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hidePivotFieldList="1"/>
  <bookViews>
    <workbookView windowWidth="28800" windowHeight="11730" activeTab="4"/>
  </bookViews>
  <sheets>
    <sheet name="All DP" sheetId="6" r:id="rId1"/>
    <sheet name="raw Base" sheetId="7" r:id="rId2"/>
    <sheet name="Raw JMS" sheetId="9" r:id="rId3"/>
    <sheet name="Raw data yang sudah upload" sheetId="8" r:id="rId4"/>
    <sheet name="Display" sheetId="4" r:id="rId5"/>
    <sheet name="Status Upload" sheetId="10" r:id="rId6"/>
  </sheets>
  <externalReferences>
    <externalReference r:id="rId7"/>
  </externalReferences>
  <definedNames>
    <definedName name="_xlnm._FilterDatabase" localSheetId="1" hidden="1">'raw Base'!$B$1:$P$13424</definedName>
    <definedName name="_xlnm._FilterDatabase" localSheetId="2" hidden="1">'Raw JMS'!$A$1:$V$51037</definedName>
    <definedName name="_xlnm._FilterDatabase" localSheetId="3" hidden="1">'Raw data yang sudah upload'!$A$1:$A$35328</definedName>
    <definedName name="_xlnm._FilterDatabase" localSheetId="5" hidden="1">'Status Upload'!$A$3:$J$3510</definedName>
    <definedName name="_xlnm._FilterDatabase" localSheetId="0" hidden="1">'All DP'!$A$1:$D$3508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<sst xmlns="http://schemas.openxmlformats.org/spreadsheetml/2006/main" count="173332" uniqueCount="33545">
  <si>
    <t>Agent</t>
  </si>
  <si>
    <t>Kode DP</t>
  </si>
  <si>
    <t>nama dp</t>
  </si>
  <si>
    <t>status</t>
  </si>
  <si>
    <t>AGENT10</t>
  </si>
  <si>
    <t>BLM14</t>
  </si>
  <si>
    <t>WAY_TUBA</t>
  </si>
  <si>
    <t>Masih</t>
  </si>
  <si>
    <t>SKD15</t>
  </si>
  <si>
    <t>PASIR_SAKTI</t>
  </si>
  <si>
    <t>KOG20</t>
  </si>
  <si>
    <t>PEKON_WONOSOBO</t>
  </si>
  <si>
    <t>KOG15</t>
  </si>
  <si>
    <t>PULAU_PANGGUNG</t>
  </si>
  <si>
    <t>GTT07</t>
  </si>
  <si>
    <t>WAY_LIMA</t>
  </si>
  <si>
    <t>LWA02A</t>
  </si>
  <si>
    <t>KEMBAHANG</t>
  </si>
  <si>
    <t>KBB14</t>
  </si>
  <si>
    <t>BERNAH</t>
  </si>
  <si>
    <t>KBB05</t>
  </si>
  <si>
    <t>ABUNG_SEMULI</t>
  </si>
  <si>
    <t>KBB21</t>
  </si>
  <si>
    <t>NEGARA_RATU</t>
  </si>
  <si>
    <t>BKH02C</t>
  </si>
  <si>
    <t>SIDOASRI</t>
  </si>
  <si>
    <t>AGENT12</t>
  </si>
  <si>
    <t>BAL01D</t>
  </si>
  <si>
    <t>GADING_KELAPA_DUA</t>
  </si>
  <si>
    <t>Tidak</t>
  </si>
  <si>
    <t>AGENT23</t>
  </si>
  <si>
    <t>BUO07B</t>
  </si>
  <si>
    <t>BIAU_01</t>
  </si>
  <si>
    <t>BUO07A</t>
  </si>
  <si>
    <t>BUOL_01</t>
  </si>
  <si>
    <t>PSJ01B</t>
  </si>
  <si>
    <t>POSO_02</t>
  </si>
  <si>
    <t>PSJ03B</t>
  </si>
  <si>
    <t>KASINTUWU_01</t>
  </si>
  <si>
    <t>TLI01B</t>
  </si>
  <si>
    <t>RA_KARTINI_01</t>
  </si>
  <si>
    <t>TLI01A</t>
  </si>
  <si>
    <t>TOLI_01</t>
  </si>
  <si>
    <t>PII01C</t>
  </si>
  <si>
    <t>PARIGI_02</t>
  </si>
  <si>
    <t>PII20B</t>
  </si>
  <si>
    <t>TOLAI_02</t>
  </si>
  <si>
    <t>BUG04E</t>
  </si>
  <si>
    <t>PADABAHO</t>
  </si>
  <si>
    <t>PII11</t>
  </si>
  <si>
    <t>MOUTONG</t>
  </si>
  <si>
    <t>MDC07B</t>
  </si>
  <si>
    <t>MANADO_02</t>
  </si>
  <si>
    <t>BAG07A</t>
  </si>
  <si>
    <t>LUWUK_01</t>
  </si>
  <si>
    <t>BAG12</t>
  </si>
  <si>
    <t>TOILI_01</t>
  </si>
  <si>
    <t>MDC06A</t>
  </si>
  <si>
    <t>PAAL_DUA_01</t>
  </si>
  <si>
    <t>MDC10B</t>
  </si>
  <si>
    <t>MANADO_SAMRAT_01</t>
  </si>
  <si>
    <t>MDC02B</t>
  </si>
  <si>
    <t>PANDU_01</t>
  </si>
  <si>
    <t>MDC09B</t>
  </si>
  <si>
    <t>TANJUNG_BATU_02</t>
  </si>
  <si>
    <t>MDC09D</t>
  </si>
  <si>
    <t>TELING_01</t>
  </si>
  <si>
    <t>MDC02C</t>
  </si>
  <si>
    <t>POLITEKNIK_01</t>
  </si>
  <si>
    <t>MDC02A</t>
  </si>
  <si>
    <t>MAPANGET_01</t>
  </si>
  <si>
    <t>AMR16</t>
  </si>
  <si>
    <t>TOMPASO_BARU</t>
  </si>
  <si>
    <t>SAL08A</t>
  </si>
  <si>
    <t>TINANGKUNG_02</t>
  </si>
  <si>
    <t>KMB01A</t>
  </si>
  <si>
    <t>KOTAMOBAGU_TIMUR_01</t>
  </si>
  <si>
    <t>BUG04D</t>
  </si>
  <si>
    <t>TRANS_BAHOMAKMUR</t>
  </si>
  <si>
    <t>KMB03</t>
  </si>
  <si>
    <t>MONGONDOW</t>
  </si>
  <si>
    <t>PLW02B</t>
  </si>
  <si>
    <t>KAMONJI_01</t>
  </si>
  <si>
    <t>PLW05B</t>
  </si>
  <si>
    <t>IGUSTI</t>
  </si>
  <si>
    <t>PLW02C</t>
  </si>
  <si>
    <t>PONEGORO</t>
  </si>
  <si>
    <t>BAG11</t>
  </si>
  <si>
    <t>PAGIMANA</t>
  </si>
  <si>
    <t>PLW08A</t>
  </si>
  <si>
    <t>PALU_TIMUR_01</t>
  </si>
  <si>
    <t>PLW01D</t>
  </si>
  <si>
    <t>DEWI_SARTIKA_01</t>
  </si>
  <si>
    <t>PLW05A</t>
  </si>
  <si>
    <t>TATANGA_01</t>
  </si>
  <si>
    <t>TLI10</t>
  </si>
  <si>
    <t>SALUMPAGA</t>
  </si>
  <si>
    <t>BUG04C</t>
  </si>
  <si>
    <t>KEUREA_01</t>
  </si>
  <si>
    <t>BUG04B</t>
  </si>
  <si>
    <t>LABOTA</t>
  </si>
  <si>
    <t>PLW03D</t>
  </si>
  <si>
    <t>SIGMA_01</t>
  </si>
  <si>
    <t>PLW02A</t>
  </si>
  <si>
    <t>WR_SUPRATMAN_01</t>
  </si>
  <si>
    <t>PLW03B</t>
  </si>
  <si>
    <t>MANTIKULORE_01</t>
  </si>
  <si>
    <t>PLW01C</t>
  </si>
  <si>
    <t>PALU_01</t>
  </si>
  <si>
    <t>PLW06B</t>
  </si>
  <si>
    <t>TAWAELI_01</t>
  </si>
  <si>
    <t>PLW03C</t>
  </si>
  <si>
    <t>TONDO_01</t>
  </si>
  <si>
    <t>SIG14</t>
  </si>
  <si>
    <t>BIROMARU_01</t>
  </si>
  <si>
    <t>PLW01B</t>
  </si>
  <si>
    <t>TATURA_01</t>
  </si>
  <si>
    <t>MEG10</t>
  </si>
  <si>
    <t>LIRUNG</t>
  </si>
  <si>
    <t>BAG13</t>
  </si>
  <si>
    <t>TOILI_BARAT</t>
  </si>
  <si>
    <t>MEG01A</t>
  </si>
  <si>
    <t>BEO</t>
  </si>
  <si>
    <t>MEG08</t>
  </si>
  <si>
    <t>KABARUAN</t>
  </si>
  <si>
    <t>BUG03A</t>
  </si>
  <si>
    <t>BUNGKU_TENGAH</t>
  </si>
  <si>
    <t>PII16</t>
  </si>
  <si>
    <t>TINOMBO</t>
  </si>
  <si>
    <t>YZZSI02</t>
  </si>
  <si>
    <t>YZ_LELILEF</t>
  </si>
  <si>
    <t>BUG07</t>
  </si>
  <si>
    <t>BUNGKU_BARAT</t>
  </si>
  <si>
    <t>BUO02</t>
  </si>
  <si>
    <t>PALELEH</t>
  </si>
  <si>
    <t>PII05</t>
  </si>
  <si>
    <t>LAMBUNU</t>
  </si>
  <si>
    <t>BAU02</t>
  </si>
  <si>
    <t>BANGGAI_LAUT</t>
  </si>
  <si>
    <t>BUG04</t>
  </si>
  <si>
    <t>MOROWALI</t>
  </si>
  <si>
    <t>BUG05</t>
  </si>
  <si>
    <t>WITAPONDA</t>
  </si>
  <si>
    <t>BUG03</t>
  </si>
  <si>
    <t>LALAMPU</t>
  </si>
  <si>
    <t>AMR04</t>
  </si>
  <si>
    <t>KAPITU</t>
  </si>
  <si>
    <t>LOL03</t>
  </si>
  <si>
    <t>POIGAR</t>
  </si>
  <si>
    <t>PLW12</t>
  </si>
  <si>
    <t>SOEKARNO_HATTA</t>
  </si>
  <si>
    <t>TTE08</t>
  </si>
  <si>
    <t>KIE_RAHA</t>
  </si>
  <si>
    <t>TDO04</t>
  </si>
  <si>
    <t>TATAARAN</t>
  </si>
  <si>
    <t>TDO05</t>
  </si>
  <si>
    <t>TATELI</t>
  </si>
  <si>
    <t>PII04</t>
  </si>
  <si>
    <t>AMPIBABO</t>
  </si>
  <si>
    <t>BIT03</t>
  </si>
  <si>
    <t>MADIDIR</t>
  </si>
  <si>
    <t>AMR03</t>
  </si>
  <si>
    <t>TUMPAAN</t>
  </si>
  <si>
    <t>BRK02</t>
  </si>
  <si>
    <t>BINTAUNA</t>
  </si>
  <si>
    <t>TID01</t>
  </si>
  <si>
    <t>TIDORE</t>
  </si>
  <si>
    <t>TID02</t>
  </si>
  <si>
    <t>SOFIFI</t>
  </si>
  <si>
    <t>AMR02</t>
  </si>
  <si>
    <t>MOTOLING</t>
  </si>
  <si>
    <t>PII02</t>
  </si>
  <si>
    <t>KOTARAYA</t>
  </si>
  <si>
    <t>BAG03</t>
  </si>
  <si>
    <t>BUNTA</t>
  </si>
  <si>
    <t>LOL02</t>
  </si>
  <si>
    <t>DUMOGA</t>
  </si>
  <si>
    <t>TBO02</t>
  </si>
  <si>
    <t>MALIFUT</t>
  </si>
  <si>
    <t>BAG06</t>
  </si>
  <si>
    <t>MASAMA</t>
  </si>
  <si>
    <t>BAG05</t>
  </si>
  <si>
    <t>BATUI</t>
  </si>
  <si>
    <t>BAG04</t>
  </si>
  <si>
    <t>LUWUK_UTARA</t>
  </si>
  <si>
    <t>TDO03</t>
  </si>
  <si>
    <t>KAWANGKOAN</t>
  </si>
  <si>
    <t>TMH02</t>
  </si>
  <si>
    <t>KAKASKASEN</t>
  </si>
  <si>
    <t>TTE04</t>
  </si>
  <si>
    <t>STADION</t>
  </si>
  <si>
    <t>BIT02</t>
  </si>
  <si>
    <t>GIRIAN</t>
  </si>
  <si>
    <t>TTE05</t>
  </si>
  <si>
    <t>FALAJAWA2</t>
  </si>
  <si>
    <t>TDO02</t>
  </si>
  <si>
    <t>LANGOWAN</t>
  </si>
  <si>
    <t>SAN01</t>
  </si>
  <si>
    <t>SANANA</t>
  </si>
  <si>
    <t>TMH01</t>
  </si>
  <si>
    <t>TOMOHON</t>
  </si>
  <si>
    <t>AID01</t>
  </si>
  <si>
    <t>AIRMADIDI</t>
  </si>
  <si>
    <t>DON01</t>
  </si>
  <si>
    <t>DONGGALA</t>
  </si>
  <si>
    <t>ZSI01</t>
  </si>
  <si>
    <t>WEDA</t>
  </si>
  <si>
    <t>TTE02</t>
  </si>
  <si>
    <t>BASTIONG_KARANCE</t>
  </si>
  <si>
    <t>LAH01</t>
  </si>
  <si>
    <t>LABUHA</t>
  </si>
  <si>
    <t>AMR01</t>
  </si>
  <si>
    <t>AMURANG</t>
  </si>
  <si>
    <t>BOB01</t>
  </si>
  <si>
    <t>BOBONG</t>
  </si>
  <si>
    <t>BLU01</t>
  </si>
  <si>
    <t>BOLAANG_UKI</t>
  </si>
  <si>
    <t>MEG01</t>
  </si>
  <si>
    <t>MELONGUANE</t>
  </si>
  <si>
    <t>BRK01</t>
  </si>
  <si>
    <t>BOROKO</t>
  </si>
  <si>
    <t>BIT01</t>
  </si>
  <si>
    <t>BITUNG</t>
  </si>
  <si>
    <t>BUG01</t>
  </si>
  <si>
    <t>BUNGKU</t>
  </si>
  <si>
    <t>LOL01</t>
  </si>
  <si>
    <t>LOLAK</t>
  </si>
  <si>
    <t>AMP01A</t>
  </si>
  <si>
    <t>AMPANA_RAYA</t>
  </si>
  <si>
    <t>AGENT16</t>
  </si>
  <si>
    <t>SUM17B</t>
  </si>
  <si>
    <t>SUM12C</t>
  </si>
  <si>
    <t>PWK07D</t>
  </si>
  <si>
    <t>PWK12A</t>
  </si>
  <si>
    <t>PWK04B</t>
  </si>
  <si>
    <t>PWK06B</t>
  </si>
  <si>
    <t>NGP09A</t>
  </si>
  <si>
    <t>GRT19A</t>
  </si>
  <si>
    <t>GRT24B</t>
  </si>
  <si>
    <t>GRT26C</t>
  </si>
  <si>
    <t>GRT27B</t>
  </si>
  <si>
    <t>CJR09B</t>
  </si>
  <si>
    <t>MJA02B</t>
  </si>
  <si>
    <t>MDC03A</t>
  </si>
  <si>
    <t>WONASA_01</t>
  </si>
  <si>
    <t>MDC09C</t>
  </si>
  <si>
    <t>WINANGUN_01</t>
  </si>
  <si>
    <t>MDC11C</t>
  </si>
  <si>
    <t>BAHU_01</t>
  </si>
  <si>
    <t>MDC04A</t>
  </si>
  <si>
    <t>TUMINTING_01</t>
  </si>
  <si>
    <t>MDC11B</t>
  </si>
  <si>
    <t>MALALAYANG_01</t>
  </si>
  <si>
    <t>DON12</t>
  </si>
  <si>
    <t>SIRENJA</t>
  </si>
  <si>
    <t>KRW20F</t>
  </si>
  <si>
    <t>SBG16A</t>
  </si>
  <si>
    <t>SOG31E</t>
  </si>
  <si>
    <t>SBG27A</t>
  </si>
  <si>
    <t>SBG01B</t>
  </si>
  <si>
    <t>GRT07C</t>
  </si>
  <si>
    <t>GRT06C</t>
  </si>
  <si>
    <t>GRT02A</t>
  </si>
  <si>
    <t>GRT41A</t>
  </si>
  <si>
    <t>THA11B</t>
  </si>
  <si>
    <t>TAMAKO_02</t>
  </si>
  <si>
    <t>THA01A</t>
  </si>
  <si>
    <t>TAHUNA_01</t>
  </si>
  <si>
    <t>MJA04B</t>
  </si>
  <si>
    <t>JATIWANGI_2</t>
  </si>
  <si>
    <t>PSJ16</t>
  </si>
  <si>
    <t>PENDOLO</t>
  </si>
  <si>
    <t>KRW02B</t>
  </si>
  <si>
    <t>SUKAHARJA_KRW</t>
  </si>
  <si>
    <t>SOG17D</t>
  </si>
  <si>
    <t>RANCAMANYAR_3</t>
  </si>
  <si>
    <t>KND09</t>
  </si>
  <si>
    <t>TOMPIRA</t>
  </si>
  <si>
    <t>OND02</t>
  </si>
  <si>
    <t>TAGULANDANG</t>
  </si>
  <si>
    <t>AMP03</t>
  </si>
  <si>
    <t>TOJO</t>
  </si>
  <si>
    <t>KND02</t>
  </si>
  <si>
    <t>BETELEME</t>
  </si>
  <si>
    <t>TBO03</t>
  </si>
  <si>
    <t>HIBUALAMO</t>
  </si>
  <si>
    <t>KNG11</t>
  </si>
  <si>
    <t>INDANGKERTA</t>
  </si>
  <si>
    <t>TUT01</t>
  </si>
  <si>
    <t>TUTUYAN</t>
  </si>
  <si>
    <t>MAB03</t>
  </si>
  <si>
    <t>WASILE</t>
  </si>
  <si>
    <t>SOG33</t>
  </si>
  <si>
    <t>DC_PEUNDEUY</t>
  </si>
  <si>
    <t>RTH01</t>
  </si>
  <si>
    <t>RATAHAN</t>
  </si>
  <si>
    <t>TTE06</t>
  </si>
  <si>
    <t>AKEHUDA</t>
  </si>
  <si>
    <t>RTH02</t>
  </si>
  <si>
    <t>TOMBATU</t>
  </si>
  <si>
    <t>BDO98</t>
  </si>
  <si>
    <t>DC_ANTAPANI_WETAN</t>
  </si>
  <si>
    <t>MAB02</t>
  </si>
  <si>
    <t>BULI</t>
  </si>
  <si>
    <t>PSJ02</t>
  </si>
  <si>
    <t>TENTENA</t>
  </si>
  <si>
    <t>DON02</t>
  </si>
  <si>
    <t>TAMBU</t>
  </si>
  <si>
    <t>SOG49</t>
  </si>
  <si>
    <t>CIGANITRI</t>
  </si>
  <si>
    <t>KNG04</t>
  </si>
  <si>
    <t>KADUGEDE</t>
  </si>
  <si>
    <t>TTE07</t>
  </si>
  <si>
    <t>SULTAN_BABULLAH</t>
  </si>
  <si>
    <t>AID03</t>
  </si>
  <si>
    <t>LIKUPANG</t>
  </si>
  <si>
    <t>BDO02A</t>
  </si>
  <si>
    <t>DC_CIBADUYUT_RAYA</t>
  </si>
  <si>
    <t>KRW38</t>
  </si>
  <si>
    <t>TELUK_JAMBE_BARAT</t>
  </si>
  <si>
    <t>AID02</t>
  </si>
  <si>
    <t>KALAWAT</t>
  </si>
  <si>
    <t>KRW12</t>
  </si>
  <si>
    <t>CIAMPEL</t>
  </si>
  <si>
    <t>TBO01</t>
  </si>
  <si>
    <t>TOBELO</t>
  </si>
  <si>
    <t>SOG26</t>
  </si>
  <si>
    <t>DC_BALEENDAH</t>
  </si>
  <si>
    <t>NGP16</t>
  </si>
  <si>
    <t>CIPONGKOR</t>
  </si>
  <si>
    <t>KRW39</t>
  </si>
  <si>
    <t>PASAR_PERMAI</t>
  </si>
  <si>
    <t>KRW22</t>
  </si>
  <si>
    <t>DC_GALUH_MAS</t>
  </si>
  <si>
    <t>AMP02</t>
  </si>
  <si>
    <t>RATOLINDO</t>
  </si>
  <si>
    <t>SOG30</t>
  </si>
  <si>
    <t>DC_MARGAASIH</t>
  </si>
  <si>
    <t>SOG29</t>
  </si>
  <si>
    <t>DC_MARGAHAYU_SELATAN</t>
  </si>
  <si>
    <t>TTE03</t>
  </si>
  <si>
    <t>TERNATE_UTARA</t>
  </si>
  <si>
    <t>TTE01</t>
  </si>
  <si>
    <t>TERNATE</t>
  </si>
  <si>
    <t>TDO01</t>
  </si>
  <si>
    <t>TONDANO</t>
  </si>
  <si>
    <t>MAB01</t>
  </si>
  <si>
    <t>MABA</t>
  </si>
  <si>
    <t>KRW18</t>
  </si>
  <si>
    <t>TEMPURAN</t>
  </si>
  <si>
    <t>JAL01</t>
  </si>
  <si>
    <t>JAILOLO</t>
  </si>
  <si>
    <t>DAR01</t>
  </si>
  <si>
    <t>DARUBA</t>
  </si>
  <si>
    <t>OND01</t>
  </si>
  <si>
    <t>ONDONG_SIAU</t>
  </si>
  <si>
    <t>KND01</t>
  </si>
  <si>
    <t>KOLONEDALE</t>
  </si>
  <si>
    <t>AGENT02</t>
  </si>
  <si>
    <t>MES12I</t>
  </si>
  <si>
    <t>SAENTIS_DES</t>
  </si>
  <si>
    <t>MES04A</t>
  </si>
  <si>
    <t>SIMPANG_KANTOR</t>
  </si>
  <si>
    <t>MES21B</t>
  </si>
  <si>
    <t>HELVETIA_1</t>
  </si>
  <si>
    <t>MES19C</t>
  </si>
  <si>
    <t>SUNGGAL_MES</t>
  </si>
  <si>
    <t>BAL19E</t>
  </si>
  <si>
    <t>EAST_FORESTA</t>
  </si>
  <si>
    <t>CIP05I</t>
  </si>
  <si>
    <t>PONDOK_PUCUNG</t>
  </si>
  <si>
    <t>CIP05H</t>
  </si>
  <si>
    <t>PONDOKJAYA</t>
  </si>
  <si>
    <t>BAL04I</t>
  </si>
  <si>
    <t>TALAGA_PASGAD</t>
  </si>
  <si>
    <t>CIL07A</t>
  </si>
  <si>
    <t>PELABUHAN_MERAK</t>
  </si>
  <si>
    <t>PGL03A</t>
  </si>
  <si>
    <t>CIKEUSIK</t>
  </si>
  <si>
    <t>BAL20E</t>
  </si>
  <si>
    <t>CURUG_CUKANGGALIH</t>
  </si>
  <si>
    <t>TGR01D</t>
  </si>
  <si>
    <t>BUARAN_INDAH</t>
  </si>
  <si>
    <t>SNG01A</t>
  </si>
  <si>
    <t>CIKANDE_RAYA</t>
  </si>
  <si>
    <t>MES11B</t>
  </si>
  <si>
    <t>PERGURUAN_1</t>
  </si>
  <si>
    <t>TGR02B</t>
  </si>
  <si>
    <t>DIAN_MANSION</t>
  </si>
  <si>
    <t>CIP06A</t>
  </si>
  <si>
    <t>CIPUTAT_TIMUR</t>
  </si>
  <si>
    <t>AGENT17</t>
  </si>
  <si>
    <t>PTI18</t>
  </si>
  <si>
    <t>TRANGKIL</t>
  </si>
  <si>
    <t>PTI16</t>
  </si>
  <si>
    <t>PATI_KIDUL</t>
  </si>
  <si>
    <t>PTI12</t>
  </si>
  <si>
    <t>BATANGAN</t>
  </si>
  <si>
    <t>TGR57</t>
  </si>
  <si>
    <t>LARANGAN_2</t>
  </si>
  <si>
    <t>SOG44</t>
  </si>
  <si>
    <t>CILUNCAT</t>
  </si>
  <si>
    <t>PTI11</t>
  </si>
  <si>
    <t>WEDARIJAKSA</t>
  </si>
  <si>
    <t>PKL04</t>
  </si>
  <si>
    <t>WIRADESA</t>
  </si>
  <si>
    <t>BAL02</t>
  </si>
  <si>
    <t>RAJEG</t>
  </si>
  <si>
    <t>PTI04</t>
  </si>
  <si>
    <t>MARGOYOSO</t>
  </si>
  <si>
    <t>AGENT06</t>
  </si>
  <si>
    <t>PSB04B</t>
  </si>
  <si>
    <t>KOTO_BALINGKA_02</t>
  </si>
  <si>
    <t>AGENT08</t>
  </si>
  <si>
    <t>PKB16</t>
  </si>
  <si>
    <t>TBI07</t>
  </si>
  <si>
    <t>KOB04</t>
  </si>
  <si>
    <t>AID02A</t>
  </si>
  <si>
    <t>DIMEMBE</t>
  </si>
  <si>
    <t>MJA05A</t>
  </si>
  <si>
    <t>KADIPATEN_2</t>
  </si>
  <si>
    <t>BDO92</t>
  </si>
  <si>
    <t>DC_SUKALUYU</t>
  </si>
  <si>
    <t>SOG32</t>
  </si>
  <si>
    <t>DC_KATAPANG</t>
  </si>
  <si>
    <t>AGENT40</t>
  </si>
  <si>
    <t>JKT19K</t>
  </si>
  <si>
    <t>DC_CIRACAS</t>
  </si>
  <si>
    <t>JKT17K</t>
  </si>
  <si>
    <t>DC_JATINEGARA</t>
  </si>
  <si>
    <t>JKT16Q</t>
  </si>
  <si>
    <t>PULOGEBANG_01</t>
  </si>
  <si>
    <t>AGENT13</t>
  </si>
  <si>
    <t>BKI07F</t>
  </si>
  <si>
    <t>JATIBENING_02</t>
  </si>
  <si>
    <t>BKI14B</t>
  </si>
  <si>
    <t>DC_CIBITUNG_01</t>
  </si>
  <si>
    <t>BKI07C</t>
  </si>
  <si>
    <t>JATIBENING_01</t>
  </si>
  <si>
    <t>JKT21R</t>
  </si>
  <si>
    <t>DC_KEBAYORAN_BARU</t>
  </si>
  <si>
    <t>JKT08I</t>
  </si>
  <si>
    <t>TELUK_GONG</t>
  </si>
  <si>
    <t>JKT03E</t>
  </si>
  <si>
    <t>DC_PALMERAH</t>
  </si>
  <si>
    <t>BKI08F</t>
  </si>
  <si>
    <t>BINTARA_JAYA_01</t>
  </si>
  <si>
    <t>BKI01A</t>
  </si>
  <si>
    <t>DC_BEKASI_UTARA_01</t>
  </si>
  <si>
    <t>BKI73</t>
  </si>
  <si>
    <t>TARUMAJAYA_02</t>
  </si>
  <si>
    <t>PKL18</t>
  </si>
  <si>
    <t>JATILONDO</t>
  </si>
  <si>
    <t>AGENT04</t>
  </si>
  <si>
    <t>RGT01</t>
  </si>
  <si>
    <t>RENGAT</t>
  </si>
  <si>
    <t>CKR01</t>
  </si>
  <si>
    <t>CIKARANG</t>
  </si>
  <si>
    <t>CKR04</t>
  </si>
  <si>
    <t>SUKATANI</t>
  </si>
  <si>
    <t>PWO06</t>
  </si>
  <si>
    <t>WANGON</t>
  </si>
  <si>
    <t>JPR02</t>
  </si>
  <si>
    <t>BANGSRI</t>
  </si>
  <si>
    <t>PKL05</t>
  </si>
  <si>
    <t>BUARAN</t>
  </si>
  <si>
    <t>JPR01</t>
  </si>
  <si>
    <t>JEPARA</t>
  </si>
  <si>
    <t>AGENT15</t>
  </si>
  <si>
    <t>DPK07B</t>
  </si>
  <si>
    <t>SUKAMAJU_BARU</t>
  </si>
  <si>
    <t>PGK06A</t>
  </si>
  <si>
    <t>PMH02A</t>
  </si>
  <si>
    <t>JKT11M</t>
  </si>
  <si>
    <t>DC_GELORA</t>
  </si>
  <si>
    <t>AMQ03A</t>
  </si>
  <si>
    <t>NUSANIWE</t>
  </si>
  <si>
    <t>AMQ04A</t>
  </si>
  <si>
    <t>STAIN</t>
  </si>
  <si>
    <t>AMQ01A</t>
  </si>
  <si>
    <t>WAIHERU</t>
  </si>
  <si>
    <t>AMQ05A</t>
  </si>
  <si>
    <t>WAYAME</t>
  </si>
  <si>
    <t>JKT10H</t>
  </si>
  <si>
    <t>KALIBARU_01</t>
  </si>
  <si>
    <t>LBO01A</t>
  </si>
  <si>
    <t>LIMBOTO_01</t>
  </si>
  <si>
    <t>SUW11</t>
  </si>
  <si>
    <t>SUWAWA_01</t>
  </si>
  <si>
    <t>LBO14</t>
  </si>
  <si>
    <t>TELAGA_JAYA_01</t>
  </si>
  <si>
    <t>GTO23</t>
  </si>
  <si>
    <t>ANDALAS_01</t>
  </si>
  <si>
    <t>GTO26</t>
  </si>
  <si>
    <t>AGUS_SALIM_01</t>
  </si>
  <si>
    <t>LBO15</t>
  </si>
  <si>
    <t>ISIMU_01</t>
  </si>
  <si>
    <t>GTO26A</t>
  </si>
  <si>
    <t>DUNGINGI_01</t>
  </si>
  <si>
    <t>GTO03A</t>
  </si>
  <si>
    <t>GORONTALO_01</t>
  </si>
  <si>
    <t>GTO21</t>
  </si>
  <si>
    <t>DUMBO_RAYA_01</t>
  </si>
  <si>
    <t>MRS01A</t>
  </si>
  <si>
    <t>MARISA_01</t>
  </si>
  <si>
    <t>GTO01A</t>
  </si>
  <si>
    <t>MOLOSIPAT_W_01</t>
  </si>
  <si>
    <t>MRS11</t>
  </si>
  <si>
    <t>RANDANGAN</t>
  </si>
  <si>
    <t>MSI17</t>
  </si>
  <si>
    <t>KOBI</t>
  </si>
  <si>
    <t>PRU02</t>
  </si>
  <si>
    <t>GEMBA</t>
  </si>
  <si>
    <t>LBO19</t>
  </si>
  <si>
    <t>BATUDAA</t>
  </si>
  <si>
    <t>NAM02</t>
  </si>
  <si>
    <t>WAEAPO</t>
  </si>
  <si>
    <t>KWD02</t>
  </si>
  <si>
    <t>ATINGGOLA</t>
  </si>
  <si>
    <t>SUW02</t>
  </si>
  <si>
    <t>BONE_PANTAI</t>
  </si>
  <si>
    <t>AMQ08</t>
  </si>
  <si>
    <t>PARDES</t>
  </si>
  <si>
    <t>AMQ05</t>
  </si>
  <si>
    <t>PATTIMURA</t>
  </si>
  <si>
    <t>AMQ01</t>
  </si>
  <si>
    <t>AMBON</t>
  </si>
  <si>
    <t>KWD01</t>
  </si>
  <si>
    <t>KWANDANG</t>
  </si>
  <si>
    <t>GTO06</t>
  </si>
  <si>
    <t>POPAYATO</t>
  </si>
  <si>
    <t>LBO02</t>
  </si>
  <si>
    <t>PAGUYAMAN</t>
  </si>
  <si>
    <t>AMQ07</t>
  </si>
  <si>
    <t>GALALA</t>
  </si>
  <si>
    <t>JKT16P</t>
  </si>
  <si>
    <t>DC_CAKUNG</t>
  </si>
  <si>
    <t>UAL01</t>
  </si>
  <si>
    <t>TUAL</t>
  </si>
  <si>
    <t>MSI01</t>
  </si>
  <si>
    <t>MASOHI</t>
  </si>
  <si>
    <t>NAM01</t>
  </si>
  <si>
    <t>NAMLEA</t>
  </si>
  <si>
    <t>DOB01</t>
  </si>
  <si>
    <t>DOBO</t>
  </si>
  <si>
    <t>SML01</t>
  </si>
  <si>
    <t>SAUMLAKI</t>
  </si>
  <si>
    <t>BUL01</t>
  </si>
  <si>
    <t>BULA</t>
  </si>
  <si>
    <t>AMQ04</t>
  </si>
  <si>
    <t>TELUK_AMBON</t>
  </si>
  <si>
    <t>AMQ02</t>
  </si>
  <si>
    <t>KEBUN_CENGKEH</t>
  </si>
  <si>
    <t>AMQ03</t>
  </si>
  <si>
    <t>BAGUALA</t>
  </si>
  <si>
    <t>PRU01</t>
  </si>
  <si>
    <t>PIRU</t>
  </si>
  <si>
    <t>TIT01</t>
  </si>
  <si>
    <t>TILAMUTA</t>
  </si>
  <si>
    <t>TIA01</t>
  </si>
  <si>
    <t>TIAKUR</t>
  </si>
  <si>
    <t>AGENT07</t>
  </si>
  <si>
    <t>SIU11A</t>
  </si>
  <si>
    <t>SIU09</t>
  </si>
  <si>
    <t>KNG03A</t>
  </si>
  <si>
    <t>AGENT21</t>
  </si>
  <si>
    <t>APU05A</t>
  </si>
  <si>
    <t>PWK10C</t>
  </si>
  <si>
    <t>PWK15M</t>
  </si>
  <si>
    <t>PWK15L</t>
  </si>
  <si>
    <t>PWK05B</t>
  </si>
  <si>
    <t>PWK08A</t>
  </si>
  <si>
    <t>IDM10B</t>
  </si>
  <si>
    <t>IDM28A</t>
  </si>
  <si>
    <t>IDM19</t>
  </si>
  <si>
    <t>KRW17A</t>
  </si>
  <si>
    <t>NGP02E</t>
  </si>
  <si>
    <t>SOG02C</t>
  </si>
  <si>
    <t>BDO08D</t>
  </si>
  <si>
    <t>BABAKAN_CIPARAY_2</t>
  </si>
  <si>
    <t>KRW22C</t>
  </si>
  <si>
    <t>NAGASARI_3</t>
  </si>
  <si>
    <t>KRW16</t>
  </si>
  <si>
    <t>BATUJAYA</t>
  </si>
  <si>
    <t>ABU01</t>
  </si>
  <si>
    <t>ATAMBUA</t>
  </si>
  <si>
    <t>BDO05A</t>
  </si>
  <si>
    <t>DC_CINAMBO</t>
  </si>
  <si>
    <t>AGENT18</t>
  </si>
  <si>
    <t>KLT07</t>
  </si>
  <si>
    <t>KLATEN_TENGAH</t>
  </si>
  <si>
    <t>SMB11</t>
  </si>
  <si>
    <t>DC_CIREBON_BARAT</t>
  </si>
  <si>
    <t>BDO97</t>
  </si>
  <si>
    <t>DC_SAMOJA</t>
  </si>
  <si>
    <t>KRW37</t>
  </si>
  <si>
    <t>JATISARI_BARU</t>
  </si>
  <si>
    <t>CJR19</t>
  </si>
  <si>
    <t>DC_SOLOKPANDAN</t>
  </si>
  <si>
    <t>CIM07</t>
  </si>
  <si>
    <t>DC_CIMAHI_SELATAN</t>
  </si>
  <si>
    <t>KRW23</t>
  </si>
  <si>
    <t>DC_KARAWANG_BARAT</t>
  </si>
  <si>
    <t>KAA06</t>
  </si>
  <si>
    <t>MATESI</t>
  </si>
  <si>
    <t>KRW11</t>
  </si>
  <si>
    <t>CKM_CITY</t>
  </si>
  <si>
    <t>BAL05</t>
  </si>
  <si>
    <t>TELUK_NAGA_2</t>
  </si>
  <si>
    <t>SNG06B</t>
  </si>
  <si>
    <t>KIBIN_RAYA</t>
  </si>
  <si>
    <t>SNG14</t>
  </si>
  <si>
    <t>KRAGILAN</t>
  </si>
  <si>
    <t>TKG02A</t>
  </si>
  <si>
    <t>BDR22</t>
  </si>
  <si>
    <t>TKG07A</t>
  </si>
  <si>
    <t>TKG19C</t>
  </si>
  <si>
    <t>BDR12B</t>
  </si>
  <si>
    <t>MEL12</t>
  </si>
  <si>
    <t>TKG19B</t>
  </si>
  <si>
    <t>TKG11A</t>
  </si>
  <si>
    <t>TKG09B</t>
  </si>
  <si>
    <t>KUR05</t>
  </si>
  <si>
    <t>BLM04</t>
  </si>
  <si>
    <t>TBT05</t>
  </si>
  <si>
    <t>TUBABA</t>
  </si>
  <si>
    <t>BKH10</t>
  </si>
  <si>
    <t>SIDOMULYO_2</t>
  </si>
  <si>
    <t>LWA01A</t>
  </si>
  <si>
    <t>LIWA_2</t>
  </si>
  <si>
    <t>MSJ04</t>
  </si>
  <si>
    <t>MESUJI_2</t>
  </si>
  <si>
    <t>KUR07A</t>
  </si>
  <si>
    <t>KRUI_3</t>
  </si>
  <si>
    <t>TKG19</t>
  </si>
  <si>
    <t>DIPONEGORO_2</t>
  </si>
  <si>
    <t>BDR12</t>
  </si>
  <si>
    <t>TERBANGGI_BESAR_2</t>
  </si>
  <si>
    <t>TKG14A</t>
  </si>
  <si>
    <t>TANJUNG_KARANG</t>
  </si>
  <si>
    <t>BKH08</t>
  </si>
  <si>
    <t>PENENGAHAN_2</t>
  </si>
  <si>
    <t>TKG13C</t>
  </si>
  <si>
    <t>CP_KOTA_BARU</t>
  </si>
  <si>
    <t>TKG03C</t>
  </si>
  <si>
    <t>CP_KORPRI</t>
  </si>
  <si>
    <t>TKG06C</t>
  </si>
  <si>
    <t>CP_GLOBAL_EXPRESS</t>
  </si>
  <si>
    <t>TKG08D</t>
  </si>
  <si>
    <t>CP_PERUM_BKP</t>
  </si>
  <si>
    <t>TKG12A</t>
  </si>
  <si>
    <t>CP_TANJUNG_BINTANG_1</t>
  </si>
  <si>
    <t>TKG01B</t>
  </si>
  <si>
    <t>CP_KIMAJA</t>
  </si>
  <si>
    <t>TKG01D</t>
  </si>
  <si>
    <t>CP_URIP_SUMOHARJO_2</t>
  </si>
  <si>
    <t>MTR02A</t>
  </si>
  <si>
    <t>CP_IMAM_BONJOL</t>
  </si>
  <si>
    <t>TKG01E</t>
  </si>
  <si>
    <t>CP_TANJUNG_SENANG</t>
  </si>
  <si>
    <t>TKG01F</t>
  </si>
  <si>
    <t>CP_WAY_HALIM_2</t>
  </si>
  <si>
    <t>TKG13A</t>
  </si>
  <si>
    <t>CP_KARANG_ANYAR</t>
  </si>
  <si>
    <t>BKH02A</t>
  </si>
  <si>
    <t>CP_OKA_JOVANKA</t>
  </si>
  <si>
    <t>BKH01B</t>
  </si>
  <si>
    <t>CP_BERKAH_BERSAMA</t>
  </si>
  <si>
    <t>GTT02A</t>
  </si>
  <si>
    <t>CP_SIMBARETNO</t>
  </si>
  <si>
    <t>TKG06A</t>
  </si>
  <si>
    <t>CP_IKAN_TENGGIRI</t>
  </si>
  <si>
    <t>TKG08A</t>
  </si>
  <si>
    <t>CP_PANGLIMA_POLIM</t>
  </si>
  <si>
    <t>TKG08B</t>
  </si>
  <si>
    <t>CP_KEMILING</t>
  </si>
  <si>
    <t>TKG01C</t>
  </si>
  <si>
    <t>CP_UNTUNG_SUROPATI</t>
  </si>
  <si>
    <t>GTT02B</t>
  </si>
  <si>
    <t>CP_NEGERI_KATON</t>
  </si>
  <si>
    <t>TKG03B</t>
  </si>
  <si>
    <t>CP_LETJEN_ALAMSYAH</t>
  </si>
  <si>
    <t>BKH01C</t>
  </si>
  <si>
    <t>CP_PALAS</t>
  </si>
  <si>
    <t>BKH03A</t>
  </si>
  <si>
    <t>CP_CANDIPURO_2</t>
  </si>
  <si>
    <t>BKH04A</t>
  </si>
  <si>
    <t>CP_BAKAUHENI</t>
  </si>
  <si>
    <t>MTR03A</t>
  </si>
  <si>
    <t>CP_21_YOSODADI</t>
  </si>
  <si>
    <t>PSW01A</t>
  </si>
  <si>
    <t>GADING_REJO_2</t>
  </si>
  <si>
    <t>SKD03</t>
  </si>
  <si>
    <t>PURBOLINGGO</t>
  </si>
  <si>
    <t>MEL02</t>
  </si>
  <si>
    <t>MENGGALA_KOTA</t>
  </si>
  <si>
    <t>SKD02</t>
  </si>
  <si>
    <t>SEKAMPUNG</t>
  </si>
  <si>
    <t>SKD06</t>
  </si>
  <si>
    <t>SIDOREJO</t>
  </si>
  <si>
    <t>LWA02</t>
  </si>
  <si>
    <t>FAJAR_BULAN</t>
  </si>
  <si>
    <t>MTR03</t>
  </si>
  <si>
    <t>YOSODADI</t>
  </si>
  <si>
    <t>KBB03</t>
  </si>
  <si>
    <t>CANDIMAS</t>
  </si>
  <si>
    <t>BDR04</t>
  </si>
  <si>
    <t>BANGUN_REJO</t>
  </si>
  <si>
    <t>TKG08</t>
  </si>
  <si>
    <t>IMAM_BONJOL_LAMPUNG</t>
  </si>
  <si>
    <t>GTT02</t>
  </si>
  <si>
    <t>TATAAN</t>
  </si>
  <si>
    <t>KOG03</t>
  </si>
  <si>
    <t>TALANG_PADANG</t>
  </si>
  <si>
    <t>GTT04</t>
  </si>
  <si>
    <t>HURUN</t>
  </si>
  <si>
    <t>KOG02</t>
  </si>
  <si>
    <t>GISTING</t>
  </si>
  <si>
    <t>KBB04</t>
  </si>
  <si>
    <t>SUNGKAI</t>
  </si>
  <si>
    <t>TKG13</t>
  </si>
  <si>
    <t>WAY_KANDIS</t>
  </si>
  <si>
    <t>BDR05</t>
  </si>
  <si>
    <t>KOTA_GAJAH</t>
  </si>
  <si>
    <t>PSW02</t>
  </si>
  <si>
    <t>KALIREJO</t>
  </si>
  <si>
    <t>SKD05</t>
  </si>
  <si>
    <t>LABUHAN_RATU</t>
  </si>
  <si>
    <t>PSW01</t>
  </si>
  <si>
    <t>PRINGSEWU</t>
  </si>
  <si>
    <t>BKH02</t>
  </si>
  <si>
    <t>NATAR</t>
  </si>
  <si>
    <t>BDR07</t>
  </si>
  <si>
    <t>BANDAR_AGUNG</t>
  </si>
  <si>
    <t>TKG12</t>
  </si>
  <si>
    <t>TIRTAYASA</t>
  </si>
  <si>
    <t>TKG09</t>
  </si>
  <si>
    <t>DC_BANDAR_LAMPUNG_2</t>
  </si>
  <si>
    <t>MTR04</t>
  </si>
  <si>
    <t>DC_METRO</t>
  </si>
  <si>
    <t>TKG01</t>
  </si>
  <si>
    <t>BANDAR_LAMPUNG</t>
  </si>
  <si>
    <t>MEL01</t>
  </si>
  <si>
    <t>MENGGALA</t>
  </si>
  <si>
    <t>SKD01</t>
  </si>
  <si>
    <t>SUKADANA</t>
  </si>
  <si>
    <t>KBB01</t>
  </si>
  <si>
    <t>CEMPEDAK</t>
  </si>
  <si>
    <t>KBB02</t>
  </si>
  <si>
    <t>BUKIT_KEMUNING</t>
  </si>
  <si>
    <t>BKH01</t>
  </si>
  <si>
    <t>KALIANDA</t>
  </si>
  <si>
    <t>BLM01</t>
  </si>
  <si>
    <t>WAY_KANAN</t>
  </si>
  <si>
    <t>MTR01</t>
  </si>
  <si>
    <t>HADIMULYO</t>
  </si>
  <si>
    <t>KOG01</t>
  </si>
  <si>
    <t>KOTA_AGUNG</t>
  </si>
  <si>
    <t>TKG03</t>
  </si>
  <si>
    <t>SUKA_RAME</t>
  </si>
  <si>
    <t>BDR03</t>
  </si>
  <si>
    <t>SIMPANG_RANDU</t>
  </si>
  <si>
    <t>TKG05</t>
  </si>
  <si>
    <t>PAHOMAN</t>
  </si>
  <si>
    <t>PYW02</t>
  </si>
  <si>
    <t>MANTANG</t>
  </si>
  <si>
    <t>AGENT22</t>
  </si>
  <si>
    <t>SEK01</t>
  </si>
  <si>
    <t>SENGKANG</t>
  </si>
  <si>
    <t>SRN05</t>
  </si>
  <si>
    <t>PILANGSARI</t>
  </si>
  <si>
    <t>TKG14</t>
  </si>
  <si>
    <t>TELUK_BETUNG_UTARA</t>
  </si>
  <si>
    <t>SLT07</t>
  </si>
  <si>
    <t>SIDOMUKTI</t>
  </si>
  <si>
    <t>SLM23</t>
  </si>
  <si>
    <t>KENTUNGAN</t>
  </si>
  <si>
    <t>AGENT26</t>
  </si>
  <si>
    <t>PNK21</t>
  </si>
  <si>
    <t>CP_DRP_KOMYOS</t>
  </si>
  <si>
    <t>PKU16</t>
  </si>
  <si>
    <t>CP_ARENGKA</t>
  </si>
  <si>
    <t>PAP08</t>
  </si>
  <si>
    <t>MAHATO</t>
  </si>
  <si>
    <t>MES74</t>
  </si>
  <si>
    <t>GARU_II</t>
  </si>
  <si>
    <t>MES54</t>
  </si>
  <si>
    <t>ADAM_MALIK</t>
  </si>
  <si>
    <t>MES47</t>
  </si>
  <si>
    <t>RAHMADSYAH</t>
  </si>
  <si>
    <t>MES46</t>
  </si>
  <si>
    <t>LETSU</t>
  </si>
  <si>
    <t>MES21A</t>
  </si>
  <si>
    <t>GAPERTA_UJUNG88</t>
  </si>
  <si>
    <t>MES13</t>
  </si>
  <si>
    <t>PEMUDA_BARU</t>
  </si>
  <si>
    <t>MES10C</t>
  </si>
  <si>
    <t>MENTENG_RAYA88</t>
  </si>
  <si>
    <t>MES07</t>
  </si>
  <si>
    <t>ASIA_MEGA_MAS</t>
  </si>
  <si>
    <t>MES05A</t>
  </si>
  <si>
    <t>KATAMSO_1</t>
  </si>
  <si>
    <t>MES04</t>
  </si>
  <si>
    <t>PEMATANG_SIANTAR</t>
  </si>
  <si>
    <t>MES03E</t>
  </si>
  <si>
    <t>ASRAMA_HAJI88</t>
  </si>
  <si>
    <t>DMK04</t>
  </si>
  <si>
    <t>KARANGSARI</t>
  </si>
  <si>
    <t>DJB17</t>
  </si>
  <si>
    <t>PAAL_LIMA</t>
  </si>
  <si>
    <t>DJB11</t>
  </si>
  <si>
    <t>PAAL_MERAH</t>
  </si>
  <si>
    <t>DJB09</t>
  </si>
  <si>
    <t>SIMP_RIMBO</t>
  </si>
  <si>
    <t>AGENT14</t>
  </si>
  <si>
    <t>CIB52</t>
  </si>
  <si>
    <t>DC_LEUWILIANG</t>
  </si>
  <si>
    <t>JKT35G</t>
  </si>
  <si>
    <t>CP_NEW_KAPUK</t>
  </si>
  <si>
    <t>JKT36M</t>
  </si>
  <si>
    <t>CP_KEMBANGAN</t>
  </si>
  <si>
    <t>JKT64N</t>
  </si>
  <si>
    <t>CP_SAWAH_BESAR_2</t>
  </si>
  <si>
    <t>JKT33O</t>
  </si>
  <si>
    <t>CP_KEBON_JERUK_RAYA</t>
  </si>
  <si>
    <t>JKT33K</t>
  </si>
  <si>
    <t>CP_KEDOYA_RAYA_2</t>
  </si>
  <si>
    <t>JKT32L</t>
  </si>
  <si>
    <t>CP_KOSAMBI_BARU_1</t>
  </si>
  <si>
    <t>JKT45B</t>
  </si>
  <si>
    <t>CP_MANGGA_BESAR_2</t>
  </si>
  <si>
    <t>JKT38</t>
  </si>
  <si>
    <t>CP_PERMATA_PALEM_1</t>
  </si>
  <si>
    <t>JKT41W</t>
  </si>
  <si>
    <t>CP_PLUIT_PERMAI</t>
  </si>
  <si>
    <t>JKT33</t>
  </si>
  <si>
    <t>CP_TAMAN_RATU</t>
  </si>
  <si>
    <t>JKT41T</t>
  </si>
  <si>
    <t>CP_TELUK_GONG_RAYA</t>
  </si>
  <si>
    <t>JKT28D</t>
  </si>
  <si>
    <t>TAMBORA</t>
  </si>
  <si>
    <t>JKT35E</t>
  </si>
  <si>
    <t>CP_RAWA_BUAYA_2</t>
  </si>
  <si>
    <t>AGENT03</t>
  </si>
  <si>
    <t>RPT08B</t>
  </si>
  <si>
    <t>RANTAU_SELATAN_02</t>
  </si>
  <si>
    <t>JKT65M</t>
  </si>
  <si>
    <t>CP_PESANGGRAHAN_2</t>
  </si>
  <si>
    <t>AGENT19</t>
  </si>
  <si>
    <t>SUB06A</t>
  </si>
  <si>
    <t>SEMAMPIR_2</t>
  </si>
  <si>
    <t>UNH02</t>
  </si>
  <si>
    <t>WAWOTOBI</t>
  </si>
  <si>
    <t>AGENT27</t>
  </si>
  <si>
    <t>SED03</t>
  </si>
  <si>
    <t>LINGGANG_BIGUNG</t>
  </si>
  <si>
    <t>TWR01</t>
  </si>
  <si>
    <t>TENGGARONG</t>
  </si>
  <si>
    <t>INL02</t>
  </si>
  <si>
    <t>TANJUNG_RAJA</t>
  </si>
  <si>
    <t>AGENT05</t>
  </si>
  <si>
    <t>TNJ04</t>
  </si>
  <si>
    <t>BATU_2</t>
  </si>
  <si>
    <t>SNX01</t>
  </si>
  <si>
    <t>SUMENEP</t>
  </si>
  <si>
    <t>WSE01</t>
  </si>
  <si>
    <t>WATANGSOPENG</t>
  </si>
  <si>
    <t>SRI01</t>
  </si>
  <si>
    <t>SAMARINDA</t>
  </si>
  <si>
    <t>PYY05B</t>
  </si>
  <si>
    <t>LINGGA_BAYU_02</t>
  </si>
  <si>
    <t>BAL05A</t>
  </si>
  <si>
    <t>MATAGARA</t>
  </si>
  <si>
    <t>PER15</t>
  </si>
  <si>
    <t>BEN01A</t>
  </si>
  <si>
    <t>SELAYAR</t>
  </si>
  <si>
    <t>KOL04</t>
  </si>
  <si>
    <t>WOLO</t>
  </si>
  <si>
    <t>MAL06</t>
  </si>
  <si>
    <t>WAWONDULA</t>
  </si>
  <si>
    <t>WPE08</t>
  </si>
  <si>
    <t>KAJUARA</t>
  </si>
  <si>
    <t>UPG20A</t>
  </si>
  <si>
    <t>JIPANG_RAYA</t>
  </si>
  <si>
    <t>JPO03</t>
  </si>
  <si>
    <t>KELARA</t>
  </si>
  <si>
    <t>WGG02</t>
  </si>
  <si>
    <t>ANDOWIA</t>
  </si>
  <si>
    <t>UNH03</t>
  </si>
  <si>
    <t>MOROSI</t>
  </si>
  <si>
    <t>UPG04A</t>
  </si>
  <si>
    <t>BORONG_RAYA</t>
  </si>
  <si>
    <t>UPG05A</t>
  </si>
  <si>
    <t>PACCERAKKANG_RAYA</t>
  </si>
  <si>
    <t>UPG35A</t>
  </si>
  <si>
    <t>PANNAMPU_RAYA</t>
  </si>
  <si>
    <t>UPG29A</t>
  </si>
  <si>
    <t>ABDESIR1</t>
  </si>
  <si>
    <t>MAE03A</t>
  </si>
  <si>
    <t>MEBALI</t>
  </si>
  <si>
    <t>KDI12A</t>
  </si>
  <si>
    <t>KAMBU</t>
  </si>
  <si>
    <t>SGM16</t>
  </si>
  <si>
    <t>MALINO</t>
  </si>
  <si>
    <t>KOL08</t>
  </si>
  <si>
    <t>TANGGETADA</t>
  </si>
  <si>
    <t>PAW02</t>
  </si>
  <si>
    <t>PASAR_WAJO2</t>
  </si>
  <si>
    <t>LAS02</t>
  </si>
  <si>
    <t>NGAPA</t>
  </si>
  <si>
    <t>PMA03</t>
  </si>
  <si>
    <t>SUMARORONG</t>
  </si>
  <si>
    <t>SAG09</t>
  </si>
  <si>
    <t>SOSOK_KOTA</t>
  </si>
  <si>
    <t>PRR03</t>
  </si>
  <si>
    <t>MATTIRO_BULU</t>
  </si>
  <si>
    <t>KDI10</t>
  </si>
  <si>
    <t>PIERE_TENDEAN</t>
  </si>
  <si>
    <t>RTP01</t>
  </si>
  <si>
    <t>TORAJA</t>
  </si>
  <si>
    <t>PAK01</t>
  </si>
  <si>
    <t>PASANG_KAYU</t>
  </si>
  <si>
    <t>UPG01</t>
  </si>
  <si>
    <t>MAKASSAR</t>
  </si>
  <si>
    <t>KOL02</t>
  </si>
  <si>
    <t>POMALAA</t>
  </si>
  <si>
    <t>RTP02</t>
  </si>
  <si>
    <t>TIKALA</t>
  </si>
  <si>
    <t>AGENT01</t>
  </si>
  <si>
    <t>KCA01</t>
  </si>
  <si>
    <t>KUTACANE</t>
  </si>
  <si>
    <t>SRN08</t>
  </si>
  <si>
    <t>TUGU_GADING_MASARAN</t>
  </si>
  <si>
    <t>BEL01</t>
  </si>
  <si>
    <t>BELOPA</t>
  </si>
  <si>
    <t>MSB01</t>
  </si>
  <si>
    <t>MASAMBA</t>
  </si>
  <si>
    <t>PWX01</t>
  </si>
  <si>
    <t>POLEWALI</t>
  </si>
  <si>
    <t>MAL02</t>
  </si>
  <si>
    <t>SOROAKO</t>
  </si>
  <si>
    <t>PWX02</t>
  </si>
  <si>
    <t>WONOMULYO</t>
  </si>
  <si>
    <t>UPG18</t>
  </si>
  <si>
    <t>DAYA</t>
  </si>
  <si>
    <t>MJN02</t>
  </si>
  <si>
    <t>MALUNDA</t>
  </si>
  <si>
    <t>MSB02</t>
  </si>
  <si>
    <t>BONE_BONE</t>
  </si>
  <si>
    <t>PPE02</t>
  </si>
  <si>
    <t>BUKIT_INDAH</t>
  </si>
  <si>
    <t>PPE01</t>
  </si>
  <si>
    <t>PARE_PARE</t>
  </si>
  <si>
    <t>PLP01</t>
  </si>
  <si>
    <t>PALOPO</t>
  </si>
  <si>
    <t>SEK02</t>
  </si>
  <si>
    <t>SIWA</t>
  </si>
  <si>
    <t>LAS01</t>
  </si>
  <si>
    <t>LASUSUA</t>
  </si>
  <si>
    <t>BUW01</t>
  </si>
  <si>
    <t>BAU_BAU</t>
  </si>
  <si>
    <t>UPG02</t>
  </si>
  <si>
    <t>MANGGALA</t>
  </si>
  <si>
    <t>MAL01</t>
  </si>
  <si>
    <t>MALILI</t>
  </si>
  <si>
    <t>PRR01</t>
  </si>
  <si>
    <t>PINRANG</t>
  </si>
  <si>
    <t>KOL01</t>
  </si>
  <si>
    <t>KOLAKA</t>
  </si>
  <si>
    <t>UNH01</t>
  </si>
  <si>
    <t>UNAAHA</t>
  </si>
  <si>
    <t>UPG888</t>
  </si>
  <si>
    <t>UPG_SALES</t>
  </si>
  <si>
    <t>UPG16</t>
  </si>
  <si>
    <t>UIN_ALAUDDIN</t>
  </si>
  <si>
    <t>UPG15</t>
  </si>
  <si>
    <t>GOA_RIA</t>
  </si>
  <si>
    <t>KDI02</t>
  </si>
  <si>
    <t>KADIA</t>
  </si>
  <si>
    <t>SGM05</t>
  </si>
  <si>
    <t>LIMBUNG</t>
  </si>
  <si>
    <t>SGM02</t>
  </si>
  <si>
    <t>SAMATA</t>
  </si>
  <si>
    <t>SDR03</t>
  </si>
  <si>
    <t>TANRU_TEDONG</t>
  </si>
  <si>
    <t>BEL02</t>
  </si>
  <si>
    <t>WALENGRAN</t>
  </si>
  <si>
    <t>BUW02</t>
  </si>
  <si>
    <t>BETOAMBARI</t>
  </si>
  <si>
    <t>WTB01</t>
  </si>
  <si>
    <t>WANGI</t>
  </si>
  <si>
    <t>AGENT09</t>
  </si>
  <si>
    <t>MWO07</t>
  </si>
  <si>
    <t>LB_PINANG</t>
  </si>
  <si>
    <t>MES10D</t>
  </si>
  <si>
    <t>SELAM_MES</t>
  </si>
  <si>
    <t>SGT14</t>
  </si>
  <si>
    <t>RANTAU_PULUNG</t>
  </si>
  <si>
    <t>TGR25</t>
  </si>
  <si>
    <t>SEPATAN</t>
  </si>
  <si>
    <t>BUO07</t>
  </si>
  <si>
    <t>BIAU</t>
  </si>
  <si>
    <t>BUO01</t>
  </si>
  <si>
    <t>BUOL</t>
  </si>
  <si>
    <t>SDA46</t>
  </si>
  <si>
    <t>WARU_3</t>
  </si>
  <si>
    <t>TGL03</t>
  </si>
  <si>
    <t>DEBONG</t>
  </si>
  <si>
    <t>SRG62</t>
  </si>
  <si>
    <t>BSB_SEMARANG</t>
  </si>
  <si>
    <t>SRG53</t>
  </si>
  <si>
    <t>TANDANG</t>
  </si>
  <si>
    <t>SRG37</t>
  </si>
  <si>
    <t>PANGGUNG_LOR</t>
  </si>
  <si>
    <t>SRG28</t>
  </si>
  <si>
    <t>BUGANGAN</t>
  </si>
  <si>
    <t>SRG09</t>
  </si>
  <si>
    <t>GAJAHMUNGKUR</t>
  </si>
  <si>
    <t>PWO15</t>
  </si>
  <si>
    <t>KEBASEN</t>
  </si>
  <si>
    <t>PWO01</t>
  </si>
  <si>
    <t>PURWOKERTO</t>
  </si>
  <si>
    <t>CIP05E</t>
  </si>
  <si>
    <t>FIERA_BINTARO</t>
  </si>
  <si>
    <t>PKC06</t>
  </si>
  <si>
    <t>LANGGAM</t>
  </si>
  <si>
    <t>AGENT25</t>
  </si>
  <si>
    <t>KKS02</t>
  </si>
  <si>
    <t>TIMPAH</t>
  </si>
  <si>
    <t>PKN06</t>
  </si>
  <si>
    <t>SUNGAI_RANGIT</t>
  </si>
  <si>
    <t>BGR01F</t>
  </si>
  <si>
    <t>BOGOR_UTARA</t>
  </si>
  <si>
    <t>ARG07</t>
  </si>
  <si>
    <t>PD_JAYA</t>
  </si>
  <si>
    <t>ARG06</t>
  </si>
  <si>
    <t>NP_PUTIH</t>
  </si>
  <si>
    <t>MNN04</t>
  </si>
  <si>
    <t>PINO_RAYA</t>
  </si>
  <si>
    <t>BAO14A</t>
  </si>
  <si>
    <t>SEG03C</t>
  </si>
  <si>
    <t>UNYUR_JAYA</t>
  </si>
  <si>
    <t>LHT10A</t>
  </si>
  <si>
    <t>TGR04C</t>
  </si>
  <si>
    <t>HUSEIN_SASTRANEGARA</t>
  </si>
  <si>
    <t>BAL08G</t>
  </si>
  <si>
    <t>INFINITY_BIZPARK</t>
  </si>
  <si>
    <t>INL08</t>
  </si>
  <si>
    <t>BAL24A</t>
  </si>
  <si>
    <t>TERITI_KUTABUMI</t>
  </si>
  <si>
    <t>TLU02A</t>
  </si>
  <si>
    <t>SEG02B</t>
  </si>
  <si>
    <t>KASEMEN_JAYA</t>
  </si>
  <si>
    <t>SEG06B</t>
  </si>
  <si>
    <t>CIPOCOK_JAYA</t>
  </si>
  <si>
    <t>CKR28</t>
  </si>
  <si>
    <t>CABANG_BUNGIN</t>
  </si>
  <si>
    <t>JKT23Q</t>
  </si>
  <si>
    <t>JATIPADANG_01</t>
  </si>
  <si>
    <t>JKT40E</t>
  </si>
  <si>
    <t>CP_SENEN_RAYA</t>
  </si>
  <si>
    <t>JKT25</t>
  </si>
  <si>
    <t>TEBET</t>
  </si>
  <si>
    <t>JKT11</t>
  </si>
  <si>
    <t>TANAH_ABANG</t>
  </si>
  <si>
    <t>JKT12</t>
  </si>
  <si>
    <t>SENEN</t>
  </si>
  <si>
    <t>JKT16O</t>
  </si>
  <si>
    <t>DC_PULO_GADUNG</t>
  </si>
  <si>
    <t>JKT20J</t>
  </si>
  <si>
    <t>DC_MAKASAR</t>
  </si>
  <si>
    <t>JKT07U</t>
  </si>
  <si>
    <t>DC_KELAPA_GADING</t>
  </si>
  <si>
    <t>JKT01J</t>
  </si>
  <si>
    <t>KAPUK_RAYA</t>
  </si>
  <si>
    <t>JKT08L</t>
  </si>
  <si>
    <t>KAMAL_MUARA</t>
  </si>
  <si>
    <t>JKT13K</t>
  </si>
  <si>
    <t>JOHAR_BARU_01</t>
  </si>
  <si>
    <t>MWO06</t>
  </si>
  <si>
    <t>TERAMANG_JAYA</t>
  </si>
  <si>
    <t>CRP03</t>
  </si>
  <si>
    <t>PADANG_ULANG_TANDING</t>
  </si>
  <si>
    <t>JKT23P</t>
  </si>
  <si>
    <t>DC_PASAR_MINGGU</t>
  </si>
  <si>
    <t>ASH04A</t>
  </si>
  <si>
    <t>AEK_SONGSONGAN_03</t>
  </si>
  <si>
    <t>PKU06A</t>
  </si>
  <si>
    <t>YOS_SUDARSO</t>
  </si>
  <si>
    <t>WAG05</t>
  </si>
  <si>
    <t>MORAMO</t>
  </si>
  <si>
    <t>KDI09</t>
  </si>
  <si>
    <t>DC_DI_PANJAITAN</t>
  </si>
  <si>
    <t>KDI08</t>
  </si>
  <si>
    <t>DC_MT_HARYONO</t>
  </si>
  <si>
    <t>TRW01</t>
  </si>
  <si>
    <t>TIRAWUTA</t>
  </si>
  <si>
    <t>PAJ02</t>
  </si>
  <si>
    <t>SEGERI</t>
  </si>
  <si>
    <t>MJU02</t>
  </si>
  <si>
    <t>TOPOYO</t>
  </si>
  <si>
    <t>BLT01</t>
  </si>
  <si>
    <t>BLITAR</t>
  </si>
  <si>
    <t>AGENT28</t>
  </si>
  <si>
    <t>DJJ01</t>
  </si>
  <si>
    <t>JAYAPURA</t>
  </si>
  <si>
    <t>UPG09</t>
  </si>
  <si>
    <t>SUNU</t>
  </si>
  <si>
    <t>KDI01</t>
  </si>
  <si>
    <t>KENDARI</t>
  </si>
  <si>
    <t>RUB01</t>
  </si>
  <si>
    <t>RUMBIA</t>
  </si>
  <si>
    <t>MAE01</t>
  </si>
  <si>
    <t>MAKALE</t>
  </si>
  <si>
    <t>SGM01</t>
  </si>
  <si>
    <t>SUNGGUMINASA</t>
  </si>
  <si>
    <t>BXT01</t>
  </si>
  <si>
    <t>BONTANG</t>
  </si>
  <si>
    <t>KDI06</t>
  </si>
  <si>
    <t>PUUWATU</t>
  </si>
  <si>
    <t>LIP07</t>
  </si>
  <si>
    <t>TANJUNG_TIRAM</t>
  </si>
  <si>
    <t>CIB39A</t>
  </si>
  <si>
    <t>DC_MEGAMENDUNG</t>
  </si>
  <si>
    <t>CIB21A</t>
  </si>
  <si>
    <t>DC_NANGGUNG</t>
  </si>
  <si>
    <t>CIB03A</t>
  </si>
  <si>
    <t>DC_PARUNG</t>
  </si>
  <si>
    <t>CIB29A</t>
  </si>
  <si>
    <t>DC_GUNUNG_SINDUR</t>
  </si>
  <si>
    <t>CIB11A</t>
  </si>
  <si>
    <t>BGR06D</t>
  </si>
  <si>
    <t>CIB05E</t>
  </si>
  <si>
    <t>METLAND_TRANSYOGI</t>
  </si>
  <si>
    <t>CIB04A</t>
  </si>
  <si>
    <t>SASAK_PANJANG</t>
  </si>
  <si>
    <t>CIB22A</t>
  </si>
  <si>
    <t>DC_CIGUDEG</t>
  </si>
  <si>
    <t>CIB34C</t>
  </si>
  <si>
    <t>GUNUNG_PUTRI_4</t>
  </si>
  <si>
    <t>CIB05D</t>
  </si>
  <si>
    <t>PASAR_GANDOANG</t>
  </si>
  <si>
    <t>BGR01C</t>
  </si>
  <si>
    <t>DC_BOJONGGEDE</t>
  </si>
  <si>
    <t>CIB40D</t>
  </si>
  <si>
    <t>DC_CISARUA</t>
  </si>
  <si>
    <t>CIB16B</t>
  </si>
  <si>
    <t>CARIU_2</t>
  </si>
  <si>
    <t>CIB26A</t>
  </si>
  <si>
    <t>BOGOR_SELATAN</t>
  </si>
  <si>
    <t>CIB02A</t>
  </si>
  <si>
    <t>KEMANG_2</t>
  </si>
  <si>
    <t>BGR03A</t>
  </si>
  <si>
    <t>TAJUR_4</t>
  </si>
  <si>
    <t>CIB28A</t>
  </si>
  <si>
    <t>SUKARAJA_1</t>
  </si>
  <si>
    <t>CIB01A</t>
  </si>
  <si>
    <t>PAKANSARI_4</t>
  </si>
  <si>
    <t>CIB37A</t>
  </si>
  <si>
    <t>PAKANSARI_3</t>
  </si>
  <si>
    <t>CIB05A</t>
  </si>
  <si>
    <t>CILEUNGSI_2</t>
  </si>
  <si>
    <t>CIB38A</t>
  </si>
  <si>
    <t>PAKANSARI_2</t>
  </si>
  <si>
    <t>CIB51</t>
  </si>
  <si>
    <t>CIAMPEA</t>
  </si>
  <si>
    <t>BGR45</t>
  </si>
  <si>
    <t>PAHLAWAN_SUKSES</t>
  </si>
  <si>
    <t>CIB36</t>
  </si>
  <si>
    <t>LEUWILIANG1</t>
  </si>
  <si>
    <t>BGR36</t>
  </si>
  <si>
    <t>AIR_MANCUR</t>
  </si>
  <si>
    <t>BGR33</t>
  </si>
  <si>
    <t>SAWOJAJAR</t>
  </si>
  <si>
    <t>CIB23</t>
  </si>
  <si>
    <t>RUMPIN_1</t>
  </si>
  <si>
    <t>CIB22</t>
  </si>
  <si>
    <t>KEDUNG_HALANG</t>
  </si>
  <si>
    <t>CIB15</t>
  </si>
  <si>
    <t>DC_CILEUNGSI</t>
  </si>
  <si>
    <t>CIB14</t>
  </si>
  <si>
    <t>DC_PAKANSARI</t>
  </si>
  <si>
    <t>BGR29</t>
  </si>
  <si>
    <t>DC_BOGOR_KOTA</t>
  </si>
  <si>
    <t>LMG11</t>
  </si>
  <si>
    <t>SUGIO_1</t>
  </si>
  <si>
    <t>CIB19</t>
  </si>
  <si>
    <t>DC_JASINGA</t>
  </si>
  <si>
    <t>BGR31</t>
  </si>
  <si>
    <t>DC_TAJUR</t>
  </si>
  <si>
    <t>CIB18</t>
  </si>
  <si>
    <t>DC_KEMANG</t>
  </si>
  <si>
    <t>CIB17</t>
  </si>
  <si>
    <t>DC_DRAMAGA</t>
  </si>
  <si>
    <t>CIB16</t>
  </si>
  <si>
    <t>DC_JONGGOL</t>
  </si>
  <si>
    <t>BGR30</t>
  </si>
  <si>
    <t>DC_CIOMAS</t>
  </si>
  <si>
    <t>BGR25</t>
  </si>
  <si>
    <t>PAMOYANAN_BOGOR</t>
  </si>
  <si>
    <t>CIB10</t>
  </si>
  <si>
    <t>CITAYAM_PABUARAN</t>
  </si>
  <si>
    <t>BGR28</t>
  </si>
  <si>
    <t>GUNUNG_BATU</t>
  </si>
  <si>
    <t>BGR16</t>
  </si>
  <si>
    <t>GUNUNG_PUTRI</t>
  </si>
  <si>
    <t>CIB05</t>
  </si>
  <si>
    <t>CIBATOK</t>
  </si>
  <si>
    <t>CIB08</t>
  </si>
  <si>
    <t>PARUNG_PANJANG</t>
  </si>
  <si>
    <t>TGR13B</t>
  </si>
  <si>
    <t>LARANGAN_INDAH</t>
  </si>
  <si>
    <t>PRR04</t>
  </si>
  <si>
    <t>PALETEANG</t>
  </si>
  <si>
    <t>NGP13</t>
  </si>
  <si>
    <t>DC_PADALARANG</t>
  </si>
  <si>
    <t>GNS01A</t>
  </si>
  <si>
    <t>GAMO</t>
  </si>
  <si>
    <t>KPJ13</t>
  </si>
  <si>
    <t>PAGAK_1</t>
  </si>
  <si>
    <t>JBR04A</t>
  </si>
  <si>
    <t>PAKUSARI</t>
  </si>
  <si>
    <t>PKS12</t>
  </si>
  <si>
    <t>PEGANTENAN</t>
  </si>
  <si>
    <t>PKS07</t>
  </si>
  <si>
    <t>PROPPO</t>
  </si>
  <si>
    <t>BWS02A</t>
  </si>
  <si>
    <t>WRINGIN</t>
  </si>
  <si>
    <t>BWS04A</t>
  </si>
  <si>
    <t>MAESAN_1</t>
  </si>
  <si>
    <t>SUB12C</t>
  </si>
  <si>
    <t>GUBENG_3</t>
  </si>
  <si>
    <t>SUB19E</t>
  </si>
  <si>
    <t>KALI_RUNGKUT_1</t>
  </si>
  <si>
    <t>SDA12A</t>
  </si>
  <si>
    <t>WARU_5</t>
  </si>
  <si>
    <t>MTX18</t>
  </si>
  <si>
    <t>TAKERAN_1</t>
  </si>
  <si>
    <t>LMG06A</t>
  </si>
  <si>
    <t>GLAGAH_LMG_1</t>
  </si>
  <si>
    <t>JBR12A</t>
  </si>
  <si>
    <t>MUMBULSARI_1</t>
  </si>
  <si>
    <t>SNX11</t>
  </si>
  <si>
    <t>KOTA_SUMENEP_1</t>
  </si>
  <si>
    <t>SGT06</t>
  </si>
  <si>
    <t>APT_PRANOTO_SGT</t>
  </si>
  <si>
    <t>JKT30A</t>
  </si>
  <si>
    <t>CP_PADEMANGAN_4</t>
  </si>
  <si>
    <t>BJE09</t>
  </si>
  <si>
    <t>GAYAM</t>
  </si>
  <si>
    <t>MLG27</t>
  </si>
  <si>
    <t>OLD_CITY</t>
  </si>
  <si>
    <t>JBR16</t>
  </si>
  <si>
    <t>MAYANG</t>
  </si>
  <si>
    <t>TBN08</t>
  </si>
  <si>
    <t>RENGEL_1</t>
  </si>
  <si>
    <t>SPG04</t>
  </si>
  <si>
    <t>TORJUN_RAYA</t>
  </si>
  <si>
    <t>MOJ03</t>
  </si>
  <si>
    <t>DC_GAJAH_MADA</t>
  </si>
  <si>
    <t>SGT02</t>
  </si>
  <si>
    <t>MUARA_WAHAU</t>
  </si>
  <si>
    <t>SDA21</t>
  </si>
  <si>
    <t>DC_SDA</t>
  </si>
  <si>
    <t>LMG08</t>
  </si>
  <si>
    <t>RAYA_PACIRAN</t>
  </si>
  <si>
    <t>PKS04</t>
  </si>
  <si>
    <t>LARANGAN_PAMEKASAN</t>
  </si>
  <si>
    <t>BWX04</t>
  </si>
  <si>
    <t>SEPULU</t>
  </si>
  <si>
    <t>BWI12</t>
  </si>
  <si>
    <t>KALIPURO</t>
  </si>
  <si>
    <t>JBR18</t>
  </si>
  <si>
    <t>JENGGAWAH</t>
  </si>
  <si>
    <t>JBR30</t>
  </si>
  <si>
    <t>SUMBERBARU_1</t>
  </si>
  <si>
    <t>JBR29</t>
  </si>
  <si>
    <t>SUMBERSARI_1</t>
  </si>
  <si>
    <t>LMJ15</t>
  </si>
  <si>
    <t>PRONOJIWO_1</t>
  </si>
  <si>
    <t>SRI19</t>
  </si>
  <si>
    <t>PALARAN</t>
  </si>
  <si>
    <t>SUB90</t>
  </si>
  <si>
    <t>MAYJEND_BARAT</t>
  </si>
  <si>
    <t>TBN10</t>
  </si>
  <si>
    <t>MERAKURAK_1</t>
  </si>
  <si>
    <t>MJK11</t>
  </si>
  <si>
    <t>KEMLAGI_1</t>
  </si>
  <si>
    <t>MLG38</t>
  </si>
  <si>
    <t>PAKIS_1</t>
  </si>
  <si>
    <t>GSK17</t>
  </si>
  <si>
    <t>KEBOMAS_1</t>
  </si>
  <si>
    <t>PRO06</t>
  </si>
  <si>
    <t>MAYANGAN_1</t>
  </si>
  <si>
    <t>SUB34A</t>
  </si>
  <si>
    <t>DC_PAKAL</t>
  </si>
  <si>
    <t>LMG09</t>
  </si>
  <si>
    <t>MOROPELANG</t>
  </si>
  <si>
    <t>MJK07</t>
  </si>
  <si>
    <t>DLANGGU</t>
  </si>
  <si>
    <t>TBN07</t>
  </si>
  <si>
    <t>TAMBAKBOYO</t>
  </si>
  <si>
    <t>LMG06</t>
  </si>
  <si>
    <t>KARANGGENENG</t>
  </si>
  <si>
    <t>BJE12</t>
  </si>
  <si>
    <t>BALEN_1</t>
  </si>
  <si>
    <t>SUB94</t>
  </si>
  <si>
    <t>SURABAYA_KIDUL</t>
  </si>
  <si>
    <t>MJK09</t>
  </si>
  <si>
    <t>JETIS_1</t>
  </si>
  <si>
    <t>LMJ16</t>
  </si>
  <si>
    <t>CANDIPURO_1</t>
  </si>
  <si>
    <t>GSK20</t>
  </si>
  <si>
    <t>DUDUKSAMPEYAN_1</t>
  </si>
  <si>
    <t>SNX09</t>
  </si>
  <si>
    <t>GAPURA_1</t>
  </si>
  <si>
    <t>PKS05</t>
  </si>
  <si>
    <t>PALENGAAN_1</t>
  </si>
  <si>
    <t>SED04</t>
  </si>
  <si>
    <t>UJOH_BILANG</t>
  </si>
  <si>
    <t>SGT04</t>
  </si>
  <si>
    <t>BENGALON</t>
  </si>
  <si>
    <t>TBN04</t>
  </si>
  <si>
    <t>KEREK</t>
  </si>
  <si>
    <t>TLA04</t>
  </si>
  <si>
    <t>KAUMAN</t>
  </si>
  <si>
    <t>LMG03</t>
  </si>
  <si>
    <t>PACIRAN</t>
  </si>
  <si>
    <t>SPG02</t>
  </si>
  <si>
    <t>GUNUNG_SEKAR</t>
  </si>
  <si>
    <t>TLA07</t>
  </si>
  <si>
    <t>DC_TULUNG_AGUNG</t>
  </si>
  <si>
    <t>SRI04</t>
  </si>
  <si>
    <t>SAMARINDA_ULU</t>
  </si>
  <si>
    <t>LMG02</t>
  </si>
  <si>
    <t>BABAT</t>
  </si>
  <si>
    <t>GSK04</t>
  </si>
  <si>
    <t>MANYAR</t>
  </si>
  <si>
    <t>PKS01</t>
  </si>
  <si>
    <t>PAMEKASAN</t>
  </si>
  <si>
    <t>BWX02</t>
  </si>
  <si>
    <t>BLEGA</t>
  </si>
  <si>
    <t>GSK08</t>
  </si>
  <si>
    <t>CERME</t>
  </si>
  <si>
    <t>SED01</t>
  </si>
  <si>
    <t>MELAK</t>
  </si>
  <si>
    <t>SUB09</t>
  </si>
  <si>
    <t>SAMBIKEREP</t>
  </si>
  <si>
    <t>MDN03</t>
  </si>
  <si>
    <t>DOLOPO</t>
  </si>
  <si>
    <t>GSK11</t>
  </si>
  <si>
    <t>BUNGAH</t>
  </si>
  <si>
    <t>SRI02</t>
  </si>
  <si>
    <t>SUNGAI_PINANG_LUAR</t>
  </si>
  <si>
    <t>GSK06</t>
  </si>
  <si>
    <t>BAWEAN</t>
  </si>
  <si>
    <t>LAD01</t>
  </si>
  <si>
    <t>LAMANDAU</t>
  </si>
  <si>
    <t>PKN07</t>
  </si>
  <si>
    <t>RIAM_DURIAN</t>
  </si>
  <si>
    <t>LAD01A</t>
  </si>
  <si>
    <t>PKN01A</t>
  </si>
  <si>
    <t>PKN03</t>
  </si>
  <si>
    <t>KUMAI</t>
  </si>
  <si>
    <t>SKM02</t>
  </si>
  <si>
    <t>SUKAMARA_01</t>
  </si>
  <si>
    <t>CJR17A</t>
  </si>
  <si>
    <t>PUK03A</t>
  </si>
  <si>
    <t>MURUNG_RAYA01</t>
  </si>
  <si>
    <t>MRR04A</t>
  </si>
  <si>
    <t>MUARA_BELITI_01</t>
  </si>
  <si>
    <t>MRR05A</t>
  </si>
  <si>
    <t>MUARA_KELINGI01</t>
  </si>
  <si>
    <t>MRR06</t>
  </si>
  <si>
    <t>MUARA_LAKITAN</t>
  </si>
  <si>
    <t>KKS04</t>
  </si>
  <si>
    <t>KAPUAS_TIMUR</t>
  </si>
  <si>
    <t>KUK02</t>
  </si>
  <si>
    <t>TEWAH</t>
  </si>
  <si>
    <t>KUP03</t>
  </si>
  <si>
    <t>HANAU</t>
  </si>
  <si>
    <t>PKN05</t>
  </si>
  <si>
    <t>BANTENG</t>
  </si>
  <si>
    <t>MRR01</t>
  </si>
  <si>
    <t>MUSI_RAWAS</t>
  </si>
  <si>
    <t>BKS06</t>
  </si>
  <si>
    <t>PAGAR_DEWA</t>
  </si>
  <si>
    <t>MRR05</t>
  </si>
  <si>
    <t>CECAR</t>
  </si>
  <si>
    <t>CRP02</t>
  </si>
  <si>
    <t>CURUP_02</t>
  </si>
  <si>
    <t>MWO02</t>
  </si>
  <si>
    <t>IPUH</t>
  </si>
  <si>
    <t>MWO04</t>
  </si>
  <si>
    <t>PONDOK_SUGUH</t>
  </si>
  <si>
    <t>MRW01</t>
  </si>
  <si>
    <t>MUARA_TEWEH</t>
  </si>
  <si>
    <t>KPA01</t>
  </si>
  <si>
    <t>KEPAHIANG</t>
  </si>
  <si>
    <t>ARG01</t>
  </si>
  <si>
    <t>ARGAMAKMUR</t>
  </si>
  <si>
    <t>TAS01</t>
  </si>
  <si>
    <t>TAIS</t>
  </si>
  <si>
    <t>LBG01</t>
  </si>
  <si>
    <t>LEBONG</t>
  </si>
  <si>
    <t>MJK02</t>
  </si>
  <si>
    <t>MOJOSARI</t>
  </si>
  <si>
    <t>KUK01</t>
  </si>
  <si>
    <t>KUALA_KURUN</t>
  </si>
  <si>
    <t>MRU05</t>
  </si>
  <si>
    <t>TRANSUBUR</t>
  </si>
  <si>
    <t>MRU02</t>
  </si>
  <si>
    <t>NIBUNG</t>
  </si>
  <si>
    <t>MRU03</t>
  </si>
  <si>
    <t>RAWAS_ILIR</t>
  </si>
  <si>
    <t>MRU04</t>
  </si>
  <si>
    <t>KARANG_JAYA</t>
  </si>
  <si>
    <t>MNN03</t>
  </si>
  <si>
    <t>BUNGA_MAS</t>
  </si>
  <si>
    <t>BTL12A</t>
  </si>
  <si>
    <t>SITIMULYO</t>
  </si>
  <si>
    <t>TAS03</t>
  </si>
  <si>
    <t>SENDAWAR</t>
  </si>
  <si>
    <t>ARG04</t>
  </si>
  <si>
    <t>LAIS</t>
  </si>
  <si>
    <t>TAS02</t>
  </si>
  <si>
    <t>NIUR</t>
  </si>
  <si>
    <t>ARG02</t>
  </si>
  <si>
    <t>KETAHUN</t>
  </si>
  <si>
    <t>ARG03</t>
  </si>
  <si>
    <t>PUTRI_HIJAU</t>
  </si>
  <si>
    <t>MRR02</t>
  </si>
  <si>
    <t>MEGANG_SAKTI</t>
  </si>
  <si>
    <t>MRU01</t>
  </si>
  <si>
    <t>RUPIT</t>
  </si>
  <si>
    <t>MWO03</t>
  </si>
  <si>
    <t>PENARIK</t>
  </si>
  <si>
    <t>LLG01</t>
  </si>
  <si>
    <t>LUBUK_LINGGAU</t>
  </si>
  <si>
    <t>KAW02</t>
  </si>
  <si>
    <t>PADANG_GUCI</t>
  </si>
  <si>
    <t>KAW01</t>
  </si>
  <si>
    <t>KAUR</t>
  </si>
  <si>
    <t>CRP01</t>
  </si>
  <si>
    <t>CURUP</t>
  </si>
  <si>
    <t>MNN01</t>
  </si>
  <si>
    <t>MANNA</t>
  </si>
  <si>
    <t>MWO01</t>
  </si>
  <si>
    <t>MUKO_MUKO</t>
  </si>
  <si>
    <t>BKS03</t>
  </si>
  <si>
    <t>MERPATI</t>
  </si>
  <si>
    <t>KRT01</t>
  </si>
  <si>
    <t>KARANG_TINGGI</t>
  </si>
  <si>
    <t>DPK07E</t>
  </si>
  <si>
    <t>CIMPAEUN</t>
  </si>
  <si>
    <t>JKT50O</t>
  </si>
  <si>
    <t>CP_DUREN_SAWIT_2</t>
  </si>
  <si>
    <t>SII07A</t>
  </si>
  <si>
    <t>KANDIS_02</t>
  </si>
  <si>
    <t>WGG03</t>
  </si>
  <si>
    <t>LASOLO</t>
  </si>
  <si>
    <t>TKK07</t>
  </si>
  <si>
    <t>KUANTAN_MUDIK</t>
  </si>
  <si>
    <t>MAR06A</t>
  </si>
  <si>
    <t>MONGCONGLOE_RAYA</t>
  </si>
  <si>
    <t>SOB02</t>
  </si>
  <si>
    <t>SIBOLGA_KOTA</t>
  </si>
  <si>
    <t>BRB07</t>
  </si>
  <si>
    <t>BULAKAMBA</t>
  </si>
  <si>
    <t>MOJ02</t>
  </si>
  <si>
    <t>BANGSAL</t>
  </si>
  <si>
    <t>BAT01</t>
  </si>
  <si>
    <t>BATU</t>
  </si>
  <si>
    <t>ASH09</t>
  </si>
  <si>
    <t>MANDOGE</t>
  </si>
  <si>
    <t>TCSDA003</t>
  </si>
  <si>
    <t>SUM08D</t>
  </si>
  <si>
    <t>PER05B</t>
  </si>
  <si>
    <t>GRT41C</t>
  </si>
  <si>
    <t>SMI02A</t>
  </si>
  <si>
    <t>SMQ08A</t>
  </si>
  <si>
    <t>KUP02A</t>
  </si>
  <si>
    <t>SBG08C</t>
  </si>
  <si>
    <t>SBG15A</t>
  </si>
  <si>
    <t>SOKLAT_4</t>
  </si>
  <si>
    <t>PUK03</t>
  </si>
  <si>
    <t>PURUK_CAHU</t>
  </si>
  <si>
    <t>JKT33C</t>
  </si>
  <si>
    <t>CP_ANGGREK_2</t>
  </si>
  <si>
    <t>BDO93</t>
  </si>
  <si>
    <t>DC_MARGACINTA</t>
  </si>
  <si>
    <t>SMQ03</t>
  </si>
  <si>
    <t>SEBABI</t>
  </si>
  <si>
    <t>BDO99</t>
  </si>
  <si>
    <t>DC_RANCASARI</t>
  </si>
  <si>
    <t>SMI23</t>
  </si>
  <si>
    <t>DC_CIKOLE</t>
  </si>
  <si>
    <t>SMI14</t>
  </si>
  <si>
    <t>DC_CITAMIANG</t>
  </si>
  <si>
    <t>SMI03</t>
  </si>
  <si>
    <t>SUKARAJA</t>
  </si>
  <si>
    <t>PUP01</t>
  </si>
  <si>
    <t>PULANG_PISAU</t>
  </si>
  <si>
    <t>TAL01</t>
  </si>
  <si>
    <t>TAMIANG_LAYANG</t>
  </si>
  <si>
    <t>BTL06</t>
  </si>
  <si>
    <t>DIRO</t>
  </si>
  <si>
    <t>TGR10D</t>
  </si>
  <si>
    <t>RADEN_SALEH</t>
  </si>
  <si>
    <t>PYY07A</t>
  </si>
  <si>
    <t>SIKAPAS_02</t>
  </si>
  <si>
    <t>BAO02B</t>
  </si>
  <si>
    <t>BAO11</t>
  </si>
  <si>
    <t>MUS06</t>
  </si>
  <si>
    <t>SPG05B</t>
  </si>
  <si>
    <t>KEDUNGDUNG_1</t>
  </si>
  <si>
    <t>MBN01A</t>
  </si>
  <si>
    <t>MRN05A</t>
  </si>
  <si>
    <t>PLM16B</t>
  </si>
  <si>
    <t>MRN03A</t>
  </si>
  <si>
    <t>PLM05A</t>
  </si>
  <si>
    <t>KYT06A</t>
  </si>
  <si>
    <t>KYT17</t>
  </si>
  <si>
    <t>LHT10</t>
  </si>
  <si>
    <t>LAHAT_CENTRAL</t>
  </si>
  <si>
    <t>KUP08</t>
  </si>
  <si>
    <t>BANGKAL</t>
  </si>
  <si>
    <t>MLW03</t>
  </si>
  <si>
    <t>BELIMBING</t>
  </si>
  <si>
    <t>KSG03</t>
  </si>
  <si>
    <t>HAMPALIT</t>
  </si>
  <si>
    <t>MUA03</t>
  </si>
  <si>
    <t>KISAM</t>
  </si>
  <si>
    <t>PUP02</t>
  </si>
  <si>
    <t>KAHAYAN_KUALA</t>
  </si>
  <si>
    <t>KKS03</t>
  </si>
  <si>
    <t>KAPUAS_MURUNG</t>
  </si>
  <si>
    <t>PAM02</t>
  </si>
  <si>
    <t>PAGAR_ALAM_2</t>
  </si>
  <si>
    <t>SMQ05</t>
  </si>
  <si>
    <t>PATIH_RUMBIH</t>
  </si>
  <si>
    <t>KLP04</t>
  </si>
  <si>
    <t>NANGGULAN</t>
  </si>
  <si>
    <t>KSG01</t>
  </si>
  <si>
    <t>KASONGAN</t>
  </si>
  <si>
    <t>MGL01</t>
  </si>
  <si>
    <t>MAGELANG</t>
  </si>
  <si>
    <t>PLM12</t>
  </si>
  <si>
    <t>TALANG_BETUTU</t>
  </si>
  <si>
    <t>MRN02</t>
  </si>
  <si>
    <t>TANJUNG_ENIM</t>
  </si>
  <si>
    <t>BAL12</t>
  </si>
  <si>
    <t>MAUK_2</t>
  </si>
  <si>
    <t>TGR05D</t>
  </si>
  <si>
    <t>BTH33</t>
  </si>
  <si>
    <t>MARINA_CITY_BATAM</t>
  </si>
  <si>
    <t>UPG17A</t>
  </si>
  <si>
    <t>BTP1</t>
  </si>
  <si>
    <t>MES03</t>
  </si>
  <si>
    <t>BELAWAN</t>
  </si>
  <si>
    <t>PDN08A</t>
  </si>
  <si>
    <t>PANDAN_04</t>
  </si>
  <si>
    <t>PYY05A</t>
  </si>
  <si>
    <t>LINGGA_BAYU</t>
  </si>
  <si>
    <t>PNO02</t>
  </si>
  <si>
    <t>SUMOROTO</t>
  </si>
  <si>
    <t>KPG04A</t>
  </si>
  <si>
    <t>SUNGAI_KANAN_02</t>
  </si>
  <si>
    <t>SOB01A</t>
  </si>
  <si>
    <t>SIBOLGA_02</t>
  </si>
  <si>
    <t>UPG59A</t>
  </si>
  <si>
    <t>ANDI_DJEMMA</t>
  </si>
  <si>
    <t>PTN12</t>
  </si>
  <si>
    <t>LECES_1</t>
  </si>
  <si>
    <t>SRG01</t>
  </si>
  <si>
    <t>SEMARANG</t>
  </si>
  <si>
    <t>PKC06B</t>
  </si>
  <si>
    <t>LANGGAM_02</t>
  </si>
  <si>
    <t>PKC07A</t>
  </si>
  <si>
    <t>PANGKALAN_KERINCI_02</t>
  </si>
  <si>
    <t>TED09</t>
  </si>
  <si>
    <t>LOLOWAU</t>
  </si>
  <si>
    <t>GNT04</t>
  </si>
  <si>
    <t>HALONGONAN</t>
  </si>
  <si>
    <t>SRG26</t>
  </si>
  <si>
    <t>SENDANGMULYO</t>
  </si>
  <si>
    <t>BAE02</t>
  </si>
  <si>
    <t>AJIBATA</t>
  </si>
  <si>
    <t>BKI08C</t>
  </si>
  <si>
    <t>BEKASI_BARAT_01</t>
  </si>
  <si>
    <t>BKI07B</t>
  </si>
  <si>
    <t>PONDOK_GEDE_01</t>
  </si>
  <si>
    <t>BKI19A</t>
  </si>
  <si>
    <t>DP_BABELAN_KOTA_01</t>
  </si>
  <si>
    <t>CKR25</t>
  </si>
  <si>
    <t>DC_CIKARANG_PUSAT</t>
  </si>
  <si>
    <t>CKR23</t>
  </si>
  <si>
    <t>DC_CIKARANG_UTARA</t>
  </si>
  <si>
    <t>BKI71</t>
  </si>
  <si>
    <t>DC_BEKASI_SELATAN</t>
  </si>
  <si>
    <t>BKI63</t>
  </si>
  <si>
    <t>DC_JATIASIH</t>
  </si>
  <si>
    <t>BKI62</t>
  </si>
  <si>
    <t>DC_TAMBUN</t>
  </si>
  <si>
    <t>BKI64</t>
  </si>
  <si>
    <t>DC_MUSTIKA_JAYA</t>
  </si>
  <si>
    <t>BKI19</t>
  </si>
  <si>
    <t>TAMBUN_UTARA</t>
  </si>
  <si>
    <t>CKR13</t>
  </si>
  <si>
    <t>PASIR_GOMBONG</t>
  </si>
  <si>
    <t>CKR02</t>
  </si>
  <si>
    <t>DELTA_MAS</t>
  </si>
  <si>
    <t>BKI13</t>
  </si>
  <si>
    <t>BANTAR_GEBANG</t>
  </si>
  <si>
    <t>CKR09</t>
  </si>
  <si>
    <t>CIBARUSAH_JAYA</t>
  </si>
  <si>
    <t>JKT04I</t>
  </si>
  <si>
    <t>SUSILO_01</t>
  </si>
  <si>
    <t>SPG09A</t>
  </si>
  <si>
    <t>ROBATAL</t>
  </si>
  <si>
    <t>SPG02A</t>
  </si>
  <si>
    <t>CAMPLONG</t>
  </si>
  <si>
    <t>RPT02B</t>
  </si>
  <si>
    <t>NEGERI_BARU_02</t>
  </si>
  <si>
    <t>RPT05B</t>
  </si>
  <si>
    <t>TELUK_SENTOSA_02</t>
  </si>
  <si>
    <t>ASH11</t>
  </si>
  <si>
    <t>KISARAN</t>
  </si>
  <si>
    <t>KPG05B</t>
  </si>
  <si>
    <t>CIKAMPAK_03</t>
  </si>
  <si>
    <t>AEK08A</t>
  </si>
  <si>
    <t>KAMPUNG_PAJAK_03</t>
  </si>
  <si>
    <t>RPT03B</t>
  </si>
  <si>
    <t>BILAH_HULU_02</t>
  </si>
  <si>
    <t>RPT08C</t>
  </si>
  <si>
    <t>RANTAU_SELATAN_03</t>
  </si>
  <si>
    <t>SBH02A</t>
  </si>
  <si>
    <t>BARUMUN_TENGAH_02</t>
  </si>
  <si>
    <t xml:space="preserve">  </t>
  </si>
  <si>
    <t>KPG02A</t>
  </si>
  <si>
    <t>KOTA_PINANG_02</t>
  </si>
  <si>
    <t>BAE11</t>
  </si>
  <si>
    <t>PORSEA_02</t>
  </si>
  <si>
    <t>BAE02A</t>
  </si>
  <si>
    <t>BALIGE_02</t>
  </si>
  <si>
    <t>AEK05A</t>
  </si>
  <si>
    <t>KELAPA_SEBATANG</t>
  </si>
  <si>
    <t>BAE05A</t>
  </si>
  <si>
    <t>PARSOBURAN_02</t>
  </si>
  <si>
    <t>SBH01A</t>
  </si>
  <si>
    <t>SIBUHUAN_02</t>
  </si>
  <si>
    <t>SBH05</t>
  </si>
  <si>
    <t>HUTARAJA_TINGGI_02</t>
  </si>
  <si>
    <t>LHM11</t>
  </si>
  <si>
    <t>GIDO</t>
  </si>
  <si>
    <t>SBH07</t>
  </si>
  <si>
    <t>SOSA_02</t>
  </si>
  <si>
    <t>SIB15</t>
  </si>
  <si>
    <t>TARUTUNG_02</t>
  </si>
  <si>
    <t>SIB14</t>
  </si>
  <si>
    <t>SIPOHOLON_02</t>
  </si>
  <si>
    <t>TED13</t>
  </si>
  <si>
    <t>PULAU_TELLO</t>
  </si>
  <si>
    <t>ASH06A</t>
  </si>
  <si>
    <t>AIR_JOMAN_02</t>
  </si>
  <si>
    <t>SIB11</t>
  </si>
  <si>
    <t>SIBORONG_BORONG_1</t>
  </si>
  <si>
    <t>PYY09</t>
  </si>
  <si>
    <t>NATAL</t>
  </si>
  <si>
    <t>PYY02A</t>
  </si>
  <si>
    <t>SIPOGU</t>
  </si>
  <si>
    <t>DOS04</t>
  </si>
  <si>
    <t>ONAN_GANJANG</t>
  </si>
  <si>
    <t>SIB05A</t>
  </si>
  <si>
    <t>PASAR_SARULLA</t>
  </si>
  <si>
    <t>PNG08</t>
  </si>
  <si>
    <t>AMBARITA</t>
  </si>
  <si>
    <t>PDN13</t>
  </si>
  <si>
    <t>BAJAMAS</t>
  </si>
  <si>
    <t>PDN03A</t>
  </si>
  <si>
    <t>PADANG_MASIANG</t>
  </si>
  <si>
    <t>PDN15</t>
  </si>
  <si>
    <t>SORKAM_KIRI</t>
  </si>
  <si>
    <t>PDN10</t>
  </si>
  <si>
    <t>PINANG_BARU</t>
  </si>
  <si>
    <t>RPT04B</t>
  </si>
  <si>
    <t>SEI_SANGGUL_02</t>
  </si>
  <si>
    <t>PNG03A</t>
  </si>
  <si>
    <t>PAHLIPI</t>
  </si>
  <si>
    <t>SIB07</t>
  </si>
  <si>
    <t>PAKPAHAN</t>
  </si>
  <si>
    <t>PNG05</t>
  </si>
  <si>
    <t>PARDOMUAN1</t>
  </si>
  <si>
    <t>DOS02A</t>
  </si>
  <si>
    <t>PASARIBU</t>
  </si>
  <si>
    <t>DOS03A</t>
  </si>
  <si>
    <t>SIBUNTUON_PARPEA</t>
  </si>
  <si>
    <t>PYY01A</t>
  </si>
  <si>
    <t>BATAHAN</t>
  </si>
  <si>
    <t>PYY07</t>
  </si>
  <si>
    <t>SINUNUKAN</t>
  </si>
  <si>
    <t>LIP04</t>
  </si>
  <si>
    <t>MEDANG_DERAS</t>
  </si>
  <si>
    <t>TJB04</t>
  </si>
  <si>
    <t>KUALUH_LEIDONG</t>
  </si>
  <si>
    <t>SIK03</t>
  </si>
  <si>
    <t>BATANG_TORU</t>
  </si>
  <si>
    <t>SIK02</t>
  </si>
  <si>
    <t>TAPSEL</t>
  </si>
  <si>
    <t>LIP03</t>
  </si>
  <si>
    <t>LIMA_PULUH</t>
  </si>
  <si>
    <t>TJB02</t>
  </si>
  <si>
    <t>TANJUNG_BALAI</t>
  </si>
  <si>
    <t>PYY04</t>
  </si>
  <si>
    <t>SIABU</t>
  </si>
  <si>
    <t>PYY03</t>
  </si>
  <si>
    <t>KOTANOPAN</t>
  </si>
  <si>
    <t>PDS03</t>
  </si>
  <si>
    <t>PDS_UTARA</t>
  </si>
  <si>
    <t>ASH05</t>
  </si>
  <si>
    <t>AIR_BATU</t>
  </si>
  <si>
    <t>AEK03</t>
  </si>
  <si>
    <t>PULAU_RAKYAT</t>
  </si>
  <si>
    <t>LOT02</t>
  </si>
  <si>
    <t>LOTU_02</t>
  </si>
  <si>
    <t>SBM01</t>
  </si>
  <si>
    <t>SUBULUSSALAM</t>
  </si>
  <si>
    <t>PYY01</t>
  </si>
  <si>
    <t>PANYABUNGAN</t>
  </si>
  <si>
    <t>LHM02</t>
  </si>
  <si>
    <t>NIAS_BARAT</t>
  </si>
  <si>
    <t>PDS01</t>
  </si>
  <si>
    <t>PADANG_SIDEMPUAN</t>
  </si>
  <si>
    <t>ASH01</t>
  </si>
  <si>
    <t>ASAHAN</t>
  </si>
  <si>
    <t>GNS01</t>
  </si>
  <si>
    <t>SITOLI</t>
  </si>
  <si>
    <t>LIP01</t>
  </si>
  <si>
    <t>AIR_PUTIH</t>
  </si>
  <si>
    <t>GNT01</t>
  </si>
  <si>
    <t>GUNUNG_TUA</t>
  </si>
  <si>
    <t>TED01</t>
  </si>
  <si>
    <t>TELUK_DALAM</t>
  </si>
  <si>
    <t>TJB01</t>
  </si>
  <si>
    <t>BALAI</t>
  </si>
  <si>
    <t>AEK01</t>
  </si>
  <si>
    <t>AEK_KANOPAN</t>
  </si>
  <si>
    <t>PKY04A</t>
  </si>
  <si>
    <t>TCKLT021</t>
  </si>
  <si>
    <t>TCSUJ051</t>
  </si>
  <si>
    <t>TCSOC041</t>
  </si>
  <si>
    <t>TCKAA171</t>
  </si>
  <si>
    <t>GRT32A</t>
  </si>
  <si>
    <t>PLM11A</t>
  </si>
  <si>
    <t>PLM17B</t>
  </si>
  <si>
    <t>LMG01A</t>
  </si>
  <si>
    <t>LAMONGAN_2</t>
  </si>
  <si>
    <t>SAG12</t>
  </si>
  <si>
    <t>SEKAYAM</t>
  </si>
  <si>
    <t>PLM09A</t>
  </si>
  <si>
    <t>KERTAPATI_3</t>
  </si>
  <si>
    <t>PLM53</t>
  </si>
  <si>
    <t>TULUNG_SELAPAN</t>
  </si>
  <si>
    <t>PKL22</t>
  </si>
  <si>
    <t>PANINGGARAN</t>
  </si>
  <si>
    <t>MAT01</t>
  </si>
  <si>
    <t>CIDAWANG</t>
  </si>
  <si>
    <t>SKY03</t>
  </si>
  <si>
    <t>BAYUNG_LENCIR</t>
  </si>
  <si>
    <t>PND05</t>
  </si>
  <si>
    <t>PURWODADI_1</t>
  </si>
  <si>
    <t>JBR28</t>
  </si>
  <si>
    <t>SILO_1</t>
  </si>
  <si>
    <t>PLM01</t>
  </si>
  <si>
    <t>PALEMBANG</t>
  </si>
  <si>
    <t>PLM07</t>
  </si>
  <si>
    <t>BUKIT_KECIL</t>
  </si>
  <si>
    <t>PLM04</t>
  </si>
  <si>
    <t>ALANG_ALANG_LEBAR</t>
  </si>
  <si>
    <t>TRK03</t>
  </si>
  <si>
    <t>TARAKAN_TIMUR</t>
  </si>
  <si>
    <t>PAM01</t>
  </si>
  <si>
    <t>PAGAR_ALAM</t>
  </si>
  <si>
    <t>BRB04</t>
  </si>
  <si>
    <t>LOSARI</t>
  </si>
  <si>
    <t>BPN04</t>
  </si>
  <si>
    <t>BALIKPAPAN_SELATAN</t>
  </si>
  <si>
    <t>JKT69A</t>
  </si>
  <si>
    <t>CP_PASAR_MAYESTIK</t>
  </si>
  <si>
    <t>BMU01A</t>
  </si>
  <si>
    <t>SOG07A</t>
  </si>
  <si>
    <t>JKT01</t>
  </si>
  <si>
    <t>KALIDERES</t>
  </si>
  <si>
    <t>BGS12</t>
  </si>
  <si>
    <t>SEBANGA</t>
  </si>
  <si>
    <t>LHT09</t>
  </si>
  <si>
    <t>JKT01V</t>
  </si>
  <si>
    <t>DC_PEGADUNGAN</t>
  </si>
  <si>
    <t>BAS03</t>
  </si>
  <si>
    <t>BAGAN_BATU</t>
  </si>
  <si>
    <t>BNG01</t>
  </si>
  <si>
    <t>BANGKINANG</t>
  </si>
  <si>
    <t>PKC07</t>
  </si>
  <si>
    <t>PANGKALAN_KERINCI_01</t>
  </si>
  <si>
    <t>SII05</t>
  </si>
  <si>
    <t>KOTO_GASIB</t>
  </si>
  <si>
    <t>JKT67E</t>
  </si>
  <si>
    <t>CP_NEW_PALMERAH</t>
  </si>
  <si>
    <t>JKT47D</t>
  </si>
  <si>
    <t>CP_QOSHWA_PRIMA</t>
  </si>
  <si>
    <t>PSJ03A</t>
  </si>
  <si>
    <t>KASINTUWU</t>
  </si>
  <si>
    <t>TGR04B</t>
  </si>
  <si>
    <t>BENDA_JURUMUDI</t>
  </si>
  <si>
    <t>TGR01C</t>
  </si>
  <si>
    <t>MAHKOTA_MAS</t>
  </si>
  <si>
    <t>SNG09B</t>
  </si>
  <si>
    <t>PADARINCANG_PERKASA</t>
  </si>
  <si>
    <t>BAL08F</t>
  </si>
  <si>
    <t>SUKAMANTRI_PASKEM</t>
  </si>
  <si>
    <t>SRG01B</t>
  </si>
  <si>
    <t>KYAI_SALEH</t>
  </si>
  <si>
    <t>BOL08A</t>
  </si>
  <si>
    <t>TODANAN</t>
  </si>
  <si>
    <t>JKT07C</t>
  </si>
  <si>
    <t>KELAPA_GADING</t>
  </si>
  <si>
    <t>MES97</t>
  </si>
  <si>
    <t>CP_KELAMBIR_LIMA</t>
  </si>
  <si>
    <t>PLM16A</t>
  </si>
  <si>
    <t>RGT01A</t>
  </si>
  <si>
    <t>BATANG_CENAKU</t>
  </si>
  <si>
    <t>BWS11</t>
  </si>
  <si>
    <t>BONDOWOSO_2</t>
  </si>
  <si>
    <t>SUB30B</t>
  </si>
  <si>
    <t>TEGALSARI_4</t>
  </si>
  <si>
    <t>SUB16B</t>
  </si>
  <si>
    <t>LAKARSANTRI_2</t>
  </si>
  <si>
    <t>SDA18A</t>
  </si>
  <si>
    <t>TAMAN_3</t>
  </si>
  <si>
    <t>SUB21B</t>
  </si>
  <si>
    <t>KENJERAN_3</t>
  </si>
  <si>
    <t>JBG13A</t>
  </si>
  <si>
    <t>TEMBELANG_1</t>
  </si>
  <si>
    <t>JBG03A</t>
  </si>
  <si>
    <t>DIWEK_1</t>
  </si>
  <si>
    <t>JBG01A</t>
  </si>
  <si>
    <t>JOMBANG_2</t>
  </si>
  <si>
    <t>SUB06C</t>
  </si>
  <si>
    <t>SEMAMPIR_4</t>
  </si>
  <si>
    <t>PTN19</t>
  </si>
  <si>
    <t>GADING_1</t>
  </si>
  <si>
    <t>BEG03</t>
  </si>
  <si>
    <t>BENGKAYANG_KOTA</t>
  </si>
  <si>
    <t>SUB83</t>
  </si>
  <si>
    <t>ARIEF_RAHMAN_HAKIM</t>
  </si>
  <si>
    <t>BWI09</t>
  </si>
  <si>
    <t>GENTENG_2</t>
  </si>
  <si>
    <t>KPJ06</t>
  </si>
  <si>
    <t>SUPER_HERO</t>
  </si>
  <si>
    <t>MLG21</t>
  </si>
  <si>
    <t>MALANG_HITS</t>
  </si>
  <si>
    <t>MLG46</t>
  </si>
  <si>
    <t>SINGOSARI_1</t>
  </si>
  <si>
    <t>BWI15</t>
  </si>
  <si>
    <t>SRONO</t>
  </si>
  <si>
    <t>SDA20</t>
  </si>
  <si>
    <t>SEDATI</t>
  </si>
  <si>
    <t>MOJ01</t>
  </si>
  <si>
    <t>NGORO</t>
  </si>
  <si>
    <t>PSR04</t>
  </si>
  <si>
    <t>BUGULKIDUL</t>
  </si>
  <si>
    <t>MJK08</t>
  </si>
  <si>
    <t>TROWULAN</t>
  </si>
  <si>
    <t>SUB37</t>
  </si>
  <si>
    <t>PETEMON_BARAT</t>
  </si>
  <si>
    <t>SNX08</t>
  </si>
  <si>
    <t>BLUTO_1</t>
  </si>
  <si>
    <t>MLG34</t>
  </si>
  <si>
    <t>KLOJEN_1</t>
  </si>
  <si>
    <t>PTN07</t>
  </si>
  <si>
    <t>BESUK</t>
  </si>
  <si>
    <t>TLA05</t>
  </si>
  <si>
    <t>BOYOLANGU</t>
  </si>
  <si>
    <t>BWS02</t>
  </si>
  <si>
    <t>PRAJEKAN</t>
  </si>
  <si>
    <t>SUB24A</t>
  </si>
  <si>
    <t>DC_ARJUNO</t>
  </si>
  <si>
    <t>PKY04</t>
  </si>
  <si>
    <t>TANGKILING</t>
  </si>
  <si>
    <t>PKY01</t>
  </si>
  <si>
    <t>PALANGKARAYA</t>
  </si>
  <si>
    <t>KPJ01</t>
  </si>
  <si>
    <t>KEPANJEN</t>
  </si>
  <si>
    <t>NGK04</t>
  </si>
  <si>
    <t>WARUJAYENG</t>
  </si>
  <si>
    <t>PKY02</t>
  </si>
  <si>
    <t>PAHANDUT</t>
  </si>
  <si>
    <t>MDN02</t>
  </si>
  <si>
    <t>MEJAYAN</t>
  </si>
  <si>
    <t>GSK02</t>
  </si>
  <si>
    <t>DRIYOREJO</t>
  </si>
  <si>
    <t>KDR08</t>
  </si>
  <si>
    <t>TIRTO_UDAN</t>
  </si>
  <si>
    <t>BJE02</t>
  </si>
  <si>
    <t>PADANGAN</t>
  </si>
  <si>
    <t>PGL21</t>
  </si>
  <si>
    <t>MENES</t>
  </si>
  <si>
    <t>RKS18</t>
  </si>
  <si>
    <t>WANASALAM</t>
  </si>
  <si>
    <t>JKT28I</t>
  </si>
  <si>
    <t>CP_ANGKE_INDAH</t>
  </si>
  <si>
    <t>PWO27A</t>
  </si>
  <si>
    <t>KEMRANJEN01</t>
  </si>
  <si>
    <t>PKY07</t>
  </si>
  <si>
    <t>SEBANGAU</t>
  </si>
  <si>
    <t>BTJ03</t>
  </si>
  <si>
    <t>JAYA_BARU</t>
  </si>
  <si>
    <t>TKL01</t>
  </si>
  <si>
    <t>TAKALAR</t>
  </si>
  <si>
    <t>BDO11</t>
  </si>
  <si>
    <t>RANCAEKEK</t>
  </si>
  <si>
    <t>PKY05</t>
  </si>
  <si>
    <t>DC_PALANGKARAYA</t>
  </si>
  <si>
    <t>BXG01</t>
  </si>
  <si>
    <t>BANTAENG</t>
  </si>
  <si>
    <t>BAS01A</t>
  </si>
  <si>
    <t>SIAPI_API_01</t>
  </si>
  <si>
    <t>BAS02A</t>
  </si>
  <si>
    <t>UJUNG_TANJUNG_01</t>
  </si>
  <si>
    <t>BAS07A</t>
  </si>
  <si>
    <t>PUJUD_01</t>
  </si>
  <si>
    <t>WGI14</t>
  </si>
  <si>
    <t>JATISRONO_WGI</t>
  </si>
  <si>
    <t>MUG15</t>
  </si>
  <si>
    <t>TEGALREJO</t>
  </si>
  <si>
    <t>MUG16</t>
  </si>
  <si>
    <t>TEMPURAN_MUNGKID</t>
  </si>
  <si>
    <t>CLP11A</t>
  </si>
  <si>
    <t>NUSAWUNGU</t>
  </si>
  <si>
    <t>KLT15</t>
  </si>
  <si>
    <t>TULUNG</t>
  </si>
  <si>
    <t>CKP03A</t>
  </si>
  <si>
    <t>PULOJAYA</t>
  </si>
  <si>
    <t>WGI11</t>
  </si>
  <si>
    <t>NGUNTORONADI</t>
  </si>
  <si>
    <t>BRB14</t>
  </si>
  <si>
    <t>PAGUYANGAN</t>
  </si>
  <si>
    <t>CLP08</t>
  </si>
  <si>
    <t>CIMANGGU</t>
  </si>
  <si>
    <t>SLM12</t>
  </si>
  <si>
    <t>GEJAYAN</t>
  </si>
  <si>
    <t>JOG05</t>
  </si>
  <si>
    <t>GEDONG_KUNING</t>
  </si>
  <si>
    <t>BYL07</t>
  </si>
  <si>
    <t>ANDONG</t>
  </si>
  <si>
    <t>BYL06</t>
  </si>
  <si>
    <t>PULISEN</t>
  </si>
  <si>
    <t>WGI03</t>
  </si>
  <si>
    <t>BATURETNO</t>
  </si>
  <si>
    <t>JOG03</t>
  </si>
  <si>
    <t>KATAMSO</t>
  </si>
  <si>
    <t>SUJ10</t>
  </si>
  <si>
    <t>JETIS</t>
  </si>
  <si>
    <t>SOC14</t>
  </si>
  <si>
    <t>BETENG</t>
  </si>
  <si>
    <t>SOC15</t>
  </si>
  <si>
    <t>TIMURAN</t>
  </si>
  <si>
    <t>JOG07</t>
  </si>
  <si>
    <t>GIWANGAN</t>
  </si>
  <si>
    <t>SLM15</t>
  </si>
  <si>
    <t>PALAGAN</t>
  </si>
  <si>
    <t>SLM10</t>
  </si>
  <si>
    <t>KALASAN</t>
  </si>
  <si>
    <t>SOC16</t>
  </si>
  <si>
    <t>SEMANGGI</t>
  </si>
  <si>
    <t>KAA12</t>
  </si>
  <si>
    <t>TUGU_BOTO</t>
  </si>
  <si>
    <t>SLM21</t>
  </si>
  <si>
    <t>TRIDADI</t>
  </si>
  <si>
    <t>SOC24</t>
  </si>
  <si>
    <t>DC_SOLO_BARAT</t>
  </si>
  <si>
    <t>WGI04</t>
  </si>
  <si>
    <t>NGADIROJO</t>
  </si>
  <si>
    <t>KLT04</t>
  </si>
  <si>
    <t>DELANGGU</t>
  </si>
  <si>
    <t>KLT10</t>
  </si>
  <si>
    <t>MOJAYAN</t>
  </si>
  <si>
    <t>SOC26</t>
  </si>
  <si>
    <t>IR_SUTAMI</t>
  </si>
  <si>
    <t>PWJ07</t>
  </si>
  <si>
    <t>DC_BANYUURIP</t>
  </si>
  <si>
    <t>BYL02</t>
  </si>
  <si>
    <t>TERAS</t>
  </si>
  <si>
    <t>SOC12</t>
  </si>
  <si>
    <t>TIPES</t>
  </si>
  <si>
    <t>CLP02</t>
  </si>
  <si>
    <t>MAJENANG</t>
  </si>
  <si>
    <t>JOG01</t>
  </si>
  <si>
    <t>YOGYAKARTA</t>
  </si>
  <si>
    <t>KRW09</t>
  </si>
  <si>
    <t>TELAGASARI</t>
  </si>
  <si>
    <t>MUG04</t>
  </si>
  <si>
    <t>SECANG</t>
  </si>
  <si>
    <t>KLP02</t>
  </si>
  <si>
    <t>SENTOLO</t>
  </si>
  <si>
    <t>KBM05</t>
  </si>
  <si>
    <t>PETANAHAN</t>
  </si>
  <si>
    <t>SUJ04</t>
  </si>
  <si>
    <t>TAWANGSARI</t>
  </si>
  <si>
    <t>CLP01</t>
  </si>
  <si>
    <t>CILACAP</t>
  </si>
  <si>
    <t>KBM03</t>
  </si>
  <si>
    <t>PREMBUN</t>
  </si>
  <si>
    <t>BYL01</t>
  </si>
  <si>
    <t>BOYOLALI</t>
  </si>
  <si>
    <t>BYL04</t>
  </si>
  <si>
    <t>SIMO</t>
  </si>
  <si>
    <t>CLP04</t>
  </si>
  <si>
    <t>SIDAREJA</t>
  </si>
  <si>
    <t>CLP03</t>
  </si>
  <si>
    <t>KROYA</t>
  </si>
  <si>
    <t>SLM05</t>
  </si>
  <si>
    <t>MAGUWOHARJO</t>
  </si>
  <si>
    <t>MUG03</t>
  </si>
  <si>
    <t>SALAM</t>
  </si>
  <si>
    <t>PWJ05</t>
  </si>
  <si>
    <t>BAGELEN</t>
  </si>
  <si>
    <t>SLM03</t>
  </si>
  <si>
    <t>NGAGLIK</t>
  </si>
  <si>
    <t>SLM02</t>
  </si>
  <si>
    <t>GODEAN</t>
  </si>
  <si>
    <t>JOG02</t>
  </si>
  <si>
    <t>UMBULHARJO</t>
  </si>
  <si>
    <t>SRN02</t>
  </si>
  <si>
    <t>GEMOLONG</t>
  </si>
  <si>
    <t>BDJ08</t>
  </si>
  <si>
    <t>KAYUTANGI</t>
  </si>
  <si>
    <t>KBM06</t>
  </si>
  <si>
    <t>KUTOWINANGUN</t>
  </si>
  <si>
    <t>SLM06</t>
  </si>
  <si>
    <t>CATUR_TUNGGAL</t>
  </si>
  <si>
    <t>SUJ01</t>
  </si>
  <si>
    <t>LANGENHARJO</t>
  </si>
  <si>
    <t>SOC09</t>
  </si>
  <si>
    <t>MOJOSONGO</t>
  </si>
  <si>
    <t>JOG04</t>
  </si>
  <si>
    <t>SURYOWIJAYAN</t>
  </si>
  <si>
    <t>CLP05</t>
  </si>
  <si>
    <t>ADIPALA</t>
  </si>
  <si>
    <t>TCPGL171</t>
  </si>
  <si>
    <t>DES07A</t>
  </si>
  <si>
    <t>HAMPER_DES</t>
  </si>
  <si>
    <t>BWI10B</t>
  </si>
  <si>
    <t>BWI_GENTENG</t>
  </si>
  <si>
    <t>LSW04</t>
  </si>
  <si>
    <t>ALUE_AWE</t>
  </si>
  <si>
    <t>BJI03B</t>
  </si>
  <si>
    <t>SEI_BINGAI</t>
  </si>
  <si>
    <t>CIB13A</t>
  </si>
  <si>
    <t>DC_CIAWI</t>
  </si>
  <si>
    <t>PKN03A</t>
  </si>
  <si>
    <t>BGR22</t>
  </si>
  <si>
    <t>TAMAN_CIMANGGU</t>
  </si>
  <si>
    <t>BKI74</t>
  </si>
  <si>
    <t>BABELAN_02</t>
  </si>
  <si>
    <t>BKI20</t>
  </si>
  <si>
    <t>BABELAN</t>
  </si>
  <si>
    <t>TGR30</t>
  </si>
  <si>
    <t>CISOKA</t>
  </si>
  <si>
    <t>PKY05A</t>
  </si>
  <si>
    <t>PAHANDUT_SEBERANG</t>
  </si>
  <si>
    <t>KKS01</t>
  </si>
  <si>
    <t>KUALA_KAPUAS</t>
  </si>
  <si>
    <t>CIM08</t>
  </si>
  <si>
    <t>DC_CIMAHI_UTARA</t>
  </si>
  <si>
    <t>BDO96</t>
  </si>
  <si>
    <t>DC_HOLIS</t>
  </si>
  <si>
    <t>MJK05</t>
  </si>
  <si>
    <t>DC_MAJAPAHIT</t>
  </si>
  <si>
    <t>SMB28C</t>
  </si>
  <si>
    <t>NGP07A</t>
  </si>
  <si>
    <t>SBG29A</t>
  </si>
  <si>
    <t>PDG02B</t>
  </si>
  <si>
    <t>GUNUNG_PANGILUN_02</t>
  </si>
  <si>
    <t>SBG18B</t>
  </si>
  <si>
    <t>LENGKONGJAYA_2</t>
  </si>
  <si>
    <t>PDG01B</t>
  </si>
  <si>
    <t>MARANSI_01</t>
  </si>
  <si>
    <t>SRN06</t>
  </si>
  <si>
    <t>TANON</t>
  </si>
  <si>
    <t>NGP04</t>
  </si>
  <si>
    <t>CIKAMUNING</t>
  </si>
  <si>
    <t>SUB26</t>
  </si>
  <si>
    <t>GUNUNG_ANYAR</t>
  </si>
  <si>
    <t>PKL06</t>
  </si>
  <si>
    <t>BOJONG</t>
  </si>
  <si>
    <t>KJN10</t>
  </si>
  <si>
    <t>WONOPRINGGO01</t>
  </si>
  <si>
    <t>KJN11</t>
  </si>
  <si>
    <t>KEDUNGWUNI01</t>
  </si>
  <si>
    <t>KJN12</t>
  </si>
  <si>
    <t>KARANGDADAP01</t>
  </si>
  <si>
    <t>PKL14</t>
  </si>
  <si>
    <t>DORO</t>
  </si>
  <si>
    <t>DPS06B</t>
  </si>
  <si>
    <t>KARYA_MAKMUR</t>
  </si>
  <si>
    <t>TNW02B</t>
  </si>
  <si>
    <t>GIA07A</t>
  </si>
  <si>
    <t>GIANYAR_1</t>
  </si>
  <si>
    <t>MGW06F</t>
  </si>
  <si>
    <t>BADUNG_SELATAN_1</t>
  </si>
  <si>
    <t>MGW04B</t>
  </si>
  <si>
    <t>CANGGU_1</t>
  </si>
  <si>
    <t>MGW06E</t>
  </si>
  <si>
    <t>TAMAN_GRIYA_1</t>
  </si>
  <si>
    <t>MGW06C</t>
  </si>
  <si>
    <t>JIMBARAN_1</t>
  </si>
  <si>
    <t>MGW05C</t>
  </si>
  <si>
    <t>DC_KUTA_1</t>
  </si>
  <si>
    <t>MGW06D</t>
  </si>
  <si>
    <t>UNGASAN_1</t>
  </si>
  <si>
    <t>MGW04C</t>
  </si>
  <si>
    <t>SEMINYAK_1</t>
  </si>
  <si>
    <t>MGW05A</t>
  </si>
  <si>
    <t>KELAN_1</t>
  </si>
  <si>
    <t>MGW01F</t>
  </si>
  <si>
    <t>DC_MENGWI_1</t>
  </si>
  <si>
    <t>MGW01B</t>
  </si>
  <si>
    <t>PERANG</t>
  </si>
  <si>
    <t>MGW04A</t>
  </si>
  <si>
    <t>KEROBOKAN_1</t>
  </si>
  <si>
    <t>WHO13</t>
  </si>
  <si>
    <t>MADAPANGGA</t>
  </si>
  <si>
    <t>PYW07A</t>
  </si>
  <si>
    <t>PUJUT</t>
  </si>
  <si>
    <t>MGW41</t>
  </si>
  <si>
    <t>RAYA_KUTA</t>
  </si>
  <si>
    <t>MGW42</t>
  </si>
  <si>
    <t>BATU_BOLONG</t>
  </si>
  <si>
    <t>MGW37</t>
  </si>
  <si>
    <t>CP_BUDUK_TENGAH</t>
  </si>
  <si>
    <t>MGW30</t>
  </si>
  <si>
    <t>CP_KESAMBI_1</t>
  </si>
  <si>
    <t>GIA16</t>
  </si>
  <si>
    <t>CP_MADE_LEBAH</t>
  </si>
  <si>
    <t>MGW33</t>
  </si>
  <si>
    <t>CP_DALUNG</t>
  </si>
  <si>
    <t>PYW06</t>
  </si>
  <si>
    <t>PENGADANG</t>
  </si>
  <si>
    <t>SLO09</t>
  </si>
  <si>
    <t>KERUAK</t>
  </si>
  <si>
    <t>WHO05</t>
  </si>
  <si>
    <t>MONTA</t>
  </si>
  <si>
    <t>DPS31</t>
  </si>
  <si>
    <t>KARTINI</t>
  </si>
  <si>
    <t>MGW23</t>
  </si>
  <si>
    <t>ULUWATU1</t>
  </si>
  <si>
    <t>WHO01</t>
  </si>
  <si>
    <t>WOHA</t>
  </si>
  <si>
    <t>BET01</t>
  </si>
  <si>
    <t>BETUN</t>
  </si>
  <si>
    <t>ENE01</t>
  </si>
  <si>
    <t>ENDE</t>
  </si>
  <si>
    <t>TAW01</t>
  </si>
  <si>
    <t>TALIWANG</t>
  </si>
  <si>
    <t>OEL01</t>
  </si>
  <si>
    <t>OELAMASI</t>
  </si>
  <si>
    <t>BAA01</t>
  </si>
  <si>
    <t>BAA</t>
  </si>
  <si>
    <t>KOE06</t>
  </si>
  <si>
    <t>TODE_KISAR</t>
  </si>
  <si>
    <t>BMU01</t>
  </si>
  <si>
    <t>BIMA</t>
  </si>
  <si>
    <t>PKD22A</t>
  </si>
  <si>
    <t>PAYA_DES</t>
  </si>
  <si>
    <t>DES17</t>
  </si>
  <si>
    <t>MENCIRIM_DES</t>
  </si>
  <si>
    <t>MAT12</t>
  </si>
  <si>
    <t>BDJ888</t>
  </si>
  <si>
    <t>BDJ_SALES</t>
  </si>
  <si>
    <t>TTT06</t>
  </si>
  <si>
    <t>RATU_ELOK</t>
  </si>
  <si>
    <t>NGG09</t>
  </si>
  <si>
    <t>PAHAUMAN_KOTA</t>
  </si>
  <si>
    <t>PLM49</t>
  </si>
  <si>
    <t>IRIGASI_2</t>
  </si>
  <si>
    <t>PKL07</t>
  </si>
  <si>
    <t>KLEGO</t>
  </si>
  <si>
    <t>SOG03A</t>
  </si>
  <si>
    <t>SERANGMEKAR_2</t>
  </si>
  <si>
    <t>CJR25B</t>
  </si>
  <si>
    <t>PACET_CJR_2</t>
  </si>
  <si>
    <t>GRT11A</t>
  </si>
  <si>
    <t>WNB13</t>
  </si>
  <si>
    <t>SAPURAN_01</t>
  </si>
  <si>
    <t>KDS10</t>
  </si>
  <si>
    <t>MEJOBO</t>
  </si>
  <si>
    <t>BNL02A</t>
  </si>
  <si>
    <t>PWK01B</t>
  </si>
  <si>
    <t>GRT25B</t>
  </si>
  <si>
    <t>GIA04A</t>
  </si>
  <si>
    <t>AMI04A</t>
  </si>
  <si>
    <t>MONJOK_1</t>
  </si>
  <si>
    <t>GIA01B</t>
  </si>
  <si>
    <t>KETEWEL</t>
  </si>
  <si>
    <t>GRT37C</t>
  </si>
  <si>
    <t>SOG05A</t>
  </si>
  <si>
    <t>SWW20</t>
  </si>
  <si>
    <t>MOYO_HULU</t>
  </si>
  <si>
    <t>KKL04A</t>
  </si>
  <si>
    <t>KLUMPU</t>
  </si>
  <si>
    <t>TNW03B</t>
  </si>
  <si>
    <t>MARGA</t>
  </si>
  <si>
    <t>KKL03A</t>
  </si>
  <si>
    <t>KLUNGKUNG_1</t>
  </si>
  <si>
    <t>NRG02A</t>
  </si>
  <si>
    <t>MELAYA_1</t>
  </si>
  <si>
    <t>GIA05B</t>
  </si>
  <si>
    <t>PELIATAN_1</t>
  </si>
  <si>
    <t>APU04B</t>
  </si>
  <si>
    <t>ABANG_1</t>
  </si>
  <si>
    <t>GIA03A</t>
  </si>
  <si>
    <t>UBUD_1</t>
  </si>
  <si>
    <t>GIA06B</t>
  </si>
  <si>
    <t>CELUK_1</t>
  </si>
  <si>
    <t>GIA06A</t>
  </si>
  <si>
    <t>SUKAWATI_1</t>
  </si>
  <si>
    <t>SGA03A</t>
  </si>
  <si>
    <t>BULELENG_1</t>
  </si>
  <si>
    <t>SGA10A</t>
  </si>
  <si>
    <t>SERIRIT_1</t>
  </si>
  <si>
    <t>SGA06A</t>
  </si>
  <si>
    <t>BUNGKULAN_1</t>
  </si>
  <si>
    <t>KRW03A</t>
  </si>
  <si>
    <t>LOJI_2</t>
  </si>
  <si>
    <t>DPS05E</t>
  </si>
  <si>
    <t>SUWUNG_KAUH</t>
  </si>
  <si>
    <t>MGW02A</t>
  </si>
  <si>
    <t>SEDANG</t>
  </si>
  <si>
    <t>TNW01B</t>
  </si>
  <si>
    <t>PENEBEL</t>
  </si>
  <si>
    <t>GIA05A</t>
  </si>
  <si>
    <t>KEDEWATAN</t>
  </si>
  <si>
    <t>SLO08A</t>
  </si>
  <si>
    <t>LABUAN_HAJI</t>
  </si>
  <si>
    <t>DPS05B</t>
  </si>
  <si>
    <t>DENPASAR_SELATAN_2</t>
  </si>
  <si>
    <t>KKL06</t>
  </si>
  <si>
    <t>LEMBONGAN</t>
  </si>
  <si>
    <t>SGA15</t>
  </si>
  <si>
    <t>SUKASADA</t>
  </si>
  <si>
    <t>JKT43Q</t>
  </si>
  <si>
    <t>CP_ANCOL_SELATAN_1</t>
  </si>
  <si>
    <t>DPU03</t>
  </si>
  <si>
    <t>WOJA</t>
  </si>
  <si>
    <t>SLO06</t>
  </si>
  <si>
    <t>PRINGGABAYA</t>
  </si>
  <si>
    <t>KOE11</t>
  </si>
  <si>
    <t>LASIANA</t>
  </si>
  <si>
    <t>BMU03</t>
  </si>
  <si>
    <t>MPUNDA</t>
  </si>
  <si>
    <t>SLO05</t>
  </si>
  <si>
    <t>REMPUNG</t>
  </si>
  <si>
    <t>KKL04</t>
  </si>
  <si>
    <t>BANJARANGKAN</t>
  </si>
  <si>
    <t>TAW02</t>
  </si>
  <si>
    <t>MALUK</t>
  </si>
  <si>
    <t>WHO04</t>
  </si>
  <si>
    <t>BOLO</t>
  </si>
  <si>
    <t>KKL03</t>
  </si>
  <si>
    <t>NUSA_PENIDA</t>
  </si>
  <si>
    <t>SLO04</t>
  </si>
  <si>
    <t>SAKRA_BARAT</t>
  </si>
  <si>
    <t>BNL02</t>
  </si>
  <si>
    <t>KINTAMANI</t>
  </si>
  <si>
    <t>SWW07</t>
  </si>
  <si>
    <t>EMPANG_TARANO</t>
  </si>
  <si>
    <t>TAW03</t>
  </si>
  <si>
    <t>SETELUK</t>
  </si>
  <si>
    <t>SLO03</t>
  </si>
  <si>
    <t>SIKUR</t>
  </si>
  <si>
    <t>PYW04</t>
  </si>
  <si>
    <t>TANAK_AWU</t>
  </si>
  <si>
    <t>DPS42</t>
  </si>
  <si>
    <t>DC_DENPASAR_BARAT</t>
  </si>
  <si>
    <t>BNL03</t>
  </si>
  <si>
    <t>SUSUT</t>
  </si>
  <si>
    <t>BOR01</t>
  </si>
  <si>
    <t>BORONG</t>
  </si>
  <si>
    <t>GER01</t>
  </si>
  <si>
    <t>GERUNG</t>
  </si>
  <si>
    <t>KEF01</t>
  </si>
  <si>
    <t>KEFAMENANU</t>
  </si>
  <si>
    <t>PYW01</t>
  </si>
  <si>
    <t>PRAYA</t>
  </si>
  <si>
    <t>KKL02</t>
  </si>
  <si>
    <t>SEMARAPURA</t>
  </si>
  <si>
    <t>KOE08</t>
  </si>
  <si>
    <t>OEBUFU</t>
  </si>
  <si>
    <t>AMI12</t>
  </si>
  <si>
    <t>KARANG_GENTENG</t>
  </si>
  <si>
    <t>DPS888</t>
  </si>
  <si>
    <t>DPS_SALES</t>
  </si>
  <si>
    <t>BNL01</t>
  </si>
  <si>
    <t>BANGLI</t>
  </si>
  <si>
    <t>CJR06</t>
  </si>
  <si>
    <t>CIRANJANG</t>
  </si>
  <si>
    <t>KOE01</t>
  </si>
  <si>
    <t>KUPANG</t>
  </si>
  <si>
    <t>WBK01</t>
  </si>
  <si>
    <t>WAIKABUBAK</t>
  </si>
  <si>
    <t>MOF01</t>
  </si>
  <si>
    <t>MAUMERE</t>
  </si>
  <si>
    <t>SOE01</t>
  </si>
  <si>
    <t>SOE</t>
  </si>
  <si>
    <t>KOE02</t>
  </si>
  <si>
    <t>MAULAFA</t>
  </si>
  <si>
    <t>AMI02</t>
  </si>
  <si>
    <t>KESRA</t>
  </si>
  <si>
    <t>SAB01</t>
  </si>
  <si>
    <t>SABANG</t>
  </si>
  <si>
    <t>AMI04</t>
  </si>
  <si>
    <t>TAMAN_SARI</t>
  </si>
  <si>
    <t>KOE05</t>
  </si>
  <si>
    <t>KUANINO</t>
  </si>
  <si>
    <t>MBY01</t>
  </si>
  <si>
    <t>MBAY</t>
  </si>
  <si>
    <t>TAM01</t>
  </si>
  <si>
    <t>TAMBOLAKA</t>
  </si>
  <si>
    <t>BJW01</t>
  </si>
  <si>
    <t>BAJAWA</t>
  </si>
  <si>
    <t>LKA01</t>
  </si>
  <si>
    <t>LARANTUKA</t>
  </si>
  <si>
    <t>SLO02</t>
  </si>
  <si>
    <t>LABUAN_LOMBOK</t>
  </si>
  <si>
    <t>AMI09</t>
  </si>
  <si>
    <t>DASAN_CERMEN</t>
  </si>
  <si>
    <t>PMS04</t>
  </si>
  <si>
    <t>PEMATANG</t>
  </si>
  <si>
    <t>SUM22</t>
  </si>
  <si>
    <t>MJA10A</t>
  </si>
  <si>
    <t>SBG27</t>
  </si>
  <si>
    <t>TANGGULUN_BARAT_2</t>
  </si>
  <si>
    <t>KNG10</t>
  </si>
  <si>
    <t>CIRENDANG</t>
  </si>
  <si>
    <t>KRW14</t>
  </si>
  <si>
    <t>CILAMAYA</t>
  </si>
  <si>
    <t>KRW20</t>
  </si>
  <si>
    <t>DC_KOTABARU</t>
  </si>
  <si>
    <t>KNG07</t>
  </si>
  <si>
    <t>DC_PANAWUAN</t>
  </si>
  <si>
    <t>PLM06</t>
  </si>
  <si>
    <t>ILI_TIMUR</t>
  </si>
  <si>
    <t>KDS01</t>
  </si>
  <si>
    <t>KUDUS</t>
  </si>
  <si>
    <t>SUB24B</t>
  </si>
  <si>
    <t>BUBUTAN_3</t>
  </si>
  <si>
    <t>BKI13C</t>
  </si>
  <si>
    <t>TAMBUN_SELATAN_01</t>
  </si>
  <si>
    <t>BKI14E</t>
  </si>
  <si>
    <t>CIBUNTU_01</t>
  </si>
  <si>
    <t>SUB37A</t>
  </si>
  <si>
    <t>DC_KENJERAN</t>
  </si>
  <si>
    <t>BKI01</t>
  </si>
  <si>
    <t>BEKASI</t>
  </si>
  <si>
    <t>CKR14</t>
  </si>
  <si>
    <t>TELAGA_MURNI</t>
  </si>
  <si>
    <t>SUJ02</t>
  </si>
  <si>
    <t>POLOKARTO</t>
  </si>
  <si>
    <t>BKI17</t>
  </si>
  <si>
    <t>HARAPAN_INDAH</t>
  </si>
  <si>
    <t>KLP01</t>
  </si>
  <si>
    <t>WATES</t>
  </si>
  <si>
    <t>BKI06</t>
  </si>
  <si>
    <t>HARAPAN_BARU</t>
  </si>
  <si>
    <t>BKI888</t>
  </si>
  <si>
    <t>BKI_SALES</t>
  </si>
  <si>
    <t>TCGRT031</t>
  </si>
  <si>
    <t>MUT10</t>
  </si>
  <si>
    <t>MUS08</t>
  </si>
  <si>
    <t>MUA05</t>
  </si>
  <si>
    <t>KYT04A</t>
  </si>
  <si>
    <t>MAT17</t>
  </si>
  <si>
    <t>SKY07A</t>
  </si>
  <si>
    <t>PDA03</t>
  </si>
  <si>
    <t>SANGIR_JUJUAN</t>
  </si>
  <si>
    <t>PKU12B</t>
  </si>
  <si>
    <t>UMBAN_SARI</t>
  </si>
  <si>
    <t>GIA07B</t>
  </si>
  <si>
    <t>MRN15</t>
  </si>
  <si>
    <t>DES13A</t>
  </si>
  <si>
    <t>PATUMBAK_DES</t>
  </si>
  <si>
    <t>BJT02B</t>
  </si>
  <si>
    <t>PLM02B</t>
  </si>
  <si>
    <t>PSJ01A</t>
  </si>
  <si>
    <t>POSO_01</t>
  </si>
  <si>
    <t>JKT58P</t>
  </si>
  <si>
    <t>CP_NEW_TANAHABANG</t>
  </si>
  <si>
    <t>JKT60K</t>
  </si>
  <si>
    <t>CP_SERDANG_BARU</t>
  </si>
  <si>
    <t>JKT26I</t>
  </si>
  <si>
    <t>DC_GAMBIR</t>
  </si>
  <si>
    <t>JKT18N</t>
  </si>
  <si>
    <t>KAMPUNG_TENGAH</t>
  </si>
  <si>
    <t>JKT39Q</t>
  </si>
  <si>
    <t>CP_GROGOL</t>
  </si>
  <si>
    <t>JKT44G</t>
  </si>
  <si>
    <t>CP_GAMBIR_2</t>
  </si>
  <si>
    <t>SMI29B</t>
  </si>
  <si>
    <t>CJR07B</t>
  </si>
  <si>
    <t>SIN07A</t>
  </si>
  <si>
    <t>SBG19A</t>
  </si>
  <si>
    <t>CISALAK_4</t>
  </si>
  <si>
    <t>BGG19</t>
  </si>
  <si>
    <t>SUBAH01</t>
  </si>
  <si>
    <t>PLM40</t>
  </si>
  <si>
    <t>TALANG_JAMBE</t>
  </si>
  <si>
    <t>CJR03</t>
  </si>
  <si>
    <t>CIPANAS</t>
  </si>
  <si>
    <t>SMI28</t>
  </si>
  <si>
    <t>DC_BOJONG_KEMBAR</t>
  </si>
  <si>
    <t>TNJ03</t>
  </si>
  <si>
    <t>KIJANG</t>
  </si>
  <si>
    <t>SAI01B</t>
  </si>
  <si>
    <t>SKY09A</t>
  </si>
  <si>
    <t>SKY08A</t>
  </si>
  <si>
    <t>KTL03A</t>
  </si>
  <si>
    <t>BTH32</t>
  </si>
  <si>
    <t>SAGULUNG_UNCANG</t>
  </si>
  <si>
    <t>BAO04B</t>
  </si>
  <si>
    <t>PNN06</t>
  </si>
  <si>
    <t>BAYANG</t>
  </si>
  <si>
    <t>BTH04</t>
  </si>
  <si>
    <t>BENGKONG</t>
  </si>
  <si>
    <t>SJJ04</t>
  </si>
  <si>
    <t>KOTO_VII</t>
  </si>
  <si>
    <t>TJQ01A</t>
  </si>
  <si>
    <t>BTH31</t>
  </si>
  <si>
    <t>SENJULUNG</t>
  </si>
  <si>
    <t>TKO02</t>
  </si>
  <si>
    <t>BEBESEN</t>
  </si>
  <si>
    <t>BTH21</t>
  </si>
  <si>
    <t>AVIARI</t>
  </si>
  <si>
    <t>PWO05</t>
  </si>
  <si>
    <t>SUMPIUH</t>
  </si>
  <si>
    <t>DMK08</t>
  </si>
  <si>
    <t>KARANGAWEN</t>
  </si>
  <si>
    <t>KDS02</t>
  </si>
  <si>
    <t>JEKULO</t>
  </si>
  <si>
    <t>CMI02A</t>
  </si>
  <si>
    <t>SOG25C</t>
  </si>
  <si>
    <t>BDO21A</t>
  </si>
  <si>
    <t>PARAKAN_SAAT</t>
  </si>
  <si>
    <t>BTJ05</t>
  </si>
  <si>
    <t>KUTA_ALAM</t>
  </si>
  <si>
    <t>BJA02</t>
  </si>
  <si>
    <t>BANJAR_PATROMAN</t>
  </si>
  <si>
    <t>JKT67H</t>
  </si>
  <si>
    <t>CP_PALMERAH</t>
  </si>
  <si>
    <t>SKY03A</t>
  </si>
  <si>
    <t>BAS08</t>
  </si>
  <si>
    <t>BAGAN_BATU_01</t>
  </si>
  <si>
    <t>PGK07A</t>
  </si>
  <si>
    <t>TCPKL011</t>
  </si>
  <si>
    <t>TCJPR131</t>
  </si>
  <si>
    <t>TCPML021</t>
  </si>
  <si>
    <t>SNG09C</t>
  </si>
  <si>
    <t>PALKA_CIOMAS</t>
  </si>
  <si>
    <t>BAL13A</t>
  </si>
  <si>
    <t>JAYANTI</t>
  </si>
  <si>
    <t>PGL03B</t>
  </si>
  <si>
    <t>CIMANUK</t>
  </si>
  <si>
    <t>RKS07B</t>
  </si>
  <si>
    <t>SUKANAGARA_JAYA</t>
  </si>
  <si>
    <t>SNG19</t>
  </si>
  <si>
    <t>TUNJUNG_TEJA</t>
  </si>
  <si>
    <t>TGR10C</t>
  </si>
  <si>
    <t>DIRGANTARA_RAYA</t>
  </si>
  <si>
    <t>BAL12A</t>
  </si>
  <si>
    <t>SURADITA_CISAUK</t>
  </si>
  <si>
    <t>BAL04K</t>
  </si>
  <si>
    <t>DUKUH_RAYA</t>
  </si>
  <si>
    <t>TGR12F</t>
  </si>
  <si>
    <t>KAVLING_KENANGA</t>
  </si>
  <si>
    <t>CIP02D</t>
  </si>
  <si>
    <t>RODA_HIAS</t>
  </si>
  <si>
    <t>TGR07B</t>
  </si>
  <si>
    <t>CIMONE_RAYA</t>
  </si>
  <si>
    <t>CIP04E</t>
  </si>
  <si>
    <t>PRIMA_JAYA</t>
  </si>
  <si>
    <t>TGR12E</t>
  </si>
  <si>
    <t>PINANG_CIPONDOH</t>
  </si>
  <si>
    <t>BAL04H</t>
  </si>
  <si>
    <t>KATOMAS_RAYA</t>
  </si>
  <si>
    <t>BAL15E</t>
  </si>
  <si>
    <t>BAL15D</t>
  </si>
  <si>
    <t>TGR06C</t>
  </si>
  <si>
    <t>SENTRA_JATIUWUNG</t>
  </si>
  <si>
    <t>BAL07C</t>
  </si>
  <si>
    <t>WANAKERTA_SINJAY</t>
  </si>
  <si>
    <t>RKS04B</t>
  </si>
  <si>
    <t>LEUWIDAMAR</t>
  </si>
  <si>
    <t>RKS11A</t>
  </si>
  <si>
    <t>GAJRUG</t>
  </si>
  <si>
    <t>CIP04D</t>
  </si>
  <si>
    <t>GRAHA_SUTERA</t>
  </si>
  <si>
    <t>RKS16A</t>
  </si>
  <si>
    <t>CITRA_MAJA</t>
  </si>
  <si>
    <t>TGR08D</t>
  </si>
  <si>
    <t>ARCADIA_BATUCEPER</t>
  </si>
  <si>
    <t>SNG05B</t>
  </si>
  <si>
    <t>HARENDONG</t>
  </si>
  <si>
    <t>BAL10D</t>
  </si>
  <si>
    <t>PANGKALAN_TELUKNAGA</t>
  </si>
  <si>
    <t>BAL02A</t>
  </si>
  <si>
    <t>JAMBE_RAYA</t>
  </si>
  <si>
    <t>CIP03G</t>
  </si>
  <si>
    <t>GAPLEK</t>
  </si>
  <si>
    <t>CIL05A</t>
  </si>
  <si>
    <t>DP_PANGGUNGRAWI</t>
  </si>
  <si>
    <t>CIP03B</t>
  </si>
  <si>
    <t>ALAM_SEGAR</t>
  </si>
  <si>
    <t>BAL18A</t>
  </si>
  <si>
    <t>EDISON</t>
  </si>
  <si>
    <t>TGR27</t>
  </si>
  <si>
    <t>PERIUK</t>
  </si>
  <si>
    <t>BAL17</t>
  </si>
  <si>
    <t>CANGKUDU</t>
  </si>
  <si>
    <t>PGL04</t>
  </si>
  <si>
    <t>CIBALIUNG</t>
  </si>
  <si>
    <t>PGL08</t>
  </si>
  <si>
    <t>DC_LABUAN</t>
  </si>
  <si>
    <t>PGL06</t>
  </si>
  <si>
    <t>SUDIRMAN_LABUAN</t>
  </si>
  <si>
    <t>RKS03</t>
  </si>
  <si>
    <t>BAYAH</t>
  </si>
  <si>
    <t>PGL03</t>
  </si>
  <si>
    <t>PANIMBANG</t>
  </si>
  <si>
    <t>MES05B</t>
  </si>
  <si>
    <t>KAMPUNG_BARU_1</t>
  </si>
  <si>
    <t>PGK02A</t>
  </si>
  <si>
    <t>TAW02B</t>
  </si>
  <si>
    <t>RGT06</t>
  </si>
  <si>
    <t>RENGAT_BARAT</t>
  </si>
  <si>
    <t>PKN06A</t>
  </si>
  <si>
    <t>KKS16</t>
  </si>
  <si>
    <t>TGR01F</t>
  </si>
  <si>
    <t>MODERN_PARK</t>
  </si>
  <si>
    <t>BNG01A</t>
  </si>
  <si>
    <t>BANGKINANG_01</t>
  </si>
  <si>
    <t>SBG10A</t>
  </si>
  <si>
    <t>GEMBOR_4</t>
  </si>
  <si>
    <t>DPK03A</t>
  </si>
  <si>
    <t>SAWANGAN_LAMA</t>
  </si>
  <si>
    <t>DPK01D</t>
  </si>
  <si>
    <t>RANGKAPAN_JAYA</t>
  </si>
  <si>
    <t>DPK11A</t>
  </si>
  <si>
    <t>PONDOK_JAYA_DEPOK</t>
  </si>
  <si>
    <t>DPK01C</t>
  </si>
  <si>
    <t>MAMPANG_DEPOK</t>
  </si>
  <si>
    <t>DPK02B</t>
  </si>
  <si>
    <t>TUGU_DEPOK</t>
  </si>
  <si>
    <t>DPK28</t>
  </si>
  <si>
    <t>CP_CIPAYUNG_JAYA</t>
  </si>
  <si>
    <t>SLM22</t>
  </si>
  <si>
    <t>GAMPING</t>
  </si>
  <si>
    <t>BRW01</t>
  </si>
  <si>
    <t>BIREUEN</t>
  </si>
  <si>
    <t>WNO01</t>
  </si>
  <si>
    <t>WONOSARI</t>
  </si>
  <si>
    <t>CKR21</t>
  </si>
  <si>
    <t>DC_CIKARANG_SELATAN</t>
  </si>
  <si>
    <t>CJR18C</t>
  </si>
  <si>
    <t>MJA12A</t>
  </si>
  <si>
    <t>RAJAGALUH_2</t>
  </si>
  <si>
    <t>SBG12B</t>
  </si>
  <si>
    <t>PATOKBEUSI_2</t>
  </si>
  <si>
    <t>MJA26</t>
  </si>
  <si>
    <t>TELAGA_2</t>
  </si>
  <si>
    <t>BDO94</t>
  </si>
  <si>
    <t>DC_BOJONGLOA_KALER</t>
  </si>
  <si>
    <t>SMI06</t>
  </si>
  <si>
    <t>CICANTAYAN</t>
  </si>
  <si>
    <t>JPR07</t>
  </si>
  <si>
    <t>KELET</t>
  </si>
  <si>
    <t>SBS02</t>
  </si>
  <si>
    <t>ALUE_BILIE</t>
  </si>
  <si>
    <t>TLI04</t>
  </si>
  <si>
    <t>DAMPAL</t>
  </si>
  <si>
    <t>TJG02</t>
  </si>
  <si>
    <t>KELUA</t>
  </si>
  <si>
    <t>BDJ11</t>
  </si>
  <si>
    <t>BUMI_MAS</t>
  </si>
  <si>
    <t>NGG10</t>
  </si>
  <si>
    <t>MENYUKE_KOTA</t>
  </si>
  <si>
    <t>SII05A</t>
  </si>
  <si>
    <t>DAYUN</t>
  </si>
  <si>
    <t>STR02</t>
  </si>
  <si>
    <t>PONDOK_BARU</t>
  </si>
  <si>
    <t>SQG14</t>
  </si>
  <si>
    <t>MANIS_RAYA_KOTA</t>
  </si>
  <si>
    <t>KUB05A</t>
  </si>
  <si>
    <t>KAKAP_01</t>
  </si>
  <si>
    <t>TPK03</t>
  </si>
  <si>
    <t>KOTA_FAJAR</t>
  </si>
  <si>
    <t>SUM11D</t>
  </si>
  <si>
    <t>SUM01B</t>
  </si>
  <si>
    <t>SUM02B</t>
  </si>
  <si>
    <t>SUM06D</t>
  </si>
  <si>
    <t>IDM15D</t>
  </si>
  <si>
    <t>CJR14B</t>
  </si>
  <si>
    <t>MJA20B</t>
  </si>
  <si>
    <t>CJR26B</t>
  </si>
  <si>
    <t>MJA22A</t>
  </si>
  <si>
    <t>SMI20A</t>
  </si>
  <si>
    <t>SBG04A</t>
  </si>
  <si>
    <t>CIBOGO_SBG</t>
  </si>
  <si>
    <t>MJA03A</t>
  </si>
  <si>
    <t>JATITUJUH_2</t>
  </si>
  <si>
    <t>SGL02</t>
  </si>
  <si>
    <t>PIDIE</t>
  </si>
  <si>
    <t>LBB11</t>
  </si>
  <si>
    <t>TANJUNG_RAYA</t>
  </si>
  <si>
    <t>SUB03B</t>
  </si>
  <si>
    <t>TANDES_2</t>
  </si>
  <si>
    <t>BGS09</t>
  </si>
  <si>
    <t>PINGGIR_01</t>
  </si>
  <si>
    <t>TOB02</t>
  </si>
  <si>
    <t>PAYUNG</t>
  </si>
  <si>
    <t>CLG01</t>
  </si>
  <si>
    <t>CALANG</t>
  </si>
  <si>
    <t>TCSUB002</t>
  </si>
  <si>
    <t>MLW01A</t>
  </si>
  <si>
    <t>MELAWI_PINOH</t>
  </si>
  <si>
    <t>PSU04</t>
  </si>
  <si>
    <t>TEPUAI</t>
  </si>
  <si>
    <t>MMW08</t>
  </si>
  <si>
    <t>PINYUH_KOTA</t>
  </si>
  <si>
    <t>SPG11</t>
  </si>
  <si>
    <t>SOKOBANAH</t>
  </si>
  <si>
    <t>DHR04</t>
  </si>
  <si>
    <t>SUNGAI_RUMBAI</t>
  </si>
  <si>
    <t>LBB10</t>
  </si>
  <si>
    <t>BAWAN</t>
  </si>
  <si>
    <t>NGP16B</t>
  </si>
  <si>
    <t>BTW01</t>
  </si>
  <si>
    <t>BUNTOK</t>
  </si>
  <si>
    <t>TTT16A</t>
  </si>
  <si>
    <t>SINGKUP_CEMERLANG</t>
  </si>
  <si>
    <t>TTT02A</t>
  </si>
  <si>
    <t>UPAS_MAJU</t>
  </si>
  <si>
    <t>PNK01A</t>
  </si>
  <si>
    <t>GAJAH_MADA_01</t>
  </si>
  <si>
    <t>SAS07A</t>
  </si>
  <si>
    <t>SAJINGAN_BESAR_01</t>
  </si>
  <si>
    <t>TTT18</t>
  </si>
  <si>
    <t>MELAYU_RAYAK</t>
  </si>
  <si>
    <t>SKH07</t>
  </si>
  <si>
    <t>SEKADAU_BERSATU</t>
  </si>
  <si>
    <t>TTT19</t>
  </si>
  <si>
    <t>UTI_USMAN</t>
  </si>
  <si>
    <t>KUB02B</t>
  </si>
  <si>
    <t>PARIT_MASIGI</t>
  </si>
  <si>
    <t>KUB02A</t>
  </si>
  <si>
    <t>LINGGA_01</t>
  </si>
  <si>
    <t>PSU22</t>
  </si>
  <si>
    <t>NANGA_SILAT</t>
  </si>
  <si>
    <t>SQG01A</t>
  </si>
  <si>
    <t>LINTAS_MELAWI</t>
  </si>
  <si>
    <t>SAG01A</t>
  </si>
  <si>
    <t>SANGGAU_KAPUAS</t>
  </si>
  <si>
    <t>BEG03A</t>
  </si>
  <si>
    <t>SELUAS</t>
  </si>
  <si>
    <t>SKH04</t>
  </si>
  <si>
    <t>SUNGAI_AYAK</t>
  </si>
  <si>
    <t>SKH03</t>
  </si>
  <si>
    <t>NANGA_TAMAN</t>
  </si>
  <si>
    <t>BEG04</t>
  </si>
  <si>
    <t>SANGGAU_LEDO_KOTA</t>
  </si>
  <si>
    <t>MMW10</t>
  </si>
  <si>
    <t>SUNGAI_KUNYIT_KOTA</t>
  </si>
  <si>
    <t>KUB14</t>
  </si>
  <si>
    <t>SUNGAI_RAYA01</t>
  </si>
  <si>
    <t>MMW09</t>
  </si>
  <si>
    <t>MEMPAWAH_KOTA</t>
  </si>
  <si>
    <t>NGG08</t>
  </si>
  <si>
    <t>LANDAK_KOTA</t>
  </si>
  <si>
    <t>KUB08</t>
  </si>
  <si>
    <t>CP_BATU_AMPAR</t>
  </si>
  <si>
    <t>SAG08</t>
  </si>
  <si>
    <t>CP_RUDOVA_JAYA</t>
  </si>
  <si>
    <t>KTG05</t>
  </si>
  <si>
    <t>BALAI_BERKUAK</t>
  </si>
  <si>
    <t>KTG04</t>
  </si>
  <si>
    <t>NANGA_TAYAP</t>
  </si>
  <si>
    <t>TLM01</t>
  </si>
  <si>
    <t>TELUK_MELANO</t>
  </si>
  <si>
    <t>PNK888</t>
  </si>
  <si>
    <t>PNK_SALES</t>
  </si>
  <si>
    <t>SAS03</t>
  </si>
  <si>
    <t>TELUK_KERAMAT</t>
  </si>
  <si>
    <t>APU07A</t>
  </si>
  <si>
    <t>TAN05</t>
  </si>
  <si>
    <t>BAYAN_1</t>
  </si>
  <si>
    <t>TAN02A</t>
  </si>
  <si>
    <t>KAYANGAN_1</t>
  </si>
  <si>
    <t>TAN03</t>
  </si>
  <si>
    <t>PEMENANG</t>
  </si>
  <si>
    <t>APU08</t>
  </si>
  <si>
    <t>MUNCAN_1</t>
  </si>
  <si>
    <t>APU06A</t>
  </si>
  <si>
    <t>MANGGIS_1</t>
  </si>
  <si>
    <t>NRG05A</t>
  </si>
  <si>
    <t>PEKUTATAN_1</t>
  </si>
  <si>
    <t>GER05</t>
  </si>
  <si>
    <t>KEDIRI_1</t>
  </si>
  <si>
    <t>GER03</t>
  </si>
  <si>
    <t>NARMADA</t>
  </si>
  <si>
    <t>GER04</t>
  </si>
  <si>
    <t>GUNUNG_SARI</t>
  </si>
  <si>
    <t>AMI13</t>
  </si>
  <si>
    <t>SEGANTENG</t>
  </si>
  <si>
    <t>KBW07</t>
  </si>
  <si>
    <t>CP_BUNGKUKAN</t>
  </si>
  <si>
    <t>SRI16</t>
  </si>
  <si>
    <t>ANTASARI_SAMARINDA</t>
  </si>
  <si>
    <t>BLN02</t>
  </si>
  <si>
    <t>SUNGAI_DANAU</t>
  </si>
  <si>
    <t>CKR06A</t>
  </si>
  <si>
    <t>SERANG_BARU_01</t>
  </si>
  <si>
    <t>CKR06</t>
  </si>
  <si>
    <t>KEDUNG_WARINGIN</t>
  </si>
  <si>
    <t>BKI66</t>
  </si>
  <si>
    <t>DC_BEKASI_TIMUR</t>
  </si>
  <si>
    <t>TLM02</t>
  </si>
  <si>
    <t>TELUK_BATANG</t>
  </si>
  <si>
    <t>BKI65</t>
  </si>
  <si>
    <t>DC_PONDOK_MELATI</t>
  </si>
  <si>
    <t>BKI76</t>
  </si>
  <si>
    <t>RAWALUMBU_02</t>
  </si>
  <si>
    <t>MUG01</t>
  </si>
  <si>
    <t>MUNGKID</t>
  </si>
  <si>
    <t>BKI07</t>
  </si>
  <si>
    <t>JATI_SAMPURNA</t>
  </si>
  <si>
    <t>SAS02</t>
  </si>
  <si>
    <t>PEMANGKAT</t>
  </si>
  <si>
    <t>CKR16</t>
  </si>
  <si>
    <t>KARANG_BAHAGIA</t>
  </si>
  <si>
    <t>BGG18</t>
  </si>
  <si>
    <t>LIMPUNG01</t>
  </si>
  <si>
    <t>BGG06A</t>
  </si>
  <si>
    <t>TERSONO</t>
  </si>
  <si>
    <t>BJN16</t>
  </si>
  <si>
    <t>PEJAWARAN</t>
  </si>
  <si>
    <t>WNB03</t>
  </si>
  <si>
    <t>MOJOTENGAH</t>
  </si>
  <si>
    <t>MRN17</t>
  </si>
  <si>
    <t>CJR11</t>
  </si>
  <si>
    <t>SADAMAYA</t>
  </si>
  <si>
    <t>BAS01</t>
  </si>
  <si>
    <t>SIAPI_API</t>
  </si>
  <si>
    <t>CMI13C</t>
  </si>
  <si>
    <t>KNG18</t>
  </si>
  <si>
    <t>SOG16A</t>
  </si>
  <si>
    <t>JKT63B</t>
  </si>
  <si>
    <t>CP_KOJA_1</t>
  </si>
  <si>
    <t>NGP27</t>
  </si>
  <si>
    <t>SIRNAJAYA</t>
  </si>
  <si>
    <t>CMI12</t>
  </si>
  <si>
    <t>WINDURAJA</t>
  </si>
  <si>
    <t>MEK02</t>
  </si>
  <si>
    <t>JEBUS</t>
  </si>
  <si>
    <t>MRB10</t>
  </si>
  <si>
    <t>MRB02A</t>
  </si>
  <si>
    <t>MRB07</t>
  </si>
  <si>
    <t>MRB15</t>
  </si>
  <si>
    <t>MRB12</t>
  </si>
  <si>
    <t>KBM17</t>
  </si>
  <si>
    <t>MUT09</t>
  </si>
  <si>
    <t>PMA01</t>
  </si>
  <si>
    <t>MAMASA</t>
  </si>
  <si>
    <t>RAQ01</t>
  </si>
  <si>
    <t>RAHA</t>
  </si>
  <si>
    <t>WPE01</t>
  </si>
  <si>
    <t>WATAPONE</t>
  </si>
  <si>
    <t>WAG01</t>
  </si>
  <si>
    <t>WANGGODO</t>
  </si>
  <si>
    <t>MJU01</t>
  </si>
  <si>
    <t>MAMUJU</t>
  </si>
  <si>
    <t>SNJ01</t>
  </si>
  <si>
    <t>SINJAI</t>
  </si>
  <si>
    <t>EKG01</t>
  </si>
  <si>
    <t>ENREKANG</t>
  </si>
  <si>
    <t>BUU01</t>
  </si>
  <si>
    <t>BARRU</t>
  </si>
  <si>
    <t>BXW03</t>
  </si>
  <si>
    <t>RILAU_ALE</t>
  </si>
  <si>
    <t>SGM04</t>
  </si>
  <si>
    <t>PALLANGGA</t>
  </si>
  <si>
    <t>SGM03</t>
  </si>
  <si>
    <t>POROS_MALINO</t>
  </si>
  <si>
    <t>WPE03</t>
  </si>
  <si>
    <t>LAPRI</t>
  </si>
  <si>
    <t>MAR02</t>
  </si>
  <si>
    <t>BANTIMURUNG</t>
  </si>
  <si>
    <t>PRR02</t>
  </si>
  <si>
    <t>PEKKABATA</t>
  </si>
  <si>
    <t>WSE02</t>
  </si>
  <si>
    <t>TAKKALALA</t>
  </si>
  <si>
    <t>MJU04</t>
  </si>
  <si>
    <t>TASIU</t>
  </si>
  <si>
    <t>MJU03</t>
  </si>
  <si>
    <t>TARAILU</t>
  </si>
  <si>
    <t>EKG02</t>
  </si>
  <si>
    <t>SUDU</t>
  </si>
  <si>
    <t>BUW03</t>
  </si>
  <si>
    <t>LOMBE</t>
  </si>
  <si>
    <t>EKG03</t>
  </si>
  <si>
    <t>ALLA</t>
  </si>
  <si>
    <t>PAK04</t>
  </si>
  <si>
    <t>TIKKE</t>
  </si>
  <si>
    <t>PAJ03A</t>
  </si>
  <si>
    <t>PANGKEP</t>
  </si>
  <si>
    <t>BUU02A</t>
  </si>
  <si>
    <t>TANETE_RILAU</t>
  </si>
  <si>
    <t>WAG02</t>
  </si>
  <si>
    <t>TUGU_MOWILA</t>
  </si>
  <si>
    <t>WAG04</t>
  </si>
  <si>
    <t>LAEYA</t>
  </si>
  <si>
    <t>WPE07</t>
  </si>
  <si>
    <t>ULAWENG</t>
  </si>
  <si>
    <t>MAR07</t>
  </si>
  <si>
    <t>CAMBA</t>
  </si>
  <si>
    <t>WAG21</t>
  </si>
  <si>
    <t>TINANGGEA</t>
  </si>
  <si>
    <t>TBD01</t>
  </si>
  <si>
    <t>KAROSSA</t>
  </si>
  <si>
    <t>PAK03</t>
  </si>
  <si>
    <t>RANDOMAYANG</t>
  </si>
  <si>
    <t>KOL03</t>
  </si>
  <si>
    <t>LATAMBAGA</t>
  </si>
  <si>
    <t>PMA02</t>
  </si>
  <si>
    <t>MAMBI</t>
  </si>
  <si>
    <t>MAL04</t>
  </si>
  <si>
    <t>WOTU</t>
  </si>
  <si>
    <t>SDR04</t>
  </si>
  <si>
    <t>AMPARITA</t>
  </si>
  <si>
    <t>RUB02</t>
  </si>
  <si>
    <t>POLEANG</t>
  </si>
  <si>
    <t>SEK04</t>
  </si>
  <si>
    <t>PAMMANA</t>
  </si>
  <si>
    <t>SNJ02</t>
  </si>
  <si>
    <t>BIKERU</t>
  </si>
  <si>
    <t>JPO02</t>
  </si>
  <si>
    <t>TONROKASSI</t>
  </si>
  <si>
    <t>PLP03</t>
  </si>
  <si>
    <t>RAMPOANG</t>
  </si>
  <si>
    <t>MJN03</t>
  </si>
  <si>
    <t>BANGGAE</t>
  </si>
  <si>
    <t>TKL02</t>
  </si>
  <si>
    <t>GALESONG</t>
  </si>
  <si>
    <t>BUU03</t>
  </si>
  <si>
    <t>TAKKALASI</t>
  </si>
  <si>
    <t>PAK02</t>
  </si>
  <si>
    <t>BAMBALOKA</t>
  </si>
  <si>
    <t>WPE04</t>
  </si>
  <si>
    <t>PALATTAE</t>
  </si>
  <si>
    <t>SDR01</t>
  </si>
  <si>
    <t>SIDENRENG</t>
  </si>
  <si>
    <t>BEL03</t>
  </si>
  <si>
    <t>PAMMANU</t>
  </si>
  <si>
    <t>MAE02</t>
  </si>
  <si>
    <t>RANTELEMO</t>
  </si>
  <si>
    <t>MAR01</t>
  </si>
  <si>
    <t>MAROS</t>
  </si>
  <si>
    <t>SEK03</t>
  </si>
  <si>
    <t>ATTAPANGE</t>
  </si>
  <si>
    <t>PWX03</t>
  </si>
  <si>
    <t>BALANIPA</t>
  </si>
  <si>
    <t>WPE05</t>
  </si>
  <si>
    <t>MARE</t>
  </si>
  <si>
    <t>JPO01</t>
  </si>
  <si>
    <t>JENEPONTO</t>
  </si>
  <si>
    <t>BXW01</t>
  </si>
  <si>
    <t>BULUKUMBA</t>
  </si>
  <si>
    <t>PAJ01</t>
  </si>
  <si>
    <t>PANGKAJENE</t>
  </si>
  <si>
    <t>MJN01</t>
  </si>
  <si>
    <t>MAJENE</t>
  </si>
  <si>
    <t>BXW02</t>
  </si>
  <si>
    <t>BONTOBAHARI</t>
  </si>
  <si>
    <t>WPE02</t>
  </si>
  <si>
    <t>ULOE</t>
  </si>
  <si>
    <t>SDR02</t>
  </si>
  <si>
    <t>RAPPANG</t>
  </si>
  <si>
    <t>UPG50A</t>
  </si>
  <si>
    <t>MAPPAODANG</t>
  </si>
  <si>
    <t>UPG57A</t>
  </si>
  <si>
    <t>TELKOMAS</t>
  </si>
  <si>
    <t>UPG21A</t>
  </si>
  <si>
    <t>TODDOPULI_RAYA</t>
  </si>
  <si>
    <t>KDI11</t>
  </si>
  <si>
    <t>BENU_BENUA</t>
  </si>
  <si>
    <t>UPG55</t>
  </si>
  <si>
    <t>KASSI_KASSI</t>
  </si>
  <si>
    <t>UPG30</t>
  </si>
  <si>
    <t>BAROMBONG</t>
  </si>
  <si>
    <t>UPG11</t>
  </si>
  <si>
    <t>AMD_ANTANG</t>
  </si>
  <si>
    <t>UPG07</t>
  </si>
  <si>
    <t>PETTARANI</t>
  </si>
  <si>
    <t>UPG53</t>
  </si>
  <si>
    <t>SULAWESI</t>
  </si>
  <si>
    <t>UPG25</t>
  </si>
  <si>
    <t>CENDRAWASIH</t>
  </si>
  <si>
    <t>KDI04</t>
  </si>
  <si>
    <t>POASIA</t>
  </si>
  <si>
    <t>RKS01A</t>
  </si>
  <si>
    <t>MANDALA_RANGKAS</t>
  </si>
  <si>
    <t>DJB09A</t>
  </si>
  <si>
    <t>DJB05A</t>
  </si>
  <si>
    <t>BAS03C</t>
  </si>
  <si>
    <t>BAGAN_BATU_KM7</t>
  </si>
  <si>
    <t>DJB11B</t>
  </si>
  <si>
    <t>DPS07C</t>
  </si>
  <si>
    <t>RENON_1</t>
  </si>
  <si>
    <t>PML10</t>
  </si>
  <si>
    <t>PETARUKAN</t>
  </si>
  <si>
    <t>SRG65</t>
  </si>
  <si>
    <t>SUPRIYADI_FNC</t>
  </si>
  <si>
    <t>SWI11</t>
  </si>
  <si>
    <t>TARUB</t>
  </si>
  <si>
    <t>BJN06</t>
  </si>
  <si>
    <t>BAWANG</t>
  </si>
  <si>
    <t>PML03B</t>
  </si>
  <si>
    <t>MULYOHARJO01</t>
  </si>
  <si>
    <t>PWO10B</t>
  </si>
  <si>
    <t>SUMBANG01</t>
  </si>
  <si>
    <t>PML02</t>
  </si>
  <si>
    <t>RANDUDONGKAL</t>
  </si>
  <si>
    <t>DPK05A</t>
  </si>
  <si>
    <t>GROGOL_DEPOK</t>
  </si>
  <si>
    <t>DPK07C</t>
  </si>
  <si>
    <t>SUKATANI_DEPOK</t>
  </si>
  <si>
    <t>DPK10B</t>
  </si>
  <si>
    <t>SERUA_DEPOK</t>
  </si>
  <si>
    <t>DPK10A</t>
  </si>
  <si>
    <t>BOJONGSARI_LAMA</t>
  </si>
  <si>
    <t>DPK08B</t>
  </si>
  <si>
    <t>PANGKALAN_JATI_BARU</t>
  </si>
  <si>
    <t>DPK08A</t>
  </si>
  <si>
    <t>CINERE_BARU</t>
  </si>
  <si>
    <t>DPK29</t>
  </si>
  <si>
    <t>CP_PENGASINAN</t>
  </si>
  <si>
    <t>DPK27</t>
  </si>
  <si>
    <t>CP_CINERE</t>
  </si>
  <si>
    <t>DPK02A</t>
  </si>
  <si>
    <t>CISALAK_PASAR</t>
  </si>
  <si>
    <t>DPK06B</t>
  </si>
  <si>
    <t>TANAH_BARU</t>
  </si>
  <si>
    <t>KNL06A</t>
  </si>
  <si>
    <t>LANJI</t>
  </si>
  <si>
    <t>KNL03A</t>
  </si>
  <si>
    <t>PROTOMULYO</t>
  </si>
  <si>
    <t>PKL03A</t>
  </si>
  <si>
    <t>PANJANG01</t>
  </si>
  <si>
    <t>PWO18</t>
  </si>
  <si>
    <t>PEKUNCEN</t>
  </si>
  <si>
    <t>PKL21</t>
  </si>
  <si>
    <t>WONOKERTO</t>
  </si>
  <si>
    <t>BGG10</t>
  </si>
  <si>
    <t>BATANG_UTARA</t>
  </si>
  <si>
    <t>TNU07</t>
  </si>
  <si>
    <t>KEDU</t>
  </si>
  <si>
    <t>KNL08</t>
  </si>
  <si>
    <t>GEMUH</t>
  </si>
  <si>
    <t>PWO13</t>
  </si>
  <si>
    <t>RAWALO</t>
  </si>
  <si>
    <t>PDD09</t>
  </si>
  <si>
    <t>GROBOGAN</t>
  </si>
  <si>
    <t>PML12</t>
  </si>
  <si>
    <t>BELIK</t>
  </si>
  <si>
    <t>BOL02</t>
  </si>
  <si>
    <t>NGAWEN</t>
  </si>
  <si>
    <t>PWO08</t>
  </si>
  <si>
    <t>KARANGLEWAS</t>
  </si>
  <si>
    <t>SRG64</t>
  </si>
  <si>
    <t>KETILENG_RAYA</t>
  </si>
  <si>
    <t>PML09</t>
  </si>
  <si>
    <t>BANJARDAWA</t>
  </si>
  <si>
    <t>JPR06</t>
  </si>
  <si>
    <t>TAHUNAN</t>
  </si>
  <si>
    <t>PWO14</t>
  </si>
  <si>
    <t>SOMAGEDE</t>
  </si>
  <si>
    <t>SRG63</t>
  </si>
  <si>
    <t>BANGETAYU</t>
  </si>
  <si>
    <t>SRG61</t>
  </si>
  <si>
    <t>PUDAKPAYUNG</t>
  </si>
  <si>
    <t>TGL06</t>
  </si>
  <si>
    <t>DUKUHTURI</t>
  </si>
  <si>
    <t>PWO11</t>
  </si>
  <si>
    <t>CILONGOK</t>
  </si>
  <si>
    <t>SWI07</t>
  </si>
  <si>
    <t>KRAMAT_SLAWI</t>
  </si>
  <si>
    <t>UNG10</t>
  </si>
  <si>
    <t>CANDIREJO</t>
  </si>
  <si>
    <t>PKL09</t>
  </si>
  <si>
    <t>MEDONO</t>
  </si>
  <si>
    <t>TGL01</t>
  </si>
  <si>
    <t>TEGAL</t>
  </si>
  <si>
    <t>TGL05</t>
  </si>
  <si>
    <t>TEGAL_BARAT</t>
  </si>
  <si>
    <t>SWI12</t>
  </si>
  <si>
    <t>DUKUHWARU</t>
  </si>
  <si>
    <t>PML08</t>
  </si>
  <si>
    <t>KEBANGGAN</t>
  </si>
  <si>
    <t>PKL11</t>
  </si>
  <si>
    <t>KURIPAN</t>
  </si>
  <si>
    <t>UNG01</t>
  </si>
  <si>
    <t>UNGARAN</t>
  </si>
  <si>
    <t>UNG11</t>
  </si>
  <si>
    <t>PRINGAPUS</t>
  </si>
  <si>
    <t>SWI13</t>
  </si>
  <si>
    <t>KEDUNGBANTENG</t>
  </si>
  <si>
    <t>SRG16</t>
  </si>
  <si>
    <t>SIDODADI</t>
  </si>
  <si>
    <t>JPR04</t>
  </si>
  <si>
    <t>WONOREJO</t>
  </si>
  <si>
    <t>SRG02</t>
  </si>
  <si>
    <t>BANYUMANIK</t>
  </si>
  <si>
    <t>JPR03</t>
  </si>
  <si>
    <t>PECANGAAN</t>
  </si>
  <si>
    <t>JPR05</t>
  </si>
  <si>
    <t>MAYONG</t>
  </si>
  <si>
    <t>RMB01</t>
  </si>
  <si>
    <t>REMBANG</t>
  </si>
  <si>
    <t>SRG03</t>
  </si>
  <si>
    <t>NGALIYAN</t>
  </si>
  <si>
    <t>TGL02</t>
  </si>
  <si>
    <t>MARGADANA</t>
  </si>
  <si>
    <t>PWO03</t>
  </si>
  <si>
    <t>BANYUMAS</t>
  </si>
  <si>
    <t>SWI02</t>
  </si>
  <si>
    <t>ADIWERNA</t>
  </si>
  <si>
    <t>PKL01</t>
  </si>
  <si>
    <t>PEKALONGAN</t>
  </si>
  <si>
    <t>PML01</t>
  </si>
  <si>
    <t>PEMALANG</t>
  </si>
  <si>
    <t>CEU02</t>
  </si>
  <si>
    <t>RANDUBLATUNG</t>
  </si>
  <si>
    <t>BOL01</t>
  </si>
  <si>
    <t>BLORA</t>
  </si>
  <si>
    <t>PWO04</t>
  </si>
  <si>
    <t>PATIKRAJA</t>
  </si>
  <si>
    <t>CEU01</t>
  </si>
  <si>
    <t>CEPU</t>
  </si>
  <si>
    <t>KNL06</t>
  </si>
  <si>
    <t>CEPIRING</t>
  </si>
  <si>
    <t>SUM10E</t>
  </si>
  <si>
    <t>SUM04D</t>
  </si>
  <si>
    <t>PWK03B</t>
  </si>
  <si>
    <t>IDM13B</t>
  </si>
  <si>
    <t>IDM11B</t>
  </si>
  <si>
    <t>IDM20C</t>
  </si>
  <si>
    <t>IDM30A</t>
  </si>
  <si>
    <t>IDM04D</t>
  </si>
  <si>
    <t>IDM06C</t>
  </si>
  <si>
    <t>IDM07D</t>
  </si>
  <si>
    <t>PGR04B</t>
  </si>
  <si>
    <t>PGR01C</t>
  </si>
  <si>
    <t>PGR05B</t>
  </si>
  <si>
    <t>PGR10B</t>
  </si>
  <si>
    <t>SMI17B</t>
  </si>
  <si>
    <t>PER10A</t>
  </si>
  <si>
    <t>SMI09B</t>
  </si>
  <si>
    <t>SMI16B</t>
  </si>
  <si>
    <t>PER17A</t>
  </si>
  <si>
    <t>PER04D</t>
  </si>
  <si>
    <t>PER06C</t>
  </si>
  <si>
    <t>GRT16B</t>
  </si>
  <si>
    <t>GRT17B</t>
  </si>
  <si>
    <t>GRT22C</t>
  </si>
  <si>
    <t>GRT31B</t>
  </si>
  <si>
    <t>CJR16B</t>
  </si>
  <si>
    <t>CJR13B</t>
  </si>
  <si>
    <t>NGP05B</t>
  </si>
  <si>
    <t>CJR04A</t>
  </si>
  <si>
    <t>BDO25E</t>
  </si>
  <si>
    <t>SOG12E</t>
  </si>
  <si>
    <t>SOG11E</t>
  </si>
  <si>
    <t>TSK03E</t>
  </si>
  <si>
    <t>SMB05D</t>
  </si>
  <si>
    <t>SMB13C</t>
  </si>
  <si>
    <t>SMB10C</t>
  </si>
  <si>
    <t>SMB03C</t>
  </si>
  <si>
    <t>SMB37C</t>
  </si>
  <si>
    <t>KNG26</t>
  </si>
  <si>
    <t>GRT03D</t>
  </si>
  <si>
    <t>CMI01B</t>
  </si>
  <si>
    <t>TSK24</t>
  </si>
  <si>
    <t>CIBEUREUM_2</t>
  </si>
  <si>
    <t>SIN14</t>
  </si>
  <si>
    <t>SINDANGRERET</t>
  </si>
  <si>
    <t>TSK13</t>
  </si>
  <si>
    <t>DC_ARGASARI</t>
  </si>
  <si>
    <t>SOG19</t>
  </si>
  <si>
    <t>DC_BANDUNG_SELATAN</t>
  </si>
  <si>
    <t>BDO95</t>
  </si>
  <si>
    <t>DC_DUNGUS_CARIANG</t>
  </si>
  <si>
    <t>TSK19</t>
  </si>
  <si>
    <t>INDIHIANG_2</t>
  </si>
  <si>
    <t>NGP11</t>
  </si>
  <si>
    <t>DC_BATULAYANG</t>
  </si>
  <si>
    <t>TSK08</t>
  </si>
  <si>
    <t>KAWALU</t>
  </si>
  <si>
    <t>PDD02A</t>
  </si>
  <si>
    <t>GEYER</t>
  </si>
  <si>
    <t>PML03</t>
  </si>
  <si>
    <t>COMAL</t>
  </si>
  <si>
    <t>SIN20</t>
  </si>
  <si>
    <t>SBG03A</t>
  </si>
  <si>
    <t>SUKAMANDIJAYA_2</t>
  </si>
  <si>
    <t>BWX09</t>
  </si>
  <si>
    <t>AROSBAYA_1</t>
  </si>
  <si>
    <t>BDO01A</t>
  </si>
  <si>
    <t>DC_BINONG</t>
  </si>
  <si>
    <t>PWO17</t>
  </si>
  <si>
    <t>PURWOKERTO_BARAT</t>
  </si>
  <si>
    <t>TKG09A</t>
  </si>
  <si>
    <t>TKG10A</t>
  </si>
  <si>
    <t>TANJUNG_GADING</t>
  </si>
  <si>
    <t>BDR05A</t>
  </si>
  <si>
    <t>CP_PUNGGUR</t>
  </si>
  <si>
    <t>BDO888</t>
  </si>
  <si>
    <t>BDO_SALES</t>
  </si>
  <si>
    <t>JKT15K</t>
  </si>
  <si>
    <t>DC_KEMAYORAN</t>
  </si>
  <si>
    <t>KDS07A</t>
  </si>
  <si>
    <t>REJOSARI_KUDUS</t>
  </si>
  <si>
    <t>KDS12</t>
  </si>
  <si>
    <t>GEBOG</t>
  </si>
  <si>
    <t>KDS11</t>
  </si>
  <si>
    <t>KALIWUNGU_KUDUS</t>
  </si>
  <si>
    <t>PDD08</t>
  </si>
  <si>
    <t>KARANGRAYUNG</t>
  </si>
  <si>
    <t>PDD01</t>
  </si>
  <si>
    <t>PURWODADI</t>
  </si>
  <si>
    <t>KDS03</t>
  </si>
  <si>
    <t>JATI</t>
  </si>
  <si>
    <t>KDS06</t>
  </si>
  <si>
    <t>UNDAAN</t>
  </si>
  <si>
    <t>KDS05</t>
  </si>
  <si>
    <t>DAWE</t>
  </si>
  <si>
    <t>PAM04</t>
  </si>
  <si>
    <t>PDD10</t>
  </si>
  <si>
    <t>TEGOWANU</t>
  </si>
  <si>
    <t>PDD11</t>
  </si>
  <si>
    <t>PULOKULON</t>
  </si>
  <si>
    <t>PDD03</t>
  </si>
  <si>
    <t>WIROSARI</t>
  </si>
  <si>
    <t>BAL18C</t>
  </si>
  <si>
    <t>CARTENZ</t>
  </si>
  <si>
    <t>PGL05B</t>
  </si>
  <si>
    <t>MAJASARI_PANDEGLANG</t>
  </si>
  <si>
    <t>RKS08B</t>
  </si>
  <si>
    <t>BAL19F</t>
  </si>
  <si>
    <t>CENTRAL_LEGOK</t>
  </si>
  <si>
    <t>BAL20D</t>
  </si>
  <si>
    <t>KADU_PETALS</t>
  </si>
  <si>
    <t>PGL28</t>
  </si>
  <si>
    <t>MUNJUL_FLAMBOYANT</t>
  </si>
  <si>
    <t>CIP05G</t>
  </si>
  <si>
    <t>PONDOK_BETUNG</t>
  </si>
  <si>
    <t>CIP01D</t>
  </si>
  <si>
    <t>TANAH_TINGAL</t>
  </si>
  <si>
    <t>BAL16</t>
  </si>
  <si>
    <t>DC_SEPATAN</t>
  </si>
  <si>
    <t>SKY05A</t>
  </si>
  <si>
    <t>SEG05B</t>
  </si>
  <si>
    <t>KALODRAN_CIRUAS</t>
  </si>
  <si>
    <t>SEG05C</t>
  </si>
  <si>
    <t>PEJATEN_MAS</t>
  </si>
  <si>
    <t>SUM26B</t>
  </si>
  <si>
    <t>PLM51</t>
  </si>
  <si>
    <t>KERTAPATI_2</t>
  </si>
  <si>
    <t>GIA14</t>
  </si>
  <si>
    <t>CP_UDAYANA_1</t>
  </si>
  <si>
    <t>DON13</t>
  </si>
  <si>
    <t>SOJOL</t>
  </si>
  <si>
    <t>PSJ13</t>
  </si>
  <si>
    <t>NAPU</t>
  </si>
  <si>
    <t>MDC17</t>
  </si>
  <si>
    <t>MANADO_SALES</t>
  </si>
  <si>
    <t>DPK06D</t>
  </si>
  <si>
    <t>MARGONDA_RAYA_BARU</t>
  </si>
  <si>
    <t>DPK09B</t>
  </si>
  <si>
    <t>CILODONG_BARU</t>
  </si>
  <si>
    <t>DPK04A</t>
  </si>
  <si>
    <t>ABADIJAYA</t>
  </si>
  <si>
    <t>DPK09A</t>
  </si>
  <si>
    <t>JATIMULYA</t>
  </si>
  <si>
    <t>DPK04B</t>
  </si>
  <si>
    <t>MEKARJAYA</t>
  </si>
  <si>
    <t>DPK888</t>
  </si>
  <si>
    <t>DEPOK_SALES</t>
  </si>
  <si>
    <t>PLM17A</t>
  </si>
  <si>
    <t>PKB13</t>
  </si>
  <si>
    <t>KBW08C</t>
  </si>
  <si>
    <t>CP_PAMUKAN_BARAT</t>
  </si>
  <si>
    <t>BYL04A</t>
  </si>
  <si>
    <t>KBM08</t>
  </si>
  <si>
    <t>CANDI_KEBUMEN</t>
  </si>
  <si>
    <t>NGK06</t>
  </si>
  <si>
    <t>NGANJUK_1</t>
  </si>
  <si>
    <t>SLM01</t>
  </si>
  <si>
    <t>SLEMAN</t>
  </si>
  <si>
    <t>BWX08</t>
  </si>
  <si>
    <t>KAMAL_1</t>
  </si>
  <si>
    <t>SUB12B</t>
  </si>
  <si>
    <t>GUBENG_2</t>
  </si>
  <si>
    <t>PER08A</t>
  </si>
  <si>
    <t>DJB11A</t>
  </si>
  <si>
    <t>BWS11A</t>
  </si>
  <si>
    <t>BONDOWOSO_3</t>
  </si>
  <si>
    <t>JKT09A</t>
  </si>
  <si>
    <t>ANCOL</t>
  </si>
  <si>
    <t>SPG05A</t>
  </si>
  <si>
    <t>KEDUNGDUNG</t>
  </si>
  <si>
    <t>BAT09</t>
  </si>
  <si>
    <t>KASEMBON_1</t>
  </si>
  <si>
    <t>NIW04</t>
  </si>
  <si>
    <t>PARON</t>
  </si>
  <si>
    <t>MLG47</t>
  </si>
  <si>
    <t>TAJINAN_1</t>
  </si>
  <si>
    <t>PSR05</t>
  </si>
  <si>
    <t>WONOREJO_PSR</t>
  </si>
  <si>
    <t>TJU01</t>
  </si>
  <si>
    <t>KARIMUN</t>
  </si>
  <si>
    <t>KDR04</t>
  </si>
  <si>
    <t>GROGOL</t>
  </si>
  <si>
    <t>CIB09</t>
  </si>
  <si>
    <t>CISEENG</t>
  </si>
  <si>
    <t>SLU03A</t>
  </si>
  <si>
    <t>SAWAHLUNTO_02</t>
  </si>
  <si>
    <t>PPR16A</t>
  </si>
  <si>
    <t>LUBUK_ALUNG_02</t>
  </si>
  <si>
    <t>LBB06B</t>
  </si>
  <si>
    <t>AMPEK_ANGKEK_02</t>
  </si>
  <si>
    <t>ARO02A</t>
  </si>
  <si>
    <t>ALAHAN_PANJANG_02</t>
  </si>
  <si>
    <t>LMK06A</t>
  </si>
  <si>
    <t>MUDIAK_01</t>
  </si>
  <si>
    <t>BTT03B</t>
  </si>
  <si>
    <t>GUGUAK_PANJANG_02</t>
  </si>
  <si>
    <t>PDG01C</t>
  </si>
  <si>
    <t>LUBUK_BUAYA_02</t>
  </si>
  <si>
    <t>PYK02B</t>
  </si>
  <si>
    <t>PAYAKUMBUH_02</t>
  </si>
  <si>
    <t>PDG08B</t>
  </si>
  <si>
    <t>KALAWI_02</t>
  </si>
  <si>
    <t>ZLK02A</t>
  </si>
  <si>
    <t>SOLOK_02</t>
  </si>
  <si>
    <t>ARO06</t>
  </si>
  <si>
    <t>SINGKARAK</t>
  </si>
  <si>
    <t>PMM02A</t>
  </si>
  <si>
    <t>PARIAMAN_01</t>
  </si>
  <si>
    <t>BZS05</t>
  </si>
  <si>
    <t>LINTAU_BUO_UTARA_01</t>
  </si>
  <si>
    <t>SJJ03</t>
  </si>
  <si>
    <t>KAMANG_BARU_01</t>
  </si>
  <si>
    <t>LSG09</t>
  </si>
  <si>
    <t>RAO_01</t>
  </si>
  <si>
    <t>LSG03</t>
  </si>
  <si>
    <t>LUBUK_SIKAPING_03</t>
  </si>
  <si>
    <t>DHR08A</t>
  </si>
  <si>
    <t>SITIUNG_02</t>
  </si>
  <si>
    <t>DHR03A</t>
  </si>
  <si>
    <t>KOTO_BARU_01</t>
  </si>
  <si>
    <t>SJJ01A</t>
  </si>
  <si>
    <t>SIJUNJUNG_01</t>
  </si>
  <si>
    <t>PMM03</t>
  </si>
  <si>
    <t>PARIAMAN_UTARA_01</t>
  </si>
  <si>
    <t>PPR01A</t>
  </si>
  <si>
    <t>SICINCIN_01</t>
  </si>
  <si>
    <t>DHR07</t>
  </si>
  <si>
    <t>DHAMASRAYA_01</t>
  </si>
  <si>
    <t>PNN05</t>
  </si>
  <si>
    <t>PAINAN_01</t>
  </si>
  <si>
    <t>PNN07</t>
  </si>
  <si>
    <t>KAMBANG_01</t>
  </si>
  <si>
    <t>LMK10</t>
  </si>
  <si>
    <t>PANGKALAN_01</t>
  </si>
  <si>
    <t>PSB05</t>
  </si>
  <si>
    <t>UJUNG_GADING_01</t>
  </si>
  <si>
    <t>ARO07</t>
  </si>
  <si>
    <t>AROSUKA_01</t>
  </si>
  <si>
    <t>LBB09</t>
  </si>
  <si>
    <t>MATUA</t>
  </si>
  <si>
    <t>PDG16</t>
  </si>
  <si>
    <t>CP_CAHAYA_SAMUDRA</t>
  </si>
  <si>
    <t>PDG18</t>
  </si>
  <si>
    <t>CP_PONDOK</t>
  </si>
  <si>
    <t>PNN04</t>
  </si>
  <si>
    <t>AIR_HAJI</t>
  </si>
  <si>
    <t>PDG12</t>
  </si>
  <si>
    <t>DC_LUBUK_BEGALUNG</t>
  </si>
  <si>
    <t>PDG09</t>
  </si>
  <si>
    <t>BANDAR_BUAT</t>
  </si>
  <si>
    <t>PNN02</t>
  </si>
  <si>
    <t>TAPAN</t>
  </si>
  <si>
    <t>BZS01</t>
  </si>
  <si>
    <t>SANGKAR</t>
  </si>
  <si>
    <t>PDG01</t>
  </si>
  <si>
    <t>PADANG</t>
  </si>
  <si>
    <t>BTT01</t>
  </si>
  <si>
    <t>BUKIT_TINGGI</t>
  </si>
  <si>
    <t>PDA01</t>
  </si>
  <si>
    <t>PADANG_ARO</t>
  </si>
  <si>
    <t>PDG02</t>
  </si>
  <si>
    <t>MARAPALAM</t>
  </si>
  <si>
    <t>BTT02</t>
  </si>
  <si>
    <t>PADANG_PANJANG</t>
  </si>
  <si>
    <t>PDG04</t>
  </si>
  <si>
    <t>PASA_RAYA</t>
  </si>
  <si>
    <t>PYK03</t>
  </si>
  <si>
    <t>LABUAH_BASILANG</t>
  </si>
  <si>
    <t>PDA02</t>
  </si>
  <si>
    <t>MUARO_LABUAH</t>
  </si>
  <si>
    <t>SRG03A</t>
  </si>
  <si>
    <t>GRAHAPADMA_01</t>
  </si>
  <si>
    <t>TSK15</t>
  </si>
  <si>
    <t>TAMANSARI</t>
  </si>
  <si>
    <t>KAA11</t>
  </si>
  <si>
    <t>MOJOGEDANG</t>
  </si>
  <si>
    <t>BNG18A</t>
  </si>
  <si>
    <t>TAPUNG_HILIR_01</t>
  </si>
  <si>
    <t>SEG04A</t>
  </si>
  <si>
    <t>TAKTAKAN_JAYA</t>
  </si>
  <si>
    <t>JBR13A</t>
  </si>
  <si>
    <t>KALIWATES_2</t>
  </si>
  <si>
    <t>SDA08A</t>
  </si>
  <si>
    <t>TARIK_2</t>
  </si>
  <si>
    <t>JBR07A</t>
  </si>
  <si>
    <t>PUGER_1</t>
  </si>
  <si>
    <t>LMG16A</t>
  </si>
  <si>
    <t>TIKUNG_2</t>
  </si>
  <si>
    <t>LMG11A</t>
  </si>
  <si>
    <t>MANTUP_1</t>
  </si>
  <si>
    <t>BWI09A</t>
  </si>
  <si>
    <t>GLENMORE_1</t>
  </si>
  <si>
    <t>BWI13A</t>
  </si>
  <si>
    <t>BWI_TEGALSARI_2</t>
  </si>
  <si>
    <t>BWI11A</t>
  </si>
  <si>
    <t>KALIBARU_1</t>
  </si>
  <si>
    <t>SUB22B</t>
  </si>
  <si>
    <t>BULAK_1</t>
  </si>
  <si>
    <t>BWX17</t>
  </si>
  <si>
    <t>GALIS_1</t>
  </si>
  <si>
    <t>SPG08</t>
  </si>
  <si>
    <t>OMBEN_1</t>
  </si>
  <si>
    <t>BWX07</t>
  </si>
  <si>
    <t>TANJUNG_BUMI_1</t>
  </si>
  <si>
    <t>TGK03</t>
  </si>
  <si>
    <t>POGALAN</t>
  </si>
  <si>
    <t>LMJ07</t>
  </si>
  <si>
    <t>CENTRAL_LUMAJANG</t>
  </si>
  <si>
    <t>BWX05</t>
  </si>
  <si>
    <t>TANAH_MERAH_1</t>
  </si>
  <si>
    <t>JBR31</t>
  </si>
  <si>
    <t>JBR_ARJASA_1</t>
  </si>
  <si>
    <t>SBD01</t>
  </si>
  <si>
    <t>SITUBONDO</t>
  </si>
  <si>
    <t>TBN12</t>
  </si>
  <si>
    <t>TUBAN_1</t>
  </si>
  <si>
    <t>BJE14</t>
  </si>
  <si>
    <t>KEDUNGADEM_1</t>
  </si>
  <si>
    <t>JBR24</t>
  </si>
  <si>
    <t>JEMBER_LINTAS_UTARA</t>
  </si>
  <si>
    <t>BAT11</t>
  </si>
  <si>
    <t>DAU_1</t>
  </si>
  <si>
    <t>SUB27B</t>
  </si>
  <si>
    <t>SUB_GENTENG</t>
  </si>
  <si>
    <t>NGA15A</t>
  </si>
  <si>
    <t>MOJO</t>
  </si>
  <si>
    <t>NGA17A</t>
  </si>
  <si>
    <t>KDR_NGASEM_2</t>
  </si>
  <si>
    <t>LMG24</t>
  </si>
  <si>
    <t>KEDUNGPRING_2</t>
  </si>
  <si>
    <t>SDA07A</t>
  </si>
  <si>
    <t>PRAMBON_1</t>
  </si>
  <si>
    <t>SDA09A</t>
  </si>
  <si>
    <t>WONOAYU_3</t>
  </si>
  <si>
    <t>SUB19B</t>
  </si>
  <si>
    <t>RUNGKUT_2</t>
  </si>
  <si>
    <t>BWS21</t>
  </si>
  <si>
    <t>SUMBERWRINGIN_1</t>
  </si>
  <si>
    <t>BWX06</t>
  </si>
  <si>
    <t>BURNEH_1</t>
  </si>
  <si>
    <t>SBD12</t>
  </si>
  <si>
    <t>BANYUPUTIH_1</t>
  </si>
  <si>
    <t>PTN14</t>
  </si>
  <si>
    <t>SUMBERASIH_1</t>
  </si>
  <si>
    <t>BWI21</t>
  </si>
  <si>
    <t>WONGSOREJO</t>
  </si>
  <si>
    <t>JBR27</t>
  </si>
  <si>
    <t>GUMUKMAS_1</t>
  </si>
  <si>
    <t>SBD03</t>
  </si>
  <si>
    <t>ASEMBAGUS</t>
  </si>
  <si>
    <t>BWS06</t>
  </si>
  <si>
    <t>KAMPUNG_DURIAN</t>
  </si>
  <si>
    <t>TBN13</t>
  </si>
  <si>
    <t>PALANG_1</t>
  </si>
  <si>
    <t>KPJ10</t>
  </si>
  <si>
    <t>TIRTOYUDO</t>
  </si>
  <si>
    <t>WLG02</t>
  </si>
  <si>
    <t>KADEMANGAN</t>
  </si>
  <si>
    <t>BWI18</t>
  </si>
  <si>
    <t>GLAGAH</t>
  </si>
  <si>
    <t>SDA22</t>
  </si>
  <si>
    <t>DC_TAMAN</t>
  </si>
  <si>
    <t>BJE06</t>
  </si>
  <si>
    <t>SUMBEREJO</t>
  </si>
  <si>
    <t>LMJ09</t>
  </si>
  <si>
    <t>TEMPEH</t>
  </si>
  <si>
    <t>SBD05</t>
  </si>
  <si>
    <t>PANARUKAN</t>
  </si>
  <si>
    <t>JBR19</t>
  </si>
  <si>
    <t>WULUHAN</t>
  </si>
  <si>
    <t>BWS05</t>
  </si>
  <si>
    <t>JAVA_IJEN</t>
  </si>
  <si>
    <t>LMJ14</t>
  </si>
  <si>
    <t>RANDUAGUNG_1</t>
  </si>
  <si>
    <t>LMJ13</t>
  </si>
  <si>
    <t>KLAKAH_1</t>
  </si>
  <si>
    <t>GSK19</t>
  </si>
  <si>
    <t>BALONGPANGGANG_1</t>
  </si>
  <si>
    <t>SNX10</t>
  </si>
  <si>
    <t>PRAGAAN_1</t>
  </si>
  <si>
    <t>PSR16</t>
  </si>
  <si>
    <t>BANGIL_1</t>
  </si>
  <si>
    <t>SBD06</t>
  </si>
  <si>
    <t>ARJASA_SBD</t>
  </si>
  <si>
    <t>PTN08</t>
  </si>
  <si>
    <t>TONGAS_1</t>
  </si>
  <si>
    <t>BWI14</t>
  </si>
  <si>
    <t>CLURING</t>
  </si>
  <si>
    <t>KDR05</t>
  </si>
  <si>
    <t>TOSAREN</t>
  </si>
  <si>
    <t>BWI24</t>
  </si>
  <si>
    <t>SEMPU_1</t>
  </si>
  <si>
    <t>TBN06</t>
  </si>
  <si>
    <t>PARENGAN</t>
  </si>
  <si>
    <t>PTN04</t>
  </si>
  <si>
    <t>GENDING</t>
  </si>
  <si>
    <t>BJE11</t>
  </si>
  <si>
    <t>DANDER</t>
  </si>
  <si>
    <t>PSR07</t>
  </si>
  <si>
    <t>BEJI_PSR</t>
  </si>
  <si>
    <t>LMJ03</t>
  </si>
  <si>
    <t>JATIROTO</t>
  </si>
  <si>
    <t>TBN01</t>
  </si>
  <si>
    <t>TUBAN</t>
  </si>
  <si>
    <t>PTN03</t>
  </si>
  <si>
    <t>MARON</t>
  </si>
  <si>
    <t>LMJ08</t>
  </si>
  <si>
    <t>SENDURO</t>
  </si>
  <si>
    <t>SBD08</t>
  </si>
  <si>
    <t>MLANDINGAN_1</t>
  </si>
  <si>
    <t>SDA07</t>
  </si>
  <si>
    <t>TAMAN</t>
  </si>
  <si>
    <t>LMJ02</t>
  </si>
  <si>
    <t>PASIRIAN</t>
  </si>
  <si>
    <t>JBR17</t>
  </si>
  <si>
    <t>KENCONG</t>
  </si>
  <si>
    <t>SUB65</t>
  </si>
  <si>
    <t>KEPUTIH_2</t>
  </si>
  <si>
    <t>SUB78</t>
  </si>
  <si>
    <t>KARANG_EMPAT_BESAR_2</t>
  </si>
  <si>
    <t>JBR06</t>
  </si>
  <si>
    <t>KALISAT</t>
  </si>
  <si>
    <t>JBR02</t>
  </si>
  <si>
    <t>AMBULU</t>
  </si>
  <si>
    <t>SUB42</t>
  </si>
  <si>
    <t>RUNGKUT_ALANG_ALANG</t>
  </si>
  <si>
    <t>KPJ02</t>
  </si>
  <si>
    <t>TUREN</t>
  </si>
  <si>
    <t>PSR03</t>
  </si>
  <si>
    <t>GEMPOL</t>
  </si>
  <si>
    <t>SUB77</t>
  </si>
  <si>
    <t>DUKUH_SETRO_2</t>
  </si>
  <si>
    <t>JBR07</t>
  </si>
  <si>
    <t>PATRANG</t>
  </si>
  <si>
    <t>GSK09</t>
  </si>
  <si>
    <t>KEBON</t>
  </si>
  <si>
    <t>BWI03</t>
  </si>
  <si>
    <t>PURWOHARJO</t>
  </si>
  <si>
    <t>JBR12</t>
  </si>
  <si>
    <t>BALUNG</t>
  </si>
  <si>
    <t>BWI07</t>
  </si>
  <si>
    <t>MOJOPANGGUNG</t>
  </si>
  <si>
    <t>KPJ04</t>
  </si>
  <si>
    <t>DAMPIT</t>
  </si>
  <si>
    <t>PGL06B</t>
  </si>
  <si>
    <t>CIGADUNG_INOVASI</t>
  </si>
  <si>
    <t>SRG23</t>
  </si>
  <si>
    <t>TENTARA_PELAJAR</t>
  </si>
  <si>
    <t>KRW28B</t>
  </si>
  <si>
    <t>SMI35A</t>
  </si>
  <si>
    <t>SMB14C</t>
  </si>
  <si>
    <t>SMB08B</t>
  </si>
  <si>
    <t>SBG14B</t>
  </si>
  <si>
    <t>PUSAKARATU_4</t>
  </si>
  <si>
    <t>CIB50</t>
  </si>
  <si>
    <t>CP_PEMBANGUNAN</t>
  </si>
  <si>
    <t>PLM50</t>
  </si>
  <si>
    <t>LEMABANG_2</t>
  </si>
  <si>
    <t>SLM10A</t>
  </si>
  <si>
    <t>PKU34</t>
  </si>
  <si>
    <t>TAMPAN_01</t>
  </si>
  <si>
    <t>PKU29</t>
  </si>
  <si>
    <t>PEKANBARU_01</t>
  </si>
  <si>
    <t>PKU31</t>
  </si>
  <si>
    <t>HARAPAN_RAYA_01</t>
  </si>
  <si>
    <t>SWW03</t>
  </si>
  <si>
    <t>EMPANG</t>
  </si>
  <si>
    <t>SMB02B</t>
  </si>
  <si>
    <t>SIN11A</t>
  </si>
  <si>
    <t>TARAJU_2</t>
  </si>
  <si>
    <t>MRN16</t>
  </si>
  <si>
    <t>TANJUNG_AGUNG_2</t>
  </si>
  <si>
    <t>SOG27A</t>
  </si>
  <si>
    <t>PENGALENGAN_CIPINANG</t>
  </si>
  <si>
    <t>MMW11</t>
  </si>
  <si>
    <t>ANJUNGAN_KOTA</t>
  </si>
  <si>
    <t>CMI05</t>
  </si>
  <si>
    <t>RANCAH</t>
  </si>
  <si>
    <t>MUA02</t>
  </si>
  <si>
    <t>RANAU</t>
  </si>
  <si>
    <t>KRW36</t>
  </si>
  <si>
    <t>PANGKAL_PERJUANGAN</t>
  </si>
  <si>
    <t>SOG27</t>
  </si>
  <si>
    <t>DC_MAJALAYA</t>
  </si>
  <si>
    <t>SAI03</t>
  </si>
  <si>
    <t>PUDING_BESAR</t>
  </si>
  <si>
    <t>PLM34</t>
  </si>
  <si>
    <t>SULTAN_MANSYUR</t>
  </si>
  <si>
    <t>NGP10</t>
  </si>
  <si>
    <t>CISARUA</t>
  </si>
  <si>
    <t>SAI01</t>
  </si>
  <si>
    <t>SUNGAILIAT</t>
  </si>
  <si>
    <t>CIB32A</t>
  </si>
  <si>
    <t>CIBATOK_RAYA</t>
  </si>
  <si>
    <t>CIB24</t>
  </si>
  <si>
    <t>JAMPANG</t>
  </si>
  <si>
    <t>CIB28</t>
  </si>
  <si>
    <t>CP_MAYOR_OKING</t>
  </si>
  <si>
    <t>SNK01</t>
  </si>
  <si>
    <t>SINGKIL</t>
  </si>
  <si>
    <t>LSN01</t>
  </si>
  <si>
    <t>LHOKSUKON</t>
  </si>
  <si>
    <t>LSW01</t>
  </si>
  <si>
    <t>LHOKSEUMAWE</t>
  </si>
  <si>
    <t>TTT01</t>
  </si>
  <si>
    <t>SANDAI</t>
  </si>
  <si>
    <t>SBS01</t>
  </si>
  <si>
    <t>SUKA_MAKMUE</t>
  </si>
  <si>
    <t>BLP01</t>
  </si>
  <si>
    <t>BLANG_PIDIE</t>
  </si>
  <si>
    <t>TPK01</t>
  </si>
  <si>
    <t>TAPAK_TUAN</t>
  </si>
  <si>
    <t>SNB01</t>
  </si>
  <si>
    <t>SINABANG</t>
  </si>
  <si>
    <t>IDR01</t>
  </si>
  <si>
    <t>IDI_RAYEUK</t>
  </si>
  <si>
    <t>BEU05A</t>
  </si>
  <si>
    <t>GUNUNG_TABUR</t>
  </si>
  <si>
    <t>PAG07</t>
  </si>
  <si>
    <t>PARINGIN_SELATAN</t>
  </si>
  <si>
    <t>BLN02B</t>
  </si>
  <si>
    <t>MENTEWE</t>
  </si>
  <si>
    <t>BPN04B</t>
  </si>
  <si>
    <t>MT_HARYONO_1</t>
  </si>
  <si>
    <t>TWR12A</t>
  </si>
  <si>
    <t>SANGA_SANGA</t>
  </si>
  <si>
    <t>TTD02</t>
  </si>
  <si>
    <t>TANA_TIDUNG</t>
  </si>
  <si>
    <t>SED08</t>
  </si>
  <si>
    <t>JEMPANG</t>
  </si>
  <si>
    <t>AMN02</t>
  </si>
  <si>
    <t>AMUNTAI_TENGAH</t>
  </si>
  <si>
    <t>TWR17</t>
  </si>
  <si>
    <t>SUNGAI_SELUANG</t>
  </si>
  <si>
    <t>PNJ04</t>
  </si>
  <si>
    <t>WARU_04</t>
  </si>
  <si>
    <t>KDG03</t>
  </si>
  <si>
    <t>KANDANGAN_2</t>
  </si>
  <si>
    <t>TRK07</t>
  </si>
  <si>
    <t>KAMPUNG_EMPAT</t>
  </si>
  <si>
    <t>BPN20</t>
  </si>
  <si>
    <t>JUMPI</t>
  </si>
  <si>
    <t>TZO03</t>
  </si>
  <si>
    <t>JELARAI_SELOR</t>
  </si>
  <si>
    <t>BEU06</t>
  </si>
  <si>
    <t>KAMPUNG_BUGIS</t>
  </si>
  <si>
    <t>TNB02</t>
  </si>
  <si>
    <t>MODANG_GROGOT</t>
  </si>
  <si>
    <t>BPN18</t>
  </si>
  <si>
    <t>MANGGAR_CENTER</t>
  </si>
  <si>
    <t>PNJ03</t>
  </si>
  <si>
    <t>SEPAKU</t>
  </si>
  <si>
    <t>BEU05</t>
  </si>
  <si>
    <t>LABANAN</t>
  </si>
  <si>
    <t>MWL02</t>
  </si>
  <si>
    <t>TELUK_SANGGAN</t>
  </si>
  <si>
    <t>TNB03</t>
  </si>
  <si>
    <t>BATU_SOPANG</t>
  </si>
  <si>
    <t>NNX04</t>
  </si>
  <si>
    <t>SEDADAP</t>
  </si>
  <si>
    <t>TNB04</t>
  </si>
  <si>
    <t>DOLOG_GROGOT</t>
  </si>
  <si>
    <t>MRH02</t>
  </si>
  <si>
    <t>HANDIL_BAKTI</t>
  </si>
  <si>
    <t>TNB01</t>
  </si>
  <si>
    <t>TANAH_GROGOT</t>
  </si>
  <si>
    <t>RTU02</t>
  </si>
  <si>
    <t>BINUANG</t>
  </si>
  <si>
    <t>KDG02</t>
  </si>
  <si>
    <t>NAGARA</t>
  </si>
  <si>
    <t>TRK06</t>
  </si>
  <si>
    <t>LAPANGAN</t>
  </si>
  <si>
    <t>PNJ02</t>
  </si>
  <si>
    <t>BABULU</t>
  </si>
  <si>
    <t>PNJ01</t>
  </si>
  <si>
    <t>PENAJAM</t>
  </si>
  <si>
    <t>RTU01</t>
  </si>
  <si>
    <t>RANTAU</t>
  </si>
  <si>
    <t>PAG01</t>
  </si>
  <si>
    <t>PARIGIN</t>
  </si>
  <si>
    <t>MRH01</t>
  </si>
  <si>
    <t>MARABAHAN</t>
  </si>
  <si>
    <t>BDJ05</t>
  </si>
  <si>
    <t>PRAMUKA</t>
  </si>
  <si>
    <t>BPN01</t>
  </si>
  <si>
    <t>BALIKPAPAN</t>
  </si>
  <si>
    <t>MTA06</t>
  </si>
  <si>
    <t>SEI_LULUT</t>
  </si>
  <si>
    <t>BPN08</t>
  </si>
  <si>
    <t>SEPINGGAN</t>
  </si>
  <si>
    <t>NNX01</t>
  </si>
  <si>
    <t>NUNUKAN</t>
  </si>
  <si>
    <t>TZO01</t>
  </si>
  <si>
    <t>TANJUNG_SELOR</t>
  </si>
  <si>
    <t>BLN01</t>
  </si>
  <si>
    <t>BATU_LICIN</t>
  </si>
  <si>
    <t>BPN09</t>
  </si>
  <si>
    <t>TRADE_CENTER</t>
  </si>
  <si>
    <t>BEU01</t>
  </si>
  <si>
    <t>BERAU</t>
  </si>
  <si>
    <t>BPN14</t>
  </si>
  <si>
    <t>GUNUNG_GUNTUR</t>
  </si>
  <si>
    <t>BPN12</t>
  </si>
  <si>
    <t>KARANG_JOANG</t>
  </si>
  <si>
    <t>MTA03</t>
  </si>
  <si>
    <t>MANARAP</t>
  </si>
  <si>
    <t>BDJ04</t>
  </si>
  <si>
    <t>KS_TUBUN</t>
  </si>
  <si>
    <t>PLR02</t>
  </si>
  <si>
    <t>ASAM_ASAM</t>
  </si>
  <si>
    <t>TRK01</t>
  </si>
  <si>
    <t>TARAKAN</t>
  </si>
  <si>
    <t>KDG01</t>
  </si>
  <si>
    <t>KANDANGAN</t>
  </si>
  <si>
    <t>MTA01</t>
  </si>
  <si>
    <t>MARTAPURA</t>
  </si>
  <si>
    <t>BPN06</t>
  </si>
  <si>
    <t>KAMPUNG_BARU</t>
  </si>
  <si>
    <t>BJB01</t>
  </si>
  <si>
    <t>LANDASAN_ULIN</t>
  </si>
  <si>
    <t>BPN11</t>
  </si>
  <si>
    <t>MUARA_RAPAK</t>
  </si>
  <si>
    <t>BDJ06</t>
  </si>
  <si>
    <t>SURGI_MUFTI</t>
  </si>
  <si>
    <t>BPN15</t>
  </si>
  <si>
    <t>INDRAKILA</t>
  </si>
  <si>
    <t>MTA02</t>
  </si>
  <si>
    <t>GAMBUT</t>
  </si>
  <si>
    <t>BPN05</t>
  </si>
  <si>
    <t>BALIKPAPAN_TENGAH</t>
  </si>
  <si>
    <t>TCZIK021</t>
  </si>
  <si>
    <t>BKS01</t>
  </si>
  <si>
    <t>BENGKULU</t>
  </si>
  <si>
    <t>SLO02B</t>
  </si>
  <si>
    <t>MASBAGIK_1</t>
  </si>
  <si>
    <t>PYW11A</t>
  </si>
  <si>
    <t>PRAYA_TENGAH</t>
  </si>
  <si>
    <t>SLO12</t>
  </si>
  <si>
    <t>CP_MASBAGIK_UTARA</t>
  </si>
  <si>
    <t>SLO01</t>
  </si>
  <si>
    <t>SELONG</t>
  </si>
  <si>
    <t>MKW01</t>
  </si>
  <si>
    <t>MANOKWARI</t>
  </si>
  <si>
    <t>DJJ04</t>
  </si>
  <si>
    <t>KOTA_RAJA</t>
  </si>
  <si>
    <t>TIM01</t>
  </si>
  <si>
    <t>TIMIKA</t>
  </si>
  <si>
    <t>SOQ01</t>
  </si>
  <si>
    <t>SORONG</t>
  </si>
  <si>
    <t>NBX01</t>
  </si>
  <si>
    <t>NABIRE</t>
  </si>
  <si>
    <t>MKQ01</t>
  </si>
  <si>
    <t>MERAUKE</t>
  </si>
  <si>
    <t>WMX01</t>
  </si>
  <si>
    <t>WAMENA</t>
  </si>
  <si>
    <t>SET01</t>
  </si>
  <si>
    <t>SENTANI</t>
  </si>
  <si>
    <t>SUM05C</t>
  </si>
  <si>
    <t>SMB29B</t>
  </si>
  <si>
    <t>SUB05C</t>
  </si>
  <si>
    <t>SIMOKERTO_2</t>
  </si>
  <si>
    <t>SGL03</t>
  </si>
  <si>
    <t>TANGSE</t>
  </si>
  <si>
    <t>LMJ05</t>
  </si>
  <si>
    <t>MAHAKAM</t>
  </si>
  <si>
    <t>LMJ10</t>
  </si>
  <si>
    <t>YOSOWILANGUN_1</t>
  </si>
  <si>
    <t>TBI02</t>
  </si>
  <si>
    <t>PENDOPO</t>
  </si>
  <si>
    <t>PLM888</t>
  </si>
  <si>
    <t>PLM_SALES</t>
  </si>
  <si>
    <t>MEK03</t>
  </si>
  <si>
    <t>KELAPA</t>
  </si>
  <si>
    <t>PWJ03</t>
  </si>
  <si>
    <t>LOANO</t>
  </si>
  <si>
    <t>GRT42</t>
  </si>
  <si>
    <t>GRT33C</t>
  </si>
  <si>
    <t>KRW24</t>
  </si>
  <si>
    <t>DC_KOSAMBI</t>
  </si>
  <si>
    <t>TSK05</t>
  </si>
  <si>
    <t>MANONJAYA</t>
  </si>
  <si>
    <t>CIP01E</t>
  </si>
  <si>
    <t>SERUA_INDAH_CIPUTAT</t>
  </si>
  <si>
    <t>BAL53</t>
  </si>
  <si>
    <t>PAKUHAJI</t>
  </si>
  <si>
    <t>BAL14</t>
  </si>
  <si>
    <t>DC_KELAPA_DUA</t>
  </si>
  <si>
    <t>PTI03A</t>
  </si>
  <si>
    <t>JUWANA_TIMUR</t>
  </si>
  <si>
    <t>RMB08A</t>
  </si>
  <si>
    <t>PANCUR</t>
  </si>
  <si>
    <t>DJB04A</t>
  </si>
  <si>
    <t>TTG02</t>
  </si>
  <si>
    <t>CP_THAMRIN_TTG</t>
  </si>
  <si>
    <t>BDO89</t>
  </si>
  <si>
    <t>DC_CIBIRU</t>
  </si>
  <si>
    <t>PWK02D</t>
  </si>
  <si>
    <t>PGR08B</t>
  </si>
  <si>
    <t>SIN29B</t>
  </si>
  <si>
    <t>BJA04A</t>
  </si>
  <si>
    <t>SMI21A</t>
  </si>
  <si>
    <t>SMI19A</t>
  </si>
  <si>
    <t>SMB11B</t>
  </si>
  <si>
    <t>SIN26A</t>
  </si>
  <si>
    <t>SIN31</t>
  </si>
  <si>
    <t>SMI22B</t>
  </si>
  <si>
    <t>MJA19A</t>
  </si>
  <si>
    <t>CJR06A</t>
  </si>
  <si>
    <t>SIN03A</t>
  </si>
  <si>
    <t>KRW23B</t>
  </si>
  <si>
    <t>KARAWANG_WETAN</t>
  </si>
  <si>
    <t>CJR32A</t>
  </si>
  <si>
    <t>CILAKU</t>
  </si>
  <si>
    <t>BDO80A</t>
  </si>
  <si>
    <t>SARIJADI</t>
  </si>
  <si>
    <t>CJR12</t>
  </si>
  <si>
    <t>MUKA</t>
  </si>
  <si>
    <t>KRW21</t>
  </si>
  <si>
    <t>CIBUAYA</t>
  </si>
  <si>
    <t>CIM05</t>
  </si>
  <si>
    <t>DC_CIMAHI_TENGAH</t>
  </si>
  <si>
    <t>CMI02</t>
  </si>
  <si>
    <t>SINDANGKASIH</t>
  </si>
  <si>
    <t>BTJ09</t>
  </si>
  <si>
    <t>DROP_POINT_PANGO</t>
  </si>
  <si>
    <t>TCGSK011</t>
  </si>
  <si>
    <t>PWK15K</t>
  </si>
  <si>
    <t>BJI01B</t>
  </si>
  <si>
    <t>TANDAM_UTARA</t>
  </si>
  <si>
    <t>BJI03A</t>
  </si>
  <si>
    <t>RAMBUNG_DALAM_BJI</t>
  </si>
  <si>
    <t>SBX01A</t>
  </si>
  <si>
    <t>SUDIRMAN_SBX</t>
  </si>
  <si>
    <t>PKD22</t>
  </si>
  <si>
    <t>SUDIRMAN_PKD</t>
  </si>
  <si>
    <t>PKD18</t>
  </si>
  <si>
    <t>ALUR_II_PKD</t>
  </si>
  <si>
    <t>DES09</t>
  </si>
  <si>
    <t>KM12_PEMBANGUNAN_DES</t>
  </si>
  <si>
    <t>SQG12</t>
  </si>
  <si>
    <t>SIMPANG_PINOH</t>
  </si>
  <si>
    <t>SGT15</t>
  </si>
  <si>
    <t>SANGKULIRANG</t>
  </si>
  <si>
    <t>SRI11</t>
  </si>
  <si>
    <t>SUNGAI_KELEDANG</t>
  </si>
  <si>
    <t>CIP02E</t>
  </si>
  <si>
    <t>TERAS_KOTA</t>
  </si>
  <si>
    <t>KLT26</t>
  </si>
  <si>
    <t>TNW01A</t>
  </si>
  <si>
    <t>DAUH_PEKEN_05</t>
  </si>
  <si>
    <t>SED06</t>
  </si>
  <si>
    <t>CP_MUARA_LAWA</t>
  </si>
  <si>
    <t>WGP01</t>
  </si>
  <si>
    <t>WAINGAPU</t>
  </si>
  <si>
    <t>LEW01</t>
  </si>
  <si>
    <t>LEWOLEBA</t>
  </si>
  <si>
    <t>SKY08</t>
  </si>
  <si>
    <t>SUNGAI_LILIN_2</t>
  </si>
  <si>
    <t>MRN01</t>
  </si>
  <si>
    <t>MUARA_ENIM</t>
  </si>
  <si>
    <t>SKY01</t>
  </si>
  <si>
    <t>SEKAYU</t>
  </si>
  <si>
    <t>PTI14A</t>
  </si>
  <si>
    <t>CLUWAK</t>
  </si>
  <si>
    <t>SOG38</t>
  </si>
  <si>
    <t>WARNASARI</t>
  </si>
  <si>
    <t>CKP02</t>
  </si>
  <si>
    <t>DAUWAN_T</t>
  </si>
  <si>
    <t>JKT31J</t>
  </si>
  <si>
    <t>CP_KEBAYORAN_2</t>
  </si>
  <si>
    <t>PSB01B</t>
  </si>
  <si>
    <t>PASAMAN_02</t>
  </si>
  <si>
    <t>RUB03</t>
  </si>
  <si>
    <t>KABAENA</t>
  </si>
  <si>
    <t>KUB04A</t>
  </si>
  <si>
    <t>KUBU_BARU</t>
  </si>
  <si>
    <t>GRT05C</t>
  </si>
  <si>
    <t>GRT40A</t>
  </si>
  <si>
    <t>GRT36A</t>
  </si>
  <si>
    <t>GRT10B</t>
  </si>
  <si>
    <t>SOG26A</t>
  </si>
  <si>
    <t>TTT05A</t>
  </si>
  <si>
    <t>TANJUNG_01</t>
  </si>
  <si>
    <t>SRI20</t>
  </si>
  <si>
    <t>LOA_BAKUNG</t>
  </si>
  <si>
    <t>NGP14</t>
  </si>
  <si>
    <t>DC_NGAMPRAH</t>
  </si>
  <si>
    <t>CMI04</t>
  </si>
  <si>
    <t>PANUMBANGAN</t>
  </si>
  <si>
    <t>SOG22</t>
  </si>
  <si>
    <t>PACET</t>
  </si>
  <si>
    <t>MUG08</t>
  </si>
  <si>
    <t>KEDUNGDOWO</t>
  </si>
  <si>
    <t>JKT30E</t>
  </si>
  <si>
    <t>CP_ANCOL_BARAT_2</t>
  </si>
  <si>
    <t>GIA02A</t>
  </si>
  <si>
    <t>PAYANGAN_1</t>
  </si>
  <si>
    <t>JKT29</t>
  </si>
  <si>
    <t>GADING_GRIYA_L</t>
  </si>
  <si>
    <t>TTE06A</t>
  </si>
  <si>
    <t>TERNATE_SELATAN</t>
  </si>
  <si>
    <t>BAL10E</t>
  </si>
  <si>
    <t>PIK_2_RIVERSIDE</t>
  </si>
  <si>
    <t>CIB01F</t>
  </si>
  <si>
    <t>CIB01E</t>
  </si>
  <si>
    <t>KARADENAN_RAYA</t>
  </si>
  <si>
    <t>CIB35C</t>
  </si>
  <si>
    <t>KEMANG_TONJONG</t>
  </si>
  <si>
    <t>CIB10B</t>
  </si>
  <si>
    <t>DRAMAGA_CANTIK</t>
  </si>
  <si>
    <t>BGR06C</t>
  </si>
  <si>
    <t>SEMPLAK_RAYA</t>
  </si>
  <si>
    <t>CIB33A</t>
  </si>
  <si>
    <t>LEUWISADENG</t>
  </si>
  <si>
    <t>CIB08A</t>
  </si>
  <si>
    <t>DRAMAGA_2</t>
  </si>
  <si>
    <t>CIB26B</t>
  </si>
  <si>
    <t>CIAPUS_RAYA</t>
  </si>
  <si>
    <t>CIB14B</t>
  </si>
  <si>
    <t>CIJERUK</t>
  </si>
  <si>
    <t>CIB40C</t>
  </si>
  <si>
    <t>PUNCAK_CISARUA</t>
  </si>
  <si>
    <t>CIB28B</t>
  </si>
  <si>
    <t>WON_CIMANDALA</t>
  </si>
  <si>
    <t>BGR04B</t>
  </si>
  <si>
    <t>MUARASARI</t>
  </si>
  <si>
    <t>PNK04B</t>
  </si>
  <si>
    <t>KOMYOS</t>
  </si>
  <si>
    <t>BGR44</t>
  </si>
  <si>
    <t>MARGAJAYA</t>
  </si>
  <si>
    <t>CIB49</t>
  </si>
  <si>
    <t>SALABENDA</t>
  </si>
  <si>
    <t>BGR43</t>
  </si>
  <si>
    <t>CP_BCC</t>
  </si>
  <si>
    <t>BGR42</t>
  </si>
  <si>
    <t>YASMIN</t>
  </si>
  <si>
    <t>CIB44</t>
  </si>
  <si>
    <t>CP_CARINGIN_1</t>
  </si>
  <si>
    <t>CIB34</t>
  </si>
  <si>
    <t>TAJURHALANG</t>
  </si>
  <si>
    <t>CIB40</t>
  </si>
  <si>
    <t>TENJOLAYA</t>
  </si>
  <si>
    <t>CIB41</t>
  </si>
  <si>
    <t>CP_PAMIJAHAN</t>
  </si>
  <si>
    <t>BGR34</t>
  </si>
  <si>
    <t>SINDANG_BARANG</t>
  </si>
  <si>
    <t>CIB37</t>
  </si>
  <si>
    <t>CIBEDUG</t>
  </si>
  <si>
    <t>BGR40</t>
  </si>
  <si>
    <t>CP_BNR</t>
  </si>
  <si>
    <t>CIB33</t>
  </si>
  <si>
    <t>PESONA_CILEBUT</t>
  </si>
  <si>
    <t>CIB32</t>
  </si>
  <si>
    <t>RAGAJAYA</t>
  </si>
  <si>
    <t>CIB29</t>
  </si>
  <si>
    <t>PESONA_DARUSSALAM</t>
  </si>
  <si>
    <t>CIB25</t>
  </si>
  <si>
    <t>PABUARAN_ASRI</t>
  </si>
  <si>
    <t>CIB21</t>
  </si>
  <si>
    <t>MAYOR_KH</t>
  </si>
  <si>
    <t>BGR32</t>
  </si>
  <si>
    <t>CILEBUT_RAYA</t>
  </si>
  <si>
    <t>BGR01</t>
  </si>
  <si>
    <t>BOGOR</t>
  </si>
  <si>
    <t>BGR04</t>
  </si>
  <si>
    <t>CILEUNGSI</t>
  </si>
  <si>
    <t>CIB12</t>
  </si>
  <si>
    <t>JONGGOL</t>
  </si>
  <si>
    <t>CIB02</t>
  </si>
  <si>
    <t>CIGOMBONG</t>
  </si>
  <si>
    <t>BGR19</t>
  </si>
  <si>
    <t>CITEUREUP</t>
  </si>
  <si>
    <t>CIB04</t>
  </si>
  <si>
    <t>GAPERI_BOJONG</t>
  </si>
  <si>
    <t>CIB01</t>
  </si>
  <si>
    <t>BOJONG_KULUR</t>
  </si>
  <si>
    <t>BGR18</t>
  </si>
  <si>
    <t>BABAKAN_MANDANG</t>
  </si>
  <si>
    <t>BGR10</t>
  </si>
  <si>
    <t>CIOMAS</t>
  </si>
  <si>
    <t>BGR03</t>
  </si>
  <si>
    <t>PARUNG</t>
  </si>
  <si>
    <t>PLM08B</t>
  </si>
  <si>
    <t>TLK_SUKOMORO</t>
  </si>
  <si>
    <t>PNK05A</t>
  </si>
  <si>
    <t>PAK_BENCENG</t>
  </si>
  <si>
    <t>PLM52</t>
  </si>
  <si>
    <t>SUNGSANG</t>
  </si>
  <si>
    <t>MAT02</t>
  </si>
  <si>
    <t>BELITANG</t>
  </si>
  <si>
    <t>PYW03A</t>
  </si>
  <si>
    <t>TTT03A</t>
  </si>
  <si>
    <t>BENUA_KAYONG07</t>
  </si>
  <si>
    <t>TLM03</t>
  </si>
  <si>
    <t>SIMPANG_HILIR</t>
  </si>
  <si>
    <t>PYW09</t>
  </si>
  <si>
    <t>CP_GANTI</t>
  </si>
  <si>
    <t>PYW03</t>
  </si>
  <si>
    <t>PUYUNG</t>
  </si>
  <si>
    <t>SWW02</t>
  </si>
  <si>
    <t>ALAS</t>
  </si>
  <si>
    <t>SLN07</t>
  </si>
  <si>
    <t>PSB04A</t>
  </si>
  <si>
    <t>KOTO_BALINGKA_01</t>
  </si>
  <si>
    <t>TGR01E</t>
  </si>
  <si>
    <t>TANGCITY_MALL</t>
  </si>
  <si>
    <t>TGR10B</t>
  </si>
  <si>
    <t>KARTENG</t>
  </si>
  <si>
    <t>PTI10A</t>
  </si>
  <si>
    <t>GABUS</t>
  </si>
  <si>
    <t>DPS06H</t>
  </si>
  <si>
    <t>PEGUYANGAN_1</t>
  </si>
  <si>
    <t>RYA08</t>
  </si>
  <si>
    <t>PERDAGANGAN_1</t>
  </si>
  <si>
    <t>PLM43</t>
  </si>
  <si>
    <t>SEMATANG_BORANG</t>
  </si>
  <si>
    <t>RYA01</t>
  </si>
  <si>
    <t>RAYA</t>
  </si>
  <si>
    <t>CRN03E</t>
  </si>
  <si>
    <t>MES20B</t>
  </si>
  <si>
    <t>PANCUR_DES</t>
  </si>
  <si>
    <t>SOG52</t>
  </si>
  <si>
    <t>KUTAWARINGIN_2</t>
  </si>
  <si>
    <t>BGS11A</t>
  </si>
  <si>
    <t>SIAK_KECIL_02</t>
  </si>
  <si>
    <t>NGA21A</t>
  </si>
  <si>
    <t>PLEMAHAN_3</t>
  </si>
  <si>
    <t>NGA20A</t>
  </si>
  <si>
    <t>PARE_4</t>
  </si>
  <si>
    <t>NGA23A</t>
  </si>
  <si>
    <t>KEPUNG_2</t>
  </si>
  <si>
    <t>WHO22</t>
  </si>
  <si>
    <t>DUM01B</t>
  </si>
  <si>
    <t>BUKIT_KAPUR_01</t>
  </si>
  <si>
    <t>MGW04D</t>
  </si>
  <si>
    <t>MERTANADI_1</t>
  </si>
  <si>
    <t>DPS05L</t>
  </si>
  <si>
    <t>DC_DENPASAR_SELATAN1</t>
  </si>
  <si>
    <t>TAW04</t>
  </si>
  <si>
    <t>BRANG_REA</t>
  </si>
  <si>
    <t>SWW05</t>
  </si>
  <si>
    <t>PLAMPANG</t>
  </si>
  <si>
    <t>SWW01</t>
  </si>
  <si>
    <t>SUMBAWA</t>
  </si>
  <si>
    <t>UNG03A</t>
  </si>
  <si>
    <t>BANDARJO</t>
  </si>
  <si>
    <t>TCTJU032</t>
  </si>
  <si>
    <t>BAO10</t>
  </si>
  <si>
    <t>MRB17</t>
  </si>
  <si>
    <t>KTL13</t>
  </si>
  <si>
    <t>BAO22</t>
  </si>
  <si>
    <t>SNT07A</t>
  </si>
  <si>
    <t>MRB11</t>
  </si>
  <si>
    <t>MUT02A</t>
  </si>
  <si>
    <t>PSR14A</t>
  </si>
  <si>
    <t>PUSPO_2</t>
  </si>
  <si>
    <t>SNT05A</t>
  </si>
  <si>
    <t>PNK01B</t>
  </si>
  <si>
    <t>PNK_VIP</t>
  </si>
  <si>
    <t>SMQ11A</t>
  </si>
  <si>
    <t>SIU12A</t>
  </si>
  <si>
    <t>TCCLP061</t>
  </si>
  <si>
    <t>BAL01C</t>
  </si>
  <si>
    <t>TCTKK081</t>
  </si>
  <si>
    <t>CIP05F</t>
  </si>
  <si>
    <t>BOULEVARD_BINTARO</t>
  </si>
  <si>
    <t>SNG25</t>
  </si>
  <si>
    <t>PANTAI_ANYER</t>
  </si>
  <si>
    <t>SLN09</t>
  </si>
  <si>
    <t>SINGKUT02</t>
  </si>
  <si>
    <t>LBB01A</t>
  </si>
  <si>
    <t>LUBUK_BASUNG_01</t>
  </si>
  <si>
    <t>TCTTG021</t>
  </si>
  <si>
    <t>TKK10</t>
  </si>
  <si>
    <t>PANGEAN_01</t>
  </si>
  <si>
    <t>TCSRG032</t>
  </si>
  <si>
    <t>TCBLN031</t>
  </si>
  <si>
    <t>TCSNT081</t>
  </si>
  <si>
    <t>PSU01A</t>
  </si>
  <si>
    <t>PUTUSSIBAU_SELATAN</t>
  </si>
  <si>
    <t>TCSRG161</t>
  </si>
  <si>
    <t>PLM02A</t>
  </si>
  <si>
    <t>MPS_SAKO</t>
  </si>
  <si>
    <t>TCBTL111</t>
  </si>
  <si>
    <t>TCWHO131</t>
  </si>
  <si>
    <t>TCWHO231</t>
  </si>
  <si>
    <t>TCSRG011</t>
  </si>
  <si>
    <t>DUM07</t>
  </si>
  <si>
    <t>SUNGAI_SEMBILAN</t>
  </si>
  <si>
    <t>TCBAS031</t>
  </si>
  <si>
    <t>SAS03A</t>
  </si>
  <si>
    <t>JAWAI</t>
  </si>
  <si>
    <t>SAS02A</t>
  </si>
  <si>
    <t>GALING</t>
  </si>
  <si>
    <t>BAS05A</t>
  </si>
  <si>
    <t>KUBU_BABUSSALAM_01</t>
  </si>
  <si>
    <t>BAS03B</t>
  </si>
  <si>
    <t>BALAM_02</t>
  </si>
  <si>
    <t>TCJKT163</t>
  </si>
  <si>
    <t>SAS05B</t>
  </si>
  <si>
    <t>PALOH_01</t>
  </si>
  <si>
    <t>PND06A</t>
  </si>
  <si>
    <t>TUTUR_1</t>
  </si>
  <si>
    <t>TCMES123</t>
  </si>
  <si>
    <t>TAN02</t>
  </si>
  <si>
    <t>KAYANGAN</t>
  </si>
  <si>
    <t>TCJKT082</t>
  </si>
  <si>
    <t>TCJKT162</t>
  </si>
  <si>
    <t>LHT21</t>
  </si>
  <si>
    <t>TANJUNG_TEBAT_2</t>
  </si>
  <si>
    <t>PDD09B</t>
  </si>
  <si>
    <t>TANGGUNGHARJO01</t>
  </si>
  <si>
    <t>BRB06A</t>
  </si>
  <si>
    <t>TANJUNG_BREBES</t>
  </si>
  <si>
    <t>BGG12B</t>
  </si>
  <si>
    <t>BLADO01</t>
  </si>
  <si>
    <t>PUR01B</t>
  </si>
  <si>
    <t>KEMANGKON01</t>
  </si>
  <si>
    <t>SOG21B</t>
  </si>
  <si>
    <t>CANGKUANG_3</t>
  </si>
  <si>
    <t>TCABU021</t>
  </si>
  <si>
    <t>TCRKS081</t>
  </si>
  <si>
    <t>TCSGT121</t>
  </si>
  <si>
    <t>SAG09A</t>
  </si>
  <si>
    <t>TOBA</t>
  </si>
  <si>
    <t>TCRGT111</t>
  </si>
  <si>
    <t>TCBAS021</t>
  </si>
  <si>
    <t>TCDUM031</t>
  </si>
  <si>
    <t>TCTBL191</t>
  </si>
  <si>
    <t>TCMUG071</t>
  </si>
  <si>
    <t>TCSLM101</t>
  </si>
  <si>
    <t>TCSRN061</t>
  </si>
  <si>
    <t>TCSLM011</t>
  </si>
  <si>
    <t>TCWGI051</t>
  </si>
  <si>
    <t>TCBRB011</t>
  </si>
  <si>
    <t>TCBYL091</t>
  </si>
  <si>
    <t>TCBTL171</t>
  </si>
  <si>
    <t>TCKBM031</t>
  </si>
  <si>
    <t>APU03A</t>
  </si>
  <si>
    <t>AMLAPURA_1</t>
  </si>
  <si>
    <t>NRG01A</t>
  </si>
  <si>
    <t>NEGARA_1</t>
  </si>
  <si>
    <t>APU02A</t>
  </si>
  <si>
    <t>MERITA_1</t>
  </si>
  <si>
    <t>NRG04A</t>
  </si>
  <si>
    <t>MENDOYO_1</t>
  </si>
  <si>
    <t>SGA03B</t>
  </si>
  <si>
    <t>ANTURAN_1</t>
  </si>
  <si>
    <t>TNW10A</t>
  </si>
  <si>
    <t>BATURITI_1</t>
  </si>
  <si>
    <t>TNW06A</t>
  </si>
  <si>
    <t>PUPUAN_1</t>
  </si>
  <si>
    <t>SGA05B</t>
  </si>
  <si>
    <t>GEROKGAK_1</t>
  </si>
  <si>
    <t>TCSRG141</t>
  </si>
  <si>
    <t>TCBOL011</t>
  </si>
  <si>
    <t>TCBJN021</t>
  </si>
  <si>
    <t>TCKNL041</t>
  </si>
  <si>
    <t>TCWNB061</t>
  </si>
  <si>
    <t>TCTNU041</t>
  </si>
  <si>
    <t>TCSWI151</t>
  </si>
  <si>
    <t>TCSRG051</t>
  </si>
  <si>
    <t>TCSRG031</t>
  </si>
  <si>
    <t>TCRMB031</t>
  </si>
  <si>
    <t>TCPDD061</t>
  </si>
  <si>
    <t>TCSLT011</t>
  </si>
  <si>
    <t>TCUNG031</t>
  </si>
  <si>
    <t>TCPTI211</t>
  </si>
  <si>
    <t>TCDMK051</t>
  </si>
  <si>
    <t>TCMES122</t>
  </si>
  <si>
    <t>TCBJI021</t>
  </si>
  <si>
    <t>TCJKT212</t>
  </si>
  <si>
    <t>TCJKT392</t>
  </si>
  <si>
    <t>TCJKT222</t>
  </si>
  <si>
    <t>TCJKT402</t>
  </si>
  <si>
    <t>TCJKT302</t>
  </si>
  <si>
    <t>TCJKT343</t>
  </si>
  <si>
    <t>TCJKT312</t>
  </si>
  <si>
    <t>TCBGG041</t>
  </si>
  <si>
    <t>MGW05D</t>
  </si>
  <si>
    <t>KUTA_2</t>
  </si>
  <si>
    <t>TCSPG031</t>
  </si>
  <si>
    <t>TCSPG101</t>
  </si>
  <si>
    <t>TCPDS021</t>
  </si>
  <si>
    <t>MGW05B</t>
  </si>
  <si>
    <t>SUNSET_ROAD_1</t>
  </si>
  <si>
    <t>MGW01D</t>
  </si>
  <si>
    <t>ABIANBASE_1</t>
  </si>
  <si>
    <t>MGW02B</t>
  </si>
  <si>
    <t>BLAHKIUH_1</t>
  </si>
  <si>
    <t>MGW01G</t>
  </si>
  <si>
    <t>CICA_1</t>
  </si>
  <si>
    <t>MGW01C</t>
  </si>
  <si>
    <t>MENGWI_1</t>
  </si>
  <si>
    <t>TCBTL101</t>
  </si>
  <si>
    <t>TCKLP121</t>
  </si>
  <si>
    <t>TCWNO031</t>
  </si>
  <si>
    <t>TCBAO121</t>
  </si>
  <si>
    <t>DPS06M</t>
  </si>
  <si>
    <t>NANGKA_SELATAN_1</t>
  </si>
  <si>
    <t>DPS06L</t>
  </si>
  <si>
    <t>PEMECUTAN_1</t>
  </si>
  <si>
    <t>DPS06O</t>
  </si>
  <si>
    <t>DENPASAR_UTARA_1</t>
  </si>
  <si>
    <t>DPS06K</t>
  </si>
  <si>
    <t>KEBO_IWA_UTARA_1</t>
  </si>
  <si>
    <t>DPS06J</t>
  </si>
  <si>
    <t>KEMUDA_1</t>
  </si>
  <si>
    <t>DPS06E</t>
  </si>
  <si>
    <t>AYANI_UTARA_1</t>
  </si>
  <si>
    <t>DPS05N</t>
  </si>
  <si>
    <t>GRIYA_ANYAR_1</t>
  </si>
  <si>
    <t>DPS05M</t>
  </si>
  <si>
    <t>PUPUTAN_RENON_1</t>
  </si>
  <si>
    <t>DPS06I</t>
  </si>
  <si>
    <t>WIBISANA_1</t>
  </si>
  <si>
    <t>DPS06F</t>
  </si>
  <si>
    <t>KEBO_IWA_1</t>
  </si>
  <si>
    <t>DPS05K</t>
  </si>
  <si>
    <t>DC_PULAU_MOYO_1</t>
  </si>
  <si>
    <t>DPS05J</t>
  </si>
  <si>
    <t>PULAU_BUNGIN_1</t>
  </si>
  <si>
    <t>DPS05I</t>
  </si>
  <si>
    <t>SIDAKARYA_1</t>
  </si>
  <si>
    <t>DPS05H</t>
  </si>
  <si>
    <t>PEMOGAN_1</t>
  </si>
  <si>
    <t>DPS01H</t>
  </si>
  <si>
    <t>DC_DENPASAR_BARAT_3</t>
  </si>
  <si>
    <t>DPS05G</t>
  </si>
  <si>
    <t>SANUR_1</t>
  </si>
  <si>
    <t>DPS01F</t>
  </si>
  <si>
    <t>KEBO_IWA_SELATAN_1</t>
  </si>
  <si>
    <t>DPS01E</t>
  </si>
  <si>
    <t>PADANG_SAMBIAN_1</t>
  </si>
  <si>
    <t>DPS07B</t>
  </si>
  <si>
    <t>HAYAM_WURUK_1</t>
  </si>
  <si>
    <t>DPS01D</t>
  </si>
  <si>
    <t>MAHENDRADATTA_1</t>
  </si>
  <si>
    <t>TCRYA011</t>
  </si>
  <si>
    <t>TCBJI041</t>
  </si>
  <si>
    <t>TCKJE041</t>
  </si>
  <si>
    <t>TCDES011</t>
  </si>
  <si>
    <t>TCMES191</t>
  </si>
  <si>
    <t>TCPKN011</t>
  </si>
  <si>
    <t>TCSRG081</t>
  </si>
  <si>
    <t>TCTAL041</t>
  </si>
  <si>
    <t>SPG13</t>
  </si>
  <si>
    <t>TAMBELANGAN_1</t>
  </si>
  <si>
    <t>TCSRG071</t>
  </si>
  <si>
    <t>TCSRG151</t>
  </si>
  <si>
    <t>TCSRG091</t>
  </si>
  <si>
    <t>TCSRG041</t>
  </si>
  <si>
    <t>TCSRG021</t>
  </si>
  <si>
    <t>TCSRG111</t>
  </si>
  <si>
    <t>TCSRG131</t>
  </si>
  <si>
    <t>CKR06B</t>
  </si>
  <si>
    <t>SERANG_BARU_03</t>
  </si>
  <si>
    <t>TCSEG051</t>
  </si>
  <si>
    <t>SAS07</t>
  </si>
  <si>
    <t>SAJINGAN_BESAR</t>
  </si>
  <si>
    <t>NRG03A</t>
  </si>
  <si>
    <t>JEMBRANA</t>
  </si>
  <si>
    <t>TNW10</t>
  </si>
  <si>
    <t>CANDIKUNING</t>
  </si>
  <si>
    <t>TCPWJ101</t>
  </si>
  <si>
    <t>TCCJR031</t>
  </si>
  <si>
    <t>TCGNS011</t>
  </si>
  <si>
    <t>TCJKT342</t>
  </si>
  <si>
    <t>TCJKT123</t>
  </si>
  <si>
    <t>TCJKT112</t>
  </si>
  <si>
    <t>TCJKT071</t>
  </si>
  <si>
    <t>TCJKT032</t>
  </si>
  <si>
    <t>TCJKT022</t>
  </si>
  <si>
    <t>TCJKT012</t>
  </si>
  <si>
    <t>TCJKT432</t>
  </si>
  <si>
    <t>TCJKT431</t>
  </si>
  <si>
    <t>TCJKT421</t>
  </si>
  <si>
    <t>TCJKT411</t>
  </si>
  <si>
    <t>TCJKT401</t>
  </si>
  <si>
    <t>TCJKT391</t>
  </si>
  <si>
    <t>TCJKT381</t>
  </si>
  <si>
    <t>TCJKT371</t>
  </si>
  <si>
    <t>TCJKT361</t>
  </si>
  <si>
    <t>TCJKT351</t>
  </si>
  <si>
    <t>TCJKT341</t>
  </si>
  <si>
    <t>TCJKT331</t>
  </si>
  <si>
    <t>TCJKT321</t>
  </si>
  <si>
    <t>TCJKT311</t>
  </si>
  <si>
    <t>TCJKT301</t>
  </si>
  <si>
    <t>TCJKT291</t>
  </si>
  <si>
    <t>TCJKT281</t>
  </si>
  <si>
    <t>TCJKT271</t>
  </si>
  <si>
    <t>TCJKT261</t>
  </si>
  <si>
    <t>TCJKT251</t>
  </si>
  <si>
    <t>TCJKT241</t>
  </si>
  <si>
    <t>TCJKT231</t>
  </si>
  <si>
    <t>TCJKT232</t>
  </si>
  <si>
    <t>TCJKT171</t>
  </si>
  <si>
    <t>TCJKT172</t>
  </si>
  <si>
    <t>TCJKT161</t>
  </si>
  <si>
    <t>TCJKT151</t>
  </si>
  <si>
    <t>TCJKT122</t>
  </si>
  <si>
    <t>TCJKT121</t>
  </si>
  <si>
    <t>TCJKT111</t>
  </si>
  <si>
    <t>TCJKT101</t>
  </si>
  <si>
    <t>TCJKT191</t>
  </si>
  <si>
    <t>TCJKT091</t>
  </si>
  <si>
    <t>TCJKT081</t>
  </si>
  <si>
    <t>TCJKT061</t>
  </si>
  <si>
    <t>TCJKT042</t>
  </si>
  <si>
    <t>TCJKT041</t>
  </si>
  <si>
    <t>TCJKT031</t>
  </si>
  <si>
    <t>TCJKT021</t>
  </si>
  <si>
    <t>TCJKT011</t>
  </si>
  <si>
    <t>DPS01B</t>
  </si>
  <si>
    <t>PERMATA_HIJAU</t>
  </si>
  <si>
    <t>DPS01C</t>
  </si>
  <si>
    <t>PURA_DEMAK</t>
  </si>
  <si>
    <t>TNW05A</t>
  </si>
  <si>
    <t>KERAMBITAN_04</t>
  </si>
  <si>
    <t>DPS06C</t>
  </si>
  <si>
    <t>COKROAMINOTO</t>
  </si>
  <si>
    <t>DPS05D</t>
  </si>
  <si>
    <t>TUKAD_PETANU</t>
  </si>
  <si>
    <t>DPS05C</t>
  </si>
  <si>
    <t>PANJER</t>
  </si>
  <si>
    <t>TNW02A</t>
  </si>
  <si>
    <t>TABANANAN_01</t>
  </si>
  <si>
    <t>DPS07A</t>
  </si>
  <si>
    <t>BADAK_AGUNG</t>
  </si>
  <si>
    <t>DPU07</t>
  </si>
  <si>
    <t>PEKAT</t>
  </si>
  <si>
    <t>SGA05A</t>
  </si>
  <si>
    <t>SUMBERKIMA</t>
  </si>
  <si>
    <t>SGA02A</t>
  </si>
  <si>
    <t>BANJAR_SGA</t>
  </si>
  <si>
    <t>DPS06A</t>
  </si>
  <si>
    <t>AYANI_UTARA2</t>
  </si>
  <si>
    <t>TAW05</t>
  </si>
  <si>
    <t>SEKONGKANG</t>
  </si>
  <si>
    <t>DPS05A</t>
  </si>
  <si>
    <t>PULAU_MOYO_2</t>
  </si>
  <si>
    <t>BGG17</t>
  </si>
  <si>
    <t>BANDAR01</t>
  </si>
  <si>
    <t>BGG16</t>
  </si>
  <si>
    <t>BATANG01</t>
  </si>
  <si>
    <t>DPS82</t>
  </si>
  <si>
    <t>BATUKARU</t>
  </si>
  <si>
    <t>PMH04</t>
  </si>
  <si>
    <t>PRABUMULIH_CENTRE</t>
  </si>
  <si>
    <t>AMI17</t>
  </si>
  <si>
    <t>CP_PANJITILAR_NEGARA</t>
  </si>
  <si>
    <t>DPS85</t>
  </si>
  <si>
    <t>KESIMAN</t>
  </si>
  <si>
    <t>PAP05</t>
  </si>
  <si>
    <t>PASIR_PANGARAIAN_01</t>
  </si>
  <si>
    <t>DPS84</t>
  </si>
  <si>
    <t>PADANG_UDAYANA</t>
  </si>
  <si>
    <t>NGG11</t>
  </si>
  <si>
    <t>MANDOR</t>
  </si>
  <si>
    <t>SWW10</t>
  </si>
  <si>
    <t>UTAN_RHEE</t>
  </si>
  <si>
    <t>GIA18</t>
  </si>
  <si>
    <t>CP_SEBATU</t>
  </si>
  <si>
    <t>MGW39</t>
  </si>
  <si>
    <t>BLAMBANGAN</t>
  </si>
  <si>
    <t>DPS79</t>
  </si>
  <si>
    <t>CP_GATSU_TENGAH</t>
  </si>
  <si>
    <t>NRG05</t>
  </si>
  <si>
    <t>CP_UDAYANA</t>
  </si>
  <si>
    <t>DPS71</t>
  </si>
  <si>
    <t>CP_PULAU_NIAS</t>
  </si>
  <si>
    <t>DPS67</t>
  </si>
  <si>
    <t>CP_LETDA_MADE_PUTRA</t>
  </si>
  <si>
    <t>DPS74</t>
  </si>
  <si>
    <t>CP_BULUH_INDAH</t>
  </si>
  <si>
    <t>SGA13</t>
  </si>
  <si>
    <t>CP_KALIUNTU</t>
  </si>
  <si>
    <t>DPS76</t>
  </si>
  <si>
    <t>CP_PEMECUTAN_KAJA</t>
  </si>
  <si>
    <t>DPS81</t>
  </si>
  <si>
    <t>SAELUS</t>
  </si>
  <si>
    <t>DPS73</t>
  </si>
  <si>
    <t>CP_PATIH_NAMBI</t>
  </si>
  <si>
    <t>MGW32</t>
  </si>
  <si>
    <t>CP_ASEMAN</t>
  </si>
  <si>
    <t>GIA15</t>
  </si>
  <si>
    <t>CP_BATUBULAN</t>
  </si>
  <si>
    <t>DPS69</t>
  </si>
  <si>
    <t>CP_WR_SUPRATMAN</t>
  </si>
  <si>
    <t>DPS68</t>
  </si>
  <si>
    <t>CP_KENYERI</t>
  </si>
  <si>
    <t>DPS61</t>
  </si>
  <si>
    <t>CP_NANGKA</t>
  </si>
  <si>
    <t>DPS62</t>
  </si>
  <si>
    <t>CP_TANGKUBAN_PERAHU</t>
  </si>
  <si>
    <t>DPS65</t>
  </si>
  <si>
    <t>CP_SESETAN</t>
  </si>
  <si>
    <t>CLP14</t>
  </si>
  <si>
    <t>WANAREJA</t>
  </si>
  <si>
    <t>DPS66</t>
  </si>
  <si>
    <t>CP_TUKAD_BARU</t>
  </si>
  <si>
    <t>DPS59</t>
  </si>
  <si>
    <t>CP_TUKAD_YEH_AYA</t>
  </si>
  <si>
    <t>SUB63A</t>
  </si>
  <si>
    <t>SAMBIKEREP_2</t>
  </si>
  <si>
    <t>SII07</t>
  </si>
  <si>
    <t>KANDIS_01</t>
  </si>
  <si>
    <t>DPS53</t>
  </si>
  <si>
    <t>CP_SUBUR</t>
  </si>
  <si>
    <t>DPS54</t>
  </si>
  <si>
    <t>CP_BUANA_RAYA</t>
  </si>
  <si>
    <t>CIB48</t>
  </si>
  <si>
    <t>CIAPUS_1</t>
  </si>
  <si>
    <t>NGG07</t>
  </si>
  <si>
    <t>SENAKIN</t>
  </si>
  <si>
    <t>GIA11</t>
  </si>
  <si>
    <t>GUWANG</t>
  </si>
  <si>
    <t>DPS52</t>
  </si>
  <si>
    <t>SATELIT</t>
  </si>
  <si>
    <t>SKW08</t>
  </si>
  <si>
    <t>CP_PASIRAN</t>
  </si>
  <si>
    <t>KOB03</t>
  </si>
  <si>
    <t>LUBUK_BESAR</t>
  </si>
  <si>
    <t>MAG03</t>
  </si>
  <si>
    <t>SIMPANG_PESAK</t>
  </si>
  <si>
    <t>PLM48</t>
  </si>
  <si>
    <t>ALANG_ALANG_LEBAR_2</t>
  </si>
  <si>
    <t>CIB35</t>
  </si>
  <si>
    <t>CP_CIBINONG</t>
  </si>
  <si>
    <t>TAL02</t>
  </si>
  <si>
    <t>AMPAH</t>
  </si>
  <si>
    <t>AMI15</t>
  </si>
  <si>
    <t>AMPENAN</t>
  </si>
  <si>
    <t>GIA09</t>
  </si>
  <si>
    <t>CP_BITERA</t>
  </si>
  <si>
    <t>MGW25</t>
  </si>
  <si>
    <t>CP_SEMER</t>
  </si>
  <si>
    <t>SRI21</t>
  </si>
  <si>
    <t>LOA_JANAN_ILIR</t>
  </si>
  <si>
    <t>SGT05</t>
  </si>
  <si>
    <t>KABO_JAYA</t>
  </si>
  <si>
    <t>SWW09</t>
  </si>
  <si>
    <t>MOYO</t>
  </si>
  <si>
    <t>TJQ04</t>
  </si>
  <si>
    <t>TANJUNG_PANDAN_3</t>
  </si>
  <si>
    <t>WNO03</t>
  </si>
  <si>
    <t>KARANGMOJO</t>
  </si>
  <si>
    <t>CKR27</t>
  </si>
  <si>
    <t>JATI_WANGI</t>
  </si>
  <si>
    <t>DPS50</t>
  </si>
  <si>
    <t>PEDUNGAN_1</t>
  </si>
  <si>
    <t>LHT05</t>
  </si>
  <si>
    <t>LAHAT_2</t>
  </si>
  <si>
    <t>SWW08</t>
  </si>
  <si>
    <t>LUNYUK</t>
  </si>
  <si>
    <t>BGG05</t>
  </si>
  <si>
    <t>TULIS</t>
  </si>
  <si>
    <t>TWR05</t>
  </si>
  <si>
    <t>ANGGANA</t>
  </si>
  <si>
    <t>KLT11</t>
  </si>
  <si>
    <t>MAYUNGAN</t>
  </si>
  <si>
    <t>RMB09</t>
  </si>
  <si>
    <t>SLUKE</t>
  </si>
  <si>
    <t>PKD04</t>
  </si>
  <si>
    <t>BAHOROK</t>
  </si>
  <si>
    <t>KNL03</t>
  </si>
  <si>
    <t>BOJA</t>
  </si>
  <si>
    <t>KLP03</t>
  </si>
  <si>
    <t>KULONPROGO</t>
  </si>
  <si>
    <t>CKR22</t>
  </si>
  <si>
    <t>DC_CIKARANG_BARAT</t>
  </si>
  <si>
    <t>DES04</t>
  </si>
  <si>
    <t>TANDAM</t>
  </si>
  <si>
    <t>SUB24</t>
  </si>
  <si>
    <t>SIMOKERTO</t>
  </si>
  <si>
    <t>WGI05</t>
  </si>
  <si>
    <t>WURYANTORO</t>
  </si>
  <si>
    <t>PLM20</t>
  </si>
  <si>
    <t>SEKANAK</t>
  </si>
  <si>
    <t>TBI01</t>
  </si>
  <si>
    <t>EMPAT_LAWANG</t>
  </si>
  <si>
    <t>PKB03</t>
  </si>
  <si>
    <t>BETUNG_2</t>
  </si>
  <si>
    <t>PLM44</t>
  </si>
  <si>
    <t>ILIR_TIMUR_II</t>
  </si>
  <si>
    <t>BGG08</t>
  </si>
  <si>
    <t>REBAN</t>
  </si>
  <si>
    <t>SLM20</t>
  </si>
  <si>
    <t>JOMBOR</t>
  </si>
  <si>
    <t>TLU01</t>
  </si>
  <si>
    <t>TALANG_UBI</t>
  </si>
  <si>
    <t>SIN02</t>
  </si>
  <si>
    <t>CIKATOMAS</t>
  </si>
  <si>
    <t>UNG07</t>
  </si>
  <si>
    <t>SUMOWONO</t>
  </si>
  <si>
    <t>BYL08</t>
  </si>
  <si>
    <t>SAWIT</t>
  </si>
  <si>
    <t>SDA41</t>
  </si>
  <si>
    <t>TARIK_1</t>
  </si>
  <si>
    <t>KAA10</t>
  </si>
  <si>
    <t>NGRINGO</t>
  </si>
  <si>
    <t>WHO02</t>
  </si>
  <si>
    <t>SAPE</t>
  </si>
  <si>
    <t>MLG30</t>
  </si>
  <si>
    <t>PARANG_ARGO</t>
  </si>
  <si>
    <t>MAG02</t>
  </si>
  <si>
    <t>KELAPA_KAMPIT</t>
  </si>
  <si>
    <t>MEK04</t>
  </si>
  <si>
    <t>TEMPILANG</t>
  </si>
  <si>
    <t>SRN10</t>
  </si>
  <si>
    <t>KARANGMALANG</t>
  </si>
  <si>
    <t>SLM09</t>
  </si>
  <si>
    <t>SETURAN</t>
  </si>
  <si>
    <t>BWS08</t>
  </si>
  <si>
    <t>WRINGIN_1</t>
  </si>
  <si>
    <t>BGG06</t>
  </si>
  <si>
    <t>WARUNGASEM</t>
  </si>
  <si>
    <t>MUG06</t>
  </si>
  <si>
    <t>BOROBUDUR</t>
  </si>
  <si>
    <t>BMU02</t>
  </si>
  <si>
    <t>RABA_SASAMBO</t>
  </si>
  <si>
    <t>WNO02</t>
  </si>
  <si>
    <t>NGLIPAR</t>
  </si>
  <si>
    <t>BWI30</t>
  </si>
  <si>
    <t>PESANGGARAN_1</t>
  </si>
  <si>
    <t>TNU06</t>
  </si>
  <si>
    <t>KRANGGAN</t>
  </si>
  <si>
    <t>BJI02</t>
  </si>
  <si>
    <t>BRAHRANG</t>
  </si>
  <si>
    <t>DPS41</t>
  </si>
  <si>
    <t>DENPASAR_BARAT2</t>
  </si>
  <si>
    <t>CLP09</t>
  </si>
  <si>
    <t>MERTASINGA</t>
  </si>
  <si>
    <t>MGL02</t>
  </si>
  <si>
    <t>KUPATAN</t>
  </si>
  <si>
    <t>KAA08</t>
  </si>
  <si>
    <t>BEJEN</t>
  </si>
  <si>
    <t>PTI08</t>
  </si>
  <si>
    <t>JAKENAN</t>
  </si>
  <si>
    <t>DPS05</t>
  </si>
  <si>
    <t>GLOGOR_CARIK</t>
  </si>
  <si>
    <t>PGK06</t>
  </si>
  <si>
    <t>BUKIT_INTAN_2</t>
  </si>
  <si>
    <t>PGK04</t>
  </si>
  <si>
    <t>RANGKUI</t>
  </si>
  <si>
    <t>KLT08</t>
  </si>
  <si>
    <t>KARANGDOWO</t>
  </si>
  <si>
    <t>SWW04</t>
  </si>
  <si>
    <t>LAPE</t>
  </si>
  <si>
    <t>SUB46A</t>
  </si>
  <si>
    <t>KENJERAN_2</t>
  </si>
  <si>
    <t>SUJ09</t>
  </si>
  <si>
    <t>TELUKAN</t>
  </si>
  <si>
    <t>BGG09</t>
  </si>
  <si>
    <t>GRINGSING_LAMA</t>
  </si>
  <si>
    <t>SDA25</t>
  </si>
  <si>
    <t>DC_KRIAN</t>
  </si>
  <si>
    <t>PLM42</t>
  </si>
  <si>
    <t>PERAIRAN</t>
  </si>
  <si>
    <t>BXT03</t>
  </si>
  <si>
    <t>DC_BONTANG</t>
  </si>
  <si>
    <t>MRN06</t>
  </si>
  <si>
    <t>GUNUNG_MEGANG</t>
  </si>
  <si>
    <t>MRN03</t>
  </si>
  <si>
    <t>GELUMBANG</t>
  </si>
  <si>
    <t>KRW25</t>
  </si>
  <si>
    <t>DC_MAJA</t>
  </si>
  <si>
    <t>SRN03</t>
  </si>
  <si>
    <t>MASARAN</t>
  </si>
  <si>
    <t>SED02</t>
  </si>
  <si>
    <t>MELAK_ULU</t>
  </si>
  <si>
    <t>BSB02</t>
  </si>
  <si>
    <t>LAGOI</t>
  </si>
  <si>
    <t>MRN05</t>
  </si>
  <si>
    <t>SEMENDO</t>
  </si>
  <si>
    <t>BTL08</t>
  </si>
  <si>
    <t>GOSE</t>
  </si>
  <si>
    <t>TBL02</t>
  </si>
  <si>
    <t>KATEMAN</t>
  </si>
  <si>
    <t>BYL09</t>
  </si>
  <si>
    <t>KARANGGEDE</t>
  </si>
  <si>
    <t>DPS37</t>
  </si>
  <si>
    <t>SOPUTAN</t>
  </si>
  <si>
    <t>CLP11</t>
  </si>
  <si>
    <t>SALIWANGI</t>
  </si>
  <si>
    <t>MUG02</t>
  </si>
  <si>
    <t>GRABAG</t>
  </si>
  <si>
    <t>KAA14</t>
  </si>
  <si>
    <t>JUMAPOLO</t>
  </si>
  <si>
    <t>WGI07</t>
  </si>
  <si>
    <t>SELOGIRI</t>
  </si>
  <si>
    <t>KLT05</t>
  </si>
  <si>
    <t>BELANG_WETAN</t>
  </si>
  <si>
    <t>BYL03</t>
  </si>
  <si>
    <t>AMPEL</t>
  </si>
  <si>
    <t>INL01</t>
  </si>
  <si>
    <t>INDRALAYA</t>
  </si>
  <si>
    <t>CKR08</t>
  </si>
  <si>
    <t>CIKARANG_BARAT</t>
  </si>
  <si>
    <t>PWJ01</t>
  </si>
  <si>
    <t>PURWOREJO</t>
  </si>
  <si>
    <t>RAI01</t>
  </si>
  <si>
    <t>RANAI</t>
  </si>
  <si>
    <t>LIN01</t>
  </si>
  <si>
    <t>LINGGA</t>
  </si>
  <si>
    <t>SOC01</t>
  </si>
  <si>
    <t>SOLO</t>
  </si>
  <si>
    <t>KLT03</t>
  </si>
  <si>
    <t>PRAMBANAN</t>
  </si>
  <si>
    <t>DPS24</t>
  </si>
  <si>
    <t>TEMBAU</t>
  </si>
  <si>
    <t>DPS01</t>
  </si>
  <si>
    <t>DENPASAR</t>
  </si>
  <si>
    <t>AMI10</t>
  </si>
  <si>
    <t>CAKRANEGARA</t>
  </si>
  <si>
    <t>AMI06</t>
  </si>
  <si>
    <t>SERUNI</t>
  </si>
  <si>
    <t>TGR08</t>
  </si>
  <si>
    <t>CISAUK</t>
  </si>
  <si>
    <t>MGW17</t>
  </si>
  <si>
    <t>KUTA_SELATAN</t>
  </si>
  <si>
    <t>MAG01</t>
  </si>
  <si>
    <t>MANGGAR</t>
  </si>
  <si>
    <t>TNJ01</t>
  </si>
  <si>
    <t>TANJUNG_PINANG</t>
  </si>
  <si>
    <t>TAN01</t>
  </si>
  <si>
    <t>BAYAN</t>
  </si>
  <si>
    <t>SGA01</t>
  </si>
  <si>
    <t>SINGARAJA</t>
  </si>
  <si>
    <t>BTL01</t>
  </si>
  <si>
    <t>BANTUL</t>
  </si>
  <si>
    <t>KOB01</t>
  </si>
  <si>
    <t>KOBA</t>
  </si>
  <si>
    <t>BYL05</t>
  </si>
  <si>
    <t>NGEMPLAK</t>
  </si>
  <si>
    <t>PWJ06</t>
  </si>
  <si>
    <t>WIRUN</t>
  </si>
  <si>
    <t>PUR03</t>
  </si>
  <si>
    <t>KALIGONDANG</t>
  </si>
  <si>
    <t>MUA01</t>
  </si>
  <si>
    <t>MUARA_DUA</t>
  </si>
  <si>
    <t>AMI01</t>
  </si>
  <si>
    <t>MATARAM</t>
  </si>
  <si>
    <t>KLT02</t>
  </si>
  <si>
    <t>KLATEN_SELATAN</t>
  </si>
  <si>
    <t>MUD01</t>
  </si>
  <si>
    <t>MUARA_BADAK</t>
  </si>
  <si>
    <t>WGI01</t>
  </si>
  <si>
    <t>WONOGIRI</t>
  </si>
  <si>
    <t>PSU01</t>
  </si>
  <si>
    <t>PUTUSSIBAU</t>
  </si>
  <si>
    <t>KLT06</t>
  </si>
  <si>
    <t>PEDAN</t>
  </si>
  <si>
    <t>PLM02</t>
  </si>
  <si>
    <t>SEBERANG_ULU_I</t>
  </si>
  <si>
    <t>TOB01</t>
  </si>
  <si>
    <t>TOBOALI</t>
  </si>
  <si>
    <t>SRN01</t>
  </si>
  <si>
    <t>SRAGEN</t>
  </si>
  <si>
    <t>DPU01</t>
  </si>
  <si>
    <t>DOMPU</t>
  </si>
  <si>
    <t>PWJ04</t>
  </si>
  <si>
    <t>BUTUH</t>
  </si>
  <si>
    <t>RTG01</t>
  </si>
  <si>
    <t>RUTENG</t>
  </si>
  <si>
    <t>BAS02</t>
  </si>
  <si>
    <t>UJUNG_TANJUNG</t>
  </si>
  <si>
    <t>TGR16</t>
  </si>
  <si>
    <t>BINTARO</t>
  </si>
  <si>
    <t>DPS07</t>
  </si>
  <si>
    <t>SIULAN</t>
  </si>
  <si>
    <t>PSU02</t>
  </si>
  <si>
    <t>NANGA_TEPUAI</t>
  </si>
  <si>
    <t>DPS11</t>
  </si>
  <si>
    <t>SANUR_KAJA</t>
  </si>
  <si>
    <t>KBH01</t>
  </si>
  <si>
    <t>KALABAHI</t>
  </si>
  <si>
    <t>TIdak</t>
  </si>
  <si>
    <t>BKI45</t>
  </si>
  <si>
    <t>CIKETING</t>
  </si>
  <si>
    <t>SUB12</t>
  </si>
  <si>
    <t>KEDUNGCOWEK</t>
  </si>
  <si>
    <t>SDA03</t>
  </si>
  <si>
    <t>WONOAYU</t>
  </si>
  <si>
    <t>LAB01</t>
  </si>
  <si>
    <t>LABUAN_BAJO</t>
  </si>
  <si>
    <t>DPS19</t>
  </si>
  <si>
    <t>NUSA_KAMBANGAN</t>
  </si>
  <si>
    <t>SUJ03</t>
  </si>
  <si>
    <t>BAKI</t>
  </si>
  <si>
    <t>TWR02</t>
  </si>
  <si>
    <t>TIMBAU</t>
  </si>
  <si>
    <t>CKR15</t>
  </si>
  <si>
    <t>TELAGA_ASIH</t>
  </si>
  <si>
    <t>TNB04A</t>
  </si>
  <si>
    <t>CP_MURU_KUARO</t>
  </si>
  <si>
    <t>RKS22</t>
  </si>
  <si>
    <t>WARUNG_BANTEN</t>
  </si>
  <si>
    <t>RKS20</t>
  </si>
  <si>
    <t>CILANGKAHAN</t>
  </si>
  <si>
    <t>SMQ05A</t>
  </si>
  <si>
    <t>TGR54B</t>
  </si>
  <si>
    <t>CIL05B</t>
  </si>
  <si>
    <t>DJB07A</t>
  </si>
  <si>
    <t>SIPIN02</t>
  </si>
  <si>
    <t>BAL08E</t>
  </si>
  <si>
    <t>INFINITY_PASAR_KEMIS</t>
  </si>
  <si>
    <t>MMW06A</t>
  </si>
  <si>
    <t>JUNGKAT_JAYA</t>
  </si>
  <si>
    <t>RKS21A</t>
  </si>
  <si>
    <t>CILELES_KENCANA</t>
  </si>
  <si>
    <t>RKS10C</t>
  </si>
  <si>
    <t>CIKULUR</t>
  </si>
  <si>
    <t>RKS26</t>
  </si>
  <si>
    <t>BANJAR_KENCANA</t>
  </si>
  <si>
    <t>SLN06</t>
  </si>
  <si>
    <t>MANDIANGIN02</t>
  </si>
  <si>
    <t>BTL11A</t>
  </si>
  <si>
    <t>TAMANAN</t>
  </si>
  <si>
    <t>BTL11B</t>
  </si>
  <si>
    <t>WONOCATUR</t>
  </si>
  <si>
    <t>KBM03A</t>
  </si>
  <si>
    <t>KEBUMEN_KOTA</t>
  </si>
  <si>
    <t>BJT02A</t>
  </si>
  <si>
    <t>BATURAJA_JAYA</t>
  </si>
  <si>
    <t>MRB05</t>
  </si>
  <si>
    <t>JUJUHAN</t>
  </si>
  <si>
    <t>BJA01C</t>
  </si>
  <si>
    <t>PARUNGLESANG_3</t>
  </si>
  <si>
    <t>MJA09A</t>
  </si>
  <si>
    <t>MAJALENGKA_2</t>
  </si>
  <si>
    <t>MUT08</t>
  </si>
  <si>
    <t>TEBO_TENGAH</t>
  </si>
  <si>
    <t>MUS10</t>
  </si>
  <si>
    <t>RANTAU_RASAU02</t>
  </si>
  <si>
    <t>SNT01B</t>
  </si>
  <si>
    <t>JALUKO</t>
  </si>
  <si>
    <t>MUT07</t>
  </si>
  <si>
    <t>TEBO_ILIR</t>
  </si>
  <si>
    <t>MBN07</t>
  </si>
  <si>
    <t>MUARA_TEMBESI</t>
  </si>
  <si>
    <t>MBN04</t>
  </si>
  <si>
    <t>MARO_SEBO_ULU</t>
  </si>
  <si>
    <t>KTL01A</t>
  </si>
  <si>
    <t>BATANG_ASAM</t>
  </si>
  <si>
    <t>SEG06C</t>
  </si>
  <si>
    <t>SERANG_JAYA</t>
  </si>
  <si>
    <t>MBN06</t>
  </si>
  <si>
    <t>MUARA_BULIAN02</t>
  </si>
  <si>
    <t>KTL10</t>
  </si>
  <si>
    <t>TEBING_TINGGI_KTL</t>
  </si>
  <si>
    <t>SNT03A</t>
  </si>
  <si>
    <t>KUMPEH_ULU</t>
  </si>
  <si>
    <t>BAO05A</t>
  </si>
  <si>
    <t>PAMENANG02</t>
  </si>
  <si>
    <t>TTT16</t>
  </si>
  <si>
    <t>SINGKUP</t>
  </si>
  <si>
    <t>PSU18</t>
  </si>
  <si>
    <t>PUTUSSIBAU_BERSATU</t>
  </si>
  <si>
    <t>SAS02B</t>
  </si>
  <si>
    <t>GALING_01</t>
  </si>
  <si>
    <t>SAS03B</t>
  </si>
  <si>
    <t>JAWAI_01</t>
  </si>
  <si>
    <t>BRW17</t>
  </si>
  <si>
    <t>KUTA_BLANG</t>
  </si>
  <si>
    <t>BAL04E</t>
  </si>
  <si>
    <t>CIKUPA_RAYA</t>
  </si>
  <si>
    <t>SBG30</t>
  </si>
  <si>
    <t>KALIANGSANA_2</t>
  </si>
  <si>
    <t>SIN05A</t>
  </si>
  <si>
    <t>SALAWU_2</t>
  </si>
  <si>
    <t>SBG20A</t>
  </si>
  <si>
    <t>SUKARESMI_3</t>
  </si>
  <si>
    <t>DJB03A</t>
  </si>
  <si>
    <t>JAMBI_SELATAN</t>
  </si>
  <si>
    <t>TGR12D</t>
  </si>
  <si>
    <t>PAKOJAN</t>
  </si>
  <si>
    <t>MUD02</t>
  </si>
  <si>
    <t>MARANG_KAYU</t>
  </si>
  <si>
    <t>MES20A</t>
  </si>
  <si>
    <t>MEDAN_BARAT_1</t>
  </si>
  <si>
    <t>CIP07B</t>
  </si>
  <si>
    <t>CENDANA_BAKTI_JAYA</t>
  </si>
  <si>
    <t>WNB06A</t>
  </si>
  <si>
    <t>SELOMERTO_01</t>
  </si>
  <si>
    <t>PMS07</t>
  </si>
  <si>
    <t>SIMPANG_DUA</t>
  </si>
  <si>
    <t>MES07I</t>
  </si>
  <si>
    <t>MEDAN_SELATAN_1</t>
  </si>
  <si>
    <t>BKI07E</t>
  </si>
  <si>
    <t>JATI_CEMPAKA_01</t>
  </si>
  <si>
    <t>BKI07D</t>
  </si>
  <si>
    <t>JATI_WARINGIN_01</t>
  </si>
  <si>
    <t>BKI08E</t>
  </si>
  <si>
    <t>BINTARA_01</t>
  </si>
  <si>
    <t>BKI08D</t>
  </si>
  <si>
    <t>JAKA_SAMPURNA_01</t>
  </si>
  <si>
    <t>SKW05B</t>
  </si>
  <si>
    <t>BAGAK_SAHWA01</t>
  </si>
  <si>
    <t>TTT20A</t>
  </si>
  <si>
    <t>SUNGAI_GANTANG</t>
  </si>
  <si>
    <t>CIL03A</t>
  </si>
  <si>
    <t>CITANGKIL</t>
  </si>
  <si>
    <t>SGT12A</t>
  </si>
  <si>
    <t>TELUK_LINGGA</t>
  </si>
  <si>
    <t>MES11A</t>
  </si>
  <si>
    <t>MMTC_LOGISTIK_1</t>
  </si>
  <si>
    <t>MES14A</t>
  </si>
  <si>
    <t>SUTOMO_1</t>
  </si>
  <si>
    <t>MES05C</t>
  </si>
  <si>
    <t>MEDAN_1</t>
  </si>
  <si>
    <t>MES18A</t>
  </si>
  <si>
    <t>PASAR1_MES</t>
  </si>
  <si>
    <t>MES03C</t>
  </si>
  <si>
    <t>AH_NASUTION_1</t>
  </si>
  <si>
    <t>PML05A</t>
  </si>
  <si>
    <t>BANTARBOLANG</t>
  </si>
  <si>
    <t>BRB11B</t>
  </si>
  <si>
    <t>SIRAMPOG01</t>
  </si>
  <si>
    <t>SNG15</t>
  </si>
  <si>
    <t>PONTANG_RAYA</t>
  </si>
  <si>
    <t>PUR13A</t>
  </si>
  <si>
    <t>KARANGREJA01</t>
  </si>
  <si>
    <t>SWI09A</t>
  </si>
  <si>
    <t>BANDARSARI</t>
  </si>
  <si>
    <t>MRW02</t>
  </si>
  <si>
    <t>GUNUNG_TIMANG</t>
  </si>
  <si>
    <t>TTT20</t>
  </si>
  <si>
    <t>KENDAWANGAN01</t>
  </si>
  <si>
    <t>MTR01A</t>
  </si>
  <si>
    <t>METRO_PUSAT_2</t>
  </si>
  <si>
    <t>MUS09</t>
  </si>
  <si>
    <t>NIPAH_PANJANG</t>
  </si>
  <si>
    <t>PNK04A</t>
  </si>
  <si>
    <t>SAWO</t>
  </si>
  <si>
    <t>BKI14G</t>
  </si>
  <si>
    <t>DP_MUKTIWARI_01</t>
  </si>
  <si>
    <t>BJI04</t>
  </si>
  <si>
    <t>LINCUN</t>
  </si>
  <si>
    <t>LBK03A</t>
  </si>
  <si>
    <t>PANTAI_LABU</t>
  </si>
  <si>
    <t>LSN04</t>
  </si>
  <si>
    <t>GEUDONG</t>
  </si>
  <si>
    <t>BKI14C</t>
  </si>
  <si>
    <t>CIBITUNG_01</t>
  </si>
  <si>
    <t>BKI14D</t>
  </si>
  <si>
    <t>WANAJAYA_01</t>
  </si>
  <si>
    <t>BKI14F</t>
  </si>
  <si>
    <t>SUKAJAYA_01</t>
  </si>
  <si>
    <t>KJE01A</t>
  </si>
  <si>
    <t>JAMIN_GINTING_BRT</t>
  </si>
  <si>
    <t>BKI01F</t>
  </si>
  <si>
    <t>KALIABANG_TENGAH_02</t>
  </si>
  <si>
    <t>LSW02A</t>
  </si>
  <si>
    <t>CUNDA02</t>
  </si>
  <si>
    <t>CKR03A</t>
  </si>
  <si>
    <t>DP_SUKADAMI_01</t>
  </si>
  <si>
    <t>BKI13A</t>
  </si>
  <si>
    <t>MANGUNJAYA_01</t>
  </si>
  <si>
    <t>BNG05A</t>
  </si>
  <si>
    <t>AIR_TIRIS_01</t>
  </si>
  <si>
    <t>CIL01A</t>
  </si>
  <si>
    <t>PERUMNAS_RAYA</t>
  </si>
  <si>
    <t>BKI01E</t>
  </si>
  <si>
    <t>KALIABANG_TENGAH_01</t>
  </si>
  <si>
    <t>BKI01D</t>
  </si>
  <si>
    <t>TELUK_PUCUNG_01</t>
  </si>
  <si>
    <t>BKI01C</t>
  </si>
  <si>
    <t>HARAPAN_JAYA_01</t>
  </si>
  <si>
    <t>BKI01B</t>
  </si>
  <si>
    <t>PERWIRA_01</t>
  </si>
  <si>
    <t>TTT05</t>
  </si>
  <si>
    <t>MANIS_MATA</t>
  </si>
  <si>
    <t>TTT04</t>
  </si>
  <si>
    <t>AIR_UPAS</t>
  </si>
  <si>
    <t>RYA06</t>
  </si>
  <si>
    <t>SERIBU_DOLOK</t>
  </si>
  <si>
    <t>SNB02</t>
  </si>
  <si>
    <t>KAMPUNG_AIE</t>
  </si>
  <si>
    <t>TGR07C</t>
  </si>
  <si>
    <t>CIBODAS_BARU</t>
  </si>
  <si>
    <t>BAR02</t>
  </si>
  <si>
    <t>SUNGAI_RANGAS</t>
  </si>
  <si>
    <t>PAP07</t>
  </si>
  <si>
    <t>TAMBUSAI_UTARA_01</t>
  </si>
  <si>
    <t>SAG10</t>
  </si>
  <si>
    <t>BODOK_KOTA</t>
  </si>
  <si>
    <t>SUB72A</t>
  </si>
  <si>
    <t>DUKUH_PAKIS_2</t>
  </si>
  <si>
    <t>PKC04</t>
  </si>
  <si>
    <t>SOREK_01</t>
  </si>
  <si>
    <t>SUB67A</t>
  </si>
  <si>
    <t>WONOCOLO_2</t>
  </si>
  <si>
    <t>BDR03B</t>
  </si>
  <si>
    <t>CP_PUTRA_RUMBIA</t>
  </si>
  <si>
    <t>PSW03B</t>
  </si>
  <si>
    <t>CP_SATRIA</t>
  </si>
  <si>
    <t>PSW03A</t>
  </si>
  <si>
    <t>CP_MIRA</t>
  </si>
  <si>
    <t>SUB64A</t>
  </si>
  <si>
    <t>BUBUTAN_4</t>
  </si>
  <si>
    <t>KTG06</t>
  </si>
  <si>
    <t>KETAPANG_KOTA1</t>
  </si>
  <si>
    <t>PNK23</t>
  </si>
  <si>
    <t>CP_TANJUNGPURA</t>
  </si>
  <si>
    <t>LSW03</t>
  </si>
  <si>
    <t>BATUPHAT</t>
  </si>
  <si>
    <t>PGK09</t>
  </si>
  <si>
    <t>TAMAN_SARI_PKP</t>
  </si>
  <si>
    <t>KYT05</t>
  </si>
  <si>
    <t>SP_PADANG</t>
  </si>
  <si>
    <t>PUR09</t>
  </si>
  <si>
    <t>PURBALINGGA_LOR</t>
  </si>
  <si>
    <t>LSN03</t>
  </si>
  <si>
    <t>KRUENG_MANE</t>
  </si>
  <si>
    <t>BNG05</t>
  </si>
  <si>
    <t>TAPUNG_HULU</t>
  </si>
  <si>
    <t>TPK04</t>
  </si>
  <si>
    <t>TRUMON</t>
  </si>
  <si>
    <t>DJJ05</t>
  </si>
  <si>
    <t>KOYA</t>
  </si>
  <si>
    <t>PTI15</t>
  </si>
  <si>
    <t>DUKUHSETI</t>
  </si>
  <si>
    <t>BRB13</t>
  </si>
  <si>
    <t>BANTARKAWUNG</t>
  </si>
  <si>
    <t>KSP02</t>
  </si>
  <si>
    <t>TUALANG_CUT</t>
  </si>
  <si>
    <t>RMB10</t>
  </si>
  <si>
    <t>SARANG</t>
  </si>
  <si>
    <t>BKI77</t>
  </si>
  <si>
    <t>TAMBELANG</t>
  </si>
  <si>
    <t>INL03</t>
  </si>
  <si>
    <t>TANJUNG_BATU_2</t>
  </si>
  <si>
    <t>PDD12</t>
  </si>
  <si>
    <t>PENAWANGAN</t>
  </si>
  <si>
    <t>KYT02</t>
  </si>
  <si>
    <t>TUGU_MULYO</t>
  </si>
  <si>
    <t>TBL05</t>
  </si>
  <si>
    <t>KOTABARU_INHIL</t>
  </si>
  <si>
    <t>JPR12</t>
  </si>
  <si>
    <t>SENENAN</t>
  </si>
  <si>
    <t>PTI13</t>
  </si>
  <si>
    <t>TLOGOWUNGU_PTI</t>
  </si>
  <si>
    <t>TNJ05</t>
  </si>
  <si>
    <t>GANET</t>
  </si>
  <si>
    <t>BRB05</t>
  </si>
  <si>
    <t>JATIBARANG_KIDUL</t>
  </si>
  <si>
    <t>SIN13</t>
  </si>
  <si>
    <t>SUKAMANTRI_CIAWI</t>
  </si>
  <si>
    <t>TNU05</t>
  </si>
  <si>
    <t>NGADIREJO</t>
  </si>
  <si>
    <t>SOC21</t>
  </si>
  <si>
    <t>SEKIP_KADIPIRO</t>
  </si>
  <si>
    <t>NGP08</t>
  </si>
  <si>
    <t>DC_LEMBANG</t>
  </si>
  <si>
    <t>PLR04</t>
  </si>
  <si>
    <t>KINTAP</t>
  </si>
  <si>
    <t>BRW03</t>
  </si>
  <si>
    <t>MATANG_GEULUMPANGDUA</t>
  </si>
  <si>
    <t>RMB08</t>
  </si>
  <si>
    <t>BULU</t>
  </si>
  <si>
    <t>BTH07</t>
  </si>
  <si>
    <t>DAPUR_12</t>
  </si>
  <si>
    <t>JPR10</t>
  </si>
  <si>
    <t>KALINYAMATAN</t>
  </si>
  <si>
    <t>RMB07</t>
  </si>
  <si>
    <t>SEDAN</t>
  </si>
  <si>
    <t>BDO90</t>
  </si>
  <si>
    <t>DC_CIDADAP</t>
  </si>
  <si>
    <t>PTI10</t>
  </si>
  <si>
    <t>KAYEN</t>
  </si>
  <si>
    <t>PDD06</t>
  </si>
  <si>
    <t>KRADENAN</t>
  </si>
  <si>
    <t>SUB50A</t>
  </si>
  <si>
    <t>SEMAMPIR_1</t>
  </si>
  <si>
    <t>PML11</t>
  </si>
  <si>
    <t>BODEH</t>
  </si>
  <si>
    <t>PML07</t>
  </si>
  <si>
    <t>AMBOKULON</t>
  </si>
  <si>
    <t>MRN04</t>
  </si>
  <si>
    <t>LUBAI_ULU</t>
  </si>
  <si>
    <t>PMH03</t>
  </si>
  <si>
    <t>PRABUMULIH_BARAT</t>
  </si>
  <si>
    <t>SLT05</t>
  </si>
  <si>
    <t>TINGKIR</t>
  </si>
  <si>
    <t>BDJ18</t>
  </si>
  <si>
    <t>GATOT_SUBROTO</t>
  </si>
  <si>
    <t>UNG09</t>
  </si>
  <si>
    <t>BANYUBIRU</t>
  </si>
  <si>
    <t>BKI75</t>
  </si>
  <si>
    <t>SETU_02</t>
  </si>
  <si>
    <t>DJB15</t>
  </si>
  <si>
    <t>DC_JAMBI_3</t>
  </si>
  <si>
    <t>PNK14</t>
  </si>
  <si>
    <t>DC_PAL03</t>
  </si>
  <si>
    <t>PWO07</t>
  </si>
  <si>
    <t>KEMBARAN</t>
  </si>
  <si>
    <t>SOG39</t>
  </si>
  <si>
    <t>WARGALUYU</t>
  </si>
  <si>
    <t>PUR06</t>
  </si>
  <si>
    <t>BOJONGSARI</t>
  </si>
  <si>
    <t>TBL03</t>
  </si>
  <si>
    <t>KEMPAS</t>
  </si>
  <si>
    <t>TJG01</t>
  </si>
  <si>
    <t>TANJUNG</t>
  </si>
  <si>
    <t>RGT04</t>
  </si>
  <si>
    <t>AIR_MOLEK</t>
  </si>
  <si>
    <t>PDD04</t>
  </si>
  <si>
    <t>GUBUG</t>
  </si>
  <si>
    <t>SUB36A</t>
  </si>
  <si>
    <t>RAYA_DEMAK</t>
  </si>
  <si>
    <t>SWI08</t>
  </si>
  <si>
    <t>BALAPULANG</t>
  </si>
  <si>
    <t>SUJ06</t>
  </si>
  <si>
    <t>PUCANGAN</t>
  </si>
  <si>
    <t>SQG04</t>
  </si>
  <si>
    <t>DC_HARYONOMT</t>
  </si>
  <si>
    <t>SOG34</t>
  </si>
  <si>
    <t>DC_CIJAGRA</t>
  </si>
  <si>
    <t>BLK01</t>
  </si>
  <si>
    <t>BLANG_KEJEREN</t>
  </si>
  <si>
    <t>JBG04</t>
  </si>
  <si>
    <t>JOMBANG_KOTA</t>
  </si>
  <si>
    <t>TJG03</t>
  </si>
  <si>
    <t>TANJUNG_TABALONG</t>
  </si>
  <si>
    <t>WGI06</t>
  </si>
  <si>
    <t>SLOGOHIMO</t>
  </si>
  <si>
    <t>PKY06</t>
  </si>
  <si>
    <t>DC_JEKAN_RAYA</t>
  </si>
  <si>
    <t>BRB09</t>
  </si>
  <si>
    <t>WANASARI_BREBES</t>
  </si>
  <si>
    <t>RMB06</t>
  </si>
  <si>
    <t>PAMOTAN</t>
  </si>
  <si>
    <t>KNL10</t>
  </si>
  <si>
    <t>TAMPINGAN</t>
  </si>
  <si>
    <t>WGI08</t>
  </si>
  <si>
    <t>PURWANTORO</t>
  </si>
  <si>
    <t>MAT03</t>
  </si>
  <si>
    <t>BELITANG_MULYA</t>
  </si>
  <si>
    <t>TNU09</t>
  </si>
  <si>
    <t>CANDIROTO</t>
  </si>
  <si>
    <t>BNG02</t>
  </si>
  <si>
    <t>FLAMBOYAN_TAPUNG</t>
  </si>
  <si>
    <t>PSW03</t>
  </si>
  <si>
    <t>TERMINAL_PRINGSEWU</t>
  </si>
  <si>
    <t>PLR03</t>
  </si>
  <si>
    <t>ANGSAU</t>
  </si>
  <si>
    <t>MES10</t>
  </si>
  <si>
    <t>MARELAN</t>
  </si>
  <si>
    <t>UNG05</t>
  </si>
  <si>
    <t>BERGAS</t>
  </si>
  <si>
    <t>JPR08</t>
  </si>
  <si>
    <t>WELAHAN</t>
  </si>
  <si>
    <t>BOL05</t>
  </si>
  <si>
    <t>KUNDURAN</t>
  </si>
  <si>
    <t>JPR11</t>
  </si>
  <si>
    <t>KEDUNG</t>
  </si>
  <si>
    <t>BKI72</t>
  </si>
  <si>
    <t>TAMBUN_UTARA_02</t>
  </si>
  <si>
    <t>IDR03</t>
  </si>
  <si>
    <t>JULOK</t>
  </si>
  <si>
    <t>TNJ06</t>
  </si>
  <si>
    <t>SENGGARANG</t>
  </si>
  <si>
    <t>SRI18</t>
  </si>
  <si>
    <t>SUNGAI_KAPIH</t>
  </si>
  <si>
    <t>SOC27</t>
  </si>
  <si>
    <t>SAMPANGAN_SOLO</t>
  </si>
  <si>
    <t>BRW02</t>
  </si>
  <si>
    <t>JEUNIB</t>
  </si>
  <si>
    <t>SWI05</t>
  </si>
  <si>
    <t>SLAWI_KULON</t>
  </si>
  <si>
    <t>SOC13</t>
  </si>
  <si>
    <t>JAGALAN</t>
  </si>
  <si>
    <t>BTH01</t>
  </si>
  <si>
    <t>BATAM</t>
  </si>
  <si>
    <t>PUR07</t>
  </si>
  <si>
    <t>SUMAMPIR</t>
  </si>
  <si>
    <t>BRB08</t>
  </si>
  <si>
    <t>LARANGAN_BREBES</t>
  </si>
  <si>
    <t>TOB03</t>
  </si>
  <si>
    <t>AIR_GEGAS</t>
  </si>
  <si>
    <t>SRI10</t>
  </si>
  <si>
    <t>SAMARINDA_UTARA</t>
  </si>
  <si>
    <t>SWI06</t>
  </si>
  <si>
    <t>MARGASARI</t>
  </si>
  <si>
    <t>BXT04</t>
  </si>
  <si>
    <t>LOK_TUAN</t>
  </si>
  <si>
    <t>BTL10</t>
  </si>
  <si>
    <t>PERWITA</t>
  </si>
  <si>
    <t>JBG05</t>
  </si>
  <si>
    <t>DC_BRIGJEN_KATAMSO</t>
  </si>
  <si>
    <t>BLN04</t>
  </si>
  <si>
    <t>PAGATAN</t>
  </si>
  <si>
    <t>TNU08</t>
  </si>
  <si>
    <t>WADAS</t>
  </si>
  <si>
    <t>SLT06</t>
  </si>
  <si>
    <t>TENGARAN</t>
  </si>
  <si>
    <t>CKR24</t>
  </si>
  <si>
    <t>DC_CIBARUSAH</t>
  </si>
  <si>
    <t>KJE04</t>
  </si>
  <si>
    <t>TIGA_BINANGA</t>
  </si>
  <si>
    <t>TBL04</t>
  </si>
  <si>
    <t>SELENSEN</t>
  </si>
  <si>
    <t>BDO24</t>
  </si>
  <si>
    <t>BEC</t>
  </si>
  <si>
    <t>KLT09</t>
  </si>
  <si>
    <t>DC_KLATEN</t>
  </si>
  <si>
    <t>SWI10</t>
  </si>
  <si>
    <t>TALANG</t>
  </si>
  <si>
    <t>TJG04</t>
  </si>
  <si>
    <t>MUARA_UYA</t>
  </si>
  <si>
    <t>KYT03</t>
  </si>
  <si>
    <t>OGAN_KOMERING_ILIR</t>
  </si>
  <si>
    <t>SOG23</t>
  </si>
  <si>
    <t>DC_PANYAWANGAN</t>
  </si>
  <si>
    <t>SUB29A</t>
  </si>
  <si>
    <t>DC_SEMAMPIR</t>
  </si>
  <si>
    <t>SUB87</t>
  </si>
  <si>
    <t>KALISOSOK</t>
  </si>
  <si>
    <t>SMI19</t>
  </si>
  <si>
    <t>DC_CISAAT</t>
  </si>
  <si>
    <t>KAA15</t>
  </si>
  <si>
    <t>KEBAKKRAMAT</t>
  </si>
  <si>
    <t>NGP06</t>
  </si>
  <si>
    <t>DC_SARIWANGI</t>
  </si>
  <si>
    <t>SUB39A</t>
  </si>
  <si>
    <t>MULYOREJO_1</t>
  </si>
  <si>
    <t>PSB03</t>
  </si>
  <si>
    <t>KINALI</t>
  </si>
  <si>
    <t>BTJ06</t>
  </si>
  <si>
    <t>ULEE_KARENG</t>
  </si>
  <si>
    <t>PNK11</t>
  </si>
  <si>
    <t>MERDEKA</t>
  </si>
  <si>
    <t>SAG06</t>
  </si>
  <si>
    <t>SANGGAU_KOTA</t>
  </si>
  <si>
    <t>UNG02</t>
  </si>
  <si>
    <t>BAWEN</t>
  </si>
  <si>
    <t>SWI04</t>
  </si>
  <si>
    <t>BUMIJAWA</t>
  </si>
  <si>
    <t>SUB59</t>
  </si>
  <si>
    <t>ABDUL_KARIM</t>
  </si>
  <si>
    <t>BTH05</t>
  </si>
  <si>
    <t>TIBAN_CENTRE</t>
  </si>
  <si>
    <t>MWL01</t>
  </si>
  <si>
    <t>MALINAU</t>
  </si>
  <si>
    <t>SWI01</t>
  </si>
  <si>
    <t>SLAWI</t>
  </si>
  <si>
    <t>KNL01</t>
  </si>
  <si>
    <t>KENDAL</t>
  </si>
  <si>
    <t>BAR01</t>
  </si>
  <si>
    <t>BARABAI</t>
  </si>
  <si>
    <t>PDD02</t>
  </si>
  <si>
    <t>GODONG</t>
  </si>
  <si>
    <t>DJJ02</t>
  </si>
  <si>
    <t>ABEPURA</t>
  </si>
  <si>
    <t>PTI03</t>
  </si>
  <si>
    <t>TAMBAKROMO</t>
  </si>
  <si>
    <t>PWO02</t>
  </si>
  <si>
    <t>AJIBARANG</t>
  </si>
  <si>
    <t>BPN03</t>
  </si>
  <si>
    <t>TERITIP</t>
  </si>
  <si>
    <t>BJN01</t>
  </si>
  <si>
    <t>BANJARNEGARA</t>
  </si>
  <si>
    <t>KYT01</t>
  </si>
  <si>
    <t>KAYU_AGUNG</t>
  </si>
  <si>
    <t>MRD01</t>
  </si>
  <si>
    <t>MEUREUDU</t>
  </si>
  <si>
    <t>SLT03</t>
  </si>
  <si>
    <t>BRINGIN</t>
  </si>
  <si>
    <t>BKI29</t>
  </si>
  <si>
    <t>TARUMAJAYA</t>
  </si>
  <si>
    <t>NNX02</t>
  </si>
  <si>
    <t>SEBATIK</t>
  </si>
  <si>
    <t>BKI42</t>
  </si>
  <si>
    <t>JATI_MULYA</t>
  </si>
  <si>
    <t>BIK01</t>
  </si>
  <si>
    <t>BIAK</t>
  </si>
  <si>
    <t>BKI28</t>
  </si>
  <si>
    <t>BAHAGIA</t>
  </si>
  <si>
    <t>TKG11</t>
  </si>
  <si>
    <t>DC_BANDAR_LAMPUNG_3</t>
  </si>
  <si>
    <t>SMQ01</t>
  </si>
  <si>
    <t>SAMPIT</t>
  </si>
  <si>
    <t>BDJ09</t>
  </si>
  <si>
    <t>SOETOYO_S</t>
  </si>
  <si>
    <t>BKI47</t>
  </si>
  <si>
    <t>KEBALEN</t>
  </si>
  <si>
    <t>MUG05</t>
  </si>
  <si>
    <t>MERTOYUDAN</t>
  </si>
  <si>
    <t>JBG01</t>
  </si>
  <si>
    <t>JOMBANG</t>
  </si>
  <si>
    <t>TNU01</t>
  </si>
  <si>
    <t>TEMANGGUNG</t>
  </si>
  <si>
    <t>PKU05</t>
  </si>
  <si>
    <t>MARPOYAN_DAMAI</t>
  </si>
  <si>
    <t>SRN04</t>
  </si>
  <si>
    <t>GONDANG</t>
  </si>
  <si>
    <t>MEH01</t>
  </si>
  <si>
    <t>MEULABOH</t>
  </si>
  <si>
    <t>LNX01</t>
  </si>
  <si>
    <t>LANGSA</t>
  </si>
  <si>
    <t>TKO01</t>
  </si>
  <si>
    <t>TAKENGON</t>
  </si>
  <si>
    <t>SUB13</t>
  </si>
  <si>
    <t>TIDAR</t>
  </si>
  <si>
    <t>SAS05</t>
  </si>
  <si>
    <t>SELAKAU</t>
  </si>
  <si>
    <t>PTI06</t>
  </si>
  <si>
    <t>TAYU</t>
  </si>
  <si>
    <t>SII01</t>
  </si>
  <si>
    <t>SIAK</t>
  </si>
  <si>
    <t>PKD02</t>
  </si>
  <si>
    <t>LANGKAT</t>
  </si>
  <si>
    <t>SQG02</t>
  </si>
  <si>
    <t>MANIS_RAYA</t>
  </si>
  <si>
    <t>SII03</t>
  </si>
  <si>
    <t>PERAWANG</t>
  </si>
  <si>
    <t>SRI09</t>
  </si>
  <si>
    <t>SLAMET_RIYADI</t>
  </si>
  <si>
    <t>BEU03</t>
  </si>
  <si>
    <t>RINDING</t>
  </si>
  <si>
    <t>SMI02</t>
  </si>
  <si>
    <t>CIBADAK</t>
  </si>
  <si>
    <t>SLT02</t>
  </si>
  <si>
    <t>SURUH</t>
  </si>
  <si>
    <t>PTI01</t>
  </si>
  <si>
    <t>PATI</t>
  </si>
  <si>
    <t>PGK01</t>
  </si>
  <si>
    <t>PANGKAL_PINANG</t>
  </si>
  <si>
    <t>PTI05</t>
  </si>
  <si>
    <t>MARGOREJO</t>
  </si>
  <si>
    <t>DJJ03</t>
  </si>
  <si>
    <t>JAYAPURA_UTARA</t>
  </si>
  <si>
    <t>BLN03</t>
  </si>
  <si>
    <t>SIMPANG_EMPAT</t>
  </si>
  <si>
    <t>BXT02</t>
  </si>
  <si>
    <t>BONTANG_BARU</t>
  </si>
  <si>
    <t>TJQ01</t>
  </si>
  <si>
    <t>TANJUNG_PANDAN</t>
  </si>
  <si>
    <t>MEK01</t>
  </si>
  <si>
    <t>MUNTOK</t>
  </si>
  <si>
    <t>CMI01</t>
  </si>
  <si>
    <t>CIAMIS</t>
  </si>
  <si>
    <t>SAS01</t>
  </si>
  <si>
    <t>SAMBAS</t>
  </si>
  <si>
    <t>STP01</t>
  </si>
  <si>
    <t>SELAT_PANJANG</t>
  </si>
  <si>
    <t>TNJ02</t>
  </si>
  <si>
    <t>BUKIT_BESTARI</t>
  </si>
  <si>
    <t>KAA02</t>
  </si>
  <si>
    <t>COLOMADU</t>
  </si>
  <si>
    <t>KMB01</t>
  </si>
  <si>
    <t>MOBAGU</t>
  </si>
  <si>
    <t>TNU02</t>
  </si>
  <si>
    <t>PARAKAN</t>
  </si>
  <si>
    <t>BTH03</t>
  </si>
  <si>
    <t>BATU_AJI</t>
  </si>
  <si>
    <t>PKD01</t>
  </si>
  <si>
    <t>PANGKALAN_BRANDAN</t>
  </si>
  <si>
    <t>TSK02</t>
  </si>
  <si>
    <t>SINGAPARNA</t>
  </si>
  <si>
    <t>SUB23</t>
  </si>
  <si>
    <t>SEMAMPIR</t>
  </si>
  <si>
    <t>SLK01</t>
  </si>
  <si>
    <t>SALAK</t>
  </si>
  <si>
    <t>SOC04</t>
  </si>
  <si>
    <t>KARTASURA</t>
  </si>
  <si>
    <t>KNL02</t>
  </si>
  <si>
    <t>WELERI</t>
  </si>
  <si>
    <t>RMB03</t>
  </si>
  <si>
    <t>KRAGAN</t>
  </si>
  <si>
    <t>SAS04</t>
  </si>
  <si>
    <t>TEBAS</t>
  </si>
  <si>
    <t>PUR02</t>
  </si>
  <si>
    <t>BOBOTSARI</t>
  </si>
  <si>
    <t>BDJ03</t>
  </si>
  <si>
    <t>BELITUNG</t>
  </si>
  <si>
    <t>SWI03</t>
  </si>
  <si>
    <t>SURADADI</t>
  </si>
  <si>
    <t>KNL05</t>
  </si>
  <si>
    <t>KALIWUNGU</t>
  </si>
  <si>
    <t>MES25</t>
  </si>
  <si>
    <t>TITIPAPAN</t>
  </si>
  <si>
    <t>RMB02</t>
  </si>
  <si>
    <t>LASEM</t>
  </si>
  <si>
    <t>SBX01</t>
  </si>
  <si>
    <t>STABAT</t>
  </si>
  <si>
    <t>PUR01</t>
  </si>
  <si>
    <t>PURBALINGGA</t>
  </si>
  <si>
    <t>KNL04</t>
  </si>
  <si>
    <t>SUKOREJO</t>
  </si>
  <si>
    <t>SLT01</t>
  </si>
  <si>
    <t>SALATIGA</t>
  </si>
  <si>
    <t>SII04</t>
  </si>
  <si>
    <t>SUNGAI_APIT</t>
  </si>
  <si>
    <t>KSP01</t>
  </si>
  <si>
    <t>KUALA_SIMPANG</t>
  </si>
  <si>
    <t>TWR03</t>
  </si>
  <si>
    <t>HANDIL</t>
  </si>
  <si>
    <t>BKI48</t>
  </si>
  <si>
    <t>BABELAN_KOTA</t>
  </si>
  <si>
    <t>MTA05</t>
  </si>
  <si>
    <t>MARTAPURA_2</t>
  </si>
  <si>
    <t>PTI02</t>
  </si>
  <si>
    <t>JUWANA</t>
  </si>
  <si>
    <t>SKY06A</t>
  </si>
  <si>
    <t>SNT08</t>
  </si>
  <si>
    <t>JKT21T</t>
  </si>
  <si>
    <t>DC_PONDOK_PINANG</t>
  </si>
  <si>
    <t>GSK12A</t>
  </si>
  <si>
    <t>KEDAMEAN</t>
  </si>
  <si>
    <t>PAP04B</t>
  </si>
  <si>
    <t>KOTA_TENGAH_01</t>
  </si>
  <si>
    <t>SLN08</t>
  </si>
  <si>
    <t>SLN12</t>
  </si>
  <si>
    <t>KBM02A</t>
  </si>
  <si>
    <t>SLM17A</t>
  </si>
  <si>
    <t>SUP04</t>
  </si>
  <si>
    <t>BYL12</t>
  </si>
  <si>
    <t>SLM03A</t>
  </si>
  <si>
    <t>BAO07A</t>
  </si>
  <si>
    <t>CRN02C</t>
  </si>
  <si>
    <t>MRB04A</t>
  </si>
  <si>
    <t>BAO02A</t>
  </si>
  <si>
    <t>MBN05A</t>
  </si>
  <si>
    <t>SLN13</t>
  </si>
  <si>
    <t>CLP03A</t>
  </si>
  <si>
    <t>SNT06A</t>
  </si>
  <si>
    <t>MUS07</t>
  </si>
  <si>
    <t>KTL12</t>
  </si>
  <si>
    <t>BAL26C</t>
  </si>
  <si>
    <t>SALEMBARAN</t>
  </si>
  <si>
    <t>CLP13A</t>
  </si>
  <si>
    <t>MJA14A</t>
  </si>
  <si>
    <t>SBG21B</t>
  </si>
  <si>
    <t>SMI27B</t>
  </si>
  <si>
    <t>BJA02B</t>
  </si>
  <si>
    <t>LANGENSARI_3</t>
  </si>
  <si>
    <t>DES05C</t>
  </si>
  <si>
    <t>NAMORAMBE_DES</t>
  </si>
  <si>
    <t>SAS05C</t>
  </si>
  <si>
    <t>PALOH_02</t>
  </si>
  <si>
    <t>KUB01A</t>
  </si>
  <si>
    <t>RASAU_JAYA_01</t>
  </si>
  <si>
    <t>PKY03A</t>
  </si>
  <si>
    <t>KALAMPANGAN</t>
  </si>
  <si>
    <t>KSG06</t>
  </si>
  <si>
    <t>TUMBANG_SAMBA</t>
  </si>
  <si>
    <t>LIN04</t>
  </si>
  <si>
    <t>DABO</t>
  </si>
  <si>
    <t>TBL14A</t>
  </si>
  <si>
    <t>PULAU_KIJANG_01</t>
  </si>
  <si>
    <t>CIB34D</t>
  </si>
  <si>
    <t>GUNUNG_PUTRI_RAYA</t>
  </si>
  <si>
    <t>SBS05</t>
  </si>
  <si>
    <t>JEURAM</t>
  </si>
  <si>
    <t>LBB06A</t>
  </si>
  <si>
    <t>AMPEK_ANGKEK_01</t>
  </si>
  <si>
    <t>BPN01A</t>
  </si>
  <si>
    <t>RUKO_BANDAR</t>
  </si>
  <si>
    <t>MEH01A</t>
  </si>
  <si>
    <t>KAWAY_XVI</t>
  </si>
  <si>
    <t>SQG07A</t>
  </si>
  <si>
    <t>KELAM_PERMAI_01</t>
  </si>
  <si>
    <t>MES12D</t>
  </si>
  <si>
    <t>MEDAN_TIMUR_1</t>
  </si>
  <si>
    <t>RTU10</t>
  </si>
  <si>
    <t>TAPIN_SELATAN</t>
  </si>
  <si>
    <t>PKU11A</t>
  </si>
  <si>
    <t>TENAYAN_RAYA</t>
  </si>
  <si>
    <t>DJB01B</t>
  </si>
  <si>
    <t>SUNGAI_ASAM</t>
  </si>
  <si>
    <t>BJN13A</t>
  </si>
  <si>
    <t>MANDIRAJA01</t>
  </si>
  <si>
    <t>BJN06B</t>
  </si>
  <si>
    <t>PUNGGELAN01</t>
  </si>
  <si>
    <t>MES15A</t>
  </si>
  <si>
    <t>KENARI_1</t>
  </si>
  <si>
    <t>MES12C</t>
  </si>
  <si>
    <t>PERCUT_SEI_TUAN_1</t>
  </si>
  <si>
    <t>MES03B</t>
  </si>
  <si>
    <t>SUKA_MAJU_1</t>
  </si>
  <si>
    <t>PKU10A</t>
  </si>
  <si>
    <t>KUBANG</t>
  </si>
  <si>
    <t>TSK06C</t>
  </si>
  <si>
    <t>CIPEDES_4</t>
  </si>
  <si>
    <t>SII01A</t>
  </si>
  <si>
    <t>BUNGA_RAYA_01</t>
  </si>
  <si>
    <t>PAP13A</t>
  </si>
  <si>
    <t>DALU_DALU_01</t>
  </si>
  <si>
    <t>SKW01A</t>
  </si>
  <si>
    <t>SINGKAWANG_RAYA</t>
  </si>
  <si>
    <t>TUT06A</t>
  </si>
  <si>
    <t>MOOAT_01</t>
  </si>
  <si>
    <t>TCKAA071</t>
  </si>
  <si>
    <t>PNK02A</t>
  </si>
  <si>
    <t>DP_PARIS2</t>
  </si>
  <si>
    <t>PNK03A</t>
  </si>
  <si>
    <t>GUSTI_SITUT_MAHMUD</t>
  </si>
  <si>
    <t>SGA09A</t>
  </si>
  <si>
    <t>TEJAKULA_1</t>
  </si>
  <si>
    <t>TTT07</t>
  </si>
  <si>
    <t>MARAU</t>
  </si>
  <si>
    <t>NGG07A</t>
  </si>
  <si>
    <t>KARANGAN_KOTA</t>
  </si>
  <si>
    <t>SLU03</t>
  </si>
  <si>
    <t>SAWAHLUNTO_01</t>
  </si>
  <si>
    <t>SAG11</t>
  </si>
  <si>
    <t>TAYAN_KOTA</t>
  </si>
  <si>
    <t>PKS11</t>
  </si>
  <si>
    <t>PASEAN_1</t>
  </si>
  <si>
    <t>ZIK06</t>
  </si>
  <si>
    <t>BARNA_ZIK</t>
  </si>
  <si>
    <t>LBB14</t>
  </si>
  <si>
    <t>TANJUNG_MUTIARA_01</t>
  </si>
  <si>
    <t>TBL16</t>
  </si>
  <si>
    <t>PULAU_KUALA_ENOK</t>
  </si>
  <si>
    <t>PKU12A</t>
  </si>
  <si>
    <t>DP_SOEKARNO_HATTA</t>
  </si>
  <si>
    <t>JKT20L</t>
  </si>
  <si>
    <t>PONDOK_KELAPA_01</t>
  </si>
  <si>
    <t>PAP06A</t>
  </si>
  <si>
    <t>KUNTO_DARUSSALAM</t>
  </si>
  <si>
    <t>LBK02A</t>
  </si>
  <si>
    <t>PULAU_GAMBAR_LBK</t>
  </si>
  <si>
    <t>SED21</t>
  </si>
  <si>
    <t>TERING</t>
  </si>
  <si>
    <t>KBW16</t>
  </si>
  <si>
    <t>JELAPAT</t>
  </si>
  <si>
    <t>KNG28</t>
  </si>
  <si>
    <t>KOJENGKANG</t>
  </si>
  <si>
    <t>NGP11B</t>
  </si>
  <si>
    <t>CITAPEN</t>
  </si>
  <si>
    <t>TWR04A</t>
  </si>
  <si>
    <t>KOTA_BANGUN_DARAT</t>
  </si>
  <si>
    <t>SAG13</t>
  </si>
  <si>
    <t>KEMBAYAN</t>
  </si>
  <si>
    <t>MTA05A</t>
  </si>
  <si>
    <t>CP_CINDAI_ALUS</t>
  </si>
  <si>
    <t>KJN09</t>
  </si>
  <si>
    <t>KESESI01</t>
  </si>
  <si>
    <t>KJN01</t>
  </si>
  <si>
    <t>TIRTO01</t>
  </si>
  <si>
    <t>BNG07</t>
  </si>
  <si>
    <t>SUNGAI_PAGAR</t>
  </si>
  <si>
    <t>PPR16</t>
  </si>
  <si>
    <t>LUBUK_ALUNG_01</t>
  </si>
  <si>
    <t>PSB01A</t>
  </si>
  <si>
    <t>PASAMAN_01</t>
  </si>
  <si>
    <t>SPG09</t>
  </si>
  <si>
    <t>ROBATAL_1</t>
  </si>
  <si>
    <t>BGS11</t>
  </si>
  <si>
    <t>SIAK_KECIL_01</t>
  </si>
  <si>
    <t>RYA05</t>
  </si>
  <si>
    <t>SERBELAWAN</t>
  </si>
  <si>
    <t>ANA04</t>
  </si>
  <si>
    <t>PALMATAK</t>
  </si>
  <si>
    <t>BJB09</t>
  </si>
  <si>
    <t>CP_CEMPAKA_2</t>
  </si>
  <si>
    <t>SMQ11</t>
  </si>
  <si>
    <t>MENTAYA_HULU</t>
  </si>
  <si>
    <t>PAP06</t>
  </si>
  <si>
    <t>UJUNG_BATU_01</t>
  </si>
  <si>
    <t>TKK06</t>
  </si>
  <si>
    <t>SINGINGI_HILIR_01</t>
  </si>
  <si>
    <t>PKU33</t>
  </si>
  <si>
    <t>PAYUNG_SEKAKI_01</t>
  </si>
  <si>
    <t>PKC05</t>
  </si>
  <si>
    <t>UKUI_01</t>
  </si>
  <si>
    <t>DUM05</t>
  </si>
  <si>
    <t>DUMAI_TIMUR_01</t>
  </si>
  <si>
    <t>BNG06</t>
  </si>
  <si>
    <t>LIPAT_KAIN_01</t>
  </si>
  <si>
    <t>PLW15</t>
  </si>
  <si>
    <t>SINAR_INDAH</t>
  </si>
  <si>
    <t>KTG09</t>
  </si>
  <si>
    <t>TUMBANG_TITI</t>
  </si>
  <si>
    <t>KTG08</t>
  </si>
  <si>
    <t>SUNGAI_MELAYU</t>
  </si>
  <si>
    <t>DES15</t>
  </si>
  <si>
    <t>CP_SEI_BLUMAI</t>
  </si>
  <si>
    <t>RGT05</t>
  </si>
  <si>
    <t>PERANAP</t>
  </si>
  <si>
    <t>SMQ08</t>
  </si>
  <si>
    <t>KOTA_BESI</t>
  </si>
  <si>
    <t>SRG66</t>
  </si>
  <si>
    <t>TLOGOSARI_FNC</t>
  </si>
  <si>
    <t>SRG68</t>
  </si>
  <si>
    <t>WOLTER_FNC</t>
  </si>
  <si>
    <t>PLR07</t>
  </si>
  <si>
    <t>CP_JORONG</t>
  </si>
  <si>
    <t>PKU32</t>
  </si>
  <si>
    <t>DC_NANGKA_01</t>
  </si>
  <si>
    <t>BGS07</t>
  </si>
  <si>
    <t>BENGKALIS_01</t>
  </si>
  <si>
    <t>BGS08</t>
  </si>
  <si>
    <t>PULAU_BENGKALIS_01</t>
  </si>
  <si>
    <t>BGS10</t>
  </si>
  <si>
    <t>BATHIN_SOLAPAN_01</t>
  </si>
  <si>
    <t>TKK03</t>
  </si>
  <si>
    <t>TALUK_KUANTAN_01</t>
  </si>
  <si>
    <t>WNB12</t>
  </si>
  <si>
    <t>MADUKORO_01</t>
  </si>
  <si>
    <t>PKU19</t>
  </si>
  <si>
    <t>CP_JALAN_PEMUDA</t>
  </si>
  <si>
    <t>ANA03</t>
  </si>
  <si>
    <t>LETUNG</t>
  </si>
  <si>
    <t>KUB09</t>
  </si>
  <si>
    <t>AMBAWANG</t>
  </si>
  <si>
    <t>TWR11</t>
  </si>
  <si>
    <t>CP_LOA_TEBU</t>
  </si>
  <si>
    <t>PKU15</t>
  </si>
  <si>
    <t>CP_BUKIT_BARISAN</t>
  </si>
  <si>
    <t>PKU20</t>
  </si>
  <si>
    <t>CP_DELIMA</t>
  </si>
  <si>
    <t>PKU17</t>
  </si>
  <si>
    <t>CP_DHARMA_BAKTI</t>
  </si>
  <si>
    <t>PKU18</t>
  </si>
  <si>
    <t>CP_KULIM</t>
  </si>
  <si>
    <t>PKU14</t>
  </si>
  <si>
    <t>CP_GARUDA_SAKTI</t>
  </si>
  <si>
    <t>SPG06</t>
  </si>
  <si>
    <t>BANYUATES_1</t>
  </si>
  <si>
    <t>SDA48</t>
  </si>
  <si>
    <t>TANGGULANGIN_1</t>
  </si>
  <si>
    <t>MTA07</t>
  </si>
  <si>
    <t>CP_INDRASARI</t>
  </si>
  <si>
    <t>PKU10</t>
  </si>
  <si>
    <t>CP_LILI</t>
  </si>
  <si>
    <t>WNB09</t>
  </si>
  <si>
    <t>KALIWIRO</t>
  </si>
  <si>
    <t>PNK29</t>
  </si>
  <si>
    <t>CP_HARAPAN_JAYA</t>
  </si>
  <si>
    <t>MMW06</t>
  </si>
  <si>
    <t>CP_SUNGAI_DURI</t>
  </si>
  <si>
    <t>KBW08</t>
  </si>
  <si>
    <t>CP_SUNGAI_DURIAN</t>
  </si>
  <si>
    <t>KUB12</t>
  </si>
  <si>
    <t>CP_DESA_KAPUR</t>
  </si>
  <si>
    <t>TNU11</t>
  </si>
  <si>
    <t>PRINGSURAT_TIMUR</t>
  </si>
  <si>
    <t>TWR10</t>
  </si>
  <si>
    <t>CP_SEBULU</t>
  </si>
  <si>
    <t>SED07</t>
  </si>
  <si>
    <t>CP_MUARA_PAHU</t>
  </si>
  <si>
    <t>KBW06</t>
  </si>
  <si>
    <t>CP_TARJUN</t>
  </si>
  <si>
    <t>TWR14</t>
  </si>
  <si>
    <t>CP_KENOHAN</t>
  </si>
  <si>
    <t>SGT11</t>
  </si>
  <si>
    <t>CP_KONGBENG</t>
  </si>
  <si>
    <t>TWR13</t>
  </si>
  <si>
    <t>CP_MUARA_MUNTAI</t>
  </si>
  <si>
    <t>SGT12</t>
  </si>
  <si>
    <t>CP_BUMI_JAYA</t>
  </si>
  <si>
    <t>MTA08</t>
  </si>
  <si>
    <t>CP_PENGARON</t>
  </si>
  <si>
    <t>KBW05</t>
  </si>
  <si>
    <t>CP_CANTUNG</t>
  </si>
  <si>
    <t>BJB08</t>
  </si>
  <si>
    <t>CP_SUNGAI_ULIN</t>
  </si>
  <si>
    <t>SGT10</t>
  </si>
  <si>
    <t>CP_TELEN</t>
  </si>
  <si>
    <t>PSU03</t>
  </si>
  <si>
    <t>SILAT_HILIR</t>
  </si>
  <si>
    <t>PNK27</t>
  </si>
  <si>
    <t>CP_REFORMASI1</t>
  </si>
  <si>
    <t>BLN13</t>
  </si>
  <si>
    <t>CP_SEBAMBAN</t>
  </si>
  <si>
    <t>PNK26</t>
  </si>
  <si>
    <t>CP_TANJUNG_RAYA_2</t>
  </si>
  <si>
    <t>PNK25</t>
  </si>
  <si>
    <t>CP_ADI_SUCIPTO</t>
  </si>
  <si>
    <t>KBW04</t>
  </si>
  <si>
    <t>CP_LONTAR</t>
  </si>
  <si>
    <t>CIB47</t>
  </si>
  <si>
    <t>PASIR_ANGIN</t>
  </si>
  <si>
    <t>BLN08</t>
  </si>
  <si>
    <t>CP_SUNGAI_LOBAN</t>
  </si>
  <si>
    <t>NNX05</t>
  </si>
  <si>
    <t>NUNUKAN_TIMUR</t>
  </si>
  <si>
    <t>SRI22</t>
  </si>
  <si>
    <t>RAPAK_DALAM</t>
  </si>
  <si>
    <t>PLR06</t>
  </si>
  <si>
    <t>PELAIHARI_2</t>
  </si>
  <si>
    <t>PNK17</t>
  </si>
  <si>
    <t>CP_SEROJA_PONTIANAK</t>
  </si>
  <si>
    <t>DPK26</t>
  </si>
  <si>
    <t>CP_ARIF_RAHMAN_HAKIM</t>
  </si>
  <si>
    <t>MEK05</t>
  </si>
  <si>
    <t>SIMPANG_TERITIP</t>
  </si>
  <si>
    <t>MES99</t>
  </si>
  <si>
    <t>CP_MARELAN_RAYA</t>
  </si>
  <si>
    <t>PDG19</t>
  </si>
  <si>
    <t>SITEBA</t>
  </si>
  <si>
    <t>TWR08</t>
  </si>
  <si>
    <t>KARYA_MERDEKA</t>
  </si>
  <si>
    <t>DJB20</t>
  </si>
  <si>
    <t>CP_SUNGAI_SAWANG</t>
  </si>
  <si>
    <t>PDG15</t>
  </si>
  <si>
    <t>CP_BALAI_BARU</t>
  </si>
  <si>
    <t>BGR39</t>
  </si>
  <si>
    <t>TEGAL_GUNDIL</t>
  </si>
  <si>
    <t>DJB19</t>
  </si>
  <si>
    <t>CP_PERUMNAS</t>
  </si>
  <si>
    <t>BJN09</t>
  </si>
  <si>
    <t>SIGALUH</t>
  </si>
  <si>
    <t>BNL04</t>
  </si>
  <si>
    <t>TEMBUKU</t>
  </si>
  <si>
    <t>PNK15</t>
  </si>
  <si>
    <t>CP_TRI_MANDIRI</t>
  </si>
  <si>
    <t>PML13</t>
  </si>
  <si>
    <t>WATUKUMPUL</t>
  </si>
  <si>
    <t>SGL04</t>
  </si>
  <si>
    <t>GRONG_GRONG</t>
  </si>
  <si>
    <t>PTI17</t>
  </si>
  <si>
    <t>SUKOLILO</t>
  </si>
  <si>
    <t>BJB06</t>
  </si>
  <si>
    <t>TRIKORA</t>
  </si>
  <si>
    <t>BOL09</t>
  </si>
  <si>
    <t>SAMBONG</t>
  </si>
  <si>
    <t>TNJ08</t>
  </si>
  <si>
    <t>ADI_SUCIPTO</t>
  </si>
  <si>
    <t>WNB08</t>
  </si>
  <si>
    <t>KEJAJAR</t>
  </si>
  <si>
    <t>PWO16</t>
  </si>
  <si>
    <t>PURWOKERTO_UTARA</t>
  </si>
  <si>
    <t>BOL08</t>
  </si>
  <si>
    <t>JATI_BLORA</t>
  </si>
  <si>
    <t>JKT27</t>
  </si>
  <si>
    <t>WAREHOUSE_SI</t>
  </si>
  <si>
    <t>BOL07</t>
  </si>
  <si>
    <t>TUNJUNGAN</t>
  </si>
  <si>
    <t>BRB12</t>
  </si>
  <si>
    <t>SALEM</t>
  </si>
  <si>
    <t>LSN02</t>
  </si>
  <si>
    <t>PANTON_LABU</t>
  </si>
  <si>
    <t>SGL01</t>
  </si>
  <si>
    <t>SIGLI</t>
  </si>
  <si>
    <t>TWR06</t>
  </si>
  <si>
    <t>KOTA_BANGUN</t>
  </si>
  <si>
    <t>SNK02</t>
  </si>
  <si>
    <t>RIMO</t>
  </si>
  <si>
    <t>BJN07</t>
  </si>
  <si>
    <t>WANADADI</t>
  </si>
  <si>
    <t>SLM14</t>
  </si>
  <si>
    <t>CEBONGAN</t>
  </si>
  <si>
    <t>BRB11</t>
  </si>
  <si>
    <t>TONJONG</t>
  </si>
  <si>
    <t>KBW02</t>
  </si>
  <si>
    <t>SERONGGA</t>
  </si>
  <si>
    <t>JKT20K</t>
  </si>
  <si>
    <t>CROSS_BORDER</t>
  </si>
  <si>
    <t>KMB02</t>
  </si>
  <si>
    <t>KOTAMOBAGU_TIMUR</t>
  </si>
  <si>
    <t>SOC17</t>
  </si>
  <si>
    <t>DANUKUSUMAN</t>
  </si>
  <si>
    <t>BOL04</t>
  </si>
  <si>
    <t>JEPON</t>
  </si>
  <si>
    <t>KNL11</t>
  </si>
  <si>
    <t>PAGERUYUNG</t>
  </si>
  <si>
    <t>LNX02</t>
  </si>
  <si>
    <t>LANGSA_LAMA</t>
  </si>
  <si>
    <t>PDG888</t>
  </si>
  <si>
    <t>PDG_SALES</t>
  </si>
  <si>
    <t>RMB04</t>
  </si>
  <si>
    <t>SULANG</t>
  </si>
  <si>
    <t>BTH09</t>
  </si>
  <si>
    <t>TANJUNG_PIAYU</t>
  </si>
  <si>
    <t>KJE05</t>
  </si>
  <si>
    <t>MEREK</t>
  </si>
  <si>
    <t>BEU04</t>
  </si>
  <si>
    <t>TALISAYAN</t>
  </si>
  <si>
    <t>BRB10</t>
  </si>
  <si>
    <t>BANJARHARJO</t>
  </si>
  <si>
    <t>BOL06</t>
  </si>
  <si>
    <t>KEDUNGTUBAN</t>
  </si>
  <si>
    <t>BDJ17</t>
  </si>
  <si>
    <t>PANGERAN_ANTASARI</t>
  </si>
  <si>
    <t>SRG27</t>
  </si>
  <si>
    <t>PLALANGAN</t>
  </si>
  <si>
    <t>DES02</t>
  </si>
  <si>
    <t>LIMAU_MANIS</t>
  </si>
  <si>
    <t>MES63</t>
  </si>
  <si>
    <t>LABUHAN</t>
  </si>
  <si>
    <t>SRG11</t>
  </si>
  <si>
    <t>HASANUDIN</t>
  </si>
  <si>
    <t>ZIK02</t>
  </si>
  <si>
    <t>TIGA_LINGGA</t>
  </si>
  <si>
    <t>LHT03</t>
  </si>
  <si>
    <t>KIKIM</t>
  </si>
  <si>
    <t>SRG30</t>
  </si>
  <si>
    <t>BRINGIN_SEMARANG</t>
  </si>
  <si>
    <t>SRG10</t>
  </si>
  <si>
    <t>TEMBALANG</t>
  </si>
  <si>
    <t>BTH16</t>
  </si>
  <si>
    <t>BARELANG</t>
  </si>
  <si>
    <t>MES61</t>
  </si>
  <si>
    <t>MARTUBUNG</t>
  </si>
  <si>
    <t>KJE03</t>
  </si>
  <si>
    <t>BERASTAGI</t>
  </si>
  <si>
    <t>SUB19A</t>
  </si>
  <si>
    <t>DC_TANJUNG_PERAK</t>
  </si>
  <si>
    <t>PTI14</t>
  </si>
  <si>
    <t>WINONG</t>
  </si>
  <si>
    <t>KNL09</t>
  </si>
  <si>
    <t>BRANGSONG</t>
  </si>
  <si>
    <t>BTH15</t>
  </si>
  <si>
    <t>SUNGAI_PANAS</t>
  </si>
  <si>
    <t>JKT18L</t>
  </si>
  <si>
    <t>DC_PEKAYON</t>
  </si>
  <si>
    <t>CJR28</t>
  </si>
  <si>
    <t>CIEUNDEUR</t>
  </si>
  <si>
    <t>TWR04</t>
  </si>
  <si>
    <t>TENGGARONG_SEBERANG</t>
  </si>
  <si>
    <t>SIN09</t>
  </si>
  <si>
    <t>DC_KAMASAN</t>
  </si>
  <si>
    <t>SRG56</t>
  </si>
  <si>
    <t>SILAYUR</t>
  </si>
  <si>
    <t>SMI26</t>
  </si>
  <si>
    <t>DC_PONDOKASO_LANDEUH</t>
  </si>
  <si>
    <t>KUB05</t>
  </si>
  <si>
    <t>DESA_KAPUR_BARU</t>
  </si>
  <si>
    <t>JKT17L</t>
  </si>
  <si>
    <t>DC_MATRAMAN</t>
  </si>
  <si>
    <t>SER04</t>
  </si>
  <si>
    <t>DOLOK_MASIHUL</t>
  </si>
  <si>
    <t>LBK03</t>
  </si>
  <si>
    <t>SUDIRMAN_LBK</t>
  </si>
  <si>
    <t>TPK02</t>
  </si>
  <si>
    <t>LABUHAN_HAJI</t>
  </si>
  <si>
    <t>BKI69</t>
  </si>
  <si>
    <t>DC_MEDAN_SATRIA</t>
  </si>
  <si>
    <t>JKT10G</t>
  </si>
  <si>
    <t>DC_CILINCING</t>
  </si>
  <si>
    <t>BGS04</t>
  </si>
  <si>
    <t>PULAU_RUPAT</t>
  </si>
  <si>
    <t>BJN03</t>
  </si>
  <si>
    <t>KARANG_KOBAR</t>
  </si>
  <si>
    <t>SKY04</t>
  </si>
  <si>
    <t>BABAT_TOMAN</t>
  </si>
  <si>
    <t>BTH12</t>
  </si>
  <si>
    <t>NONGSA</t>
  </si>
  <si>
    <t>AMN01</t>
  </si>
  <si>
    <t>AMUNTAI</t>
  </si>
  <si>
    <t>SQG01</t>
  </si>
  <si>
    <t>SINTANG</t>
  </si>
  <si>
    <t>SRG59</t>
  </si>
  <si>
    <t>S_PARMAN</t>
  </si>
  <si>
    <t>MRD02</t>
  </si>
  <si>
    <t>ULEE_GLEE</t>
  </si>
  <si>
    <t>IDR02</t>
  </si>
  <si>
    <t>PEUREULAK</t>
  </si>
  <si>
    <t>BTJ04</t>
  </si>
  <si>
    <t>SYIAH_KUALA</t>
  </si>
  <si>
    <t>PNK10</t>
  </si>
  <si>
    <t>PROF_M_YAMIN</t>
  </si>
  <si>
    <t>RGT03</t>
  </si>
  <si>
    <t>BELILAS</t>
  </si>
  <si>
    <t>RGT02</t>
  </si>
  <si>
    <t>SEBERIDA</t>
  </si>
  <si>
    <t>KEP01</t>
  </si>
  <si>
    <t>MENTAWAI</t>
  </si>
  <si>
    <t>SUB04</t>
  </si>
  <si>
    <t>SURABAYA_UTARA</t>
  </si>
  <si>
    <t>PNK05</t>
  </si>
  <si>
    <t>PARIT_MAYOR</t>
  </si>
  <si>
    <t>BDJ02</t>
  </si>
  <si>
    <t>SULTAN_ADAM</t>
  </si>
  <si>
    <t>MES06</t>
  </si>
  <si>
    <t>BINJAI</t>
  </si>
  <si>
    <t>TSK01</t>
  </si>
  <si>
    <t>TASIKMALAYA</t>
  </si>
  <si>
    <t>BRB02</t>
  </si>
  <si>
    <t>BUMIAYU</t>
  </si>
  <si>
    <t>BSB01</t>
  </si>
  <si>
    <t>BANDAR_SERI_BENTAN</t>
  </si>
  <si>
    <t>KAA05</t>
  </si>
  <si>
    <t>KARANG_PANDAN</t>
  </si>
  <si>
    <t>SRI08</t>
  </si>
  <si>
    <t>GUNUNG_KELUA</t>
  </si>
  <si>
    <t>MES02</t>
  </si>
  <si>
    <t>TANJUNG_MORAWA</t>
  </si>
  <si>
    <t>BDO32</t>
  </si>
  <si>
    <t>CIPATAT</t>
  </si>
  <si>
    <t>KOE10</t>
  </si>
  <si>
    <t>ALAK</t>
  </si>
  <si>
    <t>SAI02</t>
  </si>
  <si>
    <t>BELINYU</t>
  </si>
  <si>
    <t>DJB01</t>
  </si>
  <si>
    <t>JAMBI</t>
  </si>
  <si>
    <t>BJB05</t>
  </si>
  <si>
    <t>AMACO</t>
  </si>
  <si>
    <t>BJB04</t>
  </si>
  <si>
    <t>CEMPAKA</t>
  </si>
  <si>
    <t>BJB03</t>
  </si>
  <si>
    <t>BANJARBARU</t>
  </si>
  <si>
    <t>SRI06</t>
  </si>
  <si>
    <t>SAMARINDA_ILIR</t>
  </si>
  <si>
    <t>JTO01</t>
  </si>
  <si>
    <t>JANTHO</t>
  </si>
  <si>
    <t>SRG13</t>
  </si>
  <si>
    <t>ANJASMORO</t>
  </si>
  <si>
    <t>TTT02</t>
  </si>
  <si>
    <t>BENUA_KAYONG</t>
  </si>
  <si>
    <t>SRG12</t>
  </si>
  <si>
    <t>SEMARANG_TENGAH</t>
  </si>
  <si>
    <t>KOE03</t>
  </si>
  <si>
    <t>KELAPA_LIMA</t>
  </si>
  <si>
    <t>BRB01</t>
  </si>
  <si>
    <t>BREBES</t>
  </si>
  <si>
    <t>JKT20E</t>
  </si>
  <si>
    <t>PONDOK_BAMBU</t>
  </si>
  <si>
    <t>JKT20C</t>
  </si>
  <si>
    <t>KLENDER</t>
  </si>
  <si>
    <t>JKT08C</t>
  </si>
  <si>
    <t>KEPULAUAN_SERIBU</t>
  </si>
  <si>
    <t>BKI27</t>
  </si>
  <si>
    <t>KARANG_SATRIA</t>
  </si>
  <si>
    <t>BGS03</t>
  </si>
  <si>
    <t>SUNGAI_PAKNING</t>
  </si>
  <si>
    <t>SLM04</t>
  </si>
  <si>
    <t>DENGGUNG</t>
  </si>
  <si>
    <t>SOG05</t>
  </si>
  <si>
    <t>CIWIDEY</t>
  </si>
  <si>
    <t>STR01</t>
  </si>
  <si>
    <t>SIMPANG_3_REDELONG</t>
  </si>
  <si>
    <t>AMB01</t>
  </si>
  <si>
    <t>AMBARAWA</t>
  </si>
  <si>
    <t>KBW01</t>
  </si>
  <si>
    <t>KOTABARU</t>
  </si>
  <si>
    <t>BTL04</t>
  </si>
  <si>
    <t>SEWON</t>
  </si>
  <si>
    <t>KJE01</t>
  </si>
  <si>
    <t>KABANJAHE</t>
  </si>
  <si>
    <t>PNK04</t>
  </si>
  <si>
    <t>PONTIANAK_KOTA</t>
  </si>
  <si>
    <t>SRG08</t>
  </si>
  <si>
    <t>MIJEN</t>
  </si>
  <si>
    <t>PNK06</t>
  </si>
  <si>
    <t>GAJAH_MADA</t>
  </si>
  <si>
    <t>BJN02</t>
  </si>
  <si>
    <t>KLAMPOK</t>
  </si>
  <si>
    <t>SRG17</t>
  </si>
  <si>
    <t>SIMONGAN</t>
  </si>
  <si>
    <t>BRB03</t>
  </si>
  <si>
    <t>KETANGGUNGAN</t>
  </si>
  <si>
    <t>BDJ07</t>
  </si>
  <si>
    <t>BENUA_ANYAR</t>
  </si>
  <si>
    <t>CIB07</t>
  </si>
  <si>
    <t>IPB_DRAMAGA</t>
  </si>
  <si>
    <t>DJB07</t>
  </si>
  <si>
    <t>MAYANG_MAGURAI</t>
  </si>
  <si>
    <t>PKB01</t>
  </si>
  <si>
    <t>PANGKALAN_BALAI</t>
  </si>
  <si>
    <t>BTH02</t>
  </si>
  <si>
    <t>BATAM_KOTA</t>
  </si>
  <si>
    <t>PMS01</t>
  </si>
  <si>
    <t>SIANTAR</t>
  </si>
  <si>
    <t>PNK09</t>
  </si>
  <si>
    <t>SERDAM</t>
  </si>
  <si>
    <t>DJB04</t>
  </si>
  <si>
    <t>JELUTUNG</t>
  </si>
  <si>
    <t>BDJ13</t>
  </si>
  <si>
    <t>CEMPAKA_RAYA</t>
  </si>
  <si>
    <t>BDJ12</t>
  </si>
  <si>
    <t>HKSN</t>
  </si>
  <si>
    <t>SRG05</t>
  </si>
  <si>
    <t>GUNUNG_PATI</t>
  </si>
  <si>
    <t>BYL03A</t>
  </si>
  <si>
    <t>CIL04A</t>
  </si>
  <si>
    <t>CIWANDAN</t>
  </si>
  <si>
    <t>TCPAP051</t>
  </si>
  <si>
    <t>PER11</t>
  </si>
  <si>
    <t>SMB40A</t>
  </si>
  <si>
    <t>MJA13C</t>
  </si>
  <si>
    <t>SUB07C</t>
  </si>
  <si>
    <t>PABEAN_CANTIAN_4</t>
  </si>
  <si>
    <t>SUB07D</t>
  </si>
  <si>
    <t>PABEAN_CANTIAN_5</t>
  </si>
  <si>
    <t>SOG13C</t>
  </si>
  <si>
    <t>SUB31B</t>
  </si>
  <si>
    <t>TAMBAKSARI_2</t>
  </si>
  <si>
    <t>SKY11</t>
  </si>
  <si>
    <t>SGT11A</t>
  </si>
  <si>
    <t>SANGATA_SELATAN</t>
  </si>
  <si>
    <t>NGK01A</t>
  </si>
  <si>
    <t>NGANJUK_3</t>
  </si>
  <si>
    <t>SUB10D</t>
  </si>
  <si>
    <t>PAKAL_2</t>
  </si>
  <si>
    <t>MTX08</t>
  </si>
  <si>
    <t>MAGETAN_2</t>
  </si>
  <si>
    <t>MTX14</t>
  </si>
  <si>
    <t>PLAOSAN_2</t>
  </si>
  <si>
    <t>MTX09</t>
  </si>
  <si>
    <t>MAOSPATI_1</t>
  </si>
  <si>
    <t>TGK02A</t>
  </si>
  <si>
    <t>KARANGAN_1</t>
  </si>
  <si>
    <t>BWI10A</t>
  </si>
  <si>
    <t>GENTENG_BWI_1</t>
  </si>
  <si>
    <t>SUB29B</t>
  </si>
  <si>
    <t>DUKUH_PAKIS_1</t>
  </si>
  <si>
    <t>SDA05B</t>
  </si>
  <si>
    <t>BALONGBENDO_1</t>
  </si>
  <si>
    <t>TGK03A</t>
  </si>
  <si>
    <t>GANDUSARI_1</t>
  </si>
  <si>
    <t>PNK06B</t>
  </si>
  <si>
    <t>BANJAR_SERASAN</t>
  </si>
  <si>
    <t>PCI06</t>
  </si>
  <si>
    <t>ARJOSARI_2</t>
  </si>
  <si>
    <t>MES12B</t>
  </si>
  <si>
    <t>KARYA_KESUMA_1</t>
  </si>
  <si>
    <t>SWI05A</t>
  </si>
  <si>
    <t>LEBAKSIU</t>
  </si>
  <si>
    <t>SWI07B</t>
  </si>
  <si>
    <t>PAGERBARANG01</t>
  </si>
  <si>
    <t>JKT36N</t>
  </si>
  <si>
    <t>CP_TAMAN_ALFA</t>
  </si>
  <si>
    <t>TCCLP241</t>
  </si>
  <si>
    <t>TNW09</t>
  </si>
  <si>
    <t>SELEMADEG_1</t>
  </si>
  <si>
    <t>SNG21</t>
  </si>
  <si>
    <t>DP_PETIR</t>
  </si>
  <si>
    <t>DPS05O</t>
  </si>
  <si>
    <t>SESETAN_2</t>
  </si>
  <si>
    <t>DPS05F</t>
  </si>
  <si>
    <t>SANUR_KAUH_1</t>
  </si>
  <si>
    <t>PTN01A</t>
  </si>
  <si>
    <t>BANTARAN_1</t>
  </si>
  <si>
    <t>TTG02A</t>
  </si>
  <si>
    <t>RAJAWALI_TTG</t>
  </si>
  <si>
    <t>RGT14</t>
  </si>
  <si>
    <t>SEI_LALA</t>
  </si>
  <si>
    <t>TCBUW061</t>
  </si>
  <si>
    <t>TCPWX121</t>
  </si>
  <si>
    <t>TCPMA011</t>
  </si>
  <si>
    <t>TCMJU011</t>
  </si>
  <si>
    <t>TCKOL021</t>
  </si>
  <si>
    <t>JKT23R</t>
  </si>
  <si>
    <t>KHAFI_01</t>
  </si>
  <si>
    <t>SER08</t>
  </si>
  <si>
    <t>GALUH_SER</t>
  </si>
  <si>
    <t>DES01A</t>
  </si>
  <si>
    <t>TAPAI_DES</t>
  </si>
  <si>
    <t>JKT15L</t>
  </si>
  <si>
    <t>GUNUNG_SAHARI_01</t>
  </si>
  <si>
    <t>JKT19L</t>
  </si>
  <si>
    <t>KELAPA_DUA_01</t>
  </si>
  <si>
    <t>LKA05</t>
  </si>
  <si>
    <t>ADONARA</t>
  </si>
  <si>
    <t>JKT02T</t>
  </si>
  <si>
    <t>KEMBANGAN_SELATAN</t>
  </si>
  <si>
    <t>RYA07</t>
  </si>
  <si>
    <t>SIMALUNGUN_1</t>
  </si>
  <si>
    <t>JKT05L</t>
  </si>
  <si>
    <t>KOTA_TUA</t>
  </si>
  <si>
    <t>BAL51</t>
  </si>
  <si>
    <t>CISAUK_RAYA</t>
  </si>
  <si>
    <t>MAL05</t>
  </si>
  <si>
    <t>CP_TOWUTI</t>
  </si>
  <si>
    <t>DUM04</t>
  </si>
  <si>
    <t>DUMAI_01</t>
  </si>
  <si>
    <t>PKN08</t>
  </si>
  <si>
    <t>PANGKALAN_BANTENG</t>
  </si>
  <si>
    <t>JKT51G</t>
  </si>
  <si>
    <t>CP_UTAN_KAYU</t>
  </si>
  <si>
    <t>JKT31H</t>
  </si>
  <si>
    <t>CP_KEBAYORAN</t>
  </si>
  <si>
    <t>JKT55B</t>
  </si>
  <si>
    <t>CP_TEBET_TIMUR</t>
  </si>
  <si>
    <t>JKT55E</t>
  </si>
  <si>
    <t>CP_MENTENG_PULO</t>
  </si>
  <si>
    <t>JKT54D</t>
  </si>
  <si>
    <t>CP_DR_SATRIO</t>
  </si>
  <si>
    <t>JKT40G</t>
  </si>
  <si>
    <t>CP_KRAMAT_SENTIONG</t>
  </si>
  <si>
    <t>JKT41U</t>
  </si>
  <si>
    <t>CP_PLUIT_SELATAN_2</t>
  </si>
  <si>
    <t>JKT61C</t>
  </si>
  <si>
    <t>CP_CIJANTUNG</t>
  </si>
  <si>
    <t>JKT49B</t>
  </si>
  <si>
    <t>CP_PANCORAN</t>
  </si>
  <si>
    <t>JKT62G</t>
  </si>
  <si>
    <t>CP_TANJUNG_BARAT</t>
  </si>
  <si>
    <t>JKT54C</t>
  </si>
  <si>
    <t>CP_SAHARJO</t>
  </si>
  <si>
    <t>JKT42A</t>
  </si>
  <si>
    <t>CP_TANAH_TINGGI</t>
  </si>
  <si>
    <t>JKT71A</t>
  </si>
  <si>
    <t>CP_TEGAL_PARANG</t>
  </si>
  <si>
    <t>JKT53C</t>
  </si>
  <si>
    <t>CP_CEGER</t>
  </si>
  <si>
    <t>JKT71</t>
  </si>
  <si>
    <t>CP_BANGKA</t>
  </si>
  <si>
    <t>JKT44E</t>
  </si>
  <si>
    <t>CP_ROXY</t>
  </si>
  <si>
    <t>JKT52I</t>
  </si>
  <si>
    <t>CP_JATINEGARA_BARAT</t>
  </si>
  <si>
    <t>JKT57D</t>
  </si>
  <si>
    <t>CP_KAYU_JATI</t>
  </si>
  <si>
    <t>JKT39O</t>
  </si>
  <si>
    <t>CP_TANJUNG_DUREN_2</t>
  </si>
  <si>
    <t>JKT25Q</t>
  </si>
  <si>
    <t>SETIABUDI</t>
  </si>
  <si>
    <t>JKT62C</t>
  </si>
  <si>
    <t>CP_CIGANJUR</t>
  </si>
  <si>
    <t>DMK14</t>
  </si>
  <si>
    <t>KARANGANYAR</t>
  </si>
  <si>
    <t>JKT45L</t>
  </si>
  <si>
    <t>CP_ZAINUL_ARIFIN</t>
  </si>
  <si>
    <t>JKT56F</t>
  </si>
  <si>
    <t>CP_KAYU_TINGGI_1</t>
  </si>
  <si>
    <t>JKT38Q</t>
  </si>
  <si>
    <t>CP_BAMBU_LARANGAN_1</t>
  </si>
  <si>
    <t>JKT28F</t>
  </si>
  <si>
    <t>CP_MALL_SEASON_CITY</t>
  </si>
  <si>
    <t>JKT56D</t>
  </si>
  <si>
    <t>CP_PENGGILINGAN_2</t>
  </si>
  <si>
    <t>PNK22</t>
  </si>
  <si>
    <t>CP_MAJU_RAYA_KAKAP</t>
  </si>
  <si>
    <t>JKT50K</t>
  </si>
  <si>
    <t>CP_PONDOK_BAMBU</t>
  </si>
  <si>
    <t>JKT31F</t>
  </si>
  <si>
    <t>CP_PALMERAH_2</t>
  </si>
  <si>
    <t>KJE06</t>
  </si>
  <si>
    <t>CP_TIGAPANAH</t>
  </si>
  <si>
    <t>JKT45I</t>
  </si>
  <si>
    <t>CP_PINANGSIA_RAYA</t>
  </si>
  <si>
    <t>JKT47C</t>
  </si>
  <si>
    <t>CP_RAYA_KELAPA</t>
  </si>
  <si>
    <t>JKT50I</t>
  </si>
  <si>
    <t>CP_HAJI_NAMAN_1</t>
  </si>
  <si>
    <t>PLW13</t>
  </si>
  <si>
    <t>PLW_SALES</t>
  </si>
  <si>
    <t>JKT30C</t>
  </si>
  <si>
    <t>CP_AMPERA</t>
  </si>
  <si>
    <t>JKT43I</t>
  </si>
  <si>
    <t>CP_LAGOA_KANAL_1</t>
  </si>
  <si>
    <t>JKT36C</t>
  </si>
  <si>
    <t>CP_KEMBANGAN_UTARA</t>
  </si>
  <si>
    <t>JKT56B</t>
  </si>
  <si>
    <t>CP_TELEMEDIA</t>
  </si>
  <si>
    <t>JKT34</t>
  </si>
  <si>
    <t>CP_LEBAK_BULUS</t>
  </si>
  <si>
    <t>JKT57A</t>
  </si>
  <si>
    <t>CP_PISANGAN_TIMUR_2</t>
  </si>
  <si>
    <t>JKT52B</t>
  </si>
  <si>
    <t>CP_JATINEGARA</t>
  </si>
  <si>
    <t>JKT62</t>
  </si>
  <si>
    <t>CP_SRENGSENG_SAWAH</t>
  </si>
  <si>
    <t>KAA16</t>
  </si>
  <si>
    <t>JUNGKE</t>
  </si>
  <si>
    <t>JKT44C</t>
  </si>
  <si>
    <t>CP_GAMBIR</t>
  </si>
  <si>
    <t>JKT43D</t>
  </si>
  <si>
    <t>CP_DANAUSUNTER_UTARA</t>
  </si>
  <si>
    <t>JKT43F</t>
  </si>
  <si>
    <t>CP_SUNTER_AGUNG</t>
  </si>
  <si>
    <t>JKT56</t>
  </si>
  <si>
    <t>CP_UJUNG_MENTENG</t>
  </si>
  <si>
    <t>PND07</t>
  </si>
  <si>
    <t>PANDAAN_2</t>
  </si>
  <si>
    <t>DES11</t>
  </si>
  <si>
    <t>BERINGIN_DES</t>
  </si>
  <si>
    <t>DMK13</t>
  </si>
  <si>
    <t>BONANG</t>
  </si>
  <si>
    <t>PSR17</t>
  </si>
  <si>
    <t>KRATON_1</t>
  </si>
  <si>
    <t>SUB57A</t>
  </si>
  <si>
    <t>WONOKROMO_2</t>
  </si>
  <si>
    <t>DMK12</t>
  </si>
  <si>
    <t>GUNTUR</t>
  </si>
  <si>
    <t>SUB56A</t>
  </si>
  <si>
    <t>TEGALSARI_2</t>
  </si>
  <si>
    <t>SUB55A</t>
  </si>
  <si>
    <t>BUBUTAN_1</t>
  </si>
  <si>
    <t>DMK11</t>
  </si>
  <si>
    <t>BATURSARI</t>
  </si>
  <si>
    <t>BKS04</t>
  </si>
  <si>
    <t>SKIP</t>
  </si>
  <si>
    <t>PND02</t>
  </si>
  <si>
    <t>SUKOREJO_PND</t>
  </si>
  <si>
    <t>SNX07</t>
  </si>
  <si>
    <t>KALIANGET_1</t>
  </si>
  <si>
    <t>TJU02</t>
  </si>
  <si>
    <t>TANJUNG_BATU_KOTA</t>
  </si>
  <si>
    <t>JKT02S</t>
  </si>
  <si>
    <t>KEDOYA_UTARA</t>
  </si>
  <si>
    <t>JKT15J</t>
  </si>
  <si>
    <t>BUNGUR_SAMEDAY</t>
  </si>
  <si>
    <t>SOC18</t>
  </si>
  <si>
    <t>BUMI_LAWEYAN</t>
  </si>
  <si>
    <t>BAT05</t>
  </si>
  <si>
    <t>NGANTANG</t>
  </si>
  <si>
    <t>MLG13</t>
  </si>
  <si>
    <t>KALPATARU</t>
  </si>
  <si>
    <t>SMI15</t>
  </si>
  <si>
    <t>KALAPA_NUNGGAL</t>
  </si>
  <si>
    <t>BLT05</t>
  </si>
  <si>
    <t>SUKOREJO_1</t>
  </si>
  <si>
    <t>JKT02R</t>
  </si>
  <si>
    <t>DC_SRENGSENG</t>
  </si>
  <si>
    <t>BTH08</t>
  </si>
  <si>
    <t>BELAKANG_PADANG</t>
  </si>
  <si>
    <t>NGA01</t>
  </si>
  <si>
    <t>RINGINREJO</t>
  </si>
  <si>
    <t>SDA42</t>
  </si>
  <si>
    <t>SEDATI_1</t>
  </si>
  <si>
    <t>SDA24</t>
  </si>
  <si>
    <t>DC_PORONG</t>
  </si>
  <si>
    <t>JOG06</t>
  </si>
  <si>
    <t>TAMAN_SISWA</t>
  </si>
  <si>
    <t>SUJ08</t>
  </si>
  <si>
    <t>MOJOLABAN</t>
  </si>
  <si>
    <t>JKT01W</t>
  </si>
  <si>
    <t>DC_RAWA_BUAYA</t>
  </si>
  <si>
    <t>SRG04</t>
  </si>
  <si>
    <t>GAYAMSARI</t>
  </si>
  <si>
    <t>DMK09</t>
  </si>
  <si>
    <t>DEMPET</t>
  </si>
  <si>
    <t>MLG22</t>
  </si>
  <si>
    <t>DC_SUDARMO</t>
  </si>
  <si>
    <t>CAB02</t>
  </si>
  <si>
    <t>MADIUN_1</t>
  </si>
  <si>
    <t>SUB31A</t>
  </si>
  <si>
    <t>DC_WIYUNG</t>
  </si>
  <si>
    <t>PTN09</t>
  </si>
  <si>
    <t>KOTAANYAR_1</t>
  </si>
  <si>
    <t>SDA27</t>
  </si>
  <si>
    <t>DC_WARU</t>
  </si>
  <si>
    <t>TBN05</t>
  </si>
  <si>
    <t>PLUMPANG</t>
  </si>
  <si>
    <t>PSR06</t>
  </si>
  <si>
    <t>GONDANGWETAN</t>
  </si>
  <si>
    <t>JKT21S</t>
  </si>
  <si>
    <t>DC_PESANGGRAHAN</t>
  </si>
  <si>
    <t>SDA23</t>
  </si>
  <si>
    <t>DC_SAFELOCK</t>
  </si>
  <si>
    <t>SOC28</t>
  </si>
  <si>
    <t>NUSUKAN</t>
  </si>
  <si>
    <t>SBD07</t>
  </si>
  <si>
    <t>DC_PANJI</t>
  </si>
  <si>
    <t>BWI20</t>
  </si>
  <si>
    <t>KABAT</t>
  </si>
  <si>
    <t>LMJ06</t>
  </si>
  <si>
    <t>SANDTOWN</t>
  </si>
  <si>
    <t>JKT22I</t>
  </si>
  <si>
    <t>CILANDAK_2</t>
  </si>
  <si>
    <t>SNX06</t>
  </si>
  <si>
    <t>BATUAN_1</t>
  </si>
  <si>
    <t>PSR09</t>
  </si>
  <si>
    <t>GRATI</t>
  </si>
  <si>
    <t>JKT06F</t>
  </si>
  <si>
    <t>PLUMPANG_RAYA</t>
  </si>
  <si>
    <t>PND03</t>
  </si>
  <si>
    <t>PURWOSARI_PND</t>
  </si>
  <si>
    <t>SPG03</t>
  </si>
  <si>
    <t>SAMPANG_UTARA</t>
  </si>
  <si>
    <t>SDA40</t>
  </si>
  <si>
    <t>TULANGAN_1</t>
  </si>
  <si>
    <t>SDA38</t>
  </si>
  <si>
    <t>SUKODONO_1</t>
  </si>
  <si>
    <t>JBG07</t>
  </si>
  <si>
    <t>MOJOWARNO</t>
  </si>
  <si>
    <t>MDN09</t>
  </si>
  <si>
    <t>DC_TUGU_PENDEKAR</t>
  </si>
  <si>
    <t>JKT13J</t>
  </si>
  <si>
    <t>DC_CEMPAKA_PUTIH</t>
  </si>
  <si>
    <t>JKT05K</t>
  </si>
  <si>
    <t>DC_TAMBORA</t>
  </si>
  <si>
    <t>SUB97</t>
  </si>
  <si>
    <t>MULYOREJO</t>
  </si>
  <si>
    <t>JKT07T</t>
  </si>
  <si>
    <t>DC_SUNTER</t>
  </si>
  <si>
    <t>MLG42</t>
  </si>
  <si>
    <t>KARANG_PLOSO_1</t>
  </si>
  <si>
    <t>JKT18M</t>
  </si>
  <si>
    <t>DC_KRAMAT_JATI</t>
  </si>
  <si>
    <t>PSR02</t>
  </si>
  <si>
    <t>BANGIL</t>
  </si>
  <si>
    <t>JBG06</t>
  </si>
  <si>
    <t>KABUH</t>
  </si>
  <si>
    <t>JKT08N</t>
  </si>
  <si>
    <t>PLUIT_PERMAI</t>
  </si>
  <si>
    <t>BWI29</t>
  </si>
  <si>
    <t>BANGOREJO_1</t>
  </si>
  <si>
    <t>JKT19J</t>
  </si>
  <si>
    <t>DC_CIPAYUNG</t>
  </si>
  <si>
    <t>TLA06</t>
  </si>
  <si>
    <t>GONDANGRAYA</t>
  </si>
  <si>
    <t>LBK02</t>
  </si>
  <si>
    <t>GALANG</t>
  </si>
  <si>
    <t>KPJ11</t>
  </si>
  <si>
    <t>SUMBERMANJINGWETAN_1</t>
  </si>
  <si>
    <t>WLG04</t>
  </si>
  <si>
    <t>KESAMBEN</t>
  </si>
  <si>
    <t>BJE10</t>
  </si>
  <si>
    <t>NGRAHO</t>
  </si>
  <si>
    <t>BAT07</t>
  </si>
  <si>
    <t>JUNREJO_1</t>
  </si>
  <si>
    <t>SLM11</t>
  </si>
  <si>
    <t>BERJO</t>
  </si>
  <si>
    <t>JKT02Q</t>
  </si>
  <si>
    <t>MERUYA_UTARA</t>
  </si>
  <si>
    <t>MJK06</t>
  </si>
  <si>
    <t>BRANGKAL</t>
  </si>
  <si>
    <t>PNO04</t>
  </si>
  <si>
    <t>BABADAN_RAYA</t>
  </si>
  <si>
    <t>SUB91</t>
  </si>
  <si>
    <t>SURABAYA_BARAT</t>
  </si>
  <si>
    <t>SUJ07</t>
  </si>
  <si>
    <t>SLAMET_RIYADI_BARAT</t>
  </si>
  <si>
    <t>BJI01</t>
  </si>
  <si>
    <t>RAMBUNG</t>
  </si>
  <si>
    <t>SUB41A</t>
  </si>
  <si>
    <t>RUNGKUT_1</t>
  </si>
  <si>
    <t>MLG37</t>
  </si>
  <si>
    <t>LAWANG_1</t>
  </si>
  <si>
    <t>NGK05</t>
  </si>
  <si>
    <t>PRAMBON</t>
  </si>
  <si>
    <t>SPG05</t>
  </si>
  <si>
    <t>KARANGPENANG_1</t>
  </si>
  <si>
    <t>BWS07</t>
  </si>
  <si>
    <t>BONDOWOSO_1</t>
  </si>
  <si>
    <t>SUB35A</t>
  </si>
  <si>
    <t>DC_MADE</t>
  </si>
  <si>
    <t>PTN05</t>
  </si>
  <si>
    <t>KRAKSAAN_2</t>
  </si>
  <si>
    <t>PNO05</t>
  </si>
  <si>
    <t>SAMBIT_1</t>
  </si>
  <si>
    <t>MLG23</t>
  </si>
  <si>
    <t>BEAUTIFUL_BROMO</t>
  </si>
  <si>
    <t>BJN08</t>
  </si>
  <si>
    <t>PAYAMAN</t>
  </si>
  <si>
    <t>NIW03</t>
  </si>
  <si>
    <t>DC_KARTONYONO</t>
  </si>
  <si>
    <t>TNU10</t>
  </si>
  <si>
    <t>SUKOWANGI</t>
  </si>
  <si>
    <t>PKL13</t>
  </si>
  <si>
    <t>KARANGSARI_KAJEN</t>
  </si>
  <si>
    <t>SBD04</t>
  </si>
  <si>
    <t>BESUKI_CITY</t>
  </si>
  <si>
    <t>BWI13</t>
  </si>
  <si>
    <t>SUMBERAYU</t>
  </si>
  <si>
    <t>JKT21Q</t>
  </si>
  <si>
    <t>DC_KEBAYORAN_LAMA</t>
  </si>
  <si>
    <t>JKT04H</t>
  </si>
  <si>
    <t>DC_GROGOL</t>
  </si>
  <si>
    <t>PCI02</t>
  </si>
  <si>
    <t>BALEHARJO</t>
  </si>
  <si>
    <t>MLG26</t>
  </si>
  <si>
    <t>RED_DEER</t>
  </si>
  <si>
    <t>DMK07</t>
  </si>
  <si>
    <t>WONOSALAM</t>
  </si>
  <si>
    <t>KDR13</t>
  </si>
  <si>
    <t>DC_KEDIRI</t>
  </si>
  <si>
    <t>PRO09</t>
  </si>
  <si>
    <t>WONOASIH_2</t>
  </si>
  <si>
    <t>MLG33</t>
  </si>
  <si>
    <t>KEDUNGKANDANG_1</t>
  </si>
  <si>
    <t>SNX05</t>
  </si>
  <si>
    <t>AMBUNTEN</t>
  </si>
  <si>
    <t>KPJ07</t>
  </si>
  <si>
    <t>BULULAWANG</t>
  </si>
  <si>
    <t>BWX03</t>
  </si>
  <si>
    <t>BANGKALAN_KOTA</t>
  </si>
  <si>
    <t>SUB32A</t>
  </si>
  <si>
    <t>DC_KARANGPILANG</t>
  </si>
  <si>
    <t>GSK10</t>
  </si>
  <si>
    <t>MENGANTI</t>
  </si>
  <si>
    <t>BAT02</t>
  </si>
  <si>
    <t>PUJON</t>
  </si>
  <si>
    <t>GSK15</t>
  </si>
  <si>
    <t>WRINGINANOM</t>
  </si>
  <si>
    <t>JKT23O</t>
  </si>
  <si>
    <t>DC_JAGAKARSA</t>
  </si>
  <si>
    <t>WLG03</t>
  </si>
  <si>
    <t>PONGGOK</t>
  </si>
  <si>
    <t>BJE07</t>
  </si>
  <si>
    <t>DC_SRATU</t>
  </si>
  <si>
    <t>PLR05</t>
  </si>
  <si>
    <t>BATI_BATI</t>
  </si>
  <si>
    <t>JKT25O</t>
  </si>
  <si>
    <t>AIA_CENTER</t>
  </si>
  <si>
    <t>SDA36</t>
  </si>
  <si>
    <t>BUDURAN_1</t>
  </si>
  <si>
    <t>BAT06</t>
  </si>
  <si>
    <t>BUMIAJI_1</t>
  </si>
  <si>
    <t>SDA31</t>
  </si>
  <si>
    <t>DC_TANGGULANGIN</t>
  </si>
  <si>
    <t>KPJ09</t>
  </si>
  <si>
    <t>TALANGAGUNG_KPJ</t>
  </si>
  <si>
    <t>DMK10</t>
  </si>
  <si>
    <t>SAYUNG</t>
  </si>
  <si>
    <t>JKT24M</t>
  </si>
  <si>
    <t>DC_MAMPANG_PRAPATAN</t>
  </si>
  <si>
    <t>KPJ08</t>
  </si>
  <si>
    <t>BANTUR</t>
  </si>
  <si>
    <t>JBR22</t>
  </si>
  <si>
    <t>BANGSALSARI</t>
  </si>
  <si>
    <t>BWS03</t>
  </si>
  <si>
    <t>MAESAN</t>
  </si>
  <si>
    <t>JBR33</t>
  </si>
  <si>
    <t>AJUNG_1</t>
  </si>
  <si>
    <t>MLG888</t>
  </si>
  <si>
    <t>MLG_SALES</t>
  </si>
  <si>
    <t>PCI03</t>
  </si>
  <si>
    <t>NGADIROJO_1</t>
  </si>
  <si>
    <t>JBR21</t>
  </si>
  <si>
    <t>SEMBORO</t>
  </si>
  <si>
    <t>BDO88</t>
  </si>
  <si>
    <t>DC_BURANGRANG</t>
  </si>
  <si>
    <t>JBR05</t>
  </si>
  <si>
    <t>RAMBIPUJI</t>
  </si>
  <si>
    <t>BJE08</t>
  </si>
  <si>
    <t>DC_KLANGON</t>
  </si>
  <si>
    <t>DMK06</t>
  </si>
  <si>
    <t>WEDUNG</t>
  </si>
  <si>
    <t>LMG10</t>
  </si>
  <si>
    <t>SAMBENG</t>
  </si>
  <si>
    <t>SOC22</t>
  </si>
  <si>
    <t>KYAI_MOJO</t>
  </si>
  <si>
    <t>SUB23A</t>
  </si>
  <si>
    <t>DC_SUKOLILO</t>
  </si>
  <si>
    <t>SUB98</t>
  </si>
  <si>
    <t>TAMBAK_SEGARAN</t>
  </si>
  <si>
    <t>JKT24K</t>
  </si>
  <si>
    <t>DC_KALIBATA_UTARA</t>
  </si>
  <si>
    <t>KPJ03</t>
  </si>
  <si>
    <t>SUMBERPUCUNG</t>
  </si>
  <si>
    <t>DMK03</t>
  </si>
  <si>
    <t>GAJAH</t>
  </si>
  <si>
    <t>BLT02</t>
  </si>
  <si>
    <t>TALUN</t>
  </si>
  <si>
    <t>TBN02</t>
  </si>
  <si>
    <t>JATIROGO</t>
  </si>
  <si>
    <t>NIW01</t>
  </si>
  <si>
    <t>NGAWI</t>
  </si>
  <si>
    <t>NIW02</t>
  </si>
  <si>
    <t>WALIKUKUN</t>
  </si>
  <si>
    <t>BLT03</t>
  </si>
  <si>
    <t>SRENGAT</t>
  </si>
  <si>
    <t>MDN06</t>
  </si>
  <si>
    <t>MUNENG</t>
  </si>
  <si>
    <t>GSK13</t>
  </si>
  <si>
    <t>DUKUN</t>
  </si>
  <si>
    <t>KPJ05</t>
  </si>
  <si>
    <t>PAKISAJI</t>
  </si>
  <si>
    <t>TBL01</t>
  </si>
  <si>
    <t>TEMBILAHAN</t>
  </si>
  <si>
    <t>TGK01</t>
  </si>
  <si>
    <t>TRENGGALEK</t>
  </si>
  <si>
    <t>BTL03</t>
  </si>
  <si>
    <t>KASIHAN</t>
  </si>
  <si>
    <t>KAA04</t>
  </si>
  <si>
    <t>GONDANGREJO</t>
  </si>
  <si>
    <t>KAA03</t>
  </si>
  <si>
    <t>TASIKMADU</t>
  </si>
  <si>
    <t>DMK02</t>
  </si>
  <si>
    <t>MRANGGEN</t>
  </si>
  <si>
    <t>MES05</t>
  </si>
  <si>
    <t>TEBING_TINGGI</t>
  </si>
  <si>
    <t>SDA11</t>
  </si>
  <si>
    <t>GELAM</t>
  </si>
  <si>
    <t>JKT12E</t>
  </si>
  <si>
    <t>SALEMBA_TENGAH</t>
  </si>
  <si>
    <t>BWS01</t>
  </si>
  <si>
    <t>BONDOWOSO</t>
  </si>
  <si>
    <t>SUB70</t>
  </si>
  <si>
    <t>RUNGKUT_TENGAH_2</t>
  </si>
  <si>
    <t>JKT08E</t>
  </si>
  <si>
    <t>ELANG_LAUT</t>
  </si>
  <si>
    <t>BTJ02</t>
  </si>
  <si>
    <t>BAITURRAHMAN</t>
  </si>
  <si>
    <t>JKT07B</t>
  </si>
  <si>
    <t>MITRA_SUNTER</t>
  </si>
  <si>
    <t>PKS02</t>
  </si>
  <si>
    <t>PAKONG</t>
  </si>
  <si>
    <t>JBR01</t>
  </si>
  <si>
    <t>JEMBER</t>
  </si>
  <si>
    <t>BTJ01</t>
  </si>
  <si>
    <t>BANDA_ACEH</t>
  </si>
  <si>
    <t>SRG888</t>
  </si>
  <si>
    <t>SRG_SALES</t>
  </si>
  <si>
    <t>SUB73</t>
  </si>
  <si>
    <t>PANJANG_JIWO_2</t>
  </si>
  <si>
    <t>MLG06</t>
  </si>
  <si>
    <t>BLIMBING</t>
  </si>
  <si>
    <t>SUB888</t>
  </si>
  <si>
    <t>SUB_SALES</t>
  </si>
  <si>
    <t>BJE03</t>
  </si>
  <si>
    <t>KALITIDU</t>
  </si>
  <si>
    <t>JKT10B</t>
  </si>
  <si>
    <t>ROROTAN</t>
  </si>
  <si>
    <t>PND01</t>
  </si>
  <si>
    <t>PANDAAN</t>
  </si>
  <si>
    <t>SUB34</t>
  </si>
  <si>
    <t>BABATAN</t>
  </si>
  <si>
    <t>JBR04</t>
  </si>
  <si>
    <t>TANGGUL</t>
  </si>
  <si>
    <t>JKT24J</t>
  </si>
  <si>
    <t>KUNINGAN_BARAT</t>
  </si>
  <si>
    <t>PNO03</t>
  </si>
  <si>
    <t>BALONG</t>
  </si>
  <si>
    <t>MDN04</t>
  </si>
  <si>
    <t>JIWAN</t>
  </si>
  <si>
    <t>KDR10</t>
  </si>
  <si>
    <t>PAPAR</t>
  </si>
  <si>
    <t>JBR09</t>
  </si>
  <si>
    <t>SUMBERSARI</t>
  </si>
  <si>
    <t>JBG03</t>
  </si>
  <si>
    <t>PERAK</t>
  </si>
  <si>
    <t>SUB57</t>
  </si>
  <si>
    <t>RAYA_TENGGILIS</t>
  </si>
  <si>
    <t>DMK01</t>
  </si>
  <si>
    <t>DEMAK</t>
  </si>
  <si>
    <t>PSR01</t>
  </si>
  <si>
    <t>PASURUAN</t>
  </si>
  <si>
    <t>MLG01</t>
  </si>
  <si>
    <t>MALANG</t>
  </si>
  <si>
    <t>KDR01</t>
  </si>
  <si>
    <t>KEDIRI</t>
  </si>
  <si>
    <t>KBM02</t>
  </si>
  <si>
    <t>GOMBONG</t>
  </si>
  <si>
    <t>MLG10</t>
  </si>
  <si>
    <t>SOEHAT</t>
  </si>
  <si>
    <t>AMI888</t>
  </si>
  <si>
    <t>AMI_SALES</t>
  </si>
  <si>
    <t>BEN01</t>
  </si>
  <si>
    <t>BENTENG</t>
  </si>
  <si>
    <t>JBG02</t>
  </si>
  <si>
    <t>MOJOAGUNG</t>
  </si>
  <si>
    <t>BWI05</t>
  </si>
  <si>
    <t>JAJAG</t>
  </si>
  <si>
    <t>SRG18</t>
  </si>
  <si>
    <t>GENUK</t>
  </si>
  <si>
    <t>ZIK01</t>
  </si>
  <si>
    <t>SIDIKALANG</t>
  </si>
  <si>
    <t>SRG07</t>
  </si>
  <si>
    <t>TUGU</t>
  </si>
  <si>
    <t>TLA03</t>
  </si>
  <si>
    <t>NGUNUT</t>
  </si>
  <si>
    <t>PKL02</t>
  </si>
  <si>
    <t>KAJEN</t>
  </si>
  <si>
    <t>NGK03</t>
  </si>
  <si>
    <t>LOCERET</t>
  </si>
  <si>
    <t>KDR07</t>
  </si>
  <si>
    <t>NGADILUWIH</t>
  </si>
  <si>
    <t>KDR06</t>
  </si>
  <si>
    <t>MOJOROTO</t>
  </si>
  <si>
    <t>SER02</t>
  </si>
  <si>
    <t>PERBAUNGAN</t>
  </si>
  <si>
    <t>SER01</t>
  </si>
  <si>
    <t>SEI_RAMPAH</t>
  </si>
  <si>
    <t>BWX01</t>
  </si>
  <si>
    <t>BANGKALAN</t>
  </si>
  <si>
    <t>GSK03</t>
  </si>
  <si>
    <t>SEKAPUK</t>
  </si>
  <si>
    <t>MDN05</t>
  </si>
  <si>
    <t>TAMAN_PRAJA</t>
  </si>
  <si>
    <t>KBM04</t>
  </si>
  <si>
    <t>AYAH</t>
  </si>
  <si>
    <t>KDR09</t>
  </si>
  <si>
    <t>PLOSOKLATEN</t>
  </si>
  <si>
    <t>SOC06</t>
  </si>
  <si>
    <t>SERENGAN</t>
  </si>
  <si>
    <t>PNO01</t>
  </si>
  <si>
    <t>PONOROGO</t>
  </si>
  <si>
    <t>PCI01</t>
  </si>
  <si>
    <t>PACITAN</t>
  </si>
  <si>
    <t>NGK02</t>
  </si>
  <si>
    <t>KERTOSONO</t>
  </si>
  <si>
    <t>TLA02</t>
  </si>
  <si>
    <t>CAMPUR_DARAT</t>
  </si>
  <si>
    <t>SNX02</t>
  </si>
  <si>
    <t>ARJASA</t>
  </si>
  <si>
    <t>MLG15</t>
  </si>
  <si>
    <t>SUKUN_TANJUNG</t>
  </si>
  <si>
    <t>SOC10</t>
  </si>
  <si>
    <t>SUMBER_BANJARSARI</t>
  </si>
  <si>
    <t>CLP06</t>
  </si>
  <si>
    <t>KAWUNGANTEN</t>
  </si>
  <si>
    <t>MLG07</t>
  </si>
  <si>
    <t>KLOJEN</t>
  </si>
  <si>
    <t>TLA01</t>
  </si>
  <si>
    <t>TULUNG_AGUNG</t>
  </si>
  <si>
    <t>BLN06B</t>
  </si>
  <si>
    <t>CP_KARANG_INDAH</t>
  </si>
  <si>
    <t>TCRAQ072</t>
  </si>
  <si>
    <t>JPR11A</t>
  </si>
  <si>
    <t>NALUMSARI</t>
  </si>
  <si>
    <t>WNB11A</t>
  </si>
  <si>
    <t>KALIKAJAR</t>
  </si>
  <si>
    <t>SNT02A</t>
  </si>
  <si>
    <t>BAL04J</t>
  </si>
  <si>
    <t>PANONGAN_RAYA</t>
  </si>
  <si>
    <t>JKT31I</t>
  </si>
  <si>
    <t>CP_PONDOK_PINANG_2</t>
  </si>
  <si>
    <t>GSK15A</t>
  </si>
  <si>
    <t>PANCENG</t>
  </si>
  <si>
    <t>SUB28B</t>
  </si>
  <si>
    <t>SUKOMANUNGGAL_2</t>
  </si>
  <si>
    <t>SDA04A</t>
  </si>
  <si>
    <t>GEDANGAN</t>
  </si>
  <si>
    <t>SDA12B</t>
  </si>
  <si>
    <t>WARU_6</t>
  </si>
  <si>
    <t>SDA12C</t>
  </si>
  <si>
    <t>WARU_7</t>
  </si>
  <si>
    <t xml:space="preserve">TNW10A </t>
  </si>
  <si>
    <t>RTH04</t>
  </si>
  <si>
    <t>RATATOTOK</t>
  </si>
  <si>
    <t>BAL24B</t>
  </si>
  <si>
    <t>KUTABUMI_RAYA</t>
  </si>
  <si>
    <t>PYY15</t>
  </si>
  <si>
    <t>SIABU_02</t>
  </si>
  <si>
    <t>PKU35</t>
  </si>
  <si>
    <t>DP_PASIR_PUTIH</t>
  </si>
  <si>
    <t>CIP02C</t>
  </si>
  <si>
    <t>DES17A</t>
  </si>
  <si>
    <t>KM12_DES</t>
  </si>
  <si>
    <t>MAR05A</t>
  </si>
  <si>
    <t>LAU_RAYA</t>
  </si>
  <si>
    <t>JKT16R</t>
  </si>
  <si>
    <t>DC_UJUNG_MENTENG</t>
  </si>
  <si>
    <t>ARO03</t>
  </si>
  <si>
    <t>DANAU_KEMBAR</t>
  </si>
  <si>
    <t>JKT35F</t>
  </si>
  <si>
    <t>CP_KALIDERES</t>
  </si>
  <si>
    <t>MJA07B</t>
  </si>
  <si>
    <t>IDM11C</t>
  </si>
  <si>
    <t>IDM30B</t>
  </si>
  <si>
    <t>IDM10C</t>
  </si>
  <si>
    <t>IDM04E</t>
  </si>
  <si>
    <t>IDM20D</t>
  </si>
  <si>
    <t>IDM13C</t>
  </si>
  <si>
    <t>IDM28B</t>
  </si>
  <si>
    <t>IDM06D</t>
  </si>
  <si>
    <t>IDM07E</t>
  </si>
  <si>
    <t>IDM19C</t>
  </si>
  <si>
    <t>IDM15E</t>
  </si>
  <si>
    <t>IDM18</t>
  </si>
  <si>
    <t>CJR22A</t>
  </si>
  <si>
    <t>PLM14A</t>
  </si>
  <si>
    <t>SUKODADI</t>
  </si>
  <si>
    <t>PYK08</t>
  </si>
  <si>
    <t>HARAU_01</t>
  </si>
  <si>
    <t>GSK10A</t>
  </si>
  <si>
    <t>DUKUN_2</t>
  </si>
  <si>
    <t>GSK13A</t>
  </si>
  <si>
    <t>MANYAR_2</t>
  </si>
  <si>
    <t>GSK08A</t>
  </si>
  <si>
    <t>BUNGAH_1</t>
  </si>
  <si>
    <t>SUB24C</t>
  </si>
  <si>
    <t>BUBUTAN_5</t>
  </si>
  <si>
    <t>DES17B</t>
  </si>
  <si>
    <t>DISKI_DES</t>
  </si>
  <si>
    <t>PLW01E</t>
  </si>
  <si>
    <t>TATURA_02</t>
  </si>
  <si>
    <t>AHENT23</t>
  </si>
  <si>
    <t>PLW01F</t>
  </si>
  <si>
    <t>DEWI_SARTIKA_02</t>
  </si>
  <si>
    <t>PLW02D</t>
  </si>
  <si>
    <t>PONEGORO_01</t>
  </si>
  <si>
    <t>PLW02E</t>
  </si>
  <si>
    <t>WR_SUPRATMAN_02</t>
  </si>
  <si>
    <t>PLW03E</t>
  </si>
  <si>
    <t>MANTIKULORE_02</t>
  </si>
  <si>
    <t>PLW03G</t>
  </si>
  <si>
    <t>SOEKARNO_HATTA_01</t>
  </si>
  <si>
    <t>PLW03H</t>
  </si>
  <si>
    <t>SIGMA_02</t>
  </si>
  <si>
    <t>PLW05C</t>
  </si>
  <si>
    <t>TATANGA_02</t>
  </si>
  <si>
    <t>BAS10</t>
  </si>
  <si>
    <t>TANAH_MERAH</t>
  </si>
  <si>
    <t>BAS09</t>
  </si>
  <si>
    <t>DP_MENGGALA</t>
  </si>
  <si>
    <t>DES07B</t>
  </si>
  <si>
    <t>PULO_AGAS_DES</t>
  </si>
  <si>
    <t>KJE06A</t>
  </si>
  <si>
    <t>PERBULAN</t>
  </si>
  <si>
    <t>JKT33P</t>
  </si>
  <si>
    <t>CP_KEDOYA_UTARA</t>
  </si>
  <si>
    <t>TGR12G</t>
  </si>
  <si>
    <t>KUNCIRAN_RAYA</t>
  </si>
  <si>
    <t>JKT57G</t>
  </si>
  <si>
    <t>CP_PULO_GADUNG</t>
  </si>
  <si>
    <t>BAL18D</t>
  </si>
  <si>
    <t>GADING_CARTENZ</t>
  </si>
  <si>
    <t>SKY12</t>
  </si>
  <si>
    <t>SENAWAR_JAYA</t>
  </si>
  <si>
    <t>BAL01E</t>
  </si>
  <si>
    <t>GADING_SERPONG</t>
  </si>
  <si>
    <t>BAL09A</t>
  </si>
  <si>
    <t>KUKUN_SUKATANI</t>
  </si>
  <si>
    <t>MRU06</t>
  </si>
  <si>
    <t>RAWAS_ULU</t>
  </si>
  <si>
    <t>PLW08B</t>
  </si>
  <si>
    <t>PALU_TIMUR_02</t>
  </si>
  <si>
    <t>PLW03F</t>
  </si>
  <si>
    <t>TONDO_02</t>
  </si>
  <si>
    <t>PER03A</t>
  </si>
  <si>
    <t>CIKANGKUNG</t>
  </si>
  <si>
    <t>PER16</t>
  </si>
  <si>
    <t>CIMANGGU_PER</t>
  </si>
  <si>
    <t>SMI15A</t>
  </si>
  <si>
    <t>SOG04C</t>
  </si>
  <si>
    <t>CIBEET</t>
  </si>
  <si>
    <t>LWA07</t>
  </si>
  <si>
    <t>SUMBER_JAYA</t>
  </si>
  <si>
    <t>PKN02A</t>
  </si>
  <si>
    <t>SUNGAI_KAPITAN</t>
  </si>
  <si>
    <t>KOL05</t>
  </si>
  <si>
    <t>WUNDULAKO</t>
  </si>
  <si>
    <t>LHT10B</t>
  </si>
  <si>
    <t>LAHAT_AGUNG</t>
  </si>
  <si>
    <t>LHT10C</t>
  </si>
  <si>
    <t>LAHAT_JAYA</t>
  </si>
  <si>
    <t>PKB10</t>
  </si>
  <si>
    <t>PULAU_RIMAU</t>
  </si>
  <si>
    <t>RYA29</t>
  </si>
  <si>
    <t>TANAH_JAWA</t>
  </si>
  <si>
    <t>JKT21U</t>
  </si>
  <si>
    <t>DC_GANDARIA</t>
  </si>
  <si>
    <t>Tanggal upload fin</t>
  </si>
  <si>
    <t>Kode Agent 代理区代码</t>
  </si>
  <si>
    <t>Nama Drop Point 网点名称</t>
  </si>
  <si>
    <t>Kode Drop Point 网点代码</t>
  </si>
  <si>
    <t>Video Briefing 班前例会视频</t>
  </si>
  <si>
    <t>Summary Briefing 会议要点总结</t>
  </si>
  <si>
    <t>Kategori Materi</t>
  </si>
  <si>
    <t>Tanggal Upload 上传日期</t>
  </si>
  <si>
    <t>Sprinter Ikut breifing hari ini</t>
  </si>
  <si>
    <t>Total Sprinter</t>
  </si>
  <si>
    <t>created by</t>
  </si>
  <si>
    <t>Last Modified Date 2</t>
  </si>
  <si>
    <t>feedback DP</t>
  </si>
  <si>
    <t>total DP</t>
  </si>
  <si>
    <t>2026-09-01 06.34.05_.mp4</t>
  </si>
  <si>
    <t xml:space="preserve">POD VALID DAN MARKETING </t>
  </si>
  <si>
    <t>Marketing</t>
  </si>
  <si>
    <t>Amina Abd. Khair</t>
  </si>
  <si>
    <t>175</t>
  </si>
  <si>
    <t>1ac716247d7932dbfa26a61de418409e.jpg</t>
  </si>
  <si>
    <t>BRIFING DP NAM02 1 AGUSTUS 2026
- RITASE
- PAYCOOLS
- E POD
- POD RETUR VALID
- ARBITRASE
- LONG TAIL
- TIKET PLATFROM
- PARCEL CARE
- DENDA HQ</t>
  </si>
  <si>
    <t>other</t>
  </si>
  <si>
    <t>Marselinus Tehe</t>
  </si>
  <si>
    <t>BREFING.jpeg</t>
  </si>
  <si>
    <t>BREAFING GEMBA TGL 01 September 2026
1. PUSH TTD KEJAR RITASE &gt; 90% 
2. PEMBAYARAN PAYCOOLS 
3. EPOD HARUS VALID 92%
4. KODE KETIGA 
5. RETUR DGN POD VALID 
6. KEBERSIHAN DP
7. PENGGUNAAN KODE QR DP &amp; SPRINTER
8. SOP MENGANTAR
9.PARCEL CARE</t>
  </si>
  <si>
    <t>Dewi Sriyanti Seipalla</t>
  </si>
  <si>
    <t>2026-09-01 06.46.11__(Judul-Absensi).mp4</t>
  </si>
  <si>
    <t>1. Absensi sebelum jam 6:30
2. Delivery sebelum jam 12
3. Tidak boleh tahan paket diatas 3 hari
Jaga kebersihan dp
4. Terapkan 3S</t>
  </si>
  <si>
    <t>Rifaldi Sanaba</t>
  </si>
  <si>
    <t>2026-09-01 07.20.44_Jalan Jenderal Sudirman_(Pemeriksa-DP AMQ07_GALALA).jpg</t>
  </si>
  <si>
    <t>BRIEFING PAGI AMQ07 GALALA 1 SEPTEMBER 2026
 ABSEN 6.30
 PUSH TTD JAM 12
 LONGTAIL
 PARCEL CARE
 POD RETUR DAN PU VALID
 PUSH PAYCOOLS</t>
  </si>
  <si>
    <t>Zulfikry Ramadhan Ismail</t>
  </si>
  <si>
    <t>20260901_70848AMByGPSMapCamera.jpg</t>
  </si>
  <si>
    <t>*GROOMING &amp; BRIEFING BOBONG* Pembahasan. 
-&gt;Push TTD
-&gt;TTD REAL TIME
-&gt;Di perhatikan paket yg stuck. 
-&gt;Jujur dalam berkerja. 
-&gt;Disiplin dgn waktu.
-&gt;Penambahan SDM</t>
  </si>
  <si>
    <t>Farisal Irawan</t>
  </si>
  <si>
    <t>2026-09-01 06.32.23_.mp4</t>
  </si>
  <si>
    <t>PUSH 6.30
PUSH QR SPRINTER 
PUSH TTD/RITASE</t>
  </si>
  <si>
    <t>Alvian Ahmad</t>
  </si>
  <si>
    <t>2026-09-01 06.33.10_Jalan Pettalolo_(Judul-DP DON01).jpg</t>
  </si>
  <si>
    <t xml:space="preserve">ABSENSI 
PUSH TTD 
PAYCOOLS 
POD VALID 
LONGTAIL 
QR SPRINTER </t>
  </si>
  <si>
    <t>Zainuddin .</t>
  </si>
  <si>
    <t>20260901-053848.jpg</t>
  </si>
  <si>
    <t>1. QUIZ APP SPRINTER
2. PUSH ABSENSI 06.30
3. PICK-UP 
4. SIMPANG GUDANG POD VALID
5. KELUAR 07.30 DAN TTD JAM 12.00
6. PAYCOOLS &amp; GOPAY 
7. LONGTAIL</t>
  </si>
  <si>
    <t>Fahbi Safitri</t>
  </si>
  <si>
    <t>WhatsApp Video 2026-09-01 at 07.46.25.mp4</t>
  </si>
  <si>
    <t>PUSH KPI</t>
  </si>
  <si>
    <t>Fadila Samsudin</t>
  </si>
  <si>
    <t>IMG-20260901-WA0003(1).jpg</t>
  </si>
  <si>
    <t xml:space="preserve">Awb HV,pod, simpan gudang, ujian sprinter </t>
  </si>
  <si>
    <t>Memet .</t>
  </si>
  <si>
    <t>20260901_64122AMByGPSMapCamera.mp4</t>
  </si>
  <si>
    <t>brifing tentang TTD paksa T7 keatas</t>
  </si>
  <si>
    <t>Rifqi Al'Afif Ramadhan</t>
  </si>
  <si>
    <t>176</t>
  </si>
  <si>
    <t>01-09-202606:42:45_552_ByGPSMapCamera.mp4</t>
  </si>
  <si>
    <t>kehadiran sp dan penggunaan gopay</t>
  </si>
  <si>
    <t>I Kadek Bagas Prayetno</t>
  </si>
  <si>
    <t>2026-09-01 06.40.28_Jalan Amurang - Kotamobagu.jpg</t>
  </si>
  <si>
    <t>Paycools
Absensi</t>
  </si>
  <si>
    <t>Eleazar Jeremiah Tapada</t>
  </si>
  <si>
    <t>20260901-055831.jpg</t>
  </si>
  <si>
    <t>BRIEFING TELUK_AMBON TGL 01 SEPTEMBER 2026
KEBERSIHAN DP
CLOCK IN 6:30
TTD JAM 12
PAYCOOLS
PENGGUNAAN 1 QR, 1 SPRINTER
POD VALID 100%</t>
  </si>
  <si>
    <t>Widya Umagap</t>
  </si>
  <si>
    <t>2026-09-01 07.14.34_Jalan Doktor Leimena_(Judul-Visit)_(Catatan-Kunjungan Harian).jpg</t>
  </si>
  <si>
    <t xml:space="preserve">Push TTD sebelum jam 12 
Push paycools 
Push satu sprinter satu pickupan </t>
  </si>
  <si>
    <t>Kufra Ahmad Toha Rery</t>
  </si>
  <si>
    <t>VID-20260901-WA0051.mp4</t>
  </si>
  <si>
    <t xml:space="preserve">Absensi 
Quis app
Paket longtail </t>
  </si>
  <si>
    <t>Rusli At</t>
  </si>
  <si>
    <t>148</t>
  </si>
  <si>
    <t>9b1b0ccd-8eab-4dce-b25b-ebcffcd2fc57.jpeg</t>
  </si>
  <si>
    <t>ABSENSI
QUIS SPRINTER
LONGTAIL
POD VALID
TTD SEBELUM JAM 12</t>
  </si>
  <si>
    <t>Pengguna Tamu 98700</t>
  </si>
  <si>
    <t>2026-09-01 06.46.43_.jpg</t>
  </si>
  <si>
    <t xml:space="preserve">ABESENSI 06.30, TTD SEBELUM JAM 12 </t>
  </si>
  <si>
    <t>Arya Yoga Pangestu</t>
  </si>
  <si>
    <t>2026-09-01 07.42.55_Maba Sangaji.JPEG</t>
  </si>
  <si>
    <t>QR SPRINTER (mkt) ptmp, stuck (NM)</t>
  </si>
  <si>
    <t>Hardi .</t>
  </si>
  <si>
    <t>BRIFING PAGI.jpg</t>
  </si>
  <si>
    <t>PUSH PAKET 
LONGTAIL
ABSENSI 
TIKTOK REVERSE</t>
  </si>
  <si>
    <t>Nurhaliza .</t>
  </si>
  <si>
    <t>2026-09-01_06.51.38_Jalan_Sukur_-_Likupang_(Company-J&amp;T_Express)[1].jpg</t>
  </si>
  <si>
    <t xml:space="preserve">END STATUS, POD </t>
  </si>
  <si>
    <t>Febrika Falensia Effendie</t>
  </si>
  <si>
    <t>2026-09-01 07.03.32_Jnt Benu Benua.jpeg</t>
  </si>
  <si>
    <t>memaksimalkan paket di dp
mengedukasikan untuk datang lebih awal agar keluar delivery lebih awal juga
hati2 saat berkendara
mengedukasikan uktuk menggunakan pod valid pada saat meretur dan gagal pick up paket</t>
  </si>
  <si>
    <t>Fitra Chalik</t>
  </si>
  <si>
    <t>IMG_4724.JPEG</t>
  </si>
  <si>
    <t>1. PARCEL CARE
2. KEBERSIHAN DP
3. PUSH TTD SEBELUM JAM 12
4. POD VALID
5. POD RETUR
6. PELAYANAN DP
7. MAKSIMALKAN PAKET
8. PICKUP QR SPRINTER
9. ABSENSI 6.30</t>
  </si>
  <si>
    <t>Stefi Landika</t>
  </si>
  <si>
    <t>TimePhoto_20260901_075908.jpg</t>
  </si>
  <si>
    <t xml:space="preserve">paket lontail dan paket priofitas </t>
  </si>
  <si>
    <t>Pengguna Tamu 46219</t>
  </si>
  <si>
    <t>13</t>
  </si>
  <si>
    <t>hasil_LAS02_1788217968721.mp4</t>
  </si>
  <si>
    <t>pod, absensi, delivery jam 07.30</t>
  </si>
  <si>
    <t>Pengguna Tamu 90586</t>
  </si>
  <si>
    <t>WhatsApp Image 2026-09-01 at 07.04.35.jpeg,WhatsApp Video 2026-09-01 at 07.06.30.mp4</t>
  </si>
  <si>
    <t>LONG TAIL
TTD JAM 12
ABSENSI 
KEBERSIHAN</t>
  </si>
  <si>
    <t>Anglie Meihua Lim</t>
  </si>
  <si>
    <t>b1ddf51b-73cb-4ea1-a651-99ab727fd3e8.mp4</t>
  </si>
  <si>
    <t>Longtail</t>
  </si>
  <si>
    <t>Diana Ursula Wati</t>
  </si>
  <si>
    <t>2026-09-01 07.13.58_Jalan Poros Lapulu_(TINANGGEA).jpg</t>
  </si>
  <si>
    <t>pod
Ttd
absen</t>
  </si>
  <si>
    <t>Sutarno .</t>
  </si>
  <si>
    <t>img_v3_02154_e328b5c8-c7cd-4eec-8fc6-d2f54ec1e2hu.jpg</t>
  </si>
  <si>
    <t>POD
PARCELCARE
QR SPRINTER/DP
PAYCOOLS
LONGTAIL
KEBERSIHAN</t>
  </si>
  <si>
    <t>Anggreyni Marini Marentek</t>
  </si>
  <si>
    <t>VID-20260901-WA0006.mp4</t>
  </si>
  <si>
    <t>PAKET 3 HARI
STORAN</t>
  </si>
  <si>
    <t>Karmila Gorotomole</t>
  </si>
  <si>
    <t>IMG-20260901-WA0021.jpg</t>
  </si>
  <si>
    <t>Target pick up dan pod retur</t>
  </si>
  <si>
    <t>Wahyu .</t>
  </si>
  <si>
    <t>aa0c843b-4be0-42dd-9224-5dafa88ce718.JPEG</t>
  </si>
  <si>
    <t>ttd jam 12</t>
  </si>
  <si>
    <t>Soeko Wicaksono Novianto</t>
  </si>
  <si>
    <t>129</t>
  </si>
  <si>
    <t>20260901_71748AMByGPSMapCamera.mp4</t>
  </si>
  <si>
    <t xml:space="preserve">mengenai paket yang sudah 3 hari dan simpan gudang atau paket bermasalah </t>
  </si>
  <si>
    <t>Pengguna Tamu 95133</t>
  </si>
  <si>
    <t>2026-09-01 07.23.24_Citraland City.jpeg</t>
  </si>
  <si>
    <t>ttd sblm jm12</t>
  </si>
  <si>
    <t>Pengguna Tamu 68821</t>
  </si>
  <si>
    <t>165</t>
  </si>
  <si>
    <t>2026-09-01 7.12.33 AM_Jalan Veteran Selatan No. 64.mp4</t>
  </si>
  <si>
    <t>POD Scan Bermasalah</t>
  </si>
  <si>
    <t>Guest User 21841</t>
  </si>
  <si>
    <t>2026-09-01 07.09.58_.jpg</t>
  </si>
  <si>
    <t>ABSENSI
SLA
TTD SSEBELUM JAM 12
PEYCOLS</t>
  </si>
  <si>
    <t>Cinta Celsi Tarumingkeng</t>
  </si>
  <si>
    <t>WhatsApp Video 2026-09-01 at 06.25.40.mp4</t>
  </si>
  <si>
    <t>SHARING SPRINTER BINTANG 5
PENILAIAN CUSTOMER DI APP CUSTOMER</t>
  </si>
  <si>
    <t>Eni Maryana</t>
  </si>
  <si>
    <t>2026-09-01 07.16.56_.mp4</t>
  </si>
  <si>
    <t>memaksimalkanp</t>
  </si>
  <si>
    <t>Irpandi .</t>
  </si>
  <si>
    <t>WhatsApp Image 2026-09-01 at 06.29.32.jpeg</t>
  </si>
  <si>
    <t>1awb perhari</t>
  </si>
  <si>
    <t>Andi Fachri Ramadhan</t>
  </si>
  <si>
    <t>2026-09-01 06.29.42_No.447, Jalan Bhayangkari.jpg,2026-09-01 06.29.45_No.447, Jalan Bhayangkari.mp4</t>
  </si>
  <si>
    <t xml:space="preserve">SDA JAM 12
TARGET LEGULER 
KEDATANGAN </t>
  </si>
  <si>
    <t>fandi rakhmad_SDA24</t>
  </si>
  <si>
    <t>365</t>
  </si>
  <si>
    <t>1 September.mp4</t>
  </si>
  <si>
    <t>Briefing pagi : Menyampaikan materi briefing sesuai ketentuan HQ yang dibagi menjadi 3 section.</t>
  </si>
  <si>
    <t>I Dewa Made Dwipayana</t>
  </si>
  <si>
    <t>image.png</t>
  </si>
  <si>
    <t xml:space="preserve">brifing pagi cp pulo gadung
absen 6.30
keluar gudang 7.30
ttd jam 12.00 dan all ritase
longtail, paket stuck
penanganan paket DG
qr sprinter kejar dari awal bulan dan juga prospek pelanggan vip
evaluasi pencapaian agustus </t>
  </si>
  <si>
    <t>Arman Suryadi</t>
  </si>
  <si>
    <t>73</t>
  </si>
  <si>
    <t>2026-09-01 06.29.58_No. 118, Jalan Daan Mogot.jpg,2026-09-01 06.30.01_No. 118, Jalan Daan Mogot.mp4</t>
  </si>
  <si>
    <t>.Brifing pagi cp tanjung duren raya
.masuk 06.30 pagi
.keluar gudang 07.30
.TTD JAM 12
 .TTD ALL RITASE
. Sosialisasi paket barang barang DG
. Kebersihan lingkungan kerja
.pod retur valid</t>
  </si>
  <si>
    <t>Retno Pratama</t>
  </si>
  <si>
    <t>IMG_1287.jpeg</t>
  </si>
  <si>
    <t>ABSENSI
LONGTAIL
RITASE
QR SPRINTER</t>
  </si>
  <si>
    <t>Pengguna Tamu 74791</t>
  </si>
  <si>
    <t>- ABSENSI KEHADIRAN
- QR SPRINTER
- PICKUP REGULER
- RIMENDER PAKET DG/DILARANG KIRIM
- POD VALID
- TTD JAM 12&amp;ALLRITASE
- KELUAR GUDANG 07.30</t>
  </si>
  <si>
    <t>Muhamad Faisal</t>
  </si>
  <si>
    <t>WhatsApp Video 2026-09-01 at 06.10.25.mp4,WhatsApp Image 2026-09-01 at 06.10.22.jpeg</t>
  </si>
  <si>
    <t>tli04 dampal tgl 1/9/2026
penggunaan paycools
ttd realtime
pod valid
longtail</t>
  </si>
  <si>
    <t>Nurul Istiqamah</t>
  </si>
  <si>
    <t>WhatsApp Video 2026-09-01 at 06.37.51.mp4</t>
  </si>
  <si>
    <t>MAKSIMALKAN TTD SEBLUM JAM 12</t>
  </si>
  <si>
    <t>Ariandani Musbar Norcahayanto</t>
  </si>
  <si>
    <t>TimePhoto_20260901_063457.jpg</t>
  </si>
  <si>
    <t>Briefing DC Meruya Utara
- Keluar gudang 07.30
- Absensi 06.30
- TTD 12.00
- TTD all ritase
- QR Sprinter
- CODFD
- Dangerous Goods
- POD Valid</t>
  </si>
  <si>
    <t>Raka Fahrizki</t>
  </si>
  <si>
    <t>20260901-064225.jpg</t>
  </si>
  <si>
    <t xml:space="preserve">Brifing pagi DC kamal muara
- Ketepatan absensi 06:30 target 90%
- Keluar gudang 07:30
- TTD  real-time sebelum jam 12:00 90%
( Balik rit sebelum jam 12, simgud paket bermasalah dengan POD Valid) 
- Pickup QR Sprinter 1 Hari 1 Awb
- Sosialisasi mengenai barang dilarang kirim </t>
  </si>
  <si>
    <t>Fikri Gilang P JKT-08L</t>
  </si>
  <si>
    <t xml:space="preserve">- Ketepatan absensi 06:30 target 90%
- Keluar gudang 07:30
- TTD  real-time sebelum jam 12:00 90%
( Balik rit sebelum jam 12, simgud paket bermasalah dengan POD Valid) 
- Pickup QR Sprinter 1 Hari 1 Awb
- Sosialisasi mengenai barang dilarang kirim </t>
  </si>
  <si>
    <t>TimeVideo_20260901_073618.mp4</t>
  </si>
  <si>
    <t>Push TTD dan target dp</t>
  </si>
  <si>
    <t>Nur Azizah</t>
  </si>
  <si>
    <t>WhatsApp Video 2026-09-01 at 06.49.10.mp4</t>
  </si>
  <si>
    <t>TT RIVERS &amp; TPTW</t>
  </si>
  <si>
    <t>Pengguna Tamu 75295</t>
  </si>
  <si>
    <t>20260901-064409.jpg</t>
  </si>
  <si>
    <t>Briefing Pagi DC Kelapa gading
- Absensi 06.30
- Scan Deliv 07.30
-  TTD Jam 12.00
 - TTD All Ritase 
-  POD Valid
- Longtail
 - Penggunaan Pembayaran Online
- Parcel &amp; RSAT
- QR Sprinter
- Quiz App Sprinter
- Prospek pelanggan
- paket DG</t>
  </si>
  <si>
    <t>Ikhsan Alif Al Mi' Roj</t>
  </si>
  <si>
    <t>Briefing pagi DC kemayoran
Absensi 06.30
Keluar Gudang 07.30
TTD 12.00
TTD ALL Ritase
Pemaksimalan Area Office yang tutup
Parcel Care
QR Sprinter 1 AWB 1 Sprinter
Paket Dangerous Goods, paket-paket berbahaya dilarang kirim, Paket Cairan harus dengan packing yang rapat dan baik
Penambahan Man Power untuk Persiapan Peak Season
6S
POD Retur Valid
Penekanan serta penurunan CODFD</t>
  </si>
  <si>
    <t>M Satiri</t>
  </si>
  <si>
    <t>WhatsApp Image 2026-09-01 at 06.44.24.jpeg</t>
  </si>
  <si>
    <t>. Absensi 06:30
. keluar DC 07:30
. TTD JAM 12
. TTD all ritase
. Pickup reguler 
. QR sprinter
. Quis app sprinter
. Menghindari paket2 dilarang kirim DG</t>
  </si>
  <si>
    <t>Tadin Saputra</t>
  </si>
  <si>
    <t>1495b594-2966-479b-b9d9-9cdee5952f71.jpg</t>
  </si>
  <si>
    <t>push paket,paket complaint,parcel care,push ttd</t>
  </si>
  <si>
    <t>Hayu Hutami</t>
  </si>
  <si>
    <t>VID-20260901-WA0031.mp4</t>
  </si>
  <si>
    <t xml:space="preserve">BRIEFING PAGI DC PALMERAH
•KELUAR GUDANG 07:30
•QR SPRINTER
•POD RETUR
•TTD ALLRITASE
•TTD JAM 12:00
•EVALUASI PERFORMANCE BULAN AGUSTUS
•MEMINUMALISIR PAKET SIMPAN GUDANG </t>
  </si>
  <si>
    <t>Govur</t>
  </si>
  <si>
    <t>memaksimalkan
paket</t>
  </si>
  <si>
    <t>VID-20260528-WA0002.mp4</t>
  </si>
  <si>
    <t>Asen, paket stuck, setoran, ttd</t>
  </si>
  <si>
    <t>I Wayan Widia</t>
  </si>
  <si>
    <t>20260721_80234AM_ByGPSVideoCamera.mp4</t>
  </si>
  <si>
    <t xml:space="preserve">Absensi, pus TTD, retur tepat waktu, </t>
  </si>
  <si>
    <t>Yulianus Hedung Hajon</t>
  </si>
  <si>
    <t>2026-09-01 07.43.48_Jalan Trans Luwuk.jpg</t>
  </si>
  <si>
    <t>RITASE
LONGTAIL 
TTD SEBELUM JAM 12 
ABSENSI</t>
  </si>
  <si>
    <t>Susi Susanti</t>
  </si>
  <si>
    <t>2026-09-01 07.35.41_No.47, Jalan Andi Tonro.jpg</t>
  </si>
  <si>
    <t>pencarian new customer</t>
  </si>
  <si>
    <t>Dedhy Amiruddin</t>
  </si>
  <si>
    <t>IMG-20260901-WA0003.jpg</t>
  </si>
  <si>
    <t>pod scan bermasalah valid</t>
  </si>
  <si>
    <t>Firwansyah M</t>
  </si>
  <si>
    <t>999.jpg</t>
  </si>
  <si>
    <t>Selamat pagi, berikut laporan briefing pagi CP KOJA : 
1. Absensi tepat waktu jam 06:30 pagi target 92%
2. Keluar gudang tepat waktu jam 07:30 pagi target 95%
3. TTD Sebelum jam 12:00 siang target 90%
4. TTD All ritase harian dan bulanan target 97%
5. Reminder pod retur valid (bukti chat dan foto) 
6. Sosialisasi mengenai barang yang di larang kirim (DG) 
Terima kasih🙏</t>
  </si>
  <si>
    <t>Mohamad Irvan</t>
  </si>
  <si>
    <t>img_v3_02154_4bcd5cba-334b-4ebe-8ede-dbd86c3875ix.jpg</t>
  </si>
  <si>
    <t xml:space="preserve">ABSENSI 6:30
KELUAR GUDANG 7:30
TTD JAM 12:00 
TTD ALL RITASE 
PROSPECT PELUANG PELANGGAN
SOSIALISASI PAKET DG 
POD VALID 
LONGTAIL
QUIZ SPRINTER 
QR SPRINTER </t>
  </si>
  <si>
    <t>MuhamadRamdan_DC PASAR MINGGU</t>
  </si>
  <si>
    <t>img_v3_02154_5cd1991d-f740-4ff6-8271-9260857173hu.jpg</t>
  </si>
  <si>
    <t>PUSH KPI
ABSENSI
POD VALID</t>
  </si>
  <si>
    <t>Keven Joshua Van Bone</t>
  </si>
  <si>
    <t>TimePhoto_20260901_071431.jpg</t>
  </si>
  <si>
    <t>PEMAKSIMALAN PICKUP DAN TTD JAM 12</t>
  </si>
  <si>
    <t>Edwin Saifuddin Thayeb</t>
  </si>
  <si>
    <t>20260901_73815AMByGPSMapCamera.mp4</t>
  </si>
  <si>
    <t>Marketing
Absensi
Keluar gudang 07.30
TTD sebelum jam 12.00
TTD Ritase</t>
  </si>
  <si>
    <t>Rezky Fernando Labidu</t>
  </si>
  <si>
    <t>VID-20260901-WA0005.mp4</t>
  </si>
  <si>
    <t>RTK DAN PTMP</t>
  </si>
  <si>
    <t>Aloysius Riwanto</t>
  </si>
  <si>
    <t>image.png,image.png</t>
  </si>
  <si>
    <t xml:space="preserve">
BRIFING PAGI DC KALIBARU_01 
ABSENSI 06:30 
KELUAR GUDANG 07:30 
TTD JAM 12 90% 
ALL RITASE 97%
QR SPRINTER 1 AWB 1 HARI 
BARANG BARANG YANG DILARANG KIRIM / ATAU BARANG DG 
KEBERSIHAN GUDANG </t>
  </si>
  <si>
    <t>A.Abdullah JKT10H</t>
  </si>
  <si>
    <t>img_v3_02154_366f634b-cce8-4d80-bf3b-55f8023c68hu.jpg</t>
  </si>
  <si>
    <t>PAYCOOLS
PUSH TTD
PARCEL CARE</t>
  </si>
  <si>
    <t>Chikita S. Mentemas</t>
  </si>
  <si>
    <t>VID-20260901-WA0064.mp4</t>
  </si>
  <si>
    <t>push delivery sebelum 7:30 dan ttd tepat waktu sebelum jam 12</t>
  </si>
  <si>
    <t>Abdul Latip</t>
  </si>
  <si>
    <t>VID-20260720-WA0085.mp4</t>
  </si>
  <si>
    <t>Push pencapaian pickup 1 awb 1spt/hari dan scan bermasalah wajib pod valid</t>
  </si>
  <si>
    <t>Supriadi .</t>
  </si>
  <si>
    <t>046860d1-fbac-48c3-83e8-33c591328afc.jpg</t>
  </si>
  <si>
    <t xml:space="preserve">KEBERSIHAN 
LONGTAIL 
PUSH TTD </t>
  </si>
  <si>
    <t>Safril Nasaru</t>
  </si>
  <si>
    <t>01-09-2026.jpg</t>
  </si>
  <si>
    <t>ABSENSI
LONGTAIL
TTD SBLM JAM 12</t>
  </si>
  <si>
    <t>Yesenia Makapedua</t>
  </si>
  <si>
    <t>31-03-202608:21:47AM_1486_ByGPSMapCamera.mp4</t>
  </si>
  <si>
    <t>stuk</t>
  </si>
  <si>
    <t>I Putu Adi Putra</t>
  </si>
  <si>
    <t>TimeVideo_20260901_065852.mp4</t>
  </si>
  <si>
    <t>target ttd aktual target ttd jam 12 absensi</t>
  </si>
  <si>
    <t>Guest User 84911</t>
  </si>
  <si>
    <t>65</t>
  </si>
  <si>
    <t>VID_20260901_080228.mp4</t>
  </si>
  <si>
    <t>perbaikan TTTDAktual</t>
  </si>
  <si>
    <t>Muhammad Tazki Ardian</t>
  </si>
  <si>
    <t>WhatsApp Image 2026-09-01 at 07.02.49.jpeg</t>
  </si>
  <si>
    <t>ABSEN
KLUAR GUDANG
TTD JAM 12
TTD ALL RITASE</t>
  </si>
  <si>
    <t>Rio Permanna Wijaya</t>
  </si>
  <si>
    <t>img_v3_02154_afc825b1-ce4b-4457-b5e3-1406eda55ahu.jpg</t>
  </si>
  <si>
    <t>BRIFING PAGI DC_SENEN
-ABSEN PAGI 06.30
-KELUAR DC 07.30
-TARGET TTD JAM 12
-TARGET ALRITASE
-QR SPRINTER 1 AWB/HARI 
-POD VALID RETUR
-6S
-PAKET DG</t>
  </si>
  <si>
    <t>Agusman Hulu</t>
  </si>
  <si>
    <t>VID20260812071100.mp4,IMG20260812071146_01.jpg</t>
  </si>
  <si>
    <t xml:space="preserve">POD &amp; TTD RETUR </t>
  </si>
  <si>
    <t>Guest User 56467</t>
  </si>
  <si>
    <t>TC_00577.jpeg</t>
  </si>
  <si>
    <t>DANGEROUS GOODS
TTD ALL RITASE
TTD JAM 12
ABSENSI SPRINTER</t>
  </si>
  <si>
    <t>Pengguna Tamu 97405</t>
  </si>
  <si>
    <t>IMG-20260901-WA0072.jpg</t>
  </si>
  <si>
    <t>Pemaksimalan Backup Coveran Delivery</t>
  </si>
  <si>
    <t>Tamsir Tawakal Sp</t>
  </si>
  <si>
    <t>VID-20260901-WA0015.mp4</t>
  </si>
  <si>
    <t>Outgoing,target TTD,dan penilaian RSAT DAN PARCEL CARE</t>
  </si>
  <si>
    <t>Dewiyana Yuliana Malo</t>
  </si>
  <si>
    <t>2026-09-01 07.58.18_.jpg</t>
  </si>
  <si>
    <t xml:space="preserve">Mengarahkan Sprinter mencari customer potensial di lapangan </t>
  </si>
  <si>
    <t>Andi Sudirman Adi Putra</t>
  </si>
  <si>
    <t>1788221303069_img_v3_02154_a2808d28-8759-44a6-8e90-253d6e38b5hu.jpg</t>
  </si>
  <si>
    <t>AMPANA_RAYA
LONGTAIL
PAYCOOLS
TTD SEBELUM JAM 12
POD VALID
RITASE TTD
QR SPRINTER</t>
  </si>
  <si>
    <t>Moh. Laxmana</t>
  </si>
  <si>
    <t>2026-09-01 07.05.17_5, Jalan Ismail_(Company-BASEY 1).jpg</t>
  </si>
  <si>
    <t>Briefing pagi cp pondok pinang 2
1. Absensi 06:30 target 92%
2. Keluar gudang 07:30 target 94%
3. TTD jam 12 target 90%
4. Longtail
5. parcel care tiktok dan tokped ( RSAT )
6. All ritase target 97%
7. Pickup reguler per hari 1
8. Peluang Pelanggan customer baru
9. Penggunaan QR Sprinter
10. COD FD
11. Setoran gopay (reward 80% : 60rb , 90% : 80rb , 100% :100rb)
12. Ketentuan POD Retur
13. Quis sprinter jawab bener semua
14. Barang DG</t>
  </si>
  <si>
    <t>Guest User 92352</t>
  </si>
  <si>
    <t>TimeVideo_20260901_065515.mp4</t>
  </si>
  <si>
    <t>QR sprinter bagi prospek bagi untung.</t>
  </si>
  <si>
    <t>Holidin Din</t>
  </si>
  <si>
    <t>2026-09-01 07.05.56_Jalan Raya Pasar Malingping.mp4</t>
  </si>
  <si>
    <t>TTD JAM 12 DAN MEMAKSIMALKAN PAKET PAKET SISA</t>
  </si>
  <si>
    <t>Muhammad SamsudinRKS20</t>
  </si>
  <si>
    <t>114</t>
  </si>
  <si>
    <t>image_2026-09-01_071046075.png</t>
  </si>
  <si>
    <t xml:space="preserve">Kode ketiga dan TTD jam 12 </t>
  </si>
  <si>
    <t>Wilhelmus Owen Johnson</t>
  </si>
  <si>
    <t>VID-20260901-WA0053.mp4</t>
  </si>
  <si>
    <t>push ttd, kurangi paket stuck dan sebelum pulang pastikan aplikasitkosekelumsud</t>
  </si>
  <si>
    <t>Arnoldus Olak Tukan</t>
  </si>
  <si>
    <t>WhatsApp Image 2026-09-01 at 07.13.00.jpeg</t>
  </si>
  <si>
    <t>POD DAN TTD RETUR</t>
  </si>
  <si>
    <t>Muhammad Rizky</t>
  </si>
  <si>
    <t>IMG-20260901-WA0007.jpg</t>
  </si>
  <si>
    <t>Absensi
Keluar Gudang
TTD 12
TTD Ritase
Qr Reguler
Paket DG
Kebersihan Gudang</t>
  </si>
  <si>
    <t>Saleh Saleh</t>
  </si>
  <si>
    <t>2026-09-01 07.08.27_No. 50, Jalan Perintis Kemerdekaan_(Judul-JNT EXPRESS PULAU RAKYAT)_(Catatan-PANGLIMA KURIR).jpg</t>
  </si>
  <si>
    <t xml:space="preserve">1. JAM ABSENSI 
2. SOP RETURAN 
3. MARKETING QR DP DAN QR SPRINTER </t>
  </si>
  <si>
    <t>Pengguna Tamu 66302</t>
  </si>
  <si>
    <t>74</t>
  </si>
  <si>
    <t>*ABSENSI 06.30
*KELUAR GUDANG // DC 07.30
*TTD 12.00 &amp; ALL RITASE
*KODE KE 3
*KEBERSIHAN GUDANG // DC
*PENANGANAN PAKET DG(DANGEROUS GOODS)
*SETORAN CODFOD
*PENGGUNAAN GOPAY, PAYCOL &amp; QR SPRINTER</t>
  </si>
  <si>
    <t>Rendi CP_ciganjur</t>
  </si>
  <si>
    <t>briefing 1 sep.mp4</t>
  </si>
  <si>
    <t>Push TTD sebelum jam 12 dan push stuck , dan pick up sprinter QR</t>
  </si>
  <si>
    <t>I Putu Aridana</t>
  </si>
  <si>
    <t>d8b77c54-eb8d-409e-ae5e-60e1b3ffd0f2.JPEG,IMG_9847.mp4</t>
  </si>
  <si>
    <t>Hizkia Runtuwarow</t>
  </si>
  <si>
    <t>2026-09-01 06.39.40_.jpg</t>
  </si>
  <si>
    <t>Target pickup harian sprinter
pod simpan gudang 
prospek pelanggan</t>
  </si>
  <si>
    <t>Guest User 15040</t>
  </si>
  <si>
    <t>VID-20260822-WA0268.mp4</t>
  </si>
  <si>
    <t xml:space="preserve">Pod valid
Paket longtail </t>
  </si>
  <si>
    <t>Bagus Adi Saputra</t>
  </si>
  <si>
    <t>WhatsApp Video 2026-09-01 at 07.14.01.mp4</t>
  </si>
  <si>
    <t>MEMPERKENALKAN KURIR BARU, MENGINFOKAN WAJIB INVENTORI, KEBERSIHAN</t>
  </si>
  <si>
    <t>Pengguna Tamu 42526</t>
  </si>
  <si>
    <t>VID-20260901-WA0003(1).mp4</t>
  </si>
  <si>
    <t>Absensi kehadiran 06:29
Ttd sebelum jam 12
Ttd aktual
Gopay
Pod Retur</t>
  </si>
  <si>
    <t>Kadiday _BAL02A</t>
  </si>
  <si>
    <t>WhatsApp Image 2026-09-01 at 07.16.05.jpeg</t>
  </si>
  <si>
    <t>PENGEMBANGAN CHANEL SPRINTER</t>
  </si>
  <si>
    <t>M. Sofyan</t>
  </si>
  <si>
    <t>20260901_71742AMByGPSMapCamera.mp4</t>
  </si>
  <si>
    <t>Ttd dibawah jam 12</t>
  </si>
  <si>
    <t>Firdaustian Aka Heku</t>
  </si>
  <si>
    <t>WhatsApp Image 2026-09-01 at 06.18.59.jpeg</t>
  </si>
  <si>
    <t>SOP PERUSAHAAN
ABSENSI 06.30
PAKET LONGTAIL
PAKET PARCELL CARE
PENGERJAAN QUIS</t>
  </si>
  <si>
    <t>Chiyang Santowi</t>
  </si>
  <si>
    <t>TimePhoto_20260901_071819.jpg</t>
  </si>
  <si>
    <t>- QR SPRINTER
- PICKUP REGULER 1SPRINTER 1AWB
- RIMENDER PAKET DG/DILARANG KIRIM
- ABSENSI KEHADIRAN 06.29
- TTD JAM 12&amp;ALLRITASE
- POD TTD VALID &amp; RETUR
- PARCELCARE &amp; RSAT
- KELUAR GUDANG 07.30</t>
  </si>
  <si>
    <t>Pengguna Tamu 70216</t>
  </si>
  <si>
    <t>VID-20260901-WA0013.mp4</t>
  </si>
  <si>
    <t>app quiz
ttd aktual
absen 6:30</t>
  </si>
  <si>
    <t>JAY</t>
  </si>
  <si>
    <t>VID-20260901-WA0001.mp4</t>
  </si>
  <si>
    <t>Absensi</t>
  </si>
  <si>
    <t>Guest User 98643</t>
  </si>
  <si>
    <t>WhatsApp Image 2026-09-01 at 07.22.22.jpeg</t>
  </si>
  <si>
    <t>Brifing morning CP TAMBORA 
PEMBAHASAN :
- absensi 06.30
- keluar gudang 07.30
- TTD jam 12.00
- all ritase 
- RSAT
"Pembahasan  POD &amp; TTD RETUR 
-pengembangan prospek sprinter .untuk mencari pickupan 
-QR AWB
-QR BARU
- PICKUP  ORDER
- TOP 3 SPRINTER
- PEMBAHASAN CODFD</t>
  </si>
  <si>
    <t>Samsu Rijal</t>
  </si>
  <si>
    <t>31-08-202607:06:52_18_ByGPSMapCamera.mov</t>
  </si>
  <si>
    <t>target</t>
  </si>
  <si>
    <t>Pengguna Tamu 60528</t>
  </si>
  <si>
    <t>WhatsApp Image 2026-09-01 at 07.22.59.jpeg</t>
  </si>
  <si>
    <t>Brifing morning CP ANKE INDAH
PEMBAHASAN :
- absensi 06.30
- keluar gudang 07.30
- TTD jam 12.00
- all ritase 
- RSAT
"Pembahasan  POD &amp; TTD RETUR 
-pengembangan prospek sprinter .untuk mencari pickupan 
-QR AWB
-QR BARU
- PICKUP  ORDER
- TOP 3 SPRINTER
- PEMBAHASAN CODFD</t>
  </si>
  <si>
    <t>Untitled.jpg</t>
  </si>
  <si>
    <t>POD VALID</t>
  </si>
  <si>
    <t>M Aldiansyah K</t>
  </si>
  <si>
    <t>2026-09-01 07.25.07_5, Jalan Lingkar Selatan_(Judul-DP_CIWANDAN).mp4,2026-09-01 07.25.03_5, Jalan Lingkar Selatan_(Judul-DP_CIWANDAN).jpg</t>
  </si>
  <si>
    <t>Absensi
Ttd jam 12
Gopay
Ttd statis</t>
  </si>
  <si>
    <t>Guest User 45994</t>
  </si>
  <si>
    <t>IMG_5567.JPEG,IMG_5566.JPEG,2026-09-01 06.57.58_Jl. Parang Tritis Raya_(Judul-Selesai).mp4</t>
  </si>
  <si>
    <t>Selamat pagi pak berikut brifing pagi Dc_Ancol,
 ketepatan absen 06.30
 Ketepatan keluar gudang 07.30
 Ttd real time sebelum jam 12.00
 penggunaan QR sprinter 1 hari 1
 pengerjaan training sprinter di app
 Edukasi paket Dg
 Serta pengerjaan quiz app</t>
  </si>
  <si>
    <t>Bustanul Arifin</t>
  </si>
  <si>
    <t>IMG_20260804_071727_118.jpg</t>
  </si>
  <si>
    <t>Push sprinter ttd tepat waktu</t>
  </si>
  <si>
    <t>Pengguna Tamu 18111</t>
  </si>
  <si>
    <t>6.html,WhatsApp Image 2026-09-01 at 06.51.49.jpeg</t>
  </si>
  <si>
    <t>Maksimalkan paket
POD valid
TTD &amp; DELIVE ontime
kode ke 3
close alur paket longtail</t>
  </si>
  <si>
    <t>Lia Setiyowati</t>
  </si>
  <si>
    <t>IMG-20260825-WA0017.jpg</t>
  </si>
  <si>
    <t>target kpi</t>
  </si>
  <si>
    <t>Arif Irfannudin</t>
  </si>
  <si>
    <t>2026-09-01 08.14.56_Jalan Poros Asrama Haji.mp4</t>
  </si>
  <si>
    <t>1.pemaksimalan paket 3hari dan paket parcell care.
2.target pickup reguler perorangan perhari
3.selalu memperhatikan penjadwalan pickup di system.</t>
  </si>
  <si>
    <t>访客 64080</t>
  </si>
  <si>
    <t>TimePhoto_20260901_072503.jpg</t>
  </si>
  <si>
    <t>maksimalkan pengantaran dan ttd aktual</t>
  </si>
  <si>
    <t>Syuhada Praja</t>
  </si>
  <si>
    <t>IMG-20260827-WA0025(1).jpg</t>
  </si>
  <si>
    <t>Refreshment kpi q3 kelurahan sariharjo</t>
  </si>
  <si>
    <t>Nozan Nur Aditya</t>
  </si>
  <si>
    <t>IMG-20260901-WA0019.jpg</t>
  </si>
  <si>
    <t>1.operasional
2.marketing
3.kendala sprinter di lapangan</t>
  </si>
  <si>
    <t>Nurdin .</t>
  </si>
  <si>
    <t>46</t>
  </si>
  <si>
    <t>WhatsApp Video 2026-09-01 at 07.31.35.mp4</t>
  </si>
  <si>
    <t>TTD JAM 12 TTD AKTUAL PAYCOLSSS</t>
  </si>
  <si>
    <t>Lalan Septian Hary</t>
  </si>
  <si>
    <t>40</t>
  </si>
  <si>
    <t>20260901_064212_1.mp4</t>
  </si>
  <si>
    <t>stuk. Ttd jam 12. Paycol</t>
  </si>
  <si>
    <t>Herman Hidayat</t>
  </si>
  <si>
    <t>VID-20260901-WA0230.mp4</t>
  </si>
  <si>
    <t>Pemahaman peran bisnis</t>
  </si>
  <si>
    <t>Muhamad Dedeng RKS08B</t>
  </si>
  <si>
    <t>TimeVideo_20260901_065101.mp4</t>
  </si>
  <si>
    <t>kode ketiga</t>
  </si>
  <si>
    <t>Alfiyanto Amkl</t>
  </si>
  <si>
    <t>WhatsApp Image 2026-09-01 at 07.21.02.jpeg</t>
  </si>
  <si>
    <t xml:space="preserve">POD DAN TTD RETUR </t>
  </si>
  <si>
    <t>Septian Prasdika</t>
  </si>
  <si>
    <t>evaluasi sprinter yang TTD tidak tepat waktu</t>
  </si>
  <si>
    <t>Randi Defrianto</t>
  </si>
  <si>
    <t>TimeVideo_20260901_081320.mp4</t>
  </si>
  <si>
    <t xml:space="preserve">Reguler soscom </t>
  </si>
  <si>
    <t>Zaenal Abidin</t>
  </si>
  <si>
    <t>20260901-073546.jpg</t>
  </si>
  <si>
    <t>Fikriyanto Dehiyo</t>
  </si>
  <si>
    <t>VID-20260901-WA0003.mp4</t>
  </si>
  <si>
    <t>Del</t>
  </si>
  <si>
    <t>Pengguna Tamu 52232</t>
  </si>
  <si>
    <t>IMG_0684.JPEG</t>
  </si>
  <si>
    <t>TTD JAM 12
LONGTAIL
PAYCOOLS
GOPAY
QUIZ RETING SPRINTER
KEBERSIHAN DP</t>
  </si>
  <si>
    <t>Ayu Pebriyanti</t>
  </si>
  <si>
    <t>WhatsApp Video 2026-09-01 at 07.33.50.mp4,WhatsApp Image 2026-09-01 at 07.33.09.jpeg</t>
  </si>
  <si>
    <t>TARGET KPI</t>
  </si>
  <si>
    <t>Santi Musdalika MUS06</t>
  </si>
  <si>
    <t>IMG-20260901-WA0001.jpg</t>
  </si>
  <si>
    <t>Absensi 
Paycools
Pod valid
Qr Sprinter</t>
  </si>
  <si>
    <t>Ditanoviyanti Laurestabo</t>
  </si>
  <si>
    <t>IMG-20260901-WA0006.jpg</t>
  </si>
  <si>
    <t>POD BERMASALAH</t>
  </si>
  <si>
    <t>Nur Hatika</t>
  </si>
  <si>
    <t>WhatsApp Video 2026-09-01 at 7.36.47 AM.mp4</t>
  </si>
  <si>
    <t>BRIEFING AWAL BULAN, TARGET SPRINTER BULAN KEMARIN, KM, DAN PEMENUHN DELIVERY BULAN IN</t>
  </si>
  <si>
    <t>Guest User 90664</t>
  </si>
  <si>
    <t>VID_20260901_082243.mp4</t>
  </si>
  <si>
    <t>Push pengataran dan ttd</t>
  </si>
  <si>
    <t>Fransiskus Ebot</t>
  </si>
  <si>
    <t>Luban_17882231704871483a9d8-e623-4c74-9d8a-cfb3df6f00e7.jpeg,Luban_1788223184840b10e2a84-b4cf-4f3c-b2f8-56ae0049d68b.jpeg,Luban_1788223198158845a6ac9-bcf6-4aaf-ae77-0492a0cc395f.jpeg,Luban_1788223211591c32c30e4-8c4a-452e-8b7f-1425a8bc4b9f.jpeg</t>
  </si>
  <si>
    <t xml:space="preserve">evaluasi akhir bulan dan progres awal bulan </t>
  </si>
  <si>
    <t>Ahmad Wijaya</t>
  </si>
  <si>
    <t>IMG_20260831_113753.jpg</t>
  </si>
  <si>
    <t xml:space="preserve">Peran penting sprinter dan menghindari TTD paksa </t>
  </si>
  <si>
    <t>Olan Diva</t>
  </si>
  <si>
    <t>2026-09-01 08.39.17_Komplek Btn Tawanjuka Mas Blok B1 No. 14.jpg</t>
  </si>
  <si>
    <t>PUSH TTD
ABSENSI APP SPRINTER
MARKETING
PAYCOOLS</t>
  </si>
  <si>
    <t>Ardi Mulya Safari</t>
  </si>
  <si>
    <t xml:space="preserve">Awal bulan harus lebih di siplin tingkatkan terus kedisiplinan dalam bekerja kejar seluruh point point yang di terapkan oleh perusahaan Mulai dari absensi scan delivery 7 30 TTD jam 12 TTD jam 15 TTD jam 17 dan TTD keseluruhan cari terus pikup reguler sebanyak banyak nya </t>
  </si>
  <si>
    <t>Arif Ardiansyah</t>
  </si>
  <si>
    <t>2026-09-01 07.40.16_no 68, Gang Beringin.jpg,IMG_20260901_073852_932.jpg,2026-09-01 07.38.33_no 68, Gang Beringin.jpg</t>
  </si>
  <si>
    <t>Qr absensi TTD jam 12</t>
  </si>
  <si>
    <t>Pengguna Tamu 21990</t>
  </si>
  <si>
    <t>VID-20260901-WA0052.mp4,IMG-20260901-WA0051.jpg</t>
  </si>
  <si>
    <t xml:space="preserve">Pengenalan SOP Marketing Sprinter </t>
  </si>
  <si>
    <t>Dimas Syaputra</t>
  </si>
  <si>
    <t>WhatsApp Video 2026-09-01 at 07.35.17.mp4</t>
  </si>
  <si>
    <t>Peran penting sprinter + program &amp; insentif bagi prospek bagi untung</t>
  </si>
  <si>
    <t>Jepri Yusup</t>
  </si>
  <si>
    <t>12</t>
  </si>
  <si>
    <t>TimeVideo_20260901_073650.mp4</t>
  </si>
  <si>
    <t>TTD 12 
QR SSPRINTER
ABSENSI
SETORAN</t>
  </si>
  <si>
    <t>Guest User 44957</t>
  </si>
  <si>
    <t>2026-09-01 09.39.50__(Perusahaan-J&amp;T Express)_(Judul-Namlea - NAM01).jpg</t>
  </si>
  <si>
    <t>BREAFING NAM01-NAMLEA 
 TGL 01 SEPTEMBER 2026
 EPOD VALID
 PUSH TTD
 KURANGI RETUR
 HINDARI COMPLAIN &amp; DENDA HQ
 TIKET PLATFORM &amp; ARBITRASE
 LONG TAIIL
 PARCELCARE TIKTOK
 PENGGUNAAN PAYCOOLS
ABSENSI JAM 6:30</t>
  </si>
  <si>
    <t>Risman Ony</t>
  </si>
  <si>
    <t>WhatsApp Video 2026-09-01 at 07.26.46.mov</t>
  </si>
  <si>
    <t>EVALUASI BULANAN
TARGET KPI SEPTEMBER
PICKUP QR SPRINTER</t>
  </si>
  <si>
    <t>Farman Balaati</t>
  </si>
  <si>
    <t>20260901_73733AMByGPSMapCamera.mp4</t>
  </si>
  <si>
    <t>sop kerja sprinter</t>
  </si>
  <si>
    <t>I Putu Ramadipa Aryana Putra</t>
  </si>
  <si>
    <t>VID-20260809-WA0005.mp4</t>
  </si>
  <si>
    <t>pod rregistrasi retur</t>
  </si>
  <si>
    <t>Kiki Fatkhu Roziqin</t>
  </si>
  <si>
    <t>TimeVideo_20260901_074122.mp4</t>
  </si>
  <si>
    <t xml:space="preserve">POD TTD sebelum jam 12 </t>
  </si>
  <si>
    <t>Stenly Fafo</t>
  </si>
  <si>
    <t>VID-20260901-WA0022.mp4,IMG-20260901-WA0010.jpg,IMG-20260901-WA0011.jpg</t>
  </si>
  <si>
    <t>Briefing pagi DC Kebayoran Baru
- Ketepatan absensi 06.30
- Keluar Gudang Aktual 07.30
- TTD 12.00
- Edukasi COD FD + Reverse
- Clear all ritase
- POD Retur Valid
- QR Sprinter</t>
  </si>
  <si>
    <t>Faeroz Haiqal Mustofa</t>
  </si>
  <si>
    <t>WhatsApp Image 2026-08-03 at 11.40.52.jpeg</t>
  </si>
  <si>
    <t>pod retur</t>
  </si>
  <si>
    <t>Ana Alwahidah</t>
  </si>
  <si>
    <t>TimeVideo_20250827_083456.mp4</t>
  </si>
  <si>
    <t>brief</t>
  </si>
  <si>
    <t>Adrian Alfandion Benu</t>
  </si>
  <si>
    <t>2026-09-01 07.00.57_Tani Gavle Jaya Subur.mp4,2026-09-01 07.00.06_Tani Gavle Jaya Subur.mp4</t>
  </si>
  <si>
    <t>. Clock in 6.29 
. Keluar gudang 7.30 
. Ttd under jam 12 90%
. Ttd aktual 95%
. TTREVERSE OTPU</t>
  </si>
  <si>
    <t>pengguna 212179</t>
  </si>
  <si>
    <t>DC Mampang Prapatan
1. Absensi 06.30
2. Keluar Gudang 07.30
3. All ritase dan TTD jam 12:00
4. Penurunan CODFD 
5. Qr sprinter dan order regular 
6. Penanganan pelanggan yg sering melakukan retur paket CODFD
7. POD Valid
8. Rsat 
9. Penanganan paket DG
10. Visit penawaran customer reguler</t>
  </si>
  <si>
    <t>Pengguna Tamu 43904</t>
  </si>
  <si>
    <t>0BAE958A-356C-478E-8C3B-476751A8A644.jpeg</t>
  </si>
  <si>
    <t>paket stuck, 4,5,6, paket stuck unpuck , logtail</t>
  </si>
  <si>
    <t>Pengguna Tamu 34552</t>
  </si>
  <si>
    <t>WhatsApp Video 2025-08-02 at 08.18.07.mp4</t>
  </si>
  <si>
    <t>TTD JAM 12, ABSENSI</t>
  </si>
  <si>
    <t>Muhammad Agung Prabowo</t>
  </si>
  <si>
    <t>8C079340-14F5-4F31-8141-8194C5E7195D.jpeg</t>
  </si>
  <si>
    <t xml:space="preserve">aturan absensi baru dan yoyi </t>
  </si>
  <si>
    <t>Pengguna Tamu 71726</t>
  </si>
  <si>
    <t>VID-20260901-WA0016.mp4</t>
  </si>
  <si>
    <t>Rating sprinter, TTD Aktual, SLA</t>
  </si>
  <si>
    <t>Yogi Saputra</t>
  </si>
  <si>
    <t>2026-09-01 08.15.12_No.162, Jalan Jenderal Sudirman_(Judul-PRR01).mp4</t>
  </si>
  <si>
    <t>Pemaksimalan scan inventory. Kode ke 3. treverse</t>
  </si>
  <si>
    <t>Riyan Pasrah</t>
  </si>
  <si>
    <t>TimeVideo_20260901_065006.mp4,TimePhoto_20260901_064931.jpg</t>
  </si>
  <si>
    <t>POD VALID,QR SPRINTER DAN APP CUSTOMER,TTD SEBELUM JAM 12,PAYCOLL ,GOPAY</t>
  </si>
  <si>
    <t>Muhamad Irfan Kusnendar</t>
  </si>
  <si>
    <t>VID-20260901-WA0035.mp4</t>
  </si>
  <si>
    <t>6s</t>
  </si>
  <si>
    <t>Pengguna Tamu 43433</t>
  </si>
  <si>
    <t>TimePhoto_20260901_071043.jpg</t>
  </si>
  <si>
    <t>POD dan POD retur</t>
  </si>
  <si>
    <t>Guest User 56238</t>
  </si>
  <si>
    <t>7d753e9a-6649-4e42-b884-b815b7c4e962.mp4</t>
  </si>
  <si>
    <t>kpi</t>
  </si>
  <si>
    <t>Intan Ageta Putri Pratama</t>
  </si>
  <si>
    <t>125</t>
  </si>
  <si>
    <t>1788223692504(1).png</t>
  </si>
  <si>
    <t>- Ketepatan absensi 06.30
- Keluar Gudang Aktual 07.30
- TTD 12.00
- Edukasi COD FD + Reverse
- Clear all ritase
- POD Retur Valid
- QR Sprinter
- Paket DG</t>
  </si>
  <si>
    <t>Ardy Sasmoyo</t>
  </si>
  <si>
    <t>WhatsApp Video 2026-09-01 at 07.47.59.mp4</t>
  </si>
  <si>
    <t>TTD JAM 12</t>
  </si>
  <si>
    <t>Untung Muhaimin</t>
  </si>
  <si>
    <t>WhatsApp Image 2026-09-01 at 07.39.36 (1).jpeg,WhatsApp Image 2026-09-01 at 07.39.36.jpeg,WhatsApp Video 2026-09-01 at 07.39.35 (1).mp4</t>
  </si>
  <si>
    <t>Briefing rutin tgl 1 September 2026
Point point : 
- Kejar target di awal bulan
- Penempelan barcode QR sprinter yang belum tuntas segera di tuntaskan
- Komunikasikan dan info terkait kendala kendala dilapangan
- Jaga kekompakan dan kebersamaan
- Apresiasi atas absen yang membaik</t>
  </si>
  <si>
    <t>Guest User 39431</t>
  </si>
  <si>
    <t>20260901-075048.jpg</t>
  </si>
  <si>
    <t>QR SPRINTER
PICKUP REGULER 1SPRINTER 1AWB
PARCEL CARE &amp; RSAT
ABSENSI KEHADIRAN 06.30
KELUAR GUDANG 07.30
TTD JAM 12:00 &amp; ALLRITASE
POD TTD VALID &amp; RETUR
QR SPRINTER
SOSIALISASI VISIT SELLER
PENANGANAN PAKET DG</t>
  </si>
  <si>
    <t>Riyan Darmansyah</t>
  </si>
  <si>
    <t>2026-09-01 07.49.30_Jalan Raya Palembang - Jambi_(Judul-B 888 UU).mp4</t>
  </si>
  <si>
    <t>absen dan pod valid</t>
  </si>
  <si>
    <t>Afriansyah .</t>
  </si>
  <si>
    <t>IMG-20260901-WA0005.jpg</t>
  </si>
  <si>
    <t>Briefing pagi DC GELORA
Ketepatan absensi 06.30
Keluar Gudang Aktual 07.30
TTD 12.00
Edukasi COD FD + Reverse
Clear all ritase
POD Retur Valid
QR Sprinter</t>
  </si>
  <si>
    <t>Tri Asma Indra Saputra</t>
  </si>
  <si>
    <t>GPS Camera Map_1788222089477.jpg</t>
  </si>
  <si>
    <t>Ngepus stuck EZ dan eco</t>
  </si>
  <si>
    <t>Budiman Sibarani</t>
  </si>
  <si>
    <t>1788223528270.jpg</t>
  </si>
  <si>
    <t>evaluasi bbulan Agustus apa yg kurang dan perbaiki untuk bisa jadi lebih 
baikkarn
Dari segi operasional dan marketing.
operasional:tttd 12/15/17 dan ritase agar lebih maksimal lagi kejar targetnya. 
marketing:llebih kejar 1hari 1 paket dan bantu untuk kordinasi bilamana ada potensi seller . n</t>
  </si>
  <si>
    <t>Pengguna Tamu 13422</t>
  </si>
  <si>
    <t>VID-20260901-WA0010.mp4</t>
  </si>
  <si>
    <t>QR SPRINTER 
ABSENSI ONTIME SEBELUM 06:30 
SCAN KELUAR GUDANG SEBELUM JAM 07:00 
TTD SEBELUM JAM 12:00 90% 
TTD AKTUAL 97%
PAYCOOLS 
GOPAY 
PARCELL CARE</t>
  </si>
  <si>
    <t>Pengguna Tamu 71070</t>
  </si>
  <si>
    <t>TimePhoto_20260901_071806.jpg,TimePhoto_20260901_071803.jpg</t>
  </si>
  <si>
    <t>Absensi 6.30 TTD1200 TTD1500 TTD1700</t>
  </si>
  <si>
    <t>Akmal Fadillah</t>
  </si>
  <si>
    <t>2026-09-01 06.58.02_Jl. Kamal Muara VII RT. 03 RW. 03_(Judul-JKT41T)_(Catatan-JKT41T).jpg,2026-09-01 06.57.57_Jl. Kamal Muara VII RT. 03 RW. 03_(Judul-JKT41T)_(Catatan-JKT41T).jpg</t>
  </si>
  <si>
    <t>Briefing pagi CP TELUKGONG RAYA 
- Indikator bulanan 
- Target marketing dan pickup reguler 
- Keluar gudang 07 30
- Penjabaran paket paket yang di larang kirim (DG) 
@Agista Priyantono  @章强盛  @CP TELUKGONG RAYA_ SURYA EFENDI  @Rubby Rochman</t>
  </si>
  <si>
    <t>CP TELUKGONG RAYA_ INDRA PRIATNA</t>
  </si>
  <si>
    <t>WhatsApp Video 2026-09-01 at 07.41.11.mp4</t>
  </si>
  <si>
    <t>ABSENSI 06:25
KELUAR GUDANG 07:00
TTD JAM 12 11:55
PARCEL CARE
QR SPRINTER</t>
  </si>
  <si>
    <t>Guest User 52475</t>
  </si>
  <si>
    <t>absensi , keluar gudang, ttd jam 12, paycol, gopay , rutestatis , qr</t>
  </si>
  <si>
    <t>Guest User 46770</t>
  </si>
  <si>
    <t>hasil_febriyansyah_1788222408368.jpg</t>
  </si>
  <si>
    <t>QR SPRINTER, Paycols, absensi</t>
  </si>
  <si>
    <t>Pengguna Tamu 20335</t>
  </si>
  <si>
    <t>66</t>
  </si>
  <si>
    <t>IMG-20260901-WA0004.jpg</t>
  </si>
  <si>
    <t>TTD jam 12</t>
  </si>
  <si>
    <t>Moehamad Erfan Tri Putra</t>
  </si>
  <si>
    <t>TimeVideo_20260901_072527.mp4</t>
  </si>
  <si>
    <t>clock in 6.30
keluar gudang 7.30
ttd jam 12 90%
ttd aktual 95%
penggunaan seragam
penggunaan mesin setoran
qr sprinter
paycoll
gopay
RTK
PTMP</t>
  </si>
  <si>
    <t>mohamad jaelani SNG06B KIBIN RAYA</t>
  </si>
  <si>
    <t>( Pembekalan Materi NM ) 
- ABSENSI TEPAT WAKTU 
- TTD JAM 12.00 
- TTD JAM 15.00 
- TTD JAM 17.00</t>
  </si>
  <si>
    <t>Pengguna Tamu 28587</t>
  </si>
  <si>
    <t>WhatsApp Image 2026-09-01 at 07.33.24.jpeg,WhatsApp Image 2026-09-01 at 07.33.24.jpeg,WhatsApp Video 2026-09-01 at 07.33.29.mp4</t>
  </si>
  <si>
    <t>Keluar gudang jam 07:30
TTD jam 12:00
ALL ritase
Ketertiban dan Kerapihan
Komitmen absensi 06:30</t>
  </si>
  <si>
    <t>Guest User 79547</t>
  </si>
  <si>
    <t>IMG-20260901-WA0000.jpg</t>
  </si>
  <si>
    <t>BRIFING PAGI 
. REMINDER  Absensi 
. REMINDER TTD sebelum jam 12 target 
. REMINDER  All Ritase dengan pencapaian di 
. QR Sprinter (1 Sprinter 1 AWB / per hari)
. Reminder POD Retur Valid (bukti chat dan foto)
. Prospek Pelanggan di sekitar area delivery
. sosialisasi mengenai barang yang dilarang dikirim(DG)</t>
  </si>
  <si>
    <t>Ahmad Kamal</t>
  </si>
  <si>
    <t>TimeVideo_20260901_074946.mp4</t>
  </si>
  <si>
    <t>Pod dan ttd jam 12</t>
  </si>
  <si>
    <t>Muhamad Sugeng</t>
  </si>
  <si>
    <t>TimeVideo_20260901_072601.mp4</t>
  </si>
  <si>
    <t>Absensi
07.30
Ttd aktual</t>
  </si>
  <si>
    <t>Bintang Yoga Nata</t>
  </si>
  <si>
    <t>TimeVideo_20260901_074720.mp4</t>
  </si>
  <si>
    <t>jam masuk
qr ssprinter</t>
  </si>
  <si>
    <t>rizki darmawan</t>
  </si>
  <si>
    <t>sosialisasi qr sprinter dan vip</t>
  </si>
  <si>
    <t>Guest User 75645</t>
  </si>
  <si>
    <t>WhatsApp Video 2026-09-01 at 07.56.37.mp4</t>
  </si>
  <si>
    <t>PUSH KERAS TTD JAM 12, RATING SPRINTER</t>
  </si>
  <si>
    <t>Bintang Prakoso</t>
  </si>
  <si>
    <t>IMG-20260901-WA0374.jpg,VID-20260901-WA0401.mp4</t>
  </si>
  <si>
    <t>Materi brifing :
- absensi masuk sebelum 6:30
- ⁠push ttd sebelum jam 12:00
- ⁠maksimalkan trip2
- ⁠delivery sprinter dari apk sprinter 
- ⁠scan simpan sendiri, adm hanya inventori
- ⁠scan simpan gunakan pod valid
- ⁠ttd realtime dan pod valid untuk menghindari komplain dan ptmp
- ⁠setoran cod sebelum jam 20:00
- ⁠ttd perjam akan di pantau dan wajib kejar target nya, jika ngetem dahulukan yg ngecer
-</t>
  </si>
  <si>
    <t>Pengguna Tamu 42724</t>
  </si>
  <si>
    <t>92</t>
  </si>
  <si>
    <t>WA_1788224230119.jpeg</t>
  </si>
  <si>
    <t>Brifing pagi CP Pluit_Permai. 
QR SPRINTER
PICKUP REGULER 1SPRINTER 1AWB
RIMENDER PAKET DG/DILARANG KIRIM
ABSENSI KEHADIRAN 06.29
TTD JAM 12&amp;ALLRITASE
POD TTD VALID &amp; RETUR
PARCELCARE &amp; RSAT
KELUAR GUDANG 7:30</t>
  </si>
  <si>
    <t>Adam Burhanudin Kariem</t>
  </si>
  <si>
    <t>2026-09-01 07.39.14_No.66, Jalan Raya Legok - Karawaci.jpg</t>
  </si>
  <si>
    <t xml:space="preserve">absensi ontime
gopay
ttd jam 12. 
terimaksih bulan Agustus. </t>
  </si>
  <si>
    <t>pengguna 202234</t>
  </si>
  <si>
    <t>Ttd all Ritase
Out DC 07.30
Absensi 6.30
Ttd jam 12.00</t>
  </si>
  <si>
    <t>Greatzano Surya Putra</t>
  </si>
  <si>
    <t>WhatsApp Video 2026-09-01 at 07.48.31.mp4</t>
  </si>
  <si>
    <t>Punisment telat dan TTD aktual</t>
  </si>
  <si>
    <t>Guest User 95014</t>
  </si>
  <si>
    <t>TimeVideo_20260901_071153.mp4</t>
  </si>
  <si>
    <t>Pod dan TTD retur</t>
  </si>
  <si>
    <t>Roby Yusrizal Batu Bara</t>
  </si>
  <si>
    <t>0109.jpg</t>
  </si>
  <si>
    <t>MENU BACKUP</t>
  </si>
  <si>
    <t>Surianti .</t>
  </si>
  <si>
    <t>WhatsApp Video 2026-09-01 at 06.57.22.mp4</t>
  </si>
  <si>
    <t>BRIEFING PAGI DC SETIABUDI
- Kehadiran dan Absensi 06:30
- Keluar gudang 07:30
- TTD jam 12:00  &amp; allritase
- POD retur dan TTD valid
- POD ajubanding ttd jam 12
- Setoran COD &amp; DFOD(Gopay &amp; Paycool) 
- Rating sprinter
- QR Sprinter &amp; pickup reguler
- Prospek pelanggan
- Parcel care</t>
  </si>
  <si>
    <t>Husein Al Idrus Anhar</t>
  </si>
  <si>
    <t>20260901_73956AM_ByGPSVideoCamera.mp4</t>
  </si>
  <si>
    <t xml:space="preserve">Ttd jam 12 TTD aktual , TT revrse seragam ,absensi </t>
  </si>
  <si>
    <t>Jefry Adyatma</t>
  </si>
  <si>
    <t>TimePhoto_20260901_085741.jpg</t>
  </si>
  <si>
    <t>returan ,ttd</t>
  </si>
  <si>
    <t>Oldiana Umbu Lado</t>
  </si>
  <si>
    <t>2026-09-01 07.44.44_76, Jalan Raya Pasar Kemis_(Judul-MESIN TEMPUR).jpg</t>
  </si>
  <si>
    <t>pengarahan sprinter yg sering telat</t>
  </si>
  <si>
    <t>Ade Sujana</t>
  </si>
  <si>
    <t>Videoshot_20260901_090020.jpg</t>
  </si>
  <si>
    <t>pickup delivery</t>
  </si>
  <si>
    <t>Pengguna Tamu 82246</t>
  </si>
  <si>
    <t>TimeVideo_20260901_075114.mp4</t>
  </si>
  <si>
    <t xml:space="preserve">Keluar gudang,TTD jam 12, absensi, seragam </t>
  </si>
  <si>
    <t>Pengguna Tamu 35470</t>
  </si>
  <si>
    <t>absensi sebelum 06:30
quizz app dan ujian app sprinter
Ttd aktual statis
doa bersama</t>
  </si>
  <si>
    <t>Ryan Bakti</t>
  </si>
  <si>
    <t>2026-09-01 07.37.07_.jpg,2026-09-01 07.36.58_.jpg</t>
  </si>
  <si>
    <t>SOP SPRINTER 
Jam masuk 06.30</t>
  </si>
  <si>
    <t>Muhamad Ridwan</t>
  </si>
  <si>
    <t>VID-20260901-WA0000.mp4</t>
  </si>
  <si>
    <t>sprinter wajib menawarkan kirim paket dan meng infokan ada diskon ongkir</t>
  </si>
  <si>
    <t>M. Ibnu Rohman</t>
  </si>
  <si>
    <t>TimePhoto_20260901_080229.jpg</t>
  </si>
  <si>
    <t xml:space="preserve">Absensi ontaime 
Keluar gudang 
TTD jam 12 
Paycolls gopay 
Qr sprinter </t>
  </si>
  <si>
    <t>Pengguna Tamu 69275</t>
  </si>
  <si>
    <t>10BkzW0S.mp4</t>
  </si>
  <si>
    <t>EDUKASI TEAM ABSEN JAM 6:30 KLUAR GUDANG DAN TTD JAM 12:00</t>
  </si>
  <si>
    <t>Andik Widayanto</t>
  </si>
  <si>
    <t>2026-09-01 09.01.26_37a, Jalan Onta Lama_(Judul-Selesai).mp4</t>
  </si>
  <si>
    <t>Pemaksimalan paket 3/4/5 hari</t>
  </si>
  <si>
    <t>Muh Iqbal B</t>
  </si>
  <si>
    <t>TimePhoto_20260901_072106.jpg,TimeVideo_20260901_072113.mp4</t>
  </si>
  <si>
    <t xml:space="preserve">Penegasan TTD jam 12, eksekusi SLA tepat waktu, rating customer,quiz sprinter dan absensi tepat waktu </t>
  </si>
  <si>
    <t>Pengguna Tamu 33589</t>
  </si>
  <si>
    <t>IMG-20260901-WA0005(1).jpg</t>
  </si>
  <si>
    <t>SLA TTD, RATTING, PICK UP REGULER</t>
  </si>
  <si>
    <t>Robi Ilham Ikhsan</t>
  </si>
  <si>
    <t>WhatsApp Video 2026-09-01 at 08.03.00.mp4</t>
  </si>
  <si>
    <t>PENEKANAN TUFOKSI SPRINTER</t>
  </si>
  <si>
    <t>Muhammad Fibra Wijaya</t>
  </si>
  <si>
    <t>1788224706469.png</t>
  </si>
  <si>
    <t>mengingatkan kembali terkait pelayanan custumer di lapangan. ramah sopan dan profesional</t>
  </si>
  <si>
    <t>Pengguna Tamu 37924</t>
  </si>
  <si>
    <t>2026-09-01 08.02.52_Jalan Lintas Sumatera.jpg</t>
  </si>
  <si>
    <t>QR SPRINTER</t>
  </si>
  <si>
    <t>Pengguna Tamu 75942</t>
  </si>
  <si>
    <t>WhatsApp Video 2026-09-01 at 08.06.31.mp4</t>
  </si>
  <si>
    <t>POD &amp; TTD RETUR</t>
  </si>
  <si>
    <t>Doni Agustino</t>
  </si>
  <si>
    <t>WhatsApp Video 2026-09-01 at 08.03.01.mp4</t>
  </si>
  <si>
    <t xml:space="preserve">pembahasan absensi &amp; qr app seprinter </t>
  </si>
  <si>
    <t>Pengguna Tamu 73795</t>
  </si>
  <si>
    <t>a09e4bc7-9b6d-4fcc-88b3-60435e15adf3.jpg</t>
  </si>
  <si>
    <t>gopay ttd jam 12</t>
  </si>
  <si>
    <t>Guest User 42795</t>
  </si>
  <si>
    <t>IMG-20260901-WA0010.jpg</t>
  </si>
  <si>
    <t>brifing pagi bersama korlap prihal evaluasi bilan kemaren</t>
  </si>
  <si>
    <t>Gita Pratiwanggono Putra</t>
  </si>
  <si>
    <t>maksimalkan ppaket yang ada</t>
  </si>
  <si>
    <t>Guest User 37079</t>
  </si>
  <si>
    <t>VID20260901074228.mp4</t>
  </si>
  <si>
    <t>Peningkatan kinerja sprinter</t>
  </si>
  <si>
    <t>Dedy Suryoga Sinaga</t>
  </si>
  <si>
    <t>VID-20260901-WA0012.mp4</t>
  </si>
  <si>
    <t>Transisi dp. Absensi  06:29  delivery jam 07:29 ttd jam 12</t>
  </si>
  <si>
    <t>Edo Reynaldo</t>
  </si>
  <si>
    <t>kgd 1 sept.mp4</t>
  </si>
  <si>
    <t>KPI SEPTEMBER</t>
  </si>
  <si>
    <t>Supriyadi .</t>
  </si>
  <si>
    <t>2026-09-01 06.51.16_Makmur Warehouse_(Perusahaan-JNT EXPRESS)_(Judul-Ekspres).jpg</t>
  </si>
  <si>
    <t>Ttd jam 12 
1 kurir 1 paket</t>
  </si>
  <si>
    <t>Herwinsyah Putra</t>
  </si>
  <si>
    <t>60</t>
  </si>
  <si>
    <t>2026-09-01 06.47.29_rt 8, Jalan Raya Centex.jpg</t>
  </si>
  <si>
    <t>Briefing pagi dc ciracas
Pembahasan
QR SPRINTER
QR AWB
PICKUP REGULER 1AWB 1SPRINTER
ABSENSI KEHADIRAN
PROSPEK PELANGGAN
QUIZ APP SPRINTER
PARCELCARE &amp; RSAT
ABSENSI
TTD 12.00
ALL RITASE
keluar gudang 07:30
barang‑barang dilarang kirim atau DG serta pemeriksaan 100% untuk paket non‑platform</t>
  </si>
  <si>
    <t>Pamuji Ryan Andrianto</t>
  </si>
  <si>
    <t>2026-09-01 08.04.42_.jpg</t>
  </si>
  <si>
    <t>breefing absensi dan QR sprinter</t>
  </si>
  <si>
    <t>Syahrul Akbar</t>
  </si>
  <si>
    <t>breefing pagi.mp4</t>
  </si>
  <si>
    <t>BRIFING PAGI
ABSENSI 06.30
SCAN DELIV SEBELUM 27,30
TTD JAM 12.00
TTD RITASE 94%</t>
  </si>
  <si>
    <t>Ardy Setiawan</t>
  </si>
  <si>
    <t>PUSH TTD AKTUAL</t>
  </si>
  <si>
    <t>Septya Ari Wijaya</t>
  </si>
  <si>
    <t>VID_20260823_081104.mp4</t>
  </si>
  <si>
    <t>absen, stuck,longtail</t>
  </si>
  <si>
    <t>I Gede Subagiasa</t>
  </si>
  <si>
    <t>VID-20260901-WA0047.mp4</t>
  </si>
  <si>
    <t xml:space="preserve"> bangun komunikasi customer dengan baik</t>
  </si>
  <si>
    <t>Pengguna Tamu 90646</t>
  </si>
  <si>
    <t>WhatsApp Image 2026-09-01 at 07.49.24(1).jpeg</t>
  </si>
  <si>
    <t>target parcel care</t>
  </si>
  <si>
    <t>NIKO SYAPUTRA</t>
  </si>
  <si>
    <t>53</t>
  </si>
  <si>
    <t>TimeVideo_20260901_073653.mp4</t>
  </si>
  <si>
    <t>TARGET BULAN SEPTEMBER</t>
  </si>
  <si>
    <t>Guest User 45416</t>
  </si>
  <si>
    <t>20260901_080543(AM)___[map].jpg</t>
  </si>
  <si>
    <t>push indicator harian</t>
  </si>
  <si>
    <t>Dayat Sulistyo</t>
  </si>
  <si>
    <t>20260901-071017.jpg</t>
  </si>
  <si>
    <t>KPI</t>
  </si>
  <si>
    <t>Dewi Hidaya Tunnissa</t>
  </si>
  <si>
    <t>20260901-081133.jpg</t>
  </si>
  <si>
    <t>*Kehadiran 06:30
*Out DC 07:30
*TTD JAM12 all ritase
*Pod retur valid melalui chat
*Pickup reguler 
*Menghindari paket2 yg dilarang kirim DG
*QR sprinter
*Quis app sprinter</t>
  </si>
  <si>
    <t>Muhammad Salisgia</t>
  </si>
  <si>
    <t>VID-20260812-WA0169.mp4</t>
  </si>
  <si>
    <t>Push TTD sebelum jam 12,Wajib retur paket paket yang 3 hari ke atas, Absen tepat waktu</t>
  </si>
  <si>
    <t>Novita Dima</t>
  </si>
  <si>
    <t>2f39bd92-2471-41f5-a3d8-e896e8259b7d.mp4</t>
  </si>
  <si>
    <t>WhatsApp Video 2026-09-01 at 07.58.25.mp4</t>
  </si>
  <si>
    <t>absensi dan ttd jam 12.00</t>
  </si>
  <si>
    <t>Irzan Efriansyah</t>
  </si>
  <si>
    <t>WhatsApp Video 2026-09-01 at 08.10.12 (1).mp4,WhatsApp Image 2026-09-01 at 08.06.58.jpeg</t>
  </si>
  <si>
    <t>ABSENSI, SLA, TTD JAM 12, TTD AKTUAL, MAKSIMALKAN PENGANTARAN,</t>
  </si>
  <si>
    <t>Cendy Syahputra</t>
  </si>
  <si>
    <t>c57b911a-1ada-4c45-b7d0-3ac9de2112af.mov</t>
  </si>
  <si>
    <t>Paket longtail</t>
  </si>
  <si>
    <t>Guest User 33764</t>
  </si>
  <si>
    <t>VID_20260901091536165.mp4</t>
  </si>
  <si>
    <t>pick upan dan delivery</t>
  </si>
  <si>
    <t>Pengguna Tamu 26280</t>
  </si>
  <si>
    <t>VID-20260901-WA0019.mp4</t>
  </si>
  <si>
    <t xml:space="preserve">Rating sprinter TTD JAM 12 SLA </t>
  </si>
  <si>
    <t>2026-09-01 08.48.19_Jalan Poros Takalala - Cabenge - Salaonro_(Judul-Absensi).mp4</t>
  </si>
  <si>
    <t>Muh Taufik</t>
  </si>
  <si>
    <t>VID_20241202_084040.mp4</t>
  </si>
  <si>
    <t>erbaikan</t>
  </si>
  <si>
    <t>Pahrijal Maha</t>
  </si>
  <si>
    <t>ChatGPT Image 1 Sep 2026, 08.18.28.png</t>
  </si>
  <si>
    <t>Maksimalkan TTD jam 12.00</t>
  </si>
  <si>
    <t>Candra Darmawan</t>
  </si>
  <si>
    <t>TC_00164.mp4</t>
  </si>
  <si>
    <t>QR SPRINTER, TTD JAM 12, POD RETUR</t>
  </si>
  <si>
    <t>Muhamad Lutfi Suhendar</t>
  </si>
  <si>
    <t>145bc48b-76a2-4675-9ea4-9fb1791b0f83.jpg</t>
  </si>
  <si>
    <t>POD VALID DELIVERY DAN RETUR, DISIPLIN
ABSEN 6.30
KELUAR GUDANG 7.30
TTD AKTUAL
TTD JAM 12
PICKUP DAN DELIVERY TEPAT WAKTU</t>
  </si>
  <si>
    <t>Ilham Padilah</t>
  </si>
  <si>
    <t>WhatsApp Video 2026-09-01 at 08.09.02.mp4</t>
  </si>
  <si>
    <t>evalusi kinerja harian dan target target sprinter yg harus dicapai
pengejaran target keluar gudang 07:30 , ttd jam 12
absensi 
motivasi dan sharing2 team</t>
  </si>
  <si>
    <t>Ennike Novyawati</t>
  </si>
  <si>
    <t>stamp_20260901_074411.jpg</t>
  </si>
  <si>
    <t>Absensi,paycols,gopay,TTD 12, deliv 730</t>
  </si>
  <si>
    <t>Yusup Afandi</t>
  </si>
  <si>
    <t>2026-09-01 07.57.01_Jalan Tegal Binangun.mp4</t>
  </si>
  <si>
    <t xml:space="preserve">Operasional </t>
  </si>
  <si>
    <t>Muhammadi , SE.</t>
  </si>
  <si>
    <t>2026-09-01 07.21.13_Jalan Raya Cisoka.jpg</t>
  </si>
  <si>
    <t>all indikator</t>
  </si>
  <si>
    <t>Pengguna Tamu 25590</t>
  </si>
  <si>
    <t>Dimas Dwi Anggara SNG25</t>
  </si>
  <si>
    <t>BREAFING 1 SEPT.jpeg</t>
  </si>
  <si>
    <t>Guest User 77775</t>
  </si>
  <si>
    <t>Screenshot_20260901-092436.jpg</t>
  </si>
  <si>
    <t>BRK01 BOROKO
ABSENSI
LONGTAIL
RITASE
PAYCOOLS</t>
  </si>
  <si>
    <t>Guest User 62179</t>
  </si>
  <si>
    <t>VID-20260901-WA0097.mp4</t>
  </si>
  <si>
    <t>sop dan marketing</t>
  </si>
  <si>
    <t>Robih .</t>
  </si>
  <si>
    <t>file_0000000071b481fa8281d985ff435b5a.png</t>
  </si>
  <si>
    <t>Pemaksimalan absensi 6.30 dan ttd 12</t>
  </si>
  <si>
    <t>Faisal Putra Adam</t>
  </si>
  <si>
    <t>ABSENSI 06.30
DELIVERY 07.30
TTD 12.00
RITASE 95%</t>
  </si>
  <si>
    <t>Tenno Arli Sutopo</t>
  </si>
  <si>
    <t>VID-20260901-WA0055.mp4,IMG-20260901-WA0047.jpg</t>
  </si>
  <si>
    <t xml:space="preserve">Evaluasi KPI DP awal bulan </t>
  </si>
  <si>
    <t>Ruli .</t>
  </si>
  <si>
    <t>2026-09-01 08.22.10_.jpg</t>
  </si>
  <si>
    <t>TTD SEBELUM JAM 12,ABSENSI SEBELUM JAM 6:30 DAN KERAPIHAN SPRINTER</t>
  </si>
  <si>
    <t>Rizky Ardiansyah</t>
  </si>
  <si>
    <t xml:space="preserve">Kedisiplinan
Pencapaian operasional 
Pengembangan bisnis </t>
  </si>
  <si>
    <t>Guest User 73923</t>
  </si>
  <si>
    <t>IMG-20260901-WA0002.jpg</t>
  </si>
  <si>
    <t>TimeVideo_20260901_090126.mp4</t>
  </si>
  <si>
    <t>Mengevaluasi kembali sprinter mengenai pod-pod yang di upload ke sistem mengingatkan mengenai TT REVERSE dan parcel care dan target Pickup harian sprinter serta absensi di dp.</t>
  </si>
  <si>
    <t>Muh Rusmin</t>
  </si>
  <si>
    <t>TimePhoto_20260901_082625.jpg</t>
  </si>
  <si>
    <t>Evaluasi pencapaian ttd jam 12</t>
  </si>
  <si>
    <t>Juniawan .</t>
  </si>
  <si>
    <t>TimePhoto_20260901_071930.jpg</t>
  </si>
  <si>
    <t>Pengguna Tamu 80415</t>
  </si>
  <si>
    <t>VID-20260901-WA0115_1.mp4</t>
  </si>
  <si>
    <t>Maksimalkan penilaian KPI</t>
  </si>
  <si>
    <t>Arif Lutfianto</t>
  </si>
  <si>
    <t>IMG-20260901-WA0071.jpg</t>
  </si>
  <si>
    <t>Briefing pagi CP_KJR
-Absen pagi 
-Ttd jam 12
-Out DC 07.30
-POD VALID OCR
-QR SPRINTER
-Ttd All Ritase</t>
  </si>
  <si>
    <t>Nur Khusjananto</t>
  </si>
  <si>
    <t>hasil_Jl Ayip Usman_1788226161043.mp4</t>
  </si>
  <si>
    <t>absensi</t>
  </si>
  <si>
    <t>David Sihite</t>
  </si>
  <si>
    <t>ttd aktual
Absensi
Seragam</t>
  </si>
  <si>
    <t>Andi Apriansah</t>
  </si>
  <si>
    <t>WhatsApp Video 2026-09-01 at 08.29.20.mp4</t>
  </si>
  <si>
    <t>Perbaikan Abesnsi Dan meningkatkan persentase ttd dibawah jam 12</t>
  </si>
  <si>
    <t>Rahman Rosihan</t>
  </si>
  <si>
    <t>6E4BA6A8-5461-4942-8A3F-73A745C67869.png</t>
  </si>
  <si>
    <t>brifing kode area 10 dan 8</t>
  </si>
  <si>
    <t>Pengguna Tamu 76247</t>
  </si>
  <si>
    <t>Screenshot_20260901_082552_WhatsApp.jpg</t>
  </si>
  <si>
    <t>Absensi 06:30 , Keluar Gudang 07:30 , TTD 12:00 , QR Sprinter</t>
  </si>
  <si>
    <t>Pengguna Tamu 49111</t>
  </si>
  <si>
    <t>2026-09-01 07.35.30_.mp4</t>
  </si>
  <si>
    <t>Evaluasi TTD jam 12</t>
  </si>
  <si>
    <t>Guest User 82043</t>
  </si>
  <si>
    <t>WhatsApp Video 2026-09-01 at 08.13.37.mp4</t>
  </si>
  <si>
    <t xml:space="preserve">RATING TTD SBELUM JAM 12 TTD AKTUAL </t>
  </si>
  <si>
    <t>Muhd. Ar-Rozi</t>
  </si>
  <si>
    <t>2026-08-18 07.39.55_no.10, Jalan Pemelisan.mp4</t>
  </si>
  <si>
    <t>Paycolls</t>
  </si>
  <si>
    <t>Devi Novi Andani</t>
  </si>
  <si>
    <t>2026-08-27 08.40.30_no.112, Jl.sumatra_(Judul-BLM01).jpg</t>
  </si>
  <si>
    <t xml:space="preserve">.. </t>
  </si>
  <si>
    <t>Riski Panunggal</t>
  </si>
  <si>
    <t>20260901-083152.jpg</t>
  </si>
  <si>
    <t>Absensi
Keluar Gudang 7:30
TTD 12:00
QR Sprinter
KUIS Sprinter</t>
  </si>
  <si>
    <t>Brian Daniel</t>
  </si>
  <si>
    <t>TimeVideo_20260901_082405.mp4</t>
  </si>
  <si>
    <t>Absensi 06.30</t>
  </si>
  <si>
    <t>Dedy Firmansyah</t>
  </si>
  <si>
    <t>TimePhoto_20260901_075346.jpg,TimePhoto_20260901_073806.jpg,TimePhoto_20260901_075317.jpg,TimePhoto_20260901_073900.jpg</t>
  </si>
  <si>
    <t>COD
PTMP
POD RETUR
TTD JAM 12
TTD AKTUAL
PUNISMENT</t>
  </si>
  <si>
    <t>Pengguna Tamu 39830</t>
  </si>
  <si>
    <t>WhatsApp Video 2026-09-01 at 08.34.33.mp4</t>
  </si>
  <si>
    <t>ABSENSI
KELUAR GUDANG
TTD ONTIME
PTMP RTK
PARCEL CARE
QR SPRINTER</t>
  </si>
  <si>
    <t>Guest User 27190</t>
  </si>
  <si>
    <t>VID-20260901-WA0009.mp4,IMG-20260901-WA0008.jpg</t>
  </si>
  <si>
    <t>Brifieng sentra Jatiuwung
- TTD aktual 95%
- Absen 6:30
- keluar gudang 7:30
- TTD jam 12:00 
- Gopay &amp; paycools
- QR app sprinter
- Training Sprinter September
- Longtail 
- PTMP &amp; RTK-
-  terimakasih</t>
  </si>
  <si>
    <t>Yustriza TGR06C</t>
  </si>
  <si>
    <t>2026-09-01 07.23.39_Jalan Letnan Jenderal R. Suprapto_(Judul-CITANGKIL).jpg</t>
  </si>
  <si>
    <t xml:space="preserve">Pengembangan sprinter </t>
  </si>
  <si>
    <t>Agung Gunawan</t>
  </si>
  <si>
    <t>IMG-20260901-WA0015.jpg,IMG-20260901-WA0013.jpg,IMG-20260901-WA0014.jpg</t>
  </si>
  <si>
    <t xml:space="preserve">Sosialisasi Inmo TTD PAKSA LONGTAIL </t>
  </si>
  <si>
    <t>Bambang Maryadi</t>
  </si>
  <si>
    <t>2026-09-01 07.58.13_.jpeg,2026-09-01 07.58.22_.mp4</t>
  </si>
  <si>
    <t>Absensi 6:30
Keluar gudang 7:30
TTD Jam 12:00
Penggunaan gopay, paycools
qrsprinter
simpan gudang</t>
  </si>
  <si>
    <t>Pengguna Tamu 97688</t>
  </si>
  <si>
    <t>klklkl;.html</t>
  </si>
  <si>
    <t>pust</t>
  </si>
  <si>
    <t>Mahpudin</t>
  </si>
  <si>
    <t>image_1788224755162.jpg</t>
  </si>
  <si>
    <t>perteam bahas absen QR dn ttd jam12</t>
  </si>
  <si>
    <t>Ismail Yudha</t>
  </si>
  <si>
    <t>WhatsApp Video 2026-09-01 at 08.37.52.mp4</t>
  </si>
  <si>
    <t>stak 
longtel ez 
absensi
parcel care 
paycoll</t>
  </si>
  <si>
    <t>Dedi Sanjaya</t>
  </si>
  <si>
    <t>2026-09-01 08.45.24_44, Jalan Poros Kolaka - Pomalaa.mp4</t>
  </si>
  <si>
    <t>TTD ritase dan pemaksimalan paket
paket longtail</t>
  </si>
  <si>
    <t>Pengguna Tamu 27070</t>
  </si>
  <si>
    <t>WhatsApp Video 2026-09-01 at 08.41.35.mp4</t>
  </si>
  <si>
    <t>- Vidio Kondisi Gudang
- Vidio Inventory
- Absensi 6:30 
- Pembayaran online COD 
- Penyelesaian Training dan Ujian di Santalk
- Longtail target 0
- PU Sprinter 1 hari 1</t>
  </si>
  <si>
    <t>Novli Ananda</t>
  </si>
  <si>
    <t>54</t>
  </si>
  <si>
    <t>briefing pinang Cipondoh:
* absensi ontime 
* keluar gudang 7.30
* ttd jam 12 
* ttd aktual rute statis
* simpan gudang
* PARCEL CARE &amp; RSAT 
* PTMP &amp; RTK 
* QR sprinter (partisipan)
* setoran cod
* cod menggunakan GOPAY
* 6S</t>
  </si>
  <si>
    <t>Pengguna Tamu 33343</t>
  </si>
  <si>
    <t>Screenshot_2026-09-01-08-41-47-48_6012fa4d4ddec268fc5c7112cbb265e7.jpg</t>
  </si>
  <si>
    <t>Ttd 12</t>
  </si>
  <si>
    <t>Pengguna Tamu 36447</t>
  </si>
  <si>
    <t>IMG-20260824-WA0055.jpg</t>
  </si>
  <si>
    <t xml:space="preserve">push KPI di awal bulan agar stabil di bulan september </t>
  </si>
  <si>
    <t>Wahyu Setyo Aji Ramadhan</t>
  </si>
  <si>
    <t xml:space="preserve">Absensi </t>
  </si>
  <si>
    <t>Pengguna Tamu 92846</t>
  </si>
  <si>
    <t>VID-20260825-WA0014.mp4</t>
  </si>
  <si>
    <t>Penggunaaan QR dan kode ketiga</t>
  </si>
  <si>
    <t>Muh Syarief</t>
  </si>
  <si>
    <t>briefing 1 sept.mp4</t>
  </si>
  <si>
    <t>REVIEW REPORT DAN TARGET BULAN AGUSTUS
PENCAPAIAN QR BULANG AGUSTUS
TTD JAM 12
SERAGAM
UJIAN SPRINTER</t>
  </si>
  <si>
    <t>Komarudin .</t>
  </si>
  <si>
    <t>Absensi 6.30
keluar ggudang 7.30</t>
  </si>
  <si>
    <t>CP PALAS BKH01C</t>
  </si>
  <si>
    <t>2026-09-01 09.43.53_Jalan Poros Takalar - Jeneponto.mp4</t>
  </si>
  <si>
    <t>Monitoring penjadwalan dan pengecekan isi paket yg di pik up</t>
  </si>
  <si>
    <t>Ismawati .</t>
  </si>
  <si>
    <t>WhatsApp Video 2026-09-01 at 08.45.58.mp4</t>
  </si>
  <si>
    <t>1. ABSENSI 
2. TTD 12.00
3. TPTW 
4. ⁠MENGHINDARI KOMPLAIN PTMP DAN RTK
5. ⁠QR SPRINTER
6. ⁠RATING SPRINTER</t>
  </si>
  <si>
    <t>Dewi Yuli Astri</t>
  </si>
  <si>
    <t>IMG-20260812-WA0126(1).jpg</t>
  </si>
  <si>
    <t>20260901-084632.jpg</t>
  </si>
  <si>
    <t>- Absen 06:30
- out DC 07:30
- TTD Jam 12:00
- TTD ALL Ritase 
- POD Retur
-barang‑barang dilarang kirim
-serta pemeriksaan 100% untuk paket non‑platform.</t>
  </si>
  <si>
    <t>SURYA BASTIAN_DC KAPUK</t>
  </si>
  <si>
    <t>WhatsApp Video 2026-09-01 at 08.45.46.mp4</t>
  </si>
  <si>
    <t>PICK UP DAN RESI SLA</t>
  </si>
  <si>
    <t>Muhammad Ardi</t>
  </si>
  <si>
    <t>Time Mark.mp4</t>
  </si>
  <si>
    <t>Keluar gudang 
Ttd ONTIME 
Qr sprinter 
Pod retur</t>
  </si>
  <si>
    <t>Pengguna Tamu 72701</t>
  </si>
  <si>
    <t>VID-20260814-WA0050.mp4</t>
  </si>
  <si>
    <t>Kurangi stuck</t>
  </si>
  <si>
    <t>Muhammad Ariyanto</t>
  </si>
  <si>
    <t>2026-09-01 07.58.37_Kp kwaron ilir_(Judul-).jpg,2026-09-01 07.59.24_Kp kwaron ilir_(Judul-).mp4</t>
  </si>
  <si>
    <t xml:space="preserve">push ttd jam 12:00 wib,
push absensi ontime jam 06:30 wib,
kevalidan pod return,
kevalidan pod scan simpan,
penggunaan gopay untuk pembayaran uang cod </t>
  </si>
  <si>
    <t>ari(p)in</t>
  </si>
  <si>
    <t>image.png,image.png,image.png</t>
  </si>
  <si>
    <t>Briefing Pagi DC Gandaria JKT21U
Absensi 06:30
Keluar Gudang 07:30
TTD 12:00
TTD ALL Ritase
Parcel Care
QR Sprinter 1 AWB 1 Sprinter
Paket HV dan DG, Paket Dilarang Kirim
6S</t>
  </si>
  <si>
    <t>Muhammad Mughnil Labib</t>
  </si>
  <si>
    <t>file_00000000bec081fa9d42cf871e0c8bd1.png</t>
  </si>
  <si>
    <t>Briefing pagi DC matraman
- absensi
- Ritase
- TTD jam 12.00
- CODFD
- QR sprinter</t>
  </si>
  <si>
    <t>Muhammad Iqbal</t>
  </si>
  <si>
    <t>IMG_8316.JPEG</t>
  </si>
  <si>
    <t>Penanganan atas Pertanyaan costumer</t>
  </si>
  <si>
    <t>Miftahul Khair</t>
  </si>
  <si>
    <t>IMG_1373.jpeg</t>
  </si>
  <si>
    <t>ttd aktual ttd jam 12</t>
  </si>
  <si>
    <t>Nanda Juni Setiawan</t>
  </si>
  <si>
    <t>VID-20260901-WA0007.mp4</t>
  </si>
  <si>
    <t xml:space="preserve">Parcel care
Qr sprinter
App sprinter 
Simpang gudang sesuai SOP </t>
  </si>
  <si>
    <t>Elviani .</t>
  </si>
  <si>
    <t>TimeVideo_20260901_074120.mp4</t>
  </si>
  <si>
    <t xml:space="preserve">NM DAN MARKETING </t>
  </si>
  <si>
    <t>Arya Yudhistira Naggala</t>
  </si>
  <si>
    <t>VID_20260820_075848_1.mp4</t>
  </si>
  <si>
    <t>Evaluasi sisa paket sprinter masing2 area</t>
  </si>
  <si>
    <t>Agung Nurul Romadhan</t>
  </si>
  <si>
    <t>WhatsApp Video 2026-09-01 at 07.47.52.mp4</t>
  </si>
  <si>
    <t>ABSENSI
TTD RETUR
REMIND KEGIATAN MINGGUAN</t>
  </si>
  <si>
    <t>Windi Pratama</t>
  </si>
  <si>
    <t>WhatsApp Video 2026-09-01 at 08.45.33 (1).mp4</t>
  </si>
  <si>
    <t>POD VALID
DELIVERY
TT REVERSE
MAPPING
CLOSINGAN</t>
  </si>
  <si>
    <t>Pengguna Tamu 39092</t>
  </si>
  <si>
    <t>Membahas KPI</t>
  </si>
  <si>
    <t>Windra Gustiawan</t>
  </si>
  <si>
    <t>WhatsApp Video 2026-09-01 at 08.56.06.mp4</t>
  </si>
  <si>
    <t>Guest User 57563</t>
  </si>
  <si>
    <t>WhatsApp Video 2026-09-01 at 08.58.32.mp4</t>
  </si>
  <si>
    <t>PENGGUNAAN SERAGAM</t>
  </si>
  <si>
    <t>Dede Hartono</t>
  </si>
  <si>
    <t>CYMERA_20260901_083455.jpg</t>
  </si>
  <si>
    <t>qr Sprinter
parcel care
kedisiplinan</t>
  </si>
  <si>
    <t>Pengguna Tamu 35568</t>
  </si>
  <si>
    <t>POD retur</t>
  </si>
  <si>
    <t>Rujianto .</t>
  </si>
  <si>
    <t>VID-20260901-WA0014.mp4</t>
  </si>
  <si>
    <t xml:space="preserve">Jam masuk keluar gudang TTD jam 12 TTD harian </t>
  </si>
  <si>
    <t>Guest User 59760</t>
  </si>
  <si>
    <t>WhatsApp Video 2026-09-01 at 09.04.05.mp4</t>
  </si>
  <si>
    <t>Muhamad Rizki</t>
  </si>
  <si>
    <t>BREAFING.jfif</t>
  </si>
  <si>
    <t>absensi dan ttd aktual</t>
  </si>
  <si>
    <t>59071141-C0CE-4EED-9E0C-D42B07B3D7DB.JPEG</t>
  </si>
  <si>
    <t>Ttd jam 12</t>
  </si>
  <si>
    <t>Rizki Alfian</t>
  </si>
  <si>
    <t>IMG-20260623-WA0072(17).jpg</t>
  </si>
  <si>
    <t>bisnis kurir</t>
  </si>
  <si>
    <t>Pengguna Tamu 58651</t>
  </si>
  <si>
    <t>IMG-20260624-WA0000.jpg</t>
  </si>
  <si>
    <t>push kluar gudang 07:30</t>
  </si>
  <si>
    <t>Pengguna Tamu 93918</t>
  </si>
  <si>
    <t>572CA488-F310-4920-AB4C-DED7137D8066.JPEG</t>
  </si>
  <si>
    <t>WhatsApp Video 2026-09-01 at 09.04.57.mp4</t>
  </si>
  <si>
    <t>ttd ontime,penanganan paket stuck</t>
  </si>
  <si>
    <t>MUHAMAD HAMDAN</t>
  </si>
  <si>
    <t xml:space="preserve">Qr awb 
Evaluasi sprinter </t>
  </si>
  <si>
    <t>Guest User 47923</t>
  </si>
  <si>
    <t>TimePhoto_20260901_091445.jpg,TimePhoto_20260901_091444.jpg,TimePhoto_20260901_091438.jpg,TimePhoto_20260901_091436.jpg,TimePhoto_20260901_091434.jpg</t>
  </si>
  <si>
    <t>pengembangan akun sprintet</t>
  </si>
  <si>
    <t>Pengguna Tamu 37483</t>
  </si>
  <si>
    <t>WhatsApp Video 2026-09-01 at 09.16.14.mp4</t>
  </si>
  <si>
    <t>ttd jam 12 dan absensi</t>
  </si>
  <si>
    <t>Adam Julio</t>
  </si>
  <si>
    <t xml:space="preserve">Quis app </t>
  </si>
  <si>
    <t>Syarifudin .</t>
  </si>
  <si>
    <t>WhatsApp Video 2026-09-01 at 09.18.34.mp4</t>
  </si>
  <si>
    <t>Photomaps_26-09-01_09-17-44-346.jpg</t>
  </si>
  <si>
    <t xml:space="preserve">Absen 
Stuck 
Pod valid
Insentif sprinter 
Rating sprinter </t>
  </si>
  <si>
    <t>Octa Rivaldi Utama Sinaga</t>
  </si>
  <si>
    <t>VID-20260901-WA0002.mp4</t>
  </si>
  <si>
    <t>PUSH TARGET HARIAN</t>
  </si>
  <si>
    <t>Heri Yanto</t>
  </si>
  <si>
    <t>A1.jpg</t>
  </si>
  <si>
    <t>ABSENSI ONTIME
TTD AKTUAL
POD RETUR
TTD JAM 12.00</t>
  </si>
  <si>
    <t>Habsyi CILELES_KENCANA RKS21A</t>
  </si>
  <si>
    <t>20260817-124125.mp4</t>
  </si>
  <si>
    <t>TTD SEBELUM JAM 12
RATING APP SPRINTER</t>
  </si>
  <si>
    <t>Zul Azmi</t>
  </si>
  <si>
    <t>VID-20260901-WA0020.mp4</t>
  </si>
  <si>
    <t>Pengguna Tamu 86167</t>
  </si>
  <si>
    <t>Screenshot_2026-09-01-09-26-15-971_com.larksuite.suite.png</t>
  </si>
  <si>
    <t>Push RITASE
Push KPI</t>
  </si>
  <si>
    <t>Zainudin R.Abdullah</t>
  </si>
  <si>
    <t>hasil_jnt express_1788227558783.mp4</t>
  </si>
  <si>
    <t>Pembagian wilayah dan pemaksimalannghadapi peak seasonseason</t>
  </si>
  <si>
    <t>M Nasir</t>
  </si>
  <si>
    <t>WhatsApp Image 2026-09-01 at 06.47.33.jpeg</t>
  </si>
  <si>
    <t>OPS</t>
  </si>
  <si>
    <t>Mohammad Surya Pamungkas</t>
  </si>
  <si>
    <t>92490adb-e53d-439a-bfcf-ddda9235cead.jpeg</t>
  </si>
  <si>
    <t xml:space="preserve">Paket stuck ez </t>
  </si>
  <si>
    <t>Pengguna Tamu 24142</t>
  </si>
  <si>
    <t>20260901_101041AMByGPSMapCamera.mp4</t>
  </si>
  <si>
    <t>Paycools dan TTD jam 12</t>
  </si>
  <si>
    <t>Pengguna Tamu 16920</t>
  </si>
  <si>
    <t>2026-09-01 10.31.24_(Judul-Ekspres).JPEG</t>
  </si>
  <si>
    <t>POD VALID
LONGTAIL
PARCEL CARE</t>
  </si>
  <si>
    <t>Rehabi Setiawan</t>
  </si>
  <si>
    <t>image_ea0a4967.png</t>
  </si>
  <si>
    <t>OPRASIONAL GUDANG</t>
  </si>
  <si>
    <t>Gilar CIP05G Pondok Betung</t>
  </si>
  <si>
    <t>VID-20260901-WA0165.mp4</t>
  </si>
  <si>
    <t xml:space="preserve">Kehadiran pukul 06.30 keluar gudang pukul 07.30 TTD pukul 12 </t>
  </si>
  <si>
    <t>Guest User 87753</t>
  </si>
  <si>
    <t>TimePhoto_20260901_092938.jpg</t>
  </si>
  <si>
    <t>Pengguna Tamu 71209</t>
  </si>
  <si>
    <t>IMG_20260901_093601.jpg</t>
  </si>
  <si>
    <t>quiz app
reward sprinter
absensi ontime
ttd jam 12
ttd aktual</t>
  </si>
  <si>
    <t>Dwi adi SNG 14</t>
  </si>
  <si>
    <t>VID-20260901-WA0060.mp4</t>
  </si>
  <si>
    <t>Peralihan ikp, quiz, bintang 5</t>
  </si>
  <si>
    <t>Rhama Dhoni Saputra</t>
  </si>
  <si>
    <t>Absensi 06:30
Keluar gudang 07:30
TTD jm 12
Gopay
QR Sprinter</t>
  </si>
  <si>
    <t>Guest User 69944</t>
  </si>
  <si>
    <t>BTIK.mp4</t>
  </si>
  <si>
    <t>RTK</t>
  </si>
  <si>
    <t>Guest User 18588</t>
  </si>
  <si>
    <t>9fc1c851-20a8-4aeb-92e5-fd917cab5294.jpeg</t>
  </si>
  <si>
    <t xml:space="preserve">Briefing korlap 
- ketepatan absensi 
- scan delivery &lt; 7:30 
- update &lt; 12:00 - 15:00 - 17:00 
- minimalisir simpan gudang 
- selalu menawarkan QR sprinter pickup di rumah 
- setoran tepat waktu </t>
  </si>
  <si>
    <t>Prima Purnama</t>
  </si>
  <si>
    <t>IMG_1376.png</t>
  </si>
  <si>
    <t>memaksimalkan paket dan push kode ke 3</t>
  </si>
  <si>
    <t>Guest User 47470</t>
  </si>
  <si>
    <t>20260901_83858AMByGPSMapCamera.jpg</t>
  </si>
  <si>
    <t>PUSH TTD SEBELUM JAM 12</t>
  </si>
  <si>
    <t>Siti Azizah</t>
  </si>
  <si>
    <t>IMG_20260901_104822.png</t>
  </si>
  <si>
    <t>pemaksimalan</t>
  </si>
  <si>
    <t>Pengguna Tamu 31697</t>
  </si>
  <si>
    <t>TC_00176.JPEG</t>
  </si>
  <si>
    <t xml:space="preserve">PAKET RETUR ,PAKET UNPACK, ABSENSI </t>
  </si>
  <si>
    <t>Dwi Setiawan</t>
  </si>
  <si>
    <t>IMG-20260901-WA0077.jpg</t>
  </si>
  <si>
    <t>absensi, seragam</t>
  </si>
  <si>
    <t>Pengguna Tamu 20732</t>
  </si>
  <si>
    <t>IMG_20260901_095309.png</t>
  </si>
  <si>
    <t>ttd jam 12,ttd actual</t>
  </si>
  <si>
    <t>Hendi Saputra</t>
  </si>
  <si>
    <t>2026-09-01 09.25.57_Jalan Lintas Sumatera.mp4</t>
  </si>
  <si>
    <t>Semangat Awal Bulan</t>
  </si>
  <si>
    <t>Pengguna Tamu 44440</t>
  </si>
  <si>
    <t>Screenshot_20260901-095618.jpg</t>
  </si>
  <si>
    <t xml:space="preserve">PUSH TARGET HARIAN </t>
  </si>
  <si>
    <t>3971db32-97ca-4fad-a6d5-cc2a68d3e94d.jpeg</t>
  </si>
  <si>
    <t>ttd aktual</t>
  </si>
  <si>
    <t>Pengguna Tamu 19067</t>
  </si>
  <si>
    <t>WhatsApp Image 2026-09-01 at 10.03.58.jpeg,WhatsApp Video 2026-09-01 at 10.03.58.mp4</t>
  </si>
  <si>
    <t>absensi , keluar gudang ttd jam 12 , paycol, gopay rute statis</t>
  </si>
  <si>
    <t>WhatsApp Image 2026-09-01 at 10.05.10.jpeg</t>
  </si>
  <si>
    <t>TARGET QR SPRINTER DAN QR DP AWAL BULAN</t>
  </si>
  <si>
    <t>Pengguna Tamu 46575</t>
  </si>
  <si>
    <t>2026-09-01 08.14.53__(Judul-SOSA).jpg</t>
  </si>
  <si>
    <t xml:space="preserve">Push clearance Paket Stuck Agustus </t>
  </si>
  <si>
    <t>Faisal Purba</t>
  </si>
  <si>
    <t>2026-09-01 08.02.31_.jpg,2026-09-01 07.38.26_.mp4,2026-09-01 07.38.11_.jpg</t>
  </si>
  <si>
    <t xml:space="preserve">Absensi
Ttd jam 12 
Keluar gudang 
Ttd rute statis 
Gopay paycool
Setoran ATM 
Ptmp 
Qr sprinter </t>
  </si>
  <si>
    <t>Ashari Syawal</t>
  </si>
  <si>
    <t>TimePhoto_20260831_092541.jpg</t>
  </si>
  <si>
    <t>Ttd di bawah Jam 12</t>
  </si>
  <si>
    <t>Guest User 89724</t>
  </si>
  <si>
    <t>IMG-20260901-WA0066.jpg</t>
  </si>
  <si>
    <t xml:space="preserve">Akurasi POD </t>
  </si>
  <si>
    <t>Pengguna Tamu 71752</t>
  </si>
  <si>
    <t>VID-20260827-WA0010.mp4</t>
  </si>
  <si>
    <t>Rating ssprinter, ttd jam 12</t>
  </si>
  <si>
    <t>Aldiansyah .</t>
  </si>
  <si>
    <t>BREAFING.jpg</t>
  </si>
  <si>
    <t>ABSENSI
TTD JAM 12
TTD AKTUAL
PENGGUNAAN SETORAN GOPAY</t>
  </si>
  <si>
    <t>SEPTIAN NUGRAHA</t>
  </si>
  <si>
    <t>TimeVideo_20260901_070321.mp4</t>
  </si>
  <si>
    <t>Dani Rasdiana</t>
  </si>
  <si>
    <t>VID-20260730-WA0037.mp4</t>
  </si>
  <si>
    <t xml:space="preserve">TARGET SPRINTER </t>
  </si>
  <si>
    <t>Andi Cahyo Widodo</t>
  </si>
  <si>
    <t>VID-20260830-WA0016.mp4</t>
  </si>
  <si>
    <t>absensi dan keluar gudang</t>
  </si>
  <si>
    <t>Pengguna Tamu 80445</t>
  </si>
  <si>
    <t>vivideo-video-resizer (20).mp4</t>
  </si>
  <si>
    <t>Peningkatan Progress TTD Ritase 94%</t>
  </si>
  <si>
    <t>Muhammad Hafidz Ma'Rufi</t>
  </si>
  <si>
    <t>BRIEF AJA.mp4</t>
  </si>
  <si>
    <t>Agustiawan .</t>
  </si>
  <si>
    <t>20260901-101344.jpg</t>
  </si>
  <si>
    <t>- Persentase TTD jam 12:00
- Target pickup reguler 
- Insentif BPBU
- edukasi paket DG
- pencapaian all ritase
- monitoring pickup riverse dan app
* masuk 06:30
* keluar gudang 07:30
* pod valid retur 
* Stuck deliv
* parcel care</t>
  </si>
  <si>
    <t>Kila CP_MANGGA BESAR_2</t>
  </si>
  <si>
    <t>WhatsApp Video 2026-09-01 at 06.46.57.mp4</t>
  </si>
  <si>
    <t>sop dp</t>
  </si>
  <si>
    <t>Khaeruddin .</t>
  </si>
  <si>
    <t>2f3bbb61-0fb9-49f0-b01c-7e4960fbc969.jpeg</t>
  </si>
  <si>
    <t>ttd aktual, ttd jam 13, absensi dan ketepatan waktu ttd</t>
  </si>
  <si>
    <t>Sindu Pradipta</t>
  </si>
  <si>
    <t>WhatsApp Image 2026-09-01 at 08.41.33.jpeg</t>
  </si>
  <si>
    <t>clock in
keluar gudang
ttd jam 12
parcel care
gopay
paycols</t>
  </si>
  <si>
    <t>Pengguna Tamu 79792</t>
  </si>
  <si>
    <t>TimePhoto_20260901_080728.jpg</t>
  </si>
  <si>
    <t>briefing area kelaur gudang 7.30</t>
  </si>
  <si>
    <t>Reva MTR04</t>
  </si>
  <si>
    <t>IMG-20260515-WA0082.jpg</t>
  </si>
  <si>
    <t xml:space="preserve">Qr event </t>
  </si>
  <si>
    <t>Iqbal Ahlun Nazar</t>
  </si>
  <si>
    <t>18f39029-2750-448b-abf6-4e152653cc42.jpeg</t>
  </si>
  <si>
    <t>Indikator” Rating Sprinter</t>
  </si>
  <si>
    <t>Pengguna Tamu 36323</t>
  </si>
  <si>
    <t>VID-20260901-WA0004.mp4</t>
  </si>
  <si>
    <t>Pod valid</t>
  </si>
  <si>
    <t>Tegu Arianto</t>
  </si>
  <si>
    <t>WhatsApp Image 2026-09-01 at 10.19.44.jpeg</t>
  </si>
  <si>
    <t xml:space="preserve">SOP PERUSAHAAN </t>
  </si>
  <si>
    <t>Angga Tri Saputra</t>
  </si>
  <si>
    <t>2026-09-01 10.22.10_Muhara_(Judul-Absensi).jpg,2026-09-01 10.22.17_Muhara_(Judul-Absensi).mp4</t>
  </si>
  <si>
    <t>Penggunaan absensi memakai seragam, absensi tepat waktu, Target scant delive jam 12 dan penyampaian kuis sprinter</t>
  </si>
  <si>
    <t>Pengguna Tamu 56766</t>
  </si>
  <si>
    <t>WhatsApp Image 2026-09-01 at 10.24.01.jpeg</t>
  </si>
  <si>
    <t>MEMAKSIMAL KAN SEMUA TARGET  UNTUK PERSIAPAN  PEAK SEASON</t>
  </si>
  <si>
    <t>Hadri Rianto</t>
  </si>
  <si>
    <t>GOPAY SGL01.mp4</t>
  </si>
  <si>
    <t>Praktek Pemakaian Gopay</t>
  </si>
  <si>
    <t>Rahmat Hidayat</t>
  </si>
  <si>
    <t>SOP PERUSAHAAN</t>
  </si>
  <si>
    <t>Pengguna Tamu 12471</t>
  </si>
  <si>
    <t>WhatsApp Video 2026-09-01 at 10.27.21.mp4</t>
  </si>
  <si>
    <t>TTD JAM 12
LONGTAIL
TTD REALTIME</t>
  </si>
  <si>
    <t>Hairul Akbar</t>
  </si>
  <si>
    <t>IMG-20260901-WA0356.jpg</t>
  </si>
  <si>
    <t>6.30
ttd jam 12</t>
  </si>
  <si>
    <t>Pengguna Tamu 66933</t>
  </si>
  <si>
    <t>IMG-20260901-WA0184.jpg</t>
  </si>
  <si>
    <t>Briefing pagi CP_Kedoya_Raya_
1. Absensi 06:30
2. Keluar gudang 07:30
3. TTD jam 12
4. Longtail
5. parcel care tiktok dan tokped ( RSAT )
6. All ritase
7. Pickup reguler
8. Peluang Pelanggan customer baru
9. Penggunaan QR Sprinter
Sosialisasi paket DG</t>
  </si>
  <si>
    <t>Pengguna Tamu 34468</t>
  </si>
  <si>
    <t>6S, ABSENSI ONTIME, TTD JAM 12, SETORAN COD, QR SPRINTER, QUIZ APP</t>
  </si>
  <si>
    <t>syaban BAL26C</t>
  </si>
  <si>
    <t>IMG-20260901-WA0011.jpg</t>
  </si>
  <si>
    <t xml:space="preserve">Kpi September </t>
  </si>
  <si>
    <t>Guest User 45521</t>
  </si>
  <si>
    <t>TimePhoto_20260901_070231.jpg,TimePhoto_20260901_070229.jpg,TimePhoto_20260901_070227.jpg</t>
  </si>
  <si>
    <t>indikator rating sprinter</t>
  </si>
  <si>
    <t>Pengguna Tamu 76071</t>
  </si>
  <si>
    <t>2026-09-01 06.41.35__(Perusahaan-J&amp;T EXPRESS DOBO)_(Nama-Jhunaeroor27).jpg</t>
  </si>
  <si>
    <t>1. MKT
2. PUSH ABSENSI 06.30
3. PICK-UP 
4. PENGGUNAAN PAYCOLS
5. SIMPANG GUDANG POD VALID
6. KELUAR GUDANG SEBELUM 07.30
7. PAYCOOLS</t>
  </si>
  <si>
    <t>Arjuna Husin</t>
  </si>
  <si>
    <t>2026-09-01 09.51.15_111, Jalan Veteran-Berastagi.jpg</t>
  </si>
  <si>
    <t>Reminder sprinter belum memakai gopay</t>
  </si>
  <si>
    <t>Pengguna Tamu 71259</t>
  </si>
  <si>
    <t>f894f59a-247c-4765-b30d-61365068ea5d.jpg</t>
  </si>
  <si>
    <t>reminder point2 kpi untuk bulan september 2026</t>
  </si>
  <si>
    <t>Pengguna Tamu 63801</t>
  </si>
  <si>
    <t>IMG-20260901-WA0035.jpg</t>
  </si>
  <si>
    <t xml:space="preserve">absensi
ttd 12.00
keluar gudang 07.30
all ritase
qr sprinter
SOP TOP marketing </t>
  </si>
  <si>
    <t>M Azzam Al Faruq</t>
  </si>
  <si>
    <t>1 SEPTEMBER.jpeg</t>
  </si>
  <si>
    <t xml:space="preserve">RATING SPRINTER </t>
  </si>
  <si>
    <t>Purwanto .</t>
  </si>
  <si>
    <t>WhatsApp Video 2026-09-01 at 8.12.43 AM.mp4</t>
  </si>
  <si>
    <t>TARGET ABSENIN 
TARGET KELUAR GUDANG 7:30
TARGET TTD JAM 12
TARGET TTD AKTUAL
TARGET METODE PEMBAYARAN GOPAY DAN PAYCOOL</t>
  </si>
  <si>
    <t>Farhan Mile</t>
  </si>
  <si>
    <t>WhatsApp Video 2026-09-01 at 10.48.18.mp4</t>
  </si>
  <si>
    <t>delive dan ttd ritase</t>
  </si>
  <si>
    <t>Muhamad Ramadhan</t>
  </si>
  <si>
    <t>IMG-20260901-WA0048.jpg</t>
  </si>
  <si>
    <t>Operasinal</t>
  </si>
  <si>
    <t>Elif Handiman</t>
  </si>
  <si>
    <t>WhatsApp Image 2026-09-01 at 10.57.20.jpeg</t>
  </si>
  <si>
    <t>POD TTD RETUR</t>
  </si>
  <si>
    <t>Muhamad Ishaq Zulkarnain</t>
  </si>
  <si>
    <t>IMG_20260901_125947.jpg</t>
  </si>
  <si>
    <t>BRIFING DP SML01-SAUMLAKI 01 SEPTEMBER 2026
. RITASE TTD 91%
. TTD E POD
. POD RETUR VALID
. ARBITRASE
. LONG TAIL
. TIKET PLATFROM
. DENDA HQ
. COMPLAIN</t>
  </si>
  <si>
    <t>Niksen Ngelo</t>
  </si>
  <si>
    <t>CLOCKIN 06.30
SCAN DELIVE 07.30
TTD JAM 12.00
PENGGUNAAN PAYCOOL</t>
  </si>
  <si>
    <t>Pengguna Tamu 31666</t>
  </si>
  <si>
    <t>20260901_85247AMByGPSMapCamera.jpg</t>
  </si>
  <si>
    <t>TTD JAM 12, DENDA UMUR PAKET</t>
  </si>
  <si>
    <t>Reni Seftiana</t>
  </si>
  <si>
    <t>TimePhoto_20260901_110325.jpg</t>
  </si>
  <si>
    <t>penekanan penanganan orderan non Platform dan penginputan prospek sales dp</t>
  </si>
  <si>
    <t>Abdul Mulk Jaya Sakti</t>
  </si>
  <si>
    <t>2026-09-01 08.18.14_Jalan Poros Maros - Watampone.mp4</t>
  </si>
  <si>
    <t>ttd jam 12 absen ttrevers</t>
  </si>
  <si>
    <t>Muhammad Nur</t>
  </si>
  <si>
    <t>WhatsApp Image 2026-09-01 at 11.06.07.jpeg</t>
  </si>
  <si>
    <t>Refy Candra</t>
  </si>
  <si>
    <t>WhatsApp Video 2026-09-01 at 10.01.47.mp4</t>
  </si>
  <si>
    <t>EDUKASI ABSEN,KLUAR GUDANG ,TTD JAM 12:00</t>
  </si>
  <si>
    <t>WhatsApp Video 2026-09-01 at 11.06.03.mp4</t>
  </si>
  <si>
    <t>POD RETUR 
TTD JAM 12
LONGTAIL</t>
  </si>
  <si>
    <t>Eunike Yulianti Kaawoan</t>
  </si>
  <si>
    <t>2026-08-20 10.51.00_Jalan Lintas Barat Sumatera.jpeg</t>
  </si>
  <si>
    <t>OVERSLA</t>
  </si>
  <si>
    <t>Guest User 49975</t>
  </si>
  <si>
    <t>copy_91006106-70B0-4F3F-B1A9-BB79D4D4CCD8.mov</t>
  </si>
  <si>
    <t>memaksimalkan ttd jam 12</t>
  </si>
  <si>
    <t>Pengguna Tamu 28847</t>
  </si>
  <si>
    <t>WhatsApp Video 2026-09-01 at 11.08.16.mp4</t>
  </si>
  <si>
    <t xml:space="preserve">PUSH TTD </t>
  </si>
  <si>
    <t>Guest User 90794</t>
  </si>
  <si>
    <t>TimeVideo_20260901_073021.mp4</t>
  </si>
  <si>
    <t>ops dp</t>
  </si>
  <si>
    <t>Ainal Fahri</t>
  </si>
  <si>
    <t>2026-08-15 07.20.48_Jalan Poros Panaikang - Pattontongang_(Perusahaan-J&amp;T).mp4</t>
  </si>
  <si>
    <t>fokus ttd dan pod gagal pick up</t>
  </si>
  <si>
    <t>Pengguna Tamu 30624</t>
  </si>
  <si>
    <t>image 011.png</t>
  </si>
  <si>
    <t xml:space="preserve">PERIHAL MASALAH INDIKATOR DI AWAL BULAN AGAR BISA ACHIVE TERUTAMA INDIKATOR ABSENSI DAN TTD SEBELUM JAM 12 NYA </t>
  </si>
  <si>
    <t>Pengguna Tamu 82431</t>
  </si>
  <si>
    <t>TimeVideo_20260901_111913.mp4</t>
  </si>
  <si>
    <t>qr dan ttd on time</t>
  </si>
  <si>
    <t>Pengguna Tamu 14311</t>
  </si>
  <si>
    <t>TimePhoto_20260901_112249.jpg</t>
  </si>
  <si>
    <t xml:space="preserve">ABSENSI, KELUAR GUDANG </t>
  </si>
  <si>
    <t>Guest User 54185</t>
  </si>
  <si>
    <t>IMG_20260901_080334.jpg</t>
  </si>
  <si>
    <t>quiz</t>
  </si>
  <si>
    <t>Guest User 74070</t>
  </si>
  <si>
    <t>ChatGPT Image 1 Sep 2026, 11.24.20.png</t>
  </si>
  <si>
    <t>Ttd jam 12, Setoran via ATM, dan Gopay, Paycool</t>
  </si>
  <si>
    <t>Guest User 58244</t>
  </si>
  <si>
    <t>IMG-20260901-WA0552.jpg</t>
  </si>
  <si>
    <t>target ttd jam 12 ontime</t>
  </si>
  <si>
    <t>Pengguna Tamu 59452</t>
  </si>
  <si>
    <t>ChatGPT Image 1 Sep 2026, 11.19.49.png</t>
  </si>
  <si>
    <t>Absensi, ttd jam 12, QR Sprinter dan Kerjasama team</t>
  </si>
  <si>
    <t>IMG-20260901-WA0023.jpg</t>
  </si>
  <si>
    <t>brifing pagi CP ZAINUL ARIFIN 
- ABSEN 
- OUT GUDANG
- TTD JAM 12
- TTD ALLRITASE
- RSAT
- QUIS SPRINTER</t>
  </si>
  <si>
    <t>Pengguna Tamu 39488</t>
  </si>
  <si>
    <t>BRIFING PAGI BGR28.mp4</t>
  </si>
  <si>
    <t>Absensi ontime 
ttd jam 12
tttd riatse
on tim pu
pod valid</t>
  </si>
  <si>
    <t>Pengguna Tamu 75105</t>
  </si>
  <si>
    <t>Push kpi bulan september</t>
  </si>
  <si>
    <t>Pengguna Tamu 64518</t>
  </si>
  <si>
    <t>IMG-20260901-WA0016.jpg</t>
  </si>
  <si>
    <t>Ttd aaktual</t>
  </si>
  <si>
    <t>Dadan S. Malik Ismail</t>
  </si>
  <si>
    <t>1788237522191.jpg</t>
  </si>
  <si>
    <t xml:space="preserve">breafing produktifitas delivery dan sosialisasi open market </t>
  </si>
  <si>
    <t>Nurhadi Hidayat</t>
  </si>
  <si>
    <t>TC_00130.jpeg</t>
  </si>
  <si>
    <t>pod scen tutup valid,dan pod scen menolak valid</t>
  </si>
  <si>
    <t>Pengguna Tamu 41764</t>
  </si>
  <si>
    <t>WhatsApp Video 2026-09-01 at 11.41.20.mp4</t>
  </si>
  <si>
    <t>WhatsApp Video 2026-09-01 at 08.02.11.mp4</t>
  </si>
  <si>
    <t xml:space="preserve">Dc Jagakarsa 
- Reminder  Absensi 06.30
- Reminder keluar gudang 07.30 secara aktual
- Reminder TTD Jam 12.00
- Reminder TTD All Ritase
- Reminder POD Valid
- Reminder Longtail
- Reminder Penggunaan Pembayaran Online
- Reminder Parcel &amp; RSAT
- Reminder QR Sprinter
- Reminder Quiz App Sprinter
- 1 Sprinter 1 Awb
- Minimalisir COD FD
- Paket DG </t>
  </si>
  <si>
    <t>Dira Cana</t>
  </si>
  <si>
    <t>20260901_104813.jpg</t>
  </si>
  <si>
    <t xml:space="preserve">dengan backoffice mengenai marketing </t>
  </si>
  <si>
    <t>Pengguna Tamu 25185</t>
  </si>
  <si>
    <t>IMG-20260525-WA0039(1).jpg</t>
  </si>
  <si>
    <t>Pengguna Tamu 45746</t>
  </si>
  <si>
    <t>file_0000000090a081fd803b7f721e85cd45.png</t>
  </si>
  <si>
    <t>Kehadiran 06:30 dan ttd jam 12:00</t>
  </si>
  <si>
    <t>Pengguna Tamu 71016</t>
  </si>
  <si>
    <t xml:space="preserve">push penggunaan QR </t>
  </si>
  <si>
    <t>Dani Hidayat Nasution</t>
  </si>
  <si>
    <t>2026-09-01 12.06.55_Jalan Lintas Sumatera_(Judul-Ajibata (BAE02)).jpg</t>
  </si>
  <si>
    <t>Pengguna Tamu 29290</t>
  </si>
  <si>
    <t>IMG_20260901_080415_269.mp4</t>
  </si>
  <si>
    <t>Absensi, TTD, dll</t>
  </si>
  <si>
    <t>Pengguna Tamu 81913</t>
  </si>
  <si>
    <t>img_v3_02154_2924af28-7837-4e23-a590-50c091d890hu.png</t>
  </si>
  <si>
    <t>Masita Kohana</t>
  </si>
  <si>
    <t>IMG-20260901-WA0059.jpg</t>
  </si>
  <si>
    <t>SOP , absensi online payment</t>
  </si>
  <si>
    <t>Solihin .</t>
  </si>
  <si>
    <t>WhatsApp Image 2026-09-01 at 12.13.19.jpeg</t>
  </si>
  <si>
    <t>QUIZ</t>
  </si>
  <si>
    <t>Guest User 28079</t>
  </si>
  <si>
    <t>TimePhoto_20260901_121050.jpg</t>
  </si>
  <si>
    <t>Pod scan simpan sprinter</t>
  </si>
  <si>
    <t>Pengguna Tamu 86432</t>
  </si>
  <si>
    <t>ABSESNI
LONGTAIL
RITASE</t>
  </si>
  <si>
    <t>Habani Guntur</t>
  </si>
  <si>
    <t xml:space="preserve">oprasional dan kebersihan </t>
  </si>
  <si>
    <t>Moch Ikbal Alfikri</t>
  </si>
  <si>
    <t>1788234059002.jpg</t>
  </si>
  <si>
    <t>penanganan tiket arbitrase,dan POD retur</t>
  </si>
  <si>
    <t>Guest User 83400</t>
  </si>
  <si>
    <t>TimePhoto_20260901_074840.jpg</t>
  </si>
  <si>
    <t>reward rating sprinter</t>
  </si>
  <si>
    <t>Guest User 40848</t>
  </si>
  <si>
    <t>2026-08-25 11.21.45_Jl. H. Agussalim No. 148.mp4</t>
  </si>
  <si>
    <t>evaluasi kemabali mengenai paket paket longtail serta TT REVERSE</t>
  </si>
  <si>
    <t>Tri Sutrisno</t>
  </si>
  <si>
    <t>WhatsApp Video 2026-09-01 at 12.27.43.mp4</t>
  </si>
  <si>
    <t>perihal tentang target di bulan september dan selalu jaga kualitas DC</t>
  </si>
  <si>
    <t>Guest User 69841</t>
  </si>
  <si>
    <t>20260901_122814PMByGPSMapCamera.jpg</t>
  </si>
  <si>
    <t>Memberi informasi kepada kurir baru yang join, agar bisa bagus dalam pencapaian TTD jam 12 keluar gudang 7.30 dan absensi 6.30</t>
  </si>
  <si>
    <t>Amron Wijanarko</t>
  </si>
  <si>
    <t>TimeVideo_20260901_111852.mp4</t>
  </si>
  <si>
    <t>Stuck, Penanganan Paket, Inventory, FIFO</t>
  </si>
  <si>
    <t>Pengguna Tamu 47109</t>
  </si>
  <si>
    <t>TimeVideo_20260901_122730.mp4</t>
  </si>
  <si>
    <t>POD PU
POD RETURN
KOMUNIKASI
ORDERAN CALL CENTER</t>
  </si>
  <si>
    <t>Abd Rahman</t>
  </si>
  <si>
    <t>20260901_072506(AM)___[map].jpg</t>
  </si>
  <si>
    <t xml:space="preserve">pembahasan ulang untuk KPI apa saja yang harus di kejarkan di bulan september </t>
  </si>
  <si>
    <t>Nugroho Adi Saputro</t>
  </si>
  <si>
    <t>VID-20260901-WA0164.mp4</t>
  </si>
  <si>
    <t xml:space="preserve">Ttd jam 12 
Paket stuck 7 hari </t>
  </si>
  <si>
    <t>Muhammad Ridwan</t>
  </si>
  <si>
    <t>MT.jfif,DY.html</t>
  </si>
  <si>
    <t>. Absensi 06:30
. Keluar gudang 07:30
. TTD JM 12
. QR Sprinter
. Penggunaan Gopay</t>
  </si>
  <si>
    <t>Pengguna Tamu 23437</t>
  </si>
  <si>
    <t>TimePhoto_20260901_124432.jpg</t>
  </si>
  <si>
    <t>jam masuk gudang 6:30
ttd jam 12 siang 
keluar gudang</t>
  </si>
  <si>
    <t>Pengguna Tamu 15618</t>
  </si>
  <si>
    <t>WhatsApp Video 2026-09-01 at 06.46.41.mp4</t>
  </si>
  <si>
    <t>Ketepatan absensi, sla 12:00, reminder DG</t>
  </si>
  <si>
    <t>Khoirul Adam 24K</t>
  </si>
  <si>
    <t>2026-09-01 12.41.52_64, Jalan Imam Bonjol_(Title-TKG02A)_(ETA-12hours).mp4</t>
  </si>
  <si>
    <t>Penjabaran skema dan target-target di bulan september.</t>
  </si>
  <si>
    <t>Pengguna Tamu 38641</t>
  </si>
  <si>
    <t>TC_00056.jpeg</t>
  </si>
  <si>
    <t xml:space="preserve">keluar gudang ttd jam 12 qr sprinter </t>
  </si>
  <si>
    <t>Pengguna Tamu 55367</t>
  </si>
  <si>
    <t>5fd31731423596721587f5cf645e497c.mp4</t>
  </si>
  <si>
    <t>Qr sprinter 
Rating apk</t>
  </si>
  <si>
    <t>Pengguna Tamu 61710</t>
  </si>
  <si>
    <t>82344255-56ad-4fc4-93ca-324eec3c930f.jpeg</t>
  </si>
  <si>
    <t>mengedukasikan penggunaan scan bermasalah untuk spt yg masih salah cara penggunaan scan bermasalahnya.</t>
  </si>
  <si>
    <t>Rifki Ramli</t>
  </si>
  <si>
    <t>VID-20260829-WA0080(1).mp4</t>
  </si>
  <si>
    <t xml:space="preserve">Brifieng harian </t>
  </si>
  <si>
    <t>Pengguna Tamu 14556</t>
  </si>
  <si>
    <t>2026-09-01 13.08.18_45, Jalan Raya Rangkasbitung Pandeglang_(Judul-Visit)_(Catatan-Kunjungan Harian).jpg</t>
  </si>
  <si>
    <t>Pengguna Tamu 43609</t>
  </si>
  <si>
    <t>IMG-20260901-WA0078.jpg</t>
  </si>
  <si>
    <t>ABSENSI TTD JAM 12</t>
  </si>
  <si>
    <t>Pengguna Tamu 31929</t>
  </si>
  <si>
    <t>VID-20260901-WA0254.mp4</t>
  </si>
  <si>
    <t>J&amp;T spot</t>
  </si>
  <si>
    <t>Pengguna Tamu 20290</t>
  </si>
  <si>
    <t>2026-08-21 14.47.03_.jpg</t>
  </si>
  <si>
    <t>Absensi
Keluar gudang
Ttd jam 12
Qr sprinter
Gopay</t>
  </si>
  <si>
    <t>Riwan Cikande_Raya</t>
  </si>
  <si>
    <t>VID-20260901-WA0036.mp4,IMG-20260901-WA0035.jpg,IMG-20260901-WA0034.jpg,IMG-20260901-WA0033.jpg</t>
  </si>
  <si>
    <t>absensi
ttd jjam 12
keluar gudang 07:30
online ppayment</t>
  </si>
  <si>
    <t>Anik fuat Fuat</t>
  </si>
  <si>
    <t>IMG-20260901-WA0060.jpg</t>
  </si>
  <si>
    <t xml:space="preserve"> semua report september</t>
  </si>
  <si>
    <t>Pengguna Tamu 18775</t>
  </si>
  <si>
    <t>3fa580f0-7ad5-4c45-8ab1-c1e4e4d058dc.jpeg</t>
  </si>
  <si>
    <t>brefing area
absensi
keluar gudang
ttd jam 12
ttd aktual</t>
  </si>
  <si>
    <t>Pengguna Tamu 57234</t>
  </si>
  <si>
    <t>WhatsApp Video 2026-09-01 at 13.19.07.mp4</t>
  </si>
  <si>
    <t>mencurahkan keluh kesah sprinter ketika menghadapi Customer</t>
  </si>
  <si>
    <t>Andi Rachmansyah</t>
  </si>
  <si>
    <t>penambahan sdm</t>
  </si>
  <si>
    <t>Angga Ferdian Patra</t>
  </si>
  <si>
    <t>Screenshot_20260901-132559.jpg</t>
  </si>
  <si>
    <t>ABSENSI KEHADIRAN TEPAT WAKTU</t>
  </si>
  <si>
    <t>Guest User 95187</t>
  </si>
  <si>
    <t>IMG-20260901-WA0769.jpg</t>
  </si>
  <si>
    <t>NM</t>
  </si>
  <si>
    <t>Muhammad Prasetya</t>
  </si>
  <si>
    <t>IMG-20260901-WA0049.jpg</t>
  </si>
  <si>
    <t>Randes Prayoga</t>
  </si>
  <si>
    <t>IMG-20260901-WA0111.jpg</t>
  </si>
  <si>
    <t>Breefing Katim
1. Longtail H+5
2. bsensi 6.30
3. Longtail EZ
4. Keluar gudang 7.30
5. TTD 12</t>
  </si>
  <si>
    <t>Pengguna Tamu 16045</t>
  </si>
  <si>
    <t>TimeVideo_20260901_132420.mp4,TimePhoto_20260901_132502.jpg,TimePhoto_20260901_132459.jpg</t>
  </si>
  <si>
    <t>POD RETUR DAN ABSENSI SPRINTER</t>
  </si>
  <si>
    <t>Kusnadim .</t>
  </si>
  <si>
    <t>2026-08-20 14.48.17_No. 14, Jalan HOS Cokroaminoto.mp4</t>
  </si>
  <si>
    <t>ABSEN
OUT GUDANG
PAYCOLS</t>
  </si>
  <si>
    <t>Pengguna Tamu 26461</t>
  </si>
  <si>
    <t>20260901_105041AMByGPSMapCamera.jpg</t>
  </si>
  <si>
    <t>membahas tentang POD valid</t>
  </si>
  <si>
    <t>Pengguna Tamu 50530</t>
  </si>
  <si>
    <t>TimePhoto_20260901_133456.jpg</t>
  </si>
  <si>
    <t>edukasi sprinter yang tidak achive keliar gudang dan TTD jam 12</t>
  </si>
  <si>
    <t>Pengguna Tamu 32437</t>
  </si>
  <si>
    <t>Fifo</t>
  </si>
  <si>
    <t>Dehri Sugraha Putra</t>
  </si>
  <si>
    <t>krui.png</t>
  </si>
  <si>
    <t>Rating Sprinter</t>
  </si>
  <si>
    <t>Nurhadi Nugraha</t>
  </si>
  <si>
    <t>2026-09-01 13.37.08_.mp4</t>
  </si>
  <si>
    <t>Absensi 
Keluar gudang
Ttd jam12
Qr sprinter
Gopay</t>
  </si>
  <si>
    <t>WhatsApp Video 2026-09-01 at 13.39.06.mp4,WhatsApp Video 2026-09-01 at 13.39.06.mp4</t>
  </si>
  <si>
    <t>BREFING ADMIN MENGENAI INMO TERBARU LATE PICKUP</t>
  </si>
  <si>
    <t>Fajar Saputra Novebryanto</t>
  </si>
  <si>
    <t>WhatsApp Video 2026-09-01 at 06.57.57.mp4</t>
  </si>
  <si>
    <t>ABSENSI
PARCEL CARE
TTD 12:00
RATING SPRINTER</t>
  </si>
  <si>
    <t>Yudi Arya Pratama</t>
  </si>
  <si>
    <t>gisting.png</t>
  </si>
  <si>
    <t>WhatsApp Video 2026-09-01 at 10.19.45.mp4</t>
  </si>
  <si>
    <t>pembahasan QR TTD jam 12 dan TTD aktual . absensi.dan gruming</t>
  </si>
  <si>
    <t>Sinta Rosita</t>
  </si>
  <si>
    <t>TimePhoto_20260901_134733.jpg</t>
  </si>
  <si>
    <t>Breafing dengan sprinter terendah TTD jam 12</t>
  </si>
  <si>
    <t>Pengguna Tamu 17784</t>
  </si>
  <si>
    <t>VID-20260901-WA0029.mp4</t>
  </si>
  <si>
    <t>ABSENSI JAM 6.30
KELUAR GUDANG 7.30</t>
  </si>
  <si>
    <t>Mardion .</t>
  </si>
  <si>
    <t>IMG-20260901-WA0672.jpg</t>
  </si>
  <si>
    <t xml:space="preserve">Penyampaian rating sprinter </t>
  </si>
  <si>
    <t>Guest User 16616</t>
  </si>
  <si>
    <t>WhatsApp Video 2026-09-01 at 13.50.08.mp4,WhatsApp Image 2026-09-01 at 13.50.04.jpeg</t>
  </si>
  <si>
    <t>ABSENSI TTD QR KPI</t>
  </si>
  <si>
    <t>Ade Syarif Hidayat</t>
  </si>
  <si>
    <t>IMG_2334.png</t>
  </si>
  <si>
    <t>ttd sebelum jam 12 ditingkatkan</t>
  </si>
  <si>
    <t>Pengguna Tamu 74886</t>
  </si>
  <si>
    <t>IMG-20260901-WA0032.jpg</t>
  </si>
  <si>
    <t>rating sprinter (network management)</t>
  </si>
  <si>
    <t>Aris Taruli Parsaulian</t>
  </si>
  <si>
    <t>hasil_brifing 1 September_1788242024489 (1).mp4</t>
  </si>
  <si>
    <t>PTMP, Qr agar segera mencari customer</t>
  </si>
  <si>
    <t>Nazar Aldiansyah</t>
  </si>
  <si>
    <t>2026-09-01 13.56.44_.jpg</t>
  </si>
  <si>
    <t>MUHAMAD YUSUF</t>
  </si>
  <si>
    <t>TimeVideo_20260901_093411.mp4</t>
  </si>
  <si>
    <t>Kode ketiga dan TTD jam 12.00, serta pemakaian gopay</t>
  </si>
  <si>
    <t>Dendy Permana</t>
  </si>
  <si>
    <t>VID-20260901-WA0040.mp4</t>
  </si>
  <si>
    <t>KEDISIPLINAN</t>
  </si>
  <si>
    <t>Ready Yunizar</t>
  </si>
  <si>
    <t>WhatsApp Video 2026-09-01 at 13.58.43.mp4,WhatsApp Video 2026-09-01 at 13.59.54.mp4,WhatsApp Image 2026-09-01 at 13.59.28.jpeg</t>
  </si>
  <si>
    <t>pembahasan masalah KPI</t>
  </si>
  <si>
    <t>Pengguna Tamu 97732</t>
  </si>
  <si>
    <t>TimePhoto_20260901_140149.jpg</t>
  </si>
  <si>
    <t>Sprinter terendah ttd jam 12.00</t>
  </si>
  <si>
    <t>Pengguna Tamu 44665</t>
  </si>
  <si>
    <t>IMG-20260805-WA0026.jpg</t>
  </si>
  <si>
    <t>Kebersihan DC</t>
  </si>
  <si>
    <t>Mohamad Agung Amarudin</t>
  </si>
  <si>
    <t>WhatsApp Video 2026-09-01 at 14.04.08.mp4</t>
  </si>
  <si>
    <t>vid-20260901-wa0057_l0F8HCm7.mp4</t>
  </si>
  <si>
    <t xml:space="preserve">Marketing </t>
  </si>
  <si>
    <t>Muhamad Idris Putra Agung</t>
  </si>
  <si>
    <t>865caf9f-206a-406c-89a3-4d8c45db6b97.jfif</t>
  </si>
  <si>
    <t>Ahmad Rifai</t>
  </si>
  <si>
    <t>WhatsApp Video 2026-09-01 at 14.07.32.mp4</t>
  </si>
  <si>
    <t>Materi yang disampaikan : 
1. Absensi Ontime 
2. TTD Jam 12
3. TTD Ritase
4. Ontime Pickup
5. POD Valid
6. Peningkatan Regular</t>
  </si>
  <si>
    <t>Faris BGR45</t>
  </si>
  <si>
    <t>evaluasi hari kemarin</t>
  </si>
  <si>
    <t>Pengguna Tamu 84176</t>
  </si>
  <si>
    <t>VID-20260901-WA0027.mp4</t>
  </si>
  <si>
    <t>Rtk</t>
  </si>
  <si>
    <t>Depri Irwansyah</t>
  </si>
  <si>
    <t>01-09-2026.mp4</t>
  </si>
  <si>
    <t>Materi Briefing :
1. Absensi
2. Rating Sprinter
3. Alur Scan Pickup resi JX45</t>
  </si>
  <si>
    <t>Jaenal .</t>
  </si>
  <si>
    <t>IMG-20260901-WA0029.jpg</t>
  </si>
  <si>
    <t>Penekanan pembuatan QR SPRINTER DAN TTD JAM 12</t>
  </si>
  <si>
    <t>Pengguna Tamu 61665</t>
  </si>
  <si>
    <t>cc5ab375-a9a1-4a1e-9720-b5f8a8a9d466.jpg</t>
  </si>
  <si>
    <t>-ABSEN PAGI 06.30
-KELUAR DC 07.30
-TARGET TTD JAM 12
-TARGET ALRITASE
-QR SPRINTER 1 AWB/HARI 
-POD VALID RETUR
-6S
-PAKET DG</t>
  </si>
  <si>
    <t>Perdiansyah</t>
  </si>
  <si>
    <t>IMG-20260901-WA0104.jpg</t>
  </si>
  <si>
    <t>brifing ssoal RTK oleh QC Cc</t>
  </si>
  <si>
    <t>Duffy Fachrurozy</t>
  </si>
  <si>
    <t>2026-09-01 02.14.52__(Perusahaan-JNT EXPRESS).jpg</t>
  </si>
  <si>
    <t>-TTD JAM 12
-KELLER GUDANG 06:30
-GOPAY</t>
  </si>
  <si>
    <t>Guest User 66195</t>
  </si>
  <si>
    <t>IMG-20260521-WA0064.jpg</t>
  </si>
  <si>
    <t>QR DP dan TTD VALID</t>
  </si>
  <si>
    <t>Fiqi Zulfahmi Sinukaban</t>
  </si>
  <si>
    <t>20260901-140845.jpg</t>
  </si>
  <si>
    <t>Selamat pagi pak, Mr, mis
Breafing PAGI sprinter CP RAWA BUAYA 2
1. Penekanan dan kehadiran sprinter 06:30 juga out gudang sebelum 07:25
2. Pemaksimalan TTD @12 juga TTD ALL RITASE
3. Meminimalisir paket return asal, dan wajib POD VALID
4. Penanganan paket DG
5. QR SPRINTER wajib sprinter pu 1 sprinter 1 awb perhari</t>
  </si>
  <si>
    <t>Kuat Prayitno</t>
  </si>
  <si>
    <t>TimePhoto_20260901_141902.jpg</t>
  </si>
  <si>
    <t>Evaluasi brefing</t>
  </si>
  <si>
    <t>Angga. P</t>
  </si>
  <si>
    <t>WhatsApp Video 2026-09-01 at 14.22.32 (1).mp4</t>
  </si>
  <si>
    <t>Firdaus 1</t>
  </si>
  <si>
    <t>304</t>
  </si>
  <si>
    <t>Gemini_Generated_Image_pfpe2zpfpe2zpfpe.jpeg</t>
  </si>
  <si>
    <t>rating ssprinter, target nm, qr sprinter</t>
  </si>
  <si>
    <t>Muhammad Fajar Rifaldi</t>
  </si>
  <si>
    <t>TimeVideo_20260901_142520.mp4</t>
  </si>
  <si>
    <t>Rating sprinter</t>
  </si>
  <si>
    <t>Pengguna Tamu 81030</t>
  </si>
  <si>
    <t>IMG-20260901-WA0029(1).jpg</t>
  </si>
  <si>
    <t>target aawal bulan
KPI
pik up regular
rating
absensi</t>
  </si>
  <si>
    <t>Pengguna Tamu 32242</t>
  </si>
  <si>
    <t>VID_20260901_125527.mp4</t>
  </si>
  <si>
    <t xml:space="preserve">Sprinter bintang 5
1. Absensi, kehadiran min 25 hari kerja
2. Paket yg sudah delivery Wajib close alur 
3. Pickupan  
4. Kuis sprinter </t>
  </si>
  <si>
    <t>Sita Amelia</t>
  </si>
  <si>
    <t>WhatsApp Image 2026-09-01 at 07.13.08.jpeg,WhatsApp Video 2026-09-01 at 07.13.08.mp4</t>
  </si>
  <si>
    <t>Brifing pagi
- Persentase TTD jam 12:00
- Target pickup reguler 
- Insentif BPBU
- edukasi paket DG
- pencapaian all ritase
- monitoring pickup riverse dan app
* masuk 06:30
* keluar gudang 07:30
* pod valid retur 
* Stuck deliv
* parcel care</t>
  </si>
  <si>
    <t>Dimas_TanahAbang</t>
  </si>
  <si>
    <t>a5acdc12-8df2-4167-95d1-2cbad5ddfd32.png</t>
  </si>
  <si>
    <t>BREFING PAGI PRIMA_JAYA
* INFO KUALITAS NM
* QR SPRINTER
* COD TF / GOPAY
* POD RETUR / RTK
* PTMP</t>
  </si>
  <si>
    <t>Guest User 91858</t>
  </si>
  <si>
    <t>VID-20260901-WA0048.mp4</t>
  </si>
  <si>
    <t>absesnsi , reg ttd</t>
  </si>
  <si>
    <t>novan kuswara</t>
  </si>
  <si>
    <t>Briefing 2026-09-01 at 14.26.59.mp4</t>
  </si>
  <si>
    <t>Materi Quiz Sprinter bintang 5
perbaikan kualitas delivery bulan september
peningkatan penggunaan paycool, Partisipasi QR sprinter</t>
  </si>
  <si>
    <t>Muh Haekal Laborahima</t>
  </si>
  <si>
    <t>VID-20260901-WA0009.mp4</t>
  </si>
  <si>
    <t>kpi
absen</t>
  </si>
  <si>
    <t>SUIN BKI69</t>
  </si>
  <si>
    <t>IMG-20260901-WA0052(1).jpg,VID-20260901-WA0051.mp4,VID-20260901-WA0050.mp4</t>
  </si>
  <si>
    <t>indikator yang bisa mendapatkam poin rating sprinter</t>
  </si>
  <si>
    <t>iman firmansyah</t>
  </si>
  <si>
    <t>IMG-20260901-WA0067.jpg</t>
  </si>
  <si>
    <t>perubahan lokasi incoming 
absensi 6:30
ttd 12 sesuai kode masalah</t>
  </si>
  <si>
    <t>Guest User 69029</t>
  </si>
  <si>
    <t>WhatsApp Video 2026-09-01 at 14.39.03.mp4,WhatsApp Image 2026-09-01 at 14.39.04.jpeg,WhatsApp Image 2026-09-01 at 14.39.04(1).jpeg</t>
  </si>
  <si>
    <t>OPERASIONAL DAN MARKETING</t>
  </si>
  <si>
    <t>Pengguna Tamu 99256</t>
  </si>
  <si>
    <t>VID_20260815_094445.mp4</t>
  </si>
  <si>
    <t>QR Order</t>
  </si>
  <si>
    <t>Ariansyah .</t>
  </si>
  <si>
    <t>2026-09-01 13.17.37_A3, Jalan Ikan Hiu.jpg</t>
  </si>
  <si>
    <t>brefing sprinter</t>
  </si>
  <si>
    <t>Hadi Prayoga</t>
  </si>
  <si>
    <t>IMG-20260901-WA0000.jpg,VID-20260901-WA0007.mp4</t>
  </si>
  <si>
    <t>pagi</t>
  </si>
  <si>
    <t>Haris Julianto</t>
  </si>
  <si>
    <t>IMG-20260713-WA0005(4).jpg</t>
  </si>
  <si>
    <t>marketing</t>
  </si>
  <si>
    <t>Harisman Gea</t>
  </si>
  <si>
    <t>IMG-20260901-WA0027.jpg</t>
  </si>
  <si>
    <t>bulan baru semangat baru kejar target</t>
  </si>
  <si>
    <t>Yovie Noviyansyah</t>
  </si>
  <si>
    <t>mengenai ritase, ttd di bawah jam 12, pod retur valid</t>
  </si>
  <si>
    <t>Nerly Agustin Simanullang</t>
  </si>
  <si>
    <t>IMG-20260901-WA0020.jpg</t>
  </si>
  <si>
    <t xml:space="preserve">Prospek customer dan KPI SPRINTER </t>
  </si>
  <si>
    <t>Reni Setiyani</t>
  </si>
  <si>
    <t>IMG-20260901-WA0041.jpg</t>
  </si>
  <si>
    <t xml:space="preserve">Meningkatkan kualitas DP </t>
  </si>
  <si>
    <t>Guest User 82158</t>
  </si>
  <si>
    <t>Screenshot_2026-09-01-14-51-24-57_99c04817c0de5652397fc8b56c3b3817.jpg</t>
  </si>
  <si>
    <t>CICI GADING REJO_2</t>
  </si>
  <si>
    <t>VID-20260901-WA0013.mp4,IMG-20260901-WA0010.jpg</t>
  </si>
  <si>
    <t>SOPAN SANTUN DALAM KOMUNIKASI KEPADA COSTUMER</t>
  </si>
  <si>
    <t>irman</t>
  </si>
  <si>
    <t>05a50413-4bad-4a6d-8bc9-cdf1f4d715fe.JPEG</t>
  </si>
  <si>
    <t xml:space="preserve">Point brefing : QR Sprinter </t>
  </si>
  <si>
    <t>Mukhamad Nofana Abdullah</t>
  </si>
  <si>
    <t>ttd rute statis</t>
  </si>
  <si>
    <t>Nurul Hidayat  SEG05B</t>
  </si>
  <si>
    <t>IMG-20260901-WA0468.jpg</t>
  </si>
  <si>
    <t>arbite</t>
  </si>
  <si>
    <t>Pengguna Tamu 99057</t>
  </si>
  <si>
    <t>IMG_20260529_110921.jpg</t>
  </si>
  <si>
    <t>Eka Ardiansyah Putra</t>
  </si>
  <si>
    <t>VID-20260831-WA0035.mp4</t>
  </si>
  <si>
    <t xml:space="preserve">Target September </t>
  </si>
  <si>
    <t>Ferdhian Raka Sulistyo</t>
  </si>
  <si>
    <t>IMG_20260901_145602.jpg</t>
  </si>
  <si>
    <t>rating sprinter, prospekan</t>
  </si>
  <si>
    <t>Andes Serli</t>
  </si>
  <si>
    <t>20260829_084235(AM)___[org].jpg</t>
  </si>
  <si>
    <t xml:space="preserve">Poin kpi September </t>
  </si>
  <si>
    <t>IMG-20260901-WA0248.jpg</t>
  </si>
  <si>
    <t xml:space="preserve">logthail </t>
  </si>
  <si>
    <t>Pengguna Tamu 38103</t>
  </si>
  <si>
    <t>RPT04A</t>
  </si>
  <si>
    <t>IMG-20260823-WA0578.jpg</t>
  </si>
  <si>
    <t xml:space="preserve">longtel </t>
  </si>
  <si>
    <t>Pengguna Tamu 44240</t>
  </si>
  <si>
    <t>Screenshot_2026-09-01-15-01-39-59_99c04817c0de5652397fc8b56c3b3817.jpg</t>
  </si>
  <si>
    <t xml:space="preserve">Absen 07:30
Ttd jam 12 
Setatis
Keluar gudang </t>
  </si>
  <si>
    <t>Guest User 14201</t>
  </si>
  <si>
    <t>WhatsApp Image 2026-09-01 at 15.04.26.jpeg</t>
  </si>
  <si>
    <t>kerja sama team</t>
  </si>
  <si>
    <t>Volppy Aclyn Timisela</t>
  </si>
  <si>
    <t>TimePhoto_20260901_150320.jpg</t>
  </si>
  <si>
    <t>*Evaluasi bulan lalu.
*Performa Bulan ini harus lebih baik dari bulan lalu.</t>
  </si>
  <si>
    <t>SEG06_B ◽RIJALUL HAQ</t>
  </si>
  <si>
    <t>2026-09-01 11.57.15(1)_ruko depan jati cell_(Judul-Absensi).jpg</t>
  </si>
  <si>
    <t>PEMANGGILAN SPRINTER</t>
  </si>
  <si>
    <t>Randi Adha</t>
  </si>
  <si>
    <t>Aep Bois</t>
  </si>
  <si>
    <t>BRIFINNG.html</t>
  </si>
  <si>
    <t>ABSENSI, DELIVERY 6.30, TTD JAM 12, QR SPRINTER</t>
  </si>
  <si>
    <t>Guest User 73938</t>
  </si>
  <si>
    <t>31</t>
  </si>
  <si>
    <t>IMG_20260901_151138.jpg</t>
  </si>
  <si>
    <t>SERAGAM</t>
  </si>
  <si>
    <t>Pengguna Tamu 81402</t>
  </si>
  <si>
    <t>IMG-20260901-WA0452.jpg</t>
  </si>
  <si>
    <t>Ttd jam 15.000,QRs</t>
  </si>
  <si>
    <t>Pengguna Tamu 65918</t>
  </si>
  <si>
    <t>IMG-20260901-WA0281.jpg</t>
  </si>
  <si>
    <t>TTD Jam 12</t>
  </si>
  <si>
    <t>Guest User 15045</t>
  </si>
  <si>
    <t>IMG-20260901-WA0590.jpg</t>
  </si>
  <si>
    <t>Qrpsampasihan sampah</t>
  </si>
  <si>
    <t>Muhammad Firmansyah Latukau</t>
  </si>
  <si>
    <t>hasil_jl sutomo no 19 kota beringin Sibolga kota Sumatera Utara Indonesia _1788222093401.jpg</t>
  </si>
  <si>
    <t>*absen tepat waktu
*Sop delivery dan pod valid
*Kerapian seragam dan wajib atribut J&amp;T
*Penyortiran paket prioritas 
*Push semua barang semaksimal mungkin
*Menekan angka retur dan denda 
Kemanaan saat delivery dan kendaraan 
*Target yg harus di kejar/dicapai
*Management 3s
*Tawaran pickup lewat J&amp;T ajh</t>
  </si>
  <si>
    <t>Master Situmorang</t>
  </si>
  <si>
    <t>WhatsApp Video 2026-09-01 at 15.29.00.mp4,WhatsApp Image 2026-09-01 at 15.28.55.jpeg</t>
  </si>
  <si>
    <t>KPI TTD AKTUAL</t>
  </si>
  <si>
    <t>Sigit Madhani Putra</t>
  </si>
  <si>
    <t>IMG_20260901_152725.jpg</t>
  </si>
  <si>
    <t xml:space="preserve">Aplikasi </t>
  </si>
  <si>
    <t>Ilham Fadli</t>
  </si>
  <si>
    <t>IMG-20260901-WA0012.jpg</t>
  </si>
  <si>
    <t>ttd jam 12, out dc 730, ttd keseluruhan, absensi, pickup reguler</t>
  </si>
  <si>
    <t>Lilis Indra Wati</t>
  </si>
  <si>
    <t>TimeVideo_20260901_064648.mp4</t>
  </si>
  <si>
    <t>Operasional ttd jam 12.00 sama penggunaan paycool</t>
  </si>
  <si>
    <t>Rizka Adi Pradana</t>
  </si>
  <si>
    <t>VID-20260901-WA0149.mp4</t>
  </si>
  <si>
    <t>pembahasan kode3</t>
  </si>
  <si>
    <t>Liin .</t>
  </si>
  <si>
    <t>file_0000000092e081f48417ed29fc7aa631.png</t>
  </si>
  <si>
    <t>performen indikator dan push harian</t>
  </si>
  <si>
    <t>Apulung Cahyo Saputra</t>
  </si>
  <si>
    <t>ea120bcd-7c39-4e4f-ad94-d6994c23b0be.jpeg</t>
  </si>
  <si>
    <t>Clear stuck 4 hari</t>
  </si>
  <si>
    <t>Guest User 14114</t>
  </si>
  <si>
    <t>vidvidvid.mp4</t>
  </si>
  <si>
    <t>absensi
target september
pod retur
ttd jam 12.00</t>
  </si>
  <si>
    <t>Erik Pan Hoten</t>
  </si>
  <si>
    <t>absen mamak</t>
  </si>
  <si>
    <t>Jeksen Soebadio Dotulung</t>
  </si>
  <si>
    <t>TimePhoto_20260901_172824.jpg</t>
  </si>
  <si>
    <t xml:space="preserve">evaluasi pod </t>
  </si>
  <si>
    <t>Guest User 30031</t>
  </si>
  <si>
    <t>WhatsApp Image 2026-09-01 at 16.24.30 (1).jpeg</t>
  </si>
  <si>
    <t>Paket stuck, paket longtail, parcel care dan ritase</t>
  </si>
  <si>
    <t>img_v3_02155_2a302d92-a954-454d-9cf2-b8858835bchu.jpg,8bcae793a60c00cea87d654de10a04df.jpg</t>
  </si>
  <si>
    <t>BRIFING DP NAM02 2 SEPTEMBER 2026
- RITASE
- PAYCOOLS
- E POD
- POD RETUR VALID
- ARBITRASE
- LONG TAIL
- TIKET PLATFROM
- PARCEL CARE
- DENDA HQ</t>
  </si>
  <si>
    <t>2026-09-02 06.43.47__(Judul-Absensi).mp4</t>
  </si>
  <si>
    <t xml:space="preserve">1. Edukasi yg benar k customer 
2. Tidak ada paket yg masih di tahan diatas 3 hari
3. Wajib absen sebelum jam 6:30
4. Ttd ritase </t>
  </si>
  <si>
    <t>WhatsApp Image 2026-09-02 at 05.03.18.jpeg</t>
  </si>
  <si>
    <t>BREAFING GEMBA TGL 02 September 2026
1. PUSH TTD KEJAR RITASE &gt; 90% 
2. PEMBAYARAN PAYCOOLS 
3. EPOD HARUS VALID 92%
4. KODE KETIGA 
5. RETUR DGN POD VALID 
6. KEBERSIHAN DP
7. PENGGUNAAN KODE QR DP &amp; SPRINTER
8. SOP MENGANTAR
9.PARCEL CARE</t>
  </si>
  <si>
    <t>2026-09-02 06.23.59_Jalan Pettalolo_(Judul-DP DON01).jpg</t>
  </si>
  <si>
    <t xml:space="preserve">ABSENSI 
PUSH TTD SEBELUM JAM 12
POD VALID 
LONGTAIL 
PAYCOOLS </t>
  </si>
  <si>
    <t>VID-20260902-WA0001.mp4</t>
  </si>
  <si>
    <t>POD VALID
STUCK
KEBERSIHAN DP</t>
  </si>
  <si>
    <t>IMG-20260902-WA0000.jpg</t>
  </si>
  <si>
    <t>Pod, ujian sprinter</t>
  </si>
  <si>
    <t>WhatsApp Image 2026-09-02 at 05.27.29.jpeg</t>
  </si>
  <si>
    <t>BRIEFING TELUK_AMBON TGL 02 SEPTEMBER 2026
EDUKASI CUSTOMER
KEBERSIHAN DP
CLOCK IN 6:30
TTD JAM 12
PAYCOOLS
PENGGUNAAN 1 QR, 1 SPRINTER
POD VALID 100%</t>
  </si>
  <si>
    <t>output.mp4,IMG_1331.JPG</t>
  </si>
  <si>
    <t>ttd ritase jam 12</t>
  </si>
  <si>
    <t>Sri Wulandri F. Madjegu</t>
  </si>
  <si>
    <t>c0ff164e-cdef-41b2-be98-1cdd68e168ec.jpg</t>
  </si>
  <si>
    <t xml:space="preserve">Kode ke tiga
Paket longtail 
Pick up reguler </t>
  </si>
  <si>
    <t>WhatsApp Video 2026-09-02 at 07.46.27.mp4</t>
  </si>
  <si>
    <t>PUSH TTD
RETUR SESUAI SOP
PARCELCARE</t>
  </si>
  <si>
    <t>20260902-054948.jpg</t>
  </si>
  <si>
    <t>KEBERSIHAN DP
CLOCK IN 6:30
TTD JAM 12
PAYCOOLS
PENGGUNAAN 1 QR, 1 SPRINTER
POD VALID 100%</t>
  </si>
  <si>
    <t>2026-09-02 06.47.47_.mp4</t>
  </si>
  <si>
    <t xml:space="preserve">Rating Sprinter </t>
  </si>
  <si>
    <t>2026-09-02 07.46.30__(Perusahaan-J&amp;T Express)_(Judul-Namlea - NAM01).jpg</t>
  </si>
  <si>
    <t>BREAFING NAM01-NAMLEA 
 TGL 02 SEPTEMBER 2026
 EPOD VALID
 PUSH TTD
 KURANGI RETUR
 HINDARI COMPLAIN &amp; DENDA HQ
 TIKET PLATFORM &amp; ARBITRASE
 LONG TAIIL
 PARCELCARE TIKTOK
 PENGGUNAAN PAYCOOLS
ABSENSI JAM 6:30</t>
  </si>
  <si>
    <t>02 september 2026.jpg</t>
  </si>
  <si>
    <t>ABSEN 6.30
PUSH TTD JAM 12
PARCEL CARE
LONGTAIL
POD VALID (PICK UP DAN RETUR)
PAYCOOLS</t>
  </si>
  <si>
    <t>Desty Anty</t>
  </si>
  <si>
    <t>2026-09-02 06.56.23_.jpg</t>
  </si>
  <si>
    <t>TTD SEBELUM JAM 12, PAYCOOLS, POD SIMPAN GUDANG</t>
  </si>
  <si>
    <t>VID-20260902-WA0003.mp4</t>
  </si>
  <si>
    <t>Absensi 
Kehadiran 
Longtail 
Kode tugas
Cek stuck 
Komplain</t>
  </si>
  <si>
    <t>Hartini Ruslan</t>
  </si>
  <si>
    <t>d1383a9f-d998-4c6c-8d5e-4a4496f2d2d8.mp4</t>
  </si>
  <si>
    <t>Brifing pagi ini di maksimalkan push paket pagi ini dan uji coba pemakaian go-pay</t>
  </si>
  <si>
    <t>Picsart_26-09-02_08-02-29-865.mp4</t>
  </si>
  <si>
    <t>BRIEFING AMQ03 || baguala
 TGL 2 September 2026
 E-POD VALID
 PUSH TTD JAM 12
 KURANGI RETUR/PERBANYAK SUKSESKAN PAKET
 HINDARI COMPLAIN PTMP &amp; DENDA HQ
 TIKET PLATFORM &amp; ARBITRASE
 LONGTAIL: 0
 PARCEL CARE TIKTOK HARUS SUKSES TTD 1×24 JAM
 PENGGUNAAN PAYCOOLS DI TINGKAT LAGI
ABSENSI TEPAT WAKTU JAM 06:30WIT</t>
  </si>
  <si>
    <t>Yusril Chaniago</t>
  </si>
  <si>
    <t>WhatsApp Image 2026-09-02 at 06.00.39.jpeg</t>
  </si>
  <si>
    <t>PAYCOLS
ABSENSI
TTD</t>
  </si>
  <si>
    <t>Priskila Menda</t>
  </si>
  <si>
    <t>WhatsApp Image 2026-09-02 at 06.07.23.jpeg</t>
  </si>
  <si>
    <t>ABSENSI
POD VALID
SCAN BERMASALAH</t>
  </si>
  <si>
    <t>4817bf4d-cf8c-4e6d-bd52-411c4e47c937.mp4</t>
  </si>
  <si>
    <t>kehadiran dan penggunaan gopay</t>
  </si>
  <si>
    <t>gambar_2026-09-02_061344017.png</t>
  </si>
  <si>
    <t>KODE KETIGA DAN PARCEL CARE</t>
  </si>
  <si>
    <t>2026-09-02 07.13.46_Citraland City.jpeg</t>
  </si>
  <si>
    <t>Ttd sblm jm12</t>
  </si>
  <si>
    <t>lv_0_20260902071503.mp4</t>
  </si>
  <si>
    <t>tentang absensi</t>
  </si>
  <si>
    <t>img_v3_02155_dd866630-bdf4-4b64-be52-454ccb7268hu.jpg</t>
  </si>
  <si>
    <t>TMH01
ABSENSI
LONGTAIL
RITASE
TTD SEBELUM JAM 12
POD RETUR VALID</t>
  </si>
  <si>
    <t>Peter Gabriel Mait</t>
  </si>
  <si>
    <t>IMG-20260901-WA0082.jpg</t>
  </si>
  <si>
    <t>1 AWB 1 HARI</t>
  </si>
  <si>
    <t>2026-09-02 07.05.23_Jnt Benu Benua.jpeg</t>
  </si>
  <si>
    <t>Videoshot_20260902_072235.jpg</t>
  </si>
  <si>
    <t>2026-09-02 07.16.31_.jpg</t>
  </si>
  <si>
    <t>ABSENSI
SLA 
TTD SSEBELUM JAM 12
PEYCOLS
TTF S</t>
  </si>
  <si>
    <t>20260902_70725AMByGPSMapCamera.jpg</t>
  </si>
  <si>
    <t>*GROOMING &amp; BRIEFING BOBONG* Pembahasan. 
-&gt;Push TTD
-&gt;PID RESTART CANCEL
-&gt;Di perhatikan paket yg stuck. 
-&gt;Jujur dalam berkerja. 
-&gt;Disiplin dgn waktu.
-&gt;Penambahan SDM</t>
  </si>
  <si>
    <t>briefing 2 sep.mp4</t>
  </si>
  <si>
    <t>TTD sebelum jam 12 dan push stuck</t>
  </si>
  <si>
    <t>20260831_73204AMByGPSMapCamera.mp4</t>
  </si>
  <si>
    <t>follow up palet stuck</t>
  </si>
  <si>
    <t>10db9ed6-b175-43a4-bfb0-4b9c08b78ecc.jpeg</t>
  </si>
  <si>
    <t>LONGTAIL
TTD SEBELUM JAM 12
POD VALID</t>
  </si>
  <si>
    <t>WhatsApp Video 2026-09-02 at 06.25.02.mp4</t>
  </si>
  <si>
    <t>sharing sprinter bintang 5</t>
  </si>
  <si>
    <t>24-02-202608:22:31AM_1464_ByGPSMapCamera.mp4</t>
  </si>
  <si>
    <t xml:space="preserve">stuk deiliv lelih dari 3 hari </t>
  </si>
  <si>
    <t>IMG-20260902-WA0007.jpg</t>
  </si>
  <si>
    <t xml:space="preserve">Paket prioritqs UT dan longtail </t>
  </si>
  <si>
    <t>VID-20260531-WA0001.mp4</t>
  </si>
  <si>
    <t>Absen, paket stuck, setoran, ttd</t>
  </si>
  <si>
    <t>ABSENSI
RITASE &amp; TTD JAM 12
PENGECEKAN SERAGAM</t>
  </si>
  <si>
    <t>Atika Ahmad</t>
  </si>
  <si>
    <t>2026-09-02 06.30.53_No.447, Jalan Bhayangkari.jpg,2026-09-02 06.31.52_No.447, Jalan Bhayangkari.mp4</t>
  </si>
  <si>
    <t xml:space="preserve">PAKET HV
TARGET LEGULER 
SLA JAM 12 </t>
  </si>
  <si>
    <t>2026-09-02 07.19.10_.mp4</t>
  </si>
  <si>
    <t>ABSENSI
PUSH SCAN 7.30 TTD JAM 12
POD VALID</t>
  </si>
  <si>
    <t>Salmon Pieter Calvin Rogi</t>
  </si>
  <si>
    <t>WhatsApp Image 2026-09-02 at 06.34.28.jpeg</t>
  </si>
  <si>
    <t>absen
kluar gudang 7.30
ttd jam 12
ttd all ritase</t>
  </si>
  <si>
    <t>WhatsApp Video 2026-09-02 at 06.35.30.mp4</t>
  </si>
  <si>
    <t>MAKSIMALKAN PENGANTARAN PAKET</t>
  </si>
  <si>
    <t>WhatsApp Image 2026-09-02 at 06.34.36.jpeg</t>
  </si>
  <si>
    <t>ABSENSI
POD VALID
PUSH TTD JAM 12
LONGTAIL</t>
  </si>
  <si>
    <t>Sriyanti Patadjenu S.Km</t>
  </si>
  <si>
    <t>TimeVideo_20260902_073522.mp4</t>
  </si>
  <si>
    <t>Push TTD dan pod retur</t>
  </si>
  <si>
    <t>2026-09-02 07.34.09_Indonesia_(Judul-Absensi).mp4</t>
  </si>
  <si>
    <t>pemaksimalan delivery dan pu</t>
  </si>
  <si>
    <t>JM Tamlika</t>
  </si>
  <si>
    <t>2026-09-02 06.35.38_No. 118, Jalan Daan Mogot.jpg</t>
  </si>
  <si>
    <t>. Brifing pagi cp tanjung duren raya
.Masuk 06.30 pagi
.Keluar gudang 07.30 pagi
.TTD jam 12
.TTD Al ritase
. Sosialisasi paket barang barang DG
.Kebersihan lingkungan kerja
.Pod valid retur
.QR sprinter
.RSAT</t>
  </si>
  <si>
    <t>MDC03A
ABSENSI
RITASE
LONGTAIL
KEBERSIHAN</t>
  </si>
  <si>
    <t>img_v3_02155_6c76a1d4-9c25-45f4-a2b7-9d8cdb8f79ix.jpg</t>
  </si>
  <si>
    <t>Briefing pagi DC_PASAR MINGGU 
KETEPATAN ABSENSI 6.30
KELUAR GUDANG 7.30
TTD JAM 12.00
TTD ALL RITASE 
PAKET DI LARANG KIRIM DG
PICK UP REGULER 1 SPRINTER 1 AWB
POD RETUR VALID
QR SPRINTER</t>
  </si>
  <si>
    <t>2026-09-02 07.27.52_Jalan Poros Majene - Mamuju_(Catatan-J&amp;T BALANIPA).jpg</t>
  </si>
  <si>
    <t>Target dan pemaksimalan paket</t>
  </si>
  <si>
    <t>IMG_1330.jpeg</t>
  </si>
  <si>
    <t xml:space="preserve">ABSENSI
RITASE
LONGTAIL
QR SPRINTER </t>
  </si>
  <si>
    <t>WhatsApp Image 2026-09-02 at 06.43.43.jpeg</t>
  </si>
  <si>
    <t>LONGTAIL
POD/POFP VALID
TTD RITASE
QR SPRINTER
ABSENSI</t>
  </si>
  <si>
    <t>Rio Romano Wawointana</t>
  </si>
  <si>
    <t>WhatsApp Image 2026-09-02 at 07.29.48.jpeg</t>
  </si>
  <si>
    <t>LONG TAIL 
TTD JAM 12
ABSENSI
KEBERSIHAN</t>
  </si>
  <si>
    <t>BRIFING PAGI DC_SENEN
- ABSEN PAGI 06.30
- KELUAR DC 07.30
- TARGET TTD JAM 12
- TARGET ALRITASE
- QR SPRINTER 1 AWB/HARI 
- POD VALID RETUR
- 6S
- PAKET DG</t>
  </si>
  <si>
    <t>image_2026-09-02_065015763.png</t>
  </si>
  <si>
    <t xml:space="preserve">TT reverse </t>
  </si>
  <si>
    <t>2026-09-02 07.47.17_Jalan Poros Lapulu_(TINANGGEA).jpg</t>
  </si>
  <si>
    <t>pemaksimalan ttd</t>
  </si>
  <si>
    <t>20260902-064733.jpg</t>
  </si>
  <si>
    <t>LOLAK
ABSENSI
LONGTAIL
RITASE
PAYCOOLS</t>
  </si>
  <si>
    <t>Indra Palangka</t>
  </si>
  <si>
    <t>TimePhoto_20260902_063856.jpg</t>
  </si>
  <si>
    <t>Briefing DC Meruya Utara
- Absensi 06.30
- Keluar gudang 07.30
- TTD 12.00
- TTD all ritase
- insentif rekomendasi sprinter
- QR Sprinter
- CODFD
- Dangerous Goods
- POD Valid</t>
  </si>
  <si>
    <t>TimePhoto_20260902_084252.jpg</t>
  </si>
  <si>
    <t>Absensi sprinter
Ttd di bawah jam 12</t>
  </si>
  <si>
    <t>Pengguna Tamu 65179</t>
  </si>
  <si>
    <t>WhatsApp Image 2026-09-02 at 08.50.50.jpeg</t>
  </si>
  <si>
    <t>DELIVERI 07:30, TTD DI BWH JAM 12:00 LBH DI TINGKATKAN LAGI</t>
  </si>
  <si>
    <t>Guest User 59438</t>
  </si>
  <si>
    <t>8a9c792f-8a17-491c-91cf-c7dbbaafbaa2.jpg</t>
  </si>
  <si>
    <t>ABSEN TTD AKTUAL</t>
  </si>
  <si>
    <t>20260902-065505.jpg</t>
  </si>
  <si>
    <t>Brifing pagi DC kamal muara
- Ketepatan absensi 06:30 target 90%
- Keluar gudang 07:30
- TTD  real-time sebelum jam 12:00 90%
- Longtail 6 ,7-20 wajib 0
- Pickup QR Sprinter 1 Hari 1 Awb
- Sosialisasi mengenai barang dilarang kirim</t>
  </si>
  <si>
    <t>- Ketepatan absensi 06:30 target 90%
- Keluar gudang 07:30
- TTD  real-time sebelum jam 12:00 90%
- Longtail 6 ,7-20 wajib 0
- Pickup QR Sprinter 1 Hari 1 Awb
- Sosialisasi mengenai barang dilarang kirim</t>
  </si>
  <si>
    <t>9b6704d2-c52b-47cb-a72c-cd57dbb89de2.JPEG,IMG_0328.mp4</t>
  </si>
  <si>
    <t>PUSH TTD
HIGHVALUE</t>
  </si>
  <si>
    <t>2026-09-02 07.34.12_No.47, Jalan Andi Tonro.jpg</t>
  </si>
  <si>
    <t>sop dasar sprinter</t>
  </si>
  <si>
    <t>IMG-20260902-WA0003.jpg</t>
  </si>
  <si>
    <t>Selamat pagi pak berikut brifing pagi Dc_Ancol,
ketepatan absen 06.30
Ketepatan keluar gudang 07.30
Ttd real time sebelum jam 12.00
penggunaan QR sprinter 1 hari 1
pengerjaan training sprinter di app
Edukasi paket Dg
Serta pengerjaan quiz app
@Henly Kurniawan @Agista Priyantono @秦尧佳 (Tommy) @章强盛 (Jason)</t>
  </si>
  <si>
    <t>Henly Kurniawan</t>
  </si>
  <si>
    <t>2026-09-02 07.33.52_Jalan Poros Asrama Haji.mp4</t>
  </si>
  <si>
    <t>1.peningkatan persentase TTD Sebelum jam 12:00
2.mengutamakan paket-paket diatas 3hari dan paket parcell care
3.Memperbaiki Pod TTD Dan pod scan bermasalah
4.wajib punya pickup Reguler perorangan setiap hari.
5.selalu memperhatikan penjadwalan pickup yang ada di system masing-masing</t>
  </si>
  <si>
    <t>WhatsApp Video 2026-09-02 at 06.58.16.mp4</t>
  </si>
  <si>
    <t>1. rating sprinter
2. reguler 1 hari 1
3. pod
4. absensi</t>
  </si>
  <si>
    <t>Muhammad Irfan</t>
  </si>
  <si>
    <t>2026-09-02 07.59.17__(Judul-BAG12).jpg</t>
  </si>
  <si>
    <t>QR SPRINTER
PAYCOOLS
PARCEL CARE</t>
  </si>
  <si>
    <t>I Made Adi Arnawa</t>
  </si>
  <si>
    <t>20260902-070116.jpg</t>
  </si>
  <si>
    <t>2 september.mp4</t>
  </si>
  <si>
    <t>Briefing pagi : menyampaikan materi breifing sesuai ketentuan HQ yang dibagi menjadi 3 section.</t>
  </si>
  <si>
    <t>img_v3_02155_c6e7eeb7-2ba1-41a5-b609-f9c348d3d7hu.jpg</t>
  </si>
  <si>
    <t>ABSEN 6.30
POD VALID
LONG TAIL
PUSH TTD REALTIME</t>
  </si>
  <si>
    <t>VID_20260902_065530.mp4</t>
  </si>
  <si>
    <t>Longtail 
Ttd jam 12</t>
  </si>
  <si>
    <t>I Made Agus Kurniawan</t>
  </si>
  <si>
    <t>IMG-20260902-WA0009.jpg,VID-20260902-WA0015.mp4</t>
  </si>
  <si>
    <t>kode 3</t>
  </si>
  <si>
    <t>TimeVideo_20260902_070054.mp4,TimeVideo_20260902_065507.mp4</t>
  </si>
  <si>
    <t>jalan santai setiap rabu sop pekerjaan target ttd jam 12 target tt aktual</t>
  </si>
  <si>
    <t>WhatsApp Image 2026-09-02 at 07.02.04.jpeg</t>
  </si>
  <si>
    <t>Guest User 92994</t>
  </si>
  <si>
    <t>lv_0_20260722102440.mp4</t>
  </si>
  <si>
    <t>25</t>
  </si>
  <si>
    <t>WhatsApp Image 2026-09-02 at 06.36.36.jpeg</t>
  </si>
  <si>
    <t>pickupan,absensi sprinter,ttd sebelum jam 12 dan ttd keseluruhan,rating sprinteri,longtail,dpms,standaarisasi dp 6 s ,paket stuck</t>
  </si>
  <si>
    <t>video_rapi_landscape_final.mp4</t>
  </si>
  <si>
    <t>Push pencapaian reguler 1 awb 1 sprinter per tiap hari</t>
  </si>
  <si>
    <t>Pod valid
Kebersihan dp</t>
  </si>
  <si>
    <t>Pengguna Tamu 32876</t>
  </si>
  <si>
    <t>2026-09-02 07.50.26_.jpg,2026-09-02 07.50.36_.mp4</t>
  </si>
  <si>
    <t xml:space="preserve">Mengingat kan penting nya kedisiplinan absen 6:30 .. </t>
  </si>
  <si>
    <t xml:space="preserve">Brifing Pagi Dc Kalibaru_01 
-Absensi 06:30 
-Keluar Gudang 07:30 
-Pod Retur 
-TTD Jam 12 
-QR Sprinter 1AWB 1hari
-Longtail 
-Barang-Barang Yang Dilarang Kirim 
-kebersihan Gudang 
-All Ritase </t>
  </si>
  <si>
    <t>2026-09-02 07.50.26_.jpg</t>
  </si>
  <si>
    <t xml:space="preserve">Maksimalkan piukup </t>
  </si>
  <si>
    <t>IMG-20260902-WA0018.jpg</t>
  </si>
  <si>
    <t>out dc 730
TTd jam 12
Kenaikan paket awal bulan dan full masuk
Evaluasi pencapaian bulan agustus
Pickup reguler</t>
  </si>
  <si>
    <t>IMG-20260902-WA0048.jpg</t>
  </si>
  <si>
    <t>VID-20260902-WA0000.mp4</t>
  </si>
  <si>
    <t>paycol.stuk ttd jam12</t>
  </si>
  <si>
    <t>VID-20260902-WA0007.mp4</t>
  </si>
  <si>
    <t xml:space="preserve">RSAT,PARCEL CARE,DAN OUTGOING </t>
  </si>
  <si>
    <t>0209.jpg</t>
  </si>
  <si>
    <t>PARCEL CARE</t>
  </si>
  <si>
    <t>WhatsApp Video 2026-09-02 at 05.58.10.mp4,935cefc0-ad9f-4b58-b9b1-46a50a997af9.jpg</t>
  </si>
  <si>
    <t>TC_00580.jpeg</t>
  </si>
  <si>
    <t>DANGEROUS GOODS
TTD ALL RITASE
TTD JAM 12
OUT DC 7.30</t>
  </si>
  <si>
    <t>*ABSENSI 06.30
*KELUAR GUDANG // DC 07.30
*TTD 12.00 &amp; ALL RITASE
*KODE KE 3
*KEBERSIHAN GUDANG // DC
*SETORAN CODFOD
*PENGGUNAAN GOPAY, PAYCOL &amp; QR SPRINTER</t>
  </si>
  <si>
    <t>TimeVideo_20260902_071158.mp4</t>
  </si>
  <si>
    <t>KPI
QR SPRINTER partisipasi 
PAYCOOL 
area Kalibaru efisiensi kerja</t>
  </si>
  <si>
    <t>1788308133584_img_v3_02155_f05e9f73-9056-4f69-aaa4-f631ed82abhu.jpg</t>
  </si>
  <si>
    <t>20260727_82048AM_ByGPSVideoCamera.mp4</t>
  </si>
  <si>
    <t xml:space="preserve">Absensi, pus TTD, retur tepat waktu </t>
  </si>
  <si>
    <t>2026-09-02 08.14.23_Jalan Poros Takalala - Cabenge - Salaonro_(Judul-Absensi).mp4</t>
  </si>
  <si>
    <t>Target Bulanan Reguler Spt</t>
  </si>
  <si>
    <t>WhatsApp Image 2026-09-02 at 06.48.27.jpeg,2.html</t>
  </si>
  <si>
    <t>maksimalkan paket
kode ke 3
deliveri
TTD di tempat
sortir
 kebersihan
POD valid</t>
  </si>
  <si>
    <t>*brifing jambe raya*
Absensi ontime 06:29
Ttd sebelum jam 12
Gopay
Pod Retur</t>
  </si>
  <si>
    <t>2026-09-02 07.17.35_Jalan Raya Palembang - Jambi_(Judul-B 888 UU).mp4</t>
  </si>
  <si>
    <t>absen dan ttd qktual</t>
  </si>
  <si>
    <t>WhatsApp Video 2026-09-02 at 07.04.43.mp4</t>
  </si>
  <si>
    <t>20260902-071931A.jpg</t>
  </si>
  <si>
    <t>ABSENSI 6.30
PUSH TTD  
POD VALID
LONGTAIL</t>
  </si>
  <si>
    <t>Melti .</t>
  </si>
  <si>
    <t>TTD RITASE SEBELUM JAM 12</t>
  </si>
  <si>
    <t>20260902-072108.jpg</t>
  </si>
  <si>
    <t>2026-09-02 08.03.34_Topoyo_(Judul-J&amp;T EXPRESS)_(Catatan-Kunjungan Harian).mp4</t>
  </si>
  <si>
    <t>pickupa, absensi dan pod</t>
  </si>
  <si>
    <t>Pengguna Tamu 59674</t>
  </si>
  <si>
    <t>20260902-072108.mp4</t>
  </si>
  <si>
    <t>RETUR POD VALID</t>
  </si>
  <si>
    <t>Dedi Asian Jaya</t>
  </si>
  <si>
    <t>2026-09-02 07.21.51__(Judul-Visit)_(Catatan-Kunjungan Harian).jpg</t>
  </si>
  <si>
    <t>2026-09-02 07.02.47_.mp4</t>
  </si>
  <si>
    <t xml:space="preserve">. Clock in 6.29 
. Ttd under jam 12 90%
. Ttd aktual 95%
. Parcelcare </t>
  </si>
  <si>
    <t>file_00000000a4ec81fa8d25d32cdcfb3e6b.png</t>
  </si>
  <si>
    <t>Briefing pagi DC matraman
- absensi
- Ritase
- TTD jam 12.00
- CODFD
- QR sprinter
- Keluar gudang 07.30</t>
  </si>
  <si>
    <t>clock in 6.30
keluar gudang 7.30
ttd jam 12 90%
ttd aktual 95%
penggunaan seragam
penggunaan mesin setoran</t>
  </si>
  <si>
    <t>WhatsApp Image 2026-09-02 at 08.24.27.jpeg</t>
  </si>
  <si>
    <t>absensi
push paket
longtail</t>
  </si>
  <si>
    <t>img_v3_02155_51c52918-64f4-4d37-a619-0719c15c5ahu.jpg</t>
  </si>
  <si>
    <t>ON TIME 6.30
SCAN 7.30
TTD SEBELUM JAM 12
QR SPRINTER
QR KARYAWAN/DP
ABSENSI
POD VALID
KEBERSIHAN
PUSH KPI SEPTEMBER</t>
  </si>
  <si>
    <t>DC TEBET
- ABSENSI KEHADIRAN
- QR SPRINTER
- PICKUP REGULER
- RIMENDER PAKET DG/DILARANG KIRIM
- POD VALID
- TTD JAM 12&amp;ALLRITASE
- KELUAR GUDANG 07.30</t>
  </si>
  <si>
    <t>absen ttd jam 12 ttd allritase rsat pickup reguler quis sprinter</t>
  </si>
  <si>
    <t>VID-20260902-WA0004.mp4</t>
  </si>
  <si>
    <t>TimeVideo_20260902_072441.mp4,TimePhoto_20260902_072437.jpg</t>
  </si>
  <si>
    <t>membahas ttd aktual, sla dan juga absensi</t>
  </si>
  <si>
    <t>Pengguna Tamu 48999</t>
  </si>
  <si>
    <t>25EB7D80-77E6-4E45-A98C-58B8C11DC10D.jpeg</t>
  </si>
  <si>
    <t>paket stuck 4,5,6, paket stuck unpuck, logtail , absensi</t>
  </si>
  <si>
    <t>TimePhoto_20260902_071604.jpg,TimePhoto_20260902_071602.jpg,TimePhoto_20260902_071559.jpg</t>
  </si>
  <si>
    <t>Indikator Rating Sprinter</t>
  </si>
  <si>
    <t>bce6af7d-fbef-483f-abdd-8c3fbf27bef3.mov</t>
  </si>
  <si>
    <t>breafing</t>
  </si>
  <si>
    <t>Pengguna Tamu 43843</t>
  </si>
  <si>
    <t>hasil_LAS02_1788304282317.mp4</t>
  </si>
  <si>
    <t>1788308983483.mp4</t>
  </si>
  <si>
    <t>WhatsApp Video 2026-09-02 at 07.28.28 (1).mp4</t>
  </si>
  <si>
    <t>PIKET
DELIVERY
ABSENSI
TTD DIBAWAH JAM 12.OO
LONGTAIL</t>
  </si>
  <si>
    <t>Guest User 94192</t>
  </si>
  <si>
    <t>GPS Camera Map_1788307868958.jpg</t>
  </si>
  <si>
    <t>Absensi dan keluar gudang</t>
  </si>
  <si>
    <t>VID20260902072131.mp4</t>
  </si>
  <si>
    <t>POD dan absensi</t>
  </si>
  <si>
    <t>WhatsApp Image 2026-09-02 at 07.26.27.jpeg</t>
  </si>
  <si>
    <t>WhatsApp Video 2026-09-02 at 07.35.42.mp4</t>
  </si>
  <si>
    <t xml:space="preserve">SLA </t>
  </si>
  <si>
    <t>TimeVideo_20260902_071424.mp4</t>
  </si>
  <si>
    <t xml:space="preserve">TTD SEBELUM JAM 12 </t>
  </si>
  <si>
    <t>02-09-202607:21:17AM_594.JPEG</t>
  </si>
  <si>
    <t>Tentang TTD jam 12 
Tentang Gopay
Absen 6:30
All ritase
COD FD
Target 
Long tail</t>
  </si>
  <si>
    <t>Cp Srengseng Sawah Rifan</t>
  </si>
  <si>
    <t>TimeVideo_20260902_071207.mp4</t>
  </si>
  <si>
    <t xml:space="preserve">Presentasi TTD dan pod PTMP </t>
  </si>
  <si>
    <t>Pengguna Tamu 38287</t>
  </si>
  <si>
    <t>TimeVideo_20260902_063446.mp4,TimePhoto_20260902_063434.jpg</t>
  </si>
  <si>
    <t>Pod valid,tiktok revers,edukasi qr sprinter dan app customer,TTD sebelum jam 12</t>
  </si>
  <si>
    <t>WhatsApp Image 2026-09-02 at 07.31.40.jpeg</t>
  </si>
  <si>
    <t>PENGEMBANGAN CHANNEL</t>
  </si>
  <si>
    <t>Hasriani .</t>
  </si>
  <si>
    <t>WhatsApp Video 2026-09-02 at 7.10.28 AM.mp4</t>
  </si>
  <si>
    <t>20260902_72217AMByGPSMapCamera.mp4</t>
  </si>
  <si>
    <t xml:space="preserve">Ramah dan baik dalam pengantaran </t>
  </si>
  <si>
    <t>IMG-20260902-WA0001.jpg,IMG-20260902-WA0002.jpg,VID-20260902-WA0004.mp4</t>
  </si>
  <si>
    <t>TimePhoto_20260902_070819.jpg</t>
  </si>
  <si>
    <t>Perbaiakn dan evaluasi</t>
  </si>
  <si>
    <t>WhatsApp Image 2026-09-02 at 07.37.59.jpeg</t>
  </si>
  <si>
    <t>TTD AKTUAL D ATAS 93% DAN SLA</t>
  </si>
  <si>
    <t>WhatsApp Video 2026-09-02 at 07.37.56.mp4</t>
  </si>
  <si>
    <t>IMG-20260902-WA0011.jpg</t>
  </si>
  <si>
    <t>PEMBAHASAN :
- absensi 06.30
- keluar gudang 07.30
- TTD jam 12.00
- all ritase 
- RSAT
"Pembahasan  POD &amp; TTD RETUR 
-pengembangan prospek sprinter .untuk mencari pickupan 
-QR AWB
-QR BARU
- PICKUP  ORDER
- TOP 3 SPRINTER
- PEMBAHASAN CODFD</t>
  </si>
  <si>
    <t>TimeVideo_20260902_073307.mp4,TimePhoto_20260902_073303.jpg</t>
  </si>
  <si>
    <t>e pod</t>
  </si>
  <si>
    <t>Guest User 89164</t>
  </si>
  <si>
    <t>WhatsApp Video 2026-09-02 at 07.40.25.mp4</t>
  </si>
  <si>
    <t>PUSH TTD JAM 12, HIMBAUAN POD</t>
  </si>
  <si>
    <t>IMG_20260902_094141.jpg</t>
  </si>
  <si>
    <t>BRIFING DP SML01-SAUMLAKI 02 SEPTEMBER 2026
. RITASE TTD 91%
. TTD E POD
. POD RETUR VALID
. ARBITRASE
. LONG TAIL
. TIKET PLATFROM
. DENDA HQ
. COMPLAIN</t>
  </si>
  <si>
    <t>TimeVideo_20260902_071853.mp4</t>
  </si>
  <si>
    <t>breafing.mp4</t>
  </si>
  <si>
    <t>POD, TTD RETUR</t>
  </si>
  <si>
    <t>Alfredo Sitompul</t>
  </si>
  <si>
    <t>WhatsApp Image 2026-09-01 at 07.47.52.jpeg</t>
  </si>
  <si>
    <t>REMIND ABSENSI
TTD RETUR
BINTANG 5 APP CUST</t>
  </si>
  <si>
    <t>IMG-20260902-WA0008.jpg</t>
  </si>
  <si>
    <t>VID-20260902-WA0008.mp4</t>
  </si>
  <si>
    <t>push TTD</t>
  </si>
  <si>
    <t>2026-09-02 07.43.36_Jalan Raya Jepara - Kudus_(Perusahaan-J&amp;T).jpg</t>
  </si>
  <si>
    <t>1. FOKUS SEPTEMBER (6S, ABSENSI, TTD JAM 12, TTD AL CLOTER, PUSH AWB VIP)
2. PICKUP TIKTOK REVERSE (FOTO GPS, VIDIO, CEK DI ISI PAKET DI AREA CCTV) HATO-HTI UNTUK CUSTOMER NAKAL</t>
  </si>
  <si>
    <t>Winda Aulia Wardah</t>
  </si>
  <si>
    <t>242</t>
  </si>
  <si>
    <t>1788309783784.jpg</t>
  </si>
  <si>
    <t xml:space="preserve"> Absensi tepat waktu. 
wajib ppakai seragam jnt. 
minimalisir kkomplain dan RTk. 
qr wwajib 1/hari 1 paket. 
kejar aapp customer untuk membantu cari poin agar rating bisa bertingkat. 
kejar rrating bintang 5.
bantu ccari prospek dan potensi seller. </t>
  </si>
  <si>
    <t>Pengguna Tamu 58821</t>
  </si>
  <si>
    <t>WhatsApp Image 2026-09-02 at 07.22.28.jpeg</t>
  </si>
  <si>
    <t>ttd statis 2 rit kelurahan sariharjo</t>
  </si>
  <si>
    <t>WhatsApp Image 2026-09-02 at 07.45.40.jpeg</t>
  </si>
  <si>
    <t>SOEKARNO_HATTA_01
PAYCOOLS
QUIZ SPRINTER
PUSH TTD
POD VALID</t>
  </si>
  <si>
    <t>TimePhoto_20260902_072140.jpg</t>
  </si>
  <si>
    <t>Pengguna Tamu 58931</t>
  </si>
  <si>
    <t>TimePhoto_20260902_074748.jpg</t>
  </si>
  <si>
    <t>perbaiki absen tepat waktu</t>
  </si>
  <si>
    <t>IMG-20260902-WA0001.jpg</t>
  </si>
  <si>
    <t>VID-20260902-WA0057(1).mp4</t>
  </si>
  <si>
    <t>Absensi ontime 06:25
Keluar gudang 07:00:00
Ttd aktual 11:55
Qr Sprinter
Parcel care
Gopay 
Paycools</t>
  </si>
  <si>
    <t>RIYAN PANSONIKA  Riyan</t>
  </si>
  <si>
    <t>IMG-20260902-WA0013.jpg</t>
  </si>
  <si>
    <t>ush p</t>
  </si>
  <si>
    <t>2026-09-02 06.59.28_PT Harmoni Artistika Kreasi.mp4</t>
  </si>
  <si>
    <t>Jam masuk keluar gudang TTD jam 12 TTD harian</t>
  </si>
  <si>
    <t>VID-20260902-WA0024.mp4</t>
  </si>
  <si>
    <t>Marketing
Absensi
Keluar gudang 07.30
TTD sblum jam 12.00
TTD ritase
Paycools/gopay</t>
  </si>
  <si>
    <t>WhatsApp Image 2026-09-02 at 07.49.00.jpeg</t>
  </si>
  <si>
    <t xml:space="preserve">TINGKATKAN TTD AKTUAL </t>
  </si>
  <si>
    <t>WhatsApp Video 2026-09-02 at 07.49.29.mp4</t>
  </si>
  <si>
    <t>ABSENSI DAN TTD AKTUAL</t>
  </si>
  <si>
    <t>IMG_20260804_071711_795.jpg</t>
  </si>
  <si>
    <t>Arahan mengenai TTD tepat waktu serta arahan wajib senam/ jalan santai rabu dan kamis</t>
  </si>
  <si>
    <t>IMG_1295.jpeg</t>
  </si>
  <si>
    <t>IMG-20260902-WA0040.jpg,VID-20260902-WA0043.mp4,IMG-20260902-WA0035(1).jpg</t>
  </si>
  <si>
    <t>operasional dan pemahaman target sprinter</t>
  </si>
  <si>
    <t>WhatsApp Video 2026-09-02 at 07.49.20.mp4</t>
  </si>
  <si>
    <t>TTD AKTUAL , TTD VALID</t>
  </si>
  <si>
    <t>Rizal Arifin</t>
  </si>
  <si>
    <t>2026-09-02 07.50.42__(Judul-DP AIR PUTIH)_(Catatan-SPV DICKY IRWANTO).jpg</t>
  </si>
  <si>
    <t>WhatsApp Video 2026-09-02 at 07.40.55.mp4</t>
  </si>
  <si>
    <t>TTD JAM 12 TTD AKTUAL PAYCOLSS</t>
  </si>
  <si>
    <t>TimeVideo_20260813_083043.mp4</t>
  </si>
  <si>
    <t>TimeVideo_20260902_065516.mp4</t>
  </si>
  <si>
    <t xml:space="preserve">POD dan TTD RETUR </t>
  </si>
  <si>
    <t>Ahmad Nurhadi</t>
  </si>
  <si>
    <t>TimePhoto_20260902_085214.jpg</t>
  </si>
  <si>
    <t>retur dan ttd</t>
  </si>
  <si>
    <t>F315A4F4-226E-4447-8D09-FA6A1A86426E.mov</t>
  </si>
  <si>
    <t>pembahasan kali ini tentang absensi</t>
  </si>
  <si>
    <t>Pengguna Tamu 79735</t>
  </si>
  <si>
    <t>TimePhoto_20260902_074843.jpg</t>
  </si>
  <si>
    <t>IMG_0743.JPEG</t>
  </si>
  <si>
    <t>ABSENSI
PAYCOOLS
GOPAY
PAKET BERMASALAH
LONGTAIL
KEBERSIHAN DP</t>
  </si>
  <si>
    <t>2026-08-15 07.50.15_no.10, Jalan Pemelisan.mp4</t>
  </si>
  <si>
    <t xml:space="preserve">Ttd sebelum jam 12 </t>
  </si>
  <si>
    <t>WhatsApp Image 2026-09-02 at 07.55.43.jpeg,WhatsApp Video 2026-09-02 at 07.55.43.mp4</t>
  </si>
  <si>
    <t>- ABSENSI KEHADIRAN
- QR SPRINTER
- PICKUP REGULER
- RIMENDER PAKET DG/DILARANG KIRIM
- POD VALID TTD/RETUR
- TTD JAM 12:00 &amp; ALLRITASE
- KELUAR GUDANG 07.30</t>
  </si>
  <si>
    <t>Absensi ,keluar gudang &amp; ttd jam 12</t>
  </si>
  <si>
    <t>Pengguna Tamu 44628</t>
  </si>
  <si>
    <t>img_v3_02155_d2b43746-f8ed-4c2e-8dab-60f2aa9f64hu.jpg</t>
  </si>
  <si>
    <t>PAYCOOLS
PUSH TTD
QR ORDER</t>
  </si>
  <si>
    <t>WhatsApp Video 2026-09-02 at 07.46.40 (1).mp4</t>
  </si>
  <si>
    <t>TTD 12:00</t>
  </si>
  <si>
    <t>Mukeramin .</t>
  </si>
  <si>
    <t>20260902-075512.jpg</t>
  </si>
  <si>
    <t>*Kehadiran 06:30
*Out DC 07:30
*TTD JAM12 all ritase
*Pod retur valid melalui chat
*Pickup reguler 
*Paket DG
*QR sprinter
*Quis app sprinter
*Kebersihan Area</t>
  </si>
  <si>
    <t>3AEB8F24-35DF-4550-9D9A-1F5D0CE9B7CD.jpeg</t>
  </si>
  <si>
    <t xml:space="preserve">paket yg tidak bisa msuk yoyi dan absensi sprinter </t>
  </si>
  <si>
    <t>TimeVideo_20260902_074727.mp4,TimePhoto_20260902_074851.jpg</t>
  </si>
  <si>
    <t>INMO TTD PAKSA,TPTW</t>
  </si>
  <si>
    <t>WhatsApp Image 2026-09-02 at 07.56.46.jpeg,WhatsApp Video 2026-09-02 at 07.55.03.mp4</t>
  </si>
  <si>
    <t xml:space="preserve">TTD JAM 12, PAYCOOL, PUSH SPRINTER BINTANG 5, </t>
  </si>
  <si>
    <t>ttd jam 12 ttd ritase evaluasi</t>
  </si>
  <si>
    <t>WhatsApp Video 2026-09-02 at 07.57.41.mp4</t>
  </si>
  <si>
    <t>ABSENSI GOPAY JAM KELUAR GUDANG</t>
  </si>
  <si>
    <t>TimeVideo_20260902_075808.mp4</t>
  </si>
  <si>
    <t>jam mmasuk</t>
  </si>
  <si>
    <t>2026-09-02 07.18.25_.jpg</t>
  </si>
  <si>
    <t>Target pickup harian sprinter
pembersihan paket paket lama
Coveran area</t>
  </si>
  <si>
    <t>WhatsApp Video 2026-09-02 at 07.58.09.mp4</t>
  </si>
  <si>
    <t>2026-09-02 07.49.29_Jalan Raya Cisoka.mp4</t>
  </si>
  <si>
    <t>2026-09-02 07.23.54_.jpg</t>
  </si>
  <si>
    <t>POD PTMP</t>
  </si>
  <si>
    <t>coaching quiz app sprinter</t>
  </si>
  <si>
    <t>TimePhoto_20260902_080345.jpg</t>
  </si>
  <si>
    <t>Pod TTD, waspada RTK</t>
  </si>
  <si>
    <t>TimeVideo_20260902_072127.mp4</t>
  </si>
  <si>
    <t>Rating customer
Pick up qr
Ttd jam 12</t>
  </si>
  <si>
    <t>TimeMark.mp4</t>
  </si>
  <si>
    <t xml:space="preserve">Ttd Ontime 
Quiz app 
Rating sprinter 
Qr sprinter 
Keluar gudang </t>
  </si>
  <si>
    <t>TimePhoto_20260902_080007.jpg</t>
  </si>
  <si>
    <t>Keluar gudang
Absen 
Ttd jam 12
Setatis</t>
  </si>
  <si>
    <t>20260806_073920.mp4</t>
  </si>
  <si>
    <t>Desak Ketut Sutrawangi</t>
  </si>
  <si>
    <t>image.png,image.png,Video Briefing DC Gandaria.mp4</t>
  </si>
  <si>
    <t>Briefing DC Gandaria JKT21U
Absensi 06:30
Keluar Gudang aktual 07:30
TTD 12:00
TTD All Ritase
Parcel Care
Paket HV Paket DG Paket dilarang kirim
QR Sprinter, cara penggunaan nya, komunikasi ke customer potential nya
6S</t>
  </si>
  <si>
    <t>2026-09-02 09.07.00_44, Jalan Andi Parenrengi.jpg</t>
  </si>
  <si>
    <t>2026-09-02 08.07.14_.jpg</t>
  </si>
  <si>
    <t>Breefing Indikator rating sprinter dan absensi</t>
  </si>
  <si>
    <t>IMG-20260902-WA0005.jpg</t>
  </si>
  <si>
    <t>VID-20260902-WA0013.mp4</t>
  </si>
  <si>
    <t xml:space="preserve">Evaluasi kinerja bulan Agustus, rating sprinter SLA absensi </t>
  </si>
  <si>
    <t>VID-20260902-WA0025.mp4</t>
  </si>
  <si>
    <t>app quiz
ttd jam 12
absensi 6:30</t>
  </si>
  <si>
    <t>BREAFING 02_09.png</t>
  </si>
  <si>
    <t xml:space="preserve">OPERASIONAL </t>
  </si>
  <si>
    <t>VID-20260902-WA0014.mp4</t>
  </si>
  <si>
    <t xml:space="preserve">TTD JAM 12, rating sprinter </t>
  </si>
  <si>
    <t>Ttd jam 12,  setoran gopay</t>
  </si>
  <si>
    <t>TimeVideo_20260805_070124.mp4</t>
  </si>
  <si>
    <t xml:space="preserve">Ttd aaktual, ttd jam 12 , </t>
  </si>
  <si>
    <t>2026-09-02 07.45.58_76, Jalan Raya Pasar Kemis_(Judul-MESIN TEMPUR).jpg</t>
  </si>
  <si>
    <t>briffing QR per team</t>
  </si>
  <si>
    <t>2026-09-02 07.13.42__(Perusahaan-JNT EXPRESS)_(Judul-Ekspres).jpg</t>
  </si>
  <si>
    <t>Absensi 0630 
Pod retur
1 kurir 1 pakaet</t>
  </si>
  <si>
    <t>WhatsApp Image 2026-09-02 at 08.16.36.jpeg</t>
  </si>
  <si>
    <t>ABSENSI QR TTD JAM  12</t>
  </si>
  <si>
    <t>Rahmat Amin</t>
  </si>
  <si>
    <t>WhatsApp Video 2026-09-02 at 08.13.12.mp4</t>
  </si>
  <si>
    <t xml:space="preserve">meningkatkan ttd di bawah jam 12 dan deliv 7:30 </t>
  </si>
  <si>
    <t>Pengguna Tamu 59711</t>
  </si>
  <si>
    <t>2026-09-02 07.48.37_.mp4</t>
  </si>
  <si>
    <t>Absensi 
Keluar gudang
Ttd jam 12
Qr sprinter 
Gopay
Pod retur parcel</t>
  </si>
  <si>
    <t>99.jpg</t>
  </si>
  <si>
    <t>TimePhoto_20260902_075458.jpg</t>
  </si>
  <si>
    <t>seluruh SOP, ratting dan pick up reguler</t>
  </si>
  <si>
    <t>20260902-081139.jpg</t>
  </si>
  <si>
    <t>ttd</t>
  </si>
  <si>
    <t>2026-09-02 08.15.04_.jpg</t>
  </si>
  <si>
    <t>2026-09-02 07.54.11_Jalan Besar Sei Silau Timur_(Judul-Absensi).jpg</t>
  </si>
  <si>
    <t xml:space="preserve">- Penerapan QR SPRINTER, DP
- Penerapan 6S
- Fokus Target KPI
- Maximalkan Delivery
- Safety Reading </t>
  </si>
  <si>
    <t>Pengguna Tamu 43791</t>
  </si>
  <si>
    <t>WhatsApp Video 2026-09-02 at 08.18.19.mp4</t>
  </si>
  <si>
    <t>Ketepatan absensi, SLA 12:00, All Ritase, QR Sprinter, Reminder DG</t>
  </si>
  <si>
    <t>hasil_Jl Ayip Usman_1788311882109.mp4</t>
  </si>
  <si>
    <t>TimeVideo_20260902_075533.mp4</t>
  </si>
  <si>
    <t>TTD JJAM 12
ABSENSI ONTIME
QR SSPRINTER</t>
  </si>
  <si>
    <t>34e39f73-9e91-4d1a-a2ec-c4591baba9eb.jpeg</t>
  </si>
  <si>
    <t>pod valid paket maslah,pod valid menolak</t>
  </si>
  <si>
    <t>Pengguna Tamu 27853</t>
  </si>
  <si>
    <t>IMG-20260902-WA0010.jpg</t>
  </si>
  <si>
    <t>TimeVideo_20260902_073314.mp4</t>
  </si>
  <si>
    <t>SOSIALISASI SLA.mp4</t>
  </si>
  <si>
    <t>SOSIALISASI TERKAIT LONGTAIL</t>
  </si>
  <si>
    <t>Guest User 42137</t>
  </si>
  <si>
    <t>2026-09-02 08.00.39_No.66, Jalan Raya Legok - Karawaci.jpg</t>
  </si>
  <si>
    <t>evolusi pekerjaan kmrn
gopay 
ttd jam 12
absensi ontime</t>
  </si>
  <si>
    <t>TimeVideo_20260902_080911.mp4</t>
  </si>
  <si>
    <t xml:space="preserve">pod valid return </t>
  </si>
  <si>
    <t>WhatsApp Video 2026-09-02 at 08.10.51.mp4,WhatsApp Image 2026-09-02 at 08.10.51.jpeg,WhatsApp Image 2026-09-02 at 08.10.51 (1).jpeg,WhatsApp Image 2026-09-02 at 08.10.52.jpeg</t>
  </si>
  <si>
    <t>Briefing rutin tgl 2 September 2026
Point point : 
- Informasi Target Bulan September 2026
- QR sprinter minimal 1 perhari
- Pickup reguler / reverse jangan sampai terlewat
- Paycools 20% perhari
- Kapten harus aktif dan selalu kontrol team terkait pencapaian target
- Jaga kebersihan DC dan kekompakan team</t>
  </si>
  <si>
    <t>Bahrudin .</t>
  </si>
  <si>
    <t>TimeVideo_20260902_082031.mp4</t>
  </si>
  <si>
    <t xml:space="preserve">Absensi ontaime 
Keluar gudang 
Ttd jam 12 
Qr sprinter 
Paycolls gopay </t>
  </si>
  <si>
    <t>WhatsApp Video 2026-09-02 at 08.17.34.mp4</t>
  </si>
  <si>
    <t>2026-09-02 07.01.58_Jalan Doktor Leimena_(Judul-Visit)_(Catatan-Kunjungan Harian).jpg</t>
  </si>
  <si>
    <t>WhatsApp Video 2026-09-02 at 08.19.32.mp4</t>
  </si>
  <si>
    <t>PUNISMENT telat dan pembahasan TTD jam 12 dan aktual</t>
  </si>
  <si>
    <t>2026-09-02 08.20.32_Jalan Kampung Soka.jpg</t>
  </si>
  <si>
    <t>Absensi 06:39
Keluar Gudang 07:30
TTD Jm 12
Gopay
QR Sprinter</t>
  </si>
  <si>
    <t>WhatsApp Video 2026-09-02 at 08.26.39.mp4,image.png</t>
  </si>
  <si>
    <t>absensi 06:30
keluar dc 07:30
ttd jam 12
ttd all ritase
penangan paket DG
QR sprinter
1 awb 1 sprinter</t>
  </si>
  <si>
    <t>Deka RinalLdy</t>
  </si>
  <si>
    <t>WhatsApp Image 2026-09-02 at 08.01.10.jpeg</t>
  </si>
  <si>
    <t>SOP PERUSAHAAN DAN TARGER2 YANG HARUS DI CAPAI BULAN SEPTEMBER</t>
  </si>
  <si>
    <t>Screenshot_2026-09-02-08-31-01-60_6012fa4d4ddec268fc5c7112cbb265e7.jpg</t>
  </si>
  <si>
    <t>Brefing Area. Memaksimalkan paket</t>
  </si>
  <si>
    <t>1da2c10b-4523-4ad5-be5d-42781427a996.jpg,155c4ada-0a7d-4664-8494-452ed83d4c5c.jpg,8739ecb2-f264-4680-b105-59516edc096a.jpg</t>
  </si>
  <si>
    <t>SELALU DISIPIN POD VALID
ABSENSI 6.30
KELUAR GUDANG 7.30
TTD AKTUAL
TTD JAM 12.00
PICKUP DAN DELIVERY TEPAT WAKTU</t>
  </si>
  <si>
    <t>ChatGPT Image 2 Sep 2026, 08.31.52.png</t>
  </si>
  <si>
    <t>TTD JAM 12.00</t>
  </si>
  <si>
    <t>WhatsApp Video 2026-09-02 at 08.17.57.mp4</t>
  </si>
  <si>
    <t>ABSENSI
KELUAR GUDANG 
TTD ONTIME
PTMP RTK PARCEL CARE
QR SPRINTER
GOPAY</t>
  </si>
  <si>
    <t>Alif hasan BAL04K</t>
  </si>
  <si>
    <t>2026-09-02 08.33.16_.jpg</t>
  </si>
  <si>
    <t>A Wira Sakti</t>
  </si>
  <si>
    <t>2026-09-02 08.35.49_.jpg</t>
  </si>
  <si>
    <t>absensi 6.30
qr sprinter</t>
  </si>
  <si>
    <t>WhatsApp Image 2026-09-02 at 08.36.45.jpeg</t>
  </si>
  <si>
    <t>PEMBERIAN REWARD INTERNAL, TARGET QR SPRINTER DAN PAKET2 STUK</t>
  </si>
  <si>
    <t>Pengguna Tamu 36364</t>
  </si>
  <si>
    <t>VID_20260824_082844.mp4</t>
  </si>
  <si>
    <t>stuck,absen,longtail</t>
  </si>
  <si>
    <t>VID-20260902-WA0012.mp4</t>
  </si>
  <si>
    <t>picku up rating sprinter</t>
  </si>
  <si>
    <t xml:space="preserve">TTD paksa </t>
  </si>
  <si>
    <t>indikantor ranting sprinter..network mangement</t>
  </si>
  <si>
    <t>WhatsApp Image 2026-09-02 at 08.38.59.jpeg</t>
  </si>
  <si>
    <t>ec741ede-f7dd-45c8-b004-a3b9102a3b12.mp4</t>
  </si>
  <si>
    <t>Pemaksimalan paket parcel care</t>
  </si>
  <si>
    <t>Guest User 80065</t>
  </si>
  <si>
    <t>WhatsApp Video 2026-09-02 at 08.31.31.mp4</t>
  </si>
  <si>
    <t xml:space="preserve">pod dan ttd retur </t>
  </si>
  <si>
    <t>TimeVideo_20260902_080000.mp4</t>
  </si>
  <si>
    <t xml:space="preserve">Absensi 06.30 TTD sebelum jam 12 </t>
  </si>
  <si>
    <t>2026-09-02 07.37.24__(Judul-LAPORAN).jpg</t>
  </si>
  <si>
    <t xml:space="preserve">Absensi ontime 
Ttd jam 12 
Ttd Aktual 
Paycools 
Qr sprinter 
Indikator ranting sprinter </t>
  </si>
  <si>
    <t>SNG14 Tendiawan</t>
  </si>
  <si>
    <t>BREAFING 3.jfif</t>
  </si>
  <si>
    <t>IMG-20260902-WA0004.jpg</t>
  </si>
  <si>
    <t>PUSH VISIT CUST</t>
  </si>
  <si>
    <t>Pengguna Tamu 85647</t>
  </si>
  <si>
    <t>WhatsApp Video 2026-09-02 at 08.38.49.mp4,WhatsApp Image 2026-09-02 at 08.38.42.jpeg</t>
  </si>
  <si>
    <t>absensi , keluar gudang , ttd jam 12, paycol, gopay, ttd rute statis</t>
  </si>
  <si>
    <t>IMG_20260831_113811.jpg</t>
  </si>
  <si>
    <t>Rekomendasikan layanan J&amp;T</t>
  </si>
  <si>
    <t>2026-09-02 09.42.04_ATM BRI SPBU Pertamina Boyong 7492304.mp4</t>
  </si>
  <si>
    <t xml:space="preserve">Monitoring penjadwalan dan alasan gagal pik up </t>
  </si>
  <si>
    <t>TimeVideo_20260902_072822.mp4</t>
  </si>
  <si>
    <t xml:space="preserve">Tingkat kelulusan Pod TTD
PARCEL CARE </t>
  </si>
  <si>
    <t>VID_20260902_084843.mp4</t>
  </si>
  <si>
    <t>Pemaksimalan paket LONTAIL dan pencarian pick up reguler</t>
  </si>
  <si>
    <t>Pengguna Tamu 49815</t>
  </si>
  <si>
    <t>20260902_82137AMByGPSMapCamera.jpg</t>
  </si>
  <si>
    <t>Target Absensi dan pick up an</t>
  </si>
  <si>
    <t>KPI awal bulan yg harus acive dan tetap stabil</t>
  </si>
  <si>
    <t>IMG-20260902-WA0006.jpg</t>
  </si>
  <si>
    <t>Brifing SAI01B Kenanga. Fokus KPI september. Push dri awal bulan. Kejar ttd sebelum jam 12 dan bisa keluar gudang tepat waktu di 7.30</t>
  </si>
  <si>
    <t>28632523-2413-4844-bf8b-e771982bc945.jpg</t>
  </si>
  <si>
    <t>reminder ttd jam 12 yg tidak achive</t>
  </si>
  <si>
    <t>qr sprinter</t>
  </si>
  <si>
    <t>20260902_074249AM.mp4</t>
  </si>
  <si>
    <t>SOP PERUSAHAAN.</t>
  </si>
  <si>
    <t>WhatsApp Video 2026-09-02 at 08.10.37.mp4</t>
  </si>
  <si>
    <t>POD VALID SCAN TUTUP, BINTANG 5 SPRINTER, APP JNT EXPRESS, QUIZ, TTD JAM 12, TTD AKTUAL, IKP</t>
  </si>
  <si>
    <t>Wahyu Nofferdiansyah</t>
  </si>
  <si>
    <t>20260902-085138.mp4,20260902-085133.jpg</t>
  </si>
  <si>
    <t>penerapan disiplin heandel paket</t>
  </si>
  <si>
    <t>Yogi Pratama</t>
  </si>
  <si>
    <t>image_72a2aae1.png</t>
  </si>
  <si>
    <t xml:space="preserve">TTD jam 12 
Absen masuk 6:29
Satu paket satu kurir </t>
  </si>
  <si>
    <t>Sahrial</t>
  </si>
  <si>
    <t>SOP ALUR SCAN, TTD AKTUAL, Team work</t>
  </si>
  <si>
    <t>KGD 2 SEPT.mp4</t>
  </si>
  <si>
    <t xml:space="preserve">KPI SEPT KELUAR GUDANG 07.30 TTD JAM 12 </t>
  </si>
  <si>
    <t>2026-09-02 08.04.44_37a, Jalan Onta Lama_(Judul-Selesai).mp4</t>
  </si>
  <si>
    <t xml:space="preserve">Pemaksimalan Delivery </t>
  </si>
  <si>
    <t>penjemputan pickupan</t>
  </si>
  <si>
    <t>VID-20260902-WA0023.mp4,IMG-20260902-WA0022.jpg</t>
  </si>
  <si>
    <t xml:space="preserve">Absen pagi dan GOPAY </t>
  </si>
  <si>
    <t>video_tanggal_2_final.mp4</t>
  </si>
  <si>
    <t>TimePhoto_20260902_083504.jpg</t>
  </si>
  <si>
    <t>Evaluasi pencapaian ttd jam 12 serta kendala di area</t>
  </si>
  <si>
    <t>2026-09-02 07.51.47_no 41, Jalan Bojong.jpg</t>
  </si>
  <si>
    <t>QR SPRINTER, TTD JAM 12 RATING SPRINTER</t>
  </si>
  <si>
    <t>WhatsApp Video 2026-09-02 at 08.55.48.mp4</t>
  </si>
  <si>
    <t xml:space="preserve">PEMBAHASAN APP QR </t>
  </si>
  <si>
    <t>2026-09-02 9.51.34 AM_Jalan Veteran Selatan No. 73–85.mp4</t>
  </si>
  <si>
    <t>Push longtail</t>
  </si>
  <si>
    <t>Guest User 19040</t>
  </si>
  <si>
    <t>IMG-20260827-WA0017.jpg</t>
  </si>
  <si>
    <t>IMG_3376.JPEG</t>
  </si>
  <si>
    <t>performance indicator &amp; pish harian</t>
  </si>
  <si>
    <t>Yusuf Bintang Pamungkas</t>
  </si>
  <si>
    <t>VID-20260902-WA0071.mp4</t>
  </si>
  <si>
    <t xml:space="preserve">PENILAIAN KPI &amp; KETEPATAN PICKUP </t>
  </si>
  <si>
    <t>Lat 3.221907° Long 99.584241° Rabu, 02092026 0859 AM GMT +0700.png</t>
  </si>
  <si>
    <t>Guest User 41047</t>
  </si>
  <si>
    <t>2026-09-02 08.57.36_.jpg</t>
  </si>
  <si>
    <t>Penekanan absensi dan memaksimalkan pengiriman</t>
  </si>
  <si>
    <t>Muhlis .</t>
  </si>
  <si>
    <t>VID-20260902-WA0002.mp4</t>
  </si>
  <si>
    <t>target marketing dan target delivery</t>
  </si>
  <si>
    <t>Pengguna Tamu 76949</t>
  </si>
  <si>
    <t>WhatsApp Video 2026-09-02 at 08.24.45.mp4</t>
  </si>
  <si>
    <t>TTD JAM 12 DAN ABSENSI</t>
  </si>
  <si>
    <t>TimePhoto_20260902_085633.jpg</t>
  </si>
  <si>
    <t>POD valid</t>
  </si>
  <si>
    <t>WhatsApp Video 2026-09-02 at 09.00.42.mp4</t>
  </si>
  <si>
    <t>- Absensi
- TTD 12:00
- TPTW (Sprinter setelah PU paket jgn ditahan &amp; Admin Wajib Pastikan Seluruh OG terkirim ke Gateway Tepat Waktu)
- Denda RTK (POD VALID)
- Rating Sprinter (Wajib Bingang 4 &amp; 5)
- QR Sprinter</t>
  </si>
  <si>
    <t>2026-09-02 08.45.56_Kp kwaron ilir_(Judul-briefing harian).jpg,2026-09-02 08.46.16_Kp kwaron ilir_(Judul-briefing harian).mp4</t>
  </si>
  <si>
    <t>push ttd jam 12:00 wib,
push absensi ontime jam 06:30 wib,
kevalidan pod return,
kevalidan pod scan simpan</t>
  </si>
  <si>
    <t>WhatsApp Image 2026-09-02 at 07.35.53.jpeg</t>
  </si>
  <si>
    <t>WhatsApp Video 2026-09-02 at 08.53.50.mp4</t>
  </si>
  <si>
    <t>TimeVideo_20260902_085804.mp4</t>
  </si>
  <si>
    <t>Maksimalkan delivery, kode ke 3 diwakilkan</t>
  </si>
  <si>
    <t>Ning Intan Lestari</t>
  </si>
  <si>
    <t>WhatsApp Video 2026-09-02 at 08.04.15.mp4</t>
  </si>
  <si>
    <t xml:space="preserve"> TARGET BULAN SEPTEMBER 
1. Brafing Pagi
2. Vidio Kondisi Gudang
3. TTD Keseluruhan Ritase
4. TPTW
5. Keluar Gudang 07.30 - 08.00
6. Absensi 06.30
7. TTD &lt;12.00
8. Longtail target 0
9. AWB Regular 1 sprinter 1 resi/hari
10. QRIS Paycools
11. Setoran Gopay 
12. Parcel Care
13. RSAT
14. Vidio Inventory
15. Penyelesaian Training dan Ujian di Santalk</t>
  </si>
  <si>
    <t>1788314487901.jpg</t>
  </si>
  <si>
    <t>- Ketepatan absensi 06:30 target 90%
- Keluar gudang 07:30
- TTD  real-time sebelum jam 12:00 90%
- Longtail 6 ,7-20 wajib 0
- Pickup QR Sprinter 1 Hari 1 Awb
- Sosialisasi mengenai barang dilarang kirim 
Sekian terimakasih
Pak @Agista Priyantono  @Rubby Rochman</t>
  </si>
  <si>
    <t>1788314592243.png</t>
  </si>
  <si>
    <t>ttd statis
quiz dan tugas app sprinter
absensi 
keluar gudang</t>
  </si>
  <si>
    <t>WhatsApp Image 2026-09-02 at 09.02.46 (1).jpeg</t>
  </si>
  <si>
    <t>2026-09-02 07.41.39_Jalan Letnan Jenderal R. Suprapto_(Judul-CITANGKIL).jpg</t>
  </si>
  <si>
    <t>TimeVideo_20260902_081203.mp4</t>
  </si>
  <si>
    <t>TARGET DP</t>
  </si>
  <si>
    <t>TimePhoto_20260902_084144.jpg</t>
  </si>
  <si>
    <t>ttd actual,ttd jam 12</t>
  </si>
  <si>
    <t>IMG-20260902-WA0009.jpg,IMG-20260902-WA0010.jpg</t>
  </si>
  <si>
    <t xml:space="preserve">Kedisiplinan
Pencapaian operasional
Pengembangan bisnis </t>
  </si>
  <si>
    <t>Guest User 63106</t>
  </si>
  <si>
    <t>Maksimalkan stuck di dp</t>
  </si>
  <si>
    <t>2026-09-02 07.49.14_.mp4,2026-09-02 07.49.56_.jpg</t>
  </si>
  <si>
    <t>Absensi
Keluar gudang 
TTD jam 12 
TTD statis 
Gopay
Paycools</t>
  </si>
  <si>
    <t>Pengguna Tamu 43249</t>
  </si>
  <si>
    <t>IMG-20260902-WA0082.jpg</t>
  </si>
  <si>
    <t>MAKSIMALKAN PENILAIAN KPI</t>
  </si>
  <si>
    <t>aff24173-453c-46ec-86c4-16435c9dcf3d.mp4</t>
  </si>
  <si>
    <t>2026-09-02 09.08.30_Jalan Lintas Tengah Sumatera_(Perusahaan-JNT EXPRESS)_(Judul-Selesai).JPEG</t>
  </si>
  <si>
    <t>absensi dan ttd di bawah jam 12</t>
  </si>
  <si>
    <t>Teguh Aryan Sandra</t>
  </si>
  <si>
    <t>770e64bd-e5e9-4b2f-9c23-11a822767ded.mp4</t>
  </si>
  <si>
    <t>IMG-20260902-WA0020.jpg,VID-20260902-WA0024.mp4</t>
  </si>
  <si>
    <t>point yang bisa di dapat sprinter dari rute statis dan absensi tepat waktu,dan quiz daily app</t>
  </si>
  <si>
    <t>WhatsApp Video 2026-08-22 at 13.07.25 (2).mp4</t>
  </si>
  <si>
    <t>POD &amp; TTD RETUR
TTD SEBELUM JAM 12</t>
  </si>
  <si>
    <t>WhatsApp Video 2026-09-02 at 08.45.15.mp4</t>
  </si>
  <si>
    <t>stak ez
parcel care 
absensi 
paycoll</t>
  </si>
  <si>
    <t>2026-09-02 07.33.59_.mp4</t>
  </si>
  <si>
    <t>emaksimalkan p</t>
  </si>
  <si>
    <t>video_20260902_101322.mp4</t>
  </si>
  <si>
    <t>pemaksimalan paket</t>
  </si>
  <si>
    <t>Lina Karnila</t>
  </si>
  <si>
    <t>sky.mp4</t>
  </si>
  <si>
    <t>evaluasi sprinter
edukasi sprinter
qr order</t>
  </si>
  <si>
    <t>Seftian Apreza Trisnanda</t>
  </si>
  <si>
    <t>2026-09-02 09.44.02__(Judul-KOL08).mp4</t>
  </si>
  <si>
    <t>maksimal kan ttd</t>
  </si>
  <si>
    <t>Muh Amir Syam</t>
  </si>
  <si>
    <t>hasil_-_1788309688760.jpg</t>
  </si>
  <si>
    <t>TARGET QR SEPTEMBER
TTD JAM 12
TTD AKTUAL
QUIS SPRINTER</t>
  </si>
  <si>
    <t>VID-20260902-WA0005.mp4</t>
  </si>
  <si>
    <t>absensi dan ttd jam 12</t>
  </si>
  <si>
    <t>VID-20260902-WA0125.mp4</t>
  </si>
  <si>
    <t>Penyampaian poin² KPI</t>
  </si>
  <si>
    <t>Ahmad Tupail</t>
  </si>
  <si>
    <t>file_0000000050fc81fab9f4f2a1130fb06d.png</t>
  </si>
  <si>
    <t>semua report</t>
  </si>
  <si>
    <t>memaksimalkan oaket dan kode ke 3</t>
  </si>
  <si>
    <t>TimeVideo_20260902_081921.mp4</t>
  </si>
  <si>
    <t>E-POD</t>
  </si>
  <si>
    <t>WhatsApp Video 2026-09-02 at 09.14.31.mp4,WhatsApp Image 2026-09-02 at 09.13.38.jpeg</t>
  </si>
  <si>
    <t xml:space="preserve">EDUKASI DAN EVALUASI TERHADAP STAFF PROSESSING DALAM MELAKUKAN SORTING DAN MEMAKSIMALKAN DELIVERY SPT SEBELUM 7.30 </t>
  </si>
  <si>
    <t>Martin Pasaribu</t>
  </si>
  <si>
    <t>IMG_20260805_083713.jpg</t>
  </si>
  <si>
    <t xml:space="preserve">Ketepatan absensi 6.30 , TTD sebelum jam 12 , pod valid , paket tidak boleh lebih dari 3 hari </t>
  </si>
  <si>
    <t>1788315635407(1).png</t>
  </si>
  <si>
    <t>- absen 06:30
- keluar gudang 07:30
- ttd all ritase
- ttd jam 12
- penangan paket DG
- qr sprinter
- pod valid</t>
  </si>
  <si>
    <t>0bd916e6-5f11-4dae-a16c-d53ad951fe2d.jpeg</t>
  </si>
  <si>
    <t>ABSENSI,PAYCOL,PAKET EZ</t>
  </si>
  <si>
    <t>1788315764012.png</t>
  </si>
  <si>
    <t>VID-20260902-WA0040.mp4</t>
  </si>
  <si>
    <t xml:space="preserve">SOP sprinter </t>
  </si>
  <si>
    <t>TimePhoto_20260902_071917.jpg</t>
  </si>
  <si>
    <t xml:space="preserve">Evaluasi pencapaian kualitas di bulan Agustus dan motivasi perbaikan di September </t>
  </si>
  <si>
    <t>Pengguna Tamu 21994</t>
  </si>
  <si>
    <t>VID-20260902-WA0019.mp4</t>
  </si>
  <si>
    <t>persentase ttd retase dan ttd sebelum jam 12.00</t>
  </si>
  <si>
    <t>Jumrin .</t>
  </si>
  <si>
    <t>file_00000000f38082118f52ce533af1cb1b.png</t>
  </si>
  <si>
    <t>1. Keselamatan berkendara
2. Pelayanan yang ramah dan santun
3. Memaksimalkan delivery dan pick up
4. Selalu mengecek Hp untuk update dari kantor</t>
  </si>
  <si>
    <t>Muhammad Irsyad Bakri</t>
  </si>
  <si>
    <t>WhatsApp Video 2026-09-02 at 06.50.04.mp4,WhatsApp Image 2026-09-02 at 06.49.59.jpeg</t>
  </si>
  <si>
    <t>POD Valid
Konfirmasi TTD
Maksimalkan Area kantor dan Pertokoan
Prioritas paket stuck
Kurangi simgud
Konsisten dalam proses delivery
TTD Jam 12:00
Konsisten 06:30
All Ritase komitmen diangka 95%</t>
  </si>
  <si>
    <t>访客 92364</t>
  </si>
  <si>
    <t>WhatsApp Video 2026-06-12 at 08.29.50.mp4</t>
  </si>
  <si>
    <t>BFIFING PAGI
absensi
ttd jan 12.00</t>
  </si>
  <si>
    <t>29de5a8e-7bb1-4420-a1f1-32565b15b57a.mp4</t>
  </si>
  <si>
    <t>push ttd jam 12</t>
  </si>
  <si>
    <t>Rangga Hadad Alwi</t>
  </si>
  <si>
    <t>0c0c56d8-bb30-4096-9bfa-f328678f8b30.jpg</t>
  </si>
  <si>
    <t>longlail
ttd jam 12
absensi
pod retur
paycools
qr sprinter</t>
  </si>
  <si>
    <t>Tasya Suwohi</t>
  </si>
  <si>
    <t>WhatsApp Image 2026-09-02 at 09.30.26.jpeg</t>
  </si>
  <si>
    <t>MENANGANI KENDALA TPTW YANG TURUN</t>
  </si>
  <si>
    <t>TC_00026.jpeg</t>
  </si>
  <si>
    <t>ABSENSI
KELUAR GUDANG 7:30
TTD JAM 12:00
TTD AKTUAL 95%</t>
  </si>
  <si>
    <t>WhatsApp Image 2026-09-02 at 09.35.37.jpeg</t>
  </si>
  <si>
    <t>penggunaan paycolls dan gopay</t>
  </si>
  <si>
    <t>Yudha Adriansyah</t>
  </si>
  <si>
    <t>VID-20260902-WA0305.mp4</t>
  </si>
  <si>
    <t>2026-09-02 09.40.30_Pasar_(Judul-SOSA).jpg</t>
  </si>
  <si>
    <t xml:space="preserve">Push Clearance Stuck Agustus </t>
  </si>
  <si>
    <t>20260902_093320(AM)___[map].jpg</t>
  </si>
  <si>
    <t>WhatsApp Video 2026-09-02 at 09.35.18.mp4</t>
  </si>
  <si>
    <t>scan Paket Bermasalah</t>
  </si>
  <si>
    <t>Pengguna Tamu 97183</t>
  </si>
  <si>
    <t xml:space="preserve"> meningkatkan jam masuk jam 06:30 
 TTD jam 12.00</t>
  </si>
  <si>
    <t>TimePhoto_20260902_094206.jpg</t>
  </si>
  <si>
    <t xml:space="preserve">Optimalkan ttd aktual 
dan jam kluar seprinter untuk di percepat keluar gudang </t>
  </si>
  <si>
    <t>Pengguna Tamu 90541</t>
  </si>
  <si>
    <t>2 SEPT.mp4</t>
  </si>
  <si>
    <t>Briefing harian Target Delive 07.30, ttd jam 12, ttd aktual, paycoll dan Gopay</t>
  </si>
  <si>
    <t>Azyuardi Fariz Ismail</t>
  </si>
  <si>
    <t>127.mp4</t>
  </si>
  <si>
    <t>image_1788312128618.jpg</t>
  </si>
  <si>
    <t>Perteam bahas QR dn TTD jam 12</t>
  </si>
  <si>
    <t>Screenshot_2026-09-02-08-38-32-75_99c04817c0de5652397fc8b56c3b3817.jpg</t>
  </si>
  <si>
    <t>video_20260902_094839.mp4</t>
  </si>
  <si>
    <t>Kebersihan target oprasional dan penawaran QR pickup sprinter</t>
  </si>
  <si>
    <t>2026-09-02 06.48.38_BPK Marikena Pegangsaan II~2.mp4,2026-09-02 06.47.45_No. 83, Jalan Pegangsaan Dua.jpg</t>
  </si>
  <si>
    <t>Absensi
Keluar Gudang
TTD 12
TTD Ritase
QR Sprinter
Kebersihan Gudang
POD Retur
Paket-Paket DG</t>
  </si>
  <si>
    <t>1c8bce4a-fb8a-4f11-8c09-d0154725a759.jpeg</t>
  </si>
  <si>
    <t>mengedukasikan ke spt untuk scan bermasalah dan push 1awb reguler  / 1 hari</t>
  </si>
  <si>
    <t>2026-09-02 07.12.02_No. 50, Jalan Perintis Kemerdekaan_(Judul-JNT EXPRESS PULAU RAKYAT)_(Catatan-PANGLIMA KURIR).jpg</t>
  </si>
  <si>
    <t xml:space="preserve">1. ABSENSI 
2. RETUR SESUAI SOP 
3. Longtail 
4. Marketing QR DP dan QR Sprinter </t>
  </si>
  <si>
    <t>Pencapaian poin² kpi</t>
  </si>
  <si>
    <t>TimePhoto_20260902_095534.jpg,TimePhoto_20260902_095544.jpg</t>
  </si>
  <si>
    <t>pengembangan akun sprinter</t>
  </si>
  <si>
    <t>Push TTD 12:00</t>
  </si>
  <si>
    <t>WhatsApp Image 2026-09-02 at 08.17.37.jpeg</t>
  </si>
  <si>
    <t>VISIT COSTUMER
ABSENSI 06.30
PAKET LONGTAIL
PAKET PARCELL CARE
PENGERJAAN QUIS</t>
  </si>
  <si>
    <t>WhatsApp Image 2026-09-01 at 08.41.29.jpeg</t>
  </si>
  <si>
    <t>CLOCK IN
TTD JAM 12
KELUAR GUDANG
GOPAY
PAYCOLS
POD RETUR
PTMP
RTK</t>
  </si>
  <si>
    <t>VID-20260902-WA0014(1).mp4</t>
  </si>
  <si>
    <t>2026-09-02-090811930.mp4</t>
  </si>
  <si>
    <t>hasil_nerogtog pinang_1788311453077.jpg</t>
  </si>
  <si>
    <t>VID-20260902-WA0021.mp4</t>
  </si>
  <si>
    <t xml:space="preserve">Mengevaluasi kembali sprinter mengenai pod-pod yang di upload ke sistem mengingatkan mengenai TT REVERSE dan parcel care serta target Pickup harian dan absensi di dp </t>
  </si>
  <si>
    <t>VID-20260902-WA0010.mp4</t>
  </si>
  <si>
    <t xml:space="preserve">Paket longtail dan seragam </t>
  </si>
  <si>
    <t>b58867d9-6858-48d6-887d-f455b6f997c2.mp4</t>
  </si>
  <si>
    <t>PENINGKATAN PROGRESS TTD RITASE 94% dan TTD &lt;12</t>
  </si>
  <si>
    <t>Bambang Styanto</t>
  </si>
  <si>
    <t>2026-09-02 09.57.37_Jalan Sibuhuan - Gunung Tua_(Judul-BARUMUN TENGAH).jpg</t>
  </si>
  <si>
    <t>evaluasi mingguan</t>
  </si>
  <si>
    <t>Muhammad Basyir Al - Faiz</t>
  </si>
  <si>
    <t>1788319080619.jpg</t>
  </si>
  <si>
    <t>breafing produktifitas delivery sprinter dan sosialisasi open market</t>
  </si>
  <si>
    <t>VID-20260902-WA0016.mp4</t>
  </si>
  <si>
    <t xml:space="preserve">lebih memperhatikan lagi Quis app </t>
  </si>
  <si>
    <t>IMG-20260902-WA0024.jpg</t>
  </si>
  <si>
    <t>absensi
ttd 12.00
keluar gudang 07.30
all ritase
qr sprinter
Marketing</t>
  </si>
  <si>
    <t>pemaksimalan ttd jam 12</t>
  </si>
  <si>
    <t>IMG-20260902-WA0012.jpg</t>
  </si>
  <si>
    <t>ttd aktual
Absensi
Qr sprinter</t>
  </si>
  <si>
    <t>ABSENSI
RATING SPRINTER 
TTD RITASE 
PARCELCARE
POD VALID</t>
  </si>
  <si>
    <t>Christian Marthen Wohon</t>
  </si>
  <si>
    <t>image_b8f69851.png</t>
  </si>
  <si>
    <t>WhatsApp Image 2026-09-02 at 10.35.12.jpeg</t>
  </si>
  <si>
    <t xml:space="preserve">kebersihan dan kerapian  dp dan  monitoring harian  </t>
  </si>
  <si>
    <t>Kebersihan dc</t>
  </si>
  <si>
    <t>Guest User 30066</t>
  </si>
  <si>
    <t>TimeVideo_20260902_092627.mp4</t>
  </si>
  <si>
    <t>ABSENSI 
POD RETUR 
SLA PAKET
KERAPIAN DP</t>
  </si>
  <si>
    <t>Florensius Belly Gabriel</t>
  </si>
  <si>
    <t>70</t>
  </si>
  <si>
    <t>WhatsApp Video 2026-09-02 at 08.54.44.mp4</t>
  </si>
  <si>
    <t>Tugas dan Tanggungjawab Sprinter</t>
  </si>
  <si>
    <t>Albert Benediktus Mentoe</t>
  </si>
  <si>
    <t>2026-09-02 08.22.54_Jalan Sintang Putussibau.mp4</t>
  </si>
  <si>
    <t>absensi, parcell care, tt reverse, reward rtaing sprinter</t>
  </si>
  <si>
    <t>Dedi Kusuma Wardani</t>
  </si>
  <si>
    <t>2026-09-02 10.29.47_Jalan Lintas Sumatera.jpg</t>
  </si>
  <si>
    <t>2026-09-02 10.35.57_Jl. Bayur No.64_(Perusahaan-4angkasa grup).jpg</t>
  </si>
  <si>
    <t>edukasi yyang tidak achive</t>
  </si>
  <si>
    <t>20260902-104111.jpg</t>
  </si>
  <si>
    <t>SIG14
TTREVERSE
ABSENSI 6.30
PELAYANAN 
KEBERSIHAN DP
PAYCOOLS 
PODVALID
LONGTAIL 
QR SPRINTER</t>
  </si>
  <si>
    <t>breafing 02 september 2026.jpg</t>
  </si>
  <si>
    <t>ATURAN NON AKTIF ID APABILA TIDAK MENGIKUTI SOP PERUSAHAAN MENGENAI TTD JAM 12 DAN TARGET ABSENSI SETIAP HARINYA</t>
  </si>
  <si>
    <t>TimePhoto_20260902_104339.jpg</t>
  </si>
  <si>
    <t>pembahasan rating sprinter</t>
  </si>
  <si>
    <t>Pemaksimalan delivery awb parcel care</t>
  </si>
  <si>
    <t>ChatGPT Image 2 Sep 2026, 10.47.12.png</t>
  </si>
  <si>
    <t xml:space="preserve">ABSENSI, TTD JAM 12, TTD AKTUAL DAN QR SPRINTER, </t>
  </si>
  <si>
    <t>IMG_20260902_073602_996.mp4</t>
  </si>
  <si>
    <t>Absensi,TTD dll</t>
  </si>
  <si>
    <t>2026-09-02 09.57.00_Lobby Plasa Telkom Unit 2.mp4</t>
  </si>
  <si>
    <t>parcelcare</t>
  </si>
  <si>
    <t>Indra Saputra</t>
  </si>
  <si>
    <t>away bulan pencapaian</t>
  </si>
  <si>
    <t>WhatsApp Video 2026-09-02 at 07.09.11.mp4</t>
  </si>
  <si>
    <t>sop ops</t>
  </si>
  <si>
    <t>1788320960499.mp4</t>
  </si>
  <si>
    <t>Evaluasi point yg blm maksimal</t>
  </si>
  <si>
    <t>Megi Apriyanto</t>
  </si>
  <si>
    <t>TimeVideo_20260902_105856.mp4,TimePhoto_20260902_105915.jpg,TimePhoto_20260902_105909.jpg,TimePhoto_20260902_105907.jpg</t>
  </si>
  <si>
    <t>ABSENSI SPRINTER DAN POD RETUR</t>
  </si>
  <si>
    <t>TimeVideo_20260902_110103.mp4</t>
  </si>
  <si>
    <t xml:space="preserve">Kode ketiga </t>
  </si>
  <si>
    <t>20260901_73836AM_ByGPSVideoCamera.mp4</t>
  </si>
  <si>
    <t xml:space="preserve">Ttd jam 12 TTD aktual </t>
  </si>
  <si>
    <t>20260902-110422.jpg</t>
  </si>
  <si>
    <t>IMG-20260902-WA0002.jpg</t>
  </si>
  <si>
    <t>DC Mampang Prapatan
1. Absensi 06.30
2. Keluar Gudang 07.30
3. All ritase dan TTD jam 12:00
4. Penurunan CODFD 
5. Qr sprinter dan order regular 
6. Penanganan pelanggan yg sering melakukan retur paket CODFD
7. POD Valid
8. Rsat 
9. Penanganan paket DG
10. Visit penawaran customer reguler</t>
  </si>
  <si>
    <t>Pengguna Tamu 48081</t>
  </si>
  <si>
    <t>20260902-110312.mp4</t>
  </si>
  <si>
    <t>6.30</t>
  </si>
  <si>
    <t>file_00000000ba6081faab2e96f2c1700501.png</t>
  </si>
  <si>
    <t>CLOCKIN 6.30
SCAN DELIVE 0730
TTD JAM 12.00
QR SPRINTER</t>
  </si>
  <si>
    <t>1. Absensi 06.30
2. Keluar Gudang 07.30
3. All ritase dan TTD jam 12:00
4. Penurunan CODFD 
5. Qr sprinter dan order regular 
6. Penanganan pelanggan yg sering melakukan retur paket CODFD
7. POD Valid
8. Rsat 
9. Penanganan paket DG
10. Visit penawaran customer reguler</t>
  </si>
  <si>
    <t>hasil_jnt express_1788314161526.mp4</t>
  </si>
  <si>
    <t>pemetaan area pickup sprinte4</t>
  </si>
  <si>
    <t>TimePhoto_20260902_072345.jpg</t>
  </si>
  <si>
    <t>penanganan customer tidak jelas</t>
  </si>
  <si>
    <t>TimeVideo_20260902_110751.mp4</t>
  </si>
  <si>
    <t>Ttd JM 12 
Clock in 06:30
Keluar gudang 07:30
Ttd aktual
QR seprinter</t>
  </si>
  <si>
    <t>MUHIDIN SNG05B</t>
  </si>
  <si>
    <t>2026-09-02 10.51.22_No.101, Jalan Veteran.jpg</t>
  </si>
  <si>
    <t>sprinter terakhir keluar</t>
  </si>
  <si>
    <t>2026-09-02 10.59.26_83, Jalan Barus - Manduamas_(Perusahaan-J&amp;T).jpg</t>
  </si>
  <si>
    <t>meningkatkan eefektivitas delivery, menggunakan pos valid, mencapai kan target marketing</t>
  </si>
  <si>
    <t>Guest User 25280</t>
  </si>
  <si>
    <t>hasil_1_1788311701809.jpg</t>
  </si>
  <si>
    <t>20260805_071951.mp4</t>
  </si>
  <si>
    <t xml:space="preserve">KPI PAYCOOL GOPAY </t>
  </si>
  <si>
    <t>2 sep.jpeg</t>
  </si>
  <si>
    <t>all korlap (target dan planing diseptember)</t>
  </si>
  <si>
    <t>WhatsApp Video 2026-09-02 at 11.09.49 AM (1).mp4</t>
  </si>
  <si>
    <t>target absensi
target keluar gudang 7:30
target ttd jam 12
target ttd aktual
metode pembayaran gopay dan payycool
kebersihan dan kerapihan</t>
  </si>
  <si>
    <t>Nurrohim .</t>
  </si>
  <si>
    <t>WhatsApp Video 2026-09-02 at 11.04.01.mp4</t>
  </si>
  <si>
    <t>COACHING TTD JAM 12:00</t>
  </si>
  <si>
    <t>Guest User 43685</t>
  </si>
  <si>
    <t>IMG-20260801-WA0247(7).jpg</t>
  </si>
  <si>
    <t>6.30
Ttd jam 12
ttd aktual
1k1p</t>
  </si>
  <si>
    <t>Sop</t>
  </si>
  <si>
    <t>Firdaus .</t>
  </si>
  <si>
    <t>2026-09-02 10.25.02_Jl. Stella Raya No.141_(Judul-IRWANSYAH)_(Estimasi Waktu Kedatangan-).mp4</t>
  </si>
  <si>
    <t>Tentang gopay dan absensi</t>
  </si>
  <si>
    <t>Guest User 77534</t>
  </si>
  <si>
    <t>63a8f55d-b43a-4229-a1a3-78457fc9f91a.jpeg</t>
  </si>
  <si>
    <t>Pengguna Tamu 13633</t>
  </si>
  <si>
    <t>SEPTEM.png</t>
  </si>
  <si>
    <t xml:space="preserve">BRIEFING MASALAH INTERNAL </t>
  </si>
  <si>
    <t>Pengguna Tamu 27483</t>
  </si>
  <si>
    <t>pemaksimalan ttd 12</t>
  </si>
  <si>
    <t>IMG-20260902-WA0016.jpg,IMG-20260902-WA0004.jpg</t>
  </si>
  <si>
    <t>WhatsApp Video 2026-09-02 at 11.28.35.mp4</t>
  </si>
  <si>
    <t xml:space="preserve">TTD JAM 12 - QR SPRINTER </t>
  </si>
  <si>
    <t xml:space="preserve">Kedisiplinan masuk kerja jam 06.30 </t>
  </si>
  <si>
    <t>QR EVENT</t>
  </si>
  <si>
    <t>deliv 07:30</t>
  </si>
  <si>
    <t>VID-20260902-WA0321.mp4</t>
  </si>
  <si>
    <t>TimePhoto_20260902_074323.jpg,TimePhoto_20260902_074328.jpg</t>
  </si>
  <si>
    <t>Network management 
Indikator rating sprinter</t>
  </si>
  <si>
    <t>TimeVideo_20260902_065455.mp4,TimePhoto_20260902_065446.jpg,TimeVideo_20260902_065815.mp4,TimePhoto_20260902_065559.jpg</t>
  </si>
  <si>
    <t>ABSENSI 0630
KELUAR GUDANG 0730
TTD 1200
ALL RRIMAE
QR SPRINTER
CODFD
RATING SPRINTER
COD F</t>
  </si>
  <si>
    <t>TimeVideo_20260902_082658.mp4</t>
  </si>
  <si>
    <t>20260902-114734.jpg</t>
  </si>
  <si>
    <t>ttd jam 12
ttd ritase
07.30</t>
  </si>
  <si>
    <t>Agung Restu Mustaqim</t>
  </si>
  <si>
    <t>WhatsApp Image 2026-09-02 at 11.24.42.jpeg</t>
  </si>
  <si>
    <t>1. Absensi 06:30
2. Keluar gudang 07:30
3. TTD jam 12
4. Longtail
5. parcel care tiktok dan tokped ( RSAT )
6. All ritase
7. Pickup reguler
8. Peluang Pelanggan customer baru
9. Penggunaan QR Sprinter
Sosialisasi paket DG</t>
  </si>
  <si>
    <t>IMG-20260902-WA0174.jpg</t>
  </si>
  <si>
    <t xml:space="preserve">Kebersihan DC </t>
  </si>
  <si>
    <t>ebc05c4e-b29b-4988-8200-655742701065.jpeg</t>
  </si>
  <si>
    <t xml:space="preserve">briefing kode korlap 
- scan delivery 7:30 
- update ttd &lt;12:00 - 15:00 - 17:00 
- Menawarkan Qr Sprinter pickupdirumah 
- simpan gudang di minimalisir </t>
  </si>
  <si>
    <t>20260902_113106AMByGPSMapCamera.jpg</t>
  </si>
  <si>
    <t>menjelaskan 
apa itu fraud kepada sprinter</t>
  </si>
  <si>
    <t>WhatsApp Video 2026-09-02 at 11.54.13.mp4</t>
  </si>
  <si>
    <t>- Briefing kali ini point pertama fokus pengerjaan target delivery ttd jam 12 dan jam 17
- Ke dua fokus penawaran ke customer agar mendapatkan paket reguler sebanyak banyaknya</t>
  </si>
  <si>
    <t>Guest User 90741</t>
  </si>
  <si>
    <t>IMG-20260902-WA0072.jpg</t>
  </si>
  <si>
    <t>absensi dan sop marketing</t>
  </si>
  <si>
    <t>Photomaps_26-09-02_12-11-27-770.jpg</t>
  </si>
  <si>
    <t xml:space="preserve">Absensi 
Stuck
Pod valid
Insentif sprinter </t>
  </si>
  <si>
    <t>WhatsApp Video 2026-09-02 at 12.12.49.mp4</t>
  </si>
  <si>
    <t>kebersihan dp</t>
  </si>
  <si>
    <t>IMG-20260902-WA0030.jpg</t>
  </si>
  <si>
    <t>Pengguna Tamu 44204</t>
  </si>
  <si>
    <t>2026-08-31 08.35.24_Jl. H. Agussalim No. 148.mp4</t>
  </si>
  <si>
    <t>edukasi kan mengenai paket paket stuk alur serta paket paket longtail yang masih ada di dp untuk di clearkan segera</t>
  </si>
  <si>
    <t>TimePhoto_20260902_110128.jpg,TimePhoto_20260902_110121.jpg</t>
  </si>
  <si>
    <t>operasional, rating spinter dan prospekan</t>
  </si>
  <si>
    <t>TimePhoto_20260902_122104.jpg</t>
  </si>
  <si>
    <t>Setoran cod sprinter</t>
  </si>
  <si>
    <t>Absensi 06:30 , Keluar Gudang 07:30 , TTD 12:00 , QR SPRINTER</t>
  </si>
  <si>
    <t>Qori S Osadi</t>
  </si>
  <si>
    <t>VID-20260902-WA0585.mp4</t>
  </si>
  <si>
    <t xml:space="preserve">Pemahaman SPRINTER tentang target delivery dan absensi </t>
  </si>
  <si>
    <t>IMG20260812071133_01.jpg,VID20260812071100.mp4</t>
  </si>
  <si>
    <t>2026-09-02 12.32.30_.jpg</t>
  </si>
  <si>
    <t>briefing dengan admin, penanganan paket rusak, dan fisik tidak sampai.</t>
  </si>
  <si>
    <t>0150dd13-ce2d-4758-9947-ce192fb09d7b.mp4</t>
  </si>
  <si>
    <t xml:space="preserve">Point Rating Sprinter : Jawab Quiz </t>
  </si>
  <si>
    <t>hasil_brifing 2 September_1788310916956.mp4</t>
  </si>
  <si>
    <t>absensi untuk diperbaiki kedepan nya agar tidak terjadi seperti hari ini lagi</t>
  </si>
  <si>
    <t>file_0000000044d0820bb97d53e79b589a75.png</t>
  </si>
  <si>
    <t>All Ritase
Ttd 12
Absensi
Keluar gudang 7.30</t>
  </si>
  <si>
    <t>TimeVideo_20260902_124115.mp4</t>
  </si>
  <si>
    <t>pod pu 
pod return</t>
  </si>
  <si>
    <t>TimePhoto_20260902_124510.jpg</t>
  </si>
  <si>
    <t xml:space="preserve">edukasi sprinter yang tidak achive keluar gudang dan TTD jam 12 </t>
  </si>
  <si>
    <t>IMG_20260902_124838.jpg</t>
  </si>
  <si>
    <t xml:space="preserve">Absensi 6.30
Out DC 7.30
Ttd all Ritase </t>
  </si>
  <si>
    <t>Guest User 41659</t>
  </si>
  <si>
    <t>IMG-20260902-WA0019.jpg</t>
  </si>
  <si>
    <t>Memberikan informasi layanan dan manfaat pengiriman ke customer</t>
  </si>
  <si>
    <t>IMG-20260515-WA0090.jpg</t>
  </si>
  <si>
    <t>TimeVideo_20260902_101441.mp4</t>
  </si>
  <si>
    <t>Penggunaan Gopay, Qr Order, Penyelesaian Complain Customer</t>
  </si>
  <si>
    <t>Pengguna Tamu 88265</t>
  </si>
  <si>
    <t>IMG-20260902-WA0060.jpg</t>
  </si>
  <si>
    <t>Target awal bulan 
Target KPI 
Nm
Marketing
Financial
Cc</t>
  </si>
  <si>
    <t>Pengguna Tamu 69124</t>
  </si>
  <si>
    <t>TimePhoto_20260902_071251.jpg,TimePhoto_20260902_071223.jpg</t>
  </si>
  <si>
    <t>punisment bagi yg di perharcominv</t>
  </si>
  <si>
    <t>IMG-20260902-WA0687.jpg</t>
  </si>
  <si>
    <t>Guest User 35297</t>
  </si>
  <si>
    <t>2026-09-02 13.02.52_262, Jalan Imam Bonjol.jpg,2026-09-02 13.01.49_262, Jalan Imam Bonjol.jpg,2026-09-02 13.01.42_262, Jalan Imam Bonjol.jpg</t>
  </si>
  <si>
    <t>push ttd jam 12
keluar ggudang 07:30
longtile
OP</t>
  </si>
  <si>
    <t>TimePhoto_20260902_111818.jpg,TimeVideo_20260902_111027.mp4</t>
  </si>
  <si>
    <t>2026-09-02 06.52.33_.jpg</t>
  </si>
  <si>
    <t>QR</t>
  </si>
  <si>
    <t>WhatsApp Video 2026-09-02 at 13.00.08.mp4</t>
  </si>
  <si>
    <t>ttd jam 12 hari ini yang tidak capai 90%</t>
  </si>
  <si>
    <t>VID-20260902-WA0238.mp4</t>
  </si>
  <si>
    <t xml:space="preserve">Absnsi 06:30
1 kurir 1 PIKap
Ttd jam 12 
Reward spinter 
Dpms </t>
  </si>
  <si>
    <t>20260902_82348AMByGPSMapCamera.jpg</t>
  </si>
  <si>
    <t>LONGTAIL DAN TTD PAKSA</t>
  </si>
  <si>
    <t>file_000000008c78820da48389efa733767f.png</t>
  </si>
  <si>
    <t>evaluasi absensi jam 6:30
evaluasi ttd jam 12 
dan penyampaian kode ke 3</t>
  </si>
  <si>
    <t>Pengguna Tamu 31782</t>
  </si>
  <si>
    <t>e61a3075-4c19-409c-8277-ffb2577265ea.jpeg</t>
  </si>
  <si>
    <t>absensi, ttd aktual, ttd jam 12 dan ketepatan waktu ttd</t>
  </si>
  <si>
    <t>20260901_072453(AM)___[org].jpg</t>
  </si>
  <si>
    <t>pemahaman untuk scan iventory jika ada scan paket bermaslaah setiap harinya</t>
  </si>
  <si>
    <t>Breafing dengan sprinter TTD jam 12 terendah</t>
  </si>
  <si>
    <t>9f276445-1114-41fa-adbb-24c8ae233802.png</t>
  </si>
  <si>
    <t>BREFING PAGI PRIMA JAYA
* KUALITAS NM
* PAYCOOLS + GOPAY
* QR SPRINTER + REVERSE
* PTMP / RTK
* DENDA BULANAN</t>
  </si>
  <si>
    <t>2026-09-02 13.25.41_Jalan Raya Cadas - Kukun_(Judul-Absensi)_(WB182).jpg</t>
  </si>
  <si>
    <t xml:space="preserve">Pencapai TTD jam 12 kurang dari 95% dan penggunaan GOPAY </t>
  </si>
  <si>
    <t>WhatsApp Image 2026-09-02 at 13.22.01.jpeg</t>
  </si>
  <si>
    <t>absensi 6:30
1 sprinter 1 awb
qr event 
ttd 12:00</t>
  </si>
  <si>
    <t>Guest User 99022</t>
  </si>
  <si>
    <t>WhatsApp Video 2026-09-02 at 10.09.33.mp4</t>
  </si>
  <si>
    <t>oTHER</t>
  </si>
  <si>
    <t>2026-09-02 13.28.09_No.2, Gang Bersama_(Judul-Visit)_(Catatan-Kunjungan Harian).jpg</t>
  </si>
  <si>
    <t>Kehadirna 06:30 dan ttd jam 12:00</t>
  </si>
  <si>
    <t>TimePhoto_20260902_132530.jpg</t>
  </si>
  <si>
    <t>gambar.png</t>
  </si>
  <si>
    <t>ABSENSI KELUAR GUDANG DAN TTD JAM 12</t>
  </si>
  <si>
    <t>Guest User 59122</t>
  </si>
  <si>
    <t>20260902_073904.mp4</t>
  </si>
  <si>
    <t>target kpi dan perkenalan spv plm 11a</t>
  </si>
  <si>
    <t>Picsart_26-09-02_13-36-39-382.jpg</t>
  </si>
  <si>
    <t xml:space="preserve">Refreshment tentang SOP standard sprinter oleh Manager Operational </t>
  </si>
  <si>
    <t>IMG-20260902-WA0047.jpg</t>
  </si>
  <si>
    <t>coaching processing yg sering datang telat</t>
  </si>
  <si>
    <t>TimePhoto_20260902_133230.jpg</t>
  </si>
  <si>
    <t>*Absen
*Keluar Gudang
*TTD 90% Jam 12
*Setoran COD
*POD Return
*Quiz Aplikasi
*TTD Harian 95%</t>
  </si>
  <si>
    <t>646bec3d-74f1-4152-a7bb-37d109082b09.mov</t>
  </si>
  <si>
    <t xml:space="preserve">Brifing late ttd jam 12 </t>
  </si>
  <si>
    <t>Pengguna Tamu 89060</t>
  </si>
  <si>
    <t>evaluasi</t>
  </si>
  <si>
    <t>1111.jfif</t>
  </si>
  <si>
    <t>TTD JAM 12
GOPAY
JAM MASUK 07:30</t>
  </si>
  <si>
    <t>Guest User 93011</t>
  </si>
  <si>
    <t>WhatsApp Video 2026-09-02 at 13.47.11.mp4,image.png</t>
  </si>
  <si>
    <t>PEMBAYARAN ONLINE PAYCOOLS</t>
  </si>
  <si>
    <t>Ari Sabandi</t>
  </si>
  <si>
    <t>2026-09-02 13.44.52_PT. Fastrata Buana Cabang Serang.jpg</t>
  </si>
  <si>
    <t xml:space="preserve">MISS scan delivery </t>
  </si>
  <si>
    <t>Pengguna Tamu 18961</t>
  </si>
  <si>
    <t>WhatsApp Video 2026-09-02 at 13.44.09.mp4</t>
  </si>
  <si>
    <t>evaluasi kualitas delivery</t>
  </si>
  <si>
    <t>Genta Musaeri</t>
  </si>
  <si>
    <t>apa tugas sebagai sprinter</t>
  </si>
  <si>
    <t>Nopriyadi .</t>
  </si>
  <si>
    <t>2 sep.jpg</t>
  </si>
  <si>
    <t>TTD AKUTUAL, QR SPRINTER</t>
  </si>
  <si>
    <t>VID_20260901_234522_699.mp4</t>
  </si>
  <si>
    <t xml:space="preserve">Sprinter bintang 5
1. Absensi, kehadiran min 25 hari 
2. Paket yg sudah delivery harus close alur
3. Pickupan
4. Kuus sprinter </t>
  </si>
  <si>
    <t>IMG-20260902-WA0033.jpg</t>
  </si>
  <si>
    <t xml:space="preserve">SOP, KPI Sprinter </t>
  </si>
  <si>
    <t>VID-20260829-WA0080(2).mp4</t>
  </si>
  <si>
    <t>Brifieng harian</t>
  </si>
  <si>
    <t>IMG-20260902-WA0025.jpg</t>
  </si>
  <si>
    <t>1. Absen jam 6.30
2. TTD jam 12.00
3. Tptw TT revers tepat waktu</t>
  </si>
  <si>
    <t>Pengguna Tamu 28393</t>
  </si>
  <si>
    <t>ABSEN 
OUT GUDANG
ABSENSI</t>
  </si>
  <si>
    <t>penanganan Paket retur dan PU ontime</t>
  </si>
  <si>
    <t>20260902_015131(PM)___[map].jpg</t>
  </si>
  <si>
    <t>Payclos gopay</t>
  </si>
  <si>
    <t>1788331875113.jpg</t>
  </si>
  <si>
    <t>QRs sprinter rating ttd jam 12.00 93%</t>
  </si>
  <si>
    <t>push paket urgent</t>
  </si>
  <si>
    <t>IMG-20260902-WA0067(1).jpg</t>
  </si>
  <si>
    <t>Payclos</t>
  </si>
  <si>
    <t>20260826_082746.jpg</t>
  </si>
  <si>
    <t xml:space="preserve">Evaluasi bulanan </t>
  </si>
  <si>
    <t>Brifieng tgl2.mp4</t>
  </si>
  <si>
    <t>wajib deliv sebelum jam 7:30</t>
  </si>
  <si>
    <t>Guest User 28672</t>
  </si>
  <si>
    <t>20260902_140007.jpg</t>
  </si>
  <si>
    <t>2026-09-02 14.02.13_No.2, Jalan Kenanga.jpg</t>
  </si>
  <si>
    <t>absensi
Pod retur</t>
  </si>
  <si>
    <t>Doris MTR04</t>
  </si>
  <si>
    <t>Gemini_Generated_Image_rye1xmrye1xmrye1.jpeg</t>
  </si>
  <si>
    <t>rating ssprinter, target nm, qt sprinter</t>
  </si>
  <si>
    <t>WhatsApp Video 2026-09-02 at 12.42.09.mp4</t>
  </si>
  <si>
    <t xml:space="preserve">pencapaian target KPI </t>
  </si>
  <si>
    <t>1788331772838.jpg</t>
  </si>
  <si>
    <t>06:30 absensi ,TTD jam 12</t>
  </si>
  <si>
    <t>Guest User 77669</t>
  </si>
  <si>
    <t>TimePhoto_20260902_140337.jpg</t>
  </si>
  <si>
    <t>pickup</t>
  </si>
  <si>
    <t>TimePhoto_20260902_140725.jpg</t>
  </si>
  <si>
    <t>Setoran gopay</t>
  </si>
  <si>
    <t>IMG-20260902-WA0056.jpg</t>
  </si>
  <si>
    <t>qsrs</t>
  </si>
  <si>
    <t>IMG-20260902-WA0023.jpg</t>
  </si>
  <si>
    <t xml:space="preserve">Absensi 06.30 TTD aktual ritase peringatan paket stuk </t>
  </si>
  <si>
    <t>Pengguna Tamu 64585</t>
  </si>
  <si>
    <t>2026-09-02 13.16.18_TB Dian Jaya.jpg</t>
  </si>
  <si>
    <t>Maksimalkan paket ritase kedua
TTD aktual</t>
  </si>
  <si>
    <t>Imam Prayogi</t>
  </si>
  <si>
    <t>a67c0429-1880-48b7-a1a2-8e18fd0ceb24.jpeg</t>
  </si>
  <si>
    <t xml:space="preserve">evaluasi </t>
  </si>
  <si>
    <t>WhatsApp Video 2026-09-02 at 14.15.53.mp4</t>
  </si>
  <si>
    <t>WhatsApp Video 2026-09-02 at 14.10.47.mp4,WhatsApp Image 2026-09-02 at 14.10.48.jpeg</t>
  </si>
  <si>
    <t>BRIFING TTD JAM 12 DAN AKTUAL</t>
  </si>
  <si>
    <t>2026-09-02 14.15.34_Jalan Saribu Dolok.jpg</t>
  </si>
  <si>
    <t>Stuck longtail</t>
  </si>
  <si>
    <t>TimeVideo_20260902_141424.mp4</t>
  </si>
  <si>
    <t xml:space="preserve">Rating sprinter </t>
  </si>
  <si>
    <t>WhatsApp Video 2026-09-02 at 14.18.07.mp4,87.jpg,Tanpa Judul.jpg</t>
  </si>
  <si>
    <t>BRIEFING HARI INI MEMBAHAS PERIHAL TARGET QR SPRINTER ,RATING BINTANG 5 , ABSENSI, TARGET TARGET SEPERTI KELUAR GUDANG 7.30 TTD JAM 12 TTD AKTUAL DAN GROWMING</t>
  </si>
  <si>
    <t>WhatsApp Video 2026-09-02 at 14.16.09.mp4</t>
  </si>
  <si>
    <t>VID-20260810-WA0011.mp4</t>
  </si>
  <si>
    <t>Edukasi PTMP/RTK</t>
  </si>
  <si>
    <t>Legi</t>
  </si>
  <si>
    <t>TimePhoto_20260902_135844.jpg</t>
  </si>
  <si>
    <t xml:space="preserve">perbaikan kualitas kiriman, pengecekan dab penguatan </t>
  </si>
  <si>
    <t>TimePhoto_20260902_115002.jpg</t>
  </si>
  <si>
    <t>groomiing</t>
  </si>
  <si>
    <t>2026-09-02 14.20.38_.jpg,2026-09-02 14.20.49_.mp4</t>
  </si>
  <si>
    <t xml:space="preserve">Brifing kode ketiga yg kode nya tidak diwakilkan ketika scan </t>
  </si>
  <si>
    <t>WhatsApp Video 2026-09-02 at 14.22.41.mp4</t>
  </si>
  <si>
    <t>TTD AKTUAL</t>
  </si>
  <si>
    <t>file_00000000883c81fb8c4048368ba1c77c.png,file_00000000fb8c82069ca63b7101e3316f.png</t>
  </si>
  <si>
    <t xml:space="preserve">Abesensi/TTD jam 12 /TTD keselurahan </t>
  </si>
  <si>
    <t>Pengguna Tamu 41418</t>
  </si>
  <si>
    <t>WhatsApp Image 2026-09-02 at 14.12.16.jpeg,WhatsApp Image 2026-09-02 at 14.12.16 (1).jpeg,WhatsApp Image 2026-09-02 at 14.12.17.jpeg,WhatsApp Video 2026-09-02 at 14.19.19.mp4</t>
  </si>
  <si>
    <t>1 ABESNSI
1 SETORAN GOPAY
3 KPI</t>
  </si>
  <si>
    <t>Guest User 55413</t>
  </si>
  <si>
    <t>VID-20260902-WA0190.mp4</t>
  </si>
  <si>
    <t>TimePhoto_20260902_140844.jpg</t>
  </si>
  <si>
    <t>brifing korlap area edukasi persentase ttd ontime</t>
  </si>
  <si>
    <t>WhatsApp Video 2026-09-02 at 13.04.01.mp4</t>
  </si>
  <si>
    <t>oprasional</t>
  </si>
  <si>
    <t>Pengguna Tamu 91719</t>
  </si>
  <si>
    <t>WhatsApp Video 2026-09-02 at 14.25.17.mp4</t>
  </si>
  <si>
    <t>Materi Briefing:
1. Absensi 
2. QR SPRINTER 
3. Sprinter Bintang 5 bulan Agustus dan prospek lagi di bulan September nya
4. TIK TOK REVERSE 
5. Reminder PTMP pastikan kirim konfirmasi sebelum TTD</t>
  </si>
  <si>
    <t>Guest User 65170</t>
  </si>
  <si>
    <t>IMG_20260902_143331.jpg</t>
  </si>
  <si>
    <t>stuck dan longtaan</t>
  </si>
  <si>
    <t>Pengguna Tamu 33545</t>
  </si>
  <si>
    <t>WhatsApp Video 2026-09-02 at 14.35.14.mp4</t>
  </si>
  <si>
    <t>KPI TTD MANIFEST DAN KE VALIDAN SERAGAM</t>
  </si>
  <si>
    <t>Pengguna Tamu 85066</t>
  </si>
  <si>
    <t>WhatsApp Video 2026-09-02 at 14.29.55.mp4</t>
  </si>
  <si>
    <t>Irwan Agus</t>
  </si>
  <si>
    <t>IMG-20260902-WA0119.jpg</t>
  </si>
  <si>
    <t>briefing gudang
kebersihan gudang
inventory
stuck gudang
Seragam</t>
  </si>
  <si>
    <t>Zulfi Teguh Ananda</t>
  </si>
  <si>
    <t>IMG-20260902-WA0163.jpg</t>
  </si>
  <si>
    <t>Breefing Katim
1. Longtail H+5
2. Absensi 6.30
3. TTD 12
4. POD retur</t>
  </si>
  <si>
    <t>Rismanto CP TABIN</t>
  </si>
  <si>
    <t>TimePhoto_20260902_093421.jpg</t>
  </si>
  <si>
    <t>Pengguna Tamu 63643</t>
  </si>
  <si>
    <t>VID-20260902-WA0009.mp4</t>
  </si>
  <si>
    <t>Quis, sop</t>
  </si>
  <si>
    <t>Mahmudah .</t>
  </si>
  <si>
    <t>BRIFING PAGI DC KAMPUNG TENGAH
. REMINDER  Absensi 
. REMINDER TTD sebelum jam 12 target 
. REMINDER  All Ritase dengan pencapaian di 
. QR Sprinter (1 Sprinter 1 AWB / per hari)
. Reminder POD Retur Valid (bukti chat dan foto)
. Prospek Pelanggan di sekitar area delivery
. sosialisasi mengenai barang yang dilarang dikirim(DG)
@章强盛 (Jason) @Aris Yulianto (Yulianto)</t>
  </si>
  <si>
    <t>YT.png,777.html</t>
  </si>
  <si>
    <t>. Absensi 06:30
. Keluar gudanng 07:30
. TTD JM 12
. QR Sprinter
. Penggunaan Gopay</t>
  </si>
  <si>
    <t>VID-20260902-WA0707.mp4</t>
  </si>
  <si>
    <t>Awal bulan harus lebih fight mengingat poin point DC banyak yang harus di kejar berikut prsentase TTD keseluruhan dan pikup reguler juga</t>
  </si>
  <si>
    <t>kranji.mp4</t>
  </si>
  <si>
    <t xml:space="preserve">QR, ttd jam 12, ttd aktual, paycool, gopay </t>
  </si>
  <si>
    <t>Sobanie BKI08C</t>
  </si>
  <si>
    <t>WhatsApp Video 2026-09-02 at 14.50.45.mp4</t>
  </si>
  <si>
    <t>absensi, ttd ritase, keluar gudang, 12.00</t>
  </si>
  <si>
    <t>Dhiya Anisah Yunardi</t>
  </si>
  <si>
    <t>550d543e-821e-4468-b8f9-17d3551e6253.jpeg</t>
  </si>
  <si>
    <t>pod valid</t>
  </si>
  <si>
    <t>kualitas dan market</t>
  </si>
  <si>
    <t>Muhammad Fajar Nauval</t>
  </si>
  <si>
    <t>IMG-20260520-WA0011(1).jpg</t>
  </si>
  <si>
    <t>cari peluang pelanggan</t>
  </si>
  <si>
    <t>2026-09-02 15.04.52_9B, Jalan Swadaya Baru.mp4</t>
  </si>
  <si>
    <t>ABSEN
OUT GUDANG
UNDER TTTD</t>
  </si>
  <si>
    <t>Pengguna Tamu 90890</t>
  </si>
  <si>
    <t>WhatsApp Video 2026-09-02 at 15.03.56.mp4</t>
  </si>
  <si>
    <t>rating sprinter, qr sprinter, sumber order reguler, fraud</t>
  </si>
  <si>
    <t>Resti Dian Fitriani</t>
  </si>
  <si>
    <t>VID-20260902-WA0010.mp4,IMG-20260902-WA0007.jpg</t>
  </si>
  <si>
    <t>rating sprinter &amp; pembayaran online</t>
  </si>
  <si>
    <t>Pengguna Tamu 59423</t>
  </si>
  <si>
    <t>jam masuk kerja 6;30
keluar gudang 7;30
ttd jam 12 siang
COD</t>
  </si>
  <si>
    <t>Didit TGR</t>
  </si>
  <si>
    <t>WhatsApp Video 2026-09-02 at 07.09.27.mp4,briefi 0209.jpg,briefi 02092.jpg</t>
  </si>
  <si>
    <t>peningkatan pembayaran online (PAYCOOLs &amp; GOPAY) di bulan SEPT</t>
  </si>
  <si>
    <t>Putri Hana Maryami</t>
  </si>
  <si>
    <t xml:space="preserve">kenaikan target persentase TTD </t>
  </si>
  <si>
    <t>2026-09-03 06.29.09_.mp4</t>
  </si>
  <si>
    <t>Pod valid dan marketing</t>
  </si>
  <si>
    <t>20012e9ece01da2ed599cf5bcab403d8.jpg</t>
  </si>
  <si>
    <t>BRIFING DP NAM02 3 SEPTEMBER 2026
- RITASE
- PAYCOOLS
- E POD
- POD RETUR VALID
- ARBITRASE
- LONG TAIL
- TIKET PLATFROM
- PARCEL CARE
- DENDA HQ</t>
  </si>
  <si>
    <t>BREAFING GEMBA TGL 03 September 2026
1. PUSH TTD KEJAR RITASE &gt; 90% 
2. PEMBAYARAN PAYCOOLS 
3. EPOD HARUS VALID 92%
4. KODE KETIGA 
5. RETUR DGN POD VALID 
6. KEBERSIHAN DP
7. PENGGUNAAN KODE QR DP &amp; SPRINTER
8. SOP MENGANTAR
9.PARCEL CARE</t>
  </si>
  <si>
    <t>2026-09-03 06.39.49__(Judul-Absensi).mp4</t>
  </si>
  <si>
    <t>1. Ttd ritase
2.wajib retur paket 3 hari
3. Pakai seragam ketika pengantaran
4.picupan</t>
  </si>
  <si>
    <t>2026-09-03 07.12.16_Jalan Doktor Leimena_(Judul-Visit)_(Catatan-Kunjungan Harian).jpg</t>
  </si>
  <si>
    <t xml:space="preserve">Push TTD sebelum jam 12 
Push satu sprinter satu pickupan 
Push paycools </t>
  </si>
  <si>
    <t>2026-09-03 07.15.47_Jalan Jenderal Sudirman_(Pemeriksa-DP AMQ07_GALALA).mp4,2026-09-03 07.15.43_Jalan Jenderal Sudirman_(Pemeriksa-DP AMQ07_GALALA).jpg</t>
  </si>
  <si>
    <t>BRIEFING PAGI AMQ07 GALALA 3 SEPTEMBER 2026
 ABSEN 6.30
 PUSH TTD JAM 12
 LONGTAIL
 PARCEL CARE
 POD RETUR DAN PU VALID
 PUSH PAYCOOLS
 PENGGUNAAN QR SPRINTER
 JAWAB QUIZ APP SPRINTER DENGAN BENAR</t>
  </si>
  <si>
    <t>20260903_72134AMByGPSMapCamera.jpg</t>
  </si>
  <si>
    <t>*GROOMING &amp; BRIEFING BOBONG* Pembahasan. 
-&gt;Push TTD
-&gt;PID Retur CANCEL
-&gt;Di perhatikan paket yg stuck. 
-&gt;Jujur dalam berkerja. 
-&gt;Disiplin dgn waktu.
-&gt;Penambahan SDM</t>
  </si>
  <si>
    <t>20260903-052537.jpg</t>
  </si>
  <si>
    <t>- RITASE
- PAYCOOLS &amp; GOPAY
- POD RETUR VALID
- LONG TAIL
- PARCEL CARE
- TTD JAM 12 
- QR SPRINTER</t>
  </si>
  <si>
    <t>2026-09-03 06.29.14_.mp4</t>
  </si>
  <si>
    <t>output.mp4,IMG_1400.JPG</t>
  </si>
  <si>
    <t>ritase jam 12, pod valid,simpan gudang,paycols</t>
  </si>
  <si>
    <t>VID-20260903-WA0003.mp4</t>
  </si>
  <si>
    <t>PAKET 3 HARI
STUCK
ABSENSI
KEBERSIHAN DP</t>
  </si>
  <si>
    <t>WhatsApp Video 2026-09-03 at 05.24.11.mp4,WhatsApp Image 2026-09-03 at 05.24.03.jpeg</t>
  </si>
  <si>
    <t>PUSH TTD
PUSH MKT</t>
  </si>
  <si>
    <t>Galang Parenrengi</t>
  </si>
  <si>
    <t>IMG_20260903_074327.jpg</t>
  </si>
  <si>
    <t>. RITASE TTD 91%
. TTD E POD
. POD RETUR VALID
. ARBITRASE
. LONG TAIL
. TIKET PLATFROM
. DENDA HQ
. COMPLAIN</t>
  </si>
  <si>
    <t>WhatsApp Video 2026-09-03 at 07.41.36.mp4</t>
  </si>
  <si>
    <t>RETUR 
PAYCOOLS
PARCEL CARE</t>
  </si>
  <si>
    <t>VID-20260903-WA0002.mp4</t>
  </si>
  <si>
    <t>Setoran 
Komplain 
Stuck 
Lap 1</t>
  </si>
  <si>
    <t>Picsart_26-09-03_07-53-59-993.mp4</t>
  </si>
  <si>
    <t>BRIEFING AMQ03 || baguala
 TGL 3 September 2026
 E-POD VALID
 PUSH TTD JAM 12
 KURANGI RETUR/PERBANYAK SUKSESKAN PAKET
 HINDARI COMPLAIN PTMP &amp; DENDA HQ
 TIKET PLATFORM &amp; ARBITRASE
 LONGTAIL: 0
 PARCEL CARE TIKTOK HARUS SUKSES TTD 1×24 JAM
 PENGGUNAAN PAYCOOLS DI TINGKAT LAGI
ABSENSI TEPAT WAKTU JAM 06:30WIT</t>
  </si>
  <si>
    <t>gambar_2026-09-03_055728800.png</t>
  </si>
  <si>
    <t>TTD 12 DAN RITASE</t>
  </si>
  <si>
    <t>IMG-20260903-WA0002.jpg</t>
  </si>
  <si>
    <t xml:space="preserve">Quis sprinter,pod, simpan gudang </t>
  </si>
  <si>
    <t>69c2921c-2cc5-4dcd-a08a-3d07f39de578.mp4</t>
  </si>
  <si>
    <t>20260903-060116.jpg</t>
  </si>
  <si>
    <t>BRIEFING TELUK_AMBON TGL 03 SEPTEMBER 2026
EDUKASI CUSTOMER
KEBERSIHAN DP
CLOCK IN 6:30
TTD JAM 12
PAYCOOLS
PENGGUNAAN 1 QR, 1 SPRINTER
POD VALID 100%</t>
  </si>
  <si>
    <t>absen</t>
  </si>
  <si>
    <t>2026-09-03 07.01.22_Jalan Pettalolo_(Judul-DP DON01).jpg</t>
  </si>
  <si>
    <t xml:space="preserve">ABSENSI 6.30
PUSH TTD SEBELUM JAM12
PAYCOOLS 
POD VALID 
LONGTAIL </t>
  </si>
  <si>
    <t>IMG-20260903-WA0007.jpg</t>
  </si>
  <si>
    <t>Pod retur</t>
  </si>
  <si>
    <t>WhatsApp Image 2026-09-03 at 06.01.44.jpeg</t>
  </si>
  <si>
    <t>2026-09-03 07.08.27_Jalan Amurang - Kotamobagu.jpg</t>
  </si>
  <si>
    <t>03-09-202607:09:13_552_ByGPSMapCamera.mp4</t>
  </si>
  <si>
    <t>penggunaan gopay dan tiketing</t>
  </si>
  <si>
    <t>50a85bb0-6c8c-452a-b00e-34a708aea154.mp4</t>
  </si>
  <si>
    <t>brifing pagi push paket pagi, dan ttd sebelum jam 12</t>
  </si>
  <si>
    <t>WhatsApp Image 2026-09-03 at 06.01.18.jpeg</t>
  </si>
  <si>
    <t>ABSENSI
TTD JAM 12
POD VALID
RITASE</t>
  </si>
  <si>
    <t>IMG_4956.JPEG</t>
  </si>
  <si>
    <t>1. PELAYANAN DP
2. LONGTAIL
3. PUSH TTD SEBELUM JAM 12
4. POD VALID
5. POD RETUR
6. PAYCOOLS
7. SCAN INVENTORY
8. KEBERSIHAN DP
9. ABSENSI 6.30</t>
  </si>
  <si>
    <t>PICK UP
QR SPRINTER
POD VALID
LONG TAIL</t>
  </si>
  <si>
    <t>Aminudin .</t>
  </si>
  <si>
    <t>WhatsApp Image 2026-09-03 at 07.13.29.jpeg</t>
  </si>
  <si>
    <t>LONG TAIL
TTD JAM 12
ABSENSI
KEBERSIHAN DP</t>
  </si>
  <si>
    <t>WhatsApp Video 2026-09-03 at 06.16.44.mp4</t>
  </si>
  <si>
    <t>inspeksi seragam
alur scan dp incoming
RTK</t>
  </si>
  <si>
    <t>VID-20260805-WA0015.mp4</t>
  </si>
  <si>
    <t>Push delivery 7.30 dan ttd jam 12</t>
  </si>
  <si>
    <t>video_20260903_071739_edit.mp4</t>
  </si>
  <si>
    <t>absensi dan keterlambatan</t>
  </si>
  <si>
    <t>20260903-062151.jpg</t>
  </si>
  <si>
    <t>image_2026-09-03_062232660.png</t>
  </si>
  <si>
    <t>1737f3cfc8fd056b7051fef4476930ba.jpg,2026-09-03 07.16.12_Jl. Kakaskasen Satu No. 11.mp4</t>
  </si>
  <si>
    <t>PAKET BERMASALAH
POD
QR DP/SPRINTER
PARCEL CARE
KEBERSIHAN</t>
  </si>
  <si>
    <t>IMG_0016.jpeg</t>
  </si>
  <si>
    <t>longtail 
ttd 12
ttd keseluruhan</t>
  </si>
  <si>
    <t>Pengguna Tamu 13285</t>
  </si>
  <si>
    <t>hasil_LAS02_1788389502507.mp4</t>
  </si>
  <si>
    <t>absensi, delivery jam 07.30, pod</t>
  </si>
  <si>
    <t>VID-20260903-WA0034.mp4</t>
  </si>
  <si>
    <t>Kebersihan DP
Penggunaan seragam J&amp;T
QUIS APP</t>
  </si>
  <si>
    <t>IMG_1371.jpeg</t>
  </si>
  <si>
    <t>ABSENSI
RITASE
LONGTAIL
PAYCOOLS</t>
  </si>
  <si>
    <t>2026-09-03 06.31.26_No.447, Jalan Bhayangkari.jpg,2026-09-03 06.32.12_No.447, Jalan Bhayangkari.mp4</t>
  </si>
  <si>
    <t>SLA JAM 12
TARGET LEGULER 
PRODUTIFITAS</t>
  </si>
  <si>
    <t>20260903_71818AMByGPSMapCamera.mp4</t>
  </si>
  <si>
    <t>Marketing
Absensi
Keluar gudang 07.30
Ttd sblum jam 12.00
Ttd ritase</t>
  </si>
  <si>
    <t>afdb69c7-cf6d-4098-a49d-df0603e8c2fd.JPEG,IMG_9984.mp4</t>
  </si>
  <si>
    <t>bfriefing 3 sep.mp4</t>
  </si>
  <si>
    <t>ttd sebelum jam 12 dan push stuck</t>
  </si>
  <si>
    <t>WhatsApp Image 2026-09-03 at 07.33.28.jpeg</t>
  </si>
  <si>
    <t>61a4e8fc-df9c-43d6-aa90-ad50720474b6.jpeg</t>
  </si>
  <si>
    <t>ABSENSI
LONGTAIL
POD VALID
KEBERSIHAN DP
TTD SEBELUM JAM 12</t>
  </si>
  <si>
    <t>20260903_72527AMByGPSMapCamera.mp4</t>
  </si>
  <si>
    <t xml:space="preserve">memaksimalkan delivery </t>
  </si>
  <si>
    <t>2026-09-03 06.54.33_.jpg</t>
  </si>
  <si>
    <t>PUSH TTD, PAKET RUSAK</t>
  </si>
  <si>
    <t>Guest User 21061</t>
  </si>
  <si>
    <t>WhatsApp Video 2026-09-03 at 06.26.58.mp4</t>
  </si>
  <si>
    <t>CALL CENTER, SETORAN COD</t>
  </si>
  <si>
    <t>3 september.mp4</t>
  </si>
  <si>
    <t>Briefing pagi : menyampaikan materi briefing sesuai ketentuan HQ yang dibagi menjadi 3 section, dan tambahan informasi tentang random check penggunaan seragam sprinter.</t>
  </si>
  <si>
    <t>8a24f997-f5e9-4baa-8eb6-279a7fa82d53.jpg</t>
  </si>
  <si>
    <t>Reminder ketentuan retur,longtaill,push pickup an ,inventori</t>
  </si>
  <si>
    <t>20260903_63823AMByGPSMapCamera.mp4</t>
  </si>
  <si>
    <t>birifing mengenai PTMP</t>
  </si>
  <si>
    <t>img_v3_02156_fcf5fd9e-7f92-4cb4-a9f3-f955750f54ix.jpg</t>
  </si>
  <si>
    <t>Briefing DC_PASAR MINGGU 
KETEPATAN ABSENSI 6.30
KELUAR GUDANG 7.30
TTD JAM 12 
TTD ALL RITASE 
POD RETUR VALID 
QR SPRINTER 
PAKET DI LARANG KIRIM DG</t>
  </si>
  <si>
    <t>WhatsApp Image 2026-09-03 at 06.43.27.jpeg</t>
  </si>
  <si>
    <t>ritase
longtail
paycools
absensi
marketing</t>
  </si>
  <si>
    <t>Guest User 65240</t>
  </si>
  <si>
    <t>2026-09-03 06.37.24_26, Jalan Bang Pitung_(Nama-GOVUR).mp4</t>
  </si>
  <si>
    <t>BRIEFING PAGI DC PALMERAH 
•KELUAR GUDANG 07:30
•REWARD RETING SPRINTER
•TTD JAM 12:00
•TTD ALLRITASE
•POD VALID</t>
  </si>
  <si>
    <t>WhatsApp Image 2026-09-03 at 06.43.59.jpeg</t>
  </si>
  <si>
    <t>kpi 03 sept.mp4</t>
  </si>
  <si>
    <t>kpi september</t>
  </si>
  <si>
    <t>WhatsApp Image 2026-09-03 at 06.44.20.jpeg</t>
  </si>
  <si>
    <t>ops dan MKT</t>
  </si>
  <si>
    <t>VID-20260903-WA0004.mp4</t>
  </si>
  <si>
    <t xml:space="preserve">Paket stuck, absen, setoran , ttd </t>
  </si>
  <si>
    <t>2026-09-03 07.19.19_Maba Sangaji.mp4</t>
  </si>
  <si>
    <t>stuck,pod valid (NM)</t>
  </si>
  <si>
    <t>20260903-065213.jpg</t>
  </si>
  <si>
    <t xml:space="preserve">Brifing pagi DC kamal muara
- Ketepatan absensi 06:30 target 90%
- Keluar gudang 07:30
- TTD  real-time sebelum jam 12:00 90%
- Longtail 6 ,7-20 wajib 0
- Pickup QR Sprinter 1 Hari 1 Awb
- Sosialisasi mengenai barang dilarang kirim </t>
  </si>
  <si>
    <t>Push ttd dan target dp</t>
  </si>
  <si>
    <t xml:space="preserve">- Ketepatan absensi 06:30 target 90%
- Keluar gudang 07:30
- TTD  real-time sebelum jam 12:00 90%
- Longtail 6 ,7-20 wajib 0
- Pickup QR Sprinter 1 Hari 1 Awb
- Sosialisasi mengenai barang dilarang kirim </t>
  </si>
  <si>
    <t>26da9445-2f52-4394-90ad-b96c1d642559.jpeg</t>
  </si>
  <si>
    <t>TTD REAL TIME DAN POD VALID</t>
  </si>
  <si>
    <t>Fitriani .</t>
  </si>
  <si>
    <t>5b388ad7-4486-4abb-a654-257e8db281b5.jpeg</t>
  </si>
  <si>
    <t>mengedukasikan pemaksimalan parcel care, tt reverse, push awb reguler</t>
  </si>
  <si>
    <t>img_v3_02156_f1df09f2-11b9-4120-bf02-bde2766216hu.jpg</t>
  </si>
  <si>
    <t>Pelayanan
Kebersihan
Longtail</t>
  </si>
  <si>
    <t>20260903-064903.jpg</t>
  </si>
  <si>
    <t>VID-20260820-WA0004.mp4</t>
  </si>
  <si>
    <t xml:space="preserve">Pod valid 
Longtail </t>
  </si>
  <si>
    <t>WhatsApp Video 2026-09-03 at 07.04.26.mp4</t>
  </si>
  <si>
    <t>1. Push ttd jam 12.00
2. push poin rating
3. push reguler 1 hari 1
4. POD valid</t>
  </si>
  <si>
    <t>img_v3_02156_3788d28b-ef4c-4af8-8976-ac25d76968hu.jpg</t>
  </si>
  <si>
    <t>absen 6.30
keluar gudang 7.30
ttd jam 12.00
longtail dan paket stuck
penangana paket DG
QR SPRINTER dan prospek pelanggan vip
RATING SPRINTER</t>
  </si>
  <si>
    <t>WhatsApp Image 2026-09-03 at 07.04.42.jpeg</t>
  </si>
  <si>
    <t xml:space="preserve">absensi sprinter </t>
  </si>
  <si>
    <t>Maria Febrianty Charlyn</t>
  </si>
  <si>
    <t>20260903-070738.jpg</t>
  </si>
  <si>
    <t>2026-09-03 07.36.14_RT 3 RW. 3.jpg</t>
  </si>
  <si>
    <t>Jaga persentase Apsensi 6.30</t>
  </si>
  <si>
    <t>2026-09-03 07.58.36_Jalan Poros Asrama Haji.mp4</t>
  </si>
  <si>
    <t>1.pemaksimalan paket 3hari keatas dan parcellcare
2.pemaksimalan TTD jam 12:00
3.Memperhatikan EPOD TTD
4.Memperhatikan Pod scan bermasalah gagal delivery dan gagal Pickup
5.peningkatan persentase masuk 06:30.</t>
  </si>
  <si>
    <t>2026-09-03 07.30.19_.jpg</t>
  </si>
  <si>
    <t>target pickup harian sprinter
ttd jam 12</t>
  </si>
  <si>
    <t>Guest User 29458</t>
  </si>
  <si>
    <t>VID-20260903-WA0001.mp4</t>
  </si>
  <si>
    <t>T REVERSE. APPQUIZ. REFRESHMAN SOP DP</t>
  </si>
  <si>
    <t>078ad1ff-b178-4dc3-ad45-011af6d6aeef.jpg</t>
  </si>
  <si>
    <t>2026-09-03 08.05.17_37a, Jalan Onta Lama_(Judul-Selesai).mp4</t>
  </si>
  <si>
    <t>Longtail dan ttd ritase</t>
  </si>
  <si>
    <t>BRIFING PAGI
ABSENSI
TTD JAM 12.00</t>
  </si>
  <si>
    <t>img_v3_02156_05754628-b380-4174-8d9d-9318144547hu.jpg</t>
  </si>
  <si>
    <t>ABSENSI KEHADIRAN
QR SPRINTER 
PICKUP REGULER 1AWB 1SPRINTER
TTD JAM 12&amp;ALLRITASE
POD VALID
KELUAR GUDANG 07.30
RIMENDER PAKET DG/DILARANG KIRIM</t>
  </si>
  <si>
    <t>2026-09-03 07.01.04_Jnt Benu Benua.jpeg</t>
  </si>
  <si>
    <t>2026-09-03 07.57.33_.jpg</t>
  </si>
  <si>
    <t xml:space="preserve">Maksimalkan pencapaian dan mencari customer potensial di lapangan </t>
  </si>
  <si>
    <t>VID_20260903_081311.mp4</t>
  </si>
  <si>
    <t xml:space="preserve">TTD RITASE SEBELUM JAM 12 </t>
  </si>
  <si>
    <t>WhatsApp Video 2026-09-03 at 07.00.15.mp4</t>
  </si>
  <si>
    <t>Fokus Mencari Seller Potensial</t>
  </si>
  <si>
    <t>IMG-20260903-WA0000.jpg</t>
  </si>
  <si>
    <t>cara membuat pod yg bagus utk costumer centang 2 biru yg baik</t>
  </si>
  <si>
    <t>Pengguna Tamu 34249</t>
  </si>
  <si>
    <t>20260903_064505_1.mp4</t>
  </si>
  <si>
    <t>ttd jam 12. Stuk</t>
  </si>
  <si>
    <t>03-09-2026.jpg</t>
  </si>
  <si>
    <t>ABSENSI
SETORAN
LONGTAIL
SCAN BERMASALAH</t>
  </si>
  <si>
    <t>2026-09-03 06.59.59__(Judul-).jpg</t>
  </si>
  <si>
    <t>Brifing pagi CP ZAINUL ARIFIN DAN PINANGSIA
- ABSEN 
- OUT GUDANG
- TTD JAM 12
- TTD ALLRITASE
- RSAT 
- PICKUP REGULER
- EDUKASI PAKET DG</t>
  </si>
  <si>
    <t>Briefing pagi DC matraman
- absensi
- Ritase
- TTD jam 12.00
- QR sprinter
- CODFD
- Keluar gudang 07.30</t>
  </si>
  <si>
    <t>IMG-20260903-WA0005.jpg</t>
  </si>
  <si>
    <t>SOEKARNO_HATTA_01
PAYCOOLS 
QUIZ SPRINTER 
PUSH TTD
ABSENSI</t>
  </si>
  <si>
    <t>Fajar Sidik</t>
  </si>
  <si>
    <t>IMG_7278.JPEG</t>
  </si>
  <si>
    <t>PARCEL CARE
LONGTAIL
KEBERSIHAN</t>
  </si>
  <si>
    <t>VID-20260903-WA0030.mp4</t>
  </si>
  <si>
    <t xml:space="preserve">Returan dan outgoing </t>
  </si>
  <si>
    <t>WhatsApp Video 2026-09-03 at 07.11.49.mp4</t>
  </si>
  <si>
    <t>VID-20260830-WA0003.mp4</t>
  </si>
  <si>
    <t>push ttd ak tual dan jam 12</t>
  </si>
  <si>
    <t>Rd. Indra Gunawan</t>
  </si>
  <si>
    <t>TimeVideo_20260903_065439.mp4,TimeVideo_20260903_065153.mp4,TimePhoto_20260903_065814.jpg,TimePhoto_20260903_065820.jpg,TimePhoto_20260903_065048.jpg</t>
  </si>
  <si>
    <t>file_00000000c8e4820b8b0783dea5813083.png</t>
  </si>
  <si>
    <t>2026-09-03 07.18.26__(Judul-DP AIR PUTIH)_(Catatan-SPV DICKY IRWANTO).jpg</t>
  </si>
  <si>
    <t>TC_00581.jpeg</t>
  </si>
  <si>
    <t>DANGEROUS GOODS
TTD ALL RITASE
TTD JAM 12
ABSENSI SPRINTER 
OUT DC 07.30</t>
  </si>
  <si>
    <t xml:space="preserve">Tugas dan tanggung jawab sprinter </t>
  </si>
  <si>
    <t>WhatsApp Image 2026-09-03 at 08.12.45.jpeg</t>
  </si>
  <si>
    <t>KEBERSIHAN , TTD DI BAWAH 12:00, DELIVERI KELUAR GUDANG 17:30</t>
  </si>
  <si>
    <t>WhatsApp Video 2026-09-03 at 07.14.46.mp4</t>
  </si>
  <si>
    <t>target QR,target aktual,absensi,ke rapih an,ttd jam 12</t>
  </si>
  <si>
    <t>2026-09-03 08.01.14_Jalan Poros Maros - Watampone.mp4</t>
  </si>
  <si>
    <t>ttd jam 12 absensi ttrevers pickup reguler keluar gudang 08.30</t>
  </si>
  <si>
    <t>BRIFING PAGI DC KALIBARU_01 
QR SPRINTER 
ABSENSI 06:30
TTD JAM 12 
KELUAR GUDANG 07:30 
BARANG BARANG DILARANG KIRIM 
ALL RITASE 
POD VALID 
LONGTAIL</t>
  </si>
  <si>
    <t>Pazrin Hidayat</t>
  </si>
  <si>
    <t>TimeVideo_20260903_065733.mp4</t>
  </si>
  <si>
    <t xml:space="preserve">evaluasi kerja 
kpi
PAYCOOL </t>
  </si>
  <si>
    <t>WhatsApp Image 2026-08-31 at 07.26.39.jpeg</t>
  </si>
  <si>
    <t>img_v3_02156_40bb098f-036f-486b-b603-dfa60df451hu.jpg</t>
  </si>
  <si>
    <t>RITASE
POD VALID
ABSENSI
TTD JAM 12</t>
  </si>
  <si>
    <t>TimePhoto_20260903_072146.jpg</t>
  </si>
  <si>
    <t>arahan bagi sprinter yang belum mencapai TTD target</t>
  </si>
  <si>
    <t>VID-20260903-WA0001(1).mp4</t>
  </si>
  <si>
    <t>*brifing jambe raya*
Absensi ontime 06:29
Keluar gudang
Ttd sebelum jam 12
Ttd aktual
Gopay
Pod Retur</t>
  </si>
  <si>
    <t>Kadiday</t>
  </si>
  <si>
    <t>breafing pagi</t>
  </si>
  <si>
    <t>Pengguna Tamu 30213</t>
  </si>
  <si>
    <t>Brifing Sprinter DC ANCOL
evaluasi performance delivery kemarin
absensi
Keluar gudang 7:30
Ttd sblm jam 12
all ritase
Penambahan sprinter
peningkatan paket di awal bulan
QR sprinter 1hari 1 awbQR
@Agista Priyantono @章强盛 (Jason)</t>
  </si>
  <si>
    <t>1788395304090_img_v3_02156_c00a0001-169c-4b09-9768-864721247bhu.jpg</t>
  </si>
  <si>
    <t>IMG_0823.JPEG</t>
  </si>
  <si>
    <t>ABSENSI
PAYCOOLLS
GOPAY
LONGTAIL
TTD JAM 12
KEBERSIHAN DP</t>
  </si>
  <si>
    <t>TimeVideo_20260903_072008.mp4</t>
  </si>
  <si>
    <t xml:space="preserve">Kejar terus point point yang di terapkan oleh perusahaan Mulai dari absensi scan delivery 7 30 TTD jam 12 TTD jam 15 TTD jam 17 dan TTD keseluruhan cari pikup reguler sebanyak banyak nya </t>
  </si>
  <si>
    <t>20260903-072630v.jpg</t>
  </si>
  <si>
    <t>TimePhoto_20260903_072348.jpg</t>
  </si>
  <si>
    <t>mengejar target ttd</t>
  </si>
  <si>
    <t>Pengguna Tamu 22746</t>
  </si>
  <si>
    <t>2026-09-03 07.30.02_.jpg</t>
  </si>
  <si>
    <t>WhatsApp Video 2026-09-03 at 07.30.50.mp4,WhatsApp Image 2026-09-03 at 07.23.48.jpeg</t>
  </si>
  <si>
    <t>brifing pagi Dc Meruya Utara
-  Penggunaan Gopay&amp;paycool
-  sprinter bintang 5
-  keluar gudang 7:30
-  TTD jam 12
-  TTD ritase
-  QR sprinter
-  barang DG</t>
  </si>
  <si>
    <t>Pengguna Tamu 44735</t>
  </si>
  <si>
    <t>2026-09-03 07.26.52__(Judul-PANONGAN_RAYA).jpg</t>
  </si>
  <si>
    <t>Keluar gudang
Clock in
TTD aktual
Parcel care
Ptmp 
Pod retur</t>
  </si>
  <si>
    <t>Pengguna Tamu 48689</t>
  </si>
  <si>
    <t>TimeVideo_20260903_070937.mp4</t>
  </si>
  <si>
    <t xml:space="preserve">POD TTD </t>
  </si>
  <si>
    <t>WhatsApp Video 2026-09-03 at 07.31.18.mp4</t>
  </si>
  <si>
    <t>2026-09-03 07.22.03_.mp4</t>
  </si>
  <si>
    <t xml:space="preserve">POD retur </t>
  </si>
  <si>
    <t>WhatsApp Image 2026-09-03 at 07.26.16.jpeg</t>
  </si>
  <si>
    <t>MDC03A
ABSENSI
RITASE
LONGTAIL
QR SPRINTER</t>
  </si>
  <si>
    <t>VID-20260903-WA0007.mp4</t>
  </si>
  <si>
    <t>1. Absensi harian
2. Maksimalkan incoming
3. Retur hari ke 3
4. Keluar gudang jam 8.30</t>
  </si>
  <si>
    <t>Pengguna Tamu 60874</t>
  </si>
  <si>
    <t>4.jpg,3.html</t>
  </si>
  <si>
    <t>maksimalkan paket
paket stak
kode ke 3
absensi
POD valid
pickupan</t>
  </si>
  <si>
    <t>20260903-073441.mp4</t>
  </si>
  <si>
    <t>push absen 6.30 dan TTD jam 12</t>
  </si>
  <si>
    <t>Aisyah Putri</t>
  </si>
  <si>
    <t>WhatsApp Image 2026-09-03 at 07.37.17.jpeg</t>
  </si>
  <si>
    <t>2026-09-03 07.35.28_65, Jalan Andi Tonro.jpg</t>
  </si>
  <si>
    <t>Pengerjaan quis harian</t>
  </si>
  <si>
    <t>VID-20260903-WA0091.mp4</t>
  </si>
  <si>
    <t>Push TTTDpakeygn</t>
  </si>
  <si>
    <t>TimeVideo_20260903_075752.mp4</t>
  </si>
  <si>
    <t>Prospek pelanggan</t>
  </si>
  <si>
    <t>TimeVideo_20260903_062047.mp4,TimePhoto_20260903_061826.jpg</t>
  </si>
  <si>
    <t>POD VALID,EDUKASI QR SPRINTER APP CUSTOMER,TTD SEBELUM JAM 12,METODE PEMBAYARAN MENGUNAKAN PAYCOLL DAN GOPAY</t>
  </si>
  <si>
    <t>TimePhoto_20260903_071556.jpg</t>
  </si>
  <si>
    <t xml:space="preserve">TTD jam 12 
wajib masuk 06 29 
Satu paket satu kurir 
Pod valid </t>
  </si>
  <si>
    <t>TimeVideo_20260903_073203.mp4,TimeVideo_20260903_073226.mp4,TimeVideo_20260903_073249.mp4</t>
  </si>
  <si>
    <t>prioritaskan setoran via mesin
pencapaian rating sprinter</t>
  </si>
  <si>
    <t>TTD AKTUAL, TTD VALID</t>
  </si>
  <si>
    <t>TimeVideo_20260903_072509.mp4</t>
  </si>
  <si>
    <t>Penegasan TTD jam 12, eksekusi SLA tepat waktu,rating customer,quiz</t>
  </si>
  <si>
    <t>Screenshot_20260903-074123.png</t>
  </si>
  <si>
    <t>Absensi 06.30
Keluar gudang
Ttd jam 12 
Paket longtail</t>
  </si>
  <si>
    <t>TimeVideo_20260903_071045.mp4,TimeVideo_20260903_065102.mp4</t>
  </si>
  <si>
    <t>senam pagi target ttd aktual absensi</t>
  </si>
  <si>
    <t>2026-09-03 09.41.17__(Perusahaan-J&amp;T Express)_(Judul-Namlea - NAM01).jpg</t>
  </si>
  <si>
    <t>BREAFING NAM01-NAMLEA 
 TGL 03 SEPTEMBER 2026
 EPOD VALID
 PUSH TTD
 KURANGI RETUR
 HINDARI COMPLAIN &amp; DENDA HQ
 TIKET PLATFORM &amp; ARBITRASE
 LONG TAIIL
 PARCELCARE TIKTOK
 PENGGUNAAN PAYCOOLS
ABSENSI JAM 6:30</t>
  </si>
  <si>
    <t>IMG-20260903-WA0006.jpg,IMG-20260903-WA0002.jpg,VID-20260903-WA0013.mp4</t>
  </si>
  <si>
    <t>TimeVideo_20260903_071215.mp4</t>
  </si>
  <si>
    <t xml:space="preserve">Kejar bintang 5 dan app JNT express </t>
  </si>
  <si>
    <t>TimePhoto_20260903_073401.jpg</t>
  </si>
  <si>
    <t>286fa175-0ba2-4d15-becf-bff80ca9c3a9.jpeg</t>
  </si>
  <si>
    <t xml:space="preserve">pod valid scen maslah pod menolak valid </t>
  </si>
  <si>
    <t>2026-09-03 07.39.36_Jalan Raya Jepara - Kudus_(Perusahaan-J&amp;T).mp4</t>
  </si>
  <si>
    <t>1. FOKUS SEPTEMBER (6S, ABSENSI, TTD JAM 12, TTD AL CLOTER, PUSH AWB VIP)
2. CASE RETUR TANPA KONFIRMASI ALUR SCAN TIDAK NORMAL</t>
  </si>
  <si>
    <t>VID-20260903-WA0013.mp4</t>
  </si>
  <si>
    <t>Rating sprinter, SLA pembayaran paycool</t>
  </si>
  <si>
    <t>266.jpeg</t>
  </si>
  <si>
    <t>TARGET BINTANG 5 SPRINTER DAN REWARD YG DIDAPAT</t>
  </si>
  <si>
    <t>hasil_Sungai Gelam _1788395159120 (1).mp4</t>
  </si>
  <si>
    <t>WhatsApp Image 2026-09-03 at 07.26.07.jpeg</t>
  </si>
  <si>
    <t>TimePhoto_20260903_074739.jpg</t>
  </si>
  <si>
    <t>absen yang telat</t>
  </si>
  <si>
    <t>Screenshot_20260903_084604_Gallery.jpg</t>
  </si>
  <si>
    <t>ttd, inventori</t>
  </si>
  <si>
    <t>IMG-20260903-WA0231.jpg</t>
  </si>
  <si>
    <t>target ontime ttd jam 12</t>
  </si>
  <si>
    <t>1788396595726.png</t>
  </si>
  <si>
    <t>2026-09-03 07.39.37_5, Jalan Lingkar Selatan_(Judul-DP_CIWANDAN).jpg,2026-09-03 07.38.55_5, Jalan Lingkar Selatan_(Judul-DP_CIWANDAN).mp4</t>
  </si>
  <si>
    <t>Absensi
Ttd jam 12
Gopay/paycools
Ttd statis</t>
  </si>
  <si>
    <t>1788396478129.jpg</t>
  </si>
  <si>
    <t>- Ketepatan absensi 06:30 target 90%
- Keluar gudang 07:30
- TTD real-time sebelum jam 12:00 90%
- Longtail 6 ,7-20 wajib 0
- Pickup QR Sprinter 1 Hari 1 Awb
- Sosialisasi mengenai barang dilarang kirim 
Sekian terimakasih
Pak @Agista Priyantono @Rubby Rochman</t>
  </si>
  <si>
    <t>VID_20260903_082537.mp4</t>
  </si>
  <si>
    <t>pemaksimalanp</t>
  </si>
  <si>
    <t>VID-20260903-WA0005.mp4,IMG-20260903-WA0004.jpg</t>
  </si>
  <si>
    <t xml:space="preserve">Trd jam 12 pod ,penjadwalan, koleksi cod </t>
  </si>
  <si>
    <t>IMG-20260903-WA0055.jpg</t>
  </si>
  <si>
    <t>rating sprinter</t>
  </si>
  <si>
    <t>2026-09-03 06.53.45_rt 8, Jalan Raya Centex.jpg</t>
  </si>
  <si>
    <t>WhatsApp Video 2026-09-03 at 07.36.17.mp4,WhatsApp Image 2026-09-03 at 07.42.05.jpeg</t>
  </si>
  <si>
    <t>ABSENSI, SLA, POD VALID</t>
  </si>
  <si>
    <t>LONGTAIL
POD/POFP VALID
KEBERSIHAN DP
QR SPRINTER</t>
  </si>
  <si>
    <t>TimePhoto_20260903_081207.jpg</t>
  </si>
  <si>
    <t>Quizz app sprinter dan paket2 ptmp</t>
  </si>
  <si>
    <t>Pengguna Tamu 51752</t>
  </si>
  <si>
    <t>VID-20260903-WA0003.mp4,IMG-20260903-WA0002.jpg</t>
  </si>
  <si>
    <t>ttd ritase</t>
  </si>
  <si>
    <t>TimePhoto_20260903_072458.jpg</t>
  </si>
  <si>
    <t>tagd</t>
  </si>
  <si>
    <t>IMG-20260903-WA0001.jpg</t>
  </si>
  <si>
    <t xml:space="preserve">Tiktok reverse </t>
  </si>
  <si>
    <t>20260903-075524.jpg</t>
  </si>
  <si>
    <t>TC_00058.jpeg</t>
  </si>
  <si>
    <t xml:space="preserve">Keluar gudang
gopay
ttd jam 12
qr sprinter </t>
  </si>
  <si>
    <t>Brifing pagi CP PINANGSIA
- ABSEN 
- OUT GUDANG
- TTD JAM 12
- TTD ALLRITASE
- RSAT 
- PICKUP REGULER
- EDUKASI PAKET DG
⁩</t>
  </si>
  <si>
    <t>TimeVideo_20260903_075653.mp4</t>
  </si>
  <si>
    <t>absensi Dan</t>
  </si>
  <si>
    <t>Dion Pramana</t>
  </si>
  <si>
    <t>Time Markk.mp4</t>
  </si>
  <si>
    <t xml:space="preserve">Rating sprinter 
Quiz app
Keluar gudang 
Ttd Ontime 
Pod retur 
Parcel care </t>
  </si>
  <si>
    <t>WhatsApp Image 2026-09-03 at 07.52.09.jpeg</t>
  </si>
  <si>
    <t xml:space="preserve">konfirmasi ptmp yang sesuai </t>
  </si>
  <si>
    <t>03-09-202607:54:27AM_103_ByGPSMapCamera.mov</t>
  </si>
  <si>
    <t xml:space="preserve"> membahas absensi</t>
  </si>
  <si>
    <t>push KPI
push paycools
RATING SPRINTER
UJIAN SORINTER
QUIZ SPRINTER</t>
  </si>
  <si>
    <t>Joanlee Marchel Lumentut</t>
  </si>
  <si>
    <t>55.jpg</t>
  </si>
  <si>
    <t>Selamat pagi, berikut laporan briefing pagi CP KOJA : 
1. Absensi tepat waktu jam 06:30 pagi target 92%
2. Keluar gudang tepat waktu jam 07:30 pagi target 95%
3. TTD Sebelum jam 12:00 siang target 90%
4. TTD All ritase harian dan bulanan target 97%
5. Reminder pod retur valid (bukti chat dan foto) 
6. Sosialisasi mengenai barang yang di larang kirim (DG) 
7. Memaksimalkan paket hari kemarin 
9. Pembahasan training sprinter new 
Terima kasih🙏</t>
  </si>
  <si>
    <t>penggunaan gopay</t>
  </si>
  <si>
    <t>WhatsApp Video 2026-09-03 at 07.39.02.mp4</t>
  </si>
  <si>
    <t>ABSENSI ON TIME 06:25
KELUAR GUDANG 07:00:00
TTD AKTUAL 11:55
PARCEL CARE 
QR SPRINTER</t>
  </si>
  <si>
    <t>1788397220794(1).png</t>
  </si>
  <si>
    <t>Pembahasan
QR SPRINTER
QR AWB
PICKUP REGULER 1AWB 1SPRINTER
ABSENSI KEHADIRAN
PROSPEK PELANGGAN
QUIZ APP SPRINTER
PARCELCARE &amp; RSAT
ABSENSI
TTD 12.00
ALL RITASE
keluar gudang 07:30
barang‑barang dilarang kirim atau DG serta pemeriksaan 100% untuk paket non‑platform
@Aris Yulianto (Yulianto)  @章强盛 (Jason)</t>
  </si>
  <si>
    <t>20260903-080211.jpg</t>
  </si>
  <si>
    <t>push paket
ABSENSI
QR SPRINTER
POD RETUR</t>
  </si>
  <si>
    <t>Daniel Putu Soeda</t>
  </si>
  <si>
    <t>20260903-084345.jpg</t>
  </si>
  <si>
    <t xml:space="preserve">pickup dan delivery </t>
  </si>
  <si>
    <t>Mubarak .</t>
  </si>
  <si>
    <t>WhatsApp Image 2026-09-03 at 07.57.50.jpeg,WhatsApp Video 2026-09-03 at 07.57.50.mp4</t>
  </si>
  <si>
    <t>ABSENSI 6.30
KELUAR GUDANG 7.30
TTD 12.00 &amp; ALL RITASE
QR SPRINTER
PARCELCARE &amp; RSAT
RETUR VALID
PENANGANAN PAKET DG
PROSPEK KURIR VIP SELLER</t>
  </si>
  <si>
    <t>WhatsApp Video 2026-09-02 at 7.10.28 AM(2).mp4</t>
  </si>
  <si>
    <t>WhatsApp Video 2026-09-03 at 07.50.44(1).mp4</t>
  </si>
  <si>
    <t>TTD  JM 12:00</t>
  </si>
  <si>
    <t>WhatsApp Image 2026-09-03 at 07.51.44.jpeg</t>
  </si>
  <si>
    <t>absensi sebelum 06:30</t>
  </si>
  <si>
    <t>Pengguna Tamu 24302</t>
  </si>
  <si>
    <t>TimeVideo_20260903_074151.mp4</t>
  </si>
  <si>
    <t>TimeVideo_20260903_065654.mp4</t>
  </si>
  <si>
    <t>IMG_2098.jpeg</t>
  </si>
  <si>
    <t>Briefing pagi Pluit permai 
- Reminder Absensi 06.30
- TTD Jam 12.00
- ⁠TTD All Ritase 
- QR Sprinter
- paket DG
- ⁠keluar gudang 07.30
- ⁠penambahan sprinter di area yg kurang</t>
  </si>
  <si>
    <t>Pengguna Tamu 22022</t>
  </si>
  <si>
    <t>WhatsApp Video 2026-09-02 at 08.18.04 (1).mp4</t>
  </si>
  <si>
    <t>IMG-20260902-WA0121.jpg</t>
  </si>
  <si>
    <t>Menjaga Grooming</t>
  </si>
  <si>
    <t>WhatsApp Video 2026-09-03 at 08.03.15.mp4</t>
  </si>
  <si>
    <t>PAKET SLA</t>
  </si>
  <si>
    <t>VID-20260810-WA0029.mp4</t>
  </si>
  <si>
    <t>POD RETUR, POD SIMPAN GUDANG, PAKET LONGTAIL</t>
  </si>
  <si>
    <t>Danil Kurniawan</t>
  </si>
  <si>
    <t>IMG-20260903-WA0006.jpg</t>
  </si>
  <si>
    <t>disiplin, SLA TTD dan ratting sprinter</t>
  </si>
  <si>
    <t>Ttd sebelum jam 12</t>
  </si>
  <si>
    <t>WhatsApp Video 2026-09-03 at 07.03.26 (1).mp4</t>
  </si>
  <si>
    <t>penjelasan PTMP</t>
  </si>
  <si>
    <t>VID_20260903_080523.mp4</t>
  </si>
  <si>
    <t>Pemaksimalan paket lama dan pencarian pick up</t>
  </si>
  <si>
    <t>BRIFING PAGI DC KAMPUNG TENGAH
. REMINDER  Absensi 
. REMINDER TTD sebelum jam 12 target 
. REMINDER  All Ritase dengan pencapaian di 
. QR Sprinter (1 Sprinter 1 AWB / per hari)
. Reminder POD Retur Valid (bukti chat dan foto)
. Prospek Pelanggan di sekitar area delivery
. sosialisasi mengenai barang yang dilarang dikirim(DG)</t>
  </si>
  <si>
    <t>IMG-20260903-WA0010.jpg</t>
  </si>
  <si>
    <t>63776ac0-cd1d-41c4-b114-b637d82dfe1f.jpeg</t>
  </si>
  <si>
    <t xml:space="preserve">ttd aktual, absensi, ttd tepat waktu, </t>
  </si>
  <si>
    <t>ABSEN,POD RETUR VALID,TPTW</t>
  </si>
  <si>
    <t>IMG-20260903-WA0009.jpg</t>
  </si>
  <si>
    <t>2026-09-03 08.05.52_.jpg</t>
  </si>
  <si>
    <t>Absensi 06:30
Keluar Gudang 07:30
TTD jm 12
Gopay
QR Sprinter</t>
  </si>
  <si>
    <t>c207958b-5ddf-428b-bf33-8e8fe0677aac.mp4</t>
  </si>
  <si>
    <t>PENINGKATAN PROGRESS TTD &lt;12 dan TTD RITASE 94%</t>
  </si>
  <si>
    <t>IMG_1029.JPEG</t>
  </si>
  <si>
    <t>evaluasi ttd ritase 95%</t>
  </si>
  <si>
    <t>TimeVideo_20260903_080638.mp4</t>
  </si>
  <si>
    <t>quizz</t>
  </si>
  <si>
    <t>WhatsApp Image 2026-09-03 at 08.05.18 (1).jpeg,WhatsApp Image 2026-09-03 at 08.05.18.jpeg,WhatsApp Image 2026-09-03 at 08.05.17.jpeg,WhatsApp Video 2026-09-03 at 08.05.17.mp4</t>
  </si>
  <si>
    <t>Briefing rutin tgl 3 September 2026
Point point : 
- Selalu pakai seragam di saat proses delivery
- Pahami point point apa saja untuk mengejar rating bintang sprinter
- Pickup reguler QR / app target 1 hari 1 awb
- Kapten wajib monitoring team, jaga kekompakan dan report hasil pencapaian team setiap hari
- Jaga kebersihan DC 
- Teguran keras untuk staff yang telat absen</t>
  </si>
  <si>
    <t>WhatsApp Video 2026-09-03 at 08.10.36.mp4</t>
  </si>
  <si>
    <t xml:space="preserve">1.ABSENSI 2.TTD AKTUAL TTD JAM 12 3.SCAN TUTUP POD VALID 4.SCAN INVENTORY </t>
  </si>
  <si>
    <t>Afrilindo SNT07A</t>
  </si>
  <si>
    <t>WhatsApp Video 2026-09-03 at 08.03.13.mp4</t>
  </si>
  <si>
    <t>edukasi kendala telat dan ttd jam 12</t>
  </si>
  <si>
    <t>WhatsApp Video 2026-09-03 at 08.11.56.mp4</t>
  </si>
  <si>
    <t>pod , rating sprinter, ttd jam 12</t>
  </si>
  <si>
    <t>IMG-20260903-WA0028.jpg,VID-20260903-WA0039.mp4</t>
  </si>
  <si>
    <t xml:space="preserve">Absen pagi dan Kuiz App sprinter PICKUP PICKUP </t>
  </si>
  <si>
    <t>WhatsApp Video 2026-09-03 at 07.56.07.mp4</t>
  </si>
  <si>
    <t>WhatsApp Image 2026-09-03 at 08.14.54.jpeg</t>
  </si>
  <si>
    <t xml:space="preserve">TTD aktual dan jaga kesehatan </t>
  </si>
  <si>
    <t>2026-09-03 09.10.26_Jalan Poros Takalar - Jeneponto.mp4</t>
  </si>
  <si>
    <t xml:space="preserve">Monitoring TTD </t>
  </si>
  <si>
    <t>Parcelcare</t>
  </si>
  <si>
    <t>ChatGPT Image 3 Sep 2026, 08.02.59.png</t>
  </si>
  <si>
    <t>TTD JAM. 12.00</t>
  </si>
  <si>
    <t>WhatsApp Video 2026-09-03 at 08.16.28.mp4</t>
  </si>
  <si>
    <t>2026-09-03 07.34.49_Jalan Raya Cisoka.mp4</t>
  </si>
  <si>
    <t>Guest User 57933</t>
  </si>
  <si>
    <t>file_000000004d6081fdabd1d87d5ea1f675.png</t>
  </si>
  <si>
    <t>03-09-202608:13:51AM_12_ByGPSMapCamera.mov</t>
  </si>
  <si>
    <t>SLA</t>
  </si>
  <si>
    <t>TimePhoto_20260903_081624.jpg</t>
  </si>
  <si>
    <t xml:space="preserve">peringatan kesehatan dampak kabut asap, pemberlakuan pengetatan pengecekan kiriman </t>
  </si>
  <si>
    <t>03.09.jpeg</t>
  </si>
  <si>
    <t>TimeVideo_20260903_081033.mp4</t>
  </si>
  <si>
    <t>Absensi ontaime 
Keluar gudang 
TTD jam 12 
Paycolls gopay 
Qr sprinter</t>
  </si>
  <si>
    <t>20260723_073324.mp4</t>
  </si>
  <si>
    <t xml:space="preserve">PICKUP TTREVEERSE </t>
  </si>
  <si>
    <t>WhatsApp Video 2026-09-03 at 08.15.33.mp4</t>
  </si>
  <si>
    <t>memaksimalkan TTD Dibawah jam 12 dan delivery 7:30</t>
  </si>
  <si>
    <t>stamp_20260903_073406.jpg</t>
  </si>
  <si>
    <t>Absensi, paycols,gopay,inventory</t>
  </si>
  <si>
    <t>TimePhoto_20260903_081218.jpg</t>
  </si>
  <si>
    <t>evaluasi pencapaian ddelivery 8.30</t>
  </si>
  <si>
    <t>2026-09-03 08.19.26_.jpg</t>
  </si>
  <si>
    <t>Indikator ranting sprinter dan absensi, partisipasi qr</t>
  </si>
  <si>
    <t>TimePhoto_20260903_082216.jpg,TimePhoto_20260903_082214.jpg,TimePhoto_20260903_082209.jpg,TimePhoto_20260903_082206.jpg</t>
  </si>
  <si>
    <t>8f3748da-74be-4995-80d2-7d55b1673a4c.png</t>
  </si>
  <si>
    <t>POD VALID SCAN BERMASALAH DAN TTD
ABSENSI 6.30
KELUAR GUDANG 7.30
TTD AKTUAL
TTD JAM 12
PICKUP DAN DELIVERY TEPAT WAKTU</t>
  </si>
  <si>
    <t>IMG-20260903-WA0004.jpg</t>
  </si>
  <si>
    <t>TTD ssebelum jam 12
lebih di maksimalkan lagi ttd sebelum jam 12
selalu jaga kesehatan</t>
  </si>
  <si>
    <t>Pengguna Tamu 12230</t>
  </si>
  <si>
    <t>2026-09-03 08.05.01_Jalan Tegal Binangun.mp4</t>
  </si>
  <si>
    <t>fokus ttd jam 12</t>
  </si>
  <si>
    <t>WhatsApp Video 2026-09-03 at 08.26.49.mp4</t>
  </si>
  <si>
    <t xml:space="preserve">MENINGKATKAN SOP POD RETUR </t>
  </si>
  <si>
    <t>file_000000002064820781fdd3d535421f56.png</t>
  </si>
  <si>
    <t>report NM</t>
  </si>
  <si>
    <t>TC_00027.jpeg</t>
  </si>
  <si>
    <t>AKTUAL STATIS 95%
MENGGUNAKAN KODE BACKUP
QR, PAYCOOLS, GOPAY
RTK, PTMP</t>
  </si>
  <si>
    <t>VID-20260903-WA0045.mp4</t>
  </si>
  <si>
    <t>KPI NM</t>
  </si>
  <si>
    <t>WhatsApp Video 2026-09-03 at 07.29.19.mp4,WhatsApp Image 2026-09-03 at 07.28.14.jpeg</t>
  </si>
  <si>
    <t>PEMBAHASAN PAKET LONGTAILL DAN TTD JAM 12</t>
  </si>
  <si>
    <t>Guest User 53205</t>
  </si>
  <si>
    <t>2026-09-03 08.03.51_Kp kwaron ilir_(Judul-).jpg,2026-09-03 08.03.22_Kp kwaron ilir_(Judul-).mp4</t>
  </si>
  <si>
    <t xml:space="preserve">push ttd jam 12:00 wib,
push absensi ontime jam 06:30 wib,
kevalidan pod return,
ke'validan pod scan simpan,
penggunaan gopay untuk pembayaran uang cod </t>
  </si>
  <si>
    <t>IMG-20260903-WA0062.jpg</t>
  </si>
  <si>
    <t>2026-09-03 08.33.16_Jalan Tambusai_(Judul-SOSA).jpg</t>
  </si>
  <si>
    <t>Push Clearance Paket EZ</t>
  </si>
  <si>
    <t>WhatsApp Image 2026-09-03 at 08.35.33 (1).jpeg,WhatsApp Image 2026-09-03 at 08.35.33.jpeg,WhatsApp Image 2026-09-03 at 08.35.32 (3).jpeg,WhatsApp Image 2026-09-03 at 08.35.32 (2).jpeg,WhatsApp Image 2026-09-03 at 08.35.32 (1).jpeg,WhatsApp Image 2026-09-03 at 08.35.32.jpeg,WhatsApp Image 2026-09-03 at 08.35.31.jpeg</t>
  </si>
  <si>
    <t>TTD JAM 12, TARGET REGULER</t>
  </si>
  <si>
    <t>Nuzul TGR01D</t>
  </si>
  <si>
    <t>2026-09-03 08.37.17_76, Jalan Raya Pasar Kemis_(Judul-MESIN TEMPUR).jpg</t>
  </si>
  <si>
    <t>QR sprinter</t>
  </si>
  <si>
    <t>Pengguna Tamu 70843</t>
  </si>
  <si>
    <t>video_20260903_093320.mp4</t>
  </si>
  <si>
    <t>pket reruran</t>
  </si>
  <si>
    <t>Mirsyad .</t>
  </si>
  <si>
    <t>e643ba2c-0bb2-4bc7-a25f-980b31d3c8ff.mov</t>
  </si>
  <si>
    <t>Pemaksimalan ttd sebelum jam 12</t>
  </si>
  <si>
    <t>VID-20260903-WA0008.mp4</t>
  </si>
  <si>
    <t>Pod TTD
Punishment ptmp, scan fake scan delivery 
Simpan gudang sesuai sop</t>
  </si>
  <si>
    <t>TimeVideo_20260903_080432.mp4</t>
  </si>
  <si>
    <t xml:space="preserve">Pod valid return </t>
  </si>
  <si>
    <t>20260903-084442.jpg</t>
  </si>
  <si>
    <t>all kapuk raya 
kehadiran 6:30
ttd jam 12 
all ritase 
pod retur valid 
parcel care 
QR sprinter 
quis app sprinter 
DG</t>
  </si>
  <si>
    <t>Fadhillah Nurachman S</t>
  </si>
  <si>
    <t>TimeVideo_20260903_080705.mp4</t>
  </si>
  <si>
    <t>0758a98b-0e8b-4f22-a696-8fbf41c8d16b.jpeg</t>
  </si>
  <si>
    <t>absensi tepat waktu</t>
  </si>
  <si>
    <t>Guest User 73768</t>
  </si>
  <si>
    <t>TimeVideo_20260903_070337.mp4</t>
  </si>
  <si>
    <t>POD VVALID</t>
  </si>
  <si>
    <t>WhatsApp Video 2026-09-03 at 08.46.14.mp4</t>
  </si>
  <si>
    <t xml:space="preserve">absen 
terget paycools
target pu reguler
dan ttd keseluruhan </t>
  </si>
  <si>
    <t>YYYYYYYY.html</t>
  </si>
  <si>
    <t>BERDOA UNTUK KESELAMATAN</t>
  </si>
  <si>
    <t>VID-20260903-WA0005.mp4</t>
  </si>
  <si>
    <t xml:space="preserve">penggunaan seragam </t>
  </si>
  <si>
    <t>WhatsApp Video 2026-09-03 at 08.47.54.mp4</t>
  </si>
  <si>
    <t>KEBERSIHAN
DELIVERY
LONGTAIL
CLOSINGAN
TTD DIBAWAH JAM 12</t>
  </si>
  <si>
    <t>Photomaps_26-09-03_08-52-21-141.jpg</t>
  </si>
  <si>
    <t xml:space="preserve">Absensi 
Ttd aktual 
Stuck
Pod valid
Insentif sprinter </t>
  </si>
  <si>
    <t>0b2a45c3-6224-4732-88c9-650293b03aa2.jpg</t>
  </si>
  <si>
    <t>pembahsan masalah scen delivery dan arahan penggunaan qr sprinter</t>
  </si>
  <si>
    <t>Guest User 41641</t>
  </si>
  <si>
    <t>IMG-20260529-WA0049.jpg</t>
  </si>
  <si>
    <t>WhatsApp Video 2026-09-03 at 08.53.12.mp4</t>
  </si>
  <si>
    <t>stak
parcel care
paycoll
longtel ez</t>
  </si>
  <si>
    <t>Screenshot_2026-09-03-08-54-48-80_6012fa4d4ddec268fc5c7112cbb265e7.jpg</t>
  </si>
  <si>
    <t>Febri Kurniawan</t>
  </si>
  <si>
    <t>video_20260903_085414_edit.mp4</t>
  </si>
  <si>
    <t xml:space="preserve">Evaluasi seragam dan pencapaian sprinter </t>
  </si>
  <si>
    <t>VID-20260903-WA0372.mp4,IMG-20260903-WA0371.jpg,IMG-20260903-WA0370.jpg</t>
  </si>
  <si>
    <t>Briefing Cp_Danausunter_Utara
- Absensi
- Keluar Gudang 07.30
- TTD 12
- TTD Ritase
- Qr Sprinter
- Pod Retur Valid
- Barang DG
- BPBU</t>
  </si>
  <si>
    <t>Rizky Adityawarman</t>
  </si>
  <si>
    <t>breafing..mp4</t>
  </si>
  <si>
    <t>ABSEN, POD</t>
  </si>
  <si>
    <t>TimeVideo_20260903_074751.mp4</t>
  </si>
  <si>
    <t>D24</t>
  </si>
  <si>
    <t>8ae28901-9c8a-470f-af3d-0052a3ace57b.jpeg</t>
  </si>
  <si>
    <t>absen paycol</t>
  </si>
  <si>
    <t>IMG-20260903-WA0365.jpg,IMG-20260903-WA0366.jpg,IMG-20260903-WA0364.jpg</t>
  </si>
  <si>
    <t>IMG-20260903-WA0005.jpg,VID-20260903-WA0007.mp4</t>
  </si>
  <si>
    <t>Absen 6:30
keluar Gudang 7:30
Ttd jjam 12 85%
Rute SStatis 95%</t>
  </si>
  <si>
    <t>Hannie Ahmad CIL05B</t>
  </si>
  <si>
    <t>20260903_83140AMByGPSMapCamera.jpg</t>
  </si>
  <si>
    <t>RATING SPRINTER</t>
  </si>
  <si>
    <t>IMG-20260903-WA0061.jpg</t>
  </si>
  <si>
    <t>hasil_nerogtog pinang_1788401055134.jpg</t>
  </si>
  <si>
    <t>absensi
paycools
ttd jam 12 (ttd real time)
paycools</t>
  </si>
  <si>
    <t>GPS Camera Map_1788394828263.jpg</t>
  </si>
  <si>
    <t>Penyelesaian stuck agustus</t>
  </si>
  <si>
    <t>VID-20260829-WA0008.mp4</t>
  </si>
  <si>
    <t>POD sscan bermasalah</t>
  </si>
  <si>
    <t>20260903_090338(AM)___[map].jpg</t>
  </si>
  <si>
    <t>push indicator performance harian</t>
  </si>
  <si>
    <t>2026-09-03 09.08.18_Jalan Lintas Sumatera_(Judul-Ajibata (BAE02)).jpg</t>
  </si>
  <si>
    <t>Mapping area</t>
  </si>
  <si>
    <t>VID-20260903-WA0015.mp4</t>
  </si>
  <si>
    <t>evaluasi kerja bulan Agustus dan KPI yg harus di tingkatkan</t>
  </si>
  <si>
    <t>WhatsApp Video 2026-09-03 at 07.01.42.mp4,briefi 02092.jpg,briefi 0209.jpg</t>
  </si>
  <si>
    <t>pod retur &amp; ttd valid dan reminder pembayara online (gopay &amp; paycools)</t>
  </si>
  <si>
    <t>video_20260903_082727.mp4</t>
  </si>
  <si>
    <t>IMG_20260903_091420.jpg</t>
  </si>
  <si>
    <t xml:space="preserve">TTD &lt; 12 ABSENSI </t>
  </si>
  <si>
    <t>WhatsApp Image 2026-09-03 at 07.58.15 (1).jpeg</t>
  </si>
  <si>
    <t>TARGET MARKETING
ABSENSI 06.30
PAKET LONGTAIL
PAKET PARCELL CARE
PENGERJAAN QUIS</t>
  </si>
  <si>
    <t>Guest User 31412</t>
  </si>
  <si>
    <t>WhatsApp Video 2026-09-03 at 09.13.07.mp4</t>
  </si>
  <si>
    <t>pembayaran online (paycools,gopay) absensi, target ttd</t>
  </si>
  <si>
    <t>VID-20260903-WA0016.mp4</t>
  </si>
  <si>
    <t xml:space="preserve">rating sprinter TTD JAM 12 </t>
  </si>
  <si>
    <t>29A8F4FC-7749-4A73-9141-3078C90603FE.jpeg</t>
  </si>
  <si>
    <t>paket stuck 4,5,6, paket stuck sampe , logtail</t>
  </si>
  <si>
    <t>WhatsApp Video 2026-09-03 at 09.09.26.mp4</t>
  </si>
  <si>
    <t>QR - Gopay &amp; ABSENSI</t>
  </si>
  <si>
    <t>Zul Fahmi</t>
  </si>
  <si>
    <t>Picsart_26-09-03_09-20-09-640.jpg</t>
  </si>
  <si>
    <t xml:space="preserve">TTD, PICKUP, PAYCOOL </t>
  </si>
  <si>
    <t>Marselim Hengki Putra Edria Zendrato</t>
  </si>
  <si>
    <t>2026-09-03 07.16.19_No. 50, Jalan Perintis Kemerdekaan_(Judul-JNT EXPRESS PULAU RAKYAT)_(Catatan-PANGLIMA KURIR).jpg</t>
  </si>
  <si>
    <t xml:space="preserve">1. ABSENSI dan Keluar Gudang 
2. Marketing QR DP dan QR Sprinter 
3. POD RETURan sesuai SOP </t>
  </si>
  <si>
    <t>2026-09-03 10.14.00 AM_Jalan Veteran Selatan No. 60.mp4</t>
  </si>
  <si>
    <t>Paket stuck</t>
  </si>
  <si>
    <t>Guest User 95256</t>
  </si>
  <si>
    <t>BREAFING 07.jfif</t>
  </si>
  <si>
    <t>ABSENSI SPRINTER DAN TTD JAM 12</t>
  </si>
  <si>
    <t>All Ritase
Ttd 12.00
Out DC 7.30
Absensi 6.30</t>
  </si>
  <si>
    <t>Guest User 35104</t>
  </si>
  <si>
    <t>20260819-093143.mp4</t>
  </si>
  <si>
    <t>POD&amp;TTD RETUR
ABSENSI</t>
  </si>
  <si>
    <t>VID-20260903-WA0105.mp4</t>
  </si>
  <si>
    <t>Ritase
Longtail
Qr order</t>
  </si>
  <si>
    <t>Nurmillah Kamasaan</t>
  </si>
  <si>
    <t>IMG-20260903-WA0055(1).jpg</t>
  </si>
  <si>
    <t>VID-20260903-WA0011.mp4</t>
  </si>
  <si>
    <t xml:space="preserve">Evaluasi sprinter 
QR awb </t>
  </si>
  <si>
    <t>TimePhoto_20260903_070224.jpg</t>
  </si>
  <si>
    <t>PUSH TTD JAM 12 &amp; RITASE</t>
  </si>
  <si>
    <t>LONGTAIL, ABSENSI, RITASE, QR SPRINTER</t>
  </si>
  <si>
    <t>Syahrani Indah Prihartini</t>
  </si>
  <si>
    <t>2026-09-03 08.48.41_No.28, Jalan KH. Hayyung.mp4</t>
  </si>
  <si>
    <t>s</t>
  </si>
  <si>
    <t>Samsul Amin</t>
  </si>
  <si>
    <t>QR Event</t>
  </si>
  <si>
    <t>TimePhoto_20260903_080145.jpg</t>
  </si>
  <si>
    <t>ttd ritase, pickup reguler, ttd jam 12, out dc</t>
  </si>
  <si>
    <t>TimeVideo_20260903_083056.mp4</t>
  </si>
  <si>
    <t>TTRiverse dan POD</t>
  </si>
  <si>
    <t>WhatsApp Video 2026-09-03 at 08.30.16.mp4</t>
  </si>
  <si>
    <t xml:space="preserve">BRIFING PAGI DC KALIBARU_01 
QR SPRINTER 
ABSENSI 06:30
TTD JAM 12 
KELUAR GUDANG 07:30 
BARANG BARANG DILARANG KIRIM 
ALL RITASE 
POD VALID 
LONGTAIL </t>
  </si>
  <si>
    <t>WhatsApp Video 2026-09-03 at 08.05.29.mp4</t>
  </si>
  <si>
    <t>VID-20260903-WA0024.mp4</t>
  </si>
  <si>
    <t xml:space="preserve">Paket retur </t>
  </si>
  <si>
    <t>WhatsApp Video 2026-09-03 at 08.22.10.mp4</t>
  </si>
  <si>
    <t>peningkatan KPI di awal bulan agar bisa acive sampai di akhir bulan</t>
  </si>
  <si>
    <t>IMG-20260903-WA0013.jpg</t>
  </si>
  <si>
    <t>ttd 12</t>
  </si>
  <si>
    <t>Imam Fachrurrozi</t>
  </si>
  <si>
    <t>Absensi
TTD 12
TTD Ritase
Keluar Gudang
Qr Sprinter</t>
  </si>
  <si>
    <t>Mengevaluasi kembali sprinter mengenai pod-pod yang di upload ke sistem mengingatkan mengenai TT REVERSE dan parcel care serta target Pickup harian dan absensi pagi di dp.</t>
  </si>
  <si>
    <t>20260903-095129.jpg</t>
  </si>
  <si>
    <t>VID-20260903-WA0010.mp4</t>
  </si>
  <si>
    <t>2026-09-03 09.48.31_Jalan Lintas Sumatera.jpg</t>
  </si>
  <si>
    <t>IMG_20260825_082349.jpg</t>
  </si>
  <si>
    <t>Ketepatan absensi sprinter 6.30, TTD sebelum jam 12 , paket2 jangan lebih dari 3 hari</t>
  </si>
  <si>
    <t>WhatsApp Video 2026-09-03 at 06.33.40.mp4</t>
  </si>
  <si>
    <t>WhatsApp Video 2026-09-03 at 09.58.57.mp4</t>
  </si>
  <si>
    <t>Screenshot_2026-09-03-10-03-47-276_com.miui.gallery-edit.jpg</t>
  </si>
  <si>
    <t>Rihyanul Amin</t>
  </si>
  <si>
    <t>IMG-20260903-WA0033.jpg</t>
  </si>
  <si>
    <t>masalah POD scan bermasalah</t>
  </si>
  <si>
    <t>Brifing pagi SAI01B Kenanga</t>
  </si>
  <si>
    <t>2026-09-03 09.57.03_111, Jalan Veteran-Berastagi.jpg</t>
  </si>
  <si>
    <t>Penggunaan Seragam JNT</t>
  </si>
  <si>
    <t>abs4n, stuck, longtail</t>
  </si>
  <si>
    <t>2026-09-03 09.23.05_.jpg</t>
  </si>
  <si>
    <t>keluar gudang</t>
  </si>
  <si>
    <t>TimeVideo_20260903_100836.mp4</t>
  </si>
  <si>
    <t>peningkatan qr sprinter</t>
  </si>
  <si>
    <t>TimePhoto_20260903_091936.jpg</t>
  </si>
  <si>
    <t>ttd aktual
Absensi
Parcelcare
Qr sprinter
Ttd 12</t>
  </si>
  <si>
    <t>WhatsApp Image 2026-09-03 at 07.11.07.jpeg</t>
  </si>
  <si>
    <t>Guest User 89761</t>
  </si>
  <si>
    <t>2026-09-03 11.04.34__(Judul-KOL08).mp4</t>
  </si>
  <si>
    <t>Ttd dimaksimalkan</t>
  </si>
  <si>
    <t>WhatsApp Video 2026-09-03 at 09.53.22.mp4</t>
  </si>
  <si>
    <t xml:space="preserve">TTD JAM 12 - RATING SPRINTER </t>
  </si>
  <si>
    <t>Lark20260903-101631.mp4,20260903-101643.jpg</t>
  </si>
  <si>
    <t xml:space="preserve"> - Ketepatan Absensi
 - Out DC 07 : 30
 - TTD SLA JAM 12 : 00
 - POD Retur valid
 - QR Sprinter</t>
  </si>
  <si>
    <t>IMG-20260903-WA0074.jpg</t>
  </si>
  <si>
    <t>MAKSIMALKAN  KEBERSIHAN DAN KERAPIAN  DP, MONITORING HARIAN , CEK BERKALA PENJADWALAN DAN PASTIKAN  SMUA PAKET BERANGKAT SESUAI SLA</t>
  </si>
  <si>
    <t>WhatsApp Video 2026-09-03 at 08.34.28.mp4</t>
  </si>
  <si>
    <t>Report harian tgl 1 september, Paket 3 hari wajib clear, Parcel care, TTReserve di maksimalkan hari ini..</t>
  </si>
  <si>
    <t>Fransisca Sesilia Rura</t>
  </si>
  <si>
    <t>WhatsApp Image 2026-09-03 at 09.07.01.jpeg</t>
  </si>
  <si>
    <t>ABSENSI, TTD JAM 12, TTD AKTUAL, SETOR ATM</t>
  </si>
  <si>
    <t>Pengguna Tamu 36466</t>
  </si>
  <si>
    <t>WhatsApp Video 2026-09-03 at 09.40.00.mp4</t>
  </si>
  <si>
    <t>KPI DP</t>
  </si>
  <si>
    <t>WhatsApp Video 2026-09-03 at 10.18.59.mp4</t>
  </si>
  <si>
    <t>COACHING SGPU</t>
  </si>
  <si>
    <t>Guest User 97465</t>
  </si>
  <si>
    <t>IMG-20260903-WA0159.jpg</t>
  </si>
  <si>
    <t>-TTD JAM 12
-KELUAR GUDANG 06:30
-GOPAY</t>
  </si>
  <si>
    <t>WhatsApp Video 2026-09-03 at 09.55.46.mp4</t>
  </si>
  <si>
    <t>evaluasi tentang deliv 7:30</t>
  </si>
  <si>
    <t>2026-09-03 07.28.10_Jalan Poros Lapulu_(Judul-WAG21)_(-Syaiful Buis).jpg</t>
  </si>
  <si>
    <t>K3
Pod simpan gudang</t>
  </si>
  <si>
    <t>Guest User 58917</t>
  </si>
  <si>
    <t>TimeVideo_20260903_102232.mp4</t>
  </si>
  <si>
    <t>Stuck, Umur Pakrt, Backup, Rekrutmen</t>
  </si>
  <si>
    <t>TimePhoto_20260903_102540.jpg</t>
  </si>
  <si>
    <t xml:space="preserve">Push paket Longtail </t>
  </si>
  <si>
    <t>20260903-103453.jpg</t>
  </si>
  <si>
    <t>PENILAIAN VIA GOOGLEMAPS UNTUK DP</t>
  </si>
  <si>
    <t>Guest User 21943</t>
  </si>
  <si>
    <t>1788406488118.jpg</t>
  </si>
  <si>
    <t xml:space="preserve">edukasi ppaket parcel agar lebih d tingkat kan lagi supaya bisa menambah nilai d rating sprinter. 
penawaran aapp customer dan penawaran penjemputan pick up nya </t>
  </si>
  <si>
    <t>Irpan Pauzi</t>
  </si>
  <si>
    <t>WhatsApp Image 2026-09-03 at 10.38.16.jpeg</t>
  </si>
  <si>
    <t>monitor sosialisasi qr sprinter ke customer</t>
  </si>
  <si>
    <t>Agung Firmansyah</t>
  </si>
  <si>
    <t>e2954421-d486-4130-8595-3fe64dbeff75.jpeg</t>
  </si>
  <si>
    <t xml:space="preserve">briefing korlap 06 
- ketepatan absensi 
- Scan delivery 7:30 
- update TTD &lt; 12:00 - 15:00 - 17:00 
- minimalisir simpan gudang 
- penawaran QR Sprinter pickup di tempat 
- setoran cod tepat waktu </t>
  </si>
  <si>
    <t>file_00000000b15081fa888ed4c372b95120.png</t>
  </si>
  <si>
    <t>Absensi
Keluar gudang 730
Ttd 12
All ritase</t>
  </si>
  <si>
    <t>motion_photo_4531840567321443215.jpg</t>
  </si>
  <si>
    <t>Ttd aktual</t>
  </si>
  <si>
    <t>Pengguna Tamu 99427</t>
  </si>
  <si>
    <t>Penekanan absensi dan longtail</t>
  </si>
  <si>
    <t>IMG_2273.JPEG</t>
  </si>
  <si>
    <t>1.binging gopay
2.paycols
3.seragam sprinter
4.absen 6:30</t>
  </si>
  <si>
    <t>M. Agus Setriawan Lutfi</t>
  </si>
  <si>
    <t>IMG-20260903-WA0049.jpg</t>
  </si>
  <si>
    <t>brifing pagi bersama korlap prihal qr ttd ritase claim di bawah 1,5 juta</t>
  </si>
  <si>
    <t>IMG-20260903-WA0029.jpg</t>
  </si>
  <si>
    <t>bnyain</t>
  </si>
  <si>
    <t>ABSENSI
keluar gudang 07.30
ttd 12.00
all ritase 
qr sprinter</t>
  </si>
  <si>
    <t>DY.png,777.html</t>
  </si>
  <si>
    <t>push ttd jam 12 dan aktual</t>
  </si>
  <si>
    <t>WhatsApp Video 2026-09-03 at 10.39.35.mp4</t>
  </si>
  <si>
    <t>7d5387ae-5744-4522-b57f-21642a1defd6.png</t>
  </si>
  <si>
    <t>Evaluasi terhadap salah satu sprinter kami di karenakan pencapaian TTD jam 12 keluar gudang 7.30 absensi 6.30 masih kurang, perlu di perbaiki lagi ke depan</t>
  </si>
  <si>
    <t>2026-09-03 07.50.40_Jalan Binjai - Stabat.jpg</t>
  </si>
  <si>
    <t>pemberian rating sprinter melalui penilaian customer</t>
  </si>
  <si>
    <t>02517c27-09d5-4889-8b13-f0fe8b9b97f4.JPEG</t>
  </si>
  <si>
    <t>20260618_061318(AM)___[org].jpg</t>
  </si>
  <si>
    <t>VID-20260903-WA0027.mp4,IMG-20260903-WA0025.jpg,IMG-20260903-WA0026.jpg</t>
  </si>
  <si>
    <t>IMG-20260903-WA0001(2).jpg</t>
  </si>
  <si>
    <t>Evalusi dan edukasi</t>
  </si>
  <si>
    <t>IMG-20260903-WA0046(1).jpg</t>
  </si>
  <si>
    <t>meningkatkan eefektivitas delivery, menggunakan pod valid, mencapai kan target marketing</t>
  </si>
  <si>
    <t>VID-20260903-WA0147.mp4</t>
  </si>
  <si>
    <t>Scan tutup dan TTD pod valid, absensi, TTD jam 12, TTD aktual, ikp</t>
  </si>
  <si>
    <t>2026-09-03 07.10.29_.mp4</t>
  </si>
  <si>
    <t xml:space="preserve">. CLOCK IN 6.29 
. TTD UNDER JAM 12 90%
. TTD AKTUAL 95%
. STUCK INCOMING DAN PICKUP </t>
  </si>
  <si>
    <t>WhatsApp Video 2026-09-03 at 10.12.53.mp4</t>
  </si>
  <si>
    <t>Setoran COD</t>
  </si>
  <si>
    <t>IMG-20260903-WA0016.jpg</t>
  </si>
  <si>
    <t>Ketentuan retur</t>
  </si>
  <si>
    <t>pengembangan channel sprinter</t>
  </si>
  <si>
    <t>IMG-20260903-WA0008(1).jpg</t>
  </si>
  <si>
    <t>Evaluasi bulan agustus</t>
  </si>
  <si>
    <t>59e7c7bd-6ef2-4d05-994d-6aad368060ba.png</t>
  </si>
  <si>
    <t>Pengguna Tamu 70958</t>
  </si>
  <si>
    <t>3 september.jpeg</t>
  </si>
  <si>
    <t>paycoll</t>
  </si>
  <si>
    <t>WhatsApp Video 2026-09-03 at 08.09.26 (1).mp4</t>
  </si>
  <si>
    <t>PEMBAHSAN APP QR &amp; POD</t>
  </si>
  <si>
    <t>JK.mp4</t>
  </si>
  <si>
    <t>03 september.jpg</t>
  </si>
  <si>
    <t>PAKET EZ, ABSENSI, QR SPRINTER</t>
  </si>
  <si>
    <t>2026-09-03 09.20.29_Lobby Plasa Telkom Unit 2.mp4</t>
  </si>
  <si>
    <t>stuck, parcelcare, absen</t>
  </si>
  <si>
    <t>file_00000000aeb081fa82a379cd7113bbcf.png</t>
  </si>
  <si>
    <t>GO-PAY
TTD 12.00</t>
  </si>
  <si>
    <t xml:space="preserve">Qr sprinter </t>
  </si>
  <si>
    <t>Guest User 67157</t>
  </si>
  <si>
    <t>20260903_81503AMByGPSMapCamera.mp4</t>
  </si>
  <si>
    <t>VID-20260826-WA0002.mp4</t>
  </si>
  <si>
    <t>Absen, keluar gudang,TTD jam 12 , qr</t>
  </si>
  <si>
    <t>Fajar Kusuma Yulianto</t>
  </si>
  <si>
    <t>IMG_20260903_112453_887.mp4</t>
  </si>
  <si>
    <t xml:space="preserve">PUSH TENTANG IVENTARIS DP KEBERSIHAN DAN TARGET HARIAN </t>
  </si>
  <si>
    <t>WhatsApp Video 2026-09-03 at 07.24.07.mp4</t>
  </si>
  <si>
    <t>LONGTAIL (NM)</t>
  </si>
  <si>
    <t>Ismail Dauliha</t>
  </si>
  <si>
    <t>WhatsApp Video 2026-09-01 at 13.44.16.mp4</t>
  </si>
  <si>
    <t>persiapan bulan september</t>
  </si>
  <si>
    <t>WhatsApp Video 2026-09-03 at 10.50.42.mp4</t>
  </si>
  <si>
    <t xml:space="preserve">Brefing mengenai POD retur </t>
  </si>
  <si>
    <t>TC_00178.JPEG</t>
  </si>
  <si>
    <t xml:space="preserve">schedule paket , scan bermasalah dan inventory , menanggulangi paket unpack dan hilang </t>
  </si>
  <si>
    <t>20260706_115728.jpg</t>
  </si>
  <si>
    <t>breafing dengan team back office mengenai cari seller</t>
  </si>
  <si>
    <t>Keluar gudang
Ttd jam 12
Clock in
Parcel care
Pod retur</t>
  </si>
  <si>
    <t>20260514_92408AMByGPSMapCamera.jpg</t>
  </si>
  <si>
    <t>brief3sep.jpg</t>
  </si>
  <si>
    <t>Push online payment</t>
  </si>
  <si>
    <t>Eko Pratama Putra SR</t>
  </si>
  <si>
    <t>IMG-20260903-WA0086.jpg</t>
  </si>
  <si>
    <t>Absensi dan TTD Jam 12.00</t>
  </si>
  <si>
    <t>VID-20260903-WA0009.mp4</t>
  </si>
  <si>
    <t xml:space="preserve">Pickup satu spinter 2 resi </t>
  </si>
  <si>
    <t>TC_02224.mp4</t>
  </si>
  <si>
    <t>Edukasi sprinter baru :  QR Sprinter</t>
  </si>
  <si>
    <t>hasil_brifing_1788397535918.jpg</t>
  </si>
  <si>
    <t>Brifing KPI Q3</t>
  </si>
  <si>
    <t>2026-09-03 08.04.16_Mkcm.mp4</t>
  </si>
  <si>
    <t>pod valid
ttd real time
paycools
setoran
kebersihn DP</t>
  </si>
  <si>
    <t>Irawati Muhammad</t>
  </si>
  <si>
    <t>IMG-20260903-WA0021.jpg</t>
  </si>
  <si>
    <t>Oprasional dan Penawaran QR sprinter</t>
  </si>
  <si>
    <t>VID-20260718-WA0381(1).mp4</t>
  </si>
  <si>
    <t>sop</t>
  </si>
  <si>
    <t>TimePhoto_20260903_114938.jpg,TimePhoto_20260903_114936.jpg,TimePhoto_20260903_114934.jpg,TimePhoto_20260903_114933.jpg,TimeVideo_20260903_114817.mp4</t>
  </si>
  <si>
    <t>POD TLC,PROGRES TTD</t>
  </si>
  <si>
    <t>Robbil Dwi Rahmah</t>
  </si>
  <si>
    <t>VID-20260903-WA0169.mp4</t>
  </si>
  <si>
    <t xml:space="preserve">Pemahaman target KPI baru bulan September </t>
  </si>
  <si>
    <t>TimePhoto_20260903_111750.jpg</t>
  </si>
  <si>
    <t xml:space="preserve">Tentang pycols </t>
  </si>
  <si>
    <t>TimePhoto_20260903_080834.jpg,TimePhoto_20260903_080832.jpg</t>
  </si>
  <si>
    <t>brifing operasional</t>
  </si>
  <si>
    <t>- Ketepatan Absensi
- Out DC 07 : 30
- ttd SLA jam 12 : 00
- QR Sprinter</t>
  </si>
  <si>
    <t>TimePhoto_20260903_073844.jpg,TimePhoto_20260903_073838.jpg</t>
  </si>
  <si>
    <t>Network management
Indikator ranting sprinter</t>
  </si>
  <si>
    <t>paycool
parcelcare</t>
  </si>
  <si>
    <t>Pengguna Tamu 24890</t>
  </si>
  <si>
    <t>file_00000000aaa48211b507d1ad3dbe8bde.png</t>
  </si>
  <si>
    <t>QR SPRINTER,ABSENSI, KELUAR GUDANG, TTD JAM 12,</t>
  </si>
  <si>
    <t>Pengguna Tamu 50448</t>
  </si>
  <si>
    <t>VID20260812071100.mp4,IMG20260812071149_01.jpg</t>
  </si>
  <si>
    <t>IMG-20260903-WA0020.jpg</t>
  </si>
  <si>
    <t>Ttd ssebelum jam 12</t>
  </si>
  <si>
    <t>file_0000000095f882089f1889c4079f9cd8.png</t>
  </si>
  <si>
    <t>performance indikator&amp; push harian</t>
  </si>
  <si>
    <t>TimePhoto_20260903_113623.jpg</t>
  </si>
  <si>
    <t>grooming senin rabu jumat wajib celana hitam</t>
  </si>
  <si>
    <t>TC_01170.jpeg</t>
  </si>
  <si>
    <t>memaksimalkan paket dan kode ke 3</t>
  </si>
  <si>
    <t>2026-08-26 10.11.13_Jl. H. Agussalim No. 148.mp4</t>
  </si>
  <si>
    <t>edukasikan paket paket stuk serta paket longtail</t>
  </si>
  <si>
    <t>IMG-20260903-WA0060.jpg</t>
  </si>
  <si>
    <t>Pengguna Tamu 87485</t>
  </si>
  <si>
    <t>hasil_jnt express_1788403492003.mp4</t>
  </si>
  <si>
    <t>pemahaman pod scan gagal pickup</t>
  </si>
  <si>
    <t>WhatsApp Video 2026-09-03 at 8.11.08 AM.mp4,WhatsApp Video 2026-09-03 at 8.11.09 AM (1).mp4</t>
  </si>
  <si>
    <t>TARGET ABSENSI 
TARGET KELUAR GUDANG 7:30
TARGET TTD JAM 12
TARGET TTD AKTUAL
TARGET METODE PEMBAYARAN GOPAY 
PENEMPELAM QR</t>
  </si>
  <si>
    <t>Screenshot_20260826_101204.jpg</t>
  </si>
  <si>
    <t>pod return
pod pu</t>
  </si>
  <si>
    <t>WhatsApp Video 2026-09-03 at 12.44.06.mp4</t>
  </si>
  <si>
    <t>2026-09-03 12.54.50_TB Dian Jaya.jpg</t>
  </si>
  <si>
    <t>Keluar gudang 07.30
TTD jam 12.00</t>
  </si>
  <si>
    <t>20260827_090010(AM)___[org].jpg</t>
  </si>
  <si>
    <t>Edukasi spinter bintang 5</t>
  </si>
  <si>
    <t>Pengguna Tamu 59477</t>
  </si>
  <si>
    <t>IMG-20260903-WA0050.jpg,IMG-20260903-WA0052.jpg,IMG-20260903-WA0051.jpg</t>
  </si>
  <si>
    <t>evaluasi ttd jam 12 untuk sprinter yg masih sangat  jauh dari target, 
pod rretur
OP
pos r</t>
  </si>
  <si>
    <t>IMG-20260515-WA0064.jpg</t>
  </si>
  <si>
    <t>VID-20260818-WA0081.mp4</t>
  </si>
  <si>
    <t xml:space="preserve">Brifing harian </t>
  </si>
  <si>
    <t>Screenshot_20260903-131017.jpg</t>
  </si>
  <si>
    <t>33cf45d4-2122-4c5f-8d64-a999a2d57dfe.mp4</t>
  </si>
  <si>
    <t>efb4e537-9780-4f3c-83d2-32600789ac74.mp4</t>
  </si>
  <si>
    <t>2026-09-03 12.50.32_.mp4</t>
  </si>
  <si>
    <t>briefingc</t>
  </si>
  <si>
    <t>IMG-20260903-WA0255.jpg</t>
  </si>
  <si>
    <t>6.30 yang terlambat hari ini dan manifest cod</t>
  </si>
  <si>
    <t>IMG-20260903-WA0041.jpg</t>
  </si>
  <si>
    <t>IMG-20260612-WA0071(1).jpg</t>
  </si>
  <si>
    <t>IMG-20260801-WA0246(3).jpg</t>
  </si>
  <si>
    <t>6.30
ttd jam 12
rating srinter</t>
  </si>
  <si>
    <t>20260903_130437.jpg</t>
  </si>
  <si>
    <t>Kedisiplinan dan Ketelitian dalam bekerja.</t>
  </si>
  <si>
    <t>file_000000002514822f91c1f9c2eb3d7a44.png</t>
  </si>
  <si>
    <t>Kehadiran jam 06:30
Ttd jam 12:00</t>
  </si>
  <si>
    <t>IMG-20260903-WA0034.jpg</t>
  </si>
  <si>
    <t>indikantor rating sprinter(network management)</t>
  </si>
  <si>
    <t>df9f7ab6-d87f-4c24-9b53-25f1f5db060c.jpeg</t>
  </si>
  <si>
    <t>IMG-20260903-WA0045.jpg</t>
  </si>
  <si>
    <t>fifo</t>
  </si>
  <si>
    <t>QR DP dan QR sprinter</t>
  </si>
  <si>
    <t>WhatsApp Video 2026-09-03 at 13.24.25 (1).mp4</t>
  </si>
  <si>
    <t>Anak anak yang tidak capai actual dan balikan paket lebih dari 5
selalu memberikan edukasi kepada sprinter yang masih kurang kualitas kerjanya</t>
  </si>
  <si>
    <t>1788417336379.jpg</t>
  </si>
  <si>
    <t>absensi 06:30</t>
  </si>
  <si>
    <t>WhatsApp Video 2026-09-03 at 13.36.37.mp4</t>
  </si>
  <si>
    <t>IMG-20260903-WA0015(1).jpg</t>
  </si>
  <si>
    <t>Training sprinter 
Marketing - pickup
Longtail
Scan ttd</t>
  </si>
  <si>
    <t>VID-20260903-WA0204.mp4</t>
  </si>
  <si>
    <t>Penekanan terhadap poin² KPI dan pencapain target²</t>
  </si>
  <si>
    <t>VID-20260903-WA0049.mp4</t>
  </si>
  <si>
    <t>Sop retur</t>
  </si>
  <si>
    <t>Muh Aswin R</t>
  </si>
  <si>
    <t>IMG_20260903_134348.jpg</t>
  </si>
  <si>
    <t>operasional,rating sprinter dan prospekan</t>
  </si>
  <si>
    <t>1788417808427.jpg</t>
  </si>
  <si>
    <t>Qrs sprinter .rating sprinter ttd jam 12.00</t>
  </si>
  <si>
    <t>TimePhoto_20260903_134553.jpg</t>
  </si>
  <si>
    <t>Breafing dengan sprinter terendah TTD aktual dan ttd jam 12</t>
  </si>
  <si>
    <t>WhatsApp Video 2026-09-03 at 13.35.00.mp4</t>
  </si>
  <si>
    <t>M Ambar Al Akbar</t>
  </si>
  <si>
    <t>TimeVideo_20260903_134710.mp4</t>
  </si>
  <si>
    <t xml:space="preserve">1.Seluruh sprinter wajib berpakaian sesuai sop jnt ( polo jnt, jaket jnt bila ada, sepatu helm)
2. Absensi 
3. Wajib ttd di tempat untuk menimalisir terkena ptmp
4. Wajib ttd sebelum jam 12 </t>
  </si>
  <si>
    <t>20260903_113445AMByGPSMapCamera.jpg</t>
  </si>
  <si>
    <t>membahas pemakaian Qris</t>
  </si>
  <si>
    <t>1788418400020.jpg</t>
  </si>
  <si>
    <t>produktifitas delivery sprinter dan sosialisasi open market jnt</t>
  </si>
  <si>
    <t>Lat 3.221848° Long 99.584276° Kamis, 03092026 0840 AM GMT +0700.png</t>
  </si>
  <si>
    <t>pickup tiktok</t>
  </si>
  <si>
    <t>Gemini_Generated_Image_r6nriyr6nriyr6nr.jpeg</t>
  </si>
  <si>
    <t>breefing terkait rtk dan kpi nm dan penawaran pickup reguler</t>
  </si>
  <si>
    <t>Ahmad Zainul Wajhi</t>
  </si>
  <si>
    <t>WhatsApp Video 2026-09-03 at 13.18.40 (1).mp4</t>
  </si>
  <si>
    <t>TTD jam 12 Paket Unpack</t>
  </si>
  <si>
    <t>TimePhoto_20260903_135823.jpg</t>
  </si>
  <si>
    <t>Guest User 34127</t>
  </si>
  <si>
    <t>VID-20260903-WA0039.mp4</t>
  </si>
  <si>
    <t>Absensi,TTD,SLA dll</t>
  </si>
  <si>
    <t>WhatsApp Video 2026-09-03 at 14.06.05.mp4</t>
  </si>
  <si>
    <t>Absensi, Kejar Bintang 5 dan Pencapaian TTD 12 dan Aktual</t>
  </si>
  <si>
    <t>M. Beri</t>
  </si>
  <si>
    <t>push ppaket</t>
  </si>
  <si>
    <t>Guest User 80213</t>
  </si>
  <si>
    <t>TimePhoto_20260903_140145.jpg</t>
  </si>
  <si>
    <t>brifing korlap area</t>
  </si>
  <si>
    <t>TimePhoto_20260903_134643.jpg</t>
  </si>
  <si>
    <t>Briefing tim gudang
kebersihan gudang 
inventory
Manipulasi arau
scan simpan valid</t>
  </si>
  <si>
    <t>VID-20260903-WA0128.mp4</t>
  </si>
  <si>
    <t>file_00000000409c820b91ff6c30a10650b1.png</t>
  </si>
  <si>
    <t>CLOCKIN 06.30
SCAN DELIVE 07.30
TTD JAM 12.00
RUTE STATIS
QR SPRINTER
PAYMENT GOPAY</t>
  </si>
  <si>
    <t>TimeVideo_20260903_080535.mp4</t>
  </si>
  <si>
    <t>bagi untung</t>
  </si>
  <si>
    <t>IMG-20260903-WA0164.jpg</t>
  </si>
  <si>
    <t xml:space="preserve">sama kek hari² sebelum nya logtail </t>
  </si>
  <si>
    <t>WhatsApp Video 2026-09-03 at 13.59.35.mp4</t>
  </si>
  <si>
    <t>WhatsApp Image 2026-09-03 at 09.03.15.jpeg</t>
  </si>
  <si>
    <t>ttd jam 12: td Ritase, pemecahan Area, KPI Sprinter</t>
  </si>
  <si>
    <t>lv_0_20260827144031.mp4</t>
  </si>
  <si>
    <t>Breifing harian target paycool, Gopay, Delive 07.30, ttd jam 12, ttd aktual</t>
  </si>
  <si>
    <t>VID3.mp4</t>
  </si>
  <si>
    <t>ABSENSI
TTD JAM 12.00
KODE 3
SERAGAM</t>
  </si>
  <si>
    <t>file_000000004540820b97a74ce520b47c70.jpg,file_00000000547c81fda81d39ce1d5892b4.png</t>
  </si>
  <si>
    <t xml:space="preserve">Absensi,TTD ,Pod ,MEMO BULANAN </t>
  </si>
  <si>
    <t>Gemini_Generated_Image_hn3yqphn3yqphn3y.jpeg</t>
  </si>
  <si>
    <t>membahas untuk masalah setoran dan masalah kode ketiga</t>
  </si>
  <si>
    <t>WhatsApp Video 2026-09-03 at 14.16.15.mp4</t>
  </si>
  <si>
    <t>Maksimalkan delifery</t>
  </si>
  <si>
    <t>VID-20260903-WA0326(1).mp4</t>
  </si>
  <si>
    <t>Ttd jam 12
Absesi 06:30
1 kurir 1 PIK up</t>
  </si>
  <si>
    <t>VID-20260828-WA0048~4.mp4</t>
  </si>
  <si>
    <t>RTK, ALUR SCAN</t>
  </si>
  <si>
    <t>IMG-20260903-WA0030.jpg</t>
  </si>
  <si>
    <t xml:space="preserve">Absensi 06.30 , peringatan paket stuk umur paket dan TTD aktual </t>
  </si>
  <si>
    <t>TimePhoto_20260903_113439.jpg</t>
  </si>
  <si>
    <t xml:space="preserve">kendala pod retur </t>
  </si>
  <si>
    <t>2026-09-03 14.23.21_Jalan Raya Pasar Mauk - Rajeg.mp4</t>
  </si>
  <si>
    <t xml:space="preserve">Indikator Rating Sprinter </t>
  </si>
  <si>
    <t>Pengguna Tamu 65275</t>
  </si>
  <si>
    <t>TimeVideo_20260903_142236.mp4</t>
  </si>
  <si>
    <t>WhatsApp Video 2026-09-03 at 14.28.17.mp4</t>
  </si>
  <si>
    <t>push paket yang sudah lewat bats estimasi</t>
  </si>
  <si>
    <t>Pengguna Tamu 71379</t>
  </si>
  <si>
    <t>WhatsApp Image 2026-09-03 at 14.25.28.jpeg,WhatsApp Video 2026-09-03 at 14.25.45 (1).mp4</t>
  </si>
  <si>
    <t>ABSEN 06:10</t>
  </si>
  <si>
    <t>Guest User 11421</t>
  </si>
  <si>
    <t>WhatsApp Video 2026-09-03 at 14.27.07.mp4,339.jpg,338.jpg</t>
  </si>
  <si>
    <t>absensi, target target , qr sprinter , paycool</t>
  </si>
  <si>
    <t>VID-20260903-WA0277.mp4</t>
  </si>
  <si>
    <t>WhatsApp Video 2026-09-03 at 13.58.36.mp4,WhatsApp Image 2026-09-03 at 13.58.37.jpeg,WhatsApp Video 2026-09-03 at 13.58.36.mp4</t>
  </si>
  <si>
    <t>QR TTD ABSENSI KPI</t>
  </si>
  <si>
    <t>WhatsApp Video 2026-09-03 at 14.29.38 (3).mp4</t>
  </si>
  <si>
    <t>EVALUASI KEDISIPLINAN 
TT REVERSE 
PAYCOOLS</t>
  </si>
  <si>
    <t>Fajar Santias</t>
  </si>
  <si>
    <t>2026-09-03 14.05.07_76, Jalan Raya Pasar Kemis_(Judul-MESIN TEMPUR).mp4</t>
  </si>
  <si>
    <t>Absen tepat waktu dan push ttd</t>
  </si>
  <si>
    <t>IMG-20260903-WA0140.jpg</t>
  </si>
  <si>
    <t>Breefing Katim
1. Longtail H+5</t>
  </si>
  <si>
    <t>file_000000007c8c81f8969ba4374662f205.png</t>
  </si>
  <si>
    <t>-target KPI bulan september</t>
  </si>
  <si>
    <t>Pengguna Tamu 91007</t>
  </si>
  <si>
    <t>fd3e0ab5-a4ba-48d5-8635-7cffc694dbbb.mov</t>
  </si>
  <si>
    <t>-Absensi 6:30
-Ttd jam 12:00
-Ttd all ritase
-Longtail
-Pembayaran online</t>
  </si>
  <si>
    <t>Pengguna Tamu 43043</t>
  </si>
  <si>
    <t>WhatsApp Image 2026-09-03 at 14.39.37.jpeg</t>
  </si>
  <si>
    <t>ABSENSI
TTD RETUR</t>
  </si>
  <si>
    <t>2026-09-03 15.01.45_Jalan Saribu Dolok.jpg</t>
  </si>
  <si>
    <t>Clear paket logtail</t>
  </si>
  <si>
    <t>Pengguna Tamu 42349</t>
  </si>
  <si>
    <t>absensi 6 30</t>
  </si>
  <si>
    <t>WhatsApp Video 2026-09-03 at 14.50.05.mp4</t>
  </si>
  <si>
    <t>PENCAPIAN KPI AGUSTUS</t>
  </si>
  <si>
    <t>IMG-20260903-WA0451.jpg</t>
  </si>
  <si>
    <t>Pod sprinter baru</t>
  </si>
  <si>
    <t>paste here</t>
  </si>
  <si>
    <t>2026-09-01 18:05:03</t>
  </si>
  <si>
    <t>6660019 AGENT19</t>
  </si>
  <si>
    <t>JBR30 SUMBERBARU_1</t>
  </si>
  <si>
    <t>JBR30000001</t>
  </si>
  <si>
    <t>Rahman JM0330010</t>
  </si>
  <si>
    <t>obaforever/idnztapp/meeting/20260901/upload_1788260691243951140af7ca34de8ab0bf55b61c8d99c.mp4</t>
  </si>
  <si>
    <t>2026-09-01 18:02:20</t>
  </si>
  <si>
    <t>SUB39A MULYOREJO_1</t>
  </si>
  <si>
    <t>SUB39A0030</t>
  </si>
  <si>
    <t>Bayu Jm0010007</t>
  </si>
  <si>
    <t>obaforever/idnztapp/meeting/20260901/upload_178826048773355737032f80d451fa3d75ffc7fc23eef.mp4</t>
  </si>
  <si>
    <t>serah terima oaketbreguler klien dengan prosesing double cek
minimalisir double penerima, salah temoel alamat dari pengirim</t>
  </si>
  <si>
    <t>2026-09-01 17:57:32</t>
  </si>
  <si>
    <t>6660004 AGENT04</t>
  </si>
  <si>
    <t>BNG01A BANGKINANG_01</t>
  </si>
  <si>
    <t>LS0000272317</t>
  </si>
  <si>
    <t>Sahrul Wadi</t>
  </si>
  <si>
    <t>obaforever/idnztapp/meeting/20260901/VID_2026-09-01 05-56-1516444229928efe833075194017b20be3f1518f375f.mp4</t>
  </si>
  <si>
    <t>2026-09-01 17:56:56</t>
  </si>
  <si>
    <t>6660016 AGENT16</t>
  </si>
  <si>
    <t>BDO05A DC_CINAMBO</t>
  </si>
  <si>
    <t>LS0000415301</t>
  </si>
  <si>
    <t>Nezar Hikmatiar</t>
  </si>
  <si>
    <t>obaforever/idnztapp/meeting/20260901/VID_2026-09-01 05-56-24-115250108660c243aefff14f25beef84aeb3cfb38c.mp4</t>
  </si>
  <si>
    <t>2026-09-01 17:54:52</t>
  </si>
  <si>
    <t>SDA38 SUKODONO_1</t>
  </si>
  <si>
    <t>SDA380115</t>
  </si>
  <si>
    <t>Fery J07192286</t>
  </si>
  <si>
    <t>obaforever/idnztapp/meeting/20260901/upload_178825999901436681E65-06C4-4AAB-B7DD-393CE941D2C5ef569a64f91c486db10eab519a9dedf1.mp4</t>
  </si>
  <si>
    <t>grooming &amp; capain reg</t>
  </si>
  <si>
    <t>2026-09-01 17:48:43</t>
  </si>
  <si>
    <t>LMG11A MANTUP_1</t>
  </si>
  <si>
    <t>LS0000191119</t>
  </si>
  <si>
    <t>Andy J07181603</t>
  </si>
  <si>
    <t>obaforever/idnztapp/meeting/20260901/upload_178825970792429ef259307524b2f9063d092014eea8f.MOV</t>
  </si>
  <si>
    <t>2026-09-01 17:47:26</t>
  </si>
  <si>
    <t>LMG16A TIKUNG_2</t>
  </si>
  <si>
    <t>LS0000191120</t>
  </si>
  <si>
    <t>obaforever/idnztapp/meeting/20260901/upload_17882596387188c5fd341c1f740458587409c40a8208b.MOV</t>
  </si>
  <si>
    <t>2026-09-01 17:46:36</t>
  </si>
  <si>
    <t>LMG01A LAMONGAN_2</t>
  </si>
  <si>
    <t>00552807</t>
  </si>
  <si>
    <t>Ahmad Andy Fajar Wijaya</t>
  </si>
  <si>
    <t>obaforever/idnztapp/meeting/20260901/upload_1788259585707038868c22f8242ee8568de9349e01880.MOV</t>
  </si>
  <si>
    <t>2026-09-01 17:45:31</t>
  </si>
  <si>
    <t>BAS02A UJUNG_TANJUNG_01</t>
  </si>
  <si>
    <t>01685590</t>
  </si>
  <si>
    <t>Febrianto .</t>
  </si>
  <si>
    <t>obaforever/idnztapp/meeting/20260901/upload_178825952006868c2272616514b6ab93e4a3b500f44ad.mp4</t>
  </si>
  <si>
    <t>2026-09-01 17:16:47</t>
  </si>
  <si>
    <t>SUB90 MAYJEND_BARAT</t>
  </si>
  <si>
    <t>SUB90000025</t>
  </si>
  <si>
    <t>Ragil JM0060007</t>
  </si>
  <si>
    <t>obaforever/idnztapp/meeting/20260901/upload_1788257796437c8f526b55e6a4c089c0dfbd7f48f2960.mp4</t>
  </si>
  <si>
    <t>bulan baru target baru</t>
  </si>
  <si>
    <t>2026-09-01 17:14:23</t>
  </si>
  <si>
    <t>6660003 AGENT03</t>
  </si>
  <si>
    <t>RPT02B NEGERI_BARU_02</t>
  </si>
  <si>
    <t>LS0000221064</t>
  </si>
  <si>
    <t>SITI NURHAZIZAH RPT02B</t>
  </si>
  <si>
    <t>obaforever/idnztapp/meeting/20260901/upload_1788257657324a5ac9f4360494dfaaa450b4e92064464.mp4</t>
  </si>
  <si>
    <t>2026-09-01 17:14:13</t>
  </si>
  <si>
    <t>BWI10B BWI_GENTENG</t>
  </si>
  <si>
    <t>LS0000371669</t>
  </si>
  <si>
    <t>Prakoso J07230496</t>
  </si>
  <si>
    <t>obaforever/idnztapp/meeting/20260901/VID_2026-09-01 05-12-351555569492aa3f98537874449fac259c490d57eece.mp4</t>
  </si>
  <si>
    <t>Indikator rating Sprinter dan penilaian di setiap poin, penilaian customer dan fokus input paket reguler</t>
  </si>
  <si>
    <t>2026-09-01 17:14:01</t>
  </si>
  <si>
    <t>BWI09A GLENMORE_1</t>
  </si>
  <si>
    <t>01378927</t>
  </si>
  <si>
    <t>Nor Dwi Prakoso</t>
  </si>
  <si>
    <t>obaforever/idnztapp/meeting/20260901/VID_2026-09-01 05-12-3057356577733569bd43f78433880dbd496f5ed36fb.mp4</t>
  </si>
  <si>
    <t>2026-09-01 17:09:33</t>
  </si>
  <si>
    <t>SBG30 KALIANGSANA_2</t>
  </si>
  <si>
    <t>01206511</t>
  </si>
  <si>
    <t>Dede Rino Mailudin</t>
  </si>
  <si>
    <t>obaforever/idnztapp/meeting/20260901/upload_1788257347947f1f932143bcf4c5bbeade353ac055f10.MOV</t>
  </si>
  <si>
    <t>QUIZ APP SPRINTER</t>
  </si>
  <si>
    <t>2026-09-01 17:08:34</t>
  </si>
  <si>
    <t>6660023 AGENT23</t>
  </si>
  <si>
    <t>MDC09C WINANGUN_01</t>
  </si>
  <si>
    <t>MDC09C000001</t>
  </si>
  <si>
    <t>Hizkia Owen Gosal</t>
  </si>
  <si>
    <t>obaforever/idnztapp/meeting/20260901/upload_17882573086253463309ebc284c3490bea4cf44e1e561.mp4</t>
  </si>
  <si>
    <t>2026-09-01 17:08:30</t>
  </si>
  <si>
    <t>BWI10A GENTENG_BWI_1</t>
  </si>
  <si>
    <t>LS0000371717</t>
  </si>
  <si>
    <t>Dwi J07230496</t>
  </si>
  <si>
    <t>obaforever/idnztapp/meeting/20260901/VID_2026-09-01 05-07-111923041408d20a449e10284235ba0210bab66fc2ee.mp4</t>
  </si>
  <si>
    <t>2026-09-01 17:06:00</t>
  </si>
  <si>
    <t>6660025 AGENT25</t>
  </si>
  <si>
    <t>KUK02 TEWAH</t>
  </si>
  <si>
    <t>01254245</t>
  </si>
  <si>
    <t>Predi Sinambela</t>
  </si>
  <si>
    <t>obaforever/idnztapp/meeting/20260901/upload_17882571566209e68082fbf4942a9814d4f03c9bbdf09.mp4</t>
  </si>
  <si>
    <t>2026-09-01 17:04:52</t>
  </si>
  <si>
    <t>SUM08D SUM08D</t>
  </si>
  <si>
    <t>LS0000415171</t>
  </si>
  <si>
    <t>Indra Nuryanto</t>
  </si>
  <si>
    <t>obaforever/idnztapp/meeting/20260901/upload_17882570703524b61934086e6445e8e807cc274ea968f.MOV</t>
  </si>
  <si>
    <t>keluar gudang
ttd jam 12
ttd aktual
paycools 
gopay 
absensi karyawan</t>
  </si>
  <si>
    <t>2026-09-01 17:02:57</t>
  </si>
  <si>
    <t>LMG10 SAMBENG</t>
  </si>
  <si>
    <t>LMG100078</t>
  </si>
  <si>
    <t>Said Jm0280021</t>
  </si>
  <si>
    <t>obaforever/idnztapp/meeting/20260901/upload_1788256968542aa2e42b6c46141edbf895181d6efe7f5.mp4</t>
  </si>
  <si>
    <t>2026-09-01 17:02:00</t>
  </si>
  <si>
    <t>LMG24 KEDUNGPRING_2</t>
  </si>
  <si>
    <t>LS0000208253</t>
  </si>
  <si>
    <t>Said_01 JM0280021</t>
  </si>
  <si>
    <t>obaforever/idnztapp/meeting/20260901/upload_1788256908761560ab8b7f44b487eba0d645e66b2c347.mp4</t>
  </si>
  <si>
    <t>2026-09-01 16:56:44</t>
  </si>
  <si>
    <t>KRW17A KRW17A</t>
  </si>
  <si>
    <t>LS0000415130</t>
  </si>
  <si>
    <t>Reza Zaqiyuddin</t>
  </si>
  <si>
    <t>obaforever/idnztapp/meeting/20260901/upload_17882566002024c9df87eb2b843159b7d8e875f0af5e5.mp4</t>
  </si>
  <si>
    <t>2026-09-01 16:56:15</t>
  </si>
  <si>
    <t>KRW16 BATUJAYA</t>
  </si>
  <si>
    <t>LS0000415129</t>
  </si>
  <si>
    <t>obaforever/idnztapp/meeting/20260901/upload_1788256570324c834262d2fb5498eb12410c7ede5bc7c.mp4</t>
  </si>
  <si>
    <t>2026-09-01 16:55:35</t>
  </si>
  <si>
    <t>CRN03E CRN03E</t>
  </si>
  <si>
    <t>LS0000415305</t>
  </si>
  <si>
    <t>Dany Kurniawan</t>
  </si>
  <si>
    <t>obaforever/idnztapp/meeting/20260901/upload_178825637681328d3a36bc3a04dc4856316eecb5cd36d.mp4</t>
  </si>
  <si>
    <t>peran sprinter</t>
  </si>
  <si>
    <t>2026-09-01 16:41:51</t>
  </si>
  <si>
    <t>6660026 AGENT26</t>
  </si>
  <si>
    <t>TTT02A UPAS_MAJU</t>
  </si>
  <si>
    <t>LS0000430535</t>
  </si>
  <si>
    <t>Darwis Mas Kartiwa_FL</t>
  </si>
  <si>
    <t>obaforever/idnztapp/meeting/20260901/upload_1788255659752e599d14c67624dfc954eec7e8517c987.mp4</t>
  </si>
  <si>
    <t>brifing penggunaan yoyi dan stuk yoyi</t>
  </si>
  <si>
    <t>2026-09-01 16:33:44</t>
  </si>
  <si>
    <t>SAS07A SAJINGAN_BESAR_01</t>
  </si>
  <si>
    <t>SAS07A000009</t>
  </si>
  <si>
    <t>Nuari Sukriawan</t>
  </si>
  <si>
    <t>obaforever/idnztapp/meeting/20260901/VID_2026-09-01 04-31-59177932406372fc7844ed04406782542e2663442151.mp4</t>
  </si>
  <si>
    <t>2026-09-01 16:31:48</t>
  </si>
  <si>
    <t>NGK01A NGANJUK_3</t>
  </si>
  <si>
    <t>NGK01A000004</t>
  </si>
  <si>
    <t>Didit JM0430005</t>
  </si>
  <si>
    <t>obaforever/idnztapp/meeting/20260901/upload_178825509644168ebca472f9e46c1b52b815c90c8aaf2.mp4</t>
  </si>
  <si>
    <t>push pencapaian SLA &amp; Reminder paket High Value</t>
  </si>
  <si>
    <t>2026-09-01 16:28:16</t>
  </si>
  <si>
    <t>NGK03 LOCERET</t>
  </si>
  <si>
    <t>NGK03000002</t>
  </si>
  <si>
    <t>obaforever/idnztapp/meeting/20260901/upload_1788254808252dbe77be24d2a49eeb294630c9c8a8142.mp4</t>
  </si>
  <si>
    <t>2026-09-01 16:21:29</t>
  </si>
  <si>
    <t>SOG30 DC_MARGAASIH</t>
  </si>
  <si>
    <t>LS0000415111</t>
  </si>
  <si>
    <t>Soni</t>
  </si>
  <si>
    <t>obaforever/idnztapp/meeting/20260901/upload_1788254380566eb1bf1b57a53415db052d5a542a5fe13.mp4</t>
  </si>
  <si>
    <t>1.Ttd jam 12
2.Rating sprinter 
3.Sop 6s</t>
  </si>
  <si>
    <t>2026-09-01 16:19:56</t>
  </si>
  <si>
    <t>MDN09 DC_TUGU_PENDEKAR</t>
  </si>
  <si>
    <t>MDN09000012</t>
  </si>
  <si>
    <t>Boma JM0420001</t>
  </si>
  <si>
    <t>obaforever/idnztapp/meeting/20260901/upload_1788254384048052b4cf852434b8d98aa9df572067cbb.mp4</t>
  </si>
  <si>
    <t>parcel care</t>
  </si>
  <si>
    <t>2026-09-01 16:18:52</t>
  </si>
  <si>
    <t>BLT03 SRENGAT</t>
  </si>
  <si>
    <t>BLT030131</t>
  </si>
  <si>
    <t>Andrean Jm0390005</t>
  </si>
  <si>
    <t>obaforever/idnztapp/meeting/20260901/upload_17882543094310b508f2d0cee4a2c87a2ab84273444e0.MOV</t>
  </si>
  <si>
    <t>2026-09-01 16:17:34</t>
  </si>
  <si>
    <t>IDM07E IDM07E</t>
  </si>
  <si>
    <t>LS0000415239</t>
  </si>
  <si>
    <t>Muhamad Ali Assegap</t>
  </si>
  <si>
    <t>obaforever/idnztapp/meeting/20260901/VID_2026-09-01 04-16-35225829087450caa870ab641d5847caaed19100090.mp4</t>
  </si>
  <si>
    <t>2026-09-01 16:16:04</t>
  </si>
  <si>
    <t>SUB12B GUBENG_2</t>
  </si>
  <si>
    <t>SUB12B000001</t>
  </si>
  <si>
    <t>Ainun JM0580007</t>
  </si>
  <si>
    <t>obaforever/idnztapp/meeting/20260901/VID_2026-09-01 04-15-2516618453116f0832f4404a46738f2ca92212653654.mp4</t>
  </si>
  <si>
    <t>UPM Sprinter
Persiapan kunjungan dari Malaysia dan Thailand</t>
  </si>
  <si>
    <t>2026-09-01 16:15:12</t>
  </si>
  <si>
    <t>KRW23B KARAWANG_WETAN</t>
  </si>
  <si>
    <t>LS0000415118</t>
  </si>
  <si>
    <t>Asep</t>
  </si>
  <si>
    <t>obaforever/idnztapp/meeting/20260901/upload_17882540951225fa117b625074ddfa4b62a0004d566f5.mp4</t>
  </si>
  <si>
    <t>briefing</t>
  </si>
  <si>
    <t>2026-09-01 16:14:59</t>
  </si>
  <si>
    <t>GRT32A GRT32A</t>
  </si>
  <si>
    <t>LS0000415094</t>
  </si>
  <si>
    <t>Undang Ramdani</t>
  </si>
  <si>
    <t>obaforever/idnztapp/meeting/20260901/upload_178825409201689a9e37c840d4c938e6daa3ecaa459ed.mp4</t>
  </si>
  <si>
    <t>2026-09-01 16:07:12</t>
  </si>
  <si>
    <t>SUB30B TEGALSARI_4</t>
  </si>
  <si>
    <t>SUB30B000001</t>
  </si>
  <si>
    <t>Taufiq JM0580048</t>
  </si>
  <si>
    <t>obaforever/idnztapp/meeting/20260901/VID_2026-09-01 04-04-57-537609488601a7c0ffd4b3bb995cc985e155b6e.mp4</t>
  </si>
  <si>
    <t>Nama DP : TEGALSARI_4
Kode DP   : SUB30B
Total Brifing : 33 orang
Materi Brifing :
1.Kebersihan DP
2.Grooming kayawan
3.Evaluasi kinerja di bulan Agustus dan plan September
4.persiapan kunjungan</t>
  </si>
  <si>
    <t>2026-09-01 16:05:48</t>
  </si>
  <si>
    <t>KRW21 CIBUAYA</t>
  </si>
  <si>
    <t>LS0000415119</t>
  </si>
  <si>
    <t>Dede Asikin</t>
  </si>
  <si>
    <t>obaforever/idnztapp/meeting/20260901/VID_2026-09-01 04-04-4213733761782df34881868438a83a0d71025eaeafc.mp4</t>
  </si>
  <si>
    <t>marketing dan penanganan paket retur outgoing</t>
  </si>
  <si>
    <t>2026-09-01 16:04:56</t>
  </si>
  <si>
    <t>PSR05 WONOREJO_PSR</t>
  </si>
  <si>
    <t>01820826</t>
  </si>
  <si>
    <t>Ilham Ramadhan</t>
  </si>
  <si>
    <t>obaforever/idnztapp/meeting/20260901/VID_2026-09-01 04-04-44-20843276924cf895e4434e427dbb5f233901b9facc.mp4</t>
  </si>
  <si>
    <t>2026-09-01 16:01:27</t>
  </si>
  <si>
    <t>6660018 AGENT18</t>
  </si>
  <si>
    <t>KLT06 PEDAN</t>
  </si>
  <si>
    <t>00571208</t>
  </si>
  <si>
    <t>Eko Febri ,Laksono</t>
  </si>
  <si>
    <t>obaforever/idnztapp/meeting/20260901/upload_1788253231718cfd356afd49f4494bdf431e7e9666f3d.mp4</t>
  </si>
  <si>
    <t>absen sebelum jam 6.00 kwis app sprinter ttd jam 12.00</t>
  </si>
  <si>
    <t>2026-09-01 15:57:17</t>
  </si>
  <si>
    <t>BWI13A BWI_TEGALSARI_2</t>
  </si>
  <si>
    <t>LS0000029908</t>
  </si>
  <si>
    <t>Riva J07210989</t>
  </si>
  <si>
    <t>obaforever/idnztapp/meeting/20260901/VID_2026-09-01 03-56-15-1917005546dc010f6569dd46a9be98640991f16bbb.mp4</t>
  </si>
  <si>
    <t>brefing pagi bersama kurir pembahasan terkait cara identifikasi calon customer dengan volume tinggi dan lebih fokus terhadap seller UMKM dan toko rumahan serta memperhatikan area kompetitor</t>
  </si>
  <si>
    <t>2026-09-01 15:56:27</t>
  </si>
  <si>
    <t>6660008 AGENT08</t>
  </si>
  <si>
    <t>PGK04 RANGKUI</t>
  </si>
  <si>
    <t>PGK040055</t>
  </si>
  <si>
    <t>Asep Pratama</t>
  </si>
  <si>
    <t>obaforever/idnztapp/meeting/20260901/upload_178825296483882803104a1054c09901559f3954704a0.mp4</t>
  </si>
  <si>
    <t>absensi 
d24 
gopay qr sprinter
parcale care</t>
  </si>
  <si>
    <t>2026-09-01 15:55:43</t>
  </si>
  <si>
    <t>BWI14 CLURING</t>
  </si>
  <si>
    <t>LS0000191132</t>
  </si>
  <si>
    <t>Rifqi J07210989</t>
  </si>
  <si>
    <t>obaforever/idnztapp/meeting/20260901/upload_178825293412953ef78841bc24db981744f3f20f01b19.mp4</t>
  </si>
  <si>
    <t>2026-09-01 15:55:13</t>
  </si>
  <si>
    <t>6660006 AGENT06</t>
  </si>
  <si>
    <t>DHR07 DHAMASRAYA_01</t>
  </si>
  <si>
    <t>01941220</t>
  </si>
  <si>
    <t>Annisa Rahma Asfitrin</t>
  </si>
  <si>
    <t>obaforever/idnztapp/meeting/20260901/upload_17882515952286bea4bedbb4748d9b5282b7ef27e861b.mp4</t>
  </si>
  <si>
    <t>2026-09-01 15:55:05</t>
  </si>
  <si>
    <t>BNG06 LIPAT_KAIN_01</t>
  </si>
  <si>
    <t>BNG060042</t>
  </si>
  <si>
    <t>Fadli Rubama</t>
  </si>
  <si>
    <t>obaforever/idnztapp/meeting/20260901/upload_17882528637779fd01d2148054544838ae5f3365356df.mp4</t>
  </si>
  <si>
    <t>2026-09-01 15:54:54</t>
  </si>
  <si>
    <t>BWI03 PURWOHARJO</t>
  </si>
  <si>
    <t>00556671</t>
  </si>
  <si>
    <t>Mochammad Rifqi Riva</t>
  </si>
  <si>
    <t>obaforever/idnztapp/meeting/20260901/upload_17882528082811911bf89d2c1478eb373c3afa2c4febd.mp4</t>
  </si>
  <si>
    <t>2026-09-01 15:52:33</t>
  </si>
  <si>
    <t>GSK09 KEBON</t>
  </si>
  <si>
    <t>LS0000191121</t>
  </si>
  <si>
    <t>Fariszulhazmi J07190028</t>
  </si>
  <si>
    <t>obaforever/idnztapp/meeting/20260901/upload_17882527165285955472862d04c4c9ebb2b771a8092be.mp4</t>
  </si>
  <si>
    <t>Briefing awal bulan KPI kurir</t>
  </si>
  <si>
    <t>2026-09-01 15:48:00</t>
  </si>
  <si>
    <t>JBR13A KALIWATES_2</t>
  </si>
  <si>
    <t>00551812</t>
  </si>
  <si>
    <t>Rizki Eki Prayoga</t>
  </si>
  <si>
    <t>obaforever/idnztapp/meeting/20260901/upload_17882524414597ab90f6b068a4e918c180b7d33f7c378.MOV</t>
  </si>
  <si>
    <t>reminder ujian upm sdm belum lulus dan belum ujian</t>
  </si>
  <si>
    <t>2026-09-01 15:46:34</t>
  </si>
  <si>
    <t>PPR16A LUBUK_ALUNG_02</t>
  </si>
  <si>
    <t>PPR16A000003</t>
  </si>
  <si>
    <t>Rafli Ramadhinata</t>
  </si>
  <si>
    <t>obaforever/idnztapp/meeting/20260901/upload_178825236809058AC9AD8-CACE-4670-896B-27C50E1012119b641b346d2f4955954a94d21998a6e4.mp4</t>
  </si>
  <si>
    <t>2026-09-01 15:45:38</t>
  </si>
  <si>
    <t>6660002 AGENT02</t>
  </si>
  <si>
    <t>SER01 SEI_RAMPAH</t>
  </si>
  <si>
    <t>SER010026</t>
  </si>
  <si>
    <t>Riko Prayoga</t>
  </si>
  <si>
    <t>obaforever/idnztapp/meeting/20260901/upload_1788252326926B946A21F-5808-4838-B6A5-C92904E0B19170764baafe5d4dab8037db080db51e5a.mp4</t>
  </si>
  <si>
    <t>2026-09-01 15:43:46</t>
  </si>
  <si>
    <t>ZIK02 TIGA_LINGGA</t>
  </si>
  <si>
    <t>ZIK02000036</t>
  </si>
  <si>
    <t>Herry R Tarigan</t>
  </si>
  <si>
    <t>obaforever/idnztapp/meeting/20260901/VID_2026-09-01 03-41-16-17686742215908aa9cb69c45e7a63cfe3cfbf0cc40.mp4</t>
  </si>
  <si>
    <t>2026-09-01 15:43:23</t>
  </si>
  <si>
    <t>JBR12A MUMBULSARI_1</t>
  </si>
  <si>
    <t>JBR16000005</t>
  </si>
  <si>
    <t>Miftahul JM0080063</t>
  </si>
  <si>
    <t>obaforever/idnztapp/meeting/20260901/upload_1788252170856cd4707f3d2d7463ebd61e62cb2f51b32.mp4</t>
  </si>
  <si>
    <t>2026-09-01 15:42:17</t>
  </si>
  <si>
    <t>MLG42 KARANG_PLOSO_1</t>
  </si>
  <si>
    <t>MLG420109</t>
  </si>
  <si>
    <t>Zainuri J07160589</t>
  </si>
  <si>
    <t>obaforever/idnztapp/meeting/20260901/upload_178825207796806459bc1e0344613bd8e8f9a303e94cd.mp4</t>
  </si>
  <si>
    <t>2026-09-01 15:41:26</t>
  </si>
  <si>
    <t>SML01 SAUMLAKI</t>
  </si>
  <si>
    <t>00568147</t>
  </si>
  <si>
    <t>Sofyan Azzis</t>
  </si>
  <si>
    <t>obaforever/idnztapp/meeting/20260901/upload_17882520496212402c345ece8497694f5a8fad233d238.mp4</t>
  </si>
  <si>
    <t>2026-09-01 15:41:00</t>
  </si>
  <si>
    <t>JBR04A PAKUSARI</t>
  </si>
  <si>
    <t>JBR04A000001</t>
  </si>
  <si>
    <t>Kusnadi JM0080076</t>
  </si>
  <si>
    <t>obaforever/idnztapp/meeting/20260901/upload_1788252039621658fb302bff04d28a6f2f7c4b1b53580.mp4</t>
  </si>
  <si>
    <t>doa bersama, awal bulan penuh dengan semangat team dan capai target</t>
  </si>
  <si>
    <t>2026-09-01 15:39:44</t>
  </si>
  <si>
    <t>JBR16 MAYANG</t>
  </si>
  <si>
    <t>JBR16000006</t>
  </si>
  <si>
    <t>obaforever/idnztapp/meeting/20260901/upload_1788251940021b51bd610771541fabbb022399ef33a48.mp4</t>
  </si>
  <si>
    <t>doa bersama, awal bulan penuh dengan semangat untuk targeting</t>
  </si>
  <si>
    <t>2026-09-01 15:39:07</t>
  </si>
  <si>
    <t>BAS03B BALAM_02</t>
  </si>
  <si>
    <t>BAS03B0025</t>
  </si>
  <si>
    <t>Rasyid Ahmad</t>
  </si>
  <si>
    <t>obaforever/idnztapp/meeting/20260901/upload_17882519097472406f2b515d94291aeb8bf90a5b615e5.mp4</t>
  </si>
  <si>
    <t>absensi 
TT-REVERSE/PENGEMBALIAN</t>
  </si>
  <si>
    <t>2026-09-01 15:38:38</t>
  </si>
  <si>
    <t>6660001 AGENT01</t>
  </si>
  <si>
    <t>TKO02 BEBESEN</t>
  </si>
  <si>
    <t>TKO020012</t>
  </si>
  <si>
    <t>Dedi Setia</t>
  </si>
  <si>
    <t>obaforever/idnztapp/meeting/20260901/upload_1788251906036dd15a5c50ffc4e95b8392a765e81097e.mp4</t>
  </si>
  <si>
    <t>2026-09-01 15:35:29</t>
  </si>
  <si>
    <t>JBR01 JEMBER</t>
  </si>
  <si>
    <t>LS0000377476</t>
  </si>
  <si>
    <t>Miftahul_01 JM0080063</t>
  </si>
  <si>
    <t>obaforever/idnztapp/meeting/20260901/upload_17882517238660c3e489fdadb463f9bc44d7e59c96b00.mp4</t>
  </si>
  <si>
    <t>2026-09-01 15:34:09</t>
  </si>
  <si>
    <t>SPG06 BANYUATES_1</t>
  </si>
  <si>
    <t>SPG060017</t>
  </si>
  <si>
    <t>Cp_banyuates1 Ilham</t>
  </si>
  <si>
    <t>obaforever/idnztapp/meeting/20260901/upload_1788251644087504b9f1ed41748ddbbe3fb5d294b4fec.mp4</t>
  </si>
  <si>
    <t>2026-09-01 15:31:28</t>
  </si>
  <si>
    <t>SUM02B SUM02B</t>
  </si>
  <si>
    <t>LS0000415175</t>
  </si>
  <si>
    <t>Muhammad Ramdhan</t>
  </si>
  <si>
    <t>obaforever/idnztapp/meeting/20260901/upload_178825144707489160cedd44144a98bc1c516909dd4ad.mp4</t>
  </si>
  <si>
    <t>pph21</t>
  </si>
  <si>
    <t>2026-09-01 15:31:15</t>
  </si>
  <si>
    <t>SMB10C SMB10C</t>
  </si>
  <si>
    <t>LS0000415307</t>
  </si>
  <si>
    <t>Kuswanto Hendriyana</t>
  </si>
  <si>
    <t>obaforever/idnztapp/meeting/20260901/VID_2026-09-01 03-29-38-1062600085e5c4599325b04ea68a6f3337e566bd1b.mp4</t>
  </si>
  <si>
    <t>edukasi calon customer, bukan hanya mencari customer yg kirimannya banyak saja tapi bisa juga customer umkm ataupun customer yg ingin kirim ke anak ataupun saudaranya</t>
  </si>
  <si>
    <t>2026-09-01 15:30:11</t>
  </si>
  <si>
    <t>SUM01B SUM01B</t>
  </si>
  <si>
    <t>LS0000415174</t>
  </si>
  <si>
    <t>obaforever/idnztapp/meeting/20260901/upload_17882513759466496a8f75fa54a28980c4a54938af863.mp4</t>
  </si>
  <si>
    <t>pph21 dan ketentuan penggajian</t>
  </si>
  <si>
    <t>2026-09-01 15:29:59</t>
  </si>
  <si>
    <t>GRT31B GRT31B</t>
  </si>
  <si>
    <t>LS0000415088</t>
  </si>
  <si>
    <t>Rifki Shafik Fadillah</t>
  </si>
  <si>
    <t>obaforever/idnztapp/meeting/20260901/upload_17882513703899d2aa01ee46f4716b4455979f61521ac.mp4</t>
  </si>
  <si>
    <t>Push naikin penggunaan paycool dan gopay</t>
  </si>
  <si>
    <t>2026-09-01 15:26:41</t>
  </si>
  <si>
    <t>KDR01 KEDIRI</t>
  </si>
  <si>
    <t>KDR010337</t>
  </si>
  <si>
    <t>Prasetyo Jm0310023</t>
  </si>
  <si>
    <t>obaforever/idnztapp/meeting/20260901/VID_2026-09-01 03-26-27-3817833985bc30510d5934bf0b7c8cb8e5a7d16fb.mp4</t>
  </si>
  <si>
    <t>2026-09-01 15:25:29</t>
  </si>
  <si>
    <t>PKS04 LARANGAN_PAMEKASAN</t>
  </si>
  <si>
    <t>PKS04000005</t>
  </si>
  <si>
    <t>Nanda JM0370046</t>
  </si>
  <si>
    <t>obaforever/idnztapp/meeting/20260901/upload_17882511269737b2f7ae6418c4a79b9a8dcf845bb488a.MOV</t>
  </si>
  <si>
    <t>2026-09-01 15:23:57</t>
  </si>
  <si>
    <t>SUB26 GUNUNG_ANYAR</t>
  </si>
  <si>
    <t>SUB260075</t>
  </si>
  <si>
    <t>Satrio Jm0110026</t>
  </si>
  <si>
    <t>obaforever/idnztapp/meeting/20260901/upload_17882509986861dea3b434f3d46678dc0c781385b9959.mp4</t>
  </si>
  <si>
    <t>- Ujian Pengendalian Mutu Sprinter
- Grooming
- Rating Sprinter</t>
  </si>
  <si>
    <t>2026-09-01 15:21:22</t>
  </si>
  <si>
    <t>PDG16 CP_CAHAYA_SAMUDRA</t>
  </si>
  <si>
    <t>PDG16000005</t>
  </si>
  <si>
    <t>Rode Vrianus</t>
  </si>
  <si>
    <t>obaforever/idnztapp/meeting/20260901/upload_17882508721835acaf69d98fb4efdaf90f96a1ea7fde2.mp4</t>
  </si>
  <si>
    <t>2026-09-01 15:19:42</t>
  </si>
  <si>
    <t>PER16 CIMANGGU_PER</t>
  </si>
  <si>
    <t>LS0000418236</t>
  </si>
  <si>
    <t>Rendi Muhamad</t>
  </si>
  <si>
    <t>obaforever/idnztapp/meeting/20260901/upload_17882507745297a94a35241a5467db0b29bc0c323d273.MOV</t>
  </si>
  <si>
    <t>2026-09-01 15:18:03</t>
  </si>
  <si>
    <t>KDR09 PLOSOKLATEN</t>
  </si>
  <si>
    <t>KDR09000007</t>
  </si>
  <si>
    <t>Laga JM0400006</t>
  </si>
  <si>
    <t>obaforever/idnztapp/meeting/20260901/upload_1788250678846df7aff6f0243462b9739896f163c581d.mp4</t>
  </si>
  <si>
    <t>2026-09-01 15:17:01</t>
  </si>
  <si>
    <t>KDR07 NGADILUWIH</t>
  </si>
  <si>
    <t>KDR070132</t>
  </si>
  <si>
    <t>Laga Jm0400006</t>
  </si>
  <si>
    <t>obaforever/idnztapp/meeting/20260901/upload_1788250617006e2dae0a45bd34e558388f4edc9f5ecde.mp4</t>
  </si>
  <si>
    <t>2026-09-01 15:16:56</t>
  </si>
  <si>
    <t>PND06A TUTUR_1</t>
  </si>
  <si>
    <t>LS0000085706</t>
  </si>
  <si>
    <t>Ridwan J07171620</t>
  </si>
  <si>
    <t>obaforever/idnztapp/meeting/20260901/upload_17882505923892f0d9cdb349142158a68cf70a641ada2.mp4</t>
  </si>
  <si>
    <t>pod scand gagal pu reverse valid
sla ttd jam 12 &amp; all day</t>
  </si>
  <si>
    <t>2026-09-01 15:16:12</t>
  </si>
  <si>
    <t>6660005 AGENT05</t>
  </si>
  <si>
    <t>BTH31 SENJULUNG</t>
  </si>
  <si>
    <t>BTH31000002</t>
  </si>
  <si>
    <t>Alex Ryan Yulianto</t>
  </si>
  <si>
    <t>obaforever/idnztapp/meeting/20260901/upload_1788250547889fda5b25505ee4d4f9cbc4b96c0344cb2.mp4</t>
  </si>
  <si>
    <t>2026-09-01 15:15:36</t>
  </si>
  <si>
    <t>PND03 PURWOSARI_PND</t>
  </si>
  <si>
    <t>00552199</t>
  </si>
  <si>
    <t>Ridwan Fatarudin</t>
  </si>
  <si>
    <t>obaforever/idnztapp/meeting/20260901/upload_178825049119298a2d95be1cf4c83bbdb4fc1a5df0dbd.mp4</t>
  </si>
  <si>
    <t>jadwal pick up ecommerce 
sortir paket outgoing
reminder sprinter bc target bulanan</t>
  </si>
  <si>
    <t>2026-09-01 15:14:41</t>
  </si>
  <si>
    <t>MOJ01 NGORO</t>
  </si>
  <si>
    <t>00554276</t>
  </si>
  <si>
    <t>Indra Kokasih</t>
  </si>
  <si>
    <t>obaforever/idnztapp/meeting/20260901/upload_1788250462906FEB97798-37ED-44A0-B283-1798D77D84B6e2fda53978a34223b554f9b9f14339e9.mp4</t>
  </si>
  <si>
    <t>materi SOP Hight Value</t>
  </si>
  <si>
    <t>2026-09-01 15:12:42</t>
  </si>
  <si>
    <t>DUM01B BUKIT_KAPUR_01</t>
  </si>
  <si>
    <t>01578769</t>
  </si>
  <si>
    <t>Winda Wati</t>
  </si>
  <si>
    <t>obaforever/idnztapp/meeting/20260901/upload_178825034688818bf180b53b540538dd8ba4ac2554c7c.mp4</t>
  </si>
  <si>
    <t>DUM01B BRIEFFING 01/09/2026</t>
  </si>
  <si>
    <t>2026-09-01 15:08:03</t>
  </si>
  <si>
    <t>GRT17B GRT17B</t>
  </si>
  <si>
    <t>LS0000415073</t>
  </si>
  <si>
    <t>Adi Firmansyah</t>
  </si>
  <si>
    <t>obaforever/idnztapp/meeting/20260901/upload_1788250073408cf4aafe24e584f099faf2c3bb248054f.MOV</t>
  </si>
  <si>
    <t>2026-09-01 15:07:44</t>
  </si>
  <si>
    <t>BTH02 BATAM_KOTA</t>
  </si>
  <si>
    <t>BTH02000058</t>
  </si>
  <si>
    <t>HARI HANSYA</t>
  </si>
  <si>
    <t>obaforever/idnztapp/meeting/20260901/VID_2026-09-01 03-06-53-208264830544961ceb94814d7e8a82629c6bf91b87.mp4</t>
  </si>
  <si>
    <t>2026-09-01 15:07:29</t>
  </si>
  <si>
    <t>NGP14 DC_NGAMPRAH</t>
  </si>
  <si>
    <t>LS0000415148</t>
  </si>
  <si>
    <t>Tresha Oktariana</t>
  </si>
  <si>
    <t>obaforever/idnztapp/meeting/20260901/VID_2026-09-01 03-05-3220672976256d9b89de380548019724e81de672ee8b.mp4</t>
  </si>
  <si>
    <t>2026-09-01 15:05:21</t>
  </si>
  <si>
    <t>PAP07 TAMBUSAI_UTARA_01</t>
  </si>
  <si>
    <t>PAP070020</t>
  </si>
  <si>
    <t>Munir Munadi</t>
  </si>
  <si>
    <t>obaforever/idnztapp/meeting/20260901/VID_2026-09-01 03-02-57327434879c99b5c964a3c40a4ae1d7ed8eb60b035.mp4</t>
  </si>
  <si>
    <t>2026-09-01 15:04:58</t>
  </si>
  <si>
    <t>KRW23 DC_KARAWANG_BARAT</t>
  </si>
  <si>
    <t>LS0000415114</t>
  </si>
  <si>
    <t>Ansor Fauzi Fadillah</t>
  </si>
  <si>
    <t>obaforever/idnztapp/meeting/20260901/upload_1788249838780d0e054c592604402ae3b4f01fbe98315.mp4</t>
  </si>
  <si>
    <t>Penilaian Sprinter &amp; Quiz APP Sprinter</t>
  </si>
  <si>
    <t>2026-09-01 15:04:40</t>
  </si>
  <si>
    <t>PKS05 PALENGAAN_1</t>
  </si>
  <si>
    <t>PKS05000007</t>
  </si>
  <si>
    <t>Farida JM0370006</t>
  </si>
  <si>
    <t>obaforever/idnztapp/meeting/20260901/upload_1788250470924a01bd0e5cc3f42ad85790cb6ae17a494.mp4</t>
  </si>
  <si>
    <t>2026-09-01 15:03:49</t>
  </si>
  <si>
    <t>TJU05 SUNGAI_RAYA_KARIMUN</t>
  </si>
  <si>
    <t>LS0000430318</t>
  </si>
  <si>
    <t>MUHAMMAD ALFIAN SYAH</t>
  </si>
  <si>
    <t>obaforever/idnztapp/meeting/20260901/upload_17882498181684b0949ea8bd84afabe961b4e9fa215d5.mp4</t>
  </si>
  <si>
    <t>SUNGAI RAYA</t>
  </si>
  <si>
    <t>2026-09-01 15:02:57</t>
  </si>
  <si>
    <t>SOG26A SOG26A</t>
  </si>
  <si>
    <t>LS0000415096</t>
  </si>
  <si>
    <t>Ade Rahmat</t>
  </si>
  <si>
    <t>obaforever/idnztapp/meeting/20260901/VID_2026-09-01 03-02-53222964153afcdeafac31d46c59d17944ff17fe146.mp4</t>
  </si>
  <si>
    <t>2026-09-01 15:02:26</t>
  </si>
  <si>
    <t>SUB97 MULYOREJO</t>
  </si>
  <si>
    <t>SUB970656</t>
  </si>
  <si>
    <t>Vebyola Jm0010049</t>
  </si>
  <si>
    <t>obaforever/idnztapp/meeting/20260901/upload_1788249682114362d571d3007464fa6b23e40b3d1f2f8.MOV</t>
  </si>
  <si>
    <t>Sticker High Value
Target Pemasangan Banner Warung</t>
  </si>
  <si>
    <t>2026-09-01 15:01:29</t>
  </si>
  <si>
    <t>BSB02 LAGOI</t>
  </si>
  <si>
    <t>BSB020006</t>
  </si>
  <si>
    <t>Reni</t>
  </si>
  <si>
    <t>obaforever/idnztapp/meeting/20260901/VID_2026-09-01 02-57-2310837967940dbc9bbb5aba449b8e3bfa5e821507f5.mp4</t>
  </si>
  <si>
    <t>2026-09-01 15:01:03</t>
  </si>
  <si>
    <t>6660014 AGENT14</t>
  </si>
  <si>
    <t>CIB08 PARUNG_PANJANG</t>
  </si>
  <si>
    <t>CIB080045</t>
  </si>
  <si>
    <t>Indra Aenudin</t>
  </si>
  <si>
    <t>obaforever/idnztapp/meeting/20260901/upload_17882496312147beb9b6893b64c9dbf4fbe2fb56cf069.mp4</t>
  </si>
  <si>
    <t>ratting spriq¹nter</t>
  </si>
  <si>
    <t>2026-09-01 15:00:46</t>
  </si>
  <si>
    <t>SOG32 DC_KATAPANG</t>
  </si>
  <si>
    <t>LS0000415107</t>
  </si>
  <si>
    <t>Muhammad Salim Riyadul Gupron</t>
  </si>
  <si>
    <t>obaforever/idnztapp/meeting/20260901/upload_17882496427617c8fe344dfda4e44b032f333a218cb9c.mp4</t>
  </si>
  <si>
    <t>2026-09-01 15:00:11</t>
  </si>
  <si>
    <t>6660012 AGENT12</t>
  </si>
  <si>
    <t>CIP05I PONDOK_PUCUNG</t>
  </si>
  <si>
    <t>LS0000214136</t>
  </si>
  <si>
    <t>MSML_MUHAMMAD RIFKI FAUZI</t>
  </si>
  <si>
    <t>obaforever/idnztapp/meeting/20260901/upload_17882496004473590a1d9b48b4d88bb635a0a1864e8cb.mp4</t>
  </si>
  <si>
    <t>oprasional dp</t>
  </si>
  <si>
    <t>2026-09-01 15:00:09</t>
  </si>
  <si>
    <t>NGP11B CITAPEN</t>
  </si>
  <si>
    <t>LS0000415146</t>
  </si>
  <si>
    <t>Sandi Mutakin</t>
  </si>
  <si>
    <t>obaforever/idnztapp/meeting/20260901/VID_2026-09-01 02-59-461969425208858e7f34caab4fd2b8e419ac2608dd61.mp4</t>
  </si>
  <si>
    <t>edukasi mengenai target kurir dan juga pickup reguler</t>
  </si>
  <si>
    <t>2026-09-01 15:00:08</t>
  </si>
  <si>
    <t>PSB06 GUNUNG_TULEH</t>
  </si>
  <si>
    <t>02037060</t>
  </si>
  <si>
    <t>Yulia ,Amelia Febri</t>
  </si>
  <si>
    <t>obaforever/idnztapp/meeting/20260901/upload_178824958039760a523739b6940dc849d99571d8da744.mp4</t>
  </si>
  <si>
    <t>masih melakukan brief7ng di PSB01B</t>
  </si>
  <si>
    <t>2026-09-01 14:59:44</t>
  </si>
  <si>
    <t>PUP02 KAHAYAN_KUALA</t>
  </si>
  <si>
    <t>PUP02000004</t>
  </si>
  <si>
    <t>Selvia</t>
  </si>
  <si>
    <t>obaforever/idnztapp/meeting/20260901/upload_17882495770311fb018432bed495aaeb74a8eea2128c6.mp4</t>
  </si>
  <si>
    <t>2026-09-01 14:58:17</t>
  </si>
  <si>
    <t>SUB57 RAYA_TENGGILIS</t>
  </si>
  <si>
    <t>SUB57000010</t>
  </si>
  <si>
    <t>Miko JM0510012</t>
  </si>
  <si>
    <t>obaforever/idnztapp/meeting/20260901/upload_178824947762525dd761587a94f839222e2a619e2f852.MOV</t>
  </si>
  <si>
    <t>briefing korlap target awal bulan</t>
  </si>
  <si>
    <t>GSK15 WRINGINANOM</t>
  </si>
  <si>
    <t>LS0000372541</t>
  </si>
  <si>
    <t>Ardyanita J07240624</t>
  </si>
  <si>
    <t>obaforever/idnztapp/meeting/20260901/upload_1788249427856a9b3847247c746f898fe52e637dd9c53.mp4</t>
  </si>
  <si>
    <t>Paket HV, parcel Care.</t>
  </si>
  <si>
    <t>2026-09-01 14:58:01</t>
  </si>
  <si>
    <t>CIB08A DRAMAGA_2</t>
  </si>
  <si>
    <t>00571761</t>
  </si>
  <si>
    <t>Mochamad Firmansyah</t>
  </si>
  <si>
    <t>obaforever/idnztapp/meeting/20260901/upload_17882494553802f6254e40d5c45ddacc6134f04c8f387.mp4</t>
  </si>
  <si>
    <t>edukasi perihal tanggung jawab pekerjaan</t>
  </si>
  <si>
    <t>2026-09-01 14:57:17</t>
  </si>
  <si>
    <t>SUB19E KALI_RUNGKUT_1</t>
  </si>
  <si>
    <t>SUB19E000001</t>
  </si>
  <si>
    <t>Sujatmiko JM0510012</t>
  </si>
  <si>
    <t>obaforever/idnztapp/meeting/20260901/upload_1788249418729a2dbf8619a7d4f46971294c4a1e7f938.MOV</t>
  </si>
  <si>
    <t>2026-09-01 14:56:16</t>
  </si>
  <si>
    <t>6660013 AGENT13</t>
  </si>
  <si>
    <t>BKI08F BINTARA_JAYA_01</t>
  </si>
  <si>
    <t>BKI08F000001</t>
  </si>
  <si>
    <t>Angga Kusuma</t>
  </si>
  <si>
    <t>obaforever/idnztapp/meeting/20260901/upload_17882493714106c82018ae29747f1a22f85a886470f59.mp4</t>
  </si>
  <si>
    <t>2026-09-01 14:56:08</t>
  </si>
  <si>
    <t>GRT27B GRT27B</t>
  </si>
  <si>
    <t>LS0000415074</t>
  </si>
  <si>
    <t>obaforever/idnztapp/meeting/20260901/upload_17882493262689c98bcd29ea9411eb5f9bc8a719af732.MOV</t>
  </si>
  <si>
    <t>2026-09-01 14:55:59</t>
  </si>
  <si>
    <t>SUM22 SUM22</t>
  </si>
  <si>
    <t>LS0000415176</t>
  </si>
  <si>
    <t>Rudi Hermawan</t>
  </si>
  <si>
    <t>obaforever/idnztapp/meeting/20260901/upload_17882493520632f726ac417b74dd6aa9b52a4479aeb4a.mp4</t>
  </si>
  <si>
    <t>2026-09-01 14:55:04</t>
  </si>
  <si>
    <t>PER17A PER17A</t>
  </si>
  <si>
    <t>LS0000415198</t>
  </si>
  <si>
    <t>obaforever/idnztapp/meeting/20260901/upload_178824924036915cd1e8860f047f5ab8cc95e58b961a3.mp4</t>
  </si>
  <si>
    <t>2026-09-01 14:54:44</t>
  </si>
  <si>
    <t>BJE07 DC_SRATU</t>
  </si>
  <si>
    <t>00552162</t>
  </si>
  <si>
    <t>Ali Subeki</t>
  </si>
  <si>
    <t>obaforever/idnztapp/meeting/20260901/upload_1788249259677d3207fc1ef094e4292a8d48edc268c4f.mp4</t>
  </si>
  <si>
    <t>regular</t>
  </si>
  <si>
    <t>2026-09-01 14:54:03</t>
  </si>
  <si>
    <t>NGP08 DC_LEMBANG</t>
  </si>
  <si>
    <t>LS0000084846</t>
  </si>
  <si>
    <t>PIC_034</t>
  </si>
  <si>
    <t>obaforever/idnztapp/meeting/20260901/VID_2026-09-01 02-53-35-20268707538e54ec298e28423ca228815c25fddb20.mp4</t>
  </si>
  <si>
    <t>2026-09-01 14:54:01</t>
  </si>
  <si>
    <t>6660011L AGENT40</t>
  </si>
  <si>
    <t>JKT50K CP_PONDOK_BAMBU</t>
  </si>
  <si>
    <t>JKT50K2950</t>
  </si>
  <si>
    <t>Ade Kurnia</t>
  </si>
  <si>
    <t>obaforever/idnztapp/meeting/20260901/upload_1788249190323b902a5e096cb4bb99b8dea953504e883.mp4</t>
  </si>
  <si>
    <t>brifing pondok bambu
keteparan absensi
ttd jam 12 90%
ttd all ritase 97%</t>
  </si>
  <si>
    <t>2026-09-01 14:53:51</t>
  </si>
  <si>
    <t>BDO32 CIPATAT</t>
  </si>
  <si>
    <t>LS0000415145</t>
  </si>
  <si>
    <t>Ridwan Ginanjar</t>
  </si>
  <si>
    <t>obaforever/idnztapp/meeting/20260901/upload_178824920367190f2ea320698432c828fce1e2e0b5210.mp4</t>
  </si>
  <si>
    <t>evaluasi target</t>
  </si>
  <si>
    <t>2026-09-01 14:53:20</t>
  </si>
  <si>
    <t>BKI01A DC_BEKASI_UTARA_01</t>
  </si>
  <si>
    <t>BKI01A000014</t>
  </si>
  <si>
    <t>RICHSON FAHMI</t>
  </si>
  <si>
    <t>obaforever/idnztapp/meeting/20260901/upload_1788249190788f2a851a977dc42d8af24797b4a10e057.mp4</t>
  </si>
  <si>
    <t>all kpi rating 5</t>
  </si>
  <si>
    <t>2026-09-01 14:51:19</t>
  </si>
  <si>
    <t>LSW03 BATUPHAT</t>
  </si>
  <si>
    <t>LSW03000182</t>
  </si>
  <si>
    <t>Hajanuddin</t>
  </si>
  <si>
    <t>obaforever/idnztapp/meeting/20260901/upload_17882490707551dbce9f2386241e3bddd8163fc03c45d.mp4</t>
  </si>
  <si>
    <t>2026-09-01 14:51:18</t>
  </si>
  <si>
    <t>JKT10G DC_CILINCING</t>
  </si>
  <si>
    <t>01694219</t>
  </si>
  <si>
    <t>obaforever/idnztapp/meeting/20260901/upload_1788248909766b2bed874c5e546d58a81afcf73cb4e16.mp4</t>
  </si>
  <si>
    <t>Absensi 06.30
Keluar Gudang 07.30
TTD 12
TTD Ritase
QR Sprinter
Kebersihan Gudang
RSAT parcel care</t>
  </si>
  <si>
    <t>2026-09-01 14:50:28</t>
  </si>
  <si>
    <t>PCI01 PACITAN</t>
  </si>
  <si>
    <t>PCI010220</t>
  </si>
  <si>
    <t>Irul Marwianto</t>
  </si>
  <si>
    <t>obaforever/idnztapp/meeting/20260901/upload_1788249018212488db8647fff40249f3279b77b3b5129.mp4</t>
  </si>
  <si>
    <t>UPM</t>
  </si>
  <si>
    <t>2026-09-01 14:50:02</t>
  </si>
  <si>
    <t>TTG02A RAJAWALI_TTG</t>
  </si>
  <si>
    <t>TTG02A000200</t>
  </si>
  <si>
    <t>Ibrahim Aryanda</t>
  </si>
  <si>
    <t>obaforever/idnztapp/meeting/20260901/VID_2026-09-01 02-49-00-1455358184bb431ccdec724a3cb06a092f93115acb.mp4</t>
  </si>
  <si>
    <t>2026-09-01 14:49:56</t>
  </si>
  <si>
    <t>TJQ01A TJQ01A</t>
  </si>
  <si>
    <t>LS0000324816</t>
  </si>
  <si>
    <t>Monitoring 1</t>
  </si>
  <si>
    <t>obaforever/idnztapp/meeting/20260901/upload_1788248970394837861e265dc45b8ba9ff408a75c84e4.mp4</t>
  </si>
  <si>
    <t>Rating sprinter. Edukasi sprinter tentang indikator rating sprinter</t>
  </si>
  <si>
    <t>2026-09-01 14:49:35</t>
  </si>
  <si>
    <t>SNX01 SUMENEP</t>
  </si>
  <si>
    <t>SNX010225</t>
  </si>
  <si>
    <t>Ahmad Khairul Zawawi</t>
  </si>
  <si>
    <t>obaforever/idnztapp/meeting/20260901/upload_1788248948799fc44045b74034c54aabee376d7bcb647.mp4</t>
  </si>
  <si>
    <t>evaluasi kurir jelek</t>
  </si>
  <si>
    <t>2026-09-01 14:49:25</t>
  </si>
  <si>
    <t>obaforever/idnztapp/meeting/20260901/upload_17882489457286e4d58f95f7041568ef960610f1509bd.mp4</t>
  </si>
  <si>
    <t>Reminder Ujian</t>
  </si>
  <si>
    <t>2026-09-01 14:49:15</t>
  </si>
  <si>
    <t>KNG10 CIRENDANG</t>
  </si>
  <si>
    <t>LS0000415284</t>
  </si>
  <si>
    <t>Adi Triandi</t>
  </si>
  <si>
    <t>obaforever/idnztapp/meeting/20260901/upload_17882488766602CDF16BF-FEFE-451B-80B4-1063098E88E674d604acea78454988b4b08f4c5d42af.mp4</t>
  </si>
  <si>
    <t>membahas point point yang mencangkup rating sprinter</t>
  </si>
  <si>
    <t>2026-09-01 14:49:14</t>
  </si>
  <si>
    <t>BDO80A SARIJADI</t>
  </si>
  <si>
    <t>LS0000415056</t>
  </si>
  <si>
    <t>Bayu Triguna Putra</t>
  </si>
  <si>
    <t>obaforever/idnztapp/meeting/20260901/upload_1788248939160899740b5be284fa99dfd4140b7c8137a.mp4</t>
  </si>
  <si>
    <t>2026-09-01 14:48:32</t>
  </si>
  <si>
    <t>TJQ01 TANJUNG_PANDAN</t>
  </si>
  <si>
    <t>00562828</t>
  </si>
  <si>
    <t>Rahmadani .</t>
  </si>
  <si>
    <t>obaforever/idnztapp/meeting/20260901/upload_1788248872918b5a16d9ed61a4121a54d927d5178b998.mp4</t>
  </si>
  <si>
    <t>2026-09-01 14:48:11</t>
  </si>
  <si>
    <t>CJR06A CJR06A</t>
  </si>
  <si>
    <t>LS0000415221</t>
  </si>
  <si>
    <t>Iman Sulaeman</t>
  </si>
  <si>
    <t>obaforever/idnztapp/meeting/20260901/upload_1788248854553c1ec2adb8d2044d588aa6895e16dd691.mp4</t>
  </si>
  <si>
    <t>pemanggilan sales terlambat clok'in</t>
  </si>
  <si>
    <t>2026-09-01 14:47:50</t>
  </si>
  <si>
    <t>GSK13A MANYAR_2</t>
  </si>
  <si>
    <t>GSK08A000004</t>
  </si>
  <si>
    <t>Fa'Iq JM0620008</t>
  </si>
  <si>
    <t>obaforever/idnztapp/meeting/20260901/upload_1788248853477828b611056524084b4b7bb6ecc445f70.mp4</t>
  </si>
  <si>
    <t>percepatan SLA</t>
  </si>
  <si>
    <t>2026-09-01 14:47:41</t>
  </si>
  <si>
    <t>GRT11A GRT11A</t>
  </si>
  <si>
    <t>LS0000415078</t>
  </si>
  <si>
    <t>Edwin Iskandar</t>
  </si>
  <si>
    <t>obaforever/idnztapp/meeting/20260901/upload_1788248832664250f7f6b4cb24dee931058895122e31b.mp4</t>
  </si>
  <si>
    <t>evaluasi penilaian ratting sprinter bulan agustus</t>
  </si>
  <si>
    <t>2026-09-01 14:46:37</t>
  </si>
  <si>
    <t>SBG27A SBG27A</t>
  </si>
  <si>
    <t>LS0000415212</t>
  </si>
  <si>
    <t>Rijal</t>
  </si>
  <si>
    <t>obaforever/idnztapp/meeting/20260901/upload_1788248794706de0489afc7d3403f830f7994b4856a93.mp4</t>
  </si>
  <si>
    <t>2026-09-01 14:46:05</t>
  </si>
  <si>
    <t>KRW20 DC_KOTABARU</t>
  </si>
  <si>
    <t>LS0000415246</t>
  </si>
  <si>
    <t>Suheri</t>
  </si>
  <si>
    <t>obaforever/idnztapp/meeting/20260901/upload_178824874397668d603c6614d4d6fa72a7070c243b4dc.mp4</t>
  </si>
  <si>
    <t>absen,KL gudang,TTD jam 12</t>
  </si>
  <si>
    <t>2026-09-01 14:46:04</t>
  </si>
  <si>
    <t>KYT05 SP_PADANG</t>
  </si>
  <si>
    <t>01491447</t>
  </si>
  <si>
    <t>Hoirul Saleh</t>
  </si>
  <si>
    <t>obaforever/idnztapp/meeting/20260901/upload_17882487314908d74e5c62f454d03b7a5caec6867986a.mp4</t>
  </si>
  <si>
    <t>reting sprinter, ttd 12.00 absensi dll</t>
  </si>
  <si>
    <t>2026-09-01 14:45:46</t>
  </si>
  <si>
    <t>PWK05B PWK05B</t>
  </si>
  <si>
    <t>LS0000415232</t>
  </si>
  <si>
    <t>Andy Risqi Pratama S</t>
  </si>
  <si>
    <t>obaforever/idnztapp/meeting/20260901/VID_2026-09-01 02-43-30-197693578353ee72eb35f6426f88d72bf4b3924ff5.mp4</t>
  </si>
  <si>
    <t>PICKUP QR SPRINTER &amp; PENILAIAN SPRINTER</t>
  </si>
  <si>
    <t>2026-09-01 14:45:38</t>
  </si>
  <si>
    <t>BAS01A SIAPI_API_01</t>
  </si>
  <si>
    <t>01584039</t>
  </si>
  <si>
    <t>MUHAMMAD HAFIZH TAUFIKUR RAHMA</t>
  </si>
  <si>
    <t>obaforever/idnztapp/meeting/20260901/upload_1788248726970e35cbb7b7c67413697b5e2b7dae81dab.mp4</t>
  </si>
  <si>
    <t>2026-09-01 14:44:37</t>
  </si>
  <si>
    <t>MJK08 TROWULAN</t>
  </si>
  <si>
    <t>LS0000111039</t>
  </si>
  <si>
    <t>Hari J07160034</t>
  </si>
  <si>
    <t>obaforever/idnztapp/meeting/20260901/upload_178824866735847c02ba58edd42e9aec67e3cdf0f132b.mp4</t>
  </si>
  <si>
    <t>Mjk08
-Ttd valid
-retur
-ptmp</t>
  </si>
  <si>
    <t>2026-09-01 14:44:31</t>
  </si>
  <si>
    <t>SUB19B RUNGKUT_2</t>
  </si>
  <si>
    <t>SUB570165</t>
  </si>
  <si>
    <t>Dicky Jm0510060</t>
  </si>
  <si>
    <t>obaforever/idnztapp/meeting/20260901/upload_1788248667448cbcdc2a70fe74b6d84547d7dc26cb450.mp4</t>
  </si>
  <si>
    <t>2026-09-01 14:44:20</t>
  </si>
  <si>
    <t>BWI05 JAJAG</t>
  </si>
  <si>
    <t>BWI05000006</t>
  </si>
  <si>
    <t>Novan JM0320039</t>
  </si>
  <si>
    <t>obaforever/idnztapp/meeting/20260901/VID_2026-09-01 02-43-49-2061233224824ab5ae62f945d1816bbd0c0cf6937a.mp4</t>
  </si>
  <si>
    <t>MKT</t>
  </si>
  <si>
    <t>2026-09-01 14:44:10</t>
  </si>
  <si>
    <t>KRW20F KRW20F</t>
  </si>
  <si>
    <t>LS0000415126</t>
  </si>
  <si>
    <t>Muhammad Bagus Rifa'i</t>
  </si>
  <si>
    <t>obaforever/idnztapp/meeting/20260901/upload_1788248630103c62e79bafc544764a8ad59ff5822df5c.mp4</t>
  </si>
  <si>
    <t>PENJELASAN TTD RETUR</t>
  </si>
  <si>
    <t>2026-09-01 14:44:00</t>
  </si>
  <si>
    <t>LMG03 PACIRAN</t>
  </si>
  <si>
    <t>00551556</t>
  </si>
  <si>
    <t>Siswa Maulana Malik</t>
  </si>
  <si>
    <t>obaforever/idnztapp/meeting/20260901/upload_1788248634950b23b62ec008b42a08784b4a86e9e5b9e.mp4</t>
  </si>
  <si>
    <t>2026-09-01 14:43:43</t>
  </si>
  <si>
    <t>BAT09 KASEMBON_1</t>
  </si>
  <si>
    <t>00552574</t>
  </si>
  <si>
    <t>Doni Hadi Prasetyo</t>
  </si>
  <si>
    <t>obaforever/idnztapp/meeting/20260901/upload_178824860577441b365339b174b85bac41e1d4b5793d6.mp4</t>
  </si>
  <si>
    <t>2026-09-01 14:43:40</t>
  </si>
  <si>
    <t>KPJ04 DAMPIT</t>
  </si>
  <si>
    <t>LS0000183586</t>
  </si>
  <si>
    <t>Catur J07240011</t>
  </si>
  <si>
    <t>obaforever/idnztapp/meeting/20260901/upload_178824860260256af870ec1a745e586642c61033107ed.mp4</t>
  </si>
  <si>
    <t>1 kurir 1 awb</t>
  </si>
  <si>
    <t>2026-09-01 14:43:39</t>
  </si>
  <si>
    <t>KRW02B SUKAHARJA_KRW</t>
  </si>
  <si>
    <t>LS0000415128</t>
  </si>
  <si>
    <t>Nur Maulana Hasan</t>
  </si>
  <si>
    <t>obaforever/idnztapp/meeting/20260901/upload_1788248569547da00a342bfd14e42a538325a13365326.mp4</t>
  </si>
  <si>
    <t>reminder KPI target sales
absen 
keluar gudang 
ttd sebelum jam 12
ttd aktual
target pick up</t>
  </si>
  <si>
    <t>2026-09-01 14:43:37</t>
  </si>
  <si>
    <t>CJR18C CJR18C</t>
  </si>
  <si>
    <t>LS0000415230</t>
  </si>
  <si>
    <t>Ujang Andi</t>
  </si>
  <si>
    <t>obaforever/idnztapp/meeting/20260901/upload_1788248596802f67c0669634744948dcc6d8d79a27d7b.mp4</t>
  </si>
  <si>
    <t>marketing pickup</t>
  </si>
  <si>
    <t>2026-09-01 14:42:50</t>
  </si>
  <si>
    <t>BKI64 DC_MUSTIKA_JAYA</t>
  </si>
  <si>
    <t>01034004</t>
  </si>
  <si>
    <t>Jhenis Atha Nanda Pradana</t>
  </si>
  <si>
    <t>obaforever/idnztapp/meeting/20260901/upload_17882485168108b40ea055d364d1f88f7f49c234216e1.mp4</t>
  </si>
  <si>
    <t>Evaluasi Target Paycools</t>
  </si>
  <si>
    <t>2026-09-01 14:42:39</t>
  </si>
  <si>
    <t>SOG21B CANGKUANG_3</t>
  </si>
  <si>
    <t>LS0000415113</t>
  </si>
  <si>
    <t>Syifa Agustian</t>
  </si>
  <si>
    <t>obaforever/idnztapp/meeting/20260901/VID_2026-09-01 02-42-33316426302e7a3517199b2420d92ca3356c9c06c1e.mp4</t>
  </si>
  <si>
    <t>push penilaian</t>
  </si>
  <si>
    <t>2026-09-01 14:42:23</t>
  </si>
  <si>
    <t>KPJ10 TIRTOYUDO</t>
  </si>
  <si>
    <t>LS0000183587</t>
  </si>
  <si>
    <t>obaforever/idnztapp/meeting/20260901/upload_1788248528075afdaf3be14f2415f807529d1d6770c77.mp4</t>
  </si>
  <si>
    <t>2026-09-01 14:41:27</t>
  </si>
  <si>
    <t>CIP07B CENDANA_BAKTI_JAYA</t>
  </si>
  <si>
    <t>CIP07B000133</t>
  </si>
  <si>
    <t>MONITORING_ANDI WIDIARTO</t>
  </si>
  <si>
    <t>obaforever/idnztapp/meeting/20260901/upload_17882484686153dc86b0fbfa64399a6fde423127ac882.mp4</t>
  </si>
  <si>
    <t>Target TTD jam 12
keluar gudang</t>
  </si>
  <si>
    <t>2026-09-01 14:41:09</t>
  </si>
  <si>
    <t>MTX09 MAOSPATI_1</t>
  </si>
  <si>
    <t>01068466</t>
  </si>
  <si>
    <t>Ruly Syaiful Ansor</t>
  </si>
  <si>
    <t>obaforever/idnztapp/meeting/20260901/upload_17882484365162baedb4b499f424486ae6d2d41fe2d0a.mp4</t>
  </si>
  <si>
    <t>1 kurir 1 paket,target ops dan marketing</t>
  </si>
  <si>
    <t>2026-09-01 14:40:25</t>
  </si>
  <si>
    <t>AEK01 AEK_KANOPAN</t>
  </si>
  <si>
    <t>LS0000206981</t>
  </si>
  <si>
    <t>BUDI SUNARYO AEK01</t>
  </si>
  <si>
    <t>obaforever/idnztapp/meeting/20260901/VID_2026-09-01 02-39-561105177409e1f208413f1742d2b415a84842729f8e.mp4</t>
  </si>
  <si>
    <t>2026-09-01 14:40:12</t>
  </si>
  <si>
    <t>NGP13 DC_PADALARANG</t>
  </si>
  <si>
    <t>LS0000415141</t>
  </si>
  <si>
    <t>Ipan Pathurrahman</t>
  </si>
  <si>
    <t>obaforever/idnztapp/meeting/20260901/upload_178824832459649a94c572feb4c5caaabf3b43d5d2c54.mp4</t>
  </si>
  <si>
    <t>indentifikasi calon customer</t>
  </si>
  <si>
    <t>2026-09-01 14:39:38</t>
  </si>
  <si>
    <t>obaforever/idnztapp/meeting/20260901/VID_2026-09-01 02-38-511601148883ce988e30a92f44b78ab2fba6696f1e14.mp4</t>
  </si>
  <si>
    <t>Pushkeluar gudang</t>
  </si>
  <si>
    <t>2026-09-01 14:39:10</t>
  </si>
  <si>
    <t>BKI01F KALIABANG_TENGAH_02</t>
  </si>
  <si>
    <t>BKI01F0119</t>
  </si>
  <si>
    <t>Tito Aswin Karim</t>
  </si>
  <si>
    <t>obaforever/idnztapp/meeting/20260901/VID_2026-09-01 02-39-05285915416ab07e78411e64d0690c0de53b484cfff.mp4</t>
  </si>
  <si>
    <t>bfeafing awal bulan claim, pod return dll</t>
  </si>
  <si>
    <t>2026-09-01 14:38:45</t>
  </si>
  <si>
    <t>GSK20 DUDUKSAMPEYAN_1</t>
  </si>
  <si>
    <t>LS0000110708</t>
  </si>
  <si>
    <t>Fitra J07180978</t>
  </si>
  <si>
    <t>obaforever/idnztapp/meeting/20260901/upload_178824831192709e26aa14476455c955d74a0ad57b67f.mp4</t>
  </si>
  <si>
    <t>2026-09-01 14:38:38</t>
  </si>
  <si>
    <t>BWI21 WONGSOREJO</t>
  </si>
  <si>
    <t>LS0000371975</t>
  </si>
  <si>
    <t>Robit J07240090</t>
  </si>
  <si>
    <t>obaforever/idnztapp/meeting/20260901/VID_2026-09-01 02-36-58-116463132639fb4b3f387b4ca4ab6af5e738165874.mp4</t>
  </si>
  <si>
    <t>reminder team kurir terkait setoran cut off</t>
  </si>
  <si>
    <t>2026-09-01 14:37:17</t>
  </si>
  <si>
    <t>SMB11 DC_CIREBON_BARAT</t>
  </si>
  <si>
    <t>LS0000415234</t>
  </si>
  <si>
    <t>Deni Sukmana</t>
  </si>
  <si>
    <t>obaforever/idnztapp/meeting/20260901/upload_1788248206072f9814d7d978f4536b0b17d9f7f5f6b3e.mp4</t>
  </si>
  <si>
    <t>2026-09-01 14:35:29</t>
  </si>
  <si>
    <t>JBR07 PATRANG</t>
  </si>
  <si>
    <t>00555592</t>
  </si>
  <si>
    <t>Ilham Tri Cahyono</t>
  </si>
  <si>
    <t>obaforever/idnztapp/meeting/20260901/upload_17882480701987b9f2cb9def84b1491b9be0849671de2.mp4</t>
  </si>
  <si>
    <t>Briefing Kurir Baru untuk Cetak Resi dan Bahas Pelayanan</t>
  </si>
  <si>
    <t>2026-09-01 14:35:04</t>
  </si>
  <si>
    <t>SBD01 SITUBONDO</t>
  </si>
  <si>
    <t>00552107</t>
  </si>
  <si>
    <t>Hermanto .</t>
  </si>
  <si>
    <t>obaforever/idnztapp/meeting/20260901/upload_178824807263519f18e56a8c94ac7b9caeacbb36aad26.mp4</t>
  </si>
  <si>
    <t>evaluasi capaian kinerja reguler dan SLA 
sharing kendala quiz app under capaian 
promo berjalan</t>
  </si>
  <si>
    <t>2026-09-01 14:34:55</t>
  </si>
  <si>
    <t>CKP03A PULOJAYA</t>
  </si>
  <si>
    <t>LS0000415117</t>
  </si>
  <si>
    <t>Aril Ardiansyah</t>
  </si>
  <si>
    <t>obaforever/idnztapp/meeting/20260901/upload_1788248026532eb95dda81fe342d58d0b1c2a8996d4ae.mp4</t>
  </si>
  <si>
    <t>Indikasi masalah rating sprinter</t>
  </si>
  <si>
    <t>2026-09-01 14:34:31</t>
  </si>
  <si>
    <t>GSK12A KEDAMEAN</t>
  </si>
  <si>
    <t>01526583</t>
  </si>
  <si>
    <t>Ardyanita Wanti,S.Pd</t>
  </si>
  <si>
    <t>obaforever/idnztapp/meeting/20260901/VID_2026-09-01 02-34-10-32467597033a5b7fc290045bd8bf3b2acc8daff40.mp4</t>
  </si>
  <si>
    <t>Parcel Care. Paket HV.</t>
  </si>
  <si>
    <t>2026-09-01 14:33:54</t>
  </si>
  <si>
    <t>JKT43Q CP_ANCOL_SELATAN_1</t>
  </si>
  <si>
    <t>JKT43Q1003</t>
  </si>
  <si>
    <t>Ujang Maulana</t>
  </si>
  <si>
    <t>obaforever/idnztapp/meeting/20260901/upload_17882479243963bbab070329e4eb7af7c903379eabc9c.mp4</t>
  </si>
  <si>
    <t>Breafing Pagi Cp Ancol Selatan 1
Tgl 1 September 2026
1. Absen 6.30
2. TTD All Ritase
3. TTD Jam 12
4. Paycools
6. RSAT</t>
  </si>
  <si>
    <t>2026-09-01 14:32:44</t>
  </si>
  <si>
    <t>IDR01 IDI_RAYEUK</t>
  </si>
  <si>
    <t>00547290</t>
  </si>
  <si>
    <t>Rifa Maulana</t>
  </si>
  <si>
    <t>obaforever/idnztapp/meeting/20260901/VID_2026-09-01 02-31-36283066334fe686390bff548c89f595a776c3b2c4b.mp4</t>
  </si>
  <si>
    <t>SLA paket</t>
  </si>
  <si>
    <t>2026-09-01 14:31:44</t>
  </si>
  <si>
    <t>PGR08B PGR08B</t>
  </si>
  <si>
    <t>LS0000415165</t>
  </si>
  <si>
    <t>Widodo Iqbal Baharudin</t>
  </si>
  <si>
    <t>obaforever/idnztapp/meeting/20260901/VID_2026-09-01 02-30-481933312850c07970b95f91460dbdc06bc632e4671d.mp4</t>
  </si>
  <si>
    <t>brefing tgl 1 Agustus
* brefing korwil
*Keluar Gudang dan TTD Jam 12</t>
  </si>
  <si>
    <t>2026-09-01 14:30:33</t>
  </si>
  <si>
    <t>BGR03A TAJUR_4</t>
  </si>
  <si>
    <t>BGR03A0006</t>
  </si>
  <si>
    <t>Deni Herpian</t>
  </si>
  <si>
    <t>obaforever/idnztapp/meeting/20260901/upload_178824781198285f4d3f6dbb9446988c508d645c10629.MOV</t>
  </si>
  <si>
    <t>2026-09-01 14:30:03</t>
  </si>
  <si>
    <t>SUB34A DC_PAKAL</t>
  </si>
  <si>
    <t>SUB34A000037</t>
  </si>
  <si>
    <t>Novitasari JM0570006</t>
  </si>
  <si>
    <t>obaforever/idnztapp/meeting/20260901/upload_17882477797871bf049d05e474c5b89737c4d8da0808c.mp4</t>
  </si>
  <si>
    <t>- Ujian UPM
- Evaluasi Reguler 
- Evaluasi scan ttd retur
- Evaluasi ptmtp retur</t>
  </si>
  <si>
    <t>2026-09-01 14:29:51</t>
  </si>
  <si>
    <t>PGK06A PGK06A</t>
  </si>
  <si>
    <t>01059763</t>
  </si>
  <si>
    <t>Arpawan .</t>
  </si>
  <si>
    <t>obaforever/idnztapp/meeting/20260901/upload_1788247788526008b84caf6244cd78b497aa2c400a9d2.MOV</t>
  </si>
  <si>
    <t>2026-09-01 14:29:33</t>
  </si>
  <si>
    <t>NGP07A NGP07A</t>
  </si>
  <si>
    <t>LS0000415144</t>
  </si>
  <si>
    <t>Muhammad Abdul Rozi</t>
  </si>
  <si>
    <t>obaforever/idnztapp/meeting/20260901/upload_178824774246580bbacfaf0844490af2b0ee76938d030.mp4</t>
  </si>
  <si>
    <t>brifing indikator rating sprinter</t>
  </si>
  <si>
    <t>2026-09-01 14:29:08</t>
  </si>
  <si>
    <t>PMH03 PRABUMULIH_BARAT</t>
  </si>
  <si>
    <t>00562681</t>
  </si>
  <si>
    <t>Wawan Egyadi Ad</t>
  </si>
  <si>
    <t>obaforever/idnztapp/meeting/20260901/upload_1788247739220fcac992a7a0f4dc29c6555ce0c9d9ab9.mp4</t>
  </si>
  <si>
    <t>2026-09-01 14:28:54</t>
  </si>
  <si>
    <t>BDO94 DC_BOJONGLOA_KALER</t>
  </si>
  <si>
    <t>LS0000415103</t>
  </si>
  <si>
    <t>Dionofan Kurnia Pratama</t>
  </si>
  <si>
    <t>obaforever/idnztapp/meeting/20260901/upload_1788247723015eff31b57f15a4221ba51288993e24b2c.MOV</t>
  </si>
  <si>
    <t>2026-09-01 14:28:29</t>
  </si>
  <si>
    <t>MAT12 MAT12</t>
  </si>
  <si>
    <t>00561403</t>
  </si>
  <si>
    <t>Rifki Anugrah Syaitami</t>
  </si>
  <si>
    <t>obaforever/idnztapp/meeting/20260901/VID_2026-09-01 02-26-26-3353519746dafd0e628b34f4080f4fa5d2dfc93f2.mp4</t>
  </si>
  <si>
    <t>review singkat hasil kpi yg dapat di capai di bulan agustus, harapan nya bulan september mampu memaksimalkan kpi yg belum tercapai dan selalu di kejar agar dpt achieve di angka yg sudah di tetapkan</t>
  </si>
  <si>
    <t>2026-09-01 14:28:18</t>
  </si>
  <si>
    <t>BAT11 DAU_1</t>
  </si>
  <si>
    <t>LS0000206564</t>
  </si>
  <si>
    <t>Dading J07160202</t>
  </si>
  <si>
    <t>obaforever/idnztapp/meeting/20260901/upload_1788247682756968760bb97424714a95364e6dd9c8612.mp4</t>
  </si>
  <si>
    <t>evaluasi H-1 ttd jam 12.00 dan ttd allday</t>
  </si>
  <si>
    <t>2026-09-01 14:27:53</t>
  </si>
  <si>
    <t>NGP02E NGP02E</t>
  </si>
  <si>
    <t>LS0000415143</t>
  </si>
  <si>
    <t>obaforever/idnztapp/meeting/20260901/VID_2026-09-01 02-26-14-410150149a14a04e7b88e4500b36fc5cc3fb1d359.mp4</t>
  </si>
  <si>
    <t>2026-09-01 14:27:51</t>
  </si>
  <si>
    <t>6660010 AGENT10</t>
  </si>
  <si>
    <t>SKD03 PURBOLINGGO</t>
  </si>
  <si>
    <t>SKD030002</t>
  </si>
  <si>
    <t>Suryanto</t>
  </si>
  <si>
    <t>obaforever/idnztapp/meeting/20260901/VID_2026-09-01 02-26-2474680064212696119e0ee46cc8217d46654ffb28b.mp4</t>
  </si>
  <si>
    <t>TTD JAM 12.00
ABSEN 
TARGET SEPTEMBER</t>
  </si>
  <si>
    <t>2026-09-01 14:27:22</t>
  </si>
  <si>
    <t>BDO08D BABAKAN_CIPARAY_2</t>
  </si>
  <si>
    <t>LS0000426438</t>
  </si>
  <si>
    <t>obaforever/idnztapp/meeting/20260901/upload_1788247629576c955ce756f8b4090af27bebbd011df12.MOV</t>
  </si>
  <si>
    <t>BAT06 BUMIAJI_1</t>
  </si>
  <si>
    <t>BAT060043</t>
  </si>
  <si>
    <t>Dading Tustiyan Pratama</t>
  </si>
  <si>
    <t>obaforever/idnztapp/meeting/20260901/upload_178824762854213f29ba2e3dc44a5892b3bc802b322cd.mp4</t>
  </si>
  <si>
    <t>evaluasi h-1 ttd jam 12.00 dan hari H</t>
  </si>
  <si>
    <t>2026-09-01 14:27:19</t>
  </si>
  <si>
    <t>CMI13C CMI13C</t>
  </si>
  <si>
    <t>LS0000415159</t>
  </si>
  <si>
    <t>Opie Gustriana</t>
  </si>
  <si>
    <t>obaforever/idnztapp/meeting/20260901/VID_2026-09-01 02-25-32-206731677639d91ad6f9274fdca6ce798c3c9af674.mp4</t>
  </si>
  <si>
    <t>Perbaikan Marketing dan NM</t>
  </si>
  <si>
    <t>2026-09-01 14:26:42</t>
  </si>
  <si>
    <t>TBL14A PULAU_KIJANG_01</t>
  </si>
  <si>
    <t>01403515</t>
  </si>
  <si>
    <t>Rafli Al Heikal</t>
  </si>
  <si>
    <t>obaforever/idnztapp/meeting/20260901/upload_1788247589317761f68ec8738442cae8db05ca7d8686a.mp4</t>
  </si>
  <si>
    <t>2026-09-01 14:26:37</t>
  </si>
  <si>
    <t>KRW36 PANGKAL_PERJUANGAN</t>
  </si>
  <si>
    <t>LS0000415115</t>
  </si>
  <si>
    <t>obaforever/idnztapp/meeting/20260901/upload_1788247567219ed07b1f3687c4ed89b1718a59b2ce1aa.mp4</t>
  </si>
  <si>
    <t>Training Quiz APP Sprinter</t>
  </si>
  <si>
    <t>2026-09-01 14:26:12</t>
  </si>
  <si>
    <t>MUA05 MUA05</t>
  </si>
  <si>
    <t>01328398</t>
  </si>
  <si>
    <t>obaforever/idnztapp/meeting/20260901/VID_2026-09-01 02-25-12-90442832601cc8a9d515943739fadf19af8ae4fe4.mp4</t>
  </si>
  <si>
    <t>2026-09-01 14:26:05</t>
  </si>
  <si>
    <t>CKR02 DELTA_MAS</t>
  </si>
  <si>
    <t>01079387</t>
  </si>
  <si>
    <t>Safrin Prigiyanto</t>
  </si>
  <si>
    <t>obaforever/idnztapp/meeting/20260901/upload_1788247526146e43c06e07c234626a86db8746f6d012b.mp4</t>
  </si>
  <si>
    <t>meningkatkan pickuap reguler area potensial dan evaluasi TTD jam 12:00</t>
  </si>
  <si>
    <t>2026-09-01 14:25:50</t>
  </si>
  <si>
    <t>BJA01C PARUNGLESANG_3</t>
  </si>
  <si>
    <t>LS0000415155</t>
  </si>
  <si>
    <t>Iyan Diana</t>
  </si>
  <si>
    <t>obaforever/idnztapp/meeting/20260901/upload_178824733002387fc12695f1d4ec5aee6c3d8dfc1dbfa.mp4</t>
  </si>
  <si>
    <t>Briefing 01.09.2026
1.Paycool Dan Gopay
2.Quis App Sprinter</t>
  </si>
  <si>
    <t>2026-09-01 14:25:25</t>
  </si>
  <si>
    <t>KRW22 DC_GALUH_MAS</t>
  </si>
  <si>
    <t>LS0000415127</t>
  </si>
  <si>
    <t>Muhammad Rusdiyanto Dinata</t>
  </si>
  <si>
    <t>obaforever/idnztapp/meeting/20260901/upload_1788247517074cedfecb7a5ae4dc19b1a740f442a6772.mp4</t>
  </si>
  <si>
    <t>stuck 3 hari</t>
  </si>
  <si>
    <t>2026-09-01 14:24:50</t>
  </si>
  <si>
    <t>SIN05A SALAWU_2</t>
  </si>
  <si>
    <t>01518408</t>
  </si>
  <si>
    <t>Jujun Juandi</t>
  </si>
  <si>
    <t>obaforever/idnztapp/meeting/20260901/upload_178824745195941b6060490b644e19935949f5a76e609.mp4</t>
  </si>
  <si>
    <t>2026-09-01 14:24:07</t>
  </si>
  <si>
    <t>SBG04A CIBOGO_SBG</t>
  </si>
  <si>
    <t>LS0000415210</t>
  </si>
  <si>
    <t>Ilyas Roya</t>
  </si>
  <si>
    <t>obaforever/idnztapp/meeting/20260901/upload_1788247440746aaeb25d60f6f44c284c9dfe816caadce.MOV</t>
  </si>
  <si>
    <t>2026-09-01 14:23:18</t>
  </si>
  <si>
    <t>SBG15A SOKLAT_4</t>
  </si>
  <si>
    <t>01055440</t>
  </si>
  <si>
    <t>obaforever/idnztapp/meeting/20260901/upload_17882473939868F9A00B7-7641-46DE-A060-1CA906B60BEF682938d48a8649db88ee128e90501d1a.mp4</t>
  </si>
  <si>
    <t>2026-09-01 14:22:42</t>
  </si>
  <si>
    <t>MLG06 BLIMBING</t>
  </si>
  <si>
    <t>00554841</t>
  </si>
  <si>
    <t>Yohanes Tri Agung Laksono</t>
  </si>
  <si>
    <t>obaforever/idnztapp/meeting/20260901/upload_178824730435224e3120b15b448bdacd3bfcb2ad2dc95.mp4</t>
  </si>
  <si>
    <t>briefing reminder 1 paket 1 hari sudah di mulai lagi dan perbaikan sla incoming</t>
  </si>
  <si>
    <t>2026-09-01 14:22:38</t>
  </si>
  <si>
    <t>KDR04 GROGOL</t>
  </si>
  <si>
    <t>KDR04000007</t>
  </si>
  <si>
    <t>Widi JM0030068</t>
  </si>
  <si>
    <t>obaforever/idnztapp/meeting/20260901/upload_178824734434789685d1aaf71402b8d692f073dc1fb65.mp4</t>
  </si>
  <si>
    <t>2026-09-01 14:21:06</t>
  </si>
  <si>
    <t>6660022 AGENT22</t>
  </si>
  <si>
    <t>PAJ02 SEGERI</t>
  </si>
  <si>
    <t>PAJ020001</t>
  </si>
  <si>
    <t>obaforever/idnztapp/meeting/20260901/VID_2026-09-01 03-19-49-71110068752d7deda63684b9cb5393d368886d241.mp4</t>
  </si>
  <si>
    <t>2026-09-01 14:20:05</t>
  </si>
  <si>
    <t>NGP09A NGP09A</t>
  </si>
  <si>
    <t>LS0000415137</t>
  </si>
  <si>
    <t>Faiz Achmad Yasin</t>
  </si>
  <si>
    <t>obaforever/idnztapp/meeting/20260901/upload_17882469769522a7d98dba8ec49e2ab69a62bcab9581b.mp4</t>
  </si>
  <si>
    <t>absensi
gopay 
paycolls 
QR sprinter</t>
  </si>
  <si>
    <t>2026-09-01 14:19:42</t>
  </si>
  <si>
    <t>CMI05 RANCAH</t>
  </si>
  <si>
    <t>LS0000415161</t>
  </si>
  <si>
    <t>Redi Heriadi</t>
  </si>
  <si>
    <t>obaforever/idnztapp/meeting/20260901/upload_17882470211911e35631be97d4c728d39351a4c2909ce.mp4</t>
  </si>
  <si>
    <t>Reminder Stor per trip</t>
  </si>
  <si>
    <t>2026-09-01 14:19:08</t>
  </si>
  <si>
    <t>MRN05 SEMENDO</t>
  </si>
  <si>
    <t>MRN050002</t>
  </si>
  <si>
    <t>Muhammad Jujur Ilyas</t>
  </si>
  <si>
    <t>obaforever/idnztapp/meeting/20260901/VID_2026-09-01 02-18-25126990112147d393f263bf4165a42c77dff47acd0c.mp4</t>
  </si>
  <si>
    <t>absensi
ttd harian
pickup reguler</t>
  </si>
  <si>
    <t>2026-09-01 14:18:47</t>
  </si>
  <si>
    <t>MJA02B MJA02B</t>
  </si>
  <si>
    <t>01952524</t>
  </si>
  <si>
    <t>Vichi Ramadhan</t>
  </si>
  <si>
    <t>obaforever/idnztapp/meeting/20260901/VID_2026-09-01 02-18-24-1033570449dc097ebaa9424a96de228a86768e79.mp4</t>
  </si>
  <si>
    <t>quiz app sprinter</t>
  </si>
  <si>
    <t>2026-09-01 14:18:33</t>
  </si>
  <si>
    <t>RYA07 SIMALUNGUN_1</t>
  </si>
  <si>
    <t>RYA070002</t>
  </si>
  <si>
    <t>Idris Abu Hanifah</t>
  </si>
  <si>
    <t>obaforever/idnztapp/meeting/20260901/upload_1788247105250d82ebc0b2d0c4bc3bdd23b600dc91e3c.mp4</t>
  </si>
  <si>
    <t>2026-09-01 14:18:12</t>
  </si>
  <si>
    <t>MRS01A MARISA_01</t>
  </si>
  <si>
    <t>00987740</t>
  </si>
  <si>
    <t>Parno A. Kasim</t>
  </si>
  <si>
    <t>obaforever/idnztapp/meeting/20260901/upload_1788247062148684af5984b6343298abd6ab08f99829b.mp4</t>
  </si>
  <si>
    <t>2026-09-01 14:18:11</t>
  </si>
  <si>
    <t>KNG03A KNG03A</t>
  </si>
  <si>
    <t>LS0000415288</t>
  </si>
  <si>
    <t>Muhamad Lukman Hakim</t>
  </si>
  <si>
    <t>obaforever/idnztapp/meeting/20260901/upload_1788246742779d18c5b1db4c54bb99a60aed00a01069c.mp4</t>
  </si>
  <si>
    <t>evaluasi pencapaian indikator sprinter (h-1)</t>
  </si>
  <si>
    <t>2026-09-01 14:17:18</t>
  </si>
  <si>
    <t>BKI65 DC_PONDOK_MELATI</t>
  </si>
  <si>
    <t>01042850</t>
  </si>
  <si>
    <t>Selamet Darsiyo</t>
  </si>
  <si>
    <t>obaforever/idnztapp/meeting/20260901/upload_1788246988978150966dbb8384696b6a7e2591671d38b.mp4</t>
  </si>
  <si>
    <t>Grooming, absensi, Ttd jam 12 , QR sprinter Dan ttd aktual</t>
  </si>
  <si>
    <t>2026-09-01 14:16:09</t>
  </si>
  <si>
    <t>CJR16B CJR16B</t>
  </si>
  <si>
    <t>LS0000415215</t>
  </si>
  <si>
    <t>Budi Sunandar</t>
  </si>
  <si>
    <t>obaforever/idnztapp/meeting/20260901/upload_1788246947814d26defb24d3944e29c927492967ea4de.mp4</t>
  </si>
  <si>
    <t>marketing prosefek customer</t>
  </si>
  <si>
    <t>2026-09-01 14:14:35</t>
  </si>
  <si>
    <t>SII03 PERAWANG</t>
  </si>
  <si>
    <t>SII03000031</t>
  </si>
  <si>
    <t>DIMAS RIDHO SAPUTRA</t>
  </si>
  <si>
    <t>obaforever/idnztapp/meeting/20260901/upload_17882467775371f5bb593e42547c79916f6b198ef56be.MOV</t>
  </si>
  <si>
    <t>2026-09-01 14:14:29</t>
  </si>
  <si>
    <t>BJE08 DC_KLANGON</t>
  </si>
  <si>
    <t>LS0000219366</t>
  </si>
  <si>
    <t>Murdianto_01 J07160087</t>
  </si>
  <si>
    <t>obaforever/idnztapp/meeting/20260901/upload_1788246854936decb107778a0419ca38467cdbb35254b.mp4</t>
  </si>
  <si>
    <t>paket high value</t>
  </si>
  <si>
    <t>2026-09-01 14:13:22</t>
  </si>
  <si>
    <t>JBR28 SILO_1</t>
  </si>
  <si>
    <t>JBR28000004</t>
  </si>
  <si>
    <t>Suhir JM0080066</t>
  </si>
  <si>
    <t>obaforever/idnztapp/meeting/20260901/VID_2026-09-01 02-11-368299071048255cdc38644cad8868651caa7b7725.mp4</t>
  </si>
  <si>
    <t>BRIEFING MITIGASI KENDALA EVENT KARNAVALyy</t>
  </si>
  <si>
    <t>2026-09-01 14:13:14</t>
  </si>
  <si>
    <t>BJE06 SUMBEREJO</t>
  </si>
  <si>
    <t>00551093</t>
  </si>
  <si>
    <t>Dwi Murdianto</t>
  </si>
  <si>
    <t>obaforever/idnztapp/meeting/20260901/upload_1788246773707526215ab2f2a4f6581fe9e750f4db778.mp4</t>
  </si>
  <si>
    <t>2026-09-01 14:12:42</t>
  </si>
  <si>
    <t>MRN04 LUBAI_ULU</t>
  </si>
  <si>
    <t>00562684</t>
  </si>
  <si>
    <t>Arzum Fikri</t>
  </si>
  <si>
    <t>obaforever/idnztapp/meeting/20260901/upload_17882467333128f57e9ca74ca4a85808019664582403c.mp4</t>
  </si>
  <si>
    <t>brifing pagi terkait marketing</t>
  </si>
  <si>
    <t>2026-09-01 14:12:38</t>
  </si>
  <si>
    <t>KLP03 KULONPROGO</t>
  </si>
  <si>
    <t>KLP030068</t>
  </si>
  <si>
    <t>Riky Artya Setiawan</t>
  </si>
  <si>
    <t>obaforever/idnztapp/meeting/20260901/upload_17882467457951f9080870286423a9eec04aa59e945bf.mp4</t>
  </si>
  <si>
    <t>2026-09-01 14:11:31</t>
  </si>
  <si>
    <t>SOG38 WARNASARI</t>
  </si>
  <si>
    <t>LS0000415106</t>
  </si>
  <si>
    <t>Mario Aditya Firmansyah</t>
  </si>
  <si>
    <t>obaforever/idnztapp/meeting/20260901/upload_1788246685469B0F8C585-E9FE-478A-9E74-C0C9AEABEABC9e48d2a5bfd04a468f98797bd11e0da6.mp4</t>
  </si>
  <si>
    <t>2026-09-01 14:11:08</t>
  </si>
  <si>
    <t>KKS16 KKS16</t>
  </si>
  <si>
    <t>01490404</t>
  </si>
  <si>
    <t>Nurani Aulia Rahman</t>
  </si>
  <si>
    <t>obaforever/idnztapp/meeting/20260901/upload_178824666363636b353cee2884fc389151c78b2e34ee8.mp4</t>
  </si>
  <si>
    <t>2026-09-01 14:10:02</t>
  </si>
  <si>
    <t>GRT03D GRT03D</t>
  </si>
  <si>
    <t>LS0000415089</t>
  </si>
  <si>
    <t>Robi Ta'dim Nurdiansyah</t>
  </si>
  <si>
    <t>obaforever/idnztapp/meeting/20260901/upload_17882465996413a286a63859a4f3bb80b9d9d87212372.mp4</t>
  </si>
  <si>
    <t>2026-09-01 14:09:26</t>
  </si>
  <si>
    <t>SBG03A SUKAMANDIJAYA_2</t>
  </si>
  <si>
    <t>01920794</t>
  </si>
  <si>
    <t>Argam Maulana</t>
  </si>
  <si>
    <t>obaforever/idnztapp/meeting/20260901/upload_178824654573628cc669952f94b8fbc98dcad712f6b36.mp4</t>
  </si>
  <si>
    <t>reting sprinter</t>
  </si>
  <si>
    <t>TLU02A TLU02A</t>
  </si>
  <si>
    <t>01055895</t>
  </si>
  <si>
    <t>Deden Purnawirawan</t>
  </si>
  <si>
    <t>obaforever/idnztapp/meeting/20260901/upload_178824651843226cac5e983fd4028889e014eb5c46b37.mp4</t>
  </si>
  <si>
    <t>FOKUS PENGIRIMAN REGULER
TARGET PICKUPAN 
QR ORDER 
QR SCAN SPRINTER
EDUKASI MASALAH CUSTOMER</t>
  </si>
  <si>
    <t>2026-09-01 14:09:21</t>
  </si>
  <si>
    <t>6660017 AGENT17</t>
  </si>
  <si>
    <t>PTI03 TAMBAKROMO</t>
  </si>
  <si>
    <t>PTI030017</t>
  </si>
  <si>
    <t>Didik Triyanto</t>
  </si>
  <si>
    <t>obaforever/idnztapp/meeting/20260901/VID_2026-09-01 02-04-53-14400672343db47c10298944c4825df39ec6c1ce3c.mp4</t>
  </si>
  <si>
    <t>penyampaian ke mitra untuk pengambilan pickup tepat waktu</t>
  </si>
  <si>
    <t>2026-09-01 14:08:05</t>
  </si>
  <si>
    <t>JBR06 KALISAT</t>
  </si>
  <si>
    <t>00551004</t>
  </si>
  <si>
    <t>Dwi Rahman Saleh</t>
  </si>
  <si>
    <t>obaforever/idnztapp/meeting/20260901/upload_1788246465514be7cb74957d248a792b29a19ef0e331d.mp4</t>
  </si>
  <si>
    <t>Share ketentuan reward pickup reguler</t>
  </si>
  <si>
    <t>2026-09-01 14:08:03</t>
  </si>
  <si>
    <t>GRT22C GRT22C</t>
  </si>
  <si>
    <t>LS0000415084</t>
  </si>
  <si>
    <t>Muhamad Ikhsan</t>
  </si>
  <si>
    <t>obaforever/idnztapp/meeting/20260901/upload_1788246468190470e105102954fc0bf6b02932f4b957a.MOV</t>
  </si>
  <si>
    <t>Ratting sprinter</t>
  </si>
  <si>
    <t>2026-09-01 14:07:17</t>
  </si>
  <si>
    <t>GRT41C GRT41C</t>
  </si>
  <si>
    <t>LS0000415092</t>
  </si>
  <si>
    <t>obaforever/idnztapp/meeting/20260901/upload_1788246427617c49fde61a1714c72a20a9aab19710042.mp4</t>
  </si>
  <si>
    <t>2026-09-01 14:07:06</t>
  </si>
  <si>
    <t>KNG26 KNG26</t>
  </si>
  <si>
    <t>LS0000415290</t>
  </si>
  <si>
    <t>Rizal Raetriansyah</t>
  </si>
  <si>
    <t>obaforever/idnztapp/meeting/20260901/VID_2026-09-01 02-06-33-121365924203f70e41e3c0454698bd3a55651c099f.mp4</t>
  </si>
  <si>
    <t>2026-09-01 14:06:40</t>
  </si>
  <si>
    <t>MJA14A MJA14A</t>
  </si>
  <si>
    <t>LS0000418232</t>
  </si>
  <si>
    <t>Didi Supriadi</t>
  </si>
  <si>
    <t>obaforever/idnztapp/meeting/20260901/upload_17882463803177a40117d71a94dff8c07dd67bbd361d8.mp4</t>
  </si>
  <si>
    <t>target marketing</t>
  </si>
  <si>
    <t>2026-09-01 14:05:55</t>
  </si>
  <si>
    <t>PSR07 BEJI_PSR</t>
  </si>
  <si>
    <t>LS0000183584</t>
  </si>
  <si>
    <t>Imam J07170857</t>
  </si>
  <si>
    <t>obaforever/idnztapp/meeting/20260901/upload_1788246300385CDED3024-3CCC-4AD2-A4B5-4A2AB6BF98E2aee3f57ccd874ce88d877fb56d226f37.mp4</t>
  </si>
  <si>
    <t>Reminder POD dan setoran cutoff</t>
  </si>
  <si>
    <t>2026-09-01 14:05:48</t>
  </si>
  <si>
    <t>CKR24 DC_CIBARUSAH</t>
  </si>
  <si>
    <t>CKR245321</t>
  </si>
  <si>
    <t>Deni Setiawan</t>
  </si>
  <si>
    <t>obaforever/idnztapp/meeting/20260901/upload_17882463126223a9200672ede470c8164d90afcc54f28.mp4</t>
  </si>
  <si>
    <t>2026-09-01 14:05:43</t>
  </si>
  <si>
    <t>BDO96 DC_HOLIS</t>
  </si>
  <si>
    <t>LS0000415099</t>
  </si>
  <si>
    <t>Andi Saeful Rahman</t>
  </si>
  <si>
    <t>obaforever/idnztapp/meeting/20260901/upload_17882463162878263e27f6b6345189302a4ff432d96f2.mp4</t>
  </si>
  <si>
    <t>meeting QR sprinter September</t>
  </si>
  <si>
    <t>2026-09-01 14:05:28</t>
  </si>
  <si>
    <t>JBR24 JEMBER_LINTAS_UTARA</t>
  </si>
  <si>
    <t>LS0000220284</t>
  </si>
  <si>
    <t>Saleh_01 J07240550</t>
  </si>
  <si>
    <t>obaforever/idnztapp/meeting/20260901/upload_17882463054930f2a7514f889483e998534b149a2fd1f.mp4</t>
  </si>
  <si>
    <t>Share ketentuan Reward pickup reguler</t>
  </si>
  <si>
    <t>2026-09-01 14:03:55</t>
  </si>
  <si>
    <t>BKI75 SETU_02</t>
  </si>
  <si>
    <t>01541194</t>
  </si>
  <si>
    <t>Muhamad Rizky Pratama</t>
  </si>
  <si>
    <t>obaforever/idnztapp/meeting/20260901/upload_1788246222172352348cf2a4b47699d346a5373e55d6a.mp4</t>
  </si>
  <si>
    <t>ttd jam 12 dan rit 2</t>
  </si>
  <si>
    <t>2026-09-01 14:03:38</t>
  </si>
  <si>
    <t>KKS03 KAPUAS_MURUNG</t>
  </si>
  <si>
    <t>KKS030005</t>
  </si>
  <si>
    <t>Ahmad Husaini</t>
  </si>
  <si>
    <t>obaforever/idnztapp/meeting/20260901/upload_1788246214073261a53530e414465923f9f268b3fdd73.mp4</t>
  </si>
  <si>
    <t>2026-09-01 14:03:32</t>
  </si>
  <si>
    <t>SOG23 DC_PANYAWANGAN</t>
  </si>
  <si>
    <t>LS0000415298</t>
  </si>
  <si>
    <t>Krisna Aditya Putra</t>
  </si>
  <si>
    <t>obaforever/idnztapp/meeting/20260901/upload_178824620912067cb146c80344e02a3b1ac532c0d269f.MOV</t>
  </si>
  <si>
    <t>2026-09-01 14:03:24</t>
  </si>
  <si>
    <t>PKY03A KALAMPANGAN</t>
  </si>
  <si>
    <t>LS0000240373</t>
  </si>
  <si>
    <t>Oky Syaputra</t>
  </si>
  <si>
    <t>obaforever/idnztapp/meeting/20260901/upload_1788246160951c7d24317a25544ed9c4ec702a02ec27c.mp4</t>
  </si>
  <si>
    <t>meingatkan absen 06:30 dan TTD di bawah jam 12:00</t>
  </si>
  <si>
    <t>2026-09-01 14:02:53</t>
  </si>
  <si>
    <t>KSP02 TUALANG_CUT</t>
  </si>
  <si>
    <t>KSP020004</t>
  </si>
  <si>
    <t>M. Dwinky Win Putra</t>
  </si>
  <si>
    <t>obaforever/idnztapp/meeting/20260901/VID_2026-09-01 01-59-51-452406439cb938ebba1134344833913463a90981b.mp4</t>
  </si>
  <si>
    <t>brifing pod retur valid</t>
  </si>
  <si>
    <t>2026-09-01 14:02:44</t>
  </si>
  <si>
    <t>CKR13 PASIR_GOMBONG</t>
  </si>
  <si>
    <t>01683124</t>
  </si>
  <si>
    <t>Astutik Herdiana</t>
  </si>
  <si>
    <t>obaforever/idnztapp/meeting/20260901/upload_1788246143398671e9a9ad91b4056b57c6eaa3a0f7f89.MOV</t>
  </si>
  <si>
    <t>konfirmasi pencapaian target agustus</t>
  </si>
  <si>
    <t>2026-09-01 14:02:15</t>
  </si>
  <si>
    <t>SKD06 SIDOREJO</t>
  </si>
  <si>
    <t>00545322</t>
  </si>
  <si>
    <t>Jhoni Irawan</t>
  </si>
  <si>
    <t>obaforever/idnztapp/meeting/20260901/upload_17882461050907e87838e997b496aa20befc109a7ff1a.mp4</t>
  </si>
  <si>
    <t>maximal kan absensi jam 6.30</t>
  </si>
  <si>
    <t>2026-09-01 14:01:57</t>
  </si>
  <si>
    <t>PKY07 SEBANGAU</t>
  </si>
  <si>
    <t>PKY070126</t>
  </si>
  <si>
    <t>obaforever/idnztapp/meeting/20260901/upload_1788246032436349d8ed9d60d499484b2e29540ce252e.mp4</t>
  </si>
  <si>
    <t>kejar target absen 06:30 dan ttd di bawah jam 12:00</t>
  </si>
  <si>
    <t>2026-09-01 13:59:43</t>
  </si>
  <si>
    <t>SOG19 DC_BANDUNG_SELATAN</t>
  </si>
  <si>
    <t>LS0000415105</t>
  </si>
  <si>
    <t>Ilham Achmad Muhadzir</t>
  </si>
  <si>
    <t>obaforever/idnztapp/meeting/20260901/upload_17882459576959c2460a42813445badeb4921c21ff4af.mp4</t>
  </si>
  <si>
    <t>2026-09-01 13:59:30</t>
  </si>
  <si>
    <t>BLK01 BLANG_KEJEREN</t>
  </si>
  <si>
    <t>BLK010101</t>
  </si>
  <si>
    <t>Maisarah .</t>
  </si>
  <si>
    <t>obaforever/idnztapp/meeting/20260901/upload_17882459245536019a9856885484a9d77256c4be59106.mp4</t>
  </si>
  <si>
    <t>- Pengepushan TTD di bawah jam 12 
- Pengepushan pickupan 1 sprinter wajib setiap hari</t>
  </si>
  <si>
    <t>2026-09-01 13:58:34</t>
  </si>
  <si>
    <t>CKR23 DC_CIKARANG_UTARA</t>
  </si>
  <si>
    <t>01084432</t>
  </si>
  <si>
    <t>Ahmad Sofyan</t>
  </si>
  <si>
    <t>obaforever/idnztapp/meeting/20260901/VID_2026-09-01 01-57-58-1780292801390605ad63e14eecb62b9db3cfe0a186.mp4</t>
  </si>
  <si>
    <t>pencapaian bulan Agustus
TTD AKTUAL 96% (95%)
ABSENSI 92% (94%)
TTD JAM 12 90% (89%)
PTMP
RTK</t>
  </si>
  <si>
    <t>2026-09-01 13:57:58</t>
  </si>
  <si>
    <t>TJB01 BALAI</t>
  </si>
  <si>
    <t>LS0000020540</t>
  </si>
  <si>
    <t>Yudi Tjb01</t>
  </si>
  <si>
    <t>obaforever/idnztapp/meeting/20260901/upload_17882458622617ce94d40d06e4409bb36ca4f58bef76e.mp4</t>
  </si>
  <si>
    <t>2026-09-01 13:57:54</t>
  </si>
  <si>
    <t>PLM43 SEMATANG_BORANG</t>
  </si>
  <si>
    <t>00562581</t>
  </si>
  <si>
    <t>obaforever/idnztapp/meeting/20260901/upload_17882458393581e9a632a40f64addbbc22ff0b700c642.mp4</t>
  </si>
  <si>
    <t>2026-09-01 13:57:24</t>
  </si>
  <si>
    <t>LHT09 LHT09</t>
  </si>
  <si>
    <t>00561766</t>
  </si>
  <si>
    <t>Defri Andika</t>
  </si>
  <si>
    <t>obaforever/idnztapp/meeting/20260901/upload_1788245817728ac9833fe7e0445f99fe1dfbcfe4c3bff.mp4</t>
  </si>
  <si>
    <t>satu sprinter satu resi</t>
  </si>
  <si>
    <t>2026-09-01 13:55:53</t>
  </si>
  <si>
    <t>PAP06A KUNTO_DARUSSALAM</t>
  </si>
  <si>
    <t>00560896</t>
  </si>
  <si>
    <t>Khairul Nur</t>
  </si>
  <si>
    <t>obaforever/idnztapp/meeting/20260901/upload_1788245730696bee5fb8114d54473a9a1b9b905ec2b3c.mp4</t>
  </si>
  <si>
    <t>ABSENSI</t>
  </si>
  <si>
    <t>2026-09-01 13:54:17</t>
  </si>
  <si>
    <t>TBL04 SELENSEN</t>
  </si>
  <si>
    <t>01297534</t>
  </si>
  <si>
    <t>Muhammad Dodi Sulaiman</t>
  </si>
  <si>
    <t>obaforever/idnztapp/meeting/20260901/upload_1788245627661ba182deeee114f49b92e645d9bbf0504.mp4</t>
  </si>
  <si>
    <t>push rating sprinter bintang 5</t>
  </si>
  <si>
    <t>2026-09-01 13:54:10</t>
  </si>
  <si>
    <t>JBR05 RAMBIPUJI</t>
  </si>
  <si>
    <t>JBR04000001</t>
  </si>
  <si>
    <t>obaforever/idnztapp/meeting/20260901/upload_1788245647153e987eb9de7e94d428492b5f6663db905.mp4</t>
  </si>
  <si>
    <t>2026-09-01 13:52:54</t>
  </si>
  <si>
    <t>GSK17 KEBOMAS_1</t>
  </si>
  <si>
    <t>LS0000245021</t>
  </si>
  <si>
    <t>hazmi_02 J07190028</t>
  </si>
  <si>
    <t>obaforever/idnztapp/meeting/20260901/upload_17882455574349eba6005132f46d7a19b275a7b8bb61d.mp4</t>
  </si>
  <si>
    <t>Briefing team area awal bulan</t>
  </si>
  <si>
    <t>2026-09-01 13:52:25</t>
  </si>
  <si>
    <t>JBR04 TANGGUL</t>
  </si>
  <si>
    <t>LS0000412916</t>
  </si>
  <si>
    <t>Annur JM0330010</t>
  </si>
  <si>
    <t>obaforever/idnztapp/meeting/20260901/upload_1788245538847378a3c3fb948498a8e4668af7c92ae27.mp4</t>
  </si>
  <si>
    <t>2026-09-01 13:51:33</t>
  </si>
  <si>
    <t>MUA03 KISAM</t>
  </si>
  <si>
    <t>01551631</t>
  </si>
  <si>
    <t>Denddy Arwansyah</t>
  </si>
  <si>
    <t>obaforever/idnztapp/meeting/20260901/upload_17882454399591076c7088d39487d85d107991812f3f4.MOV</t>
  </si>
  <si>
    <t>brefing tgl 01 agustus 2026</t>
  </si>
  <si>
    <t>2026-09-01 13:51:31</t>
  </si>
  <si>
    <t>BAT01 BATU</t>
  </si>
  <si>
    <t>00550999</t>
  </si>
  <si>
    <t>Wisnu Mahesa Murti</t>
  </si>
  <si>
    <t>obaforever/idnztapp/meeting/20260901/upload_178824546873856bb1bb5740846c5a145bff4f1e5672f.mp4</t>
  </si>
  <si>
    <t>informasi terkait ujian pengendali mutu</t>
  </si>
  <si>
    <t>2026-09-01 13:49:14</t>
  </si>
  <si>
    <t>BJE03 KALITIDU</t>
  </si>
  <si>
    <t>LS0000110706</t>
  </si>
  <si>
    <t>Imam J07160759</t>
  </si>
  <si>
    <t>obaforever/idnztapp/meeting/20260901/upload_17882453407272cf4aa930c4e4b16b033534327585762.mp4</t>
  </si>
  <si>
    <t>sla TTD jam 12</t>
  </si>
  <si>
    <t>2026-09-01 13:46:26</t>
  </si>
  <si>
    <t>PLM42 PERAIRAN</t>
  </si>
  <si>
    <t>PLM420025</t>
  </si>
  <si>
    <t>M. Sani Alwi</t>
  </si>
  <si>
    <t>obaforever/idnztapp/meeting/20260901/upload_178824516131499dc0d0c98794fe7b6303dcb5a394f4d.mp4</t>
  </si>
  <si>
    <t>BWI12 KALIPURO</t>
  </si>
  <si>
    <t>01134460</t>
  </si>
  <si>
    <t>Muhammad Robit</t>
  </si>
  <si>
    <t>obaforever/idnztapp/meeting/20260901/upload_1788245152759bce3539da26a42329b9fcf537fb3fabc.mp4</t>
  </si>
  <si>
    <t>reminder team kurir untuk setoran cut off</t>
  </si>
  <si>
    <t>2026-09-01 13:46:21</t>
  </si>
  <si>
    <t>SNK02 RIMO</t>
  </si>
  <si>
    <t>SNK020005</t>
  </si>
  <si>
    <t>Dek Ramadhan</t>
  </si>
  <si>
    <t>obaforever/idnztapp/meeting/20260901/upload_1788245143704275832c54a284077b5791a8b1f670a50.mp4</t>
  </si>
  <si>
    <t>peningkatan TTD sebelum jam 12 
peningkatan TTD ritase keseluruhan 1x24 jam 
peningkatan pembayaran PAYCOOLS dan GOPAY 
peningkatan pick up 
absen tepat waktu sebelum jam 06 30</t>
  </si>
  <si>
    <t>2026-09-01 13:45:24</t>
  </si>
  <si>
    <t>BWX07 TANJUNG_BUMI_1</t>
  </si>
  <si>
    <t>BWX070025</t>
  </si>
  <si>
    <t>Cp_tjbumi Sholeh</t>
  </si>
  <si>
    <t>obaforever/idnztapp/meeting/20260901/VID_2026-09-01 01-44-261411927731744cf9936d0a4aa5a2b288a1307ea24b.mp4</t>
  </si>
  <si>
    <t>evaluasi target harian kurir</t>
  </si>
  <si>
    <t>2026-09-01 13:45:09</t>
  </si>
  <si>
    <t>BKI62 DC_TAMBUN</t>
  </si>
  <si>
    <t>00551124</t>
  </si>
  <si>
    <t>Arofiq Walhidayat</t>
  </si>
  <si>
    <t>obaforever/idnztapp/meeting/20260901/VID_2026-09-01 01-43-3049734260478d69f7e856443dfa53aa1f4d9903885.mp4</t>
  </si>
  <si>
    <t>Materi Brefing
- Pick up REGULER
- AWB REGULER
- dan rating bintang</t>
  </si>
  <si>
    <t>2026-09-01 13:44:46</t>
  </si>
  <si>
    <t>BDO21A PARAKAN_SAAT</t>
  </si>
  <si>
    <t>LS0000415282</t>
  </si>
  <si>
    <t>Rizki Gunawan</t>
  </si>
  <si>
    <t>obaforever/idnztapp/meeting/20260901/upload_1788244953578d7389ad32b0a4707884de706dcc900f1.mp4</t>
  </si>
  <si>
    <t>evaluasi seller pickup sales.</t>
  </si>
  <si>
    <t>2026-09-01 13:44:45</t>
  </si>
  <si>
    <t>TJQ04 TANJUNG_PANDAN_3</t>
  </si>
  <si>
    <t>01502525</t>
  </si>
  <si>
    <t>M. Fitara Assidiki</t>
  </si>
  <si>
    <t>obaforever/idnztapp/meeting/20260901/upload_178824498359280794adf9c564317a5d5a19f3f5c8fe7.mp4</t>
  </si>
  <si>
    <t>qr sprinter dan qus app</t>
  </si>
  <si>
    <t>2026-09-01 13:43:20</t>
  </si>
  <si>
    <t>BDR05 KOTA_GAJAH</t>
  </si>
  <si>
    <t>BDR05000004</t>
  </si>
  <si>
    <t>obaforever/idnztapp/meeting/20260901/VID_2026-09-01 01-40-29-155497664348469e1a04ea43a19e659b98be6401e1.mp4</t>
  </si>
  <si>
    <t>scan delive dan keluar gudang</t>
  </si>
  <si>
    <t>2026-09-01 13:43:15</t>
  </si>
  <si>
    <t>SRG888 SRG_SALES</t>
  </si>
  <si>
    <t>SRG8880011</t>
  </si>
  <si>
    <t>Nike Setyowati</t>
  </si>
  <si>
    <t>obaforever/idnztapp/meeting/20260901/VID_2026-09-01 01-39-29270726131981c364fe41947df8ab54f08eb7808b1.mp4</t>
  </si>
  <si>
    <t>Evaluasi Pickup</t>
  </si>
  <si>
    <t>2026-09-01 13:43:03</t>
  </si>
  <si>
    <t>ZIK06 BARNA_ZIK</t>
  </si>
  <si>
    <t>ZIK060002</t>
  </si>
  <si>
    <t>Tarmizi Angkat</t>
  </si>
  <si>
    <t>obaforever/idnztapp/meeting/20260901/upload_1788244969469e4287d6ad50e4b56a3c2d6e069bd6089.mp4</t>
  </si>
  <si>
    <t>SNX07 KALIANGET_1</t>
  </si>
  <si>
    <t>LS0000111430</t>
  </si>
  <si>
    <t>Irsyad J07181368</t>
  </si>
  <si>
    <t>obaforever/idnztapp/meeting/20260901/upload_1788244959389c0e696ab32154972855214ac775b74cc.mp4</t>
  </si>
  <si>
    <t>ujian UPM dan paket hegt value</t>
  </si>
  <si>
    <t>2026-09-01 13:42:40</t>
  </si>
  <si>
    <t>MJA12A RAJAGALUH_2</t>
  </si>
  <si>
    <t>LS0000415053</t>
  </si>
  <si>
    <t>obaforever/idnztapp/meeting/20260901/upload_178824491371693d10837dc014755b052e058fd2620c1.mp4</t>
  </si>
  <si>
    <t>sales reting rendah</t>
  </si>
  <si>
    <t>2026-09-01 13:42:23</t>
  </si>
  <si>
    <t>ZIK01 SIDIKALANG</t>
  </si>
  <si>
    <t>ZIK010001</t>
  </si>
  <si>
    <t>Agusman Angkat</t>
  </si>
  <si>
    <t>obaforever/idnztapp/meeting/20260901/upload_1788244925818b2b3793065c84c809e44e5a091622226.mp4</t>
  </si>
  <si>
    <t>2026-09-01 13:41:49</t>
  </si>
  <si>
    <t>MRW01 MUARA_TEWEH</t>
  </si>
  <si>
    <t>01209423</t>
  </si>
  <si>
    <t>Bagoes Irvan Bahtiar</t>
  </si>
  <si>
    <t>obaforever/idnztapp/meeting/20260901/upload_178824488420204e8c649b7024dfea317498e13b1ba3d.mp4</t>
  </si>
  <si>
    <t>2026-09-01 13:40:32</t>
  </si>
  <si>
    <t>KPJ11 SUMBERMANJINGWETAN_1</t>
  </si>
  <si>
    <t>LS0000066428</t>
  </si>
  <si>
    <t>Rozaq J07230559</t>
  </si>
  <si>
    <t>obaforever/idnztapp/meeting/20260901/upload_17882448173665ee69bce1a07430297c9c3508dc1b3f3.mp4</t>
  </si>
  <si>
    <t>tips menjadi kurir bintang 5</t>
  </si>
  <si>
    <t>2026-09-01 13:39:58</t>
  </si>
  <si>
    <t>MLG15 SUKUN_TANJUNG</t>
  </si>
  <si>
    <t>MLG15000011</t>
  </si>
  <si>
    <t>Tedy JM0150118</t>
  </si>
  <si>
    <t>obaforever/idnztapp/meeting/20260901/VID_2026-09-01 01-39-211744626539af51e22c01ea4545b6c6fedfb2681ff2.mp4</t>
  </si>
  <si>
    <t>2026-09-01 13:39:40</t>
  </si>
  <si>
    <t>CKR09 CIBARUSAH_JAYA</t>
  </si>
  <si>
    <t>LS0000211876</t>
  </si>
  <si>
    <t>Zaki Rachmadi Nasution</t>
  </si>
  <si>
    <t>obaforever/idnztapp/meeting/20260901/upload_17882447181182BBC8E4E-167A-432A-996F-D962DC40CD2638a03c85f39b42fe9052d74631ba61e6.mp4</t>
  </si>
  <si>
    <t>INDIKATOR RATING SPRINTER</t>
  </si>
  <si>
    <t>2026-09-01 13:38:35</t>
  </si>
  <si>
    <t>MLG01 MALANG</t>
  </si>
  <si>
    <t>MLG010718</t>
  </si>
  <si>
    <t>Galih JM0150084</t>
  </si>
  <si>
    <t>obaforever/idnztapp/meeting/20260901/upload_1788244702143221c8b8ba14b44a4b4e4f57726a285d3.mp4</t>
  </si>
  <si>
    <t>briefing target2 periode september</t>
  </si>
  <si>
    <t>2026-09-01 13:37:57</t>
  </si>
  <si>
    <t>MLG30 PARANG_ARGO</t>
  </si>
  <si>
    <t>MLG30000005</t>
  </si>
  <si>
    <t>obaforever/idnztapp/meeting/20260901/upload_178824466630102859c768ea34372a0550eb6f46f5ee2.mp4</t>
  </si>
  <si>
    <t>briefing target2 bulanan</t>
  </si>
  <si>
    <t>2026-09-01 13:36:38</t>
  </si>
  <si>
    <t>TCTJU032 TCTJU032</t>
  </si>
  <si>
    <t>LS0000181788</t>
  </si>
  <si>
    <t>Sultan Fachrulsyah</t>
  </si>
  <si>
    <t>obaforever/idnztapp/meeting/20260901/VID_2026-09-01 01-33-31-1765028288242c8d68e28b44aebac757d4e8ad71e5.mp4</t>
  </si>
  <si>
    <t>1. ABSEN MENGGUNAKAN TIMEMARK
2. REMINDER PAKET STUCK
3. BANTU TIM RETUR
4. JAGA KEBERSIHAN AREA SORTIR DAN SEKITARNYA</t>
  </si>
  <si>
    <t>2026-09-01 13:36:37</t>
  </si>
  <si>
    <t>MJA22A MJA22A</t>
  </si>
  <si>
    <t>01145156</t>
  </si>
  <si>
    <t>Dudin Joharudin</t>
  </si>
  <si>
    <t>obaforever/idnztapp/meeting/20260901/upload_17882445877305549094f916f42abaf15c5432c7aee21.mp4</t>
  </si>
  <si>
    <t>2026-09-01 13:36:23</t>
  </si>
  <si>
    <t>SKY08 SUNGAI_LILIN_2</t>
  </si>
  <si>
    <t>SKY08000193</t>
  </si>
  <si>
    <t>obaforever/idnztapp/meeting/20260901/upload_17882442758154dbd1264092640d297967768242b74e0.mp4</t>
  </si>
  <si>
    <t>MATERI 
1. TTD JAM 12</t>
  </si>
  <si>
    <t>2026-09-01 13:36:18</t>
  </si>
  <si>
    <t>MES11A MMTC_LOGISTIK_1</t>
  </si>
  <si>
    <t>00541826</t>
  </si>
  <si>
    <t>Safrizal Ginting</t>
  </si>
  <si>
    <t>obaforever/idnztapp/meeting/20260901/VID_2026-09-01 01-35-12-184459919898292842bbc14d849e0e7653849c8e61.mp4</t>
  </si>
  <si>
    <t>pengarahan tentang absensi SOP sprinter reward bintang dan inspeksi foto</t>
  </si>
  <si>
    <t>2026-09-01 13:35:37</t>
  </si>
  <si>
    <t>SUB10D PAKAL_2</t>
  </si>
  <si>
    <t>SUB10D000002</t>
  </si>
  <si>
    <t>Dwi JM0570006</t>
  </si>
  <si>
    <t>obaforever/idnztapp/meeting/20260901/upload_1788244134596ead02d5627e945ec8d7414919d134acb.mp4</t>
  </si>
  <si>
    <t>- Ujian UPM
- evaluasi salah scan pack
- target reguler
- target tptw</t>
  </si>
  <si>
    <t>2026-09-01 13:35:31</t>
  </si>
  <si>
    <t>MJA05A KADIPATEN_2</t>
  </si>
  <si>
    <t>00537795</t>
  </si>
  <si>
    <t>Adang Suhara</t>
  </si>
  <si>
    <t>obaforever/idnztapp/meeting/20260901/upload_17882444945674d9752028c0f42289492280fdfb62e3d.mp4</t>
  </si>
  <si>
    <t>2026-09-01 13:35:24</t>
  </si>
  <si>
    <t>JBR18 JENGGAWAH</t>
  </si>
  <si>
    <t>00552524</t>
  </si>
  <si>
    <t>Imro'atul Azizah</t>
  </si>
  <si>
    <t>obaforever/idnztapp/meeting/20260901/upload_17882444983776b1bf115510e4b01bbb4281a4432c91c.MOV</t>
  </si>
  <si>
    <t>brifing pengerjaan upm dan belajar mandiri di applikasi</t>
  </si>
  <si>
    <t>2026-09-01 13:33:54</t>
  </si>
  <si>
    <t>BWX02 BLEGA</t>
  </si>
  <si>
    <t>01820825</t>
  </si>
  <si>
    <t>Zainal Abidin</t>
  </si>
  <si>
    <t>obaforever/idnztapp/meeting/20260901/upload_1788244368869a9efcc1bb9264f02acacd9e447033579.mp4</t>
  </si>
  <si>
    <t>Kode ketiga, SLA, QR AWB</t>
  </si>
  <si>
    <t>2026-09-01 13:33:48</t>
  </si>
  <si>
    <t>JBR17 KENCONG</t>
  </si>
  <si>
    <t>00555571</t>
  </si>
  <si>
    <t>Fajar Fir Rizky</t>
  </si>
  <si>
    <t>obaforever/idnztapp/meeting/20260901/upload_1788244423965a445266e097a4ee5ae1e5f54f4efe5eb.mp4</t>
  </si>
  <si>
    <t>2026-09-01 13:33:00</t>
  </si>
  <si>
    <t>LHT21 TANJUNG_TEBAT_2</t>
  </si>
  <si>
    <t>LHT210007</t>
  </si>
  <si>
    <t>Yuga M</t>
  </si>
  <si>
    <t>obaforever/idnztapp/meeting/20260901/upload_1788244290595ea65257124a745edb8cd1a6dc83aaa3f.mp4</t>
  </si>
  <si>
    <t>Cari peluang pelanggan</t>
  </si>
  <si>
    <t>2026-09-01 13:32:02</t>
  </si>
  <si>
    <t>MAG03 SIMPANG_PESAK</t>
  </si>
  <si>
    <t>MAG030010</t>
  </si>
  <si>
    <t>Panji Akbar</t>
  </si>
  <si>
    <t>obaforever/idnztapp/meeting/20260901/upload_1788244287869894717B8-6236-4B3E-82CD-A6191434A88378db090928c24f9b9bdcc3fde1ca147a.mp4</t>
  </si>
  <si>
    <t>2026-09-01 13:31:35</t>
  </si>
  <si>
    <t>JBR27 GUMUKMAS_1</t>
  </si>
  <si>
    <t>LS0000220472</t>
  </si>
  <si>
    <t>Fajar_01 J07201869</t>
  </si>
  <si>
    <t>obaforever/idnztapp/meeting/20260901/upload_17882442930280baf5a4c14a24519b4341dbd39bb6ced.mp4</t>
  </si>
  <si>
    <t>2026-09-01 13:30:37</t>
  </si>
  <si>
    <t>SOG49 CIGANITRI</t>
  </si>
  <si>
    <t>LS0000415270</t>
  </si>
  <si>
    <t>Adam Muhammad Ramdan</t>
  </si>
  <si>
    <t>obaforever/idnztapp/meeting/20260901/upload_1788244086082b7e13a5a94ee48b5a6f2eb1c05a577a1.mp4</t>
  </si>
  <si>
    <t>ABSENSI keluar gudang ttd sebelum jam 12</t>
  </si>
  <si>
    <t>2026-09-01 13:30:04</t>
  </si>
  <si>
    <t>TBL05 KOTABARU_INHIL</t>
  </si>
  <si>
    <t>01062854</t>
  </si>
  <si>
    <t>Memela Fikha</t>
  </si>
  <si>
    <t>obaforever/idnztapp/meeting/20260901/upload_17882441812197299778e291c4755a90871632b578eb8.mp4</t>
  </si>
  <si>
    <t>2026-09-01 13:29:18</t>
  </si>
  <si>
    <t>LMJ10 YOSOWILANGUN_1</t>
  </si>
  <si>
    <t>LMJ10000013</t>
  </si>
  <si>
    <t>Firman JM0490065</t>
  </si>
  <si>
    <t>obaforever/idnztapp/meeting/20260901/upload_178824414851081f5b8a78dd7420686aca2755caf0257.mp4</t>
  </si>
  <si>
    <t>2026-09-01 13:29:12</t>
  </si>
  <si>
    <t>BKI14G DP_MUKTIWARI_01</t>
  </si>
  <si>
    <t>BKI14G0001</t>
  </si>
  <si>
    <t>Fauzi Akbar</t>
  </si>
  <si>
    <t>obaforever/idnztapp/meeting/20260901/upload_178824412474001760ae89c7942d5b60af42c6e6e31d4.mp4</t>
  </si>
  <si>
    <t>pencapaian di bulan Agustus</t>
  </si>
  <si>
    <t>2026-09-01 13:28:08</t>
  </si>
  <si>
    <t>SKY12 SENAWAR_JAYA</t>
  </si>
  <si>
    <t>00562768</t>
  </si>
  <si>
    <t>I Ketut Parne</t>
  </si>
  <si>
    <t>obaforever/idnztapp/meeting/20260901/upload_1788244019518861f87ea6ae844a8a5066f464cc75066.mp4</t>
  </si>
  <si>
    <t>materi
1.absensi
2.sisa D24
3.Qr sprinter 1 speinter 1 Awb</t>
  </si>
  <si>
    <t>2026-09-01 13:28:04</t>
  </si>
  <si>
    <t>KJN01 TIRTO01</t>
  </si>
  <si>
    <t>LS0000367331</t>
  </si>
  <si>
    <t>Risqon Hanif</t>
  </si>
  <si>
    <t>obaforever/idnztapp/meeting/20260901/upload_1788243897696c40d335d028a4bd4b2f93bcd31feb63b.mp4</t>
  </si>
  <si>
    <t>absensi sprinter</t>
  </si>
  <si>
    <t>2026-09-01 13:27:56</t>
  </si>
  <si>
    <t>MRN02 TANJUNG_ENIM</t>
  </si>
  <si>
    <t>MRN020107</t>
  </si>
  <si>
    <t>Muhammad Zeli</t>
  </si>
  <si>
    <t>obaforever/idnztapp/meeting/20260901/upload_1788244071049b334ff21154448c3b722a38162175825.mp4</t>
  </si>
  <si>
    <t>2026-09-01 13:27:20</t>
  </si>
  <si>
    <t>BKI71 DC_BEKASI_SELATAN</t>
  </si>
  <si>
    <t>01068272</t>
  </si>
  <si>
    <t>Apriyanto .</t>
  </si>
  <si>
    <t>obaforever/idnztapp/meeting/20260901/upload_178824399907242545e1cb6cd4bfa8cb758f011f1926d.mp4</t>
  </si>
  <si>
    <t>penanganan komplen PTMP dan RTK</t>
  </si>
  <si>
    <t>2026-09-01 13:27:17</t>
  </si>
  <si>
    <t>PLM07 BUKIT_KECIL</t>
  </si>
  <si>
    <t>00562091</t>
  </si>
  <si>
    <t>Taufik Hidayatullah</t>
  </si>
  <si>
    <t>obaforever/idnztapp/meeting/20260901/upload_1788244021564c30d785fb1bb4beaa719caf97dbe5216.mp4</t>
  </si>
  <si>
    <t>operasional</t>
  </si>
  <si>
    <t>2026-09-01 13:26:23</t>
  </si>
  <si>
    <t>BDO97 DC_SAMOJA</t>
  </si>
  <si>
    <t>LS0000415272</t>
  </si>
  <si>
    <t>Ahmad Misik Akyas Al-Kaesy</t>
  </si>
  <si>
    <t>obaforever/idnztapp/meeting/20260901/VID_2026-09-01 01-23-56189188571297eb50cce3cf4b388249b65ec15863b8.mp4</t>
  </si>
  <si>
    <t>Keluar gudang, ttd jam 12.00, TTD Aktual</t>
  </si>
  <si>
    <t>2026-09-01 13:26:11</t>
  </si>
  <si>
    <t>BDR12B BDR12B</t>
  </si>
  <si>
    <t>01979724</t>
  </si>
  <si>
    <t>Angga Budi Setiawan</t>
  </si>
  <si>
    <t>obaforever/idnztapp/meeting/20260901/upload_17882439607876f78442f56d94d388928a04f4678cb1a.mp4</t>
  </si>
  <si>
    <t>2026-09-01 13:25:23</t>
  </si>
  <si>
    <t>6660021 AGENT21</t>
  </si>
  <si>
    <t>SLO06 PRINGGABAYA</t>
  </si>
  <si>
    <t>02002402</t>
  </si>
  <si>
    <t>Riad Bajuber</t>
  </si>
  <si>
    <t>obaforever/idnztapp/meeting/20260901/upload_17882438815067f270e0b15db407e8ec7d4c623fe284d.mp4</t>
  </si>
  <si>
    <t>Absensi Ontime
Persentase TTD</t>
  </si>
  <si>
    <t>2026-09-01 13:24:38</t>
  </si>
  <si>
    <t>SMI02 CIBADAK</t>
  </si>
  <si>
    <t>LS0000415184</t>
  </si>
  <si>
    <t>Dodi Rikiyandi</t>
  </si>
  <si>
    <t>obaforever/idnztapp/meeting/20260901/upload_17882438302897b37a0c660ac4e1eb42ab742a92254a3.mp4</t>
  </si>
  <si>
    <t>absensi dan marketing</t>
  </si>
  <si>
    <t>2026-09-01 13:24:20</t>
  </si>
  <si>
    <t>PLM49 IRIGASI_2</t>
  </si>
  <si>
    <t>PLM490089</t>
  </si>
  <si>
    <t>obaforever/idnztapp/meeting/20260901/record_video_17882437510292a441b17801e47fa958c3275f6b2e31a.mp4</t>
  </si>
  <si>
    <t>NM
rating sprinter</t>
  </si>
  <si>
    <t>2026-09-01 13:23:21</t>
  </si>
  <si>
    <t>SMI19 DC_CISAAT</t>
  </si>
  <si>
    <t>LS0000415204</t>
  </si>
  <si>
    <t>Yogi Iskandar</t>
  </si>
  <si>
    <t>obaforever/idnztapp/meeting/20260901/upload_17882437572782bebc646af5b4bdaaf73f6a0a6d1b20a.mp4</t>
  </si>
  <si>
    <t>rit 2. absensi.</t>
  </si>
  <si>
    <t>2026-09-01 13:23:18</t>
  </si>
  <si>
    <t>6660015 AGENT15</t>
  </si>
  <si>
    <t>DPK07B SUKAMAJU_BARU</t>
  </si>
  <si>
    <t>00539364</t>
  </si>
  <si>
    <t>Muhammad Aditya</t>
  </si>
  <si>
    <t>obaforever/idnztapp/meeting/20260901/upload_178824376174414b68d88674b4e4e96652888388c30b8.mp4</t>
  </si>
  <si>
    <t>2026-09-01 13:23:07</t>
  </si>
  <si>
    <t>LWA02A KEMBAHANG</t>
  </si>
  <si>
    <t>01988717</t>
  </si>
  <si>
    <t>Erwan Ardiansyah</t>
  </si>
  <si>
    <t>obaforever/idnztapp/meeting/20260901/upload_1788243773211f61673b4152e413483e86e67c3b6d29a.mp4</t>
  </si>
  <si>
    <t>Absensi TTD 12</t>
  </si>
  <si>
    <t>2026-09-01 13:23:03</t>
  </si>
  <si>
    <t>SIN02 CIKATOMAS</t>
  </si>
  <si>
    <t>LS0000415257</t>
  </si>
  <si>
    <t>Irfan Anwar Musyadad, S.Pd</t>
  </si>
  <si>
    <t>obaforever/idnztapp/meeting/20260901/VID_2026-09-01 01-22-17-1033452664d22569bae07e411f9e9f9bbc3c184fec.mp4</t>
  </si>
  <si>
    <t>2026-09-01 13:22:41</t>
  </si>
  <si>
    <t>PKY02 PAHANDUT</t>
  </si>
  <si>
    <t>PKY020018</t>
  </si>
  <si>
    <t>Jumri</t>
  </si>
  <si>
    <t>obaforever/idnztapp/meeting/20260901/upload_178824370314519c688cc8d364aee87269a03dc75882c.MOV</t>
  </si>
  <si>
    <t>Ratting Sprinter, QR Dan absensi</t>
  </si>
  <si>
    <t>2026-09-01 13:21:53</t>
  </si>
  <si>
    <t>PLM50 LEMABANG_2</t>
  </si>
  <si>
    <t>PLM500039</t>
  </si>
  <si>
    <t>obaforever/idnztapp/meeting/20260901/upload_178824368494175cbd40662e5435f97d2a3c67b81efb6.mp4</t>
  </si>
  <si>
    <t>briping awal bulan tingkatkan lgi kpi di bulan september</t>
  </si>
  <si>
    <t>2026-09-01 13:19:59</t>
  </si>
  <si>
    <t>MES03B SUKA_MAJU_1</t>
  </si>
  <si>
    <t>LS0000069905</t>
  </si>
  <si>
    <t>Adli Hilmansyah</t>
  </si>
  <si>
    <t>obaforever/idnztapp/meeting/20260901/VID_2026-09-01 01-19-08-10151775138e06af2e3dca4fed8b0da74e2ff5d464.mp4</t>
  </si>
  <si>
    <t>PICKUP SPRINTER
LONGTAIL, PAKET STUCK DI DP
IVENTORY BARANG BALIK
JAM MASUK 06:30
KELUAR GUDANG 07:30
TTD JAM 12
TTD AKTUAL</t>
  </si>
  <si>
    <t>SPG03 SAMPANG_UTARA</t>
  </si>
  <si>
    <t>SPG030142</t>
  </si>
  <si>
    <t>Moh. Adfar Istihar</t>
  </si>
  <si>
    <t>obaforever/idnztapp/meeting/20260901/VID_2026-09-01 01-17-131747958769ae3d5a01123147d284c8dc365f144776.mp4</t>
  </si>
  <si>
    <t>2026-09-01 13:19:41</t>
  </si>
  <si>
    <t>GRT40A GRT40A</t>
  </si>
  <si>
    <t>LS0000415072</t>
  </si>
  <si>
    <t>Adam Supriatna</t>
  </si>
  <si>
    <t>obaforever/idnztapp/meeting/20260901/upload_1788243565998eb1602a3bddc45e6808e7207af15cf99.mp4</t>
  </si>
  <si>
    <t>efaluasi paycole dan gopay</t>
  </si>
  <si>
    <t>2026-09-01 13:19:03</t>
  </si>
  <si>
    <t>KBB03 CANDIMAS</t>
  </si>
  <si>
    <t>00545324</t>
  </si>
  <si>
    <t>Muhammad Ayat</t>
  </si>
  <si>
    <t>obaforever/idnztapp/meeting/20260901/upload_17882434985230cfd8ced666a448aab898b9d489e4363.mp4</t>
  </si>
  <si>
    <t>SPV ayat sdng membahas point2 yang tercapai di AGUSTUS</t>
  </si>
  <si>
    <t>2026-09-01 13:18:38</t>
  </si>
  <si>
    <t>BKH01B CP_BERKAH_BERSAMA</t>
  </si>
  <si>
    <t>BKH01B0001</t>
  </si>
  <si>
    <t>Dani Rahmat</t>
  </si>
  <si>
    <t>obaforever/idnztapp/meeting/20260901/VID_2026-09-01 01-18-01-1176640900faceec88c52b4bb0891b77ca4d6fefea.mp4</t>
  </si>
  <si>
    <t>ttd aktual
ttd 12</t>
  </si>
  <si>
    <t>2026-09-01 13:18:35</t>
  </si>
  <si>
    <t>BWI11A KALIBARU_1</t>
  </si>
  <si>
    <t>02050573</t>
  </si>
  <si>
    <t>Ragil Nugroho</t>
  </si>
  <si>
    <t>obaforever/idnztapp/meeting/20260901/VID_2026-09-01 01-16-24108446900cff01f05da748d595499589cc11ae02.mp4</t>
  </si>
  <si>
    <t>MEMBAHAS RATING KURIR DAN SEDIKIT CHALLENGE</t>
  </si>
  <si>
    <t>2026-09-01 13:18:24</t>
  </si>
  <si>
    <t>MES07I MEDAN_SELATAN_1</t>
  </si>
  <si>
    <t>LS0000042580</t>
  </si>
  <si>
    <t>obaforever/idnztapp/meeting/20260901/VID_2026-09-01 01-17-27956217146d8079978e88c4c96abeeea9bd92f0ba9.mp4</t>
  </si>
  <si>
    <t>2026-09-01 13:18:16</t>
  </si>
  <si>
    <t>KPJ09 TALANGAGUNG_KPJ</t>
  </si>
  <si>
    <t>KPJ090174</t>
  </si>
  <si>
    <t>Roffik Jm0540005</t>
  </si>
  <si>
    <t>obaforever/idnztapp/meeting/20260901/upload_178824347741373a2328c88794cc08e12810c1189b21e.MOV</t>
  </si>
  <si>
    <t>2026-09-01 13:17:57</t>
  </si>
  <si>
    <t>BGS07 BENGKALIS_01</t>
  </si>
  <si>
    <t>BGS070032</t>
  </si>
  <si>
    <t>RAHMADI RAZI</t>
  </si>
  <si>
    <t>obaforever/idnztapp/meeting/20260901/upload_1788243433627657340cd9e144816958d247b6489d73c.mp4</t>
  </si>
  <si>
    <t>1. absensi 06.30
2. push kembali rating sprinter untuk bulan September 
3. bertanggung jawab terhadap team dan area masing masing</t>
  </si>
  <si>
    <t>2026-09-01 13:17:47</t>
  </si>
  <si>
    <t>MLG47 TAJINAN_1</t>
  </si>
  <si>
    <t>LS0000066430</t>
  </si>
  <si>
    <t>obaforever/idnztapp/meeting/20260901/upload_1788243432344d5ce1476b54c45f397f4fdad2fa1687b.mp4</t>
  </si>
  <si>
    <t>2026-09-01 13:17:23</t>
  </si>
  <si>
    <t>KUR05 KUR05</t>
  </si>
  <si>
    <t>01560531</t>
  </si>
  <si>
    <t>Tuah Wisnu Parhitean</t>
  </si>
  <si>
    <t>obaforever/idnztapp/meeting/20260901/upload_17882434240298b8b060d9d6443fb9828b0ed0bf39baa.mp4</t>
  </si>
  <si>
    <t>EZ
TTD 12
RETUR</t>
  </si>
  <si>
    <t>2026-09-01 13:15:28</t>
  </si>
  <si>
    <t>SKD05 LABUHAN_RATU</t>
  </si>
  <si>
    <t>SKD05000009</t>
  </si>
  <si>
    <t>Reza Aulia Rachman</t>
  </si>
  <si>
    <t>obaforever/idnztapp/meeting/20260901/upload_178824329812735e85d3749d9422080c458d3a9d5b2ef.mp4</t>
  </si>
  <si>
    <t>2026-09-01 13:15:21</t>
  </si>
  <si>
    <t>PDD10 TEGOWANU</t>
  </si>
  <si>
    <t>PDD100022</t>
  </si>
  <si>
    <t>Mustofa .</t>
  </si>
  <si>
    <t>obaforever/idnztapp/meeting/20260901/upload_1788243310431c8fe9cf80c404bb09ca1eb6cdee1ad37.mp4</t>
  </si>
  <si>
    <t>2026-09-01 13:14:48</t>
  </si>
  <si>
    <t>GRT06C GRT06C</t>
  </si>
  <si>
    <t>LS0000415075</t>
  </si>
  <si>
    <t>Andri Henriyana</t>
  </si>
  <si>
    <t>obaforever/idnztapp/meeting/20260901/VID_2026-09-01 01-14-161185904805886ffbdc727d4f7ea4601b91b6fb83ea.mp4</t>
  </si>
  <si>
    <t>Breafing evaluasi TTD jam 12 dan target payment online</t>
  </si>
  <si>
    <t>2026-09-01 13:13:54</t>
  </si>
  <si>
    <t>BDO93 DC_MARGACINTA</t>
  </si>
  <si>
    <t>LS0000415297</t>
  </si>
  <si>
    <t>Kiptiah</t>
  </si>
  <si>
    <t>obaforever/idnztapp/meeting/20260901/upload_17882432252765aca0bc1f7b643a5a17a063b2c7e5e20.mp4</t>
  </si>
  <si>
    <t>2026-09-01 13:13:39</t>
  </si>
  <si>
    <t>SMB37C SMB37C</t>
  </si>
  <si>
    <t>LS0000415310</t>
  </si>
  <si>
    <t>Nasruloh Abdul Zalil</t>
  </si>
  <si>
    <t>obaforever/idnztapp/meeting/20260901/upload_1788243183230773b3d8c5ff6476db6f9107d624fa7be.mp4</t>
  </si>
  <si>
    <t>TTD Sebelum Jam 12 &amp; TTD Aktual</t>
  </si>
  <si>
    <t>2026-09-01 13:13:18</t>
  </si>
  <si>
    <t>obaforever/idnztapp/meeting/20260901/upload_178824317794042d0f49c36184fceb580c9f1fd84b8aa.mp4</t>
  </si>
  <si>
    <t>do'a 
SOP 6s
SOP retur
e.pod</t>
  </si>
  <si>
    <t>2026-09-01 13:12:07</t>
  </si>
  <si>
    <t>PAM02 PAGAR_ALAM_2</t>
  </si>
  <si>
    <t>01493071</t>
  </si>
  <si>
    <t>Muhammad Rinaldi</t>
  </si>
  <si>
    <t>obaforever/idnztapp/meeting/20260901/upload_17882431100679c32a04a78e4405b8464add551a17c70.mp4</t>
  </si>
  <si>
    <t>Operasional</t>
  </si>
  <si>
    <t>2026-09-01 13:11:59</t>
  </si>
  <si>
    <t>MLG26 RED_DEER</t>
  </si>
  <si>
    <t>LS0000051563</t>
  </si>
  <si>
    <t>obaforever/idnztapp/meeting/20260901/upload_1788243069854a3b142282db5413db136eacc76225af0.mp4</t>
  </si>
  <si>
    <t>2026-09-01 13:11:49</t>
  </si>
  <si>
    <t>SUB31B TAMBAKSARI_2</t>
  </si>
  <si>
    <t>01560304</t>
  </si>
  <si>
    <t>Mohammad Amin</t>
  </si>
  <si>
    <t>obaforever/idnztapp/meeting/20260901/VID_2026-09-01 01-10-58-37467735502ee8b033ab4497995bf19d8247f9396.mp4</t>
  </si>
  <si>
    <t>1. UPM Kurir 
2. Grooming Karyawan
3. Penambahan Customer Reguler minimal 1 cust per Kurir
4. Kedisiplinan Clock In
5. Evaluasi Rating Sprinter &amp; Cara Meraih kedepannyacc</t>
  </si>
  <si>
    <t>2026-09-01 13:11:24</t>
  </si>
  <si>
    <t>SRG59 S_PARMAN</t>
  </si>
  <si>
    <t>00558573</t>
  </si>
  <si>
    <t>Diah Puji Astuti</t>
  </si>
  <si>
    <t>obaforever/idnztapp/meeting/20260901/VID_2026-09-01 01-06-341984382128234560ea54c046859fb0e754659df822.mp4</t>
  </si>
  <si>
    <t>2026-09-01 13:10:46</t>
  </si>
  <si>
    <t>PLM08B TLK_SUKOMORO</t>
  </si>
  <si>
    <t>PLM08B0001</t>
  </si>
  <si>
    <t>Ronaldo .</t>
  </si>
  <si>
    <t>obaforever/idnztapp/meeting/20260901/upload_1788243005258b6b524348a8e4fc08401e815f1aa1590.mp4</t>
  </si>
  <si>
    <t>2026-09-01 13:10:22</t>
  </si>
  <si>
    <t>JBR12 BALUNG</t>
  </si>
  <si>
    <t>LS0000220295</t>
  </si>
  <si>
    <t>Rifki_01 J07191655</t>
  </si>
  <si>
    <t>obaforever/idnztapp/meeting/20260901/upload_178824299701850f13b6c0ba54dac810f95010ff78d7c.mp4</t>
  </si>
  <si>
    <t>- SOP paket HV
- doa sebelum kerja
- jargon</t>
  </si>
  <si>
    <t>2026-09-01 13:09:47</t>
  </si>
  <si>
    <t>KPJ01 KEPANJEN</t>
  </si>
  <si>
    <t>KPJ010197</t>
  </si>
  <si>
    <t>obaforever/idnztapp/meeting/20260901/upload_1788242972528238c84fb86784947a2f2559b786a2c04.MOV</t>
  </si>
  <si>
    <t>2026-09-01 13:09:20</t>
  </si>
  <si>
    <t>JBR07A PUGER_1</t>
  </si>
  <si>
    <t>00553802</t>
  </si>
  <si>
    <t>Rifki Maghrobi Putra Pamungkas</t>
  </si>
  <si>
    <t>obaforever/idnztapp/meeting/20260901/upload_17882429535559aab5af7f18248b181f39e0b9cbe4b09.mp4</t>
  </si>
  <si>
    <t>- doa sebelum kerja
- jargon</t>
  </si>
  <si>
    <t>2026-09-01 13:08:31</t>
  </si>
  <si>
    <t>MLG23 BEAUTIFUL_BROMO</t>
  </si>
  <si>
    <t>MLG230161</t>
  </si>
  <si>
    <t>Rifqi Jm0480001</t>
  </si>
  <si>
    <t>obaforever/idnztapp/meeting/20260901/upload_17882428970659b403e6718b442d4a2de21ca4dc5205a.MOV</t>
  </si>
  <si>
    <t>2026-09-01 13:06:56</t>
  </si>
  <si>
    <t>SOG52 KUTAWARINGIN_2</t>
  </si>
  <si>
    <t>LS0000415098</t>
  </si>
  <si>
    <t>Andi Herdiansyah</t>
  </si>
  <si>
    <t>obaforever/idnztapp/meeting/20260901/upload_1788242795163ce7998b1aa374d8cba0ccd49cec168a8.mp4</t>
  </si>
  <si>
    <t>absen sprinter</t>
  </si>
  <si>
    <t>2026-09-01 13:06:39</t>
  </si>
  <si>
    <t>KYT04A KYT04A</t>
  </si>
  <si>
    <t>01803288</t>
  </si>
  <si>
    <t>Fujioctarina .</t>
  </si>
  <si>
    <t>obaforever/idnztapp/meeting/20260901/upload_1788242748456e9171e9cb3da47ff8db6947d45e2d979.mp4</t>
  </si>
  <si>
    <t>edukasi sprinter untuk memaksimalkan delivery</t>
  </si>
  <si>
    <t>2026-09-01 13:06:01</t>
  </si>
  <si>
    <t>obaforever/idnztapp/meeting/20260901/VID_2026-09-01 01-01-55-1763981346c144f8dec42948c6b1d6e3ac51e418e9.mp4</t>
  </si>
  <si>
    <t>2026-09-01 13:06:00</t>
  </si>
  <si>
    <t>6660027 AGENT27</t>
  </si>
  <si>
    <t>SED04 UJOH_BILANG</t>
  </si>
  <si>
    <t>01888537</t>
  </si>
  <si>
    <t>Riski Anggri Saputra</t>
  </si>
  <si>
    <t>obaforever/idnztapp/meeting/20260901/VID_2026-09-01 02-02-1912157649653d0ca74aa4b4d48a0888f90041c050c.mp4</t>
  </si>
  <si>
    <t>2026-09-01 13:03:15</t>
  </si>
  <si>
    <t>BWI07 MOJOPANGGUNG</t>
  </si>
  <si>
    <t>01488006</t>
  </si>
  <si>
    <t>Jefri Biantoro</t>
  </si>
  <si>
    <t>obaforever/idnztapp/meeting/20260901/upload_1788242585443ba96127c5dec4da8904c3d7c90240bf2.mp4</t>
  </si>
  <si>
    <t>Cari Prospek
FOKUS OPEN MARKET
BANNER WARUNG</t>
  </si>
  <si>
    <t>2026-09-01 13:02:47</t>
  </si>
  <si>
    <t>RKS04B LEUWIDAMAR</t>
  </si>
  <si>
    <t>RKS04B000001</t>
  </si>
  <si>
    <t>WAHYUDIN</t>
  </si>
  <si>
    <t>obaforever/idnztapp/meeting/20260901/upload_1788242542389f1662ae1f85846a58906053bba6c2f02.mp4</t>
  </si>
  <si>
    <t>quiz app, absensi</t>
  </si>
  <si>
    <t>2026-09-01 13:02:46</t>
  </si>
  <si>
    <t>PLM04 ALANG_ALANG_LEBAR</t>
  </si>
  <si>
    <t>PLM040149</t>
  </si>
  <si>
    <t>Alex Nurrahman</t>
  </si>
  <si>
    <t>obaforever/idnztapp/meeting/20260901/upload_178824255765956434eb7bf7e4dc897f34c400b82f52f.mp4</t>
  </si>
  <si>
    <t>QR barcode</t>
  </si>
  <si>
    <t>2026-09-01 13:02:31</t>
  </si>
  <si>
    <t>TBI02 PENDOPO</t>
  </si>
  <si>
    <t>01053647</t>
  </si>
  <si>
    <t>Al Hudri</t>
  </si>
  <si>
    <t>obaforever/idnztapp/meeting/20260901/REC_12159E3B-B48F-4B75-8192-3062623955E1cf93c0d013744330b18d1c8e3a785fab.mp4</t>
  </si>
  <si>
    <t>Qr awb</t>
  </si>
  <si>
    <t>2026-09-01 13:02:25</t>
  </si>
  <si>
    <t>CIM08 DC_CIMAHI_UTARA</t>
  </si>
  <si>
    <t>LS0000415060</t>
  </si>
  <si>
    <t>Dicki Prayoga Irawan</t>
  </si>
  <si>
    <t>obaforever/idnztapp/meeting/20260901/VID_2026-09-01 01-02-071664139077c1ccc4ed3eb4a819aca45c2e6bbb357.mp4</t>
  </si>
  <si>
    <t>mengingatkan kembali terget target yang sedang berjala seperti QR Sprinter, prospek pencarian pelanggan baru, absen dan penggunaan seragam.</t>
  </si>
  <si>
    <t>2026-09-01 13:02:11</t>
  </si>
  <si>
    <t>BWI18 GLAGAH</t>
  </si>
  <si>
    <t>LS0000372538</t>
  </si>
  <si>
    <t>Biantoro J07240572</t>
  </si>
  <si>
    <t>obaforever/idnztapp/meeting/20260901/upload_1788242493160c82016019db040fdb2858c7abfe64419.mp4</t>
  </si>
  <si>
    <t>2026-09-01 13:01:41</t>
  </si>
  <si>
    <t>SED01 MELAK</t>
  </si>
  <si>
    <t>01721068</t>
  </si>
  <si>
    <t>Irvandi Fikri Ramadhan</t>
  </si>
  <si>
    <t>obaforever/idnztapp/meeting/20260901/VID_2026-09-01 02-01-0012111228125f7a95bdb6a14b0eb5b7b606deff332d.mp4</t>
  </si>
  <si>
    <t>2026-09-01 13:01:05</t>
  </si>
  <si>
    <t>SGT11A SANGATA_SELATAN</t>
  </si>
  <si>
    <t>01816799</t>
  </si>
  <si>
    <t>Asraf .</t>
  </si>
  <si>
    <t>obaforever/idnztapp/meeting/20260901/upload_178824244795690e8be0645834a139fe60bc95e386d71.mp4</t>
  </si>
  <si>
    <t>2026-09-01 13:00:20</t>
  </si>
  <si>
    <t>SBD04 BESUKI_CITY</t>
  </si>
  <si>
    <t>LS0000029957</t>
  </si>
  <si>
    <t>Hermanto J07171319</t>
  </si>
  <si>
    <t>obaforever/idnztapp/meeting/20260901/upload_178824236940973fdf7f6b0544395a2c844f890c1067a.mp4</t>
  </si>
  <si>
    <t>sharing pengecekan UMK sprinter dan quiz di app
evaluasi capaian kurir terendah</t>
  </si>
  <si>
    <t>2026-09-01 12:59:31</t>
  </si>
  <si>
    <t>STP01 SELAT_PANJANG</t>
  </si>
  <si>
    <t>STP010118</t>
  </si>
  <si>
    <t>Riska Novia Ardani</t>
  </si>
  <si>
    <t>obaforever/idnztapp/meeting/20260901/VID_2026-09-01 12-57-56-2131825485f4905fb192064236ba635c82ae302d7c.mp4</t>
  </si>
  <si>
    <t>2026-09-01 12:58:42</t>
  </si>
  <si>
    <t>NGA23A KEPUNG_2</t>
  </si>
  <si>
    <t>NGA23A000001</t>
  </si>
  <si>
    <t>Afandi JM0590001</t>
  </si>
  <si>
    <t>obaforever/idnztapp/meeting/20260901/VID_2026-09-01 12-58-26-30693077734300c19dc1746e1883bbd46fe908334.mp4</t>
  </si>
  <si>
    <t>fokus pengembangan paket regullar</t>
  </si>
  <si>
    <t>2026-09-01 12:58:21</t>
  </si>
  <si>
    <t>SPG11 SOKOBANAH</t>
  </si>
  <si>
    <t>LS0000270144</t>
  </si>
  <si>
    <t>Adfar J07220948</t>
  </si>
  <si>
    <t>obaforever/idnztapp/meeting/20260901/VID_2026-09-01 12-55-561424103162c6edf9805ff648c399c3f17e1ec8f7b9.mp4</t>
  </si>
  <si>
    <t>PKY05A PAHANDUT_SEBERANG</t>
  </si>
  <si>
    <t>PKY05A0009</t>
  </si>
  <si>
    <t>Didit Priyanto</t>
  </si>
  <si>
    <t>obaforever/idnztapp/meeting/20260901/upload_1788242283555ec111c0fdb404970b93022fdfceb20d2.mp4</t>
  </si>
  <si>
    <t>2026-09-01 12:58:13</t>
  </si>
  <si>
    <t>LMG06 KARANGGENENG</t>
  </si>
  <si>
    <t>LS0000301256</t>
  </si>
  <si>
    <t>Ali J07201643</t>
  </si>
  <si>
    <t>obaforever/idnztapp/meeting/20260901/upload_1788242283561dee2ed46a5d9461c894546f2422817c8.mp4</t>
  </si>
  <si>
    <t>BREFING SLA DAN PIK UP</t>
  </si>
  <si>
    <t>2026-09-01 12:57:33</t>
  </si>
  <si>
    <t>LMG06A GLAGAH_LMG_1</t>
  </si>
  <si>
    <t>LS0000192545</t>
  </si>
  <si>
    <t>obaforever/idnztapp/meeting/20260901/upload_17882422474026d3984afa0b8431f979b36ce59fd28c7.mp4</t>
  </si>
  <si>
    <t>brefing sla</t>
  </si>
  <si>
    <t>2026-09-01 12:56:58</t>
  </si>
  <si>
    <t>CMI01 CIAMIS</t>
  </si>
  <si>
    <t>LS0000415153</t>
  </si>
  <si>
    <t>Irfan Abdur Rochim</t>
  </si>
  <si>
    <t>obaforever/idnztapp/meeting/20260901/upload_178824221231326c2f661d1fb496bb94054191cfe1f2c.mp4</t>
  </si>
  <si>
    <t>2026-09-01 12:55:51</t>
  </si>
  <si>
    <t>KOG15 PULAU_PANGGUNG</t>
  </si>
  <si>
    <t>00544992</t>
  </si>
  <si>
    <t>Banu Tadaga</t>
  </si>
  <si>
    <t>obaforever/idnztapp/meeting/20260901/VID_2026-09-01 12-54-41-49796103513d88309e0f4690be67fb04d0e79d0b.mp4</t>
  </si>
  <si>
    <t>1. Pembahasan Pick-up Regular, Reverse
2. Pembahasan Retur valid dan Tidak valid
3. Pembahasan QR Sprinter</t>
  </si>
  <si>
    <t>2026-09-01 12:54:43</t>
  </si>
  <si>
    <t>CMI01B CMI01B</t>
  </si>
  <si>
    <t>LS0000415154</t>
  </si>
  <si>
    <t>obaforever/idnztapp/meeting/20260901/VID_2026-09-01 12-54-151635974294960002e1d0674876a69bd87659d16e0f.mp4</t>
  </si>
  <si>
    <t>2026-09-01 12:51:54</t>
  </si>
  <si>
    <t>BEN01A SELAYAR</t>
  </si>
  <si>
    <t>01090531</t>
  </si>
  <si>
    <t>obaforever/idnztapp/meeting/20260901/VID_2026-09-01 01-47-3590505153812c0d9f219c64fd1acc31aba0be4a5d9.mp4</t>
  </si>
  <si>
    <t>pemaksimalan inventory</t>
  </si>
  <si>
    <t>2026-09-01 12:51:26</t>
  </si>
  <si>
    <t>LBK02A PULAU_GAMBAR_LBK</t>
  </si>
  <si>
    <t>LBK02A0002</t>
  </si>
  <si>
    <t>Agus Satria</t>
  </si>
  <si>
    <t>obaforever/idnztapp/meeting/20260901/VID_2026-09-01 12-49-34-4765691033d51de443d9f4da38b77304a508ad2d3.mp4</t>
  </si>
  <si>
    <t>2026-09-01 12:51:14</t>
  </si>
  <si>
    <t>JBR22 BANGSALSARI</t>
  </si>
  <si>
    <t>LS0000372537</t>
  </si>
  <si>
    <t>obaforever/idnztapp/meeting/20260901/upload_1788241863603adb26226db924b498db387b7c2aa7a3a.mp4</t>
  </si>
  <si>
    <t>2026-09-01 12:50:03</t>
  </si>
  <si>
    <t>JBR21 SEMBORO</t>
  </si>
  <si>
    <t>JBR21000001</t>
  </si>
  <si>
    <t>obaforever/idnztapp/meeting/20260901/upload_1788241795591ba6ae0e748524915a6e3c32537c27e4a.mp4</t>
  </si>
  <si>
    <t>2026-09-01 12:49:45</t>
  </si>
  <si>
    <t>NNX05 NUNUKAN_TIMUR</t>
  </si>
  <si>
    <t>NNX050006</t>
  </si>
  <si>
    <t>Fauzan</t>
  </si>
  <si>
    <t>obaforever/idnztapp/meeting/20260901/upload_1788241691102a045105604604c9392f1d29fb2e58afd.MOV</t>
  </si>
  <si>
    <t>Absensi ,Longtail</t>
  </si>
  <si>
    <t>2026-09-01 12:49:25</t>
  </si>
  <si>
    <t>LMJ15 PRONOJIWO_1</t>
  </si>
  <si>
    <t>LS0000400868</t>
  </si>
  <si>
    <t>Yusril J07181844</t>
  </si>
  <si>
    <t>obaforever/idnztapp/meeting/20260901/upload_178824174734754438eb49fdc44089d1cc690f288fcff.MOV</t>
  </si>
  <si>
    <t>- evaluasi bulanan
- ujian upm
- strategi bulan September 
- open market
- berdoa</t>
  </si>
  <si>
    <t>2026-09-01 12:48:57</t>
  </si>
  <si>
    <t>MAB02 BULI</t>
  </si>
  <si>
    <t>MAB020047</t>
  </si>
  <si>
    <t>Endang Kartika Sari</t>
  </si>
  <si>
    <t>obaforever/idnztapp/meeting/20260901/upload_1788241697783fa8d0175866c48beae9a5080ed3a1cbf.mp4</t>
  </si>
  <si>
    <t>2026-09-01 12:48:53</t>
  </si>
  <si>
    <t>RYA08 PERDAGANGAN_1</t>
  </si>
  <si>
    <t>RYA080020</t>
  </si>
  <si>
    <t>Satria Wizaksana G</t>
  </si>
  <si>
    <t>obaforever/idnztapp/meeting/20260901/VID_2026-09-01 12-48-01-18159800177492089817bf42759dfe68b292bf0588.mp4</t>
  </si>
  <si>
    <t>absensi 06.30 TTD aktual ritase peringatan paket stuk</t>
  </si>
  <si>
    <t>2026-09-01 12:47:54</t>
  </si>
  <si>
    <t>LMJ09 TEMPEH</t>
  </si>
  <si>
    <t>LS0000219580</t>
  </si>
  <si>
    <t>Yusril_01 J07181844</t>
  </si>
  <si>
    <t>obaforever/idnztapp/meeting/20260901/upload_1788241629683dd5ef6a1b3ed4352a672cdbce717df9b.mp4</t>
  </si>
  <si>
    <t>2026-09-01 12:47:40</t>
  </si>
  <si>
    <t>KUB08 CP_BATU_AMPAR</t>
  </si>
  <si>
    <t>KUB080172</t>
  </si>
  <si>
    <t>Joni Gunawan</t>
  </si>
  <si>
    <t>obaforever/idnztapp/meeting/20260901/VID_2026-09-01 12-46-48210555193328b733538d944c9d891a96e98321523c.mp4</t>
  </si>
  <si>
    <t>tentang pod retur</t>
  </si>
  <si>
    <t>2026-09-01 12:46:56</t>
  </si>
  <si>
    <t>MLG21 MALANG_HITS</t>
  </si>
  <si>
    <t>MLG21000019</t>
  </si>
  <si>
    <t>obaforever/idnztapp/meeting/20260901/upload_1788241604095fd7cc0229a634c9295169f9ac6fe567d.mp4</t>
  </si>
  <si>
    <t>2026-09-01 12:46:38</t>
  </si>
  <si>
    <t>BNG18A TAPUNG_HILIR_01</t>
  </si>
  <si>
    <t>01325361</t>
  </si>
  <si>
    <t>Ihsanul Imam Prabowo</t>
  </si>
  <si>
    <t>obaforever/idnztapp/meeting/20260901/VID_2026-09-01 12-46-001490729995e31ec34ac9134621bfda41a740f8c04a.mp4</t>
  </si>
  <si>
    <t>2026-09-01 12:45:12</t>
  </si>
  <si>
    <t>SED08 JEMPANG</t>
  </si>
  <si>
    <t>01261659</t>
  </si>
  <si>
    <t>Arya Fendi Syahputra</t>
  </si>
  <si>
    <t>obaforever/idnztapp/meeting/20260901/upload_178824149995160b58e5dfdab4fe6ad03bbd9a5785ec8.mp4</t>
  </si>
  <si>
    <t>2026-09-01 12:42:33</t>
  </si>
  <si>
    <t>KOB01 KOBA</t>
  </si>
  <si>
    <t>KOB010079</t>
  </si>
  <si>
    <t>Rino Ardiansyah</t>
  </si>
  <si>
    <t>obaforever/idnztapp/meeting/20260901/upload_1788241333237f72555d6ceab4f9f9b08c5220a4fe48d.mp4</t>
  </si>
  <si>
    <t>2026-09-01 12:42:24</t>
  </si>
  <si>
    <t>MMW10 SUNGAI_KUNYIT_KOTA</t>
  </si>
  <si>
    <t>LS0000419663</t>
  </si>
  <si>
    <t>Sarwan Aliefdiansyah K._FL</t>
  </si>
  <si>
    <t>obaforever/idnztapp/meeting/20260901/upload_1788241325658daded6e371da43c193430dd3936d5886.mp4</t>
  </si>
  <si>
    <t>Briefing 1/09/2026</t>
  </si>
  <si>
    <t>2026-09-01 12:42:15</t>
  </si>
  <si>
    <t>SMI22B SMI22B</t>
  </si>
  <si>
    <t>LS0000415203</t>
  </si>
  <si>
    <t>Yandi Ramdani</t>
  </si>
  <si>
    <t>obaforever/idnztapp/meeting/20260901/upload_17882413017268454e2bbec8848b28d0d3c0fd08b21c2.MOV</t>
  </si>
  <si>
    <t>brefing harian dengan sprinter masalah trip 2</t>
  </si>
  <si>
    <t>2026-09-01 12:39:45</t>
  </si>
  <si>
    <t>PKU33 PAYUNG_SEKAKI_01</t>
  </si>
  <si>
    <t>01052891</t>
  </si>
  <si>
    <t>Ricky Gunawan</t>
  </si>
  <si>
    <t>obaforever/idnztapp/meeting/20260901/upload_17882411638257C2C84A1-5553-42DB-945F-CDFFF6D9C3415ef430d1009b4a159b54ba43214d9c0d.mp4</t>
  </si>
  <si>
    <t>Morning Briefing 
01 September 2026
Materi
- Absensi 
- Efisiensi Ttd/Jam kejar persentase jam 12.00
- Trip 2 Wajib
- Paket Warning wajib setor di H3
- QR Sprinter dan Quiz Sprinter
- Rating Sprinter</t>
  </si>
  <si>
    <t>2026-09-01 12:38:12</t>
  </si>
  <si>
    <t>PNO02 SUMOROTO</t>
  </si>
  <si>
    <t>00555990</t>
  </si>
  <si>
    <t>Mohamad Ariz Zakariya</t>
  </si>
  <si>
    <t>obaforever/idnztapp/meeting/20260901/VID_2026-09-01 12-37-57-956909548c68ae5405b8442c684072b871eda4b16.mp4</t>
  </si>
  <si>
    <t>SO POP Admin Baru</t>
  </si>
  <si>
    <t>2026-09-01 12:37:46</t>
  </si>
  <si>
    <t>SUB42 RUNGKUT_ALANG_ALANG</t>
  </si>
  <si>
    <t>SUB19E000021</t>
  </si>
  <si>
    <t>Bayudian JM0510116</t>
  </si>
  <si>
    <t>obaforever/idnztapp/meeting/20260901/upload_1788241061578bad97c7927ec475f94229c2b0a2ebc95.mp4</t>
  </si>
  <si>
    <t>2026-09-01 12:37:37</t>
  </si>
  <si>
    <t>SUB78 KARANG_EMPAT_BESAR_2</t>
  </si>
  <si>
    <t>SUB78000018</t>
  </si>
  <si>
    <t>Hartoyo JM0160139</t>
  </si>
  <si>
    <t>obaforever/idnztapp/meeting/20260901/upload_17882409917316596ebe85a7744c09fb222078bf2e087.mp4</t>
  </si>
  <si>
    <t>nama drop point : KARANG EMPAT BESAR 2
kode dp : SUB78
Total sprinter : 3
materi :
UJIAN UPM SPRINTER
EVALUASI TPTW AGUSTUS
PENCAPAIAN REGULER AGUSTUS</t>
  </si>
  <si>
    <t>2026-09-01 12:35:55</t>
  </si>
  <si>
    <t>TBL16 PULAU_KUALA_ENOK</t>
  </si>
  <si>
    <t>TBL160002</t>
  </si>
  <si>
    <t>Phisma Masyita</t>
  </si>
  <si>
    <t>obaforever/idnztapp/meeting/20260901/upload_1788240935105C6997E85-4FF0-48EB-9447-3E0A62D82BFF1d19bce6164f4631b4d0af2a538ebda5.mp4</t>
  </si>
  <si>
    <t>2026-09-01 12:35:14</t>
  </si>
  <si>
    <t>SUB77 DUKUH_SETRO_2</t>
  </si>
  <si>
    <t>SUB77000006</t>
  </si>
  <si>
    <t>obaforever/idnztapp/meeting/20260901/VID_2026-09-01 12-33-3813054750285e1e973d4ea14e52a58f161d9f53fe03.mp4</t>
  </si>
  <si>
    <t>nama drop point : DUKUH SETRO 2
kode dp : SUB77
Total sprinter : 4
materi : 
EVALUASI 
TPTW AGUSTUS
PENCAPAIAN REGULER AGUSTUS</t>
  </si>
  <si>
    <t>2026-09-01 12:34:22</t>
  </si>
  <si>
    <t>SUB59 ABDUL_KARIM</t>
  </si>
  <si>
    <t>SUB590077</t>
  </si>
  <si>
    <t>Bagus Jm0110002</t>
  </si>
  <si>
    <t>obaforever/idnztapp/meeting/20260901/VID_2026-09-01 12-34-10578877681c3908ae279dc4676bd0478f479cdf7da.mp4</t>
  </si>
  <si>
    <t>1. Target Sept Awb Reguler 
2. Paket HV</t>
  </si>
  <si>
    <t>2026-09-01 12:34:12</t>
  </si>
  <si>
    <t>KDR08 TIRTO_UDAN</t>
  </si>
  <si>
    <t>KDR060193</t>
  </si>
  <si>
    <t>Ali Jm0310081</t>
  </si>
  <si>
    <t>obaforever/idnztapp/meeting/20260901/VID_2026-09-01 12-33-48180635589641326f8b0d234b629a3b0300d1ef75bc.mp4</t>
  </si>
  <si>
    <t>brifing awal bulan pengingat stiker HV. capaian sla, capaian 1 kurir 1 paket</t>
  </si>
  <si>
    <t>2026-09-01 12:32:04</t>
  </si>
  <si>
    <t>WGI06 SLOGOHIMO</t>
  </si>
  <si>
    <t>WGI060005</t>
  </si>
  <si>
    <t>Hardian Tri Rahmadi</t>
  </si>
  <si>
    <t>obaforever/idnztapp/meeting/20260901/upload_17882407182116166730b07b249b1ad9eeca08b3d84aa.mp4</t>
  </si>
  <si>
    <t>2026-09-01 12:30:35</t>
  </si>
  <si>
    <t>NGK04 WARUJAYENG</t>
  </si>
  <si>
    <t>NGK040188</t>
  </si>
  <si>
    <t>Wanto Jm0410004</t>
  </si>
  <si>
    <t>obaforever/idnztapp/meeting/20260901/upload_1788240612900214a02bf63ac45fbb60599b678988bfd.mp4</t>
  </si>
  <si>
    <t>perbaikan kode ketiga</t>
  </si>
  <si>
    <t>2026-09-01 12:29:14</t>
  </si>
  <si>
    <t>BJA04A BJA04A</t>
  </si>
  <si>
    <t>LS0000415160</t>
  </si>
  <si>
    <t>Rachman Setyadi</t>
  </si>
  <si>
    <t>obaforever/idnztapp/meeting/20260901/VID_2026-09-01 12-28-33-38193684404ed950ebb4847d48495d4f5f6ea6fbd.mp4</t>
  </si>
  <si>
    <t>Pencapaian target baru bulan september dan evaluasi penilaian bulan agustus.</t>
  </si>
  <si>
    <t>2026-09-01 12:27:27</t>
  </si>
  <si>
    <t>SUB31A DC_WIYUNG</t>
  </si>
  <si>
    <t>SUB31A0223</t>
  </si>
  <si>
    <t>Irsyad Jm0250043</t>
  </si>
  <si>
    <t>obaforever/idnztapp/meeting/20260901/upload_1788240300666bbaf0ba90ccd4fdabbdfc99d86c31e0d.mp4</t>
  </si>
  <si>
    <t>Reminder target SLA, alur SOP pickup order CC, target 1 kurir 1 awb reguler, kebersihan dan kedisiplinan</t>
  </si>
  <si>
    <t>2026-09-01 12:26:32</t>
  </si>
  <si>
    <t>SUB32A DC_KARANGPILANG</t>
  </si>
  <si>
    <t>02050569</t>
  </si>
  <si>
    <t>Hafiz Nur Alam</t>
  </si>
  <si>
    <t>obaforever/idnztapp/meeting/20260901/VID_2026-09-01 12-25-1715329046701c41a9f614dd480a989c4d6f8cc37975.mp4</t>
  </si>
  <si>
    <t>2026-09-01 12:23:46</t>
  </si>
  <si>
    <t>LHT03 KIKIM</t>
  </si>
  <si>
    <t>00561595</t>
  </si>
  <si>
    <t>Yopi Pratama</t>
  </si>
  <si>
    <t>obaforever/idnztapp/meeting/20260901/upload_17882401651608cc8457955a6432caf6025aefcb1b33c.mp4</t>
  </si>
  <si>
    <t>2026-09-01 12:23:15</t>
  </si>
  <si>
    <t>MLG22 DC_SUDARMO</t>
  </si>
  <si>
    <t>00551761</t>
  </si>
  <si>
    <t>Rizki Dio Reza Andriawan</t>
  </si>
  <si>
    <t>obaforever/idnztapp/meeting/20260901/upload_1788240157486faebb481ab6a475baf05ecbfa796b743.mp4</t>
  </si>
  <si>
    <t>reserve tik tok , ujian UPM , capaian SLA incoming , clock in 06.30</t>
  </si>
  <si>
    <t>2026-09-01 12:23:00</t>
  </si>
  <si>
    <t>BPN04B MT_HARYONO_1</t>
  </si>
  <si>
    <t>01447603</t>
  </si>
  <si>
    <t>Muhammad Rivqi</t>
  </si>
  <si>
    <t>obaforever/idnztapp/meeting/20260901/upload_17882401619488eef9bc283c84df5835a56de07d14ab2.mp4</t>
  </si>
  <si>
    <t>PICK UP SBELUM 2 JAM</t>
  </si>
  <si>
    <t>2026-09-01 12:22:06</t>
  </si>
  <si>
    <t>PSU22 NANGA_SILAT</t>
  </si>
  <si>
    <t>01318664</t>
  </si>
  <si>
    <t>Veet Janki Albet Kanter</t>
  </si>
  <si>
    <t>obaforever/idnztapp/meeting/20260901/VID_2026-09-01 12-21-24-153900271866bb02c02a324b66838926595ec747ed.mp4</t>
  </si>
  <si>
    <t>TTD JAM 12, ABSENSI, RITASE TTD, POD RETUR</t>
  </si>
  <si>
    <t>2026-09-01 12:21:24</t>
  </si>
  <si>
    <t>KPJ08 BANTUR</t>
  </si>
  <si>
    <t>KPJ080078</t>
  </si>
  <si>
    <t>Munir Jm0090012</t>
  </si>
  <si>
    <t>obaforever/idnztapp/meeting/20260901/upload_178824007302514f74b26029846a58e80c9bed4cf1925.MOV</t>
  </si>
  <si>
    <t>SLA TTD DAN PICK UP REGULER</t>
  </si>
  <si>
    <t>2026-09-01 12:20:44</t>
  </si>
  <si>
    <t>KPJ07 BULULAWANG</t>
  </si>
  <si>
    <t>KPJ07000002</t>
  </si>
  <si>
    <t>Munir JM0090012</t>
  </si>
  <si>
    <t>obaforever/idnztapp/meeting/20260901/upload_1788240035937c2f40d4d2be7432eaefb9c4cf485e67b.MOV</t>
  </si>
  <si>
    <t>2026-09-01 12:20:04</t>
  </si>
  <si>
    <t>KPJ06 SUPER_HERO</t>
  </si>
  <si>
    <t>KPJ060128</t>
  </si>
  <si>
    <t>obaforever/idnztapp/meeting/20260901/upload_178823999300766fc4c0510c44b6aa4464dadf3b1a995.MOV</t>
  </si>
  <si>
    <t>2026-09-01 12:18:56</t>
  </si>
  <si>
    <t>MAT02 BELITANG</t>
  </si>
  <si>
    <t>MAT020002</t>
  </si>
  <si>
    <t>Aan Rinaldi</t>
  </si>
  <si>
    <t>obaforever/idnztapp/meeting/20260901/upload_1788239908889f0112d9920d2457590e440952e6f756c.mp4</t>
  </si>
  <si>
    <t>operational</t>
  </si>
  <si>
    <t>2026-09-01 12:18:54</t>
  </si>
  <si>
    <t>PNG03A PAHLIPI</t>
  </si>
  <si>
    <t>PNG03A0038</t>
  </si>
  <si>
    <t>obaforever/idnztapp/meeting/20260901/upload_17882399268042daac401c36f4270ab3daee481cff7f7.mp4</t>
  </si>
  <si>
    <t>2026-09-01 12:18:37</t>
  </si>
  <si>
    <t>SMB05D SMB05D</t>
  </si>
  <si>
    <t>LS0000415316</t>
  </si>
  <si>
    <t>Muhammad Akbar Cokro Pamungkas</t>
  </si>
  <si>
    <t>obaforever/idnztapp/meeting/20260901/VID_2026-09-01 12-18-21-94324750a856482452f14a0482c6a35c81031fcf.mp4</t>
  </si>
  <si>
    <t>absensi warehouse dan evaluasi salah bagging</t>
  </si>
  <si>
    <t>2026-09-01 12:18:05</t>
  </si>
  <si>
    <t>obaforever/idnztapp/meeting/20260901/upload_17882395218354fc1aabd3e2d40ada239c8cf4f75c79b.mp4</t>
  </si>
  <si>
    <t>2026-09-01 12:17:07</t>
  </si>
  <si>
    <t>TTT19 UTI_USMAN</t>
  </si>
  <si>
    <t>01309654</t>
  </si>
  <si>
    <t>Anugrah Dewantara</t>
  </si>
  <si>
    <t>obaforever/idnztapp/meeting/20260901/upload_178823977086497971d02e774435ea186bc048a01fa9b.mp4</t>
  </si>
  <si>
    <t>Maksimalkan TTD jam 12 dan Hindari Longtail Cut Off Paket 3 hari Delivery jika tidak sukses segera di returkan</t>
  </si>
  <si>
    <t>2026-09-01 12:16:16</t>
  </si>
  <si>
    <t>SUB83 ARIEF_RAHMAN_HAKIM</t>
  </si>
  <si>
    <t>LS0000027971</t>
  </si>
  <si>
    <t>Koor QC SUB83</t>
  </si>
  <si>
    <t>obaforever/idnztapp/meeting/20260901/upload_17882397385998852aef5be5042fda07a9dfe0bc66754.MOV</t>
  </si>
  <si>
    <t>2026-09-01 12:15:15</t>
  </si>
  <si>
    <t>MES03C AH_NASUTION_1</t>
  </si>
  <si>
    <t>LS0000029382</t>
  </si>
  <si>
    <t>Ganda Syahputra</t>
  </si>
  <si>
    <t>obaforever/idnztapp/meeting/20260901/upload_178823963857755d8563f59184e9889787917c38eef4f.mp4</t>
  </si>
  <si>
    <t>materi : 6.30 wajib clock in, 7.30 kosong kan area gudang, 8.00 wajib delivery pantau TTD jam 12 nya per 1 jam sekali, scan simpan sebelum jam 12 siang, minimkam barang balek sprinter, 1p 1k</t>
  </si>
  <si>
    <t>2026-09-01 12:15:13</t>
  </si>
  <si>
    <t>BKH01 KALIANDA</t>
  </si>
  <si>
    <t>BKH01000017</t>
  </si>
  <si>
    <t>obaforever/idnztapp/meeting/20260901/upload_17882397012961e43001ca3a94e6bb818dbdb13dd7171.mp4</t>
  </si>
  <si>
    <t>TTD 12 
ABSENSI</t>
  </si>
  <si>
    <t>2026-09-01 12:11:56</t>
  </si>
  <si>
    <t>PDG12 DC_LUBUK_BEGALUNG</t>
  </si>
  <si>
    <t>01993649</t>
  </si>
  <si>
    <t>Syafriadi .</t>
  </si>
  <si>
    <t>obaforever/idnztapp/meeting/20260901/VID_2026-09-01 12-11-0414907011436e4ea53b22e2438ca92b13bba99e3c4b.mp4</t>
  </si>
  <si>
    <t>edukasi target-target nm, awal yg baru</t>
  </si>
  <si>
    <t>2026-09-01 12:11:21</t>
  </si>
  <si>
    <t>LMG08 RAYA_PACIRAN</t>
  </si>
  <si>
    <t>LS0000333717</t>
  </si>
  <si>
    <t>Siswa J07170067</t>
  </si>
  <si>
    <t>obaforever/idnztapp/meeting/20260901/upload_1788239429568d118855be34c483983db54fe8cf6465c.mp4</t>
  </si>
  <si>
    <t>2026-09-01 12:11:00</t>
  </si>
  <si>
    <t>NGK05 PRAMBON</t>
  </si>
  <si>
    <t>NGK050128</t>
  </si>
  <si>
    <t>Rudi Jm0410070</t>
  </si>
  <si>
    <t>obaforever/idnztapp/meeting/20260901/upload_1788239396931f8e91b15c93d4ca4b0b77e22479b78b8.mp4</t>
  </si>
  <si>
    <t>2026-09-01 12:10:38</t>
  </si>
  <si>
    <t>LHT05 LAHAT_2</t>
  </si>
  <si>
    <t>01054992</t>
  </si>
  <si>
    <t>Azhari .</t>
  </si>
  <si>
    <t>obaforever/idnztapp/meeting/20260901/upload_1788239433303e0d1e7ccc0be4bc6ab2958d1ccafc7d3.mp4</t>
  </si>
  <si>
    <t>2026-09-01 12:10:30</t>
  </si>
  <si>
    <t>PSR04 BUGULKIDUL</t>
  </si>
  <si>
    <t>LS0000029944</t>
  </si>
  <si>
    <t>Lasio J07212149</t>
  </si>
  <si>
    <t>obaforever/idnztapp/meeting/20260901/upload_178823939686260dc5f9d84464e598d33bbbd01702a86.mp4</t>
  </si>
  <si>
    <t>groming,reguler absensi</t>
  </si>
  <si>
    <t>2026-09-01 12:08:45</t>
  </si>
  <si>
    <t>PER04D PER04D</t>
  </si>
  <si>
    <t>LS0000415200</t>
  </si>
  <si>
    <t>Saepul Bahri</t>
  </si>
  <si>
    <t>obaforever/idnztapp/meeting/20260901/upload_1788239318369da3c671e89174ee297724f632e1fbc42.mp4</t>
  </si>
  <si>
    <t>2026-09-01 12:08:34</t>
  </si>
  <si>
    <t>PKD04 BAHOROK</t>
  </si>
  <si>
    <t>PKD04000078</t>
  </si>
  <si>
    <t>John Nelsen</t>
  </si>
  <si>
    <t>obaforever/idnztapp/meeting/20260901/VID_2026-09-01 12-07-0716709553966fdfbb1a674e42109982362b3fa56006.mp4</t>
  </si>
  <si>
    <t>2026-09-01 12:04:20</t>
  </si>
  <si>
    <t>BTH15 SUNGAI_PANAS</t>
  </si>
  <si>
    <t>BTH150018</t>
  </si>
  <si>
    <t>Edo Saputra</t>
  </si>
  <si>
    <t>obaforever/idnztapp/meeting/20260901/VID_2026-09-01 12-02-45-402338707cc854879a94e438eaa74b4fc5257dc0f.mp4</t>
  </si>
  <si>
    <t>apsensi 6:30
scan deliv 7:30
ttd jam 12
ttd aktual
qr sprinter
rating sprinter</t>
  </si>
  <si>
    <t>2026-09-01 12:04:00</t>
  </si>
  <si>
    <t>LHM02 NIAS_BARAT</t>
  </si>
  <si>
    <t>01080775</t>
  </si>
  <si>
    <t>obaforever/idnztapp/meeting/20260901/upload_1788239027552974f84d0b01f4111b6ebc69497fff87d.mp4</t>
  </si>
  <si>
    <t>2026-09-01 12:02:58</t>
  </si>
  <si>
    <t>SUB07D PABEAN_CANTIAN_5</t>
  </si>
  <si>
    <t>LS0000135546</t>
  </si>
  <si>
    <t>Adha J07170319</t>
  </si>
  <si>
    <t>obaforever/idnztapp/meeting/20260901/upload_17882389538061a1d8357d94841faa8c39dee9dabf233.mp4</t>
  </si>
  <si>
    <t>1.Capaian SLA
2.Capaian Pickup
3.Capaian rating
4.banner warung</t>
  </si>
  <si>
    <t>2026-09-01 11:56:43</t>
  </si>
  <si>
    <t>UPG20A JIPANG_RAYA</t>
  </si>
  <si>
    <t>01071467</t>
  </si>
  <si>
    <t>Muh Arfan Afandi</t>
  </si>
  <si>
    <t>obaforever/idnztapp/meeting/20260901/upload_17882241564192a4912c0b78d417e8ac51f22097592c4.mp4</t>
  </si>
  <si>
    <t>TT REVERSE DAN LONGTAIL</t>
  </si>
  <si>
    <t>2026-09-01 11:56:16</t>
  </si>
  <si>
    <t>SIB15 TARUTUNG_02</t>
  </si>
  <si>
    <t>01705014</t>
  </si>
  <si>
    <t>Selpia Pebrianti Waruhu</t>
  </si>
  <si>
    <t>obaforever/idnztapp/meeting/20260901/upload_1788238566402530f06b605af45cfa1f2645671324400.MOV</t>
  </si>
  <si>
    <t>2026-09-01 11:56:09</t>
  </si>
  <si>
    <t>KBM08 CANDI_KEBUMEN</t>
  </si>
  <si>
    <t>00571434</t>
  </si>
  <si>
    <t>Armanda Patria Ade</t>
  </si>
  <si>
    <t>obaforever/idnztapp/meeting/20260901/upload_178823855947738e07f3fbd4248f2b020e511888ae253.mp4</t>
  </si>
  <si>
    <t>pembahasan kpi terbaru</t>
  </si>
  <si>
    <t>2026-09-01 11:56:04</t>
  </si>
  <si>
    <t>SUB07C PABEAN_CANTIAN_4</t>
  </si>
  <si>
    <t>LS0000135545</t>
  </si>
  <si>
    <t>obaforever/idnztapp/meeting/20260901/upload_1788238526040d4d0796b9a43409ebda722e968d5d86d.mp4</t>
  </si>
  <si>
    <t>1.Capaian Rating
2.Capaian PU
3.Capaian SLA
4.Banner Warung</t>
  </si>
  <si>
    <t>2026-09-01 11:55:41</t>
  </si>
  <si>
    <t>PTI06 TAYU</t>
  </si>
  <si>
    <t>PTI060001</t>
  </si>
  <si>
    <t>Ahmad Muslihuddin</t>
  </si>
  <si>
    <t>obaforever/idnztapp/meeting/20260901/upload_1788238516960d6518daa48b7465da26d452f4585bb0b.mp4</t>
  </si>
  <si>
    <t>2026-09-01 11:55:14</t>
  </si>
  <si>
    <t>SAI03 PUDING_BESAR</t>
  </si>
  <si>
    <t>01269270</t>
  </si>
  <si>
    <t>Eri .</t>
  </si>
  <si>
    <t>obaforever/idnztapp/meeting/20260901/upload_17882384893947a0f7f0bf1bf4ab991566f13dd503a9c.mp4</t>
  </si>
  <si>
    <t>TTD, ABSENSI, KPI SEPTEMBER</t>
  </si>
  <si>
    <t>2026-09-01 11:55:11</t>
  </si>
  <si>
    <t>PND07 PANDAAN_2</t>
  </si>
  <si>
    <t>LS0000111088</t>
  </si>
  <si>
    <t>Nurul J07210147</t>
  </si>
  <si>
    <t>obaforever/idnztapp/meeting/20260901/upload_1788238498227fb4c1ce129304c459417284cde36db1e.MOV</t>
  </si>
  <si>
    <t>Motivasi sebelum delivery</t>
  </si>
  <si>
    <t>2026-09-01 11:54:05</t>
  </si>
  <si>
    <t>SMB13C SMB13C</t>
  </si>
  <si>
    <t>LS0000415306</t>
  </si>
  <si>
    <t>Kiki Nugraha</t>
  </si>
  <si>
    <t>obaforever/idnztapp/meeting/20260901/VID_2026-09-01 11-53-1712623998710a0c7a7533d04c1cad42ba53fdb529c7.mp4</t>
  </si>
  <si>
    <t>absen , identifikasi calon customer</t>
  </si>
  <si>
    <t>PWJ04 BUTUH</t>
  </si>
  <si>
    <t>PWJ040022</t>
  </si>
  <si>
    <t>Ridho Puspito</t>
  </si>
  <si>
    <t>obaforever/idnztapp/meeting/20260901/VID_2026-09-01 11-53-00196206238dc667ac3f324476fa60408feaf93ad1a.mp4</t>
  </si>
  <si>
    <t>2026-09-01 11:53:25</t>
  </si>
  <si>
    <t>SIN13 SUKAMANTRI_CIAWI</t>
  </si>
  <si>
    <t>LS0000415267</t>
  </si>
  <si>
    <t>Soni Setiadi</t>
  </si>
  <si>
    <t>obaforever/idnztapp/meeting/20260901/upload_1788238377141e517303a160e4e78b628d6bf68d697b0.mp4</t>
  </si>
  <si>
    <t>push penggunaan paycol</t>
  </si>
  <si>
    <t>2026-09-01 11:53:21</t>
  </si>
  <si>
    <t>PDD09B TANGGUNGHARJO01</t>
  </si>
  <si>
    <t>01909357</t>
  </si>
  <si>
    <t>Maela Kusuma Ningrum</t>
  </si>
  <si>
    <t>obaforever/idnztapp/meeting/20260901/VID_2026-09-01 11-50-15-19837393624c68196a2c9b43f59dbcdac4941c18fc.mp4</t>
  </si>
  <si>
    <t>REVIEW PENCAPAIAN KEMARIN</t>
  </si>
  <si>
    <t>2026-09-01 11:52:26</t>
  </si>
  <si>
    <t>CJR22A CJR22A</t>
  </si>
  <si>
    <t>LS0000415214</t>
  </si>
  <si>
    <t>Billy Jenawi</t>
  </si>
  <si>
    <t>obaforever/idnztapp/meeting/20260901/upload_1788238321573a34138113af94923a6aa2637351096aa.mp4</t>
  </si>
  <si>
    <t>breeping awal bulan. evaluasi target dll</t>
  </si>
  <si>
    <t>2026-09-01 11:51:41</t>
  </si>
  <si>
    <t>JBR31 JBR_ARJASA_1</t>
  </si>
  <si>
    <t>LS0000412853</t>
  </si>
  <si>
    <t>Rizki J07170594</t>
  </si>
  <si>
    <t>obaforever/idnztapp/meeting/20260901/upload_17882382631338b9fee0e8d3d46a194c9e2d0f158dea8.mp4</t>
  </si>
  <si>
    <t>reminder SDM belum ujian UPM
dan target september</t>
  </si>
  <si>
    <t>2026-09-01 11:51:08</t>
  </si>
  <si>
    <t>GRT37C GRT37C</t>
  </si>
  <si>
    <t>LS0000415091</t>
  </si>
  <si>
    <t>Sayu Mulhasyim</t>
  </si>
  <si>
    <t>obaforever/idnztapp/meeting/20260901/VID_2026-09-01 11-50-40-1712601985c6af0e76ebc8400cabf831b39d04f2e4.mp4</t>
  </si>
  <si>
    <t>Briefing</t>
  </si>
  <si>
    <t>2026-09-01 11:50:28</t>
  </si>
  <si>
    <t>KNL11 PAGERUYUNG</t>
  </si>
  <si>
    <t>KNL110003</t>
  </si>
  <si>
    <t>Rochmad Ardila</t>
  </si>
  <si>
    <t>obaforever/idnztapp/meeting/20260901/VID_2026-09-01 11-49-1616747211941e5898e0176442268abd6926d66ae008.mp4</t>
  </si>
  <si>
    <t>2026-09-01 11:47:50</t>
  </si>
  <si>
    <t>PAM04 PAM04</t>
  </si>
  <si>
    <t>01437598</t>
  </si>
  <si>
    <t>Ahmad Zahidi</t>
  </si>
  <si>
    <t>obaforever/idnztapp/meeting/20260901/upload_1788238017385ae9ed5ff06a449d290f4e2842b51ac0a.MOV</t>
  </si>
  <si>
    <t>2026-09-01 11:46:03</t>
  </si>
  <si>
    <t>MES20B PANCUR_DES</t>
  </si>
  <si>
    <t>00541979</t>
  </si>
  <si>
    <t>Irwansyah .</t>
  </si>
  <si>
    <t>obaforever/idnztapp/meeting/20260901/upload_1788237857873ea696cf35b3d44f6878afbc95efc7bae.mp4</t>
  </si>
  <si>
    <t>tentang scan simpan BB sprinter dan pengecekan BB sprinter</t>
  </si>
  <si>
    <t>2026-09-01 11:45:41</t>
  </si>
  <si>
    <t>SMI21A SMI21A</t>
  </si>
  <si>
    <t>LS0000415192</t>
  </si>
  <si>
    <t>Jamaludin</t>
  </si>
  <si>
    <t>obaforever/idnztapp/meeting/20260901/upload_17882378564130fb74505ac36476c8852af143619424c.mp4</t>
  </si>
  <si>
    <t>scan gudang dan TTD aktual</t>
  </si>
  <si>
    <t>2026-09-01 11:44:19</t>
  </si>
  <si>
    <t>PNO04 BABADAN_RAYA</t>
  </si>
  <si>
    <t>00554837</t>
  </si>
  <si>
    <t>Angga Widayanto</t>
  </si>
  <si>
    <t>obaforever/idnztapp/meeting/20260901/VID_2026-09-01 11-43-122820437139df6f5ce5a1d4e828ea6e9b96aad10de.mp4</t>
  </si>
  <si>
    <t>target Parcelcare dan target reguller</t>
  </si>
  <si>
    <t>2026-09-01 11:43:44</t>
  </si>
  <si>
    <t>SMI15 KALAPA_NUNGGAL</t>
  </si>
  <si>
    <t>LS0000415191</t>
  </si>
  <si>
    <t>obaforever/idnztapp/meeting/20260901/upload_178823780998012b2e7129600416d9c158a2bf07f38ec.mp4</t>
  </si>
  <si>
    <t>storan gopay</t>
  </si>
  <si>
    <t>2026-09-01 11:43:21</t>
  </si>
  <si>
    <t>PTI02 JUWANA</t>
  </si>
  <si>
    <t>00558053</t>
  </si>
  <si>
    <t>Nur Muslimin</t>
  </si>
  <si>
    <t>obaforever/idnztapp/meeting/20260901/upload_1788237777275d3ca3df229a74c2bb2f019c1311f0990.mp4</t>
  </si>
  <si>
    <t>mkt</t>
  </si>
  <si>
    <t>2026-09-01 11:42:56</t>
  </si>
  <si>
    <t>KBB21 NEGARA_RATU</t>
  </si>
  <si>
    <t>02026571</t>
  </si>
  <si>
    <t>Yusril Iza Mahendra</t>
  </si>
  <si>
    <t>obaforever/idnztapp/meeting/20260901/upload_178823778107934DE729E-3EC9-4AEA-91F5-6690EFD645AFd1a8305e374141f5884dbceabefd7ed5.mp4</t>
  </si>
  <si>
    <t>2026-09-01 11:42:27</t>
  </si>
  <si>
    <t>TSK05 MANONJAYA</t>
  </si>
  <si>
    <t>LS0000415250</t>
  </si>
  <si>
    <t>Adi Viki, S.E</t>
  </si>
  <si>
    <t>obaforever/idnztapp/meeting/20260901/upload_1788237732947ef75bf09c2eb4675ad50dacf692d7929.mp4</t>
  </si>
  <si>
    <t>breefing oprasional</t>
  </si>
  <si>
    <t>2026-09-01 11:40:59</t>
  </si>
  <si>
    <t>IDM18 IDM18</t>
  </si>
  <si>
    <t>01910085</t>
  </si>
  <si>
    <t>Febri Maulana</t>
  </si>
  <si>
    <t>obaforever/idnztapp/meeting/20260901/VID_2026-09-01 11-40-5018435666375d776206061b4ce2842483d04196264d.mp4</t>
  </si>
  <si>
    <t>2026-09-01 11:40:56</t>
  </si>
  <si>
    <t>NGK02 KERTOSONO</t>
  </si>
  <si>
    <t>NGK050064</t>
  </si>
  <si>
    <t>Machtub Jm0410003</t>
  </si>
  <si>
    <t>obaforever/idnztapp/meeting/20260901/upload_178823762841562b30f2030804b57af121dd38f17a6f7.mp4</t>
  </si>
  <si>
    <t>fokus oangeejaan UPM wajib ikut semaunya</t>
  </si>
  <si>
    <t>2026-09-01 11:40:22</t>
  </si>
  <si>
    <t>PKB03 BETUNG_2</t>
  </si>
  <si>
    <t>PKB030054</t>
  </si>
  <si>
    <t>obaforever/idnztapp/meeting/20260901/VID_2026-09-01 11-37-51198650845240dce137eb0d4cca8a17f419bc15fb3e.mp4</t>
  </si>
  <si>
    <t>qr awb
evaluasi sprinter</t>
  </si>
  <si>
    <t>2026-09-01 11:40:13</t>
  </si>
  <si>
    <t>PGL28 MUNJUL_FLAMBOYANT</t>
  </si>
  <si>
    <t>PGL28000023</t>
  </si>
  <si>
    <t>MONITORING MOCH MATIN</t>
  </si>
  <si>
    <t>obaforever/idnztapp/meeting/20260901/upload_1788237592464ae6da68de0ce4570843954dede2ccf66.mp4</t>
  </si>
  <si>
    <t>brifing pagi bersama sprinter</t>
  </si>
  <si>
    <t>2026-09-01 11:40:06</t>
  </si>
  <si>
    <t>MJA03A JATITUJUH_2</t>
  </si>
  <si>
    <t>LS0000415055</t>
  </si>
  <si>
    <t>Yandi Cahyadi, SE</t>
  </si>
  <si>
    <t>obaforever/idnztapp/meeting/20260901/upload_17882375795091a26e6c63c244dd18eab1a629cd5b0e4.MOV</t>
  </si>
  <si>
    <t>edukasi pemahaman kepada sprinter rating rendah</t>
  </si>
  <si>
    <t>2026-09-01 11:39:58</t>
  </si>
  <si>
    <t>obaforever/idnztapp/meeting/20260901/VID_2026-09-01 11-39-2814735169ca25168c85d44016b6676949db231dd1.mp4</t>
  </si>
  <si>
    <t>qr awb 
evaluasi sprinter</t>
  </si>
  <si>
    <t>2026-09-01 11:39:31</t>
  </si>
  <si>
    <t>RMB02 LASEM</t>
  </si>
  <si>
    <t>01588822</t>
  </si>
  <si>
    <t>Muhamad Rofiqur Rhohman</t>
  </si>
  <si>
    <t>obaforever/idnztapp/meeting/20260901/VID_2026-09-01 11-34-51-2076917117bc77992522464ce58eebc2fed8909dfb.mp4</t>
  </si>
  <si>
    <t>2026-09-01 11:38:51</t>
  </si>
  <si>
    <t>PGL03 PANIMBANG</t>
  </si>
  <si>
    <t>PGL039917</t>
  </si>
  <si>
    <t>M Martin</t>
  </si>
  <si>
    <t>obaforever/idnztapp/meeting/20260901/upload_1788237479889bc0cc9de1a3f40d4bfe5ce5c333683da.mp4</t>
  </si>
  <si>
    <t>brifing dan edukasi sprinter yang masih telat</t>
  </si>
  <si>
    <t>2026-09-01 11:37:49</t>
  </si>
  <si>
    <t>NGG07A KARANGAN_KOTA</t>
  </si>
  <si>
    <t>NGG07A6501</t>
  </si>
  <si>
    <t>Sugianto .</t>
  </si>
  <si>
    <t>obaforever/idnztapp/meeting/20260901/upload_17882373900431da64b782d07423cae5d7e6eba66b445.mp4</t>
  </si>
  <si>
    <t>1. absensi tepat waktu
2. paket stuck dan longtail.</t>
  </si>
  <si>
    <t>2026-09-01 11:37:21</t>
  </si>
  <si>
    <t>TPK04 TRUMON</t>
  </si>
  <si>
    <t>01408300</t>
  </si>
  <si>
    <t>Muhammad Ridha</t>
  </si>
  <si>
    <t>obaforever/idnztapp/meeting/20260901/upload_178823726042732fbd2cbeab1429cb8b008a1dc28c2d5.mp4</t>
  </si>
  <si>
    <t>1.Maksimalkan paket yg telat sampai mobil dari mess
2.Penekanan utk capai semua target pusat mulai hari ini
3.SOP wajib jalankan</t>
  </si>
  <si>
    <t>2026-09-01 11:37:07</t>
  </si>
  <si>
    <t>RMB08 BULU</t>
  </si>
  <si>
    <t>01509980</t>
  </si>
  <si>
    <t>Farhan Abdullah</t>
  </si>
  <si>
    <t>obaforever/idnztapp/meeting/20260901/upload_17882373952031ee95ebfcab1425f92e3735aa2d997be.mp4</t>
  </si>
  <si>
    <t>Jumlah Mitra 3
Rating Sprinter</t>
  </si>
  <si>
    <t>2026-09-01 11:33:21</t>
  </si>
  <si>
    <t>PNK03A GUSTI_SITUT_MAHMUD</t>
  </si>
  <si>
    <t>PNK03A6020</t>
  </si>
  <si>
    <t>MF Sandi Anugrah</t>
  </si>
  <si>
    <t>obaforever/idnztapp/meeting/20260901/upload_1788237185818d39f1301af0b45b491c7b80bd5f50f39.mp4</t>
  </si>
  <si>
    <t>BREAFING TGL 1 SEPTEMBER 2026 PNK03A</t>
  </si>
  <si>
    <t>2026-09-01 11:33:09</t>
  </si>
  <si>
    <t>BAS07A PUJUD_01</t>
  </si>
  <si>
    <t>01686144</t>
  </si>
  <si>
    <t>Ayu Aristya</t>
  </si>
  <si>
    <t>obaforever/idnztapp/meeting/20260901/VID_2026-09-01 11-31-15-68750544604370ab988a14c4da0ae30ffa811c333.mp4</t>
  </si>
  <si>
    <t>2026-09-01 11:32:26</t>
  </si>
  <si>
    <t>BRW03 MATANG_GEULUMPANGDUA</t>
  </si>
  <si>
    <t>00547248</t>
  </si>
  <si>
    <t>Hendra Asriadi</t>
  </si>
  <si>
    <t>obaforever/idnztapp/meeting/20260901/upload_1788237058817f508b21872b94f0bac1b35a4fec8a9a5.mp4</t>
  </si>
  <si>
    <t>1.pemilahan paket simpan gudang sesuai jumlah hari delivery 
2.peket Umur 3 hari wajib retur apabila tidak ada respon dari penerimanya
3.simpan gudang wajib melakukan upload foto POD</t>
  </si>
  <si>
    <t>2026-09-01 11:31:55</t>
  </si>
  <si>
    <t>DMK02 MRANGGEN</t>
  </si>
  <si>
    <t>01905391</t>
  </si>
  <si>
    <t>Muhammad Naufal Labib</t>
  </si>
  <si>
    <t>obaforever/idnztapp/meeting/20260901/VID_2026-09-01 11-23-57783194013571a1a13f8f9411ca9f4f94b108132e7.mp4</t>
  </si>
  <si>
    <t>pickup reguler</t>
  </si>
  <si>
    <t>2026-09-01 11:29:30</t>
  </si>
  <si>
    <t>PGL06B CIGADUNG_INOVASI</t>
  </si>
  <si>
    <t>PGL06B000067</t>
  </si>
  <si>
    <t>ACHMAD SAEPUL FAHRI</t>
  </si>
  <si>
    <t>obaforever/idnztapp/meeting/20260901/VID_2026-09-01 11-25-421729231003f95aa6af159a41869e0da41daab23a38.mp4</t>
  </si>
  <si>
    <t>peningkatan kualitas untuk mengejar target dari awal bulan</t>
  </si>
  <si>
    <t>2026-09-01 11:28:58</t>
  </si>
  <si>
    <t>GSK02 DRIYOREJO</t>
  </si>
  <si>
    <t>00552130</t>
  </si>
  <si>
    <t>Niza Ramadani</t>
  </si>
  <si>
    <t>obaforever/idnztapp/meeting/20260901/upload_1788236926523ad06b95f909b427189656f236f6590d8.mp4</t>
  </si>
  <si>
    <t>2026-09-01 11:26:32</t>
  </si>
  <si>
    <t>BWS05 JAVA_IJEN</t>
  </si>
  <si>
    <t>01477561</t>
  </si>
  <si>
    <t>Putra Pratama Iwan Wahyudi</t>
  </si>
  <si>
    <t>obaforever/idnztapp/meeting/20260901/upload_1788236788506addb8a06533c4d7fa7cd692d0280e709.mp4</t>
  </si>
  <si>
    <t>2026-09-01 11:26:23</t>
  </si>
  <si>
    <t>MES12D MEDAN_TIMUR_1</t>
  </si>
  <si>
    <t>LS0000028927</t>
  </si>
  <si>
    <t>Ade Navia</t>
  </si>
  <si>
    <t>obaforever/idnztapp/meeting/20260901/upload_1788236716614ff55ce5465e846b0b31d06e6a2c649be.mp4</t>
  </si>
  <si>
    <t>Materi : 
Absensi 06.30
Keluar Gudang 07.30
TTD Jam 12.00 Pantau Setiap Jam
Pickup 1K1P</t>
  </si>
  <si>
    <t>2026-09-01 11:25:27</t>
  </si>
  <si>
    <t>BWS21 SUMBERWRINGIN_1</t>
  </si>
  <si>
    <t>LS0000426161</t>
  </si>
  <si>
    <t>Putra J07240549</t>
  </si>
  <si>
    <t>obaforever/idnztapp/meeting/20260901/upload_1788236717411900ce6a9e04745a0b4a1d09d271e2d43.mp4</t>
  </si>
  <si>
    <t>2026-09-01 11:25:26</t>
  </si>
  <si>
    <t>RKS16A CITRA_MAJA</t>
  </si>
  <si>
    <t>RKS16A000001</t>
  </si>
  <si>
    <t>ROBI FARLI</t>
  </si>
  <si>
    <t>obaforever/idnztapp/meeting/20260901/upload_178823670259778b44a0cada94dc3b0902a9165c2bed1.MOV</t>
  </si>
  <si>
    <t>2026-09-01 11:25:22</t>
  </si>
  <si>
    <t>6660009 AGENT09</t>
  </si>
  <si>
    <t>ARG02 KETAHUN</t>
  </si>
  <si>
    <t>ARG02000013</t>
  </si>
  <si>
    <t>Irfan Adiwibowo</t>
  </si>
  <si>
    <t>obaforever/idnztapp/meeting/20260901/upload_178823668375276d843d5ca834c29961b0040b522b77c.mp4</t>
  </si>
  <si>
    <t>2026-09-01 11:25:11</t>
  </si>
  <si>
    <t>TPK03 KOTA_FAJAR</t>
  </si>
  <si>
    <t>TPK030002</t>
  </si>
  <si>
    <t>Umar Syahdi</t>
  </si>
  <si>
    <t>obaforever/idnztapp/meeting/20260901/upload_1788236646202c1526740cda745eb9d206dc407c4122a.mp4</t>
  </si>
  <si>
    <t>peninggkatan partisipasi training dari sprinter
pemaparan pencapai agustus</t>
  </si>
  <si>
    <t>2026-09-01 11:24:28</t>
  </si>
  <si>
    <t>PDG01 PADANG</t>
  </si>
  <si>
    <t>PDG01000160</t>
  </si>
  <si>
    <t>Eldianra</t>
  </si>
  <si>
    <t>obaforever/idnztapp/meeting/20260901/VID_2026-09-01 11-22-50-1568868770588d0ecd6e614cdb9a6ab5713ae9462c.mp4</t>
  </si>
  <si>
    <t>2026-09-01 11:24:24</t>
  </si>
  <si>
    <t>SIN09 DC_KAMASAN</t>
  </si>
  <si>
    <t>LS0000415255</t>
  </si>
  <si>
    <t>Fahrul Rizal</t>
  </si>
  <si>
    <t>obaforever/idnztapp/meeting/20260901/upload_1788236603007f67453a263fc4b0c9cd439e2c1d2a3de.mp4</t>
  </si>
  <si>
    <t>pemanggilan sprinter yang rating 1 &amp; 2 , dan reminder cara menaikan rating per indikator</t>
  </si>
  <si>
    <t>2026-09-01 11:23:51</t>
  </si>
  <si>
    <t>SKH04 SUNGAI_AYAK</t>
  </si>
  <si>
    <t>00540794</t>
  </si>
  <si>
    <t>Viktorinus Faul</t>
  </si>
  <si>
    <t>obaforever/idnztapp/meeting/20260901/VID_2026-09-01 11-21-33-2354762305b6483f1fa314cf48bad4a6c68a88509.mp4</t>
  </si>
  <si>
    <t>- Usia Paket
- Pickupan
- Pod Tidak Valid
- Stuck
- Persentase TTD dan inventory</t>
  </si>
  <si>
    <t>2026-09-01 11:23:48</t>
  </si>
  <si>
    <t>PNN04 AIR_HAJI</t>
  </si>
  <si>
    <t>01941211</t>
  </si>
  <si>
    <t>Roki Warda Ermansyah</t>
  </si>
  <si>
    <t>obaforever/idnztapp/meeting/20260901/VID_2026-09-01 11-22-44-16312919169e9ba9d8df0b469a8ad23f8b9040ca89.mp4</t>
  </si>
  <si>
    <t>2026-09-01 11:22:57</t>
  </si>
  <si>
    <t>SBS01 SUKA_MAKMUE</t>
  </si>
  <si>
    <t>00547555</t>
  </si>
  <si>
    <t>Julfah Roni</t>
  </si>
  <si>
    <t>obaforever/idnztapp/meeting/20260901/VID_2026-09-01 11-22-29-2038805764a2f1e6e1db40480695df3f16cea42492.mp4</t>
  </si>
  <si>
    <t>absensi jam 6.30
TTD jam 12.00
Kedisiplinan</t>
  </si>
  <si>
    <t>2026-09-01 11:22:07</t>
  </si>
  <si>
    <t>KUB05A KAKAP_01</t>
  </si>
  <si>
    <t>KUB05A1978</t>
  </si>
  <si>
    <t>Muhammad Victor</t>
  </si>
  <si>
    <t>obaforever/idnztapp/meeting/20260901/upload_178823651649999499A83-F594-4533-AF19-5ABCC8AA7D01b6561ddfb7df411eb55293e98ed1d9ae.mp4</t>
  </si>
  <si>
    <t>2026-09-01 11:21:37</t>
  </si>
  <si>
    <t>PGK09 TAMAN_SARI_PKP</t>
  </si>
  <si>
    <t>PGK090093</t>
  </si>
  <si>
    <t>Nurul Huda</t>
  </si>
  <si>
    <t>obaforever/idnztapp/meeting/20260901/upload_17882364837452c0df8c321a34a6eb4bff834e800a19d.mp4</t>
  </si>
  <si>
    <t>MARKETING</t>
  </si>
  <si>
    <t>2026-09-01 11:21:01</t>
  </si>
  <si>
    <t>PLM40 TALANG_JAMBE</t>
  </si>
  <si>
    <t>PLM400001</t>
  </si>
  <si>
    <t>Riza Afritomona</t>
  </si>
  <si>
    <t>obaforever/idnztapp/meeting/20260901/upload_1788236417446195a0d3c410c4e489fad07679b9902dc.mp4</t>
  </si>
  <si>
    <t>2026-09-01 11:20:52</t>
  </si>
  <si>
    <t>TBN07 TAMBAKBOYO</t>
  </si>
  <si>
    <t>LS0000412842</t>
  </si>
  <si>
    <t>Zaenal J07250330</t>
  </si>
  <si>
    <t>obaforever/idnztapp/meeting/20260901/upload_1788236445222a77326878e91428bbfdd5d3399a8fd15.mp4</t>
  </si>
  <si>
    <t>2026-09-01 11:20:06</t>
  </si>
  <si>
    <t>PND02 SUKOREJO_PND</t>
  </si>
  <si>
    <t>00552003</t>
  </si>
  <si>
    <t>Yudhy Indra Prasetya</t>
  </si>
  <si>
    <t>obaforever/idnztapp/meeting/20260901/upload_1788236398709e2f56a755bad4be692f91fbd3a6c61db.mp4</t>
  </si>
  <si>
    <t>2026-09-01 11:19:54</t>
  </si>
  <si>
    <t>KJN11 KEDUNGWUNI01</t>
  </si>
  <si>
    <t>KJN110007</t>
  </si>
  <si>
    <t>Rahmat Dwi Putra</t>
  </si>
  <si>
    <t>obaforever/idnztapp/meeting/20260901/VID_2026-09-01 11-17-348737416646cd91b6c56954f168d4230477c98d015.mp4</t>
  </si>
  <si>
    <t>kjn11
onduty : 55</t>
  </si>
  <si>
    <t>2026-09-01 11:19:34</t>
  </si>
  <si>
    <t>TBN04 KEREK</t>
  </si>
  <si>
    <t>01791902</t>
  </si>
  <si>
    <t>Zaenal Arifin</t>
  </si>
  <si>
    <t>obaforever/idnztapp/meeting/20260901/upload_17882363579712a09318af249461fabf483e0147853eb.mp4</t>
  </si>
  <si>
    <t>Evaluasi bulan Agustus</t>
  </si>
  <si>
    <t>2026-09-01 11:19:12</t>
  </si>
  <si>
    <t>PMS04 PEMATANG</t>
  </si>
  <si>
    <t>PMS04000029</t>
  </si>
  <si>
    <t>Fakhri Naufal Afif</t>
  </si>
  <si>
    <t>obaforever/idnztapp/meeting/20260901/VID_2026-09-01 11-17-4516102673522823e23acfd84adfa8635de88bc18cdc.mp4</t>
  </si>
  <si>
    <t>Brifing Harian</t>
  </si>
  <si>
    <t>2026-09-01 11:19:08</t>
  </si>
  <si>
    <t>KJN12 KARANGDADAP01</t>
  </si>
  <si>
    <t>00557662</t>
  </si>
  <si>
    <t>Teguh Supriyanto</t>
  </si>
  <si>
    <t>obaforever/idnztapp/meeting/20260901/upload_17882363166903b36f307340d4168bdde5525bb2c9fb4.mp4</t>
  </si>
  <si>
    <t>6S 
ops
reguler</t>
  </si>
  <si>
    <t>2026-09-01 11:18:49</t>
  </si>
  <si>
    <t>PMM03 PARIAMAN_UTARA_01</t>
  </si>
  <si>
    <t>01087892</t>
  </si>
  <si>
    <t>Rafel Dinur</t>
  </si>
  <si>
    <t>obaforever/idnztapp/meeting/20260901/VID_2026-09-01 11-18-07541875776eb7cfc452bae492a9ae259fd46a69583.mp4</t>
  </si>
  <si>
    <t>evaluasi bulanan</t>
  </si>
  <si>
    <t>2026-09-01 11:17:06</t>
  </si>
  <si>
    <t>PMM02A PARIAMAN_01</t>
  </si>
  <si>
    <t>LS0000372956</t>
  </si>
  <si>
    <t>RAFEL DINUR</t>
  </si>
  <si>
    <t>obaforever/idnztapp/meeting/20260901/upload_1788236212592f91c7a1cbdc94bbeb22aec104aac2af5.mp4</t>
  </si>
  <si>
    <t>memaksimalkan delivery</t>
  </si>
  <si>
    <t>2026-09-01 11:17:01</t>
  </si>
  <si>
    <t>SDA18A TAMAN_3</t>
  </si>
  <si>
    <t>00553905</t>
  </si>
  <si>
    <t>Roni Nofendra Trimanto</t>
  </si>
  <si>
    <t>obaforever/idnztapp/meeting/20260901/VID_2026-09-01 11-14-41-2065878727b56cdb0b3e9c4e88a145322da12bd2d0.mp4</t>
  </si>
  <si>
    <t>edukasi reward yg berjalan 
poin indikator rating app sprinter</t>
  </si>
  <si>
    <t>2026-09-01 11:16:49</t>
  </si>
  <si>
    <t>TSK02 SINGAPARNA</t>
  </si>
  <si>
    <t>LS0000415258</t>
  </si>
  <si>
    <t>Jenal Yusuf</t>
  </si>
  <si>
    <t>obaforever/idnztapp/meeting/20260901/upload_178823616309868d6d1e0b7cb465799619f21560257a9.mp4</t>
  </si>
  <si>
    <t>Evaluasi Jam Masuk</t>
  </si>
  <si>
    <t>2026-09-01 11:14:24</t>
  </si>
  <si>
    <t>SOG44 CILUNCAT</t>
  </si>
  <si>
    <t>LS0000415102</t>
  </si>
  <si>
    <t>Denira Novalita</t>
  </si>
  <si>
    <t>obaforever/idnztapp/meeting/20260901/upload_17882360412965ce8d33505ba40f492a354a70060556f.mp4</t>
  </si>
  <si>
    <t>briefing sprinter</t>
  </si>
  <si>
    <t>2026-09-01 11:14:23</t>
  </si>
  <si>
    <t>PTI14 WINONG</t>
  </si>
  <si>
    <t>01027732</t>
  </si>
  <si>
    <t>Bondan Kustriyono</t>
  </si>
  <si>
    <t>obaforever/idnztapp/meeting/20260901/upload_1788236027911378b0637ca664bd5994dced5d4a01d7c.mp4</t>
  </si>
  <si>
    <t>2026-09-01 11:12:49</t>
  </si>
  <si>
    <t>PGK02A PGK02A</t>
  </si>
  <si>
    <t>PGK02A000001</t>
  </si>
  <si>
    <t>obaforever/idnztapp/meeting/20260901/upload_1788235950304714351dbbe784baa8aac18747a423432.mp4</t>
  </si>
  <si>
    <t>2026-09-01 11:12:14</t>
  </si>
  <si>
    <t>PLM09A KERTAPATI_3</t>
  </si>
  <si>
    <t>PLM09A000061</t>
  </si>
  <si>
    <t>Alfin Septa Kurniawan</t>
  </si>
  <si>
    <t>obaforever/idnztapp/meeting/20260901/upload_1788235908201a832b1babe804f19964671866098bef4.mp4</t>
  </si>
  <si>
    <t>NM indikator rating sprinter</t>
  </si>
  <si>
    <t>2026-09-01 11:12:08</t>
  </si>
  <si>
    <t>BTH03 BATU_AJI</t>
  </si>
  <si>
    <t>BTH03000066</t>
  </si>
  <si>
    <t>LERIAN DENTA AFRIYUDHA</t>
  </si>
  <si>
    <t>obaforever/idnztapp/meeting/20260901/VID_2026-09-01 11-10-53-17378558142073cb42c93a4fcf95a1b4db69d9a909.mp4</t>
  </si>
  <si>
    <t>Bth 03
parvindo
Topik brifing
· Absen 0630
· Delivery 0730
· TTD Sebelum jam 12:00
Jangan Retur COD non Ecomerce (SLA NYA 10
· Quis(Ujian) app sprinter
· QRIS&amp;Gopay
Marketing :
QR Sprinter</t>
  </si>
  <si>
    <t>2026-09-01 11:12:04</t>
  </si>
  <si>
    <t>TNJ01 TANJUNG_PINANG</t>
  </si>
  <si>
    <t>TNJ01000002</t>
  </si>
  <si>
    <t>WAHYU SAPUTRA</t>
  </si>
  <si>
    <t>obaforever/idnztapp/meeting/20260901/upload_17882359140012b63ba8fb0ef43cdab68abe1bb3e0bdc.mp4</t>
  </si>
  <si>
    <t>Zhandra
1.Absensi 06.30
2.delivery 07.30
3.keluar gudang 08.00
4.TTD sebelum jam 12.00
5.Retur non e-commerce 
 6.quis app sprinter 
 7.paycools
8.gopay 
 9.clockin&amp;clockout 
 10.Qr sprinter</t>
  </si>
  <si>
    <t>2026-09-01 11:11:31</t>
  </si>
  <si>
    <t>PMH04 PRABUMULIH_CENTRE</t>
  </si>
  <si>
    <t>PMH040001</t>
  </si>
  <si>
    <t>Jerry Iskandar</t>
  </si>
  <si>
    <t>obaforever/idnztapp/meeting/20260901/VID_2026-09-01 11-11-221702383777ea44f2b44ed04d3588503da961d1fbfa.mp4</t>
  </si>
  <si>
    <t>penjelasan dasar mengenai rating sprinter, evaluasi serta target</t>
  </si>
  <si>
    <t>2026-09-01 11:11:11</t>
  </si>
  <si>
    <t>TWR04A KOTA_BANGUN_DARAT</t>
  </si>
  <si>
    <t>01385741</t>
  </si>
  <si>
    <t>Ahmad Fauzi </t>
  </si>
  <si>
    <t>obaforever/idnztapp/meeting/20260901/upload_178823219115882f80944b05c40da995fc8353fa023d5.mp4</t>
  </si>
  <si>
    <t>ttd jm 12, ttd ritase, absensi</t>
  </si>
  <si>
    <t>2026-09-01 11:11:04</t>
  </si>
  <si>
    <t>SKW01A SINGKAWANG_RAYA</t>
  </si>
  <si>
    <t>SKW01A9707</t>
  </si>
  <si>
    <t>Individu Halawa</t>
  </si>
  <si>
    <t>obaforever/idnztapp/meeting/20260901/upload_178823581537614b805e5716e41b1a2afa3250c9e51e8.mp4</t>
  </si>
  <si>
    <t>bahas sprinter turun delivery lebih awal dan kode ketiga</t>
  </si>
  <si>
    <t>2026-09-01 11:10:52</t>
  </si>
  <si>
    <t>PDD01 PURWODADI</t>
  </si>
  <si>
    <t>01805338</t>
  </si>
  <si>
    <t>Mohamad Hendi Pradana</t>
  </si>
  <si>
    <t>obaforever/idnztapp/meeting/20260901/VID_2026-09-01 11-08-55-8507536107b73228e63b445758b4c55011eb4c770.mp4</t>
  </si>
  <si>
    <t>Marketing ( QR SPRINTER, QR AWB, QR EVENT)</t>
  </si>
  <si>
    <t>2026-09-01 11:10:44</t>
  </si>
  <si>
    <t>RYA05 SERBELAWAN</t>
  </si>
  <si>
    <t>RYA05000026</t>
  </si>
  <si>
    <t>Hendra Suryadi</t>
  </si>
  <si>
    <t>obaforever/idnztapp/meeting/20260901/upload_17882357295655497bccdb17f4b48a85d137938f3b84b.mp4</t>
  </si>
  <si>
    <t>1. Clock-In 06:30
2. Keluar Gudang 07:30
3. TTD 12:00
4. Peran penting Sprinter dalam pengembangan bisnis Perusahaan</t>
  </si>
  <si>
    <t>2026-09-01 11:10:23</t>
  </si>
  <si>
    <t>SGL03 TANGSE</t>
  </si>
  <si>
    <t>SGL030005</t>
  </si>
  <si>
    <t>Ibrahim Saleh</t>
  </si>
  <si>
    <t>obaforever/idnztapp/meeting/20260901/VID_2026-09-01 11-09-441646389554f95df71dae6d4110badb9a80b2b6f68e.mp4</t>
  </si>
  <si>
    <t>paycols 
gopay</t>
  </si>
  <si>
    <t>2026-09-01 11:10:21</t>
  </si>
  <si>
    <t>KOG20 PEKON_WONOSOBO</t>
  </si>
  <si>
    <t>01996991</t>
  </si>
  <si>
    <t>Arif Darmawan</t>
  </si>
  <si>
    <t>obaforever/idnztapp/meeting/20260901/upload_17882358106953cbfa7c7d6cf483a88dc5eac78aa4b65.mp4</t>
  </si>
  <si>
    <t>2026-09-01 11:10:04</t>
  </si>
  <si>
    <t>TSK15 TAMANSARI</t>
  </si>
  <si>
    <t>LS0000415256</t>
  </si>
  <si>
    <t>Haggi Hermawan, S.Pd</t>
  </si>
  <si>
    <t>obaforever/idnztapp/meeting/20260901/upload_1788235776096c482291bc1874164a74a346a20742478.mp4</t>
  </si>
  <si>
    <t>push ketepatan POD</t>
  </si>
  <si>
    <t>2026-09-01 11:09:31</t>
  </si>
  <si>
    <t>LSN01 LHOKSUKON</t>
  </si>
  <si>
    <t>LSN010014</t>
  </si>
  <si>
    <t>Siti Sara Safina</t>
  </si>
  <si>
    <t>obaforever/idnztapp/meeting/20260901/upload_1788235713352b88b4fdc9b594ba3a502b0e7dd747375.MOV</t>
  </si>
  <si>
    <t>operasional dp dan penjadwalan pickup TikTok Reverse</t>
  </si>
  <si>
    <t>2026-09-01 11:08:36</t>
  </si>
  <si>
    <t>GRT19A GRT19A</t>
  </si>
  <si>
    <t>LS0000415080</t>
  </si>
  <si>
    <t>Ichsan Purnama</t>
  </si>
  <si>
    <t>obaforever/idnztapp/meeting/20260901/VID_2026-09-01 11-08-17-19267458353ac4f66aff594d3ba763b408e6cae994.mp4</t>
  </si>
  <si>
    <t>Rating diatas bintang 3 wajib gopay</t>
  </si>
  <si>
    <t>2026-09-01 11:07:31</t>
  </si>
  <si>
    <t>PLM17B PLM17B</t>
  </si>
  <si>
    <t>PLM17B000016</t>
  </si>
  <si>
    <t>Ahmad Wahyudi</t>
  </si>
  <si>
    <t>obaforever/idnztapp/meeting/20260901/VID_2026-09-01 11-06-511201843676f33402b58e6148d0b72971d4d74056e6.mp4</t>
  </si>
  <si>
    <t>2026-09-01 11:07:27</t>
  </si>
  <si>
    <t>MLG13 KALPATARU</t>
  </si>
  <si>
    <t>MLG130050</t>
  </si>
  <si>
    <t>Hervin Samsul Bakhri</t>
  </si>
  <si>
    <t>obaforever/idnztapp/meeting/20260901/upload_1788235318608a9a5fdbcbdd643f4902833f9853c8a89.mp4</t>
  </si>
  <si>
    <t>pod parcel care &amp; SLA APP customer/penjadwalan</t>
  </si>
  <si>
    <t>2026-09-01 11:06:32</t>
  </si>
  <si>
    <t>AID01 AIRMADIDI</t>
  </si>
  <si>
    <t>01007275</t>
  </si>
  <si>
    <t>Keever Jemsie Hartoyo</t>
  </si>
  <si>
    <t>obaforever/idnztapp/meeting/20260901/upload_1788235571038d5b4bbbce0224bf99961e33c61754ec0.mp4</t>
  </si>
  <si>
    <t>Push KPI Bulan September</t>
  </si>
  <si>
    <t>2026-09-01 11:05:59</t>
  </si>
  <si>
    <t>KBM05 PETANAHAN</t>
  </si>
  <si>
    <t>01927383</t>
  </si>
  <si>
    <t>Uji Ardianto</t>
  </si>
  <si>
    <t>obaforever/idnztapp/meeting/20260901/VID_2026-09-01 11-05-43-66386618b1d3e2ece2e94cc0a27748dadf81e73d.mp4</t>
  </si>
  <si>
    <t>2026-09-01 11:05:09</t>
  </si>
  <si>
    <t>SJJ03 KAMANG_BARU_01</t>
  </si>
  <si>
    <t>02037059</t>
  </si>
  <si>
    <t>YOGI FIRNANDA</t>
  </si>
  <si>
    <t>obaforever/idnztapp/meeting/20260901/upload_1788235462284f445b6e7a2524eaaa1ca421c74648c57.mp4</t>
  </si>
  <si>
    <t>Briefing 1 September 2026</t>
  </si>
  <si>
    <t>2026-09-01 11:04:59</t>
  </si>
  <si>
    <t>KBM02 GOMBONG</t>
  </si>
  <si>
    <t>00570268</t>
  </si>
  <si>
    <t>Badrun Zuhdi</t>
  </si>
  <si>
    <t>obaforever/idnztapp/meeting/20260901/VID_2026-09-01 11-04-14-1895977802e3f2da7ba42e4bb5bcb4a7f42e8da9dc.mp4</t>
  </si>
  <si>
    <t>pod ttd</t>
  </si>
  <si>
    <t>2026-09-01 11:04:13</t>
  </si>
  <si>
    <t>KBM02A KBM02A</t>
  </si>
  <si>
    <t>01583873</t>
  </si>
  <si>
    <t>Inggit Nugroho</t>
  </si>
  <si>
    <t>obaforever/idnztapp/meeting/20260901/VID_2026-09-01 11-03-46-1851871842060766a44f77409c985f72023f33c441.mp4</t>
  </si>
  <si>
    <t>briving pagi</t>
  </si>
  <si>
    <t>2026-09-01 11:03:43</t>
  </si>
  <si>
    <t>CJR07B CJR07B</t>
  </si>
  <si>
    <t>LS0000415231</t>
  </si>
  <si>
    <t>Zam zam Mugni fadil</t>
  </si>
  <si>
    <t>obaforever/idnztapp/meeting/20260901/VID_2026-09-01 11-03-17109098177915af7a81741c427fbadce421aa7f6d17.mp4</t>
  </si>
  <si>
    <t>- TD JAM 12
- PU REG
- TRIP 2
- ABSENSI</t>
  </si>
  <si>
    <t>2026-09-01 11:03:35</t>
  </si>
  <si>
    <t>MJA19A MJA19A</t>
  </si>
  <si>
    <t>01151499</t>
  </si>
  <si>
    <t>Hikmat Maulana</t>
  </si>
  <si>
    <t>obaforever/idnztapp/meeting/20260901/upload_17882353765360bc3d16ea3dd4f75b92b5b9ed14c9652.mp4</t>
  </si>
  <si>
    <t>SLA pick up CC</t>
  </si>
  <si>
    <t>2026-09-01 11:03:10</t>
  </si>
  <si>
    <t>DOB01 DOBO</t>
  </si>
  <si>
    <t>DOB010120</t>
  </si>
  <si>
    <t>obaforever/idnztapp/meeting/20260901/VID_2026-09-01 01-02-10-372193793a0107823d4f54dc9b40240d828788cce.mp4</t>
  </si>
  <si>
    <t>2026-09-01 11:02:59</t>
  </si>
  <si>
    <t>NGP27 SIRNAJAYA</t>
  </si>
  <si>
    <t>LS0000415139</t>
  </si>
  <si>
    <t>Hari Pardian</t>
  </si>
  <si>
    <t>obaforever/idnztapp/meeting/20260901/upload_17882352996870afdaae7765b402fbe873cb62ed52f91.mp4</t>
  </si>
  <si>
    <t>Utamakan Profesional kerja, jangan sampai mengabaikan pekerjaan</t>
  </si>
  <si>
    <t>2026-09-01 11:02:30</t>
  </si>
  <si>
    <t>SGT04 BENGALON</t>
  </si>
  <si>
    <t>SGT040075</t>
  </si>
  <si>
    <t>Nunita .</t>
  </si>
  <si>
    <t>obaforever/idnztapp/meeting/20260901/upload_17882352726546813C834-EE92-4C3D-82B3-B530AC0FEFB06c397f1e286849ea97235ea9655aaf48.mp4</t>
  </si>
  <si>
    <t>ttd sebelum jam 12 
parcer care 
paycols 
absen tepat waktu 
pod ttd valid</t>
  </si>
  <si>
    <t>2026-09-01 11:00:52</t>
  </si>
  <si>
    <t>SRG27 PLALANGAN</t>
  </si>
  <si>
    <t>SRG270011</t>
  </si>
  <si>
    <t>Andri Setyolelono</t>
  </si>
  <si>
    <t>obaforever/idnztapp/meeting/20260901/VID_2026-09-01 10-59-16-31698102708c83baf091045918f4cc6e7be15c3d9.mp4</t>
  </si>
  <si>
    <t>2026-09-01 10:59:53</t>
  </si>
  <si>
    <t>CKP02 DAUWAN_T</t>
  </si>
  <si>
    <t>LS0000415132</t>
  </si>
  <si>
    <t>Yandi Sutardi</t>
  </si>
  <si>
    <t>obaforever/idnztapp/meeting/20260901/upload_1788235169989518fb8dbd2884b2faf5c3b7438c7a183.mp4</t>
  </si>
  <si>
    <t>BRIEFING PAGI</t>
  </si>
  <si>
    <t>2026-09-01 10:59:40</t>
  </si>
  <si>
    <t>RTU10 TAPIN_SELATAN</t>
  </si>
  <si>
    <t>00548996</t>
  </si>
  <si>
    <t>Ahmad Daud</t>
  </si>
  <si>
    <t>obaforever/idnztapp/meeting/20260901/VID_2026-09-01 11-48-49422096501ed277cc3ea9e48d88f4b60eb4dc50990.mp4</t>
  </si>
  <si>
    <t>perkembangan Sprinter</t>
  </si>
  <si>
    <t>SLT01 SALATIGA</t>
  </si>
  <si>
    <t>01388047</t>
  </si>
  <si>
    <t>Muhammad Haris Aminudin</t>
  </si>
  <si>
    <t>obaforever/idnztapp/meeting/20260901/VID_2026-09-01 10-55-12-111225726157aa0761e35c4d018f0c3230db43b190.mp4</t>
  </si>
  <si>
    <t>sop marketing
1kurir1paket reguler</t>
  </si>
  <si>
    <t>2026-09-01 10:59:39</t>
  </si>
  <si>
    <t>NGP06 DC_SARIWANGI</t>
  </si>
  <si>
    <t>LS0000415059</t>
  </si>
  <si>
    <t>Danis</t>
  </si>
  <si>
    <t>obaforever/idnztapp/meeting/20260901/upload_178823515684362b762354cd94e9db5e8e00e2e8a857b.mp4</t>
  </si>
  <si>
    <t>briefing ko'or dan tim warehouse</t>
  </si>
  <si>
    <t>2026-09-01 10:58:48</t>
  </si>
  <si>
    <t>NGA17A KDR_NGASEM_2</t>
  </si>
  <si>
    <t>NGA17A000022</t>
  </si>
  <si>
    <t>Rif'An JM0590002</t>
  </si>
  <si>
    <t>obaforever/idnztapp/meeting/20260901/upload_17882351138285885dc8cbf364df69944a2264dd0c5df.mp4</t>
  </si>
  <si>
    <t>Salah Pack dan paket HV</t>
  </si>
  <si>
    <t>BJE10 NGRAHO</t>
  </si>
  <si>
    <t>LS0000029903</t>
  </si>
  <si>
    <t>Fahmi J07230079</t>
  </si>
  <si>
    <t>obaforever/idnztapp/meeting/20260901/upload_17882346569045a38618ddf7941ab81043891396409c5.mp4</t>
  </si>
  <si>
    <t>pemaksimalaan All SLA dan pemaksimalan pickup</t>
  </si>
  <si>
    <t>2026-09-01 10:58:19</t>
  </si>
  <si>
    <t>SNJ02 BIKERU</t>
  </si>
  <si>
    <t>SNJ020001</t>
  </si>
  <si>
    <t>Herawati</t>
  </si>
  <si>
    <t>obaforever/idnztapp/meeting/20260901/VID_2026-09-01 11-52-431822865265eb0ba1b59c164eb18e6528ed435f9e12.mp4</t>
  </si>
  <si>
    <t>2026-09-01 10:58:16</t>
  </si>
  <si>
    <t>SUJ09 TELUKAN</t>
  </si>
  <si>
    <t>SUJ090004</t>
  </si>
  <si>
    <t>Fandi Kusuma</t>
  </si>
  <si>
    <t>obaforever/idnztapp/meeting/20260901/VID_2026-09-01 10-58-098905094191c9334d0acb24b09b3b2a64fbec08382.mp4</t>
  </si>
  <si>
    <t>absen jam 6.30 delive jam 7.30 ttd jam 12 ttd ritase harian 94%</t>
  </si>
  <si>
    <t>2026-09-01 10:57:59</t>
  </si>
  <si>
    <t>PDD04 GUBUG</t>
  </si>
  <si>
    <t>01994337</t>
  </si>
  <si>
    <t>Jatmiko .</t>
  </si>
  <si>
    <t>obaforever/idnztapp/meeting/20260901/upload_17882350591457d909c0cf7074875bb5dd118fab3fa1b.mp4</t>
  </si>
  <si>
    <t>TTD JM 12 DAN OPERASIONAL DP</t>
  </si>
  <si>
    <t>2026-09-01 10:57:46</t>
  </si>
  <si>
    <t>AEK08A KAMPUNG_PAJAK_03</t>
  </si>
  <si>
    <t>LS0000237503</t>
  </si>
  <si>
    <t>Hardyansyah putra AEK08A</t>
  </si>
  <si>
    <t>obaforever/idnztapp/meeting/20260901/upload_178823505808590d779bee3124f489cb22498706c625a.mp4</t>
  </si>
  <si>
    <t>2026-09-01 10:57:23</t>
  </si>
  <si>
    <t>PTI04 MARGOYOSO</t>
  </si>
  <si>
    <t>PTI040029</t>
  </si>
  <si>
    <t>Mohammad Sayful Q</t>
  </si>
  <si>
    <t>obaforever/idnztapp/meeting/20260901/VID_2026-09-01 10-55-46-470678149850efcd57fcc40d9bc1d9d9a27d92c71.mp4</t>
  </si>
  <si>
    <t>2026-09-01 10:56:46</t>
  </si>
  <si>
    <t>BTH12 NONGSA</t>
  </si>
  <si>
    <t>BTH12000282</t>
  </si>
  <si>
    <t>Muhammad Arif</t>
  </si>
  <si>
    <t>obaforever/idnztapp/meeting/20260901/VID_2026-09-01 10-55-57685933070b76aea499d0947a8b7e949edf5d99738.mp4</t>
  </si>
  <si>
    <t>BTH12
Anggota 14 orang
1. Absensi 06:30 
2. Keluar Gudang 07:30 
3. TTD Sebelum jam 12:00
4. Parcel 24 H &amp; RSAT 
5. Jangan Retur COD non Ecomerce (10 hari) 
6. QR SPRINTER
7. QRIS dan GOPAY</t>
  </si>
  <si>
    <t>2026-09-01 10:56:18</t>
  </si>
  <si>
    <t>SED06 CP_MUARA_LAWA</t>
  </si>
  <si>
    <t>SED06000001</t>
  </si>
  <si>
    <t>Nur Haidah</t>
  </si>
  <si>
    <t>obaforever/idnztapp/meeting/20260901/upload_1788234975074a5281468600a4f6eaa86a86c50d48521.mp4</t>
  </si>
  <si>
    <t>2026-09-01 10:56:13</t>
  </si>
  <si>
    <t>MES12B KARYA_KESUMA_1</t>
  </si>
  <si>
    <t>LS0000029023</t>
  </si>
  <si>
    <t>M Fauzy</t>
  </si>
  <si>
    <t>obaforever/idnztapp/meeting/20260901/VID_2026-09-01 10-51-01-4922718171d59f3c803e047ff8f4d429058bc8600.mp4</t>
  </si>
  <si>
    <t>brifing perihal absensi, 
pod scan simpan</t>
  </si>
  <si>
    <t>2026-09-01 10:55:52</t>
  </si>
  <si>
    <t>NGP10 CISARUA</t>
  </si>
  <si>
    <t>LS0000415142</t>
  </si>
  <si>
    <t>Jamjam ramdani</t>
  </si>
  <si>
    <t>obaforever/idnztapp/meeting/20260901/upload_178823491991010b1cd9547df4f1b9c6fa6c08477354e.mp4</t>
  </si>
  <si>
    <t>Brifing admin wh</t>
  </si>
  <si>
    <t>2026-09-01 10:55:48</t>
  </si>
  <si>
    <t>TLA01 TULUNG_AGUNG</t>
  </si>
  <si>
    <t>TLA040117</t>
  </si>
  <si>
    <t>Hafiz Jm0240105</t>
  </si>
  <si>
    <t>obaforever/idnztapp/meeting/20260901/upload_178823492168039675a20d7a445a69e39db8225d8aafb.mp4</t>
  </si>
  <si>
    <t>2026-09-01 10:55:39</t>
  </si>
  <si>
    <t>PTI18 TRANGKIL</t>
  </si>
  <si>
    <t>PTI180009</t>
  </si>
  <si>
    <t>Eko Riwayat Puji Siswanto</t>
  </si>
  <si>
    <t>obaforever/idnztapp/meeting/20260901/VID_2026-09-01 10-52-21-2637312857c4c7b0566624f0fb0fa8a31b89402fd.mp4</t>
  </si>
  <si>
    <t>2026-09-01 10:55:33</t>
  </si>
  <si>
    <t>KDS07A REJOSARI_KUDUS</t>
  </si>
  <si>
    <t>KDS07A0001</t>
  </si>
  <si>
    <t>Syafik Satrio Prasojo</t>
  </si>
  <si>
    <t>obaforever/idnztapp/meeting/20260901/VID_2026-09-01 10-53-41-1681133669d9023f6dffea47a9b0e64e60a1f67aa7.mp4</t>
  </si>
  <si>
    <t>INDOKATOR RATING SPRINTER</t>
  </si>
  <si>
    <t>2026-09-01 10:55:31</t>
  </si>
  <si>
    <t>PER03A CIKANGKUNG</t>
  </si>
  <si>
    <t>LS0000418234</t>
  </si>
  <si>
    <t>Restu Sanjaya</t>
  </si>
  <si>
    <t>obaforever/idnztapp/meeting/20260901/VID_2026-09-01 10-54-431299030689f8ed14f5ca904691b841eb828cdc0028.mp4</t>
  </si>
  <si>
    <t>reset semua penilaian</t>
  </si>
  <si>
    <t>2026-09-01 10:54:53</t>
  </si>
  <si>
    <t>BWX04 SEPULU</t>
  </si>
  <si>
    <t>01303460</t>
  </si>
  <si>
    <t>Fauzen Alfan</t>
  </si>
  <si>
    <t>obaforever/idnztapp/meeting/20260901/VID_2026-09-01 10-54-2717310408509ea6b2421dfd4ac2be308ed12dd42df7.mp4</t>
  </si>
  <si>
    <t>EVALUASI CAPAIAN KINERJA SPIRNTER</t>
  </si>
  <si>
    <t>2026-09-01 10:53:36</t>
  </si>
  <si>
    <t>WLG03 PONGGOK</t>
  </si>
  <si>
    <t>WLG030064</t>
  </si>
  <si>
    <t>Andre Jm0390005</t>
  </si>
  <si>
    <t>obaforever/idnztapp/meeting/20260901/upload_1788234777273a3bf78b8b4774f08a33c426ff4d8897c.MOV</t>
  </si>
  <si>
    <t>2026-09-01 10:53:35</t>
  </si>
  <si>
    <t>SIB07 PAKPAHAN</t>
  </si>
  <si>
    <t>LS0000215247</t>
  </si>
  <si>
    <t>Wahyu sofianda SIB07</t>
  </si>
  <si>
    <t>obaforever/idnztapp/meeting/20260901/VID_2026-09-01 10-53-054838676682b3c9dd4388048caa0871edfe647e60f.mp4</t>
  </si>
  <si>
    <t>EVALUASI PENCAPAIAN BULAN AGUSTUS</t>
  </si>
  <si>
    <t>2026-09-01 10:53:15</t>
  </si>
  <si>
    <t>SUB57A WONOKROMO_2</t>
  </si>
  <si>
    <t>LS0000066420</t>
  </si>
  <si>
    <t>Impron J07160135</t>
  </si>
  <si>
    <t>obaforever/idnztapp/meeting/20260901/upload_1788234737254a2a8e883f0f44e71a0dc8c68862d1a53.mp4</t>
  </si>
  <si>
    <t>Share data harian, Fu cust reguler, tptw</t>
  </si>
  <si>
    <t>2026-09-01 10:53:05</t>
  </si>
  <si>
    <t>SUB28B SUKOMANUNGGAL_2</t>
  </si>
  <si>
    <t>SUB28B000001</t>
  </si>
  <si>
    <t>Fanny JM0600019</t>
  </si>
  <si>
    <t>obaforever/idnztapp/meeting/20260901/VID_2026-09-01 10-52-161742547860f2b01fe866794318b296cdc3514b3d04.mp4</t>
  </si>
  <si>
    <t>2026-09-01 10:52:58</t>
  </si>
  <si>
    <t>BJN01 BANJARNEGARA</t>
  </si>
  <si>
    <t>BJN010011</t>
  </si>
  <si>
    <t>Hafid Hasni</t>
  </si>
  <si>
    <t>obaforever/idnztapp/meeting/20260901/VID_2026-09-01 10-51-5712356430006bd8ff2dd5d94b878da2a70095268dac.mp4</t>
  </si>
  <si>
    <t>6s
fokus pu
operasional harus sudah auto</t>
  </si>
  <si>
    <t>2026-09-01 10:52:36</t>
  </si>
  <si>
    <t>CMI04 PANUMBANGAN</t>
  </si>
  <si>
    <t>LS0000415156</t>
  </si>
  <si>
    <t>Nunu Nugraha</t>
  </si>
  <si>
    <t>obaforever/idnztapp/meeting/20260901/VID_2026-09-01 10-50-31-1055726281bb80d2ff6bdb4d2dbd9dae96b26a939b.mp4</t>
  </si>
  <si>
    <t>reminder penilaian yang masih kurang untuk segera dipush. dan qr sprinter wajib jalan per hari minimal 1-2 awb</t>
  </si>
  <si>
    <t>CLP05 ADIPALA</t>
  </si>
  <si>
    <t>00569212</t>
  </si>
  <si>
    <t>Yanuar Ade Putra</t>
  </si>
  <si>
    <t>obaforever/idnztapp/meeting/20260901/VID_2026-09-01 10-51-471161614861227531818e5543f3a16632b61dd872f9.mp4</t>
  </si>
  <si>
    <t>2026-09-01 10:52:04</t>
  </si>
  <si>
    <t>SED07 CP_MUARA_PAHU</t>
  </si>
  <si>
    <t>SED07000001</t>
  </si>
  <si>
    <t>Ahmad Riza</t>
  </si>
  <si>
    <t>obaforever/idnztapp/meeting/20260901/VID_2026-09-01 11-49-58190682560273122da876fe4b77826bc9a99f735c6f.mp4</t>
  </si>
  <si>
    <t>2026-09-01 10:51:36</t>
  </si>
  <si>
    <t>RMB07 SEDAN</t>
  </si>
  <si>
    <t>RMB070003</t>
  </si>
  <si>
    <t>Miftahurrosyad</t>
  </si>
  <si>
    <t>obaforever/idnztapp/meeting/20260901/upload_17882346011342dc17c4ceb234f5f88b8d883db8e0f78.mp4</t>
  </si>
  <si>
    <t>2026-09-01 10:51:35</t>
  </si>
  <si>
    <t>PDD03 WIROSARI</t>
  </si>
  <si>
    <t>PDD030005</t>
  </si>
  <si>
    <t>Sukanta Ardi Anata</t>
  </si>
  <si>
    <t>obaforever/idnztapp/meeting/20260901/10013480410582b10e3f514e39a233a7b057523c7e.mp4</t>
  </si>
  <si>
    <t>ketepatan absensi</t>
  </si>
  <si>
    <t>2026-09-01 10:51:02</t>
  </si>
  <si>
    <t>MES05B KAMPUNG_BARU_1</t>
  </si>
  <si>
    <t>LS0000028960</t>
  </si>
  <si>
    <t>Doni Kurniawan</t>
  </si>
  <si>
    <t>obaforever/idnztapp/meeting/20260901/VID_2026-09-01 10-50-07-11920553454873a8708dd648d0b61fd25c56877b02.mp4</t>
  </si>
  <si>
    <t>2026-09-01 10:50:44</t>
  </si>
  <si>
    <t>MTA05A CP_CINDAI_ALUS</t>
  </si>
  <si>
    <t>MTA05A0007</t>
  </si>
  <si>
    <t>Hackul Mubin Mta05a</t>
  </si>
  <si>
    <t>obaforever/idnztapp/meeting/20260901/VID_2026-09-01 10-49-40-14814600944b9c6da4cf454dbe8ed594fc66d8bbb5.mp4</t>
  </si>
  <si>
    <t>2026-09-01 10:49:36</t>
  </si>
  <si>
    <t>SQG07A KELAM_PERMAI_01</t>
  </si>
  <si>
    <t>00540316</t>
  </si>
  <si>
    <t>obaforever/idnztapp/meeting/20260901/upload_1788234568266f680da664be042e6a22f1cc95971dfa4.mp4</t>
  </si>
  <si>
    <t>2026-09-01 10:49:27</t>
  </si>
  <si>
    <t>SLT06 TENGARAN</t>
  </si>
  <si>
    <t>01390473</t>
  </si>
  <si>
    <t>Shaiful Latif</t>
  </si>
  <si>
    <t>obaforever/idnztapp/meeting/20260901/VID_2026-09-01 10-48-342109207120d26a6c899c448c3a09a499a45ba159f.mp4</t>
  </si>
  <si>
    <t>Maksimalkan target mulai awal bulan</t>
  </si>
  <si>
    <t>2026-09-01 10:49:19</t>
  </si>
  <si>
    <t>TKK03 TALUK_KUANTAN_01</t>
  </si>
  <si>
    <t>02002690</t>
  </si>
  <si>
    <t>Vicky Syanzumi</t>
  </si>
  <si>
    <t>obaforever/idnztapp/meeting/20260901/VID_2026-09-01 10-48-21126364249617e6b9a276e348f5984e4fafa1d6147d.mp4</t>
  </si>
  <si>
    <t>Absensi, Quiz Sprinter Dan Sprinter Bintang 5</t>
  </si>
  <si>
    <t>2026-09-01 10:47:36</t>
  </si>
  <si>
    <t>MSB01 MASAMBA</t>
  </si>
  <si>
    <t>01929288</t>
  </si>
  <si>
    <t>Midon .</t>
  </si>
  <si>
    <t>obaforever/idnztapp/meeting/20260901/upload_178823442116591bfb2929e234bcd8657d84718e22468.mp4</t>
  </si>
  <si>
    <t>POD Valid
kehadiran 7:30
kedisiplinan 
ke bersihan 
target TTD 
Pic-upan</t>
  </si>
  <si>
    <t>2026-09-01 10:47:23</t>
  </si>
  <si>
    <t>SED06000012</t>
  </si>
  <si>
    <t>Tania Ananda</t>
  </si>
  <si>
    <t>obaforever/idnztapp/meeting/20260901/upload_178823443992683a16131fed34ca38bd99dd42beb80a6.mp4</t>
  </si>
  <si>
    <t>PSR06 GONDANGWETAN</t>
  </si>
  <si>
    <t>00556496</t>
  </si>
  <si>
    <t>Muhammad Irsan Junud</t>
  </si>
  <si>
    <t>obaforever/idnztapp/meeting/20260901/VID_2026-09-01 10-46-4211292112925bd7b78d2bd64c9a89f5bec1024eeac8.mp4</t>
  </si>
  <si>
    <t>2026-09-01 10:47:06</t>
  </si>
  <si>
    <t>KTG05 BALAI_BERKUAK</t>
  </si>
  <si>
    <t>01074496</t>
  </si>
  <si>
    <t>Arief Perdana</t>
  </si>
  <si>
    <t>obaforever/idnztapp/meeting/20260901/upload_1788234400958cabb24164af64b5a910e9418e8b94e35.mp4</t>
  </si>
  <si>
    <t>POD Retur, Penempelan Retur</t>
  </si>
  <si>
    <t>2026-09-01 10:47:00</t>
  </si>
  <si>
    <t>BKI07B PONDOK_GEDE_01</t>
  </si>
  <si>
    <t>BKI07B000009</t>
  </si>
  <si>
    <t>Achmad maziri</t>
  </si>
  <si>
    <t>obaforever/idnztapp/meeting/20260901/upload_178823440267707e7699e9cad42a89078122e295e97b1.MOV</t>
  </si>
  <si>
    <t>pembagian area sprinter sorter</t>
  </si>
  <si>
    <t>2026-09-01 10:46:35</t>
  </si>
  <si>
    <t>WPE05 MARE</t>
  </si>
  <si>
    <t>WPE050022</t>
  </si>
  <si>
    <t>Burhan Saputra Bahtiar</t>
  </si>
  <si>
    <t>obaforever/idnztapp/meeting/20260901/VID_2026-09-01 11-45-33-952776021a19f00eb3e244ee0abb53bbfb4ea977c.mp4</t>
  </si>
  <si>
    <t>2026-09-01 10:46:28</t>
  </si>
  <si>
    <t>BKI14B DC_CIBITUNG_01</t>
  </si>
  <si>
    <t>BKI14B000007</t>
  </si>
  <si>
    <t>AYYASY MUFID DLIYAULHAQ</t>
  </si>
  <si>
    <t>obaforever/idnztapp/meeting/20260901/upload_1788234349078b28c522cdbea4be18282dce4f41dd662.mp4</t>
  </si>
  <si>
    <t>push target bulan depan agar memaksimalkan target yang ada</t>
  </si>
  <si>
    <t>2026-09-01 10:46:23</t>
  </si>
  <si>
    <t>RGT01A BATANG_CENAKU</t>
  </si>
  <si>
    <t>RGT01A000019</t>
  </si>
  <si>
    <t>EKO WAHYUDI</t>
  </si>
  <si>
    <t>obaforever/idnztapp/meeting/20260901/upload_17882343730740f456f9e1a5740709d6bf430e480d084.mp4</t>
  </si>
  <si>
    <t>Breafing pagi 
01 September 2026
Jam : 08.02
PIC : Eko</t>
  </si>
  <si>
    <t>2026-09-01 10:46:09</t>
  </si>
  <si>
    <t>BWX17 GALIS_1</t>
  </si>
  <si>
    <t>BWX17000017</t>
  </si>
  <si>
    <t>Cp_galis1 Muzanni</t>
  </si>
  <si>
    <t>obaforever/idnztapp/meeting/20260901/upload_1788234352723273b86df30ce462f9a8c9a137af3a853.mp4</t>
  </si>
  <si>
    <t>sesuai arahan ketua</t>
  </si>
  <si>
    <t>2026-09-01 10:45:50</t>
  </si>
  <si>
    <t>BJN16 PEJAWARAN</t>
  </si>
  <si>
    <t>01963819</t>
  </si>
  <si>
    <t>Juhari .</t>
  </si>
  <si>
    <t>obaforever/idnztapp/meeting/20260901/upload_1788234315565b8ce050b516f423b8135e9c542490dca.mp4</t>
  </si>
  <si>
    <t>Pu Reguler</t>
  </si>
  <si>
    <t>2026-09-01 10:45:27</t>
  </si>
  <si>
    <t>LSG03 LUBUK_SIKAPING_03</t>
  </si>
  <si>
    <t>01941213</t>
  </si>
  <si>
    <t>Muhammad Fakhri Oktriadi</t>
  </si>
  <si>
    <t>obaforever/idnztapp/meeting/20260901/upload_1788234308589a2eb27cec42d40d2a53f966e1fadaeb5.mp4</t>
  </si>
  <si>
    <t>2026-09-01 10:45:10</t>
  </si>
  <si>
    <t>BAT02 PUJON</t>
  </si>
  <si>
    <t>BAT020084</t>
  </si>
  <si>
    <t>Muhammad Angga Saputra</t>
  </si>
  <si>
    <t>obaforever/idnztapp/meeting/20260901/VID_2026-09-01 10-45-068443729456f203a7c193e4f8bbddd5c3eecbe8822.mp4</t>
  </si>
  <si>
    <t>Open Market sebar QR stiker</t>
  </si>
  <si>
    <t>2026-09-01 10:45:05</t>
  </si>
  <si>
    <t>MLG46 SINGOSARI_1</t>
  </si>
  <si>
    <t>LS0000371675</t>
  </si>
  <si>
    <t>Bahtiar J07230613</t>
  </si>
  <si>
    <t>obaforever/idnztapp/meeting/20260901/upload_1788234282813c69bc32c51024ed6a6e5155a70cba2b4.mp4</t>
  </si>
  <si>
    <t>2026-09-01 10:44:35</t>
  </si>
  <si>
    <t>TWR11 CP_LOA_TEBU</t>
  </si>
  <si>
    <t>LS0000087068</t>
  </si>
  <si>
    <t>Rio Setiawan</t>
  </si>
  <si>
    <t>obaforever/idnztapp/meeting/20260901/VID_2026-09-01 10-42-16127548280ec4220a8568f40e6bcb8745e86221637.mp4</t>
  </si>
  <si>
    <t>2026-09-01 10:44:34</t>
  </si>
  <si>
    <t>BWX09 AROSBAYA_1</t>
  </si>
  <si>
    <t>BWX09000035</t>
  </si>
  <si>
    <t>Cp_arosbaya1 Iqbal</t>
  </si>
  <si>
    <t>obaforever/idnztapp/meeting/20260901/upload_178823425979827212f039fa84389a028d7e544677d49.mp4</t>
  </si>
  <si>
    <t>2026-09-01 10:44:33</t>
  </si>
  <si>
    <t>RGT14 SEI_LALA</t>
  </si>
  <si>
    <t>RGT140014</t>
  </si>
  <si>
    <t>M Al Hafiz</t>
  </si>
  <si>
    <t>obaforever/idnztapp/meeting/20260901/VID_2026-09-01 10-42-44-1538056361005fdd40620f4ff8984a667be0065d67.mp4</t>
  </si>
  <si>
    <t>morning Briefing RGT14 SEI LALA 1 September 2026
1. evaluasi kehadiran tepat waktu 06.30
2.scan delivery 07.30
3.push TTD real time 
4.push point rating sprinter bintang 5</t>
  </si>
  <si>
    <t>2026-09-01 10:44:32</t>
  </si>
  <si>
    <t>TKG07A TKG07A</t>
  </si>
  <si>
    <t>LS0000339600</t>
  </si>
  <si>
    <t>Ahmad Noviyansyah</t>
  </si>
  <si>
    <t>obaforever/idnztapp/meeting/20260901/upload_1788234262551ce9d0f5149ea4521933927ecb5f9785e.mp4</t>
  </si>
  <si>
    <t>2026-09-01 10:44:29</t>
  </si>
  <si>
    <t>SAS02 PEMANGKAT</t>
  </si>
  <si>
    <t>SAS020115</t>
  </si>
  <si>
    <t>Firmansyah</t>
  </si>
  <si>
    <t>obaforever/idnztapp/meeting/20260901/upload_178823425464460d9e7c823b64c6d98a884741b32d799.MOV</t>
  </si>
  <si>
    <t>2026-09-01 10:44:23</t>
  </si>
  <si>
    <t>SMI29B SMI29B</t>
  </si>
  <si>
    <t>LS0000415187</t>
  </si>
  <si>
    <t>Fadillah Pratama Putra</t>
  </si>
  <si>
    <t>obaforever/idnztapp/meeting/20260901/upload_17882342539398f24847f721a46b29f9e7eea2d35a4fc.mp4</t>
  </si>
  <si>
    <t>2026-09-01 10:44:15</t>
  </si>
  <si>
    <t>BOL08 JATI_BLORA</t>
  </si>
  <si>
    <t>BOL080009</t>
  </si>
  <si>
    <t>Danang Praditya Putera</t>
  </si>
  <si>
    <t>obaforever/idnztapp/meeting/20260901/VID_2026-09-01 10-43-42314437211e4b9c524d3d7485ebc9f0d2135eeec0f.mp4</t>
  </si>
  <si>
    <t>Indikator rating sprinter</t>
  </si>
  <si>
    <t>2026-09-01 10:44:14</t>
  </si>
  <si>
    <t>MLG37 LAWANG_1</t>
  </si>
  <si>
    <t>LS0000051645</t>
  </si>
  <si>
    <t>Irfan J07230613</t>
  </si>
  <si>
    <t>obaforever/idnztapp/meeting/20260901/upload_17882342292231e822089445a4795a74f3a09176243de.mp4</t>
  </si>
  <si>
    <t>2026-09-01 10:43:25</t>
  </si>
  <si>
    <t>SLT03 BRINGIN</t>
  </si>
  <si>
    <t>SLT030022</t>
  </si>
  <si>
    <t>Hendro Tri Nugroho</t>
  </si>
  <si>
    <t>obaforever/idnztapp/meeting/20260901/VID_2026-09-01 10-41-2220943010103eeecae53acf4118acff63784517624e.mp4</t>
  </si>
  <si>
    <t>2026-09-01 10:43:11</t>
  </si>
  <si>
    <t>PKL04 WIRADESA</t>
  </si>
  <si>
    <t>PKL040007</t>
  </si>
  <si>
    <t>Teguh Slamet P</t>
  </si>
  <si>
    <t>obaforever/idnztapp/meeting/20260901/VID_2026-09-01 10-34-47653346847ccb998f8900142d5b0f891bfa4f11f56.mp4</t>
  </si>
  <si>
    <t>2026-09-01 10:42:53</t>
  </si>
  <si>
    <t>SUB37A DC_KENJERAN</t>
  </si>
  <si>
    <t>SUB37A0828</t>
  </si>
  <si>
    <t>Findi Jm0160093</t>
  </si>
  <si>
    <t>obaforever/idnztapp/meeting/20260901/VID_2026-09-01 10-40-49683123800a691688257174997afc219698b204a75.mp4</t>
  </si>
  <si>
    <t>Materi:
1. Reminder pengerjaan UPM kurir
2. reminder Penambahan titik banner warung
3. kebersihan area DC</t>
  </si>
  <si>
    <t>2026-09-01 10:42:41</t>
  </si>
  <si>
    <t>CJR14B CJR14B</t>
  </si>
  <si>
    <t>LS0000415223</t>
  </si>
  <si>
    <t>Kamaludin</t>
  </si>
  <si>
    <t>obaforever/idnztapp/meeting/20260901/upload_1788234135577cd939fe9033f493e839a53502ec65df0.mp4</t>
  </si>
  <si>
    <t>edukasi all target penilaian sprinter</t>
  </si>
  <si>
    <t>2026-09-01 10:42:31</t>
  </si>
  <si>
    <t>BSB01 BANDAR_SERI_BENTAN</t>
  </si>
  <si>
    <t>BSB010002</t>
  </si>
  <si>
    <t>Kamsul Ardian</t>
  </si>
  <si>
    <t>obaforever/idnztapp/meeting/20260901/VID_2026-09-01 10-39-05782835056f1ec1fa2edc44b08b05f19d936ae8845.mp4</t>
  </si>
  <si>
    <t>host : Supri
member : 5 sprinter
topik : absensi ttd 12 ttd aktual qris gopay setoran clockout quiz app retur non ecom 10 hari</t>
  </si>
  <si>
    <t>2026-09-01 10:42:16</t>
  </si>
  <si>
    <t>BAT05 NGANTANG</t>
  </si>
  <si>
    <t>LS0000110989</t>
  </si>
  <si>
    <t>Saputra J07171031</t>
  </si>
  <si>
    <t>obaforever/idnztapp/meeting/20260901/VID_2026-09-01 10-42-12356795753c55ae06485384a81b104200ea073f8a6.mp4</t>
  </si>
  <si>
    <t>Evaluasi Absensi</t>
  </si>
  <si>
    <t>2026-09-01 10:41:31</t>
  </si>
  <si>
    <t>MAT17 MAT17</t>
  </si>
  <si>
    <t>01053348</t>
  </si>
  <si>
    <t>Ekes Purnomo</t>
  </si>
  <si>
    <t>obaforever/idnztapp/meeting/20260901/upload_1788233934093df26e42376a64c37aac21711f53de896.mp4</t>
  </si>
  <si>
    <t>push target gopay dan d24</t>
  </si>
  <si>
    <t>2026-09-01 10:41:21</t>
  </si>
  <si>
    <t>LSW01 LHOKSEUMAWE</t>
  </si>
  <si>
    <t>00547479</t>
  </si>
  <si>
    <t>Liwaul Hamdi</t>
  </si>
  <si>
    <t>obaforever/idnztapp/meeting/20260901/VID_2026-09-01 10-39-40-345484558372042c7ab644d5d9f953acb505d1fa4.mp4</t>
  </si>
  <si>
    <t>jam masuk 06.29
ttd jam 12.00
kerapian</t>
  </si>
  <si>
    <t>2026-09-01 10:41:14</t>
  </si>
  <si>
    <t>BGS08 PULAU_BENGKALIS_01</t>
  </si>
  <si>
    <t>BGS080002</t>
  </si>
  <si>
    <t>Ayu Astanti Rabbi</t>
  </si>
  <si>
    <t>obaforever/idnztapp/meeting/20260901/upload_1788234055654f22613d4f1984956b5205cd0d08489e3.mp4</t>
  </si>
  <si>
    <t>brifing tgl 01</t>
  </si>
  <si>
    <t>2026-09-01 10:40:20</t>
  </si>
  <si>
    <t>SED02 MELAK_ULU</t>
  </si>
  <si>
    <t>00981092</t>
  </si>
  <si>
    <t>Achmad Badri Nurdi Yahya</t>
  </si>
  <si>
    <t>obaforever/idnztapp/meeting/20260901/upload_1788234009732831a23969c4a432d9205f61901d5b545.MOV</t>
  </si>
  <si>
    <t>2026-09-01 10:40:19</t>
  </si>
  <si>
    <t>KBM03A KEBUMEN_KOTA</t>
  </si>
  <si>
    <t>00568687</t>
  </si>
  <si>
    <t>Leksono Oentoeng Widjaya</t>
  </si>
  <si>
    <t>obaforever/idnztapp/meeting/20260901/upload_178823398603839d0d73fc0f24651985d16ba1d1b5d98.mp4</t>
  </si>
  <si>
    <t>delivery 07.30 dan TTD 12.00</t>
  </si>
  <si>
    <t>2026-09-01 10:38:52</t>
  </si>
  <si>
    <t>SDA12B WARU_6</t>
  </si>
  <si>
    <t>SDA12B000004</t>
  </si>
  <si>
    <t>Rundi JM0610013</t>
  </si>
  <si>
    <t>obaforever/idnztapp/meeting/20260901/upload_1788233897222fdf26b3754d1461aba0e6f9c32187980.mp4</t>
  </si>
  <si>
    <t>reminder dan evaluasi perihal capaian reguler agustus</t>
  </si>
  <si>
    <t>2026-09-01 10:38:06</t>
  </si>
  <si>
    <t>TLA06 GONDANGRAYA</t>
  </si>
  <si>
    <t>TLA06000005</t>
  </si>
  <si>
    <t>Hafiz JM0240105</t>
  </si>
  <si>
    <t>obaforever/idnztapp/meeting/20260901/upload_1788233866496e8044b505c9845bcb51682ef3f72cc44.mp4</t>
  </si>
  <si>
    <t>2026-09-01 10:37:12</t>
  </si>
  <si>
    <t>SUB24C BUBUTAN_5</t>
  </si>
  <si>
    <t>SUB24C000001</t>
  </si>
  <si>
    <t>Ghifar JM0600003</t>
  </si>
  <si>
    <t>obaforever/idnztapp/meeting/20260901/upload_17882338138405baa518139d0498395e2825d7b1ad3bb.mp4</t>
  </si>
  <si>
    <t>reminder UPM karyawan</t>
  </si>
  <si>
    <t>2026-09-01 10:36:53</t>
  </si>
  <si>
    <t>GRT36A GRT36A</t>
  </si>
  <si>
    <t>LS0000415083</t>
  </si>
  <si>
    <t>Maulana Hisbulloh</t>
  </si>
  <si>
    <t>obaforever/idnztapp/meeting/20260901/upload_1788233805804ffbe068754474a5f9d3d028e792bb93a.mp4</t>
  </si>
  <si>
    <t>2026-09-01 10:36:34</t>
  </si>
  <si>
    <t>TTT06 RATU_ELOK</t>
  </si>
  <si>
    <t>01686400</t>
  </si>
  <si>
    <t>Rianda Sahana</t>
  </si>
  <si>
    <t>obaforever/idnztapp/meeting/20260901/upload_1788233744687F0E1F667-A90B-4FF5-8C64-DF56B67262E28f0598046849455a9f359683bc209efb.mp4</t>
  </si>
  <si>
    <t>TTD jam 12, closing paket, POD retur, prospek pelanggan , evaluasi kinerja</t>
  </si>
  <si>
    <t>2026-09-01 10:36:04</t>
  </si>
  <si>
    <t>BPN11 MUARA_RAPAK</t>
  </si>
  <si>
    <t>01297518</t>
  </si>
  <si>
    <t>Rendi Wisnu Mardani</t>
  </si>
  <si>
    <t>obaforever/idnztapp/meeting/20260901/upload_1788233747735e39ec7beeebb47fba6f35c49555f1ff0.mp4</t>
  </si>
  <si>
    <t>6S
absnsi 6.30
ttd jam 12</t>
  </si>
  <si>
    <t>2026-09-01 10:36:01</t>
  </si>
  <si>
    <t>SUB94 SURABAYA_KIDUL</t>
  </si>
  <si>
    <t>01820815</t>
  </si>
  <si>
    <t>Bintang Zaesar Ramadan</t>
  </si>
  <si>
    <t>obaforever/idnztapp/meeting/20260901/upload_17882337404682854ccf0357640eba2ac78888d355e3b.MOV</t>
  </si>
  <si>
    <t>breafing perbaikan pencapaian bersama RM</t>
  </si>
  <si>
    <t>2026-09-01 10:35:48</t>
  </si>
  <si>
    <t>CJR13B CJR13B</t>
  </si>
  <si>
    <t>LS0000415219</t>
  </si>
  <si>
    <t>Gilang Maulana Yusuf</t>
  </si>
  <si>
    <t>obaforever/idnztapp/meeting/20260901/VID_2026-09-01 10-34-5285125345419a89911ba144f91a5ff7337196b3fc7.mp4</t>
  </si>
  <si>
    <t>briefing marketing target pick up</t>
  </si>
  <si>
    <t>2026-09-01 10:35:40</t>
  </si>
  <si>
    <t>PKD18 ALUR_II_PKD</t>
  </si>
  <si>
    <t>PKD18000109</t>
  </si>
  <si>
    <t>Robby Firmansyah</t>
  </si>
  <si>
    <t>obaforever/idnztapp/meeting/20260901/upload_17882336733673118c6319b624680b7664f135d44105e.mp4</t>
  </si>
  <si>
    <t>2026-09-01 10:35:32</t>
  </si>
  <si>
    <t>SDA04A GEDANGAN</t>
  </si>
  <si>
    <t>LS0000389996</t>
  </si>
  <si>
    <t>Atmoko JM0610013</t>
  </si>
  <si>
    <t>obaforever/idnztapp/meeting/20260901/upload_1788233698233605d29a56fe14b648ef2b975aed00678.mp4</t>
  </si>
  <si>
    <t>edukasi team perihal HIGH VALUE</t>
  </si>
  <si>
    <t>2026-09-01 10:34:54</t>
  </si>
  <si>
    <t>CJR04A CJR04A</t>
  </si>
  <si>
    <t>LS0000415222</t>
  </si>
  <si>
    <t>Jamaludin Syah</t>
  </si>
  <si>
    <t>obaforever/idnztapp/meeting/20260901/upload_1788233601063594f763ece214d01a4608c8423e77886.mp4</t>
  </si>
  <si>
    <t>marketing calon custamer. tambahan gopay</t>
  </si>
  <si>
    <t>2026-09-01 10:34:21</t>
  </si>
  <si>
    <t>BMU02 RABA_SASAMBO</t>
  </si>
  <si>
    <t>BMU023819</t>
  </si>
  <si>
    <t>Adimas Rangga Abdi</t>
  </si>
  <si>
    <t>obaforever/idnztapp/meeting/20260901/upload_1788233591899ecc22423776e41d1b9f6ba0fdbbc1874.mp4</t>
  </si>
  <si>
    <t>2026-09-01 10:33:11</t>
  </si>
  <si>
    <t>SUB65 KEPUTIH_2</t>
  </si>
  <si>
    <t>SUB65000021</t>
  </si>
  <si>
    <t>Dio JM0070209</t>
  </si>
  <si>
    <t>obaforever/idnztapp/meeting/20260901/upload_17882334519789f35594f75384ece974d47c6f776304b.MOV</t>
  </si>
  <si>
    <t>Briefing SUB65 perihal stuck paket retur, paket HV, quis sprinter di app</t>
  </si>
  <si>
    <t>2026-09-01 10:32:44</t>
  </si>
  <si>
    <t>MWO03 PENARIK</t>
  </si>
  <si>
    <t>MWO03000005</t>
  </si>
  <si>
    <t>Frendly Sukma</t>
  </si>
  <si>
    <t>obaforever/idnztapp/meeting/20260901/upload_1788233532349700551e413c84d18af25c8cffef0785d.mp4</t>
  </si>
  <si>
    <t>2026-09-01 10:32:39</t>
  </si>
  <si>
    <t>PSB01B PASAMAN_02</t>
  </si>
  <si>
    <t>PSB01B000003</t>
  </si>
  <si>
    <t>Fajar Qadra</t>
  </si>
  <si>
    <t>obaforever/idnztapp/meeting/20260901/VID_2026-09-01 10-31-41-672399551963c3c14eba043d9a4e1ff0f55447619.mp4</t>
  </si>
  <si>
    <t>2026-09-01 10:32:18</t>
  </si>
  <si>
    <t>PUR09 PURBALINGGA_LOR</t>
  </si>
  <si>
    <t>01393090</t>
  </si>
  <si>
    <t>Hafid Anvio</t>
  </si>
  <si>
    <t>obaforever/idnztapp/meeting/20260901/upload_17882334684379dbaa5d956954da1a7e82853ccfb8cb9.mp4</t>
  </si>
  <si>
    <t>Cari penghasilan tambahan yang penting jangan ganggu pekerjaan utama</t>
  </si>
  <si>
    <t>2026-09-01 10:32:05</t>
  </si>
  <si>
    <t>JBG01A JOMBANG_2</t>
  </si>
  <si>
    <t>LS0000319320</t>
  </si>
  <si>
    <t>Ghoni J07191990</t>
  </si>
  <si>
    <t>obaforever/idnztapp/meeting/20260901/upload_1788233500504b875457fa21f468196a03cb3f74a32c9.MOV</t>
  </si>
  <si>
    <t>Evaluasi bulanan kode area bermasalah
sharing kendala dan open market EDP</t>
  </si>
  <si>
    <t>2026-09-01 10:31:29</t>
  </si>
  <si>
    <t>BOL05 KUNDURAN</t>
  </si>
  <si>
    <t>BOL050007</t>
  </si>
  <si>
    <t>Sri Laksono</t>
  </si>
  <si>
    <t>obaforever/idnztapp/meeting/20260901/VID_2026-09-01 10-30-251446758468ce12ea151ce54a18887f2066a7a59d25.mp4</t>
  </si>
  <si>
    <t>2026-09-01 10:31:08</t>
  </si>
  <si>
    <t>KNL01 KENDAL</t>
  </si>
  <si>
    <t>KNL010004</t>
  </si>
  <si>
    <t>Edhi Pranoto</t>
  </si>
  <si>
    <t>obaforever/idnztapp/meeting/20260901/upload_1788233430751687335304c6f43af86cc4fecaef423ab.mp4</t>
  </si>
  <si>
    <t>TEMA = 1M1P
PESERTA = 10</t>
  </si>
  <si>
    <t>2026-09-01 10:30:56</t>
  </si>
  <si>
    <t>BDO89 DC_CIBIRU</t>
  </si>
  <si>
    <t>LS0000415294</t>
  </si>
  <si>
    <t>Azka Nujjiya Fauzan</t>
  </si>
  <si>
    <t>obaforever/idnztapp/meeting/20260901/upload_17882334350995d7726ba1d0a4a88a06fdcedbc669731.mp4</t>
  </si>
  <si>
    <t>pemahaman denga  rating sprinter berserta nilai reward nya</t>
  </si>
  <si>
    <t>2026-09-01 10:30:47</t>
  </si>
  <si>
    <t>TSK08 KAWALU</t>
  </si>
  <si>
    <t>LS0000415254</t>
  </si>
  <si>
    <t>Ervan Budi Nugraha, S.Kom</t>
  </si>
  <si>
    <t>obaforever/idnztapp/meeting/20260901/upload_1788233430406ef59170b63f34458954217a237675a35.mp4</t>
  </si>
  <si>
    <t>edukasi absen pakai seragam dan tepat waktu, push SLA shipment agar bisa achieve</t>
  </si>
  <si>
    <t>2026-09-01 10:30:40</t>
  </si>
  <si>
    <t>PTI15 DUKUHSETI</t>
  </si>
  <si>
    <t>PTI150016</t>
  </si>
  <si>
    <t>M Bambang Wahyudi</t>
  </si>
  <si>
    <t>obaforever/idnztapp/meeting/20260901/upload_1788233418636bb41dd27f78c45c49dfaa0b3576400fd.mp4</t>
  </si>
  <si>
    <t>2026-09-01 10:30:13</t>
  </si>
  <si>
    <t>TSK03E TSK03E</t>
  </si>
  <si>
    <t>LS0000415253</t>
  </si>
  <si>
    <t>obaforever/idnztapp/meeting/20260901/upload_17882333528967389e616a2df461981f20e21d2cc84dd.mp4</t>
  </si>
  <si>
    <t>2026-09-01 10:29:57</t>
  </si>
  <si>
    <t>PKL05 BUARAN</t>
  </si>
  <si>
    <t>PKL050001</t>
  </si>
  <si>
    <t>Ferry Asy'ari</t>
  </si>
  <si>
    <t>obaforever/idnztapp/meeting/20260901/upload_1788233374985c0e22ede07134624b7c322fb50816f28.mp4</t>
  </si>
  <si>
    <t>PKL05
- Total sprinter on duty : 30
- Total yg ikut briefing : 6
- Materi briefing : 
- evaluasi operasional bulan Agustus 
- TTD All ritase kloter 1 dan 2 - 93%
- progres kerja September 
- motivasi</t>
  </si>
  <si>
    <t>2026-09-01 10:29:53</t>
  </si>
  <si>
    <t>KUB14 SUNGAI_RAYA01</t>
  </si>
  <si>
    <t>00539978</t>
  </si>
  <si>
    <t>Arifin .</t>
  </si>
  <si>
    <t>obaforever/idnztapp/meeting/20260901/upload_17882333780335ea215718b8a443299bbd6f349dbc5ce.mp4</t>
  </si>
  <si>
    <t>evaluasi pencapaian bulanan</t>
  </si>
  <si>
    <t>2026-09-01 10:28:55</t>
  </si>
  <si>
    <t>BLT01 BLITAR</t>
  </si>
  <si>
    <t>BLT01000009</t>
  </si>
  <si>
    <t>Presma JM0270005</t>
  </si>
  <si>
    <t>obaforever/idnztapp/meeting/20260901/upload_178823328139664b671814b954299873cf6c5975fd2a7.mp4</t>
  </si>
  <si>
    <t>reminder pengerjaan upm</t>
  </si>
  <si>
    <t>2026-09-01 10:28:30</t>
  </si>
  <si>
    <t>GRT05C GRT05C</t>
  </si>
  <si>
    <t>LS0000415082</t>
  </si>
  <si>
    <t>Lyusi Fathan Mubiena</t>
  </si>
  <si>
    <t>obaforever/idnztapp/meeting/20260901/upload_17882332598797b45d3c27d1b4e46a97016ca445d56a3.mp4</t>
  </si>
  <si>
    <t>Info mengenai indikator rating sprinter. agar setiap sales dapat point maksimal di akhir bulan</t>
  </si>
  <si>
    <t>2026-09-01 10:28:29</t>
  </si>
  <si>
    <t>obaforever/idnztapp/meeting/20260901/VID_2026-09-01 10-28-08-158271967226eda5807f8147508f61d37a7de18ea5.mp4</t>
  </si>
  <si>
    <t>briefing staffpro awal bulan September
1.Target delive staffpro di tingkatkan
2.penjadwalan staffpro
3.report karung dan retur</t>
  </si>
  <si>
    <t>2026-09-01 10:28:17</t>
  </si>
  <si>
    <t>SGM03 POROS_MALINO</t>
  </si>
  <si>
    <t>SGM030100</t>
  </si>
  <si>
    <t>Syarifuddin B</t>
  </si>
  <si>
    <t>obaforever/idnztapp/meeting/20260901/upload_1788233272384afeae0667bf54cccb24e839a5398c633.mp4</t>
  </si>
  <si>
    <t>2026-09-01 10:27:56</t>
  </si>
  <si>
    <t>NGA21A PLEMAHAN_3</t>
  </si>
  <si>
    <t>NGA21A000001</t>
  </si>
  <si>
    <t>Shokibul JM0590004</t>
  </si>
  <si>
    <t>obaforever/idnztapp/meeting/20260901/upload_178823325646308c7e194136c46e6bf6899733fe3ca4d.mp4</t>
  </si>
  <si>
    <t>maksimalkan ujian upm</t>
  </si>
  <si>
    <t>2026-09-01 10:27:54</t>
  </si>
  <si>
    <t>BNL02 KINTAMANI</t>
  </si>
  <si>
    <t>01677392</t>
  </si>
  <si>
    <t>Komang Wiwik Kristiani</t>
  </si>
  <si>
    <t>obaforever/idnztapp/meeting/20260901/upload_1788233263368c48d09a0e95d41a681cc88e47676fe12.mp4</t>
  </si>
  <si>
    <t>2026-09-01 10:27:47</t>
  </si>
  <si>
    <t>ANA03 LETUNG</t>
  </si>
  <si>
    <t>ANA030002</t>
  </si>
  <si>
    <t>Murdiansah</t>
  </si>
  <si>
    <t>obaforever/idnztapp/meeting/20260901/VID_2026-09-01 10-25-40-1363436576829a8e3a203e42cc9865bcb09de69aab.mp4</t>
  </si>
  <si>
    <t>ABSEN SEBELUM 6.10
DELIV KELUAR GUDANG SBLM 7.30
TTD 12 TTD AKTUAL DIMAKSIMALKAN 
RATING SPRINTER MINIMAL BINTANG 4/5 
JIKA 3 BULAN BERTURUT-TURUT GA SAMPAI TARGET AKAN DI ELIMINASI</t>
  </si>
  <si>
    <t>2026-09-01 10:26:47</t>
  </si>
  <si>
    <t>IDR03 JULOK</t>
  </si>
  <si>
    <t>IDR030002</t>
  </si>
  <si>
    <t>Dimas Ariga</t>
  </si>
  <si>
    <t>obaforever/idnztapp/meeting/20260901/upload_178823319422555d82b20135b4195b13b72462837228a.mp4</t>
  </si>
  <si>
    <t>2026-09-01 10:26:43</t>
  </si>
  <si>
    <t>JKT23Q JATIPADANG_01</t>
  </si>
  <si>
    <t>LS0000228957</t>
  </si>
  <si>
    <t>OS PIC-NASRUDIN</t>
  </si>
  <si>
    <t>obaforever/idnztapp/meeting/20260901/upload_17882331869655ba45479083f46ee89f75215450a5c47.mp4</t>
  </si>
  <si>
    <t>Brifing Pagi DC JATIPADANG
- TTD ALL RITASE
- QR BARU
- PICKUP ORDER
- ABSEN 6.30
- KELUAR GUDANG 7.30
- COMPLETION RATE
- RSAT
- INDENTIFIKASI KEBUTUHAN CUSTOMER
- PAKET DG</t>
  </si>
  <si>
    <t>2026-09-01 10:26:38</t>
  </si>
  <si>
    <t>PKL18 JATILONDO</t>
  </si>
  <si>
    <t>PKL180002</t>
  </si>
  <si>
    <t>Yusup Asyanto</t>
  </si>
  <si>
    <t>obaforever/idnztapp/meeting/20260901/VID_2026-09-01 10-24-42-73472112682be2a8b71bb4f1d8ebcf93eeaa18f43.mp4</t>
  </si>
  <si>
    <t>TTD 12.00
target reguler 1 kurir satu paket 
persiapan 9.9</t>
  </si>
  <si>
    <t>2026-09-01 10:26:08</t>
  </si>
  <si>
    <t>KDS05 DAWE</t>
  </si>
  <si>
    <t>00558475</t>
  </si>
  <si>
    <t>Miftakhul Ulum</t>
  </si>
  <si>
    <t>obaforever/idnztapp/meeting/20260901/VID_2026-09-01 10-24-59-20534356681a702299693a447f848d99e0242be4f4.mp4</t>
  </si>
  <si>
    <t>2026-09-01 10:26:04</t>
  </si>
  <si>
    <t>TAW02 MALUK</t>
  </si>
  <si>
    <t>01450880</t>
  </si>
  <si>
    <t>Muhammad Aqil Fadhilah</t>
  </si>
  <si>
    <t>obaforever/idnztapp/meeting/20260901/upload_178823308834221e77ff15dd14bcd9defd53e3873229f.mp4</t>
  </si>
  <si>
    <t>2026-09-01 10:25:45</t>
  </si>
  <si>
    <t>SDA36 BUDURAN_1</t>
  </si>
  <si>
    <t>00554344</t>
  </si>
  <si>
    <t>Alvin Aviandika Aksanah Pu</t>
  </si>
  <si>
    <t>obaforever/idnztapp/meeting/20260901/upload_17882331412989c6c869bf10b4d13b569f03a0d725b75.mp4</t>
  </si>
  <si>
    <t>2026-09-01 10:25:39</t>
  </si>
  <si>
    <t>BXW01 BULUKUMBA</t>
  </si>
  <si>
    <t>BXW010049</t>
  </si>
  <si>
    <t>Muh Lukman K</t>
  </si>
  <si>
    <t>obaforever/idnztapp/meeting/20260901/VID_2026-09-01 11-24-00-10671776732150647d99af49bdae8c9fd02795da8a.mp4</t>
  </si>
  <si>
    <t>2026-09-01 10:25:29</t>
  </si>
  <si>
    <t>PNO03 BALONG</t>
  </si>
  <si>
    <t>00555868</t>
  </si>
  <si>
    <t>Mohammad Putra Surya Mahendra</t>
  </si>
  <si>
    <t>obaforever/idnztapp/meeting/20260901/upload_1788233096285a9a42c2323cc46cba436cdd4d05d531c.mp4</t>
  </si>
  <si>
    <t>reminder pengerjaan  Ujian Pengendalian  Mutu</t>
  </si>
  <si>
    <t>2026-09-01 10:25:27</t>
  </si>
  <si>
    <t>MDN04 JIWAN</t>
  </si>
  <si>
    <t>00553634</t>
  </si>
  <si>
    <t>Riza Aji Nurcholis</t>
  </si>
  <si>
    <t>obaforever/idnztapp/meeting/20260901/upload_178823310694952c82fa417994a3b954cff508de3f3b4.mp4</t>
  </si>
  <si>
    <t>penyampaian cara maintenance costumer</t>
  </si>
  <si>
    <t>2026-09-01 10:25:26</t>
  </si>
  <si>
    <t>SNJ01 SINJAI</t>
  </si>
  <si>
    <t>SNJ010025</t>
  </si>
  <si>
    <t>Indra Gunawan</t>
  </si>
  <si>
    <t>obaforever/idnztapp/meeting/20260901/VID_2026-09-01 11-21-522139832176d1b0465d89e04108b2207a7991055be1.mp4</t>
  </si>
  <si>
    <t>mereminder paket longtile dag ketetapan pickup</t>
  </si>
  <si>
    <t>2026-09-01 10:25:04</t>
  </si>
  <si>
    <t>PDG02B GUNUNG_PANGILUN_02</t>
  </si>
  <si>
    <t>PDG02B000047</t>
  </si>
  <si>
    <t>obaforever/idnztapp/meeting/20260901/VID_2026-09-01 10-24-151405069689058b12d958ce46fbba7d1d81a09ff2cb.mp4</t>
  </si>
  <si>
    <t>Briefing 
1.Persentase ritase kemarin 
2.Persentase TTD jam 12 kemarin
3.Persentase absensi 
4.Persentase Gopay
5.Persentase Inventory 
6.Persentase Tptw 
7.Rating Dpms</t>
  </si>
  <si>
    <t>2026-09-01 10:24:54</t>
  </si>
  <si>
    <t>WNB09 KALIWIRO</t>
  </si>
  <si>
    <t>01629639</t>
  </si>
  <si>
    <t>Iit Sarif Hidayat</t>
  </si>
  <si>
    <t>obaforever/idnztapp/meeting/20260901/VID_2026-09-01 10-23-454737894002fb4b22f70449ee86635b2315e04ef1.mp4</t>
  </si>
  <si>
    <t>7:30, quiz , marketing , kloter keseluruhan.</t>
  </si>
  <si>
    <t>2026-09-01 10:24:29</t>
  </si>
  <si>
    <t>PDA03 SANGIR_JUJUAN</t>
  </si>
  <si>
    <t>01941221</t>
  </si>
  <si>
    <t>Febby Gautama Senjaya</t>
  </si>
  <si>
    <t>obaforever/idnztapp/meeting/20260901/VID_2026-09-01 10-23-44-2042955892070af0e7bdb547d7a3241195e441dab7.mp4</t>
  </si>
  <si>
    <t>SOP kehadiran, penyelesaian paket stuck</t>
  </si>
  <si>
    <t>2026-09-01 10:24:17</t>
  </si>
  <si>
    <t>CAB02 MADIUN_1</t>
  </si>
  <si>
    <t>LS0000404030</t>
  </si>
  <si>
    <t>Riza J07191340</t>
  </si>
  <si>
    <t>obaforever/idnztapp/meeting/20260901/upload_17882330523922c4cebf99e914089a99e8337f917c834.mp4</t>
  </si>
  <si>
    <t>2026-09-01 10:24:14</t>
  </si>
  <si>
    <t>KDS03 JATI</t>
  </si>
  <si>
    <t>01817126</t>
  </si>
  <si>
    <t>Zaenal Mu'arif</t>
  </si>
  <si>
    <t>obaforever/idnztapp/meeting/20260901/VID_2026-09-01 10-22-56-18447504753601aa861d724856a6d93d8ff265694c.mp4</t>
  </si>
  <si>
    <t>2026-09-01 10:24:08</t>
  </si>
  <si>
    <t>DMK12 GUNTUR</t>
  </si>
  <si>
    <t>01556664</t>
  </si>
  <si>
    <t>Muhammad Latif Hakim</t>
  </si>
  <si>
    <t>obaforever/idnztapp/meeting/20260901/VID_2026-09-01 10-23-28-15129676914abc08f4023641b6a1943bb5623913e8.mp4</t>
  </si>
  <si>
    <t>2026-09-01 10:24:02</t>
  </si>
  <si>
    <t>MTA08 CP_PENGARON</t>
  </si>
  <si>
    <t>MTA080001</t>
  </si>
  <si>
    <t>M Firdaus Mta08</t>
  </si>
  <si>
    <t>obaforever/idnztapp/meeting/20260901/upload_1788233034582E350CA76-FF02-4A8E-AEA6-BEB56BC0A69D3b542ea658054f75a029f44b44fadc98.mp4</t>
  </si>
  <si>
    <t>2026-09-01 10:23:45</t>
  </si>
  <si>
    <t>PDG08B KALAWI_02</t>
  </si>
  <si>
    <t>PDG08B000075</t>
  </si>
  <si>
    <t>Andri Kurniawan</t>
  </si>
  <si>
    <t>obaforever/idnztapp/meeting/20260901/upload_1788233017289c72e9eeae70646b08712025b8c7562b0.mp4</t>
  </si>
  <si>
    <t>2026-09-01 10:23:42</t>
  </si>
  <si>
    <t>MES14A SUTOMO_1</t>
  </si>
  <si>
    <t>LS0000029053</t>
  </si>
  <si>
    <t>Refal Riyan</t>
  </si>
  <si>
    <t>obaforever/idnztapp/meeting/20260901/upload_178823269711743756c4dba2546e1a8837de816e9422b.mp4</t>
  </si>
  <si>
    <t>Materi brifing
1.absen masuk jangan ada yg telat lagi, kalau sudah terlambat gak usa datang lagi
2.maksimalkan TTD jam 12 dan scand simpan paket gagal Deliv sebelum jam 12 siang dengan pod yang palid</t>
  </si>
  <si>
    <t>2026-09-01 10:23:12</t>
  </si>
  <si>
    <t>PUP01 PULANG_PISAU</t>
  </si>
  <si>
    <t>PUP010031</t>
  </si>
  <si>
    <t>Fifi Yerianti</t>
  </si>
  <si>
    <t>obaforever/idnztapp/meeting/20260901/upload_1788232988724ced834fd7a0a4704ab518c7031564d09.mp4</t>
  </si>
  <si>
    <t>2026-09-01 10:23:05</t>
  </si>
  <si>
    <t>LMK06A MUDIAK_01</t>
  </si>
  <si>
    <t>LMK06A000017</t>
  </si>
  <si>
    <t>obaforever/idnztapp/meeting/20260901/upload_17882329785370e88f09ed2be4ca3b110134d9480bc25.mp4</t>
  </si>
  <si>
    <t>2026-09-01 10:22:31</t>
  </si>
  <si>
    <t>CJR09B CJR09B</t>
  </si>
  <si>
    <t>LS0000415218</t>
  </si>
  <si>
    <t>Faisal Malik</t>
  </si>
  <si>
    <t>obaforever/idnztapp/meeting/20260901/upload_1788232840478b15e241c177b404c8efc5610180d2dbb.mp4</t>
  </si>
  <si>
    <t>Brifing pemahaman marketing
cara capai QR
absensi
TTD sebelum.jam 12
stor hari H</t>
  </si>
  <si>
    <t>2026-09-01 10:22:25</t>
  </si>
  <si>
    <t>KLP01 WATES</t>
  </si>
  <si>
    <t>00571318</t>
  </si>
  <si>
    <t>Ahmad Eko Krisnanto</t>
  </si>
  <si>
    <t>obaforever/idnztapp/meeting/20260901/VID_2026-09-01 10-21-06-1974386788f0272e90e6984bfab7cd41bf173bdcea.mp4</t>
  </si>
  <si>
    <t>CACELATION POD TTD</t>
  </si>
  <si>
    <t>2026-09-01 10:22:22</t>
  </si>
  <si>
    <t>SBS05 JEURAM</t>
  </si>
  <si>
    <t>01117290</t>
  </si>
  <si>
    <t>obaforever/idnztapp/meeting/20260901/upload_1788232923888f92b21f548a241e0b81611be71a6a29c.mp4</t>
  </si>
  <si>
    <t>POD RETUR YANG VALID</t>
  </si>
  <si>
    <t>2026-09-01 10:22:12</t>
  </si>
  <si>
    <t>PTI10 KAYEN</t>
  </si>
  <si>
    <t>PTI100029</t>
  </si>
  <si>
    <t>Andhi Fitriyanto</t>
  </si>
  <si>
    <t>obaforever/idnztapp/meeting/20260901/VID_2026-09-01 10-20-322075100195d6f42edc9b7743a8b93670594c8f7040.mp4</t>
  </si>
  <si>
    <t>2026-09-01 10:22:07</t>
  </si>
  <si>
    <t>KDS10 MEJOBO</t>
  </si>
  <si>
    <t>01933378</t>
  </si>
  <si>
    <t>Ahmad Badrul Qomar</t>
  </si>
  <si>
    <t>obaforever/idnztapp/meeting/20260901/VID_2026-09-01 10-20-428515265804f28a431a121443a8bf87d545768974e.mp4</t>
  </si>
  <si>
    <t>network management ttd jam 12</t>
  </si>
  <si>
    <t>2026-09-01 10:22:02</t>
  </si>
  <si>
    <t>BAS09 DP_MENGGALA</t>
  </si>
  <si>
    <t>LS0000413907</t>
  </si>
  <si>
    <t>Febrianto</t>
  </si>
  <si>
    <t>obaforever/idnztapp/meeting/20260901/upload_17882328212127f74ec2395594f1783337d8c99bfcf83.mp4</t>
  </si>
  <si>
    <t>2026-09-01 10:22:00</t>
  </si>
  <si>
    <t>SNX02 ARJASA</t>
  </si>
  <si>
    <t>LS0000156608</t>
  </si>
  <si>
    <t>Irul J07220086</t>
  </si>
  <si>
    <t>obaforever/idnztapp/meeting/20260901/upload_178823290653503063be567214669843050f6980f785a.mp4</t>
  </si>
  <si>
    <t>evaluasi team pulau</t>
  </si>
  <si>
    <t>2026-09-01 10:21:21</t>
  </si>
  <si>
    <t>PKS11 PASEAN_1</t>
  </si>
  <si>
    <t>PKS110004</t>
  </si>
  <si>
    <t>Rahman Jm0370004</t>
  </si>
  <si>
    <t>obaforever/idnztapp/meeting/20260901/upload_17882328691506f4fd5fdbbf345a1b7658c828dca1d85.mp4</t>
  </si>
  <si>
    <t>2026-09-01 10:21:12</t>
  </si>
  <si>
    <t>SAG08 CP_RUDOVA_JAYA</t>
  </si>
  <si>
    <t>SAG088002</t>
  </si>
  <si>
    <t>Apriani Riati</t>
  </si>
  <si>
    <t>obaforever/idnztapp/meeting/20260901/VID_2026-09-01 10-20-0098777963174bb4de5e32b4a619952993a79c9113b.mp4</t>
  </si>
  <si>
    <t>absensi, keluar gudang 07.30, ttd jam 12, qr order dan parcel carep</t>
  </si>
  <si>
    <t>2026-09-01 10:21:09</t>
  </si>
  <si>
    <t>PUR02 BOBOTSARI</t>
  </si>
  <si>
    <t>PUR020002</t>
  </si>
  <si>
    <t>R Anjar Wahyudi</t>
  </si>
  <si>
    <t>obaforever/idnztapp/meeting/20260901/upload_178823285987824148524756042fba4c26c83dfa07a67.mp4</t>
  </si>
  <si>
    <t>2026-09-01 10:21:07</t>
  </si>
  <si>
    <t>BJN13A MANDIRAJA01</t>
  </si>
  <si>
    <t>BJN13A0001</t>
  </si>
  <si>
    <t>Wahyudin</t>
  </si>
  <si>
    <t>obaforever/idnztapp/meeting/20260901/VID_2026-09-01 10-19-5636497967509f27f85a30d423295c379be76b7cfe8.mp4</t>
  </si>
  <si>
    <t>2026-09-01 10:20:44</t>
  </si>
  <si>
    <t>PKL01 PEKALONGAN</t>
  </si>
  <si>
    <t>01653501</t>
  </si>
  <si>
    <t>Heru Purnomo</t>
  </si>
  <si>
    <t>obaforever/idnztapp/meeting/20260901/upload_17882328203560c47d6182be841c7b594d92272893b28.mp4</t>
  </si>
  <si>
    <t>PKL01
- Total sprinter on duty : 31
- Total sprinter on duty yang ikut briefing : 15
- Materi briefing :  Network Management TTD 12.00
- Absensi 
- Target delivery kloter 1 + 2 
- Edukasi 6 S</t>
  </si>
  <si>
    <t>2026-09-01 10:20:36</t>
  </si>
  <si>
    <t>PUR03 KALIGONDANG</t>
  </si>
  <si>
    <t>PUR030005</t>
  </si>
  <si>
    <t>Danny Al Arifin</t>
  </si>
  <si>
    <t>obaforever/idnztapp/meeting/20260901/upload_1788232829500835ff1b77f8b43f094d9b020faf6eb4e.mp4</t>
  </si>
  <si>
    <t>2026-09-01 10:20:08</t>
  </si>
  <si>
    <t>KNL09 BRANGSONG</t>
  </si>
  <si>
    <t>KNL090008</t>
  </si>
  <si>
    <t>Theo Syafii</t>
  </si>
  <si>
    <t>obaforever/idnztapp/meeting/20260901/upload_17882327901293fc9dea4bb7645eaa0dde7eb04853ed1.mp4</t>
  </si>
  <si>
    <t>operasional dan marketing</t>
  </si>
  <si>
    <t>2026-09-01 10:20:04</t>
  </si>
  <si>
    <t>SRN10 KARANGMALANG</t>
  </si>
  <si>
    <t>LS0000111087</t>
  </si>
  <si>
    <t>Koordinator_SRN10</t>
  </si>
  <si>
    <t>obaforever/idnztapp/meeting/20260901/upload_17882327855145d70fd64200d4d7faddb82d0acb57751.mp4</t>
  </si>
  <si>
    <t>2026-09-01 10:19:23</t>
  </si>
  <si>
    <t>JPR07 KELET</t>
  </si>
  <si>
    <t>JPR070003</t>
  </si>
  <si>
    <t>Nur Maruf Kurniawan</t>
  </si>
  <si>
    <t>obaforever/idnztapp/meeting/20260901/VID_2026-09-01 10-17-48-1123614895cddbe1ccf13a4a1cb1d1f72cfda42041.mp4</t>
  </si>
  <si>
    <t>PU tepat waktu 1 mitra 1 reg</t>
  </si>
  <si>
    <t>2026-09-01 10:19:07</t>
  </si>
  <si>
    <t>KSG03 HAMPALIT</t>
  </si>
  <si>
    <t>00540918</t>
  </si>
  <si>
    <t>Muhammad Fadil</t>
  </si>
  <si>
    <t>obaforever/idnztapp/meeting/20260901/upload_178823274052183dd9bb4d4d8451d85e05125a3de0655.mp4</t>
  </si>
  <si>
    <t>2026-09-01 10:18:43</t>
  </si>
  <si>
    <t>PKL22 PANINGGARAN</t>
  </si>
  <si>
    <t>PKL220016</t>
  </si>
  <si>
    <t>Riswanto</t>
  </si>
  <si>
    <t>obaforever/idnztapp/meeting/20260901/upload_178823270206017631107d1b14c819a9105aa2014013f.mp4</t>
  </si>
  <si>
    <t>PKL22 Paninggaran
Mitra : 10</t>
  </si>
  <si>
    <t>2026-09-01 10:18:27</t>
  </si>
  <si>
    <t>SLT02 SURUH</t>
  </si>
  <si>
    <t>SLT020005</t>
  </si>
  <si>
    <t>Restra Auvangga A</t>
  </si>
  <si>
    <t>obaforever/idnztapp/meeting/20260901/upload_178823264223463a0c67b61cd4f98aa9ffe888a238860.mp4</t>
  </si>
  <si>
    <t>EVALUASI OPERASIONAL &amp; MARKETING</t>
  </si>
  <si>
    <t>2026-09-01 10:18:23</t>
  </si>
  <si>
    <t>PKS12 PEGANTENAN</t>
  </si>
  <si>
    <t>LS0000386748</t>
  </si>
  <si>
    <t>Abdur JM0370004</t>
  </si>
  <si>
    <t>obaforever/idnztapp/meeting/20260901/upload_17882326958631c2db33a5d3843138ab62d2af9230b85.mp4</t>
  </si>
  <si>
    <t>2026-09-01 10:18:05</t>
  </si>
  <si>
    <t>SAS03 TELUK_KERAMAT</t>
  </si>
  <si>
    <t>SAS03000026</t>
  </si>
  <si>
    <t>Maulana</t>
  </si>
  <si>
    <t>obaforever/idnztapp/meeting/20260901/VID_2026-09-01 10-16-104786140961d22ef4eb5134f37b2c547cc84ce04c4.mp4</t>
  </si>
  <si>
    <t>BREAFING SAS03_01/09/2026</t>
  </si>
  <si>
    <t>2026-09-01 10:17:51</t>
  </si>
  <si>
    <t>UNG01 UNGARAN</t>
  </si>
  <si>
    <t>UNG010048</t>
  </si>
  <si>
    <t>Angga Priatama</t>
  </si>
  <si>
    <t>obaforever/idnztapp/meeting/20260901/VID_2026-09-01 10-17-19503982350d17c4e6e56b74500b47720adc52251b4.mp4</t>
  </si>
  <si>
    <t>2026-09-01 10:17:35</t>
  </si>
  <si>
    <t>BRB04 LOSARI</t>
  </si>
  <si>
    <t>01328138</t>
  </si>
  <si>
    <t>Sandi Tri Setiadi Wibowo</t>
  </si>
  <si>
    <t>obaforever/idnztapp/meeting/20260901/upload_1788232634734152e9b203b394036bb35956a1b396237.mp4</t>
  </si>
  <si>
    <t>2026-09-01 10:17:27</t>
  </si>
  <si>
    <t>WNB08 KEJAJAR</t>
  </si>
  <si>
    <t>WNB080002</t>
  </si>
  <si>
    <t>Endah Umniyah</t>
  </si>
  <si>
    <t>obaforever/idnztapp/meeting/20260901/VID_2026-09-01 10-17-121169634779d4494531a03146ce9b8345bf2b88280b.mp4</t>
  </si>
  <si>
    <t>target pu dan 6s</t>
  </si>
  <si>
    <t>2026-09-01 10:17:22</t>
  </si>
  <si>
    <t>TLU01 TALANG_UBI</t>
  </si>
  <si>
    <t>TLU010002</t>
  </si>
  <si>
    <t>Aprianto .</t>
  </si>
  <si>
    <t>obaforever/idnztapp/meeting/20260901/VID_2026-09-01 10-14-39-1956116265c62d78e71c06493e993b45bb386902d7.mp4</t>
  </si>
  <si>
    <t>tlu01</t>
  </si>
  <si>
    <t>2026-09-01 10:16:53</t>
  </si>
  <si>
    <t>CIM07 DC_CIMAHI_SELATAN</t>
  </si>
  <si>
    <t>LS0000415097</t>
  </si>
  <si>
    <t>Anas Nazal Huda</t>
  </si>
  <si>
    <t>obaforever/idnztapp/meeting/20260901/upload_17882326107229744234dfe98469d8c2a6bfd0aef5c31.mp4</t>
  </si>
  <si>
    <t>2026-09-01 10:16:30</t>
  </si>
  <si>
    <t>MMW06A JUNGKAT_JAYA</t>
  </si>
  <si>
    <t>01309690</t>
  </si>
  <si>
    <t>Wawan Hadi Santoso</t>
  </si>
  <si>
    <t>obaforever/idnztapp/meeting/20260901/upload_17882325633668b9bfd68b33b4981b05a2031a7dae4a3.mp4</t>
  </si>
  <si>
    <t>absensi, keluar gudang 7.30 dan ttd jam 12.00</t>
  </si>
  <si>
    <t>2026-09-01 10:15:56</t>
  </si>
  <si>
    <t>DUM07 SUNGAI_SEMBILAN</t>
  </si>
  <si>
    <t>01095926</t>
  </si>
  <si>
    <t>Armando Armando</t>
  </si>
  <si>
    <t>obaforever/idnztapp/meeting/20260901/upload_1788232522050be6e15daa88a46b3bd6a063863e745f0.mp4</t>
  </si>
  <si>
    <t>1.absensi 
2.push rating sprinter 
3.push ttd aktual</t>
  </si>
  <si>
    <t>2026-09-01 10:15:53</t>
  </si>
  <si>
    <t>JBG03A DIWEK_1</t>
  </si>
  <si>
    <t>LS0000113822</t>
  </si>
  <si>
    <t>Ali J07240527</t>
  </si>
  <si>
    <t>obaforever/idnztapp/meeting/20260901/upload_1788232359688506ffd15d3054bb5b914cb12d44c24b1.mp4</t>
  </si>
  <si>
    <t>paket hight value
target banner 
TPTW</t>
  </si>
  <si>
    <t>2026-09-01 10:15:38</t>
  </si>
  <si>
    <t>ASH04B AEK_SONGSONGAN_03</t>
  </si>
  <si>
    <t>LS0000406357</t>
  </si>
  <si>
    <t>RUDI SANJAYA ASH04A</t>
  </si>
  <si>
    <t>obaforever/idnztapp/meeting/20260901/upload_1788232448272e83f2cf849ca4dea8d1e3dcef7f43048.mp4</t>
  </si>
  <si>
    <t>kualitas pengantaran</t>
  </si>
  <si>
    <t>2026-09-01 10:15:36</t>
  </si>
  <si>
    <t>SUB23A DC_SUKOLILO</t>
  </si>
  <si>
    <t>SUB23A0470</t>
  </si>
  <si>
    <t>Syihab Jm0070057</t>
  </si>
  <si>
    <t>obaforever/idnztapp/meeting/20260901/upload_178823248909610F3A15C-BC0C-4EF9-A70A-CCEF8498A66B3a434e162e7849c9bacac9ae709257d1.mp4</t>
  </si>
  <si>
    <t>evaluasi sla, parcel care, rating bintang</t>
  </si>
  <si>
    <t>2026-09-01 10:15:25</t>
  </si>
  <si>
    <t>BEU05 LABANAN</t>
  </si>
  <si>
    <t>BEU050010</t>
  </si>
  <si>
    <t>Korneli Saleh</t>
  </si>
  <si>
    <t>obaforever/idnztapp/meeting/20260901/upload_1788232519499c36bdee12e374451a3d7dec2a4e9c38f.mp4</t>
  </si>
  <si>
    <t>2026-09-01 10:15:23</t>
  </si>
  <si>
    <t>MJA20B MJA20B</t>
  </si>
  <si>
    <t>00538894</t>
  </si>
  <si>
    <t>Budi Mulyana</t>
  </si>
  <si>
    <t>obaforever/idnztapp/meeting/20260901/upload_1788232488532bf5d9c2689c44b34b5d1b97913947233.mp4</t>
  </si>
  <si>
    <t>Wajib kejar TTD jam 12</t>
  </si>
  <si>
    <t>2026-09-01 10:15:03</t>
  </si>
  <si>
    <t>BWX08 KAMAL_1</t>
  </si>
  <si>
    <t>BWX08000008</t>
  </si>
  <si>
    <t>Cp_kamal Mario</t>
  </si>
  <si>
    <t>obaforever/idnztapp/meeting/20260901/upload_178823249649347086a39dcff41259a8c9b32f2a3b4ce.mp4</t>
  </si>
  <si>
    <t>2026-09-01 10:14:54</t>
  </si>
  <si>
    <t>JPO03 KELARA</t>
  </si>
  <si>
    <t>01082988</t>
  </si>
  <si>
    <t>Abdul Haris</t>
  </si>
  <si>
    <t>obaforever/idnztapp/meeting/20260901/upload_1788232485014bf10689b8b5141dfaa24a204357429cd.mp4</t>
  </si>
  <si>
    <t>High Value</t>
  </si>
  <si>
    <t>2026-09-01 10:14:44</t>
  </si>
  <si>
    <t>BIT01 BITUNG</t>
  </si>
  <si>
    <t>01453345</t>
  </si>
  <si>
    <t>Alexander Tamara</t>
  </si>
  <si>
    <t>obaforever/idnztapp/meeting/20260901/upload_17882287662842771814cb6424b4ab9d3e0cf13648401.mp4</t>
  </si>
  <si>
    <t>2026-09-01 10:14:26</t>
  </si>
  <si>
    <t>KPG02A KOTA_PINANG_02</t>
  </si>
  <si>
    <t>01744805</t>
  </si>
  <si>
    <t>Dwi Randa Prayuda</t>
  </si>
  <si>
    <t>obaforever/idnztapp/meeting/20260901/VID_2026-09-01 10-13-35-60717431412ef6bb5359e4a46bfa736d03cb9e2f4.mp4</t>
  </si>
  <si>
    <t>operasional DP dan perbaikan dp</t>
  </si>
  <si>
    <t>2026-09-01 10:14:21</t>
  </si>
  <si>
    <t>MJN03 BANGGAE</t>
  </si>
  <si>
    <t>MJN030001</t>
  </si>
  <si>
    <t>Nurmiraj Saiful</t>
  </si>
  <si>
    <t>obaforever/idnztapp/meeting/20260901/upload_1788232446021d63536523211408f94a478236d338821.mp4</t>
  </si>
  <si>
    <t>2026-09-01 10:14:16</t>
  </si>
  <si>
    <t>TPK01 TAPAK_TUAN</t>
  </si>
  <si>
    <t>TPK010107</t>
  </si>
  <si>
    <t>Syahryanda</t>
  </si>
  <si>
    <t>obaforever/idnztapp/meeting/20260901/upload_1788232390027f0b3e29388f9471c8cb47825bff86c5d.mp4</t>
  </si>
  <si>
    <t>Rating Bintang sprinter
Target individu sprinter
Kebersihan DP dan kamar mandi</t>
  </si>
  <si>
    <t>2026-09-01 10:13:10</t>
  </si>
  <si>
    <t>BWI13 SUMBERAYU</t>
  </si>
  <si>
    <t>00555242</t>
  </si>
  <si>
    <t>Tri Ari Febriyanto</t>
  </si>
  <si>
    <t>obaforever/idnztapp/meeting/20260901/VID_2026-09-01 10-12-44-1349298033d9bb9d63c96049cb8dc6e0102fc78efd.mp4</t>
  </si>
  <si>
    <t>evaluasi pick up dan rencana bulan September
share progam berjalan via japri
evaluasi TTD dan capaian bulan agustus</t>
  </si>
  <si>
    <t>2026-09-01 10:12:17</t>
  </si>
  <si>
    <t>TTD02 TANA_TIDUNG</t>
  </si>
  <si>
    <t>01081144</t>
  </si>
  <si>
    <t>Imanuel .</t>
  </si>
  <si>
    <t>obaforever/idnztapp/meeting/20260901/record_video_178823219811375af31432a5b4b74a9fd615d97c50214.mp4</t>
  </si>
  <si>
    <t>1. absensi tepat waktu
2. TTD sebelum jam 12 
3. delivery dan keluar gudang jam 7:30
4. parcel care 
5. paket stuck dan longtail 
6. returan dan pod valid 
7. setoran COD sprinter</t>
  </si>
  <si>
    <t>2026-09-01 10:12:14</t>
  </si>
  <si>
    <t>SKD01 SUKADANA</t>
  </si>
  <si>
    <t>01963920</t>
  </si>
  <si>
    <t>Andhika Pratama</t>
  </si>
  <si>
    <t>obaforever/idnztapp/meeting/20260901/VID_2026-09-01 10-11-24-1526682429450def4255044ee3bb15028137516301.mp4</t>
  </si>
  <si>
    <t>koordinasi awal bulan bersama team leader untuk memulai memaksimalkan ttd .12.00 peningkatan percepatan pennganan paket ez,tiktok reveres dan parcel care</t>
  </si>
  <si>
    <t>2026-09-01 10:12:01</t>
  </si>
  <si>
    <t>LSG09 RAO_01</t>
  </si>
  <si>
    <t>01941217</t>
  </si>
  <si>
    <t>Muhammad Farhan</t>
  </si>
  <si>
    <t>obaforever/idnztapp/meeting/20260901/VID_2026-09-01 10-10-54-206562832810f1b9cc2eec471087842f6b9e4f0dfa.mp4</t>
  </si>
  <si>
    <t>Paket hilang dan serah terima paket retur dengan procsing</t>
  </si>
  <si>
    <t>2026-09-01 10:11:38</t>
  </si>
  <si>
    <t>SED21 TERING</t>
  </si>
  <si>
    <t>SED210019</t>
  </si>
  <si>
    <t>Achmad Syapei</t>
  </si>
  <si>
    <t>obaforever/idnztapp/meeting/20260901/upload_1788232286296a7ec747b532e45e0b0b3e790258e55c3.MOV</t>
  </si>
  <si>
    <t>kebersihan, paket lama</t>
  </si>
  <si>
    <t>2026-09-01 10:11:35</t>
  </si>
  <si>
    <t>SWW04 LAPE</t>
  </si>
  <si>
    <t>01215098</t>
  </si>
  <si>
    <t>Dwi Suryatno</t>
  </si>
  <si>
    <t>obaforever/idnztapp/meeting/20260901/upload_1788232277764afb8548ebada49dea013d42af84eb0bc.mp4</t>
  </si>
  <si>
    <t>2026-09-01 10:11:06</t>
  </si>
  <si>
    <t>PWO02 AJIBARANG</t>
  </si>
  <si>
    <t>01393084</t>
  </si>
  <si>
    <t>Achmad Ma'ruf Hidayat</t>
  </si>
  <si>
    <t>obaforever/idnztapp/meeting/20260901/VID_2026-09-01 10-09-23150064175144c3c12b44a146b8974eb1ee4247110e.mp4</t>
  </si>
  <si>
    <t>TTD RITASE 1
KETEPATAN ABSENSI
PU REGULER</t>
  </si>
  <si>
    <t>2026-09-01 10:10:39</t>
  </si>
  <si>
    <t>TBL01 TEMBILAHAN</t>
  </si>
  <si>
    <t>TBL010293</t>
  </si>
  <si>
    <t>Devi Anggono Syaputra</t>
  </si>
  <si>
    <t>obaforever/idnztapp/meeting/20260901/VID_2026-09-01 10-07-43-2534362916c1440748d8947b08405b5037492a8f7.mp4</t>
  </si>
  <si>
    <t>ABSENSI
SLA
TARGET BULANAN</t>
  </si>
  <si>
    <t>2026-09-01 10:10:32</t>
  </si>
  <si>
    <t>SRG13 ANJASMORO</t>
  </si>
  <si>
    <t>01921659</t>
  </si>
  <si>
    <t>Abdur Rochim Soleh</t>
  </si>
  <si>
    <t>obaforever/idnztapp/meeting/20260901/VID_2026-09-01 10-09-21-196121084b506df3dbb01432c888f15240f76d307.mp4</t>
  </si>
  <si>
    <t>memberikan pelayanan yg baik untuk customer</t>
  </si>
  <si>
    <t>2026-09-01 10:10:16</t>
  </si>
  <si>
    <t>PPR01A SICINCIN_01</t>
  </si>
  <si>
    <t>01062636</t>
  </si>
  <si>
    <t>Abdul Rahman</t>
  </si>
  <si>
    <t>obaforever/idnztapp/meeting/20260901/upload_178823220385775fe3ac021b140168a921608e7965afc.mp4</t>
  </si>
  <si>
    <t>2026-09-01 10:10:07</t>
  </si>
  <si>
    <t>DMK10 SAYUNG</t>
  </si>
  <si>
    <t>00557870</t>
  </si>
  <si>
    <t>Roni Iswahyudi</t>
  </si>
  <si>
    <t>obaforever/idnztapp/meeting/20260901/VID_2026-09-01 10-09-24-3436250023fe30b2ea5a84e118e4c042075eb008d.mp4</t>
  </si>
  <si>
    <t>2026-09-01 10:09:32</t>
  </si>
  <si>
    <t>KNL05 KALIWUNGU</t>
  </si>
  <si>
    <t>01305637</t>
  </si>
  <si>
    <t>Abdul Ghofur</t>
  </si>
  <si>
    <t>obaforever/idnztapp/meeting/20260901/upload_17882321526981676B7F9-66F9-4C2B-8E22-C952D6847184d309f85a83374f3bbab2bbe8ecea87fb.mp4</t>
  </si>
  <si>
    <t>2026-09-01 10:09:20</t>
  </si>
  <si>
    <t>MRN03A MRN03A</t>
  </si>
  <si>
    <t>00562659</t>
  </si>
  <si>
    <t>Ardian Saputra</t>
  </si>
  <si>
    <t>obaforever/idnztapp/meeting/20260901/upload_1788232132651b823b020dd4c45d3b4825b9d0f5ca098.mp4</t>
  </si>
  <si>
    <t>2026-09-01 10:09:19</t>
  </si>
  <si>
    <t>MRN05A MRN05A</t>
  </si>
  <si>
    <t>00562056</t>
  </si>
  <si>
    <t>Ahmat Rizal</t>
  </si>
  <si>
    <t>obaforever/idnztapp/meeting/20260901/upload_1788232142977cb3bca48e524420392ca4b00ca6519d7.mp4</t>
  </si>
  <si>
    <t>2026-09-01 10:08:58</t>
  </si>
  <si>
    <t>BJE09 GAYAM</t>
  </si>
  <si>
    <t>01083670</t>
  </si>
  <si>
    <t>Mochamad Robi Hidayat</t>
  </si>
  <si>
    <t>obaforever/idnztapp/meeting/20260901/upload_1788232120053198f4605d3664e69b26262423e731f2b.mp4</t>
  </si>
  <si>
    <t>share target awal bulan</t>
  </si>
  <si>
    <t>2026-09-01 10:08:54</t>
  </si>
  <si>
    <t>SQG01A LINTAS_MELAWI</t>
  </si>
  <si>
    <t>01193458</t>
  </si>
  <si>
    <t>Arif Setiawan</t>
  </si>
  <si>
    <t>obaforever/idnztapp/meeting/20260901/upload_1788232126008d830820511a74ca8807d58c7df5e8582.mp4</t>
  </si>
  <si>
    <t>2026-09-01 10:08:42</t>
  </si>
  <si>
    <t>SOG25C SOG25C</t>
  </si>
  <si>
    <t>LS0000415109</t>
  </si>
  <si>
    <t>Rizky Zidan Haris Muharomi</t>
  </si>
  <si>
    <t>obaforever/idnztapp/meeting/20260901/VID_2026-09-01 10-08-12104477517475dac0cd74b44beb8cf7ae2105aa9412.mp4</t>
  </si>
  <si>
    <t>2026-09-01 10:08:35</t>
  </si>
  <si>
    <t>PTI17 SUKOLILO</t>
  </si>
  <si>
    <t>PTI170010</t>
  </si>
  <si>
    <t>Heri Susanto</t>
  </si>
  <si>
    <t>obaforever/idnztapp/meeting/20260901/upload_17882320698816d16443aeaf246e7b4402201876daebe.mp4</t>
  </si>
  <si>
    <t>target September, fokus operasi dan marketing,</t>
  </si>
  <si>
    <t>2026-09-01 10:08:32</t>
  </si>
  <si>
    <t>NIW01 NGAWI</t>
  </si>
  <si>
    <t>NIW010171</t>
  </si>
  <si>
    <t>Rony Jm0350002</t>
  </si>
  <si>
    <t>obaforever/idnztapp/meeting/20260901/upload_178823205029927e7cb6aa21d46aeaf9070384a00a137.mp4</t>
  </si>
  <si>
    <t>Brefing Tim bersama Koor QC
- edukasi Penanganan Paket Bermasalah
- edukasi Penanganan Hard komplain 
- PARCEL CARE DAN RSAT</t>
  </si>
  <si>
    <t>2026-09-01 10:08:26</t>
  </si>
  <si>
    <t>KUB02A LINGGA_01</t>
  </si>
  <si>
    <t>00539708</t>
  </si>
  <si>
    <t>Rizki Januar</t>
  </si>
  <si>
    <t>obaforever/idnztapp/meeting/20260901/upload_17882319863925f707e44b5364adb8dea2dee44fa21c8.mp4</t>
  </si>
  <si>
    <t>pembahasan :
1. TTD Jam 12 Siang
2. Absensi Keluar Gudang 07.30
3. TTD Jam 12 Siang
4. POFP Reverse
5. POD Retur Valid
6. Paket Longtail</t>
  </si>
  <si>
    <t>2026-09-01 10:07:53</t>
  </si>
  <si>
    <t>DOS02A PASARIBU</t>
  </si>
  <si>
    <t>DOS02A0014</t>
  </si>
  <si>
    <t>Eko Adi Syahputra</t>
  </si>
  <si>
    <t>obaforever/idnztapp/meeting/20260901/upload_17882320001405f0369bc3247465a9745d76866543fe3.mp4</t>
  </si>
  <si>
    <t>2026-09-01 10:07:51</t>
  </si>
  <si>
    <t>SRG68 WOLTER_FNC</t>
  </si>
  <si>
    <t>SRG68000017</t>
  </si>
  <si>
    <t>Fnc Alam Fazar P</t>
  </si>
  <si>
    <t>obaforever/idnztapp/meeting/20260901/VID_2026-09-01 10-06-45-1289955558c1141c1988fa4c7e89243a3dfdd91159.mp4</t>
  </si>
  <si>
    <t>SPRINTER IKUT BRIEFING : 5 ORANG
SPRINTER AKTIF : 13 ORANG
MATERI TTD :
TTD JAM 12
TTD ALL RITASE</t>
  </si>
  <si>
    <t>2026-09-01 10:07:46</t>
  </si>
  <si>
    <t>SII01A BUNGA_RAYA_01</t>
  </si>
  <si>
    <t>LS0000269462</t>
  </si>
  <si>
    <t>ANIS MULYA SARA</t>
  </si>
  <si>
    <t>obaforever/idnztapp/meeting/20260901/VID_2026-09-01 10-06-04-532140346f5bc37a381042d2a44a5bd01f82a77e.mp4</t>
  </si>
  <si>
    <t>mengingat kan kembali sprinter tentang SOP POD</t>
  </si>
  <si>
    <t>2026-09-01 10:07:45</t>
  </si>
  <si>
    <t>BEG04 SANGGAU_LEDO_KOTA</t>
  </si>
  <si>
    <t>01507829</t>
  </si>
  <si>
    <t>Muhammad Ramadan</t>
  </si>
  <si>
    <t>obaforever/idnztapp/meeting/20260901/VID_2026-09-01 10-05-26-1495087415242e33bdd195471ba9f64837deed4e11.mp4</t>
  </si>
  <si>
    <t>2026-09-01 10:07:27</t>
  </si>
  <si>
    <t>MUA02 RANAU</t>
  </si>
  <si>
    <t>MUA020037</t>
  </si>
  <si>
    <t>Ari Wijaya</t>
  </si>
  <si>
    <t>obaforever/idnztapp/meeting/20260901/upload_17882320247539f8fd1d4a2e044078be4084bf2ad9e68.mp4</t>
  </si>
  <si>
    <t>2026-09-01 10:06:41</t>
  </si>
  <si>
    <t>PTI12 BATANGAN</t>
  </si>
  <si>
    <t>01826796</t>
  </si>
  <si>
    <t>Arjun Adi Setiawan</t>
  </si>
  <si>
    <t>obaforever/idnztapp/meeting/20260901/VID_2026-09-01 10-04-5179468995433a2da191cd844868e2a735e5467f2d0.mp4</t>
  </si>
  <si>
    <t>pembekalan seprinter</t>
  </si>
  <si>
    <t>2026-09-01 10:05:38</t>
  </si>
  <si>
    <t>SRG08 MIJEN</t>
  </si>
  <si>
    <t>01324227</t>
  </si>
  <si>
    <t>Joko Winarno</t>
  </si>
  <si>
    <t>obaforever/idnztapp/meeting/20260901/upload_1788231930850c946e7f3528c491195142984aa54f2db.mp4</t>
  </si>
  <si>
    <t>2026-09-01 10:05:30</t>
  </si>
  <si>
    <t>SUB21B KENJERAN_3</t>
  </si>
  <si>
    <t>01560303</t>
  </si>
  <si>
    <t>Mochammad Nor Cholis</t>
  </si>
  <si>
    <t>obaforever/idnztapp/meeting/20260901/VID_2026-09-01 10-05-061502923475988d93ec0e45b186fd2ff819d2818f.mp4</t>
  </si>
  <si>
    <t>produk knowledge september kurir shift 2</t>
  </si>
  <si>
    <t>2026-09-01 10:05:28</t>
  </si>
  <si>
    <t>MJA26 TELAGA_2</t>
  </si>
  <si>
    <t>00537799</t>
  </si>
  <si>
    <t>Nana Suryana</t>
  </si>
  <si>
    <t>obaforever/idnztapp/meeting/20260901/upload_1788231881501c8e8077998aa417d9713a8d28520d84e.mp4</t>
  </si>
  <si>
    <t>capai target sprinter</t>
  </si>
  <si>
    <t>2026-09-01 10:05:07</t>
  </si>
  <si>
    <t>ZLK02A SOLOK_02</t>
  </si>
  <si>
    <t>ZLK02A000002</t>
  </si>
  <si>
    <t>Fadillah Suhari</t>
  </si>
  <si>
    <t>obaforever/idnztapp/meeting/20260901/upload_1788231895712efdac1f952e44ddfb58b7892db4b61c7.mp4</t>
  </si>
  <si>
    <t>2026-09-01 10:04:43</t>
  </si>
  <si>
    <t>GSK19 BALONGPANGGANG_1</t>
  </si>
  <si>
    <t>LS0000371740</t>
  </si>
  <si>
    <t>obaforever/idnztapp/meeting/20260901/upload_1788231860099082c9065bbe54adbafa78a56c0a9fa92.mp4</t>
  </si>
  <si>
    <t>mengenal sop marketing sprinter</t>
  </si>
  <si>
    <t>2026-09-01 10:04:41</t>
  </si>
  <si>
    <t>obaforever/idnztapp/meeting/20260901/upload_1788231859719ae4e01d623674deb89439c898fd608d5.mp4</t>
  </si>
  <si>
    <t>product knowledge september</t>
  </si>
  <si>
    <t>2026-09-01 10:04:18</t>
  </si>
  <si>
    <t>CIB17 DC_DRAMAGA</t>
  </si>
  <si>
    <t>CIB170992</t>
  </si>
  <si>
    <t>Abdus Syakur Alwan</t>
  </si>
  <si>
    <t>obaforever/idnztapp/meeting/20260901/upload_1788231661167b023877e35dd43efbc57067c5ddf94e4.mp4</t>
  </si>
  <si>
    <t>persiapan pembenahan Tata Ruang sampai kebersihan dan evaluasi kinerja Sprinter di bulan Agustus</t>
  </si>
  <si>
    <t>2026-09-01 10:04:12</t>
  </si>
  <si>
    <t>PSR03 GEMPOL</t>
  </si>
  <si>
    <t>01287439</t>
  </si>
  <si>
    <t>Alif Septian Nur Alamsyah</t>
  </si>
  <si>
    <t>obaforever/idnztapp/meeting/20260901/upload_17882317776050595bf3f91954068b4db499349523c2a.MOV</t>
  </si>
  <si>
    <t>UPM, Absensi, Qr Order/Sprinter, scan Deliv 7.30</t>
  </si>
  <si>
    <t>2026-09-01 10:03:41</t>
  </si>
  <si>
    <t>PDN10 PINANG_BARU</t>
  </si>
  <si>
    <t>01064640</t>
  </si>
  <si>
    <t>Markus Laia</t>
  </si>
  <si>
    <t>obaforever/idnztapp/meeting/20260901/upload_1788231767550dcd302ecc123454baa2a04e09dfb9632.mp4</t>
  </si>
  <si>
    <t>SOP</t>
  </si>
  <si>
    <t>BTL06 DIRO</t>
  </si>
  <si>
    <t>LS0000016156</t>
  </si>
  <si>
    <t>Bangkit Triono</t>
  </si>
  <si>
    <t>obaforever/idnztapp/meeting/20260901/upload_178823181482983bd30e5da68479ea71729b6e5e7a462.MOV</t>
  </si>
  <si>
    <t>pembayaran online</t>
  </si>
  <si>
    <t>2026-09-01 10:03:36</t>
  </si>
  <si>
    <t>GSK08 CERME</t>
  </si>
  <si>
    <t>00552565</t>
  </si>
  <si>
    <t>Fitra Romansyah</t>
  </si>
  <si>
    <t>obaforever/idnztapp/meeting/20260901/upload_17882317737939736332fb49e42f5a247070cf025798a.mp4</t>
  </si>
  <si>
    <t>2026-09-01 10:03:34</t>
  </si>
  <si>
    <t>AMP03 TOJO</t>
  </si>
  <si>
    <t>AMP030005</t>
  </si>
  <si>
    <t>obaforever/idnztapp/meeting/20260901/upload_17882317900569ba1f88befdb42dbab35309a0e85d8ff.mp4</t>
  </si>
  <si>
    <t>TTD jam 12
longtail
TTD realtime</t>
  </si>
  <si>
    <t>2026-09-01 10:02:54</t>
  </si>
  <si>
    <t>CRP01 CURUP</t>
  </si>
  <si>
    <t>CRP010001</t>
  </si>
  <si>
    <t>Ansirul Fadli</t>
  </si>
  <si>
    <t>obaforever/idnztapp/meeting/20260901/upload_17882317515526766a98f483044e7a0cfe5b5c4e97c70.mp4</t>
  </si>
  <si>
    <t>2026-09-01 10:02:42</t>
  </si>
  <si>
    <t>PML07 AMBOKULON</t>
  </si>
  <si>
    <t>01793628</t>
  </si>
  <si>
    <t>Dwi Nufus Janoro</t>
  </si>
  <si>
    <t>obaforever/idnztapp/meeting/20260901/VID_2026-09-01 09-56-585929531024e7d20bdce114d4fb207b4c5f62853df.mp4</t>
  </si>
  <si>
    <t>PML07
MITRA ON DUTY: 36
MITRA IKUT BRIEFING: 30
TEMA BRIEFING : RATING SPRINTER</t>
  </si>
  <si>
    <t>2026-09-01 10:02:21</t>
  </si>
  <si>
    <t>JOG02 UMBULHARJO</t>
  </si>
  <si>
    <t>00569337</t>
  </si>
  <si>
    <t>obaforever/idnztapp/meeting/20260901/upload_1788231710449b44f0c19fd1742e796336645863070e2.mp4</t>
  </si>
  <si>
    <t>TARGET SPRINTER</t>
  </si>
  <si>
    <t>2026-09-01 10:02:11</t>
  </si>
  <si>
    <t>SWW10 UTAN_RHEE</t>
  </si>
  <si>
    <t>SWW101938</t>
  </si>
  <si>
    <t>Ardiyansyah</t>
  </si>
  <si>
    <t>obaforever/idnztapp/meeting/20260901/VID_2026-09-01 11-01-29-16554185456cfd56c85e404dfca2430b0cb0e95d3e.mp4</t>
  </si>
  <si>
    <t>2026-09-01 10:02:07</t>
  </si>
  <si>
    <t>obaforever/idnztapp/meeting/20260901/upload_17882317042704a470da5b99d41fab9bfd2cb31326b70.mp4</t>
  </si>
  <si>
    <t>2026-09-01 10:01:49</t>
  </si>
  <si>
    <t>CJR06 CIRANJANG</t>
  </si>
  <si>
    <t>LS0000415216</t>
  </si>
  <si>
    <t>Dadan Darusman</t>
  </si>
  <si>
    <t>obaforever/idnztapp/meeting/20260901/upload_178823170037993dac12f826947ae89da94b23f0b30ee.mp4</t>
  </si>
  <si>
    <t>target Paycools</t>
  </si>
  <si>
    <t>2026-09-01 10:01:09</t>
  </si>
  <si>
    <t>CLP11A NUSAWUNGU</t>
  </si>
  <si>
    <t>00569101</t>
  </si>
  <si>
    <t>Tri Andre Sulistiadi</t>
  </si>
  <si>
    <t>obaforever/idnztapp/meeting/20260901/VID_2026-09-01 09-57-09761371154a49baa6333ce47da8e11a7db18c93b9d.mp4</t>
  </si>
  <si>
    <t>2026-09-01 10:00:44</t>
  </si>
  <si>
    <t>PKU32 DC_NANGKA_01</t>
  </si>
  <si>
    <t>01088081</t>
  </si>
  <si>
    <t>Wahyu Wisnu Saputra</t>
  </si>
  <si>
    <t>obaforever/idnztapp/meeting/20260901/upload_178823161743832182ef488884206894efb35a5a89678.mp4</t>
  </si>
  <si>
    <t>absensi 
ttd jam 12
kuis sprinter</t>
  </si>
  <si>
    <t>2026-09-01 10:00:39</t>
  </si>
  <si>
    <t>PTI13 TLOGOWUNGU_PTI</t>
  </si>
  <si>
    <t>00557854</t>
  </si>
  <si>
    <t>Akhmad Teguh Suhendro</t>
  </si>
  <si>
    <t>obaforever/idnztapp/meeting/20260901/upload_1788231532683a3d21f17e2ec4100b127c404b81348f2.mp4</t>
  </si>
  <si>
    <t>Progres Pencapaian DPMS Bisa Achiv penilaian selama 1 tahun
evaluasi kinerja mitra pada absensi yang beberapa mitra masih belum bisa konsisten tepat waktu</t>
  </si>
  <si>
    <t>2026-09-01 09:59:54</t>
  </si>
  <si>
    <t>TNB03 BATU_SOPANG</t>
  </si>
  <si>
    <t>TNB030015</t>
  </si>
  <si>
    <t>Siti Aisyah</t>
  </si>
  <si>
    <t>obaforever/idnztapp/meeting/20260901/upload_1788231540242e470111f81404860a22636a16c75fd02.mp4</t>
  </si>
  <si>
    <t>2026-09-01 09:59:04</t>
  </si>
  <si>
    <t>PLM52 SUNGSANG</t>
  </si>
  <si>
    <t>01938245</t>
  </si>
  <si>
    <t>Ivan K Dumiastod Siahaan</t>
  </si>
  <si>
    <t>obaforever/idnztapp/meeting/20260901/upload_17882315209881033c01cedee433cac7921b366de0d10.mp4</t>
  </si>
  <si>
    <t>2026-09-01 09:58:55</t>
  </si>
  <si>
    <t>SDA12C WARU_7</t>
  </si>
  <si>
    <t>SDA12C000004</t>
  </si>
  <si>
    <t>Masruri JM0610005</t>
  </si>
  <si>
    <t>obaforever/idnztapp/meeting/20260901/upload_1788231515166d17bbd5ab8f84918b8bd1569250393a2.mp4</t>
  </si>
  <si>
    <t>standardisasi 6S dan POD return</t>
  </si>
  <si>
    <t>2026-09-01 09:58:39</t>
  </si>
  <si>
    <t>DHR04 SUNGAI_RUMBAI</t>
  </si>
  <si>
    <t>01069088</t>
  </si>
  <si>
    <t>Andreas Aldar</t>
  </si>
  <si>
    <t>obaforever/idnztapp/meeting/20260901/VID_2026-09-01 09-58-16-16238531999a531c43bcd64b3dbd65fa3b5298c5a1.mp4</t>
  </si>
  <si>
    <t>evaluasi target TTD jam 12.00, absen 6.30, pengoptimalan delivery</t>
  </si>
  <si>
    <t>2026-09-01 09:58:25</t>
  </si>
  <si>
    <t>SWW03 EMPANG</t>
  </si>
  <si>
    <t>01307935</t>
  </si>
  <si>
    <t>Rusiansyah .</t>
  </si>
  <si>
    <t>obaforever/idnztapp/meeting/20260901/VID_2026-09-01 10-58-17637624024e091c92e48344a488b75cf38886db113.mp4</t>
  </si>
  <si>
    <t>sortir</t>
  </si>
  <si>
    <t>2026-09-01 09:58:21</t>
  </si>
  <si>
    <t>PUR13A KARANGREJA01</t>
  </si>
  <si>
    <t>PUR13A0017</t>
  </si>
  <si>
    <t>Choerul Awaluna R</t>
  </si>
  <si>
    <t>obaforever/idnztapp/meeting/20260901/VID_2026-09-01 09-57-3198859478353007ddd59e94422b11a26ad93c4bc01.mp4</t>
  </si>
  <si>
    <t>ops dan marketing</t>
  </si>
  <si>
    <t>2026-09-01 09:58:15</t>
  </si>
  <si>
    <t>TAW02B TAW02B</t>
  </si>
  <si>
    <t>01229120</t>
  </si>
  <si>
    <t>Yudhistia Pramesti Cahyani</t>
  </si>
  <si>
    <t>obaforever/idnztapp/meeting/20260901/upload_178823147951225a9cbb6fdbd48d58fc63832832c2c47.MOV</t>
  </si>
  <si>
    <t>terkait inventory</t>
  </si>
  <si>
    <t>2026-09-01 09:58:10</t>
  </si>
  <si>
    <t>RUB02 POLEANG</t>
  </si>
  <si>
    <t>RUB020002</t>
  </si>
  <si>
    <t>Aryanto .</t>
  </si>
  <si>
    <t>obaforever/idnztapp/meeting/20260901/VID_2026-09-01 10-57-437172518392ead12965e93460ab94c18f7da9fdc5f.mp4</t>
  </si>
  <si>
    <t>2026-09-01 09:57:37</t>
  </si>
  <si>
    <t>UPG02 MANGGALA</t>
  </si>
  <si>
    <t>00550036</t>
  </si>
  <si>
    <t>Suwanto .</t>
  </si>
  <si>
    <t>obaforever/idnztapp/meeting/20260901/upload_1788231423903a7544da106854224be4cec6f16c98232.mp4</t>
  </si>
  <si>
    <t>identifikasi calon customer</t>
  </si>
  <si>
    <t>2026-09-01 09:57:33</t>
  </si>
  <si>
    <t>TWR10 CP_SEBULU</t>
  </si>
  <si>
    <t>TWR10000021</t>
  </si>
  <si>
    <t>Kholifah Hardiyanti</t>
  </si>
  <si>
    <t>obaforever/idnztapp/meeting/20260901/upload_17882314383693f723bc88ebb4b43be95298a5bc5c8a8.mp4</t>
  </si>
  <si>
    <t>briefing 01/09/26</t>
  </si>
  <si>
    <t>2026-09-01 09:55:06</t>
  </si>
  <si>
    <t>KUB04A KUBU_BARU</t>
  </si>
  <si>
    <t>LS0000417974</t>
  </si>
  <si>
    <t>Muhammad Murdian_FL</t>
  </si>
  <si>
    <t>obaforever/idnztapp/meeting/20260901/upload_178823123880593859ac3b60a45919b6400d42a0ca984.mp4</t>
  </si>
  <si>
    <t>2026-09-01 09:55:02</t>
  </si>
  <si>
    <t>RMB06 PAMOTAN</t>
  </si>
  <si>
    <t>RMB060002</t>
  </si>
  <si>
    <t>Shofarul Choir S</t>
  </si>
  <si>
    <t>obaforever/idnztapp/meeting/20260901/VID_2026-09-01 09-52-54-3906051929487a10e68fa48b3a354dc4cd1f53759.mp4</t>
  </si>
  <si>
    <t>ABSENSI ,TTD RITASE , RATING SPINTER , MAREKTING 1K 1P</t>
  </si>
  <si>
    <t>2026-09-01 09:54:59</t>
  </si>
  <si>
    <t>BUW03 LOMBE</t>
  </si>
  <si>
    <t>01333155</t>
  </si>
  <si>
    <t>Aryo Sianturi</t>
  </si>
  <si>
    <t>obaforever/idnztapp/meeting/20260901/upload_1788231209529b2c48b4436e048a2887078fa035fe431.mp4</t>
  </si>
  <si>
    <t>pemaksimalan paket longtail</t>
  </si>
  <si>
    <t>2026-09-01 09:54:28</t>
  </si>
  <si>
    <t>MES12I SAENTIS_DES</t>
  </si>
  <si>
    <t>LS0000371712</t>
  </si>
  <si>
    <t>Deka Erlangga</t>
  </si>
  <si>
    <t>obaforever/idnztapp/meeting/20260901/VID_2026-09-01 09-53-02202554879232c5fb452ad04a5ea92cbc7fa58be572.mp4</t>
  </si>
  <si>
    <t>Jam masuk 6.30
Absen menggunakan baju jnt merah 
Quis app sprinter 
Kluar gudang 7.30
Ttd jam 12 
Pick up 1 org 1 awb perhari
Parcelcare
Pod valid
Setor gopay/paycool
Inventory</t>
  </si>
  <si>
    <t>2026-09-01 09:54:19</t>
  </si>
  <si>
    <t>MTA07 CP_INDRASARI</t>
  </si>
  <si>
    <t>MTA070002</t>
  </si>
  <si>
    <t>Sayfaturrahman</t>
  </si>
  <si>
    <t>obaforever/idnztapp/meeting/20260901/VID_2026-09-01 09-53-44791459411e6804ef00aa34e6c9f9900bcb067c6a3.mp4</t>
  </si>
  <si>
    <t>2026-09-01 09:54:10</t>
  </si>
  <si>
    <t>PSU04 TEPUAI</t>
  </si>
  <si>
    <t>PSU044503</t>
  </si>
  <si>
    <t>Reza Wahyu Pratama</t>
  </si>
  <si>
    <t>obaforever/idnztapp/meeting/20260901/VID_2026-09-01 09-53-46-368375112848ac5ce976847fb91a5427b51849e5f.mp4</t>
  </si>
  <si>
    <t>2026-09-01 09:53:52</t>
  </si>
  <si>
    <t>SKH07 SEKADAU_BERSATU</t>
  </si>
  <si>
    <t>00539692</t>
  </si>
  <si>
    <t>Yulianus .</t>
  </si>
  <si>
    <t>obaforever/idnztapp/meeting/20260901/upload_17882312114408cde7119080449e6bcdc1e2a99a00a33.mp4</t>
  </si>
  <si>
    <t>perbaikan ops</t>
  </si>
  <si>
    <t>2026-09-01 09:53:05</t>
  </si>
  <si>
    <t>RAQ01 RAHA</t>
  </si>
  <si>
    <t>RAQ010005</t>
  </si>
  <si>
    <t>Risky Adhytia Zakaria</t>
  </si>
  <si>
    <t>obaforever/idnztapp/meeting/20260901/VID_2026-09-01 10-52-075575352251404226e95d842b09ee291b09a6dad89.mp4</t>
  </si>
  <si>
    <t>Edukasi untuk meningkatkan kualitas palayanan kepada customer</t>
  </si>
  <si>
    <t>2026-09-01 09:52:42</t>
  </si>
  <si>
    <t>SII05A DAYUN</t>
  </si>
  <si>
    <t>01818584</t>
  </si>
  <si>
    <t>Resi Purnamasari</t>
  </si>
  <si>
    <t>obaforever/idnztapp/meeting/20260901/upload_1788231154506ED41F440-E463-467B-97BC-2E0379F6E01Fc11e0d05828d4bbebbd7d4ac1790c040.mp4</t>
  </si>
  <si>
    <t>2026-09-01 09:52:36</t>
  </si>
  <si>
    <t>SGT14 RANTAU_PULUNG</t>
  </si>
  <si>
    <t>01184031</t>
  </si>
  <si>
    <t>Hengki Saputra</t>
  </si>
  <si>
    <t>obaforever/idnztapp/meeting/20260901/upload_1788227435237150c78a9f89542ddb7e049ec834bdb89.mp4</t>
  </si>
  <si>
    <t>Scan Update Alur</t>
  </si>
  <si>
    <t>2026-09-01 09:52:33</t>
  </si>
  <si>
    <t>TNB04 DOLOG_GROGOT</t>
  </si>
  <si>
    <t>TNB040009</t>
  </si>
  <si>
    <t>Irwansyah</t>
  </si>
  <si>
    <t>obaforever/idnztapp/meeting/20260901/VID_2026-09-01 10-50-289013257436a3efe488c784eaea1b5889db3038885.mp4</t>
  </si>
  <si>
    <t>2026-09-01 09:51:38</t>
  </si>
  <si>
    <t>PLM14A SUKODADI</t>
  </si>
  <si>
    <t>00562418</t>
  </si>
  <si>
    <t>Muhammad Yadi</t>
  </si>
  <si>
    <t>obaforever/idnztapp/meeting/20260901/upload_1788231073441c753ff69976c4793b056e40d61ce1db5.mp4</t>
  </si>
  <si>
    <t>network management : rating sprinter</t>
  </si>
  <si>
    <t>2026-09-01 09:51:19</t>
  </si>
  <si>
    <t>TTT16A SINGKUP_CEMERLANG</t>
  </si>
  <si>
    <t>01902734</t>
  </si>
  <si>
    <t>Daniansah .</t>
  </si>
  <si>
    <t>obaforever/idnztapp/meeting/20260901/upload_1788231025297f77d6c25e1f64cff968476802296fdc8.mp4</t>
  </si>
  <si>
    <t>Evaluasi terkait penanganan pickupan dan scan bermasalah</t>
  </si>
  <si>
    <t>2026-09-01 09:50:57</t>
  </si>
  <si>
    <t>CMI02 SINDANGKASIH</t>
  </si>
  <si>
    <t>LS0000415157</t>
  </si>
  <si>
    <t>Nuralamsah</t>
  </si>
  <si>
    <t>obaforever/idnztapp/meeting/20260901/upload_1788231007376d728dc02b60246ab8fb78594f0ff4f66.mp4</t>
  </si>
  <si>
    <t>Indikator kenaikan rating sprinter</t>
  </si>
  <si>
    <t>2026-09-01 09:50:41</t>
  </si>
  <si>
    <t>BAE05A PARSOBURAN_02</t>
  </si>
  <si>
    <t>01484064</t>
  </si>
  <si>
    <t>Sriangelina Nababan Nababan</t>
  </si>
  <si>
    <t>obaforever/idnztapp/meeting/20260901/upload_1788231026133436e087f133942048bf10defce439f92.mp4</t>
  </si>
  <si>
    <t>2026-09-01 09:50:33</t>
  </si>
  <si>
    <t>SLM11 BERJO</t>
  </si>
  <si>
    <t>01299444</t>
  </si>
  <si>
    <t>Angga Danu Lukhito</t>
  </si>
  <si>
    <t>obaforever/idnztapp/meeting/20260901/VID_2026-09-01 09-49-53411046457bdde75e07c0047879998652ea1510748.mp4</t>
  </si>
  <si>
    <t>indkator rating sprinter</t>
  </si>
  <si>
    <t>2026-09-01 09:50:19</t>
  </si>
  <si>
    <t>SLM02 GODEAN</t>
  </si>
  <si>
    <t>LS0000104420</t>
  </si>
  <si>
    <t>Koordinator_SLM02</t>
  </si>
  <si>
    <t>obaforever/idnztapp/meeting/20260901/upload_1788231006062bdb190ca3e34477781519d8ebacf1a55.mp4</t>
  </si>
  <si>
    <t>2026-09-01 09:50:06</t>
  </si>
  <si>
    <t>DPS05L DC_DENPASAR_SELATAN1</t>
  </si>
  <si>
    <t>01065283</t>
  </si>
  <si>
    <t>Joshua Alexander Barus</t>
  </si>
  <si>
    <t>obaforever/idnztapp/meeting/20260901/VID_2026-09-01 10-48-2710737495391f0e900c61e496fa1c64a12b1362ded.mp4</t>
  </si>
  <si>
    <t>2026-09-01 09:49:56</t>
  </si>
  <si>
    <t>SRG05 GUNUNG_PATI</t>
  </si>
  <si>
    <t>SRG050044</t>
  </si>
  <si>
    <t>Nofiyanto</t>
  </si>
  <si>
    <t>obaforever/idnztapp/meeting/20260901/upload_1788230985616bc989aae2adc41faa422dcdcacbcc39b.mp4</t>
  </si>
  <si>
    <t>2026-09-01 09:48:56</t>
  </si>
  <si>
    <t>RMB03 KRAGAN</t>
  </si>
  <si>
    <t>RMB030002</t>
  </si>
  <si>
    <t>Eko Yaswanto</t>
  </si>
  <si>
    <t>obaforever/idnztapp/meeting/20260901/upload_1788230920603bc96514542ce478b9cae8127e9896fe3.mp4</t>
  </si>
  <si>
    <t>2026-09-01 09:48:43</t>
  </si>
  <si>
    <t>DMK07 WONOSALAM</t>
  </si>
  <si>
    <t>DMK070010</t>
  </si>
  <si>
    <t>Akhmad Windarto</t>
  </si>
  <si>
    <t>obaforever/idnztapp/meeting/20260901/VID_2026-09-01 09-44-041624115794e4073b8e457f4611b5bfaffe5dc5e9e1.mp4</t>
  </si>
  <si>
    <t>ABSENSI... TTD RITASE 1+2...MINIMALISIR PTMP</t>
  </si>
  <si>
    <t>2026-09-01 09:48:15</t>
  </si>
  <si>
    <t>BEG03 BENGKAYANG_KOTA</t>
  </si>
  <si>
    <t>01686399</t>
  </si>
  <si>
    <t>Tengku Defa Riangga</t>
  </si>
  <si>
    <t>obaforever/idnztapp/meeting/20260901/VID_2026-09-01 09-47-59-1589944238eb8ca048bc09450a8c52e73289f37e99.mp4</t>
  </si>
  <si>
    <t>2026-09-01 09:48:10</t>
  </si>
  <si>
    <t>TLM02 TELUK_BATANG</t>
  </si>
  <si>
    <t>TLM026822</t>
  </si>
  <si>
    <t>Hardi Sartanto</t>
  </si>
  <si>
    <t>obaforever/idnztapp/meeting/20260901/upload_17882307683833e92d0cfe7184eb98e40b04687a721da.mp4</t>
  </si>
  <si>
    <t>TTD JAM 12 KPI
TARGET TTD HARI H DAN REPORT BARU
GOPAY
POCKUPAN</t>
  </si>
  <si>
    <t>2026-09-01 09:48:03</t>
  </si>
  <si>
    <t>PAM01 PAGAR_ALAM</t>
  </si>
  <si>
    <t>01102361</t>
  </si>
  <si>
    <t>Candra Saputra</t>
  </si>
  <si>
    <t>obaforever/idnztapp/meeting/20260901/upload_1788230860500ce0805ef64f144f5b955e3771d6fc9ef.mp4</t>
  </si>
  <si>
    <t>2026-09-01 09:47:53</t>
  </si>
  <si>
    <t>WGI11 NGUNTORONADI</t>
  </si>
  <si>
    <t>01066684</t>
  </si>
  <si>
    <t>Gilang Putra Pratama</t>
  </si>
  <si>
    <t>obaforever/idnztapp/meeting/20260901/upload_17882308316771612AB6E-B161-401D-B861-BD5927C98C7F33508f49f2ab4ca08ba4b2a9da0d0670.mp4</t>
  </si>
  <si>
    <t>absensi 06.30</t>
  </si>
  <si>
    <t>2026-09-01 09:47:52</t>
  </si>
  <si>
    <t>SJJ04 KOTO_VII</t>
  </si>
  <si>
    <t>01941223</t>
  </si>
  <si>
    <t>Eri Efendi</t>
  </si>
  <si>
    <t>obaforever/idnztapp/meeting/20260901/VID_2026-09-01 09-46-551974573895b5f951bca52b408386e88dcaeeaa6a47.mp4</t>
  </si>
  <si>
    <t>setoran COD</t>
  </si>
  <si>
    <t>2026-09-01 09:47:50</t>
  </si>
  <si>
    <t>SKH03 NANGA_TAMAN</t>
  </si>
  <si>
    <t>01098281</t>
  </si>
  <si>
    <t>Rudi Prastian</t>
  </si>
  <si>
    <t>obaforever/idnztapp/meeting/20260901/upload_1788230848112fad231a2d9d34cd1937424f88d4eea76.mp4</t>
  </si>
  <si>
    <t>target awal bulan.
absensi 6.30
TTD sebelum jam 12</t>
  </si>
  <si>
    <t>2026-09-01 09:47:49</t>
  </si>
  <si>
    <t>TBL02 KATEMAN</t>
  </si>
  <si>
    <t>TBL020255</t>
  </si>
  <si>
    <t>Yevan Anas Rigun</t>
  </si>
  <si>
    <t>obaforever/idnztapp/meeting/20260901/VID_2026-09-01 09-44-05521167036f55814e23d8f4bb9898b6aa63dfbb8e1.mp4</t>
  </si>
  <si>
    <t>2026-09-01 09:47:39</t>
  </si>
  <si>
    <t>BOL07 TUNJUNGAN</t>
  </si>
  <si>
    <t>01782255</t>
  </si>
  <si>
    <t>Mochamad Daker Yoba Pratama</t>
  </si>
  <si>
    <t>obaforever/idnztapp/meeting/20260901/VID_2026-09-01 09-46-39203690319d739cd1a88ff449fbfca45c5f43bc255.mp4</t>
  </si>
  <si>
    <t>2026-09-01 09:47:32</t>
  </si>
  <si>
    <t>WNO01 WONOSARI</t>
  </si>
  <si>
    <t>WNO010017</t>
  </si>
  <si>
    <t>Ibnu Mundir</t>
  </si>
  <si>
    <t>obaforever/idnztapp/meeting/20260901/upload_17882308339292049d4d071bc4625bd7299e9e17b9c1b.mp4</t>
  </si>
  <si>
    <t>Evaluasi target Paycol dan gopay</t>
  </si>
  <si>
    <t>2026-09-01 09:46:51</t>
  </si>
  <si>
    <t>PER06C PER06C</t>
  </si>
  <si>
    <t>LS0000415185</t>
  </si>
  <si>
    <t>Fadhlan Zazmi Hilman</t>
  </si>
  <si>
    <t>obaforever/idnztapp/meeting/20260901/upload_17882308030465318b0185ce54dd5985480919e18e173.mp4</t>
  </si>
  <si>
    <t>pick up marketing</t>
  </si>
  <si>
    <t>2026-09-01 09:46:48</t>
  </si>
  <si>
    <t>DPK05A GROGOL_DEPOK</t>
  </si>
  <si>
    <t>DPK05A0051</t>
  </si>
  <si>
    <t>Febri Ramadhan</t>
  </si>
  <si>
    <t>obaforever/idnztapp/meeting/20260901/upload_1788230752317957fe9ffce0b4bdbb2bf5f3395d6f7f2.mp4</t>
  </si>
  <si>
    <t>2026-09-01 09:46:39</t>
  </si>
  <si>
    <t>MUA01 MUARA_DUA</t>
  </si>
  <si>
    <t>MUA010002</t>
  </si>
  <si>
    <t>Apri Hamzah</t>
  </si>
  <si>
    <t>obaforever/idnztapp/meeting/20260901/upload_1788230744277ffb0410fb7f245c1a73655aeb1552723.mp4</t>
  </si>
  <si>
    <t>materi Network maksimalkan TTD sblm jam 12</t>
  </si>
  <si>
    <t>2026-09-01 09:45:56</t>
  </si>
  <si>
    <t>JPO01 JENEPONTO</t>
  </si>
  <si>
    <t>JPO010011</t>
  </si>
  <si>
    <t>Winda Puspitasari</t>
  </si>
  <si>
    <t>obaforever/idnztapp/meeting/20260901/VID_2026-09-01 09-43-16-1286900242f5f601b23fb947048097b1fb81864e5c.mp4</t>
  </si>
  <si>
    <t>monitoring 6:30,kode ketiga dan TTD sebelum jam 12</t>
  </si>
  <si>
    <t>2026-09-01 09:45:48</t>
  </si>
  <si>
    <t>BLN02B MENTEWE</t>
  </si>
  <si>
    <t>01928762</t>
  </si>
  <si>
    <t>Muhammad Aswan Alini</t>
  </si>
  <si>
    <t>obaforever/idnztapp/meeting/20260901/upload_178823072643531b8fce71cd54700b07427446f76d577.mp4</t>
  </si>
  <si>
    <t>2026-09-01 09:45:46</t>
  </si>
  <si>
    <t>SRG64 KETILENG_RAYA</t>
  </si>
  <si>
    <t>00557694</t>
  </si>
  <si>
    <t>Cahya Darmawan</t>
  </si>
  <si>
    <t>obaforever/idnztapp/meeting/20260901/VID_2026-09-01 09-43-401044174615ab8954b1ba704d81aad0abce9775baf9.mp4</t>
  </si>
  <si>
    <t>Rating sprinter
pu 1 kurir 1 paket
absensi
ttd jam 12</t>
  </si>
  <si>
    <t>2026-09-01 09:45:30</t>
  </si>
  <si>
    <t>PSB03 KINALI</t>
  </si>
  <si>
    <t>PSB03000051</t>
  </si>
  <si>
    <t>Akmal Erdiman</t>
  </si>
  <si>
    <t>obaforever/idnztapp/meeting/20260901/VID_2026-09-01 09-44-41-19321684940a2117ebd2cd45bd990d07063026ceb2.mp4</t>
  </si>
  <si>
    <t>push lagi untuk September ini</t>
  </si>
  <si>
    <t>2026-09-01 09:45:23</t>
  </si>
  <si>
    <t>PDA01 PADANG_ARO</t>
  </si>
  <si>
    <t>01047944</t>
  </si>
  <si>
    <t>Rizki Permana Putra</t>
  </si>
  <si>
    <t>obaforever/idnztapp/meeting/20260901/VID_2026-09-01 09-43-131702095823c209f873e8e14381abf0cf03af0bd633.mp4</t>
  </si>
  <si>
    <t>penyampaian absen masuk di hari off dan target rating sprinter</t>
  </si>
  <si>
    <t>2026-09-01 09:44:30</t>
  </si>
  <si>
    <t>PGL21 MENES</t>
  </si>
  <si>
    <t>PGL21000077</t>
  </si>
  <si>
    <t>DEDE KURNIAWAN</t>
  </si>
  <si>
    <t>obaforever/idnztapp/meeting/20260901/upload_17882305666080e883d66770d4a7c9fcf65585bb877df.mp4</t>
  </si>
  <si>
    <t>POD RETUR DAN ACARAA DP MENES</t>
  </si>
  <si>
    <t>2026-09-01 09:44:00</t>
  </si>
  <si>
    <t>SRN03 MASARAN</t>
  </si>
  <si>
    <t>00570351</t>
  </si>
  <si>
    <t>David Setyawan</t>
  </si>
  <si>
    <t>obaforever/idnztapp/meeting/20260901/upload_178823061771027f605e717fd45ffae4514e140e3c1b7.mp4</t>
  </si>
  <si>
    <t>2026-09-01 09:43:48</t>
  </si>
  <si>
    <t>RGT03 BELILAS</t>
  </si>
  <si>
    <t>RGT03000062</t>
  </si>
  <si>
    <t>HENDRA</t>
  </si>
  <si>
    <t>obaforever/idnztapp/meeting/20260901/VID_2026-09-01 09-42-12-6401232373f93c5a6a25b4e798a897fe79fcb4552.mp4</t>
  </si>
  <si>
    <t>1.memaksimalkan paket lama dan baru
2.capai target-target 
3. kebersihan area sekitar kantor</t>
  </si>
  <si>
    <t>2026-09-01 09:43:04</t>
  </si>
  <si>
    <t>BTH21 AVIARI</t>
  </si>
  <si>
    <t>BTH21000134</t>
  </si>
  <si>
    <t>rionaldi</t>
  </si>
  <si>
    <t>obaforever/idnztapp/meeting/20260901/upload_1788230525569ff1f8b745e9f492a958f330c19552e60.mp4</t>
  </si>
  <si>
    <t>*Topik brifing* 
- Absen 06.30
- Delivery 07.30
- TTD Sebelum jam 12:00
- Jangan Retur COD non Ecomerce (SLA NYA 10 HARI)
- Quis(Ujian) app sprinter 
- QRIS &amp; Gopay
* QR Sprintrr
rating sprintrr</t>
  </si>
  <si>
    <t>2026-09-01 09:43:00</t>
  </si>
  <si>
    <t>MRN15 MRN15</t>
  </si>
  <si>
    <t>00561822</t>
  </si>
  <si>
    <t>Muhammad Gunawan</t>
  </si>
  <si>
    <t>obaforever/idnztapp/meeting/20260901/upload_178823055808687275c5d8af84e4aa444cbf454de2e09.mp4</t>
  </si>
  <si>
    <t>2026-09-01 09:42:57</t>
  </si>
  <si>
    <t>SQG12 SIMPANG_PINOH</t>
  </si>
  <si>
    <t>00540086</t>
  </si>
  <si>
    <t>Rovinus Apuk</t>
  </si>
  <si>
    <t>obaforever/idnztapp/meeting/20260901/VID_2026-09-01 09-42-04110793698893369dbe0ca74e51b951b78be20ce674.mp4</t>
  </si>
  <si>
    <t>Absensi, Pickupan, Penanganan Paket High Value, longtail, Stuck, Reting Sprinter, penanganan paket Document, dll</t>
  </si>
  <si>
    <t>2026-09-01 09:42:54</t>
  </si>
  <si>
    <t>PKC05 UKUI_01</t>
  </si>
  <si>
    <t>01581586</t>
  </si>
  <si>
    <t>Widodo Widodo</t>
  </si>
  <si>
    <t>obaforever/idnztapp/meeting/20260901/upload_1788230494896f291dc921e07421193725896e6f441b9.mp4</t>
  </si>
  <si>
    <t>2026-09-01 09:42:23</t>
  </si>
  <si>
    <t>PTI03A JUWANA_TIMUR</t>
  </si>
  <si>
    <t>00557252</t>
  </si>
  <si>
    <t>Lukman Hakim</t>
  </si>
  <si>
    <t>obaforever/idnztapp/meeting/20260901/upload_178823052166994d44eabe1644d34bfd66e4379147adc.mp4</t>
  </si>
  <si>
    <t>2026-09-01 09:42:15</t>
  </si>
  <si>
    <t>MWL02 TELUK_SANGGAN</t>
  </si>
  <si>
    <t>01321470</t>
  </si>
  <si>
    <t>Irfan .</t>
  </si>
  <si>
    <t>obaforever/idnztapp/meeting/20260901/upload_1788226921410c5f0e300021b461881f146e0352d136d.mp4</t>
  </si>
  <si>
    <t>longtail 
paket stuk 
absen tepat waktu</t>
  </si>
  <si>
    <t>2026-09-01 09:42:04</t>
  </si>
  <si>
    <t>SBM01 SUBULUSSALAM</t>
  </si>
  <si>
    <t>SBM010101</t>
  </si>
  <si>
    <t>Adi Sartonik Malik</t>
  </si>
  <si>
    <t>obaforever/idnztapp/meeting/20260901/VID_2026-09-01 09-41-281196699316c721d55dae4042a49021aaed8e833468.mp4</t>
  </si>
  <si>
    <t>longtail
pu 
pembayaran online
absensi</t>
  </si>
  <si>
    <t>2026-09-01 09:42:03</t>
  </si>
  <si>
    <t>SNK01 SINGKIL</t>
  </si>
  <si>
    <t>SNK010114</t>
  </si>
  <si>
    <t>Sanjai</t>
  </si>
  <si>
    <t>obaforever/idnztapp/meeting/20260901/upload_1788230511621572f8dd625504ba9ae4e0b64c9f007bb.mp4</t>
  </si>
  <si>
    <t>2026-09-01 09:41:54</t>
  </si>
  <si>
    <t>MMW09 MEMPAWAH_KOTA</t>
  </si>
  <si>
    <t>01252403</t>
  </si>
  <si>
    <t>Umma Maghfudin</t>
  </si>
  <si>
    <t>obaforever/idnztapp/meeting/20260901/upload_17882305026401197f867218b47d8b2f033d6f39d357d.MOV</t>
  </si>
  <si>
    <t>2026-09-01 09:41:50</t>
  </si>
  <si>
    <t>UPG05A PACCERAKKANG_RAYA</t>
  </si>
  <si>
    <t>00549636</t>
  </si>
  <si>
    <t>M Arfandi Farhan</t>
  </si>
  <si>
    <t>obaforever/idnztapp/meeting/20260901/VID_2026-09-01 10-41-341497882041dcc18f889b964b1293480e977842669b.mp4</t>
  </si>
  <si>
    <t>Absensi Dan kode ketiga</t>
  </si>
  <si>
    <t>2026-09-01 09:41:29</t>
  </si>
  <si>
    <t>RKS08B RKS08B</t>
  </si>
  <si>
    <t>RKS08B000173</t>
  </si>
  <si>
    <t>MUHAMAD DEDENG</t>
  </si>
  <si>
    <t>obaforever/idnztapp/meeting/20260901/upload_1788230444842fe63bdd37150469cb54416cabe58e6d9.mp4</t>
  </si>
  <si>
    <t>absensi
ttd jam 12
qr
pembayaran online</t>
  </si>
  <si>
    <t>KDR10 PAPAR</t>
  </si>
  <si>
    <t>KDR10000001</t>
  </si>
  <si>
    <t>Feri JM0030004</t>
  </si>
  <si>
    <t>obaforever/idnztapp/meeting/20260901/upload_17882304522813efc4c2dd0b14bef816584fb3ea2e2d6.mp4</t>
  </si>
  <si>
    <t>2026-09-01 09:41:19</t>
  </si>
  <si>
    <t>MGW05C DC_KUTA_1</t>
  </si>
  <si>
    <t>01044055</t>
  </si>
  <si>
    <t>Nyoman Agus Purnawan</t>
  </si>
  <si>
    <t>obaforever/idnztapp/meeting/20260901/upload_1788230473125e34820f8716444ae94c652377bf61a81.mp4</t>
  </si>
  <si>
    <t>2026-09-01 09:41:16</t>
  </si>
  <si>
    <t>BJI04 LINCUN</t>
  </si>
  <si>
    <t>BJI040002</t>
  </si>
  <si>
    <t>Muhammad Rifai</t>
  </si>
  <si>
    <t>obaforever/idnztapp/meeting/20260901/VID_2026-09-01 09-40-51-1513963369c65412b25766470d9dddc44d69f8d889.mp4</t>
  </si>
  <si>
    <t>awal bulan push paket sisa 
TTD sebelum jam 12 00 
Deliv 3 x 
pod valid</t>
  </si>
  <si>
    <t>2026-09-01 09:40:53</t>
  </si>
  <si>
    <t>SAG13 KEMBAYAN</t>
  </si>
  <si>
    <t>LS0000378316</t>
  </si>
  <si>
    <t>Ridwan Ramadandi_FL</t>
  </si>
  <si>
    <t>obaforever/idnztapp/meeting/20260901/upload_178823042817621eff74c29494f12a86cc915e1663689.mp4</t>
  </si>
  <si>
    <t>Absensi, Pembagian area, TTD jam 12</t>
  </si>
  <si>
    <t>2026-09-01 09:40:45</t>
  </si>
  <si>
    <t>CEU02 RANDUBLATUNG</t>
  </si>
  <si>
    <t>CEU020001</t>
  </si>
  <si>
    <t>Eka Saptyana</t>
  </si>
  <si>
    <t>obaforever/idnztapp/meeting/20260901/upload_1788230406285b10441c260ac4b48b52857a6d6c841b4.mp4</t>
  </si>
  <si>
    <t>BRIEFING 01/09/2026
INDIKATOR RATING SPRINTER</t>
  </si>
  <si>
    <t>2026-09-01 09:40:38</t>
  </si>
  <si>
    <t>KNL04 SUKOREJO</t>
  </si>
  <si>
    <t>KNL040006</t>
  </si>
  <si>
    <t>Arvinta Ditya P</t>
  </si>
  <si>
    <t>obaforever/idnztapp/meeting/20260901/VID_2026-09-01 09-39-061983572117dbf6237d95824a1d875d58e3c83c2f45.mp4</t>
  </si>
  <si>
    <t>2026-09-01 09:40:11</t>
  </si>
  <si>
    <t>BEG03A SELUAS</t>
  </si>
  <si>
    <t>01415014</t>
  </si>
  <si>
    <t>obaforever/idnztapp/meeting/20260901/upload_17882304011542126480bb66242feb4b65544efd06402.mp4</t>
  </si>
  <si>
    <t>2026-09-01 09:40:06</t>
  </si>
  <si>
    <t>LSN03 KRUENG_MANE</t>
  </si>
  <si>
    <t>01071263</t>
  </si>
  <si>
    <t>Muhammad Reza Silvana</t>
  </si>
  <si>
    <t>obaforever/idnztapp/meeting/20260901/VID_2026-09-01 09-39-0111279208913de9c54ec04c47b8889a9ec4ad0b4ddd.mp4</t>
  </si>
  <si>
    <t>briefing pagi untuk pickup 1kurir 1 paket</t>
  </si>
  <si>
    <t>2026-09-01 09:40:02</t>
  </si>
  <si>
    <t>UPG18 DAYA</t>
  </si>
  <si>
    <t>00549765</t>
  </si>
  <si>
    <t>Haerul Rahmad</t>
  </si>
  <si>
    <t>obaforever/idnztapp/meeting/20260901/upload_1788230393046e85abef3bffd4b5e98805f4544d23a97.mp4</t>
  </si>
  <si>
    <t>2026-09-01 09:39:26</t>
  </si>
  <si>
    <t>SGA10A SERIRIT_1</t>
  </si>
  <si>
    <t>SGA10A0006</t>
  </si>
  <si>
    <t>Badarudin</t>
  </si>
  <si>
    <t>obaforever/idnztapp/meeting/20260901/upload_178823033198399ae85795e21441e94d7c04048fd6029.mp4</t>
  </si>
  <si>
    <t>2026-09-01 09:39:25</t>
  </si>
  <si>
    <t>DPS06A AYANI_UTARA2</t>
  </si>
  <si>
    <t>DPS06A3115</t>
  </si>
  <si>
    <t>Putu Yogapratama</t>
  </si>
  <si>
    <t>obaforever/idnztapp/meeting/20260901/upload_178823024330036089cc17a404a909f7f25fb398c4cc3.mp4</t>
  </si>
  <si>
    <t>briefing dari spd</t>
  </si>
  <si>
    <t>2026-09-01 09:39:07</t>
  </si>
  <si>
    <t>DHR03A KOTO_BARU_01</t>
  </si>
  <si>
    <t>01941218</t>
  </si>
  <si>
    <t>Muhammad Radian Alfariz</t>
  </si>
  <si>
    <t>obaforever/idnztapp/meeting/20260901/upload_1788230317434c2d8d5ad0047488dab5fe1482a00202f.mp4</t>
  </si>
  <si>
    <t>2026-09-01 09:38:40</t>
  </si>
  <si>
    <t>SKD15 PASIR_SAKTI</t>
  </si>
  <si>
    <t>02021859</t>
  </si>
  <si>
    <t>obaforever/idnztapp/meeting/20260901/upload_178823027843444bb1099da5048e680dfc5aa84bac481.mp4</t>
  </si>
  <si>
    <t>penekanan absensi dan memaksimalkan pengiriman resi</t>
  </si>
  <si>
    <t>2026-09-01 09:38:23</t>
  </si>
  <si>
    <t>PKU10A KUBANG</t>
  </si>
  <si>
    <t>01017456</t>
  </si>
  <si>
    <t>AKBAR IRNALDO</t>
  </si>
  <si>
    <t>obaforever/idnztapp/meeting/20260901/upload_1788230291970a138ccaa6d2047ff81d1267564e81a91.mp4</t>
  </si>
  <si>
    <t>- Absensi
- ⁠RTK (Denda Claim)
- ⁠QUIZ App Sprinter
- ⁠TPTW
- ⁠REGULER  QR SPRINTER
- ⁠TTD 90% SEBELUM JAM 12
- ⁠MINIMALISIRKAN BARANG GAGAL
- ⁠RATING SPRINTER</t>
  </si>
  <si>
    <t>2026-09-01 09:37:56</t>
  </si>
  <si>
    <t>TNJ05 GANET</t>
  </si>
  <si>
    <t>TNJ05000062</t>
  </si>
  <si>
    <t>Fahrur Rozie</t>
  </si>
  <si>
    <t>obaforever/idnztapp/meeting/20260901/upload_17882302031283a1f167e04034b6689db13a925eb241d.mp4</t>
  </si>
  <si>
    <t>TNJ05
Abdilah
Anggota 11 orang
*Topik brifing* 
- Absen 06.30
- Delivery 07.30
- TTD Sebelum jam 12:00
- Jangan Retur COD non Ecomerce (SLA NYA 10 HARI)
- Quis(Ujian) app sprinter 
- QRIS &amp; Gopay</t>
  </si>
  <si>
    <t>2026-09-01 09:37:46</t>
  </si>
  <si>
    <t>CLG01 CALANG</t>
  </si>
  <si>
    <t>01008040</t>
  </si>
  <si>
    <t>Chandra Nazartia,ST</t>
  </si>
  <si>
    <t>obaforever/idnztapp/meeting/20260901/upload_1788230254127779eee91b2ba45b2817c7fddf7b14a11.mp4</t>
  </si>
  <si>
    <t>2026-09-01 09:37:44</t>
  </si>
  <si>
    <t>MAE03A MEBALI</t>
  </si>
  <si>
    <t>01415569</t>
  </si>
  <si>
    <t>Jumarni .</t>
  </si>
  <si>
    <t>obaforever/idnztapp/meeting/20260901/upload_17882301922931081a599078e46dfb6ead255c9c718d5.MOV</t>
  </si>
  <si>
    <t>PEMAKSIMALAN DELIVERY DAN PENGGUNAAAN POD</t>
  </si>
  <si>
    <t>2026-09-01 09:37:40</t>
  </si>
  <si>
    <t>JPR04 WONOREJO</t>
  </si>
  <si>
    <t>JPR040024</t>
  </si>
  <si>
    <t>Muhammad Sadullah H</t>
  </si>
  <si>
    <t>obaforever/idnztapp/meeting/20260901/VID_2026-09-01 09-36-37-2075370726e1982304312745a6b214bfcfbdd1585d.mp4</t>
  </si>
  <si>
    <t>REVIEW OPERASIONAL</t>
  </si>
  <si>
    <t>2026-09-01 09:37:36</t>
  </si>
  <si>
    <t>PKY06 DC_JEKAN_RAYA</t>
  </si>
  <si>
    <t>PKY060069</t>
  </si>
  <si>
    <t>Muhammad Indra Fauzi</t>
  </si>
  <si>
    <t>obaforever/idnztapp/meeting/20260901/upload_178823024841014eb7ad304804ebf92b87bda9701c7d2.mp4</t>
  </si>
  <si>
    <t>2026-09-01 09:37:23</t>
  </si>
  <si>
    <t>AMQ05 PATTIMURA</t>
  </si>
  <si>
    <t>01295317</t>
  </si>
  <si>
    <t>Amos Soch</t>
  </si>
  <si>
    <t>obaforever/idnztapp/meeting/20260901/upload_1788230170773e0825739a00841a081cadbc89bd42818.mp4</t>
  </si>
  <si>
    <t>BRIFING DP PATTIMURA AMQ05
1 SEPTEMBER 2026
. Push Ritase 95%
. Push TTD jam 12:00                
  85%
. Kode ketiga 95%
. End status/ Longtail          
  paket 4 hari 0
. TTD EPOD 95%
. POD return</t>
  </si>
  <si>
    <t>2026-09-01 09:37:14</t>
  </si>
  <si>
    <t>MLW01A MELAWI_PINOH</t>
  </si>
  <si>
    <t>LS0000409546</t>
  </si>
  <si>
    <t>Maria Ulfa_FL</t>
  </si>
  <si>
    <t>obaforever/idnztapp/meeting/20260901/upload_178823021025788fead9191ca4a3388074544c90a0b19.mp4</t>
  </si>
  <si>
    <t>2026-09-01 09:37:07</t>
  </si>
  <si>
    <t>KNL03 BOJA</t>
  </si>
  <si>
    <t>KNL030023</t>
  </si>
  <si>
    <t>Fatkhurahman</t>
  </si>
  <si>
    <t>obaforever/idnztapp/meeting/20260901/upload_17882302191352106ED6E-4FAD-47AE-B5A0-60D921873375073b6e95085a4a6b9127a335af99471f.mp4</t>
  </si>
  <si>
    <t>ops</t>
  </si>
  <si>
    <t>2026-09-01 09:36:58</t>
  </si>
  <si>
    <t>PYK08 HARAU_01</t>
  </si>
  <si>
    <t>PYK08000011</t>
  </si>
  <si>
    <t>Marta Rahim</t>
  </si>
  <si>
    <t>obaforever/idnztapp/meeting/20260901/VID_2026-09-01 09-36-472115369589b94c50887d394ffcb94a4c4a0bebbe9f.mp4</t>
  </si>
  <si>
    <t>2026-09-01 09:36:53</t>
  </si>
  <si>
    <t>GIA07A GIANYAR_1</t>
  </si>
  <si>
    <t>01315492</t>
  </si>
  <si>
    <t>Ahmad Rusli</t>
  </si>
  <si>
    <t>obaforever/idnztapp/meeting/20260901/upload_17882302070578a8cd5f96a6c4b57bf671057bd80f9c7.mp4</t>
  </si>
  <si>
    <t>2026-09-01 09:36:47</t>
  </si>
  <si>
    <t>TAL01 TAMIANG_LAYANG</t>
  </si>
  <si>
    <t>TAL010067</t>
  </si>
  <si>
    <t>Bintang Yudha Khatulistiwa</t>
  </si>
  <si>
    <t>obaforever/idnztapp/meeting/20260901/upload_1788230165785cb00b7a7da474f098afd2d6ac7ed742b.mp4</t>
  </si>
  <si>
    <t>Pemaksimalan paket sebelum jam 12:00</t>
  </si>
  <si>
    <t>2026-09-01 09:36:41</t>
  </si>
  <si>
    <t>SMI14 DC_CITAMIANG</t>
  </si>
  <si>
    <t>LS0000415179</t>
  </si>
  <si>
    <t>Agung Problema Huda</t>
  </si>
  <si>
    <t>obaforever/idnztapp/meeting/20260901/upload_17882301757662b582301c7ea4954b2ac5bdc31c377ea.mp4</t>
  </si>
  <si>
    <t>brifing terkait sales yg ttd aktual kurang maksimal</t>
  </si>
  <si>
    <t>2026-09-01 09:36:36</t>
  </si>
  <si>
    <t>PYY07A SIKAPAS_02</t>
  </si>
  <si>
    <t>LS0000352448</t>
  </si>
  <si>
    <t>WAHYU DWI SYAHPUTRA PYY07A</t>
  </si>
  <si>
    <t>obaforever/idnztapp/meeting/20260901/upload_17882301221017e46f91b84694f218b97de4c03dda7eb.mp4</t>
  </si>
  <si>
    <t>mengingatkan sop seragam valid dan estimasi usia paket, dan funisment yg ada</t>
  </si>
  <si>
    <t>2026-09-01 09:36:22</t>
  </si>
  <si>
    <t>PNK04A SAWO</t>
  </si>
  <si>
    <t>PNK04A0010</t>
  </si>
  <si>
    <t>Mei Triyadi</t>
  </si>
  <si>
    <t>obaforever/idnztapp/meeting/20260901/upload_1788229978487d8f00b97bf4146069a361243e7b09d3c.mp4</t>
  </si>
  <si>
    <t>briefing kerjaan admin</t>
  </si>
  <si>
    <t>2026-09-01 09:35:38</t>
  </si>
  <si>
    <t>TBN05 PLUMPANG</t>
  </si>
  <si>
    <t>00553647</t>
  </si>
  <si>
    <t>Totok Suwiknyo</t>
  </si>
  <si>
    <t>obaforever/idnztapp/meeting/20260901/VID_2026-09-01 09-33-42-1190358993308f97aaff5347cfb1b4b42b4ffa4687.mp4</t>
  </si>
  <si>
    <t>bintang sprinter dan PU reguler</t>
  </si>
  <si>
    <t>2026-09-01 09:35:30</t>
  </si>
  <si>
    <t>BTJ09 DROP_POINT_PANGO</t>
  </si>
  <si>
    <t>BTJ09000002</t>
  </si>
  <si>
    <t>Azmi</t>
  </si>
  <si>
    <t>obaforever/idnztapp/meeting/20260901/upload_1788230124910d94ec2b2eee543d3955aca87477120c9.mp4</t>
  </si>
  <si>
    <t>2026-09-01 09:34:38</t>
  </si>
  <si>
    <t>BGS09 PINGGIR_01</t>
  </si>
  <si>
    <t>01068388</t>
  </si>
  <si>
    <t>Riki Zulfadli</t>
  </si>
  <si>
    <t>obaforever/idnztapp/meeting/20260901/upload_1788230044720CB03FE07-177B-4FA8-AE6B-D21AA70E47F164bf83c9e876438396b601674cb6375f.mp4</t>
  </si>
  <si>
    <t>ketepatan absensi 6:30
keluar gudang 7:30
quis sprinter 
rating sprinter</t>
  </si>
  <si>
    <t>2026-09-01 09:34:07</t>
  </si>
  <si>
    <t>PLM888 PLM_SALES</t>
  </si>
  <si>
    <t>00561478</t>
  </si>
  <si>
    <t>Melvi Tiara Swandy</t>
  </si>
  <si>
    <t>obaforever/idnztapp/meeting/20260901/upload_178823003482163662B06-DF91-414B-84B5-1E32CE4A0321e805d2c169854428b10b9b622f137811.mp4</t>
  </si>
  <si>
    <t>sosialisasi awal bulan</t>
  </si>
  <si>
    <t>2026-09-01 09:34:00</t>
  </si>
  <si>
    <t>TNB02 MODANG_GROGOT</t>
  </si>
  <si>
    <t>01777440</t>
  </si>
  <si>
    <t>Muslim Hidayah</t>
  </si>
  <si>
    <t>obaforever/idnztapp/meeting/20260901/upload_1788230032441fee4fff4497f4f2f98accab817da3fa0.mp4</t>
  </si>
  <si>
    <t>2026-09-01 09:33:55</t>
  </si>
  <si>
    <t>BRB08 LARANGAN_BREBES</t>
  </si>
  <si>
    <t>BRB080001</t>
  </si>
  <si>
    <t>Akmad Rozi</t>
  </si>
  <si>
    <t>obaforever/idnztapp/meeting/20260901/VID_2026-09-01 09-31-411286833046aa8a113f098641a08857536d81e220b9.mp4</t>
  </si>
  <si>
    <t>BRB08 Mitra on duty 29 Materi breafing : 1. Losscen delivery 2. Absensi 06:00 3. Kloter 1 90%</t>
  </si>
  <si>
    <t>2026-09-01 09:33:54</t>
  </si>
  <si>
    <t>SUM26B SUM26B</t>
  </si>
  <si>
    <t>LS0000415168</t>
  </si>
  <si>
    <t>Dwiyanto</t>
  </si>
  <si>
    <t>obaforever/idnztapp/meeting/20260901/upload_1788230006525c292b15f7a4d4c41a3675b6a8d120004.mp4</t>
  </si>
  <si>
    <t>metari breafing :
1.TTD jam 12:00 
2.TTD Aktual</t>
  </si>
  <si>
    <t>2026-09-01 09:33:50</t>
  </si>
  <si>
    <t>ASH05 AIR_BATU</t>
  </si>
  <si>
    <t>LS0000327337</t>
  </si>
  <si>
    <t>Jagar Desprianto Sinaga ASH05</t>
  </si>
  <si>
    <t>obaforever/idnztapp/meeting/20260901/upload_178823002362231ea612a99424278bacdcf85edf97732.mp4</t>
  </si>
  <si>
    <t>2026-09-01 09:33:48</t>
  </si>
  <si>
    <t>CMI12 WINDURAJA</t>
  </si>
  <si>
    <t>LS0000415158</t>
  </si>
  <si>
    <t>obaforever/idnztapp/meeting/20260901/upload_1788230008366dfa1bafb518b476fa4e58f971d668457.mp4</t>
  </si>
  <si>
    <t>2026-09-01 09:33:47</t>
  </si>
  <si>
    <t>SIB14 SIPOHOLON_02</t>
  </si>
  <si>
    <t>01743140</t>
  </si>
  <si>
    <t>Lestaria Posmauli Silitonga</t>
  </si>
  <si>
    <t>obaforever/idnztapp/meeting/20260901/VID_2026-09-01 09-33-17910980640153596918a404c25b6006e45aacc0b02.mp4</t>
  </si>
  <si>
    <t>push pengantaran dan fokus clearkan paket stuck Agustus. dan kembali mencari pickup dilapangan</t>
  </si>
  <si>
    <t>2026-09-01 09:33:38</t>
  </si>
  <si>
    <t>BGG05 TULIS</t>
  </si>
  <si>
    <t>BGG050036</t>
  </si>
  <si>
    <t>Lutfi Zakaria</t>
  </si>
  <si>
    <t>obaforever/idnztapp/meeting/20260901/VID_2026-09-01 09-30-4919015425774ba520eb46884358ac7c85b0ff339d6a.mp4</t>
  </si>
  <si>
    <t>INSENTIF BASIC 1.300/ PAKET
-KETEPATAN ABSENSI 06:00 FACE ID + 100
-SCAN DELIV JAM 07:30 TARGET 90%
-TTD JAM 12:00 TARGET 92%.                     + 100
-KLOTER 1 + KLOTER 2 TARGET TTD 96%
-OPEN MARK</t>
  </si>
  <si>
    <t>2026-09-01 09:33:20</t>
  </si>
  <si>
    <t>DPK04A ABADIJAYA</t>
  </si>
  <si>
    <t>DPK04A0001</t>
  </si>
  <si>
    <t>Arrizal Rabin Husein</t>
  </si>
  <si>
    <t>obaforever/idnztapp/meeting/20260901/VID_2026-09-01 09-31-21-1735436355f1bebd5bd3b64d9a89d7bc6f6d2df4e4.mp4</t>
  </si>
  <si>
    <t>abadijaya</t>
  </si>
  <si>
    <t>2026-09-01 09:33:18</t>
  </si>
  <si>
    <t>KYT06A KYT06A</t>
  </si>
  <si>
    <t>01820156</t>
  </si>
  <si>
    <t>Rangga Gritama</t>
  </si>
  <si>
    <t>obaforever/idnztapp/meeting/20260901/upload_1788229970202a928ea8b20ed4adfa6cc736efd818477.mp4</t>
  </si>
  <si>
    <t>2026-09-01 09:32:57</t>
  </si>
  <si>
    <t>SDA42 SEDATI_1</t>
  </si>
  <si>
    <t>SDA42000005</t>
  </si>
  <si>
    <t>Luhur JM0170022</t>
  </si>
  <si>
    <t>obaforever/idnztapp/meeting/20260901/VID_2026-09-01 09-31-45-1825141758155faed3b0b74de984c5429e3e97a703.mp4</t>
  </si>
  <si>
    <t>review bulan Agustus, target September, reminder ujian, open market, tanya jawab, edukasi fake order</t>
  </si>
  <si>
    <t>2026-09-01 09:32:38</t>
  </si>
  <si>
    <t>BWX03 BANGKALAN_KOTA</t>
  </si>
  <si>
    <t>BWX030289</t>
  </si>
  <si>
    <t>Chandra J07221067</t>
  </si>
  <si>
    <t>obaforever/idnztapp/meeting/20260901/VID_2026-09-01 09-31-53-653876424ff7dd396e35043b5a1b32d4745c83012.mp4</t>
  </si>
  <si>
    <t>Penanganan PAKET HV, RSAT dan Promosi Marketing</t>
  </si>
  <si>
    <t>2026-09-01 09:32:26</t>
  </si>
  <si>
    <t>SLU03A SAWAHLUNTO_02</t>
  </si>
  <si>
    <t>SLU03A000001</t>
  </si>
  <si>
    <t>Agung Suhanda</t>
  </si>
  <si>
    <t>obaforever/idnztapp/meeting/20260901/upload_17882299360339a1106d353634a8ab2032e7c1cf22f27.mp4</t>
  </si>
  <si>
    <t>2026-09-01 09:31:41</t>
  </si>
  <si>
    <t>AMB01 AMBARAWA</t>
  </si>
  <si>
    <t>01457454</t>
  </si>
  <si>
    <t>Indra Dwi Kurniawan</t>
  </si>
  <si>
    <t>obaforever/idnztapp/meeting/20260901/VID_2026-09-01 09-30-16781671056a5b6736da3742ec9e66a12a1a9721dc.mp4</t>
  </si>
  <si>
    <t>TARGET REGULER</t>
  </si>
  <si>
    <t>2026-09-01 09:30:02</t>
  </si>
  <si>
    <t>UNG10 CANDIREJO</t>
  </si>
  <si>
    <t>00558314</t>
  </si>
  <si>
    <t>Jodi Bagus Purwoko</t>
  </si>
  <si>
    <t>obaforever/idnztapp/meeting/20260901/VID_2026-09-01 09-28-32-10073333780c7b890547034956919bff93652ccd72.mp4</t>
  </si>
  <si>
    <t>2026-09-01 09:29:57</t>
  </si>
  <si>
    <t>CIP02D RODA_HIAS</t>
  </si>
  <si>
    <t>LS0000194473</t>
  </si>
  <si>
    <t>MSML_SARYONO</t>
  </si>
  <si>
    <t>obaforever/idnztapp/meeting/20260901/upload_17882297798276b66e807722e4176a8be48c66518a291.MOV</t>
  </si>
  <si>
    <t>breafing pagi absensi dan ttd jam 12</t>
  </si>
  <si>
    <t>2026-09-01 09:29:51</t>
  </si>
  <si>
    <t>PAJ03A PANGKEP</t>
  </si>
  <si>
    <t>PAJ03A0001</t>
  </si>
  <si>
    <t>Ardiansyah HM</t>
  </si>
  <si>
    <t>obaforever/idnztapp/meeting/20260901/upload_1788229784041678f4f2aa9d14ef48f6cd4a0d6385ada.mp4</t>
  </si>
  <si>
    <t>2026-09-01 09:29:44</t>
  </si>
  <si>
    <t>TJG04 MUARA_UYA</t>
  </si>
  <si>
    <t>00549263</t>
  </si>
  <si>
    <t>Muhamad Yusup</t>
  </si>
  <si>
    <t>obaforever/idnztapp/meeting/20260901/VID_2026-09-01 09-29-07-13589354379154c25a2e9f49acb4d64c0094a44a15.mp4</t>
  </si>
  <si>
    <t>target QR Sprinter</t>
  </si>
  <si>
    <t>2026-09-01 09:29:42</t>
  </si>
  <si>
    <t>ANA04 PALMATAK</t>
  </si>
  <si>
    <t>ANA040020</t>
  </si>
  <si>
    <t>Awaludin</t>
  </si>
  <si>
    <t>obaforever/idnztapp/meeting/20260901/upload_1788229738167d630f49f0e144a8abc4b0690bb7289fd.mp4</t>
  </si>
  <si>
    <t>2026-09-01 09:29:41</t>
  </si>
  <si>
    <t>CIP05H PONDOKJAYA</t>
  </si>
  <si>
    <t>LS0000214126</t>
  </si>
  <si>
    <t>MSML_SUPYAN SAURI</t>
  </si>
  <si>
    <t>obaforever/idnztapp/meeting/20260901/upload_17882297720254b66a90fcc7143ed8b07770f5a312aea.MOV</t>
  </si>
  <si>
    <t>brifing area jombang</t>
  </si>
  <si>
    <t>2026-09-01 09:29:39</t>
  </si>
  <si>
    <t>MRN01 MUARA_ENIM</t>
  </si>
  <si>
    <t>00561759</t>
  </si>
  <si>
    <t>Alvin Ario</t>
  </si>
  <si>
    <t>obaforever/idnztapp/meeting/20260901/upload_17882297557346d51a415b0774bfda26c947684ec592e.mp4</t>
  </si>
  <si>
    <t>reminder ttd di dibawa jam 12</t>
  </si>
  <si>
    <t>2026-09-01 09:29:22</t>
  </si>
  <si>
    <t>SDA20 SEDATI</t>
  </si>
  <si>
    <t>SDA20000001</t>
  </si>
  <si>
    <t>obaforever/idnztapp/meeting/20260901/VID_2026-09-01 09-28-29639917120f4718fcf358544ddaef7b1fa1e375cea.mp4</t>
  </si>
  <si>
    <t>2026-09-01 09:29:21</t>
  </si>
  <si>
    <t>CLP11 SALIWANGI</t>
  </si>
  <si>
    <t>CLP110010</t>
  </si>
  <si>
    <t>Irval Anugrah Perdana</t>
  </si>
  <si>
    <t>obaforever/idnztapp/meeting/20260901/upload_1788229729206a620cf82540044be8d0d8c6bf3988706.mp4</t>
  </si>
  <si>
    <t>2026-09-01 09:29:20</t>
  </si>
  <si>
    <t>SLT05 TINGKIR</t>
  </si>
  <si>
    <t>SLT050006</t>
  </si>
  <si>
    <t>Bagus Prabowo Putro</t>
  </si>
  <si>
    <t>obaforever/idnztapp/meeting/20260901/VID_2026-09-01 09-26-5012964542784ca63665ab344f128e3c9a75c19fa540.mp4</t>
  </si>
  <si>
    <t>BULAN BARU PENYAMPAIAN TARGET 1K1P,TTD 12.00, ABSENSI,GOPAY</t>
  </si>
  <si>
    <t>2026-09-01 09:29:03</t>
  </si>
  <si>
    <t>JTO01 JANTHO</t>
  </si>
  <si>
    <t>JTO010135</t>
  </si>
  <si>
    <t>Aria Syawallidin</t>
  </si>
  <si>
    <t>obaforever/idnztapp/meeting/20260901/upload_178822970394132f6aad24cae44f696f483539fd16cb5.mp4</t>
  </si>
  <si>
    <t>kekompakan team</t>
  </si>
  <si>
    <t>2026-09-01 09:29:01</t>
  </si>
  <si>
    <t>RTU01 RANTAU</t>
  </si>
  <si>
    <t>01080055</t>
  </si>
  <si>
    <t>Muhammad Faidur Rahman</t>
  </si>
  <si>
    <t>obaforever/idnztapp/meeting/20260901/upload_17882297247752ba0e14f7e91462e98706a0791d2b2d1.mp4</t>
  </si>
  <si>
    <t>motivasi sprinter yg telat absen</t>
  </si>
  <si>
    <t>2026-09-01 09:28:19</t>
  </si>
  <si>
    <t>BRW17 KUTA_BLANG</t>
  </si>
  <si>
    <t>00547234</t>
  </si>
  <si>
    <t>Nurfajri .</t>
  </si>
  <si>
    <t>obaforever/idnztapp/meeting/20260901/VID_2026-09-01 09-27-26-1916175328d473ad0451d14a74b31612e9b005c059.mp4</t>
  </si>
  <si>
    <t>2026-09-01 09:28:05</t>
  </si>
  <si>
    <t>KBB01 CEMPEDAK</t>
  </si>
  <si>
    <t>00545287</t>
  </si>
  <si>
    <t>obaforever/idnztapp/meeting/20260901/upload_178822967621728b3931d89dd4849b4d66c17bd55fffc.mp4</t>
  </si>
  <si>
    <t>2026-09-01 09:28:02</t>
  </si>
  <si>
    <t>TBT05 TUBABA</t>
  </si>
  <si>
    <t>00545036</t>
  </si>
  <si>
    <t>Bagus Setiyawan</t>
  </si>
  <si>
    <t>obaforever/idnztapp/meeting/20260901/VID_2026-09-01 09-26-10842564055a8171b33a8a24c3ea7976e9790b63606.mp4</t>
  </si>
  <si>
    <t>ttd aktual,absensi</t>
  </si>
  <si>
    <t>2026-09-01 09:27:55</t>
  </si>
  <si>
    <t>PKY01 PALANGKARAYA</t>
  </si>
  <si>
    <t>PKY010011</t>
  </si>
  <si>
    <t>Jumri .</t>
  </si>
  <si>
    <t>obaforever/idnztapp/meeting/20260901/upload_17882296485263A84AFEB-0E12-4698-963F-88C54F4E4E2A019844f896c242ae8dad4a15125c03f4.mp4</t>
  </si>
  <si>
    <t>Reminder Feedback tiket dan Selisih berat</t>
  </si>
  <si>
    <t>2026-09-01 09:27:29</t>
  </si>
  <si>
    <t>RGT01 RENGAT</t>
  </si>
  <si>
    <t>RGT010050</t>
  </si>
  <si>
    <t>M Al Hafis</t>
  </si>
  <si>
    <t>obaforever/idnztapp/meeting/20260901/upload_1788229645482318a56c68f1749e282f33ad3cdace474.mp4</t>
  </si>
  <si>
    <t>2026-09-01 09:26:53</t>
  </si>
  <si>
    <t>BNG05A AIR_TIRIS_01</t>
  </si>
  <si>
    <t>BNG05A0015</t>
  </si>
  <si>
    <t>Aldi Saputra</t>
  </si>
  <si>
    <t>obaforever/idnztapp/meeting/20260901/upload_17882295854117348ffdbbea04930951712df9b40abf9.mp4</t>
  </si>
  <si>
    <t>briping pagi 
.absensi 
. pencapaian rating sprinter</t>
  </si>
  <si>
    <t>2026-09-01 09:26:52</t>
  </si>
  <si>
    <t>KSG06 TUMBANG_SAMBA</t>
  </si>
  <si>
    <t>KSG060024</t>
  </si>
  <si>
    <t>Dwiki Ramdan</t>
  </si>
  <si>
    <t>obaforever/idnztapp/meeting/20260901/upload_17882295715267ac4e6d5003944799b44218ec7ba2f49.mp4</t>
  </si>
  <si>
    <t>Briefing KSG06</t>
  </si>
  <si>
    <t>2026-09-01 09:26:27</t>
  </si>
  <si>
    <t>WNO03 KARANGMOJO</t>
  </si>
  <si>
    <t>WNO031002</t>
  </si>
  <si>
    <t>Ardiyanto Risto</t>
  </si>
  <si>
    <t>obaforever/idnztapp/meeting/20260901/VID_2026-09-01 09-26-011906849754658ab4077351436c9d0928351f868ea1.mp4</t>
  </si>
  <si>
    <t>reminder target sprinter
1.ritase 95%
2.ttd jm 12
3.keluar gudang
penertiban absensi sprinter</t>
  </si>
  <si>
    <t>2026-09-01 09:26:24</t>
  </si>
  <si>
    <t>MRN06 GUNUNG_MEGANG</t>
  </si>
  <si>
    <t>MRN060004</t>
  </si>
  <si>
    <t>Erzanil Pirwani</t>
  </si>
  <si>
    <t>obaforever/idnztapp/meeting/20260901/upload_1788229568950a2595f41fe084d0385557faafefa864d.mp4</t>
  </si>
  <si>
    <t>Quiz App sprinter</t>
  </si>
  <si>
    <t>2026-09-01 09:26:12</t>
  </si>
  <si>
    <t>DOS04 ONAN_GANJANG</t>
  </si>
  <si>
    <t>01104734</t>
  </si>
  <si>
    <t>Ariel Ortega Putra Simatupang</t>
  </si>
  <si>
    <t>obaforever/idnztapp/meeting/20260901/upload_178822955987863978c938d144e00b1d06a217d2fd00a.mp4</t>
  </si>
  <si>
    <t>2026-09-01 09:26:07</t>
  </si>
  <si>
    <t>PKS02 PAKONG</t>
  </si>
  <si>
    <t>PKS020134</t>
  </si>
  <si>
    <t>Ida Jm0370006</t>
  </si>
  <si>
    <t>obaforever/idnztapp/meeting/20260901/VID_2026-09-01 09-34-59-14644173146665fea4af40491f90a1cc1dab6c9886.mp4</t>
  </si>
  <si>
    <t>2026-09-01 09:26:00</t>
  </si>
  <si>
    <t>RYA01 RAYA</t>
  </si>
  <si>
    <t>RYA010011</t>
  </si>
  <si>
    <t>Imam Hambali</t>
  </si>
  <si>
    <t>obaforever/idnztapp/meeting/20260901/VID_2026-09-01 09-23-33139749711904c5591f56b0426b9ff225684e107f88.mp4</t>
  </si>
  <si>
    <t>Team gudang
Cek paket ketinggalan di gudang
Deliv ke sprinternya jika masih ada di kasihkan ke sprinternya 
Jaga kebersihan gudang
Kehadiran 
Kerja pakai baju jnt
Masuk kerja tepat waktu</t>
  </si>
  <si>
    <t>2026-09-01 09:25:55</t>
  </si>
  <si>
    <t>MDC04A TUMINTING_01</t>
  </si>
  <si>
    <t>MDC04A000003</t>
  </si>
  <si>
    <t>Franco Lengkong</t>
  </si>
  <si>
    <t>obaforever/idnztapp/meeting/20260901/upload_178822953483911dc4d00d3a94571b4f5f8b60508839e.mp4</t>
  </si>
  <si>
    <t>TARGET TTD</t>
  </si>
  <si>
    <t>2026-09-01 09:25:54</t>
  </si>
  <si>
    <t>RTP02 TIKALA</t>
  </si>
  <si>
    <t>01411302</t>
  </si>
  <si>
    <t>Willy Birana</t>
  </si>
  <si>
    <t>obaforever/idnztapp/meeting/20260901/upload_1788229548952c9dcbad05ca34a1a9d8ceb24fc4ce6f1.mp4</t>
  </si>
  <si>
    <t>2026-09-01 09:25:51</t>
  </si>
  <si>
    <t>LAD01 LAMANDAU</t>
  </si>
  <si>
    <t>01775675</t>
  </si>
  <si>
    <t>Bella Frayna</t>
  </si>
  <si>
    <t>obaforever/idnztapp/meeting/20260901/upload_17882293709865306418cdb874c30a9f9cf4cf6cf5f6c.MOV</t>
  </si>
  <si>
    <t>Rencana Bulan September Memperbaiki
* Spot Baru Lamandau 
* Absensi Karyawan
* Tentang Stuck Dp dan Penangannya</t>
  </si>
  <si>
    <t>2026-09-01 09:25:46</t>
  </si>
  <si>
    <t>PDD11 PULOKULON</t>
  </si>
  <si>
    <t>PDD110010</t>
  </si>
  <si>
    <t>Imam Bukori</t>
  </si>
  <si>
    <t>obaforever/idnztapp/meeting/20260901/upload_17882295135681e9657610b6f4251af0db7c8b54c549f.mp4</t>
  </si>
  <si>
    <t>2026-09-01 09:25:15</t>
  </si>
  <si>
    <t>MTA06 SEI_LULUT</t>
  </si>
  <si>
    <t>01062330</t>
  </si>
  <si>
    <t>Muhammad Erlangga</t>
  </si>
  <si>
    <t>obaforever/idnztapp/meeting/20260901/VID_2026-09-01 10-24-0112462727973e303a58e96c46a1ba218f373133c324.mp4</t>
  </si>
  <si>
    <t>penanganan pod scan ttd</t>
  </si>
  <si>
    <t>2026-09-01 09:24:17</t>
  </si>
  <si>
    <t>PDD06 KRADENAN</t>
  </si>
  <si>
    <t>PDD060026</t>
  </si>
  <si>
    <t>Tri Kristiyono</t>
  </si>
  <si>
    <t>obaforever/idnztapp/meeting/20260901/upload_1788229431931f158278084584de68280735e17e945b9.mp4</t>
  </si>
  <si>
    <t>REVIEW PENCAPAIAN AGUSTUS</t>
  </si>
  <si>
    <t>2026-09-01 09:24:15</t>
  </si>
  <si>
    <t>SBH02A BARUMUN_TENGAH_02</t>
  </si>
  <si>
    <t>01717908</t>
  </si>
  <si>
    <t>obaforever/idnztapp/meeting/20260901/upload_1788229448919a3322ea26e0e48509ffe72a502621aba.mp4</t>
  </si>
  <si>
    <t>2026-09-01 09:24:02</t>
  </si>
  <si>
    <t>RGT06 RENGAT_BARAT</t>
  </si>
  <si>
    <t>RGT06000039</t>
  </si>
  <si>
    <t>KRISTINA B</t>
  </si>
  <si>
    <t>obaforever/idnztapp/meeting/20260901/upload_1788229430958264954dcd48343a5861eef9fe9d6448a.mp4</t>
  </si>
  <si>
    <t>Morning Brifing RGT06
Selasa, 1 September 2026
Pic : Vina
Jam :  08.51 WIB
Topic :
1. Evaluasi persentase harian sprinter pastikan tidak banyak sisa
2. Target Absensi jam 6.30 dan target scan Deliv</t>
  </si>
  <si>
    <t>2026-09-01 09:23:57</t>
  </si>
  <si>
    <t>TWR08 KARYA_MERDEKA</t>
  </si>
  <si>
    <t>01022168</t>
  </si>
  <si>
    <t>Muqtadir .</t>
  </si>
  <si>
    <t>obaforever/idnztapp/meeting/20260901/VID_2026-09-01 09-23-03997795769d4b4886c3a52405e8796b22aa95333bb.mp4</t>
  </si>
  <si>
    <t>2026-09-01 09:23:51</t>
  </si>
  <si>
    <t>PYK03 LABUAH_BASILANG</t>
  </si>
  <si>
    <t>PYK03000027</t>
  </si>
  <si>
    <t>Febi Yulia Hapsari</t>
  </si>
  <si>
    <t>obaforever/idnztapp/meeting/20260901/upload_178822940678460a8fff1cd874c3b9a7d549572427f8b.MOV</t>
  </si>
  <si>
    <t>2026-09-01 09:23:43</t>
  </si>
  <si>
    <t>SKM02 SUKAMARA_01</t>
  </si>
  <si>
    <t>LS0000427625</t>
  </si>
  <si>
    <t>Nara Setia Zatmika</t>
  </si>
  <si>
    <t>obaforever/idnztapp/meeting/20260901/upload_1788229385188533df97cd89d44c59def4b3fe8dedf76.mp4</t>
  </si>
  <si>
    <t>Briefing 1-Sep-2026
- Pengarahan sprinter &amp; semua karyawan untuk safety riding
- Cek absensi &amp; komitment absen 06:30
- Reminder target 07.30, TTD 12.00 dan closing sebelum jam 7 malam</t>
  </si>
  <si>
    <t>2026-09-01 09:23:28</t>
  </si>
  <si>
    <t>obaforever/idnztapp/meeting/20260901/VID_2026-09-01 09-20-041397497119389c7d3d3fd04ade9e96d188df5561f7.mp4</t>
  </si>
  <si>
    <t>2026-09-01 09:23:23</t>
  </si>
  <si>
    <t>LSN02 PANTON_LABU</t>
  </si>
  <si>
    <t>LSN020028</t>
  </si>
  <si>
    <t>Abdul Azis</t>
  </si>
  <si>
    <t>obaforever/idnztapp/meeting/20260901/VID_2026-09-01 09-20-2055167340768ad8a00e61b4a1580b485bdba7539b3.mp4</t>
  </si>
  <si>
    <t>penekanan TTD 
saling cover area</t>
  </si>
  <si>
    <t>2026-09-01 09:23:19</t>
  </si>
  <si>
    <t>BTT02 PADANG_PANJANG</t>
  </si>
  <si>
    <t>BTT02000006</t>
  </si>
  <si>
    <t>Arief Hidayat Adetya</t>
  </si>
  <si>
    <t>obaforever/idnztapp/meeting/20260901/upload_178822937920592607440503b4d01bee2479670eeba3c.mp4</t>
  </si>
  <si>
    <t>2026-09-01 09:23:13</t>
  </si>
  <si>
    <t>ASH11 KISARAN</t>
  </si>
  <si>
    <t>LS0000260661</t>
  </si>
  <si>
    <t>Aldi Bahari Nasution ASH11</t>
  </si>
  <si>
    <t>obaforever/idnztapp/meeting/20260901/upload_1788229370689fe251bd96fff46179caa5d985d71d48e.mp4</t>
  </si>
  <si>
    <t>Briefing pagi</t>
  </si>
  <si>
    <t>2026-09-01 09:23:01</t>
  </si>
  <si>
    <t>JBG02 MOJOAGUNG</t>
  </si>
  <si>
    <t>JBG02000023</t>
  </si>
  <si>
    <t>Ghofar JM0380090</t>
  </si>
  <si>
    <t>obaforever/idnztapp/meeting/20260901/upload_17882292947382c25ed3acffe4a82b334281442e356c1.mp4</t>
  </si>
  <si>
    <t>Briefing area kesamben
- refreshment kpi kurir
- reminder parcel care dengan capain awb yg minimum
- piket malam dan kebersihan dp</t>
  </si>
  <si>
    <t>2026-09-01 09:22:44</t>
  </si>
  <si>
    <t>LWA07 SUMBER_JAYA</t>
  </si>
  <si>
    <t>LS0000416536</t>
  </si>
  <si>
    <t>Ilman Nahar</t>
  </si>
  <si>
    <t>obaforever/idnztapp/meeting/20260901/VID_2026-09-01 09-19-38124398294090eaa741f4774099881bacaf930a6223.mp4</t>
  </si>
  <si>
    <t>2026-09-01 09:22:34</t>
  </si>
  <si>
    <t>PLR04 KINTAP</t>
  </si>
  <si>
    <t>PLR040012</t>
  </si>
  <si>
    <t>Ragil Angga Prayoga</t>
  </si>
  <si>
    <t>obaforever/idnztapp/meeting/20260901/upload_178822930077804119e9174974826953298b563af93f4.MOV</t>
  </si>
  <si>
    <t>briefing 1 september 2026, materi rating app sprinter</t>
  </si>
  <si>
    <t>2026-09-01 09:22:15</t>
  </si>
  <si>
    <t>WNB06A SELOMERTO_01</t>
  </si>
  <si>
    <t>01692179</t>
  </si>
  <si>
    <t>Paul Hindrawan</t>
  </si>
  <si>
    <t>obaforever/idnztapp/meeting/20260901/upload_1788229290205d75aee3fe356446d812e61259e90ecc3.mp4</t>
  </si>
  <si>
    <t>2026-09-01 09:22:04</t>
  </si>
  <si>
    <t>JKT03E DC_PALMERAH</t>
  </si>
  <si>
    <t>01895829</t>
  </si>
  <si>
    <t>Vinny Lestari</t>
  </si>
  <si>
    <t>obaforever/idnztapp/meeting/20260901/upload_1788229315027ac9bf0fbe22345f1b28595f2245452d8.mp4</t>
  </si>
  <si>
    <t>BRIEFING PAGI DC PALMERAH
•KELUAR GUDANG 07:30
•QR SPRINTER
•POD RETUR
•TTD ALLRITASE
•TTD JAM 12:00
•EVALUASI PERFORMANCE BULAN AGUSTUS
•MEMINUMALISIR PAKET SIMPAN GUDANG</t>
  </si>
  <si>
    <t>2026-09-01 09:21:53</t>
  </si>
  <si>
    <t>SNB02 KAMPUNG_AIE</t>
  </si>
  <si>
    <t>00547691</t>
  </si>
  <si>
    <t>Ahmad Saifil</t>
  </si>
  <si>
    <t>obaforever/idnztapp/meeting/20260901/VID_2026-09-01 09-19-57-1158140246f6e97af8ac40485bac379f84579e882f.mp4</t>
  </si>
  <si>
    <t>ABSENSI DAN QR ONLINE</t>
  </si>
  <si>
    <t>2026-09-01 09:21:49</t>
  </si>
  <si>
    <t>PGL04 CIBALIUNG</t>
  </si>
  <si>
    <t>PGL04000279</t>
  </si>
  <si>
    <t>JUHANDI</t>
  </si>
  <si>
    <t>obaforever/idnztapp/meeting/20260901/upload_17882292999428996dc701bec4c56a8bb44d47725c18d.mp4</t>
  </si>
  <si>
    <t>2026-09-01 09:21:36</t>
  </si>
  <si>
    <t>SAG01A SANGGAU_KAPUAS</t>
  </si>
  <si>
    <t>SAG01A4762</t>
  </si>
  <si>
    <t>Firmansyah Khan</t>
  </si>
  <si>
    <t>obaforever/idnztapp/meeting/20260901/VID_2026-09-01 09-21-27139390032160fb8a454cfd499aa97a1b809f40f381.mp4</t>
  </si>
  <si>
    <t>Evaluasi Agustus agar September lebih Baik !!</t>
  </si>
  <si>
    <t>2026-09-01 09:21:31</t>
  </si>
  <si>
    <t>KUB01A RASAU_JAYA_01</t>
  </si>
  <si>
    <t>00539711</t>
  </si>
  <si>
    <t>Rachmad Andre Djafar</t>
  </si>
  <si>
    <t>obaforever/idnztapp/meeting/20260901/upload_17882292632683084781af95c4ce8a204f1edb4865256.MOV</t>
  </si>
  <si>
    <t>ttd sebelum jam 12.00 
keluar gudang 7.30 
masuk sebelum jam 6.30</t>
  </si>
  <si>
    <t>2026-09-01 09:20:48</t>
  </si>
  <si>
    <t>MRR06 MUARA_LAKITAN</t>
  </si>
  <si>
    <t>MRR06000011</t>
  </si>
  <si>
    <t>Dimas Wahyudi</t>
  </si>
  <si>
    <t>obaforever/idnztapp/meeting/20260901/VID_2026-09-01 09-20-40-18977492299707f8388763425d9f9d3091098d064a.mp4</t>
  </si>
  <si>
    <t>2026-09-01 09:20:37</t>
  </si>
  <si>
    <t>INL03 TANJUNG_BATU_2</t>
  </si>
  <si>
    <t>00561452</t>
  </si>
  <si>
    <t>Putra Wahyudi Sardi</t>
  </si>
  <si>
    <t>obaforever/idnztapp/meeting/20260901/upload_1788229224281741abad0b3a84ee4a20f0a0453c672e4.mp4</t>
  </si>
  <si>
    <t>all kpi</t>
  </si>
  <si>
    <t>2026-09-01 09:20:36</t>
  </si>
  <si>
    <t>TLM01 TELUK_MELANO</t>
  </si>
  <si>
    <t>TLM019917</t>
  </si>
  <si>
    <t>Reza Feranda</t>
  </si>
  <si>
    <t>obaforever/idnztapp/meeting/20260901/upload_178822919989241ecf780f4c24259915ccb50954a9a6c.mp4</t>
  </si>
  <si>
    <t>Closing Harian
TTD Jam 12.00
SLA 
TT Reverse</t>
  </si>
  <si>
    <t>2026-09-01 09:20:34</t>
  </si>
  <si>
    <t>BGG06A TERSONO</t>
  </si>
  <si>
    <t>LS0000227223</t>
  </si>
  <si>
    <t>Elvin Kurniawan</t>
  </si>
  <si>
    <t>obaforever/idnztapp/meeting/20260901/upload_17882292172874301190c84664c22a4f2954462a14235.mp4</t>
  </si>
  <si>
    <t>2026-09-01 09:20:14</t>
  </si>
  <si>
    <t>MEK02 JEBUS</t>
  </si>
  <si>
    <t>MEK020102</t>
  </si>
  <si>
    <t>obaforever/idnztapp/meeting/20260901/VID_2026-09-01 09-18-5187282864155ec3a9e6abc4054829a48cb2918cc22.mp4</t>
  </si>
  <si>
    <t>evaluasi kinerja bulan Agustus</t>
  </si>
  <si>
    <t>2026-09-01 09:20:04</t>
  </si>
  <si>
    <t>WHO02 SAPE</t>
  </si>
  <si>
    <t>00574627</t>
  </si>
  <si>
    <t>Rustam Efendi</t>
  </si>
  <si>
    <t>obaforever/idnztapp/meeting/20260901/VID_2026-09-01 10-19-43146075561765c220f4373b4c4c91c0522626c30582.mp4</t>
  </si>
  <si>
    <t>2026-09-01 09:19:59</t>
  </si>
  <si>
    <t>MAT01 CIDAWANG</t>
  </si>
  <si>
    <t>01638553</t>
  </si>
  <si>
    <t>Heri Yuliansyah</t>
  </si>
  <si>
    <t>obaforever/idnztapp/meeting/20260901/upload_178822917835681ed3cd96ac444ad870ab12af43aebc4.mp4</t>
  </si>
  <si>
    <t>2026-09-01 09:19:47</t>
  </si>
  <si>
    <t>WPE02 ULOE</t>
  </si>
  <si>
    <t>WPE020017</t>
  </si>
  <si>
    <t>Muhammad Fadli</t>
  </si>
  <si>
    <t>obaforever/idnztapp/meeting/20260901/upload_1788229173404F2071CF1-4F96-427A-811B-D433319FC6BE3ac9e400a473481fbbe5805bb2694251.mp4</t>
  </si>
  <si>
    <t>TT REVERSE</t>
  </si>
  <si>
    <t>2026-09-01 09:19:35</t>
  </si>
  <si>
    <t>PKN05 BANTENG</t>
  </si>
  <si>
    <t>00541560</t>
  </si>
  <si>
    <t>Dwi Ahmad Julianto</t>
  </si>
  <si>
    <t>obaforever/idnztapp/meeting/20260901/upload_1788229127973fc6884084e46421890bdf817d22bbaec.mp4</t>
  </si>
  <si>
    <t>Monitoring TTreverse
Push TTD 12.00
Briefing pagi
sharing² antar sprinter</t>
  </si>
  <si>
    <t>2026-09-01 09:19:04</t>
  </si>
  <si>
    <t>BGG18 LIMPUNG01</t>
  </si>
  <si>
    <t>01089816</t>
  </si>
  <si>
    <t>obaforever/idnztapp/meeting/20260901/VID_2026-09-01 09-17-10-1487885161b722331599464e76b3c4c21323eb2dd4.mp4</t>
  </si>
  <si>
    <t>2026-09-01 09:18:32</t>
  </si>
  <si>
    <t>INL08 INL08</t>
  </si>
  <si>
    <t>LS0000252455</t>
  </si>
  <si>
    <t>obaforever/idnztapp/meeting/20260901/VID_2026-09-01 09-21-47-1778349119577f28228e304261b6e6f1a96b4cb675.mp4</t>
  </si>
  <si>
    <t>2026-09-01 09:18:16</t>
  </si>
  <si>
    <t>IDM20D IDM20D</t>
  </si>
  <si>
    <t>LS0000415064</t>
  </si>
  <si>
    <t>Dicki Setiawan</t>
  </si>
  <si>
    <t>obaforever/idnztapp/meeting/20260901/upload_1788229080300b626dd124c6740a3a33019824abacf7b.mp4</t>
  </si>
  <si>
    <t>2026-09-01 09:18:15</t>
  </si>
  <si>
    <t>PKN08 PANGKALAN_BANTENG</t>
  </si>
  <si>
    <t>PKN08000008</t>
  </si>
  <si>
    <t>obaforever/idnztapp/meeting/20260901/upload_1788228903790e46492df1113494297ee32d329f22e7f.mp4</t>
  </si>
  <si>
    <t>2026-09-01 09:17:46</t>
  </si>
  <si>
    <t>SAS05 SELAKAU</t>
  </si>
  <si>
    <t>SAS050070</t>
  </si>
  <si>
    <t>Hendri</t>
  </si>
  <si>
    <t>obaforever/idnztapp/meeting/20260901/VID_2026-09-01 09-14-5057947128551d68eb8a98402a849f410cb1fa3d3e.mp4</t>
  </si>
  <si>
    <t>remainder KPI September</t>
  </si>
  <si>
    <t>2026-09-01 09:17:39</t>
  </si>
  <si>
    <t>PYY05B LINGGA_BAYU_02</t>
  </si>
  <si>
    <t>01800898</t>
  </si>
  <si>
    <t>Muhammad Maulana</t>
  </si>
  <si>
    <t>obaforever/idnztapp/meeting/20260901/upload_1788229008218cd4be856580a4caca9f0a416443a619d.mp4</t>
  </si>
  <si>
    <t>tt reverse dan payzcools</t>
  </si>
  <si>
    <t>2026-09-01 09:17:08</t>
  </si>
  <si>
    <t>CKR22 DC_CIKARANG_BARAT</t>
  </si>
  <si>
    <t>CKR222494</t>
  </si>
  <si>
    <t>Irfan Fauzi</t>
  </si>
  <si>
    <t>obaforever/idnztapp/meeting/20260901/VID_2026-09-01 09-16-1578791578d92cd32e487b43c69100138a4d8bd59c.mp4</t>
  </si>
  <si>
    <t>semangat baru di awal bulan baru agar meningkatkan kualitas lebih baik dr bulan sebelum nya</t>
  </si>
  <si>
    <t>2026-09-01 09:17:07</t>
  </si>
  <si>
    <t>MTX08 MAGETAN_2</t>
  </si>
  <si>
    <t>00551010</t>
  </si>
  <si>
    <t>Rika Arif Aprianto</t>
  </si>
  <si>
    <t>obaforever/idnztapp/meeting/20260901/upload_1788229006073dad19fdcb9664d16b4700b273f86efe1.mp4</t>
  </si>
  <si>
    <t>paket HV penanganan wajib menggunakan IOM terbaru, tidak boleh ada yg kelewatan. 
reguler September wajib naik, open market di tingkatkan lagi, karena Agustus kita ada penurunan 5% dibanding Juli.</t>
  </si>
  <si>
    <t>2026-09-01 09:17:00</t>
  </si>
  <si>
    <t>TAS01 TAIS</t>
  </si>
  <si>
    <t>LS0000349273</t>
  </si>
  <si>
    <t>Peri Agustiantoro</t>
  </si>
  <si>
    <t>obaforever/idnztapp/meeting/20260901/upload_1788228978576C4302682-BD5B-4E95-9741-B5D63700933D4a46c9f4a2024ebe95c5fd564de0ee04.mp4</t>
  </si>
  <si>
    <t>Absen pagi dan Longtail</t>
  </si>
  <si>
    <t>2026-09-01 09:16:56</t>
  </si>
  <si>
    <t>INL02 TANJUNG_RAJA</t>
  </si>
  <si>
    <t>INL020002</t>
  </si>
  <si>
    <t>Syahri</t>
  </si>
  <si>
    <t>obaforever/idnztapp/meeting/20260901/upload_1788229252369c29f96fce7c245b3827c0bcb3fe92119.mp4</t>
  </si>
  <si>
    <t>2026-09-01 09:16:49</t>
  </si>
  <si>
    <t>PWK02D PWK02D</t>
  </si>
  <si>
    <t>LS0000415245</t>
  </si>
  <si>
    <t>Sarip Nurdin</t>
  </si>
  <si>
    <t>obaforever/idnztapp/meeting/20260901/VID_2026-09-01 09-16-15-4712729987bd884f016454d8db0f995f52ecc2489.mp4</t>
  </si>
  <si>
    <t>2026-09-01 09:16:35</t>
  </si>
  <si>
    <t>RMB10 SARANG</t>
  </si>
  <si>
    <t>RMB100004</t>
  </si>
  <si>
    <t>Nur Dian Irfansyah</t>
  </si>
  <si>
    <t>obaforever/idnztapp/meeting/20260901/upload_178822898142816a87aa74cb04336918bb92743046a50.mp4</t>
  </si>
  <si>
    <t>2026-09-01 09:16:11</t>
  </si>
  <si>
    <t>MUG02 GRABAG</t>
  </si>
  <si>
    <t>LS0000035603</t>
  </si>
  <si>
    <t>Koordinator_MUG02</t>
  </si>
  <si>
    <t>obaforever/idnztapp/meeting/20260901/upload_17882289678263767bcac8f984142a15c266ad4d76b49.mp4</t>
  </si>
  <si>
    <t>2026-09-01 09:16:07</t>
  </si>
  <si>
    <t>INL01 INDRALAYA</t>
  </si>
  <si>
    <t>INL010007</t>
  </si>
  <si>
    <t>obaforever/idnztapp/meeting/20260901/VID_2026-09-01 09-18-242024330778f30e95258fe949a7a14327872e505c1e.mp4</t>
  </si>
  <si>
    <t>2026-09-01 09:15:50</t>
  </si>
  <si>
    <t>KDI08 DC_MT_HARYONO</t>
  </si>
  <si>
    <t>KDI080028</t>
  </si>
  <si>
    <t>Herman Sunarya</t>
  </si>
  <si>
    <t>obaforever/idnztapp/meeting/20260901/upload_1788228930724cf6bccc747ef43fe927eaff142f44619.MOV</t>
  </si>
  <si>
    <t>1. Maksimalkan tanda terima harianya yg tidak capai kmarin dan lebih ditingkatkan lg
2. Perhatikan paket komplen,parcel care ,longtailnya</t>
  </si>
  <si>
    <t>2026-09-01 09:15:47</t>
  </si>
  <si>
    <t>SIN07A SIN07A</t>
  </si>
  <si>
    <t>LS0000415252</t>
  </si>
  <si>
    <t>Agung Maulana</t>
  </si>
  <si>
    <t>obaforever/idnztapp/meeting/20260901/upload_178822894184548352a52233140999471683fe20740e8.mp4</t>
  </si>
  <si>
    <t>Briefing pickup reguler</t>
  </si>
  <si>
    <t>2026-09-01 09:15:44</t>
  </si>
  <si>
    <t>STR02 PONDOK_BARU</t>
  </si>
  <si>
    <t>STR020007</t>
  </si>
  <si>
    <t>Saidi Noprian</t>
  </si>
  <si>
    <t>obaforever/idnztapp/meeting/20260901/upload_178822894114338678feb1cbb478198803a53d6d0d345.MOV</t>
  </si>
  <si>
    <t>2026-09-01 09:15:32</t>
  </si>
  <si>
    <t>TPK02 LABUHAN_HAJI</t>
  </si>
  <si>
    <t>TPK020007</t>
  </si>
  <si>
    <t>Muhammad Wahyu K</t>
  </si>
  <si>
    <t>obaforever/idnztapp/meeting/20260901/upload_1788228888939bd150cd01e68456c99e2a799ef0ae56b.mp4</t>
  </si>
  <si>
    <t>longtail
target September</t>
  </si>
  <si>
    <t>2026-09-01 09:15:27</t>
  </si>
  <si>
    <t>DPK09A JATIMULYA</t>
  </si>
  <si>
    <t>DPK09A0001</t>
  </si>
  <si>
    <t>Gugun Gunawan</t>
  </si>
  <si>
    <t>obaforever/idnztapp/meeting/20260901/upload_178822890421697cae354608f49a3af7a1ee73cc43bc8.mp4</t>
  </si>
  <si>
    <t>2026-09-01 09:15:07</t>
  </si>
  <si>
    <t>MTX18 TAKERAN_1</t>
  </si>
  <si>
    <t>LS0000404024</t>
  </si>
  <si>
    <t>Rika J07150052</t>
  </si>
  <si>
    <t>obaforever/idnztapp/meeting/20260901/upload_1788228787639e252ca68146948b3bbc93e3fcde07bc5.mp4</t>
  </si>
  <si>
    <t>paket HV penanganan wajib menggunakan IOM terbaru, tidak boleh ada yg kelewatan. 
reguler September wajib naik, open market di tingkatkan lagi, karena Agustus kita ada penurunan 2% dibanding Juli.</t>
  </si>
  <si>
    <t>2026-09-01 09:15:06</t>
  </si>
  <si>
    <t>JPR12 SENENAN</t>
  </si>
  <si>
    <t>JPR120007</t>
  </si>
  <si>
    <t>Ahmad Ibrohim</t>
  </si>
  <si>
    <t>obaforever/idnztapp/meeting/20260901/VID_2026-09-01 09-13-4120980370858720dd9c02ca4b25af71216981025fea.mp4</t>
  </si>
  <si>
    <t>01.09</t>
  </si>
  <si>
    <t>2026-09-01 09:14:51</t>
  </si>
  <si>
    <t>PUK03 PURUK_CAHU</t>
  </si>
  <si>
    <t>PUK030012</t>
  </si>
  <si>
    <t>Marsha Julianti</t>
  </si>
  <si>
    <t>obaforever/idnztapp/meeting/20260901/upload_178822887733749949cb568014763a05b2184cb580dbb.mp4</t>
  </si>
  <si>
    <t>Target hari ini</t>
  </si>
  <si>
    <t>2026-09-01 09:14:39</t>
  </si>
  <si>
    <t>SIN03A SIN03A</t>
  </si>
  <si>
    <t>LS0000415251</t>
  </si>
  <si>
    <t>obaforever/idnztapp/meeting/20260901/upload_178822885962440d3246727bd42b8b0f9455cd5ee58e3.mp4</t>
  </si>
  <si>
    <t>2026-09-01 09:14:05</t>
  </si>
  <si>
    <t>KLT26 KLT26</t>
  </si>
  <si>
    <t>01072410</t>
  </si>
  <si>
    <t>Dicky Rudyanto</t>
  </si>
  <si>
    <t>obaforever/idnztapp/meeting/20260901/upload_17882288257291c080d5ce6b14e30a60d35bea5d3853b.mp4</t>
  </si>
  <si>
    <t>Target KPI september 2026</t>
  </si>
  <si>
    <t>2026-09-01 09:13:48</t>
  </si>
  <si>
    <t>KNL10 TAMPINGAN</t>
  </si>
  <si>
    <t>KNL100022</t>
  </si>
  <si>
    <t>Ardyanto</t>
  </si>
  <si>
    <t>obaforever/idnztapp/meeting/20260901/upload_1788228819163f3bfac1e0db74178a8f9e8369bfc8329.mp4</t>
  </si>
  <si>
    <t>2026-09-01 09:13:44</t>
  </si>
  <si>
    <t>TGL05 TEGAL_BARAT</t>
  </si>
  <si>
    <t>00557363</t>
  </si>
  <si>
    <t>Muhamad Nur Khayana</t>
  </si>
  <si>
    <t>obaforever/idnztapp/meeting/20260901/upload_178822880680313caf8b9913b4a64a277c5136c54edf3.mp4</t>
  </si>
  <si>
    <t>TGL05
Total sprinter On duty : 18
Perubahan penilaian dan komisi sprinter mulai 1 sept
6S (Handling Kasar)
1K 1Paket
LOS SCAN
Setoran tepat waktu dan di hari H
September harus lebih baik</t>
  </si>
  <si>
    <t>2026-09-01 09:13:41</t>
  </si>
  <si>
    <t>KBM17 KBM17</t>
  </si>
  <si>
    <t>01215035</t>
  </si>
  <si>
    <t>Yogatama Baskara</t>
  </si>
  <si>
    <t>obaforever/idnztapp/meeting/20260901/VID_2026-09-01 09-11-572076348059360724f5ef4044b689be2d4e906f0380.mp4</t>
  </si>
  <si>
    <t>evaluasi sprinter bermasalah</t>
  </si>
  <si>
    <t>2026-09-01 09:13:34</t>
  </si>
  <si>
    <t>PER15 PER15</t>
  </si>
  <si>
    <t>LS0000415201</t>
  </si>
  <si>
    <t>Saepul Iman</t>
  </si>
  <si>
    <t>obaforever/idnztapp/meeting/20260901/upload_17882287846001b265544c4794c0db8cdd18285fcaae2.mp4</t>
  </si>
  <si>
    <t>setoran hari H, gopay dan paycoll</t>
  </si>
  <si>
    <t>2026-09-01 09:13:22</t>
  </si>
  <si>
    <t>PKL21 WONOKERTO</t>
  </si>
  <si>
    <t>LS0000244929</t>
  </si>
  <si>
    <t>obaforever/idnztapp/meeting/20260901/upload_17882287920001e4d7a264d6940b39d6dc6336e9df100.mp4</t>
  </si>
  <si>
    <t>2026-09-01 09:13:15</t>
  </si>
  <si>
    <t>PML01 PEMALANG</t>
  </si>
  <si>
    <t>02021776</t>
  </si>
  <si>
    <t>Rafik Amirul Mu'min</t>
  </si>
  <si>
    <t>obaforever/idnztapp/meeting/20260901/VID_2026-09-01 09-09-24866010522e4bfd34315214ed5b084da2d25e66bc6.mp4</t>
  </si>
  <si>
    <t>1 September 2026</t>
  </si>
  <si>
    <t>2026-09-01 09:12:58</t>
  </si>
  <si>
    <t>SMQ01 SAMPIT</t>
  </si>
  <si>
    <t>00541620</t>
  </si>
  <si>
    <t>Wawan Setiawan</t>
  </si>
  <si>
    <t>obaforever/idnztapp/meeting/20260901/VID_2026-09-01 09-11-53-1844117452de05348038594cc297b18a870874ad8b.mp4</t>
  </si>
  <si>
    <t>1. Push penggunaan Go pay
2. Longtail
3. %TTD Ritase
4. Push Rating Sprinter</t>
  </si>
  <si>
    <t>2026-09-01 09:12:57</t>
  </si>
  <si>
    <t>PLR07 CP_JORONG</t>
  </si>
  <si>
    <t>PLR070001</t>
  </si>
  <si>
    <t>Muh Norhidayat Plr07</t>
  </si>
  <si>
    <t>obaforever/idnztapp/meeting/20260901/upload_1788228767324E605BE11-86FC-4ADD-930B-96E98350F5767f77880071884b159cea7a1beabc963b.mp4</t>
  </si>
  <si>
    <t>2026-09-01 09:12:53</t>
  </si>
  <si>
    <t>SDR03 TANRU_TEDONG</t>
  </si>
  <si>
    <t>00550481</t>
  </si>
  <si>
    <t>Sridepi .</t>
  </si>
  <si>
    <t>obaforever/idnztapp/meeting/20260901/VID_2026-09-01 10-10-09-5563779613fea46e76c6840bc8b6de03476711b06.mp4</t>
  </si>
  <si>
    <t>2026-09-01 09:12:46</t>
  </si>
  <si>
    <t>RGT04 AIR_MOLEK</t>
  </si>
  <si>
    <t>RGT040070</t>
  </si>
  <si>
    <t>Maulana Nanda R</t>
  </si>
  <si>
    <t>obaforever/idnztapp/meeting/20260901/upload_1788228724762bb4ffc16be7049af8bddc8867d10f4a5.mp4</t>
  </si>
  <si>
    <t>2026-09-01 09:12:39</t>
  </si>
  <si>
    <t>LIP03 LIMA_PULUH</t>
  </si>
  <si>
    <t>LS0000356273</t>
  </si>
  <si>
    <t>Agustian syahputra LIP03</t>
  </si>
  <si>
    <t>obaforever/idnztapp/meeting/20260901/upload_1788228722489d4bf743bc51247d2b50b29eb514d8f38.mp4</t>
  </si>
  <si>
    <t>FOTO SERAGAM,TTD ACTUAL DAN ABSENSI</t>
  </si>
  <si>
    <t>2026-09-01 09:12:37</t>
  </si>
  <si>
    <t>NGA20A PARE_4</t>
  </si>
  <si>
    <t>NGA20A000001</t>
  </si>
  <si>
    <t>obaforever/idnztapp/meeting/20260901/upload_17882287336657f37bf32974f469984017be405d11231.mp4</t>
  </si>
  <si>
    <t>Target awal bulan dan visi perusahaan</t>
  </si>
  <si>
    <t>2026-09-01 09:12:30</t>
  </si>
  <si>
    <t>BTJ05 KUTA_ALAM</t>
  </si>
  <si>
    <t>00546970</t>
  </si>
  <si>
    <t>Prayogi Tanijar</t>
  </si>
  <si>
    <t>obaforever/idnztapp/meeting/20260901/upload_17882287459849a589088996c4f79a3acec27deca537a.mp4</t>
  </si>
  <si>
    <t>2026-09-01 09:12:19</t>
  </si>
  <si>
    <t>IDR02 PEUREULAK</t>
  </si>
  <si>
    <t>IDR028015</t>
  </si>
  <si>
    <t>Wiji Prihatin</t>
  </si>
  <si>
    <t>obaforever/idnztapp/meeting/20260901/upload_1788228726887edc28198cf8a457bb42e28f2568755ea.mp4</t>
  </si>
  <si>
    <t>longtail dan seragam</t>
  </si>
  <si>
    <t>2026-09-01 09:12:09</t>
  </si>
  <si>
    <t>SAG10 BODOK_KOTA</t>
  </si>
  <si>
    <t>01094482</t>
  </si>
  <si>
    <t>Marcelus Thovan</t>
  </si>
  <si>
    <t>obaforever/idnztapp/meeting/20260901/VID_2026-09-01 09-09-2532481151987a5901390844665b44b88cd279e009d.mp4</t>
  </si>
  <si>
    <t>ratting sprinter , absen 6.30, kesehatan dan keselamatan kerja karyawan</t>
  </si>
  <si>
    <t>2026-09-01 09:12:07</t>
  </si>
  <si>
    <t>MJU01 MAMUJU</t>
  </si>
  <si>
    <t>MJU010017</t>
  </si>
  <si>
    <t>Surianto .</t>
  </si>
  <si>
    <t>obaforever/idnztapp/meeting/20260901/upload_1788228702486592e0cc8e49f4429958201f6429ce05d.mp4</t>
  </si>
  <si>
    <t>TTD RITASE DAN PIC UP REGULER</t>
  </si>
  <si>
    <t>2026-09-01 09:12:03</t>
  </si>
  <si>
    <t>SNB01 SINABANG</t>
  </si>
  <si>
    <t>01205836</t>
  </si>
  <si>
    <t>Dembi Allan</t>
  </si>
  <si>
    <t>obaforever/idnztapp/meeting/20260901/upload_17882286991442345a6201a084dc283f3f911ac38a75e.mp4</t>
  </si>
  <si>
    <t>2026-09-01 09:11:18</t>
  </si>
  <si>
    <t>RMB08A PANCUR</t>
  </si>
  <si>
    <t>01730044</t>
  </si>
  <si>
    <t>Andra Budi Saputra</t>
  </si>
  <si>
    <t>obaforever/idnztapp/meeting/20260901/upload_178822836947158c84e79c18b472db80b2b35e17cf7b4.mp4</t>
  </si>
  <si>
    <t>brifing tentang reting spinter</t>
  </si>
  <si>
    <t>2026-09-01 09:11:15</t>
  </si>
  <si>
    <t>TKG13 WAY_KANDIS</t>
  </si>
  <si>
    <t>TKG13000482</t>
  </si>
  <si>
    <t>Ade Ikhsan Novryanda</t>
  </si>
  <si>
    <t>obaforever/idnztapp/meeting/20260901/upload_1788228646061ba916b71ed87462d84b6e35efc8dd9e1.mp4</t>
  </si>
  <si>
    <t>briefing
absensi
ttd jam 12
pod valid
data stuck</t>
  </si>
  <si>
    <t>2026-09-01 09:10:51</t>
  </si>
  <si>
    <t>PTI08 JAKENAN</t>
  </si>
  <si>
    <t>PTI080005</t>
  </si>
  <si>
    <t>Eko Nur Budiyanto</t>
  </si>
  <si>
    <t>obaforever/idnztapp/meeting/20260901/upload_1788228639324175b5694b9204d0b82ee932c10c0e6c9.mp4</t>
  </si>
  <si>
    <t>absensi pagi</t>
  </si>
  <si>
    <t>2026-09-01 09:10:37</t>
  </si>
  <si>
    <t>PKU14 CP_GARUDA_SAKTI</t>
  </si>
  <si>
    <t>01068227</t>
  </si>
  <si>
    <t>Riski Arjuna Putra</t>
  </si>
  <si>
    <t>obaforever/idnztapp/meeting/20260901/VID_2026-09-01 09-09-30-481210976127a8ab21f8c43649650f8019c5c49fa.mp4</t>
  </si>
  <si>
    <t>Memastikan paket terbawa semua sprinter, memastikan 7:30 paket sudah terdeliv semua dan terbawa gak ada yg tertinggal, kebersihan Dp</t>
  </si>
  <si>
    <t>2026-09-01 09:10:31</t>
  </si>
  <si>
    <t>ASH01 ASAHAN</t>
  </si>
  <si>
    <t>LS0000020268</t>
  </si>
  <si>
    <t>Wiranda Ash01</t>
  </si>
  <si>
    <t>obaforever/idnztapp/meeting/20260901/upload_1788228618691ef6f4820654f4d88b358ed5a690c6436.mp4</t>
  </si>
  <si>
    <t>2026-09-01 09:10:30</t>
  </si>
  <si>
    <t>PER11 PER11</t>
  </si>
  <si>
    <t>LS0000415193</t>
  </si>
  <si>
    <t>Muhammad Mahfudin</t>
  </si>
  <si>
    <t>obaforever/idnztapp/meeting/20260901/VID_2026-09-01 09-09-15-869365312ea1c9fb24f9643e99b946fecc0c5b12b.mp4</t>
  </si>
  <si>
    <t>2026-09-01 09:10:25</t>
  </si>
  <si>
    <t>DMK13 BONANG</t>
  </si>
  <si>
    <t>DMK130006</t>
  </si>
  <si>
    <t>Muhammad Shofi</t>
  </si>
  <si>
    <t>obaforever/idnztapp/meeting/20260901/VID_2026-09-01 09-08-12-17912750451007de89de92495881100663da5cd18a.mp4</t>
  </si>
  <si>
    <t>2026-09-01 09:10:08</t>
  </si>
  <si>
    <t>SRG02 BANYUMANIK</t>
  </si>
  <si>
    <t>SRG020001</t>
  </si>
  <si>
    <t>Ferdinando F Fernadi</t>
  </si>
  <si>
    <t>obaforever/idnztapp/meeting/20260901/VID_2026-09-01 09-08-48-1507080205402979c2f0db419eada8c22aa0c35ea3.mp4</t>
  </si>
  <si>
    <t>prospek reguler dan TTD 12.00</t>
  </si>
  <si>
    <t>2026-09-01 09:09:32</t>
  </si>
  <si>
    <t>PDS01 PADANG_SIDEMPUAN</t>
  </si>
  <si>
    <t>LS0000020489</t>
  </si>
  <si>
    <t>Ardi Pds01</t>
  </si>
  <si>
    <t>obaforever/idnztapp/meeting/20260901/upload_178822854432584a53c0ff5bb45f9ba9c67918846c405.mp4</t>
  </si>
  <si>
    <t>KPI
absensi</t>
  </si>
  <si>
    <t>2026-09-01 09:09:27</t>
  </si>
  <si>
    <t>DPK01C MAMPANG_DEPOK</t>
  </si>
  <si>
    <t>DPK01C0001</t>
  </si>
  <si>
    <t>Muhammad Rahman Akbar</t>
  </si>
  <si>
    <t>obaforever/idnztapp/meeting/20260901/upload_17882285639521047a85d5c4746638671f77c6d1d9a2f.mp4</t>
  </si>
  <si>
    <t>2026-09-01 09:09:03</t>
  </si>
  <si>
    <t>BMU01 BIMA</t>
  </si>
  <si>
    <t>01070876</t>
  </si>
  <si>
    <t>Imanul Muslimin</t>
  </si>
  <si>
    <t>obaforever/idnztapp/meeting/20260901/upload_1788228506794D31A2A66-6137-4AC2-8DAF-B345D30710E2ff58f55d9cf946bda6889763df5e0190.mp4</t>
  </si>
  <si>
    <t>2026-09-01 09:08:41</t>
  </si>
  <si>
    <t>KUB02B PARIT_MASIGI</t>
  </si>
  <si>
    <t>00540579</t>
  </si>
  <si>
    <t>Micky Susanto</t>
  </si>
  <si>
    <t>obaforever/idnztapp/meeting/20260901/upload_178822849920255921d7e17414345a7da7c1653041379.mp4</t>
  </si>
  <si>
    <t>TTD Retase</t>
  </si>
  <si>
    <t>2026-09-01 09:08:22</t>
  </si>
  <si>
    <t>BKH10 SIDOMULYO_2</t>
  </si>
  <si>
    <t>LS0000401488</t>
  </si>
  <si>
    <t>Muhamad Radhika Yapan</t>
  </si>
  <si>
    <t>obaforever/idnztapp/meeting/20260901/VID_2026-09-01 09-07-302109485178862b5d1eff264de1b6fcdc067381dd46.mp4</t>
  </si>
  <si>
    <t>2026-09-01 09:08:04</t>
  </si>
  <si>
    <t>PDS03 PDS_UTARA</t>
  </si>
  <si>
    <t>LS0000407537</t>
  </si>
  <si>
    <t>Trimia pds03</t>
  </si>
  <si>
    <t>obaforever/idnztapp/meeting/20260901/upload_17882284535609185785a6c7943b1a8d1ff1efa2b4616.mp4</t>
  </si>
  <si>
    <t>KPI
ABSENSI</t>
  </si>
  <si>
    <t>2026-09-01 09:07:30</t>
  </si>
  <si>
    <t>RGT02 SEBERIDA</t>
  </si>
  <si>
    <t>RGT02000055</t>
  </si>
  <si>
    <t>Ribka Mutiara Simanjuntak</t>
  </si>
  <si>
    <t>obaforever/idnztapp/meeting/20260901/upload_178822841464174ebcfc179ff4e05bfa5694fd39ea951.mp4</t>
  </si>
  <si>
    <t>Morning Briefing RGT02
Selasa , 01 September 2026
PIC: Nuning
1. Evaluasi pengantaran presentasi sprinter
 2. Penting hindari Hard Compla</t>
  </si>
  <si>
    <t>2026-09-01 09:07:26</t>
  </si>
  <si>
    <t>SGL02 PIDIE</t>
  </si>
  <si>
    <t>SGL020001</t>
  </si>
  <si>
    <t>Mukhlisin .</t>
  </si>
  <si>
    <t>obaforever/idnztapp/meeting/20260901/upload_17882283601632f6edccc79c243e0ac52209bf3512ef2.MOV</t>
  </si>
  <si>
    <t>brefing sambil ngopi dg team DP 
kebersihan DP
penjadwalan paket 
kode Tugas 
tanggung jawab</t>
  </si>
  <si>
    <t>2026-09-01 09:07:24</t>
  </si>
  <si>
    <t>PSU18 PUTUSSIBAU_BERSATU</t>
  </si>
  <si>
    <t>PSU181961</t>
  </si>
  <si>
    <t>Imran Suherman</t>
  </si>
  <si>
    <t>obaforever/idnztapp/meeting/20260901/VID_2026-09-01 09-06-58-89485180487e7b796511341aa87d78422414ac799.mp4</t>
  </si>
  <si>
    <t>absensi,ttd sblm jam 12</t>
  </si>
  <si>
    <t>2026-09-01 09:06:48</t>
  </si>
  <si>
    <t>EKG02 SUDU</t>
  </si>
  <si>
    <t>EKG020002</t>
  </si>
  <si>
    <t>Suandi S</t>
  </si>
  <si>
    <t>obaforever/idnztapp/meeting/20260901/VID_2026-09-01 10-01-04-1465486081cbb49e0ede464d8f919bf040b0235fc0.mp4</t>
  </si>
  <si>
    <t>pencapaiyan bulan lalu dan apa2 yg perlu di benahi untuk bulan ini</t>
  </si>
  <si>
    <t>2026-09-01 09:06:33</t>
  </si>
  <si>
    <t>PAG07 PARINGIN_SELATAN</t>
  </si>
  <si>
    <t>00548933</t>
  </si>
  <si>
    <t>Paridi Akbar</t>
  </si>
  <si>
    <t>obaforever/idnztapp/meeting/20260901/VID_2026-09-01 10-04-578220964586503c2da296b46b3bdaed46d874f991e.mp4</t>
  </si>
  <si>
    <t>2026-09-01 09:06:26</t>
  </si>
  <si>
    <t>MNN01 MANNA</t>
  </si>
  <si>
    <t>MNN010022</t>
  </si>
  <si>
    <t>Afrejo Yorenza</t>
  </si>
  <si>
    <t>obaforever/idnztapp/meeting/20260901/upload_17882283496758365172194cf4a6e809284f55dcfb877.mp4</t>
  </si>
  <si>
    <t>paycoll
absensi
pod valid</t>
  </si>
  <si>
    <t>2026-09-01 09:05:48</t>
  </si>
  <si>
    <t>KYT17 KYT17</t>
  </si>
  <si>
    <t>01438530</t>
  </si>
  <si>
    <t>Muhamad Ilham</t>
  </si>
  <si>
    <t>obaforever/idnztapp/meeting/20260901/upload_1788228287946dffd2bbecaf24cbc84ed1aac8883ab10.mp4</t>
  </si>
  <si>
    <t>2026-09-01 09:05:43</t>
  </si>
  <si>
    <t>WNB13 SAPURAN_01</t>
  </si>
  <si>
    <t>01024877</t>
  </si>
  <si>
    <t>Rani Setiyani</t>
  </si>
  <si>
    <t>obaforever/idnztapp/meeting/20260901/upload_178822833312993811119-8BD4-4B17-9E76-781A99E96F4E204e820910f448cea383492676afcc5d.mp4</t>
  </si>
  <si>
    <t>2026-09-01 09:05:42</t>
  </si>
  <si>
    <t>KLT10 MOJAYAN</t>
  </si>
  <si>
    <t>LS0000087347</t>
  </si>
  <si>
    <t>Koordinator_KLT10</t>
  </si>
  <si>
    <t>obaforever/idnztapp/meeting/20260901/upload_17882283187415dfa9386136d48ada42c1512cf2e09bb.mp4</t>
  </si>
  <si>
    <t>2026-09-01 09:05:39</t>
  </si>
  <si>
    <t>CRP02 CURUP_02</t>
  </si>
  <si>
    <t>CRP02000005</t>
  </si>
  <si>
    <t>Nandy Roynaldy</t>
  </si>
  <si>
    <t>obaforever/idnztapp/meeting/20260901/upload_178822833115619470528c2934ee49ee71ee3059aef95.mp4</t>
  </si>
  <si>
    <t>2026-09-01 09:05:35</t>
  </si>
  <si>
    <t>SGT06 APT_PRANOTO_SGT</t>
  </si>
  <si>
    <t>01559989</t>
  </si>
  <si>
    <t>Diana Olivia Sariyanto</t>
  </si>
  <si>
    <t>obaforever/idnztapp/meeting/20260901/upload_17882282595479ed17dfcf27a4a2497bec7a19e88a7f8.mp4</t>
  </si>
  <si>
    <t>absen 06.30
qris paycools
qr pickup
inspeksi seragam
ttd jam 12</t>
  </si>
  <si>
    <t>2026-09-01 09:05:24</t>
  </si>
  <si>
    <t>KDR05 TOSAREN</t>
  </si>
  <si>
    <t>KDR050126</t>
  </si>
  <si>
    <t>Afreza Jm0300008</t>
  </si>
  <si>
    <t>obaforever/idnztapp/meeting/20260901/upload_17882282865192f666565e35c47619c96ee328870b6ba.mp4</t>
  </si>
  <si>
    <t>PUSH TARGET REGULAR DAN EDUKASI PICK UP BERKALA</t>
  </si>
  <si>
    <t>2026-09-01 09:05:15</t>
  </si>
  <si>
    <t>BUW01 BAU_BAU</t>
  </si>
  <si>
    <t>00549822</t>
  </si>
  <si>
    <t>Irwandi .</t>
  </si>
  <si>
    <t>obaforever/idnztapp/meeting/20260901/upload_17882282221357dc1d6857e294261ba41916cb211fd8a.mp4</t>
  </si>
  <si>
    <t>2026-09-01 09:04:41</t>
  </si>
  <si>
    <t>PLM12 TALANG_BETUTU</t>
  </si>
  <si>
    <t>00562295</t>
  </si>
  <si>
    <t>Hasan Jufri</t>
  </si>
  <si>
    <t>obaforever/idnztapp/meeting/20260901/upload_178822826775146A24A5A-C977-47DA-8816-E834ED8319CD02b1b9c654f6454297ff35699424794d.mp4</t>
  </si>
  <si>
    <t>2026-09-01 09:04:11</t>
  </si>
  <si>
    <t>SGM16 MALINO</t>
  </si>
  <si>
    <t>SGM160003</t>
  </si>
  <si>
    <t>Muh Jaka Sukardi</t>
  </si>
  <si>
    <t>obaforever/idnztapp/meeting/20260901/VID_2026-09-01 10-01-28-1906120096d05514db3b6144f2886500951ca98129.mp4</t>
  </si>
  <si>
    <t>Report harian tgl 30 agustus, Paket 3 hari wajib clear, Parcel care, TTReserve dan PTMP</t>
  </si>
  <si>
    <t>2026-09-01 09:04:09</t>
  </si>
  <si>
    <t>SBG21B SBG21B</t>
  </si>
  <si>
    <t>01439620</t>
  </si>
  <si>
    <t>Deni Herdian</t>
  </si>
  <si>
    <t>obaforever/idnztapp/meeting/20260901/upload_178822823023660bd283f966142b9a4bb86c8f1fca4f3.mp4</t>
  </si>
  <si>
    <t>target TTD jam 12:00</t>
  </si>
  <si>
    <t>2026-09-01 09:04:04</t>
  </si>
  <si>
    <t>TZO03 JELARAI_SELOR</t>
  </si>
  <si>
    <t>01318600</t>
  </si>
  <si>
    <t>Yodi Ipa Yanto</t>
  </si>
  <si>
    <t>obaforever/idnztapp/meeting/20260901/upload_17882282161327253e3e0675a4789840ffde72af8f4ad.mp4</t>
  </si>
  <si>
    <t>2026-09-01 09:04:03</t>
  </si>
  <si>
    <t>TNU07 KEDU</t>
  </si>
  <si>
    <t>TNU070007</t>
  </si>
  <si>
    <t>Ardhan Chandra S</t>
  </si>
  <si>
    <t>obaforever/idnztapp/meeting/20260901/VID_2026-09-01 09-02-47-18759095441436af5cbc934ab49a31a561c5c9f0da.mp4</t>
  </si>
  <si>
    <t>TTD JAM 12.00, 6S, PICKUP, ABSENSI</t>
  </si>
  <si>
    <t>2026-09-01 09:03:17</t>
  </si>
  <si>
    <t>DMK03 GAJAH</t>
  </si>
  <si>
    <t>DMK030014</t>
  </si>
  <si>
    <t>Nova Julianto</t>
  </si>
  <si>
    <t>obaforever/idnztapp/meeting/20260901/upload_17882281686184AB22727-D4CE-41C7-AEED-8E3C0EE26611e84baca720f440fa9a16ba1af963c6f8.mp4</t>
  </si>
  <si>
    <t>absensi 6.30 dan rating seprinter</t>
  </si>
  <si>
    <t>2026-09-01 09:03:04</t>
  </si>
  <si>
    <t>UNH02 WAWOTOBI</t>
  </si>
  <si>
    <t>UNH020041</t>
  </si>
  <si>
    <t>Sawaluddin .</t>
  </si>
  <si>
    <t>obaforever/idnztapp/meeting/20260901/upload_178822786628703D3924C-CCC9-477E-A84B-9BE050435E008f08678d028245acb4e59293c477156b.mp4</t>
  </si>
  <si>
    <t>2026-09-01 09:02:55</t>
  </si>
  <si>
    <t>TJG02 KELUA</t>
  </si>
  <si>
    <t>01065345</t>
  </si>
  <si>
    <t>Sabirin .</t>
  </si>
  <si>
    <t>obaforever/idnztapp/meeting/20260901/VID_2026-09-01 09-00-16775546130710789410f7c4d89909d78aea4ba226f.mp4</t>
  </si>
  <si>
    <t>IM PARCEL KPI CALL CENTER BARU</t>
  </si>
  <si>
    <t>2026-09-01 09:02:53</t>
  </si>
  <si>
    <t>BUW02 BETOAMBARI</t>
  </si>
  <si>
    <t>00550176</t>
  </si>
  <si>
    <t>Muh Rezky Ardiansya A</t>
  </si>
  <si>
    <t>obaforever/idnztapp/meeting/20260901/upload_1788228134703f52da193b4ad4aa4a3e227a4a2f060a6.mp4</t>
  </si>
  <si>
    <t>Pemaksimalan pengantaran dan longtail</t>
  </si>
  <si>
    <t>2026-09-01 09:02:43</t>
  </si>
  <si>
    <t>PGL08 DC_LABUAN</t>
  </si>
  <si>
    <t>PGL081184</t>
  </si>
  <si>
    <t>DEDI KUMAEDI</t>
  </si>
  <si>
    <t>obaforever/idnztapp/meeting/20260901/VID_2026-09-01 09-01-479638362580296fa0b043443f09d8acc3731444d45.mp4</t>
  </si>
  <si>
    <t>pembhasan.
evaluasi kmren absensi pagi
evaluasi ttd jam 12.
setoran cod.</t>
  </si>
  <si>
    <t>2026-09-01 09:02:41</t>
  </si>
  <si>
    <t>JKT53C CP_CEGER</t>
  </si>
  <si>
    <t>JKT53C000230</t>
  </si>
  <si>
    <t>RAMSEY</t>
  </si>
  <si>
    <t>obaforever/idnztapp/meeting/20260901/upload_1788228151919ee00fb2c01964e1ea71dd8595a4bfbb5.mp4</t>
  </si>
  <si>
    <t>cp ceger</t>
  </si>
  <si>
    <t>2026-09-01 09:02:33</t>
  </si>
  <si>
    <t>BJN02 KLAMPOK</t>
  </si>
  <si>
    <t>00557679</t>
  </si>
  <si>
    <t>Rizal Prasetya</t>
  </si>
  <si>
    <t>obaforever/idnztapp/meeting/20260901/VID_2026-09-01 08-59-232123872791797b6a62cdb749d9a6bdc49c4a9c7049.mp4</t>
  </si>
  <si>
    <t>NM : TTD1200</t>
  </si>
  <si>
    <t>2026-09-01 09:02:11</t>
  </si>
  <si>
    <t>TAS03 SENDAWAR</t>
  </si>
  <si>
    <t>LS0000237429</t>
  </si>
  <si>
    <t>Andeta Putra</t>
  </si>
  <si>
    <t>obaforever/idnztapp/meeting/20260901/upload_1788228093420405c496d0638449dbdc15e12ba6b388e.mp4</t>
  </si>
  <si>
    <t>target TTD aktual,ketepatan absensi,sisah gudang</t>
  </si>
  <si>
    <t>2026-09-01 09:02:06</t>
  </si>
  <si>
    <t>KAW01 KAUR</t>
  </si>
  <si>
    <t>KAW010026</t>
  </si>
  <si>
    <t>Zeria Melka Ari</t>
  </si>
  <si>
    <t>obaforever/idnztapp/meeting/20260901/VID_2026-09-01 09-00-26-1321669221532e5989b69e4bbaa437c5343b3da2a3.mp4</t>
  </si>
  <si>
    <t>2026-09-01 09:02:01</t>
  </si>
  <si>
    <t>PGL03A CIKEUSIK</t>
  </si>
  <si>
    <t>PGL03A000001</t>
  </si>
  <si>
    <t>MONITORING_CIKEUSIK</t>
  </si>
  <si>
    <t>obaforever/idnztapp/meeting/20260901/upload_1788228099257ac4d753b2ee7495d851c68d3e2827197.mp4</t>
  </si>
  <si>
    <t>evaluas kembalii prihal ttd jam 12</t>
  </si>
  <si>
    <t>2026-09-01 09:02:00</t>
  </si>
  <si>
    <t>TAS02 NIUR</t>
  </si>
  <si>
    <t>TAS02000004</t>
  </si>
  <si>
    <t>Naldi Suranto</t>
  </si>
  <si>
    <t>obaforever/idnztapp/meeting/20260901/VID_2026-09-01 09-00-47-755532809e1de47fa586b44b9afb051d6747da2ff.mp4</t>
  </si>
  <si>
    <t>2026-09-01 09:01:45</t>
  </si>
  <si>
    <t>KDR13 DC_KEDIRI</t>
  </si>
  <si>
    <t>KDR13000005</t>
  </si>
  <si>
    <t>Yanuar JM0300010</t>
  </si>
  <si>
    <t>obaforever/idnztapp/meeting/20260901/VID_2026-09-01 09-00-51-14639765851ffb69ef57124016be6b06a0f890696e.mp4</t>
  </si>
  <si>
    <t>2026-09-01 09:01:36</t>
  </si>
  <si>
    <t>WTB01 WANGI</t>
  </si>
  <si>
    <t>WTB010021</t>
  </si>
  <si>
    <t>Iman Hardiman</t>
  </si>
  <si>
    <t>obaforever/idnztapp/meeting/20260901/upload_1788228070052c883c8b8f23c4897bbdea26713557b32.mp4</t>
  </si>
  <si>
    <t>2026-09-01 09:01:17</t>
  </si>
  <si>
    <t>SMI06 CICANTAYAN</t>
  </si>
  <si>
    <t>LS0000415182</t>
  </si>
  <si>
    <t>Dani Mardani</t>
  </si>
  <si>
    <t>obaforever/idnztapp/meeting/20260901/upload_178822795758501c8b82bfb0d494b99dc0447f72a80e3.mp4</t>
  </si>
  <si>
    <t>Breafing masalah setor pakai gopay yang belum dapat info kemarin</t>
  </si>
  <si>
    <t>2026-09-01 09:00:47</t>
  </si>
  <si>
    <t>RUB01 RUMBIA</t>
  </si>
  <si>
    <t>RUB010018</t>
  </si>
  <si>
    <t>Yoga Iradat</t>
  </si>
  <si>
    <t>obaforever/idnztapp/meeting/20260901/upload_1788228037336370cafcc37e54893af328ba9e8be9474.mp4</t>
  </si>
  <si>
    <t>2026-09-01 09:00:14</t>
  </si>
  <si>
    <t>SMB03C SMB03C</t>
  </si>
  <si>
    <t>LS0000415314</t>
  </si>
  <si>
    <t>Rizal Adilla</t>
  </si>
  <si>
    <t>obaforever/idnztapp/meeting/20260901/upload_17882280029826e683a10dcd14401b286f679080cbce8.mp4</t>
  </si>
  <si>
    <t>2026-09-01 09:00:12</t>
  </si>
  <si>
    <t>JKT01V DC_PEGADUNGAN</t>
  </si>
  <si>
    <t>00566847</t>
  </si>
  <si>
    <t>obaforever/idnztapp/meeting/20260901/upload_178822789675424040dff737d4486b28f8485999b0f09.mp4</t>
  </si>
  <si>
    <t>target marketing 1 AWB / day
TTD jam 12
07.30 jam 15.00 out dc</t>
  </si>
  <si>
    <t>2026-09-01 09:00:01</t>
  </si>
  <si>
    <t>WNB11A KALIKAJAR</t>
  </si>
  <si>
    <t>01681773</t>
  </si>
  <si>
    <t>Ardi Purnomo</t>
  </si>
  <si>
    <t>obaforever/idnztapp/meeting/20260901/VID_2026-09-01 08-58-31-1535978144cdac12905dad46c6a50159ee404d3227.mp4</t>
  </si>
  <si>
    <t>OPS, TTD JAM 12, TTD ALL RITASE, CUR OFF TIKTOK REVERESE, PU ALL PLATFORM, 6Sj</t>
  </si>
  <si>
    <t>2026-09-01 08:59:51</t>
  </si>
  <si>
    <t>PTI14A CLUWAK</t>
  </si>
  <si>
    <t>00557527</t>
  </si>
  <si>
    <t>Laily Zuyyinatus Sholihah</t>
  </si>
  <si>
    <t>obaforever/idnztapp/meeting/20260901/VID_2026-09-01 08-57-037891794913b38812a06f04bc3b014cf53aa40ba63.mp4</t>
  </si>
  <si>
    <t>awal bulan target harian</t>
  </si>
  <si>
    <t>2026-09-01 08:59:44</t>
  </si>
  <si>
    <t>SLM21 TRIDADI</t>
  </si>
  <si>
    <t>01479706</t>
  </si>
  <si>
    <t>Iwang Gunafio Aji Pratama</t>
  </si>
  <si>
    <t>obaforever/idnztapp/meeting/20260901/upload_178822792829984d3bcddeef340afbd4d51d9b432ffbb.MOV</t>
  </si>
  <si>
    <t>ttd 12.00</t>
  </si>
  <si>
    <t>2026-09-01 08:59:35</t>
  </si>
  <si>
    <t>BLN13 CP_SEBAMBAN</t>
  </si>
  <si>
    <t>BLN130001</t>
  </si>
  <si>
    <t>Zainul Arifin</t>
  </si>
  <si>
    <t>obaforever/idnztapp/meeting/20260901/upload_178822794087554621393b6dc441a925dffc00bc3c4e1.mp4</t>
  </si>
  <si>
    <t>2026-09-01 08:58:58</t>
  </si>
  <si>
    <t>PLM34 SULTAN_MANSYUR</t>
  </si>
  <si>
    <t>PLM34000033</t>
  </si>
  <si>
    <t>obaforever/idnztapp/meeting/20260901/upload_1788227913423c0a2a225fb594b0796e5c6f3227128a2.mp4</t>
  </si>
  <si>
    <t>2026-09-01 08:58:51</t>
  </si>
  <si>
    <t>TTT03A BENUA_KAYONG07</t>
  </si>
  <si>
    <t>01258091</t>
  </si>
  <si>
    <t>Fajar Septiansyah</t>
  </si>
  <si>
    <t>obaforever/idnztapp/meeting/20260901/upload_17882278969183369bca1ab474d20a151ecb0523896b7.mp4</t>
  </si>
  <si>
    <t>TTD sebelum jam 12</t>
  </si>
  <si>
    <t>PTI16 PATI_KIDUL</t>
  </si>
  <si>
    <t>PTI160013</t>
  </si>
  <si>
    <t>Saiful Nurfadli</t>
  </si>
  <si>
    <t>obaforever/idnztapp/meeting/20260901/upload_1788227848473eb3ca4c1d90e44649f2639714b385a7e.mp4</t>
  </si>
  <si>
    <t>ketepatan absensi quis app</t>
  </si>
  <si>
    <t>2026-09-01 08:58:38</t>
  </si>
  <si>
    <t>WPE01 WATAPONE</t>
  </si>
  <si>
    <t>WPE010090</t>
  </si>
  <si>
    <t>Sulkifli .</t>
  </si>
  <si>
    <t>obaforever/idnztapp/meeting/20260901/upload_1788227880745576dd87574b04847b893bc489d968281.mp4</t>
  </si>
  <si>
    <t>breafing ketepatan absensi dan pod gagal pick up</t>
  </si>
  <si>
    <t>2026-09-01 08:58:33</t>
  </si>
  <si>
    <t>SGT05 KABO_JAYA</t>
  </si>
  <si>
    <t>00549045</t>
  </si>
  <si>
    <t>Anastassia Novelia Hatin</t>
  </si>
  <si>
    <t>obaforever/idnztapp/meeting/20260901/REC_96FD5282-8F45-4D57-9946-E3CE49E240C2eccf602d815b4aa68c36f8145805beac.mp4</t>
  </si>
  <si>
    <t>parcel care dan rsat</t>
  </si>
  <si>
    <t>BGG10 BATANG_UTARA</t>
  </si>
  <si>
    <t>01104388</t>
  </si>
  <si>
    <t>Mokhammad Miftah Ardiansyah</t>
  </si>
  <si>
    <t>obaforever/idnztapp/meeting/20260901/VID_2026-09-01 08-55-56-16922406742e4f929cb3e1496faac6db7fbb2b354a.mp4</t>
  </si>
  <si>
    <t>MATERI BREAFING : ABSENSI, FACE ID, SCAN DELIVERY 07.30, PERFORMA SPRINTER, PENCAPAIAN KLOTER 1 , KLOTER 1+2 , POD TTD,SETORAN WAJIB CLEAR DI HARI H, SOSIALISASI GOPAY, PAKET WAJIB CLOSE ALUR 3HARI</t>
  </si>
  <si>
    <t>2026-09-01 08:57:42</t>
  </si>
  <si>
    <t>CRP03 PADANG_ULANG_TANDING</t>
  </si>
  <si>
    <t>CRP03000001</t>
  </si>
  <si>
    <t>Herwan Julianda</t>
  </si>
  <si>
    <t>obaforever/idnztapp/meeting/20260901/upload_1788227836216bcabd35429c64634b677c11ae512474e.mp4</t>
  </si>
  <si>
    <t>absen  06.30</t>
  </si>
  <si>
    <t>2026-09-01 08:57:25</t>
  </si>
  <si>
    <t>LMK10 PANGKALAN_01</t>
  </si>
  <si>
    <t>01064162</t>
  </si>
  <si>
    <t>Maharani Rafliana</t>
  </si>
  <si>
    <t>obaforever/idnztapp/meeting/20260901/VID_2026-09-01 08-56-581428799024cc7bd421192842b880c134b3ab2f204f.mp4</t>
  </si>
  <si>
    <t>2026-09-01 08:57:21</t>
  </si>
  <si>
    <t>SDA08A TARIK_2</t>
  </si>
  <si>
    <t>01639491</t>
  </si>
  <si>
    <t>Joko Purnomo</t>
  </si>
  <si>
    <t>obaforever/idnztapp/meeting/20260901/upload_178822782274486e512e86c8e4c55be831a3497ea4432.mp4</t>
  </si>
  <si>
    <t>evaluasi rating &amp; target</t>
  </si>
  <si>
    <t>2026-09-01 08:57:12</t>
  </si>
  <si>
    <t>JKT08I TELUK_GONG</t>
  </si>
  <si>
    <t>JKT08I2001</t>
  </si>
  <si>
    <t>Ardy Krisnanto</t>
  </si>
  <si>
    <t>obaforever/idnztapp/meeting/20260901/upload_1788227835128fa71200ba82441338abf3cf2af6ad83c.mp4</t>
  </si>
  <si>
    <t>Briefing pagi DC TELUKGONG pak 
Dengan pembahasan:
Absensi 6 30 
Out DC 7 30 
Dsr jam 12
Pickup qr order sprinter 1 hari 1 AWB
Dsr final
Push rekrutmen</t>
  </si>
  <si>
    <t>2026-09-01 08:57:07</t>
  </si>
  <si>
    <t>PDG02 MARAPALAM</t>
  </si>
  <si>
    <t>PDG02000056</t>
  </si>
  <si>
    <t>Ilham Zulfandi</t>
  </si>
  <si>
    <t>obaforever/idnztapp/meeting/20260901/upload_1788227765346560979de02b54f0799c5055f46753d95.mp4</t>
  </si>
  <si>
    <t>2026-09-01 08:56:57</t>
  </si>
  <si>
    <t>RAI01 RANAI</t>
  </si>
  <si>
    <t>RAI010087</t>
  </si>
  <si>
    <t>Ihsam Kurnia</t>
  </si>
  <si>
    <t>obaforever/idnztapp/meeting/20260901/VID_2026-09-01 08-54-27-1913856792026567b5286842bb95a998ad7b747c5c.mp4</t>
  </si>
  <si>
    <t>RANTING SPRINTER</t>
  </si>
  <si>
    <t>2026-09-01 08:56:56</t>
  </si>
  <si>
    <t>MWO06 TERAMANG_JAYA</t>
  </si>
  <si>
    <t>MWO06000002</t>
  </si>
  <si>
    <t>Yeti Susanti</t>
  </si>
  <si>
    <t>obaforever/idnztapp/meeting/20260901/VID_2026-09-01 08-54-44-1354185027238bc0e4d3ca47b5a65b9d70333858ef.mp4</t>
  </si>
  <si>
    <t>Operasional DP</t>
  </si>
  <si>
    <t>2026-09-01 08:56:54</t>
  </si>
  <si>
    <t>RKS03 BAYAH</t>
  </si>
  <si>
    <t>RKS031906</t>
  </si>
  <si>
    <t>Amdi Mubarok</t>
  </si>
  <si>
    <t>obaforever/idnztapp/meeting/20260901/upload_1788227831805dbff0e9ff7244dc08dfe67abf22a11a3.mp4</t>
  </si>
  <si>
    <t>ABSENSI
KELUAR GUDANG
TTD JAM 12
TTD JAM 17
SETORAN ONTIME</t>
  </si>
  <si>
    <t>2026-09-01 08:56:40</t>
  </si>
  <si>
    <t>BJA02B LANGENSARI_3</t>
  </si>
  <si>
    <t>LS0000415151</t>
  </si>
  <si>
    <t>Dicky Aditia</t>
  </si>
  <si>
    <t>obaforever/idnztapp/meeting/20260901/VID_2026-09-01 08-56-30-1476603172ad9eeab4ea87413788a6fcddc9b35f99.mp4</t>
  </si>
  <si>
    <t>bahasan :
1. target marketing 
2. target Q4</t>
  </si>
  <si>
    <t>2026-09-01 08:56:33</t>
  </si>
  <si>
    <t>RMB09 SLUKE</t>
  </si>
  <si>
    <t>01554369</t>
  </si>
  <si>
    <t>Sugeng Riyadi</t>
  </si>
  <si>
    <t>obaforever/idnztapp/meeting/20260901/VID_2026-09-01 08-55-35-16826401955d8ee3a06d6e46a59d80e29898099dea.mp4</t>
  </si>
  <si>
    <t>1.ttd jam 12
2.setoran online</t>
  </si>
  <si>
    <t>2026-09-01 08:56:32</t>
  </si>
  <si>
    <t>SRG07 TUGU</t>
  </si>
  <si>
    <t>00559500</t>
  </si>
  <si>
    <t>Qoyyum Nur Rozaq</t>
  </si>
  <si>
    <t>obaforever/idnztapp/meeting/20260901/VID_2026-09-01 08-54-4044721556f3c32dab2e7043b98f327d0037ac36f3.mp4</t>
  </si>
  <si>
    <t>target dpms september</t>
  </si>
  <si>
    <t>2026-09-01 08:56:19</t>
  </si>
  <si>
    <t>MEK05 SIMPANG_TERITIP</t>
  </si>
  <si>
    <t>MEK050085</t>
  </si>
  <si>
    <t>Ahmad Irwanto</t>
  </si>
  <si>
    <t>obaforever/idnztapp/meeting/20260901/VID_2026-09-01 08-53-57-54366449033e48fa7dbbc4db581dde21ba7124507.mp4</t>
  </si>
  <si>
    <t>2026-09-01 08:55:54</t>
  </si>
  <si>
    <t>PSR09 GRATI</t>
  </si>
  <si>
    <t>LS0000029947</t>
  </si>
  <si>
    <t>Irsan J07210780</t>
  </si>
  <si>
    <t>obaforever/idnztapp/meeting/20260901/VID_2026-09-01 08-55-16-724390666224745fb861c45be9bfd755296aba509.mp4</t>
  </si>
  <si>
    <t>2026-09-01 08:55:19</t>
  </si>
  <si>
    <t>JBG03 PERAK</t>
  </si>
  <si>
    <t>01454395</t>
  </si>
  <si>
    <t>Muhammad Ali Yusuf</t>
  </si>
  <si>
    <t>obaforever/idnztapp/meeting/20260901/upload_1788227682835d054e308cb5c41808781909ec68d31f8.mp4</t>
  </si>
  <si>
    <t>evaluasi capaian SLA
PAKET HIGH VALUE 
TARGET PEMASANGAN BANNER</t>
  </si>
  <si>
    <t>2026-09-01 08:54:57</t>
  </si>
  <si>
    <t>PAW02 PASAR_WAJO2</t>
  </si>
  <si>
    <t>01387210</t>
  </si>
  <si>
    <t>Muhammad Asrul M.A Kadir</t>
  </si>
  <si>
    <t>obaforever/idnztapp/meeting/20260901/VID_2026-09-01 08-54-25-479270752d247ace01f744d31893e3679b1062b07.mp4</t>
  </si>
  <si>
    <t>2026-09-01 08:54:53</t>
  </si>
  <si>
    <t>MES12C PERCUT_SEI_TUAN_1</t>
  </si>
  <si>
    <t>00542372</t>
  </si>
  <si>
    <t>RICKY MAHARDIKA</t>
  </si>
  <si>
    <t>obaforever/idnztapp/meeting/20260901/VID_2026-09-01 08-54-1014955938569c6b8119a6ea4924b9cd45f341c66ad5.mp4</t>
  </si>
  <si>
    <t>Briefing harian percut Sei tuan
Tgl 01-09-2026
Perihal jam masuk, gopay, ttd 12, parcelcare, pickupan</t>
  </si>
  <si>
    <t>2026-09-01 08:54:49</t>
  </si>
  <si>
    <t>SBG19A CISALAK_4</t>
  </si>
  <si>
    <t>LS0000426440</t>
  </si>
  <si>
    <t>obaforever/idnztapp/meeting/20260901/VID_2026-09-01 08-54-06-1542695848c0f7e053dfc54533a98287d5ab3e85ff.mp4</t>
  </si>
  <si>
    <t>ttd sebelum JM 12:00</t>
  </si>
  <si>
    <t>2026-09-01 08:54:14</t>
  </si>
  <si>
    <t>CLP03A CLP03A</t>
  </si>
  <si>
    <t>00569391</t>
  </si>
  <si>
    <t>Arif Hidayah Fauzi</t>
  </si>
  <si>
    <t>obaforever/idnztapp/meeting/20260901/VID_2026-09-01 08-53-295850879537c28426656c4ed49dd4066d98ff8295.mp4</t>
  </si>
  <si>
    <t>target target yg harus di perhatikan di awal bulan</t>
  </si>
  <si>
    <t>2026-09-01 08:54:09</t>
  </si>
  <si>
    <t>BDR03 SIMPANG_RANDU</t>
  </si>
  <si>
    <t>00544862</t>
  </si>
  <si>
    <t>obaforever/idnztapp/meeting/20260901/upload_17882275986461ef93f77cfce486a890baf6627b24b98.mp4</t>
  </si>
  <si>
    <t>keluar gudang dan pod retur</t>
  </si>
  <si>
    <t>2026-09-01 08:53:19</t>
  </si>
  <si>
    <t>SII07A KANDIS_02</t>
  </si>
  <si>
    <t>01103989</t>
  </si>
  <si>
    <t>Kasran Siregar</t>
  </si>
  <si>
    <t>obaforever/idnztapp/meeting/20260901/VID_2026-09-01 08-51-172089844847ec0c07afdc154db69abff51c0d56c631.mp4</t>
  </si>
  <si>
    <t>ttd sebelum jam 12:00 quiz sprinter rating sprinter</t>
  </si>
  <si>
    <t>SRN06 TANON</t>
  </si>
  <si>
    <t>SRN060006</t>
  </si>
  <si>
    <t>Sigit Denyu Margono</t>
  </si>
  <si>
    <t>obaforever/idnztapp/meeting/20260901/upload_1788227561219b7aefdcb97a640bb92281be6e883698c.mp4</t>
  </si>
  <si>
    <t>evaluasi kpi yg belum tercapai di bulan agustus</t>
  </si>
  <si>
    <t>2026-09-01 08:52:53</t>
  </si>
  <si>
    <t>RGT05 PERANAP</t>
  </si>
  <si>
    <t>RGT050021</t>
  </si>
  <si>
    <t>obaforever/idnztapp/meeting/20260901/VID_2026-09-01 08-52-29-87594401187bf272c6a50415a8abe4ce2414e327e.mp4</t>
  </si>
  <si>
    <t>- Evaluasi performance sprinter kemarin 
- Absensi 6.30
- Delivery 7.30
- TTD jam 12
- Pod valid
- Penanganan Parcel Care
- Dilarang melakukan tindakan fraud</t>
  </si>
  <si>
    <t>2026-09-01 08:52:50</t>
  </si>
  <si>
    <t>CLP04 SIDAREJA</t>
  </si>
  <si>
    <t>00570113</t>
  </si>
  <si>
    <t>Dani Purnomo</t>
  </si>
  <si>
    <t>obaforever/idnztapp/meeting/20260901/upload_1788227558308c6d7a3059d944ced98b61dfa96952b34.mp4</t>
  </si>
  <si>
    <t>evaluasi pencapaian hari kemarin</t>
  </si>
  <si>
    <t>2026-09-01 08:52:45</t>
  </si>
  <si>
    <t>PNK06B BANJAR_SERASAN</t>
  </si>
  <si>
    <t>PNK06B2048</t>
  </si>
  <si>
    <t>Astino Jojot</t>
  </si>
  <si>
    <t>obaforever/idnztapp/meeting/20260901/upload_1788227551222ec54d45f70294ff69d70cdf86cf26acc.mp4</t>
  </si>
  <si>
    <t>absensi
keluar gudang 
ttd jam 12</t>
  </si>
  <si>
    <t>2026-09-01 08:52:19</t>
  </si>
  <si>
    <t>PGL06 SUDIRMAN_LABUAN</t>
  </si>
  <si>
    <t>PGL060019</t>
  </si>
  <si>
    <t>USEP SAEPULLOH</t>
  </si>
  <si>
    <t>obaforever/idnztapp/meeting/20260901/upload_17882275035566a8d186e6a824de1be087f4525097058.mp4</t>
  </si>
  <si>
    <t>Evaluasi performance kemarin, push target harian, berdo'a bersama sebelum delivery</t>
  </si>
  <si>
    <t>2026-09-01 08:51:49</t>
  </si>
  <si>
    <t>ARG07 PD_JAYA</t>
  </si>
  <si>
    <t>ARG07000006</t>
  </si>
  <si>
    <t>Muhamad Khusni Karim</t>
  </si>
  <si>
    <t>obaforever/idnztapp/meeting/20260901/VID_2026-09-01 08-50-571358248929807c54ddf7ef4819bfd8fda6d9793c30.mp4</t>
  </si>
  <si>
    <t>2026-09-01 08:51:38</t>
  </si>
  <si>
    <t>PGK06 BUKIT_INTAN_2</t>
  </si>
  <si>
    <t>PGK060223</t>
  </si>
  <si>
    <t>Yuniko Paski</t>
  </si>
  <si>
    <t>obaforever/idnztapp/meeting/20260901/VID_2026-09-01 08-50-33-1070914679efd0a12e16411281e6582d4b01c1ca.mp4</t>
  </si>
  <si>
    <t>ABSENSI PAGI 
keluar gudang 08.00
TTD JAM 12
penggunaan QR sprinter
TTD pod</t>
  </si>
  <si>
    <t>2026-09-01 08:51:35</t>
  </si>
  <si>
    <t>PKL07 KLEGO</t>
  </si>
  <si>
    <t>00557590</t>
  </si>
  <si>
    <t>Diono .</t>
  </si>
  <si>
    <t>obaforever/idnztapp/meeting/20260901/VID_2026-09-01 08-48-2610251974760a2ed7ff3610455fbd2c0fca3d81e967.mp4</t>
  </si>
  <si>
    <t>2026-09-01 08:51:34</t>
  </si>
  <si>
    <t>PKY04 TANGKILING</t>
  </si>
  <si>
    <t>PKY040008</t>
  </si>
  <si>
    <t>Pitriadi Aji Saputra</t>
  </si>
  <si>
    <t>obaforever/idnztapp/meeting/20260901/upload_17882274825407cba2bdfbb9549d8bf004b181f8c87cd.mp4</t>
  </si>
  <si>
    <t>ttd sebelum jam 12</t>
  </si>
  <si>
    <t>2026-09-01 08:51:32</t>
  </si>
  <si>
    <t>TNJ06 SENGGARANG</t>
  </si>
  <si>
    <t>TNJ060002</t>
  </si>
  <si>
    <t>Erlangga</t>
  </si>
  <si>
    <t>obaforever/idnztapp/meeting/20260901/VID_2026-09-01 08-49-521799304542f67c0cfbdfb04403bf057287b9274ba3.mp4</t>
  </si>
  <si>
    <t>TNJ06 SENGGARANG
- Absen 0630
- Delivery 0730
- TTD Sebelum jam 12:00
- Jangan Retur COD non Ecomerce
- Quis(Ujian) app sprinter 
- QRIS &amp; Gopay
- QR Sprinter 
- CLOCKOUT</t>
  </si>
  <si>
    <t>2026-09-01 08:51:15</t>
  </si>
  <si>
    <t>TBN02 JATIROGO</t>
  </si>
  <si>
    <t>LS0000030086</t>
  </si>
  <si>
    <t>Andy J07160846</t>
  </si>
  <si>
    <t>obaforever/idnztapp/meeting/20260901/VID_2026-09-01 08-50-1768309463259e601b37eb048529fe3fbfe47dee7a3.mp4</t>
  </si>
  <si>
    <t>evaluasi kinerja</t>
  </si>
  <si>
    <t>2026-09-01 08:50:53</t>
  </si>
  <si>
    <t>BRB06A TANJUNG_BREBES</t>
  </si>
  <si>
    <t>00560437</t>
  </si>
  <si>
    <t>Jamaluddin .</t>
  </si>
  <si>
    <t>obaforever/idnztapp/meeting/20260901/upload_1788227442051c1c6fb3b25744576857f4e6df146339d.mp4</t>
  </si>
  <si>
    <t>2026-09-01 08:50:52</t>
  </si>
  <si>
    <t>MTR03 YOSODADI</t>
  </si>
  <si>
    <t>MTR030001</t>
  </si>
  <si>
    <t>Yudha Anggara</t>
  </si>
  <si>
    <t>obaforever/idnztapp/meeting/20260901/VID_2026-09-01 08-50-171607184767a89283203ad3463bb3d86765929b3ef0.mp4</t>
  </si>
  <si>
    <t>absensi awal bulan
pod retur
kendala di lapangan</t>
  </si>
  <si>
    <t>NGK06 NGANJUK_1</t>
  </si>
  <si>
    <t>NGK060116</t>
  </si>
  <si>
    <t>obaforever/idnztapp/meeting/20260901/VID_2026-09-01 08-50-451705905055982fc656925b460697c86d011994160a.mp4</t>
  </si>
  <si>
    <t>brifing awal bulan pus all target harus lebih baik dari bulan sebelumnya</t>
  </si>
  <si>
    <t>2026-09-01 08:50:41</t>
  </si>
  <si>
    <t>PWK15K PWK15K</t>
  </si>
  <si>
    <t>LS0000415241</t>
  </si>
  <si>
    <t>Nanang Kosim</t>
  </si>
  <si>
    <t>obaforever/idnztapp/meeting/20260901/upload_1788227435189f32826682e934a7aba3d610248eeaa37.mp4</t>
  </si>
  <si>
    <t>2026-09-01 08:50:04</t>
  </si>
  <si>
    <t>obaforever/idnztapp/meeting/20260901/VID_2026-09-01 08-43-0513541791615391ae09abd34d8bbb63acef5408e3d1.mp4</t>
  </si>
  <si>
    <t>2026-09-01 08:49:35</t>
  </si>
  <si>
    <t>BNG05 TAPUNG_HULU</t>
  </si>
  <si>
    <t>BNG050006</t>
  </si>
  <si>
    <t>Hengki Purwanto</t>
  </si>
  <si>
    <t>obaforever/idnztapp/meeting/20260901/upload_1788227368046b264f057d4eb4e06a0c9f0e53c112b32.mp4</t>
  </si>
  <si>
    <t>2026-09-01 08:49:19</t>
  </si>
  <si>
    <t>TBN06 PARENGAN</t>
  </si>
  <si>
    <t>LS0000412830</t>
  </si>
  <si>
    <t>obaforever/idnztapp/meeting/20260901/VID_2026-09-01 08-48-2319878145365e9bd301249448f0b4aad98ed2fa48ce.mp4</t>
  </si>
  <si>
    <t>2026-09-01 08:49:17</t>
  </si>
  <si>
    <t>SAI02 BELINYU</t>
  </si>
  <si>
    <t>SAI020040</t>
  </si>
  <si>
    <t>Teguh Putra</t>
  </si>
  <si>
    <t>obaforever/idnztapp/meeting/20260901/VID_2026-09-01 08-46-49-1456222689a9577b6d9b884de3992af728f71503dd.mp4</t>
  </si>
  <si>
    <t>2026-09-01 08:49:08</t>
  </si>
  <si>
    <t>BAR01 BARABAI</t>
  </si>
  <si>
    <t>00547906</t>
  </si>
  <si>
    <t>M. Subhan Rizki Ridhani</t>
  </si>
  <si>
    <t>obaforever/idnztapp/meeting/20260901/upload_17882272933145cd4f9ea28174020990d7b34ee8bbfa6.mp4</t>
  </si>
  <si>
    <t>September target dan prosfek baru terkait push ttd absensi dan kebersihan dp</t>
  </si>
  <si>
    <t>2026-09-01 08:48:53</t>
  </si>
  <si>
    <t>TJG01 TANJUNG</t>
  </si>
  <si>
    <t>01082958</t>
  </si>
  <si>
    <t>Ilyas Sera</t>
  </si>
  <si>
    <t>obaforever/idnztapp/meeting/20260901/VID_2026-09-01 09-48-12196287712768e6d4cca3b8414da25481fca515f59e.mp4</t>
  </si>
  <si>
    <t>inspeksi seragam Sprinter</t>
  </si>
  <si>
    <t>2026-09-01 08:48:14</t>
  </si>
  <si>
    <t>PSR16 BANGIL_1</t>
  </si>
  <si>
    <t>PSR160003</t>
  </si>
  <si>
    <t>Leo Fajar Saputra</t>
  </si>
  <si>
    <t>obaforever/idnztapp/meeting/20260901/upload_1788227281389ae21d24d833c4142b7f5a2bc70591669.MOV</t>
  </si>
  <si>
    <t>breafing Target</t>
  </si>
  <si>
    <t>2026-09-01 08:48:11</t>
  </si>
  <si>
    <t>SLM05 MAGUWOHARJO</t>
  </si>
  <si>
    <t>01049285</t>
  </si>
  <si>
    <t>Dedi Irawan</t>
  </si>
  <si>
    <t>obaforever/idnztapp/meeting/20260901/upload_17882272674056bdb9615a8e1422cba59e07bc88c83ad.mp4</t>
  </si>
  <si>
    <t>NM TTD jam 12</t>
  </si>
  <si>
    <t>2026-09-01 08:47:37</t>
  </si>
  <si>
    <t>SII04 SUNGAI_APIT</t>
  </si>
  <si>
    <t>SII04000072</t>
  </si>
  <si>
    <t>Supriyanto</t>
  </si>
  <si>
    <t>obaforever/idnztapp/meeting/20260901/VID_2026-09-01 08-46-46-12851036377728f797e1a6405d94d13ade0cede721.mp4</t>
  </si>
  <si>
    <t>01 September 2026</t>
  </si>
  <si>
    <t>2026-09-01 08:47:33</t>
  </si>
  <si>
    <t>AMN01 AMUNTAI</t>
  </si>
  <si>
    <t>00547891</t>
  </si>
  <si>
    <t>Ahmad Ramadhani</t>
  </si>
  <si>
    <t>obaforever/idnztapp/meeting/20260901/upload_1788227159178cf350222fde542329c0fffe3d6516969.mp4</t>
  </si>
  <si>
    <t>Setoran menggunakan Gopay</t>
  </si>
  <si>
    <t>2026-09-01 08:47:15</t>
  </si>
  <si>
    <t>SOC17 DANUKUSUMAN</t>
  </si>
  <si>
    <t>01026901</t>
  </si>
  <si>
    <t>Norbertus Bertyno Nugrahanto</t>
  </si>
  <si>
    <t>obaforever/idnztapp/meeting/20260901/upload_1788227221910bd184546a97944f6b6c89ccec2c3c759.mp4</t>
  </si>
  <si>
    <t>push ttd jam 12 dan absensi sprinter</t>
  </si>
  <si>
    <t>2026-09-01 08:47:12</t>
  </si>
  <si>
    <t>KUK01 KUALA_KURUN</t>
  </si>
  <si>
    <t>01831631</t>
  </si>
  <si>
    <t>Moh Adhis Septa Al Misri</t>
  </si>
  <si>
    <t>obaforever/idnztapp/meeting/20260901/VID_2026-09-01 08-46-15118049039844242ad7bf6e4cd6894dad75d45032d3.mp4</t>
  </si>
  <si>
    <t>Push Longtail 
Push TTD jam 12.00
monitoring inventory 
Push QR Sprinter</t>
  </si>
  <si>
    <t>2026-09-01 08:47:05</t>
  </si>
  <si>
    <t>TNU09 CANDIROTO</t>
  </si>
  <si>
    <t>TNU09000042</t>
  </si>
  <si>
    <t>Fnc Ronaldin Edwinsyah</t>
  </si>
  <si>
    <t>obaforever/idnztapp/meeting/20260901/upload_178822721242209d90a7038d247e1a8614ec5f3b81110.mp4</t>
  </si>
  <si>
    <t>1/09/2026</t>
  </si>
  <si>
    <t>2026-09-01 08:46:44</t>
  </si>
  <si>
    <t>SDA11 GELAM</t>
  </si>
  <si>
    <t>00551219</t>
  </si>
  <si>
    <t>Vavan Aldi Zulkarnain</t>
  </si>
  <si>
    <t>obaforever/idnztapp/meeting/20260901/upload_178822717696920b557fa9c854706b16a10fd6dff2914.mp4</t>
  </si>
  <si>
    <t>UPM
high value
regular 1 hari 1 awb</t>
  </si>
  <si>
    <t>2026-09-01 08:46:26</t>
  </si>
  <si>
    <t>LBB14 TANJUNG_MUTIARA_01</t>
  </si>
  <si>
    <t>01180838</t>
  </si>
  <si>
    <t>Mussadit .</t>
  </si>
  <si>
    <t>obaforever/idnztapp/meeting/20260901/upload_1788227157418c81e686b03df4934b9cc64de4a1136de.mp4</t>
  </si>
  <si>
    <t>TTD paksa, TTD jam 12, epod</t>
  </si>
  <si>
    <t>2026-09-01 08:46:24</t>
  </si>
  <si>
    <t>KDG03 KANDANGAN_2</t>
  </si>
  <si>
    <t>01507922</t>
  </si>
  <si>
    <t>Muhammad Qalyubi</t>
  </si>
  <si>
    <t>obaforever/idnztapp/meeting/20260901/VID_2026-09-01 09-42-02632799381af8047bc16e84389bcfb365fc682f7c0.mp4</t>
  </si>
  <si>
    <t>2026-09-01 08:45:36</t>
  </si>
  <si>
    <t>MDN06 MUNENG</t>
  </si>
  <si>
    <t>LS0000051431</t>
  </si>
  <si>
    <t>Tika J07181051</t>
  </si>
  <si>
    <t>obaforever/idnztapp/meeting/20260901/upload_1788227104761ce9115b579b04e2786e384c47e8d09d6.mp4</t>
  </si>
  <si>
    <t>Selasa, 1 September 2026
Reminder Clock In dan Grooming
Reminder Parcel Care dan Rating Kurir
Fokus reguler dan gali informasi kompetitor
Reminder  setoran cuttoff jam 12 dan day</t>
  </si>
  <si>
    <t>2026-09-01 08:45:20</t>
  </si>
  <si>
    <t>BTH16 BARELANG</t>
  </si>
  <si>
    <t>BTH160010</t>
  </si>
  <si>
    <t>Pintar Saut Parulian</t>
  </si>
  <si>
    <t>obaforever/idnztapp/meeting/20260901/upload_1788227093699f5f7a648b152403cb162dee5fd772d90.mp4</t>
  </si>
  <si>
    <t>absensi
kluar gudang 
ttd jam 12
ttd aktual</t>
  </si>
  <si>
    <t>2026-09-01 08:45:14</t>
  </si>
  <si>
    <t>JPR03 PECANGAAN</t>
  </si>
  <si>
    <t>00558488</t>
  </si>
  <si>
    <t>Arif Maulana Hidayat</t>
  </si>
  <si>
    <t>obaforever/idnztapp/meeting/20260901/upload_1788227043447c285a32eed5246659c9e1a806c0aca39.mp4</t>
  </si>
  <si>
    <t>MEETING PAGI 01 SEPTEMBER 2026
1. FOKUS SEPTEMBER (6S, ABSENSI, TTD JAM 12, TTD AL CLOTER, PUSH AWB VIP)
2. PICKUP REGULER 1 DAY 1 WAYBILL
3. ORDER PICKUP TIKTOK REVERSE HV</t>
  </si>
  <si>
    <t>2026-09-01 08:45:10</t>
  </si>
  <si>
    <t>SOG34 DC_CIJAGRA</t>
  </si>
  <si>
    <t>LS0000415280</t>
  </si>
  <si>
    <t>Restu Fauzi</t>
  </si>
  <si>
    <t>obaforever/idnztapp/meeting/20260901/upload_178822711417878ed6febde73448aae3cd96eb833726f.mp4</t>
  </si>
  <si>
    <t>absensi, ttd jam 12 keluar gudang, qr</t>
  </si>
  <si>
    <t>2026-09-01 08:45:05</t>
  </si>
  <si>
    <t>RTU02 BINUANG</t>
  </si>
  <si>
    <t>01293812</t>
  </si>
  <si>
    <t>Fadil Moh Maulana</t>
  </si>
  <si>
    <t>obaforever/idnztapp/meeting/20260901/VID_2026-09-01 08-44-295225032334c7ce54b5ca84ebd915f1a3fb20f9888.mp4</t>
  </si>
  <si>
    <t>absensi dan target harian</t>
  </si>
  <si>
    <t>2026-09-01 08:45:02</t>
  </si>
  <si>
    <t>TGK02A KARANGAN_1</t>
  </si>
  <si>
    <t>01443340</t>
  </si>
  <si>
    <t>Muhammad Alfan Fauzi</t>
  </si>
  <si>
    <t>obaforever/idnztapp/meeting/20260901/upload_17882270917216c578971917c47378eb877a2d8eb31d8.MOV</t>
  </si>
  <si>
    <t>evaluasi awal bulan</t>
  </si>
  <si>
    <t>2026-09-01 08:44:47</t>
  </si>
  <si>
    <t>SRI06 SAMARINDA_ILIR</t>
  </si>
  <si>
    <t>01041332</t>
  </si>
  <si>
    <t>Fauzi Alfiansyah</t>
  </si>
  <si>
    <t>obaforever/idnztapp/meeting/20260901/upload_17882270733815c9b5648efb3403b843e11ef03beccd6.mp4</t>
  </si>
  <si>
    <t>ttd jam 12 dan memaksimalkan paket parcel care</t>
  </si>
  <si>
    <t>2026-09-01 08:44:20</t>
  </si>
  <si>
    <t>SMI27B SMI27B</t>
  </si>
  <si>
    <t>LS0000415202</t>
  </si>
  <si>
    <t>Sandi Purnama</t>
  </si>
  <si>
    <t>obaforever/idnztapp/meeting/20260901/upload_17882270248960467f114ea0d4453a0db62488df30644.mp4</t>
  </si>
  <si>
    <t>BRIFING MENGEDUKASIKAN PENCAPAIAN HARI KRMARIN DAN MENENTUKAN TARGET UNTUK DI HARI SEKARNG</t>
  </si>
  <si>
    <t>2026-09-01 08:44:16</t>
  </si>
  <si>
    <t>TJG03 TANJUNG_TABALONG</t>
  </si>
  <si>
    <t>TJG030039</t>
  </si>
  <si>
    <t>Agus Kurnia Sandi</t>
  </si>
  <si>
    <t>obaforever/idnztapp/meeting/20260901/upload_178822702867265027bd4fccc4a638969ffe5fe84148f.mp4</t>
  </si>
  <si>
    <t>brefing pagi</t>
  </si>
  <si>
    <t>2026-09-01 08:43:59</t>
  </si>
  <si>
    <t>KPJ02 TUREN</t>
  </si>
  <si>
    <t>02050577</t>
  </si>
  <si>
    <t>Arrizal Fadhilata Casanova</t>
  </si>
  <si>
    <t>obaforever/idnztapp/meeting/20260901/upload_178822696674922e3f863c00c47d4b49f0cd309bbc2b1.MOV</t>
  </si>
  <si>
    <t>2026-09-01 08:43:43</t>
  </si>
  <si>
    <t>MRR04A MUARA_BELITI_01</t>
  </si>
  <si>
    <t>MRR04A0001</t>
  </si>
  <si>
    <t>Adi Muliya Nurcahyo</t>
  </si>
  <si>
    <t>obaforever/idnztapp/meeting/20260901/VID_2026-09-01 08-42-59754838584492045800c34c4a80934e316dae307e.mp4</t>
  </si>
  <si>
    <t>2026-09-01 08:43:37</t>
  </si>
  <si>
    <t>SMI35A SMI35A</t>
  </si>
  <si>
    <t>LS0000415205</t>
  </si>
  <si>
    <t>obaforever/idnztapp/meeting/20260901/upload_1788226963110dbf019e4462f409b9f9965b4adb577d4.mp4</t>
  </si>
  <si>
    <t>absensi ttd jam aktual.</t>
  </si>
  <si>
    <t>2026-09-01 08:43:32</t>
  </si>
  <si>
    <t>SRI09 SLAMET_RIYADI</t>
  </si>
  <si>
    <t>01072866</t>
  </si>
  <si>
    <t>Max Mukarom</t>
  </si>
  <si>
    <t>obaforever/idnztapp/meeting/20260901/upload_178822699231489b79f2ce36e4b0e92bc864a446ee291.mp4</t>
  </si>
  <si>
    <t>absen
ptmp
all KPI
parcel care
marketing</t>
  </si>
  <si>
    <t>2026-09-01 08:43:25</t>
  </si>
  <si>
    <t>MDN02 MEJAYAN</t>
  </si>
  <si>
    <t>MDN020046</t>
  </si>
  <si>
    <t>obaforever/idnztapp/meeting/20260901/VID_2026-09-01 08-42-01-447002123ab74deee8d464efe88120aaeef01c1f9.mp4</t>
  </si>
  <si>
    <t>2026-09-01 08:43:12</t>
  </si>
  <si>
    <t>SBS02 ALUE_BILIE</t>
  </si>
  <si>
    <t>SBS020003</t>
  </si>
  <si>
    <t>obaforever/idnztapp/meeting/20260901/upload_17882269703443893fcc4281f47788ddaff46368fb916.mp4</t>
  </si>
  <si>
    <t>2026-09-01 08:43:06</t>
  </si>
  <si>
    <t>BWX01 BANGKALAN</t>
  </si>
  <si>
    <t>00553895</t>
  </si>
  <si>
    <t>Faris Meilugianta Pratama</t>
  </si>
  <si>
    <t>obaforever/idnztapp/meeting/20260901/upload_17882269294106f7bc6937f204691b351f3f3f2509f6f.MOV</t>
  </si>
  <si>
    <t>2026-09-01 08:42:56</t>
  </si>
  <si>
    <t>PML03B MULYOHARJO01</t>
  </si>
  <si>
    <t>01385578</t>
  </si>
  <si>
    <t>Eri Sukimin</t>
  </si>
  <si>
    <t>obaforever/idnztapp/meeting/20260901/upload_1788226896535dd75ce5f8cba402a8e3b12538df83fa5.mp4</t>
  </si>
  <si>
    <t>TEMA BRIEFING : RATING SPRINTER</t>
  </si>
  <si>
    <t>2026-09-01 08:42:54</t>
  </si>
  <si>
    <t>KNL02 WELERI</t>
  </si>
  <si>
    <t>01821898</t>
  </si>
  <si>
    <t>Listianto .</t>
  </si>
  <si>
    <t>obaforever/idnztapp/meeting/20260901/VID_2026-09-01 08-41-51-1833101633de56ba5c7cc34dad8c7c837bed883dd4.mp4</t>
  </si>
  <si>
    <t>Efektifitas penggunaan conveyor</t>
  </si>
  <si>
    <t>2026-09-01 08:42:40</t>
  </si>
  <si>
    <t>BWS04A MAESAN_1</t>
  </si>
  <si>
    <t>01589677</t>
  </si>
  <si>
    <t>Akhmad Taufikqul Hakim</t>
  </si>
  <si>
    <t>obaforever/idnztapp/meeting/20260901/upload_1788226943611bfd3eb1c02e740aea4e3ba0e347452c2.mp4</t>
  </si>
  <si>
    <t>Briefing TTD Jam 12</t>
  </si>
  <si>
    <t>2026-09-01 08:42:35</t>
  </si>
  <si>
    <t>STR01 SIMPANG_3_REDELONG</t>
  </si>
  <si>
    <t>01444378</t>
  </si>
  <si>
    <t>Asep Alham Rauzi</t>
  </si>
  <si>
    <t>obaforever/idnztapp/meeting/20260901/upload_17882269189249272be93cb904d6baa7a26017a8e15da.mp4</t>
  </si>
  <si>
    <t>brifieng tentang kedisiplinan kerja dan ketepatan waktu setoran</t>
  </si>
  <si>
    <t>2026-09-01 08:42:30</t>
  </si>
  <si>
    <t>CJR19 DC_SOLOKPANDAN</t>
  </si>
  <si>
    <t>LS0000415225</t>
  </si>
  <si>
    <t>Muhammad Nurani Kholis</t>
  </si>
  <si>
    <t>obaforever/idnztapp/meeting/20260901/upload_1788226889806f543daa112814f4e84b6f0af06854165.mp4</t>
  </si>
  <si>
    <t>1. QR Sprinter
2. Gopay &amp; Paycools
3. TTD Jam 12
4. TTD Aktual
5. Absensi</t>
  </si>
  <si>
    <t>2026-09-01 08:42:28</t>
  </si>
  <si>
    <t>SRG01 SEMARANG</t>
  </si>
  <si>
    <t>01023503</t>
  </si>
  <si>
    <t>Evadewi Artu Meliala</t>
  </si>
  <si>
    <t>obaforever/idnztapp/meeting/20260901/VID_2026-09-01 08-41-15813750678db999145cc1a4be5acb8f44bd12ee0d2.mp4</t>
  </si>
  <si>
    <t>TARGET OPS</t>
  </si>
  <si>
    <t>2026-09-01 08:42:07</t>
  </si>
  <si>
    <t>KPA01 KEPAHIANG</t>
  </si>
  <si>
    <t>KPA01000037</t>
  </si>
  <si>
    <t>Yandra Muhammad Yusran</t>
  </si>
  <si>
    <t>obaforever/idnztapp/meeting/20260901/upload_1788226898760988a430bad674dccb70747a42a1b842d.MOV</t>
  </si>
  <si>
    <t>2026-09-01 08:41:42</t>
  </si>
  <si>
    <t>PNJ02 BABULU</t>
  </si>
  <si>
    <t>PNJ020014</t>
  </si>
  <si>
    <t>Pahmi .</t>
  </si>
  <si>
    <t>obaforever/idnztapp/meeting/20260901/VID_2026-09-01 09-40-25-10805151871d17a73ae747456ab2b38607eef0bd7b.mp4</t>
  </si>
  <si>
    <t>2026-09-01 08:41:39</t>
  </si>
  <si>
    <t>WLG02 KADEMANGAN</t>
  </si>
  <si>
    <t>WLG02000010</t>
  </si>
  <si>
    <t>Nur JM0270091</t>
  </si>
  <si>
    <t>obaforever/idnztapp/meeting/20260901/VID_2026-09-01 08-41-201084535583b5d4870d15c2442f9114cef683a81248.mp4</t>
  </si>
  <si>
    <t>ujian UPM dan banner warung</t>
  </si>
  <si>
    <t>2026-09-01 08:41:38</t>
  </si>
  <si>
    <t>SRI20 LOA_BAKUNG</t>
  </si>
  <si>
    <t>01184013</t>
  </si>
  <si>
    <t>Roring Rio Faturachman</t>
  </si>
  <si>
    <t>obaforever/idnztapp/meeting/20260901/upload_1788226868889F8A87161-5901-4D98-B804-6D6EC84B63183b825d37b2d342b688265a2f71622bbd.mp4</t>
  </si>
  <si>
    <t>Pembahasan KPI bulan lalu dan prepare target KPI bulan ini</t>
  </si>
  <si>
    <t>2026-09-01 08:41:16</t>
  </si>
  <si>
    <t>PWK06B PWK06B</t>
  </si>
  <si>
    <t>LS0000415243</t>
  </si>
  <si>
    <t>Reza Cahya Jamaludin</t>
  </si>
  <si>
    <t>obaforever/idnztapp/meeting/20260901/VID_2026-09-01 08-40-452425610854d709f9b80e1463f9adeb63596d572ea.mp4</t>
  </si>
  <si>
    <t>EVALUASI</t>
  </si>
  <si>
    <t>2026-09-01 08:41:10</t>
  </si>
  <si>
    <t>BWS06 KAMPUNG_DURIAN</t>
  </si>
  <si>
    <t>LS0000386920</t>
  </si>
  <si>
    <t>Akhmad J07250093</t>
  </si>
  <si>
    <t>obaforever/idnztapp/meeting/20260901/upload_1788226849632bfffd8cd8ad2471b9be45daa3b6bd911.mp4</t>
  </si>
  <si>
    <t>Briefing Absensi 6.30</t>
  </si>
  <si>
    <t>2026-09-01 08:41:04</t>
  </si>
  <si>
    <t>SJJ01A SIJUNJUNG_01</t>
  </si>
  <si>
    <t>01047984</t>
  </si>
  <si>
    <t>M.Ridho Pratama Marzufi</t>
  </si>
  <si>
    <t>obaforever/idnztapp/meeting/20260901/upload_1788226853411e8fb4ecb7fae45028eac0d5e5736e611.mp4</t>
  </si>
  <si>
    <t>2026-09-01 08:40:33</t>
  </si>
  <si>
    <t>TWR02 TIMBAU</t>
  </si>
  <si>
    <t>01064821</t>
  </si>
  <si>
    <t>Tutut Puji Rahmawati</t>
  </si>
  <si>
    <t>obaforever/idnztapp/meeting/20260901/upload_1788226825675e5487bfb4c93489ab377013a446e4cd5.MOV</t>
  </si>
  <si>
    <t>2026-09-01 08:40:23</t>
  </si>
  <si>
    <t>TAW05 SEKONGKANG</t>
  </si>
  <si>
    <t>TAW056066</t>
  </si>
  <si>
    <t>Rita Hermawati</t>
  </si>
  <si>
    <t>obaforever/idnztapp/meeting/20260901/upload_1788226802221a726c22298134fcfa7984eb3d976ae07.mp4</t>
  </si>
  <si>
    <t>keluar gudang 7.30</t>
  </si>
  <si>
    <t>2026-09-01 08:40:06</t>
  </si>
  <si>
    <t>SOG39 WARGALUYU</t>
  </si>
  <si>
    <t>LS0000415100</t>
  </si>
  <si>
    <t>Asep Romli</t>
  </si>
  <si>
    <t>obaforever/idnztapp/meeting/20260901/VID_2026-09-01 08-39-33-143627856974e30e26038f487390cbd5504bd5c812.mp4</t>
  </si>
  <si>
    <t>breffing ujian di app sprinter</t>
  </si>
  <si>
    <t>2026-09-01 08:40:01</t>
  </si>
  <si>
    <t>BAS05A KUBU_BABUSSALAM_01</t>
  </si>
  <si>
    <t>BAS05A0010</t>
  </si>
  <si>
    <t>Yuli Astri Dewi</t>
  </si>
  <si>
    <t>obaforever/idnztapp/meeting/20260901/upload_17882267780423541BF3D-3D15-4CEF-A753-3AB12E778FFF75810c4b3afa4962969a0eab66f0a330.mp4</t>
  </si>
  <si>
    <t>2026-09-01 08:39:56</t>
  </si>
  <si>
    <t>SWI10 TALANG</t>
  </si>
  <si>
    <t>SWI100001</t>
  </si>
  <si>
    <t>Mohammad Taufik</t>
  </si>
  <si>
    <t>obaforever/idnztapp/meeting/20260901/VID_2026-09-01 08-38-17266130392895b1b6671fa4289a34500308cf462d2.mp4</t>
  </si>
  <si>
    <t>SWI10
MITRA ON DUTY 25
MATERI SELISIH BERAT DAN TIKTOK REVERSE</t>
  </si>
  <si>
    <t>2026-09-01 08:39:55</t>
  </si>
  <si>
    <t>TBN10 MERAKURAK_1</t>
  </si>
  <si>
    <t>LS0000412856</t>
  </si>
  <si>
    <t>Ali J07192068</t>
  </si>
  <si>
    <t>obaforever/idnztapp/meeting/20260901/upload_1788226778039775842afcb604f2b8024276d0e5b1c22.mp4</t>
  </si>
  <si>
    <t>2026-09-01 08:39:54</t>
  </si>
  <si>
    <t>SPG13 TAMBELANGAN_1</t>
  </si>
  <si>
    <t>SPG130013</t>
  </si>
  <si>
    <t>Cp_tmblangan1 Faisha</t>
  </si>
  <si>
    <t>obaforever/idnztapp/meeting/20260901/VID_2026-09-01 08-37-54604127749aa1275fb46404f388660a5ab624babba.mp4</t>
  </si>
  <si>
    <t>evaluasi pencapaian</t>
  </si>
  <si>
    <t>2026-09-01 08:39:48</t>
  </si>
  <si>
    <t>SRI18 SUNGAI_KAPIH</t>
  </si>
  <si>
    <t>01563060</t>
  </si>
  <si>
    <t>Adji Naufal Wahidan</t>
  </si>
  <si>
    <t>obaforever/idnztapp/meeting/20260901/upload_17882267796720c84f1c556324486ae36a41fb385cf79.mp4</t>
  </si>
  <si>
    <t>2026-09-01 08:39:32</t>
  </si>
  <si>
    <t>DES17A KM12_DES</t>
  </si>
  <si>
    <t>01936214</t>
  </si>
  <si>
    <t>Jonatan Manik</t>
  </si>
  <si>
    <t>obaforever/idnztapp/meeting/20260901/VID_2026-09-03 07-49-4318182369465e709a70650c4dbfa03ed06eedbd6ee9.mp4</t>
  </si>
  <si>
    <t>cek fisik saat scan simpan
pod retur valid saat scan simpan</t>
  </si>
  <si>
    <t>2026-09-01 08:39:04</t>
  </si>
  <si>
    <t>BTH09 TANJUNG_PIAYU</t>
  </si>
  <si>
    <t>BTH090141</t>
  </si>
  <si>
    <t>Robin Sutrisno</t>
  </si>
  <si>
    <t>obaforever/idnztapp/meeting/20260901/VID_2026-09-01 08-37-251059439615e8aefe2565e2470cb9bc9a2b6e46aa96.mp4</t>
  </si>
  <si>
    <t>Bth 09
*Topik brifing* 
- Absen 0630
- Delivery 0730
- TTD Sebelum jam 12:00
- Jangan Retur COD non Ecomerce (SLA NYA 10 HARI)
- Quis(Ujian) app sprinter 
- QRIS &amp; Gopay
Marketing :
* QR Sprinter ( 1</t>
  </si>
  <si>
    <t>2026-09-01 08:38:44</t>
  </si>
  <si>
    <t>MES10D SELAM_MES</t>
  </si>
  <si>
    <t>LS0000342131</t>
  </si>
  <si>
    <t>Muhammad Fahrurozi</t>
  </si>
  <si>
    <t>obaforever/idnztapp/meeting/20260901/upload_1788225254637a2e260a677a841a3b06ff5aca0bafa6a.mp4</t>
  </si>
  <si>
    <t>cara buat resi tugas</t>
  </si>
  <si>
    <t>SRI19 PALARAN</t>
  </si>
  <si>
    <t>SRI190003</t>
  </si>
  <si>
    <t>Abdurrahman .</t>
  </si>
  <si>
    <t>obaforever/idnztapp/meeting/20260901/upload_178822671136268603c2cab4a46c2b313cb745d954d5e.mp4</t>
  </si>
  <si>
    <t>Briefing awal bulan</t>
  </si>
  <si>
    <t>2026-09-01 08:38:32</t>
  </si>
  <si>
    <t>KBW07 CP_BUNGKUKAN</t>
  </si>
  <si>
    <t>KBW07000006</t>
  </si>
  <si>
    <t>Jainudin Kbw07</t>
  </si>
  <si>
    <t>obaforever/idnztapp/meeting/20260901/upload_1788226706279a454d45592244c39b350554d385c28a5.mp4</t>
  </si>
  <si>
    <t>2026-09-01 08:38:26</t>
  </si>
  <si>
    <t>JBG06 KABUH</t>
  </si>
  <si>
    <t>JBG060025</t>
  </si>
  <si>
    <t>Agung Hendi Alparista</t>
  </si>
  <si>
    <t>obaforever/idnztapp/meeting/20260901/VID_2026-09-01 08-37-4528790179e809b989f90745758f8fda1ac5f9bb7c.mp4</t>
  </si>
  <si>
    <t>1.evaluasi capaian bulan kemarin
2.awal bulan maksimalkan target</t>
  </si>
  <si>
    <t>2026-09-01 08:38:22</t>
  </si>
  <si>
    <t>WHO22 WHO22</t>
  </si>
  <si>
    <t>00574566</t>
  </si>
  <si>
    <t>Muhammad Marwan</t>
  </si>
  <si>
    <t>obaforever/idnztapp/meeting/20260901/upload_178822667534204d21a504834437784b450219df7596d.mp4</t>
  </si>
  <si>
    <t>paket stuck dan pod valid</t>
  </si>
  <si>
    <t>2026-09-01 08:38:20</t>
  </si>
  <si>
    <t>BYL02 TERAS</t>
  </si>
  <si>
    <t>00570973</t>
  </si>
  <si>
    <t>Sendy Dwi Nugroho</t>
  </si>
  <si>
    <t>obaforever/idnztapp/meeting/20260901/upload_1788226354409f57008ae1dc241a99ce33d8f772d86d2.mp4</t>
  </si>
  <si>
    <t>evaluasi pencapaian akhir bulan absensi, kluar gudang, ttd jam 12, marketing</t>
  </si>
  <si>
    <t>2026-09-01 08:38:12</t>
  </si>
  <si>
    <t>TBN08 RENGEL_1</t>
  </si>
  <si>
    <t>00554031</t>
  </si>
  <si>
    <t>Mokhammad Ali Mustofa</t>
  </si>
  <si>
    <t>obaforever/idnztapp/meeting/20260901/upload_17882266620041eba20e9016f470080a3462d1871e691.mp4</t>
  </si>
  <si>
    <t>2026-09-01 08:38:08</t>
  </si>
  <si>
    <t>TKK07 KUANTAN_MUDIK</t>
  </si>
  <si>
    <t>02016379</t>
  </si>
  <si>
    <t>Hendrik Hendriyan</t>
  </si>
  <si>
    <t>obaforever/idnztapp/meeting/20260901/upload_17882265302339906F877-32E3-4DF0-B192-0D2AC5E46FC06265dea3a54546d99c9fe83a937d7e0e.mp4</t>
  </si>
  <si>
    <t>Briefing Hari Ini 
1. Absensi
2. Keluar Gudang 7:30 
3. TTD 12
4. QR Sprinter
5. Quiz Login
6. Late Area</t>
  </si>
  <si>
    <t>2026-09-01 08:38:05</t>
  </si>
  <si>
    <t>GRT10B GRT10B</t>
  </si>
  <si>
    <t>LS0000415076</t>
  </si>
  <si>
    <t>Dedi Martin</t>
  </si>
  <si>
    <t>obaforever/idnztapp/meeting/20260901/upload_178822664158044e9f23cda004f9193c5df8bb63cd1fa.mp4</t>
  </si>
  <si>
    <t>Absensi,keluar gudang 7:30,Ttd sebelum jam 12,penggunaan paycool dan gopay,pickup qr sprinter</t>
  </si>
  <si>
    <t>2026-09-01 08:37:58</t>
  </si>
  <si>
    <t>PAP06 UJUNG_BATU_01</t>
  </si>
  <si>
    <t>01052149</t>
  </si>
  <si>
    <t>SUDIRMAN SUDIRMAN</t>
  </si>
  <si>
    <t>obaforever/idnztapp/meeting/20260901/upload_17882266026633df6b77f7d05462fb7a7b675021e0691.mp4</t>
  </si>
  <si>
    <t>Evaluasi pencapaian target bulanan dan absen kehadiran serta TTD jam 12.00 WIB</t>
  </si>
  <si>
    <t>2026-09-01 08:37:52</t>
  </si>
  <si>
    <t>PYY03 KOTANOPAN</t>
  </si>
  <si>
    <t>LS0000266313</t>
  </si>
  <si>
    <t>burhansyah Nasution pyy03</t>
  </si>
  <si>
    <t>obaforever/idnztapp/meeting/20260901/VID_2026-09-01 08-37-16-1494190448f10526355ef6452f983f5b9f99dab552.mp4</t>
  </si>
  <si>
    <t>inventory</t>
  </si>
  <si>
    <t>2026-09-01 08:37:42</t>
  </si>
  <si>
    <t>BTL08 GOSE</t>
  </si>
  <si>
    <t>BTL080058</t>
  </si>
  <si>
    <t>Hardoko .</t>
  </si>
  <si>
    <t>obaforever/idnztapp/meeting/20260901/VID_2026-09-01 08-37-31215922712edf56c296bbe4ce683ab6a2a68143290.mp4</t>
  </si>
  <si>
    <t>SLA TTD Jam 12:00</t>
  </si>
  <si>
    <t>2026-09-01 08:37:24</t>
  </si>
  <si>
    <t>JKT33P CP_KEDOYA_UTARA</t>
  </si>
  <si>
    <t>LS0000414168</t>
  </si>
  <si>
    <t>SPV-Firman syahputra</t>
  </si>
  <si>
    <t>obaforever/idnztapp/meeting/20260901/upload_1788226632289c6408ad5cb474fb0b87f8c22b549f8c7.mp4</t>
  </si>
  <si>
    <t>*Morning Briefing Cp Kedoya Utara 1 September 2026*
1. Kehadiran 6:30
2. Keluar gudang 7:30
3. POD Valid
4. TTD realtime
5. TTD jam 12 &amp; all ritase
6. Clear area sampai rit 3
7. QR sprinter</t>
  </si>
  <si>
    <t>2026-09-01 08:37:22</t>
  </si>
  <si>
    <t>WNO02 NGLIPAR</t>
  </si>
  <si>
    <t>WNO020002</t>
  </si>
  <si>
    <t>Rustam Banu Hidayat</t>
  </si>
  <si>
    <t>obaforever/idnztapp/meeting/20260901/upload_1788226624307a4cb9d7f10af4edf8329c9d2a773b1ef.mp4</t>
  </si>
  <si>
    <t>keluar gudang 07.30, ttd jam 12, ttd ritase</t>
  </si>
  <si>
    <t>2026-09-01 08:37:14</t>
  </si>
  <si>
    <t>JPR08 WELAHAN</t>
  </si>
  <si>
    <t>JPR080001</t>
  </si>
  <si>
    <t>Muhammad Hasbullah H</t>
  </si>
  <si>
    <t>obaforever/idnztapp/meeting/20260901/VID_2026-09-01 08-35-09-10159405775bf199700c24a358bf14c63929a5d25.mp4</t>
  </si>
  <si>
    <t>paycool</t>
  </si>
  <si>
    <t>2026-09-01 08:37:10</t>
  </si>
  <si>
    <t>JPR01 JEPARA</t>
  </si>
  <si>
    <t>01297464</t>
  </si>
  <si>
    <t>Muhammad Adib Fawai</t>
  </si>
  <si>
    <t>obaforever/idnztapp/meeting/20260901/VID_2026-09-01 08-35-5441810120963d06316b743476b990118efe9b5281b.mp4</t>
  </si>
  <si>
    <t>fokus awal bulan setoran Online dan Ttd all ritase</t>
  </si>
  <si>
    <t>2026-09-01 08:37:07</t>
  </si>
  <si>
    <t>DMK06 WEDUNG</t>
  </si>
  <si>
    <t>DMK060005</t>
  </si>
  <si>
    <t>Maskuri</t>
  </si>
  <si>
    <t>obaforever/idnztapp/meeting/20260901/VID_2026-09-01 08-35-317307690480521c3bdff114ae99f62cb98a76663da.mp4</t>
  </si>
  <si>
    <t>kunjungan cust dan prospek cust untuk mendongkrak pu reguler</t>
  </si>
  <si>
    <t>2026-09-01 08:36:58</t>
  </si>
  <si>
    <t>PDD09 GROBOGAN</t>
  </si>
  <si>
    <t>PDD090002</t>
  </si>
  <si>
    <t>Achmad Syukron</t>
  </si>
  <si>
    <t>obaforever/idnztapp/meeting/20260901/upload_17882265622919fdbf29641aa49e7ae17afcc6ac14f7b.mp4</t>
  </si>
  <si>
    <t>progres tgl 1 semua aspek</t>
  </si>
  <si>
    <t>2026-09-01 08:36:39</t>
  </si>
  <si>
    <t>SRG30 BRINGIN_SEMARANG</t>
  </si>
  <si>
    <t>00559338</t>
  </si>
  <si>
    <t>Muhammad Faisal Kurniawan</t>
  </si>
  <si>
    <t>obaforever/idnztapp/meeting/20260901/VID_2026-09-01 08-34-321150369431153d3f90f41b4b53bb7cf88dd7b31053.mp4</t>
  </si>
  <si>
    <t>2026-09-01 08:35:57</t>
  </si>
  <si>
    <t>NGG09 PAHAUMAN_KOTA</t>
  </si>
  <si>
    <t>00539844</t>
  </si>
  <si>
    <t>David Danu Saputro</t>
  </si>
  <si>
    <t>obaforever/idnztapp/meeting/20260901/upload_17882265335828ca224cc40bf4128bcb0cbf7bb2593c9.MOV</t>
  </si>
  <si>
    <t>Absensi
Ttd Jam 12
Longtail 
All stuck</t>
  </si>
  <si>
    <t>2026-09-01 08:35:36</t>
  </si>
  <si>
    <t>SLM12 GEJAYAN</t>
  </si>
  <si>
    <t>00568835</t>
  </si>
  <si>
    <t>Tri Wibowo</t>
  </si>
  <si>
    <t>obaforever/idnztapp/meeting/20260901/upload_178822648114278f009c6ede541bab5a74829fd5e1188.mp4</t>
  </si>
  <si>
    <t>mengingat kan sprinter untuk sadar akan target masing2 di setiap poin nya</t>
  </si>
  <si>
    <t>2026-09-01 08:35:14</t>
  </si>
  <si>
    <t>SKY04 BABAT_TOMAN</t>
  </si>
  <si>
    <t>01063619</t>
  </si>
  <si>
    <t>Kori Wahyudi</t>
  </si>
  <si>
    <t>obaforever/idnztapp/meeting/20260901/VID_2026-09-01 08-34-52-558020553509e3bea4f26433284499f2e32e556ad.mp4</t>
  </si>
  <si>
    <t>target marketung 1 kurir 1 pikup
kejar KPI Awal bulan
prospek Clain VIP
motivasi team</t>
  </si>
  <si>
    <t>2026-09-01 08:35:12</t>
  </si>
  <si>
    <t>PAP04B KOTA_TENGAH_01</t>
  </si>
  <si>
    <t>01521287</t>
  </si>
  <si>
    <t>Rian Hardianto</t>
  </si>
  <si>
    <t>obaforever/idnztapp/meeting/20260901/upload_1788226454653e1b8a354f1bf4bf6b1e83380af22102e.mp4</t>
  </si>
  <si>
    <t>MATERI :
- ABSENSI TEPAT WAKTU 
- POD VALID
- TTD 12
- TARGET BINTANG 5</t>
  </si>
  <si>
    <t>2026-09-01 08:34:48</t>
  </si>
  <si>
    <t>SOC10 SUMBER_BANJARSARI</t>
  </si>
  <si>
    <t>SOC100008</t>
  </si>
  <si>
    <t>Fajar Dwi Utomo Bayu</t>
  </si>
  <si>
    <t>obaforever/idnztapp/meeting/20260901/VID_2026-09-01 08-34-17-359479235e5f204efef464a7b96773db282656869.mp4</t>
  </si>
  <si>
    <t>reminder target yg harus dicapai</t>
  </si>
  <si>
    <t>2026-09-01 08:34:27</t>
  </si>
  <si>
    <t>TLA04 KAUMAN</t>
  </si>
  <si>
    <t>TLA04000009</t>
  </si>
  <si>
    <t>Syaifullah JM0240125</t>
  </si>
  <si>
    <t>obaforever/idnztapp/meeting/20260901/upload_1788226445831e370f846aa1e434a9a26c141fbbd0f3d.MOV</t>
  </si>
  <si>
    <t>maksimalkan push target di awal tanggal</t>
  </si>
  <si>
    <t>2026-09-01 08:34:25</t>
  </si>
  <si>
    <t>SIB05A PASAR_SARULLA</t>
  </si>
  <si>
    <t>01080637</t>
  </si>
  <si>
    <t>Julius Frengki Aritonang</t>
  </si>
  <si>
    <t>obaforever/idnztapp/meeting/20260901/upload_17882251348456c517a50b35f4ee388d096f52004d221.mp4</t>
  </si>
  <si>
    <t>konfirmasi, eksekusi, solusi</t>
  </si>
  <si>
    <t>2026-09-01 08:34:09</t>
  </si>
  <si>
    <t>MNN04 PINO_RAYA</t>
  </si>
  <si>
    <t>MNN04000002</t>
  </si>
  <si>
    <t>Reno Aji Saputra</t>
  </si>
  <si>
    <t>obaforever/idnztapp/meeting/20260901/VID_2026-09-01 08-33-34376012291db72485b601f4f759161159b697384f7.mp4</t>
  </si>
  <si>
    <t>1. Absensi Tepat waktu 06:30
2. pod valid input ke system 
3. pembayaran cod paycol</t>
  </si>
  <si>
    <t>2026-09-01 08:34:00</t>
  </si>
  <si>
    <t>KAA08 BEJEN</t>
  </si>
  <si>
    <t>KAA080020</t>
  </si>
  <si>
    <t>Suwardi .</t>
  </si>
  <si>
    <t>obaforever/idnztapp/meeting/20260901/VID_2026-09-01 08-33-33-139906627e6fffbee2ae24f00963c424f65a2da54.mp4</t>
  </si>
  <si>
    <t>indikator performance dan push harian</t>
  </si>
  <si>
    <t>2026-09-01 08:33:51</t>
  </si>
  <si>
    <t>PUR01B KEMANGKON01</t>
  </si>
  <si>
    <t>PUR01B0003</t>
  </si>
  <si>
    <t>Sugeng Junianto</t>
  </si>
  <si>
    <t>obaforever/idnztapp/meeting/20260901/upload_1788226415281b9dc42d17ea3471bb4693a52992f2d46.mp4</t>
  </si>
  <si>
    <t>ttd kloter 1</t>
  </si>
  <si>
    <t>2026-09-01 08:33:46</t>
  </si>
  <si>
    <t>BAR02 SUNGAI_RANGAS</t>
  </si>
  <si>
    <t>01041294</t>
  </si>
  <si>
    <t>obaforever/idnztapp/meeting/20260901/upload_1788226403129623743542f9145819739a4f3458e29d5.mp4</t>
  </si>
  <si>
    <t>jaga kesehatan dan maksimalkan delivery</t>
  </si>
  <si>
    <t>2026-09-01 08:33:37</t>
  </si>
  <si>
    <t>MAL04 WOTU</t>
  </si>
  <si>
    <t>MAL040003</t>
  </si>
  <si>
    <t>Crisyelin Parantean</t>
  </si>
  <si>
    <t>obaforever/idnztapp/meeting/20260901/upload_17882264076774cbc169ded744f589e45558e69603e2b.mp4</t>
  </si>
  <si>
    <t>2026-09-01 08:33:03</t>
  </si>
  <si>
    <t>KBB04 SUNGKAI</t>
  </si>
  <si>
    <t>00545800</t>
  </si>
  <si>
    <t>Angga Rizki Pratama</t>
  </si>
  <si>
    <t>obaforever/idnztapp/meeting/20260901/upload_17882263648268d203525a805484b92fa2def2cc503fd.mp4</t>
  </si>
  <si>
    <t>2026-09-01 08:32:50</t>
  </si>
  <si>
    <t>JBG07 MOJOWARNO</t>
  </si>
  <si>
    <t>JBG02000027</t>
  </si>
  <si>
    <t>Azam JM0380108</t>
  </si>
  <si>
    <t>obaforever/idnztapp/meeting/20260901/upload_17882263421730e9caea55ace4da4875e6f5da6dbe0e7.mp4</t>
  </si>
  <si>
    <t>evaluasi 1 kurir 30 awb</t>
  </si>
  <si>
    <t>2026-09-01 08:32:23</t>
  </si>
  <si>
    <t>KBW04 CP_LONTAR</t>
  </si>
  <si>
    <t>KBW040002</t>
  </si>
  <si>
    <t>Suciati Safitri</t>
  </si>
  <si>
    <t>obaforever/idnztapp/meeting/20260901/VID_2026-09-01 08-29-571530617593fc37ef606b2d4b6bb4ec7efef2ffbdda.mp4</t>
  </si>
  <si>
    <t>Topik : Paket lama dan stuck</t>
  </si>
  <si>
    <t>2026-09-01 08:32:19</t>
  </si>
  <si>
    <t>RTP01 TORAJA</t>
  </si>
  <si>
    <t>01531325</t>
  </si>
  <si>
    <t>Yorande Tumaang</t>
  </si>
  <si>
    <t>obaforever/idnztapp/meeting/20260901/upload_178822632116289ce7425027b48028f4fef9c7367bf5d.mp4</t>
  </si>
  <si>
    <t>TT REVERSE KUIS APP</t>
  </si>
  <si>
    <t>2026-09-01 08:32:10</t>
  </si>
  <si>
    <t>JKT33O CP_KEBON_JERUK_RAYA</t>
  </si>
  <si>
    <t>JKT33O000571</t>
  </si>
  <si>
    <t>Syukron Hidayatullah KJR</t>
  </si>
  <si>
    <t>obaforever/idnztapp/meeting/20260901/upload_17882263232586df1737244f443a0b9d1ade1f62dc9c4.mp4</t>
  </si>
  <si>
    <t>2026-09-01 08:32:01</t>
  </si>
  <si>
    <t>SAS03B JAWAI_01</t>
  </si>
  <si>
    <t>SAS03B1345</t>
  </si>
  <si>
    <t>Delvy Yulanda</t>
  </si>
  <si>
    <t>obaforever/idnztapp/meeting/20260901/upload_17882262632417c6592fd4ff24d808020c6f2ca88a6cf.mp4</t>
  </si>
  <si>
    <t>TTD Ritase jam 12.00</t>
  </si>
  <si>
    <t>2026-09-01 08:31:37</t>
  </si>
  <si>
    <t>MEK03 KELAPA</t>
  </si>
  <si>
    <t>MEK030003</t>
  </si>
  <si>
    <t>obaforever/idnztapp/meeting/20260901/VID_2026-09-01 08-30-19998072955aab61944a03c4089b2dbf43f3632c44b.mp4</t>
  </si>
  <si>
    <t>2026-09-01 08:31:15</t>
  </si>
  <si>
    <t>PPE02 BUKIT_INDAH</t>
  </si>
  <si>
    <t>01041138</t>
  </si>
  <si>
    <t>Nurqailah Maharani</t>
  </si>
  <si>
    <t>obaforever/idnztapp/meeting/20260901/upload_17882262521125a69e356f4834c9c904056040a594df3.mp4</t>
  </si>
  <si>
    <t>BREAFING PPE02 MENGENAI KODE KETIGA</t>
  </si>
  <si>
    <t>2026-09-01 08:31:13</t>
  </si>
  <si>
    <t>MEH01 MEULABOH</t>
  </si>
  <si>
    <t>01070214</t>
  </si>
  <si>
    <t>Davlin Pratama Putra</t>
  </si>
  <si>
    <t>obaforever/idnztapp/meeting/20260901/upload_1788226257415c0973c1766364842a74382de8bc1330d.mp4</t>
  </si>
  <si>
    <t>2026-09-01 08:30:52</t>
  </si>
  <si>
    <t>MWO04 PONDOK_SUGUH</t>
  </si>
  <si>
    <t>MWO04000006</t>
  </si>
  <si>
    <t>Afriyanti</t>
  </si>
  <si>
    <t>obaforever/idnztapp/meeting/20260901/upload_1788225239511dc919dc84940411f93758680fd69d54f.mp4</t>
  </si>
  <si>
    <t>2026-09-01 08:30:35</t>
  </si>
  <si>
    <t>SAG09A TOBA</t>
  </si>
  <si>
    <t>SAG09A3640</t>
  </si>
  <si>
    <t>Yulianus Dedi</t>
  </si>
  <si>
    <t>obaforever/idnztapp/meeting/20260901/upload_1788226200246046b3b5199b84d2d952cded384cb0a44.mp4</t>
  </si>
  <si>
    <t>briefing SAG09A</t>
  </si>
  <si>
    <t>2026-09-01 08:30:33</t>
  </si>
  <si>
    <t>BYL06 PULISEN</t>
  </si>
  <si>
    <t>00571316</t>
  </si>
  <si>
    <t>Tovan Moringga</t>
  </si>
  <si>
    <t>obaforever/idnztapp/meeting/20260901/upload_178822622015560ba3353d57f43e687efc1d56053f7e7.mp4</t>
  </si>
  <si>
    <t>2026-09-01 08:30:15</t>
  </si>
  <si>
    <t>UNG11 PRINGAPUS</t>
  </si>
  <si>
    <t>UNG110031</t>
  </si>
  <si>
    <t>Nuryanto</t>
  </si>
  <si>
    <t>obaforever/idnztapp/meeting/20260901/VID_2026-09-01 08-28-44625931139167b0760cbc5489bbc21c9b6b82c82a7.mp4</t>
  </si>
  <si>
    <t>Keberakaatan Mitra</t>
  </si>
  <si>
    <t>2026-09-01 08:30:04</t>
  </si>
  <si>
    <t>MRR01 MUSI_RAWAS</t>
  </si>
  <si>
    <t>MRR01000010</t>
  </si>
  <si>
    <t>Asili Matupang</t>
  </si>
  <si>
    <t>obaforever/idnztapp/meeting/20260901/upload_178822619352822ab21c9eeb449bb8b452ff6ac9b1f35.mp4</t>
  </si>
  <si>
    <t>2026-09-01 08:30:03</t>
  </si>
  <si>
    <t>RMB01 REMBANG</t>
  </si>
  <si>
    <t>RMB010006</t>
  </si>
  <si>
    <t>Septyan Agung N</t>
  </si>
  <si>
    <t>obaforever/idnztapp/meeting/20260901/VID_2026-09-01 08-29-00-553052818653b2938b90f4a1b97f461ccfc9c806c.mp4</t>
  </si>
  <si>
    <t>review pencapaian agustus</t>
  </si>
  <si>
    <t>2026-09-01 08:29:44</t>
  </si>
  <si>
    <t>PTI10A GABUS</t>
  </si>
  <si>
    <t>PTI10A0001</t>
  </si>
  <si>
    <t>Ali Musthofa</t>
  </si>
  <si>
    <t>obaforever/idnztapp/meeting/20260901/upload_178822617519293b6780f3c2c4fd781dac74534d74098.mp4</t>
  </si>
  <si>
    <t>gopay</t>
  </si>
  <si>
    <t>2026-09-01 08:29:36</t>
  </si>
  <si>
    <t>SAS04 TEBAS</t>
  </si>
  <si>
    <t>SAS040352</t>
  </si>
  <si>
    <t>Ade Imanda</t>
  </si>
  <si>
    <t>obaforever/idnztapp/meeting/20260901/VID_2026-09-01 08-28-49-14477309872686462746b747589c3993e5fb65885c.mp4</t>
  </si>
  <si>
    <t>ttd jam 12 dan report absensi DP</t>
  </si>
  <si>
    <t>2026-09-01 08:29:26</t>
  </si>
  <si>
    <t>SAS01 SAMBAS</t>
  </si>
  <si>
    <t>SAS014286</t>
  </si>
  <si>
    <t>Ovi Indah Afriani</t>
  </si>
  <si>
    <t>obaforever/idnztapp/meeting/20260901/upload_1788226155053e10e760f240548799ab4b56d116b5077.mp4</t>
  </si>
  <si>
    <t>kualitas dp</t>
  </si>
  <si>
    <t>2026-09-01 08:29:20</t>
  </si>
  <si>
    <t>MUG16 TEMPURAN_MUNGKID</t>
  </si>
  <si>
    <t>01024272</t>
  </si>
  <si>
    <t>GENOVA ORLANDO</t>
  </si>
  <si>
    <t>obaforever/idnztapp/meeting/20260901/upload_178822610706946b35d3d94734a47808734a35353dc82.mp4</t>
  </si>
  <si>
    <t>T-1 pencapaian indicator, push target harian, &amp; facus target manajemen</t>
  </si>
  <si>
    <t>2026-09-01 08:28:51</t>
  </si>
  <si>
    <t>TSK19 INDIHIANG_2</t>
  </si>
  <si>
    <t>LS0000415260</t>
  </si>
  <si>
    <t>Mochamad Alvin Viery Pratama</t>
  </si>
  <si>
    <t>obaforever/idnztapp/meeting/20260901/upload_178822610673889b19dff731647938494182b7e9bd58c.MOV</t>
  </si>
  <si>
    <t>Pick up reverse
pick up reguler 
TTD jam 12</t>
  </si>
  <si>
    <t>2026-09-01 08:28:43</t>
  </si>
  <si>
    <t>PDD02A GEYER</t>
  </si>
  <si>
    <t>PDD02A0003</t>
  </si>
  <si>
    <t>Tuti Dwi Jayanti</t>
  </si>
  <si>
    <t>obaforever/idnztapp/meeting/20260901/upload_1788226072979536cbe9fe2bd4a97a3a6e4d5e10f8e44.mp4</t>
  </si>
  <si>
    <t>pemantapan ttd ritase 1 di 90%</t>
  </si>
  <si>
    <t>2026-09-01 08:28:05</t>
  </si>
  <si>
    <t>GTT02A CP_SIMBARETNO</t>
  </si>
  <si>
    <t>GTT02A0001</t>
  </si>
  <si>
    <t>Anisa Pertiwi</t>
  </si>
  <si>
    <t>obaforever/idnztapp/meeting/20260901/upload_1788226081645ade12ea1a1d54da0a5cc472241c3896c.mp4</t>
  </si>
  <si>
    <t>2026-09-01 08:27:52</t>
  </si>
  <si>
    <t>KTG04 NANGA_TAYAP</t>
  </si>
  <si>
    <t>01560810</t>
  </si>
  <si>
    <t>Yuniarti .</t>
  </si>
  <si>
    <t>obaforever/idnztapp/meeting/20260901/upload_178822606262734c4c2e432c64d1ea4e8152910c2b250.mp4</t>
  </si>
  <si>
    <t>2026-09-01 08:27:44</t>
  </si>
  <si>
    <t>KAA11 MOJOGEDANG</t>
  </si>
  <si>
    <t>LS0000056537</t>
  </si>
  <si>
    <t>Koordinator_KAA11</t>
  </si>
  <si>
    <t>obaforever/idnztapp/meeting/20260901/VID_2026-09-01 08-27-262025871754cf7b69d055244d06b5c55c04ca522067.mp4</t>
  </si>
  <si>
    <t>2026-09-01 08:27:42</t>
  </si>
  <si>
    <t>IDM30B IDM30B</t>
  </si>
  <si>
    <t>LS0000415066</t>
  </si>
  <si>
    <t>Heri Kuswanto, S.Pd.</t>
  </si>
  <si>
    <t>obaforever/idnztapp/meeting/20260901/VID_2026-09-01 08-27-14179180710669157514248640a3beaf2c7a58b85498.mp4</t>
  </si>
  <si>
    <t>Target QR Sprinter Dan Target TTD aktual</t>
  </si>
  <si>
    <t>2026-09-01 08:27:38</t>
  </si>
  <si>
    <t>BYL05 NGEMPLAK</t>
  </si>
  <si>
    <t>BYL050001</t>
  </si>
  <si>
    <t>LUTFIANTO ARIF</t>
  </si>
  <si>
    <t>obaforever/idnztapp/meeting/20260901/upload_1788226019619999c5ccd484c4b4a8ea26b881fe1393a.mp4</t>
  </si>
  <si>
    <t>2026-09-01 08:27:29</t>
  </si>
  <si>
    <t>PAP05 PASIR_PANGARAIAN_01</t>
  </si>
  <si>
    <t>00560893</t>
  </si>
  <si>
    <t>Muhammad Alfarizi</t>
  </si>
  <si>
    <t>obaforever/idnztapp/meeting/20260901/upload_1788226040800228dfb543a30439088c5c9443ebb2b7a.mp4</t>
  </si>
  <si>
    <t>2026-09-01 08:27:11</t>
  </si>
  <si>
    <t>MAE02 RANTELEMO</t>
  </si>
  <si>
    <t>01104598</t>
  </si>
  <si>
    <t>Agrian Katannun</t>
  </si>
  <si>
    <t>obaforever/idnztapp/meeting/20260901/VID_2026-09-01 08-24-26136749145135983049c6884d1aa78f6ab592ddb5d7.mp4</t>
  </si>
  <si>
    <t>2026-09-01 08:27:03</t>
  </si>
  <si>
    <t>MMW11 ANJUNGAN_KOTA</t>
  </si>
  <si>
    <t>LS0000332170</t>
  </si>
  <si>
    <t>Rengga Ade Lufti_FL</t>
  </si>
  <si>
    <t>obaforever/idnztapp/meeting/20260901/VID_2026-09-01 08-26-13108992412071acc88e1a1f4a9d831b6cebca77a2a4.mp4</t>
  </si>
  <si>
    <t>2026-09-01 08:26:54</t>
  </si>
  <si>
    <t>PDD12 PENAWANGAN</t>
  </si>
  <si>
    <t>PDD120016</t>
  </si>
  <si>
    <t>Agus Ristianto</t>
  </si>
  <si>
    <t>obaforever/idnztapp/meeting/20260901/VID_2026-09-01 08-24-35-611848429e0a6264d53c243438158867dc992f4f8.mp4</t>
  </si>
  <si>
    <t>2026-09-01 08:26:42</t>
  </si>
  <si>
    <t>TZO01 TANJUNG_SELOR</t>
  </si>
  <si>
    <t>TZO010027</t>
  </si>
  <si>
    <t>Bondan Rinenggo Sapto Hari</t>
  </si>
  <si>
    <t>obaforever/idnztapp/meeting/20260901/upload_17882259847821665d2cc9a2e4e0d93708e056e888dde.mp4</t>
  </si>
  <si>
    <t>longtail. pod. absensi. parcel care</t>
  </si>
  <si>
    <t>2026-09-01 08:26:41</t>
  </si>
  <si>
    <t>SWW09 MOYO</t>
  </si>
  <si>
    <t>SWW095549</t>
  </si>
  <si>
    <t>Indra Irawan</t>
  </si>
  <si>
    <t>obaforever/idnztapp/meeting/20260901/upload_1788225986743013410ac25904d66a22489fdfc9c0d61.mp4</t>
  </si>
  <si>
    <t>Long tail</t>
  </si>
  <si>
    <t>2026-09-01 08:26:27</t>
  </si>
  <si>
    <t>BXG01 BANTAENG</t>
  </si>
  <si>
    <t>00550282</t>
  </si>
  <si>
    <t>Suardi .</t>
  </si>
  <si>
    <t>obaforever/idnztapp/meeting/20260901/VID_2026-09-01 09-25-47-1726686064556c918f00904bc7b461f9e2fb82aacb.mp4</t>
  </si>
  <si>
    <t>pemaksimalan absensi 06.30</t>
  </si>
  <si>
    <t>2026-09-01 08:26:20</t>
  </si>
  <si>
    <t>MWO07 LB_PINANG</t>
  </si>
  <si>
    <t>MWO07000002</t>
  </si>
  <si>
    <t>Hamidi Putra</t>
  </si>
  <si>
    <t>obaforever/idnztapp/meeting/20260901/VID_2026-09-01 08-25-57-126586509825f624da70454c0cb1c555f61b943be4.mp4</t>
  </si>
  <si>
    <t>BGS04 PULAU_RUPAT</t>
  </si>
  <si>
    <t>BGS040019</t>
  </si>
  <si>
    <t>YANI RINDI</t>
  </si>
  <si>
    <t>obaforever/idnztapp/meeting/20260901/upload_1788225971654fe15bee7863f4fa6b5da17bccedecc3b.mp4</t>
  </si>
  <si>
    <t>2026-09-01 08:26:16</t>
  </si>
  <si>
    <t>TAW03 SETELUK</t>
  </si>
  <si>
    <t>TAW034204</t>
  </si>
  <si>
    <t>Anton Iqra Anugra</t>
  </si>
  <si>
    <t>obaforever/idnztapp/meeting/20260901/upload_178822596951434763d7423dc496d9bc92a2de88b0137.mp4</t>
  </si>
  <si>
    <t>2026-09-01 08:26:14</t>
  </si>
  <si>
    <t>SAG11 TAYAN_KOTA</t>
  </si>
  <si>
    <t>SAG110499</t>
  </si>
  <si>
    <t>obaforever/idnztapp/meeting/20260901/upload_17882259520641e370aed7e2d49ebba543e350780d404.mp4</t>
  </si>
  <si>
    <t>TTD sebelum jam 12 dan Kode ketiga</t>
  </si>
  <si>
    <t>2026-09-01 08:25:57</t>
  </si>
  <si>
    <t>TLI10 SALUMPAGA</t>
  </si>
  <si>
    <t>TLI100001</t>
  </si>
  <si>
    <t>Sarif .</t>
  </si>
  <si>
    <t>obaforever/idnztapp/meeting/20260901/upload_1788225885371636a2ad198564b5f83ef7f08d46e0632.mp4</t>
  </si>
  <si>
    <t>pod retur valid
longtail
paycools
push penggunaan qr</t>
  </si>
  <si>
    <t>2026-09-01 08:25:55</t>
  </si>
  <si>
    <t>SMI26 DC_PONDOKASO_LANDEUH</t>
  </si>
  <si>
    <t>LS0000415180</t>
  </si>
  <si>
    <t>Aris Sopiana</t>
  </si>
  <si>
    <t>obaforever/idnztapp/meeting/20260901/upload_178822581644028279f49d4234727a208e8349c16634d.mp4</t>
  </si>
  <si>
    <t>- paket shipment tiap hari wajib clear sampai ttd
- diwajibkan mulai 1 sept setor cod per trip.
- paket returan tiap hari wajib kembali ke seller dan gubakan manifase</t>
  </si>
  <si>
    <t>2026-09-01 08:25:50</t>
  </si>
  <si>
    <t>SRG56 SILAYUR</t>
  </si>
  <si>
    <t>01670089</t>
  </si>
  <si>
    <t>Rio Suprihatin</t>
  </si>
  <si>
    <t>obaforever/idnztapp/meeting/20260901/upload_17882259179066d619ecd77834e26a754ae6599aee560.mp4</t>
  </si>
  <si>
    <t>target operasional</t>
  </si>
  <si>
    <t>2026-09-01 08:25:21</t>
  </si>
  <si>
    <t>MRN16 TANJUNG_AGUNG_2</t>
  </si>
  <si>
    <t>01281536</t>
  </si>
  <si>
    <t>Maskur .</t>
  </si>
  <si>
    <t>obaforever/idnztapp/meeting/20260901/upload_17882259054985c1604d3d30247f2b6c8b3e01a742b88.mp4</t>
  </si>
  <si>
    <t>2026-09-01 08:25:10</t>
  </si>
  <si>
    <t>MJK06 BRANGKAL</t>
  </si>
  <si>
    <t>MJK060056</t>
  </si>
  <si>
    <t>Harianto .</t>
  </si>
  <si>
    <t>obaforever/idnztapp/meeting/20260901/upload_1788225833279df42c6430457486ea43fe4d6ad9aa408.mp4</t>
  </si>
  <si>
    <t>-MJK06
-brifing back office
-evaluasi job desk
-kerja sama team yg baik</t>
  </si>
  <si>
    <t>2026-09-01 08:25:06</t>
  </si>
  <si>
    <t>CLP01 CILACAP</t>
  </si>
  <si>
    <t>CLP010114</t>
  </si>
  <si>
    <t>Pascalis Aprilian I</t>
  </si>
  <si>
    <t>obaforever/idnztapp/meeting/20260901/upload_17882258713424F2DB5F5-C6AB-4FD0-9961-711A6FBBDCBA81a5141b15204e02afc564f67cd82a6a.mp4</t>
  </si>
  <si>
    <t>Evaluasi Bulan Agustus</t>
  </si>
  <si>
    <t>2026-09-01 08:25:02</t>
  </si>
  <si>
    <t>PML02 RANDUDONGKAL</t>
  </si>
  <si>
    <t>PML020003</t>
  </si>
  <si>
    <t>Ai Syafirudin</t>
  </si>
  <si>
    <t>obaforever/idnztapp/meeting/20260901/upload_17882258910174aacd5e006184622ad53b21f65c8f54f.mp4</t>
  </si>
  <si>
    <t>2026-09-01 08:24:54</t>
  </si>
  <si>
    <t>ARO07 AROSUKA_01</t>
  </si>
  <si>
    <t>02000556</t>
  </si>
  <si>
    <t>Abdul Jailani Gusri</t>
  </si>
  <si>
    <t>obaforever/idnztapp/meeting/20260901/upload_1788225885215cb85f08cd4d947b1a427006419822368.mp4</t>
  </si>
  <si>
    <t>2026-09-01 08:24:51</t>
  </si>
  <si>
    <t>BJN03 KARANG_KOBAR</t>
  </si>
  <si>
    <t>00560328</t>
  </si>
  <si>
    <t>Aditiya Nugraha</t>
  </si>
  <si>
    <t>obaforever/idnztapp/meeting/20260901/VID_2026-09-01 08-22-571083949166990cb9c439d245bb80be87e12d7da075.mp4</t>
  </si>
  <si>
    <t>target oprasional awal bulan</t>
  </si>
  <si>
    <t>2026-09-01 08:24:49</t>
  </si>
  <si>
    <t>MJK02 MOJOSARI</t>
  </si>
  <si>
    <t>LS0000191127</t>
  </si>
  <si>
    <t>Indra J07192476</t>
  </si>
  <si>
    <t>obaforever/idnztapp/meeting/20260901/upload_178822584759433CB983F-6841-4427-B8F5-A6CACFA710ED6530f245e3774169b27145fb4a9a89ea.mp4</t>
  </si>
  <si>
    <t>Penyesuaian Bongkar pada konveyor
reminder paket miss rute</t>
  </si>
  <si>
    <t>2026-09-01 08:24:47</t>
  </si>
  <si>
    <t>SKW05B BAGAK_SAHWA01</t>
  </si>
  <si>
    <t>SKW05B7743</t>
  </si>
  <si>
    <t>Elianus Hulu</t>
  </si>
  <si>
    <t>obaforever/idnztapp/meeting/20260901/VID_2026-09-01 08-24-02111412250c762ff1a12d64691ab87390d8058bb3d.mp4</t>
  </si>
  <si>
    <t>Rimender Ketepatan Absensi Kehadiran Sprinter
Follow Up Klein VIP 
TTD Jam 12 dan Maksimalkan Sisa Paket Bulan Lalu</t>
  </si>
  <si>
    <t>2026-09-01 08:24:46</t>
  </si>
  <si>
    <t>PTI11 WEDARIJAKSA</t>
  </si>
  <si>
    <t>PTI110002</t>
  </si>
  <si>
    <t>Shintanityas Marahes</t>
  </si>
  <si>
    <t>obaforever/idnztapp/meeting/20260901/upload_17882258627277682d53cc21442bea07c3f40b4077fd7.mp4</t>
  </si>
  <si>
    <t>TTD JAM 12 SIANG</t>
  </si>
  <si>
    <t>2026-09-01 08:24:37</t>
  </si>
  <si>
    <t>PLM02 SEBERANG_ULU_I</t>
  </si>
  <si>
    <t>PLM020119</t>
  </si>
  <si>
    <t>Yandi Alviansyah</t>
  </si>
  <si>
    <t>obaforever/idnztapp/meeting/20260901/upload_17882258532931029172dc9244b49bc19bef333671abc.mp4</t>
  </si>
  <si>
    <t>doa pagi. pickupan dan SOP tetap dijalankan</t>
  </si>
  <si>
    <t>2026-09-01 08:24:36</t>
  </si>
  <si>
    <t>DMK14 KARANGANYAR</t>
  </si>
  <si>
    <t>DMK140018</t>
  </si>
  <si>
    <t>Yulianto Setyawan</t>
  </si>
  <si>
    <t>obaforever/idnztapp/meeting/20260901/VID_2026-09-01 08-23-302624396768022fb9d760a4e2ab9e0f3cbb28a4cfc.mp4</t>
  </si>
  <si>
    <t>awal bulan maximalkan target² bulan lalu yg belum achiv dan up lagi target yg sudah achiv</t>
  </si>
  <si>
    <t>2026-09-01 08:24:34</t>
  </si>
  <si>
    <t>JKT02Q MERUYA_UTARA</t>
  </si>
  <si>
    <t>01972670</t>
  </si>
  <si>
    <t>obaforever/idnztapp/meeting/20260901/upload_1788225836015fc5aa0903c5b4d6caf27998e0d690ebb.mp4</t>
  </si>
  <si>
    <t>2026-09-01 08:24:23</t>
  </si>
  <si>
    <t>KDS12 GEBOG</t>
  </si>
  <si>
    <t>KDS120001</t>
  </si>
  <si>
    <t>Fatkhur Rozaq</t>
  </si>
  <si>
    <t>obaforever/idnztapp/meeting/20260901/upload_1788225847184ddf34a91a4b84a6fab2485d04b84a40b.mp4</t>
  </si>
  <si>
    <t>2026-09-01 08:24:18</t>
  </si>
  <si>
    <t>KDS02 JEKULO</t>
  </si>
  <si>
    <t>KDS020003</t>
  </si>
  <si>
    <t>Darendi Adityas</t>
  </si>
  <si>
    <t>obaforever/idnztapp/meeting/20260901/upload_178822583661081c68c0c25644aa386a416a8a110dd33.mp4</t>
  </si>
  <si>
    <t>Marketing reguler,rating sprinter</t>
  </si>
  <si>
    <t>2026-09-01 08:24:13</t>
  </si>
  <si>
    <t>MRR05A MUARA_KELINGI01</t>
  </si>
  <si>
    <t>MRR05A000007</t>
  </si>
  <si>
    <t>Ismadi</t>
  </si>
  <si>
    <t>obaforever/idnztapp/meeting/20260901/upload_1788225837936e1fcac209689406e9d0d10754cb819e7.mp4</t>
  </si>
  <si>
    <t>2026-09-01 08:23:58</t>
  </si>
  <si>
    <t>SDA40 TULANGAN_1</t>
  </si>
  <si>
    <t>SDA400046</t>
  </si>
  <si>
    <t>Zaini J07160708</t>
  </si>
  <si>
    <t>obaforever/idnztapp/meeting/20260901/upload_17882257907250d3058deff264dce90819fae9af30bfc.mp4</t>
  </si>
  <si>
    <t>Kebersihan area Gudang, setoran jam 12, Target September</t>
  </si>
  <si>
    <t>2026-09-01 08:23:50</t>
  </si>
  <si>
    <t>BPN20 JUMPI</t>
  </si>
  <si>
    <t>01086576</t>
  </si>
  <si>
    <t>Nanda Putra Pratama</t>
  </si>
  <si>
    <t>obaforever/idnztapp/meeting/20260901/VID_2026-09-01 09-22-59-135350839437834c09b25f45408c173b84de172d29.mp4</t>
  </si>
  <si>
    <t>TTD JAM 12
PARCEL CARE
PICK UPAN 
TARGET AWAL BULAN</t>
  </si>
  <si>
    <t>2026-09-01 08:23:44</t>
  </si>
  <si>
    <t>KOG01 KOTA_AGUNG</t>
  </si>
  <si>
    <t>01931819</t>
  </si>
  <si>
    <t>Berli Herawan</t>
  </si>
  <si>
    <t>obaforever/idnztapp/meeting/20260901/upload_1788225811969697a51617f6847df8fe8c557ead21135.mp4</t>
  </si>
  <si>
    <t>INMO TTD LONGTAIL</t>
  </si>
  <si>
    <t>2026-09-01 08:23:39</t>
  </si>
  <si>
    <t>SDA07A PRAMBON_1</t>
  </si>
  <si>
    <t>00551111</t>
  </si>
  <si>
    <t>Ahmad Luky Cahyono</t>
  </si>
  <si>
    <t>obaforever/idnztapp/meeting/20260901/upload_178822581090772d9990e777c4edbb18d23a1922ceae1.mp4</t>
  </si>
  <si>
    <t>2026-09-01 08:23:38</t>
  </si>
  <si>
    <t>KRW18 TEMPURAN</t>
  </si>
  <si>
    <t>LS0000415116</t>
  </si>
  <si>
    <t>Ari Budaeri Addawami</t>
  </si>
  <si>
    <t>obaforever/idnztapp/meeting/20260901/VID_2026-09-01 08-23-0410877573027900814532554ef09a978b9eb430dd45.mp4</t>
  </si>
  <si>
    <t>Briefing Awal Bulan, Reminder Target KPI Sprinter &amp; Target Marketing</t>
  </si>
  <si>
    <t>2026-09-01 08:23:33</t>
  </si>
  <si>
    <t>ASH09 MANDOGE</t>
  </si>
  <si>
    <t>LS0000237726</t>
  </si>
  <si>
    <t>FERRI PA_MANDOGE ASH09</t>
  </si>
  <si>
    <t>obaforever/idnztapp/meeting/20260901/VID_2026-09-01 08-11-46-345258879502ae879bf57440eb721bea6a9af8346.mp4</t>
  </si>
  <si>
    <t>- Penerapan QR Sprinter, DP
- Penerapan 6 S
- Fokus Target KPI
- Maximalkan Delivery
- Safety READING</t>
  </si>
  <si>
    <t>2026-09-01 08:23:26</t>
  </si>
  <si>
    <t>GTT04 HURUN</t>
  </si>
  <si>
    <t>GTT04000079</t>
  </si>
  <si>
    <t>Aditya Nugroho</t>
  </si>
  <si>
    <t>obaforever/idnztapp/meeting/20260901/upload_17882257736141d0261be9c564251baee185c3007b725.mp4</t>
  </si>
  <si>
    <t>Briefing Inmo Longtail</t>
  </si>
  <si>
    <t>2026-09-01 08:23:25</t>
  </si>
  <si>
    <t>MRH01 MARABAHAN</t>
  </si>
  <si>
    <t>01065677</t>
  </si>
  <si>
    <t>Hasbullah .</t>
  </si>
  <si>
    <t>obaforever/idnztapp/meeting/20260901/upload_17882257737852ba01ae73f2f4f2c8dba191f4ca26905.mp4</t>
  </si>
  <si>
    <t>TTD RITASE</t>
  </si>
  <si>
    <t>2026-09-01 08:23:08</t>
  </si>
  <si>
    <t>LMJ07 CENTRAL_LUMAJANG</t>
  </si>
  <si>
    <t>LS0000228921</t>
  </si>
  <si>
    <t>obaforever/idnztapp/meeting/20260901/upload_1788225679072e7767e41c3a64b55ac9a6e073565e0c8.MOV</t>
  </si>
  <si>
    <t>- ujian bersama UPM
- target awal bulan september
- list pemasangan banner marketing</t>
  </si>
  <si>
    <t>2026-09-01 08:23:07</t>
  </si>
  <si>
    <t>TLM03 SIMPANG_HILIR</t>
  </si>
  <si>
    <t>00540420</t>
  </si>
  <si>
    <t>Feri Arianto</t>
  </si>
  <si>
    <t>obaforever/idnztapp/meeting/20260901/upload_17882257466749b8ac14459e341b8973a40f8277d9c0f.MOV</t>
  </si>
  <si>
    <t>KURIR BINTANG, REPORT-REPORT TERBARU DAN PEMAKSIMALAN TTD DARI PADA RETUR</t>
  </si>
  <si>
    <t>2026-09-01 08:22:53</t>
  </si>
  <si>
    <t>LSW04 ALUE_AWE</t>
  </si>
  <si>
    <t>01118913</t>
  </si>
  <si>
    <t>Okky Alan Bahari</t>
  </si>
  <si>
    <t>obaforever/idnztapp/meeting/20260901/upload_1788225741963b185e959db0346379f9b42bf9d86a350.mp4</t>
  </si>
  <si>
    <t>Indisipliner terhadap sprinter yang telat keluar gudang real time 07.30</t>
  </si>
  <si>
    <t>2026-09-01 08:22:52</t>
  </si>
  <si>
    <t>TRW01 TIRAWUTA</t>
  </si>
  <si>
    <t>00550127</t>
  </si>
  <si>
    <t>Alfan Wahyudi</t>
  </si>
  <si>
    <t>obaforever/idnztapp/meeting/20260901/upload_178822576055516db5c97fbac4d6abd62184f67374df2.mp4</t>
  </si>
  <si>
    <t>2026-09-01 08:22:48</t>
  </si>
  <si>
    <t>BTT01 BUKIT_TINGGI</t>
  </si>
  <si>
    <t>BTT01000049</t>
  </si>
  <si>
    <t>Nolla Novita</t>
  </si>
  <si>
    <t>obaforever/idnztapp/meeting/20260901/upload_1788225763933362e6ffeae65454b9b28046476bf68d4.mp4</t>
  </si>
  <si>
    <t>2026-09-01 08:22:42</t>
  </si>
  <si>
    <t>KBW16 JELAPAT</t>
  </si>
  <si>
    <t>01079685</t>
  </si>
  <si>
    <t>obaforever/idnztapp/meeting/20260901/upload_178822572522204dc7f24d6834a1ea0e48dbd1cbc6182.mp4</t>
  </si>
  <si>
    <t>REMINDER QR SPRINTER</t>
  </si>
  <si>
    <t>2026-09-01 08:22:36</t>
  </si>
  <si>
    <t>JKT09A ANCOL</t>
  </si>
  <si>
    <t>00563266</t>
  </si>
  <si>
    <t>obaforever/idnztapp/meeting/20260901/VID_2026-09-01 08-21-30145842126792557dbec5bf4082aa23141ccb7f587d.mp4</t>
  </si>
  <si>
    <t>Selamat pagi pak berikut brifing pagi Dc_Ancol,
- ketepatan absen 06.30
- Ketepatan keluar gudang 07.30
- Ttd real time sebelum jam 12.00
- penggunaan QR sprinter 1 hari 1
- pengerjaan training sprint</t>
  </si>
  <si>
    <t>2026-09-01 08:22:30</t>
  </si>
  <si>
    <t>PKL13 KARANGSARI_KAJEN</t>
  </si>
  <si>
    <t>PKL130002</t>
  </si>
  <si>
    <t>Yusuf Zakariya</t>
  </si>
  <si>
    <t>obaforever/idnztapp/meeting/20260901/VID_2026-09-01 08-20-39-14874270521956ab1767874451b0ffea2d4eb80d1c.mp4</t>
  </si>
  <si>
    <t>Ops, mkt, finance, 6s</t>
  </si>
  <si>
    <t>2026-09-01 08:22:03</t>
  </si>
  <si>
    <t>JKT15K DC_KEMAYORAN</t>
  </si>
  <si>
    <t>JKT15K3351</t>
  </si>
  <si>
    <t>obaforever/idnztapp/meeting/20260901/upload_1788225666491e45b14079a174cebbbe0dc85095476cb.mp4</t>
  </si>
  <si>
    <t>Briefing pagi DC kemayoran
Absensi 06.30
Keluar Gudang 07.30
TTD 12.00
TTD ALL Ritase
Parcel Care
QR Sprinter 1 AWB 1 Sprinter
Paket Dangerous Goods, paket di larang kirim
penambahan manpower</t>
  </si>
  <si>
    <t>2026-09-01 08:21:47</t>
  </si>
  <si>
    <t>KNL08 GEMUH</t>
  </si>
  <si>
    <t>KNL080001</t>
  </si>
  <si>
    <t>Dody Sutopo</t>
  </si>
  <si>
    <t>obaforever/idnztapp/meeting/20260901/VID_2026-09-01 08-21-02-36566574f00206a07d7745c6916d1562af5ba693.mp4</t>
  </si>
  <si>
    <t>1 kurir 1 paket</t>
  </si>
  <si>
    <t>2026-09-01 08:21:41</t>
  </si>
  <si>
    <t>SRI02 SUNGAI_PINANG_LUAR</t>
  </si>
  <si>
    <t>00549125</t>
  </si>
  <si>
    <t>Irfandi Machmoed</t>
  </si>
  <si>
    <t>obaforever/idnztapp/meeting/20260901/upload_1788225680671da4b1f7c3d434bfdbe5b57d100d838fa.mp4</t>
  </si>
  <si>
    <t>KPI penurunan claim ttd jam 12 absensi parcel care rsat</t>
  </si>
  <si>
    <t>2026-09-01 08:21:29</t>
  </si>
  <si>
    <t>SRG65 SUPRIYADI_FNC</t>
  </si>
  <si>
    <t>SRG65000052</t>
  </si>
  <si>
    <t>Fnc Putri Mesiyani</t>
  </si>
  <si>
    <t>obaforever/idnztapp/meeting/20260901/VID_2026-09-01 08-19-04-516038090f830931cca94488fae1b63592f83a6d8.mp4</t>
  </si>
  <si>
    <t>2026-09-01 08:21:16</t>
  </si>
  <si>
    <t>SDA07 TAMAN</t>
  </si>
  <si>
    <t>01451359</t>
  </si>
  <si>
    <t>Aldo Irwansyah</t>
  </si>
  <si>
    <t>obaforever/idnztapp/meeting/20260901/VID_2026-09-01 08-20-22-9892661116da63ed2159c4dd993cc70352b550843.mp4</t>
  </si>
  <si>
    <t>pemahaman program berjalan, reward, grooming</t>
  </si>
  <si>
    <t>2026-09-01 08:20:58</t>
  </si>
  <si>
    <t>CLP09 MERTASINGA</t>
  </si>
  <si>
    <t>CLP090007</t>
  </si>
  <si>
    <t>Rian Arianto</t>
  </si>
  <si>
    <t>obaforever/idnztapp/meeting/20260901/VID_2026-09-01 08-20-1236786012286e99b135d7644d3bc2c6da29a2df252.mp4</t>
  </si>
  <si>
    <t>2026-09-01 08:20:51</t>
  </si>
  <si>
    <t>PNK05A PAK_BENCENG</t>
  </si>
  <si>
    <t>01325136</t>
  </si>
  <si>
    <t>Randa Hadi Saputra</t>
  </si>
  <si>
    <t>obaforever/idnztapp/meeting/20260901/upload_178822562438664afa446df5945b3aca2d4e8282d40c1.mp4</t>
  </si>
  <si>
    <t>06:30, 07:30 TTD Jam 12:00</t>
  </si>
  <si>
    <t>2026-09-01 08:20:42</t>
  </si>
  <si>
    <t>UNH01 UNAAHA</t>
  </si>
  <si>
    <t>01414493</t>
  </si>
  <si>
    <t>Rolan Julyus Spd</t>
  </si>
  <si>
    <t>obaforever/idnztapp/meeting/20260901/upload_1788225636493d7af1509676c4a55b4b80ba9f9ceda87.mp4</t>
  </si>
  <si>
    <t>2026-09-01 08:20:19</t>
  </si>
  <si>
    <t>UNH03 MOROSI</t>
  </si>
  <si>
    <t>01035758</t>
  </si>
  <si>
    <t>Ahmad Alfadri Hidayat</t>
  </si>
  <si>
    <t>obaforever/idnztapp/meeting/20260901/upload_1788225604059C8868690-3CCF-47B1-938D-967EFD9E0B2Fe73961abf0954676b7c8b3989def9d7e.mp4</t>
  </si>
  <si>
    <t>Kode ketiga</t>
  </si>
  <si>
    <t>2026-09-01 08:20:00</t>
  </si>
  <si>
    <t>SMB40A SMB40A</t>
  </si>
  <si>
    <t>LS0000415313</t>
  </si>
  <si>
    <t>Riduan</t>
  </si>
  <si>
    <t>obaforever/idnztapp/meeting/20260901/VID_2026-09-01 08-17-51168581964511e5fbebe9fc4913ab5c3f330cac67d8.mp4</t>
  </si>
  <si>
    <t>briefing pagi telat keluar gudang</t>
  </si>
  <si>
    <t>2026-09-01 08:19:59</t>
  </si>
  <si>
    <t>SWW02 ALAS</t>
  </si>
  <si>
    <t>01546852</t>
  </si>
  <si>
    <t>Moh Hafibi</t>
  </si>
  <si>
    <t>obaforever/idnztapp/meeting/20260901/VID_2026-09-01 08-18-4842640841371586035fd29424c9cedd50c9a9319eb.mp4</t>
  </si>
  <si>
    <t>2026-09-01 08:19:32</t>
  </si>
  <si>
    <t>BNL02A BNL02A</t>
  </si>
  <si>
    <t>01301062</t>
  </si>
  <si>
    <t>I Nengah Adi Suantara</t>
  </si>
  <si>
    <t>obaforever/idnztapp/meeting/20260901/upload_178822555627486fbd5c96c2947a1b449f39d5b55618d.mp4</t>
  </si>
  <si>
    <t>2026-09-01 08:19:29</t>
  </si>
  <si>
    <t>KBB05 ABUNG_SEMULI</t>
  </si>
  <si>
    <t>LS0000410662</t>
  </si>
  <si>
    <t>Bima Satria</t>
  </si>
  <si>
    <t>obaforever/idnztapp/meeting/20260901/upload_17882255593202c2af58f0b5d439da1e77e0390a09ae0.mp4</t>
  </si>
  <si>
    <t>longtail dan ttd jam 12.00</t>
  </si>
  <si>
    <t>2026-09-01 08:19:24</t>
  </si>
  <si>
    <t>MWO02 IPUH</t>
  </si>
  <si>
    <t>MWO020070</t>
  </si>
  <si>
    <t>Gusti Randa</t>
  </si>
  <si>
    <t>obaforever/idnztapp/meeting/20260901/upload_178822554237982598d0242cf4b41a187fa6c1d95d3a1.mp4</t>
  </si>
  <si>
    <t>ttd aktual dan absen di bawah jam 06 30</t>
  </si>
  <si>
    <t>2026-09-01 08:18:55</t>
  </si>
  <si>
    <t>SUB03B TANDES_2</t>
  </si>
  <si>
    <t>SUB03B000066</t>
  </si>
  <si>
    <t>Edo JM0570059</t>
  </si>
  <si>
    <t>obaforever/idnztapp/meeting/20260901/upload_178822547188636d8e3cca8a641c18a85cd35f3c8ff44.mp4</t>
  </si>
  <si>
    <t>REMINDER TARGET BULAN SEPTEMBER</t>
  </si>
  <si>
    <t>2026-09-01 08:18:37</t>
  </si>
  <si>
    <t>PDG04 PASA_RAYA</t>
  </si>
  <si>
    <t>PDG04000041</t>
  </si>
  <si>
    <t>Arif Rahmat</t>
  </si>
  <si>
    <t>obaforever/idnztapp/meeting/20260901/upload_1788225480673F28555D4-E7CB-46E8-B674-1EA7F018F1B6a8944c6cfd1b4fd9842f87d7b88e7733.mp4</t>
  </si>
  <si>
    <t>kebersihan
absensi
scan delivery 07.30
ttd aktual
ttd jam 12.00
epod</t>
  </si>
  <si>
    <t>2026-09-01 08:18:27</t>
  </si>
  <si>
    <t>UNG07 SUMOWONO</t>
  </si>
  <si>
    <t>01834005</t>
  </si>
  <si>
    <t>Antonius Wahyu Febri Aristanto</t>
  </si>
  <si>
    <t>obaforever/idnztapp/meeting/20260901/VID_2026-09-01 08-17-48-1283588353f11cbb02fe3249229e839d81aa56f4a9.mp4</t>
  </si>
  <si>
    <t>1K1P</t>
  </si>
  <si>
    <t>2026-09-01 08:18:15</t>
  </si>
  <si>
    <t>BRB11 TONJONG</t>
  </si>
  <si>
    <t>BRB110020</t>
  </si>
  <si>
    <t>Mirwan Muzayin</t>
  </si>
  <si>
    <t>obaforever/idnztapp/meeting/20260901/VID_2026-09-01 08-14-3613604449844932b6d8a9694f57bfb6bf47564b4ff8.mp4</t>
  </si>
  <si>
    <t>Kode dp BRB11
Mitra on duty 16
Materi brifing :
- Absensi jam 06.00
- Scan deliv 07.30
- ttd sbelum jam 12.00
- Retur abnormal
- Paket stuck</t>
  </si>
  <si>
    <t>2026-09-01 08:18:07</t>
  </si>
  <si>
    <t>WNB03 MOJOTENGAH</t>
  </si>
  <si>
    <t>00558950</t>
  </si>
  <si>
    <t>Ginanjar Yogo Sukoco</t>
  </si>
  <si>
    <t>obaforever/idnztapp/meeting/20260901/upload_1788225457356f90968f230e44da0bb772b01633434d4.mp4</t>
  </si>
  <si>
    <t>Punishment pencapaian setoran tidak online</t>
  </si>
  <si>
    <t>2026-09-01 08:18:06</t>
  </si>
  <si>
    <t>BYL04 SIMO</t>
  </si>
  <si>
    <t>01914459</t>
  </si>
  <si>
    <t>Eko Firliyanto</t>
  </si>
  <si>
    <t>obaforever/idnztapp/meeting/20260901/upload_1788225433822f119717cd63f426d8619204505beabc2.mp4</t>
  </si>
  <si>
    <t>Target KPI dan Marketing</t>
  </si>
  <si>
    <t>2026-09-01 08:18:04</t>
  </si>
  <si>
    <t>SOG13C SOG13C</t>
  </si>
  <si>
    <t>LS0000415296</t>
  </si>
  <si>
    <t>Deni Mardiana Ruswandi</t>
  </si>
  <si>
    <t>obaforever/idnztapp/meeting/20260901/upload_17882254799190714d6a9c59843e0a838472bc12970cc.MOV</t>
  </si>
  <si>
    <t>2026-09-01 08:17:58</t>
  </si>
  <si>
    <t>SUM12C SUM12C</t>
  </si>
  <si>
    <t>LS0000415166</t>
  </si>
  <si>
    <t>Akhmad Wildan Heryanto</t>
  </si>
  <si>
    <t>obaforever/idnztapp/meeting/20260901/upload_1788225466809aff82654b2fd459d9d2fb8421e6c97f5.mp4</t>
  </si>
  <si>
    <t>2026-09-01 08:17:54</t>
  </si>
  <si>
    <t>BRB13 BANTARKAWUNG</t>
  </si>
  <si>
    <t>BRB130001</t>
  </si>
  <si>
    <t>Mohamad Ajib</t>
  </si>
  <si>
    <t>obaforever/idnztapp/meeting/20260901/upload_1788225435816a749f6a1c9454b86bfe1956885e01154.mp4</t>
  </si>
  <si>
    <t>BRB13
MITRA ONDUTY 19
MATERI BRIFING: 
ABSENSI JAM 06.00
SCAN TTD JAM 12 90%</t>
  </si>
  <si>
    <t>2026-09-01 08:17:46</t>
  </si>
  <si>
    <t>BTH05 TIBAN_CENTRE</t>
  </si>
  <si>
    <t>BTH05000421</t>
  </si>
  <si>
    <t>Saifudin</t>
  </si>
  <si>
    <t>obaforever/idnztapp/meeting/20260901/VID_2026-09-01 08-17-07-9275873139e9c63a5ca9b4367a07ead9249c9ef8d.mp4</t>
  </si>
  <si>
    <t>BTH05
Tema : KPI September
Dimana di perlukan kerjasama untuk kejar KPI tersebut. 
Beberapa diantaranya :
Masuk 06:30
Keluar Gudang 07:30
Ttd &lt;12
Ttd Aktual Ritase.</t>
  </si>
  <si>
    <t>2026-09-01 08:17:44</t>
  </si>
  <si>
    <t>SWI01 SLAWI</t>
  </si>
  <si>
    <t>00560323</t>
  </si>
  <si>
    <t>Ichrom Achmad Fauzi</t>
  </si>
  <si>
    <t>obaforever/idnztapp/meeting/20260901/VID_2026-09-01 08-14-55-207971580692a59fff3f9f4a2c973b512471423e39.mp4</t>
  </si>
  <si>
    <t>Reminder Operasional</t>
  </si>
  <si>
    <t>2026-09-01 08:17:40</t>
  </si>
  <si>
    <t>PKC04 SOREK_01</t>
  </si>
  <si>
    <t>00560919</t>
  </si>
  <si>
    <t>Eka Muriana Sari</t>
  </si>
  <si>
    <t>obaforever/idnztapp/meeting/20260901/upload_17882254105029c740fe7ed4547349806bf68ac1342a1.mp4</t>
  </si>
  <si>
    <t>briefing pkc04 tgl 01 September 2026
reminder ulang paket gantung dan indikasi main cod</t>
  </si>
  <si>
    <t>2026-09-01 08:17:35</t>
  </si>
  <si>
    <t>CLP06 KAWUNGANTEN</t>
  </si>
  <si>
    <t>CLP060022</t>
  </si>
  <si>
    <t>Fransiscus Bagus Nugroho Wicak</t>
  </si>
  <si>
    <t>obaforever/idnztapp/meeting/20260901/VID_2026-09-01 08-16-55-309221737c024686c8423424583d16089325f8a5f.mp4</t>
  </si>
  <si>
    <t>evaluasi kpi bulan september dan memaksimalkan ttd jam 12</t>
  </si>
  <si>
    <t>2026-09-01 08:17:31</t>
  </si>
  <si>
    <t>BDR07 BANDAR_AGUNG</t>
  </si>
  <si>
    <t>LS0000080709</t>
  </si>
  <si>
    <t>MT Muhammad Robby Saputra</t>
  </si>
  <si>
    <t>obaforever/idnztapp/meeting/20260901/VID_2026-09-01 08-16-15-2908798671f28ffe9880a4df984198fb7e618675d.mp4</t>
  </si>
  <si>
    <t>2026-09-01 08:17:27</t>
  </si>
  <si>
    <t>TKK06 SINGINGI_HILIR_01</t>
  </si>
  <si>
    <t>02002547</t>
  </si>
  <si>
    <t>Muhammad Ikhsandi Ali</t>
  </si>
  <si>
    <t>obaforever/idnztapp/meeting/20260901/upload_1788225397927265a0cfdbc0845b2be5869ff874755fe.mp4</t>
  </si>
  <si>
    <t>2026-09-01 08:17:21</t>
  </si>
  <si>
    <t>BOL04 JEPON</t>
  </si>
  <si>
    <t>BOL040001</t>
  </si>
  <si>
    <t>Opa Apriliani</t>
  </si>
  <si>
    <t>obaforever/idnztapp/meeting/20260901/upload_1788225408941B0063F34-84FC-4DE7-96A6-5B3EC16371994de72f64767447c0826bcf02ef156c99.mp4</t>
  </si>
  <si>
    <t>target harian
evaluasi bulan agustus</t>
  </si>
  <si>
    <t>2026-09-01 08:17:08</t>
  </si>
  <si>
    <t>BTL01 BANTUL</t>
  </si>
  <si>
    <t>BTL010007</t>
  </si>
  <si>
    <t>Muhtar Efendi</t>
  </si>
  <si>
    <t>obaforever/idnztapp/meeting/20260901/upload_17882254172546f6e5b9eb71149ae9ed6c703aefc45c3.mp4</t>
  </si>
  <si>
    <t>2026-09-01 08:17:04</t>
  </si>
  <si>
    <t>TLA05 BOYOLANGU</t>
  </si>
  <si>
    <t>TLA050074</t>
  </si>
  <si>
    <t>Argo Jm0450018</t>
  </si>
  <si>
    <t>obaforever/idnztapp/meeting/20260901/upload_178822540544355e0c697e80748e2a7d95dca8e8a3f5c.MOV</t>
  </si>
  <si>
    <t>Reminder ujian upm dan kode ke-3</t>
  </si>
  <si>
    <t>2026-09-01 08:16:49</t>
  </si>
  <si>
    <t>KPJ05 PAKISAJI</t>
  </si>
  <si>
    <t>KPJ050109</t>
  </si>
  <si>
    <t>Essa Jm0540001</t>
  </si>
  <si>
    <t>obaforever/idnztapp/meeting/20260901/upload_1788225345684361eef331e754212b0f796b324aaef38.mp4</t>
  </si>
  <si>
    <t>-hasil bulan agustus dan evaluasi
-clok in 06:30
-ttd 12:00
-reverse dan toko</t>
  </si>
  <si>
    <t>2026-09-01 08:16:44</t>
  </si>
  <si>
    <t>TNU06 KRANGGAN</t>
  </si>
  <si>
    <t>TNU060005</t>
  </si>
  <si>
    <t>Rita Adhi Kristian</t>
  </si>
  <si>
    <t>obaforever/idnztapp/meeting/20260901/upload_17882253930302aa07ad9a3154741a5c7fb83a0947733.mp4</t>
  </si>
  <si>
    <t>2026-09-01 08:16:42</t>
  </si>
  <si>
    <t>PKN03A PKN03A</t>
  </si>
  <si>
    <t>01822863</t>
  </si>
  <si>
    <t>Nur Khamidah Lailia</t>
  </si>
  <si>
    <t>obaforever/idnztapp/meeting/20260901/upload_17882249473037e3d1cfe7faa410cb79c7fd68b7b43dc.mp4</t>
  </si>
  <si>
    <t>2026-09-01 08:16:16</t>
  </si>
  <si>
    <t>KRW39 PASAR_PERMAI</t>
  </si>
  <si>
    <t>LS0000415235</t>
  </si>
  <si>
    <t>Hafiz Muhammad Siddiq</t>
  </si>
  <si>
    <t>obaforever/idnztapp/meeting/20260901/upload_1788225371502d5afe2efa33044ac9bbcd9c0681c9851.mp4</t>
  </si>
  <si>
    <t>2026-09-01 08:16:11</t>
  </si>
  <si>
    <t>MDC06A PAAL_DUA_01</t>
  </si>
  <si>
    <t>MDC06A000105</t>
  </si>
  <si>
    <t>Reynal Meirechel Bojoh</t>
  </si>
  <si>
    <t>obaforever/idnztapp/meeting/20260901/upload_1788225348040d6b63a21d83b404286c59d6589c718b4.mp4</t>
  </si>
  <si>
    <t>Breafing 1 September 2026</t>
  </si>
  <si>
    <t>PNN02 TAPAN</t>
  </si>
  <si>
    <t>01047893</t>
  </si>
  <si>
    <t>Ade Putra</t>
  </si>
  <si>
    <t>obaforever/idnztapp/meeting/20260901/VID_2026-09-01 08-15-40-12614941097255d1e8089843c395371e9be6e59f00.mp4</t>
  </si>
  <si>
    <t>2026-09-01 08:16:09</t>
  </si>
  <si>
    <t>BTT03B GUGUAK_PANJANG_02</t>
  </si>
  <si>
    <t>BTT03B000138</t>
  </si>
  <si>
    <t>Diki Novaris</t>
  </si>
  <si>
    <t>obaforever/idnztapp/meeting/20260901/upload_17882251312830f99ec019cad4e04b2593635c1aaa3bb.mp4</t>
  </si>
  <si>
    <t>all kpi agustus2026</t>
  </si>
  <si>
    <t>2026-09-01 08:15:58</t>
  </si>
  <si>
    <t>TGK03A GANDUSARI_1</t>
  </si>
  <si>
    <t>LS0000074690</t>
  </si>
  <si>
    <t>Chandra J07240436</t>
  </si>
  <si>
    <t>obaforever/idnztapp/meeting/20260901/upload_17882253087021CBF1D1A-A77E-4FFA-B9EA-3156AD478D589264388e9c9a4739919fe54d08cdfe5d.mp4</t>
  </si>
  <si>
    <t>awal bulan menyampaikan terkait capaian reguler segera di kejar, dan maximalkan capaian ttd jam 12 maupun day</t>
  </si>
  <si>
    <t>2026-09-01 08:15:37</t>
  </si>
  <si>
    <t>BEL01 BELOPA</t>
  </si>
  <si>
    <t>BEL010098</t>
  </si>
  <si>
    <t>Baso Muh Aswar Syam</t>
  </si>
  <si>
    <t>obaforever/idnztapp/meeting/20260901/upload_1788225298592D5F31E35-C4CD-4C6E-90CA-07E729877395e1a7eefa75bc43c995f5b3a776b05103.mp4</t>
  </si>
  <si>
    <t>PEMBENAHAN KODE KETIGA DI KARENAKAN SDM KURANG DAN KONDISI DP SANGAT SEMPIT</t>
  </si>
  <si>
    <t>2026-09-01 08:15:29</t>
  </si>
  <si>
    <t>PLM06 ILI_TIMUR</t>
  </si>
  <si>
    <t>PLM060020</t>
  </si>
  <si>
    <t>Muhammad Joshua H</t>
  </si>
  <si>
    <t>obaforever/idnztapp/meeting/20260901/upload_1788225320078eaad72c3390b46af9dd3050b635ffac5.mp4</t>
  </si>
  <si>
    <t>doa bersama</t>
  </si>
  <si>
    <t>2026-09-01 08:15:27</t>
  </si>
  <si>
    <t>MRU01 RUPIT</t>
  </si>
  <si>
    <t>MRU010404</t>
  </si>
  <si>
    <t>Angga Saputra Pratama</t>
  </si>
  <si>
    <t>obaforever/idnztapp/meeting/20260901/VID_2026-09-01 08-14-40182900519f48a75b2437b4fac93e28eb75565f3f6.mp4</t>
  </si>
  <si>
    <t>2026-09-01 08:15:06</t>
  </si>
  <si>
    <t>CRN02C CRN02C</t>
  </si>
  <si>
    <t>LS0000415311</t>
  </si>
  <si>
    <t>Rama Dicky Montana</t>
  </si>
  <si>
    <t>obaforever/idnztapp/meeting/20260901/upload_1788225273353aa0f0f5c5df04bd18710eaa6ba771c57.mp4</t>
  </si>
  <si>
    <t>Claim, TTD Paksa, Denda OPS</t>
  </si>
  <si>
    <t>2026-09-01 08:15:03</t>
  </si>
  <si>
    <t>TJU02 TANJUNG_BATU_KOTA</t>
  </si>
  <si>
    <t>TJU020002</t>
  </si>
  <si>
    <t>Kasrianto</t>
  </si>
  <si>
    <t>obaforever/idnztapp/meeting/20260901/upload_17882252919797caf744b6cc847738780fe18572fbbbf.mp4</t>
  </si>
  <si>
    <t>2026-09-01 08:15:01</t>
  </si>
  <si>
    <t>JOG04 SURYOWIJAYAN</t>
  </si>
  <si>
    <t>00569505</t>
  </si>
  <si>
    <t>Rendhy Pradipta</t>
  </si>
  <si>
    <t>obaforever/idnztapp/meeting/20260901/VID_2026-09-01 08-14-48-20316586623668482e6c0d4a7c9a48aebdf2b5edf8.mp4</t>
  </si>
  <si>
    <t>target bulanan sprinter</t>
  </si>
  <si>
    <t>2026-09-01 08:15:00</t>
  </si>
  <si>
    <t>SUM17B SUM17B</t>
  </si>
  <si>
    <t>LS0000415167</t>
  </si>
  <si>
    <t>obaforever/idnztapp/meeting/20260901/upload_178822528574629827164258246fdb140be916b980607.mp4</t>
  </si>
  <si>
    <t>2026-09-01 08:14:53</t>
  </si>
  <si>
    <t>CEU01 CEPU</t>
  </si>
  <si>
    <t>CEU010011</t>
  </si>
  <si>
    <t>Dewi Kristiana</t>
  </si>
  <si>
    <t>obaforever/idnztapp/meeting/20260901/upload_1788225267182CBF3562B-30FC-4C50-AF9F-70815B5EF28B2e0ab4a31bfb4dfdba3e68bb085cd961.mp4</t>
  </si>
  <si>
    <t>PENGENALAN SOP MARKETING SPRINTER</t>
  </si>
  <si>
    <t>2026-09-01 08:14:47</t>
  </si>
  <si>
    <t>UPG04A BORONG_RAYA</t>
  </si>
  <si>
    <t>01071525</t>
  </si>
  <si>
    <t>Andi Ardi Kamaluddin</t>
  </si>
  <si>
    <t>obaforever/idnztapp/meeting/20260901/upload_17882252724073d9d1b58b4354825b5366b9e6287c139.mp4</t>
  </si>
  <si>
    <t>2026-09-01 08:14:18</t>
  </si>
  <si>
    <t>KAA12 TUGU_BOTO</t>
  </si>
  <si>
    <t>KAA120001</t>
  </si>
  <si>
    <t>Alfin Taskiya Rahman</t>
  </si>
  <si>
    <t>obaforever/idnztapp/meeting/20260901/VID_2026-09-01 08-13-44-51515586257d9bb22cd0438cb68401528672d173.mp4</t>
  </si>
  <si>
    <t>penekanan absensi</t>
  </si>
  <si>
    <t>2026-09-01 08:14:15</t>
  </si>
  <si>
    <t>LNX01 LANGSA</t>
  </si>
  <si>
    <t>00547392</t>
  </si>
  <si>
    <t>Alfi Hidayat</t>
  </si>
  <si>
    <t>obaforever/idnztapp/meeting/20260901/VID_2026-09-01 08-13-352766590064b79984bf0cc4e51a0e020d83bd8f308.mp4</t>
  </si>
  <si>
    <t>1. pickup 1 kurir 1 paket</t>
  </si>
  <si>
    <t>2026-09-01 08:14:14</t>
  </si>
  <si>
    <t>BZS01 SANGKAR</t>
  </si>
  <si>
    <t>BZS01000023</t>
  </si>
  <si>
    <t>obaforever/idnztapp/meeting/20260901/upload_178822524723101fa083d2c88434aa2d208b3699b2499.mp4</t>
  </si>
  <si>
    <t>2026-09-01 08:14:13</t>
  </si>
  <si>
    <t>TTT18 MELAYU_RAYAK</t>
  </si>
  <si>
    <t>TTT189554</t>
  </si>
  <si>
    <t>Muhammad Maulidi .</t>
  </si>
  <si>
    <t>obaforever/idnztapp/meeting/20260901/VID_2026-09-01 08-14-0613523668457822b9b5ad764aa08cd527dfdc604a81.mp4</t>
  </si>
  <si>
    <t>Absensi dan Rating sprinter berserta rewardnya
TTD sebelum jam 12 beserta feedback kendala customer 
Reminder inspeksi seragam 
scan bermasalah dan POD retur valid
prospek pelanggan customer sprinter</t>
  </si>
  <si>
    <t>2026-09-01 08:14:01</t>
  </si>
  <si>
    <t>PLM20 SEKANAK</t>
  </si>
  <si>
    <t>00562357</t>
  </si>
  <si>
    <t>Hendri .</t>
  </si>
  <si>
    <t>obaforever/idnztapp/meeting/20260901/upload_1788225198719949443a41c114bc2bfb1ef3af9e5cbde.mp4</t>
  </si>
  <si>
    <t>quiz absensi dan program marketing</t>
  </si>
  <si>
    <t>2026-09-01 08:13:28</t>
  </si>
  <si>
    <t>TTT01 SANDAI</t>
  </si>
  <si>
    <t>TTT019906</t>
  </si>
  <si>
    <t>Riski Ananda</t>
  </si>
  <si>
    <t>obaforever/idnztapp/meeting/20260901/upload_178822517763580295d4b712540a08c2f7d0a3c2b81de.mp4</t>
  </si>
  <si>
    <t>TTT01 Sandai</t>
  </si>
  <si>
    <t>2026-09-01 08:13:24</t>
  </si>
  <si>
    <t>MOF01 MAUMERE</t>
  </si>
  <si>
    <t>01446411</t>
  </si>
  <si>
    <t>Hyginus Saferinus Gebo</t>
  </si>
  <si>
    <t>obaforever/idnztapp/meeting/20260901/upload_1788221533822aa8f74a275b84bdd8f0e0684412bf62a.mp4</t>
  </si>
  <si>
    <t>push TTD, penggunaan paycools dan absen tepat waktu</t>
  </si>
  <si>
    <t>2026-09-01 08:13:20</t>
  </si>
  <si>
    <t>PYY15 SIABU_02</t>
  </si>
  <si>
    <t>01693016</t>
  </si>
  <si>
    <t>Ahmad Rizal</t>
  </si>
  <si>
    <t>obaforever/idnztapp/meeting/20260901/upload_1788225178651dce2e5a1916f4b698719a093588e0f35.mp4</t>
  </si>
  <si>
    <t>EVALUASI KINERJA BULAN AGUSTUS</t>
  </si>
  <si>
    <t>2026-09-01 08:13:19</t>
  </si>
  <si>
    <t>MGW04C SEMINYAK_1</t>
  </si>
  <si>
    <t>01822642</t>
  </si>
  <si>
    <t>Made Parimana Yustiawan</t>
  </si>
  <si>
    <t>obaforever/idnztapp/meeting/20260901/upload_178822519454415ee1cb69e8c470982acaca954d95d39.mp4</t>
  </si>
  <si>
    <t>2026-09-01 08:13:15</t>
  </si>
  <si>
    <t>MRU04 KARANG_JAYA</t>
  </si>
  <si>
    <t>MRU04000001</t>
  </si>
  <si>
    <t>Mhd Amardiansyah</t>
  </si>
  <si>
    <t>obaforever/idnztapp/meeting/20260901/VID_2026-09-01 08-10-538900673310d13d80d1aef4f91b9b0ff88f2ceab9d.mp4</t>
  </si>
  <si>
    <t>2026-09-01 08:13:14</t>
  </si>
  <si>
    <t>TCSPG101 TCSPG101</t>
  </si>
  <si>
    <t>01793118</t>
  </si>
  <si>
    <t>Royhan Firdauzi</t>
  </si>
  <si>
    <t>obaforever/idnztapp/meeting/20260901/upload_1788225176423f83216207b704424b13076f7c57081f6.mp4</t>
  </si>
  <si>
    <t>remainder SOP sortir</t>
  </si>
  <si>
    <t>2026-09-01 08:13:13</t>
  </si>
  <si>
    <t>JKT19K DC_CIRACAS</t>
  </si>
  <si>
    <t>JKT19K1317</t>
  </si>
  <si>
    <t>obaforever/idnztapp/meeting/20260901/VID_2026-09-01 08-12-231922264866cc74dc4c1624a86860f2e0a7a5da77a.mp4</t>
  </si>
  <si>
    <t>Briefing pagi dc ciracas
Pembahasan
QR SPRINTER
QR AWB
PICKUP REGULER 1AWB 1SPRINTER
ABSENSI KEHADIRAN
PROSPEK PELANGGAN
QUIZ APP SPRINTER
PARCELCARE &amp; RSAT
ABSENSI
TTD 12.00
ALL RITASE
keluar gudang</t>
  </si>
  <si>
    <t>2026-09-01 08:13:06</t>
  </si>
  <si>
    <t>BGR29 DC_BOGOR_KOTA</t>
  </si>
  <si>
    <t>01096168</t>
  </si>
  <si>
    <t>obaforever/idnztapp/meeting/20260901/VID_2026-09-01 08-12-41-14850162007c7f4fe8df4149eb877e7d0e54f482f0.mp4</t>
  </si>
  <si>
    <t>breefing terkait evaluasi pencapaian KPI hr kemarin , dan edukasi rating sprinter dan penawaran pickup</t>
  </si>
  <si>
    <t>2026-09-01 08:12:48</t>
  </si>
  <si>
    <t>LBB06B AMPEK_ANGKEK_02</t>
  </si>
  <si>
    <t>LBB06B000004</t>
  </si>
  <si>
    <t>Wirandika Syahputra</t>
  </si>
  <si>
    <t>obaforever/idnztapp/meeting/20260901/upload_17882251260550db1847d88db4ae2a5448956a9b15fe5.mp4</t>
  </si>
  <si>
    <t>Ketepatan Waktu Scan Delivery &amp; TTD, Validasi EPOD TTD, Ketentuan Longtail &amp; TTD Paksa</t>
  </si>
  <si>
    <t>2026-09-01 08:12:28</t>
  </si>
  <si>
    <t>DAR01 DARUBA</t>
  </si>
  <si>
    <t>00567918</t>
  </si>
  <si>
    <t>Breisen Takou</t>
  </si>
  <si>
    <t>obaforever/idnztapp/meeting/20260901/upload_17882251377956103cea292d54da3b6953f62d30eea44.mp4</t>
  </si>
  <si>
    <t>2026-09-01 08:12:16</t>
  </si>
  <si>
    <t>TGL01 TEGAL</t>
  </si>
  <si>
    <t>TGL010003</t>
  </si>
  <si>
    <t>Akhmad Rizqi N</t>
  </si>
  <si>
    <t>obaforever/idnztapp/meeting/20260901/upload_1788225128626ee7d1a2cd4144ae59103967e276225ea.mp4</t>
  </si>
  <si>
    <t>2026-09-01 08:12:14</t>
  </si>
  <si>
    <t>SGT02 MUARA_WAHAU</t>
  </si>
  <si>
    <t>01066213</t>
  </si>
  <si>
    <t>Magfira Anggraini</t>
  </si>
  <si>
    <t>obaforever/idnztapp/meeting/20260901/upload_17882251211603a2392df2a224d40a52328aecc895aa6.mp4</t>
  </si>
  <si>
    <t>target qr dan absensi</t>
  </si>
  <si>
    <t>2026-09-01 08:12:12</t>
  </si>
  <si>
    <t>AID03 LIKUPANG</t>
  </si>
  <si>
    <t>00986780</t>
  </si>
  <si>
    <t>Rizky Ferdinand Ares</t>
  </si>
  <si>
    <t>obaforever/idnztapp/meeting/20260901/upload_178822511169926F85202-182A-4F30-9597-C79F771867FF2b3205c7161c42f5a4c3e6083e4584c6.mp4</t>
  </si>
  <si>
    <t>BRIFING PAGI</t>
  </si>
  <si>
    <t>2026-09-01 08:12:08</t>
  </si>
  <si>
    <t>SGM02 SAMATA</t>
  </si>
  <si>
    <t>00550505</t>
  </si>
  <si>
    <t>Alexander Robert Mentoe</t>
  </si>
  <si>
    <t>obaforever/idnztapp/meeting/20260901/VID_2026-09-01 09-11-06923987534d5ebaf92258c49e398dabbf3cddf324d.mp4</t>
  </si>
  <si>
    <t>2026-09-01 08:12:07</t>
  </si>
  <si>
    <t>BKS03 MERPATI</t>
  </si>
  <si>
    <t>BKS03000040</t>
  </si>
  <si>
    <t>Ade Juliansyah</t>
  </si>
  <si>
    <t>obaforever/idnztapp/meeting/20260901/upload_178822510822477b7b4e2e9a14158b8ec3101d61e2cbe.mp4</t>
  </si>
  <si>
    <t>TTD aktual, 7.30, TTD dibawah jam 12</t>
  </si>
  <si>
    <t>2026-09-01 08:12:02</t>
  </si>
  <si>
    <t>ARO02A ALAHAN_PANJANG_02</t>
  </si>
  <si>
    <t>ARO02A000040</t>
  </si>
  <si>
    <t>Turnika Afdatul Rafni</t>
  </si>
  <si>
    <t>obaforever/idnztapp/meeting/20260901/VID_2026-09-01 08-10-56-634805403fd4c4afcfaca411f8d8a4c919bd636c6.mp4</t>
  </si>
  <si>
    <t>MGW06F BADUNG_SELATAN_1</t>
  </si>
  <si>
    <t>01413121</t>
  </si>
  <si>
    <t>Vivien Ratna Texer</t>
  </si>
  <si>
    <t>obaforever/idnztapp/meeting/20260901/upload_1788225043638dff8b2e4e59b421fbc1a744c7cca11ef.mp4</t>
  </si>
  <si>
    <t>Memaksimalkan paket , dan memaksimalkan pembawaan paket pembackup</t>
  </si>
  <si>
    <t>2026-09-01 08:11:50</t>
  </si>
  <si>
    <t>KRW14 CILAMAYA</t>
  </si>
  <si>
    <t>LS0000415236</t>
  </si>
  <si>
    <t>Haliman Apriyadi</t>
  </si>
  <si>
    <t>obaforever/idnztapp/meeting/20260901/upload_17882250969148e2fb63d34a843df9c9e56a8c6827a2e.mp4</t>
  </si>
  <si>
    <t>2026-09-01 08:11:47</t>
  </si>
  <si>
    <t>PKC07A PANGKALAN_KERINCI_02</t>
  </si>
  <si>
    <t>01791878</t>
  </si>
  <si>
    <t>Debby Olzy Triwulandari</t>
  </si>
  <si>
    <t>obaforever/idnztapp/meeting/20260901/VID_2026-09-01 08-08-51-15188537059a76bc5668614d259d3ec2b8803a1220.mp4</t>
  </si>
  <si>
    <t>- JAM MASUK 6.30
- POD VALID
- PAKET LATE</t>
  </si>
  <si>
    <t>2026-09-01 08:11:39</t>
  </si>
  <si>
    <t>MLW03 BELIMBING</t>
  </si>
  <si>
    <t>LS0000409547</t>
  </si>
  <si>
    <t>Novan Kristian_FL</t>
  </si>
  <si>
    <t>obaforever/idnztapp/meeting/20260901/VID_2026-09-01 08-10-38594432758276fe063cec846b8bcb655a148866dad.mp4</t>
  </si>
  <si>
    <t>2026-09-01 08:11:35</t>
  </si>
  <si>
    <t>PGK07A PGK07A</t>
  </si>
  <si>
    <t>01328351</t>
  </si>
  <si>
    <t>Ambarwati .</t>
  </si>
  <si>
    <t>obaforever/idnztapp/meeting/20260901/upload_17882250512782DEFE549-9033-4924-ABDB-4F34F7036D0Ab197981eb4324c63a128024991fcc092.mp4</t>
  </si>
  <si>
    <t>2026-09-01 08:11:33</t>
  </si>
  <si>
    <t>KDS01 KUDUS</t>
  </si>
  <si>
    <t>01330347</t>
  </si>
  <si>
    <t>Mahfud Zein</t>
  </si>
  <si>
    <t>obaforever/idnztapp/meeting/20260901/VID_2026-09-01 08-09-15496947694cc97971ef0b649dd8eb0162eb3055220.mp4</t>
  </si>
  <si>
    <t>TTD 12.00</t>
  </si>
  <si>
    <t>2026-09-01 08:11:32</t>
  </si>
  <si>
    <t>KBW02 SERONGGA</t>
  </si>
  <si>
    <t>01078806</t>
  </si>
  <si>
    <t>Akhmad Heriyadi</t>
  </si>
  <si>
    <t>obaforever/idnztapp/meeting/20260901/VID_2026-09-01 09-10-44-18016698462d724ef1f094dec97a64a220fc31f54.mp4</t>
  </si>
  <si>
    <t>ccdp</t>
  </si>
  <si>
    <t>2026-09-01 08:11:24</t>
  </si>
  <si>
    <t>SRG18 GENUK</t>
  </si>
  <si>
    <t>01616439</t>
  </si>
  <si>
    <t>Surya Lestianto</t>
  </si>
  <si>
    <t>obaforever/idnztapp/meeting/20260901/VID_2026-09-01 08-08-381778476534c4c6b4f455ae4881966e273fb5bc7833.mp4</t>
  </si>
  <si>
    <t>satu kurir 1 paket</t>
  </si>
  <si>
    <t>2026-09-01 08:10:45</t>
  </si>
  <si>
    <t>PLM01 PALEMBANG</t>
  </si>
  <si>
    <t>PLM010412</t>
  </si>
  <si>
    <t>Harfan Agung Wiyardo</t>
  </si>
  <si>
    <t>obaforever/idnztapp/meeting/20260901/upload_1788225028855c14b2e81a2884a1598cc320fdfd57894.mp4</t>
  </si>
  <si>
    <t>2026-09-01 08:10:41</t>
  </si>
  <si>
    <t>KYT02 TUGU_MULYO</t>
  </si>
  <si>
    <t>KYT020274</t>
  </si>
  <si>
    <t>Fajar Solehman</t>
  </si>
  <si>
    <t>obaforever/idnztapp/meeting/20260901/upload_1788397446672aa29f98d05524ab59b048adc143af941.mp4</t>
  </si>
  <si>
    <t>meningkatkan perfom di bulan september</t>
  </si>
  <si>
    <t>PKU06A YOS_SUDARSO</t>
  </si>
  <si>
    <t>01224290</t>
  </si>
  <si>
    <t>Aldi Vebri Setiawan</t>
  </si>
  <si>
    <t>obaforever/idnztapp/meeting/20260901/upload_1788224882555a2fdea20d9984093a64a614958dc1fdf.mp4</t>
  </si>
  <si>
    <t>-TTD jam 12
-Quiz Sprinter
-Push rating sprinter
-Mapping area
-Edukasi POD TTD dan POD scan simpan wajib valid
-Push TTD Aktual</t>
  </si>
  <si>
    <t>2026-09-01 08:10:30</t>
  </si>
  <si>
    <t>BTH32 SAGULUNG_UNCANG</t>
  </si>
  <si>
    <t>BTH32000067</t>
  </si>
  <si>
    <t>wira saputra</t>
  </si>
  <si>
    <t>obaforever/idnztapp/meeting/20260901/VID_2026-09-01 08-08-46162745892226c56833665d43b99ed0d06fea5904dd.mp4</t>
  </si>
  <si>
    <t>1. Absensi 06:30 
2. Keluar Gudang 07:30 
3. TTD Sebelum jam 12:00
4. Parcel 24 H
5. Parcel RSAT 
6. Jangan Retur COD non Ecomerce ( SLAnya 10 hari )
7. QR SPRINTER
8. KPI
9. QRIS dan GOPAY</t>
  </si>
  <si>
    <t>2026-09-01 08:10:25</t>
  </si>
  <si>
    <t>KOG03 TALANG_PADANG</t>
  </si>
  <si>
    <t>01411196</t>
  </si>
  <si>
    <t>Ardi Kurniawan</t>
  </si>
  <si>
    <t>obaforever/idnztapp/meeting/20260901/upload_1788225020546bd581bba10164be1992d713ec87ff02b.mp4</t>
  </si>
  <si>
    <t>2026-09-01 08:10:21</t>
  </si>
  <si>
    <t>BKS06 PAGAR_DEWA</t>
  </si>
  <si>
    <t>BKS06000074</t>
  </si>
  <si>
    <t>Muhammad Ikhsan Alfiqh</t>
  </si>
  <si>
    <t>obaforever/idnztapp/meeting/20260901/upload_1788224959154f99ffba685274df6be7f8d1975dac35b.mp4</t>
  </si>
  <si>
    <t>maksimalkan TTD dibawah jam 12</t>
  </si>
  <si>
    <t>2026-09-01 08:10:10</t>
  </si>
  <si>
    <t>SWI12 DUKUHWARU</t>
  </si>
  <si>
    <t>SWI120001</t>
  </si>
  <si>
    <t>Hardimas Rinaldi</t>
  </si>
  <si>
    <t>obaforever/idnztapp/meeting/20260901/upload_1788224979475104e5e1eba17461c80f2dc637e4c7f6e.mp4</t>
  </si>
  <si>
    <t>SWI12
MITRA HADIR 19
MATERI ABSEN 06.00, TTD 12.00 DAN EDUKSI 1K1P</t>
  </si>
  <si>
    <t>2026-09-01 08:10:01</t>
  </si>
  <si>
    <t>LBG01 LEBONG</t>
  </si>
  <si>
    <t>LBG01000002</t>
  </si>
  <si>
    <t>Riri Putri Doyosi</t>
  </si>
  <si>
    <t>obaforever/idnztapp/meeting/20260901/VID_2026-09-01 08-08-171278301581315c9c89f48f46d7a6fa157463085008.mp4</t>
  </si>
  <si>
    <t>2026-09-01 08:09:58</t>
  </si>
  <si>
    <t>PWK15L PWK15L</t>
  </si>
  <si>
    <t>LS0000415244</t>
  </si>
  <si>
    <t>Rifki Satria Nasution</t>
  </si>
  <si>
    <t>obaforever/idnztapp/meeting/20260901/upload_1788224992093850ea2f0d3344906be17ad4dae0c768e.mp4</t>
  </si>
  <si>
    <t>2026-09-01 08:09:47</t>
  </si>
  <si>
    <t>PAK01 PASANG_KAYU</t>
  </si>
  <si>
    <t>01080366</t>
  </si>
  <si>
    <t>obaforever/idnztapp/meeting/20260901/VID_2026-09-01 09-05-39-1453468853604d969e7f974a21a146f1057e46ca7d.mp4</t>
  </si>
  <si>
    <t>pickup dan delivery</t>
  </si>
  <si>
    <t>2026-09-01 08:09:42</t>
  </si>
  <si>
    <t>UNG05 BERGAS</t>
  </si>
  <si>
    <t>UNG050001</t>
  </si>
  <si>
    <t>Hendrikus Raka Y</t>
  </si>
  <si>
    <t>obaforever/idnztapp/meeting/20260901/upload_1788224946674c6f031be742c4abe8838feb6db14670e.mp4</t>
  </si>
  <si>
    <t>2026-09-01 08:09:41</t>
  </si>
  <si>
    <t>PDD08 KARANGRAYUNG</t>
  </si>
  <si>
    <t>PDD080003</t>
  </si>
  <si>
    <t>Teguh Priyanto</t>
  </si>
  <si>
    <t>obaforever/idnztapp/meeting/20260901/VID_2026-09-01 08-06-30-165801973566c8d1adf24e44c3bea9ca4c62f06114.mp4</t>
  </si>
  <si>
    <t>QUIZ KETETAPAN ABSENSI</t>
  </si>
  <si>
    <t>2026-09-01 08:09:35</t>
  </si>
  <si>
    <t>SGT11 CP_KONGBENG</t>
  </si>
  <si>
    <t>SGT11000015</t>
  </si>
  <si>
    <t>Nurektoberia Lady</t>
  </si>
  <si>
    <t>obaforever/idnztapp/meeting/20260901/record_video_17882249656108e03b4b8545c4e7e9ce6ca85087b928d.mp4</t>
  </si>
  <si>
    <t>2026-09-01 08:09:22</t>
  </si>
  <si>
    <t>BGS10 BATHIN_SOLAPAN_01</t>
  </si>
  <si>
    <t>BGS100068</t>
  </si>
  <si>
    <t>Vera Sintia</t>
  </si>
  <si>
    <t>obaforever/idnztapp/meeting/20260901/upload_17882249172020a1c5728e930446d87a5d7c8e5ac706a.MOV</t>
  </si>
  <si>
    <t>Briefing 01 September 2026 
1. Absen 06.30 
2. Paket 4 hari dan 80%claim</t>
  </si>
  <si>
    <t>2026-09-01 08:09:05</t>
  </si>
  <si>
    <t>TKG12 TIRTAYASA</t>
  </si>
  <si>
    <t>TKG123194</t>
  </si>
  <si>
    <t>Imam Naseh Alfikri</t>
  </si>
  <si>
    <t>obaforever/idnztapp/meeting/20260901/upload_178822490684014a592c471d84754a67d1f910ba53181.mp4</t>
  </si>
  <si>
    <t>ABSENSI 06:30
KELUAR GUDANG 07:30
TTD JAM 12
TTD AKTUAL
MEMINIMALISIR SECJUL</t>
  </si>
  <si>
    <t>2026-09-01 08:08:32</t>
  </si>
  <si>
    <t>WPE04 PALATTAE</t>
  </si>
  <si>
    <t>WPE040009</t>
  </si>
  <si>
    <t>Suardin Spt</t>
  </si>
  <si>
    <t>obaforever/idnztapp/meeting/20260901/upload_17882248812428b9f26bf4cf04b77a50b9ed582c67b4e.mp4</t>
  </si>
  <si>
    <t>Pemaksimalan paket lama supaya tidak masuk longtail</t>
  </si>
  <si>
    <t>2026-09-01 08:08:29</t>
  </si>
  <si>
    <t>SLO04 SAKRA_BARAT</t>
  </si>
  <si>
    <t>01905103</t>
  </si>
  <si>
    <t>Sigit Ma'ripatullah</t>
  </si>
  <si>
    <t>obaforever/idnztapp/meeting/20260901/upload_1788224893002536dd17bc32343a49c030c7a3713342e.mp4</t>
  </si>
  <si>
    <t>materi RTK</t>
  </si>
  <si>
    <t>2026-09-01 08:08:26</t>
  </si>
  <si>
    <t>MRR02 MEGANG_SAKTI</t>
  </si>
  <si>
    <t>MRR020002</t>
  </si>
  <si>
    <t>Adi Kurniadi</t>
  </si>
  <si>
    <t>obaforever/idnztapp/meeting/20260901/upload_1788224899705978e73c3107b4070aa414378ebf74008.mp4</t>
  </si>
  <si>
    <t>2026-09-01 08:08:20</t>
  </si>
  <si>
    <t>SWI09A BANDARSARI</t>
  </si>
  <si>
    <t>SWI09A0002</t>
  </si>
  <si>
    <t>Ahmad Muhtadin</t>
  </si>
  <si>
    <t>obaforever/idnztapp/meeting/20260901/VID_2026-09-01 08-04-10-1331069263bcca507b904c1ab31026b52f9345d2.mp4</t>
  </si>
  <si>
    <t>progres pencapaian bulan September, pu reguler</t>
  </si>
  <si>
    <t>2026-09-01 08:08:07</t>
  </si>
  <si>
    <t>LLG01 LUBUK_LINGGAU</t>
  </si>
  <si>
    <t>LLG01000119</t>
  </si>
  <si>
    <t>Anggry Leo Sapta</t>
  </si>
  <si>
    <t>obaforever/idnztapp/meeting/20260901/REC_6CB7D96D-33A3-46FB-BEF7-A4543D16A1F77dd66bd4a11c4dcf9733edcb081def27.mp4</t>
  </si>
  <si>
    <t>breafing LLG01 1 september 2026</t>
  </si>
  <si>
    <t>2026-09-01 08:08:02</t>
  </si>
  <si>
    <t>TTT20A SUNGAI_GANTANG</t>
  </si>
  <si>
    <t>LS0000334208</t>
  </si>
  <si>
    <t>Roymundus Suryadi_FL</t>
  </si>
  <si>
    <t>obaforever/idnztapp/meeting/20260901/upload_17882248579506164143f9df440bd8accbea5392005de.mp4</t>
  </si>
  <si>
    <t>KELUAR GUDANG 07:30 DAN TTD SEBELUM JAM 12</t>
  </si>
  <si>
    <t>BRB09 WANASARI_BREBES</t>
  </si>
  <si>
    <t>LS0000192677</t>
  </si>
  <si>
    <t>Ahmad Syaeful</t>
  </si>
  <si>
    <t>obaforever/idnztapp/meeting/20260901/upload_1788224828021f005a002d88d40c78a0b0b8d97a8cd34.mp4</t>
  </si>
  <si>
    <t>BRB09
Mitra on duty 39
Materi breafing :
1. Losscen delivery
2. 6S
3. Kloter 1 up 90%</t>
  </si>
  <si>
    <t>2026-09-01 08:07:56</t>
  </si>
  <si>
    <t>DUM05 DUMAI_TIMUR_01</t>
  </si>
  <si>
    <t>DUM050015</t>
  </si>
  <si>
    <t>Al Rido Oktoriadi</t>
  </si>
  <si>
    <t>obaforever/idnztapp/meeting/20260901/upload_17882248501683341e7c6849d4346a470504cf7ddddd3.mp4</t>
  </si>
  <si>
    <t>1. absensi
2. ttd sebelum jam 12</t>
  </si>
  <si>
    <t>2026-09-01 08:07:55</t>
  </si>
  <si>
    <t>SMQ11A SMQ11A</t>
  </si>
  <si>
    <t>01244200</t>
  </si>
  <si>
    <t>Marhadi Debby Hosein</t>
  </si>
  <si>
    <t>obaforever/idnztapp/meeting/20260901/upload_17882247969737226885519314fda81180bb706cc25ac.mp4</t>
  </si>
  <si>
    <t>Push QR Sprinter, dan penyelesai paket stuck untuk segera di Retur/TTD</t>
  </si>
  <si>
    <t>2026-09-01 08:07:37</t>
  </si>
  <si>
    <t>MGL01 MAGELANG</t>
  </si>
  <si>
    <t>MGL010078</t>
  </si>
  <si>
    <t>Muhammad Yahya</t>
  </si>
  <si>
    <t>obaforever/idnztapp/meeting/20260901/VID_2026-09-01 08-07-19-15020798812f72afc19b96436dbc80617efee30166.mp4</t>
  </si>
  <si>
    <t>T1,apsensi,keluar gudang 7.30,ttd sblm JM 12</t>
  </si>
  <si>
    <t>2026-09-01 08:07:36</t>
  </si>
  <si>
    <t>PYY09 NATAL</t>
  </si>
  <si>
    <t>LS0000020926</t>
  </si>
  <si>
    <t>Dedi Pyy09</t>
  </si>
  <si>
    <t>obaforever/idnztapp/meeting/20260901/upload_1788224793075ad1b6e4d860749e18d38f0d1731f204b.mp4</t>
  </si>
  <si>
    <t>Pod Retur Valid dan TTD Valid</t>
  </si>
  <si>
    <t>2026-09-01 08:07:14</t>
  </si>
  <si>
    <t>SRI22 RAPAK_DALAM</t>
  </si>
  <si>
    <t>00549218</t>
  </si>
  <si>
    <t>Gusti Arin Juni</t>
  </si>
  <si>
    <t>obaforever/idnztapp/meeting/20260901/upload_17882248084062859dc65e82740ac859a095c49e67e5f.mp4</t>
  </si>
  <si>
    <t>absensi
dlv 7:30
ttd jam 12
parcelcare</t>
  </si>
  <si>
    <t>KBW05 CP_CANTUNG</t>
  </si>
  <si>
    <t>KBW05000012</t>
  </si>
  <si>
    <t>Agesti Miftahurrahmah Kbw05</t>
  </si>
  <si>
    <t>obaforever/idnztapp/meeting/20260901/upload_17882248206677B96393D-73C5-488E-8957-F91295602EB9aa6f397d8a9d4dbda23e7104b56838a4.mp4</t>
  </si>
  <si>
    <t>ABSEN, UPDTE PAKET, KEDISIPLINAN</t>
  </si>
  <si>
    <t>2026-09-01 08:06:58</t>
  </si>
  <si>
    <t>PAG01 PARIGIN</t>
  </si>
  <si>
    <t>00548925</t>
  </si>
  <si>
    <t>Muhammad Hasbi</t>
  </si>
  <si>
    <t>obaforever/idnztapp/meeting/20260901/VID_2026-09-01 09-05-51-175422617985162fd623c143c7971e9de2c4a436a8.mp4</t>
  </si>
  <si>
    <t>atribut</t>
  </si>
  <si>
    <t>2026-09-01 08:06:53</t>
  </si>
  <si>
    <t>EKG03 ALLA</t>
  </si>
  <si>
    <t>EKG030002</t>
  </si>
  <si>
    <t>Saparuddin .</t>
  </si>
  <si>
    <t>obaforever/idnztapp/meeting/20260901/upload_178822434014812a7690a5de04c439de9a1770b06bef2.mp4</t>
  </si>
  <si>
    <t>briefing terkait target pic up sprinter</t>
  </si>
  <si>
    <t>2026-09-01 08:06:09</t>
  </si>
  <si>
    <t>BXT01 BONTANG</t>
  </si>
  <si>
    <t>01021237</t>
  </si>
  <si>
    <t>obaforever/idnztapp/meeting/20260901/VID_2026-09-01 09-04-43-1223907402acd54983c21b4a74972546c3c3086c5d.mp4</t>
  </si>
  <si>
    <t>2026-09-01 08:06:06</t>
  </si>
  <si>
    <t>SBG14B PUSAKARATU_4</t>
  </si>
  <si>
    <t>01718837</t>
  </si>
  <si>
    <t>Caswin Aprianto</t>
  </si>
  <si>
    <t>obaforever/idnztapp/meeting/20260901/upload_1788224715465b82a44a15de4400c8878e1433e4dbaf4.mp4</t>
  </si>
  <si>
    <t>2026-09-01 08:06:04</t>
  </si>
  <si>
    <t>SRN01 SRAGEN</t>
  </si>
  <si>
    <t>SRN010002</t>
  </si>
  <si>
    <t>Bayu Wijanarko</t>
  </si>
  <si>
    <t>obaforever/idnztapp/meeting/20260901/upload_1788224746548361a7c24790a46f8a3c3590ebea28e04.mp4</t>
  </si>
  <si>
    <t>push KPI bulan september</t>
  </si>
  <si>
    <t>2026-09-01 08:06:02</t>
  </si>
  <si>
    <t>PKN06A PKN06A</t>
  </si>
  <si>
    <t>01315726</t>
  </si>
  <si>
    <t>Heri Haryono</t>
  </si>
  <si>
    <t>obaforever/idnztapp/meeting/20260901/upload_1788224759375E64DBF1A-77EF-463E-B8AB-9D7B2FC239E628b4d54b6416443abc7a37cb53b0a05f.mp4</t>
  </si>
  <si>
    <t>2026-09-01 08:05:51</t>
  </si>
  <si>
    <t>KAA14 JUMAPOLO</t>
  </si>
  <si>
    <t>KAA140002</t>
  </si>
  <si>
    <t>Alex Suhono</t>
  </si>
  <si>
    <t>obaforever/idnztapp/meeting/20260901/upload_17882247431921161ca25467a4d46b24a4e488f843a51.MOV</t>
  </si>
  <si>
    <t>evaluasi pencapaian di bulan agustus yg masih kurang di perbaiki lgi dan koordinasi ke team untuk kinerja di bulan September</t>
  </si>
  <si>
    <t>2026-09-01 08:05:50</t>
  </si>
  <si>
    <t>SIN11A TARAJU_2</t>
  </si>
  <si>
    <t>01741425</t>
  </si>
  <si>
    <t>Arief Firmansyah</t>
  </si>
  <si>
    <t>obaforever/idnztapp/meeting/20260901/VID_2026-09-01 08-05-06-98195554a7aac7dc74c048a7bcd900562daee3e7.mp4</t>
  </si>
  <si>
    <t>briefing harian marketing</t>
  </si>
  <si>
    <t>2026-09-01 08:05:29</t>
  </si>
  <si>
    <t>BLN08 CP_SUNGAI_LOBAN</t>
  </si>
  <si>
    <t>BLN080001</t>
  </si>
  <si>
    <t>Muhammad Sabir S</t>
  </si>
  <si>
    <t>obaforever/idnztapp/meeting/20260901/upload_1788224686717ffd6f066b6e6409f83675b0edcb71945.mp4</t>
  </si>
  <si>
    <t>2026-09-01 08:05:18</t>
  </si>
  <si>
    <t>WGI03 BATURETNO</t>
  </si>
  <si>
    <t>WGI030019</t>
  </si>
  <si>
    <t>Tulus Keswanto</t>
  </si>
  <si>
    <t>obaforever/idnztapp/meeting/20260901/upload_1788224678934e63c6f6e1736432cb883f64354e18854.mp4</t>
  </si>
  <si>
    <t>reminder target KPI septembar &amp; scan inventory</t>
  </si>
  <si>
    <t>2026-09-01 08:05:10</t>
  </si>
  <si>
    <t>JPR02 BANGSRI</t>
  </si>
  <si>
    <t>01794729</t>
  </si>
  <si>
    <t>Budi Adie Cahyono</t>
  </si>
  <si>
    <t>obaforever/idnztapp/meeting/20260901/VID_2026-09-01 08-03-501227748186bebe49fcea944b6fbf4a4cccf9afebd7.mp4</t>
  </si>
  <si>
    <t>2026-09-01 08:05:08</t>
  </si>
  <si>
    <t>MRD02 ULEE_GLEE</t>
  </si>
  <si>
    <t>MRD020003</t>
  </si>
  <si>
    <t>Maulidin</t>
  </si>
  <si>
    <t>obaforever/idnztapp/meeting/20260901/upload_1788224686467886a8fe5551e40d4903b77c7dc066ddd.mp4</t>
  </si>
  <si>
    <t>2026-09-01 08:05:03</t>
  </si>
  <si>
    <t>TNU05 NGADIREJO</t>
  </si>
  <si>
    <t>TNU05000038</t>
  </si>
  <si>
    <t>Fnc Agus Romandon</t>
  </si>
  <si>
    <t>obaforever/idnztapp/meeting/20260901/upload_17882246918571dec2f0de38045ad8bebf7d43c7e5a68.mp4</t>
  </si>
  <si>
    <t>BJB05 AMACO</t>
  </si>
  <si>
    <t>00548321</t>
  </si>
  <si>
    <t>Jam'Ul Fawait</t>
  </si>
  <si>
    <t>obaforever/idnztapp/meeting/20260901/VID_2026-09-01 09-03-26-156346583523a5b75856174991bfc89c1c758b3b26.mp4</t>
  </si>
  <si>
    <t>reminder sop</t>
  </si>
  <si>
    <t>2026-09-01 08:05:00</t>
  </si>
  <si>
    <t>MGW41 RAYA_KUTA</t>
  </si>
  <si>
    <t>01249332</t>
  </si>
  <si>
    <t>Livia Tuzhinu Magfiroh</t>
  </si>
  <si>
    <t>obaforever/idnztapp/meeting/20260901/upload_1788224689664839f8c58072f44738aae1343027b41e2.mp4</t>
  </si>
  <si>
    <t>MWO01 MUKO_MUKO</t>
  </si>
  <si>
    <t>MWO010112</t>
  </si>
  <si>
    <t>Ari Judesta Putra</t>
  </si>
  <si>
    <t>obaforever/idnztapp/meeting/20260901/upload_178822469333898e7ad508a6542f683dfc4b4cc6a73bc.mp4</t>
  </si>
  <si>
    <t>2026-09-01 08:04:55</t>
  </si>
  <si>
    <t>PDD02 GODONG</t>
  </si>
  <si>
    <t>PDD020031</t>
  </si>
  <si>
    <t>Sri Familiyanto</t>
  </si>
  <si>
    <t>obaforever/idnztapp/meeting/20260901/VID_2026-09-01 08-03-47663497552ec92e61a55814f1284334bf3fc2584dc.mp4</t>
  </si>
  <si>
    <t>2026-09-01 08:04:48</t>
  </si>
  <si>
    <t>KAA03 TASIKMADU</t>
  </si>
  <si>
    <t>KAA030003</t>
  </si>
  <si>
    <t>obaforever/idnztapp/meeting/20260901/upload_1788224599788026484e63c5d4df0a0007beee15ea3c8.MOV</t>
  </si>
  <si>
    <t>2026-09-01 08:04:47</t>
  </si>
  <si>
    <t>PAP13A DALU_DALU_01</t>
  </si>
  <si>
    <t>PAP13A0001</t>
  </si>
  <si>
    <t>Muhammad Balyan</t>
  </si>
  <si>
    <t>obaforever/idnztapp/meeting/20260901/VID_2026-09-01 08-04-31-18925177714e05759f41a44a4a345d57b2fdc68b1.mp4</t>
  </si>
  <si>
    <t>evaluasi bulanan Sprinter</t>
  </si>
  <si>
    <t>2026-09-01 08:04:37</t>
  </si>
  <si>
    <t>DES17B DISKI_DES</t>
  </si>
  <si>
    <t>01936171</t>
  </si>
  <si>
    <t>Andrean Syahputra</t>
  </si>
  <si>
    <t>obaforever/idnztapp/meeting/20260901/VID_2026-09-01 08-03-06-93672205591db9529c21449f3a6c72cdb26581197.mp4</t>
  </si>
  <si>
    <t>KAA06 MATESI</t>
  </si>
  <si>
    <t>KAA060003</t>
  </si>
  <si>
    <t>Ahmad Syamsudin</t>
  </si>
  <si>
    <t>obaforever/idnztapp/meeting/20260901/upload_17882246410044997cd5ea5644f5eb0464b5294d5b568.mp4</t>
  </si>
  <si>
    <t>evaluasi team bulan kemarin dan perbaikan untuk bulan September</t>
  </si>
  <si>
    <t>2026-09-01 08:04:35</t>
  </si>
  <si>
    <t>WGI04 NGADIROJO</t>
  </si>
  <si>
    <t>WGI040012</t>
  </si>
  <si>
    <t>Deni Jepriyanto</t>
  </si>
  <si>
    <t>obaforever/idnztapp/meeting/20260901/upload_1788224651007df6a0c3d5a8742e8918f0133a30d9260.mp4</t>
  </si>
  <si>
    <t>tingkatkan absensi keluar gudang ttd jam 12 dan paycol</t>
  </si>
  <si>
    <t>2026-09-01 08:04:20</t>
  </si>
  <si>
    <t>PSB05 UJUNG_GADING_01</t>
  </si>
  <si>
    <t>01079442</t>
  </si>
  <si>
    <t>Zul Ilman</t>
  </si>
  <si>
    <t>obaforever/idnztapp/meeting/20260901/upload_1788224633352021a818adfb9445cbc5c77f39bb85f05.mp4</t>
  </si>
  <si>
    <t>2026-09-01 08:04:17</t>
  </si>
  <si>
    <t>BGG19 SUBAH01</t>
  </si>
  <si>
    <t>00559905</t>
  </si>
  <si>
    <t>Anton Kusdiantoro</t>
  </si>
  <si>
    <t>obaforever/idnztapp/meeting/20260901/upload_1788224575274501f341672ff4b489322c7733831abb3.mp4</t>
  </si>
  <si>
    <t>kode dp BGG19
mitra onduty:15
mitra briefing:5
materi briefing:1 hari 1 paket, target harian mitra, 6s</t>
  </si>
  <si>
    <t>2026-09-01 08:04:15</t>
  </si>
  <si>
    <t>SWI08 BALAPULANG</t>
  </si>
  <si>
    <t>01952788</t>
  </si>
  <si>
    <t>Karim Fadillah</t>
  </si>
  <si>
    <t>obaforever/idnztapp/meeting/20260901/VID_2026-09-01 08-03-2312210368332d7ca80e00b34a80b3e437f73ad73472.mp4</t>
  </si>
  <si>
    <t>SWI08
MITRA ON DUTY : 42
MATERI :
ABSENSI
TTD JAM 12 90% 
ALL RITASE 95 ℅</t>
  </si>
  <si>
    <t>2026-09-01 08:04:13</t>
  </si>
  <si>
    <t>PLR02 ASAM_ASAM</t>
  </si>
  <si>
    <t>01048371</t>
  </si>
  <si>
    <t>Salapuddin Husairi</t>
  </si>
  <si>
    <t>obaforever/idnztapp/meeting/20260901/upload_178822463374563585fb1be544dea83aaac5e31aa4550.mp4</t>
  </si>
  <si>
    <t>2026-09-01 08:04:08</t>
  </si>
  <si>
    <t>KKS04 KAPUAS_TIMUR</t>
  </si>
  <si>
    <t>KKS040013</t>
  </si>
  <si>
    <t>Ahmad Muliyadi</t>
  </si>
  <si>
    <t>obaforever/idnztapp/meeting/20260901/record_video_1788224622082cf7545bfcc144bfca1035f888672f322.mp4</t>
  </si>
  <si>
    <t>PTI01 PATI</t>
  </si>
  <si>
    <t>LS0000235614</t>
  </si>
  <si>
    <t>Setiaji Eko Nugroho</t>
  </si>
  <si>
    <t>obaforever/idnztapp/meeting/20260901/upload_1788224606912386dae8ce965426799496b40db934248.mp4</t>
  </si>
  <si>
    <t>pembahasan target bulan september</t>
  </si>
  <si>
    <t>2026-09-01 08:04:04</t>
  </si>
  <si>
    <t>MES05C MEDAN_1</t>
  </si>
  <si>
    <t>LS0000028947</t>
  </si>
  <si>
    <t>Richi Ambriyadi</t>
  </si>
  <si>
    <t>obaforever/idnztapp/meeting/20260901/upload_1788224541167ed182c288c21489fab1ecc35620a74c0.mp4</t>
  </si>
  <si>
    <t>beriffing harian, wajib mengenakan sergam baju polo jnr, sprinter kluar gudang 7:30, sprinter ttd 90℅ di jam 12, ttd aktual, parcelcar &amp; pick up pan</t>
  </si>
  <si>
    <t>2026-09-01 08:03:54</t>
  </si>
  <si>
    <t>SRI11 SUNGAI_KELEDANG</t>
  </si>
  <si>
    <t>01041301</t>
  </si>
  <si>
    <t>Padillah .</t>
  </si>
  <si>
    <t>obaforever/idnztapp/meeting/20260901/upload_17882242707636edee69a5b644bd689da42872b0d037c.mp4</t>
  </si>
  <si>
    <t>Absensi, Delivery 7.30, TTD 12.00, RITASE, Tiket, Parcel Care, RSAT, Setoran Cepat.</t>
  </si>
  <si>
    <t>2026-09-01 08:03:49</t>
  </si>
  <si>
    <t>SMB29B SMB29B</t>
  </si>
  <si>
    <t>LS0000415309</t>
  </si>
  <si>
    <t>Muhandani Gifari Razoni</t>
  </si>
  <si>
    <t>obaforever/idnztapp/meeting/20260901/upload_17882245231907dfde3d3dc6a4e008b821df396e7990e.mp4</t>
  </si>
  <si>
    <t>ttd jam 12
ttd aktual
revers
raiting</t>
  </si>
  <si>
    <t>2026-09-01 08:03:41</t>
  </si>
  <si>
    <t>SOG27A PENGALENGAN_CIPINANG</t>
  </si>
  <si>
    <t>LS0000415101</t>
  </si>
  <si>
    <t>Dani Alvin</t>
  </si>
  <si>
    <t>obaforever/idnztapp/meeting/20260901/upload_1788224608343c9f88b9b1bc34cf8a114b8e738a1d505.mp4</t>
  </si>
  <si>
    <t>2026-09-01 08:03:25</t>
  </si>
  <si>
    <t>MRU03 RAWAS_ILIR</t>
  </si>
  <si>
    <t>MRU03000007</t>
  </si>
  <si>
    <t>Yoga Prassetia</t>
  </si>
  <si>
    <t>obaforever/idnztapp/meeting/20260901/upload_1788224581635c07496f1e497406ca8552f98905f9e55.mp4</t>
  </si>
  <si>
    <t>target ttd, pod retur, pod ttd paycools absen</t>
  </si>
  <si>
    <t>2026-09-01 08:03:24</t>
  </si>
  <si>
    <t>PWX02 WONOMULYO</t>
  </si>
  <si>
    <t>01116582</t>
  </si>
  <si>
    <t>Muh Rahmat Makmur</t>
  </si>
  <si>
    <t>obaforever/idnztapp/meeting/20260901/upload_178822456796709b6c0b2311c45c288647fa127b2680d.mp4</t>
  </si>
  <si>
    <t>Manajemen sprinter</t>
  </si>
  <si>
    <t>2026-09-01 08:03:23</t>
  </si>
  <si>
    <t>CIB39A DC_MEGAMENDUNG</t>
  </si>
  <si>
    <t>01097306</t>
  </si>
  <si>
    <t>Hamdani Rahayu</t>
  </si>
  <si>
    <t>obaforever/idnztapp/meeting/20260901/upload_17882245816673e527911d2624d2a939d5a1ab3eb53c3.mp4</t>
  </si>
  <si>
    <t>1. Peningkatan Regular, 
2. 1 Sprinter 1 Paket,
3. APP Customer
4. ⁠QR Order Sprinter
5. QR awb
6. Denda ptmp dan retur tanpa konfirmasi 
7. Claim
8. Parcel care TTD 24 jam dan survey bintang 5</t>
  </si>
  <si>
    <t>2026-09-01 08:03:10</t>
  </si>
  <si>
    <t>BTL12A SITIMULYO</t>
  </si>
  <si>
    <t>01969721</t>
  </si>
  <si>
    <t>obaforever/idnztapp/meeting/20260901/upload_17882245627297A5B26BF-7809-4C4F-878D-1C0D59028FF89732cee4a0744eda908b5db2441c512a.mp4</t>
  </si>
  <si>
    <t>Progress Peningkatan RITASE 94%</t>
  </si>
  <si>
    <t>2026-09-01 08:03:09</t>
  </si>
  <si>
    <t>MLG27 OLD_CITY</t>
  </si>
  <si>
    <t>LS0000266402</t>
  </si>
  <si>
    <t>Wahyu_01 JM0360001</t>
  </si>
  <si>
    <t>obaforever/idnztapp/meeting/20260901/upload_1788224534844a324261d76ea42ea8ca094889c1de3dc.mp4</t>
  </si>
  <si>
    <t>reminder target marketing qr dan sosialisasi kebersihan</t>
  </si>
  <si>
    <t>2026-09-01 08:03:07</t>
  </si>
  <si>
    <t>UPG17A BTP1</t>
  </si>
  <si>
    <t>00549737</t>
  </si>
  <si>
    <t>Muh Zaad</t>
  </si>
  <si>
    <t>obaforever/idnztapp/meeting/20260901/upload_1788224580427ac555aedca0f41d09f0980b515777e58.MOV</t>
  </si>
  <si>
    <t>2026-09-01 08:02:53</t>
  </si>
  <si>
    <t>PKN01A PKN01A</t>
  </si>
  <si>
    <t>00990647</t>
  </si>
  <si>
    <t>Ahmad Fahrizal</t>
  </si>
  <si>
    <t>obaforever/idnztapp/meeting/20260901/upload_17882245623365ba2aa3a82c24facae21a411550a47ce.mp4</t>
  </si>
  <si>
    <t>2026-09-01 08:02:41</t>
  </si>
  <si>
    <t>BGG08 REBAN</t>
  </si>
  <si>
    <t>BGG080003</t>
  </si>
  <si>
    <t>Budi Palguno</t>
  </si>
  <si>
    <t>obaforever/idnztapp/meeting/20260901/VID_2026-09-01 07-55-52-21375036204759f7541e0f4ee4a321cfa4c2ef6663.mp4</t>
  </si>
  <si>
    <t>2026-09-01 08:02:37</t>
  </si>
  <si>
    <t>KMB01A KOTAMOBAGU_TIMUR_01</t>
  </si>
  <si>
    <t>00568547</t>
  </si>
  <si>
    <t>Junaidi Marendes</t>
  </si>
  <si>
    <t>obaforever/idnztapp/meeting/20260901/upload_1788224554045d6daa0d819354056a7dfbebfd0d02c35.mp4</t>
  </si>
  <si>
    <t>2026-09-01 08:02:21</t>
  </si>
  <si>
    <t>PYK02B PAYAKUMBUH_02</t>
  </si>
  <si>
    <t>PYK02B000100</t>
  </si>
  <si>
    <t>Putry Bulan</t>
  </si>
  <si>
    <t>obaforever/idnztapp/meeting/20260901/upload_17882241250323a3073491a2e433ead06130583a1df83.mp4</t>
  </si>
  <si>
    <t>2026-09-01 08:01:55</t>
  </si>
  <si>
    <t>BLN06B CP_KARANG_INDAH</t>
  </si>
  <si>
    <t>BLN06B000002</t>
  </si>
  <si>
    <t>Mahmud</t>
  </si>
  <si>
    <t>obaforever/idnztapp/meeting/20260901/upload_1788224511082595a5c27cc8a489abb27ae961723aa00.mp4</t>
  </si>
  <si>
    <t>2026-09-01 08:01:51</t>
  </si>
  <si>
    <t>PGL05B MAJASARI_PANDEGLANG</t>
  </si>
  <si>
    <t>PGL05B000002</t>
  </si>
  <si>
    <t>ADIT PURNADILATA</t>
  </si>
  <si>
    <t>obaforever/idnztapp/meeting/20260901/upload_17882244885512ab26fe6a62f4b31b19d712ac1e7b705.mp4</t>
  </si>
  <si>
    <t>beerifing dp.majasari_pandeglang</t>
  </si>
  <si>
    <t>2026-09-01 08:01:47</t>
  </si>
  <si>
    <t>BDR22 BDR22</t>
  </si>
  <si>
    <t>00545442</t>
  </si>
  <si>
    <t>I Nyoman Feri Gianto</t>
  </si>
  <si>
    <t>obaforever/idnztapp/meeting/20260901/upload_1788224468710BB2CBB0E-6480-46BA-A6D9-8668AC04A88A44549953f10740a3aea9374d6c9c47a1.mp4</t>
  </si>
  <si>
    <t>apsen si 6:30
keluar gudang 7:30
ttd 12
ttd aktual</t>
  </si>
  <si>
    <t>2026-09-01 08:01:34</t>
  </si>
  <si>
    <t>IDM04E IDM04E</t>
  </si>
  <si>
    <t>01964484</t>
  </si>
  <si>
    <t>Zaini Miftah</t>
  </si>
  <si>
    <t>obaforever/idnztapp/meeting/20260901/VID_2026-09-01 08-00-46-2016174368f4858e7e44d74c43ac70455f7616916a.mp4</t>
  </si>
  <si>
    <t>2026-09-01 08:01:32</t>
  </si>
  <si>
    <t>PLW03F TONDO_02</t>
  </si>
  <si>
    <t>PLW03F000049</t>
  </si>
  <si>
    <t>Arly Moch. Daipaha</t>
  </si>
  <si>
    <t>obaforever/idnztapp/meeting/20260901/upload_178822447052590e4e942d5984accb008a2f1bb3fe38c.mp4</t>
  </si>
  <si>
    <t>TTD jam 12
pod valid</t>
  </si>
  <si>
    <t>2026-09-01 08:01:27</t>
  </si>
  <si>
    <t>TAL02 AMPAH</t>
  </si>
  <si>
    <t>TAL020009</t>
  </si>
  <si>
    <t>Ahmad Roni</t>
  </si>
  <si>
    <t>obaforever/idnztapp/meeting/20260901/upload_1788224486424af347bcc2009464a93c496838ed48ac4.MOV</t>
  </si>
  <si>
    <t>DMK01 DEMAK</t>
  </si>
  <si>
    <t>LS0000266027</t>
  </si>
  <si>
    <t>obaforever/idnztapp/meeting/20260901/VID_2026-09-01 08-00-341266647518b408701da623440a830bc40883e26591.mp4</t>
  </si>
  <si>
    <t>pod retur setor gopay</t>
  </si>
  <si>
    <t>2026-09-01 08:01:24</t>
  </si>
  <si>
    <t>MTA03 MANARAP</t>
  </si>
  <si>
    <t>01024022</t>
  </si>
  <si>
    <t>Syafwani .</t>
  </si>
  <si>
    <t>obaforever/idnztapp/meeting/20260901/VID_2026-09-01 08-59-55104467126137f29a0d43744812b64f51933fbdb3e5.mp4</t>
  </si>
  <si>
    <t>Target awal bulan</t>
  </si>
  <si>
    <t>2026-09-01 08:01:23</t>
  </si>
  <si>
    <t>KBM06 KUTOWINANGUN</t>
  </si>
  <si>
    <t>KBM060238</t>
  </si>
  <si>
    <t>Wahyu Subarkah</t>
  </si>
  <si>
    <t>obaforever/idnztapp/meeting/20260901/VID_2026-09-01 08-00-58162240387483fe70d3e8f84f84973e7e9f1ce61da3.mp4</t>
  </si>
  <si>
    <t>2026-09-01 08:01:22</t>
  </si>
  <si>
    <t>KAA05 KARANG_PANDAN</t>
  </si>
  <si>
    <t>KAA050021</t>
  </si>
  <si>
    <t>Ragil Budianto</t>
  </si>
  <si>
    <t>obaforever/idnztapp/meeting/20260901/upload_1788224446160a355d0f3d27c415aa57d63bbb48435a7.mp4</t>
  </si>
  <si>
    <t>absensi dan seragam</t>
  </si>
  <si>
    <t>2026-09-01 08:01:20</t>
  </si>
  <si>
    <t>TKG09B TKG09B</t>
  </si>
  <si>
    <t>TKG09B000041</t>
  </si>
  <si>
    <t>Muhammad Abib Janua</t>
  </si>
  <si>
    <t>obaforever/idnztapp/meeting/20260901/upload_1788224465188779742912ce444438b2712920b622f64.mp4</t>
  </si>
  <si>
    <t>2026-09-01 08:01:16</t>
  </si>
  <si>
    <t>BEU04 TALISAYAN</t>
  </si>
  <si>
    <t>00548239</t>
  </si>
  <si>
    <t>Wempianus Atu Podhi</t>
  </si>
  <si>
    <t>obaforever/idnztapp/meeting/20260901/upload_1788224407200e26160a1499747f6ae7047a01df9b229.mp4</t>
  </si>
  <si>
    <t>-absensi sprinter
-paket parcel care
-paket longtail
-Kebersihan Dp</t>
  </si>
  <si>
    <t>2026-09-01 08:01:13</t>
  </si>
  <si>
    <t>PDG01C LUBUK_BUAYA_02</t>
  </si>
  <si>
    <t>PDG01C000170</t>
  </si>
  <si>
    <t>ERIZAL</t>
  </si>
  <si>
    <t>obaforever/idnztapp/meeting/20260901/upload_1788224450598f51e670c23264685b1eb2e076273d62d.mp4</t>
  </si>
  <si>
    <t>pembahasan absen yg terlambat</t>
  </si>
  <si>
    <t>2026-09-01 08:01:08</t>
  </si>
  <si>
    <t>MWL01 MALINAU</t>
  </si>
  <si>
    <t>MWL010004</t>
  </si>
  <si>
    <t>Dessy T</t>
  </si>
  <si>
    <t>obaforever/idnztapp/meeting/20260901/upload_1788224391970367b787ee4e344a68c1abbbcdeeb022f.MOV</t>
  </si>
  <si>
    <t>-longtail
-kesehatan
-apsen tepat waktu
-paket stack</t>
  </si>
  <si>
    <t>2026-09-01 08:01:06</t>
  </si>
  <si>
    <t>PUR06 BOJONGSARI</t>
  </si>
  <si>
    <t>01305212</t>
  </si>
  <si>
    <t>Nur Solihin</t>
  </si>
  <si>
    <t>obaforever/idnztapp/meeting/20260901/VID_2026-09-01 07-59-44-180609071915cbca62a4545009a74ca7fc39ce2fb.mp4</t>
  </si>
  <si>
    <t>1K1P,kurir bintang 5</t>
  </si>
  <si>
    <t>2026-09-01 08:00:57</t>
  </si>
  <si>
    <t>SRI04 SAMARINDA_ULU</t>
  </si>
  <si>
    <t>00548919</t>
  </si>
  <si>
    <t>Ibnu Bagus</t>
  </si>
  <si>
    <t>obaforever/idnztapp/meeting/20260901/upload_178822440443374058d8056c146f0852730e6a2b7b2ef.mp4</t>
  </si>
  <si>
    <t>absensi dan target KPI</t>
  </si>
  <si>
    <t>2026-09-01 08:00:47</t>
  </si>
  <si>
    <t>KAA04 GONDANGREJO</t>
  </si>
  <si>
    <t>00569878</t>
  </si>
  <si>
    <t>Rahmad Adhi Saputro</t>
  </si>
  <si>
    <t>obaforever/idnztapp/meeting/20260901/VID_2026-09-01 08-00-32-1808237580af866e893f464c2ba285ac7aa69c6734.mp4</t>
  </si>
  <si>
    <t>Performa indikator dan push harian
Absensi
Kluar gudang 7:30
Ttd jam 12
Kpi 
Retail order</t>
  </si>
  <si>
    <t>2026-09-01 08:00:04</t>
  </si>
  <si>
    <t>PWO14 SOMAGEDE</t>
  </si>
  <si>
    <t>PWO140003</t>
  </si>
  <si>
    <t>Eko Pramono</t>
  </si>
  <si>
    <t>obaforever/idnztapp/meeting/20260901/VID_2026-09-01 07-58-56-816593191273207132cb44ced875b9fc491619244.mp4</t>
  </si>
  <si>
    <t>- EVALUASI PENCAPAIAN MITRA</t>
  </si>
  <si>
    <t>2026-09-01 08:00:03</t>
  </si>
  <si>
    <t>TBL03 KEMPAS</t>
  </si>
  <si>
    <t>TBL030063</t>
  </si>
  <si>
    <t>Agus Setiawan</t>
  </si>
  <si>
    <t>obaforever/idnztapp/meeting/20260901/upload_1788224388286409bc6d95f7347ed88ce7d1b79c12be3.mp4</t>
  </si>
  <si>
    <t>2026-09-01 07:59:50</t>
  </si>
  <si>
    <t>WGI01 WONOGIRI</t>
  </si>
  <si>
    <t>00570389</t>
  </si>
  <si>
    <t>obaforever/idnztapp/meeting/20260901/VID_2026-09-01 07-59-22-1247985667388fb682690a4d8ba1945997b5b5086f.mp4</t>
  </si>
  <si>
    <t>TTD jam 12 TT revrse penjadwalan, TTD aktual, absensi</t>
  </si>
  <si>
    <t>2026-09-01 07:59:48</t>
  </si>
  <si>
    <t>BTH07 DAPUR_12</t>
  </si>
  <si>
    <t>BTH07000450</t>
  </si>
  <si>
    <t>Wira saputra</t>
  </si>
  <si>
    <t>obaforever/idnztapp/meeting/20260901/upload_1788224260684ed6ef8e701384774a69de8eb9e401b94.mp4</t>
  </si>
  <si>
    <t>BTH 07 
Adji
Tema:
1. Absensi 06:30 
2. Keluar Gudang 07:30 
3. TTD Sebelum jam 12:00
4. Parcel 24 H
5. Parcel RSAT 
6. Jangan Retur COD non Ecomerce ( SLAnya 10 hari )
Marketing:
7. QR sprinter</t>
  </si>
  <si>
    <t>2026-09-01 07:59:47</t>
  </si>
  <si>
    <t>MLG33 KEDUNGKANDANG_1</t>
  </si>
  <si>
    <t>LS0000051644</t>
  </si>
  <si>
    <t>Novan J07192063</t>
  </si>
  <si>
    <t>obaforever/idnztapp/meeting/20260901/upload_1788224370283945fcaeafa1e47258af2a42ac3dc6060.mp4</t>
  </si>
  <si>
    <t>2026-09-01 07:59:41</t>
  </si>
  <si>
    <t>PML10 PETARUKAN</t>
  </si>
  <si>
    <t>01627603</t>
  </si>
  <si>
    <t>Muhammad Ainnu Ma'ruff</t>
  </si>
  <si>
    <t>obaforever/idnztapp/meeting/20260901/VID_2026-09-01 07-56-30743994437ffd70ad1a65545638902335ba8bc696a.mp4</t>
  </si>
  <si>
    <t>PML10
MITRA ON DUTY: 35
MITRA IKUT BRIEFING: 12
TEMA BRIEFING : RATING SPRINTER</t>
  </si>
  <si>
    <t>2026-09-01 07:59:40</t>
  </si>
  <si>
    <t>PLM53 TULUNG_SELAPAN</t>
  </si>
  <si>
    <t>00562078</t>
  </si>
  <si>
    <t>obaforever/idnztapp/meeting/20260901/upload_1788224349993515ac0eb8a724fbda4419e573b6eb026.mp4</t>
  </si>
  <si>
    <t>2026-09-01 07:59:39</t>
  </si>
  <si>
    <t>BRB05 JATIBARANG_KIDUL</t>
  </si>
  <si>
    <t>01753425</t>
  </si>
  <si>
    <t>M. Jaenal Arifin</t>
  </si>
  <si>
    <t>obaforever/idnztapp/meeting/20260901/VID_2026-09-01 07-56-2548022530c086854f6440446a8927c60166ffdd02.mp4</t>
  </si>
  <si>
    <t>MEK01 MUNTOK</t>
  </si>
  <si>
    <t>MEK010148</t>
  </si>
  <si>
    <t>Sardika Saputra</t>
  </si>
  <si>
    <t>obaforever/idnztapp/meeting/20260901/upload_17882243733033F445EFC-1D2E-42AB-BE9D-2DA8849C1DCE3a81de7c894e4babbdc3850376299fbe.mp4</t>
  </si>
  <si>
    <t>2026-09-01 07:59:32</t>
  </si>
  <si>
    <t>TRK06 LAPANGAN</t>
  </si>
  <si>
    <t>00549371</t>
  </si>
  <si>
    <t>Maulana Malik Ibrahim</t>
  </si>
  <si>
    <t>obaforever/idnztapp/meeting/20260901/upload_1788224307694ea8ecdeec48a4ad7b29fe71f35225b36.mp4</t>
  </si>
  <si>
    <t>absensi
denda keterlambatan ttd
penggunaan seragam diarea operasional</t>
  </si>
  <si>
    <t>2026-09-01 07:59:26</t>
  </si>
  <si>
    <t>TNJ03 KIJANG</t>
  </si>
  <si>
    <t>TNJ030004</t>
  </si>
  <si>
    <t>Angger Subangun</t>
  </si>
  <si>
    <t>obaforever/idnztapp/meeting/20260901/VID_2026-09-01 07-58-14-20975730261e46e155f4f540b5b48ec132a102085c.mp4</t>
  </si>
  <si>
    <t>2026-09-01 07:59:08</t>
  </si>
  <si>
    <t>PYY07 SINUNUKAN</t>
  </si>
  <si>
    <t>LS0000020630</t>
  </si>
  <si>
    <t>Ari Pyy07</t>
  </si>
  <si>
    <t>obaforever/idnztapp/meeting/20260901/upload_1788224333689ed96021c15324b1b93ad3633ffd2004c.mp4</t>
  </si>
  <si>
    <t>ABSENSI &amp; SERAGAM</t>
  </si>
  <si>
    <t>2026-09-01 07:59:07</t>
  </si>
  <si>
    <t>KDS11 KALIWUNGU_KUDUS</t>
  </si>
  <si>
    <t>01900142</t>
  </si>
  <si>
    <t>Abdul Hanan Ma'sum</t>
  </si>
  <si>
    <t>obaforever/idnztapp/meeting/20260901/VID_2026-09-01 07-57-38-2507481915689b2c54ab0447e99e1c9b0a37277a6.mp4</t>
  </si>
  <si>
    <t>2026-09-01 07:59:06</t>
  </si>
  <si>
    <t>SRI08 GUNUNG_KELUA</t>
  </si>
  <si>
    <t>01652576</t>
  </si>
  <si>
    <t>Alvandy Ruwadika Putra</t>
  </si>
  <si>
    <t>obaforever/idnztapp/meeting/20260901/upload_1788224374191971c223f594a4069b96498ba9e9f479f.mp4</t>
  </si>
  <si>
    <t>Absensi 
ttd 12 
ttd aktual 
sikap layanan 
prospek cust 
seragam</t>
  </si>
  <si>
    <t>2026-09-01 07:58:59</t>
  </si>
  <si>
    <t>PYY01 PANYABUNGAN</t>
  </si>
  <si>
    <t>LS0000406193</t>
  </si>
  <si>
    <t>CHAIRUL RIZKY PYY01</t>
  </si>
  <si>
    <t>obaforever/idnztapp/meeting/20260901/VID_2026-09-01 07-58-27-15357816733372773b153045ce877a89feedaab71f.mp4</t>
  </si>
  <si>
    <t>2026-09-01 07:58:29</t>
  </si>
  <si>
    <t>SIN26A SIN26A</t>
  </si>
  <si>
    <t>LS0000415269</t>
  </si>
  <si>
    <t>Yopha Azizulindar</t>
  </si>
  <si>
    <t>obaforever/idnztapp/meeting/20260901/VID_2026-09-01 07-57-491562349368798bf05be4924d9ca7b1723978d388a0.mp4</t>
  </si>
  <si>
    <t>2026-09-01 07:58:28</t>
  </si>
  <si>
    <t>PLR05 BATI_BATI</t>
  </si>
  <si>
    <t>00548351</t>
  </si>
  <si>
    <t>Roni Irawan</t>
  </si>
  <si>
    <t>obaforever/idnztapp/meeting/20260901/upload_178822429257688488a8f5879434cac6bae4edb8cb45d.MOV</t>
  </si>
  <si>
    <t>2026-09-01 07:58:27</t>
  </si>
  <si>
    <t>SMI15A SMI15A</t>
  </si>
  <si>
    <t>LS0000415186</t>
  </si>
  <si>
    <t>Dede Supriatna</t>
  </si>
  <si>
    <t>obaforever/idnztapp/meeting/20260901/upload_1788224288365147edfeff9364b4c9056aff919bc786d.mp4</t>
  </si>
  <si>
    <t>2026-09-01 07:58:22</t>
  </si>
  <si>
    <t>TGK03 POGALAN</t>
  </si>
  <si>
    <t>TGK03000003</t>
  </si>
  <si>
    <t>Setiyo JM0210038</t>
  </si>
  <si>
    <t>obaforever/idnztapp/meeting/20260901/VID_2026-09-01 07-57-451016070651adae479f5f56456e9d9ce3865aaddd05.mp4</t>
  </si>
  <si>
    <t>reminder hari ini ada ujian UPM</t>
  </si>
  <si>
    <t>2026-09-01 07:58:19</t>
  </si>
  <si>
    <t>TBN13 PALANG_1</t>
  </si>
  <si>
    <t>LS0000191116</t>
  </si>
  <si>
    <t>Budianto J07171149</t>
  </si>
  <si>
    <t>obaforever/idnztapp/meeting/20260901/VID_2026-09-01 07-57-54-98407161aea9d1bbf2b846c7a2e1c4da0c6471c3.mp4</t>
  </si>
  <si>
    <t>Evaluasi Reguler</t>
  </si>
  <si>
    <t>2026-09-01 07:58:14</t>
  </si>
  <si>
    <t>SIK03 BATANG_TORU</t>
  </si>
  <si>
    <t>01751255</t>
  </si>
  <si>
    <t>Satria Al- Purqon</t>
  </si>
  <si>
    <t>obaforever/idnztapp/meeting/20260901/VID_2026-09-01 07-57-491670982616e96a90a16b6d4cd0939cbabdaeedcaff.mp4</t>
  </si>
  <si>
    <t>2026-09-01 07:58:13</t>
  </si>
  <si>
    <t>BOL09 SAMBONG</t>
  </si>
  <si>
    <t>BOL090020</t>
  </si>
  <si>
    <t>Bayu Suhatmoko</t>
  </si>
  <si>
    <t>obaforever/idnztapp/meeting/20260901/VID_2026-09-01 07-56-339014591035090c0e691c24a1285b14153507fe486.mp4</t>
  </si>
  <si>
    <t>marketing dan operasonal</t>
  </si>
  <si>
    <t>2026-09-01 07:58:12</t>
  </si>
  <si>
    <t>GRT24B GRT24B</t>
  </si>
  <si>
    <t>LS0000415077</t>
  </si>
  <si>
    <t>Deni Jaelani</t>
  </si>
  <si>
    <t>obaforever/idnztapp/meeting/20260901/VID_2026-09-01 07-57-15-14533457029dc327299d134b67a1b1dd852186129d.mp4</t>
  </si>
  <si>
    <t>2026-09-01 07:58:04</t>
  </si>
  <si>
    <t>UPG21A TODDOPULI_RAYA</t>
  </si>
  <si>
    <t>UPG21A0001</t>
  </si>
  <si>
    <t>Ansar A</t>
  </si>
  <si>
    <t>obaforever/idnztapp/meeting/20260901/VID_2026-09-01 08-54-387227008524334ad7157264a20a8fbb30a08451187.mp4</t>
  </si>
  <si>
    <t>briefing pagi ini reminder lagi untuk d scan delivery lebih pagi lagi sebelum 7:30</t>
  </si>
  <si>
    <t>2026-09-01 07:58:02</t>
  </si>
  <si>
    <t>KNG07 DC_PANAWUAN</t>
  </si>
  <si>
    <t>LS0000415291</t>
  </si>
  <si>
    <t>Rizki Ahmad Fauzi</t>
  </si>
  <si>
    <t>obaforever/idnztapp/meeting/20260901/VID_2026-09-01 07-56-35164351724608434386d6ed418a90da1f4789664d2f.mp4</t>
  </si>
  <si>
    <t>identifikasi calon costumer</t>
  </si>
  <si>
    <t>2026-09-01 07:57:54</t>
  </si>
  <si>
    <t>MAT03 BELITANG_MULYA</t>
  </si>
  <si>
    <t>01054868</t>
  </si>
  <si>
    <t>Yayan Atma Octariansyah</t>
  </si>
  <si>
    <t>obaforever/idnztapp/meeting/20260901/upload_1788224261746283cc2ff6cd64c60a20590536c492d57.mp4</t>
  </si>
  <si>
    <t>2026-09-01 07:57:46</t>
  </si>
  <si>
    <t>SED03 LINGGANG_BIGUNG</t>
  </si>
  <si>
    <t>01228221</t>
  </si>
  <si>
    <t>Okky Nugraha</t>
  </si>
  <si>
    <t>obaforever/idnztapp/meeting/20260901/upload_1788224205515e337050c106741c68eec3bcf19d647ab.mp4</t>
  </si>
  <si>
    <t>pod
seragam
absensi
prospek costumer</t>
  </si>
  <si>
    <t>2026-09-01 07:57:37</t>
  </si>
  <si>
    <t>DPS85 KESIMAN</t>
  </si>
  <si>
    <t>DPS853613</t>
  </si>
  <si>
    <t>Agus Purwanto</t>
  </si>
  <si>
    <t>obaforever/idnztapp/meeting/20260901/upload_1788224249903c63e15b350be4922adc489e16e8c95c0.mp4</t>
  </si>
  <si>
    <t>2026-09-01 07:57:34</t>
  </si>
  <si>
    <t>MAG01 MANGGAR</t>
  </si>
  <si>
    <t>01340273</t>
  </si>
  <si>
    <t>obaforever/idnztapp/meeting/20260901/VID_2026-09-01 07-56-57-392659143d82553b6ccb7470d913c5f643c58544f.mp4</t>
  </si>
  <si>
    <t>TTD Jam12</t>
  </si>
  <si>
    <t>2026-09-01 07:57:24</t>
  </si>
  <si>
    <t>obaforever/idnztapp/meeting/20260901/record_video_1788224227502627235368060432eb4dc9fada21d39ff.mp4</t>
  </si>
  <si>
    <t>2026-09-01 07:57:18</t>
  </si>
  <si>
    <t>NIW02 WALIKUKUN</t>
  </si>
  <si>
    <t>NIW020077</t>
  </si>
  <si>
    <t>Fathoni J07190252</t>
  </si>
  <si>
    <t>obaforever/idnztapp/meeting/20260901/upload_1788224197231521115fc6614471f87a2905d075e06a6.mp4</t>
  </si>
  <si>
    <t>UPM day 🔥🔥🔥🔥
Target jam 12:00
K3</t>
  </si>
  <si>
    <t>2026-09-01 07:57:09</t>
  </si>
  <si>
    <t>TBN01 TUBAN</t>
  </si>
  <si>
    <t>00552048</t>
  </si>
  <si>
    <t>Budianto .</t>
  </si>
  <si>
    <t>obaforever/idnztapp/meeting/20260901/upload_1788224204832ed0d2bd6a36c4c60bdaa670c5dcd88f2.mp4</t>
  </si>
  <si>
    <t>2026-09-01 07:56:49</t>
  </si>
  <si>
    <t>AMN02 AMUNTAI_TENGAH</t>
  </si>
  <si>
    <t>01420602</t>
  </si>
  <si>
    <t>Muhammad Rifki</t>
  </si>
  <si>
    <t>obaforever/idnztapp/meeting/20260901/VID_2026-09-01 07-55-19212457636241c6841770d845a39d1965d55aabd716.mp4</t>
  </si>
  <si>
    <t>2026-09-01 07:56:43</t>
  </si>
  <si>
    <t>SPG04 TORJUN_RAYA</t>
  </si>
  <si>
    <t>01327662</t>
  </si>
  <si>
    <t>Abd. Ghoni</t>
  </si>
  <si>
    <t>obaforever/idnztapp/meeting/20260901/VID_2026-09-01 07-55-147538438470082898c8eea4262ae4043ef48dd9a40.mp4</t>
  </si>
  <si>
    <t>Target Banner Warung satu kurir satu Warung</t>
  </si>
  <si>
    <t>2026-09-01 07:56:38</t>
  </si>
  <si>
    <t>PNJ01 PENAJAM</t>
  </si>
  <si>
    <t>PNJ010217</t>
  </si>
  <si>
    <t>Hasrul</t>
  </si>
  <si>
    <t>obaforever/idnztapp/meeting/20260901/VID_2026-09-01 08-56-151746725005c5177b23640743c6b586be560a483167.mp4</t>
  </si>
  <si>
    <t>ttd jam 12.00
deliv jam 07.30
kebersihan DP
absensi</t>
  </si>
  <si>
    <t>2026-09-01 07:56:25</t>
  </si>
  <si>
    <t>BRB01 BREBES</t>
  </si>
  <si>
    <t>BRB010018</t>
  </si>
  <si>
    <t>Hendra A</t>
  </si>
  <si>
    <t>obaforever/idnztapp/meeting/20260901/upload_1788224155343b8d8d2537c4f4d95a371404d699d1345.mp4</t>
  </si>
  <si>
    <t>Kode dp BRB01
Mitra on duty 50
Materi brifing :
- Absensi maksimal jam 06.00
- Scan deliveri 07.30
- Scan ttd sbelum jam 12.00
- Ttd kloter keseluruhan 95%
- Tiktok reserve
- Pickup reguler</t>
  </si>
  <si>
    <t>2026-09-01 07:56:24</t>
  </si>
  <si>
    <t>BKH02C SIDOASRI</t>
  </si>
  <si>
    <t>01942622</t>
  </si>
  <si>
    <t>Sopiyan Hadinata</t>
  </si>
  <si>
    <t>obaforever/idnztapp/meeting/20260901/upload_1788224096011fea9f6ced0e24ac8b29ff78e667ab893.mp4</t>
  </si>
  <si>
    <t>Absensi 06:30
scan delivery/keluar gudang 07:30
TTD 12:00
prioritas RESI EZ 
QR Sprinter, pickup reguler dan pencapaian KPI</t>
  </si>
  <si>
    <t>2026-09-01 07:56:18</t>
  </si>
  <si>
    <t>PNJ03 SEPAKU</t>
  </si>
  <si>
    <t>01266769</t>
  </si>
  <si>
    <t>Tiara Pebrianti</t>
  </si>
  <si>
    <t>obaforever/idnztapp/meeting/20260901/upload_17882241669716BBF7B32-0058-4C77-A3AD-6A00634C2D16cc084b221e614feda8e2d47abdb7fb19.mp4</t>
  </si>
  <si>
    <t>Target Bulanan</t>
  </si>
  <si>
    <t>2026-09-01 07:56:17</t>
  </si>
  <si>
    <t>DPK03A SAWANGAN_LAMA</t>
  </si>
  <si>
    <t>DPK03A0001</t>
  </si>
  <si>
    <t>Ardhyansyah .</t>
  </si>
  <si>
    <t>obaforever/idnztapp/meeting/20260901/upload_1788224167613ad72bccb1b524b0b9ba0281292befdd5.mp4</t>
  </si>
  <si>
    <t>2026-09-01 07:56:06</t>
  </si>
  <si>
    <t>BRB12 SALEM</t>
  </si>
  <si>
    <t>BRB120001</t>
  </si>
  <si>
    <t>Wahyu Diantoro</t>
  </si>
  <si>
    <t>obaforever/idnztapp/meeting/20260901/VID_2026-09-01 07-54-43-1643402633a2c64ff5eedf4608a41ed183ec54ed10.mp4</t>
  </si>
  <si>
    <t>BRB12 
MITRA ON DUTY = 17 
Materi Briefing 
Absensi sebelum jam 06.00 
SOP briefing 
Kloter keseluruhan 95% 
Setoran gopay 6s 
kebersihan dan kerapihan</t>
  </si>
  <si>
    <t>2026-09-01 07:55:59</t>
  </si>
  <si>
    <t>SRG66 TLOGOSARI_FNC</t>
  </si>
  <si>
    <t>SRG660020</t>
  </si>
  <si>
    <t>Fnc Aziz Ansori</t>
  </si>
  <si>
    <t>obaforever/idnztapp/meeting/20260901/VID_2026-09-01 07-55-151359874394cf797dc177bf42379155872a16d9ef70.mp4</t>
  </si>
  <si>
    <t>ttd
absensi
ptmp</t>
  </si>
  <si>
    <t>2026-09-01 07:55:58</t>
  </si>
  <si>
    <t>PKU12A DP_SOEKARNO_HATTA</t>
  </si>
  <si>
    <t>PKU12A0032</t>
  </si>
  <si>
    <t>RIDHO MUHAMMAD</t>
  </si>
  <si>
    <t>obaforever/idnztapp/meeting/20260901/upload_1788224130542b36939102f5e4c0792b6218a83d5dc47.mp4</t>
  </si>
  <si>
    <t>ttd aktual 90℅
ttd jam 12.00 90℅</t>
  </si>
  <si>
    <t>2026-09-01 07:55:57</t>
  </si>
  <si>
    <t>BGS12 SEBANGA</t>
  </si>
  <si>
    <t>01043974</t>
  </si>
  <si>
    <t>Mashun .</t>
  </si>
  <si>
    <t>obaforever/idnztapp/meeting/20260901/upload_1788224130912ddfccfe0141045aea36b19764ce19217.mp4</t>
  </si>
  <si>
    <t>absensi dan simpn gudang sendiri</t>
  </si>
  <si>
    <t>2026-09-01 07:55:51</t>
  </si>
  <si>
    <t>TWR13 CP_MUARA_MUNTAI</t>
  </si>
  <si>
    <t>TWR130004</t>
  </si>
  <si>
    <t>Halimatussadiah</t>
  </si>
  <si>
    <t>obaforever/idnztapp/meeting/20260901/upload_17882240544425cedc42e65ca4fef8f9d888e3dfe5198.mp4</t>
  </si>
  <si>
    <t>2026-09-01 07:55:42</t>
  </si>
  <si>
    <t>SQG14 MANIS_RAYA_KOTA</t>
  </si>
  <si>
    <t>SQG140254</t>
  </si>
  <si>
    <t>Setiadi Nur Ikhwan</t>
  </si>
  <si>
    <t>obaforever/idnztapp/meeting/20260901/VID_2026-09-01 07-53-1556782380611e34d79570e4a3b914ddbe9f3ea2486.mp4</t>
  </si>
  <si>
    <t>SQG14
pembahasan absensi, stuck DP, ttd sebelum jam 12</t>
  </si>
  <si>
    <t>2026-09-01 07:55:29</t>
  </si>
  <si>
    <t>SBG27 TANGGULUN_BARAT_2</t>
  </si>
  <si>
    <t>LS0000426443</t>
  </si>
  <si>
    <t>Ramlan Hidayat</t>
  </si>
  <si>
    <t>obaforever/idnztapp/meeting/20260901/upload_178822412401049fc590273e94c5fb4c5b79af1bc32a7.mp4</t>
  </si>
  <si>
    <t>2026-09-01 07:55:06</t>
  </si>
  <si>
    <t>PWX01 POLEWALI</t>
  </si>
  <si>
    <t>00550635</t>
  </si>
  <si>
    <t>Irsyad .</t>
  </si>
  <si>
    <t>obaforever/idnztapp/meeting/20260901/upload_1788223282863b71c72b597b6450c9129a900bbe2c4a7.mp4</t>
  </si>
  <si>
    <t>2026-09-01 07:55:04</t>
  </si>
  <si>
    <t>SLO08A LABUAN_HAJI</t>
  </si>
  <si>
    <t>01312977</t>
  </si>
  <si>
    <t>Meri Indah Khariani</t>
  </si>
  <si>
    <t>obaforever/idnztapp/meeting/20260901/VID_2026-09-01 08-53-42-20041532577eaa490448ff4c548dbb448576fa7361.mp4</t>
  </si>
  <si>
    <t>2026-09-01 07:55:02</t>
  </si>
  <si>
    <t>MTA02 GAMBUT</t>
  </si>
  <si>
    <t>00975303</t>
  </si>
  <si>
    <t>Muhammad Islam Ramadhani</t>
  </si>
  <si>
    <t>obaforever/idnztapp/meeting/20260901/upload_1788224081439a3081e9f7aaa4dc3800473a1b58d0bf7.mp4</t>
  </si>
  <si>
    <t>2026-09-01 07:54:57</t>
  </si>
  <si>
    <t>SUM10E SUM10E</t>
  </si>
  <si>
    <t>LS0000415173</t>
  </si>
  <si>
    <t>obaforever/idnztapp/meeting/20260901/upload_1788224083697e710077f12a64be0b320d9d7a9d06240.mp4</t>
  </si>
  <si>
    <t>absensi ttd aktual</t>
  </si>
  <si>
    <t>BLN03 SIMPANG_EMPAT</t>
  </si>
  <si>
    <t>01651592</t>
  </si>
  <si>
    <t>M. Irwan</t>
  </si>
  <si>
    <t>obaforever/idnztapp/meeting/20260901/VID_2026-09-01 08-49-56-19056857663ca6df1e124345b5b03c3cc44a8c19e4.mp4</t>
  </si>
  <si>
    <t>2026-09-01 07:54:39</t>
  </si>
  <si>
    <t>BJB01 LANDASAN_ULIN</t>
  </si>
  <si>
    <t>01021349</t>
  </si>
  <si>
    <t>Fachrudin .</t>
  </si>
  <si>
    <t>obaforever/idnztapp/meeting/20260901/VID_2026-09-01 08-52-24-97457265845d0d5edc40e4058a124775bb1346a06.mp4</t>
  </si>
  <si>
    <t>Target awal bulan, prospek dan Qr sprinter</t>
  </si>
  <si>
    <t>2026-09-01 07:54:33</t>
  </si>
  <si>
    <t>KBH01 KALABAHI</t>
  </si>
  <si>
    <t>KBH013367</t>
  </si>
  <si>
    <t>Galan Pratama Ahmad</t>
  </si>
  <si>
    <t>obaforever/idnztapp/meeting/20260901/upload_178822402816128c052c9320141e484e43bb89b034655.mp4</t>
  </si>
  <si>
    <t>Absensi Tepat Waktu, Push TTD Ritase Pertama &amp; Clearkan Paket Stuck 3x24 jam.</t>
  </si>
  <si>
    <t>2026-09-01 07:54:32</t>
  </si>
  <si>
    <t>CIP02E TERAS_KOTA</t>
  </si>
  <si>
    <t>LS0000213276</t>
  </si>
  <si>
    <t>MSML_ANGGA TIO PRATAMA</t>
  </si>
  <si>
    <t>obaforever/idnztapp/meeting/20260901/upload_1788224066345260a73bdb60442e38997958cce8d5695.mp4</t>
  </si>
  <si>
    <t>2026-09-01 07:54:08</t>
  </si>
  <si>
    <t>KAA15 KEBAKKRAMAT</t>
  </si>
  <si>
    <t>00570304</t>
  </si>
  <si>
    <t>Rosyid Zainudin</t>
  </si>
  <si>
    <t>obaforever/idnztapp/meeting/20260901/upload_1788223950331bdb31ac95f3e4fc9b32183f70c417de8.mp4</t>
  </si>
  <si>
    <t>evaluasi bulan agustus</t>
  </si>
  <si>
    <t>2026-09-01 07:54:01</t>
  </si>
  <si>
    <t>LOL03 POIGAR</t>
  </si>
  <si>
    <t>LOL030030</t>
  </si>
  <si>
    <t>Asri Ivo Lendongan</t>
  </si>
  <si>
    <t>obaforever/idnztapp/meeting/20260901/VID_2026-09-01 08-53-23-11656106131d8df18a714f490596f88bc325a6b057.mp4</t>
  </si>
  <si>
    <t>2026-09-01 07:54:00</t>
  </si>
  <si>
    <t>KBM03 PREMBUN</t>
  </si>
  <si>
    <t>LS0000105924</t>
  </si>
  <si>
    <t>Koordinator_KBM03</t>
  </si>
  <si>
    <t>obaforever/idnztapp/meeting/20260901/upload_1788224033084719c6d23cd9441019f1d30492007a6a6.mp4</t>
  </si>
  <si>
    <t>2026-09-01 07:53:51</t>
  </si>
  <si>
    <t>PWK04B PWK04B</t>
  </si>
  <si>
    <t>LS0000415240</t>
  </si>
  <si>
    <t>Muhamad Basir Gusfian</t>
  </si>
  <si>
    <t>obaforever/idnztapp/meeting/20260901/upload_178822401314380b9eeeebfd94540b59a4b9cba43b542.mp4</t>
  </si>
  <si>
    <t>Briefing Pagi, pembahasan mengenai Absensi, Penggunaan Seragam, Keluar Gudang sebelum 07:30, TTD Sebelum Jam 12:00, TTD Aktual, Edukasi E-POD, Pickup QR Pelanggan VIP, Penggunaan PAYCOOLS dan GO-PAY.</t>
  </si>
  <si>
    <t>2026-09-01 07:53:50</t>
  </si>
  <si>
    <t>BJB03 BANJARBARU</t>
  </si>
  <si>
    <t>00548290</t>
  </si>
  <si>
    <t>Fajar Afrianto</t>
  </si>
  <si>
    <t>obaforever/idnztapp/meeting/20260901/VID_2026-09-01 07-53-11-549867496afbcec13bde5443295930d43984bde61.mp4</t>
  </si>
  <si>
    <t>Push KPI Awal Bulan</t>
  </si>
  <si>
    <t>KND01 KOLONEDALE</t>
  </si>
  <si>
    <t>01339339</t>
  </si>
  <si>
    <t>Novita Angriani</t>
  </si>
  <si>
    <t>obaforever/idnztapp/meeting/20260901/upload_17882239780959e78f1e65ed2440fa95957ade20c2dc5.mp4</t>
  </si>
  <si>
    <t>BRIFING KND01
PENAMBAHAN SDM 
KEBERSIHAN DP
ABSENSI ONTIME SPRINTER
PELAYANAN DP</t>
  </si>
  <si>
    <t>2026-09-01 07:53:46</t>
  </si>
  <si>
    <t>SNX09 GAPURA_1</t>
  </si>
  <si>
    <t>LS0000426092</t>
  </si>
  <si>
    <t>Hodaifah J07190527</t>
  </si>
  <si>
    <t>obaforever/idnztapp/meeting/20260901/upload_1788224017910ef694c6f2212407bae0a251dd0fc7486.mp4</t>
  </si>
  <si>
    <t>2026-09-01 07:53:39</t>
  </si>
  <si>
    <t>NGG08 LANDAK_KOTA</t>
  </si>
  <si>
    <t>01123181</t>
  </si>
  <si>
    <t>Edwar Depari</t>
  </si>
  <si>
    <t>obaforever/idnztapp/meeting/20260901/VID_2026-09-01 07-53-051818706453265d50e40549431593de1d959d846531.mp4</t>
  </si>
  <si>
    <t>push ttd</t>
  </si>
  <si>
    <t>2026-09-01 07:53:24</t>
  </si>
  <si>
    <t>PER08A PER08A</t>
  </si>
  <si>
    <t>LS0000415199</t>
  </si>
  <si>
    <t>obaforever/idnztapp/meeting/20260901/VID_2026-09-01 07-51-4413071524647613f34477684239a88afeac30039c92.mp4</t>
  </si>
  <si>
    <t>target semua penilaian baru di bulan September</t>
  </si>
  <si>
    <t>2026-09-01 07:53:15</t>
  </si>
  <si>
    <t>SGT12 CP_BUMI_JAYA</t>
  </si>
  <si>
    <t>SGT12000001</t>
  </si>
  <si>
    <t>Hamsa</t>
  </si>
  <si>
    <t>obaforever/idnztapp/meeting/20260901/upload_1788220334497c0119f0994b24e5db63eba15cce6b66c.mp4</t>
  </si>
  <si>
    <t>2026-09-01 07:53:10</t>
  </si>
  <si>
    <t>KBW01 KOTABARU</t>
  </si>
  <si>
    <t>00548733</t>
  </si>
  <si>
    <t>Rizki Cermin Abadi</t>
  </si>
  <si>
    <t>obaforever/idnztapp/meeting/20260901/VID_2026-09-01 08-51-23-6127919332b8bd4357cb74830891b8e67ca8ccc82.mp4</t>
  </si>
  <si>
    <t>2026-09-01 07:53:08</t>
  </si>
  <si>
    <t>PGR05B PGR05B</t>
  </si>
  <si>
    <t>LS0000415162</t>
  </si>
  <si>
    <t>Rizki Kurniawan Akbar</t>
  </si>
  <si>
    <t>obaforever/idnztapp/meeting/20260901/upload_1788223851037af21bd5a823244b1a22db7d66c3e29be.mp4</t>
  </si>
  <si>
    <t>peran penting sprinter</t>
  </si>
  <si>
    <t>PKL06 BOJONG</t>
  </si>
  <si>
    <t>PKL060001</t>
  </si>
  <si>
    <t>Slamet Susilo</t>
  </si>
  <si>
    <t>obaforever/idnztapp/meeting/20260901/VID_2026-09-01 07-51-18-17170703171bb8eea35b754326af4c8a1af5e8a05a.mp4</t>
  </si>
  <si>
    <t>OPRASIONAL DAN MARKETING</t>
  </si>
  <si>
    <t>2026-09-01 07:53:07</t>
  </si>
  <si>
    <t>SAG09 SOSOK_KOTA</t>
  </si>
  <si>
    <t>SAG094759</t>
  </si>
  <si>
    <t>Oktavianus Ary</t>
  </si>
  <si>
    <t>obaforever/idnztapp/meeting/20260901/VID_2026-09-01 07-52-1663383799791ecee17287a4891a4f8d515f72a7193.mp4</t>
  </si>
  <si>
    <t>01092026</t>
  </si>
  <si>
    <t>2026-09-01 07:52:35</t>
  </si>
  <si>
    <t>TJB02 TANJUNG_BALAI</t>
  </si>
  <si>
    <t>LS0000020545</t>
  </si>
  <si>
    <t>Akbar Tjb02</t>
  </si>
  <si>
    <t>obaforever/idnztapp/meeting/20260901/upload_1788223940104a1059a5a3477436d8e795915b7e295d9.mp4</t>
  </si>
  <si>
    <t>DP TANJUNG BALAI</t>
  </si>
  <si>
    <t>2026-09-01 07:52:34</t>
  </si>
  <si>
    <t>BWI30 PESANGGARAN_1</t>
  </si>
  <si>
    <t>BWI300053</t>
  </si>
  <si>
    <t>Rizka Jm0320005</t>
  </si>
  <si>
    <t>obaforever/idnztapp/meeting/20260901/upload_1788223313992c1919fa22cc649a3a657c94de0ad3b55.mp4</t>
  </si>
  <si>
    <t>open market saat delivery
ttd jam 12:00
absensi</t>
  </si>
  <si>
    <t>2026-09-01 07:52:32</t>
  </si>
  <si>
    <t>BMU01A BMU01A</t>
  </si>
  <si>
    <t>01074261</t>
  </si>
  <si>
    <t>Defi Saksianti Putri</t>
  </si>
  <si>
    <t>obaforever/idnztapp/meeting/20260901/upload_178822392611444a05238f1ec485fb75b3f8999b6c94e.mp4</t>
  </si>
  <si>
    <t>BMU01A close alur stuck</t>
  </si>
  <si>
    <t>2026-09-01 07:52:29</t>
  </si>
  <si>
    <t>BRW01 BIREUEN</t>
  </si>
  <si>
    <t>00547223</t>
  </si>
  <si>
    <t>Junaidi M. Yusuf</t>
  </si>
  <si>
    <t>obaforever/idnztapp/meeting/20260901/upload_17882239245165662a15b4f3d4de5aaff9eb833052dc9.mp4</t>
  </si>
  <si>
    <t>absensi TTD jam 12 ,pick up reguler</t>
  </si>
  <si>
    <t>2026-09-01 07:52:22</t>
  </si>
  <si>
    <t>LMJ02 PASIRIAN</t>
  </si>
  <si>
    <t>01652622</t>
  </si>
  <si>
    <t>Vidya Putri Ramadhanti</t>
  </si>
  <si>
    <t>obaforever/idnztapp/meeting/20260901/upload_1788223926509f919f67602c1489eaba14bbe0946c2ef.mp4</t>
  </si>
  <si>
    <t>parcelcare
target september</t>
  </si>
  <si>
    <t>2026-09-01 07:52:01</t>
  </si>
  <si>
    <t>SRI21 LOA_JANAN_ILIR</t>
  </si>
  <si>
    <t>01073839</t>
  </si>
  <si>
    <t>Nor Mansyah</t>
  </si>
  <si>
    <t>obaforever/idnztapp/meeting/20260901/VID_2026-09-01 08-51-112724413338e68178098334a8893f7365632acc15c.mp4</t>
  </si>
  <si>
    <t>1. PARCEL CARE</t>
  </si>
  <si>
    <t>2026-09-01 07:51:42</t>
  </si>
  <si>
    <t>CJR12 MUKA</t>
  </si>
  <si>
    <t>LS0000415227</t>
  </si>
  <si>
    <t>Ricky Nurdiansyah</t>
  </si>
  <si>
    <t>obaforever/idnztapp/meeting/20260901/VID_2026-09-01 07-49-33165553507603448d348e694862962f5c8759ad33fc.mp4</t>
  </si>
  <si>
    <t>pick up, evaluasi trip 1 utk ttd 12 dan trip 2</t>
  </si>
  <si>
    <t>2026-09-01 07:51:18</t>
  </si>
  <si>
    <t>BKH08 PENENGAHAN_2</t>
  </si>
  <si>
    <t>00544872</t>
  </si>
  <si>
    <t>Chandra Budianto</t>
  </si>
  <si>
    <t>obaforever/idnztapp/meeting/20260901/upload_1788223862625c1ecf9456eda4bcca85929aae18ae51f.mp4</t>
  </si>
  <si>
    <t>Qr sprinter,ttd jam 12,gopai</t>
  </si>
  <si>
    <t>MGW23 ULUWATU1</t>
  </si>
  <si>
    <t>01747051</t>
  </si>
  <si>
    <t>Nelly Srimaya Hutahayan</t>
  </si>
  <si>
    <t>obaforever/idnztapp/meeting/20260901/upload_1788223867821eb51f8a7b0b541ad953eb9a3273fbf87.MOV</t>
  </si>
  <si>
    <t>2026-09-01 07:51:15</t>
  </si>
  <si>
    <t>BOL02 NGAWEN</t>
  </si>
  <si>
    <t>BOL020009</t>
  </si>
  <si>
    <t>Ana Ribowo</t>
  </si>
  <si>
    <t>obaforever/idnztapp/meeting/20260901/VID_2026-09-01 07-48-3118918572705060b3e9fada486b903df2519f8ebb6c.mp4</t>
  </si>
  <si>
    <t>app QR awb</t>
  </si>
  <si>
    <t>2026-09-01 07:51:07</t>
  </si>
  <si>
    <t>PLP01 PALOPO</t>
  </si>
  <si>
    <t>01047410</t>
  </si>
  <si>
    <t>Rifki Baso Patarai</t>
  </si>
  <si>
    <t>obaforever/idnztapp/meeting/20260901/upload_178822385696802089e80342f4f7d9680f177dc3bc103.mp4</t>
  </si>
  <si>
    <t>ARG01 ARGAMAKMUR</t>
  </si>
  <si>
    <t>ARG01000021</t>
  </si>
  <si>
    <t>Rendy Verta Handocho</t>
  </si>
  <si>
    <t>obaforever/idnztapp/meeting/20260901/upload_178822380053810df1492e8a54b97bb005b534b234d1c.mp4</t>
  </si>
  <si>
    <t>pengarahan sop sortir paket</t>
  </si>
  <si>
    <t>2026-09-01 07:50:52</t>
  </si>
  <si>
    <t>SRG23 TENTARA_PELAJAR</t>
  </si>
  <si>
    <t>00557698</t>
  </si>
  <si>
    <t>Dani Puja Kesuma</t>
  </si>
  <si>
    <t>obaforever/idnztapp/meeting/20260901/upload_1788223832414d971f11ecdf54e0aa7982d6f6e008853.mp4</t>
  </si>
  <si>
    <t>KRW37 JATISARI_BARU</t>
  </si>
  <si>
    <t>LS0000415233</t>
  </si>
  <si>
    <t>Darwanto</t>
  </si>
  <si>
    <t>obaforever/idnztapp/meeting/20260901/upload_1788223819736008e4cd2fe8c4f6b9fe769ed444733a9.mp4</t>
  </si>
  <si>
    <t>cara menganalisa customer prospek</t>
  </si>
  <si>
    <t>2026-09-01 07:50:50</t>
  </si>
  <si>
    <t>PML13 WATUKUMPUL</t>
  </si>
  <si>
    <t>PML130001</t>
  </si>
  <si>
    <t>Tio Budi Cahyani</t>
  </si>
  <si>
    <t>obaforever/idnztapp/meeting/20260901/upload_1788223815636d0e4c3b322d8406e9add3eef94f00d40.mp4</t>
  </si>
  <si>
    <t>PML13
MITRA ON DUTY: 21
MITRA IKUT BRIEFING: 21
TEMA BRIEFING : RATING SPRINTER</t>
  </si>
  <si>
    <t>2026-09-01 07:50:33</t>
  </si>
  <si>
    <t>SRG12 SEMARANG_TENGAH</t>
  </si>
  <si>
    <t>LS0000391640</t>
  </si>
  <si>
    <t>Setya Budiyono</t>
  </si>
  <si>
    <t>obaforever/idnztapp/meeting/20260901/VID_2026-09-01 07-48-26-43602137367fdd57191f649808e88544926225f3b.mp4</t>
  </si>
  <si>
    <t>2026-09-01 07:50:27</t>
  </si>
  <si>
    <t>SRG11 HASANUDIN</t>
  </si>
  <si>
    <t>01415333</t>
  </si>
  <si>
    <t>obaforever/idnztapp/meeting/20260901/VID_2026-09-01 07-47-568356012167709e4c45e7c48d885284efae98157c4.mp4</t>
  </si>
  <si>
    <t>2026-09-01 07:50:24</t>
  </si>
  <si>
    <t>SMB08B SMB08B</t>
  </si>
  <si>
    <t>LS0000415303</t>
  </si>
  <si>
    <t>Adi Riyana</t>
  </si>
  <si>
    <t>obaforever/idnztapp/meeting/20260901/upload_1788223752389B395024B-058F-47A8-A061-A31DCAB76753db29da8b25c04f00a7558b87b319e433.mp4</t>
  </si>
  <si>
    <t>Absensi, keluar gudang, TTD jam 12, TTD Aktual, Setoran paycools dan Gopay</t>
  </si>
  <si>
    <t>2026-09-01 07:50:20</t>
  </si>
  <si>
    <t>RKS20 CILANGKAHAN</t>
  </si>
  <si>
    <t>RKS20000060</t>
  </si>
  <si>
    <t>ROHMAN</t>
  </si>
  <si>
    <t>obaforever/idnztapp/meeting/20260901/upload_17882238168844b17e947983d4a8dac427644fb36b782.mp4</t>
  </si>
  <si>
    <t>2026-09-01 07:50:10</t>
  </si>
  <si>
    <t>SNX08 BLUTO_1</t>
  </si>
  <si>
    <t>00553250</t>
  </si>
  <si>
    <t>Hodaifah .</t>
  </si>
  <si>
    <t>obaforever/idnztapp/meeting/20260901/VID_2026-09-01 07-49-131911044557640c58d46fa040a1b3a85fd136397ec8.mp4</t>
  </si>
  <si>
    <t>2026-09-01 07:49:43</t>
  </si>
  <si>
    <t>SDR01 SIDENRENG</t>
  </si>
  <si>
    <t>SDR010011</t>
  </si>
  <si>
    <t>Ahmad Alauddin Hakim</t>
  </si>
  <si>
    <t>obaforever/idnztapp/meeting/20260901/VID_2026-09-01 08-48-03906620177cd295df11f474eccbe71328a41bf9611.mp4</t>
  </si>
  <si>
    <t>pemaksimalan tiktok reverse</t>
  </si>
  <si>
    <t>2026-09-01 07:49:42</t>
  </si>
  <si>
    <t>KBB14 BERNAH</t>
  </si>
  <si>
    <t>00545989</t>
  </si>
  <si>
    <t>Bibit Agung Sanjaya</t>
  </si>
  <si>
    <t>obaforever/idnztapp/meeting/20260901/VID_2026-09-01 07-44-42214488492475ec9a84532348baa4e03c11a44029b2.mp4</t>
  </si>
  <si>
    <t>TTD 12.00
TPTW</t>
  </si>
  <si>
    <t>PSW01 PRINGSEWU</t>
  </si>
  <si>
    <t>PSW010012</t>
  </si>
  <si>
    <t>Ardian Tri Laksono</t>
  </si>
  <si>
    <t>obaforever/idnztapp/meeting/20260901/VID_2026-09-01 07-49-0674569080469c65aba584b43c3bbc17e71f5c17f05.mp4</t>
  </si>
  <si>
    <t>2026-09-01 07:49:41</t>
  </si>
  <si>
    <t>BEU05A GUNUNG_TABUR</t>
  </si>
  <si>
    <t>BEU05A0009</t>
  </si>
  <si>
    <t>Devi Prasetia</t>
  </si>
  <si>
    <t>obaforever/idnztapp/meeting/20260901/upload_1788223698203893b524877864d8fa7f99a64f31679a5.mp4</t>
  </si>
  <si>
    <t>sortir sesuai kode ketiga dan membahas untuk absensi tepat waktu</t>
  </si>
  <si>
    <t>2026-09-01 07:49:38</t>
  </si>
  <si>
    <t>SMI19A SMI19A</t>
  </si>
  <si>
    <t>LS0000415195</t>
  </si>
  <si>
    <t>Rahmat Fauzi</t>
  </si>
  <si>
    <t>obaforever/idnztapp/meeting/20260901/upload_1788223673217e5641574089c446095dfd7e72c33ea3a.mp4</t>
  </si>
  <si>
    <t>target dan ketentuan baru di kwartal 4.
setor harus pertrip dan jangan ada tunai.</t>
  </si>
  <si>
    <t>2026-09-01 07:49:32</t>
  </si>
  <si>
    <t>PWJ01 PURWOREJO</t>
  </si>
  <si>
    <t>00568806</t>
  </si>
  <si>
    <t>Rohmat Setiawan</t>
  </si>
  <si>
    <t>obaforever/idnztapp/meeting/20260901/VID_2026-09-01 07-49-1728468299830c6f1801edf475c916450e23577555c.mp4</t>
  </si>
  <si>
    <t>materi ttd target KPI</t>
  </si>
  <si>
    <t>2026-09-01 07:49:14</t>
  </si>
  <si>
    <t>BLN01 BATU_LICIN</t>
  </si>
  <si>
    <t>01136355</t>
  </si>
  <si>
    <t>Muhammad Ali Akbar</t>
  </si>
  <si>
    <t>obaforever/idnztapp/meeting/20260901/upload_1788223737861851908f708694587b9ed4ee77f8654ee.mp4</t>
  </si>
  <si>
    <t>2026-09-01 07:49:07</t>
  </si>
  <si>
    <t>MUG06 BOROBUDUR</t>
  </si>
  <si>
    <t>MUG060002</t>
  </si>
  <si>
    <t>Rifqi Alfian Manik</t>
  </si>
  <si>
    <t>obaforever/idnztapp/meeting/20260901/VID_2026-09-01 07-48-50-1750631078b4bd2c1ca4e2452dbb6eb531b03d46a8.mp4</t>
  </si>
  <si>
    <t>ttd jam 12.00</t>
  </si>
  <si>
    <t>2026-09-01 07:48:57</t>
  </si>
  <si>
    <t>BPN15 INDRAKILA</t>
  </si>
  <si>
    <t>01560227</t>
  </si>
  <si>
    <t>Muhammad Nidan Fadillah</t>
  </si>
  <si>
    <t>obaforever/idnztapp/meeting/20260901/upload_1788223732971be66f4c45bf44f8a83cd00bf65765b5a.MOV</t>
  </si>
  <si>
    <t>2026-09-01 07:48:54</t>
  </si>
  <si>
    <t>RKS18 WANASALAM</t>
  </si>
  <si>
    <t>RKS18000001</t>
  </si>
  <si>
    <t>MONITORING_ROHMAN</t>
  </si>
  <si>
    <t>obaforever/idnztapp/meeting/20260901/upload_1788223727470098989a8a46f440ea0366debc889da72.mp4</t>
  </si>
  <si>
    <t>2026-09-01 07:48:51</t>
  </si>
  <si>
    <t>SOG26 DC_BALEENDAH</t>
  </si>
  <si>
    <t>LS0000415275</t>
  </si>
  <si>
    <t>J. Hilmy Malik</t>
  </si>
  <si>
    <t>obaforever/idnztapp/meeting/20260901/upload_1788223707322e7993a8dc0ca43c495cd52c8a2949de1.MOV</t>
  </si>
  <si>
    <t>-target qr yg baru
-permasalahan absen
-permasalahan gopay dan paycools</t>
  </si>
  <si>
    <t>2026-09-01 07:48:41</t>
  </si>
  <si>
    <t>CIB01A PAKANSARI_4</t>
  </si>
  <si>
    <t>CIB01A0086</t>
  </si>
  <si>
    <t>Farhan Vyrlana</t>
  </si>
  <si>
    <t>obaforever/idnztapp/meeting/20260901/upload_178822369717362c23f49a13b4ab1aab1f60becb522ae.mp4</t>
  </si>
  <si>
    <t>chanel sprinter</t>
  </si>
  <si>
    <t>2026-09-01 07:48:27</t>
  </si>
  <si>
    <t>SMB11B SMB11B</t>
  </si>
  <si>
    <t>LS0000415302</t>
  </si>
  <si>
    <t>Ade Setiawan</t>
  </si>
  <si>
    <t>obaforever/idnztapp/meeting/20260901/VID_2026-09-01 07-47-39-1498588776caa6393180ec4646b42085abf55bc894.mp4</t>
  </si>
  <si>
    <t>identifikasi calon cust</t>
  </si>
  <si>
    <t>2026-09-01 07:48:16</t>
  </si>
  <si>
    <t>SBG10A GEMBOR_4</t>
  </si>
  <si>
    <t>LS0000415207</t>
  </si>
  <si>
    <t>Ari Apriadi</t>
  </si>
  <si>
    <t>obaforever/idnztapp/meeting/20260901/VID_2026-09-01 07-47-45-168130871350dc9a46762e49ec8871eeb4783d8004.mp4</t>
  </si>
  <si>
    <t>EDUKASI SPRINTER RATING RENDAH
POINT2 RATING
SOP KERJA</t>
  </si>
  <si>
    <t>2026-09-01 07:48:04</t>
  </si>
  <si>
    <t>PML11 BODEH</t>
  </si>
  <si>
    <t>PML110001</t>
  </si>
  <si>
    <t>Miftakhudin</t>
  </si>
  <si>
    <t>obaforever/idnztapp/meeting/20260901/upload_17882236501417564d5b90e7a4aa082cdfe9c16fbe14a.mp4</t>
  </si>
  <si>
    <t>PML11
MITRA ON DUTY: 14
MITRA IKUT BRIEFING: 14
TEMA BRIEFING : RATING SPRINTER</t>
  </si>
  <si>
    <t>2026-09-01 07:47:53</t>
  </si>
  <si>
    <t>SAG12 SEKAYAM</t>
  </si>
  <si>
    <t>SAG126234</t>
  </si>
  <si>
    <t>Aswatan Khul Akbar</t>
  </si>
  <si>
    <t>obaforever/idnztapp/meeting/20260901/upload_17882236569560647b18ee5644c3e9102ce74164031b8.mp4</t>
  </si>
  <si>
    <t>PENYORTIRAN
KODE KE TIGA
PICK UP ECOM &amp; NON ECOM</t>
  </si>
  <si>
    <t>2026-09-01 07:47:40</t>
  </si>
  <si>
    <t>BDJ08 KAYUTANGI</t>
  </si>
  <si>
    <t>01008484</t>
  </si>
  <si>
    <t>Reza Maulana</t>
  </si>
  <si>
    <t>obaforever/idnztapp/meeting/20260901/VID_2026-09-01 08-46-56-715935086237f8404ddf549a48fab2f68ce798f14.mp4</t>
  </si>
  <si>
    <t>absensi 6.30 scan deliv 7.30 ttd jam 12.00</t>
  </si>
  <si>
    <t>2026-09-01 07:47:20</t>
  </si>
  <si>
    <t>PYY01A BATAHAN</t>
  </si>
  <si>
    <t>LS0000020644</t>
  </si>
  <si>
    <t>Syiarudin Pyy01a</t>
  </si>
  <si>
    <t>obaforever/idnztapp/meeting/20260901/VID_2026-09-01 07-46-47-5347351471e8697a9437648c28bf6762ada251529.mp4</t>
  </si>
  <si>
    <t>absensi dan keluar gudang tepat waktu</t>
  </si>
  <si>
    <t>2026-09-01 07:47:16</t>
  </si>
  <si>
    <t>BEU06 KAMPUNG_BUGIS</t>
  </si>
  <si>
    <t>01019166</t>
  </si>
  <si>
    <t>Elsa Amanda Setiawan</t>
  </si>
  <si>
    <t>obaforever/idnztapp/meeting/20260901/upload_17882236301306226e940e3834e7387b764124df0363a.mp4</t>
  </si>
  <si>
    <t>2026-09-01 07:47:02</t>
  </si>
  <si>
    <t>KJN09 KESESI01</t>
  </si>
  <si>
    <t>00559427</t>
  </si>
  <si>
    <t>M. Faisal Arismunandar</t>
  </si>
  <si>
    <t>obaforever/idnztapp/meeting/20260901/VID_2026-09-01 07-45-361040300389e6a0a9337a843b5a2206b47cfef1eca.mp4</t>
  </si>
  <si>
    <t>riview penilaian</t>
  </si>
  <si>
    <t>2026-09-01 07:46:53</t>
  </si>
  <si>
    <t>KBM04 AYAH</t>
  </si>
  <si>
    <t>KBM040005</t>
  </si>
  <si>
    <t>Sudianto .</t>
  </si>
  <si>
    <t>obaforever/idnztapp/meeting/20260901/upload_1788223563979bd8bce3cb5de41a48c9da0e47687b7a3.mp4</t>
  </si>
  <si>
    <t>OTPU 100%, FAKE POD DAN PENANGANAN PAKET BERMASALAH</t>
  </si>
  <si>
    <t>2026-09-01 07:46:52</t>
  </si>
  <si>
    <t>PWJ03 LOANO</t>
  </si>
  <si>
    <t>PWJ030002</t>
  </si>
  <si>
    <t>obaforever/idnztapp/meeting/20260901/upload_178822359833966965bcb0521454aae66feeb14b46a74.mp4</t>
  </si>
  <si>
    <t>materi target KPI awal bulan</t>
  </si>
  <si>
    <t>2026-09-01 07:46:47</t>
  </si>
  <si>
    <t>TNU11 PRINGSURAT_TIMUR</t>
  </si>
  <si>
    <t>TNU110002</t>
  </si>
  <si>
    <t>Arif Darno Prasetyo</t>
  </si>
  <si>
    <t>obaforever/idnztapp/meeting/20260901/VID_2026-09-01 07-44-36-911369940fdbc2b655b364cb79f57e1bae7ff24da.mp4</t>
  </si>
  <si>
    <t>2026-09-01 07:46:26</t>
  </si>
  <si>
    <t>JKT11M DC_GELORA</t>
  </si>
  <si>
    <t>01839267</t>
  </si>
  <si>
    <t>obaforever/idnztapp/meeting/20260901/upload_1788223547998d14558f06096405aa72372aa71bac2fb.mp4</t>
  </si>
  <si>
    <t>Briefing pagi DC Gelora
- Ketepatan absensi 06.30
- Keluar Gudang Aktual 07.30
- TTD 12.00
- Edukasi COD FD + Reverse
- Clear all ritase
- POD Retur Valid
- QR Sprinter</t>
  </si>
  <si>
    <t>2026-09-01 07:46:21</t>
  </si>
  <si>
    <t>NIW03 DC_KARTONYONO</t>
  </si>
  <si>
    <t>NIW030156</t>
  </si>
  <si>
    <t>Faizal Jm0350026</t>
  </si>
  <si>
    <t>obaforever/idnztapp/meeting/20260901/upload_17882235704610369df79358e4b2cae5a70a2ffc3c928.mp4</t>
  </si>
  <si>
    <t>Evaluasi Bulananan</t>
  </si>
  <si>
    <t>2026-09-01 07:46:20</t>
  </si>
  <si>
    <t>PWO05 SUMPIUH</t>
  </si>
  <si>
    <t>PWO050003</t>
  </si>
  <si>
    <t>Triyas Permadi</t>
  </si>
  <si>
    <t>obaforever/idnztapp/meeting/20260901/VID_2026-09-01 07-44-041308075270c9e48b3860334202a68ba4703ca15cf4.mp4</t>
  </si>
  <si>
    <t>REVIEW PENCAPAIAN BULAN AGUSTUS
TATGET BULAN SEPTEMBER</t>
  </si>
  <si>
    <t>2026-09-01 07:46:18</t>
  </si>
  <si>
    <t>MRU05 TRANSUBUR</t>
  </si>
  <si>
    <t>MRU05000004</t>
  </si>
  <si>
    <t>Weldy Fransisco</t>
  </si>
  <si>
    <t>obaforever/idnztapp/meeting/20260901/VID_2026-09-01 07-45-482136765019d78fac085b18480fbfd20ebed5856689.mp4</t>
  </si>
  <si>
    <t>briefing sop</t>
  </si>
  <si>
    <t>2026-09-01 07:46:17</t>
  </si>
  <si>
    <t>JKT63B CP_KOJA_1</t>
  </si>
  <si>
    <t>LS0000210738</t>
  </si>
  <si>
    <t>SPV-MOHAMAD IRVAN</t>
  </si>
  <si>
    <t>obaforever/idnztapp/meeting/20260901/upload_17882235666409c50a88bbe674146adb380dcd8734c0a.mp4</t>
  </si>
  <si>
    <t>briefing pagi</t>
  </si>
  <si>
    <t>BGG16 BATANG01</t>
  </si>
  <si>
    <t>00558843</t>
  </si>
  <si>
    <t>Kuat Nurdin</t>
  </si>
  <si>
    <t>obaforever/idnztapp/meeting/20260901/upload_1788223542768210b7211084845efa3273954dc17df8f.mp4</t>
  </si>
  <si>
    <t>KODE DP : BGG16
TOTAL MITRA : 36
MITRA BRIEFING : 10
MATERI BRIFING : ABSENSI, KELUAR GUDANG JAM 7.30, TARGET TTD, TTD VALID, PTMP , MARKETING, 6S, PAKET STUCK, SETORAN GOPAY</t>
  </si>
  <si>
    <t>2026-09-01 07:46:16</t>
  </si>
  <si>
    <t>PWO13 RAWALO</t>
  </si>
  <si>
    <t>PWO130001</t>
  </si>
  <si>
    <t>Erik Setyawan</t>
  </si>
  <si>
    <t>obaforever/idnztapp/meeting/20260901/VID_2026-09-01 07-44-33100891864cdb94eb5217946779964759fa1f69852.mp4</t>
  </si>
  <si>
    <t>PWO13 
MATERI
*EVALUASI BULAN AGUSTUS 
*OPS,MARKETING
*EVALUASI PENGGUNAAN EFEKTIFITAS KONVEYOR di</t>
  </si>
  <si>
    <t>2026-09-01 07:45:59</t>
  </si>
  <si>
    <t>PSB04B KOTO_BALINGKA_02</t>
  </si>
  <si>
    <t>01079532</t>
  </si>
  <si>
    <t>Arip Rahman</t>
  </si>
  <si>
    <t>obaforever/idnztapp/meeting/20260901/VID_2026-09-01 07-45-361891830963c2b8989414641e09c95739bc5c9898e.mp4</t>
  </si>
  <si>
    <t>kedisiplinan</t>
  </si>
  <si>
    <t>2026-09-01 07:45:57</t>
  </si>
  <si>
    <t>TNJ02 BUKIT_BESTARI</t>
  </si>
  <si>
    <t>TNJ020223</t>
  </si>
  <si>
    <t>Erwin Fepbrianto</t>
  </si>
  <si>
    <t>obaforever/idnztapp/meeting/20260901/upload_17882234981209d646e3618604e9ab85275ca574be1e4.mp4</t>
  </si>
  <si>
    <t>2026-09-01 07:45:55</t>
  </si>
  <si>
    <t>RKS07B SUKANAGARA_JAYA</t>
  </si>
  <si>
    <t>RKS07B000001</t>
  </si>
  <si>
    <t>IRIYANTO</t>
  </si>
  <si>
    <t>obaforever/idnztapp/meeting/20260901/upload_1788223523991C24BDA98-7ABE-45E1-8907-81F5A5AFE3C360f68016cd304aaa9e821e1401d73a21.mp4</t>
  </si>
  <si>
    <t>BRIEFING DAILY</t>
  </si>
  <si>
    <t>2026-09-01 07:45:52</t>
  </si>
  <si>
    <t>TWR03 HANDIL</t>
  </si>
  <si>
    <t>01008810</t>
  </si>
  <si>
    <t>Ary Suhartoyo</t>
  </si>
  <si>
    <t>obaforever/idnztapp/meeting/20260901/upload_17882234924470d8f7799539543f2bdf0d0f6dc21ef81.mp4</t>
  </si>
  <si>
    <t>2026-09-01 07:45:43</t>
  </si>
  <si>
    <t>WGI07 SELOGIRI</t>
  </si>
  <si>
    <t>WGI070004</t>
  </si>
  <si>
    <t>Uyung Setiaji</t>
  </si>
  <si>
    <t>obaforever/idnztapp/meeting/20260901/upload_1788223529432a6dfa21e3d7644169007842f3dc51149.mp4</t>
  </si>
  <si>
    <t>2026-09-01 07:45:38</t>
  </si>
  <si>
    <t>TWR12A SANGA_SANGA</t>
  </si>
  <si>
    <t>01323939</t>
  </si>
  <si>
    <t>M. Ridho</t>
  </si>
  <si>
    <t>obaforever/idnztapp/meeting/20260901/upload_1788223522989d4262049466145c590ae7f8133950cbb.mp4</t>
  </si>
  <si>
    <t>2026-09-01 07:44:59</t>
  </si>
  <si>
    <t>BJB06 TRIKORA</t>
  </si>
  <si>
    <t>00548288</t>
  </si>
  <si>
    <t>Surya Ade Saputra</t>
  </si>
  <si>
    <t>obaforever/idnztapp/meeting/20260901/VID_2026-09-01 08-44-15-1965664454c31962dd033d4958b273b26fbf074501.mp4</t>
  </si>
  <si>
    <t>Retur Abnormal</t>
  </si>
  <si>
    <t>2026-09-01 07:44:55</t>
  </si>
  <si>
    <t>GTT02 TATAAN</t>
  </si>
  <si>
    <t>00544859</t>
  </si>
  <si>
    <t>Teo Julian Rakosah</t>
  </si>
  <si>
    <t>obaforever/idnztapp/meeting/20260901/VID_2026-09-01 07-44-18-1807221704ae009d55de5b45448336972093b14d23.mp4</t>
  </si>
  <si>
    <t>BJN06 BAWANG</t>
  </si>
  <si>
    <t>BJN060004</t>
  </si>
  <si>
    <t>Sigit Winarko</t>
  </si>
  <si>
    <t>obaforever/idnztapp/meeting/20260901/VID_2026-09-01 07-43-53191890127567e97c5faa9e4c708a383fb153f75f84.mp4</t>
  </si>
  <si>
    <t>Ptmp</t>
  </si>
  <si>
    <t>2026-09-01 07:44:50</t>
  </si>
  <si>
    <t>SKY01 SEKAYU</t>
  </si>
  <si>
    <t>SKY010011</t>
  </si>
  <si>
    <t>Abdul Hamid</t>
  </si>
  <si>
    <t>obaforever/idnztapp/meeting/20260901/upload_17882234533462cc4adeff2ac4db693709d80abc5955d.mp4</t>
  </si>
  <si>
    <t>Network Manajemen
TTD 12.00</t>
  </si>
  <si>
    <t>2026-09-01 07:44:42</t>
  </si>
  <si>
    <t>GTT02B CP_NEGERI_KATON</t>
  </si>
  <si>
    <t>GTT02B0002</t>
  </si>
  <si>
    <t>Miftah Alwanun</t>
  </si>
  <si>
    <t>obaforever/idnztapp/meeting/20260901/VID_2026-09-01 07-43-53-1747404874e8ee17f462914730a008b7eae3a35ae8.mp4</t>
  </si>
  <si>
    <t>QR sprinter, ttd 12.00, paycools, absensi, keluar gudang 07.30</t>
  </si>
  <si>
    <t>2026-09-01 07:44:40</t>
  </si>
  <si>
    <t>PWO27A KEMRANJEN01</t>
  </si>
  <si>
    <t>PWO27A0001</t>
  </si>
  <si>
    <t>Santoso Umbaran</t>
  </si>
  <si>
    <t>obaforever/idnztapp/meeting/20260901/VID_2026-09-01 07-42-00-56178246953c3b85cec224a20ba1ef6327ed1c1a7.mp4</t>
  </si>
  <si>
    <t>- Paket Pendingan 
- Target TTD All kloter
- Pod retur &amp; Pod TTD</t>
  </si>
  <si>
    <t>2026-09-01 07:44:39</t>
  </si>
  <si>
    <t>SMI23 DC_CIKOLE</t>
  </si>
  <si>
    <t>LS0000415190</t>
  </si>
  <si>
    <t>obaforever/idnztapp/meeting/20260901/upload_1788223474518b09cdfcfb2c64b85895326baa4532e3d.mp4</t>
  </si>
  <si>
    <t>2026-09-01 07:44:26</t>
  </si>
  <si>
    <t>SOG07A SOG07A</t>
  </si>
  <si>
    <t>LS0000415274</t>
  </si>
  <si>
    <t>Cucun Iryanto</t>
  </si>
  <si>
    <t>obaforever/idnztapp/meeting/20260901/upload_17882234423710c68a6999755489bbc6d60471562e517.mp4</t>
  </si>
  <si>
    <t>LIN01 LINGGA</t>
  </si>
  <si>
    <t>LIN010007</t>
  </si>
  <si>
    <t>Susanti</t>
  </si>
  <si>
    <t>obaforever/idnztapp/meeting/20260901/VID_2026-09-01 07-42-08-640855573d4feac4778f24ce5977908f83713f7ad.mp4</t>
  </si>
  <si>
    <t>breafing lin01</t>
  </si>
  <si>
    <t>2026-09-01 07:44:24</t>
  </si>
  <si>
    <t>PGR10B PGR10B</t>
  </si>
  <si>
    <t>LS0000415163</t>
  </si>
  <si>
    <t>obaforever/idnztapp/meeting/20260901/VID_2026-09-01 07-43-52-1480717128a92cca8f0ac44b66a8b8d77ea70d3c2a.mp4</t>
  </si>
  <si>
    <t>2026-09-01 07:44:04</t>
  </si>
  <si>
    <t>MAE01 MAKALE</t>
  </si>
  <si>
    <t>MAE010077</t>
  </si>
  <si>
    <t>Agmin Sarda Paressa</t>
  </si>
  <si>
    <t>obaforever/idnztapp/meeting/20260901/upload_1788223356996B3E8A6B3-A1A4-4910-AD0A-65C3158682F84e777053ceee44ce88b456e0084584f2.mp4</t>
  </si>
  <si>
    <t>1. ketepatan absensi 6.30
2. pemaksimalan ops karena pemadaman bergilir</t>
  </si>
  <si>
    <t>2026-09-01 07:43:56</t>
  </si>
  <si>
    <t>TNJ04 BATU_2</t>
  </si>
  <si>
    <t>TNJ04000075</t>
  </si>
  <si>
    <t>Lwy Indra A</t>
  </si>
  <si>
    <t>obaforever/idnztapp/meeting/20260901/VID_2026-09-01 07-41-4814646613503fc5ac4d5fe6410989944860ba0939c8.mp4</t>
  </si>
  <si>
    <t>TNJ04 BATU_2
- Absen 0630
- Delivery 0730
- TTD Sebelum jam 12:00
- Retur COD non Ecomerce (SLA NYA 10 HARI)
- Quis app 
- QRIS &amp; Gopay
* QR Sprinter
* CLOCKOUT</t>
  </si>
  <si>
    <t>2026-09-01 07:43:54</t>
  </si>
  <si>
    <t>PKB16 PKB16</t>
  </si>
  <si>
    <t>00562539</t>
  </si>
  <si>
    <t>obaforever/idnztapp/meeting/20260901/upload_1788223403190d3e7c1599a1a4c91bdc3f2ab62d38fd3.mp4</t>
  </si>
  <si>
    <t>NM
absensi</t>
  </si>
  <si>
    <t>2026-09-01 07:43:34</t>
  </si>
  <si>
    <t>TNU01 TEMANGGUNG</t>
  </si>
  <si>
    <t>TNU01000016</t>
  </si>
  <si>
    <t>Fnc Choerul Ircham M</t>
  </si>
  <si>
    <t>obaforever/idnztapp/meeting/20260901/upload_1788223350466375d94ef8a4b4eb895b871f2abe9cc7c.mp4</t>
  </si>
  <si>
    <t>TEMA; Ops,Marketing,6S</t>
  </si>
  <si>
    <t>2026-09-01 07:43:32</t>
  </si>
  <si>
    <t>GER05 KEDIRI_1</t>
  </si>
  <si>
    <t>01821858</t>
  </si>
  <si>
    <t>Lalu Abdul Gafar</t>
  </si>
  <si>
    <t>obaforever/idnztapp/meeting/20260901/VID_2026-09-01 07-42-191070945682239fb82ca98f48f78cdc2a8db297128a.mp4</t>
  </si>
  <si>
    <t>2026-09-01 07:43:27</t>
  </si>
  <si>
    <t>PNO01 PONOROGO</t>
  </si>
  <si>
    <t>PNO010217</t>
  </si>
  <si>
    <t>Fanky Jm0140009</t>
  </si>
  <si>
    <t>obaforever/idnztapp/meeting/20260901/upload_17882233245318e00ae3b81574bd296d63cf3978bd164.mp4</t>
  </si>
  <si>
    <t>Evaluasi Capaian bulanan Dan Reminder target September.</t>
  </si>
  <si>
    <t>2026-09-01 07:43:24</t>
  </si>
  <si>
    <t>BTH04 BENGKONG</t>
  </si>
  <si>
    <t>BTH04000252</t>
  </si>
  <si>
    <t>Mangun Kusuma</t>
  </si>
  <si>
    <t>obaforever/idnztapp/meeting/20260901/VID_2026-09-01 07-42-2496654174782e26bd37c3741309ee33fc58a7f5974.mp4</t>
  </si>
  <si>
    <t>DP : BTH04 
Pembawa Brefing : Mangun
Tema : 
- absensi 6.30
- delivery 7.30
- keluar gudang 08.00
- TTD Sebelum Jam 12.00
- Jangan Retur COD non Ecomerce (SLA NYA 10 HARI)
- Quis (Ujian) App Sprinter</t>
  </si>
  <si>
    <t>2026-09-01 07:43:23</t>
  </si>
  <si>
    <t>DMK09 DEMPET</t>
  </si>
  <si>
    <t>DMK090001</t>
  </si>
  <si>
    <t>Ahmat Saiful Bahri</t>
  </si>
  <si>
    <t>obaforever/idnztapp/meeting/20260901/upload_1788223364658A4D500C5-11A6-4D78-88D1-0A8AD32508BD210d4e75c31b4f8193434dbfaa84aa67.mp4</t>
  </si>
  <si>
    <t>awal bulan,, 
refresmen pentingnya pu regulare dan ttd jam 12</t>
  </si>
  <si>
    <t>2026-09-01 07:43:22</t>
  </si>
  <si>
    <t>SOC01 SOLO</t>
  </si>
  <si>
    <t>SOC010001</t>
  </si>
  <si>
    <t>Lingga Putra L</t>
  </si>
  <si>
    <t>obaforever/idnztapp/meeting/20260901/VID_2026-09-01 07-43-15-13581306146d608d7d1f5b4774a8b91bebae08b9c1.mp4</t>
  </si>
  <si>
    <t>2026-09-01 07:43:19</t>
  </si>
  <si>
    <t>UNG02 BAWEN</t>
  </si>
  <si>
    <t>UNG020011</t>
  </si>
  <si>
    <t>Angga Cipta Dirganta</t>
  </si>
  <si>
    <t>obaforever/idnztapp/meeting/20260901/upload_1788223376112526a49e4ce5f4a7599d427984f436ac4.mp4</t>
  </si>
  <si>
    <t>2026-09-01 07:43:13</t>
  </si>
  <si>
    <t>PWO16 PURWOKERTO_UTARA</t>
  </si>
  <si>
    <t>01025454</t>
  </si>
  <si>
    <t>Dewa Awang Candra Purnama</t>
  </si>
  <si>
    <t>obaforever/idnztapp/meeting/20260901/VID_2026-09-01 07-40-13-112316682a4a6372c1ee64ffdb39c65d5e77ec7b9.mp4</t>
  </si>
  <si>
    <t>- ABSENSI
- DELIVERY K1 &amp; K2
- I KURIR 1 PAKET</t>
  </si>
  <si>
    <t>2026-09-01 07:43:03</t>
  </si>
  <si>
    <t>BYL04A BYL04A</t>
  </si>
  <si>
    <t>LS0000249454</t>
  </si>
  <si>
    <t>Koordinator_BYL04A</t>
  </si>
  <si>
    <t>obaforever/idnztapp/meeting/20260901/VID_2026-09-01 07-42-37-275878765a7306102447143c0914f5f0a3d2e9eca.mp4</t>
  </si>
  <si>
    <t>BTJ01 BANDA_ACEH</t>
  </si>
  <si>
    <t>01094741</t>
  </si>
  <si>
    <t>Munandar Saimi</t>
  </si>
  <si>
    <t>obaforever/idnztapp/meeting/20260901/upload_17882232884861c4c38849a7e4613be52967b5a0fed23.mp4</t>
  </si>
  <si>
    <t>2026-09-01 07:42:51</t>
  </si>
  <si>
    <t>SOE01 SOE</t>
  </si>
  <si>
    <t>SOE019270</t>
  </si>
  <si>
    <t>obaforever/idnztapp/meeting/20260901/upload_178822334458378448e45a79f45e39b76e31b894cf2ea.mp4</t>
  </si>
  <si>
    <t>POD TTD sebelum jam 12</t>
  </si>
  <si>
    <t>MDN03 DOLOPO</t>
  </si>
  <si>
    <t>00555493</t>
  </si>
  <si>
    <t>Eko Prasetianto Nugroho</t>
  </si>
  <si>
    <t>obaforever/idnztapp/meeting/20260901/upload_1788223328324c315efe719f64fd68c78cf6b82947400.mp4</t>
  </si>
  <si>
    <t>- Sharing penanganan paket retur menggunakan pengembalian via app tiktok
- Sharing penanganan Parcel Care dan RSAT</t>
  </si>
  <si>
    <t>2026-09-01 07:42:43</t>
  </si>
  <si>
    <t>BTJ03 JAYA_BARU</t>
  </si>
  <si>
    <t>BTJ030005</t>
  </si>
  <si>
    <t>M. Firdaus Harun</t>
  </si>
  <si>
    <t>obaforever/idnztapp/meeting/20260901/upload_178822335257895dd9c65ee6a48c2916616146bc64413.mp4</t>
  </si>
  <si>
    <t>2026-09-01 07:42:42</t>
  </si>
  <si>
    <t>PKD22 SUDIRMAN_PKD</t>
  </si>
  <si>
    <t>PKD220042</t>
  </si>
  <si>
    <t>obaforever/idnztapp/meeting/20260901/upload_1788223333689e49e5e901eef4b58aebbe220aa5facd8.mp4</t>
  </si>
  <si>
    <t>TTD jam 12 
jam masuk 06 29 
1 paket satu kurir</t>
  </si>
  <si>
    <t>2026-09-01 07:42:41</t>
  </si>
  <si>
    <t>CKR01 CIKARANG</t>
  </si>
  <si>
    <t>01070581</t>
  </si>
  <si>
    <t>Rindi Amana</t>
  </si>
  <si>
    <t>obaforever/idnztapp/meeting/20260901/upload_1788222778955be6de96797124e9db809634bae83081f.mp4</t>
  </si>
  <si>
    <t>awal bulan semangat baru,</t>
  </si>
  <si>
    <t>2026-09-01 07:42:36</t>
  </si>
  <si>
    <t>BAE11 PORSEA_02</t>
  </si>
  <si>
    <t>01086795</t>
  </si>
  <si>
    <t>Ledy Harji Sigalingging</t>
  </si>
  <si>
    <t>obaforever/idnztapp/meeting/20260901/upload_17882233431198eaed7d2e68b427ca7c276d0122352ec.mp4</t>
  </si>
  <si>
    <t>ABSENSI DAN SERAGAM</t>
  </si>
  <si>
    <t>2026-09-01 07:42:30</t>
  </si>
  <si>
    <t>KEF01 KEFAMENANU</t>
  </si>
  <si>
    <t>KEF013097</t>
  </si>
  <si>
    <t>Muhamad A Y Awe</t>
  </si>
  <si>
    <t>obaforever/idnztapp/meeting/20260901/record_video_17882233644381d36626c88714c5cb638461da89475db.mp4</t>
  </si>
  <si>
    <t>2026-09-01 07:42:28</t>
  </si>
  <si>
    <t>PKU35 DP_PASIR_PUTIH</t>
  </si>
  <si>
    <t>01053423</t>
  </si>
  <si>
    <t>Fadli Oktavianis</t>
  </si>
  <si>
    <t>obaforever/idnztapp/meeting/20260901/upload_1788223302273d445a61ef55041b1a58761845bbc0e1c.mp4</t>
  </si>
  <si>
    <t>Absen sebelum jam 06:00 pagi 
scand delivery sebelum jam 07:30 pagi
TTD 90% sebelum jam 12:00 siang
TPTW 
setoran cod sebelum jam 19:30 malam</t>
  </si>
  <si>
    <t>2026-09-01 07:42:23</t>
  </si>
  <si>
    <t>KDS06 UNDAAN</t>
  </si>
  <si>
    <t>01984137</t>
  </si>
  <si>
    <t>Dicky Safarudin</t>
  </si>
  <si>
    <t>obaforever/idnztapp/meeting/20260901/VID_2026-09-01 07-36-572375521029bd80ec271d349af9a74811a743cca70.mp4</t>
  </si>
  <si>
    <t>rating sprinter k</t>
  </si>
  <si>
    <t>2026-09-01 07:42:16</t>
  </si>
  <si>
    <t>JOG01 YOGYAKARTA</t>
  </si>
  <si>
    <t>JOG010032</t>
  </si>
  <si>
    <t>Adhi Pradana</t>
  </si>
  <si>
    <t>obaforever/idnztapp/meeting/20260901/REC_5EA3AAB0-98AB-4900-A1DB-EF07B5FDC3ED8741c437021d46c1ba4a513d46b12557.mp4</t>
  </si>
  <si>
    <t>TTD jam 12 90% keluar gudang 07:30 ttd 94%</t>
  </si>
  <si>
    <t>2026-09-01 07:42:14</t>
  </si>
  <si>
    <t>PWO11 CILONGOK</t>
  </si>
  <si>
    <t>PWO110024</t>
  </si>
  <si>
    <t>Dofik Fatorik</t>
  </si>
  <si>
    <t>obaforever/idnztapp/meeting/20260901/VID_2026-09-01 07-41-081940005595807823b4e4ac411892a30a337b802be3.mp4</t>
  </si>
  <si>
    <t>paket rusak atau jebol di pisah
fu customer paket rusak
scen delivery</t>
  </si>
  <si>
    <t>2026-09-01 07:42:01</t>
  </si>
  <si>
    <t>DPK08A CINERE_BARU</t>
  </si>
  <si>
    <t>DPK08A0035</t>
  </si>
  <si>
    <t>Mulya Wijaya</t>
  </si>
  <si>
    <t>obaforever/idnztapp/meeting/20260901/VID_2026-09-01 07-39-20-5141742090801e8290344482cb42e206c0fc95fe4.mp4</t>
  </si>
  <si>
    <t>2026-09-01 07:41:56</t>
  </si>
  <si>
    <t>PKU11A TENAYAN_RAYA</t>
  </si>
  <si>
    <t>01224339</t>
  </si>
  <si>
    <t>M. Rikhan Pratama Resky</t>
  </si>
  <si>
    <t>obaforever/idnztapp/meeting/20260901/upload_1788223284131a405a28c272f496fac087bd537940cc2.mp4</t>
  </si>
  <si>
    <t>absensi, 07.30, 12.00, reguler</t>
  </si>
  <si>
    <t>2026-09-01 07:41:55</t>
  </si>
  <si>
    <t>JKT16Q PULOGEBANG_01</t>
  </si>
  <si>
    <t>00563589</t>
  </si>
  <si>
    <t>Mahmud H</t>
  </si>
  <si>
    <t>obaforever/idnztapp/meeting/20260901/upload_1788223280349d4907195f3f34e11b42e675f79b8c9f9.MOV</t>
  </si>
  <si>
    <t>BRIEF DC PULOGEBANG 
- ⁠POD retur 
- ⁠Ttd All ritase 
- ⁠Pickup Qr sprinter 
- ⁠Longtail
- ⁠Barang DG / dilarang kirim
- ⁠Pemeriksaan 100% untuk paket Regular</t>
  </si>
  <si>
    <t>2026-09-01 07:41:50</t>
  </si>
  <si>
    <t>SWI06 MARGASARI</t>
  </si>
  <si>
    <t>01929804</t>
  </si>
  <si>
    <t>Muhammad Hafiz Adyatma</t>
  </si>
  <si>
    <t>obaforever/idnztapp/meeting/20260901/upload_1788222927994b3ce0e530bc14c2ba84936781e6dc623.mp4</t>
  </si>
  <si>
    <t>kode dp :swi06
mitra hadir :37
materi : evaluasi pencapaian rating sprinter,jaga hubungan baik dengan customer.tingkatkan promo QR sprinter ke customer.</t>
  </si>
  <si>
    <t>2026-09-01 07:41:47</t>
  </si>
  <si>
    <t>PCI06 ARJOSARI_2</t>
  </si>
  <si>
    <t>LS0000111941</t>
  </si>
  <si>
    <t>Marwianto J07190399</t>
  </si>
  <si>
    <t>obaforever/idnztapp/meeting/20260901/upload_1788223290654e214bc12e73449db9506eff352426ecd.mp4</t>
  </si>
  <si>
    <t>Kegiatan UPM Serentak</t>
  </si>
  <si>
    <t>2026-09-01 07:41:41</t>
  </si>
  <si>
    <t>JKT28D TAMBORA</t>
  </si>
  <si>
    <t>LS0000401998</t>
  </si>
  <si>
    <t>SPV DC-SAMSU RIJAL</t>
  </si>
  <si>
    <t>obaforever/idnztapp/meeting/20260901/upload_17882232965091131ecbbc74e478ab1b044ecfdc0c88d.mp4</t>
  </si>
  <si>
    <t>Brifing morning CP TAMBORA 
PEMBAHASAN :
- absensi 06.30
- keluar gudang 07.30
- TTD jam 12.00
- all ritase 
- RSAT
"Pembahasan  POD &amp; TTD RETUR 
-pengembangan prospek sprinter .untuk mencari pickupan</t>
  </si>
  <si>
    <t>2026-09-01 07:41:32</t>
  </si>
  <si>
    <t>MES19C SUNGGAL_MES</t>
  </si>
  <si>
    <t>LS0000342014</t>
  </si>
  <si>
    <t>Muhammad Rio Afandi</t>
  </si>
  <si>
    <t>obaforever/idnztapp/meeting/20260901/upload_178822326930634F0883C-2E84-40D5-9864-7E2E7604569C317895a8550d4f13b8e268220c6c5d44.mp4</t>
  </si>
  <si>
    <t>2026-09-01 07:41:31</t>
  </si>
  <si>
    <t>SKY08A SKY08A</t>
  </si>
  <si>
    <t>01846418</t>
  </si>
  <si>
    <t>Irfansyah .</t>
  </si>
  <si>
    <t>obaforever/idnztapp/meeting/20260901/upload_17882231522412efdaeac809c48efa390411e0085d79f.mp4</t>
  </si>
  <si>
    <t>TTD jam 12, Pickup Order</t>
  </si>
  <si>
    <t>2026-09-01 07:41:29</t>
  </si>
  <si>
    <t>WHO01 WOHA</t>
  </si>
  <si>
    <t>01267027</t>
  </si>
  <si>
    <t>Fajrin .</t>
  </si>
  <si>
    <t>obaforever/idnztapp/meeting/20260901/VID_2026-09-01 07-42-27-1359149902cef7b8361d23490287b14150640533a4.mp4</t>
  </si>
  <si>
    <t>pod</t>
  </si>
  <si>
    <t>2026-09-01 07:41:24</t>
  </si>
  <si>
    <t>MES18A PASAR1_MES</t>
  </si>
  <si>
    <t>00541883</t>
  </si>
  <si>
    <t>Muhammad Idris</t>
  </si>
  <si>
    <t>obaforever/idnztapp/meeting/20260901/VID_2026-09-01 07-40-4111078842527de947866d1a4065a450ee29e4f64be4.mp4</t>
  </si>
  <si>
    <t>- area Sprinter
- absen masuk 6.29
- keluar gudang 7.30
- TTD jam 12 90%
- TTD AKTUAL 95%
- PICKUPAN</t>
  </si>
  <si>
    <t>2026-09-01 07:41:23</t>
  </si>
  <si>
    <t>PNK04B KOMYOS</t>
  </si>
  <si>
    <t>00539970</t>
  </si>
  <si>
    <t>Ahmad Shonhaji</t>
  </si>
  <si>
    <t>obaforever/idnztapp/meeting/20260901/upload_17882232459836d89bb2114b44aafa34862d9b449b92e.mp4</t>
  </si>
  <si>
    <t>2026-09-01 07:41:22</t>
  </si>
  <si>
    <t>SLO01 SELONG</t>
  </si>
  <si>
    <t>00574289</t>
  </si>
  <si>
    <t>Nurlaili Hidayati</t>
  </si>
  <si>
    <t>obaforever/idnztapp/meeting/20260901/upload_178822325923286c9c457887a42bb96bd9d5974aa592f.mp4</t>
  </si>
  <si>
    <t>Push keluar gudang dan fokus clearkan paket yg sudah lama</t>
  </si>
  <si>
    <t>2026-09-01 07:41:11</t>
  </si>
  <si>
    <t>SUB35A DC_MADE</t>
  </si>
  <si>
    <t>SUB35A0162</t>
  </si>
  <si>
    <t>Prianto Jm0060012</t>
  </si>
  <si>
    <t>obaforever/idnztapp/meeting/20260901/VID_2026-09-01 07-40-281117674173aeec23d7e5d64f4b9bbe5513bf84d7b1.mp4</t>
  </si>
  <si>
    <t>evaluasi SLA target reguler</t>
  </si>
  <si>
    <t>2026-09-01 07:41:10</t>
  </si>
  <si>
    <t>KKS01 KUALA_KAPUAS</t>
  </si>
  <si>
    <t>KKS010025</t>
  </si>
  <si>
    <t>Wahyu Pratama</t>
  </si>
  <si>
    <t>obaforever/idnztapp/meeting/20260901/upload_1788223262128dc0f2787d4ee41bbbecc9a7b18d5e310.mp4</t>
  </si>
  <si>
    <t>Absen 06:30 ,Keluar Gudang 7:30 , TTD 12:00 ,DG</t>
  </si>
  <si>
    <t>PML08 KEBANGGAN</t>
  </si>
  <si>
    <t>PML080003</t>
  </si>
  <si>
    <t>Akhmad Parkhani</t>
  </si>
  <si>
    <t>obaforever/idnztapp/meeting/20260901/upload_1788223239572895d77f2c30d4e0680dbbcc1f118d699.mp4</t>
  </si>
  <si>
    <t>2026-09-01 07:41:01</t>
  </si>
  <si>
    <t>BPN06 KAMPUNG_BARU</t>
  </si>
  <si>
    <t>01321829</t>
  </si>
  <si>
    <t>Azizah Nurul Huda</t>
  </si>
  <si>
    <t>obaforever/idnztapp/meeting/20260901/upload_1788223254430c554acafe1404f53be1da434890629e6.mp4</t>
  </si>
  <si>
    <t>2026-09-01 07:41:00</t>
  </si>
  <si>
    <t>PNO05 SAMBIT_1</t>
  </si>
  <si>
    <t>PNO05000010</t>
  </si>
  <si>
    <t>Fanky JM0140009</t>
  </si>
  <si>
    <t>obaforever/idnztapp/meeting/20260901/upload_1788223222952722358633ac1411483c0ca7e894bd67e.mp4</t>
  </si>
  <si>
    <t>REMINDER TARGET REGULER DAN EVALUASI HARIAN</t>
  </si>
  <si>
    <t>2026-09-01 07:40:56</t>
  </si>
  <si>
    <t>BJA02 BANJAR_PATROMAN</t>
  </si>
  <si>
    <t>LS0000415149</t>
  </si>
  <si>
    <t>Akbar Rizki Mulyana</t>
  </si>
  <si>
    <t>obaforever/idnztapp/meeting/20260901/upload_1788223246866c656e3611c3041ecbb1bdc84fec412a1.mp4</t>
  </si>
  <si>
    <t>Stuck 3 hari dan pod retur</t>
  </si>
  <si>
    <t>MTA05 MARTAPURA_2</t>
  </si>
  <si>
    <t>01041724</t>
  </si>
  <si>
    <t>Agus .</t>
  </si>
  <si>
    <t>obaforever/idnztapp/meeting/20260901/VID_2026-09-01 08-39-08156827981945000d02e7134568ab96d29668c5abd6.mp4</t>
  </si>
  <si>
    <t>Absensi 
Paket Lama DP
Rating App Sprinter Bulan Agustus
Target Bulan Ini September</t>
  </si>
  <si>
    <t>2026-09-01 07:40:43</t>
  </si>
  <si>
    <t>BPN01A RUKO_BANDAR</t>
  </si>
  <si>
    <t>00548486</t>
  </si>
  <si>
    <t>Chaerul Anwar Dengah</t>
  </si>
  <si>
    <t>obaforever/idnztapp/meeting/20260901/upload_1788223190806a20c7d7d5787491dabe8d8561ab52840.mp4</t>
  </si>
  <si>
    <t>Absensi,Atribut,Jam Kehadiran,TTd Sebelum Jam 12,POD,Gagal PU,Kebersihan,Keselamatan Kerja</t>
  </si>
  <si>
    <t>2026-09-01 07:40:19</t>
  </si>
  <si>
    <t>MEH01A KAWAY_XVI</t>
  </si>
  <si>
    <t>MEH01A0013</t>
  </si>
  <si>
    <t>Feditia Ramadhan</t>
  </si>
  <si>
    <t>obaforever/idnztapp/meeting/20260901/VID_2026-09-01 07-38-46-7004718369b5e19a956e74e3c85d64721cc52740d.mp4</t>
  </si>
  <si>
    <t>briefing bersama spv meulaboh, refreshment 
1. Absensi
2.Longtail
3. keluar gudang 7.30
4. gopay &amp; paycool
5. kebersihan 
6.kerapian</t>
  </si>
  <si>
    <t>2026-09-01 07:40:16</t>
  </si>
  <si>
    <t>SUM05C SUM05C</t>
  </si>
  <si>
    <t>LS0000415177</t>
  </si>
  <si>
    <t>Shevina Shevriyana</t>
  </si>
  <si>
    <t>obaforever/idnztapp/meeting/20260901/upload_17882231936858e9a85be26bc429e95728c9c064bb049.mp4</t>
  </si>
  <si>
    <t>evaluasi harian DP</t>
  </si>
  <si>
    <t>2026-09-01 07:40:10</t>
  </si>
  <si>
    <t>SKD02 SEKAMPUNG</t>
  </si>
  <si>
    <t>SKD020004</t>
  </si>
  <si>
    <t>Wahyu Adi Irawan</t>
  </si>
  <si>
    <t>obaforever/idnztapp/meeting/20260901/VID_2026-09-01 07-39-2811287512953e1bde121aab45a2b5b54aa0a96359cc.mp4</t>
  </si>
  <si>
    <t>2026-09-01 07:40:05</t>
  </si>
  <si>
    <t>SGT12A TELUK_LINGGA</t>
  </si>
  <si>
    <t>01728745</t>
  </si>
  <si>
    <t>Dian Branik Relege</t>
  </si>
  <si>
    <t>obaforever/idnztapp/meeting/20260901/REC_F8B57C13-91EB-455C-9866-75256059C9A5b7c44577fe744371acc1946c449c99f0.mp4</t>
  </si>
  <si>
    <t>ttd jam 12 dan absen</t>
  </si>
  <si>
    <t>2026-09-01 07:40:03</t>
  </si>
  <si>
    <t>PNN06 BAYANG</t>
  </si>
  <si>
    <t>01941210</t>
  </si>
  <si>
    <t>Faizal Sukma</t>
  </si>
  <si>
    <t>obaforever/idnztapp/meeting/20260901/VID_2026-09-01 07-39-132052773998caf56f6584364d1aa636f09298678bb8.mp4</t>
  </si>
  <si>
    <t>2026-09-01 07:39:55</t>
  </si>
  <si>
    <t>MEL02 MENGGALA_KOTA</t>
  </si>
  <si>
    <t>00546121</t>
  </si>
  <si>
    <t>Rico Tampati HL</t>
  </si>
  <si>
    <t>obaforever/idnztapp/meeting/20260901/upload_17882230590236f785cd129ce4b248d6f49d0ccd57003.mp4</t>
  </si>
  <si>
    <t>1. SOP Delivery
2. POD VALID 
3. Layanan TixTox reverse</t>
  </si>
  <si>
    <t>2026-09-01 07:39:54</t>
  </si>
  <si>
    <t>BEU03 RINDING</t>
  </si>
  <si>
    <t>BEU030004</t>
  </si>
  <si>
    <t>Febriano Montius</t>
  </si>
  <si>
    <t>obaforever/idnztapp/meeting/20260901/upload_17882231838763ce4937db18c4a99b2fa21baf2a272c4.mp4</t>
  </si>
  <si>
    <t>2026-09-01 07:39:31</t>
  </si>
  <si>
    <t>BGG09 GRINGSING_LAMA</t>
  </si>
  <si>
    <t>00560070</t>
  </si>
  <si>
    <t>Hendrik Kurniasandi</t>
  </si>
  <si>
    <t>obaforever/idnztapp/meeting/20260901/upload_1788223145034AF6961F1-38D9-4351-A6C9-32D65E3F1C166ef04601b8cd4c648327b8ad96f1b09d.mp4</t>
  </si>
  <si>
    <t>TTD KLOTER 1 DAN 2 MARKETING</t>
  </si>
  <si>
    <t>2026-09-01 07:39:27</t>
  </si>
  <si>
    <t>BDO01A DC_BINONG</t>
  </si>
  <si>
    <t>LS0000422928</t>
  </si>
  <si>
    <t>Rifky Antar Ramadhan</t>
  </si>
  <si>
    <t>obaforever/idnztapp/meeting/20260901/upload_1788223156373a58693e3e2e548f1a7d670b80f5ae683.mp4</t>
  </si>
  <si>
    <t>2026-09-01 07:39:13</t>
  </si>
  <si>
    <t>BDJ06 SURGI_MUFTI</t>
  </si>
  <si>
    <t>BDJ060019</t>
  </si>
  <si>
    <t>Ade Birismawan</t>
  </si>
  <si>
    <t>obaforever/idnztapp/meeting/20260901/upload_17882231437130e2542d8bff946488bc0c2eda0cb78e0.mp4</t>
  </si>
  <si>
    <t>ttreverse</t>
  </si>
  <si>
    <t>2026-09-01 07:39:04</t>
  </si>
  <si>
    <t>JPR06 TAHUNAN</t>
  </si>
  <si>
    <t>JPR060003</t>
  </si>
  <si>
    <t>Edy Cahyono</t>
  </si>
  <si>
    <t>obaforever/idnztapp/meeting/20260901/upload_1788223123173e2daf2d0bc1b449dac51bc36bdab0e5b.mp4</t>
  </si>
  <si>
    <t>Ketepatan absensi</t>
  </si>
  <si>
    <t>2026-09-01 07:39:03</t>
  </si>
  <si>
    <t>BJN09 SIGALUH</t>
  </si>
  <si>
    <t>01806332</t>
  </si>
  <si>
    <t>Doni Riyanto</t>
  </si>
  <si>
    <t>obaforever/idnztapp/meeting/20260901/upload_1788223095164C00693DD-6AE6-424F-936A-207CDBEE108A7c666753ceb949a1b972d7c836a365b3.mp4</t>
  </si>
  <si>
    <t>EVALUASI KINERJA SPRINTER DAN SOSIALISASI PERUBAHAN INSENTIF BULA SEPTEMBER</t>
  </si>
  <si>
    <t>2026-09-01 07:38:57</t>
  </si>
  <si>
    <t>KDG02 NAGARA</t>
  </si>
  <si>
    <t>00548742</t>
  </si>
  <si>
    <t>Ahmad Mujahid</t>
  </si>
  <si>
    <t>obaforever/idnztapp/meeting/20260901/upload_178822312592349be7189cbf44bfdb5ccdb2b31d73b92.mp4</t>
  </si>
  <si>
    <t>2026-09-01 07:38:56</t>
  </si>
  <si>
    <t>SKY07A SKY07A</t>
  </si>
  <si>
    <t>01820123</t>
  </si>
  <si>
    <t>Muhammad Anand Al Hafizh</t>
  </si>
  <si>
    <t>obaforever/idnztapp/meeting/20260901/VID_2026-09-01 07-37-55-19712183771463ffea1f6d4a6180154f62c1f5570a.mp4</t>
  </si>
  <si>
    <t>network management, TTD jam 12.00</t>
  </si>
  <si>
    <t>2026-09-01 07:38:53</t>
  </si>
  <si>
    <t>LMJ13 KLAKAH_1</t>
  </si>
  <si>
    <t>LMJ130116</t>
  </si>
  <si>
    <t>Erfan Jm0490032</t>
  </si>
  <si>
    <t>obaforever/idnztapp/meeting/20260901/VID_2026-09-01 07-38-33-20071384102c9ac01b7e24473abec48da35d636b17.mp4</t>
  </si>
  <si>
    <t>2026-09-01 07:38:48</t>
  </si>
  <si>
    <t>IDM28B IDM28B</t>
  </si>
  <si>
    <t>LS0000415068</t>
  </si>
  <si>
    <t>Muhamad Adit Nurcita</t>
  </si>
  <si>
    <t>obaforever/idnztapp/meeting/20260901/upload_1788222996525f90d88d435944c8d8440333b302cad92.mp4</t>
  </si>
  <si>
    <t>2026-09-01 07:38:41</t>
  </si>
  <si>
    <t>TLA07 DC_TULUNG_AGUNG</t>
  </si>
  <si>
    <t>TLA07000012</t>
  </si>
  <si>
    <t>obaforever/idnztapp/meeting/20260901/upload_17882231048020a41fe1219f1424497b1c189e3250a21.MOV</t>
  </si>
  <si>
    <t>maksimalkan push semua targel di awal tanggal</t>
  </si>
  <si>
    <t>2026-09-01 07:38:40</t>
  </si>
  <si>
    <t>BYL03 AMPEL</t>
  </si>
  <si>
    <t>BYL030010</t>
  </si>
  <si>
    <t>obaforever/idnztapp/meeting/20260901/VID_2026-09-01 07-37-08-3810934742e6daacc9526431797bff5741d314ed1.mp4</t>
  </si>
  <si>
    <t>2026-09-01 07:38:30</t>
  </si>
  <si>
    <t>CLP02 MAJENANG</t>
  </si>
  <si>
    <t>00570364</t>
  </si>
  <si>
    <t>Ali Ridwan</t>
  </si>
  <si>
    <t>obaforever/idnztapp/meeting/20260901/upload_17882230728926833e03abb644358bbbfa51d8a936a60.mp4</t>
  </si>
  <si>
    <t>2026-09-01 07:38:19</t>
  </si>
  <si>
    <t>AMI01 MATARAM</t>
  </si>
  <si>
    <t>01068258</t>
  </si>
  <si>
    <t>Lisnawati .</t>
  </si>
  <si>
    <t>obaforever/idnztapp/meeting/20260901/upload_1788223092636fa27b524f3064ed59f910734ef44c43c.MOV</t>
  </si>
  <si>
    <t>2026-09-01 07:38:14</t>
  </si>
  <si>
    <t>TTT05A TANJUNG_01</t>
  </si>
  <si>
    <t>01786646</t>
  </si>
  <si>
    <t>Jamil Ma'rupi</t>
  </si>
  <si>
    <t>obaforever/idnztapp/meeting/20260901/VID_2026-09-01 07-37-38-10631835540bceed065b0a4e47ab3021fb45ba51c0.mp4</t>
  </si>
  <si>
    <t>Stuck agent, Longtail, TTD jam 12</t>
  </si>
  <si>
    <t>2026-09-01 07:37:52</t>
  </si>
  <si>
    <t>PGR04B PGR04B</t>
  </si>
  <si>
    <t>LS0000415152</t>
  </si>
  <si>
    <t>Fikri Nurhidayat</t>
  </si>
  <si>
    <t>obaforever/idnztapp/meeting/20260901/upload_178822287454943626b21064f4cc98bddacac7d0d43bc.mp4</t>
  </si>
  <si>
    <t>Push Absensi, TTD jam 12 dan pemaksimalan Ritase 2, edukasi cara identifikasi calon customer</t>
  </si>
  <si>
    <t>2026-09-01 07:37:25</t>
  </si>
  <si>
    <t>BKH02 NATAR</t>
  </si>
  <si>
    <t>01340105</t>
  </si>
  <si>
    <t>M. Fahmi Davidsha Wibisana</t>
  </si>
  <si>
    <t>obaforever/idnztapp/meeting/20260901/upload_1788223032899a0b2ee0b242848b6bb0c330f3c167eee.mp4</t>
  </si>
  <si>
    <t>BRIEF TEAM</t>
  </si>
  <si>
    <t>2026-09-01 07:37:16</t>
  </si>
  <si>
    <t>SRG26 SENDANGMULYO</t>
  </si>
  <si>
    <t>00559075</t>
  </si>
  <si>
    <t>Johans Pratama</t>
  </si>
  <si>
    <t>obaforever/idnztapp/meeting/20260901/VID_2026-09-01 07-35-23-8931967847aeea048078a4582a9888baea17b81a1.mp4</t>
  </si>
  <si>
    <t>Efektivitas penggunaan konveyor, 1k1p</t>
  </si>
  <si>
    <t>2026-09-01 07:37:14</t>
  </si>
  <si>
    <t>MRH02 HANDIL_BAKTI</t>
  </si>
  <si>
    <t>00548171</t>
  </si>
  <si>
    <t>Muhammad Doni</t>
  </si>
  <si>
    <t>obaforever/idnztapp/meeting/20260901/VID_2026-09-01 08-35-57-18640286937c9ef9e43b544bf585f08b415da54c84.mp4</t>
  </si>
  <si>
    <t>Reminder Qr Sprinter</t>
  </si>
  <si>
    <t>2026-09-01 07:37:10</t>
  </si>
  <si>
    <t>PML12 BELIK</t>
  </si>
  <si>
    <t>PML120003</t>
  </si>
  <si>
    <t>Ari Aji Pamungkas</t>
  </si>
  <si>
    <t>obaforever/idnztapp/meeting/20260901/upload_1788223003031b0ae123c06af446381cf83d27d8603be.mp4</t>
  </si>
  <si>
    <t>2026-09-01 07:37:07</t>
  </si>
  <si>
    <t>WLG04 KESAMBEN</t>
  </si>
  <si>
    <t>WLG040074</t>
  </si>
  <si>
    <t>Indiarto J07181545</t>
  </si>
  <si>
    <t>obaforever/idnztapp/meeting/20260901/upload_1788222999364e3aefd2a202f43d497b957501b943ae6.mp4</t>
  </si>
  <si>
    <t>Reminder POD Valid</t>
  </si>
  <si>
    <t>2026-09-01 07:37:01</t>
  </si>
  <si>
    <t>BYL03A BYL03A</t>
  </si>
  <si>
    <t>01565919</t>
  </si>
  <si>
    <t>Kurniawan Yulianto</t>
  </si>
  <si>
    <t>obaforever/idnztapp/meeting/20260901/VID_2026-09-01 07-36-341912455711f1cde1dbf4c24c8d87cda1762bb77695.mp4</t>
  </si>
  <si>
    <t>target KPI dan Marketing</t>
  </si>
  <si>
    <t>2026-09-01 07:36:58</t>
  </si>
  <si>
    <t>WHO05 MONTA</t>
  </si>
  <si>
    <t>00574608</t>
  </si>
  <si>
    <t>Irwan .</t>
  </si>
  <si>
    <t>obaforever/idnztapp/meeting/20260901/VID_2026-09-01 08-36-41-8397513064d453f19e723469b88307079ca4a4adc.mp4</t>
  </si>
  <si>
    <t>pastikan uang cod yg diminta sesuai dengan di aplikasi</t>
  </si>
  <si>
    <t>2026-09-01 07:36:48</t>
  </si>
  <si>
    <t>BXW02 BONTOBAHARI</t>
  </si>
  <si>
    <t>BXW020002</t>
  </si>
  <si>
    <t>obaforever/idnztapp/meeting/20260901/VID_2026-09-01 08-33-32721178110974e324c4f9f41a0ad3dbf88b7fd51a3.mp4</t>
  </si>
  <si>
    <t>prospek pelanggan</t>
  </si>
  <si>
    <t>2026-09-01 07:36:45</t>
  </si>
  <si>
    <t>KMB03 MONGONDOW</t>
  </si>
  <si>
    <t>00991767</t>
  </si>
  <si>
    <t>Imam Tanthowy</t>
  </si>
  <si>
    <t>obaforever/idnztapp/meeting/20260901/upload_1788222981897565971700e9244239272844986816c47.MOV</t>
  </si>
  <si>
    <t>Progres Qr sprinter 1 periode
Ritase
Longtail</t>
  </si>
  <si>
    <t>2026-09-01 07:36:43</t>
  </si>
  <si>
    <t>SRN04 GONDANG</t>
  </si>
  <si>
    <t>00570534</t>
  </si>
  <si>
    <t>Arga Umbara</t>
  </si>
  <si>
    <t>obaforever/idnztapp/meeting/20260901/upload_1788222997765fdb173579de643d28ed7b72724d9f2fd.mp4</t>
  </si>
  <si>
    <t>2026-09-01 07:36:38</t>
  </si>
  <si>
    <t>BOL06 KEDUNGTUBAN</t>
  </si>
  <si>
    <t>BOL060003</t>
  </si>
  <si>
    <t>Jari</t>
  </si>
  <si>
    <t>obaforever/idnztapp/meeting/20260901/upload_1788222950524583a55687d59437ba6ec7f7003ddebb8.mp4</t>
  </si>
  <si>
    <t>Sharing sprinter</t>
  </si>
  <si>
    <t>UNG09 BANYUBIRU</t>
  </si>
  <si>
    <t>UNG090007</t>
  </si>
  <si>
    <t>Apri Tri Anggoro</t>
  </si>
  <si>
    <t>obaforever/idnztapp/meeting/20260901/upload_1788222977888259AF68B-D770-4760-8AAB-80BFA44A80E5d6b107ff29a8461a9816b1ca0b18d07d.mp4</t>
  </si>
  <si>
    <t>2026-09-01 07:36:36</t>
  </si>
  <si>
    <t>KSP01 KUALA_SIMPANG</t>
  </si>
  <si>
    <t>00547382</t>
  </si>
  <si>
    <t>Ramadhan Syahputra</t>
  </si>
  <si>
    <t>obaforever/idnztapp/meeting/20260901/upload_17882229235548849d0f4d34a460184e76c5a3f8b002f.mp4</t>
  </si>
  <si>
    <t>absensi telat sprinter</t>
  </si>
  <si>
    <t>2026-09-01 07:36:18</t>
  </si>
  <si>
    <t>JBR19 WULUHAN</t>
  </si>
  <si>
    <t>LS0000219347</t>
  </si>
  <si>
    <t>Yusky_01 J07171672</t>
  </si>
  <si>
    <t>obaforever/idnztapp/meeting/20260901/upload_1788222940339da28b4e836924c0fa17efad0e14a419e.mp4</t>
  </si>
  <si>
    <t>briefing dan motivasi dari kurir bintang 5</t>
  </si>
  <si>
    <t>2026-09-01 07:36:12</t>
  </si>
  <si>
    <t>PUK03A MURUNG_RAYA01</t>
  </si>
  <si>
    <t>PUK03A000031</t>
  </si>
  <si>
    <t>Doli Susanto</t>
  </si>
  <si>
    <t>obaforever/idnztapp/meeting/20260901/VID_2026-09-01 07-29-58-4272482694b0a1b5f89164316a6a58fd6c7694cfe.mp4</t>
  </si>
  <si>
    <t>briefing pagi dengan ADM mitra puk03a</t>
  </si>
  <si>
    <t>2026-09-01 07:36:11</t>
  </si>
  <si>
    <t>BGG12B BLADO01</t>
  </si>
  <si>
    <t>BGG12B0001</t>
  </si>
  <si>
    <t>Harsono</t>
  </si>
  <si>
    <t>obaforever/idnztapp/meeting/20260901/upload_178822294217529ba6ae749b1464a8865209eef2dbe0c.mp4</t>
  </si>
  <si>
    <t>2026-09-01 07:36:09</t>
  </si>
  <si>
    <t>BJN06B PUNGGELAN01</t>
  </si>
  <si>
    <t>BJN06B0001</t>
  </si>
  <si>
    <t>Teguh Adi Sumarno</t>
  </si>
  <si>
    <t>obaforever/idnztapp/meeting/20260901/VID_2026-09-01 07-34-19-150404562bbe787d68315412fb1be66441ecaf44c.mp4</t>
  </si>
  <si>
    <t>2026-09-01 07:36:03</t>
  </si>
  <si>
    <t>LMJ06 SANDTOWN</t>
  </si>
  <si>
    <t>02050572</t>
  </si>
  <si>
    <t>Rabi'ah Nur Azizah</t>
  </si>
  <si>
    <t>obaforever/idnztapp/meeting/20260901/upload_1788222909757b9efd99e757542fea1c453c15e86818d.mp4</t>
  </si>
  <si>
    <t>Evaluasi kinerja bulan agustus, optimalisasi open market, bintang 5, presentase akurasi kode ketiga, kedisiplinan absensi</t>
  </si>
  <si>
    <t>2026-09-01 07:35:46</t>
  </si>
  <si>
    <t>SUB16B LAKARSANTRI_2</t>
  </si>
  <si>
    <t>SUB16B000001</t>
  </si>
  <si>
    <t>obaforever/idnztapp/meeting/20260901/upload_178822292810821ccc5f7ebb84d959cb5c2e1c8f5ac39.mp4</t>
  </si>
  <si>
    <t>bulan baru capaian baru</t>
  </si>
  <si>
    <t>2026-09-01 07:35:29</t>
  </si>
  <si>
    <t>MJU02 TOPOYO</t>
  </si>
  <si>
    <t>MJU020090</t>
  </si>
  <si>
    <t>Muh Adi Sahlan</t>
  </si>
  <si>
    <t>obaforever/idnztapp/meeting/20260901/upload_1788222890768B25AE0BF-8676-4488-A84C-366E7A6F1DE28152b4fa561e45cbbcf499509720dcb0.mp4</t>
  </si>
  <si>
    <t>2026-09-01 07:35:18</t>
  </si>
  <si>
    <t>IDM06D IDM06D</t>
  </si>
  <si>
    <t>LS0000415069</t>
  </si>
  <si>
    <t>Nur Fajar Abiyanto</t>
  </si>
  <si>
    <t>obaforever/idnztapp/meeting/20260901/VID_2026-09-01 07-34-52-5176373615877b7db5d3a41b6a473eac1e666b694.mp4</t>
  </si>
  <si>
    <t>reward pick up</t>
  </si>
  <si>
    <t>2026-09-01 07:35:17</t>
  </si>
  <si>
    <t>BTH01 BATAM</t>
  </si>
  <si>
    <t>LS0000418289</t>
  </si>
  <si>
    <t>Lutfi Nur Ali</t>
  </si>
  <si>
    <t>obaforever/idnztapp/meeting/20260901/upload_17882228750105796d2e7fbf04a1b80d8c7d835cd1201.mp4</t>
  </si>
  <si>
    <t>BTH01
1.ABSENSI
2.TTD JAM 12.00
3.PAKET2 STUCK
4.GOPAY DAN QRIS</t>
  </si>
  <si>
    <t>2026-09-01 07:35:13</t>
  </si>
  <si>
    <t>JBR02 AMBULU</t>
  </si>
  <si>
    <t>00552216</t>
  </si>
  <si>
    <t>Yusky Ali</t>
  </si>
  <si>
    <t>obaforever/idnztapp/meeting/20260901/upload_178822290019804fcb3ac496d429eaa3649ee272323e7.mp4</t>
  </si>
  <si>
    <t>2026-09-01 07:35:12</t>
  </si>
  <si>
    <t>MJK11 KEMLAGI_1</t>
  </si>
  <si>
    <t>LS0000285371</t>
  </si>
  <si>
    <t>Rauf J07180273</t>
  </si>
  <si>
    <t>obaforever/idnztapp/meeting/20260901/upload_1788222903413ef662e5e883a4b9fbe090aec06f74a86.mp4</t>
  </si>
  <si>
    <t>BTL04 SEWON</t>
  </si>
  <si>
    <t>BTL040002</t>
  </si>
  <si>
    <t>Toyib Wahyudi</t>
  </si>
  <si>
    <t>obaforever/idnztapp/meeting/20260901/VID_2026-09-01 07-34-20-151819560bf07050f09664c25abcfc42c53816687.mp4</t>
  </si>
  <si>
    <t>indikator performance dan push penilaian</t>
  </si>
  <si>
    <t>2026-09-01 07:35:04</t>
  </si>
  <si>
    <t>LSW02A CUNDA02</t>
  </si>
  <si>
    <t>00547524</t>
  </si>
  <si>
    <t>Rinaldianda Putra</t>
  </si>
  <si>
    <t>obaforever/idnztapp/meeting/20260901/upload_1788222881784be1d8d98ecab4f03ae34705a102d96c4.mp4</t>
  </si>
  <si>
    <t>Target bulan september</t>
  </si>
  <si>
    <t>2026-09-01 07:34:59</t>
  </si>
  <si>
    <t>PKN02A SUNGAI_KAPITAN</t>
  </si>
  <si>
    <t>LS0000417771</t>
  </si>
  <si>
    <t>Abi Hasan Sadali</t>
  </si>
  <si>
    <t>obaforever/idnztapp/meeting/20260901/upload_1788222882508BEF40F80-1E3C-4BC7-AFB9-8D1997D5B36Aec46de3b032749ed9f92bbffcec37b49.mp4</t>
  </si>
  <si>
    <t>Remider Longtail</t>
  </si>
  <si>
    <t>2026-09-01 07:34:45</t>
  </si>
  <si>
    <t>PNK02A DP_PARIS2</t>
  </si>
  <si>
    <t>PNK02A3213</t>
  </si>
  <si>
    <t>Hansen Tiono</t>
  </si>
  <si>
    <t>obaforever/idnztapp/meeting/20260901/upload_1788222876704F899BE72-CCF0-4355-B2B8-7A5684026E6A14ce09612f7d46eda428784de892b2e2.mp4</t>
  </si>
  <si>
    <t>2026-09-01 07:34:42</t>
  </si>
  <si>
    <t>NGA01 RINGINREJO</t>
  </si>
  <si>
    <t>NGA010090</t>
  </si>
  <si>
    <t>Nanang Jm0400002</t>
  </si>
  <si>
    <t>obaforever/idnztapp/meeting/20260901/VID_2026-09-01 07-34-09990012981483b7b15948b4dbcac6696226d667359.mp4</t>
  </si>
  <si>
    <t>BERDOA
TARGET REGULER
TARGET SLA
6S</t>
  </si>
  <si>
    <t>2026-09-01 07:34:39</t>
  </si>
  <si>
    <t>PTN19 GADING_1</t>
  </si>
  <si>
    <t>LS0000386720</t>
  </si>
  <si>
    <t>Yasin J07170016</t>
  </si>
  <si>
    <t>obaforever/idnztapp/meeting/20260901/upload_1788222840016fd7b1488307748b38fc8ec0ee0dc8b83.MOV</t>
  </si>
  <si>
    <t>pencapaian Pu reguler dan pencapaian bulan kemaren agar ke depan target sampai</t>
  </si>
  <si>
    <t>2026-09-01 07:34:31</t>
  </si>
  <si>
    <t>TTT20 KENDAWANGAN01</t>
  </si>
  <si>
    <t>TTT202151</t>
  </si>
  <si>
    <t>Sawaludin .</t>
  </si>
  <si>
    <t>obaforever/idnztapp/meeting/20260901/upload_1788222785721BEBB2C1C-ED51-44B0-8E63-68EDBC16903B63fbb93863c44953be8d8c9dbb22360e.mp4</t>
  </si>
  <si>
    <t>Layanan Terhadapa Costumer
Monitoring Delivery 12.00 - 21.00
Random Check Seragam Sprinter</t>
  </si>
  <si>
    <t>MJK09 JETIS_1</t>
  </si>
  <si>
    <t>00552342</t>
  </si>
  <si>
    <t>Abdul Rauf Nafik</t>
  </si>
  <si>
    <t>obaforever/idnztapp/meeting/20260901/upload_1788222861112f58dcc3df4d14d63908de269e45ccaf3.mp4</t>
  </si>
  <si>
    <t>2026-09-01 07:34:29</t>
  </si>
  <si>
    <t>JPR10 KALINYAMATAN</t>
  </si>
  <si>
    <t>01970082</t>
  </si>
  <si>
    <t>Zadid Kurniawan</t>
  </si>
  <si>
    <t>obaforever/idnztapp/meeting/20260901/VID_2026-09-01 07-33-39-11060038538b8380531a1942309cf28e9541bdd1fa.mp4</t>
  </si>
  <si>
    <t>EDUKASI TTREVERSE</t>
  </si>
  <si>
    <t>2026-09-01 07:34:23</t>
  </si>
  <si>
    <t>TAW01 TALIWANG</t>
  </si>
  <si>
    <t>00574511</t>
  </si>
  <si>
    <t>Resi Marsila</t>
  </si>
  <si>
    <t>obaforever/idnztapp/meeting/20260901/VID_2026-09-01 07-30-52-218410172660d074c26a146539a9fe4fd5da62db6.mp4</t>
  </si>
  <si>
    <t>2026-09-01 07:34:08</t>
  </si>
  <si>
    <t>NGG10 MENYUKE_KOTA</t>
  </si>
  <si>
    <t>NGG104826</t>
  </si>
  <si>
    <t>Fajar Maulidi</t>
  </si>
  <si>
    <t>obaforever/idnztapp/meeting/20260901/upload_17882228429583fd72a99b9814eba97809c28ef5ac386.MOV</t>
  </si>
  <si>
    <t>2026-09-01 07:34:06</t>
  </si>
  <si>
    <t>DPK11A PONDOK_JAYA_DEPOK</t>
  </si>
  <si>
    <t>00539384</t>
  </si>
  <si>
    <t>Dani Saputra</t>
  </si>
  <si>
    <t>obaforever/idnztapp/meeting/20260901/upload_1788222828501ca10063b2cfb4b5487e91cd66b0b15af.mp4</t>
  </si>
  <si>
    <t>qr barcode
qr sprinter</t>
  </si>
  <si>
    <t>2026-09-01 07:34:00</t>
  </si>
  <si>
    <t>GTT07 WAY_LIMA</t>
  </si>
  <si>
    <t>02021857</t>
  </si>
  <si>
    <t>M. Fajar Robianto</t>
  </si>
  <si>
    <t>obaforever/idnztapp/meeting/20260901/upload_1788222825662b885f4acdc9941f7a54d2ec57fb49302.mp4</t>
  </si>
  <si>
    <t>2026-09-01 07:33:55</t>
  </si>
  <si>
    <t>LIN04 DABO</t>
  </si>
  <si>
    <t>LIN04000020</t>
  </si>
  <si>
    <t>Idhal Hartono</t>
  </si>
  <si>
    <t>obaforever/idnztapp/meeting/20260901/VID_2026-09-01 07-33-07594414330ee5a1eb11ab547de9a0cbcab81aaeffa.mp4</t>
  </si>
  <si>
    <t>2026-09-01 07:33:52</t>
  </si>
  <si>
    <t>MES11B PERGURUAN_1</t>
  </si>
  <si>
    <t>LS0000224064</t>
  </si>
  <si>
    <t>Mhd Iqbal Govana</t>
  </si>
  <si>
    <t>obaforever/idnztapp/meeting/20260901/upload_178822281040174a42c085d6b4ba794696d4d06173774.mp4</t>
  </si>
  <si>
    <t>-TTD jam 12
-kerapian pakaian
-foto valid saat clock ini &amp; denda
-pod retur</t>
  </si>
  <si>
    <t>2026-09-01 07:33:42</t>
  </si>
  <si>
    <t>MGW06D UNGASAN_1</t>
  </si>
  <si>
    <t>MGW06D8715</t>
  </si>
  <si>
    <t>Made Mirah Dwiputri</t>
  </si>
  <si>
    <t>obaforever/idnztapp/meeting/20260901/VID_2026-09-01 08-33-25-8615251006001907ebe884262aea8387e4a289235.mp4</t>
  </si>
  <si>
    <t>2026-09-01 07:33:38</t>
  </si>
  <si>
    <t>PWO07 KEMBARAN</t>
  </si>
  <si>
    <t>02041952</t>
  </si>
  <si>
    <t>Ferry Aji Septiyawan</t>
  </si>
  <si>
    <t>obaforever/idnztapp/meeting/20260901/upload_178822275805473634f2735bb4d4a97ab17beddf57027.mp4</t>
  </si>
  <si>
    <t>TARGET DELIVERY
SETORAN</t>
  </si>
  <si>
    <t>2026-09-01 07:33:33</t>
  </si>
  <si>
    <t>SWI11 TARUB</t>
  </si>
  <si>
    <t>01929803</t>
  </si>
  <si>
    <t>Irfan Kurniawan</t>
  </si>
  <si>
    <t>obaforever/idnztapp/meeting/20260901/upload_1788222767181c1e5a8dc9f5f4f939796420ffcfc3aef.mp4</t>
  </si>
  <si>
    <t>EDUKASI 6S, MARKETING 1K1P, TARGET HARIAN</t>
  </si>
  <si>
    <t>2026-09-01 07:33:31</t>
  </si>
  <si>
    <t>obaforever/idnztapp/meeting/20260901/upload_17882227574471f3ab4c464574295a70411fde33ccf0f.mp4</t>
  </si>
  <si>
    <t>2026-09-01 07:33:21</t>
  </si>
  <si>
    <t>PYY02A SIPOGU</t>
  </si>
  <si>
    <t>LS0000020655</t>
  </si>
  <si>
    <t>Riswan Pyy02a</t>
  </si>
  <si>
    <t>obaforever/idnztapp/meeting/20260901/VID_2026-09-01 07-32-05-1639975905fc56fceb920d424e96ed3ea44075fff9.mp4</t>
  </si>
  <si>
    <t>2026-09-01 07:33:16</t>
  </si>
  <si>
    <t>PSJ03B KASINTUWU_01</t>
  </si>
  <si>
    <t>PSJ03B000008</t>
  </si>
  <si>
    <t>Muh. Fahmi Faozan</t>
  </si>
  <si>
    <t>obaforever/idnztapp/meeting/20260901/upload_17882228181403405a19aabc54e03b18ae99d0d13821a.mp4</t>
  </si>
  <si>
    <t>PSJ03B
LONGTAIL 
POD VALID</t>
  </si>
  <si>
    <t>2026-09-01 07:33:14</t>
  </si>
  <si>
    <t>BRB03 KETANGGUNGAN</t>
  </si>
  <si>
    <t>01723481</t>
  </si>
  <si>
    <t>Antok Ferdiyanto</t>
  </si>
  <si>
    <t>obaforever/idnztapp/meeting/20260901/upload_1788222744564851231C6-5C67-43B9-8FAB-E1D7003866E20de289c34fc24d0e8de8ffa95fe828f4.mp4</t>
  </si>
  <si>
    <t>- TTD 1200
- Absensi jam
- Scan deliv 7.30
- pod retur
- pu pengembalian
- ritase keseluruhan
- close alur paket 3 hari</t>
  </si>
  <si>
    <t>2026-09-01 07:33:09</t>
  </si>
  <si>
    <t>TTT07 MARAU</t>
  </si>
  <si>
    <t>TTT079225</t>
  </si>
  <si>
    <t>Gusti Alam</t>
  </si>
  <si>
    <t>obaforever/idnztapp/meeting/20260901/upload_17882226802496b3d5283db9141f2bba8aa60fa0b40ac.mp4</t>
  </si>
  <si>
    <t>TSK13 DC_ARGASARI</t>
  </si>
  <si>
    <t>LS0000415268</t>
  </si>
  <si>
    <t>Soni Solehhudin</t>
  </si>
  <si>
    <t>obaforever/idnztapp/meeting/20260901/VID_2026-09-01 07-32-411892819726ad2dfead88fc48f99dc57f7b796ec4d2.mp4</t>
  </si>
  <si>
    <t>push pickup reguler bulan September</t>
  </si>
  <si>
    <t>2026-09-01 07:33:06</t>
  </si>
  <si>
    <t>TKG11A TKG11A</t>
  </si>
  <si>
    <t>TKG11A000153</t>
  </si>
  <si>
    <t>Sumaryadi</t>
  </si>
  <si>
    <t>obaforever/idnztapp/meeting/20260901/VID_2026-09-01 07-32-51-11597289720e0026860063456ebfcd2a2da96acc62.mp4</t>
  </si>
  <si>
    <t>2026-09-01 07:32:59</t>
  </si>
  <si>
    <t>SPG02A CAMPLONG</t>
  </si>
  <si>
    <t>01820824</t>
  </si>
  <si>
    <t>Yusufil Hamdhani Akbar</t>
  </si>
  <si>
    <t>obaforever/idnztapp/meeting/20260901/upload_1788222689891d513fc15caa24f17a68711fef056b704.mp4</t>
  </si>
  <si>
    <t>setoran, kedisiplinan sortir, pembayaran kas</t>
  </si>
  <si>
    <t>2026-09-01 07:32:55</t>
  </si>
  <si>
    <t>SBG12B PATOKBEUSI_2</t>
  </si>
  <si>
    <t>01797439</t>
  </si>
  <si>
    <t>Muhamad Alimudin</t>
  </si>
  <si>
    <t>obaforever/idnztapp/meeting/20260901/VID_2026-09-01 07-32-01-830409772e6d709cb63674dd6a56eb6c9aba7b569.mp4</t>
  </si>
  <si>
    <t>pickup qrs, ttd. retur</t>
  </si>
  <si>
    <t>2026-09-01 07:32:49</t>
  </si>
  <si>
    <t>BAL12A SURADITA_CISAUK</t>
  </si>
  <si>
    <t>LS0000213277</t>
  </si>
  <si>
    <t>MSML_DHIAS WIKRAMA ATMAJA</t>
  </si>
  <si>
    <t>obaforever/idnztapp/meeting/20260901/upload_17882227554734ee50384f2c74cf49c6cd3afe566e2ef.mp4</t>
  </si>
  <si>
    <t>telat absen</t>
  </si>
  <si>
    <t>2026-09-01 07:32:45</t>
  </si>
  <si>
    <t>TWR04 TENGGARONG_SEBERANG</t>
  </si>
  <si>
    <t>00549421</t>
  </si>
  <si>
    <t>Septa Yumanfa Nugraha</t>
  </si>
  <si>
    <t>obaforever/idnztapp/meeting/20260901/upload_1788222729516d2363189e94145e3afebd2b1f0300310.mp4</t>
  </si>
  <si>
    <t>kebersihan, absensi, pod retur dan ttd valid</t>
  </si>
  <si>
    <t>2026-09-01 07:32:42</t>
  </si>
  <si>
    <t>CLP13A CLP13A</t>
  </si>
  <si>
    <t>01553333</t>
  </si>
  <si>
    <t>Faizal Akbar</t>
  </si>
  <si>
    <t>obaforever/idnztapp/meeting/20260901/VID_2026-09-01 07-31-55470577005730d6513fca740bfa666f17871966531.mp4</t>
  </si>
  <si>
    <t>evaluasi h-1</t>
  </si>
  <si>
    <t>2026-09-01 07:32:41</t>
  </si>
  <si>
    <t>BWI09 GENTENG_2</t>
  </si>
  <si>
    <t>LS0000235663</t>
  </si>
  <si>
    <t>Rizky_01 JM0500027</t>
  </si>
  <si>
    <t>obaforever/idnztapp/meeting/20260901/upload_17882227377792b940528ee70406aa39408d3d5648c8c.mp4</t>
  </si>
  <si>
    <t>Target TTD Aktual dan 1 kurir 1 AWB</t>
  </si>
  <si>
    <t>2026-09-01 07:32:24</t>
  </si>
  <si>
    <t>PWK01B PWK01B</t>
  </si>
  <si>
    <t>obaforever/idnztapp/meeting/20260901/upload_178822271792676e67b0eea9d49558b577908e652f5b2.mp4</t>
  </si>
  <si>
    <t>2026-09-01 07:32:20</t>
  </si>
  <si>
    <t>PKL03A PANJANG01</t>
  </si>
  <si>
    <t>PKL03A0008</t>
  </si>
  <si>
    <t>Yosafat Artdhi K</t>
  </si>
  <si>
    <t>obaforever/idnztapp/meeting/20260901/upload_1788222716966b5eacbcb96a840a3924e190936032437.mp4</t>
  </si>
  <si>
    <t>PKL03A
ONDUTY: 14
BRIFING: 9
TEMA
-Review pencapaian bulan kemarin
Target awal bulan
-Ttd Kloter 1 di atas 91%
-Mencari Potensi Reguler
-Fake order
-Setoran Gopay</t>
  </si>
  <si>
    <t>KLP02 SENTOLO</t>
  </si>
  <si>
    <t>KLP024006</t>
  </si>
  <si>
    <t>Arif Irfanudin</t>
  </si>
  <si>
    <t>obaforever/idnztapp/meeting/20260901/upload_1788222729149e52009746fa64eaf8a9ada1fa2de7153.mp4</t>
  </si>
  <si>
    <t>2026-09-01 07:32:14</t>
  </si>
  <si>
    <t>BJT02A BATURAJA_JAYA</t>
  </si>
  <si>
    <t>BJT02A000001</t>
  </si>
  <si>
    <t>Rachmat Rezha</t>
  </si>
  <si>
    <t>obaforever/idnztapp/meeting/20260901/VID_2026-09-01 07-31-192098394462c200417861648dbb89a19578b20b4fd.mp4</t>
  </si>
  <si>
    <t>2026-09-01 07:32:12</t>
  </si>
  <si>
    <t>PML05A BANTARBOLANG</t>
  </si>
  <si>
    <t>PML05A0002</t>
  </si>
  <si>
    <t>Nurul Afron</t>
  </si>
  <si>
    <t>obaforever/idnztapp/meeting/20260901/upload_178822270131809c93ab0f00d4f78817676f3b7454ec2.mp4</t>
  </si>
  <si>
    <t>2026-09-01 07:32:00</t>
  </si>
  <si>
    <t>BWS02 PRAJEKAN</t>
  </si>
  <si>
    <t>02050580</t>
  </si>
  <si>
    <t>Efryda Zelina Wardhani</t>
  </si>
  <si>
    <t>obaforever/idnztapp/meeting/20260901/upload_17882225849477d60f9c5944147bc95b804c8b02e2051.mp4</t>
  </si>
  <si>
    <t>1. Capaian 12.00 dan All Day
2. Marketing ke customer QR Spdinter</t>
  </si>
  <si>
    <t>2026-09-01 07:31:42</t>
  </si>
  <si>
    <t>ARO06 SINGKARAK</t>
  </si>
  <si>
    <t>01069001</t>
  </si>
  <si>
    <t>Muhammad Ikhsan</t>
  </si>
  <si>
    <t>obaforever/idnztapp/meeting/20260901/VID_2026-09-01 07-31-15560914517b6b02e7f82644546992c88de9300584f.mp4</t>
  </si>
  <si>
    <t>target di awal bulan TTD jam 12 dimaksimalkan dan persentase all incoming serta pencapaian di bulan agustus</t>
  </si>
  <si>
    <t>JKT26I DC_GAMBIR</t>
  </si>
  <si>
    <t>01964402</t>
  </si>
  <si>
    <t>Ridwan Aldiansyah</t>
  </si>
  <si>
    <t>obaforever/idnztapp/meeting/20260901/upload_1788222684971AEFF6693-4E53-4ADA-9E61-E30566EC04BBded87881c26244d28f118ff7092f1101.mp4</t>
  </si>
  <si>
    <t>Briefing Pagi DC Gambir
Sosialisasi Paket DG
Pengembangan Sprinter Mencari Prospek
Absensi 06:30
Keluar Gudang 07:30
TTD 12:00
TTD ALL RITASE
QR SPRINTER
POD &amp; TTD RETUR VALID
Edukasi Return Reverse</t>
  </si>
  <si>
    <t>2026-09-01 07:31:41</t>
  </si>
  <si>
    <t>CLP03 KROYA</t>
  </si>
  <si>
    <t>CLP030048</t>
  </si>
  <si>
    <t>DANU SAPUTRA ANGGAR</t>
  </si>
  <si>
    <t>obaforever/idnztapp/meeting/20260901/VID_2026-09-01 07-31-018723185986512c5292c44c25a43d43f84726f6b1.mp4</t>
  </si>
  <si>
    <t>evaluasi kpi harian</t>
  </si>
  <si>
    <t>2026-09-01 07:31:39</t>
  </si>
  <si>
    <t>KUP03 HANAU</t>
  </si>
  <si>
    <t>01455969</t>
  </si>
  <si>
    <t>Dedi Rio Sardy</t>
  </si>
  <si>
    <t>obaforever/idnztapp/meeting/20260901/VID_2026-09-01 07-31-14-31762826647758eda43a04cf998dc9766771c9f2a.mp4</t>
  </si>
  <si>
    <t>Kejujuran dalam bekerja</t>
  </si>
  <si>
    <t>2026-09-01 07:31:23</t>
  </si>
  <si>
    <t>SRG16 SIDODADI</t>
  </si>
  <si>
    <t>01240016</t>
  </si>
  <si>
    <t>Yusuf Ferdiyanto</t>
  </si>
  <si>
    <t>obaforever/idnztapp/meeting/20260901/VID_2026-09-01 07-29-20682940813fc78c8d954084354b9aa98ada2997131.mp4</t>
  </si>
  <si>
    <t>Penekanan 1 sprinter 1 paket reguler</t>
  </si>
  <si>
    <t>2026-09-01 07:30:59</t>
  </si>
  <si>
    <t>BAG13 TOILI_BARAT</t>
  </si>
  <si>
    <t>01006439</t>
  </si>
  <si>
    <t>Andi Al Fandi</t>
  </si>
  <si>
    <t>obaforever/idnztapp/meeting/20260901/VID_2026-09-01 08-29-29-19496524797d30b1ee90d4893940e72880f7350d8.mp4</t>
  </si>
  <si>
    <t>TOILI BARAT
POD VALID
PUSH TTD
PAYCOOLS
PUSHH KEHADIRAN
QR SPRINTER</t>
  </si>
  <si>
    <t>2026-09-01 07:30:56</t>
  </si>
  <si>
    <t>SWI03 SURADADI</t>
  </si>
  <si>
    <t>SWI030002</t>
  </si>
  <si>
    <t>Moh Anggih Ghofur A</t>
  </si>
  <si>
    <t>obaforever/idnztapp/meeting/20260901/VID_2026-09-01 07-25-52776782967c7a792d24c1945fb8fa200bc3b553881.mp4</t>
  </si>
  <si>
    <t>6S,ABSENSI,SCAN DELIVERY,TTD JAM 12:00,ALL RITASE 24 JAM , PU REGULAR 1K1P, TTREVERESE</t>
  </si>
  <si>
    <t>2026-09-01 07:30:55</t>
  </si>
  <si>
    <t>KCA01 KUTACANE</t>
  </si>
  <si>
    <t>00547360</t>
  </si>
  <si>
    <t>Taufiq Hidayat</t>
  </si>
  <si>
    <t>obaforever/idnztapp/meeting/20260901/VID_2026-09-01 07-29-0411653582171bf0b6c2b33e41c3a48ca121b587915d.mp4</t>
  </si>
  <si>
    <t>Push disiplin ketepatan absensi 6:30 sprinter awal September.</t>
  </si>
  <si>
    <t>2026-09-01 07:30:54</t>
  </si>
  <si>
    <t>KJN10 WONOPRINGGO01</t>
  </si>
  <si>
    <t>KJN100005</t>
  </si>
  <si>
    <t>obaforever/idnztapp/meeting/20260901/upload_1788222602155A2BB46A4-CCCC-4E2C-83CF-BD668A34F27Ac4b51528e5234ab99010170d8a7d4a78.mp4</t>
  </si>
  <si>
    <t>abseinsi sprinter</t>
  </si>
  <si>
    <t>2026-09-01 07:30:53</t>
  </si>
  <si>
    <t>BTL03 KASIHAN</t>
  </si>
  <si>
    <t>01079716</t>
  </si>
  <si>
    <t>Muhammad Anharuddin Ma'Ruf</t>
  </si>
  <si>
    <t>obaforever/idnztapp/meeting/20260901/upload_1788222603888e468a108db4b40b5950b2b374fdaaaa7.mp4</t>
  </si>
  <si>
    <t>ttd12</t>
  </si>
  <si>
    <t>2026-09-01 07:30:52</t>
  </si>
  <si>
    <t>PTN05 KRAKSAAN_2</t>
  </si>
  <si>
    <t>00551535</t>
  </si>
  <si>
    <t>Muhammad Yasin</t>
  </si>
  <si>
    <t>obaforever/idnztapp/meeting/20260901/upload_17882226272044360d43a38454520984b956e4e46873c.MOV</t>
  </si>
  <si>
    <t>pencapaian Pu reguler dari tgl 1-31 biar ke depan bisa lebih baik lagi</t>
  </si>
  <si>
    <t>2026-09-01 07:30:51</t>
  </si>
  <si>
    <t>DHR08A SITIUNG_02</t>
  </si>
  <si>
    <t>01069090</t>
  </si>
  <si>
    <t>Mira Idora</t>
  </si>
  <si>
    <t>obaforever/idnztapp/meeting/20260901/upload_1788222629355d38bc6e4f2de45eaa81dfda416b72ac4.mp4</t>
  </si>
  <si>
    <t>PTN14 SUMBERASIH_1</t>
  </si>
  <si>
    <t>LS0000206331</t>
  </si>
  <si>
    <t>Riki J07182033</t>
  </si>
  <si>
    <t>obaforever/idnztapp/meeting/20260901/upload_1788222619203e0d765ff617e4adc8ddfc9d78d6f54f3.mp4</t>
  </si>
  <si>
    <t>evaluasi capaian Reguler Agustus</t>
  </si>
  <si>
    <t>2026-09-01 07:30:49</t>
  </si>
  <si>
    <t>PKL14 DORO</t>
  </si>
  <si>
    <t>01393095</t>
  </si>
  <si>
    <t>M. Alfian Fariz</t>
  </si>
  <si>
    <t>obaforever/idnztapp/meeting/20260901/VID_2026-09-01 07-28-29-18405018678eafb938703f435d9e56021640c0de12.mp4</t>
  </si>
  <si>
    <t>pkl14
on duty 47</t>
  </si>
  <si>
    <t>2026-09-01 07:30:43</t>
  </si>
  <si>
    <t>SOG29 DC_MARGAHAYU_SELATAN</t>
  </si>
  <si>
    <t>LS0000415104</t>
  </si>
  <si>
    <t>Faisal Maisandi</t>
  </si>
  <si>
    <t>obaforever/idnztapp/meeting/20260901/upload_17882226180395cef27da7d6443f18778eadde312bd6b.mp4</t>
  </si>
  <si>
    <t>briefing rating sprinter</t>
  </si>
  <si>
    <t>2026-09-01 07:30:35</t>
  </si>
  <si>
    <t>KRW09 TELAGASARI</t>
  </si>
  <si>
    <t>LS0000415131</t>
  </si>
  <si>
    <t>Toni Anwar</t>
  </si>
  <si>
    <t>obaforever/idnztapp/meeting/20260901/VID_2026-09-01 07-29-0157732073073554c4c8c0b4b77a525ba5b4ea4f8f7.mp4</t>
  </si>
  <si>
    <t>reminder penilaian absensi, keluar gudang, ttd di bawah jam 12, ttd aktual, target pick up reg</t>
  </si>
  <si>
    <t>2026-09-01 07:30:33</t>
  </si>
  <si>
    <t>AMQ05A WAYAME</t>
  </si>
  <si>
    <t>01312830</t>
  </si>
  <si>
    <t>Marinda Wati</t>
  </si>
  <si>
    <t>obaforever/idnztapp/meeting/20260901/upload_17882226011974780ecb3a908401485efe690e2a064e5.mp4</t>
  </si>
  <si>
    <t>NETWORK MANAJEMEN TTD 1200</t>
  </si>
  <si>
    <t>2026-09-01 07:30:28</t>
  </si>
  <si>
    <t>SUM11D SUM11D</t>
  </si>
  <si>
    <t>LS0000415172</t>
  </si>
  <si>
    <t>Mochamad Taofik</t>
  </si>
  <si>
    <t>obaforever/idnztapp/meeting/20260901/upload_1788222601493b1db8304299b40f0b14fe683266d7117.MOV</t>
  </si>
  <si>
    <t>keluar gudang
ttd jam 12
ttd aktual
absensi
paycools
qr sprinter</t>
  </si>
  <si>
    <t>2026-09-01 07:30:23</t>
  </si>
  <si>
    <t>BTJ04 SYIAH_KUALA</t>
  </si>
  <si>
    <t>00546893</t>
  </si>
  <si>
    <t>Edi Saputra</t>
  </si>
  <si>
    <t>obaforever/idnztapp/meeting/20260901/upload_1788222596845e2cef20ad036438bba6333a0d4527cc2.mp4</t>
  </si>
  <si>
    <t>2026-09-01 07:30:21</t>
  </si>
  <si>
    <t>SOG03A SERANGMEKAR_2</t>
  </si>
  <si>
    <t>LS0000415283</t>
  </si>
  <si>
    <t>Toni</t>
  </si>
  <si>
    <t>obaforever/idnztapp/meeting/20260901/upload_1788222605788b5050ee4954b41609bc9917a9d3bf5cd.mp4</t>
  </si>
  <si>
    <t>quis app dan absen</t>
  </si>
  <si>
    <t>2026-09-01 07:30:17</t>
  </si>
  <si>
    <t>SMB28C SMB28C</t>
  </si>
  <si>
    <t>LS0000415315</t>
  </si>
  <si>
    <t>Sugianto</t>
  </si>
  <si>
    <t>obaforever/idnztapp/meeting/20260901/upload_1788222599285187f994aa7f542a89200d663026a86b2.mp4</t>
  </si>
  <si>
    <t>brifing pagi target TTD jam 12</t>
  </si>
  <si>
    <t>ARG03 PUTRI_HIJAU</t>
  </si>
  <si>
    <t>ARG03000018</t>
  </si>
  <si>
    <t>Alex Robinson Siagian</t>
  </si>
  <si>
    <t>obaforever/idnztapp/meeting/20260901/upload_178822257398506c379c6a425499d9f39a26586b89a1f.mp4</t>
  </si>
  <si>
    <t>TTD aktual dan Paket Stuck delivery</t>
  </si>
  <si>
    <t>2026-09-01 07:30:13</t>
  </si>
  <si>
    <t>SWI07 KRAMAT_SLAWI</t>
  </si>
  <si>
    <t>SWI070016</t>
  </si>
  <si>
    <t>Ravi Giar Mukhafaf</t>
  </si>
  <si>
    <t>obaforever/idnztapp/meeting/20260901/upload_1788222530918e2991a9afec14f4598f5971b3fe8f958.mp4</t>
  </si>
  <si>
    <t>target operasional 
pencapaian K1 
pencapaian All ritase 
pencapaian scan inventory</t>
  </si>
  <si>
    <t>2026-09-01 07:29:54</t>
  </si>
  <si>
    <t>BJN07 WANADADI</t>
  </si>
  <si>
    <t>BJN070001</t>
  </si>
  <si>
    <t>Agus Setya Hidayat</t>
  </si>
  <si>
    <t>obaforever/idnztapp/meeting/20260901/VID_2026-09-01 07-28-44-7907983789b28272ea7c14677b75a39e51c86918f.mp4</t>
  </si>
  <si>
    <t>ops mkt</t>
  </si>
  <si>
    <t>2026-09-01 07:29:50</t>
  </si>
  <si>
    <t>PER10A PER10A</t>
  </si>
  <si>
    <t>LS0000415194</t>
  </si>
  <si>
    <t>Nondi Rismaya</t>
  </si>
  <si>
    <t>obaforever/idnztapp/meeting/20260901/VID_2026-09-01 07-29-14104405043332ca6a0168864fbd9125249dc1091d32.mp4</t>
  </si>
  <si>
    <t>setoran harus hari H via qris paycool dan gopay</t>
  </si>
  <si>
    <t>2026-09-01 07:29:40</t>
  </si>
  <si>
    <t>PTN08 TONGAS_1</t>
  </si>
  <si>
    <t>00552991</t>
  </si>
  <si>
    <t>Riki Yuhan Diantoro</t>
  </si>
  <si>
    <t>obaforever/idnztapp/meeting/20260901/upload_1788222559142b4ab3470c02c41a086cabda4c21850d6.mp4</t>
  </si>
  <si>
    <t>2026-09-01 07:29:36</t>
  </si>
  <si>
    <t>TWR05 ANGGANA</t>
  </si>
  <si>
    <t>01070300</t>
  </si>
  <si>
    <t>obaforever/idnztapp/meeting/20260901/VID_2026-09-01 07-28-56186652109fdec38482c3a442a86fd09edceece8cd.mp4</t>
  </si>
  <si>
    <t>1)Parcel care
2)Pod Retur</t>
  </si>
  <si>
    <t>2026-09-01 07:29:34</t>
  </si>
  <si>
    <t>GER03 NARMADA</t>
  </si>
  <si>
    <t>00574193</t>
  </si>
  <si>
    <t>Hardianto .</t>
  </si>
  <si>
    <t>obaforever/idnztapp/meeting/20260901/upload_17882225236015fb092f07c084c3b9eff4f4cca0a58e7.mp4</t>
  </si>
  <si>
    <t>ttd jam 12, paycools, puickup</t>
  </si>
  <si>
    <t>2026-09-01 07:29:11</t>
  </si>
  <si>
    <t>SWI05 SLAWI_KULON</t>
  </si>
  <si>
    <t>01618408</t>
  </si>
  <si>
    <t>Aly Akbar Raf Sanjani</t>
  </si>
  <si>
    <t>obaforever/idnztapp/meeting/20260901/upload_1788222540091d48628086d2b404e82326a382001e746.mp4</t>
  </si>
  <si>
    <t>Materi brifing 
1. Edukasi penanganan retur abnormal
2. Edukasi ketepatan TTD 12:00
3. Edukasi penanganan tiktok reverse</t>
  </si>
  <si>
    <t>2026-09-01 07:28:41</t>
  </si>
  <si>
    <t>GRT42 GRT42</t>
  </si>
  <si>
    <t>LS0000415081</t>
  </si>
  <si>
    <t>Kemal Nurjaman</t>
  </si>
  <si>
    <t>obaforever/idnztapp/meeting/20260901/VID_2026-09-01 07-27-591671713812b78f3db0183f41d79459feb00147848e.mp4</t>
  </si>
  <si>
    <t>Breafing 1/9/2026</t>
  </si>
  <si>
    <t>2026-09-01 07:28:40</t>
  </si>
  <si>
    <t>CJR28 CIEUNDEUR</t>
  </si>
  <si>
    <t>LS0000415213</t>
  </si>
  <si>
    <t>Agustian Sholeh</t>
  </si>
  <si>
    <t>obaforever/idnztapp/meeting/20260901/upload_17882224853988f21454282b74361868c1c4f35b0a558.mp4</t>
  </si>
  <si>
    <t>-QR Sprinter 1 awb / Hari
-Reward QR Sprinter</t>
  </si>
  <si>
    <t>BGG06 WARUNGASEM</t>
  </si>
  <si>
    <t>01019463</t>
  </si>
  <si>
    <t>M. Roni Hartawan</t>
  </si>
  <si>
    <t>obaforever/idnztapp/meeting/20260901/upload_17882224847976f0edc4c2e064e8f8b9c03a3025036b0.mp4</t>
  </si>
  <si>
    <t>SETORAN GOPAY, RETUR HARI H, 6S, LONGTAIL</t>
  </si>
  <si>
    <t>2026-09-01 07:28:36</t>
  </si>
  <si>
    <t>BDJ04 KS_TUBUN</t>
  </si>
  <si>
    <t>01327901</t>
  </si>
  <si>
    <t>Akhmad Fadilah</t>
  </si>
  <si>
    <t>obaforever/idnztapp/meeting/20260901/VID_2026-09-01 08-26-46-414741279fbced707187c48b689ceda8975c43fd8.mp4</t>
  </si>
  <si>
    <t>2026-09-01 07:28:16</t>
  </si>
  <si>
    <t>PWO08 KARANGLEWAS</t>
  </si>
  <si>
    <t>PWO080016</t>
  </si>
  <si>
    <t>Isnaeni Yusuf</t>
  </si>
  <si>
    <t>obaforever/idnztapp/meeting/20260901/VID_2026-09-01 07-27-10-15916691977c033110bfd4de585ad43d7ce77db03.mp4</t>
  </si>
  <si>
    <t>- PICK UP REGULER
- TTD JAM 12.00</t>
  </si>
  <si>
    <t>2026-09-01 07:28:13</t>
  </si>
  <si>
    <t>KOE10 ALAK</t>
  </si>
  <si>
    <t>01045127</t>
  </si>
  <si>
    <t>Silvester Sadi</t>
  </si>
  <si>
    <t>obaforever/idnztapp/meeting/20260901/upload_17882224844185833978bd46a40ebba97b1b198f12a4d.mp4</t>
  </si>
  <si>
    <t>2026-09-01 07:28:04</t>
  </si>
  <si>
    <t>DPU01 DOMPU</t>
  </si>
  <si>
    <t>DPU018921</t>
  </si>
  <si>
    <t>Junardiansyah</t>
  </si>
  <si>
    <t>obaforever/idnztapp/meeting/20260901/upload_17882224762932fab5affc2884972bd1b5e529088aa26.mp4</t>
  </si>
  <si>
    <t>unpack bersama</t>
  </si>
  <si>
    <t>2026-09-01 07:28:03</t>
  </si>
  <si>
    <t>BTH08 BELAKANG_PADANG</t>
  </si>
  <si>
    <t>BTH08000025</t>
  </si>
  <si>
    <t>Muhammad Suwardi</t>
  </si>
  <si>
    <t>obaforever/idnztapp/meeting/20260901/VID_2026-09-01 07-24-0114087257081e54ffbd9a50464e9adcf452c9997164.mp4</t>
  </si>
  <si>
    <t>- Clock in 06:30 &amp; Clock out 21:00
- Delivery 07:30 &amp; Inventory
- TTD jam 12:00
- COD non Ecomerce (SLA NYA 10 HARI)
- QRIS &amp; GOPAY
- Rating Sprinter
- Quiz app sprinter
- Kebersihan DP
- Seragam</t>
  </si>
  <si>
    <t>2026-09-01 07:27:57</t>
  </si>
  <si>
    <t>PSW02 KALIREJO</t>
  </si>
  <si>
    <t>00544891</t>
  </si>
  <si>
    <t>Mohammad Maolana</t>
  </si>
  <si>
    <t>obaforever/idnztapp/meeting/20260901/VID_2026-09-01 07-27-159391917710ec403be116d42cc86a1cd955638df50.mp4</t>
  </si>
  <si>
    <t>rimender dan evaluasi bulan september
1.evaluasi dan target ttd aktual 95% 
2.evaluasi  stuck 3dan 4 hari 
3.target input Qr sprinter harian 2 awb</t>
  </si>
  <si>
    <t>2026-09-01 07:27:54</t>
  </si>
  <si>
    <t>KWD01 KWANDANG</t>
  </si>
  <si>
    <t>00567520</t>
  </si>
  <si>
    <t>Rahmat Daud</t>
  </si>
  <si>
    <t>obaforever/idnztapp/meeting/20260901/upload_1788222454766a9174beeebf441429b07902732824d25.mp4</t>
  </si>
  <si>
    <t>push qr sprinter</t>
  </si>
  <si>
    <t>2026-09-01 07:27:53</t>
  </si>
  <si>
    <t>SWW08 LUNYUK</t>
  </si>
  <si>
    <t>SWW081603</t>
  </si>
  <si>
    <t>Furdi Adrisah</t>
  </si>
  <si>
    <t>obaforever/idnztapp/meeting/20260901/upload_17882224541516d557f40ac9d4b72aceaae64423151ac.mp4</t>
  </si>
  <si>
    <t>paket stuck</t>
  </si>
  <si>
    <t>2026-09-01 07:27:42</t>
  </si>
  <si>
    <t>TNW05A KERAMBITAN_04</t>
  </si>
  <si>
    <t>TNW05A1247</t>
  </si>
  <si>
    <t>I Nyoman Ari Janarda</t>
  </si>
  <si>
    <t>obaforever/idnztapp/meeting/20260901/upload_1788222456366f502b78d1adf4764ba84b94e82134a5b.mp4</t>
  </si>
  <si>
    <t>2026-09-01 07:27:25</t>
  </si>
  <si>
    <t>SOG04C CIBEET</t>
  </si>
  <si>
    <t>LS0000419475</t>
  </si>
  <si>
    <t>Idris Maulana Saleh</t>
  </si>
  <si>
    <t>obaforever/idnztapp/meeting/20260901/upload_17882224285394477636415d643bb817ad3297afc18d2.mp4</t>
  </si>
  <si>
    <t>2026-09-01 07:27:19</t>
  </si>
  <si>
    <t>SDA05B BALONGBENDO_1</t>
  </si>
  <si>
    <t>00554262</t>
  </si>
  <si>
    <t>Achmad Subairi</t>
  </si>
  <si>
    <t>obaforever/idnztapp/meeting/20260901/VID_2026-09-01 07-26-35112063241672886920cfbc473c84b320f6dd9e37b0.mp4</t>
  </si>
  <si>
    <t>2026-09-01 07:27:17</t>
  </si>
  <si>
    <t>KDG01 KANDANGAN</t>
  </si>
  <si>
    <t>01073367</t>
  </si>
  <si>
    <t>Wardaniansyah .</t>
  </si>
  <si>
    <t>obaforever/idnztapp/meeting/20260901/VID_2026-09-01 08-25-58-507084392244ed04a29f746f2aefd0fb6eacf58a1.mp4</t>
  </si>
  <si>
    <t>Remainder absensi App sprinter</t>
  </si>
  <si>
    <t>2026-09-01 07:27:13</t>
  </si>
  <si>
    <t>PTN04 GENDING</t>
  </si>
  <si>
    <t>LS0000206334</t>
  </si>
  <si>
    <t>Imam J07230607</t>
  </si>
  <si>
    <t>obaforever/idnztapp/meeting/20260901/upload_178822241958417665af1f4f241a99499324ecc0033e5.mp4</t>
  </si>
  <si>
    <t>2026-09-01 07:27:07</t>
  </si>
  <si>
    <t>GER04 GUNUNG_SARI</t>
  </si>
  <si>
    <t>01406830</t>
  </si>
  <si>
    <t>Jaka Riyanto</t>
  </si>
  <si>
    <t>obaforever/idnztapp/meeting/20260901/upload_1788222417203fbb33ed02f46449b968e7cf4f8869579.mp4</t>
  </si>
  <si>
    <t>2026-09-01 07:26:58</t>
  </si>
  <si>
    <t>WGI14 JATISRONO_WGI</t>
  </si>
  <si>
    <t>WGI140001</t>
  </si>
  <si>
    <t>Kristian Korniadi</t>
  </si>
  <si>
    <t>obaforever/idnztapp/meeting/20260901/upload_1788222405203bb6f1420d1e1485ba9360ea74bc1365f.mp4</t>
  </si>
  <si>
    <t>Brifing pagi target harian</t>
  </si>
  <si>
    <t>2026-09-01 07:26:54</t>
  </si>
  <si>
    <t>PWO04 PATIKRAJA</t>
  </si>
  <si>
    <t>PWO040009</t>
  </si>
  <si>
    <t>Achmad Fauzi R</t>
  </si>
  <si>
    <t>obaforever/idnztapp/meeting/20260901/VID_2026-09-01 07-25-001264845428b658336dd7954e94bc944d5814e57055.mp4</t>
  </si>
  <si>
    <t>TTD JAM 12
TARGET 1K1P
PEMBAHASAN MENU PICKUP&amp;BAGGING</t>
  </si>
  <si>
    <t>2026-09-01 07:26:51</t>
  </si>
  <si>
    <t>PWO18 PEKUNCEN</t>
  </si>
  <si>
    <t>PWO180005</t>
  </si>
  <si>
    <t>Nurul Saputra</t>
  </si>
  <si>
    <t>obaforever/idnztapp/meeting/20260901/VID_2026-09-01 07-25-28-416081528a12466e834494e4083f313b96b0bf96b.mp4</t>
  </si>
  <si>
    <t>Materi
pendingan
pick up reguler</t>
  </si>
  <si>
    <t>2026-09-01 07:26:50</t>
  </si>
  <si>
    <t>TLI01A TOLI_01</t>
  </si>
  <si>
    <t>TLI01A000001</t>
  </si>
  <si>
    <t>Aldi Rinaldi</t>
  </si>
  <si>
    <t>obaforever/idnztapp/meeting/20260901/upload_1788222402608d65f5cc9ae804e59a60ad6e35a9e4915.mp4</t>
  </si>
  <si>
    <t>2026-09-01 07:26:49</t>
  </si>
  <si>
    <t>PUR01 PURBALINGGA</t>
  </si>
  <si>
    <t>00557995</t>
  </si>
  <si>
    <t>Rizki Muhammad Yusuf</t>
  </si>
  <si>
    <t>obaforever/idnztapp/meeting/20260901/VID_2026-09-01 07-25-41960756484bff5f717f684fb28194c0e5c26dd6b7.mp4</t>
  </si>
  <si>
    <t>evaluasi target bulan agustus</t>
  </si>
  <si>
    <t>2026-09-01 07:26:43</t>
  </si>
  <si>
    <t>MTX14 PLAOSAN_2</t>
  </si>
  <si>
    <t>01820820</t>
  </si>
  <si>
    <t>Yacob Juan Firmansyah</t>
  </si>
  <si>
    <t>obaforever/idnztapp/meeting/20260901/VID_2026-09-01 07-24-38-20735287318c0db3982464d32926a53b63ae4cc83.mp4</t>
  </si>
  <si>
    <t>2026-09-01 07:26:36</t>
  </si>
  <si>
    <t>UPG25 CENDRAWASIH</t>
  </si>
  <si>
    <t>UPG250071</t>
  </si>
  <si>
    <t>Sainal Usman</t>
  </si>
  <si>
    <t>obaforever/idnztapp/meeting/20260901/upload_17882223813760fb0a56f6357463e9ed8a9e0868b3c5b.mp4</t>
  </si>
  <si>
    <t>2026-09-01 07:26:29</t>
  </si>
  <si>
    <t>MRU02 NIBUNG</t>
  </si>
  <si>
    <t>MRU02000001</t>
  </si>
  <si>
    <t>Yulita Hatina</t>
  </si>
  <si>
    <t>obaforever/idnztapp/meeting/20260901/upload_1788222344247479a5de621624fa18c94dcb2dc00ee51.mp4</t>
  </si>
  <si>
    <t>memaksimalkan deliveri</t>
  </si>
  <si>
    <t>2026-09-01 07:26:24</t>
  </si>
  <si>
    <t>SEK03 ATTAPANGE</t>
  </si>
  <si>
    <t>SEK030040</t>
  </si>
  <si>
    <t>Ishar Iskandar</t>
  </si>
  <si>
    <t>obaforever/idnztapp/meeting/20260901/VID_2026-09-01 08-24-26-91167286300ccec4f171f4c92adbccee6a6ffd71d.mp4</t>
  </si>
  <si>
    <t>2026-09-01 07:26:19</t>
  </si>
  <si>
    <t>BPN12 KARANG_JOANG</t>
  </si>
  <si>
    <t>01297519</t>
  </si>
  <si>
    <t>Risma .</t>
  </si>
  <si>
    <t>obaforever/idnztapp/meeting/20260901/upload_1788218744803db696dc7c9e242aa80816b45ab08d9c7.mp4</t>
  </si>
  <si>
    <t>2026-09-01 07:25:46</t>
  </si>
  <si>
    <t>PML03 COMAL</t>
  </si>
  <si>
    <t>PML030043</t>
  </si>
  <si>
    <t>Mohamad Abidin</t>
  </si>
  <si>
    <t>obaforever/idnztapp/meeting/20260901/VID_2026-09-01 07-24-46756095552b994a4ddeff1425fbdc767276d36a2d8.mp4</t>
  </si>
  <si>
    <t>2026-09-01 07:25:45</t>
  </si>
  <si>
    <t>SUJ02 POLOKARTO</t>
  </si>
  <si>
    <t>SUJ020026</t>
  </si>
  <si>
    <t>Resha Perdana Putra</t>
  </si>
  <si>
    <t>obaforever/idnztapp/meeting/20260901/upload_1788222329585cffb341576474efe9e36cb8c55472523.mp4</t>
  </si>
  <si>
    <t>performance indikator dan push harian</t>
  </si>
  <si>
    <t>2026-09-01 07:25:43</t>
  </si>
  <si>
    <t>DPS01B PERMATA_HIJAU</t>
  </si>
  <si>
    <t>DPS01B1311</t>
  </si>
  <si>
    <t>obaforever/idnztapp/meeting/20260901/upload_1788222314238aaf2c49bffbf466f98ff9e63a711f3f4.mp4</t>
  </si>
  <si>
    <t>maksimalkan sukses Ttd an..</t>
  </si>
  <si>
    <t>2026-09-01 07:25:37</t>
  </si>
  <si>
    <t>BRB14 PAGUYANGAN</t>
  </si>
  <si>
    <t>01840355</t>
  </si>
  <si>
    <t>Tri Zian Arohman</t>
  </si>
  <si>
    <t>obaforever/idnztapp/meeting/20260901/upload_1788222259529b97228a269784fac88943553b7a4f58c.mp4</t>
  </si>
  <si>
    <t>Kode DP : BRB14
Mitra on duty : 25
Materi brifing :
- keberangkatan dan clock in aplikasi sebelum jam 6 (90%)
-face id , seragam dan bersepatu
- Scan deliv sebelum jam 07.30(90%)
- Ttd kloter 1 (90%)</t>
  </si>
  <si>
    <t>2026-09-01 07:25:31</t>
  </si>
  <si>
    <t>JAL01 JAILOLO</t>
  </si>
  <si>
    <t>00986577</t>
  </si>
  <si>
    <t>Ricardo Claus Noya</t>
  </si>
  <si>
    <t>obaforever/idnztapp/meeting/20260901/upload_178822231373039F1EF4A-0CA7-424D-A8C7-03E993FC5A5D468f15667efd453181dc2994954cbf93.mp4</t>
  </si>
  <si>
    <t>2026-09-01 07:25:28</t>
  </si>
  <si>
    <t>PNN05 PAINAN_01</t>
  </si>
  <si>
    <t>01941208</t>
  </si>
  <si>
    <t>Lidjen Maimuhalif</t>
  </si>
  <si>
    <t>obaforever/idnztapp/meeting/20260901/VID_2026-09-01 07-24-431467206722c1340056151546df92a6a1818f02db5d.mp4</t>
  </si>
  <si>
    <t>Pembahasan :
1. Evaluasi bulanan
2. RSAT
3. RATING SPRINTER</t>
  </si>
  <si>
    <t>2026-09-01 07:25:24</t>
  </si>
  <si>
    <t>BWS11 BONDOWOSO_2</t>
  </si>
  <si>
    <t>02050574</t>
  </si>
  <si>
    <t>Abdilah Azam</t>
  </si>
  <si>
    <t>obaforever/idnztapp/meeting/20260901/upload_1788222302773ece2921eaf704508ab470bb47e3c8386.MOV</t>
  </si>
  <si>
    <t>2026-09-01 07:25:20</t>
  </si>
  <si>
    <t>WHO13 MADAPANGGA</t>
  </si>
  <si>
    <t>00574611</t>
  </si>
  <si>
    <t>Lukman .</t>
  </si>
  <si>
    <t>obaforever/idnztapp/meeting/20260901/VID_2026-09-01 08-25-051373793981099fd34d5429484697943f3c2d38de64.mp4</t>
  </si>
  <si>
    <t>memaksimalkan paket 3 hari</t>
  </si>
  <si>
    <t>2026-09-01 07:25:19</t>
  </si>
  <si>
    <t>SGT15 SANGKULIRANG</t>
  </si>
  <si>
    <t>01412529</t>
  </si>
  <si>
    <t>Kholid Murtadho</t>
  </si>
  <si>
    <t>obaforever/idnztapp/meeting/20260901/VID_2026-09-01 08-24-34-758122987205656e2f6fb44b3bfd5993f2883d2f1.mp4</t>
  </si>
  <si>
    <t>ttd ritase, parcel care, absensi</t>
  </si>
  <si>
    <t>2026-09-01 07:24:41</t>
  </si>
  <si>
    <t>KOE11 LASIANA</t>
  </si>
  <si>
    <t>KOE112312</t>
  </si>
  <si>
    <t>Ekayasa Ebenhaezer S</t>
  </si>
  <si>
    <t>obaforever/idnztapp/meeting/20260901/upload_1788222276270ed4803c5bb554a2b897bdbb296581479.mp4</t>
  </si>
  <si>
    <t>2026-09-01 07:24:40</t>
  </si>
  <si>
    <t>BDJ07 BENUA_ANYAR</t>
  </si>
  <si>
    <t>00548029</t>
  </si>
  <si>
    <t>Ali Abdul Muis</t>
  </si>
  <si>
    <t>obaforever/idnztapp/meeting/20260901/upload_1788222242776ceb17fa6163340dd9221efc21a188bbc.mp4</t>
  </si>
  <si>
    <t>PWO03 BANYUMAS</t>
  </si>
  <si>
    <t>01826072</t>
  </si>
  <si>
    <t>Mai Nur Karim</t>
  </si>
  <si>
    <t>obaforever/idnztapp/meeting/20260901/VID_2026-09-01 07-22-33-1801879830a3e15a74ded444b185888e88b3b8e313.mp4</t>
  </si>
  <si>
    <t>materi :
6s 
TTD k1</t>
  </si>
  <si>
    <t>2026-09-01 07:24:19</t>
  </si>
  <si>
    <t>NIW04 PARON</t>
  </si>
  <si>
    <t>NIW040057</t>
  </si>
  <si>
    <t>Yudi Yiswoyo</t>
  </si>
  <si>
    <t>obaforever/idnztapp/meeting/20260901/VID_2026-09-01 07-23-48-16074759224cd62f734a54c368a902d2c11f12d97.mp4</t>
  </si>
  <si>
    <t>evaluasi pencapain sla bulan agustus
reminder untuk memaksimlkn QR masing2 open market mencari seller potensial diarea masing2 perbanyak paket reguler edukasi parcel care</t>
  </si>
  <si>
    <t>2026-09-01 07:24:11</t>
  </si>
  <si>
    <t>PWK08A PWK08A</t>
  </si>
  <si>
    <t>LS0000415237</t>
  </si>
  <si>
    <t>Jejen Jaenudin</t>
  </si>
  <si>
    <t>obaforever/idnztapp/meeting/20260901/VID_2026-09-01 07-22-58-3189758751b438696056046dfa853c01cc33c1b51.mp4</t>
  </si>
  <si>
    <t>Pembahasan 
1. Absensi 
2. TTD Actual 
3. Paket Stuck 
4. Parcel care</t>
  </si>
  <si>
    <t>2026-09-01 07:23:53</t>
  </si>
  <si>
    <t>TNB01 TANAH_GROGOT</t>
  </si>
  <si>
    <t>00549305</t>
  </si>
  <si>
    <t>Rudi Putra Hidayat</t>
  </si>
  <si>
    <t>obaforever/idnztapp/meeting/20260901/upload_17882221534681c90fac9f2ac4143a7eb832a1b801319.mp4</t>
  </si>
  <si>
    <t>2026-09-01 07:23:46</t>
  </si>
  <si>
    <t>PKL09 MEDONO</t>
  </si>
  <si>
    <t>00557284</t>
  </si>
  <si>
    <t>Nanang Ginanjar</t>
  </si>
  <si>
    <t>obaforever/idnztapp/meeting/20260901/VID_2026-09-01 07-22-17131268072346dd7224f4c14aeb8a001bce55273b15.mp4</t>
  </si>
  <si>
    <t>PKL09 
- Total sprinter on duty : 40
- Total sprinter on duty yang ikut briefing : 11
- Materi briefing : Network Management TTD 12.00
- Absensi 
- Target delivery kloter 1 + 2 
- Edukasi 6 S</t>
  </si>
  <si>
    <t>2026-09-01 07:23:40</t>
  </si>
  <si>
    <t>BGG17 BANDAR01</t>
  </si>
  <si>
    <t>BGG170009</t>
  </si>
  <si>
    <t>Iwan Prastiyo</t>
  </si>
  <si>
    <t>obaforever/idnztapp/meeting/20260901/VID_2026-09-01 07-22-161079829565dc0a0e020e1f46ba99c9c4bfed309ce0.mp4</t>
  </si>
  <si>
    <t>KODE DP : BGG17
MITRA ON DUTY : 28
MITRA BRIFING : 11
MATERI BRIEFING : KEDISIPLINAN 6S, SETORAN HARI H MENGGUNAKAN GOPAY, KETEPATAN ABSENSI 06.00 FACE ID, PAKET RETUR DAN LONGTAIL, 1KURIR 1 PAKET/DAY</t>
  </si>
  <si>
    <t>2026-09-01 07:23:20</t>
  </si>
  <si>
    <t>SLO09 KERUAK</t>
  </si>
  <si>
    <t>00574366</t>
  </si>
  <si>
    <t>Khairul Imam</t>
  </si>
  <si>
    <t>obaforever/idnztapp/meeting/20260901/VID_2026-09-01 08-23-01-7466829384dbc82d545cf46c584136b9df3f370ce.mp4</t>
  </si>
  <si>
    <t>2026-09-01 07:23:09</t>
  </si>
  <si>
    <t>PLW03E MANTIKULORE_02</t>
  </si>
  <si>
    <t>PLW03E000001</t>
  </si>
  <si>
    <t>Reza Aditya Pradika</t>
  </si>
  <si>
    <t>obaforever/idnztapp/meeting/20260901/upload_178822217116345a5e5baf6ec4a3c886f6ca1d656b429.mp4</t>
  </si>
  <si>
    <t>PAYCOLS
TTD DI BAWAH JAM 12</t>
  </si>
  <si>
    <t>2026-09-01 07:23:08</t>
  </si>
  <si>
    <t>SPG02 GUNUNG_SEKAR</t>
  </si>
  <si>
    <t>01387328</t>
  </si>
  <si>
    <t>Syamsuddin .</t>
  </si>
  <si>
    <t>obaforever/idnztapp/meeting/20260901/upload_17882221543814ad63ce0df814eb6ba8d996e6267a570.mp4</t>
  </si>
  <si>
    <t>Parcel Care dan RSAT</t>
  </si>
  <si>
    <t>2026-09-01 07:23:00</t>
  </si>
  <si>
    <t>AMI04 TAMAN_SARI</t>
  </si>
  <si>
    <t>01061899</t>
  </si>
  <si>
    <t>obaforever/idnztapp/meeting/20260901/VID_2026-09-01 07-22-4044570185589b0538d30164fb1a401d3e9ece4c3dd.mp4</t>
  </si>
  <si>
    <t>ttd jam12. stuk . paycool</t>
  </si>
  <si>
    <t>2026-09-01 07:22:53</t>
  </si>
  <si>
    <t>BDJ05 PRAMUKA</t>
  </si>
  <si>
    <t>01041307</t>
  </si>
  <si>
    <t>Sunandi Nor Saputro</t>
  </si>
  <si>
    <t>obaforever/idnztapp/meeting/20260901/upload_178822214103973e110dc668b4f90be536626effa6f70.MOV</t>
  </si>
  <si>
    <t>pofp TTREVERSE &amp; TOKOREVERSE</t>
  </si>
  <si>
    <t>2026-09-01 07:22:46</t>
  </si>
  <si>
    <t>SMQ03 SEBABI</t>
  </si>
  <si>
    <t>SMQ030034</t>
  </si>
  <si>
    <t>Dery Adtya Sandi</t>
  </si>
  <si>
    <t>obaforever/idnztapp/meeting/20260901/upload_17882221334006bf77c19dba24d20aa7396be0c56d9aa.mp4</t>
  </si>
  <si>
    <t>TTD jam 12
absensi 6.30
rating sprinter</t>
  </si>
  <si>
    <t>2026-09-01 07:22:29</t>
  </si>
  <si>
    <t>BTH33 MARINA_CITY_BATAM</t>
  </si>
  <si>
    <t>BTH33000001</t>
  </si>
  <si>
    <t>CANDRAIMON</t>
  </si>
  <si>
    <t>obaforever/idnztapp/meeting/20260901/upload_178822199430871c30ced59f041a2ab8f6ab72119b05f.mp4</t>
  </si>
  <si>
    <t>tema
rating sprinter
SLA-
ABSENSI
SCEN DELIVE 07:30
TTD JAM 12
TTD AKTUAL
SERAGAM
SETORAN
KUALITAS KERJA STIAP INDIVIDU</t>
  </si>
  <si>
    <t>JPR05 MAYONG</t>
  </si>
  <si>
    <t>JPR050011</t>
  </si>
  <si>
    <t>Ahmad Bahruddin Jama</t>
  </si>
  <si>
    <t>obaforever/idnztapp/meeting/20260901/VID_2026-09-01 07-20-4915142645744016925c6adc41cfac07b9f3e2fdb9b8.mp4</t>
  </si>
  <si>
    <t>PROGRES AWAL BULAN</t>
  </si>
  <si>
    <t>2026-09-01 07:22:22</t>
  </si>
  <si>
    <t>PTN07 BESUK</t>
  </si>
  <si>
    <t>PTN070150</t>
  </si>
  <si>
    <t>Mohammad Sholehhuddin</t>
  </si>
  <si>
    <t>obaforever/idnztapp/meeting/20260901/upload_17882221355395e7455b6620e439fae6636cf5a56723f.mp4</t>
  </si>
  <si>
    <t>2026-09-01 07:21:45</t>
  </si>
  <si>
    <t>KNG28 KOJENGKANG</t>
  </si>
  <si>
    <t>LS0000415285</t>
  </si>
  <si>
    <t>Cahya Purnama</t>
  </si>
  <si>
    <t>obaforever/idnztapp/meeting/20260901/VID_2026-09-01 07-21-126862338483f6f1f7d37584a77ae16f1a8248b7157.mp4</t>
  </si>
  <si>
    <t>sounding identifikasi calon customer</t>
  </si>
  <si>
    <t>PYW03 PUYUNG</t>
  </si>
  <si>
    <t>PYW036010</t>
  </si>
  <si>
    <t>Suhardi</t>
  </si>
  <si>
    <t>obaforever/idnztapp/meeting/20260901/VID_2026-09-01 08-21-12129598309837a5f06396334604be8f93869b84404e.mp4</t>
  </si>
  <si>
    <t>2026-09-01 07:21:43</t>
  </si>
  <si>
    <t>DPK06B TANAH_BARU</t>
  </si>
  <si>
    <t>DPK06B0002</t>
  </si>
  <si>
    <t>Muhyidin .</t>
  </si>
  <si>
    <t>obaforever/idnztapp/meeting/20260901/upload_17882220871279ee43f94afd7495d918d1c831ba248a7.mp4</t>
  </si>
  <si>
    <t>2026-09-01 07:21:09</t>
  </si>
  <si>
    <t>BDJ18 GATOT_SUBROTO</t>
  </si>
  <si>
    <t>00548188</t>
  </si>
  <si>
    <t>Arramadhan Mubaroq</t>
  </si>
  <si>
    <t>obaforever/idnztapp/meeting/20260901/VID_2026-09-01 08-20-3553013810290b0d95f59af4bd49b97a5a3901d7c34.mp4</t>
  </si>
  <si>
    <t>2026-09-01 07:20:55</t>
  </si>
  <si>
    <t>SIN20 SIN20</t>
  </si>
  <si>
    <t>LS0000415265</t>
  </si>
  <si>
    <t>Rizki Harmawan</t>
  </si>
  <si>
    <t>obaforever/idnztapp/meeting/20260901/upload_1788222029622553049b77421411dbe8e8ff1ad62827b.mp4</t>
  </si>
  <si>
    <t>edukasi trus penggunaan paycoll dan gopay kedapa parttime baru</t>
  </si>
  <si>
    <t>2026-09-01 07:20:52</t>
  </si>
  <si>
    <t>TJU01 KARIMUN</t>
  </si>
  <si>
    <t>TJU01000004</t>
  </si>
  <si>
    <t>obaforever/idnztapp/meeting/20260901/upload_17882220413494c74b30a91fa4ffcb43f03423b814ea7.mp4</t>
  </si>
  <si>
    <t>karimun</t>
  </si>
  <si>
    <t>2026-09-01 07:20:29</t>
  </si>
  <si>
    <t>ABU01 ATAMBUA</t>
  </si>
  <si>
    <t>01416939</t>
  </si>
  <si>
    <t>Patrisino Gomes S. Faria</t>
  </si>
  <si>
    <t>obaforever/idnztapp/meeting/20260901/VID_2026-09-01 08-20-08-2024883750e73efccfc328447dbe2ea09b8f02de5d.mp4</t>
  </si>
  <si>
    <t>Konsisten dlm bekerja
Absen Pagi 
Maksimalkan pengantaran Pagi Agar TTD Jam 12 bisa capai Dan paket lebih dari 3 Hari proses retur dgn POD VALID</t>
  </si>
  <si>
    <t>2026-09-01 07:20:28</t>
  </si>
  <si>
    <t>PYW11A PRAYA_TENGAH</t>
  </si>
  <si>
    <t>01552198</t>
  </si>
  <si>
    <t>Irwan Jayadi</t>
  </si>
  <si>
    <t>obaforever/idnztapp/meeting/20260901/upload_1788222011426232e31a082bf4b54949d058e307f64f8.mp4</t>
  </si>
  <si>
    <t>push paket stuck</t>
  </si>
  <si>
    <t>2026-09-01 07:20:25</t>
  </si>
  <si>
    <t>TUT01 TUTUYAN</t>
  </si>
  <si>
    <t>01336896</t>
  </si>
  <si>
    <t>Kurniawan Makaandung</t>
  </si>
  <si>
    <t>obaforever/idnztapp/meeting/20260901/VID_2026-09-01 08-18-4520817298815ab1f2e0205c42909dd0e09c2d4732a0.mp4</t>
  </si>
  <si>
    <t>Absensi Kebersihan Ritase Longtail</t>
  </si>
  <si>
    <t>2026-09-01 07:20:20</t>
  </si>
  <si>
    <t>MUG08 KEDUNGDOWO</t>
  </si>
  <si>
    <t>01306371</t>
  </si>
  <si>
    <t>Wahyu Aji Kuncoro</t>
  </si>
  <si>
    <t>obaforever/idnztapp/meeting/20260901/upload_17882219933411c4ccc642a9c4ea7a5f5db875a822bcd.mp4</t>
  </si>
  <si>
    <t>menginformasikan target di bulan September</t>
  </si>
  <si>
    <t>2026-09-01 07:20:06</t>
  </si>
  <si>
    <t>ARG04 LAIS</t>
  </si>
  <si>
    <t>ARG040003</t>
  </si>
  <si>
    <t>Gio Randa Septa Gunawan</t>
  </si>
  <si>
    <t>obaforever/idnztapp/meeting/20260901/VID_2026-09-01 07-19-19-211282091298f719051bbf4e3480f7222e6be4e7b5.mp4</t>
  </si>
  <si>
    <t>2026-09-01 07:20:04</t>
  </si>
  <si>
    <t>CIB19 DC_JASINGA</t>
  </si>
  <si>
    <t>CIB190006</t>
  </si>
  <si>
    <t>Asep Suheri</t>
  </si>
  <si>
    <t>obaforever/idnztapp/meeting/20260901/VID_2026-09-01 07-19-45-1401512832bc6c960b42bf49e1a50c84dfe2a8f2cb.mp4</t>
  </si>
  <si>
    <t>2026-09-01 07:20:03</t>
  </si>
  <si>
    <t>NNX02 SEBATIK</t>
  </si>
  <si>
    <t>01073079</t>
  </si>
  <si>
    <t>Juwita .</t>
  </si>
  <si>
    <t>obaforever/idnztapp/meeting/20260901/VID_2026-09-01 08-19-13-16652711547dfa4f6fd37e433b8f268cf8af638b7f.mp4</t>
  </si>
  <si>
    <t>absensi
QR order</t>
  </si>
  <si>
    <t>2026-09-01 07:19:48</t>
  </si>
  <si>
    <t>BAG04 LUWUK_UTARA</t>
  </si>
  <si>
    <t>01217884</t>
  </si>
  <si>
    <t>Fahriyanto Abdul Rauf</t>
  </si>
  <si>
    <t>obaforever/idnztapp/meeting/20260901/upload_17882219843582428f5d64a154f9492ed32cb5e699a58.mp4</t>
  </si>
  <si>
    <t>LUWUK UTARA
ABSEN 6.30
POD VALID
LONG TAIL
PUSH TTD REALTIME</t>
  </si>
  <si>
    <t>2026-09-01 07:19:36</t>
  </si>
  <si>
    <t>PKY04A PKY04A</t>
  </si>
  <si>
    <t>01099283</t>
  </si>
  <si>
    <t>Muhammad Iqbal Ridhani</t>
  </si>
  <si>
    <t>obaforever/idnztapp/meeting/20260901/upload_1788222267963a182d20ce063496c921318296603c506.MOV</t>
  </si>
  <si>
    <t>2026-09-01 07:19:35</t>
  </si>
  <si>
    <t>MDC11B MALALAYANG_01</t>
  </si>
  <si>
    <t>MDC11B000086</t>
  </si>
  <si>
    <t>Suhartini Mokodompit</t>
  </si>
  <si>
    <t>obaforever/idnztapp/meeting/20260901/upload_178822191202198e6e3a8746845b78844bfa0fadf01c8.mp4</t>
  </si>
  <si>
    <t>* absensi
* tugas absensi seragam app
* longtail
* denda ttd jam 12 200 rupiah
* JO PU (UNIVERSITAS TERBUKA)</t>
  </si>
  <si>
    <t>2026-09-01 07:19:33</t>
  </si>
  <si>
    <t>TBO03 HIBUALAMO</t>
  </si>
  <si>
    <t>TBO030039</t>
  </si>
  <si>
    <t>Silfana Popa</t>
  </si>
  <si>
    <t>obaforever/idnztapp/meeting/20260901/upload_17882255450641880b580d5bd436a89f3bc0ddcc5a1ed.mp4</t>
  </si>
  <si>
    <t>paycolls Absensi ,Longtail</t>
  </si>
  <si>
    <t>2026-09-01 07:19:27</t>
  </si>
  <si>
    <t>DPU07 PEKAT</t>
  </si>
  <si>
    <t>01044969</t>
  </si>
  <si>
    <t>Ilmi .</t>
  </si>
  <si>
    <t>obaforever/idnztapp/meeting/20260901/upload_1788221932184be8e9c223ab1451c8778032d7317d1b4.mp4</t>
  </si>
  <si>
    <t>2026-09-01 07:19:26</t>
  </si>
  <si>
    <t>BTJ02 BAITURRAHMAN</t>
  </si>
  <si>
    <t>00547049</t>
  </si>
  <si>
    <t>Munandar Marhaban</t>
  </si>
  <si>
    <t>obaforever/idnztapp/meeting/20260901/upload_1788221932766e99fda3e6cb24eda9f24373d79a75278.mp4</t>
  </si>
  <si>
    <t>Briefing Pagi sprinter yang telat absensi</t>
  </si>
  <si>
    <t>2026-09-01 07:18:46</t>
  </si>
  <si>
    <t>BWI24 SEMPU_1</t>
  </si>
  <si>
    <t>BWI240089</t>
  </si>
  <si>
    <t>Rizky Jm0500027</t>
  </si>
  <si>
    <t>obaforever/idnztapp/meeting/20260901/VID_2026-09-01 07-17-407721470945d5233eba41c4fd89ae665e748f259c1.mp4</t>
  </si>
  <si>
    <t>Target Bulan September, Ketepatan Absensi, Ketepatan SLA Pengiriman, Target 1 kurir 1 AWB</t>
  </si>
  <si>
    <t>2026-09-01 07:18:41</t>
  </si>
  <si>
    <t>PII02 KOTARAYA</t>
  </si>
  <si>
    <t>01148742</t>
  </si>
  <si>
    <t>obaforever/idnztapp/meeting/20260901/upload_17882218741643ceb6da0392445ca966159cb6003ddd4.mp4</t>
  </si>
  <si>
    <t>longtail 
push TTD</t>
  </si>
  <si>
    <t>2026-09-01 07:18:18</t>
  </si>
  <si>
    <t>KDI01 KENDARI</t>
  </si>
  <si>
    <t>KDI010025</t>
  </si>
  <si>
    <t>obaforever/idnztapp/meeting/20260901/upload_1788221844649153b68fe9cd94225b7c20bc8e0094ddc.mp4</t>
  </si>
  <si>
    <t>2026-09-01 07:18:09</t>
  </si>
  <si>
    <t>KNG04 KADUGEDE</t>
  </si>
  <si>
    <t>LS0000415286</t>
  </si>
  <si>
    <t>Fani Grahamulya Gandamiharja</t>
  </si>
  <si>
    <t>obaforever/idnztapp/meeting/20260901/VID_2026-09-01 07-16-26475654260b31dc65a1a664b93bc42a7ae275fb7c9.mp4</t>
  </si>
  <si>
    <t>2026-09-01 07:18:03</t>
  </si>
  <si>
    <t>KOE02 MAULAFA</t>
  </si>
  <si>
    <t>01684443</t>
  </si>
  <si>
    <t>obaforever/idnztapp/meeting/20260901/upload_1788221933044cf3ce6ddba324490959acb5f0fddd690.mp4</t>
  </si>
  <si>
    <t>TTD dibawah Jam 12</t>
  </si>
  <si>
    <t>2026-09-01 07:17:58</t>
  </si>
  <si>
    <t>BUU01 BARRU</t>
  </si>
  <si>
    <t>BUU010003</t>
  </si>
  <si>
    <t>Asri Astuti</t>
  </si>
  <si>
    <t>obaforever/idnztapp/meeting/20260901/VID_2026-09-01 08-16-5214845044614f2b8b53d00548e89041cf9656be3c99.mp4</t>
  </si>
  <si>
    <t>reward dan punishment program DOC</t>
  </si>
  <si>
    <t>2026-09-01 07:17:51</t>
  </si>
  <si>
    <t>SPG05 KARANGPENANG_1</t>
  </si>
  <si>
    <t>SPG050040</t>
  </si>
  <si>
    <t>Syakur J07230005</t>
  </si>
  <si>
    <t>obaforever/idnztapp/meeting/20260901/upload_1788221840038edcf86e59b5e47b5b45aaa0c806cec77.mp4</t>
  </si>
  <si>
    <t>ALL SLA, LONGTAIL, MARKETING DAN ABSENSI</t>
  </si>
  <si>
    <t>2026-09-01 07:17:47</t>
  </si>
  <si>
    <t>DON02 TAMBU</t>
  </si>
  <si>
    <t>01847141</t>
  </si>
  <si>
    <t>Alfin .</t>
  </si>
  <si>
    <t>obaforever/idnztapp/meeting/20260901/upload_178822184170905618580818e4fb196ccb1502db34088.mp4</t>
  </si>
  <si>
    <t>2026-09-01 07:17:43</t>
  </si>
  <si>
    <t>PWK03B PWK03B</t>
  </si>
  <si>
    <t>LS0000415238</t>
  </si>
  <si>
    <t>M. Sanusi</t>
  </si>
  <si>
    <t>obaforever/idnztapp/meeting/20260901/upload_17882218449552ca584a137f947e1afa24a024fc31745.mp4</t>
  </si>
  <si>
    <t>2026-09-01 07:16:58</t>
  </si>
  <si>
    <t>SRI16 ANTASARI_SAMARINDA</t>
  </si>
  <si>
    <t>00987610</t>
  </si>
  <si>
    <t>Satriansyah Sri Haryono</t>
  </si>
  <si>
    <t>obaforever/idnztapp/meeting/20260901/VID_2026-09-01 08-16-29-75878013948f3d732faaf430fb20333594ed79483.mp4</t>
  </si>
  <si>
    <t>2026-09-01 07:16:49</t>
  </si>
  <si>
    <t>NGA15A MOJO</t>
  </si>
  <si>
    <t>KDR080112</t>
  </si>
  <si>
    <t>Diky Jm0310011</t>
  </si>
  <si>
    <t>obaforever/idnztapp/meeting/20260901/VID_2026-09-01 07-16-09-2002627731a5a9514e37014b31a6dc6ab08c4a1d4b.mp4</t>
  </si>
  <si>
    <t>2026-09-01 07:16:48</t>
  </si>
  <si>
    <t>PAK04 TIKKE</t>
  </si>
  <si>
    <t>PAK040001</t>
  </si>
  <si>
    <t>Kasrianto .</t>
  </si>
  <si>
    <t>obaforever/idnztapp/meeting/20260901/upload_17882217854761691ad7f40984721a2f2cf18f76446f1.mp4</t>
  </si>
  <si>
    <t>UPG07 PETTARANI</t>
  </si>
  <si>
    <t>00549774</t>
  </si>
  <si>
    <t>Fahrul Amin</t>
  </si>
  <si>
    <t>obaforever/idnztapp/meeting/20260901/upload_17882218022205273aeddf6414d2f9ac3365eca5f5425.mp4</t>
  </si>
  <si>
    <t>2026-09-01 07:16:39</t>
  </si>
  <si>
    <t>KRW03A LOJI_2</t>
  </si>
  <si>
    <t>LS0000415120</t>
  </si>
  <si>
    <t>Fauzi Alimashyar</t>
  </si>
  <si>
    <t>obaforever/idnztapp/meeting/20260901/upload_1788221775930e3686af813844f429f53b5b9d521d4a9.mp4</t>
  </si>
  <si>
    <t>2026-09-01 07:16:35</t>
  </si>
  <si>
    <t>JPR11A NALUMSARI</t>
  </si>
  <si>
    <t>01685089</t>
  </si>
  <si>
    <t>Dea Faldes Lazuardy</t>
  </si>
  <si>
    <t>obaforever/idnztapp/meeting/20260901/VID_2026-09-01 07-15-19-1779154399ab3a159d95b43db8d98d77a61bcc7c3.mp4</t>
  </si>
  <si>
    <t>Brefing 1 September 2026</t>
  </si>
  <si>
    <t>2026-09-01 07:16:30</t>
  </si>
  <si>
    <t>BTW01 BUNTOK</t>
  </si>
  <si>
    <t>00541043</t>
  </si>
  <si>
    <t>Cahayanto Brayoga</t>
  </si>
  <si>
    <t>obaforever/idnztapp/meeting/20260901/upload_17882217833358c2377a3b243473aa33763f153cddb51.mp4</t>
  </si>
  <si>
    <t>2026-09-01 07:16:08</t>
  </si>
  <si>
    <t>MTA01 MARTAPURA</t>
  </si>
  <si>
    <t>01080416</t>
  </si>
  <si>
    <t>Muhammad Firdaus</t>
  </si>
  <si>
    <t>obaforever/idnztapp/meeting/20260901/VID_2026-09-01 08-15-06-7707119544441c20fa634084b64e5c81a880ce9a.mp4</t>
  </si>
  <si>
    <t>2026-09-01 07:15:59</t>
  </si>
  <si>
    <t>MUG01 MUNGKID</t>
  </si>
  <si>
    <t>MUG010002</t>
  </si>
  <si>
    <t>Ahmad Fanani</t>
  </si>
  <si>
    <t>obaforever/idnztapp/meeting/20260901/upload_1788221733078138170074c344be3871133c2540f860b.mp4</t>
  </si>
  <si>
    <t>absensi jam 06.30</t>
  </si>
  <si>
    <t>2026-09-01 07:15:55</t>
  </si>
  <si>
    <t>KBW06 CP_TARJUN</t>
  </si>
  <si>
    <t>KBW060001</t>
  </si>
  <si>
    <t>Elisa</t>
  </si>
  <si>
    <t>obaforever/idnztapp/meeting/20260901/upload_17882216957394AEE910A-37B1-45B5-A45E-010A43541ADDe1d935d9e5b44f609776a7e6e6750ebc.mp4</t>
  </si>
  <si>
    <t>sticker yang ada di cp</t>
  </si>
  <si>
    <t>2026-09-01 07:15:35</t>
  </si>
  <si>
    <t>BWI15 SRONO</t>
  </si>
  <si>
    <t>BWI150070</t>
  </si>
  <si>
    <t>Lutfiyanto Jm0500001</t>
  </si>
  <si>
    <t>obaforever/idnztapp/meeting/20260901/upload_1788221703697fce026fb619f47b29de279b1a581b663.mp4</t>
  </si>
  <si>
    <t>ketepatan absensi 
target pickup 
target sla TTD 
penawaran pickup saat delivery 
doa bersama</t>
  </si>
  <si>
    <t>2026-09-01 07:15:34</t>
  </si>
  <si>
    <t>MRD01 MEUREUDU</t>
  </si>
  <si>
    <t>MRD010004</t>
  </si>
  <si>
    <t>Taufiq .</t>
  </si>
  <si>
    <t>obaforever/idnztapp/meeting/20260901/VID_2026-09-01 07-13-36197887312236291574341b457eb4909ceac4176a7c.mp4</t>
  </si>
  <si>
    <t>kendala telat absensi
progres pickup reguler
pod TTReverse</t>
  </si>
  <si>
    <t>2026-09-01 07:15:31</t>
  </si>
  <si>
    <t>BJE11 DANDER</t>
  </si>
  <si>
    <t>LS0000219251</t>
  </si>
  <si>
    <t>Khudori_01 J07160759</t>
  </si>
  <si>
    <t>obaforever/idnztapp/meeting/20260901/upload_17882216968077e833ba463364992b17e773d90e74261.mp4</t>
  </si>
  <si>
    <t>penanganan paket fake order</t>
  </si>
  <si>
    <t>2026-09-01 07:15:15</t>
  </si>
  <si>
    <t>BPN05 BALIKPAPAN_TENGAH</t>
  </si>
  <si>
    <t>00574888</t>
  </si>
  <si>
    <t>Mohamad Nur</t>
  </si>
  <si>
    <t>obaforever/idnztapp/meeting/20260901/upload_178822168154749a60b9353054dcbbc528530fef0a8fe.mp4</t>
  </si>
  <si>
    <t>2026-09-01 07:15:06</t>
  </si>
  <si>
    <t>MSB02 BONE_BONE</t>
  </si>
  <si>
    <t>MSB020091</t>
  </si>
  <si>
    <t>Ian Firsandi Ardiansya SR</t>
  </si>
  <si>
    <t>obaforever/idnztapp/meeting/20260901/upload_178822160532802de1f9e62df464d90346650b08d7730.mp4</t>
  </si>
  <si>
    <t>- Absensi 6.30
- QR sprinter
- Returan Abnormal 
- Kode ke 3</t>
  </si>
  <si>
    <t>2026-09-01 07:15:04</t>
  </si>
  <si>
    <t>MRU06 RAWAS_ULU</t>
  </si>
  <si>
    <t>MRU06000003</t>
  </si>
  <si>
    <t>Hadi Purnama</t>
  </si>
  <si>
    <t>obaforever/idnztapp/meeting/20260901/record_video_1788221685797fc6db74c5f8c4e8db70bd9784769f516.mp4</t>
  </si>
  <si>
    <t>2026-09-01 07:15:00</t>
  </si>
  <si>
    <t>MES15A KENARI_1</t>
  </si>
  <si>
    <t>LS0000207303</t>
  </si>
  <si>
    <t>Syarifuddin</t>
  </si>
  <si>
    <t>obaforever/idnztapp/meeting/20260901/upload_1788221662479f0f154fbc4fa4e86b59252372b764693.mp4</t>
  </si>
  <si>
    <t>TTD jam 12.00</t>
  </si>
  <si>
    <t>2026-09-01 07:14:43</t>
  </si>
  <si>
    <t>TJB04 KUALUH_LEIDONG</t>
  </si>
  <si>
    <t>LS0000023123</t>
  </si>
  <si>
    <t>Suwiyadi Tjb04</t>
  </si>
  <si>
    <t>obaforever/idnztapp/meeting/20260901/upload_1788221658392081845e585a443a1a7022f561b7a9e79.mp4</t>
  </si>
  <si>
    <t>2026-09-01 07:14:39</t>
  </si>
  <si>
    <t>PLW02E WR_SUPRATMAN_02</t>
  </si>
  <si>
    <t>PLW02E000001</t>
  </si>
  <si>
    <t>Wahyu Ilhamsyah Marhum</t>
  </si>
  <si>
    <t>obaforever/idnztapp/meeting/20260901/VID_2026-09-01 08-13-50120984884188b69287fb8043cbb6c564eefdeb35df.mp4</t>
  </si>
  <si>
    <t>PUSH TTD
LONGTAIL
PAYCOOLS 
POD RETUR</t>
  </si>
  <si>
    <t>2026-09-01 07:14:34</t>
  </si>
  <si>
    <t>SRI01 SAMARINDA</t>
  </si>
  <si>
    <t>01024120</t>
  </si>
  <si>
    <t>Fitriansyah .</t>
  </si>
  <si>
    <t>obaforever/idnztapp/meeting/20260901/upload_178822160726256f56a5fdf1a4bcc8ba93d2364c79643.mp4</t>
  </si>
  <si>
    <t>2026-09-01 07:14:28</t>
  </si>
  <si>
    <t>PYW07A PUJUT</t>
  </si>
  <si>
    <t>01832659</t>
  </si>
  <si>
    <t>Andhika Saputra</t>
  </si>
  <si>
    <t>obaforever/idnztapp/meeting/20260901/VID_2026-09-01 08-08-51-962932415c8e1a13d0af54e4aa1eb1a7b73ee798b.mp4</t>
  </si>
  <si>
    <t>RTK &amp; PTMP</t>
  </si>
  <si>
    <t>2026-09-01 07:14:27</t>
  </si>
  <si>
    <t>PII16 TINOMBO</t>
  </si>
  <si>
    <t>PII160012</t>
  </si>
  <si>
    <t>Lukmanul Hakim,S.Pi</t>
  </si>
  <si>
    <t>obaforever/idnztapp/meeting/20260901/VID_2026-09-01 08-12-491347410036590a64549fc24e02870f99b648bf3cce.mp4</t>
  </si>
  <si>
    <t>PUSH TTD
LONGTAIL
PARCEL CARE</t>
  </si>
  <si>
    <t>2026-09-01 07:14:23</t>
  </si>
  <si>
    <t>PYW04 TANAK_AWU</t>
  </si>
  <si>
    <t>01074971</t>
  </si>
  <si>
    <t>Yadik Pratama</t>
  </si>
  <si>
    <t>obaforever/idnztapp/meeting/20260901/upload_1788221652351bb6672868e4f4007ba418b3e5a78145b.MOV</t>
  </si>
  <si>
    <t>2026-09-01 07:14:19</t>
  </si>
  <si>
    <t>SWW20 MOYO_HULU</t>
  </si>
  <si>
    <t>01419966</t>
  </si>
  <si>
    <t>Faizal Arifin</t>
  </si>
  <si>
    <t>obaforever/idnztapp/meeting/20260901/VID_2026-09-01 08-13-58-2368383675f446864c84440568b4cf7788f1e0954.mp4</t>
  </si>
  <si>
    <t>Push ttd Sprinter</t>
  </si>
  <si>
    <t>2026-09-01 07:14:07</t>
  </si>
  <si>
    <t>MDC03A WONASA_01</t>
  </si>
  <si>
    <t>MDC03A000037</t>
  </si>
  <si>
    <t>obaforever/idnztapp/meeting/20260901/VID_2026-09-01 08-13-07944522845f77744a6460840078f744f7b7bed3ad8.mp4</t>
  </si>
  <si>
    <t>MUG15 TEGALREJO</t>
  </si>
  <si>
    <t>00571401</t>
  </si>
  <si>
    <t>Rizqi Yanuar Richard</t>
  </si>
  <si>
    <t>obaforever/idnztapp/meeting/20260901/VID_2026-09-01 07-13-57-1932852625b1bb0e4fe0a140e89e6e3c02fd40b7df.mp4</t>
  </si>
  <si>
    <t>target sprinter</t>
  </si>
  <si>
    <t>2026-09-01 07:14:05</t>
  </si>
  <si>
    <t>MDC02A MAPANGET_01</t>
  </si>
  <si>
    <t>MDC02A000007</t>
  </si>
  <si>
    <t>Lukman Andasia</t>
  </si>
  <si>
    <t>obaforever/idnztapp/meeting/20260901/upload_1788221601522f725f63d7af240468b887cfecfd85f8b.mp4</t>
  </si>
  <si>
    <t>MDC 02A
TTD JAM 12
ABSEN 6:30
RITASE 
PENAMBAHAN SDM 
QR SPRINTER..</t>
  </si>
  <si>
    <t>2026-09-01 07:14:04</t>
  </si>
  <si>
    <t>obaforever/idnztapp/meeting/20260901/upload_17882215634883601d1ff1b294bb6a792e0a24a738e00.mp4</t>
  </si>
  <si>
    <t>2026-09-01 07:13:52</t>
  </si>
  <si>
    <t>NGP16 CIPONGKOR</t>
  </si>
  <si>
    <t>LS0000415138</t>
  </si>
  <si>
    <t>obaforever/idnztapp/meeting/20260901/VID_2026-09-01 07-08-33-855866039229e82b13c3a4b1896004e321d2d646f.mp4</t>
  </si>
  <si>
    <t>absensi 
QR sprinter</t>
  </si>
  <si>
    <t>2026-09-01 07:13:31</t>
  </si>
  <si>
    <t>JKT62G CP_TANJUNG_BARAT</t>
  </si>
  <si>
    <t>JKT62G1001</t>
  </si>
  <si>
    <t>Mulfi Nazir</t>
  </si>
  <si>
    <t>obaforever/idnztapp/meeting/20260901/VID_2026-09-01 07-12-41-975128439b63baf7c5c0243eb879775826ccd6328.mp4</t>
  </si>
  <si>
    <t>berifing pagi cp_ tanjung barat
CODF
keluar gudang 7:30
TTD ritase
TTD jam 12
QR sprinter
barang DG</t>
  </si>
  <si>
    <t>2026-09-01 07:13:22</t>
  </si>
  <si>
    <t>BRB11B SIRAMPOG01</t>
  </si>
  <si>
    <t>BRB11B0013</t>
  </si>
  <si>
    <t>Fernando Husni A</t>
  </si>
  <si>
    <t>obaforever/idnztapp/meeting/20260901/VID_2026-09-01 07-12-39755642071e74ad80013e2459689184d6ff7d70a16.mp4</t>
  </si>
  <si>
    <t>Kode DP : BRB11B
Mitra on duty : 18
Materi brifing :
Absensi mitra maksimal jam 06.00
Scan deliv 07.30
Ttd kloter 1 90%
Ttd 1+2 kloter keseluruhan 95%
Kerapihan (Seragam+sepatu) 
1K1P
Storan dihari H</t>
  </si>
  <si>
    <t>PWJ05 BAGELEN</t>
  </si>
  <si>
    <t>PWJ050013</t>
  </si>
  <si>
    <t>Muhammad Choirul Huda</t>
  </si>
  <si>
    <t>obaforever/idnztapp/meeting/20260901/upload_1788221520219aac1eccb768d454fbcfff97b52a83f5f.mp4</t>
  </si>
  <si>
    <t>keamanan setoran COD</t>
  </si>
  <si>
    <t>2026-09-01 07:13:20</t>
  </si>
  <si>
    <t>BWS11A BONDOWOSO_3</t>
  </si>
  <si>
    <t>LS0000412846</t>
  </si>
  <si>
    <t>Vigil J07221130</t>
  </si>
  <si>
    <t>obaforever/idnztapp/meeting/20260901/upload_1788221587846ca0705c789934d5681a5e884cc897f99.MOV</t>
  </si>
  <si>
    <t>setoran</t>
  </si>
  <si>
    <t>2026-09-01 07:13:17</t>
  </si>
  <si>
    <t>PND01 PANDAAN</t>
  </si>
  <si>
    <t>00556007</t>
  </si>
  <si>
    <t>Nurul Hidayatullah</t>
  </si>
  <si>
    <t>obaforever/idnztapp/meeting/20260901/upload_1788221580433702b5c4f8085492193aa5776ecfc01ac.MOV</t>
  </si>
  <si>
    <t>2026-09-01 07:13:16</t>
  </si>
  <si>
    <t>MUG04 SECANG</t>
  </si>
  <si>
    <t>MUG040010</t>
  </si>
  <si>
    <t>Supriyanto .</t>
  </si>
  <si>
    <t>obaforever/idnztapp/meeting/20260901/upload_1788221576565bbe95dff816a4cdfa3bac140bd90facf.mp4</t>
  </si>
  <si>
    <t>awal bulan ngejar2 target</t>
  </si>
  <si>
    <t>2026-09-01 07:13:14</t>
  </si>
  <si>
    <t>SBG16A SBG16A</t>
  </si>
  <si>
    <t>LS0000426441</t>
  </si>
  <si>
    <t>Dhika Mulyadinata</t>
  </si>
  <si>
    <t>obaforever/idnztapp/meeting/20260901/upload_178822157586966176e7b872a4d218a9a757cbb448d7e.mpeg</t>
  </si>
  <si>
    <t>2026-09-01 07:13:03</t>
  </si>
  <si>
    <t>SGL04 GRONG_GRONG</t>
  </si>
  <si>
    <t>SGL040013</t>
  </si>
  <si>
    <t>Rakhsanjani .</t>
  </si>
  <si>
    <t>obaforever/idnztapp/meeting/20260901/upload_17882215729966062e4e24fc14faeae6ea174e45f063e.MOV</t>
  </si>
  <si>
    <t>pod dan ttd retur</t>
  </si>
  <si>
    <t>2026-09-01 07:13:02</t>
  </si>
  <si>
    <t>PTN01A BANTARAN_1</t>
  </si>
  <si>
    <t>01820818</t>
  </si>
  <si>
    <t>Rizki Fajar Kurniawan</t>
  </si>
  <si>
    <t>obaforever/idnztapp/meeting/20260901/upload_1788221569868db5c9936f93847d0bfcf9c8c3db0c0f7.mp4</t>
  </si>
  <si>
    <t>sla, parcel care</t>
  </si>
  <si>
    <t>2026-09-01 07:12:43</t>
  </si>
  <si>
    <t>BRB02 BUMIAYU</t>
  </si>
  <si>
    <t>BRB020017</t>
  </si>
  <si>
    <t>Mugiyono</t>
  </si>
  <si>
    <t>obaforever/idnztapp/meeting/20260901/VID_2026-09-01 07-11-00-958275814b588b7c6470b454cb57113a14e93b742.mp4</t>
  </si>
  <si>
    <t>BRB02 
MITRA ON DUTY = 29
Materi Briefing 
Absensi sebelum jam 06.00 
Scan delivery 07.30 90% 
Kloter keseluruhan 95% 
Tiktok reverse 
Setoran gopay
6s kebersihan dan kerapihan</t>
  </si>
  <si>
    <t>2026-09-01 07:12:34</t>
  </si>
  <si>
    <t>BAG07A LUWUK_01</t>
  </si>
  <si>
    <t>BAG07A000001</t>
  </si>
  <si>
    <t>obaforever/idnztapp/meeting/20260901/upload_1788221534211488406769c6241cd9341b62e66b0d3dd.mp4</t>
  </si>
  <si>
    <t>Luwuk
push paket
POD RETUR 
QR Sprinter</t>
  </si>
  <si>
    <t>2026-09-01 07:12:24</t>
  </si>
  <si>
    <t>MUD02 MARANG_KAYU</t>
  </si>
  <si>
    <t>MUD020001</t>
  </si>
  <si>
    <t>Muhammad Arsyad</t>
  </si>
  <si>
    <t>obaforever/idnztapp/meeting/20260901/upload_17882215024465F9EA07C-32E8-4970-9619-3CB4F08422D013eed021ec0142258f78329ee9ad4b3c.mp4</t>
  </si>
  <si>
    <t>parcel care
ttd jam 1200
absensi 0630</t>
  </si>
  <si>
    <t>2026-09-01 07:12:22</t>
  </si>
  <si>
    <t>SOG11E SOG11E</t>
  </si>
  <si>
    <t>LS0000415299</t>
  </si>
  <si>
    <t>Muchamad Yasir Komaeni</t>
  </si>
  <si>
    <t>obaforever/idnztapp/meeting/20260901/VID_2026-09-01 07-11-34-128099630691a3a86e280040afb5542932139ae938.mp4</t>
  </si>
  <si>
    <t>KPI dan QR</t>
  </si>
  <si>
    <t>2026-09-01 07:12:21</t>
  </si>
  <si>
    <t>KAA10 NGRINGO</t>
  </si>
  <si>
    <t>KAA100014</t>
  </si>
  <si>
    <t>obaforever/idnztapp/meeting/20260901/VID_2026-09-01 07-12-171885688788180b01103fc4496f8491188e56bea954.mp4</t>
  </si>
  <si>
    <t>absensi 06.00,scan 07.30.ttd jam 12 dan MARKETING</t>
  </si>
  <si>
    <t>2026-09-01 07:12:20</t>
  </si>
  <si>
    <t>APU02A MERITA_1</t>
  </si>
  <si>
    <t>APU02A1698</t>
  </si>
  <si>
    <t>I Kadek Ena</t>
  </si>
  <si>
    <t>obaforever/idnztapp/meeting/20260901/upload_178822151275573c0c86c058d4edbbe09c4b7199dfb72.mp4</t>
  </si>
  <si>
    <t>2026-09-01 07:12:15</t>
  </si>
  <si>
    <t>MMW08 PINYUH_KOTA</t>
  </si>
  <si>
    <t>01171172</t>
  </si>
  <si>
    <t>Muhammad Reza Taufani</t>
  </si>
  <si>
    <t>obaforever/idnztapp/meeting/20260901/upload_1788221507105d7969287521141a9bb16fe6fd3d52a36.mp4</t>
  </si>
  <si>
    <t>PUSH TTD JAM 12</t>
  </si>
  <si>
    <t>2026-09-01 07:12:09</t>
  </si>
  <si>
    <t>BWS02A WRINGIN</t>
  </si>
  <si>
    <t>01082126</t>
  </si>
  <si>
    <t>Vigil Setya Sembada</t>
  </si>
  <si>
    <t>obaforever/idnztapp/meeting/20260901/upload_1788221514149002a205284164ec19382839b04ee8c40.MOV</t>
  </si>
  <si>
    <t>KOL04 WOLO</t>
  </si>
  <si>
    <t>01394601</t>
  </si>
  <si>
    <t>Rahmawati Ahmad</t>
  </si>
  <si>
    <t>obaforever/idnztapp/meeting/20260901/upload_17882214985297f8ac904aa6941f6b7b6f32651f3b37f.MOV</t>
  </si>
  <si>
    <t>memaksimalkan paket, ttd sebelum jam 12, evaluasi absensi</t>
  </si>
  <si>
    <t>2026-09-01 07:12:06</t>
  </si>
  <si>
    <t>LNX02 LANGSA_LAMA</t>
  </si>
  <si>
    <t>LNX020016</t>
  </si>
  <si>
    <t>Muhammad Chadavi</t>
  </si>
  <si>
    <t>obaforever/idnztapp/meeting/20260901/upload_1788221503211f4996299d0294305bb73b031371df132.mp4</t>
  </si>
  <si>
    <t>penekanan absensi 06.30</t>
  </si>
  <si>
    <t>2026-09-01 07:12:01</t>
  </si>
  <si>
    <t>MDC02B PANDU_01</t>
  </si>
  <si>
    <t>MDC02B000004</t>
  </si>
  <si>
    <t>Aprilya Altji Papendang</t>
  </si>
  <si>
    <t>obaforever/idnztapp/meeting/20260901/VID_2026-09-01 08-11-54-353902304317d7beb68344ff38e5f7994029c3caa.mp4</t>
  </si>
  <si>
    <t>ABSENSI
LONGTAIL
SCAN PAKET BERMASALAH</t>
  </si>
  <si>
    <t>2026-09-01 07:11:48</t>
  </si>
  <si>
    <t>PCI02 BALEHARJO</t>
  </si>
  <si>
    <t>PCI020117</t>
  </si>
  <si>
    <t>Fikto J07210818</t>
  </si>
  <si>
    <t>obaforever/idnztapp/meeting/20260901/upload_1788221495711079393601a39409d9dac918462f5d09c.mp4</t>
  </si>
  <si>
    <t>Fokus memaksimalkan capaian SLA dan push target.</t>
  </si>
  <si>
    <t>2026-09-01 07:11:46</t>
  </si>
  <si>
    <t>PNJ04 WARU_04</t>
  </si>
  <si>
    <t>01076162</t>
  </si>
  <si>
    <t>Mardiana .</t>
  </si>
  <si>
    <t>obaforever/idnztapp/meeting/20260901/upload_1788221483900f6eade44059546f3a97045fdaf949f3c.mp4</t>
  </si>
  <si>
    <t>Qr sprinter,absensi 06.30,</t>
  </si>
  <si>
    <t>2026-09-01 07:11:40</t>
  </si>
  <si>
    <t>PMA01 MAMASA</t>
  </si>
  <si>
    <t>PMA010013</t>
  </si>
  <si>
    <t>Hesrianto P</t>
  </si>
  <si>
    <t>obaforever/idnztapp/meeting/20260901/upload_1788221479877cb7302f2997642da984e084cb2b47d11.mp4</t>
  </si>
  <si>
    <t>2026-09-01 07:11:33</t>
  </si>
  <si>
    <t>BPN04 BALIKPAPAN_SELATAN</t>
  </si>
  <si>
    <t>01427011</t>
  </si>
  <si>
    <t>Muhammad Adriansyah</t>
  </si>
  <si>
    <t>obaforever/idnztapp/meeting/20260901/upload_17882214827919c4f72be9d624f7ba59e1f210af66eb9.MOV</t>
  </si>
  <si>
    <t>2026-09-01 07:11:27</t>
  </si>
  <si>
    <t>6660028 AGENT28</t>
  </si>
  <si>
    <t>SET01 SENTANI</t>
  </si>
  <si>
    <t>01805402</t>
  </si>
  <si>
    <t>Maria Damaris Fore Nahak</t>
  </si>
  <si>
    <t>obaforever/idnztapp/meeting/20260901/upload_1788221454732a130ad73f9a74ddc8274459c4ab81475.mp4</t>
  </si>
  <si>
    <t>2026-09-01 07:11:20</t>
  </si>
  <si>
    <t>BPN09 TRADE_CENTER</t>
  </si>
  <si>
    <t>01267373</t>
  </si>
  <si>
    <t>Melizah Nurul Ain</t>
  </si>
  <si>
    <t>obaforever/idnztapp/meeting/20260901/REC_0C4B6A96-70CA-45BE-A6F1-F795935D2AD37ADEA353-26AA-4085-84D7-E12DA303FF5F93ae675028994de8a77aeea0a36ef91e.mp4</t>
  </si>
  <si>
    <t>materi per tanggal 1 september untuk mengirangi denda rtk ptmp dll dan denda absensi seragam sudah berlaku per hari ini tgl 1 september</t>
  </si>
  <si>
    <t>2026-09-01 07:11:11</t>
  </si>
  <si>
    <t>BLT05 SUKOREJO_1</t>
  </si>
  <si>
    <t>BLT050020</t>
  </si>
  <si>
    <t>Gayuh Jm0270004</t>
  </si>
  <si>
    <t>obaforever/idnztapp/meeting/20260901/upload_1788221454460f3293b344ce24244a2a1edeb2a042556.mp4</t>
  </si>
  <si>
    <t>evaluasi pencapaian bulan agustus</t>
  </si>
  <si>
    <t>2026-09-01 07:11:06</t>
  </si>
  <si>
    <t>LBO14 TELAGA_JAYA_01</t>
  </si>
  <si>
    <t>00567501</t>
  </si>
  <si>
    <t>Arlan Masaguni</t>
  </si>
  <si>
    <t>obaforever/idnztapp/meeting/20260901/upload_178822142300209bc3de16c674082a372173b58565858.MOV</t>
  </si>
  <si>
    <t>pengembangan bisnis, untuk pertumbuhan omset</t>
  </si>
  <si>
    <t>2026-09-01 07:11:00</t>
  </si>
  <si>
    <t>BZS05 LINTAU_BUO_UTARA_01</t>
  </si>
  <si>
    <t>01085901</t>
  </si>
  <si>
    <t>Ichwan Syahadri</t>
  </si>
  <si>
    <t>obaforever/idnztapp/meeting/20260901/upload_1788221413088390ed21627514ebca27844a176547d2d.mp4</t>
  </si>
  <si>
    <t>2026-09-01 07:10:58</t>
  </si>
  <si>
    <t>SUB12C GUBENG_3</t>
  </si>
  <si>
    <t>SUB12B000036</t>
  </si>
  <si>
    <t>Fani JM0580022</t>
  </si>
  <si>
    <t>obaforever/idnztapp/meeting/20260901/upload_1788221443276f2f22e05a55a4ce8821e07308d600119.mp4</t>
  </si>
  <si>
    <t>Materi : 
Reminder &amp; Evaluasi capian (awal bulan)
Push penambahan Banner warung
Kebersihan DP</t>
  </si>
  <si>
    <t>TAN05 BAYAN_1</t>
  </si>
  <si>
    <t>01481247</t>
  </si>
  <si>
    <t>Agam Subandi</t>
  </si>
  <si>
    <t>obaforever/idnztapp/meeting/20260901/upload_17882214343171a086baa27b74323bb8d646e1a10547e.mp4</t>
  </si>
  <si>
    <t>TTD jam 12, TTD Ritase, Kode Ketiga</t>
  </si>
  <si>
    <t>2026-09-01 07:10:50</t>
  </si>
  <si>
    <t>IDM19C IDM19C</t>
  </si>
  <si>
    <t>01963909</t>
  </si>
  <si>
    <t>Romi Ajromi</t>
  </si>
  <si>
    <t>obaforever/idnztapp/meeting/20260901/upload_1788221417957bc5af1d345e54b85817a0b903fbb442d.mp4</t>
  </si>
  <si>
    <t>maksimalkan paket incoming yg dtang</t>
  </si>
  <si>
    <t>2026-09-01 07:10:46</t>
  </si>
  <si>
    <t>BDO02A DC_CIBADUYUT_RAYA</t>
  </si>
  <si>
    <t>LS0000415108</t>
  </si>
  <si>
    <t>Novi Septriani</t>
  </si>
  <si>
    <t>obaforever/idnztapp/meeting/20260901/VID_2026-09-01 07-10-36-91308138955e5d17a0f45490595c1b134c41a07ac.mp4</t>
  </si>
  <si>
    <t>2026-09-01 07:10:40</t>
  </si>
  <si>
    <t>BWI20 KABAT</t>
  </si>
  <si>
    <t>BWI200046</t>
  </si>
  <si>
    <t>obaforever/idnztapp/meeting/20260901/upload_1788221424123bcfc0f4f0a4f4d99b194d73c1ef841dc.mp4</t>
  </si>
  <si>
    <t>ketepatan absensi 
target pickup 
target sla TTD 
doa bersama</t>
  </si>
  <si>
    <t>2026-09-01 07:10:37</t>
  </si>
  <si>
    <t>TKO01 TAKENGON</t>
  </si>
  <si>
    <t>TKO010026</t>
  </si>
  <si>
    <t>Rangga Rezeky M</t>
  </si>
  <si>
    <t>obaforever/idnztapp/meeting/20260901/upload_17882214185024fb98e5b17f24191ae4616b461c77276.mp4</t>
  </si>
  <si>
    <t>AMR02 MOTOLING</t>
  </si>
  <si>
    <t>01260505</t>
  </si>
  <si>
    <t>obaforever/idnztapp/meeting/20260901/upload_1788221326453f11d089775d748f3a1a9c22023df172b.mp4</t>
  </si>
  <si>
    <t>absensi
ttd real time
waktu keluar gudang
paycools
pod valid</t>
  </si>
  <si>
    <t>2026-09-01 07:10:31</t>
  </si>
  <si>
    <t>APU06A MANGGIS_1</t>
  </si>
  <si>
    <t>01316454</t>
  </si>
  <si>
    <t>Putu Agus Niarta</t>
  </si>
  <si>
    <t>obaforever/idnztapp/meeting/20260901/upload_1788221424656de142ab5134e406abc6f89c4ce078531.mp4</t>
  </si>
  <si>
    <t>2026-09-01 07:10:28</t>
  </si>
  <si>
    <t>CLP14 WANAREJA</t>
  </si>
  <si>
    <t>CLP140004</t>
  </si>
  <si>
    <t>Endra Rizali Rizqi</t>
  </si>
  <si>
    <t>obaforever/idnztapp/meeting/20260901/upload_17882214059791dbc0f6f7dc942e08110324919ff7e6b.mp4</t>
  </si>
  <si>
    <t>2026-09-01 07:10:12</t>
  </si>
  <si>
    <t>ARO03 DANAU_KEMBAR</t>
  </si>
  <si>
    <t>01979878</t>
  </si>
  <si>
    <t>Andre Setiawan</t>
  </si>
  <si>
    <t>obaforever/idnztapp/meeting/20260901/upload_17882213359998d7e8121adf24d039270d11548465920.mp4</t>
  </si>
  <si>
    <t>Evaluasi Hasil kerja sebelumnya</t>
  </si>
  <si>
    <t>PRO09 WONOASIH_2</t>
  </si>
  <si>
    <t>00555969</t>
  </si>
  <si>
    <t>Deby Alief Intan Permata</t>
  </si>
  <si>
    <t>obaforever/idnztapp/meeting/20260901/upload_1788221377650480d976b670d4817aef3ffd3f9f5caa6.mp4</t>
  </si>
  <si>
    <t>REMINDER UPM
REVIEW SOP HIGH VALUE DAN PACKING DOC</t>
  </si>
  <si>
    <t>2026-09-01 07:10:11</t>
  </si>
  <si>
    <t>MAL06 WAWONDULA</t>
  </si>
  <si>
    <t>01479273</t>
  </si>
  <si>
    <t>obaforever/idnztapp/meeting/20260901/VID_2026-09-01 08-08-32-121122000140d91cea29f34fb8931e830b9fb1e4e0.mp4</t>
  </si>
  <si>
    <t>POD RETUR, SIMPAN GUDANG, PAKET LONGTAIL</t>
  </si>
  <si>
    <t>BDJ17 PANGERAN_ANTASARI</t>
  </si>
  <si>
    <t>01014781</t>
  </si>
  <si>
    <t>Fitriyadi .</t>
  </si>
  <si>
    <t>obaforever/idnztapp/meeting/20260901/upload_1788221393111D0CFFF44-4684-402B-8E2C-DC677753CE7Aed80a5edbf2446f9b55d95e41ed10fd4.mp4</t>
  </si>
  <si>
    <t>2026-09-01 07:10:06</t>
  </si>
  <si>
    <t>AMI06 SERUNI</t>
  </si>
  <si>
    <t>AMI064250</t>
  </si>
  <si>
    <t>Muhammad Tazky Ardia</t>
  </si>
  <si>
    <t>obaforever/idnztapp/meeting/20260901/upload_1788221379381f52db945a27b46a1928cdb569e922d5d.mp4</t>
  </si>
  <si>
    <t>perbaikan ttd aktual</t>
  </si>
  <si>
    <t>2026-09-01 07:10:03</t>
  </si>
  <si>
    <t>SOG22 PACET</t>
  </si>
  <si>
    <t>LS0000417702</t>
  </si>
  <si>
    <t>Gun Gun Nugraha</t>
  </si>
  <si>
    <t>obaforever/idnztapp/meeting/20260901/VID_2026-09-01 07-09-26-15452253597cc4ac4aeb84992be08aa21cb50a701.mp4</t>
  </si>
  <si>
    <t>2026-09-01 07:09:45</t>
  </si>
  <si>
    <t>SBD06 ARJASA_SBD</t>
  </si>
  <si>
    <t>01395850</t>
  </si>
  <si>
    <t>Agung Permana</t>
  </si>
  <si>
    <t>obaforever/idnztapp/meeting/20260901/upload_17882213605737f7ada253cae487f9f27a49ddc68b3f9.mp4</t>
  </si>
  <si>
    <t>grooming dan kebersihan</t>
  </si>
  <si>
    <t>2026-09-01 07:09:22</t>
  </si>
  <si>
    <t>MNN03 BUNGA_MAS</t>
  </si>
  <si>
    <t>MNN03000013</t>
  </si>
  <si>
    <t>Necko Rahmat Novianto</t>
  </si>
  <si>
    <t>obaforever/idnztapp/meeting/20260901/VID_2026-09-01 07-06-57-1819104681d5899d401e0d436faebb20f4545c91a5.mp4</t>
  </si>
  <si>
    <t>TTD Aktual</t>
  </si>
  <si>
    <t>2026-09-01 07:09:21</t>
  </si>
  <si>
    <t>APU08 MUNCAN_1</t>
  </si>
  <si>
    <t>LS0000250717</t>
  </si>
  <si>
    <t>obaforever/idnztapp/meeting/20260901/upload_17882213538941811d5b6ad1e48578a24810a4d8c537d.mp4</t>
  </si>
  <si>
    <t>2026-09-01 07:09:19</t>
  </si>
  <si>
    <t>MDC11C BAHU_01</t>
  </si>
  <si>
    <t>MDC11C000005</t>
  </si>
  <si>
    <t>obaforever/idnztapp/meeting/20260901/upload_1788221349995ffe53fbf8f5e400393f74fd882fc3bcf.mp4</t>
  </si>
  <si>
    <t>2026-09-01 07:09:06</t>
  </si>
  <si>
    <t>BUO02 PALELEH</t>
  </si>
  <si>
    <t>BUO020001</t>
  </si>
  <si>
    <t>Abd. Razak Triansyah</t>
  </si>
  <si>
    <t>obaforever/idnztapp/meeting/20260901/VID_2026-09-01 08-06-34-130930937983237c30fa1f4108a8a3737be6557aa4.mp4</t>
  </si>
  <si>
    <t>long tail
pod retur
paycools</t>
  </si>
  <si>
    <t>2026-09-01 07:08:55</t>
  </si>
  <si>
    <t>BWX06 BURNEH_1</t>
  </si>
  <si>
    <t>01338416</t>
  </si>
  <si>
    <t>Hilman Anshori</t>
  </si>
  <si>
    <t>obaforever/idnztapp/meeting/20260901/upload_1788221303899ec2c58d97c604bd2ace5b4132df595d0.mp4</t>
  </si>
  <si>
    <t>briefing target marketing di awal bulan</t>
  </si>
  <si>
    <t>2026-09-01 07:08:54</t>
  </si>
  <si>
    <t>CMI02A CMI02A</t>
  </si>
  <si>
    <t>LS0000415164</t>
  </si>
  <si>
    <t>Septian Nuralamsyah</t>
  </si>
  <si>
    <t>obaforever/idnztapp/meeting/20260901/upload_1788221328542e40d6607398f476ab4fe781957b3caca.mp4</t>
  </si>
  <si>
    <t>JPR11 KEDUNG</t>
  </si>
  <si>
    <t>00560117</t>
  </si>
  <si>
    <t>Ahmad Ajihar</t>
  </si>
  <si>
    <t>obaforever/idnztapp/meeting/20260901/VID_2026-09-01 07-08-26691446939e370e1b322de4a80a7ca66a0a64b82cf.mp4</t>
  </si>
  <si>
    <t>Briefing pagi:
Berdoa'</t>
  </si>
  <si>
    <t>2026-09-01 07:08:44</t>
  </si>
  <si>
    <t>SRN05 PILANGSARI</t>
  </si>
  <si>
    <t>SRN050024</t>
  </si>
  <si>
    <t>Ario Tegar Yudistiro</t>
  </si>
  <si>
    <t>obaforever/idnztapp/meeting/20260901/record_video_1788221271344f727dff1f57a4419a791d9ff7af0115d.mp4</t>
  </si>
  <si>
    <t>2026-09-01 07:08:32</t>
  </si>
  <si>
    <t>SOG31E SOG31E</t>
  </si>
  <si>
    <t>LS0000415112</t>
  </si>
  <si>
    <t>obaforever/idnztapp/meeting/20260901/upload_178822124871929396055b289450e8e07d54b0b9e204d.mp4</t>
  </si>
  <si>
    <t>1.Ttd jam 12
2.Target KPI baru di bulan September 
3.Sop absensi</t>
  </si>
  <si>
    <t>2026-09-01 07:08:21</t>
  </si>
  <si>
    <t>PCI03 NGADIROJO_1</t>
  </si>
  <si>
    <t>LS0000111052</t>
  </si>
  <si>
    <t>Mansah J07210818</t>
  </si>
  <si>
    <t>obaforever/idnztapp/meeting/20260901/upload_1788221276178062e84fe4aa24119aa4797bd937127de.mp4</t>
  </si>
  <si>
    <t>2026-09-01 07:08:20</t>
  </si>
  <si>
    <t>BAG12 TOILI_01</t>
  </si>
  <si>
    <t>BAG12000010</t>
  </si>
  <si>
    <t>obaforever/idnztapp/meeting/20260901/VID_2026-09-01 08-07-17-11578067558cdeaf8e813406ea9d4f3314688d585.mp4</t>
  </si>
  <si>
    <t>TTD SEBELUM JAM 12
ABSENSI
PARCEL CARE</t>
  </si>
  <si>
    <t>2026-09-01 07:08:16</t>
  </si>
  <si>
    <t>SPG09A ROBATAL</t>
  </si>
  <si>
    <t>LS0000313837</t>
  </si>
  <si>
    <t>obaforever/idnztapp/meeting/20260901/VID_2026-09-01 07-07-3210720970244971ec2aade64f2ca021463da0a8feea.mp4</t>
  </si>
  <si>
    <t>ALL SLA, PARCEL CARE, MARKETING DAN ABSENSI</t>
  </si>
  <si>
    <t>2026-09-01 07:08:11</t>
  </si>
  <si>
    <t>PTN12 LECES_1</t>
  </si>
  <si>
    <t>LS0000132215</t>
  </si>
  <si>
    <t>Deby_01 J07210100</t>
  </si>
  <si>
    <t>obaforever/idnztapp/meeting/20260901/upload_178822124855611d827682e284054aed17d9ce8504837.mp4</t>
  </si>
  <si>
    <t>REMINDER UPM
PAKET HIGH VALUE
SOP PACKING DOC
EVALUASI CAPAIAN</t>
  </si>
  <si>
    <t>2026-09-01 07:07:55</t>
  </si>
  <si>
    <t>AMP01A AMPANA_RAYA</t>
  </si>
  <si>
    <t>00567670</t>
  </si>
  <si>
    <t>obaforever/idnztapp/meeting/20260901/upload_17882212643128a68cbd52d384880a41683684af0e524.mp4</t>
  </si>
  <si>
    <t>2026-09-01 07:07:54</t>
  </si>
  <si>
    <t>PWO10B SUMBANG01</t>
  </si>
  <si>
    <t>PWO10B0001</t>
  </si>
  <si>
    <t>Ragil Achmad Nurudin</t>
  </si>
  <si>
    <t>obaforever/idnztapp/meeting/20260901/upload_1788221076902393c6576cbe849d4a7bbccc29253b240.mp4</t>
  </si>
  <si>
    <t>6 s inspeksi sprinter dan ratingbsprinter</t>
  </si>
  <si>
    <t>LSN04 GEUDONG</t>
  </si>
  <si>
    <t>LSN040003</t>
  </si>
  <si>
    <t>Riski Zulanda</t>
  </si>
  <si>
    <t>obaforever/idnztapp/meeting/20260901/upload_178822121808687aba2031bdf45a9ae976476839c9518.mp4</t>
  </si>
  <si>
    <t>breafing mengenai paket delivery jangan lebih 3 hari</t>
  </si>
  <si>
    <t>2026-09-01 07:07:30</t>
  </si>
  <si>
    <t>SMI17B SMI17B</t>
  </si>
  <si>
    <t>LS0000415181</t>
  </si>
  <si>
    <t>Bambang Hermanto</t>
  </si>
  <si>
    <t>obaforever/idnztapp/meeting/20260901/upload_17882212056703ade6bd810e646ed87b2a1cd38a93ac0.mp4</t>
  </si>
  <si>
    <t>penyampaian Poin poin ppenting yang akan berjalan  per tanggal 1 September</t>
  </si>
  <si>
    <t>2026-09-01 07:07:13</t>
  </si>
  <si>
    <t>BXT02 BONTANG_BARU</t>
  </si>
  <si>
    <t>00966550</t>
  </si>
  <si>
    <t>Alan Kurniawan</t>
  </si>
  <si>
    <t>obaforever/idnztapp/meeting/20260901/upload_1788221168609dec1c8d1df01455d985cd721eccb36df.mp4</t>
  </si>
  <si>
    <t>absensi 05.30
2. Delivery 07.30 dan keluar gudang 08.30
3. TTD jam 12.00
4. Prospeck customer
5. Penggunaan QR DP dan QR seprinter
6. Penggunaan Paycoll
7. Memaksimalkan Parcell care
8. Scan inventory</t>
  </si>
  <si>
    <t>2026-09-01 07:07:01</t>
  </si>
  <si>
    <t>PLR03 ANGSAU</t>
  </si>
  <si>
    <t>01080060</t>
  </si>
  <si>
    <t>Chairil Anwar</t>
  </si>
  <si>
    <t>obaforever/idnztapp/meeting/20260901/VID_2026-09-01 08-05-32-728184977c2d14244b5d14c21a33351ab631196ad.mp4</t>
  </si>
  <si>
    <t>pod TTD dan pod retur</t>
  </si>
  <si>
    <t>2026-09-01 07:06:53</t>
  </si>
  <si>
    <t>PLW02D PONEGORO_01</t>
  </si>
  <si>
    <t>PLW02D000016</t>
  </si>
  <si>
    <t>Muhammad Jufriandhy</t>
  </si>
  <si>
    <t>obaforever/idnztapp/meeting/20260901/upload_1788221185903C786914E-8D76-4418-9338-1994D0F54C1A2d70dfaf4bb744e887fbfe00d897508b.mp4</t>
  </si>
  <si>
    <t>Paycools
Push TTD
QR Sprinter</t>
  </si>
  <si>
    <t>2026-09-01 07:06:47</t>
  </si>
  <si>
    <t>DPS05C PANJER</t>
  </si>
  <si>
    <t>00573258</t>
  </si>
  <si>
    <t>Ketut Dharma Usadha</t>
  </si>
  <si>
    <t>obaforever/idnztapp/meeting/20260901/upload_1788221185223e2b61604b5fe46d4a0e5c020cb1687aa.MOV</t>
  </si>
  <si>
    <t>ttd sebelum jam 12, paycoll dan push paket balik</t>
  </si>
  <si>
    <t>2026-09-01 07:06:39</t>
  </si>
  <si>
    <t>NNX01 NUNUKAN</t>
  </si>
  <si>
    <t>01262572</t>
  </si>
  <si>
    <t>Deni Tri Putra</t>
  </si>
  <si>
    <t>obaforever/idnztapp/meeting/20260901/upload_17882211076952D887FF8-FFE6-4CA7-99DD-3341928DBC756c4a15de3c304fde9e8b3d5edf30b79a.mp4</t>
  </si>
  <si>
    <t>2026-09-01 07:06:34</t>
  </si>
  <si>
    <t>PKS01 PAMEKASAN</t>
  </si>
  <si>
    <t>PKS01000007</t>
  </si>
  <si>
    <t>Nata JM0560039</t>
  </si>
  <si>
    <t>obaforever/idnztapp/meeting/20260901/upload_178822113800833cdd0acef63457d99b623fec5eeda65.mp4</t>
  </si>
  <si>
    <t>upm dan parcelcare</t>
  </si>
  <si>
    <t>2026-09-01 07:06:24</t>
  </si>
  <si>
    <t>BJB04 CEMPAKA</t>
  </si>
  <si>
    <t>00966780</t>
  </si>
  <si>
    <t>Anggi Taufiq Syahrin Ramadhony</t>
  </si>
  <si>
    <t>obaforever/idnztapp/meeting/20260901/VID_2026-09-01 08-05-441068970535fba682c813574ef7a4694cae71b1e598.mp4</t>
  </si>
  <si>
    <t>Evaluasi target harian</t>
  </si>
  <si>
    <t>2026-09-01 07:06:13</t>
  </si>
  <si>
    <t>PLW06B TAWAELI_01</t>
  </si>
  <si>
    <t>00567758</t>
  </si>
  <si>
    <t>Adi Rifaldi A. Lakati</t>
  </si>
  <si>
    <t>obaforever/idnztapp/meeting/20260901/upload_1788221156146a954a89abfd642c9b7b375e8a410604d.mp4</t>
  </si>
  <si>
    <t>absensi 06.30
long tail
pod retur</t>
  </si>
  <si>
    <t>2026-09-01 07:06:11</t>
  </si>
  <si>
    <t>SLO02 LABUAN_LOMBOK</t>
  </si>
  <si>
    <t>00574340</t>
  </si>
  <si>
    <t>Ahmad Hadi</t>
  </si>
  <si>
    <t>obaforever/idnztapp/meeting/20260901/VID_2026-09-01 08-05-48-916020325f08804d04f90491fa306cf4db4081eeb.mp4</t>
  </si>
  <si>
    <t>2026-09-01 07:06:03</t>
  </si>
  <si>
    <t>PAK03 RANDOMAYANG</t>
  </si>
  <si>
    <t>PAK030004</t>
  </si>
  <si>
    <t>obaforever/idnztapp/meeting/20260901/VID_2026-09-01 08-05-25207039655b4ccc67daf346299dd830220ba415a0.mp4</t>
  </si>
  <si>
    <t>mengingat kan kembali penting nya kedisiplinan absen 6:30 , dan mengarahkan Sprinter mencari customer potensial di lapangan..</t>
  </si>
  <si>
    <t>2026-09-01 07:05:53</t>
  </si>
  <si>
    <t>KBW08 CP_SUNGAI_DURIAN</t>
  </si>
  <si>
    <t>KBW08000005</t>
  </si>
  <si>
    <t>Anisa Devi P</t>
  </si>
  <si>
    <t>obaforever/idnztapp/meeting/20260901/VID_2026-09-01 08-03-0069205946985fa707d86084a3192fa51d9499e5861.mp4</t>
  </si>
  <si>
    <t>ABSENSI, KESELAMATAN BERKENDARA, DELIVERY SEBELUM JAM 07.30, PARCEL CARE, TTD SEBELUM JAM 12, CALL BOT, LONG TAIL, PAKET STUCK RETUR UP NORMAL</t>
  </si>
  <si>
    <t>2026-09-01 07:05:33</t>
  </si>
  <si>
    <t>GSK10 MENGANTI</t>
  </si>
  <si>
    <t>00552073</t>
  </si>
  <si>
    <t>Dede Rahadiansyah Ucky Pradana</t>
  </si>
  <si>
    <t>obaforever/idnztapp/meeting/20260901/upload_178822107601821527459478f492f8b90e232da9c1c97.mp4</t>
  </si>
  <si>
    <t>reminder capaian rating dan program benner warung</t>
  </si>
  <si>
    <t>2026-09-01 07:05:31</t>
  </si>
  <si>
    <t>BLN04 PAGATAN</t>
  </si>
  <si>
    <t>01074379</t>
  </si>
  <si>
    <t>Gibran .</t>
  </si>
  <si>
    <t>obaforever/idnztapp/meeting/20260901/VID_2026-09-01 08-04-00-15330971112656ef14750c4d46813a860c090cd4dc.mp4</t>
  </si>
  <si>
    <t>2026-09-01 07:05:29</t>
  </si>
  <si>
    <t>PWJ06 WIRUN</t>
  </si>
  <si>
    <t>00568658</t>
  </si>
  <si>
    <t>Pradana Wahyu Nugroho Jati</t>
  </si>
  <si>
    <t>obaforever/idnztapp/meeting/20260901/upload_17882210933511d36236c4bae42ddae0c00121dec83ac.mp4</t>
  </si>
  <si>
    <t>awal September kerja semangat pagi kejar ttd jam 12</t>
  </si>
  <si>
    <t>2026-09-01 07:04:55</t>
  </si>
  <si>
    <t>MGL02 KUPATAN</t>
  </si>
  <si>
    <t>MGL020013</t>
  </si>
  <si>
    <t>Disma Fendy Septyan</t>
  </si>
  <si>
    <t>obaforever/idnztapp/meeting/20260901/VID_2026-09-01 07-04-33-13863122394404f639234451cab1306820cfa0c16.mp4</t>
  </si>
  <si>
    <t>2026-09-01 07:04:45</t>
  </si>
  <si>
    <t>WPE08 KAJUARA</t>
  </si>
  <si>
    <t>WPE080001</t>
  </si>
  <si>
    <t>obaforever/idnztapp/meeting/20260901/VID_2026-09-01 08-00-182088546260f721e42d9fc043a9bdb4aeb1c5e3c8ff.mp4</t>
  </si>
  <si>
    <t>2026-09-01 07:04:42</t>
  </si>
  <si>
    <t>TGK01 TRENGGALEK</t>
  </si>
  <si>
    <t>TGK010163</t>
  </si>
  <si>
    <t>Ridho Jm0210034</t>
  </si>
  <si>
    <t>obaforever/idnztapp/meeting/20260901/VID_2026-09-01 07-03-48-872005322ec581b72c3964874a27f296f38396baa.mp4</t>
  </si>
  <si>
    <t>breafing pagi
reminder UPM</t>
  </si>
  <si>
    <t>2026-09-01 07:04:36</t>
  </si>
  <si>
    <t>BXT03 DC_BONTANG</t>
  </si>
  <si>
    <t>01053097</t>
  </si>
  <si>
    <t>Yoris Sapto Dewo</t>
  </si>
  <si>
    <t>obaforever/idnztapp/meeting/20260901/VID_2026-09-01 08-04-27-8202627650bcddbb74ce8421c94b8e4bfce0c0bce.mp4</t>
  </si>
  <si>
    <t>2026-09-01 07:04:35</t>
  </si>
  <si>
    <t>BAE02A BALIGE_02</t>
  </si>
  <si>
    <t>LS0000050360</t>
  </si>
  <si>
    <t>Dewi Renville Bae02a</t>
  </si>
  <si>
    <t>obaforever/idnztapp/meeting/20260901/VID_2026-09-01 07-03-37-1501226763bdd346ef2be44f16b2db39032e215598.mp4</t>
  </si>
  <si>
    <t>Kecepatan dalam mengejar ttd jam 12</t>
  </si>
  <si>
    <t>2026-09-01 07:04:27</t>
  </si>
  <si>
    <t>BRW02 JEUNIB</t>
  </si>
  <si>
    <t>BRW020002</t>
  </si>
  <si>
    <t>Safriansyah .</t>
  </si>
  <si>
    <t>obaforever/idnztapp/meeting/20260901/VID_2026-09-01 07-03-55-1545136936b2480e523d4e433eb04e77b39935ed25.mp4</t>
  </si>
  <si>
    <t>2026-09-01 07:04:25</t>
  </si>
  <si>
    <t>LBB11 TANJUNG_RAYA</t>
  </si>
  <si>
    <t>01941224</t>
  </si>
  <si>
    <t>Jeri Handika</t>
  </si>
  <si>
    <t>obaforever/idnztapp/meeting/20260901/upload_1788221016893be3266d6e11f4058a08d01674687f196.mp4</t>
  </si>
  <si>
    <t>Keluar Gudang 7:30</t>
  </si>
  <si>
    <t>SAL08A TINANGKUNG_02</t>
  </si>
  <si>
    <t>SAL08A000027</t>
  </si>
  <si>
    <t>Muhamat Fahli Ihwanto</t>
  </si>
  <si>
    <t>obaforever/idnztapp/meeting/20260901/upload_1788221051956c1137dbe4d1549049de5c6df4b67a9ba.mp4</t>
  </si>
  <si>
    <t>2026-09-01 07:04:21</t>
  </si>
  <si>
    <t>BAG03 BUNTA</t>
  </si>
  <si>
    <t>BAG030016</t>
  </si>
  <si>
    <t>Mohamad Aslan S. Taufik</t>
  </si>
  <si>
    <t>obaforever/idnztapp/meeting/20260901/upload_1788221050079e3ca631858f84eb6b59352ccb0975dd9.mp4</t>
  </si>
  <si>
    <t>2026-09-01 07:04:20</t>
  </si>
  <si>
    <t>PML09 BANJARDAWA</t>
  </si>
  <si>
    <t>00559600</t>
  </si>
  <si>
    <t>Bowo Supriyanto</t>
  </si>
  <si>
    <t>obaforever/idnztapp/meeting/20260901/VID_2026-09-01 06-59-15-1215208691d3e0a82c5ea748da818263a2034dff67.mp4</t>
  </si>
  <si>
    <t>1 KURIR 1 PAKET</t>
  </si>
  <si>
    <t>2026-09-01 07:04:07</t>
  </si>
  <si>
    <t>PLM44 ILIR_TIMUR_II</t>
  </si>
  <si>
    <t>PLM440065</t>
  </si>
  <si>
    <t>Ardy Chrisnayanto</t>
  </si>
  <si>
    <t>obaforever/idnztapp/meeting/20260901/upload_17882210359013e37f0a6b2ec4d0e9051f369080865ba.mp4</t>
  </si>
  <si>
    <t>2026-09-01 07:04:02</t>
  </si>
  <si>
    <t>PKU12B UMBAN_SARI</t>
  </si>
  <si>
    <t>01052947</t>
  </si>
  <si>
    <t>obaforever/idnztapp/meeting/20260901/upload_1788221005125ef42a6825504440f83e66ea6571b9df7.mp4</t>
  </si>
  <si>
    <t>Rating 5
quiz
absensi jam 6
pod valid
ttd jam 12.00</t>
  </si>
  <si>
    <t>2026-09-01 07:03:46</t>
  </si>
  <si>
    <t>PLW05C TATANGA_02</t>
  </si>
  <si>
    <t>PLW05C000001</t>
  </si>
  <si>
    <t>Kerin Akbar Ramadhan</t>
  </si>
  <si>
    <t>obaforever/idnztapp/meeting/20260901/upload_17882209983017ac3cd2673474fd9a0e5234fb4379dea.mp4</t>
  </si>
  <si>
    <t>TATANGA_02
‎PUSH TTD JAM 12
‎PAYCOOLS
‎ABSENSI
‎POD VALID
‎LONGTAIL</t>
  </si>
  <si>
    <t>2026-09-01 07:03:40</t>
  </si>
  <si>
    <t>SUB05C SIMOKERTO_2</t>
  </si>
  <si>
    <t>01629884</t>
  </si>
  <si>
    <t>Gilang Sabastian Vernando</t>
  </si>
  <si>
    <t>obaforever/idnztapp/meeting/20260901/upload_1788221001413a2631499141648918c10437bfb7e7008.MOV</t>
  </si>
  <si>
    <t>persiapan kunjungan, 6s, reguler, program</t>
  </si>
  <si>
    <t>2026-09-01 07:03:27</t>
  </si>
  <si>
    <t>JKT34 CP_LEBAK_BULUS</t>
  </si>
  <si>
    <t>JKT341257</t>
  </si>
  <si>
    <t>Dzulfiqar Saddam</t>
  </si>
  <si>
    <t>obaforever/idnztapp/meeting/20260901/upload_17882208653357bf3248eee54423c9dfd925b875312ae.MOV</t>
  </si>
  <si>
    <t>Absensi 06:30
Keluar gudang 07:30
TTD Jam 12:00
All Ritase
Penggunaan Gopay dan Paycools
Pick UP Reguler
Penggunaan QR Sprinter
Paket DG atau Dilarang kirim
Penggunaan seragam</t>
  </si>
  <si>
    <t>2026-09-01 07:03:24</t>
  </si>
  <si>
    <t>BAU02 BANGGAI_LAUT</t>
  </si>
  <si>
    <t>BAU02000004</t>
  </si>
  <si>
    <t>Zulpikar R. Abdullah</t>
  </si>
  <si>
    <t>obaforever/idnztapp/meeting/20260901/upload_17882209877876612c56f15dd41908305b799ceaadb73.mp4</t>
  </si>
  <si>
    <t>2026-09-01 07:03:20</t>
  </si>
  <si>
    <t>SRN08 TUGU_GADING_MASARAN</t>
  </si>
  <si>
    <t>01916100</t>
  </si>
  <si>
    <t>Eko Sunarno</t>
  </si>
  <si>
    <t>obaforever/idnztapp/meeting/20260901/upload_1788220967111a7414f7240ae436bb7e7aa9694c74c92.mp4</t>
  </si>
  <si>
    <t>TTD 12:00
ABSENSI
QR SPRINTER</t>
  </si>
  <si>
    <t>2026-09-01 07:03:19</t>
  </si>
  <si>
    <t>GRT26C GRT26C</t>
  </si>
  <si>
    <t>LS0000415085</t>
  </si>
  <si>
    <t>Neri Hidayat</t>
  </si>
  <si>
    <t>obaforever/idnztapp/meeting/20260901/upload_1788220994242bbdefe48aabc4b60bcf14a8e59b83425.mp4</t>
  </si>
  <si>
    <t>UPG11 AMD_ANTANG</t>
  </si>
  <si>
    <t>UPG110015</t>
  </si>
  <si>
    <t>Pramadya Satria</t>
  </si>
  <si>
    <t>obaforever/idnztapp/meeting/20260901/VID_2026-09-01 08-02-43-909922933e99bf0d697294e689be1c64696261d8b.mp4</t>
  </si>
  <si>
    <t>Pod scan bermasalah, longtail</t>
  </si>
  <si>
    <t>UPG29A ABDESIR1</t>
  </si>
  <si>
    <t>01047434</t>
  </si>
  <si>
    <t>Alfian Umardi</t>
  </si>
  <si>
    <t>obaforever/idnztapp/meeting/20260901/VID_2026-09-01 08-01-531737727574f50ce3bd68e348509351844871054a5c.mp4</t>
  </si>
  <si>
    <t>pemaksimalan paket income</t>
  </si>
  <si>
    <t>2026-09-01 07:03:00</t>
  </si>
  <si>
    <t>TSK06C CIPEDES_4</t>
  </si>
  <si>
    <t>LS0000415262</t>
  </si>
  <si>
    <t>Ricki Wahyudi</t>
  </si>
  <si>
    <t>obaforever/idnztapp/meeting/20260901/upload_1788220917998df4406c412a04835ba7a5fc83ab7bdc7.MOV</t>
  </si>
  <si>
    <t>Target QR Sprinter dan Cari prospek customer</t>
  </si>
  <si>
    <t>TRK01 TARAKAN</t>
  </si>
  <si>
    <t>TRK010063</t>
  </si>
  <si>
    <t>Helda Hariyanti</t>
  </si>
  <si>
    <t>obaforever/idnztapp/meeting/20260901/upload_17882209225104F175021-28A8-42C5-9A0E-07B0DFF3A270eee435c588334da68b943a8c3dacbef7.mp4</t>
  </si>
  <si>
    <t>Briefing 01/09/2026
Pembahasan Delivery 07.30 dan TTD jam 12.00</t>
  </si>
  <si>
    <t>2026-09-01 07:02:51</t>
  </si>
  <si>
    <t>SBG18B LENGKONGJAYA_2</t>
  </si>
  <si>
    <t>01104305</t>
  </si>
  <si>
    <t>Deden Maulana</t>
  </si>
  <si>
    <t>obaforever/idnztapp/meeting/20260901/upload_1788220954262b947ee59dcbf4c6f9522523a54e705a1.MOV</t>
  </si>
  <si>
    <t>STUCK NM dan Stuck blm regist</t>
  </si>
  <si>
    <t>2026-09-01 07:02:46</t>
  </si>
  <si>
    <t>DPS05K DC_PULAU_MOYO_1</t>
  </si>
  <si>
    <t>DPS05K0007</t>
  </si>
  <si>
    <t>Muhammad Yusuf Arifi</t>
  </si>
  <si>
    <t>obaforever/idnztapp/meeting/20260901/upload_1788220958594d581b74715dc4cda862be86f6f9ed4fd.MOV</t>
  </si>
  <si>
    <t>JKT10B ROROTAN</t>
  </si>
  <si>
    <t>00564435</t>
  </si>
  <si>
    <t>obaforever/idnztapp/meeting/20260901/upload_1788220962304a199601db83d47aaad055e61d19764d7.mp4</t>
  </si>
  <si>
    <t>2026-09-01 07:02:32</t>
  </si>
  <si>
    <t>IDM15E IDM15E</t>
  </si>
  <si>
    <t>LS0000415070</t>
  </si>
  <si>
    <t>Sigit Prastio</t>
  </si>
  <si>
    <t>obaforever/idnztapp/meeting/20260901/upload_1788220937395e64ec4b5f51745479fdfa5a4b4b623f1.mp4</t>
  </si>
  <si>
    <t>Absensi dan target QR</t>
  </si>
  <si>
    <t>KDI09 DC_DI_PANJAITAN</t>
  </si>
  <si>
    <t>00550747</t>
  </si>
  <si>
    <t>obaforever/idnztapp/meeting/20260901/upload_17882208537677BF2ABB8-E4D6-43A9-823D-B07CB265B363d38eb9154a6f47b58fde21b729585d77.mp4</t>
  </si>
  <si>
    <t>2026-09-01 07:02:18</t>
  </si>
  <si>
    <t>PRR04 PALETEANG</t>
  </si>
  <si>
    <t>01071573</t>
  </si>
  <si>
    <t>Gatra Anggara</t>
  </si>
  <si>
    <t>obaforever/idnztapp/meeting/20260901/upload_178822090828837f8baf6d3fb4876ac316164da8ff108.mp4</t>
  </si>
  <si>
    <t>PENGERJAAN QUIZ</t>
  </si>
  <si>
    <t>2026-09-01 07:02:03</t>
  </si>
  <si>
    <t>BPN03 TERITIP</t>
  </si>
  <si>
    <t>01479845</t>
  </si>
  <si>
    <t>Mohamad Hairul Saleh</t>
  </si>
  <si>
    <t>obaforever/idnztapp/meeting/20260901/upload_178822086510084876012-EAF4-403C-BB8C-23AC3700E63Cd534831733d04064a23f5611d1fa4b97.mp4</t>
  </si>
  <si>
    <t>absensi 6.30,, ttd jam 12,, 30 awb 1 bulan pickupan ,, high velue wajib diambil dan diinput sesuai ketentuan</t>
  </si>
  <si>
    <t>2026-09-01 07:01:59</t>
  </si>
  <si>
    <t>BUG03A BUNGKU_TENGAH</t>
  </si>
  <si>
    <t>01660451</t>
  </si>
  <si>
    <t>Andi Mifthahul Jannah AM</t>
  </si>
  <si>
    <t>obaforever/idnztapp/meeting/20260901/upload_17882208168562c229816bfd04131a7413436a6b58002.mp4</t>
  </si>
  <si>
    <t>ontime absensi 
maksimalkan Delivery dan TTD real time 
pod valid
paycools
longtail 
kerjasama tim
kebersihan DP</t>
  </si>
  <si>
    <t>2026-09-01 07:01:56</t>
  </si>
  <si>
    <t>BXT04 LOK_TUAN</t>
  </si>
  <si>
    <t>00548614</t>
  </si>
  <si>
    <t>Jaka Dian Ramadhan</t>
  </si>
  <si>
    <t>obaforever/idnztapp/meeting/20260901/upload_178822088456928fa42229f2d4dcf9918302dedcdfa7f.mp4</t>
  </si>
  <si>
    <t>Absensi 06.30
 TTD Valid
Parcel care
QR DP dan QR Sprinter
Keluar gudang 07.30 dan TTD jam 12.00</t>
  </si>
  <si>
    <t>2026-09-01 07:01:54</t>
  </si>
  <si>
    <t>KSG01 KASONGAN</t>
  </si>
  <si>
    <t>KSG010029</t>
  </si>
  <si>
    <t>Rahmad Topan</t>
  </si>
  <si>
    <t>obaforever/idnztapp/meeting/20260901/upload_1788220886512d2e34eba5a3740ec95cd8cff7ab2f1cf.mp4</t>
  </si>
  <si>
    <t>Breafing pagi KSG01</t>
  </si>
  <si>
    <t>2026-09-01 07:01:38</t>
  </si>
  <si>
    <t>AMI09 DASAN_CERMEN</t>
  </si>
  <si>
    <t>AMI096029</t>
  </si>
  <si>
    <t>Herman Jayadi</t>
  </si>
  <si>
    <t>obaforever/idnztapp/meeting/20260901/VID_2026-09-01 07-00-071137297158f6d48292d6014f7d9368f073d3eb5e91.mp4</t>
  </si>
  <si>
    <t>2026-09-01 07:01:32</t>
  </si>
  <si>
    <t>JKT21S DC_PESANGGRAHAN</t>
  </si>
  <si>
    <t>01962605</t>
  </si>
  <si>
    <t>Dayu Candra Ishak</t>
  </si>
  <si>
    <t>obaforever/idnztapp/meeting/20260901/upload_1788220802439506909a6ccee4942b623e9ebc53b84f2.mp4</t>
  </si>
  <si>
    <t>keluar gudang aktual 07:30
TTD 12:00
pembayaran online
qr sprinter 1 awb 1 hari</t>
  </si>
  <si>
    <t>2026-09-01 07:01:20</t>
  </si>
  <si>
    <t>SBG08C SBG08C</t>
  </si>
  <si>
    <t>LS0000426442</t>
  </si>
  <si>
    <t>Muhamad Ridho Rifaldi</t>
  </si>
  <si>
    <t>obaforever/idnztapp/meeting/20260901/upload_178822087590691755889c31c4910bf007bad126a8a64.MOV</t>
  </si>
  <si>
    <t>2026-09-01 07:01:15</t>
  </si>
  <si>
    <t>PKL02 KAJEN</t>
  </si>
  <si>
    <t>PKL020005</t>
  </si>
  <si>
    <t>Deni Pratama</t>
  </si>
  <si>
    <t>obaforever/idnztapp/meeting/20260901/VID_2026-09-01 06-58-38-35565204383f15fdaceea42f08a3f71b986e68646.mp4</t>
  </si>
  <si>
    <t>ptmp</t>
  </si>
  <si>
    <t>2026-09-01 07:01:06</t>
  </si>
  <si>
    <t>JKT10H KALIBARU_01</t>
  </si>
  <si>
    <t>00565037</t>
  </si>
  <si>
    <t>obaforever/idnztapp/meeting/20260901/record_video_1788220763420cf828e15fd49472da465c0ecbd3e59e4.mp4</t>
  </si>
  <si>
    <t>absensi 
keluar gudang 
ttd jam 12
all ritase 
qr sprinter 
barang dg
kebersihan gudang 
pod retur</t>
  </si>
  <si>
    <t>2026-09-01 07:01:05</t>
  </si>
  <si>
    <t>PII01C PARIGI_02</t>
  </si>
  <si>
    <t>PII01C000004</t>
  </si>
  <si>
    <t>Rosanti</t>
  </si>
  <si>
    <t>obaforever/idnztapp/meeting/20260901/upload_1788220857246687793fa785e4559a036c013f265d83b.mp4</t>
  </si>
  <si>
    <t>breafing PII01C</t>
  </si>
  <si>
    <t>2026-09-01 07:00:57</t>
  </si>
  <si>
    <t>ARG06 NP_PUTIH</t>
  </si>
  <si>
    <t>ARG06000002</t>
  </si>
  <si>
    <t>Nopran Susanto</t>
  </si>
  <si>
    <t>obaforever/idnztapp/meeting/20260901/VID_2026-09-01 06-59-183137476340b485d282d2945fc81655d63c5243612.mp4</t>
  </si>
  <si>
    <t>evaluasi absensi dengan target harian 96%, serta keluar gudang lebih cepat</t>
  </si>
  <si>
    <t>2026-09-01 07:00:43</t>
  </si>
  <si>
    <t>BUO07B BIAU_01</t>
  </si>
  <si>
    <t>BUO07B000001</t>
  </si>
  <si>
    <t>Andri Prasetyo R.S</t>
  </si>
  <si>
    <t>obaforever/idnztapp/meeting/20260901/upload_178822081800133aa11289a214a77abf4cfa85d218138.mp4</t>
  </si>
  <si>
    <t>Longtail, absensi,paycool</t>
  </si>
  <si>
    <t>2026-09-01 07:00:41</t>
  </si>
  <si>
    <t>KDI12A KAMBU</t>
  </si>
  <si>
    <t>KDI12A0002</t>
  </si>
  <si>
    <t>Muhammad Januarisman S</t>
  </si>
  <si>
    <t>obaforever/idnztapp/meeting/20260901/upload_1788220799883b095748a3b4a4a2bba9b47debd04a245.mp4</t>
  </si>
  <si>
    <t>2026-09-01 07:00:34</t>
  </si>
  <si>
    <t>GIA04A GIA04A</t>
  </si>
  <si>
    <t>01509812</t>
  </si>
  <si>
    <t>Ni Kadek Sukmapriyanti</t>
  </si>
  <si>
    <t>obaforever/idnztapp/meeting/20260901/REC_1ADBEE23-C4EF-43F0-80E7-0F0924284AE1AECB51EB-D5A7-4953-8D66-2CBE42D02496476a793a6ebf4d2db022c930309988f5.mp4</t>
  </si>
  <si>
    <t>2026-09-01 07:00:32</t>
  </si>
  <si>
    <t>BLU01 BOLAANG_UKI</t>
  </si>
  <si>
    <t>BLU010044</t>
  </si>
  <si>
    <t>obaforever/idnztapp/meeting/20260901/upload_178822079939863398998782b46cbaf0c3476207b7f7b.mp4</t>
  </si>
  <si>
    <t>TTD dibawah jam 12
longtail
QR order
absensi</t>
  </si>
  <si>
    <t>2026-09-01 07:00:22</t>
  </si>
  <si>
    <t>WPE07 ULAWENG</t>
  </si>
  <si>
    <t>WPE070001</t>
  </si>
  <si>
    <t>Ahmad Yusriadi</t>
  </si>
  <si>
    <t>obaforever/idnztapp/meeting/20260901/VID_2026-09-01 07-57-523453582401b114ae5b1d2484aa5dae76311a9d4ec.mp4</t>
  </si>
  <si>
    <t>pemaksimalan incoming, target PU, POD scan bermasalah dan gagal PU</t>
  </si>
  <si>
    <t>UPG55 KASSI_KASSI</t>
  </si>
  <si>
    <t>UPG550001</t>
  </si>
  <si>
    <t>Andi Muhammad A</t>
  </si>
  <si>
    <t>obaforever/idnztapp/meeting/20260901/upload_178821711720154795507eb634c39bf295148080809e1.mp4</t>
  </si>
  <si>
    <t>persentase TTD RITASE dan TTD jam 12.00</t>
  </si>
  <si>
    <t>2026-09-01 07:00:00</t>
  </si>
  <si>
    <t>PWK10C PWK10C</t>
  </si>
  <si>
    <t>LS0000415242</t>
  </si>
  <si>
    <t>Rahayu Akbar Permana</t>
  </si>
  <si>
    <t>obaforever/idnztapp/meeting/20260901/VID_2026-09-01 06-58-45409949208e209354884344d249c426f5d0e0b8f6c.mp4</t>
  </si>
  <si>
    <t>2026-09-01 06:59:32</t>
  </si>
  <si>
    <t>MDN05 TAMAN_PRAJA</t>
  </si>
  <si>
    <t>MDN050045</t>
  </si>
  <si>
    <t>Boma Jm0420001</t>
  </si>
  <si>
    <t>obaforever/idnztapp/meeting/20260901/upload_1788220748403eb3b74dafd3b42998c240b6c91932533.mp4</t>
  </si>
  <si>
    <t>evaluasi harian</t>
  </si>
  <si>
    <t>2026-09-01 06:59:16</t>
  </si>
  <si>
    <t>MRR05 CECAR</t>
  </si>
  <si>
    <t>MRR05000012</t>
  </si>
  <si>
    <t>Febri Aprian</t>
  </si>
  <si>
    <t>obaforever/idnztapp/meeting/20260901/upload_1788220673143cc4cf9f77a904096a69bb1ba5ef83f1d.mp4</t>
  </si>
  <si>
    <t>2026-09-01 06:59:13</t>
  </si>
  <si>
    <t>KRT01 KARANG_TINGGI</t>
  </si>
  <si>
    <t>KRT010009</t>
  </si>
  <si>
    <t>Dandy Ermerillia Siringoringo</t>
  </si>
  <si>
    <t>obaforever/idnztapp/meeting/20260901/VID_2026-09-01 06-58-29-171945927ac1288e809324afd90f5c789f9a71085.mp4</t>
  </si>
  <si>
    <t>Maksimalkan Target Awal Bulan</t>
  </si>
  <si>
    <t>2026-09-01 06:59:00</t>
  </si>
  <si>
    <t>BEL03 PAMMANU</t>
  </si>
  <si>
    <t>BEL030042</t>
  </si>
  <si>
    <t>Karismawati .</t>
  </si>
  <si>
    <t>obaforever/idnztapp/meeting/20260901/upload_178822047792673C0D4E7-4ACF-42F4-8B0C-002A070209E8c6ee9dde9b1e47f7be2db6b35dfd5923.mp4</t>
  </si>
  <si>
    <t>2026-09-01 06:58:58</t>
  </si>
  <si>
    <t>SOG02C SOG02C</t>
  </si>
  <si>
    <t>LS0000415295</t>
  </si>
  <si>
    <t>Dadan Firmansyah</t>
  </si>
  <si>
    <t>obaforever/idnztapp/meeting/20260901/upload_178822072005984f0d7b521dd4548bd02da62a6c14c2a.mp4</t>
  </si>
  <si>
    <t>marketing dan absensi</t>
  </si>
  <si>
    <t>2026-09-01 06:58:57</t>
  </si>
  <si>
    <t>SLM10 KALASAN</t>
  </si>
  <si>
    <t>SLM100001</t>
  </si>
  <si>
    <t>Rivade Risky Yayang</t>
  </si>
  <si>
    <t>obaforever/idnztapp/meeting/20260901/upload_178822065812892e10c77c09644d590ef710812cc400c.mp4</t>
  </si>
  <si>
    <t>Evaluasi penilaian hari kemarin
tingkatkan penilaian yang belum achive
pertahankan yang sudah achive</t>
  </si>
  <si>
    <t>2026-09-01 06:58:43</t>
  </si>
  <si>
    <t>MDC10B MANADO_SAMRAT_01</t>
  </si>
  <si>
    <t>MDC10B000004</t>
  </si>
  <si>
    <t>Helma Getsia Laloan</t>
  </si>
  <si>
    <t>obaforever/idnztapp/meeting/20260901/upload_178822069502946E16A55-8118-4A58-8DC7-9D232A0F0A6E4406ed76791b405390f652558aa8f8c4.mp4</t>
  </si>
  <si>
    <t>qr sprinter
ttd jam 12
paycools</t>
  </si>
  <si>
    <t>2026-09-01 06:58:30</t>
  </si>
  <si>
    <t>PLW03H SIGMA_02</t>
  </si>
  <si>
    <t>PLW03H000001</t>
  </si>
  <si>
    <t>Alfin Sutriatno</t>
  </si>
  <si>
    <t>obaforever/idnztapp/meeting/20260901/upload_17882206792876f70afed394a41f18aa220df2837db24.mp4</t>
  </si>
  <si>
    <t>PRNGGUNAAN QR
PAYCOOLS
TTD JAM 12
LONGTAIL</t>
  </si>
  <si>
    <t>BPN18 MANGGAR_CENTER</t>
  </si>
  <si>
    <t>BPN180021</t>
  </si>
  <si>
    <t>Heru Hermanto</t>
  </si>
  <si>
    <t>obaforever/idnztapp/meeting/20260901/upload_17882206791723e43a03084d449c88a6d58f78e2b864f.mp4</t>
  </si>
  <si>
    <t>KEDISIPLINAN KEHADIRAN BEKERJA 06 30 
TTD JAM 12.00
HIGH' VALUE 
QR SPRINTER 1 SPRINTER 30 AWB PER BULAN 
TPTW</t>
  </si>
  <si>
    <t>2026-09-01 06:58:07</t>
  </si>
  <si>
    <t>TNW02B TNW02B</t>
  </si>
  <si>
    <t>01870925</t>
  </si>
  <si>
    <t>obaforever/idnztapp/meeting/20260901/VID_2026-09-01 07-57-471689784556601429ad97234372a379930a4ba065fc.mp4</t>
  </si>
  <si>
    <t>TTD Sebelum jam 12 dan push stuck</t>
  </si>
  <si>
    <t>2026-09-01 06:58:03</t>
  </si>
  <si>
    <t>BDO99 DC_RANCASARI</t>
  </si>
  <si>
    <t>LS0000415293</t>
  </si>
  <si>
    <t>Anggiardy Prayudha</t>
  </si>
  <si>
    <t>obaforever/idnztapp/meeting/20260901/upload_1788220653816aebb03944b424f6490b3302f84e70c4f.mp4</t>
  </si>
  <si>
    <t>briefing penerapan punishment terkait absensi</t>
  </si>
  <si>
    <t>PWJ07 DC_BANYUURIP</t>
  </si>
  <si>
    <t>PWJ070008</t>
  </si>
  <si>
    <t>Wahyu Setiawan</t>
  </si>
  <si>
    <t>obaforever/idnztapp/meeting/20260901/VID_2026-09-01 06-56-52-4123602867ac2cf3a1944a09a09e4f1683344e95.mp4</t>
  </si>
  <si>
    <t>2026-09-01 06:57:50</t>
  </si>
  <si>
    <t>CJR26B CJR26B</t>
  </si>
  <si>
    <t>LS0000415217</t>
  </si>
  <si>
    <t>Dede Kurnia</t>
  </si>
  <si>
    <t>obaforever/idnztapp/meeting/20260901/upload_178822066548528d36d9adf4d41abadb0816ac3b8590c.mp4</t>
  </si>
  <si>
    <t>2026-09-01 06:57:30</t>
  </si>
  <si>
    <t>BDJ11 BUMI_MAS</t>
  </si>
  <si>
    <t>01037032</t>
  </si>
  <si>
    <t>Willy Seno Aji</t>
  </si>
  <si>
    <t>obaforever/idnztapp/meeting/20260901/upload_17882206197034edc10146693428f9a45ca4f92bc62d8.mp4</t>
  </si>
  <si>
    <t>evaluasi ttd jam 12 
keluar gudang 07.30
absensi
tptw 
prospek client</t>
  </si>
  <si>
    <t>2026-09-01 06:57:27</t>
  </si>
  <si>
    <t>LOL01 LOLAK</t>
  </si>
  <si>
    <t>00567481</t>
  </si>
  <si>
    <t>obaforever/idnztapp/meeting/20260901/upload_17882205567350ca1443587ab437aa99ab8d4d1a55dc5.MOV</t>
  </si>
  <si>
    <t>ABSENSI
POD
PUSH TTD
PARCEL CARE
TTRESERVE
QR SPRINTER
STANDARISASI 6S</t>
  </si>
  <si>
    <t>2026-09-01 06:57:20</t>
  </si>
  <si>
    <t>PWK07D PWK07D</t>
  </si>
  <si>
    <t>LS0000415248</t>
  </si>
  <si>
    <t>Deden Ahmad Saepudin</t>
  </si>
  <si>
    <t>obaforever/idnztapp/meeting/20260901/upload_1788220601936d8c5c51f09d14063b20e18abf94bd068.mp4</t>
  </si>
  <si>
    <t>2026-09-01 06:57:12</t>
  </si>
  <si>
    <t>JKT20C KLENDER</t>
  </si>
  <si>
    <t>00566655</t>
  </si>
  <si>
    <t>Novendra Aldi Muhammad</t>
  </si>
  <si>
    <t>obaforever/idnztapp/meeting/20260901/upload_178822057920094674b825b7a46839d0934cbcc60e12c.mp4</t>
  </si>
  <si>
    <t>DC KLENDER
- ABSENSI KEHADIRAN
- QR SPRINTER
- PICKUP REGULER
- RIMENDER PAKET DG/DILARANG KIRIM
- POD VALID
- TTD JAM 12&amp;ALLRITASE
- KELUAR GUDANG 07.30</t>
  </si>
  <si>
    <t>2026-09-01 06:56:53</t>
  </si>
  <si>
    <t>LOL02 DUMOGA</t>
  </si>
  <si>
    <t>01688507</t>
  </si>
  <si>
    <t>Ronaldo Christovel Rumagit</t>
  </si>
  <si>
    <t>obaforever/idnztapp/meeting/20260901/upload_1788220527566bc2141b3df9e412abdcf702d42c77495.mp4</t>
  </si>
  <si>
    <t>Longtail
Absensi
Setoran
Ttd 12</t>
  </si>
  <si>
    <t>2026-09-01 06:56:51</t>
  </si>
  <si>
    <t>CJR11 SADAMAYA</t>
  </si>
  <si>
    <t>LS0000415226</t>
  </si>
  <si>
    <t>Rahmat Efendi</t>
  </si>
  <si>
    <t>obaforever/idnztapp/meeting/20260901/VID_2026-09-01 06-56-2714120282251b7a4892a27a4e72ba6b42c8b0632fe3.mp4</t>
  </si>
  <si>
    <t>panggilan kurir TTD di bawah 93%</t>
  </si>
  <si>
    <t>2026-09-01 06:56:49</t>
  </si>
  <si>
    <t>BET01 BETUN</t>
  </si>
  <si>
    <t>01242053</t>
  </si>
  <si>
    <t>Apronaldus Irwanto Bau</t>
  </si>
  <si>
    <t>obaforever/idnztapp/meeting/20260901/VID_2026-09-01 07-57-49-1093737863476ac084d4f84ff398d8aa28e5caa4e0.mp4</t>
  </si>
  <si>
    <t>di minta untuk sp push TTD pagi hari, dan paket di atas 3 hari wajib retur dengan pod Valid</t>
  </si>
  <si>
    <t>2026-09-01 06:56:24</t>
  </si>
  <si>
    <t>NNX04 SEDADAP</t>
  </si>
  <si>
    <t>NNX040056</t>
  </si>
  <si>
    <t>Ina Popianti</t>
  </si>
  <si>
    <t>obaforever/idnztapp/meeting/20260901/REC_B9DBB967-F5C2-4916-805E-CA79AE8045F1427281bc14be4c8988956ec08d9d3edb.mp4</t>
  </si>
  <si>
    <t>2026-09-01 06:56:21</t>
  </si>
  <si>
    <t>AMI15 AMPENAN</t>
  </si>
  <si>
    <t>AMI151542</t>
  </si>
  <si>
    <t>obaforever/idnztapp/meeting/20260901/upload_178822052750939c05dbd39554ba1b6d35b9b08d73feb.mp4</t>
  </si>
  <si>
    <t>2026-09-01 06:56:18</t>
  </si>
  <si>
    <t>MLG10 SOEHAT</t>
  </si>
  <si>
    <t>MLG100056</t>
  </si>
  <si>
    <t>Mochamad Rizky Maulana</t>
  </si>
  <si>
    <t>obaforever/idnztapp/meeting/20260901/upload_1788220540079f48362be8aa149898bd006083d0c43c5.MOV</t>
  </si>
  <si>
    <t>penggunaan QR order di area potensial</t>
  </si>
  <si>
    <t>2026-09-01 06:56:05</t>
  </si>
  <si>
    <t>TNU02 PARAKAN</t>
  </si>
  <si>
    <t>TNU020006</t>
  </si>
  <si>
    <t>Rahmat Bagus S</t>
  </si>
  <si>
    <t>obaforever/idnztapp/meeting/20260901/upload_17882205387852797bbdc6c304847a697f33487346657.mp4</t>
  </si>
  <si>
    <t>2026-09-01 06:55:45</t>
  </si>
  <si>
    <t>AMP02 RATOLINDO</t>
  </si>
  <si>
    <t>01769066</t>
  </si>
  <si>
    <t>Irwanto Hulopi</t>
  </si>
  <si>
    <t>obaforever/idnztapp/meeting/20260901/upload_1788220453201af8fcff2b6014eceade418570c3eaab1.mp4</t>
  </si>
  <si>
    <t>AMP02_RATOLINDO
Longtail
POD Scan Bermasalah
PickUp QR DP
Kebersihan DP</t>
  </si>
  <si>
    <t>2026-09-01 06:55:35</t>
  </si>
  <si>
    <t>TAN02A KAYANGAN_1</t>
  </si>
  <si>
    <t>01627069</t>
  </si>
  <si>
    <t>Sukri .</t>
  </si>
  <si>
    <t>obaforever/idnztapp/meeting/20260901/VID_2026-09-01 07-55-12-180249722933d177da67e74009b4c5572df338b0f8.mp4</t>
  </si>
  <si>
    <t>Section 3 :
1. Cara menawarkan Layanan Pickup gratis ke customer 
2. Sepakati jadwal PU rutin untuk seller aktif
3. Jelaskan fleksibilitas jam PU sesuai kebutuhan seller
4. Review case pelanggan yang</t>
  </si>
  <si>
    <t>WGG02 ANDOWIA</t>
  </si>
  <si>
    <t>01266520</t>
  </si>
  <si>
    <t>Fiki .</t>
  </si>
  <si>
    <t>obaforever/idnztapp/meeting/20260901/upload_17882203813867210464e824c45479af1f987fe31d6c0.mp4</t>
  </si>
  <si>
    <t>masalah paket lama dan POD simpan gudang</t>
  </si>
  <si>
    <t>2026-09-01 06:55:03</t>
  </si>
  <si>
    <t>MOJ03 DC_GAJAH_MADA</t>
  </si>
  <si>
    <t>00553502</t>
  </si>
  <si>
    <t>Mokhammad Arif Pratama Wijaya</t>
  </si>
  <si>
    <t>obaforever/idnztapp/meeting/20260901/upload_17882204585428497fe5e4c364f0e8730eef9999d2fcd.mp4</t>
  </si>
  <si>
    <t>reminder  parcelcare dan RSAT</t>
  </si>
  <si>
    <t>2026-09-01 06:55:00</t>
  </si>
  <si>
    <t>PYW06 PENGADANG</t>
  </si>
  <si>
    <t>00574273</t>
  </si>
  <si>
    <t>Ade Wijaya</t>
  </si>
  <si>
    <t>obaforever/idnztapp/meeting/20260901/upload_1788216838896c4f5af4af5aa499f96ad34e50381d291.mp4</t>
  </si>
  <si>
    <t>maksimalkan TTD sebelum jam 12 dan TTD aktual</t>
  </si>
  <si>
    <t>2026-09-01 06:54:46</t>
  </si>
  <si>
    <t>BEU01 BERAU</t>
  </si>
  <si>
    <t>00548216</t>
  </si>
  <si>
    <t>Muhammad Eko Satriadi</t>
  </si>
  <si>
    <t>obaforever/idnztapp/meeting/20260901/REC_0419AFAA-BC9D-4755-A7D9-CF04DB631749061b16d8fa4341f3987ecefced52a8c3.mp4</t>
  </si>
  <si>
    <t>absen apk
ttd jam 12 
paket lama 
target bulan depan</t>
  </si>
  <si>
    <t>2026-09-01 06:54:39</t>
  </si>
  <si>
    <t>MEG08 KABARUAN</t>
  </si>
  <si>
    <t>MEG080019</t>
  </si>
  <si>
    <t>Stewart Taarega</t>
  </si>
  <si>
    <t>obaforever/idnztapp/meeting/20260901/upload_1788220447151b28c9b029d8249ae8d211eae3caaa9c0.mp4</t>
  </si>
  <si>
    <t>ABSEN
LONGTAIL
KEBERSIHAN</t>
  </si>
  <si>
    <t>PTN09 KOTAANYAR_1</t>
  </si>
  <si>
    <t>LS0000386716</t>
  </si>
  <si>
    <t>Sholeh J07180289</t>
  </si>
  <si>
    <t>obaforever/idnztapp/meeting/20260901/upload_1788220466802b0521023187d4faba1b9760064e8b8fe.mp4</t>
  </si>
  <si>
    <t>2026-09-01 06:54:23</t>
  </si>
  <si>
    <t>SBG01B SBG01B</t>
  </si>
  <si>
    <t>LS0000415208</t>
  </si>
  <si>
    <t>obaforever/idnztapp/meeting/20260901/upload_1788220447153632a64a7c2294dbeb46e67b296d18993.mp4</t>
  </si>
  <si>
    <t>KPI September</t>
  </si>
  <si>
    <t>2026-09-01 06:54:02</t>
  </si>
  <si>
    <t>SNX10 PRAGAAN_1</t>
  </si>
  <si>
    <t>02050578</t>
  </si>
  <si>
    <t>Derby Hadriyan Illiniy</t>
  </si>
  <si>
    <t>obaforever/idnztapp/meeting/20260901/upload_1788220433290d47b12ddbd1c4f37bb6f19653e71cc1d.mp4</t>
  </si>
  <si>
    <t>Evaluasi SLA</t>
  </si>
  <si>
    <t>2026-09-01 06:53:59</t>
  </si>
  <si>
    <t>GTO23 ANDALAS_01</t>
  </si>
  <si>
    <t>00567518</t>
  </si>
  <si>
    <t>Moh. Gufron Stion,SE</t>
  </si>
  <si>
    <t>obaforever/idnztapp/meeting/20260901/upload_17882204041193bdb05d240304bad9bc140e2331d05b0.MOV</t>
  </si>
  <si>
    <t>MKT BISNIS</t>
  </si>
  <si>
    <t>2026-09-01 06:53:27</t>
  </si>
  <si>
    <t>BLT02 TALUN</t>
  </si>
  <si>
    <t>BLT020148</t>
  </si>
  <si>
    <t>Feri J07160638</t>
  </si>
  <si>
    <t>obaforever/idnztapp/meeting/20260901/VID_2026-09-01 06-53-17-138475396258e1e59af06f4cac8eaa1c86ebc77d3d.mp4</t>
  </si>
  <si>
    <t>evaluasi capaian pickup bulan agustus
reminder jadwal upm</t>
  </si>
  <si>
    <t>2026-09-01 06:53:25</t>
  </si>
  <si>
    <t>MJK05 DC_MAJAPAHIT</t>
  </si>
  <si>
    <t>LS0000206332</t>
  </si>
  <si>
    <t>DwiHario J07192651</t>
  </si>
  <si>
    <t>obaforever/idnztapp/meeting/20260901/upload_1788220366812ddf17f625a9b441a838a45f96a004a21.mp4</t>
  </si>
  <si>
    <t>Klaim DP dan penyelesaiannya</t>
  </si>
  <si>
    <t>2026-09-01 06:53:21</t>
  </si>
  <si>
    <t>SOC27 SAMPANGAN_SOLO</t>
  </si>
  <si>
    <t>SOC270052</t>
  </si>
  <si>
    <t>Apin Ananjaya</t>
  </si>
  <si>
    <t>obaforever/idnztapp/meeting/20260901/upload_1788220361343d3e137599cff4345a3b1cda80af9fa36.mp4</t>
  </si>
  <si>
    <t>evaluasi bulan kemarin dan maksimalkan bulan September ini..</t>
  </si>
  <si>
    <t>2026-09-01 06:53:17</t>
  </si>
  <si>
    <t>MGW02A SEDANG</t>
  </si>
  <si>
    <t>00573767</t>
  </si>
  <si>
    <t>obaforever/idnztapp/meeting/20260901/upload_1788216775130b23e3813d7ad4ca0a1fe1ff073c42bfd.mp4</t>
  </si>
  <si>
    <t>2026-09-01 06:53:02</t>
  </si>
  <si>
    <t>IDM10C IDM10C</t>
  </si>
  <si>
    <t>LS0000415071</t>
  </si>
  <si>
    <t>Yogi Faturahman</t>
  </si>
  <si>
    <t>obaforever/idnztapp/meeting/20260901/upload_1788220352917fd388909efb14b10adedd6fd41f07f54.mp4</t>
  </si>
  <si>
    <t>PUSH PENILAIAN SALES INDIKATOR HARIAN WAJIB ACHIVE</t>
  </si>
  <si>
    <t>2026-09-01 06:52:42</t>
  </si>
  <si>
    <t>TBD01 KAROSSA</t>
  </si>
  <si>
    <t>01281222</t>
  </si>
  <si>
    <t>Veramelia .</t>
  </si>
  <si>
    <t>obaforever/idnztapp/meeting/20260901/upload_1788220329966178ce3627b4443f789bab1add025171d.mp4</t>
  </si>
  <si>
    <t>Target Pickup
Absen 06:30</t>
  </si>
  <si>
    <t>2026-09-01 06:52:38</t>
  </si>
  <si>
    <t>GIA03A UBUD_1</t>
  </si>
  <si>
    <t>01554679</t>
  </si>
  <si>
    <t>Ni Putu Suwandewi</t>
  </si>
  <si>
    <t>obaforever/idnztapp/meeting/20260901/upload_178822034910504eadc89777c476c82744bb6459155dd.mp4</t>
  </si>
  <si>
    <t>qr awb</t>
  </si>
  <si>
    <t>2026-09-01 06:52:31</t>
  </si>
  <si>
    <t>SMQ08A SMQ08A</t>
  </si>
  <si>
    <t>01559570</t>
  </si>
  <si>
    <t>Hairul Sa'ban</t>
  </si>
  <si>
    <t>obaforever/idnztapp/meeting/20260901/VID_2026-09-01 06-51-53-1616884266d250a5c7d5dd49f5afce26e6f703d3e0.mp4</t>
  </si>
  <si>
    <t>absen 6.30
TTD Jam 12
TTD Ritase 
paket longtail
kebersihan DP</t>
  </si>
  <si>
    <t>2026-09-01 06:52:30</t>
  </si>
  <si>
    <t>KAW02 PADANG_GUCI</t>
  </si>
  <si>
    <t>KAW020001</t>
  </si>
  <si>
    <t>Bagasta Mahardika</t>
  </si>
  <si>
    <t>obaforever/idnztapp/meeting/20260901/VID_2026-09-01 06-51-31-1923856165915f55793d4f416693550adf400842e0.mp4</t>
  </si>
  <si>
    <t>delivery</t>
  </si>
  <si>
    <t>2026-09-01 06:52:16</t>
  </si>
  <si>
    <t>AMI04A MONJOK_1</t>
  </si>
  <si>
    <t>01071062</t>
  </si>
  <si>
    <t>Chaerul Ehsan</t>
  </si>
  <si>
    <t>obaforever/idnztapp/meeting/20260901/upload_1788220304934b2f1e201988b4d6da589c8538bcaf051.mp4</t>
  </si>
  <si>
    <t>pembahasan terkait Maslah pembayaran via paycool</t>
  </si>
  <si>
    <t>2026-09-01 06:51:57</t>
  </si>
  <si>
    <t>SUB22B BULAK_1</t>
  </si>
  <si>
    <t>SUB22B000044</t>
  </si>
  <si>
    <t>Manab JM0160148</t>
  </si>
  <si>
    <t>obaforever/idnztapp/meeting/20260901/upload_178822031005610f81297e61144a697d87b0d941d716c.mp4</t>
  </si>
  <si>
    <t>2026-09-01 06:51:42</t>
  </si>
  <si>
    <t>BPN08 SEPINGGAN</t>
  </si>
  <si>
    <t>01323951</t>
  </si>
  <si>
    <t>Val Sanuya Paco Ulianing Dyas</t>
  </si>
  <si>
    <t>obaforever/idnztapp/meeting/20260901/upload_1788220298833131ec906764d44038ec3653c71eb4afc.MOV</t>
  </si>
  <si>
    <t>2026-09-01 06:51:32</t>
  </si>
  <si>
    <t>MJK07 DLANGGU</t>
  </si>
  <si>
    <t>LS0000029933</t>
  </si>
  <si>
    <t>Arif J07191062</t>
  </si>
  <si>
    <t>obaforever/idnztapp/meeting/20260901/VID_2026-09-01 06-51-064796459413fb9a4b4c1ac49a09586b0690e5e6096.mp4</t>
  </si>
  <si>
    <t>-reminder pengerjaan UPM sprinter hari ini</t>
  </si>
  <si>
    <t>2026-09-01 06:51:09</t>
  </si>
  <si>
    <t>BDJ02 SULTAN_ADAM</t>
  </si>
  <si>
    <t>01021054</t>
  </si>
  <si>
    <t>Ajie Rifani</t>
  </si>
  <si>
    <t>obaforever/idnztapp/meeting/20260901/upload_1788220200934B94E2FD5-34EF-4A67-BFA3-31736811D0B2d05de843c2094a038e9c3cca4eafd8ac.mp4</t>
  </si>
  <si>
    <t>paket rusak
penipuan
isi ditukar</t>
  </si>
  <si>
    <t>2026-09-01 06:51:04</t>
  </si>
  <si>
    <t>JKT38 CP_PERMATA_PALEM_1</t>
  </si>
  <si>
    <t>JKT38000138</t>
  </si>
  <si>
    <t>TIKSAN</t>
  </si>
  <si>
    <t>obaforever/idnztapp/meeting/20260901/upload_17882202591592d9e8bc6bd904e28b9bde4ed5679a86f.mp4</t>
  </si>
  <si>
    <t>Briefing
*Kehadiran 06:30
*Out DC 07:30
*TTD JAM12 all ritase BB
*Pod retur valid
*Pickup reguler 
*Menghindari paket2 yg dilarang kirim DG
*QR sprinter
*Quis app sprinter</t>
  </si>
  <si>
    <t>2026-09-01 06:50:55</t>
  </si>
  <si>
    <t>JKT39O CP_TANJUNG_DUREN_2</t>
  </si>
  <si>
    <t>JKT39O000478</t>
  </si>
  <si>
    <t>TORO</t>
  </si>
  <si>
    <t>obaforever/idnztapp/meeting/20260901/upload_1788220206913e767a7d81ebf419e96c3b2e296032d24.mp4</t>
  </si>
  <si>
    <t>brifing cp tanjung duren 2
kehadiran sprinter
out dc 07.30 ttd jam 12
allritase
qr sprinter</t>
  </si>
  <si>
    <t>2026-09-01 06:50:44</t>
  </si>
  <si>
    <t>KBW08C CP_PAMUKAN_BARAT</t>
  </si>
  <si>
    <t>KBW08C000001</t>
  </si>
  <si>
    <t>Tegar Hidayat Kbw08c</t>
  </si>
  <si>
    <t>obaforever/idnztapp/meeting/20260901/upload_17882202305910fc692909572422db6768ab417e653d4.mp4</t>
  </si>
  <si>
    <t>Pelayanan</t>
  </si>
  <si>
    <t>2026-09-01 06:50:41</t>
  </si>
  <si>
    <t>TWR06 KOTA_BANGUN</t>
  </si>
  <si>
    <t>01070144</t>
  </si>
  <si>
    <t>Wardana Hendra</t>
  </si>
  <si>
    <t>obaforever/idnztapp/meeting/20260901/upload_1788216619871d2fbcc709db243f18b3e3fbfdb6d73ed.mp4</t>
  </si>
  <si>
    <t>2026-09-01 06:50:38</t>
  </si>
  <si>
    <t>SMI03 SUKARAJA</t>
  </si>
  <si>
    <t>LS0000415178</t>
  </si>
  <si>
    <t>Abdul Azid</t>
  </si>
  <si>
    <t>obaforever/idnztapp/meeting/20260901/upload_17882201844288efb61b590d249a0b1a9a08558150736.mp4</t>
  </si>
  <si>
    <t>brefing membahas pickup app sprinter dan stor gopay/ paycool per trip</t>
  </si>
  <si>
    <t>2026-09-01 06:50:29</t>
  </si>
  <si>
    <t>PUR07 SUMAMPIR</t>
  </si>
  <si>
    <t>PUR070003</t>
  </si>
  <si>
    <t>Hari Muryanto</t>
  </si>
  <si>
    <t>obaforever/idnztapp/meeting/20260901/upload_1788220194505354fff051e884ef4a37569eb555c328a.mp4</t>
  </si>
  <si>
    <t>target reguler</t>
  </si>
  <si>
    <t>2026-09-01 06:49:53</t>
  </si>
  <si>
    <t>PYW03A PYW03A</t>
  </si>
  <si>
    <t>01549044</t>
  </si>
  <si>
    <t>Saprudin B</t>
  </si>
  <si>
    <t>obaforever/idnztapp/meeting/20260901/upload_178822017481027da5d83c60c40459e5c5097634b39b0.mp4</t>
  </si>
  <si>
    <t>2026-09-01 06:49:41</t>
  </si>
  <si>
    <t>PSR01 PASURUAN</t>
  </si>
  <si>
    <t>00551920</t>
  </si>
  <si>
    <t>Imam Nawawi</t>
  </si>
  <si>
    <t>obaforever/idnztapp/meeting/20260901/upload_178822014043159AEBB89-86CD-4794-9D08-633D6CBB8BA33286eeaae6564618a034c6bed1921bcb.mp4</t>
  </si>
  <si>
    <t>Reminder SETORAN CUTOFF</t>
  </si>
  <si>
    <t>2026-09-01 06:49:37</t>
  </si>
  <si>
    <t>ENE01 ENDE</t>
  </si>
  <si>
    <t>00574668</t>
  </si>
  <si>
    <t>Petrus Trimulia Wangga Dala</t>
  </si>
  <si>
    <t>obaforever/idnztapp/meeting/20260901/upload_17882201499733b46e39cc64243a4a310c3e2818e67e4.mp4</t>
  </si>
  <si>
    <t>Push TTD dan Penyelesaian Paket 3 Hari</t>
  </si>
  <si>
    <t>2026-09-01 06:49:33</t>
  </si>
  <si>
    <t>WNB12 MADUKORO_01</t>
  </si>
  <si>
    <t>00557395</t>
  </si>
  <si>
    <t>Ariyanto .</t>
  </si>
  <si>
    <t>obaforever/idnztapp/meeting/20260901/upload_1788220152776EFE34BF2-2FD9-478C-AEC1-AAD2C1C996429bb62a7383ee4e2da17baab86b804860.mp4</t>
  </si>
  <si>
    <t>rating sprinter, ops kemain, gopay</t>
  </si>
  <si>
    <t>2026-09-01 06:49:13</t>
  </si>
  <si>
    <t>SUB06A SEMAMPIR_2</t>
  </si>
  <si>
    <t>01070302</t>
  </si>
  <si>
    <t>Legowo Herlambang</t>
  </si>
  <si>
    <t>obaforever/idnztapp/meeting/20260901/VID_2026-09-01 06-48-051072828960e383b8f6ceb54a9082c5d717cfd0ee5e.mp4</t>
  </si>
  <si>
    <t>2026-09-01 06:49:12</t>
  </si>
  <si>
    <t>SUB27B SUB_GENTENG</t>
  </si>
  <si>
    <t>SUB12C000001</t>
  </si>
  <si>
    <t>Tarmuji JM0580012</t>
  </si>
  <si>
    <t>obaforever/idnztapp/meeting/20260901/upload_1788220100506e4a46ef7884c40789e584cad9122701d.mp4</t>
  </si>
  <si>
    <t>Grooming karyawan,push pemasangan banner warung dan kebersihan DP</t>
  </si>
  <si>
    <t>2026-09-01 06:48:57</t>
  </si>
  <si>
    <t>APU03A AMLAPURA_1</t>
  </si>
  <si>
    <t>APU03A4054</t>
  </si>
  <si>
    <t>I Komang Vito Suyadn</t>
  </si>
  <si>
    <t>obaforever/idnztapp/meeting/20260901/upload_17882158155730dc42e3886984a468c669d1146fecb39.mp4</t>
  </si>
  <si>
    <t>mengenai masalah setoran</t>
  </si>
  <si>
    <t>2026-09-01 06:48:50</t>
  </si>
  <si>
    <t>NGP05B NGP05B</t>
  </si>
  <si>
    <t>LS0000415136</t>
  </si>
  <si>
    <t>Dindin Irawan</t>
  </si>
  <si>
    <t>obaforever/idnztapp/meeting/20260901/upload_17882201108541c522f074a7c4439adc0ff80310fe8e5.mp4</t>
  </si>
  <si>
    <t>briefing absen sama marketing</t>
  </si>
  <si>
    <t>2026-09-01 06:48:49</t>
  </si>
  <si>
    <t>BJB09 CP_CEMPAKA_2</t>
  </si>
  <si>
    <t>BJB090001</t>
  </si>
  <si>
    <t>Muliani</t>
  </si>
  <si>
    <t>obaforever/idnztapp/meeting/20260901/VID_2026-09-01 06-43-11-137215465841d29b6ebd734c55acc8cd050dd58d14.mp4</t>
  </si>
  <si>
    <t>2026-09-01 06:48:48</t>
  </si>
  <si>
    <t>PWO06 WANGON</t>
  </si>
  <si>
    <t>PWO060001</t>
  </si>
  <si>
    <t>Wulanjani Sekaring Budi</t>
  </si>
  <si>
    <t>obaforever/idnztapp/meeting/20260901/VID_2026-09-01 06-43-55112238620414a154e63dd34be4bbffc48cc598a92b.mp4</t>
  </si>
  <si>
    <t>TTD K1
TARGET PENGGUNANA CONVEYOR
TARGET 1K1P</t>
  </si>
  <si>
    <t>2026-09-01 06:48:38</t>
  </si>
  <si>
    <t>KKL04A KLUMPU</t>
  </si>
  <si>
    <t>01581509</t>
  </si>
  <si>
    <t>I Dewa Gde Sukma Julaena</t>
  </si>
  <si>
    <t>obaforever/idnztapp/meeting/20260901/upload_1788220013527aca0e8fba2954d77858e8d801eed7e73.mp4</t>
  </si>
  <si>
    <t>TTD aktual,keluar gudang 730.jam 12 masih diusahakan diperbaiki
inventory sudah baik
seragam, TT revers sudah baik
kuis app sprinter</t>
  </si>
  <si>
    <t>2026-09-01 06:48:18</t>
  </si>
  <si>
    <t>DPS84 PADANG_UDAYANA</t>
  </si>
  <si>
    <t>DPS843492</t>
  </si>
  <si>
    <t>Ni Komang Ayu Udyani</t>
  </si>
  <si>
    <t>obaforever/idnztapp/meeting/20260901/upload_1788220074161955a6f5171e547138b71bc48c20fae94.mp4</t>
  </si>
  <si>
    <t>2026-09-01 06:48:13</t>
  </si>
  <si>
    <t>SOC13 JAGALAN</t>
  </si>
  <si>
    <t>00570579</t>
  </si>
  <si>
    <t>Leo Kristian Nugroho</t>
  </si>
  <si>
    <t>obaforever/idnztapp/meeting/20260901/upload_178822008174733b0417725c14e25b7784b37551151ac.mp4</t>
  </si>
  <si>
    <t>evaluasi Agustus</t>
  </si>
  <si>
    <t>2026-09-01 06:48:11</t>
  </si>
  <si>
    <t>SOG27 DC_MAJALAYA</t>
  </si>
  <si>
    <t>LS0000415276</t>
  </si>
  <si>
    <t>Mochamad Wildan Fahddino</t>
  </si>
  <si>
    <t>obaforever/idnztapp/meeting/20260901/upload_1788220081663e393a52de05349e594530824ac78a98e.mp4</t>
  </si>
  <si>
    <t>penggunaan paycool</t>
  </si>
  <si>
    <t>2026-09-01 06:48:09</t>
  </si>
  <si>
    <t>KRW28B KRW28B</t>
  </si>
  <si>
    <t>LS0000415247</t>
  </si>
  <si>
    <t>Yanuar Firmansyah</t>
  </si>
  <si>
    <t>obaforever/idnztapp/meeting/20260901/upload_178822005704950eb1bce9dcd494eadcb82718021c217.mp4</t>
  </si>
  <si>
    <t>brifing awal cut off</t>
  </si>
  <si>
    <t>2026-09-01 06:48:08</t>
  </si>
  <si>
    <t>RTH04 RATATOTOK</t>
  </si>
  <si>
    <t>01462645</t>
  </si>
  <si>
    <t>obaforever/idnztapp/meeting/20260901/VID_2026-09-01 07-47-091733276986e1274f58a857468fab3decaa6cf8f623.mp4</t>
  </si>
  <si>
    <t>RTH 04 
PUSH KPI
ABSENSI 
TTD JAM 12 
RITASE 
LONGTAIL</t>
  </si>
  <si>
    <t>2026-09-01 06:47:59</t>
  </si>
  <si>
    <t>PLW01E TATURA_02</t>
  </si>
  <si>
    <t>PLW01E000046</t>
  </si>
  <si>
    <t>Muh Ryan Zarkasih Mt</t>
  </si>
  <si>
    <t>obaforever/idnztapp/meeting/20260901/upload_1788220056651c40fcff329ff4eb6bd308d0b116fee27.mp4</t>
  </si>
  <si>
    <t>PELAYANAN
KEBERSIHAN
PUSH PAKET
LONGTAIL
TTDK SEBELUM JAM 12</t>
  </si>
  <si>
    <t>2026-09-01 06:47:36</t>
  </si>
  <si>
    <t>KOE06 TODE_KISAR</t>
  </si>
  <si>
    <t>01737261</t>
  </si>
  <si>
    <t>James Melson Nara</t>
  </si>
  <si>
    <t>obaforever/idnztapp/meeting/20260901/upload_17882200212871e74c3e28d6d4ac8920fedc15cec8cff.mp4</t>
  </si>
  <si>
    <t>push selesaikan paket dalam waktu 3 hari</t>
  </si>
  <si>
    <t>2026-09-01 06:47:23</t>
  </si>
  <si>
    <t>BDJ03 BELITUNG</t>
  </si>
  <si>
    <t>00547959</t>
  </si>
  <si>
    <t>Muhammad Rifki Khatami</t>
  </si>
  <si>
    <t>obaforever/idnztapp/meeting/20260901/upload_1788219994273895cfae68039421898a6b331e2689210.mp4</t>
  </si>
  <si>
    <t>Absensi Deliv 730 TTD 1200 KPI</t>
  </si>
  <si>
    <t>2026-09-01 06:47:06</t>
  </si>
  <si>
    <t>SGA02A BANJAR_SGA</t>
  </si>
  <si>
    <t>SGA02A4187</t>
  </si>
  <si>
    <t>Komang Fila Prasetya</t>
  </si>
  <si>
    <t>obaforever/idnztapp/meeting/20260901/upload_1788219937515a6e1b5ae68b74413b30628d8ff9a89c5.mp4</t>
  </si>
  <si>
    <t>masalah keluar gudang 7:30</t>
  </si>
  <si>
    <t>2026-09-01 06:47:04</t>
  </si>
  <si>
    <t>TLA03 NGUNUT</t>
  </si>
  <si>
    <t>TLA03000003</t>
  </si>
  <si>
    <t>Dwiwahyu JM0450004</t>
  </si>
  <si>
    <t>obaforever/idnztapp/meeting/20260901/upload_17882200040156F01C950-754D-40B4-BC3D-0BF93F7F9285c89f8665ae5640ae94aae56dcc915c30.mp4</t>
  </si>
  <si>
    <t>2026-09-01 06:47:03</t>
  </si>
  <si>
    <t>AMI02 KESRA</t>
  </si>
  <si>
    <t>01060027</t>
  </si>
  <si>
    <t>Moh. Iqbal Kawirian</t>
  </si>
  <si>
    <t>obaforever/idnztapp/meeting/20260901/upload_178821997285050ffac1389ca44f1809b42497261b4eb.mp4</t>
  </si>
  <si>
    <t>2026-09-01 06:46:56</t>
  </si>
  <si>
    <t>SIN29B SIN29B</t>
  </si>
  <si>
    <t>LS0000415264</t>
  </si>
  <si>
    <t>Rio Gilang Prakasa</t>
  </si>
  <si>
    <t>obaforever/idnztapp/meeting/20260901/upload_1788219996723937ce312c8d2487b8217c6187117c2fb.mp4</t>
  </si>
  <si>
    <t>Reminder Quiz APP dan Pickup Sprinter</t>
  </si>
  <si>
    <t>2026-09-01 06:46:47</t>
  </si>
  <si>
    <t>TDO01 TONDANO</t>
  </si>
  <si>
    <t>TDO010188</t>
  </si>
  <si>
    <t>Alfons Ahmad Kaluku</t>
  </si>
  <si>
    <t>obaforever/idnztapp/meeting/20260901/upload_17882199298965584666f1c4d494abfdaa086936f63e7.mp4</t>
  </si>
  <si>
    <t>QR SPRINTER
ABSENSI
SCAN DELIVERY 07:30
KEBERSIHAN DP
POD RETUR</t>
  </si>
  <si>
    <t>2026-09-01 06:46:42</t>
  </si>
  <si>
    <t>CLP08 CIMANGGU</t>
  </si>
  <si>
    <t>01751694</t>
  </si>
  <si>
    <t>Karso .</t>
  </si>
  <si>
    <t>obaforever/idnztapp/meeting/20260901/upload_1788219959136c5d63ee3cee742699fe18b350137983e.mp4</t>
  </si>
  <si>
    <t>2026-09-01 06:46:29</t>
  </si>
  <si>
    <t>SBG29A SBG29A</t>
  </si>
  <si>
    <t>01134717</t>
  </si>
  <si>
    <t>Fikri Hidayatuloh</t>
  </si>
  <si>
    <t>obaforever/idnztapp/meeting/20260901/VID_2026-09-01 06-45-541821620151a6255ed53c284a2f94862d810d4ac829.mp4</t>
  </si>
  <si>
    <t>2026-09-01 06:46:20</t>
  </si>
  <si>
    <t>JBG13A TEMBELANG_1</t>
  </si>
  <si>
    <t>02050576</t>
  </si>
  <si>
    <t>Waluyo Kridho Asmoro</t>
  </si>
  <si>
    <t>obaforever/idnztapp/meeting/20260901/upload_17882199575686E2FCC2B-D2C1-4C69-85D4-F49B2CB3FF7508db3a2295144ac09e545a6a3653073a.mp4</t>
  </si>
  <si>
    <t>parcel care
kode ketiga
absensi</t>
  </si>
  <si>
    <t>2026-09-01 06:46:13</t>
  </si>
  <si>
    <t>DPS05E SUWUNG_KAUH</t>
  </si>
  <si>
    <t>DPS05E4053</t>
  </si>
  <si>
    <t>Mochammad Reza Fahle</t>
  </si>
  <si>
    <t>obaforever/idnztapp/meeting/20260901/VID_2026-09-01 07-46-02-1813630475c1624df28f7d42a9b18a2430a7daef3d.mp4</t>
  </si>
  <si>
    <t>TTD sebelum jam 12 
push paket 
absensi 
keluar gudang 7.30</t>
  </si>
  <si>
    <t>2026-09-01 06:45:38</t>
  </si>
  <si>
    <t>BAT07 JUNREJO_1</t>
  </si>
  <si>
    <t>LS0000057514</t>
  </si>
  <si>
    <t>Mahesa J07150032</t>
  </si>
  <si>
    <t>obaforever/idnztapp/meeting/20260901/VID_2026-09-01 06-45-31-1879911510a7cc3468a18d472fb7ab60f18dc51ea9.mp4</t>
  </si>
  <si>
    <t>evaluasi absensi 06.30 bulan agustus</t>
  </si>
  <si>
    <t>2026-09-01 06:45:24</t>
  </si>
  <si>
    <t>TRK03 TARAKAN_TIMUR</t>
  </si>
  <si>
    <t>TRK030009</t>
  </si>
  <si>
    <t>Syarwan Hamid Abbas</t>
  </si>
  <si>
    <t>obaforever/idnztapp/meeting/20260901/VID_2026-09-01 06-43-34320767634f056043e7cfa441e88db68de188dbe39.mp4</t>
  </si>
  <si>
    <t>absensi 
scan paket bermasalah</t>
  </si>
  <si>
    <t>TAW04 BRANG_REA</t>
  </si>
  <si>
    <t>00574516</t>
  </si>
  <si>
    <t>Syamsul Bahri,S.P.</t>
  </si>
  <si>
    <t>obaforever/idnztapp/meeting/20260901/upload_1788216291445e60f9e194a76460b8403991d329875f8.mp4</t>
  </si>
  <si>
    <t>2026-09-01 06:44:35</t>
  </si>
  <si>
    <t>WHO04 BOLO</t>
  </si>
  <si>
    <t>01391296</t>
  </si>
  <si>
    <t>M. Sholihin</t>
  </si>
  <si>
    <t>obaforever/idnztapp/meeting/20260901/upload_17882198395398615f336533c4228a89773e4778c8899.mp4</t>
  </si>
  <si>
    <t>Perbaiki Absensi</t>
  </si>
  <si>
    <t>2026-09-01 06:44:32</t>
  </si>
  <si>
    <t>BRB10 BANJARHARJO</t>
  </si>
  <si>
    <t>01328525</t>
  </si>
  <si>
    <t>Walidin .</t>
  </si>
  <si>
    <t>obaforever/idnztapp/meeting/20260901/VID_2026-09-01 06-36-5812485380096fdaf0e620944937953aa34458be851d.mp4</t>
  </si>
  <si>
    <t>2026-09-01 06:44:06</t>
  </si>
  <si>
    <t>BWX05 TANAH_MERAH_1</t>
  </si>
  <si>
    <t>LS0000231729</t>
  </si>
  <si>
    <t>Faris J07191800</t>
  </si>
  <si>
    <t>obaforever/idnztapp/meeting/20260901/upload_17882198141237531BD6C-8F43-4B13-B461-DBA4CE70548Fd24dd214b3dd4f17bb407aa5908d7a0c.mp4</t>
  </si>
  <si>
    <t>2026-09-01 06:44:05</t>
  </si>
  <si>
    <t>BUO07A BUOL_01</t>
  </si>
  <si>
    <t>BUO07A000001</t>
  </si>
  <si>
    <t>Muh. Rusli S. Lasuru, S.E</t>
  </si>
  <si>
    <t>obaforever/idnztapp/meeting/20260901/upload_1788219786972ebf1e0b12beb4039a9a8385059e837b2.mp4</t>
  </si>
  <si>
    <t>Push ttd
Longtail
Pod Retur</t>
  </si>
  <si>
    <t>2026-09-01 06:43:31</t>
  </si>
  <si>
    <t>THA11B TAMAKO_02</t>
  </si>
  <si>
    <t>01461380</t>
  </si>
  <si>
    <t>Christian Misael Paninggirang</t>
  </si>
  <si>
    <t>obaforever/idnztapp/meeting/20260901/VID_2026-09-01 07-42-29-4414685383b32c20ab315464d90aea31f103a2f77.mp4</t>
  </si>
  <si>
    <t>POD SCAN BERMASALAH
ABSENSI</t>
  </si>
  <si>
    <t>2026-09-01 06:43:25</t>
  </si>
  <si>
    <t>LMJ08 SENDURO</t>
  </si>
  <si>
    <t>02050571</t>
  </si>
  <si>
    <t>Esti Dian Dennis Safitri</t>
  </si>
  <si>
    <t>obaforever/idnztapp/meeting/20260901/upload_1788219418255CA47EBC5-73E6-4B4D-BA95-F430A8CD4CC1d478dd51ac12401fa79e254f48f7e713.mp4</t>
  </si>
  <si>
    <t>1. Evaluasi capaian bulan Agustus</t>
  </si>
  <si>
    <t>2026-09-01 06:43:23</t>
  </si>
  <si>
    <t>JKT25 TEBET</t>
  </si>
  <si>
    <t>01091375</t>
  </si>
  <si>
    <t>obaforever/idnztapp/meeting/20260901/VID_2026-09-01 06-42-521676291007179541056ec44803bf87fccccd5a86a5.mp4</t>
  </si>
  <si>
    <t>2026-09-01 06:43:16</t>
  </si>
  <si>
    <t>SOG17D RANCAMANYAR_3</t>
  </si>
  <si>
    <t>LS0000415271</t>
  </si>
  <si>
    <t>Adi Hapri Perdiansyah</t>
  </si>
  <si>
    <t>obaforever/idnztapp/meeting/20260901/upload_178821979205012bacb86163a4ae2bc4a8dc9828e2bf9.MOV</t>
  </si>
  <si>
    <t>2026-09-01 06:43:13</t>
  </si>
  <si>
    <t>TDO04 TATAARAN</t>
  </si>
  <si>
    <t>00994656</t>
  </si>
  <si>
    <t>Stifan Frendy Runturambi</t>
  </si>
  <si>
    <t>obaforever/idnztapp/meeting/20260901/upload_1788219780718dbfeb65e5b354b5c9060ba11778bab42.mp4</t>
  </si>
  <si>
    <t>Qr sprinter</t>
  </si>
  <si>
    <t>2026-09-01 06:42:40</t>
  </si>
  <si>
    <t>SBD07 DC_PANJI</t>
  </si>
  <si>
    <t>LS0000371996</t>
  </si>
  <si>
    <t>Permana J07250124</t>
  </si>
  <si>
    <t>obaforever/idnztapp/meeting/20260901/upload_1788219694300a4c6d76b298748f9ad21db39d64ad627.mp4</t>
  </si>
  <si>
    <t>grooming dan seragam serta pick up reguler</t>
  </si>
  <si>
    <t>2026-09-01 06:42:38</t>
  </si>
  <si>
    <t>KUP02A KUP02A</t>
  </si>
  <si>
    <t>01480288</t>
  </si>
  <si>
    <t>Risky Muliyanti</t>
  </si>
  <si>
    <t>obaforever/idnztapp/meeting/20260901/upload_1788219751707c4e3eb3cf1cb4d4bb1b81cef8ea9003a.mp4</t>
  </si>
  <si>
    <t>Penyelesaian longtail
• Memaksimalkan ttd sebelum jam 12.00
• monitoring penggunaan inventori
• Penjelasan program Rating Sprinter
• Apa saja target Penilaian Rating Sprinter
• Reward Rating Sprinter</t>
  </si>
  <si>
    <t>2026-09-01 06:42:35</t>
  </si>
  <si>
    <t>JKT36M CP_KEMBANGAN</t>
  </si>
  <si>
    <t>LS0000172846</t>
  </si>
  <si>
    <t>Lukman</t>
  </si>
  <si>
    <t>obaforever/idnztapp/meeting/20260901/VID_2026-09-01 06-42-25478121659823013f7e1724f12ae56ccfa705713bc.mp4</t>
  </si>
  <si>
    <t>Breafing pagi cp kembangan
- Absensi pukul 06.30
- Area Pembersihan 07.30 
- Scan Masalah TTD Jam 12.00
- All Ritase 97% 
-reward rekomendasi sprinter
- POD Valid
- Ratting Sprinter
- QR Sprinter 1awb</t>
  </si>
  <si>
    <t>2026-09-01 06:42:34</t>
  </si>
  <si>
    <t>MGW01G CICA_1</t>
  </si>
  <si>
    <t>01379492</t>
  </si>
  <si>
    <t>I Putu Arik Pranata</t>
  </si>
  <si>
    <t>obaforever/idnztapp/meeting/20260901/upload_17882161041658110266aff8c4a68958a0177a49a3117.mp4</t>
  </si>
  <si>
    <t>briefing tentang pemaksimalan paket ttd sebelum jam 12,paycools, qrsprinter</t>
  </si>
  <si>
    <t>2026-09-01 06:42:25</t>
  </si>
  <si>
    <t>LKA05 ADONARA</t>
  </si>
  <si>
    <t>01390302</t>
  </si>
  <si>
    <t>Rusli Danel Atulolon</t>
  </si>
  <si>
    <t>obaforever/idnztapp/meeting/20260901/upload_178821972106172fe0b5ff5a84b1eb0cd4a8db88ad77a.mp4</t>
  </si>
  <si>
    <t>PUSS PAKET</t>
  </si>
  <si>
    <t>2026-09-01 06:42:23</t>
  </si>
  <si>
    <t>JKT16R DC_UJUNG_MENTENG</t>
  </si>
  <si>
    <t>01397872</t>
  </si>
  <si>
    <t>Satrio Kesit Wicaksono</t>
  </si>
  <si>
    <t>obaforever/idnztapp/meeting/20260901/upload_1788219694130479cb85fc50b4674b79c9aa3d98921a0.MOV</t>
  </si>
  <si>
    <t>absensi 
keluar gudang 07.30
ttd 12.00
ttd harian
pod valid
longtail
qr sprinter</t>
  </si>
  <si>
    <t>2026-09-01 06:41:59</t>
  </si>
  <si>
    <t>00559803</t>
  </si>
  <si>
    <t>Iqbal Rajiv Zamani</t>
  </si>
  <si>
    <t>obaforever/idnztapp/meeting/20260901/upload_17882197389978c26215681524959bc6329aa37d21309.mp4</t>
  </si>
  <si>
    <t>pwo07
-ttd jam 12
-setoran online</t>
  </si>
  <si>
    <t>2026-09-01 06:41:55</t>
  </si>
  <si>
    <t>MRW02 GUNUNG_TIMANG</t>
  </si>
  <si>
    <t>MRW020005</t>
  </si>
  <si>
    <t>Sadri</t>
  </si>
  <si>
    <t>obaforever/idnztapp/meeting/20260901/upload_17882196735767a48f801bba04fe080c5abbd347ca536.mp4</t>
  </si>
  <si>
    <t>pemaksimalan delivery paket dan kode ketiga</t>
  </si>
  <si>
    <t>DJJ01 JAYAPURA</t>
  </si>
  <si>
    <t>01381232</t>
  </si>
  <si>
    <t>Katarina B. R. Sipahutar</t>
  </si>
  <si>
    <t>obaforever/idnztapp/meeting/20260901/upload_1788219698387A7B7C84F-4DA1-483B-A1CB-6994820D93A96a05157ea54541a49ef0b8140c874f4a.mp4</t>
  </si>
  <si>
    <t>2026-09-01 06:41:47</t>
  </si>
  <si>
    <t>BNL01 BANGLI</t>
  </si>
  <si>
    <t>BNL013647</t>
  </si>
  <si>
    <t>Kadek Noviantini</t>
  </si>
  <si>
    <t>obaforever/idnztapp/meeting/20260901/upload_1788219690267ed94ef31d58a4b59b781d1369835b494.MOV</t>
  </si>
  <si>
    <t>pencapaian h-1,Quality Nm,marketing</t>
  </si>
  <si>
    <t>2026-09-01 06:41:22</t>
  </si>
  <si>
    <t>MOJ02 BANGSAL</t>
  </si>
  <si>
    <t>01044822</t>
  </si>
  <si>
    <t>Ahmad Fariz Rohmatulloh</t>
  </si>
  <si>
    <t>obaforever/idnztapp/meeting/20260901/upload_17882196265681acb91e30cf94c7787778739888221e8.mp4</t>
  </si>
  <si>
    <t>reminder pembukaan easydrop</t>
  </si>
  <si>
    <t>2026-09-01 06:41:16</t>
  </si>
  <si>
    <t>DPS42 DC_DENPASAR_BARAT</t>
  </si>
  <si>
    <t>01313519</t>
  </si>
  <si>
    <t>Kadek Diah Dharma Apriana</t>
  </si>
  <si>
    <t>obaforever/idnztapp/meeting/20260901/upload_178821965256774332528d3c3404f836091da85f099b3.MOV</t>
  </si>
  <si>
    <t>push ttd jam 12 dan 7:30</t>
  </si>
  <si>
    <t>2026-09-01 06:41:06</t>
  </si>
  <si>
    <t>UPG50A MAPPAODANG</t>
  </si>
  <si>
    <t>UPG50A0001</t>
  </si>
  <si>
    <t>Muh Rahman Kasmaran</t>
  </si>
  <si>
    <t>obaforever/idnztapp/meeting/20260901/VID_2026-09-01 07-39-09-2025339720e4fa486d1a864c01847ad134e2d18b76.mp4</t>
  </si>
  <si>
    <t>OPERASIONAL DP</t>
  </si>
  <si>
    <t>2026-09-01 06:40:44</t>
  </si>
  <si>
    <t>PSJ01B POSO_02</t>
  </si>
  <si>
    <t>PSJ01B000024</t>
  </si>
  <si>
    <t>Misbahul Khair</t>
  </si>
  <si>
    <t>obaforever/idnztapp/meeting/20260901/upload_17882195714115dfbcda6e96e4e2fa7e05b2ae116e425.mp4</t>
  </si>
  <si>
    <t>PSJ01B POSO-02 
POD VALID
TTD JAM 12
PAYCOLL</t>
  </si>
  <si>
    <t>2026-09-01 06:40:35</t>
  </si>
  <si>
    <t>SWI04 BUMIJAWA</t>
  </si>
  <si>
    <t>SWI040017</t>
  </si>
  <si>
    <t>Ahmad Zaenudin</t>
  </si>
  <si>
    <t>obaforever/idnztapp/meeting/20260901/upload_1788219619089c836de46b32f45bba1170b9881c5939a.mp4</t>
  </si>
  <si>
    <t>1.disiplin
2.absensi jam 6.00
3.scen deliv jam 7.30
4.ttd jam 12
5.ttd alritase k 1+2</t>
  </si>
  <si>
    <t>2026-09-01 06:40:34</t>
  </si>
  <si>
    <t>PKY05 DC_PALANGKARAYA</t>
  </si>
  <si>
    <t>01204835</t>
  </si>
  <si>
    <t>Rido Azwa Rizal</t>
  </si>
  <si>
    <t>obaforever/idnztapp/meeting/20260901/upload_17882196270419f088f35ad864be4ae02dc0f9082ea14.mp4</t>
  </si>
  <si>
    <t>2026-09-01 06:40:13</t>
  </si>
  <si>
    <t>SRI10 SAMARINDA_UTARA</t>
  </si>
  <si>
    <t>01064041</t>
  </si>
  <si>
    <t>Abdurahman .</t>
  </si>
  <si>
    <t>obaforever/idnztapp/meeting/20260901/upload_1788219601993d4ee13168b0f48c09a23f280ceb2ee3c.mp4</t>
  </si>
  <si>
    <t>2026-09-01 06:39:51</t>
  </si>
  <si>
    <t>BAG05 BATUI</t>
  </si>
  <si>
    <t>BAG050006</t>
  </si>
  <si>
    <t>Yahya Hardian Restu</t>
  </si>
  <si>
    <t>obaforever/idnztapp/meeting/20260901/upload_1788215965945b5c5be8a088c4b98885d2fbef304f8c8.mp4</t>
  </si>
  <si>
    <t>TTD JAM 12
POD VALID</t>
  </si>
  <si>
    <t>2026-09-01 06:39:31</t>
  </si>
  <si>
    <t>KUP08 BANGKAL</t>
  </si>
  <si>
    <t>01398803</t>
  </si>
  <si>
    <t>Nita Cloudiya Anggaini</t>
  </si>
  <si>
    <t>obaforever/idnztapp/meeting/20260901/upload_178821954766232EB2D20-A995-4876-A2D6-4DFF52995990701a4b662fe1432c9a0b938ca2a463ca.mp4</t>
  </si>
  <si>
    <t>01/09/2026
1.Absen 6.30 &amp; Push TTD 12.00 
2.Reward Rating Sprinter
3.POD Retur &amp; Longtail 
4.Parcel Care 
5.Push pencarian dan pengiriman untuk sprinter dan Pengiriman DG</t>
  </si>
  <si>
    <t>2026-09-01 06:38:57</t>
  </si>
  <si>
    <t>OND01 ONDONG_SIAU</t>
  </si>
  <si>
    <t>OND010053</t>
  </si>
  <si>
    <t>Edmar Mendome</t>
  </si>
  <si>
    <t>obaforever/idnztapp/meeting/20260901/VID_2026-09-01 07-38-31196616031989c1610be951430a918aa45d309ca285.mp4</t>
  </si>
  <si>
    <t>TTD JAM 12 
LONGTAIL 
QUIZ APP SPRINTER 
UJIAN SPRINTER</t>
  </si>
  <si>
    <t>2026-09-01 06:38:56</t>
  </si>
  <si>
    <t>TWR17 SUNGAI_SELUANG</t>
  </si>
  <si>
    <t>00548404</t>
  </si>
  <si>
    <t>Mardani Rahmatullah</t>
  </si>
  <si>
    <t>obaforever/idnztapp/meeting/20260901/upload_1788219516652f024d39f4ee34cbca30f0b3f658e3583.mp4</t>
  </si>
  <si>
    <t>penting nya kominikasi</t>
  </si>
  <si>
    <t>2026-09-01 06:38:25</t>
  </si>
  <si>
    <t>SOG05 CIWIDEY</t>
  </si>
  <si>
    <t>LS0000415110</t>
  </si>
  <si>
    <t>Sendi Moh Rahayu</t>
  </si>
  <si>
    <t>obaforever/idnztapp/meeting/20260901/upload_178821949504770e46aec1e42458a92986e48ac15b212.mp4</t>
  </si>
  <si>
    <t>brifing</t>
  </si>
  <si>
    <t>2026-09-01 06:38:07</t>
  </si>
  <si>
    <t>SWI13 KEDUNGBANTENG</t>
  </si>
  <si>
    <t>01032978</t>
  </si>
  <si>
    <t>Is Maelal Hikam</t>
  </si>
  <si>
    <t>obaforever/idnztapp/meeting/20260901/upload_1788219340953412bf28dd126489087119ee56d7c6125.mp4</t>
  </si>
  <si>
    <t>TPTW 
EVALUASI Pencapaian</t>
  </si>
  <si>
    <t>2026-09-01 06:38:04</t>
  </si>
  <si>
    <t>AMR03 TUMPAAN</t>
  </si>
  <si>
    <t>AMR030045</t>
  </si>
  <si>
    <t>Fahri Puabengga</t>
  </si>
  <si>
    <t>obaforever/idnztapp/meeting/20260901/upload_1788219477588e86be9b1327d4ac9895638691bfc5ec1.MOV</t>
  </si>
  <si>
    <t>2026-09-01 06:37:38</t>
  </si>
  <si>
    <t>MJA13C MJA13C</t>
  </si>
  <si>
    <t>LS0000415051</t>
  </si>
  <si>
    <t>Aries Yudie Ahmadi, S.Kesos</t>
  </si>
  <si>
    <t>obaforever/idnztapp/meeting/20260901/upload_17882193783227af75b30384f4a5cbee2f337b72f936e.mp4</t>
  </si>
  <si>
    <t>awal bulan reminder target bulanan NM</t>
  </si>
  <si>
    <t>TAM01 TAMBOLAKA</t>
  </si>
  <si>
    <t>00574858</t>
  </si>
  <si>
    <t>Anastasia Nogo Kedang</t>
  </si>
  <si>
    <t>obaforever/idnztapp/meeting/20260901/upload_1788219421917207d91c75d2d4af0beaf2b941f345fcd.mp4</t>
  </si>
  <si>
    <t>TTD DI BAWA JAM 12, PARCELCARE,PYCOL maksimalkan paket lama dan baru</t>
  </si>
  <si>
    <t>2026-09-01 06:37:37</t>
  </si>
  <si>
    <t>SLO05 REMPUNG</t>
  </si>
  <si>
    <t>01041503</t>
  </si>
  <si>
    <t>Annisa Safitri</t>
  </si>
  <si>
    <t>obaforever/idnztapp/meeting/20260901/upload_1788219387672332cfcbdc9a04010bdfee19545e0a674.MOV</t>
  </si>
  <si>
    <t>pod retur, absensi</t>
  </si>
  <si>
    <t>2026-09-01 06:37:32</t>
  </si>
  <si>
    <t>BLN02 SUNGAI_DANAU</t>
  </si>
  <si>
    <t>BLN020003</t>
  </si>
  <si>
    <t>Risma Arianti</t>
  </si>
  <si>
    <t>obaforever/idnztapp/meeting/20260901/VID_2026-09-01 06-35-32-1499925016c4e78aefb085416196a41997a8e407a0.mp4</t>
  </si>
  <si>
    <t>2026-09-01 06:37:26</t>
  </si>
  <si>
    <t>CJR03 CIPANAS</t>
  </si>
  <si>
    <t>LS0000415228</t>
  </si>
  <si>
    <t>Tanto Taufik</t>
  </si>
  <si>
    <t>obaforever/idnztapp/meeting/20260901/VID_2026-09-01 06-36-59145177310902732e7c4fd641dc92c8240040220cdd.mp4</t>
  </si>
  <si>
    <t>2026-09-01 06:36:32</t>
  </si>
  <si>
    <t>GTO03A GORONTALO_01</t>
  </si>
  <si>
    <t>00567606</t>
  </si>
  <si>
    <t>Jefri I. Yantu</t>
  </si>
  <si>
    <t>obaforever/idnztapp/meeting/20260901/VID_2026-09-01 07-35-57-46309331841936c06192f451c8458e6949e2509a0.mp4</t>
  </si>
  <si>
    <t>QR SPRINTERq</t>
  </si>
  <si>
    <t>2026-09-01 06:36:27</t>
  </si>
  <si>
    <t>TWR01 TENGGARONG</t>
  </si>
  <si>
    <t>01196102</t>
  </si>
  <si>
    <t>Edi Mulyadi</t>
  </si>
  <si>
    <t>obaforever/idnztapp/meeting/20260901/upload_1788219380901abd2fcb9ec8042d79b08f7d86552def3.mp4</t>
  </si>
  <si>
    <t>2026-09-01 06:36:14</t>
  </si>
  <si>
    <t>PII20B TOLAI_02</t>
  </si>
  <si>
    <t>PII20B000011</t>
  </si>
  <si>
    <t>Ahmad Ali Mansur</t>
  </si>
  <si>
    <t>obaforever/idnztapp/meeting/20260901/upload_17882193461075f5a441c28934cfa82822f71280b24d4.mp4</t>
  </si>
  <si>
    <t>2026-09-01 06:36:08</t>
  </si>
  <si>
    <t>DPS05D TUKAD_PETANU</t>
  </si>
  <si>
    <t>01901120</t>
  </si>
  <si>
    <t>Desi Maulina</t>
  </si>
  <si>
    <t>obaforever/idnztapp/meeting/20260901/upload_178821934833812105EA6-5518-4929-8D38-62F113C11C41e59fcccd94504be48672f399fcaaec9b.mp4</t>
  </si>
  <si>
    <t>2026-09-01 06:36:00</t>
  </si>
  <si>
    <t>SDA24 DC_PORONG</t>
  </si>
  <si>
    <t>SDA240244</t>
  </si>
  <si>
    <t>Budi Achirianto</t>
  </si>
  <si>
    <t>obaforever/idnztapp/meeting/20260901/upload_1788219350886a8df0332b3874449aa8bbdce210f245c.mp4</t>
  </si>
  <si>
    <t>2026-09-01 06:35:58</t>
  </si>
  <si>
    <t>BIT02 GIRIAN</t>
  </si>
  <si>
    <t>BIT020262</t>
  </si>
  <si>
    <t>Ovelia Desi Manopo</t>
  </si>
  <si>
    <t>obaforever/idnztapp/meeting/20260901/upload_17882193315595f5067fbe3ee4408ab70efd3c57d6dcb.mp4</t>
  </si>
  <si>
    <t>ABSENSI
POD
LONGTAIL</t>
  </si>
  <si>
    <t>2026-09-01 06:35:51</t>
  </si>
  <si>
    <t>DPU03 WOJA</t>
  </si>
  <si>
    <t>00574550</t>
  </si>
  <si>
    <t>Jamaludin .</t>
  </si>
  <si>
    <t>obaforever/idnztapp/meeting/20260901/upload_1788219306785dacc0d3faee84bc5bdbb26e8d50168c0.mp4</t>
  </si>
  <si>
    <t>optimalkan awb stuck</t>
  </si>
  <si>
    <t>2026-09-01 06:35:39</t>
  </si>
  <si>
    <t>SMI20A SMI20A</t>
  </si>
  <si>
    <t>LS0000415206</t>
  </si>
  <si>
    <t>Yunus Abdul Lyi Sadjidin</t>
  </si>
  <si>
    <t>obaforever/idnztapp/meeting/20260901/VID_2026-09-01 06-34-51-89366314019628aefcd634421aed5a8fd24c93477.mp4</t>
  </si>
  <si>
    <t>Area Briefing : SMI20A
Hari, Tanggal : Selasa, 01 September 2026
Pukul : 06:00 WIB
Durasi : 10 Menit
Topik : Setoran Non tunai
Peserta : 31 Orang
Kegiatan diakhiri dengan berdoa bersama</t>
  </si>
  <si>
    <t>2026-09-01 06:35:34</t>
  </si>
  <si>
    <t>LBO15 ISIMU_01</t>
  </si>
  <si>
    <t>00987932</t>
  </si>
  <si>
    <t>Mohamad Rizaldi Gobel</t>
  </si>
  <si>
    <t>obaforever/idnztapp/meeting/20260901/VID_2026-09-01 07-34-13-6844293935ae3581bc95b4fe6b8010613b0d28545.mp4</t>
  </si>
  <si>
    <t>2026-09-01 06:35:30</t>
  </si>
  <si>
    <t>BNL03 SUSUT</t>
  </si>
  <si>
    <t>01045973</t>
  </si>
  <si>
    <t>I Wayan Junardi</t>
  </si>
  <si>
    <t>obaforever/idnztapp/meeting/20260901/upload_1788219323623e18849b12d074e339914f68b21e2d132.mp4</t>
  </si>
  <si>
    <t>NM_*
- Pencapain H-1 &amp; Target harian
- Ketepatan Absensi 
- Keluar gudang 07:30
- TTD sblm jam 12:00, kejar percentase TTD sblm jam 12
 NM Quality_*
- DPMS, On-Time Pickup%. Retur%, Paket Hilang%
- F</t>
  </si>
  <si>
    <t>2026-09-01 06:35:05</t>
  </si>
  <si>
    <t>DPS01H DC_DENPASAR_BARAT_3</t>
  </si>
  <si>
    <t>DPS01H6987</t>
  </si>
  <si>
    <t>I Gede Anom Indrawan</t>
  </si>
  <si>
    <t>obaforever/idnztapp/meeting/20260901/VID_2026-09-01 07-34-23-4912642576d8e4b2a342344e6a262655dd507d023.mp4</t>
  </si>
  <si>
    <t>2026-09-01 06:35:03</t>
  </si>
  <si>
    <t>TDO05 TATELI</t>
  </si>
  <si>
    <t>TDO050059</t>
  </si>
  <si>
    <t>Herby Jefry Rawung</t>
  </si>
  <si>
    <t>obaforever/idnztapp/meeting/20260901/VID_2026-09-01 07-34-121761775385d1c0b505b85941c98db62dd1047ba808.mp4</t>
  </si>
  <si>
    <t>longtail
pod retur
qt sprinter</t>
  </si>
  <si>
    <t>2026-09-01 06:34:50</t>
  </si>
  <si>
    <t>SLO03 SIKUR</t>
  </si>
  <si>
    <t>01042169</t>
  </si>
  <si>
    <t>Rodiyalloh .</t>
  </si>
  <si>
    <t>obaforever/idnztapp/meeting/20260901/upload_1788219269956fa19c6382adc40cc81508bffc7b1daeb.mp4</t>
  </si>
  <si>
    <t>2026-09-01 06:34:49</t>
  </si>
  <si>
    <t>TGL06 DUKUHTURI</t>
  </si>
  <si>
    <t>01551619</t>
  </si>
  <si>
    <t>Achmad Zamroni</t>
  </si>
  <si>
    <t>obaforever/idnztapp/meeting/20260901/VID_2026-09-01 06-33-554246248300eaf9b3b348747cab25c8920f9ea6b5a.mp4</t>
  </si>
  <si>
    <t>2026-09-01 06:34:41</t>
  </si>
  <si>
    <t>MUD01 MUARA_BADAK</t>
  </si>
  <si>
    <t>00548878</t>
  </si>
  <si>
    <t>Dwi Cahya Saputra</t>
  </si>
  <si>
    <t>obaforever/idnztapp/meeting/20260901/VID_2026-09-01 07-34-256044055897b833320c555413e9976270c5a2e61ec.mp4</t>
  </si>
  <si>
    <t>ABSEN
POD VALID
DELIVERY 7:30
PROMOSI CUSTOMER 
TTD 12:00
KEBERSIHAN DP</t>
  </si>
  <si>
    <t>2026-09-01 06:34:40</t>
  </si>
  <si>
    <t>MAR05A LAU_RAYA</t>
  </si>
  <si>
    <t>00550373</t>
  </si>
  <si>
    <t>Muh Ade Saputra</t>
  </si>
  <si>
    <t>obaforever/idnztapp/meeting/20260901/VID_2026-09-01 07-30-58-177387663616021bb80bde4387887ceaa0eef023f0.mp4</t>
  </si>
  <si>
    <t>pemaksimalan ttd ritase</t>
  </si>
  <si>
    <t>2026-09-01 06:34:35</t>
  </si>
  <si>
    <t>AMI13 SEGANTENG</t>
  </si>
  <si>
    <t>01443581</t>
  </si>
  <si>
    <t>Rudi Setiawan</t>
  </si>
  <si>
    <t>obaforever/idnztapp/meeting/20260901/upload_1788219252736b9bc62a9927b49d6a37e67e0abd4c7c6.mp4</t>
  </si>
  <si>
    <t>briffing terkait target sprinter</t>
  </si>
  <si>
    <t>2026-09-01 06:34:33</t>
  </si>
  <si>
    <t>MGW04A KEROBOKAN_1</t>
  </si>
  <si>
    <t>01335033</t>
  </si>
  <si>
    <t>I Dewa Gede Agung Yoga Spana P</t>
  </si>
  <si>
    <t>obaforever/idnztapp/meeting/20260901/REC_6BEB4F2B-EC23-4EB2-986F-B42BC302D577A218F675-052F-49EC-876A-C95462DC13F378088ad7cdcf45c49e2c1244f445112b.mp4</t>
  </si>
  <si>
    <t>2026-09-01 06:34:29</t>
  </si>
  <si>
    <t>SBG20A SUKARESMI_3</t>
  </si>
  <si>
    <t>00538193</t>
  </si>
  <si>
    <t>Regy Permana</t>
  </si>
  <si>
    <t>obaforever/idnztapp/meeting/20260901/VID_2026-09-01 06-33-51-12688759651ea8e3166731485abbae01d3cf4b17ab.mp4</t>
  </si>
  <si>
    <t>2026-09-01 06:34:16</t>
  </si>
  <si>
    <t>BUG04E PADABAHO</t>
  </si>
  <si>
    <t>01099907</t>
  </si>
  <si>
    <t>Sulastri .</t>
  </si>
  <si>
    <t>obaforever/idnztapp/meeting/20260901/upload_1788219150011b5f09de1830f41db8b221f12393139b5.mp4</t>
  </si>
  <si>
    <t>BRIEFING PAGI PADABAHO:
1.Absebsi 06.30
2. Etika dalam Bekerja
3. Parcel care &amp; Toko pedia</t>
  </si>
  <si>
    <t>2026-09-01 06:34:13</t>
  </si>
  <si>
    <t>BRK02 BINTAUNA</t>
  </si>
  <si>
    <t>BRK020002</t>
  </si>
  <si>
    <t>obaforever/idnztapp/meeting/20260901/VID_2026-09-01 07-33-14369244834659eb55be5e6461d9102940ddffad663.mp4</t>
  </si>
  <si>
    <t>2026-09-01 06:34:02</t>
  </si>
  <si>
    <t>PLR06 PELAIHARI_2</t>
  </si>
  <si>
    <t>01319716</t>
  </si>
  <si>
    <t>Anggi Maulana</t>
  </si>
  <si>
    <t>obaforever/idnztapp/meeting/20260901/VID_2026-09-01 07-33-3418974584093a9c6e7c55f746cba3882853b1a097c5.mp4</t>
  </si>
  <si>
    <t>absensi 630 ttd jam 1200 parcelcare paket lama</t>
  </si>
  <si>
    <t>2026-09-01 06:33:55</t>
  </si>
  <si>
    <t>BJE12 BALEN_1</t>
  </si>
  <si>
    <t>LS0000285893</t>
  </si>
  <si>
    <t>Hidayat_01 J07240189</t>
  </si>
  <si>
    <t>obaforever/idnztapp/meeting/20260901/VID_2026-09-01 06-33-18-277057987eb537d020db64d4d88846911ec1bc2ff.mp4</t>
  </si>
  <si>
    <t>target awal periode</t>
  </si>
  <si>
    <t>TNU08 WADAS</t>
  </si>
  <si>
    <t>TNU080001</t>
  </si>
  <si>
    <t>Safaat</t>
  </si>
  <si>
    <t>obaforever/idnztapp/meeting/20260901/upload_1788219224464b9fbf22838ae4870bff81f083c2d96a3.mp4</t>
  </si>
  <si>
    <t>2026-09-01 06:33:44</t>
  </si>
  <si>
    <t>SLO02B MASBAGIK_1</t>
  </si>
  <si>
    <t>00574344</t>
  </si>
  <si>
    <t>M. Hakkumulloh</t>
  </si>
  <si>
    <t>obaforever/idnztapp/meeting/20260901/upload_1788219207001e86fd85fcaf1486bb5de6eaaf0e64881.mp4</t>
  </si>
  <si>
    <t>absensi. pickpn</t>
  </si>
  <si>
    <t>2026-09-01 06:33:39</t>
  </si>
  <si>
    <t>BPN01 BALIKPAPAN</t>
  </si>
  <si>
    <t>01429464</t>
  </si>
  <si>
    <t>Nursaing N</t>
  </si>
  <si>
    <t>obaforever/idnztapp/meeting/20260901/VID_2026-09-01 07-33-01-162364869559174f26526546fc854f91279a50c746.mp4</t>
  </si>
  <si>
    <t>TTD JAM 1230 Perlu Diperhatikan perharinya
Parcel Care perlu dipush agar tidak denda 5000
Absen ketepatan waktu 0630 perlu di perhatikan lagi 100%/perhari
push pickupan di bawah 2 jam</t>
  </si>
  <si>
    <t>2026-09-01 06:33:32</t>
  </si>
  <si>
    <t>MUG03 SALAM</t>
  </si>
  <si>
    <t>01510622</t>
  </si>
  <si>
    <t>Ja'Far Rafid ,Alaudin</t>
  </si>
  <si>
    <t>obaforever/idnztapp/meeting/20260901/upload_17882192079506528f0a91dd640e29a04cac67cc63571.mp4</t>
  </si>
  <si>
    <t>2026-09-01 06:33:17</t>
  </si>
  <si>
    <t>PDG09 BANDAR_BUAT</t>
  </si>
  <si>
    <t>PDG09000075</t>
  </si>
  <si>
    <t>Zulhamdi</t>
  </si>
  <si>
    <t>obaforever/idnztapp/meeting/20260901/upload_1788219128606e90d4f7d87644c9c9e58a60ba9f554c6.mp4</t>
  </si>
  <si>
    <t>pembahasan tentang target bulanan</t>
  </si>
  <si>
    <t>2026-09-01 06:33:11</t>
  </si>
  <si>
    <t>GIA06A SUKAWATI_1</t>
  </si>
  <si>
    <t>01543621</t>
  </si>
  <si>
    <t>I Dewa Made Narayana</t>
  </si>
  <si>
    <t>obaforever/idnztapp/meeting/20260901/upload_178821902096617823DAF-B0F9-4ED5-80CE-F93B3AC384B11b4383a55c194efba667236f0f2fdc72.mp4</t>
  </si>
  <si>
    <t>Delivery sebelum jam 7:30, TTD jam 12, POD Retur dan TTD, Qr Sprinter</t>
  </si>
  <si>
    <t>2026-09-01 06:32:59</t>
  </si>
  <si>
    <t>PNN07 KAMBANG_01</t>
  </si>
  <si>
    <t>01941209</t>
  </si>
  <si>
    <t>Muhamad Rahmad</t>
  </si>
  <si>
    <t>obaforever/idnztapp/meeting/20260901/upload_1788219156259624dab8145b84341b14b3cd280bd9b60.mp4</t>
  </si>
  <si>
    <t>Target absensi</t>
  </si>
  <si>
    <t>2026-09-01 06:32:54</t>
  </si>
  <si>
    <t>NGP16B NGP16B</t>
  </si>
  <si>
    <t>LS0000415147</t>
  </si>
  <si>
    <t>Sandra Cahya Permana</t>
  </si>
  <si>
    <t>obaforever/idnztapp/meeting/20260901/upload_178821916442122988e0bebde4392af20fc85bd74fa8b.mp4</t>
  </si>
  <si>
    <t>2026-09-01 06:32:49</t>
  </si>
  <si>
    <t>MGW01B PERANG</t>
  </si>
  <si>
    <t>00573795</t>
  </si>
  <si>
    <t>I Putu Ediawan</t>
  </si>
  <si>
    <t>obaforever/idnztapp/meeting/20260901/upload_1788219136751310ad85486e94e91a2654504126b4baa.mp4</t>
  </si>
  <si>
    <t>absensi, setorancod, deliv7:30, ttd jam 12</t>
  </si>
  <si>
    <t>2026-09-01 06:31:56</t>
  </si>
  <si>
    <t>BDJ888 BDJ_SALES</t>
  </si>
  <si>
    <t>00548205</t>
  </si>
  <si>
    <t>Akhmad Khairil Anwar</t>
  </si>
  <si>
    <t>obaforever/idnztapp/meeting/20260901/VID_2026-09-01 07-26-31919911810d7f5ddb34d844f00829499b78ef78cda.mp4</t>
  </si>
  <si>
    <t>handle packing handphone</t>
  </si>
  <si>
    <t>2026-09-01 06:31:54</t>
  </si>
  <si>
    <t>SDA23 DC_SAFELOCK</t>
  </si>
  <si>
    <t>00551142</t>
  </si>
  <si>
    <t>Alfi Abidin</t>
  </si>
  <si>
    <t>obaforever/idnztapp/meeting/20260901/VID_2026-09-01 06-30-2819416471970738777d3fd2428998a2712fdabd14c7.mp4</t>
  </si>
  <si>
    <t>pickup reguler 1 kurir 1 AWB.
reminder SLA day
SLA jam 12
Edukasi ke klien perihal diskon QR sprinter maupun promo heboh dan diskon app customer</t>
  </si>
  <si>
    <t>2026-09-01 06:31:41</t>
  </si>
  <si>
    <t>KDI10 PIERE_TENDEAN</t>
  </si>
  <si>
    <t>01667354</t>
  </si>
  <si>
    <t>Juharis Saputra</t>
  </si>
  <si>
    <t>obaforever/idnztapp/meeting/20260901/VID_2026-09-01 07-29-44612121845d35d8a091f8f4ba382a043456dbc6332.mp4</t>
  </si>
  <si>
    <t>backup delivery TTD ritase dan pemaksimalan TTD</t>
  </si>
  <si>
    <t>2026-09-01 06:31:31</t>
  </si>
  <si>
    <t>GIA07B GIA07B</t>
  </si>
  <si>
    <t>01853447</t>
  </si>
  <si>
    <t>Cokro Ismono Hadi</t>
  </si>
  <si>
    <t>obaforever/idnztapp/meeting/20260901/VID_2026-09-01 07-31-2113279517632df29fcecc624c4b8839845421ba2873.mp4</t>
  </si>
  <si>
    <t>Target scan delivery 7:30
Target TTD sebelum jam 12 
QR order per sprinter 1 order 1 hari</t>
  </si>
  <si>
    <t>2026-09-01 06:31:28</t>
  </si>
  <si>
    <t>DPS06O DENPASAR_UTARA_1</t>
  </si>
  <si>
    <t>01067452</t>
  </si>
  <si>
    <t>Ni Putu Yulia Paramitha</t>
  </si>
  <si>
    <t>obaforever/idnztapp/meeting/20260901/VID_2026-09-01 07-30-55-1070275158ab788bb5d20148ce82ea65d065ff5f8c.mp4</t>
  </si>
  <si>
    <t>push TTD sebelum jam 12</t>
  </si>
  <si>
    <t>2026-09-01 06:31:21</t>
  </si>
  <si>
    <t>KKL06 LEMBONGAN</t>
  </si>
  <si>
    <t>KKL065876</t>
  </si>
  <si>
    <t>Yohana Tanzila</t>
  </si>
  <si>
    <t>obaforever/idnztapp/meeting/20260901/upload_1788219052495429c1e01328f4c6b8ea0daaa90520aba.mp4</t>
  </si>
  <si>
    <t>ttd paksa tu keatas
deliveru sebelum 7.30
ttd aktual</t>
  </si>
  <si>
    <t>2026-09-01 06:31:20</t>
  </si>
  <si>
    <t>SWW07 EMPANG_TARANO</t>
  </si>
  <si>
    <t>01072942</t>
  </si>
  <si>
    <t>Ardiansyah B</t>
  </si>
  <si>
    <t>obaforever/idnztapp/meeting/20260901/VID_2026-09-01 07-31-07-499647349b9ec83a0ebb3446e82fdf0c934ea64b0.mp4</t>
  </si>
  <si>
    <t>lampiran</t>
  </si>
  <si>
    <t>2026-09-01 06:31:12</t>
  </si>
  <si>
    <t>KDI02 KADIA</t>
  </si>
  <si>
    <t>00550778</t>
  </si>
  <si>
    <t>obaforever/idnztapp/meeting/20260901/upload_17882187962176da5035fe81b4df78c0093ad94050f8c.mp4</t>
  </si>
  <si>
    <t>2026-09-01 06:30:35</t>
  </si>
  <si>
    <t>BMU03 MPUNDA</t>
  </si>
  <si>
    <t>BMU035686</t>
  </si>
  <si>
    <t>Edy Darmawan</t>
  </si>
  <si>
    <t>obaforever/idnztapp/meeting/20260901/upload_178821901474878125629221744e78fa56f66bbb9bb15.mp4</t>
  </si>
  <si>
    <t>2026-09-01 06:30:18</t>
  </si>
  <si>
    <t>GTO06 POPAYATO</t>
  </si>
  <si>
    <t>01000331</t>
  </si>
  <si>
    <t>Rizky Nasila</t>
  </si>
  <si>
    <t>obaforever/idnztapp/meeting/20260901/VID_2026-09-01 07-29-50-7565519744147486851834d8d9f4fe57509697cc8.mp4</t>
  </si>
  <si>
    <t>EVALUASI HARIAN</t>
  </si>
  <si>
    <t>2026-09-01 06:29:50</t>
  </si>
  <si>
    <t>PYW02 MANTANG</t>
  </si>
  <si>
    <t>01401273</t>
  </si>
  <si>
    <t>Maman Heryadi</t>
  </si>
  <si>
    <t>obaforever/idnztapp/meeting/20260901/upload_17882189787014142c23662b8469daa05daf8356e267a.MOV</t>
  </si>
  <si>
    <t>2026-09-01 06:29:44</t>
  </si>
  <si>
    <t>LBB01A LUBUK_BASUNG_01</t>
  </si>
  <si>
    <t>LS0000187410</t>
  </si>
  <si>
    <t>Triandiki Fadil</t>
  </si>
  <si>
    <t>obaforever/idnztapp/meeting/20260901/upload_1788218939473c0e792176264427eab84544e3dd0c9a9.mp4</t>
  </si>
  <si>
    <t>Terkait target dibulan september</t>
  </si>
  <si>
    <t>MJN01 MAJENE</t>
  </si>
  <si>
    <t>MJN010014</t>
  </si>
  <si>
    <t>obaforever/idnztapp/meeting/20260901/upload_1788218961977eb83ce65ff7f44bf89aab6323ce79ce7.mp4</t>
  </si>
  <si>
    <t>pemaksimalan delivery</t>
  </si>
  <si>
    <t>2026-09-01 06:29:26</t>
  </si>
  <si>
    <t>TBO02 MALIFUT</t>
  </si>
  <si>
    <t>00567944</t>
  </si>
  <si>
    <t>Sukmawaty Ruslan</t>
  </si>
  <si>
    <t>obaforever/idnztapp/meeting/20260901/upload_1788218956269690c579c7ade4e8a9f4cc119dd92d0a9.MOV</t>
  </si>
  <si>
    <t>2026-09-01 06:28:41</t>
  </si>
  <si>
    <t>RTH02 TOMBATU</t>
  </si>
  <si>
    <t>RTH020030</t>
  </si>
  <si>
    <t>Alma Rosa Rompas</t>
  </si>
  <si>
    <t>obaforever/idnztapp/meeting/20260901/upload_17882189037757f872688b4124519af909d83a9ab79e7.mp4</t>
  </si>
  <si>
    <t>TTD JAM 12
RITASE 
POD RETUR 
ABSENSI</t>
  </si>
  <si>
    <t>2026-09-01 06:28:31</t>
  </si>
  <si>
    <t>AMI12 KARANG_GENTENG</t>
  </si>
  <si>
    <t>01407189</t>
  </si>
  <si>
    <t>Ulya Hilalatul Hasbi</t>
  </si>
  <si>
    <t>obaforever/idnztapp/meeting/20260901/upload_1788218902825f4bc652ff8b34c4da86127f74fe151cd.MOV</t>
  </si>
  <si>
    <t>SOP RETURAN</t>
  </si>
  <si>
    <t>2026-09-01 06:28:00</t>
  </si>
  <si>
    <t>TNW02A TABANANAN_01</t>
  </si>
  <si>
    <t>01661062</t>
  </si>
  <si>
    <t>Ni Nyoman Ayu Widya Apriliani</t>
  </si>
  <si>
    <t>obaforever/idnztapp/meeting/20260901/upload_1788218842400b1d64486a22246769f9247edb387ab7b.mp4</t>
  </si>
  <si>
    <t>pickup an,ttd aktual,ttd jam 12</t>
  </si>
  <si>
    <t>2026-09-01 06:27:39</t>
  </si>
  <si>
    <t>TID01 TIDORE</t>
  </si>
  <si>
    <t>00997075</t>
  </si>
  <si>
    <t>Danti Tri Aliftifayah</t>
  </si>
  <si>
    <t>obaforever/idnztapp/meeting/20260901/upload_178821805434884e5e3a251c24c759a2b934afe8e85f5.mp4</t>
  </si>
  <si>
    <t>Memaksimalkan QR sprinter</t>
  </si>
  <si>
    <t>2026-09-01 06:27:23</t>
  </si>
  <si>
    <t>TRK07 KAMPUNG_EMPAT</t>
  </si>
  <si>
    <t>01195543</t>
  </si>
  <si>
    <t>M. Iqbal</t>
  </si>
  <si>
    <t>obaforever/idnztapp/meeting/20260901/upload_1788218808933d4f447bc9f7e46aaab49a93ab2ae4385.mp4</t>
  </si>
  <si>
    <t>2026-09-01 06:26:44</t>
  </si>
  <si>
    <t>AMR16 TOMPASO_BARU</t>
  </si>
  <si>
    <t>01393645</t>
  </si>
  <si>
    <t>Ari Paletto</t>
  </si>
  <si>
    <t>obaforever/idnztapp/meeting/20260901/upload_1788218425644da98cf96126e4147a2245299ec2f8da1.mp4</t>
  </si>
  <si>
    <t>BRIEFING PAGI 
- ABSENSI 
- LONGTAIL 
- TTD SEBELUM JAM 12</t>
  </si>
  <si>
    <t>2026-09-01 06:26:43</t>
  </si>
  <si>
    <t>SGA05B GEROKGAK_1</t>
  </si>
  <si>
    <t>LS0000051843</t>
  </si>
  <si>
    <t>NANCY MARIA CICILIA PUSUNG</t>
  </si>
  <si>
    <t>obaforever/idnztapp/meeting/20260901/upload_17882187938360a5e232b65d9422b835a833caae599fc.mp4</t>
  </si>
  <si>
    <t>2026-09-01 06:26:05</t>
  </si>
  <si>
    <t>GER01 GERUNG</t>
  </si>
  <si>
    <t>00574183</t>
  </si>
  <si>
    <t>Lalu Amirullah</t>
  </si>
  <si>
    <t>obaforever/idnztapp/meeting/20260901/upload_178821873960219b031df56654ddc96d6831382cd028e.mp4</t>
  </si>
  <si>
    <t>absen Nm 5.30</t>
  </si>
  <si>
    <t>2026-09-01 06:26:04</t>
  </si>
  <si>
    <t>PII11 MOUTONG</t>
  </si>
  <si>
    <t>01761730</t>
  </si>
  <si>
    <t>Sukma D. Yusuf</t>
  </si>
  <si>
    <t>obaforever/idnztapp/meeting/20260901/upload_17882187414175d5967f261c34514923ce878433f43f4.mp4</t>
  </si>
  <si>
    <t>2026-09-01 06:26:01</t>
  </si>
  <si>
    <t>OND02 TAGULANDANG</t>
  </si>
  <si>
    <t>OND020001</t>
  </si>
  <si>
    <t>Karya Feldrios Roel</t>
  </si>
  <si>
    <t>obaforever/idnztapp/meeting/20260901/VID_2026-09-01 07-24-4210358970185ee09e98cacd4017b19ca50fff9c2c6a.mp4</t>
  </si>
  <si>
    <t>QR SPRINTER 
QR DP 
LONGTAIL 
KODE KE TIGA</t>
  </si>
  <si>
    <t>2026-09-01 06:25:45</t>
  </si>
  <si>
    <t>BUG04D TRANS_BAHOMAKMUR</t>
  </si>
  <si>
    <t>01274211</t>
  </si>
  <si>
    <t>Liviana Rante</t>
  </si>
  <si>
    <t>obaforever/idnztapp/meeting/20260901/upload_17882186924583140ea6703334e2eb63695633215f03f.mp4</t>
  </si>
  <si>
    <t>POD Scan bermasalah
Evaluasi POD gagal pickup
Evaluasi penggunaan Gopay
Penyelesaian Longtail
Push Delivery</t>
  </si>
  <si>
    <t>2026-09-01 06:25:43</t>
  </si>
  <si>
    <t>GIA05B PELIATAN_1</t>
  </si>
  <si>
    <t>00561555</t>
  </si>
  <si>
    <t>Duwi Wardiyanto</t>
  </si>
  <si>
    <t>obaforever/idnztapp/meeting/20260901/upload_1788218721648c266cbe2330942acaf3df5676885fbbc.mp4</t>
  </si>
  <si>
    <t>sprinter dan pickup</t>
  </si>
  <si>
    <t>2026-09-01 06:25:31</t>
  </si>
  <si>
    <t>SOG05A SOG05A</t>
  </si>
  <si>
    <t>LS0000415277</t>
  </si>
  <si>
    <t>Muhammad Dwi Fawzi Hakim</t>
  </si>
  <si>
    <t>obaforever/idnztapp/meeting/20260901/VID_2026-09-01 06-25-27-113630681f01222421c642c7ab117fdde9d9e867.mp4</t>
  </si>
  <si>
    <t>2026-09-01 06:25:21</t>
  </si>
  <si>
    <t>BNL04 TEMBUKU</t>
  </si>
  <si>
    <t>BNL043185</t>
  </si>
  <si>
    <t>Ni Wayan Mila Puri Arsani</t>
  </si>
  <si>
    <t>obaforever/idnztapp/meeting/20260901/upload_178821865658327486fc883114162ae833b70030935e5.MOV</t>
  </si>
  <si>
    <t>push keluar gudang 7.30 
push paket stuck 
ttd sebelum jam 12</t>
  </si>
  <si>
    <t>2026-09-01 06:25:10</t>
  </si>
  <si>
    <t>WPE03 LAPRI</t>
  </si>
  <si>
    <t>WPE030001</t>
  </si>
  <si>
    <t>Yudistira .</t>
  </si>
  <si>
    <t>obaforever/idnztapp/meeting/20260901/upload_1788218701080011881fc1e884c32b1ae9ee59d6b7372.mp4</t>
  </si>
  <si>
    <t>2026-09-01 06:25:06</t>
  </si>
  <si>
    <t>BUG01 BUNGKU</t>
  </si>
  <si>
    <t>02019146</t>
  </si>
  <si>
    <t>Fani Saskia Budunio</t>
  </si>
  <si>
    <t>obaforever/idnztapp/meeting/20260901/VID_2026-09-01 07-21-161531247378783cd3e8b7954697a9feb152008b6229.mp4</t>
  </si>
  <si>
    <t>BRIEFING BUG01 
PASTIKAN POD RETUR YANG DI UPLOAD VALID, BUKTI FOTO YANG DIGUNAKAN SCAN BERMASALAH SIMPAN GUDANG HARUS SESUAI, MAKSIMALKAN DELIVERY, MENJAGA KEBERSIHAN DP</t>
  </si>
  <si>
    <t>2026-09-01 06:24:59</t>
  </si>
  <si>
    <t>SGA15 SUKASADA</t>
  </si>
  <si>
    <t>00573750</t>
  </si>
  <si>
    <t>Komang Agus Suprianto</t>
  </si>
  <si>
    <t>obaforever/idnztapp/meeting/20260901/upload_1788218628489cf8471b1ae4a405ab829492b744be672.MOV</t>
  </si>
  <si>
    <t>Evaluasi kerja, target awb sprinter, pod retur</t>
  </si>
  <si>
    <t>2026-09-01 06:24:29</t>
  </si>
  <si>
    <t>SUW11 SUWAWA_01</t>
  </si>
  <si>
    <t>01000640</t>
  </si>
  <si>
    <t>Fachri Ahmad</t>
  </si>
  <si>
    <t>obaforever/idnztapp/meeting/20260901/upload_17882186503646b9dffff676b4ac2854ecd665993931c.mp4</t>
  </si>
  <si>
    <t>2026-09-01 06:24:25</t>
  </si>
  <si>
    <t>BDJ09 SOETOYO_S</t>
  </si>
  <si>
    <t>00548066</t>
  </si>
  <si>
    <t>Muhammad Juliannor</t>
  </si>
  <si>
    <t>obaforever/idnztapp/meeting/20260901/upload_1788218634596ad591ba82c09406e81c4c5d9132bbe9f.mp4</t>
  </si>
  <si>
    <t>PERSIAPAN 9.9</t>
  </si>
  <si>
    <t>2026-09-01 06:23:41</t>
  </si>
  <si>
    <t>MGW42 BATU_BOLONG</t>
  </si>
  <si>
    <t>MGW421617</t>
  </si>
  <si>
    <t>Gusti Ayu Tiffany Sa</t>
  </si>
  <si>
    <t>obaforever/idnztapp/meeting/20260901/image_picker_995ADB2B-927E-4A82-97DD-5F40AFE500BC-10259-00000107AEE63636trim.AECDDC27-7D82-4C70-B826-503134B5B73078172c6333074298ba47ea63e22a3ad4.MOV</t>
  </si>
  <si>
    <t>TMH01 TOMOHON</t>
  </si>
  <si>
    <t>00568333</t>
  </si>
  <si>
    <t>obaforever/idnztapp/meeting/20260901/upload_1788218584734963e19d23dae476eb84b14123993ead0.mp4</t>
  </si>
  <si>
    <t>push kpi</t>
  </si>
  <si>
    <t>2026-09-01 06:21:53</t>
  </si>
  <si>
    <t>YZZSI02 YZ_LELILEF</t>
  </si>
  <si>
    <t>01381867</t>
  </si>
  <si>
    <t>Haidar Moha</t>
  </si>
  <si>
    <t>obaforever/idnztapp/meeting/20260901/upload_1788218475227dfb02e3ba9be46ba8a13f42511742e63.mp4</t>
  </si>
  <si>
    <t>brifing pagi yz lelilef</t>
  </si>
  <si>
    <t>2026-09-01 06:21:41</t>
  </si>
  <si>
    <t>GTO26 AGUS_SALIM_01</t>
  </si>
  <si>
    <t>00567514</t>
  </si>
  <si>
    <t>Kristopel Pania,Sh</t>
  </si>
  <si>
    <t>obaforever/idnztapp/meeting/20260901/upload_1788218464225377f04b231da4fee995304810eba7dac.mp4</t>
  </si>
  <si>
    <t>Absensi 6.30
Ttd Real Time,Ttd jam 12.00
Qr Sprinter</t>
  </si>
  <si>
    <t>2026-09-01 06:21:11</t>
  </si>
  <si>
    <t>BDJ12 HKSN</t>
  </si>
  <si>
    <t>00547954</t>
  </si>
  <si>
    <t>Ali Akbar</t>
  </si>
  <si>
    <t>obaforever/idnztapp/meeting/20260901/upload_1788218453228b466444aa3f74e7ab4c1a5ccd32ca1da.mp4</t>
  </si>
  <si>
    <t>paket lama di dp</t>
  </si>
  <si>
    <t>2026-09-01 06:21:08</t>
  </si>
  <si>
    <t>GIA02A PAYANGAN_1</t>
  </si>
  <si>
    <t>01071948</t>
  </si>
  <si>
    <t>Cokorda Istri Trisna Dwijayant</t>
  </si>
  <si>
    <t>obaforever/idnztapp/meeting/20260901/upload_1788218453767a18cd8a496774552b3305aedeb196564.MOV</t>
  </si>
  <si>
    <t>2026-09-01 06:20:51</t>
  </si>
  <si>
    <t>GTO21 DUMBO_RAYA_01</t>
  </si>
  <si>
    <t>01826548</t>
  </si>
  <si>
    <t>Rahmat Bakunti</t>
  </si>
  <si>
    <t>obaforever/idnztapp/meeting/20260901/upload_17882184269074fc890c03d03433c98d471d39b3d062c.mp4</t>
  </si>
  <si>
    <t>2026-09-01 06:20:25</t>
  </si>
  <si>
    <t>PMA03 SUMARORONG</t>
  </si>
  <si>
    <t>01080305</t>
  </si>
  <si>
    <t>Adi Wandira</t>
  </si>
  <si>
    <t>obaforever/idnztapp/meeting/20260901/upload_1788218417025b9d0f353922b43a9b3ee46ba0994ee38.mp4</t>
  </si>
  <si>
    <t>2026-09-01 06:20:11</t>
  </si>
  <si>
    <t>PRO06 MAYANGAN_1</t>
  </si>
  <si>
    <t>01063732</t>
  </si>
  <si>
    <t>Rendhy Bhaskara Putra</t>
  </si>
  <si>
    <t>obaforever/idnztapp/meeting/20260901/VID_2026-09-01 06-18-38-127184058d7b978bd7124bd68c05f42a963e2306.mp4</t>
  </si>
  <si>
    <t>target bulan september, 1kurir 1awb, prospek klien, rating sprinter</t>
  </si>
  <si>
    <t>2026-09-01 06:19:36</t>
  </si>
  <si>
    <t>DPS01C PURA_DEMAK</t>
  </si>
  <si>
    <t>DPS01C2953</t>
  </si>
  <si>
    <t>Putu Wina Yuni Antar</t>
  </si>
  <si>
    <t>obaforever/idnztapp/meeting/20260901/upload_1788218354923d437531389954e23b9ee9620bcbbef35.MOV</t>
  </si>
  <si>
    <t>push ttd jam 12 &amp; pickup</t>
  </si>
  <si>
    <t>2026-09-01 06:19:20</t>
  </si>
  <si>
    <t>SMQ05 PATIH_RUMBIH</t>
  </si>
  <si>
    <t>00540988</t>
  </si>
  <si>
    <t>Fahrullah .</t>
  </si>
  <si>
    <t>obaforever/idnztapp/meeting/20260901/upload_1788218327905a5c5c221af3f4ce39c2d69385e67ba1f.MOV</t>
  </si>
  <si>
    <t>Briefing SMQ05</t>
  </si>
  <si>
    <t>2026-09-01 06:18:52</t>
  </si>
  <si>
    <t>LBB10 BAWAN</t>
  </si>
  <si>
    <t>01941216</t>
  </si>
  <si>
    <t>Ongki Purnandi</t>
  </si>
  <si>
    <t>obaforever/idnztapp/meeting/20260901/upload_1788218318740cb10ae71dbcf4ecaacae92d26fbda5cd.mp4</t>
  </si>
  <si>
    <t>brifing pagi</t>
  </si>
  <si>
    <t>TLA02 CAMPUR_DARAT</t>
  </si>
  <si>
    <t>TLA020122</t>
  </si>
  <si>
    <t>Afan Jm0450001</t>
  </si>
  <si>
    <t>obaforever/idnztapp/meeting/20260901/upload_17882183174705d12ddbbe8404ee3a558c009ba32e8ae.mp4</t>
  </si>
  <si>
    <t>2026-09-01 06:18:36</t>
  </si>
  <si>
    <t>IDM11C IDM11C</t>
  </si>
  <si>
    <t>LS0000415063</t>
  </si>
  <si>
    <t>Ade Ahmad Sail</t>
  </si>
  <si>
    <t>obaforever/idnztapp/meeting/20260901/upload_178821826237344f3348966eb4a75874f1b184210fc6b.mp4</t>
  </si>
  <si>
    <t>Edukasi penggunaan gopay paycool
Parcel Care</t>
  </si>
  <si>
    <t>2026-09-01 06:18:31</t>
  </si>
  <si>
    <t>GTO26A DUNGINGI_01</t>
  </si>
  <si>
    <t>00567528</t>
  </si>
  <si>
    <t>Vikran Wolinelo</t>
  </si>
  <si>
    <t>obaforever/idnztapp/meeting/20260901/upload_178821823232368540ac535864e6b85ad2ceb9df86112.mp4</t>
  </si>
  <si>
    <t>push TTD jam 12
push mkt
push kpi</t>
  </si>
  <si>
    <t>2026-09-01 06:18:22</t>
  </si>
  <si>
    <t>PWX03 BALANIPA</t>
  </si>
  <si>
    <t>PWX030001</t>
  </si>
  <si>
    <t>obaforever/idnztapp/meeting/20260901/upload_1788218279648733e7b4249054456abe7a4a5c5c8b4f4.mp4</t>
  </si>
  <si>
    <t>target pick up dan pid retur</t>
  </si>
  <si>
    <t>2026-09-01 06:17:39</t>
  </si>
  <si>
    <t>SGA05A SUMBERKIMA</t>
  </si>
  <si>
    <t>LS0000051837</t>
  </si>
  <si>
    <t>obaforever/idnztapp/meeting/20260901/VID_2026-09-01 07-16-58-2065755207eddac84c8c9344baaec88ebdcb9ef3a7.mp4</t>
  </si>
  <si>
    <t>2026-09-01 06:17:15</t>
  </si>
  <si>
    <t>BRB07 BULAKAMBA</t>
  </si>
  <si>
    <t>01798052</t>
  </si>
  <si>
    <t>Rosidin .</t>
  </si>
  <si>
    <t>obaforever/idnztapp/meeting/20260901/VID_2026-09-01 06-16-27-20451674200e774148a9f846a9aee2939e6257f303.mp4</t>
  </si>
  <si>
    <t>KETEPATAN TTD JAM 12.00</t>
  </si>
  <si>
    <t>2026-09-01 06:15:59</t>
  </si>
  <si>
    <t>AMR01 AMURANG</t>
  </si>
  <si>
    <t>AMR010196</t>
  </si>
  <si>
    <t>Bima Trisakti Kono</t>
  </si>
  <si>
    <t>obaforever/idnztapp/meeting/20260901/upload_178821812203784e6b2584bc54765be0e097f2204406c.mp4</t>
  </si>
  <si>
    <t>AMR01 AMURANG
PUSH KPI AWAL BULAN
TTD JAM 12
ABSENSI</t>
  </si>
  <si>
    <t>2026-09-01 06:15:46</t>
  </si>
  <si>
    <t>SDA31 DC_TANGGULANGIN</t>
  </si>
  <si>
    <t>SDA310003</t>
  </si>
  <si>
    <t>Candra J07191063</t>
  </si>
  <si>
    <t>obaforever/idnztapp/meeting/20260901/upload_1788218112832cf0c6b4245a540a1a5f0c8070e15bacd.mp4</t>
  </si>
  <si>
    <t>SLA, RATING APP, UPM, OPEN MARKET</t>
  </si>
  <si>
    <t>2026-09-01 06:15:40</t>
  </si>
  <si>
    <t>CJR25B PACET_CJR_2</t>
  </si>
  <si>
    <t>LS0000415229</t>
  </si>
  <si>
    <t>obaforever/idnztapp/meeting/20260901/VID_2026-09-01 06-14-5613190411549c77958d4598454cae9f55c110316309.mp4</t>
  </si>
  <si>
    <t>2026-09-01 06:15:35</t>
  </si>
  <si>
    <t>LBO19 BATUDAA</t>
  </si>
  <si>
    <t>00567589</t>
  </si>
  <si>
    <t>Muhtar Kalasi</t>
  </si>
  <si>
    <t>obaforever/idnztapp/meeting/20260901/upload_178821804927062eb682275394cabab78b30cce1a8b56.mp4</t>
  </si>
  <si>
    <t>Meting Evaluasi Harian</t>
  </si>
  <si>
    <t>2026-09-01 06:15:21</t>
  </si>
  <si>
    <t>PSJ02 TENTENA</t>
  </si>
  <si>
    <t>00567644</t>
  </si>
  <si>
    <t>Dian Ardianti</t>
  </si>
  <si>
    <t>obaforever/idnztapp/meeting/20260901/upload_17882179966009a8c2acd82ab4b608591e0ed3bd1d8fa.mp4</t>
  </si>
  <si>
    <t>Pickup
reward bintang
absen 6:30
Denda fsd
simpan gudang</t>
  </si>
  <si>
    <t>2026-09-01 06:15:15</t>
  </si>
  <si>
    <t>NRG05A PEKUTATAN_1</t>
  </si>
  <si>
    <t>NRG05A2369</t>
  </si>
  <si>
    <t>Mohammad Fatihin</t>
  </si>
  <si>
    <t>obaforever/idnztapp/meeting/20260901/upload_1788218281103e41b22b886cb457d86dde92878930448.mp4</t>
  </si>
  <si>
    <t>2026-09-01 06:14:58</t>
  </si>
  <si>
    <t>AMQ04A STAIN</t>
  </si>
  <si>
    <t>01187521</t>
  </si>
  <si>
    <t>Anita Mardianti Rahman</t>
  </si>
  <si>
    <t>obaforever/idnztapp/meeting/20260901/VID_2026-09-01 08-11-36-7638886796f49c7dadcba427cb2d5f48bc13b5913.mp4</t>
  </si>
  <si>
    <t>TTD JAM 12
RITASE
PARCEL CARE
ONTIME PU</t>
  </si>
  <si>
    <t>2026-09-01 06:14:43</t>
  </si>
  <si>
    <t>SUB29B DUKUH_PAKIS_1</t>
  </si>
  <si>
    <t>LS0000042476</t>
  </si>
  <si>
    <t>Havid J07182230</t>
  </si>
  <si>
    <t>obaforever/idnztapp/meeting/20260901/record_video_17882180147169dc86f39c1164994a15d3b06b7ef471d.mp4</t>
  </si>
  <si>
    <t>Persiapan target baru september</t>
  </si>
  <si>
    <t>2026-09-01 06:14:38</t>
  </si>
  <si>
    <t>PGR01C PGR01C</t>
  </si>
  <si>
    <t>LS0000415150</t>
  </si>
  <si>
    <t>Deni Purnama</t>
  </si>
  <si>
    <t>obaforever/idnztapp/meeting/20260901/VID_2026-09-01 06-14-10137246755315d36fa2c574e2a8584b6adf3aaa9d1.mp4</t>
  </si>
  <si>
    <t>salary cair, teamwajib syukuri dan management hasil dengan baik
target srptember terutama reguler</t>
  </si>
  <si>
    <t>2026-09-01 06:14:16</t>
  </si>
  <si>
    <t>TNW10 CANDIKUNING</t>
  </si>
  <si>
    <t>TNW104245</t>
  </si>
  <si>
    <t>I Gusti Putu Widyata</t>
  </si>
  <si>
    <t>obaforever/idnztapp/meeting/20260901/upload_1788218052923f6c8018304f84b4da4281669c2c7f79a.mp4</t>
  </si>
  <si>
    <t>2026-09-01 06:13:49</t>
  </si>
  <si>
    <t>TTE07 SULTAN_BABULLAH</t>
  </si>
  <si>
    <t>01729747</t>
  </si>
  <si>
    <t>Savsenko Joisangaji</t>
  </si>
  <si>
    <t>obaforever/idnztapp/meeting/20260901/upload_1788218021808c32320d4d2884162b2c8bffc9541751c.MOV</t>
  </si>
  <si>
    <t>2026-09-01 06:13:36</t>
  </si>
  <si>
    <t>DPS06B KARYA_MAKMUR</t>
  </si>
  <si>
    <t>01640611</t>
  </si>
  <si>
    <t>Ni Putu Indra Sari</t>
  </si>
  <si>
    <t>obaforever/idnztapp/meeting/20260901/upload_1788217988479780539f22396462791481248f9a3f6ef.MOV</t>
  </si>
  <si>
    <t>Target TTD sebelum jam 12</t>
  </si>
  <si>
    <t>2026-09-01 06:13:18</t>
  </si>
  <si>
    <t>WGG03 LASOLO</t>
  </si>
  <si>
    <t>01387208</t>
  </si>
  <si>
    <t>Ebit Syaputra</t>
  </si>
  <si>
    <t>obaforever/idnztapp/meeting/20260901/VID_2026-09-01 06-12-34-15943208984618f6e0651e4d9e9780d90a676248d0.mp4</t>
  </si>
  <si>
    <t>longtail 
prospek pelanggan
reverse</t>
  </si>
  <si>
    <t>2026-09-01 06:13:05</t>
  </si>
  <si>
    <t>TTE06 AKEHUDA</t>
  </si>
  <si>
    <t>00989586</t>
  </si>
  <si>
    <t>M. Rizal Fajar</t>
  </si>
  <si>
    <t>obaforever/idnztapp/meeting/20260901/VID_2026-09-01 08-12-40-19478851945c3f7a8e4fbb4d44bffe00391f6d8693.mp4</t>
  </si>
  <si>
    <t>2026-09-01 06:12:52</t>
  </si>
  <si>
    <t>WAG05 MORAMO</t>
  </si>
  <si>
    <t>WAG050002</t>
  </si>
  <si>
    <t>Raya Adel Sutra</t>
  </si>
  <si>
    <t>obaforever/idnztapp/meeting/20260901/upload_17882178670840136c04f8bf247aeb359eeb4da3a94e6.mp4</t>
  </si>
  <si>
    <t>Pembahasan briefing hari ini yaitu:
1. Masalah paket lama tidak boleh lewat dari 5 hari
2. Dan terus perhatikan paket lamanya agar tidak ada denda.</t>
  </si>
  <si>
    <t>2026-09-01 06:12:05</t>
  </si>
  <si>
    <t>NRG04A MENDOYO_1</t>
  </si>
  <si>
    <t>NRG04A4643</t>
  </si>
  <si>
    <t>obaforever/idnztapp/meeting/20260901/VID_2026-09-01 07-14-411589042148aeac1ab7808743a99bdbb386d1f5da53.mp4</t>
  </si>
  <si>
    <t>pembuatan regular</t>
  </si>
  <si>
    <t>2026-09-01 06:12:02</t>
  </si>
  <si>
    <t>MLG888 MLG_SALES</t>
  </si>
  <si>
    <t>MLG8880071</t>
  </si>
  <si>
    <t>Hanik J07160203</t>
  </si>
  <si>
    <t>obaforever/idnztapp/meeting/20260901/upload_1788217855988B62DD342-4771-41DD-A393-E677E944D4C8fe687e7517b1465896fade2b538736b1.mp4</t>
  </si>
  <si>
    <t>target reguler target rating high value</t>
  </si>
  <si>
    <t>2026-09-01 06:11:32</t>
  </si>
  <si>
    <t>PII05 LAMBUNU</t>
  </si>
  <si>
    <t>01721664</t>
  </si>
  <si>
    <t>Moh. Rifaldi</t>
  </si>
  <si>
    <t>obaforever/idnztapp/meeting/20260901/upload_178821782489400dc762458264134aa0c0794f5d45c9b.mp4</t>
  </si>
  <si>
    <t>PAYCOLLS 
PUSH TTD 
POD RETUR VALID 
ABSENSI SEBELUM 6.30</t>
  </si>
  <si>
    <t>2026-09-01 06:10:59</t>
  </si>
  <si>
    <t>DON12 SIRENJA</t>
  </si>
  <si>
    <t>01396065</t>
  </si>
  <si>
    <t>obaforever/idnztapp/meeting/20260901/upload_1788217848099d711243361484e99828e2202b29ad09c.mp4</t>
  </si>
  <si>
    <t>PEMAHAMAN PERAN BISNIS
APSENS
LONG TAIL
POD VALID</t>
  </si>
  <si>
    <t>2026-09-01 06:10:53</t>
  </si>
  <si>
    <t>BUG05 WITAPONDA</t>
  </si>
  <si>
    <t>BUG050017</t>
  </si>
  <si>
    <t>Ulfia Dalulu</t>
  </si>
  <si>
    <t>obaforever/idnztapp/meeting/20260901/upload_17882176856135b0229a6e362495a9effa48b4fe7c194.mp4</t>
  </si>
  <si>
    <t>Absensi Ontime
Maksimalkan Delivery dan TTD real time 
Paket high value 
Parcel care 
Longtail</t>
  </si>
  <si>
    <t>2026-09-01 06:10:51</t>
  </si>
  <si>
    <t>TWR14 CP_KENOHAN</t>
  </si>
  <si>
    <t>TWR14000001</t>
  </si>
  <si>
    <t>Deka Nopianti</t>
  </si>
  <si>
    <t>obaforever/idnztapp/meeting/20260901/upload_17882178312791caa8f1e61d1420abe361d8fd04deb68.mp4</t>
  </si>
  <si>
    <t>2026-09-01 06:10:32</t>
  </si>
  <si>
    <t>TBO01 TOBELO</t>
  </si>
  <si>
    <t>01140042</t>
  </si>
  <si>
    <t>obaforever/idnztapp/meeting/20260901/upload_1788217806239632F737F-BE77-45AE-9CE2-755680A9E84Bd43b5685455549eca1c4f32d1868510d.mp4</t>
  </si>
  <si>
    <t>2026-09-01 06:10:18</t>
  </si>
  <si>
    <t>PAK02 BAMBALOKA</t>
  </si>
  <si>
    <t>PAK020005</t>
  </si>
  <si>
    <t>Rusli .</t>
  </si>
  <si>
    <t>obaforever/idnztapp/meeting/20260901/upload_178821743759130a10d1735084752985aa8d373fc9a16.mp4</t>
  </si>
  <si>
    <t>pust Pickup 1 per Hari</t>
  </si>
  <si>
    <t>2026-09-01 06:10:04</t>
  </si>
  <si>
    <t>BDJ13 CEMPAKA_RAYA</t>
  </si>
  <si>
    <t>00548136</t>
  </si>
  <si>
    <t>Ahmad Dhani</t>
  </si>
  <si>
    <t>obaforever/idnztapp/meeting/20260901/VID_2026-09-01 07-08-24141209445592847680c8884c0a8181dee9a97898e3.mp4</t>
  </si>
  <si>
    <t>Pencapaian Target KPI bulan Agustus</t>
  </si>
  <si>
    <t>2026-09-01 06:09:53</t>
  </si>
  <si>
    <t>TNW10A BATURITI_1</t>
  </si>
  <si>
    <t>TNW10A1661</t>
  </si>
  <si>
    <t>obaforever/idnztapp/meeting/20260901/record_video_1788217778959b51ea708abfe4c709928382bc0df2162.mp4</t>
  </si>
  <si>
    <t>2026-09-01 06:09:51</t>
  </si>
  <si>
    <t>GTO01A MOLOSIPAT_W_01</t>
  </si>
  <si>
    <t>01043057</t>
  </si>
  <si>
    <t>Muhammad Fergiawan Lahay</t>
  </si>
  <si>
    <t>obaforever/idnztapp/meeting/20260901/upload_1788217779804e2d4280356fe4b488e01dc2d20f83387.mp4</t>
  </si>
  <si>
    <t>push kpi
push qr sprinter</t>
  </si>
  <si>
    <t>2026-09-01 06:09:43</t>
  </si>
  <si>
    <t>DPS05A PULAU_MOYO_2</t>
  </si>
  <si>
    <t>DPS05A2536</t>
  </si>
  <si>
    <t>Mita Karmila</t>
  </si>
  <si>
    <t>obaforever/idnztapp/meeting/20260901/upload_17882177798078da3210eeafd441c81e0f6ff7f11c9cf.MOV</t>
  </si>
  <si>
    <t>2026-09-01 06:09:27</t>
  </si>
  <si>
    <t>MEG01 MELONGUANE</t>
  </si>
  <si>
    <t>01000686</t>
  </si>
  <si>
    <t>Refson Zeth Sahede</t>
  </si>
  <si>
    <t>obaforever/idnztapp/meeting/20260901/upload_17882176507170a0f080a27c642f68b0420da35443a4b.mp4</t>
  </si>
  <si>
    <t>PAYCOOLS
PAKET BERMASALAH
QR SPRINTER
QR DP</t>
  </si>
  <si>
    <t>2026-09-01 06:08:51</t>
  </si>
  <si>
    <t>KDI11 BENU_BENUA</t>
  </si>
  <si>
    <t>KDI110002</t>
  </si>
  <si>
    <t>obaforever/idnztapp/meeting/20260901/upload_178821770597287076A91-8374-48A1-A49A-EBB644EAFEF1dfcad7bf975e40668cdd1a4309172d32.mp4</t>
  </si>
  <si>
    <t>2026-09-01 06:08:15</t>
  </si>
  <si>
    <t>ZSI01 WEDA</t>
  </si>
  <si>
    <t>00567929</t>
  </si>
  <si>
    <t>Kristin Sidiky</t>
  </si>
  <si>
    <t>obaforever/idnztapp/meeting/20260901/upload_1788217689867088d565c8f384df6b33d3da018c20398.mp4</t>
  </si>
  <si>
    <t>2026-09-01 06:08:01</t>
  </si>
  <si>
    <t>SGA03B ANTURAN_1</t>
  </si>
  <si>
    <t>00573751</t>
  </si>
  <si>
    <t>Andi Sulistiono</t>
  </si>
  <si>
    <t>obaforever/idnztapp/meeting/20260901/upload_1788217653723c449128ce79145bea7c8d5f27ebb362a.mp4</t>
  </si>
  <si>
    <t>target reguler 
point rating sprinter 
pod retur 
pod TTD 
quiz app</t>
  </si>
  <si>
    <t>2026-09-01 06:07:46</t>
  </si>
  <si>
    <t>TTE08 KIE_RAHA</t>
  </si>
  <si>
    <t>00976530</t>
  </si>
  <si>
    <t>Alicia Jeniver Suawa</t>
  </si>
  <si>
    <t>obaforever/idnztapp/meeting/20260901/upload_17882176332290ad2243f05994242a18a4022b93080ee.mp4</t>
  </si>
  <si>
    <t>absensi
longtail</t>
  </si>
  <si>
    <t>2026-09-01 06:07:29</t>
  </si>
  <si>
    <t>BXW03 RILAU_ALE</t>
  </si>
  <si>
    <t>BXW030045</t>
  </si>
  <si>
    <t>Hayyul Kayyum</t>
  </si>
  <si>
    <t>obaforever/idnztapp/meeting/20260901/upload_1788217625668592ce08f4ead42c9b0ea74940e26a880.MOV</t>
  </si>
  <si>
    <t>kode tugas dan kabel ties mobil</t>
  </si>
  <si>
    <t>2026-09-01 06:07:28</t>
  </si>
  <si>
    <t>MEG01A BEO</t>
  </si>
  <si>
    <t>MEG01A0002</t>
  </si>
  <si>
    <t>Elda Karundeng</t>
  </si>
  <si>
    <t>obaforever/idnztapp/meeting/20260901/VID_2026-09-01 07-06-325366548373caf5a6c7e684a948f0eaa1241cf4ee8.mp4</t>
  </si>
  <si>
    <t>MATERI BRIEFING
- PAYCOOLS
- GOPAY
- QR SPRINTER
- PARCEL CARE
- KEBERSIHAN DP</t>
  </si>
  <si>
    <t>2026-09-01 06:07:27</t>
  </si>
  <si>
    <t>TDO03 KAWANGKOAN</t>
  </si>
  <si>
    <t>01753742</t>
  </si>
  <si>
    <t>Miki Johanro Lomboan</t>
  </si>
  <si>
    <t>obaforever/idnztapp/meeting/20260901/VID_2026-09-01 07-05-47902220222c7c4dd04015949d590755efd842623da.mp4</t>
  </si>
  <si>
    <t>TDO03
Network menejemen reting sprinter</t>
  </si>
  <si>
    <t>2026-09-01 06:06:44</t>
  </si>
  <si>
    <t>TTE02 BASTIONG_KARANCE</t>
  </si>
  <si>
    <t>00989305</t>
  </si>
  <si>
    <t>Megawati Muchlis</t>
  </si>
  <si>
    <t>obaforever/idnztapp/meeting/20260901/upload_17882176593787ebbfcee018d4b3a996a2e16c875e26c.MOV</t>
  </si>
  <si>
    <t>2026-09-01 06:06:29</t>
  </si>
  <si>
    <t>PMA02 MAMBI</t>
  </si>
  <si>
    <t>PMA020001</t>
  </si>
  <si>
    <t>Arma Pudianto</t>
  </si>
  <si>
    <t>obaforever/idnztapp/meeting/20260901/VID_2026-09-01 07-05-27-237022527072d3d1b809347bc9f6f55846fd0e34c.mp4</t>
  </si>
  <si>
    <t>scen pket bermasala
ttd jam 12
apsen 6.30
kode ketiga 
marketing wajib satu Awb/ Sprinter</t>
  </si>
  <si>
    <t>2026-09-01 06:06:14</t>
  </si>
  <si>
    <t>TIA01 TIAKUR</t>
  </si>
  <si>
    <t>01039313</t>
  </si>
  <si>
    <t>Meity Pattinasarany</t>
  </si>
  <si>
    <t>obaforever/idnztapp/meeting/20260901/upload_1788217547999a5afd30b53d0474b8a20d31ad85c3bc8.mp4</t>
  </si>
  <si>
    <t>2026-09-01 06:06:06</t>
  </si>
  <si>
    <t>MAB01 MABA</t>
  </si>
  <si>
    <t>MAB010029</t>
  </si>
  <si>
    <t>obaforever/idnztapp/meeting/20260901/upload_17882173730569C315A20-ED0B-4702-99AF-1ADA8F7C0F3E09e7bee9af0d48028cdd8d1448bf2722.mp4</t>
  </si>
  <si>
    <t>Briefing MABA01
QR Sprinter
Stuck
Penanganan Complain</t>
  </si>
  <si>
    <t>2026-09-01 06:05:50</t>
  </si>
  <si>
    <t>MEG10 LIRUNG</t>
  </si>
  <si>
    <t>MEG100002</t>
  </si>
  <si>
    <t>Ricky Yeftris Tingginehe</t>
  </si>
  <si>
    <t>obaforever/idnztapp/meeting/20260901/upload_17882175352198b7a46ac25e2419c871bc9c8079f7220.mp4</t>
  </si>
  <si>
    <t>PAYCOOLS
QR SPRINTER</t>
  </si>
  <si>
    <t>2026-09-01 06:05:32</t>
  </si>
  <si>
    <t>TTE01 TERNATE</t>
  </si>
  <si>
    <t>00567919</t>
  </si>
  <si>
    <t>Cella Zalianty</t>
  </si>
  <si>
    <t>obaforever/idnztapp/meeting/20260901/upload_17882175254559dbb121b35f7455cb997ba58c6de6030.mp4</t>
  </si>
  <si>
    <t>2026-09-01 06:05:08</t>
  </si>
  <si>
    <t>PLW08B PALU_TIMUR_02</t>
  </si>
  <si>
    <t>PLW08B000001</t>
  </si>
  <si>
    <t>Moh. Reza</t>
  </si>
  <si>
    <t>obaforever/idnztapp/meeting/20260901/upload_17882174432289d7519327d4145308386b7f9f00f9ec8.mp4</t>
  </si>
  <si>
    <t>Ketepatan Absensi
Pelayanan
Push TTD Seblum jam 12
Longtail
POD Valid 
Kebersihan DP</t>
  </si>
  <si>
    <t>2026-09-01 06:05:07</t>
  </si>
  <si>
    <t>IDM13C IDM13C</t>
  </si>
  <si>
    <t>LS0000415067</t>
  </si>
  <si>
    <t>Iqbal Aulia Rachman</t>
  </si>
  <si>
    <t>obaforever/idnztapp/meeting/20260901/upload_178821748619691c35eac47d2455d8c6c8407aa062b11.mp4</t>
  </si>
  <si>
    <t>validasi kode ke 3</t>
  </si>
  <si>
    <t>2026-09-01 06:04:37</t>
  </si>
  <si>
    <t>UPG30 BAROMBONG</t>
  </si>
  <si>
    <t>00549957</t>
  </si>
  <si>
    <t>Edwar Edho</t>
  </si>
  <si>
    <t>obaforever/idnztapp/meeting/20260901/VID_2026-09-01 07-00-07-80166021449095b4ea7eb4c4bab54504f26c5368f.mp4</t>
  </si>
  <si>
    <t>maksimalkan longtail</t>
  </si>
  <si>
    <t>2026-09-01 06:04:30</t>
  </si>
  <si>
    <t>GIA05A KEDEWATAN</t>
  </si>
  <si>
    <t>00573757</t>
  </si>
  <si>
    <t>Putu Agus Sunetrayana</t>
  </si>
  <si>
    <t>obaforever/idnztapp/meeting/20260901/upload_1788217453098093140f7b6984bb4925169bf435d9048.MOV</t>
  </si>
  <si>
    <t>Absensi Tepat Waktu</t>
  </si>
  <si>
    <t>2026-09-01 06:04:23</t>
  </si>
  <si>
    <t>SGA09A TEJAKULA_1</t>
  </si>
  <si>
    <t>01315280</t>
  </si>
  <si>
    <t>Made Chrisna Apriyani Sujana</t>
  </si>
  <si>
    <t>obaforever/idnztapp/meeting/20260901/upload_1788217428273fc4df8a6c0ba4fd28569e718b420ee20.mp4</t>
  </si>
  <si>
    <t>2026-09-01 06:04:06</t>
  </si>
  <si>
    <t>MAB03 WASILE</t>
  </si>
  <si>
    <t>MAB030012</t>
  </si>
  <si>
    <t>Inggit Mawarni</t>
  </si>
  <si>
    <t>obaforever/idnztapp/meeting/20260901/upload_1788217151483b6032748b97247f481b7a717841ff8a3.mp4</t>
  </si>
  <si>
    <t>POD 
PLAYCOOLD</t>
  </si>
  <si>
    <t>2026-09-01 06:04:00</t>
  </si>
  <si>
    <t>SBD05 PANARUKAN</t>
  </si>
  <si>
    <t>01404479</t>
  </si>
  <si>
    <t>Moh. Ria Sholeh</t>
  </si>
  <si>
    <t>obaforever/idnztapp/meeting/20260901/VID_2026-09-01 06-03-14771052257414799a09db444ac9bb3c4f2b09c74f8.mp4</t>
  </si>
  <si>
    <t>Sharing Reguler</t>
  </si>
  <si>
    <t>2026-09-01 06:03:32</t>
  </si>
  <si>
    <t>KND09 TOMPIRA</t>
  </si>
  <si>
    <t>01245391</t>
  </si>
  <si>
    <t>Malik R. Lasimpala</t>
  </si>
  <si>
    <t>obaforever/idnztapp/meeting/20260901/upload_1788217395437b500325c3b1748b7a9b28108febeef71.MOV</t>
  </si>
  <si>
    <t>2026-09-01 06:03:19</t>
  </si>
  <si>
    <t>SGA06A BUNGKULAN_1</t>
  </si>
  <si>
    <t>SGA06A1390</t>
  </si>
  <si>
    <t>Cahyo Agung Saputro</t>
  </si>
  <si>
    <t>obaforever/idnztapp/meeting/20260901/upload_178821739641295d5d4d200a646d79a3d9f287498e1a0.mp4</t>
  </si>
  <si>
    <t>2026-09-01 06:03:18</t>
  </si>
  <si>
    <t>SUW02 BONE_PANTAI</t>
  </si>
  <si>
    <t>SUW020010</t>
  </si>
  <si>
    <t>obaforever/idnztapp/meeting/20260901/VID_2026-09-01 07-01-13693116311d6bca55410d04e7996213c8f3f292221.mp4</t>
  </si>
  <si>
    <t>ABSENSI 06.30, TTD SEBELUM JAM 12</t>
  </si>
  <si>
    <t>2026-09-01 06:03:04</t>
  </si>
  <si>
    <t>MJN02 MALUNDA</t>
  </si>
  <si>
    <t>MJN020027</t>
  </si>
  <si>
    <t>Faridawati .</t>
  </si>
  <si>
    <t>obaforever/idnztapp/meeting/20260901/upload_1788217363683c19466680680471e977c26f24ee4f4a1.mp4</t>
  </si>
  <si>
    <t>TTD Ritase dan Ttd jam 12</t>
  </si>
  <si>
    <t>2026-09-01 06:02:57</t>
  </si>
  <si>
    <t>RTH01 RATAHAN</t>
  </si>
  <si>
    <t>RTH010078</t>
  </si>
  <si>
    <t>Sheren Etika Kapahang</t>
  </si>
  <si>
    <t>obaforever/idnztapp/meeting/20260901/upload_1788217328085BA3097AA-8F39-4929-9365-6078830F41F3fb711d105603478a87dd0e61a5ee97c6.mp4</t>
  </si>
  <si>
    <t>ABSENSI
LONGTAIL
TTD JAM 12</t>
  </si>
  <si>
    <t>2026-09-01 06:02:22</t>
  </si>
  <si>
    <t>BUG04B LABOTA</t>
  </si>
  <si>
    <t>BUG04B0006</t>
  </si>
  <si>
    <t>Sukmawati .</t>
  </si>
  <si>
    <t>obaforever/idnztapp/meeting/20260901/upload_1788217210062680bee970ffc482c943ba60579dc3caf.mp4</t>
  </si>
  <si>
    <t>BUG04B LABOTA 
1. PUSH PAKET SUKSES
2. SIMPAN GUDANG PAKAI POD
3. POD VALID
4. PUSH PENGGUNAAN QR SPRINTER 
5. KEBERSIHAN DP</t>
  </si>
  <si>
    <t>2026-09-01 06:01:59</t>
  </si>
  <si>
    <t>BAG11 PAGIMANA</t>
  </si>
  <si>
    <t>00567856</t>
  </si>
  <si>
    <t>Rahmad Hidayat Sulaeman</t>
  </si>
  <si>
    <t>obaforever/idnztapp/meeting/20260901/VID_2026-09-01 06-00-524044476457f5bcb4987ef4ecaa3a62278611be38f.mp4</t>
  </si>
  <si>
    <t>longtail
quiz app sprinter 
ujian week</t>
  </si>
  <si>
    <t>2026-09-01 06:01:14</t>
  </si>
  <si>
    <t>AMQ01 AMBON</t>
  </si>
  <si>
    <t>AMQ010214</t>
  </si>
  <si>
    <t>Raden Rara Fadzjlin Patria Sun</t>
  </si>
  <si>
    <t>obaforever/idnztapp/meeting/20260901/upload_1788217194713b438ff6988594427b4be5141f12940d7.MOV</t>
  </si>
  <si>
    <t>Selamat Pagi 
DP AMBON
AMBON tgl 01 SEPT 2026
Materi Breafing
1.ketepatan masuk 06.30 all karyawan reg/mitra
2.Push TTD jam 12:00 95%
3.End status/ Longtail paket 4 hari 0
4.POD &amp;TTD return VALID</t>
  </si>
  <si>
    <t>2026-09-01 06:01:08</t>
  </si>
  <si>
    <t>TNW03B MARGA</t>
  </si>
  <si>
    <t>TNW03B4431</t>
  </si>
  <si>
    <t>Ni Wayan Vini Rani</t>
  </si>
  <si>
    <t>obaforever/idnztapp/meeting/20260901/upload_178821725383970d2a97bb95f4a97bbbdd4b1e1d59478.MOV</t>
  </si>
  <si>
    <t>absensi, ttd sebelum jam 12</t>
  </si>
  <si>
    <t>2026-09-01 06:01:02</t>
  </si>
  <si>
    <t>AMQ03 BAGUALA</t>
  </si>
  <si>
    <t>01319805</t>
  </si>
  <si>
    <t>obaforever/idnztapp/meeting/20260901/VID_2026-09-01 08-00-03313757829f57e7791028f4536a38a2b357ffe4421.mp4</t>
  </si>
  <si>
    <t>BRIEFING AMQ03 || baguala
 TGL 1 September 2026
 E-POD VALID
 PUSH TTD JAM 12
 KURANGI RETUR/PERBANYAK SUKSESKAN PAKET
 HINDARI COMPLAIN PTMP &amp; DENDA HQ
 TIKET PLATFORM &amp; ARBITRASE
 LONGTAIL: 0
 PARCE</t>
  </si>
  <si>
    <t>2026-09-01 06:01:00</t>
  </si>
  <si>
    <t>BUG07 BUNGKU_BARAT</t>
  </si>
  <si>
    <t>BUG070037</t>
  </si>
  <si>
    <t>Diancitrawati Pardi</t>
  </si>
  <si>
    <t>obaforever/idnztapp/meeting/20260901/upload_178821724962538c1489e0d1e4c9d90092731c60e6bef.mp4</t>
  </si>
  <si>
    <t>2026-09-01 06:00:48</t>
  </si>
  <si>
    <t>SDR04 AMPARITA</t>
  </si>
  <si>
    <t>SDR040001</t>
  </si>
  <si>
    <t>Yusef Ilham Firmansyah</t>
  </si>
  <si>
    <t>obaforever/idnztapp/meeting/20260901/VID_2026-09-01 06-00-0912409388610f1fc6dde8a44a3688a9ecc79bd5f0ce.mp4</t>
  </si>
  <si>
    <t>breafing pagi ini tentang scan inventory</t>
  </si>
  <si>
    <t>2026-09-01 06:00:39</t>
  </si>
  <si>
    <t>BJE02 PADANGAN</t>
  </si>
  <si>
    <t>LS0000220884</t>
  </si>
  <si>
    <t>Fahmi_01 J07230079</t>
  </si>
  <si>
    <t>obaforever/idnztapp/meeting/20260901/upload_17882172271697082e0f8010f4754baebae9398f22042.mp4</t>
  </si>
  <si>
    <t>pemaksimalan All SLA dan pemaksimalan pickup regular</t>
  </si>
  <si>
    <t>2026-09-01 06:00:17</t>
  </si>
  <si>
    <t>LBO01A LIMBOTO_01</t>
  </si>
  <si>
    <t>00985735</t>
  </si>
  <si>
    <t>Muhammad Alfaridzi Jafar</t>
  </si>
  <si>
    <t>obaforever/idnztapp/meeting/20260901/upload_17882171827465e6fa25d7421468c8497f4cd4ecb9266.mp4</t>
  </si>
  <si>
    <t>2026-09-01 05:59:36</t>
  </si>
  <si>
    <t>BUG04 MOROWALI</t>
  </si>
  <si>
    <t>01304695</t>
  </si>
  <si>
    <t>Halfiah Sam</t>
  </si>
  <si>
    <t>obaforever/idnztapp/meeting/20260901/VID_2026-09-01 06-58-50151179780042b5e8ed8f9a406ca6e9ad4672da51f2.mp4</t>
  </si>
  <si>
    <t>BRIEFING BUG04 MOROWALI 
- MAKSIMALKAN PAKET
- PROGRES PERBAIKAN BULAN SEPTEMBER 
- POD VALID
- LONGTAIL
- MARKETING 
- RATING SPRINTER</t>
  </si>
  <si>
    <t>2026-09-01 05:59:21</t>
  </si>
  <si>
    <t>TNW01B PENEBEL</t>
  </si>
  <si>
    <t>LS0000039246</t>
  </si>
  <si>
    <t>obaforever/idnztapp/meeting/20260901/upload_178821714608225a08a2aefca444bb1879ee74ad19152.MOV</t>
  </si>
  <si>
    <t>2026-09-01 05:59:15</t>
  </si>
  <si>
    <t>KDI04 POASIA</t>
  </si>
  <si>
    <t>KDI040139</t>
  </si>
  <si>
    <t>Ilham .</t>
  </si>
  <si>
    <t>obaforever/idnztapp/meeting/20260901/VID_2026-09-01 06-57-26-113120012053ff001394064d31bc84b426e49fed33.mp4</t>
  </si>
  <si>
    <t>kode ke tig</t>
  </si>
  <si>
    <t>2026-09-01 05:58:52</t>
  </si>
  <si>
    <t>BUG03 LALAMPU</t>
  </si>
  <si>
    <t>01000974</t>
  </si>
  <si>
    <t>Safrilya Winalda Patuba Tambin</t>
  </si>
  <si>
    <t>obaforever/idnztapp/meeting/20260901/upload_1788217073949391eae8b5b8440099df3264d55149778.mp4</t>
  </si>
  <si>
    <t>. Maksimalkan paket
. Penanganan parcel care
. Penyelesaian longtail
. Push penggunaan QR sprinter</t>
  </si>
  <si>
    <t>2026-09-01 05:58:24</t>
  </si>
  <si>
    <t>KND02 BETELEME</t>
  </si>
  <si>
    <t>01490885</t>
  </si>
  <si>
    <t>Ardou Garywel Johanes Ajawaila</t>
  </si>
  <si>
    <t>obaforever/idnztapp/meeting/20260901/upload_178821704208091556e76adcc452f839954e0d47f3962.mp4</t>
  </si>
  <si>
    <t>Kehadiran
absensi ontime sprinter
RITASE ttd sebelum jam 12
kebersihan DP</t>
  </si>
  <si>
    <t>2026-09-01 05:56:47</t>
  </si>
  <si>
    <t>TTE03 TERNATE_UTARA</t>
  </si>
  <si>
    <t>TTE030167</t>
  </si>
  <si>
    <t>obaforever/idnztapp/meeting/20260901/upload_1788217003082e8a4891bc77140e5a343bea901fda4ae.MOV</t>
  </si>
  <si>
    <t>2026-09-01 05:56:24</t>
  </si>
  <si>
    <t>NRG02A MELAYA_1</t>
  </si>
  <si>
    <t>00573328</t>
  </si>
  <si>
    <t>obaforever/idnztapp/meeting/20260901/upload_17882169322075e9bba07b46b4d028006359002f124bf.mp4</t>
  </si>
  <si>
    <t>SOP Pickup dan Delivery High Value</t>
  </si>
  <si>
    <t>2026-09-01 05:56:23</t>
  </si>
  <si>
    <t>BJB08 CP_SUNGAI_ULIN</t>
  </si>
  <si>
    <t>BJB080001</t>
  </si>
  <si>
    <t>Arif Budiman Bjb08</t>
  </si>
  <si>
    <t>obaforever/idnztapp/meeting/20260901/upload_1788216752355f323da4dc6e2440694be5aa441d50e05.mp4</t>
  </si>
  <si>
    <t>2026-09-01 05:55:36</t>
  </si>
  <si>
    <t>TLI01B RA_KARTINI_01</t>
  </si>
  <si>
    <t>TLI01B000001</t>
  </si>
  <si>
    <t>Zul Haidir</t>
  </si>
  <si>
    <t>obaforever/idnztapp/meeting/20260901/upload_17882168995445f69b24626bf4aa2af978a92e89f1638.mp4</t>
  </si>
  <si>
    <t>RA_KARTINI
LONGTAIL 
QUIS SPRINTER 
RETING SPRINTER 
KEBERSIHAN 
TTD SEBELUM JAM 12</t>
  </si>
  <si>
    <t>2026-09-01 05:54:36</t>
  </si>
  <si>
    <t>KKL03A KLUNGKUNG_1</t>
  </si>
  <si>
    <t>01822694</t>
  </si>
  <si>
    <t>I Komang Egisthia Karnawan</t>
  </si>
  <si>
    <t>obaforever/idnztapp/meeting/20260901/upload_1788216857211e1ab1d8ad57b455f950f7d343bc7ba29.mp4</t>
  </si>
  <si>
    <t>brifing pagi oleh admin</t>
  </si>
  <si>
    <t>2026-09-01 05:54:05</t>
  </si>
  <si>
    <t>BUG04C KEUREA_01</t>
  </si>
  <si>
    <t>BUG04C0002</t>
  </si>
  <si>
    <t>Oktavianus Paredanun</t>
  </si>
  <si>
    <t>obaforever/idnztapp/meeting/20260901/VID_2026-09-01 06-53-21-16938542576cdfe169af924841afd911011e28a530.mp4</t>
  </si>
  <si>
    <t>1. ABSENSI SPRINTER
2. PARCEL CARE
3. PENYELESAIAN PAKET 4 HARI
4. POD SCAN BERMASALAH
5.</t>
  </si>
  <si>
    <t>2026-09-01 05:49:42</t>
  </si>
  <si>
    <t>GIA01B KETEWEL</t>
  </si>
  <si>
    <t>01996897</t>
  </si>
  <si>
    <t>obaforever/idnztapp/meeting/20260901/VID_2026-09-01 06-49-3019198484079f62d5f2e1d248a4a96d8526b12a81d7.mp4</t>
  </si>
  <si>
    <t>brifing mengenai TTD paksa T7 keatas</t>
  </si>
  <si>
    <t>2026-09-01 05:49:18</t>
  </si>
  <si>
    <t>MRS11 RANDANGAN</t>
  </si>
  <si>
    <t>01831703</t>
  </si>
  <si>
    <t>obaforever/idnztapp/meeting/20260901/upload_1788216541337864fd32f964c4aa7bf1593875c2bc8cb.mp4</t>
  </si>
  <si>
    <t>PUSH TTD</t>
  </si>
  <si>
    <t>2026-09-01 05:46:57</t>
  </si>
  <si>
    <t>BUL01 BULA</t>
  </si>
  <si>
    <t>BUL010143</t>
  </si>
  <si>
    <t>Siti Rosmalia Septiyanthi</t>
  </si>
  <si>
    <t>obaforever/idnztapp/meeting/20260901/VID_2026-09-01 07-46-38-29758754989a3f5df9a044d6e9e45c3e74560bfc3.mp4</t>
  </si>
  <si>
    <t>2026-09-01 05:45:16</t>
  </si>
  <si>
    <t>KWD02 ATINGGOLA</t>
  </si>
  <si>
    <t>00567517</t>
  </si>
  <si>
    <t>Moh Afin S Poloomo</t>
  </si>
  <si>
    <t>obaforever/idnztapp/meeting/20260901/upload_1788216357582b238dba71ba84983ba114d0fe13f52b3.mp4</t>
  </si>
  <si>
    <t>2026-09-01 05:45:01</t>
  </si>
  <si>
    <t>PII04 AMPIBABO</t>
  </si>
  <si>
    <t>01639978</t>
  </si>
  <si>
    <t>Silfa Safitra</t>
  </si>
  <si>
    <t>obaforever/idnztapp/meeting/20260901/upload_17882159081469792de04d6de4ab3abe6311994ce7a44.mp4</t>
  </si>
  <si>
    <t>Paket banyak di maksimalkan pengantarannya,paket 3 hari scen pod harus di retur, jangan di tahan-tahan,kalau ada paket pengambilan cepat di jemput karena sudah harus di pickup secepatnya di jam 5 sore</t>
  </si>
  <si>
    <t>2026-09-01 05:44:11</t>
  </si>
  <si>
    <t>DON13 SOJOL</t>
  </si>
  <si>
    <t>01959712</t>
  </si>
  <si>
    <t>obaforever/idnztapp/meeting/20260901/VID_2026-09-01 06-42-00-1137549057d59e43420d5f46a9b9fa414b522f401f.mp4</t>
  </si>
  <si>
    <t>paket HV,pod, simpan gudang, ujian sprinter</t>
  </si>
  <si>
    <t>2026-09-01 05:43:04</t>
  </si>
  <si>
    <t>THA01A TAHUNA_01</t>
  </si>
  <si>
    <t>01923709</t>
  </si>
  <si>
    <t>obaforever/idnztapp/meeting/20260901/VID_2026-09-01 06-42-027638905527f5b7ab5db0944da9f5dec1dac026292.mp4</t>
  </si>
  <si>
    <t>THA01A
ABSENSI
LONGTAIL
POD VALID
TTD SBLM JAM 12 re</t>
  </si>
  <si>
    <t>2026-09-01 05:43:01</t>
  </si>
  <si>
    <t>PSJ16 PENDOLO</t>
  </si>
  <si>
    <t>PSJ160012</t>
  </si>
  <si>
    <t>Randi Armasito Melubu</t>
  </si>
  <si>
    <t>obaforever/idnztapp/meeting/20260901/upload_1788216161161eaf598c3c22c41acb49209b0d40737d7.mp4</t>
  </si>
  <si>
    <t>Materi breafing :
1. PARCEL CARE
2. LONGTAIL
3. PUSH TTD
4. POD VALID
5. POD RETUR
6. PAYCOOLS
7. SCAN INVENTORY
8. SCAN BERMASALAH SPRINTER
9. ABSENSI 6.30</t>
  </si>
  <si>
    <t>2026-09-01 05:39:21</t>
  </si>
  <si>
    <t>BEL02 WALENGRAN</t>
  </si>
  <si>
    <t>BEL020035</t>
  </si>
  <si>
    <t>Asrul Jufri</t>
  </si>
  <si>
    <t>obaforever/idnztapp/meeting/20260901/upload_1788215937495b7e5ce81d86b47b89ab2d069de5a5ad8.mp4</t>
  </si>
  <si>
    <t>2026-09-01 05:35:52</t>
  </si>
  <si>
    <t>APU07A APU07A</t>
  </si>
  <si>
    <t>01648658</t>
  </si>
  <si>
    <t>Ni Ketut Nia Prawesti</t>
  </si>
  <si>
    <t>obaforever/idnztapp/meeting/20260901/VID_2026-09-01 06-35-438556167139ac850607394453bb1bbdf5e15021fb4.mp4</t>
  </si>
  <si>
    <t>absensi , ttd jam 12 , keluar gudang 7.30</t>
  </si>
  <si>
    <t>2026-09-01 05:31:43</t>
  </si>
  <si>
    <t>UAL01 TUAL</t>
  </si>
  <si>
    <t>UAL010071</t>
  </si>
  <si>
    <t>obaforever/idnztapp/meeting/20260901/upload_17882154700222b50d81d8c7d4ed79d839c61ad2e2ca7.mp4</t>
  </si>
  <si>
    <t>2026-09-01 05:28:08</t>
  </si>
  <si>
    <t>EKG01 ENREKANG</t>
  </si>
  <si>
    <t>EKG010021</t>
  </si>
  <si>
    <t>Alief Rizky Wardhana</t>
  </si>
  <si>
    <t>obaforever/idnztapp/meeting/20260901/VID_2026-09-01 05-27-22-11007900443c202c9df1c24408801a50043cc3ae79.mp4</t>
  </si>
  <si>
    <t>2026-09-01 05:27:56</t>
  </si>
  <si>
    <t>AMQ01A WAIHERU</t>
  </si>
  <si>
    <t>01816791</t>
  </si>
  <si>
    <t>Rileks Kappuw</t>
  </si>
  <si>
    <t>obaforever/idnztapp/meeting/20260901/VID_2026-09-01 07-26-2519947141708df9d9f5a6544e24abaf0b304710a82a.mp4</t>
  </si>
  <si>
    <t>1.Quiz Sprinter di isi dengan benar
2.Pengantaran lebih awal
3.Push TTD jam 12:00
4.QR sprinter 1 awb</t>
  </si>
  <si>
    <t>2026-09-01 05:25:30</t>
  </si>
  <si>
    <t>MSI17 KOBI</t>
  </si>
  <si>
    <t>01719733</t>
  </si>
  <si>
    <t>Indri Susi Wulandari</t>
  </si>
  <si>
    <t>obaforever/idnztapp/meeting/20260901/VID_2026-09-01 07-24-392266312227a79efdfd14443efa2b316620f2afa56.mp4</t>
  </si>
  <si>
    <t>BRIEFING DP MSI17 TGL 1 SEPTEMBER  2026
1. QUIZ APP SPRINTER
2. POD SIMPAN GUDANG VALID
3. LONG TAIL
4. PUSH TTD KEJAR RITASE MENGGUNAKAN QRIS PAYCOOL
5. ABSEN SEBELUM 06:30</t>
  </si>
  <si>
    <t>2026-09-01 05:23:56</t>
  </si>
  <si>
    <t>PLP03 RAMPOANG</t>
  </si>
  <si>
    <t>01043730</t>
  </si>
  <si>
    <t>Muhammad Rusdin Rahjab</t>
  </si>
  <si>
    <t>obaforever/idnztapp/meeting/20260901/upload_1788215031729cf824cc27d4e4ae79d5537b3a7c51cfd.mp4</t>
  </si>
  <si>
    <t>2026-09-01 05:13:17</t>
  </si>
  <si>
    <t>AMQ02 KEBUN_CENGKEH</t>
  </si>
  <si>
    <t>00994719</t>
  </si>
  <si>
    <t>obaforever/idnztapp/meeting/20260901/VID_2026-09-01 05-12-29-272026239d0f8e4f76f474111ae9f9a81d2fd9b61.mp4</t>
  </si>
  <si>
    <t>Absen 6:30
Longtail 
POD Valid 
TTD Jam 12
Paycools &amp; Gopay</t>
  </si>
  <si>
    <t>2026-09-01 05:04:56</t>
  </si>
  <si>
    <t>AMQ04 TELUK_AMBON</t>
  </si>
  <si>
    <t>01730326</t>
  </si>
  <si>
    <t>obaforever/idnztapp/meeting/20260901/upload_1788213831564ca406110c42943299b03b2ab891616e2.mp4</t>
  </si>
  <si>
    <t>BRIEFING TELUK_AMBON TGL 01 SEPTEMBER 2026
KEBERSIHAN DP
CLOCK IN 6:30
TTD JAM 12
PAYCOOLS
PENGGUNAAN 1 QR, 1 SPRINTER
POD VALID 100%</t>
  </si>
  <si>
    <t>2026-09-01 05:03:52</t>
  </si>
  <si>
    <t>LAH01 LABUHA</t>
  </si>
  <si>
    <t>02017830</t>
  </si>
  <si>
    <t>Supriyadi Dalie</t>
  </si>
  <si>
    <t>obaforever/idnztapp/meeting/20260901/upload_178821373136504E90B90-0736-49DB-88AE-03A2848AC85Dcc34dfe8cfae47c890dd8338d61522ca.mp4</t>
  </si>
  <si>
    <t>- Doa
- TTD dibawah jam 12
- paket stuck
- returan melampirkan POD Valid
- ujian sprinter wajib</t>
  </si>
  <si>
    <t>2026-09-01 05:02:41</t>
  </si>
  <si>
    <t>AMQ08 PARDES</t>
  </si>
  <si>
    <t>01700527</t>
  </si>
  <si>
    <t>Moh. Irsan</t>
  </si>
  <si>
    <t>obaforever/idnztapp/meeting/20260901/upload_1788213729993a7727a39f21f4e329ef24af884c75a66.mp4</t>
  </si>
  <si>
    <t>Briefing Pagi Pardes, 01-09-2026
TTD 1200</t>
  </si>
  <si>
    <t>2026-09-01 04:49:22</t>
  </si>
  <si>
    <t>AMQ03A NUSANIWE</t>
  </si>
  <si>
    <t>01085846</t>
  </si>
  <si>
    <t>Reni Melinda Hayale</t>
  </si>
  <si>
    <t>obaforever/idnztapp/meeting/20260901/upload_1788212924350789316411c2b4770b952558b746d3db5.mp4</t>
  </si>
  <si>
    <t>BREAFING NUSANIWE AMQ03A TGL 01 SEPTEMBER 2026
1. QUIZ APP SPRINTER
2. PUSH ABSENSI 06.30
3. PICK-UP 
4. SIMPANG GUDANG POD VALID
5. KELUAR 07.30 DAN TTD JAM 12.00</t>
  </si>
  <si>
    <t>2026-09-01 04:41:31</t>
  </si>
  <si>
    <t>MSI01 MASOHI</t>
  </si>
  <si>
    <t>01295312</t>
  </si>
  <si>
    <t>obaforever/idnztapp/meeting/20260901/VID_2026-09-01 06-40-55-117701204456a50bc7cf62465b861c08e369ef9c4e.mp4</t>
  </si>
  <si>
    <t>DP MASOHI</t>
  </si>
  <si>
    <t>2026-09-01 04:31:45</t>
  </si>
  <si>
    <t>NAM02 WAEAPO</t>
  </si>
  <si>
    <t>01390290</t>
  </si>
  <si>
    <t>obaforever/idnztapp/meeting/20260901/upload_178821188464224710e5c1f264cdbab25141537cb0b6d.mp4</t>
  </si>
  <si>
    <t>abssnsi 6.30
maksimalkan paket sisa
paket 3 hari retur
scsn bermasalah simpan gudang menggunakan POD valid
penggunaan paycools,QR DP &amp; Sprinter
kebersihan kantor</t>
  </si>
  <si>
    <t>2026-09-01 04:09:06</t>
  </si>
  <si>
    <t>PRU01 PIRU</t>
  </si>
  <si>
    <t>PRU010053</t>
  </si>
  <si>
    <t>Yohanes Y. Burnama</t>
  </si>
  <si>
    <t>obaforever/idnztapp/meeting/20260901/upload_1788210543347c51f63bd9fbc454d891d28fd11baaea3.MOV</t>
  </si>
  <si>
    <t>2026-09-01 01:39:37</t>
  </si>
  <si>
    <t>DUM04 DUMAI_01</t>
  </si>
  <si>
    <t>DUM040115</t>
  </si>
  <si>
    <t>Eko Wardino</t>
  </si>
  <si>
    <t>obaforever/idnztapp/meeting/20260901/VID_2026-09-01 01-37-47535275418aff2867bb23042a587edceceb027d64a.mp4</t>
  </si>
  <si>
    <t>2026-09-01 00:58:18</t>
  </si>
  <si>
    <t>TNB04A CP_MURU_KUARO</t>
  </si>
  <si>
    <t>LS0000100925</t>
  </si>
  <si>
    <t>ALFIAN SYAHREZA FERRARI</t>
  </si>
  <si>
    <t>obaforever/idnztapp/meeting/20260901/VID_2026-09-01 12-58-27-1901291329dee93f92c45e4871ad99c1481ef59474.mp4</t>
  </si>
  <si>
    <t>2026-09-02 15:40:57</t>
  </si>
  <si>
    <t>obaforever/idnztapp/meeting/20260902/upload_1788338404478bfe766f61e45495584ce28792f94d2e4.mp4</t>
  </si>
  <si>
    <t>setoran paycool &amp; gopay
marketing target QR sprinter</t>
  </si>
  <si>
    <t>2026-09-02 15:40:50</t>
  </si>
  <si>
    <t>obaforever/idnztapp/meeting/20260902/VID_2026-09-02 03-39-07124977895810f8205324aa4e3d989dd970b8fa143e.mp4</t>
  </si>
  <si>
    <t>banter warung dan sla</t>
  </si>
  <si>
    <t>2026-09-02 15:39:43</t>
  </si>
  <si>
    <t>obaforever/idnztapp/meeting/20260902/upload_178833833112170BA0E7E-DF51-45EF-9580-B74CDAC6007978fa8943fbf1444ab3ae4d2a62bff5f3.mp4</t>
  </si>
  <si>
    <t>pengarahan tim processing dan koordinator</t>
  </si>
  <si>
    <t>2026-09-02 15:32:47</t>
  </si>
  <si>
    <t>SNX05 AMBUNTEN</t>
  </si>
  <si>
    <t>SNX050008</t>
  </si>
  <si>
    <t>Muhlis Riyadi</t>
  </si>
  <si>
    <t>obaforever/idnztapp/meeting/20260902/upload_1788337922548ca39e64545aa47e99cf561bd4f5ec937.mp4</t>
  </si>
  <si>
    <t>parcel care dan delivery 07:30</t>
  </si>
  <si>
    <t>2026-09-02 15:25:48</t>
  </si>
  <si>
    <t>obaforever/idnztapp/meeting/20260902/upload_17883374413501274afa9ff1842b19ab98c6809a7e395.MOV</t>
  </si>
  <si>
    <t>pencapaian SLA hari sebelumnya
1. Evaluasi pencapaian indikator Sprinter (H-1). 
2. Sosialisasi program reward dan denda yang berlaku di DP. 
3. Arahan terkait kedisiplinan setoran COD dan Paket Reg</t>
  </si>
  <si>
    <t>2026-09-02 15:24:35</t>
  </si>
  <si>
    <t>obaforever/idnztapp/meeting/20260902/upload_17883374667852d9cb3fce47142a4b66a7f6764fd7648.mp4</t>
  </si>
  <si>
    <t>2026-09-02 15:24:30</t>
  </si>
  <si>
    <t>obaforever/idnztapp/meeting/20260902/VID_2026-09-02 03-23-25-948822495b441665cf7c84208b13038956a66c4c6.mp4</t>
  </si>
  <si>
    <t>2026-09-02 15:22:47</t>
  </si>
  <si>
    <t>obaforever/idnztapp/meeting/20260902/VID_2026-09-02 03-21-371802500997502afd8f0e4342498dbda5c7f619714e.mp4</t>
  </si>
  <si>
    <t>pperbaikan operasional DP dan penanganan paket eco dan ez</t>
  </si>
  <si>
    <t>2026-09-02 15:20:03</t>
  </si>
  <si>
    <t>obaforever/idnztapp/meeting/20260902/upload_1788337199419174046051e7f4877a6efed1c56da234a.mp4</t>
  </si>
  <si>
    <t>2026-09-02 15:20:01</t>
  </si>
  <si>
    <t>obaforever/idnztapp/meeting/20260902/upload_17883371821336affc681044849809090b7261665a6ed.mp4</t>
  </si>
  <si>
    <t>paket parcel care dan higt value</t>
  </si>
  <si>
    <t>2026-09-02 15:18:42</t>
  </si>
  <si>
    <t>obaforever/idnztapp/meeting/20260902/upload_17883371172373d5d5cd1268d4fc8940c1e8808ad333d.mp4</t>
  </si>
  <si>
    <t>2026-09-02 15:17:40</t>
  </si>
  <si>
    <t>obaforever/idnztapp/meeting/20260902/upload_178833704930490b578d1c1684e39aff4150117383f96.mp4</t>
  </si>
  <si>
    <t>2026-09-02 15:17:07</t>
  </si>
  <si>
    <t>obaforever/idnztapp/meeting/20260902/upload_17883369907700040F5D2-7033-4A65-A053-3A35EA86AB219fcc6402f4f6469eb0166b3e627fa5f9.mp4</t>
  </si>
  <si>
    <t>target qr sprinter bulan september</t>
  </si>
  <si>
    <t>2026-09-02 15:17:06</t>
  </si>
  <si>
    <t>obaforever/idnztapp/meeting/20260902/upload_17883370235401f625381b52a4a3589641b5fafb9b0d0.mp4</t>
  </si>
  <si>
    <t>2026-09-02 15:16:42</t>
  </si>
  <si>
    <t>obaforever/idnztapp/meeting/20260902/upload_17883369928891cf11534a570483eac44030dc99a0fdf.mp4</t>
  </si>
  <si>
    <t>briefing rutin pagi</t>
  </si>
  <si>
    <t>2026-09-02 15:16:07</t>
  </si>
  <si>
    <t>obaforever/idnztapp/meeting/20260902/upload_17883369566672e5bea29eca14903845d0d49daa309bb.mp4</t>
  </si>
  <si>
    <t>2026-09-02 15:15:03</t>
  </si>
  <si>
    <t>obaforever/idnztapp/meeting/20260902/upload_1788336897339332b1b657df84fa2ad16503f88b60f6f.mp4</t>
  </si>
  <si>
    <t>2026-09-02 15:13:10</t>
  </si>
  <si>
    <t>KNG18 KNG18</t>
  </si>
  <si>
    <t>LS0000415287</t>
  </si>
  <si>
    <t>Muhamad Iqbal Firdaus</t>
  </si>
  <si>
    <t>obaforever/idnztapp/meeting/20260902/upload_1788336776675010804429726415398768da977030488.mp4</t>
  </si>
  <si>
    <t>breafing pengembangan bisnis</t>
  </si>
  <si>
    <t>2026-09-02 15:12:56</t>
  </si>
  <si>
    <t>obaforever/idnztapp/meeting/20260902/upload_1788336769636d9c5122b9c844c90816b780ee8b5d4d5.mp4</t>
  </si>
  <si>
    <t>2026-09-02 15:12:51</t>
  </si>
  <si>
    <t>obaforever/idnztapp/meeting/20260902/upload_17883367254679201746bb8234e1ab729ef44d9b55808.mp4</t>
  </si>
  <si>
    <t>ttd aktual dan qr sprinter</t>
  </si>
  <si>
    <t>2026-09-02 15:10:18</t>
  </si>
  <si>
    <t>obaforever/idnztapp/meeting/20260902/upload_178833661297871d184e7d783486f9c1e8c8c8ba1626c.mp4</t>
  </si>
  <si>
    <t>2026-09-02 15:09:42</t>
  </si>
  <si>
    <t>obaforever/idnztapp/meeting/20260902/upload_17883364887785adca60f94284b2a85ac117c602d3573.MOV</t>
  </si>
  <si>
    <t>Brefing LAD01
• High Value
•penyelesaian longtail 
• TTrevers 
• Ticket &amp; arbit</t>
  </si>
  <si>
    <t>2026-09-02 15:09:25</t>
  </si>
  <si>
    <t>obaforever/idnztapp/meeting/20260902/upload_17883365477857cfcabd9016341c6aa5ec01c91eb2e56.mp4</t>
  </si>
  <si>
    <t>2026-09-02 15:08:53</t>
  </si>
  <si>
    <t>obaforever/idnztapp/meeting/20260902/upload_178833652104891b641aa63b244b9910ecb59de773ee4.mp4</t>
  </si>
  <si>
    <t>refreshment paket high value</t>
  </si>
  <si>
    <t>2026-09-02 15:08:15</t>
  </si>
  <si>
    <t>obaforever/idnztapp/meeting/20260902/upload_1788336442988255ef2d936c14efcbae5517969bb596c.mp4</t>
  </si>
  <si>
    <t>2026-09-02 15:05:09</t>
  </si>
  <si>
    <t>BGS11A SIAK_KECIL_02</t>
  </si>
  <si>
    <t>01685763</t>
  </si>
  <si>
    <t>Doni Gusmiran</t>
  </si>
  <si>
    <t>obaforever/idnztapp/meeting/20260902/upload_1788336302821592ad014238e4cbb9ed0d7ad21eefd12.mp4</t>
  </si>
  <si>
    <t>2026-09-02 15:04:17</t>
  </si>
  <si>
    <t>obaforever/idnztapp/meeting/20260902/upload_1788336237666ad770e31fa6545429d57ee8308469679.mp4</t>
  </si>
  <si>
    <t>Briefing team baru dan penyampaian jobdesk kerja</t>
  </si>
  <si>
    <t>2026-09-02 15:03:58</t>
  </si>
  <si>
    <t>obaforever/idnztapp/meeting/20260902/upload_17883362256715C31D2FE-B2FC-4A17-A6C5-76B513238A084adcea00dd1044509bd91a62618400b6.mp4</t>
  </si>
  <si>
    <t>2026-09-02 15:03:41</t>
  </si>
  <si>
    <t>obaforever/idnztapp/meeting/20260902/upload_17883361889901f5b796f90844c45ab3e48096e04bfb2.mp4</t>
  </si>
  <si>
    <t>Pickup reguler
brifing bersama staff gudang masalah kedisiplinan</t>
  </si>
  <si>
    <t>2026-09-02 15:03:28</t>
  </si>
  <si>
    <t>obaforever/idnztapp/meeting/20260902/upload_17883361747909f53f7eba4ed477c9783f3274e39b6f7.mp4</t>
  </si>
  <si>
    <t>2026-09-02 15:02:38</t>
  </si>
  <si>
    <t>obaforever/idnztapp/meeting/20260902/VID_2026-09-02 03-00-38-125867642161e8c06e00734375aaf088f5627df8a6.mp4</t>
  </si>
  <si>
    <t>brifing indikatir rating sprinter</t>
  </si>
  <si>
    <t>2026-09-02 15:01:15</t>
  </si>
  <si>
    <t>obaforever/idnztapp/meeting/20260902/VID-20260902-WA012230a1c49afacd4d9780b49dff202b6c9e.mp4</t>
  </si>
  <si>
    <t>2026-09-02 15:00:18</t>
  </si>
  <si>
    <t>obaforever/idnztapp/meeting/20260902/upload_17883359870229a3aa7846cae4a7cbd9ca8cf2d3c9a3b.mp4</t>
  </si>
  <si>
    <t>2026-09-02 14:59:30</t>
  </si>
  <si>
    <t>SOG12E SOG12E</t>
  </si>
  <si>
    <t>LS0000415292</t>
  </si>
  <si>
    <t>Aly Irsyad Robani</t>
  </si>
  <si>
    <t>obaforever/idnztapp/meeting/20260902/upload_178833594758964c5d6ecb1eb457a92cb947770290c2b.mp4</t>
  </si>
  <si>
    <t>Target paycools &amp; gopay</t>
  </si>
  <si>
    <t>2026-09-02 14:59:13</t>
  </si>
  <si>
    <t>obaforever/idnztapp/meeting/20260902/upload_1788335902572b25030e8f684418b8dcd31a0bb488e5f.mp4</t>
  </si>
  <si>
    <t>Nama DP : KARANG EMPAT BESAR 2
Kode DP : SUB78
Total Sprinter Brefing : 4
Materi Brefing :
- Input Prospek Klient App sprinter
- Growth Reguler</t>
  </si>
  <si>
    <t>2026-09-02 14:57:54</t>
  </si>
  <si>
    <t>obaforever/idnztapp/meeting/20260902/upload_178833578415823a90b675c0c4711b6cc7ea751d642ce.mp4</t>
  </si>
  <si>
    <t>evaluasi harian, setelah Delivery</t>
  </si>
  <si>
    <t>2026-09-02 14:57:21</t>
  </si>
  <si>
    <t>JBR29 SUMBERSARI_1</t>
  </si>
  <si>
    <t>LS0000253003</t>
  </si>
  <si>
    <t>Farid JM0080009</t>
  </si>
  <si>
    <t>obaforever/idnztapp/meeting/20260902/upload_1788335836300e389ac24920342d79713fbce304da85d.mp4</t>
  </si>
  <si>
    <t>2026-09-02 14:56:48</t>
  </si>
  <si>
    <t>JBR09 SUMBERSARI</t>
  </si>
  <si>
    <t>JBR09000009</t>
  </si>
  <si>
    <t>obaforever/idnztapp/meeting/20260902/upload_17883358017964acf741542844e039b636fe3651445c5.mp4</t>
  </si>
  <si>
    <t>2026-09-02 14:56:16</t>
  </si>
  <si>
    <t>obaforever/idnztapp/meeting/20260902/upload_1788335745251d902e6f60cc44b6c8fe46927b10099f1.mp4</t>
  </si>
  <si>
    <t>obaforever/idnztapp/meeting/20260902/VID_2026-09-02 02-54-3279818141572850fa22b64e6cbe3a9b61cfb82e4c.mp4</t>
  </si>
  <si>
    <t>Indikator rating Sprinter dan penilaian di setiap poin, penilaian customer dan fokus input paket reguler serta fokus penambahan prospek customer baru</t>
  </si>
  <si>
    <t>2026-09-02 14:55:19</t>
  </si>
  <si>
    <t>obaforever/idnztapp/meeting/20260902/upload_178833565749377386339a7ab45288687b03ed42e9cad.mp4</t>
  </si>
  <si>
    <t>KODE DP : SUB77 
Nama Dp : DUKUH SETRO 2
PESERTA BREEFING 4 SPRINTER 
MATERI : 
- Mapping Area Prospek Klient</t>
  </si>
  <si>
    <t>2026-09-02 14:54:54</t>
  </si>
  <si>
    <t>obaforever/idnztapp/meeting/20260902/upload_17883356774263277bf940cfb48e698e81399b5f47c09.mp4</t>
  </si>
  <si>
    <t>tiketing</t>
  </si>
  <si>
    <t>2026-09-02 14:53:55</t>
  </si>
  <si>
    <t>obaforever/idnztapp/meeting/20260902/upload_17883356060013c2448b8cee04e31afdf7be00183c2bc.mp4</t>
  </si>
  <si>
    <t>evaluasi harian per kode area</t>
  </si>
  <si>
    <t>2026-09-02 14:53:11</t>
  </si>
  <si>
    <t>obaforever/idnztapp/meeting/20260902/upload_17883355154938a8e5a7467354ade8e900897a525c0b0.mp4</t>
  </si>
  <si>
    <t>mohon maaf tad brefing tidak di rekam,
hari ini brefing masalah penanganan paket Yoyi DP,pelayanan dan penangan di DP menggunakan Yoyi</t>
  </si>
  <si>
    <t>2026-09-02 14:52:58</t>
  </si>
  <si>
    <t>obaforever/idnztapp/meeting/20260902/upload_17883355430366c341c1a235947d1bac1a4eb8800c0be.mp4</t>
  </si>
  <si>
    <t>pemahaman mengenai setiran wajib close setiap trip dan penggunaan gopay / paycools</t>
  </si>
  <si>
    <t>2026-09-02 14:52:56</t>
  </si>
  <si>
    <t>obaforever/idnztapp/meeting/20260902/VID_2026-09-02 02-52-07254481593c867a9a299fd47488898f7a109f1c525.mp4</t>
  </si>
  <si>
    <t>2026-09-02 14:52:38</t>
  </si>
  <si>
    <t>MJA09A MAJALENGKA_2</t>
  </si>
  <si>
    <t>LS0000415054</t>
  </si>
  <si>
    <t>Paryono</t>
  </si>
  <si>
    <t>obaforever/idnztapp/meeting/20260902/upload_1788335493843d4646ae15e354552be8bbcc692258cbc.mp4</t>
  </si>
  <si>
    <t>*usahakan Ttd jam 12 selalu stabil tiap hari
*Setoran cod haru beres tiap trip
*Penggunaan paycool di kontrol ,imbangi dengan pemakaian gopay &amp; atm</t>
  </si>
  <si>
    <t>2026-09-02 14:52:04</t>
  </si>
  <si>
    <t>obaforever/idnztapp/meeting/20260902/upload_17883355202335f3173262a474fafbe777e860764b5ed.mp4</t>
  </si>
  <si>
    <t>2026-09-02 14:51:55</t>
  </si>
  <si>
    <t>TKK10 PANGEAN_01</t>
  </si>
  <si>
    <t>TKK100001</t>
  </si>
  <si>
    <t>Pernando Asri</t>
  </si>
  <si>
    <t>obaforever/idnztapp/meeting/20260902/upload_17883354492641ddfc366630c4026aacda6ad586eb377.mp4</t>
  </si>
  <si>
    <t>Area sortir dan Scan Inventory</t>
  </si>
  <si>
    <t>2026-09-02 14:50:07</t>
  </si>
  <si>
    <t>obaforever/idnztapp/meeting/20260902/upload_17883353980021944a2b061f2484ab75bdeb876611506.MOV</t>
  </si>
  <si>
    <t>2026-09-02 14:49:33</t>
  </si>
  <si>
    <t>obaforever/idnztapp/meeting/20260902/VID_2026-09-02 02-47-576428410201fa311bd22c84398bf8c5fd2f6f49fd8.mp4</t>
  </si>
  <si>
    <t>Indikator rating Sprinter dan penilaian di setiap poin, penilaian customer dan fokus input paket reguler serta fokus penambahan prospek customer Baru</t>
  </si>
  <si>
    <t>2026-09-02 14:48:47</t>
  </si>
  <si>
    <t>JKT35E CP_RAWA_BUAYA_2</t>
  </si>
  <si>
    <t>JKT35E000133</t>
  </si>
  <si>
    <t>MIFTAKHUN NUR</t>
  </si>
  <si>
    <t>obaforever/idnztapp/meeting/20260902/upload_1788335206362b38c41965cce4ae3a373172e284e94f9.mp4</t>
  </si>
  <si>
    <t>Selamat pagi pak, Mr, mis
Breafing PAGI sprinter CP RAWA BUAYA 2
1. Penekanan dan kehadiran sprinter 06:30 juga out gudang sebelum 07:25
2. Pemaksimalan TTD 12.00 juga TTD ALL RITASE
3. Meminimalisir</t>
  </si>
  <si>
    <t>2026-09-02 14:48:13</t>
  </si>
  <si>
    <t>obaforever/idnztapp/meeting/20260902/upload_1788335255794fadab03e131e423a8206eb4195594fba.mp4</t>
  </si>
  <si>
    <t>PYM disetiap trip penggunaan qris dan paycools</t>
  </si>
  <si>
    <t>2026-09-02 14:48:03</t>
  </si>
  <si>
    <t>obaforever/idnztapp/meeting/20260902/VID_2026-09-02 02-47-408149085068e872b4b30994d9d8957887972ef0c8b.mp4</t>
  </si>
  <si>
    <t>ponit dan pencapaian dating sprinter</t>
  </si>
  <si>
    <t>2026-09-02 14:47:54</t>
  </si>
  <si>
    <t>obaforever/idnztapp/meeting/20260902/upload_1788335257141d7b7695c457b424b8324aa5defbc9ea2.mp4</t>
  </si>
  <si>
    <t>inspeksi seragam</t>
  </si>
  <si>
    <t>2026-09-02 14:46:54</t>
  </si>
  <si>
    <t>obaforever/idnztapp/meeting/20260902/upload_1788335197652fb6fe7d7d79244eeb03e336b6d838e26.mp4</t>
  </si>
  <si>
    <t>2026-09-02 14:46:28</t>
  </si>
  <si>
    <t>obaforever/idnztapp/meeting/20260902/upload_1788335135825e1a5bee7311444ac9eda96152b232518.mp4</t>
  </si>
  <si>
    <t>2026-09-02 14:46:16</t>
  </si>
  <si>
    <t>obaforever/idnztapp/meeting/20260902/upload_1788335156111d5f0290344954b4bbbfd6ff57891ce69.mp4</t>
  </si>
  <si>
    <t>satu team satu tujuan maksimalkan kinerja bulan ini</t>
  </si>
  <si>
    <t>2026-09-02 14:45:48</t>
  </si>
  <si>
    <t>obaforever/idnztapp/meeting/20260902/upload_17883351332999a86e849cf7f45bf972e4985231682b8.mp4</t>
  </si>
  <si>
    <t>2026-09-02 14:45:01</t>
  </si>
  <si>
    <t>obaforever/idnztapp/meeting/20260902/upload_1788335080718b606c17f839d42e0953a23e8754ce25c.mp4</t>
  </si>
  <si>
    <t>TARGET REGULER DAN EVALUASI TTD</t>
  </si>
  <si>
    <t>2026-09-02 14:45:00</t>
  </si>
  <si>
    <t>obaforever/idnztapp/meeting/20260902/upload_17883350539118343ab30d1d0422689343755a6ea7be1.mp4</t>
  </si>
  <si>
    <t>kendala harian, sampaikan, evaluasi dan temukan solusi</t>
  </si>
  <si>
    <t>2026-09-02 14:44:43</t>
  </si>
  <si>
    <t>obaforever/idnztapp/meeting/20260902/upload_1788335032417fefd27a7546f435eae5478589d5fcf0f.mp4</t>
  </si>
  <si>
    <t>2026-09-02 14:43:43</t>
  </si>
  <si>
    <t>obaforever/idnztapp/meeting/20260902/upload_1788335016387cbc643b9df5a4fb6b49aa02eeec5b53c.MOV</t>
  </si>
  <si>
    <t>2026-09-02 14:43:05</t>
  </si>
  <si>
    <t>obaforever/idnztapp/meeting/20260902/upload_17883349699497089fab94b544b49917e83e14ddd30cb.MOV</t>
  </si>
  <si>
    <t>2026-09-02 14:42:38</t>
  </si>
  <si>
    <t>obaforever/idnztapp/meeting/20260902/upload_1788334885653bb716d62cbf1465ca70072c60ac447e0.mp4</t>
  </si>
  <si>
    <t>fod ttd paket harus sesuai dengan sop</t>
  </si>
  <si>
    <t>2026-09-02 14:42:19</t>
  </si>
  <si>
    <t>BKI07C JATIBENING_01</t>
  </si>
  <si>
    <t>BKI07C000023</t>
  </si>
  <si>
    <t>Sutisna</t>
  </si>
  <si>
    <t>obaforever/idnztapp/meeting/20260902/upload_1788334913097F33F00C9-11D7-42D4-BC92-F320CE3ECC8D994663c122e743aea63aef776845ca6d.mp4</t>
  </si>
  <si>
    <t>memo 1 sprinter 1 awb</t>
  </si>
  <si>
    <t>2026-09-02 14:42:05</t>
  </si>
  <si>
    <t>obaforever/idnztapp/meeting/20260902/VID_2026-09-02 02-41-4298349957212e1fbef0af64197ac0f39bd386b841b.mp4</t>
  </si>
  <si>
    <t>Indikator rating sprinter. Edukasi sprinter tentang indikator rating yang ada</t>
  </si>
  <si>
    <t>2026-09-02 14:42:01</t>
  </si>
  <si>
    <t>KPG05B CIKAMPAK_03</t>
  </si>
  <si>
    <t>LS0000425402</t>
  </si>
  <si>
    <t>M. Putra Hasibuan KPG05B</t>
  </si>
  <si>
    <t>obaforever/idnztapp/meeting/20260902/upload_17883348987202a7efaeff0f148728f4de951a4bfda0c.mp4</t>
  </si>
  <si>
    <t>2026-09-02 14:41:22</t>
  </si>
  <si>
    <t>obaforever/idnztapp/meeting/20260902/VID_2026-09-02 02-41-0343829950604f223fb5b584c538052d7f3a64f4f5d.mp4</t>
  </si>
  <si>
    <t>penyebaran QR sprinter pada proses delivery paket</t>
  </si>
  <si>
    <t>2026-09-02 14:40:38</t>
  </si>
  <si>
    <t>obaforever/idnztapp/meeting/20260902/VID_2026-09-02 02-40-0514531424318649f0fabf9f484bae472add79696028.mp4</t>
  </si>
  <si>
    <t>2026-09-02 14:39:11</t>
  </si>
  <si>
    <t>MEK04 TEMPILANG</t>
  </si>
  <si>
    <t>MEK040001</t>
  </si>
  <si>
    <t>Muhamad Idris Putra</t>
  </si>
  <si>
    <t>obaforever/idnztapp/meeting/20260902/upload_17883347323265ca1843c5bb648e482a211d191b982a5.mp4</t>
  </si>
  <si>
    <t>2026-09-02 14:39:06</t>
  </si>
  <si>
    <t>obaforever/idnztapp/meeting/20260902/upload_17883347310666eab952481604e97bbcbb44f42e84424.mp4</t>
  </si>
  <si>
    <t>2026-09-02 14:38:55</t>
  </si>
  <si>
    <t>obaforever/idnztapp/meeting/20260902/upload_1788334656853e48114d672e84cea90cf84485debee58.mp4</t>
  </si>
  <si>
    <t>parcel care dan tips bintang 5</t>
  </si>
  <si>
    <t>2026-09-02 14:38:17</t>
  </si>
  <si>
    <t>obaforever/idnztapp/meeting/20260902/upload_1788334682131fdeea35108c343068eef761a3212edb6.mp4</t>
  </si>
  <si>
    <t>2026-09-02 14:38:13</t>
  </si>
  <si>
    <t>obaforever/idnztapp/meeting/20260902/upload_1788334681536d29c275c248942ed80e511d4fa399821.mp4</t>
  </si>
  <si>
    <t>2026-09-02 14:36:35</t>
  </si>
  <si>
    <t>obaforever/idnztapp/meeting/20260902/upload_1788334572296f5f089e2092d41a3a4093e9294c154b3.mp4</t>
  </si>
  <si>
    <t>Brifing HV bersama tim pickup</t>
  </si>
  <si>
    <t>2026-09-02 14:35:34</t>
  </si>
  <si>
    <t>obaforever/idnztapp/meeting/20260902/upload_178833443694576A8E714-602E-488B-B1C5-0954B5DF74C81ff9f2e6dfaf407bb3e54925fb79189c.mp4</t>
  </si>
  <si>
    <t>reminder setoran cutoff</t>
  </si>
  <si>
    <t>2026-09-02 14:34:53</t>
  </si>
  <si>
    <t>obaforever/idnztapp/meeting/20260902/upload_17883344846541ce7c4ebc936462b81057371b09fa48b.mp4</t>
  </si>
  <si>
    <t>2026-09-02 14:34:32</t>
  </si>
  <si>
    <t>SDA22 DC_TAMAN</t>
  </si>
  <si>
    <t>00551964</t>
  </si>
  <si>
    <t>Tri Atmojo</t>
  </si>
  <si>
    <t>obaforever/idnztapp/meeting/20260902/upload_178833443761741119c813cfb48c189cecadb6d7eb6b0.mp4</t>
  </si>
  <si>
    <t>push up 40x tidak ujian UPm 
RSAT 
OPEN MARKET
SLA JAM 12 DAN DAY</t>
  </si>
  <si>
    <t>2026-09-02 14:34:22</t>
  </si>
  <si>
    <t>obaforever/idnztapp/meeting/20260902/upload_178833444821124ff749a2a3f46b3bdafa009576b315f.MOV</t>
  </si>
  <si>
    <t>2026-09-02 14:33:44</t>
  </si>
  <si>
    <t>obaforever/idnztapp/meeting/20260902/VID_2026-09-02 02-31-55209344741915dfa9a004c743e79157b814897faa69.mp4</t>
  </si>
  <si>
    <t>2026-09-02 14:33:43</t>
  </si>
  <si>
    <t>obaforever/idnztapp/meeting/20260902/upload_1788334378025503c992d4844403c88a635009782501a.mp4</t>
  </si>
  <si>
    <t>2026-09-02 14:33:22</t>
  </si>
  <si>
    <t>obaforever/idnztapp/meeting/20260902/upload_1788334398819a52b8d7dd97d4088ad55dbb1e03f0ae2.mp4</t>
  </si>
  <si>
    <t>2026-09-02 14:33:18</t>
  </si>
  <si>
    <t>obaforever/idnztapp/meeting/20260902/VID_2026-09-02 01-58-1813934302286a332fb53c12427ea1ed63c773b15ca3.mp4</t>
  </si>
  <si>
    <t>2026-09-02 14:33:03</t>
  </si>
  <si>
    <t>obaforever/idnztapp/meeting/20260902/upload_1788334311635cd0032a1016447b4926aeda8988346f2.MOV</t>
  </si>
  <si>
    <t>breafing sprinter new join refreshment cara penggunaaan aplikasi dan cara pembuatan pod</t>
  </si>
  <si>
    <t>2026-09-02 14:32:24</t>
  </si>
  <si>
    <t>obaforever/idnztapp/meeting/20260902/upload_17883343319348834267b14a642a291d20ea3c3609a3a.MOV</t>
  </si>
  <si>
    <t>Briefing mengenai pencapaian KPI</t>
  </si>
  <si>
    <t>2026-09-02 14:31:27</t>
  </si>
  <si>
    <t>obaforever/idnztapp/meeting/20260902/VID_2026-09-02 02-29-33838426259bb90b785f6294cc483ecf1b3fca1f393.mp4</t>
  </si>
  <si>
    <t>2026-09-02 14:31:25</t>
  </si>
  <si>
    <t>obaforever/idnztapp/meeting/20260902/upload_178833424431829111ef350744c35b2058d5e5bf4b11a.mp4</t>
  </si>
  <si>
    <t>Poin Rating app 
edukasi paket Retur</t>
  </si>
  <si>
    <t>2026-09-02 14:31:13</t>
  </si>
  <si>
    <t>obaforever/idnztapp/meeting/20260902/VID_2026-09-02 02-30-19295809076c412ec2e8061405f9dafa9632ace5cb0.mp4</t>
  </si>
  <si>
    <t>EVALUASI PENILAIAN SALES</t>
  </si>
  <si>
    <t>2026-09-02 14:30:56</t>
  </si>
  <si>
    <t>obaforever/idnztapp/meeting/20260902/VID_2026-09-02 02-29-29681054108a2e30a3c62c947febc59b08db977a447.mp4</t>
  </si>
  <si>
    <t>2026-09-02 14:30:48</t>
  </si>
  <si>
    <t>obaforever/idnztapp/meeting/20260902/upload_1788334233255718e7046e24c46e7810a78d5d432f1f1.mp4</t>
  </si>
  <si>
    <t>2026-09-02 14:30:39</t>
  </si>
  <si>
    <t>obaforever/idnztapp/meeting/20260902/VID_2026-09-02 02-30-04-12033901446c4f1fac1fcd4dd69000d56447515f47.mp4</t>
  </si>
  <si>
    <t>meingatkan absensi dan memaksimalkan ttd di bawah jam 12:00</t>
  </si>
  <si>
    <t>2026-09-02 14:30:01</t>
  </si>
  <si>
    <t>obaforever/idnztapp/meeting/20260902/upload_17883341864089afa7604ab504b7c84e6367f27e14018.MOV</t>
  </si>
  <si>
    <t>2026-09-02 14:29:26</t>
  </si>
  <si>
    <t>SMB02B SMB02B</t>
  </si>
  <si>
    <t>LS0000415304</t>
  </si>
  <si>
    <t>Dadan Ramdan</t>
  </si>
  <si>
    <t>obaforever/idnztapp/meeting/20260902/upload_17883340659364c67404380894c4a8148caff755d5f3d.mp4</t>
  </si>
  <si>
    <t>Brifing menjaga komunikasi dengan customer dan menyampaikan program jnt</t>
  </si>
  <si>
    <t>2026-09-02 14:29:25</t>
  </si>
  <si>
    <t>obaforever/idnztapp/meeting/20260902/upload_178833412009158667ca683214db7a53f5f92a09d4053.mp4</t>
  </si>
  <si>
    <t>2026-09-02 14:28:31</t>
  </si>
  <si>
    <t>GRT07C GRT07C</t>
  </si>
  <si>
    <t>LS0000415079</t>
  </si>
  <si>
    <t>Hasan Bisri</t>
  </si>
  <si>
    <t>obaforever/idnztapp/meeting/20260902/upload_1788334099350ad9eb49530784e5cb4c5bd0e49821e33.mp4</t>
  </si>
  <si>
    <t>edukasi ratting sprinter</t>
  </si>
  <si>
    <t>2026-09-02 14:28:29</t>
  </si>
  <si>
    <t>obaforever/idnztapp/meeting/20260902/VID_2026-09-02 02-28-112009917212f1297f270c3847c693fd382decbdd6d8.mp4</t>
  </si>
  <si>
    <t>sharing teknik komunikasi dengan customer</t>
  </si>
  <si>
    <t>2026-09-02 14:28:10</t>
  </si>
  <si>
    <t>SLK01 SALAK</t>
  </si>
  <si>
    <t>SLK010006</t>
  </si>
  <si>
    <t>Yulizar Betesda M</t>
  </si>
  <si>
    <t>obaforever/idnztapp/meeting/20260902/VID_2026-09-02 02-27-36881385563fe42a708ff184feb9c3ec6a243cb09f8.mp4</t>
  </si>
  <si>
    <t>2026-09-02 14:27:32</t>
  </si>
  <si>
    <t>GRT25B GRT25B</t>
  </si>
  <si>
    <t>LS0000415093</t>
  </si>
  <si>
    <t>obaforever/idnztapp/meeting/20260902/upload_1788334032613c4d2c0c8ded84a0188491d365aacd270.mp4</t>
  </si>
  <si>
    <t>2026-09-02 14:27:22</t>
  </si>
  <si>
    <t>obaforever/idnztapp/meeting/20260902/VID_2026-09-02 02-26-2418016253256bb646013f0b46f7bf0f27afd7c288c1.mp4</t>
  </si>
  <si>
    <t>2026-09-02 14:26:44</t>
  </si>
  <si>
    <t>obaforever/idnztapp/meeting/20260902/upload_1788333991375b6cc4d07308c4113a5975602cdf546ed.mp4</t>
  </si>
  <si>
    <t>2026-09-02 14:26:01</t>
  </si>
  <si>
    <t>obaforever/idnztapp/meeting/20260902/upload_17883339447480254259981ff4419b999c6470ccfa5f7.mp4</t>
  </si>
  <si>
    <t>2026-09-02 14:24:20</t>
  </si>
  <si>
    <t>obaforever/idnztapp/meeting/20260902/upload_17883338384414de88484c9894f7a81ff5a8c03b9987f.mp4</t>
  </si>
  <si>
    <t>materi : 6.30 wajib clock in, 7.30 kosong kan area gudang, 8.00 wajib delivery pantau TTD jam 12 nya per 1 jam sekali, minimkam barang balek sprinter, 1p 1k</t>
  </si>
  <si>
    <t>2026-09-02 14:23:14</t>
  </si>
  <si>
    <t>obaforever/idnztapp/meeting/20260902/upload_17883337467917F3125CA-FE33-4813-814D-ACD519DD6CED82d912a9c1b54156ac9822347d28b141.mp4</t>
  </si>
  <si>
    <t>absen masuk</t>
  </si>
  <si>
    <t>2026-09-02 14:23:13</t>
  </si>
  <si>
    <t>obaforever/idnztapp/meeting/20260902/upload_1788333692032cf34d94fa2724f3dab9d8a39faab8d70.mp4</t>
  </si>
  <si>
    <t>breafing harian sharing cara mendapatkan marketing nnn</t>
  </si>
  <si>
    <t>2026-09-02 14:22:41</t>
  </si>
  <si>
    <t>obaforever/idnztapp/meeting/20260902/upload_1788333733055e48e6747aecc4408b427aa8dd41d1bea.mp4</t>
  </si>
  <si>
    <t>MJK08
-PTMP
-RTK
-parcel care</t>
  </si>
  <si>
    <t>2026-09-02 14:22:10</t>
  </si>
  <si>
    <t>obaforever/idnztapp/meeting/20260902/upload_17883337067004c607e367de1426d8ddbc9f9fbfa5d1a.mp4</t>
  </si>
  <si>
    <t>network manajemen: ttd jm12</t>
  </si>
  <si>
    <t>2026-09-02 14:22:00</t>
  </si>
  <si>
    <t>obaforever/idnztapp/meeting/20260902/VID_2026-09-02 02-21-40145258437811139157208a4931b504136d7540fa19.mp4</t>
  </si>
  <si>
    <t>2026-09-02 14:21:55</t>
  </si>
  <si>
    <t>obaforever/idnztapp/meeting/20260902/upload_178833358528189af00bf055342a7b244e8349dda1271.mp4</t>
  </si>
  <si>
    <t>2026-09-02 14:20:33</t>
  </si>
  <si>
    <t>obaforever/idnztapp/meeting/20260902/upload_17883336106298b546a6acf7c4da7b9e73c8569c95b4a.mp4</t>
  </si>
  <si>
    <t>POD Retur Valid (OCR)</t>
  </si>
  <si>
    <t>2026-09-02 14:20:01</t>
  </si>
  <si>
    <t>obaforever/idnztapp/meeting/20260902/upload_1788333574295f8608c5c639249d0b98a986bf86ee441.mp4</t>
  </si>
  <si>
    <t>Quiz sprinter</t>
  </si>
  <si>
    <t>2026-09-02 14:19:54</t>
  </si>
  <si>
    <t>obaforever/idnztapp/meeting/20260902/upload_17883335818082feb521bb9544bd8a96ce5ab3c046841.MOV</t>
  </si>
  <si>
    <t>2026-09-02 14:19:41</t>
  </si>
  <si>
    <t>obaforever/idnztapp/meeting/20260902/upload_1788333538573b7cf531f12554ecca3075703b8a5f5bd.mp4</t>
  </si>
  <si>
    <t>evaluasi shift 2</t>
  </si>
  <si>
    <t>2026-09-02 14:19:10</t>
  </si>
  <si>
    <t>obaforever/idnztapp/meeting/20260902/VID_2026-09-02 02-18-24-1532394053bbe4bd9ab3ee4bf7ae10fd2f94cbcea5.mp4</t>
  </si>
  <si>
    <t>breffing pembayaran Qris</t>
  </si>
  <si>
    <t>2026-09-02 14:18:57</t>
  </si>
  <si>
    <t>obaforever/idnztapp/meeting/20260902/VID_2026-09-02 02-17-341419514267ec5aa2faec3146afb038a9f1b5fbfd33.mp4</t>
  </si>
  <si>
    <t>2026-09-02 14:18:21</t>
  </si>
  <si>
    <t>obaforever/idnztapp/meeting/20260902/upload_17883334953510f8410de0f874553a56f956ca643c635.mp4</t>
  </si>
  <si>
    <t>2026-09-02 14:18:18</t>
  </si>
  <si>
    <t>obaforever/idnztapp/meeting/20260902/upload_1788333492917713fdf5aa77f4f2aba73ff99e6cee6c7.MOV</t>
  </si>
  <si>
    <t>2026-09-02 14:17:50</t>
  </si>
  <si>
    <t>obaforever/idnztapp/meeting/20260902/VID_2026-09-02 02-16-0819810045808d5015d9c61e451580f5272174b8dd88.mp4</t>
  </si>
  <si>
    <t>2026-09-02 14:16:24</t>
  </si>
  <si>
    <t>SBD12 BANYUPUTIH_1</t>
  </si>
  <si>
    <t>LS0000373087</t>
  </si>
  <si>
    <t>Satrio J07200645</t>
  </si>
  <si>
    <t>obaforever/idnztapp/meeting/20260902/upload_17883333643531c1e9a7928484191baede53672450d9b.mp4</t>
  </si>
  <si>
    <t>sharing kendala dan solusi</t>
  </si>
  <si>
    <t>2026-09-02 14:15:36</t>
  </si>
  <si>
    <t>obaforever/idnztapp/meeting/20260902/upload_1788333321468191e957fddf248859816645d535cfa58.MOV</t>
  </si>
  <si>
    <t>2026-09-02 14:15:31</t>
  </si>
  <si>
    <t>obaforever/idnztapp/meeting/20260902/upload_1788333242402ed525e4c98854e79aa652922d4633650.mp4</t>
  </si>
  <si>
    <t>masih melakukan briefing gabungan di DP PSB01, karna paket PSB06 masih di DP PSB01</t>
  </si>
  <si>
    <t>2026-09-02 14:14:29</t>
  </si>
  <si>
    <t>obaforever/idnztapp/meeting/20260902/upload_17883332428462d6fab71ca834c03a1e9ad23f64d1e95.mp4</t>
  </si>
  <si>
    <t>absensi TTD jam 12</t>
  </si>
  <si>
    <t>2026-09-02 14:13:50</t>
  </si>
  <si>
    <t>obaforever/idnztapp/meeting/20260902/upload_1788333209982eb2d5fc31b374c53ac2c986a8eb6addb.mp4</t>
  </si>
  <si>
    <t>evaluasi team kepulauan</t>
  </si>
  <si>
    <t>2026-09-02 14:13:36</t>
  </si>
  <si>
    <t>obaforever/idnztapp/meeting/20260902/upload_1788333199210975929622ade4c7aaace3a1a8cc53864.mp4</t>
  </si>
  <si>
    <t>evaluasi reguler tim pic</t>
  </si>
  <si>
    <t>2026-09-02 14:12:33</t>
  </si>
  <si>
    <t>obaforever/idnztapp/meeting/20260902/VID_2026-09-02 02-10-251060909591e383da85f02041ee97c07400bc058c91.mp4</t>
  </si>
  <si>
    <t>brifing harian
1. qr aprinter
2. paycools dan gopay
3. absen sprinter
4. ttd jam 12.00
5. ttd aktual
6. parcell care</t>
  </si>
  <si>
    <t>2026-09-02 14:12:31</t>
  </si>
  <si>
    <t>obaforever/idnztapp/meeting/20260902/upload_17883330394945f0e1b709f464e00aef7b1a859ee4bb9.mp4</t>
  </si>
  <si>
    <t>pencegahan atau monitoring  longtail</t>
  </si>
  <si>
    <t>2026-09-02 14:12:26</t>
  </si>
  <si>
    <t>obaforever/idnztapp/meeting/20260902/upload_17883331264843987f9b2121147bcb68129bf6e57df6c.mp4</t>
  </si>
  <si>
    <t>2026-09-02 14:11:35</t>
  </si>
  <si>
    <t>obaforever/idnztapp/meeting/20260902/upload_178833308610804f782c781fa45f29b1ec1eaa7b2f665.mp4</t>
  </si>
  <si>
    <t>pod test</t>
  </si>
  <si>
    <t>2026-09-02 14:10:33</t>
  </si>
  <si>
    <t>NGP04 CIKAMUNING</t>
  </si>
  <si>
    <t>LS0000415135</t>
  </si>
  <si>
    <t>Danil Sutiarso</t>
  </si>
  <si>
    <t>obaforever/idnztapp/meeting/20260902/upload_178833297969768046dfdf59e4dc6ab3a40c965f35459.mp4</t>
  </si>
  <si>
    <t>edukasi, target marketing, QR sprinter, absensi, setor non tunai cod,</t>
  </si>
  <si>
    <t>2026-09-02 14:10:04</t>
  </si>
  <si>
    <t>obaforever/idnztapp/meeting/20260902/upload_1788332961226b045e6e4e0c74c6482b04623afe3cf63.mp4</t>
  </si>
  <si>
    <t>briifng pondok bambu
ketepatan absensi 
keluar gudang sebelum jam 7:30
ttd all ritase 97%
ttd jam 12 harus di atas 90%</t>
  </si>
  <si>
    <t>2026-09-02 14:10:00</t>
  </si>
  <si>
    <t>obaforever/idnztapp/meeting/20260902/upload_1788332982447f982516f978f4b8c84b11501561e9ee3.mp4</t>
  </si>
  <si>
    <t>2026-09-02 14:09:51</t>
  </si>
  <si>
    <t>obaforever/idnztapp/meeting/20260902/VID_2026-09-02 02-07-2112746900427dae8d04cdaf471fa16d4f69d9aa6755.mp4</t>
  </si>
  <si>
    <t>2026-09-02 14:09:45</t>
  </si>
  <si>
    <t>obaforever/idnztapp/meeting/20260902/VID_2026-09-02 02-09-3912720639262c5a4b9fc32d44ca80c7e412377c7d84.mp4</t>
  </si>
  <si>
    <t>2026-09-02 14:09:04</t>
  </si>
  <si>
    <t>obaforever/idnztapp/meeting/20260902/upload_17883329321639df6f3f75522426b9516f52ca709c1b8.mp4</t>
  </si>
  <si>
    <t>Penggunaan QR Sprinter</t>
  </si>
  <si>
    <t>2026-09-02 14:08:54</t>
  </si>
  <si>
    <t>obaforever/idnztapp/meeting/20260902/upload_1788332881619d54304c7cb714be483b515c2f3ccb292.mp4</t>
  </si>
  <si>
    <t>2026-09-02 14:08:46</t>
  </si>
  <si>
    <t>obaforever/idnztapp/meeting/20260902/upload_1788332888071ac17d243419b43fe9aa7977d58c134ad.mp4</t>
  </si>
  <si>
    <t>2026-09-02 14:07:38</t>
  </si>
  <si>
    <t>SUB37 PETEMON_BARAT</t>
  </si>
  <si>
    <t>SUB370848</t>
  </si>
  <si>
    <t>Alfiyatuz Jm0220003</t>
  </si>
  <si>
    <t>obaforever/idnztapp/meeting/20260902/upload_1788332837858047103fbeee5433389c5192b8a152fe7.mp4</t>
  </si>
  <si>
    <t>Evaluasi reguler akhir biulan tim sprinter</t>
  </si>
  <si>
    <t>2026-09-02 14:06:27</t>
  </si>
  <si>
    <t>obaforever/idnztapp/meeting/20260902/upload_1788332746208a9c09a01d3094756862bd77cd06ce202.mp4</t>
  </si>
  <si>
    <t>obaforever/idnztapp/meeting/20260902/upload_1788332725902b76f59ef53a04c90ada1a6a61c280d3a.mp4</t>
  </si>
  <si>
    <t>penyampaian paket" gudangan untuk di bawa kembali ke gudang dan scan inventory</t>
  </si>
  <si>
    <t>2026-09-02 14:06:00</t>
  </si>
  <si>
    <t>obaforever/idnztapp/meeting/20260902/upload_1788332758098ec97c3ddc2fd4a41ad88baf9b3e0bb51.mp4</t>
  </si>
  <si>
    <t>2026-09-02 14:05:31</t>
  </si>
  <si>
    <t>obaforever/idnztapp/meeting/20260902/upload_1788332561096522E1BFE-B25E-45F3-AFC5-0D8AB9C2191Fcd77a4d76623461a90b682b8b350ce0f.mp4</t>
  </si>
  <si>
    <t>Briefing Hari Ini 
1. Absensi
2. Keluar Gudang 7:30
3. TTD 12
4. Late Area
5. QR Sprinter</t>
  </si>
  <si>
    <t>2026-09-02 14:04:55</t>
  </si>
  <si>
    <t>obaforever/idnztapp/meeting/20260902/upload_178833265813205A281C8-03C4-47AE-BA9A-DA3D4D29AEF747491245836c4969b4fa8caf2933dd33.mp4</t>
  </si>
  <si>
    <t>absensi, insentif retur dan pick up</t>
  </si>
  <si>
    <t>2026-09-02 14:04:21</t>
  </si>
  <si>
    <t>obaforever/idnztapp/meeting/20260902/upload_1788332208969dbf3df2e23d2487b936bfbc0f1b1fe73.mp4</t>
  </si>
  <si>
    <t>update target bulan September</t>
  </si>
  <si>
    <t>2026-09-02 14:03:00</t>
  </si>
  <si>
    <t>obaforever/idnztapp/meeting/20260902/VID_2026-09-02 02-01-43-184974284831f10f64ab9e453bacaf38a7e3d79d5e.mp4</t>
  </si>
  <si>
    <t>brifing marketing dan kpi lainnya</t>
  </si>
  <si>
    <t>2026-09-02 14:02:50</t>
  </si>
  <si>
    <t>obaforever/idnztapp/meeting/20260902/upload_1788331704657b1742262433c4ac2b2b9c2b7f3ea159d.mp4</t>
  </si>
  <si>
    <t>2026-09-02 14:02:31</t>
  </si>
  <si>
    <t>obaforever/idnztapp/meeting/20260902/upload_17883325014319587800d4e0b48b19e2cf10d436abcaf.mp4</t>
  </si>
  <si>
    <t>UPM Ujian Sprinter
Evaluasi Capaian Terendah</t>
  </si>
  <si>
    <t>2026-09-02 14:00:09</t>
  </si>
  <si>
    <t>obaforever/idnztapp/meeting/20260902/upload_178833233635926c6b2012af243f7b63c6792f02013cb.mp4</t>
  </si>
  <si>
    <t>2026-09-02 14:00:08</t>
  </si>
  <si>
    <t>obaforever/idnztapp/meeting/20260902/upload_17883323470993b5c232009634bd49a6aa440fa9566dc.mp4</t>
  </si>
  <si>
    <t>pick up onteam . .</t>
  </si>
  <si>
    <t>2026-09-02 13:58:56</t>
  </si>
  <si>
    <t>obaforever/idnztapp/meeting/20260902/upload_1788332294855e9ccc95374314c938979743a28ae1b8e.mp4</t>
  </si>
  <si>
    <t>promosi by flyring brosur</t>
  </si>
  <si>
    <t>2026-09-02 13:58:51</t>
  </si>
  <si>
    <t>obaforever/idnztapp/meeting/20260902/upload_1788332245566fc1caf62edae4f048e9f82bcf58166ee.mp4</t>
  </si>
  <si>
    <t>absensi 
paycolls 
gopay 
QR sprinter</t>
  </si>
  <si>
    <t>2026-09-02 13:58:47</t>
  </si>
  <si>
    <t>obaforever/idnztapp/meeting/20260902/upload_17883323164053a4f406a52ee495783d8b118d82670c0.mp4</t>
  </si>
  <si>
    <t>obaforever/idnztapp/meeting/20260902/record_video_17883322966157c759aa111e14125b5db3298e707fedb.mp4</t>
  </si>
  <si>
    <t>NM
INDIKATOR RATING SPRINTER</t>
  </si>
  <si>
    <t>2026-09-02 13:58:29</t>
  </si>
  <si>
    <t>01086195</t>
  </si>
  <si>
    <t>Muhamad Dafit Suherli</t>
  </si>
  <si>
    <t>obaforever/idnztapp/meeting/20260902/VID_2026-09-02 01-58-242136809127bec35bbb69bb4b6f9f0698a146b29968.mp4</t>
  </si>
  <si>
    <t>pembahasan ttd jam 12 yang tidak capai</t>
  </si>
  <si>
    <t>2026-09-02 13:58:07</t>
  </si>
  <si>
    <t>obaforever/idnztapp/meeting/20260902/upload_1788332118236ef735cf2cee24a51ab9af9a14c998db1.mp4</t>
  </si>
  <si>
    <t>2026-09-02 13:56:44</t>
  </si>
  <si>
    <t>obaforever/idnztapp/meeting/20260902/upload_1788332195430c7037bf84e69409aae341bb0299e9080.mp4</t>
  </si>
  <si>
    <t>2026-09-02 13:56:07</t>
  </si>
  <si>
    <t>obaforever/idnztapp/meeting/20260902/upload_17883321160960f2fafc1f6dd4dac89e8541c0bb5790f.mp4</t>
  </si>
  <si>
    <t>mapping area jadwal off</t>
  </si>
  <si>
    <t>2026-09-02 13:55:48</t>
  </si>
  <si>
    <t>obaforever/idnztapp/meeting/20260902/upload_17883321382632c7304a001dc44eab28244bde71c3de1.mp4</t>
  </si>
  <si>
    <t>2026-09-02 13:54:04</t>
  </si>
  <si>
    <t>obaforever/idnztapp/meeting/20260902/upload_1788332037144d5b505894a304797abc0127acd4f0b9c.mp4</t>
  </si>
  <si>
    <t>2026-09-02 13:53:22</t>
  </si>
  <si>
    <t>obaforever/idnztapp/meeting/20260902/VID_2026-09-02 01-53-081838635996b75bf5bb37c7441285cdf6816b43b44a.mp4</t>
  </si>
  <si>
    <t>2026-09-02 13:52:49</t>
  </si>
  <si>
    <t>obaforever/idnztapp/meeting/20260902/VID_2026-09-02 01-52-32-544728657ea35683fa6704d37a8f146cfb5a6c846.mp4</t>
  </si>
  <si>
    <t>quiz app</t>
  </si>
  <si>
    <t>2026-09-02 13:52:10</t>
  </si>
  <si>
    <t>obaforever/idnztapp/meeting/20260902/upload_1788331903933e7f91db5168f4ab0bc1227bcfb3b8c8e.MOV</t>
  </si>
  <si>
    <t>edukasi sales dengan presentase retur tinggi</t>
  </si>
  <si>
    <t>2026-09-02 13:51:55</t>
  </si>
  <si>
    <t>obaforever/idnztapp/meeting/20260902/VID_2026-09-02 01-50-341444905261527180fb9de94847b9a2f20b405e2722.mp4</t>
  </si>
  <si>
    <t>2026-09-02 13:50:54</t>
  </si>
  <si>
    <t>SBD03 ASEMBAGUS</t>
  </si>
  <si>
    <t>00554784</t>
  </si>
  <si>
    <t>Satrio Aji Pamungkas</t>
  </si>
  <si>
    <t>obaforever/idnztapp/meeting/20260902/upload_17883318377723d3a67dd13604f0a8e9f8ece9a0ed7eb.mp4</t>
  </si>
  <si>
    <t>2026-09-02 13:50:31</t>
  </si>
  <si>
    <t>obaforever/idnztapp/meeting/20260902/upload_1788331780964178ff24dfae244fea438abe1e7b7f281.mp4</t>
  </si>
  <si>
    <t>ttd jam 12 dan absensi kedipilinan sragam</t>
  </si>
  <si>
    <t>2026-09-02 13:50:28</t>
  </si>
  <si>
    <t>obaforever/idnztapp/meeting/20260902/VID_2026-09-02 01-50-01-667848046cb07d2a0fe7b4fd29ba0b29d2adf8edd.mp4</t>
  </si>
  <si>
    <t>Breafing Team Sosialisasi Promo Berjalan</t>
  </si>
  <si>
    <t>2026-09-02 13:48:52</t>
  </si>
  <si>
    <t>obaforever/idnztapp/meeting/20260902/upload_178833167064236c84b158152407a96fefaae2d594968.mp4</t>
  </si>
  <si>
    <t>pemanggilan sales dengan rating di bawah 5</t>
  </si>
  <si>
    <t>2026-09-02 13:48:50</t>
  </si>
  <si>
    <t>obaforever/idnztapp/meeting/20260902/upload_1788331690339b22077a3eb4743b6a49d6ad4498de16a.MOV</t>
  </si>
  <si>
    <t>-longtail 
-paket stack
-kebersihan 
-kesehatan</t>
  </si>
  <si>
    <t>2026-09-02 13:48:46</t>
  </si>
  <si>
    <t>CIB18 DC_KEMANG</t>
  </si>
  <si>
    <t>CIB181252</t>
  </si>
  <si>
    <t>Riko Johansa</t>
  </si>
  <si>
    <t>obaforever/idnztapp/meeting/20260902/VID_2026-09-02 01-48-30-1850441044f6b500eb811448c90586eac1415e26f.mp4</t>
  </si>
  <si>
    <t>2026-09-02 13:48:32</t>
  </si>
  <si>
    <t>obaforever/idnztapp/meeting/20260902/upload_1788331707387475a3568e6a2469796cc15b81a33959b.mp4</t>
  </si>
  <si>
    <t>2026-09-02 13:48:24</t>
  </si>
  <si>
    <t>obaforever/idnztapp/meeting/20260902/upload_178833169634094000efa4e5d48f3a37950202b7bc13a.mp4</t>
  </si>
  <si>
    <t>2026-09-02 13:47:06</t>
  </si>
  <si>
    <t>obaforever/idnztapp/meeting/20260902/upload_178833161849372e3caccbaac4899a3b25b35a8b16014.mp4</t>
  </si>
  <si>
    <t>2026-09-02 13:46:55</t>
  </si>
  <si>
    <t>obaforever/idnztapp/meeting/20260902/upload_17883316120831255ef3e872244c19672ef5bb60e98dd.mp4</t>
  </si>
  <si>
    <t>obaforever/idnztapp/meeting/20260902/VID_2026-09-02 01-44-589918619708630014700364cbdbedbcf67bdb31c66.mp4</t>
  </si>
  <si>
    <t>reminder penilaian absensi , keluar gudang, ttd sebelum jam 12, ttd aktual, target pick up reg sprinter, prospek marketing</t>
  </si>
  <si>
    <t>2026-09-02 13:46:48</t>
  </si>
  <si>
    <t>obaforever/idnztapp/meeting/20260902/VID_2026-09-02 01-44-46-199405769614a01431894644d080585510dac7f869.mp4</t>
  </si>
  <si>
    <t>reminder setor pym pertrip wajib berjalan dan push untuk segera kejar target qr sprinter</t>
  </si>
  <si>
    <t>2026-09-02 13:46:23</t>
  </si>
  <si>
    <t>obaforever/idnztapp/meeting/20260902/upload_1788331562689f4e22343670a45208e91462a7f5191d5.mp4</t>
  </si>
  <si>
    <t>2026-09-02 13:46:13</t>
  </si>
  <si>
    <t>MES20A MEDAN_BARAT_1</t>
  </si>
  <si>
    <t>LS0000029469</t>
  </si>
  <si>
    <t>Reza Ramadhani</t>
  </si>
  <si>
    <t>obaforever/idnztapp/meeting/20260902/VID_2026-09-02 01-44-561759030505bd050f87a7d74848a3cc4aac7fa6a08f.mp4</t>
  </si>
  <si>
    <t>2026-09-02 13:46:09</t>
  </si>
  <si>
    <t>obaforever/idnztapp/meeting/20260902/VID_2026-09-02 01-45-01-6907077814ec43f50f2654218b9c061e5d806e73c.mp4</t>
  </si>
  <si>
    <t>Nama DP : TEGALSARI_4
Kode DP   : SUB30B
Total Brifing : 35 orang
Materi Brifing :
1.Evaluasi capaian SLA 
2.REMINDER 1 KURIR 1 AWB REGULER
3.Open market Reguler</t>
  </si>
  <si>
    <t>2026-09-02 13:45:47</t>
  </si>
  <si>
    <t>TBI07 TBI07</t>
  </si>
  <si>
    <t>01610695</t>
  </si>
  <si>
    <t>David Irawan</t>
  </si>
  <si>
    <t>obaforever/idnztapp/meeting/20260902/REC_0D8D3834-296C-40B3-85BC-2F31B00A3EF4906aee71804a4223ab56ff11671a64a3.mp4</t>
  </si>
  <si>
    <t>2026-09-02 13:44:42</t>
  </si>
  <si>
    <t>obaforever/idnztapp/meeting/20260902/upload_178833145432901988688e4f44af1bf8d3dd88f5326f6.mp4</t>
  </si>
  <si>
    <t>2026-09-02 13:42:26</t>
  </si>
  <si>
    <t>obaforever/idnztapp/meeting/20260902/upload_1788331331856dce09933175943c884cfefc066bdc179.mp4</t>
  </si>
  <si>
    <t>briefing Target SEPTEMBER</t>
  </si>
  <si>
    <t>2026-09-02 13:41:11</t>
  </si>
  <si>
    <t>obaforever/idnztapp/meeting/20260902/upload_1788331259843429ee526ef8c4a52acc760c5aaffd7a2.mp4</t>
  </si>
  <si>
    <t>2026-09-02 13:40:54</t>
  </si>
  <si>
    <t>obaforever/idnztapp/meeting/20260902/upload_1788331240171349cac1392ea4ce7a63d6015a34d97bd.mp4</t>
  </si>
  <si>
    <t>absensi
ttd harian</t>
  </si>
  <si>
    <t>2026-09-02 13:39:26</t>
  </si>
  <si>
    <t>obaforever/idnztapp/meeting/20260902/upload_17883311450261829b7a689094695931bc03ad2c978a7.mp4</t>
  </si>
  <si>
    <t>pencapaian TTD 12</t>
  </si>
  <si>
    <t>2026-09-02 13:39:15</t>
  </si>
  <si>
    <t>obaforever/idnztapp/meeting/20260902/upload_1788331150973695eee78614e4dd7a19b16bee5d8be9b.mp4</t>
  </si>
  <si>
    <t>2026-09-02 13:38:47</t>
  </si>
  <si>
    <t>obaforever/idnztapp/meeting/20260902/upload_1788331098132e8b983f1d101409590ec35b12636620c.MOV</t>
  </si>
  <si>
    <t>2026-09-02 13:37:47</t>
  </si>
  <si>
    <t>obaforever/idnztapp/meeting/20260902/upload_17883310630440db4eb5b9eb74448a736cff2add4cbb2.MOV</t>
  </si>
  <si>
    <t>2026-09-02 13:37:19</t>
  </si>
  <si>
    <t>obaforever/idnztapp/meeting/20260902/VID_2026-09-02 01-36-19-128551388588ef52eff5e4f64b7792642cd567b88.mp4</t>
  </si>
  <si>
    <t>Briefing Indikator Rating Sprinter</t>
  </si>
  <si>
    <t>2026-09-02 13:35:57</t>
  </si>
  <si>
    <t>obaforever/idnztapp/meeting/20260902/upload_1788330933636fe02601473154f54aef80861f75bbf92.mp4</t>
  </si>
  <si>
    <t>briefing
ttd aktual
stuck
ttd jam 12</t>
  </si>
  <si>
    <t>2026-09-02 13:35:54</t>
  </si>
  <si>
    <t>obaforever/idnztapp/meeting/20260902/upload_1788330927523b5ee916a912d47bfa978d1274cad936f.mp4</t>
  </si>
  <si>
    <t>target kpi dan perkenalan spv plm11a</t>
  </si>
  <si>
    <t>2026-09-02 13:35:34</t>
  </si>
  <si>
    <t>obaforever/idnztapp/meeting/20260902/upload_17883309296964a2347451bff49c798c451dcd15ad5d0.mp4</t>
  </si>
  <si>
    <t>2026-09-02 13:34:14</t>
  </si>
  <si>
    <t>obaforever/idnztapp/meeting/20260902/VID_2026-09-02 01-33-12-111759655ebd5700fccf14d24a626ec520d8a9dd0.mp4</t>
  </si>
  <si>
    <t>2026-09-02 13:34:11</t>
  </si>
  <si>
    <t>obaforever/idnztapp/meeting/20260902/VID_2026-09-02 01-33-151134462357e7bdcd025394d0b98698a62c769b8a0.mp4</t>
  </si>
  <si>
    <t>Pembahasan :
1. SOP return 
2. evaluasi 
3. pencapaian bulanan</t>
  </si>
  <si>
    <t>2026-09-02 13:33:00</t>
  </si>
  <si>
    <t>obaforever/idnztapp/meeting/20260902/VID_2026-09-02 01-31-21-638707665995de92388784d3bbb33ddfad1da89c5.mp4</t>
  </si>
  <si>
    <t>2026-09-02 13:32:53</t>
  </si>
  <si>
    <t>PND05 PURWODADI_1</t>
  </si>
  <si>
    <t>00555837</t>
  </si>
  <si>
    <t>Anang Prasetyo</t>
  </si>
  <si>
    <t>obaforever/idnztapp/meeting/20260902/upload_17883307484750d1dc34567bf49f394be63db0d92dcde.MOV</t>
  </si>
  <si>
    <t>flyering untuk meningkatkan paket reguler</t>
  </si>
  <si>
    <t>2026-09-02 13:32:38</t>
  </si>
  <si>
    <t>obaforever/idnztapp/meeting/20260902/VID_2026-09-02 01-31-555919087848622f87f9dfa4fe395dca47120c8a6f3.mp4</t>
  </si>
  <si>
    <t>breafing 2/9/2026</t>
  </si>
  <si>
    <t>2026-09-02 13:32:33</t>
  </si>
  <si>
    <t>obaforever/idnztapp/meeting/20260902/upload_178833073912766c9b9be5ce94b958566790489bbb533.mp4</t>
  </si>
  <si>
    <t>2026-09-02 13:32:31</t>
  </si>
  <si>
    <t>SKY03 BAYUNG_LENCIR</t>
  </si>
  <si>
    <t>01058592</t>
  </si>
  <si>
    <t>obaforever/idnztapp/meeting/20260902/VID_2026-09-02 01-32-09-1686261259805ce76277b74e3e843b24607847ab0a.mp4</t>
  </si>
  <si>
    <t>QR order</t>
  </si>
  <si>
    <t>2026-09-02 13:32:24</t>
  </si>
  <si>
    <t>obaforever/idnztapp/meeting/20260902/VID_2026-09-02 01-28-17-656206469bdcc93f5eadb41d688d236e5dc63f3d9.mp4</t>
  </si>
  <si>
    <t>1. Clock-In 06:30
2. Keluar Gudang 07:30
3. TTD 12:00
4. App JNT Express Customer
5. Marketing : Keuntungan Pick-up (Reward 3.000/Resi Pick-up + Point Rating Sprinter)</t>
  </si>
  <si>
    <t>2026-09-02 13:31:57</t>
  </si>
  <si>
    <t>obaforever/idnztapp/meeting/20260902/upload_1788330666274bb5ff32a41db444195b77c1bfcd5fb96.MOV</t>
  </si>
  <si>
    <t>Setoran hari H, paycools dan gopay</t>
  </si>
  <si>
    <t>2026-09-02 13:31:42</t>
  </si>
  <si>
    <t>obaforever/idnztapp/meeting/20260902/upload_1788330685997d08c2c534cc84f708be1da5dabcae498.MOV</t>
  </si>
  <si>
    <t>2026-09-02 13:31:33</t>
  </si>
  <si>
    <t>obaforever/idnztapp/meeting/20260902/upload_178833068553345c4a050b98c4c349db75ca797fa5528.MOV</t>
  </si>
  <si>
    <t>2026-09-02 13:30:59</t>
  </si>
  <si>
    <t>obaforever/idnztapp/meeting/20260902/upload_17883306456757491a7283bd444fba159db8a7a31862e.mp4</t>
  </si>
  <si>
    <t>2026-09-02 13:30:25</t>
  </si>
  <si>
    <t>obaforever/idnztapp/meeting/20260902/upload_1788330582695a9dfb895c2754f0f99cdf0b6a04ce021.MOV</t>
  </si>
  <si>
    <t>2026-09-02 13:30:03</t>
  </si>
  <si>
    <t>obaforever/idnztapp/meeting/20260902/VID_2026-09-02 01-29-23-2826734567a263738d55647b7af7a6c8c04debd4b.mp4</t>
  </si>
  <si>
    <t>fokus oprasional Ruko tidak muat...
dan capaian NM</t>
  </si>
  <si>
    <t>2026-09-02 13:29:46</t>
  </si>
  <si>
    <t>obaforever/idnztapp/meeting/20260902/upload_178833056663065333a5bbed04641b51cfa16fdada7ca.jpg</t>
  </si>
  <si>
    <t>setoran hari H, jalan gopay dan paycools</t>
  </si>
  <si>
    <t>2026-09-02 13:28:36</t>
  </si>
  <si>
    <t>obaforever/idnztapp/meeting/20260902/VID_2026-09-02 01-27-552980967468fce3f5cc43745cd82a617451f23300d.mp4</t>
  </si>
  <si>
    <t>1. reminder dan follow up paket stuck 
2. Cek and re Check untuk barang atau kolly yg akan di kirim ke dp selanjutnya 
3. Selalu jaga kebersihan area sortir</t>
  </si>
  <si>
    <t>2026-09-02 13:28:14</t>
  </si>
  <si>
    <t>obaforever/idnztapp/meeting/20260902/upload_17883304585823acbdcebea984b2396691819b1b18240.mp4</t>
  </si>
  <si>
    <t>reminder d24 harian, keluar gudang 07:30, absensi 06:30, ttd jam 12</t>
  </si>
  <si>
    <t>2026-09-02 13:27:33</t>
  </si>
  <si>
    <t>obaforever/idnztapp/meeting/20260902/upload_1788330430125cc2582bb9730448b84ccfee1b29754bf.mp4</t>
  </si>
  <si>
    <t>scan bermasalah</t>
  </si>
  <si>
    <t>2026-09-02 13:26:50</t>
  </si>
  <si>
    <t>BGR01C DC_BOJONGGEDE</t>
  </si>
  <si>
    <t>00459569</t>
  </si>
  <si>
    <t>Jefri Jon Kenedi Saragih</t>
  </si>
  <si>
    <t>obaforever/idnztapp/meeting/20260902/upload_1788330379550d855335a36034affa9dc186524f0c151.mp4</t>
  </si>
  <si>
    <t>rating apk 
TTD Ritase</t>
  </si>
  <si>
    <t>2026-09-02 13:26:09</t>
  </si>
  <si>
    <t>obaforever/idnztapp/meeting/20260902/upload_1788330041143b06ae0ac372d443ba8552d1847d11ec9.mp4</t>
  </si>
  <si>
    <t>2026-09-02 13:26:05</t>
  </si>
  <si>
    <t>obaforever/idnztapp/meeting/20260902/upload_17883303607366cc7c7138fe24814874388c903cf7456.mp4</t>
  </si>
  <si>
    <t>2026-09-02 13:25:43</t>
  </si>
  <si>
    <t>KNG11 INDANGKERTA</t>
  </si>
  <si>
    <t>LS0000415289</t>
  </si>
  <si>
    <t>Rachman Mulyawan</t>
  </si>
  <si>
    <t>obaforever/idnztapp/meeting/20260902/upload_1788330287581bd34bfec502e4810983223a0a07e5d75.mp4</t>
  </si>
  <si>
    <t>brifing area teknik komunikasi dengan customer</t>
  </si>
  <si>
    <t>2026-09-02 13:25:34</t>
  </si>
  <si>
    <t>obaforever/idnztapp/meeting/20260902/upload_1788330332140919153eebe0742e4a7c5a3676b4e47b8.mp4</t>
  </si>
  <si>
    <t>2026-09-02 13:24:55</t>
  </si>
  <si>
    <t>obaforever/idnztapp/meeting/20260902/upload_1788330163071c14ee6bffe69432e997fc9adfadd8d4f.mp4</t>
  </si>
  <si>
    <t>2026-09-02 13:23:48</t>
  </si>
  <si>
    <t>obaforever/idnztapp/meeting/20260902/upload_178833019639088123665c2bf464992edbfb3fea70c75.mp4</t>
  </si>
  <si>
    <t>sop high value dan push agar tidak banyak lost scan pickup</t>
  </si>
  <si>
    <t>2026-09-02 13:23:44</t>
  </si>
  <si>
    <t>obaforever/idnztapp/meeting/20260902/upload_17883301956746871dca24f6a4b46acf04148568ecddd.mp4</t>
  </si>
  <si>
    <t>Setoran tiap trip</t>
  </si>
  <si>
    <t>2026-09-02 13:23:16</t>
  </si>
  <si>
    <t>obaforever/idnztapp/meeting/20260902/upload_1788330160916db1e49daabc34d919d7397c506a5c831.mp4</t>
  </si>
  <si>
    <t>edukasi untuk semua sprinter memaksimalkan delivery</t>
  </si>
  <si>
    <t>2026-09-02 13:20:35</t>
  </si>
  <si>
    <t>obaforever/idnztapp/meeting/20260902/upload_178832988240530de0dcc7a2c491b9d04187f98c5d037.mp4</t>
  </si>
  <si>
    <t>sharing indikator rating sprinter</t>
  </si>
  <si>
    <t>2026-09-02 13:20:34</t>
  </si>
  <si>
    <t>obaforever/idnztapp/meeting/20260902/upload_1788329904192545fbcbc7ae84f498d7a7c4188dd91cc.MOV</t>
  </si>
  <si>
    <t>Briefing SUB65 perihal bagging campur, dan rute pickup karna ada demo</t>
  </si>
  <si>
    <t>2026-09-02 13:19:10</t>
  </si>
  <si>
    <t>PSR17 KRATON_1</t>
  </si>
  <si>
    <t>LS0000040599</t>
  </si>
  <si>
    <t>Permana J07230619</t>
  </si>
  <si>
    <t>obaforever/idnztapp/meeting/20260902/upload_1788329935128e654b4b799fb44abb2d47824237ff7b4.mp4</t>
  </si>
  <si>
    <t>keselamatan kerja , grooming dan sla</t>
  </si>
  <si>
    <t>2026-09-02 13:17:53</t>
  </si>
  <si>
    <t>obaforever/idnztapp/meeting/20260902/VID_2026-09-02 01-17-29-198977347f7552cb7054d4bd19063a5c247f4a660.mp4</t>
  </si>
  <si>
    <t>marketing
HR
TTD Jam 12
D24</t>
  </si>
  <si>
    <t>2026-09-02 13:17:43</t>
  </si>
  <si>
    <t>obaforever/idnztapp/meeting/20260902/VID_2026-09-02 01-17-21571457531fb66b62b580042eb8949cbd9e97eed9b.mp4</t>
  </si>
  <si>
    <t>2026-09-02 13:17:42</t>
  </si>
  <si>
    <t>obaforever/idnztapp/meeting/20260902/VID_2026-09-02 01-17-1095412175868a75afada294637ac0289387ebeb070.mp4</t>
  </si>
  <si>
    <t>perbaikan NM dan Marketing</t>
  </si>
  <si>
    <t>2026-09-02 13:16:57</t>
  </si>
  <si>
    <t>PSR02 BANGIL</t>
  </si>
  <si>
    <t>PSR020303</t>
  </si>
  <si>
    <t>Fauzi J07230619</t>
  </si>
  <si>
    <t>obaforever/idnztapp/meeting/20260902/upload_178832980468859e88b2a9f3544cdbd91010b506ee9a7.mp4</t>
  </si>
  <si>
    <t>keselamatan kerja , grooming dan absensi</t>
  </si>
  <si>
    <t>2026-09-02 13:16:15</t>
  </si>
  <si>
    <t>obaforever/idnztapp/meeting/20260902/upload_1788329695583f69811b2bb984dbebb2ea4fefe5aa1d5.mp4</t>
  </si>
  <si>
    <t>setoran cutoff , setoran hari H , absen tepat waktu, parcel care , inventory malam</t>
  </si>
  <si>
    <t>2026-09-02 13:16:03</t>
  </si>
  <si>
    <t>obaforever/idnztapp/meeting/20260902/VID_2026-09-02 01-12-24537368955c16451bbe4244e7bb8af49e51e806935.mp4</t>
  </si>
  <si>
    <t>2026-09-02 13:15:38</t>
  </si>
  <si>
    <t>obaforever/idnztapp/meeting/20260902/upload_1788329668173ceddbbefa0f24cc38f5288eea5824698.MOV</t>
  </si>
  <si>
    <t>brifing capaian dan target marketing terbaru</t>
  </si>
  <si>
    <t>2026-09-02 13:15:17</t>
  </si>
  <si>
    <t>obaforever/idnztapp/meeting/20260902/upload_17883296844731f2956a5d4314feab406fc7e674530fc.mp4</t>
  </si>
  <si>
    <t>TTD AKTUAL TRAGET QR SPRINTER MENCARI CUSTOMER</t>
  </si>
  <si>
    <t>2026-09-02 13:13:43</t>
  </si>
  <si>
    <t>obaforever/idnztapp/meeting/20260902/upload_1788329614316203581A2-496B-4B25-82E4-C6335A4128835a7711cffe634ba89789c6cbf81d98d9.mp4</t>
  </si>
  <si>
    <t>2026-09-02 13:10:43</t>
  </si>
  <si>
    <t>obaforever/idnztapp/meeting/20260902/upload_1788329397755fa8220698eda49619181ec2eef1c637c.mp4</t>
  </si>
  <si>
    <t>Briefing Pagi</t>
  </si>
  <si>
    <t>2026-09-02 13:08:58</t>
  </si>
  <si>
    <t>obaforever/idnztapp/meeting/20260902/VID_2026-09-02 01-07-07485535813b383ae1b2d014882a651d5b351755152.mp4</t>
  </si>
  <si>
    <t>2026-09-02 13:07:06</t>
  </si>
  <si>
    <t>obaforever/idnztapp/meeting/20260902/upload_178832917906754ac6cb807ea497cbcc4dc0c46c68dfb.mp4</t>
  </si>
  <si>
    <t>1. absensi tepat waktu
2. paket stuck dan longtail
3. kebersihan dan kerapian DP</t>
  </si>
  <si>
    <t>2026-09-02 13:06:19</t>
  </si>
  <si>
    <t>obaforever/idnztapp/meeting/20260902/upload_1788329107968851217a02e2c4feead54651768175b36.mp4</t>
  </si>
  <si>
    <t>2026-09-02 13:06:18</t>
  </si>
  <si>
    <t>obaforever/idnztapp/meeting/20260902/upload_17883291639507ad3f010946849f09581deaa8e83f79e.mp4</t>
  </si>
  <si>
    <t>BREAFING PNK03A TGL 2 SEPTEMBER 2026</t>
  </si>
  <si>
    <t>2026-09-02 13:06:07</t>
  </si>
  <si>
    <t>obaforever/idnztapp/meeting/20260902/VID_2026-09-02 01-03-429488222342dffca856ba3426fa0d9b4c23d74a744.mp4</t>
  </si>
  <si>
    <t>Briefing absensi</t>
  </si>
  <si>
    <t>2026-09-02 13:06:00</t>
  </si>
  <si>
    <t>obaforever/idnztapp/meeting/20260902/upload_178832915216953aac48a7fd2421db907d83f7df0efd9.mp4</t>
  </si>
  <si>
    <t>2026-09-02 13:05:42</t>
  </si>
  <si>
    <t>obaforever/idnztapp/meeting/20260902/upload_1788329110686124cd92fd1104935b178721eddb5c3c8.MOV</t>
  </si>
  <si>
    <t>daily brafing 
point point pengembangan bisnis dan pick up reguler</t>
  </si>
  <si>
    <t>2026-09-02 13:03:56</t>
  </si>
  <si>
    <t>obaforever/idnztapp/meeting/20260902/VID_2026-09-02 01-03-14-21142981138555c1e093e348d8af95d8a3c613eb7a.mp4</t>
  </si>
  <si>
    <t>Absensi,keluar gudang 7:30,TTD jam 12,penggunaan paycool dan gopay</t>
  </si>
  <si>
    <t>2026-09-02 13:03:15</t>
  </si>
  <si>
    <t>obaforever/idnztapp/meeting/20260902/upload_1788328979281ea168ef1123843c8bba0806afb649a49.mp4</t>
  </si>
  <si>
    <t>2026-09-02 12:56:04</t>
  </si>
  <si>
    <t>obaforever/idnztapp/meeting/20260902/VID_2026-09-02 12-55-01-1420693860f367d7064c6e4ed88743ae4de62530cb.mp4</t>
  </si>
  <si>
    <t>Sprinter Pick Up 
18 Orang
1. Evaluasi Pencapaian Reguler bulan lalu dan sharing kendala
2. Strategi mencapai Reguler bulan ini
3. Penanganan Retur tidak sesuai
4. Claim lebih awal
5. Paket HV dan DG</t>
  </si>
  <si>
    <t>2026-09-02 12:56:01</t>
  </si>
  <si>
    <t>obaforever/idnztapp/meeting/20260902/VID_2026-09-02 12-53-0216642531295d2b5ce8a383479bae003bc0e92230c7.mp4</t>
  </si>
  <si>
    <t>open market
pemahaman program Marketing</t>
  </si>
  <si>
    <t>2026-09-02 12:55:27</t>
  </si>
  <si>
    <t>SBD08 MLANDINGAN_1</t>
  </si>
  <si>
    <t>LS0000230314</t>
  </si>
  <si>
    <t>Ria J07250083</t>
  </si>
  <si>
    <t>obaforever/idnztapp/meeting/20260902/upload_17883284835344b4bf0f498d44da6ab173bd14ac9e194.mp4</t>
  </si>
  <si>
    <t>reminder stuk pu</t>
  </si>
  <si>
    <t>2026-09-02 12:54:18</t>
  </si>
  <si>
    <t>obaforever/idnztapp/meeting/20260902/upload_17883282409687c2d3bf36ea74c1cb9e5718b0f0878d1.mp4</t>
  </si>
  <si>
    <t>Evaluasi Pengeluaran beban PHL DP dan Sprinter July-August plan minimalisir pengeluaran bulan September</t>
  </si>
  <si>
    <t>2026-09-02 12:53:48</t>
  </si>
  <si>
    <t>obaforever/idnztapp/meeting/20260902/upload_17883283703162cbbd2c45b074963bf68384e64d90d57.mp4</t>
  </si>
  <si>
    <t>2026-09-02 12:53:19</t>
  </si>
  <si>
    <t>obaforever/idnztapp/meeting/20260902/upload_17883283451778fc9925a0f0e44e2bf6d716c036b0d9a.mp4</t>
  </si>
  <si>
    <t>pencarian prospek pelanggan</t>
  </si>
  <si>
    <t>2026-09-02 12:53:05</t>
  </si>
  <si>
    <t>obaforever/idnztapp/meeting/20260902/upload_178832828335296103236a91b468886202ab4adb323fa.mp4</t>
  </si>
  <si>
    <t>Sharing tentang point² rating sprinter</t>
  </si>
  <si>
    <t>2026-09-02 12:52:18</t>
  </si>
  <si>
    <t>obaforever/idnztapp/meeting/20260902/upload_1788328326605ae7434ec80e5496182037337e9167c86.mp4</t>
  </si>
  <si>
    <t>2026-09-02 12:52:13</t>
  </si>
  <si>
    <t>obaforever/idnztapp/meeting/20260902/upload_1788328320277e565b294e5f0416da51946b51890cef0.mp4</t>
  </si>
  <si>
    <t>2026-09-02 12:52:01</t>
  </si>
  <si>
    <t>obaforever/idnztapp/meeting/20260902/VID_2026-09-02 12-51-25225360190e9bd92dee74a4120b04ed392ffc74ce8.mp4</t>
  </si>
  <si>
    <t>breifing bulanan evaluasi pickup 1 paket per hari dan evaluasi SLA</t>
  </si>
  <si>
    <t>2026-09-02 12:51:30</t>
  </si>
  <si>
    <t>obaforever/idnztapp/meeting/20260902/upload_178832826658227aa4c4efae4400c923a81439b232821.mp4</t>
  </si>
  <si>
    <t>2026-09-02 12:51:21</t>
  </si>
  <si>
    <t>BNG02 FLAMBOYAN_TAPUNG</t>
  </si>
  <si>
    <t>00561147</t>
  </si>
  <si>
    <t>Agus Sulaiman</t>
  </si>
  <si>
    <t>obaforever/idnztapp/meeting/20260902/VID_2026-09-02 12-47-11-4048311757c4497f50262416e9fb0996416bb7db8.mp4</t>
  </si>
  <si>
    <t>maksimalkan pengantaran
late area</t>
  </si>
  <si>
    <t>2026-09-02 12:51:18</t>
  </si>
  <si>
    <t>SII01 SIAK</t>
  </si>
  <si>
    <t>SII01000160</t>
  </si>
  <si>
    <t>Diana Office Siak</t>
  </si>
  <si>
    <t>obaforever/idnztapp/meeting/20260902/VID_2026-09-02 12-49-39-143849692046e1b84d6e804f0fbf961189763b0905.mp4</t>
  </si>
  <si>
    <t>BREAFING POD RETUR TIDAK VALID DAN VALID</t>
  </si>
  <si>
    <t>2026-09-02 12:49:46</t>
  </si>
  <si>
    <t>obaforever/idnztapp/meeting/20260902/VID_2026-09-02 12-49-25629537370dce76cd2b9fd4e4aa972c4f043327aa4.mp4</t>
  </si>
  <si>
    <t>Briefing 2/09/2026</t>
  </si>
  <si>
    <t>2026-09-02 12:49:08</t>
  </si>
  <si>
    <t>obaforever/idnztapp/meeting/20260902/VID_2026-09-02 12-47-415439218873d3143ec256e4f8c8656935254182436.mp4</t>
  </si>
  <si>
    <t>penyesuaian piket</t>
  </si>
  <si>
    <t>2026-09-02 12:48:31</t>
  </si>
  <si>
    <t>obaforever/idnztapp/meeting/20260902/upload_1788328095953802d1b5138ae40e497bd6c722ffccb51.mp4</t>
  </si>
  <si>
    <t>2026-09-02 12:46:29</t>
  </si>
  <si>
    <t>obaforever/idnztapp/meeting/20260902/VID_2026-09-02 12-42-562272275143b923e3053b14e8fafb624903edd74bf.mp4</t>
  </si>
  <si>
    <t>penekanan pemaksimalan ttd delevery</t>
  </si>
  <si>
    <t>2026-09-02 12:46:21</t>
  </si>
  <si>
    <t>obaforever/idnztapp/meeting/20260902/VID_2026-09-02 12-44-42-1400516190e9d4609feb0a4299998360a265757702.mp4</t>
  </si>
  <si>
    <t>absen keluargudang teknik komunikasi dengan cust</t>
  </si>
  <si>
    <t>2026-09-02 12:46:09</t>
  </si>
  <si>
    <t>obaforever/idnztapp/meeting/20260902/upload_1788327953706240cfd91f21445f881603eefa4149c93.mp4</t>
  </si>
  <si>
    <t>obaforever/idnztapp/meeting/20260902/VID_2026-09-02 12-45-55444103430423a641118bb495f8b2620cb0bfefcd9.mp4</t>
  </si>
  <si>
    <t>mengingatkan untuk capaian absensi, capaian 1kurir 1 pick up reguler untuk segera di capai, dan mengingatkan SlA jam 12 dan day</t>
  </si>
  <si>
    <t>2026-09-02 12:45:30</t>
  </si>
  <si>
    <t>TSK01 TASIKMALAYA</t>
  </si>
  <si>
    <t>LS0000415259</t>
  </si>
  <si>
    <t>Mahrus Ali</t>
  </si>
  <si>
    <t>obaforever/idnztapp/meeting/20260902/upload_1788327918398ad86f54d14aa424e912acc102e9968d8.mp4</t>
  </si>
  <si>
    <t>fokus penilaian</t>
  </si>
  <si>
    <t>2026-09-02 12:44:33</t>
  </si>
  <si>
    <t>obaforever/idnztapp/meeting/20260902/upload_17883278306576e78332d63c646b6bfa0c30cd666c7ad.mp4</t>
  </si>
  <si>
    <t>absensi
ttd sebelum jam 12
waktu keluar gudang
ttd ritase 
pod valid</t>
  </si>
  <si>
    <t>2026-09-02 12:44:17</t>
  </si>
  <si>
    <t>obaforever/idnztapp/meeting/20260902/upload_178832782623928470e5aaa904cb3bc74115bc8a349d8.mp4</t>
  </si>
  <si>
    <t>materi
1.Absensi
2. sisa D24</t>
  </si>
  <si>
    <t>2026-09-02 12:43:53</t>
  </si>
  <si>
    <t>01647441</t>
  </si>
  <si>
    <t>Fitri Johandayani</t>
  </si>
  <si>
    <t>obaforever/idnztapp/meeting/20260902/VID_2026-09-02 12-39-33-4458309404d5092f83a4e49368b0f1e1a765c87f2.mp4</t>
  </si>
  <si>
    <t>2026-09-02 12:43:12</t>
  </si>
  <si>
    <t>obaforever/idnztapp/meeting/20260902/upload_1788327752438102e4ad98b974b10aae58c3918802c01.mp4</t>
  </si>
  <si>
    <t>memberikan pengarahan kepada sprinter baru cara kerja dan SOP sprinter</t>
  </si>
  <si>
    <t>2026-09-02 12:42:57</t>
  </si>
  <si>
    <t>obaforever/idnztapp/meeting/20260902/VID_2026-09-02 12-42-44-825117988d04ad3635a92489180cfdedebe0f4771.mp4</t>
  </si>
  <si>
    <t>2026-09-02 12:42:28</t>
  </si>
  <si>
    <t>obaforever/idnztapp/meeting/20260902/upload_1788327725736afc63fe465eb40ca8c93dd4588578270.mp4</t>
  </si>
  <si>
    <t>prospek pelanggan menuju kurir bintang 5</t>
  </si>
  <si>
    <t>2026-09-02 12:40:46</t>
  </si>
  <si>
    <t>obaforever/idnztapp/meeting/20260902/upload_1788327633885067c0f63f2974963a4385ba1cab0bad4.mp4</t>
  </si>
  <si>
    <t>2026-09-02 12:39:58</t>
  </si>
  <si>
    <t>obaforever/idnztapp/meeting/20260902/upload_178832759160728511126f68b465a80d0e0b6eef506fb.MOV</t>
  </si>
  <si>
    <t>obaforever/idnztapp/meeting/20260902/upload_178832757217082645f0606c04fb8a473d7a9b8290b79.mp4</t>
  </si>
  <si>
    <t>2026-09-02 12:39:43</t>
  </si>
  <si>
    <t>obaforever/idnztapp/meeting/20260902/VID_2026-09-02 12-39-265095875805c0e9bc192c24fb68caad973a7618755.mp4</t>
  </si>
  <si>
    <t>hasil nilai ujian upm dan pemahaman ulang karyawan kurir dan sprinter</t>
  </si>
  <si>
    <t>2026-09-02 12:38:54</t>
  </si>
  <si>
    <t>obaforever/idnztapp/meeting/20260902/VID_2026-09-02 12-37-15-47404579706e32589e37442cb52009f9637954c3.mp4</t>
  </si>
  <si>
    <t>evaluasi pencapaian agustus</t>
  </si>
  <si>
    <t>obaforever/idnztapp/meeting/20260902/upload_178832751805645f41c8722a342f79d89b0fcb74e5515.mp4</t>
  </si>
  <si>
    <t>target QR sprinter</t>
  </si>
  <si>
    <t>2026-09-02 12:38:39</t>
  </si>
  <si>
    <t>obaforever/idnztapp/meeting/20260902/upload_178832750593884928ed1b95145c89d6675ba30418f7a.mp4</t>
  </si>
  <si>
    <t>target kualitas dan qr</t>
  </si>
  <si>
    <t>2026-09-02 12:38:34</t>
  </si>
  <si>
    <t>obaforever/idnztapp/meeting/20260902/VID_2026-09-02 12-37-45-7120084829f1ce77d99a946e2b0b4c9b55927a94a.mp4</t>
  </si>
  <si>
    <t>open market menuju kurir bintang 5</t>
  </si>
  <si>
    <t>2026-09-02 12:37:53</t>
  </si>
  <si>
    <t>obaforever/idnztapp/meeting/20260902/upload_178832730581312b915a59c58447c84de9fa6de5e7ff7.mp4</t>
  </si>
  <si>
    <t>evaluasi kurir yg sering telat clockin</t>
  </si>
  <si>
    <t>2026-09-02 12:37:36</t>
  </si>
  <si>
    <t>obaforever/idnztapp/meeting/20260902/upload_1788327424562c33113887b4c4372a27d06f8c9d2d72e.mp4</t>
  </si>
  <si>
    <t>2026-09-02 12:37:28</t>
  </si>
  <si>
    <t>obaforever/idnztapp/meeting/20260902/upload_17883272370186b8c88d32d8e4761837e9c571878bb58.mp4</t>
  </si>
  <si>
    <t>2026-09-02 12:35:20</t>
  </si>
  <si>
    <t>obaforever/idnztapp/meeting/20260902/upload_178832730577542700545587040999b781933cef07a9d.mov</t>
  </si>
  <si>
    <t>2026-09-02 12:33:32</t>
  </si>
  <si>
    <t>obaforever/idnztapp/meeting/20260902/upload_178832718938152653fa75cb64b1e9dfac2b149a138c3.mp4</t>
  </si>
  <si>
    <t>Breafing 2 September 2026</t>
  </si>
  <si>
    <t>2026-09-02 12:32:02</t>
  </si>
  <si>
    <t>obaforever/idnztapp/meeting/20260902/VID_2026-09-02 12-29-069669148749170ce58093748de8978c7490bc12c47.mp4</t>
  </si>
  <si>
    <t>evaluasi capaian kinerja reguler dan SLA 
push pengerjaan quiz app dan upm
sharing kendala</t>
  </si>
  <si>
    <t>2026-09-02 12:31:55</t>
  </si>
  <si>
    <t>obaforever/idnztapp/meeting/20260902/VID_2026-09-02 12-31-2720006592751ad0fbdd0a1145c9b6fe3006cbd313fc.mp4</t>
  </si>
  <si>
    <t>penanganan paket parcel care</t>
  </si>
  <si>
    <t>2026-09-02 12:31:13</t>
  </si>
  <si>
    <t>obaforever/idnztapp/meeting/20260902/upload_17883270417711f898dae627043978816fa56e8bbdc4e.mp4</t>
  </si>
  <si>
    <t>koordinasi</t>
  </si>
  <si>
    <t>2026-09-02 12:29:43</t>
  </si>
  <si>
    <t>obaforever/idnztapp/meeting/20260902/upload_1788326977652a16a8c39007141a39108b8b3b5eaa2c3.mp4</t>
  </si>
  <si>
    <t>2026-09-02 12:28:01</t>
  </si>
  <si>
    <t>obaforever/idnztapp/meeting/20260902/upload_1788326857682798907c781064da196bfbd2549c08dce.mp4</t>
  </si>
  <si>
    <t>open market saat delivery 
ttd jam 12
allday 
setoran sebelum jam 2</t>
  </si>
  <si>
    <t>2026-09-02 12:27:13</t>
  </si>
  <si>
    <t>obaforever/idnztapp/meeting/20260902/upload_1788326813153666c614df819448280f0f34f5497d2b7.mp4</t>
  </si>
  <si>
    <t>edukasi retur</t>
  </si>
  <si>
    <t>2026-09-02 12:26:56</t>
  </si>
  <si>
    <t>obaforever/idnztapp/meeting/20260902/upload_17883265003717fe68747636846ac92a78613f68a7f6d.mp4</t>
  </si>
  <si>
    <t>2026-09-02 12:26:14</t>
  </si>
  <si>
    <t>obaforever/idnztapp/meeting/20260902/upload_178832674107624775105-19F1-4543-B129-38BBE62387490acceacf44854029b78376a4ed9c2f7b.mp4</t>
  </si>
  <si>
    <t>2026-09-02 12:25:33</t>
  </si>
  <si>
    <t>obaforever/idnztapp/meeting/20260902/VID_2026-09-02 12-24-43255437348a49403a979c842ea941b939634ed046d.mp4</t>
  </si>
  <si>
    <t>MaSalah Gudang</t>
  </si>
  <si>
    <t>2026-09-02 12:23:57</t>
  </si>
  <si>
    <t>obaforever/idnztapp/meeting/20260902/upload_17883266190408c6cae4ae83f41f194ded2a320a3a79e.mp4</t>
  </si>
  <si>
    <t>berdoa, bahas rating Sprinter</t>
  </si>
  <si>
    <t>2026-09-02 12:23:39</t>
  </si>
  <si>
    <t>obaforever/idnztapp/meeting/20260902/upload_1788326560775282f20b29c76470b8a21698ee80220db.mp4</t>
  </si>
  <si>
    <t>bahas keluar gudang lebih awal dan kode ketiga serta selesaikan paket stuck area jauh</t>
  </si>
  <si>
    <t>2026-09-02 12:23:29</t>
  </si>
  <si>
    <t>obaforever/idnztapp/meeting/20260902/VID_2026-09-02 12-22-492052554651b459cecfb6484741b0d3bc07b9208ec7.mp4</t>
  </si>
  <si>
    <t>2026-09-02 12:21:43</t>
  </si>
  <si>
    <t>obaforever/idnztapp/meeting/20260902/upload_1788326485550075aa1c0f1494838bdc504f09c7139e5.mp4</t>
  </si>
  <si>
    <t>all kpi dan pencapaian rating5 QR awb dan tpc</t>
  </si>
  <si>
    <t>2026-09-02 12:21:24</t>
  </si>
  <si>
    <t>obaforever/idnztapp/meeting/20260902/upload_1788326470085f9be3f0f13ab405c98e50154ada33138.mp4</t>
  </si>
  <si>
    <t>2026-09-02 12:19:25</t>
  </si>
  <si>
    <t>obaforever/idnztapp/meeting/20260902/VID_2026-09-02 12-18-55199213636e390bf22da944b5d89451036f73ea3df.mp4</t>
  </si>
  <si>
    <t>paycool
parcelcare
pod retur</t>
  </si>
  <si>
    <t>2026-09-02 12:18:46</t>
  </si>
  <si>
    <t>obaforever/idnztapp/meeting/20260902/upload_17883263064868BF5A51F-C92D-46CB-B034-F8278F62E0B26e84cb6dba534da7a1351313a7a6a8eb.mp4</t>
  </si>
  <si>
    <t>2026-09-02 12:16:00</t>
  </si>
  <si>
    <t>obaforever/idnztapp/meeting/20260902/upload_178832614119403fbf00137374a1c9969528a67b7e7b6.mp4</t>
  </si>
  <si>
    <t>Monitoring Evaluasi target harian</t>
  </si>
  <si>
    <t>2026-09-02 12:15:58</t>
  </si>
  <si>
    <t>obaforever/idnztapp/meeting/20260902/upload_17883260572859f7c7d357daf40d9826719080dad68b1.mp4</t>
  </si>
  <si>
    <t>1. Pembahasan Retur valid, Abnormal, &amp; Menganalisis agar tidak RTK
2. Pembahasan Pick-up Regular, Reverse, Denda &amp; Punishment
3. Pembahasan Absensi, Keluar Gudang 07:30, TTD 12:00, TPTW &amp; TTD Aktual</t>
  </si>
  <si>
    <t>2026-09-02 12:15:51</t>
  </si>
  <si>
    <t>obaforever/idnztapp/meeting/20260902/upload_17883261217252651eaf42b3945c88cca8ac8883a474a.mp4</t>
  </si>
  <si>
    <t>2026-09-02 12:15:07</t>
  </si>
  <si>
    <t>obaforever/idnztapp/meeting/20260902/upload_1788326088038e4f23d6249b040ed872ef3f8b1ba948a.mp4</t>
  </si>
  <si>
    <t>pickup dan ttd aktual</t>
  </si>
  <si>
    <t>2026-09-02 12:14:27</t>
  </si>
  <si>
    <t>obaforever/idnztapp/meeting/20260902/upload_17883259927540315837afb2b4805aa953cd84d684d22.mp4</t>
  </si>
  <si>
    <t>Prepare program kerja bulan September</t>
  </si>
  <si>
    <t>2026-09-02 12:14:25</t>
  </si>
  <si>
    <t>obaforever/idnztapp/meeting/20260902/VID_2026-09-02 12-13-59-701356002a42f754cbfd44d3587776199fd48d870.mp4</t>
  </si>
  <si>
    <t>brifing 
1.late area 
2.longtail</t>
  </si>
  <si>
    <t>2026-09-02 12:14:02</t>
  </si>
  <si>
    <t>obaforever/idnztapp/meeting/20260902/upload_1788326036808b2cdc1f6e93543d5a5f93d21789656e6.mp4</t>
  </si>
  <si>
    <t>2026-09-02 12:13:59</t>
  </si>
  <si>
    <t>obaforever/idnztapp/meeting/20260902/VID_2026-09-02 12-13-25-1837610853d84870cd42e0494ca286ce0289518014.mp4</t>
  </si>
  <si>
    <t>Push Longtail 
Push TTD jam 12.00
Push Absensi 06.30
Push Keluar Gudang 07.30
Push Inventory 
Push QR Sprinter</t>
  </si>
  <si>
    <t>2026-09-02 12:13:24</t>
  </si>
  <si>
    <t>obaforever/idnztapp/meeting/20260902/upload_178832593094229bd99c519b748cab36f7cae70fd821e.mp4</t>
  </si>
  <si>
    <t>briefing pagi masalah setoran ,push QR sprinter dan edukasi prospek customer</t>
  </si>
  <si>
    <t>2026-09-02 12:12:50</t>
  </si>
  <si>
    <t>obaforever/idnztapp/meeting/20260902/upload_1788325960935e58741a57c724766b6bb68cae3f33952.mp4</t>
  </si>
  <si>
    <t>2026-09-02 12:12:10</t>
  </si>
  <si>
    <t>obaforever/idnztapp/meeting/20260902/upload_17883258795982dc468de4d794d5d92c2a461899f19de.mp4</t>
  </si>
  <si>
    <t>BREAFING SAS03_02/09/2026</t>
  </si>
  <si>
    <t>2026-09-02 12:11:11</t>
  </si>
  <si>
    <t>obaforever/idnztapp/meeting/20260902/upload_1788325856482cf297465211e4127b7562c3f77180497.mp4</t>
  </si>
  <si>
    <t>2026-09-02 12:09:10</t>
  </si>
  <si>
    <t>obaforever/idnztapp/meeting/20260902/VID_2026-09-02 12-08-35129762666011b82eef0a3b47b79e3b9bb27c37fcc4.mp4</t>
  </si>
  <si>
    <t>2026-09-02 12:08:53</t>
  </si>
  <si>
    <t>obaforever/idnztapp/meeting/20260902/VID_2026-09-02 12-07-37-25756036210df039025a6425fa86b343830249562.mp4</t>
  </si>
  <si>
    <t>ujian UPM dan SLA</t>
  </si>
  <si>
    <t>2026-09-02 12:08:27</t>
  </si>
  <si>
    <t>obaforever/idnztapp/meeting/20260902/upload_17883256613920AE7B83E-5C39-494F-B541-C5393C58B319a5955dee25da44329320e4a3af554223.mp4</t>
  </si>
  <si>
    <t>Resfreshment Penjadwalan Pickup</t>
  </si>
  <si>
    <t>2026-09-02 12:08:26</t>
  </si>
  <si>
    <t>obaforever/idnztapp/meeting/20260902/upload_1788325685872965855f99c1b4e1392937ec4f7ba5798.mp4</t>
  </si>
  <si>
    <t>parcel care, target sept</t>
  </si>
  <si>
    <t>2026-09-02 12:08:25</t>
  </si>
  <si>
    <t>JKT57G CP_PULO_GADUNG</t>
  </si>
  <si>
    <t>LS0000416522</t>
  </si>
  <si>
    <t>SPV-ARMAN SURYADI</t>
  </si>
  <si>
    <t>obaforever/idnztapp/meeting/20260902/upload_17883254840323ffb9819f1d24e388418201c55dd89c9.mp4</t>
  </si>
  <si>
    <t>absen 6:30, keluar gudang 7:30, ttd jam 12:00 dan all ritase, qr sprinter dan prospek pelanggan baru VIP, longtail, penanganan paket DG</t>
  </si>
  <si>
    <t>2026-09-02 12:07:29</t>
  </si>
  <si>
    <t>obaforever/idnztapp/meeting/20260902/upload_17883256268675586ab2a00e543e3964166e8c56d2a66.mp4</t>
  </si>
  <si>
    <t>sosialisasi tanggung jawab 6S</t>
  </si>
  <si>
    <t>2026-09-02 12:06:10</t>
  </si>
  <si>
    <t>obaforever/idnztapp/meeting/20260902/upload_1788325566923fd8fcc1cb2ad41d48b8604943e6bea61.MOV</t>
  </si>
  <si>
    <t>2026-09-02 12:05:47</t>
  </si>
  <si>
    <t>obaforever/idnztapp/meeting/20260902/upload_178832552102086c9ae9370a64e0f8d9b9cfee2504f14.mp4</t>
  </si>
  <si>
    <t>Pemaksimalan TTD sebelum jam 12:00</t>
  </si>
  <si>
    <t>2026-09-02 12:05:37</t>
  </si>
  <si>
    <t>obaforever/idnztapp/meeting/20260902/VID_2026-09-02 12-04-081889070005fb3e907064c42e2aefc69d404c131b1.mp4</t>
  </si>
  <si>
    <t>Ketepatan waktu TTD 94%</t>
  </si>
  <si>
    <t>2026-09-02 12:04:57</t>
  </si>
  <si>
    <t>obaforever/idnztapp/meeting/20260902/upload_1788325480702190997688a0b4f0faaf493336ebb88ce.mp4</t>
  </si>
  <si>
    <t>2026-09-02 12:04:12</t>
  </si>
  <si>
    <t>obaforever/idnztapp/meeting/20260902/VID_2026-09-02 12-03-31-3264017059a6dd9a378e84862be9b19d1640ed7d6.mp4</t>
  </si>
  <si>
    <t>2026-09-02 12:03:48</t>
  </si>
  <si>
    <t>obaforever/idnztapp/meeting/20260902/upload_1788325418411e1e77de2d9cd4c4098c7f1ae733daa37.MOV</t>
  </si>
  <si>
    <t>obaforever/idnztapp/meeting/20260902/VID_2026-09-02 12-01-063729728748bb79af4ac6048a7a1b8c5542877bda3.mp4</t>
  </si>
  <si>
    <t>2026-09-02 12:02:24</t>
  </si>
  <si>
    <t>obaforever/idnztapp/meeting/20260902/VID_2026-09-02 12-00-487578557411a98145d0df147fcacc36b72098d49ac.mp4</t>
  </si>
  <si>
    <t>referensi QR DP dan QR SPRINTER</t>
  </si>
  <si>
    <t>2026-09-02 12:01:56</t>
  </si>
  <si>
    <t>obaforever/idnztapp/meeting/20260902/upload_1788325297562e5e50f8dd3ab4da5bb151885c4fd91e3.MOV</t>
  </si>
  <si>
    <t>reguler, kurir 1 awb</t>
  </si>
  <si>
    <t>2026-09-02 12:01:36</t>
  </si>
  <si>
    <t>obaforever/idnztapp/meeting/20260902/upload_17883252892192f6803fe07324514a0a3f0d7984bcdb4.mp4</t>
  </si>
  <si>
    <t>2026-09-02 11:59:45</t>
  </si>
  <si>
    <t>LHT10B LAHAT_AGUNG</t>
  </si>
  <si>
    <t>02059258</t>
  </si>
  <si>
    <t>obaforever/idnztapp/meeting/20260902/upload_17883251682035a5e48fd5e014342ab6d73bc3327d20a.mp4</t>
  </si>
  <si>
    <t>2026-09-02 11:59:05</t>
  </si>
  <si>
    <t>obaforever/idnztapp/meeting/20260902/VID_2026-09-02 11-58-591884938526c9aa4905bacb4af6ba89aa55272dd56c.mp4</t>
  </si>
  <si>
    <t>2026-09-02 11:59:04</t>
  </si>
  <si>
    <t>obaforever/idnztapp/meeting/20260902/upload_1788324929310e07ff9b57434433998a9742c94eaacb5.mp4</t>
  </si>
  <si>
    <t>reminder target SLA jam 12 , SLA allday, dan persiapan kunjungan tamu jnt pusat</t>
  </si>
  <si>
    <t>2026-09-02 11:58:33</t>
  </si>
  <si>
    <t>obaforever/idnztapp/meeting/20260902/upload_178832510595646ef6aef10b742c0b32a1080d09a7264.mp4</t>
  </si>
  <si>
    <t>2026-09-02 11:58:28</t>
  </si>
  <si>
    <t>obaforever/idnztapp/meeting/20260902/upload_1788325100687abd5075816734ae0998ebc09c73954f0.MOV</t>
  </si>
  <si>
    <t>2026-09-02 11:57:44</t>
  </si>
  <si>
    <t>obaforever/idnztapp/meeting/20260902/upload_17883249687197351924d854846e5b0ea942e93f1c693.mp4</t>
  </si>
  <si>
    <t>reminder all SDM target september reguler prospek klien</t>
  </si>
  <si>
    <t>2026-09-02 11:57:20</t>
  </si>
  <si>
    <t>obaforever/idnztapp/meeting/20260902/VID_2026-09-02 11-56-545959122462057f57bddf7432e82d9d247235fb8fd.mp4</t>
  </si>
  <si>
    <t>cara menawarkan vip pelanggan</t>
  </si>
  <si>
    <t>2026-09-02 11:56:48</t>
  </si>
  <si>
    <t>obaforever/idnztapp/meeting/20260902/upload_1788324964565B3342EE3-9E46-4BCB-AEB1-7565AA2E3773d3f62fca4a9f40b8a58d1ca2ae77aa31.mp4</t>
  </si>
  <si>
    <t>RATING SPRINTER DAN EVALUASI KINERJA MITRA</t>
  </si>
  <si>
    <t>2026-09-02 11:56:39</t>
  </si>
  <si>
    <t>obaforever/idnztapp/meeting/20260902/upload_1788324993436ffc47a8d72204e7781c1262b27e1b1a5.mp4</t>
  </si>
  <si>
    <t>2026-09-02 11:55:39</t>
  </si>
  <si>
    <t>obaforever/idnztapp/meeting/20260902/upload_1788324918271bcdf97d6f30f4c9a8eb54a3f093d28ed.MOV</t>
  </si>
  <si>
    <t>Briefing 2 September 2026</t>
  </si>
  <si>
    <t>2026-09-02 11:55:18</t>
  </si>
  <si>
    <t>obaforever/idnztapp/meeting/20260902/upload_1788324796883a649235ed57b478cab305f40038ef914.mp4</t>
  </si>
  <si>
    <t>do'a 
setoran setiap trip harus close
trip 1 dan 2 Wajib close di hari itu
akan ada perubahan KPI</t>
  </si>
  <si>
    <t>2026-09-02 11:54:45</t>
  </si>
  <si>
    <t>obaforever/idnztapp/meeting/20260902/upload_1788324802702b7009d61c2f4462cad1cb38fbe339fbd.MOV</t>
  </si>
  <si>
    <t>pembagian area penempatan flyring awb qr sprinter</t>
  </si>
  <si>
    <t>2026-09-02 11:54:18</t>
  </si>
  <si>
    <t>obaforever/idnztapp/meeting/20260902/upload_178832485129060d5f56dde2740cd8f842a58b836c691.mp4</t>
  </si>
  <si>
    <t>pemaksimalaan All SLA dan pemaksimalan pickup regular</t>
  </si>
  <si>
    <t>2026-09-02 11:53:58</t>
  </si>
  <si>
    <t>obaforever/idnztapp/meeting/20260902/upload_17883245960951efd1641839846a2800e26335f3b8f47.mp4</t>
  </si>
  <si>
    <t>SOP delivery</t>
  </si>
  <si>
    <t>2026-09-02 11:52:43</t>
  </si>
  <si>
    <t>obaforever/idnztapp/meeting/20260902/upload_178832452295109b6847887004c6e887c4fba91970e34.mp4</t>
  </si>
  <si>
    <t>2026-09-02 11:51:53</t>
  </si>
  <si>
    <t>MLG34 KLOJEN_1</t>
  </si>
  <si>
    <t>MLG340049</t>
  </si>
  <si>
    <t>Doni Jm0360001</t>
  </si>
  <si>
    <t>obaforever/idnztapp/meeting/20260902/upload_1788324695255705c75ed8b1c4e6790d17d62d583e886.mp4</t>
  </si>
  <si>
    <t>REMINDER TARGET TTD HARIAN JAM 12 SIANG</t>
  </si>
  <si>
    <t>2026-09-02 11:51:32</t>
  </si>
  <si>
    <t>TSK24 CIBEUREUM_2</t>
  </si>
  <si>
    <t>LS0000415266</t>
  </si>
  <si>
    <t>Sansan Riswandi</t>
  </si>
  <si>
    <t>obaforever/idnztapp/meeting/20260902/upload_1788324686486b333915e2b9248a7965ccb8aa4d9e0a5.mp4</t>
  </si>
  <si>
    <t>2026-09-02 11:50:27</t>
  </si>
  <si>
    <t>obaforever/idnztapp/meeting/20260902/upload_1788324592859ff4fe1e63b984256b2933389725e62ef.mp4</t>
  </si>
  <si>
    <t>maksimalkan delivery dan push ujian UPM bagi yang belum mengerjakan</t>
  </si>
  <si>
    <t>2026-09-02 11:49:45</t>
  </si>
  <si>
    <t>obaforever/idnztapp/meeting/20260902/upload_17883245090397790c1b5c9eb4817905ed79daa86dbc4.MOV</t>
  </si>
  <si>
    <t>absensi
kekuar gudang 07.30
ttd 12.00
ttd harian
pod valid
qr sprinter
promosi layanan j&amp;t
cek kendala customer</t>
  </si>
  <si>
    <t>2026-09-02 11:48:17</t>
  </si>
  <si>
    <t>obaforever/idnztapp/meeting/20260902/upload_17883244614995a20ddc1bd41449f8dc4d1f110c6714e.mp4</t>
  </si>
  <si>
    <t>evaluasi ratting sprinter rendah dan pengenalan program ratting sprinter ke sales baru</t>
  </si>
  <si>
    <t>2026-09-02 11:48:11</t>
  </si>
  <si>
    <t>obaforever/idnztapp/meeting/20260902/upload_178832447459531680939b600421a98dcaced094a1dd5.mp4</t>
  </si>
  <si>
    <t>2026-09-02 11:47:58</t>
  </si>
  <si>
    <t>SUM06D SUM06D</t>
  </si>
  <si>
    <t>LS0000415170</t>
  </si>
  <si>
    <t>Endang Rudi Rohana</t>
  </si>
  <si>
    <t>obaforever/idnztapp/meeting/20260902/upload_178832446140639479c9e743d46caa71e85c856530fd0.mp4</t>
  </si>
  <si>
    <t>cara berkomunikasi dengan customer</t>
  </si>
  <si>
    <t>2026-09-02 11:47:41</t>
  </si>
  <si>
    <t>obaforever/idnztapp/meeting/20260902/VID_2026-09-02 11-45-31-18466006874c090ba19a104cad9442e9d4f5531dba.mp4</t>
  </si>
  <si>
    <t>2026-09-02 11:47:04</t>
  </si>
  <si>
    <t>obaforever/idnztapp/meeting/20260902/upload_1788324401993c8cb8f46964f4f439a5b3c5d7b169df8.mp4</t>
  </si>
  <si>
    <t>Push paket parcel care &amp; RSAT</t>
  </si>
  <si>
    <t>2026-09-02 11:47:02</t>
  </si>
  <si>
    <t>obaforever/idnztapp/meeting/20260902/VID_2026-09-02 11-46-081391826875461897110617479b8b0769b002b7d7d8.mp4</t>
  </si>
  <si>
    <t>02 September 2026</t>
  </si>
  <si>
    <t>2026-09-02 11:46:55</t>
  </si>
  <si>
    <t>SUM04D SUM04D</t>
  </si>
  <si>
    <t>LS0000415169</t>
  </si>
  <si>
    <t>obaforever/idnztapp/meeting/20260902/upload_1788324386615b89127ddba7c4529937990573dde1bc2.mp4</t>
  </si>
  <si>
    <t>2026-09-02 11:46:39</t>
  </si>
  <si>
    <t>obaforever/idnztapp/meeting/20260902/upload_1788324382450212522e20dd144c4aba52549bf8147ae.mp4</t>
  </si>
  <si>
    <t>2026-09-02 11:46:24</t>
  </si>
  <si>
    <t>obaforever/idnztapp/meeting/20260902/upload_1788324374605566df8d823874c82ba41482b9450fd33.mp4</t>
  </si>
  <si>
    <t>2026-09-02 11:45:33</t>
  </si>
  <si>
    <t>obaforever/idnztapp/meeting/20260902/VID_2026-09-02 11-44-03-8529623517f8e050b63ef4c289f588c1cdd18e4cd.mp4</t>
  </si>
  <si>
    <t>2026-09-02 11:45:16</t>
  </si>
  <si>
    <t>MLG38 PAKIS_1</t>
  </si>
  <si>
    <t>LS0000426133</t>
  </si>
  <si>
    <t>Rifqi JM0480001</t>
  </si>
  <si>
    <t>obaforever/idnztapp/meeting/20260902/upload_1788324312973c0abefd1729e4b6e84808fe2561585b4.mp4</t>
  </si>
  <si>
    <t>2026-09-02 11:44:28</t>
  </si>
  <si>
    <t>obaforever/idnztapp/meeting/20260902/upload_1788324223449a82a24dd041b419ba0c876ad2431f3a9.mp4</t>
  </si>
  <si>
    <t>oprasional target absen Mitra</t>
  </si>
  <si>
    <t>2026-09-02 11:44:26</t>
  </si>
  <si>
    <t>KPJ03 SUMBERPUCUNG</t>
  </si>
  <si>
    <t>KPJ030190</t>
  </si>
  <si>
    <t>Andru Jm0540006</t>
  </si>
  <si>
    <t>obaforever/idnztapp/meeting/20260902/upload_1788324232359a0ef764e72344c07ac2cc7842ea0c169.mp4</t>
  </si>
  <si>
    <t>evaluasi pencapaian sla Agustus
ratting sprinter</t>
  </si>
  <si>
    <t>2026-09-02 11:42:37</t>
  </si>
  <si>
    <t>obaforever/idnztapp/meeting/20260902/upload_1788324151370eb8134dc487f47df9bb04cdccb9af329.mp4</t>
  </si>
  <si>
    <t>2026-09-02 11:42:10</t>
  </si>
  <si>
    <t>obaforever/idnztapp/meeting/20260902/VID_2026-09-02 11-42-04-1509916687e4ed8fad5d8346a2a4dcb1da26133071.mp4</t>
  </si>
  <si>
    <t>2026-09-02 11:40:14</t>
  </si>
  <si>
    <t>obaforever/idnztapp/meeting/20260902/upload_1788323978979a56d73056f854bd0aba7200d1e2c2cbc.mp4</t>
  </si>
  <si>
    <t>briefing push 1 kurir 1 paket per hari dan doa bersama</t>
  </si>
  <si>
    <t>2026-09-02 11:39:57</t>
  </si>
  <si>
    <t>obaforever/idnztapp/meeting/20260902/record_video_1788323956091d8516bf8af8846ab8b63db3b060498cf.mp4</t>
  </si>
  <si>
    <t>sla ttd jam 12</t>
  </si>
  <si>
    <t>2026-09-02 11:39:52</t>
  </si>
  <si>
    <t>obaforever/idnztapp/meeting/20260902/upload_1788323960843c99734b0e0e94fd5a7d7e2961acddb5c.mp4</t>
  </si>
  <si>
    <t>sharing rating 5 dengan team yang rating masi 3, reguler</t>
  </si>
  <si>
    <t>2026-09-02 11:39:44</t>
  </si>
  <si>
    <t>obaforever/idnztapp/meeting/20260902/VID_2026-09-02 11-36-2114045312477b2c41787ec14a46871750c9271dc078.mp4</t>
  </si>
  <si>
    <t>2026-09-02 11:38:28</t>
  </si>
  <si>
    <t>obaforever/idnztapp/meeting/20260902/upload_17883238910622eb84678fdc249dcac1f77c2f2419849.mp4</t>
  </si>
  <si>
    <t>Briefing pagi absen terlambat</t>
  </si>
  <si>
    <t>2026-09-02 11:38:21</t>
  </si>
  <si>
    <t>obaforever/idnztapp/meeting/20260902/VID_2026-09-02 11-38-021447273027ff2d40630c304d72bcfa99d1083ce283.mp4</t>
  </si>
  <si>
    <t>2026-09-02 11:38:15</t>
  </si>
  <si>
    <t>BTH35 CP_SADAI</t>
  </si>
  <si>
    <t>LS0000430644</t>
  </si>
  <si>
    <t>EDO SAPUTRA</t>
  </si>
  <si>
    <t>obaforever/idnztapp/meeting/20260902/VID_2026-09-02 11-35-09552140918c1787bc8c28f40e8861ecaf74f7fec84.mp4</t>
  </si>
  <si>
    <t>apsensi 6:30
scan deliv 7:30
ttd jam 12
ttd aktual
qris-gopay
rating sprinter</t>
  </si>
  <si>
    <t>obaforever/idnztapp/meeting/20260902/VID_2026-09-02 11-35-47-903586477f4d87656261c480f937e5458e1ceb6f9.mp4</t>
  </si>
  <si>
    <t>2026-09-02 11:37:14</t>
  </si>
  <si>
    <t>obaforever/idnztapp/meeting/20260902/upload_1788323667306a3ee84a0d5ad4556b55fdba84d6bc1c7.mp4</t>
  </si>
  <si>
    <t>brifing 
cara kecar Taget QR di awal bulan
TTD jam 12
absensi
paycoll</t>
  </si>
  <si>
    <t>2026-09-02 11:37:11</t>
  </si>
  <si>
    <t>00557606</t>
  </si>
  <si>
    <t>Didik Tri Prasetiyo</t>
  </si>
  <si>
    <t>obaforever/idnztapp/meeting/20260902/VID_2026-09-02 11-35-0511560841288109a4ba6b24e0dacaf982371a7685a.mp4</t>
  </si>
  <si>
    <t>2026-09-02 11:36:46</t>
  </si>
  <si>
    <t>obaforever/idnztapp/meeting/20260902/upload_17883236391794be9d27fdca1428c83502cb5fe183abc.mp4</t>
  </si>
  <si>
    <t>edukasi kurir pick up perihal jam pick up
pod scand gagal PU valid</t>
  </si>
  <si>
    <t>2026-09-02 11:36:13</t>
  </si>
  <si>
    <t>obaforever/idnztapp/meeting/20260902/upload_1788323755782c322f0d4536e411c80009326ee85c7cd.MOV</t>
  </si>
  <si>
    <t>2026-09-02 11:35:53</t>
  </si>
  <si>
    <t>obaforever/idnztapp/meeting/20260902/upload_17883237372241ee2f4dfe5ef4e9aadbff659c4c8c397.mp4</t>
  </si>
  <si>
    <t>rating bintang</t>
  </si>
  <si>
    <t>2026-09-02 11:35:10</t>
  </si>
  <si>
    <t>obaforever/idnztapp/meeting/20260902/upload_1788323653013a4afe1720d2746c9875aa2817a48ad86.mp4</t>
  </si>
  <si>
    <t>2026-09-02 11:35:03</t>
  </si>
  <si>
    <t>MJA04B JATIWANGI_2</t>
  </si>
  <si>
    <t>LS0000415052</t>
  </si>
  <si>
    <t>Deni Fathurrohman</t>
  </si>
  <si>
    <t>obaforever/idnztapp/meeting/20260902/upload_1788323672245a2fe811930bf4977a4a1a3970020c423.mp4</t>
  </si>
  <si>
    <t>Absensi, tts jam 12,trip2</t>
  </si>
  <si>
    <t>2026-09-02 11:35:01</t>
  </si>
  <si>
    <t>obaforever/idnztapp/meeting/20260902/upload_178832368989560306d7131b74a9ab4b79ff5113ced9c.mp4</t>
  </si>
  <si>
    <t>2026-09-02 11:34:24</t>
  </si>
  <si>
    <t>obaforever/idnztapp/meeting/20260902/upload_17883236363199fbca5e3a0694d189fb71b2e3935e5fb.mp4</t>
  </si>
  <si>
    <t>Setor Non Tunai Maksimal kan setiap Trip</t>
  </si>
  <si>
    <t>2026-09-02 11:34:20</t>
  </si>
  <si>
    <t>obaforever/idnztapp/meeting/20260902/upload_17883236395515f470b48def34ba29c1d75c934a62105.mp4</t>
  </si>
  <si>
    <t>2026-09-02 11:33:38</t>
  </si>
  <si>
    <t>obaforever/idnztapp/meeting/20260902/VID_2026-09-02 11-31-34-75491903879dcaea46f9a4b35ba174986724950df.mp4</t>
  </si>
  <si>
    <t>2026-09-02 11:33:31</t>
  </si>
  <si>
    <t>obaforever/idnztapp/meeting/20260902/VID_2026-09-02 11-32-13-722402374ffe49c77812b4456828ea78fdc35e956.mp4</t>
  </si>
  <si>
    <t>obaforever/idnztapp/meeting/20260902/upload_1788323595823370900bc96e14a218af5ff9d70957bcf.mp4</t>
  </si>
  <si>
    <t>2026-09-02 11:33:21</t>
  </si>
  <si>
    <t>obaforever/idnztapp/meeting/20260902/VID_2026-09-02 11-32-37-149502184047e5e0f6042148cbb8d751c1141b959a.mp4</t>
  </si>
  <si>
    <t>briefing absensi, pick up sprinter dan ttd sebelum jam 12</t>
  </si>
  <si>
    <t>2026-09-02 11:32:57</t>
  </si>
  <si>
    <t>obaforever/idnztapp/meeting/20260902/upload_1788323572759124a951327814fd28d2f8ca537d16c0a.mp4</t>
  </si>
  <si>
    <t>2026-09-02 11:31:55</t>
  </si>
  <si>
    <t>obaforever/idnztapp/meeting/20260902/upload_178832350711143fe7c6eadfe47a5a16eb0d3d51a27b9.MOV</t>
  </si>
  <si>
    <t>2026-09-02 11:31:33</t>
  </si>
  <si>
    <t>obaforever/idnztapp/meeting/20260902/VID_2026-09-02 11-30-25-1087359460946c34d32307490c8eeed3953799375f.mp4</t>
  </si>
  <si>
    <t>indikator rating sprinter
1kurir1paket</t>
  </si>
  <si>
    <t>2026-09-02 11:31:14</t>
  </si>
  <si>
    <t>obaforever/idnztapp/meeting/20260902/REC_7BB7C21E-ED55-409F-991B-A547B367340250c3b35888ad498a923fb0ba967f4a6d.mp4</t>
  </si>
  <si>
    <t>TTD 90% jam 12  TTD 94% keluar gudang 07:30</t>
  </si>
  <si>
    <t>2026-09-02 11:30:58</t>
  </si>
  <si>
    <t>obaforever/idnztapp/meeting/20260902/VID_2026-09-02 11-29-44-1072816414b6ac0806e91c4afe80bf455aac56f058.mp4</t>
  </si>
  <si>
    <t>2026-09-02 11:30:28</t>
  </si>
  <si>
    <t>obaforever/idnztapp/meeting/20260902/VID_2026-09-02 11-29-34194707139f7e7616904eb4a69bfd293726a0b31ba.mp4</t>
  </si>
  <si>
    <t>2026-09-02 11:30:04</t>
  </si>
  <si>
    <t>obaforever/idnztapp/meeting/20260902/upload_17883233937045376c49c83b347c9987e229376b1f3ef.mp4</t>
  </si>
  <si>
    <t>Paket HV dan retur</t>
  </si>
  <si>
    <t>2026-09-02 11:29:34</t>
  </si>
  <si>
    <t>obaforever/idnztapp/meeting/20260902/VID_2026-09-02 11-26-20-1876070632f0fe205d7dd944f38fa3092cd81391f2.mp4</t>
  </si>
  <si>
    <t>2026-09-02 11:29:30</t>
  </si>
  <si>
    <t>obaforever/idnztapp/meeting/20260902/upload_1788323360346001372cdb7e3417c86601988140e5b3b.mp4</t>
  </si>
  <si>
    <t>2026-09-02 11:29:10</t>
  </si>
  <si>
    <t>obaforever/idnztapp/meeting/20260902/upload_1788323339101524033fba8ce48349337729a77f4d0f7.mp4</t>
  </si>
  <si>
    <t>ABSENSI SPRINTER</t>
  </si>
  <si>
    <t>2026-09-02 11:28:58</t>
  </si>
  <si>
    <t>obaforever/idnztapp/meeting/20260902/upload_17883232245025b2a4307ca1d4c2d909a1ccd0b7def17.mp4</t>
  </si>
  <si>
    <t>2026-09-02 11:28:24</t>
  </si>
  <si>
    <t>obaforever/idnztapp/meeting/20260902/upload_178832320088254ea452e3e874b94831984f1957fd27f.mp4</t>
  </si>
  <si>
    <t>2026-09-02 11:28:23</t>
  </si>
  <si>
    <t>obaforever/idnztapp/meeting/20260902/VID_2026-09-02 11-27-08164792803204ed6907459141f9aefb7206da79ae4a.mp4</t>
  </si>
  <si>
    <t>2026-09-02 11:28:22</t>
  </si>
  <si>
    <t>obaforever/idnztapp/meeting/20260902/VID_2026-09-02 11-27-007318264641ddecec40c0b4a6bab4ce0f5eb37d5fe.mp4</t>
  </si>
  <si>
    <t>apsensi 6:30
scan deliv 7:30
ttd jam 12
ttd aktual
 qris-gopay
rating sprinter</t>
  </si>
  <si>
    <t>2026-09-02 11:27:29</t>
  </si>
  <si>
    <t>obaforever/idnztapp/meeting/20260902/upload_1788323241680AD406E6B-3222-499C-8406-D988F39DB8482bcef08989684d1682bce6e8545d5600.mp4</t>
  </si>
  <si>
    <t>2026-09-02 11:27:08</t>
  </si>
  <si>
    <t>obaforever/idnztapp/meeting/20260902/upload_1788323196723f9e455092c804642863a017c9b0e763c.MOV</t>
  </si>
  <si>
    <t>2026-09-02 11:27:03</t>
  </si>
  <si>
    <t>obaforever/idnztapp/meeting/20260902/upload_17883195487587450dd5595de4d67bd543ab50a03ff73.mp4</t>
  </si>
  <si>
    <t>QR SPRINTER DAN PROSPEK</t>
  </si>
  <si>
    <t>2026-09-02 11:26:31</t>
  </si>
  <si>
    <t>obaforever/idnztapp/meeting/20260902/VID_2026-09-02 11-25-46-18625901122dc41231210d435db241ec493fa8d167.mp4</t>
  </si>
  <si>
    <t>2026-09-02 11:26:27</t>
  </si>
  <si>
    <t>obaforever/idnztapp/meeting/20260902/VID_2026-09-02 11-26-1418192463495509ac640948ec9e98b49e837b42fd.mp4</t>
  </si>
  <si>
    <t>2026-09-02 11:25:57</t>
  </si>
  <si>
    <t>obaforever/idnztapp/meeting/20260902/upload_1788323111503dfccf6742cbe495c8e73109356dd8eb0.mp4</t>
  </si>
  <si>
    <t>pod reverse tiktok scand gagal PU
sla ttd all day 
capaian poin rating bintang kurir</t>
  </si>
  <si>
    <t>2026-09-02 11:25:25</t>
  </si>
  <si>
    <t>01828487</t>
  </si>
  <si>
    <t>Yofan Kiswanto</t>
  </si>
  <si>
    <t>obaforever/idnztapp/meeting/20260902/upload_178832310316723934e6fc7cb4032b9e077f14ee43550.mp4</t>
  </si>
  <si>
    <t>2026-09-02 11:25:22</t>
  </si>
  <si>
    <t>obaforever/idnztapp/meeting/20260902/VID_2026-09-02 11-24-56-7799261497dbc507d86a7487494a90a78d6f0415c.mp4</t>
  </si>
  <si>
    <t>- Evaluasi salah scan pack sortir
- Edp
- Ketentuan Kurir pickup
- Rating bintang 5</t>
  </si>
  <si>
    <t>2026-09-02 11:25:19</t>
  </si>
  <si>
    <t>obaforever/idnztapp/meeting/20260902/upload_178832310349051b8aaeb98cb48adb3e385122877ea31.mp4</t>
  </si>
  <si>
    <t>2026-09-02 11:25:15</t>
  </si>
  <si>
    <t>obaforever/idnztapp/meeting/20260902/upload_1788323085128a8de776fad674eab8f610035ac418bc5.mp4</t>
  </si>
  <si>
    <t>marketing , quiz, 7:30 , kloter keseluruhan</t>
  </si>
  <si>
    <t>2026-09-02 11:24:46</t>
  </si>
  <si>
    <t>obaforever/idnztapp/meeting/20260902/VID_2026-09-02 11-22-5153008820fc7d75d8622045b6955bb5c587cb577a.mp4</t>
  </si>
  <si>
    <t>2026-09-02 11:24:32</t>
  </si>
  <si>
    <t>obaforever/idnztapp/meeting/20260902/upload_1788323061134f0a2f72d5a334f4f91cdb135e67d4576.mp4</t>
  </si>
  <si>
    <t>2026-09-02 11:24:31</t>
  </si>
  <si>
    <t>obaforever/idnztapp/meeting/20260902/VID_2026-09-02 11-22-223588111117d68f3a3b57f420f8b963267a0297680.mp4</t>
  </si>
  <si>
    <t>Prospek customer</t>
  </si>
  <si>
    <t>2026-09-02 11:24:22</t>
  </si>
  <si>
    <t>obaforever/idnztapp/meeting/20260902/VID_2026-09-02 11-22-221649659092d80763b38a214db1bfbb31a94c08d9ad.mp4</t>
  </si>
  <si>
    <t>2026-09-02 11:23:57</t>
  </si>
  <si>
    <t>obaforever/idnztapp/meeting/20260902/VID_2026-09-02 11-22-4111688542234936db657e7940fe9ff4db81dd7eebbb.mp4</t>
  </si>
  <si>
    <t>Evaluasi PICK UP reguler dan rating sprinter</t>
  </si>
  <si>
    <t>2026-09-02 11:23:41</t>
  </si>
  <si>
    <t>obaforever/idnztapp/meeting/20260902/upload_1788322997569e54d7284a2614961b771aa08746edceb.mp4</t>
  </si>
  <si>
    <t>- Inspeksi seragam
- ttd retur
- reguler 
- rating bintang</t>
  </si>
  <si>
    <t>2026-09-02 11:23:20</t>
  </si>
  <si>
    <t>obaforever/idnztapp/meeting/20260902/VID_2026-09-02 11-21-11-549120673088e05620afa4389b72ec56987234b43.mp4</t>
  </si>
  <si>
    <t>Setoran dan absensi tepat waktu</t>
  </si>
  <si>
    <t>2026-09-02 11:23:12</t>
  </si>
  <si>
    <t>obaforever/idnztapp/meeting/20260902/VID_2026-09-02 11-22-14-1506496300a6328aad48e84624a993c89d45e39a3b.mp4</t>
  </si>
  <si>
    <t>2026-09-02 11:23:03</t>
  </si>
  <si>
    <t>obaforever/idnztapp/meeting/20260902/upload_17883228720731ff5bc7def5e4433aa60770359ec34ef.mp4</t>
  </si>
  <si>
    <t>Briefing all area
- refreshment parcel care 
- pod retur valid,terlambat share pod
- antisipasi rtk dan ptmp</t>
  </si>
  <si>
    <t>2026-09-02 11:23:00</t>
  </si>
  <si>
    <t>obaforever/idnztapp/meeting/20260902/upload_17883228358702A9F7D80-7E06-4D97-985B-51134C95AB14d26a2300127e412e84e3386d8e75ea2a.mp4</t>
  </si>
  <si>
    <t>quiz app seprinter</t>
  </si>
  <si>
    <t>2026-09-02 11:21:27</t>
  </si>
  <si>
    <t>obaforever/idnztapp/meeting/20260902/upload_17883228692020612a809c790499e80939ecaec1e4ca4.mp4</t>
  </si>
  <si>
    <t>2026-09-02 11:21:11</t>
  </si>
  <si>
    <t>obaforever/idnztapp/meeting/20260902/VID_2026-09-02 11-17-58151087509703ea3193d140490cb3953841550b4182.mp4</t>
  </si>
  <si>
    <t>2026-09-02 11:20:32</t>
  </si>
  <si>
    <t>obaforever/idnztapp/meeting/20260902/upload_17883228212811c8eb930c6724490bf6ad8c20329a83a.MOV</t>
  </si>
  <si>
    <t>indikator ratting sprinter</t>
  </si>
  <si>
    <t>2026-09-02 11:20:17</t>
  </si>
  <si>
    <t>obaforever/idnztapp/meeting/20260902/upload_178832278160802a65a32bfde4c75bf58ab95bb69d48a.mp4</t>
  </si>
  <si>
    <t>EVALUASI KERJA BULAN LALU DAN TARGET PENILAIAN bulan ini</t>
  </si>
  <si>
    <t>2026-09-02 11:18:32</t>
  </si>
  <si>
    <t>obaforever/idnztapp/meeting/20260902/upload_17883226909942a2fa56a1327472882f901528874a03f.mp4</t>
  </si>
  <si>
    <t>2026-09-02 11:17:43</t>
  </si>
  <si>
    <t>obaforever/idnztapp/meeting/20260902/upload_1788322639048cc22a16393834708a4627cef17a66826.mp4</t>
  </si>
  <si>
    <t>2026-09-02 11:17:37</t>
  </si>
  <si>
    <t>obaforever/idnztapp/meeting/20260902/VID_2026-09-02 11-15-491924990302fc579fee3e5a40c1b3ff65a7bb50e03d.mp4</t>
  </si>
  <si>
    <t>2026-09-02 11:17:24</t>
  </si>
  <si>
    <t>obaforever/idnztapp/meeting/20260902/upload_178832262895077ab6c3989e64f4593414ba86de12e48.mp4</t>
  </si>
  <si>
    <t>operasional marketing</t>
  </si>
  <si>
    <t>2026-09-02 11:17:07</t>
  </si>
  <si>
    <t>obaforever/idnztapp/meeting/20260902/upload_1788322621070194a648a2f3f4756b0f11007eac033ff.mp4</t>
  </si>
  <si>
    <t>2026-09-02 11:16:03</t>
  </si>
  <si>
    <t>GRT16B GRT16B</t>
  </si>
  <si>
    <t>LS0000415087</t>
  </si>
  <si>
    <t>obaforever/idnztapp/meeting/20260902/upload_17883225585881dae391aa41748c9ae52fe6c9ce57875.MOV</t>
  </si>
  <si>
    <t>2026-09-02 11:15:36</t>
  </si>
  <si>
    <t>obaforever/idnztapp/meeting/20260902/upload_17883225244307d8186c8970b46859b7ec64d4c5ccda9.mp4</t>
  </si>
  <si>
    <t>2026-09-02 11:15:09</t>
  </si>
  <si>
    <t>obaforever/idnztapp/meeting/20260902/upload_1788322461138072298a5826940978f1793f9f2cd5ca1.mp4</t>
  </si>
  <si>
    <t>Ttd Sebelum Jam 12 dan TTD Aktual</t>
  </si>
  <si>
    <t>2026-09-02 11:15:03</t>
  </si>
  <si>
    <t>obaforever/idnztapp/meeting/20260902/upload_1788322494087ec24322ae2d843868021711739469407.mp4</t>
  </si>
  <si>
    <t>2026-09-02 11:14:37</t>
  </si>
  <si>
    <t>obaforever/idnztapp/meeting/20260902/upload_1788321957916ec2d2f74c26849e3a473f36173b3c7b3.MOV</t>
  </si>
  <si>
    <t>2026-09-02 11:14:21</t>
  </si>
  <si>
    <t>obaforever/idnztapp/meeting/20260902/upload_1788322445372b9af56da66e64fdb8b62e03ec7cd73e0.mp4</t>
  </si>
  <si>
    <t>2026-09-02 11:14:06</t>
  </si>
  <si>
    <t>obaforever/idnztapp/meeting/20260902/upload_1788322429166e5ba826532f94a1ca0e0b4434c47f130.mp4</t>
  </si>
  <si>
    <t>2026-09-02 11:13:23</t>
  </si>
  <si>
    <t>obaforever/idnztapp/meeting/20260902/upload_17883223502772244c6b739004fa58f5393e478dfad08.mp4</t>
  </si>
  <si>
    <t>reminder penanganan paket haigh value</t>
  </si>
  <si>
    <t>2026-09-02 11:13:07</t>
  </si>
  <si>
    <t>obaforever/idnztapp/meeting/20260902/upload_178832236132416ed67dcc8874f008035cd43827cc298.mp4</t>
  </si>
  <si>
    <t>2026-09-02 11:12:57</t>
  </si>
  <si>
    <t>obaforever/idnztapp/meeting/20260902/VID_2026-09-02 11-12-01-4522984023cdfe38434d14407979432ba9d90022a.mp4</t>
  </si>
  <si>
    <t>Materi 
Absensi
Keluar Gudang 07.30
TTD jam 12.00
Pickup 1K1P</t>
  </si>
  <si>
    <t>2026-09-02 11:12:14</t>
  </si>
  <si>
    <t>BAS08 BAGAN_BATU_01</t>
  </si>
  <si>
    <t>01328311</t>
  </si>
  <si>
    <t>Nofri Andrian</t>
  </si>
  <si>
    <t>obaforever/idnztapp/meeting/20260902/VID_2026-09-02 11-09-1236325627310579e914173497b83ee9fbc083b4a8e.mp4</t>
  </si>
  <si>
    <t>absensi 06.30
keluar gudang 07.30
ttd jam 12
ttd aktual
quiz sprinter
tt reverse</t>
  </si>
  <si>
    <t>2026-09-02 11:11:18</t>
  </si>
  <si>
    <t>obaforever/idnztapp/meeting/20260902/VID_2026-09-02 11-10-10-13692012053ec9c969f94d4b67bbc1ab1fcd3d27d7.mp4</t>
  </si>
  <si>
    <t>2026-09-02 11:11:08</t>
  </si>
  <si>
    <t>obaforever/idnztapp/meeting/20260902/upload_1788322265430c94ca6215c5a4f32b1ed9b12aadc5ebe.mp4</t>
  </si>
  <si>
    <t>2026-09-02 11:10:02</t>
  </si>
  <si>
    <t>BDO90 DC_CIDADAP</t>
  </si>
  <si>
    <t>LS0000415061</t>
  </si>
  <si>
    <t>Eka Setiawan</t>
  </si>
  <si>
    <t>obaforever/idnztapp/meeting/20260902/upload_1788322150657f20ce52250c040c0b1ca3e77b14d56ed.mp4</t>
  </si>
  <si>
    <t>skema gaji dan reward</t>
  </si>
  <si>
    <t>2026-09-02 11:09:19</t>
  </si>
  <si>
    <t>obaforever/idnztapp/meeting/20260902/upload_17883221492638ac17a815e45445fa45691caee47df99.mp4</t>
  </si>
  <si>
    <t>2026-09-02 11:09:01</t>
  </si>
  <si>
    <t>obaforever/idnztapp/meeting/20260902/upload_17883220735550221edeada50465eaf1f8903bb7da205.MOV</t>
  </si>
  <si>
    <t>1. Reminder pengerjaan ujian
2. Edukasi inspeksi app sprinter</t>
  </si>
  <si>
    <t>2026-09-02 11:07:09</t>
  </si>
  <si>
    <t>BJT02B BJT02B</t>
  </si>
  <si>
    <t>BJT02B000099</t>
  </si>
  <si>
    <t>obaforever/idnztapp/meeting/20260902/record_video_1788321997878c5f2090a621d41a3b088c5205bbc52ae.mp4</t>
  </si>
  <si>
    <t>2026-09-02 11:06:35</t>
  </si>
  <si>
    <t>obaforever/idnztapp/meeting/20260902/VID_2026-09-02 11-06-1414819640e2f4c0ba5795498dad2a79dbe349d72d.mp4</t>
  </si>
  <si>
    <t>BTH05
Tema : Network Management
1.Rating Sprinter
2.TTD Jam 12:00
3.TTD aktual</t>
  </si>
  <si>
    <t>2026-09-02 11:06:33</t>
  </si>
  <si>
    <t>obaforever/idnztapp/meeting/20260902/upload_178832198439049d887b10e2446c0a7b1b6c7268165de.mp4</t>
  </si>
  <si>
    <t>2026-09-02 11:05:49</t>
  </si>
  <si>
    <t>PWO10B0002</t>
  </si>
  <si>
    <t>Mei Nur Khasanah</t>
  </si>
  <si>
    <t>obaforever/idnztapp/meeting/20260902/upload_17883218968759be601f72d5c487f94e61d4291b51be8.mp4</t>
  </si>
  <si>
    <t>POD VALID
PENDINGAN
JADWAL PIKET</t>
  </si>
  <si>
    <t>2026-09-02 11:05:32</t>
  </si>
  <si>
    <t>01942620</t>
  </si>
  <si>
    <t>Rahman Yusuf</t>
  </si>
  <si>
    <t>obaforever/idnztapp/meeting/20260902/VID_2026-09-02 11-04-16-877974777c32a76b405d444eab508fde994ef9b4c.mp4</t>
  </si>
  <si>
    <t>brifing area Mataram baru
pembahasan TTD 12 
TTD actual 
absensi</t>
  </si>
  <si>
    <t>2026-09-02 11:05:10</t>
  </si>
  <si>
    <t>CIB11A CIB11A</t>
  </si>
  <si>
    <t>00571701</t>
  </si>
  <si>
    <t>Faisal Azhar</t>
  </si>
  <si>
    <t>obaforever/idnztapp/meeting/20260902/upload_178832189691763D78D82-7F4E-414C-9CA1-ABBCFC88E208a540f9f72df54fcb895b0a88ee29337f.mp4</t>
  </si>
  <si>
    <t>2026-09-02 11:05:07</t>
  </si>
  <si>
    <t>obaforever/idnztapp/meeting/20260902/upload_17883218966641bfa5336a7a94a449b715ec2e0d29390.mp4</t>
  </si>
  <si>
    <t>2026-09-02 11:04:40</t>
  </si>
  <si>
    <t>SMI02A SMI02A</t>
  </si>
  <si>
    <t>LS0000415183</t>
  </si>
  <si>
    <t>Decky Verdian</t>
  </si>
  <si>
    <t>obaforever/idnztapp/meeting/20260902/upload_1788321789548e279ae3307214369aa63b5cdabe1d08d.mp4</t>
  </si>
  <si>
    <t>storan per trip 1 harus jln 
dan bintang sprinter 4/5</t>
  </si>
  <si>
    <t>2026-09-02 11:04:33</t>
  </si>
  <si>
    <t>obaforever/idnztapp/meeting/20260902/upload_1788321791620818eff97b41244cbb440087550a94d44.mp4</t>
  </si>
  <si>
    <t>EDUKASI HIGH VALUE DAN 6S</t>
  </si>
  <si>
    <t>2026-09-02 11:04:30</t>
  </si>
  <si>
    <t>obaforever/idnztapp/meeting/20260902/VID_2026-09-02 11-03-2864713821778559dd1a9c541df8638a913cb9f62e4.mp4</t>
  </si>
  <si>
    <t>evaluasi target TTD jam 12, absen 6.30, paket stuck, pengoptimalan delivery</t>
  </si>
  <si>
    <t>2026-09-02 11:04:14</t>
  </si>
  <si>
    <t>obaforever/idnztapp/meeting/20260902/upload_1788321836644bf465356b7b346f8b3048ff4e11815ba.mp4</t>
  </si>
  <si>
    <t>retur abnormal</t>
  </si>
  <si>
    <t>2026-09-02 11:03:41</t>
  </si>
  <si>
    <t>obaforever/idnztapp/meeting/20260902/upload_1788321801894fc95784f7a24408b973f0d8b7329fb01.mp4</t>
  </si>
  <si>
    <t>tehnik komunikasi dengan cuatomer</t>
  </si>
  <si>
    <t>2026-09-02 11:03:30</t>
  </si>
  <si>
    <t>obaforever/idnztapp/meeting/20260902/upload_1788321804264d1f89de19e824e9db295748d4f5eb279.mp4</t>
  </si>
  <si>
    <t>2026-09-02 11:03:29</t>
  </si>
  <si>
    <t>obaforever/idnztapp/meeting/20260902/upload_17883181992237e8a2f78cdd944b384c8245841929f71.mp4</t>
  </si>
  <si>
    <t>longtail</t>
  </si>
  <si>
    <t>2026-09-02 11:03:02</t>
  </si>
  <si>
    <t>obaforever/idnztapp/meeting/20260902/upload_178832177325890b8ef2880764557b90bf4430a547d9e.mp4</t>
  </si>
  <si>
    <t>2026-09-02 11:02:57</t>
  </si>
  <si>
    <t>obaforever/idnztapp/meeting/20260902/upload_17883217358562848e9ada7644b0687810cd1c83a0943.mp4</t>
  </si>
  <si>
    <t>PAYCOLS 
TTD DI BAWAH JAM 12 
ABSENSI 6:30</t>
  </si>
  <si>
    <t>2026-09-02 11:02:36</t>
  </si>
  <si>
    <t>obaforever/idnztapp/meeting/20260902/VID_2026-09-02 11-01-34-5755746650bee6529b8904c2f857494067c942a4f.mp4</t>
  </si>
  <si>
    <t>TTD jam 12 TTD aktual pemerataan area</t>
  </si>
  <si>
    <t>2026-09-02 11:02:13</t>
  </si>
  <si>
    <t>obaforever/idnztapp/meeting/20260902/upload_1788306713559a0d07f1c4c2744539e016a41db5c251a.MOV</t>
  </si>
  <si>
    <t>obaforever/idnztapp/meeting/20260902/upload_1788321721641001f5178d2d34625a24e8360b8429dfe.mp4</t>
  </si>
  <si>
    <t>2026-09-02 11:01:48</t>
  </si>
  <si>
    <t>obaforever/idnztapp/meeting/20260902/VID_2026-09-02 12-01-201459647255b87ccb460ce14a8ba9b74ab1f80b8d38.mp4</t>
  </si>
  <si>
    <t>2026-09-02 11:00:50</t>
  </si>
  <si>
    <t>obaforever/idnztapp/meeting/20260902/upload_1788321610610af9023afbc4745e09268d117889600eb.mp4</t>
  </si>
  <si>
    <t>absensi. ttd jam 12</t>
  </si>
  <si>
    <t>2026-09-02 10:59:26</t>
  </si>
  <si>
    <t>obaforever/idnztapp/meeting/20260902/upload_178832148383881444c60e6534d858ff332b7ead6e5ce.mp4</t>
  </si>
  <si>
    <t>absensi. pick reguler..</t>
  </si>
  <si>
    <t>2026-09-02 10:57:59</t>
  </si>
  <si>
    <t>obaforever/idnztapp/meeting/20260902/VID_2026-09-02 10-57-012593676784845193f28444b339db050b5c7bc5299.mp4</t>
  </si>
  <si>
    <t>2026-09-02 10:57:58</t>
  </si>
  <si>
    <t>obaforever/idnztapp/meeting/20260902/upload_1788321474544c0f712d1917543f0abedf066e5666d5e.mp4</t>
  </si>
  <si>
    <t>2026-09-02 10:57:46</t>
  </si>
  <si>
    <t>obaforever/idnztapp/meeting/20260902/VID_2026-09-02 10-56-27-657938749a41fa93e22554d6393e4b739e1146f6e.mp4</t>
  </si>
  <si>
    <t>Zakaria 
1.Absensi 06.30
2.delivery 07.30
3.keluar gudang 08.00
4.TTD sebelum jam 12.00
5.Retur non e-commerce 
 6.quis app sprinter 
 7.paycools
8.gopay 
 9.clockin&amp;clockout 
 10.Qr sprinter</t>
  </si>
  <si>
    <t>2026-09-02 10:57:33</t>
  </si>
  <si>
    <t>obaforever/idnztapp/meeting/20260902/upload_178832128711598228ef93af7439f817940825525c002.mp4</t>
  </si>
  <si>
    <t>2026-09-02 10:57:23</t>
  </si>
  <si>
    <t>obaforever/idnztapp/meeting/20260902/VID_2026-09-02 10-56-541014821606ea822ec8474fe2bf8c2d9d36876dd7.mp4</t>
  </si>
  <si>
    <t>pengingat masalah 
clockin selalu 
TTD 12 00 
pembagian wilayah</t>
  </si>
  <si>
    <t>2026-09-02 10:56:41</t>
  </si>
  <si>
    <t>obaforever/idnztapp/meeting/20260902/upload_17883213754262a73f9af2db34e75bbf84ec7d18daf2b.mp4</t>
  </si>
  <si>
    <t>Breafing Rating Sprinter yang rendah</t>
  </si>
  <si>
    <t>2026-09-02 10:55:30</t>
  </si>
  <si>
    <t>obaforever/idnztapp/meeting/20260902/VID_2026-09-02 10-54-57-63155147281c3e9e850c54911b124c095421ac4b6.mp4</t>
  </si>
  <si>
    <t>absensi,,stuck,</t>
  </si>
  <si>
    <t>2026-09-02 10:55:22</t>
  </si>
  <si>
    <t>PKS07 PROPPO</t>
  </si>
  <si>
    <t>PKS07000005</t>
  </si>
  <si>
    <t>Hasan JM0560043</t>
  </si>
  <si>
    <t>obaforever/idnztapp/meeting/20260902/upload_1788321304637204ab7a9963f4b98848897b90b88be59.mp4</t>
  </si>
  <si>
    <t>Punishment late ttd</t>
  </si>
  <si>
    <t>2026-09-02 10:55:16</t>
  </si>
  <si>
    <t>obaforever/idnztapp/meeting/20260902/upload_17883213038429eaa2b12689c40299dda72ba8028ea97.mp4</t>
  </si>
  <si>
    <t>2026-09-02 10:54:59</t>
  </si>
  <si>
    <t>obaforever/idnztapp/meeting/20260902/upload_17883212919255b356d15672b49429de1487a4966de95.mp4</t>
  </si>
  <si>
    <t>2026-09-02 10:54:52</t>
  </si>
  <si>
    <t>obaforever/idnztapp/meeting/20260902/upload_17883212786714d0a3f3cd8864a59a678c1caa51b5650.mp4</t>
  </si>
  <si>
    <t>2026-09-02 10:54:38</t>
  </si>
  <si>
    <t>obaforever/idnztapp/meeting/20260902/VID_2026-09-02 11-51-41717996724dbd1627e5a84e76a8eb04894cdb9ff0.mp4</t>
  </si>
  <si>
    <t>2026-09-02 10:54:12</t>
  </si>
  <si>
    <t>obaforever/idnztapp/meeting/20260902/upload_1788321209563cfd21bf395f443c085a00d972b4d8c61.mp4</t>
  </si>
  <si>
    <t>TTD JAM 12 DAN PROSPEK PELANGGAN</t>
  </si>
  <si>
    <t>2026-09-02 10:53:48</t>
  </si>
  <si>
    <t>obaforever/idnztapp/meeting/20260902/upload_1788321176513227e6b5e24934988a86219aa6bcaef99.mp4</t>
  </si>
  <si>
    <t>choacing sprinter absensi telat</t>
  </si>
  <si>
    <t>2026-09-02 10:53:19</t>
  </si>
  <si>
    <t>obaforever/idnztapp/meeting/20260902/VID_2026-09-02 10-51-22-574811617997f997ec8554f75875cbaee9f3cf58c.mp4</t>
  </si>
  <si>
    <t>2026-09-02 10:53:08</t>
  </si>
  <si>
    <t>obaforever/idnztapp/meeting/20260902/VID_2026-09-02 10-52-5018999637064e9e66e762a743eba95d56eee0e266f5.mp4</t>
  </si>
  <si>
    <t>KPI PAYCOOL GOPAY</t>
  </si>
  <si>
    <t>2026-09-02 10:50:48</t>
  </si>
  <si>
    <t>obaforever/idnztapp/meeting/20260902/VID_2026-09-02 10-49-5211508686525f281eb4065145288d8ccc28966ccf91.mp4</t>
  </si>
  <si>
    <t>push pengerjaan Ujian Pengendali mutu dan target Reguller</t>
  </si>
  <si>
    <t>2026-09-02 10:50:33</t>
  </si>
  <si>
    <t>00561594</t>
  </si>
  <si>
    <t>Okta Eka Mandora</t>
  </si>
  <si>
    <t>obaforever/idnztapp/meeting/20260902/upload_178832102418880459302324940259f317a0b5ec0b9d4.mp4</t>
  </si>
  <si>
    <t>2026-09-02 10:50:25</t>
  </si>
  <si>
    <t>obaforever/idnztapp/meeting/20260902/upload_1788321009377fbc2cbf7840d4b71aa740bef4aeaf3f1.MOV</t>
  </si>
  <si>
    <t>2026-09-02 10:50:05</t>
  </si>
  <si>
    <t>obaforever/idnztapp/meeting/20260902/upload_17883209130654dbd9cd0671643f0adaea4e08bb7a87a.mp4</t>
  </si>
  <si>
    <t>PKL01
- Total sprinter on duty : 31
- Total sprinter on duty yang ikut briefing : 25
- Materi briefing :  Network Management TTD 12.00
- Absensi 
- Target delivery kloter 1 + 2 
- Edukasi 6 S</t>
  </si>
  <si>
    <t>2026-09-02 10:50:00</t>
  </si>
  <si>
    <t>obaforever/idnztapp/meeting/20260902/VID_2026-09-02 10-49-3043405375434c368a9eed744f5916fc3f1f6e81c4d.mp4</t>
  </si>
  <si>
    <t>ABSENSI, LONGTAIL, POD VALID</t>
  </si>
  <si>
    <t>SOG33 DC_PEUNDEUY</t>
  </si>
  <si>
    <t>LS0000415300</t>
  </si>
  <si>
    <t>Muhammad Farlan Dzulfikar</t>
  </si>
  <si>
    <t>obaforever/idnztapp/meeting/20260902/upload_17883209978079c4e569ffdd34b7db9aa63ba586f6794.MOV</t>
  </si>
  <si>
    <t>2026-09-02 10:49:34</t>
  </si>
  <si>
    <t>obaforever/idnztapp/meeting/20260902/VID_2026-09-02 09-11-22-14286607660888fcb4ac70444fbd6d70b605b1a743.mp4</t>
  </si>
  <si>
    <t>longtail. parcel care. ttd ritase</t>
  </si>
  <si>
    <t>2026-09-02 10:49:26</t>
  </si>
  <si>
    <t>RKS22 WARUNG_BANTEN</t>
  </si>
  <si>
    <t>RKS22000131</t>
  </si>
  <si>
    <t>AHMAD RAFLY</t>
  </si>
  <si>
    <t>obaforever/idnztapp/meeting/20260902/upload_17883208963517471f8d49231490083fa5fae6091152b.mp4</t>
  </si>
  <si>
    <t>penyampaian absensi memakai seragam, target scant delive jam 12 dan penggunaan paycools</t>
  </si>
  <si>
    <t>2026-09-02 10:48:48</t>
  </si>
  <si>
    <t>obaforever/idnztapp/meeting/20260902/upload_1788320908152898f10c020784dc8be1f3de20327d877.MOV</t>
  </si>
  <si>
    <t>PEMAKSIMALAN TTD12</t>
  </si>
  <si>
    <t>2026-09-02 10:47:57</t>
  </si>
  <si>
    <t>obaforever/idnztapp/meeting/20260902/upload_1788320851337a6a90cbc5edf40e58b6a668776982eda.mp4</t>
  </si>
  <si>
    <t>Push Absensi wajib 100%</t>
  </si>
  <si>
    <t>2026-09-02 10:47:49</t>
  </si>
  <si>
    <t>CJR17A CJR17A</t>
  </si>
  <si>
    <t>LS0000415224</t>
  </si>
  <si>
    <t>Muhamad Hendar Ali</t>
  </si>
  <si>
    <t>obaforever/idnztapp/meeting/20260902/upload_17883207066706d8645060c37478db4e21da9f8c02037.mp4</t>
  </si>
  <si>
    <t>all dendaan</t>
  </si>
  <si>
    <t>2026-09-02 10:47:29</t>
  </si>
  <si>
    <t>obaforever/idnztapp/meeting/20260902/upload_1788320845525e8340d183af94eeb8068fa68fff23207.mp4</t>
  </si>
  <si>
    <t>obaforever/idnztapp/meeting/20260902/upload_17883208255572f5ac28c029d4a64a92fa0614a793fde.mp4</t>
  </si>
  <si>
    <t>ketepatan waktu TTD dan setoran online</t>
  </si>
  <si>
    <t>2026-09-02 10:47:06</t>
  </si>
  <si>
    <t>obaforever/idnztapp/meeting/20260902/upload_1788310425676175b77c914f446238d2bfba93464f332.mp4</t>
  </si>
  <si>
    <t>1. ttd aktual
2. absensi
3. ttd sebelum jam 12</t>
  </si>
  <si>
    <t>2026-09-02 10:47:04</t>
  </si>
  <si>
    <t>obaforever/idnztapp/meeting/20260902/VID_2026-09-02 10-44-3713520869746e15ff9b5ff54a828c19cd7e05b25114.mp4</t>
  </si>
  <si>
    <t>2026-09-02 10:46:44</t>
  </si>
  <si>
    <t>obaforever/idnztapp/meeting/20260902/upload_1788320795899ee958cec100543e09a280c8a91541a65.mp4</t>
  </si>
  <si>
    <t>obaforever/idnztapp/meeting/20260902/VID_2026-09-02 10-45-59171833595a437be0820a747b5952a42a37e3fad5d.mp4</t>
  </si>
  <si>
    <t>breefing terkait penawaran reguler dan rating sprinter dan ketepatan absensi</t>
  </si>
  <si>
    <t>2026-09-02 10:45:38</t>
  </si>
  <si>
    <t>obaforever/idnztapp/meeting/20260902/upload_1788320714908a99f54e23dbf4fba82af5aaae5bedf3c.mp4</t>
  </si>
  <si>
    <t>2026-09-02 10:45:31</t>
  </si>
  <si>
    <t>obaforever/idnztapp/meeting/20260902/VID_2026-09-02 10-43-4318071666207ba1fa41128148a88f6ff889acae806d.mp4</t>
  </si>
  <si>
    <t>02.09</t>
  </si>
  <si>
    <t>2026-09-02 10:45:29</t>
  </si>
  <si>
    <t>obaforever/idnztapp/meeting/20260902/VID_2026-09-02 10-44-09-5902653567eb40caddc7e459da6222be3bd6e157a.mp4</t>
  </si>
  <si>
    <t>2026-09-02 10:45:22</t>
  </si>
  <si>
    <t>obaforever/idnztapp/meeting/20260902/VID_2026-09-02 10-43-42-36339205269ba2c21bbd549f5afeefeb90253ed9a.mp4</t>
  </si>
  <si>
    <t>2026-09-02 10:45:04</t>
  </si>
  <si>
    <t>obaforever/idnztapp/meeting/20260902/VID_2026-09-02 10-43-191721591387d3fb3da295b3464bba867e9ab5dd9a1c.mp4</t>
  </si>
  <si>
    <t>2026-09-02 10:44:29</t>
  </si>
  <si>
    <t>obaforever/idnztapp/meeting/20260902/VID_2026-09-02 10-43-0316484258774468d045c46d4ac88a69d53ae9a0c0c0.mp4</t>
  </si>
  <si>
    <t>2026-09-02 10:43:52</t>
  </si>
  <si>
    <t>obaforever/idnztapp/meeting/20260902/upload_178832062073876fc759bad4b44f8ae719cd0cf6d3a05.mp4</t>
  </si>
  <si>
    <t>2026-09-02 10:43:06</t>
  </si>
  <si>
    <t>obaforever/idnztapp/meeting/20260902/VID_2026-09-02 10-42-09-19334503546ca18922ec5d4bc282a9c6a737bf9751.mp4</t>
  </si>
  <si>
    <t>2026-09-02 10:42:27</t>
  </si>
  <si>
    <t>obaforever/idnztapp/meeting/20260902/VID_2026-09-02 10-41-481787307140ad8deb43cfcc4c4fa6835add0f30acf0.mp4</t>
  </si>
  <si>
    <t>reminder pencapaian paket reguler</t>
  </si>
  <si>
    <t>2026-09-02 10:41:48</t>
  </si>
  <si>
    <t>01649589</t>
  </si>
  <si>
    <t>Anggito Abimanyu</t>
  </si>
  <si>
    <t>obaforever/idnztapp/meeting/20260902/upload_1788320352825bd89a9c2d420415eb2ea4a84f1d361c9.mp4</t>
  </si>
  <si>
    <t>briefing pagi KUR05 2 September 2026
TTD jam 12 
absensi 
paket ez</t>
  </si>
  <si>
    <t>2026-09-02 10:41:25</t>
  </si>
  <si>
    <t>obaforever/idnztapp/meeting/20260902/upload_17883204790683788982b1f9b4888a05e575dadf43d73.MOV</t>
  </si>
  <si>
    <t>2026-09-02 10:41:22</t>
  </si>
  <si>
    <t>obaforever/idnztapp/meeting/20260902/upload_17883204636112bd8615a001e4e2998110bf651d22058.mp4</t>
  </si>
  <si>
    <t>2026-09-02 10:41:17</t>
  </si>
  <si>
    <t>obaforever/idnztapp/meeting/20260902/VID_2026-09-02 10-40-03-13600098352fae5c504a1c40d2b6a3fc093a326ebf.mp4</t>
  </si>
  <si>
    <t>2026-09-02 10:41:10</t>
  </si>
  <si>
    <t>MES04A SIMPANG_KANTOR</t>
  </si>
  <si>
    <t>MES04A000048</t>
  </si>
  <si>
    <t>Andreas Martin H Batubara</t>
  </si>
  <si>
    <t>obaforever/idnztapp/meeting/20260902/upload_178832046381641741b275fb04610ad312b1608d18093.MOV</t>
  </si>
  <si>
    <t>2026-09-02 10:40:25</t>
  </si>
  <si>
    <t>obaforever/idnztapp/meeting/20260902/VID_2026-09-02 10-38-05-1394487472601c4aaf354f47d8b5de6f4e6ba04c6e.mp4</t>
  </si>
  <si>
    <t>peningkatan TTD paycools dan storan gopay</t>
  </si>
  <si>
    <t>2026-09-02 10:39:50</t>
  </si>
  <si>
    <t>obaforever/idnztapp/meeting/20260902/VID_2026-09-02 10-38-5217365373423d277ef4d3db454f916701a86ad86d08.mp4</t>
  </si>
  <si>
    <t>Review temuan OCR dengan tim operasional</t>
  </si>
  <si>
    <t>2026-09-02 10:39:33</t>
  </si>
  <si>
    <t>obaforever/idnztapp/meeting/20260902/upload_1788320345322a51304f9227c4ea59273f883afb4bcb0.mp4</t>
  </si>
  <si>
    <t>edukasi dan penjelasn tenatang storan per , trip</t>
  </si>
  <si>
    <t>2026-09-02 10:39:10</t>
  </si>
  <si>
    <t>obaforever/idnztapp/meeting/20260902/upload_1788320271764fb17d157a82b4b4d87bec92029e0311b.mp4</t>
  </si>
  <si>
    <t>2026-09-02 10:39:02</t>
  </si>
  <si>
    <t>obaforever/idnztapp/meeting/20260902/upload_1788320301193de85ef15297846bd808f5174aca710f4.mp4</t>
  </si>
  <si>
    <t>Target scan delivery 7.30
TTD sebelum jam 12</t>
  </si>
  <si>
    <t>2026-09-02 10:38:56</t>
  </si>
  <si>
    <t>obaforever/idnztapp/meeting/20260902/VID_2026-09-02 10-35-30-1219318463648919651c7c4a729af127906acff2b6.mp4</t>
  </si>
  <si>
    <t>BRB08 Mitra on duty 47 Materi breafing : 1. Losscen delivery 2. Absensi 06:00 3. Kloter 1 90%</t>
  </si>
  <si>
    <t>2026-09-02 10:37:55</t>
  </si>
  <si>
    <t>obaforever/idnztapp/meeting/20260902/VID_2026-09-02 10-36-20-84432650a20b2d5d014845759ff3993642e821c6.mp4</t>
  </si>
  <si>
    <t>MARKETING 
ABSENSI 
SETOR GO-PAY 
TIKTOK REVERSE</t>
  </si>
  <si>
    <t>2026-09-02 10:37:54</t>
  </si>
  <si>
    <t>obaforever/idnztapp/meeting/20260902/VID_2026-09-02 10-30-22-683176265a052292758674fef973314218f6a1a0b.mp4</t>
  </si>
  <si>
    <t>2026-09-02 10:37:39</t>
  </si>
  <si>
    <t>obaforever/idnztapp/meeting/20260902/VID_2026-09-02 10-36-42-1751810784565f5b0bc5453ca786bb683edb1a25.mp4</t>
  </si>
  <si>
    <t>semangat September kejar target dari perusahaan</t>
  </si>
  <si>
    <t>2026-09-02 10:37:37</t>
  </si>
  <si>
    <t>obaforever/idnztapp/meeting/20260902/VID_2026-09-02 10-34-3211848336338a536f74a00b4cfa9047cc089fe3f58c.mp4</t>
  </si>
  <si>
    <t>2026-09-02 10:37:33</t>
  </si>
  <si>
    <t>obaforever/idnztapp/meeting/20260902/VID_2026-09-02 10-36-28-104849844490e31605b3d84f9eb57459c42d704939.mp4</t>
  </si>
  <si>
    <t>2026-09-02 10:37:15</t>
  </si>
  <si>
    <t>obaforever/idnztapp/meeting/20260902/VID_2026-09-02 10-34-58-1321480837e82cf5d7a6344e2bb58482876efa6443.mp4</t>
  </si>
  <si>
    <t>target gopay 95%, TTD jam 12 dan all ritase</t>
  </si>
  <si>
    <t>obaforever/idnztapp/meeting/20260902/VID_2026-09-02 10-35-33127990405a1fb39fc3c864a0eaf5bdb916188aeaa.mp4</t>
  </si>
  <si>
    <t>ABSENSI 06.30 , TTD RITASE 1 DAN 2 , RATING SPINTER ,</t>
  </si>
  <si>
    <t>2026-09-02 10:37:04</t>
  </si>
  <si>
    <t>obaforever/idnztapp/meeting/20260902/upload_17883201856799DAD3392-25CF-4C01-B114-7B5A5B4C615D19105cfdff18417992c9323df5ceda5c.mp4</t>
  </si>
  <si>
    <t>apsensi 6:30
keluar gudang 7:30
ttd 12 
ttd aktual</t>
  </si>
  <si>
    <t>2026-09-02 10:36:31</t>
  </si>
  <si>
    <t>obaforever/idnztapp/meeting/20260902/upload_17883201058406d5127258ed74e0b8c93b2c70332dfff.mp4</t>
  </si>
  <si>
    <t>edukasi komunikasi sama customer .. 
edukasi untuk penilaian ratting sprinter poin poin nilainya</t>
  </si>
  <si>
    <t>2026-09-02 10:36:06</t>
  </si>
  <si>
    <t>obaforever/idnztapp/meeting/20260902/VID_2026-09-02 10-35-1318025863941de7856706cc47c083f650891d2947a2.mp4</t>
  </si>
  <si>
    <t>2026-09-02 10:35:43</t>
  </si>
  <si>
    <t>obaforever/idnztapp/meeting/20260902/VID_2026-09-02 10-34-10-78515270159bed6aed87749f48601296fcec3e8bc.mp4</t>
  </si>
  <si>
    <t>evaluasi penilaian nm</t>
  </si>
  <si>
    <t>2026-09-02 10:35:19</t>
  </si>
  <si>
    <t>obaforever/idnztapp/meeting/20260902/upload_178832004835424a197c4618845fbbe10ff1a45c79932.mp4</t>
  </si>
  <si>
    <t>indikator raiting sprinter</t>
  </si>
  <si>
    <t>2026-09-02 10:35:15</t>
  </si>
  <si>
    <t>obaforever/idnztapp/meeting/20260902/VID_2026-09-02 11-34-41-1460001961b5bb214b5e7e4a0fa9eac6366d63a342.mp4</t>
  </si>
  <si>
    <t>2026-09-02 10:34:46</t>
  </si>
  <si>
    <t>obaforever/idnztapp/meeting/20260902/VID_2026-09-02 10-34-20163405363084b1d7f801d34240a4600cf4318a0b1e.mp4</t>
  </si>
  <si>
    <t>2026-09-02 10:34:22</t>
  </si>
  <si>
    <t>obaforever/idnztapp/meeting/20260902/upload_178832004695241d16b7984d8495499f175105ac1fba3.mp4</t>
  </si>
  <si>
    <t>kebersihan DP, ketepatan absensi</t>
  </si>
  <si>
    <t>2026-09-02 10:33:48</t>
  </si>
  <si>
    <t>obaforever/idnztapp/meeting/20260902/VID_2026-09-02 10-33-06115072923bf7214b3bd15483ab3e1327c5d199d58.mp4</t>
  </si>
  <si>
    <t>obaforever/idnztapp/meeting/20260902/upload_178831997918778dfc42faa024ecc98ec80ca315cdeed.mp4</t>
  </si>
  <si>
    <t>2026-09-02 10:32:37</t>
  </si>
  <si>
    <t>obaforever/idnztapp/meeting/20260902/upload_1788319897613ef491c6f8ad84ef5ba806c1694b0f0b0.mp4</t>
  </si>
  <si>
    <t>1.memaksimalkan paket lama dan baru
2.ttd jam 12
3.kebersihan sekitar kantor</t>
  </si>
  <si>
    <t>2026-09-02 10:31:38</t>
  </si>
  <si>
    <t>obaforever/idnztapp/meeting/20260902/upload_1788319871444c3271cd873be425fb2fde0210dc6ebff.mp4</t>
  </si>
  <si>
    <t>2026-09-02 10:30:48</t>
  </si>
  <si>
    <t>obaforever/idnztapp/meeting/20260902/VID_2026-09-02 10-26-44622048090cd3e27289d864d9690fcfcfbb2814130.mp4</t>
  </si>
  <si>
    <t>2026-09-02 10:30:22</t>
  </si>
  <si>
    <t>obaforever/idnztapp/meeting/20260902/VID_2026-09-02 10-29-051875622369e52dde31ba1343c8825e2458fdbbe560.mp4</t>
  </si>
  <si>
    <t>2026-09-02 10:29:40</t>
  </si>
  <si>
    <t>obaforever/idnztapp/meeting/20260902/upload_178831974609240230c5e810649ce83026cc97f67de61.mp4</t>
  </si>
  <si>
    <t>2026-09-02 10:29:25</t>
  </si>
  <si>
    <t>PDA02 MUARO_LABUAH</t>
  </si>
  <si>
    <t>PDA02000035</t>
  </si>
  <si>
    <t>Maibul Mansa</t>
  </si>
  <si>
    <t>obaforever/idnztapp/meeting/20260902/upload_1788319692172e1d20e9b11594ea2bd90dbc742ff730a.mp4</t>
  </si>
  <si>
    <t>2026-09-02 10:29:18</t>
  </si>
  <si>
    <t>obaforever/idnztapp/meeting/20260902/upload_1788319739268a1ddf181431147f486daecde4ada873a.MOV</t>
  </si>
  <si>
    <t>2026-09-02 10:29:10</t>
  </si>
  <si>
    <t>obaforever/idnztapp/meeting/20260902/upload_178831973477685286df5f29042768370d35f4c9ba051.mp4</t>
  </si>
  <si>
    <t>2026-09-02 10:28:18</t>
  </si>
  <si>
    <t>obaforever/idnztapp/meeting/20260902/1001349641dca7105486d9454887029776faa8c8a4.mp4</t>
  </si>
  <si>
    <t>2026-09-02 10:27:49</t>
  </si>
  <si>
    <t>obaforever/idnztapp/meeting/20260902/upload_178831940724669fc6eca667b47ffa4b1d91192073b7e.mp4</t>
  </si>
  <si>
    <t>2026-09-02 10:26:19</t>
  </si>
  <si>
    <t>SMI16B SMI16B</t>
  </si>
  <si>
    <t>LS0000415197</t>
  </si>
  <si>
    <t>Reja Suherlan</t>
  </si>
  <si>
    <t>obaforever/idnztapp/meeting/20260902/upload_1788319572301419ae438c81147899c3ebcd248fb3f2b.mp4</t>
  </si>
  <si>
    <t>2026-09-02 10:26:01</t>
  </si>
  <si>
    <t>obaforever/idnztapp/meeting/20260902/VID_2026-09-02 10-25-12-1648669603523fbbd452e04660aaf92bd6203d21fb.mp4</t>
  </si>
  <si>
    <t>briefing high value</t>
  </si>
  <si>
    <t>2026-09-02 10:25:58</t>
  </si>
  <si>
    <t>obaforever/idnztapp/meeting/20260902/upload_17883195431151d41bcbc68624d1996eb67aeda86cd92.mp4</t>
  </si>
  <si>
    <t>2026-09-02 10:25:51</t>
  </si>
  <si>
    <t>obaforever/idnztapp/meeting/20260902/upload_17883195385466be16aa6f8ec4ef0b2b54c6afded3e12.MOV</t>
  </si>
  <si>
    <t>PEMBAYARAN ONLINE</t>
  </si>
  <si>
    <t>2026-09-02 10:25:24</t>
  </si>
  <si>
    <t>obaforever/idnztapp/meeting/20260902/upload_1788319490157d46888d6be3346f1b2efa29df3b2ac6f.mp4</t>
  </si>
  <si>
    <t>Pembahasan 
1. Paket Miss Rute 
2. Paket Stuck 
3.  Paket returan</t>
  </si>
  <si>
    <t>2026-09-02 10:25:05</t>
  </si>
  <si>
    <t>obaforever/idnztapp/meeting/20260902/upload_1788319500887c23e3be3b4a54f40b27e8ead3d84e9ae.mp4</t>
  </si>
  <si>
    <t>2026-09-02 10:24:54</t>
  </si>
  <si>
    <t>obaforever/idnztapp/meeting/20260902/upload_178831947259495b360ae04324dba8fb7a2cbb22b0577.mp4</t>
  </si>
  <si>
    <t>6S
absensi 6.30
ttd ham 12</t>
  </si>
  <si>
    <t>2026-09-02 10:24:50</t>
  </si>
  <si>
    <t>obaforever/idnztapp/meeting/20260902/upload_178831945726506e0bccf54314bb5948816d6ee62a442.mp4</t>
  </si>
  <si>
    <t>marketing, go pay</t>
  </si>
  <si>
    <t>2026-09-02 10:24:24</t>
  </si>
  <si>
    <t>obaforever/idnztapp/meeting/20260902/VID_2026-09-02 10-24-19-210806664471be53d4b1264c2c953d124350c4409c.mp4</t>
  </si>
  <si>
    <t>Open market</t>
  </si>
  <si>
    <t>2026-09-02 10:23:51</t>
  </si>
  <si>
    <t>obaforever/idnztapp/meeting/20260902/upload_1788319409379af55d6c897df40beac4e0befcec4ea9b.mp4</t>
  </si>
  <si>
    <t>2026-09-02 10:23:01</t>
  </si>
  <si>
    <t>obaforever/idnztapp/meeting/20260902/VID_2026-09-02 10-22-561684171539aaeaae4c296045628f6da30da594cdff.mp4</t>
  </si>
  <si>
    <t>2026-09-02 10:22:55</t>
  </si>
  <si>
    <t>obaforever/idnztapp/meeting/20260902/upload_17883193683508d97815720674bb9a07065f931b97287.mp4</t>
  </si>
  <si>
    <t>2026-09-02 10:22:15</t>
  </si>
  <si>
    <t>obaforever/idnztapp/meeting/20260902/upload_1788319328386434dfedf7894485c80924a2e2914652f.mp4</t>
  </si>
  <si>
    <t>2026-09-02 10:22:06</t>
  </si>
  <si>
    <t>obaforever/idnztapp/meeting/20260902/upload_17883192922119763fa0f00464ed297a3e4c92f8f09b1.mp4</t>
  </si>
  <si>
    <t>evaluasi pencapaian parcel care</t>
  </si>
  <si>
    <t>2026-09-02 10:21:50</t>
  </si>
  <si>
    <t>obaforever/idnztapp/meeting/20260902/upload_1788319288055e6e209341639440e98e43a43caa6d548.mp4</t>
  </si>
  <si>
    <t>2026-09-02 10:21:23</t>
  </si>
  <si>
    <t>obaforever/idnztapp/meeting/20260902/record_video_17883192074300d1ecb047fa342a183dee1899648ae2f.mp4</t>
  </si>
  <si>
    <t>NM ttd 12</t>
  </si>
  <si>
    <t>2026-09-02 10:21:01</t>
  </si>
  <si>
    <t>obaforever/idnztapp/meeting/20260902/VID_2026-09-02 10-18-49-1207721852bebc7143dc02445b9bdabddc396fbef0.mp4</t>
  </si>
  <si>
    <t>delivery 07.30</t>
  </si>
  <si>
    <t>2026-09-02 10:20:14</t>
  </si>
  <si>
    <t>obaforever/idnztapp/meeting/20260902/upload_178831912293206c78d0b582046e99308eabb5ac9a0e5.mp4</t>
  </si>
  <si>
    <t>2026-09-02 10:20:12</t>
  </si>
  <si>
    <t>obaforever/idnztapp/meeting/20260902/VID_2026-09-02 10-19-34-1832281109fafbc4538cab41c58221eecf3b8863be.mp4</t>
  </si>
  <si>
    <t>2026-09-02 10:19:39</t>
  </si>
  <si>
    <t>obaforever/idnztapp/meeting/20260902/upload_1788319161328087f34ec7f3147148a12859e985e60ab.MOV</t>
  </si>
  <si>
    <t>2026-09-02 10:19:37</t>
  </si>
  <si>
    <t>obaforever/idnztapp/meeting/20260902/upload_1788319157340847903a5e334424ea9b9be44bc851fb1.mp4</t>
  </si>
  <si>
    <t>keluar gudang 07.30 , ttd jam 12, ttd ritase</t>
  </si>
  <si>
    <t>2026-09-02 10:19:33</t>
  </si>
  <si>
    <t>obaforever/idnztapp/meeting/20260902/upload_178831914313937cb139b2caf4d0d8181d837d76e8000.mp4</t>
  </si>
  <si>
    <t>Reting Sprinter</t>
  </si>
  <si>
    <t>2026-09-02 10:19:23</t>
  </si>
  <si>
    <t>obaforever/idnztapp/meeting/20260902/VID_2026-09-02 10-10-45344323226c4cd37c5c4c7494aa843265d32c23ae6.mp4</t>
  </si>
  <si>
    <t>2026-09-02 10:18:59</t>
  </si>
  <si>
    <t>obaforever/idnztapp/meeting/20260902/upload_17883191255247f153da9fb3040deb9e4842bc9b9e3fe.mp4</t>
  </si>
  <si>
    <t>2026-09-02 10:17:46</t>
  </si>
  <si>
    <t>obaforever/idnztapp/meeting/20260902/upload_17883188739341c5f7131b76e4869bc58c4ca8a01f47b.mp4</t>
  </si>
  <si>
    <t>2026-09-02 10:17:16</t>
  </si>
  <si>
    <t>obaforever/idnztapp/meeting/20260902/VID_2026-09-02 10-16-26-16877684200ae009209faf44e5b1aa3e7d7ce5ae67.mp4</t>
  </si>
  <si>
    <t>Rating</t>
  </si>
  <si>
    <t>2026-09-02 10:16:42</t>
  </si>
  <si>
    <t>RKS01A MANDALA_RANGKAS</t>
  </si>
  <si>
    <t>RKS01A000003</t>
  </si>
  <si>
    <t>RIFKY AFRIUDIN</t>
  </si>
  <si>
    <t>obaforever/idnztapp/meeting/20260902/upload_1788318982066dfd8b4ce13c14df7990617dc7ab16ecb.mp4</t>
  </si>
  <si>
    <t>clock in
TTD jam 12
QR sprinter</t>
  </si>
  <si>
    <t>2026-09-02 10:16:24</t>
  </si>
  <si>
    <t>obaforever/idnztapp/meeting/20260902/upload_178831895010005c8ddcaafc44e2ca4c3dcbc5d351b7a.MOV</t>
  </si>
  <si>
    <t>parcer care 
paycols 
pod ttd valid 
absen tepat waktu 
keluar gudang 8:30
ttd sebelum jam 12</t>
  </si>
  <si>
    <t>2026-09-02 10:16:20</t>
  </si>
  <si>
    <t>PKC06B LANGGAM_02</t>
  </si>
  <si>
    <t>01535582</t>
  </si>
  <si>
    <t>Ilham Maulana</t>
  </si>
  <si>
    <t>obaforever/idnztapp/meeting/20260902/VID_2026-09-02 10-16-12-1920183291b79494631b0e4b849b7562ec4f9c86f8.mp4</t>
  </si>
  <si>
    <t>2026-09-02 10:16:11</t>
  </si>
  <si>
    <t>obaforever/idnztapp/meeting/20260902/upload_17883189519242e0ea4d496a342d6bb18b59772ae502b.mp4</t>
  </si>
  <si>
    <t>2026-09-02 10:16:09</t>
  </si>
  <si>
    <t>obaforever/idnztapp/meeting/20260902/VID_2026-09-02 10-15-19-11605524121ec47ff5d1e4dbd909f194e523d90b9.mp4</t>
  </si>
  <si>
    <t>2026-09-02 10:16:05</t>
  </si>
  <si>
    <t>obaforever/idnztapp/meeting/20260902/upload_1788318932492a9d0136d1fd448f98601b67e1686ba52.mp4</t>
  </si>
  <si>
    <t>2026-09-02 10:15:52</t>
  </si>
  <si>
    <t>obaforever/idnztapp/meeting/20260902/upload_1788318723565dd6aa8e014db424590090b22a0c8e979.mp4</t>
  </si>
  <si>
    <t>2026-09-02 10:14:33</t>
  </si>
  <si>
    <t>obaforever/idnztapp/meeting/20260902/upload_178831884973242229fabb31841bdadf30e6186a73c61.mp4</t>
  </si>
  <si>
    <t>2026-09-02 10:14:15</t>
  </si>
  <si>
    <t>obaforever/idnztapp/meeting/20260902/VID_2026-09-02 10-10-45-2394498994b58e296d2834540b302505ccc1f9f91.mp4</t>
  </si>
  <si>
    <t>2026-09-02 10:14:08</t>
  </si>
  <si>
    <t>obaforever/idnztapp/meeting/20260902/upload_1788318840739e6b3154c3b8c40bb91d99ee88aaa0f1a.mp4</t>
  </si>
  <si>
    <t>2026-09-02 10:13:48</t>
  </si>
  <si>
    <t>obaforever/idnztapp/meeting/20260902/VID_2026-09-02 10-13-077180842876d64b3060f9b4596aeb8d6eb86cce35c.mp4</t>
  </si>
  <si>
    <t>2026-09-02 10:13:16</t>
  </si>
  <si>
    <t>obaforever/idnztapp/meeting/20260902/upload_178831877215051e7d8df9b9946b6bc43527e84836743.mp4</t>
  </si>
  <si>
    <t>1.Capaian Rating
2.Capaian Pickup
3.Capaian SLa
4.banner warung</t>
  </si>
  <si>
    <t>2026-09-02 10:13:00</t>
  </si>
  <si>
    <t>obaforever/idnztapp/meeting/20260902/upload_1788318764280127d8042e7134d418514684d5c3b0824.mp4</t>
  </si>
  <si>
    <t>2026-09-02 10:12:19</t>
  </si>
  <si>
    <t>obaforever/idnztapp/meeting/20260902/upload_1788318663351843dfe926958414aad4cc7c9b220c55f.mp4</t>
  </si>
  <si>
    <t>click in
ttd jam 12
qr awb</t>
  </si>
  <si>
    <t>2026-09-02 10:12:16</t>
  </si>
  <si>
    <t>obaforever/idnztapp/meeting/20260902/VID_2026-09-02 10-11-101037094868f441ac0d0d3440b1a675d6973d0f1fd5.mp4</t>
  </si>
  <si>
    <t>2026-09-02 10:12:03</t>
  </si>
  <si>
    <t>obaforever/idnztapp/meeting/20260902/upload_178831867493220cfe26f93c442d088428b2078321b0c.mp4</t>
  </si>
  <si>
    <t>1.Capaian Pickup
2.capaian Rating
3.capaian SLA</t>
  </si>
  <si>
    <t>2026-09-02 10:11:37</t>
  </si>
  <si>
    <t>obaforever/idnztapp/meeting/20260902/upload_17883186248591a6ab16769ad4442bce2574d60b3b908.mp4</t>
  </si>
  <si>
    <t>1. absensi 06.30
2. tanggung jawab terhadap pekerjaan nya
3. setoran di hari H
4. Rating sprinter bintang 5</t>
  </si>
  <si>
    <t>2026-09-02 10:11:25</t>
  </si>
  <si>
    <t>obaforever/idnztapp/meeting/20260902/VID_2026-09-02 10-10-482079336444382dc7166e084b9c8f6e77da4b40e4d5.mp4</t>
  </si>
  <si>
    <t>puss TTD aktual</t>
  </si>
  <si>
    <t>2026-09-02 10:11:24</t>
  </si>
  <si>
    <t>obaforever/idnztapp/meeting/20260902/upload_17883186747622c34aee845594e80bf07b51eb079b220.mp4</t>
  </si>
  <si>
    <t>2026-09-02 10:10:59</t>
  </si>
  <si>
    <t>obaforever/idnztapp/meeting/20260902/upload_17883186048203948b65459e7426c8fbaf4c6e1ea569a.mp4</t>
  </si>
  <si>
    <t>Evaluasi salah bagging team back office admin Warehouse keeper koor</t>
  </si>
  <si>
    <t>2026-09-02 10:10:51</t>
  </si>
  <si>
    <t>obaforever/idnztapp/meeting/20260902/upload_1788318632228cfb4d6fac58740a88852be6c17a497e7.mp4</t>
  </si>
  <si>
    <t>2026-09-02 10:10:30</t>
  </si>
  <si>
    <t>obaforever/idnztapp/meeting/20260902/upload_1788318559368066e146bf32a4aaa9b06c08903e08948.mp4</t>
  </si>
  <si>
    <t>-clok in :06:30
-scan deliv 07:30
-scan ttd jam 12:00
-reverse dan toko</t>
  </si>
  <si>
    <t>2026-09-02 10:10:17</t>
  </si>
  <si>
    <t>obaforever/idnztapp/meeting/20260902/VID_2026-09-02 10-07-01-4657789471081abd0f674429bab007dc7395cf58f.mp4</t>
  </si>
  <si>
    <t>2026-09-02 10:10:03</t>
  </si>
  <si>
    <t>obaforever/idnztapp/meeting/20260902/VID_2026-09-02 10-08-20-3856806689e4a7821b9814290b935f74dc002933d.mp4</t>
  </si>
  <si>
    <t>pengembangan Chanel seprinter</t>
  </si>
  <si>
    <t>2026-09-02 10:09:44</t>
  </si>
  <si>
    <t>obaforever/idnztapp/meeting/20260902/upload_17883185570894a91acb129364c9f826f9319d9b7e0f6.mp4</t>
  </si>
  <si>
    <t>2026-09-02 10:09:24</t>
  </si>
  <si>
    <t>obaforever/idnztapp/meeting/20260902/upload_1788318541377a87d29972e17432884fedfa4757bfd12.mp4</t>
  </si>
  <si>
    <t>Target pickup 
TT Reverse</t>
  </si>
  <si>
    <t>2026-09-02 10:08:58</t>
  </si>
  <si>
    <t>obaforever/idnztapp/meeting/20260902/VID_2026-09-02 11-07-50-321810814299b38ac8b034adeaa5d246e62995710.mp4</t>
  </si>
  <si>
    <t>breafing reverse</t>
  </si>
  <si>
    <t>2026-09-02 10:08:27</t>
  </si>
  <si>
    <t>obaforever/idnztapp/meeting/20260902/upload_17883184979483626918c8eec456e93d7a93be8230ef3.mp4</t>
  </si>
  <si>
    <t>2026-09-02 10:08:25</t>
  </si>
  <si>
    <t>obaforever/idnztapp/meeting/20260902/VID_2026-09-02 10-08-063896218898c6fe814bb80459da40fcd58b9a9240f.mp4</t>
  </si>
  <si>
    <t>inmo fake order</t>
  </si>
  <si>
    <t>2026-09-02 10:08:21</t>
  </si>
  <si>
    <t>obaforever/idnztapp/meeting/20260902/upload_1788318364319ac286804e4fb49b6829853e48809b430.mp4</t>
  </si>
  <si>
    <t>penyelesaian stuck Agustus dan membagikan brosur bucin dan klien VIP ke pd seller yang berpotensi dan menawarkan penggunaan apk jnt Custumer dan diskon 20-40% setiap pengiriman</t>
  </si>
  <si>
    <t>2026-09-02 10:07:33</t>
  </si>
  <si>
    <t>obaforever/idnztapp/meeting/20260902/upload_1788318418138d9b461c8428f45e1970fb39f8169f191.mp4</t>
  </si>
  <si>
    <t>2026-09-02 10:06:41</t>
  </si>
  <si>
    <t>obaforever/idnztapp/meeting/20260902/upload_178831837820099f379843cb448dc94a40db28f9f0343.mp4</t>
  </si>
  <si>
    <t>INDIKATOR RATTING SPRINTER</t>
  </si>
  <si>
    <t>2026-09-02 10:05:59</t>
  </si>
  <si>
    <t>obaforever/idnztapp/meeting/20260902/upload_17883183028883afbbb9c35b34abfb57134242f08c5c6.mp4</t>
  </si>
  <si>
    <t>absensi ttd jam 12.00 penyebaran qr sorinter</t>
  </si>
  <si>
    <t>2026-09-02 10:05:44</t>
  </si>
  <si>
    <t>obaforever/idnztapp/meeting/20260902/VID_2026-09-02 11-05-20-79529955af229e8839f4c29afb55d01b82af6cc.mp4</t>
  </si>
  <si>
    <t>2026-09-02 10:05:18</t>
  </si>
  <si>
    <t>obaforever/idnztapp/meeting/20260902/upload_17883182975173607fc877ccd4094a2a598391ec2c1fd.mp4</t>
  </si>
  <si>
    <t>SLA TTD
MINIMALISIR RETUR
FOKUS BANNER WARUNG</t>
  </si>
  <si>
    <t>2026-09-02 10:04:57</t>
  </si>
  <si>
    <t>obaforever/idnztapp/meeting/20260902/VID_2026-09-02 10-14-00-19687039435428ec32bbfa4643b4926eb60bf0f652.mp4</t>
  </si>
  <si>
    <t>2026-09-02 10:04:51</t>
  </si>
  <si>
    <t>obaforever/idnztapp/meeting/20260902/VID_2026-09-02 10-03-551097130490cd1d5b06d0f54b8a8a263cde4bc6c28b.mp4</t>
  </si>
  <si>
    <t>2026-09-02 10:04:41</t>
  </si>
  <si>
    <t>GRT33C GRT33C</t>
  </si>
  <si>
    <t>LS0000415095</t>
  </si>
  <si>
    <t>Usep kamaludin</t>
  </si>
  <si>
    <t>obaforever/idnztapp/meeting/20260902/VID_2026-09-02 10-04-051091465498abbf0059033b42a9b99566f18333524e.mp4</t>
  </si>
  <si>
    <t>2026-09-02 10:04:40</t>
  </si>
  <si>
    <t>obaforever/idnztapp/meeting/20260902/upload_17883182577163bc51852e8514e4595c53cdf3e424867.mp4</t>
  </si>
  <si>
    <t>2026-09-02 10:04:26</t>
  </si>
  <si>
    <t>obaforever/idnztapp/meeting/20260902/upload_17883182265128a97182d90604e3f8e07381f2afcb637.mp4</t>
  </si>
  <si>
    <t>2026-09-02 10:04:22</t>
  </si>
  <si>
    <t>obaforever/idnztapp/meeting/20260902/upload_1788318224806626d457beef840319de13c209f3648a7.mp4</t>
  </si>
  <si>
    <t>kejar penilaian sprinter</t>
  </si>
  <si>
    <t>2026-09-02 10:04:07</t>
  </si>
  <si>
    <t>STR010111</t>
  </si>
  <si>
    <t>Widodo .</t>
  </si>
  <si>
    <t>obaforever/idnztapp/meeting/20260902/upload_1788318210691118729b4695247bea356e8a787bfb090.mp4</t>
  </si>
  <si>
    <t>setor gopay</t>
  </si>
  <si>
    <t>2026-09-02 10:03:42</t>
  </si>
  <si>
    <t>obaforever/idnztapp/meeting/20260902/upload_1788318212927042f44e1a31c48ecb53e5f01327e9cfc.mp4</t>
  </si>
  <si>
    <t>2026-09-02 10:03:38</t>
  </si>
  <si>
    <t>obaforever/idnztapp/meeting/20260902/upload_17883182018814f738e0360f6467aafda121e32ea4b08.MOV</t>
  </si>
  <si>
    <t>testing IT HQ</t>
  </si>
  <si>
    <t>2026-09-02 10:03:28</t>
  </si>
  <si>
    <t>KRT03 PONDOK_KELAPO</t>
  </si>
  <si>
    <t>LS0000430562</t>
  </si>
  <si>
    <t>Agustian Hartanto</t>
  </si>
  <si>
    <t>obaforever/idnztapp/meeting/20260902/VID_2026-09-02 10-01-47-16273428634b888f3b2d7f4e91a42ec04847827ec0.mp4</t>
  </si>
  <si>
    <t>brifing krt03
pod valid</t>
  </si>
  <si>
    <t>2026-09-02 10:03:16</t>
  </si>
  <si>
    <t>obaforever/idnztapp/meeting/20260902/upload_1788318782203523185eb85ec46a6b54664640a794917.mp4</t>
  </si>
  <si>
    <t>2026-09-02 10:02:25</t>
  </si>
  <si>
    <t>obaforever/idnztapp/meeting/20260902/VID_2026-09-02 11-01-14-131768154468acaecae7af46c99c0200c9e15f08c9.mp4</t>
  </si>
  <si>
    <t>2026-09-02 10:01:33</t>
  </si>
  <si>
    <t>obaforever/idnztapp/meeting/20260902/upload_178831806509175d9ee8da8504afdb21c599c333ffedd.mp4</t>
  </si>
  <si>
    <t>2026-09-02 10:01:19</t>
  </si>
  <si>
    <t>obaforever/idnztapp/meeting/20260902/upload_17883180506647209DFB1-3D2E-46F5-883C-92CB45DB76E0bbd192120afe4b7d80e3d664d9fcf7bb.mp4</t>
  </si>
  <si>
    <t>2026-09-02 10:01:02</t>
  </si>
  <si>
    <t>obaforever/idnztapp/meeting/20260902/upload_1788318035716fae816f5283645b8b8ea7cd381d45b66.mp4</t>
  </si>
  <si>
    <t>SOP SPRINTER</t>
  </si>
  <si>
    <t>2026-09-02 10:00:51</t>
  </si>
  <si>
    <t>obaforever/idnztapp/meeting/20260902/VID_2026-09-02 09-59-46-20047903665e4cdf6a7fde42a9ab120e264c76e2ef.mp4</t>
  </si>
  <si>
    <t>evaluasi bulanan
share capaian dan target bulan ini
intruksi share progam berjalan</t>
  </si>
  <si>
    <t>2026-09-02 09:59:53</t>
  </si>
  <si>
    <t>obaforever/idnztapp/meeting/20260902/VID_2026-09-02 09-58-1420378796109589a951a6e44753845e502c543f5129.mp4</t>
  </si>
  <si>
    <t>2026-09-02 09:59:51</t>
  </si>
  <si>
    <t>obaforever/idnztapp/meeting/20260902/upload_1788317931151fd3024bc28aa4b88b4d99084cd64c1b0.mp4</t>
  </si>
  <si>
    <t>2026-09-02 09:59:47</t>
  </si>
  <si>
    <t>obaforever/idnztapp/meeting/20260902/VID_2026-09-02 09-57-44-297433341c471ac5afc0b45c3bfda1b4e0e308fe3.mp4</t>
  </si>
  <si>
    <t>2026-09-02 09:59:29</t>
  </si>
  <si>
    <t>obaforever/idnztapp/meeting/20260902/upload_178831792966408cda2fcfa56462bb090abe035c47b3b.mp4</t>
  </si>
  <si>
    <t>2026-09-02 09:59:11</t>
  </si>
  <si>
    <t>obaforever/idnztapp/meeting/20260902/VID_2026-09-02 09-58-01-277747806638fb8bf874a4d70b924817a2320d355.mp4</t>
  </si>
  <si>
    <t>1K1P.KURIR BINTANG 5</t>
  </si>
  <si>
    <t>2026-09-02 09:58:30</t>
  </si>
  <si>
    <t>obaforever/idnztapp/meeting/20260902/REC_3B44657A-2F81-4127-8606-EED20BDD9D7E1ef1774ec04c435c801925d692ced58d.mp4</t>
  </si>
  <si>
    <t>paket lama dan longtail</t>
  </si>
  <si>
    <t>2026-09-02 09:58:28</t>
  </si>
  <si>
    <t>obaforever/idnztapp/meeting/20260902/VID_2026-09-02 10-56-294086119680ea162f058d44906a9f9824c30b24160.mp4</t>
  </si>
  <si>
    <t>pembahasan sifat integritas</t>
  </si>
  <si>
    <t>2026-09-02 09:58:27</t>
  </si>
  <si>
    <t>obaforever/idnztapp/meeting/20260902/upload_1788317875282023945f389b540c2adb67ed3f6ba63b1.mp4</t>
  </si>
  <si>
    <t>TT REVERSE KUIS APP SPRINTER</t>
  </si>
  <si>
    <t>2026-09-02 09:57:15</t>
  </si>
  <si>
    <t>obaforever/idnztapp/meeting/20260902/VID_2026-09-02 09-55-1319249546491ddd49eb17c04aed94116c7cffee5789.mp4</t>
  </si>
  <si>
    <t>network marketing indikator rating sprinter</t>
  </si>
  <si>
    <t>2026-09-02 09:56:58</t>
  </si>
  <si>
    <t>obaforever/idnztapp/meeting/20260902/VID_2026-09-02 09-56-48-1860638562a9fd455185924521a4b6ad711b1df0a6.mp4</t>
  </si>
  <si>
    <t>2026-09-02 09:56:52</t>
  </si>
  <si>
    <t>obaforever/idnztapp/meeting/20260902/upload_178831771812882786abe70a74edd96ca6aff54cdf450.mp4</t>
  </si>
  <si>
    <t>2026-09-02 09:56:26</t>
  </si>
  <si>
    <t>BAS10 TANAH_MERAH</t>
  </si>
  <si>
    <t>LS0000413906</t>
  </si>
  <si>
    <t>obaforever/idnztapp/meeting/20260902/upload_1788317777305b918e69454004049a28536e44519091e.mp4</t>
  </si>
  <si>
    <t>2026-09-02 09:56:12</t>
  </si>
  <si>
    <t>obaforever/idnztapp/meeting/20260902/VID_2026-09-02 09-54-12866051898172564621ab7407b948420704eb14565.mp4</t>
  </si>
  <si>
    <t>Bth 03
usman
Topik brifing
· Absen 0630
· Delivery 0730
· TTD Sebelum jam 12:00
Jangan Retur COD non Ecomerce (SLA NYA 10
· Quis(Ujian) app sprinter
· QRIS&amp;Gopay
Marketing :
QR Sprinter</t>
  </si>
  <si>
    <t>2026-09-02 09:55:42</t>
  </si>
  <si>
    <t>obaforever/idnztapp/meeting/20260902/VID_2026-09-02 09-54-491763313790873c693cf2414eb4b6259fb7083db0c6.mp4</t>
  </si>
  <si>
    <t>2026-09-02 09:55:41</t>
  </si>
  <si>
    <t>obaforever/idnztapp/meeting/20260902/upload_1788317721216f21a84b0e3184d7a9054f44e8816fba5.mp4</t>
  </si>
  <si>
    <t>2026-09-02 09:54:47</t>
  </si>
  <si>
    <t>obaforever/idnztapp/meeting/20260902/upload_1788317637134a0b00496a1af48b981281fd38d9cb2af.mp4</t>
  </si>
  <si>
    <t>TNJ05
Jufrin
Anggota 9 orang
*Topik brifing* 
- Absen 06.30
- Delivery 07.30
- TTD Sebelum jam 12:00
- Jangan Retur COD non Ecomerce (SLA NYA 10 HARI)
- Quis(Ujian) app sprinter 
- QRIS &amp; Gopay</t>
  </si>
  <si>
    <t>2026-09-02 09:54:07</t>
  </si>
  <si>
    <t>obaforever/idnztapp/meeting/20260902/VID_2026-09-02 09-53-47-707340089143cb31d99194c6091fd582ae2bf719e.mp4</t>
  </si>
  <si>
    <t>- Evaluasi performance sprinter kemarin 
- Absensi 6.30
- Delivery 7.30
- TTD jam 12
- Pod Valid
- Evaluasi penanganan parcel care</t>
  </si>
  <si>
    <t>2026-09-02 09:53:46</t>
  </si>
  <si>
    <t>obaforever/idnztapp/meeting/20260902/VID_2026-09-02 09-50-3713967397455b6e8afcc2e94d8994371bb7cd54a224.mp4</t>
  </si>
  <si>
    <t>Kode dp BRB11
Mitra on duty 21
Materi brifing :
- Absensi jam 06.00
- Scan deliv 07.30
- ttd sbelum jam 12.00
- Retur abnormal
- Paket stuck</t>
  </si>
  <si>
    <t>2026-09-02 09:53:45</t>
  </si>
  <si>
    <t>obaforever/idnztapp/meeting/20260902/upload_1788317588949bb46d4ab4e5f4c81bf8adf0818171f3b.mp4</t>
  </si>
  <si>
    <t>lobgtail, ketentuan jam pu reguler baru</t>
  </si>
  <si>
    <t>2026-09-02 09:52:44</t>
  </si>
  <si>
    <t>obaforever/idnztapp/meeting/20260902/upload_17883175561035e0eb34d3da9413fbd9e3039fae27e98.mp4</t>
  </si>
  <si>
    <t>2026-09-02 09:51:41</t>
  </si>
  <si>
    <t>SBM010127</t>
  </si>
  <si>
    <t>obaforever/idnztapp/meeting/20260902/upload_17883174714848577e7fd5b454d32916fbc17aa5dadbb.mp4</t>
  </si>
  <si>
    <t>ketepatan absensi 06:30</t>
  </si>
  <si>
    <t>obaforever/idnztapp/meeting/20260902/VID_2026-09-02 09-50-40-17877151407efc777bda041f383f847be5a5fe61b.mp4</t>
  </si>
  <si>
    <t>target-target nm</t>
  </si>
  <si>
    <t>2026-09-02 09:51:29</t>
  </si>
  <si>
    <t>obaforever/idnztapp/meeting/20260902/VID_2026-09-02 09-51-12-520825055f72795bb7a8d46b0a5f403c609c227a6.mp4</t>
  </si>
  <si>
    <t>2026-09-02 09:51:22</t>
  </si>
  <si>
    <t>KYT03 OGAN_KOMERING_ILIR</t>
  </si>
  <si>
    <t>00561543</t>
  </si>
  <si>
    <t>KGS. Muhammad Fahmi Al-Ghozy</t>
  </si>
  <si>
    <t>obaforever/idnztapp/meeting/20260902/upload_1788317469405d7c3423d900a4bebb8d33f332bc4ab0f.mp4</t>
  </si>
  <si>
    <t>2026-09-02 09:51:15</t>
  </si>
  <si>
    <t>obaforever/idnztapp/meeting/20260902/upload_1788317443578e3010a62f98d49448f1e292332f4b282.mp4</t>
  </si>
  <si>
    <t>2026-09-02 09:50:45</t>
  </si>
  <si>
    <t>GRT02A GRT02A</t>
  </si>
  <si>
    <t>LS0000415090</t>
  </si>
  <si>
    <t>Rosi Riswanto</t>
  </si>
  <si>
    <t>obaforever/idnztapp/meeting/20260902/VID_2026-09-02 09-50-2618538669433f26184dc9754da8b37dfc50706fa074.mp4</t>
  </si>
  <si>
    <t>2026-09-02 09:50:39</t>
  </si>
  <si>
    <t>PER05B PER05B</t>
  </si>
  <si>
    <t>LS0000415196</t>
  </si>
  <si>
    <t>obaforever/idnztapp/meeting/20260902/upload_1788317428617acd8b8a445034754b3b6538f1472572c.mp4</t>
  </si>
  <si>
    <t>2026-09-02 09:50:33</t>
  </si>
  <si>
    <t>obaforever/idnztapp/meeting/20260902/upload_1788317412179e63f265fdcdd4805b20fa6ae8182cb1a.MOV</t>
  </si>
  <si>
    <t>keluar gudang
ttd jam 12
ttd aktual
paycools 
gopay
absensi karyawan</t>
  </si>
  <si>
    <t>2026-09-02 09:50:31</t>
  </si>
  <si>
    <t>obaforever/idnztapp/meeting/20260902/upload_178831741917441ec2b8cc9fc467eb7b118d4389984ea.mp4</t>
  </si>
  <si>
    <t>2026-09-02 09:50:15</t>
  </si>
  <si>
    <t>obaforever/idnztapp/meeting/20260902/upload_17883173948391aa6bf3b7b984d8884802f163db54691.mp4</t>
  </si>
  <si>
    <t>breafing rating sprinter</t>
  </si>
  <si>
    <t>2026-09-02 09:50:12</t>
  </si>
  <si>
    <t>obaforever/idnztapp/meeting/20260902/upload_17883171699152b8e5591227848018162beaf1d10ba39.mp4</t>
  </si>
  <si>
    <t>pengumuman capaian reguler dan rating bintang
cara menggait customer
melihat potensi customer reguler di cover area masing"</t>
  </si>
  <si>
    <t>2026-09-02 09:50:07</t>
  </si>
  <si>
    <t>obaforever/idnztapp/meeting/20260902/upload_178831731218356d22e6ffdf94529bd30e4be42441273.mp4</t>
  </si>
  <si>
    <t>2026-09-02 09:49:46</t>
  </si>
  <si>
    <t>obaforever/idnztapp/meeting/20260902/VID_2026-09-02 09-47-5320963623727c95d5190be646ac9d3b428d6d0b6311.mp4</t>
  </si>
  <si>
    <t>evaluasi bulan agustus dan pemaksimalan di bulan september</t>
  </si>
  <si>
    <t>2026-09-02 09:49:29</t>
  </si>
  <si>
    <t>obaforever/idnztapp/meeting/20260902/upload_17883173631824837b088d7fe4ffab37289062d08ddce.mp4</t>
  </si>
  <si>
    <t>2026-09-02 09:49:01</t>
  </si>
  <si>
    <t>obaforever/idnztapp/meeting/20260902/VID_2026-09-02 09-48-11-11903094346618334a8a3f4eda9f09d147b7e2a90a.mp4</t>
  </si>
  <si>
    <t>Absensi, Reward Sprinter, Longtail, stuck, POD retur, rating Sprinter, TTd Jam 12, Pickupan, dll</t>
  </si>
  <si>
    <t>2026-09-02 09:48:34</t>
  </si>
  <si>
    <t>obaforever/idnztapp/meeting/20260902/upload_17883172944613e83198d64a140f088977cf6f9a3d88a.mp4</t>
  </si>
  <si>
    <t>pick up marketing dan rating sprinter</t>
  </si>
  <si>
    <t>2026-09-02 09:48:12</t>
  </si>
  <si>
    <t>obaforever/idnztapp/meeting/20260902/upload_1788317154540d4da9f3592974790bb7fee0a783aeda1.mp4</t>
  </si>
  <si>
    <t>brifing ttd jam 12 dan pemaparan KPI terbaru</t>
  </si>
  <si>
    <t>2026-09-02 09:48:10</t>
  </si>
  <si>
    <t>MJA07B MJA07B</t>
  </si>
  <si>
    <t>01952523</t>
  </si>
  <si>
    <t>Iqbal Permana</t>
  </si>
  <si>
    <t>obaforever/idnztapp/meeting/20260902/upload_1788317261219088c0ec7b1ca4dc58265dcb3424c1956.mp4</t>
  </si>
  <si>
    <t>Membahas cara menyampaikan keunggulan layanan J&amp;T Express kepada customer secara singkat, jelas, dan mudah dipahami</t>
  </si>
  <si>
    <t>2026-09-02 09:47:53</t>
  </si>
  <si>
    <t>obaforever/idnztapp/meeting/20260902/upload_1788317236123f4d0657f20fd41a5805ec0bbb79f771f.mp4</t>
  </si>
  <si>
    <t>Briefing bersama tim Thailand dan Malaysia, share capaian harian dan Push Reguler Qr scan</t>
  </si>
  <si>
    <t>2026-09-02 09:47:20</t>
  </si>
  <si>
    <t>obaforever/idnztapp/meeting/20260902/upload_178831719554839f09873610448e3a2c9da08ab5c1f1c.mp4</t>
  </si>
  <si>
    <t>Materi Marketing : Remender Untuk Pencarian Klien VIP dan Pick Up Sprinter</t>
  </si>
  <si>
    <t>2026-09-02 09:47:18</t>
  </si>
  <si>
    <t>obaforever/idnztapp/meeting/20260902/upload_1788317212129e2e3ec822bd44a00ac14cfe2b94a9cad.mp4</t>
  </si>
  <si>
    <t>areminder reverse</t>
  </si>
  <si>
    <t>2026-09-02 09:47:13</t>
  </si>
  <si>
    <t>obaforever/idnztapp/meeting/20260902/VID_2026-09-02 09-45-53-3266871042392892b275e4909a3f862fdc8c20f24.mp4</t>
  </si>
  <si>
    <t>evaluasi performance kemarin, push target harian dan berdo'a bersama sebelum delivery paket</t>
  </si>
  <si>
    <t>2026-09-02 09:47:12</t>
  </si>
  <si>
    <t>obaforever/idnztapp/meeting/20260902/upload_1788317217360c9f44ee67ebf4cf09d5d70b78b921dd8.mp4</t>
  </si>
  <si>
    <t>2026-09-02 09:47:00</t>
  </si>
  <si>
    <t>obaforever/idnztapp/meeting/20260902/upload_17883171812818a0fc4342bae4ccba25910963c85c859.mp4</t>
  </si>
  <si>
    <t>2026-09-02 09:46:50</t>
  </si>
  <si>
    <t>obaforever/idnztapp/meeting/20260902/upload_17883171155771140aa954a794d69a56dfac5cd66cc9f.mp4</t>
  </si>
  <si>
    <t>briefing area ngrayun
- Reguler
- SLA
- Clock In</t>
  </si>
  <si>
    <t>2026-09-02 09:46:36</t>
  </si>
  <si>
    <t>obaforever/idnztapp/meeting/20260902/VID_2026-09-02 09-46-031547889439d8823afbe22745a38c31dbcd1fee75db.mp4</t>
  </si>
  <si>
    <t>penjelasan rattingsprinter dan dindikatornya, minimalisir pendingan agar ttd aktual bagus</t>
  </si>
  <si>
    <t>obaforever/idnztapp/meeting/20260902/upload_17883171774439e432d57e8954d1cad9d75c629f77052.mp4</t>
  </si>
  <si>
    <t>2026-09-02 09:46:15</t>
  </si>
  <si>
    <t>obaforever/idnztapp/meeting/20260902/upload_178831714336739e7c1e841ac4455a36b7d38c4f0d6f6.mp4</t>
  </si>
  <si>
    <t>target September, clock in</t>
  </si>
  <si>
    <t>2026-09-02 09:46:04</t>
  </si>
  <si>
    <t>obaforever/idnztapp/meeting/20260902/upload_1788317150761bf34816a8aed458381fb3a3051dbf8f8.mp4</t>
  </si>
  <si>
    <t>2026-09-02 09:46:03</t>
  </si>
  <si>
    <t>obaforever/idnztapp/meeting/20260902/VID_2026-09-02 09-44-35-1917344296c91804879e1143f088e5afbe78fd7c65.mp4</t>
  </si>
  <si>
    <t>mengarahkan mitra ttd pod valid</t>
  </si>
  <si>
    <t>2026-09-02 09:45:57</t>
  </si>
  <si>
    <t>obaforever/idnztapp/meeting/20260902/upload_1788317126250b02282fa289244aa8b2888b1c6924712.mp4</t>
  </si>
  <si>
    <t>keluar gudang 7:30</t>
  </si>
  <si>
    <t>2026-09-02 09:45:50</t>
  </si>
  <si>
    <t>obaforever/idnztapp/meeting/20260902/VID_2026-09-02 09-44-50-1231361761db38f34033f34e74810da13ba6637438.mp4</t>
  </si>
  <si>
    <t>2026-09-02 09:45:40</t>
  </si>
  <si>
    <t>JKT11 TANAH_ABANG</t>
  </si>
  <si>
    <t>00563703</t>
  </si>
  <si>
    <t>Eka Pratama Bahara</t>
  </si>
  <si>
    <t>obaforever/idnztapp/meeting/20260902/upload_17883171171851050f08d09db4848bd3898f1791aa5d7.mp4</t>
  </si>
  <si>
    <t>Brifing pagi
- Persentase TTD jam 12:00
- Target pickup reguler 
- Insentif BPBU
- edukasi paket DG
- pencapaian all ritase
- monitoring pickup riverse dan app
* masuk 06:30
* keluar gudang 07:30</t>
  </si>
  <si>
    <t>2026-09-02 09:45:25</t>
  </si>
  <si>
    <t>obaforever/idnztapp/meeting/20260902/upload_17883170927737e8c5ad5ae894c82b5f7655610f2c400.mp4</t>
  </si>
  <si>
    <t>QR Sprinter kejar Dari Awal Bulan</t>
  </si>
  <si>
    <t>2026-09-02 09:45:06</t>
  </si>
  <si>
    <t>obaforever/idnztapp/meeting/20260902/upload_1788317081445e85384bd500841bba1b9ba3cd303158e.mp4</t>
  </si>
  <si>
    <t>reguler 1 hari 1 paket</t>
  </si>
  <si>
    <t>2026-09-02 09:44:59</t>
  </si>
  <si>
    <t>obaforever/idnztapp/meeting/20260902/VID_2026-09-02 10-44-271447790141d0f069bbe63f48c3b87276a1e4d6a2b5.mp4</t>
  </si>
  <si>
    <t>paket lama dan area cctv</t>
  </si>
  <si>
    <t>2026-09-02 09:44:33</t>
  </si>
  <si>
    <t>obaforever/idnztapp/meeting/20260902/upload_17883170655555d49727a74ef4203bf20d705d305e677.mp4</t>
  </si>
  <si>
    <t>2026-09-02 09:44:10</t>
  </si>
  <si>
    <t>obaforever/idnztapp/meeting/20260902/upload_178831704638379311f21ff614e53ae1df2e026a1685b.mp4</t>
  </si>
  <si>
    <t>2026-09-02 09:44:00</t>
  </si>
  <si>
    <t>obaforever/idnztapp/meeting/20260902/upload_178831696965815b1799bb22e4c7399e3c58089eb1cfa.mp4</t>
  </si>
  <si>
    <t>2026-09-02 09:43:45</t>
  </si>
  <si>
    <t>obaforever/idnztapp/meeting/20260902/upload_1788317007395D0963C38-0617-48A6-8820-41411841C30Ba50f589764164f34a2b1592341dd6daf.mp4</t>
  </si>
  <si>
    <t>Briefing pagi DC gambir 2 September 
Tema briefing : 
* Pengembangan Sprinter Mencari Prospek
* Absensi 06:30
* Keluar Gudang 07:30
* TTD 12:00
* TTD ALL RITASE
* QR SPRINTER
* Edukasi Return Reverse</t>
  </si>
  <si>
    <t>2026-09-02 09:43:28</t>
  </si>
  <si>
    <t>obaforever/idnztapp/meeting/20260902/upload_17883170024290ecdda3b5a6d4dc4b6da38d7f4c69748.mp4</t>
  </si>
  <si>
    <t>2026-09-02 09:43:04</t>
  </si>
  <si>
    <t>obaforever/idnztapp/meeting/20260902/upload_1788316969682ed8f7c19d900434a8a36d67e580b1809.mp4</t>
  </si>
  <si>
    <t>2026-09-02 09:42:40</t>
  </si>
  <si>
    <t>obaforever/idnztapp/meeting/20260902/VID_2026-09-02 09-42-121567792369de4bdb8a73c742ba80f26ee46bc160c5.mp4</t>
  </si>
  <si>
    <t>2026-09-02 09:42:28</t>
  </si>
  <si>
    <t>obaforever/idnztapp/meeting/20260902/upload_1788316935107cc270757be264d1892bba73d9e73353e.mp4</t>
  </si>
  <si>
    <t>2026-09-02 09:42:08</t>
  </si>
  <si>
    <t>obaforever/idnztapp/meeting/20260902/upload_178831691484847a9f7a18368493498af24437c7a518f.mp4</t>
  </si>
  <si>
    <t>2026-09-02 09:42:06</t>
  </si>
  <si>
    <t>obaforever/idnztapp/meeting/20260902/upload_1788314260117adcb9399fd6c4fb89f85e5a18a1c81bf.MOV</t>
  </si>
  <si>
    <t>briefing 2 september 2026, materi parcel care</t>
  </si>
  <si>
    <t>2026-09-02 09:41:55</t>
  </si>
  <si>
    <t>obaforever/idnztapp/meeting/20260902/VID_2026-09-02 09-40-50-14379212728b5eef78de44976b19897d439c56414.mp4</t>
  </si>
  <si>
    <t>up kan rating sprinter yang di bawah b4 dan up lagi target yang belum achiv</t>
  </si>
  <si>
    <t>obaforever/idnztapp/meeting/20260902/VID_2026-09-02 09-40-386118138136021412df652492b827b49c28f9dcec9.mp4</t>
  </si>
  <si>
    <t>FOKUS TARGET BULAN SEPTEMBER
1. PENCAPAIAN DAN STABILITAS POIN BINTANG 5 MITRA
2. PICKUP REGULAR 1 HARI 1 PAKET
3. SUKSES TTD ALL RITASE
4. TIDAK ADA LONGTAIL</t>
  </si>
  <si>
    <t>2026-09-02 09:41:41</t>
  </si>
  <si>
    <t>obaforever/idnztapp/meeting/20260902/VID_2026-09-02 09-41-00-124418437c11922ace71a493ab345e4b89856b6de.mp4</t>
  </si>
  <si>
    <t>push ttd incoming</t>
  </si>
  <si>
    <t>2026-09-02 09:41:09</t>
  </si>
  <si>
    <t>obaforever/idnztapp/meeting/20260902/VID_2026-09-02 09-40-312387620358deb3e16442b48e7a87b0e691d56886f.mp4</t>
  </si>
  <si>
    <t>2026-09-02 09:41:07</t>
  </si>
  <si>
    <t>obaforever/idnztapp/meeting/20260902/VID_2026-09-02 09-37-34-6787056093249c1ab0a014398a62c61afb6f6a1d0.mp4</t>
  </si>
  <si>
    <t>2026-09-02 09:40:40</t>
  </si>
  <si>
    <t>obaforever/idnztapp/meeting/20260902/upload_1788316818411c0e784a899924173afb58ba16210172d.mp4</t>
  </si>
  <si>
    <t>absensi
dlv 7:30
ttd jam 12</t>
  </si>
  <si>
    <t>2026-09-02 09:40:35</t>
  </si>
  <si>
    <t>obaforever/idnztapp/meeting/20260902/upload_178831682028535bab9547733475ca430c64129a88993.mp4</t>
  </si>
  <si>
    <t>Breafing pagi 
02 September 2026
Jam : 08.28
PIC : Eko</t>
  </si>
  <si>
    <t>2026-09-02 09:40:33</t>
  </si>
  <si>
    <t>obaforever/idnztapp/meeting/20260902/upload_17883167725298f25a9c3b1c742c1ae48c7f35f318d64.mp4</t>
  </si>
  <si>
    <t>- RATING SPRINTER
- TTD JAM 12
- TRIP 2
- ABSENSI</t>
  </si>
  <si>
    <t>2026-09-02 09:40:24</t>
  </si>
  <si>
    <t>obaforever/idnztapp/meeting/20260902/upload_1788316778767ce6ca6fb03c04c71a078cc9419c38b42.mp4</t>
  </si>
  <si>
    <t>Morning Briefing RGT02
Rabu, 02 September 2026
PIC:MARETHA
1. Evaluasi pengantaran presentasi sprinter
 2. Penting hindari Hard    Comp</t>
  </si>
  <si>
    <t>2026-09-02 09:39:35</t>
  </si>
  <si>
    <t>TBI01 EMPAT_LAWANG</t>
  </si>
  <si>
    <t>TBI010061</t>
  </si>
  <si>
    <t>obaforever/idnztapp/meeting/20260902/VID_2026-09-02 09-39-02-66373514798f0a72c2fff41d6b1d4636cbfb3f0b1.mp4</t>
  </si>
  <si>
    <t>1. Ketepatan Absensi - Seragam 
2. Scan TTD - Total Pendingan
3. Resi Longtail 
4. Datang Pagi 
5. Pickupan 
6. POD retur</t>
  </si>
  <si>
    <t>2026-09-02 09:39:10</t>
  </si>
  <si>
    <t>obaforever/idnztapp/meeting/20260902/upload_17883130808052df2ae5497704297b32334dc39cefa4e.mp4</t>
  </si>
  <si>
    <t>inventori</t>
  </si>
  <si>
    <t>2026-09-02 09:39:02</t>
  </si>
  <si>
    <t>obaforever/idnztapp/meeting/20260902/VID_2026-09-02 09-37-495439283420091221f219840ed8db6f45728eaa223.mp4</t>
  </si>
  <si>
    <t>TTD AKTUAL
ABSEN
QR CODE (PAYCOOLS)</t>
  </si>
  <si>
    <t>2026-09-02 09:38:55</t>
  </si>
  <si>
    <t>obaforever/idnztapp/meeting/20260902/upload_17883167296213746e7f4620c464e9c32d36533b5196f.mp4</t>
  </si>
  <si>
    <t>2026-09-02 09:38:46</t>
  </si>
  <si>
    <t>obaforever/idnztapp/meeting/20260902/VID_2026-09-02 09-38-219851123199ed93cc824b1409c9ed98da1517ced1b.mp4</t>
  </si>
  <si>
    <t>obaforever/idnztapp/meeting/20260902/VID_2026-09-02 09-36-08451602822254a9b7f56324e3ca770a9de9eb0ee83.mp4</t>
  </si>
  <si>
    <t>Reminder TPTW EARLY</t>
  </si>
  <si>
    <t>2026-09-02 09:38:41</t>
  </si>
  <si>
    <t>obaforever/idnztapp/meeting/20260902/VID_2026-09-02 10-37-38-1329711455f7f373eecbe74b3f92ae1601399e458e.mp4</t>
  </si>
  <si>
    <t>2026-09-02 09:38:16</t>
  </si>
  <si>
    <t>obaforever/idnztapp/meeting/20260902/upload_1788316674826283A4C8C-0645-4C79-8B03-FBDD524E2B0Ea1d92601b4da4a01b4347da7e615a965.mp4</t>
  </si>
  <si>
    <t>2026-09-02 09:38:04</t>
  </si>
  <si>
    <t>obaforever/idnztapp/meeting/20260902/VID_2026-09-02 09-35-381724365652dbc5eb5a03a94631a3d759e2c181e16a.mp4</t>
  </si>
  <si>
    <t>Hadiah Rating Sprinter, dan arahan untuk mendapatkan rating sprinter.</t>
  </si>
  <si>
    <t>2026-09-02 09:38:03</t>
  </si>
  <si>
    <t>obaforever/idnztapp/meeting/20260902/VID_2026-09-02 09-36-541033191359f4305440012a4aa6a65e2362081ad1f1.mp4</t>
  </si>
  <si>
    <t>indikator rating sprinter 
setoran online</t>
  </si>
  <si>
    <t>2026-09-02 09:37:37</t>
  </si>
  <si>
    <t>obaforever/idnztapp/meeting/20260902/upload_17883166536775b23ad8b0d0847899259aa546e505e2d.mp4</t>
  </si>
  <si>
    <t>2026-09-02 09:37:07</t>
  </si>
  <si>
    <t>obaforever/idnztapp/meeting/20260902/upload_17883165531045537ef19af0f432ba29aee964a436385.mp4</t>
  </si>
  <si>
    <t>2026-09-02 09:36:59</t>
  </si>
  <si>
    <t>obaforever/idnztapp/meeting/20260902/upload_178831646198216fcfc4d956d4ee295c00c9c95fab1c7.mp4</t>
  </si>
  <si>
    <t>kode dp swi06
mitra hadir 55
materi : evaluasi pencapaian mitra,jaga hubungan baik dengan customer agar menghindari complain PTMP.</t>
  </si>
  <si>
    <t>2026-09-02 09:36:51</t>
  </si>
  <si>
    <t>obaforever/idnztapp/meeting/20260902/upload_1788316461982cc865a2c21fb41c995d37138364e2092.mp4</t>
  </si>
  <si>
    <t>2026-09-02 09:35:57</t>
  </si>
  <si>
    <t>obaforever/idnztapp/meeting/20260902/VID_2026-09-02 09-35-219924321881911addc1be44b6abcef717313410ff6.mp4</t>
  </si>
  <si>
    <t>evaluasi bulan Agustus 
dan perbaikan bulan September</t>
  </si>
  <si>
    <t>2026-09-02 09:35:26</t>
  </si>
  <si>
    <t>obaforever/idnztapp/meeting/20260902/upload_1788316494411c42119e7af5845d0a1b74db1bcd3a1c7.mp4</t>
  </si>
  <si>
    <t>pembahasan ttd di bawa jam 12</t>
  </si>
  <si>
    <t>2026-09-02 09:35:06</t>
  </si>
  <si>
    <t>obaforever/idnztapp/meeting/20260902/VID_2026-09-02 10-34-13-235908093b81d061d0d844856baa6ffac99614606.mp4</t>
  </si>
  <si>
    <t>Training sprinter, parcel care, dan Absensi Sprinter</t>
  </si>
  <si>
    <t>KPJ13 PAGAK_1</t>
  </si>
  <si>
    <t>KPJ130053</t>
  </si>
  <si>
    <t>obaforever/idnztapp/meeting/20260902/VID_2026-09-02 09-34-472068749924de54c470770c42928e86ce1c91fa277d.mp4</t>
  </si>
  <si>
    <t>promo September
-program heboh
-app customer
-program bucin
-program jawara
-QR order
-j&amp;t doc</t>
  </si>
  <si>
    <t>2026-09-02 09:34:56</t>
  </si>
  <si>
    <t>obaforever/idnztapp/meeting/20260902/upload_17883164739053fb2dc559ec447c799fd339f80a0b558.mp4</t>
  </si>
  <si>
    <t>2026-09-02 09:34:33</t>
  </si>
  <si>
    <t>obaforever/idnztapp/meeting/20260902/VID_2026-09-02 09-32-31-190595439502666fc0630945efa34b529758d95c67.mp4</t>
  </si>
  <si>
    <t>evaluasi kerja
reminder targetsprinter( keluar gudang,ttd jm12 dan ritase harian)
tanya jawab</t>
  </si>
  <si>
    <t>2026-09-02 09:34:18</t>
  </si>
  <si>
    <t>obaforever/idnztapp/meeting/20260902/VID_2026-09-02 09-32-31-1294594060863fd732d8644fb6bd30f1caea6a3309.mp4</t>
  </si>
  <si>
    <t>2026-09-02 09:34:17</t>
  </si>
  <si>
    <t>obaforever/idnztapp/meeting/20260902/upload_1788316445636d2faf24fc6c54e3da35e7e558aa4522c.mp4</t>
  </si>
  <si>
    <t>2026-09-02 09:34:15</t>
  </si>
  <si>
    <t>obaforever/idnztapp/meeting/20260902/upload_1788316430526922ef39b599c4e0f88bb53d8de0fd32e.mp4</t>
  </si>
  <si>
    <t>TTD sebelum jam 12
absensi 6.30</t>
  </si>
  <si>
    <t>2026-09-02 09:34:11</t>
  </si>
  <si>
    <t>obaforever/idnztapp/meeting/20260902/VID_2026-09-02 09-33-23-20637674904bf28145a615447086abf68ff0923e41.mp4</t>
  </si>
  <si>
    <t>Review capaian H-1, reminder ujian, target reguler, edukasi penawaran/open market, tanya jawab, grooming, target September.berdoa</t>
  </si>
  <si>
    <t>2026-09-02 09:34:02</t>
  </si>
  <si>
    <t>obaforever/idnztapp/meeting/20260902/upload_1788316429741cf65fdaf694b4c7d8b21247203cab0b1.mp4</t>
  </si>
  <si>
    <t>2026-09-02 09:33:53</t>
  </si>
  <si>
    <t>obaforever/idnztapp/meeting/20260902/upload_17883164179630036dfa4f0ba4cc8b9b3b7e562727439.mp4</t>
  </si>
  <si>
    <t>DOA BERSAMA TEAM</t>
  </si>
  <si>
    <t>2026-09-02 09:33:18</t>
  </si>
  <si>
    <t>obaforever/idnztapp/meeting/20260902/upload_17883163794418094b46a7942464487d3aa1ebb198c13.mp4</t>
  </si>
  <si>
    <t>2026-09-02 09:32:32</t>
  </si>
  <si>
    <t>obaforever/idnztapp/meeting/20260902/upload_17883163427878f4c1f7f3728405cb5d3c64f77af5f1d.mp4</t>
  </si>
  <si>
    <t>2026-09-02 09:32:20</t>
  </si>
  <si>
    <t>obaforever/idnztapp/meeting/20260902/VID_2026-09-02 09-29-58-14402048027b19acf8643540f1a75a2fb875c52318.mp4</t>
  </si>
  <si>
    <t>2026-09-02 09:32:13</t>
  </si>
  <si>
    <t>obaforever/idnztapp/meeting/20260902/upload_17883162628078e67b947cb304261a820996683d06de9.mp4</t>
  </si>
  <si>
    <t>2026-09-02 09:31:53</t>
  </si>
  <si>
    <t>SAB01 SABANG</t>
  </si>
  <si>
    <t>SAB010103</t>
  </si>
  <si>
    <t>Heriandi Saputra</t>
  </si>
  <si>
    <t>obaforever/idnztapp/meeting/20260902/VID_2026-09-02 09-31-053155933778808dc09331f46e690a5e53c49305b94.mp4</t>
  </si>
  <si>
    <t>teguran telat absensi</t>
  </si>
  <si>
    <t>2026-09-02 09:30:35</t>
  </si>
  <si>
    <t>obaforever/idnztapp/meeting/20260902/upload_17883162214106850d92e686d437d9b479160c0177fb2.mp4</t>
  </si>
  <si>
    <t>POD UNTUK KURIR BARU</t>
  </si>
  <si>
    <t>2026-09-02 09:30:23</t>
  </si>
  <si>
    <t>obaforever/idnztapp/meeting/20260902/VID_2026-09-02 09-29-481465663391b259716ff7a34594b96d7d20eaa99757.mp4</t>
  </si>
  <si>
    <t>- Pencapaian Target KPI Sprinter wajib capai. 
- Absensi, Grooming dan 6S
- Penggunaan Non Tunai 
- Service Pickup Wajib Ontime
- Minimalisir paket Retur
- Rating Sprinter Wajib bintang 4 &amp; 5</t>
  </si>
  <si>
    <t>obaforever/idnztapp/meeting/20260902/upload_178831620859561d471d667d74e308c2375d97b070726.mp4</t>
  </si>
  <si>
    <t>2026-09-02 09:30:22</t>
  </si>
  <si>
    <t>obaforever/idnztapp/meeting/20260902/VID_2026-09-02 09-29-323861970602a142ca5fd90410f8a4cd329dc6dad26.mp4</t>
  </si>
  <si>
    <t>2026-09-02 09:29:36</t>
  </si>
  <si>
    <t>obaforever/idnztapp/meeting/20260902/VID_2026-09-02 09-28-59-2103681388c4039c4c6064c4e8ccf719fe18c6aae.mp4</t>
  </si>
  <si>
    <t>Rimender Penggunaan QR Sprinter
TTD Jam 12 dan Push Follow Up Klein VIP</t>
  </si>
  <si>
    <t>2026-09-02 09:29:12</t>
  </si>
  <si>
    <t>obaforever/idnztapp/meeting/20260902/upload_1788316056807c4439d3ba2074d4f906f34d53e39cecc.mp4</t>
  </si>
  <si>
    <t>Briefing harian percut Sei tuan
Tgl 02-08-2026
Perihal jam masuk, gopay, ttd 12, parcelcare dan pickupan sprinter</t>
  </si>
  <si>
    <t>2026-09-02 09:29:10</t>
  </si>
  <si>
    <t>obaforever/idnztapp/meeting/20260902/upload_178831611923417f9ecc0d9aa4bde8e1a689404fb65ac.mp4</t>
  </si>
  <si>
    <t>Briefing 02/09
- Cek kehadiran dan absensi sprinter
- Sosialisasi rating kurir
- Reminder monitoring seragam dari HQ
- Cek ujian admin
- Doa</t>
  </si>
  <si>
    <t>2026-09-02 09:28:54</t>
  </si>
  <si>
    <t>obaforever/idnztapp/meeting/20260902/VID_2026-09-02 09-28-46-355171493f36b0eb221364f5d82acda15699658e4.mp4</t>
  </si>
  <si>
    <t>2026-09-02 09:28:47</t>
  </si>
  <si>
    <t>obaforever/idnztapp/meeting/20260902/VID_2026-09-02 09-25-41-108870435775496b8f492e4f10929ee436d5838687.mp4</t>
  </si>
  <si>
    <t>2026-09-02 09:28:39</t>
  </si>
  <si>
    <t>obaforever/idnztapp/meeting/20260902/upload_1788316088239132f277229b84bdc962d274d6959de6a.mp4</t>
  </si>
  <si>
    <t>2026-09-02 09:28:18</t>
  </si>
  <si>
    <t>obaforever/idnztapp/meeting/20260902/VID_2026-09-02 09-26-1514952601245ca08d645d1a45978b5a995f7342d5f1.mp4</t>
  </si>
  <si>
    <t>2026-09-02 09:27:54</t>
  </si>
  <si>
    <t>obaforever/idnztapp/meeting/20260902/VID_2026-09-02 10-27-041950325168df3f1a62416478990a354389bcd36c7.mp4</t>
  </si>
  <si>
    <t>obaforever/idnztapp/meeting/20260902/VID_2026-09-02 09-22-57442995124dbddf72ac54f4e5ebb3ca7852772bf1f.mp4</t>
  </si>
  <si>
    <t>gopay 
paycols 
longtailk</t>
  </si>
  <si>
    <t>2026-09-02 09:27:38</t>
  </si>
  <si>
    <t>obaforever/idnztapp/meeting/20260902/upload_1788315961159b897f99bd4b34c1e973828a6d06677b8.MOV</t>
  </si>
  <si>
    <t>ABSENSI
PUSH TTD
POD
PARCEL CARE
TTRESERVE
QR SPRINTER
INDIKATOR RATING SPRINTER</t>
  </si>
  <si>
    <t>2026-09-02 09:27:31</t>
  </si>
  <si>
    <t>obaforever/idnztapp/meeting/20260902/VID_2026-09-02 09-26-5410598900698dd9fd9102274a168d073c4fcd769d9b.mp4</t>
  </si>
  <si>
    <t>2026-09-02 09:27:24</t>
  </si>
  <si>
    <t>obaforever/idnztapp/meeting/20260902/upload_178831599524293951bfca7d7480d91c22f565411bb5e.mp4</t>
  </si>
  <si>
    <t>evaluasi Agustus
Marketing 
Flyering
Parcel Care
High Value</t>
  </si>
  <si>
    <t>2026-09-02 09:27:18</t>
  </si>
  <si>
    <t>obaforever/idnztapp/meeting/20260902/upload_178831602046659ece51c68404d699b7f4442d135d11c.mp4</t>
  </si>
  <si>
    <t>obaforever/idnztapp/meeting/20260902/VID_2026-09-02 09-25-38-9962596554d7a1c6a155843748f9ae196d6cebd62.mp4</t>
  </si>
  <si>
    <t>2026-09-02 09:27:17</t>
  </si>
  <si>
    <t>obaforever/idnztapp/meeting/20260902/VID_2026-09-02 09-26-031925048606cbb620d3276b4c1280515d054c58be67.mp4</t>
  </si>
  <si>
    <t>1. evaluasi pemcapaia ttd aktual harian 95%
2.evaluasi pencapaian Qr sprinter 
3.parcel care clear  24 jam</t>
  </si>
  <si>
    <t>2026-09-02 09:27:15</t>
  </si>
  <si>
    <t>obaforever/idnztapp/meeting/20260902/upload_17883159914581C76505B-082E-454E-928C-978220894E7A42d13b28e1674efe86032ecff4087037.mp4</t>
  </si>
  <si>
    <t>Kebersihan DP, kerapian Karyawan dan Evaluasi Target</t>
  </si>
  <si>
    <t>2026-09-02 09:27:10</t>
  </si>
  <si>
    <t>obaforever/idnztapp/meeting/20260902/upload_1788316014624586bfbe12f444c9e86d78407326b7173.mp4</t>
  </si>
  <si>
    <t>2026-09-02 09:26:58</t>
  </si>
  <si>
    <t>obaforever/idnztapp/meeting/20260902/upload_17883160011138e1706bb69d64a17879bb73f9bc3dca5.mp4</t>
  </si>
  <si>
    <t>2026-09-02 09:26:37</t>
  </si>
  <si>
    <t>obaforever/idnztapp/meeting/20260902/VID_2026-09-02 09-25-22-314474122c522686edf8f46198859f9860e3e01a8.mp4</t>
  </si>
  <si>
    <t>2026-09-02 09:26:27</t>
  </si>
  <si>
    <t>obaforever/idnztapp/meeting/20260902/upload_1788315966745ae2ca0a0d16d45739aca6239a021f322.mp4</t>
  </si>
  <si>
    <t>2026-09-02 09:26:17</t>
  </si>
  <si>
    <t>obaforever/idnztapp/meeting/20260902/upload_1788316014083d2581fa278b44f719818226f2c631a07.mp4</t>
  </si>
  <si>
    <t>Briefing BAYAH
PEMBAHASAN GOPAY
SETORAN ONTIME
SLA</t>
  </si>
  <si>
    <t>2026-09-02 09:26:16</t>
  </si>
  <si>
    <t>JKT12 SENEN</t>
  </si>
  <si>
    <t>01394374</t>
  </si>
  <si>
    <t>obaforever/idnztapp/meeting/20260902/upload_178831596222135d47800e04e4f958722074e5a06e23e.mp4</t>
  </si>
  <si>
    <t>2026-09-02 09:26:08</t>
  </si>
  <si>
    <t>obaforever/idnztapp/meeting/20260902/upload_178831594287502cf0b0e82b44d778fdd619904d88b1f.mp4</t>
  </si>
  <si>
    <t>2026-09-02 09:25:53</t>
  </si>
  <si>
    <t>obaforever/idnztapp/meeting/20260902/VID_2026-09-02 09-25-10-590601901a963f62ce0944fef8793830367b45414.mp4</t>
  </si>
  <si>
    <t>2026-09-02 09:25:44</t>
  </si>
  <si>
    <t>obaforever/idnztapp/meeting/20260902/VID_2026-09-02 09-25-11-1514019732518b54658c0b46fea76b7a700d8827d3.mp4</t>
  </si>
  <si>
    <t>absen 6.30
keluar gudang 7.30
jawab quis 5 soal dengan benar
ttd sebelum jam 12 
foto absen memakai baju j&amp;t</t>
  </si>
  <si>
    <t>2026-09-02 09:25:04</t>
  </si>
  <si>
    <t>obaforever/idnztapp/meeting/20260902/VID_2026-09-02 09-22-3820276443074173b0ae379d4552a96b6fd74b06b032.mp4</t>
  </si>
  <si>
    <t>2026-09-02 09:24:48</t>
  </si>
  <si>
    <t>obaforever/idnztapp/meeting/20260902/upload_1788315850512aff5b4516c0f43baa8cd3e796e31588c.mp4</t>
  </si>
  <si>
    <t>evaluasi sprinter yg tidak tercapai target ttd jam 12</t>
  </si>
  <si>
    <t>2026-09-02 09:24:38</t>
  </si>
  <si>
    <t>obaforever/idnztapp/meeting/20260902/upload_1788315784765447D73A4-B6F9-4591-8CA5-BE181CD26417ea1620a604224491a67eb52972761ef8.mp4</t>
  </si>
  <si>
    <t>mengingatkan kembali target dp</t>
  </si>
  <si>
    <t>2026-09-02 09:23:58</t>
  </si>
  <si>
    <t>obaforever/idnztapp/meeting/20260902/VID_2026-09-02 09-22-57249355157fc4e244f14d24dfa848879f3663b6423.mp4</t>
  </si>
  <si>
    <t>2026-09-02 09:23:53</t>
  </si>
  <si>
    <t>obaforever/idnztapp/meeting/20260902/upload_178831580931476f47772fe8e4dceb6c2a3b19ff30a24.mp4</t>
  </si>
  <si>
    <t>2026-09-02 09:23:35</t>
  </si>
  <si>
    <t>obaforever/idnztapp/meeting/20260902/upload_1788315805796ec1421a93f1645d0ad542f70e767a5a4.mp4</t>
  </si>
  <si>
    <t>pod retur
long tail</t>
  </si>
  <si>
    <t>2026-09-02 09:23:28</t>
  </si>
  <si>
    <t>obaforever/idnztapp/meeting/20260902/upload_178831579583260d0d2be5d3942d2aaf788b113a941a9.mp4</t>
  </si>
  <si>
    <t>operasional harian</t>
  </si>
  <si>
    <t>2026-09-02 09:23:23</t>
  </si>
  <si>
    <t>obaforever/idnztapp/meeting/20260902/upload_1788315784528072297056ddd4b10bf00fb8dc43ab0b0.mp4</t>
  </si>
  <si>
    <t>2026-09-02 09:23:12</t>
  </si>
  <si>
    <t>obaforever/idnztapp/meeting/20260902/upload_1788315776843a7c4c5284bdf46bea5d3246d2ef77fb2.mp4</t>
  </si>
  <si>
    <t>2026-09-02 09:22:41</t>
  </si>
  <si>
    <t>obaforever/idnztapp/meeting/20260902/upload_1788315679557423b0feb6890477e806bf0574001e9d5.mp4</t>
  </si>
  <si>
    <t>memperhatikan penumpukan paket di area masing masing agar mencegah paket stuck berkelanjutan</t>
  </si>
  <si>
    <t>2026-09-02 09:22:25</t>
  </si>
  <si>
    <t>obaforever/idnztapp/meeting/20260902/VID_2026-09-02 09-20-4114451928818f2324926daa4d878a790acc1522ea26.mp4</t>
  </si>
  <si>
    <t>2026-09-02 09:22:18</t>
  </si>
  <si>
    <t>obaforever/idnztapp/meeting/20260902/VID_2026-09-02 09-21-171765764863584e47ae80304a828f457e688b6bce9b.mp4</t>
  </si>
  <si>
    <t>rating sprinter rd</t>
  </si>
  <si>
    <t>2026-09-02 09:22:13</t>
  </si>
  <si>
    <t>obaforever/idnztapp/meeting/20260902/VID_2026-09-02 10-21-55-19379435386d88efca78794fa1bfad388e1900fa01.mp4</t>
  </si>
  <si>
    <t>2026-09-02 09:22:06</t>
  </si>
  <si>
    <t>obaforever/idnztapp/meeting/20260902/upload_1788315693192722d49c5a81d47f3abe293f3752b3d6f.mp4</t>
  </si>
  <si>
    <t>BREAFING NUSANIWE AMQ03A TGL 02 SEPTEMBER 2026
1. QUIZ APP SPRINTER
2. PUSH ABSENSI 06.30
3. PICK-UP 
4. SIMPANG GUDANG POD VALID
5. KELUAR 07.30 DAN TTD JAM 12.00</t>
  </si>
  <si>
    <t>2026-09-02 09:21:55</t>
  </si>
  <si>
    <t>obaforever/idnztapp/meeting/20260902/upload_178831570986233e718041d8a42658ac1b5c521bc5ccf.mp4</t>
  </si>
  <si>
    <t>2026-09-02 09:21:43</t>
  </si>
  <si>
    <t>obaforever/idnztapp/meeting/20260902/upload_1788315684408ca5e4a5d0cb948b5b1e72016aee4bec7.mp4</t>
  </si>
  <si>
    <t>briping pagi 
. absen 
. longtail</t>
  </si>
  <si>
    <t>obaforever/idnztapp/meeting/20260902/upload_178831569649652fa43f841214dfd857c202f2e660a01.mp4</t>
  </si>
  <si>
    <t>Fokus pencapaian target harian dibulan September</t>
  </si>
  <si>
    <t>2026-09-02 09:21:28</t>
  </si>
  <si>
    <t>obaforever/idnztapp/meeting/20260902/VID_2026-09-02 09-20-04-12610710094786ad73e8ea4391b728f6097796df3a.mp4</t>
  </si>
  <si>
    <t>2026-09-02 09:21:02</t>
  </si>
  <si>
    <t>obaforever/idnztapp/meeting/20260902/VID_2026-09-02 09-19-49-1437831131f337b927d9c94c01977dee2e2961e08e.mp4</t>
  </si>
  <si>
    <t>MEETING PAGI 02 SEPTEMBER 2026
1. FOKUS SEPTEMBER (6S, ABSENSI, TTD JAM 12, TTD AL CLOTER, PUSH AWB VIP)
2. PICKUP TIKTOK REVERSE (FOTO GPS, VIDIO, CEK DI ISI PAKET DI A</t>
  </si>
  <si>
    <t>2026-09-02 09:21:01</t>
  </si>
  <si>
    <t>obaforever/idnztapp/meeting/20260902/upload_1788315630966e70524fb84ed4d83937fce0532237033.mp4</t>
  </si>
  <si>
    <t>2026-09-02 09:20:51</t>
  </si>
  <si>
    <t>obaforever/idnztapp/meeting/20260902/upload_1788315634690c0ca65181e094b579c7ec16310857c50.mp4</t>
  </si>
  <si>
    <t>TTD JAM 12
PU</t>
  </si>
  <si>
    <t>2026-09-02 09:20:41</t>
  </si>
  <si>
    <t>obaforever/idnztapp/meeting/20260902/upload_1788315594761980ad5336d9345e49d3ad4550eeee66a.mp4</t>
  </si>
  <si>
    <t>reminder target kpi &amp; monitor penjadwalan reguler</t>
  </si>
  <si>
    <t>2026-09-02 09:20:35</t>
  </si>
  <si>
    <t>obaforever/idnztapp/meeting/20260902/VID_2026-09-02 09-19-16-65233547551af00a3355a4102aad8b43f7f767819.mp4</t>
  </si>
  <si>
    <t>perbaikan TTD aktual dan TTD jam 12 ke sprinter yang rendah pencapaiannya</t>
  </si>
  <si>
    <t>2026-09-02 09:20:31</t>
  </si>
  <si>
    <t>obaforever/idnztapp/meeting/20260902/upload_1788315602557beb919fa3edb46e79bcb3912a96e64a4.mp4</t>
  </si>
  <si>
    <t>2026-09-02 09:20:30</t>
  </si>
  <si>
    <t>obaforever/idnztapp/meeting/20260902/REC_077B7DD1-4650-48D1-8D51-502A339E04E97319B440-3D45-40F0-A70B-1ABAB89566E3737f68977a5a484dade03aff7de980bc.mp4</t>
  </si>
  <si>
    <t>sosialisasi paket</t>
  </si>
  <si>
    <t>2026-09-02 09:20:17</t>
  </si>
  <si>
    <t>obaforever/idnztapp/meeting/20260902/upload_17883155819396253805008534b499cb9edbe3de6eb66.mp4</t>
  </si>
  <si>
    <t>denda late ttd 
ritase ttd sebelum jam 12
kebersihan dp</t>
  </si>
  <si>
    <t>2026-09-02 09:20:13</t>
  </si>
  <si>
    <t>obaforever/idnztapp/meeting/20260902/VID_2026-09-02 09-19-05-360111306c1fdbbfd0bf8459fa7fc3634159bd540.mp4</t>
  </si>
  <si>
    <t>Utamakan sebelum 7:30 sprinter wajib keluar dp, memastikan paket terbawa semua dan kebersihan dp wajib dijaga</t>
  </si>
  <si>
    <t>2026-09-02 09:20:04</t>
  </si>
  <si>
    <t>obaforever/idnztapp/meeting/20260902/VID_2026-09-02 09-18-29-17520912335070bc49eae42a5b82ceea518273aa6.mp4</t>
  </si>
  <si>
    <t>oprasional delivery TTD 90 jam 12 ritase 95%</t>
  </si>
  <si>
    <t>2026-09-02 09:19:57</t>
  </si>
  <si>
    <t>obaforever/idnztapp/meeting/20260902/upload_1788315222008193d3bc90bde45208adf2a53b8847295.mp4</t>
  </si>
  <si>
    <t>briefing pkc04 tgl 02 September 2026
reminder permainan cod</t>
  </si>
  <si>
    <t>2026-09-02 09:19:47</t>
  </si>
  <si>
    <t>obaforever/idnztapp/meeting/20260902/upload_1788315557593b1bdf2a725894e84a0d4ae38bf9c6723.mp4</t>
  </si>
  <si>
    <t>push ttd jam 12 dan push paket stack</t>
  </si>
  <si>
    <t>2026-09-02 09:19:30</t>
  </si>
  <si>
    <t>obaforever/idnztapp/meeting/20260902/upload_1788315480874ae294f41ea1a4d74ae42de652c75eab3.mp4</t>
  </si>
  <si>
    <t>Evaluasi absen Kehadiran Dan TTD Jam 12.00 WIB</t>
  </si>
  <si>
    <t>2026-09-02 09:19:25</t>
  </si>
  <si>
    <t>LAD01A LAD01A</t>
  </si>
  <si>
    <t>01095890</t>
  </si>
  <si>
    <t>Ade Maulana Putra</t>
  </si>
  <si>
    <t>obaforever/idnztapp/meeting/20260902/upload_17883155611027b7aa5080979492097be10f90b97c7b0.mp4</t>
  </si>
  <si>
    <t>2026-09-02 09:18:35</t>
  </si>
  <si>
    <t>02000478</t>
  </si>
  <si>
    <t>Ana Amalia</t>
  </si>
  <si>
    <t>obaforever/idnztapp/meeting/20260902/image_picker_1539102F-FB90-4AAA-B441-33632C86C4F4-24100-0000027E1AA9D0CBtrim.BAC33F64-B754-4778-AB39-BDCAE7A8604A6dddc26a6a9749dda74f3c1627d78e3f.MOV</t>
  </si>
  <si>
    <t>TEMA BRIEFING: INDIKATOR RATING SPRINTER</t>
  </si>
  <si>
    <t>2026-09-02 09:18:01</t>
  </si>
  <si>
    <t>obaforever/idnztapp/meeting/20260902/upload_1788315458469d40220a403e246ad83a2d71dd0e012b9.mp4</t>
  </si>
  <si>
    <t>pod valid
ttd jam 12
absensi</t>
  </si>
  <si>
    <t>2026-09-02 09:17:59</t>
  </si>
  <si>
    <t>obaforever/idnztapp/meeting/20260902/upload_178831545057077e8be59429b40c98d2d905670b6da10.mp4</t>
  </si>
  <si>
    <t>2026-09-02 09:17:50</t>
  </si>
  <si>
    <t>obaforever/idnztapp/meeting/20260902/upload_1788315446949382a058f763f4110a5b7a9a7f8ddcd16.mp4</t>
  </si>
  <si>
    <t>push kuis login di aplikasi sprinter</t>
  </si>
  <si>
    <t>2026-09-02 09:17:40</t>
  </si>
  <si>
    <t>obaforever/idnztapp/meeting/20260902/upload_1788315450214310bfda6fb274d10956c5adf7c41f147.mp4</t>
  </si>
  <si>
    <t>ttd all ritase</t>
  </si>
  <si>
    <t>2026-09-02 09:17:07</t>
  </si>
  <si>
    <t>obaforever/idnztapp/meeting/20260902/VID_2026-09-02 09-16-2119089729cce28580dda3486ca3eeb8355752bacd.mp4</t>
  </si>
  <si>
    <t>standarisasi bintang 5</t>
  </si>
  <si>
    <t>2026-09-02 09:16:52</t>
  </si>
  <si>
    <t>obaforever/idnztapp/meeting/20260902/upload_1788315399079d60e0c6b831c4026a47d285fd9a709aa.mp4</t>
  </si>
  <si>
    <t>2026-09-02 09:16:39</t>
  </si>
  <si>
    <t>obaforever/idnztapp/meeting/20260902/VID_2026-09-02 09-16-14-1252125250bc963a5d038347098bf03d8254a4553d.mp4</t>
  </si>
  <si>
    <t>breeping awal bulan. dan fokus target di bulan September</t>
  </si>
  <si>
    <t>2026-09-02 09:16:35</t>
  </si>
  <si>
    <t>obaforever/idnztapp/meeting/20260902/upload_17883153439570ad9ca2ca6ae464ba0c54163a705d610.mp4</t>
  </si>
  <si>
    <t>Evaluasi rating sprinter Agustus dan peningkatan performa di bulan berjalan</t>
  </si>
  <si>
    <t>2026-09-02 09:16:08</t>
  </si>
  <si>
    <t>obaforever/idnztapp/meeting/20260902/upload_17883153446664F5F8610-497E-42C7-BD94-539346FE1E8E243249aa2a194f4aa91465c4f1726c4b.mp4</t>
  </si>
  <si>
    <t>Brifing TTD Aktual</t>
  </si>
  <si>
    <t>2026-09-02 09:16:02</t>
  </si>
  <si>
    <t>obaforever/idnztapp/meeting/20260902/upload_178831532215462d8502d29ca4d958baabef8c8702e66.mp4</t>
  </si>
  <si>
    <t>2026-09-02 09:15:57</t>
  </si>
  <si>
    <t>obaforever/idnztapp/meeting/20260902/upload_1788315321196edaa02d5112a446e8a87568158381384.mp4</t>
  </si>
  <si>
    <t>PREDIKSI LOAD DELIVERY &amp; PICKUP 9.9</t>
  </si>
  <si>
    <t>2026-09-02 09:15:52</t>
  </si>
  <si>
    <t>obaforever/idnztapp/meeting/20260902/VID_2026-09-02 09-14-59-7339536402e5a68301ca540a99ce064a16cac2416.mp4</t>
  </si>
  <si>
    <t>2026-09-02 09:15:46</t>
  </si>
  <si>
    <t>obaforever/idnztapp/meeting/20260902/VID_2026-09-02 09-15-20-5540268597c0679810c2f46ba8c3db5525d9de930.mp4</t>
  </si>
  <si>
    <t>2026-09-02 09:15:30</t>
  </si>
  <si>
    <t>obaforever/idnztapp/meeting/20260902/upload_1788315302324a2d7e70a104b4dc5a93638f1206bcfa8.mp4</t>
  </si>
  <si>
    <t>clearkan stuck bmu01a</t>
  </si>
  <si>
    <t>2026-09-02 09:15:25</t>
  </si>
  <si>
    <t>obaforever/idnztapp/meeting/20260902/VID_2026-09-02 09-14-08-4051942163ca0c9417ede42d5ae53b0d70e3c5c7a.mp4</t>
  </si>
  <si>
    <t>Rating sprinter. setoran online. push ttd all cloter</t>
  </si>
  <si>
    <t>2026-09-02 09:15:20</t>
  </si>
  <si>
    <t>obaforever/idnztapp/meeting/20260902/upload_1788315311754e8a7d00a145a4cbcaf6610546b209556.MOV</t>
  </si>
  <si>
    <t>2026-09-02 09:14:51</t>
  </si>
  <si>
    <t>obaforever/idnztapp/meeting/20260902/upload_1788315287307af1a017f08fe4cc080c9b656e5492f3f.mp4</t>
  </si>
  <si>
    <t>2026-09-02 09:14:39</t>
  </si>
  <si>
    <t>obaforever/idnztapp/meeting/20260902/upload_1788312827686a8d275aff43c42a181742431607b4f6e.mp4</t>
  </si>
  <si>
    <t>NM
SOP</t>
  </si>
  <si>
    <t>2026-09-02 09:14:34</t>
  </si>
  <si>
    <t>obaforever/idnztapp/meeting/20260902/VID_2026-09-02 09-09-561208761462e208a2d67b614033a014eb09e4b6b8ca.mp4</t>
  </si>
  <si>
    <t>JUMLAH MITRA 13
RATING SPRINTER</t>
  </si>
  <si>
    <t>obaforever/idnztapp/meeting/20260902/upload_1788315265041d78c79d3ace544d8bd7b010f5a43fd03.mp4</t>
  </si>
  <si>
    <t>2026-09-02 09:14:23</t>
  </si>
  <si>
    <t>obaforever/idnztapp/meeting/20260902/upload_178831523593924fa242911564d64a836dfa7884c70c2.mp4</t>
  </si>
  <si>
    <t>- JAM MASUK 6.30
- PAKET LATE
- POD VALID</t>
  </si>
  <si>
    <t>2026-09-02 09:14:14</t>
  </si>
  <si>
    <t>obaforever/idnztapp/meeting/20260902/upload_1788315236905e28aadd99af54724b6bf8639b8c577a3.mp4</t>
  </si>
  <si>
    <t>beerifing dp. cimanuk</t>
  </si>
  <si>
    <t>2026-09-02 09:13:53</t>
  </si>
  <si>
    <t>obaforever/idnztapp/meeting/20260902/VID_2026-09-02 09-12-20180311563833e0d6d0c02049ae9d0d64b41e491e2c.mp4</t>
  </si>
  <si>
    <t>2026-09-02 09:13:49</t>
  </si>
  <si>
    <t>obaforever/idnztapp/meeting/20260902/upload_1788315204838f1dd311087094898b1137b0eafba0e4c.mp4</t>
  </si>
  <si>
    <t>2026-09-02 09:13:48</t>
  </si>
  <si>
    <t>obaforever/idnztapp/meeting/20260902/VID_2026-09-02 09-11-531034536907130e5803e1c4527bf4d88d4ffb4f6bb.mp4</t>
  </si>
  <si>
    <t>2026-09-02 09:13:46</t>
  </si>
  <si>
    <t>obaforever/idnztapp/meeting/20260902/upload_1788315098989f31925ead7b943208b7b10b07e91cf23.mp4</t>
  </si>
  <si>
    <t>2026-09-02 09:13:36</t>
  </si>
  <si>
    <t>obaforever/idnztapp/meeting/20260902/VID_2026-09-02 09-12-3616470041953e3572a7515447d19ac54f04cb230bcf.mp4</t>
  </si>
  <si>
    <t>jam masuk 6.29</t>
  </si>
  <si>
    <t>2026-09-02 09:13:32</t>
  </si>
  <si>
    <t>obaforever/idnztapp/meeting/20260902/upload_1788315186427d5c7ad23ec0f4a92bd9267ff9291558a.MOV</t>
  </si>
  <si>
    <t>obaforever/idnztapp/meeting/20260902/upload_17883151900918af12028e3734d609eff3a114c6a5f73.mp4</t>
  </si>
  <si>
    <t>Absensi
Kebersihan
Larangan merokok</t>
  </si>
  <si>
    <t>obaforever/idnztapp/meeting/20260902/VID_2026-09-02 10-11-29-203332427606ba5ec9c268491db601c78d72165579.mp4</t>
  </si>
  <si>
    <t>pod scan bermasalah</t>
  </si>
  <si>
    <t>2026-09-02 09:13:18</t>
  </si>
  <si>
    <t>obaforever/idnztapp/meeting/20260902/upload_17883154381868dfaf20a1002495fa5c94db73519aa33.mp4</t>
  </si>
  <si>
    <t>2026-09-02 09:13:08</t>
  </si>
  <si>
    <t>obaforever/idnztapp/meeting/20260902/VID_2026-09-02 09-11-1715374786901d38cac363ca4b17b3728125b144c11c.mp4</t>
  </si>
  <si>
    <t>2026-09-02 09:13:07</t>
  </si>
  <si>
    <t>obaforever/idnztapp/meeting/20260902/VID_2026-09-02 09-12-24130771140359383185fac4469a88e712a31a6840df.mp4</t>
  </si>
  <si>
    <t>2026-09-02 09:13:02</t>
  </si>
  <si>
    <t>JKT31I CP_PONDOK_PINANG_2</t>
  </si>
  <si>
    <t>JKT31I000032</t>
  </si>
  <si>
    <t>FAJAR NUR MAULANA</t>
  </si>
  <si>
    <t>obaforever/idnztapp/meeting/20260902/upload_1788315169441239e23b179514898942700dd531efd97.mp4</t>
  </si>
  <si>
    <t>Briefing pagi cp pondok pinang 2
1. Absensi 06:30 target 92%
2. Keluar gudang 07:30 target 94%
3. TTD jam 12 target 90%
4. Longtail
5. parcel care tiktok dan tokped ( RSAT )
6. All ritase target 97%</t>
  </si>
  <si>
    <t>2026-09-02 09:12:44</t>
  </si>
  <si>
    <t>obaforever/idnztapp/meeting/20260902/VID_2026-09-02 09-11-4518281358350b42ac620f5544e2af9a52ca8b3cb79a.mp4</t>
  </si>
  <si>
    <t>2026-09-02 09:12:36</t>
  </si>
  <si>
    <t>obaforever/idnztapp/meeting/20260902/VID_2026-09-02 10-12-17-1205065372aa3d86cdbc244c519d7037f6fa0d3b96.mp4</t>
  </si>
  <si>
    <t>2026-09-02 09:12:35</t>
  </si>
  <si>
    <t>obaforever/idnztapp/meeting/20260902/VID_2026-09-02 09-12-24-7180178911031f5d193e64f529e4be01eaa5645fa.mp4</t>
  </si>
  <si>
    <t>2026-09-02 09:12:18</t>
  </si>
  <si>
    <t>obaforever/idnztapp/meeting/20260902/upload_1788315058703b33268c707234bd8bbd04b72e8c92ca8.mp4</t>
  </si>
  <si>
    <t>Tap-in max 6.29 keluar gudang 7.30</t>
  </si>
  <si>
    <t>2026-09-02 09:12:11</t>
  </si>
  <si>
    <t>obaforever/idnztapp/meeting/20260902/upload_1788315380597e3451259f3434113917d04e4c690ac40.mp4</t>
  </si>
  <si>
    <t>2026-09-02 09:12:08</t>
  </si>
  <si>
    <t>obaforever/idnztapp/meeting/20260902/upload_17883150115946a35d84e1cb343628240434fd0589ef8.mp4</t>
  </si>
  <si>
    <t>TT REVERSE, TTD AKTUAL, DISIPLIN</t>
  </si>
  <si>
    <t>obaforever/idnztapp/meeting/20260902/upload_17883150889433acd9d0b7d724516a16705eccda7c827.mp4</t>
  </si>
  <si>
    <t>planning bulan september, open market setiap area wajib mengajukan 1 calon VIP point/VIP reguler. 
SLA delivery sudah baik, pertahankan serta tambah lagi pencapaiannya.</t>
  </si>
  <si>
    <t>2026-09-02 09:12:01</t>
  </si>
  <si>
    <t>obaforever/idnztapp/meeting/20260902/VID_2026-09-02 09-10-43235884017f33f4c520d524f09b58b888d4538fa3b.mp4</t>
  </si>
  <si>
    <t>perbaikan NM dan marketing</t>
  </si>
  <si>
    <t>obaforever/idnztapp/meeting/20260902/upload_17883150596237C3591F4-FCB0-4058-8873-4446AA38A5BD33dfccc091f34860a30e03d78446dfb1.mp4</t>
  </si>
  <si>
    <t>PEMAKSIMALAN PAKE LONGTAIL</t>
  </si>
  <si>
    <t>2026-09-02 09:11:49</t>
  </si>
  <si>
    <t>obaforever/idnztapp/meeting/20260902/upload_1788315081230547e29b0781548eca8db829867dcd8fb.mp4</t>
  </si>
  <si>
    <t>kebersihan DP dan 6s</t>
  </si>
  <si>
    <t>2026-09-02 09:11:48</t>
  </si>
  <si>
    <t>obaforever/idnztapp/meeting/20260902/upload_1788315053792dfea618583ac4ae7915449e9c9bef538.mp4</t>
  </si>
  <si>
    <t>2026-09-02 09:11:22</t>
  </si>
  <si>
    <t>obaforever/idnztapp/meeting/20260902/VID_2026-09-02 09-05-161133971187455f93d327d94989a8f0141f55d50139.mp4</t>
  </si>
  <si>
    <t>KEDISIPLINAN 6S, SETORAN HARI H MENGGUNAKAN GOPAY, KETEPATAN ABSENSI 06.00 FACE ID, PAKET RETUR DAN LONGTAIL, OPEN MARKET 1KURIR 1WAYBILL/HARI</t>
  </si>
  <si>
    <t>2026-09-02 09:11:20</t>
  </si>
  <si>
    <t>obaforever/idnztapp/meeting/20260902/upload_1788315329088f1e5b9b437ca4432b6f4a59c1b363ded.mp4</t>
  </si>
  <si>
    <t>2026-09-02 09:11:14</t>
  </si>
  <si>
    <t>obaforever/idnztapp/meeting/20260902/VID_2026-09-02 09-10-01-35905699225efb8c551514699bb40dfa787da286b.mp4</t>
  </si>
  <si>
    <t>2026-09-02 09:11:09</t>
  </si>
  <si>
    <t>obaforever/idnztapp/meeting/20260902/VID_2026-09-02 09-10-32-126533496851997c88d51147999014eb43af1d9037.mp4</t>
  </si>
  <si>
    <t>SWI08
MITRA ON DUTY : 58
MATERI :
TTD JAM 12 90% 
ALL RITASE 95 ℅
6 s 
Himbauan untuk Tidak Laping uang COD
Maksimalkan PU
Bangun Pola Komunikasi Yang baik dengan Customer</t>
  </si>
  <si>
    <t>2026-09-02 09:10:58</t>
  </si>
  <si>
    <t>obaforever/idnztapp/meeting/20260902/upload_178831501070750b9f90c79ad4d618b2bb6222d5f7667.mp4</t>
  </si>
  <si>
    <t>Brefing TIM Harian
- Penugasan Titik EDP dan Banner Warung
- Satu Kurir satu Titik Banner Warung</t>
  </si>
  <si>
    <t>2026-09-02 09:10:48</t>
  </si>
  <si>
    <t>obaforever/idnztapp/meeting/20260902/VID_2026-09-02 09-09-07730812286172de720d7eb4c34bc02ab6b41115892.mp4</t>
  </si>
  <si>
    <t>2026-09-02 09:10:47</t>
  </si>
  <si>
    <t>obaforever/idnztapp/meeting/20260902/upload_1788315019077bb6372715b0945cb9cb4a121ab795084.mp4</t>
  </si>
  <si>
    <t>mendapatkan poin rating sprinter</t>
  </si>
  <si>
    <t>2026-09-02 09:10:37</t>
  </si>
  <si>
    <t>obaforever/idnztapp/meeting/20260902/upload_17883149791994c4db64b4a19478796abe140bf6feff2.mp4</t>
  </si>
  <si>
    <t>2/9/2026</t>
  </si>
  <si>
    <t>2026-09-02 09:10:29</t>
  </si>
  <si>
    <t>MSJ04 MESUJI_2</t>
  </si>
  <si>
    <t>01652539</t>
  </si>
  <si>
    <t>Ari Oktapiansyah</t>
  </si>
  <si>
    <t>obaforever/idnztapp/meeting/20260902/upload_17883150057557c23254abbdb45f4a023e1a3c54e1efe.mp4</t>
  </si>
  <si>
    <t>2026-09-02 09:10:26</t>
  </si>
  <si>
    <t>obaforever/idnztapp/meeting/20260902/upload_178831500269850edf041f0c345b3bdb7dc1efe34c60d.mp4</t>
  </si>
  <si>
    <t>pickup reguler, paket longtail, ttd retur</t>
  </si>
  <si>
    <t>2026-09-02 09:10:10</t>
  </si>
  <si>
    <t>obaforever/idnztapp/meeting/20260902/upload_1788315005156cbd3a0a4f6d441c896c1226e3b359018.mp4</t>
  </si>
  <si>
    <t>2026-09-02 09:10:01</t>
  </si>
  <si>
    <t>obaforever/idnztapp/meeting/20260902/upload_17883149482392fd40bd91a8a494f858db0d7f5130348.mp4</t>
  </si>
  <si>
    <t>evaluasi capaian SLA
GROMING 
TARGET PEMASANGAN BANNER</t>
  </si>
  <si>
    <t>2026-09-02 09:09:54</t>
  </si>
  <si>
    <t>obaforever/idnztapp/meeting/20260902/upload_17883149883536f59c0034d2e4d39a04792e0aec2dcea.mp4</t>
  </si>
  <si>
    <t>2026-09-02 09:09:44</t>
  </si>
  <si>
    <t>DPS06C COKROAMINOTO</t>
  </si>
  <si>
    <t>DPS06C3407</t>
  </si>
  <si>
    <t>Dadang Nur Zaman</t>
  </si>
  <si>
    <t>obaforever/idnztapp/meeting/20260902/upload_178831496369954ff7e94d3de41558da3568498823386.mp4</t>
  </si>
  <si>
    <t>push ttd sebelum jam 12 dan paycol</t>
  </si>
  <si>
    <t>2026-09-02 09:09:37</t>
  </si>
  <si>
    <t>obaforever/idnztapp/meeting/20260902/upload_178831495524989660f79bbf74cb1ba3786df3a19234c.mp4</t>
  </si>
  <si>
    <t>target reward dan absensi</t>
  </si>
  <si>
    <t>2026-09-02 09:09:21</t>
  </si>
  <si>
    <t>obaforever/idnztapp/meeting/20260902/upload_17883149485440bb680d1283245a8ae297345120dcd71.mp4</t>
  </si>
  <si>
    <t>2026-09-02 09:09:20</t>
  </si>
  <si>
    <t>obaforever/idnztapp/meeting/20260902/upload_17883149519371974df7c4e53415ca483badc8ffeb05c.mp4</t>
  </si>
  <si>
    <t>2026-09-02 09:09:17</t>
  </si>
  <si>
    <t>obaforever/idnztapp/meeting/20260902/upload_1788314923894a90036979cdb4bb2ac62db8c8b32079b.mp4</t>
  </si>
  <si>
    <t>2026-09-02 09:09:04</t>
  </si>
  <si>
    <t>obaforever/idnztapp/meeting/20260902/record_video_178831491102549024e19ac304b4eac9971027b87f7fd.mp4</t>
  </si>
  <si>
    <t>SLA Pickup dan Paket HV</t>
  </si>
  <si>
    <t>2026-09-02 09:08:52</t>
  </si>
  <si>
    <t>obaforever/idnztapp/meeting/20260902/VID_2026-09-02 09-06-578426431976ed4232cf4bd499c8f18e67c058b3457.mp4</t>
  </si>
  <si>
    <t>SOSIALISASI MITRA 1 HARI 1 REGULER</t>
  </si>
  <si>
    <t>2026-09-02 09:08:35</t>
  </si>
  <si>
    <t>obaforever/idnztapp/meeting/20260902/VID_2026-09-02 09-08-20-7850934811494499fa9cc4e5b91b2e7494762f294.mp4</t>
  </si>
  <si>
    <t>maksimalkan poin rating app dan fokus regular</t>
  </si>
  <si>
    <t>2026-09-02 09:08:32</t>
  </si>
  <si>
    <t>obaforever/idnztapp/meeting/20260902/upload_17883148985194f508ae9b39d4458a5fb8ad2daff5277.MOV</t>
  </si>
  <si>
    <t>2026-09-02 09:08:29</t>
  </si>
  <si>
    <t>obaforever/idnztapp/meeting/20260902/upload_1788314895471c590515ab5fe4cb2bd61b5fa64c6c721.mp4</t>
  </si>
  <si>
    <t>2026-09-02 09:08:28</t>
  </si>
  <si>
    <t>obaforever/idnztapp/meeting/20260902/upload_1788314891101f7792860babf4bfbb3ea50e16ce2a8a5.mp4</t>
  </si>
  <si>
    <t>2026-09-02 09:08:19</t>
  </si>
  <si>
    <t>BLM04 BLM04</t>
  </si>
  <si>
    <t>01942729</t>
  </si>
  <si>
    <t>obaforever/idnztapp/meeting/20260902/upload_1788314867108e50ddd59d96e4eafacf6fd1993e28683.MOV</t>
  </si>
  <si>
    <t>ABSENSI , PAKET STUCK DAN POD RETUR</t>
  </si>
  <si>
    <t>2026-09-02 09:08:11</t>
  </si>
  <si>
    <t>obaforever/idnztapp/meeting/20260902/upload_1788314868516e991b906970347b8b98c4869401bf900.MOV</t>
  </si>
  <si>
    <t>absensi, parcel car</t>
  </si>
  <si>
    <t>2026-09-02 09:08:02</t>
  </si>
  <si>
    <t>obaforever/idnztapp/meeting/20260902/upload_1788314838349045dfe8b398244ce86fd71413c9eb2a5.mp4</t>
  </si>
  <si>
    <t>2026-09-02 09:07:52</t>
  </si>
  <si>
    <t>obaforever/idnztapp/meeting/20260902/upload_1788314843977145742fc8dbd4a7b908de25a2bc73b9c.mp4</t>
  </si>
  <si>
    <t>EVALUASI TARGET KURIR 
TPTW
I KURIR 1 AWB</t>
  </si>
  <si>
    <t>2026-09-02 09:07:47</t>
  </si>
  <si>
    <t>obaforever/idnztapp/meeting/20260902/upload_1788314827459a5cff66f088041c2820738445b2c5946.mp4</t>
  </si>
  <si>
    <t>2026-09-02 09:07:30</t>
  </si>
  <si>
    <t>obaforever/idnztapp/meeting/20260902/upload_1788314756504e591093426144a109c79b3006e38322d.mp4</t>
  </si>
  <si>
    <t>PKL22 Paninggaran
Mitra : 12
Materi : TTD Sebelum jam 12:00 dan Manajemen 6S</t>
  </si>
  <si>
    <t>2026-09-02 09:07:13</t>
  </si>
  <si>
    <t>obaforever/idnztapp/meeting/20260902/VID_2026-09-02 09-05-36583381844ba7c18e1aa3b42c2ba6728fb82011765.mp4</t>
  </si>
  <si>
    <t>obaforever/idnztapp/meeting/20260902/upload_178831482309412c5f75b188849d9a64a43d63e71000a.mp4</t>
  </si>
  <si>
    <t>2026-09-02 09:07:05</t>
  </si>
  <si>
    <t>obaforever/idnztapp/meeting/20260902/upload_178831477931051d8fe64a559460f84acc595b952b08d.mp4</t>
  </si>
  <si>
    <t>1. TTD Jam 12
2. TTD Aktual
3. Gopay dan Paycools
4. PTMP dan RTK
5. POD</t>
  </si>
  <si>
    <t>2026-09-02 09:06:54</t>
  </si>
  <si>
    <t>obaforever/idnztapp/meeting/20260902/upload_1788314798424bf1822b8fb2448a8b8e3305eff0ebc62.mp4</t>
  </si>
  <si>
    <t>TARGET BULAN SEPTEMBER 
1. Brafing Pagi
2. Vidio Kondisi Gudang
3. TTD Keseluruhan Ritase
4. TPTW
5. Keluar Gudang 07.30 - 08.00
6. Absensi 06.30
7. TTD &lt;12.00
8. Longtail target 0
9. AWB Regular</t>
  </si>
  <si>
    <t>2026-09-02 09:06:51</t>
  </si>
  <si>
    <t>obaforever/idnztapp/meeting/20260902/upload_1788314772158c12bfb75bd984ac4bfb6f5b260a3e11b.mp4</t>
  </si>
  <si>
    <t>resi tugas dan inventory</t>
  </si>
  <si>
    <t>2026-09-02 09:06:48</t>
  </si>
  <si>
    <t>obaforever/idnztapp/meeting/20260902/upload_17883147587279cab690587844aa89f979e7e9ab954a7.mp4</t>
  </si>
  <si>
    <t>absen 06.30
ttd jam 12
qris paycools
qr pickup
parcel care
inspeksi seragam</t>
  </si>
  <si>
    <t>2026-09-02 09:06:44</t>
  </si>
  <si>
    <t>obaforever/idnztapp/meeting/20260902/upload_1788314793296ff37a7c11de24ebeae32f8142b46bdfd.mp4</t>
  </si>
  <si>
    <t>perbaikan kode K3</t>
  </si>
  <si>
    <t>2026-09-02 09:06:37</t>
  </si>
  <si>
    <t>obaforever/idnztapp/meeting/20260902/upload_1788314769900cc98daf489a145e5a4a0b12f28cd5899.mp4</t>
  </si>
  <si>
    <t>pick up SLA 2 Jam</t>
  </si>
  <si>
    <t>2026-09-02 09:06:22</t>
  </si>
  <si>
    <t>obaforever/idnztapp/meeting/20260902/upload_1788314773372f18f0629b5e14c37ad8b6f2f024d3112.mp4</t>
  </si>
  <si>
    <t>2026-09-02 09:06:18</t>
  </si>
  <si>
    <t>obaforever/idnztapp/meeting/20260902/VID_2026-09-02 09-04-34-16050148139e6578a0c2944e8ea032bb2f6ac4303b.mp4</t>
  </si>
  <si>
    <t>obaforever/idnztapp/meeting/20260902/VID_2026-09-02 09-05-30-2086977134cffb49b538664f2d932dafd7d827328e.mp4</t>
  </si>
  <si>
    <t>paycools, ttd 12.00, absensi, keluar gudang 07.30</t>
  </si>
  <si>
    <t>2026-09-02 09:05:36</t>
  </si>
  <si>
    <t>obaforever/idnztapp/meeting/20260902/upload_17883147260567f2c47e203134430aec57c7cec9770d5.mp4</t>
  </si>
  <si>
    <t>2026-09-02 09:05:16</t>
  </si>
  <si>
    <t>obaforever/idnztapp/meeting/20260902/upload_1788314704406f02858ef30044d96b1848b671bde0a50.mp4</t>
  </si>
  <si>
    <t>briefing returan</t>
  </si>
  <si>
    <t>2026-09-02 09:05:11</t>
  </si>
  <si>
    <t>obaforever/idnztapp/meeting/20260902/upload_17883146860940328c66f1c224a7bb16a63835677c876.mp4</t>
  </si>
  <si>
    <t>absensi jam 6.30</t>
  </si>
  <si>
    <t>2026-09-02 09:05:00</t>
  </si>
  <si>
    <t>obaforever/idnztapp/meeting/20260902/upload_17883146288550ceccaf9a92f4dfabeebfde2fa5f7d05.mp4</t>
  </si>
  <si>
    <t>berusaha lebih baik dari hari kemaren</t>
  </si>
  <si>
    <t>2026-09-02 09:04:49</t>
  </si>
  <si>
    <t>obaforever/idnztapp/meeting/20260902/upload_1788314658122761b48bdf2444c399ccca57da24c06f9.mp4</t>
  </si>
  <si>
    <t>2026-09-02 09:04:34</t>
  </si>
  <si>
    <t>obaforever/idnztapp/meeting/20260902/VID_2026-09-02 09-04-033704259746757abbf4a8940e69721c69c0894dbb0.mp4</t>
  </si>
  <si>
    <t>Reminder target yg harus dicapai</t>
  </si>
  <si>
    <t>2026-09-02 09:04:07</t>
  </si>
  <si>
    <t>obaforever/idnztapp/meeting/20260902/upload_1788314641591173e1c039de241aab972967128e348e8.mp4</t>
  </si>
  <si>
    <t>2026-09-02 09:03:31</t>
  </si>
  <si>
    <t>obaforever/idnztapp/meeting/20260902/VID_2026-09-02 09-02-42-15563431534ef071b9a53742f481bd456ebae72f0d.mp4</t>
  </si>
  <si>
    <t>absensi 6.30
TTD sebelum jam 12
pod retur</t>
  </si>
  <si>
    <t>2026-09-02 09:03:28</t>
  </si>
  <si>
    <t>obaforever/idnztapp/meeting/20260902/upload_178831458440233f6f27149ef4ac1bc2984725a428f26.mp4</t>
  </si>
  <si>
    <t>2026-09-02 09:03:25</t>
  </si>
  <si>
    <t>obaforever/idnztapp/meeting/20260902/upload_1788314542725cc11d73ee6e94a42b33fa979023f640c.mp4</t>
  </si>
  <si>
    <t>QR SPRINTER
SETOR GO-PAY
PENGGUNAAN SERAGAM</t>
  </si>
  <si>
    <t>2026-09-02 09:03:13</t>
  </si>
  <si>
    <t>obaforever/idnztapp/meeting/20260902/upload_1788314467146E5E113C6-C45E-4F7E-89B6-8460CC3D8B43df634038c7384c71bb4bd7e5582d0ec1.mp4</t>
  </si>
  <si>
    <t>standartisasi &amp; grooming</t>
  </si>
  <si>
    <t>2026-09-02 09:02:43</t>
  </si>
  <si>
    <t>obaforever/idnztapp/meeting/20260902/VID_2026-09-02 10-00-48-1798646686e5954546b3a34130a8bb8fc1fbc14b7d.mp4</t>
  </si>
  <si>
    <t>Report harian tgl 30 agustus, Paket 3 hari wajib clear, Parcel care, TTReserve , Target pick up dan Delivery</t>
  </si>
  <si>
    <t>2026-09-02 09:02:38</t>
  </si>
  <si>
    <t>obaforever/idnztapp/meeting/20260902/upload_1788314534360a33bf3817fb540db946b932017a45692.mp4</t>
  </si>
  <si>
    <t>2026-09-02 09:02:21</t>
  </si>
  <si>
    <t>obaforever/idnztapp/meeting/20260902/upload_1788314505959b7ee9215df724f75a2a65bea0f8a4a2e.mp4</t>
  </si>
  <si>
    <t>2026-09-02 09:02:13</t>
  </si>
  <si>
    <t>obaforever/idnztapp/meeting/20260902/VID_2026-09-02 10-00-39-2097835910ea1e1a2a3f9648239da4061afd19cb38.mp4</t>
  </si>
  <si>
    <t>Meningkatkan kualitas pelayanan dan penerapan Epod Valid</t>
  </si>
  <si>
    <t>2026-09-02 09:02:10</t>
  </si>
  <si>
    <t>obaforever/idnztapp/meeting/20260902/upload_1788314514491d3af878fa5794400baf80772789e01b2.mp4</t>
  </si>
  <si>
    <t>2026-09-02 09:02:07</t>
  </si>
  <si>
    <t>obaforever/idnztapp/meeting/20260902/VID_2026-09-02 09-01-23-51682500ae81ef44988c4330b77381436be3bec8.mp4</t>
  </si>
  <si>
    <t>target TTD aktual. absensi.ttd sebelum jam 12: 00</t>
  </si>
  <si>
    <t>2026-09-02 09:02:05</t>
  </si>
  <si>
    <t>obaforever/idnztapp/meeting/20260902/VID_2026-09-02 08-59-541986120541f7401656801d45fcab9ae341bb84715a.mp4</t>
  </si>
  <si>
    <t>breifing parcel care</t>
  </si>
  <si>
    <t>2026-09-02 09:02:04</t>
  </si>
  <si>
    <t>obaforever/idnztapp/meeting/20260902/VID_2026-09-02 09-00-29490464262b982849897a94cfcb78b6e4d434e77a3.mp4</t>
  </si>
  <si>
    <t>brifing marketing spinter dan reting sprinter</t>
  </si>
  <si>
    <t>2026-09-02 09:01:47</t>
  </si>
  <si>
    <t>obaforever/idnztapp/meeting/20260902/VID_2026-09-02 09-00-02199039123251251b4a3f7747128af3ecf1e9184df0.mp4</t>
  </si>
  <si>
    <t>TTD RITASE 1
SETORAN GOPAY
PAKET PENDING-RETUR</t>
  </si>
  <si>
    <t>2026-09-02 09:01:41</t>
  </si>
  <si>
    <t>obaforever/idnztapp/meeting/20260902/upload_17883143951764aee454309ca472b967a59da07f9d286.mp4</t>
  </si>
  <si>
    <t>KEBERSIHAN, PENANGANAN PAKET RUSAK, RATING SPRINTER</t>
  </si>
  <si>
    <t>2026-09-02 09:01:28</t>
  </si>
  <si>
    <t>obaforever/idnztapp/meeting/20260902/VID_2026-09-02 09-00-04160859811905f6744e7cae462dae348391af4c22ac.mp4</t>
  </si>
  <si>
    <t>paycol dan gopay</t>
  </si>
  <si>
    <t>2026-09-02 09:01:16</t>
  </si>
  <si>
    <t>obaforever/idnztapp/meeting/20260902/upload_1788314458388b8c55394351f47ef8cf7d0d7a18ff30c.mp4</t>
  </si>
  <si>
    <t>evaluasi setor hari H dan freeze akun</t>
  </si>
  <si>
    <t>2026-09-02 09:00:48</t>
  </si>
  <si>
    <t>obaforever/idnztapp/meeting/20260902/upload_17883144260408a1a747c73bb4fe9bb0170f84ec8c87a.mp4</t>
  </si>
  <si>
    <t>Parcel Care dan POD Valid</t>
  </si>
  <si>
    <t>2026-09-02 09:00:46</t>
  </si>
  <si>
    <t>obaforever/idnztapp/meeting/20260902/VID_2026-09-02 08-51-21-4671723650466ce58c1d145b7bdcc1a1677990447.mp4</t>
  </si>
  <si>
    <t>host : Safrizal
member : 20 sprinter 
topik : absensi ttd 12 ttd aktual qris gopay setoran clockout quiz app retur non ecom 10 hari pint</t>
  </si>
  <si>
    <t>2026-09-02 09:00:37</t>
  </si>
  <si>
    <t>obaforever/idnztapp/meeting/20260902/VID_2026-09-02 08-56-46141071625231ebb66fefa54a9e81804548cb86dd60.mp4</t>
  </si>
  <si>
    <t>2026-09-02 09:00:19</t>
  </si>
  <si>
    <t>obaforever/idnztapp/meeting/20260902/upload_17883143713879434e04358d54f8b9240b002309ce9de.mp4</t>
  </si>
  <si>
    <t>2026-09-02 09:00:13</t>
  </si>
  <si>
    <t>obaforever/idnztapp/meeting/20260902/upload_178831439596207B2D7A3-7BD3-4BD6-9C3E-A499806BEE7E8361f4ca3022403aa8325f4a5c9efe40.mp4</t>
  </si>
  <si>
    <t>2026-09-02 09:00:08</t>
  </si>
  <si>
    <t>obaforever/idnztapp/meeting/20260902/VID_2026-09-02 08-58-06-158557069544c65e4402f246ffab60dbcf992adf61.mp4</t>
  </si>
  <si>
    <t>indikator rating Sprinter</t>
  </si>
  <si>
    <t>2026-09-02 08:59:52</t>
  </si>
  <si>
    <t>obaforever/idnztapp/meeting/20260902/upload_17883142859817f8ec39154124095972f53d8ceb72648.mp4</t>
  </si>
  <si>
    <t>TEMA BRIEFING : INDIKATOR RATING SPRINTER</t>
  </si>
  <si>
    <t>2026-09-02 08:59:39</t>
  </si>
  <si>
    <t>obaforever/idnztapp/meeting/20260902/upload_17883142753497792fc05c8a34ac6bf0d5aa785be4fa7.mp4</t>
  </si>
  <si>
    <t>RATING SPT</t>
  </si>
  <si>
    <t>2026-09-02 08:59:38</t>
  </si>
  <si>
    <t>obaforever/idnztapp/meeting/20260902/upload_1788314373107d57b721a2f624f3b846d5ce3430f685a.MOV</t>
  </si>
  <si>
    <t>2026-09-02 08:58:56</t>
  </si>
  <si>
    <t>obaforever/idnztapp/meeting/20260902/upload_1788314321094d78d1d9626534e7aa39bc1a4a051341c.mp4</t>
  </si>
  <si>
    <t>evaluasi capaian area</t>
  </si>
  <si>
    <t>2026-09-02 08:58:21</t>
  </si>
  <si>
    <t>obaforever/idnztapp/meeting/20260902/upload_1788314280100cece651fcf3e40579e527f24a0c673ec.mp4</t>
  </si>
  <si>
    <t>TTD JAM 12
TTD RITASE</t>
  </si>
  <si>
    <t>2026-09-02 08:58:17</t>
  </si>
  <si>
    <t>obaforever/idnztapp/meeting/20260902/upload_1788314282287ca6d64ce2db943aba59ed6303c807193.MOV</t>
  </si>
  <si>
    <t>Absensi longtail kebersihan dp</t>
  </si>
  <si>
    <t>2026-09-02 08:58:14</t>
  </si>
  <si>
    <t>obaforever/idnztapp/meeting/20260902/upload_1788314231522c1832942fc204ae592eb6e84b0725d50.mp4</t>
  </si>
  <si>
    <t>app quis</t>
  </si>
  <si>
    <t>2026-09-02 08:58:05</t>
  </si>
  <si>
    <t>obaforever/idnztapp/meeting/20260902/upload_1788314253638e2f647cd9ecb4674b8cbe90f69c1bf0e.mp4</t>
  </si>
  <si>
    <t>absensi, keluar gudang 7.30, ttd jam 12</t>
  </si>
  <si>
    <t>2026-09-02 08:58:03</t>
  </si>
  <si>
    <t>obaforever/idnztapp/meeting/20260902/upload_1788314219219be7b0ab6924740229925d323ba853353.mp4</t>
  </si>
  <si>
    <t>indikator rating sprinter
pencapaian sprinter
kedisiplinan setoran cod</t>
  </si>
  <si>
    <t>2026-09-02 08:57:59</t>
  </si>
  <si>
    <t>obaforever/idnztapp/meeting/20260902/upload_1788314266010016bf235479242b9ae175c5b13c494f7.mp4</t>
  </si>
  <si>
    <t>Operational</t>
  </si>
  <si>
    <t>2026-09-02 08:57:47</t>
  </si>
  <si>
    <t>obaforever/idnztapp/meeting/20260902/upload_178831423245438a5391552b74acfb56985fb7fb6badd.mp4</t>
  </si>
  <si>
    <t>2026-09-02 08:57:35</t>
  </si>
  <si>
    <t>obaforever/idnztapp/meeting/20260902/VID_2026-09-02 08-56-40-2066845145f636f87c64ff4180adcf3ea312cd64e0.mp4</t>
  </si>
  <si>
    <t>pemahaman reting sprinter</t>
  </si>
  <si>
    <t>2026-09-02 08:57:23</t>
  </si>
  <si>
    <t>obaforever/idnztapp/meeting/20260902/upload_17883142148791381d00e51b44fd7882561884c320438.mp4</t>
  </si>
  <si>
    <t>Reminder POD Retur</t>
  </si>
  <si>
    <t>2026-09-02 08:57:19</t>
  </si>
  <si>
    <t>obaforever/idnztapp/meeting/20260902/VID_2026-09-02 08-56-38-884644108a416ccc09ba94638a9ff5d5686867678.mp4</t>
  </si>
  <si>
    <t>1. absensi tepat waktu 06:30
2. pod retur valid
2. ttd di bawah jam 12</t>
  </si>
  <si>
    <t>2026-09-02 08:57:11</t>
  </si>
  <si>
    <t>obaforever/idnztapp/meeting/20260902/upload_17883142065484b15fd2b5d6a4863a68adb213bf2a591.mp4</t>
  </si>
  <si>
    <t>brifing pagi priges TTD jam 12</t>
  </si>
  <si>
    <t>2026-09-02 08:57:04</t>
  </si>
  <si>
    <t>obaforever/idnztapp/meeting/20260902/upload_17883142183880c17b67511204f29ae21c8dd9990660a.mp4</t>
  </si>
  <si>
    <t>2026-09-02 08:56:49</t>
  </si>
  <si>
    <t>obaforever/idnztapp/meeting/20260902/upload_178831416999554F37F7E-79CC-4456-9360-F8F3B4E6076B866e0d2fbc114946928b362ce2ab2655.mp4</t>
  </si>
  <si>
    <t>2026-09-02 08:56:33</t>
  </si>
  <si>
    <t>obaforever/idnztapp/meeting/20260902/VID_2026-09-02 08-55-07-107769820694833f8dc35c4516a9cbe4f30a19e8ab.mp4</t>
  </si>
  <si>
    <t>Jam masuk, Hasil Ujian kurir</t>
  </si>
  <si>
    <t>2026-09-02 08:56:27</t>
  </si>
  <si>
    <t>obaforever/idnztapp/meeting/20260902/upload_1788314174403c4ef3a3e2321419c82046cde33490542.mp4</t>
  </si>
  <si>
    <t>delivery 7.30
ttd 12.00
maksimalkan paket over sla</t>
  </si>
  <si>
    <t>2026-09-02 08:56:18</t>
  </si>
  <si>
    <t>SUJ07 SLAMET_RIYADI_BARAT</t>
  </si>
  <si>
    <t>SUJ070216</t>
  </si>
  <si>
    <t>Zaid Abdul Rokhim</t>
  </si>
  <si>
    <t>obaforever/idnztapp/meeting/20260902/VID_2026-09-02 08-56-12-17038240456a2d5494e7e64f48a58dc1de7659bf03.mp4</t>
  </si>
  <si>
    <t>target harian absensi 06.30, delive 7.30 ttd jam 12 dan all ritase harian</t>
  </si>
  <si>
    <t>2026-09-02 08:55:59</t>
  </si>
  <si>
    <t>obaforever/idnztapp/meeting/20260902/upload_1788314138781e7ceffc294a941afa1715c92eaae286c.mp4</t>
  </si>
  <si>
    <t>FAKE ORDER dan Scan Inventory</t>
  </si>
  <si>
    <t>2026-09-02 08:55:54</t>
  </si>
  <si>
    <t>obaforever/idnztapp/meeting/20260902/upload_178831415082276840831436d40b381f450442da42caa.mp4</t>
  </si>
  <si>
    <t>2026-09-02 08:55:40</t>
  </si>
  <si>
    <t>obaforever/idnztapp/meeting/20260902/upload_1788314119115ae4c53c0980b4942b0577c96de7e70db.mp4</t>
  </si>
  <si>
    <t>Reward Ratting Sprinter</t>
  </si>
  <si>
    <t>2026-09-02 08:55:22</t>
  </si>
  <si>
    <t>obaforever/idnztapp/meeting/20260902/upload_17883140801414658C84A-F69B-4608-B9EC-68D65544EB3Ce3db86bc5f4c4476b9055f0e54b8408d.mp4</t>
  </si>
  <si>
    <t>2026-09-02 08:55:13</t>
  </si>
  <si>
    <t>obaforever/idnztapp/meeting/20260902/upload_178831407790080098b5b0afd4e69950da72391ffea21.mp4</t>
  </si>
  <si>
    <t>kerapian dan pencapaian target</t>
  </si>
  <si>
    <t>2026-09-02 08:55:04</t>
  </si>
  <si>
    <t>obaforever/idnztapp/meeting/20260902/VID_2026-09-02 09-54-331552271238054be9039ae34b009f706e79cd2c55ee.mp4</t>
  </si>
  <si>
    <t>2026-09-02 08:54:45</t>
  </si>
  <si>
    <t>obaforever/idnztapp/meeting/20260902/upload_17883140280095b83e73978a14f74912dd5332c6bb26e.mp4</t>
  </si>
  <si>
    <t>BRB09
Mitra onduty 44
materi breafing :
6S 
losscen delivery
kloter 1 up 90%</t>
  </si>
  <si>
    <t>2026-09-02 08:54:31</t>
  </si>
  <si>
    <t>obaforever/idnztapp/meeting/20260902/upload_17883104315133252462bc98746e1a00f3789a866d3a6.mp4</t>
  </si>
  <si>
    <t>2026-09-02 08:54:22</t>
  </si>
  <si>
    <t>obaforever/idnztapp/meeting/20260902/upload_178831403508560a5e8b4fe2c4b4abe2f5e029f958fd4.mp4</t>
  </si>
  <si>
    <t>2026-09-02 08:54:14</t>
  </si>
  <si>
    <t>obaforever/idnztapp/meeting/20260902/upload_1788314045748a40e7f2969ac443191f65ed612a27852.mp4</t>
  </si>
  <si>
    <t>2026-09-02 08:54:13</t>
  </si>
  <si>
    <t>obaforever/idnztapp/meeting/20260902/VID_2026-09-02 08-53-31-470189833a4f8a3c00ec546edb9862108863fb414.mp4</t>
  </si>
  <si>
    <t>02092026</t>
  </si>
  <si>
    <t>2026-09-02 08:54:11</t>
  </si>
  <si>
    <t>obaforever/idnztapp/meeting/20260902/upload_178831403589432d6aa8e82dc4655a256d7a901c5dcb7.mp4</t>
  </si>
  <si>
    <t>2026-09-02 08:53:17</t>
  </si>
  <si>
    <t>obaforever/idnztapp/meeting/20260902/upload_178831399285566aa09047e2c4b618936b1220e401715.mp4</t>
  </si>
  <si>
    <t>2026-09-02 08:53:16</t>
  </si>
  <si>
    <t>obaforever/idnztapp/meeting/20260902/VID_2026-09-02 09-52-25200853652ac1960998360474e9c2f1a82f803b0fa.mp4</t>
  </si>
  <si>
    <t>2026-09-02 08:53:15</t>
  </si>
  <si>
    <t>obaforever/idnztapp/meeting/20260902/upload_1788313890003b901221887f04509817bbd3c6161c5c6.mp4</t>
  </si>
  <si>
    <t>Materi :
Clock In 06:30 Target 100%
Delivery 07:30 Target 95%
TTD Jam 12:00 Target 95%
Gopay Wajib 50% Dan Paycool Wajib 35%
QR Awb Wajib 1 Sprinter 1 Awb Perhari</t>
  </si>
  <si>
    <t>2026-09-02 08:53:09</t>
  </si>
  <si>
    <t>CIB38A PAKANSARI_2</t>
  </si>
  <si>
    <t>CIB38A0055</t>
  </si>
  <si>
    <t>Ade Rihan</t>
  </si>
  <si>
    <t>obaforever/idnztapp/meeting/20260902/VID_2026-09-02 08-52-343123813296bb8876ae3884d5ca745d2e9a3358135.mp4</t>
  </si>
  <si>
    <t>grooming
kebersihan area
QR sprinter
parcel care tiket</t>
  </si>
  <si>
    <t>2026-09-02 08:53:08</t>
  </si>
  <si>
    <t>obaforever/idnztapp/meeting/20260902/upload_17883139815721fe2ba4131a7462baef62056f7bf6574.MOV</t>
  </si>
  <si>
    <t>2026-09-02 08:53:06</t>
  </si>
  <si>
    <t>obaforever/idnztapp/meeting/20260902/upload_1788313950553e49165c63b5b4c59bad2c51a0a033aa6.mp4</t>
  </si>
  <si>
    <t>back up area</t>
  </si>
  <si>
    <t>2026-09-02 08:53:03</t>
  </si>
  <si>
    <t>obaforever/idnztapp/meeting/20260902/upload_1788313971326c04ffe3f94dc46f1a321c4cdd34344ab.MOV</t>
  </si>
  <si>
    <t>2026-09-02 08:53:01</t>
  </si>
  <si>
    <t>obaforever/idnztapp/meeting/20260902/upload_178831397125068326825b09b4f9b82ca9a749daff331.mp4</t>
  </si>
  <si>
    <t>2026-09-02 08:52:51</t>
  </si>
  <si>
    <t>obaforever/idnztapp/meeting/20260902/upload_1788313957235979d010d998a48978104e46e9b26d5d8.MOV</t>
  </si>
  <si>
    <t>2026-09-02 08:52:50</t>
  </si>
  <si>
    <t>obaforever/idnztapp/meeting/20260902/VID_2026-09-02 08-52-01126280830436a57a7b5a4d42d986fe04aeba3464ca.mp4</t>
  </si>
  <si>
    <t>2026-09-02 08:52:40</t>
  </si>
  <si>
    <t>obaforever/idnztapp/meeting/20260902/VID_2026-09-02 08-51-35-751154724f434bf4fe7fa4544b62c17a42dbd10cf.mp4</t>
  </si>
  <si>
    <t>2026-09-02 08:52:34</t>
  </si>
  <si>
    <t>obaforever/idnztapp/meeting/20260902/upload_17883139014329cc7d29456b24930b4d9549aa70aa8cd.mp4</t>
  </si>
  <si>
    <t>DELIVERY 7.30
TTD 12.00
EVALUASI RATING SPRINTER BULAN AGUSTUS</t>
  </si>
  <si>
    <t>2026-09-02 08:52:29</t>
  </si>
  <si>
    <t>obaforever/idnztapp/meeting/20260902/VID_2026-09-02 08-47-07-1685117577ae099a11bb0747c3abf6d8bd994031ad.mp4</t>
  </si>
  <si>
    <t>2026-09-02 08:52:17</t>
  </si>
  <si>
    <t>obaforever/idnztapp/meeting/20260902/VID_2026-09-02 08-51-51-1120329063a2b22bb445e84bde9d34bbef019f7f03.mp4</t>
  </si>
  <si>
    <t>Target yang harus di capai hari ini</t>
  </si>
  <si>
    <t>2026-09-02 08:52:10</t>
  </si>
  <si>
    <t>obaforever/idnztapp/meeting/20260902/upload_1788313920249b1d000a45d7e4ad7ade41f53253dd6d9.mp4</t>
  </si>
  <si>
    <t>2026-09-02 08:52:07</t>
  </si>
  <si>
    <t>obaforever/idnztapp/meeting/20260902/upload_178831391331962db90fdb1de4cea837c854c9c644c71.MOV</t>
  </si>
  <si>
    <t>2026-09-02 08:52:01</t>
  </si>
  <si>
    <t>obaforever/idnztapp/meeting/20260902/VID_2026-09-02 08-51-07318309620c2ff26b8844748619448ddda3f1dfe92.mp4</t>
  </si>
  <si>
    <t>absensi pagi 
TTD jam 12
rating sprinter 
QR sprinter</t>
  </si>
  <si>
    <t>2026-09-02 08:52:00</t>
  </si>
  <si>
    <t>obaforever/idnztapp/meeting/20260902/VID_2026-09-02 08-51-12-691925514ca12c3f75899457195d231498b961c58.mp4</t>
  </si>
  <si>
    <t>2026-09-02 08:51:49</t>
  </si>
  <si>
    <t>obaforever/idnztapp/meeting/20260902/upload_178831387978299695fb71adc454288a4a6655c448ada.mp4</t>
  </si>
  <si>
    <t>2026-09-02 08:51:47</t>
  </si>
  <si>
    <t>obaforever/idnztapp/meeting/20260902/upload_1788313862237ec20e9ef92784f0f9c0a9366a04f655f.mp4</t>
  </si>
  <si>
    <t>2026-09-02 08:51:34</t>
  </si>
  <si>
    <t>obaforever/idnztapp/meeting/20260902/VID_2026-09-02 09-48-58-2172812965f2d2bcc4e324e738ecb8d8b7bee824b.mp4</t>
  </si>
  <si>
    <t>2026-09-02 08:51:25</t>
  </si>
  <si>
    <t>obaforever/idnztapp/meeting/20260902/VID_2026-09-02 08-50-3613787543305f06b8b4e96245c58f010fbf099781fc.mp4</t>
  </si>
  <si>
    <t>SOSIALISASI PAKET HV DAN RWMINDER TARGET MARKETING QR</t>
  </si>
  <si>
    <t>obaforever/idnztapp/meeting/20260902/upload_178831381883431be7cfe94c149b8812ea7a5676d949b.mp4</t>
  </si>
  <si>
    <t>Morning Brifing RGT06
Rabu, 2 September 2026
Pic : Kak Sari
Jam :  08.21 WIB
Topic :
1. Evaluasi persentase harian sprinter pastikan tidak banyak sisa
2. Target Absensi jam 6.30 dan target scan Del</t>
  </si>
  <si>
    <t>2026-09-02 08:51:15</t>
  </si>
  <si>
    <t>obaforever/idnztapp/meeting/20260902/VID_2026-09-02 08-48-05144874780018c543d177a347b59cc118267f3981dc.mp4</t>
  </si>
  <si>
    <t>PML10
MITRA ON DUTY : 45
MITRA IKUT BRIEFING : 8
TEMA BRIEFING : INDIKATOR RATING SPRINTER</t>
  </si>
  <si>
    <t>2026-09-02 08:51:14</t>
  </si>
  <si>
    <t>obaforever/idnztapp/meeting/20260902/upload_1788313759237a121ba6f11584f15b0d51ebeb4f5b5d4.MOV</t>
  </si>
  <si>
    <t>- sharing pengalaman pengembangan customer 
- membangun kepercayaan
- aktif mendengarkan pendapat dan keluhan pelanggan</t>
  </si>
  <si>
    <t>2026-09-02 08:51:10</t>
  </si>
  <si>
    <t>obaforever/idnztapp/meeting/20260902/VID_2026-09-02 08-49-44814590852a59dc2d9d7ba4ec4a39e19c7836df6c6.mp4</t>
  </si>
  <si>
    <t>obaforever/idnztapp/meeting/20260902/upload_178831385494654a3034c23d84d049c240830c1e245fa.MOV</t>
  </si>
  <si>
    <t>2026-09-02 08:50:45</t>
  </si>
  <si>
    <t>obaforever/idnztapp/meeting/20260902/VID_2026-09-02 08-49-17-19688947976dd3419fca0b4b84b8b62398fe5f748a.mp4</t>
  </si>
  <si>
    <t>target reguler 
evaluasi Agustus 
TTD 12.00jjj</t>
  </si>
  <si>
    <t>2026-09-02 08:50:41</t>
  </si>
  <si>
    <t>obaforever/idnztapp/meeting/20260902/VID_2026-09-02 08-50-09-1851067036ac1be5d23a8c48dc8bc3ed18e5787188.mp4</t>
  </si>
  <si>
    <t>2026-09-02 08:50:40</t>
  </si>
  <si>
    <t>obaforever/idnztapp/meeting/20260902/VID_2026-09-02 08-49-26-495905828f8ca1b021a0342f88a4fe91628f11830.mp4</t>
  </si>
  <si>
    <t>2026-09-02 08:50:26</t>
  </si>
  <si>
    <t>obaforever/idnztapp/meeting/20260902/VID_2026-09-02 08-49-0014896062186406fc2ef20743b0ab3e1aa7516ebb1e.mp4</t>
  </si>
  <si>
    <t>2026-09-02 08:50:19</t>
  </si>
  <si>
    <t>obaforever/idnztapp/meeting/20260902/upload_1788313798544f97ed551a08b4ce6a3ff5c0355d3a676.mp4</t>
  </si>
  <si>
    <t>2026-09-02 08:50:15</t>
  </si>
  <si>
    <t>obaforever/idnztapp/meeting/20260902/VID_2026-09-02 08-49-3219983217263e65f0c0be2a4f90a8fe2659bb5f9c1d.mp4</t>
  </si>
  <si>
    <t>2026-09-02 08:50:12</t>
  </si>
  <si>
    <t>obaforever/idnztapp/meeting/20260902/upload_17883137859394f6a74f1409e43f39e25c47389931457.mp4</t>
  </si>
  <si>
    <t>2026-09-02 08:50:11</t>
  </si>
  <si>
    <t>LHT10C LAHAT_JAYA</t>
  </si>
  <si>
    <t>01053693</t>
  </si>
  <si>
    <t>obaforever/idnztapp/meeting/20260902/VID_2026-09-02 08-48-59712876693d174dfc57ce747aca6325f07a756a1ad.mp4</t>
  </si>
  <si>
    <t>obaforever/idnztapp/meeting/20260902/upload_1788313802614e6060644d08e47318f968d5754e42d12.mp4</t>
  </si>
  <si>
    <t>TGL05
Total sprinter On duty : 23
Konsistensi OPS
Pertahankan pencapaian yang sudah bagus
1K 1Paket
LOS SCAN
POD Return yang VALID
Setoran tepat waktu dan di hari H
September harus lebih baik</t>
  </si>
  <si>
    <t>2026-09-02 08:50:09</t>
  </si>
  <si>
    <t>obaforever/idnztapp/meeting/20260902/upload_17883137613345e482197b3db4b74832e5c531e2f5043.mp4</t>
  </si>
  <si>
    <t>2026-09-02 08:50:00</t>
  </si>
  <si>
    <t>obaforever/idnztapp/meeting/20260902/upload_1788313786812ecfc18edc83f4e68beb3e109e424ada9.mp4</t>
  </si>
  <si>
    <t>2026-09-02 08:49:55</t>
  </si>
  <si>
    <t>obaforever/idnztapp/meeting/20260902/VID_2026-09-02 08-46-32610591252f5939af6f05049fcbe4fde8bc2df56dd.mp4</t>
  </si>
  <si>
    <t>2026-09-02 08:49:41</t>
  </si>
  <si>
    <t>obaforever/idnztapp/meeting/20260902/upload_17883137253770db2292d02064499893e998651ec3291.mp4</t>
  </si>
  <si>
    <t>Soal Quiz, usahakan semua Quiz nya dijawab benar</t>
  </si>
  <si>
    <t>2026-09-02 08:49:34</t>
  </si>
  <si>
    <t>obaforever/idnztapp/meeting/20260902/upload_1788313762110BE76B495-529B-47D5-8587-6DBA5F8497655571318ff699427a9081cced549bb539.mp4</t>
  </si>
  <si>
    <t>2026-09-02 08:49:33</t>
  </si>
  <si>
    <t>obaforever/idnztapp/meeting/20260902/upload_1788313752984b15af4bea0db4ea89357d1d0cad53fd7.mp4</t>
  </si>
  <si>
    <t>TARGET KPI SEPTEMBER</t>
  </si>
  <si>
    <t>2026-09-02 08:48:43</t>
  </si>
  <si>
    <t>obaforever/idnztapp/meeting/20260902/upload_1788313664229e2ceb5615dae4e9da47c3e87c6ee085a.mp4</t>
  </si>
  <si>
    <t>LUWUK UTARA
POD RETUR
POD TTD
LONG TAIL
KEBERSIHAN DP</t>
  </si>
  <si>
    <t>2026-09-02 08:48:36</t>
  </si>
  <si>
    <t>obaforever/idnztapp/meeting/20260902/VID_2026-09-02 08-46-23495580829570984e471244ac9936bfa51e7f0befb.mp4</t>
  </si>
  <si>
    <t>remainder KPI september</t>
  </si>
  <si>
    <t>2026-09-02 08:48:25</t>
  </si>
  <si>
    <t>obaforever/idnztapp/meeting/20260902/upload_1788313684353229085bf872f4da29fbb542f9498fab0.mp4</t>
  </si>
  <si>
    <t>2026-09-02 08:47:46</t>
  </si>
  <si>
    <t>obaforever/idnztapp/meeting/20260902/upload_178831364541178f4d56b074942c1ad883b4f13dc0eef.mp4</t>
  </si>
  <si>
    <t>absensi
TTD jam 12
quiz</t>
  </si>
  <si>
    <t>2026-09-02 08:47:34</t>
  </si>
  <si>
    <t>obaforever/idnztapp/meeting/20260902/VID_2026-09-02 08-44-5213644485051ed70ffb2f4e4aeab4c5c97bf2148ca4.mp4</t>
  </si>
  <si>
    <t>2026-09-02 08:47:30</t>
  </si>
  <si>
    <t>obaforever/idnztapp/meeting/20260902/upload_1788313634959a99660f5165946cfaba3018700ed9378.mp4</t>
  </si>
  <si>
    <t>Parcel care</t>
  </si>
  <si>
    <t>2026-09-02 08:47:23</t>
  </si>
  <si>
    <t>obaforever/idnztapp/meeting/20260902/VID_2026-09-02 08-45-5271287669390083af0fa594602a699f17dd5fa80e4.mp4</t>
  </si>
  <si>
    <t>2026-09-02 08:47:21</t>
  </si>
  <si>
    <t>obaforever/idnztapp/meeting/20260902/upload_1788313632586edbae66912714b4584e88d0a3fb5e7bd.mp4</t>
  </si>
  <si>
    <t>2026-09-02 08:47:10</t>
  </si>
  <si>
    <t>obaforever/idnztapp/meeting/20260902/VID_2026-09-02 08-46-14-148977766713d30f2cc09a4a7999d3f3541b9129dd.mp4</t>
  </si>
  <si>
    <t>2026-09-02 08:47:07</t>
  </si>
  <si>
    <t>obaforever/idnztapp/meeting/20260902/upload_17883136214617007f527004c4953bcdd04a58b0f7902.mp4</t>
  </si>
  <si>
    <t>2026-09-02 08:46:34</t>
  </si>
  <si>
    <t>obaforever/idnztapp/meeting/20260902/upload_1788313303836c9f7f445c8134554bcc4eb23ac763847.mp4</t>
  </si>
  <si>
    <t>presentase ketepatan ttd jam 12 dan ontime jam pick up</t>
  </si>
  <si>
    <t>2026-09-02 08:46:21</t>
  </si>
  <si>
    <t>obaforever/idnztapp/meeting/20260902/VID_2026-09-02 08-45-03174678069771557a052d474443abb2ec580b74a831.mp4</t>
  </si>
  <si>
    <t>2026-09-02 08:46:10</t>
  </si>
  <si>
    <t>obaforever/idnztapp/meeting/20260902/upload_17883135378466803E89E-6B37-4133-B044-8214C1B8307E6a8b871bd6ee4c68a5c5f103774d9d9b.mp4</t>
  </si>
  <si>
    <t>pernting nya cut off setoran</t>
  </si>
  <si>
    <t>2026-09-02 08:46:09</t>
  </si>
  <si>
    <t>SGL01 SIGLI</t>
  </si>
  <si>
    <t>00547678</t>
  </si>
  <si>
    <t>Muhammad Khairul Nizam Nurdin</t>
  </si>
  <si>
    <t>obaforever/idnztapp/meeting/20260902/VID_2026-09-02 08-44-55972524830d6a50a9bc6dd43ff8577e78281b6e14f.mp4</t>
  </si>
  <si>
    <t>materi brifing:
jam keluar gudang 07:30
peningkatan TTD jam 12 
peningkatan penggunaan paycool dan gopay</t>
  </si>
  <si>
    <t>2026-09-02 08:46:00</t>
  </si>
  <si>
    <t>PKB01 PANGKALAN_BALAI</t>
  </si>
  <si>
    <t>00561993</t>
  </si>
  <si>
    <t>Roby Yobiansyah</t>
  </si>
  <si>
    <t>obaforever/idnztapp/meeting/20260902/VID_2026-09-02 08-44-07-579215143063bd9ee60a44b40892a4a8ee79e98da.mp4</t>
  </si>
  <si>
    <t>tanggal 1</t>
  </si>
  <si>
    <t>2026-09-02 08:45:57</t>
  </si>
  <si>
    <t>obaforever/idnztapp/meeting/20260902/upload_178831352535907ea153c927344d9ba1fc37246c78723.mp4</t>
  </si>
  <si>
    <t>2026-09-02 08:45:14</t>
  </si>
  <si>
    <t>obaforever/idnztapp/meeting/20260902/VID_2026-09-02 08-43-50-14376623130f20100826f1466290c0c52bd253992c.mp4</t>
  </si>
  <si>
    <t>2026-09-02 08:45:10</t>
  </si>
  <si>
    <t>RKS21A CILELES_KENCANA</t>
  </si>
  <si>
    <t>RKS21A000001</t>
  </si>
  <si>
    <t>U NASRUDIN</t>
  </si>
  <si>
    <t>obaforever/idnztapp/meeting/20260902/VID_2026-09-02 08-44-21-264991414afd620e8c9c045c3831cb8f53a3c4dd8.mp4</t>
  </si>
  <si>
    <t>2026-09-02 08:44:59</t>
  </si>
  <si>
    <t>obaforever/idnztapp/meeting/20260902/VID_2026-09-02 08-43-08889860235b8b71a3b73ee4f0b97a626a41a4fe6d5.mp4</t>
  </si>
  <si>
    <t>2026-09-02 08:44:57</t>
  </si>
  <si>
    <t>obaforever/idnztapp/meeting/20260902/upload_17883134712051a5cfb3675354698ad3d6348b6877ba3.MOV</t>
  </si>
  <si>
    <t>- tugas dan tanggung jawab marketing sprinter 
- memahami SOP sprinter
- memahami tugas dan tanggung jawab sprinter 
- target harian 
- berdoa</t>
  </si>
  <si>
    <t>2026-09-02 08:44:52</t>
  </si>
  <si>
    <t>obaforever/idnztapp/meeting/20260902/upload_1788313464376b79cfb77f2bd4e568650281992c11c82.mp4</t>
  </si>
  <si>
    <t>push qris gopay dan TTD jam 12</t>
  </si>
  <si>
    <t>2026-09-02 08:44:51</t>
  </si>
  <si>
    <t>obaforever/idnztapp/meeting/20260902/upload_17883134844255db18de29ab7438f917810d2c1c618a7.mp4</t>
  </si>
  <si>
    <t>2026-09-02 08:44:44</t>
  </si>
  <si>
    <t>obaforever/idnztapp/meeting/20260902/VID_2026-09-02 08-44-02-1008552027c009adccd99546e6bae9b8911707ed56.mp4</t>
  </si>
  <si>
    <t>1. Edukasi Presentasi TTD Ritase
2. Push Longtail
3. Reward Sprinter Rating</t>
  </si>
  <si>
    <t>2026-09-02 08:44:31</t>
  </si>
  <si>
    <t>obaforever/idnztapp/meeting/20260902/upload_1788313466863d236b3d034ec40f6a7ac5a5d1bd1b1ce.MOV</t>
  </si>
  <si>
    <t>2026-09-02 08:44:21</t>
  </si>
  <si>
    <t>PWO110033</t>
  </si>
  <si>
    <t>Riska Ayu Setiani</t>
  </si>
  <si>
    <t>obaforever/idnztapp/meeting/20260902/upload_178831248539820378e4082304b8089f117939a65ed92.mp4</t>
  </si>
  <si>
    <t>indikator rating sprinter
pencapaian sprinter
denda yang berlaku di dp
kedisiplinan setoran cod</t>
  </si>
  <si>
    <t>2026-09-02 08:44:20</t>
  </si>
  <si>
    <t>obaforever/idnztapp/meeting/20260902/upload_17883133954098680943de3594c4d943de6280f0a595f.mp4</t>
  </si>
  <si>
    <t>-POD retur harus asli tidak boleh fake POD
-Konfirmasi customer setiap kali ada kiriman, untuk meminimalisir PTMP
-Menawarkan gabung VIP ke customer</t>
  </si>
  <si>
    <t>obaforever/idnztapp/meeting/20260902/VID_2026-09-02 09-43-37-4499292293626cfbc47564622835f24065bdec1d6.mp4</t>
  </si>
  <si>
    <t>TTD SEBELUM JAM 12</t>
  </si>
  <si>
    <t>2026-09-02 08:44:04</t>
  </si>
  <si>
    <t>obaforever/idnztapp/meeting/20260902/upload_1788313433232a22131fa400846d6ac0e08ce87623319.mp4</t>
  </si>
  <si>
    <t>benefit pu reguler, sla, parcel care</t>
  </si>
  <si>
    <t>2026-09-02 08:43:46</t>
  </si>
  <si>
    <t>obaforever/idnztapp/meeting/20260902/upload_178831340400326b3163332a14a2a8bdd880a1ee0942d.mp4</t>
  </si>
  <si>
    <t>2026-09-02 08:43:31</t>
  </si>
  <si>
    <t>obaforever/idnztapp/meeting/20260902/upload_178831339493691de15e92ffa4cb695f9c173668fdaa4.mp4</t>
  </si>
  <si>
    <t>briefing pagi cp kebon jeruk raya</t>
  </si>
  <si>
    <t>2026-09-02 08:43:18</t>
  </si>
  <si>
    <t>obaforever/idnztapp/meeting/20260902/upload_1788313380465840a30149fd34f5a8e1ce26e436d9ca2.mp4</t>
  </si>
  <si>
    <t>absensi, 12.00, pod valid, reguler</t>
  </si>
  <si>
    <t>obaforever/idnztapp/meeting/20260902/VID_2026-09-02 08-42-271887544699922606b985d6493d93569173b8e74543.mp4</t>
  </si>
  <si>
    <t>2026-09-02 08:43:14</t>
  </si>
  <si>
    <t>obaforever/idnztapp/meeting/20260902/VID_2026-09-02 08-41-55-175430957946b83b24b46d4fa89598914227baf414.mp4</t>
  </si>
  <si>
    <t>Materi :
1. evaluasi capaian SLA bulan agustus
2. kebersihan area DC
3. Push capaian reguler 1 kurir 30 paket
4. reminder penambahan titik banner warung</t>
  </si>
  <si>
    <t>2026-09-02 08:43:07</t>
  </si>
  <si>
    <t>obaforever/idnztapp/meeting/20260902/upload_17883133326103401ded61c84472ca4dc3f0d433e5a4a.mp4</t>
  </si>
  <si>
    <t>2026-09-02 08:43:01</t>
  </si>
  <si>
    <t>obaforever/idnztapp/meeting/20260902/upload_17883133603326579a0cc048f41c9bcf0f477186ab8b8.mp4</t>
  </si>
  <si>
    <t>2026-09-02 08:42:53</t>
  </si>
  <si>
    <t>obaforever/idnztapp/meeting/20260902/VID_2026-09-02 08-42-06-102210696e3ccab5c84414544b14a2def4cf39d8e.mp4</t>
  </si>
  <si>
    <t>maksimalkan Resi Reguler non Flatform</t>
  </si>
  <si>
    <t>2026-09-02 08:42:38</t>
  </si>
  <si>
    <t>obaforever/idnztapp/meeting/20260902/VID_2026-09-02 08-41-59-1583031652c648c09d7a424f6186af04886d2cb8f7.mp4</t>
  </si>
  <si>
    <t>Booster rating dengan disiplin TTD, ABSENSI dan Pickup</t>
  </si>
  <si>
    <t>2026-09-02 08:42:21</t>
  </si>
  <si>
    <t>obaforever/idnztapp/meeting/20260902/upload_1788313323219479b944254af4a33bd82a2c1fbf3acaa.MOV</t>
  </si>
  <si>
    <t>2026-09-02 08:42:15</t>
  </si>
  <si>
    <t>obaforever/idnztapp/meeting/20260902/upload_178831328867259d14aaa60af48ab973b80a072e35577.mp4</t>
  </si>
  <si>
    <t>edukasi mitra untuk menciptakan customer sndiri dan keberangkatan delivery untuk lebih bagi</t>
  </si>
  <si>
    <t>2026-09-02 08:42:02</t>
  </si>
  <si>
    <t>obaforever/idnztapp/meeting/20260902/upload_17883132994179db48b2cb7bb4aae868963e02a072bdf.mp4</t>
  </si>
  <si>
    <t>2026-09-02 08:41:58</t>
  </si>
  <si>
    <t>obaforever/idnztapp/meeting/20260902/upload_17883132380936abd44b3c08744afa71950e400de6208.mp4</t>
  </si>
  <si>
    <t>- tugas dan tanggung jawab marketing sprinter 
- memahami SOP sprinter
- memahami tugas dan tanggung jawab sprinter 
- target harian 
- berdo</t>
  </si>
  <si>
    <t>2026-09-02 08:41:57</t>
  </si>
  <si>
    <t>obaforever/idnztapp/meeting/20260902/upload_178831328318202e41e7df9154b57a78abd10b449502f.mp4</t>
  </si>
  <si>
    <t>riview performance Agt dan Plan Action Sept</t>
  </si>
  <si>
    <t>2026-09-02 08:41:46</t>
  </si>
  <si>
    <t>obaforever/idnztapp/meeting/20260902/VID_2026-09-02 09-40-43-1383845251133a67ee0c7344339fb2079f2a54792d.mp4</t>
  </si>
  <si>
    <t>Kedisiplinan kehadiran 
setoran COD
POD VALID 
PAKAT LONGTAIL</t>
  </si>
  <si>
    <t>2026-09-02 08:41:42</t>
  </si>
  <si>
    <t>obaforever/idnztapp/meeting/20260902/upload_17883132730918278d1a7db6649b58c34232657f1c056.mp4</t>
  </si>
  <si>
    <t>2026-09-02 08:41:36</t>
  </si>
  <si>
    <t>obaforever/idnztapp/meeting/20260902/upload_1788313282889b8ae2efdbae94fe1850ad20bc38454d9.mp4</t>
  </si>
  <si>
    <t>absen gopay dan paycool</t>
  </si>
  <si>
    <t>2026-09-02 08:41:12</t>
  </si>
  <si>
    <t>obaforever/idnztapp/meeting/20260902/upload_17883132476282ef2cbe6d9bd47bc9cd3405e954d0f47.mp4</t>
  </si>
  <si>
    <t>Briefing TTD jam 12 dan TTD Trip 2</t>
  </si>
  <si>
    <t>2026-09-02 08:40:55</t>
  </si>
  <si>
    <t>obaforever/idnztapp/meeting/20260902/VID_2026-09-02 08-39-271255431689b54e1322a5324cea8427d7d2a42b8a1d.mp4</t>
  </si>
  <si>
    <t>2026-09-02 08:40:51</t>
  </si>
  <si>
    <t>obaforever/idnztapp/meeting/20260902/VID_2026-09-02 08-38-27-1134037472d0c4a9adde79475696bf4348541fabaf.mp4</t>
  </si>
  <si>
    <t>KODE DP : BGG17
MITRA ON DUTY : 36
MITRA BRIFING : 36
MATERI BRIEFING : KEDISIPLINAN 6S, SETORAN HARI H MENGGUNAKAN GOPAY, KETEPATAN ABSENSI 06.00 FACE ID, PAKET RETUR DAN LONGTAIL, 1KURIR 1 PAKET/DAY</t>
  </si>
  <si>
    <t>2026-09-02 08:40:29</t>
  </si>
  <si>
    <t>obaforever/idnztapp/meeting/20260902/upload_1788313216402b6cffbefa0a04d6aa2c57680039bae14.mp4</t>
  </si>
  <si>
    <t>2026-09-02 08:40:21</t>
  </si>
  <si>
    <t>obaforever/idnztapp/meeting/20260902/VID_2026-09-02 08-39-30-169693488326235b33acf24f26b12c6c16a2e600f8.mp4</t>
  </si>
  <si>
    <t>02 September 2026
  - Absensi sblm jam 05:59 target di 92%
 -Keluar Gudang (7:30) di 92%
 - TTD Jam 12 90%</t>
  </si>
  <si>
    <t>2026-09-02 08:39:54</t>
  </si>
  <si>
    <t>obaforever/idnztapp/meeting/20260902/upload_178831318256826342a61773c4a3cb6fecd4e90c6092c.mp4</t>
  </si>
  <si>
    <t>absensi
keluar gudang
ttd jam 12</t>
  </si>
  <si>
    <t>2026-09-02 08:39:52</t>
  </si>
  <si>
    <t>obaforever/idnztapp/meeting/20260902/VID_2026-09-02 08-37-42176547155483d0145bd75341e59566e9db4d7ebb6b.mp4</t>
  </si>
  <si>
    <t>2026-09-02 08:39:44</t>
  </si>
  <si>
    <t>CIB05 CIBATOK</t>
  </si>
  <si>
    <t>CIB050031</t>
  </si>
  <si>
    <t>obaforever/idnztapp/meeting/20260902/upload_17883131682063a80c45d60314c0aaa9dd2b3b8a094df.mp4</t>
  </si>
  <si>
    <t>tentang kebersihan untuk staf</t>
  </si>
  <si>
    <t>2026-09-02 08:39:29</t>
  </si>
  <si>
    <t>obaforever/idnztapp/meeting/20260902/upload_17883131289833e59fa5ea1374b1d83ded5d103ddfaa0.mp4</t>
  </si>
  <si>
    <t>obaforever/idnztapp/meeting/20260902/upload_178831314791827ae494c8f3642439283b512c8e97883.mp4</t>
  </si>
  <si>
    <t>2026-09-02 08:39:28</t>
  </si>
  <si>
    <t>obaforever/idnztapp/meeting/20260902/VID_2026-09-02 08-37-261049524415bbbb8e84d3c947a5ac2861aac9862862.mp4</t>
  </si>
  <si>
    <t>2026-09-02 08:39:20</t>
  </si>
  <si>
    <t>obaforever/idnztapp/meeting/20260902/upload_178831305808043ff50a00b23408abb0d3b22b50ac0ed.mp4</t>
  </si>
  <si>
    <t>kode dp BGG19
mitra onduty: 22
mitra briefing:6
materi briefing:rating sprinter, 1 kurir 1 paket, target harian mitra</t>
  </si>
  <si>
    <t>obaforever/idnztapp/meeting/20260902/upload_17883130539628bdf0cc16e264cc8acb08635415f7248.mp4</t>
  </si>
  <si>
    <t>2026-09-02 08:39:07</t>
  </si>
  <si>
    <t>obaforever/idnztapp/meeting/20260902/upload_17883131151369412322d251f4da5a641d329ebfa3df5.mp4</t>
  </si>
  <si>
    <t>brifing pagi 
KELUAR GUDANG
TTD JAM 12
ABSENSI</t>
  </si>
  <si>
    <t>2026-09-02 08:39:05</t>
  </si>
  <si>
    <t>obaforever/idnztapp/meeting/20260902/upload_1788313133048a1c217cc8589485e9efda210c573ae06.mp4</t>
  </si>
  <si>
    <t>ratting sprinter bintang 5</t>
  </si>
  <si>
    <t>2026-09-02 08:39:02</t>
  </si>
  <si>
    <t>obaforever/idnztapp/meeting/20260902/VID_2026-09-02 08-38-501140239612d39110261caa44d3ab1c662796465f2a.mp4</t>
  </si>
  <si>
    <t>2026-09-02 08:38:55</t>
  </si>
  <si>
    <t>obaforever/idnztapp/meeting/20260902/upload_178831342564060cda127cd7948dc8c0d7bbe7af5cc07.MOV</t>
  </si>
  <si>
    <t>2026-09-02 08:38:44</t>
  </si>
  <si>
    <t>obaforever/idnztapp/meeting/20260902/VID_2026-09-02 08-34-5684184039994d36bb6c0ea4fe3990e81db0db5f90f.mp4</t>
  </si>
  <si>
    <t>2026-09-02 08:38:29</t>
  </si>
  <si>
    <t>obaforever/idnztapp/meeting/20260902/upload_1788313080274390f5704053a44c19cbc331c7e647c7c.mp4</t>
  </si>
  <si>
    <t>Brefing pagi MRW01</t>
  </si>
  <si>
    <t>2026-09-02 08:38:24</t>
  </si>
  <si>
    <t>obaforever/idnztapp/meeting/20260902/VID_2026-09-02 08-37-444015357473ee9671acb4346e88ecdbc34ecfee1eb.mp4</t>
  </si>
  <si>
    <t>2026-09-02 08:37:37</t>
  </si>
  <si>
    <t>TKG12000013</t>
  </si>
  <si>
    <t>Leo Laurendra</t>
  </si>
  <si>
    <t>obaforever/idnztapp/meeting/20260902/VID_2026-09-02 08-36-16-2051268980676f53387b2f4a4aa1f3cf4ea061dea1.mp4</t>
  </si>
  <si>
    <t>bahas hasil kinerja kemarin 
keluar gudang
absensi
schedule/returan</t>
  </si>
  <si>
    <t>2026-09-02 08:37:35</t>
  </si>
  <si>
    <t>obaforever/idnztapp/meeting/20260902/VID_2026-09-02 08-34-081849392442a1f533ea468c44bd95a604d48d96e634.mp4</t>
  </si>
  <si>
    <t>2026-09-02 08:37:31</t>
  </si>
  <si>
    <t>obaforever/idnztapp/meeting/20260902/VID_2026-09-02 09-35-5894847147505ffd89d0afa47a6ad3a50eea17d9ca6.mp4</t>
  </si>
  <si>
    <t>2026-09-02 08:37:21</t>
  </si>
  <si>
    <t>obaforever/idnztapp/meeting/20260902/VID_2026-09-02 08-33-31-1063163099b707fecccf2843dcafcfac67a88d2dbb.mp4</t>
  </si>
  <si>
    <t>Pkl14 
Onduty 55</t>
  </si>
  <si>
    <t>2026-09-02 08:37:00</t>
  </si>
  <si>
    <t>obaforever/idnztapp/meeting/20260902/VID_2026-09-02 08-35-38970268368037ee394a762412bb8fc05ac5d2a1ad1.mp4</t>
  </si>
  <si>
    <t>2026-09-02 08:36:47</t>
  </si>
  <si>
    <t>obaforever/idnztapp/meeting/20260902/upload_1788313003155cdac20c55cf44b59b4da2bfecdc5296e.mp4</t>
  </si>
  <si>
    <t>2026-09-02 08:36:44</t>
  </si>
  <si>
    <t>obaforever/idnztapp/meeting/20260902/upload_1788312993968a670a0cbdbac4d888230bebb65812c72.mp4</t>
  </si>
  <si>
    <t>2026-09-02 08:36:37</t>
  </si>
  <si>
    <t>obaforever/idnztapp/meeting/20260902/VID_2026-09-02 08-35-434363700611e2e455e4b9a431b9356f340f7a4da9d.mp4</t>
  </si>
  <si>
    <t>2026-09-02 08:36:29</t>
  </si>
  <si>
    <t>obaforever/idnztapp/meeting/20260902/VID_2026-09-02 09-34-38140389364896d3b5e804d6432db26cce36d53051e2.mp4</t>
  </si>
  <si>
    <t>pemaksimalan incoming, target pickup 1 awb 1 sprinter</t>
  </si>
  <si>
    <t>2026-09-02 08:36:26</t>
  </si>
  <si>
    <t>obaforever/idnztapp/meeting/20260902/upload_17883129689775c3214203a024f09a0c1fb4e0840544c.mp4</t>
  </si>
  <si>
    <t>2026-09-02 08:36:10</t>
  </si>
  <si>
    <t>obaforever/idnztapp/meeting/20260902/upload_1788312706223dbe612a3fa1b498bb8834573ab4eb2fe.mp4</t>
  </si>
  <si>
    <t>KODE DP : BGG16
TOTAL MITRA : 43
MITRA BRIEFING : 15
MATERI BRIFING : ABSENSI, KELUAR GUDANG JAM 7.30, TTD VALID, PTMP , MARKETING, 6S, PAKET STUCK, SETORAN GOPAY, INDIKATOR RATING SEPRINTER</t>
  </si>
  <si>
    <t>2026-09-02 08:36:06</t>
  </si>
  <si>
    <t>obaforever/idnztapp/meeting/20260902/VID_2026-09-02 08-35-16-37048099dcfaca9ddf4944219eb2ece5e38a5a29.mp4</t>
  </si>
  <si>
    <t>ABSENSI, TTD JAM 12, POD RETUR VALID, STUCK PAKET USIA 4 HARI KE ATAS</t>
  </si>
  <si>
    <t>2026-09-02 08:35:46</t>
  </si>
  <si>
    <t>obaforever/idnztapp/meeting/20260902/VID_2026-09-02 08-32-32-453126312dfbe212d57c740a48d1b13278dac77b3.mp4</t>
  </si>
  <si>
    <t>RATING SPRINTER... 6S...TTD RITASE 1+2...pod valid</t>
  </si>
  <si>
    <t>2026-09-02 08:35:45</t>
  </si>
  <si>
    <t>obaforever/idnztapp/meeting/20260902/upload_178831292538582c0422327844d95b977347294da68f9.mp4</t>
  </si>
  <si>
    <t>2026-09-02 08:35:11</t>
  </si>
  <si>
    <t>obaforever/idnztapp/meeting/20260902/upload_17883127205185107facd64184fbda95ab267ef952f45.mp4</t>
  </si>
  <si>
    <t>Pembahasan :
1. Absensi 06.30
2. Keluar Gudang 07.30
3. TTD Jam 12 Siang
4. TTD Ritase
5. POFP Reverse
6. Pick Up Reverse
7. POD Retur Valid
8. Paket Longtail
9. Setoran Hari H Gopay Max Jam 12 Malam</t>
  </si>
  <si>
    <t>2026-09-02 08:35:08</t>
  </si>
  <si>
    <t>obaforever/idnztapp/meeting/20260902/upload_1788312897930143c7c66e0294aef9a55ef6971cb1fa8.mp4</t>
  </si>
  <si>
    <t>2026-09-02 08:34:58</t>
  </si>
  <si>
    <t>obaforever/idnztapp/meeting/20260902/VID_2026-09-02 08-34-44-18827091533a8d8b1a47de4eba8715bbdb7c80a2ec.mp4</t>
  </si>
  <si>
    <t>2026-09-02 08:34:55</t>
  </si>
  <si>
    <t>obaforever/idnztapp/meeting/20260902/upload_1788312872375800f216462724e3ba8436e2c31e796d4.mp4</t>
  </si>
  <si>
    <t>2026-09-02 08:34:49</t>
  </si>
  <si>
    <t>obaforever/idnztapp/meeting/20260902/upload_1788312876664C2D82FF1-9C30-4B78-8913-177F6146EAF827fbb5eaeafc47409e707477aace2399.mp4</t>
  </si>
  <si>
    <t>obaforever/idnztapp/meeting/20260902/upload_1788312869055a5a1e672387145bab26d666ae90cd5c4.mp4</t>
  </si>
  <si>
    <t>2026-09-02 08:34:41</t>
  </si>
  <si>
    <t>RKS26 BANJAR_KENCANA</t>
  </si>
  <si>
    <t>RKS26000013</t>
  </si>
  <si>
    <t>AA NAJIB MAULANA ROS</t>
  </si>
  <si>
    <t>obaforever/idnztapp/meeting/20260902/VID_2026-09-02 08-34-0018131649842ec2b7aaaba84a609ae56412842156bb.mp4</t>
  </si>
  <si>
    <t>PEMBAHASAN ABSENSI 06:30
KELUAR GUDANG 07:30
TTD JAM 12:00
PEMBAYARAN GO-PAY PAYMENT</t>
  </si>
  <si>
    <t>2026-09-02 08:34:37</t>
  </si>
  <si>
    <t>obaforever/idnztapp/meeting/20260902/VID_2026-09-02 08-33-10174401376277d582b7f117434ab256db1437a63ba0.mp4</t>
  </si>
  <si>
    <t>2026-09-02 08:34:25</t>
  </si>
  <si>
    <t>SII09 SEI_KIJANG_02</t>
  </si>
  <si>
    <t>SII09000002</t>
  </si>
  <si>
    <t>Floris Ododogo Zamasi</t>
  </si>
  <si>
    <t>obaforever/idnztapp/meeting/20260902/VID_2026-09-02 08-33-431485504787af04b9b2c2594bb19603008b667e8e90.mp4</t>
  </si>
  <si>
    <t>2026-09-02 08:34:13</t>
  </si>
  <si>
    <t>obaforever/idnztapp/meeting/20260902/upload_1788312838953117145C0-45F5-4FA1-B7C8-C78DAAB7FA942941cc89dcb64ab69ee640f9ed0d30cc.mp4</t>
  </si>
  <si>
    <t>1. Maksimalkan tanda terima harianya berhubung paket hari ini lumayan banyak
2. Target pickupan
3. Paket komplen,parcel care dan longtail tetap diperhatikan</t>
  </si>
  <si>
    <t>2026-09-02 08:34:08</t>
  </si>
  <si>
    <t>obaforever/idnztapp/meeting/20260902/upload_1788312819430964e263e19664ce29a4af0f2d2026a65.mp4</t>
  </si>
  <si>
    <t>TTD 12
absensi</t>
  </si>
  <si>
    <t>2026-09-02 08:34:03</t>
  </si>
  <si>
    <t>obaforever/idnztapp/meeting/20260902/upload_1788312820315d947e75fc46e42f5a7c427b64a49a770.mp4</t>
  </si>
  <si>
    <t>1. Parcel care dan target pickup reguler.
2. Rating Bintang.
3. SLA TTD.
4. Technical Meeting 2.</t>
  </si>
  <si>
    <t>2026-09-02 08:33:04</t>
  </si>
  <si>
    <t>KYT01 KAYU_AGUNG</t>
  </si>
  <si>
    <t>KYT010013</t>
  </si>
  <si>
    <t>obaforever/idnztapp/meeting/20260902/upload_1788312744158ea004be99dae4db0a6d5fbc381ac0196.mp4</t>
  </si>
  <si>
    <t>evaluasi kinerja harian dan target2 harian 
sharing dan motivasi team</t>
  </si>
  <si>
    <t>2026-09-02 08:32:52</t>
  </si>
  <si>
    <t>obaforever/idnztapp/meeting/20260902/VID_2026-09-02 08-31-0613028380106dca67fa20fa48bb844ee8f4ec6268f7.mp4</t>
  </si>
  <si>
    <t>Rabu, 02 September 2026
Reminder Clock In dan Grooming
Reminder Parcel Care dan Rating Kurir
Gali potensi market kompetitor</t>
  </si>
  <si>
    <t>2026-09-02 08:32:34</t>
  </si>
  <si>
    <t>obaforever/idnztapp/meeting/20260902/VID_2026-09-02 08-30-2213161282055c3f6377f72b4978b35b2831f564e2cc.mp4</t>
  </si>
  <si>
    <t>Operasional, marketing, finance, 6s</t>
  </si>
  <si>
    <t>obaforever/idnztapp/meeting/20260902/upload_1788312742682490d3e1ef5064148b012cf947df74e1e.mp4</t>
  </si>
  <si>
    <t>2026-09-02 08:32:15</t>
  </si>
  <si>
    <t>obaforever/idnztapp/meeting/20260902/upload_178831271650960d390dcf4ed4ce898c893ef46810a90.mp4</t>
  </si>
  <si>
    <t>evaluasi capaian Reguler</t>
  </si>
  <si>
    <t>2026-09-02 08:32:08</t>
  </si>
  <si>
    <t>obaforever/idnztapp/meeting/20260902/upload_1788312567849cbffb17a2ce243d585856fc8068ea743.mp4</t>
  </si>
  <si>
    <t>BTH01
1.ABSENSI
2.POINT RATING SPRINTER 
3.TTD JAM 12.00
4.PAKET STUCK</t>
  </si>
  <si>
    <t>2026-09-02 08:32:00</t>
  </si>
  <si>
    <t>obaforever/idnztapp/meeting/20260902/upload_1788312644097dcdba696811d499db663cbf47de585e3.mp4</t>
  </si>
  <si>
    <t>Pengenalan Karyawan baru, pembagian area, TTD jam 12, POFP Reverse</t>
  </si>
  <si>
    <t>2026-09-02 08:31:56</t>
  </si>
  <si>
    <t>obaforever/idnztapp/meeting/20260902/upload_17883127077071674560738f143ad901e45364dc511f5.mp4</t>
  </si>
  <si>
    <t>2026-09-02 08:31:55</t>
  </si>
  <si>
    <t>obaforever/idnztapp/meeting/20260902/upload_1788312704585b842e0216b4c4ed5b4648386c9ff08de.mp4</t>
  </si>
  <si>
    <t>evaluasi kpi</t>
  </si>
  <si>
    <t>2026-09-02 08:31:38</t>
  </si>
  <si>
    <t>obaforever/idnztapp/meeting/20260902/upload_17883126609425e6623fb9db249b196f1b1771658f536.MOV</t>
  </si>
  <si>
    <t>PROGRESS PENINGKATAN PELAYANAN TERHADAP COSTUMER DAN TARGET RITASE 94%</t>
  </si>
  <si>
    <t>2026-09-02 08:31:13</t>
  </si>
  <si>
    <t>obaforever/idnztapp/meeting/20260902/upload_178831265900939F6BA23-F6C9-4490-9263-3E11EA6E8FCF6d17e5c284744a1a9854608b19607543.mp4</t>
  </si>
  <si>
    <t>2026-09-02 08:30:59</t>
  </si>
  <si>
    <t>obaforever/idnztapp/meeting/20260902/upload_1788312530214ccda3da9f1494d5aa7835706bf093602.mp4</t>
  </si>
  <si>
    <t>briefing OPS marketing dan finance setoran</t>
  </si>
  <si>
    <t>2026-09-02 08:30:29</t>
  </si>
  <si>
    <t>obaforever/idnztapp/meeting/20260902/upload_1788312582474a5b37ecc6b064ef784dcf8d047df9046.mp4</t>
  </si>
  <si>
    <t>Kebersihan DP dan Target Reguler baru September</t>
  </si>
  <si>
    <t>2026-09-02 08:30:26</t>
  </si>
  <si>
    <t>obaforever/idnztapp/meeting/20260902/VID_2026-09-02 08-27-241871113304ced63a56bdbc4cb5b15406fca9ea1845.mp4</t>
  </si>
  <si>
    <t>2026-09-02 08:30:14</t>
  </si>
  <si>
    <t>obaforever/idnztapp/meeting/20260902/upload_1788312605031f0300056acc5435d85ce5e00837a5221.mp4</t>
  </si>
  <si>
    <t>2026-09-02 08:30:09</t>
  </si>
  <si>
    <t>obaforever/idnztapp/meeting/20260902/VID_2026-09-02 08-28-51-7128098396a64632234e34a6b94407dcdd4dd7d92.mp4</t>
  </si>
  <si>
    <t>2026-09-02 08:29:42</t>
  </si>
  <si>
    <t>obaforever/idnztapp/meeting/20260902/upload_1788312553512a5d5144b4f0e40f48daf1ed8abf75dce.mp4</t>
  </si>
  <si>
    <t>PML13
MITRA ON DUTY : 28
MITRA IKUT BRIEFING : 28
TEMA BRIEFING : INDIKATOR RATING SPRINTER</t>
  </si>
  <si>
    <t>2026-09-02 08:29:38</t>
  </si>
  <si>
    <t>obaforever/idnztapp/meeting/20260902/upload_178831256016433dedb4e53c94258be5a03a42a3c87e7.mp4</t>
  </si>
  <si>
    <t>2026-09-02 08:29:35</t>
  </si>
  <si>
    <t>obaforever/idnztapp/meeting/20260902/VID_2026-09-02 08-26-421078658039e6eaaa3bcb664c849248adf07346a658.mp4</t>
  </si>
  <si>
    <t>2026-09-02 08:29:30</t>
  </si>
  <si>
    <t>obaforever/idnztapp/meeting/20260902/VID_2026-09-02 08-28-281457472736588cae84061c4d338fdddf61ea2d1723.mp4</t>
  </si>
  <si>
    <t>absensi Kendala lapangan 
gopay parcale care 
seragam inspeksi</t>
  </si>
  <si>
    <t>2026-09-02 08:29:22</t>
  </si>
  <si>
    <t>obaforever/idnztapp/meeting/20260902/upload_1788312498535857c4f7608524b178c338c074283a326.mp4</t>
  </si>
  <si>
    <t>Reminder dan Evaluasi Rating Sprinter, TTD Jam 12 &amp; Pembagian Rute</t>
  </si>
  <si>
    <t>2026-09-02 08:29:20</t>
  </si>
  <si>
    <t>obaforever/idnztapp/meeting/20260902/VID_2026-09-02 08-28-21-1252349072a15a56f4961471c899e05a8906bf3c9.mp4</t>
  </si>
  <si>
    <t>2026-09-02 08:29:14</t>
  </si>
  <si>
    <t>obaforever/idnztapp/meeting/20260902/upload_178831252742473b22930c0ab4446b5cc97b16663fa15.mp4</t>
  </si>
  <si>
    <t>ttd paket d bawah jam12</t>
  </si>
  <si>
    <t>2026-09-02 08:29:00</t>
  </si>
  <si>
    <t>obaforever/idnztapp/meeting/20260902/VID_2026-09-02 08-27-1020734702307b5d53ebfe2749bfba3d270a7b8b8b74.mp4</t>
  </si>
  <si>
    <t>marketing 1k1r</t>
  </si>
  <si>
    <t>2026-09-02 08:28:49</t>
  </si>
  <si>
    <t>obaforever/idnztapp/meeting/20260902/upload_1788312522899f35098d7a56e451086919a2245602a98.mp4</t>
  </si>
  <si>
    <t>2026-09-02 08:28:46</t>
  </si>
  <si>
    <t>obaforever/idnztapp/meeting/20260902/VID_2026-09-02 08-26-001173345173414c709cb10343519a7bcd7886581fa3.mp4</t>
  </si>
  <si>
    <t>refresment 1 Kurrir 1 paket dan absensi</t>
  </si>
  <si>
    <t>2026-09-02 08:28:23</t>
  </si>
  <si>
    <t>obaforever/idnztapp/meeting/20260902/upload_1788312473612c1ca34c1c57440d0ac95461f449f922f.mp4</t>
  </si>
  <si>
    <t>- Pengepushan TTD di bawah jam 12</t>
  </si>
  <si>
    <t>2026-09-02 08:28:11</t>
  </si>
  <si>
    <t>obaforever/idnztapp/meeting/20260902/VID_2026-09-02 08-26-411532090456eb8b49fda98a438c9a97d72bb1d2588d.mp4</t>
  </si>
  <si>
    <t>SWI10
MITRA ONDUTY 37
MATERI BRIFING PICKUP REGULER 1 HARI 1 WB DAN TTD JAM 12:00 KLOTER 1</t>
  </si>
  <si>
    <t>2026-09-02 08:28:01</t>
  </si>
  <si>
    <t>obaforever/idnztapp/meeting/20260902/VID_2026-09-02 08-27-22-1241023600aa241965283e4d4bbf5ae50db5c440cc.mp4</t>
  </si>
  <si>
    <t>absensi 06:30 setoran COD 20:00 ttd sebelum jam 12:00</t>
  </si>
  <si>
    <t>2026-09-02 08:27:58</t>
  </si>
  <si>
    <t>obaforever/idnztapp/meeting/20260902/VID_2026-09-02 09-27-42113834132a9a5966feeb4007918805af19e0026e.mp4</t>
  </si>
  <si>
    <t>2026-09-02 08:27:52</t>
  </si>
  <si>
    <t>obaforever/idnztapp/meeting/20260902/VID_2026-09-02 08-24-43-1632563725e1e28b60062a4c07a42c9c8f64e7f870.mp4</t>
  </si>
  <si>
    <t>reminder stuck dan kode ketiga</t>
  </si>
  <si>
    <t>2026-09-02 08:27:49</t>
  </si>
  <si>
    <t>obaforever/idnztapp/meeting/20260902/upload_1788312448959e6949e0eaf0f47ac8121d5d529b732ca.mp4</t>
  </si>
  <si>
    <t>edukasi absen pakai seragam dan tepat waktu, push SLA Shipment dan Pick up</t>
  </si>
  <si>
    <t>2026-09-02 08:27:42</t>
  </si>
  <si>
    <t>obaforever/idnztapp/meeting/20260902/VID_2026-09-02 09-25-461415945174d802c0854a3343e08a66ad6935c5d43e.mp4</t>
  </si>
  <si>
    <t>Paket Lama DP
Absensi 
Target TTD bulan September 
Kebersihan DP</t>
  </si>
  <si>
    <t>2026-09-02 08:27:36</t>
  </si>
  <si>
    <t>obaforever/idnztapp/meeting/20260902/upload_178831245264075e4adae54a444fc899c3b1534b25dd7.mp4</t>
  </si>
  <si>
    <t>2026-09-02 08:27:14</t>
  </si>
  <si>
    <t>obaforever/idnztapp/meeting/20260902/VID_2026-09-02 08-25-16-470409354bc70e56bb8d44f289386a72a62f1b881.mp4</t>
  </si>
  <si>
    <t>reminder kpi dan qr sprinter di awal bulan agar bisa berjalan dg maksimal</t>
  </si>
  <si>
    <t>2026-09-02 08:27:06</t>
  </si>
  <si>
    <t>obaforever/idnztapp/meeting/20260902/upload_1788312378386e90db07eeca34b4cab630d5f5f802a3c.mp4</t>
  </si>
  <si>
    <t>2026-09-02 08:26:44</t>
  </si>
  <si>
    <t>obaforever/idnztapp/meeting/20260902/upload_1788312393827b196764742764ee49fad5dc4934e4fc5.mp4</t>
  </si>
  <si>
    <t>obaforever/idnztapp/meeting/20260902/VID_2026-09-02 08-25-49-29660733226ec84d0690c45f38816aa58a99024e3.mp4</t>
  </si>
  <si>
    <t>materi Network absen harus sblm jam 06:30</t>
  </si>
  <si>
    <t>2026-09-02 08:26:39</t>
  </si>
  <si>
    <t>obaforever/idnztapp/meeting/20260902/VID_2026-09-02 08-24-41787337949668b492a3ebf4389aacfb3c313cd4fe1.mp4</t>
  </si>
  <si>
    <t>Delivery 7:30
TTD 12
Absensi 06:00</t>
  </si>
  <si>
    <t>2026-09-02 08:26:22</t>
  </si>
  <si>
    <t>SIN31 SIN31</t>
  </si>
  <si>
    <t>LS0000415263</t>
  </si>
  <si>
    <t>Ridwan Muhammad Abdul Baqi</t>
  </si>
  <si>
    <t>obaforever/idnztapp/meeting/20260902/upload_178831236102615f6c24e862a4aa3830988042d13c86f.mp4</t>
  </si>
  <si>
    <t>Briefing Evaluasi Harian</t>
  </si>
  <si>
    <t>2026-09-02 08:26:21</t>
  </si>
  <si>
    <t>obaforever/idnztapp/meeting/20260902/upload_17883123735893b954f1ae77d45118037527b10e5a915.mp4</t>
  </si>
  <si>
    <t>2026-09-02 08:26:17</t>
  </si>
  <si>
    <t>obaforever/idnztapp/meeting/20260902/upload_1788312323463256cc151674e42c2acfb5b6d4f573b54.mp4</t>
  </si>
  <si>
    <t>Push sales agar edukasi customer mengenai penilaian di app j&amp;t terkait kepuasan sprinter supaya dapat point rating</t>
  </si>
  <si>
    <t>2026-09-02 08:26:11</t>
  </si>
  <si>
    <t>BWI29 BANGOREJO_1</t>
  </si>
  <si>
    <t>BWI05000003</t>
  </si>
  <si>
    <t>Bingar JM0320031</t>
  </si>
  <si>
    <t>obaforever/idnztapp/meeting/20260902/upload_1788312360440a76f50e0a5574894a43507cc6dc676b8.mp4</t>
  </si>
  <si>
    <t>TTD</t>
  </si>
  <si>
    <t>2026-09-02 08:25:59</t>
  </si>
  <si>
    <t>obaforever/idnztapp/meeting/20260902/upload_1788312351431845335200a904381bec59656a0c5b417.MOV</t>
  </si>
  <si>
    <t>obaforever/idnztapp/meeting/20260902/VID_2026-09-02 08-22-54-2631177548c71621cac04a0784f39be8b8fc7641.mp4</t>
  </si>
  <si>
    <t>OPRASIONAL DAN MARKETING
STANDARISASI CONVEYOUR</t>
  </si>
  <si>
    <t>2026-09-02 08:25:41</t>
  </si>
  <si>
    <t>obaforever/idnztapp/meeting/20260902/upload_17883123336694a19eb3877b8474696ab1a1d279d7240.mp4</t>
  </si>
  <si>
    <t>PML07
MITRA ON DUTY : 52
MITRA IKUT BRIEFING : 30
TEMA BRIEFING : INDIKATOR RATING SPRINTER</t>
  </si>
  <si>
    <t>2026-09-02 08:25:40</t>
  </si>
  <si>
    <t>obaforever/idnztapp/meeting/20260902/VID_2026-09-02 09-24-59-1620466112f9cfa4eaadd14a15a5866eea1747d28c.mp4</t>
  </si>
  <si>
    <t>ABSENSI
TTD JAM 12</t>
  </si>
  <si>
    <t>2026-09-02 08:25:39</t>
  </si>
  <si>
    <t>obaforever/idnztapp/meeting/20260902/upload_1788312310487a094a0c9bb154490a00ede236ae8dbb3.mp4</t>
  </si>
  <si>
    <t>2026-09-02 08:25:16</t>
  </si>
  <si>
    <t>obaforever/idnztapp/meeting/20260902/upload_1788308613867174a359be5a14eb2b54965cbc611e637.mp4</t>
  </si>
  <si>
    <t>2026-09-02 08:25:04</t>
  </si>
  <si>
    <t>01050639</t>
  </si>
  <si>
    <t>Muhtadun .</t>
  </si>
  <si>
    <t>obaforever/idnztapp/meeting/20260902/upload_17883122760761c6c83d9d16e49fcb16994e69f4915b0.mp4</t>
  </si>
  <si>
    <t>operasional dan Marketing</t>
  </si>
  <si>
    <t>2026-09-02 08:24:58</t>
  </si>
  <si>
    <t>obaforever/idnztapp/meeting/20260902/upload_1788312286768929e49d5b7fa4027bd23c079a195d0be.mp4</t>
  </si>
  <si>
    <t>Absensi
ttd 12</t>
  </si>
  <si>
    <t>2026-09-02 08:24:50</t>
  </si>
  <si>
    <t>obaforever/idnztapp/meeting/20260902/upload_17883121999561f308606ffab42df8f8efd6af90648b6.MOV</t>
  </si>
  <si>
    <t>brefing harian dengan sprinter , materi brefing (storan berjalan per trip)</t>
  </si>
  <si>
    <t>2026-09-02 08:24:48</t>
  </si>
  <si>
    <t>obaforever/idnztapp/meeting/20260902/upload_178831222674797fdf43788634dc29e7a1f95a0c0ed1a.mp4</t>
  </si>
  <si>
    <t>2026-09-02 08:24:42</t>
  </si>
  <si>
    <t>obaforever/idnztapp/meeting/20260902/upload_1788312255389b3b87db09ad446f1b74d998681541a29.mp4</t>
  </si>
  <si>
    <t>setoran cut off cod</t>
  </si>
  <si>
    <t>2026-09-02 08:24:38</t>
  </si>
  <si>
    <t>DPK02A CISALAK_PASAR</t>
  </si>
  <si>
    <t>DPK02A0008</t>
  </si>
  <si>
    <t>Zulham Prima Abadi</t>
  </si>
  <si>
    <t>obaforever/idnztapp/meeting/20260902/VID_2026-09-02 08-23-20-12783421253f029c656b024546a15a151b8b16e1ce.mp4</t>
  </si>
  <si>
    <t>2026-09-02 08:24:14</t>
  </si>
  <si>
    <t>obaforever/idnztapp/meeting/20260902/VID_2026-09-02 08-24-01-638030790b2c6f6ed4ed54063880f92884231b29a.mp4</t>
  </si>
  <si>
    <t>obaforever/idnztapp/meeting/20260902/VID_2026-09-02 09-23-35-104393463178cb69f95a904e728c4083ae6a155c98.mp4</t>
  </si>
  <si>
    <t>penggunaan pod gagal pickup yang valid</t>
  </si>
  <si>
    <t>2026-09-02 08:24:05</t>
  </si>
  <si>
    <t>obaforever/idnztapp/meeting/20260902/VID_2026-09-02 08-21-45-18588613790df5d9f1206c4376911698d8343282a5.mp4</t>
  </si>
  <si>
    <t>Materi Brefing. 
- AWB Reguler
-Denda absensi
- RTK dan PTMP</t>
  </si>
  <si>
    <t>2026-09-02 08:24:00</t>
  </si>
  <si>
    <t>obaforever/idnztapp/meeting/20260902/upload_17883122268596bdc980526d546d3b458a3fcbf461aac.MOV</t>
  </si>
  <si>
    <t>2026-09-02 08:23:57</t>
  </si>
  <si>
    <t>obaforever/idnztapp/meeting/20260902/upload_1788312225727d62ea9ca20e440e49156ecccd116c2b0.mp4</t>
  </si>
  <si>
    <t>2026-09-02 08:23:55</t>
  </si>
  <si>
    <t>obaforever/idnztapp/meeting/20260902/upload_1788312213901bcc2ace26d234c4ba32bfe7deb5773ec.mp4</t>
  </si>
  <si>
    <t>pengembangan customer dan pertumbuhan bisnis</t>
  </si>
  <si>
    <t>2026-09-02 08:23:42</t>
  </si>
  <si>
    <t>obaforever/idnztapp/meeting/20260902/upload_1788312172917f5f88401c0a14ad3bfbaf23cabd38313.mp4</t>
  </si>
  <si>
    <t>EDUKASI TPTW 
PENCAPAIAN REGULER 
KLIEN VIP</t>
  </si>
  <si>
    <t>2026-09-02 08:23:37</t>
  </si>
  <si>
    <t>obaforever/idnztapp/meeting/20260902/upload_1788312131986781a5aa014834db68dc1841efb29183c.mp4</t>
  </si>
  <si>
    <t>reminder keluar gudang 07:30 wib
absensi dan rating sprinter 
reminder inspeksi seragam</t>
  </si>
  <si>
    <t>2026-09-02 08:23:31</t>
  </si>
  <si>
    <t>obaforever/idnztapp/meeting/20260902/upload_178831219901929be74aefa07413187c0ddf449594a31.mp4</t>
  </si>
  <si>
    <t>remainder kebersihan</t>
  </si>
  <si>
    <t>2026-09-02 08:23:30</t>
  </si>
  <si>
    <t>obaforever/idnztapp/meeting/20260902/upload_1788312203939104120ebd21044d79923cf7b2a06ef60.mp4</t>
  </si>
  <si>
    <t>2026-09-02 08:23:28</t>
  </si>
  <si>
    <t>obaforever/idnztapp/meeting/20260902/upload_178831218295531f8632108fd4fb8bc909a0f22aa100c.mp4</t>
  </si>
  <si>
    <t>briefing 02/09/26</t>
  </si>
  <si>
    <t>2026-09-02 08:23:24</t>
  </si>
  <si>
    <t>obaforever/idnztapp/meeting/20260902/upload_17883121574876fd471bb56a04582859fff8ee361349a.mp4</t>
  </si>
  <si>
    <t>LONGTAIL</t>
  </si>
  <si>
    <t>2026-09-02 08:23:23</t>
  </si>
  <si>
    <t>obaforever/idnztapp/meeting/20260902/VID_2026-09-02 08-23-12-2881272884d71449a392646188d9b1e8098b53541.mp4</t>
  </si>
  <si>
    <t>2026-09-02 08:23:20</t>
  </si>
  <si>
    <t>obaforever/idnztapp/meeting/20260902/upload_1788312193409377830e883fd4afeaafd4a516a5edfea.mp4</t>
  </si>
  <si>
    <t>2026-09-02 08:23:10</t>
  </si>
  <si>
    <t>obaforever/idnztapp/meeting/20260902/upload_1788312081584f286d94de94d4fbeacf37a2c6087a9b9.MOV</t>
  </si>
  <si>
    <t>absensi, scan delivery 7.30, ttd jam 12, share promo2 yg berjalan, qr sprinter/qr order</t>
  </si>
  <si>
    <t>2026-09-02 08:22:47</t>
  </si>
  <si>
    <t>obaforever/idnztapp/meeting/20260902/VID_2026-09-02 09-16-461995538206bdd24a77813b4dca94c30c0ab47bf5cf.mp4</t>
  </si>
  <si>
    <t>Layanan Tambahan</t>
  </si>
  <si>
    <t>2026-09-02 08:22:42</t>
  </si>
  <si>
    <t>obaforever/idnztapp/meeting/20260902/VID_2026-09-02 09-19-13-18632200696cdd4e35e44c4c9f8e1e0d0656b7e853.mp4</t>
  </si>
  <si>
    <t>2026-09-02 08:22:21</t>
  </si>
  <si>
    <t>obaforever/idnztapp/meeting/20260902/upload_1788311024083ee92668225284afc8482c1a3fc968864.MOV</t>
  </si>
  <si>
    <t>2026-09-02 08:22:18</t>
  </si>
  <si>
    <t>obaforever/idnztapp/meeting/20260902/VID_2026-09-02 09-21-0118718144046405190c05214e35affe68818dddf504.mp4</t>
  </si>
  <si>
    <t>1. KODE KETIGA</t>
  </si>
  <si>
    <t>2026-09-02 08:22:13</t>
  </si>
  <si>
    <t>obaforever/idnztapp/meeting/20260902/upload_1788312080328e61f7417b1a8422abfa2aba6f15f79b0.mp4</t>
  </si>
  <si>
    <t>obaforever/idnztapp/meeting/20260902/upload_1788312089218f6f79e19917b4b928da83bff64c01ad8.mp4</t>
  </si>
  <si>
    <t>Kebersihan kantor dan sekitar</t>
  </si>
  <si>
    <t>2026-09-02 08:22:06</t>
  </si>
  <si>
    <t>CIB26A BOGOR_SELATAN</t>
  </si>
  <si>
    <t>CIB26A0124</t>
  </si>
  <si>
    <t>obaforever/idnztapp/meeting/20260902/upload_17883120675134c0da04a9a924facaa7776993b67a7b0.mp4</t>
  </si>
  <si>
    <t>brifing pagi evaluasi rating sprinter ,qr ,ttd ritase absensi dan late setoran</t>
  </si>
  <si>
    <t>2026-09-02 08:21:58</t>
  </si>
  <si>
    <t>obaforever/idnztapp/meeting/20260902/VID_2026-09-02 08-19-58-2352659108f57c85b93504158b18b06f9976f18ec.mp4</t>
  </si>
  <si>
    <t>los scan
6s
jaga DP selama dtinggal spv</t>
  </si>
  <si>
    <t>2026-09-02 08:21:44</t>
  </si>
  <si>
    <t>obaforever/idnztapp/meeting/20260902/upload_1788312075391fa11acef69e74c7494bbb59ab5aa505d.mp4</t>
  </si>
  <si>
    <t>refresment 6S</t>
  </si>
  <si>
    <t>2026-09-02 08:21:41</t>
  </si>
  <si>
    <t>obaforever/idnztapp/meeting/20260902/VID_2026-09-02 08-20-48-6548674362aea3fb608e74b65b18fa30690079ab1.mp4</t>
  </si>
  <si>
    <t>2026-09-02 08:21:39</t>
  </si>
  <si>
    <t>obaforever/idnztapp/meeting/20260902/upload_17883120900151d926c99f1184a81ae224331c0a3cc66.MOV</t>
  </si>
  <si>
    <t>2026-09-02 08:21:38</t>
  </si>
  <si>
    <t>obaforever/idnztapp/meeting/20260902/upload_178831208738314dad12f1c53485594a9b5b660783a10.MOV</t>
  </si>
  <si>
    <t>2026-09-02 08:21:35</t>
  </si>
  <si>
    <t>obaforever/idnztapp/meeting/20260902/upload_17883120687123cdf3b56f18447a0853d9db1e40d7aef.MOV</t>
  </si>
  <si>
    <t>kebersihan
absensi
delivery 07.30
ttd jam 12.00
epod</t>
  </si>
  <si>
    <t>2026-09-02 08:21:30</t>
  </si>
  <si>
    <t>obaforever/idnztapp/meeting/20260902/upload_1788311997627bcea94565f594d5ebc225b774948c52a.MOV</t>
  </si>
  <si>
    <t>ABSEN, UPDTE PAKET, PAKET STUCK, PARCEL CARE</t>
  </si>
  <si>
    <t>2026-09-02 08:21:19</t>
  </si>
  <si>
    <t>obaforever/idnztapp/meeting/20260902/upload_1788312041128f157e322afbb4a8b8526e207060dbebc.mp4</t>
  </si>
  <si>
    <t>2026-09-02 08:21:08</t>
  </si>
  <si>
    <t>obaforever/idnztapp/meeting/20260902/VID_2026-09-02 08-20-281846675469526b9791421414b8c98a3bf679017c1.mp4</t>
  </si>
  <si>
    <t>2026-09-02 08:20:59</t>
  </si>
  <si>
    <t>obaforever/idnztapp/meeting/20260902/VID_2026-09-02 09-19-56332099859edd6a2368f624d7e8933c15bc84fb269.mp4</t>
  </si>
  <si>
    <t>parcel care, pod valid, qr sprinter</t>
  </si>
  <si>
    <t>2026-09-02 08:20:57</t>
  </si>
  <si>
    <t>obaforever/idnztapp/meeting/20260902/record_video_1788311870679dac3bbe265d744afab9da7edb02732e4.mp4</t>
  </si>
  <si>
    <t>1. absensi tepat waktu 
2. delivery dan keluar gudang jam 7:30
3. TTD sebelum jam 12 
4. paket stuck dan longtail 
5. parcel 
6. returan dan pod valid 
7. setoran cod</t>
  </si>
  <si>
    <t>obaforever/idnztapp/meeting/20260902/upload_1788312049737ef4dd6897c95476e90e2863c09bfb7b6.mp4</t>
  </si>
  <si>
    <t>2026-09-02 08:20:56</t>
  </si>
  <si>
    <t>obaforever/idnztapp/meeting/20260902/upload_178831195456339f2f767fd044ceb85172f56701628fa.mp4</t>
  </si>
  <si>
    <t>1.pencapaian target pickup reguler setiap sprinter wajib melakukan pickup reguler minimal 2 paket pickup reguler perharinya 
2.pencapaian TTD sebelum jam 12</t>
  </si>
  <si>
    <t>2026-09-02 08:20:46</t>
  </si>
  <si>
    <t>obaforever/idnztapp/meeting/20260902/upload_1788312029236a4c106bc19104a04b18d49d35d3e3d30.mp4</t>
  </si>
  <si>
    <t>2026-09-02 08:20:45</t>
  </si>
  <si>
    <t>obaforever/idnztapp/meeting/20260902/VID_2026-09-02 08-19-5715923477810e3cb65401c44b32b2cd0a7125a56256.mp4</t>
  </si>
  <si>
    <t>2026-09-02 08:20:35</t>
  </si>
  <si>
    <t>obaforever/idnztapp/meeting/20260902/upload_1788312007854acd708e1cf3f447ebbfce2fa5c48a21f.mp4</t>
  </si>
  <si>
    <t>2026-09-02 08:20:27</t>
  </si>
  <si>
    <t>obaforever/idnztapp/meeting/20260902/VID_2026-09-02 09-16-551487612985134b2ef78389471f94f9764d522ca8c3.mp4</t>
  </si>
  <si>
    <t>PEMAKSIMALAN TTD
MEMAKAI SERAGAM JNT PADA SAAT JAM KERJA
PAKET RUSAK HARUS SEGERA DILAPORKAN</t>
  </si>
  <si>
    <t>2026-09-02 08:20:22</t>
  </si>
  <si>
    <t>obaforever/idnztapp/meeting/20260902/upload_1788312013448ED7A3798-F01D-4D15-A089-7B07C3F8BDAA04ea8cad83704f04a2f923b511653bbb.mp4</t>
  </si>
  <si>
    <t>2026-09-02 08:20:10</t>
  </si>
  <si>
    <t>obaforever/idnztapp/meeting/20260902/upload_1788312004072e006f27e7ef6488aa2470408fadc7737.mp4</t>
  </si>
  <si>
    <t>2026-09-02 08:20:09</t>
  </si>
  <si>
    <t>obaforever/idnztapp/meeting/20260902/VID_2026-09-02 08-18-5310259118622adb00839f3447138be28b3968e7e6dc.mp4</t>
  </si>
  <si>
    <t>2026-09-02 08:20:00</t>
  </si>
  <si>
    <t>obaforever/idnztapp/meeting/20260902/VID_2026-09-02 08-19-37-19052446104d8e3d52151a409da7d5b243e671da2c.mp4</t>
  </si>
  <si>
    <t>review kpi bulan agustus</t>
  </si>
  <si>
    <t>2026-09-02 08:19:53</t>
  </si>
  <si>
    <t>obaforever/idnztapp/meeting/20260902/upload_1788311964277ff0482ce7ea346d594e9bbc4b6169bf9.mp4</t>
  </si>
  <si>
    <t>Evaluasi Harian Dan reminder program berjalan</t>
  </si>
  <si>
    <t>2026-09-02 08:19:19</t>
  </si>
  <si>
    <t>obaforever/idnztapp/meeting/20260902/upload_17883119469617208B51B-B186-4AD9-9410-72031BA8351Eab18456770b54a7b8a20aae429d29c1b.mp4</t>
  </si>
  <si>
    <t>2026-09-02 08:19:16</t>
  </si>
  <si>
    <t>obaforever/idnztapp/meeting/20260902/VID_2026-09-02 08-17-33367738740ec868caf71fa4cb1b829dac645e4b7dd.mp4</t>
  </si>
  <si>
    <t>2026-09-02 08:19:12</t>
  </si>
  <si>
    <t>obaforever/idnztapp/meeting/20260902/upload_178831192949327e8a480a7f44468b083ced763bc6720.mp4</t>
  </si>
  <si>
    <t>2026-09-02 08:19:06</t>
  </si>
  <si>
    <t>obaforever/idnztapp/meeting/20260902/upload_1788311892447823a9011e728469786a5bd41cfb43a57.MOV</t>
  </si>
  <si>
    <t>breafing terkait absensi dan QR</t>
  </si>
  <si>
    <t>2026-09-02 08:18:56</t>
  </si>
  <si>
    <t>obaforever/idnztapp/meeting/20260902/upload_1788311880901efc82ca9e66241a7acf317dc8b2729e4.mp4</t>
  </si>
  <si>
    <t>BRB13 
MITRA ONDUTY 29
MATERI BRIEFING:
pickup reguler 
satu kurir satu paket</t>
  </si>
  <si>
    <t>2026-09-02 08:18:55</t>
  </si>
  <si>
    <t>obaforever/idnztapp/meeting/20260902/upload_1788311525522b0260cd736ed4aa19066a6225ea26dc8.mp4</t>
  </si>
  <si>
    <t>REMINDER CAPAIAN
SHARE TARGET REGULER</t>
  </si>
  <si>
    <t>2026-09-02 08:18:39</t>
  </si>
  <si>
    <t>obaforever/idnztapp/meeting/20260902/VID_2026-09-02 09-17-33-1154473942ca6660e61adb407791556b6deffc296d.mp4</t>
  </si>
  <si>
    <t>2026-09-02 08:18:21</t>
  </si>
  <si>
    <t>obaforever/idnztapp/meeting/20260902/upload_1788311256426b70d81e377ca49cd8cd36a9e21e9bda3.mp4</t>
  </si>
  <si>
    <t>Target Harian</t>
  </si>
  <si>
    <t>2026-09-02 08:18:02</t>
  </si>
  <si>
    <t>MAR07 CAMBA</t>
  </si>
  <si>
    <t>00550160</t>
  </si>
  <si>
    <t>obaforever/idnztapp/meeting/20260902/VID_2026-09-02 09-23-56-15683817066744857cca3b4c12a5f003b5fc4cfa62.mp4</t>
  </si>
  <si>
    <t>ttd jam 12 absensi pod ttd ttrivers</t>
  </si>
  <si>
    <t>2026-09-02 08:17:50</t>
  </si>
  <si>
    <t>obaforever/idnztapp/meeting/20260902/VID_2026-09-02 08-17-17-1023464852ef4c4e332cbb42fc89b41fcdf4cb7ca1.mp4</t>
  </si>
  <si>
    <t>2026-09-02 08:17:30</t>
  </si>
  <si>
    <t>obaforever/idnztapp/meeting/20260902/VID_2026-09-02 08-13-43416852184dbb2cf973a1848e799c71b6136c0edaa.mp4</t>
  </si>
  <si>
    <t>Penekanan POD simpan gudang dan POD Retur</t>
  </si>
  <si>
    <t>2026-09-02 08:17:24</t>
  </si>
  <si>
    <t>obaforever/idnztapp/meeting/20260902/upload_17883118225439431c4ce39af4272a5fdbb750ece03ac.mp4</t>
  </si>
  <si>
    <t>Rating Sprinter 4&amp;5</t>
  </si>
  <si>
    <t>2026-09-02 08:17:22</t>
  </si>
  <si>
    <t>obaforever/idnztapp/meeting/20260902/VID_2026-09-02 08-10-41-1949384389eb4c458672df4f8d9d55dc537f4ab123.mp4</t>
  </si>
  <si>
    <t>absen 06.30, POD valid, maksimalkan TTD</t>
  </si>
  <si>
    <t>2026-09-02 08:17:18</t>
  </si>
  <si>
    <t>obaforever/idnztapp/meeting/20260902/upload_178831179858514a405d098474c7788f667ed23af188a.mp4</t>
  </si>
  <si>
    <t>2026-09-02 08:17:11</t>
  </si>
  <si>
    <t>obaforever/idnztapp/meeting/20260902/VID_2026-09-02 08-16-00-1328307943c177c983a7f64706b9213d049d5fb36a.mp4</t>
  </si>
  <si>
    <t>2026-09-02 08:16:59</t>
  </si>
  <si>
    <t>obaforever/idnztapp/meeting/20260902/VID_2026-09-02 09-15-07-867664003f81216a7faa84e9d83c441a1ce0b526f.mp4</t>
  </si>
  <si>
    <t>Pod ttd</t>
  </si>
  <si>
    <t>2026-09-02 08:16:53</t>
  </si>
  <si>
    <t>obaforever/idnztapp/meeting/20260902/VID_2026-09-02 08-15-04-1438638215b056487aa8d242ec8e8950e68a7cb178.mp4</t>
  </si>
  <si>
    <t>ttd aktual,pic up ecom,absensi</t>
  </si>
  <si>
    <t>2026-09-02 08:16:48</t>
  </si>
  <si>
    <t>obaforever/idnztapp/meeting/20260902/upload_178831175373635e79c122c5447838e411bd9755af8d2.mp4</t>
  </si>
  <si>
    <t>obaforever/idnztapp/meeting/20260902/upload_1788311699187b5cd0ed6048e4e88be706fb833cbf3cc.mp4</t>
  </si>
  <si>
    <t>absensi
marketing
QR sprinter 
prospack
POD retur</t>
  </si>
  <si>
    <t>2026-09-02 08:16:47</t>
  </si>
  <si>
    <t>obaforever/idnztapp/meeting/20260902/VID_2026-09-02 08-16-077629162867afcad33dfba40bd8bf2c878a6975fc7.mp4</t>
  </si>
  <si>
    <t>skema Penilaian Rating Sprinter dan Pickupan.</t>
  </si>
  <si>
    <t>2026-09-02 08:16:36</t>
  </si>
  <si>
    <t>obaforever/idnztapp/meeting/20260902/VID_2026-09-02 08-16-00-1794529385bfae97c312ed49e9bdecd895e27117a6.mp4</t>
  </si>
  <si>
    <t>Penilaian NM Rating Sprinter</t>
  </si>
  <si>
    <t>2026-09-02 08:16:32</t>
  </si>
  <si>
    <t>obaforever/idnztapp/meeting/20260902/upload_1788311744426b1c545dd7eb3452880a8bb6024d854a5.mp4</t>
  </si>
  <si>
    <t>2026-09-02 08:16:28</t>
  </si>
  <si>
    <t>obaforever/idnztapp/meeting/20260902/upload_17883117763019962fd97b62740b784b01d3903d278cd.mp4</t>
  </si>
  <si>
    <t>2026-09-02 08:16:18</t>
  </si>
  <si>
    <t>obaforever/idnztapp/meeting/20260902/upload_1788311760685e77cb99dc65f4a8398212a1393fc0ba6.mp4</t>
  </si>
  <si>
    <t>briefing ketua area mengenai target</t>
  </si>
  <si>
    <t>2026-09-02 08:16:11</t>
  </si>
  <si>
    <t>obaforever/idnztapp/meeting/20260902/upload_1788311435477d830dbed50c243d4bea56bc2d4672836.mp4</t>
  </si>
  <si>
    <t>2026-09-02 08:16:04</t>
  </si>
  <si>
    <t>obaforever/idnztapp/meeting/20260902/VID_2026-09-02 09-15-15885594133d42fc7fcfa4d4639a9a90874c2c32c79.mp4</t>
  </si>
  <si>
    <t>IM PARCEL</t>
  </si>
  <si>
    <t>2026-09-02 08:16:00</t>
  </si>
  <si>
    <t>obaforever/idnztapp/meeting/20260902/upload_1788311677390e85e2404f09247b3b10ff673683dad3b.mp4</t>
  </si>
  <si>
    <t>QUIZ APP SPRINTER, absensi, ttd jam 12, reverse</t>
  </si>
  <si>
    <t>2026-09-02 08:15:36</t>
  </si>
  <si>
    <t>obaforever/idnztapp/meeting/20260902/VID_2026-09-02 08-13-38-11158340526de2ff6ab38445579a4041566b0d9500.mp4</t>
  </si>
  <si>
    <t>briefing bersama marketing meningkatkan pick up persprinter</t>
  </si>
  <si>
    <t>2026-09-02 08:15:27</t>
  </si>
  <si>
    <t>obaforever/idnztapp/meeting/20260902/VID_2026-09-02 08-13-56188119704862db28aa40624220a00376651b3ec7f9.mp4</t>
  </si>
  <si>
    <t>2026-09-02 08:15:17</t>
  </si>
  <si>
    <t>obaforever/idnztapp/meeting/20260902/upload_1788311642922cc433b5eb8454fb8910434b95444ec48.mp4</t>
  </si>
  <si>
    <t>2026-09-02 08:15:15</t>
  </si>
  <si>
    <t>obaforever/idnztapp/meeting/20260902/upload_17883116634171ac95c6f2807431496967818ff5c1411.mp4</t>
  </si>
  <si>
    <t>target reguler 
1pkt / hari</t>
  </si>
  <si>
    <t>2026-09-02 08:15:08</t>
  </si>
  <si>
    <t>obaforever/idnztapp/meeting/20260902/upload_1788311698217c9a61c8c415d43349196b2cabffe2531.mp4</t>
  </si>
  <si>
    <t>2026-09-02 08:14:59</t>
  </si>
  <si>
    <t>obaforever/idnztapp/meeting/20260902/VID_2026-09-02 08-13-226866762731f6435c958e4449d8fd53cbd3975550b.mp4</t>
  </si>
  <si>
    <t>2026-09-02 08:14:50</t>
  </si>
  <si>
    <t>obaforever/idnztapp/meeting/20260902/upload_1788311672666AD537E66-CF5B-4B71-A619-7307AB243CC261ba1d24d54241398c9dcc42cb522341.mp4</t>
  </si>
  <si>
    <t>paket lama</t>
  </si>
  <si>
    <t>2026-09-02 08:14:46</t>
  </si>
  <si>
    <t>obaforever/idnztapp/meeting/20260902/upload_17883116778575ee48e8bfd4945318ed4ffa649484659.mp4</t>
  </si>
  <si>
    <t>obaforever/idnztapp/meeting/20260902/VID_2026-09-02 08-12-17-1495730885cd1b7320fe48400b93826a5fff590713.mp4</t>
  </si>
  <si>
    <t>kpi sept absensi ttd jam 12 keluar gudang</t>
  </si>
  <si>
    <t>2026-09-02 08:14:43</t>
  </si>
  <si>
    <t>PAJ01 PANGKAJENE</t>
  </si>
  <si>
    <t>PAJ010311</t>
  </si>
  <si>
    <t>obaforever/idnztapp/meeting/20260902/VID_2026-09-02 09-13-27-181955939652caf21a08c44e049048dfe802f9a6ef.mp4</t>
  </si>
  <si>
    <t>penilaian kpi dan kendala saat ini</t>
  </si>
  <si>
    <t>2026-09-02 08:14:19</t>
  </si>
  <si>
    <t>SRN02 GEMOLONG</t>
  </si>
  <si>
    <t>SRN020019</t>
  </si>
  <si>
    <t>obaforever/idnztapp/meeting/20260902/VID_2026-09-02 08-13-41-48464482f82ad4bd49374d30b77f6edb474354a3.mp4</t>
  </si>
  <si>
    <t>operasional ttd jam 12 dan ketepatan pick up</t>
  </si>
  <si>
    <t>2026-09-02 08:14:13</t>
  </si>
  <si>
    <t>obaforever/idnztapp/meeting/20260902/upload_17883116405890534d69350db430f86c097949e0d8424.mp4</t>
  </si>
  <si>
    <t>2026-09-02 08:14:11</t>
  </si>
  <si>
    <t>obaforever/idnztapp/meeting/20260902/upload_17883116155140738ba901c484911acf9f0c0d9d7f628.mp4</t>
  </si>
  <si>
    <t>2026-09-02 08:14:10</t>
  </si>
  <si>
    <t>obaforever/idnztapp/meeting/20260902/upload_17883116383028043ffa44c884d5d8a1c6b8806f45e17.mp4</t>
  </si>
  <si>
    <t>2026-09-02 08:14:07</t>
  </si>
  <si>
    <t>obaforever/idnztapp/meeting/20260902/VID_2026-09-02 08-11-521035223829954c2b70822f412a987d5f9892ab0f0d.mp4</t>
  </si>
  <si>
    <t>2026-09-02 08:13:55</t>
  </si>
  <si>
    <t>obaforever/idnztapp/meeting/20260902/VID_2026-09-02 08-12-22-1387669114cc4b13b473af40999c3398b65935b1f1.mp4</t>
  </si>
  <si>
    <t>up kpi ttd jam 12:00</t>
  </si>
  <si>
    <t>2026-09-02 08:13:36</t>
  </si>
  <si>
    <t>obaforever/idnztapp/meeting/20260902/VID_2026-09-02 08-14-49-12016195351e345a068ddf4b1faf6913d3c73c4449.mp4</t>
  </si>
  <si>
    <t>paket stuk UN</t>
  </si>
  <si>
    <t>2026-09-02 08:13:29</t>
  </si>
  <si>
    <t>obaforever/idnztapp/meeting/20260902/upload_1788307991512e6827668c95346ec8aa6c76ed2296d77.mp4</t>
  </si>
  <si>
    <t>2026-09-02 08:13:24</t>
  </si>
  <si>
    <t>obaforever/idnztapp/meeting/20260902/upload_17883115753344a0e36f7e032469db7935da234193bad.mp4</t>
  </si>
  <si>
    <t>sortir sesuai kode ketiga dan absensi tepat waktu</t>
  </si>
  <si>
    <t>2026-09-02 08:13:23</t>
  </si>
  <si>
    <t>obaforever/idnztapp/meeting/20260902/VID_2026-09-02 08-12-458911326578321665280be4f28a54f46b7585d6ac0.mp4</t>
  </si>
  <si>
    <t>2026-09-02 08:13:20</t>
  </si>
  <si>
    <t>obaforever/idnztapp/meeting/20260902/upload_1788311586072447e7ed06b59477ab47553a8048eadf4.MOV</t>
  </si>
  <si>
    <t>edukasi ke team cara penanganan case dan evaluasi pencapaian agar bisa tercapai di stiap hari nya</t>
  </si>
  <si>
    <t>2026-09-02 08:13:09</t>
  </si>
  <si>
    <t>KRW11 CKM_CITY</t>
  </si>
  <si>
    <t>LS0000415133</t>
  </si>
  <si>
    <t>Zezen Zaenul Arip</t>
  </si>
  <si>
    <t>obaforever/idnztapp/meeting/20260902/upload_17883113890690ea101fd1a6945b489f532c048bb1582.mp4</t>
  </si>
  <si>
    <t>Teknik komunikasi dengan customer</t>
  </si>
  <si>
    <t>2026-09-02 08:13:07</t>
  </si>
  <si>
    <t>obaforever/idnztapp/meeting/20260902/VID_2026-09-02 08-12-2511413998224dbec8d602104ee785e516abae36494e.mp4</t>
  </si>
  <si>
    <t>2026-09-02 08:13:00</t>
  </si>
  <si>
    <t>obaforever/idnztapp/meeting/20260902/VID_2026-09-02 08-11-51878572173b2a70c9da061499aabaec587d0b8e56c.mp4</t>
  </si>
  <si>
    <t>mkt ops</t>
  </si>
  <si>
    <t>obaforever/idnztapp/meeting/20260902/upload_1788311538587b8b038a1d98c4bc9aa0b60cd330c9f86.mp4</t>
  </si>
  <si>
    <t>maksimalkan TTD jam 12 dan TTD aktual</t>
  </si>
  <si>
    <t>2026-09-02 08:12:58</t>
  </si>
  <si>
    <t>obaforever/idnztapp/meeting/20260902/VID_2026-09-02 08-12-20-12978825687fc55a0e26424294b60263f0f7bc83e7.mp4</t>
  </si>
  <si>
    <t>2026-09-02 08:12:55</t>
  </si>
  <si>
    <t>obaforever/idnztapp/meeting/20260902/VID_2026-09-02 08-09-291376749685aa9fe9e7af9d49029e68a8382898a18e.mp4</t>
  </si>
  <si>
    <t>ttd jam 12 ritase dan picup reguler</t>
  </si>
  <si>
    <t>2026-09-02 08:12:45</t>
  </si>
  <si>
    <t>obaforever/idnztapp/meeting/20260902/upload_1788311542111f862d6c4dccc410881a6cb37ccd0d35d.mp4</t>
  </si>
  <si>
    <t>payment dan network management</t>
  </si>
  <si>
    <t>2026-09-02 08:12:37</t>
  </si>
  <si>
    <t>obaforever/idnztapp/meeting/20260902/upload_17883114343028142c7dac4534ac793e014ccbb87614f.MOV</t>
  </si>
  <si>
    <t>Absensi
All stuck
Longtail</t>
  </si>
  <si>
    <t>2026-09-02 08:12:22</t>
  </si>
  <si>
    <t>obaforever/idnztapp/meeting/20260902/upload_17883115204750fc53d38451247799a4e79c1871ad4b7.mp4</t>
  </si>
  <si>
    <t>2026-09-02 08:12:16</t>
  </si>
  <si>
    <t>obaforever/idnztapp/meeting/20260902/upload_17883115241411ab009398f7e4cf9bcbd6495e13a2d23.mp4</t>
  </si>
  <si>
    <t>obaforever/idnztapp/meeting/20260902/VID_2026-09-02 08-11-45-1143637349f4772d59a08643fa9252bd20ba0521fb.mp4</t>
  </si>
  <si>
    <t>reminder clock in scan delive 07.30 ttd jam 12.00 dan all day dr awal bulan wajib dimaksimlkn
edukasi target reguler wajib dikejar open market diarea deleveri masing2 maximalkn QR masing2</t>
  </si>
  <si>
    <t>2026-09-02 08:12:14</t>
  </si>
  <si>
    <t>obaforever/idnztapp/meeting/20260902/VID_2026-09-02 08-11-101018219485a25e2200adfa48d9beac249008a3bad0.mp4</t>
  </si>
  <si>
    <t>Performance indikator dan push Penilaian</t>
  </si>
  <si>
    <t>2026-09-02 08:12:08</t>
  </si>
  <si>
    <t>obaforever/idnztapp/meeting/20260902/upload_178831151355536df295ea2b7492b8bd3e63d0b78f0ea.mp4</t>
  </si>
  <si>
    <t>2026-09-02 08:12:05</t>
  </si>
  <si>
    <t>obaforever/idnztapp/meeting/20260902/VID_2026-09-02 08-10-141957935360a819c5e4fd7d42c38de37adf9d6a042f.mp4</t>
  </si>
  <si>
    <t>ABSENSI
SLA
PUSH TARGET BINTANG 5</t>
  </si>
  <si>
    <t>2026-09-02 08:12:00</t>
  </si>
  <si>
    <t>obaforever/idnztapp/meeting/20260902/upload_17883114747601032052ff728406c9aa7078a9ab94bd7.MOV</t>
  </si>
  <si>
    <t>Kedisiplinan Karyawan, Target VIP, dan Penambahan customer baru.</t>
  </si>
  <si>
    <t>2026-09-02 08:11:52</t>
  </si>
  <si>
    <t>obaforever/idnztapp/meeting/20260902/upload_178831149816753bc467ccc6647e4a196699c4400a002.mp4</t>
  </si>
  <si>
    <t>2026-09-02 08:11:50</t>
  </si>
  <si>
    <t>SUJ08 MOJOLABAN</t>
  </si>
  <si>
    <t>SUJ080008</t>
  </si>
  <si>
    <t>Aldi Tri Nugroho</t>
  </si>
  <si>
    <t>obaforever/idnztapp/meeting/20260902/REC_8C7DE825-AF7F-4199-93E1-6C87B8081CCA81F76A9B-F6AB-44F5-8550-9590DB3CC06Ba195bd8db143455ba0fff201c252ed31.mp4</t>
  </si>
  <si>
    <t>target 90%</t>
  </si>
  <si>
    <t>obaforever/idnztapp/meeting/20260902/VID_2026-09-02 09-09-04-5476762954731a6c208354d1d972cb38bf192ee8f.mp4</t>
  </si>
  <si>
    <t>2026-09-02 08:11:44</t>
  </si>
  <si>
    <t>obaforever/idnztapp/meeting/20260902/upload_17883114988660d5484052ef948bd91ebf0e3c9ec3546.mp4</t>
  </si>
  <si>
    <t>2026-09-02 08:11:34</t>
  </si>
  <si>
    <t>obaforever/idnztapp/meeting/20260902/VID_2026-09-02 08-10-44-2070723883ceca305af71c4137998974f13b0dff61.mp4</t>
  </si>
  <si>
    <t>SUNGAI RAYA KARIMUN</t>
  </si>
  <si>
    <t>2026-09-02 08:11:21</t>
  </si>
  <si>
    <t>obaforever/idnztapp/meeting/20260902/upload_1788311427084e0fc87a8d33d4fe89500b27db03c579d.MOV</t>
  </si>
  <si>
    <t>2026-09-02 08:11:17</t>
  </si>
  <si>
    <t>obaforever/idnztapp/meeting/20260902/VID_2026-09-02 09-10-04-15949761357cc8373a34994917808f6848c4b41c9a.mp4</t>
  </si>
  <si>
    <t>kode ke 3</t>
  </si>
  <si>
    <t>2026-09-02 08:11:03</t>
  </si>
  <si>
    <t>obaforever/idnztapp/meeting/20260902/VID_2026-09-02 08-10-37-292367009f57e5dd0910b49308c3eba1447761e3c.mp4</t>
  </si>
  <si>
    <t>2026-09-02 08:11:00</t>
  </si>
  <si>
    <t>obaforever/idnztapp/meeting/20260902/upload_17883114319942ec00ea201df4915bab691bd5776ffd8.mp4</t>
  </si>
  <si>
    <t>keluar gudang 07.30</t>
  </si>
  <si>
    <t>2026-09-02 08:10:45</t>
  </si>
  <si>
    <t>obaforever/idnztapp/meeting/20260902/upload_17883114389089865a8c6698c4163906e90d6c27970cb.mp4</t>
  </si>
  <si>
    <t>2026-09-02 08:10:44</t>
  </si>
  <si>
    <t>obaforever/idnztapp/meeting/20260902/upload_17883114247130d1233196f3e4e9fb02474ff2d7bbb86.MOV</t>
  </si>
  <si>
    <t>absen masuk 6.30 
keluar gudang 7.30 
ttd sebelum jam 12.00</t>
  </si>
  <si>
    <t>2026-09-02 08:10:38</t>
  </si>
  <si>
    <t>obaforever/idnztapp/meeting/20260902/VID_2026-09-02 08-09-49-1358901673f0d0dea2c2d444aeab1608e78dd9bf84.mp4</t>
  </si>
  <si>
    <t>arahan pagi serta teguran untuk sprinter yang telat absensi dan telat keluar gudang</t>
  </si>
  <si>
    <t>obaforever/idnztapp/meeting/20260902/upload_1788311276332565161e664174d3c9a456655e97e2fea.mp4</t>
  </si>
  <si>
    <t>EVALUASI CAPAIAN
REMINDER OPEN MARKET REGULER</t>
  </si>
  <si>
    <t>2026-09-02 08:10:32</t>
  </si>
  <si>
    <t>obaforever/idnztapp/meeting/20260902/record_video_1788311425148fc2ec2e745994ccb81428f2e5e2781df.mp4</t>
  </si>
  <si>
    <t>2026-09-02 08:10:26</t>
  </si>
  <si>
    <t>obaforever/idnztapp/meeting/20260902/VID_2026-09-02 08-09-08286260826cd307f2f4e564888885a0aba39f09d5f.mp4</t>
  </si>
  <si>
    <t>evaluasi bulanan dan perbaikan target yg belum capai</t>
  </si>
  <si>
    <t>2026-09-02 08:10:17</t>
  </si>
  <si>
    <t>obaforever/idnztapp/meeting/20260902/VID_2026-09-02 08-08-50-222491076c35e83ac8f4b4e9eadf76a2816f71ddf.mp4</t>
  </si>
  <si>
    <t>2026-09-02 08:10:11</t>
  </si>
  <si>
    <t>obaforever/idnztapp/meeting/20260902/upload_17883113877975df57f7030b24cc48f5e7d9e833942a7.mp4</t>
  </si>
  <si>
    <t>PKL05
ONDUTY: 40
BRIFING: 30
TEMA
-Review pencapaian bulan kemarin
Target awal bulan
-Ttd Kloter 1 di atas 91%
-Mencari Potensi Reguler
-Fake order
-Setoran Gopay</t>
  </si>
  <si>
    <t>2026-09-02 08:10:09</t>
  </si>
  <si>
    <t>obaforever/idnztapp/meeting/20260902/upload_17883113975058295c89b99f648c3a6f18811004a940d.mp4</t>
  </si>
  <si>
    <t>2026-09-02 08:10:05</t>
  </si>
  <si>
    <t>obaforever/idnztapp/meeting/20260902/upload_1788311314692541844da5a5545f7b3ea567ce9cfa2b7.mp4</t>
  </si>
  <si>
    <t>kejar target reguler</t>
  </si>
  <si>
    <t>2026-09-02 08:09:58</t>
  </si>
  <si>
    <t>obaforever/idnztapp/meeting/20260902/upload_1788311347290427f5b039c8b4498a94eaf55222b1114.mp4</t>
  </si>
  <si>
    <t>briefing processing</t>
  </si>
  <si>
    <t>2026-09-02 08:09:57</t>
  </si>
  <si>
    <t>obaforever/idnztapp/meeting/20260902/upload_1788311386498e43151c061564b70978d28b624c2fc83.mp4</t>
  </si>
  <si>
    <t>2026-09-02 08:09:48</t>
  </si>
  <si>
    <t>obaforever/idnztapp/meeting/20260902/upload_1788311366166427b7ad7430b4fb2aa9be85e299298e3.mp4</t>
  </si>
  <si>
    <t>2026-09-02 08:09:46</t>
  </si>
  <si>
    <t>obaforever/idnztapp/meeting/20260902/VID_2026-09-02 08-31-1955076009c2a1d4e3c36c443db6bb7faf0a4fd8e7.mp4</t>
  </si>
  <si>
    <t>masimalakan pengantaran , dan. pelayanaandengan baik</t>
  </si>
  <si>
    <t>2026-09-02 08:09:39</t>
  </si>
  <si>
    <t>obaforever/idnztapp/meeting/20260902/VID_2026-09-02 08-08-57-7602708831e0e42ee9361425b9fae14fa472a7ac1.mp4</t>
  </si>
  <si>
    <t>BRB12
MITRA ON DUTY : 20
MATERI BRIEFING
ABSEN JAM 06.00
SETORAN GOPAY</t>
  </si>
  <si>
    <t>2026-09-02 08:09:37</t>
  </si>
  <si>
    <t>obaforever/idnztapp/meeting/20260902/upload_1788311369100c7cd1db21c6c43ebb2cb7e62b7895c7f.mp4</t>
  </si>
  <si>
    <t>2026-09-02 08:09:34</t>
  </si>
  <si>
    <t>obaforever/idnztapp/meeting/20260902/VID_2026-09-02 08-08-07-11913208139d35623989f3420181ef79f154081b25.mp4</t>
  </si>
  <si>
    <t>2026-09-02 08:09:32</t>
  </si>
  <si>
    <t>obaforever/idnztapp/meeting/20260902/upload_1788311326496434701ca767642c49f4ba811d3e300f6.mp4</t>
  </si>
  <si>
    <t>push TTD
pod valid</t>
  </si>
  <si>
    <t>2026-09-02 08:09:15</t>
  </si>
  <si>
    <t>obaforever/idnztapp/meeting/20260902/VID_2026-09-02 08-07-11-161043949256339cc9274a6e9cebc36be11f3932.mp4</t>
  </si>
  <si>
    <t>obaforever/idnztapp/meeting/20260902/upload_1788311345268715d945dee7e4e7b9eec73ce91d71048.mp4</t>
  </si>
  <si>
    <t>ttd jam 12 dan parcel care</t>
  </si>
  <si>
    <t>2026-09-02 08:09:10</t>
  </si>
  <si>
    <t>obaforever/idnztapp/meeting/20260902/VID_2026-09-02 09-08-40212257538853af3f47c907431998cbf57d826fbc12.mp4</t>
  </si>
  <si>
    <t>Absensi staff</t>
  </si>
  <si>
    <t>2026-09-02 08:09:05</t>
  </si>
  <si>
    <t>obaforever/idnztapp/meeting/20260902/VID_2026-09-02 08-08-18-113061850179b97280173046129530b44719bf195c.mp4</t>
  </si>
  <si>
    <t>2026-09-02 08:09:01</t>
  </si>
  <si>
    <t>obaforever/idnztapp/meeting/20260902/upload_17883113026872afac2966acc4de2b6873a3279b099c9.mp4</t>
  </si>
  <si>
    <t>2026-09-02 08:09:00</t>
  </si>
  <si>
    <t>obaforever/idnztapp/meeting/20260902/upload_1788311329113b52d7594c72344829a547e73f46a31a0.mp4</t>
  </si>
  <si>
    <t>PKL03A
ONDUTY: 14
BRIFING: 11
TEMA
-Review pencapaian bulan kemarin
Target awal bulan
-Ttd Kloter 1 di atas 91%
-Mencari Potensi Reguler
-Fake order
-Setoran Gopay</t>
  </si>
  <si>
    <t>2026-09-02 08:08:59</t>
  </si>
  <si>
    <t>obaforever/idnztapp/meeting/20260902/upload_17883113213685a1ef8f003c14daba8819a4dde736b20.mp4</t>
  </si>
  <si>
    <t>KPI penurunan claim ttd jam 12 parcel care rsat</t>
  </si>
  <si>
    <t>2026-09-02 08:08:57</t>
  </si>
  <si>
    <t>obaforever/idnztapp/meeting/20260902/upload_1788311315587478664f6450c485892fc245211fcaecf.mp4</t>
  </si>
  <si>
    <t>Absen 
Pod Valid
Prospek Customer 
Delivery 7:30
TTD 12:00
Kebersihan DP</t>
  </si>
  <si>
    <t>2026-09-02 08:08:48</t>
  </si>
  <si>
    <t>obaforever/idnztapp/meeting/20260902/upload_178831131994576887C46-AB43-4573-B3BB-209775BF3C39d706943adc364f6abadb011b42cde0b8.mp4</t>
  </si>
  <si>
    <t>2026-09-02 08:08:46</t>
  </si>
  <si>
    <t>obaforever/idnztapp/meeting/20260902/VID_2026-09-02 08-08-3980631131806c84d5a6c0a4823ad33e1a2a9c63779.mp4</t>
  </si>
  <si>
    <t>2026-09-02 08:08:34</t>
  </si>
  <si>
    <t>obaforever/idnztapp/meeting/20260902/upload_1788311257899ca6b620401ca41279261d736f62471e8.mp4</t>
  </si>
  <si>
    <t>SWI12
MITRA HADIR 23
MATERI ABSENSI. TTD 12.00, ALL RITASE,INFO PU REG DAN RUTE</t>
  </si>
  <si>
    <t>2026-09-02 08:07:51</t>
  </si>
  <si>
    <t>obaforever/idnztapp/meeting/20260902/VID_2026-09-02 08-07-0714703648354fa2f31479784c84b4fc97d7ea6d886d.mp4</t>
  </si>
  <si>
    <t>2026-09-02 08:07:31</t>
  </si>
  <si>
    <t>obaforever/idnztapp/meeting/20260902/upload_1788311238928161574e0d6c0496ea7179b7904739c77.mp4</t>
  </si>
  <si>
    <t>2026-09-02 08:07:27</t>
  </si>
  <si>
    <t>obaforever/idnztapp/meeting/20260902/upload_178831123181125abdab995734c5eb4a45fddad972f8c.mp4</t>
  </si>
  <si>
    <t>ttd jam 12 dan deliv 7.30</t>
  </si>
  <si>
    <t>2026-09-02 08:06:49</t>
  </si>
  <si>
    <t>obaforever/idnztapp/meeting/20260902/VID_2026-09-02 08-04-54-7877951840a9fe48b106244ecba333027367fb869.mp4</t>
  </si>
  <si>
    <t>target ttd aktual target paycools absensi pod retur</t>
  </si>
  <si>
    <t>2026-09-02 08:06:48</t>
  </si>
  <si>
    <t>obaforever/idnztapp/meeting/20260902/upload_17883111957645d8b4cd198fd43f49a6088c43d14e742.mp4</t>
  </si>
  <si>
    <t>2026-09-02 08:06:45</t>
  </si>
  <si>
    <t>obaforever/idnztapp/meeting/20260902/upload_17883110701644b8b41d2a4a0459fba2a19596b53a8fd.mp4</t>
  </si>
  <si>
    <t>2026-09-02 08:06:41</t>
  </si>
  <si>
    <t>obaforever/idnztapp/meeting/20260902/VID_2026-09-02 08-05-29145513395d4247273f9cc418b947c69defbe46728.mp4</t>
  </si>
  <si>
    <t>2026-09-02 08:06:37</t>
  </si>
  <si>
    <t>obaforever/idnztapp/meeting/20260902/upload_1788311185354097b702a74744651b0a4feef60f5544a.mp4</t>
  </si>
  <si>
    <t>2026-09-02 08:06:34</t>
  </si>
  <si>
    <t>obaforever/idnztapp/meeting/20260902/upload_178831117323417d427f2411740f599c602c6859213e3.mp4</t>
  </si>
  <si>
    <t>Qr sp.inspekasi seragam</t>
  </si>
  <si>
    <t>2026-09-02 08:06:25</t>
  </si>
  <si>
    <t>obaforever/idnztapp/meeting/20260902/upload_17883111492465330ddbda3f64a759953a5f545c3d2b6.mp4</t>
  </si>
  <si>
    <t>- Sharing penanganan Parcel Care dan RSAT</t>
  </si>
  <si>
    <t>2026-09-02 08:06:24</t>
  </si>
  <si>
    <t>obaforever/idnztapp/meeting/20260902/upload_1788311171319b3105843b6544e7db50418d65e6d56f6.mp4</t>
  </si>
  <si>
    <t>maksimalkan antran</t>
  </si>
  <si>
    <t>2026-09-02 08:06:20</t>
  </si>
  <si>
    <t>obaforever/idnztapp/meeting/20260902/upload_178831101697054a241da1b984502832170202b0f23ce.mp4</t>
  </si>
  <si>
    <t>briffing harian, sprinter wajib mengenakan baju polo jnt, kluar gudang jam 7:30, sprinter ttd 90℅, sebelum jam 12,ttd aktual pick up pan, parcelcar.sprinter wajib lapor berapa bawa paket perhari.</t>
  </si>
  <si>
    <t>obaforever/idnztapp/meeting/20260902/VID_2026-09-02 08-06-05-17234700617acaf6377340435b901480dba40560bb.mp4</t>
  </si>
  <si>
    <t>2026-09-02 08:06:19</t>
  </si>
  <si>
    <t>obaforever/idnztapp/meeting/20260902/VID_2026-09-02 08-05-3913543882422ea580a7a89140478f8fad33fb92f331.mp4</t>
  </si>
  <si>
    <t>Area Briefing : SMI20A
Hari, Tanggal : Rabu, 02 September 2026
Pukul : 06:00 WIB
Durasi : 10 Menit
Topik : Setoran Non tunai
Peserta : 42 orang
kegiatan di akhiri dengan berdoa bersama</t>
  </si>
  <si>
    <t>2026-09-02 08:06:15</t>
  </si>
  <si>
    <t>obaforever/idnztapp/meeting/20260902/upload_178831114571574519b084dfc45a99ab4eae20fc1c040.mp4</t>
  </si>
  <si>
    <t>TTD jam 12, rtk</t>
  </si>
  <si>
    <t>2026-09-02 08:06:00</t>
  </si>
  <si>
    <t>obaforever/idnztapp/meeting/20260902/VID_2026-09-02 08-04-00166143873902240ccb64c44ac2b2f9f128d51e893f.mp4</t>
  </si>
  <si>
    <t>NETWORK MANAGEMENT: INDIKATOR RATING SPRINTER, POINT SPRINTER, 6S, TTD ALL RITASE</t>
  </si>
  <si>
    <t>BKS06000018</t>
  </si>
  <si>
    <t>Dio Abdul Rizal</t>
  </si>
  <si>
    <t>obaforever/idnztapp/meeting/20260902/VID_2026-09-02 08-05-215519927004b39ed767d28479fa29c7b50894764f8.mp4</t>
  </si>
  <si>
    <t>memaksimalkan ttd sebelum jam 12 serta paket ritase 2</t>
  </si>
  <si>
    <t>2026-09-02 08:05:54</t>
  </si>
  <si>
    <t>obaforever/idnztapp/meeting/20260902/upload_1788311024083e9dee984dd994dbba74dc2f18bba6399.MOV</t>
  </si>
  <si>
    <t>2026-09-02 08:05:31</t>
  </si>
  <si>
    <t>obaforever/idnztapp/meeting/20260902/upload_17883110183425b395565e5f84bfcb14d77a00942ebd0.mp4</t>
  </si>
  <si>
    <t>2026-09-02 08:05:18</t>
  </si>
  <si>
    <t>obaforever/idnztapp/meeting/20260902/upload_1788311024403760faf0a032a46598b186086d5534e87.mp4</t>
  </si>
  <si>
    <t>2026-09-02 08:05:14</t>
  </si>
  <si>
    <t>obaforever/idnztapp/meeting/20260902/upload_1788311085228500F7437-E6F3-4CDC-B3AD-9616EDAA233296a5c9f5f899423fb3e43c03713c0b7b.mp4</t>
  </si>
  <si>
    <t>Morning Briefing 
02 September 2026
Materi
- Absensi dan keterlambatan
- Persentase jam 12.00
- Trip 2
- Jam Cut off Dan Setoran tepat waktu
- Ngonten Berhadiah dari JNT Express
- Rating Sprinter Kej</t>
  </si>
  <si>
    <t>2026-09-02 08:05:01</t>
  </si>
  <si>
    <t>obaforever/idnztapp/meeting/20260902/upload_178831106358794f7907c987c46ddbff795bfd3636c20.mp4</t>
  </si>
  <si>
    <t>push keluar gudang sebelum jam 7:30</t>
  </si>
  <si>
    <t>2026-09-02 08:04:50</t>
  </si>
  <si>
    <t>obaforever/idnztapp/meeting/20260902/VID_2026-09-02 08-03-41-2123357823c6c196f78d294bf599adb36f14e74242.mp4</t>
  </si>
  <si>
    <t>2026-09-02 08:04:45</t>
  </si>
  <si>
    <t>obaforever/idnztapp/meeting/20260902/upload_1788311035102d818c996af0d4189ba8f9f0872815235.MOV</t>
  </si>
  <si>
    <t>penggunaan goopay
paycool
ttd jam 12</t>
  </si>
  <si>
    <t>2026-09-02 08:04:41</t>
  </si>
  <si>
    <t>obaforever/idnztapp/meeting/20260902/VID_2026-09-02 08-04-04-2125907680092c9adea106413f8c6b21a5e1f36cc1.mp4</t>
  </si>
  <si>
    <t>absensi sprinter dan penanganan paket stuck longtail</t>
  </si>
  <si>
    <t>2026-09-02 08:04:35</t>
  </si>
  <si>
    <t>obaforever/idnztapp/meeting/20260902/upload_1788311066242e1cde382282d4efb9f3c91dafac225a1.mp4</t>
  </si>
  <si>
    <t>PML 11
MITRA ON DUTY : 18
MITRA IKUT BRIEFING : 18
TEMA BRIEFING : INDIKATOR RATING SPRINTER</t>
  </si>
  <si>
    <t>obaforever/idnztapp/meeting/20260902/VID_2026-09-02 08-03-24799318896e528e568646049318eccc727182e322b.mp4</t>
  </si>
  <si>
    <t>2026-09-02 08:04:32</t>
  </si>
  <si>
    <t>obaforever/idnztapp/meeting/20260902/upload_1788311023539dbd860190ac14f0092920d4c953020f0.mp4</t>
  </si>
  <si>
    <t>absensi sebelum jam 06:00 pagi 
scand delivery sebelum jam 07:30 pagi 
TTD 90% sebelum jam 12:00 siang
1 Sprinter wajib 1 pickup setiap hari 
setoran cod wajib sebelum jam 19:30 malam</t>
  </si>
  <si>
    <t>2026-09-02 08:04:31</t>
  </si>
  <si>
    <t>obaforever/idnztapp/meeting/20260902/upload_17883110427276310f41847ab442faef2ea953cf580ca.mp4</t>
  </si>
  <si>
    <t>PENILAIAN RETING SPRINTER</t>
  </si>
  <si>
    <t>2026-09-02 08:04:30</t>
  </si>
  <si>
    <t>obaforever/idnztapp/meeting/20260902/VID_2026-09-02 08-03-47-975382630a1cfa145d5c644d18eccf5c93cb09b84.mp4</t>
  </si>
  <si>
    <t>Kode dp BRB02 
Mitra on duty 37
Materi brifing :
- Absensi maksimal jam 06.00
- Scan deliveri 07.30
- Scan ttd sbelum jam 12.00
- Ttd kloter keseluruhan 95%
- Tiktok reserve
- Pickup reguler</t>
  </si>
  <si>
    <t>2026-09-02 08:04:21</t>
  </si>
  <si>
    <t>obaforever/idnztapp/meeting/20260902/VID_2026-09-02 09-02-211337465171f467bcc88964434686d2a738395ffc0d.mp4</t>
  </si>
  <si>
    <t>Paket lama di Dp</t>
  </si>
  <si>
    <t>2026-09-02 08:04:19</t>
  </si>
  <si>
    <t>obaforever/idnztapp/meeting/20260902/upload_1788311015038d2bb975a160848449934e740fab9a439.mp4</t>
  </si>
  <si>
    <t>2026-09-02 08:04:15</t>
  </si>
  <si>
    <t>obaforever/idnztapp/meeting/20260902/upload_17883109583418571dad131aa4103a8fec35190cb9e1c.mp4</t>
  </si>
  <si>
    <t>6S
ABSENSI
SCAN DELIVERY
TTD 12:00
ALL RITASE 
PU REGULAR 
1K1P,TTREVERESE</t>
  </si>
  <si>
    <t>obaforever/idnztapp/meeting/20260902/VID_2026-09-02 08-02-4338743751798af34a8dd48460083bd635fb1fac880.mp4</t>
  </si>
  <si>
    <t>Diskripsi Poin Sprinte</t>
  </si>
  <si>
    <t>obaforever/idnztapp/meeting/20260902/VID_2026-09-02 08-03-311838856628c6b5f3ad13d54deab8609493f1a0fd8a.mp4</t>
  </si>
  <si>
    <t>2026-09-02 08:04:01</t>
  </si>
  <si>
    <t>obaforever/idnztapp/meeting/20260902/upload_17883110203831a897a2b3ff44fcea60edbe4cd9901f7.mp4</t>
  </si>
  <si>
    <t>2026-09-02 08:04:00</t>
  </si>
  <si>
    <t>obaforever/idnztapp/meeting/20260902/VID_2026-09-02 08-02-041142852314efc580c0cabf4f488564baf4b2d15676.mp4</t>
  </si>
  <si>
    <t>2026-09-02 08:03:57</t>
  </si>
  <si>
    <t>obaforever/idnztapp/meeting/20260902/VID_2026-09-02 08-03-49-1117949290c9ea0c3928034e549dee643f7e892f0e.mp4</t>
  </si>
  <si>
    <t>obaforever/idnztapp/meeting/20260902/upload_1788311024849802d325dbf474a4a8436148ca033d63e.mp4</t>
  </si>
  <si>
    <t>2026-09-02 08:03:56</t>
  </si>
  <si>
    <t>PWK15M PWK15M</t>
  </si>
  <si>
    <t>LS0000415249</t>
  </si>
  <si>
    <t>Raza Alfianzy</t>
  </si>
  <si>
    <t>obaforever/idnztapp/meeting/20260902/upload_1788311027754ffadc3ce39ce480cb6e659646d93d855.mp4</t>
  </si>
  <si>
    <t>2026-09-02 08:03:40</t>
  </si>
  <si>
    <t>obaforever/idnztapp/meeting/20260902/upload_17883109950290181a8b3dc304f8a9263481113d8955a.mp4</t>
  </si>
  <si>
    <t>Indikator Point Bintang 5,</t>
  </si>
  <si>
    <t>2026-09-02 08:03:39</t>
  </si>
  <si>
    <t>obaforever/idnztapp/meeting/20260902/VID_2026-09-02 08-02-431640459046841b29862622449ab997dfc2b6a6b27c.mp4</t>
  </si>
  <si>
    <t>absensi, keluar gudang 07.30, ttd jam 12, qr order dan parcel careb</t>
  </si>
  <si>
    <t>2026-09-02 08:03:35</t>
  </si>
  <si>
    <t>obaforever/idnztapp/meeting/20260902/VID_2026-09-02 08-03-147160821277dbf931e269d47848420dd796879bbd0.mp4</t>
  </si>
  <si>
    <t>1. KPI admin NM
2. KPI admin CC
3. prepare admin koor di Q4</t>
  </si>
  <si>
    <t>obaforever/idnztapp/meeting/20260902/upload_17883110031424a4d3e7e89104a5bb24d1d28ef5de688.mp4</t>
  </si>
  <si>
    <t>2026-09-02 08:03:34</t>
  </si>
  <si>
    <t>obaforever/idnztapp/meeting/20260902/upload_17883109798749851f95bf41c4e05b8e4b366cf5fa3c1.mp4</t>
  </si>
  <si>
    <t>edukasi sprinter terlambat untuk datang tepat waktu , dan pemberian punishmen</t>
  </si>
  <si>
    <t>obaforever/idnztapp/meeting/20260902/VID_2026-09-02 08-02-55-1529799551ba6ccff538274aa0b81035187f943296.mp4</t>
  </si>
  <si>
    <t>tptw
absensi
pembayaran online
ttd sebelum jam 12
keluar gudang</t>
  </si>
  <si>
    <t>2026-09-02 08:03:26</t>
  </si>
  <si>
    <t>obaforever/idnztapp/meeting/20260902/upload_17883108427599d9747d9181e439fbdf6e2dc0a298b75.mp4</t>
  </si>
  <si>
    <t>2026-09-02 08:03:15</t>
  </si>
  <si>
    <t>obaforever/idnztapp/meeting/20260902/upload_1788310983506458668ae199440e68834ca306488c8fd.mp4</t>
  </si>
  <si>
    <t>2026-09-02 08:03:08</t>
  </si>
  <si>
    <t>obaforever/idnztapp/meeting/20260902/VID_2026-09-02 07-56-5496053050604c6bad708048cd8c8480d0fdbd08bb.mp4</t>
  </si>
  <si>
    <t>2026-09-02 08:03:07</t>
  </si>
  <si>
    <t>obaforever/idnztapp/meeting/20260902/VID_2026-09-02 08-02-201430558822f45635cf138246b5af58681771a35338.mp4</t>
  </si>
  <si>
    <t>2026-09-02 08:03:02</t>
  </si>
  <si>
    <t>obaforever/idnztapp/meeting/20260902/upload_17883109723032e31854b4c7f4bd6b0b66a84b3eb8b9a.mp4</t>
  </si>
  <si>
    <t>2026-09-02 08:02:53</t>
  </si>
  <si>
    <t>obaforever/idnztapp/meeting/20260902/upload_1788310957623b29392e829814715bff01daead701918.mp4</t>
  </si>
  <si>
    <t>obaforever/idnztapp/meeting/20260902/upload_1788310955782ddfe1c4576cc45ea8b1cadefed6d5879.mp4</t>
  </si>
  <si>
    <t>obaforever/idnztapp/meeting/20260902/upload_1788310968678fc7fe85463e841fa86be100d115e4696.mp4</t>
  </si>
  <si>
    <t>briefing pagi bersama kurir pembahasan terkait input prospect customer dan penawaran layanan pick up gratis kepada customer</t>
  </si>
  <si>
    <t>2026-09-02 08:02:41</t>
  </si>
  <si>
    <t>obaforever/idnztapp/meeting/20260902/VID_2026-09-02 08-02-38455720223eb1ae746b64342ccaf3c530f70f2d639.mp4</t>
  </si>
  <si>
    <t>scan 07.30,td jam 12 , marketing</t>
  </si>
  <si>
    <t>2026-09-02 08:02:37</t>
  </si>
  <si>
    <t>obaforever/idnztapp/meeting/20260902/upload_1788310937044305bc292970e41289785be887b975a43.mp4</t>
  </si>
  <si>
    <t>2026-09-02 08:02:34</t>
  </si>
  <si>
    <t>obaforever/idnztapp/meeting/20260902/upload_1788310935911bfe7ffaf2eda4e7e949b9b9cfd87d152.mp4</t>
  </si>
  <si>
    <t>pod
ttd retur
pick up</t>
  </si>
  <si>
    <t>2026-09-02 08:02:33</t>
  </si>
  <si>
    <t>obaforever/idnztapp/meeting/20260902/upload_1788310936509cf78273925d148919de9be31af356a50.mp4</t>
  </si>
  <si>
    <t>2026-09-02 08:02:25</t>
  </si>
  <si>
    <t>obaforever/idnztapp/meeting/20260902/VID_2026-09-02 08-00-47-304170344d22d67b3e10f4ba6913f7b7686aee76c.mp4</t>
  </si>
  <si>
    <t>2026-09-02 08:02:23</t>
  </si>
  <si>
    <t>obaforever/idnztapp/meeting/20260902/upload_17883109031888397d0fd2ff245e2be21da40c8d9ba6c.mp4</t>
  </si>
  <si>
    <t>2026-09-02 08:02:18</t>
  </si>
  <si>
    <t>obaforever/idnztapp/meeting/20260902/upload_17883109311820255ed69bd1f4d56b1f8f99fc3fa68db.mp4</t>
  </si>
  <si>
    <t>2026-09-02 08:02:17</t>
  </si>
  <si>
    <t>obaforever/idnztapp/meeting/20260902/VID_2026-09-02 08-00-51-2103150516a13d87144859447083f656676900b69d.mp4</t>
  </si>
  <si>
    <t>2026-09-02 08:02:05</t>
  </si>
  <si>
    <t>obaforever/idnztapp/meeting/20260902/upload_178831090130890ceee19c9ad430a8feb608c9005909b.mp4</t>
  </si>
  <si>
    <t>Briefing pagi DC Gelora
- Ketepatan absensi 06.30
- Keluar Gudang Aktual 07.30
- TTD 12.00
- Edukasi COD FD + Reverse
- Clear all ritase
- POD Retur Valid
- Rating Sprinter
- QR Spr</t>
  </si>
  <si>
    <t>2026-09-02 08:02:03</t>
  </si>
  <si>
    <t>obaforever/idnztapp/meeting/20260902/VID_2026-09-02 08-01-0612038629903776bc40c20045f4b62ea6a1f11e51eb.mp4</t>
  </si>
  <si>
    <t>BRIEFING 09/02/2026
INDIKATOR RATING SPRINTER</t>
  </si>
  <si>
    <t>2026-09-02 08:02:01</t>
  </si>
  <si>
    <t>obaforever/idnztapp/meeting/20260902/upload_178831088816595ab49ffdb6d44e285d5ac9e320ff286.mp4</t>
  </si>
  <si>
    <t>Penekanan Absensi
Pickup satu hari satu paket</t>
  </si>
  <si>
    <t>2026-09-02 08:01:55</t>
  </si>
  <si>
    <t>obaforever/idnztapp/meeting/20260902/VID_2026-09-02 08-01-0711505171369e07ae865c864adc96c202e888496d3e.mp4</t>
  </si>
  <si>
    <t>brifing terkait setoran,, terkait NM, rating dll</t>
  </si>
  <si>
    <t>2026-09-02 08:01:51</t>
  </si>
  <si>
    <t>obaforever/idnztapp/meeting/20260902/VID_2026-09-02 08-01-24-125699792924580cf327494079836e006227097acf.mp4</t>
  </si>
  <si>
    <t>2026-09-02 08:01:40</t>
  </si>
  <si>
    <t>obaforever/idnztapp/meeting/20260902/upload_1788310588668085c465ea0c342eba17ff5110e7c92cf.mp4</t>
  </si>
  <si>
    <t>2026-09-02 08:01:37</t>
  </si>
  <si>
    <t>KOB04 KOB04</t>
  </si>
  <si>
    <t>01514830</t>
  </si>
  <si>
    <t>Eko Suprianto</t>
  </si>
  <si>
    <t>obaforever/idnztapp/meeting/20260902/upload_17883107762212863f7ae9aae4c60b8f9fc68c56326d4.mp4</t>
  </si>
  <si>
    <t>brifing KOB04 SIMPANGKATIS. fokus KPI september. tingkatkan presentase PARCEL CARE DAN RSAT. serta wajib untuk peningkatan D24 sebesar 5% untuk bulan september. dan juga ttd sebelum jam 12.</t>
  </si>
  <si>
    <t>2026-09-02 08:01:32</t>
  </si>
  <si>
    <t>obaforever/idnztapp/meeting/20260902/VID_2026-09-02 07-59-591534156642f3cea08f9564abeb0330bec6df92c11.mp4</t>
  </si>
  <si>
    <t>pickup reguler 1 kurir 1 AWB.
reminder SLA day
SLA jam 12
Edukasi ke klien perihal diskon QR sprinter maupun promo heboh dan diskon app customer
paket high value</t>
  </si>
  <si>
    <t>2026-09-02 08:01:29</t>
  </si>
  <si>
    <t>obaforever/idnztapp/meeting/20260902/VID_2026-09-02 08-00-0414635118243c208e201eb74a4a923d8167e80750a7.mp4</t>
  </si>
  <si>
    <t>Poin poin rating sprinter, 1k1p, ttd cancel action</t>
  </si>
  <si>
    <t>2026-09-02 08:01:27</t>
  </si>
  <si>
    <t>obaforever/idnztapp/meeting/20260902/upload_178831078737767117d0e6b824998a1ba065562e60b4e.mp4</t>
  </si>
  <si>
    <t>briefing indikator rating sprinter aspek penambahan point dan kinerja pribadi kurir tambahan paket parcelcare</t>
  </si>
  <si>
    <t>2026-09-02 08:01:23</t>
  </si>
  <si>
    <t>obaforever/idnztapp/meeting/20260902/upload_1788310873271ad919fe3317e4d91803707a8585e385a.mp4</t>
  </si>
  <si>
    <t>2026-09-02 08:01:22</t>
  </si>
  <si>
    <t>obaforever/idnztapp/meeting/20260902/upload_17883108437678bd4104c34f4464eb7ee378a42bfd737.mp4</t>
  </si>
  <si>
    <t>obaforever/idnztapp/meeting/20260902/VID_2026-09-02 07-59-36244101177560d8d46b9ef4d19a4ba17119044feed.mp4</t>
  </si>
  <si>
    <t>2026-09-02 08:01:20</t>
  </si>
  <si>
    <t>LLG01000071</t>
  </si>
  <si>
    <t>Yogi Setia Putra</t>
  </si>
  <si>
    <t>obaforever/idnztapp/meeting/20260902/upload_17883108440295edcee8076184cd3a3c957b15387b774.mp4</t>
  </si>
  <si>
    <t>brifing terkait RTK dan POD VALID</t>
  </si>
  <si>
    <t>2026-09-02 08:01:18</t>
  </si>
  <si>
    <t>obaforever/idnztapp/meeting/20260902/upload_1788310857762541a8d2feea84223b366b8c7d924edbd.MOV</t>
  </si>
  <si>
    <t>Briefing Daily</t>
  </si>
  <si>
    <t>2026-09-02 08:01:08</t>
  </si>
  <si>
    <t>obaforever/idnztapp/meeting/20260902/upload_1788310853765f2ae6201b1ed46538144acd471b2132a.mp4</t>
  </si>
  <si>
    <t>Kode dp BRB01
Mitra on duty 63
Materi brifing :
- Absensi maksimal jam 06.00
- Scan deliveri 07.30
- Scan ttd sbelum jam 12.00
- Ttd kloter keseluruhan 95%
- Tiktok reserve
- Pickup reguler</t>
  </si>
  <si>
    <t>2026-09-02 08:01:04</t>
  </si>
  <si>
    <t>obaforever/idnztapp/meeting/20260902/VID_2026-09-02 07-59-47-146669175923e4139cbcb944fe99c8c29a6f30e04d.mp4</t>
  </si>
  <si>
    <t>maping area</t>
  </si>
  <si>
    <t>obaforever/idnztapp/meeting/20260902/VID_2026-09-02 08-00-08184306294237e71af81437433b95aba3032cc6d013.mp4</t>
  </si>
  <si>
    <t>2026-09-02 08:01:02</t>
  </si>
  <si>
    <t>obaforever/idnztapp/meeting/20260902/upload_17883108270830d5c9ca67a6640eeb91d5e8310d76b8b.mp4</t>
  </si>
  <si>
    <t>2026-09-02 08:01:00</t>
  </si>
  <si>
    <t>obaforever/idnztapp/meeting/20260902/VID_2026-09-02 08-00-39-204738254b209d357e61144e9825e13265234711a.mp4</t>
  </si>
  <si>
    <t>obaforever/idnztapp/meeting/20260902/upload_178831084632165e6ba1f44ec4c41b5cdbe9d700e7edd.mp4</t>
  </si>
  <si>
    <t>2026-09-02 08:00:49</t>
  </si>
  <si>
    <t>obaforever/idnztapp/meeting/20260902/VID_2026-09-02 08-00-12-183775390258fd0c3d46da477880d602d6dc5db65d.mp4</t>
  </si>
  <si>
    <t>penyampaian gathering reting 4 kurir</t>
  </si>
  <si>
    <t>2026-09-02 08:00:46</t>
  </si>
  <si>
    <t>obaforever/idnztapp/meeting/20260902/upload_17883108032476ebe4d64d5774cb1a22249e4bb2ff6de.mp4</t>
  </si>
  <si>
    <t>closing kpi agustus 2026, persiapan kpi september 2026</t>
  </si>
  <si>
    <t>2026-09-02 08:00:38</t>
  </si>
  <si>
    <t>obaforever/idnztapp/meeting/20260902/VID_2026-09-02 08-00-0611349700678cf50f47b4a242718c71dac521e2ab41.mp4</t>
  </si>
  <si>
    <t>2026-09-02 08:00:37</t>
  </si>
  <si>
    <t>obaforever/idnztapp/meeting/20260902/upload_1788310813626d46037d27b0c4d388fc9dbc0f81d56cb.mp4</t>
  </si>
  <si>
    <t>evaluasi dan Terget Kpi</t>
  </si>
  <si>
    <t>2026-09-02 08:00:31</t>
  </si>
  <si>
    <t>obaforever/idnztapp/meeting/20260902/VID_2026-09-02 07-58-12-4382350809d7159b831754cc8ad1157df7e0a0e50.mp4</t>
  </si>
  <si>
    <t>BRIFIENG TERKAIT KURIR OPEN MARKET DAN SOP PENGIRIMAN</t>
  </si>
  <si>
    <t>obaforever/idnztapp/meeting/20260902/VID_2026-09-02 07-58-4423149584790aab976e5a4b5cb859676e3ee398bd.mp4</t>
  </si>
  <si>
    <t>kjn11
onduty : 66</t>
  </si>
  <si>
    <t>2026-09-02 08:00:30</t>
  </si>
  <si>
    <t>NGP11 DC_BATULAYANG</t>
  </si>
  <si>
    <t>LS0000415134</t>
  </si>
  <si>
    <t>Andriana Susanto</t>
  </si>
  <si>
    <t>obaforever/idnztapp/meeting/20260902/upload_1788310818512bb4985bd0e5145249b0b340408b9dd30.mp4</t>
  </si>
  <si>
    <t>2026-09-02 08:00:26</t>
  </si>
  <si>
    <t>obaforever/idnztapp/meeting/20260902/upload_1788310814953ef86497740da4fd4bb83c060bab851a5.mp4</t>
  </si>
  <si>
    <t>2026-09-02 08:00:14</t>
  </si>
  <si>
    <t>obaforever/idnztapp/meeting/20260902/upload_17883108017555d8451ed26524ce99fe33cb8123ddf88.mp4</t>
  </si>
  <si>
    <t>kebersihan dan pickup</t>
  </si>
  <si>
    <t>obaforever/idnztapp/meeting/20260902/upload_1788310702985c5b34d3a40aa49af8ff485740f187973.mp4</t>
  </si>
  <si>
    <t>2026-09-02 08:00:10</t>
  </si>
  <si>
    <t>obaforever/idnztapp/meeting/20260902/VID_2026-09-02 07-33-291563425690d4274512e17b4095b832ca61d0b3cc46.mp4</t>
  </si>
  <si>
    <t>inspeksi seragam sprinter,qr sprinter,</t>
  </si>
  <si>
    <t>2026-09-02 08:00:07</t>
  </si>
  <si>
    <t>obaforever/idnztapp/meeting/20260902/VID_2026-09-02 07-58-34-7669995699a6464c539e649c0abfc4681496c24a8.mp4</t>
  </si>
  <si>
    <t>brifing perihal absensi 06;30
berifing perihal keluar gudang 07:30
berifing perihal ttd jam 12
brifing perihal pickupan 1 resi 1 hari</t>
  </si>
  <si>
    <t>2026-09-02 07:59:34</t>
  </si>
  <si>
    <t>obaforever/idnztapp/meeting/20260902/upload_1788310717643b66e434f68ad44f4bbfe8443788cb588.mp4</t>
  </si>
  <si>
    <t>2026-09-02 07:59:27</t>
  </si>
  <si>
    <t>obaforever/idnztapp/meeting/20260902/upload_17883107291979977d569d03444f5b1575649b1f710de.MOV</t>
  </si>
  <si>
    <t>Pembahasan report terbaru</t>
  </si>
  <si>
    <t>2026-09-02 07:59:08</t>
  </si>
  <si>
    <t>obaforever/idnztapp/meeting/20260902/upload_17883107305340BD7AEBA-5302-4BE8-987F-AD78D386AC903c37d970feef4b619c97c0e09688730f.mp4</t>
  </si>
  <si>
    <t>rating sptinter</t>
  </si>
  <si>
    <t>2026-09-02 07:59:07</t>
  </si>
  <si>
    <t>obaforever/idnztapp/meeting/20260902/VID_2026-09-02 07-57-57147079568005e8d7b2256248dab1ff2edf5d7b2805.mp4</t>
  </si>
  <si>
    <t>obaforever/idnztapp/meeting/20260902/upload_17883106984793b035ed2651e444dbf49b6233bc7f162.mp4</t>
  </si>
  <si>
    <t>2026-09-02 07:58:59</t>
  </si>
  <si>
    <t>obaforever/idnztapp/meeting/20260902/upload_17883107345958929fba5dec54f238974838b725b90e5.mp4</t>
  </si>
  <si>
    <t>2026-09-02 07:58:43</t>
  </si>
  <si>
    <t>obaforever/idnztapp/meeting/20260902/upload_178831060925226677F84-B43B-4B12-A207-6A63946EB15B857b24a6eb464ee29ce2fa20b65b8d0b.mp4</t>
  </si>
  <si>
    <t>Briefing 02 September 2026
1. Rating sprinter
2. Quiz rating 
3. TT Reverse 
4. Kompetisi konten</t>
  </si>
  <si>
    <t>2026-09-02 07:58:38</t>
  </si>
  <si>
    <t>obaforever/idnztapp/meeting/20260902/VID_2026-09-02 07-57-239599284936c4fb4ec36b34f9bbb0240af35aac126.mp4</t>
  </si>
  <si>
    <t>- INDIKATOR RATING SPRINTER
- SLA PICKUP REGULER</t>
  </si>
  <si>
    <t>2026-09-02 07:58:36</t>
  </si>
  <si>
    <t>obaforever/idnztapp/meeting/20260902/VID_2026-09-02 08-57-28-106211274fec80a5f26de48c9811f31abb5db73ce.mp4</t>
  </si>
  <si>
    <t>reminder lagi ke team untuk pick up 1 perhari nya lagi wajib ada</t>
  </si>
  <si>
    <t>2026-09-02 07:58:29</t>
  </si>
  <si>
    <t>BYL07 ANDONG</t>
  </si>
  <si>
    <t>00569976</t>
  </si>
  <si>
    <t>obaforever/idnztapp/meeting/20260902/VID_2026-09-02 07-58-1220688529073df5d0365f0e442c9606373ea46735f1.mp4</t>
  </si>
  <si>
    <t>2026-09-02 07:58:12</t>
  </si>
  <si>
    <t>obaforever/idnztapp/meeting/20260902/upload_178831069723730781f53a482433ab43f87eb21150dff.MOV</t>
  </si>
  <si>
    <t>2026-09-02 07:58:05</t>
  </si>
  <si>
    <t>obaforever/idnztapp/meeting/20260902/upload_1788310659290a516905f004a4071be8477ee31257014.mp4</t>
  </si>
  <si>
    <t>obaforever/idnztapp/meeting/20260902/VID_2026-09-02 07-57-52-1002053670dd2697f8406347f2ad732160e1d04f0f.mp4</t>
  </si>
  <si>
    <t>TTD jam 12:00</t>
  </si>
  <si>
    <t>2026-09-02 07:57:31</t>
  </si>
  <si>
    <t>obaforever/idnztapp/meeting/20260902/VID_2026-09-02 07-56-17-19729581811fec92617f234c788bf65b0c6ab12cb4.mp4</t>
  </si>
  <si>
    <t>2026-09-02 07:57:22</t>
  </si>
  <si>
    <t>obaforever/idnztapp/meeting/20260902/VID_2026-09-02 07-55-5219922261615dbb2c68f0fe4dbabc421e4147098985.mp4</t>
  </si>
  <si>
    <t>briefing terkait prosfek pelanggan</t>
  </si>
  <si>
    <t>2026-09-02 07:57:21</t>
  </si>
  <si>
    <t>obaforever/idnztapp/meeting/20260902/upload_1788310597424ad43ed3261ea459992f4a9ba8302733f.mp4</t>
  </si>
  <si>
    <t>*Topik brifing* 
- Absen 06.30
- Delivery 07.30
- TTD Sebelum jam 12:00
- Jangan Retur COD non Ecomerce (SLA NYA 10 HARI)
- Quis(Ujian) app sprinter 
- QRIS &amp; Gopay
* QR Sprinter
rating sprinter</t>
  </si>
  <si>
    <t>2026-09-02 07:57:15</t>
  </si>
  <si>
    <t>SMI09B SMI09B</t>
  </si>
  <si>
    <t>LS0000415189</t>
  </si>
  <si>
    <t>Heriyanto</t>
  </si>
  <si>
    <t>obaforever/idnztapp/meeting/20260902/upload_17883105568123a172b2e82244819820778c150083de4.mp4</t>
  </si>
  <si>
    <t>perbaikan rating sprinter dan untuk pembayaran COD harus setoran di hari H</t>
  </si>
  <si>
    <t>obaforever/idnztapp/meeting/20260902/upload_178831061785860e9525b98ae416998f8c47a95d3766c.mp4</t>
  </si>
  <si>
    <t>Materi brifing
1. Edukasi penanganan paket
2. Edukasi ketepatan TTD 12:00
3. Edukasi penanganan tiktok reverse
4. Edukasi setoran COD menggunakan layanan GOPAY</t>
  </si>
  <si>
    <t>2026-09-02 07:57:14</t>
  </si>
  <si>
    <t>obaforever/idnztapp/meeting/20260902/upload_1788310616069885804a2d9194997978c2420b16875d2.mp4</t>
  </si>
  <si>
    <t>Operasional delivery dan Reguler.</t>
  </si>
  <si>
    <t>2026-09-02 07:57:08</t>
  </si>
  <si>
    <t>obaforever/idnztapp/meeting/20260902/upload_1788310564778c5eed910e6e44c26847a5865cd97f282.mp4</t>
  </si>
  <si>
    <t>2026-09-02 07:56:50</t>
  </si>
  <si>
    <t>obaforever/idnztapp/meeting/20260902/upload_1788310566769df18e46e72354639a48c272dd27a26d1.mp4</t>
  </si>
  <si>
    <t>evaluasi capaian kinerja reguler dan SLA 
push pengerjaan UPM SPRINTER dan quiz app
share promo berjalan . sharing tentang kendala team</t>
  </si>
  <si>
    <t>2026-09-02 07:56:49</t>
  </si>
  <si>
    <t>obaforever/idnztapp/meeting/20260902/upload_17883105926185c1f401084004b639ec0947102daad0d.mp4</t>
  </si>
  <si>
    <t>Open market reguler 1 kurir 1 awb</t>
  </si>
  <si>
    <t>2026-09-02 07:56:48</t>
  </si>
  <si>
    <t>obaforever/idnztapp/meeting/20260902/upload_1788310590658c0e501c732ec4e16a50776cc6252c7d3.mp4</t>
  </si>
  <si>
    <t>2026-09-02 07:56:39</t>
  </si>
  <si>
    <t>obaforever/idnztapp/meeting/20260902/VID_2026-09-02 07-52-37-206750646742caf54ce55f46cf83fafd943313aba3.mp4</t>
  </si>
  <si>
    <t>2026-09-02 07:56:35</t>
  </si>
  <si>
    <t>obaforever/idnztapp/meeting/20260902/upload_1788310461094723b2b1a009a4d82a61285ec11729413.MOV</t>
  </si>
  <si>
    <t>evaluasi awal bulan supaya capaian lebih baik lagi</t>
  </si>
  <si>
    <t>2026-09-02 07:56:30</t>
  </si>
  <si>
    <t>obaforever/idnztapp/meeting/20260902/upload_1788310576871c02c257c874e42fc85c252661175bafa.mp4</t>
  </si>
  <si>
    <t>2026-09-02 07:56:25</t>
  </si>
  <si>
    <t>obaforever/idnztapp/meeting/20260902/upload_1788310532027be9c3a4bba0a4c9f895a86562b57a76e.mp4</t>
  </si>
  <si>
    <t>indikator rating sprinter.
semua Sprinter harus bintang 5.</t>
  </si>
  <si>
    <t>2026-09-02 07:56:24</t>
  </si>
  <si>
    <t>obaforever/idnztapp/meeting/20260902/upload_17883105789832d3cba83a15c429f8437673eb4440750.mp4</t>
  </si>
  <si>
    <t>2026-09-02 07:56:16</t>
  </si>
  <si>
    <t>obaforever/idnztapp/meeting/20260902/upload_17883104668438ed00d88f38b4e54949c05dec36e96c3.mp4</t>
  </si>
  <si>
    <t>tema,
rating sprinter
quiz apk sprinter
SLA 07;30
TTD jam 12
TTD aktual
absensi clokin &amp; out
kedisiplinan prihal closingan dan juga agenda2 maupun target kita dibulan September</t>
  </si>
  <si>
    <t>2026-09-02 07:56:15</t>
  </si>
  <si>
    <t>obaforever/idnztapp/meeting/20260902/upload_17883105642565b7ebda86e6a42eaa4c905f79f8dd77f.mp4</t>
  </si>
  <si>
    <t>2026-09-02 07:56:13</t>
  </si>
  <si>
    <t>obaforever/idnztapp/meeting/20260902/VID_2026-09-02 07-54-08-2779350466fb44fd2f22541c993dfb262923b5945.mp4</t>
  </si>
  <si>
    <t>app marketing</t>
  </si>
  <si>
    <t>2026-09-02 07:56:07</t>
  </si>
  <si>
    <t>obaforever/idnztapp/meeting/20260902/upload_17883104901039f0e0ebd41724cf181bf8323e3263321.mp4</t>
  </si>
  <si>
    <t>Network Management
Indikator Rating Sprinter</t>
  </si>
  <si>
    <t>2026-09-02 07:55:58</t>
  </si>
  <si>
    <t>obaforever/idnztapp/meeting/20260902/VID_2026-09-02 07-55-30-19614118591870b138841d4353b8769698a9bae004.mp4</t>
  </si>
  <si>
    <t>Target KPI dan marketing</t>
  </si>
  <si>
    <t>2026-09-02 07:55:48</t>
  </si>
  <si>
    <t>obaforever/idnztapp/meeting/20260902/VID_2026-09-02 07-54-53-100493122bf263657d6f64a56875ed984ee4f3582.mp4</t>
  </si>
  <si>
    <t>1. Pickup 1 kurir 1 paket 
2. Retur Abnormal</t>
  </si>
  <si>
    <t>2026-09-02 07:55:38</t>
  </si>
  <si>
    <t>obaforever/idnztapp/meeting/20260902/upload_17883105201768cd9189e822d490d888bcd17dd2a9490.mp4</t>
  </si>
  <si>
    <t>SCAN BERMASALAH</t>
  </si>
  <si>
    <t>2026-09-02 07:55:37</t>
  </si>
  <si>
    <t>obaforever/idnztapp/meeting/20260902/upload_17883104953423e4cf1279e89422abc2c54f37eb0fcd7.mp4</t>
  </si>
  <si>
    <t>Marketing, TTD all ritase</t>
  </si>
  <si>
    <t>2026-09-02 07:55:22</t>
  </si>
  <si>
    <t>obaforever/idnztapp/meeting/20260902/upload_1788310517389487d64c6659e4b8383e0d08c27865614.mp4</t>
  </si>
  <si>
    <t>2026-09-02 07:55:17</t>
  </si>
  <si>
    <t>obaforever/idnztapp/meeting/20260902/VID_2026-09-02 07-52-54-1840844241e8854295e5284c8490b0986ea7d97b55.mp4</t>
  </si>
  <si>
    <t>Topik : Sistem Manajemen 6S</t>
  </si>
  <si>
    <t>2026-09-02 07:55:15</t>
  </si>
  <si>
    <t>obaforever/idnztapp/meeting/20260902/VID_2026-09-02 07-53-05-3499073302034f4e4d4947bcbe2b9380baa470fc.mp4</t>
  </si>
  <si>
    <t>SQG14
pembahasan absensi, ttd sebelum jam 12, stuck DP</t>
  </si>
  <si>
    <t>2026-09-02 07:54:59</t>
  </si>
  <si>
    <t>SMI28 DC_BOJONG_KEMBAR</t>
  </si>
  <si>
    <t>LS0000415188</t>
  </si>
  <si>
    <t>Herdiansyah</t>
  </si>
  <si>
    <t>obaforever/idnztapp/meeting/20260902/VID_2026-09-02 07-53-558686389667f8c87d69f5d40cb8086d13e7a490664.mp4</t>
  </si>
  <si>
    <t>shipment september</t>
  </si>
  <si>
    <t>2026-09-02 07:54:54</t>
  </si>
  <si>
    <t>obaforever/idnztapp/meeting/20260902/upload_1788310422885acf45ed16993456d8ad3ea995e12b16a.mp4</t>
  </si>
  <si>
    <t>brefing pembahasan dan mengasih pengarahan terkait indikator DP , finace, sama Quiz sprinter.</t>
  </si>
  <si>
    <t>2026-09-02 07:54:49</t>
  </si>
  <si>
    <t>obaforever/idnztapp/meeting/20260902/VID_2026-09-02 07-54-1022609962364f62fa887924ed9a4bad420b0ed6f97.mp4</t>
  </si>
  <si>
    <t>SPRINTER IKUT BRIEFING : 5 ORANG
SPRINTER AKTIF : 13 ORANG
MATERI BRIEFING : 
TTD JAM 12
ALL RITASE 24 JAM</t>
  </si>
  <si>
    <t>2026-09-02 07:54:43</t>
  </si>
  <si>
    <t>obaforever/idnztapp/meeting/20260902/VID_2026-09-02 07-53-20-61100523516c10feeb1e84fb99ea9f55e0e2885d4.mp4</t>
  </si>
  <si>
    <t>breefing pagi dp</t>
  </si>
  <si>
    <t>2026-09-02 07:54:39</t>
  </si>
  <si>
    <t>obaforever/idnztapp/meeting/20260902/upload_17883104674230f446f987263440ca7c77fd83584e404.mp4</t>
  </si>
  <si>
    <t>2026-09-02 07:54:32</t>
  </si>
  <si>
    <t>BLP01 BLANG_PIDIE</t>
  </si>
  <si>
    <t>BLP010117</t>
  </si>
  <si>
    <t>Yulianda Saputra</t>
  </si>
  <si>
    <t>obaforever/idnztapp/meeting/20260902/upload_1788310431723678a0e0dc7a7429f91d651d83982b128.mp4</t>
  </si>
  <si>
    <t>target pick up</t>
  </si>
  <si>
    <t>2026-09-02 07:54:31</t>
  </si>
  <si>
    <t>obaforever/idnztapp/meeting/20260902/VID_2026-09-02 07-54-00-2042912227158789d539424c90b2bc220de1757c9f.mp4</t>
  </si>
  <si>
    <t>2026-09-02 07:54:20</t>
  </si>
  <si>
    <t>obaforever/idnztapp/meeting/20260902/VID_2026-09-02 07-53-15-17679102087b2cd60b66354db3850d7e0675750201.mp4</t>
  </si>
  <si>
    <t>2026-09-02 07:54:13</t>
  </si>
  <si>
    <t>SRG65000053</t>
  </si>
  <si>
    <t>Fnc Yoni Firman Syah</t>
  </si>
  <si>
    <t>obaforever/idnztapp/meeting/20260902/VID_2026-09-02 07-52-11-1655911061bc0ea1b918f40278766d6601cef1eb5.mp4</t>
  </si>
  <si>
    <t>2026-09-02 07:54:10</t>
  </si>
  <si>
    <t>obaforever/idnztapp/meeting/20260902/upload_1788310400171cf4bae4ec2b94e148deaec9c719c573b.mp4</t>
  </si>
  <si>
    <t>2026-09-02 07:54:08</t>
  </si>
  <si>
    <t>obaforever/idnztapp/meeting/20260902/upload_17883104144317E0E2A9E-E215-49E8-9139-E5E1270CBBF41314579329c8415bad73aed0a93b0776.mp4</t>
  </si>
  <si>
    <t>obaforever/idnztapp/meeting/20260902/upload_1788310430662db3950bc3d3e4e868ba877a3b816da28.mp4</t>
  </si>
  <si>
    <t>2026-09-02 07:54:06</t>
  </si>
  <si>
    <t>obaforever/idnztapp/meeting/20260902/upload_1788310351857294877ccd1e24f2c87304a69cc37c318.mp4</t>
  </si>
  <si>
    <t>2026-09-02 07:54:02</t>
  </si>
  <si>
    <t>obaforever/idnztapp/meeting/20260902/upload_1788310361687e19ec4e2d7a04f9ca6d8220a8bd9ce78.mp4</t>
  </si>
  <si>
    <t>2026-09-02 07:54:01</t>
  </si>
  <si>
    <t>obaforever/idnztapp/meeting/20260902/VID_2026-09-02 07-42-00-83337929c95c69b6384846fd94183d74d0de02b9.mp4</t>
  </si>
  <si>
    <t>ARBITRASE &amp; RTK</t>
  </si>
  <si>
    <t>2026-09-02 07:53:55</t>
  </si>
  <si>
    <t>obaforever/idnztapp/meeting/20260902/upload_1788310428391908a4b92d0e84f2ea650ecb92a28f8d5.mp4</t>
  </si>
  <si>
    <t>2026-09-02 07:53:50</t>
  </si>
  <si>
    <t>obaforever/idnztapp/meeting/20260902/upload_178831041246902e217f7ec744ded8ac114fcdff11ccd.mp4</t>
  </si>
  <si>
    <t>2026-09-02 07:53:27</t>
  </si>
  <si>
    <t>obaforever/idnztapp/meeting/20260902/upload_178831036971761ca6a4df24f4e5ea5944019e4c1d06a.mp4</t>
  </si>
  <si>
    <t>2026-09-02 07:53:16</t>
  </si>
  <si>
    <t>obaforever/idnztapp/meeting/20260902/VID_2026-09-02 08-52-01-90704298615256c270d074786b1d70378343de2ab.mp4</t>
  </si>
  <si>
    <t>Inspeksi seragam</t>
  </si>
  <si>
    <t>2026-09-02 07:53:08</t>
  </si>
  <si>
    <t>obaforever/idnztapp/meeting/20260902/VID_2026-09-02 07-51-5412773408339a726a7640274d3a920398b468d8926b.mp4</t>
  </si>
  <si>
    <t>target PU reguler</t>
  </si>
  <si>
    <t>2026-09-02 07:53:04</t>
  </si>
  <si>
    <t>obaforever/idnztapp/meeting/20260902/upload_17883103322508f26ffbeb4c54ec99f466cb723db1df6.MOV</t>
  </si>
  <si>
    <t>brifing pagi tim str02 
pembahasan
pick up 
pelayanan
dan perbaikan etika</t>
  </si>
  <si>
    <t>2026-09-02 07:53:02</t>
  </si>
  <si>
    <t>obaforever/idnztapp/meeting/20260902/upload_1788310289856f5bfc546ecfd4732b7c2f8e1f6730dfc.mp4</t>
  </si>
  <si>
    <t>kehadiran dan pickup</t>
  </si>
  <si>
    <t>obaforever/idnztapp/meeting/20260902/upload_17883103463386134b2516b974189b6d1e27422426cf4.mp4</t>
  </si>
  <si>
    <t>2026-09-02 07:52:36</t>
  </si>
  <si>
    <t>obaforever/idnztapp/meeting/20260902/VID_2026-09-02 08-51-54909306799039a0134c38c43eeb4f221d8070d94d2.mp4</t>
  </si>
  <si>
    <t>2026-09-02 07:52:30</t>
  </si>
  <si>
    <t>obaforever/idnztapp/meeting/20260902/VID_2026-09-02 07-44-5416532207999d94c06fafc44c496af2f14053f73fb.mp4</t>
  </si>
  <si>
    <t>INDIKATOR RA</t>
  </si>
  <si>
    <t>2026-09-02 07:52:29</t>
  </si>
  <si>
    <t>obaforever/idnztapp/meeting/20260902/VID_2026-09-02 07-51-57-149128531142b3295622914c93873a54984868b829.mp4</t>
  </si>
  <si>
    <t>Open market reguler, share QR Sprinter ke story WhatsApp</t>
  </si>
  <si>
    <t>2026-09-02 07:52:18</t>
  </si>
  <si>
    <t>obaforever/idnztapp/meeting/20260902/upload_1788310298790a0fe7adc80fe4c63806274eda7d6bb48.mp4</t>
  </si>
  <si>
    <t>mode offline
pembayaran online</t>
  </si>
  <si>
    <t>2026-09-02 07:52:11</t>
  </si>
  <si>
    <t>obaforever/idnztapp/meeting/20260902/upload_178831029599899A57C25-18FF-4201-A9C6-1FFCFD45F63Cd8d91bec675b461aa1f80d4369224445.mp4</t>
  </si>
  <si>
    <t>2026-09-02 07:52:00</t>
  </si>
  <si>
    <t>obaforever/idnztapp/meeting/20260902/VID_2026-09-02 07-50-33-1696847567b0e0463d3d534cf8bd0358667733eead.mp4</t>
  </si>
  <si>
    <t>qr awb
qr sprinter
ttd jam 12</t>
  </si>
  <si>
    <t>obaforever/idnztapp/meeting/20260902/upload_178831031351015e3c3524ad946018dd859538b0bd740.mp4</t>
  </si>
  <si>
    <t>2026-09-02 07:51:58</t>
  </si>
  <si>
    <t>obaforever/idnztapp/meeting/20260902/record_video_1788310283719c20565f769b64411812eb5b7d8e4b758.mp4</t>
  </si>
  <si>
    <t>2026-09-02 07:51:54</t>
  </si>
  <si>
    <t>obaforever/idnztapp/meeting/20260902/upload_1788310269742452ab9464b12499bb8fa14f944f7e1df.mp4</t>
  </si>
  <si>
    <t>2026-09-02 07:51:44</t>
  </si>
  <si>
    <t>obaforever/idnztapp/meeting/20260902/VID_2026-09-02 07-50-521701712055e2d4472e98f24ff5a65e2b94c06286aa.mp4</t>
  </si>
  <si>
    <t>reminder mengenai inspeksi foto penggunaan seragam sprinter</t>
  </si>
  <si>
    <t>2026-09-02 07:51:43</t>
  </si>
  <si>
    <t>obaforever/idnztapp/meeting/20260902/VID_2026-09-02 07-49-40-347266481933cddfdccbe49fd9e6bfbf54c1f416b.mp4</t>
  </si>
  <si>
    <t>1.Brifieng Pagi
2.Absensi 
3.Pembayaran online
4.Pick up</t>
  </si>
  <si>
    <t>2026-09-02 07:51:35</t>
  </si>
  <si>
    <t>obaforever/idnztapp/meeting/20260902/VID_2026-09-02 08-52-3315125601341f94d6849bc14980afe3f2c26167c91c.mp4</t>
  </si>
  <si>
    <t>paket diatas 3 hari wajib retur, 
dan Di minta untuk setiap sp wajib push TTD pagi hari</t>
  </si>
  <si>
    <t>2026-09-02 07:51:26</t>
  </si>
  <si>
    <t>obaforever/idnztapp/meeting/20260902/upload_17883102452108004ed74615a4780891be06a5f237287.mp4</t>
  </si>
  <si>
    <t>EDUKASI MISS PU, EVALUASI TARGET HARIAN, EDUKASI QUIZ APP SPRINTER</t>
  </si>
  <si>
    <t>2026-09-02 07:51:14</t>
  </si>
  <si>
    <t>obaforever/idnztapp/meeting/20260902/upload_1788310242966D56C8C54-D1BD-4AEB-9EFB-AC433F85728Dcc0300f6f799411f9e7031c5b099fe34.mp4</t>
  </si>
  <si>
    <t>Briefing 02/09/2026
Pembahasan Inspeksi Seragam</t>
  </si>
  <si>
    <t>2026-09-02 07:51:13</t>
  </si>
  <si>
    <t>obaforever/idnztapp/meeting/20260902/upload_178831021262895fe8d0dc6884236add4efa251124f02.mp4</t>
  </si>
  <si>
    <t>OTPU 100%, FAKE POD/LOSS SCAN DAN PENANGANAN PAKET BERMASALAH</t>
  </si>
  <si>
    <t>obaforever/idnztapp/meeting/20260902/upload_178831026526555d058a9d00e4bd59f59f97568df7e04.mp4</t>
  </si>
  <si>
    <t>2026-09-02 07:50:58</t>
  </si>
  <si>
    <t>obaforever/idnztapp/meeting/20260902/upload_1788310237796cea9f33fc3134d3da270185947838b2c.mp4</t>
  </si>
  <si>
    <t>Qr sprinter,ttd jam 12 ,gopay</t>
  </si>
  <si>
    <t>2026-09-02 07:50:56</t>
  </si>
  <si>
    <t>obaforever/idnztapp/meeting/20260902/VID_2026-09-02 07-50-47-882892007496dc693008147c7a9692b984c16f225.mp4</t>
  </si>
  <si>
    <t>2026-09-02 07:50:47</t>
  </si>
  <si>
    <t>obaforever/idnztapp/meeting/20260902/VID_2026-09-02 07-50-27-2042731337baddaa5de7c4a38bd32d8c0af5bda85.mp4</t>
  </si>
  <si>
    <t>TTD jam 12, Delivery 07:30  dan Rating Sprinter</t>
  </si>
  <si>
    <t>2026-09-02 07:50:45</t>
  </si>
  <si>
    <t>obaforever/idnztapp/meeting/20260902/upload_17883102279431fd2a5f11e014385a1276fa7995f9a67.MOV</t>
  </si>
  <si>
    <t>TTD KLOTER 1 DAN 2 MARKETING PENDINGAN SETORAN GOPAY</t>
  </si>
  <si>
    <t>2026-09-02 07:50:43</t>
  </si>
  <si>
    <t>obaforever/idnztapp/meeting/20260902/VID_2026-09-02 08-49-271753703543c195b44c1feb4c88a50a70fdb78f013a.mp4</t>
  </si>
  <si>
    <t>absensi dan total delivery bulan agustus</t>
  </si>
  <si>
    <t>2026-09-02 07:50:37</t>
  </si>
  <si>
    <t>obaforever/idnztapp/meeting/20260902/VID_2026-09-02 07-48-237387511766203ba3093e04e438c0988f10a662623.mp4</t>
  </si>
  <si>
    <t>2026-09-02 07:50:31</t>
  </si>
  <si>
    <t>obaforever/idnztapp/meeting/20260902/VID_2026-09-02 07-48-15120308223082b2119c813f4e52be80afa98da28628.mp4</t>
  </si>
  <si>
    <t>- TARGET ONTIME PICK UP CC
- 1K1P</t>
  </si>
  <si>
    <t>2026-09-02 07:50:23</t>
  </si>
  <si>
    <t>obaforever/idnztapp/meeting/20260902/upload_1788310111541B9EED390-429C-4743-AE47-74433A783EB6bf401810d4294b93b689542cac24e32d.mp4</t>
  </si>
  <si>
    <t>push ttd jam 12 dan pengetahuan rating sprinter</t>
  </si>
  <si>
    <t>2026-09-02 07:50:19</t>
  </si>
  <si>
    <t>obaforever/idnztapp/meeting/20260902/upload_178831012753092db9eb869f743faab5bfc9956edc7c9.mp4</t>
  </si>
  <si>
    <t>1.Indikator rating sprinter
2.Penggunaan pembayaran online cod paycool dan gopay
5.6S</t>
  </si>
  <si>
    <t>2026-09-02 07:50:13</t>
  </si>
  <si>
    <t>obaforever/idnztapp/meeting/20260902/upload_17883101780292acbf5cd7dd945c48472da21a9bd1a91.MOV</t>
  </si>
  <si>
    <t>Qr sprinter
Progress dan kendala
Longtail</t>
  </si>
  <si>
    <t>2026-09-02 07:50:10</t>
  </si>
  <si>
    <t>obaforever/idnztapp/meeting/20260902/upload_17883101286666095ec7dfbe144faa19b9e59cf52bf39.mp4</t>
  </si>
  <si>
    <t>Target TTD Statis harian harus 95%</t>
  </si>
  <si>
    <t>obaforever/idnztapp/meeting/20260902/upload_17883101977070DE50DF2-79A5-453F-9748-2C48096064E86e89938f175e4b1cbb8d6280dc08f222.mp4</t>
  </si>
  <si>
    <t>2026-09-02 07:50:04</t>
  </si>
  <si>
    <t>obaforever/idnztapp/meeting/20260902/VID_2026-09-02 07-48-371359718319810149f654844799aace139bcf7d7998.mp4</t>
  </si>
  <si>
    <t>2026-09-02 07:50:03</t>
  </si>
  <si>
    <t>obaforever/idnztapp/meeting/20260902/VID_2026-09-02 07-46-152033195732e5f3bda66677479abb047e1a6a1b0a44.mp4</t>
  </si>
  <si>
    <t>- Paket Pendingan
- Target TTD Kloter 1 &amp; All Kloter</t>
  </si>
  <si>
    <t>2026-09-02 07:49:56</t>
  </si>
  <si>
    <t>obaforever/idnztapp/meeting/20260902/VID_2026-09-02 07-47-58386770112c935710b8a2140848ec31b65950d3bdc.mp4</t>
  </si>
  <si>
    <t>2026-09-02 07:49:54</t>
  </si>
  <si>
    <t>obaforever/idnztapp/meeting/20260902/upload_1788310190714a0ceaa77470b48d0b962f20395471264.mp4</t>
  </si>
  <si>
    <t>2026-09-02 07:49:49</t>
  </si>
  <si>
    <t>obaforever/idnztapp/meeting/20260902/VID_2026-09-02 07-49-30167012524153b8f98b851c4af8a7626980ef0f84d5.mp4</t>
  </si>
  <si>
    <t>2026-09-02 07:49:36</t>
  </si>
  <si>
    <t>obaforever/idnztapp/meeting/20260902/upload_17883101627216980251cb725431bacfe6eb0ce4ccd8c.mp4</t>
  </si>
  <si>
    <t>Evaluasi harian</t>
  </si>
  <si>
    <t>2026-09-02 07:49:27</t>
  </si>
  <si>
    <t>obaforever/idnztapp/meeting/20260902/VID_2026-09-02 07-49-0529671628049c86ff9d6334f00a35e687e7abc975b.mp4</t>
  </si>
  <si>
    <t>obaforever/idnztapp/meeting/20260902/upload_178831014815987ac5270acce4a29acaad102eb7f8798.mp4</t>
  </si>
  <si>
    <t>Breafing PPE02 mengenai target harian</t>
  </si>
  <si>
    <t>2026-09-02 07:49:25</t>
  </si>
  <si>
    <t>obaforever/idnztapp/meeting/20260902/upload_1788310144192d0d40343dcc947eda073a84bf7a222e3.mp4</t>
  </si>
  <si>
    <t>2026-09-02 07:49:22</t>
  </si>
  <si>
    <t>obaforever/idnztapp/meeting/20260902/upload_1788310136648f839a944df5b4bd1b8b814dd2e65a448.mp4</t>
  </si>
  <si>
    <t>obaforever/idnztapp/meeting/20260902/upload_1788310081628eb2e114b1fc94983b6d9032f4e507fef.mp4</t>
  </si>
  <si>
    <t>1.Absensi 6.30
2.keluar gudang 7.30
3.ttd 12.00</t>
  </si>
  <si>
    <t>2026-09-02 07:49:15</t>
  </si>
  <si>
    <t>obaforever/idnztapp/meeting/20260902/upload_178831014825082ce606f60694d80ac85c40e0742cc9b.mp4</t>
  </si>
  <si>
    <t>2026-09-02 07:49:09</t>
  </si>
  <si>
    <t>obaforever/idnztapp/meeting/20260902/VID_2026-09-02 07-46-33-671666943202780aea6774dd8a19f21ad1173a1d2.mp4</t>
  </si>
  <si>
    <t>- DELIVERY K1 &amp; K2
- 1K1P
- PENDING LONGTAIL
- PEMBAYARAN ONLINE</t>
  </si>
  <si>
    <t>2026-09-02 07:49:08</t>
  </si>
  <si>
    <t>obaforever/idnztapp/meeting/20260902/upload_178831013891800ed65b9e54a46bb8389d4f98199ec69.mp4</t>
  </si>
  <si>
    <t>2026-09-02 07:48:42</t>
  </si>
  <si>
    <t>obaforever/idnztapp/meeting/20260902/upload_1788310088880147104faa1b54233922c3c700dd6860f.mp4</t>
  </si>
  <si>
    <t>Briefing pagi tentang capaian reguler dan capaian SLA</t>
  </si>
  <si>
    <t>2026-09-02 07:48:39</t>
  </si>
  <si>
    <t>obaforever/idnztapp/meeting/20260902/upload_1788310086032D692332B-0F8C-489E-8418-C38F5EE314AA816ee7a75fd54cc3ba3b1266140f3d24.mp4</t>
  </si>
  <si>
    <t>2026-09-02 07:48:36</t>
  </si>
  <si>
    <t>obaforever/idnztapp/meeting/20260902/upload_1788310137854c205b9e7d7d646cf9f3b999d30da0629.mp4</t>
  </si>
  <si>
    <t>prospek cust 
absensi 
ttd aktual 
ttd jam 12 
sikap layanan 
barang dg 
seragam</t>
  </si>
  <si>
    <t>2026-09-02 07:48:33</t>
  </si>
  <si>
    <t>obaforever/idnztapp/meeting/20260902/VID_2026-09-02 07-48-15-42765954578c1a8fa1304e5283970b6291a95127.mp4</t>
  </si>
  <si>
    <t>2026-09-02 07:48:32</t>
  </si>
  <si>
    <t>CJR32A CILAKU</t>
  </si>
  <si>
    <t>LS0000415220</t>
  </si>
  <si>
    <t>Harry Satria Rachman</t>
  </si>
  <si>
    <t>obaforever/idnztapp/meeting/20260902/upload_1788310084974b901223037e04a3a92ea621ba6749a29.mp4</t>
  </si>
  <si>
    <t>setoran hari H Push qr sprinter</t>
  </si>
  <si>
    <t>2026-09-02 07:48:30</t>
  </si>
  <si>
    <t>obaforever/idnztapp/meeting/20260902/VID_2026-09-02 07-48-0920892623129a72fff773544f7cb21c65cb3e57ab39.mp4</t>
  </si>
  <si>
    <t>1k1p dan ttd</t>
  </si>
  <si>
    <t>2026-09-02 07:48:23</t>
  </si>
  <si>
    <t>obaforever/idnztapp/meeting/20260902/upload_178831009317304a1a44e004c43018ecbdb59983348b8.mp4</t>
  </si>
  <si>
    <t>2026-09-02 07:48:19</t>
  </si>
  <si>
    <t>obaforever/idnztapp/meeting/20260902/upload_17883100744675c3ae8ffbe3a43cc81e6838da1caaa6b.mp4</t>
  </si>
  <si>
    <t>2026-09-02 07:48:18</t>
  </si>
  <si>
    <t>obaforever/idnztapp/meeting/20260902/VID_2026-09-02 08-45-56-1517053927995cb076f5af4cbfb85367f6a2864ca8.mp4</t>
  </si>
  <si>
    <t>2026-09-02 07:48:14</t>
  </si>
  <si>
    <t>obaforever/idnztapp/meeting/20260902/upload_1788310070912e70650d751254a37b0777f8fcb06e3a0.mp4</t>
  </si>
  <si>
    <t>TT reverse dan longtail</t>
  </si>
  <si>
    <t>2026-09-02 07:47:58</t>
  </si>
  <si>
    <t>obaforever/idnztapp/meeting/20260902/upload_178831006525429dc3c509c774b99a5f9153cb118c484.mp4</t>
  </si>
  <si>
    <t>2026-09-02 07:47:49</t>
  </si>
  <si>
    <t>obaforever/idnztapp/meeting/20260902/upload_1788309990291dd9543129459468a9e1a79b389a167d0.mp4</t>
  </si>
  <si>
    <t>network managenent indikator rating sprinter</t>
  </si>
  <si>
    <t>2026-09-02 07:47:48</t>
  </si>
  <si>
    <t>obaforever/idnztapp/meeting/20260902/upload_17883100550747a51d1ea87324149bfe3f0147b7e6b37.mp4</t>
  </si>
  <si>
    <t>absensi
TTD akutal</t>
  </si>
  <si>
    <t>2026-09-02 07:47:43</t>
  </si>
  <si>
    <t>01808581</t>
  </si>
  <si>
    <t>Rizal Galih Saksono</t>
  </si>
  <si>
    <t>obaforever/idnztapp/meeting/20260902/upload_178831003835783f95d72f9ca4376b935647d4745f5b5.mp4</t>
  </si>
  <si>
    <t>operasional dan QR Sprinter</t>
  </si>
  <si>
    <t>2026-09-02 07:47:41</t>
  </si>
  <si>
    <t>obaforever/idnztapp/meeting/20260902/upload_1788310038441cb2c4530f7924960b12a1d74f1fbe38a.mp4</t>
  </si>
  <si>
    <t>KODE DP : BGG06
MITRA ON DUTY : 39
MITRA BRIFING : 9
MATERI BRIEFING : KEDISIPLINAN 6S, SETORAN HARI H MENGGUNAKAN GOPAY, KETEPATAN ABSENSI 06.00 FACE ID, PAKET RETUR DAN LONGTAIL, OPEN MARKET 1KURIR</t>
  </si>
  <si>
    <t>2026-09-02 07:47:38</t>
  </si>
  <si>
    <t>obaforever/idnztapp/meeting/20260902/upload_1788310008034956e51ad9a914a708f8be636d52567a1.mp4</t>
  </si>
  <si>
    <t>-Ketepatan absensi
-TTD jam 12
-Quiz App Sprinter
-Push Rating Sprinter
-POD VALID</t>
  </si>
  <si>
    <t>2026-09-02 07:47:36</t>
  </si>
  <si>
    <t>obaforever/idnztapp/meeting/20260902/VID_2026-09-02 07-47-06143672367587f26045e3ea4664a31d06f0b8fa40dc.mp4</t>
  </si>
  <si>
    <t>2026-09-02 07:47:35</t>
  </si>
  <si>
    <t>obaforever/idnztapp/meeting/20260902/upload_178831004015429b04dddc10d41da88d936607453703d.mp4</t>
  </si>
  <si>
    <t>BRIEFFING DUM01B 02/09/2026</t>
  </si>
  <si>
    <t>2026-09-02 07:47:18</t>
  </si>
  <si>
    <t>obaforever/idnztapp/meeting/20260902/VID_2026-09-02 07-46-16-69072099626d94f5c2b0a412dbd82b9ba1c79d4e5.mp4</t>
  </si>
  <si>
    <t>Network management, indikator rating sprinter</t>
  </si>
  <si>
    <t>2026-09-02 07:47:07</t>
  </si>
  <si>
    <t>obaforever/idnztapp/meeting/20260902/upload_1788309997788087f80de54a64a0fbd9051094194fc1b.mp4</t>
  </si>
  <si>
    <t>puss Pembongkaran paket hari pertama</t>
  </si>
  <si>
    <t>2026-09-02 07:47:06</t>
  </si>
  <si>
    <t>obaforever/idnztapp/meeting/20260902/VID_2026-09-02 07-45-51-1247585804ee7083ee85ac477f81c00b042091a870.mp4</t>
  </si>
  <si>
    <t>Perubahan target TTD JAM 12 dan target qr siprinter serta penggunaan barcode qr ke customer</t>
  </si>
  <si>
    <t>2026-09-02 07:47:05</t>
  </si>
  <si>
    <t>obaforever/idnztapp/meeting/20260902/upload_1788310007490a0681303c0eb4ec2853a16afe7a0c482.mp4</t>
  </si>
  <si>
    <t>obaforever/idnztapp/meeting/20260902/upload_17883099990721AD7B8D5-F1FF-410B-B60B-2800EAA83E3Feedbfe67cb4341f8ab8dfa25f9c5d55e.mp4</t>
  </si>
  <si>
    <t>Absensi tepat waktu, seragam dan parcel care</t>
  </si>
  <si>
    <t>2026-09-02 07:47:03</t>
  </si>
  <si>
    <t>LMJ16 CANDIPURO_1</t>
  </si>
  <si>
    <t>LS0000400869</t>
  </si>
  <si>
    <t>Vidya J07250195</t>
  </si>
  <si>
    <t>obaforever/idnztapp/meeting/20260902/upload_1788309997706dca48a9504274c4391db481553509295.mp4</t>
  </si>
  <si>
    <t>absensi
TTD aktual</t>
  </si>
  <si>
    <t>2026-09-02 07:46:50</t>
  </si>
  <si>
    <t>obaforever/idnztapp/meeting/20260902/upload_178830999091543b8505666204926bef08e80d2fb584d.mp4</t>
  </si>
  <si>
    <t>briefing anak baru dan mengajarkan SOP</t>
  </si>
  <si>
    <t>2026-09-02 07:46:49</t>
  </si>
  <si>
    <t>obaforever/idnztapp/meeting/20260902/VID_2026-09-02 08-46-351223228140836dd8b8ecb4f6ebd658b10615dab47.mp4</t>
  </si>
  <si>
    <t>2026-09-02 07:46:43</t>
  </si>
  <si>
    <t>obaforever/idnztapp/meeting/20260902/VID_2026-09-02 07-45-011717742525f8a3d33e367f4365a9fb71f675cb036f.mp4</t>
  </si>
  <si>
    <t>Kode DP : BRB11B
Mitra on duty : 24
Materi brifing :
Absensi mitra maksimal jam 06.00
Scan deliv 07.30
Ttd kloter 1 90%
Ttd 1+2 kloter keseluruhan 95%
Kerapihan (Seragam+sepatu) 
1K1P
Storan dihari H</t>
  </si>
  <si>
    <t>2026-09-02 07:46:41</t>
  </si>
  <si>
    <t>obaforever/idnztapp/meeting/20260902/VID_2026-09-02 07-46-05-3214032815b354f709804a8896e2832b79a41b89.mp4</t>
  </si>
  <si>
    <t>2026-09-02 07:46:38</t>
  </si>
  <si>
    <t>obaforever/idnztapp/meeting/20260902/VID_2026-09-02 07-45-07-16464054172aea87b2e99c42ebbb3eb92766d372d0.mp4</t>
  </si>
  <si>
    <t>2026-09-02 07:46:19</t>
  </si>
  <si>
    <t>obaforever/idnztapp/meeting/20260902/VID_2026-09-02 07-45-34-13698875552c28c05ecd2742e9ad5de1feb5a4f4e1.mp4</t>
  </si>
  <si>
    <t>2026-09-02 07:46:14</t>
  </si>
  <si>
    <t>obaforever/idnztapp/meeting/20260902/upload_1788309927690279db5c594f0498188f95587227ae6c7.mp4</t>
  </si>
  <si>
    <t>reminder mengenai logik paket rusak absensi tepat waktu dan foto seragam valid</t>
  </si>
  <si>
    <t>2026-09-02 07:46:11</t>
  </si>
  <si>
    <t>obaforever/idnztapp/meeting/20260902/VID_2026-09-02 07-43-54-1822336200b35970a68fb84752997aab29a9af0dc6.mp4</t>
  </si>
  <si>
    <t>2026-09-02 07:46:10</t>
  </si>
  <si>
    <t>obaforever/idnztapp/meeting/20260902/upload_1788309955033135dcf2716f4468db8870662da972495.mp4</t>
  </si>
  <si>
    <t>obaforever/idnztapp/meeting/20260902/upload_178830996132018b2d118e9e44e8b821cc17568ec3599.mp4</t>
  </si>
  <si>
    <t>2026-09-02 07:45:55</t>
  </si>
  <si>
    <t>obaforever/idnztapp/meeting/20260902/VID_2026-09-02 07-45-1414925884750f1be43ce0dd48c1b62b41813649ab33.mp4</t>
  </si>
  <si>
    <t>2026-09-02 07:45:48</t>
  </si>
  <si>
    <t>obaforever/idnztapp/meeting/20260902/VID_2026-09-02 07-43-281280704927f2c6ccca5cab4b60b350364be0fb57cd.mp4</t>
  </si>
  <si>
    <t>TARGET PICKUP QR SPRINTER DAN RATING SPRINTER</t>
  </si>
  <si>
    <t>2026-09-02 07:45:46</t>
  </si>
  <si>
    <t>obaforever/idnztapp/meeting/20260902/upload_1788309909466806df3dc47a44b15b6b5eda46d9d3773.mp4</t>
  </si>
  <si>
    <t>Atribut,Absensi,Jam Kehadiran,TTD Sebelum Jam 12,POD,Gagal PU,Kebersihan,Keselamatan Kerja</t>
  </si>
  <si>
    <t>2026-09-02 07:45:39</t>
  </si>
  <si>
    <t>obaforever/idnztapp/meeting/20260902/upload_17883099279214d2906b835254608b74630f72ad2f4f6.MOV</t>
  </si>
  <si>
    <t>2026-09-02 07:45:36</t>
  </si>
  <si>
    <t>obaforever/idnztapp/meeting/20260902/upload_1788309930362013230d2d1fb41738ad99502bb696bee.MOV</t>
  </si>
  <si>
    <t>2026-09-02 07:45:33</t>
  </si>
  <si>
    <t>obaforever/idnztapp/meeting/20260902/upload_17883098376648bcc099c51ca493ab3fac776e755d755.mp4</t>
  </si>
  <si>
    <t>Briefing pagi DC kemayoran
Absensi 06.30
Keluar Gudang 07.30
TTD 12.00
TTD ALL Ritase
Parcel Care
QR Sprinter 1 AWB 1 Sprinter
Paket DG, paket dilarang kirim
penambahan Manpower
cari seller reguler</t>
  </si>
  <si>
    <t>2026-09-02 07:45:28</t>
  </si>
  <si>
    <t>obaforever/idnztapp/meeting/20260902/upload_1788309923505920ff7f636f245bfbc45741c75f5f331.mp4</t>
  </si>
  <si>
    <t>2026-09-02 07:45:27</t>
  </si>
  <si>
    <t>obaforever/idnztapp/meeting/20260902/upload_1788309490472b4011bbec4d54429b822db73eeda9453.mp4</t>
  </si>
  <si>
    <t>peningkatan 6S dan sharing pengembangan Area untuk mendapatkan Reguler</t>
  </si>
  <si>
    <t>2026-09-02 07:45:00</t>
  </si>
  <si>
    <t>obaforever/idnztapp/meeting/20260902/upload_1788309890041db7d5a3039a84c36adc53db01fea05ff.mp4</t>
  </si>
  <si>
    <t>2026-09-02 07:44:57</t>
  </si>
  <si>
    <t>JKT28I CP_ANGKE_INDAH</t>
  </si>
  <si>
    <t>LS0000401999</t>
  </si>
  <si>
    <t>obaforever/idnztapp/meeting/20260902/upload_1788309887549a04eba5e045f4648bd9ec840e0349f08.mp4</t>
  </si>
  <si>
    <t>PEMBAHASAN :
- absensi 06.30
- keluar gudang 07.30
- TTD jam 12.00
- all ritase 
- RSAT
"Pembahasan  POD &amp; TTD RETUR 
-pengembangan prospek sprinter .untuk mencari pickupan</t>
  </si>
  <si>
    <t>2026-09-02 07:44:44</t>
  </si>
  <si>
    <t>obaforever/idnztapp/meeting/20260902/upload_178830985539678a136b5a5644adab1a91ad1909f56ec.mp4</t>
  </si>
  <si>
    <t>ngepush TTD ritase 94</t>
  </si>
  <si>
    <t>2026-09-02 07:44:33</t>
  </si>
  <si>
    <t>obaforever/idnztapp/meeting/20260902/upload_17883098543920A602737-32F3-48DD-A4C9-B7D7832203D9c2862d4f388c4d86accc4499ea05e2d5.mp4</t>
  </si>
  <si>
    <t>2026-09-02 07:44:15</t>
  </si>
  <si>
    <t>obaforever/idnztapp/meeting/20260902/VID_2026-09-02 07-42-2717494128527d6685e8ae7443b9b3dd65beeb5687d.mp4</t>
  </si>
  <si>
    <t>obaforever/idnztapp/meeting/20260902/VID_2026-09-02 07-42-5939236519752789fced8ef42769d4407ade8dc8b02.mp4</t>
  </si>
  <si>
    <t>2026-09-02 07:44:13</t>
  </si>
  <si>
    <t>obaforever/idnztapp/meeting/20260902/upload_17883098349550fb6be7f17504fe787296756225d1e77.mp4</t>
  </si>
  <si>
    <t>2026-09-02 07:44:07</t>
  </si>
  <si>
    <t>obaforever/idnztapp/meeting/20260902/upload_1788306175656c1fcdce570a34449b74975c9188412bf.mp4</t>
  </si>
  <si>
    <t>ttd jam 12, ttd ritase, ttd tepat waktu, absensi.</t>
  </si>
  <si>
    <t>2026-09-02 07:44:03</t>
  </si>
  <si>
    <t>MDC09B TANJUNG_BATU_02</t>
  </si>
  <si>
    <t>MDC09B000080</t>
  </si>
  <si>
    <t>Andaresta Astrid Yolanda</t>
  </si>
  <si>
    <t>obaforever/idnztapp/meeting/20260902/upload_1788309830313ed6cee3f01524097ab345555d668756c.mp4</t>
  </si>
  <si>
    <t>MDC09B Tanjung Batu</t>
  </si>
  <si>
    <t>2026-09-02 07:44:02</t>
  </si>
  <si>
    <t>obaforever/idnztapp/meeting/20260902/VID_2026-09-02 07-41-541601429316a3fb8421f7ef48e7a129982c967b529e.mp4</t>
  </si>
  <si>
    <t>Briefing pagi
- Berdoa
- Target Harian C1 dan All kloter
- Setoran Online paycool
- 1 Mitra 1 PU Reguler</t>
  </si>
  <si>
    <t>2026-09-02 07:43:56</t>
  </si>
  <si>
    <t>obaforever/idnztapp/meeting/20260902/VID_2026-09-02 07-43-50-97789811874ec4492b3b74d999adf4413c1455be6.mp4</t>
  </si>
  <si>
    <t>Briefing pagi KSG06</t>
  </si>
  <si>
    <t>2026-09-02 07:43:50</t>
  </si>
  <si>
    <t>obaforever/idnztapp/meeting/20260902/upload_1788309797871553aeb0ace304bc99dc72289ffad04b2.mp4</t>
  </si>
  <si>
    <t>reminder menaikan rating sprinter per indikator</t>
  </si>
  <si>
    <t>2026-09-02 07:43:48</t>
  </si>
  <si>
    <t>obaforever/idnztapp/meeting/20260902/VID_2026-09-02 08-43-411608895216ab78b7e2e9244f6d8d018fb3b7a3ea91.mp4</t>
  </si>
  <si>
    <t>2026-09-02 07:43:44</t>
  </si>
  <si>
    <t>obaforever/idnztapp/meeting/20260902/upload_1788309813543a60f4f9fc2594826bd91eb0672221944.mp4</t>
  </si>
  <si>
    <t>obaforever/idnztapp/meeting/20260902/upload_1788309740021e831396e68324598b4b2b61f0aef24ca.mp4</t>
  </si>
  <si>
    <t>absen
seragam
TTD 12.00
prospek costumer 
longtail</t>
  </si>
  <si>
    <t>2026-09-02 07:43:43</t>
  </si>
  <si>
    <t>obaforever/idnztapp/meeting/20260902/upload_1788309800418c2b37fa264e142c8922e7b6de7673461.mp4</t>
  </si>
  <si>
    <t>edukasi kepda sales untuk maping area mencari cust baru</t>
  </si>
  <si>
    <t>2026-09-02 07:43:40</t>
  </si>
  <si>
    <t>obaforever/idnztapp/meeting/20260902/upload_17883097708294f504a4cd41a4bc0abfa30396c39a919.mp4</t>
  </si>
  <si>
    <t>Penyelesaian paket hari ke - 3 dan POD Valid</t>
  </si>
  <si>
    <t>2026-09-02 07:43:36</t>
  </si>
  <si>
    <t>obaforever/idnztapp/meeting/20260902/VID_2026-09-02 07-42-44-20916217818541109dcca4e7cb69af4589116f951.mp4</t>
  </si>
  <si>
    <t>- pickupan 1p 1k
- absen masuk 6.29
- keluar gudang 7.30
- TTD jam 12 90%
- TTD AKTUAL 95%</t>
  </si>
  <si>
    <t>2026-09-02 07:43:19</t>
  </si>
  <si>
    <t>obaforever/idnztapp/meeting/20260902/VID_2026-09-02 07-43-1014170438054a125104c2cd4cdd9d66189bf781f21c.mp4</t>
  </si>
  <si>
    <t>2026-09-02 07:43:02</t>
  </si>
  <si>
    <t>obaforever/idnztapp/meeting/20260902/upload_1788309657763721f58ade31040548794f7bff5254de8.mp4</t>
  </si>
  <si>
    <t>Konseling Harian target SLA tidak capai</t>
  </si>
  <si>
    <t>2026-09-02 07:43:01</t>
  </si>
  <si>
    <t>obaforever/idnztapp/meeting/20260902/upload_1788309753931209e7cd6154340e087b2f8ca03f5662d.mp4</t>
  </si>
  <si>
    <t>- banner warung MKT
- doa sebelum kerja
- jargon</t>
  </si>
  <si>
    <t>2026-09-02 07:42:59</t>
  </si>
  <si>
    <t>obaforever/idnztapp/meeting/20260902/VID_2026-09-02 07-41-4510067657231ea423a937db4c2e95426fa4ef918f73.mp4</t>
  </si>
  <si>
    <t>2026-09-02 07:42:50</t>
  </si>
  <si>
    <t>obaforever/idnztapp/meeting/20260902/upload_1788309660694d30f7542c3a941968b0bcac7050825e3.mp4</t>
  </si>
  <si>
    <t>TEMA = RATING BINTANG SPRINTER, 1M1P, TTD JAM 12.00
PESERTA = 20</t>
  </si>
  <si>
    <t>2026-09-02 07:42:46</t>
  </si>
  <si>
    <t>obaforever/idnztapp/meeting/20260902/upload_1788309751647a99dd476f7714c5c9723b94bd50e035e.mp4</t>
  </si>
  <si>
    <t>2026-09-02 07:42:41</t>
  </si>
  <si>
    <t>obaforever/idnztapp/meeting/20260902/upload_17883097400128a9da7ae18b64925b0e0aa622d9a5644.mp4</t>
  </si>
  <si>
    <t>-1 pencapaian indicator, push harian, &amp; focus manajemen</t>
  </si>
  <si>
    <t>2026-09-02 07:42:40</t>
  </si>
  <si>
    <t>obaforever/idnztapp/meeting/20260902/VID_2026-09-02 08-42-24-209785756761cab16cccb0486aa038514ccf829ca3.mp4</t>
  </si>
  <si>
    <t>Brifing pagi Dan Absen pagi sebelum jam 6:30
konfirmasi costomer pengantaran pagi Agar TTD Jam 12 bisa capai</t>
  </si>
  <si>
    <t>2026-09-02 07:42:35</t>
  </si>
  <si>
    <t>obaforever/idnztapp/meeting/20260902/VID_2026-09-02 08-42-13761972662b4dacdfba7e4c6f9913a890a094075f.mp4</t>
  </si>
  <si>
    <t>parcelcare
ttd jam 12.00
delivery 07.30
absensi</t>
  </si>
  <si>
    <t>2026-09-02 07:42:28</t>
  </si>
  <si>
    <t>obaforever/idnztapp/meeting/20260902/upload_17883097267808377D913-C7AF-4738-B14D-A5EBEEB5B45546f581817d0942869edc6153adb8f832.mp4</t>
  </si>
  <si>
    <t>Mengenai POD RETUR terbaru</t>
  </si>
  <si>
    <t>2026-09-02 07:42:21</t>
  </si>
  <si>
    <t>obaforever/idnztapp/meeting/20260902/upload_1788309682230144360f0f59b4342b6aff636da0d9870.mp4</t>
  </si>
  <si>
    <t>ketepatan absensi 
edukasi pickup dan sla TTD
doa bersama</t>
  </si>
  <si>
    <t>2026-09-02 07:42:14</t>
  </si>
  <si>
    <t>obaforever/idnztapp/meeting/20260902/VID_2026-09-02 07-39-521828881123e1cb6bd59902446bb9a4f1e6844ade28.mp4</t>
  </si>
  <si>
    <t>PML01
MITRA ON DUTY : 39
MITRA IKUT BRIEFING : 36
TEMA BRIEFING : INDIKATOR RATING SPRINTER</t>
  </si>
  <si>
    <t>2026-09-02 07:42:12</t>
  </si>
  <si>
    <t>obaforever/idnztapp/meeting/20260902/upload_17883096959715f6f776610994075920cabdcd6ee5b0c.MOV</t>
  </si>
  <si>
    <t>evaluasi area jambangan</t>
  </si>
  <si>
    <t>2026-09-02 07:42:10</t>
  </si>
  <si>
    <t>obaforever/idnztapp/meeting/20260902/upload_17883097087537ae70dad95f2401595334491e088dfce.mp4</t>
  </si>
  <si>
    <t>Rating sprinter
point rating</t>
  </si>
  <si>
    <t>2026-09-02 07:42:03</t>
  </si>
  <si>
    <t>obaforever/idnztapp/meeting/20260902/upload_17883097193277a4e57701e234caba7ef2d373d53eded.mp4</t>
  </si>
  <si>
    <t>2026-09-02 07:42:01</t>
  </si>
  <si>
    <t>BTH31000001</t>
  </si>
  <si>
    <t>Adi W</t>
  </si>
  <si>
    <t>obaforever/idnztapp/meeting/20260902/upload_1788309347431194fecb2f2624324ae0d9c3630c93cef.mp4</t>
  </si>
  <si>
    <t>2026-09-02 07:41:54</t>
  </si>
  <si>
    <t>WSE01 WATANGSOPENG</t>
  </si>
  <si>
    <t>WSE010018</t>
  </si>
  <si>
    <t>Nasrullah .</t>
  </si>
  <si>
    <t>obaforever/idnztapp/meeting/20260902/upload_1788309692308d35721840ad54fb5aac0f8eab477407d.mp4</t>
  </si>
  <si>
    <t>membahas tentang parcel care</t>
  </si>
  <si>
    <t>2026-09-02 07:41:50</t>
  </si>
  <si>
    <t>obaforever/idnztapp/meeting/20260902/upload_1788309541908d4f69d8fa414404c856cba75dfb3a3c5.mp4</t>
  </si>
  <si>
    <t>indikator penilaian rating sprinter
target qr sprinter</t>
  </si>
  <si>
    <t>obaforever/idnztapp/meeting/20260902/VID_2026-09-02 07-39-53-2033488392123bb1bd26184ed48a7d85d70ec9159e.mp4</t>
  </si>
  <si>
    <t>TTD ALL KLOTER
PROSPEK CUSTOMER
TARGET 1K1P</t>
  </si>
  <si>
    <t>2026-09-02 07:41:45</t>
  </si>
  <si>
    <t>obaforever/idnztapp/meeting/20260902/upload_178830967591762f01caed2a349c6aed9e7ba3fed2bcf.mp4</t>
  </si>
  <si>
    <t>QUIS APP</t>
  </si>
  <si>
    <t>2026-09-02 07:41:40</t>
  </si>
  <si>
    <t>obaforever/idnztapp/meeting/20260902/upload_1788309686923d882db8214324e59a3784e5c45d70fc2.mp4</t>
  </si>
  <si>
    <t>pengarahan area</t>
  </si>
  <si>
    <t>obaforever/idnztapp/meeting/20260902/upload_17883096801564df18507e85644629157bd369ee08b76.mp4</t>
  </si>
  <si>
    <t>2026-09-02 07:41:26</t>
  </si>
  <si>
    <t>obaforever/idnztapp/meeting/20260902/VID_2026-09-02 08-40-13566193539e6669b70a5034a7ca483823f9bea6873.mp4</t>
  </si>
  <si>
    <t>Remainder untuk memaksimalkan pengantaran</t>
  </si>
  <si>
    <t>2026-09-02 07:41:25</t>
  </si>
  <si>
    <t>LS0000233889</t>
  </si>
  <si>
    <t>Jaksa Rizki Bhara Vityatama</t>
  </si>
  <si>
    <t>obaforever/idnztapp/meeting/20260902/upload_1788309667860fa6107916e424ca9855d61cba24dee30.mp4</t>
  </si>
  <si>
    <t>Breafing Sop Retur</t>
  </si>
  <si>
    <t>2026-09-02 07:41:18</t>
  </si>
  <si>
    <t>obaforever/idnztapp/meeting/20260902/upload_17883096742404e6796eb68c04708b3189b8daf9ef4fa.mp4</t>
  </si>
  <si>
    <t>2026-09-02 07:41:11</t>
  </si>
  <si>
    <t>obaforever/idnztapp/meeting/20260902/upload_1788309639393c77a450f1b434535bedc28288f956031.mp4</t>
  </si>
  <si>
    <t>pembahasan tentang kebersihan area sortir</t>
  </si>
  <si>
    <t>2026-09-02 07:41:04</t>
  </si>
  <si>
    <t>obaforever/idnztapp/meeting/20260902/upload_17883096556489eb53c1a3b9247a09adb151132734e2f.mp4</t>
  </si>
  <si>
    <t>2026-09-02 07:40:57</t>
  </si>
  <si>
    <t>obaforever/idnztapp/meeting/20260902/upload_1788309604465377a5a11509c444688ad2fc7615b3fb6.mp4</t>
  </si>
  <si>
    <t>Briefing Pagi Reminder perihal SOP kerja dan target harian.</t>
  </si>
  <si>
    <t>2026-09-02 07:40:48</t>
  </si>
  <si>
    <t>obaforever/idnztapp/meeting/20260902/upload_17883096209565BB9D42F-F01E-4174-B539-FD82E9371E2Cba45b5fdc8254b94871aca24546a40e5.mp4</t>
  </si>
  <si>
    <t>pengecekan paket</t>
  </si>
  <si>
    <t>2026-09-02 07:40:37</t>
  </si>
  <si>
    <t>obaforever/idnztapp/meeting/20260902/VID_2026-09-02 07-38-30-12345263331bf7d0e7fd474be091330c9427ac9d36.mp4</t>
  </si>
  <si>
    <t>TTD ALL KLOTER
KONFIRMASI SEBELUM ANTAR PAKET</t>
  </si>
  <si>
    <t>2026-09-02 07:40:26</t>
  </si>
  <si>
    <t>obaforever/idnztapp/meeting/20260902/upload_1788309608734A9D90864-A1C3-4C37-AFF3-C8D575DDEB0477dd6c76d00d475387edd23eace1ef7f.mp4</t>
  </si>
  <si>
    <t>2026-09-02 07:40:20</t>
  </si>
  <si>
    <t>obaforever/idnztapp/meeting/20260902/upload_17883095957827c75b1800686407a8874e266f55213c0.mp4</t>
  </si>
  <si>
    <t>konseling simpan gudang tinggu</t>
  </si>
  <si>
    <t>2026-09-02 07:39:51</t>
  </si>
  <si>
    <t>obaforever/idnztapp/meeting/20260902/upload_17883095723246d91bfbaa77d4c4bb7319a5d6f5c4438.MOV</t>
  </si>
  <si>
    <t>TTD jam 12, evaluasi kinerja</t>
  </si>
  <si>
    <t>2026-09-02 07:39:50</t>
  </si>
  <si>
    <t>obaforever/idnztapp/meeting/20260902/upload_1788309566847a31c752fdf9741d8a5fff9bddd531b19.mp4</t>
  </si>
  <si>
    <t>ketepatan absensi 
groming karyawan 
edukasi promo 
edukasi ujian upm
doa bersama</t>
  </si>
  <si>
    <t>2026-09-02 07:39:42</t>
  </si>
  <si>
    <t>obaforever/idnztapp/meeting/20260902/upload_178830953970462737E4C-5F18-446D-A48B-E2D60768F797c9117fabde4a4a0f8719425cb60ec2a4.mp4</t>
  </si>
  <si>
    <t>- Indikator rating sprinter
- keberangkatan jam 6
- scan deliv 7.30
- ritase 1 dan 2
- closw alur paket 3 hari</t>
  </si>
  <si>
    <t>2026-09-02 07:39:41</t>
  </si>
  <si>
    <t>obaforever/idnztapp/meeting/20260902/upload_1788309517506557681063e994a22930820c887c27399.mp4</t>
  </si>
  <si>
    <t>2026-09-02 07:39:36</t>
  </si>
  <si>
    <t>obaforever/idnztapp/meeting/20260902/VID_2026-09-02 07-38-49-364469923f7784c5a5c3145308651dba3e875a648.mp4</t>
  </si>
  <si>
    <t>obaforever/idnztapp/meeting/20260902/upload_1788309539491fbe64f2d5d2d48369db94539633ae2af.mp4</t>
  </si>
  <si>
    <t>2026-09-02 07:39:35</t>
  </si>
  <si>
    <t>obaforever/idnztapp/meeting/20260902/upload_1788309427708365865cdeaf243ef9b2cfd3eb1e3a635.mp4</t>
  </si>
  <si>
    <t>SOP Sprinter dan Target Kerja Delivery</t>
  </si>
  <si>
    <t>2026-09-02 07:39:30</t>
  </si>
  <si>
    <t>obaforever/idnztapp/meeting/20260902/VID_2026-09-02 07-33-30291248454989ed4335bc246dd8dfe80d04e54118d.mp4</t>
  </si>
  <si>
    <t>- Total sprinter  ikut briefing : 38
- Materi briefing 
-Evaluasi pencapaian Agustus
- Absensi 
- Target delivery kloter 1 + 2 
- Edukasi 6 S
- Setoran</t>
  </si>
  <si>
    <t>2026-09-02 07:39:08</t>
  </si>
  <si>
    <t>obaforever/idnztapp/meeting/20260902/upload_1788309473901bd17bb37e2b94a87b9042ab718d96374.mp4</t>
  </si>
  <si>
    <t>- QR Sprinter
- Kode ke 3
- Returan Abnormal
- Presentase TTD</t>
  </si>
  <si>
    <t>2026-09-02 07:38:51</t>
  </si>
  <si>
    <t>obaforever/idnztapp/meeting/20260902/VID_2026-09-02 07-38-29-972403841beb1b1efc8e24c87a288e0e43c5b773f.mp4</t>
  </si>
  <si>
    <t>2026-09-02 07:38:49</t>
  </si>
  <si>
    <t>SNX11 KOTA_SUMENEP_1</t>
  </si>
  <si>
    <t>02050579</t>
  </si>
  <si>
    <t>Moch. Fiqi Firmansyah</t>
  </si>
  <si>
    <t>obaforever/idnztapp/meeting/20260902/upload_17883095072467CF1F2BD-D932-4A80-B7E7-304171A9462D9a69cd3b9a8546ccb83554ef0f4c6073.mp4</t>
  </si>
  <si>
    <t>2026-09-02 07:38:48</t>
  </si>
  <si>
    <t>obaforever/idnztapp/meeting/20260902/upload_1788309443477989baa1400854160a1f6f4cbb2bdce08.mp4</t>
  </si>
  <si>
    <t>brifing QR sprinter 1 awb</t>
  </si>
  <si>
    <t>2026-09-02 07:38:40</t>
  </si>
  <si>
    <t>obaforever/idnztapp/meeting/20260902/upload_1788309511871834d6747ccee4f6185a880799aa193fb.mp4</t>
  </si>
  <si>
    <t>2026-09-02 07:38:39</t>
  </si>
  <si>
    <t>obaforever/idnztapp/meeting/20260902/VID_2026-09-02 07-35-421334465084b39ae319ee684787b4f2dbac305a14b3.mp4</t>
  </si>
  <si>
    <t>push all target DP dan bagi area sprinter baru.</t>
  </si>
  <si>
    <t>2026-09-02 07:38:29</t>
  </si>
  <si>
    <t>obaforever/idnztapp/meeting/20260902/upload_17883095029071c3b8cb9cbca41dc87659cc30fe51b04.MOV</t>
  </si>
  <si>
    <t>2026-09-02 07:38:28</t>
  </si>
  <si>
    <t>obaforever/idnztapp/meeting/20260902/upload_17883094558961a2073ba4cee4b04b5da3a8a12e344bb.mp4</t>
  </si>
  <si>
    <t>2026-09-02 07:38:20</t>
  </si>
  <si>
    <t>obaforever/idnztapp/meeting/20260902/upload_1788309422951443f09bc85fc4794b55cf3b5f016292b.mp4</t>
  </si>
  <si>
    <t>Brifing pagi
scanisasi keluar gudang
TTD jam 12</t>
  </si>
  <si>
    <t>2026-09-02 07:38:18</t>
  </si>
  <si>
    <t>obaforever/idnztapp/meeting/20260902/upload_17883094838632806c9d781ca497db6b413f8e315717a.mp4</t>
  </si>
  <si>
    <t>-TTD jam 12
-kerapian pakaian
-foto valid saat clock ini &amp; denda pakaian tidak valid
-pod retur</t>
  </si>
  <si>
    <t>2026-09-02 07:38:12</t>
  </si>
  <si>
    <t>obaforever/idnztapp/meeting/20260902/upload_1788309470168b9da4a7ade9142378551587dc85a27df.mp4</t>
  </si>
  <si>
    <t>obaforever/idnztapp/meeting/20260902/upload_17883094631253a0aa973599544e9ac6cbe8cfc48c4b5.MOV</t>
  </si>
  <si>
    <t>Rating sprinter
fokus maksimalkan point - point rating sprinter</t>
  </si>
  <si>
    <t>2026-09-02 07:37:56</t>
  </si>
  <si>
    <t>obaforever/idnztapp/meeting/20260902/upload_1788309421401806ebab0f68d441199d3e863ffe7d82f.mp4</t>
  </si>
  <si>
    <t>Materi :
Evaluasi capaian TTD H-1
Validasi POD retur
Persiapan UPM hari ke 2
Penambahan titik Banner Warung
Kebersihan area DP</t>
  </si>
  <si>
    <t>obaforever/idnztapp/meeting/20260902/VID_2026-09-02 07-35-55-2077215356a41bd1e909ef4595912669ad365f87da.mp4</t>
  </si>
  <si>
    <t>evaluasi pu reguler</t>
  </si>
  <si>
    <t>2026-09-02 07:37:52</t>
  </si>
  <si>
    <t>obaforever/idnztapp/meeting/20260902/upload_1788309455700291c2f7456724adf80af8f906bbc4bae.mp4</t>
  </si>
  <si>
    <t>ops marketing 6s</t>
  </si>
  <si>
    <t>2026-09-02 07:37:17</t>
  </si>
  <si>
    <t>obaforever/idnztapp/meeting/20260902/VID_2026-09-02 07-36-371188582632088aa0e8e74f4d4399d4841fb1ddfd80.mp4</t>
  </si>
  <si>
    <t>2026-09-02 07:37:12</t>
  </si>
  <si>
    <t>obaforever/idnztapp/meeting/20260902/VID_2026-09-02 07-36-49-164907662540b74d571daa4f8d82c29fde35e1dcb5.mp4</t>
  </si>
  <si>
    <t>2026-09-02 07:37:08</t>
  </si>
  <si>
    <t>obaforever/idnztapp/meeting/20260902/upload_17883093575227daa0d0d7b0b4fde97599ef300564a61.mp4</t>
  </si>
  <si>
    <t>2026-09-02 07:37:04</t>
  </si>
  <si>
    <t>obaforever/idnztapp/meeting/20260902/upload_178830933404496f770bda9f14e71a11668082f55eade.mp4</t>
  </si>
  <si>
    <t>mengingatkan kurir untuk lebih maksimalkan delivery sebelum hari hujan</t>
  </si>
  <si>
    <t>obaforever/idnztapp/meeting/20260902/VID_2026-09-02 07-36-23-213847123692f8cbe810e349458bd446d3d036632b.mp4</t>
  </si>
  <si>
    <t>push level app sprinter, reguler, parcel care</t>
  </si>
  <si>
    <t>2026-09-02 07:37:00</t>
  </si>
  <si>
    <t>obaforever/idnztapp/meeting/20260902/upload_178830940820685cd2cf2824d4fb4ac5c73c9aa4748c2.mp4</t>
  </si>
  <si>
    <t>2026-09-02 07:36:59</t>
  </si>
  <si>
    <t>obaforever/idnztapp/meeting/20260902/VID_2026-09-02 07-36-02-1955037471150aed59d6774751b83a012674e395be.mp4</t>
  </si>
  <si>
    <t>ranting sprinter 
FIFO</t>
  </si>
  <si>
    <t>2026-09-02 07:36:54</t>
  </si>
  <si>
    <t>obaforever/idnztapp/meeting/20260902/upload_178830939520084751d5c21514e399296bf3cf7b32872.mp4</t>
  </si>
  <si>
    <t>2026-09-02 07:36:30</t>
  </si>
  <si>
    <t>obaforever/idnztapp/meeting/20260902/upload_178830937771239c8ad6126f54362ac5787287510d2cf.MOV</t>
  </si>
  <si>
    <t>2026-09-02 07:36:29</t>
  </si>
  <si>
    <t>obaforever/idnztapp/meeting/20260902/VID_2026-09-02 07-35-49-16729108254bb95f088fd74a038de06f29411c2f8b.mp4</t>
  </si>
  <si>
    <t>Paket Lama / Long Tail</t>
  </si>
  <si>
    <t>2026-09-02 07:36:19</t>
  </si>
  <si>
    <t>obaforever/idnztapp/meeting/20260902/VID_2026-09-02 07-35-5914821584442832688e52cf4e45bbc0e99e306a0f70.mp4</t>
  </si>
  <si>
    <t>maksimalkan oprasional absensi ttd jam 12dan paycol</t>
  </si>
  <si>
    <t>2026-09-02 07:36:02</t>
  </si>
  <si>
    <t>obaforever/idnztapp/meeting/20260902/VID_2026-09-02 07-35-55-98804028221b233eb0b1548088499e13eee7aba30.mp4</t>
  </si>
  <si>
    <t>2026-09-02 07:35:54</t>
  </si>
  <si>
    <t>obaforever/idnztapp/meeting/20260902/upload_1788309236553ea78128d611042f7850d6334916751bc.mp4</t>
  </si>
  <si>
    <t>Push Penilaian di awal bulan, edukasi setoran Gopay per Trip, dan edukasi identifikasi customer calon VIP</t>
  </si>
  <si>
    <t>obaforever/idnztapp/meeting/20260902/upload_17883093389928ae3258f02504060b5b7b1ff20a139fb.mp4</t>
  </si>
  <si>
    <t>target ttd jam 12</t>
  </si>
  <si>
    <t>2026-09-02 07:35:48</t>
  </si>
  <si>
    <t>obaforever/idnztapp/meeting/20260902/upload_1788309283233feba888cf4c142d291f387619fcf4ec2.mp4</t>
  </si>
  <si>
    <t>materi breafing :
penilaian Rating sprinter bintang 5 bulan setember harus ada progress</t>
  </si>
  <si>
    <t>obaforever/idnztapp/meeting/20260902/VID_2026-09-02 07-35-34-12115971833159fa3cccf4491186dcf9e774f5cbd0.mp4</t>
  </si>
  <si>
    <t>wajib capai target NM untuk hari ini dan mencari pickup reguler minimal 2 paket 1 hari</t>
  </si>
  <si>
    <t>2026-09-02 07:35:45</t>
  </si>
  <si>
    <t>obaforever/idnztapp/meeting/20260902/upload_1788309322536ddff085b80ae49b39ab4970e06fb52ef.mp4</t>
  </si>
  <si>
    <t>2026-09-02 07:35:44</t>
  </si>
  <si>
    <t>obaforever/idnztapp/meeting/20260902/upload_1788309035862497FA6BD-CA7B-4FA3-8747-1D7FF6D2122Ffc048f50bfd040a9a5e57cca23ee01d5.mp4</t>
  </si>
  <si>
    <t>2026-09-02 07:35:42</t>
  </si>
  <si>
    <t>GIA06B CELUK_1</t>
  </si>
  <si>
    <t>01346867</t>
  </si>
  <si>
    <t>Febri Dwi Ismayanti</t>
  </si>
  <si>
    <t>obaforever/idnztapp/meeting/20260902/upload_1788305754179dd5bb2e5df514f31afa8b41fa78189ff.mp4</t>
  </si>
  <si>
    <t>2026-09-02 07:35:37</t>
  </si>
  <si>
    <t>obaforever/idnztapp/meeting/20260902/VID_2026-09-02 07-28-21-69485439707935c1bf14d49b8a005c27a38d56f82.mp4</t>
  </si>
  <si>
    <t>2026-09-02 07:35:36</t>
  </si>
  <si>
    <t>obaforever/idnztapp/meeting/20260902/upload_1788309306705f82e3f33ad0543f88f2c342f8fc03b81.mp4</t>
  </si>
  <si>
    <t>rating dan absensi dan sdm</t>
  </si>
  <si>
    <t>2026-09-02 07:35:35</t>
  </si>
  <si>
    <t>obaforever/idnztapp/meeting/20260902/VID_2026-09-02 09-34-04-52063550114844a4b79004bd2992254fe23f5df8e.mp4</t>
  </si>
  <si>
    <t>2026-09-02 07:35:25</t>
  </si>
  <si>
    <t>obaforever/idnztapp/meeting/20260902/VID_2026-09-02 08-25-5618646071340dc6f6630e2546e782d5239bbc6f7bb0.mp4</t>
  </si>
  <si>
    <t>2026-09-02 07:35:20</t>
  </si>
  <si>
    <t>obaforever/idnztapp/meeting/20260902/VID_2026-09-02 07-33-05-1994931119bd98300341d461db79f7cdd79a4500c.mp4</t>
  </si>
  <si>
    <t>absensi
kurir bintang 5 
scan paket gagal delivery</t>
  </si>
  <si>
    <t>2026-09-02 07:35:14</t>
  </si>
  <si>
    <t>obaforever/idnztapp/meeting/20260902/VID_2026-09-02 07-34-051511765142b8afb9ae5b4e47a79a9b68688947e2f4.mp4</t>
  </si>
  <si>
    <t>strategi flyring promosi</t>
  </si>
  <si>
    <t>2026-09-02 07:34:51</t>
  </si>
  <si>
    <t>KLT08 KARANGDOWO</t>
  </si>
  <si>
    <t>01618089</t>
  </si>
  <si>
    <t>obaforever/idnztapp/meeting/20260902/upload_1788309247373120AEB1F-9A1B-446A-AFEE-286531D66D83c3ad23bc669a4c02be5c862e63bfc057.mp4</t>
  </si>
  <si>
    <t>absensi, paycols,gopay, inventory</t>
  </si>
  <si>
    <t>2026-09-02 07:34:43</t>
  </si>
  <si>
    <t>obaforever/idnztapp/meeting/20260902/VID_2026-09-02 07-33-55-158829260842f459d266a6469a964c20df2f42abe5.mp4</t>
  </si>
  <si>
    <t>pick up reguler</t>
  </si>
  <si>
    <t>obaforever/idnztapp/meeting/20260902/record_video_178830929999555424fa12cbf45cbb7c9f538b842b674.mp4</t>
  </si>
  <si>
    <t>2026-09-02 07:34:39</t>
  </si>
  <si>
    <t>obaforever/idnztapp/meeting/20260902/VID_2026-09-02 07-31-36554465151592dec35b0794eef9cb6fa57ab9e4f81.mp4</t>
  </si>
  <si>
    <t>Quiz App sprinter persentase 85% target harian</t>
  </si>
  <si>
    <t>2026-09-02 07:34:31</t>
  </si>
  <si>
    <t>obaforever/idnztapp/meeting/20260902/REC_59314A07-E3E5-44B0-B611-A6C60E893C9B91b94adbf94c4d0e8050dc54b7517f3d.mp4</t>
  </si>
  <si>
    <t>2026-09-02 07:34:21</t>
  </si>
  <si>
    <t>obaforever/idnztapp/meeting/20260902/upload_1788309256674f819636be00d4351acd7e8da44b06921.mp4</t>
  </si>
  <si>
    <t>2026-09-02 07:34:15</t>
  </si>
  <si>
    <t>obaforever/idnztapp/meeting/20260902/upload_17883092478547bd9bb5f9a004db5b5720630e2d162a6.mp4</t>
  </si>
  <si>
    <t>k3</t>
  </si>
  <si>
    <t>2026-09-02 07:34:06</t>
  </si>
  <si>
    <t>obaforever/idnztapp/meeting/20260902/upload_1788309243899203100f7c4b245edb2c61e7517f3fc35.mp4</t>
  </si>
  <si>
    <t>2026-09-02 07:33:55</t>
  </si>
  <si>
    <t>obaforever/idnztapp/meeting/20260902/upload_17883091680584cf6adcd6c0d40f3aa7b6a9237f9d893.mp4</t>
  </si>
  <si>
    <t>soal kejujuran sprinter menangani paket, kerjasama tim, hadir tepat waktu</t>
  </si>
  <si>
    <t>2026-09-02 07:33:54</t>
  </si>
  <si>
    <t>obaforever/idnztapp/meeting/20260902/upload_17883090687735b541eadc465484ba902e8e64ee49ef4.mp4</t>
  </si>
  <si>
    <t>SLA, OPEN MARKET, RATING APP</t>
  </si>
  <si>
    <t>2026-09-02 07:33:46</t>
  </si>
  <si>
    <t>obaforever/idnztapp/meeting/20260902/upload_1788305576594f9d3881343db4d10a22c29f32222d11b.mp4</t>
  </si>
  <si>
    <t>2026-09-02 07:33:32</t>
  </si>
  <si>
    <t>obaforever/idnztapp/meeting/20260902/upload_1788309193787b7082027474945a7bf990b7a8a76567f.mp4</t>
  </si>
  <si>
    <t>2026-09-02 07:33:21</t>
  </si>
  <si>
    <t>obaforever/idnztapp/meeting/20260902/VID_2026-09-02 07-32-381191423318c2a41a84dbe43559d76063630540bf1.mp4</t>
  </si>
  <si>
    <t>2026-09-02 07:33:09</t>
  </si>
  <si>
    <t>obaforever/idnztapp/meeting/20260902/upload_1788309130532f89361172e844711b935bdf99bdb1346.MOV</t>
  </si>
  <si>
    <t>sharing kendala under perform pickup
banner warung
optimalkan parcelcare</t>
  </si>
  <si>
    <t>2026-09-02 07:33:08</t>
  </si>
  <si>
    <t>obaforever/idnztapp/meeting/20260902/upload_1788309131200e8a29dc4fcb540658fe039c2afb56884.MOV</t>
  </si>
  <si>
    <t>ketepatan absensi jam 6:30
keluar gudang jam 7:30
quis sprinter 
rating sprinter</t>
  </si>
  <si>
    <t>obaforever/idnztapp/meeting/20260902/VID_2026-09-02 07-30-471353049531e5c62c7a3bf64437b5901c58d1ef7208.mp4</t>
  </si>
  <si>
    <t>rating sprinter
absensi
pu 1 kurir 1 paket</t>
  </si>
  <si>
    <t>2026-09-02 07:33:06</t>
  </si>
  <si>
    <t>obaforever/idnztapp/meeting/20260902/VID_2026-09-02 07-31-12-5105213494698682341e14cc79ddd9c837ffc37a1.mp4</t>
  </si>
  <si>
    <t>Penekanan Rating Sprinter</t>
  </si>
  <si>
    <t>2026-09-02 07:32:59</t>
  </si>
  <si>
    <t>obaforever/idnztapp/meeting/20260902/VID_2026-09-02 07-31-59-5527692947b24473df0fe4d61a810812656049c56.mp4</t>
  </si>
  <si>
    <t>PML03 
Onduty 56
Ikut brifing 47
Materi : INDIKATOR RATING SPRINTER</t>
  </si>
  <si>
    <t>2026-09-02 07:32:56</t>
  </si>
  <si>
    <t>obaforever/idnztapp/meeting/20260902/upload_1788309129612dee1e5237eea4608bd653898300438a4.mp4</t>
  </si>
  <si>
    <t>2026-09-02 07:32:52</t>
  </si>
  <si>
    <t>obaforever/idnztapp/meeting/20260902/upload_1788309161239b5e373fe91204268b82f295e3770c74d.mp4</t>
  </si>
  <si>
    <t>obaforever/idnztapp/meeting/20260902/VID_2026-09-02 07-31-045482181842bdafe1f9b594a9ba656f356ef46de4c.mp4</t>
  </si>
  <si>
    <t>2026-09-02 07:32:43</t>
  </si>
  <si>
    <t>obaforever/idnztapp/meeting/20260902/upload_17883091357549fbe2e0f4bc248488f5d5e63255234c5.mp4</t>
  </si>
  <si>
    <t>Brifing pagi</t>
  </si>
  <si>
    <t>2026-09-02 07:31:53</t>
  </si>
  <si>
    <t>obaforever/idnztapp/meeting/20260902/upload_1788309100228e506526f5a444d66a81c416f619e646f.mp4</t>
  </si>
  <si>
    <t>2026-09-02 07:31:44</t>
  </si>
  <si>
    <t>obaforever/idnztapp/meeting/20260902/VID_2026-09-02 07-24-49-7882979450172696b39094b9087a70cb1031bbd33.mp4</t>
  </si>
  <si>
    <t>Materi
review ops bulan lalu
review indikator ratting sprinter
pick up reguler</t>
  </si>
  <si>
    <t>2026-09-02 07:31:41</t>
  </si>
  <si>
    <t>obaforever/idnztapp/meeting/20260902/upload_1788309091388507DE046-EFD5-45F9-A309-BB18F3428AE89b388aa14c11452181d369f95729ced2.mp4</t>
  </si>
  <si>
    <t>2026-09-02 07:31:29</t>
  </si>
  <si>
    <t>obaforever/idnztapp/meeting/20260902/upload_1788309074378ffda8f3c10b748a2b83e068923f1f0b0.mp4</t>
  </si>
  <si>
    <t>BERDOA</t>
  </si>
  <si>
    <t>2026-09-02 07:31:28</t>
  </si>
  <si>
    <t>obaforever/idnztapp/meeting/20260902/upload_1788309077270a57de8f293f44e6e9bcef9b1ef23ade4.MOV</t>
  </si>
  <si>
    <t>2026-09-02 07:31:16</t>
  </si>
  <si>
    <t>obaforever/idnztapp/meeting/20260902/upload_17883090566380fce81ea5efe45f484ce5286dd974217.mp4</t>
  </si>
  <si>
    <t>Evaluasi absensi</t>
  </si>
  <si>
    <t>2026-09-02 07:31:09</t>
  </si>
  <si>
    <t>WAG04 LAEYA</t>
  </si>
  <si>
    <t>WAG040002</t>
  </si>
  <si>
    <t>obaforever/idnztapp/meeting/20260902/VID_2026-09-02 08-30-21-18302874614cb0e2c7b4ac459995ab11775756cf72.mp4</t>
  </si>
  <si>
    <t>kunjungan costumer, dan pemaksimalan delivery</t>
  </si>
  <si>
    <t>2026-09-02 07:30:55</t>
  </si>
  <si>
    <t>obaforever/idnztapp/meeting/20260902/upload_1788309001273e2d3c8d2de9c42edb2f6da3cc090166b.mp4</t>
  </si>
  <si>
    <t>sop berpakaian</t>
  </si>
  <si>
    <t>2026-09-02 07:30:39</t>
  </si>
  <si>
    <t>obaforever/idnztapp/meeting/20260902/VID_2026-09-02 07-27-581917601373a0b6a2c8ad104ff7b8440dbc4d0b4ce2.mp4</t>
  </si>
  <si>
    <t>pengembangan cust dan pertumbuhan bisnis</t>
  </si>
  <si>
    <t>2026-09-02 07:30:33</t>
  </si>
  <si>
    <t>obaforever/idnztapp/meeting/20260902/VID_2026-09-02 07-29-55539706880ab26c2923e1404eb761f10074a90158.mp4</t>
  </si>
  <si>
    <t>efaluasi untuk semua penilaian</t>
  </si>
  <si>
    <t>obaforever/idnztapp/meeting/20260902/upload_1788309014658824f7567974e4fe7aa99fdb2295a00da.mp4</t>
  </si>
  <si>
    <t>2026-09-02 07:30:24</t>
  </si>
  <si>
    <t>obaforever/idnztapp/meeting/20260902/VID_2026-09-02 07-29-35-220995138452c2b2589b941969548a891bdb9d4a7.mp4</t>
  </si>
  <si>
    <t>2026-09-02 07:30:23</t>
  </si>
  <si>
    <t>obaforever/idnztapp/meeting/20260902/VID_2026-09-02 08-29-151616485051df920831c30942b1a6109bec10c8e26a.mp4</t>
  </si>
  <si>
    <t>Jangan pernah melakukan Fake POD Foto retur</t>
  </si>
  <si>
    <t>2026-09-02 07:30:18</t>
  </si>
  <si>
    <t>obaforever/idnztapp/meeting/20260902/upload_1788309008027570c29c38cdd4f46a0110fe334177a4f.MOV</t>
  </si>
  <si>
    <t>brieifing pagi</t>
  </si>
  <si>
    <t>obaforever/idnztapp/meeting/20260902/VID_2026-09-02 07-30-081071138907d058865bcca748b99395e4b258d0ede6.mp4</t>
  </si>
  <si>
    <t>pus all target di awal bulan</t>
  </si>
  <si>
    <t>2026-09-02 07:30:11</t>
  </si>
  <si>
    <t>obaforever/idnztapp/meeting/20260902/upload_1788308988202b61beb9b91fc4867b72046f7ce8f6887.mp4</t>
  </si>
  <si>
    <t>absen tepat waktu paket stuck, dan scan inventory</t>
  </si>
  <si>
    <t>2026-09-02 07:30:09</t>
  </si>
  <si>
    <t>obaforever/idnztapp/meeting/20260902/VID_2026-09-02 07-29-35-714367074986b4d724e9e4f25bb03e59d2d9b57ec.mp4</t>
  </si>
  <si>
    <t>COD per trif dan ttd aktual</t>
  </si>
  <si>
    <t>2026-09-02 07:30:08</t>
  </si>
  <si>
    <t>obaforever/idnztapp/meeting/20260902/upload_178830899073126adc39b5eb4455a91ba3c6bdb56ca27.mp4</t>
  </si>
  <si>
    <t>2026-09-02 07:30:06</t>
  </si>
  <si>
    <t>obaforever/idnztapp/meeting/20260902/upload_178830900265097ff34b455ae4d8ca4c403dff9614878.mp4</t>
  </si>
  <si>
    <t>2026-09-02 07:29:40</t>
  </si>
  <si>
    <t>obaforever/idnztapp/meeting/20260902/VID_2026-09-02 07-28-292789544699e3cf48d50574a968781a9a9933138e3.mp4</t>
  </si>
  <si>
    <t>6s 
ketepatan absensi
1 mitra 1 reguler</t>
  </si>
  <si>
    <t>obaforever/idnztapp/meeting/20260902/upload_1788308925689affa4c683f274cd49a36d66b2439ffe9.mp4</t>
  </si>
  <si>
    <t>Breafing pagi</t>
  </si>
  <si>
    <t>2026-09-02 07:29:33</t>
  </si>
  <si>
    <t>obaforever/idnztapp/meeting/20260902/upload_1788308987986278a5227fb8b4206a4da359fedd904e1.mp4</t>
  </si>
  <si>
    <t>RA_KARTINI
QUIS
RETING SPRINTER 
KEBERSIHAN</t>
  </si>
  <si>
    <t>2026-09-02 07:29:23</t>
  </si>
  <si>
    <t>obaforever/idnztapp/meeting/20260902/upload_17883089499951d3282b4d4e748a891dd3c65c439d2ef.mp4</t>
  </si>
  <si>
    <t>2026-09-02 07:29:22</t>
  </si>
  <si>
    <t>obaforever/idnztapp/meeting/20260902/VID_2026-09-02 07-28-48-20353877541467eedcf99946a78dfdfc29cc7a7709.mp4</t>
  </si>
  <si>
    <t>2026-09-02 07:29:12</t>
  </si>
  <si>
    <t>obaforever/idnztapp/meeting/20260902/VID_2026-09-02 07-28-34950084740aa252ad3f0f43829592f29eb5ca80f1.mp4</t>
  </si>
  <si>
    <t>2026-09-02 07:29:11</t>
  </si>
  <si>
    <t>obaforever/idnztapp/meeting/20260902/upload_17883089470251e48de9ba3374009924301b7d552a86e.mp4</t>
  </si>
  <si>
    <t>2026-09-02 07:29:07</t>
  </si>
  <si>
    <t>obaforever/idnztapp/meeting/20260902/VID_2026-09-02 07-24-21-461008584e282ca94a8da4db091bf9e24d3d287c9.mp4</t>
  </si>
  <si>
    <t>TTD K1
PERSIAPAN EVENT 9.9
SETORAN COD</t>
  </si>
  <si>
    <t>2026-09-02 07:28:45</t>
  </si>
  <si>
    <t>obaforever/idnztapp/meeting/20260902/VID_2026-09-02 08-27-36-1985585538577317cd74434841ba4f89656b1a6cda.mp4</t>
  </si>
  <si>
    <t>pod retur, TTD retur</t>
  </si>
  <si>
    <t>2026-09-02 07:28:35</t>
  </si>
  <si>
    <t>obaforever/idnztapp/meeting/20260902/VID_2026-09-02 07-23-20-787599576b73287d819644f48b809a5af0e0183bd.mp4</t>
  </si>
  <si>
    <t>2026-09-02 07:28:33</t>
  </si>
  <si>
    <t>obaforever/idnztapp/meeting/20260902/upload_1788308830374170a38117bfe48428edee7efcdaea8b6.mp4</t>
  </si>
  <si>
    <t>breifing membahas reting dan absensi</t>
  </si>
  <si>
    <t>2026-09-02 07:28:27</t>
  </si>
  <si>
    <t>obaforever/idnztapp/meeting/20260902/upload_17883088963004b53cf6d7c0a4ae6a0fb0472a48a3c62.mp4</t>
  </si>
  <si>
    <t>2026-09-02 07:28:26</t>
  </si>
  <si>
    <t>obaforever/idnztapp/meeting/20260902/VID_2026-09-02 07-27-41-1231190405b790d3ba0d274a4090b19c4d9eb31e92.mp4</t>
  </si>
  <si>
    <t>2026-09-02 07:28:24</t>
  </si>
  <si>
    <t>obaforever/idnztapp/meeting/20260902/record_video_17883088623821cf69601f3e74af0970c241cd878fee5.mp4</t>
  </si>
  <si>
    <t>2026-09-02 07:28:21</t>
  </si>
  <si>
    <t>obaforever/idnztapp/meeting/20260902/upload_178830881522514ca4f6d462746858c9c4ac8289e4f4f.mp4</t>
  </si>
  <si>
    <t>Parcel care, Setoran, dan SLA</t>
  </si>
  <si>
    <t>2026-09-02 07:28:18</t>
  </si>
  <si>
    <t>obaforever/idnztapp/meeting/20260902/upload_1788308853173c8375e407d62451783868d2276c03f25.mp4</t>
  </si>
  <si>
    <t>Setoran, Gopay dan Paycools, penilaian</t>
  </si>
  <si>
    <t>2026-09-02 07:28:05</t>
  </si>
  <si>
    <t>obaforever/idnztapp/meeting/20260902/upload_178830887003741b8719624834929a1aa1e7ea7ab3e5f.mp4</t>
  </si>
  <si>
    <t>2026-09-02 07:27:59</t>
  </si>
  <si>
    <t>obaforever/idnztapp/meeting/20260902/upload_1788308826604321af4b3f1c143c894a03fea830aae69.mp4</t>
  </si>
  <si>
    <t>ttd realtime
longtail
denda late ttd jam 12</t>
  </si>
  <si>
    <t>2026-09-02 07:27:47</t>
  </si>
  <si>
    <t>obaforever/idnztapp/meeting/20260902/upload_17883088500871E26173A-74AF-4B34-8C81-9526702C6A7A322c6866c4484662bee756187f9278c2.mp4</t>
  </si>
  <si>
    <t>memaksimalkan paket, ttd , dan pickup</t>
  </si>
  <si>
    <t>2026-09-02 07:27:45</t>
  </si>
  <si>
    <t>obaforever/idnztapp/meeting/20260902/upload_17883087882588eb5daca5ec749b091042e43791a5146.mp4</t>
  </si>
  <si>
    <t>Breafing Pagi Cp Ancol Selatan 1 
Tgl 2 September 2026
1. Absensi 6.30
2. TTD Jam 12
3. All Ritase
4. Paycools
5. PU QC Sprinter</t>
  </si>
  <si>
    <t>2026-09-02 07:27:34</t>
  </si>
  <si>
    <t>obaforever/idnztapp/meeting/20260902/upload_17883088198344f47a18ecb004b34be19989158e0e8e7.mp4</t>
  </si>
  <si>
    <t>2026-09-02 07:27:22</t>
  </si>
  <si>
    <t>obaforever/idnztapp/meeting/20260902/upload_178830877509302635af2bd2d4f77905e4ca2da7ca0be.mp4</t>
  </si>
  <si>
    <t>2026-09-02 07:27:15</t>
  </si>
  <si>
    <t>obaforever/idnztapp/meeting/20260902/VID_2026-09-02 07-26-3910195987577f456a4c8de04f1c9ada7bf34aaa1c23.mp4</t>
  </si>
  <si>
    <t>2026-09-02 07:27:10</t>
  </si>
  <si>
    <t>obaforever/idnztapp/meeting/20260902/upload_1788308800596a1cdf37d13d94c39b2079380991ff7a2.mp4</t>
  </si>
  <si>
    <t>memaximalkan KPI yg belum maximal</t>
  </si>
  <si>
    <t>2026-09-02 07:27:06</t>
  </si>
  <si>
    <t>obaforever/idnztapp/meeting/20260902/upload_1788308804117446bfd56cb7749fc8970eeef51b9a1a5.mp4</t>
  </si>
  <si>
    <t>Kode DP : BRB14
Mitra on duty : 31
Materi brifing :
- keberangkatan dan clock in aplikasi sebelum jam 6 (90%)
-face id , seragam dan bersepatu
- Scan deliv sebelum jam 07.30(90%)
- Ttd kloter 1 (90%)</t>
  </si>
  <si>
    <t>2026-09-02 07:27:00</t>
  </si>
  <si>
    <t>obaforever/idnztapp/meeting/20260902/upload_17883087997878333d1a864114291942fc6822ad80eb3.mp4</t>
  </si>
  <si>
    <t>2026-09-02 07:26:59</t>
  </si>
  <si>
    <t>obaforever/idnztapp/meeting/20260902/VID_2026-09-02 07-24-49-17381935080c322cd2e103459caf681dfa423c7e72.mp4</t>
  </si>
  <si>
    <t>PWO13 
MATERI
*SCAN TTD DELIVERY
*KLOTER 1 SELESAI SEGERA BALIK DP
*PENGGUNAAN KONVEYOR YG BENAR
*TARGET PU BULAN SEPTEMBER</t>
  </si>
  <si>
    <t>2026-09-02 07:26:57</t>
  </si>
  <si>
    <t>obaforever/idnztapp/meeting/20260902/VID_2026-09-02 07-26-46-1187755996c7451b2ea0334ff29d4f4ecac7e77497.mp4</t>
  </si>
  <si>
    <t>2026-09-02 07:26:44</t>
  </si>
  <si>
    <t>obaforever/idnztapp/meeting/20260902/VID_2026-09-02 07-26-24-5978674809e209834aabd49129d59085b378299b9.mp4</t>
  </si>
  <si>
    <t>2026-09-02 07:26:23</t>
  </si>
  <si>
    <t>obaforever/idnztapp/meeting/20260902/upload_17883086830420b54fd4376e94326b44384d1f066bea5.mp4</t>
  </si>
  <si>
    <t>brifing absen video mengunakan sepatu dan memakai seragam merah j&amp;t</t>
  </si>
  <si>
    <t>2026-09-02 07:25:58</t>
  </si>
  <si>
    <t>obaforever/idnztapp/meeting/20260902/upload_17883087157379c85b8300e104d31a835b3513bf166f0.mp4</t>
  </si>
  <si>
    <t>absen 6:30
TTD JAM 12
TTD RITASE 
PAKET LONGTAIL</t>
  </si>
  <si>
    <t>2026-09-02 07:25:34</t>
  </si>
  <si>
    <t>obaforever/idnztapp/meeting/20260902/upload_178830870293131e87ae883384d119ba10db6ecffdbea.mp4</t>
  </si>
  <si>
    <t>2026-09-02 07:25:09</t>
  </si>
  <si>
    <t>obaforever/idnztapp/meeting/20260902/upload_1788308686601F0E8BA46-C960-46D1-8006-43EE5D9DBB8F7a82b4161794469dbb67ee59c067c7d5.mp4</t>
  </si>
  <si>
    <t>KPI SEPTEMBER DAN PENCAPAIAN TARGET</t>
  </si>
  <si>
    <t>2026-09-02 07:24:45</t>
  </si>
  <si>
    <t>obaforever/idnztapp/meeting/20260902/upload_1788308675506a23a1b62a5094aa6a68c69b64679fa86.MOV</t>
  </si>
  <si>
    <t>2026-09-02 07:24:40</t>
  </si>
  <si>
    <t>TUT010093</t>
  </si>
  <si>
    <t>Reynaldi Ratuliu</t>
  </si>
  <si>
    <t>obaforever/idnztapp/meeting/20260902/upload_1788308663039236a1e6ee67041f989b41519987eb52f.MOV</t>
  </si>
  <si>
    <t>ABSENSI
TTD JAM 12
RITASE
LONG TAIL</t>
  </si>
  <si>
    <t>2026-09-02 07:24:37</t>
  </si>
  <si>
    <t>obaforever/idnztapp/meeting/20260902/upload_1788308658476bd68ba2c14184decbe8930149345ce79.mp4</t>
  </si>
  <si>
    <t>2026-09-02 07:24:36</t>
  </si>
  <si>
    <t>obaforever/idnztapp/meeting/20260902/upload_17883086617987ffac0ad1e3240f6a2ec3c0af3cbe85c.mp4</t>
  </si>
  <si>
    <t>PRR01 PINRANG</t>
  </si>
  <si>
    <t>00550202</t>
  </si>
  <si>
    <t>obaforever/idnztapp/meeting/20260902/VID_2026-09-02 08-21-51-20589936686c2a9d92aff54671b7b91d3631bce57e.mp4</t>
  </si>
  <si>
    <t>TREVERSE DAN LONGTAIL</t>
  </si>
  <si>
    <t>2026-09-02 07:24:32</t>
  </si>
  <si>
    <t>obaforever/idnztapp/meeting/20260902/upload_17883086485263ce7abbc53ad4a8d8d9e7a163c4de7aa.mp4</t>
  </si>
  <si>
    <t>2026-09-02 07:24:26</t>
  </si>
  <si>
    <t>obaforever/idnztapp/meeting/20260902/upload_1788308651448a1cd255a84ee410ab1b9fac2d6a6ccf9.MOV</t>
  </si>
  <si>
    <t>2026-09-02 07:24:21</t>
  </si>
  <si>
    <t>obaforever/idnztapp/meeting/20260902/upload_178830863503900664488b25f4985a91fca2d52fa3f47.mp4</t>
  </si>
  <si>
    <t>2026-09-02 07:24:10</t>
  </si>
  <si>
    <t>obaforever/idnztapp/meeting/20260902/VID_2026-09-02 08-23-291591410217c8c09248296d400fb6b7123951d7b165.mp4</t>
  </si>
  <si>
    <t>KELUAR GUDANG 08.30
TTD JAM 12</t>
  </si>
  <si>
    <t>2026-09-02 07:23:52</t>
  </si>
  <si>
    <t>obaforever/idnztapp/meeting/20260902/VID_2026-09-02 08-23-076507165741b27cec405de4461bca8adec4eef1ba5.mp4</t>
  </si>
  <si>
    <t>mengingat kan kembali penting nya kedisiplinan absen 6:30 , dan Maksimalkan semua pencapaian..</t>
  </si>
  <si>
    <t>2026-09-02 07:23:40</t>
  </si>
  <si>
    <t>obaforever/idnztapp/meeting/20260902/upload_1788308574549b81c9e7dc5dc48b8865d641a1e28ec8c.mp4</t>
  </si>
  <si>
    <t>brifing cp tanjung duren2 
kehadiran
out dc 07.30 ttd jam 12
allritase
qr sprinter</t>
  </si>
  <si>
    <t>2026-09-02 07:23:28</t>
  </si>
  <si>
    <t>obaforever/idnztapp/meeting/20260902/VID_2026-09-02 08-22-585517783038348c11632a84c9ba1862c1d1dc01a5c.mp4</t>
  </si>
  <si>
    <t>absensi ttd jam 12</t>
  </si>
  <si>
    <t>2026-09-02 07:23:26</t>
  </si>
  <si>
    <t>LS0000086066</t>
  </si>
  <si>
    <t>NUR HADI</t>
  </si>
  <si>
    <t>obaforever/idnztapp/meeting/20260902/upload_17883085999586c896f6883cb48e3be6feac3d2f4dcde.mp4</t>
  </si>
  <si>
    <t>Briefing Pagi : 
1. Keluar Gudang 07:30
2. Absensi Ontime
3. TTD 12:00
4. TTD All Ritase
5. POD Valid Retur
6. Penggunaan Pemabayaran Online
7. Penggunaan Seragam
8. QR Sprinter dan Prospek Pelanggan</t>
  </si>
  <si>
    <t>2026-09-02 07:23:15</t>
  </si>
  <si>
    <t>obaforever/idnztapp/meeting/20260902/upload_17883085852604750871689f642fda8a1a2ce1934287a.mp4</t>
  </si>
  <si>
    <t>2026-09-02 07:23:06</t>
  </si>
  <si>
    <t>TJU010062</t>
  </si>
  <si>
    <t>Riko Rikardo</t>
  </si>
  <si>
    <t>obaforever/idnztapp/meeting/20260902/VID_2026-09-02 07-21-542528498507958f80467254e01bf7b59487e65625e.mp4</t>
  </si>
  <si>
    <t>*Topik brifing* 
- Absen 06.30
- Delivery 07.30
- TTD Sebelum jam 12:00
- Jangan Retur COD non Ecomerce (SLA NYA 10 HARI)
- Quis(Ujian) app sprinter 
- QRIS &amp; Gopay
* QR Sprinter ( 1 Sprinter 1 Paket</t>
  </si>
  <si>
    <t>2026-09-02 07:23:01</t>
  </si>
  <si>
    <t>obaforever/idnztapp/meeting/20260902/VID_2026-09-02 08-21-5511063628827d2e40b687e54eedb5a19110dd384729.mp4</t>
  </si>
  <si>
    <t>2026-09-02 07:22:58</t>
  </si>
  <si>
    <t>obaforever/idnztapp/meeting/20260902/upload_1788308555387b734e1460a89485f84b78b2a0befd66a.mp4</t>
  </si>
  <si>
    <t>Penekanan absensi 06.30</t>
  </si>
  <si>
    <t>obaforever/idnztapp/meeting/20260902/VID_2026-09-02 08-21-019802121037aa2819b02924b86851c431c430fa337.mp4</t>
  </si>
  <si>
    <t>2026-09-02 07:22:54</t>
  </si>
  <si>
    <t>obaforever/idnztapp/meeting/20260902/upload_17883085468125a3938a6a8bc417aa6a3980a8c82cf2e.MOV</t>
  </si>
  <si>
    <t>jadwal off</t>
  </si>
  <si>
    <t>obaforever/idnztapp/meeting/20260902/upload_178830841904236f6daff72bf4672bf47aa370617f4bf.mp4</t>
  </si>
  <si>
    <t>absensi
TTD sebelum jam 12
pickup reguler 1 kurir 3 paket/hari</t>
  </si>
  <si>
    <t>2026-09-02 07:22:27</t>
  </si>
  <si>
    <t>obaforever/idnztapp/meeting/20260902/upload_1788308514356fb2dbc3d9386495d952fb82b00f34b7c.mp4</t>
  </si>
  <si>
    <t>pod scan bermasalah valid dan TT REVERSE</t>
  </si>
  <si>
    <t>2026-09-02 07:22:21</t>
  </si>
  <si>
    <t>obaforever/idnztapp/meeting/20260902/VID_2026-09-02 08-20-31-1802482562e0bb65933d1f4735957a3879f200ad4a.mp4</t>
  </si>
  <si>
    <t>POD SIMPAN GUDANG, POD RETUR, PAKET LONGTAIL</t>
  </si>
  <si>
    <t>2026-09-02 07:22:20</t>
  </si>
  <si>
    <t>obaforever/idnztapp/meeting/20260902/VID_2026-09-02 08-21-59-830348127b5847d5071014f2888d4b5d999338ba4.mp4</t>
  </si>
  <si>
    <t>2026-09-02 07:22:17</t>
  </si>
  <si>
    <t>obaforever/idnztapp/meeting/20260902/VID_2026-09-02 07-21-2917206669492956f12456c94340928c69bf8552f7c2.mp4</t>
  </si>
  <si>
    <t>2026-09-02 07:22:16</t>
  </si>
  <si>
    <t>obaforever/idnztapp/meeting/20260902/upload_1788308512924bf5a2961b0fb44be9c335dcf5f728e35.mp4</t>
  </si>
  <si>
    <t>TTD dibawah jam 12
longtail
returan</t>
  </si>
  <si>
    <t>2026-09-02 07:21:48</t>
  </si>
  <si>
    <t>obaforever/idnztapp/meeting/20260902/upload_17883085011054e45f9683c0a42818df848bb9d204c61.mp4</t>
  </si>
  <si>
    <t>phus paket</t>
  </si>
  <si>
    <t>2026-09-02 07:21:43</t>
  </si>
  <si>
    <t>obaforever/idnztapp/meeting/20260902/upload_178830848537604e961c075c141e48dc2f069560c55ce.mp4</t>
  </si>
  <si>
    <t>Breafing</t>
  </si>
  <si>
    <t>obaforever/idnztapp/meeting/20260902/VID_2026-09-02 07-20-52589583417a465c0e03dbc4baa8e482b5d9ba24d6b.mp4</t>
  </si>
  <si>
    <t>Briefing Dc palmerah
Evaluasi Agustus
Target
1. Kehadiran sprinter
2. Keluar gudang
3. Ttd jam 12
4. Ttd all ritase
5. Ttd weekend
6. Pod retur
7. cod
8. Barang DG
9. Rating sprinter
10. Kuis sprint</t>
  </si>
  <si>
    <t>2026-09-02 07:21:23</t>
  </si>
  <si>
    <t>obaforever/idnztapp/meeting/20260902/upload_1788308372019a0750f327d6b4dfb82280c3a9e82b404.mp4</t>
  </si>
  <si>
    <t>Ketepatan Absensi
Pelayanan
Push TTD Seblum jam 12
Longtail
POD Valid
Menggunakan Seragam JNT</t>
  </si>
  <si>
    <t>2026-09-02 07:21:16</t>
  </si>
  <si>
    <t>obaforever/idnztapp/meeting/20260902/upload_178830846454970d3c9f975274ad3899814ee8f375c21.mp4</t>
  </si>
  <si>
    <t>Network Management:
Indikator Rating Sprinter</t>
  </si>
  <si>
    <t>2026-09-02 07:21:13</t>
  </si>
  <si>
    <t>obaforever/idnztapp/meeting/20260902/VID_2026-09-02 07-18-358466636583bcd8c788aa24b00869647314f80cc78.mp4</t>
  </si>
  <si>
    <t>2026-09-02 07:20:48</t>
  </si>
  <si>
    <t>obaforever/idnztapp/meeting/20260902/upload_1788308381228d2588e47b6294e55808908456a7d25ee.mp4</t>
  </si>
  <si>
    <t>2026-09-02 07:20:38</t>
  </si>
  <si>
    <t>obaforever/idnztapp/meeting/20260902/upload_178830832264965040d09e9924b3cab2eb5634519f2fe.mp4</t>
  </si>
  <si>
    <t>- sosialisasi setoran cod pertrip untuk area kode 12 dan 25</t>
  </si>
  <si>
    <t>2026-09-02 07:20:35</t>
  </si>
  <si>
    <t>obaforever/idnztapp/meeting/20260902/upload_178830842814226f5c479dc8445d0baf25c763b1dcda4.MOV</t>
  </si>
  <si>
    <t>2026-09-02 07:20:29</t>
  </si>
  <si>
    <t>obaforever/idnztapp/meeting/20260902/upload_1788308383576b7eabb9efeaa4f83a0fe4939fb73fd84.mp4</t>
  </si>
  <si>
    <t>optimalisasi open market, QR Sprinter, poin-poin bintang 5</t>
  </si>
  <si>
    <t>2026-09-02 07:20:12</t>
  </si>
  <si>
    <t>obaforever/idnztapp/meeting/20260902/VID_2026-09-02 07-19-04-1756345508a9bb977dcc4b4bde829da37aa75d1c0f.mp4</t>
  </si>
  <si>
    <t>brifing absensi jam 6:30,POD yang valid ,TTD jam 12:00</t>
  </si>
  <si>
    <t>2026-09-02 07:20:11</t>
  </si>
  <si>
    <t>obaforever/idnztapp/meeting/20260902/upload_1788308407644f1fa9af41321474fae835cb3ae37edda.MOV</t>
  </si>
  <si>
    <t>2026-09-02 07:20:09</t>
  </si>
  <si>
    <t>obaforever/idnztapp/meeting/20260902/VID_2026-09-02 08-17-5214615814794909788bf07648ae802d395067f4c4aa.mp4</t>
  </si>
  <si>
    <t>QR SPRINTER
QUIZ SPRINTER
POD TTD
POD RETUR
LONGTAIL</t>
  </si>
  <si>
    <t>2026-09-02 07:20:07</t>
  </si>
  <si>
    <t>obaforever/idnztapp/meeting/20260902/upload_178830837054098fb6c63c4d04da09493eacc9a58be06.mp4</t>
  </si>
  <si>
    <t>2026-09-02 07:20:01</t>
  </si>
  <si>
    <t>obaforever/idnztapp/meeting/20260902/upload_178830837977750052B0C-5A53-4D25-A02E-0736FAD79BFDc24786d9bd88429c8e00fd805b089a88.mp4</t>
  </si>
  <si>
    <t>2026-09-02 07:19:59</t>
  </si>
  <si>
    <t>obaforever/idnztapp/meeting/20260902/VID_2026-09-02 07-17-1293365913090c03f06fb91438ea85cad809e69cf91.mp4</t>
  </si>
  <si>
    <t>kerja sama tim</t>
  </si>
  <si>
    <t>2026-09-02 07:19:57</t>
  </si>
  <si>
    <t>obaforever/idnztapp/meeting/20260902/upload_178830836407886773d5c06b94e39b2865de0cc4e8690.mp4</t>
  </si>
  <si>
    <t>MAPING AREA PICK UP</t>
  </si>
  <si>
    <t>2026-09-02 07:19:53</t>
  </si>
  <si>
    <t>obaforever/idnztapp/meeting/20260902/upload_1788308318875b17eb073a0d84cf291dbd2cbfe9a27f3.mp4</t>
  </si>
  <si>
    <t>brifing mengenai reting sprinter dan reward</t>
  </si>
  <si>
    <t>2026-09-02 07:19:50</t>
  </si>
  <si>
    <t>obaforever/idnztapp/meeting/20260902/upload_17883083853114f9148e378d44872b7f7429edc2f8c42.mp4</t>
  </si>
  <si>
    <t>2026-09-02 07:19:32</t>
  </si>
  <si>
    <t>obaforever/idnztapp/meeting/20260902/upload_17883083687153a2ec046c31548e089b64e9c01393c9d.MOV</t>
  </si>
  <si>
    <t>2026-09-02 07:19:26</t>
  </si>
  <si>
    <t>obaforever/idnztapp/meeting/20260902/VID_2026-09-02 07-19-0911338763479468f5e854014757817f08727569b436.mp4</t>
  </si>
  <si>
    <t>Briefing 02.09.2026
1.TTD Jam 12:00
2.Gopay dan Paycool</t>
  </si>
  <si>
    <t>2026-09-02 07:19:23</t>
  </si>
  <si>
    <t>obaforever/idnztapp/meeting/20260902/VID_2026-09-02 08-18-241334424205f59b9b97f03a4c1a99b5ea439527ed64.mp4</t>
  </si>
  <si>
    <t>absen
pod
parcel care
TTD 12</t>
  </si>
  <si>
    <t>2026-09-02 07:19:18</t>
  </si>
  <si>
    <t>obaforever/idnztapp/meeting/20260902/upload_17883083228463910639530e844b5b1f379dbaecd144c.mp4</t>
  </si>
  <si>
    <t>1K1P, VIP CUSTOMER</t>
  </si>
  <si>
    <t>2026-09-02 07:19:08</t>
  </si>
  <si>
    <t>obaforever/idnztapp/meeting/20260902/VID_2026-09-02 07-17-37-5542717723b211137a554a31bd65c34cbd631a4f.mp4</t>
  </si>
  <si>
    <t>pusat belajar</t>
  </si>
  <si>
    <t>obaforever/idnztapp/meeting/20260902/upload_17883083451137e01257ab4e44656ab40a09b660b4f0c.mp4</t>
  </si>
  <si>
    <t>2026-09-02 07:18:55</t>
  </si>
  <si>
    <t>obaforever/idnztapp/meeting/20260902/VID_2026-09-02 07-18-16-35105031c935090aea7b44df83637a3850c797ad.mp4</t>
  </si>
  <si>
    <t>Evaluasi piket DP
dan Rating Sprinter</t>
  </si>
  <si>
    <t>obaforever/idnztapp/meeting/20260902/upload_1788308301239104c07dcbbad4caeb86d1aa9f1b2027c.mp4</t>
  </si>
  <si>
    <t>2026-09-02 07:18:49</t>
  </si>
  <si>
    <t>obaforever/idnztapp/meeting/20260902/VID_2026-09-02 08-18-08203910478010b9f6ba2d804205a1b05fc1fad09264.mp4</t>
  </si>
  <si>
    <t>obaforever/idnztapp/meeting/20260902/VID_2026-09-02 07-18-28-17945609157da7fa388484cf6bb203101c6a8c2fe.mp4</t>
  </si>
  <si>
    <t>materi target KPI September</t>
  </si>
  <si>
    <t>2026-09-02 07:18:40</t>
  </si>
  <si>
    <t>obaforever/idnztapp/meeting/20260902/VID_2026-09-02 08-16-5320057916213e1950cf03884c39a8f2aabcd10a0ba0.mp4</t>
  </si>
  <si>
    <t>2026-09-02 07:18:34</t>
  </si>
  <si>
    <t>obaforever/idnztapp/meeting/20260902/VID_2026-09-02 07-18-16-19591732146b55cbdc725049938fbcc59545337799.mp4</t>
  </si>
  <si>
    <t>ttd keseluruhan</t>
  </si>
  <si>
    <t>2026-09-02 07:18:31</t>
  </si>
  <si>
    <t>obaforever/idnztapp/meeting/20260902/upload_17883082431886405116e20ce4d838b6ed5af0b9fd759.MOV</t>
  </si>
  <si>
    <t>Reminder ketepatan Absensi 6.30
Dan Info closing General</t>
  </si>
  <si>
    <t>2026-09-02 07:18:15</t>
  </si>
  <si>
    <t>obaforever/idnztapp/meeting/20260902/VID_2026-09-02 07-16-45-491389253a038f2a712f744b1b3db2f04c894011c.mp4</t>
  </si>
  <si>
    <t>evaluasi absensi dengan target harian 96%</t>
  </si>
  <si>
    <t>2026-09-02 07:18:10</t>
  </si>
  <si>
    <t>obaforever/idnztapp/meeting/20260902/VID_2026-09-02 08-16-30-388814401138e0be73db74601870b1424c7fb2bb8.mp4</t>
  </si>
  <si>
    <t>2026-09-02 07:18:08</t>
  </si>
  <si>
    <t>obaforever/idnztapp/meeting/20260902/VID_2026-09-02 07-16-34-136589961990ffaed74de74523b8be3f86b2d6c7ba.mp4</t>
  </si>
  <si>
    <t>materi :
TTD k1
paket long tail
6s</t>
  </si>
  <si>
    <t>2026-09-02 07:18:04</t>
  </si>
  <si>
    <t>obaforever/idnztapp/meeting/20260902/VID_2026-09-02 08-17-56-14212453036241df059dc84084b5109a1352462b71.mp4</t>
  </si>
  <si>
    <t>2026-09-02 07:18:03</t>
  </si>
  <si>
    <t>obaforever/idnztapp/meeting/20260902/upload_17883082795223c2849cc33c84eefaabd078cf83172c9.mp4</t>
  </si>
  <si>
    <t>2026-09-02 07:17:59</t>
  </si>
  <si>
    <t>obaforever/idnztapp/meeting/20260902/VID_2026-09-02 07-17-26-79625596315848a73c7a8423a94b5b65a0ef82c97.mp4</t>
  </si>
  <si>
    <t>pwo07
setoran online</t>
  </si>
  <si>
    <t>2026-09-02 07:17:56</t>
  </si>
  <si>
    <t>obaforever/idnztapp/meeting/20260902/VID_2026-09-02 07-16-43-1277115395bb09b541a7c84f039dd08318ebdbae5c.mp4</t>
  </si>
  <si>
    <t>Fake Order</t>
  </si>
  <si>
    <t>2026-09-02 07:17:54</t>
  </si>
  <si>
    <t>obaforever/idnztapp/meeting/20260902/upload_17883082628289a8f5e7801c0487e8790b708580c0069.mp4</t>
  </si>
  <si>
    <t>2026-09-02 07:17:51</t>
  </si>
  <si>
    <t>obaforever/idnztapp/meeting/20260902/VID_2026-09-02 08-15-02-1770823294164d227540c74aff8fecca2b4ecbdc16.mp4</t>
  </si>
  <si>
    <t>2026-09-02 07:17:50</t>
  </si>
  <si>
    <t>BNG07 SUNGAI_PAGAR</t>
  </si>
  <si>
    <t>BNG070019</t>
  </si>
  <si>
    <t>Ramdhani Putra</t>
  </si>
  <si>
    <t>obaforever/idnztapp/meeting/20260902/upload_17883082601553def1f420f104c93817343916f94037d.mp4</t>
  </si>
  <si>
    <t>2026-09-02 07:17:48</t>
  </si>
  <si>
    <t>obaforever/idnztapp/meeting/20260902/VID_2026-09-02 07-16-12882299751bccb03d91da946039324c813c5e4cf74.mp4</t>
  </si>
  <si>
    <t>2026-09-02 07:17:43</t>
  </si>
  <si>
    <t>obaforever/idnztapp/meeting/20260902/VID_2026-09-02 08-17-2720044441228d9e82f52d41169063ecd0272585fc.mp4</t>
  </si>
  <si>
    <t>2026-09-02 07:17:40</t>
  </si>
  <si>
    <t>obaforever/idnztapp/meeting/20260902/upload_1788308222413E9CC6CC4-33ED-4D1C-9181-24CA3F7857C8dfc70ae52a86442db070618e51afc4f3.mp4</t>
  </si>
  <si>
    <t>2026-09-02 07:17:28</t>
  </si>
  <si>
    <t>obaforever/idnztapp/meeting/20260902/upload_178830459743172b24c84d31247bbbae460c475c3776f.mp4</t>
  </si>
  <si>
    <t>2026-09-02 07:17:04</t>
  </si>
  <si>
    <t>obaforever/idnztapp/meeting/20260902/upload_178830821124308684aeabb2b452b992ad243161bc538.mp4</t>
  </si>
  <si>
    <t>edukasi late PU reguler</t>
  </si>
  <si>
    <t>2026-09-02 07:16:55</t>
  </si>
  <si>
    <t>obaforever/idnztapp/meeting/20260902/VID_2026-09-02 07-16-27-9974260696cb67016d54548b9a61c613767c5689f.mp4</t>
  </si>
  <si>
    <t>2026-09-02 07:16:48</t>
  </si>
  <si>
    <t>obaforever/idnztapp/meeting/20260902/upload_1788308156721ebc24b35ed1b47c8a9b71ea0482e8663.mp4</t>
  </si>
  <si>
    <t>Briefing pagi 
*Kehadiran 06:30
*Out DC 07:30
*TTD JAM12 all ritase BB
*Pod retur valid
*Pickup reguler 
*Menghindari paket2 yg dilarang kirim DG
*QR sprinter
*Quis app</t>
  </si>
  <si>
    <t>2026-09-02 07:16:47</t>
  </si>
  <si>
    <t>obaforever/idnztapp/meeting/20260902/upload_17883081786313e2d36c728c144f58ad806aa8f10f029.mp4</t>
  </si>
  <si>
    <t>obaforever/idnztapp/meeting/20260902/VID_2026-09-02 07-16-04758432742b45e97b44082488ab21b82d5562ea868.mp4</t>
  </si>
  <si>
    <t>materi KPI September</t>
  </si>
  <si>
    <t>2026-09-02 07:16:42</t>
  </si>
  <si>
    <t>obaforever/idnztapp/meeting/20260902/upload_17883081771148799bb632a91483d91bfbee57e86d6be.mp4</t>
  </si>
  <si>
    <t>2026-09-02 07:16:32</t>
  </si>
  <si>
    <t>obaforever/idnztapp/meeting/20260902/upload_1788308179089aeeb3ff5e3a84a678f8f04f8c374087b.mp4</t>
  </si>
  <si>
    <t>2026-09-02 07:16:25</t>
  </si>
  <si>
    <t>obaforever/idnztapp/meeting/20260902/upload_1788308173004c29caa4b71b04702b06ecc8891cb4145.MOV</t>
  </si>
  <si>
    <t>pentingnya cut off setoran</t>
  </si>
  <si>
    <t>2026-09-02 07:16:22</t>
  </si>
  <si>
    <t>obaforever/idnztapp/meeting/20260902/VID_2026-09-02 07-11-591559439653021ef91af98f4f3a80f046d4122415ba.mp4</t>
  </si>
  <si>
    <t>2026-09-02 07:16:13</t>
  </si>
  <si>
    <t>obaforever/idnztapp/meeting/20260902/upload_17883080661081ddb64354ca64b2c9a921c8a13534551.mp4</t>
  </si>
  <si>
    <t>1.Indikator rating sprinter.
2.Pengunaan pembayar cod online paycool dan gopay
3.6S</t>
  </si>
  <si>
    <t>2026-09-02 07:15:58</t>
  </si>
  <si>
    <t>obaforever/idnztapp/meeting/20260902/upload_178830812935729e0db844bb94881b4ed7ef959d7b7cc.mp4</t>
  </si>
  <si>
    <t>LUWUK 
PUSH PAKET
QR SPRINTER 
LONGTAIL 
POD RETUR</t>
  </si>
  <si>
    <t>2026-09-02 07:15:55</t>
  </si>
  <si>
    <t>obaforever/idnztapp/meeting/20260902/upload_17883081338201ec3e703df4440fd9297d6f22407a4c3.mp4</t>
  </si>
  <si>
    <t>2026-09-02 07:15:53</t>
  </si>
  <si>
    <t>obaforever/idnztapp/meeting/20260902/upload_1788308143520312b64427c6b44679338e5b120df4732.mp4</t>
  </si>
  <si>
    <t>2026-09-02 07:15:39</t>
  </si>
  <si>
    <t>obaforever/idnztapp/meeting/20260902/VID_2026-09-02 07-14-51-882832278a35eee32bb34c90afa53f98bd4b4e6e.mp4</t>
  </si>
  <si>
    <t>breafing harian</t>
  </si>
  <si>
    <t>2026-09-02 07:15:30</t>
  </si>
  <si>
    <t>obaforever/idnztapp/meeting/20260902/upload_178830810834793d512cc7b414bdc9265a4b80a323608.mp4</t>
  </si>
  <si>
    <t>POD VALID &amp; DENDA</t>
  </si>
  <si>
    <t>2026-09-02 07:15:26</t>
  </si>
  <si>
    <t>obaforever/idnztapp/meeting/20260902/VID_2026-09-02 08-14-501114125418b7a018b2614a4332876a25750fbfee13.mp4</t>
  </si>
  <si>
    <t>2026-09-02 07:14:50</t>
  </si>
  <si>
    <t>obaforever/idnztapp/meeting/20260902/VID_2026-09-02 08-13-56518568871cb681ea845424319bb74f570dcfe2060.mp4</t>
  </si>
  <si>
    <t>1)Longtail
2)Pod retur</t>
  </si>
  <si>
    <t>2026-09-02 07:14:37</t>
  </si>
  <si>
    <t>obaforever/idnztapp/meeting/20260902/upload_17883080273231da79334075f4ab7b099c7f4e774a250.mp4</t>
  </si>
  <si>
    <t>ritase</t>
  </si>
  <si>
    <t>2026-09-02 07:14:36</t>
  </si>
  <si>
    <t>obaforever/idnztapp/meeting/20260902/upload_178830805570552F67319-70A5-4A1B-90F1-3B8DAA8530874cfb56cb8db14a48990ecf63bc065466.mp4</t>
  </si>
  <si>
    <t>Evaluasi penggunaan pembayaran non tunai</t>
  </si>
  <si>
    <t>2026-09-02 07:14:34</t>
  </si>
  <si>
    <t>obaforever/idnztapp/meeting/20260902/upload_1788308004259726214f33c1a40daa577969e3a69a521.mp4</t>
  </si>
  <si>
    <t>edukasi ke Cust terkait layanan pickup gratis melalui Qr sprinter</t>
  </si>
  <si>
    <t>2026-09-02 07:14:31</t>
  </si>
  <si>
    <t>obaforever/idnztapp/meeting/20260902/VID_2026-09-02 07-13-49-17312873629414a3c92bfd4207a9a01301bac61e41.mp4</t>
  </si>
  <si>
    <t>breafing cepat keluar gudang dan fokus paket 3 hari</t>
  </si>
  <si>
    <t>2026-09-02 07:14:27</t>
  </si>
  <si>
    <t>obaforever/idnztapp/meeting/20260902/upload_17883080182684b5d3338c57f48f9b6d43ad0915875c9.mp4</t>
  </si>
  <si>
    <t>Edukasi Penanganan Parcel Care
Edukasi Waktu Order Pickup Ontime</t>
  </si>
  <si>
    <t>2026-09-02 07:14:14</t>
  </si>
  <si>
    <t>obaforever/idnztapp/meeting/20260902/VID_2026-09-02 08-12-26-1861065134c8bf2d8991814bfb8030c41dedcb042e.mp4</t>
  </si>
  <si>
    <t>memaksimalkan paket longtail</t>
  </si>
  <si>
    <t>2026-09-02 07:14:13</t>
  </si>
  <si>
    <t>obaforever/idnztapp/meeting/20260902/upload_178830802369158d3b27f3e0c4138a93924cef4215ee5.mp4</t>
  </si>
  <si>
    <t>2026-09-02 07:14:06</t>
  </si>
  <si>
    <t>obaforever/idnztapp/meeting/20260902/upload_178830791580733549267ef9c468e916bbe32d8cad961.mp4</t>
  </si>
  <si>
    <t>2026-09-02 07:13:56</t>
  </si>
  <si>
    <t>obaforever/idnztapp/meeting/20260902/upload_1788307978106c38885133c534bfd9a392ca64283d929.mp4</t>
  </si>
  <si>
    <t>2026-09-02 07:13:34</t>
  </si>
  <si>
    <t>obaforever/idnztapp/meeting/20260902/VID_2026-09-02 07-12-16-701102061d7156b1a40d344cc8b4c23a91aad9933.mp4</t>
  </si>
  <si>
    <t>Indikator ranting sprinter</t>
  </si>
  <si>
    <t>2026-09-02 07:13:23</t>
  </si>
  <si>
    <t>obaforever/idnztapp/meeting/20260902/VID_2026-09-02 07-13-05-43517061079ca7e4a3db34069821908f6e42d4bdd.mp4</t>
  </si>
  <si>
    <t>Absensi 06:30
keluar gudang 07:30
Pod Retur 
QR Sprinter 
Longtail
Barang Barang yang dilarang kirim
kebersihan gudang 
all ritase</t>
  </si>
  <si>
    <t>2026-09-02 07:13:06</t>
  </si>
  <si>
    <t>obaforever/idnztapp/meeting/20260902/VID_2026-09-02 08-12-03-13139961309054fda25ed042d2bbbadd8260105bc6.mp4</t>
  </si>
  <si>
    <t>2026-09-02 07:12:56</t>
  </si>
  <si>
    <t>obaforever/idnztapp/meeting/20260902/upload_1788307965909780e53e0633341928d8584412f4221da.mp4</t>
  </si>
  <si>
    <t>2026-09-02 07:12:47</t>
  </si>
  <si>
    <t>obaforever/idnztapp/meeting/20260902/VID_2026-09-02 07-11-38-299911782d970eb6524a249eda5de1bfd1d5baba1.mp4</t>
  </si>
  <si>
    <t>"2 September 2026"
- Target Bulan September
- Payment online wajib 90% up
- 1 Mitra 1 Awb</t>
  </si>
  <si>
    <t>2026-09-02 07:12:30</t>
  </si>
  <si>
    <t>obaforever/idnztapp/meeting/20260902/upload_17883079406726e7ce634cefc499294621654367c55af.mp4</t>
  </si>
  <si>
    <t>obaforever/idnztapp/meeting/20260902/upload_17883079304103e399ca7e46c47018afb15d39586ad68.mp4</t>
  </si>
  <si>
    <t>paycol ttd jam12.stuk</t>
  </si>
  <si>
    <t>2026-09-02 07:12:22</t>
  </si>
  <si>
    <t>obaforever/idnztapp/meeting/20260902/upload_1788307932563017ca5d8a458407f96cc4a0211ad1c06.mp4</t>
  </si>
  <si>
    <t>2026-09-02 07:12:05</t>
  </si>
  <si>
    <t>obaforever/idnztapp/meeting/20260902/upload_1788307901527C4BF7D83-6857-40DF-B78B-226718632B9Ee707ccb29e3c4fc89940663b5b256954.mp4</t>
  </si>
  <si>
    <t>reminder ptmp</t>
  </si>
  <si>
    <t>2026-09-02 07:11:51</t>
  </si>
  <si>
    <t>obaforever/idnztapp/meeting/20260902/upload_178830789894589b7e889ea81409ba517ee82bed5916b.mp4</t>
  </si>
  <si>
    <t>2026-09-02 07:11:49</t>
  </si>
  <si>
    <t>obaforever/idnztapp/meeting/20260902/upload_1788307826660fe0ee1005dde400b9139e53fefd64d52.mp4</t>
  </si>
  <si>
    <t>brifing terkait reting sprinter</t>
  </si>
  <si>
    <t>2026-09-02 07:11:45</t>
  </si>
  <si>
    <t>obaforever/idnztapp/meeting/20260902/VID_2026-09-02 08-10-492055627678cc56816a6f1241e9a80a61838f30ac65.mp4</t>
  </si>
  <si>
    <t>2026-09-02 07:11:39</t>
  </si>
  <si>
    <t>obaforever/idnztapp/meeting/20260902/upload_178830788776947cfbcce211d4a309aeb7df9aa328d0f.mp4</t>
  </si>
  <si>
    <t>2026-09-02 07:11:24</t>
  </si>
  <si>
    <t>obaforever/idnztapp/meeting/20260902/VID_2026-09-02 07-10-5214517938753e896e4be692432d9db6b87b65469157.mp4</t>
  </si>
  <si>
    <t>2026-09-02 07:11:19</t>
  </si>
  <si>
    <t>obaforever/idnztapp/meeting/20260902/upload_1788304254797131c129e263c48f795f3d80f44b03a74.mp4</t>
  </si>
  <si>
    <t>2026-09-02 07:10:56</t>
  </si>
  <si>
    <t>obaforever/idnztapp/meeting/20260902/upload_178830782097584c7c9ed78324dc786b23074653973b3.mp4</t>
  </si>
  <si>
    <t>2026-09-02 07:10:51</t>
  </si>
  <si>
    <t>obaforever/idnztapp/meeting/20260902/upload_17883077803247fda363b82a741ab97eea31d02470c4d.mp4</t>
  </si>
  <si>
    <t>longtail
pod retur valid
paycools
push penggunaan qr</t>
  </si>
  <si>
    <t>2026-09-02 07:10:43</t>
  </si>
  <si>
    <t>obaforever/idnztapp/meeting/20260902/upload_1788307798372224b2c6645f746e3a701b2ec28b9a289.mp4</t>
  </si>
  <si>
    <t>berifing pagi cp tanjung barat
codfd
keluar gudang 
TTD jam 12
TTD ritase
QR sprinterbarang dg</t>
  </si>
  <si>
    <t>2026-09-02 07:10:32</t>
  </si>
  <si>
    <t>obaforever/idnztapp/meeting/20260902/VID_2026-09-02 07-10-18-40923462036dbb4e2ca2e460c8e4d5b0d0260adf6.mp4</t>
  </si>
  <si>
    <t>Kerampian Dalam menata paket pada Rak</t>
  </si>
  <si>
    <t>2026-09-02 07:10:17</t>
  </si>
  <si>
    <t>obaforever/idnztapp/meeting/20260902/VID_2026-09-02 07-08-41366692267945fa91bb46643069348e01ec55cd50e.mp4</t>
  </si>
  <si>
    <t>2026-09-02 07:10:16</t>
  </si>
  <si>
    <t>obaforever/idnztapp/meeting/20260902/upload_178830780210467fb39d1954f437f9c29429d6566990e.mp4</t>
  </si>
  <si>
    <t>2026-09-02 07:10:14</t>
  </si>
  <si>
    <t>obaforever/idnztapp/meeting/20260902/upload_17883077682251de299a4c8a844f9945cf31d6446e8d6.mp4</t>
  </si>
  <si>
    <t>2026-09-02 07:09:57</t>
  </si>
  <si>
    <t>obaforever/idnztapp/meeting/20260902/upload_1788307689327f7a6ceeac97b489598e624d02089fc49.mp4</t>
  </si>
  <si>
    <t>oprasional
TTD 12:00
ABSENSI</t>
  </si>
  <si>
    <t>2026-09-02 07:09:40</t>
  </si>
  <si>
    <t>obaforever/idnztapp/meeting/20260902/upload_17883077469060a81756620764de7b90f1dbe29a916ca.mp4</t>
  </si>
  <si>
    <t>2026-09-02 07:09:37</t>
  </si>
  <si>
    <t>obaforever/idnztapp/meeting/20260902/VID_2026-09-02 07-08-31-1231695995a809240ab1514da7ad349ace4dc7ec64.mp4</t>
  </si>
  <si>
    <t>Absensi dan ttd Aktual</t>
  </si>
  <si>
    <t>2026-09-02 07:09:25</t>
  </si>
  <si>
    <t>obaforever/idnztapp/meeting/20260902/upload_17883077519626C827D45-750A-4C8A-A58C-9BA0154EAED5a0132926aeec40b09c25f93785fd3ae8.mp4</t>
  </si>
  <si>
    <t>Reminder Denda Hight Value</t>
  </si>
  <si>
    <t>2026-09-02 07:09:14</t>
  </si>
  <si>
    <t>obaforever/idnztapp/meeting/20260902/upload_1788307705991dc2974bb6b844610a2ffd2ddc439d7e5.mp4</t>
  </si>
  <si>
    <t>END STATUS
POD SCAN BERMASALAH
QR SPRINTER</t>
  </si>
  <si>
    <t>2026-09-02 07:09:12</t>
  </si>
  <si>
    <t>obaforever/idnztapp/meeting/20260902/upload_1788307742047c1efd565aa2b45fcae73bdfd1f70644e.MOV</t>
  </si>
  <si>
    <t>2026-09-02 07:09:05</t>
  </si>
  <si>
    <t>obaforever/idnztapp/meeting/20260902/upload_1788307725131bbef6355f76d4032b61031859c72347b.MOV</t>
  </si>
  <si>
    <t>penawaran terkait program jnt dan penawaran QR</t>
  </si>
  <si>
    <t>2026-09-02 07:08:54</t>
  </si>
  <si>
    <t>obaforever/idnztapp/meeting/20260902/upload_1788307713693f7e02d94951243619d42328d6fd36d47.MOV</t>
  </si>
  <si>
    <t>2026-09-02 07:08:46</t>
  </si>
  <si>
    <t>obaforever/idnztapp/meeting/20260902/upload_1788307668826b9913aa2340b4b63ad15cddab99a1dbe.MOV</t>
  </si>
  <si>
    <t>paket stuck, keluar gudang 7:30</t>
  </si>
  <si>
    <t>2026-09-02 07:08:37</t>
  </si>
  <si>
    <t>obaforever/idnztapp/meeting/20260902/upload_1788307619061b4ccbf235b3e499794ca323dcc103c22.mp4</t>
  </si>
  <si>
    <t>absensi, kebersihan, pod ttd dan retur yg valid</t>
  </si>
  <si>
    <t>2026-09-02 07:08:35</t>
  </si>
  <si>
    <t>obaforever/idnztapp/meeting/20260902/upload_1788307659695415de5d6bfde43d898cfba30a71ba700.mp4</t>
  </si>
  <si>
    <t>2026-09-02 07:08:31</t>
  </si>
  <si>
    <t>obaforever/idnztapp/meeting/20260902/upload_1788307693243a5678845a66c476186017265e2c917fa.mp4</t>
  </si>
  <si>
    <t>Brifing</t>
  </si>
  <si>
    <t>2026-09-02 07:08:09</t>
  </si>
  <si>
    <t>obaforever/idnztapp/meeting/20260902/VID_2026-09-02 07-06-48-7348077759fbfe20039d9427c8d79d00ec7fdc825.mp4</t>
  </si>
  <si>
    <t>2026-09-02 07:08:03</t>
  </si>
  <si>
    <t>obaforever/idnztapp/meeting/20260902/VID_2026-09-02 08-06-463040651818efb7d6d54fa4e3ea35f8c9babd8d3a5.mp4</t>
  </si>
  <si>
    <t>pickupan harian, backup DELIVERY, ttd ritase</t>
  </si>
  <si>
    <t>2026-09-02 07:08:02</t>
  </si>
  <si>
    <t>obaforever/idnztapp/meeting/20260902/VID_2026-09-02 07-06-27204547961ea21de8a7c6f45fdb6c2b0c3dde1953b.mp4</t>
  </si>
  <si>
    <t>absensi
kode ke 3
pod ttd</t>
  </si>
  <si>
    <t>2026-09-02 07:07:53</t>
  </si>
  <si>
    <t>obaforever/idnztapp/meeting/20260902/upload_1788307656901E794EA82-82BA-4CFE-A90E-18989E9FDA7F0f009fdb385c4014a2adf46fb6745766.mp4</t>
  </si>
  <si>
    <t>mkt, ops kemrin</t>
  </si>
  <si>
    <t>2026-09-02 07:07:42</t>
  </si>
  <si>
    <t>obaforever/idnztapp/meeting/20260902/record_video_1788307643935d11c9dbc88644702a145c9575ce2044c.mp4</t>
  </si>
  <si>
    <t>2026-09-02 07:07:38</t>
  </si>
  <si>
    <t>obaforever/idnztapp/meeting/20260902/upload_17883040205743b550376d1bd4900b5e22dfbcd5d7198.mp4</t>
  </si>
  <si>
    <t>2026-09-02 07:07:34</t>
  </si>
  <si>
    <t>obaforever/idnztapp/meeting/20260902/VID_2026-09-02 08-06-36700115811173bbfc65bac4f91beb3aa6ea2c76e2c.mp4</t>
  </si>
  <si>
    <t>LONGTAIL
PUSH TTD
POD RETUR</t>
  </si>
  <si>
    <t>2026-09-02 07:07:12</t>
  </si>
  <si>
    <t>obaforever/idnztapp/meeting/20260902/upload_1788307620256cb713edd135e4e10bde185376964c954.mp4</t>
  </si>
  <si>
    <t>2026-09-02 07:07:03</t>
  </si>
  <si>
    <t>obaforever/idnztapp/meeting/20260902/upload_1788307605155bc6bfb7012834320ae0243fda96d8c3d.mp4</t>
  </si>
  <si>
    <t>ALL SLA, MARKETING, PARCEL CARE DAN ABSENSI</t>
  </si>
  <si>
    <t>2026-09-02 07:06:58</t>
  </si>
  <si>
    <t>obaforever/idnztapp/meeting/20260902/upload_17883075869817b717e8c1b034475888bf4e8ca61d114.mp4</t>
  </si>
  <si>
    <t>Reminder Ketepatan Clock In dan Foto Absensi</t>
  </si>
  <si>
    <t>2026-09-02 07:06:57</t>
  </si>
  <si>
    <t>obaforever/idnztapp/meeting/20260902/upload_1788307520626be41854a83a74056a9fe6bd032ee612f.mp4</t>
  </si>
  <si>
    <t>PUSH TTD
PAYCOOLS
ABSENSI
KEBERSIHAN DP</t>
  </si>
  <si>
    <t>obaforever/idnztapp/meeting/20260902/upload_178830759479297205c23d2b14759b8d8d1b8772886a3.mp4</t>
  </si>
  <si>
    <t>Penyelesaian Paket Hilang</t>
  </si>
  <si>
    <t>2026-09-02 07:06:50</t>
  </si>
  <si>
    <t>obaforever/idnztapp/meeting/20260902/upload_1788307551682da9919f4f5c54686afb416a231323017.MOV</t>
  </si>
  <si>
    <t>2026-09-02 07:06:36</t>
  </si>
  <si>
    <t>obaforever/idnztapp/meeting/20260902/REC_C72EF764-22A0-4007-A862-7380AA128C682801FD16-12B8-4D66-9418-8BA7CAA089DD99ff7d44d13b403ca9391b7ac6b8313a.mp4</t>
  </si>
  <si>
    <t>scan bermasalah sesuai pod &amp;TTD JAM 12</t>
  </si>
  <si>
    <t>2026-09-02 07:06:33</t>
  </si>
  <si>
    <t>obaforever/idnztapp/meeting/20260902/upload_17883075358565cb37e2a76a04aaf92a9096636e4f612.mp4</t>
  </si>
  <si>
    <t>brifing sprinter untuk bisa ngerti dan tanggap tentang penilain2 yg harus di kejar</t>
  </si>
  <si>
    <t>2026-09-02 07:06:30</t>
  </si>
  <si>
    <t>obaforever/idnztapp/meeting/20260902/upload_178830739273682097d03943e413eb27a003bd16ccc35.mp4</t>
  </si>
  <si>
    <t>2026-09-02 07:06:23</t>
  </si>
  <si>
    <t>obaforever/idnztapp/meeting/20260902/upload_178830756015881560f6a62a8435a84c0d4ed54d273a1.MOV</t>
  </si>
  <si>
    <t>pencapaian Pu reguler dan perbaikan sla ttd penawaran promo Custumer</t>
  </si>
  <si>
    <t>2026-09-02 07:06:12</t>
  </si>
  <si>
    <t>obaforever/idnztapp/meeting/20260902/VID_2026-09-02 08-05-3299834517669ddf2f80a3f4228a6043a0d8284d8b7.mp4</t>
  </si>
  <si>
    <t>Evaluasi ttd jam 12
keluar gudang 07.30
absensi
tptw 
prospek client</t>
  </si>
  <si>
    <t>2026-09-02 07:05:58</t>
  </si>
  <si>
    <t>obaforever/idnztapp/meeting/20260902/upload_17883075457676B34C00C-9F0B-4D41-8A51-FADF4130C8E8b4fdd1e94e2e4b038fb77907e313b006.mp4</t>
  </si>
  <si>
    <t>2026-09-02 07:05:46</t>
  </si>
  <si>
    <t>obaforever/idnztapp/meeting/20260902/upload_1788307520301e7fd436f4378424dbb5385c198eedaf1.mp4</t>
  </si>
  <si>
    <t>2026-09-02 07:05:34</t>
  </si>
  <si>
    <t>obaforever/idnztapp/meeting/20260902/VID_2026-09-02 07-05-308757047416375604e7b094733a00c5f313882bd3c.mp4</t>
  </si>
  <si>
    <t>push ttd jam 12 dan ONLINE PAYMENT</t>
  </si>
  <si>
    <t>2026-09-02 07:05:27</t>
  </si>
  <si>
    <t>obaforever/idnztapp/meeting/20260902/upload_17883074782567cbe7f4a7a7d45a2aa3749b1e0c5bc07.mp4</t>
  </si>
  <si>
    <t>2026-09-02 07:04:48</t>
  </si>
  <si>
    <t>obaforever/idnztapp/meeting/20260902/VID_2026-09-02 07-02-02-7292098837e616e39c6a84800b28cb517c8d076b5.mp4</t>
  </si>
  <si>
    <t>2026-09-02 07:04:35</t>
  </si>
  <si>
    <t>obaforever/idnztapp/meeting/20260902/upload_178830730836528bda89257f049649d6c2946c42406b5.MOV</t>
  </si>
  <si>
    <t>pengenalan qr order di intansi terdekat</t>
  </si>
  <si>
    <t>2026-09-02 07:03:54</t>
  </si>
  <si>
    <t>AMR04 KAPITU</t>
  </si>
  <si>
    <t>00568586</t>
  </si>
  <si>
    <t>Rijal Tumuyu</t>
  </si>
  <si>
    <t>obaforever/idnztapp/meeting/20260902/upload_178830742336747dae639454b4b86a598284ce0c9e1f0.mp4</t>
  </si>
  <si>
    <t>2026-09-02 07:03:53</t>
  </si>
  <si>
    <t>obaforever/idnztapp/meeting/20260902/VID_2026-09-02 07-02-2517854843802ff583cf8aba46f8b0a659abfa30f657.mp4</t>
  </si>
  <si>
    <t>evaluasi pencapaian agustus dan target september</t>
  </si>
  <si>
    <t>2026-09-02 07:03:44</t>
  </si>
  <si>
    <t>obaforever/idnztapp/meeting/20260902/VID_2026-09-02 07-02-061844061593e3703c99dbe6491ea0d1d9caecf3a0a6.mp4</t>
  </si>
  <si>
    <t>Push TTD Jam 12.00, Push target QR Sprinter, Dan Push Paket 3 hari ke atas agar segera Retur/TTD</t>
  </si>
  <si>
    <t>2026-09-02 07:03:42</t>
  </si>
  <si>
    <t>obaforever/idnztapp/meeting/20260902/VID_2026-09-02 08-03-3450616478b9ab5dcf7ab14f808666372f5a3d8ccc.mp4</t>
  </si>
  <si>
    <t>pus ttd</t>
  </si>
  <si>
    <t>2026-09-02 07:03:13</t>
  </si>
  <si>
    <t>obaforever/idnztapp/meeting/20260902/upload_17883073817017786ab3b2d9248dc8567cd5d5a17bf64.mp4</t>
  </si>
  <si>
    <t>2026-09-02 07:03:07</t>
  </si>
  <si>
    <t>obaforever/idnztapp/meeting/20260902/upload_178830734666127801a9d9e204c45af3ff7a47442f5b0.mp4</t>
  </si>
  <si>
    <t>Section 2 :
1. Penilaian DPMS, Seperti Pickup, Retur, Paket Hilang
2. Penilaian NSPU, POD, TTD-Retur-Reverse
3. Tekanan dampak langsung ke kwalitas service dan nilai KPI 
4. Bahasa Abnormal dan Pic Fo</t>
  </si>
  <si>
    <t>2026-09-02 07:03:05</t>
  </si>
  <si>
    <t>obaforever/idnztapp/meeting/20260902/upload_17883073526940046bcc5fb0b4d049d220c08e75addb3.mp4</t>
  </si>
  <si>
    <t>2026-09-02 07:03:04</t>
  </si>
  <si>
    <t>obaforever/idnztapp/meeting/20260902/upload_1788307320010DD45D008-A488-4ADC-96A6-997CFA5D2A9Ba94f183acb5b41ffa26c0f2ceea52fd1.mp4</t>
  </si>
  <si>
    <t>mengatkan untuk hari ini ada kegiatan ujian UPM hari trakhir agar temen temen segera melakukan mengikuti ujian</t>
  </si>
  <si>
    <t>2026-09-02 07:02:59</t>
  </si>
  <si>
    <t>obaforever/idnztapp/meeting/20260902/upload_1788307355168f1325c459e074343ba627e812b1324aa.MOV</t>
  </si>
  <si>
    <t>penilaian ratting</t>
  </si>
  <si>
    <t>2026-09-02 07:02:41</t>
  </si>
  <si>
    <t>obaforever/idnztapp/meeting/20260902/upload_178830735064427576355536646279e5226f8bee9a92c.mp4</t>
  </si>
  <si>
    <t>2026-09-02 07:02:16</t>
  </si>
  <si>
    <t>obaforever/idnztapp/meeting/20260902/upload_17883073242415415cda1ad98412cabf7f86d8fee5a7a.mp4</t>
  </si>
  <si>
    <t>obaforever/idnztapp/meeting/20260902/VID_2026-09-02 08-01-22-193261395430e7ac17be9e481b892063acc4eb6b7c.mp4</t>
  </si>
  <si>
    <t>2026-09-02 07:02:04</t>
  </si>
  <si>
    <t>obaforever/idnztapp/meeting/20260902/upload_1788307297479d2870b58e0c543c683e71c2a41279eb9.mp4</t>
  </si>
  <si>
    <t>Rating sprinter
1 kurir 1 paket</t>
  </si>
  <si>
    <t>2026-09-02 07:02:02</t>
  </si>
  <si>
    <t>obaforever/idnztapp/meeting/20260902/upload_1788307292840d0fb30711e1c486eb98fde2d5ff3b50e.mp4</t>
  </si>
  <si>
    <t>POD VALID
PENGGUNAAN QR
PAYCOOLS
KEBERSIHAN</t>
  </si>
  <si>
    <t>obaforever/idnztapp/meeting/20260902/upload_17883073033874d5e0e05204c4eeba2f2f563a6d994cc.mp4</t>
  </si>
  <si>
    <t>sla jam 12 reverse</t>
  </si>
  <si>
    <t>2026-09-02 07:01:33</t>
  </si>
  <si>
    <t>obaforever/idnztapp/meeting/20260902/REC_ECF30F49-B45F-45D2-B9BD-49412932844F8e7af28f108b4826a9db6d3ad5995ac8.mp4</t>
  </si>
  <si>
    <t>absen apk
dekiv 7:30 
ttd jam 12 
paket lama 
parcel care</t>
  </si>
  <si>
    <t>2026-09-02 07:01:17</t>
  </si>
  <si>
    <t>obaforever/idnztapp/meeting/20260902/upload_17883072618258d1ebe373be94b7d845fdb7c3cf307b3.mp4</t>
  </si>
  <si>
    <t>2026-09-02 07:01:09</t>
  </si>
  <si>
    <t>obaforever/idnztapp/meeting/20260902/upload_1788307212449b44cfdb8e5e949b4a75d19f63f7a0467.MOV</t>
  </si>
  <si>
    <t>2026-09-02 07:01:06</t>
  </si>
  <si>
    <t>obaforever/idnztapp/meeting/20260902/upload_1788307243994174749bba4ef464c8e4fb1eb3da846fc.mp4</t>
  </si>
  <si>
    <t>target qr sprinter di bulan september</t>
  </si>
  <si>
    <t>2026-09-02 07:01:04</t>
  </si>
  <si>
    <t>obaforever/idnztapp/meeting/20260902/upload_17883072539766281e750c0624ae0b95627b06a50c0ee.MOV</t>
  </si>
  <si>
    <t>Stuck Longtail</t>
  </si>
  <si>
    <t>2026-09-02 07:00:55</t>
  </si>
  <si>
    <t>obaforever/idnztapp/meeting/20260902/VID_2026-09-02 06-59-59-604336825ebb19b9b457642db999584a50c504b2d.mp4</t>
  </si>
  <si>
    <t>Rating sprinter
pod valid
reguler 1 hari 1
absensi</t>
  </si>
  <si>
    <t>2026-09-02 07:00:51</t>
  </si>
  <si>
    <t>obaforever/idnztapp/meeting/20260902/VID_2026-09-02 07-00-35-192917555aaa868a95441466ca98b9e3651ecb7d4.mp4</t>
  </si>
  <si>
    <t>AMP02_RATOLINDO
Longtail
POD Scan Bermasalah
QR Sprinter, QR DP</t>
  </si>
  <si>
    <t>2026-09-02 07:00:46</t>
  </si>
  <si>
    <t>obaforever/idnztapp/meeting/20260902/upload_178830720228393DA8BD7-B59E-4A11-9CC6-9480B0DF4129f3414ad601494b4ea9f44345aaf52b72.mp4</t>
  </si>
  <si>
    <t>absensi seragam
push ttd jam 12
denda High Value</t>
  </si>
  <si>
    <t>2026-09-02 07:00:41</t>
  </si>
  <si>
    <t>obaforever/idnztapp/meeting/20260902/upload_17883072101655ccc4b458d4848438ab5acc9ee5c4602.mp4</t>
  </si>
  <si>
    <t>KEHADIRAN BEKERJA 06 30 
TTD JAM 12 00 
QR SPRINTER 1 SPRINTER 30 AWB PER BULAN 
HIGH VALUE 
TPTW</t>
  </si>
  <si>
    <t>2026-09-02 07:00:24</t>
  </si>
  <si>
    <t>obaforever/idnztapp/meeting/20260902/VID_2026-09-02 06-59-22-581240129f03c9659ce36483ca5244cb10ee4112b.mp4</t>
  </si>
  <si>
    <t>Larangan utk mengotak atik box teman nya</t>
  </si>
  <si>
    <t>2026-09-02 07:00:23</t>
  </si>
  <si>
    <t>obaforever/idnztapp/meeting/20260902/upload_178830720272417367408bfd94e568ba80fe0997202fd.mp4</t>
  </si>
  <si>
    <t>DC KLENDER 02/09/2026
- QR SPRINTER
- PICKUP REGULER 1SPRINTER 1AWB
- RIMENDER PAKET DG/DILARANG KIRIM
- ABSENSI KEHADIRAN 06.30
- TTD JAM 12&amp;ALLRITASE
- POD TTD VALID &amp; RETUR
- PARCELCARE &amp; RSAT
- DG</t>
  </si>
  <si>
    <t>2026-09-02 07:00:02</t>
  </si>
  <si>
    <t>obaforever/idnztapp/meeting/20260902/upload_1788307170191a0e82ea8e1cf4b788ea7bff32072ba2e.mp4</t>
  </si>
  <si>
    <t>PAYCOLLS 
PUSH TTD 
POD RETUR VALID 
ABSENSI SEBELUM 6.30 
KEBERSIHAN DP</t>
  </si>
  <si>
    <t>2026-09-02 06:59:53</t>
  </si>
  <si>
    <t>obaforever/idnztapp/meeting/20260902/upload_1788307174961bb67307168ad45b6935da490ac2c6d71.mp4</t>
  </si>
  <si>
    <t>2026-09-02 06:59:52</t>
  </si>
  <si>
    <t>obaforever/idnztapp/meeting/20260902/upload_17883069509230e0c82dc492a4976b4d53c4a661fd463.mp4</t>
  </si>
  <si>
    <t>kehadiran 06:30
keluar gudang aktual 07.30
pembayaran online
1 awb 1 sprinter</t>
  </si>
  <si>
    <t>2026-09-02 06:59:23</t>
  </si>
  <si>
    <t>obaforever/idnztapp/meeting/20260902/upload_1788307140336cd5ac3e3f3c94ce9a53ab123f163b632.mp4</t>
  </si>
  <si>
    <t>PELAYANAN
KEBERSIHAN
PUSH PAKET
LONGTAIL
POD VALID</t>
  </si>
  <si>
    <t>2026-09-02 06:59:14</t>
  </si>
  <si>
    <t>obaforever/idnztapp/meeting/20260902/upload_17883071299547edf60d53ccd4ab7b14519d880dd73e8.MOV</t>
  </si>
  <si>
    <t>2026-09-02 06:59:12</t>
  </si>
  <si>
    <t>MDC02B000053</t>
  </si>
  <si>
    <t>Sagitta Satriyo</t>
  </si>
  <si>
    <t>obaforever/idnztapp/meeting/20260902/VID_2026-09-02 07-58-49502494516ddcdcb6f29c447c894d169db8a76e71e.mp4</t>
  </si>
  <si>
    <t>MDC02B PANDU_01
6.30
POD VALID
GOPAY</t>
  </si>
  <si>
    <t>obaforever/idnztapp/meeting/20260902/upload_17883071283209d92f9203601420bb9269c15de4e250d.mp4</t>
  </si>
  <si>
    <t>upm, setoran, dan pick up</t>
  </si>
  <si>
    <t>2026-09-02 06:59:05</t>
  </si>
  <si>
    <t>obaforever/idnztapp/meeting/20260902/upload_1788307124111b955773669b94b579e6bfc308b0a87a2.mp4</t>
  </si>
  <si>
    <t>Penjelasan RTK &amp; PTMP</t>
  </si>
  <si>
    <t>2026-09-02 06:58:59</t>
  </si>
  <si>
    <t>obaforever/idnztapp/meeting/20260902/upload_178830690116665db304ecff34383848cd650b81e93a8.mp4</t>
  </si>
  <si>
    <t>indikator rating spring
TTD aktual, jam 12, 7.30 masih sama
inventory sudah bagus
seragam, TT revers, absensi sudah baik</t>
  </si>
  <si>
    <t>obaforever/idnztapp/meeting/20260902/record_video_1788307130596913ce4f1fe0540b68613be98fe32181f.mp4</t>
  </si>
  <si>
    <t>2026-09-02 06:58:44</t>
  </si>
  <si>
    <t>obaforever/idnztapp/meeting/20260902/VID_2026-09-02 06-57-541395389820eb56a2cedb834bc5a0919887206b8f79.mp4</t>
  </si>
  <si>
    <t>scan ttd jam 12.00 dan scan delivery</t>
  </si>
  <si>
    <t>2026-09-02 06:58:35</t>
  </si>
  <si>
    <t>obaforever/idnztapp/meeting/20260902/upload_17883070566291af92790e5324270bef50aaf55afbb64.mp4</t>
  </si>
  <si>
    <t>-evaluasi capaian mingguan
-reminder terkait parcelcare</t>
  </si>
  <si>
    <t>2026-09-02 06:58:28</t>
  </si>
  <si>
    <t>obaforever/idnztapp/meeting/20260902/upload_17883060797195b5c824bfc7e4baaa503e48ea3223b70.mp4</t>
  </si>
  <si>
    <t>rating sprinter
TTD aktual,7.30, TTD aktual masih sama
inventory bagus
absensi, TT revers, seragam sudah baik</t>
  </si>
  <si>
    <t>2026-09-02 06:58:26</t>
  </si>
  <si>
    <t>obaforever/idnztapp/meeting/20260902/upload_1788307090307cadef4d530f348bd92d11d1f5fd4c92f.mp4</t>
  </si>
  <si>
    <t>2026-09-02 06:58:14</t>
  </si>
  <si>
    <t>obaforever/idnztapp/meeting/20260902/VID_2026-09-02 07-57-5410244472404d174a18d4fb4a0d8147e9c8caeba69d.mp4</t>
  </si>
  <si>
    <t>1 awb 1 sprinter</t>
  </si>
  <si>
    <t>2026-09-02 06:58:09</t>
  </si>
  <si>
    <t>obaforever/idnztapp/meeting/20260902/upload_17883070453337db34391b9c34eeba768e5e8fea0aef3.mp4</t>
  </si>
  <si>
    <t>reminder pemasangan Baner warung</t>
  </si>
  <si>
    <t>2026-09-02 06:58:05</t>
  </si>
  <si>
    <t>obaforever/idnztapp/meeting/20260902/upload_178830707423406BD419E-D50C-46A7-973E-BDFC7E96D7664012faa53d6e4057809883e3cdbc133a.mp4</t>
  </si>
  <si>
    <t>push delivery</t>
  </si>
  <si>
    <t>2026-09-02 06:58:03</t>
  </si>
  <si>
    <t>obaforever/idnztapp/meeting/20260902/VID_2026-09-02 06-54-30-1939859173be4db1ec70e94549b1591e62cc55164f.mp4</t>
  </si>
  <si>
    <t>absensi 
QR sprinter 
paycolls</t>
  </si>
  <si>
    <t>2026-09-02 06:57:56</t>
  </si>
  <si>
    <t>obaforever/idnztapp/meeting/20260902/upload_1788307058275577c4ea35ae3404099fcefcd68f9c838.mp4</t>
  </si>
  <si>
    <t>2026-09-02 06:57:37</t>
  </si>
  <si>
    <t>obaforever/idnztapp/meeting/20260902/upload_1788307017654b950c0fc0f784720bce5d9bfba0c67a7.mp4</t>
  </si>
  <si>
    <t>TTD jam 12
paycoals
longtail.
TTD realtime</t>
  </si>
  <si>
    <t>obaforever/idnztapp/meeting/20260902/upload_1788307038149E608ACA7-8053-4B12-B522-91192418DE59ac9d55dc5d614d27a32888b7609cf755.mp4</t>
  </si>
  <si>
    <t>EVALUASI HASIL UPM KURIR</t>
  </si>
  <si>
    <t>2026-09-02 06:57:34</t>
  </si>
  <si>
    <t>obaforever/idnztapp/meeting/20260902/upload_1788306965576240B3A8C-7D19-4E81-8B92-BE54A921035109ef5da28b894d3cb83588c80ac0e66b.mp4</t>
  </si>
  <si>
    <t>1. pemaksimalan paket
2. pemaksimalan foto ttd
3. penggunaan seragam saat proses delivery</t>
  </si>
  <si>
    <t>2026-09-02 06:57:30</t>
  </si>
  <si>
    <t>obaforever/idnztapp/meeting/20260902/upload_1788303380800ae4709c4aada404d8493c0ac3a31b123.mp4</t>
  </si>
  <si>
    <t>RETUR ABNORMAL</t>
  </si>
  <si>
    <t>2026-09-02 06:57:27</t>
  </si>
  <si>
    <t>obaforever/idnztapp/meeting/20260902/upload_17883070155502ad95883e35c495d859cc1eb820b1ab8.mp4</t>
  </si>
  <si>
    <t>2026-09-02 06:57:20</t>
  </si>
  <si>
    <t>obaforever/idnztapp/meeting/20260902/upload_1788306900361f95ff9d2688047d7afad678d6d07c9e3.mp4</t>
  </si>
  <si>
    <t>2026-09-02 06:57:03</t>
  </si>
  <si>
    <t>obaforever/idnztapp/meeting/20260902/upload_178830701338876cf3fd111b94fbbab095aa8a5b97137.mp4</t>
  </si>
  <si>
    <t>2026-09-02 06:57:01</t>
  </si>
  <si>
    <t>obaforever/idnztapp/meeting/20260902/upload_178830699869520e5c89d39244cd8a468b94b8040e530.MOV</t>
  </si>
  <si>
    <t>kode ketiga 
parcel care
pod retur</t>
  </si>
  <si>
    <t>2026-09-02 06:56:58</t>
  </si>
  <si>
    <t>obaforever/idnztapp/meeting/20260902/VID_2026-09-02 07-56-4017505108733c85d50b546d45cbadcfd11be9380710.mp4</t>
  </si>
  <si>
    <t>2026-09-02 06:56:57</t>
  </si>
  <si>
    <t>obaforever/idnztapp/meeting/20260902/upload_17883069453154f86a9c04150478c88f3f0bc323f521a.mp4</t>
  </si>
  <si>
    <t>-reminder pod valid
-reminder untuk pencarian kekurangan titik pemasngan baner warung</t>
  </si>
  <si>
    <t>2026-09-02 06:56:46</t>
  </si>
  <si>
    <t>obaforever/idnztapp/meeting/20260902/VID_2026-09-02 07-55-50-2298854461939e34840a34ef0a801d0476ca3b991.mp4</t>
  </si>
  <si>
    <t>TOILI BARAT 
POD VALID
TTD SEBELUM JAM 12
RESI MENGANTAR 
PUSHH KEHADIRAN
PENGEMBANGAN QR SPRINTER</t>
  </si>
  <si>
    <t>2026-09-02 06:56:41</t>
  </si>
  <si>
    <t>obaforever/idnztapp/meeting/20260902/VID_2026-09-02 07-55-45-1827673616f843bb82eb7a445085aae45aaad9dda4.mp4</t>
  </si>
  <si>
    <t>6.30
longtail</t>
  </si>
  <si>
    <t>2026-09-02 06:56:33</t>
  </si>
  <si>
    <t>obaforever/idnztapp/meeting/20260902/upload_1788306985180810bcf0b9b06494391baf62c1614f7b6.mp4</t>
  </si>
  <si>
    <t>2026-09-02 06:56:30</t>
  </si>
  <si>
    <t>obaforever/idnztapp/meeting/20260902/VID_2026-09-02 07-55-21747038983628f3f772f7a419f96a9bc549890f46f.mp4</t>
  </si>
  <si>
    <t>obaforever/idnztapp/meeting/20260902/upload_17883069816063914efeda4884687b8d0bd115001aa55.mp4</t>
  </si>
  <si>
    <t>2026-09-02 06:56:25</t>
  </si>
  <si>
    <t>obaforever/idnztapp/meeting/20260902/upload_17883033506377cfcd73a3b5740b7893ae4b20fb39dd7.mp4</t>
  </si>
  <si>
    <t>2026-09-02 06:55:35</t>
  </si>
  <si>
    <t>obaforever/idnztapp/meeting/20260902/VID_2026-09-02 06-55-17-91490530c4f347caab344e229375cac113d07396.mp4</t>
  </si>
  <si>
    <t>2026-09-02 06:54:54</t>
  </si>
  <si>
    <t>obaforever/idnztapp/meeting/20260902/upload_1788306885757564510599601479dab67eeb987eefb9d.mp4</t>
  </si>
  <si>
    <t>2026-09-02 06:54:39</t>
  </si>
  <si>
    <t>obaforever/idnztapp/meeting/20260902/upload_178830684866365e51af7be2a40f28e9455f29c58d340.mp4</t>
  </si>
  <si>
    <t>Pick up
QR SPRINTER
TTD JAM 1LONG TAIL
POD VALID</t>
  </si>
  <si>
    <t>2026-09-02 06:54:30</t>
  </si>
  <si>
    <t>obaforever/idnztapp/meeting/20260902/upload_1788306860170b1f64f71b9c1425c943fa6d412b84a54.mp4</t>
  </si>
  <si>
    <t>2026-09-02 06:54:11</t>
  </si>
  <si>
    <t>obaforever/idnztapp/meeting/20260902/upload_17883068181481B1DF0C1-DC85-4622-BDD8-441CC2EA8EB9a28713d86fa94627be25170100b00998.mp4</t>
  </si>
  <si>
    <t>PUSH KPI
INDIKATOR RATING SPRINTER (NM)</t>
  </si>
  <si>
    <t>2026-09-02 06:53:55</t>
  </si>
  <si>
    <t>obaforever/idnztapp/meeting/20260902/upload_1788306737829f28198a7a6d84aa2bb521f1564b99b02.mp4</t>
  </si>
  <si>
    <t>Absensi
Keluar Gudang
TTD 12
TTD Ritase
POD Retur
QR Sprinter</t>
  </si>
  <si>
    <t>2026-09-02 06:53:54</t>
  </si>
  <si>
    <t>obaforever/idnztapp/meeting/20260902/VID_2026-09-02 06-53-10-21359843146df55115156b441fabfa03fb2c83cfdb.mp4</t>
  </si>
  <si>
    <t>2026-09-02 06:53:09</t>
  </si>
  <si>
    <t>obaforever/idnztapp/meeting/20260902/upload_1788306778710d8805e36b40b4b9290045fa0a6568076.mp4</t>
  </si>
  <si>
    <t>obaforever/idnztapp/meeting/20260902/upload_1788306711737d954a37cb652463b9d51bccdd01bf722.mp4</t>
  </si>
  <si>
    <t>absensi, keluar gudang, ttd jam 12, ttd ritase, setor cod
semua kita kejarkan, ada kendala sampaikan
slm10 semuanya target achive</t>
  </si>
  <si>
    <t>2026-09-02 06:52:36</t>
  </si>
  <si>
    <t>obaforever/idnztapp/meeting/20260902/upload_178830675063772aa233443894d7f860edb97e78b1055.mp4</t>
  </si>
  <si>
    <t>MJK06
-Parcel care
-High Velue
-paket misroute</t>
  </si>
  <si>
    <t>2026-09-02 06:52:25</t>
  </si>
  <si>
    <t>obaforever/idnztapp/meeting/20260902/VID_2026-09-02 07-51-46-65218640123b14a36ca44432aaf197472e9f316e1.mp4</t>
  </si>
  <si>
    <t>KETEPATAN WAKTU ABSEN 0630
TTD JAM 1230 DIPUSH 90%
MELAKUKAN PICKUPAN DI BAWAH 2 JAM 
MENJAGA KESELAMATAN KERJA</t>
  </si>
  <si>
    <t>2026-09-02 06:52:15</t>
  </si>
  <si>
    <t>obaforever/idnztapp/meeting/20260902/upload_17883067184481e3f224d6cb84c9082d11f97a81339c6.mp4</t>
  </si>
  <si>
    <t>2026-09-02 06:52:14</t>
  </si>
  <si>
    <t>obaforever/idnztapp/meeting/20260902/upload_17883066892055224b4f949cb4d289c801dbe95284b07.mp4</t>
  </si>
  <si>
    <t>2026-09-02 06:52:11</t>
  </si>
  <si>
    <t>obaforever/idnztapp/meeting/20260902/upload_1788306678563001a3a96569f42ed8211db645af5bbae.mp4</t>
  </si>
  <si>
    <t>ABSEN SEBELUM 6.10
DELIV KELUAR GUDANG SBLM 7.30
TTD PERJAM TTD 12 TTD AKTUAL DIMAKSIMALKAN 
RATING SPRINTER MINIMAL BINTANG 4/5 
JIKA 3 BULAN BERTURUT-TURUT GA SAMPAI TARGET AKAN DI ELIMINASI</t>
  </si>
  <si>
    <t>2026-09-02 06:51:30</t>
  </si>
  <si>
    <t>obaforever/idnztapp/meeting/20260902/upload_1788306669802ca4fd9c6b6db4ac3894e761e1aeb2eea.mp4</t>
  </si>
  <si>
    <t>EVALUASI AREA SPRINTER</t>
  </si>
  <si>
    <t>2026-09-02 06:50:56</t>
  </si>
  <si>
    <t>obaforever/idnztapp/meeting/20260902/upload_1788306632093D74027B9-9647-4C1B-8872-26760DDE97493bba4b1b4aff40adb37043de2946f8a6.mp4</t>
  </si>
  <si>
    <t>2026-09-02 06:50:51</t>
  </si>
  <si>
    <t>obaforever/idnztapp/meeting/20260902/upload_178830661253125283b8006ac4088beee06ab96c5dae7.mp4</t>
  </si>
  <si>
    <t>TTD REALTIME 
LONGTAIL 
PAKET BERMASALAH 
QUIZ APP SPRINTER 
UJIAN</t>
  </si>
  <si>
    <t>2026-09-02 06:50:47</t>
  </si>
  <si>
    <t>obaforever/idnztapp/meeting/20260902/VID_2026-09-02 06-50-22138699992877fa26cc9bce4b01b2c3c8556b3f1d51.mp4</t>
  </si>
  <si>
    <t>pembahasan menekankan ke semua sprinter agar selalu mematuhi SOP yang ada berlaku..</t>
  </si>
  <si>
    <t>2026-09-02 06:50:38</t>
  </si>
  <si>
    <t>obaforever/idnztapp/meeting/20260902/upload_178830661575459cd85b5ee2f4c7f848cdb819121f834.mp4</t>
  </si>
  <si>
    <t>2026-09-02 06:50:34</t>
  </si>
  <si>
    <t>obaforever/idnztapp/meeting/20260902/upload_1788306610324ba46a4e4dae546f9bb44f43cff345375.mp4</t>
  </si>
  <si>
    <t>absen Nm 5.30
presentase ttd 92%</t>
  </si>
  <si>
    <t>2026-09-02 06:50:25</t>
  </si>
  <si>
    <t>obaforever/idnztapp/meeting/20260902/VID_2026-09-02 06-48-4619326709828e844531d94494783338c289cf63ee0.mp4</t>
  </si>
  <si>
    <t>2026-09-02 06:50:22</t>
  </si>
  <si>
    <t>obaforever/idnztapp/meeting/20260902/upload_1788306542495e9d7520305b148c4ad93f5a40ce53d76.mp4</t>
  </si>
  <si>
    <t>masalah paket stuck dan paket longtail</t>
  </si>
  <si>
    <t>2026-09-02 06:50:14</t>
  </si>
  <si>
    <t>obaforever/idnztapp/meeting/20260902/VID_2026-09-02 07-49-0874703898375189ff8cb5f4c28bb8b19b2f77f50e0.mp4</t>
  </si>
  <si>
    <t>2026-09-02 06:49:55</t>
  </si>
  <si>
    <t>obaforever/idnztapp/meeting/20260902/upload_178830658423155a2c11e25614247b09cd5ecf23c5e7d.MOV</t>
  </si>
  <si>
    <t>2026-09-02 06:49:51</t>
  </si>
  <si>
    <t>obaforever/idnztapp/meeting/20260902/upload_17883065671996a797a1d0d6742c8a2347906a50e4162.MOV</t>
  </si>
  <si>
    <t>Push pick up reguler dan reminder ketentuan pod valid</t>
  </si>
  <si>
    <t>2026-09-02 06:49:43</t>
  </si>
  <si>
    <t>obaforever/idnztapp/meeting/20260902/upload_1788306540550d16c7d2ae38a4f18819b118639a103d7.mp4</t>
  </si>
  <si>
    <t>qt sprinter
longtail
pod retur valid</t>
  </si>
  <si>
    <t>2026-09-02 06:49:28</t>
  </si>
  <si>
    <t>obaforever/idnztapp/meeting/20260902/upload_1788306381869f80744e854d14dadbf6826b6d349dd3a.mp4</t>
  </si>
  <si>
    <t>2026-09-02 06:49:19</t>
  </si>
  <si>
    <t>obaforever/idnztapp/meeting/20260902/upload_178830653429502201bd8e12341b4a33459604188be6e.mp4</t>
  </si>
  <si>
    <t>2026-09-02 06:49:18</t>
  </si>
  <si>
    <t>obaforever/idnztapp/meeting/20260902/upload_1788306503258042ceae7c5b04195a0eb9a7402225a6c.mp4</t>
  </si>
  <si>
    <t>absensi, pickup, setoran cod</t>
  </si>
  <si>
    <t>2026-09-02 06:49:13</t>
  </si>
  <si>
    <t>BUG070038</t>
  </si>
  <si>
    <t>Zuliyana Azwin</t>
  </si>
  <si>
    <t>obaforever/idnztapp/meeting/20260902/upload_17883065451742a0f80324b1346c5bb00c0cd79f2d04e.mp4</t>
  </si>
  <si>
    <t>2026-09-02 06:49:01</t>
  </si>
  <si>
    <t>obaforever/idnztapp/meeting/20260902/VID_2026-09-02 07-42-10-19949342430cb6241f8d414d0085ff0734835caac9.mp4</t>
  </si>
  <si>
    <t>2026-09-02 06:48:51</t>
  </si>
  <si>
    <t>obaforever/idnztapp/meeting/20260902/upload_17883064778611fe5f0f0303548c89259235921593795.mp4</t>
  </si>
  <si>
    <t>high vlue</t>
  </si>
  <si>
    <t>2026-09-02 06:48:46</t>
  </si>
  <si>
    <t>obaforever/idnztapp/meeting/20260902/upload_1788306515081a6c7a7e02df04701a4a2c5991e8e7c0a.mp4</t>
  </si>
  <si>
    <t>1.disiplin
2.absensi jam 6.00
3.scen deliv jam 7.30
4.ttd jam 12
5.ttd alritase k 1+2
6.tiktok riverse
7.reguler pickup sebelum 2 jam</t>
  </si>
  <si>
    <t>2026-09-02 06:48:25</t>
  </si>
  <si>
    <t>obaforever/idnztapp/meeting/20260902/VID_2026-09-02 06-46-5118673625586da9077494ba4fedb0ce61a90377ee6b.mp4</t>
  </si>
  <si>
    <t>Target NM</t>
  </si>
  <si>
    <t>2026-09-02 06:48:21</t>
  </si>
  <si>
    <t>obaforever/idnztapp/meeting/20260902/upload_1788306488457fc1cbd47b4f64db38862910ef4d366d8.mp4</t>
  </si>
  <si>
    <t>Absen 06:30 , Keluar Gudang 7:30 , TTD 12:00 , DG</t>
  </si>
  <si>
    <t>2026-09-02 06:47:56</t>
  </si>
  <si>
    <t>obaforever/idnztapp/meeting/20260902/VID_2026-09-02 07-46-51-144584792806043bd40b294bc583b2c6e03902d464.mp4</t>
  </si>
  <si>
    <t>push pickup 
long tail AA</t>
  </si>
  <si>
    <t>2026-09-02 06:47:33</t>
  </si>
  <si>
    <t>obaforever/idnztapp/meeting/20260902/VID_2026-09-02 06-46-04127130326181792cfaf4a14bf599a8a81c98ca01fe.mp4</t>
  </si>
  <si>
    <t>setoran wajib tiap trip 1 dan 2.
targetan pick up</t>
  </si>
  <si>
    <t>2026-09-02 06:47:32</t>
  </si>
  <si>
    <t>obaforever/idnztapp/meeting/20260902/VID_2026-09-02 06-45-3011089600333690684cd4694eddaa188717a71da7a3.mp4</t>
  </si>
  <si>
    <t>2026-09-02 06:46:50</t>
  </si>
  <si>
    <t>obaforever/idnztapp/meeting/20260902/upload_1788306388551fba89b01a6b143a7a432cac76e0da74a.mp4</t>
  </si>
  <si>
    <t>2026-09-02 06:46:46</t>
  </si>
  <si>
    <t>obaforever/idnztapp/meeting/20260902/upload_1788306371466EB2716CC-43C5-4392-AFE7-052C78C67175f576a5ccb849499d98fcfaa8449fcb25.mp4</t>
  </si>
  <si>
    <t>pencapaian h-1, Quality nm, marketing</t>
  </si>
  <si>
    <t>2026-09-02 06:46:44</t>
  </si>
  <si>
    <t>obaforever/idnztapp/meeting/20260902/upload_17883063964303dea2b32b3df43019467ea86a67d3c87.mp4</t>
  </si>
  <si>
    <t>2026-09-02 06:46:40</t>
  </si>
  <si>
    <t>obaforever/idnztapp/meeting/20260902/upload_178830635145364034f1b93fa4b06bb3d764c59a58b34.mp4</t>
  </si>
  <si>
    <t>2026-09-02 06:46:04</t>
  </si>
  <si>
    <t>obaforever/idnztapp/meeting/20260902/upload_1788306344155655a548d193a4c908c3c2ed8b317c420.mp4</t>
  </si>
  <si>
    <t>Quizz App sprinter dan TTD jam 12</t>
  </si>
  <si>
    <t>2026-09-02 06:45:03</t>
  </si>
  <si>
    <t>obaforever/idnztapp/meeting/20260902/upload_178830620164408a72ddd922642c680d3b748262ea08e.mp4</t>
  </si>
  <si>
    <t>-scan iventori
-delivery 6:30
-evektifitas ttd
-Kebersihan Dp</t>
  </si>
  <si>
    <t>2026-09-02 06:44:45</t>
  </si>
  <si>
    <t>obaforever/idnztapp/meeting/20260902/VID_2026-09-02 06-43-01-17855215992dfd693b5ee745d29b6d8f3673442768.mp4</t>
  </si>
  <si>
    <t>JBG06
1.target pu 1 awb 1 kurir awal bulan
2.pembukaan titik EDP area ploso
3 grooming karyawan</t>
  </si>
  <si>
    <t>2026-09-02 06:44:16</t>
  </si>
  <si>
    <t>obaforever/idnztapp/meeting/20260902/upload_1788306204137CDD559D0-9799-4A9E-B706-929786C38706bab45b58a12443ec819d9ccc6139ff1f.mp4</t>
  </si>
  <si>
    <t>Reminder SLA mingguan</t>
  </si>
  <si>
    <t>2026-09-02 06:44:03</t>
  </si>
  <si>
    <t>obaforever/idnztapp/meeting/20260902/VID_2026-09-02 06-42-52-19739386508a7f0bb3f8fc4e1b831fcfc63e7018c6.mp4</t>
  </si>
  <si>
    <t>2026-09-02 06:43:59</t>
  </si>
  <si>
    <t>obaforever/idnztapp/meeting/20260902/VID_2026-09-02 07-43-09962297220658ac514ae454c02abe85bcdeaacf3d5.mp4</t>
  </si>
  <si>
    <t>2026-09-02 06:43:47</t>
  </si>
  <si>
    <t>obaforever/idnztapp/meeting/20260902/upload_17883061779657b636a30bb0640b2a7bc9a2e78bcdce8.MOV</t>
  </si>
  <si>
    <t>evaluasi kerja, Keluar gudang 7:30, ttd sebelum jam 12,ttd aktual</t>
  </si>
  <si>
    <t>2026-09-02 06:43:45</t>
  </si>
  <si>
    <t>obaforever/idnztapp/meeting/20260902/upload_17883062135937585e356749a46d9b2dcfba6e7d6ad62.mp4</t>
  </si>
  <si>
    <t>2026-09-02 06:43:39</t>
  </si>
  <si>
    <t>obaforever/idnztapp/meeting/20260902/upload_178830619593871840ffaa29a45419eed2f72a28cb8ee.mp4</t>
  </si>
  <si>
    <t>terkait target marketing dp</t>
  </si>
  <si>
    <t>2026-09-02 06:43:13</t>
  </si>
  <si>
    <t>obaforever/idnztapp/meeting/20260902/upload_1788306166342B443E190-1F73-4009-94C4-D468A0E6F4DAcdde4c1ca1d24e59873dac5901c0c92f.mp4</t>
  </si>
  <si>
    <t>ttd sebelum jam 12, paycoll dan ttd ritase</t>
  </si>
  <si>
    <t>2026-09-02 06:42:55</t>
  </si>
  <si>
    <t>obaforever/idnztapp/meeting/20260902/upload_178830612417158CB0AE5-2778-45C8-8253-32A3EAF801BC177af892bf8d4b46a8faa8e659d6e132.mp4</t>
  </si>
  <si>
    <t>2026-09-02 06:42:34</t>
  </si>
  <si>
    <t>obaforever/idnztapp/meeting/20260902/upload_1788306029348C3E9BE6A-3588-4105-8ED5-67263E07DE0E7124dc0ad55d4b45ae08b5ecbba6a71e.mp4</t>
  </si>
  <si>
    <t>absensi 6.30,, ttd sebelum jam 12,, 30 awb 1 bulan pickupan,, high velue wajib diambil dan harus dipickup sesuai jadwal</t>
  </si>
  <si>
    <t>2026-09-02 06:42:23</t>
  </si>
  <si>
    <t>obaforever/idnztapp/meeting/20260902/upload_17883061050163d206c14f7454dc7877f8c03a8c27060.MOV</t>
  </si>
  <si>
    <t>sop inspeksi seragam</t>
  </si>
  <si>
    <t>2026-09-02 06:42:20</t>
  </si>
  <si>
    <t>obaforever/idnztapp/meeting/20260902/upload_17883025156431d95a65e88ba449e9aecf85b25c65b4a.mp4</t>
  </si>
  <si>
    <t>RATING SPRINTER
POD VALID</t>
  </si>
  <si>
    <t>2026-09-02 06:41:59</t>
  </si>
  <si>
    <t>obaforever/idnztapp/meeting/20260902/VID_2026-09-02 07-41-31-2975229863e9555cecb824bb08af5d2cd14a968e9.mp4</t>
  </si>
  <si>
    <t>target dan pemaksimalan paket</t>
  </si>
  <si>
    <t>2026-09-02 06:41:50</t>
  </si>
  <si>
    <t>obaforever/idnztapp/meeting/20260902/upload_17883060736258e1bd26085734226b73d573aa5cb54f5.mp4</t>
  </si>
  <si>
    <t>2026-09-02 06:41:39</t>
  </si>
  <si>
    <t>obaforever/idnztapp/meeting/20260902/upload_17883060885846d93a57d3c3b417ab8e9bb32d908970a.mp4</t>
  </si>
  <si>
    <t>2026-09-02 06:41:16</t>
  </si>
  <si>
    <t>obaforever/idnztapp/meeting/20260902/upload_1788306065473932EB383-A2A6-4190-8CA2-9236CE0D932A5be41720a13a4b2aada716c7fae5c0be.mp4</t>
  </si>
  <si>
    <t>2026-09-02 06:40:40</t>
  </si>
  <si>
    <t>obaforever/idnztapp/meeting/20260902/VID_2026-09-02 06-36-55-918398471045acfd90af46cfbaaebc74f6b2ef32.mp4</t>
  </si>
  <si>
    <t>Pembahasan briefing hari ini yaitu:
1. Masalah Pick up 
2. Masalah kebersihan kantor</t>
  </si>
  <si>
    <t>2026-09-02 06:40:35</t>
  </si>
  <si>
    <t>TNW01A DAUH_PEKEN_05</t>
  </si>
  <si>
    <t>01385131</t>
  </si>
  <si>
    <t>I Gede Putu Wahyu Sucandra</t>
  </si>
  <si>
    <t>obaforever/idnztapp/meeting/20260902/upload_17883059596019dd0c8914ad747fb82854d8d91e83f09.mp4</t>
  </si>
  <si>
    <t>push paket stuck , absensi dan keluar gudang 7.30</t>
  </si>
  <si>
    <t>obaforever/idnztapp/meeting/20260902/VID_2026-09-02 06-39-46-20839841984c62c6b1e6a8417c9fda28d2a4b2798c.mp4</t>
  </si>
  <si>
    <t>2026-09-02 06:40:19</t>
  </si>
  <si>
    <t>PSJ03B000009</t>
  </si>
  <si>
    <t>Arwiansyah Amin Abu</t>
  </si>
  <si>
    <t>obaforever/idnztapp/meeting/20260902/upload_178830600806523f9261050f646d8b366ee6e40af2130.mp4</t>
  </si>
  <si>
    <t>2026-09-02 06:40:11</t>
  </si>
  <si>
    <t>obaforever/idnztapp/meeting/20260902/upload_17883059869983459e44933cf4c189c55a68ced43d123.mp4</t>
  </si>
  <si>
    <t>2026-09-02 06:39:43</t>
  </si>
  <si>
    <t>obaforever/idnztapp/meeting/20260902/upload_1788305978182ffa801294b864a2b858c33671fc12aaf.mp4</t>
  </si>
  <si>
    <t>obaforever/idnztapp/meeting/20260902/VID_2026-09-02 07-39-3111389425839f5cbeb954b466085f30e267761ca32.mp4</t>
  </si>
  <si>
    <t>absensi, back up paket yg off, ttd jam 12, pickup reguler ke cust.</t>
  </si>
  <si>
    <t>2026-09-02 06:39:32</t>
  </si>
  <si>
    <t>obaforever/idnztapp/meeting/20260902/VID_2026-09-02 07-38-36445474245b0730bae9dc14bcfb6369d1ab87a8568.mp4</t>
  </si>
  <si>
    <t>PUSH KPI SEPTEMBER</t>
  </si>
  <si>
    <t>2026-09-02 06:39:06</t>
  </si>
  <si>
    <t>obaforever/idnztapp/meeting/20260902/upload_1788305936665C5020280-1D96-4ED5-A35E-5B18444AE3D623942c7b91954674b36dd556daeecceb.mp4</t>
  </si>
  <si>
    <t>2026-09-02 06:38:48</t>
  </si>
  <si>
    <t>obaforever/idnztapp/meeting/20260902/VID_2026-09-02 07-37-02-896170876d897cf40f6f949c6bb0a3303ac7e8f09.mp4</t>
  </si>
  <si>
    <t>RTH04
PUSH KPI</t>
  </si>
  <si>
    <t>2026-09-02 06:38:25</t>
  </si>
  <si>
    <t>obaforever/idnztapp/meeting/20260902/VID_2026-09-02 06-37-43180365374840b787e94e3f4773a5babf648bf80b01.mp4</t>
  </si>
  <si>
    <t>2026-09-02 06:37:34</t>
  </si>
  <si>
    <t>obaforever/idnztapp/meeting/20260902/upload_1788305800475b54a2eaa938f4a208a17592c756e3031.mp4</t>
  </si>
  <si>
    <t>TTD WAJIB DI BAWA JAM 12, MAKSIMAL KAN PAKET LAMA ,SUPAYA BISA BONGAKAR SEMUA PAKET BARU</t>
  </si>
  <si>
    <t>2026-09-02 06:37:26</t>
  </si>
  <si>
    <t>obaforever/idnztapp/meeting/20260902/upload_17883058346263B2E22FB-FDF7-4459-AA3B-A2E3E1EF63133927bc93fd0e4738b9883e4bdd80d7e3.mp4</t>
  </si>
  <si>
    <t>02/09/2026
1.Absen 6.30 &amp; Push TTD 12.00 
2.Reward Rating Sprinter
3.POD Retur &amp; Longtail 
4.Parcel Care 
5.Push pencarian dan pengiriman untuk sprinter dan Pengiriman DG</t>
  </si>
  <si>
    <t>2026-09-02 06:37:18</t>
  </si>
  <si>
    <t>obaforever/idnztapp/meeting/20260902/VID_2026-09-02 06-34-312021191071a9f2144767884ce5b99519c247df0b49.mp4</t>
  </si>
  <si>
    <t>2026-09-02 06:37:13</t>
  </si>
  <si>
    <t>obaforever/idnztapp/meeting/20260902/upload_1788302171075a6e66cac1904487f90b3ea22471adc85.mp4</t>
  </si>
  <si>
    <t>maksimalkan TTD sebelum jam 12</t>
  </si>
  <si>
    <t>2026-09-02 06:37:05</t>
  </si>
  <si>
    <t>obaforever/idnztapp/meeting/20260902/VID_2026-09-02 06-36-578038859656646354748b04bb28860ce0782b4b97a.mp4</t>
  </si>
  <si>
    <t>evaluasi kedatangan dan absensi 06.30</t>
  </si>
  <si>
    <t>2026-09-02 06:36:01</t>
  </si>
  <si>
    <t>obaforever/idnztapp/meeting/20260902/upload_17883057180029b72ee29059c487ba0abbc8428a854c4.mp4</t>
  </si>
  <si>
    <t>TTD RIT 1
TTD ALL RITASE</t>
  </si>
  <si>
    <t>2026-09-02 06:35:11</t>
  </si>
  <si>
    <t>obaforever/idnztapp/meeting/20260902/VID_2026-09-02 07-30-5289861695163b369f6d0e8489a8a5b55e89b3b68ca.mp4</t>
  </si>
  <si>
    <t>2026-09-02 06:34:30</t>
  </si>
  <si>
    <t>obaforever/idnztapp/meeting/20260902/upload_1788309243702e97735f78a604b3994066a52c9d5a1e9.mp4</t>
  </si>
  <si>
    <t>kebersihan ,Paycolls Absensi</t>
  </si>
  <si>
    <t>2026-09-02 06:34:25</t>
  </si>
  <si>
    <t>obaforever/idnztapp/meeting/20260902/VID_2026-09-02 07-34-0814995439278a7a7651ff284cfeb2e580262dcefd6c.mp4</t>
  </si>
  <si>
    <t>2026-09-02 06:34:07</t>
  </si>
  <si>
    <t>obaforever/idnztapp/meeting/20260902/upload_1788305443400ae054ea77f6a429fa469b6c16141e1eb.mp4</t>
  </si>
  <si>
    <t>PICKUPAN 
LONTAIL</t>
  </si>
  <si>
    <t>2026-09-02 06:33:59</t>
  </si>
  <si>
    <t>obaforever/idnztapp/meeting/20260902/VID_2026-09-02 07-29-51-111338953767cd9aa80ee7429db6fc8af8953d9275.mp4</t>
  </si>
  <si>
    <t>target pickupan 
absen 06 : 30
ranting sprinter</t>
  </si>
  <si>
    <t>2026-09-02 06:33:45</t>
  </si>
  <si>
    <t>obaforever/idnztapp/meeting/20260902/upload_17883055227332040dc53ff91419ab7fe3fa54c924d90.mp4</t>
  </si>
  <si>
    <t>BRIEFING PAGI PADABAHO:
1.ETIKA DALAM BEKERJA
2.ABSESNSI 06.30</t>
  </si>
  <si>
    <t>2026-09-02 06:33:42</t>
  </si>
  <si>
    <t>obaforever/idnztapp/meeting/20260902/VID_2026-09-02 06-28-3412803858824857775a687d4a58900b8bb90f4f2654.mp4</t>
  </si>
  <si>
    <t>2026-09-02 06:33:28</t>
  </si>
  <si>
    <t>obaforever/idnztapp/meeting/20260902/upload_1788305592420a3437e206f744de9b460d440a5d74ef8.mp4</t>
  </si>
  <si>
    <t>2026-09-02 06:33:14</t>
  </si>
  <si>
    <t>obaforever/idnztapp/meeting/20260902/upload_17883055688874cd6140eb5c14f479ad8d193c521182b.mp4</t>
  </si>
  <si>
    <t>Push ttd
Longtail
Absensi
Paycols</t>
  </si>
  <si>
    <t>obaforever/idnztapp/meeting/20260902/upload_1788305583496748268ef58da4937acc9f2eecceeb951.mp4</t>
  </si>
  <si>
    <t>brifing pagii</t>
  </si>
  <si>
    <t>2026-09-02 06:33:05</t>
  </si>
  <si>
    <t>obaforever/idnztapp/meeting/20260902/VID_2026-09-02 07-24-46-176320521715becfb447ae4797a8fbd022dfabc299.mp4</t>
  </si>
  <si>
    <t>POD PTMP DAN GAGAL PICK UP</t>
  </si>
  <si>
    <t>2026-09-02 06:32:57</t>
  </si>
  <si>
    <t>obaforever/idnztapp/meeting/20260902/upload_1788305542248b9a1a23971b34d71a93f7be11a953453.mp4</t>
  </si>
  <si>
    <t>2026-09-02 06:32:43</t>
  </si>
  <si>
    <t>obaforever/idnztapp/meeting/20260902/upload_1788305534740ac0bd9bc2f1a488385e9dbdefd69895a.mp4</t>
  </si>
  <si>
    <t>2026-09-02 06:32:29</t>
  </si>
  <si>
    <t>obaforever/idnztapp/meeting/20260902/upload_1788305524534e842b572da974b0fbf031666ea43a4f9.mp4</t>
  </si>
  <si>
    <t>pickpn. absensi</t>
  </si>
  <si>
    <t>2026-09-02 06:32:20</t>
  </si>
  <si>
    <t>obaforever/idnztapp/meeting/20260902/upload_17883055207526c0b92e8bd40429b848a952ed691cfda.mp4</t>
  </si>
  <si>
    <t>penjadwalan orderan admin
rtk
ptmp
gagal pickup</t>
  </si>
  <si>
    <t>2026-09-02 06:32:17</t>
  </si>
  <si>
    <t>obaforever/idnztapp/meeting/20260902/upload_1788305448696ecae06db12cf4281ba4aefb24a605ff4.mp4</t>
  </si>
  <si>
    <t>LOL02
LONGTAIL
ABSENSI
KESEHATAN</t>
  </si>
  <si>
    <t>2026-09-02 06:32:01</t>
  </si>
  <si>
    <t>MDC07B MANADO_02</t>
  </si>
  <si>
    <t>MDC07B000001</t>
  </si>
  <si>
    <t>Christian I Yura</t>
  </si>
  <si>
    <t>obaforever/idnztapp/meeting/20260902/upload_1788305505735c8da6edbf32a4ae9b7d08dcbae729f87.mp4</t>
  </si>
  <si>
    <t>ketentuan pod pengiriman</t>
  </si>
  <si>
    <t>2026-09-02 06:31:59</t>
  </si>
  <si>
    <t>obaforever/idnztapp/meeting/20260902/upload_1788304505556971d844976cb498cb23c06e0f81190d6.mp4</t>
  </si>
  <si>
    <t>Sharing kendala fake order dan open market</t>
  </si>
  <si>
    <t>2026-09-02 06:31:55</t>
  </si>
  <si>
    <t>obaforever/idnztapp/meeting/20260902/VID_2026-09-02 07-31-30-18788634375007746ac58244a3aa5c10aef8428c3d.mp4</t>
  </si>
  <si>
    <t>Absensi Ontime
Keluar Gudang Lebih Cepat</t>
  </si>
  <si>
    <t>2026-09-02 06:31:45</t>
  </si>
  <si>
    <t>obaforever/idnztapp/meeting/20260902/upload_1788305471250d6a3d588b1854c209998b5768d0b9f61.mp4</t>
  </si>
  <si>
    <t>. Evaluasi pod tidak valid
. push retur hari ketiga
. inspeksi seragam
. target mkt</t>
  </si>
  <si>
    <t>2026-09-02 06:31:39</t>
  </si>
  <si>
    <t>obaforever/idnztapp/meeting/20260902/upload_17883054607758c4ed459ff97496aa78c5b401a67c4a6.mp4</t>
  </si>
  <si>
    <t>standar foto absensi</t>
  </si>
  <si>
    <t>2026-09-02 06:31:34</t>
  </si>
  <si>
    <t>obaforever/idnztapp/meeting/20260902/VID_2026-09-02 08-31-10-26861909554a3775f8f0f4ee9acfe0bec00868330.mp4</t>
  </si>
  <si>
    <t>2026-09-02 06:31:33</t>
  </si>
  <si>
    <t>obaforever/idnztapp/meeting/20260902/upload_1788305419434eaafd717b24646eba170d05cfa974460.MOV</t>
  </si>
  <si>
    <t>2026-09-02 06:31:29</t>
  </si>
  <si>
    <t>obaforever/idnztapp/meeting/20260902/upload_178830542528685695acd19d54cb3b2b64175853125db.mp4</t>
  </si>
  <si>
    <t>Reminder kesiapan UPM Day-2,Ratting bintang 5 dan Open market reguler</t>
  </si>
  <si>
    <t>2026-09-02 06:31:28</t>
  </si>
  <si>
    <t>obaforever/idnztapp/meeting/20260902/upload_1788305420072620ef43621634b8da8c965880c13adc0.mp4</t>
  </si>
  <si>
    <t>2026-09-02 06:31:07</t>
  </si>
  <si>
    <t>obaforever/idnztapp/meeting/20260902/upload_1788305443925404d8f0a664645b7a7ea400abf97ae6a.mp4</t>
  </si>
  <si>
    <t>2026-09-02 06:30:23</t>
  </si>
  <si>
    <t>obaforever/idnztapp/meeting/20260902/upload_17883055908392277e32748ff4775989c7b2c4ef5f2a8.mp4</t>
  </si>
  <si>
    <t>scan inventory</t>
  </si>
  <si>
    <t>2026-09-02 06:30:16</t>
  </si>
  <si>
    <t>AID010210</t>
  </si>
  <si>
    <t>obaforever/idnztapp/meeting/20260902/upload_17883053636887ea9e5ab32b040c2a27c526c9a66571a.mp4</t>
  </si>
  <si>
    <t>ABSEN 
PAKET RETUR</t>
  </si>
  <si>
    <t>2026-09-02 06:30:05</t>
  </si>
  <si>
    <t>obaforever/idnztapp/meeting/20260902/VID_2026-09-02 07-28-27-96348412657f98c66b5924265a67607bcf21e1f62.mp4</t>
  </si>
  <si>
    <t>PSJ01B POSO-02 
POD RETUR
RATING SPRINTER
POD VALID</t>
  </si>
  <si>
    <t>2026-09-02 06:29:59</t>
  </si>
  <si>
    <t>obaforever/idnztapp/meeting/20260902/VID_2026-09-02 07-29-44-86334706545aaf51d29534cfe9c58a9365a17a983.mp4</t>
  </si>
  <si>
    <t>QR sprinter 
TTD sebelum jam 12 
absensi tepat waktu</t>
  </si>
  <si>
    <t>2026-09-02 06:29:54</t>
  </si>
  <si>
    <t>obaforever/idnztapp/meeting/20260902/VID_2026-09-02 07-29-091812683234d79cdeb42e244a199342081c07a617b3.mp4</t>
  </si>
  <si>
    <t>2026-09-02 06:29:53</t>
  </si>
  <si>
    <t>MDC02A000038</t>
  </si>
  <si>
    <t>Farlindo Tular</t>
  </si>
  <si>
    <t>obaforever/idnztapp/meeting/20260902/VID_2026-09-02 07-29-44-15242235294bf9631834e8485aa1d576058506fba9.mp4</t>
  </si>
  <si>
    <t>MDC02A Mapanget_01
Absensi
Ritase 
Kode TLC
Paycalls 
QR Sprinter 
SDM</t>
  </si>
  <si>
    <t>2026-09-02 06:29:46</t>
  </si>
  <si>
    <t>00567914</t>
  </si>
  <si>
    <t>Nofri Vanly Herdianto Mody</t>
  </si>
  <si>
    <t>obaforever/idnztapp/meeting/20260902/upload_178830536841883c26e29e5a247eb82cd4d4663c7872f.mp4</t>
  </si>
  <si>
    <t>2026-09-02 06:29:27</t>
  </si>
  <si>
    <t>obaforever/idnztapp/meeting/20260902/VID_2026-09-02 07-28-5121337689785a5af7a8a14439694c39e4901acad77.mp4</t>
  </si>
  <si>
    <t>push TTD sebelum jam 12, dan absen seragam sesuai sop</t>
  </si>
  <si>
    <t>2026-09-02 06:29:15</t>
  </si>
  <si>
    <t>obaforever/idnztapp/meeting/20260902/upload_1788305348074b6bb3eb31ac94dfdb31f44a1dffe6116.MOV</t>
  </si>
  <si>
    <t>2026-09-02 06:29:01</t>
  </si>
  <si>
    <t>obaforever/idnztapp/meeting/20260902/upload_17883052537432cb06e718ea34b539067eae9bf425733.mp4</t>
  </si>
  <si>
    <t>indikator reting sprinter, 
tingkatkan lagi ttd jam 12
pod harus sesuai awbibli
push MKT</t>
  </si>
  <si>
    <t>2026-09-02 06:28:59</t>
  </si>
  <si>
    <t>obaforever/idnztapp/meeting/20260902/upload_1788305316147f161affbde0145259261e6308cb44fcd.mp4</t>
  </si>
  <si>
    <t>2026-09-02 06:28:45</t>
  </si>
  <si>
    <t>obaforever/idnztapp/meeting/20260902/VID_2026-09-02 06-26-41-173737282842244a092148496dba7b1576ea72aef9.mp4</t>
  </si>
  <si>
    <t>2026-09-02 06:28:26</t>
  </si>
  <si>
    <t>obaforever/idnztapp/meeting/20260902/upload_1788305198345446D46B4-5C67-4A5E-8F22-785C48B03EFA361a38a292ad4157a5562bcb79f7f3b8.mp4</t>
  </si>
  <si>
    <t>Absensi, Delivey 7:30,TTD Sebelum jam 12,POD Retur dan TTD ,Quis Sprinter</t>
  </si>
  <si>
    <t>2026-09-02 06:28:13</t>
  </si>
  <si>
    <t>obaforever/idnztapp/meeting/20260902/upload_17883052672111f1cce8a5f00425cbabb6997b9e66af0.mp4</t>
  </si>
  <si>
    <t>push qr awb</t>
  </si>
  <si>
    <t>2026-09-02 06:28:05</t>
  </si>
  <si>
    <t>obaforever/idnztapp/meeting/20260902/upload_1788305268452637c3ffa6fdc4b929e904947b6adb295.mp4</t>
  </si>
  <si>
    <t>2026-09-02 06:27:52</t>
  </si>
  <si>
    <t>obaforever/idnztapp/meeting/20260902/upload_17883052224502f5294d64bd340a5b423b511fe947f69.mp4</t>
  </si>
  <si>
    <t>Target KPI dan pickup bulan september</t>
  </si>
  <si>
    <t>2026-09-02 06:27:12</t>
  </si>
  <si>
    <t>obaforever/idnztapp/meeting/20260902/upload_1788305220724d2061e2157f74718a413ca5dd7665328.mp4</t>
  </si>
  <si>
    <t>2026-09-02 06:26:07</t>
  </si>
  <si>
    <t>obaforever/idnztapp/meeting/20260902/VID_2026-09-02 06-24-09-990852681887d50d7c4e24b30b95d2fb9121148b9.mp4</t>
  </si>
  <si>
    <t>program promo jnt, ketentuan HV, manfaat ujian UPM</t>
  </si>
  <si>
    <t>obaforever/idnztapp/meeting/20260902/upload_178830508851472f614d1e34e41089b80ab358ab399df.mp4</t>
  </si>
  <si>
    <t>AMR01 AMURANG
MATERI BREAFING:
TTD JAM 12
ABSENSI
QUIZ RATING SPRINTER</t>
  </si>
  <si>
    <t>2026-09-02 06:26:05</t>
  </si>
  <si>
    <t>obaforever/idnztapp/meeting/20260902/upload_178830515523420ce83b5f4194df5b4cb98eb0d692941.mp4</t>
  </si>
  <si>
    <t>2026-09-02 06:25:34</t>
  </si>
  <si>
    <t>obaforever/idnztapp/meeting/20260902/upload_1788305120864d3c763a13c3049d9a5f56213ac80c75d.mp4</t>
  </si>
  <si>
    <t>2026-09-02 06:25:20</t>
  </si>
  <si>
    <t>obaforever/idnztapp/meeting/20260902/upload_17883050527461fe82d6fba734423afc9306b0d34bc0e.MOV</t>
  </si>
  <si>
    <t>push ttd sebelum jam 12
absensi 
inventory 
paket stuck 
pickupn wajib sprinter</t>
  </si>
  <si>
    <t>2026-09-02 06:24:29</t>
  </si>
  <si>
    <t>obaforever/idnztapp/meeting/20260902/upload_17883013320615054f2b658c84b85a4bcc850c257d3a4.mp4</t>
  </si>
  <si>
    <t>push setoran kurir dan pengecekan paket stuck</t>
  </si>
  <si>
    <t>2026-09-02 06:24:13</t>
  </si>
  <si>
    <t>PII01C000003</t>
  </si>
  <si>
    <t>Evi Aflaha</t>
  </si>
  <si>
    <t>obaforever/idnztapp/meeting/20260902/upload_1788304995853e811bd51458446e29b92725059d2edf9.MOV</t>
  </si>
  <si>
    <t>rating sprinter
absensi
optimalisasi penggunaan qr sprinter
ketepatan absensi
rating dari custumer</t>
  </si>
  <si>
    <t>2026-09-02 06:23:54</t>
  </si>
  <si>
    <t>obaforever/idnztapp/meeting/20260902/VID_2026-09-02 06-23-11-20766950133a3828cf4ac8486f89da5ff91a19ebc9.mp4</t>
  </si>
  <si>
    <t>prospek pelanggan di area potensial 
longtail 
delivery 7,30</t>
  </si>
  <si>
    <t>2026-09-02 06:23:47</t>
  </si>
  <si>
    <t>obaforever/idnztapp/meeting/20260902/VID_2026-09-02 06-22-379430877659488645a3f384b7886d5e8591113110e.mp4</t>
  </si>
  <si>
    <t>pembahasan tentang absensi 6.30</t>
  </si>
  <si>
    <t>2026-09-02 06:23:34</t>
  </si>
  <si>
    <t>obaforever/idnztapp/meeting/20260902/upload_1788304955342c5b635b090c44a8f868f81e9a5a0cd71.mp4</t>
  </si>
  <si>
    <t>briefing pagi 
- ABSENSI
- LONGTAIL
- TTD SEBELUM JAM 12</t>
  </si>
  <si>
    <t>2026-09-02 06:23:31</t>
  </si>
  <si>
    <t>obaforever/idnztapp/meeting/20260902/upload_1788305007960fc0c79ea545f4fda8eee3c7786337d23.MOV</t>
  </si>
  <si>
    <t>2026-09-02 06:23:27</t>
  </si>
  <si>
    <t>PYW01 PRAYA</t>
  </si>
  <si>
    <t>PYW011862</t>
  </si>
  <si>
    <t>Reni Rahmawati</t>
  </si>
  <si>
    <t>obaforever/idnztapp/meeting/20260902/upload_1788304990167fc1d4e0a8a5e43be8e5a5cf618b8d808.mp4</t>
  </si>
  <si>
    <t>Brifing Tgl 02 September</t>
  </si>
  <si>
    <t>2026-09-02 06:23:25</t>
  </si>
  <si>
    <t>obaforever/idnztapp/meeting/20260902/VID_2026-09-02 08-21-12-794089102985f9766292b40278db5285230b2e06e.mp4</t>
  </si>
  <si>
    <t>POD VALID, PUSH DELIVERY</t>
  </si>
  <si>
    <t>2026-09-02 06:23:10</t>
  </si>
  <si>
    <t>01931142</t>
  </si>
  <si>
    <t>Azriyani Azis</t>
  </si>
  <si>
    <t>obaforever/idnztapp/meeting/20260902/VID_2026-09-02 07-21-17-73865594609b1d3fa3e29414f80bfe513591a5127.mp4</t>
  </si>
  <si>
    <t>BRIEFING BUG01 BUNGKU. MAKSIMALKAN DELIVERY, ABSENSI ONTIME, RATING PRINTER, PASTIKAN POD RETUR YANG DI UPLOAD VALID, MENJALANKAN SOP YANG SESUAI SALAH PEMBUATAN POD RETUR, MENJAGA KEBERSIHAN DP</t>
  </si>
  <si>
    <t>2026-09-02 06:23:08</t>
  </si>
  <si>
    <t>obaforever/idnztapp/meeting/20260902/upload_1788304971940bed50dd47b734a4d8327816d88971a36.MOV</t>
  </si>
  <si>
    <t>push ttd &amp; pickup</t>
  </si>
  <si>
    <t>2026-09-02 06:22:44</t>
  </si>
  <si>
    <t>obaforever/idnztapp/meeting/20260902/VID_2026-09-02 06-22-0515239013311c67a3f2c13647bd8f532c44484a0068.mp4</t>
  </si>
  <si>
    <t>breafing pagi ini tentang absensi 6 30</t>
  </si>
  <si>
    <t>2026-09-02 06:22:42</t>
  </si>
  <si>
    <t>obaforever/idnztapp/meeting/20260902/upload_1788304859505adf660d7192b4f0ca3dcddf02d2b4d94.mp4</t>
  </si>
  <si>
    <t>2026-09-02 06:22:41</t>
  </si>
  <si>
    <t>obaforever/idnztapp/meeting/20260902/upload_178830495777325ff69b71bbd46f59a119ac4fd154f54.MOV</t>
  </si>
  <si>
    <t>2026-09-02 06:22:40</t>
  </si>
  <si>
    <t>obaforever/idnztapp/meeting/20260902/VID_2026-09-02 06-22-0519095775241380f658f11244808dc87c6b66091491.mp4</t>
  </si>
  <si>
    <t>2026-09-02 06:22:33</t>
  </si>
  <si>
    <t>obaforever/idnztapp/meeting/20260902/VID_2026-09-02 07-21-40-18259712257677f4a8295481a91ae6a581c5a3a80.mp4</t>
  </si>
  <si>
    <t>alur scan bermasalah.</t>
  </si>
  <si>
    <t>2026-09-02 06:21:20</t>
  </si>
  <si>
    <t>obaforever/idnztapp/meeting/20260902/VID_2026-09-02 07-16-50-508537888079f048da095485590ac8cd8eab1ce9b.mp4</t>
  </si>
  <si>
    <t>pemaksimalan ritase</t>
  </si>
  <si>
    <t>2026-09-02 06:21:06</t>
  </si>
  <si>
    <t>obaforever/idnztapp/meeting/20260902/upload_1788304855480bd61d78c15434a60b109255513ad40c9.MOV</t>
  </si>
  <si>
    <t>2026-09-02 06:20:56</t>
  </si>
  <si>
    <t>obaforever/idnztapp/meeting/20260902/upload_17883047994513ed91bc4c5704722a6a3913c6da8656e.mp4</t>
  </si>
  <si>
    <t>Satu pikapan dalam sehari</t>
  </si>
  <si>
    <t>2026-09-02 06:20:14</t>
  </si>
  <si>
    <t>obaforever/idnztapp/meeting/20260902/upload_1788304826836959e9d3081cc47588cd22ad62da5cb95.mp4</t>
  </si>
  <si>
    <t>obaforever/idnztapp/meeting/20260902/VID_2026-09-02 07-22-48-18118675344602859307f0475e9f87631ef62e814e.mp4</t>
  </si>
  <si>
    <t>scan delivery 07.30 dan TTD sebelum jam 12</t>
  </si>
  <si>
    <t>2026-09-02 06:20:10</t>
  </si>
  <si>
    <t>obaforever/idnztapp/meeting/20260902/REC_45160A67-E2E8-4F27-9C30-C97F9A65AE65de165e2c4c994c1eb8c630907690f1b3.mp4</t>
  </si>
  <si>
    <t>2026-09-02 06:20:07</t>
  </si>
  <si>
    <t>obaforever/idnztapp/meeting/20260902/upload_1788304802456cbfa01aa3261491cb4e89e2ad7d4deb0.mp4</t>
  </si>
  <si>
    <t>2026-09-02 06:20:04</t>
  </si>
  <si>
    <t>obaforever/idnztapp/meeting/20260902/upload_1788304788990dc1168794833430d853fd4fa1500c706.MOV</t>
  </si>
  <si>
    <t>2026-09-02 06:19:30</t>
  </si>
  <si>
    <t>obaforever/idnztapp/meeting/20260902/record_video_178830440919660a82fac53744436b04e0c98e1ac0963.mp4</t>
  </si>
  <si>
    <t>Persiapan peakseason</t>
  </si>
  <si>
    <t>2026-09-02 06:19:29</t>
  </si>
  <si>
    <t>obaforever/idnztapp/meeting/20260902/VID_2026-09-02 07-18-13761513310a0ace52a7ddc468f82e3845c2ce5035d.mp4</t>
  </si>
  <si>
    <t>2026-09-02 06:19:28</t>
  </si>
  <si>
    <t>obaforever/idnztapp/meeting/20260902/upload_1788304732498983744b1e9f24ccca064a5d60978a8ec.MOV</t>
  </si>
  <si>
    <t>poin2 yg dinilai dalam rating sprinter,paket high value</t>
  </si>
  <si>
    <t>2026-09-02 06:19:25</t>
  </si>
  <si>
    <t>obaforever/idnztapp/meeting/20260902/upload_178830474023747c0ea4b64a148c6b15bdc6a712fcb62.mp4</t>
  </si>
  <si>
    <t>TTD JAM 12 DAN RITASE 
POD RETUR 
PAYCOOLS 
PENGGUNAAN SERAGAM 
KEBERSIHAN DP</t>
  </si>
  <si>
    <t>2026-09-02 06:19:15</t>
  </si>
  <si>
    <t>obaforever/idnztapp/meeting/20260902/upload_178830474144104CAAEF6-5CF8-4C87-85A0-4AD05AFCE224ff15020a6adf476ca9852afe499422e8.mp4</t>
  </si>
  <si>
    <t>2026-09-02 06:19:07</t>
  </si>
  <si>
    <t>obaforever/idnztapp/meeting/20260902/VID_2026-09-02 07-17-43-785751548aa38aed98af24ff7ab48c9dca0c71673.mp4</t>
  </si>
  <si>
    <t>scen paket bermasalah
apsen 6.30
app wajib jawan benar 
ttd jam 12
marketing wajib satu awb 1 Sprinter</t>
  </si>
  <si>
    <t>2026-09-02 06:18:58</t>
  </si>
  <si>
    <t>obaforever/idnztapp/meeting/20260902/upload_1788304733106d1c46a5b55de41dbb0299d2aa348f59a.mp4</t>
  </si>
  <si>
    <t>2026-09-02 06:18:53</t>
  </si>
  <si>
    <t>obaforever/idnztapp/meeting/20260902/upload_1788304697358a29977f6e7ee45e1b36e3df15c10b7ac.mp4</t>
  </si>
  <si>
    <t>brifing tentang absensi</t>
  </si>
  <si>
    <t>2026-09-02 06:18:28</t>
  </si>
  <si>
    <t>obaforever/idnztapp/meeting/20260902/VID_2026-09-02 06-18-041044190994c21adb772374430b74b287e0b6d8a8b.mp4</t>
  </si>
  <si>
    <t>2026-09-02 06:18:02</t>
  </si>
  <si>
    <t>obaforever/idnztapp/meeting/20260902/image_picker_A728B878-A178-452E-9CDB-66CC52BF9506-18517-000001FCE2169F7Ctrim.6080A591-3A9B-4465-BD85-A74F5E1CB9D1d1fce618a1fa403cb570492cc9335309.MOV</t>
  </si>
  <si>
    <t>2026-09-02 06:17:57</t>
  </si>
  <si>
    <t>obaforever/idnztapp/meeting/20260902/upload_1788304618786994ceafe65674ae79e4c829c8113d4b4.mp4</t>
  </si>
  <si>
    <t>Absen 6:30
Kebersihan 
ujian
reward sprinter</t>
  </si>
  <si>
    <t>2026-09-02 06:17:42</t>
  </si>
  <si>
    <t>obaforever/idnztapp/meeting/20260902/upload_1788304623604b48ef67ded524c4ba702a6be60ff79a4.mp4</t>
  </si>
  <si>
    <t>absensi tepat waktu
tiket interaksi
jam pick up paket tt reverse</t>
  </si>
  <si>
    <t>2026-09-02 06:17:40</t>
  </si>
  <si>
    <t>obaforever/idnztapp/meeting/20260902/upload_1788304622047fe69367e6d3e4b5db23baa51e51a1ff3.mp4</t>
  </si>
  <si>
    <t>SOP parcel care dan batas waktu end status</t>
  </si>
  <si>
    <t>2026-09-02 06:16:55</t>
  </si>
  <si>
    <t>obaforever/idnztapp/meeting/20260902/upload_17883045581891e5298f9bb8b4efdb4ac457c9550251e.mp4</t>
  </si>
  <si>
    <t>Absensi 6.30
Ttd RealTime
Qr Sprinter</t>
  </si>
  <si>
    <t>2026-09-02 06:16:41</t>
  </si>
  <si>
    <t>obaforever/idnztapp/meeting/20260902/VID_2026-09-02 07-16-02-1243883652a56e4f1b98ed4266b6c3a06a23619205.mp4</t>
  </si>
  <si>
    <t>2026-09-02 06:16:25</t>
  </si>
  <si>
    <t>obaforever/idnztapp/meeting/20260902/VID_2026-09-02 07-15-42-195361223198dc9d33bd2748e986046f24e1b1ea08.mp4</t>
  </si>
  <si>
    <t>MATERI BRIEFING
- PAYCOOLS
- PARCEL CARE
- TTD DI BAWAH JAM 12 SIANG
- POD SCAN BERMASALAH</t>
  </si>
  <si>
    <t>2026-09-02 06:16:11</t>
  </si>
  <si>
    <t>obaforever/idnztapp/meeting/20260902/VID_2026-09-02 07-14-361564236730de79af6f38644446bd5923a5a9eb3d0a.mp4</t>
  </si>
  <si>
    <t>2026-09-02 06:15:50</t>
  </si>
  <si>
    <t>NRG01A NEGARA_1</t>
  </si>
  <si>
    <t>NRG01A1696</t>
  </si>
  <si>
    <t>Gusti Ayu Ketut Purn</t>
  </si>
  <si>
    <t>obaforever/idnztapp/meeting/20260902/VID_2026-09-02 07-15-43-687861892dc78d3f43a734418a1a6bc8a73e78124.mp4</t>
  </si>
  <si>
    <t>longtail 
ttd jam 12</t>
  </si>
  <si>
    <t>2026-09-02 06:15:48</t>
  </si>
  <si>
    <t>obaforever/idnztapp/meeting/20260902/VID_2026-09-02 06-15-301926714833e047d2de054c42ebb5e231fd4505a789.mp4</t>
  </si>
  <si>
    <t>target TTD jam 12 dan meningkatkan persentase all incoming.</t>
  </si>
  <si>
    <t>2026-09-02 06:15:35</t>
  </si>
  <si>
    <t>obaforever/idnztapp/meeting/20260902/VID_2026-09-02 07-11-001002889624a1d46ce41e0e49e099fbfe1ffb528df0.mp4</t>
  </si>
  <si>
    <t>ontime absensi 
maksimalkan Delivery dan TTD real time 
pod valid
paycools 
longtail 
penambahan SDM 
penggunaan QR sprinter dan DP 
evauasi kinerja bulanan 
kerjasama tim
kebersihan DP</t>
  </si>
  <si>
    <t>2026-09-02 06:15:04</t>
  </si>
  <si>
    <t>obaforever/idnztapp/meeting/20260902/upload_1788304496392d343fcbaff344e439dec7133f67e9f76.mp4</t>
  </si>
  <si>
    <t>obaforever/idnztapp/meeting/20260902/VID_2026-09-02 07-13-49-557458302658e323974be4623814b01e4e81a3fc6.mp4</t>
  </si>
  <si>
    <t>QR SPRINTER
LONGTAIL
POD</t>
  </si>
  <si>
    <t>2026-09-02 06:14:49</t>
  </si>
  <si>
    <t>obaforever/idnztapp/meeting/20260902/upload_1788304453699A867A74A-5F42-4630-91B8-D79CA0389A1220bf87df3d544e3c99dacb90c5090839.mp4</t>
  </si>
  <si>
    <t>parcel care
absensi 0630
longtails</t>
  </si>
  <si>
    <t>2026-09-02 06:14:39</t>
  </si>
  <si>
    <t>obaforever/idnztapp/meeting/20260902/upload_178830445417033fd625d0b714b0e8b6978fcb0aad397.mp4</t>
  </si>
  <si>
    <t>2026-09-02 06:14:21</t>
  </si>
  <si>
    <t>obaforever/idnztapp/meeting/20260902/VID_2026-09-02 07-12-54-99100479988ef925c1ddb4fc5bdd7db6504b4ac02.mp4</t>
  </si>
  <si>
    <t>sop delivry</t>
  </si>
  <si>
    <t>2026-09-02 06:14:15</t>
  </si>
  <si>
    <t>obaforever/idnztapp/meeting/20260902/upload_17883044187282dc27cc4320746a8b4f05271b47e5429.mp4</t>
  </si>
  <si>
    <t>rating sprinter
quiz sprinter app
target target september</t>
  </si>
  <si>
    <t>2026-09-02 06:13:49</t>
  </si>
  <si>
    <t>obaforever/idnztapp/meeting/20260902/VID_2026-09-02 07-13-02-1430246539c86109f4fab94c079308f1d6ae5e873d.mp4</t>
  </si>
  <si>
    <t>2026-09-02 06:13:41</t>
  </si>
  <si>
    <t>obaforever/idnztapp/meeting/20260902/VID_2026-09-02 08-12-45-45030797081d97335c0a84ef390847871413dc59c.mp4</t>
  </si>
  <si>
    <t>memaksimalkan QR sprinter</t>
  </si>
  <si>
    <t>2026-09-02 06:13:34</t>
  </si>
  <si>
    <t>obaforever/idnztapp/meeting/20260902/upload_1788304383725E753905E-0657-48B3-9F2E-224C2B441B3432cbbbb814c54675a6ec71818c9adc21.mp4</t>
  </si>
  <si>
    <t>2026-09-02 06:13:18</t>
  </si>
  <si>
    <t>obaforever/idnztapp/meeting/20260902/upload_17883043536023993d973b2b547b7829e71a788c8de03.mp4</t>
  </si>
  <si>
    <t>PEMAHAMAN PERAN BISNIS</t>
  </si>
  <si>
    <t>2026-09-02 06:13:04</t>
  </si>
  <si>
    <t>obaforever/idnztapp/meeting/20260902/upload_17883043617777964a66769e945f8a04ddce36cabdf1e.MOV</t>
  </si>
  <si>
    <t>2026-09-02 06:12:08</t>
  </si>
  <si>
    <t>obaforever/idnztapp/meeting/20260902/upload_1788304291874dc4dee2ee6d44f0fa4c413eb5d0640a3.mp4</t>
  </si>
  <si>
    <t>POD Scan bermasalah
Penyelesaian Longtail
Penggunaan Gopay
Evaluasi Salah Tembak/Timpa scan</t>
  </si>
  <si>
    <t>2026-09-02 06:12:02</t>
  </si>
  <si>
    <t>obaforever/idnztapp/meeting/20260902/VID_2026-09-02 08-11-10-1720904381ea96b711f2664432aadda705e6e2c7a0.mp4</t>
  </si>
  <si>
    <t>longtail 
absen
qr sprinter</t>
  </si>
  <si>
    <t>2026-09-02 06:11:35</t>
  </si>
  <si>
    <t>obaforever/idnztapp/meeting/20260902/upload_17883042874103b948ae219b442d8a13ede7e9896303e.MOV</t>
  </si>
  <si>
    <t>2026-09-02 06:11:18</t>
  </si>
  <si>
    <t>obaforever/idnztapp/meeting/20260902/VID_2026-09-02 06-10-53-1469940730973a790e78d04467aed602c8e4884bdf.mp4</t>
  </si>
  <si>
    <t>2026-09-02 06:10:41</t>
  </si>
  <si>
    <t>obaforever/idnztapp/meeting/20260902/upload_1788304234255405bbfe7f9b24d19817f7bf35d57c81a.mp4</t>
  </si>
  <si>
    <t>2026-09-02 06:10:30</t>
  </si>
  <si>
    <t>obaforever/idnztapp/meeting/20260902/upload_178830413888448b99610529646f1990ac402b161ebc3.MOV</t>
  </si>
  <si>
    <t>2026-09-02 06:10:15</t>
  </si>
  <si>
    <t>obaforever/idnztapp/meeting/20260902/upload_1788304200556919b0c3326fa4d83a589b2151000c1d1.mp4</t>
  </si>
  <si>
    <t>2026-09-02 06:09:12</t>
  </si>
  <si>
    <t>obaforever/idnztapp/meeting/20260902/VID_2026-09-02 07-07-44-8862133115be7f79dbe3b4ff58c641b9ebf4f1f79.mp4</t>
  </si>
  <si>
    <t>POD SCAN BERMAAALAH
QR SPRINTER
 PARCELCARE</t>
  </si>
  <si>
    <t>2026-09-02 06:07:34</t>
  </si>
  <si>
    <t>obaforever/idnztapp/meeting/20260902/VID_2026-09-02 07-06-46-13162924590310a1f173404e62b625bf9d8b731b1a.mp4</t>
  </si>
  <si>
    <t>BRIEFING BUG04 MOROWALI 
- MAKSIMALKAN PAKET
- RTK / DENDA HQ
- QR SPRINTER &amp; QR DP
- PENEKAN RETUR
- RATING SPRINTER</t>
  </si>
  <si>
    <t>2026-09-02 06:07:02</t>
  </si>
  <si>
    <t>obaforever/idnztapp/meeting/20260902/upload_17883040182480faf043402894df9ad0a6689721522e4.mp4</t>
  </si>
  <si>
    <t>2026-09-02 06:06:51</t>
  </si>
  <si>
    <t>obaforever/idnztapp/meeting/20260902/upload_1788303970735ce50292ce940462da65f69189814e891.mp4</t>
  </si>
  <si>
    <t>ttd jam 12, ttd aktual dan pick up</t>
  </si>
  <si>
    <t>2026-09-02 06:06:17</t>
  </si>
  <si>
    <t>obaforever/idnztapp/meeting/20260902/upload_1788303853119ad7958e4b47c47a5b2e2bd8142e4be95.mp4</t>
  </si>
  <si>
    <t>Maksimalkan pengantaran 
Longtail 
POD paket bermasalah 
Kebersihan Dp</t>
  </si>
  <si>
    <t>2026-09-02 06:06:14</t>
  </si>
  <si>
    <t>obaforever/idnztapp/meeting/20260902/upload_1788303940715e386bda372a64f95b8a729b991595e94.mp4</t>
  </si>
  <si>
    <t>2026-09-02 06:06:04</t>
  </si>
  <si>
    <t>obaforever/idnztapp/meeting/20260902/upload_1788303687509dea37d8dee4b4fa9854491b215a289ae.mp4</t>
  </si>
  <si>
    <t>2026-09-02 06:05:29</t>
  </si>
  <si>
    <t>obaforever/idnztapp/meeting/20260902/VID_2026-09-02 07-04-492085946108914c4625031244c886741c278ba21282.mp4</t>
  </si>
  <si>
    <t>Breafing Evaluasi Harian</t>
  </si>
  <si>
    <t>2026-09-02 06:05:13</t>
  </si>
  <si>
    <t>obaforever/idnztapp/meeting/20260902/VID_2026-09-02 08-04-39508296413e57950fb343c411ba194df11a48d4077.mp4</t>
  </si>
  <si>
    <t>2026-09-02 06:05:02</t>
  </si>
  <si>
    <t>obaforever/idnztapp/meeting/20260902/VID_2026-09-02 07-04-22199822360aecf75b4abf54cacbcfc1fb64d93b587.mp4</t>
  </si>
  <si>
    <t>2026-09-02 06:04:51</t>
  </si>
  <si>
    <t>obaforever/idnztapp/meeting/20260902/upload_1788303876064a0f3f6ecf51a4a42a651700bd4f32f25.mp4</t>
  </si>
  <si>
    <t>pelayanan</t>
  </si>
  <si>
    <t>2026-09-02 06:04:17</t>
  </si>
  <si>
    <t>obaforever/idnztapp/meeting/20260902/upload_178830378538604e2b3570c5843a38066f9e21b3a6d44.mp4</t>
  </si>
  <si>
    <t>PUSH TTD
BRIFENG
PAKET BERMASALAH
QR SPRINTER</t>
  </si>
  <si>
    <t>2026-09-02 06:03:41</t>
  </si>
  <si>
    <t>obaforever/idnztapp/meeting/20260902/upload_1788303769378476b75ac461048fb9b3b6c2032c39205.mp4</t>
  </si>
  <si>
    <t>2026-09-02 06:03:32</t>
  </si>
  <si>
    <t>obaforever/idnztapp/meeting/20260902/upload_1788303724811376a531ca79a42dabc70d9b15d8b2127.mp4</t>
  </si>
  <si>
    <t>BUG04B LABOTA 
1. PUSH PAKET SUKSES
2. BENTUK PUSH DAN EDUKASI KE CUST 
3. PARCEL CARE
4. PENGGUNAAN QR DP DAN QR SPRINTER 
5. KEBERSIHAN DP</t>
  </si>
  <si>
    <t>2026-09-02 06:03:27</t>
  </si>
  <si>
    <t>SAN01 SANANA</t>
  </si>
  <si>
    <t>SAN010034</t>
  </si>
  <si>
    <t>Putri Handayani Atmorejo</t>
  </si>
  <si>
    <t>obaforever/idnztapp/meeting/20260902/VID_2026-09-02 08-01-49-601382465213944c434cf4aea8cfb103ca1595d46.mp4</t>
  </si>
  <si>
    <t>- ops
- mkt
- longtail</t>
  </si>
  <si>
    <t>2026-09-02 06:03:10</t>
  </si>
  <si>
    <t>obaforever/idnztapp/meeting/20260902/upload_17883037603844aae0134941d4d6dbbebd88aea6c9ccd.mp4</t>
  </si>
  <si>
    <t>PUSH TTD
PUSHB KPI</t>
  </si>
  <si>
    <t>2026-09-02 06:01:46</t>
  </si>
  <si>
    <t>obaforever/idnztapp/meeting/20260902/upload_1788303660018a35f11ebe86f4d52b4a03b6d516142c4.mp4</t>
  </si>
  <si>
    <t>Brifing pagi ini di maksimalkan push paket pagi ini dan uji coba memakai go-pay</t>
  </si>
  <si>
    <t>2026-09-02 06:01:35</t>
  </si>
  <si>
    <t>obaforever/idnztapp/meeting/20260902/upload_1788303657808caa5c989fc7541008b4ffb06a9156361.mp4</t>
  </si>
  <si>
    <t>2026-09-02 06:01:28</t>
  </si>
  <si>
    <t>obaforever/idnztapp/meeting/20260902/upload_1788303679516243b6ff5f06d4fb3907c1a93a194e0f3.mp4</t>
  </si>
  <si>
    <t>1. PARCEL CARE
2. LONGTAIL
3. PUSH TTD
4. POD VALID
5. POD RETUR
6. PAYCOOLS
7. SCAN INVENTORY
8. SCAN BERMASALAH SPRINTER
9. ABSENSI 6.30</t>
  </si>
  <si>
    <t>2026-09-02 06:01:13</t>
  </si>
  <si>
    <t>obaforever/idnztapp/meeting/20260902/upload_178830363820519286a98aedd4374bae0a2b469255bd1.mp4</t>
  </si>
  <si>
    <t>mengingatkan absensi , QR Order , dan pemakaian paycools</t>
  </si>
  <si>
    <t>2026-09-02 06:00:59</t>
  </si>
  <si>
    <t>obaforever/idnztapp/meeting/20260902/upload_178830360039889d80c257f6a44f5988b29f96c30e03a.MOV</t>
  </si>
  <si>
    <t>2026-09-02 06:00:43</t>
  </si>
  <si>
    <t>obaforever/idnztapp/meeting/20260902/VID_2026-09-02 05-59-451894960303b0214637555a4da185896acbb9ad6ed1.mp4</t>
  </si>
  <si>
    <t>briefing pemaksimalan paker, retur sesuai sop dan pemaksimalan ttd sebelum jam 12,paycools, dan qr sprinter</t>
  </si>
  <si>
    <t>2026-09-02 05:59:01</t>
  </si>
  <si>
    <t>obaforever/idnztapp/meeting/20260902/upload_1788303503330368d2e8bcd4f4cd3b0202715d38b9417.mp4</t>
  </si>
  <si>
    <t>Evaluasi UPM</t>
  </si>
  <si>
    <t>2026-09-02 05:57:49</t>
  </si>
  <si>
    <t>TNW09 SELEMADEG_1</t>
  </si>
  <si>
    <t>01141894</t>
  </si>
  <si>
    <t>Ni Putu Ratih Kusuma Dewi</t>
  </si>
  <si>
    <t>obaforever/idnztapp/meeting/20260902/upload_1788303450533bd59eb3e8da6438ba4354165ab33daa9.MOV</t>
  </si>
  <si>
    <t>absensi,keluar gudang 07.30</t>
  </si>
  <si>
    <t>2026-09-02 05:57:36</t>
  </si>
  <si>
    <t>obaforever/idnztapp/meeting/20260902/upload_178830341407140cab926f9644ac29a295071e9aecd89.mp4</t>
  </si>
  <si>
    <t>2026-09-02 05:56:01</t>
  </si>
  <si>
    <t>obaforever/idnztapp/meeting/20260902/VID_2026-09-02 07-52-1811730254840ee0d468887c446ba0a477eb037c4b6c.mp4</t>
  </si>
  <si>
    <t>TTD JAM 12
DENDA
RITASE 
PAYCOOLS
PARCEL CARE
ONTIME PICK UP 
QR SPRINTER</t>
  </si>
  <si>
    <t>2026-09-02 05:55:57</t>
  </si>
  <si>
    <t>obaforever/idnztapp/meeting/20260902/upload_17883033477927b545f5a653d41c394e0bf907aa14f0d.mp4</t>
  </si>
  <si>
    <t>2026-09-02 05:55:46</t>
  </si>
  <si>
    <t>obaforever/idnztapp/meeting/20260902/VID_2026-09-02 06-54-53155275971520b8635ec274428b9057f5d9e1d6d0b0.mp4</t>
  </si>
  <si>
    <t>longtail
quiz app sprinter 
ujian week 
push paket</t>
  </si>
  <si>
    <t>2026-09-02 05:55:05</t>
  </si>
  <si>
    <t>obaforever/idnztapp/meeting/20260902/upload_1788303293648466719953efa48e8a446449c9b5bb528.mp4</t>
  </si>
  <si>
    <t>2026-09-02 05:54:29</t>
  </si>
  <si>
    <t>obaforever/idnztapp/meeting/20260902/upload_1788303148344dcff5c9a6cc140598c9f9fa7ca530918.MOV</t>
  </si>
  <si>
    <t>2026-09-02 05:54:11</t>
  </si>
  <si>
    <t>obaforever/idnztapp/meeting/20260902/upload_1788303180879c950d28fb9804c73bd3bec79a00856ae.mp4</t>
  </si>
  <si>
    <t>2026-09-02 05:53:49</t>
  </si>
  <si>
    <t>obaforever/idnztapp/meeting/20260902/VID_2026-09-02 06-53-044033582357b3062c34b374a8994d37686be652138.mp4</t>
  </si>
  <si>
    <t>1. ABSENSI
2. FEEDBACK GROUP
3. PENYELESAIAN PAKET 4 HARI
4. PENANGANAN STUCK</t>
  </si>
  <si>
    <t>2026-09-02 05:53:48</t>
  </si>
  <si>
    <t>obaforever/idnztapp/meeting/20260902/upload_17883032246761c7064ace86e4c04b64f62f144ac8663.mp4</t>
  </si>
  <si>
    <t>2026-09-02 05:53:16</t>
  </si>
  <si>
    <t>obaforever/idnztapp/meeting/20260902/upload_1788303191801c743ead9905440d282a301748d38c4fd.mp4</t>
  </si>
  <si>
    <t>2026-09-02 05:50:29</t>
  </si>
  <si>
    <t>obaforever/idnztapp/meeting/20260902/upload_1788303013492943fac8226dd4f3aa4688f771cc364b1.mp4</t>
  </si>
  <si>
    <t>2026-09-02 05:47:16</t>
  </si>
  <si>
    <t>obaforever/idnztapp/meeting/20260902/VID_2026-09-02 06-46-4517693750728b6ad09d61b348d0a25231a4b6eb2709.mp4</t>
  </si>
  <si>
    <t>2026-09-02 05:47:06</t>
  </si>
  <si>
    <t>obaforever/idnztapp/meeting/20260902/VID_2026-09-02 07-46-33168118549445047f54aca14336a26b234ce3cee1a3.mp4</t>
  </si>
  <si>
    <t>2026-09-02 05:46:09</t>
  </si>
  <si>
    <t>obaforever/idnztapp/meeting/20260902/upload_1788302722367674e2991e05042d5ac5e043211a60020.mp4</t>
  </si>
  <si>
    <t>2026-09-02 05:45:05</t>
  </si>
  <si>
    <t>obaforever/idnztapp/meeting/20260902/VID_2026-09-02 06-42-42696906662906dba1a99f046b4ba1c423a6367f8d6.mp4</t>
  </si>
  <si>
    <t>ujian sprinter, POD, TTD jam 12</t>
  </si>
  <si>
    <t>2026-09-02 05:39:56</t>
  </si>
  <si>
    <t>obaforever/idnztapp/meeting/20260902/upload_178830244831632798579ff474e7c8199500ca60ce85f.mp4</t>
  </si>
  <si>
    <t>2026-09-02 05:38:36</t>
  </si>
  <si>
    <t>obaforever/idnztapp/meeting/20260902/VID_2026-09-02 06-37-50-6403754262b77518bd4cf426791ce61718cad543a.mp4</t>
  </si>
  <si>
    <t>THA01A
ABSENSI
POD VALID
SCAN BERMASALAH</t>
  </si>
  <si>
    <t>2026-09-02 05:38:33</t>
  </si>
  <si>
    <t>obaforever/idnztapp/meeting/20260902/upload_1788302307907dcde9c3c31b34ffa8ca099c2da6f4e46.mp4</t>
  </si>
  <si>
    <t>2026-09-02 05:36:34</t>
  </si>
  <si>
    <t>obaforever/idnztapp/meeting/20260902/VID_2026-09-02 05-36-01-1829985540864e85bb88d34e7ab0a313f0ffd64971.mp4</t>
  </si>
  <si>
    <t>POD Valid</t>
  </si>
  <si>
    <t>2026-09-02 05:36:24</t>
  </si>
  <si>
    <t>obaforever/idnztapp/meeting/20260902/VID_2026-09-02 07-34-4236994255229694fd465794b75952b6f8ad9d401a8.mp4</t>
  </si>
  <si>
    <t>BRIEFING KOBI 02 September 2026
Push Ritase 95% 
Push TTD jam 12:00 85%
Kode ketiga 95%
End status/ Longtail
POD return wajib Valid 
Hindari Complain wajib tidak ada tiap harinya</t>
  </si>
  <si>
    <t>2026-09-02 05:35:44</t>
  </si>
  <si>
    <t>obaforever/idnztapp/meeting/20260902/VID_2026-09-02 05-34-59-3319741057bbd0bd6db74460b875fb32bf88cc70a.mp4</t>
  </si>
  <si>
    <t>2026-09-02 05:35:30</t>
  </si>
  <si>
    <t>obaforever/idnztapp/meeting/20260902/upload_17883021257203b688e2854314eb39dc9b9dee93aa8a0.MOV</t>
  </si>
  <si>
    <t>2026-09-02 05:34:53</t>
  </si>
  <si>
    <t>obaforever/idnztapp/meeting/20260902/VID_2026-09-02 06-31-05-18992209773efa7033dcba4365b6e9283f4138dad1.mp4</t>
  </si>
  <si>
    <t>pemaksimalan keluar gudang 8.30</t>
  </si>
  <si>
    <t>2026-09-02 05:34:00</t>
  </si>
  <si>
    <t>obaforever/idnztapp/meeting/20260902/upload_178830203080021eff039da8b46b4baeba81c288ee479.MOV</t>
  </si>
  <si>
    <t>2026-09-02 05:33:38</t>
  </si>
  <si>
    <t>obaforever/idnztapp/meeting/20260902/upload_1788302008171e498e804bcd24f5ba8dd51a0ec1ae835.mp4</t>
  </si>
  <si>
    <t>2026-09-02 05:32:33</t>
  </si>
  <si>
    <t>obaforever/idnztapp/meeting/20260902/upload_1788301890786608cc65eae424eeea128600a8b6f6e3d.mp4</t>
  </si>
  <si>
    <t>Longtail 
Push TTD jam 12
POD Valid 
Absensi 6:30
Paycools 
Gopay</t>
  </si>
  <si>
    <t>2026-09-02 05:31:17</t>
  </si>
  <si>
    <t>obaforever/idnztapp/meeting/20260902/upload_1788301817593052ab28867f8483c92879e9861c3a36f.mp4</t>
  </si>
  <si>
    <t>2026-09-02 05:29:08</t>
  </si>
  <si>
    <t>obaforever/idnztapp/meeting/20260902/upload_1788301735201a60148b39942431f82168f7758769da3.mp4</t>
  </si>
  <si>
    <t>2026-09-02 05:23:42</t>
  </si>
  <si>
    <t>obaforever/idnztapp/meeting/20260902/upload_178830127438364d00e33f68140348ee2a266debf2df9.MOV</t>
  </si>
  <si>
    <t>Selamat Pagi 
DP AMBON
AMBON tgl 2 SEPT 2026
Materi Breafing
1.ketepatan masuk 06.30 all karyawan reg/mitra
2.Push TTD jam 12:00 95%
3.End status/ Longtail paket 4 hari 0
4.PEMAHAMAN PERAN BISNIS</t>
  </si>
  <si>
    <t>2026-09-02 05:21:09</t>
  </si>
  <si>
    <t>obaforever/idnztapp/meeting/20260902/VID_2026-09-02 07-18-31416077723423a52dca4884a5983468209b943e6f5.mp4</t>
  </si>
  <si>
    <t>1.Quiz Sprinter di app
2.Push TTD Jam 12:00
3.OTS 
4.Pemahaman bisnis</t>
  </si>
  <si>
    <t>2026-09-02 05:07:59</t>
  </si>
  <si>
    <t>obaforever/idnztapp/meeting/20260902/upload_178830046189184b04aadd92744ee82d197601a4a9982.mp4</t>
  </si>
  <si>
    <t>2026-09-02 05:07:55</t>
  </si>
  <si>
    <t>obaforever/idnztapp/meeting/20260902/upload_17883004283686CDE0853-9AF6-4D8C-816A-C9FACB919AEAc09d02a360334610bb1767c0a3cf4d88.mp4</t>
  </si>
  <si>
    <t>- Doa
- terlambat 6.30
- presentase ttd jam 12
- hard komplain costumer</t>
  </si>
  <si>
    <t>2026-09-02 05:05:34</t>
  </si>
  <si>
    <t>obaforever/idnztapp/meeting/20260902/upload_1788300311585d12c6f8830e34136835b3a1964cb59b6.mp4</t>
  </si>
  <si>
    <t>BRIEFING TELUK_AMBON TGL 02 SEPTEMBER 2026
EDUKASI CUSTOMER
KEBERSIHAN DP
CLOCK IN 6:30
TTD JAM 12
PAYCOOLS
PENGGUNAAN 1 QR, 1 SPRINTER
POD VALID 100%</t>
  </si>
  <si>
    <t>2026-09-02 05:02:49</t>
  </si>
  <si>
    <t>obaforever/idnztapp/meeting/20260902/upload_1788300127979cea9a85d358449c9a85c6ac24fe3a5b2.mp4</t>
  </si>
  <si>
    <t>Briefing Pagi Pardes, 02-09-2026
Indikator rating sprinter</t>
  </si>
  <si>
    <t>2026-09-02 04:55:47</t>
  </si>
  <si>
    <t>obaforever/idnztapp/meeting/20260902/upload_17882997290978fd1dd3d482a4ce68ef6c461cbd98649.mp4</t>
  </si>
  <si>
    <t>2026-09-02 04:53:12</t>
  </si>
  <si>
    <t>obaforever/idnztapp/meeting/20260902/upload_1788299583579a7b3303464af47538f9ce9d4079ffc2c.MOV</t>
  </si>
  <si>
    <t>2026-09-02 04:52:26</t>
  </si>
  <si>
    <t>obaforever/idnztapp/meeting/20260902/upload_178829950792825a8eb54c628488b915b2aa92edd2422.mp4</t>
  </si>
  <si>
    <t>BRIFING DP PATTIMURA AMQ05
02 SEPTEMBER 2026
. Push Ritase 95%
. Push TTD jam 12:00                
  85%
. Kode ketiga 95%
. End status/ Longtail          
  paket 4 hari 0
. TTD EPOD 95%
. POD retur</t>
  </si>
  <si>
    <t>2026-09-02 04:35:56</t>
  </si>
  <si>
    <t>obaforever/idnztapp/meeting/20260902/upload_17882985248444e8eea656e584e4d96b65318a6829d2c.mp4</t>
  </si>
  <si>
    <t>absensi 6.30
maksimalkan paket sisa
paket 3 hari retur
scan bermasalah simpan gudang menggunakan POD valid
penggunaan paycools,QR DP &amp; Sprinter
kebersihan DP</t>
  </si>
  <si>
    <t>2026-09-02 04:04:02</t>
  </si>
  <si>
    <t>obaforever/idnztapp/meeting/20260902/upload_1788296639117b026a38dfd6b4642a34c80d879b84bea.MOV</t>
  </si>
  <si>
    <t>2026-09-02 00:14:03</t>
  </si>
  <si>
    <t>obaforever/idnztapp/meeting/20260902/VID_2026-09-02 12-14-1069482424579ba3364c9d742a784569f8e69fb645e.mp4</t>
  </si>
  <si>
    <t>2026-09-03 15:44:51</t>
  </si>
  <si>
    <t>obaforever/idnztapp/meeting/20260903/upload_1788425074599080d1a006bbf4929bd05a1ba863deff2.mp4</t>
  </si>
  <si>
    <t>2026-09-03 15:42:59</t>
  </si>
  <si>
    <t>obaforever/idnztapp/meeting/20260903/upload_1788424951127a0237721cd964a59ae879416f7b17fc0.MOV</t>
  </si>
  <si>
    <t>2026-09-03 15:42:07</t>
  </si>
  <si>
    <t>obaforever/idnztapp/meeting/20260903/VID_2026-09-03 03-39-24-6470082110c04c924754d4675a0f2073ef70dfca7.mp4</t>
  </si>
  <si>
    <t>online rate</t>
  </si>
  <si>
    <t>2026-09-03 15:41:19</t>
  </si>
  <si>
    <t>obaforever/idnztapp/meeting/20260903/VID_2026-09-03 03-40-28-1693781063cd1738927d784a0a9c2dca3a8a3ac175.mp4</t>
  </si>
  <si>
    <t>Paket longtail di atas 5 hari
Silang paket, paket misroute wajib komfirmasi
Storan online
Seragam
Aplikasi j&amp;t naikin bintang
Ttd jam 12 dan aktual</t>
  </si>
  <si>
    <t>2026-09-03 15:39:54</t>
  </si>
  <si>
    <t>obaforever/idnztapp/meeting/20260903/VID_2026-09-03 03-39-04-983898051ec1a56e31aa04401a88d5224b950b736.mp4</t>
  </si>
  <si>
    <t>2026-09-03 15:37:32</t>
  </si>
  <si>
    <t>obaforever/idnztapp/meeting/20260903/VID_2026-09-03 03-34-31-1889057571921806e6c10d4e69bddeb898b10438f8.mp4</t>
  </si>
  <si>
    <t>2026-09-03 15:36:41</t>
  </si>
  <si>
    <t>obaforever/idnztapp/meeting/20260903/upload_17884245792395270837e038c40f6b9455c0ac1248122.MOV</t>
  </si>
  <si>
    <t>2026-09-03 15:34:16</t>
  </si>
  <si>
    <t>obaforever/idnztapp/meeting/20260903/upload_1788424358527a672a3e69264413dad195b411b652db8.mp4</t>
  </si>
  <si>
    <t>SLA JAM 12 DAN MKT</t>
  </si>
  <si>
    <t>2026-09-03 15:29:54</t>
  </si>
  <si>
    <t>obaforever/idnztapp/meeting/20260903/upload_178842418412210d3806c631142bf9b6026d7e04ecdcb.MOV</t>
  </si>
  <si>
    <t>2026-09-03 15:22:49</t>
  </si>
  <si>
    <t>obaforever/idnztapp/meeting/20260903/upload_1788423684819521eee82344a4c0f925d9f35fa6297e4.MOV</t>
  </si>
  <si>
    <t>2026-09-03 15:20:04</t>
  </si>
  <si>
    <t>BAL20E CURUG_CUKANGGALIH</t>
  </si>
  <si>
    <t>BAL20E000065</t>
  </si>
  <si>
    <t>DIS_DEDEN AGUS BACHTIAR</t>
  </si>
  <si>
    <t>obaforever/idnztapp/meeting/20260903/upload_17884235355031cb47c1235ab4b90a52e9d4bf8c34e16.mp4</t>
  </si>
  <si>
    <t>Absensi 06:30
keluar gudang 07:30
TTD JM 12
Gopay
QR Sprinter</t>
  </si>
  <si>
    <t>2026-09-03 15:19:14</t>
  </si>
  <si>
    <t>obaforever/idnztapp/meeting/20260903/upload_178842354830132B97467-CAED-4F95-A64D-F702EBF642C1bbfca179edb5425abd735a1b8c91b94f.mp4</t>
  </si>
  <si>
    <t>2026-09-03 15:14:22</t>
  </si>
  <si>
    <t>obaforever/idnztapp/meeting/20260903/upload_1788423212533cc361274f4054687bfb2ee9253447f52.MOV</t>
  </si>
  <si>
    <t>evaluasi pencapaian sales trip 2</t>
  </si>
  <si>
    <t>2026-09-03 15:14:17</t>
  </si>
  <si>
    <t>obaforever/idnztapp/meeting/20260903/upload_1788423222785279c12376a6e40d6a2d86ba8c7e32953.mp4</t>
  </si>
  <si>
    <t>2026-09-03 15:13:18</t>
  </si>
  <si>
    <t>BAL15E BAL15E</t>
  </si>
  <si>
    <t>LS0000077884</t>
  </si>
  <si>
    <t>BARAK_MUHAMAD LUTFI SUHEN</t>
  </si>
  <si>
    <t>obaforever/idnztapp/meeting/20260903/record_video_1788423185317ec42cd4285c343398ac49c493a16a5f8.mp4</t>
  </si>
  <si>
    <t>2026-09-03 15:12:21</t>
  </si>
  <si>
    <t>obaforever/idnztapp/meeting/20260903/upload_17884231038426FA63FA5-0619-49A6-994A-D545556C249E1a4935f426b6482fb3b353512c8868e7.mp4</t>
  </si>
  <si>
    <t>Absensi, paycools, gopay</t>
  </si>
  <si>
    <t>2026-09-03 15:12:15</t>
  </si>
  <si>
    <t>BAL20D KADU_PETALS</t>
  </si>
  <si>
    <t>BAL20D000001</t>
  </si>
  <si>
    <t>DIS_SEPTIAN PRASETIA MAHAGUNA</t>
  </si>
  <si>
    <t>obaforever/idnztapp/meeting/20260903/VID_2026-09-03 03-10-26-440032641dd66157c869d4ce585d8ac80814cf592.mp4</t>
  </si>
  <si>
    <t>setoran metode gopay, paycool atm
peningkatan qr sprinter</t>
  </si>
  <si>
    <t>2026-09-03 15:11:10</t>
  </si>
  <si>
    <t>obaforever/idnztapp/meeting/20260903/upload_1788423045854e177802b6a904de5a839fdcd2df080e4.mp4</t>
  </si>
  <si>
    <t>2026-09-03 15:10:32</t>
  </si>
  <si>
    <t>obaforever/idnztapp/meeting/20260903/upload_178842297475526d454fde27440c3b741b9498576503b.MOV</t>
  </si>
  <si>
    <t>daily breafing 
pengembangan bisnis sprinter dan pick up regular dan absensi</t>
  </si>
  <si>
    <t>2026-09-03 15:09:27</t>
  </si>
  <si>
    <t>BAL26C SALEMBARAN</t>
  </si>
  <si>
    <t>LS0000159894</t>
  </si>
  <si>
    <t>BARAK_SAKBAN</t>
  </si>
  <si>
    <t>obaforever/idnztapp/meeting/20260903/upload_178842285345912bf6e1bc0b34235ae22c4ed92287ddd.mp4</t>
  </si>
  <si>
    <t>6s, absensi ontime, ttd jam 12, setoran cod, QR sprinter</t>
  </si>
  <si>
    <t>2026-09-03 15:08:55</t>
  </si>
  <si>
    <t>obaforever/idnztapp/meeting/20260903/upload_178842290392717708af71bdc47b38d00203d004ca1a8.mp4</t>
  </si>
  <si>
    <t>evaluasi sales2 yg masih kurang</t>
  </si>
  <si>
    <t>2026-09-03 15:06:55</t>
  </si>
  <si>
    <t>obaforever/idnztapp/meeting/20260903/upload_17884227364689b69b32de41f49609fc56153dfd2f79b.mp4</t>
  </si>
  <si>
    <t>remainder STOR trip 1 harus clear, trip 2 harus beres di h+1 sebelum jam 9</t>
  </si>
  <si>
    <t>2026-09-03 15:05:34</t>
  </si>
  <si>
    <t>obaforever/idnztapp/meeting/20260903/upload_17884227227808c2b577beda24e9298e90babb8295de1.mp4</t>
  </si>
  <si>
    <t>evaluasi sla</t>
  </si>
  <si>
    <t>2026-09-03 15:04:41</t>
  </si>
  <si>
    <t>obaforever/idnztapp/meeting/20260903/upload_178842256556219ea0ccbb14840f2bceb9f3015ac3fc2.mp4</t>
  </si>
  <si>
    <t>jelaskan pelayanan j&amp;t gratis pickup/jemput bola..
jika customer komplain, wajib catat komplain dan keluhannya dan laporkan ke SPV perihal keluhannya</t>
  </si>
  <si>
    <t>2026-09-03 15:04:25</t>
  </si>
  <si>
    <t>obaforever/idnztapp/meeting/20260903/upload_178842264689401b4898d80144051b773e9a1a31f0ff9.MOV</t>
  </si>
  <si>
    <t>mengenai absensi</t>
  </si>
  <si>
    <t>2026-09-03 15:03:57</t>
  </si>
  <si>
    <t>obaforever/idnztapp/meeting/20260903/upload_1788422427512899b1de8f413460088eeefb23f44ba2b.mp4</t>
  </si>
  <si>
    <t>KPI dan target September</t>
  </si>
  <si>
    <t>2026-09-03 15:03:47</t>
  </si>
  <si>
    <t>obaforever/idnztapp/meeting/20260903/upload_1788422603253e9ca1b04bdac4b3c85984e259deaf4be.MOV</t>
  </si>
  <si>
    <t>SLA DAY 98%
OPEN MARKET
MEMAKSIMALKAN PEMASANGAN BANNER WARUNG</t>
  </si>
  <si>
    <t>2026-09-03 15:03:31</t>
  </si>
  <si>
    <t>obaforever/idnztapp/meeting/20260903/upload_1788422571971d0fe0cac7ce244059bcda6fc1db2f39c.mp4</t>
  </si>
  <si>
    <t>breafing absensi 06:30 dan ttd di bawah jam 12:00</t>
  </si>
  <si>
    <t>2026-09-03 15:03:05</t>
  </si>
  <si>
    <t>obaforever/idnztapp/meeting/20260903/upload_17884225814426ea9a3d223d945128fc1ad5b8c1de059.mp4</t>
  </si>
  <si>
    <t>2026-09-03 15:02:23</t>
  </si>
  <si>
    <t>obaforever/idnztapp/meeting/20260903/upload_17884225341816453fe3b41cd4baf8af9266235f9334f.MOV</t>
  </si>
  <si>
    <t>2026-09-03 15:01:30</t>
  </si>
  <si>
    <t>BJE14 KEDUNGADEM_1</t>
  </si>
  <si>
    <t>LS0000219332</t>
  </si>
  <si>
    <t>Ali_02 J07171515</t>
  </si>
  <si>
    <t>obaforever/idnztapp/meeting/20260903/upload_178842246288628a9af00ac79437c810c8324c0b12ee6.mp4</t>
  </si>
  <si>
    <t>evaluasi shifting</t>
  </si>
  <si>
    <t>2026-09-03 15:00:48</t>
  </si>
  <si>
    <t>TGR01D BUARAN_INDAH</t>
  </si>
  <si>
    <t>LS0000190948</t>
  </si>
  <si>
    <t>SML_NUZUL ROMADONI ROHIM</t>
  </si>
  <si>
    <t>obaforever/idnztapp/meeting/20260903/upload_1788422432781d59b03c9fe604e2ea652f11d2f9a101a.mp4</t>
  </si>
  <si>
    <t>2026-09-03 14:59:36</t>
  </si>
  <si>
    <t>obaforever/idnztapp/meeting/20260903/upload_1788422373029d7936f9eca244170a264e3dd02917e35.mp4</t>
  </si>
  <si>
    <t>2026-09-03 14:59:31</t>
  </si>
  <si>
    <t>TGR01F MODERN_PARK</t>
  </si>
  <si>
    <t>TGR01F000001</t>
  </si>
  <si>
    <t>RUDY</t>
  </si>
  <si>
    <t>obaforever/idnztapp/meeting/20260903/upload_17884223651767d59f53e8f1f4e069c4e1dcd5aa912a8.mp4</t>
  </si>
  <si>
    <t>2026-09-03 14:59:28</t>
  </si>
  <si>
    <t>obaforever/idnztapp/meeting/20260903/upload_1788422303497ad5b3553f72f41b5b905e768b8df87c8.mp4</t>
  </si>
  <si>
    <t>Edukasi Kurir baru proses scan dan input app</t>
  </si>
  <si>
    <t>2026-09-03 14:58:39</t>
  </si>
  <si>
    <t>obaforever/idnztapp/meeting/20260903/upload_1788422253034059cdc064f6a4f3d8d727707be118dba.mp4</t>
  </si>
  <si>
    <t>ttd sebelum jam 2. marketing layanan J&amp;T</t>
  </si>
  <si>
    <t>obaforever/idnztapp/meeting/20260903/VID_2026-09-03 02-55-41-9996047496402f23bc9574cd680d496421c64f811.mp4</t>
  </si>
  <si>
    <t>Pembahasan :
1. SOP BERPAKAIAN 
2. SOP DELIVERY 
3. ETIKA KOMUNIKASI</t>
  </si>
  <si>
    <t>2026-09-03 14:58:13</t>
  </si>
  <si>
    <t>obaforever/idnztapp/meeting/20260903/upload_17884222552174bbfd8ae937247939283b6c0e226c7c0.mp4</t>
  </si>
  <si>
    <t>Nama DP : DUKUH SETRO 2
Kode DP : SUB77
Total Sprinter Brefing : 7
Materi Brefing : promo marketing terbaru</t>
  </si>
  <si>
    <t>2026-09-03 14:57:54</t>
  </si>
  <si>
    <t>obaforever/idnztapp/meeting/20260903/upload_17884222587756574480e17c54a739a3fc08e1a2e5680.mp4</t>
  </si>
  <si>
    <t>BREFING KEDISIPLINAN DAN SOP</t>
  </si>
  <si>
    <t>2026-09-03 14:57:42</t>
  </si>
  <si>
    <t>obaforever/idnztapp/meeting/20260903/upload_1788422193484089d51183a4541b4b79d001b4f68ebe9.mp4</t>
  </si>
  <si>
    <t>push setor non tunai setiap trip</t>
  </si>
  <si>
    <t>2026-09-03 14:57:37</t>
  </si>
  <si>
    <t>SMB14C SMB14C</t>
  </si>
  <si>
    <t>LS0000430290</t>
  </si>
  <si>
    <t>Surya Purnama</t>
  </si>
  <si>
    <t>obaforever/idnztapp/meeting/20260903/upload_17884222236538c7e8dccef9e43e6b71e1817f09009bc.mp4</t>
  </si>
  <si>
    <t>OCR</t>
  </si>
  <si>
    <t>2026-09-03 14:57:30</t>
  </si>
  <si>
    <t>obaforever/idnztapp/meeting/20260903/upload_1788422240907442ef11dc85f4d639030d8ddec0055b7.mp4</t>
  </si>
  <si>
    <t>2026-09-03 14:57:10</t>
  </si>
  <si>
    <t>obaforever/idnztapp/meeting/20260903/upload_178842219543536576015340f448caee22b7137bab222.mp4</t>
  </si>
  <si>
    <t>kode tugas mobil 
ketepatan keluar gudang</t>
  </si>
  <si>
    <t>2026-09-03 14:57:05</t>
  </si>
  <si>
    <t>obaforever/idnztapp/meeting/20260903/upload_178842215766756b800b8d4274c6baa30d7154e28fb51.mp4</t>
  </si>
  <si>
    <t>2026-09-03 14:56:59</t>
  </si>
  <si>
    <t>obaforever/idnztapp/meeting/20260903/upload_178842220207843f5a8eddfa447b1bf1deb8cb27c1e67.mp4</t>
  </si>
  <si>
    <t>2026-09-03 14:56:34</t>
  </si>
  <si>
    <t>obaforever/idnztapp/meeting/20260903/upload_1788422160657e487913b626742b3b50ca0e5247efb71.mp4</t>
  </si>
  <si>
    <t>maping area open market reguler</t>
  </si>
  <si>
    <t>2026-09-03 14:56:33</t>
  </si>
  <si>
    <t>obaforever/idnztapp/meeting/20260903/upload_1788422179862e0feadef9a8d49018e746735d5cd8d7a.mp4</t>
  </si>
  <si>
    <t>evaluasi high value</t>
  </si>
  <si>
    <t>2026-09-03 14:55:12</t>
  </si>
  <si>
    <t>obaforever/idnztapp/meeting/20260903/VID_2026-09-03 02-54-41807067968e5e5408448924b60af95071e46c38308.mp4</t>
  </si>
  <si>
    <t>RATING KURIR SERA UPDATE PROSPEK CLIENT</t>
  </si>
  <si>
    <t>2026-09-03 14:54:46</t>
  </si>
  <si>
    <t>obaforever/idnztapp/meeting/20260903/upload_17884220425943c8b77758e5a402bacacda6644a0cc0b.mp4</t>
  </si>
  <si>
    <t>03 September 2026
reminder hal storan Cod trip 1</t>
  </si>
  <si>
    <t>2026-09-03 14:54:11</t>
  </si>
  <si>
    <t>obaforever/idnztapp/meeting/20260903/VID_2026-09-03 02-53-38741851390e3aa541b8f3d4cc8ae8ee14232268995.mp4</t>
  </si>
  <si>
    <t>Sprinter pickup 
- evaluasi reguler 
- evaluasi rating sprinter 
- evaluasi PT mtp retur</t>
  </si>
  <si>
    <t>2026-09-03 14:54:04</t>
  </si>
  <si>
    <t>obaforever/idnztapp/meeting/20260903/upload_17884220290361128475f3e264f1b9b034ac55e4caa1f.mp4</t>
  </si>
  <si>
    <t>disiplin</t>
  </si>
  <si>
    <t>2026-09-03 14:51:52</t>
  </si>
  <si>
    <t>obaforever/idnztapp/meeting/20260903/VID_2026-09-03 02-51-30-8894538956c9102236343e98a0281add493c867.mp4</t>
  </si>
  <si>
    <t>2026-09-03 14:51:34</t>
  </si>
  <si>
    <t>obaforever/idnztapp/meeting/20260903/upload_1788421869476DEC61FDF-5A3C-424E-91DF-C69AD682D2A87f27807aec62475695e067bc7ee523f6.mp4</t>
  </si>
  <si>
    <t>Briefing PKU32 Tanggal  3 September 2026 
Materi :
1.pod valid 1 awb 1 paket 
2.push parcel care
3.wajib trip 2
4.rating sprinter wajib bintang 4 dan 5 
@⁨Spv Ko Ahong⁩ @⁨Wahyu Koord⁩</t>
  </si>
  <si>
    <t>2026-09-03 14:50:55</t>
  </si>
  <si>
    <t>01385214</t>
  </si>
  <si>
    <t>Catur Budi Cahyono</t>
  </si>
  <si>
    <t>obaforever/idnztapp/meeting/20260903/upload_17884218297923b3090d01c624c42a7c3d8edca06c8bc.mp4</t>
  </si>
  <si>
    <t>2026-09-03 14:47:58</t>
  </si>
  <si>
    <t>obaforever/idnztapp/meeting/20260903/VID_2026-09-03 02-47-48-128840045358337e98fb4147a9bc062eb2bd8e7114.mp4</t>
  </si>
  <si>
    <t>2026-09-03 14:47:36</t>
  </si>
  <si>
    <t>obaforever/idnztapp/meeting/20260903/upload_1788421628401ff5cfda8c3944ca69d4ae283843e0d36.mp4</t>
  </si>
  <si>
    <t>absensi
pickup reguler</t>
  </si>
  <si>
    <t>2026-09-03 14:46:02</t>
  </si>
  <si>
    <t>obaforever/idnztapp/meeting/20260903/upload_178842154049272022b45e4204caeb54520ccc05b2807.mp4</t>
  </si>
  <si>
    <t>2026-09-03 14:45:50</t>
  </si>
  <si>
    <t>obaforever/idnztapp/meeting/20260903/upload_1788421514760c8fe3e734fca4fb99ee60686c391dd80.mp4</t>
  </si>
  <si>
    <t>2026-09-03 14:45:19</t>
  </si>
  <si>
    <t>obaforever/idnztapp/meeting/20260903/upload_178842151500191f60281f9524e6bafef4a2cc7dcae4b.mp4</t>
  </si>
  <si>
    <t>2026-09-03 14:44:42</t>
  </si>
  <si>
    <t>obaforever/idnztapp/meeting/20260903/upload_17884214385966f778e693acc4ce9963cb5555dcb60c3.mp4</t>
  </si>
  <si>
    <t>ttd jam 12 dan absensi seragam, qr sprinter</t>
  </si>
  <si>
    <t>2026-09-03 14:44:32</t>
  </si>
  <si>
    <t>obaforever/idnztapp/meeting/20260903/VID_2026-09-03 02-43-37-32552105194bdbc90405b478fbf5c04954469d0d6.mp4</t>
  </si>
  <si>
    <t>manfaat dari rit 2 pengantaran</t>
  </si>
  <si>
    <t>2026-09-03 14:44:08</t>
  </si>
  <si>
    <t>obaforever/idnztapp/meeting/20260903/upload_178842142602482d45c26c0d44561a2894b05e320d7c5.mp4</t>
  </si>
  <si>
    <t>2026-09-03 14:42:26</t>
  </si>
  <si>
    <t>KRW25 DC_MAJA</t>
  </si>
  <si>
    <t>LS0000415125</t>
  </si>
  <si>
    <t>Muhammad Agung Maulidia</t>
  </si>
  <si>
    <t>obaforever/idnztapp/meeting/20260903/upload_178842131355284eef01f507c44d191e4d2da46b6226a.mp4</t>
  </si>
  <si>
    <t>marketing : target QR Sprinter</t>
  </si>
  <si>
    <t>2026-09-03 14:42:19</t>
  </si>
  <si>
    <t>obaforever/idnztapp/meeting/20260903/upload_178842125980027fe0fb9035141aeb96cc0c392fa5a50.mp4</t>
  </si>
  <si>
    <t>menegaskan kembali serah terima paket retur dengan prosesing, serta menyampaikan target insentif delivery</t>
  </si>
  <si>
    <t>2026-09-03 14:42:04</t>
  </si>
  <si>
    <t>obaforever/idnztapp/meeting/20260903/upload_1788421306124a5d4ae968c714a3aa704d81abfa388ba.mp4</t>
  </si>
  <si>
    <t>complaint RTK
dan prospek</t>
  </si>
  <si>
    <t>2026-09-03 14:41:42</t>
  </si>
  <si>
    <t>BKI08C BEKASI_BARAT_01</t>
  </si>
  <si>
    <t>BKI08C000022</t>
  </si>
  <si>
    <t>Yoga Wardana</t>
  </si>
  <si>
    <t>obaforever/idnztapp/meeting/20260903/upload_1788421296489A1595B78-7F80-486C-B68F-7E2AF335965Fc7a88da6a2e84e0987531891652f8eba.mp4</t>
  </si>
  <si>
    <t>2026-09-03 14:41:02</t>
  </si>
  <si>
    <t>obaforever/idnztapp/meeting/20260903/upload_17884212421731b1f790338ff47dd9f8a8f97ee1449e1.mp4</t>
  </si>
  <si>
    <t>Indikator rating sprinter. Mengedukasi sprinter terkait dengan point2 indikator penilaian rating sprinter</t>
  </si>
  <si>
    <t>2026-09-03 14:41:00</t>
  </si>
  <si>
    <t>obaforever/idnztapp/meeting/20260903/VID_2026-09-03 02-38-5394060287667b20b1b33ab416e94448c53d5380b76.mp4</t>
  </si>
  <si>
    <t>briefing area perihal kualitas dan jadwal off</t>
  </si>
  <si>
    <t>2026-09-03 14:39:44</t>
  </si>
  <si>
    <t>obaforever/idnztapp/meeting/20260903/upload_1788421126924c818dce50fec43e088b591f9100a011d.mp4</t>
  </si>
  <si>
    <t>2026-09-03 14:39:26</t>
  </si>
  <si>
    <t>obaforever/idnztapp/meeting/20260903/upload_178842116431091f74de6195e4eefaebeeb6132b84f5a.mp4</t>
  </si>
  <si>
    <t>2026-09-03 14:39:06</t>
  </si>
  <si>
    <t>obaforever/idnztapp/meeting/20260903/upload_17884211098140b6eb53852ab41fbb92587bf5c7f3336.mp4</t>
  </si>
  <si>
    <t>absensi 
paycolls 
pym
QR sprinter 
TTD sebelum jam 12</t>
  </si>
  <si>
    <t>2026-09-03 14:38:55</t>
  </si>
  <si>
    <t>obaforever/idnztapp/meeting/20260903/upload_1788421121911134d78d1c356416b84c95550aeebe585.MOV</t>
  </si>
  <si>
    <t>2026-09-03 14:38:45</t>
  </si>
  <si>
    <t>obaforever/idnztapp/meeting/20260903/upload_1788421118853cea8e7445f6b41b6a6698dc02d3db343.mp4</t>
  </si>
  <si>
    <t>2026-09-03 14:38:16</t>
  </si>
  <si>
    <t>obaforever/idnztapp/meeting/20260903/upload_1788421076689a765dad07cc14c5babb942d437517192.MOV</t>
  </si>
  <si>
    <t>2026-09-03 14:37:32</t>
  </si>
  <si>
    <t>LBB09 MATUA</t>
  </si>
  <si>
    <t>LS0000400546</t>
  </si>
  <si>
    <t>Fanny Safitri</t>
  </si>
  <si>
    <t>obaforever/idnztapp/meeting/20260903/upload_17884210368829965a919db154e15a0b6c351253fdf95.mp4</t>
  </si>
  <si>
    <t>2026-09-03 14:37:10</t>
  </si>
  <si>
    <t>obaforever/idnztapp/meeting/20260903/upload_1788421023325dfd5fab014c041799b45f91a47fa1a88.mp4</t>
  </si>
  <si>
    <t>2026-09-03 14:36:25</t>
  </si>
  <si>
    <t>obaforever/idnztapp/meeting/20260903/upload_1788420982499796ce950d84043e092e45cd03f989541.mp4</t>
  </si>
  <si>
    <t>2026-09-03 14:36:07</t>
  </si>
  <si>
    <t>obaforever/idnztapp/meeting/20260903/VID_2026-09-03 02-35-52-130611695345b5d9b1f7043b3836d39fade8e6382.mp4</t>
  </si>
  <si>
    <t>reminder absensi 06:30 dan ttd jm 12:00</t>
  </si>
  <si>
    <t>2026-09-03 14:35:57</t>
  </si>
  <si>
    <t>obaforever/idnztapp/meeting/20260903/upload_1788420943119b8b8eb017bfa417b8b9ba713d6e384b4.mp4</t>
  </si>
  <si>
    <t>2026-09-03 14:35:49</t>
  </si>
  <si>
    <t>obaforever/idnztapp/meeting/20260903/upload_1788420910118b55d166dfe6a4e73a56a236a0637b77c.mp4</t>
  </si>
  <si>
    <t>parcelcare &amp; kurir bintang 5</t>
  </si>
  <si>
    <t>2026-09-03 14:35:36</t>
  </si>
  <si>
    <t>obaforever/idnztapp/meeting/20260903/upload_1788420917180a665a0cd81904acc984619902f563036.mp4</t>
  </si>
  <si>
    <t>2026-09-03 14:35:24</t>
  </si>
  <si>
    <t>obaforever/idnztapp/meeting/20260903/upload_1788420917836cbf203925cfb402ea318d0df321cc11c.mp4</t>
  </si>
  <si>
    <t>2026-09-03 14:35:19</t>
  </si>
  <si>
    <t>obaforever/idnztapp/meeting/20260903/VID_2026-09-03 02-34-2619062136342e29fd8ac1504b5b986229117fe9fda1.mp4</t>
  </si>
  <si>
    <t>2026-09-03 14:34:15</t>
  </si>
  <si>
    <t>obaforever/idnztapp/meeting/20260903/VID_2026-09-03 02-33-50-21088822921711db7313e3465fb821528b9ef94d99.mp4</t>
  </si>
  <si>
    <t>2026-09-03 14:33:32</t>
  </si>
  <si>
    <t>obaforever/idnztapp/meeting/20260903/upload_17884208016011fbf42343bf74468bdf98d264308e94f.mp4</t>
  </si>
  <si>
    <t>penyebaran QR sprinter</t>
  </si>
  <si>
    <t>2026-09-03 14:33:27</t>
  </si>
  <si>
    <t>obaforever/idnztapp/meeting/20260903/upload_1788420786958503f0c55b5fc41a68e1f55abefc55c68.MOV</t>
  </si>
  <si>
    <t>trip 2</t>
  </si>
  <si>
    <t>2026-09-03 14:33:14</t>
  </si>
  <si>
    <t>obaforever/idnztapp/meeting/20260903/upload_1788420757318e61c4981623a4c348a28139a7e529ae4.MOV</t>
  </si>
  <si>
    <t>2026-09-03 14:32:37</t>
  </si>
  <si>
    <t>obaforever/idnztapp/meeting/20260903/upload_1788420720372c91ba4f24553420bba0df50995eeff07.mp4</t>
  </si>
  <si>
    <t>brifing konsistensi anak anak sprinter yg bintang 5 lebih dari 3 bulan</t>
  </si>
  <si>
    <t>2026-09-03 14:32:14</t>
  </si>
  <si>
    <t>obaforever/idnztapp/meeting/20260903/upload_178842072143438cfd65bc5784fd09103bb1dc00c048d.mp4</t>
  </si>
  <si>
    <t>2026-09-03 14:31:37</t>
  </si>
  <si>
    <t>obaforever/idnztapp/meeting/20260903/upload_1788420674272d7841eae5cd1435db30b5faa8c08a0a3.mp4</t>
  </si>
  <si>
    <t>2026-09-03 14:31:00</t>
  </si>
  <si>
    <t>BAL53 PAKUHAJI</t>
  </si>
  <si>
    <t>BAL530002</t>
  </si>
  <si>
    <t>obaforever/idnztapp/meeting/20260903/upload_1788420611941897797152e7c41e786fab073b69f86e3.mp4</t>
  </si>
  <si>
    <t>pembahasan QR sprinter
setor di hari sama
Pencapaian TTD ontime</t>
  </si>
  <si>
    <t>2026-09-03 14:30:28</t>
  </si>
  <si>
    <t>obaforever/idnztapp/meeting/20260903/VID_2026-09-03 02-30-00-10537480764b206884932049498c9f53d5704ac5b1.mp4</t>
  </si>
  <si>
    <t>- evaluasi ptmtp retur
- evaluasi grooming
- evaluasi jam masuk
- evaluasi rating
- Evaluasi reguler</t>
  </si>
  <si>
    <t>2026-09-03 14:29:40</t>
  </si>
  <si>
    <t>obaforever/idnztapp/meeting/20260903/upload_178842057248827aa8545e455466381fe8432914bcd9f.mp4</t>
  </si>
  <si>
    <t>2026-09-03 14:29:30</t>
  </si>
  <si>
    <t>obaforever/idnztapp/meeting/20260903/upload_17884205397498a4bb5113b004535b016bbed0a9c9ed8.mp4</t>
  </si>
  <si>
    <t>MONITORING PAKET WAJIB RETUR</t>
  </si>
  <si>
    <t>2026-09-03 14:28:53</t>
  </si>
  <si>
    <t>obaforever/idnztapp/meeting/20260903/upload_17884205212119160d1dab2a4435cb687c06d1f5172e0.mp4</t>
  </si>
  <si>
    <t>push SLA shipment dan Pick up absen dan komplain</t>
  </si>
  <si>
    <t>2026-09-03 14:28:42</t>
  </si>
  <si>
    <t>obaforever/idnztapp/meeting/20260903/upload_1788420491862807d75a9c20f46aa9a8061d916d92239.mp4</t>
  </si>
  <si>
    <t>open market sebar QR sprinter</t>
  </si>
  <si>
    <t>2026-09-03 14:28:30</t>
  </si>
  <si>
    <t>obaforever/idnztapp/meeting/20260903/upload_1788420485170c6ae4dc1a38f42e1ad5ee4ffefe75060.mp4</t>
  </si>
  <si>
    <t>2026-09-03 14:28:18</t>
  </si>
  <si>
    <t>obaforever/idnztapp/meeting/20260903/upload_178842048100083b93eb8e191467c897cd9b49ac051ed.mp4</t>
  </si>
  <si>
    <t>peningkatan TTD di bawah jam 12</t>
  </si>
  <si>
    <t>2026-09-03 14:27:52</t>
  </si>
  <si>
    <t>obaforever/idnztapp/meeting/20260903/upload_17884204375879c97fdca6eae4a169d0ba82fd715aae7.mp4</t>
  </si>
  <si>
    <t>2026-09-03 14:27:25</t>
  </si>
  <si>
    <t>obaforever/idnztapp/meeting/20260903/upload_178842043530107c8fd2d9b764374820929c85e063b28.mp4</t>
  </si>
  <si>
    <t>Briefing indikator point APP sprinter</t>
  </si>
  <si>
    <t>2026-09-03 14:27:03</t>
  </si>
  <si>
    <t>obaforever/idnztapp/meeting/20260903/upload_1788420386555cd43c3d0b6234e5c99a277b86634e8c0.mp4</t>
  </si>
  <si>
    <t>1. TTD JAM 12
2. PAYCOOLS DAN GOPAY
3. TTD AKTUAL
4. RTK
5. PTMP</t>
  </si>
  <si>
    <t>2026-09-03 14:26:54</t>
  </si>
  <si>
    <t>obaforever/idnztapp/meeting/20260903/upload_178842040005396abb6a5dff34e3a90e77425c244564b.mp4</t>
  </si>
  <si>
    <t>2026-09-03 14:26:49</t>
  </si>
  <si>
    <t>obaforever/idnztapp/meeting/20260903/upload_1788420380447ea89937e7a004947992b2a487a69d24b.mp4</t>
  </si>
  <si>
    <t>2026-09-03 14:26:43</t>
  </si>
  <si>
    <t>obaforever/idnztapp/meeting/20260903/VID_2026-09-03 02-26-24959108188ee2cc1e05f3d45b5b72ad92e2574b3f3.mp4</t>
  </si>
  <si>
    <t>2026-09-03 14:26:11</t>
  </si>
  <si>
    <t>obaforever/idnztapp/meeting/20260903/upload_17884203293302a1dd470a0b2481aa0e1ce239c3ce3e9.mp4</t>
  </si>
  <si>
    <t>Paycool gopay dan setor trip 1 dan trip 2</t>
  </si>
  <si>
    <t>2026-09-03 14:25:19</t>
  </si>
  <si>
    <t>obaforever/idnztapp/meeting/20260903/upload_1788420304885FC47EB49-5E2C-475A-82F6-2BECB9A5088D2be172bd140a4aa49de715dab7a4d93d.mp4</t>
  </si>
  <si>
    <t>2026-09-03 14:25:18</t>
  </si>
  <si>
    <t>obaforever/idnztapp/meeting/20260903/upload_17884202336454d3dba6b82ab4167bde164b59fd67968.mp4</t>
  </si>
  <si>
    <t>Cara Prospek Klien
Kejar Rating App
Sharing PIC Area</t>
  </si>
  <si>
    <t>2026-09-03 14:25:02</t>
  </si>
  <si>
    <t>CIP03B ALAM_SEGAR</t>
  </si>
  <si>
    <t>LS0000104065</t>
  </si>
  <si>
    <t>MSML_ISHAK DISTANSYAH</t>
  </si>
  <si>
    <t>obaforever/idnztapp/meeting/20260903/upload_1788420383115c2e1a6dbb7994d5eac85301cb367bd38.mp4</t>
  </si>
  <si>
    <t>2026-09-03 14:25:01</t>
  </si>
  <si>
    <t>01254487</t>
  </si>
  <si>
    <t>Farda Azzahra</t>
  </si>
  <si>
    <t>obaforever/idnztapp/meeting/20260903/upload_1788420290905DE454847-E8AE-476D-AB61-580D0EC42C49948efd2a63724d92bd86d6ecd41685c5.mp4</t>
  </si>
  <si>
    <t>2026-09-03 14:24:23</t>
  </si>
  <si>
    <t>TGR04C HUSEIN_SASTRANEGARA</t>
  </si>
  <si>
    <t>LS0000341278</t>
  </si>
  <si>
    <t>SST_SYAHRUL RAMADANI</t>
  </si>
  <si>
    <t>obaforever/idnztapp/meeting/20260903/upload_1788420162011548ec10150224273a3823b9d3102bdb3.mp4</t>
  </si>
  <si>
    <t>evaluasi per team
absensi
keluar gudang
ttd under
ttd aktual</t>
  </si>
  <si>
    <t>2026-09-03 14:23:29</t>
  </si>
  <si>
    <t>obaforever/idnztapp/meeting/20260903/upload_1788420174088956273ad6ae64a02bfb66937814ee124.MOV</t>
  </si>
  <si>
    <t>- QR Sprinter 
- edukasi sprinter open market
- evaluasi Sla
- berdoa</t>
  </si>
  <si>
    <t>2026-09-03 14:22:52</t>
  </si>
  <si>
    <t>obaforever/idnztapp/meeting/20260903/upload_1788420153801a88d39d1d1c741daaac0f3ab6f25f8d0.mp4</t>
  </si>
  <si>
    <t>2026-09-03 14:21:56</t>
  </si>
  <si>
    <t>obaforever/idnztapp/meeting/20260903/upload_17884197855115ee2db9d4fbe4cf7a382568840b74e31.mp4</t>
  </si>
  <si>
    <t>- QR sprinter
- edukasi open market terhadap customer 
- evaluasi capain SLA 
berdoa</t>
  </si>
  <si>
    <t>2026-09-03 14:21:44</t>
  </si>
  <si>
    <t>obaforever/idnztapp/meeting/20260903/VID_2026-09-03 02-20-388743815331a15dd1b8b474c209523490e94a795aa.mp4</t>
  </si>
  <si>
    <t>2026-09-03 14:21:28</t>
  </si>
  <si>
    <t>obaforever/idnztapp/meeting/20260903/upload_1788420073787c65f0447839f40129670c5b5601e94f4.mp4</t>
  </si>
  <si>
    <t>2026-09-03 14:21:20</t>
  </si>
  <si>
    <t>BAL08G INFINITY_BIZPARK</t>
  </si>
  <si>
    <t>LS0000290196</t>
  </si>
  <si>
    <t>BARAK _HENDRA SAPUTRA</t>
  </si>
  <si>
    <t>obaforever/idnztapp/meeting/20260903/VID_2026-09-03 02-19-4878234543612086cd1e1954a59929105b9b2b71c3b.mp4</t>
  </si>
  <si>
    <t>TTD JAM 12 &amp; QR SPRINTER</t>
  </si>
  <si>
    <t>2026-09-03 14:20:56</t>
  </si>
  <si>
    <t>BAL24B KUTABUMI_RAYA</t>
  </si>
  <si>
    <t>BAL24B000107</t>
  </si>
  <si>
    <t>BARAK_AGUS MULYADI</t>
  </si>
  <si>
    <t>obaforever/idnztapp/meeting/20260903/upload_1788420029488e5bcb04edda446a4b624841a3f9da65c.mp4</t>
  </si>
  <si>
    <t>coaching target QR dan reguler</t>
  </si>
  <si>
    <t>2026-09-03 14:19:39</t>
  </si>
  <si>
    <t>obaforever/idnztapp/meeting/20260903/upload_1788419964028ae15d20e2523494da44522f2b5867cec.mp4</t>
  </si>
  <si>
    <t>2026-09-03 14:19:36</t>
  </si>
  <si>
    <t>obaforever/idnztapp/meeting/20260903/upload_1788419968914DF199659-BB39-41BA-A9ED-97AE58763D1Eb628d3fea4db4178a341c672c79f8aba.mp4</t>
  </si>
  <si>
    <t>2026-09-03 14:19:33</t>
  </si>
  <si>
    <t>obaforever/idnztapp/meeting/20260903/VID_2026-09-03 02-18-4015393398295726ee163cf4e46b648c41c066900a2.mp4</t>
  </si>
  <si>
    <t>edukasi kurir untuk selalu grooming dan bersepatu</t>
  </si>
  <si>
    <t>2026-09-03 14:19:27</t>
  </si>
  <si>
    <t>JKT20J DC_MAKASAR</t>
  </si>
  <si>
    <t>00563608</t>
  </si>
  <si>
    <t>obaforever/idnztapp/meeting/20260903/upload_1788419896722500fec5ed6b34658aafecb1d383bcc9c.mp4</t>
  </si>
  <si>
    <t>pencapaian absensi 06:30
pencapaian ttd jam 12:00
pencapaian hasil bulan Agustus
planing kerja untuk bulan september</t>
  </si>
  <si>
    <t>2026-09-03 14:19:11</t>
  </si>
  <si>
    <t>obaforever/idnztapp/meeting/20260903/upload_178841993348362d41071d93c4ec68fe674d651d35524.mp4</t>
  </si>
  <si>
    <t>pemberesan area</t>
  </si>
  <si>
    <t>2026-09-03 14:18:54</t>
  </si>
  <si>
    <t>SEG06B CIPOCOK_JAYA</t>
  </si>
  <si>
    <t>SEG06B000097</t>
  </si>
  <si>
    <t>DEDE WAHYUDI</t>
  </si>
  <si>
    <t>obaforever/idnztapp/meeting/20260903/upload_1788419930164686dffaba10b48c393d94485be30bb36.mp4</t>
  </si>
  <si>
    <t>2026-09-03 14:18:11</t>
  </si>
  <si>
    <t>obaforever/idnztapp/meeting/20260903/upload_17884198515430fb19cbcf1124097afb303bc75ba46ff.mp4</t>
  </si>
  <si>
    <t>edukasi,marketing, setor trip 1,absensi,TTD jam 12</t>
  </si>
  <si>
    <t>2026-09-03 14:17:46</t>
  </si>
  <si>
    <t>CIB37A PAKANSARI_3</t>
  </si>
  <si>
    <t>00571964</t>
  </si>
  <si>
    <t>Rahmatul Jamal</t>
  </si>
  <si>
    <t>obaforever/idnztapp/meeting/20260903/VID_2026-09-03 02-17-1117435973035d2216475bd4401f975d64b2c7aa991c.mp4</t>
  </si>
  <si>
    <t>kerapihan
rating sprinter
pik up 
qr sprinter
absensi 
sla pengiriman</t>
  </si>
  <si>
    <t>2026-09-03 14:17:14</t>
  </si>
  <si>
    <t>obaforever/idnztapp/meeting/20260903/upload_17884198188328f5d75cd40a243fda46c493925721d92.mp4</t>
  </si>
  <si>
    <t>2026-09-03 14:16:29</t>
  </si>
  <si>
    <t>obaforever/idnztapp/meeting/20260903/upload_1788419737459d5c6948e66564abc873c2fedbd933792.mp4</t>
  </si>
  <si>
    <t>breafing rekomendasi layanan j&amp;t tentang gratis pickup dan lain-lain</t>
  </si>
  <si>
    <t>2026-09-03 14:16:20</t>
  </si>
  <si>
    <t>obaforever/idnztapp/meeting/20260903/upload_1788419762074d49a4599c010444bb8dcbb91244ecc47.mp4</t>
  </si>
  <si>
    <t>2026-09-03 14:15:45</t>
  </si>
  <si>
    <t>TGR07B CIMONE_RAYA</t>
  </si>
  <si>
    <t>TGR07B000011</t>
  </si>
  <si>
    <t>ARIF SETIANTO</t>
  </si>
  <si>
    <t>obaforever/idnztapp/meeting/20260903/upload_17884197204095498b91d8f754fff892160a1af867eb5.mp4</t>
  </si>
  <si>
    <t>2026-09-03 14:15:37</t>
  </si>
  <si>
    <t>obaforever/idnztapp/meeting/20260903/VID_2026-09-03 02-15-34-16974354283fb342e846ef402e8c5861f0dc0811c4.mp4</t>
  </si>
  <si>
    <t>materi pembhasann
penggunaan Qr sprinter. 
kode ketigaa
absensi pagi, dll</t>
  </si>
  <si>
    <t>2026-09-03 14:15:25</t>
  </si>
  <si>
    <t>obaforever/idnztapp/meeting/20260903/upload_1788419678627cd0166f7c8b14ec7b4656979fe669e27.mp4</t>
  </si>
  <si>
    <t>2026-09-03 14:14:55</t>
  </si>
  <si>
    <t>obaforever/idnztapp/meeting/20260903/upload_1788419600370F27D0095-4441-408E-8F79-FAB2151C1C55d0884f4a333b45a48f0db7c9d78f664d.mp4</t>
  </si>
  <si>
    <t>bahas paycool target awal bulan</t>
  </si>
  <si>
    <t>2026-09-03 14:14:44</t>
  </si>
  <si>
    <t>obaforever/idnztapp/meeting/20260903/upload_17884196138649f8349b43a2e49c7a463a1e637ac20f2.mp4</t>
  </si>
  <si>
    <t>2026-09-03 14:14:42</t>
  </si>
  <si>
    <t>CIP01E SERUA_INDAH_CIPUTAT</t>
  </si>
  <si>
    <t>LS0000095377</t>
  </si>
  <si>
    <t>MSML_ALIZAR FACHRIYANTO</t>
  </si>
  <si>
    <t>obaforever/idnztapp/meeting/20260903/VID_2026-09-03 02-13-47910931751cbfbb7898b344f2eb2962feb81137459.mp4</t>
  </si>
  <si>
    <t>absen pagi sebelum 6:30
TTD jam 12 90%</t>
  </si>
  <si>
    <t>2026-09-03 14:14:03</t>
  </si>
  <si>
    <t>obaforever/idnztapp/meeting/20260903/VID_2026-09-03 02-08-03685059171759d4e12d77e416aabe204c48606e57b.mp4</t>
  </si>
  <si>
    <t>2026-09-03 14:13:44</t>
  </si>
  <si>
    <t>obaforever/idnztapp/meeting/20260903/upload_178841961274778ea0c5bd0e74c1f98c91f3abb1b98c4.mp4</t>
  </si>
  <si>
    <t>2026-09-03 14:13:35</t>
  </si>
  <si>
    <t>obaforever/idnztapp/meeting/20260903/upload_17884196099804ebb2190f93c4c05bcfc6e1111ec368f.mp4</t>
  </si>
  <si>
    <t>2026-09-03 14:13:07</t>
  </si>
  <si>
    <t>obaforever/idnztapp/meeting/20260903/upload_17884194475864db808b41c91457d99ab091e16cdc0db.mp4</t>
  </si>
  <si>
    <t>Perbaikan monitring in out karung RFID dan perbaikan scan bermasalah salah sortir dan ptint jenis bagging</t>
  </si>
  <si>
    <t>2026-09-03 14:13:06</t>
  </si>
  <si>
    <t>obaforever/idnztapp/meeting/20260903/upload_1788419577275af485a26bdbb451b9378ffc48bb45881.mp4</t>
  </si>
  <si>
    <t>2026-09-03 14:12:57</t>
  </si>
  <si>
    <t>obaforever/idnztapp/meeting/20260903/upload_1788419545825aedc2616b8b346f18eefbc4c97bed527.mp4</t>
  </si>
  <si>
    <t>Share capaian pickup reguler</t>
  </si>
  <si>
    <t>2026-09-03 14:12:55</t>
  </si>
  <si>
    <t>obaforever/idnztapp/meeting/20260903/upload_178841956923182262413288d47cfb8e6a0aa12add356.mp4</t>
  </si>
  <si>
    <t>2026-09-03 14:12:37</t>
  </si>
  <si>
    <t>CIP03G GAPLEK</t>
  </si>
  <si>
    <t>LS0000063556</t>
  </si>
  <si>
    <t>SML_ADITYA</t>
  </si>
  <si>
    <t>obaforever/idnztapp/meeting/20260903/upload_1788419543214b06502ce2d5547fca57a7db30133e5c9.mp4</t>
  </si>
  <si>
    <t>Breffing Dp Gaplek</t>
  </si>
  <si>
    <t>2026-09-03 14:12:29</t>
  </si>
  <si>
    <t>obaforever/idnztapp/meeting/20260903/upload_1788419490670778a8bd3e6d94c3c9b3da9f5e3ac95ae.mp4</t>
  </si>
  <si>
    <t>2026-09-03 14:11:52</t>
  </si>
  <si>
    <t>obaforever/idnztapp/meeting/20260903/upload_178841944899549e99f54a95143c9b399cf00a3a20158.mp4</t>
  </si>
  <si>
    <t>tingkatkan lagi sop kerja</t>
  </si>
  <si>
    <t>2026-09-03 14:11:15</t>
  </si>
  <si>
    <t>CIL07A PELABUHAN_MERAK</t>
  </si>
  <si>
    <t>00534312</t>
  </si>
  <si>
    <t>Aris Hermawan</t>
  </si>
  <si>
    <t>obaforever/idnztapp/meeting/20260903/upload_1788419404267f8388794c5bf4daba38ad7a210f11abe.mp4</t>
  </si>
  <si>
    <t>Target 
Scan delivery 07:30 
TTD jam 12:00</t>
  </si>
  <si>
    <t>2026-09-03 14:10:59</t>
  </si>
  <si>
    <t>obaforever/idnztapp/meeting/20260903/upload_1788419450479a4d6b1dfe03040c59390a3eb984b4318.mp4</t>
  </si>
  <si>
    <t>2026-09-03 14:10:56</t>
  </si>
  <si>
    <t>obaforever/idnztapp/meeting/20260903/upload_1788419434479bef355e7d5574852885c8f5b8ba08af3.mp4</t>
  </si>
  <si>
    <t>penyelesaian longtail 4 hari</t>
  </si>
  <si>
    <t>2026-09-03 14:10:33</t>
  </si>
  <si>
    <t>obaforever/idnztapp/meeting/20260903/VID_2026-09-03 02-10-1116270204663a26c135547b429e8a598dbad478d149.mp4</t>
  </si>
  <si>
    <t>Briefing yg gak capai jam 12.00
1.langsung jalan setelah 07.30
2.follow up custamer
3. wa kena spam</t>
  </si>
  <si>
    <t>2026-09-03 14:10:31</t>
  </si>
  <si>
    <t>obaforever/idnztapp/meeting/20260903/upload_1788419413257FC112D95-CC29-493D-BD24-806A1913D391359f8341ac6448718036f2b808e5193c.mp4</t>
  </si>
  <si>
    <t>2026-09-03 14:10:30</t>
  </si>
  <si>
    <t>obaforever/idnztapp/meeting/20260903/upload_178841938970236cfc0648d05464ebe0b8f229abcb880.mp4</t>
  </si>
  <si>
    <t>evaluasii h-1 ttd jam 12.00 dan allday</t>
  </si>
  <si>
    <t>2026-09-03 14:09:59</t>
  </si>
  <si>
    <t>obaforever/idnztapp/meeting/20260903/upload_1788419389630757070aa62634cf1933e344b14786677.mp4</t>
  </si>
  <si>
    <t>kepulauan arjasa</t>
  </si>
  <si>
    <t>2026-09-03 14:08:56</t>
  </si>
  <si>
    <t>obaforever/idnztapp/meeting/20260903/upload_178841932669598aca9c3f02246909c8083c3c2f1734f.MOV</t>
  </si>
  <si>
    <t>2026-09-03 14:08:32</t>
  </si>
  <si>
    <t>obaforever/idnztapp/meeting/20260903/upload_1788419292415f58847ed0e7d45a69b1b6da4d01cc9da.mp4</t>
  </si>
  <si>
    <t>evaluasi h-1 ttd jam 12.00 dan ttd allday</t>
  </si>
  <si>
    <t>2026-09-03 14:07:31</t>
  </si>
  <si>
    <t>CIP04D GRAHA_SUTERA</t>
  </si>
  <si>
    <t>CIP04D000514</t>
  </si>
  <si>
    <t>JIDAN ALFARIZQI</t>
  </si>
  <si>
    <t>obaforever/idnztapp/meeting/20260903/upload_17884191584908f3e0dac45fc480c805820c8971452a2.mp4</t>
  </si>
  <si>
    <t>brifing area Graha raya prihal pembayaran gopay dan absen Ontime</t>
  </si>
  <si>
    <t>2026-09-03 14:07:23</t>
  </si>
  <si>
    <t>obaforever/idnztapp/meeting/20260903/upload_1788419216731ace3667d3acc44ce9610c29fd2afccff.mp4</t>
  </si>
  <si>
    <t>reminder dan evaluasi SDM capai TTD tidak maksimal dan reminder awb reguler</t>
  </si>
  <si>
    <t>2026-09-03 14:07:00</t>
  </si>
  <si>
    <t>LOT02 LOTU_02</t>
  </si>
  <si>
    <t>00560575</t>
  </si>
  <si>
    <t>Ikrar Muslim Piliang</t>
  </si>
  <si>
    <t>obaforever/idnztapp/meeting/20260903/upload_178841919667466c6388aebe24578bec07518263564f8.mp4</t>
  </si>
  <si>
    <t>breafing sekalian sortir paket</t>
  </si>
  <si>
    <t>2026-09-03 14:06:59</t>
  </si>
  <si>
    <t>TGR25 SEPATAN</t>
  </si>
  <si>
    <t>TGR25000104</t>
  </si>
  <si>
    <t>MUHAMMAD AZIZ ALAMIN</t>
  </si>
  <si>
    <t>obaforever/idnztapp/meeting/20260903/upload_1788419176003cb98bc71fbc442658fe03d5b4b7cbfed.mp4</t>
  </si>
  <si>
    <t>2026-09-03 14:06:37</t>
  </si>
  <si>
    <t>obaforever/idnztapp/meeting/20260903/VID_2026-09-03 02-05-16911488513195d203758a24d3ca04c669d1383050a.mp4</t>
  </si>
  <si>
    <t>ttd jam 13, absensi,ttd ritase.</t>
  </si>
  <si>
    <t>2026-09-03 14:06:32</t>
  </si>
  <si>
    <t>obaforever/idnztapp/meeting/20260903/upload_1788419188941d06e9a8769064423acbb8620ec2736ce.mp4</t>
  </si>
  <si>
    <t>2026-09-03 14:06:26</t>
  </si>
  <si>
    <t>obaforever/idnztapp/meeting/20260903/upload_17884191821135a3109b96b664ee193eae619b1cfed36.mp4</t>
  </si>
  <si>
    <t>2026-09-03 14:05:49</t>
  </si>
  <si>
    <t>obaforever/idnztapp/meeting/20260903/upload_1788419126571f63777ba4b8a43b5bfe789a5c253eb43.mp4</t>
  </si>
  <si>
    <t>2026-09-03 14:05:20</t>
  </si>
  <si>
    <t>CIP01D TANAH_TINGAL</t>
  </si>
  <si>
    <t>LS0000065661</t>
  </si>
  <si>
    <t>MSML_MULYADI SUSANTO</t>
  </si>
  <si>
    <t>obaforever/idnztapp/meeting/20260903/record_video_178841908314887c3d498389f4ca1bd64517c340d260a.mp4</t>
  </si>
  <si>
    <t>ttd jam 12 kluar gudang</t>
  </si>
  <si>
    <t>2026-09-03 14:05:09</t>
  </si>
  <si>
    <t>obaforever/idnztapp/meeting/20260903/upload_1788419094499d101749aa9d342cbbe1b164fe2246e48.mp4</t>
  </si>
  <si>
    <t>target ttd jam 12
qr sprinter</t>
  </si>
  <si>
    <t>2026-09-03 14:02:52</t>
  </si>
  <si>
    <t>obaforever/idnztapp/meeting/20260903/VID_2026-09-03 02-00-59917215268290cb63f1b554cb8a3d397be76e6c728.mp4</t>
  </si>
  <si>
    <t>2026-09-03 14:02:22</t>
  </si>
  <si>
    <t>obaforever/idnztapp/meeting/20260903/upload_1788418918378d3bee163c2054e74b0d4a1274192a0c0.mp4</t>
  </si>
  <si>
    <t>marketing dan parcel care</t>
  </si>
  <si>
    <t>2026-09-03 14:02:00</t>
  </si>
  <si>
    <t>obaforever/idnztapp/meeting/20260903/upload_1788418909494d79666d1b1034a42b76b2ead428750ba.mp4</t>
  </si>
  <si>
    <t>2026-09-03 14:01:53</t>
  </si>
  <si>
    <t>obaforever/idnztapp/meeting/20260903/upload_17884188817887f6c6ab11c434c398fa45fd4de848efd.MOV</t>
  </si>
  <si>
    <t>2026-09-03 14:01:31</t>
  </si>
  <si>
    <t>obaforever/idnztapp/meeting/20260903/VID_2026-09-03 01-57-481505600655ed40d897e19a4aa19cc8743060e1f9f2.mp4</t>
  </si>
  <si>
    <t>2026-09-03 13:59:38</t>
  </si>
  <si>
    <t>obaforever/idnztapp/meeting/20260903/VID_2026-09-03 01-55-54-14700739339ecf907cc47245ffa77e84e33858cf24.mp4</t>
  </si>
  <si>
    <t>2026-09-03 13:59:30</t>
  </si>
  <si>
    <t>obaforever/idnztapp/meeting/20260903/upload_17884187394962d484cc109d348ac8c508ae315dc05f1.MOV</t>
  </si>
  <si>
    <t>push TTD aktual dan review target 12:00 yang tidak capai</t>
  </si>
  <si>
    <t>2026-09-03 13:59:09</t>
  </si>
  <si>
    <t>BDO98 DC_ANTAPANI_WETAN</t>
  </si>
  <si>
    <t>LS0000415273</t>
  </si>
  <si>
    <t>Cecep Ramadhan Heryana</t>
  </si>
  <si>
    <t>obaforever/idnztapp/meeting/20260903/upload_1788418723568ef94c88d286648a0ac3571258997dec7.mp4</t>
  </si>
  <si>
    <t>Absensi dan TTD Sebelum jam 12:00 Untuk Sprinter</t>
  </si>
  <si>
    <t>2026-09-03 13:59:08</t>
  </si>
  <si>
    <t>obaforever/idnztapp/meeting/20260903/VID_2026-09-03 01-58-173798873759278b6755a8e4bedb9f91e25dfa83177.mp4</t>
  </si>
  <si>
    <t>2026-09-03 13:59:07</t>
  </si>
  <si>
    <t>obaforever/idnztapp/meeting/20260903/upload_17884187145172c66e4d0a0b24986add755a19a58a35f.mp4</t>
  </si>
  <si>
    <t>evaluasi kurir under target</t>
  </si>
  <si>
    <t>2026-09-03 13:58:40</t>
  </si>
  <si>
    <t>obaforever/idnztapp/meeting/20260903/upload_1788418715226d43dd0c43d7b468d9bd2f239b8cc522f.mp4</t>
  </si>
  <si>
    <t>2026-09-03 13:58:10</t>
  </si>
  <si>
    <t>obaforever/idnztapp/meeting/20260903/upload_1788418682223192540a806784ff1933ee3924bba5e57.mp4</t>
  </si>
  <si>
    <t>2026-09-03 13:57:42</t>
  </si>
  <si>
    <t>obaforever/idnztapp/meeting/20260903/VID_2026-09-03 01-56-56-15375562828607113fa65748b8904df8011ae0af4d.mp4</t>
  </si>
  <si>
    <t>SUB12B GUBENG_2
15 Orang
1. Target Reguler dan Penambahan cust reguler baru
2. Penanganan retur isi tidak sesuai
3. Evaluasi TPTW</t>
  </si>
  <si>
    <t>2026-09-03 13:56:37</t>
  </si>
  <si>
    <t>01494367</t>
  </si>
  <si>
    <t>Bahari .</t>
  </si>
  <si>
    <t>obaforever/idnztapp/meeting/20260903/upload_1788418444596eaaeea4d6423455189652f3e11f29fde.mp4</t>
  </si>
  <si>
    <t>2026-09-03 13:56:32</t>
  </si>
  <si>
    <t>obaforever/idnztapp/meeting/20260903/VID_2026-09-03 01-56-18-341647954628a8bc3b3d42dab1392b0ca7455b69.mp4</t>
  </si>
  <si>
    <t>2026-09-03 13:56:21</t>
  </si>
  <si>
    <t>obaforever/idnztapp/meeting/20260903/upload_178841856987622bc2c6a8608495d8532750ce199c891.mp4</t>
  </si>
  <si>
    <t>2026-09-03 13:55:32</t>
  </si>
  <si>
    <t>obaforever/idnztapp/meeting/20260903/upload_1788418508464f022a0917eb84e838c2b350c889cdf53.mp4</t>
  </si>
  <si>
    <t>2026-09-03 13:55:25</t>
  </si>
  <si>
    <t>obaforever/idnztapp/meeting/20260903/upload_178841851189687eee0cf2f3648a3b013c2007e3e9ae6.mp4</t>
  </si>
  <si>
    <t>2026-09-03 13:55:19</t>
  </si>
  <si>
    <t>obaforever/idnztapp/meeting/20260903/upload_1788418510389da38dee0f2f744f5b4a6cdf7a0c824a8.mp4</t>
  </si>
  <si>
    <t>2026-09-03 13:54:47</t>
  </si>
  <si>
    <t>SNG01A CIKANDE_RAYA</t>
  </si>
  <si>
    <t>LS0000030656</t>
  </si>
  <si>
    <t>MSML_NUR YOYO GUNARA</t>
  </si>
  <si>
    <t>obaforever/idnztapp/meeting/20260903/VID_2026-09-03 01-53-33171503404da1e9e3c308741b7b85bec1335d69f08.mp4</t>
  </si>
  <si>
    <t>absensi
keluar gudang
ttd jam 12
qr sprinter</t>
  </si>
  <si>
    <t>2026-09-03 13:54:17</t>
  </si>
  <si>
    <t>obaforever/idnztapp/meeting/20260903/upload_1788417843093ad4e2159e1854d6d9a6002995d53802d.mp4</t>
  </si>
  <si>
    <t>high veliue</t>
  </si>
  <si>
    <t>2026-09-03 13:53:18</t>
  </si>
  <si>
    <t>obaforever/idnztapp/meeting/20260903/upload_178841839129660b0b9ec573a4c3e8330189a6a22face.mp4</t>
  </si>
  <si>
    <t>2026-09-03 13:52:05</t>
  </si>
  <si>
    <t>obaforever/idnztapp/meeting/20260903/VID_2026-09-03 01-51-5111746007606b2aaee1763e4352a5f47a1885454218.mp4</t>
  </si>
  <si>
    <t>2026-09-03 13:50:58</t>
  </si>
  <si>
    <t>obaforever/idnztapp/meeting/20260903/upload_178841824904424213c7dbf4b42fc92e9a9a5ffaac94e.mp4</t>
  </si>
  <si>
    <t>2026-09-03 13:50:11</t>
  </si>
  <si>
    <t>obaforever/idnztapp/meeting/20260903/upload_17884180902141CDE062C-A084-4F70-80A3-AF576ADCF9454634fac04e2f4d51b1ecfa47e5e69934.mp4</t>
  </si>
  <si>
    <t>Reminder SLA pickup</t>
  </si>
  <si>
    <t>2026-09-03 13:50:02</t>
  </si>
  <si>
    <t>obaforever/idnztapp/meeting/20260903/upload_1788417954519b23048b7c4d542e5aa111ab8d75644a9.mp4</t>
  </si>
  <si>
    <t>2026-09-03 13:49:19</t>
  </si>
  <si>
    <t>SGT12000052</t>
  </si>
  <si>
    <t>Adhitya Perbantuan</t>
  </si>
  <si>
    <t>obaforever/idnztapp/meeting/20260903/upload_17884181551819a2c64a246204c91ac0cfcab6806e602.mp4</t>
  </si>
  <si>
    <t>2026-09-03 13:48:49</t>
  </si>
  <si>
    <t>obaforever/idnztapp/meeting/20260903/upload_1788418101204455a6c675bf44b3ca19ab1f35846905c.mp4</t>
  </si>
  <si>
    <t>2026-09-03 13:47:49</t>
  </si>
  <si>
    <t>obaforever/idnztapp/meeting/20260903/upload_17884180024241db9e310ff824767bcf3131b2fa854e8.mp4</t>
  </si>
  <si>
    <t>1.absensi 
2.LATE AREA 
3.rating</t>
  </si>
  <si>
    <t>2026-09-03 13:47:47</t>
  </si>
  <si>
    <t>obaforever/idnztapp/meeting/20260903/upload_178841804304576f7fa0adc374bd880623fcdf8c10ce6.mp4</t>
  </si>
  <si>
    <t>obaforever/idnztapp/meeting/20260903/VID_2026-09-03 01-47-04-1841243777f950b639891f46acad4d13792cc501fb.mp4</t>
  </si>
  <si>
    <t>push target reguller dan maintenance tengang ujian kurir dan sprinter</t>
  </si>
  <si>
    <t>2026-09-03 13:46:50</t>
  </si>
  <si>
    <t>obaforever/idnztapp/meeting/20260903/upload_178841795279192ab8f7ab3b04c63953679b47d43a0a4.mp4</t>
  </si>
  <si>
    <t>pencarian titik pasang banner promosi</t>
  </si>
  <si>
    <t>2026-09-03 13:46:41</t>
  </si>
  <si>
    <t>obaforever/idnztapp/meeting/20260903/upload_1788417986336ace9c24041674139bc6c3d56a5ed64c3.mp4</t>
  </si>
  <si>
    <t>2026-09-03 13:46:34</t>
  </si>
  <si>
    <t>obaforever/idnztapp/meeting/20260903/VID_2026-09-03 01-42-59-187264797653a1ceba9564461c9e95577243eba95e.mp4</t>
  </si>
  <si>
    <t>absensi 06.30
keluar gudang jam 07.30
ttd jam 12
ttd aktual
quiz Sprinter
tt revers</t>
  </si>
  <si>
    <t>2026-09-03 13:46:22</t>
  </si>
  <si>
    <t>BAL18A EDISON</t>
  </si>
  <si>
    <t>BAL18A0023</t>
  </si>
  <si>
    <t>ADRIANUS IKUN</t>
  </si>
  <si>
    <t>obaforever/idnztapp/meeting/20260903/upload_1788417965415aca5872a5fc04c06b99c83e69c575963.mp4</t>
  </si>
  <si>
    <t>report NM + MARKETING</t>
  </si>
  <si>
    <t>2026-09-03 13:46:14</t>
  </si>
  <si>
    <t>obaforever/idnztapp/meeting/20260903/VID_2026-09-03 01-42-42-20535401964eefab604f44432aa2c5e2a085c7d33e.mp4</t>
  </si>
  <si>
    <t>pembagian jobdes staf DP agar dapat saling cover sehingga DP tetap normal ketika ada karyawan yang off</t>
  </si>
  <si>
    <t>2026-09-03 13:46:08</t>
  </si>
  <si>
    <t>obaforever/idnztapp/meeting/20260903/upload_1788417886243901c59197aa1498e8037b4e11c0eecaf.MOV</t>
  </si>
  <si>
    <t>grooming karyawan</t>
  </si>
  <si>
    <t>2026-09-03 13:45:32</t>
  </si>
  <si>
    <t>obaforever/idnztapp/meeting/20260903/upload_178841772697970085935bb424f3397c175137b1cfaf3.mp4</t>
  </si>
  <si>
    <t>reminder target SLA, konfirmasi chat setelah kirim paket, target 1 kurir 1 awb reguler</t>
  </si>
  <si>
    <t>2026-09-03 13:44:31</t>
  </si>
  <si>
    <t>obaforever/idnztapp/meeting/20260903/VID_2026-09-03 01-43-27212408866994ab3905448e4495baeed479e7516389.mp4</t>
  </si>
  <si>
    <t>2026-09-03 13:44:30</t>
  </si>
  <si>
    <t>obaforever/idnztapp/meeting/20260903/upload_1788417859261bbc468202ada4aba96a2cc873d22b913.mp4</t>
  </si>
  <si>
    <t>2026-09-03 13:44:14</t>
  </si>
  <si>
    <t>SNG09C PALKA_CIOMAS</t>
  </si>
  <si>
    <t>LS0000255495</t>
  </si>
  <si>
    <t>KCB_MOHAMAD JUNAEDI FIRMANSYAH</t>
  </si>
  <si>
    <t>obaforever/idnztapp/meeting/20260903/upload_17884178111867b69579b78d948e3a29386cbc42e60a4.mp4</t>
  </si>
  <si>
    <t>2026-09-03 13:44:11</t>
  </si>
  <si>
    <t>obaforever/idnztapp/meeting/20260903/upload_1788417832094942c8e8611f849eea7812c2a48c7d4e6.mp4</t>
  </si>
  <si>
    <t>Breafing Area 03 Prihal Target di bulan September</t>
  </si>
  <si>
    <t>2026-09-03 13:43:32</t>
  </si>
  <si>
    <t>obaforever/idnztapp/meeting/20260903/upload_178841780459701365bdbbf444517a5fc267cca6a2ae6.MOV</t>
  </si>
  <si>
    <t>2026-09-03 13:43:14</t>
  </si>
  <si>
    <t>TGR10D RADEN_SALEH</t>
  </si>
  <si>
    <t>LS0000361023</t>
  </si>
  <si>
    <t>MSML_MUHAMAD IQBAL PURWAN</t>
  </si>
  <si>
    <t>obaforever/idnztapp/meeting/20260903/VID_2026-09-03 01-43-101687802692d26ec396fcb04e9690645a891aad615e.mp4</t>
  </si>
  <si>
    <t>brifing kapten evaluasi agustus</t>
  </si>
  <si>
    <t>2026-09-03 13:43:06</t>
  </si>
  <si>
    <t>obaforever/idnztapp/meeting/20260903/upload_1788417770610a68a1da5e8634a9da3e2c4914e85623f.mp4</t>
  </si>
  <si>
    <t>2026-09-03 13:42:49</t>
  </si>
  <si>
    <t>obaforever/idnztapp/meeting/20260903/upload_17884177395336967106c55cc4b7aaf0672b1ed968e55.mp4</t>
  </si>
  <si>
    <t>remaind point point app sprinter</t>
  </si>
  <si>
    <t>2026-09-03 13:42:17</t>
  </si>
  <si>
    <t>obaforever/idnztapp/meeting/20260903/upload_1788417725155bae2daeadefc4e658c36669a2b3dc1d8.mp4</t>
  </si>
  <si>
    <t>brifing indikator kpi</t>
  </si>
  <si>
    <t>2026-09-03 13:42:13</t>
  </si>
  <si>
    <t>obaforever/idnztapp/meeting/20260903/VID_2026-09-03 01-42-011888252887ae634143aaa74835968e6ee45c9cd79d.mp4</t>
  </si>
  <si>
    <t>2026-09-03 13:42:02</t>
  </si>
  <si>
    <t>obaforever/idnztapp/meeting/20260903/upload_1788417709287192c4cf44c624db09f80cccb6e9d2226.mp4</t>
  </si>
  <si>
    <t>2026-09-03 13:41:03</t>
  </si>
  <si>
    <t>obaforever/idnztapp/meeting/20260903/upload_17884176458345632bb35658d40abb46c6b758c205d52.mp4</t>
  </si>
  <si>
    <t>absen 7.30</t>
  </si>
  <si>
    <t>2026-09-03 13:40:57</t>
  </si>
  <si>
    <t>obaforever/idnztapp/meeting/20260903/upload_1788417638113ad4295206d8e488cb285ccf81c0eca38.mp4</t>
  </si>
  <si>
    <t>edukasi ke sprinter untuk memaksimalkan delivery</t>
  </si>
  <si>
    <t>2026-09-03 13:40:50</t>
  </si>
  <si>
    <t>obaforever/idnztapp/meeting/20260903/upload_1788417624915f018e20ab0f6488199aa4405edd7cf56.mp4</t>
  </si>
  <si>
    <t>2026-09-03 13:40:21</t>
  </si>
  <si>
    <t>obaforever/idnztapp/meeting/20260903/upload_1788417616815cf5939c9e4f24e6498f29e941f42319f.mp4</t>
  </si>
  <si>
    <t>2026-09-03 13:40:12</t>
  </si>
  <si>
    <t>obaforever/idnztapp/meeting/20260903/VID_2026-09-03 01-39-49-189929263503cc2a9efae248cfba3bdc974c742c0e.mp4</t>
  </si>
  <si>
    <t>pus reguler</t>
  </si>
  <si>
    <t>2026-09-03 13:39:12</t>
  </si>
  <si>
    <t>TGR07C CIBODAS_BARU</t>
  </si>
  <si>
    <t>TGR07C000001</t>
  </si>
  <si>
    <t>SML_ALFAN AZIZ</t>
  </si>
  <si>
    <t>obaforever/idnztapp/meeting/20260903/upload_17884175306481f0e78bcc829493da59554860224afdd.mp4</t>
  </si>
  <si>
    <t>breafing prosessing terkait missrute</t>
  </si>
  <si>
    <t>2026-09-03 13:35:33</t>
  </si>
  <si>
    <t>obaforever/idnztapp/meeting/20260903/upload_178841729488054741AC1-E643-49C4-BED6-E9B43188FDFDe2dfbfe570f9498ca6516640681382d3.mp4</t>
  </si>
  <si>
    <t>2026-09-03 13:33:51</t>
  </si>
  <si>
    <t>obaforever/idnztapp/meeting/20260903/upload_17884172063526cd2c0f6b99d42548842a9fb2ff20468.mp4</t>
  </si>
  <si>
    <t>2026-09-03 13:33:19</t>
  </si>
  <si>
    <t>obaforever/idnztapp/meeting/20260903/upload_1788417157547b79370c3f0de4f14b6d05413a4dd9e7c.mp4</t>
  </si>
  <si>
    <t>TTD jam 12.00
SLA paket 
Prospek pelanggan</t>
  </si>
  <si>
    <t>2026-09-03 13:31:00</t>
  </si>
  <si>
    <t>obaforever/idnztapp/meeting/20260903/upload_17884170298331c00e3a5daf74e07ba0f41185bf3ac33.mp4</t>
  </si>
  <si>
    <t>materi breafing :
Fokus ke pancapaian rating sprinter di bulan september di bintang 5</t>
  </si>
  <si>
    <t>2026-09-03 13:30:38</t>
  </si>
  <si>
    <t>obaforever/idnztapp/meeting/20260903/upload_1788417033312123c758972e1412eb67da8f8803177d0.mp4</t>
  </si>
  <si>
    <t>2026-09-03 13:30:08</t>
  </si>
  <si>
    <t>obaforever/idnztapp/meeting/20260903/upload_1788416983667588f2d7340ae420aa02e51c48e1be52a.mp4</t>
  </si>
  <si>
    <t>2026-09-03 13:29:04</t>
  </si>
  <si>
    <t>obaforever/idnztapp/meeting/20260903/upload_1788416937606396ab63d9bd54b22bc89f5845e655432.mp4</t>
  </si>
  <si>
    <t>2026-09-03 13:28:35</t>
  </si>
  <si>
    <t>obaforever/idnztapp/meeting/20260903/upload_1788416905527aa5c27f7f87042a5811dbd9a47c87e4d.mp4</t>
  </si>
  <si>
    <t>2026-09-03 13:28:34</t>
  </si>
  <si>
    <t>TTG02A000118</t>
  </si>
  <si>
    <t>Hafizul Choiri Saragih</t>
  </si>
  <si>
    <t>obaforever/idnztapp/meeting/20260903/VID_2026-09-03 01-27-451457728183344c9770e65f4c4d8cc241cf3c537af4.mp4</t>
  </si>
  <si>
    <t>2026-09-03 13:28:12</t>
  </si>
  <si>
    <t>BAL10E PIK_2_RIVERSIDE</t>
  </si>
  <si>
    <t>LS0000199556</t>
  </si>
  <si>
    <t>BARAK_MUHAMAD FICQIH WAHYU</t>
  </si>
  <si>
    <t>obaforever/idnztapp/meeting/20260903/VID_2026-09-03 01-26-47-1114014503b786692240954d0b8da6a815d1fc570b.mp4</t>
  </si>
  <si>
    <t>briefing 
absensi
keluar gudang
TTD jam 12 
QR sprinter</t>
  </si>
  <si>
    <t>2026-09-03 13:28:03</t>
  </si>
  <si>
    <t>obaforever/idnztapp/meeting/20260903/upload_17884168688437ce295d46f4e4914afc6cbf3de4fcacf.mp4</t>
  </si>
  <si>
    <t>2026-09-03 13:27:00</t>
  </si>
  <si>
    <t>obaforever/idnztapp/meeting/20260903/upload_1788416785924b56839d5a95f4ce892b05c1c9e8e02c2.mp4</t>
  </si>
  <si>
    <t>2026-09-03 13:26:50</t>
  </si>
  <si>
    <t>obaforever/idnztapp/meeting/20260903/upload_1788416571145e5dd53ebff194f509af6b03a203b3d33.mp4</t>
  </si>
  <si>
    <t>2026-09-03 13:25:31</t>
  </si>
  <si>
    <t>obaforever/idnztapp/meeting/20260903/VID_2026-09-03 01-23-041226708928a78872184aa649b3857843f626ac237f.mp4</t>
  </si>
  <si>
    <t>marketing target QR sprinter 
edukasi warehouse push keluar gudang, dan absensi kedatangan sales ke gudang</t>
  </si>
  <si>
    <t>2026-09-03 13:25:24</t>
  </si>
  <si>
    <t>obaforever/idnztapp/meeting/20260903/upload_17884166988379ca485f02f7a41618f69df7d3eb4e7da.mp4</t>
  </si>
  <si>
    <t>Nama DP : KARANG EMPAT BESAR
Kode DP : SUB78
Total Sprinter Brefing : 3
Materi Brefing : 
kebersihan DP dan retur seller Sweety Indonesia</t>
  </si>
  <si>
    <t>2026-09-03 13:25:12</t>
  </si>
  <si>
    <t>obaforever/idnztapp/meeting/20260903/upload_178841670465227c4ace394b54b3e9058c4df398e0d06.mp4</t>
  </si>
  <si>
    <t>2026-09-03 13:25:03</t>
  </si>
  <si>
    <t>obaforever/idnztapp/meeting/20260903/upload_178841669558102cbadb858164ae8a961c3653cfa82ab.mp4</t>
  </si>
  <si>
    <t>2026-09-03 13:24:27</t>
  </si>
  <si>
    <t>obaforever/idnztapp/meeting/20260903/VID_2026-09-03 01-23-47-5172056992d8758bdb1b644d6afe9515a4a3bae8d.mp4</t>
  </si>
  <si>
    <t>1. Reminder Pembongkaran paket di karung
2. Melakukan Recheck kembali terhadap paket yg di sortir agak tidak tertinggal
3. selalu jaga kebersihan area sortir
4. reminder paket stuck</t>
  </si>
  <si>
    <t>2026-09-03 13:23:26</t>
  </si>
  <si>
    <t>CIL01A PERUMNAS_RAYA</t>
  </si>
  <si>
    <t>CIL01A2000</t>
  </si>
  <si>
    <t>Rico Ferdinal</t>
  </si>
  <si>
    <t>obaforever/idnztapp/meeting/20260903/upload_17884165224200083cc0b82c848a994af1537c2176103.mp4</t>
  </si>
  <si>
    <t>ketent7an keluar gudang dan oencapaian ttd jam 12</t>
  </si>
  <si>
    <t>2026-09-03 13:22:21</t>
  </si>
  <si>
    <t>obaforever/idnztapp/meeting/20260903/upload_1788416525894cdf338f85ca944ba92226f32d97f635a.mp4</t>
  </si>
  <si>
    <t>2026-09-03 13:21:58</t>
  </si>
  <si>
    <t>obaforever/idnztapp/meeting/20260903/upload_1788416464733188cfb3a763a4773a42aa29aaf5307a9.mp4</t>
  </si>
  <si>
    <t>PoD return tepat waktu</t>
  </si>
  <si>
    <t>2026-09-03 13:20:54</t>
  </si>
  <si>
    <t>obaforever/idnztapp/meeting/20260903/upload_178841644324095a7f56216674ff4b633f81b3f8b253d.mp4</t>
  </si>
  <si>
    <t>MJK06
-ptmp
-rtk
-push reguler</t>
  </si>
  <si>
    <t>2026-09-03 13:19:45</t>
  </si>
  <si>
    <t>obaforever/idnztapp/meeting/20260903/upload_1788416321141fcc59c478de243ad9115d2a17c70365a.mp4</t>
  </si>
  <si>
    <t>memberi kan punisment kepada SPRINTER yang tetap menahan paket atau tidak close alur</t>
  </si>
  <si>
    <t>2026-09-03 13:19:29</t>
  </si>
  <si>
    <t>obaforever/idnztapp/meeting/20260903/upload_17884162753005547147e341c454b808f29a855b5b7e0.mp4</t>
  </si>
  <si>
    <t>2026-09-03 13:17:50</t>
  </si>
  <si>
    <t>TGR05D TGR05D</t>
  </si>
  <si>
    <t>TGR05D000043</t>
  </si>
  <si>
    <t>SUHENDRIK</t>
  </si>
  <si>
    <t>obaforever/idnztapp/meeting/20260903/upload_178841624211326f06c14ef624ba4ae2d64cdb3db2612.mp4</t>
  </si>
  <si>
    <t>Disiplin waktu
Qr Sprinter</t>
  </si>
  <si>
    <t>2026-09-03 13:17:45</t>
  </si>
  <si>
    <t>SNX06 BATUAN_1</t>
  </si>
  <si>
    <t>SNX060055</t>
  </si>
  <si>
    <t>Mohammad Irsyad</t>
  </si>
  <si>
    <t>obaforever/idnztapp/meeting/20260903/upload_1788415878783444ad4513d5d49bfb06113666239049c.mp4</t>
  </si>
  <si>
    <t>parcel care dan SLA jam 12</t>
  </si>
  <si>
    <t>2026-09-03 13:17:44</t>
  </si>
  <si>
    <t>obaforever/idnztapp/meeting/20260903/VID_2026-09-03 01-17-321656838237096d2502c3354385a4059e4b7b70e99b.mp4</t>
  </si>
  <si>
    <t>2026-09-03 13:17:40</t>
  </si>
  <si>
    <t>obaforever/idnztapp/meeting/20260903/upload_178841624220295562e6828b946ba928415e8b41c091b.mp4</t>
  </si>
  <si>
    <t>Briefing team kurir terkait KPI</t>
  </si>
  <si>
    <t>2026-09-03 13:17:18</t>
  </si>
  <si>
    <t>obaforever/idnztapp/meeting/20260903/VID_2026-09-03 01-16-218757917570bce1aee50d243648c58fed655e51c6a.mp4</t>
  </si>
  <si>
    <t>2026-09-03 13:16:47</t>
  </si>
  <si>
    <t>obaforever/idnztapp/meeting/20260903/upload_178841619559519c64970d13148079496d104b75177cf.mov</t>
  </si>
  <si>
    <t>2026-09-03 13:16:31</t>
  </si>
  <si>
    <t>obaforever/idnztapp/meeting/20260903/upload_17884161744943bc1718b1af34ad7a5bf455f1f17ecca.mp4</t>
  </si>
  <si>
    <t>scan paket bermasalah
pod retur</t>
  </si>
  <si>
    <t>2026-09-03 13:16:11</t>
  </si>
  <si>
    <t>obaforever/idnztapp/meeting/20260903/upload_17884161436614c12ad18118d494c950f31cd2496e749.MOV</t>
  </si>
  <si>
    <t>2026-09-03 13:15:54</t>
  </si>
  <si>
    <t>BDO88 DC_BURANGRANG</t>
  </si>
  <si>
    <t>LS0000415279</t>
  </si>
  <si>
    <t>Muhammad Fariz Arief Rachman</t>
  </si>
  <si>
    <t>obaforever/idnztapp/meeting/20260903/upload_1788416133940ff1775ebb782483e9784be6f3ad33e27.MOV</t>
  </si>
  <si>
    <t>2026-09-03 13:14:52</t>
  </si>
  <si>
    <t>obaforever/idnztapp/meeting/20260903/upload_17884160868116123f8b85f0c4644a387398e66988746.mp4</t>
  </si>
  <si>
    <t>2026-09-03 13:14:24</t>
  </si>
  <si>
    <t>SBH01A SIBUHUAN_02</t>
  </si>
  <si>
    <t>01800899</t>
  </si>
  <si>
    <t>Bella Silvia</t>
  </si>
  <si>
    <t>obaforever/idnztapp/meeting/20260903/REC_AB019FE3-C2A6-401D-9E81-D7A58A230212A1E067D6-E61A-4F45-94CA-1E132AAFBA562bf96f313d384c2aa180459e00be883f.mp4</t>
  </si>
  <si>
    <t>absensi ttd sebelum jam 12</t>
  </si>
  <si>
    <t>2026-09-03 13:14:23</t>
  </si>
  <si>
    <t>obaforever/idnztapp/meeting/20260903/upload_1788416060614fbece9d849cd439cb259c87465fa0505.mp4</t>
  </si>
  <si>
    <t>2026-09-03 13:12:00</t>
  </si>
  <si>
    <t>obaforever/idnztapp/meeting/20260903/upload_17884159037233df2d7c10d164d5a94f999b40c98bcbe.mp4</t>
  </si>
  <si>
    <t>BREAFING PNK03A TGL 3 SEPTEMBER 2026</t>
  </si>
  <si>
    <t>2026-09-03 13:11:58</t>
  </si>
  <si>
    <t>obaforever/idnztapp/meeting/20260903/upload_178841591331984642a6e851848db96d1e1ff544e1c48.mp4</t>
  </si>
  <si>
    <t>2026-09-03 13:11:54</t>
  </si>
  <si>
    <t>obaforever/idnztapp/meeting/20260903/upload_178841590412263125a16356a4ff28426bf711b164c70.mp4</t>
  </si>
  <si>
    <t>2026-09-03 13:11:05</t>
  </si>
  <si>
    <t>obaforever/idnztapp/meeting/20260903/VID_2026-09-03 02-08-408265595904b8e97edf69c4e22b987446977278223.mp4</t>
  </si>
  <si>
    <t>2026-09-03 13:08:14</t>
  </si>
  <si>
    <t>obaforever/idnztapp/meeting/20260903/VID_2026-09-03 01-07-18-13056230480ef3bdf097ac435aba0a988bd698ae9f.mp4</t>
  </si>
  <si>
    <t>2026-09-03 13:08:09</t>
  </si>
  <si>
    <t>obaforever/idnztapp/meeting/20260903/VID_2026-09-03 01-07-03431268922c80d4fe8d4c24409964a64907ae97563.mp4</t>
  </si>
  <si>
    <t>SUB30B TEGALSARI_4
25 Orang
1. Target Reguler dan Penambahan cust reguler baru
2. Evaluasi SLA bulan lalu dan plan bulan September
3. Ketepatan waktu absensi
4.setoran COD hari H</t>
  </si>
  <si>
    <t>2026-09-03 13:07:29</t>
  </si>
  <si>
    <t>obaforever/idnztapp/meeting/20260903/VID_2026-09-03 01-04-08174191711b18af9f2f5d14c46b07a21e0d8b25d80.mp4</t>
  </si>
  <si>
    <t>1. Clock-In 06:30
2. Keluar Gudang 07:30
3. TTD 12:00
4. Quis App Sprinter
5. 1 Kurir, 1 Pick-up
6. POD Scan Simpan sesuai katagori</t>
  </si>
  <si>
    <t>2026-09-03 13:06:42</t>
  </si>
  <si>
    <t>obaforever/idnztapp/meeting/20260903/upload_1788415593077f00c6e7a2de1471dbfe8eaa79ba6e887.mp4</t>
  </si>
  <si>
    <t>2026-09-03 13:05:53</t>
  </si>
  <si>
    <t>obaforever/idnztapp/meeting/20260903/upload_1788415532236F805D0D7-3128-4BBE-86E9-3558192E55FF6e9e014e55d44faca6a314479b1497d9.mp4</t>
  </si>
  <si>
    <t>2026-09-03 13:05:32</t>
  </si>
  <si>
    <t>obaforever/idnztapp/meeting/20260903/VID_2026-09-03 02-05-1412389828836bf91cc2b462435188a1ba4df35ebd16.mp4</t>
  </si>
  <si>
    <t>POD DAN KODE KETIGA</t>
  </si>
  <si>
    <t>2026-09-03 13:05:25</t>
  </si>
  <si>
    <t>obaforever/idnztapp/meeting/20260903/upload_1788415508385d7aceb6bbdb74cd3b6b1b3dc8264c31a.mp4</t>
  </si>
  <si>
    <t>ABSENSI TTD AKTUAL KELUAR GUDANG</t>
  </si>
  <si>
    <t>2026-09-03 13:03:12</t>
  </si>
  <si>
    <t>obaforever/idnztapp/meeting/20260903/upload_1788415150181578a02f71da64a2993871aeee8ae0203.mp4</t>
  </si>
  <si>
    <t>2026-09-03 13:03:10</t>
  </si>
  <si>
    <t>obaforever/idnztapp/meeting/20260903/upload_17884153747632dbf1048e4444297b2f092680f142a90.mp4</t>
  </si>
  <si>
    <t>scan deliv 7.30</t>
  </si>
  <si>
    <t>2026-09-03 13:02:05</t>
  </si>
  <si>
    <t>obaforever/idnztapp/meeting/20260903/VID_2026-09-03 12-59-25-20417281042dff690b6c2d4cfa9aed38fc174e26c4.mp4</t>
  </si>
  <si>
    <t>BREAFING SAS03_03/09/2026</t>
  </si>
  <si>
    <t>2026-09-03 13:01:51</t>
  </si>
  <si>
    <t>obaforever/idnztapp/meeting/20260903/upload_1788415276480d81db12bbb014817b8b3ead51efac0b7.mp4</t>
  </si>
  <si>
    <t>2026-09-03 13:00:21</t>
  </si>
  <si>
    <t>obaforever/idnztapp/meeting/20260903/upload_178841520632211d880a1ead64923b1a5b83ff68c8b17.mp4</t>
  </si>
  <si>
    <t>2026-09-03 13:00:09</t>
  </si>
  <si>
    <t>obaforever/idnztapp/meeting/20260903/VID_2026-09-03 12-59-0515279568994227b123b5ae419688f2e06032a45f10.mp4</t>
  </si>
  <si>
    <t>reminder setor pertrip wajib berjalan. dan untuk segera push pencapaian target qr sprinter</t>
  </si>
  <si>
    <t>2026-09-03 13:00:01</t>
  </si>
  <si>
    <t>obaforever/idnztapp/meeting/20260903/upload_17884151913148698ab2c0bfd4936b06a0422c345ea18.mp4</t>
  </si>
  <si>
    <t>2026-09-03 12:59:32</t>
  </si>
  <si>
    <t>obaforever/idnztapp/meeting/20260903/upload_1788415084256bef1a1ba95ae4502b0b65189eabd628b.MOV</t>
  </si>
  <si>
    <t>brifing team siang untuk segera mengerjakan quizz dan pusat belajar</t>
  </si>
  <si>
    <t>2026-09-03 12:58:54</t>
  </si>
  <si>
    <t>obaforever/idnztapp/meeting/20260903/upload_178841506288856cc67813b8847e88bcd54afd0013f5c.mp4</t>
  </si>
  <si>
    <t>PROGRAM BERJALAN  Pastikan Paham dan Jalankan dengan Konsisten</t>
  </si>
  <si>
    <t>2026-09-03 12:58:46</t>
  </si>
  <si>
    <t>SBH05 HUTARAJA_TINGGI_02</t>
  </si>
  <si>
    <t>01064760</t>
  </si>
  <si>
    <t>obaforever/idnztapp/meeting/20260903/upload_1788415102204e1d669e422cf4ac3aac07f52be4faef8.mp4</t>
  </si>
  <si>
    <t>2026-09-03 12:56:24</t>
  </si>
  <si>
    <t>obaforever/idnztapp/meeting/20260903/VID_2026-09-03 12-56-031895477535a3388de9727a476b8af56b1c55a37ee8.mp4</t>
  </si>
  <si>
    <t>sharing pickup di big seller</t>
  </si>
  <si>
    <t>2026-09-03 12:56:20</t>
  </si>
  <si>
    <t>obaforever/idnztapp/meeting/20260903/upload_17884149654084b77bad9abf7446cb5ae4409a6953c29.mp4</t>
  </si>
  <si>
    <t>REWARD KURIR  Kerja Maksimal, Raih Apresiasi</t>
  </si>
  <si>
    <t>2026-09-03 12:55:43</t>
  </si>
  <si>
    <t>GRT41A GRT41A</t>
  </si>
  <si>
    <t>LS0000415086</t>
  </si>
  <si>
    <t>Regi Firmansyah</t>
  </si>
  <si>
    <t>obaforever/idnztapp/meeting/20260903/upload_1788414928380a08536593834480786ab268f36ec84cb.mp4</t>
  </si>
  <si>
    <t>2026-09-03 12:55:40</t>
  </si>
  <si>
    <t>obaforever/idnztapp/meeting/20260903/upload_178841490751814b5d9b8d900447780b7431efd7fd1b9.mp4</t>
  </si>
  <si>
    <t>2026-09-03 12:55:33</t>
  </si>
  <si>
    <t>obaforever/idnztapp/meeting/20260903/upload_1788414859775948d031773ef4121a2eca8cf5d260e71.mp4</t>
  </si>
  <si>
    <t>Brefing Tim Harian
- Evaluasi TTD SLA 
- Pelaporan Titik Banner Warung
- Edukasi dan Target PARCEL CARE</t>
  </si>
  <si>
    <t>2026-09-03 12:54:59</t>
  </si>
  <si>
    <t>obaforever/idnztapp/meeting/20260903/upload_1788414888949914038645264479fb1c877eeaa6d7b91.mp4</t>
  </si>
  <si>
    <t>push grooming karyawan</t>
  </si>
  <si>
    <t>2026-09-03 12:54:14</t>
  </si>
  <si>
    <t>TGR12E PINANG_CIPONDOH</t>
  </si>
  <si>
    <t>00535392</t>
  </si>
  <si>
    <t>Muchtar Nur Ramdan</t>
  </si>
  <si>
    <t>obaforever/idnztapp/meeting/20260903/upload_1788414778619329068d9a09743139fdeb5ec2800abbc.mp4</t>
  </si>
  <si>
    <t>reminder TTD jam12 dan efektifitas penggunaan conveyor</t>
  </si>
  <si>
    <t>2026-09-03 12:54:11</t>
  </si>
  <si>
    <t>obaforever/idnztapp/meeting/20260903/upload_178841482697975cf064c42324a9d9e6c64c6491a7f6a.mp4</t>
  </si>
  <si>
    <t>Push Grooming karyawan</t>
  </si>
  <si>
    <t>2026-09-03 12:53:39</t>
  </si>
  <si>
    <t>obaforever/idnztapp/meeting/20260903/upload_1788414738283654a565ec1774776a0ec38647b00d676.mp4</t>
  </si>
  <si>
    <t>reminder target reguler &amp; rating</t>
  </si>
  <si>
    <t>2026-09-03 12:52:35</t>
  </si>
  <si>
    <t>obaforever/idnztapp/meeting/20260903/upload_178841474985381d01262a0e34711be204a4ee42f63a5.mp4</t>
  </si>
  <si>
    <t>2026-09-03 12:50:16</t>
  </si>
  <si>
    <t>obaforever/idnztapp/meeting/20260903/upload_17884145595262dd2fce093cd4f2b99cb4d9471bc54ec.MOV</t>
  </si>
  <si>
    <t>-longtail 
-paket stack
-apsen tepat waktu</t>
  </si>
  <si>
    <t>2026-09-03 12:48:58</t>
  </si>
  <si>
    <t>obaforever/idnztapp/meeting/20260903/upload_1788414532904d5c6329a776c4b8a9b69bed5bf791789.MOV</t>
  </si>
  <si>
    <t>2026-09-03 12:48:03</t>
  </si>
  <si>
    <t>obaforever/idnztapp/meeting/20260903/VID_2026-09-03 12-46-12-2096730532c9759eba4dc04da4a0104355aa324079.mp4</t>
  </si>
  <si>
    <t>2026-09-03 12:47:26</t>
  </si>
  <si>
    <t>obaforever/idnztapp/meeting/20260903/upload_17884108386713f1652a55495428ab8df2fd5b6990293.mp4</t>
  </si>
  <si>
    <t>absen 
longtail</t>
  </si>
  <si>
    <t>2026-09-03 12:47:05</t>
  </si>
  <si>
    <t>obaforever/idnztapp/meeting/20260903/upload_1788414417515edde400f0d33451e98f556c618c8f520.mp4</t>
  </si>
  <si>
    <t>2026-09-03 12:46:46</t>
  </si>
  <si>
    <t>obaforever/idnztapp/meeting/20260903/VID_2026-09-03 12-45-57-1023455710503ea976351841ff8de1bb8e7fa1e6e7.mp4</t>
  </si>
  <si>
    <t>target NM dan edukasi ujian sprinter periode September</t>
  </si>
  <si>
    <t>2026-09-03 12:46:29</t>
  </si>
  <si>
    <t>obaforever/idnztapp/meeting/20260903/upload_178841434427031f97b0288ef4332a5274044c2b55a41.MOV</t>
  </si>
  <si>
    <t>Edukasi flyering mandiri untuk mengajak customer isntal app jnt dan menjelaskn fitur2 serta vocer diskon</t>
  </si>
  <si>
    <t>2026-09-03 12:45:38</t>
  </si>
  <si>
    <t>obaforever/idnztapp/meeting/20260903/upload_17884143273317cb34130fcaa4a578e14bf390400220e.mp4</t>
  </si>
  <si>
    <t>trip2</t>
  </si>
  <si>
    <t>2026-09-03 12:45:20</t>
  </si>
  <si>
    <t>obaforever/idnztapp/meeting/20260903/upload_1788414293336c5bb298dc35842d093ba5f1e08fbc6a1.mp4</t>
  </si>
  <si>
    <t>2026-09-03 12:42:33</t>
  </si>
  <si>
    <t>obaforever/idnztapp/meeting/20260903/upload_178841412306928a09570648f4b1eb98f8725f808e94a.MOV</t>
  </si>
  <si>
    <t>obaforever/idnztapp/meeting/20260903/upload_1788414128314dba5c642f40549768d4659d6b6a7a271.mp4</t>
  </si>
  <si>
    <t>Briefing kurir SLA tidak capai</t>
  </si>
  <si>
    <t>2026-09-03 12:41:37</t>
  </si>
  <si>
    <t>obaforever/idnztapp/meeting/20260903/upload_17884140579551b0b2fcc40d843bd8eb86c60128d189c.mp4</t>
  </si>
  <si>
    <t>2026-09-03 12:41:27</t>
  </si>
  <si>
    <t>obaforever/idnztapp/meeting/20260903/upload_178841406579963693e54829b4b6da65c8ddd1d588e09.MOV</t>
  </si>
  <si>
    <t>2026-09-03 12:41:25</t>
  </si>
  <si>
    <t>obaforever/idnztapp/meeting/20260903/upload_17884140485152cc6aff6f3bd415b94d973d1915fcf98.mp4</t>
  </si>
  <si>
    <t>2026-09-03 12:41:15</t>
  </si>
  <si>
    <t>obaforever/idnztapp/meeting/20260903/upload_1788414041261057de26ef67149788816a5a238b4b9d5.mp4</t>
  </si>
  <si>
    <t>2026-09-03 12:40:41</t>
  </si>
  <si>
    <t>obaforever/idnztapp/meeting/20260903/upload_17884140094716de5f8260af74354a4c2954de44d8282.mp4</t>
  </si>
  <si>
    <t>brifing pagi membahas soal Scan 07:30</t>
  </si>
  <si>
    <t>2026-09-03 12:40:39</t>
  </si>
  <si>
    <t>obaforever/idnztapp/meeting/20260903/upload_178841401376423620D1A-5BB9-4BED-9BBD-89E4AC185FBC36af92dd4c0a4a39840c68417783d9bb.mp4</t>
  </si>
  <si>
    <t>push minimalisir denda HV dan push parcel care</t>
  </si>
  <si>
    <t>2026-09-03 12:40:06</t>
  </si>
  <si>
    <t>obaforever/idnztapp/meeting/20260903/VID_2026-09-03 12-39-53-2068201480daa0ecd856134aa782634bcd7c759301.mp4</t>
  </si>
  <si>
    <t>2026-09-03 12:39:51</t>
  </si>
  <si>
    <t>obaforever/idnztapp/meeting/20260903/upload_178841381472604b4fb0691cc49e484dc4ec0e1020a20.mp4</t>
  </si>
  <si>
    <t>tangung jawab terhadap area nya masing masing 
terhadap dilivery</t>
  </si>
  <si>
    <t>2026-09-03 12:39:49</t>
  </si>
  <si>
    <t>obaforever/idnztapp/meeting/20260903/upload_1788413982738de8f25edd1604374bfea2e72751bb453.mp4</t>
  </si>
  <si>
    <t>sla ttd jam 12
pod reverse tiktok
pod valid retur</t>
  </si>
  <si>
    <t>2026-09-03 12:38:52</t>
  </si>
  <si>
    <t>obaforever/idnztapp/meeting/20260903/upload_178841389432781c0b098d6344d1b884d594e74ee6a1b.mp4</t>
  </si>
  <si>
    <t>2026-09-03 12:38:43</t>
  </si>
  <si>
    <t>obaforever/idnztapp/meeting/20260903/upload_178841391734170174bf44ce24825b4a7c29f023a6e00.mp4</t>
  </si>
  <si>
    <t>2026-09-03 12:38:06</t>
  </si>
  <si>
    <t>obaforever/idnztapp/meeting/20260903/upload_17884138575352da5631b300d4680b9a6ae934af6b311.mp4</t>
  </si>
  <si>
    <t>2026-09-03 12:37:52</t>
  </si>
  <si>
    <t>obaforever/idnztapp/meeting/20260903/VID_2026-09-03 12-35-56-54073712359082e595d2b431ba543e11992bd878d.mp4</t>
  </si>
  <si>
    <t>indikator bintang sprinter</t>
  </si>
  <si>
    <t>2026-09-03 12:37:25</t>
  </si>
  <si>
    <t>obaforever/idnztapp/meeting/20260903/upload_17884136643518E893834-6D6F-4FC7-9659-0C009673B6439671dd2dc4124f589a436f4a36ff8843.mp4</t>
  </si>
  <si>
    <t>kebersihan
absensi
ttd jam 12.00
aktual
epod</t>
  </si>
  <si>
    <t>2026-09-03 12:37:11</t>
  </si>
  <si>
    <t>obaforever/idnztapp/meeting/20260903/upload_178841382567208bd46969d98481b9f3d6930cce50e40.mp4</t>
  </si>
  <si>
    <t>2026-09-03 12:36:24</t>
  </si>
  <si>
    <t>obaforever/idnztapp/meeting/20260903/upload_17884137812993d4d2392c5404a898d1bf057b215cdea.mp4</t>
  </si>
  <si>
    <t>2026-09-03 12:36:05</t>
  </si>
  <si>
    <t>obaforever/idnztapp/meeting/20260903/upload_178841375483131b8fc0487134466adb318c53971784f.mp4</t>
  </si>
  <si>
    <t>2026-09-03 12:32:48</t>
  </si>
  <si>
    <t>obaforever/idnztapp/meeting/20260903/upload_17884135593078076b74118ea4bb49fac9a1b601838fc.mp4</t>
  </si>
  <si>
    <t>2026-09-03 12:32:25</t>
  </si>
  <si>
    <t>obaforever/idnztapp/meeting/20260903/upload_1788413530754bf73e85e3e1648758d4cbbc2e937a4bf.MOV</t>
  </si>
  <si>
    <t>briefing setoran cod admin</t>
  </si>
  <si>
    <t>2026-09-03 12:32:15</t>
  </si>
  <si>
    <t>BAL04E CIKUPA_RAYA</t>
  </si>
  <si>
    <t>LS0000044822</t>
  </si>
  <si>
    <t>DIS_MUHAMAD BAGUS PRATAMA</t>
  </si>
  <si>
    <t>obaforever/idnztapp/meeting/20260903/upload_178841351930133381b1637524d38a3d9366ccdf0d6e7.mp4</t>
  </si>
  <si>
    <t>brifing cikupa</t>
  </si>
  <si>
    <t>obaforever/idnztapp/meeting/20260903/upload_17884134955678534592e89514a8288b0d31884d1604f.mp4</t>
  </si>
  <si>
    <t>evaluasi capaian kinerja 
share promo yang berjalan 
pengerjaan kuis di app</t>
  </si>
  <si>
    <t>2026-09-03 12:31:39</t>
  </si>
  <si>
    <t>obaforever/idnztapp/meeting/20260903/upload_1788413464661081dcd3786b64bb09eed36569db4c972.mp4</t>
  </si>
  <si>
    <t>sosialisasi 6S dan kebersamaan menjaga kenyamanan gudang DC Dramaga-2</t>
  </si>
  <si>
    <t>2026-09-03 12:31:29</t>
  </si>
  <si>
    <t>obaforever/idnztapp/meeting/20260903/upload_178841347432827329afe7c064ab39be2433fb993d832.MOV</t>
  </si>
  <si>
    <t>2026-09-03 12:31:15</t>
  </si>
  <si>
    <t>obaforever/idnztapp/meeting/20260903/VID_2026-09-03 12-29-1219829306782a5d487bccb54e3cb470d1cfd64b3c54.mp4</t>
  </si>
  <si>
    <t>tema pod retur</t>
  </si>
  <si>
    <t>2026-09-03 12:30:08</t>
  </si>
  <si>
    <t>obaforever/idnztapp/meeting/20260903/VID_2026-09-03 12-29-25-13168302365e12bf8a315b46f38ebd5cd600df1131.mp4</t>
  </si>
  <si>
    <t>Materi : 
Absensi 06.30
Keluar Gudang 07.30
TTD Aktual Jam 12.00</t>
  </si>
  <si>
    <t>2026-09-03 12:30:05</t>
  </si>
  <si>
    <t>obaforever/idnztapp/meeting/20260903/upload_1788413378508c753124d25ec4090822566c1a71577b6.mp4</t>
  </si>
  <si>
    <t>evaluasi capaian kinerja reguler dan SLA 
sharing kendalanya 
promo berjalan di bulan September</t>
  </si>
  <si>
    <t>2026-09-03 12:29:15</t>
  </si>
  <si>
    <t>obaforever/idnztapp/meeting/20260903/upload_17884133443492c42e780d6b3479f9e4515e1a6f6818f.mp4</t>
  </si>
  <si>
    <t>2026-09-03 12:28:59</t>
  </si>
  <si>
    <t>obaforever/idnztapp/meeting/20260903/VID_2026-09-03 12-28-40115903006792af670472a14aeb934a3e78337524cc.mp4</t>
  </si>
  <si>
    <t>2026-09-03 12:28:16</t>
  </si>
  <si>
    <t>obaforever/idnztapp/meeting/20260903/VID_2026-09-03 01-26-3617666338370d4787876f694093a6787c25fc13dc60.mp4</t>
  </si>
  <si>
    <t>target reguler dan qr order SPT dilapangan</t>
  </si>
  <si>
    <t>2026-09-03 12:28:07</t>
  </si>
  <si>
    <t>obaforever/idnztapp/meeting/20260903/upload_178841327860330395A05-608F-4621-89D9-D4FA70ADE045388d99e8ddf84637bbe1b23d4c05b7e5.mp4</t>
  </si>
  <si>
    <t>2026-09-03 12:28:02</t>
  </si>
  <si>
    <t>TGR06C SENTRA_JATIUWUNG</t>
  </si>
  <si>
    <t>LS0000061889</t>
  </si>
  <si>
    <t>DIS_YUSTRIZA ENDISYA</t>
  </si>
  <si>
    <t>obaforever/idnztapp/meeting/20260903/VID_2026-09-03 12-27-2928612416342c556ebda69415e83b5bef5d9c05781.mp4</t>
  </si>
  <si>
    <t>Brifieng sentra Jatiuwung
- TTD aktual 95%
- Absen 6:30
- keluar gudang 7:30
- TTD jam 12:00 
- Gopay &amp; paycools
- QR app sprinter
- Training Sprinter September
- Longtail 
- PTMP &amp; RTK-
-  terimakasi</t>
  </si>
  <si>
    <t>2026-09-03 12:27:47</t>
  </si>
  <si>
    <t>obaforever/idnztapp/meeting/20260903/upload_1788413228079b7963527f95a4426bad3da01bb5c5337.mp4</t>
  </si>
  <si>
    <t>pembagian area pick up new ED area jagir dan share rute baru outgoing</t>
  </si>
  <si>
    <t>2026-09-03 12:27:46</t>
  </si>
  <si>
    <t>obaforever/idnztapp/meeting/20260903/upload_17884132472272d15e521ed4d43899ac117ca9e596baf.mp4</t>
  </si>
  <si>
    <t>2026-09-03 12:27:44</t>
  </si>
  <si>
    <t>obaforever/idnztapp/meeting/20260903/VID_2026-09-03 12-27-10-677441483bc58c002320f4d98967e81c02401f7eb.mp4</t>
  </si>
  <si>
    <t>Target = Capaian
Capaian = Hasil
Hasil = Apresiasi 
Apresiasi = Diberikan</t>
  </si>
  <si>
    <t>2026-09-03 12:26:28</t>
  </si>
  <si>
    <t>obaforever/idnztapp/meeting/20260903/upload_17884131298099c38f3df76a24c7e830bd348d07e90dc.mp4</t>
  </si>
  <si>
    <t>Paket TTReverse dan Paket Trip 2</t>
  </si>
  <si>
    <t>2026-09-03 12:25:59</t>
  </si>
  <si>
    <t>obaforever/idnztapp/meeting/20260903/upload_178841314509700ec22e34bb845fdb371e69411429f75.mp4</t>
  </si>
  <si>
    <t>PARCELL CARE KURIR SIFT 2</t>
  </si>
  <si>
    <t>2026-09-03 12:24:45</t>
  </si>
  <si>
    <t>obaforever/idnztapp/meeting/20260903/upload_17884130609239f27e7e2cd584165a4ebb1f6dfb8865f.mp4</t>
  </si>
  <si>
    <t>2026-09-03 12:24:22</t>
  </si>
  <si>
    <t>obaforever/idnztapp/meeting/20260903/upload_1788413044772e48df0a3c1fd452a9786dd8f478885b6.mp4</t>
  </si>
  <si>
    <t>Absen Tepat waktu dan pod vallid</t>
  </si>
  <si>
    <t>2026-09-03 12:23:12</t>
  </si>
  <si>
    <t>obaforever/idnztapp/meeting/20260903/upload_17884129312413ea98eb17fa44254972e52f4bbcbff83.mp4</t>
  </si>
  <si>
    <t>push TTD sebelum jam 12.00</t>
  </si>
  <si>
    <t>2026-09-03 12:22:16</t>
  </si>
  <si>
    <t>obaforever/idnztapp/meeting/20260903/VID_2026-09-03 01-19-29-12320037542925ecc2d0be4b09b455e9c957070956.mp4</t>
  </si>
  <si>
    <t>target pick up 1 awb 1 sprinter</t>
  </si>
  <si>
    <t>2026-09-03 12:22:08</t>
  </si>
  <si>
    <t>obaforever/idnztapp/meeting/20260903/VID_2026-09-03 12-21-387624301380d9c7d25aee549778da00ddad7e4aaac.mp4</t>
  </si>
  <si>
    <t>BTH05
Tema : Network Management
Rating sprinter
Quiz Sprinter
pusat Belajar
point2 Lainnya.</t>
  </si>
  <si>
    <t>2026-09-03 12:21:43</t>
  </si>
  <si>
    <t>obaforever/idnztapp/meeting/20260903/upload_178841288440533aaa1f438ea42e4beca62f6cbe6fe6f.mp4</t>
  </si>
  <si>
    <t>2026-09-03 12:21:25</t>
  </si>
  <si>
    <t>BAL04J PANONGAN_RAYA</t>
  </si>
  <si>
    <t>LS0000183102</t>
  </si>
  <si>
    <t>BARAK_AZIS BACHTIAR</t>
  </si>
  <si>
    <t>obaforever/idnztapp/meeting/20260903/VID_2026-09-03 12-18-26948381790ab2bf27ab0c74436ac593bcd9eff3f39.mp4</t>
  </si>
  <si>
    <t>2026-09-03 12:21:21</t>
  </si>
  <si>
    <t>obaforever/idnztapp/meeting/20260903/VID_2026-09-03 12-21-051678225866c3e71ed8124545df8d72fe22a4b8eb0d.mp4</t>
  </si>
  <si>
    <t>reminder POD Valid agar tidak kena OCR</t>
  </si>
  <si>
    <t>2026-09-03 12:21:07</t>
  </si>
  <si>
    <t>obaforever/idnztapp/meeting/20260903/upload_178841283557230c118f36ad44641a6c66f7ff3325c93.mp4</t>
  </si>
  <si>
    <t>2026-09-03 12:20:38</t>
  </si>
  <si>
    <t>obaforever/idnztapp/meeting/20260903/VID_2026-09-03 12-19-411487220378f20555825e1d4848b5070a02a358c6d9.mp4</t>
  </si>
  <si>
    <t>2026-09-03 12:19:08</t>
  </si>
  <si>
    <t>obaforever/idnztapp/meeting/20260903/record_video_1788412630514bc9c17fea48a4c72a3ec1d99dc36a4fa.mp4</t>
  </si>
  <si>
    <t>refreshment kurir</t>
  </si>
  <si>
    <t>2026-09-03 12:18:39</t>
  </si>
  <si>
    <t>obaforever/idnztapp/meeting/20260903/upload_1788412683029046df9e6b4d74cc9b17f99820117c2e1.mp4</t>
  </si>
  <si>
    <t>2026-09-03 12:17:51</t>
  </si>
  <si>
    <t>obaforever/idnztapp/meeting/20260903/upload_1788412667757e09102ba0ee5455ea7939561b1852f2f.mp4</t>
  </si>
  <si>
    <t>2026-09-03 12:16:59</t>
  </si>
  <si>
    <t>obaforever/idnztapp/meeting/20260903/upload_178841256890459184e6e9f2d41ab9b6e4db1941769c9.MOV</t>
  </si>
  <si>
    <t>reminder capai ttd terendah all day</t>
  </si>
  <si>
    <t>2026-09-03 12:16:20</t>
  </si>
  <si>
    <t>obaforever/idnztapp/meeting/20260903/upload_17884125510451e765504f2d745fba4ee22f4c790ff3c.mp4</t>
  </si>
  <si>
    <t>Keunggulan TTD Sebelum Jam 12</t>
  </si>
  <si>
    <t>2026-09-03 12:15:18</t>
  </si>
  <si>
    <t>obaforever/idnztapp/meeting/20260903/upload_1788412489432cca42d9554a1462e83bce7fb17f92dd9.mp4</t>
  </si>
  <si>
    <t>2026-09-03 12:13:38</t>
  </si>
  <si>
    <t>obaforever/idnztapp/meeting/20260903/VID_2026-09-03 12-10-11-952787633aa8650874d6247ba9a7dde1da558a14e.mp4</t>
  </si>
  <si>
    <t>2026-09-03 12:13:31</t>
  </si>
  <si>
    <t>SEG04A TAKTAKAN_JAYA</t>
  </si>
  <si>
    <t>SEG04A000002</t>
  </si>
  <si>
    <t>MUHAMAD WILDAN</t>
  </si>
  <si>
    <t>obaforever/idnztapp/meeting/20260903/upload_1788412223394673220a83219420ea11b598276bf07fc.mp4</t>
  </si>
  <si>
    <t>brifing pagi pembahasan kualitas dan marketing</t>
  </si>
  <si>
    <t>2026-09-03 12:13:30</t>
  </si>
  <si>
    <t>obaforever/idnztapp/meeting/20260903/VID_2026-09-03 12-13-13-168911482780e21d62736b4800bc65d04be7470de2.mp4</t>
  </si>
  <si>
    <t>Planning pemaksimalan TTD sebelum jam 12:00 dan parcel care</t>
  </si>
  <si>
    <t>2026-09-03 12:13:29</t>
  </si>
  <si>
    <t>obaforever/idnztapp/meeting/20260903/VID_2026-09-03 12-12-5281975817130f9f428c4a84306a1f4baba51570f2f.mp4</t>
  </si>
  <si>
    <t>Deliv 07.30</t>
  </si>
  <si>
    <t>2026-09-03 12:13:21</t>
  </si>
  <si>
    <t>obaforever/idnztapp/meeting/20260903/upload_17884123893092e57820e19944b9ab118133cd556bea9.mp4</t>
  </si>
  <si>
    <t>2026-09-03 12:11:42</t>
  </si>
  <si>
    <t>obaforever/idnztapp/meeting/20260903/upload_17884122870228fbe81eb75ff409b8c4900db47fcc13f.mp4</t>
  </si>
  <si>
    <t>2026-09-03 12:10:50</t>
  </si>
  <si>
    <t>obaforever/idnztapp/meeting/20260903/VID_2026-09-03 12-09-57462167617d6b473be8dec4b50875b1c73fa0e7e67.mp4</t>
  </si>
  <si>
    <t>2026-09-03 12:10:14</t>
  </si>
  <si>
    <t>obaforever/idnztapp/meeting/20260903/upload_17884121940703ff5780e567d4fb9b690bccf991330e0.mp4</t>
  </si>
  <si>
    <t>2026-09-03 12:10:08</t>
  </si>
  <si>
    <t>obaforever/idnztapp/meeting/20260903/upload_1788412101755843c17c79a034105967bf6c1d605f897.MOV</t>
  </si>
  <si>
    <t>brefing harian bersama sprinter back up admin karna pic sedang meeting . materi brefing tentang storan per trip .</t>
  </si>
  <si>
    <t>obaforever/idnztapp/meeting/20260903/VID_2026-09-03 12-09-16-117579571048d41f73716b45c4b11e906752d6f3ef.mp4</t>
  </si>
  <si>
    <t>2026-09-03 12:08:19</t>
  </si>
  <si>
    <t>obaforever/idnztapp/meeting/20260903/upload_178841208766577228A39-B974-4D24-821E-9CB54E6ECB6A63e0945dcfb24cbf93efd75cf897925b.mp4</t>
  </si>
  <si>
    <t>2026-09-03 12:08:13</t>
  </si>
  <si>
    <t>obaforever/idnztapp/meeting/20260903/upload_1788412083083A9C332CB-9DCB-4EA0-A721-0B03505319C066856a4b371e4a1bbecb4b1eaafffef3.mp4</t>
  </si>
  <si>
    <t>2026-09-03 12:06:36</t>
  </si>
  <si>
    <t>obaforever/idnztapp/meeting/20260903/upload_1788411979820fcb22bcae9524084a9218767018ae5c5.mp4</t>
  </si>
  <si>
    <t>2026-09-03 12:06:20</t>
  </si>
  <si>
    <t>obaforever/idnztapp/meeting/20260903/upload_17884118923686325e00a60ca4342b51214adbde522db.mp4</t>
  </si>
  <si>
    <t>reminder qr marketing</t>
  </si>
  <si>
    <t>2026-09-03 12:06:02</t>
  </si>
  <si>
    <t>obaforever/idnztapp/meeting/20260903/upload_1788411950629129563128aea481999e28bc7174f991b.mp4</t>
  </si>
  <si>
    <t>2026-09-03 12:05:07</t>
  </si>
  <si>
    <t>obaforever/idnztapp/meeting/20260903/VID_2026-09-03 12-04-51-1652349030bcc3d158402744989d34ec9f35d2171c.mp4</t>
  </si>
  <si>
    <t>evaluasi paket parcel care
dan target reguler</t>
  </si>
  <si>
    <t>2026-09-03 12:03:54</t>
  </si>
  <si>
    <t>obaforever/idnztapp/meeting/20260903/upload_1788411822143ad9d0b78f665470f8291aeee893a3060.mp4</t>
  </si>
  <si>
    <t>2026-09-03 12:03:44</t>
  </si>
  <si>
    <t>obaforever/idnztapp/meeting/20260903/upload_1788411813765fd96dde1c31e40839a225d05520941a6.mp4</t>
  </si>
  <si>
    <t>2026-09-03 12:02:59</t>
  </si>
  <si>
    <t>obaforever/idnztapp/meeting/20260903/upload_17884117691614584d3d13e9342d6a72d89df9490db02.mp4</t>
  </si>
  <si>
    <t>2026-09-03 12:02:57</t>
  </si>
  <si>
    <t>obaforever/idnztapp/meeting/20260903/upload_178841176425649e0b6a358e14e28802d9cac80096b1f.mp4</t>
  </si>
  <si>
    <t>2026-09-03 12:02:18</t>
  </si>
  <si>
    <t>obaforever/idnztapp/meeting/20260903/upload_17884116907960b4a48f126384f6db89e1df3710280fb.mp4</t>
  </si>
  <si>
    <t>brifing harian</t>
  </si>
  <si>
    <t>2026-09-03 12:02:07</t>
  </si>
  <si>
    <t>obaforever/idnztapp/meeting/20260903/VID_2026-09-03 12-01-5319086231231d2b9594ab7b42c0879051234aac6e3e.mp4</t>
  </si>
  <si>
    <t>evaluasi ratting sprinter
parcel care</t>
  </si>
  <si>
    <t>2026-09-03 12:01:57</t>
  </si>
  <si>
    <t>TGR30 CISOKA</t>
  </si>
  <si>
    <t>TGR300004</t>
  </si>
  <si>
    <t>DIRGAHAYU</t>
  </si>
  <si>
    <t>obaforever/idnztapp/meeting/20260903/VID_2026-09-03 11-59-55-206539907899a2bc5032c549a39a71e36df126d30a.mp4</t>
  </si>
  <si>
    <t>Brifieng pagi dengan SPRINTER delivery Cisoka TGR30</t>
  </si>
  <si>
    <t>2026-09-03 11:59:17</t>
  </si>
  <si>
    <t>obaforever/idnztapp/meeting/20260903/VID_2026-09-03 11-55-06-15995367592fc4a0e13864b0e9ca983ee6b75f3d1.mp4</t>
  </si>
  <si>
    <t>1. Pembahasan Mengenai paket Parcel Care, Denda+Reward
2. Pembahasan mengenai perbedaan resi-resi JD, JO, JY, JZ, 13, JD
3. Pembahasan mengenai pengiriman dokumen dan barang-barang High Value</t>
  </si>
  <si>
    <t>2026-09-03 11:59:10</t>
  </si>
  <si>
    <t>BAL01E GADING_SERPONG</t>
  </si>
  <si>
    <t>BAL01E000125</t>
  </si>
  <si>
    <t>SANUSI</t>
  </si>
  <si>
    <t>obaforever/idnztapp/meeting/20260903/VID_2026-09-03 11-58-46-4205275f5c7e41ed1084b73937d06729f93273c.mp4</t>
  </si>
  <si>
    <t>push penggunaan payment 
push pick up regular 
absensi ontime
TTD jam 12</t>
  </si>
  <si>
    <t>2026-09-03 11:58:35</t>
  </si>
  <si>
    <t>obaforever/idnztapp/meeting/20260903/upload_178841148907489a01b70a2114dce97d9d06e0ed1fca3.mp4</t>
  </si>
  <si>
    <t>Penekanan Absensi jam 6.30</t>
  </si>
  <si>
    <t>2026-09-03 11:58:34</t>
  </si>
  <si>
    <t>obaforever/idnztapp/meeting/20260903/upload_1788411494205315418ffcd30437caed100210b4559d0.mp4</t>
  </si>
  <si>
    <t>briefing ttd aktuall dan ttd jam 12</t>
  </si>
  <si>
    <t>2026-09-03 11:57:47</t>
  </si>
  <si>
    <t>obaforever/idnztapp/meeting/20260903/upload_1788411346520e9d12571f42e4856a23290cc5684df14.mp4</t>
  </si>
  <si>
    <t>evaluasi kinerja kode 09</t>
  </si>
  <si>
    <t>2026-09-03 11:56:50</t>
  </si>
  <si>
    <t>obaforever/idnztapp/meeting/20260903/upload_1788411390911d0c17ff587884283b17e623c1fc7e517.mp4</t>
  </si>
  <si>
    <t>keselamatan kerja, grooming dan absensi</t>
  </si>
  <si>
    <t>2026-09-03 11:55:35</t>
  </si>
  <si>
    <t>obaforever/idnztapp/meeting/20260903/VID_2026-09-03 11-55-088905046257d67478d2a64be48f2399f6615f6c2e.mp4</t>
  </si>
  <si>
    <t>miss scan dan barang ndd</t>
  </si>
  <si>
    <t>2026-09-03 11:55:33</t>
  </si>
  <si>
    <t>obaforever/idnztapp/meeting/20260903/upload_1788411289976dc466c2a2afe48dcb79a5a0273cfa033.mp4</t>
  </si>
  <si>
    <t>2026-09-03 11:55:00</t>
  </si>
  <si>
    <t>obaforever/idnztapp/meeting/20260903/VID_2026-09-03 11-53-279382906478d0db001b2fa4d27a4d7e8e8d5a17043.mp4</t>
  </si>
  <si>
    <t>2026-09-03 11:54:23</t>
  </si>
  <si>
    <t>obaforever/idnztapp/meeting/20260903/VID_2026-09-03 11-52-29-4452840718f4ac277713947b7b7a3cea522e73249.mp4</t>
  </si>
  <si>
    <t>Scan Delivery 7.30</t>
  </si>
  <si>
    <t>2026-09-03 11:54:17</t>
  </si>
  <si>
    <t>obaforever/idnztapp/meeting/20260903/upload_17884112392232f89915bf57144a8b3c64b067e9a4b68.mp4</t>
  </si>
  <si>
    <t>pod valid 
ttd jam 12</t>
  </si>
  <si>
    <t>2026-09-03 11:53:45</t>
  </si>
  <si>
    <t>obaforever/idnztapp/meeting/20260903/upload_17884112075862c3e6459d3344913a9c29b9eaf51a718.mp4</t>
  </si>
  <si>
    <t>seragam groming reguler prospek klien</t>
  </si>
  <si>
    <t>2026-09-03 11:53:24</t>
  </si>
  <si>
    <t>obaforever/idnztapp/meeting/20260903/VID_2026-09-03 12-49-05-12667436950e559a03a65461a9b6766231aa21af1.mp4</t>
  </si>
  <si>
    <t>2026-09-03 11:52:26</t>
  </si>
  <si>
    <t>obaforever/idnztapp/meeting/20260903/VID_2026-09-03 11-52-039537423910c8091f774c7478cba836ff794bca264.mp4</t>
  </si>
  <si>
    <t>2026-09-03 11:51:18</t>
  </si>
  <si>
    <t>obaforever/idnztapp/meeting/20260903/VID_2026-09-03 11-50-291967229751b7a36ce1053741288fad4b2862ba6acb.mp4</t>
  </si>
  <si>
    <t>return dan paycoll gopay</t>
  </si>
  <si>
    <t>2026-09-03 11:49:53</t>
  </si>
  <si>
    <t>obaforever/idnztapp/meeting/20260903/VID_2026-09-03 11-48-529158685727da1cab2844a4cf6aacf0dd01c0e0d59.mp4</t>
  </si>
  <si>
    <t>Breafing mengenai marketing pickup QR sprinter dan POPF gagal pickup untuk metode saat ini</t>
  </si>
  <si>
    <t>2026-09-03 11:49:20</t>
  </si>
  <si>
    <t>obaforever/idnztapp/meeting/20260903/VID_2026-09-03 11-47-46-17137269327659a69774ae4da68e5436baf15410b8.mp4</t>
  </si>
  <si>
    <t>2026-09-03 11:48:08</t>
  </si>
  <si>
    <t>obaforever/idnztapp/meeting/20260903/upload_17884108510927b6c55b551e54281a41435ce4ae74234.mp4</t>
  </si>
  <si>
    <t>do'a 
target KPI baru
TTD aktual
TTD jam 12
keluar gudang 
setor setiap trip</t>
  </si>
  <si>
    <t>2026-09-03 11:47:54</t>
  </si>
  <si>
    <t>obaforever/idnztapp/meeting/20260903/VID_2026-09-03 11-47-22-18832247780fc650621bf0472ea504cda7fd5b1a15.mp4</t>
  </si>
  <si>
    <t>Deliv 3 x
pod valid
clockin 6 30 
maksimalkan bulan ini semua baik</t>
  </si>
  <si>
    <t>2026-09-03 11:47:38</t>
  </si>
  <si>
    <t>obaforever/idnztapp/meeting/20260903/upload_17884108150317b8b14f18a05412da68494f7ad8a287e.mp4</t>
  </si>
  <si>
    <t>tt reverse</t>
  </si>
  <si>
    <t>2026-09-03 11:47:16</t>
  </si>
  <si>
    <t>obaforever/idnztapp/meeting/20260903/upload_178841082690346c392fbea4a4e7bbf0e8ac4bbad9a6c.mp4</t>
  </si>
  <si>
    <t>2026-09-03 11:46:47</t>
  </si>
  <si>
    <t>obaforever/idnztapp/meeting/20260903/upload_1788410788241493e70c7785c4f6ab73b32e6d149898f.mp4</t>
  </si>
  <si>
    <t>pemaksimalan paket sebelum jam 12</t>
  </si>
  <si>
    <t>2026-09-03 11:45:52</t>
  </si>
  <si>
    <t>obaforever/idnztapp/meeting/20260903/VID_2026-09-03 11-45-18-2107605130225afe0498d4490e9a3d95a74092ee9a.mp4</t>
  </si>
  <si>
    <t>2026-09-03 11:45:36</t>
  </si>
  <si>
    <t>obaforever/idnztapp/meeting/20260903/upload_17884107012371f4372174d964a499ba53f17548d86a8.mp4</t>
  </si>
  <si>
    <t>reminder team yang tidak capai 30 reguler 1 bulan</t>
  </si>
  <si>
    <t>2026-09-03 11:45:14</t>
  </si>
  <si>
    <t>obaforever/idnztapp/meeting/20260903/upload_1788410702526ae655229ace44a758be53c9596957933.MOV</t>
  </si>
  <si>
    <t>2026-09-03 11:44:41</t>
  </si>
  <si>
    <t>obaforever/idnztapp/meeting/20260903/upload_1788410636531ab510bb1d8a649eea9a68c1c0644b68f.MOV</t>
  </si>
  <si>
    <t>brefing mua03 3 september 2026</t>
  </si>
  <si>
    <t>2026-09-03 11:44:12</t>
  </si>
  <si>
    <t>BAL15D BAL15D</t>
  </si>
  <si>
    <t>LS0000078057</t>
  </si>
  <si>
    <t>MELI</t>
  </si>
  <si>
    <t>obaforever/idnztapp/meeting/20260903/upload_17884106173593714d3ddd85041d899e5c151893e50cc.mp4</t>
  </si>
  <si>
    <t>pembahasan Pengunaan app QR &amp;POD Retut</t>
  </si>
  <si>
    <t>2026-09-03 11:43:57</t>
  </si>
  <si>
    <t>obaforever/idnztapp/meeting/20260903/upload_1788410619112df9d8239ebe14267830d8fbb7b2ae711.mp4</t>
  </si>
  <si>
    <t>2026-09-03 11:43:26</t>
  </si>
  <si>
    <t>obaforever/idnztapp/meeting/20260903/upload_17884104983080955c7d4317644f985964672c876555f.mp4</t>
  </si>
  <si>
    <t>tentang absensi dan setoran online</t>
  </si>
  <si>
    <t>2026-09-03 11:43:13</t>
  </si>
  <si>
    <t>obaforever/idnztapp/meeting/20260903/upload_1788410579242c321cb484b7d44a39f6e93947b80a2df.mp4</t>
  </si>
  <si>
    <t>2026-09-03 11:43:08</t>
  </si>
  <si>
    <t>obaforever/idnztapp/meeting/20260903/VID_2026-09-03 11-35-37-244498979afb84a92474a4fcbbfc0c6b62da49136.mp4</t>
  </si>
  <si>
    <t>Jumlah Mitra 11
Rating Sprinte)</t>
  </si>
  <si>
    <t>2026-09-03 11:42:50</t>
  </si>
  <si>
    <t>obaforever/idnztapp/meeting/20260903/upload_1788410563524d20eb25189a44a78b40d79cd20fd70fb.mp4</t>
  </si>
  <si>
    <t>2026-09-03 11:42:38</t>
  </si>
  <si>
    <t>obaforever/idnztapp/meeting/20260903/upload_17884105155347193967c7a354413a3cf166235548662.mp4</t>
  </si>
  <si>
    <t>BRB13
MITRA ONDUTY 29
MATERI BRIEFING: 
RATING SPRINTER</t>
  </si>
  <si>
    <t>2026-09-03 11:42:34</t>
  </si>
  <si>
    <t>obaforever/idnztapp/meeting/20260903/upload_178841054202001925a74a3d74ea990554b391bc631dc.mp4</t>
  </si>
  <si>
    <t>2026-09-03 11:42:19</t>
  </si>
  <si>
    <t>obaforever/idnztapp/meeting/20260903/VID_2026-09-03 11-40-281561772409ac3d8cb036134b498f379fb566c6271f.mp4</t>
  </si>
  <si>
    <t>pembekalan seprinter 1</t>
  </si>
  <si>
    <t>obaforever/idnztapp/meeting/20260903/VID_2026-09-03 11-40-024780878253b27839088db4aa29b4f2c535a3670d9.mp4</t>
  </si>
  <si>
    <t>2026-09-03 11:41:52</t>
  </si>
  <si>
    <t>obaforever/idnztapp/meeting/20260903/upload_1788410487683e78db6c718be4eccbe6e7b77550f7109.mp4</t>
  </si>
  <si>
    <t>ketepatan absensi 
groming karyawan 
pickup reguler 
sla TTD
doa bersama</t>
  </si>
  <si>
    <t>2026-09-03 11:41:09</t>
  </si>
  <si>
    <t>BAL07C WANAKERTA_SINJAY</t>
  </si>
  <si>
    <t>LS0000074859</t>
  </si>
  <si>
    <t>BARAK_AHMAD SUHENDI</t>
  </si>
  <si>
    <t>obaforever/idnztapp/meeting/20260903/upload_17884103597289b458f7fefdb4149954e6d52a9b9683b.mp4</t>
  </si>
  <si>
    <t>briping rutin harian
- pembahasan qr sprinter 
- pembahasan penggunaan gopay</t>
  </si>
  <si>
    <t>2026-09-03 11:40:36</t>
  </si>
  <si>
    <t>obaforever/idnztapp/meeting/20260903/upload_1788410367290b096ef1289704e5fb397b6fd8cff0fdd.mp4</t>
  </si>
  <si>
    <t>2026-09-03 11:40:08</t>
  </si>
  <si>
    <t>obaforever/idnztapp/meeting/20260903/upload_178841014485275c4e3d4979344f7a7d5a6ffaba2ed55.mp4</t>
  </si>
  <si>
    <t>Briefing 3 september 2026</t>
  </si>
  <si>
    <t>2026-09-03 11:39:59</t>
  </si>
  <si>
    <t>obaforever/idnztapp/meeting/20260903/upload_17884103926422167b9a10a8a4eae88a8c6414a2c398b.mp4</t>
  </si>
  <si>
    <t>2026-09-03 11:39:57</t>
  </si>
  <si>
    <t>obaforever/idnztapp/meeting/20260903/upload_178841038403519a53dd0d8fa4b0db4db3f6fa3ad4940.mp4</t>
  </si>
  <si>
    <t>pembahasan stor 2 x</t>
  </si>
  <si>
    <t>2026-09-03 11:39:49</t>
  </si>
  <si>
    <t>obaforever/idnztapp/meeting/20260903/upload_17884103667141686444eed804bf58a0a5b9c2634dc99.mp4</t>
  </si>
  <si>
    <t>pickup satu spinter 2 resi dalam satu hari</t>
  </si>
  <si>
    <t>2026-09-03 11:39:45</t>
  </si>
  <si>
    <t>obaforever/idnztapp/meeting/20260903/upload_1788410374238e0a03211f9004353a297bcbfa1e5aed3.mp4</t>
  </si>
  <si>
    <t>2026-09-03 11:39:31</t>
  </si>
  <si>
    <t>obaforever/idnztapp/meeting/20260903/upload_178841032202249e5b735779e429ab66551403af9fc6b.mp4</t>
  </si>
  <si>
    <t>bahas kode ke tiga, ttd jam 12 dan pembagian area delivery</t>
  </si>
  <si>
    <t>2026-09-03 11:39:24</t>
  </si>
  <si>
    <t>obaforever/idnztapp/meeting/20260903/upload_17884103434915b8eab50d8fc44dd8897472f7b046674.mp4</t>
  </si>
  <si>
    <t>2026-09-03 11:39:08</t>
  </si>
  <si>
    <t>obaforever/idnztapp/meeting/20260903/upload_1788410327679260a7e34ec8d474ba62820ec24450051.mp4</t>
  </si>
  <si>
    <t>konseling shif siang tidak cover habis areanya</t>
  </si>
  <si>
    <t>2026-09-03 11:38:40</t>
  </si>
  <si>
    <t>obaforever/idnztapp/meeting/20260903/upload_1788410303570e38f16175cf94152afea356e4c780612.mp4</t>
  </si>
  <si>
    <t>brifing area rekomendasi layanan jnt</t>
  </si>
  <si>
    <t>2026-09-03 11:37:30</t>
  </si>
  <si>
    <t>obaforever/idnztapp/meeting/20260903/upload_17884102447121bd1733ca4984734aa1922f01a2265ec.mp4</t>
  </si>
  <si>
    <t>2026-09-03 11:37:13</t>
  </si>
  <si>
    <t>obaforever/idnztapp/meeting/20260903/upload_17884102110852f0b551d6b0540eab3da11baec28e2c8.mp4</t>
  </si>
  <si>
    <t>2026-09-03 11:36:41</t>
  </si>
  <si>
    <t>obaforever/idnztapp/meeting/20260903/VID_2026-09-03 11-34-418868009939275498e36604e09ab18e108104803a4.mp4</t>
  </si>
  <si>
    <t>Jam masuk 6.30
Absen menggunakan baju jnt merah 
Quis app sprinter 
Kluar gudang 7.30
Ttd jam 12 
Pick up 1 org 1 awb perhari
Parcelcare
Pod valid
Setor gopay/paycool
Inventoryq</t>
  </si>
  <si>
    <t>2026-09-03 11:36:27</t>
  </si>
  <si>
    <t>obaforever/idnztapp/meeting/20260903/VID_2026-09-03 11-34-3819455252137c5d64b9a2154171bb3e4b0ce76d44d7.mp4</t>
  </si>
  <si>
    <t>Target non tunai gopay/paycool</t>
  </si>
  <si>
    <t>2026-09-03 11:36:04</t>
  </si>
  <si>
    <t>obaforever/idnztapp/meeting/20260903/upload_17884101277653ea7523c4c0f4a599bf46f6990204f8c.mp4</t>
  </si>
  <si>
    <t>absensi
ttd kloter 1 dan 2 
tiktok reverse</t>
  </si>
  <si>
    <t>2026-09-03 11:35:40</t>
  </si>
  <si>
    <t>obaforever/idnztapp/meeting/20260903/upload_178841010262667288454187440fc8e17a8e2f384fc00.mp4</t>
  </si>
  <si>
    <t>2026-09-03 11:35:25</t>
  </si>
  <si>
    <t>obaforever/idnztapp/meeting/20260903/upload_178841011378343f44dc345684894b95fea4f44748a58.mp4</t>
  </si>
  <si>
    <t>2026-09-03 11:34:39</t>
  </si>
  <si>
    <t>obaforever/idnztapp/meeting/20260903/upload_17884100879376330EB59-E35F-4F81-A62C-8277662B4B65e70eea90ab864cd18e430daeec2d6993.mp4</t>
  </si>
  <si>
    <t>2026-09-03 11:34:32</t>
  </si>
  <si>
    <t>obaforever/idnztapp/meeting/20260903/upload_1788410062973e4b9dde633d94e1fac0536b4c15d8df2.mp4</t>
  </si>
  <si>
    <t>2026-09-03 11:33:54</t>
  </si>
  <si>
    <t>obaforever/idnztapp/meeting/20260903/upload_1788409935804d1a6b7281b4c4280999ba7985aa8c912.MOV</t>
  </si>
  <si>
    <t>Briefing SUB65 perihal bagging khusus DOC, penarikan data awb retur, retur h+3</t>
  </si>
  <si>
    <t>2026-09-03 11:33:40</t>
  </si>
  <si>
    <t>obaforever/idnztapp/meeting/20260903/upload_1788410013976ac190284b61243679cc06a6a8188f17a.mp4</t>
  </si>
  <si>
    <t>2026-09-03 11:33:36</t>
  </si>
  <si>
    <t>obaforever/idnztapp/meeting/20260903/VID_2026-09-03 11-32-1720289781066ae965df7efa4eacb77fa22588640e9b.mp4</t>
  </si>
  <si>
    <t>setor trip 1 dan absensi ttd jam 12.</t>
  </si>
  <si>
    <t>2026-09-03 11:33:08</t>
  </si>
  <si>
    <t>obaforever/idnztapp/meeting/20260903/VID_2026-09-03 11-32-19-14629810030f6a8f13910b49b38d42dd23fdba244d.mp4</t>
  </si>
  <si>
    <t>ZLK02A000001</t>
  </si>
  <si>
    <t>Rendra Mahmudi</t>
  </si>
  <si>
    <t>obaforever/idnztapp/meeting/20260903/upload_1788409975168BD743645-44EE-4EA9-8347-5FEF9D6663369e54066fd8914a90b0abe418bd05fab5.mp4</t>
  </si>
  <si>
    <t>2026-09-03 11:32:45</t>
  </si>
  <si>
    <t>obaforever/idnztapp/meeting/20260903/upload_17884099309529f77bef3855c4e9d874e06ac2e513ea2.mp4</t>
  </si>
  <si>
    <t>merekomendasikan layanan j&amp;t express</t>
  </si>
  <si>
    <t>obaforever/idnztapp/meeting/20260903/VID_2026-09-03 11-32-21129385304868372f90403e47c59a7c7f38ed705068.mp4</t>
  </si>
  <si>
    <t>Reminder target nilai rating sprinter per indikator</t>
  </si>
  <si>
    <t>2026-09-03 11:32:09</t>
  </si>
  <si>
    <t>obaforever/idnztapp/meeting/20260903/VID_2026-09-03 11-31-06-5413800937591297b540846568a4d399bae89b2f2.mp4</t>
  </si>
  <si>
    <t>brifing area Mataram baru
pembahasan 
TTD 12
TTD actual</t>
  </si>
  <si>
    <t>2026-09-03 11:32:02</t>
  </si>
  <si>
    <t>obaforever/idnztapp/meeting/20260903/upload_178840990562336be52b473494e43857cf867f1523732.mp4</t>
  </si>
  <si>
    <t>ops dan mkt</t>
  </si>
  <si>
    <t>2026-09-03 11:31:59</t>
  </si>
  <si>
    <t>obaforever/idnztapp/meeting/20260903/VID_2026-09-03 11-30-034842150109405c1da62b34722a7b943243fa9fa57.mp4</t>
  </si>
  <si>
    <t>2026-09-03 11:31:46</t>
  </si>
  <si>
    <t>obaforever/idnztapp/meeting/20260903/upload_17884098433747a030c3ec1fa4905b93110099817b12e.mp4</t>
  </si>
  <si>
    <t>setor trip 1 dan absen..</t>
  </si>
  <si>
    <t>2026-09-03 11:31:41</t>
  </si>
  <si>
    <t>00545148</t>
  </si>
  <si>
    <t>Riza Fazriatur</t>
  </si>
  <si>
    <t>obaforever/idnztapp/meeting/20260903/VID_2026-09-03 11-30-35-933948293ee7329d631a646939955c12f11b8be32.mp4</t>
  </si>
  <si>
    <t>Pembahasan absensi &amp; datang ke DP lebih awal</t>
  </si>
  <si>
    <t>2026-09-03 11:29:46</t>
  </si>
  <si>
    <t>obaforever/idnztapp/meeting/20260903/VID_2026-09-03 11-29-09-2121929542a1a61848b8884445a581b3d9183d1986.mp4</t>
  </si>
  <si>
    <t>2026-09-03 11:29:36</t>
  </si>
  <si>
    <t>obaforever/idnztapp/meeting/20260903/upload_1788409662847315a5eb42dab4928afd6ca34587e8076.mp4</t>
  </si>
  <si>
    <t>Cara merekomendasikan layanan J&amp;T</t>
  </si>
  <si>
    <t>2026-09-03 11:28:27</t>
  </si>
  <si>
    <t>obaforever/idnztapp/meeting/20260903/VID_2026-09-03 11-28-18-701669885c36e255307a64097801ef3ca77c34f65.mp4</t>
  </si>
  <si>
    <t>2026-09-03 11:28:14</t>
  </si>
  <si>
    <t>obaforever/idnztapp/meeting/20260903/upload_1788409687306f5ff214e295949d8883d408a530a2ef7.mp4</t>
  </si>
  <si>
    <t>ttd 12
absensi</t>
  </si>
  <si>
    <t>2026-09-03 11:27:57</t>
  </si>
  <si>
    <t>obaforever/idnztapp/meeting/20260903/VID_2026-09-03 11-26-40-1365680610e9b4daa71a854ae4ab10b20d6b9c2ec6.mp4</t>
  </si>
  <si>
    <t>briefing 
gopay
longtail
jnt spot</t>
  </si>
  <si>
    <t>2026-09-03 11:27:53</t>
  </si>
  <si>
    <t>obaforever/idnztapp/meeting/20260903/VID_2026-09-03 11-23-0218872865694b3c356b78124eb7811507c53f8011df.mp4</t>
  </si>
  <si>
    <t>absensi
maksimalkan pengantaran</t>
  </si>
  <si>
    <t>2026-09-03 11:27:27</t>
  </si>
  <si>
    <t>obaforever/idnztapp/meeting/20260903/upload_17884096313098580dcf3d43f437cb91f87f5990d775d.mp4</t>
  </si>
  <si>
    <t>2026-09-03 11:26:52</t>
  </si>
  <si>
    <t>obaforever/idnztapp/meeting/20260903/upload_178840957802367fbf4ddd9a6407eba84f09821f3ead2.mp4</t>
  </si>
  <si>
    <t>briefing pagi KBB03</t>
  </si>
  <si>
    <t>obaforever/idnztapp/meeting/20260903/upload_1788409585732f3dc12a1a27f4635b22741f56b1dbf7a.mp4</t>
  </si>
  <si>
    <t>materi
1.absensi
2 sisa D24</t>
  </si>
  <si>
    <t>2026-09-03 11:26:25</t>
  </si>
  <si>
    <t>obaforever/idnztapp/meeting/20260903/upload_1788409577271fd47a65905b8459f81e539cde733b7c3.mp4</t>
  </si>
  <si>
    <t>2026-09-03 11:26:15</t>
  </si>
  <si>
    <t>obaforever/idnztapp/meeting/20260903/upload_17884094975817918ccfa3ba747cd840c7825835efa94.mp4</t>
  </si>
  <si>
    <t>operasional finance marketing 1 kurir 1 paket</t>
  </si>
  <si>
    <t>2026-09-03 11:25:17</t>
  </si>
  <si>
    <t>obaforever/idnztapp/meeting/20260903/VID_2026-09-03 11-24-54-19608242863b591ebf23e04a478ac42434f9c21f0f.mp4</t>
  </si>
  <si>
    <t>2026-09-03 11:24:54</t>
  </si>
  <si>
    <t>obaforever/idnztapp/meeting/20260903/upload_1788409465719ca5edcbbeef54edfa2da459a58dccadf.mp4</t>
  </si>
  <si>
    <t>absensi
TTD jam 12
QR sprinter</t>
  </si>
  <si>
    <t>2026-09-03 11:24:43</t>
  </si>
  <si>
    <t>obaforever/idnztapp/meeting/20260903/VID_2026-09-03 11-23-1416440763551de5cc78685d43af9abbd4e0a1a48911.mp4</t>
  </si>
  <si>
    <t>2026-09-03 11:23:33</t>
  </si>
  <si>
    <t>obaforever/idnztapp/meeting/20260903/upload_1788409397483cbffabbeb3cd493e92fd1409547c4edd.mp4</t>
  </si>
  <si>
    <t>Absensi
gopay
ttd 12</t>
  </si>
  <si>
    <t>2026-09-03 11:23:29</t>
  </si>
  <si>
    <t>obaforever/idnztapp/meeting/20260903/upload_1788409399763b3e275998e7042ec8348e664273f36d0.mp4</t>
  </si>
  <si>
    <t>2026-09-03 11:23:25</t>
  </si>
  <si>
    <t>obaforever/idnztapp/meeting/20260903/upload_1788409397805e07638d995914091b9d11236d3a5f2a9.mp4</t>
  </si>
  <si>
    <t>2026-09-03 11:23:18</t>
  </si>
  <si>
    <t>obaforever/idnztapp/meeting/20260903/VID_2026-09-03 11-22-48-39936946699c26dc16aeb41bcaba4db3dfae5f719.mp4</t>
  </si>
  <si>
    <t>breeping terkait pelayanan customer dan pemberian rating sprinter di app si customer</t>
  </si>
  <si>
    <t>2026-09-03 11:23:15</t>
  </si>
  <si>
    <t>obaforever/idnztapp/meeting/20260903/upload_17884093660729ac90d04e5454705b2769bfe4991302a.mp4</t>
  </si>
  <si>
    <t>Morning Brifing RGT06
Kamis, 3 September 2026
Topic :
1. Evaluasi persentase harian sprinter pastikan tidak banyak sisa
2. Target Absensi jam 6.30 dan target scan Del</t>
  </si>
  <si>
    <t>2026-09-03 11:23:13</t>
  </si>
  <si>
    <t>obaforever/idnztapp/meeting/20260903/upload_17884093717971439226a543f4db1a7bf722217ab049c.mp4</t>
  </si>
  <si>
    <t>RTK- PARCEL CARE dan Target 30 AWB reguler</t>
  </si>
  <si>
    <t>2026-09-03 11:22:36</t>
  </si>
  <si>
    <t>obaforever/idnztapp/meeting/20260903/VID_2026-09-03 11-20-40689412230e2d97e8f0aaf40a5bf8a09f26bd50b57.mp4</t>
  </si>
  <si>
    <t>2026-09-03 11:21:53</t>
  </si>
  <si>
    <t>obaforever/idnztapp/meeting/20260903/upload_178840929554107becc9e4ebc41a88183796ce1e5b861.mp4</t>
  </si>
  <si>
    <t>QR awb 
evaluasi sprinter</t>
  </si>
  <si>
    <t>2026-09-03 11:21:39</t>
  </si>
  <si>
    <t>obaforever/idnztapp/meeting/20260903/VID_2026-09-03 11-20-45-1742806880b126b9b9476f4eb993148cba367de404.mp4</t>
  </si>
  <si>
    <t>NM INDIKATOR RATING SPRINTER</t>
  </si>
  <si>
    <t>2026-09-03 11:21:25</t>
  </si>
  <si>
    <t>obaforever/idnztapp/meeting/20260903/VID_2026-09-03 11-20-31-52084479610ee7b688a5348e28ccda3c1b3a74752.mp4</t>
  </si>
  <si>
    <t>TEMA = RATING SPRINTER DAN INDIKATORNYA. 
PESERTA = 20</t>
  </si>
  <si>
    <t>2026-09-03 11:21:18</t>
  </si>
  <si>
    <t>obaforever/idnztapp/meeting/20260903/VID_2026-09-03 11-20-29102187510660dd6c1775be4bc794d082ebb6595f13.mp4</t>
  </si>
  <si>
    <t>rekomendasi layanan J&amp;T</t>
  </si>
  <si>
    <t>2026-09-03 11:20:27</t>
  </si>
  <si>
    <t>obaforever/idnztapp/meeting/20260903/upload_17884091984610f49a75684404da39e87677e7418bdc1.mp4</t>
  </si>
  <si>
    <t>pencapaian delivery san paket reguler</t>
  </si>
  <si>
    <t>2026-09-03 11:19:34</t>
  </si>
  <si>
    <t>obaforever/idnztapp/meeting/20260903/upload_178840916292781df9e0a888d4fe6a91358c1f00cc578.mp4</t>
  </si>
  <si>
    <t>2026-09-03 11:19:33</t>
  </si>
  <si>
    <t>obaforever/idnztapp/meeting/20260903/upload_17884091491852953400bd1b84eed88ed80f3ffa66618.mp4</t>
  </si>
  <si>
    <t>breefing pagi</t>
  </si>
  <si>
    <t>2026-09-03 11:19:09</t>
  </si>
  <si>
    <t>obaforever/idnztapp/meeting/20260903/VID_2026-09-03 11-17-35-8018978567bbbc6b657fa4f3a99d9db21bfe39bca.mp4</t>
  </si>
  <si>
    <t>BREAFING POD RETUR VALID DAN TIDAK VALID, DAN PEMANGGILAN SEPRINTER</t>
  </si>
  <si>
    <t>2026-09-03 11:18:26</t>
  </si>
  <si>
    <t>obaforever/idnztapp/meeting/20260903/upload_1788408909521433677f093f9458c9b47146893c9fb1e.mp4</t>
  </si>
  <si>
    <t>TTD jam 12
kualitas PU
inventory</t>
  </si>
  <si>
    <t>2026-09-03 11:17:27</t>
  </si>
  <si>
    <t>SEG06C SERANG_JAYA</t>
  </si>
  <si>
    <t>SEG06C000004</t>
  </si>
  <si>
    <t>NIAMULLAH</t>
  </si>
  <si>
    <t>obaforever/idnztapp/meeting/20260903/VID_2026-09-03 11-17-17-416840105ad6788de3efa4891a3778629b59e586e.mp4</t>
  </si>
  <si>
    <t>pembahasan 
keluar gudang 
TTD JAM 12
setatis</t>
  </si>
  <si>
    <t>2026-09-03 11:17:25</t>
  </si>
  <si>
    <t>obaforever/idnztapp/meeting/20260903/upload_1788409041213f08ec75804c44ba38dfb67d472525a8b.mp4</t>
  </si>
  <si>
    <t>2026-09-03 11:17:14</t>
  </si>
  <si>
    <t>obaforever/idnztapp/meeting/20260903/upload_1788409023543513f9eb115ce4d81a94349407b43ea67.MOV</t>
  </si>
  <si>
    <t>2026-09-03 11:15:51</t>
  </si>
  <si>
    <t>obaforever/idnztapp/meeting/20260903/upload_1788408918674680a73e8d2ed436a8436f56ddd6eaa8a.mp4</t>
  </si>
  <si>
    <t>2026-09-03 11:15:49</t>
  </si>
  <si>
    <t>obaforever/idnztapp/meeting/20260903/VID_2026-09-03 11-15-00-1408303950b094b8597514e13be7a0b74c77af50d.mp4</t>
  </si>
  <si>
    <t>memaksimalkan deliveru</t>
  </si>
  <si>
    <t>2026-09-03 11:15:01</t>
  </si>
  <si>
    <t>obaforever/idnztapp/meeting/20260903/upload_17884087918043222c64bbf0240079993ff235f3b3cef.mp4</t>
  </si>
  <si>
    <t>TARGET PENGISIAN QUIZ SPR
DISIPLIN SAAT JAM KERJA DALAM KEDATANGAN PAGI KE DP
CARA SORTIR PAKET DENGAN BAIK DAN BENAR
TIDAK MELAKUKAN PELANGGARAN DALAM DP SAAT MELAKUKAN SORTIR PAKET</t>
  </si>
  <si>
    <t>2026-09-03 11:14:55</t>
  </si>
  <si>
    <t>obaforever/idnztapp/meeting/20260903/upload_17884088486872dac9db5bba1422ab6e9d4733ac49c93.mp4</t>
  </si>
  <si>
    <t>brifing evaluasi kpi dan mekasnisme high value</t>
  </si>
  <si>
    <t>2026-09-03 11:14:51</t>
  </si>
  <si>
    <t>obaforever/idnztapp/meeting/20260903/upload_1788408878830b6c0d19803054d8e938d52626a88deec.mp4</t>
  </si>
  <si>
    <t>2026-09-03 11:14:40</t>
  </si>
  <si>
    <t>SEG05B KALODRAN_CIRUAS</t>
  </si>
  <si>
    <t>LS0000090304</t>
  </si>
  <si>
    <t>RAMA DANIALDI</t>
  </si>
  <si>
    <t>obaforever/idnztapp/meeting/20260903/upload_1788408862015c62f8a43e21545fca266b1bfb4435bf6.mp4</t>
  </si>
  <si>
    <t>Briefing pagi dp kalodran ciruas</t>
  </si>
  <si>
    <t>2026-09-03 11:13:59</t>
  </si>
  <si>
    <t>obaforever/idnztapp/meeting/20260903/VID_2026-09-03 11-11-193301517176b18c83a2f9a4a55b410344e858b5a45.mp4</t>
  </si>
  <si>
    <t>2026-09-03 11:13:54</t>
  </si>
  <si>
    <t>obaforever/idnztapp/meeting/20260903/upload_1788408736672c0103e1cc0cb432994757fb576fe73a7.mp4</t>
  </si>
  <si>
    <t>2026-09-03 11:13:42</t>
  </si>
  <si>
    <t>obaforever/idnztapp/meeting/20260903/VID_2026-09-03 11-13-26-9578558397e8bb98f64474ee18ab6017a46941b1d.mp4</t>
  </si>
  <si>
    <t>brifing sales trip 2
strategi QR spirmter
actual 
paycoll dan gopay</t>
  </si>
  <si>
    <t>2026-09-03 11:12:52</t>
  </si>
  <si>
    <t>obaforever/idnztapp/meeting/20260903/upload_1788408757074deddb8cbb5cd4f7992d37dee297cabe4.mp4</t>
  </si>
  <si>
    <t>2026-09-03 11:12:41</t>
  </si>
  <si>
    <t>obaforever/idnztapp/meeting/20260903/upload_17884086834406ff69b950aa84cdd8fc816ec9b2f42cf.mp4</t>
  </si>
  <si>
    <t>2026-09-03 11:12:17</t>
  </si>
  <si>
    <t>obaforever/idnztapp/meeting/20260903/upload_17884087274906ebcd8b00ba14b90900ca441db80a2a6.mp4</t>
  </si>
  <si>
    <t>2026-09-03 11:11:57</t>
  </si>
  <si>
    <t>obaforever/idnztapp/meeting/20260903/upload_17884086558745dba68a8f9be41aa96f0c8809e721c57.mp4</t>
  </si>
  <si>
    <t>2026-09-03 11:11:55</t>
  </si>
  <si>
    <t>obaforever/idnztapp/meeting/20260903/upload_17884087107856661353b759c4c869227885de9bc0748.mp4</t>
  </si>
  <si>
    <t>2026-09-03 11:10:34</t>
  </si>
  <si>
    <t>obaforever/idnztapp/meeting/20260903/upload_1788408612287775729e7cb4d41d1b41607bedd7e1534.mp4</t>
  </si>
  <si>
    <t>2026-09-03 11:10:20</t>
  </si>
  <si>
    <t>obaforever/idnztapp/meeting/20260903/VID_2026-09-03 11-09-521031024130dab794499588422eb47e2643ef72a3ff.mp4</t>
  </si>
  <si>
    <t>Absensi, keluar gudang, dan ttd 12</t>
  </si>
  <si>
    <t>2026-09-03 11:10:17</t>
  </si>
  <si>
    <t>obaforever/idnztapp/meeting/20260903/VID_2026-09-03 11-10-101408079755f63921774c224a9bafd8f56ec4b5433e.mp4</t>
  </si>
  <si>
    <t>2026-09-03 11:09:58</t>
  </si>
  <si>
    <t>obaforever/idnztapp/meeting/20260903/VID_2026-09-03 11-09-32-855501541168eeb7efec443e2b25098ab49376104.mp4</t>
  </si>
  <si>
    <t>2026-09-03 11:09:36</t>
  </si>
  <si>
    <t>obaforever/idnztapp/meeting/20260903/upload_178840855238081c75a657d984ee69ef2436099e48d5a.mp4</t>
  </si>
  <si>
    <t>parcelcare 
rsat</t>
  </si>
  <si>
    <t>2026-09-03 11:09:30</t>
  </si>
  <si>
    <t>obaforever/idnztapp/meeting/20260903/upload_1788408460006d7b57460927e46aebff41c1b39012b96.MOV</t>
  </si>
  <si>
    <t>2026-09-03 11:09:20</t>
  </si>
  <si>
    <t>obaforever/idnztapp/meeting/20260903/upload_17884085674418233fafd0f3d4ab681df653723ca753c.mp4</t>
  </si>
  <si>
    <t>Briefing bayah
1.keluar gudang 7.30
2.TTD JAM 12.00
3. SOP</t>
  </si>
  <si>
    <t>2026-09-03 11:08:33</t>
  </si>
  <si>
    <t>obaforever/idnztapp/meeting/20260903/VID_2026-09-03 11-07-55-1410865022ee14e66ebdd94a9e9b1b77750b1e028a.mp4</t>
  </si>
  <si>
    <t>1.paket HV
2.capaian Pickup
3.sla
4.banner warung</t>
  </si>
  <si>
    <t>2026-09-03 11:07:47</t>
  </si>
  <si>
    <t>obaforever/idnztapp/meeting/20260903/VID_2026-09-03 11-02-509543856704febd19ac3fa40e38b1da5804cca8fb4.mp4</t>
  </si>
  <si>
    <t>scan inventory dan penyampaian perhitungan late delivery</t>
  </si>
  <si>
    <t>2026-09-03 11:07:32</t>
  </si>
  <si>
    <t>BAL09A KUKUN_SUKATANI</t>
  </si>
  <si>
    <t>BAL09A000001</t>
  </si>
  <si>
    <t>MUHAMMAD RAFLI AULIA RA</t>
  </si>
  <si>
    <t>obaforever/idnztapp/meeting/20260903/upload_1788408409523b124bd6f496a4afc9dcc6962bef729ab.mp4</t>
  </si>
  <si>
    <t>Brefing team Dp</t>
  </si>
  <si>
    <t>2026-09-03 11:07:11</t>
  </si>
  <si>
    <t>obaforever/idnztapp/meeting/20260903/upload_178840842913979fa6949841d45eb9ce0b808d8f9b5be.mp4</t>
  </si>
  <si>
    <t>2026-09-03 11:06:52</t>
  </si>
  <si>
    <t>RKS11A GAJRUG</t>
  </si>
  <si>
    <t>RKS11A000217</t>
  </si>
  <si>
    <t>DEDE HARTONO</t>
  </si>
  <si>
    <t>obaforever/idnztapp/meeting/20260903/upload_1788408369278c5c2558ea9344802a9ab05c66ca6a321.mp4</t>
  </si>
  <si>
    <t>Penggunaan Seragam</t>
  </si>
  <si>
    <t>2026-09-03 11:05:51</t>
  </si>
  <si>
    <t>obaforever/idnztapp/meeting/20260903/upload_1788408336139ed22b35017ca4e1cbe91d943e11856de.mp4</t>
  </si>
  <si>
    <t>2026-09-03 11:05:41</t>
  </si>
  <si>
    <t>obaforever/idnztapp/meeting/20260903/upload_1788407695129aad854e5a83c41169bb06544012c9c49.MOV</t>
  </si>
  <si>
    <t>Brefing Masalah LAD01
•Kebersihan Kantor
•Masalah Tiketing
•Masalah Keluhan Gudang
•Masalah keluhan DP</t>
  </si>
  <si>
    <t>2026-09-03 11:05:33</t>
  </si>
  <si>
    <t>obaforever/idnztapp/meeting/20260903/upload_17884083081477b68a56c78ca4d39a2093ec907f2937f.mp4</t>
  </si>
  <si>
    <t>pencapaian</t>
  </si>
  <si>
    <t>2026-09-03 11:05:08</t>
  </si>
  <si>
    <t>obaforever/idnztapp/meeting/20260903/upload_1788408229055dd390fe1b2c34a8fb119dcb10435e82b.mp4</t>
  </si>
  <si>
    <t>evaluasi all team KPI keluar gudang, absensi, ttd jam 12</t>
  </si>
  <si>
    <t>2026-09-03 11:04:57</t>
  </si>
  <si>
    <t>obaforever/idnztapp/meeting/20260903/VID_2026-09-03 11-04-19-11581768108d17b46a2f4a48ffa8c045f9a5cc05a7.mp4</t>
  </si>
  <si>
    <t>2 September 2026</t>
  </si>
  <si>
    <t>2026-09-03 11:04:37</t>
  </si>
  <si>
    <t>obaforever/idnztapp/meeting/20260903/VID_2026-09-03 11-04-2714303263456379d8857d484558b9b90ca029b15600.mp4</t>
  </si>
  <si>
    <t>Breafing team Rating Sprinter</t>
  </si>
  <si>
    <t>2026-09-03 11:03:06</t>
  </si>
  <si>
    <t>obaforever/idnztapp/meeting/20260903/upload_1788408149827b66206a9fe824dffb75a7087540e12af.mp4</t>
  </si>
  <si>
    <t>ttd jam 12
paycols gopay
oick up reguler
indikator raiting sprinter</t>
  </si>
  <si>
    <t>2026-09-03 11:02:57</t>
  </si>
  <si>
    <t>obaforever/idnztapp/meeting/20260903/upload_1788408171105704674d01ed846c6af37ff566acd7e3e.mp4</t>
  </si>
  <si>
    <t>2026-09-03 11:02:54</t>
  </si>
  <si>
    <t>obaforever/idnztapp/meeting/20260903/VID_2026-09-03 11-02-36-11024378189fd83fa4043d45eeb0f0e0d33202b862.mp4</t>
  </si>
  <si>
    <t>2026-09-03 11:02:32</t>
  </si>
  <si>
    <t>obaforever/idnztapp/meeting/20260903/upload_17884081482110e030a0eb5b84f1c81713d97a5542ff5.MOV</t>
  </si>
  <si>
    <t>2026-09-03 11:02:20</t>
  </si>
  <si>
    <t>obaforever/idnztapp/meeting/20260903/upload_1788408129005C87DC544-8020-4C74-88E3-DE99579E3086586cc2d7dc7c48f1a83f9d3fbe67e559.mp4</t>
  </si>
  <si>
    <t>2026-09-03 11:01:44</t>
  </si>
  <si>
    <t>obaforever/idnztapp/meeting/20260903/upload_178840806864897c84dcd1ef7479c9d63d3c36c6d1ae0.mp4</t>
  </si>
  <si>
    <t>target oprasional 07.30 keluar gudang</t>
  </si>
  <si>
    <t>2026-09-03 11:01:36</t>
  </si>
  <si>
    <t>obaforever/idnztapp/meeting/20260903/VID_2026-09-03 11-01-02-14779053457de7ac2ca77a49289fa39e251c50830f.mp4</t>
  </si>
  <si>
    <t>2026-09-03 11:01:31</t>
  </si>
  <si>
    <t>obaforever/idnztapp/meeting/20260903/upload_1788408050230bee854968beb400d9a5b3cbcc98fce5e.mp4</t>
  </si>
  <si>
    <t>TNJ05 Ganet
Adam
Anggota 9 orang
*Topik brifing* 
- Absen 06.30
- Delivery 07.30
- TTD Sebelum jam 12:00
- Jangan Retur COD non Ecomerce (SLA NYA 10 HARI)
- Quis(Ujian) app sprinter 
- QRIS &amp; Gopay</t>
  </si>
  <si>
    <t>2026-09-03 11:00:30</t>
  </si>
  <si>
    <t>obaforever/idnztapp/meeting/20260903/upload_178840802223635b41fd3e83045cb89ee5970a8c77829.mp4</t>
  </si>
  <si>
    <t>2026-09-03 11:00:28</t>
  </si>
  <si>
    <t>obaforever/idnztapp/meeting/20260903/upload_17884080091169a0ed6362637435ea74bf97f4df7b29c.MOV</t>
  </si>
  <si>
    <t>edukasi high value dan pod valid</t>
  </si>
  <si>
    <t>2026-09-03 11:00:06</t>
  </si>
  <si>
    <t>obaforever/idnztapp/meeting/20260903/upload_17884079942149fb7161035af4184aa49362dc17c3d5a.mp4</t>
  </si>
  <si>
    <t>2026-09-03 10:59:59</t>
  </si>
  <si>
    <t>obaforever/idnztapp/meeting/20260903/VID_2026-09-03 11-59-451477985723472283d5b4aa4c08ae03c7fa7f4d5361.mp4</t>
  </si>
  <si>
    <t>2026-09-03 10:59:24</t>
  </si>
  <si>
    <t>obaforever/idnztapp/meeting/20260903/upload_1788407942336ba24ec3398a542cd83438997de45613d.mp4</t>
  </si>
  <si>
    <t>marketing, edukasi customer</t>
  </si>
  <si>
    <t>2026-09-03 10:59:16</t>
  </si>
  <si>
    <t>obaforever/idnztapp/meeting/20260903/upload_1788407934114b9afc30a46e246158bb1f4c977287864.mp4</t>
  </si>
  <si>
    <t>2026-09-03 10:59:01</t>
  </si>
  <si>
    <t>obaforever/idnztapp/meeting/20260903/VID_2026-09-03 10-56-11-35488167fdfe46037d0f42c4926026a63ae1fb8a.mp4</t>
  </si>
  <si>
    <t>2026-09-03 10:58:32</t>
  </si>
  <si>
    <t>TED13 PULAU_TELLO</t>
  </si>
  <si>
    <t>TED130006</t>
  </si>
  <si>
    <t>Asoriman Ted13</t>
  </si>
  <si>
    <t>obaforever/idnztapp/meeting/20260903/upload_178840790252923309bc80d7e4d69b85a66988d91053e.mp4</t>
  </si>
  <si>
    <t>2026-09-03 10:58:24</t>
  </si>
  <si>
    <t>obaforever/idnztapp/meeting/20260903/upload_178840789628126abc103c0364d308a671a1f07ae9f57.mp4</t>
  </si>
  <si>
    <t>evaluasi kinerja harian sprinter dan target2 yg harus dicapai sprinter 
edukasi perihal inspeksi seragam
motivasi dan sharing2</t>
  </si>
  <si>
    <t>2026-09-03 10:58:14</t>
  </si>
  <si>
    <t>BGS03 SUNGAI_PAKNING</t>
  </si>
  <si>
    <t>BGS030039</t>
  </si>
  <si>
    <t>Anita Br Panjaitan</t>
  </si>
  <si>
    <t>obaforever/idnztapp/meeting/20260903/upload_178840785728927266373c90d40c88073a8f24f9456c2.mp4</t>
  </si>
  <si>
    <t>Briefing BGS03 03/8/2026</t>
  </si>
  <si>
    <t>2026-09-03 10:57:47</t>
  </si>
  <si>
    <t>obaforever/idnztapp/meeting/20260903/VID_2026-09-03 10-54-31-1827790526c802eebb5d7b40c586073ba882eba172.mp4</t>
  </si>
  <si>
    <t>2026-09-03 10:57:31</t>
  </si>
  <si>
    <t>obaforever/idnztapp/meeting/20260903/upload_17884078303248ededdcfd87d4db88f0c29d12cf7d226.mp4</t>
  </si>
  <si>
    <t>2026-09-03 10:57:20</t>
  </si>
  <si>
    <t>SNG05B HARENDONG</t>
  </si>
  <si>
    <t>LS0000202554</t>
  </si>
  <si>
    <t>SML_SANDY IRAWAN</t>
  </si>
  <si>
    <t>obaforever/idnztapp/meeting/20260903/upload_17884078251644fe04d8d526d4e9fab36c22817c80ead.mp4</t>
  </si>
  <si>
    <t>reminder QR sprinter</t>
  </si>
  <si>
    <t>2026-09-03 10:57:00</t>
  </si>
  <si>
    <t>obaforever/idnztapp/meeting/20260903/VID_2026-09-03 10-55-4950963024238ebaf0ee2df4b91afece3f524e1990c.mp4</t>
  </si>
  <si>
    <t>2026-09-03 10:56:57</t>
  </si>
  <si>
    <t>obaforever/idnztapp/meeting/20260903/upload_17884078078512C840831-FB85-4CEB-A86D-1079080448D9434fdbd08eb04eccbff299ccffca600b.mp4</t>
  </si>
  <si>
    <t>2026-09-03 10:56:11</t>
  </si>
  <si>
    <t>JKT01J KAPUK_RAYA</t>
  </si>
  <si>
    <t>01102537</t>
  </si>
  <si>
    <t>obaforever/idnztapp/meeting/20260903/upload_1788407724264775dbd3c655049e08d13e5a4298417ea.mp4</t>
  </si>
  <si>
    <t>APP SPRINTER &amp; PAKET REGULER</t>
  </si>
  <si>
    <t>2026-09-03 10:55:33</t>
  </si>
  <si>
    <t>obaforever/idnztapp/meeting/20260903/upload_178840772837492f323e5c06640738df66ad4d2f23988.mp4</t>
  </si>
  <si>
    <t>2026-09-03 10:55:27</t>
  </si>
  <si>
    <t>obaforever/idnztapp/meeting/20260903/upload_178840770874257deae702d79471ebbde1688330fec6e.mp4</t>
  </si>
  <si>
    <t>evaluasi capaian 1 kurir 1 awb</t>
  </si>
  <si>
    <t>2026-09-03 10:55:16</t>
  </si>
  <si>
    <t>obaforever/idnztapp/meeting/20260903/VID_2026-09-03 10-54-19-9049453156d11ddbc795449f1abce8c8b5773b9f6.mp4</t>
  </si>
  <si>
    <t>2026-09-03 10:55:12</t>
  </si>
  <si>
    <t>obaforever/idnztapp/meeting/20260903/upload_1788407693410d8b5fae2f9444e27856dbca9a6fc1be4.mp4</t>
  </si>
  <si>
    <t>2026-09-03 10:54:49</t>
  </si>
  <si>
    <t>obaforever/idnztapp/meeting/20260903/upload_1788407670283d8ad0a19257b4ddaa8b55b681816499c.mp4</t>
  </si>
  <si>
    <t>BAL17 CANGKUDU</t>
  </si>
  <si>
    <t>BAL170138</t>
  </si>
  <si>
    <t>Mohamad Topan Beri F</t>
  </si>
  <si>
    <t>obaforever/idnztapp/meeting/20260903/upload_17884075331956b6cfb9cb10b4647b183a862318be4e6.mp4</t>
  </si>
  <si>
    <t>brefing DP Cangkudu 
QR sprinter
masuk sblm jam 06,30
TTD sblm jam12,00
cari costamer aktip</t>
  </si>
  <si>
    <t>2026-09-03 10:54:41</t>
  </si>
  <si>
    <t>obaforever/idnztapp/meeting/20260903/upload_1788407653245D2CBE7B8-302B-4E3C-ABB2-2630BB2CD727dadcc175953c439da1de43b2ac3035ce.mp4</t>
  </si>
  <si>
    <t>evaluasi performa sla dan target secara harian hingga mingguan</t>
  </si>
  <si>
    <t>2026-09-03 10:53:11</t>
  </si>
  <si>
    <t>obaforever/idnztapp/meeting/20260903/upload_178840757485281d6b7be10e94135b7ecd57cf51326e6.MOV</t>
  </si>
  <si>
    <t>2026-09-03 10:52:44</t>
  </si>
  <si>
    <t>obaforever/idnztapp/meeting/20260903/upload_1788407544152385ca2dd314e48068f4986e60f970035.mp4</t>
  </si>
  <si>
    <t>2026-09-03 10:52:29</t>
  </si>
  <si>
    <t>obaforever/idnztapp/meeting/20260903/VID_2026-09-03 10-50-25-7289104891bd8a22210f54e568d5d867c6b6ba3ce.mp4</t>
  </si>
  <si>
    <t>brifing harian
1. absen sprinter
2. kuis app
3. ttd jam 12.00
4. ttd aktual
5. qr sprinter
6. paycools dan gopay
7. setor trip 1 dan trip 2</t>
  </si>
  <si>
    <t>2026-09-03 10:52:25</t>
  </si>
  <si>
    <t>obaforever/idnztapp/meeting/20260903/upload_17884075260929a47d606f17e41179b0535764c07206a.MOV</t>
  </si>
  <si>
    <t>2026-09-03 10:51:55</t>
  </si>
  <si>
    <t>obaforever/idnztapp/meeting/20260903/upload_17884075016450FD79499-7EBC-4502-A36E-FECC45C086D2e1e703d5e7604b99bc2e05496a63e5d2.mp4</t>
  </si>
  <si>
    <t>kebersihan kantor</t>
  </si>
  <si>
    <t>2026-09-03 10:51:45</t>
  </si>
  <si>
    <t>obaforever/idnztapp/meeting/20260903/VID_2026-09-03 10-50-51-577830526a15744d2f19240529e334c95fae76675.mp4</t>
  </si>
  <si>
    <t>2026-09-03 10:51:23</t>
  </si>
  <si>
    <t>obaforever/idnztapp/meeting/20260903/upload_17884074740586866fca3c6764dadba80f42a34eefb29.mp4</t>
  </si>
  <si>
    <t>obaforever/idnztapp/meeting/20260903/upload_1788407467680c90d18287bce402bb6eb552e2917d17c.MOV</t>
  </si>
  <si>
    <t>2026-09-03 10:50:36</t>
  </si>
  <si>
    <t>JKT21U DC_GANDARIA</t>
  </si>
  <si>
    <t>01920630</t>
  </si>
  <si>
    <t>obaforever/idnztapp/meeting/20260903/upload_178840737930290083b625c774442a2686834806f9a14.mp4</t>
  </si>
  <si>
    <t>Briefing pagi DC Gandaria
1. Absensi 06.30
2. Keluar Gudang Aktual 07.30
3. TTD 12.00
4. TTD All Ritase
5. Parcel Care
6. QR Sprinter 1 AWB 1 Sprinter
7. 6S</t>
  </si>
  <si>
    <t>2026-09-03 10:50:03</t>
  </si>
  <si>
    <t>obaforever/idnztapp/meeting/20260903/VID_2026-09-03 10-48-18393430825ef6c3432905c4c98bfc6e7ecaa0f3caf.mp4</t>
  </si>
  <si>
    <t>push rating kurir bintang 5 harus progres</t>
  </si>
  <si>
    <t>2026-09-03 10:49:55</t>
  </si>
  <si>
    <t>obaforever/idnztapp/meeting/20260903/upload_1788407325433cd92bb55f5f74c2eb581190df258686d.mp4</t>
  </si>
  <si>
    <t>pembahasan mengenai absensi memakai seragam dikarenakan masih ada yang belum memakai seragam, Target scant delive jam 12, dan penggunaan paycools minimal per sprinter 3 awb</t>
  </si>
  <si>
    <t>2026-09-03 10:49:48</t>
  </si>
  <si>
    <t>obaforever/idnztapp/meeting/20260903/upload_1788407360046e7b24d0a64bb4e5f8b5e2a07a6d4eb32.mp4</t>
  </si>
  <si>
    <t>penyampaian terkait canceling pod paket tiktok</t>
  </si>
  <si>
    <t>2026-09-03 10:49:14</t>
  </si>
  <si>
    <t>obaforever/idnztapp/meeting/20260903/upload_178840734450913df93a5493a4cd78d688442b3ab2712.mp4</t>
  </si>
  <si>
    <t>Pkl05
On duty 33
On brifing 6
Target 1 kurir 1 paket 
Paket hight valua 
Delivery 1&amp;2 zhitu ok</t>
  </si>
  <si>
    <t>2026-09-03 10:47:50</t>
  </si>
  <si>
    <t>obaforever/idnztapp/meeting/20260903/VID_2026-09-03 11-47-19-20879668898ee3312e6340464caea2b3bab9852fc6.mp4</t>
  </si>
  <si>
    <t>2026-09-03 10:47:01</t>
  </si>
  <si>
    <t>WGI08 PURWANTORO</t>
  </si>
  <si>
    <t>WGI080002</t>
  </si>
  <si>
    <t>Ferdinan Dewangga</t>
  </si>
  <si>
    <t>obaforever/idnztapp/meeting/20260903/upload_178840720164070b2947acd3a4bd48f483945bb47bfa1.mp4</t>
  </si>
  <si>
    <t>push ttd jam 12 dan ttd aktual 95%</t>
  </si>
  <si>
    <t>2026-09-03 10:46:23</t>
  </si>
  <si>
    <t>obaforever/idnztapp/meeting/20260903/VID_2026-09-03 10-45-28-145345642618dbb390da1c40f6b73efb8c9714265c.mp4</t>
  </si>
  <si>
    <t>Briefing tanggal 3 September 2026</t>
  </si>
  <si>
    <t>2026-09-03 10:45:37</t>
  </si>
  <si>
    <t>obaforever/idnztapp/meeting/20260903/upload_17884070694049670c7955e794c21bb2fdebfe70208aa.mp4</t>
  </si>
  <si>
    <t>marketing..cek2 lg temen byak yg skit</t>
  </si>
  <si>
    <t>2026-09-03 10:45:29</t>
  </si>
  <si>
    <t>obaforever/idnztapp/meeting/20260903/VID_2026-09-03 10-45-094329160111f06b1da18e8447eba18f9f3f30cb02e.mp4</t>
  </si>
  <si>
    <t>2026-09-03 10:45:25</t>
  </si>
  <si>
    <t>obaforever/idnztapp/meeting/20260903/upload_17884071176744d7210017d644cce9c5d958bba6aa223.mp4</t>
  </si>
  <si>
    <t>2026-09-03 10:45:17</t>
  </si>
  <si>
    <t>obaforever/idnztapp/meeting/20260903/upload_17884070812530BE8E51E-CDC0-45EA-A68D-3F4A49EF7B2Cc5c12d379d9b4b4d994a2416a621c9aa.mp4</t>
  </si>
  <si>
    <t>PENJELASAN ASPEK PENILAIAN MENYANGKUT RATING SPRINTER</t>
  </si>
  <si>
    <t>2026-09-03 10:45:16</t>
  </si>
  <si>
    <t>obaforever/idnztapp/meeting/20260903/upload_178840710240241e7096960e347ae91bb81512f5d4077.mp4</t>
  </si>
  <si>
    <t>2026-09-03 10:45:14</t>
  </si>
  <si>
    <t>obaforever/idnztapp/meeting/20260903/VID_2026-09-03 10-43-141879876990f95305824b124f0d97715cefc0373e82.mp4</t>
  </si>
  <si>
    <t>Membahas Rating Sprinter dan Indikator Reward rating sprinter</t>
  </si>
  <si>
    <t>2026-09-03 10:44:58</t>
  </si>
  <si>
    <t>obaforever/idnztapp/meeting/20260903/upload_1788407078520154915ee505b4ae4b6bbe12c0942e11d.mp4</t>
  </si>
  <si>
    <t>2026-09-03 10:44:48</t>
  </si>
  <si>
    <t>obaforever/idnztapp/meeting/20260903/upload_1788407079889b16ee8508b01426b87a96599bc41a8ca.mp4</t>
  </si>
  <si>
    <t>2026-09-03 10:44:12</t>
  </si>
  <si>
    <t>obaforever/idnztapp/meeting/20260903/upload_17884069990829915c944f6a24d7a8d4e527cebe09c75.mp4</t>
  </si>
  <si>
    <t>ranting sperintr dan setoran di setiap trip 1 dan trip 2 di hari H</t>
  </si>
  <si>
    <t>2026-09-03 10:42:31</t>
  </si>
  <si>
    <t>obaforever/idnztapp/meeting/20260903/upload_17884068977966cd1d71748d7492e8b38fadcb65567fb.mp4</t>
  </si>
  <si>
    <t>Haigh value, Open maket, setoran , penjadwalan pick up</t>
  </si>
  <si>
    <t>2026-09-03 10:42:18</t>
  </si>
  <si>
    <t>obaforever/idnztapp/meeting/20260903/VID_2026-09-03 10-41-12-146144002707ef9f9740d94264a918e8c7ace0269b.mp4</t>
  </si>
  <si>
    <t>TTD, LONGTAIL</t>
  </si>
  <si>
    <t>2026-09-03 10:41:04</t>
  </si>
  <si>
    <t>TED01 TELUK_DALAM</t>
  </si>
  <si>
    <t>TED010002</t>
  </si>
  <si>
    <t>Asoriman Telaumbanua</t>
  </si>
  <si>
    <t>obaforever/idnztapp/meeting/20260903/upload_17884068367210328b5a558be4be8b96aeba758edb255.mp4</t>
  </si>
  <si>
    <t>2026-09-03 10:40:57</t>
  </si>
  <si>
    <t>obaforever/idnztapp/meeting/20260903/VID_2026-09-03 10-38-42-567756995bbaefd45f9594edc904b38ee6f42a333.mp4</t>
  </si>
  <si>
    <t>QR sprinter, Paycools, ttd 12.00, keluar gudang 07.30, absensi</t>
  </si>
  <si>
    <t>2026-09-03 10:40:41</t>
  </si>
  <si>
    <t>obaforever/idnztapp/meeting/20260903/upload_17884068285845da7722f29a74ae0b4680cc9accb1772.mp4</t>
  </si>
  <si>
    <t>2026-09-03 10:39:57</t>
  </si>
  <si>
    <t>obaforever/idnztapp/meeting/20260903/upload_178840676762885e37015095d4c97bc261e7653fd8737.mp4</t>
  </si>
  <si>
    <t>pod scan bermasalah paket longtail ketepatan absensi</t>
  </si>
  <si>
    <t>2026-09-03 10:39:45</t>
  </si>
  <si>
    <t>obaforever/idnztapp/meeting/20260903/upload_1788406673150816620c62e8e4e638a80e20f65fbe09a.mp4</t>
  </si>
  <si>
    <t>2026-09-03 10:39:31</t>
  </si>
  <si>
    <t>PSJ13 NAPU</t>
  </si>
  <si>
    <t>01813804</t>
  </si>
  <si>
    <t>Iswandar .</t>
  </si>
  <si>
    <t>obaforever/idnztapp/meeting/20260903/VID_2026-09-03 11-38-16191866998458b58ce20cf14ab09f000e086eddb746.mp4</t>
  </si>
  <si>
    <t>PSJ13
PUSH TTD
KEBERSIHAN DP
PICKUP DOC Bu</t>
  </si>
  <si>
    <t>2026-09-03 10:39:30</t>
  </si>
  <si>
    <t>obaforever/idnztapp/meeting/20260903/upload_17884067545135330f59afeaf4d31970b6467385598e2.MOV</t>
  </si>
  <si>
    <t>online rate payment, ttd jam 12</t>
  </si>
  <si>
    <t>2026-09-03 10:38:56</t>
  </si>
  <si>
    <t>SNG15 PONTANG_RAYA</t>
  </si>
  <si>
    <t>00534343</t>
  </si>
  <si>
    <t>Mohamad Kahis</t>
  </si>
  <si>
    <t>obaforever/idnztapp/meeting/20260903/upload_1788406712569494d777e5f924c89a630ad4136400a8c.mp4</t>
  </si>
  <si>
    <t>absen 6.30
TTD jam 12</t>
  </si>
  <si>
    <t>2026-09-03 10:37:56</t>
  </si>
  <si>
    <t>obaforever/idnztapp/meeting/20260903/upload_1788406670841ac9e99b38b6b4343a0a6be35f41477f1.MOV</t>
  </si>
  <si>
    <t>2026-09-03 10:37:03</t>
  </si>
  <si>
    <t>obaforever/idnztapp/meeting/20260903/VID_2026-09-03 10-35-4525700607798010c2fd45d4d848a5c18c543e9425d.mp4</t>
  </si>
  <si>
    <t>2026-09-03 10:36:29</t>
  </si>
  <si>
    <t>obaforever/idnztapp/meeting/20260903/upload_17884065406667433582af83846e48ac429c4b5f8117c.mp4</t>
  </si>
  <si>
    <t>2026-09-03 10:35:42</t>
  </si>
  <si>
    <t>TGR57 LARANGAN_2</t>
  </si>
  <si>
    <t>TGR572001</t>
  </si>
  <si>
    <t>DONI ANGGARA</t>
  </si>
  <si>
    <t>obaforever/idnztapp/meeting/20260903/upload_178840649418094392afb88c149a7bf1e1eea8c4391e2.mp4</t>
  </si>
  <si>
    <t>materi : 
edukasi team WH untuk selalu lebih aware untuk paket di area 
evaluasi proses scaninasi 
evluasi proses sortir</t>
  </si>
  <si>
    <t>2026-09-03 10:35:09</t>
  </si>
  <si>
    <t>obaforever/idnztapp/meeting/20260903/VID_2026-09-03 10-32-491198620258545b84a05fa94cd3b97bcd8678093ae1.mp4</t>
  </si>
  <si>
    <t>2026-09-03 10:34:55</t>
  </si>
  <si>
    <t>obaforever/idnztapp/meeting/20260903/upload_1788406437094360d3d68d95c4165a9bbbd653787eb81.mp4</t>
  </si>
  <si>
    <t>1. absensi 06.30 
2. rating sprinter bintang 5 
3. tanggung jawab dan kedisiplinan 
4. setoran dihari H</t>
  </si>
  <si>
    <t>2026-09-03 10:34:15</t>
  </si>
  <si>
    <t>obaforever/idnztapp/meeting/20260903/VID_2026-09-03 10-30-481539076831b5b7257b8d854f06b25ff1969597404d.mp4</t>
  </si>
  <si>
    <t>2026-09-03 10:34:02</t>
  </si>
  <si>
    <t>obaforever/idnztapp/meeting/20260903/VID_2026-09-03 10-32-4625869424429576c2453f94d60bbb462a4fe560002.mp4</t>
  </si>
  <si>
    <t>2026-09-03 10:33:19</t>
  </si>
  <si>
    <t>obaforever/idnztapp/meeting/20260903/upload_178840636326935f670b553694d59b8424a0fcde9a3de.mp4</t>
  </si>
  <si>
    <t>1.Capaian Rating
2.Paket HV
3.Capaian Pickup
4.banner warung</t>
  </si>
  <si>
    <t>2026-09-03 10:31:50</t>
  </si>
  <si>
    <t>obaforever/idnztapp/meeting/20260903/VID_2026-09-03 10-30-37-2099258809edf129185dfe41eba69e449793c8a4a0.mp4</t>
  </si>
  <si>
    <t>absensi  peningkatan ttd sebelum jam 12 
gopay 
sop aturan 
qr sprinter</t>
  </si>
  <si>
    <t>2026-09-03 10:31:03</t>
  </si>
  <si>
    <t>obaforever/idnztapp/meeting/20260903/upload_1788406223860eb645e2818dd4f1794fcff2cad63394d.mp4</t>
  </si>
  <si>
    <t>poin KPI terbaru
parcel care
qr sprinter
rating bintang 5</t>
  </si>
  <si>
    <t>2026-09-03 10:30:49</t>
  </si>
  <si>
    <t>obaforever/idnztapp/meeting/20260903/upload_1788406139845da2747ad287a4cb89e970ae2b7ca2aa4.mp4</t>
  </si>
  <si>
    <t>1. evaluasi paket lama dan baru 
2.ttd jam 12
3.kebersihan sekitar area kantor</t>
  </si>
  <si>
    <t>2026-09-03 10:30:12</t>
  </si>
  <si>
    <t>obaforever/idnztapp/meeting/20260903/VID_2026-09-03 10-29-00-149053897220f1e64bfdcc4f6d89bfae8f988f759e.mp4</t>
  </si>
  <si>
    <t>2026-09-03 10:29:53</t>
  </si>
  <si>
    <t>obaforever/idnztapp/meeting/20260903/upload_1788406180946751ee8373916414a9820f29a370805ea.mp4</t>
  </si>
  <si>
    <t>pod ttd retur</t>
  </si>
  <si>
    <t>2026-09-03 10:29:33</t>
  </si>
  <si>
    <t>obaforever/idnztapp/meeting/20260903/upload_1788406138389456f476d43d0450f91254189e4cbe7c3.mp4</t>
  </si>
  <si>
    <t>Morning Briefing RGT02
Kamis, 03 September 2026
PIC: Nuning
1. Evaluasi pengantaran presentasi sprinter
 2. Penting hindari Hard    Compl</t>
  </si>
  <si>
    <t>2026-09-03 10:29:21</t>
  </si>
  <si>
    <t>obaforever/idnztapp/meeting/20260903/VID_2026-09-03 10-26-571876949851b4a95c7f764a47ce94fe8e32b98079cc.mp4</t>
  </si>
  <si>
    <t>Ritase 95%</t>
  </si>
  <si>
    <t>2026-09-03 10:29:18</t>
  </si>
  <si>
    <t>obaforever/idnztapp/meeting/20260903/upload_1788406152784e23899404e4a48d98207d38c25995eaa.mp4</t>
  </si>
  <si>
    <t>2026-09-03 10:29:12</t>
  </si>
  <si>
    <t>obaforever/idnztapp/meeting/20260903/upload_1788405938195eee52ed3123f4abaa1c2faf32f8abed3.MOV</t>
  </si>
  <si>
    <t>2026-09-03 10:28:14</t>
  </si>
  <si>
    <t>obaforever/idnztapp/meeting/20260903/VID_2026-09-03 10-26-142086366070a2b9603340c74e3fbb01f4b4562e738d.mp4</t>
  </si>
  <si>
    <t>fajar
1.Absensi 06.30
2.delivery 07.30
3.keluar gudang 08.00
4.TTD sebelum jam 12.00
5.Retur non e-commerce 
 6.quis app sprinter 
 7.paycools
8.gopay 
 9.clockin&amp;clockout 
 10.Qr sprinter</t>
  </si>
  <si>
    <t>2026-09-03 10:27:56</t>
  </si>
  <si>
    <t>obaforever/idnztapp/meeting/20260903/upload_1788405967604cba636a35ef64bc4b9636be38897a292.mp4</t>
  </si>
  <si>
    <t>Briefing harian percut Sei tuan
Tgl 03-09-2026
Perihal jam masuk, gopay, ttd 12, parcelcare dan pickupan sprinter</t>
  </si>
  <si>
    <t>2026-09-03 10:26:24</t>
  </si>
  <si>
    <t>obaforever/idnztapp/meeting/20260903/VID_2026-09-03 10-25-131143473025ceadcbccacc84a33b0f179a0f9a0d756.mp4</t>
  </si>
  <si>
    <t>briping pagi 
.absensi 
.late area dan longtail 
penyerahan hadiah sprinter</t>
  </si>
  <si>
    <t>2026-09-03 10:25:52</t>
  </si>
  <si>
    <t>obaforever/idnztapp/meeting/20260903/upload_1788405937665b42b719fb6754c83bd4f7a03747f6659.mp4</t>
  </si>
  <si>
    <t>Breafing pagi 
03 September 2026
Jam : 08.18
PIC : Eko</t>
  </si>
  <si>
    <t>2026-09-03 10:25:44</t>
  </si>
  <si>
    <t>obaforever/idnztapp/meeting/20260903/VID_2026-09-03 10-24-302055199590535c52d71c5b4ee093106a5fcbae5303.mp4</t>
  </si>
  <si>
    <t>Closingan Paket dan PTMP</t>
  </si>
  <si>
    <t>2026-09-03 10:25:42</t>
  </si>
  <si>
    <t>obaforever/idnztapp/meeting/20260903/VID_2026-09-03 10-24-57-80506178705f3784218874bb2b3e918f220894fbc.mp4</t>
  </si>
  <si>
    <t>2026-09-03 10:24:12</t>
  </si>
  <si>
    <t>ARO02A000005</t>
  </si>
  <si>
    <t>Mutia Dwi Putri</t>
  </si>
  <si>
    <t>obaforever/idnztapp/meeting/20260903/upload_17884058419342cc50ebab8134ba2a771646f54b41b1d.mp4</t>
  </si>
  <si>
    <t>2026-09-03 10:23:23</t>
  </si>
  <si>
    <t>obaforever/idnztapp/meeting/20260903/upload_17884057566759cc4b01b929b46758f39c2fb1dd46205.mp4</t>
  </si>
  <si>
    <t>Tambah orang jika tidak mampu</t>
  </si>
  <si>
    <t>2026-09-03 10:23:13</t>
  </si>
  <si>
    <t>obaforever/idnztapp/meeting/20260903/upload_178840577913453d10c9b27264ecdaa11113850cb17a3.mp4</t>
  </si>
  <si>
    <t>Open market dan SLA pickup</t>
  </si>
  <si>
    <t>2026-09-03 10:22:52</t>
  </si>
  <si>
    <t>obaforever/idnztapp/meeting/20260903/upload_17884057431873910f45841aa4764a6f2d34bd1444412.mp4</t>
  </si>
  <si>
    <t>target target september</t>
  </si>
  <si>
    <t>2026-09-03 10:22:00</t>
  </si>
  <si>
    <t>obaforever/idnztapp/meeting/20260903/VID_2026-09-03 10-21-02156304074197f89f6784174255a2ff3c191940738c.mp4</t>
  </si>
  <si>
    <t>2026-09-03 10:21:56</t>
  </si>
  <si>
    <t>obaforever/idnztapp/meeting/20260903/upload_1788405704588356a5d161f3c45e2ac433f42036a0813.mp4</t>
  </si>
  <si>
    <t>2026-09-03 10:21:51</t>
  </si>
  <si>
    <t>obaforever/idnztapp/meeting/20260903/upload_178840569312923020634d1154799ac66a9d77d25f572.mp4</t>
  </si>
  <si>
    <t>2026-09-03 10:21:49</t>
  </si>
  <si>
    <t>obaforever/idnztapp/meeting/20260903/upload_1788405654626980960fc61904664b76a6a0341b37502.mp4</t>
  </si>
  <si>
    <t>1k1p,target ttd jam 12 dan operasional DP</t>
  </si>
  <si>
    <t>2026-09-03 10:21:44</t>
  </si>
  <si>
    <t>obaforever/idnztapp/meeting/20260903/VID_2026-09-03 10-20-5410035292363275ccf6c06348718867e665794d46b6.mp4</t>
  </si>
  <si>
    <t>2026-09-03 10:21:39</t>
  </si>
  <si>
    <t>obaforever/idnztapp/meeting/20260903/upload_1788405670807c5ce7db0ab0a4bcfb0000b0c966054ee.mp4</t>
  </si>
  <si>
    <t>target target bulan september</t>
  </si>
  <si>
    <t>2026-09-03 10:20:22</t>
  </si>
  <si>
    <t>obaforever/idnztapp/meeting/20260903/VID_2026-09-03 10-19-18-12998157532055a931ca0b429b87f85852b22547aa.mp4</t>
  </si>
  <si>
    <t>brifing nm terkait indikator rating sprinter</t>
  </si>
  <si>
    <t>2026-09-03 10:20:15</t>
  </si>
  <si>
    <t>obaforever/idnztapp/meeting/20260903/upload_17884055762857e66fa771d1b416189976fe1d71a4182.mp4</t>
  </si>
  <si>
    <t>mengatasi paket parcelcare</t>
  </si>
  <si>
    <t>2026-09-03 10:19:51</t>
  </si>
  <si>
    <t>obaforever/idnztapp/meeting/20260903/upload_17884055552626f03dcd6006b46e3a0a268b7efa61fa1.mp4</t>
  </si>
  <si>
    <t>indikator rating</t>
  </si>
  <si>
    <t>2026-09-03 10:19:23</t>
  </si>
  <si>
    <t>obaforever/idnztapp/meeting/20260903/upload_1788405311363a0273b1643cb4b2dbd78f9e23bb7ce9b.mp4</t>
  </si>
  <si>
    <t>- Evaluasi performance sprinter kemarin 
- Absensi 6.30
- TTD jam 12 
- POD Valid (absensi, e pod TTD &amp; scan bersamalah)
- Dilarang melakukan tindakan fraud</t>
  </si>
  <si>
    <t>2026-09-03 10:19:10</t>
  </si>
  <si>
    <t>obaforever/idnztapp/meeting/20260903/upload_17884054737456855a6d503294948a32048ebe61d4115.mp4</t>
  </si>
  <si>
    <t>push paket longtail, dan ttd di bawah jam 12.00</t>
  </si>
  <si>
    <t>2026-09-03 10:17:59</t>
  </si>
  <si>
    <t>obaforever/idnztapp/meeting/20260903/upload_1788405467618277d83c0f36c42ecb1cfc176a7d9059f.MOV</t>
  </si>
  <si>
    <t>2026-09-03 10:17:41</t>
  </si>
  <si>
    <t>obaforever/idnztapp/meeting/20260903/VID_2026-09-03 10-16-131466552058dcb132c2e62e46d1bfc216c4f31fb93d.mp4</t>
  </si>
  <si>
    <t>2026-09-03 10:17:05</t>
  </si>
  <si>
    <t>obaforever/idnztapp/meeting/20260903/upload_1788405404578cd1907f6ad954d9b8d664a873ba0b135.mp4</t>
  </si>
  <si>
    <t>Rating sprinter
SOP kerja
point rating</t>
  </si>
  <si>
    <t>2026-09-03 10:17:04</t>
  </si>
  <si>
    <t>obaforever/idnztapp/meeting/20260903/upload_1788405421443a780c2d30d0f4c53b6887c95a85c0696.mp4</t>
  </si>
  <si>
    <t>2026-09-03 10:16:49</t>
  </si>
  <si>
    <t>obaforever/idnztapp/meeting/20260903/upload_17884053400226f17f349310d4b09be8b22d4f1756b7b.mp4</t>
  </si>
  <si>
    <t>ttd jam 12
kerapian dan kebersihan DP
penyelesaian paket stuck</t>
  </si>
  <si>
    <t>2026-09-03 10:16:27</t>
  </si>
  <si>
    <t>obaforever/idnztapp/meeting/20260903/VID_2026-09-03 10-15-22-1906604189da7496350bf4444a84b39e37d70cdb90.mp4</t>
  </si>
  <si>
    <t>kebersihan dp, memastikan paket terbawa semua dan keluar kantor sebelum jam 7:30</t>
  </si>
  <si>
    <t>2026-09-03 10:16:26</t>
  </si>
  <si>
    <t>obaforever/idnztapp/meeting/20260903/VID_2026-09-03 10-16-16-1209848194bd91255dc34b46138a7731ab2fb20aa9.mp4</t>
  </si>
  <si>
    <t>evaluasi setor hari H
evaluaai inventori paket gagal delivery</t>
  </si>
  <si>
    <t>2026-09-03 10:15:56</t>
  </si>
  <si>
    <t>obaforever/idnztapp/meeting/20260903/upload_1788405329142201d0155c0984bf695c3ddc617e9cc75.mp4</t>
  </si>
  <si>
    <t>2026-09-03 10:15:31</t>
  </si>
  <si>
    <t>obaforever/idnztapp/meeting/20260903/upload_1788405287184c2159d12a3c94db1a9f70118fc050f3d.mp4</t>
  </si>
  <si>
    <t>NM
SOP sprinter</t>
  </si>
  <si>
    <t>2026-09-03 10:15:29</t>
  </si>
  <si>
    <t>obaforever/idnztapp/meeting/20260903/upload_1788405250426e46bc197b99e4c62bed58d269a28cd2f.mp4</t>
  </si>
  <si>
    <t>ghetering promosi mabar</t>
  </si>
  <si>
    <t>2026-09-03 10:15:21</t>
  </si>
  <si>
    <t>MLG07 KLOJEN</t>
  </si>
  <si>
    <t>LS0000426000</t>
  </si>
  <si>
    <t>Wahyu JM0360001</t>
  </si>
  <si>
    <t>obaforever/idnztapp/meeting/20260903/upload_17884052889852f4594b793c74224960e94902ebdd853.mp4</t>
  </si>
  <si>
    <t>breffing marketing</t>
  </si>
  <si>
    <t>2026-09-03 10:15:17</t>
  </si>
  <si>
    <t>obaforever/idnztapp/meeting/20260903/upload_1788405305741dd5cb7c0bd124be3adab858bea626032.mp4</t>
  </si>
  <si>
    <t>absensi POD valid</t>
  </si>
  <si>
    <t>2026-09-03 10:15:13</t>
  </si>
  <si>
    <t>obaforever/idnztapp/meeting/20260903/VID_2026-09-03 11-15-02542681356accce91760c5447b8a3bab389f857746.mp4</t>
  </si>
  <si>
    <t>obaforever/idnztapp/meeting/20260903/upload_1788405290712accd367eb8324e3c91b7147f815a189a.mp4</t>
  </si>
  <si>
    <t>2026-09-03 10:15:01</t>
  </si>
  <si>
    <t>obaforever/idnztapp/meeting/20260903/upload_1788405259164c1b3dab2252346f484eaeb9985918e93.mp4</t>
  </si>
  <si>
    <t>arbitrase. pod. parcel care. ptmp.</t>
  </si>
  <si>
    <t>2026-09-03 10:14:44</t>
  </si>
  <si>
    <t>obaforever/idnztapp/meeting/20260903/VID_2026-09-03 10-13-37-818079909ced6bc1adb2a4f809ac8125f93646c9f.mp4</t>
  </si>
  <si>
    <t>GOPAY
PAYCOOLS
TTD JAM 12
RETUR POD VALID</t>
  </si>
  <si>
    <t>2026-09-03 10:14:37</t>
  </si>
  <si>
    <t>SEG03C UNYUR_JAYA</t>
  </si>
  <si>
    <t>SEG03C000067</t>
  </si>
  <si>
    <t>MUHAMAD LUTFI</t>
  </si>
  <si>
    <t>obaforever/idnztapp/meeting/20260903/upload_17884051828680f8a248f9ccb4920bc699f0e3a2460fc.mp4</t>
  </si>
  <si>
    <t>pembahasan absensi keluar gudang sama TTD jam 12 harus target marketing yang di wajibkan 1sprinter 1 untuk QR harus mencari custamer</t>
  </si>
  <si>
    <t>2026-09-03 10:13:17</t>
  </si>
  <si>
    <t>obaforever/idnztapp/meeting/20260903/upload_1788405182509131d39b3f4d249fab109430c2b3f1e76.mp4</t>
  </si>
  <si>
    <t>2026-09-03 10:12:57</t>
  </si>
  <si>
    <t>obaforever/idnztapp/meeting/20260903/upload_178840514067813062c41f7364973a64c792f8e54c6f8.mp4</t>
  </si>
  <si>
    <t>flyering area kota dan perkantoran</t>
  </si>
  <si>
    <t>2026-09-03 10:12:20</t>
  </si>
  <si>
    <t>obaforever/idnztapp/meeting/20260903/VID_2026-09-03 10-11-11873620424eb85c5b3d5f84150b7cbf959f2c4fad4.mp4</t>
  </si>
  <si>
    <t>indikator rating sprinter.</t>
  </si>
  <si>
    <t>2026-09-03 10:12:16</t>
  </si>
  <si>
    <t>obaforever/idnztapp/meeting/20260903/upload_17884050848187fea5ea268ed4b9fb45f06f4a27c2c0b.mp4</t>
  </si>
  <si>
    <t>Operasional harian</t>
  </si>
  <si>
    <t>obaforever/idnztapp/meeting/20260903/upload_1788405116901ffa152633de44ed0aab78f875c063d6b.mp4</t>
  </si>
  <si>
    <t>memaksimalkan ttd ritase</t>
  </si>
  <si>
    <t>2026-09-03 10:12:05</t>
  </si>
  <si>
    <t>obaforever/idnztapp/meeting/20260903/VID_2026-09-03 11-10-37-4360059855f32c6849af24cd28a5706525b4690c3.mp4</t>
  </si>
  <si>
    <t>pemeliharaan oprasional dalam meningkatkan kualitas kinerja</t>
  </si>
  <si>
    <t>2026-09-03 10:11:45</t>
  </si>
  <si>
    <t>obaforever/idnztapp/meeting/20260903/VID_2026-09-03 10-11-18-433611874d960e56e2d7f4b12a832618cf4f24444.mp4</t>
  </si>
  <si>
    <t>ABSENSI, TTD AKTUAL, TTD JAM 12</t>
  </si>
  <si>
    <t>2026-09-03 10:11:39</t>
  </si>
  <si>
    <t>obaforever/idnztapp/meeting/20260903/VID_2026-09-03 10-08-29947697785aec086c66a114252910549214b003a66.mp4</t>
  </si>
  <si>
    <t>2026-09-03 10:10:42</t>
  </si>
  <si>
    <t>obaforever/idnztapp/meeting/20260903/upload_1788405009508464fe80c4c294d158fa066eff175188a.MOV</t>
  </si>
  <si>
    <t>Open market
target banner warung
flyering 
kunjungan seller</t>
  </si>
  <si>
    <t>2026-09-03 10:09:52</t>
  </si>
  <si>
    <t>obaforever/idnztapp/meeting/20260903/upload_17884049117337060c25fbbc24072b4d5531096b6b7e3.mp4</t>
  </si>
  <si>
    <t>BRIEFING 03/09/2026
INDIKATOR RATING SPRINTER</t>
  </si>
  <si>
    <t>2026-09-03 10:09:50</t>
  </si>
  <si>
    <t>obaforever/idnztapp/meeting/20260903/VID_2026-09-03 10-07-25764870938d29a496bc2a64eefa3161dda82b62b4b.mp4</t>
  </si>
  <si>
    <t>2026-09-03 10:09:30</t>
  </si>
  <si>
    <t>obaforever/idnztapp/meeting/20260903/upload_17884049431347eae513a0c5b42a4ad970f95dc56e651.mp4</t>
  </si>
  <si>
    <t>PUSH PICK UP REGULER 
TPTW
I KURIR 1 AWB</t>
  </si>
  <si>
    <t>2026-09-03 10:09:23</t>
  </si>
  <si>
    <t>obaforever/idnztapp/meeting/20260903/upload_178840490880453d67f26dfcb4be096ee4a5e3bc854ef.mp4</t>
  </si>
  <si>
    <t>2026-09-03 10:08:58</t>
  </si>
  <si>
    <t>obaforever/idnztapp/meeting/20260903/upload_17884048843906c2a53bfa0bb4fc9a9d52dcc509dcd1b.mp4</t>
  </si>
  <si>
    <t>Breafing Pagi CP Ancol Selatan 1 
Tgl 3 September 2026
1. TTD Jam 12
2. RSAT
3. Paycools
4. POD Retur</t>
  </si>
  <si>
    <t>2026-09-03 10:08:54</t>
  </si>
  <si>
    <t>obaforever/idnztapp/meeting/20260903/VID_2026-09-03 10-06-15-11785518784bebdace0ca046248e85a945069368b7.mp4</t>
  </si>
  <si>
    <t>2026-09-03 10:08:53</t>
  </si>
  <si>
    <t>obaforever/idnztapp/meeting/20260903/upload_178840490189784f9ded864134b53918f6b3715489af6.mp4</t>
  </si>
  <si>
    <t>quis app.1 kurir 1 paket</t>
  </si>
  <si>
    <t>2026-09-03 10:08:08</t>
  </si>
  <si>
    <t>obaforever/idnztapp/meeting/20260903/upload_1788404805770afec53719be048e08146070c4bbfc3b0.mp4</t>
  </si>
  <si>
    <t>SWI06
MITRA HADIR 40
MATERI evaluasi rata rata kinerja dan banlancing area yg masih over serta edukasi PU TPTW</t>
  </si>
  <si>
    <t>2026-09-03 10:08:01</t>
  </si>
  <si>
    <t>obaforever/idnztapp/meeting/20260903/VID_2026-09-03 10-06-44-12514265529fdfec24b133475cbe52539bc0cadbda.mp4</t>
  </si>
  <si>
    <t>pos retur</t>
  </si>
  <si>
    <t>2026-09-03 10:07:55</t>
  </si>
  <si>
    <t>obaforever/idnztapp/meeting/20260903/upload_1788404857030283f304ed6244e31aa7e6d90c89ad607.mp4</t>
  </si>
  <si>
    <t>2026-09-03 10:07:46</t>
  </si>
  <si>
    <t>obaforever/idnztapp/meeting/20260903/upload_17884048479808c901e954d204df7a6202baf2f5058b2.mp4</t>
  </si>
  <si>
    <t>Berdoa dan bahas QR sprinter</t>
  </si>
  <si>
    <t>2026-09-03 10:07:34</t>
  </si>
  <si>
    <t>obaforever/idnztapp/meeting/20260903/upload_1788404781616ad5bd43db4b240888f6708908a9c78c7.mp4</t>
  </si>
  <si>
    <t>1. paket stuck dan longtail
2. ttd dibawah jam 12 siang
3. setoran tepat waktu
4. retur dengan POD valid</t>
  </si>
  <si>
    <t>2026-09-03 10:07:33</t>
  </si>
  <si>
    <t>obaforever/idnztapp/meeting/20260903/VID_2026-09-03 10-06-1613771706179218d8cab3ef42409fb5e2157bd15322.mp4</t>
  </si>
  <si>
    <t>Team admin retur
Mengingat apa apa saja tugas di pagi hari
Dari pengecekan paket sisa paket retur
Pengejekan pod di grub 
Regis paket retur
Nempel resi retur dengan hati hati</t>
  </si>
  <si>
    <t>2026-09-03 10:07:27</t>
  </si>
  <si>
    <t>obaforever/idnztapp/meeting/20260903/upload_17884050716431f9453feea38427ebbe09a2abe5fe964.mp4</t>
  </si>
  <si>
    <t>2026-09-03 10:07:23</t>
  </si>
  <si>
    <t>obaforever/idnztapp/meeting/20260903/VID_2026-09-03 10-06-36-330210019eee981105e214a2395bd76ae9cb6f828.mp4</t>
  </si>
  <si>
    <t>2026-09-03 10:06:57</t>
  </si>
  <si>
    <t>obaforever/idnztapp/meeting/20260903/VID_2026-09-03 10-05-05-11479616336386aa1d79584ac287ab6a9c950970c3.mp4</t>
  </si>
  <si>
    <t>2026-09-03 10:06:53</t>
  </si>
  <si>
    <t>obaforever/idnztapp/meeting/20260903/upload_1788404797493C8D53AC3-B6F6-472E-9AEC-DB8820C46C7E7dc4ba0c20f24333b4ce69694db1e95b.mp4</t>
  </si>
  <si>
    <t>evaluasi 3 anak rit 2</t>
  </si>
  <si>
    <t>2026-09-03 10:06:30</t>
  </si>
  <si>
    <t>obaforever/idnztapp/meeting/20260903/upload_1788404746169968ea7e469194f4c9914cf6bc04e792b.mp4</t>
  </si>
  <si>
    <t>pemahaman 4 aspek dpms untuk mitra</t>
  </si>
  <si>
    <t>2026-09-03 10:06:21</t>
  </si>
  <si>
    <t>obaforever/idnztapp/meeting/20260903/VID_2026-09-03 10-04-521859874805f7be55d3242949ac9b466bf1bb827ea1.mp4</t>
  </si>
  <si>
    <t>2026-09-03 10:06:08</t>
  </si>
  <si>
    <t>obaforever/idnztapp/meeting/20260903/upload_178840474781650c6976302e245c0ac2df74e51037a23.mp4</t>
  </si>
  <si>
    <t>TT REVERSE SCAN BERMASALAH</t>
  </si>
  <si>
    <t>2026-09-03 10:05:56</t>
  </si>
  <si>
    <t>obaforever/idnztapp/meeting/20260903/upload_17884047447773514b6801a8f434a8fb58723772055f3.mp4</t>
  </si>
  <si>
    <t>2026-09-03 10:05:51</t>
  </si>
  <si>
    <t>obaforever/idnztapp/meeting/20260903/upload_17884047436337948f8c80a4f4b36bfb2711a45423a7b.mp4</t>
  </si>
  <si>
    <t>briefing all spv</t>
  </si>
  <si>
    <t>2026-09-03 10:05:15</t>
  </si>
  <si>
    <t>TKG13000281</t>
  </si>
  <si>
    <t>Trio Putra</t>
  </si>
  <si>
    <t>obaforever/idnztapp/meeting/20260903/upload_17884047044202d1c840638dd41c5aa31273d78828144.mp4</t>
  </si>
  <si>
    <t>breifing</t>
  </si>
  <si>
    <t>2026-09-03 10:05:09</t>
  </si>
  <si>
    <t>KDI06 PUUWATU</t>
  </si>
  <si>
    <t>KDI060022</t>
  </si>
  <si>
    <t>obaforever/idnztapp/meeting/20260903/upload_1788404689850bc15b9dcf4f0474d89f0724cc4b66ad3.mp4</t>
  </si>
  <si>
    <t>2026-09-03 10:05:02</t>
  </si>
  <si>
    <t>obaforever/idnztapp/meeting/20260903/upload_178840469049232cd3dec9cc04d1db4e7f29b69d71f0d.mp4</t>
  </si>
  <si>
    <t>briefing All SPV</t>
  </si>
  <si>
    <t>2026-09-03 10:04:48</t>
  </si>
  <si>
    <t>obaforever/idnztapp/meeting/20260903/upload_17884046634783a142d1fa2054b7da1ffa89454865847.mp4</t>
  </si>
  <si>
    <t>brifing KOB04 Simpang Katis</t>
  </si>
  <si>
    <t>2026-09-03 10:04:15</t>
  </si>
  <si>
    <t>obaforever/idnztapp/meeting/20260903/VID_2026-09-03 10-04-083510180202aaf0abd65cc4d4e93a6aac5df3e71cc.mp4</t>
  </si>
  <si>
    <t>2026-09-03 10:03:38</t>
  </si>
  <si>
    <t>obaforever/idnztapp/meeting/20260903/VID_2026-09-03 08-42-336612834139cac8b0af324c46bbc3648bf6c27f60.mp4</t>
  </si>
  <si>
    <t>perbaikan operasional DP dan penangan paket stack</t>
  </si>
  <si>
    <t>2026-09-03 10:03:25</t>
  </si>
  <si>
    <t>obaforever/idnztapp/meeting/20260903/upload_1788404575831c87cfa593ea04d9186ac53b6bc0c87a4.mp4</t>
  </si>
  <si>
    <t>CARA MENINGKATKAN RETING SPRINTER</t>
  </si>
  <si>
    <t>2026-09-03 10:03:19</t>
  </si>
  <si>
    <t>obaforever/idnztapp/meeting/20260903/upload_17884045435766385e8f733054749a6dfbaae594b75d0.mp4</t>
  </si>
  <si>
    <t>Materi : 
Evaluasi TTD jam 12.00 &amp; Allday
Kedisiplinan jam masuk
Capaian/Target reguler 1 kurir 1 paket</t>
  </si>
  <si>
    <t>2026-09-03 10:03:02</t>
  </si>
  <si>
    <t>obaforever/idnztapp/meeting/20260903/VID_2026-09-03 10-02-344705718612e01cf0ae33048cbbe933e88a75b9e48.mp4</t>
  </si>
  <si>
    <t>efaluasi 6s</t>
  </si>
  <si>
    <t>2026-09-03 10:02:44</t>
  </si>
  <si>
    <t>obaforever/idnztapp/meeting/20260903/upload_1788404505690170a5b1376624b468e7ba42bdd19242b.mp4</t>
  </si>
  <si>
    <t>share capaian pick up dan TTD harian
intruksi penginputan prospek klien bagi untung sprinter
evaluasi capaian pick up dan TTD</t>
  </si>
  <si>
    <t>2026-09-03 10:02:25</t>
  </si>
  <si>
    <t>obaforever/idnztapp/meeting/20260903/upload_1788404292045a9de183bfbb04b97b50e6e30d8a14cce.mp4</t>
  </si>
  <si>
    <t>absensi, kebersihan, wajib pod retur valid</t>
  </si>
  <si>
    <t>2026-09-03 10:02:13</t>
  </si>
  <si>
    <t>obaforever/idnztapp/meeting/20260903/VID_2026-09-03 10-01-57-1850714218430938b79469412e989804e4b67fdf47.mp4</t>
  </si>
  <si>
    <t>2026-09-03 10:02:08</t>
  </si>
  <si>
    <t>obaforever/idnztapp/meeting/20260903/upload_1788404510557FE14DAE8-0BF9-4FAB-982F-5B556F3A3F553c17f66cf7ba4f3fb6963cd9a4799968.mp4</t>
  </si>
  <si>
    <t>TTD KLOTER 1 DAN 2 SETORAN GOPAY</t>
  </si>
  <si>
    <t>2026-09-03 10:01:09</t>
  </si>
  <si>
    <t>obaforever/idnztapp/meeting/20260903/VID_2026-09-03 09-58-04-1638999619c38d99f7fc834bc3a045a57d63f31799.mp4</t>
  </si>
  <si>
    <t>BRB08
Mitra on duty 44
materi brifing 
absensi 06:00</t>
  </si>
  <si>
    <t>2026-09-03 10:01:02</t>
  </si>
  <si>
    <t>obaforever/idnztapp/meeting/20260903/upload_1788404453672e70aa44a9f8c4fab8e32283991bf138f.mp4</t>
  </si>
  <si>
    <t>returan</t>
  </si>
  <si>
    <t>obaforever/idnztapp/meeting/20260903/upload_17884044303377ae17389bb9d43a98b2a58b1eddcc440.mp4</t>
  </si>
  <si>
    <t>brifing pagi
ptmpt 
absensi
ttd jam 12</t>
  </si>
  <si>
    <t>2026-09-03 10:00:52</t>
  </si>
  <si>
    <t>obaforever/idnztapp/meeting/20260903/upload_17884044300733f5933a54de349e2bf74aafb2a9c930c.mp4</t>
  </si>
  <si>
    <t>2026-09-03 10:00:51</t>
  </si>
  <si>
    <t>obaforever/idnztapp/meeting/20260903/record_video_1788404417906a269648d48e04c5cbea83cd69ffba4c8.mp4</t>
  </si>
  <si>
    <t>NM ttd jam 12</t>
  </si>
  <si>
    <t>2026-09-03 10:00:41</t>
  </si>
  <si>
    <t>obaforever/idnztapp/meeting/20260903/upload_178840498991382ab905486c24b8b987a19a7cfb68e03.mp4</t>
  </si>
  <si>
    <t>2026-09-03 10:00:10</t>
  </si>
  <si>
    <t>obaforever/idnztapp/meeting/20260903/VID_2026-09-03 10-01-13-141831558f114e17dbcec48ff9a4551a5f344bc3e.mp4</t>
  </si>
  <si>
    <t>2026-09-03 09:59:53</t>
  </si>
  <si>
    <t>obaforever/idnztapp/meeting/20260903/upload_17884041989755762941e9bcf49af9e4a6de077e9ae7f.mp4</t>
  </si>
  <si>
    <t>Absensi, TTD Jam 12, paket stuck, Longtail, pickupan, POD retur dll</t>
  </si>
  <si>
    <t>2026-09-03 09:59:47</t>
  </si>
  <si>
    <t>obaforever/idnztapp/meeting/20260903/upload_1788404383918d04ac5c9e8744552bde573092b769e16.mp4</t>
  </si>
  <si>
    <t>2026-09-03 09:59:42</t>
  </si>
  <si>
    <t>obaforever/idnztapp/meeting/20260903/upload_1788404353184dfb92838297f465bad6cdfa0c21ca328.mp4</t>
  </si>
  <si>
    <t>2026-09-03 09:59:17</t>
  </si>
  <si>
    <t>obaforever/idnztapp/meeting/20260903/upload_17884043374209f4aa6d173574ac78276424d367e5b21.mp4</t>
  </si>
  <si>
    <t>2026-09-03 09:58:40</t>
  </si>
  <si>
    <t>obaforever/idnztapp/meeting/20260903/VID_2026-09-03 09-58-09-4536784227ea4cb3de492439f84b2ecb36305caec.mp4</t>
  </si>
  <si>
    <t>2026-09-03 09:58:33</t>
  </si>
  <si>
    <t>obaforever/idnztapp/meeting/20260903/upload_1788404297180d403f51b64634aeb9ce10b118ac402fc.mp4</t>
  </si>
  <si>
    <t>2026-09-03 09:58:26</t>
  </si>
  <si>
    <t>obaforever/idnztapp/meeting/20260903/VID_2026-09-03 10-56-4411319004392f31811b0304e3682f15e2020f7ef7a.mp4</t>
  </si>
  <si>
    <t>2026-09-03 09:58:09</t>
  </si>
  <si>
    <t>obaforever/idnztapp/meeting/20260903/VID_2026-09-03 09-56-41-1923626503cfbf60cc2bb14d86b1159d6f31e77ea4.mp4</t>
  </si>
  <si>
    <t>2026-09-03 09:57:45</t>
  </si>
  <si>
    <t>obaforever/idnztapp/meeting/20260903/upload_17884042173982f9c059d2f7d44b2a5bc1853171e1a8a.mp4</t>
  </si>
  <si>
    <t>2026-09-03 09:57:17</t>
  </si>
  <si>
    <t>obaforever/idnztapp/meeting/20260903/VID_2026-09-03 09-55-30-139158194883e0eb8d068c495aa1186182b78d57df.mp4</t>
  </si>
  <si>
    <t>2026-09-03 09:57:13</t>
  </si>
  <si>
    <t>obaforever/idnztapp/meeting/20260903/VID_2026-09-03 09-56-152004555580e8a50a71e6a1440aafe1205b08c669a8.mp4</t>
  </si>
  <si>
    <t>6s 
ops</t>
  </si>
  <si>
    <t>2026-09-03 09:57:01</t>
  </si>
  <si>
    <t>obaforever/idnztapp/meeting/20260903/upload_178840417617059218ae86e424532ad32effa08910b06.MOV</t>
  </si>
  <si>
    <t>breafing ttd jam 12 dan penggunaan QR</t>
  </si>
  <si>
    <t>2026-09-03 09:55:43</t>
  </si>
  <si>
    <t>obaforever/idnztapp/meeting/20260903/upload_178840407722452fd3215291f416ea5b813e87518f021.mp4</t>
  </si>
  <si>
    <t>2026-09-03 09:55:26</t>
  </si>
  <si>
    <t>obaforever/idnztapp/meeting/20260903/upload_1788404088660ae65f6c7db4048a5a6807d02daea4bb2.mp4</t>
  </si>
  <si>
    <t>absensi 06.30
long tail</t>
  </si>
  <si>
    <t>2026-09-03 09:55:20</t>
  </si>
  <si>
    <t>obaforever/idnztapp/meeting/20260903/VID_2026-09-03 09-57-535866723201d37c301ca3b4f829d78bb88b347cda3.mp4</t>
  </si>
  <si>
    <t>2026-09-03 09:55:03</t>
  </si>
  <si>
    <t>obaforever/idnztapp/meeting/20260903/upload_178840405914786b69dea222d41a282a3f9b4bcb77294.mp4</t>
  </si>
  <si>
    <t>2026-09-03 09:54:58</t>
  </si>
  <si>
    <t>obaforever/idnztapp/meeting/20260903/VID_2026-09-03 10-53-4211047641efb44100fa244d5eb727e410e671e9ad.mp4</t>
  </si>
  <si>
    <t>Pod</t>
  </si>
  <si>
    <t>2026-09-03 09:54:53</t>
  </si>
  <si>
    <t>obaforever/idnztapp/meeting/20260903/upload_17884040577726972633f58cc46b3821ddf5bf8952ac3.mp4</t>
  </si>
  <si>
    <t>2026-09-03 09:54:27</t>
  </si>
  <si>
    <t>obaforever/idnztapp/meeting/20260903/upload_1788404053743ca618979064349698f7c37a10594fb41.mp4</t>
  </si>
  <si>
    <t>2026-09-03 09:54:08</t>
  </si>
  <si>
    <t>obaforever/idnztapp/meeting/20260903/upload_17884040422549e742dbe24c7454d93e36b98792b1fc9.mp4</t>
  </si>
  <si>
    <t>2026-09-03 09:54:04</t>
  </si>
  <si>
    <t>obaforever/idnztapp/meeting/20260903/VID_2026-09-03 09-53-53-8871984049604c1b595694d8f8378dfb70df02bb0.mp4</t>
  </si>
  <si>
    <t>2026-09-03 09:53:56</t>
  </si>
  <si>
    <t>obaforever/idnztapp/meeting/20260903/VID_2026-09-03 09-51-24-20984502407cc1c363bf85404294c20a73ccdb72ec.mp4</t>
  </si>
  <si>
    <t>2026-09-03 09:53:20</t>
  </si>
  <si>
    <t>obaforever/idnztapp/meeting/20260903/upload_1788403989201D3353D5C-727B-43EF-8CAD-8CFA6E6CF5D590571cb274f54e6bad3473efdfc89b0d.mp4</t>
  </si>
  <si>
    <t>2026-09-03 09:52:43</t>
  </si>
  <si>
    <t>obaforever/idnztapp/meeting/20260903/VID_2026-09-03 09-52-05-19691545128524b585b0dd4a94b04341d673762939.mp4</t>
  </si>
  <si>
    <t>2026-09-03 09:52:32</t>
  </si>
  <si>
    <t>obaforever/idnztapp/meeting/20260903/VID_2026-09-03 09-51-40-1355939356aeb8696a62f646aebcdd3ee96871ae97.mp4</t>
  </si>
  <si>
    <t>2026-09-03 09:52:16</t>
  </si>
  <si>
    <t>obaforever/idnztapp/meeting/20260903/VID_2026-09-03 09-50-1518910542725b67929fd48348fcbe8085ee1c0364ce.mp4</t>
  </si>
  <si>
    <t>TTD jam 12, operasional, etika pelayanan</t>
  </si>
  <si>
    <t>2026-09-03 09:52:00</t>
  </si>
  <si>
    <t>obaforever/idnztapp/meeting/20260903/VID_2026-09-03 09-50-45-2116736162a204556624c14ebbaf9497c363b7d1cc.mp4</t>
  </si>
  <si>
    <t>BTH12
Anggota 9 orang
 1. Soal ujian Quiz
2. Absensi 06:30 
3. Keluar Gudang 07:30 
4. TTD Sebelum jam 12:00
5. Parcel 24 H &amp; RSAT 
6. non Ecomerce
7. QR SPRin, Qris gopay</t>
  </si>
  <si>
    <t>2026-09-03 09:51:55</t>
  </si>
  <si>
    <t>obaforever/idnztapp/meeting/20260903/VID_2026-09-03 09-49-291579442612f887210badd446a49caebdd3101434dd.mp4</t>
  </si>
  <si>
    <t>2026-09-03 09:51:44</t>
  </si>
  <si>
    <t>obaforever/idnztapp/meeting/20260903/upload_1788403890311ff536ecec24c49afb6366b7290705a5b.mp4</t>
  </si>
  <si>
    <t>2026-09-03 09:51:41</t>
  </si>
  <si>
    <t>obaforever/idnztapp/meeting/20260903/upload_17884038877324804d484049347098b6bb7e8f2c21a7c.mp4</t>
  </si>
  <si>
    <t>2026-09-03 09:51:30</t>
  </si>
  <si>
    <t>obaforever/idnztapp/meeting/20260903/upload_1788403853062e8a5f373b744465fbb9349749a2a669a.mp4</t>
  </si>
  <si>
    <t>absensi
kebersihan dp
qr dp</t>
  </si>
  <si>
    <t>2026-09-03 09:51:25</t>
  </si>
  <si>
    <t>obaforever/idnztapp/meeting/20260903/VID_2026-09-03 10-49-11148025569920a6e4e7a0d64dc19f5b8a002fb1d103.mp4</t>
  </si>
  <si>
    <t>qr SPT dan kpi</t>
  </si>
  <si>
    <t>2026-09-03 09:51:09</t>
  </si>
  <si>
    <t>obaforever/idnztapp/meeting/20260903/upload_1788403831160e90c9e6dea0b44df8efaa4ffd77b5e53.mp4</t>
  </si>
  <si>
    <t>2026-09-03 09:50:45</t>
  </si>
  <si>
    <t>JKT35G CP_NEW_KAPUK</t>
  </si>
  <si>
    <t>JKT35G000471</t>
  </si>
  <si>
    <t>umar</t>
  </si>
  <si>
    <t>obaforever/idnztapp/meeting/20260903/upload_17884037701257880af5e4a89431f8869e3f1237feaec.mp4</t>
  </si>
  <si>
    <t>QR sprinter dan paket reguler</t>
  </si>
  <si>
    <t>2026-09-03 09:50:44</t>
  </si>
  <si>
    <t>obaforever/idnztapp/meeting/20260903/upload_17884037794001ba0e65a63584cb6bf8d92d967ec0d4e.mp4</t>
  </si>
  <si>
    <t>pemaham peran bisnis</t>
  </si>
  <si>
    <t>2026-09-03 09:50:42</t>
  </si>
  <si>
    <t>obaforever/idnztapp/meeting/20260903/upload_178840373216491F674B0-71DE-4133-AAFF-BB200D606089149a99890bc845688841295f4d06e016.mp4</t>
  </si>
  <si>
    <t>- Indikator rating sprinter
- keberangkatan jam 6
- scan deliv 7.30
- pod retur
- pu pengembalian
- ritase 1 dan 2
- close alur paket 3 hari</t>
  </si>
  <si>
    <t>2026-09-03 09:50:12</t>
  </si>
  <si>
    <t>obaforever/idnztapp/meeting/20260903/upload_1788403794799143cbaa0e8dc431b9ac5076c2c2511b3.mp4</t>
  </si>
  <si>
    <t>2026-09-03 09:49:45</t>
  </si>
  <si>
    <t>obaforever/idnztapp/meeting/20260903/upload_178840376247989734ffe7f6549f1a0321513423f0bab.mp4</t>
  </si>
  <si>
    <t>TTD aktual,paket sisah kebersihan DP dan ketepatan absensi pagi</t>
  </si>
  <si>
    <t>2026-09-03 09:49:10</t>
  </si>
  <si>
    <t>obaforever/idnztapp/meeting/20260903/upload_17884037252434965249535ed420894ef59391c4ec54d.mp4</t>
  </si>
  <si>
    <t>2026-09-03 09:49:03</t>
  </si>
  <si>
    <t>obaforever/idnztapp/meeting/20260903/upload_17884036033638997c0ee510041979d358bd7684010e4.mp4</t>
  </si>
  <si>
    <t>absen 
terget paycools
target pu reguler
dan ttd keseluruhan</t>
  </si>
  <si>
    <t>2026-09-03 09:48:57</t>
  </si>
  <si>
    <t>obaforever/idnztapp/meeting/20260903/upload_178840371577810c7a7dd3cbb4ef88480745930a9f13a.mp4</t>
  </si>
  <si>
    <t>2026-09-03 09:48:48</t>
  </si>
  <si>
    <t>obaforever/idnztapp/meeting/20260903/VID_2026-09-03 10-43-41170403797768073a5df6094a7e9dabb3b27edfadf3.mp4</t>
  </si>
  <si>
    <t>2026-09-03 09:48:38</t>
  </si>
  <si>
    <t>obaforever/idnztapp/meeting/20260903/upload_178840369461824E68616-15CE-44BF-B89A-F8FF945C5E931c26c33de7be4ab9889d391d93b8f5a0.mp4</t>
  </si>
  <si>
    <t>apsensi 6:30
ttd 12
ttd aktual</t>
  </si>
  <si>
    <t>2026-09-03 09:48:28</t>
  </si>
  <si>
    <t>obaforever/idnztapp/meeting/20260903/VID_2026-09-03 10-45-04732495742a86f227678f441098d56da79f24d09a7.mp4</t>
  </si>
  <si>
    <t>2026-09-03 09:47:58</t>
  </si>
  <si>
    <t>obaforever/idnztapp/meeting/20260903/upload_1788403671778a650ab9658e840b491b04bce22faa344.mp4</t>
  </si>
  <si>
    <t>2026-09-03 09:47:51</t>
  </si>
  <si>
    <t>obaforever/idnztapp/meeting/20260903/upload_178840362950916661f86b4da49588f3095d0875a6c5a.mp4</t>
  </si>
  <si>
    <t>Brifing pagi
absensi
keluar gudang</t>
  </si>
  <si>
    <t>2026-09-03 09:47:07</t>
  </si>
  <si>
    <t>obaforever/idnztapp/meeting/20260903/upload_178840358502799ae98fefe434f989c6475b7168c3eef.mp4</t>
  </si>
  <si>
    <t>- Usia Paket
- Pickupan
- Pod Tidak Valid
- Stuck
- Persentase TTD dan inventory
- Pack vendor diperhatikan ikatan</t>
  </si>
  <si>
    <t>obaforever/idnztapp/meeting/20260903/VID_2026-09-03 10-46-42999218126f6c0c9d6724ddf8b0f34a3f234cf00.mp4</t>
  </si>
  <si>
    <t>absensi 630 ttd jam 1200 paket lama parcelcare</t>
  </si>
  <si>
    <t>2026-09-03 09:46:55</t>
  </si>
  <si>
    <t>obaforever/idnztapp/meeting/20260903/upload_178840359578946c7d667ed024d1a918f3777b915f06e.mp4</t>
  </si>
  <si>
    <t>TTD aktual absensi dan TTD jam 12</t>
  </si>
  <si>
    <t>obaforever/idnztapp/meeting/20260903/upload_1788403567213141D1BD3-DCEA-422F-82C9-1CF1C7B083D791d94b378c8b4a63bbc6a8503febf74e.mp4</t>
  </si>
  <si>
    <t>Evaluasi Target, Penggunaan QR, dan Absensi karyawan</t>
  </si>
  <si>
    <t>2026-09-03 09:46:30</t>
  </si>
  <si>
    <t>obaforever/idnztapp/meeting/20260903/upload_1788403558350ea2c5eae087149d7b6542f8cf3d31e00.mp4</t>
  </si>
  <si>
    <t>obaforever/idnztapp/meeting/20260903/upload_1788403513220B7531B39-8A15-477D-8A80-6502DE93A29Dff079a6ee31c451b943ddf862549f5e8.mp4</t>
  </si>
  <si>
    <t>Briefing 03/09/2026
Pembahasan kuis Sprinter</t>
  </si>
  <si>
    <t>2026-09-03 09:46:11</t>
  </si>
  <si>
    <t>obaforever/idnztapp/meeting/20260903/VID_2026-09-03 09-45-07809729276fb951789714b4009882ef7da569c2e30.mp4</t>
  </si>
  <si>
    <t>2026-09-03 09:45:40</t>
  </si>
  <si>
    <t>BJN010002</t>
  </si>
  <si>
    <t>Nikita Lazuardianing</t>
  </si>
  <si>
    <t>obaforever/idnztapp/meeting/20260903/VID_2026-09-03 09-44-35731132705389383e2cb8e4a579ddf99d354431849.mp4</t>
  </si>
  <si>
    <t>Tiktok reverse dan gagal pu</t>
  </si>
  <si>
    <t>2026-09-03 09:45:31</t>
  </si>
  <si>
    <t>obaforever/idnztapp/meeting/20260903/record_video_178840348519946b2bdbee080429fbe275d57ddbb3fe9.mp4</t>
  </si>
  <si>
    <t>NM
indikator rating sprinter</t>
  </si>
  <si>
    <t>2026-09-03 09:45:19</t>
  </si>
  <si>
    <t>obaforever/idnztapp/meeting/20260903/upload_17884034632575f94a1c1c8e6485cafba819898552ab2.mp4</t>
  </si>
  <si>
    <t>2026-09-03 09:44:26</t>
  </si>
  <si>
    <t>obaforever/idnztapp/meeting/20260903/upload_178840340014556263755e6f6419a9fa3cfa432261fd7.mp4</t>
  </si>
  <si>
    <t>2026-09-03 09:44:22</t>
  </si>
  <si>
    <t>obaforever/idnztapp/meeting/20260903/VID_2026-09-03 10-42-32-389132961f75389c20f3e4bf788a58c1d0498a822.mp4</t>
  </si>
  <si>
    <t>Delivery 07.30</t>
  </si>
  <si>
    <t>2026-09-03 09:43:58</t>
  </si>
  <si>
    <t>obaforever/idnztapp/meeting/20260903/upload_1788403332964684610a1660943349aae5b8b469451a5.MOV</t>
  </si>
  <si>
    <t>sla all, reguler, insentif</t>
  </si>
  <si>
    <t>2026-09-03 09:43:53</t>
  </si>
  <si>
    <t>obaforever/idnztapp/meeting/20260903/VID_2026-09-03 09-41-56-246762623b5709f7f7b8d4ac690d45d9616f9334f.mp4</t>
  </si>
  <si>
    <t>target 1 kurir 1 paket 
paket hight valua 
Deliv 1&amp;2</t>
  </si>
  <si>
    <t>2026-09-03 09:43:39</t>
  </si>
  <si>
    <t>BAL13A JAYANTI</t>
  </si>
  <si>
    <t>BAL13A000001</t>
  </si>
  <si>
    <t>MOCHAMMAD NURDIN</t>
  </si>
  <si>
    <t>obaforever/idnztapp/meeting/20260903/upload_1788403349787ab5f9866ade1493d91f754a968f6ee6e.mp4</t>
  </si>
  <si>
    <t>brifing QR sprinter ,ttd jam 12 dan absensi</t>
  </si>
  <si>
    <t>2026-09-03 09:43:02</t>
  </si>
  <si>
    <t>PDN15 SORKAM_KIRI</t>
  </si>
  <si>
    <t>01690701</t>
  </si>
  <si>
    <t>Dimas Sari Afriza Lubis</t>
  </si>
  <si>
    <t>obaforever/idnztapp/meeting/20260903/upload_178840337629640ff0380da594f3e8820e6bac7c41b78.MOV</t>
  </si>
  <si>
    <t>2026-09-03 09:43:00</t>
  </si>
  <si>
    <t>obaforever/idnztapp/meeting/20260903/upload_17884033748832815198af91f40cead850009429157a2.mp4</t>
  </si>
  <si>
    <t>2026-09-03 09:42:48</t>
  </si>
  <si>
    <t>obaforever/idnztapp/meeting/20260903/upload_17884033455602f0ce83cb2d54d5db8831e2bbc74b53c.mp4</t>
  </si>
  <si>
    <t>2026-09-03 09:41:25</t>
  </si>
  <si>
    <t>obaforever/idnztapp/meeting/20260903/VID_2026-09-03 09-34-10-1704437475fecb010a1e2c46aab671e21672a20351.mp4</t>
  </si>
  <si>
    <t>2026-09-03 09:41:16</t>
  </si>
  <si>
    <t>obaforever/idnztapp/meeting/20260903/upload_1788403254060d36e18150cd648a1ab4e3ef8d51fd0e5.MOV</t>
  </si>
  <si>
    <t>TTD jam 12 , prospek pelanggan , evaluasi kinerja</t>
  </si>
  <si>
    <t>2026-09-03 09:41:14</t>
  </si>
  <si>
    <t>obaforever/idnztapp/meeting/20260903/upload_17884031976915d3c2bb0248e4163ae1c20022498333e.mp4</t>
  </si>
  <si>
    <t>materi Network rating sprinter cari dan promosi pickup reguler melalui qr barcode sprinter</t>
  </si>
  <si>
    <t>2026-09-03 09:41:03</t>
  </si>
  <si>
    <t>obaforever/idnztapp/meeting/20260903/VID_2026-09-03 09-39-31359198045598da822191b43dbbfd9cfc616ccf4b8.mp4</t>
  </si>
  <si>
    <t>maksimalkan TTD, POD retur valid, absen 06.30</t>
  </si>
  <si>
    <t>2026-09-03 09:40:44</t>
  </si>
  <si>
    <t>obaforever/idnztapp/meeting/20260903/upload_1788403240358fd76acbd80d0416d8babe308159a4fe2.mp4</t>
  </si>
  <si>
    <t>2026-09-03 09:40:39</t>
  </si>
  <si>
    <t>obaforever/idnztapp/meeting/20260903/upload_1788403219162cb242bf9362a478fb0154078c8af1065.mp4</t>
  </si>
  <si>
    <t>2026-09-03 09:40:31</t>
  </si>
  <si>
    <t>obaforever/idnztapp/meeting/20260903/upload_1788403205907524baa0535934172972786e12ac50ee6.mp4</t>
  </si>
  <si>
    <t>Edukasi ttd jam 12 dan pickup reguler</t>
  </si>
  <si>
    <t>2026-09-03 09:40:28</t>
  </si>
  <si>
    <t>obaforever/idnztapp/meeting/20260903/upload_1788403191670140a10ccea5c48678e33e45234866819.mp4</t>
  </si>
  <si>
    <t>evaluasi rating sprinter dan target marketing</t>
  </si>
  <si>
    <t>2026-09-03 09:40:22</t>
  </si>
  <si>
    <t>BDO95 DC_DUNGUS_CARIANG</t>
  </si>
  <si>
    <t>LS0000415058</t>
  </si>
  <si>
    <t>Dandi Pardamean Nababan</t>
  </si>
  <si>
    <t>obaforever/idnztapp/meeting/20260903/upload_1788403204173eaddb8b4d51040779a894d6e80d11f21.mp4</t>
  </si>
  <si>
    <t>kendala TTD 12:00</t>
  </si>
  <si>
    <t>2026-09-03 09:40:19</t>
  </si>
  <si>
    <t>obaforever/idnztapp/meeting/20260903/upload_1788403090240e229d0b6a30c489989c10e02785a147c.mp4</t>
  </si>
  <si>
    <t>briefing pagi :
TTD jam 12
pencarian customer reguler
out DC 07.30
pencarian sprinter baru</t>
  </si>
  <si>
    <t>2026-09-03 09:40:16</t>
  </si>
  <si>
    <t>obaforever/idnztapp/meeting/20260903/upload_17884031966356287d2c0a4644f3c93edc6d9db6ab3e6.mp4</t>
  </si>
  <si>
    <t>reward rating</t>
  </si>
  <si>
    <t>2026-09-03 09:40:08</t>
  </si>
  <si>
    <t>obaforever/idnztapp/meeting/20260903/VID_2026-09-03 09-38-27-132576871072a7bc61dc9f41f8993aa3d9094bd0f8.mp4</t>
  </si>
  <si>
    <t>2026-09-03 09:40:05</t>
  </si>
  <si>
    <t>obaforever/idnztapp/meeting/20260903/upload_1788403197858b4c6c20820a8456d8c0b84da4d7ad2be.mp4</t>
  </si>
  <si>
    <t>2026-09-03 09:40:02</t>
  </si>
  <si>
    <t>01862169</t>
  </si>
  <si>
    <t>Putri Intan Handayani</t>
  </si>
  <si>
    <t>obaforever/idnztapp/meeting/20260903/upload_17884030122898a9d2f68a9e54530a1b7e2cfef593dee.mp4</t>
  </si>
  <si>
    <t>poin poin briefing
1.maksimalkan d24 
2.pod retur
3.pod valid</t>
  </si>
  <si>
    <t>2026-09-03 09:39:32</t>
  </si>
  <si>
    <t>obaforever/idnztapp/meeting/20260903/upload_1788403087962029dcc56902e4922990490304f747e7f.mp4</t>
  </si>
  <si>
    <t>2026-09-03 09:39:22</t>
  </si>
  <si>
    <t>obaforever/idnztapp/meeting/20260903/upload_1788403123725aa7254dd359e412e907ad8b98e8c3834.mp4</t>
  </si>
  <si>
    <t>host : Rian
member : 20 sprinter 
topik : absensi ttd 12 ttd aktual qris gopay setoran clockout quiz app retur non ecom 10 hari</t>
  </si>
  <si>
    <t>2026-09-03 09:39:15</t>
  </si>
  <si>
    <t>obaforever/idnztapp/meeting/20260903/VID_2026-09-03 09-38-45-6443321828eeebbcf98fd48f09396b83e530c288b.mp4</t>
  </si>
  <si>
    <t>scan paket bermasalah dan Inventory</t>
  </si>
  <si>
    <t>2026-09-03 09:38:56</t>
  </si>
  <si>
    <t>obaforever/idnztapp/meeting/20260903/upload_1788403073489b63802f03a134d4ea1b049899b8b77f9.mp4</t>
  </si>
  <si>
    <t>2026-09-03 09:38:51</t>
  </si>
  <si>
    <t>obaforever/idnztapp/meeting/20260903/VID_2026-09-03 09-38-051808368637c2aefd0bfdde4380ac00c23a4b3b9fa8.mp4</t>
  </si>
  <si>
    <t>2026-09-03 09:38:40</t>
  </si>
  <si>
    <t>obaforever/idnztapp/meeting/20260903/upload_1788403108800a9aeb87469b84a3c91424e5d9ae9480d.mp4</t>
  </si>
  <si>
    <t>briefing 03/09/26</t>
  </si>
  <si>
    <t>2026-09-03 09:38:27</t>
  </si>
  <si>
    <t>obaforever/idnztapp/meeting/20260903/upload_1788403093039467528013fdf49c08111941dd1c74e92.mp4</t>
  </si>
  <si>
    <t>2026-09-03 09:38:12</t>
  </si>
  <si>
    <t>obaforever/idnztapp/meeting/20260903/VID_2026-09-03 10-35-03-1948071737084d82ab0fd4efd8a51ccccdd3dc81c.mp4</t>
  </si>
  <si>
    <t>Fake TTD (PTMP)</t>
  </si>
  <si>
    <t>2026-09-03 09:38:08</t>
  </si>
  <si>
    <t>obaforever/idnztapp/meeting/20260903/upload_1788402981933de453884bd674cb6aa2251c0bd7d9d30.mp4</t>
  </si>
  <si>
    <t>2026-09-03 09:37:55</t>
  </si>
  <si>
    <t>obaforever/idnztapp/meeting/20260903/upload_1788403064439f501c906cc5540d0b91882d90475b36d.mp4</t>
  </si>
  <si>
    <t>2026-09-03 09:37:53</t>
  </si>
  <si>
    <t>obaforever/idnztapp/meeting/20260903/upload_1788403057857a1f1b2fe0f1a43c8ac1d5cff663cb2fd.mp4</t>
  </si>
  <si>
    <t>2026-09-03 09:37:46</t>
  </si>
  <si>
    <t>obaforever/idnztapp/meeting/20260903/upload_1788402766618933e35317aa34d85bff7d4e896ef3038.MOV</t>
  </si>
  <si>
    <t>2026-09-03 09:37:41</t>
  </si>
  <si>
    <t>obaforever/idnztapp/meeting/20260903/upload_17884030521556d7bc29e692a45c393c806c58d38da2b.MOV</t>
  </si>
  <si>
    <t>2026-09-03 09:37:31</t>
  </si>
  <si>
    <t>obaforever/idnztapp/meeting/20260903/upload_17884030461852438fe187a204ce786ef9ccf5fcb5b41.mp4</t>
  </si>
  <si>
    <t>2026-09-03 09:37:27</t>
  </si>
  <si>
    <t>obaforever/idnztapp/meeting/20260903/upload_1788402679794acbcccc2fdb6472eaeede4cf85152284.mp4</t>
  </si>
  <si>
    <t>TTD Retase dan Pust pickup</t>
  </si>
  <si>
    <t>2026-09-03 09:36:36</t>
  </si>
  <si>
    <t>obaforever/idnztapp/meeting/20260903/VID_2026-09-03 09-36-27-590785517999cb7005f524edf95d09b125ba5fa35.mp4</t>
  </si>
  <si>
    <t>QR ORDER
REWARD SPRINTER</t>
  </si>
  <si>
    <t>2026-09-03 09:36:29</t>
  </si>
  <si>
    <t>obaforever/idnztapp/meeting/20260903/VID_2026-09-03 09-33-05-1909852389dc67f2f344494211b31412be6a1f3cb5.mp4</t>
  </si>
  <si>
    <t>Reting poin sprinter</t>
  </si>
  <si>
    <t>2026-09-03 09:36:05</t>
  </si>
  <si>
    <t>02003507</t>
  </si>
  <si>
    <t>Lailatul Nuzulul Rokhmah</t>
  </si>
  <si>
    <t>obaforever/idnztapp/meeting/20260903/VID_2026-09-03 09-24-36-1125160232673f8d1b61ac45a0a53ddbd9f8ad6a51.mp4</t>
  </si>
  <si>
    <t>MATERI BRIEFING:
1. TTD 90% KLOTER 1
2. POD RETUR
3. ABSENSI</t>
  </si>
  <si>
    <t>obaforever/idnztapp/meeting/20260903/upload_178840296176932021ca0bb1243f9b0012a1bf7e9f16a.mp4</t>
  </si>
  <si>
    <t>2026-09-03 09:36:03</t>
  </si>
  <si>
    <t>obaforever/idnztapp/meeting/20260903/upload_1788402938973ebcd901918c94ce99355460023576450.mp4</t>
  </si>
  <si>
    <t>2026-09-03 09:35:30</t>
  </si>
  <si>
    <t>obaforever/idnztapp/meeting/20260903/upload_1788402922851328ad62620a9473f8283fc5c4dfea5c0.mp4</t>
  </si>
  <si>
    <t>POD Retur</t>
  </si>
  <si>
    <t>2026-09-03 09:35:17</t>
  </si>
  <si>
    <t>obaforever/idnztapp/meeting/20260903/upload_1788402906493912eb3b19b894069a0a554d5dc383456.mp4</t>
  </si>
  <si>
    <t>2026-09-03 09:35:03</t>
  </si>
  <si>
    <t>obaforever/idnztapp/meeting/20260903/upload_17884034237521945adab195043b98f259df85829b866.mp4</t>
  </si>
  <si>
    <t>2026-09-03 09:34:50</t>
  </si>
  <si>
    <t>obaforever/idnztapp/meeting/20260903/VID_2026-09-03 09-33-22-4339591773714fb88b7f54cc9a273e10743910f69.mp4</t>
  </si>
  <si>
    <t>Brifing tentang Retase TTD</t>
  </si>
  <si>
    <t>2026-09-03 09:34:33</t>
  </si>
  <si>
    <t>obaforever/idnztapp/meeting/20260903/upload_17884028374473cea6d7494ce4fd6bd747fc2c36bd08d.MOV</t>
  </si>
  <si>
    <t>2026-09-03 09:33:52</t>
  </si>
  <si>
    <t>obaforever/idnztapp/meeting/20260903/upload_1788402805642bf440bd7ee0c4f1aba17ae8651d6f9c6.mp4</t>
  </si>
  <si>
    <t>obaforever/idnztapp/meeting/20260903/upload_178840281705038e8179936994ebb938157ec5bcc9ec7.mp4</t>
  </si>
  <si>
    <t>2026-09-03 09:33:50</t>
  </si>
  <si>
    <t>obaforever/idnztapp/meeting/20260903/VID_2026-09-03 09-33-06-1888428293110b5cdea99647c1b7ec5866d2f8876b.mp4</t>
  </si>
  <si>
    <t>2026-09-03 09:33:44</t>
  </si>
  <si>
    <t>obaforever/idnztapp/meeting/20260903/upload_1788402667539D3C30304-C7E1-4AA6-87FD-C8D13438007C047dc9535b8c442ab1d1eff98ff32caa.mp4</t>
  </si>
  <si>
    <t>obaforever/idnztapp/meeting/20260903/VID_2026-09-03 09-31-591815926334b79d02ab5c784c4d95b9d9cd1fe7892a.mp4</t>
  </si>
  <si>
    <t>Skema Insentif Delivery Terbaru, ABSENSI Mitra kurang dari 90% per spf akan di potong Rp.50 per paketnya (off sesuai jadwal) tidak di hitung</t>
  </si>
  <si>
    <t>2026-09-03 09:33:43</t>
  </si>
  <si>
    <t>obaforever/idnztapp/meeting/20260903/upload_17884028142054db69155463d407dba7fcb27982b14ce.mp4</t>
  </si>
  <si>
    <t>2026-09-03 09:33:32</t>
  </si>
  <si>
    <t>obaforever/idnztapp/meeting/20260903/upload_178840278430090dd24c08690495faf7713a0bea58569.mp4</t>
  </si>
  <si>
    <t>PROSPEK PELANGGAN NEW KLIEN</t>
  </si>
  <si>
    <t>2026-09-03 09:33:25</t>
  </si>
  <si>
    <t>obaforever/idnztapp/meeting/20260903/VID_2026-09-03 09-33-122071658807fae974ec7e29491b83b0017bb543a11b.mp4</t>
  </si>
  <si>
    <t>2026-09-03 09:33:09</t>
  </si>
  <si>
    <t>obaforever/idnztapp/meeting/20260903/upload_1788402776487225f4d2c6c9848a99af3a72de136d8da.MOV</t>
  </si>
  <si>
    <t>2026-09-03 09:33:02</t>
  </si>
  <si>
    <t>obaforever/idnztapp/meeting/20260903/VID_2026-09-03 09-31-041902674334bb0cb09ff384489bb954ba5389005ce3.mp4</t>
  </si>
  <si>
    <t>2026-09-03 09:32:57</t>
  </si>
  <si>
    <t>obaforever/idnztapp/meeting/20260903/VID_2026-09-03 09-32-34-1997283831747353bbb6354f67afee8ab02ce90c32.mp4</t>
  </si>
  <si>
    <t>Briefing pagi shift 2
1.Terkait paket retur wajib ada proses scan delive 3x sebelum
2.Absensi jangan sampai ada keterlambatan jam masuk kerja
3.PTMP,RTK di kurangi.</t>
  </si>
  <si>
    <t>2026-09-03 09:32:50</t>
  </si>
  <si>
    <t>obaforever/idnztapp/meeting/20260903/upload_17884027402730b4038afad184946b0da05b1ede6c1c5.MOV</t>
  </si>
  <si>
    <t>review google x sprinter</t>
  </si>
  <si>
    <t>2026-09-03 09:32:03</t>
  </si>
  <si>
    <t>obaforever/idnztapp/meeting/20260903/upload_1788402698121abf01a5d07634998a156820e4268fe5c.mp4</t>
  </si>
  <si>
    <t>Briefing 03/09/2026
• Cek absensi
• Pengarahan sprinter untuk tidak TTD paket COD jika belum dibayar konsumen
• Review Total TTD harian
• Reminder sprinter untuk rutin memerikaa jadwal ujian</t>
  </si>
  <si>
    <t>2026-09-03 09:32:01</t>
  </si>
  <si>
    <t>obaforever/idnztapp/meeting/20260903/upload_1788402706862e20b896725624ad6b4c0f627ce86d9c2.mp4</t>
  </si>
  <si>
    <t>2026-09-03 09:31:49</t>
  </si>
  <si>
    <t>obaforever/idnztapp/meeting/20260903/VID_2026-09-03 09-31-0618119689516e12cb877dd94711ac42dfd2b0fa1714.mp4</t>
  </si>
  <si>
    <t>2026-09-03 09:31:23</t>
  </si>
  <si>
    <t>obaforever/idnztapp/meeting/20260903/upload_1788402669140f28bf6aa90ab48bd8c18a2d6cd70bb05.MOV</t>
  </si>
  <si>
    <t>2026-09-03 09:31:10</t>
  </si>
  <si>
    <t>obaforever/idnztapp/meeting/20260903/VID_2026-09-03 09-30-44-2077011716adde6adf54ef4fc4834bb4a46528af9d.mp4</t>
  </si>
  <si>
    <t>2026-09-03 09:30:54</t>
  </si>
  <si>
    <t>obaforever/idnztapp/meeting/20260903/upload_1788402618282744f9a6f6c734ee4ad3da58dd56aa679.mp4</t>
  </si>
  <si>
    <t>2026-09-03 09:30:27</t>
  </si>
  <si>
    <t>obaforever/idnztapp/meeting/20260903/upload_17884026022601a34ba34203e43f881baadc45f4b1bd0.mp4</t>
  </si>
  <si>
    <t>2026-09-03 09:30:15</t>
  </si>
  <si>
    <t>obaforever/idnztapp/meeting/20260903/VID_2026-09-03 09-29-52-16213336988225e7594ead47c29a3abccff4bd59c6.mp4</t>
  </si>
  <si>
    <t>longtail
pembayaran online
absensi
sop pakaian
dll</t>
  </si>
  <si>
    <t>2026-09-03 09:30:06</t>
  </si>
  <si>
    <t>obaforever/idnztapp/meeting/20260903/upload_1788402602867ab8572ea8b8645a4a02e557bafa39396.mp4</t>
  </si>
  <si>
    <t>2026-09-03 09:29:56</t>
  </si>
  <si>
    <t>obaforever/idnztapp/meeting/20260903/VID_2026-09-03 09-28-19-18766196298c72ea4e8b104110a83996c561f6445b.mp4</t>
  </si>
  <si>
    <t>NM rating sprinter</t>
  </si>
  <si>
    <t>2026-09-03 09:29:26</t>
  </si>
  <si>
    <t>obaforever/idnztapp/meeting/20260903/upload_1788402558191df00dbd05fd34fa8b0eb55cd72273864.mp4</t>
  </si>
  <si>
    <t>2026-09-03 09:29:12</t>
  </si>
  <si>
    <t>obaforever/idnztapp/meeting/20260903/upload_1788402485332e181f6b1535b4302a5a3912c9b6d5bb7.mp4</t>
  </si>
  <si>
    <t>persentasi ttd sama backup untuk area yg slow moving</t>
  </si>
  <si>
    <t>2026-09-03 09:29:09</t>
  </si>
  <si>
    <t>obaforever/idnztapp/meeting/20260903/upload_17884025200343c4bff05eb6f49ac99b091a50169754f.mp4</t>
  </si>
  <si>
    <t>2026-09-03 09:29:07</t>
  </si>
  <si>
    <t>obaforever/idnztapp/meeting/20260903/VID_2026-09-03 09-28-2622388784082812b1d315148f0b75727ea027176b7.mp4</t>
  </si>
  <si>
    <t>1. Target Reguler dan Penambahan cust reguler baru
2. Evaluasi SLA bulan lalu
3. Review Rating Sprinter</t>
  </si>
  <si>
    <t>2026-09-03 09:28:14</t>
  </si>
  <si>
    <t>obaforever/idnztapp/meeting/20260903/VID_2026-09-03 09-26-29-18008643276eafacece9c241a2832adea5e1d35f04.mp4</t>
  </si>
  <si>
    <t>2026-09-03 09:27:59</t>
  </si>
  <si>
    <t>obaforever/idnztapp/meeting/20260903/VID_2026-09-03 09-26-511059181740bc407914368409a8903f53f587a42a9.mp4</t>
  </si>
  <si>
    <t>2026-09-03 09:27:49</t>
  </si>
  <si>
    <t>TGR12F KAVLING_KENANGA</t>
  </si>
  <si>
    <t>TGR12F000001</t>
  </si>
  <si>
    <t>TEGAR PRAKOSO</t>
  </si>
  <si>
    <t>obaforever/idnztapp/meeting/20260903/upload_1788402409626284CB369-440B-408E-A746-20105411824978bf330c150144abbb2f409da63193b4.mp4</t>
  </si>
  <si>
    <t>brifing harian kavling kenanga</t>
  </si>
  <si>
    <t>2026-09-03 09:27:43</t>
  </si>
  <si>
    <t>obaforever/idnztapp/meeting/20260903/VID_2026-09-03 09-26-21-2083487134c73496ae77cc454fa63345439eb777ef.mp4</t>
  </si>
  <si>
    <t>absensi..ttd sblm jam 12</t>
  </si>
  <si>
    <t>2026-09-03 09:27:41</t>
  </si>
  <si>
    <t>obaforever/idnztapp/meeting/20260903/upload_1788402438989c542694c37eb418b9f0aa8eecafd3745.mp4</t>
  </si>
  <si>
    <t>2026-09-03 09:27:28</t>
  </si>
  <si>
    <t>obaforever/idnztapp/meeting/20260903/VID_2026-09-03 09-27-041890794128bbee40991c3a4d0ebaead68188341eb9.mp4</t>
  </si>
  <si>
    <t>ops karyawan baru</t>
  </si>
  <si>
    <t>2026-09-03 09:27:22</t>
  </si>
  <si>
    <t>obaforever/idnztapp/meeting/20260903/upload_17884024251376fe1e63f8f2545599771873081370e9d.mp4</t>
  </si>
  <si>
    <t>2026-09-03 09:27:04</t>
  </si>
  <si>
    <t>obaforever/idnztapp/meeting/20260903/upload_1788402373282BCF076F5-BF88-415E-BCB7-0B0962DB5DD763012c4c8a6642d49aad6535aebc9d1e.mp4</t>
  </si>
  <si>
    <t>masuk 6.30 
keluar gudang 7.30 
ttd sebelum jam 12.00</t>
  </si>
  <si>
    <t>2026-09-03 09:26:57</t>
  </si>
  <si>
    <t>obaforever/idnztapp/meeting/20260903/upload_17884023839492e88721eabcd490f89536dd019c974b8.mp4</t>
  </si>
  <si>
    <t>Absensi 
PICKUP</t>
  </si>
  <si>
    <t>2026-09-03 09:26:39</t>
  </si>
  <si>
    <t>obaforever/idnztapp/meeting/20260903/upload_1788402386270f2e7e1c4678542858fddc1d316bbdabf.mp4</t>
  </si>
  <si>
    <t>2026-09-03 09:26:29</t>
  </si>
  <si>
    <t>obaforever/idnztapp/meeting/20260903/upload_1788402379271874847ac18304a069b5c5a6f9b52355f.mp4</t>
  </si>
  <si>
    <t>2026-09-03 09:26:09</t>
  </si>
  <si>
    <t>obaforever/idnztapp/meeting/20260903/upload_178840234946417e3606c9a704b639bc70449b41b8087.mp4</t>
  </si>
  <si>
    <t>Briefing Capaian sla dan doa bersama team</t>
  </si>
  <si>
    <t>2026-09-03 09:26:02</t>
  </si>
  <si>
    <t>obaforever/idnztapp/meeting/20260903/VID_2026-09-03 09-24-4771058745037c5385f208a423ea6b829a0137a8b2f.mp4</t>
  </si>
  <si>
    <t>2026-09-03 09:25:43</t>
  </si>
  <si>
    <t>obaforever/idnztapp/meeting/20260903/upload_17884023376894d23c507b36b4019853276928ccacb4b.mp4</t>
  </si>
  <si>
    <t>2026-09-03 09:25:12</t>
  </si>
  <si>
    <t>obaforever/idnztapp/meeting/20260903/VID_2026-09-03 09-24-30-5833112334024afd146df44cd9721cc8be94a81f2.mp4</t>
  </si>
  <si>
    <t>ABSENSI pagi 
TTD 12
QR sprinter 
pod valid 
delivery 24</t>
  </si>
  <si>
    <t>2026-09-03 09:25:10</t>
  </si>
  <si>
    <t>obaforever/idnztapp/meeting/20260903/VID_2026-09-03 09-25-004238181348924afa8a2394bde87a8dcbe2746a239.mp4</t>
  </si>
  <si>
    <t>konsistensi datang pagi...dan mengejar target awal bulan</t>
  </si>
  <si>
    <t>2026-09-03 09:24:39</t>
  </si>
  <si>
    <t>obaforever/idnztapp/meeting/20260903/upload_17884022346158ccfc76f088a4527933ae522143fe5c9.mp4</t>
  </si>
  <si>
    <t>PKL01
- Total sprinter on duty : 31
- Total sprinter on duty yang ikut briefing : 25
- Materi briefing :  Network Management TTD 12.00
- Absensi 
- Target delivery kloter 1 + 2 
-Pick up Regular 1K 1P</t>
  </si>
  <si>
    <t>2026-09-03 09:24:34</t>
  </si>
  <si>
    <t>obaforever/idnztapp/meeting/20260903/VID_2026-09-03 10-23-40-990764449a7ae6b4badf541bc99d07c572c3ee2bb.mp4</t>
  </si>
  <si>
    <t>2026-09-03 09:24:20</t>
  </si>
  <si>
    <t>obaforever/idnztapp/meeting/20260903/upload_17884022259368fbb724dc591438fac10817acb7f7c97.mp4</t>
  </si>
  <si>
    <t>Pemaksimalan Paket Lama, diusahakan atau dimaksimalkan supaya paket lamanya tidak masuk longtail</t>
  </si>
  <si>
    <t>2026-09-03 09:24:18</t>
  </si>
  <si>
    <t>obaforever/idnztapp/meeting/20260903/upload_1788402224048f50fc636b1124170949fe090560ca87c.mp4</t>
  </si>
  <si>
    <t>2026-09-03 09:23:59</t>
  </si>
  <si>
    <t>obaforever/idnztapp/meeting/20260903/VID_2026-09-03 09-21-341005450463f71cb4cf5b6b43acad18390519e306e7.mp4</t>
  </si>
  <si>
    <t>2026-09-03 09:23:53</t>
  </si>
  <si>
    <t>obaforever/idnztapp/meeting/20260903/upload_178840219990493b03832b1bc4e2b8c1745e6a4e92dd6.mp4</t>
  </si>
  <si>
    <t>clock in 6.30
ttd jam 12
qr sprinter</t>
  </si>
  <si>
    <t>2026-09-03 09:23:30</t>
  </si>
  <si>
    <t>obaforever/idnztapp/meeting/20260903/upload_17884021003521F9DE1E0-F8D6-4864-9920-5DD21D54BB6A1ea79008dfa1402fb789c497e1d66e12.mp4</t>
  </si>
  <si>
    <t>2026-09-03 09:23:17</t>
  </si>
  <si>
    <t>obaforever/idnztapp/meeting/20260903/VID_2026-09-03 09-22-2519307872415dc52b100c9b45ed9ce0e3d43bf7cb87.mp4</t>
  </si>
  <si>
    <t>reminder KPI, D24, keluargudang 07:30, analisis dan grouping cs yg beemasalah dari sprinter sendiri evaluasi dan di edukasi langsung ke ca melalui sprinter, ttd sebelum jam 12:00</t>
  </si>
  <si>
    <t>2026-09-03 09:23:04</t>
  </si>
  <si>
    <t>obaforever/idnztapp/meeting/20260903/upload_178840216971721A6CAD9-E25E-4648-8FB7-D3207DD10862212dbe4fa60a49748783d286da516337.mp4</t>
  </si>
  <si>
    <t>SETORAN</t>
  </si>
  <si>
    <t>2026-09-03 09:22:42</t>
  </si>
  <si>
    <t>obaforever/idnztapp/meeting/20260903/upload_178840214446395cb145878b5442484cdb9e8448a7c2c.mp4</t>
  </si>
  <si>
    <t>Tata cara Retur paket</t>
  </si>
  <si>
    <t>2026-09-03 09:22:24</t>
  </si>
  <si>
    <t>obaforever/idnztapp/meeting/20260903/upload_1788402115998923a76d67c044e0dbd3bb6e377f0e37a.mp4</t>
  </si>
  <si>
    <t>2026-09-03 09:22:05</t>
  </si>
  <si>
    <t>obaforever/idnztapp/meeting/20260903/upload_178840211528104e9c4618b9d4204a02281505b4b3e7a.mp4</t>
  </si>
  <si>
    <t>2026-09-03 09:21:57</t>
  </si>
  <si>
    <t>obaforever/idnztapp/meeting/20260903/upload_17884021050812b9a728643f742da8a6ba3a3bc787465.mp4</t>
  </si>
  <si>
    <t>2026-09-03 09:21:49</t>
  </si>
  <si>
    <t>obaforever/idnztapp/meeting/20260903/upload_1788402006372620b5610d37d424e8148c732073c79a7.mp4</t>
  </si>
  <si>
    <t>2026-09-03 09:21:41</t>
  </si>
  <si>
    <t>obaforever/idnztapp/meeting/20260903/upload_17884020687440cfa980dca7143169499091dbcb152c5.mp4</t>
  </si>
  <si>
    <t>ttd jam 12.00 90℅</t>
  </si>
  <si>
    <t>2026-09-03 09:21:34</t>
  </si>
  <si>
    <t>obaforever/idnztapp/meeting/20260903/100135155100b51a6fafed44b79aeeaea781838019.mp4</t>
  </si>
  <si>
    <t>2026-09-03 09:21:26</t>
  </si>
  <si>
    <t>obaforever/idnztapp/meeting/20260903/upload_1788402076101bb5fa6a43842477f8029458d18088965.mp4</t>
  </si>
  <si>
    <t>2026-09-03 09:20:42</t>
  </si>
  <si>
    <t>obaforever/idnztapp/meeting/20260903/upload_17884020213122daaec8213484153885acfed5a1c92a6.MOV</t>
  </si>
  <si>
    <t>keluar gudang
ttd jam 12
ttd aktual
absensi
qr sprinter
paycools</t>
  </si>
  <si>
    <t>obaforever/idnztapp/meeting/20260903/upload_178840201572079f367ab9c5944d98105b73fa76a96a7.mp4</t>
  </si>
  <si>
    <t>2026-09-03 09:20:34</t>
  </si>
  <si>
    <t>TGR08D ARCADIA_BATUCEPER</t>
  </si>
  <si>
    <t>LS0000368664</t>
  </si>
  <si>
    <t>MUHAMMAD FAJAR NAUVAL</t>
  </si>
  <si>
    <t>obaforever/idnztapp/meeting/20260903/upload_1788402013519e5bf3257d3fa435698592cdf64cf349a.mp4</t>
  </si>
  <si>
    <t>Kualitas dan Quizz rating sprinter</t>
  </si>
  <si>
    <t>2026-09-03 09:20:22</t>
  </si>
  <si>
    <t>obaforever/idnztapp/meeting/20260903/upload_1788402017682694022f8ab71446c952dcc51bcf38c6f.mp4</t>
  </si>
  <si>
    <t>2026-09-03 09:20:16</t>
  </si>
  <si>
    <t>obaforever/idnztapp/meeting/20260903/VID_2026-09-03 09-19-294973544559d19be2cc2de4996ae75a779ef17533d.mp4</t>
  </si>
  <si>
    <t>03092026</t>
  </si>
  <si>
    <t>2026-09-03 09:19:31</t>
  </si>
  <si>
    <t>obaforever/idnztapp/meeting/20260903/VID_2026-09-03 09-18-171788785242bfaa272e73e7495ab219a6a4863be152.mp4</t>
  </si>
  <si>
    <t>evaluasi ttd jam 12 kemarin</t>
  </si>
  <si>
    <t>2026-09-03 09:19:25</t>
  </si>
  <si>
    <t>obaforever/idnztapp/meeting/20260903/VID_2026-09-03 09-19-06-1871459698db896c21fa4c4af8be8cc3fd5db09423.mp4</t>
  </si>
  <si>
    <t>mengingatkan kembali perihal target QR Sprinter, prospek customer, point-point Rating Sprinter</t>
  </si>
  <si>
    <t>2026-09-03 09:19:22</t>
  </si>
  <si>
    <t>obaforever/idnztapp/meeting/20260903/upload_17884019556772bff25ebc99f44c7ac51be0ab6ab963a.mp4</t>
  </si>
  <si>
    <t>2026-09-03 09:19:18</t>
  </si>
  <si>
    <t>obaforever/idnztapp/meeting/20260903/upload_1788401893441ca3f31d41b7840ef9780ae009cd83c77.mp4</t>
  </si>
  <si>
    <t>berifing penggunaan yoyi dan monitoring stuk yoyi</t>
  </si>
  <si>
    <t>2026-09-03 09:19:02</t>
  </si>
  <si>
    <t>obaforever/idnztapp/meeting/20260903/VID_2026-09-03 09-18-38-1744895126767b7a9bfa34f8fbbca75db720d366d.mp4</t>
  </si>
  <si>
    <t>maksimalkan pikup regular dan capaian TTD</t>
  </si>
  <si>
    <t>2026-09-03 09:18:53</t>
  </si>
  <si>
    <t>obaforever/idnztapp/meeting/20260903/upload_1788401920052cb78e8329a7a47b0acd528acb8be4a75.mp4</t>
  </si>
  <si>
    <t>2026-09-03 09:18:43</t>
  </si>
  <si>
    <t>01921591</t>
  </si>
  <si>
    <t>M. Rizky Aji Saputra</t>
  </si>
  <si>
    <t>obaforever/idnztapp/meeting/20260903/VID_2026-09-03 09-17-5619486989380a7193f820c2498281ceccd4cc367e50.mp4</t>
  </si>
  <si>
    <t>Perbaikan Absensi
TTD Ritase
Data Stuck
Penegasan jam maksimal setoran</t>
  </si>
  <si>
    <t>2026-09-03 09:18:34</t>
  </si>
  <si>
    <t>obaforever/idnztapp/meeting/20260903/VID_2026-09-03 09-17-20183520434053bf29251f7e474a9fbea3a7ad8a0439.mp4</t>
  </si>
  <si>
    <t>2026-09-03 09:18:29</t>
  </si>
  <si>
    <t>obaforever/idnztapp/meeting/20260903/VID_2026-09-03 09-16-53135649114170b1e93ec73c43f5a5156872cea468bb.mp4</t>
  </si>
  <si>
    <t>up rating sprinter yang di bawah b4 dan up lagi target yang belum achiv</t>
  </si>
  <si>
    <t>2026-09-03 09:18:19</t>
  </si>
  <si>
    <t>obaforever/idnztapp/meeting/20260903/upload_17884018840936cb61eb3a0734b169b08ff3b4dbea931.mp4</t>
  </si>
  <si>
    <t>2026-09-03 09:18:12</t>
  </si>
  <si>
    <t>obaforever/idnztapp/meeting/20260903/upload_178840166711030e256e80a4343ae897435cd35f1295b.mp4</t>
  </si>
  <si>
    <t>2026-09-03 09:17:55</t>
  </si>
  <si>
    <t>obaforever/idnztapp/meeting/20260903/upload_17884018168751911c3f605334e9ebcd06332730b376a.mp4</t>
  </si>
  <si>
    <t>2026-09-03 09:17:54</t>
  </si>
  <si>
    <t>obaforever/idnztapp/meeting/20260903/upload_1788401841480fc990ca0152a4c09b0bc6c30062d50ed.mp4</t>
  </si>
  <si>
    <t>1.Rating sprinter.
2.Ttd jam 12
3.Sop absensi</t>
  </si>
  <si>
    <t>2026-09-03 09:17:23</t>
  </si>
  <si>
    <t>obaforever/idnztapp/meeting/20260903/upload_17884018270689fd785935b3a4ea18b408cca057bbd57.mp4</t>
  </si>
  <si>
    <t>2026-09-03 09:16:58</t>
  </si>
  <si>
    <t>obaforever/idnztapp/meeting/20260903/upload_17884017327665a8496830fb24c119349392e38df48b5.mp4</t>
  </si>
  <si>
    <t>Push rating sprinter bintang 5</t>
  </si>
  <si>
    <t>2026-09-03 09:16:43</t>
  </si>
  <si>
    <t>obaforever/idnztapp/meeting/20260903/upload_178840176483661258af80f5d4def8b22d9a3377cad1f.mp4</t>
  </si>
  <si>
    <t>2026-09-03 09:16:39</t>
  </si>
  <si>
    <t>obaforever/idnztapp/meeting/20260903/VID_2026-09-03 09-15-17-4847506720d70ca92afc54b8c93ea4cb5e30b409e.mp4</t>
  </si>
  <si>
    <t>2026-09-03 09:16:36</t>
  </si>
  <si>
    <t>obaforever/idnztapp/meeting/20260903/upload_17884017891474c8e0f9a13224a398d6ecdb2d69686bf.mp4</t>
  </si>
  <si>
    <t>2026-09-03 09:16:20</t>
  </si>
  <si>
    <t>obaforever/idnztapp/meeting/20260903/upload_17884017410340e3acc75787c49dcb21c9785809a5a23.mp4</t>
  </si>
  <si>
    <t>Push gopay ttreverse dan ttd sebelum jam 12</t>
  </si>
  <si>
    <t>2026-09-03 09:16:18</t>
  </si>
  <si>
    <t>obaforever/idnztapp/meeting/20260903/VID_2026-09-03 09-14-52-19481873311315b9fbf7024ee7b9182acd89dad81a.mp4</t>
  </si>
  <si>
    <t>2026-09-03 09:15:43</t>
  </si>
  <si>
    <t>TBN12 TUBAN_1</t>
  </si>
  <si>
    <t>LS0000191126</t>
  </si>
  <si>
    <t>Totok J07191367</t>
  </si>
  <si>
    <t>obaforever/idnztapp/meeting/20260903/VID_2026-09-03 09-13-301227364466cf93130972ac42cc93ce988757a9ad97.mp4</t>
  </si>
  <si>
    <t>flayering dan sla</t>
  </si>
  <si>
    <t>2026-09-03 09:15:39</t>
  </si>
  <si>
    <t>obaforever/idnztapp/meeting/20260903/upload_1788401668145f0b09c3e57f2473e9fe8bf235a1226b4.mp4</t>
  </si>
  <si>
    <t>absensi 
TTD jam 12</t>
  </si>
  <si>
    <t>2026-09-03 09:15:36</t>
  </si>
  <si>
    <t>TGR27 PERIUK</t>
  </si>
  <si>
    <t>TGR27000102</t>
  </si>
  <si>
    <t>RIKIYANSAH</t>
  </si>
  <si>
    <t>obaforever/idnztapp/meeting/20260903/upload_1788401716557f8f565683c484904834ff8d18452556a.MOV</t>
  </si>
  <si>
    <t>briefing periuk</t>
  </si>
  <si>
    <t>2026-09-03 09:15:33</t>
  </si>
  <si>
    <t>obaforever/idnztapp/meeting/20260903/VID_2026-09-03 09-11-02133007017560e37fcabde1457eb21d4c83f9700d33.mp4</t>
  </si>
  <si>
    <t>target gopay 95% , ketertiban absensi</t>
  </si>
  <si>
    <t>2026-09-03 09:15:23</t>
  </si>
  <si>
    <t>obaforever/idnztapp/meeting/20260903/upload_17884017076458d6fa40052bb479ab488c220a49dcffe.mp4</t>
  </si>
  <si>
    <t>2026-09-03 09:15:21</t>
  </si>
  <si>
    <t>obaforever/idnztapp/meeting/20260903/VID_2026-09-03 09-07-185977938404b578ba4c18849a68818f2e2088dc74c.mp4</t>
  </si>
  <si>
    <t>network manajemen indikator rating sprinter</t>
  </si>
  <si>
    <t>2026-09-03 09:15:06</t>
  </si>
  <si>
    <t>obaforever/idnztapp/meeting/20260903/upload_1788401380350b648709e0ae6410c903c5e1e3cf7a4ad.mp4</t>
  </si>
  <si>
    <t>absensi
paycools
ttd ritase
waktu keluar gudang</t>
  </si>
  <si>
    <t>2026-09-03 09:14:41</t>
  </si>
  <si>
    <t>obaforever/idnztapp/meeting/20260903/upload_1788401641408485adcbf77cd4017a8508d46534c496e.mp4</t>
  </si>
  <si>
    <t>Pengenalan SOP Marketing Sprinter</t>
  </si>
  <si>
    <t>2026-09-03 09:13:57</t>
  </si>
  <si>
    <t>obaforever/idnztapp/meeting/20260903/VID_2026-09-03 09-13-412656462800a496b6ca0b423dac6d034d0a04cb46.mp4</t>
  </si>
  <si>
    <t>reminder sop paket high value</t>
  </si>
  <si>
    <t>2026-09-03 09:13:50</t>
  </si>
  <si>
    <t>obaforever/idnztapp/meeting/20260903/upload_1788401603205b7c7d6d32b134ecba1a3986539a55376.mp4</t>
  </si>
  <si>
    <t>2026-09-03 09:13:46</t>
  </si>
  <si>
    <t>obaforever/idnztapp/meeting/20260903/upload_1788401590702d52861e61d6546a1b951efc84e73b736.mp4</t>
  </si>
  <si>
    <t>TTD sebelum jam 12 dan Online Rate PYM</t>
  </si>
  <si>
    <t>2026-09-03 09:13:45</t>
  </si>
  <si>
    <t>obaforever/idnztapp/meeting/20260903/upload_1788401598997C42405F4-261F-44E6-AD43-293EB1A92FE6cb69bf38d4184c9cb44d5527f72ba97f.mp4</t>
  </si>
  <si>
    <t>targed reguler 1 mitra 1 paket</t>
  </si>
  <si>
    <t>2026-09-03 09:13:43</t>
  </si>
  <si>
    <t>obaforever/idnztapp/meeting/20260903/upload_1788401590595446714fc582a450fa96c4efdec4bda67.mp4</t>
  </si>
  <si>
    <t>2026-09-03 09:13:30</t>
  </si>
  <si>
    <t>BAL16 DC_SEPATAN</t>
  </si>
  <si>
    <t>BAL16000253</t>
  </si>
  <si>
    <t>ZAKARIA MAHMUD</t>
  </si>
  <si>
    <t>obaforever/idnztapp/meeting/20260903/upload_1788401597644b6510494dddd4001ad920541dd990016.MOV</t>
  </si>
  <si>
    <t>2026-09-03 09:13:23</t>
  </si>
  <si>
    <t>obaforever/idnztapp/meeting/20260903/upload_178840159684406c28247fc3b4cb987a940faa7b44d51.MOV</t>
  </si>
  <si>
    <t>2026-09-03 09:13:11</t>
  </si>
  <si>
    <t>obaforever/idnztapp/meeting/20260903/upload_17884015469116E2B8016-5A22-4678-8EDC-6AC6B53AA44Ada5319654d294ec3960fb3052881a8a6.mp4</t>
  </si>
  <si>
    <t>Absen Pagi dan denda VOD tidak valid</t>
  </si>
  <si>
    <t>2026-09-03 09:13:05</t>
  </si>
  <si>
    <t>obaforever/idnztapp/meeting/20260903/upload_1788401562779e0de880473df4d29ad95c8d56ce96ff7.mp4</t>
  </si>
  <si>
    <t>2026-09-03 09:12:47</t>
  </si>
  <si>
    <t>obaforever/idnztapp/meeting/20260903/upload_1788401553784c517bff1894947afb2f7dc6081a6278d.mp4</t>
  </si>
  <si>
    <t>pencapaian point KPI cabang BKI01A</t>
  </si>
  <si>
    <t>2026-09-03 09:12:46</t>
  </si>
  <si>
    <t>obaforever/idnztapp/meeting/20260903/VID_2026-09-03 09-08-54-1037920968e38e45cbabf24770b735aa21e684d4a6.mp4</t>
  </si>
  <si>
    <t>- POD VALID
- PAKET LATE</t>
  </si>
  <si>
    <t>2026-09-03 09:12:34</t>
  </si>
  <si>
    <t>obaforever/idnztapp/meeting/20260903/VID_2026-09-03 09-10-5416218847728a64750756a042dda07501cbbbe70699.mp4</t>
  </si>
  <si>
    <t>ABSENSI
PUSH PAKET 3 HARI
PUSH BINTANG APLIKASI</t>
  </si>
  <si>
    <t>2026-09-03 09:12:31</t>
  </si>
  <si>
    <t>obaforever/idnztapp/meeting/20260903/VID_2026-09-03 09-11-40-505004091bc1d64b9387c4402882cb1af5d8d114c.mp4</t>
  </si>
  <si>
    <t>2026-09-03 09:12:01</t>
  </si>
  <si>
    <t>obaforever/idnztapp/meeting/20260903/upload_1788401500652f70e0494774546c0bdbc6b82b0e8609a.mp4</t>
  </si>
  <si>
    <t>2026-09-03 09:11:57</t>
  </si>
  <si>
    <t>obaforever/idnztapp/meeting/20260903/upload_178840149024645381c2e9f4849f4a66487365ee89a33.mp4</t>
  </si>
  <si>
    <t>2026-09-03 09:11:20</t>
  </si>
  <si>
    <t>obaforever/idnztapp/meeting/20260903/upload_1788401446418349c001dc0be42d8a0391037fc973ac6.mp4</t>
  </si>
  <si>
    <t>3/9/2026</t>
  </si>
  <si>
    <t>2026-09-03 09:11:12</t>
  </si>
  <si>
    <t>obaforever/idnztapp/meeting/20260903/VID_2026-09-03 09-10-20-139038876018b385d6b59e4425924f8af52e204e0e.mp4</t>
  </si>
  <si>
    <t>reminder kpi week 1 agar bisa tetap konsisten dan meningkatkan kualitas</t>
  </si>
  <si>
    <t>2026-09-03 09:10:59</t>
  </si>
  <si>
    <t>obaforever/idnztapp/meeting/20260903/VID_2026-09-03 09-09-4584673734561ed30cc40b9462d976db685f40cfb15.mp4</t>
  </si>
  <si>
    <t>PU 2 JAM</t>
  </si>
  <si>
    <t>2026-09-03 09:10:55</t>
  </si>
  <si>
    <t>obaforever/idnztapp/meeting/20260903/upload_1788401426992b6eac56066ac49a192ae9eb316388260.mp4</t>
  </si>
  <si>
    <t>2026-09-03 09:10:47</t>
  </si>
  <si>
    <t>CIL05A DP_PANGGUNGRAWI</t>
  </si>
  <si>
    <t>LS0000090303</t>
  </si>
  <si>
    <t>MONITORING_COOR_HENDI SAPUTRA</t>
  </si>
  <si>
    <t>obaforever/idnztapp/meeting/20260903/upload_17884014181241cf5fc2715d74edba213cf33f31b746f.mp4</t>
  </si>
  <si>
    <t>ttd actual,absen,ttd jam 12</t>
  </si>
  <si>
    <t>2026-09-03 09:10:41</t>
  </si>
  <si>
    <t>obaforever/idnztapp/meeting/20260903/upload_17884014256690AAF9AE5-AEA2-40B6-BB36-4C699F3EAF1258269984c9b04fd39f9610afd5452e6c.mp4</t>
  </si>
  <si>
    <t>obaforever/idnztapp/meeting/20260903/upload_178840141899889abd3eb394f4e53a26558ea9a14ef81.mp4</t>
  </si>
  <si>
    <t>2026-09-03 09:10:38</t>
  </si>
  <si>
    <t>obaforever/idnztapp/meeting/20260903/upload_1788401418034ea0414f8e0a9403a9f92637f09e2e17c.mp4</t>
  </si>
  <si>
    <t>2026-09-03 09:10:34</t>
  </si>
  <si>
    <t>obaforever/idnztapp/meeting/20260903/VID_2026-09-03 10-06-55856726188eeb7b79b084842a1ad6003e792764340.mp4</t>
  </si>
  <si>
    <t>2026-09-03 09:10:15</t>
  </si>
  <si>
    <t>obaforever/idnztapp/meeting/20260903/VID_2026-09-03 09-09-141775488951a6e6414f82674cf2aaa6d96285ecece0.mp4</t>
  </si>
  <si>
    <t>2026-09-03 09:10:10</t>
  </si>
  <si>
    <t>obaforever/idnztapp/meeting/20260903/VID_2026-09-03 09-08-55-140156399584946de06b244b06937b764b1c75a9ae.mp4</t>
  </si>
  <si>
    <t>2026-09-03 09:09:58</t>
  </si>
  <si>
    <t>obaforever/idnztapp/meeting/20260903/upload_1788401386272dee8f5ed01264f6f88bce67a997d2d61.mp4</t>
  </si>
  <si>
    <t>obaforever/idnztapp/meeting/20260903/upload_1788401387778210cfc57b32340b1bcc6eb606e89f081.mp4</t>
  </si>
  <si>
    <t>reward sptinter</t>
  </si>
  <si>
    <t>2026-09-03 09:09:57</t>
  </si>
  <si>
    <t>obaforever/idnztapp/meeting/20260903/upload_17884012962630fef3718099147078d3e8526a7f95e60.mp4</t>
  </si>
  <si>
    <t>1. absensi
2. ttd sebelum jam 12
3. rating sprinter</t>
  </si>
  <si>
    <t>2026-09-03 09:09:51</t>
  </si>
  <si>
    <t>obaforever/idnztapp/meeting/20260903/upload_1788401370608A2C9B97E-328C-4EE3-BFDF-3F77B9C698223788fb28ab044b5282892814acca480f.mp4</t>
  </si>
  <si>
    <t>rating spinter</t>
  </si>
  <si>
    <t>2026-09-03 09:09:21</t>
  </si>
  <si>
    <t>obaforever/idnztapp/meeting/20260903/upload_17884013243417c67a7b2bfcc4bd59855c47ab4a50259.mp4</t>
  </si>
  <si>
    <t>absensi sprinter 06.30</t>
  </si>
  <si>
    <t>2026-09-03 09:09:09</t>
  </si>
  <si>
    <t>obaforever/idnztapp/meeting/20260903/VID_2026-09-03 09-06-47679205463843c3a0b6c654f2ba5dc3c7bf1b8b083.mp4</t>
  </si>
  <si>
    <t>ABSENSI 06.30 , TTD RIT 1 DAN 2 , SETORAN ONLINE 90% , RANTING SPINTER</t>
  </si>
  <si>
    <t>2026-09-03 09:09:00</t>
  </si>
  <si>
    <t>JKT43D CP_DANAUSUNTER_UTARA</t>
  </si>
  <si>
    <t>JKT43D000450</t>
  </si>
  <si>
    <t>obaforever/idnztapp/meeting/20260903/upload_178840133082732436f0444f64c4db5417e105095563a.mp4</t>
  </si>
  <si>
    <t>2026-09-03 09:08:38</t>
  </si>
  <si>
    <t>obaforever/idnztapp/meeting/20260903/upload_1788401296657ea477d9e83244b2ca2a12c2d85c6950c.mp4</t>
  </si>
  <si>
    <t>EDUKASI PAECEL CARE DAN HIGH VALUE DAN MAKSIMALKAN PUSH REGULAR</t>
  </si>
  <si>
    <t>2026-09-03 09:08:31</t>
  </si>
  <si>
    <t>obaforever/idnztapp/meeting/20260903/VID_2026-09-03 09-08-1862597756983ee918848e4d3fbe43157f643663a9.mp4</t>
  </si>
  <si>
    <t>SHARE CAPAIN
REMINDER TARGET</t>
  </si>
  <si>
    <t>2026-09-03 09:07:47</t>
  </si>
  <si>
    <t>obaforever/idnztapp/meeting/20260903/VID_2026-09-03 09-05-0712130996567907aa4e49dd4ec7925f3d94dd5cf0ab.mp4</t>
  </si>
  <si>
    <t>penjadwalan TTREVERSE dan TOKOREVERSE</t>
  </si>
  <si>
    <t>2026-09-03 09:07:24</t>
  </si>
  <si>
    <t>obaforever/idnztapp/meeting/20260903/VID_2026-09-03 09-05-544008713866bf7e39629244b8c939d49bd67bc16bc.mp4</t>
  </si>
  <si>
    <t>absensi
ttd ritase
ptmp</t>
  </si>
  <si>
    <t>2026-09-03 09:07:22</t>
  </si>
  <si>
    <t>JKT33O000395</t>
  </si>
  <si>
    <t>CAHYANI</t>
  </si>
  <si>
    <t>obaforever/idnztapp/meeting/20260903/upload_1788401234369f7b8c1413aa84b7981dd835686d128fd.mp4</t>
  </si>
  <si>
    <t>2026-09-03 09:07:11</t>
  </si>
  <si>
    <t>obaforever/idnztapp/meeting/20260903/VID_2026-09-03 09-05-582085594396a66b628d8061405dbd8aa4affb23141d.mp4</t>
  </si>
  <si>
    <t>2026-09-03 09:07:10</t>
  </si>
  <si>
    <t>01796139</t>
  </si>
  <si>
    <t>Ahmad Yusuf</t>
  </si>
  <si>
    <t>obaforever/idnztapp/meeting/20260903/upload_17884012048707146cdbb754342b2a2008cdcd363cea9.mp4</t>
  </si>
  <si>
    <t>2026-09-03 09:07:03</t>
  </si>
  <si>
    <t>obaforever/idnztapp/meeting/20260903/upload_1788401205141044957833d1c483186fedea39ea17c57.mp4</t>
  </si>
  <si>
    <t>2026-09-03 09:06:51</t>
  </si>
  <si>
    <t>obaforever/idnztapp/meeting/20260903/upload_1788401201064577bc754705641b7a75e7ebd8cb8612c.mp4</t>
  </si>
  <si>
    <t>maksimalkan pengisian quiz</t>
  </si>
  <si>
    <t>2026-09-03 09:06:42</t>
  </si>
  <si>
    <t>obaforever/idnztapp/meeting/20260903/upload_1788401184373a057f8fa785446d788e0290850eb4fc7.MOV</t>
  </si>
  <si>
    <t>Reward Rating Sprinter</t>
  </si>
  <si>
    <t>2026-09-03 09:06:27</t>
  </si>
  <si>
    <t>obaforever/idnztapp/meeting/20260903/REC_9A9A5283-8E10-437F-85AD-B8131FA5D2D15cff9330f13a49c4a37b44fc9c3cc36c.mp4</t>
  </si>
  <si>
    <t>2026-09-03 09:06:14</t>
  </si>
  <si>
    <t>obaforever/idnztapp/meeting/20260903/upload_17884011398642383902af36346ec91d76b15c05d840e.mp4</t>
  </si>
  <si>
    <t>Reminder KPI Sprinter &amp; Target marketing</t>
  </si>
  <si>
    <t>2026-09-03 09:06:02</t>
  </si>
  <si>
    <t>obaforever/idnztapp/meeting/20260903/upload_178840110185108b9e46ec6664ba787f8e215e7a983ec.mp4</t>
  </si>
  <si>
    <t>6S
ABSENSI
SCAN DELIVERY
TTD JAM 12:00
ALL RITASE 24 JAM
PU REGULAR 1K1P
TT REVTESE</t>
  </si>
  <si>
    <t>obaforever/idnztapp/meeting/20260903/upload_1788401119005bebc3bb6ef664f89a863cdd3b9fbd21b.mp4</t>
  </si>
  <si>
    <t>Fu delivery dan pickup</t>
  </si>
  <si>
    <t>2026-09-03 09:05:56</t>
  </si>
  <si>
    <t>obaforever/idnztapp/meeting/20260903/VID_2026-09-03 09-04-23-11550322520dabf8fff18a4c57a4e593f27a285133.mp4</t>
  </si>
  <si>
    <t>2026-09-03 09:05:24</t>
  </si>
  <si>
    <t>obaforever/idnztapp/meeting/20260903/upload_17884011173814d8beb42a9b54bfea0400d7169c6329b.mp4</t>
  </si>
  <si>
    <t>2026-09-03 09:04:37</t>
  </si>
  <si>
    <t>obaforever/idnztapp/meeting/20260903/upload_1788401073716a3741f5fbe254a9aa6b75a587bc5e5a9.mp4</t>
  </si>
  <si>
    <t>2026-09-03 09:04:22</t>
  </si>
  <si>
    <t>obaforever/idnztapp/meeting/20260903/upload_178840105040938e037bdcca645ccb096c13bb2de2bf2.mp4</t>
  </si>
  <si>
    <t>2026-09-03 09:03:58</t>
  </si>
  <si>
    <t>obaforever/idnztapp/meeting/20260903/VID_2026-09-03 09-03-44158386199a4eea96160344076aacfbbcf614716ac.mp4</t>
  </si>
  <si>
    <t>2026-09-03 09:03:52</t>
  </si>
  <si>
    <t>obaforever/idnztapp/meeting/20260903/upload_1788401012172a03297d5afdb45c4841bb6844a52c4d2.MOV</t>
  </si>
  <si>
    <t>Qr sprinter
Ritase
Longtail</t>
  </si>
  <si>
    <t>2026-09-03 09:03:40</t>
  </si>
  <si>
    <t>obaforever/idnztapp/meeting/20260903/VID_2026-09-03 09-03-01-639037969eccf09eee8cb4c10b2da6a44c83396ed.mp4</t>
  </si>
  <si>
    <t>2026-09-03 09:03:11</t>
  </si>
  <si>
    <t>obaforever/idnztapp/meeting/20260903/upload_17884009845122b9d6b5a62ab430182df0a93a33f754f.mp4</t>
  </si>
  <si>
    <t>2026-09-03 09:03:07</t>
  </si>
  <si>
    <t>obaforever/idnztapp/meeting/20260903/VID_2026-09-03 09-00-10-6416096108631c24334ff4fcab067de5f1e6f5b69.mp4</t>
  </si>
  <si>
    <t>push mitra promosi ke cust" baru</t>
  </si>
  <si>
    <t>2026-09-03 09:02:42</t>
  </si>
  <si>
    <t>obaforever/idnztapp/meeting/20260903/upload_17884009530144bf411e8d2f84c6cb9ff9b6c8019ebf8.mp4</t>
  </si>
  <si>
    <t>2026-09-03 09:02:29</t>
  </si>
  <si>
    <t>obaforever/idnztapp/meeting/20260903/upload_178840088260667c770bb3aa6453e9f7025709eacf355.mp4</t>
  </si>
  <si>
    <t>kordinasi terkait pendaftaran VIP ecom</t>
  </si>
  <si>
    <t>2026-09-03 09:02:23</t>
  </si>
  <si>
    <t>obaforever/idnztapp/meeting/20260903/upload_1788400934223a9c9475581cd463a87d0b91f616052e9.mp4</t>
  </si>
  <si>
    <t>2026-09-03 09:02:19</t>
  </si>
  <si>
    <t>obaforever/idnztapp/meeting/20260903/VID_2026-09-03 09-01-43-165248318205b214492366421994035b217b21e627.mp4</t>
  </si>
  <si>
    <t>1.cutoff pick up seller
2.on time scan pu atau gagal pu</t>
  </si>
  <si>
    <t>2026-09-03 09:02:16</t>
  </si>
  <si>
    <t>obaforever/idnztapp/meeting/20260903/VID_2026-09-03 09-01-43-19398063829fbcf194ec8e4386a87c65d0c3665291.mp4</t>
  </si>
  <si>
    <t>Target absen 6.30, TTD jam 12, paket stuck, pengoptimalan delivery</t>
  </si>
  <si>
    <t>2026-09-03 09:02:02</t>
  </si>
  <si>
    <t>obaforever/idnztapp/meeting/20260903/VID_2026-09-03 09-00-581782100088611b8977d0ad4f909b302a5e8b3ae697.mp4</t>
  </si>
  <si>
    <t>2026-09-03 09:01:33</t>
  </si>
  <si>
    <t>obaforever/idnztapp/meeting/20260903/VID_2026-09-03 09-01-07-768554403ee5fc204634f4a2eb4ddbde878ee2cda.mp4</t>
  </si>
  <si>
    <t>2026-09-03 09:01:18</t>
  </si>
  <si>
    <t>obaforever/idnztapp/meeting/20260903/VID_2026-09-03 09-00-382918954379d2ea92786274953b97e7061a8cb386f.mp4</t>
  </si>
  <si>
    <t>obaforever/idnztapp/meeting/20260903/upload_178840087091397c60ab6260e466ca4566b51ad575368.mp4</t>
  </si>
  <si>
    <t>2026-09-03 09:01:09</t>
  </si>
  <si>
    <t>obaforever/idnztapp/meeting/20260903/VID_2026-09-03 09-00-50-4897432175ae56a0d640d441e8bf3f37ce911d4ae.mp4</t>
  </si>
  <si>
    <t>3 AGUSTUS 2026</t>
  </si>
  <si>
    <t>2026-09-03 09:00:36</t>
  </si>
  <si>
    <t>obaforever/idnztapp/meeting/20260903/VID_2026-09-03 08-59-5092336340b9c881c31524466b356fa7377068a2d.mp4</t>
  </si>
  <si>
    <t>2026-09-03 09:00:35</t>
  </si>
  <si>
    <t>obaforever/idnztapp/meeting/20260903/VID_2026-09-03 08-59-13-7852398169259a0e86a354f22aca97c197bb3b1cb.mp4</t>
  </si>
  <si>
    <t>brifing sidak absen pake seragam jnt di jam tertentu</t>
  </si>
  <si>
    <t>2026-09-03 09:00:19</t>
  </si>
  <si>
    <t>obaforever/idnztapp/meeting/20260903/upload_1788400805840d3c8776bfadf4302a8a99c51cdb62817.MOV</t>
  </si>
  <si>
    <t>paket lama, kebersihan</t>
  </si>
  <si>
    <t>2026-09-03 09:00:16</t>
  </si>
  <si>
    <t>obaforever/idnztapp/meeting/20260903/upload_17884007696408aa51e13421e4cffadc8bed7d44ed7fa.mp4</t>
  </si>
  <si>
    <t>evaluasi kerja
penertiban setor cod dan absensi
push ttd jm12 dan ritase 95
tanya jawab</t>
  </si>
  <si>
    <t>2026-09-03 09:00:15</t>
  </si>
  <si>
    <t>obaforever/idnztapp/meeting/20260903/VID_2026-09-03 08-56-54-16914049393cb0810ddba249deba98446468ae2439.mp4</t>
  </si>
  <si>
    <t>PML10
MITRA ON DUTY: 43
MITRA IKUT BRIEFING: 7
TEMA BRIEFING : INDIKATOR RATING SPRINTER</t>
  </si>
  <si>
    <t>2026-09-03 09:00:11</t>
  </si>
  <si>
    <t>obaforever/idnztapp/meeting/20260903/VID_2026-09-03 08-59-10-1448575180f46364c9157345649671249f480593bd.mp4</t>
  </si>
  <si>
    <t>2026-09-03 08:59:50</t>
  </si>
  <si>
    <t>obaforever/idnztapp/meeting/20260903/VID_2026-09-03 08-58-2018938047919ec4fb302e6149e785e0b66f732e43a1.mp4</t>
  </si>
  <si>
    <t>flayering</t>
  </si>
  <si>
    <t>2026-09-03 08:59:35</t>
  </si>
  <si>
    <t>obaforever/idnztapp/meeting/20260903/upload_1788400763354994f9c1b382f4c869aa8ab4b691d9818.mp4</t>
  </si>
  <si>
    <t>2026-09-03 08:58:57</t>
  </si>
  <si>
    <t>obaforever/idnztapp/meeting/20260903/upload_178840072115715bdeea68e174149846cf28ec6a9fb3a.mp4</t>
  </si>
  <si>
    <t>2026-09-03 08:58:43</t>
  </si>
  <si>
    <t>obaforever/idnztapp/meeting/20260903/upload_1788400659481ee244d36ab114ca4a621ebab6aa6c95d.mp4</t>
  </si>
  <si>
    <t>-QR Sprinter 2 awb / Hari
-Menanyakan apakah ada kiriman ke customer 
-Minimalisir PTMP</t>
  </si>
  <si>
    <t>2026-09-03 08:58:10</t>
  </si>
  <si>
    <t>obaforever/idnztapp/meeting/20260903/upload_1788400676635148dcda7da1c435d8fbb6d305a127ada.mp4</t>
  </si>
  <si>
    <t>2026-09-03 08:58:05</t>
  </si>
  <si>
    <t>obaforever/idnztapp/meeting/20260903/upload_178840067984785f2d716e38f47ca892d875d24c73568.mp4</t>
  </si>
  <si>
    <t>2026-09-03 08:57:58</t>
  </si>
  <si>
    <t>obaforever/idnztapp/meeting/20260903/upload_17884006488829b797cce70dc49e3a4f1ac70a2dd80b6.mp4</t>
  </si>
  <si>
    <t>SOP POD DAN ABSENSI</t>
  </si>
  <si>
    <t>2026-09-03 08:57:54</t>
  </si>
  <si>
    <t>obaforever/idnztapp/meeting/20260903/upload_178840065624522c71734dcac48498e894b7dfd84b80e.mp4</t>
  </si>
  <si>
    <t>2026-09-03 08:57:48</t>
  </si>
  <si>
    <t>obaforever/idnztapp/meeting/20260903/VID_2026-09-03 08-57-11-17961038439962292a1e08465994608e5c7fe9c4c0.mp4</t>
  </si>
  <si>
    <t>Rimender Pickup menggunakan QR Sprinter 
Push TTD Lebih awal dan TTD jam 12
Follow Up Klein VIP</t>
  </si>
  <si>
    <t>2026-09-03 08:57:32</t>
  </si>
  <si>
    <t>obaforever/idnztapp/meeting/20260903/VID_2026-09-03 09-54-16-1978921066a4d4c3b29252426e8bddf85e2109b558.mp4</t>
  </si>
  <si>
    <t>2026-09-03 08:57:27</t>
  </si>
  <si>
    <t>obaforever/idnztapp/meeting/20260903/upload_1788400637563ff991ab0131942c8ae1fe91e3d7b7865.mp4</t>
  </si>
  <si>
    <t>2026-09-03 08:57:26</t>
  </si>
  <si>
    <t>obaforever/idnztapp/meeting/20260903/upload_17884006307270e0273ccae0441c18a80d2e0cff3070c.mp4</t>
  </si>
  <si>
    <t>2026-09-03 08:57:24</t>
  </si>
  <si>
    <t>obaforever/idnztapp/meeting/20260903/VID_2026-09-03 08-55-5517355057770e6191ca1677499dbcce31e52204a283.mp4</t>
  </si>
  <si>
    <t>1.Absensi
2.pick up 1 hari 1
3.Pembayarn online
4.Longtail
5.Jaga kebersihan dan kerapian</t>
  </si>
  <si>
    <t>2026-09-03 08:57:17</t>
  </si>
  <si>
    <t>obaforever/idnztapp/meeting/20260903/upload_1788400633835a24b50620f4742228a2b09c6df6b4de6.MOV</t>
  </si>
  <si>
    <t>2026-09-03 08:57:11</t>
  </si>
  <si>
    <t>obaforever/idnztapp/meeting/20260903/upload_1788400619132102b27a54cc044d4b4737acd999902c5.MOV</t>
  </si>
  <si>
    <t>Absensi Longtail</t>
  </si>
  <si>
    <t>2026-09-03 08:56:41</t>
  </si>
  <si>
    <t>obaforever/idnztapp/meeting/20260903/upload_17884005397198bcf895d14b34b5085eeb13a7867baf7.mp4</t>
  </si>
  <si>
    <t>SLA Paket ECO LP</t>
  </si>
  <si>
    <t>2026-09-03 08:56:39</t>
  </si>
  <si>
    <t>obaforever/idnztapp/meeting/20260903/upload_1788400442996e37b84f001a947108112c190a1ba74ce.mp4</t>
  </si>
  <si>
    <t>Kamis, 03 September 2026
Reminder Clock In dan Grooming
Reminder Parcel Care dan Rating Kurir
Gali potensi market kompetitor</t>
  </si>
  <si>
    <t>2026-09-03 08:56:15</t>
  </si>
  <si>
    <t>obaforever/idnztapp/meeting/20260903/VID_2026-09-03 08-55-29-77980843cbc0c9ab6edf4807a3987a277f2113a0.mp4</t>
  </si>
  <si>
    <t>Absensi, keluar gudang 07.30, ttd jam 12, parcel care dan qr order</t>
  </si>
  <si>
    <t>2026-09-03 08:55:55</t>
  </si>
  <si>
    <t>obaforever/idnztapp/meeting/20260903/VID_2026-09-03 09-52-44164445233732c48c9f8b454260aa5fceb1939999b4.mp4</t>
  </si>
  <si>
    <t>2026-09-03 08:55:54</t>
  </si>
  <si>
    <t>obaforever/idnztapp/meeting/20260903/upload_17884005336521263a17f8a084ad3867ed827fb5bcb97.mp4</t>
  </si>
  <si>
    <t>breafing pagi ini tentang paket longtail</t>
  </si>
  <si>
    <t>obaforever/idnztapp/meeting/20260903/VID_2026-09-03 09-53-49-608406345afc976f930654b2b96fef05966513845.mp4</t>
  </si>
  <si>
    <t>absensi 6.30 scan deliv 7.30 ttd jam 12.00,penjadwalan ttreverse ulun yg ji yg ini ji</t>
  </si>
  <si>
    <t>2026-09-03 08:55:45</t>
  </si>
  <si>
    <t>obaforever/idnztapp/meeting/20260903/VID_2026-09-03 08-53-50-15425345918014c27d77af45e6abf3b0442c98b32b.mp4</t>
  </si>
  <si>
    <t>2026-09-03 08:55:38</t>
  </si>
  <si>
    <t>obaforever/idnztapp/meeting/20260903/VID_2026-09-03 08-52-3219053223030aaaffb557484c07aaa3b5793a977789.mp4</t>
  </si>
  <si>
    <t>2026-09-03 08:55:11</t>
  </si>
  <si>
    <t>obaforever/idnztapp/meeting/20260903/VID_2026-09-03 08-53-59122120572310d510b5f3874dd9bbbdfaee767d4727.mp4</t>
  </si>
  <si>
    <t>2026-09-03 08:54:57</t>
  </si>
  <si>
    <t>obaforever/idnztapp/meeting/20260903/upload_1788400451364de4d6ed058d543a898359177211f3358.MOV</t>
  </si>
  <si>
    <t>keluar gudang 
ttd jam 12 
paycools 
gopay 
absensi karyawan</t>
  </si>
  <si>
    <t>2026-09-03 08:54:39</t>
  </si>
  <si>
    <t>obaforever/idnztapp/meeting/20260903/upload_1788400459849a338ac5b565d4d0dbdef3003798cc8e7.mp4</t>
  </si>
  <si>
    <t>2026-09-03 08:54:21</t>
  </si>
  <si>
    <t>obaforever/idnztapp/meeting/20260903/upload_178840021311528d658a02f63408687adb63b043ade33.mp4</t>
  </si>
  <si>
    <t>TTd sebelum jam 12 dan kode ketiga</t>
  </si>
  <si>
    <t>2026-09-03 08:54:02</t>
  </si>
  <si>
    <t>obaforever/idnztapp/meeting/20260903/VID_2026-09-03 08-53-2712095398380a50adf251244776816b3c36caa7cd0a.mp4</t>
  </si>
  <si>
    <t>2026-09-03 08:54:01</t>
  </si>
  <si>
    <t>obaforever/idnztapp/meeting/20260903/VID_2026-09-03 08-50-18-13712812830e6d2253fc5e4cd78f9c2462419cc695.mp4</t>
  </si>
  <si>
    <t>2026-09-03 08:54:00</t>
  </si>
  <si>
    <t>obaforever/idnztapp/meeting/20260903/upload_178840040397411a4d54962a44905aba7eef383e7a486.mp4</t>
  </si>
  <si>
    <t>Absensi,keluar gudang 7:30,Ttd jam 12,penggunaan paycool</t>
  </si>
  <si>
    <t>2026-09-03 08:53:53</t>
  </si>
  <si>
    <t>obaforever/idnztapp/meeting/20260903/upload_17884004213234d81d014ad554373bac0f92611f172d2.mp4</t>
  </si>
  <si>
    <t>2026-09-03 08:53:30</t>
  </si>
  <si>
    <t>obaforever/idnztapp/meeting/20260903/upload_1788400322326ac70fedae6ae42fca002e95c8a9d23ba.mp4</t>
  </si>
  <si>
    <t>- Pengepushan TTD di bawah jam 12 
- Pengepushan pickupan 1 sprinter wajib setiap harinya</t>
  </si>
  <si>
    <t>2026-09-03 08:53:21</t>
  </si>
  <si>
    <t>obaforever/idnztapp/meeting/20260903/VID_2026-09-03 08-49-224674779504231c9312c97402aab8971fbeba83d25.mp4</t>
  </si>
  <si>
    <t>2026-09-03 08:53:15</t>
  </si>
  <si>
    <t>obaforever/idnztapp/meeting/20260903/upload_17884003725109d15708658394ff8b3b021a3693ba088.mp4</t>
  </si>
  <si>
    <t>target operasional TTD jam 12</t>
  </si>
  <si>
    <t>2026-09-03 08:52:45</t>
  </si>
  <si>
    <t>obaforever/idnztapp/meeting/20260903/upload_178840030961131bb9ef63edc49af90dd5d1f52be85b3.mp4</t>
  </si>
  <si>
    <t>Evaluasi Absen kehadiran, ujian dan TTD jam 12.00 WIB</t>
  </si>
  <si>
    <t>2026-09-03 08:52:25</t>
  </si>
  <si>
    <t>obaforever/idnztapp/meeting/20260903/upload_1788400334685f03f0d833c614b8f9bbe145c3ae8e659.mp4</t>
  </si>
  <si>
    <t>SLA TTD 
CALON PROSPEK CUSTOMER 
OPEN MARKET DI JALAN-JALAN BESAR</t>
  </si>
  <si>
    <t>2026-09-03 08:52:24</t>
  </si>
  <si>
    <t>obaforever/idnztapp/meeting/20260903/upload_1788400311943695f411545494a56ae22f48e1f250b6a.mp4</t>
  </si>
  <si>
    <t>03.08</t>
  </si>
  <si>
    <t>2026-09-03 08:51:43</t>
  </si>
  <si>
    <t>obaforever/idnztapp/meeting/20260903/upload_178840028326109541941d4e24939ae5f901a4db60133.mp4</t>
  </si>
  <si>
    <t>2026-09-03 08:51:39</t>
  </si>
  <si>
    <t>obaforever/idnztapp/meeting/20260903/upload_17884002541974fb186fec0774cbd87af2d3143e329f5.mp4</t>
  </si>
  <si>
    <t>2026-09-03 08:51:33</t>
  </si>
  <si>
    <t>obaforever/idnztapp/meeting/20260903/upload_178840027995234aa27b028c943329e7040a31c988652.mp4</t>
  </si>
  <si>
    <t>2026-09-03 08:51:32</t>
  </si>
  <si>
    <t>obaforever/idnztapp/meeting/20260903/VID_2026-09-03 08-46-4219189692081165a5a5cd42482c99644d4c95e486ce.mp4</t>
  </si>
  <si>
    <t>2026-09-03 08:51:28</t>
  </si>
  <si>
    <t>obaforever/idnztapp/meeting/20260903/upload_17884002721220ae5f13c98b14760ad26b2bee47b3ccf.mp4</t>
  </si>
  <si>
    <t>Absensi
Pod valid
Kebersihan</t>
  </si>
  <si>
    <t>2026-09-03 08:51:18</t>
  </si>
  <si>
    <t>obaforever/idnztapp/meeting/20260903/VID_2026-09-03 08-50-49-3638484224162067ccfb74379acce0c8fa9084e9e.mp4</t>
  </si>
  <si>
    <t>laporan absensi dan target 6.30</t>
  </si>
  <si>
    <t>2026-09-03 08:51:00</t>
  </si>
  <si>
    <t>obaforever/idnztapp/meeting/20260903/VID_2026-09-03 08-49-272006133555a63520b182ae42b69033d71ba97e5714.mp4</t>
  </si>
  <si>
    <t>jadwal off
kedisiplinan waktu</t>
  </si>
  <si>
    <t>2026-09-03 08:50:53</t>
  </si>
  <si>
    <t>obaforever/idnztapp/meeting/20260903/VID_2026-09-03 08-50-34-17632097722bb80b24223d48a9986a36fd8dc19e7b.mp4</t>
  </si>
  <si>
    <t>opersioanal ttd jam 12</t>
  </si>
  <si>
    <t>2026-09-03 08:50:51</t>
  </si>
  <si>
    <t>obaforever/idnztapp/meeting/20260903/VID_2026-09-03 08-48-45-601959052cea4487c388c48ad82fbba12ef89ebd5.mp4</t>
  </si>
  <si>
    <t>2026-09-03 08:50:42</t>
  </si>
  <si>
    <t>obaforever/idnztapp/meeting/20260903/upload_17884001899463c7362b01d084f68aff445e86e074a61.mp4</t>
  </si>
  <si>
    <t>absen 06.30
parcel care
qris paycools
qr pickup
ttd jam 12
inspeksi seragam
paket lama</t>
  </si>
  <si>
    <t>2026-09-03 08:50:40</t>
  </si>
  <si>
    <t>obaforever/idnztapp/meeting/20260903/upload_17884002184320c56aa302a7b4fe1a382f7aa8fad045f.mp4</t>
  </si>
  <si>
    <t>SOP admin dan dispact</t>
  </si>
  <si>
    <t>2026-09-03 08:50:32</t>
  </si>
  <si>
    <t>obaforever/idnztapp/meeting/20260903/VID_2026-09-03 08-48-4911741219613b98be89e55f4c69a24e2d05ed858e61.mp4</t>
  </si>
  <si>
    <t>REMINDER OPERASIONAL DROP POINT</t>
  </si>
  <si>
    <t>2026-09-03 08:50:27</t>
  </si>
  <si>
    <t>obaforever/idnztapp/meeting/20260903/upload_1788400175886bc4ca0baa3184c1abaef7afaad1d4fc3.mp4</t>
  </si>
  <si>
    <t>Reminder marketing banner untuk warung atau toko potensial</t>
  </si>
  <si>
    <t>2026-09-03 08:50:23</t>
  </si>
  <si>
    <t>obaforever/idnztapp/meeting/20260903/VID_2026-09-03 08-47-46-1877173068c3965681500d401e942d5a81981160b2.mp4</t>
  </si>
  <si>
    <t>2026-09-03 08:50:21</t>
  </si>
  <si>
    <t>obaforever/idnztapp/meeting/20260903/upload_1788400200423b8f545d213204f72937c43dd485072e8.mp4</t>
  </si>
  <si>
    <t>breafing delivery 7:30</t>
  </si>
  <si>
    <t>2026-09-03 08:50:18</t>
  </si>
  <si>
    <t>obaforever/idnztapp/meeting/20260903/VID_2026-09-03 08-47-59128981375b03ee46b8da4991b5367ef062f91536.mp4</t>
  </si>
  <si>
    <t>obaforever/idnztapp/meeting/20260903/VID_2026-09-03 08-48-50-16573251911e28100faa6c4ee4b7972ebde51cc344.mp4</t>
  </si>
  <si>
    <t>2026-09-03 08:50:05</t>
  </si>
  <si>
    <t>obaforever/idnztapp/meeting/20260903/upload_17884001413620d1109c865394af897357a2a02d975de.mp4</t>
  </si>
  <si>
    <t>Absen, Delivery 7.30, TTD 12.00, Parcel Care RSAT</t>
  </si>
  <si>
    <t>2026-09-03 08:49:57</t>
  </si>
  <si>
    <t>obaforever/idnztapp/meeting/20260903/upload_1788400181414a836c8f489984a4794283a840e5a29c7.mp4</t>
  </si>
  <si>
    <t>2026-09-03 08:49:52</t>
  </si>
  <si>
    <t>obaforever/idnztapp/meeting/20260903/upload_17884001765743f2056b5a85c492cbb13ec68eeb05f5f.mp4</t>
  </si>
  <si>
    <t>Evaluasi target SLA</t>
  </si>
  <si>
    <t>2026-09-03 08:49:48</t>
  </si>
  <si>
    <t>obaforever/idnztapp/meeting/20260903/upload_17884000879748690be904dc24fa5ad47d93e3dbd03ee.MOV</t>
  </si>
  <si>
    <t>absensi, scan delivery 7.30, menjaga kebersihan dp, qr sprinter, reguler,</t>
  </si>
  <si>
    <t>2026-09-03 08:49:47</t>
  </si>
  <si>
    <t>obaforever/idnztapp/meeting/20260903/upload_1788400173283ba281c7dd86f4e3ba9daf5d347810ff2.mp4</t>
  </si>
  <si>
    <t>brifing tgl 03</t>
  </si>
  <si>
    <t>2026-09-03 08:49:45</t>
  </si>
  <si>
    <t>obaforever/idnztapp/meeting/20260903/upload_178840016850272942543-C833-4DAB-9AD8-FF690B69196Ff1004cc0a0a74c93bd33a089878ab8f4.mp4</t>
  </si>
  <si>
    <t>2026-09-03 08:49:43</t>
  </si>
  <si>
    <t>obaforever/idnztapp/meeting/20260903/VID_2026-09-03 08-48-38-164333837532c69c4be449738ff84c8b7028da3f.mp4</t>
  </si>
  <si>
    <t>2026-09-03 08:49:29</t>
  </si>
  <si>
    <t>obaforever/idnztapp/meeting/20260903/VID_2026-09-03 09-47-43-1025231623ef7cf5c7d2524089afb442101836d88a.mp4</t>
  </si>
  <si>
    <t>2026-09-03 08:49:27</t>
  </si>
  <si>
    <t>obaforever/idnztapp/meeting/20260903/upload_178840010146936bc1b2a136245ef8f3d21847e30df98.mp4</t>
  </si>
  <si>
    <t>SOP DISPACT DAN ADMIN</t>
  </si>
  <si>
    <t>2026-09-03 08:49:24</t>
  </si>
  <si>
    <t>obaforever/idnztapp/meeting/20260903/upload_17884001216874c37b5813a9241399d91a0829b299120.mp4</t>
  </si>
  <si>
    <t>6S DAN KERAPIAN</t>
  </si>
  <si>
    <t>2026-09-03 08:49:21</t>
  </si>
  <si>
    <t>obaforever/idnztapp/meeting/20260903/upload_1788400125650e8ba1d8688834a3aad2157054b466239.mp4</t>
  </si>
  <si>
    <t>Pengenalan SOP marketing sprinter</t>
  </si>
  <si>
    <t>2026-09-03 08:49:16</t>
  </si>
  <si>
    <t>obaforever/idnztapp/meeting/20260903/upload_1788400135882e138b38beb8f43f2801bfbf2cb25ea43.mp4</t>
  </si>
  <si>
    <t>Breafing refreshmen high value dan pickup Order</t>
  </si>
  <si>
    <t>2026-09-03 08:48:51</t>
  </si>
  <si>
    <t>obaforever/idnztapp/meeting/20260903/upload_1788400124545698fa32d930b43689a81a87ec1add125.mp4</t>
  </si>
  <si>
    <t>2026-09-03 08:48:41</t>
  </si>
  <si>
    <t>obaforever/idnztapp/meeting/20260903/upload_1788400095485ac8276c27a3a40de907939062593237b.mp4</t>
  </si>
  <si>
    <t>obaforever/idnztapp/meeting/20260903/VID_2026-09-03 08-45-31-8249082070887f513492d45d7a25e94649e9d8772.mp4</t>
  </si>
  <si>
    <t>2026-09-03 08:48:20</t>
  </si>
  <si>
    <t>obaforever/idnztapp/meeting/20260903/upload_1788400070076724fb37ef814496397822b5060b0d2ee.mp4</t>
  </si>
  <si>
    <t>2026-09-03 08:48:19</t>
  </si>
  <si>
    <t>obaforever/idnztapp/meeting/20260903/upload_17884000899767fccffb071904ebe9d5dbb000f23c504.mp4</t>
  </si>
  <si>
    <t>2026-09-03 08:48:08</t>
  </si>
  <si>
    <t>obaforever/idnztapp/meeting/20260903/upload_17884000484718eeb878a29ab4ee3b844a34c3d6e6e24.mp4</t>
  </si>
  <si>
    <t>2026-09-03 08:48:02</t>
  </si>
  <si>
    <t>obaforever/idnztapp/meeting/20260903/upload_1788400070349bbe875eddc5a4c2db5815220a23913ff.mp4</t>
  </si>
  <si>
    <t>evaluasi parcelcare away bulan, bulan september wajib capai lagi untuk target parcelcare. 
paket HV sudah ada dendanya, jadi wajib penanganan optimal. 
open market, fliyering, konten.</t>
  </si>
  <si>
    <t>2026-09-03 08:47:43</t>
  </si>
  <si>
    <t>obaforever/idnztapp/meeting/20260903/upload_1788399950852026217C1-678B-47E0-921C-ABDD60751FAD52aeadc619694d4ca6e3dd35c8e770b0.mp4</t>
  </si>
  <si>
    <t>2026-09-03 08:47:28</t>
  </si>
  <si>
    <t>obaforever/idnztapp/meeting/20260903/upload_1788399950852960EB637-9EF9-4FD3-8390-6AC8DD4285F4dfceeb616fdd47758e0994b2f3fed846.mp4</t>
  </si>
  <si>
    <t>2026-09-03 08:47:15</t>
  </si>
  <si>
    <t>obaforever/idnztapp/meeting/20260903/upload_1788400027765405ee0e160c1457abfb8483146f92433.mp4</t>
  </si>
  <si>
    <t>2026-09-03 08:47:07</t>
  </si>
  <si>
    <t>obaforever/idnztapp/meeting/20260903/upload_17883997760376e36064e6ba1470a8a7900a146642a99.mp4</t>
  </si>
  <si>
    <t>obaforever/idnztapp/meeting/20260903/upload_1788399996979ccaf4b0675184649bc38b46312962b37.mp4</t>
  </si>
  <si>
    <t>Evaluasi capaian target SLA</t>
  </si>
  <si>
    <t>2026-09-03 08:47:06</t>
  </si>
  <si>
    <t>obaforever/idnztapp/meeting/20260903/upload_1788400010966c1f8bba037134214a677e797f1c84cc8.mp4</t>
  </si>
  <si>
    <t>kpi nm targetkan</t>
  </si>
  <si>
    <t>2026-09-03 08:47:01</t>
  </si>
  <si>
    <t>obaforever/idnztapp/meeting/20260903/VID_2026-09-03 08-46-48-1595749051d0db79bb9e8c4755976e85f550baed78.mp4</t>
  </si>
  <si>
    <t>2026-09-03 08:46:22</t>
  </si>
  <si>
    <t>obaforever/idnztapp/meeting/20260903/upload_178839995850778b6540f0a1a4edd84c9dcdd3c80105e.mp4</t>
  </si>
  <si>
    <t>2026-09-03 08:46:18</t>
  </si>
  <si>
    <t>obaforever/idnztapp/meeting/20260903/VID_2026-09-03 08-44-021436658457602c8a40a1f34d9ba899b1e585a0d459.mp4</t>
  </si>
  <si>
    <t>2026-09-03 08:46:08</t>
  </si>
  <si>
    <t>obaforever/idnztapp/meeting/20260903/VID_2026-09-03 08-44-231471439320dc4f8dc03c5c4de781a5327d0459db15.mp4</t>
  </si>
  <si>
    <t>2026-09-03 08:46:03</t>
  </si>
  <si>
    <t>obaforever/idnztapp/meeting/20260903/upload_1788399889050f3d2cd92001e46e091e9cd97d22a2fee.mp4</t>
  </si>
  <si>
    <t>2026-09-03 08:45:54</t>
  </si>
  <si>
    <t>obaforever/idnztapp/meeting/20260903/upload_1788399887944eb1a0de38637484c826b465b7a0811d1.mp4</t>
  </si>
  <si>
    <t>BRB09
mitra onduty 45
materi breafing :
POD valid
losscen delivery</t>
  </si>
  <si>
    <t>2026-09-03 08:45:53</t>
  </si>
  <si>
    <t>obaforever/idnztapp/meeting/20260903/upload_1788399948624f47e53a08ba843cd89f682b8dcd450dc.mp4</t>
  </si>
  <si>
    <t>2026-09-03 08:45:48</t>
  </si>
  <si>
    <t>obaforever/idnztapp/meeting/20260903/upload_178839985444567b320990ed8479084b66e485115bfcf.mp4</t>
  </si>
  <si>
    <t>absensi 6.30
TTD sbelun jam 12
pod retur</t>
  </si>
  <si>
    <t>2026-09-03 08:45:46</t>
  </si>
  <si>
    <t>obaforever/idnztapp/meeting/20260903/VID_2026-09-03 08-44-56-869665718b56b4700929c423f8c082420adb96b7c.mp4</t>
  </si>
  <si>
    <t>indikator rating sprinter
1kurir1paket reguler</t>
  </si>
  <si>
    <t>2026-09-03 08:45:30</t>
  </si>
  <si>
    <t>obaforever/idnztapp/meeting/20260903/upload_1788399882617ab0366af408349b4a6bedd24d39a6203.mp4</t>
  </si>
  <si>
    <t>[Gambar]
Briefing pagi DC kemayoran
Absensi 06.30
Keluar Gudang 07.30
TTD 12.00
TTD ALL Ritase
Parcel Care
QR Sprinter 1 AWB 1 Sprinter
Paket Dangerous Goods, paket dilarang kirim
Penambahan manpower</t>
  </si>
  <si>
    <t>2026-09-03 08:45:25</t>
  </si>
  <si>
    <t>obaforever/idnztapp/meeting/20260903/VID_2026-09-03 08-44-17-16053854221cac01eaf2d54198a032aec7c73da889.mp4</t>
  </si>
  <si>
    <t>2026-09-03 08:45:06</t>
  </si>
  <si>
    <t>obaforever/idnztapp/meeting/20260903/upload_1788399829572e82e635943864965ba23a466618f1c38.mp4</t>
  </si>
  <si>
    <t>reward rating sprinter harus di kejar</t>
  </si>
  <si>
    <t>2026-09-03 08:44:48</t>
  </si>
  <si>
    <t>obaforever/idnztapp/meeting/20260903/VID_2026-09-03 08-42-531080738032f544e2c3409b4256812a1025324b7c46.mp4</t>
  </si>
  <si>
    <t>BRIEFING TEAM BO UNTUK TARGET BULAN SEPTEMBER</t>
  </si>
  <si>
    <t>2026-09-03 08:44:21</t>
  </si>
  <si>
    <t>obaforever/idnztapp/meeting/20260903/upload_1788399852974fc229cb280ea42bc8f0cc41a81bd3093.mp4</t>
  </si>
  <si>
    <t>2026-09-03 08:44:12</t>
  </si>
  <si>
    <t>obaforever/idnztapp/meeting/20260903/upload_17883997845018589bea140ae4646b1d5f119708d2db1.mp4</t>
  </si>
  <si>
    <t>puss TTD jam 12 dan TTd aktual</t>
  </si>
  <si>
    <t>2026-09-03 08:43:57</t>
  </si>
  <si>
    <t>obaforever/idnztapp/meeting/20260903/upload_1788399812781bbfd82a300304f53a522fc1c839b314b.mp4</t>
  </si>
  <si>
    <t>reminder target kpi &amp; manajemen selisih berat</t>
  </si>
  <si>
    <t>2026-09-03 08:43:49</t>
  </si>
  <si>
    <t>obaforever/idnztapp/meeting/20260903/upload_178839974303150ED6586-8F6B-43E2-80E2-2AB15B86628Ff3cfb3f988a34670882b76979187486e.mp4</t>
  </si>
  <si>
    <t>ttd valid 
parcer care 
paycools 
absen tepat waktu 
keluar gudang 8:30
ttd sebelum jam 12</t>
  </si>
  <si>
    <t>2026-09-03 08:43:47</t>
  </si>
  <si>
    <t>obaforever/idnztapp/meeting/20260903/upload_1788399816231529c6d303c004e8dbb437073a7d5cad8.mp4</t>
  </si>
  <si>
    <t>Pembahasan Longtail</t>
  </si>
  <si>
    <t>2026-09-03 08:43:31</t>
  </si>
  <si>
    <t>obaforever/idnztapp/meeting/20260903/upload_1788399808990440439878f8c4fd9a3a6b7b687657682.mp4</t>
  </si>
  <si>
    <t>2026-09-03 08:43:22</t>
  </si>
  <si>
    <t>obaforever/idnztapp/meeting/20260903/VID_2026-09-03 08-42-13-56834628337218bee9cbd4cb2931d8cdbe395cdd2.mp4</t>
  </si>
  <si>
    <t>2026-09-03 08:43:10</t>
  </si>
  <si>
    <t>obaforever/idnztapp/meeting/20260903/VID_2026-09-03 08-42-02200031860d7eeb856ca874e9290d36595e3f6bece.mp4</t>
  </si>
  <si>
    <t>2026-09-03 08:43:06</t>
  </si>
  <si>
    <t>obaforever/idnztapp/meeting/20260903/upload_1788399778253f05354ac7a88434db78a89d791075548.mp4</t>
  </si>
  <si>
    <t>2026-09-03 08:43:01</t>
  </si>
  <si>
    <t>obaforever/idnztapp/meeting/20260903/VID_2026-09-03 08-40-42-201752062036a8b9a614ba4c99a53e1b939665a8d9.mp4</t>
  </si>
  <si>
    <t>indikator rating sprinter.... 6s..ttd ritase 1+2..inventori</t>
  </si>
  <si>
    <t>2026-09-03 08:42:54</t>
  </si>
  <si>
    <t>obaforever/idnztapp/meeting/20260903/VID_2026-09-03 09-37-54-1339947999fe8c0640fc884dea93315180bedf0780.mp4</t>
  </si>
  <si>
    <t>inspeksi penggunaan seragam di aplikasi sprinter</t>
  </si>
  <si>
    <t>2026-09-03 08:42:38</t>
  </si>
  <si>
    <t>obaforever/idnztapp/meeting/20260903/VID_2026-09-03 08-41-54-191655251023e973d6050e49a880ec0a4365b032a8.mp4</t>
  </si>
  <si>
    <t>1.Edukasi Rating Sprinter
2. Edukasi Presentasi TTD
3  Edukasi Komplain</t>
  </si>
  <si>
    <t>2026-09-03 08:42:34</t>
  </si>
  <si>
    <t>obaforever/idnztapp/meeting/20260903/upload_1788399573635f5c7821fb6e947c7bd76bffff0461521.mp4</t>
  </si>
  <si>
    <t>perubahan insentif mitra dan perhitungan rating sprinter</t>
  </si>
  <si>
    <t>2026-09-03 08:42:29</t>
  </si>
  <si>
    <t>obaforever/idnztapp/meeting/20260903/upload_17883997406557282a4d88c3b4926a4334a7e39d375ca.mp4</t>
  </si>
  <si>
    <t>PML07
MITRA ON DUTY: 48
MITRA IKUT BRIEFING: 28
TEMA BRIEFING : INDIKATOR RATING SPRINTER</t>
  </si>
  <si>
    <t>2026-09-03 08:42:28</t>
  </si>
  <si>
    <t>BAL04K DUKUH_RAYA</t>
  </si>
  <si>
    <t>LS0000211476</t>
  </si>
  <si>
    <t>SML_SAEPI</t>
  </si>
  <si>
    <t>obaforever/idnztapp/meeting/20260903/upload_17883993550802437ae0806894bb18bd34c746ecac867.mp4</t>
  </si>
  <si>
    <t>brifing pembahasan
Quiz app
absen 06.30
TTD sebelum jam 12</t>
  </si>
  <si>
    <t>2026-09-03 08:42:11</t>
  </si>
  <si>
    <t>obaforever/idnztapp/meeting/20260903/VID_2026-09-03 08-40-46-212403533494f5e6499ab4960940efd684c94a374.mp4</t>
  </si>
  <si>
    <t>2026-09-03 08:41:57</t>
  </si>
  <si>
    <t>obaforever/idnztapp/meeting/20260903/upload_1788399598800d78127d509ca46fcafe199624b072dde.mp4</t>
  </si>
  <si>
    <t>PKL22
Mitra :13
Materi : Ketepatan Kode ketiga dan POD TTD Valid</t>
  </si>
  <si>
    <t>2026-09-03 08:41:47</t>
  </si>
  <si>
    <t>obaforever/idnztapp/meeting/20260903/upload_178839963292327d059b643ae411bb3d3444dd829ad8c.mp4</t>
  </si>
  <si>
    <t>2026-09-03 08:41:24</t>
  </si>
  <si>
    <t>obaforever/idnztapp/meeting/20260903/upload_178839962159643b6d9f3b31d4f50bc4adc9a5d886ec0.mp4</t>
  </si>
  <si>
    <t>Absensi, Pengenalan training baru, audit mingguan pickup reguler</t>
  </si>
  <si>
    <t>2026-09-03 08:41:18</t>
  </si>
  <si>
    <t>obaforever/idnztapp/meeting/20260903/upload_17883996302136b6df2c6e32f4b4790485b0b46d1c5ba.mp4</t>
  </si>
  <si>
    <t>Pemaksimalan parcel care</t>
  </si>
  <si>
    <t>2026-09-03 08:41:14</t>
  </si>
  <si>
    <t>obaforever/idnztapp/meeting/20260903/upload_17883995787776e1c751cbbf84736adfbb517dc81fc99.mp4</t>
  </si>
  <si>
    <t>review target, open market, grooming, absensi, reminder training berdoa</t>
  </si>
  <si>
    <t>2026-09-03 08:41:07</t>
  </si>
  <si>
    <t>obaforever/idnztapp/meeting/20260903/upload_17883995917923f4c2c0c08b84126b5473ca0c125811a.mp4</t>
  </si>
  <si>
    <t>Brifing area</t>
  </si>
  <si>
    <t>2026-09-03 08:40:55</t>
  </si>
  <si>
    <t>obaforever/idnztapp/meeting/20260903/upload_1788399633692e5ba7bc1c3ad4740b64d590852cf40bb.mp4</t>
  </si>
  <si>
    <t>2026-09-03 08:40:53</t>
  </si>
  <si>
    <t>obaforever/idnztapp/meeting/20260903/VID_2026-09-03 09-40-31-1165428045b6d3b116634476db6f1c41ef907d2ad.mp4</t>
  </si>
  <si>
    <t>PENGGUNAAN QR DROP POINT
MONITOR PARCEL CARE</t>
  </si>
  <si>
    <t>2026-09-03 08:40:10</t>
  </si>
  <si>
    <t>obaforever/idnztapp/meeting/20260903/upload_1788399572912dc4ff9e9a16b474c8e68099bfe1677e3.mp4</t>
  </si>
  <si>
    <t>peningkatan pick up melalui Cust potensial</t>
  </si>
  <si>
    <t>2026-09-03 08:39:58</t>
  </si>
  <si>
    <t>obaforever/idnztapp/meeting/20260903/upload_1788399578490e1276e014c1646549cb7ba8e358a1e7d.mp4</t>
  </si>
  <si>
    <t>2026-09-03 08:39:52</t>
  </si>
  <si>
    <t>obaforever/idnztapp/meeting/20260903/VID_2026-09-03 09-37-1726406483f2556a481b904b88afa186ae26d398ca.mp4</t>
  </si>
  <si>
    <t>2026-09-03 08:39:20</t>
  </si>
  <si>
    <t>obaforever/idnztapp/meeting/20260903/VID_2026-09-03 08-38-461440790256f127573d40c348c8909d1dc04c121490.mp4</t>
  </si>
  <si>
    <t>Materi:
1. Reminder Kedisiplinan Grooming karyawan
2. Evaluasi capaian SLA awal bulan
3. Pod retur valid by OCR</t>
  </si>
  <si>
    <t>2026-09-03 08:39:14</t>
  </si>
  <si>
    <t>obaforever/idnztapp/meeting/20260903/VID_2026-09-03 08-38-16-16310383311417e1b1b94f4a36a3e31d6b3db27863.mp4</t>
  </si>
  <si>
    <t>SPRINTER IKUT BRIEFING : 7 ORANG
SPRINTER AKTIF : 13 ORANG
MATERI BRIEFING :
TTD JAM 12
TTD ALL RITASE</t>
  </si>
  <si>
    <t>2026-09-03 08:39:09</t>
  </si>
  <si>
    <t>obaforever/idnztapp/meeting/20260903/upload_17883995469568fb6248f98bb43b5af287c701aefca81.mp4</t>
  </si>
  <si>
    <t>2026-09-03 08:39:07</t>
  </si>
  <si>
    <t>obaforever/idnztapp/meeting/20260903/upload_178839953580765A458AB-354F-494C-A15B-0D3B64DB78CF77ada6c3fbbd435d8d5cc02f59c4aeec.mp4</t>
  </si>
  <si>
    <t>obaforever/idnztapp/meeting/20260903/upload_17883994497923fc962cf1dce4d6c8549398a3df24170.mp4</t>
  </si>
  <si>
    <t>REVIEW BULAN AGUSTUS, TARGET SEPT, ABSENSI, GROOMING, REGULER, OPEN MARKET. BERDOA</t>
  </si>
  <si>
    <t>2026-09-03 08:38:46</t>
  </si>
  <si>
    <t>obaforever/idnztapp/meeting/20260903/upload_1788399482337ECFFA127-18FB-4E59-B75C-7F18C7DAFF3F683c1df3901641b9bd9c2385e51f1282.mp4</t>
  </si>
  <si>
    <t>Briefing daily dan sarapan pagi
pembahasan ttd jam 12 alur retur dan simpan gudang setelah selesai delivery</t>
  </si>
  <si>
    <t>2026-09-03 08:38:44</t>
  </si>
  <si>
    <t>obaforever/idnztapp/meeting/20260903/upload_17883995177502c5478db5977487fb0f58c1e6fc910d2.mp4</t>
  </si>
  <si>
    <t>2026-09-03 08:38:42</t>
  </si>
  <si>
    <t>obaforever/idnztapp/meeting/20260903/upload_17883995005504a218da17a924633986decb89e7f92f8.mp4</t>
  </si>
  <si>
    <t>2026-09-03 08:38:35</t>
  </si>
  <si>
    <t>obaforever/idnztapp/meeting/20260903/VID_2026-09-03 08-37-5513792514496c35d6654c8d459cbd0d2d68f1cba0c1.mp4</t>
  </si>
  <si>
    <t>Brifing Sub area 12 kecamatan banjarsari
pembahasan 
Absensi
Ttd jam 12
gopay payment</t>
  </si>
  <si>
    <t>2026-09-03 08:38:32</t>
  </si>
  <si>
    <t>obaforever/idnztapp/meeting/20260903/upload_17883992301712a4707d62e234eae9e7757ff94771038.mp4</t>
  </si>
  <si>
    <t>indikator rating sprinter
Pu reguler
Ttd k-1 sebelum jm 12 
Setoran gopay</t>
  </si>
  <si>
    <t>obaforever/idnztapp/meeting/20260903/upload_1788399473158337F2BEA-E33E-4265-AB05-C72344E45462aa432e4a6c3e47d183a7949e68acd2a1.mp4</t>
  </si>
  <si>
    <t>penekanan dan penjelasan tentang pod dan paket sudah 3 hari wajib retur 
kemudian lanjut alur sesuai kode ketiga</t>
  </si>
  <si>
    <t>2026-09-03 08:38:29</t>
  </si>
  <si>
    <t>obaforever/idnztapp/meeting/20260903/VID_2026-09-03 08-37-2317089378799b3ed74347a6411cbf71d3012a1343ee.mp4</t>
  </si>
  <si>
    <t>2026-09-03 08:38:10</t>
  </si>
  <si>
    <t>obaforever/idnztapp/meeting/20260903/upload_17883994781340ad78eb563954bd9b2d8b98e9ae14851.mp4</t>
  </si>
  <si>
    <t>2026-09-03 08:38:09</t>
  </si>
  <si>
    <t>obaforever/idnztapp/meeting/20260903/upload_178839948007311f1551917004e229bbfa3845c0da664.mp4</t>
  </si>
  <si>
    <t>2026-09-03 08:38:03</t>
  </si>
  <si>
    <t>obaforever/idnztapp/meeting/20260903/upload_1788399458372aefd53d6f99043c4a573f81754d50126.mp4</t>
  </si>
  <si>
    <t>2026-09-03 08:37:59</t>
  </si>
  <si>
    <t>obaforever/idnztapp/meeting/20260903/VID_2026-09-03 08-37-09-1244263599270d7a29ac4b432180c07bf4b257b5b1.mp4</t>
  </si>
  <si>
    <t>Reguler, Standarisasi</t>
  </si>
  <si>
    <t>2026-09-03 08:37:36</t>
  </si>
  <si>
    <t>obaforever/idnztapp/meeting/20260903/upload_178839944729117272A07-B92E-4C2D-9B60-B28578C76FB3ac7dbe2ec1a242679733485aac0f7125.mp4</t>
  </si>
  <si>
    <t>2026-09-03 08:37:06</t>
  </si>
  <si>
    <t>obaforever/idnztapp/meeting/20260903/upload_17883993742828c4a107e0be242d3ab603af7ec12271f.mp4</t>
  </si>
  <si>
    <t>target pencapaian</t>
  </si>
  <si>
    <t>2026-09-03 08:36:59</t>
  </si>
  <si>
    <t>obaforever/idnztapp/meeting/20260903/upload_1788399412985e28c903ac83a4256b9a7d332d83cbd63.mp4</t>
  </si>
  <si>
    <t>2026-09-03 08:36:54</t>
  </si>
  <si>
    <t>obaforever/idnztapp/meeting/20260903/VID_2026-09-03 08-36-02-158586787ab35a3325b274eeeafcd13472a667c32.mp4</t>
  </si>
  <si>
    <t>reminder penilaian absesnsi, keluar gudang, ttd jam 12, ttd aktual, target pick up reg sprinter, target gopay dan paycools,</t>
  </si>
  <si>
    <t>2026-09-03 08:36:52</t>
  </si>
  <si>
    <t>obaforever/idnztapp/meeting/20260903/upload_178839938068702ae73a2bacc4997bf3261d6fee691ee.mp4</t>
  </si>
  <si>
    <t>2026-09-03 08:36:44</t>
  </si>
  <si>
    <t>obaforever/idnztapp/meeting/20260903/VID_2026-09-03 08-35-521367411239c6438a780be4a43b447f3f3f7d97812.mp4</t>
  </si>
  <si>
    <t>2026-09-03 08:36:42</t>
  </si>
  <si>
    <t>obaforever/idnztapp/meeting/20260903/upload_1788399221267abce3efe59c3446cb429a0252c243fa2.MOV</t>
  </si>
  <si>
    <t>2026-09-03 08:36:40</t>
  </si>
  <si>
    <t>obaforever/idnztapp/meeting/20260903/VID_2026-09-03 08-35-49110324051086abeee1fa3744cbae4a69eb11155c96.mp4</t>
  </si>
  <si>
    <t>Parcel Care Toko dan Tiktok</t>
  </si>
  <si>
    <t>2026-09-03 08:36:36</t>
  </si>
  <si>
    <t>obaforever/idnztapp/meeting/20260903/upload_178839934367055de8b38f0b54ad38619c1602dd9960e.mp4</t>
  </si>
  <si>
    <t>2026-09-03 08:36:27</t>
  </si>
  <si>
    <t>CIP06A CIPUTAT_TIMUR</t>
  </si>
  <si>
    <t>LS0000058345</t>
  </si>
  <si>
    <t>MSML_SOFYAN DWI SAPUTRA</t>
  </si>
  <si>
    <t>obaforever/idnztapp/meeting/20260903/upload_17883993512409eb9729ad1da449587fb5da3e0ffd967.mp4</t>
  </si>
  <si>
    <t>pembahasan absensi dan QR sprinter</t>
  </si>
  <si>
    <t>2026-09-03 08:36:23</t>
  </si>
  <si>
    <t>obaforever/idnztapp/meeting/20260903/upload_17883993484604f0097379d6b42ee9d56fcb107669ace.mp4</t>
  </si>
  <si>
    <t>2026-09-03 08:36:09</t>
  </si>
  <si>
    <t>obaforever/idnztapp/meeting/20260903/upload_17883993491425c0c891541af426ab03abc9faf281537.mp4</t>
  </si>
  <si>
    <t>target sla ttd</t>
  </si>
  <si>
    <t>2026-09-03 08:35:56</t>
  </si>
  <si>
    <t>obaforever/idnztapp/meeting/20260903/upload_178839918982223A81DD5-A386-4E65-A6F5-0D6C388560B47635c064ac484778bc84e3498dd5cba5.mp4</t>
  </si>
  <si>
    <t>target rating sprinter kurir open matket high value qr sprinter</t>
  </si>
  <si>
    <t>2026-09-03 08:35:53</t>
  </si>
  <si>
    <t>obaforever/idnztapp/meeting/20260903/VID_2026-09-03 08-34-22-20326574541d814747704c4996913f7469ceed007c.mp4</t>
  </si>
  <si>
    <t>BRB12 
MITRA ON DUTY = 20 
Materi Briefing 
Absensi sebelum jam 06.00 
Scan delive 07.30 harus diatas 90% 
Kloter keseluruhan 95% 
Setoran gopay</t>
  </si>
  <si>
    <t>2026-09-03 08:35:43</t>
  </si>
  <si>
    <t>obaforever/idnztapp/meeting/20260903/upload_1788399324761b40eb50fae0d4e19a17f00f8578aa471.mp4</t>
  </si>
  <si>
    <t>brifing pagi TTD AKTUAL</t>
  </si>
  <si>
    <t>2026-09-03 08:35:32</t>
  </si>
  <si>
    <t>obaforever/idnztapp/meeting/20260903/VID_2026-09-03 08-34-47-17934603605e1f98f52a98494ead166321f006e4e1.mp4</t>
  </si>
  <si>
    <t>efektifitas pick up dan kpi</t>
  </si>
  <si>
    <t>2026-09-03 08:35:31</t>
  </si>
  <si>
    <t>obaforever/idnztapp/meeting/20260903/upload_17883993261722495b37497344e49850bfed0513e13a2.mp4</t>
  </si>
  <si>
    <t>2026-09-03 08:35:19</t>
  </si>
  <si>
    <t>obaforever/idnztapp/meeting/20260903/upload_1788399223740A2D4E808-30C0-4A30-B615-68AD1A05B964689e52661cca474c9f40207a3955ee7c.mp4</t>
  </si>
  <si>
    <t>Ujian sandtalk dan menjawab soal harian di app sprinter serta pemaksimalan TTD</t>
  </si>
  <si>
    <t>2026-09-03 08:35:08</t>
  </si>
  <si>
    <t>obaforever/idnztapp/meeting/20260903/VID_2026-09-03 08-33-28377870364b6ef92d8e915468b80ac53fc51549857.mp4</t>
  </si>
  <si>
    <t>obaforever/idnztapp/meeting/20260903/upload_17883992977849fd04784af0e4421a1a842b5afd71bde.mp4</t>
  </si>
  <si>
    <t>2026-09-03 08:34:55</t>
  </si>
  <si>
    <t>obaforever/idnztapp/meeting/20260903/VID_2026-09-03 08-32-46-21115214813dc86b79996f461cb1202566548ab60e.mp4</t>
  </si>
  <si>
    <t>Poin poin rating sprinter, 1k1p</t>
  </si>
  <si>
    <t>2026-09-03 08:34:49</t>
  </si>
  <si>
    <t>obaforever/idnztapp/meeting/20260903/VID_2026-09-03 08-34-10-16586102811ce495de37394f758470393d9551b311.mp4</t>
  </si>
  <si>
    <t>2026-09-03 08:34:24</t>
  </si>
  <si>
    <t>obaforever/idnztapp/meeting/20260903/VID_2026-09-03 08-31-39126539549528a426ac53784d61895a0077cb0d2542.mp4</t>
  </si>
  <si>
    <t>Topik : Pick up'an HV</t>
  </si>
  <si>
    <t>2026-09-03 08:34:17</t>
  </si>
  <si>
    <t>obaforever/idnztapp/meeting/20260903/VID_2026-09-03 08-33-30-18029960346a95d12e7ff14611a941ea963a54bb92.mp4</t>
  </si>
  <si>
    <t>3 September 2026</t>
  </si>
  <si>
    <t>2026-09-03 08:34:02</t>
  </si>
  <si>
    <t>obaforever/idnztapp/meeting/20260903/upload_17883992277142d94b15851ac47efb8dd6d1b30f8f977.mp4</t>
  </si>
  <si>
    <t>2026-09-03 08:34:01</t>
  </si>
  <si>
    <t>obaforever/idnztapp/meeting/20260903/upload_17883992193199792efc0d9d14c749ea7c36d23c8ebca.MOV</t>
  </si>
  <si>
    <t>Brifing perubahan target September</t>
  </si>
  <si>
    <t>2026-09-03 08:33:55</t>
  </si>
  <si>
    <t>obaforever/idnztapp/meeting/20260903/VID_2026-09-03 08-31-35-401160589fcf750006bc44141be18b0191ab606aa.mp4</t>
  </si>
  <si>
    <t>2026-09-03 08:33:50</t>
  </si>
  <si>
    <t>obaforever/idnztapp/meeting/20260903/upload_1788399220060bf73dfff2adb4437b89765394f31e81d.mp4</t>
  </si>
  <si>
    <t>2026-09-03 08:33:47</t>
  </si>
  <si>
    <t>obaforever/idnztapp/meeting/20260903/upload_1788398993386edd8dd05554141d5ab12efa52c768964.mp4</t>
  </si>
  <si>
    <t>2026-09-03 08:33:39</t>
  </si>
  <si>
    <t>obaforever/idnztapp/meeting/20260903/VID_2026-09-03 08-32-14391017235f44bdb3bf2864bfdbd6d3c71ce26cdff.mp4</t>
  </si>
  <si>
    <t>Pembahasan :
1. Fokus KPI Yang Sedang Berjalan
2. Hal Hal Yang Dapat Menyebabkan Denda
3. Pelayanan Ke Custumer</t>
  </si>
  <si>
    <t>2026-09-03 08:33:38</t>
  </si>
  <si>
    <t>obaforever/idnztapp/meeting/20260903/VID_2026-09-03 09-33-011809768328046be0df2c742efad57d4a1fea00b18.mp4</t>
  </si>
  <si>
    <t>Prestasi TTD dan delivery 
Pic-upan 
paket Longtail
kedisiplinan kehadiran 7.30
kebersihan</t>
  </si>
  <si>
    <t>2026-09-03 08:33:35</t>
  </si>
  <si>
    <t>obaforever/idnztapp/meeting/20260903/VID_2026-09-03 08-32-385782876462b91edbc2c9144708715f27bc4d56b59.mp4</t>
  </si>
  <si>
    <t>pod valid TT aktual</t>
  </si>
  <si>
    <t>2026-09-03 08:33:26</t>
  </si>
  <si>
    <t>obaforever/idnztapp/meeting/20260903/VID_2026-09-03 08-32-52-838864664f86876f4a2e74e2593419d068ed714e7.mp4</t>
  </si>
  <si>
    <t>2026-09-03 08:32:58</t>
  </si>
  <si>
    <t>obaforever/idnztapp/meeting/20260903/upload_1788399073669da1fc5e98880470a930028076bab5414.mp4</t>
  </si>
  <si>
    <t>2026-09-03 08:32:39</t>
  </si>
  <si>
    <t>SUJ03 BAKI</t>
  </si>
  <si>
    <t>SUJ030016</t>
  </si>
  <si>
    <t>Yusuf Bintang P</t>
  </si>
  <si>
    <t>obaforever/idnztapp/meeting/20260903/upload_17883991081603ae2a847c97040f18696d1883c4662fb.MOV</t>
  </si>
  <si>
    <t>performance indicator &amp; push harian</t>
  </si>
  <si>
    <t>2026-09-03 08:32:35</t>
  </si>
  <si>
    <t>CIL03A CITANGKIL</t>
  </si>
  <si>
    <t>00534090</t>
  </si>
  <si>
    <t>Moch. Jajuli Fahmi</t>
  </si>
  <si>
    <t>obaforever/idnztapp/meeting/20260903/upload_1788399113391691cd5adf36346c59a46bb815d61f85a.mp4</t>
  </si>
  <si>
    <t>2026-09-03 08:32:32</t>
  </si>
  <si>
    <t>obaforever/idnztapp/meeting/20260903/VID_2026-09-03 08-31-20-58306947bac077ff174441098a300ae2f8d7ef3f.mp4</t>
  </si>
  <si>
    <t>2026-09-03 08:32:21</t>
  </si>
  <si>
    <t>obaforever/idnztapp/meeting/20260903/VID_2026-09-03 08-31-45-2576859590fe00fd037e342c98b426e2fbf29c4db.mp4</t>
  </si>
  <si>
    <t>edukasi KPI baru September</t>
  </si>
  <si>
    <t>obaforever/idnztapp/meeting/20260903/upload_17883991076985356eda79e834b3e9cd0a6d052364db1.mp4</t>
  </si>
  <si>
    <t>MANADO_02
PUSH KPI</t>
  </si>
  <si>
    <t>2026-09-03 08:32:13</t>
  </si>
  <si>
    <t>obaforever/idnztapp/meeting/20260903/VID_2026-09-03 08-31-26-188191166621b5c374138d4ff4b442333a0260d6a2.mp4</t>
  </si>
  <si>
    <t>TTD JAM 12, RETUR POD VALID, PERINGATAN PAKET STUCK, ABSENSI</t>
  </si>
  <si>
    <t>2026-09-03 08:32:11</t>
  </si>
  <si>
    <t>obaforever/idnztapp/meeting/20260903/VID_2026-09-03 09-31-401216361410fd2916d6c8674d3d9ee10836ba7deb2d.mp4</t>
  </si>
  <si>
    <t>2026-09-03 08:31:57</t>
  </si>
  <si>
    <t>obaforever/idnztapp/meeting/20260903/VID_2026-09-03 09-31-12-2936946077adcf54b97f84e4abe3dabeca3f6b9a3.mp4</t>
  </si>
  <si>
    <t>2026-09-03 08:31:54</t>
  </si>
  <si>
    <t>obaforever/idnztapp/meeting/20260903/VID_2026-09-03 08-29-39515579587fd57cc92a3ad422db9fb1ba7a242057f.mp4</t>
  </si>
  <si>
    <t>SWI10
MITRA ON DUTY 36
MATERI BRIFING PICKUP REGULER DAN TTD JAM 12 PEMERATAAN AREA</t>
  </si>
  <si>
    <t>2026-09-03 08:31:53</t>
  </si>
  <si>
    <t>obaforever/idnztapp/meeting/20260903/upload_1788399105566d43f26ffcb834953a46d49135376b603.mp4</t>
  </si>
  <si>
    <t>2026-09-03 08:31:42</t>
  </si>
  <si>
    <t>obaforever/idnztapp/meeting/20260903/upload_1788399060368904c864b186b47229ee51b552251bce5.mp4</t>
  </si>
  <si>
    <t>reminder sprinter yg belum target penggunaan paycols dan gopay</t>
  </si>
  <si>
    <t>2026-09-03 08:31:25</t>
  </si>
  <si>
    <t>obaforever/idnztapp/meeting/20260903/upload_178839899760766f1fa9fa501443b8df03992ca2ba30e.mp4</t>
  </si>
  <si>
    <t>penyelesaian secara maksimal ketika dapt paket paket bermasalah</t>
  </si>
  <si>
    <t>2026-09-03 08:31:05</t>
  </si>
  <si>
    <t>obaforever/idnztapp/meeting/20260903/upload_1788399041750df6b1df83d42439eba2a5ccfcfc17ea2.mp4</t>
  </si>
  <si>
    <t>2026-09-03 08:30:54</t>
  </si>
  <si>
    <t>obaforever/idnztapp/meeting/20260903/upload_1788399046028176e574e130a469fa7c20d75ab970249.mp4</t>
  </si>
  <si>
    <t>2026-09-03 08:30:29</t>
  </si>
  <si>
    <t>obaforever/idnztapp/meeting/20260903/upload_178839901347773069d1567394712af90445ef7ce0d5f.MOV</t>
  </si>
  <si>
    <t>2026-09-03 08:30:16</t>
  </si>
  <si>
    <t>obaforever/idnztapp/meeting/20260903/upload_1788398989888C6D6504B-BF05-4485-BB25-BA5A921A7FBA89fa079910b2426f9cca0a1cb52efe44.mp4</t>
  </si>
  <si>
    <t>push ttd jam 12 dan pengetahuan tentang rating sprinter</t>
  </si>
  <si>
    <t>2026-09-03 08:30:08</t>
  </si>
  <si>
    <t>obaforever/idnztapp/meeting/20260903/VID_2026-09-03 08-29-00105780454d02044f5b51a450eafabd7ca42baabcf.mp4</t>
  </si>
  <si>
    <t>brifing terkait rating sprinter</t>
  </si>
  <si>
    <t>2026-09-03 08:29:45</t>
  </si>
  <si>
    <t>obaforever/idnztapp/meeting/20260903/VID_2026-09-03 08-29-361425045105019ca0ec4d344a07bc089bc96e0f1bf7.mp4</t>
  </si>
  <si>
    <t>Absensi dan ranting sprinter 
Reminder closing harian jam 20:00 
TTD sebelum jam 12:00
Kendala lapangan dan solusinya</t>
  </si>
  <si>
    <t>2026-09-03 08:29:36</t>
  </si>
  <si>
    <t>obaforever/idnztapp/meeting/20260903/upload_1788398954996ebf55eab6c814dd3addef52835924487.mp4</t>
  </si>
  <si>
    <t>obaforever/idnztapp/meeting/20260903/upload_178839895129875c108d3d97247c2a3016328bf7cca7c.mp4</t>
  </si>
  <si>
    <t>2026-09-03 08:29:32</t>
  </si>
  <si>
    <t>obaforever/idnztapp/meeting/20260903/upload_17883989133700F147212-12A3-4679-B569-F58835942A883fbf10f3db214f878f929952486838e1.mp4</t>
  </si>
  <si>
    <t>2026-09-03 08:29:15</t>
  </si>
  <si>
    <t>obaforever/idnztapp/meeting/20260903/VID_2026-09-03 09-28-10-32793497479c738633b184b219669e1213bf8541a.mp4</t>
  </si>
  <si>
    <t>obaforever/idnztapp/meeting/20260903/upload_17883989466380b0b497a3245427aa2d505214e63374f.mp4</t>
  </si>
  <si>
    <t>ALL SLA, PARCEL CARE, REMIBDER UJIAN KETIKA LOGIN DAN ABSENSI</t>
  </si>
  <si>
    <t>2026-09-03 08:29:14</t>
  </si>
  <si>
    <t>obaforever/idnztapp/meeting/20260903/upload_1788398935533fe23eba3853d40c0a119daf2f1817cba.mp4</t>
  </si>
  <si>
    <t>2026-09-03 08:29:11</t>
  </si>
  <si>
    <t>obaforever/idnztapp/meeting/20260903/VID_2026-09-03 08-27-381546510807e4ea560d81f64ddc95f955b1673995f9.mp4</t>
  </si>
  <si>
    <t>2026-09-03 08:29:04</t>
  </si>
  <si>
    <t>obaforever/idnztapp/meeting/20260903/VID_2026-09-03 08-28-471034597316166b3c4b1622438582e7dbceaffb9e7e.mp4</t>
  </si>
  <si>
    <t>2026-09-03 08:29:01</t>
  </si>
  <si>
    <t>obaforever/idnztapp/meeting/20260903/upload_178839889964578b5c4b2528a475a800fb1e367c8db40.mp4</t>
  </si>
  <si>
    <t>estimisi kpi september 2026</t>
  </si>
  <si>
    <t>2026-09-03 08:28:51</t>
  </si>
  <si>
    <t>obaforever/idnztapp/meeting/20260903/upload_17883988899629d25fde6326747d7a02cf0f87b66f4e0.mp4</t>
  </si>
  <si>
    <t>2026-09-03 08:28:39</t>
  </si>
  <si>
    <t>obaforever/idnztapp/meeting/20260903/upload_1788398712285bde0f489c5704b3e9a129ccab1e3d71d.mp4</t>
  </si>
  <si>
    <t>Operasional D</t>
  </si>
  <si>
    <t>2026-09-03 08:28:37</t>
  </si>
  <si>
    <t>obaforever/idnztapp/meeting/20260903/upload_17883989073538b47c00ed3574283a26b940bc10c1932.mp4</t>
  </si>
  <si>
    <t>absen telat</t>
  </si>
  <si>
    <t>2026-09-03 08:28:29</t>
  </si>
  <si>
    <t>obaforever/idnztapp/meeting/20260903/upload_17883988991149024cd6201414ed1ab590a1c1220bb76.mp4</t>
  </si>
  <si>
    <t>2026-09-03 08:28:15</t>
  </si>
  <si>
    <t>obaforever/idnztapp/meeting/20260903/VID_2026-09-03 08-28-0912781487386fa695e7ff43af9553a5c9904ce687.mp4</t>
  </si>
  <si>
    <t>REMINDER HIGH VALUE
SHARING TITIK GERAI KOMPETITOR
REMINDER PU REGULER</t>
  </si>
  <si>
    <t>2026-09-03 08:28:11</t>
  </si>
  <si>
    <t>obaforever/idnztapp/meeting/20260903/VID_2026-09-03 08-26-53-166170695b2769ba1329d4e8ba29b45db231a8e56.mp4</t>
  </si>
  <si>
    <t>2026-09-03 08:28:06</t>
  </si>
  <si>
    <t>obaforever/idnztapp/meeting/20260903/upload_1788398863714e061a1a18b3a425192b50af9374beb7d.mp4</t>
  </si>
  <si>
    <t>Penyesuaian Insentif Rating Sprinter</t>
  </si>
  <si>
    <t>2026-09-03 08:27:56</t>
  </si>
  <si>
    <t>obaforever/idnztapp/meeting/20260903/upload_1788398864709fc00767fa54e4adf89163f8cde5aab31.mp4</t>
  </si>
  <si>
    <t>2026-09-03 08:27:39</t>
  </si>
  <si>
    <t>obaforever/idnztapp/meeting/20260903/upload_1788398841219fb285ede54b3414ea12fea9f60eca3e2.mp4</t>
  </si>
  <si>
    <t>2026-09-03 08:27:35</t>
  </si>
  <si>
    <t>obaforever/idnztapp/meeting/20260903/VID_2026-09-03 08-26-39540460091d1ab825cf5d54309805f5e8b7129c4b4.mp4</t>
  </si>
  <si>
    <t>proses bongkar lebih cepat uy</t>
  </si>
  <si>
    <t>obaforever/idnztapp/meeting/20260903/VID_2026-09-03 08-26-42933310772c9ef879467b34d99a4d71ce4803de42b.mp4</t>
  </si>
  <si>
    <t>2026-09-03 08:27:33</t>
  </si>
  <si>
    <t>obaforever/idnztapp/meeting/20260903/upload_17883988485544c3b3974c8aa443c8493b6ea5c7cfe8c.mp4</t>
  </si>
  <si>
    <t>2026-09-03 08:27:22</t>
  </si>
  <si>
    <t>obaforever/idnztapp/meeting/20260903/upload_1788398834698b127b7dce10a4dcea2d200660c425954.mp4</t>
  </si>
  <si>
    <t>2026-09-03 08:27:19</t>
  </si>
  <si>
    <t>obaforever/idnztapp/meeting/20260903/upload_178839875114397c9c3c8cdc845b797590e8688583e64.mp4</t>
  </si>
  <si>
    <t>briefing pkc04 tgl 03 September 2026
reminder keluar gudang 07:30</t>
  </si>
  <si>
    <t>2026-09-03 08:27:12</t>
  </si>
  <si>
    <t>obaforever/idnztapp/meeting/20260903/VID_2026-09-03 08-26-12-1740186303a09bf116ab64448b934872d704a2642.mp4</t>
  </si>
  <si>
    <t>2026-09-03 08:26:55</t>
  </si>
  <si>
    <t>obaforever/idnztapp/meeting/20260903/upload_1788398779661c4059c552c8b4d48994f0b7fb8b05d29.mp4</t>
  </si>
  <si>
    <t>2026-09-03 08:26:51</t>
  </si>
  <si>
    <t>obaforever/idnztapp/meeting/20260903/VID_2026-09-03 08-26-11284327098e0835a2cbf584663bb168debdb588f2f.mp4</t>
  </si>
  <si>
    <t>reminder logic ratting sprinter, push ttd jam 12 achieve</t>
  </si>
  <si>
    <t>2026-09-03 08:26:46</t>
  </si>
  <si>
    <t>obaforever/idnztapp/meeting/20260903/upload_1788398771131b71fab35e4a246c6b03fc0dc5806c7c5.mp4</t>
  </si>
  <si>
    <t>Scan inventory, delivery 7.30 dan TTD 12.00</t>
  </si>
  <si>
    <t>2026-09-03 08:26:40</t>
  </si>
  <si>
    <t>obaforever/idnztapp/meeting/20260903/VID_2026-09-03 08-26-15-940885632dfc2b99af2ad430da0fee59cb55359c1.mp4</t>
  </si>
  <si>
    <t>Briefing 3/9/2026</t>
  </si>
  <si>
    <t>2026-09-03 08:26:35</t>
  </si>
  <si>
    <t>obaforever/idnztapp/meeting/20260903/VID_2026-09-03 08-24-50-742407548dd7a0daf35ee4658b6c9022dfb43f4a7.mp4</t>
  </si>
  <si>
    <t>2026-09-03 08:26:32</t>
  </si>
  <si>
    <t>obaforever/idnztapp/meeting/20260903/upload_1788398674184889a3974f8ea4cdeb43d258e51a73b23.mp4</t>
  </si>
  <si>
    <t>KODE DP : BGG16
TOTAL MITRA : 40
MITRA BRIEFING : 10
MATERI BRIFING : ABSENSI, KELUAR GUDANG JAM 7.30, TTD VALID, PTMP , MARKETING, 6S, PAKET STUCK, SETORAN GOPAY, INDIKATOR RATING SEPRINTER</t>
  </si>
  <si>
    <t>2026-09-03 08:26:22</t>
  </si>
  <si>
    <t>obaforever/idnztapp/meeting/20260903/upload_1788398759387b7a092c837754ccfb312cad3c9ec846e.mp4</t>
  </si>
  <si>
    <t>2026-09-03 08:26:19</t>
  </si>
  <si>
    <t>obaforever/idnztapp/meeting/20260903/upload_17883986821282362406185d44763bf9f3e3e5c3e4ddf.mp4</t>
  </si>
  <si>
    <t>2026-09-03 08:26:16</t>
  </si>
  <si>
    <t>obaforever/idnztapp/meeting/20260903/upload_178839866341046074c5d395a463da71a4f9c1715f0c7.mp4</t>
  </si>
  <si>
    <t>push keluar gudang sprinter 7:30</t>
  </si>
  <si>
    <t>2026-09-03 08:26:11</t>
  </si>
  <si>
    <t>obaforever/idnztapp/meeting/20260903/upload_1788398760576a20cb67bb20847ec8881b2a4a1406df6.mp4</t>
  </si>
  <si>
    <t>TTD JAM 12 
ABSENSI
PICK UP</t>
  </si>
  <si>
    <t>2026-09-03 08:25:57</t>
  </si>
  <si>
    <t>obaforever/idnztapp/meeting/20260903/upload_1788398737131babf87f666974834ba507f03cf226e57.mp4</t>
  </si>
  <si>
    <t>2026-09-03 08:25:36</t>
  </si>
  <si>
    <t>obaforever/idnztapp/meeting/20260903/upload_17883987206660c0bbe090ae74ec5b84a6302c8cf5d4a.mp4</t>
  </si>
  <si>
    <t>2026-09-03 08:25:28</t>
  </si>
  <si>
    <t>obaforever/idnztapp/meeting/20260903/VID_2026-09-03 08-24-381559736625735c50e7729d4d9597bf3b62d6891a37.mp4</t>
  </si>
  <si>
    <t>2026-09-03 08:25:24</t>
  </si>
  <si>
    <t>obaforever/idnztapp/meeting/20260903/upload_178839868389550aaf48877294e8e936071ce42cec4a3.mp4</t>
  </si>
  <si>
    <t>SWI12
MITRA HADIR 23
MATERI ABSENSI 06.00 TTD 12.00 DAN SHARING KENDALA OPERASIONAL</t>
  </si>
  <si>
    <t>2026-09-03 08:25:22</t>
  </si>
  <si>
    <t>obaforever/idnztapp/meeting/20260903/VID_2026-09-03 08-24-011336007824dd109e757e694ba28f44c9153f8627cd.mp4</t>
  </si>
  <si>
    <t>2026-09-03 08:25:10</t>
  </si>
  <si>
    <t>obaforever/idnztapp/meeting/20260903/VID_2026-09-03 08-23-474159395057e1cb5d88b1144f78d00219448720e9c.mp4</t>
  </si>
  <si>
    <t>2026-09-03 08:25:04</t>
  </si>
  <si>
    <t>obaforever/idnztapp/meeting/20260903/VID_2026-09-03 08-22-44-16201449887cbd7052b0904c4c924c0b9a83b6676d.mp4</t>
  </si>
  <si>
    <t>PICKUP TT riverse dan scan bermaslah nya, absen 6.30, scan bermsalah sesuai retur 8</t>
  </si>
  <si>
    <t>2026-09-03 08:24:48</t>
  </si>
  <si>
    <t>obaforever/idnztapp/meeting/20260903/VID_2026-09-03 08-23-55-1328576097a7ef8d3481c34940b9a52a893774dc1b.mp4</t>
  </si>
  <si>
    <t>1. absensi tepat waktu 06:30
2. pembayaran cod paycol
3. pod tidak valid dan denda</t>
  </si>
  <si>
    <t>2026-09-03 08:24:44</t>
  </si>
  <si>
    <t>obaforever/idnztapp/meeting/20260903/record_video_17883985423681ea33d6ea98e439c9d93de7d452a8b0a.mp4</t>
  </si>
  <si>
    <t>1. absensi tepat waktu 
2. delivery dan keluar gudang jam 7:30
3. TTD sebelum jam 12 
4. parcel 
5. paket stuck dan longtail 
6. returan dan pod valid</t>
  </si>
  <si>
    <t>obaforever/idnztapp/meeting/20260903/upload_17883986727088e47f3ea26fa42fa93759d8c1959db34.mp4</t>
  </si>
  <si>
    <t>2026-09-03 08:24:36</t>
  </si>
  <si>
    <t>obaforever/idnztapp/meeting/20260903/upload_1788398653705ffdd343bb817423f9bd575de1da4f1b4.mp4</t>
  </si>
  <si>
    <t>pickup reguler
ratting sprinter
kualitas delivery</t>
  </si>
  <si>
    <t>2026-09-03 08:24:29</t>
  </si>
  <si>
    <t>obaforever/idnztapp/meeting/20260903/VID_2026-09-03 08-23-57184533120338b2b946fa204b3e962d607db37ef267.mp4</t>
  </si>
  <si>
    <t>sosialisasi cara pembagian pembayaran qris paycool dan gopay</t>
  </si>
  <si>
    <t>2026-09-03 08:24:06</t>
  </si>
  <si>
    <t>obaforever/idnztapp/meeting/20260903/VID_2026-09-03 08-21-45-67745619914c5d5fd1a8e461f9cd81ee6f7e10dd2.mp4</t>
  </si>
  <si>
    <t>RATING SPRINTER BULAN AGUSTUS,1K1P,EFEKTIFITAS SORTIR</t>
  </si>
  <si>
    <t>2026-09-03 08:23:55</t>
  </si>
  <si>
    <t>obaforever/idnztapp/meeting/20260903/VID_2026-09-03 08-21-04999198486b5d8b650bf6e4ad1849a5f1cbdabe942.mp4</t>
  </si>
  <si>
    <t>pu 1 kurir 1 paket</t>
  </si>
  <si>
    <t>2026-09-03 08:23:54</t>
  </si>
  <si>
    <t>obaforever/idnztapp/meeting/20260903/VID_2026-09-03 08-22-42-30645671401684f75b224405f9e9a6e11b7ccdfd7.mp4</t>
  </si>
  <si>
    <t>obaforever/idnztapp/meeting/20260903/VID_2026-09-03 08-22-47-502824457a49de046ce4f4788addf71945b5bd0a6.mp4</t>
  </si>
  <si>
    <t>2026-09-03 08:23:46</t>
  </si>
  <si>
    <t>obaforever/idnztapp/meeting/20260903/VID_2026-09-03 09-23-291641278443e3989db27e504d36830d271fadf90348.mp4</t>
  </si>
  <si>
    <t>2026-09-03 08:23:40</t>
  </si>
  <si>
    <t>obaforever/idnztapp/meeting/20260903/upload_17883985554280ee581e7d20a497eabefad36ff876fb1.mp4</t>
  </si>
  <si>
    <t>2026-09-03 08:23:39</t>
  </si>
  <si>
    <t>obaforever/idnztapp/meeting/20260903/VID_2026-09-03 09-23-02-2284235259faf0f02991743c48401405a40056f38.mp4</t>
  </si>
  <si>
    <t>2026-09-03 08:23:31</t>
  </si>
  <si>
    <t>obaforever/idnztapp/meeting/20260903/upload_1788398602931f3c2445c92d34a07b7a4533ba0550282.mp4</t>
  </si>
  <si>
    <t>2026-09-03 08:23:24</t>
  </si>
  <si>
    <t>obaforever/idnztapp/meeting/20260903/upload_17883985495619EB53DB4-2A98-480C-896A-6D8B746FEB92f5d655b46b194b03a0d47b8141aa36d4.mp4</t>
  </si>
  <si>
    <t>Indikator Rating Sprinter
POD Retur
Kesehatan Sprinter di Musim Kabut</t>
  </si>
  <si>
    <t>2026-09-03 08:23:21</t>
  </si>
  <si>
    <t>obaforever/idnztapp/meeting/20260903/VID_2026-09-03 08-21-10-18712263069bacc40c6ef3478aaeeee56edfb42da7.mp4</t>
  </si>
  <si>
    <t>marketing dan QR awb</t>
  </si>
  <si>
    <t>2026-09-03 08:23:18</t>
  </si>
  <si>
    <t>obaforever/idnztapp/meeting/20260903/VID_2026-09-03 08-22-461218165946be200d6a86f44c7a8a1bf29a86fa4582.mp4</t>
  </si>
  <si>
    <t>2026-09-03 08:22:51</t>
  </si>
  <si>
    <t>obaforever/idnztapp/meeting/20260903/upload_1788398564347b7ba2d2ab3d94e9f8fe2128694a6ead6.mp4</t>
  </si>
  <si>
    <t>2026-09-03 08:22:47</t>
  </si>
  <si>
    <t>obaforever/idnztapp/meeting/20260903/upload_17883985350400ca23c58af484f45bd72bf34ab17daee.mp4</t>
  </si>
  <si>
    <t>maksimalkan antaran</t>
  </si>
  <si>
    <t>2026-09-03 08:22:46</t>
  </si>
  <si>
    <t>obaforever/idnztapp/meeting/20260903/upload_17883985302835f836535c31c416f8f87a8ffd165d81b.mp4</t>
  </si>
  <si>
    <t>refreshment terkait PTMP dan claim PTMP</t>
  </si>
  <si>
    <t>2026-09-03 08:22:43</t>
  </si>
  <si>
    <t>PGL03B CIMANUK</t>
  </si>
  <si>
    <t>PGL03B000002</t>
  </si>
  <si>
    <t>M. IBNU ROHMAN</t>
  </si>
  <si>
    <t>obaforever/idnztapp/meeting/20260903/VID_2026-09-03 08-21-29-1160223305755c374eea7d426a9f07d8c279338ad2.mp4</t>
  </si>
  <si>
    <t>pembahasan setoran via gopay dan paycools</t>
  </si>
  <si>
    <t>2026-09-03 08:22:27</t>
  </si>
  <si>
    <t>obaforever/idnztapp/meeting/20260903/VID_2026-09-03 08-20-431121827969d73c4a13a6924922809e2450bb36b3d7.mp4</t>
  </si>
  <si>
    <t>- Penerapan QR Sprinter, DP
- Penerapan 6S
- Fokus Target KPI
- Memaximalkan Delivery
- Safety Reading</t>
  </si>
  <si>
    <t>2026-09-03 08:22:21</t>
  </si>
  <si>
    <t>obaforever/idnztapp/meeting/20260903/upload_1788398525203c4b7e42f029f46949d971848a6d91ddb.mp4</t>
  </si>
  <si>
    <t>push paket reguler awal bulan</t>
  </si>
  <si>
    <t>TIT01 TILAMUTA</t>
  </si>
  <si>
    <t>01000395</t>
  </si>
  <si>
    <t>obaforever/idnztapp/meeting/20260903/upload_178839839434891e41fe9dd164817b56ef44a999494f4.mp4</t>
  </si>
  <si>
    <t>MKT
MENCARI CUSTOMER BARU 
AKTIF MENGEDUKASI PENGIRIMAN KE CUSTOMER</t>
  </si>
  <si>
    <t>2026-09-03 08:22:08</t>
  </si>
  <si>
    <t>obaforever/idnztapp/meeting/20260903/upload_1788398524957ad8a9e5ef648499f9edca0c445dbbb75.mp4</t>
  </si>
  <si>
    <t>2026-09-03 08:22:04</t>
  </si>
  <si>
    <t>obaforever/idnztapp/meeting/20260903/upload_1788398520321df967ba4fcfc4ee9aadc5688bb8d10b5.mp4</t>
  </si>
  <si>
    <t>2026-09-03 08:21:49</t>
  </si>
  <si>
    <t>obaforever/idnztapp/meeting/20260903/upload_178839841833955f3212cb87c46be8db6b6cbe3221194.mp4</t>
  </si>
  <si>
    <t>brifing harian, wajib mengenakan baju polo jnt, kluar gudang 7:30, ttd jam 12 90℅, ttd aktual, parcelcar, delif 3× gagal pod valid langsung retur</t>
  </si>
  <si>
    <t>2026-09-03 08:21:47</t>
  </si>
  <si>
    <t>obaforever/idnztapp/meeting/20260903/VID_2026-09-03 08-21-18-172103227142e4d151431c412f8fbe2ac577a2a450.mp4</t>
  </si>
  <si>
    <t>penegasan absensi tepat waktu</t>
  </si>
  <si>
    <t>2026-09-03 08:21:44</t>
  </si>
  <si>
    <t>obaforever/idnztapp/meeting/20260903/VID_2026-09-03 08-20-48183053233078ae6d3869d74a1ebf1f7ac5029859cd.mp4</t>
  </si>
  <si>
    <t>2026-09-03 08:21:26</t>
  </si>
  <si>
    <t>obaforever/idnztapp/meeting/20260903/upload_1788398456979ad34167473bc4a899b4e739b3eb35e92.mp4</t>
  </si>
  <si>
    <t>2026-09-03 08:21:15</t>
  </si>
  <si>
    <t>SNG25 PANTAI_ANYER</t>
  </si>
  <si>
    <t>00534106</t>
  </si>
  <si>
    <t>Nova Andrianto</t>
  </si>
  <si>
    <t>obaforever/idnztapp/meeting/20260903/upload_1788398456681b4fadb64fe514fd8964ac4d20226f00d.mp4</t>
  </si>
  <si>
    <t>absensi DP BONA_CITY</t>
  </si>
  <si>
    <t>2026-09-03 08:21:11</t>
  </si>
  <si>
    <t>obaforever/idnztapp/meeting/20260903/upload_178839845229865a013dc7c3540afac7e0a23bd39c10e.mp4</t>
  </si>
  <si>
    <t>2026-09-03 08:21:08</t>
  </si>
  <si>
    <t>obaforever/idnztapp/meeting/20260903/upload_1788398460923f31895e3cf0e4524aeffa5b547ccd9b4.mp4</t>
  </si>
  <si>
    <t>2026-09-03 08:20:46</t>
  </si>
  <si>
    <t>obaforever/idnztapp/meeting/20260903/VID_2026-09-03 08-19-339605323828bf3d87e5764bae89c9ed21225160af.mp4</t>
  </si>
  <si>
    <t>punisment tidak akan ada jika tidak melakukan pelanggaran</t>
  </si>
  <si>
    <t>2026-09-03 08:20:42</t>
  </si>
  <si>
    <t>obaforever/idnztapp/meeting/20260903/upload_17883984325483a632e6bb5e24a389258a7463745f511.mp4</t>
  </si>
  <si>
    <t>2026-09-03 08:20:30</t>
  </si>
  <si>
    <t>obaforever/idnztapp/meeting/20260903/VID_2026-09-03 08-19-49-9078457995aae5b89760147b7ba85f54ff46be61f.mp4</t>
  </si>
  <si>
    <t>target QR sprinter berpengaruh ke penilaian Pencapain bintang sales</t>
  </si>
  <si>
    <t>2026-09-03 08:20:28</t>
  </si>
  <si>
    <t>obaforever/idnztapp/meeting/20260903/upload_1788398408065465164bb6d8f498891da4c4c9df12e40.mp4</t>
  </si>
  <si>
    <t>remainder sortir</t>
  </si>
  <si>
    <t>2026-09-03 08:20:22</t>
  </si>
  <si>
    <t>obaforever/idnztapp/meeting/20260903/upload_1788398366319b385541dd8ad43398743288acf92f749.mp4</t>
  </si>
  <si>
    <t>2026-09-03 08:20:18</t>
  </si>
  <si>
    <t>obaforever/idnztapp/meeting/20260903/upload_178839841295071c478aba927462abeb4be80f64993b5.mp4</t>
  </si>
  <si>
    <t>briefing pagi bersama kurir pembahasan terkait input prospek customer dan reminder kurir sebagai ujung tombak perusahaan yang langsung bertemu dengan customer</t>
  </si>
  <si>
    <t>2026-09-03 08:20:13</t>
  </si>
  <si>
    <t>obaforever/idnztapp/meeting/20260903/upload_178839836125465743a8f31904cf8a015304b7ca47a38.mp4</t>
  </si>
  <si>
    <t>sharing masalah di lapangan
dan memastikan kurir area jauh pulang sebelum jam 7 malam ke kantor untuk menghindari hal buruk di lapangan (laka)</t>
  </si>
  <si>
    <t>2026-09-03 08:20:00</t>
  </si>
  <si>
    <t>obaforever/idnztapp/meeting/20260903/upload_178839803260403f6a0048b6440ba8865091778edaaeb.mp4</t>
  </si>
  <si>
    <t>2026-09-03 08:19:54</t>
  </si>
  <si>
    <t>obaforever/idnztapp/meeting/20260903/upload_17883983594617f5f7bd0c4a64be9975bf176efe5552e.mp4</t>
  </si>
  <si>
    <t>2026-09-03 08:19:47</t>
  </si>
  <si>
    <t>obaforever/idnztapp/meeting/20260903/VID_2026-09-03 08-19-27-137740695706cc76a4ec4241b59b8e17884c7fa578.mp4</t>
  </si>
  <si>
    <t>2026-09-03 08:19:46</t>
  </si>
  <si>
    <t>obaforever/idnztapp/meeting/20260903/VID_2026-09-03 08-19-25-59914673793338a2ab50a4a67a3f8116153b9c55d.mp4</t>
  </si>
  <si>
    <t>wh siang 
1. salah pack
2. stuck RFID</t>
  </si>
  <si>
    <t>2026-09-03 08:19:40</t>
  </si>
  <si>
    <t>obaforever/idnztapp/meeting/20260903/VID_2026-09-03 08-17-51-2056801248e57d042a79d64df9b3433a885d9f52c9.mp4</t>
  </si>
  <si>
    <t>Materi Brefing
- AWB Reguler 
- SOP pengiriman
- RTK dan PTMP</t>
  </si>
  <si>
    <t>2026-09-03 08:19:37</t>
  </si>
  <si>
    <t>obaforever/idnztapp/meeting/20260903/upload_1788398366673d8371202ab94414d86b64cdca2df4189.MOV</t>
  </si>
  <si>
    <t>Operasional Harian</t>
  </si>
  <si>
    <t>2026-09-03 08:19:36</t>
  </si>
  <si>
    <t>obaforever/idnztapp/meeting/20260903/upload_1788398359118d72a181352e9444b8b3acc55596a1263.mp4</t>
  </si>
  <si>
    <t>2026-09-03 08:19:17</t>
  </si>
  <si>
    <t>obaforever/idnztapp/meeting/20260903/upload_17883983252482ebdff0a71324a468a4a3c78c81b5aa8.mp4</t>
  </si>
  <si>
    <t>BREFING PAGI MRW01</t>
  </si>
  <si>
    <t>2026-09-03 08:19:13</t>
  </si>
  <si>
    <t>obaforever/idnztapp/meeting/20260903/upload_1788398347628862ea3ec4d4a40768d419a36585b9b01.mp4</t>
  </si>
  <si>
    <t>2026-09-03 08:18:55</t>
  </si>
  <si>
    <t>obaforever/idnztapp/meeting/20260903/upload_1788398311115959148e3aac94653aeefc5877cb0abd2.mp4</t>
  </si>
  <si>
    <t>Push sales edukasi pickup reguler ke customer</t>
  </si>
  <si>
    <t>2026-09-03 08:18:51</t>
  </si>
  <si>
    <t>obaforever/idnztapp/meeting/20260903/upload_178839825672124c2458e45bb4709995e32629bbd238a.mp4</t>
  </si>
  <si>
    <t>masalah kode ketiga</t>
  </si>
  <si>
    <t>2026-09-03 08:18:48</t>
  </si>
  <si>
    <t>obaforever/idnztapp/meeting/20260903/upload_1788398322980109b100b97664ed39b5a497be058e4a8.mp4</t>
  </si>
  <si>
    <t>2026-09-03 08:18:42</t>
  </si>
  <si>
    <t>obaforever/idnztapp/meeting/20260903/record_video_17883968343994864c0c2be5e472b85615e295fb51e24.mp4</t>
  </si>
  <si>
    <t>2026-09-03 08:18:37</t>
  </si>
  <si>
    <t>obaforever/idnztapp/meeting/20260903/VID_2026-09-03 08-16-051293106454ca608e3bcff84ecbbeafa00a76fefa07.mp4</t>
  </si>
  <si>
    <t>- Total sprinter on duty yang ikut briefing : 31
- Materi briefing 
-Evaluasi pencapaian Agustus
- Absensi 
- Target delivery kloter 1 + 2 
- Edukasi 6 S
- Setoran</t>
  </si>
  <si>
    <t>2026-09-03 08:18:34</t>
  </si>
  <si>
    <t>obaforever/idnztapp/meeting/20260903/upload_1788398311029276d79a744c949e892887e03603c60c8.mp4</t>
  </si>
  <si>
    <t>2026-09-03 08:18:33</t>
  </si>
  <si>
    <t>obaforever/idnztapp/meeting/20260903/upload_17883982713031b99c776eab1440d8be627dc3e0e4cc7.mp4</t>
  </si>
  <si>
    <t>2026-09-03 08:18:25</t>
  </si>
  <si>
    <t>obaforever/idnztapp/meeting/20260903/upload_17883982865298fcc8c81b1374bd2942205c9afee96f6.mp4</t>
  </si>
  <si>
    <t>2026-09-03 08:18:23</t>
  </si>
  <si>
    <t>obaforever/idnztapp/meeting/20260903/VID_2026-09-03 08-17-581060357266c07a59a2c0394a19af104c8cdf5c475a.mp4</t>
  </si>
  <si>
    <t>PICKUP TT REVERSE</t>
  </si>
  <si>
    <t>2026-09-03 08:18:21</t>
  </si>
  <si>
    <t>obaforever/idnztapp/meeting/20260903/upload_1788398293351aadb0c7dc6774cffbf12899336b94414.mp4</t>
  </si>
  <si>
    <t>2026-09-03 08:18:12</t>
  </si>
  <si>
    <t>obaforever/idnztapp/meeting/20260903/upload_178839827622742108cb11f7f432b9948f6cf91de9b18.mp4</t>
  </si>
  <si>
    <t>2026-09-03 08:18:06</t>
  </si>
  <si>
    <t>obaforever/idnztapp/meeting/20260903/upload_17883982379132b6c2a8ad4ca43d28c84ec7f7a518ad9.mp4</t>
  </si>
  <si>
    <t>Longtail
EZ
ECO
Kendala WA Spam</t>
  </si>
  <si>
    <t>2026-09-03 08:18:03</t>
  </si>
  <si>
    <t>obaforever/idnztapp/meeting/20260903/upload_1788398238610d897f4eba4ae4049a8a2d8e3f6e0afad.mp4</t>
  </si>
  <si>
    <t>2026-09-03 08:17:38</t>
  </si>
  <si>
    <t>obaforever/idnztapp/meeting/20260903/VID_2026-09-03 08-13-45-71154676125fc72d4690c41b7a0d4b27117254f15.mp4</t>
  </si>
  <si>
    <t>operasional, marketing,finance, 6s</t>
  </si>
  <si>
    <t>2026-09-03 08:17:37</t>
  </si>
  <si>
    <t>obaforever/idnztapp/meeting/20260903/upload_1788398211390c5a7e0a1fecf4b2da9f982d8fdca5a8d.mp4</t>
  </si>
  <si>
    <t>2026-09-03 08:17:12</t>
  </si>
  <si>
    <t>SNG21 DP_PETIR</t>
  </si>
  <si>
    <t>LS0000410330</t>
  </si>
  <si>
    <t>MKCB_AHMAD RAMDANI</t>
  </si>
  <si>
    <t>obaforever/idnztapp/meeting/20260903/upload_17883981580579296529b73ce45b780a1784c8d95483c.mp4</t>
  </si>
  <si>
    <t>poin yg di sampaikan 
ketepatan absensi
ttd jam 12 
qr sprinter 
gopay dan paycools</t>
  </si>
  <si>
    <t>2026-09-03 08:17:08</t>
  </si>
  <si>
    <t>obaforever/idnztapp/meeting/20260903/upload_178839817913311bfa41b68e7420cb3b1fd3a877e593f.mp4</t>
  </si>
  <si>
    <t>Area Jauh</t>
  </si>
  <si>
    <t>2026-09-03 08:16:59</t>
  </si>
  <si>
    <t>obaforever/idnztapp/meeting/20260903/VID_2026-09-03 08-11-20-136169147681974a25af8f48eb8af2396f53bd8a41.mp4</t>
  </si>
  <si>
    <t>2026-09-03 08:16:42</t>
  </si>
  <si>
    <t>obaforever/idnztapp/meeting/20260903/upload_1788398194713084d4b15f06f4ab582df6d9120cf8d68.MOV</t>
  </si>
  <si>
    <t>2026-09-03 08:16:26</t>
  </si>
  <si>
    <t>obaforever/idnztapp/meeting/20260903/upload_1788398148145527deed38f9e41768b6e53595dfde946.mp4</t>
  </si>
  <si>
    <t>KPI penurunan claim ttd jam 12 PARCEL care rsat absensi</t>
  </si>
  <si>
    <t>2026-09-03 08:16:17</t>
  </si>
  <si>
    <t>obaforever/idnztapp/meeting/20260903/upload_17883981645735e636eec28a9453b8b01d72bb9e84d67.mp4</t>
  </si>
  <si>
    <t>brifing absensi</t>
  </si>
  <si>
    <t>2026-09-03 08:16:07</t>
  </si>
  <si>
    <t>obaforever/idnztapp/meeting/20260903/upload_17883945133963f498dd21a8245f5ab1ba7dac2ac921e.mp4</t>
  </si>
  <si>
    <t>sla Pick up reguler &lt; 2 jam</t>
  </si>
  <si>
    <t>2026-09-03 08:15:43</t>
  </si>
  <si>
    <t>obaforever/idnztapp/meeting/20260903/upload_178839811575475121eb1606c4d539eb36781d4c00283.mp4</t>
  </si>
  <si>
    <t>target qr sprinter dan inspeksi random</t>
  </si>
  <si>
    <t>2026-09-03 08:15:34</t>
  </si>
  <si>
    <t>obaforever/idnztapp/meeting/20260903/upload_1788398058438a269d7d0b45745d4ad5acc52d9d856c5.mp4</t>
  </si>
  <si>
    <t>2026-09-03 08:15:26</t>
  </si>
  <si>
    <t>obaforever/idnztapp/meeting/20260903/VID_2026-09-03 09-15-00639727466e44dba74cda24386bf7b78e3fc51c41a.mp4</t>
  </si>
  <si>
    <t>ttd jam 12.00
parcelcare
deliv 07.30</t>
  </si>
  <si>
    <t>2026-09-03 08:15:19</t>
  </si>
  <si>
    <t>obaforever/idnztapp/meeting/20260903/upload_1788398064773f0bbde7ec0444595a2fdb91f9c675a4a.mp4</t>
  </si>
  <si>
    <t>indikator rating SPRINTER</t>
  </si>
  <si>
    <t>2026-09-03 08:15:13</t>
  </si>
  <si>
    <t>obaforever/idnztapp/meeting/20260903/VID_2026-09-03 08-14-20-17286273625fbb50f433df48cb90638f7d1e73ae2f.mp4</t>
  </si>
  <si>
    <t>Push Taget Awal Bulan</t>
  </si>
  <si>
    <t>2026-09-03 08:15:08</t>
  </si>
  <si>
    <t>obaforever/idnztapp/meeting/20260903/upload_17883980289058d76f1b84fbc4ecd9bd9c7671f49f1f9.mp4</t>
  </si>
  <si>
    <t>cover area</t>
  </si>
  <si>
    <t>2026-09-03 08:15:03</t>
  </si>
  <si>
    <t>obaforever/idnztapp/meeting/20260903/VID_2026-09-03 08-13-42175665914aeb2c5e2bb084ef0987d153510917663.mp4</t>
  </si>
  <si>
    <t>2026-09-03 08:15:01</t>
  </si>
  <si>
    <t>obaforever/idnztapp/meeting/20260903/upload_1788398079107f6fdde0d88c242e6989132cd7fedec73.mp4</t>
  </si>
  <si>
    <t>Inspeksi absensi</t>
  </si>
  <si>
    <t>2026-09-03 08:15:00</t>
  </si>
  <si>
    <t>obaforever/idnztapp/meeting/20260903/upload_178839808924143722e000e1c4360aa9150b653735616.mp4</t>
  </si>
  <si>
    <t>2026-09-03 08:14:58</t>
  </si>
  <si>
    <t>obaforever/idnztapp/meeting/20260903/VID_2026-09-03 08-12-5118529468096be5d1a33f0f4c389c913de8f1ae1ae6.mp4</t>
  </si>
  <si>
    <t>OPRASIONAL DAN MARKETING
EFEKTIVITAS CONVEYOUR DAN PENGERJAAN UJIAN DI MENU PUSAT BELAJAR</t>
  </si>
  <si>
    <t>2026-09-03 08:14:51</t>
  </si>
  <si>
    <t>obaforever/idnztapp/meeting/20260903/VID_2026-09-03 08-14-37-19493441976fed8313772c41f9b327797c8de50cec.mp4</t>
  </si>
  <si>
    <t>2026-09-03 08:14:35</t>
  </si>
  <si>
    <t>obaforever/idnztapp/meeting/20260903/VID_2026-09-03 08-13-23113386421931ebb2b81c704710a9ebe6ada04ad972.mp4</t>
  </si>
  <si>
    <t>KODE DP : BGG17 
MITRA ON DUTY : 32
MITRA BRIEFING : 11
MATERI BRIEFING : TARGET TTD KLOTER 1&amp;2, PAKET LONGTAIL, PENJADWALAN PICKUP REGULER &amp; TTREVERSE, 1 KURIR 1 WAYBILL/HARI</t>
  </si>
  <si>
    <t>2026-09-03 08:14:32</t>
  </si>
  <si>
    <t>obaforever/idnztapp/meeting/20260903/upload_178842680394853d3c738fc1449b89b1aae64ac70d34a.mp4</t>
  </si>
  <si>
    <t>absensi 6.30
keluar gudang 7.30
Ttd sebelum jam 12.00</t>
  </si>
  <si>
    <t>2026-09-03 08:14:29</t>
  </si>
  <si>
    <t>obaforever/idnztapp/meeting/20260903/upload_1788398023737b308154f0cf74b2cbcfe901e1ee7b9bd.mp4</t>
  </si>
  <si>
    <t>brifing sop</t>
  </si>
  <si>
    <t>2026-09-03 08:14:16</t>
  </si>
  <si>
    <t>obaforever/idnztapp/meeting/20260903/upload_17883980214089ff37252375e4ce49c593997262780a3.mp4</t>
  </si>
  <si>
    <t>2026-09-03 08:14:04</t>
  </si>
  <si>
    <t>obaforever/idnztapp/meeting/20260903/upload_1788397989789f401eb05b4e24fa3810d8d8fdefd407d.mp4</t>
  </si>
  <si>
    <t>standarisasi rating sprinter</t>
  </si>
  <si>
    <t>2026-09-03 08:14:00</t>
  </si>
  <si>
    <t>obaforever/idnztapp/meeting/20260903/VID_2026-09-03 08-13-35115602872396b6f43234dc4c6580e5c962537cab6a.mp4</t>
  </si>
  <si>
    <t>Sosialisasi mengenai penambahan SDM untuk peak season</t>
  </si>
  <si>
    <t>2026-09-03 08:13:51</t>
  </si>
  <si>
    <t>obaforever/idnztapp/meeting/20260903/upload_1788398014251ae80f99b165c45cbb5b56303ccd151f1.mp4</t>
  </si>
  <si>
    <t>paket stuck bmu01a</t>
  </si>
  <si>
    <t>2026-09-03 08:13:34</t>
  </si>
  <si>
    <t>obaforever/idnztapp/meeting/20260903/upload_17883979841758a36f89d553040638dd6b2dc8be74117.mp4</t>
  </si>
  <si>
    <t>absensi, pod valid, 12.00, reguler, parcel care</t>
  </si>
  <si>
    <t>2026-09-03 08:13:30</t>
  </si>
  <si>
    <t>obaforever/idnztapp/meeting/20260903/upload_1788397969432e1ac4ea48480468fa8c03e6711ab9ee5.mp4</t>
  </si>
  <si>
    <t>perubahan skema rating sprinter</t>
  </si>
  <si>
    <t>2026-09-03 08:13:20</t>
  </si>
  <si>
    <t>SEG05C PEJATEN_MAS</t>
  </si>
  <si>
    <t>LS0000253110</t>
  </si>
  <si>
    <t>KCB_MOCH. JAJULI FAHMI</t>
  </si>
  <si>
    <t>obaforever/idnztapp/meeting/20260903/upload_178839797109041d8444719da422ba5d7484630ffdf56.mp4</t>
  </si>
  <si>
    <t>Quiz app dan sop delivery</t>
  </si>
  <si>
    <t>2026-09-03 08:13:15</t>
  </si>
  <si>
    <t>obaforever/idnztapp/meeting/20260903/VID_2026-09-03 08-14-3217878023637474cf3f83624b178847658ccc367c4a.mp4</t>
  </si>
  <si>
    <t>ttd di tempat</t>
  </si>
  <si>
    <t>2026-09-03 08:12:46</t>
  </si>
  <si>
    <t>obaforever/idnztapp/meeting/20260903/upload_178839788699426f25ebc4d93412bbc4b806aba880f9c.mp4</t>
  </si>
  <si>
    <t>2026-09-03 08:12:43</t>
  </si>
  <si>
    <t>SNG19 TUNJUNG_TEJA</t>
  </si>
  <si>
    <t>LS0000222629</t>
  </si>
  <si>
    <t>MSML_JUMRI</t>
  </si>
  <si>
    <t>obaforever/idnztapp/meeting/20260903/VID_2026-09-03 08-07-4219530049215d38d7c5ac69469eb0b9876cf039f5d9.mp4</t>
  </si>
  <si>
    <t>pembahasn
● clock in ontime
● pengisian Quiz
● TTD JAM 12
● TTD Aktul
● SETORAN ke MESIN ATM
● QR Speinter.
● parcel care</t>
  </si>
  <si>
    <t>2026-09-03 08:12:26</t>
  </si>
  <si>
    <t>obaforever/idnztapp/meeting/20260903/upload_178839794108292c02157b5ad476cadd9cca74bd5f314.MOV</t>
  </si>
  <si>
    <t>2026-09-03 08:12:13</t>
  </si>
  <si>
    <t>obaforever/idnztapp/meeting/20260903/upload_1788397884667c9d5ccfcc55b4eac92ed92cdb4a2dc20.mp4</t>
  </si>
  <si>
    <t>2026-09-03 08:12:06</t>
  </si>
  <si>
    <t>obaforever/idnztapp/meeting/20260903/upload_178839788054789653bf13cd84d7482b41ac8b10dea43.mp4</t>
  </si>
  <si>
    <t>Absen sebelum jam 06:00 pagi
scand delivery sebelum jam 07:30 pagi 
TTD 90% sebelum jam 12:00 siang 
setoran cod sebelum jam 19:30 malam</t>
  </si>
  <si>
    <t>2026-09-03 08:12:02</t>
  </si>
  <si>
    <t>obaforever/idnztapp/meeting/20260903/upload_17883981908125668d6db771d4bd4a36965d109a95749.MOV</t>
  </si>
  <si>
    <t>2026-09-03 08:11:58</t>
  </si>
  <si>
    <t>obaforever/idnztapp/meeting/20260903/VID_2026-09-03 08-11-16-152277746494be3e5f8c8345d394e24e3aa8b5f23b.mp4</t>
  </si>
  <si>
    <t>Rating Sprinter yang belum nyampe maksimal</t>
  </si>
  <si>
    <t>2026-09-03 08:11:45</t>
  </si>
  <si>
    <t>obaforever/idnztapp/meeting/20260903/VID_2026-09-03 08-08-34-1188256208bb51a271f9ff4a6cb85645a3de57071d.mp4</t>
  </si>
  <si>
    <t>2026-09-03 08:11:09</t>
  </si>
  <si>
    <t>obaforever/idnztapp/meeting/20260903/VID_2026-09-03 08-10-32-42118130546e1ddb5f64c4dc392870ab65ea9377c.mp4</t>
  </si>
  <si>
    <t>Groming seragam dan inspeksi</t>
  </si>
  <si>
    <t>2026-09-03 08:11:04</t>
  </si>
  <si>
    <t>obaforever/idnztapp/meeting/20260903/upload_1788397854290627330e1207644358eb8d12d155c974d.mp4</t>
  </si>
  <si>
    <t>2026-09-03 08:11:01</t>
  </si>
  <si>
    <t>BAL04I TALAGA_PASGAD</t>
  </si>
  <si>
    <t>LS0000150044</t>
  </si>
  <si>
    <t>DIS_RAMADHAN</t>
  </si>
  <si>
    <t>obaforever/idnztapp/meeting/20260903/VID_2026-09-03 08-10-34113393769532c3ca96dc964e6d935b986d6db4ffc9.mp4</t>
  </si>
  <si>
    <t>BRIFING HARI INI 
- POD RETUR 
- KOLASE AREA 
- ABSENSI SEBELUM 06:30
- QR SPRINTER</t>
  </si>
  <si>
    <t>2026-09-03 08:10:48</t>
  </si>
  <si>
    <t>obaforever/idnztapp/meeting/20260903/record_video_1788397836566af41c1f8d128423cb00e40d662478c61.mp4</t>
  </si>
  <si>
    <t>2026-09-03 08:10:47</t>
  </si>
  <si>
    <t>obaforever/idnztapp/meeting/20260903/upload_17883978238232638c2616f964eb497605e90e7c28c77.mp4</t>
  </si>
  <si>
    <t>2026-09-03 08:10:37</t>
  </si>
  <si>
    <t>obaforever/idnztapp/meeting/20260903/upload_1788397768116e175eaa7dc8e4c1a9fd667bae8f9bd4f.mp4</t>
  </si>
  <si>
    <t>2026-09-03 08:10:36</t>
  </si>
  <si>
    <t>obaforever/idnztapp/meeting/20260903/upload_17883978310515160206f1e24430793aaf10e275eec54.mp4</t>
  </si>
  <si>
    <t>2026-09-03 08:10:12</t>
  </si>
  <si>
    <t>obaforever/idnztapp/meeting/20260903/VID_2026-09-03 08-09-07-1492340007734bebff0ef34db38276eb3ef991b2ec.mp4</t>
  </si>
  <si>
    <t>pickup call center
rating sprinter</t>
  </si>
  <si>
    <t>2026-09-03 08:10:06</t>
  </si>
  <si>
    <t>obaforever/idnztapp/meeting/20260903/upload_1788397796427074ce2e642124b4a9b15f17493049ccf.mp4</t>
  </si>
  <si>
    <t>2026-09-03 08:10:02</t>
  </si>
  <si>
    <t>obaforever/idnztapp/meeting/20260903/upload_1788397789484738ec527643443f79c4eaacbb54cee0b.mp4</t>
  </si>
  <si>
    <t>2026-09-03 08:10:01</t>
  </si>
  <si>
    <t>obaforever/idnztapp/meeting/20260903/upload_17883977879355cdc833f7ae94cc18012ddee5d191ab8.mp4</t>
  </si>
  <si>
    <t>TGL05
Total sprinter On duty : 22
Konsistensi OPS
Pertahankan pencapaian yang sudah bagus
1K 1Paket
LOS SCAN
POD Return yang VALID
Setoran tepat waktu dan di hari H
September harus lebih baik</t>
  </si>
  <si>
    <t>2026-09-03 08:09:49</t>
  </si>
  <si>
    <t>obaforever/idnztapp/meeting/20260903/VID_2026-09-03 08-09-34503970165db948ff30f9e4b939dacd16780ac6127.mp4</t>
  </si>
  <si>
    <t>briefing tentang penggunaan scan inventory 
paket yang tidak terkirim wajib scan inventory</t>
  </si>
  <si>
    <t>2026-09-03 08:09:43</t>
  </si>
  <si>
    <t>obaforever/idnztapp/meeting/20260903/VID_2026-09-03 08-08-48652810280cf988d19f03745ec82e5430910a1cff3.mp4</t>
  </si>
  <si>
    <t>Performance indikator dan Push harian</t>
  </si>
  <si>
    <t>2026-09-03 08:09:42</t>
  </si>
  <si>
    <t>obaforever/idnztapp/meeting/20260903/upload_178839777028142629ce1c1db4595a3164490160d407a.mp4</t>
  </si>
  <si>
    <t>2026-09-03 08:09:41</t>
  </si>
  <si>
    <t>obaforever/idnztapp/meeting/20260903/upload_1788397436659b63c2db77a9b41f99722cc62d78b24a6.mp4</t>
  </si>
  <si>
    <t>DUM01B BRIEFFING 03/09/2026</t>
  </si>
  <si>
    <t>2026-09-03 08:09:37</t>
  </si>
  <si>
    <t>obaforever/idnztapp/meeting/20260903/VID_2026-09-03 08-09-33200473491285b0d4e4a8f14cdb89fd6e1a66c125c1.mp4</t>
  </si>
  <si>
    <t>target harian absensi 06.30, keluar gudang 7.30, ttd jam 12, all ritase harian 94%</t>
  </si>
  <si>
    <t>2026-09-03 08:09:33</t>
  </si>
  <si>
    <t>SNG14 KRAGILAN</t>
  </si>
  <si>
    <t>LS0000206860</t>
  </si>
  <si>
    <t>SML_DWI ADI SUTRISNO</t>
  </si>
  <si>
    <t>obaforever/idnztapp/meeting/20260903/upload_1788397735173e661acf0925a4b3bb9ca19c2992bb293.mp4</t>
  </si>
  <si>
    <t>briefing pagi 
quiz app
absensi ontime
qr sprinter
ttd jam 12
ttd aktual</t>
  </si>
  <si>
    <t>2026-09-03 08:09:32</t>
  </si>
  <si>
    <t>obaforever/idnztapp/meeting/20260903/upload_1788397750583e67a8f9c1ade44a4a1904fff04f66ef3.mp4</t>
  </si>
  <si>
    <t>2026-09-03 08:09:27</t>
  </si>
  <si>
    <t>obaforever/idnztapp/meeting/20260903/upload_1788397740950f386b4957542440fbb4c9a323b47d531.mp4</t>
  </si>
  <si>
    <t>absensi dan paket 3 hari wajib retur dan gagal pic up</t>
  </si>
  <si>
    <t>2026-09-03 08:09:18</t>
  </si>
  <si>
    <t>PYK02B000020</t>
  </si>
  <si>
    <t>Andri kurniawan</t>
  </si>
  <si>
    <t>obaforever/idnztapp/meeting/20260903/upload_1788397690814b3267ed700c84dcdb99bf0786596139f.mp4</t>
  </si>
  <si>
    <t>2026-09-03 08:09:17</t>
  </si>
  <si>
    <t>obaforever/idnztapp/meeting/20260903/upload_17883977405324ebdc7265a824f75b6c50ada64bfeea4.mp4</t>
  </si>
  <si>
    <t>2026-09-03 08:09:16</t>
  </si>
  <si>
    <t>obaforever/idnztapp/meeting/20260903/upload_17883977500589e419db4f6924c38ab0b674d2985af94.mp4</t>
  </si>
  <si>
    <t>2026-09-03 08:09:13</t>
  </si>
  <si>
    <t>obaforever/idnztapp/meeting/20260903/upload_17883977314568DCF10A2-5E9F-477C-90C6-BB70BAFD670C054b7d76e9a44fde912a1132f3ed09fa.mp4</t>
  </si>
  <si>
    <t>2026-09-03 08:09:06</t>
  </si>
  <si>
    <t>obaforever/idnztapp/meeting/20260903/upload_17883977344849cdc7e8d5f01428e920f4699cb3226d2.mp4</t>
  </si>
  <si>
    <t>cod</t>
  </si>
  <si>
    <t>2026-09-03 08:09:00</t>
  </si>
  <si>
    <t>obaforever/idnztapp/meeting/20260903/VID_2026-09-03 08-06-53-7189509085aa9db2ce734b83ae158a8e68fe7ffa.mp4</t>
  </si>
  <si>
    <t>2026-09-03 08:08:50</t>
  </si>
  <si>
    <t>obaforever/idnztapp/meeting/20260903/VID_2026-09-03 09-07-07-251547299d9e6497cadcb44beb2514bcb2337ba7b.mp4</t>
  </si>
  <si>
    <t>2026-09-03 08:08:48</t>
  </si>
  <si>
    <t>obaforever/idnztapp/meeting/20260903/VID_2026-09-03 08-08-17-102234940701980e9e68474402b14dac83b324d470.mp4</t>
  </si>
  <si>
    <t>obaforever/idnztapp/meeting/20260903/upload_1788397711271cf5515092d1144a7aaa50061cfb77839.mp4</t>
  </si>
  <si>
    <t>absensi tepat waktu dan paket stuck</t>
  </si>
  <si>
    <t>2026-09-03 08:08:40</t>
  </si>
  <si>
    <t>obaforever/idnztapp/meeting/20260903/upload_17883977005391fed3b8393d642f59ed60f9d82f78390.mp4</t>
  </si>
  <si>
    <t>CAPAIAN SLA DAY</t>
  </si>
  <si>
    <t>2026-09-03 08:08:39</t>
  </si>
  <si>
    <t>obaforever/idnztapp/meeting/20260903/upload_1788397659493271faeee356c408c9806e00d6535c204.mp4</t>
  </si>
  <si>
    <t>fokus pengembangan rating sprinter baik dari segi shipment ataupun pickup</t>
  </si>
  <si>
    <t>2026-09-03 08:08:12</t>
  </si>
  <si>
    <t>obaforever/idnztapp/meeting/20260903/VID_2026-09-03 08-05-13-1597316206ba123b1d589d4c11b5f3f3f97520ea1f.mp4</t>
  </si>
  <si>
    <t>pkl14
Onduty 52</t>
  </si>
  <si>
    <t>2026-09-03 08:08:09</t>
  </si>
  <si>
    <t>obaforever/idnztapp/meeting/20260903/VID_2026-09-03 08-07-251813139821a94ddfbbffbd4760af615d20eb7f24e2.mp4</t>
  </si>
  <si>
    <t>rating sprinter ttd sebelum jam 12:00 quiz sprinter</t>
  </si>
  <si>
    <t>2026-09-03 08:08:07</t>
  </si>
  <si>
    <t>obaforever/idnztapp/meeting/20260903/upload_178839677041773faedb0ca8e4166893ec7419bb5c38d.mp4</t>
  </si>
  <si>
    <t>Performa indikator dan push harian
Absensi
Kluar gudang 7:30
Ttd jam 12
Kpi</t>
  </si>
  <si>
    <t>2026-09-03 08:08:06</t>
  </si>
  <si>
    <t>obaforever/idnztapp/meeting/20260903/VID_2026-09-03 08-06-181277244715aae1c4703ead42e99529889438911ce9.mp4</t>
  </si>
  <si>
    <t>2026-09-03 08:07:52</t>
  </si>
  <si>
    <t>obaforever/idnztapp/meeting/20260903/VID_2026-09-03 08-06-38-8281060015ad7e3f1c3f04dd296603d5eeba21bf3.mp4</t>
  </si>
  <si>
    <t>target ttd aktual,target paycools ,target gopay,target absensi, pod retur</t>
  </si>
  <si>
    <t>BAL02A JAMBE_RAYA</t>
  </si>
  <si>
    <t>LS0000065183</t>
  </si>
  <si>
    <t>SML_AHMAD NURYAMAN</t>
  </si>
  <si>
    <t>obaforever/idnztapp/meeting/20260903/upload_178839759402049a153687161418ca7b5e6a6ab0d88d2.mp4</t>
  </si>
  <si>
    <t>pembahasan pod retur &amp; QR SPRINTER</t>
  </si>
  <si>
    <t>2026-09-03 08:07:42</t>
  </si>
  <si>
    <t>obaforever/idnztapp/meeting/20260903/upload_178839764986870b8510c22fb4dcbbd2a90e8accd28d1.mp4</t>
  </si>
  <si>
    <t>2026-09-03 08:07:34</t>
  </si>
  <si>
    <t>obaforever/idnztapp/meeting/20260903/upload_1788397646545ca9f1432ba1f4b42bc30e27d5b3929ed.mp4</t>
  </si>
  <si>
    <t>2026-09-03 08:07:25</t>
  </si>
  <si>
    <t>obaforever/idnztapp/meeting/20260903/VID_2026-09-03 08-05-5413008416237783559d5f0c4b8aa5a88b83e7630fd9.mp4</t>
  </si>
  <si>
    <t>2026-09-03 08:07:17</t>
  </si>
  <si>
    <t>obaforever/idnztapp/meeting/20260903/upload_17883976300525e60926fa9b54aed9c07852b7da84eae.mp4</t>
  </si>
  <si>
    <t>2026-09-03 08:07:16</t>
  </si>
  <si>
    <t>obaforever/idnztapp/meeting/20260903/upload_1788397593810ECC03FB5-EDBD-43B0-88CE-05F3364F248F91d2c59d546f48a4b3ebdca0415607eb.mp4</t>
  </si>
  <si>
    <t>Reminder Kedisiplinan Karyawan, Evaluasi Target dan Penggunaan QR</t>
  </si>
  <si>
    <t>2026-09-03 08:07:13</t>
  </si>
  <si>
    <t>obaforever/idnztapp/meeting/20260903/VID_2026-09-03 08-06-081912989457bb93e0bb8ed04d4e83fec4480e13b21d.mp4</t>
  </si>
  <si>
    <t>Pembahasan 
1. Setoran Per Trip
2. QR Sprinter 
3. Setoran Cashless 
4. Parcel care</t>
  </si>
  <si>
    <t>2026-09-03 08:06:53</t>
  </si>
  <si>
    <t>obaforever/idnztapp/meeting/20260903/VID_2026-09-03 08-04-05-161588391292b793978965444084cca6ec52c9c23a.mp4</t>
  </si>
  <si>
    <t>2026-09-03 08:06:50</t>
  </si>
  <si>
    <t>obaforever/idnztapp/meeting/20260903/VID_2026-09-03 08-06-23-171169708d600f5e4ac6044ac8038e11bef4af202.mp4</t>
  </si>
  <si>
    <t>semangat agar d24 selalu tercapai</t>
  </si>
  <si>
    <t>2026-09-03 08:06:32</t>
  </si>
  <si>
    <t>obaforever/idnztapp/meeting/20260903/VID_2026-09-03 08-05-27-1364206052f9b44f9068e442009922ef2fc74a3598.mp4</t>
  </si>
  <si>
    <t>indikator rating sprinter, Fokus Scan delivery. setoran
ttd 12 dan all cloter</t>
  </si>
  <si>
    <t>2026-09-03 08:06:30</t>
  </si>
  <si>
    <t>obaforever/idnztapp/meeting/20260903/VID_2026-09-03 08-05-51-722619598751182e6a61a4a78a26d614e32d6da84.mp4</t>
  </si>
  <si>
    <t>2026-09-03 08:06:27</t>
  </si>
  <si>
    <t>obaforever/idnztapp/meeting/20260903/upload_1788397553014bd5d9e21690a40c6b059c8e6b753ea18.mp4</t>
  </si>
  <si>
    <t>absensi tepat waktu pod valid</t>
  </si>
  <si>
    <t>2026-09-03 08:06:25</t>
  </si>
  <si>
    <t>obaforever/idnztapp/meeting/20260903/VID_2026-09-03 08-05-23-1479537562753f6c460fc245599c61603e31dea000.mp4</t>
  </si>
  <si>
    <t>2026-09-03 08:06:18</t>
  </si>
  <si>
    <t>obaforever/idnztapp/meeting/20260903/VID_2026-09-03 08-04-24-17586850953832b8d50c784f3fa4c36e7493a731a4.mp4</t>
  </si>
  <si>
    <t>2026-09-03 08:06:05</t>
  </si>
  <si>
    <t>obaforever/idnztapp/meeting/20260903/upload_178839754897306f47f3cfa2c4ef59a4d289bf5507b90.mp4</t>
  </si>
  <si>
    <t>pu reguler, sla, parcel care</t>
  </si>
  <si>
    <t>2026-09-03 08:06:04</t>
  </si>
  <si>
    <t>obaforever/idnztapp/meeting/20260903/upload_178839755808308e9ee710d544a4b925b1fd59f5ef104.MOV</t>
  </si>
  <si>
    <t>2026-09-03 08:06:03</t>
  </si>
  <si>
    <t>obaforever/idnztapp/meeting/20260903/upload_1788397529197e20d177e8c834de4bc21a45e7abc4dbc.MOV</t>
  </si>
  <si>
    <t>RTK
Absensi
TTD jam 12
Longtail 
All Stuck</t>
  </si>
  <si>
    <t>2026-09-03 08:05:55</t>
  </si>
  <si>
    <t>obaforever/idnztapp/meeting/20260903/VID_2026-09-03 08-03-52830252632cf9e8476fdf84bf08f8c48b1da5bffea.mp4</t>
  </si>
  <si>
    <t>2026-09-03 08:05:49</t>
  </si>
  <si>
    <t>obaforever/idnztapp/meeting/20260903/upload_17883975209250e4c2c74dde442b08d35a3d540012d1f.mp4</t>
  </si>
  <si>
    <t>2026-09-03 08:05:48</t>
  </si>
  <si>
    <t>obaforever/idnztapp/meeting/20260903/upload_17883974915472d72d83e36214a359ca58edb1d11eab6.mp4</t>
  </si>
  <si>
    <t>ketentuan SOP paket HV, reminder reguler 1 kurir 1 paket dan push pemasangan banner warung</t>
  </si>
  <si>
    <t>2026-09-03 08:05:36</t>
  </si>
  <si>
    <t>obaforever/idnztapp/meeting/20260903/upload_1788397407339953d3e9e65dc426da5ec8ea80323cc56.mp4</t>
  </si>
  <si>
    <t>2026-09-03 08:05:33</t>
  </si>
  <si>
    <t>obaforever/idnztapp/meeting/20260903/VID_2026-09-03 08-03-281220983604a402c2d3b3db41ccbd35f6e7fd2df95d.mp4</t>
  </si>
  <si>
    <t>2026-09-03 08:05:31</t>
  </si>
  <si>
    <t>obaforever/idnztapp/meeting/20260903/upload_1788397488477158a8c3ed79c486187994c370adb0f3b.mp4</t>
  </si>
  <si>
    <t>absensi 6-30 pod valid</t>
  </si>
  <si>
    <t>2026-09-03 08:05:23</t>
  </si>
  <si>
    <t>obaforever/idnztapp/meeting/20260903/upload_178839749336920D0C4E7-BC6F-495D-8DC1-8B58CE5A1EAB60b9885d56d041a69bab22e0253b1f3f.mp4</t>
  </si>
  <si>
    <t>2026-09-03 08:05:19</t>
  </si>
  <si>
    <t>obaforever/idnztapp/meeting/20260903/VID_2026-09-03 09-04-23978538993eec8d6ece3124ad3bd8ed56091bf3352.mp4</t>
  </si>
  <si>
    <t>pemaksimalan kuis di app sprinter</t>
  </si>
  <si>
    <t>2026-09-03 08:05:14</t>
  </si>
  <si>
    <t>obaforever/idnztapp/meeting/20260903/upload_1788397505510b15713c1a816475cafd2137244b39dfa.mp4</t>
  </si>
  <si>
    <t>2026-09-03 08:05:12</t>
  </si>
  <si>
    <t>obaforever/idnztapp/meeting/20260903/VID_2026-09-03 08-04-41-190167813ad8d4b6957d04d0e8f6c461e90d8d780.mp4</t>
  </si>
  <si>
    <t>rsat, ujian sprinter periode september</t>
  </si>
  <si>
    <t>2026-09-03 08:05:07</t>
  </si>
  <si>
    <t>obaforever/idnztapp/meeting/20260903/upload_178839750650526814819869d4e2992f84793de1643a6.mp4</t>
  </si>
  <si>
    <t>absen, ttd aktual, ttd jam 12, qr sprinter</t>
  </si>
  <si>
    <t>2026-09-03 08:05:03</t>
  </si>
  <si>
    <t>obaforever/idnztapp/meeting/20260903/upload_1788397493331fe50f413e7c843b2880880087f1f56df.mp4</t>
  </si>
  <si>
    <t>gopay dan Paycools</t>
  </si>
  <si>
    <t>2026-09-03 08:04:56</t>
  </si>
  <si>
    <t>obaforever/idnztapp/meeting/20260903/VID_2026-09-03 08-03-30177650370099df209966a942e58ce9aa5d69509458.mp4</t>
  </si>
  <si>
    <t>briefing terkait penggunaan seragam</t>
  </si>
  <si>
    <t>2026-09-03 08:04:54</t>
  </si>
  <si>
    <t>obaforever/idnztapp/meeting/20260903/VID_2026-09-03 08-03-46-239121378c6d49a36f504f998bce5f7bee54dfd1.mp4</t>
  </si>
  <si>
    <t>SWI08
MITRA ON DUTY : 56
MATERI :
Absensi
TTD JAM 12 90% 
ALL RITASE 95 ℅
6 s 
Maksimalkan PU</t>
  </si>
  <si>
    <t>2026-09-03 08:04:40</t>
  </si>
  <si>
    <t>obaforever/idnztapp/meeting/20260903/upload_178839742860404b5091faa9a4e1ca1fab94f33609c27.mp4</t>
  </si>
  <si>
    <t>customer bermesalah</t>
  </si>
  <si>
    <t>2026-09-03 08:04:34</t>
  </si>
  <si>
    <t>obaforever/idnztapp/meeting/20260903/upload_1788397407471f7e19898e17a4ca38755a20ec96b7060.mp4</t>
  </si>
  <si>
    <t>2026-09-03 08:04:32</t>
  </si>
  <si>
    <t>obaforever/idnztapp/meeting/20260903/VID_2026-09-03 08-00-221888681174fa27cef7355c4d78ac52d2b025b09dce.mp4</t>
  </si>
  <si>
    <t>brifing pagi perihal
absen masuk 06:30
keluar Gudang 07:30
ttd jam 12 85%
pickupan 1 paket 1 hari</t>
  </si>
  <si>
    <t>2026-09-03 08:04:31</t>
  </si>
  <si>
    <t>obaforever/idnztapp/meeting/20260903/upload_17883974206805bfc1d1e85d34668817774b69d342362.mp4</t>
  </si>
  <si>
    <t>ABSENSI 06:30
KELUAR GUDANG 07:30
TTD JAM 12:00
TTD AKTUAL
MEMINIMALISIR SCEDJUL</t>
  </si>
  <si>
    <t>2026-09-03 08:04:25</t>
  </si>
  <si>
    <t>obaforever/idnztapp/meeting/20260903/VID_2026-09-03 09-03-33-1048898607fa76d5167d0d47f5a3f591c7c6ade13a.mp4</t>
  </si>
  <si>
    <t>2026-09-03 08:04:14</t>
  </si>
  <si>
    <t>obaforever/idnztapp/meeting/20260903/VID_2026-09-03 08-03-23-91406017321931f38de9b49d19d8c410f233d73ac.mp4</t>
  </si>
  <si>
    <t>1. Pickup 1 kurir 1 paket
2. setoran melalui Gopay</t>
  </si>
  <si>
    <t>obaforever/idnztapp/meeting/20260903/upload_1788397440824202f603bd9894f1a8f220522d1ac05bc.mp4</t>
  </si>
  <si>
    <t>ptmp
absen
parcel care
rtk</t>
  </si>
  <si>
    <t>2026-09-03 08:04:13</t>
  </si>
  <si>
    <t>obaforever/idnztapp/meeting/20260903/VID_2026-09-03 08-01-301989898912b60ae6476b574fa6b2dc4b2073a2b6eb.mp4</t>
  </si>
  <si>
    <t>2026-09-03 08:04:12</t>
  </si>
  <si>
    <t>obaforever/idnztapp/meeting/20260903/VID_2026-09-03 09-03-01979303639b6b9dc00a6ad4d5c92ecbf8abb410431.mp4</t>
  </si>
  <si>
    <t>POD SCAN PAKET BERMASALAH</t>
  </si>
  <si>
    <t>2026-09-03 08:04:10</t>
  </si>
  <si>
    <t>obaforever/idnztapp/meeting/20260903/upload_178839740622637526f96912c4790946a842544cf03fb.mp4</t>
  </si>
  <si>
    <t>2026-09-03 08:04:09</t>
  </si>
  <si>
    <t>obaforever/idnztapp/meeting/20260903/upload_178839743352235f92d3d15f84f18b7aa34905650088a.mp4</t>
  </si>
  <si>
    <t>2026-09-03 08:04:08</t>
  </si>
  <si>
    <t>obaforever/idnztapp/meeting/20260903/VID_2026-09-03 08-01-43-16272235240738f5602004426f9e0dc71fc6ccf25c.mp4</t>
  </si>
  <si>
    <t>absensi sprinter telat</t>
  </si>
  <si>
    <t>2026-09-03 08:04:06</t>
  </si>
  <si>
    <t>obaforever/idnztapp/meeting/20260903/upload_1788397438281e58dedbaa408443f8698690958620aa5.mp4</t>
  </si>
  <si>
    <t>2026-09-03 08:04:04</t>
  </si>
  <si>
    <t>obaforever/idnztapp/meeting/20260903/upload_178839743480027ba0e490bdb4c20a0fc1a9f41b50d86.mp4</t>
  </si>
  <si>
    <t>2026-09-03 08:03:58</t>
  </si>
  <si>
    <t>obaforever/idnztapp/meeting/20260903/upload_178839741176777e7fae3a4e24d24a44b1ea4dd707951.MOV</t>
  </si>
  <si>
    <t>sticker</t>
  </si>
  <si>
    <t>2026-09-03 08:03:50</t>
  </si>
  <si>
    <t>obaforever/idnztapp/meeting/20260903/VID_2026-09-03 08-02-27-1211958962ac1dfeb9e99b4de2b92828ef6fd0e78c.mp4</t>
  </si>
  <si>
    <t>2026-09-03 08:03:37</t>
  </si>
  <si>
    <t>obaforever/idnztapp/meeting/20260903/upload_17883973928471a7ee92088b249a6bf0247e9be0e4aaa.MOV</t>
  </si>
  <si>
    <t>briefing 3 september 2026, materi kode ketiga</t>
  </si>
  <si>
    <t>2026-09-03 08:03:33</t>
  </si>
  <si>
    <t>obaforever/idnztapp/meeting/20260903/upload_178839740220333b385498f584b5e86a77d9848e22cde.mp4</t>
  </si>
  <si>
    <t>dlv 7.30</t>
  </si>
  <si>
    <t>2026-09-03 08:03:28</t>
  </si>
  <si>
    <t>obaforever/idnztapp/meeting/20260903/upload_17883972471337a737c918ddb47bda5f5c4a9e0facf9a.mp4</t>
  </si>
  <si>
    <t>1.setiap sprinter wajib mencapai target pickup reguler perharinya minimal 2 paket pickup 
2 TTD sebelum jam 12 wajib capai target 
3.TTD keseluruhan ritase wajib capai target di 95%</t>
  </si>
  <si>
    <t>2026-09-03 08:02:58</t>
  </si>
  <si>
    <t>obaforever/idnztapp/meeting/20260903/upload_17883973347840cbadca86f41482087823165580ef821.mp4</t>
  </si>
  <si>
    <t>push setoran</t>
  </si>
  <si>
    <t>2026-09-03 08:02:57</t>
  </si>
  <si>
    <t>obaforever/idnztapp/meeting/20260903/upload_178839736317565d3e864a8824e49afd48fcadcc621dd.mp4</t>
  </si>
  <si>
    <t>2026-09-03 08:02:52</t>
  </si>
  <si>
    <t>obaforever/idnztapp/meeting/20260903/VID_2026-09-03 08-02-0020370894409df5e9deb09d4efc8152a302dccb42a6.mp4</t>
  </si>
  <si>
    <t>2026-09-03 08:02:44</t>
  </si>
  <si>
    <t>obaforever/idnztapp/meeting/20260903/upload_17883973343916200f24a49684016b88bb8001861ccf9.mp4</t>
  </si>
  <si>
    <t>EDUKASI RATING SPRINTER, TARGET HARIAN</t>
  </si>
  <si>
    <t>2026-09-03 08:02:32</t>
  </si>
  <si>
    <t>obaforever/idnztapp/meeting/20260903/VID_2026-09-03 08-02-11-129005044106fdbd2449d74352ae266d0b9c748fc1.mp4</t>
  </si>
  <si>
    <t>Efektivitas delivery &amp; Target Paycoll Gopay</t>
  </si>
  <si>
    <t>2026-09-03 08:02:29</t>
  </si>
  <si>
    <t>obaforever/idnztapp/meeting/20260903/upload_1788397298984acac621e36bf4e259fcbead00ee6b07c.mp4</t>
  </si>
  <si>
    <t>Penjelasan Ulang Karung khusus dokument dan sticker HV</t>
  </si>
  <si>
    <t>2026-09-03 08:02:28</t>
  </si>
  <si>
    <t>obaforever/idnztapp/meeting/20260903/VID_2026-09-03 08-02-13-40784414182f94dd64c3b4e27968faa2ee5202cbd.mp4</t>
  </si>
  <si>
    <t>2026-09-03 08:02:23</t>
  </si>
  <si>
    <t>obaforever/idnztapp/meeting/20260903/upload_17883973325456a4d5713fe00460195b97282c7734e74.mp4</t>
  </si>
  <si>
    <t>2026-09-03 08:02:15</t>
  </si>
  <si>
    <t>obaforever/idnztapp/meeting/20260903/upload_17883972988516434de72f7864e0d91f16f9ce27cea67.mp4</t>
  </si>
  <si>
    <t>POD valid
pembayaran online
rating APP</t>
  </si>
  <si>
    <t>2026-09-03 08:02:11</t>
  </si>
  <si>
    <t>obaforever/idnztapp/meeting/20260903/upload_1788397288894c920a4e6c620461e87bc14b61586ffca.mp4</t>
  </si>
  <si>
    <t>sop terbaru september</t>
  </si>
  <si>
    <t>2026-09-03 08:01:34</t>
  </si>
  <si>
    <t>obaforever/idnztapp/meeting/20260903/upload_17883972629873bcac2b552a84b2080b5905ec539b655.mp4</t>
  </si>
  <si>
    <t>2026-09-03 08:01:23</t>
  </si>
  <si>
    <t>obaforever/idnztapp/meeting/20260903/upload_1788397261842879345a3f50046c493b9cd6a0c2e0482.mp4</t>
  </si>
  <si>
    <t>paket bermasalah</t>
  </si>
  <si>
    <t>2026-09-03 08:01:22</t>
  </si>
  <si>
    <t>obaforever/idnztapp/meeting/20260903/upload_17883970355399ee83a04510e4a3695703946848a51b7.mp4</t>
  </si>
  <si>
    <t>LUWUK
PUSH PAKET 
POD BERMASALAH</t>
  </si>
  <si>
    <t>2026-09-03 08:01:16</t>
  </si>
  <si>
    <t>obaforever/idnztapp/meeting/20260903/upload_1788397141895cc47c97fada849c68ea42e9084c0fdbf.mp4</t>
  </si>
  <si>
    <t>2026-09-03 08:01:05</t>
  </si>
  <si>
    <t>obaforever/idnztapp/meeting/20260903/upload_178839723228460629718e3d74e37ba87b8f685198abe.mp4</t>
  </si>
  <si>
    <t>-penanganan paket HV</t>
  </si>
  <si>
    <t>obaforever/idnztapp/meeting/20260903/upload_1788397256315b64d8a857b354f1eb0b770a978f0ca3d.mp4</t>
  </si>
  <si>
    <t>.</t>
  </si>
  <si>
    <t>2026-09-03 08:01:02</t>
  </si>
  <si>
    <t>obaforever/idnztapp/meeting/20260903/upload_1788397207100c967747bd5ed466e998570669aa5dd8b.mp4</t>
  </si>
  <si>
    <t>-clok in 06:30
-scan deliv 07;30
-ttd jam 12:00
-reverse dan toko</t>
  </si>
  <si>
    <t>2026-09-03 08:01:00</t>
  </si>
  <si>
    <t>obaforever/idnztapp/meeting/20260903/VID_2026-09-03 08-00-36-598180424bc6549c72921459c930ea66c6067321e.mp4</t>
  </si>
  <si>
    <t>2026-09-03 08:00:53</t>
  </si>
  <si>
    <t>obaforever/idnztapp/meeting/20260903/VID_2026-09-03 08-59-08831139118f8ae3d0372a14f5d9009a8785c1b4e00.mp4</t>
  </si>
  <si>
    <t>PUSH KPI 
RATING SPRINTER 
PUSH TTD JAM 12</t>
  </si>
  <si>
    <t>obaforever/idnztapp/meeting/20260903/upload_1788397233966f2e77bd6f91c4b6f9a99c3d70dbde1ec.mp4</t>
  </si>
  <si>
    <t>2026-09-03 08:00:48</t>
  </si>
  <si>
    <t>obaforever/idnztapp/meeting/20260903/upload_1788397222178c484f5b9e3f147bdac9a156c7e810ae2.mp4</t>
  </si>
  <si>
    <t>2026-09-03 08:00:41</t>
  </si>
  <si>
    <t>obaforever/idnztapp/meeting/20260903/upload_1788397190144B191C9AD-77A6-4F29-835A-7F395A7C7ACCeb9713cbd12c42528f14fb2cd2f0a04a.mp4</t>
  </si>
  <si>
    <t>Briefing 03 September 2026 
1. Quiz App sprinter
2. Reward dan Denda 
3. Disiplin setoran cod</t>
  </si>
  <si>
    <t>2026-09-03 08:00:39</t>
  </si>
  <si>
    <t>obaforever/idnztapp/meeting/20260903/upload_178839717434154c92d2ef47b458589f2f4c875a50314.mp4</t>
  </si>
  <si>
    <t>marketing ,  7:30, quiz, kloter keseluruhan</t>
  </si>
  <si>
    <t>2026-09-03 08:00:35</t>
  </si>
  <si>
    <t>obaforever/idnztapp/meeting/20260903/upload_1788397216610e1a56eef71d04d89a40653a69b345ef1.mp4</t>
  </si>
  <si>
    <t>2026-09-03 08:00:34</t>
  </si>
  <si>
    <t>obaforever/idnztapp/meeting/20260903/upload_1788397210333e578e1b85f0c44dba61239576badefa2.mp4</t>
  </si>
  <si>
    <t>PKL03A
ONDUTY: 14
BRIFING: 8
TEMA
Target awal bulan
-Ttd Kloter 1 di atas 91%
-Mencari Potensi Reguler
-Fake order
-Setoran Gopay</t>
  </si>
  <si>
    <t>2026-09-03 08:00:32</t>
  </si>
  <si>
    <t>obaforever/idnztapp/meeting/20260903/upload_17883971775352c5c4e15895143168a3e7f20c662f84f.mp4</t>
  </si>
  <si>
    <t>2026-09-03 08:00:25</t>
  </si>
  <si>
    <t>obaforever/idnztapp/meeting/20260903/VID_2026-09-03 07-57-4186382015037f3432cec004dc490fa9e34f32b2d7c.mp4</t>
  </si>
  <si>
    <t>2026-09-03 08:00:23</t>
  </si>
  <si>
    <t>obaforever/idnztapp/meeting/20260903/upload_17883972055438f46d1d7447044cb8d377c6a0bb4242d.mp4</t>
  </si>
  <si>
    <t>kpi yg belum maximal</t>
  </si>
  <si>
    <t>2026-09-03 08:00:22</t>
  </si>
  <si>
    <t>obaforever/idnztapp/meeting/20260903/VID_2026-09-03 07-58-11-1155115938db02aadfb7bf4a7281d5c6857e2864b9.mp4</t>
  </si>
  <si>
    <t>2026-09-03 08:00:18</t>
  </si>
  <si>
    <t>obaforever/idnztapp/meeting/20260903/VID_2026-09-03 07-58-43-560017197750cee7adf4d456b9c3092fae7db90eb.mp4</t>
  </si>
  <si>
    <t>SQG14 
pembahasan absensi, quiz app sprinter, ttd sebelum jam 12, stuck DP</t>
  </si>
  <si>
    <t>2026-09-03 08:00:14</t>
  </si>
  <si>
    <t>obaforever/idnztapp/meeting/20260903/upload_178839717534625de39cbedb0453c98f6527f5f92feb3.mp4</t>
  </si>
  <si>
    <t>Cara meningkatkan rating sprinter</t>
  </si>
  <si>
    <t>2026-09-03 08:00:13</t>
  </si>
  <si>
    <t>obaforever/idnztapp/meeting/20260903/upload_17883971461488f9ab526367a4af28d816372ae7f5fe1.mp4</t>
  </si>
  <si>
    <t>2026-09-03 07:59:57</t>
  </si>
  <si>
    <t>obaforever/idnztapp/meeting/20260903/upload_1788397184397b235ba7d423c4946973e8bac56c674ff.mp4</t>
  </si>
  <si>
    <t>2026-09-03 07:59:56</t>
  </si>
  <si>
    <t>obaforever/idnztapp/meeting/20260903/upload_17883971292030a82e010375c43079e67f7d7bb7b7cd8.mp4</t>
  </si>
  <si>
    <t>seputar Rating sprinter dan lebih disipin lagi untuk briefing pagi</t>
  </si>
  <si>
    <t>2026-09-03 07:59:47</t>
  </si>
  <si>
    <t>obaforever/idnztapp/meeting/20260903/VID_2026-09-03 07-57-053500294660ed5bddce07142b4af690a4cb9d630f1.mp4</t>
  </si>
  <si>
    <t>pml01</t>
  </si>
  <si>
    <t>2026-09-03 07:59:41</t>
  </si>
  <si>
    <t>obaforever/idnztapp/meeting/20260903/upload_17883971533459d67094ff95e43c58f54e5c768fb4abb.mp4</t>
  </si>
  <si>
    <t>push 1 kurir 1 awb
clockin 6.30
target pemasangan banner</t>
  </si>
  <si>
    <t>2026-09-03 07:59:33</t>
  </si>
  <si>
    <t>obaforever/idnztapp/meeting/20260903/upload_1788397157344f1040b2361d14ca6a22bf62c3d97d21a.mp4</t>
  </si>
  <si>
    <t>2026-09-03 07:59:25</t>
  </si>
  <si>
    <t>obaforever/idnztapp/meeting/20260903/VID_2026-09-03 07-56-25-15643013984a7cc23d35c84d7bbb35d7aedb40d1fe.mp4</t>
  </si>
  <si>
    <t>operasional , absen , dan ttd jam 12</t>
  </si>
  <si>
    <t>2026-09-03 07:59:21</t>
  </si>
  <si>
    <t>obaforever/idnztapp/meeting/20260903/VID_2026-09-03 07-57-31-16404446119978f168c9534ec79c98381ccaac3880.mp4</t>
  </si>
  <si>
    <t>ttd aktual,absensi,pic up ecom</t>
  </si>
  <si>
    <t>2026-09-03 07:59:18</t>
  </si>
  <si>
    <t>obaforever/idnztapp/meeting/20260903/upload_1788397124038e874bab6f96a4e4fbf109c495964a0ef.MOV</t>
  </si>
  <si>
    <t>edukasi capaian harian SLA jam 12.00 dan all day</t>
  </si>
  <si>
    <t>2026-09-03 07:59:16</t>
  </si>
  <si>
    <t>obaforever/idnztapp/meeting/20260903/VID_2026-09-03 08-49-221001292459ee1740fec892484aa398fd8c35f2f68b.mp4</t>
  </si>
  <si>
    <t>KELUAR GUDANG 07:30 &amp; PTMP</t>
  </si>
  <si>
    <t>2026-09-03 07:59:10</t>
  </si>
  <si>
    <t>obaforever/idnztapp/meeting/20260903/VID_2026-09-03 07-58-08792625718f22e6faf9868407e90bb7c19f76c2459.mp4</t>
  </si>
  <si>
    <t>2026-09-03 07:59:05</t>
  </si>
  <si>
    <t>obaforever/idnztapp/meeting/20260903/VID_2026-09-03 07-56-04-83671774232d85a78ba924bb4af0e6fc56800c505.mp4</t>
  </si>
  <si>
    <t>2026-09-03 07:59:04</t>
  </si>
  <si>
    <t>obaforever/idnztapp/meeting/20260903/upload_1788397127632de2c2295f4314b68b073b0d13d0714a7.mp4</t>
  </si>
  <si>
    <t>maksimalkan delivery dan jaga kesehatan</t>
  </si>
  <si>
    <t>2026-09-03 07:58:55</t>
  </si>
  <si>
    <t>obaforever/idnztapp/meeting/20260903/upload_1788397131325f92addb48bb04d64bb6c370068535884.mp4</t>
  </si>
  <si>
    <t>obaforever/idnztapp/meeting/20260903/VID_2026-09-03 07-58-44-939103478207cd17cff37417e907cd2aa7612c13b.mp4</t>
  </si>
  <si>
    <t>obaforever/idnztapp/meeting/20260903/upload_17883970995564283c048553a44b88907477ea5bca406.mp4</t>
  </si>
  <si>
    <t>ttd sebelum jam 12.00</t>
  </si>
  <si>
    <t>2026-09-03 07:58:50</t>
  </si>
  <si>
    <t>obaforever/idnztapp/meeting/20260903/VID_2026-09-03 07-57-491520695997d1a2cc8b07b74d57aa309f64cba076fc.mp4</t>
  </si>
  <si>
    <t>2026-09-03 07:58:43</t>
  </si>
  <si>
    <t>obaforever/idnztapp/meeting/20260903/VID_2026-09-03 08-57-21-4824461174f39792bf3744972b310f6421b69d3fa.mp4</t>
  </si>
  <si>
    <t>Absensi, paket lama, POD, QR Sprinter</t>
  </si>
  <si>
    <t>2026-09-03 07:58:41</t>
  </si>
  <si>
    <t>obaforever/idnztapp/meeting/20260903/VID_2026-09-03 07-58-0257694969141d4216c836647ada343be4a89e44d41.mp4</t>
  </si>
  <si>
    <t>briefing target pick up dan quiz app sprinter</t>
  </si>
  <si>
    <t>2026-09-03 07:58:36</t>
  </si>
  <si>
    <t>obaforever/idnztapp/meeting/20260903/upload_1788397109943212a5338439648198353efa475ddedda.mp4</t>
  </si>
  <si>
    <t>2026-09-03 07:58:34</t>
  </si>
  <si>
    <t>obaforever/idnztapp/meeting/20260903/upload_17883970228399d312b77e1fe452599153cdc7e8289cd.mp4</t>
  </si>
  <si>
    <t>2026-09-03 07:58:32</t>
  </si>
  <si>
    <t>obaforever/idnztapp/meeting/20260903/VID_2026-09-03 07-54-25-15882816804d9b05e731064608b29049f4f7a520c0.mp4</t>
  </si>
  <si>
    <t>2026-09-03 07:58:19</t>
  </si>
  <si>
    <t>obaforever/idnztapp/meeting/20260903/upload_17883970805168a90399bcf134356b8d8d02cb0c10c24.mp4</t>
  </si>
  <si>
    <t>obaforever/idnztapp/meeting/20260903/VID_2026-09-03 07-55-3017574235653dc8d5a8e4cd46bdb6c01ce14e9fe886.mp4</t>
  </si>
  <si>
    <t>perbaikan POD retur</t>
  </si>
  <si>
    <t>2026-09-03 07:58:18</t>
  </si>
  <si>
    <t>obaforever/idnztapp/meeting/20260903/upload_1788397029300885e979610654a0a84962f41cc163f5a.mp4</t>
  </si>
  <si>
    <t>Quiz app, ttd jam 12, absensi, reverse</t>
  </si>
  <si>
    <t>2026-09-03 07:58:06</t>
  </si>
  <si>
    <t>obaforever/idnztapp/meeting/20260903/VID_2026-09-03 07-55-55-9576649416e70ea41d63a421c83ee7e8cfff66089.mp4</t>
  </si>
  <si>
    <t>2026-09-03 07:57:49</t>
  </si>
  <si>
    <t>obaforever/idnztapp/meeting/20260903/upload_1788397050061c099f33c8c34485b8f3698d98b3f4c25.mp4</t>
  </si>
  <si>
    <t>Greeting Pelayanan Sprinter, Paycools, Disiplin Kehadiran, Penggunaan Kode ke-3 Sprinter,</t>
  </si>
  <si>
    <t>2026-09-03 07:57:46</t>
  </si>
  <si>
    <t>obaforever/idnztapp/meeting/20260903/VID_2026-09-03 07-57-25-826809255d6ef6b1d6fc84ea38099d3ccd4fa02ac.mp4</t>
  </si>
  <si>
    <t>maksimalkan absensi keluar gudang ttd jam 12</t>
  </si>
  <si>
    <t>2026-09-03 07:57:44</t>
  </si>
  <si>
    <t>obaforever/idnztapp/meeting/20260903/upload_1788396990797b74df27e7c78451e96e50ac92b3fdd8a.mp4</t>
  </si>
  <si>
    <t>Absensi dan seragam lengkap</t>
  </si>
  <si>
    <t>2026-09-03 07:57:36</t>
  </si>
  <si>
    <t>obaforever/idnztapp/meeting/20260903/VID_2026-09-03 07-55-33222498057f08b84b445b84aa7baa8442136d358bc.mp4</t>
  </si>
  <si>
    <t>Bth 03
roma
Topik brifing
· Absen 0630
· Delivery 0730
· TTD Sebelum jam 12:00
Jangan Retur COD non Ecomerce (SLA NYA 10
· Quis(Ujian) app sprinter
· QRIS&amp;Gopay
Marketing :
QR Sprinter</t>
  </si>
  <si>
    <t>2026-09-03 07:57:35</t>
  </si>
  <si>
    <t>CIP04E PRIMA_JAYA</t>
  </si>
  <si>
    <t>CIP04E000258</t>
  </si>
  <si>
    <t>JALALUDIN</t>
  </si>
  <si>
    <t>obaforever/idnztapp/meeting/20260903/upload_17883967749490134c9456f1e4ccdba82c00036235db3.mp4</t>
  </si>
  <si>
    <t>DP PRIMAJAYA
1.KUALITAS
CLOCK IN ONTIME 
SCEND DELIVERY SBLM 07:30
TTD SBLM JAM 12
PAKET HARI H HABIS
2.QR APP SPRINTER
3.SETORAN ONTIME 
DENGAN GOPAY DAN PAYCOOL</t>
  </si>
  <si>
    <t>2026-09-03 07:57:34</t>
  </si>
  <si>
    <t>obaforever/idnztapp/meeting/20260903/upload_17883970456317d1908e844634732af6d5925acca66b5.mp4</t>
  </si>
  <si>
    <t>2026-09-03 07:57:31</t>
  </si>
  <si>
    <t>BAL04H KATOMAS_RAYA</t>
  </si>
  <si>
    <t>BAL04H000004</t>
  </si>
  <si>
    <t>SYAMSURI</t>
  </si>
  <si>
    <t>obaforever/idnztapp/meeting/20260903/VID_2026-09-03 07-56-1560829267058b6d36781534bbca97aa818edfe926b.mp4</t>
  </si>
  <si>
    <t>app Quiz
absensi 6:30
eating sprinter</t>
  </si>
  <si>
    <t>2026-09-03 07:57:20</t>
  </si>
  <si>
    <t>obaforever/idnztapp/meeting/20260903/upload_1788396993927aecf3ce2e1a74c058e3ef1434ae4e997.mp4</t>
  </si>
  <si>
    <t>2026-09-03 07:57:16</t>
  </si>
  <si>
    <t>obaforever/idnztapp/meeting/20260903/VID_2026-09-03 08-56-37-1271801960c93039432de6471aa5714c7c8ea14072.mp4</t>
  </si>
  <si>
    <t>1. DENDA</t>
  </si>
  <si>
    <t>2026-09-03 07:56:53</t>
  </si>
  <si>
    <t>obaforever/idnztapp/meeting/20260903/upload_1788396931304666cf64472094527939d5590ba0e1b4e.mp4</t>
  </si>
  <si>
    <t>Parcel Care 📦 
Banner Warung 
Waspada penipuan customer
Safety/K3</t>
  </si>
  <si>
    <t>2026-09-03 07:56:40</t>
  </si>
  <si>
    <t>obaforever/idnztapp/meeting/20260903/VID_2026-09-03 07-53-154805330835ea68f597ff846e98119c5274a95babf.mp4</t>
  </si>
  <si>
    <t>- Paket Pendingan 
- Sosialisasi Pickup &amp; HV</t>
  </si>
  <si>
    <t>2026-09-03 07:56:37</t>
  </si>
  <si>
    <t>obaforever/idnztapp/meeting/20260903/upload_1788396980214886a111eef06460b870b1240bbf143b0.MOV</t>
  </si>
  <si>
    <t>pencapaian Pu reguler dan Perbaiakan sla ttd</t>
  </si>
  <si>
    <t>2026-09-03 07:56:31</t>
  </si>
  <si>
    <t>obaforever/idnztapp/meeting/20260903/upload_1788396971310025439e15ced433eb13bcc42f83ec937.mp4</t>
  </si>
  <si>
    <t>2026-09-03 07:56:14</t>
  </si>
  <si>
    <t>obaforever/idnztapp/meeting/20260903/VID_2026-09-03 08-56-01-16995047203c2379cdc5b0459aa6891481ac64b17e.mp4</t>
  </si>
  <si>
    <t>2026-09-03 07:56:02</t>
  </si>
  <si>
    <t>obaforever/idnztapp/meeting/20260903/VID_2026-09-03 07-51-43926057054f402b2d0d614454ca50b3d04b2d8ff2e.mp4</t>
  </si>
  <si>
    <t>TTD K1
SETORAN COD
PENDINGAN 4-5 HARI</t>
  </si>
  <si>
    <t>2026-09-03 07:55:50</t>
  </si>
  <si>
    <t>obaforever/idnztapp/meeting/20260903/upload_17883969354231c0d9fc30ed74069904cdac6f7b60326.mp4</t>
  </si>
  <si>
    <t>2026-09-03 07:55:43</t>
  </si>
  <si>
    <t>obaforever/idnztapp/meeting/20260903/upload_17883968889968e442a71e30246e1963919ecc18085a5.mp4</t>
  </si>
  <si>
    <t>absen 6:30
TTD RITASE
TTD JAM 12
Paket Longtail
setoran via Gopay</t>
  </si>
  <si>
    <t>2026-09-03 07:55:40</t>
  </si>
  <si>
    <t>obaforever/idnztapp/meeting/20260903/upload_178839690340096ba9a9b6ccd446ea4761b51b69c0712.mp4</t>
  </si>
  <si>
    <t>Ttd 90% sebelum jam 12 dan parcel care</t>
  </si>
  <si>
    <t>2026-09-03 07:55:38</t>
  </si>
  <si>
    <t>obaforever/idnztapp/meeting/20260903/VID_2026-09-03 07-55-2315783660023a82f52428ae430680d8f17d532d3522.mp4</t>
  </si>
  <si>
    <t>briefing marketing+ kpi</t>
  </si>
  <si>
    <t>2026-09-03 07:55:28</t>
  </si>
  <si>
    <t>obaforever/idnztapp/meeting/20260903/upload_17883969213022cd3daf9327c4626ac2ad2d1db36f219.MOV</t>
  </si>
  <si>
    <t>2026-09-03 07:55:26</t>
  </si>
  <si>
    <t>obaforever/idnztapp/meeting/20260903/upload_1788396911478f4b1b9f7ad6a4987aeeb9558b943f06a.mp4</t>
  </si>
  <si>
    <t>2026-09-03 07:55:21</t>
  </si>
  <si>
    <t>obaforever/idnztapp/meeting/20260903/upload_178839685053632b1a118de1b481dac59ca8ab00bcf61.mp4</t>
  </si>
  <si>
    <t>POD Retur Valid
Reguler
Rating Sprinter</t>
  </si>
  <si>
    <t>2026-09-03 07:55:11</t>
  </si>
  <si>
    <t>obaforever/idnztapp/meeting/20260903/upload_178839689780818ad49d3acc94d25bf8569eec3e0d371.mp4</t>
  </si>
  <si>
    <t>Longtile</t>
  </si>
  <si>
    <t>2026-09-03 07:54:59</t>
  </si>
  <si>
    <t>obaforever/idnztapp/meeting/20260903/upload_1788396888464234ed1ef69fa4848828a796c014aafed.mp4</t>
  </si>
  <si>
    <t>2026-09-03 07:54:56</t>
  </si>
  <si>
    <t>obaforever/idnztapp/meeting/20260903/VID_2026-09-03 07-49-361552242201b304ef51f0fa4b7bab2a0ac4e0d0c89a.mp4</t>
  </si>
  <si>
    <t>2026-09-03 07:54:45</t>
  </si>
  <si>
    <t>obaforever/idnztapp/meeting/20260903/VID_2026-09-03 07-54-221693367057b725e6b6a85b422b9e9facf2a9d9ffd0.mp4</t>
  </si>
  <si>
    <t>2026-09-03 07:54:43</t>
  </si>
  <si>
    <t>obaforever/idnztapp/meeting/20260903/upload_17883968566698cea52acf3ae4dc5880b9ee9d2af921f.mp4</t>
  </si>
  <si>
    <t>TTD jam 12, pod, penjadwalan , koleksi cod</t>
  </si>
  <si>
    <t>2026-09-03 07:54:33</t>
  </si>
  <si>
    <t>obaforever/idnztapp/meeting/20260903/upload_1788396810255df2e3fbd8b0444779e7edaa4e9eac016.mp4</t>
  </si>
  <si>
    <t>absensi ttd jam 12.00 scank inventori paycools</t>
  </si>
  <si>
    <t>2026-09-03 07:54:26</t>
  </si>
  <si>
    <t>obaforever/idnztapp/meeting/20260903/VID_2026-09-03 07-53-13-1480308654b7edc5a421e947fba80eeed939d70f9f.mp4</t>
  </si>
  <si>
    <t>- INDIKATOR RATING SPRINTER
- PENANGANAN PAKET HV</t>
  </si>
  <si>
    <t>2026-09-03 07:54:21</t>
  </si>
  <si>
    <t>obaforever/idnztapp/meeting/20260903/REC_5C7A0CDB-DBF4-4179-B677-E32465571067e1ff928cd0d840c2a86a19b1a75cae1b.mp4</t>
  </si>
  <si>
    <t>2026-09-03 07:54:18</t>
  </si>
  <si>
    <t>obaforever/idnztapp/meeting/20260903/upload_1788396834133709ac28c7fca48c29a7683507fc7cc10.mp4</t>
  </si>
  <si>
    <t>2026-09-03 07:54:10</t>
  </si>
  <si>
    <t>obaforever/idnztapp/meeting/20260903/upload_1788396843912c9f6f5983ae348259adda4cb849817d3.mp4</t>
  </si>
  <si>
    <t>2026-09-03 07:54:07</t>
  </si>
  <si>
    <t>obaforever/idnztapp/meeting/20260903/upload_178839679429588562ebb315e4c3bbfa9ae6317e8f792.mp4</t>
  </si>
  <si>
    <t>pick up reg dan pod retur</t>
  </si>
  <si>
    <t>2026-09-03 07:54:05</t>
  </si>
  <si>
    <t>obaforever/idnztapp/meeting/20260903/VID_2026-09-03 07-47-529009974804e3cf20de790492790aea4049dd4e0bd.mp4</t>
  </si>
  <si>
    <t>2026-09-03 07:54:03</t>
  </si>
  <si>
    <t>obaforever/idnztapp/meeting/20260903/VID_2026-09-03 07-52-45-524044261bc7fc5b4b424ce19723022761876f5c.mp4</t>
  </si>
  <si>
    <t>2026-09-03 07:53:46</t>
  </si>
  <si>
    <t>obaforever/idnztapp/meeting/20260903/upload_17883968083401f6d2b9c891e412c89210be15f74849e.mp4</t>
  </si>
  <si>
    <t>2026-09-03 07:53:35</t>
  </si>
  <si>
    <t>obaforever/idnztapp/meeting/20260903/upload_178839680404706fa73bb51ec447ba44ee6918025ce97.mp4</t>
  </si>
  <si>
    <t>2026-09-03 07:53:31</t>
  </si>
  <si>
    <t>obaforever/idnztapp/meeting/20260903/upload_1788396791662f9cc8667420f459d9ca4165797e05a6c.mp4</t>
  </si>
  <si>
    <t>Qr sprinter,ttd jam 12,gopay</t>
  </si>
  <si>
    <t>2026-09-03 07:53:28</t>
  </si>
  <si>
    <t>obaforever/idnztapp/meeting/20260903/upload_17883967420640638710d9bcf40ba9421b28f8fa1b3e3.mp4</t>
  </si>
  <si>
    <t>gopay 
paycols 
TTREVERS</t>
  </si>
  <si>
    <t>2026-09-03 07:53:25</t>
  </si>
  <si>
    <t>obaforever/idnztapp/meeting/20260903/upload_178839680133077eaf639d6f04f9f930f40fe4bdfa2a0.mp4</t>
  </si>
  <si>
    <t>2026-09-03 07:53:17</t>
  </si>
  <si>
    <t>obaforever/idnztapp/meeting/20260903/VID_2026-09-03 07-52-025950790553e54b43743a94b74b6ea07a14dd6d9e5.mp4</t>
  </si>
  <si>
    <t>2026-09-03 07:53:07</t>
  </si>
  <si>
    <t>obaforever/idnztapp/meeting/20260903/VID_2026-09-03 07-52-03-187350593315228d95a81d4348914765af45fc067f.mp4</t>
  </si>
  <si>
    <t>2026-09-03 07:52:59</t>
  </si>
  <si>
    <t>obaforever/idnztapp/meeting/20260903/upload_1788396775277a5f22d4cceee4bef9d934d4029f3f101.mp4</t>
  </si>
  <si>
    <t>2026-09-03 07:52:58</t>
  </si>
  <si>
    <t>obaforever/idnztapp/meeting/20260903/upload_178839676519497e8afaffd524154847f3a9c2b645361.mp4</t>
  </si>
  <si>
    <t>2026-09-03 07:52:48</t>
  </si>
  <si>
    <t>obaforever/idnztapp/meeting/20260903/upload_1788396754477d932f22a737f4be38c137b156267735a.mp4</t>
  </si>
  <si>
    <t>ABSENSI DAN PAYCOLS</t>
  </si>
  <si>
    <t>2026-09-03 07:52:46</t>
  </si>
  <si>
    <t>obaforever/idnztapp/meeting/20260903/upload_1788396738866c35f2644426949119fa4a9c69ee2c69f.mp4</t>
  </si>
  <si>
    <t>2026-09-03 07:52:41</t>
  </si>
  <si>
    <t>obaforever/idnztapp/meeting/20260903/upload_1788396747982a121ad38532346ab879543aaa26fa1f3.mp4</t>
  </si>
  <si>
    <t>obaforever/idnztapp/meeting/20260903/VID_2026-09-03 07-52-07-10925677524fdc8e76c9a74668b5b908014ad515b5.mp4</t>
  </si>
  <si>
    <t>2026-09-03 07:52:40</t>
  </si>
  <si>
    <t>obaforever/idnztapp/meeting/20260903/VID_2026-09-03 07-51-44-20043986298698a79501ad4ec6a710b00a5bda768d.mp4</t>
  </si>
  <si>
    <t>2026-09-03 07:52:14</t>
  </si>
  <si>
    <t>obaforever/idnztapp/meeting/20260903/upload_178839670508030e14e58c78b4190b774559969077465.mp4</t>
  </si>
  <si>
    <t>PML 11
MITRA ON DUTY : 19
MITRA IKUT BRIEFING : 19
TEMA BRIEFING : INDIKATOR RATING SPRINTER</t>
  </si>
  <si>
    <t>2026-09-03 07:52:13</t>
  </si>
  <si>
    <t>obaforever/idnztapp/meeting/20260903/VID_2026-09-03 07-50-40-14978098001bd308a1b79442158661969c4b48af6b.mp4</t>
  </si>
  <si>
    <t>target Pickup, indikator rating sprinter</t>
  </si>
  <si>
    <t>2026-09-03 07:52:12</t>
  </si>
  <si>
    <t>obaforever/idnztapp/meeting/20260903/upload_178839668859271e5fc89f32c42f7b62b556913f95525.mp4</t>
  </si>
  <si>
    <t>Network Management :
Indikator Rating Sprinter</t>
  </si>
  <si>
    <t>2026-09-03 07:52:10</t>
  </si>
  <si>
    <t>obaforever/idnztapp/meeting/20260903/VID_2026-09-03 07-51-39355672990db1eeb7fec0645d58f348a87301686df.mp4</t>
  </si>
  <si>
    <t>2026-09-03 07:52:08</t>
  </si>
  <si>
    <t>obaforever/idnztapp/meeting/20260903/VID_2026-09-03 08-51-4946673501328e30e1f0f14421bb35591cbae99e247.mp4</t>
  </si>
  <si>
    <t>2026-09-03 07:52:03</t>
  </si>
  <si>
    <t>obaforever/idnztapp/meeting/20260903/upload_1788396633855d393c9ddac8e4e799994b187104c052d.mp4</t>
  </si>
  <si>
    <t>1. SOP Delivery
2. SLA paket
3. POD Retur Valid</t>
  </si>
  <si>
    <t>2026-09-03 07:51:57</t>
  </si>
  <si>
    <t>obaforever/idnztapp/meeting/20260903/REC_3A294268-2075-4730-B0D8-AC39D312F9BF06c8fd02f5e343ef9b4c27bffee730e7.mp4</t>
  </si>
  <si>
    <t>TTD 90% jam 12 TTD 94% keluar gudang 07:30</t>
  </si>
  <si>
    <t>2026-09-03 07:51:52</t>
  </si>
  <si>
    <t>obaforever/idnztapp/meeting/20260903/upload_1788396674506ea08a5fbadaf498db5fc6063d39d591f.MOV</t>
  </si>
  <si>
    <t>brefing penekanan kembali terhadap absensi kehadiran jam 06.30</t>
  </si>
  <si>
    <t>2026-09-03 07:51:44</t>
  </si>
  <si>
    <t>obaforever/idnztapp/meeting/20260903/upload_1788396667010cb770c6b55dd4833a0b714b5446d305e.mp4</t>
  </si>
  <si>
    <t>penggunaan seragam dan kebersihan dp</t>
  </si>
  <si>
    <t>2026-09-03 07:51:43</t>
  </si>
  <si>
    <t>obaforever/idnztapp/meeting/20260903/upload_1788396685236b0e6f865d0e44ed596ca314ab48fb6ae.mp4</t>
  </si>
  <si>
    <t>2026-09-03 07:51:36</t>
  </si>
  <si>
    <t>obaforever/idnztapp/meeting/20260903/VID_2026-09-03 07-50-311264949971cefa5ff9355c4ba0a59b6274cbfe2509.mp4</t>
  </si>
  <si>
    <t>2026-09-03 07:51:24</t>
  </si>
  <si>
    <t>obaforever/idnztapp/meeting/20260903/upload_1788396679594aff68424f5c0410087c540d773849ade.mp4</t>
  </si>
  <si>
    <t>2026-09-03 07:51:14</t>
  </si>
  <si>
    <t>obaforever/idnztapp/meeting/20260903/VID_2026-09-03 07-47-581831651890ee77d728bfef44919407a9eb22a77b97.mp4</t>
  </si>
  <si>
    <t>BTH01
1.POINT2 KPI
2.PAKET2 STUCK
3.SLA</t>
  </si>
  <si>
    <t>obaforever/idnztapp/meeting/20260903/upload_1788396653015e614a8e2af3a4acfaa663ea98b587d3b.MOV</t>
  </si>
  <si>
    <t>pencapaian Pu reguler dan Perbaiakan sla ttd penawaran Pu reguler</t>
  </si>
  <si>
    <t>2026-09-03 07:51:09</t>
  </si>
  <si>
    <t>obaforever/idnztapp/meeting/20260903/upload_1788396666226a4d65e0899b649e0bc5d2373ff697594.mp4</t>
  </si>
  <si>
    <t>2026-09-03 07:51:08</t>
  </si>
  <si>
    <t>obaforever/idnztapp/meeting/20260903/VID_2026-09-03 07-50-28-117983469095857085dde42c4b384893c61ae8985.mp4</t>
  </si>
  <si>
    <t>2026-09-03 07:51:05</t>
  </si>
  <si>
    <t>obaforever/idnztapp/meeting/20260903/upload_17883966032020698181ee3af4f31bd07c1edf4f13e82.mp4</t>
  </si>
  <si>
    <t>mengingatkan setoran tepat waktu</t>
  </si>
  <si>
    <t>2026-09-03 07:50:46</t>
  </si>
  <si>
    <t>obaforever/idnztapp/meeting/20260903/VID_2026-09-03 08-49-04-1279917544492fe6599f2402fa5378c5e9f0e695f.mp4</t>
  </si>
  <si>
    <t>2026-09-03 07:50:45</t>
  </si>
  <si>
    <t>obaforever/idnztapp/meeting/20260903/upload_178839660209355c5ff67ec174846b9d95b4c6f3a4ef0.MOV</t>
  </si>
  <si>
    <t>2026-09-03 07:50:40</t>
  </si>
  <si>
    <t>obaforever/idnztapp/meeting/20260903/VID_2026-09-03 07-49-30-2019697966287e1b3329134864b2244a092760e93b.mp4</t>
  </si>
  <si>
    <t>2026-09-03 07:50:30</t>
  </si>
  <si>
    <t>obaforever/idnztapp/meeting/20260903/upload_1788396590429961c9cbafe07490aac4e4a9facd7a10a.mp4</t>
  </si>
  <si>
    <t>UJIAN YG HARUS DI KERJAKAN.</t>
  </si>
  <si>
    <t>2026-09-03 07:50:25</t>
  </si>
  <si>
    <t>obaforever/idnztapp/meeting/20260903/upload_17883965337100cffcb91b9e14f59ab2997ea191b8958.mp4</t>
  </si>
  <si>
    <t>- absensi jam 06.00
- keluar gudang jam 07.30
- ttd jam 12.00 90%
- pu minimal 1 awb/hari</t>
  </si>
  <si>
    <t>2026-09-03 07:50:24</t>
  </si>
  <si>
    <t>obaforever/idnztapp/meeting/20260903/upload_17883966119076afde4619b9141548cfb28e85284b970.MOV</t>
  </si>
  <si>
    <t>brifing area sektor 7</t>
  </si>
  <si>
    <t>2026-09-03 07:50:18</t>
  </si>
  <si>
    <t>obaforever/idnztapp/meeting/20260903/VID_2026-09-03 08-48-2417344259995e7f822ecf3b44fd9a19e4b92bed1378.mp4</t>
  </si>
  <si>
    <t>2026-09-03 07:50:12</t>
  </si>
  <si>
    <t>obaforever/idnztapp/meeting/20260903/REC_210C1CFC-B6DB-4914-8266-C9C905E4FF0B0cce2ebd2b1c47a2a25a74264aef3115.mp4</t>
  </si>
  <si>
    <t>training dan ttd jam 12</t>
  </si>
  <si>
    <t>2026-09-03 07:50:09</t>
  </si>
  <si>
    <t>obaforever/idnztapp/meeting/20260903/upload_17883965935353267f03cbd744b6c85d736fa51c669c7.mp4</t>
  </si>
  <si>
    <t>2026-09-03 07:50:04</t>
  </si>
  <si>
    <t>obaforever/idnztapp/meeting/20260903/upload_1788396590878fe69357279384965b63ba971f06062c5.mp4</t>
  </si>
  <si>
    <t>QR dan sortir</t>
  </si>
  <si>
    <t>2026-09-03 07:50:03</t>
  </si>
  <si>
    <t>obaforever/idnztapp/meeting/20260903/upload_1788396592698a9c16d78a0904dda9d91a36863215bfc.mp4</t>
  </si>
  <si>
    <t>2026-09-03 07:49:57</t>
  </si>
  <si>
    <t>obaforever/idnztapp/meeting/20260903/upload_17883964901303df305986ff34123912b897b49d4984f.MOV</t>
  </si>
  <si>
    <t>2026-09-03 07:49:54</t>
  </si>
  <si>
    <t>obaforever/idnztapp/meeting/20260903/upload_1788396601634292402f7a65e4287aadaf793d7350032.MOV</t>
  </si>
  <si>
    <t>2026-09-03 07:49:34</t>
  </si>
  <si>
    <t>obaforever/idnztapp/meeting/20260903/upload_178839656804114b17d6307db483c98b559b09d9bb442.MOV</t>
  </si>
  <si>
    <t>PROGRAM MARKETING</t>
  </si>
  <si>
    <t>2026-09-03 07:49:30</t>
  </si>
  <si>
    <t>obaforever/idnztapp/meeting/20260903/upload_17883965028055cfa1de78e974381be2cb2c70d3d6cd7.MOV</t>
  </si>
  <si>
    <t>2026-09-03 07:49:29</t>
  </si>
  <si>
    <t>obaforever/idnztapp/meeting/20260903/upload_178839653371134976e4e4b6440f680b4fdc1b42404da.mp4</t>
  </si>
  <si>
    <t>2026-09-03 07:49:25</t>
  </si>
  <si>
    <t>obaforever/idnztapp/meeting/20260903/VID_2026-09-03 07-47-56-1376324289ebda8ac157c4b9c81ca40cdf7dc15ab.mp4</t>
  </si>
  <si>
    <t>2026-09-03 07:49:10</t>
  </si>
  <si>
    <t>obaforever/idnztapp/meeting/20260903/upload_1788396546520f2ec9f8df4b64160abe38e93196145df.MOV</t>
  </si>
  <si>
    <t>2026-09-03 07:49:04</t>
  </si>
  <si>
    <t>obaforever/idnztapp/meeting/20260903/VID_2026-09-03 07-43-17481307383a0b05c78b8814500b05e11257b9d8c44.mp4</t>
  </si>
  <si>
    <t>Materi
reminder paket2 indikasi fake konfirmasi cust</t>
  </si>
  <si>
    <t>2026-09-03 07:49:03</t>
  </si>
  <si>
    <t>obaforever/idnztapp/meeting/20260903/upload_17883964908295f88fb57c82a41328bf298d488c1b06a.mp4</t>
  </si>
  <si>
    <t>Materi brifing
1. Edukasi ketepatan TTD 12:00
2. Edukasi penanganan tiktok reverse
3. Edukasi setoran COD menggunakan layanan GOPAY 
4. Edukasi penanganan paket</t>
  </si>
  <si>
    <t>2026-09-03 07:49:02</t>
  </si>
  <si>
    <t>obaforever/idnztapp/meeting/20260903/VID_2026-09-03 07-47-30-13453705455fd446378d5b47c3a64191088d6acae1.mp4</t>
  </si>
  <si>
    <t>Kode DP : BRB02 
Mitra on duty : 35
Materi brifing :
- keberangkatan dan clock in aplikasi sebelum jam 6 (90%)
-face id , seragam dan bersepatu
- Scan deliv sebelum jam 07.30(90%)
- Ttd kloter 1 (90%</t>
  </si>
  <si>
    <t>2026-09-03 07:48:59</t>
  </si>
  <si>
    <t>obaforever/idnztapp/meeting/20260903/upload_1788396526220979771d2607e406581ef0a02285a635b.mp4</t>
  </si>
  <si>
    <t>2026-09-03 07:48:57</t>
  </si>
  <si>
    <t>obaforever/idnztapp/meeting/20260903/upload_17883965108482ada6cd698f04ebfa340d67abe68c506.MOV</t>
  </si>
  <si>
    <t>2026-09-03 07:48:54</t>
  </si>
  <si>
    <t>RKS10C CIKULUR</t>
  </si>
  <si>
    <t>RKS10C000001</t>
  </si>
  <si>
    <t>SUYOSEP</t>
  </si>
  <si>
    <t>obaforever/idnztapp/meeting/20260903/upload_1788396511688bdc78868d9104b90b4f8384bf163eb05.mp4</t>
  </si>
  <si>
    <t>2026-09-03 07:48:51</t>
  </si>
  <si>
    <t>obaforever/idnztapp/meeting/20260903/upload_17883963345047c6a0c7bf96e468a82cad538954c136f.mp4</t>
  </si>
  <si>
    <t>mengedukasi mengenai marketing 
klien VIP
prospek klien 
visit 
6S</t>
  </si>
  <si>
    <t>2026-09-03 07:48:46</t>
  </si>
  <si>
    <t>obaforever/idnztapp/meeting/20260903/upload_17883954227923039db0ea4f446a28f1fa33507cf781f.mp4</t>
  </si>
  <si>
    <t>Peningkatan Poin Rating Sprinter setiap harinya</t>
  </si>
  <si>
    <t>2026-09-03 07:48:29</t>
  </si>
  <si>
    <t>obaforever/idnztapp/meeting/20260903/upload_1788396485411fb00748a1c2142b4aa9bbbc36a9bdfb1.mp4</t>
  </si>
  <si>
    <t>- ABSENSI KEHADIRAN
- QR SPRINTER 
- PICKUP REGULER 1AWB 1SPRINTER
- TTD JAM 12&amp;ALLRITASE
- POD VALID
- KELUAR GUDANG 07.30
- RIMENDER PAKET DG/DILARANG KIRIM</t>
  </si>
  <si>
    <t>2026-09-03 07:48:27</t>
  </si>
  <si>
    <t>obaforever/idnztapp/meeting/20260903/VID_2026-09-03 07-47-45-1612968587c6f9886885164ea28a445e766adef69a.mp4</t>
  </si>
  <si>
    <t>terget KPI dan Marketing</t>
  </si>
  <si>
    <t>2026-09-03 07:48:23</t>
  </si>
  <si>
    <t>obaforever/idnztapp/meeting/20260903/VID_2026-09-03 07-46-2482815337335b178c8ab6f41b988719babc052127f.mp4</t>
  </si>
  <si>
    <t>2026-09-03 07:48:20</t>
  </si>
  <si>
    <t>obaforever/idnztapp/meeting/20260903/VID_2026-09-03 07-47-41165585636720f09242e581429eba6958b65385072d.mp4</t>
  </si>
  <si>
    <t>2026-09-03 07:47:58</t>
  </si>
  <si>
    <t>obaforever/idnztapp/meeting/20260903/VID_2026-09-03 07-45-25-1819228221d870ef559be9497ba5c500af2747ec50.mp4</t>
  </si>
  <si>
    <t>NM : INDIKATOR RATING SPRINTER, POINT RATING SPRINTER, 6S, PU ALL PLATFORM, TTD ALL RITASE.</t>
  </si>
  <si>
    <t>2026-09-03 07:47:52</t>
  </si>
  <si>
    <t>obaforever/idnztapp/meeting/20260903/VID_2026-09-03 07-45-07-1389648984ec49ed485314026b002643c6b45bd70.mp4</t>
  </si>
  <si>
    <t>KODE DP : BGG06
MITRA ON DUTY : 39
MITRA BRIFING : 15
MATERI BRIEFING : KEDISIPLINAN 6S, SETORAN HARI H MENGGUNAKAN GOPAY, KETEPATAN ABSENSI 06.00 FACE ID, PAKET RETUR DAN LONGTAIL, OPEN MARKET 1KURIR</t>
  </si>
  <si>
    <t>2026-09-03 07:47:37</t>
  </si>
  <si>
    <t>obaforever/idnztapp/meeting/20260903/upload_17883964190532340cb9466f4451eb6f76f3690009f2c.mp4</t>
  </si>
  <si>
    <t>Membahas cara menggali kebutuhan customer untuk menentukan produk dan layanan yang paling sesuai</t>
  </si>
  <si>
    <t>2026-09-03 07:47:35</t>
  </si>
  <si>
    <t>obaforever/idnztapp/meeting/20260903/upload_1788396398747e9eb7bebc3b04deab06e02f335c7ede5.mp4</t>
  </si>
  <si>
    <t>2026-09-03 07:47:32</t>
  </si>
  <si>
    <t>obaforever/idnztapp/meeting/20260903/VID_2026-09-03 07-46-34-5437230539fbaff8f8e8647778ae062976bba7bd6.mp4</t>
  </si>
  <si>
    <t>Target keluar gudang 08.00 dan Ttd Jam 12.00</t>
  </si>
  <si>
    <t>2026-09-03 07:47:30</t>
  </si>
  <si>
    <t>SNG06B KIBIN_RAYA</t>
  </si>
  <si>
    <t>LS0000087096</t>
  </si>
  <si>
    <t>SML_IRVAN SEPTIAN</t>
  </si>
  <si>
    <t>obaforever/idnztapp/meeting/20260903/upload_1788396340252a52d2266298b4a0b9a9fe0dac2f3eb6f.mp4</t>
  </si>
  <si>
    <t>brefing
* TTD JAM 12
* RATING SPRINTER
* ABSEN 6.30</t>
  </si>
  <si>
    <t>2026-09-03 07:47:26</t>
  </si>
  <si>
    <t>obaforever/idnztapp/meeting/20260903/VID_2026-09-03 07-45-561337238193c790211aa8c64eb089a4b38aeab994f9.mp4</t>
  </si>
  <si>
    <t>2026-09-03 07:47:21</t>
  </si>
  <si>
    <t>obaforever/idnztapp/meeting/20260903/upload_17883964267395c3e136fe5454e138162952bddc18127.mp4</t>
  </si>
  <si>
    <t>-TTD jam 12
-kerapian pakaian
-foto valid saat clock ini &amp; denda pakaian tidak valid 50 rb
-pod retur</t>
  </si>
  <si>
    <t>2026-09-03 07:47:18</t>
  </si>
  <si>
    <t>obaforever/idnztapp/meeting/20260903/upload_1788396430031f067d940991f41f69d315c9ea15c54dd.mp4</t>
  </si>
  <si>
    <t>2026-09-03 07:47:11</t>
  </si>
  <si>
    <t>01798041</t>
  </si>
  <si>
    <t>Hana Putri</t>
  </si>
  <si>
    <t>obaforever/idnztapp/meeting/20260903/VID_2026-09-03 07-42-39-1897880935256fad2fbf194e54b837e35d0144b0eb.mp4</t>
  </si>
  <si>
    <t>Kedisiplinan 6s, paket retur PENDINGAN , setoran gopay,marketing</t>
  </si>
  <si>
    <t>2026-09-03 07:47:06</t>
  </si>
  <si>
    <t>obaforever/idnztapp/meeting/20260903/upload_1788396415328adc76116213d41d9a2013c5682c92796.MOV</t>
  </si>
  <si>
    <t>push target2 NM dan oprasional dp yg masih kurang agar di maksimalkan lebih baik lagi</t>
  </si>
  <si>
    <t>2026-09-03 07:47:02</t>
  </si>
  <si>
    <t>obaforever/idnztapp/meeting/20260903/VID_2026-09-03 08-46-111797632059b5dbb2f1d60f4812a9396a4b61813f72.mp4</t>
  </si>
  <si>
    <t>absen 6.30</t>
  </si>
  <si>
    <t>2026-09-03 07:46:59</t>
  </si>
  <si>
    <t>obaforever/idnztapp/meeting/20260903/VID_2026-09-03 07-46-34728291581d42abaa3fdc44fa7aced751b46014155.mp4</t>
  </si>
  <si>
    <t>2026-09-03 07:46:58</t>
  </si>
  <si>
    <t>obaforever/idnztapp/meeting/20260903/upload_1788396395167a6aaf2d42b594427b7810fe62e29dd40.mp4</t>
  </si>
  <si>
    <t>2026-09-03 07:46:47</t>
  </si>
  <si>
    <t>obaforever/idnztapp/meeting/20260903/VID_2026-09-03 07-45-51444313525bd094b1de2b744218e0441b3033a4b5d.mp4</t>
  </si>
  <si>
    <t>obaforever/idnztapp/meeting/20260903/VID_2026-09-03 07-46-14-1671974104526c979e5ab24e5ca203f67732ba48f9.mp4</t>
  </si>
  <si>
    <t>reminder clock in scan delive 07.30 ttd jam 12.00 dan all day
reminder open market diarea deleveri sebar qr masing2 dan edukasi promo berjalan
edukasi pod retur serta parcel care</t>
  </si>
  <si>
    <t>2026-09-03 07:46:46</t>
  </si>
  <si>
    <t>obaforever/idnztapp/meeting/20260903/VID_2026-09-03 08-45-065069009189faba028fdd14bc2a63cc5332506b2c0.mp4</t>
  </si>
  <si>
    <t>2026-09-03 07:46:44</t>
  </si>
  <si>
    <t>obaforever/idnztapp/meeting/20260903/upload_17883963939539036267b647948d9ad7cf88016a8643b.mp4</t>
  </si>
  <si>
    <t>Kode DP : BRB14
Mitra on duty : 30
Materi brifing :
- keberangkatan dan clock in aplikasi sebelum jam 6 (90%)
-face id , seragam dan bersepatu
- Scan deliv sebelum jam 07.30(90%)
- Ttd kloter 1 (90%)</t>
  </si>
  <si>
    <t>2026-09-03 07:46:35</t>
  </si>
  <si>
    <t>obaforever/idnztapp/meeting/20260903/upload_178839621875436dafd3136fd453086ed4ddb9b7815f9.mp4</t>
  </si>
  <si>
    <t>Pod retur dan tlc</t>
  </si>
  <si>
    <t>2026-09-03 07:46:32</t>
  </si>
  <si>
    <t>obaforever/idnztapp/meeting/20260903/upload_178839635717742fd82d27a7045eb816d78bc1dfc2d99.MOV</t>
  </si>
  <si>
    <t>Refreshment SOP Admin &amp; Sprinter</t>
  </si>
  <si>
    <t>2026-09-03 07:46:13</t>
  </si>
  <si>
    <t>obaforever/idnztapp/meeting/20260903/upload_17883963217479911845ace404245b02d9a6ab1264cb9.MOV</t>
  </si>
  <si>
    <t>2026-09-03 07:46:04</t>
  </si>
  <si>
    <t>obaforever/idnztapp/meeting/20260903/VID_2026-09-03 07-44-16146435470528ba1ce0f8fe468cb5f8ae99e955df22.mp4</t>
  </si>
  <si>
    <t>evaluasi ttd jam 12, trip 2, pick up</t>
  </si>
  <si>
    <t>2026-09-03 07:45:46</t>
  </si>
  <si>
    <t>obaforever/idnztapp/meeting/20260903/VID_2026-09-03 07-43-26-7332377851ebbd1e76b0c4a0aa66dfc84e6c6698e.mp4</t>
  </si>
  <si>
    <t>Kode dp BRB11
Mitra on duty 21
Materi brifing :
- Absensi jam 06.00
- Scan deliv 07.30
- ttd sbelum jam 12.00</t>
  </si>
  <si>
    <t>2026-09-03 07:45:42</t>
  </si>
  <si>
    <t>obaforever/idnztapp/meeting/20260903/upload_17883926926750fd4caa5776941e195de96089665518d.mp4</t>
  </si>
  <si>
    <t>2026-09-03 07:45:40</t>
  </si>
  <si>
    <t>obaforever/idnztapp/meeting/20260903/upload_1788396304378ED260E30-FC6B-4426-8293-78B8B129CA67ef4c481afc4a43de8ccedf407a689e80.mp4</t>
  </si>
  <si>
    <t>Peningkatan Progress TTD &lt; 12 dan kejar TTD RITASE 94%</t>
  </si>
  <si>
    <t>2026-09-03 07:45:33</t>
  </si>
  <si>
    <t>obaforever/idnztapp/meeting/20260903/VID_2026-09-03 07-45-1618333400579805a6e877c44824af3bb010eda79534.mp4</t>
  </si>
  <si>
    <t>T-1 pencapaian harian, push harian, &amp; focus manajemen</t>
  </si>
  <si>
    <t>2026-09-03 07:45:26</t>
  </si>
  <si>
    <t>obaforever/idnztapp/meeting/20260903/VID_2026-09-03 07-43-47-1549282673bd1755e690c947f498f57d601452cbdb.mp4</t>
  </si>
  <si>
    <t>Insentif deliveri,Regular</t>
  </si>
  <si>
    <t>2026-09-03 07:45:20</t>
  </si>
  <si>
    <t>obaforever/idnztapp/meeting/20260903/VID_2026-09-03 07-43-32-129899088954a9110a64734bddac45333036f48e88.mp4</t>
  </si>
  <si>
    <t>2026-09-03 07:45:14</t>
  </si>
  <si>
    <t>obaforever/idnztapp/meeting/20260903/VID_2026-09-03 07-42-5419499649763932e952e68c47afab3dd1169ca89cca.mp4</t>
  </si>
  <si>
    <t>- DELIVERY K1 &amp; K2
- LONGTAIL 
- PU TT REVERSE</t>
  </si>
  <si>
    <t>2026-09-03 07:45:13</t>
  </si>
  <si>
    <t>obaforever/idnztapp/meeting/20260903/VID_2026-09-03 07-44-021037703700a6026232350d4867bae7a7db77bd6a5b.mp4</t>
  </si>
  <si>
    <t>rtk dan ptmp</t>
  </si>
  <si>
    <t>2026-09-03 07:45:12</t>
  </si>
  <si>
    <t>obaforever/idnztapp/meeting/20260903/VID_2026-09-03 07-44-389556552195e87df80d93c431a8303c737462b3924.mp4</t>
  </si>
  <si>
    <t>obaforever/idnztapp/meeting/20260903/upload_1788396277887779b8a2ad458407fb93b5d9e73af4599.mp4</t>
  </si>
  <si>
    <t>2026-09-03 07:45:11</t>
  </si>
  <si>
    <t>obaforever/idnztapp/meeting/20260903/VID_2026-09-03 07-43-46190529810646af7e03615a41a1bbd71650fac942ba.mp4</t>
  </si>
  <si>
    <t>evaluasi performance kemarin, push target harian, do'a bersama sebelum delivery paket</t>
  </si>
  <si>
    <t>2026-09-03 07:45:09</t>
  </si>
  <si>
    <t>obaforever/idnztapp/meeting/20260903/upload_17883962928403bf995cc5027402b8130450c61ddd2de.mp4</t>
  </si>
  <si>
    <t>longtail dan ttd paksa</t>
  </si>
  <si>
    <t>2026-09-03 07:45:01</t>
  </si>
  <si>
    <t>obaforever/idnztapp/meeting/20260903/upload_17883962827790607193b7f77486d9cbf03df645c2c0d.mp4</t>
  </si>
  <si>
    <t>obaforever/idnztapp/meeting/20260903/upload_178839628949818EB41A5-541F-46AB-AB2F-23D831668529936735bcb7d94a4daa691573cde7557a.mp4</t>
  </si>
  <si>
    <t>2026-09-03 07:44:56</t>
  </si>
  <si>
    <t>obaforever/idnztapp/meeting/20260903/VID_2026-09-03 07-42-4010096128884a933476cfaa457c8fbfaab53a1475f5.mp4</t>
  </si>
  <si>
    <t>pickup reguler 1 kurir 1 AWB.
reminder SLA day
SLA jam 12
Edukasi ke klien perihal diskon QR sprinter maupun promo heboh dan diskon app customer
clockin 100%
banner warung</t>
  </si>
  <si>
    <t>2026-09-03 07:44:51</t>
  </si>
  <si>
    <t>obaforever/idnztapp/meeting/20260903/upload_1788396268805ab0056bc172c4ed19b7345d6e042cb26.mp4</t>
  </si>
  <si>
    <t>2026-09-03 07:44:48</t>
  </si>
  <si>
    <t>obaforever/idnztapp/meeting/20260903/upload_1788396266097fe34daf686524131befa0e70cbaacf80.mp4</t>
  </si>
  <si>
    <t>pembahsan tentang target harian NM</t>
  </si>
  <si>
    <t>2026-09-03 07:44:47</t>
  </si>
  <si>
    <t>obaforever/idnztapp/meeting/20260903/upload_1788396260362cfbae3f236ed4ca894af15701bd7e585.mp4</t>
  </si>
  <si>
    <t>EFEKTIVITAS KONVEYOR</t>
  </si>
  <si>
    <t>2026-09-03 07:44:43</t>
  </si>
  <si>
    <t>obaforever/idnztapp/meeting/20260903/upload_17883962678671966dea6b0694a9a98a7bda9ba2d2677.mp4</t>
  </si>
  <si>
    <t>2026-09-03 07:44:41</t>
  </si>
  <si>
    <t>obaforever/idnztapp/meeting/20260903/VID_2026-09-03 07-44-23189046392213f53aeaae5f4e47afe6a39329a69c77.mp4</t>
  </si>
  <si>
    <t>penjelasan cleam . paktos yg membuat menjadi cleam .</t>
  </si>
  <si>
    <t>2026-09-03 07:44:40</t>
  </si>
  <si>
    <t>obaforever/idnztapp/meeting/20260903/upload_178839626541862943c6249b54cc7b5ac67e52449b20f.mp4</t>
  </si>
  <si>
    <t>2026-09-03 07:44:37</t>
  </si>
  <si>
    <t>obaforever/idnztapp/meeting/20260903/upload_17883962668622fd9305fb5eb4f50961f824083222d91.mp4</t>
  </si>
  <si>
    <t>network management, indikator rating sprinter</t>
  </si>
  <si>
    <t>2026-09-03 07:44:07</t>
  </si>
  <si>
    <t>obaforever/idnztapp/meeting/20260903/upload_17883960561961dcd482929a441949f04dcdd67593569.mp4</t>
  </si>
  <si>
    <t>ketepatan absensi 
evaluasi capaian kinerja area
edukasi pickup 
doa bersama</t>
  </si>
  <si>
    <t>2026-09-03 07:44:00</t>
  </si>
  <si>
    <t>obaforever/idnztapp/meeting/20260903/VID_2026-09-03 07-43-09-297191310b778cc3ec57e42aa96ff779bde8b71c4.mp4</t>
  </si>
  <si>
    <t>1)Absensi
2) Longtail</t>
  </si>
  <si>
    <t>2026-09-03 07:43:58</t>
  </si>
  <si>
    <t>obaforever/idnztapp/meeting/20260903/upload_1788396129547c5c57d49efc8493a9b7b8bb86a7b3de7.MOV</t>
  </si>
  <si>
    <t>2026-09-03 07:43:39</t>
  </si>
  <si>
    <t>obaforever/idnztapp/meeting/20260903/VID_2026-09-03 07-43-361087242055bec63126fe24495dbe1252db7c674c31.mp4</t>
  </si>
  <si>
    <t>absensi, scan 07.30 td jam 12 dan marketing</t>
  </si>
  <si>
    <t>2026-09-03 07:43:36</t>
  </si>
  <si>
    <t>obaforever/idnztapp/meeting/20260903/upload_17883958900191f1d3bdfa7fc4d12b56d12f3976eecaf.mp4</t>
  </si>
  <si>
    <t>disiplinn</t>
  </si>
  <si>
    <t>2026-09-03 07:42:49</t>
  </si>
  <si>
    <t>obaforever/idnztapp/meeting/20260903/upload_17883960688942cebc9efa5e44c85950259dae5ed01b0.mp4</t>
  </si>
  <si>
    <t>mengambil sikap kepada kurir yang masih terlambat keluar gudang 7.30 secara aktual.</t>
  </si>
  <si>
    <t>2026-09-03 07:42:38</t>
  </si>
  <si>
    <t>obaforever/idnztapp/meeting/20260903/upload_17883961207345C6EBE3C-E0AB-40CF-8933-E572F4D6D8CBc128fac1a2a54ecfa0e026bee9dbbff9.mp4</t>
  </si>
  <si>
    <t>ketepatan absensi jam 06:30
keluar gudang 7:30
quis sprinter
rating sprinter</t>
  </si>
  <si>
    <t>2026-09-03 07:42:24</t>
  </si>
  <si>
    <t>obaforever/idnztapp/meeting/20260903/upload_17883961119275b7967ab825a4a56b11f5212902567d7.mp4</t>
  </si>
  <si>
    <t>Kode DP : BRB11B
Mitra on duty : 25
Materi brifing :
Absensi mitra maksimal jam 06.00
Scan deliv 07.30
Ttd kloter 1 90%
Ttd 1+2 kloter keseluruhan 95%
Kerapihan (Seragam+sepatu) 
1K1P
Storan dihari H</t>
  </si>
  <si>
    <t>2026-09-03 07:41:59</t>
  </si>
  <si>
    <t>obaforever/idnztapp/meeting/20260903/upload_17883961135023b9781162fc940df9f978487bd04be0a.mp4</t>
  </si>
  <si>
    <t>2026-09-03 07:41:47</t>
  </si>
  <si>
    <t>BAL19F CENTRAL_LEGOK</t>
  </si>
  <si>
    <t>BAL19F000003</t>
  </si>
  <si>
    <t>MUHAMMAD PRASETYA</t>
  </si>
  <si>
    <t>obaforever/idnztapp/meeting/20260903/VID_2026-09-03 07-41-281749692253b7c19c21940f437383477d75e3e8b86a.mp4</t>
  </si>
  <si>
    <t>obaforever/idnztapp/meeting/20260903/upload_178839607776885afea4018034a189883aac7838556e1.mp4</t>
  </si>
  <si>
    <t>Sharing memaksimalkan pickup reguler dengan QR Sprinter</t>
  </si>
  <si>
    <t>2026-09-03 07:41:46</t>
  </si>
  <si>
    <t>obaforever/idnztapp/meeting/20260903/VID_2026-09-03 08-41-03-328739915ae583f716dea484bb9bbd938522d52a6.mp4</t>
  </si>
  <si>
    <t>reminder untuk memaksimalkan delevery 7.30 ttd jam 12 dan ttd ritase harian</t>
  </si>
  <si>
    <t>2026-09-03 07:41:38</t>
  </si>
  <si>
    <t>obaforever/idnztapp/meeting/20260903/upload_1788396092304d9bdacd9c6f7408a824570a124c41337.mp4</t>
  </si>
  <si>
    <t>2026-09-03 07:41:34</t>
  </si>
  <si>
    <t>JKT23O DC_JAGAKARSA</t>
  </si>
  <si>
    <t>01956229</t>
  </si>
  <si>
    <t>obaforever/idnztapp/meeting/20260903/upload_1788395940461cd1c125c91cb44989dc3eaec10755a64.mp4</t>
  </si>
  <si>
    <t>ABSEN 06:30
KELUAR GUDANG 07:30
ALL RITASE
Jam 12:00
RSAT
LONGTAIL</t>
  </si>
  <si>
    <t>2026-09-03 07:41:21</t>
  </si>
  <si>
    <t>TGR02B DIAN_MANSION</t>
  </si>
  <si>
    <t>LS0000077344</t>
  </si>
  <si>
    <t>MSML_ERIK IRAWAN</t>
  </si>
  <si>
    <t>obaforever/idnztapp/meeting/20260903/upload_17883959972358ad7353a9e37497cb73ecec881467a7c.mp4</t>
  </si>
  <si>
    <t>pembahasan evaluasi bulan agustus, dan perbaikan di bulan september</t>
  </si>
  <si>
    <t>2026-09-03 07:41:17</t>
  </si>
  <si>
    <t>obaforever/idnztapp/meeting/20260903/VID_2026-09-03 07-40-142050551479ebbc1083babc430090fc636330b04978.mp4</t>
  </si>
  <si>
    <t>2026-09-03 07:41:12</t>
  </si>
  <si>
    <t>obaforever/idnztapp/meeting/20260903/upload_1788392483501f295e4e8826943d0bf694313e5dc8710.mp4</t>
  </si>
  <si>
    <t>obaforever/idnztapp/meeting/20260903/upload_1788395973855dd312cead5dd443b9825661aab54d63b.mp4</t>
  </si>
  <si>
    <t>push TTD hari H, edukasi ke cs tentang penggunaaan paycools, gunakan POD sms klo wa spam atau dibatasi</t>
  </si>
  <si>
    <t>2026-09-03 07:41:03</t>
  </si>
  <si>
    <t>obaforever/idnztapp/meeting/20260903/VID_2026-09-03 07-40-40173506990821a78e633324423e81cb87d1c32fb923.mp4</t>
  </si>
  <si>
    <t>Rating Sprinter, TTD jam 12, Stuck Agent dan Longtail</t>
  </si>
  <si>
    <t>2026-09-03 07:40:54</t>
  </si>
  <si>
    <t>obaforever/idnztapp/meeting/20260903/upload_17883958499142cb627c72ec84979853a11fbc44011ae.mp4</t>
  </si>
  <si>
    <t>Push keluar gudang dan ttd jam 12, edukasi strategi utk meningkatkan persentase keluar gudang, push target marekrting dan edukasi utk Sprinter bisa merekomendasikan semua Layanan J&amp;T</t>
  </si>
  <si>
    <t>2026-09-03 07:40:48</t>
  </si>
  <si>
    <t>obaforever/idnztapp/meeting/20260903/upload_1788395701061d76281b5266541668cd540a9f2007af4.mp4</t>
  </si>
  <si>
    <t>Kuis Printer TTD jam 12</t>
  </si>
  <si>
    <t>2026-09-03 07:40:41</t>
  </si>
  <si>
    <t>obaforever/idnztapp/meeting/20260903/upload_1788395995784a70dc5ff2c2243bbb21c251d7d7df2e6.mp4</t>
  </si>
  <si>
    <t>2026-09-03 07:40:35</t>
  </si>
  <si>
    <t>obaforever/idnztapp/meeting/20260903/upload_17883957418082de3ae1399964d39b08a66c3a787f14a.mp4</t>
  </si>
  <si>
    <t>open market cari titik ED, share promo jnt</t>
  </si>
  <si>
    <t>2026-09-03 07:40:29</t>
  </si>
  <si>
    <t>obaforever/idnztapp/meeting/20260903/VID_2026-09-03 07-38-59-20646285596c799553e48e4ee8b450ac70403d19e3.mp4</t>
  </si>
  <si>
    <t>1.indikator rating sprinter 
2.ttd RITASE
3.setoran online</t>
  </si>
  <si>
    <t>2026-09-03 07:40:28</t>
  </si>
  <si>
    <t>obaforever/idnztapp/meeting/20260903/upload_178839601795616dfe88ebbe143fc9c5ca24510875241.mp4</t>
  </si>
  <si>
    <t>2026-09-03 07:40:24</t>
  </si>
  <si>
    <t>obaforever/idnztapp/meeting/20260903/upload_1788395999507650e795346fc4ecab62496385f448f79.mp4</t>
  </si>
  <si>
    <t>RATING SPRINTER POD RETUR MAX 3 HARI SETORAN GOPAY HARI H</t>
  </si>
  <si>
    <t>2026-09-03 07:39:57</t>
  </si>
  <si>
    <t>obaforever/idnztapp/meeting/20260903/upload_1788395983315d37e718a8b6a4d108314b7f929d1b2b8.mp4</t>
  </si>
  <si>
    <t>- banner warung
- doa sebelum kerja
- jargon</t>
  </si>
  <si>
    <t>2026-09-03 07:39:55</t>
  </si>
  <si>
    <t>obaforever/idnztapp/meeting/20260903/VID_2026-09-03 07-38-1495924686295b801d89567425996421e5d216e0c51.mp4</t>
  </si>
  <si>
    <t>2026-09-03 07:39:53</t>
  </si>
  <si>
    <t>obaforever/idnztapp/meeting/20260903/upload_1788395977715f3abed98d05a4916a11063029b88a32c.mp4</t>
  </si>
  <si>
    <t>SOP PENGANTARAN</t>
  </si>
  <si>
    <t>2026-09-03 07:39:49</t>
  </si>
  <si>
    <t>obaforever/idnztapp/meeting/20260903/VID_2026-09-03 07-30-59-55899889229b29a5b4e7448ad97e19bd801b85900.mp4</t>
  </si>
  <si>
    <t>2026-09-03 07:39:47</t>
  </si>
  <si>
    <t>obaforever/idnztapp/meeting/20260903/upload_1788395936676bcfd141843a3413393e57bc33de0c780.mp4</t>
  </si>
  <si>
    <t>absen tepat waktu dan keluar gudang tepat waktu</t>
  </si>
  <si>
    <t>2026-09-03 07:39:36</t>
  </si>
  <si>
    <t>obaforever/idnztapp/meeting/20260903/VID_2026-09-03 08-38-4523412306333fb819a7c3447ea93d5a59e91dcb1e4.mp4</t>
  </si>
  <si>
    <t>2026-09-03 07:39:30</t>
  </si>
  <si>
    <t>obaforever/idnztapp/meeting/20260903/upload_1788395902378a617d03b7b5840089a22031c1885ca07.mp4</t>
  </si>
  <si>
    <t>2026-09-03 07:39:26</t>
  </si>
  <si>
    <t>obaforever/idnztapp/meeting/20260903/upload_17883959572814cf2dd6deb604edfbc8ddca37a090105.mp4</t>
  </si>
  <si>
    <t>KODE DP : BGG19
MITRA ON DUTY : 22
MITRA BRIFING : 11
MATERI BRIEFING : QUIS SPRINTER, 6S , PERBAIKAN TTD KLOTER 1 &amp; 2</t>
  </si>
  <si>
    <t>2026-09-03 07:39:22</t>
  </si>
  <si>
    <t>obaforever/idnztapp/meeting/20260903/VID_2026-09-03 07-37-0752359419732d4842d184f4a8eb807fd17a64f89ad.mp4</t>
  </si>
  <si>
    <t>TTD ALL KLOTER
MAKSIMALKAN PICKUP APP CUSTOMER</t>
  </si>
  <si>
    <t>2026-09-03 07:39:21</t>
  </si>
  <si>
    <t>obaforever/idnztapp/meeting/20260903/upload_17883959484083dbd4aa0dacd4f269605ba88831427e2.mp4</t>
  </si>
  <si>
    <t>2026-09-03 07:39:06</t>
  </si>
  <si>
    <t>obaforever/idnztapp/meeting/20260903/upload_1788395935190e91834c7fc174e2fafb4e5672bae619b.mp4</t>
  </si>
  <si>
    <t>2026-09-03 07:38:35</t>
  </si>
  <si>
    <t>obaforever/idnztapp/meeting/20260903/VID_2026-09-03 07-38-11-647436630f36bd46a2ea84c88acb7c948f79aa0fc.mp4</t>
  </si>
  <si>
    <t>marketing
target TTD Jam 12
target D24
Motifasi team</t>
  </si>
  <si>
    <t>2026-09-03 07:38:32</t>
  </si>
  <si>
    <t>obaforever/idnztapp/meeting/20260903/VID_2026-09-03 07-38-26-185253830410550c35c724489b28b74134dd4ab00.mp4</t>
  </si>
  <si>
    <t>2026-09-03 07:38:29</t>
  </si>
  <si>
    <t>obaforever/idnztapp/meeting/20260903/upload_17883958842915c551dbc5d994566a780ec56148988c3.mp4</t>
  </si>
  <si>
    <t>Review OCR dan Parcel Care</t>
  </si>
  <si>
    <t>2026-09-03 07:38:08</t>
  </si>
  <si>
    <t>obaforever/idnztapp/meeting/20260903/upload_17883958651893964AB42-276E-429A-AB6C-3FBCAA1B1472c463b7b0ee2d48509e3b73e1456e57fb.mp4</t>
  </si>
  <si>
    <t>INDIKATOR RATING SPINTER</t>
  </si>
  <si>
    <t>2026-09-03 07:38:06</t>
  </si>
  <si>
    <t>obaforever/idnztapp/meeting/20260903/upload_17883957661200c00140e7ef144a89364065ae2ab0203.mp4</t>
  </si>
  <si>
    <t>Optimalisasi open market, poin bintang 5, evaluasi kinerja</t>
  </si>
  <si>
    <t>2026-09-03 07:37:59</t>
  </si>
  <si>
    <t>obaforever/idnztapp/meeting/20260903/upload_1788395828133aeba275d44e441368fcea219ad28f359.mp4</t>
  </si>
  <si>
    <t>Absensi,Atribut,Jam Kehadiran,TTD Sebelum Jam 12,POD,Gagal PU,Pickup,Kebersihan,Keselamatan Kerja</t>
  </si>
  <si>
    <t>2026-09-03 07:37:38</t>
  </si>
  <si>
    <t>obaforever/idnztapp/meeting/20260903/upload_1788395850746811a5b2870cb4037b99aab835e5f9fc3.mp4</t>
  </si>
  <si>
    <t>2026-09-03 07:37:30</t>
  </si>
  <si>
    <t>obaforever/idnztapp/meeting/20260903/upload_1788395834196970b8c8299df4bb18ee2c420300bf48c.mp4</t>
  </si>
  <si>
    <t>2026-09-03 07:37:22</t>
  </si>
  <si>
    <t>obaforever/idnztapp/meeting/20260903/upload_1788395826455f87c5010ac264e16b1786009988c4579.mp4</t>
  </si>
  <si>
    <t>membahas tentang high value</t>
  </si>
  <si>
    <t>2026-09-03 07:37:21</t>
  </si>
  <si>
    <t>obaforever/idnztapp/meeting/20260903/upload_178839583093970a7cdf31c2a47e1aa9cd98e497dbe88.mp4</t>
  </si>
  <si>
    <t>2026-09-03 07:37:01</t>
  </si>
  <si>
    <t>obaforever/idnztapp/meeting/20260903/VID_2026-09-03 07-35-3071569622de3582739a44313becb8018ca0acb0d.mp4</t>
  </si>
  <si>
    <t>2026-09-03 07:36:59</t>
  </si>
  <si>
    <t>obaforever/idnztapp/meeting/20260903/upload_178839578367252e4db2ed29f40b684060bd017d20a68.mp4</t>
  </si>
  <si>
    <t>PML13
MITRA ON DUTY: 27
MITRA IKUT BRIEFING: 27
TEMA BRIEFING : INDIKATOR RATING SPRINTER</t>
  </si>
  <si>
    <t>2026-09-03 07:36:55</t>
  </si>
  <si>
    <t>obaforever/idnztapp/meeting/20260903/VID_2026-09-03 07-35-29163220998caba04e776f84c48bc6631a97af45e4b.mp4</t>
  </si>
  <si>
    <t>PML03 
MITRA ON DUTY : 55
MITRA IKUT BRIEFING : 39
TEMA BRIEFING : INDIKATOR RATING SPRINTER</t>
  </si>
  <si>
    <t>2026-09-03 07:36:53</t>
  </si>
  <si>
    <t>obaforever/idnztapp/meeting/20260903/upload_1788395785315b707cb9c213c4bbfad611cf2c4c2db88.mp4</t>
  </si>
  <si>
    <t>push pickup regular 
tingkatkan edukasi dan promosi ke customer</t>
  </si>
  <si>
    <t>2026-09-03 07:36:50</t>
  </si>
  <si>
    <t>obaforever/idnztapp/meeting/20260903/VID_2026-09-03 08-35-16-24405354c8cd468a09564f779df478adb7a7a391.mp4</t>
  </si>
  <si>
    <t>maskimalkan longtail</t>
  </si>
  <si>
    <t>2026-09-03 07:36:35</t>
  </si>
  <si>
    <t>obaforever/idnztapp/meeting/20260903/VID_2026-09-03 07-35-51-3197503643ac492ebd3224f7c8344f92bc5fad2f1.mp4</t>
  </si>
  <si>
    <t>2026-09-03 07:36:33</t>
  </si>
  <si>
    <t>obaforever/idnztapp/meeting/20260903/VID_2026-09-03 08-34-49-1468866761349a8ddd99204950a58fe42895bc4e44.mp4</t>
  </si>
  <si>
    <t>Absensi and</t>
  </si>
  <si>
    <t>2026-09-03 07:36:14</t>
  </si>
  <si>
    <t>obaforever/idnztapp/meeting/20260903/upload_1788395755122D19542B3-D917-49D0-AC90-81E01A40C2F034b513c5adf84ca098865679fc079e2e.mp4</t>
  </si>
  <si>
    <t>2026-09-03 07:36:12</t>
  </si>
  <si>
    <t>obaforever/idnztapp/meeting/20260903/upload_1788395769583b2fb8088969c4e40849a6ad6700d3ad5.mp4</t>
  </si>
  <si>
    <t>2026-09-03 07:36:10</t>
  </si>
  <si>
    <t>obaforever/idnztapp/meeting/20260903/upload_1788395661781ce14e6a844744272a9b49537b8c49aaa.mp4</t>
  </si>
  <si>
    <t>briefing evaluasi kurir rating rendah</t>
  </si>
  <si>
    <t>2026-09-03 07:36:09</t>
  </si>
  <si>
    <t>obaforever/idnztapp/meeting/20260903/upload_1788395678369eec6adb7342644c98b039f3afffe06c7.mp4</t>
  </si>
  <si>
    <t>- QR Sprinter
- Kode ke 3
- Returan abnormal
- Longtail</t>
  </si>
  <si>
    <t>2026-09-03 07:35:56</t>
  </si>
  <si>
    <t>obaforever/idnztapp/meeting/20260903/upload_17883957504556eadfbbf22f5419199ba8684bebfd58c.mp4</t>
  </si>
  <si>
    <t>2026-09-03 07:35:53</t>
  </si>
  <si>
    <t>obaforever/idnztapp/meeting/20260903/upload_17883957174025afc25d7382e4275ae29a526854b9aee.mp4</t>
  </si>
  <si>
    <t>2026-09-03 07:35:50</t>
  </si>
  <si>
    <t>obaforever/idnztapp/meeting/20260903/upload_17883956520169c8dacb73b3341bda2ebf49243e7a980.MOV</t>
  </si>
  <si>
    <t>- sharing pengembangan customer
- sharing teknik komunikasi yang baik 
- menangani penolakan customer</t>
  </si>
  <si>
    <t>2026-09-03 07:35:39</t>
  </si>
  <si>
    <t>obaforever/idnztapp/meeting/20260903/upload_17883957246263546027b355a48339bab3e93e77087aa.mp4</t>
  </si>
  <si>
    <t>2026-09-03 07:35:31</t>
  </si>
  <si>
    <t>01970879</t>
  </si>
  <si>
    <t>Mahendra Rovi Saputro</t>
  </si>
  <si>
    <t>obaforever/idnztapp/meeting/20260903/VID_2026-09-03 07-34-12-1054507811d6d36f6310e747a0899cf665e361a38d.mp4</t>
  </si>
  <si>
    <t>Indikator Rating Sprinter kn</t>
  </si>
  <si>
    <t>2026-09-03 07:35:12</t>
  </si>
  <si>
    <t>obaforever/idnztapp/meeting/20260903/upload_17883956828262f9ae97cc85b4948933afab6452407c8.mp4</t>
  </si>
  <si>
    <t>brifing Rating sprinter</t>
  </si>
  <si>
    <t>2026-09-03 07:35:10</t>
  </si>
  <si>
    <t>obaforever/idnztapp/meeting/20260903/upload_17883955277068bbaed5d978541679676ab3d723f5a7c.mp4</t>
  </si>
  <si>
    <t>BERDOA
REMIND TARGET REGULER
REMIND TARGET SLA</t>
  </si>
  <si>
    <t>2026-09-03 07:35:09</t>
  </si>
  <si>
    <t>obaforever/idnztapp/meeting/20260903/VID_2026-09-03 07-34-00198304536007dfb5f1d6ae4af18eb26357cb9f4fb4.mp4</t>
  </si>
  <si>
    <t>2026-09-03 07:34:52</t>
  </si>
  <si>
    <t>obaforever/idnztapp/meeting/20260903/upload_1788395684900c5cc8014f3d44f2db09cdbb2f7eff8d2.mp4</t>
  </si>
  <si>
    <t>2026-09-03 07:34:47</t>
  </si>
  <si>
    <t>obaforever/idnztapp/meeting/20260903/upload_1788395681227fea48fc247ac498993b4d2e735f50136.mp4</t>
  </si>
  <si>
    <t>2026-09-03 07:34:46</t>
  </si>
  <si>
    <t>obaforever/idnztapp/meeting/20260903/upload_17883954662999bc8f0029789426fb002b3d792ef9bce.mp4</t>
  </si>
  <si>
    <t>Breifing membahas absen dan stor trip1</t>
  </si>
  <si>
    <t>2026-09-03 07:34:45</t>
  </si>
  <si>
    <t>obaforever/idnztapp/meeting/20260903/upload_1788395655793efec7a3250734ccdaea5e6c639c03577.mp4</t>
  </si>
  <si>
    <t>2026-09-03 07:34:42</t>
  </si>
  <si>
    <t>obaforever/idnztapp/meeting/20260903/upload_1788395604634a999bc26994b4f11b0ffb596cceedbff.MOV</t>
  </si>
  <si>
    <t>QRis Paycools dan gopay</t>
  </si>
  <si>
    <t>2026-09-03 07:34:40</t>
  </si>
  <si>
    <t>obaforever/idnztapp/meeting/20260903/VID_2026-09-03 07-33-46-2123042305d632acc26cdf4329bf757169bf881475.mp4</t>
  </si>
  <si>
    <t>obaforever/idnztapp/meeting/20260903/upload_1788395647352F7C91C8C-B430-4FE6-8E4C-C11F592E8DC443d6a3e0d41c424b95c8be01d75eb6c5.mp4</t>
  </si>
  <si>
    <t>high value dan pod valid</t>
  </si>
  <si>
    <t>2026-09-03 07:34:35</t>
  </si>
  <si>
    <t>obaforever/idnztapp/meeting/20260903/upload_178839563546280e466b8221340a599b213c182ff86c5.mp4</t>
  </si>
  <si>
    <t>Breafing pagi cp kembangan
- Absensi pukul 06.30
- Area Pembersihan 07.30 
- Scan Masalah TTD Jam 12.00
- All Ritase 97% 
-reward rekomendasi sprinter
-rating sprinter
- POD Valid
- Ratting Sprinter</t>
  </si>
  <si>
    <t>2026-09-03 07:34:16</t>
  </si>
  <si>
    <t>obaforever/idnztapp/meeting/20260903/upload_1788395606623dad7864231fc4876a0a3a2da72356c90.mp4</t>
  </si>
  <si>
    <t>pencapaian rating sprinter bulan agustus , ttd jam 12 dan pickup</t>
  </si>
  <si>
    <t>2026-09-03 07:34:12</t>
  </si>
  <si>
    <t>obaforever/idnztapp/meeting/20260903/VID_2026-09-03 07-32-42-696735928e31ba3d283024ed8a82428dfa0d3d1f8.mp4</t>
  </si>
  <si>
    <t>pencapaian drop point</t>
  </si>
  <si>
    <t>2026-09-03 07:34:01</t>
  </si>
  <si>
    <t>obaforever/idnztapp/meeting/20260903/upload_1788395626233cbe8557654aa4062b5da0c23b07f145d.mp4</t>
  </si>
  <si>
    <t>2026-09-03 07:34:00</t>
  </si>
  <si>
    <t>obaforever/idnztapp/meeting/20260903/upload_17883955717654e0a2b5a54ca406a94dfc3f17582345e.mp4</t>
  </si>
  <si>
    <t>BRIFING MENGEDUKASIKAN PENCAPAIAN SEPUTAR INDIKATOR DP, FINANCE DAN MARKETING</t>
  </si>
  <si>
    <t>2026-09-03 07:33:54</t>
  </si>
  <si>
    <t>obaforever/idnztapp/meeting/20260903/upload_178839561864080ad98299c584a5c959d186e11b193c6.mp4</t>
  </si>
  <si>
    <t>1. absensi
2. ttd 12
3. ttd aktual
4. parcel care dan Rsat
5. rating sprinter</t>
  </si>
  <si>
    <t>2026-09-03 07:33:39</t>
  </si>
  <si>
    <t>obaforever/idnztapp/meeting/20260903/VID_2026-09-03 07-33-00135706894968b0b8470cad47b5b6076de286a16a1c.mp4</t>
  </si>
  <si>
    <t>Ujian Sprinter September</t>
  </si>
  <si>
    <t>2026-09-03 07:33:30</t>
  </si>
  <si>
    <t>obaforever/idnztapp/meeting/20260903/upload_1788395588244ca63d0f4fcaa4550bed1819de728002f.mp4</t>
  </si>
  <si>
    <t>PEMAKSIMALAN OPERASIONAL DP</t>
  </si>
  <si>
    <t>2026-09-03 07:33:21</t>
  </si>
  <si>
    <t>obaforever/idnztapp/meeting/20260903/VID_2026-09-03 07-32-49-100879152808d9d30107794206a9ddeaaff5e60501.mp4</t>
  </si>
  <si>
    <t>absensi sprinter dan penanganan paket stuck DP</t>
  </si>
  <si>
    <t>2026-09-03 07:33:08</t>
  </si>
  <si>
    <t>obaforever/idnztapp/meeting/20260903/record_video_1788395509723513b943951e8460f819b981ac53150af.mp4</t>
  </si>
  <si>
    <t>absensi 
qr sprinter 
keluar gudang 07:30 
ttd jam 12 90%
barang barang DG 
longtail 
pod valid</t>
  </si>
  <si>
    <t>2026-09-03 07:32:57</t>
  </si>
  <si>
    <t>obaforever/idnztapp/meeting/20260903/upload_1788395564403328a5a4114ad4d1bb67996e59c4d4620.mp4</t>
  </si>
  <si>
    <t>briefing dan motivasi dari kurir bintang</t>
  </si>
  <si>
    <t>2026-09-03 07:32:53</t>
  </si>
  <si>
    <t>obaforever/idnztapp/meeting/20260903/upload_1788395547539a846a7ec2d7b439a94d389e4345bdcdf.mp4</t>
  </si>
  <si>
    <t>03 September 2026</t>
  </si>
  <si>
    <t>2026-09-03 07:32:52</t>
  </si>
  <si>
    <t>obaforever/idnztapp/meeting/20260903/VID_2026-09-03 07-30-53-1049803375870fa392ac2d4ae085496597030d5bba.mp4</t>
  </si>
  <si>
    <t>rating sprinter
1 kurir 1 paket
setoran cod</t>
  </si>
  <si>
    <t>2026-09-03 07:32:51</t>
  </si>
  <si>
    <t>obaforever/idnztapp/meeting/20260903/VID_2026-09-03 07-28-54667701940867ebfd0a2fe4ad6872e380b7df1e89b.mp4</t>
  </si>
  <si>
    <t>2026-09-03 07:32:48</t>
  </si>
  <si>
    <t>obaforever/idnztapp/meeting/20260903/upload_1788395552530cf668e53f24a40ba9c345a546bec8052.mp4</t>
  </si>
  <si>
    <t>edukasi late PU reguler per September 2026</t>
  </si>
  <si>
    <t>2026-09-03 07:32:42</t>
  </si>
  <si>
    <t>obaforever/idnztapp/meeting/20260903/upload_1788395423434dcc9036ed8684045b5eb015551e042f0.mp4</t>
  </si>
  <si>
    <t>Semngat Tim
Aktivitas Seperti biasa
Absen sebelum jam 6:30
confimasi costomer dan Pengantaran pagi Agara TTD jam 12 bisa capai</t>
  </si>
  <si>
    <t>2026-09-03 07:32:35</t>
  </si>
  <si>
    <t>obaforever/idnztapp/meeting/20260903/VID_2026-09-03 07-32-101025033749cdf780e736c047abaee1270804a79a5f.mp4</t>
  </si>
  <si>
    <t>2026-09-03 07:32:25</t>
  </si>
  <si>
    <t>obaforever/idnztapp/meeting/20260903/upload_17883955039234c9da957221c43c0bf38f3089e9cc3e9.mp4</t>
  </si>
  <si>
    <t>brefing memaksimalkan ttd seblum jam 12 serta paket ritase 2</t>
  </si>
  <si>
    <t>2026-09-03 07:32:20</t>
  </si>
  <si>
    <t>obaforever/idnztapp/meeting/20260903/VID_2026-09-03 08-30-24-466617870e12a479854d24646b2aad4825adb45e5.mp4</t>
  </si>
  <si>
    <t>Paket Lama DP
Absensi 
Paket HV 
Project Training Sprinter September</t>
  </si>
  <si>
    <t>2026-09-03 07:32:18</t>
  </si>
  <si>
    <t>obaforever/idnztapp/meeting/20260903/VID_2026-09-03 07-29-05119310380059bbb0c380cd46758c264eb50911b01b.mp4</t>
  </si>
  <si>
    <t>PWO04
TTD ALL KLOTER
POD RETUR
KETENTUAN PAKET HV</t>
  </si>
  <si>
    <t>2026-09-03 07:32:16</t>
  </si>
  <si>
    <t>obaforever/idnztapp/meeting/20260903/VID_2026-09-03 07-32-1312400381383963cd3709764259b96b32e7dce2d2db.mp4</t>
  </si>
  <si>
    <t>2026-09-03 07:32:13</t>
  </si>
  <si>
    <t>obaforever/idnztapp/meeting/20260903/upload_17883955089316327161eefbe449e8c116246b67e7297.mp4</t>
  </si>
  <si>
    <t>2026-09-03 07:32:11</t>
  </si>
  <si>
    <t>obaforever/idnztapp/meeting/20260903/VID_2026-09-03 07-31-091706632182160e4e36163a46418eccd5bde6de22dc.mp4</t>
  </si>
  <si>
    <t>indiator ratting sprinter</t>
  </si>
  <si>
    <t>obaforever/idnztapp/meeting/20260903/upload_17883955100479e9f3c498555486db610c88e033241c9.mp4</t>
  </si>
  <si>
    <t>breefing</t>
  </si>
  <si>
    <t>2026-09-03 07:32:01</t>
  </si>
  <si>
    <t>obaforever/idnztapp/meeting/20260903/VID_2026-09-03 07-31-29-89124106250f7e1ff382a444298b0fd2ce667fb09.mp4</t>
  </si>
  <si>
    <t>obaforever/idnztapp/meeting/20260903/upload_17883954991618269cb2b167c44cdba03a76978d86378.mp4</t>
  </si>
  <si>
    <t>2026-09-03 07:31:58</t>
  </si>
  <si>
    <t>obaforever/idnztapp/meeting/20260903/upload_1788395504142833c5e9da6ca425ea44589dbc9646b59.mp4</t>
  </si>
  <si>
    <t>parcelcare
rsat</t>
  </si>
  <si>
    <t>2026-09-03 07:31:36</t>
  </si>
  <si>
    <t>obaforever/idnztapp/meeting/20260903/upload_1788395077656920e82479821488ea609719f185fda04.mp4</t>
  </si>
  <si>
    <t>2026-09-03 07:31:35</t>
  </si>
  <si>
    <t>obaforever/idnztapp/meeting/20260903/upload_1788395465293dde80ed349a34b1bbe40f3df4ed66896.mp4</t>
  </si>
  <si>
    <t>ABSEN
PEMBAGIAN AREA
LONGTAIL</t>
  </si>
  <si>
    <t>2026-09-03 07:31:34</t>
  </si>
  <si>
    <t>obaforever/idnztapp/meeting/20260903/upload_178839548842439D67424-6272-4F0F-879B-39F888CB04C0ba06e4ef3cff45fc877730b2b5fbafef.mp4</t>
  </si>
  <si>
    <t>2026-09-03 07:31:26</t>
  </si>
  <si>
    <t>obaforever/idnztapp/meeting/20260903/upload_1788395452209533c76008ad2475ea791da45314853bc.MOV</t>
  </si>
  <si>
    <t>absensi 
ttd jam 12
setoran tepat waktu 
tanggung jawab</t>
  </si>
  <si>
    <t>2026-09-03 07:31:22</t>
  </si>
  <si>
    <t>obaforever/idnztapp/meeting/20260903/upload_17883954740815b979eda2ad442f78f25ddc732b92713.mp4</t>
  </si>
  <si>
    <t>2026-09-03 07:31:10</t>
  </si>
  <si>
    <t>obaforever/idnztapp/meeting/20260903/VID_2026-09-03 07-30-53-127480208b6e3302f8a6346d4a2777652430de4a6.mp4</t>
  </si>
  <si>
    <t>2026-09-03 07:30:55</t>
  </si>
  <si>
    <t>obaforever/idnztapp/meeting/20260903/upload_1788395446450056e303af8f9409ba81074c7b516c3b3.mp4</t>
  </si>
  <si>
    <t>2026-09-03 07:30:45</t>
  </si>
  <si>
    <t>obaforever/idnztapp/meeting/20260903/upload_178839538467722417b1a5610417fbeb1dee840fa37d9.mp4</t>
  </si>
  <si>
    <t>Breafing 3 September 2026</t>
  </si>
  <si>
    <t>2026-09-03 07:30:44</t>
  </si>
  <si>
    <t>obaforever/idnztapp/meeting/20260903/upload_178839540815432942957f52a4f2fb722bda69825701e.mp4</t>
  </si>
  <si>
    <t>sosialiasi pickup agar efektif di bawah 2 jam
absensi 6.30
ttd jam 12</t>
  </si>
  <si>
    <t>2026-09-03 07:30:43</t>
  </si>
  <si>
    <t>obaforever/idnztapp/meeting/20260903/upload_178839543082252da7a0786ef42f3a4181d0ab05aa895.mp4</t>
  </si>
  <si>
    <t>2026-09-03 07:30:39</t>
  </si>
  <si>
    <t>obaforever/idnztapp/meeting/20260903/upload_17883954318863b33ecaf78624d84b77efcc24ae6084a.MOV</t>
  </si>
  <si>
    <t>2026-09-03 07:30:20</t>
  </si>
  <si>
    <t>obaforever/idnztapp/meeting/20260903/record_video_1788395397892ab60a6668caf484a984531c2592381e5.mp4</t>
  </si>
  <si>
    <t>2026-09-03 07:30:17</t>
  </si>
  <si>
    <t>obaforever/idnztapp/meeting/20260903/upload_17883953849902fcfa3391a18457bb55d76eb7db908fa.mp4</t>
  </si>
  <si>
    <t>evaluasi capaian Reguler dan program QR</t>
  </si>
  <si>
    <t>2026-09-03 07:30:12</t>
  </si>
  <si>
    <t>obaforever/idnztapp/meeting/20260903/VID_2026-09-03 07-29-56-1473129552d7564484cf064c499a9b7107bb5b3b3a.mp4</t>
  </si>
  <si>
    <t>target sprinter september</t>
  </si>
  <si>
    <t>2026-09-03 07:30:08</t>
  </si>
  <si>
    <t>obaforever/idnztapp/meeting/20260903/VID_2026-09-03 07-29-3794210255643e571307ef04a4c961280be5c817aff.mp4</t>
  </si>
  <si>
    <t>2026-09-03 07:29:47</t>
  </si>
  <si>
    <t>obaforever/idnztapp/meeting/20260903/upload_17883953569300346b35aa47543b1aa405dea6e1121f9.mp4</t>
  </si>
  <si>
    <t>2026-09-03 07:29:31</t>
  </si>
  <si>
    <t>obaforever/idnztapp/meeting/20260903/upload_1788395137523dcce4e83ae404a379b73c6f4ba29d142.mp4</t>
  </si>
  <si>
    <t>tema,
rating sprinter 
SLA
absensi clok in &amp; out
keluar gudang &amp; scen Deliv 07:30
TTD jam 12
TTD aktual
setoran tepat waktu</t>
  </si>
  <si>
    <t>2026-09-03 07:29:24</t>
  </si>
  <si>
    <t>obaforever/idnztapp/meeting/20260903/upload_1788395350681dc1a54eeced54bd584ecf48f102bd50a.mp4</t>
  </si>
  <si>
    <t>2026-09-03 07:29:14</t>
  </si>
  <si>
    <t>obaforever/idnztapp/meeting/20260903/VID_2026-09-03 07-28-33-1778596336deaa6a08f0d947b88c3cfb7328912693.mp4</t>
  </si>
  <si>
    <t>2026-09-03 07:29:03</t>
  </si>
  <si>
    <t>obaforever/idnztapp/meeting/20260903/upload_1788395335644d3e05488eaff47649e5b8a8d4724428b.mp4</t>
  </si>
  <si>
    <t>2026-09-03 07:28:54</t>
  </si>
  <si>
    <t>obaforever/idnztapp/meeting/20260903/upload_1788395329049fae12b720a5a41cda3f12094b562b114.MOV</t>
  </si>
  <si>
    <t>2026-09-03 07:28:52</t>
  </si>
  <si>
    <t>TGR12G KUNCIRAN_RAYA</t>
  </si>
  <si>
    <t>TGR12G000001</t>
  </si>
  <si>
    <t>JAMALUDIN GUNAWAN</t>
  </si>
  <si>
    <t>obaforever/idnztapp/meeting/20260903/upload_1788395284009d5937190a9ab40d6b672b6000db99c55.mp4</t>
  </si>
  <si>
    <t>choacing absensi yg late, dan panjasan qr sprinter bagi sprinter baru untuk capai target cari seller yg regular.</t>
  </si>
  <si>
    <t>obaforever/idnztapp/meeting/20260903/upload_1788395302151c0743cdd013043ebaa781732d3e6321b.mp4</t>
  </si>
  <si>
    <t>2026-09-03 07:28:49</t>
  </si>
  <si>
    <t>obaforever/idnztapp/meeting/20260903/VID_2026-09-03 07-28-0071288655175bcc21768254d7c80efdf795e117359.mp4</t>
  </si>
  <si>
    <t>1. evalausi pemcapaian Qr sprinter dan vip reguler 
2 evaluasi ttd aktual
3 rimender absen sebelum 06:30 wib</t>
  </si>
  <si>
    <t>2026-09-03 07:28:42</t>
  </si>
  <si>
    <t>obaforever/idnztapp/meeting/20260903/upload_178839527696696766f5434ee4f6892abee18b9ebe41c.mp4</t>
  </si>
  <si>
    <t>materi strategi untuk berjalan rit 2</t>
  </si>
  <si>
    <t>2026-09-03 07:28:29</t>
  </si>
  <si>
    <t>obaforever/idnztapp/meeting/20260903/upload_17883952893939318adbc167e4b3db13d13a18abfa44e.mp4</t>
  </si>
  <si>
    <t>open market saat delivery 
ttd jam 12.00</t>
  </si>
  <si>
    <t>2026-09-03 07:28:26</t>
  </si>
  <si>
    <t>obaforever/idnztapp/meeting/20260903/VID_2026-09-03 07-28-17-3818504060b7872950e1640128aff8060a1d1feb5.mp4</t>
  </si>
  <si>
    <t>Menginfokan untuk target ED dan banner warung</t>
  </si>
  <si>
    <t>2026-09-03 07:28:21</t>
  </si>
  <si>
    <t>obaforever/idnztapp/meeting/20260903/upload_1788395291496e749f7b4539f49b5947a48ae516429f4.mp4</t>
  </si>
  <si>
    <t>2026-09-03 07:28:18</t>
  </si>
  <si>
    <t>obaforever/idnztapp/meeting/20260903/upload_1788395280981caa35dbd9db44aa2a933775b5d632110.mp4</t>
  </si>
  <si>
    <t>2026-09-03 07:28:09</t>
  </si>
  <si>
    <t>obaforever/idnztapp/meeting/20260903/upload_17883952542225bf53ccd5858419d9b96654c07108efc.MOV</t>
  </si>
  <si>
    <t>2026-09-03 07:27:54</t>
  </si>
  <si>
    <t>obaforever/idnztapp/meeting/20260903/VID_2026-09-03 07-27-23-154123751385c8fbb97b0545e28969fd087b531a60.mp4</t>
  </si>
  <si>
    <t>target TTD sebelum jam 12 dan meningkatkan persentase all incoming. serta mengingatkan unpack serta melakukan pernyotiran barang incoming sore.</t>
  </si>
  <si>
    <t>2026-09-03 07:27:53</t>
  </si>
  <si>
    <t>obaforever/idnztapp/meeting/20260903/upload_1788395263605c55101fe794b46cbad8ff60e1c77bd7d.mp4</t>
  </si>
  <si>
    <t>Brifing Sprinter DC ANCOL
1. evaluasi performance delivery kemarin
2. absensi
3. Keluar gudang 7:30
4. Ttd sblm jam 12
5. all ritase
6. Penambahan sprinter
7. peningkatan paket di awal bulan
8. QR spr</t>
  </si>
  <si>
    <t>obaforever/idnztapp/meeting/20260903/upload_1788395251854ae692575abe94f2fb740df37adba58ff.mp4</t>
  </si>
  <si>
    <t>2026-09-03 07:27:50</t>
  </si>
  <si>
    <t>obaforever/idnztapp/meeting/20260903/upload_1788395242484afe0ec9a64a6452d808575d7d2854b03.mp4</t>
  </si>
  <si>
    <t>Quiz sprinter rating sprinter</t>
  </si>
  <si>
    <t>2026-09-03 07:27:37</t>
  </si>
  <si>
    <t>obaforever/idnztapp/meeting/20260903/upload_17883952119331b861b6711f54239832122272aacd0ef.mp4</t>
  </si>
  <si>
    <t>Longtail, Absensi TTD Jam 12,PTMP &amp; POD Scan Bermasalah</t>
  </si>
  <si>
    <t>obaforever/idnztapp/meeting/20260903/VID_2026-09-03 08-23-25-1510968501be2d9cb1203e43fcab80569d4e89f71a.mp4</t>
  </si>
  <si>
    <t>projek marketing, pickup qr</t>
  </si>
  <si>
    <t>2026-09-03 07:27:35</t>
  </si>
  <si>
    <t>obaforever/idnztapp/meeting/20260903/VID_2026-09-03 08-26-57-971399731d6b53c5175c441a4a40c5f854dd09a6b.mp4</t>
  </si>
  <si>
    <t>2026-09-03 07:27:34</t>
  </si>
  <si>
    <t>obaforever/idnztapp/meeting/20260903/upload_1788395129461f90ca2c2aeb74a6289ba490cd0e84f44.mp4</t>
  </si>
  <si>
    <t>Brifing Pagi Pondok Pucung
TTD AKTUAL
TTD JAM 12:00
CLOCK IN 06:30
GOPAY PAYMENT
QR Wajib 1 Awb Perhari
Cara Menawarkan QR AWB</t>
  </si>
  <si>
    <t>obaforever/idnztapp/meeting/20260903/upload_1788391604682820e42411449411384d8e95d5306ae33.mp4</t>
  </si>
  <si>
    <t>obaforever/idnztapp/meeting/20260903/upload_17883952229755f58324790d247a5943a59ff115c7143.mp4</t>
  </si>
  <si>
    <t>target SLA TTD Aktual dan 1 kurir 1 AWB</t>
  </si>
  <si>
    <t>2026-09-03 07:27:33</t>
  </si>
  <si>
    <t>obaforever/idnztapp/meeting/20260903/upload_178839521169400ae43871d2540fa9eaad18bc2b772e2.mp4</t>
  </si>
  <si>
    <t>Reminder Pod Retur &amp; Parcel Care</t>
  </si>
  <si>
    <t>2026-09-03 07:27:29</t>
  </si>
  <si>
    <t>obaforever/idnztapp/meeting/20260903/upload_17883952242629236bee42fe948b7b208459e659511df.mp4</t>
  </si>
  <si>
    <t>06.30,inspeksi seragam,parcel care</t>
  </si>
  <si>
    <t>2026-09-03 07:27:27</t>
  </si>
  <si>
    <t>obaforever/idnztapp/meeting/20260903/upload_1788395226924f21a14dc24d14ed7a148a11102c39246.mp4</t>
  </si>
  <si>
    <t>Absen dan Keluar gudang</t>
  </si>
  <si>
    <t>2026-09-03 07:27:26</t>
  </si>
  <si>
    <t>obaforever/idnztapp/meeting/20260903/VID_2026-09-03 07-26-3012059654925a65973452fc4e0393eaa17b0c27a935.mp4</t>
  </si>
  <si>
    <t>- absen 6.30 
- pickupan
- keluar gudang 7.30
- ttd jam 12 dan aktual
- parcel care
- ptmp dan rtk</t>
  </si>
  <si>
    <t>2026-09-03 07:27:19</t>
  </si>
  <si>
    <t>obaforever/idnztapp/meeting/20260903/upload_178839521183943e42851a4e3493cb42f9d5b2dffacc1.MOV</t>
  </si>
  <si>
    <t>2026-09-03 07:27:06</t>
  </si>
  <si>
    <t>obaforever/idnztapp/meeting/20260903/upload_1788395163783fe5093bb01424c49a97096ced1515379.mp4</t>
  </si>
  <si>
    <t>Briefing area kec kesamben
- kekurangan target banner
- mapping titik potensial edp
- refreshment kpi kurir</t>
  </si>
  <si>
    <t>2026-09-03 07:26:54</t>
  </si>
  <si>
    <t>obaforever/idnztapp/meeting/20260903/upload_178839504537805ce96837c61487999694ad0adca86d4.mp4</t>
  </si>
  <si>
    <t>evaluasi capaian Reguler dan SLA</t>
  </si>
  <si>
    <t>2026-09-03 07:26:51</t>
  </si>
  <si>
    <t>obaforever/idnztapp/meeting/20260903/VID_2026-09-03 07-26-06-1615301349c654fc41bfce481dac268ea53dfb1681.mp4</t>
  </si>
  <si>
    <t>2026-09-03 07:26:48</t>
  </si>
  <si>
    <t>obaforever/idnztapp/meeting/20260903/VID_2026-09-03 07-25-431113199940c642d5699274a658d41da17df517244.mp4</t>
  </si>
  <si>
    <t>POD</t>
  </si>
  <si>
    <t>2026-09-03 07:26:41</t>
  </si>
  <si>
    <t>obaforever/idnztapp/meeting/20260903/upload_1788395181000719de93cc64f4b4f916737e0f0d2cb01.mp4</t>
  </si>
  <si>
    <t>2026-09-03 07:26:40</t>
  </si>
  <si>
    <t>obaforever/idnztapp/meeting/20260903/record_video_17883951702568cf05bc5be6b433e80bdd9143d9c32df.mp4</t>
  </si>
  <si>
    <t>2026-09-03 07:26:35</t>
  </si>
  <si>
    <t>obaforever/idnztapp/meeting/20260903/upload_1788395171424d0cf75238c554bf3939e72f834c0bde3.mp4</t>
  </si>
  <si>
    <t>qr sprinter
ttd realtime
push ttd jam 12
longtail</t>
  </si>
  <si>
    <t>2026-09-03 07:26:32</t>
  </si>
  <si>
    <t>obaforever/idnztapp/meeting/20260903/VID_2026-09-03 07-25-22105810578d926806591764138a02b4e89e7240a87.mp4</t>
  </si>
  <si>
    <t>2026-09-03 07:26:28</t>
  </si>
  <si>
    <t>obaforever/idnztapp/meeting/20260903/upload_1788395169256e884ea899d874f25893066f71defdf3d.mp4</t>
  </si>
  <si>
    <t>briefing target 1 kurir 1 paket dan target edp</t>
  </si>
  <si>
    <t>2026-09-03 07:26:25</t>
  </si>
  <si>
    <t>obaforever/idnztapp/meeting/20260903/VID_2026-09-03 07-02-53-275979517cde461e1ba5f4caf8d80fd030708d306.mp4</t>
  </si>
  <si>
    <t>2026-09-03 07:26:23</t>
  </si>
  <si>
    <t>obaforever/idnztapp/meeting/20260903/VID_2026-09-03 07-26-08-19251676778f2f7642038243d69ce8a44d84110976.mp4</t>
  </si>
  <si>
    <t>High value dan awb miss pu</t>
  </si>
  <si>
    <t>2026-09-03 07:26:21</t>
  </si>
  <si>
    <t>obaforever/idnztapp/meeting/20260903/VID_2026-09-03 08-25-48-7819431770f15f82595994f7387dae09d46ff771d.mp4</t>
  </si>
  <si>
    <t>abseni</t>
  </si>
  <si>
    <t>2026-09-03 07:26:05</t>
  </si>
  <si>
    <t>obaforever/idnztapp/meeting/20260903/VID_2026-09-03 08-24-10-667584305142fe501d93f48d3bb1710642b8c57f3.mp4</t>
  </si>
  <si>
    <t>Absensi Deliv 730 TTD 1200</t>
  </si>
  <si>
    <t>2026-09-03 07:25:56</t>
  </si>
  <si>
    <t>obaforever/idnztapp/meeting/20260903/upload_17883951370867da6d1317f554b92b1bb743a8245cc93.MOV</t>
  </si>
  <si>
    <t>2026-09-03 07:25:51</t>
  </si>
  <si>
    <t>obaforever/idnztapp/meeting/20260903/upload_178839512088362bc5192e2544677a527126cbff802cd.mp4</t>
  </si>
  <si>
    <t>2026-09-03 07:25:50</t>
  </si>
  <si>
    <t>obaforever/idnztapp/meeting/20260903/VID_2026-09-03 08-25-45-2046499257e87d53f466b3458c8361ecaeeee1fab7.mp4</t>
  </si>
  <si>
    <t>2026-09-03 07:25:43</t>
  </si>
  <si>
    <t>obaforever/idnztapp/meeting/20260903/upload_17883951285292e989f247cde415c87c3ef196384f7db.mp4</t>
  </si>
  <si>
    <t>obaforever/idnztapp/meeting/20260903/upload_17883951265796CBBFE1A-9288-4A71-BF9C-FD17FC8513C7e80d8a6ace6246f09c2dab53b9b8567a.mp4</t>
  </si>
  <si>
    <t>2026-09-03 07:25:33</t>
  </si>
  <si>
    <t>obaforever/idnztapp/meeting/20260903/upload_178839506943616db55fa16b7417786e19a44a3cc122c.mp4</t>
  </si>
  <si>
    <t>EVALUASI TARGET BULAN AGUSTUS DAN REMINDER KEMBALI APA YANG HARUS DIKEJAR DI BULAN SEPTEMBER</t>
  </si>
  <si>
    <t>2026-09-03 07:25:32</t>
  </si>
  <si>
    <t>obaforever/idnztapp/meeting/20260903/upload_1788395107160ead45d75ec054b6ea29e38a01ef84e95.mp4</t>
  </si>
  <si>
    <t>Inventory Paket</t>
  </si>
  <si>
    <t>2026-09-03 07:25:30</t>
  </si>
  <si>
    <t>obaforever/idnztapp/meeting/20260903/upload_17883950464414064fd03db8f487b8565fe480aa62447.mp4</t>
  </si>
  <si>
    <t>*BRIEFING PAGI DC KLENDERI*
- Kehadiran dan Absensi 06:30
- Keluar gudang 07:30
- TTD jam 12:00  &amp; allritase
- POD retur dan TTD valid
- POD ajubanding ttd jam 12
- Setoran COD &amp; DFOD(Gopay &amp; Paycool</t>
  </si>
  <si>
    <t>2026-09-03 07:25:25</t>
  </si>
  <si>
    <t>obaforever/idnztapp/meeting/20260903/VID_2026-09-03 07-24-04-13593938369a88b0264b2d41aabb49821a776f97e3.mp4</t>
  </si>
  <si>
    <t>BRIEFING PAGI:
- Berdoa
- Target jam 12 dan all Kloter 95%
- Target Reguler</t>
  </si>
  <si>
    <t>2026-09-03 07:25:18</t>
  </si>
  <si>
    <t>obaforever/idnztapp/meeting/20260903/VID_2026-09-03 07-24-29-14938846915f1c436645647c5b623eb21f65fad44.mp4</t>
  </si>
  <si>
    <t>2026-09-03 07:25:16</t>
  </si>
  <si>
    <t>obaforever/idnztapp/meeting/20260903/VID_2026-09-03 07-24-259177112743a58bd2dc1d0442496957279dbc47250.mp4</t>
  </si>
  <si>
    <t>Target reguler dan open market reguler</t>
  </si>
  <si>
    <t>2026-09-03 07:25:10</t>
  </si>
  <si>
    <t>obaforever/idnztapp/meeting/20260903/upload_1788395083416e189abc91e54435788f5e6bf6a8d6c7e.mp4</t>
  </si>
  <si>
    <t>Briefing pagi perihal SOP untuk sprinter baru</t>
  </si>
  <si>
    <t>2026-09-03 07:25:03</t>
  </si>
  <si>
    <t>obaforever/idnztapp/meeting/20260903/VID_2026-09-03 07-23-11-1941469166555b768ca95545ce8774cca101baea4b.mp4</t>
  </si>
  <si>
    <t>briefing pagi push longtail dan absen 6:30</t>
  </si>
  <si>
    <t>2026-09-03 07:25:02</t>
  </si>
  <si>
    <t>obaforever/idnztapp/meeting/20260903/VID_2026-09-03 08-24-47-17361251288c7c67d957554624aa7946f69b81e275.mp4</t>
  </si>
  <si>
    <t>Push ttd</t>
  </si>
  <si>
    <t>2026-09-03 07:25:00</t>
  </si>
  <si>
    <t>obaforever/idnztapp/meeting/20260903/upload_17883950946778f52260839b3413ea3b11a2e06975213.mp4</t>
  </si>
  <si>
    <t>Evaluasi Agustus dan perbaikan kurir bulan September</t>
  </si>
  <si>
    <t>2026-09-03 07:24:51</t>
  </si>
  <si>
    <t>obaforever/idnztapp/meeting/20260903/upload_178839508445590a6bddbcb8b4a2e954497cf2bfd0ffc.mp4</t>
  </si>
  <si>
    <t>2026-09-03 07:24:43</t>
  </si>
  <si>
    <t>obaforever/idnztapp/meeting/20260903/VID_2026-09-03 07-23-22-149901311d80f09266214a61b029939d6af9fc74.mp4</t>
  </si>
  <si>
    <t>Absensi
pengarahan area sprinter backup</t>
  </si>
  <si>
    <t>obaforever/idnztapp/meeting/20260903/upload_17883950418498265B3A6-AA27-4ED0-A9AF-4C3BAC152979c0881921f6a047e3a2d192e8c379d773.mp4</t>
  </si>
  <si>
    <t>2026-09-03 07:24:39</t>
  </si>
  <si>
    <t>obaforever/idnztapp/meeting/20260903/upload_178839504189829c49972c82a4f0ebe36d57f33e30cc3.mp4</t>
  </si>
  <si>
    <t>2026-09-03 07:24:35</t>
  </si>
  <si>
    <t>obaforever/idnztapp/meeting/20260903/VID_2026-09-03 07-23-562544990148766da7364cd4f2a9f330bb5ca54060a.mp4</t>
  </si>
  <si>
    <t>Rating Sprinter &amp; COD Nontunai</t>
  </si>
  <si>
    <t>2026-09-03 07:24:31</t>
  </si>
  <si>
    <t>obaforever/idnztapp/meeting/20260903/VID_2026-09-03 08-25-29-241907959a4c1d2d36f794fc28d4982bb2617ba3c.mp4</t>
  </si>
  <si>
    <t>diminta sp wajib push TTD pagi, dan paket di atas 3 hari wajib retur dengan pod Valid</t>
  </si>
  <si>
    <t>2026-09-03 07:24:16</t>
  </si>
  <si>
    <t>obaforever/idnztapp/meeting/20260903/VID_2026-09-03 08-24-011893226575a8dd6cb3ad864f118b800caa2766bb86.mp4</t>
  </si>
  <si>
    <t>2026-09-03 07:24:11</t>
  </si>
  <si>
    <t>obaforever/idnztapp/meeting/20260903/upload_1788394969526af8241a82a6d4500a04a016d9308e26b.mp4</t>
  </si>
  <si>
    <t>absensi dan target kpi</t>
  </si>
  <si>
    <t>2026-09-03 07:24:08</t>
  </si>
  <si>
    <t>obaforever/idnztapp/meeting/20260903/upload_17883948048713ddacc441b2a4b98bb608ca80c5a4e39.mp4</t>
  </si>
  <si>
    <t>Remainder untuk memaksimalkan delivry dan menghindari lost scan</t>
  </si>
  <si>
    <t>2026-09-03 07:24:07</t>
  </si>
  <si>
    <t>obaforever/idnztapp/meeting/20260903/upload_178839502609066f12b575d3b4ff8aa06d141623f4e07.mp4</t>
  </si>
  <si>
    <t>ranting sprinter</t>
  </si>
  <si>
    <t>2026-09-03 07:24:06</t>
  </si>
  <si>
    <t>obaforever/idnztapp/meeting/20260903/upload_17883950287984bc755dfefd64bc5b31df6b69871de54.mp4</t>
  </si>
  <si>
    <t>absensi
keluar gudang
ttd jam  12</t>
  </si>
  <si>
    <t>obaforever/idnztapp/meeting/20260903/REC_4FC4B74B-CC11-47E8-AAF1-C39AEE6A7717f04fb1a849db49c78ea6599de9bd00db.mp4</t>
  </si>
  <si>
    <t>absen apk
ttd jam 12 
target bulan depan 
kehadiran 
parcel care</t>
  </si>
  <si>
    <t>obaforever/idnztapp/meeting/20260903/upload_1788395019531e88a1e5e962741cb8bea712aba7467a0.mp4</t>
  </si>
  <si>
    <t>2026-09-03 07:23:50</t>
  </si>
  <si>
    <t>obaforever/idnztapp/meeting/20260903/upload_1788395004990cb50121bd5224be6aad8c100c3754353.mp4</t>
  </si>
  <si>
    <t>barang dg 
ttd 12 
ttd aktual 
absensi 
prospek cust</t>
  </si>
  <si>
    <t>2026-09-03 07:23:49</t>
  </si>
  <si>
    <t>obaforever/idnztapp/meeting/20260903/upload_17883950097726aee62e47b3b432a80b7a0a8eb5807dc.mp4</t>
  </si>
  <si>
    <t>paycols
TTD di bawah jam 12
absensi 6:30</t>
  </si>
  <si>
    <t>2026-09-03 07:23:44</t>
  </si>
  <si>
    <t>obaforever/idnztapp/meeting/20260903/VID_2026-09-03 07-22-58-18697814429804c5ce34724dc0828ec58856fe1696.mp4</t>
  </si>
  <si>
    <t>stuk 3 hari stor hari H tiktok reverse</t>
  </si>
  <si>
    <t>2026-09-03 07:23:42</t>
  </si>
  <si>
    <t>obaforever/idnztapp/meeting/20260903/VID_2026-09-03 07-23-21-217435087fc491aee154d42d0a14494d167243f56.mp4</t>
  </si>
  <si>
    <t>AMP02_RATOLINDO
Longtail
POD Scan Bermasalah
Kebersihan DP</t>
  </si>
  <si>
    <t>2026-09-03 07:23:41</t>
  </si>
  <si>
    <t>obaforever/idnztapp/meeting/20260903/upload_17883950022996fa1ca8145c548e5a7222c51862f7da1.mp4</t>
  </si>
  <si>
    <t>ngepush TTD jam 12.00</t>
  </si>
  <si>
    <t>2026-09-03 07:23:32</t>
  </si>
  <si>
    <t>obaforever/idnztapp/meeting/20260903/VID_2026-09-03 07-23-1986652849388b9cca8c164424f93651ca42b63bb91.mp4</t>
  </si>
  <si>
    <t>2026-09-03 07:23:28</t>
  </si>
  <si>
    <t>obaforever/idnztapp/meeting/20260903/upload_17883949970608e0c5ffee9204b168df741ea8c30fe92.mp4</t>
  </si>
  <si>
    <t>2026-09-03 07:23:25</t>
  </si>
  <si>
    <t>obaforever/idnztapp/meeting/20260903/upload_17883949840985fa859a83f664f3286f4231ff754d8ce.mp4</t>
  </si>
  <si>
    <t>2026-09-03 07:23:21</t>
  </si>
  <si>
    <t>obaforever/idnztapp/meeting/20260903/upload_178839496833296a06d1a81dd43e18061584354799356.mp4</t>
  </si>
  <si>
    <t>2026-09-03 07:23:13</t>
  </si>
  <si>
    <t>obaforever/idnztapp/meeting/20260903/VID_2026-09-03 08-23-0816053539643980e2b6b2d24711940fe0ffcfffdccf.mp4</t>
  </si>
  <si>
    <t>Push %TTD Harian</t>
  </si>
  <si>
    <t>2026-09-03 07:23:07</t>
  </si>
  <si>
    <t>obaforever/idnztapp/meeting/20260903/VID_2026-09-03 07-22-31-16224644688e427458983343f38feebbe8d8da5741.mp4</t>
  </si>
  <si>
    <t>cara menangani dan menyikapi CS komplen</t>
  </si>
  <si>
    <t>2026-09-03 07:23:03</t>
  </si>
  <si>
    <t>obaforever/idnztapp/meeting/20260903/VID_2026-09-03 07-22-082291587437f84d81ec68f4ac28c635bb17410f2af.mp4</t>
  </si>
  <si>
    <t>2026-09-03 07:22:57</t>
  </si>
  <si>
    <t>obaforever/idnztapp/meeting/20260903/VID_2026-09-03 07-19-22141580334040b9e3e0a36f476bafacb99dd409beeb.mp4</t>
  </si>
  <si>
    <t>2026-09-03 07:22:45</t>
  </si>
  <si>
    <t>obaforever/idnztapp/meeting/20260903/upload_1788394957586a8dad7a4e7014329a67e2443d6de817b.mp4</t>
  </si>
  <si>
    <t>sla</t>
  </si>
  <si>
    <t>2026-09-03 07:22:41</t>
  </si>
  <si>
    <t>obaforever/idnztapp/meeting/20260903/upload_1788394873522a7551a4ead774cae811e64b83874ba20.mp4</t>
  </si>
  <si>
    <t>mengingatkan sprinter untuk bisa tanggap dan tangung jawab nya tentang target target yg harus di capai</t>
  </si>
  <si>
    <t>2026-09-03 07:22:38</t>
  </si>
  <si>
    <t>obaforever/idnztapp/meeting/20260903/VID_2026-09-03 08-22-21334318526f7dd7f2fd6604255a9725a9b67f3f682.mp4</t>
  </si>
  <si>
    <t>Apsensi dan Inventory</t>
  </si>
  <si>
    <t>2026-09-03 07:22:36</t>
  </si>
  <si>
    <t>obaforever/idnztapp/meeting/20260903/upload_17883949371504d996b6a6a7046cdbcb3b680150a6ced.mp4</t>
  </si>
  <si>
    <t>2026-09-03 07:22:33</t>
  </si>
  <si>
    <t>obaforever/idnztapp/meeting/20260903/VID_2026-09-03 07-20-1414493097982fe550b900034f1c9b7291f373c4b4f9.mp4</t>
  </si>
  <si>
    <t>2026-09-03 07:22:12</t>
  </si>
  <si>
    <t>obaforever/idnztapp/meeting/20260903/upload_1788394917350637ce56587804037b22a88416905234d.mp4</t>
  </si>
  <si>
    <t>operasional dp</t>
  </si>
  <si>
    <t>2026-09-03 07:22:11</t>
  </si>
  <si>
    <t>obaforever/idnztapp/meeting/20260903/upload_178839489423225e168e032904ba8973faeaa088778aa.mp4</t>
  </si>
  <si>
    <t>2026-09-03 07:22:06</t>
  </si>
  <si>
    <t>obaforever/idnztapp/meeting/20260903/VID_2026-09-03 07-22-01-1222651078e0698f545b0e41e2b405300120698845.mp4</t>
  </si>
  <si>
    <t>2026-09-03 07:22:03</t>
  </si>
  <si>
    <t>obaforever/idnztapp/meeting/20260903/upload_1788394746496dc00b37923464944834421241c7682e3.MOV</t>
  </si>
  <si>
    <t>ABSENSI
POD
PUSH TTD
PARCEL CARE
TTRESERVE
QR SPRINTER
INDIKATOR RATING SPRINTER</t>
  </si>
  <si>
    <t>2026-09-03 07:22:00</t>
  </si>
  <si>
    <t>obaforever/idnztapp/meeting/20260903/VID_2026-09-03 08-20-038282481574eee1ff265734621b39056a2315c78be.mp4</t>
  </si>
  <si>
    <t>2026-09-03 07:21:55</t>
  </si>
  <si>
    <t>obaforever/idnztapp/meeting/20260903/upload_17883948895113221c43581a44f5f8e4922ada59b64d7.mp4</t>
  </si>
  <si>
    <t>pickup reguler, paycools</t>
  </si>
  <si>
    <t>2026-09-03 07:21:49</t>
  </si>
  <si>
    <t>obaforever/idnztapp/meeting/20260903/VID_2026-09-03 07-20-47-12914978638252db74358e468d9f2f3dcdf54c60c9.mp4</t>
  </si>
  <si>
    <t>Breafing 3/9/2026</t>
  </si>
  <si>
    <t>2026-09-03 07:21:42</t>
  </si>
  <si>
    <t>obaforever/idnztapp/meeting/20260903/VID_2026-09-03 07-19-58-2142493194aed82298fd304caea013214845924e79.mp4</t>
  </si>
  <si>
    <t>Pod retur dan SOP bongkar</t>
  </si>
  <si>
    <t>2026-09-03 07:21:40</t>
  </si>
  <si>
    <t>obaforever/idnztapp/meeting/20260903/VID_2026-09-03 07-21-081847356717db9a8a3dcbc24f68b241744daa27f0e9.mp4</t>
  </si>
  <si>
    <t>BRIEFING SPRINTER</t>
  </si>
  <si>
    <t>2026-09-03 07:21:34</t>
  </si>
  <si>
    <t>obaforever/idnztapp/meeting/20260903/VID_2026-09-03 07-20-4712692255455de1b748c75c4da2af2d465ef28e2644.mp4</t>
  </si>
  <si>
    <t>COD / trif. efod, absensi</t>
  </si>
  <si>
    <t>2026-09-03 07:21:26</t>
  </si>
  <si>
    <t>obaforever/idnztapp/meeting/20260903/upload_1788394878770f77d2637e5a84891bb6f11a15cfed769.mp4</t>
  </si>
  <si>
    <t>2026-09-03 07:21:23</t>
  </si>
  <si>
    <t>obaforever/idnztapp/meeting/20260903/upload_1788394862141B83C4235-3C5C-4159-AB11-44D6FCEA8BE616fa5d67ea5b46e5be579b8eb0315591.mp4</t>
  </si>
  <si>
    <t>memaksimalkan paket, ttd sebelum jam 12, perhatikan pod retur</t>
  </si>
  <si>
    <t>2026-09-03 07:21:17</t>
  </si>
  <si>
    <t>obaforever/idnztapp/meeting/20260903/VID_2026-09-03 07-20-291420086001551f61b0be224d72a6bcd70665bcbacf.mp4</t>
  </si>
  <si>
    <t>absensi 
paycolls 
TTD aktual 
trip 2 wajib</t>
  </si>
  <si>
    <t>2026-09-03 07:21:13</t>
  </si>
  <si>
    <t>obaforever/idnztapp/meeting/20260903/VID_2026-09-03 08-13-43-15556320437f1611fada05401a881f757b82ccb5aa.mp4</t>
  </si>
  <si>
    <t>BRIEFING BUG01 BUNGKU, UJIAN PER WEAEK, QUIS APP SPRINTER, LONGTAIL, TTD REALTIME, POD DAN SCAN BERMASALAH SIMPAN GUDANG VALID, KEBERSIHAN DP</t>
  </si>
  <si>
    <t>2026-09-03 07:21:11</t>
  </si>
  <si>
    <t>obaforever/idnztapp/meeting/20260903/upload_17883948534129AB96866-CB2D-4002-9CAF-93FC93E4BF6870e72522ed0c4fba9fa18294a87a2dc7.mp4</t>
  </si>
  <si>
    <t>2026-09-03 07:21:02</t>
  </si>
  <si>
    <t>obaforever/idnztapp/meeting/20260903/upload_178839471552140F32E19-E820-4D91-9205-981B4C0EDD3293321a0d4e37470eb65a5d1ef61cbad0.mp4</t>
  </si>
  <si>
    <t>reminder pick up drop point</t>
  </si>
  <si>
    <t>2026-09-03 07:21:00</t>
  </si>
  <si>
    <t>obaforever/idnztapp/meeting/20260903/upload_1788394810862d2691b02e0054e7e990a8b443478fa8c.MOV</t>
  </si>
  <si>
    <t>absensi 06.30
keluar gudang 07.30
ttd 12.00
ttd harian
pod valid
longtail clearance
reverse
parcel care</t>
  </si>
  <si>
    <t>2026-09-03 07:20:58</t>
  </si>
  <si>
    <t>obaforever/idnztapp/meeting/20260903/VID_2026-09-03 07-18-44-1026859826bbc24c348ecb408186a0a2e6144c63a0.mp4</t>
  </si>
  <si>
    <t>sticker hv</t>
  </si>
  <si>
    <t>2026-09-03 07:20:51</t>
  </si>
  <si>
    <t>obaforever/idnztapp/meeting/20260903/VID_2026-09-03 08-20-431783823206de87340baab3460aa0e389493c44c55a.mp4</t>
  </si>
  <si>
    <t>ABSENSI
SCAN PAKET BERMASALAH
MKT</t>
  </si>
  <si>
    <t>2026-09-03 07:20:46</t>
  </si>
  <si>
    <t>obaforever/idnztapp/meeting/20260903/REC_46145EA9-5EBA-4BB3-B27C-17E8C41FC1D366CBF7B5-F17F-438C-96FD-7002C1FD7602373880e6c8d24156ac88b88d9ce85298.mp4</t>
  </si>
  <si>
    <t>PICKUPAN REGULER SEBELUM JAM 12 &amp; AWB WAJIB CLOSE ALUR SEBELUM JAM 12</t>
  </si>
  <si>
    <t>obaforever/idnztapp/meeting/20260903/upload_178839483185040C0ADE7-2935-4CA7-AB7C-F12097EC5EDCc3ac92089cae482ba924c531dfb51cef.mp4</t>
  </si>
  <si>
    <t>1.Dimaksimalkan lagi tanda terima hariannya berhubung paket di DP agak banyak 
2. Perhatikan paket komplen,parcel care dan longtailnx
3. Tetap perhatikan dan pertahankan absensi jam 6:30 nya</t>
  </si>
  <si>
    <t>2026-09-03 07:20:22</t>
  </si>
  <si>
    <t>obaforever/idnztapp/meeting/20260903/VID_2026-09-03 07-20-07142313457e9a06dcbfda1450b82b6547cbc11cb71.mp4</t>
  </si>
  <si>
    <t>2026-09-03 07:20:07</t>
  </si>
  <si>
    <t>obaforever/idnztapp/meeting/20260903/upload_17883947532947747cb36325d4665bde3a5f34a50ad0f.mp4</t>
  </si>
  <si>
    <t>reminder absensi,kode ketiga,longtail dan SOP kantor</t>
  </si>
  <si>
    <t>2026-09-03 07:19:23</t>
  </si>
  <si>
    <t>obaforever/idnztapp/meeting/20260903/upload_1788394754668dd3789d9f0454536b1819765d2c31418.mp4</t>
  </si>
  <si>
    <t>2026-09-03 07:19:05</t>
  </si>
  <si>
    <t>obaforever/idnztapp/meeting/20260903/upload_17883947192494d5fce66579b4cb59d50c7c850728ea6.MOV</t>
  </si>
  <si>
    <t>pencapaian reward rating</t>
  </si>
  <si>
    <t>2026-09-03 07:19:02</t>
  </si>
  <si>
    <t>obaforever/idnztapp/meeting/20260903/upload_17883946982486750aea4b4dd4dd08569f7ab9520ea0f.mp4</t>
  </si>
  <si>
    <t>Reminder ujian Sprinter Periode September 
Evaluasi Parcelcare</t>
  </si>
  <si>
    <t>2026-09-03 07:19:00</t>
  </si>
  <si>
    <t>obaforever/idnztapp/meeting/20260903/upload_178839471167964a4b263f1714b78863ea861b64cbd60.mp4</t>
  </si>
  <si>
    <t>6.30
paycools</t>
  </si>
  <si>
    <t>2026-09-03 07:18:56</t>
  </si>
  <si>
    <t>obaforever/idnztapp/meeting/20260903/upload_1788394705450c2158b657ab748deada5e2de15b69277.mp4</t>
  </si>
  <si>
    <t>2026-09-03 07:18:52</t>
  </si>
  <si>
    <t>obaforever/idnztapp/meeting/20260903/VID_2026-09-03 07-18-02-12818308693654dd59a05f44d8a1dba2f6a24e1322.mp4</t>
  </si>
  <si>
    <t>2026-09-03 07:18:51</t>
  </si>
  <si>
    <t>obaforever/idnztapp/meeting/20260903/upload_1788394695554be93b3df9e684dac95abf6228f78d24d.mp4</t>
  </si>
  <si>
    <t>penerapan punishment dan disiplin terkait absensi</t>
  </si>
  <si>
    <t>2026-09-03 07:18:46</t>
  </si>
  <si>
    <t>obaforever/idnztapp/meeting/20260903/upload_1788394699520a72df498e7314752942725f1deb8585b.mp4</t>
  </si>
  <si>
    <t>2026-09-03 07:18:31</t>
  </si>
  <si>
    <t>obaforever/idnztapp/meeting/20260903/upload_17883946483487d926caef3e14d0e9cc0e5bb6bb357af.mp4</t>
  </si>
  <si>
    <t>absen
seragam
pod
PTMP
pindahan di tanggal 5 September</t>
  </si>
  <si>
    <t>2026-09-03 07:18:30</t>
  </si>
  <si>
    <t>obaforever/idnztapp/meeting/20260903/VID_2026-09-03 08-18-16-8499516004a9fafb9e1cc46aab082baa96da3f10d.mp4</t>
  </si>
  <si>
    <t>2026-09-03 07:18:21</t>
  </si>
  <si>
    <t>obaforever/idnztapp/meeting/20260903/upload_1788394614731b89cea9b980c4ee9a1129ee99f939856.mp4</t>
  </si>
  <si>
    <t>Ketepatan Absensi
Keselamatan Kerja 
Program Marketing QR Sprinter
TTD Seblum Jam 12
POD Valid</t>
  </si>
  <si>
    <t>2026-09-03 07:18:05</t>
  </si>
  <si>
    <t>obaforever/idnztapp/meeting/20260903/VID_2026-09-03 07-16-24-497271206ccfc414a38b24d8c83f869efd152268a.mp4</t>
  </si>
  <si>
    <t>2026-09-03 07:18:02</t>
  </si>
  <si>
    <t>obaforever/idnztapp/meeting/20260903/upload_1788394540989455e58f69f2d47d19fccc2da2dce9bd6.mp4</t>
  </si>
  <si>
    <t>brifing mengenai keluar gudang 07.30
dan TTD jam 12.00</t>
  </si>
  <si>
    <t>2026-09-03 07:17:52</t>
  </si>
  <si>
    <t>obaforever/idnztapp/meeting/20260903/upload_1788394654892a5578ff754cf48b9a16fa9f7e3265a81.mp4</t>
  </si>
  <si>
    <t>2026-09-03 07:17:36</t>
  </si>
  <si>
    <t>obaforever/idnztapp/meeting/20260903/upload_1788394632670b38078c9130f44418d77c3507ee24ac7.mp4</t>
  </si>
  <si>
    <t>SLA, MARTKETING, QR, RSAT</t>
  </si>
  <si>
    <t>2026-09-03 07:17:31</t>
  </si>
  <si>
    <t>obaforever/idnztapp/meeting/20260903/upload_1788394553656e073cd0db0ee4ecda3d767bbc3cd7797.mp4</t>
  </si>
  <si>
    <t>2026-09-03 07:17:25</t>
  </si>
  <si>
    <t>obaforever/idnztapp/meeting/20260903/upload_178839458731271ffbee9c0f641c5a5a26e22edc60d2e.mp4</t>
  </si>
  <si>
    <t>pembahasan terkait Maslah update status paket tiap harinya</t>
  </si>
  <si>
    <t>2026-09-03 07:17:08</t>
  </si>
  <si>
    <t>obaforever/idnztapp/meeting/20260903/upload_1788394583196694d6fbe3153487a9a17c1b214ab39b4.mp4</t>
  </si>
  <si>
    <t>2026-09-03 07:16:39</t>
  </si>
  <si>
    <t>obaforever/idnztapp/meeting/20260903/upload_1788394586432afd63c57f1a04410bb5f0f051a5c96c2.mp4</t>
  </si>
  <si>
    <t>2026-09-03 07:16:37</t>
  </si>
  <si>
    <t>obaforever/idnztapp/meeting/20260903/VID_2026-09-03 08-15-04-9479068612e1589f086574899ba942c52b42fec2c.mp4</t>
  </si>
  <si>
    <t>penanganan scan paket bermasalah</t>
  </si>
  <si>
    <t>2026-09-03 07:16:31</t>
  </si>
  <si>
    <t>obaforever/idnztapp/meeting/20260903/upload_1788394575508FB1C3BAB-E63C-4AE4-B374-3839526E565E69bded82de7d4992a4bc611a73aaf0ed.mp4</t>
  </si>
  <si>
    <t>ops, marketing, 7.30</t>
  </si>
  <si>
    <t>2026-09-03 07:16:29</t>
  </si>
  <si>
    <t>obaforever/idnztapp/meeting/20260903/upload_178839455786055bb0d3434eb412fb5b3f596480d25ab.mp4</t>
  </si>
  <si>
    <t>2026-09-03 07:16:18</t>
  </si>
  <si>
    <t>obaforever/idnztapp/meeting/20260903/VID_2026-09-03 07-15-22840487220b6c1aa382d434f78a0192320856cff4c.mp4</t>
  </si>
  <si>
    <t>jam absensi ,pick up reguler ,jam keluar gudang</t>
  </si>
  <si>
    <t>2026-09-03 07:16:04</t>
  </si>
  <si>
    <t>obaforever/idnztapp/meeting/20260903/upload_17883945530353ce2bd72fe7e4bc2a17507e94a135aac.mp4</t>
  </si>
  <si>
    <t>POD Retur Valid</t>
  </si>
  <si>
    <t>2026-09-03 07:15:40</t>
  </si>
  <si>
    <t>obaforever/idnztapp/meeting/20260903/upload_1788394534888c0488ac08b094d339005d2ff6f85f6c5.mp4</t>
  </si>
  <si>
    <t>2026-09-03 07:15:35</t>
  </si>
  <si>
    <t>obaforever/idnztapp/meeting/20260903/VID_2026-09-03 07-13-2595043982563a975f120194fca959ba73c2de42a80.mp4</t>
  </si>
  <si>
    <t>keamanan 
pod ttd 
kode ke 3</t>
  </si>
  <si>
    <t>2026-09-03 07:15:34</t>
  </si>
  <si>
    <t>obaforever/idnztapp/meeting/20260903/VID_2026-09-03 08-15-1129384836401d85dbf3d8a4d63b68adf42d207d4ff.mp4</t>
  </si>
  <si>
    <t>2026-09-03 07:15:29</t>
  </si>
  <si>
    <t>obaforever/idnztapp/meeting/20260903/upload_1788394508059d729c9b2e1b541bc8fa4ae156c24d105.mp4</t>
  </si>
  <si>
    <t>materi target ttd jam 12.00</t>
  </si>
  <si>
    <t>2026-09-03 07:15:16</t>
  </si>
  <si>
    <t>obaforever/idnztapp/meeting/20260903/upload_178839449003411a8c3cc80264134957c2dc61d440352.mp4</t>
  </si>
  <si>
    <t>2026-09-03 07:15:10</t>
  </si>
  <si>
    <t>obaforever/idnztapp/meeting/20260903/VID_2026-09-03 08-08-4914894050496d302da9b16a4017b5ebde70bf74a4f9.mp4</t>
  </si>
  <si>
    <t>absen jam 06:30
TTD sebelum jam 12:00
target 1 AWB / sprinter</t>
  </si>
  <si>
    <t>2026-09-03 07:14:57</t>
  </si>
  <si>
    <t>obaforever/idnztapp/meeting/20260903/VID_2026-09-03 07-14-37-15432196630598c8bbe9b04d96b719d5705d9c1fbd.mp4</t>
  </si>
  <si>
    <t>Push penilaian Sales</t>
  </si>
  <si>
    <t>2026-09-03 07:14:55</t>
  </si>
  <si>
    <t>obaforever/idnztapp/meeting/20260903/VID_2026-09-03 07-11-2312720947613e35e68c20d3487591b7df6b244462d2.mp4</t>
  </si>
  <si>
    <t>2026-09-03 07:14:49</t>
  </si>
  <si>
    <t>obaforever/idnztapp/meeting/20260903/upload_1788394478937bb4e5b3e85a041d8b672e1c0e1905786.mp4</t>
  </si>
  <si>
    <t>2026-09-03 07:14:48</t>
  </si>
  <si>
    <t>obaforever/idnztapp/meeting/20260903/upload_17883944767358aba46a7bdc548fcacf9c8d8e42e97ce.mp4</t>
  </si>
  <si>
    <t>2026-09-03 07:14:46</t>
  </si>
  <si>
    <t>obaforever/idnztapp/meeting/20260903/upload_1788394416763fa5db7b5ec2347bf881672b70f4bfefa.mp4</t>
  </si>
  <si>
    <t>TTD aktual</t>
  </si>
  <si>
    <t>2026-09-03 07:14:43</t>
  </si>
  <si>
    <t>obaforever/idnztapp/meeting/20260903/upload_1788394461646b44db53d878e4703bc7d7b0ae030147f.mp4</t>
  </si>
  <si>
    <t>PELAYANAN
KEBERSIHAN
PUSH PAKET
LONGTAIL</t>
  </si>
  <si>
    <t>2026-09-03 07:14:35</t>
  </si>
  <si>
    <t>obaforever/idnztapp/meeting/20260903/VID_2026-09-03 07-13-46-6132168046cc5143635414f9388c9703714f1541d.mp4</t>
  </si>
  <si>
    <t>berifing pagi cp_tanjung barat 
codfd
reting bintang 5
keluar gudang 
TTD jam 12
TTD ritase
QR sprinter
barang dg</t>
  </si>
  <si>
    <t>2026-09-03 07:14:24</t>
  </si>
  <si>
    <t>obaforever/idnztapp/meeting/20260903/upload_1788394445408420f2edd08c1423ebd7bff11abeae822.mp4</t>
  </si>
  <si>
    <t>2026-09-03 07:14:16</t>
  </si>
  <si>
    <t>obaforever/idnztapp/meeting/20260903/upload_17883944448945eba5527c6804e848c54ecbca7cb56ca.MOV</t>
  </si>
  <si>
    <t>2026-09-03 07:14:05</t>
  </si>
  <si>
    <t>obaforever/idnztapp/meeting/20260903/VID_2026-09-03 07-13-29-1534552519b0edc00674b44c9f9c566c8a3360bf14.mp4</t>
  </si>
  <si>
    <t>briefing rating sprinter yg blm 5</t>
  </si>
  <si>
    <t>2026-09-03 07:13:59</t>
  </si>
  <si>
    <t>obaforever/idnztapp/meeting/20260903/VID_2026-09-03 07-12-28463516526e9618e93c87949f587dd26d78bea26f6.mp4</t>
  </si>
  <si>
    <t>2026-09-03 07:13:40</t>
  </si>
  <si>
    <t>obaforever/idnztapp/meeting/20260903/upload_1788394262037dd0713261550417fbb13d27b3da616c9.mp4</t>
  </si>
  <si>
    <t>ttd jam 12, ttd aktual</t>
  </si>
  <si>
    <t>2026-09-03 07:13:28</t>
  </si>
  <si>
    <t>obaforever/idnztapp/meeting/20260903/upload_1788394228434ecc31354b4aa45a7ae8a2c88f256dbd7.mp4</t>
  </si>
  <si>
    <t>Briefing 03.09.2026
1.Penwaran QR Sprinter / QR Awb / QR Event dan untuk pengajak Customer proses pickup mengunakan QR Tersebut
2.Ttd Jam 12:00
3.Ttd aktual</t>
  </si>
  <si>
    <t>2026-09-03 07:13:08</t>
  </si>
  <si>
    <t>obaforever/idnztapp/meeting/20260903/VID_2026-09-03 08-11-56-17741173261ec0b0da2c3440186deb9923818d8fb.mp4</t>
  </si>
  <si>
    <t>2026-09-03 07:13:06</t>
  </si>
  <si>
    <t>obaforever/idnztapp/meeting/20260903/upload_1788394147285fca75be9d30e4757aecb1d494f283df2.mp4</t>
  </si>
  <si>
    <t>pembahasan tentang rating sprinter</t>
  </si>
  <si>
    <t>2026-09-03 07:13:00</t>
  </si>
  <si>
    <t>obaforever/idnztapp/meeting/20260903/VID_2026-09-03 07-11-501083232723ff4ec6a82c4444f0b1ae86fb426940f7.mp4</t>
  </si>
  <si>
    <t>Tugas belajar periode September</t>
  </si>
  <si>
    <t>2026-09-03 07:12:52</t>
  </si>
  <si>
    <t>obaforever/idnztapp/meeting/20260903/upload_17883943205926f1f077f31be4dc98edbe764968334ed.mp4</t>
  </si>
  <si>
    <t>TTD JAM 12 
ABSENSI 
LONGTAIL 
QUIZ APP SPRINTER</t>
  </si>
  <si>
    <t>2026-09-03 07:12:48</t>
  </si>
  <si>
    <t>obaforever/idnztapp/meeting/20260903/upload_1788394366163fa4f3e254ac34eedbc92ec26fd1328a9.mp4</t>
  </si>
  <si>
    <t>2026-09-03 07:12:31</t>
  </si>
  <si>
    <t>obaforever/idnztapp/meeting/20260903/upload_1788394342500c2a52cb836374dd584875b8d8b30be9b.mp4</t>
  </si>
  <si>
    <t>obaforever/idnztapp/meeting/20260903/upload_17883943162929e14e21ab12748aea3983223ca151ea1.mp4</t>
  </si>
  <si>
    <t>Promosi QR</t>
  </si>
  <si>
    <t>2026-09-03 07:12:30</t>
  </si>
  <si>
    <t>obaforever/idnztapp/meeting/20260903/upload_17883943359475d3bdc87e8364643a9596bbde8549882.mp4</t>
  </si>
  <si>
    <t>2026-09-03 07:12:24</t>
  </si>
  <si>
    <t>obaforever/idnztapp/meeting/20260903/upload_1788394313349700D882D-4E97-4924-9DAE-AC0647548C00d50514d4620d4b52b1d5e76a4df9a3ef.mp4</t>
  </si>
  <si>
    <t>2026-09-03 07:12:22</t>
  </si>
  <si>
    <t>obaforever/idnztapp/meeting/20260903/VID_2026-09-03 08-10-5214180805129f1ffe9c44c44af6b8bd1f5d48db0bb6.mp4</t>
  </si>
  <si>
    <t>2026-09-03 07:11:58</t>
  </si>
  <si>
    <t>obaforever/idnztapp/meeting/20260903/upload_178839430558202999ff77e9243de9bf5eac639b74cd4.mp4</t>
  </si>
  <si>
    <t>2026-09-03 07:11:53</t>
  </si>
  <si>
    <t>obaforever/idnztapp/meeting/20260903/upload_178839427830772828d340fc9431eb14b6ec860be7e38.MOV</t>
  </si>
  <si>
    <t>SOP paket High value</t>
  </si>
  <si>
    <t>2026-09-03 07:11:50</t>
  </si>
  <si>
    <t>obaforever/idnztapp/meeting/20260903/upload_178839429176429aac191c5884417be8eafe291f8ab8f.mp4</t>
  </si>
  <si>
    <t>pickup reguler
pembayaran online</t>
  </si>
  <si>
    <t>2026-09-03 07:11:47</t>
  </si>
  <si>
    <t>obaforever/idnztapp/meeting/20260903/upload_178839427014097bdd95104024915adc4cc71c23af15c.mp4</t>
  </si>
  <si>
    <t>absen,KL gudang,TTD jam 12,setoran trip 1 parcel,marketing</t>
  </si>
  <si>
    <t>2026-09-03 07:11:44</t>
  </si>
  <si>
    <t>obaforever/idnztapp/meeting/20260903/VID_2026-09-03 07-09-44110277438701a11609b2974301bee68b502661bff5.mp4</t>
  </si>
  <si>
    <t>Reminder poin indikator Rating sprinter kurir
Grooming karyawan ,absensi 
Sop Ttd Retur</t>
  </si>
  <si>
    <t>2026-09-03 07:11:42</t>
  </si>
  <si>
    <t>obaforever/idnztapp/meeting/20260903/upload_1788394321426475c6125bbba408cbfc57fdd0e68a589.mp4</t>
  </si>
  <si>
    <t>RA_KARTINI
PEMAHAMAN PERAN BISNIS
TTD SEBELUM JAM 12
LONGTAIL 
KEBERSIHAN</t>
  </si>
  <si>
    <t>obaforever/idnztapp/meeting/20260903/VID_2026-09-03 07-11-06-1061208104600dc8bff68941c184abd511eb3bc2c2.mp4</t>
  </si>
  <si>
    <t>stuk ttd jam12</t>
  </si>
  <si>
    <t>2026-09-03 07:11:25</t>
  </si>
  <si>
    <t>obaforever/idnztapp/meeting/20260903/upload_17883942053621423ED08-2D06-4E39-B707-A0A6E0CEBC5F15fdf2b5e6c04582ae57d6a8f5e53132.mp4</t>
  </si>
  <si>
    <t>absensi 6.30,, ttd sebelum jam 12,, 30 awb pickupan 1 bulan,, pickupan high velue wajib diambil dan dipickup</t>
  </si>
  <si>
    <t>2026-09-03 07:11:23</t>
  </si>
  <si>
    <t>obaforever/idnztapp/meeting/20260903/upload_1788394278570ab8d98859fc84f64b4f1a137026bdf4b.mp4</t>
  </si>
  <si>
    <t>Absen 06:30 , Kaluar Gudang 07:30 , TTD 12:00</t>
  </si>
  <si>
    <t>2026-09-03 07:11:15</t>
  </si>
  <si>
    <t>obaforever/idnztapp/meeting/20260903/VID_2026-09-03 08-10-383045048835067b2984e8841c782adae23d9b89b2c.mp4</t>
  </si>
  <si>
    <t>RATING SPRINTER
LONG TAIL
TTD SEBELUM JAM 12</t>
  </si>
  <si>
    <t>2026-09-03 07:11:14</t>
  </si>
  <si>
    <t>obaforever/idnztapp/meeting/20260903/upload_17883942523931993db597d904ae2a08e59dc5a388f5b.mp4</t>
  </si>
  <si>
    <t>Pembahasan TTD Aktual</t>
  </si>
  <si>
    <t>obaforever/idnztapp/meeting/20260903/upload_17883942511533bb1b62a70c6460da28381037442a94d.mp4</t>
  </si>
  <si>
    <t>edukasi raring sprinter supya memaksimalkan isi quiz</t>
  </si>
  <si>
    <t>2026-09-03 07:11:09</t>
  </si>
  <si>
    <t>obaforever/idnztapp/meeting/20260903/upload_178839419100446df291340364c7b8c77f895a758c009.MOV</t>
  </si>
  <si>
    <t>obaforever/idnztapp/meeting/20260903/upload_1788394222005c68c4296edfc404a9d0c2b4d5ad27f7a.mp4</t>
  </si>
  <si>
    <t>2026-09-03 07:11:08</t>
  </si>
  <si>
    <t>obaforever/idnztapp/meeting/20260903/upload_178839424589645415f0186bb468c81212d71bd593ff1.mp4</t>
  </si>
  <si>
    <t>pod TTD,pod retur, absensi, parcel care</t>
  </si>
  <si>
    <t>2026-09-03 07:10:58</t>
  </si>
  <si>
    <t>obaforever/idnztapp/meeting/20260903/upload_1788394101588e21d48e5032d4ef09f487cf2f8428f51.mp4</t>
  </si>
  <si>
    <t>2026-09-03 07:10:53</t>
  </si>
  <si>
    <t>obaforever/idnztapp/meeting/20260903/upload_1788394201636c43c60700c9d439d8d85b91f6fb99eb7.mp4</t>
  </si>
  <si>
    <t>TT reverse 
kode ketiga dan longtail</t>
  </si>
  <si>
    <t>2026-09-03 07:10:47</t>
  </si>
  <si>
    <t>obaforever/idnztapp/meeting/20260903/upload_1788394222100c399b8f86eb44b3cbb23dc37c3eb11c9.mp4</t>
  </si>
  <si>
    <t>2026-09-03 07:10:40</t>
  </si>
  <si>
    <t>obaforever/idnztapp/meeting/20260903/upload_17883942069971d28fa4d8b12423aadc8d0265a2ce680.mp4</t>
  </si>
  <si>
    <t>obaforever/idnztapp/meeting/20260903/upload_17883942269683dcb3eb4c5b84ebf91c000626ed6a71e.mp4</t>
  </si>
  <si>
    <t>2026-09-03 07:10:24</t>
  </si>
  <si>
    <t>obaforever/idnztapp/meeting/20260903/upload_1788394149829f0ecf7d457164c2b95b1e9bf7e75d809.mp4</t>
  </si>
  <si>
    <t>mengingat kan kembali penting nya kedisiplinan absen 6:30 , dan menghimbau ke Sprinter agar scan bermasalah sesuai POD chat..</t>
  </si>
  <si>
    <t>2026-09-03 07:10:15</t>
  </si>
  <si>
    <t>obaforever/idnztapp/meeting/20260903/VID_2026-09-03 07-09-364334286973894ae436a444ff5a18bc6296cc7d412.mp4</t>
  </si>
  <si>
    <t>2026-09-03 07:10:13</t>
  </si>
  <si>
    <t>obaforever/idnztapp/meeting/20260903/upload_1788394148795d0d0794cac9b4b1586f16304c3898815.mp4</t>
  </si>
  <si>
    <t>Layanan Customer dan Open market</t>
  </si>
  <si>
    <t>2026-09-03 07:10:08</t>
  </si>
  <si>
    <t>obaforever/idnztapp/meeting/20260903/upload_1788394176356360a26f36f4d4f7098a05639ac219049.mp4</t>
  </si>
  <si>
    <t>koleksi cod</t>
  </si>
  <si>
    <t>2026-09-03 07:10:07</t>
  </si>
  <si>
    <t>obaforever/idnztapp/meeting/20260903/upload_17883941659809122ec7db51447d1a4b7eaedc5c15276.MOV</t>
  </si>
  <si>
    <t>2026-09-03 07:09:52</t>
  </si>
  <si>
    <t>obaforever/idnztapp/meeting/20260903/upload_1788394134190273f4d49757d4c67917b591f32be2e3e.mp4</t>
  </si>
  <si>
    <t>VIDEO BREAFING PPE02 MENGENAIK KODE KETIGA, TARGET HARIAN, POD SCAN BERMASALAH</t>
  </si>
  <si>
    <t>2026-09-03 07:09:51</t>
  </si>
  <si>
    <t>obaforever/idnztapp/meeting/20260903/upload_1788394145368cb7f8ccce9864f2fac0ac401a8ab5a00.mp4</t>
  </si>
  <si>
    <t>POD RETUR
KEBERSIHAN 
ABSENSI</t>
  </si>
  <si>
    <t>2026-09-03 07:09:43</t>
  </si>
  <si>
    <t>obaforever/idnztapp/meeting/20260903/upload_1788394129983d4158053fd30409990c4005a3d5e5b4c.MOV</t>
  </si>
  <si>
    <t>maintenance pelanggan existing</t>
  </si>
  <si>
    <t>2026-09-03 07:09:40</t>
  </si>
  <si>
    <t>obaforever/idnztapp/meeting/20260903/upload_1788394163033e5717d01c0934094934ce72fe8d564b1.mp4</t>
  </si>
  <si>
    <t>2026-09-03 07:09:23</t>
  </si>
  <si>
    <t>obaforever/idnztapp/meeting/20260903/upload_17883941397055f273d3b82e54a7abcbc115a9bea02eb.MOV</t>
  </si>
  <si>
    <t>smart salary</t>
  </si>
  <si>
    <t>2026-09-03 07:08:35</t>
  </si>
  <si>
    <t>obaforever/idnztapp/meeting/20260903/VID_2026-09-03 08-07-22187973454466dcf6a86c91470a95661cf5bb1d39f7.mp4</t>
  </si>
  <si>
    <t>2026-09-03 07:08:16</t>
  </si>
  <si>
    <t>obaforever/idnztapp/meeting/20260903/upload_1788394030764f6806ba543f14a95a37c369282b38387.mp4</t>
  </si>
  <si>
    <t>absensi
peningkatan ttd sebelum jam 12
pickup reguler</t>
  </si>
  <si>
    <t>2026-09-03 07:08:14</t>
  </si>
  <si>
    <t>obaforever/idnztapp/meeting/20260903/VID_2026-09-03 08-07-19107565358926f5d66f4e8f40e49878cafed1724bce.mp4</t>
  </si>
  <si>
    <t>2026-09-03 07:08:13</t>
  </si>
  <si>
    <t>obaforever/idnztapp/meeting/20260903/upload_178839407561035382c529f864daf8bb777c6a2a24094.MOV</t>
  </si>
  <si>
    <t>2026-09-03 07:08:10</t>
  </si>
  <si>
    <t>obaforever/idnztapp/meeting/20260903/upload_1788394075941fc0a5e34a60742cd90c0bca1d0a469ff.mp4</t>
  </si>
  <si>
    <t>2026-09-03 07:08:02</t>
  </si>
  <si>
    <t>obaforever/idnztapp/meeting/20260903/VID_2026-09-03 08-07-06-1469588326e95e81c5f45c4eec9aa5a3c89d413056.mp4</t>
  </si>
  <si>
    <t>POD RETUR
HIGH VALUE
LONGTAIL</t>
  </si>
  <si>
    <t>2026-09-03 07:07:46</t>
  </si>
  <si>
    <t>obaforever/idnztapp/meeting/20260903/upload_17883940558881cfde3596290443582215cbe8b4d273c.mp4</t>
  </si>
  <si>
    <t>2026-09-03 07:07:38</t>
  </si>
  <si>
    <t>obaforever/idnztapp/meeting/20260903/upload_1788394019092759FA17F-457E-4C0D-90F8-E1AC3C4DD5296b2b09cff3244307ba2857b5d7ead5cc.mp4</t>
  </si>
  <si>
    <t>lama di dp</t>
  </si>
  <si>
    <t>2026-09-03 07:07:34</t>
  </si>
  <si>
    <t>obaforever/idnztapp/meeting/20260903/upload_17883940328174aeadb61bfde4c32960c417c5d29d866.mp4</t>
  </si>
  <si>
    <t>Pemaksimalan pengantaran</t>
  </si>
  <si>
    <t>2026-09-03 07:07:33</t>
  </si>
  <si>
    <t>obaforever/idnztapp/meeting/20260903/upload_1788394046319ed0af0df9efa42258e0c706e6163b7e3.MOV</t>
  </si>
  <si>
    <t>2026-09-03 07:07:31</t>
  </si>
  <si>
    <t>obaforever/idnztapp/meeting/20260903/upload_1788394010018a293eeae07b047bda92f304de3043ea9.mp4</t>
  </si>
  <si>
    <t>sprinter kelumpang selatan</t>
  </si>
  <si>
    <t>2026-09-03 07:07:24</t>
  </si>
  <si>
    <t>obaforever/idnztapp/meeting/20260903/upload_178839402930828dd6747a1bd46f1ad62a4159addec7e.mp4</t>
  </si>
  <si>
    <t>push TTD 
longtail</t>
  </si>
  <si>
    <t>2026-09-03 07:07:19</t>
  </si>
  <si>
    <t>obaforever/idnztapp/meeting/20260903/VID_2026-09-03 07-06-13-12474175876d55341ffc74468bb03d92a875f1b5ea.mp4</t>
  </si>
  <si>
    <t>push poin rating
push reguler 1 hari 1
push pod valid
push ttd jam 12.00</t>
  </si>
  <si>
    <t>2026-09-03 07:07:05</t>
  </si>
  <si>
    <t>obaforever/idnztapp/meeting/20260903/upload_17883940125585104f42882e14f5fa4a23f9d509ec268.mp4</t>
  </si>
  <si>
    <t>gopay 
setoran trip 1</t>
  </si>
  <si>
    <t>obaforever/idnztapp/meeting/20260903/upload_178839400980024a1b57b176f4889835dec8a8723a4b9.mp4</t>
  </si>
  <si>
    <t>2026-09-03 07:06:47</t>
  </si>
  <si>
    <t>obaforever/idnztapp/meeting/20260903/upload_178839398353609F255BB-CAF9-4A84-A983-49D5E3A25646cd2d6721effd4e6aa6e29c524e8543a6.mp4</t>
  </si>
  <si>
    <t>edukasi penanganan TT Revers Hight Value</t>
  </si>
  <si>
    <t>2026-09-03 07:06:42</t>
  </si>
  <si>
    <t>obaforever/idnztapp/meeting/20260903/upload_17883939597696615823A-8E09-45B9-9110-7F91946EA27184f4c0fbfc4c44f8bcb6eedcb7d4efa6.mp4</t>
  </si>
  <si>
    <t>Push TTD
Quis Sprinter
Punishment TTD Jam 12</t>
  </si>
  <si>
    <t>obaforever/idnztapp/meeting/20260903/VID_2026-09-03 08-06-14726734094adcd00d25e9e4caa9fc1df635d14591e.mp4</t>
  </si>
  <si>
    <t>barang lama dan tim yg sakit</t>
  </si>
  <si>
    <t>2026-09-03 07:06:32</t>
  </si>
  <si>
    <t>obaforever/idnztapp/meeting/20260903/upload_1788393982954d937a6e88f684a899ffd1ca07af7bc2e.mp4</t>
  </si>
  <si>
    <t>2026-09-03 07:06:18</t>
  </si>
  <si>
    <t>obaforever/idnztapp/meeting/20260903/upload_1788393718556134EAE12-3D0F-40AE-A045-825BE0819ED082ca894b09d64e31853a5e280f67962c.mp4</t>
  </si>
  <si>
    <t>2026-09-03 07:06:11</t>
  </si>
  <si>
    <t>obaforever/idnztapp/meeting/20260903/upload_1788393951106497ddbba79d5472e8e33799d42b6a070.mp4</t>
  </si>
  <si>
    <t>Gopay 
setoran trip 1</t>
  </si>
  <si>
    <t>2026-09-03 07:06:10</t>
  </si>
  <si>
    <t>obaforever/idnztapp/meeting/20260903/VID_2026-09-03 07-05-59-560302266f11fb45e9c0549d6a4ecb4eb5e3b8a66.mp4</t>
  </si>
  <si>
    <t>2026-09-03 07:06:08</t>
  </si>
  <si>
    <t>obaforever/idnztapp/meeting/20260903/upload_1788393932141a01621c871674fb8afc18cf309379c75.mp4</t>
  </si>
  <si>
    <t>IM Parcel care &amp; parcel care, etika sprinter ke customer</t>
  </si>
  <si>
    <t>2026-09-03 07:05:42</t>
  </si>
  <si>
    <t>obaforever/idnztapp/meeting/20260903/upload_17883939214549AE5069A-F02C-46FD-8D05-0391F7CD5DA142b548013d09438cbb53391f72621b41.mp4</t>
  </si>
  <si>
    <t>Briefing 3 September 2026</t>
  </si>
  <si>
    <t>2026-09-03 07:05:18</t>
  </si>
  <si>
    <t>obaforever/idnztapp/meeting/20260903/upload_17883938955341d93582730f64a06ba14f8c2c5c2dda0.MOV</t>
  </si>
  <si>
    <t>obaforever/idnztapp/meeting/20260903/upload_17883938806955a8f966ce7054f72ac17df702d4198df.mp4</t>
  </si>
  <si>
    <t>oprasional
TTD 12:00
ABSENSI</t>
  </si>
  <si>
    <t>2026-09-03 07:05:14</t>
  </si>
  <si>
    <t>obaforever/idnztapp/meeting/20260903/VID_2026-09-03 08-04-11-2945270286e6c04272fdc45e78810ab12bcfe9c0d.mp4</t>
  </si>
  <si>
    <t>SLA pick up reguler 2 jam</t>
  </si>
  <si>
    <t>2026-09-03 07:04:50</t>
  </si>
  <si>
    <t>obaforever/idnztapp/meeting/20260903/upload_1788393880037c6c4818bc0444d778ae562aca8d6a608.mp4</t>
  </si>
  <si>
    <t>2026-09-03 07:04:29</t>
  </si>
  <si>
    <t>obaforever/idnztapp/meeting/20260903/upload_1788393843802073779fb13a643889f4c32c86b2e37c9.MOV</t>
  </si>
  <si>
    <t>Evaluasi penilaian keluar gudang</t>
  </si>
  <si>
    <t>2026-09-03 07:04:08</t>
  </si>
  <si>
    <t>obaforever/idnztapp/meeting/20260903/VID_2026-09-03 07-02-54632041189413bfb55ebbf403ca5b7454c48a51e8e.mp4</t>
  </si>
  <si>
    <t>2026-09-03 07:04:02</t>
  </si>
  <si>
    <t>obaforever/idnztapp/meeting/20260903/upload_17883938329478eed13430e834af79e89123a25a4c1fe.mp4</t>
  </si>
  <si>
    <t>obaforever/idnztapp/meeting/20260903/upload_1788393820314d60f578b297c45bc8ee1ed836a4f1a07.mp4</t>
  </si>
  <si>
    <t>memastikan paket terdelivery semuanya</t>
  </si>
  <si>
    <t>2026-09-03 07:03:56</t>
  </si>
  <si>
    <t>obaforever/idnztapp/meeting/20260903/upload_1788390180064ce23ab687687450da306ce982d92449f.mp4</t>
  </si>
  <si>
    <t>2026-09-03 07:03:47</t>
  </si>
  <si>
    <t>obaforever/idnztapp/meeting/20260903/upload_17883938167939e5cee083f514331a54220290d63eff2.mp4</t>
  </si>
  <si>
    <t>2026-09-03 07:03:44</t>
  </si>
  <si>
    <t>obaforever/idnztapp/meeting/20260903/upload_1788393811665e1d9519a2d4646bdb2e5e09139c9ad22.mp4</t>
  </si>
  <si>
    <t>2026-09-03 07:03:26</t>
  </si>
  <si>
    <t>obaforever/idnztapp/meeting/20260903/upload_1788393774634e398027ba52c4c2abffe8eb78fa5356e.mp4</t>
  </si>
  <si>
    <t>obaforever/idnztapp/meeting/20260903/VID_2026-09-03 07-02-03104861444909c4101394e6c979eaf116a554170.mp4</t>
  </si>
  <si>
    <t>2026-09-03 07:03:23</t>
  </si>
  <si>
    <t>obaforever/idnztapp/meeting/20260903/upload_178839378598069067122a93f46908f9e0cffb2980093.MOV</t>
  </si>
  <si>
    <t>2026-09-03 07:03:22</t>
  </si>
  <si>
    <t>obaforever/idnztapp/meeting/20260903/VID_2026-09-03 07-01-50-938802344d565ed5c776e41bc8d15a2d431c18813.mp4</t>
  </si>
  <si>
    <t>materi :
6s
TTD k1 
1k 1p</t>
  </si>
  <si>
    <t>2026-09-03 07:03:20</t>
  </si>
  <si>
    <t>obaforever/idnztapp/meeting/20260903/VID_2026-09-03 07-01-441482372869d5c6433a04be4b6a80d314ec58693d3b.mp4</t>
  </si>
  <si>
    <t>PWO13 
MATERI
*HASIL DARI BULAN AGUSTUS 
*TARGET PU REG MITRA 
*VIP COD</t>
  </si>
  <si>
    <t>2026-09-03 07:03:15</t>
  </si>
  <si>
    <t>obaforever/idnztapp/meeting/20260903/upload_17883937836251acc700138eb475b857edcdde568fe24.mp4</t>
  </si>
  <si>
    <t>2026-09-03 07:03:04</t>
  </si>
  <si>
    <t>obaforever/idnztapp/meeting/20260903/upload_1788393577249766bed389e754d989173e5b83195cbf0.mp4</t>
  </si>
  <si>
    <t>Briefing pagi 
1. Memaksimalkan target 1 kurir 1 paket</t>
  </si>
  <si>
    <t>2026-09-03 07:02:52</t>
  </si>
  <si>
    <t>obaforever/idnztapp/meeting/20260903/upload_17883937388722e5f3cdb375f4b488d9f4305adc9a691.mp4</t>
  </si>
  <si>
    <t>breafing tentang paket kurang pod</t>
  </si>
  <si>
    <t>2026-09-03 07:02:51</t>
  </si>
  <si>
    <t>obaforever/idnztapp/meeting/20260903/record_video_178839374149711fc906627194397a98f1f22bf9fa6bb.mp4</t>
  </si>
  <si>
    <t>2026-09-03 07:02:43</t>
  </si>
  <si>
    <t>obaforever/idnztapp/meeting/20260903/VID_2026-09-03 08-01-2419828137230c0c5e5d4ec04ab0bdbf270e10fe4e2b.mp4</t>
  </si>
  <si>
    <t>2026-09-03 07:02:39</t>
  </si>
  <si>
    <t>obaforever/idnztapp/meeting/20260903/upload_17883937198137c3ff1c7bf9a45deae99bc631ff57869.mp4</t>
  </si>
  <si>
    <t>kedisiplinan kehadiran bekerja 06 30 
TTD jam 12.00
QR SPRINTER 1 SPRINTER 30 AWB PER BULAN REGULER 
TPTW
high value</t>
  </si>
  <si>
    <t>2026-09-03 07:02:37</t>
  </si>
  <si>
    <t>obaforever/idnztapp/meeting/20260903/upload_178839371600206ec0405298c4328869a6bb381f50804.mp4</t>
  </si>
  <si>
    <t>2026-09-03 07:02:31</t>
  </si>
  <si>
    <t>obaforever/idnztapp/meeting/20260903/upload_1788393483559755b79531a2d419499633c15c3848586.MOV</t>
  </si>
  <si>
    <t>1. Edukasi terkait penekanan angka retur 
2. Evaluasi capaian SLA
3. Reminder pengumpulan poin rating sprinter</t>
  </si>
  <si>
    <t>2026-09-03 07:02:29</t>
  </si>
  <si>
    <t>obaforever/idnztapp/meeting/20260903/upload_1788393511584a843f6419d564057b733d0a3cd8ed5ad.mp4</t>
  </si>
  <si>
    <t>paycols
parcel care</t>
  </si>
  <si>
    <t>2026-09-03 07:02:27</t>
  </si>
  <si>
    <t>obaforever/idnztapp/meeting/20260903/VID_2026-09-03 07-58-492106614775eab933d809684c9aaf2c913402ada357.mp4</t>
  </si>
  <si>
    <t>2026-09-03 07:02:20</t>
  </si>
  <si>
    <t>obaforever/idnztapp/meeting/20260903/upload_178839360418791744267-6CA4-4F2B-B5C5-EC8A16AAF2ACd5a004ea0ace41c09ee4bf0695bf8ed4.mp4</t>
  </si>
  <si>
    <t>ABSENSI
TTD 12
RITASE 
LONG TAIL</t>
  </si>
  <si>
    <t>2026-09-03 07:02:01</t>
  </si>
  <si>
    <t>obaforever/idnztapp/meeting/20260903/upload_1788393699899c766abe645cb4914a9202f86e9ab527f.mp4</t>
  </si>
  <si>
    <t>2026-09-03 07:01:57</t>
  </si>
  <si>
    <t>obaforever/idnztapp/meeting/20260903/upload_1788393638066ffb6dd3a90284f75bf5d223a3ac1d525.mp4</t>
  </si>
  <si>
    <t>2026-09-03 07:01:52</t>
  </si>
  <si>
    <t>obaforever/idnztapp/meeting/20260903/upload_1788393470033B47084C8-27C6-4C64-8B67-1E0B672C5D2D36a981b4913547b8985e009850805b0a.mp4</t>
  </si>
  <si>
    <t>briefing maba
-pod valid
-push ttd</t>
  </si>
  <si>
    <t>2026-09-03 07:01:42</t>
  </si>
  <si>
    <t>obaforever/idnztapp/meeting/20260903/upload_1788390045611b26656d6788648c88b0ffb9f9c369560.mp4</t>
  </si>
  <si>
    <t>2026-09-03 07:01:05</t>
  </si>
  <si>
    <t>obaforever/idnztapp/meeting/20260903/upload_1788393648666715919ab9c2f4c03b4809a9bd18a80f6.mp4</t>
  </si>
  <si>
    <t>2026-09-03 07:00:55</t>
  </si>
  <si>
    <t>obaforever/idnztapp/meeting/20260903/upload_1788393640233A914D207-445D-4DC2-B312-95432D8A910E8ae9f068275b406e87b7d0a6f73c3935.mp4</t>
  </si>
  <si>
    <t>2026-09-03 07:00:47</t>
  </si>
  <si>
    <t>obaforever/idnztapp/meeting/20260903/VID_2026-09-03 07-00-12-1704567396d4e022a91ea44ca88c688444ec54644d.mp4</t>
  </si>
  <si>
    <t>Push Longtail 
Push TTD Jam 12.00
Push Absensi 06.30
Push Keluar Gudang 07.30
Push Inventory 
Push Penggunaan QR Sprinter</t>
  </si>
  <si>
    <t>2026-09-03 07:00:28</t>
  </si>
  <si>
    <t>obaforever/idnztapp/meeting/20260903/upload_17883936175799c55e0c92aa54894baab3565bc258415.mp4</t>
  </si>
  <si>
    <t>2026-09-03 07:00:25</t>
  </si>
  <si>
    <t>obaforever/idnztapp/meeting/20260903/VID_2026-09-03 06-59-58-14257541841a0807e3b6f5471cabf61e706a1598a7.mp4</t>
  </si>
  <si>
    <t>2026-09-03 07:00:15</t>
  </si>
  <si>
    <t>obaforever/idnztapp/meeting/20260903/VID_2026-09-03 07-59-33-3538398305305f6820ef4a258e86cc853d2b2217.mp4</t>
  </si>
  <si>
    <t>Evaluasi</t>
  </si>
  <si>
    <t>2026-09-03 06:59:53</t>
  </si>
  <si>
    <t>obaforever/idnztapp/meeting/20260903/upload_17883935613407fe1b537c7ea4a2fb10a73407dd06c15.mp4</t>
  </si>
  <si>
    <t>briefing stor 1 stor 2 setiap trip</t>
  </si>
  <si>
    <t>obaforever/idnztapp/meeting/20260903/upload_17883935824062faaa79732184794a910b92bc8f339cb.mp4</t>
  </si>
  <si>
    <t>2026-09-03 06:59:50</t>
  </si>
  <si>
    <t>obaforever/idnztapp/meeting/20260903/upload_1788393584877a28f5b8999074edab4f03fc811dc25b1.mp4</t>
  </si>
  <si>
    <t>2026-09-03 06:59:39</t>
  </si>
  <si>
    <t>obaforever/idnztapp/meeting/20260903/upload_178839353839393ACCF03-6AC0-4365-AE97-DA0A0D83C86D0a9c7533bff548acbec148f445a1c198.mp4</t>
  </si>
  <si>
    <t>Reward PU reguler</t>
  </si>
  <si>
    <t>2026-09-03 06:59:37</t>
  </si>
  <si>
    <t>obaforever/idnztapp/meeting/20260903/VID_2026-09-03 07-56-511079849804596921d7d0c84722b4d89d5456dfcdf9.mp4</t>
  </si>
  <si>
    <t>pemaksimalan incoming, terget PU, ketetapan persentase delivery 7.30 dan TTD jam 12.00</t>
  </si>
  <si>
    <t>2026-09-03 06:59:29</t>
  </si>
  <si>
    <t>obaforever/idnztapp/meeting/20260903/VID_2026-09-03 06-56-36-9450454111cb022a347c2412280106e1bd4055e05.mp4</t>
  </si>
  <si>
    <t>NM : INDIKATOR RATING SPRINTER</t>
  </si>
  <si>
    <t>2026-09-03 06:59:27</t>
  </si>
  <si>
    <t>obaforever/idnztapp/meeting/20260903/VID_2026-09-03 07-58-42-13470239513c1832163d1f45dbb88a250e7b7086da.mp4</t>
  </si>
  <si>
    <t>Section 1 :
1. Pencapaian H-1 terhadap target harian.
2. Absensi jam 06.30
3. Keluar gedung jam 07.30
4. TTD Seblum jam 12</t>
  </si>
  <si>
    <t>2026-09-03 06:59:13</t>
  </si>
  <si>
    <t>obaforever/idnztapp/meeting/20260903/upload_1788393529727351a8c21f0fa408ea19aae480894ac68.mp4</t>
  </si>
  <si>
    <t>2026-09-03 06:59:10</t>
  </si>
  <si>
    <t>obaforever/idnztapp/meeting/20260903/upload_178839344492810161bbdafed4280924c3e51ce4ea51e.mp4</t>
  </si>
  <si>
    <t>TOILI BARAT 
POD VALID
PUSH TTD SEBELUM JAM 12
PAYCOOLS
PUSHH KEHADIRAN
QR SPRINTER</t>
  </si>
  <si>
    <t>2026-09-03 06:58:51</t>
  </si>
  <si>
    <t>obaforever/idnztapp/meeting/20260903/upload_17883934574180391b7f78d954c339d974054655118dc.mp4</t>
  </si>
  <si>
    <t>Target marketing</t>
  </si>
  <si>
    <t>2026-09-03 06:58:41</t>
  </si>
  <si>
    <t>obaforever/idnztapp/meeting/20260903/upload_1788393511224c69d3b10386f41258170e77ea0d6eb13.mp4</t>
  </si>
  <si>
    <t>2026-09-03 06:58:33</t>
  </si>
  <si>
    <t>obaforever/idnztapp/meeting/20260903/upload_1788393463318ae1050f4eb9c4c20ac6dfe45ca1d0c8e.mp4</t>
  </si>
  <si>
    <t>brifing cp_tanjung_duren_2
kehadiran sprinter
out dc 07.30
ttd jam 12
qr sprinter</t>
  </si>
  <si>
    <t>2026-09-03 06:58:29</t>
  </si>
  <si>
    <t>obaforever/idnztapp/meeting/20260903/upload_1788393499086db14123e205f42e49ee96c45e0b6294e.MOV</t>
  </si>
  <si>
    <t>2026-09-03 06:58:20</t>
  </si>
  <si>
    <t>obaforever/idnztapp/meeting/20260903/VID_2026-09-03 06-57-23-40678462908a17281dbd6447192bded0f28031472.mp4</t>
  </si>
  <si>
    <t>longtail 
prospek pelanggan 
TT reverse</t>
  </si>
  <si>
    <t>2026-09-03 06:58:18</t>
  </si>
  <si>
    <t>obaforever/idnztapp/meeting/20260903/upload_1788393402534111f35db05cf4f46b219a0bbac8758f2.mp4</t>
  </si>
  <si>
    <t>2026-09-03 06:57:41</t>
  </si>
  <si>
    <t>obaforever/idnztapp/meeting/20260903/VID_2026-09-03 07-53-49144027251f9cb39c5e9b44744ac4463439aac94d0.mp4</t>
  </si>
  <si>
    <t>remind keluar gudang 7.30 , ttd jam 12 , remind pengiriman valid Polres</t>
  </si>
  <si>
    <t>2026-09-03 06:57:33</t>
  </si>
  <si>
    <t>obaforever/idnztapp/meeting/20260903/upload_1788393391120be6622756d984d5f80d890912a23ee7f.mp4</t>
  </si>
  <si>
    <t>reminder perbaikan clock in
open market
grooming</t>
  </si>
  <si>
    <t>2026-09-03 06:57:30</t>
  </si>
  <si>
    <t>obaforever/idnztapp/meeting/20260903/VID_2026-09-03 07-57-12-739950320ddaa2a00be1b40efbad57e0cd8d68d83.mp4</t>
  </si>
  <si>
    <t>update ttd sebelum jam 12</t>
  </si>
  <si>
    <t>2026-09-03 06:57:20</t>
  </si>
  <si>
    <t>obaforever/idnztapp/meeting/20260903/upload_1788393435787dc5e0dddd835424c983b27781167381b.mp4</t>
  </si>
  <si>
    <t>2026-09-03 06:57:17</t>
  </si>
  <si>
    <t>obaforever/idnztapp/meeting/20260903/upload_17883932828992898d119a4d744428d6728da9c84a7dd.mp4</t>
  </si>
  <si>
    <t>soal picup pan dan ke hadiran tepat waktu</t>
  </si>
  <si>
    <t>2026-09-03 06:57:00</t>
  </si>
  <si>
    <t>obaforever/idnztapp/meeting/20260903/upload_17883934152692b56f50b606343deade33c592c800d96.mp4</t>
  </si>
  <si>
    <t>2026-09-03 06:56:41</t>
  </si>
  <si>
    <t>obaforever/idnztapp/meeting/20260903/VID_2026-09-03 06-55-3833369935d1275a018aea42319522b53e9fc2b567.mp4</t>
  </si>
  <si>
    <t>2026-09-03 06:56:29</t>
  </si>
  <si>
    <t>obaforever/idnztapp/meeting/20260903/VID_2026-09-03 06-54-5070548776848f63c1b008745d7aabd124b7a34c9f4.mp4</t>
  </si>
  <si>
    <t>evaluasi absensi serta edukasi tentang pod retur valid</t>
  </si>
  <si>
    <t>2026-09-03 06:56:23</t>
  </si>
  <si>
    <t>obaforever/idnztapp/meeting/20260903/upload_178839335905611608f4e4d88462d8517b12afa9e4881.mp4</t>
  </si>
  <si>
    <t>2026-09-03 06:56:18</t>
  </si>
  <si>
    <t>obaforever/idnztapp/meeting/20260903/upload_1788393322047eee6e10b7a684123b3da62b512b092c2.mp4</t>
  </si>
  <si>
    <t>PUSH TTD SEBELUM JAM 12
POD RETUR VALID
LONGTAIL
PUSH PENGGUNAAN QR SPRINTER</t>
  </si>
  <si>
    <t>2026-09-03 06:55:42</t>
  </si>
  <si>
    <t>obaforever/idnztapp/meeting/20260903/upload_1788393296159d6197b8725ab4541b837c6bbc475273a.mp4</t>
  </si>
  <si>
    <t>DC GELORA
- ABSENSI KEHADIRAN
- QR SPRINTER 
- PICKUP REGULER 1AWB 1SPRINTER
- TTD JAM 12&amp;ALLRITASE
- POD VALID
- KELUAR GUDANG 07.30
- RIMENDER PAKET DG/DILARANG KIRIM
@章强盛 (Jason)  @Bimo Wira Anggor</t>
  </si>
  <si>
    <t>2026-09-03 06:55:36</t>
  </si>
  <si>
    <t>obaforever/idnztapp/meeting/20260903/upload_178839330264990954f251aa1497eac01dcaa4be30432.mp4</t>
  </si>
  <si>
    <t>-MJK08
-HIGH VELUE
-PTMP
-RTK</t>
  </si>
  <si>
    <t>2026-09-03 06:55:29</t>
  </si>
  <si>
    <t>obaforever/idnztapp/meeting/20260903/upload_1788393295350e22f23319c94498e84e55acb2fea0dbb.mp4</t>
  </si>
  <si>
    <t>2026-09-03 06:55:26</t>
  </si>
  <si>
    <t>obaforever/idnztapp/meeting/20260903/VID_2026-09-03 06-53-521373323175f055ce1873d44a259b9e464b020afca7.mp4</t>
  </si>
  <si>
    <t>keluar di jam 8</t>
  </si>
  <si>
    <t>2026-09-03 06:55:18</t>
  </si>
  <si>
    <t>obaforever/idnztapp/meeting/20260903/upload_1788393305422416140b4dddb49c1a97f413392572c5b.mp4</t>
  </si>
  <si>
    <t>2026-09-03 06:55:16</t>
  </si>
  <si>
    <t>obaforever/idnztapp/meeting/20260903/upload_17883932140353c370b985e984227af1cd5824096d6e7.mp4</t>
  </si>
  <si>
    <t>manejemen 3 S
POD retur 
TTD jam 12
TTD realtime</t>
  </si>
  <si>
    <t>2026-09-03 06:55:15</t>
  </si>
  <si>
    <t>obaforever/idnztapp/meeting/20260903/VID_2026-09-03 07-53-551541680738333a896a8eb43ee85ab41f89f06b3a6.mp4</t>
  </si>
  <si>
    <t>pemaksimalan delivery , 1 awb 1 sprinter</t>
  </si>
  <si>
    <t>2026-09-03 06:55:10</t>
  </si>
  <si>
    <t>obaforever/idnztapp/meeting/20260903/upload_1788393294840582e0f43ab4e402795eea855c3903de2.mp4</t>
  </si>
  <si>
    <t>qr sprinter
ttd jam 12</t>
  </si>
  <si>
    <t>2026-09-03 06:55:00</t>
  </si>
  <si>
    <t>obaforever/idnztapp/meeting/20260903/upload_1788393164330FF015E3F-7612-4954-B26A-6A0CF6B2CDE8f071dbb41a8c48299163f6b53f2cb190.mp4</t>
  </si>
  <si>
    <t>Mengingatkan terkait bintang 5, memberikan arahan agar tercapaianya bintang 5 dan setoran cutoff jam 12</t>
  </si>
  <si>
    <t>2026-09-03 06:54:52</t>
  </si>
  <si>
    <t>obaforever/idnztapp/meeting/20260903/upload_1788393267523e75598531193469c99bce17e395fc00b.MOV</t>
  </si>
  <si>
    <t>penilaian ratting sprinter</t>
  </si>
  <si>
    <t>2026-09-03 06:54:29</t>
  </si>
  <si>
    <t>obaforever/idnztapp/meeting/20260903/upload_17883932549358d7cf34d6c6d4467ae25dd3799aa45fb.mp4</t>
  </si>
  <si>
    <t>Briefing pagi 
*Kehadiran 06:30
*Out DC 07:30
*TTD JAM12 all ritase 
*Pod retur valid
*Pickup reguler 
*Menghindari paket2 yg dilarang kirim DG
*QR sprinter
*Quis app sprinter</t>
  </si>
  <si>
    <t>2026-09-03 06:54:28</t>
  </si>
  <si>
    <t>obaforever/idnztapp/meeting/20260903/upload_17883932060519c2aac1341074419bb839d0f6f70f593.mp4</t>
  </si>
  <si>
    <t>ABSEN SEBELUM 6.10
DELIV KELUAR GUDANG SEBELUM 7.30
TTD PERJAM TTD AKTUAL DIMAKSIMALKAN 
RATING SPRINTER MINIMAL BINTANG 4/5
JIKA 3 BULAN BERTURUT-TURUT GA SAMPAI TARGET AKAN DI ELIMINASI</t>
  </si>
  <si>
    <t>2026-09-03 06:54:22</t>
  </si>
  <si>
    <t>obaforever/idnztapp/meeting/20260903/upload_17883932190558976ea3ff5524999ad97e06bc97d1350.mp4</t>
  </si>
  <si>
    <t>2026-09-03 06:54:03</t>
  </si>
  <si>
    <t>obaforever/idnztapp/meeting/20260903/upload_17883932006738c60a7de4d6f4c76adb2e8648c73974b.mp4</t>
  </si>
  <si>
    <t>GOPAY 90%
TTD K1
POD VALID
JADWAL PIKET</t>
  </si>
  <si>
    <t>2026-09-03 06:53:36</t>
  </si>
  <si>
    <t>obaforever/idnztapp/meeting/20260903/upload_17883931800675b8206ff85c744938ad0000eacb7ce9c.mp4</t>
  </si>
  <si>
    <t>high vlue , monitor pick up</t>
  </si>
  <si>
    <t>2026-09-03 06:53:17</t>
  </si>
  <si>
    <t>obaforever/idnztapp/meeting/20260903/upload_1788393179019db65bd040dc6487d8d4f5b9db349008d.mp4</t>
  </si>
  <si>
    <t>2026-09-03 06:53:12</t>
  </si>
  <si>
    <t>obaforever/idnztapp/meeting/20260903/upload_1788393111535704b444c580b40b2a0c1286867614d62.mp4</t>
  </si>
  <si>
    <t>Ketepatan absensi
keluar gudang aktual 07.30
TTD 12:00
1 sprinter 1 awb
pembayaran online</t>
  </si>
  <si>
    <t>2026-09-03 06:52:57</t>
  </si>
  <si>
    <t>obaforever/idnztapp/meeting/20260903/VID_2026-09-03 06-52-4218438981957f9ca190fcb646848d388cdbb74c1eaa.mp4</t>
  </si>
  <si>
    <t>pwo07
-setoran online
-ttd jam 12</t>
  </si>
  <si>
    <t>2026-09-03 06:52:51</t>
  </si>
  <si>
    <t>obaforever/idnztapp/meeting/20260903/upload_178839315551797280b2aca1c4c59bae46998420c1440.mp4</t>
  </si>
  <si>
    <t>2026-09-03 06:52:23</t>
  </si>
  <si>
    <t>obaforever/idnztapp/meeting/20260903/upload_1788393094313f8365b3eaed24134ad7deb69c212509c.MOV</t>
  </si>
  <si>
    <t>2026-09-03 06:52:09</t>
  </si>
  <si>
    <t>obaforever/idnztapp/meeting/20260903/VID_2026-09-03 07-51-0650206164631f3552e8fab4db0b6cdcdc9a2be2844.mp4</t>
  </si>
  <si>
    <t>reword reting sprinter
perhatikan pu dngn selisih ongkir
push mkt di setiap perumahan</t>
  </si>
  <si>
    <t>2026-09-03 06:52:01</t>
  </si>
  <si>
    <t>obaforever/idnztapp/meeting/20260903/VID_2026-09-03 06-51-09186533485984b29013b6f642e59d9af5cc7cf28e38.mp4</t>
  </si>
  <si>
    <t>2026-09-03 06:51:56</t>
  </si>
  <si>
    <t>obaforever/idnztapp/meeting/20260903/upload_1788393101856305e3b3069f2425c8b2250103456334d.mp4</t>
  </si>
  <si>
    <t>2026-09-03 06:51:38</t>
  </si>
  <si>
    <t>obaforever/idnztapp/meeting/20260903/VID_2026-09-03 06-51-17640464059565eb3e44ce04b9eb8868b07809ea4ec.mp4</t>
  </si>
  <si>
    <t>2026-09-03 06:51:29</t>
  </si>
  <si>
    <t>obaforever/idnztapp/meeting/20260903/upload_1788389461947e578c2c7592242e19851df20ac7c6ede.mp4</t>
  </si>
  <si>
    <t>2026-09-03 06:51:12</t>
  </si>
  <si>
    <t>obaforever/idnztapp/meeting/20260903/upload_1788393013493d2c09d9144744568822ffbb64d8a2feb.mp4</t>
  </si>
  <si>
    <t>2026-09-03 06:50:59</t>
  </si>
  <si>
    <t>obaforever/idnztapp/meeting/20260903/upload_1788392987456d218b8f8f63f418498d8391569545bc2.mp4</t>
  </si>
  <si>
    <t>Quiz Sprinter
TTD Jam 12
Penggunaan QR
Kebersihan</t>
  </si>
  <si>
    <t>2026-09-03 06:50:50</t>
  </si>
  <si>
    <t>obaforever/idnztapp/meeting/20260903/upload_1788393034889089481cb568f487f98e03bf8d46812f6.MOV</t>
  </si>
  <si>
    <t>ttd jam 12
paycools
qr sprinter
pod</t>
  </si>
  <si>
    <t>2026-09-03 06:50:40</t>
  </si>
  <si>
    <t>obaforever/idnztapp/meeting/20260903/upload_1788393033650ec1d686e99004a97b7c816f85b5160fb.MOV</t>
  </si>
  <si>
    <t>2026-09-03 06:50:26</t>
  </si>
  <si>
    <t>obaforever/idnztapp/meeting/20260903/upload_178839301853194bf759b43204b079909e2e5f4a28bee.mp4</t>
  </si>
  <si>
    <t>2026-09-03 06:50:18</t>
  </si>
  <si>
    <t>obaforever/idnztapp/meeting/20260903/VID_2026-09-03 06-49-3320331949751f9253781a9b4d9b92da2c186880895d.mp4</t>
  </si>
  <si>
    <t>operasional perusahaan</t>
  </si>
  <si>
    <t>2026-09-03 06:49:46</t>
  </si>
  <si>
    <t>obaforever/idnztapp/meeting/20260903/upload_1788392846333ca0b2e04a7f14b8d81c2e077b3149caa.mp4</t>
  </si>
  <si>
    <t>ttd sebelum jam 12 dan denda late ttd
inspeksi seragam sprinter
kebersihan DP</t>
  </si>
  <si>
    <t>2026-09-03 06:49:31</t>
  </si>
  <si>
    <t>obaforever/idnztapp/meeting/20260903/upload_1788392843895234e46b5a68a411d84540092c7d9deec.MOV</t>
  </si>
  <si>
    <t>Reminder jam clockin</t>
  </si>
  <si>
    <t>2026-09-03 06:49:29</t>
  </si>
  <si>
    <t>obaforever/idnztapp/meeting/20260903/upload_178838931681534648d58d13346888f0715e50d48b973.mp4</t>
  </si>
  <si>
    <t>2026-09-03 06:49:27</t>
  </si>
  <si>
    <t>obaforever/idnztapp/meeting/20260903/upload_1788392903009400ef34ec63647138a6289287fe3d97b.mp4</t>
  </si>
  <si>
    <t>evaluasi retur abnormal</t>
  </si>
  <si>
    <t>2026-09-03 06:48:56</t>
  </si>
  <si>
    <t>obaforever/idnztapp/meeting/20260903/upload_1788392913048af5b543c710347b1b785e5fdf3f478d5.mp4</t>
  </si>
  <si>
    <t>Point Rating Sprinter</t>
  </si>
  <si>
    <t>2026-09-03 06:48:22</t>
  </si>
  <si>
    <t>obaforever/idnztapp/meeting/20260903/record_video_1788392882298562f795b97de48fe875d658f4bb20991.mp4</t>
  </si>
  <si>
    <t>2026-09-03 06:48:14</t>
  </si>
  <si>
    <t>obaforever/idnztapp/meeting/20260903/VID_2026-09-03 06-47-48609131792f8281322226b411d9fc92916642b2fa9.mp4</t>
  </si>
  <si>
    <t>rating. sprinter</t>
  </si>
  <si>
    <t>2026-09-03 06:47:44</t>
  </si>
  <si>
    <t>obaforever/idnztapp/meeting/20260903/upload_178839283310921e17802ed594ada86d76d6df7fd81c4.MOV</t>
  </si>
  <si>
    <t>absensi,keluar gudang 07.30, marketing</t>
  </si>
  <si>
    <t>2026-09-03 06:47:21</t>
  </si>
  <si>
    <t>obaforever/idnztapp/meeting/20260903/upload_1788392804508b3807d55fd0140daa713b89c08b90ed6.mp4</t>
  </si>
  <si>
    <t>terkait tiket complainan dan prospek pelanggan</t>
  </si>
  <si>
    <t>2026-09-03 06:47:16</t>
  </si>
  <si>
    <t>obaforever/idnztapp/meeting/20260903/upload_1788392817295F947629C-AC34-4D53-B2C1-7A0428134C892b3ea574a8844deeafd17f73473f0939.mp4</t>
  </si>
  <si>
    <t>03/09/2026
1.Absen 6.30 &amp; Push TTD 12.00
2.Foto absen Random di app sprinter 
3.Reward Rating Sprinter
4.POD Retur &amp; Longtail 
5.Parcel Care 
6.Push pencarian dan pengiriman untuk sprinter dan Pengiri</t>
  </si>
  <si>
    <t>2026-09-03 06:47:06</t>
  </si>
  <si>
    <t>obaforever/idnztapp/meeting/20260903/upload_17883928127829c11562a67664d2a88695cb50b974955.mp4</t>
  </si>
  <si>
    <t>abens dan longtail</t>
  </si>
  <si>
    <t>2026-09-03 06:47:03</t>
  </si>
  <si>
    <t>obaforever/idnztapp/meeting/20260903/VID_2026-09-03 06-44-48-19468343362c396bcbbcf24a92b8adcd05485fceea.mp4</t>
  </si>
  <si>
    <t>reminder mengenai logic Parcelcare dan foto seragam valid</t>
  </si>
  <si>
    <t>2026-09-03 06:46:58</t>
  </si>
  <si>
    <t>obaforever/idnztapp/meeting/20260903/upload_17883928112776e3ff74cd5714edf9474c5933c189879.mp4</t>
  </si>
  <si>
    <t>2026-09-03 06:46:57</t>
  </si>
  <si>
    <t>obaforever/idnztapp/meeting/20260903/upload_1788392638550ABF14BB4-34D5-4598-AC23-8734DE6F275561cf56b68ec94771a1cf9eda4601a601.mp4</t>
  </si>
  <si>
    <t>2026-09-03 06:46:47</t>
  </si>
  <si>
    <t>obaforever/idnztapp/meeting/20260903/upload_1788392794403224111ef4c744b498b07b82609bc6034.mp4</t>
  </si>
  <si>
    <t>2026-09-03 06:46:43</t>
  </si>
  <si>
    <t>obaforever/idnztapp/meeting/20260903/upload_17883927769778c1bb8c6820a45a588dc4b3c166b686d.mp4</t>
  </si>
  <si>
    <t>Briefing Tgl 03 September</t>
  </si>
  <si>
    <t>2026-09-03 06:46:36</t>
  </si>
  <si>
    <t>obaforever/idnztapp/meeting/20260903/upload_1788392788020573D79D4-4AA1-4091-A16A-3F486F94B077fc378e5431a84f9ba322e031f1868cf8.mp4</t>
  </si>
  <si>
    <t>2026-09-03 06:46:07</t>
  </si>
  <si>
    <t>obaforever/idnztapp/meeting/20260903/upload_1788392753529b5d4bec8ef764ea19944d84db9f74a68.mp4</t>
  </si>
  <si>
    <t>2026-09-03 06:46:02</t>
  </si>
  <si>
    <t>obaforever/idnztapp/meeting/20260903/upload_1788392751446f34b9e2da9d545ca82b47663f77f5e33.MOV</t>
  </si>
  <si>
    <t>2026-09-03 06:45:58</t>
  </si>
  <si>
    <t>obaforever/idnztapp/meeting/20260903/upload_178839275098099314f7dd66f4544906236665d369238.mp4</t>
  </si>
  <si>
    <t>obaforever/idnztapp/meeting/20260903/VID_2026-09-03 06-45-14-628324517f98b4245409f4049886767d96e368926.mp4</t>
  </si>
  <si>
    <t>scan delivery dan scan TTD jam 12.0ĺ</t>
  </si>
  <si>
    <t>2026-09-03 06:45:54</t>
  </si>
  <si>
    <t>obaforever/idnztapp/meeting/20260903/VID_2026-09-03 06-44-20100320618956e234f902ea4458ab2bb85ee6ddaa5d.mp4</t>
  </si>
  <si>
    <t>2026-09-03 06:45:52</t>
  </si>
  <si>
    <t>obaforever/idnztapp/meeting/20260903/upload_1788392733870889110786492475eb588ff13ca23c07a.MOV</t>
  </si>
  <si>
    <t>PUSH KPI
RATING SPRINTER (NM)</t>
  </si>
  <si>
    <t>2026-09-03 06:45:48</t>
  </si>
  <si>
    <t>obaforever/idnztapp/meeting/20260903/VID_2026-09-03 06-44-38490454051951d3257462a40709660b6641bc874f9.mp4</t>
  </si>
  <si>
    <t>RATING SPRINTER
ABSENSI</t>
  </si>
  <si>
    <t>2026-09-03 06:45:21</t>
  </si>
  <si>
    <t>obaforever/idnztapp/meeting/20260903/upload_17883926466196e62f3566fe14a40bf8241c3ef54217e.mp4</t>
  </si>
  <si>
    <t>QR SPRINTER
KEBERSIHAN DP
ABSENSI</t>
  </si>
  <si>
    <t>2026-09-03 06:45:07</t>
  </si>
  <si>
    <t>obaforever/idnztapp/meeting/20260903/upload_1788392680487af7659a4e2824acea00d5716d1ba08d4.mp4</t>
  </si>
  <si>
    <t>2026-09-03 06:44:38</t>
  </si>
  <si>
    <t>obaforever/idnztapp/meeting/20260903/VID_2026-09-03 06-42-19-2097601874ac218580915d40449c83abd71e3b8d48.mp4</t>
  </si>
  <si>
    <t>keluar gudang absensi dan ttd jam 12</t>
  </si>
  <si>
    <t>2026-09-03 06:44:20</t>
  </si>
  <si>
    <t>obaforever/idnztapp/meeting/20260903/VID_2026-09-03 06-35-171853648792ba2f7399c4ae41e6bf3d0103e1a0cf02.mp4</t>
  </si>
  <si>
    <t>2026-09-03 06:44:00</t>
  </si>
  <si>
    <t>obaforever/idnztapp/meeting/20260903/upload_178839259286919c6b6f0526541aebcdc5aee58479c0b.mp4</t>
  </si>
  <si>
    <t>parcel care dan RSAT</t>
  </si>
  <si>
    <t>2026-09-03 06:43:59</t>
  </si>
  <si>
    <t>obaforever/idnztapp/meeting/20260903/upload_1788392628475728a277d2f634474b1c4421eb3dbef79.mp4</t>
  </si>
  <si>
    <t>2026-09-03 06:43:46</t>
  </si>
  <si>
    <t>obaforever/idnztapp/meeting/20260903/upload_1788392622521a99e22be27134ddf934055d81566db37.MOV</t>
  </si>
  <si>
    <t>2026-09-03 06:42:46</t>
  </si>
  <si>
    <t>obaforever/idnztapp/meeting/20260903/upload_17883924384933be3f541601449329d6dd50da1f0179d.MOV</t>
  </si>
  <si>
    <t>ttd jam 12:00</t>
  </si>
  <si>
    <t>2026-09-03 06:42:43</t>
  </si>
  <si>
    <t>obaforever/idnztapp/meeting/20260903/upload_17883925313751C187589-9246-4C4B-B9E5-CF571319A3E4d7a16b3075b546049895a384b27bdf4f.mp4</t>
  </si>
  <si>
    <t>pencapaian h-1,Quality Nm, Marketing</t>
  </si>
  <si>
    <t>2026-09-03 06:42:36</t>
  </si>
  <si>
    <t>obaforever/idnztapp/meeting/20260903/VID_2026-09-03 07-42-00-15370227315fda5511cec5441f856ad0e78b24ef9a.mp4</t>
  </si>
  <si>
    <t>push keluar gudang pagi sama perhatikan stuck yang sudah lama segera di clearkan</t>
  </si>
  <si>
    <t>2026-09-03 06:42:28</t>
  </si>
  <si>
    <t>obaforever/idnztapp/meeting/20260903/VID_2026-09-03 06-41-47-2070187656dbe55fee0817420ba1d8a93daa123385.mp4</t>
  </si>
  <si>
    <t>Area Briefing : SMI20A
Hari, Tanggal : Kamis, 03 September 2026
Pukul : 06:00 WIB
Durasi : 10 Menit
Topik : Setoran Non tunai, % Rating Sprinter
Peserta : 42 Orang
kegiatan diakhiri berdoa bersama</t>
  </si>
  <si>
    <t>2026-09-03 06:42:14</t>
  </si>
  <si>
    <t>obaforever/idnztapp/meeting/20260903/upload_1788392519521179a3cb793b14842a11a2d66a1fe3ab3.MOV</t>
  </si>
  <si>
    <t>reting sprinter
pod retur
parcel care</t>
  </si>
  <si>
    <t>2026-09-03 06:42:01</t>
  </si>
  <si>
    <t>obaforever/idnztapp/meeting/20260903/VID_2026-09-03 07-41-12-19525958520c5b9aa687f74a00bb3ca1e21cf4257b.mp4</t>
  </si>
  <si>
    <t>pick up reguler sebelum 2 jam
TTD ritase
QR order sprinter</t>
  </si>
  <si>
    <t>2026-09-03 06:41:52</t>
  </si>
  <si>
    <t>obaforever/idnztapp/meeting/20260903/VID_2026-09-03 06-40-10150620022848ce7eaadb4546508d290b9255b088d8.mp4</t>
  </si>
  <si>
    <t>2026-09-03 06:41:12</t>
  </si>
  <si>
    <t>obaforever/idnztapp/meeting/20260903/VID_2026-09-03 06-39-18-1040461741642cbcfb71374b7081578c994b6f3c23.mp4</t>
  </si>
  <si>
    <t>2026-09-03 06:41:11</t>
  </si>
  <si>
    <t>obaforever/idnztapp/meeting/20260903/upload_178839245666332c5083f1bbf4a4f9a5afcc655ffb533.mp4</t>
  </si>
  <si>
    <t>obaforever/idnztapp/meeting/20260903/VID_2026-09-03 06-38-08-9244863478a565e7f850e4e2c9fa935ffedbe792d.mp4</t>
  </si>
  <si>
    <t>2026-09-03 06:41:05</t>
  </si>
  <si>
    <t>obaforever/idnztapp/meeting/20260903/upload_17883924577492fb39eebca5d4bd496944cefb78f72f4.mp4</t>
  </si>
  <si>
    <t>2026-09-03 06:40:55</t>
  </si>
  <si>
    <t>obaforever/idnztapp/meeting/20260903/upload_1788392377437ad88a25ae9a64de8b9f99abd4209d617.mp4</t>
  </si>
  <si>
    <t>evaluasi ttd jam 12
keluar gudang 07.30
tptw 
prospek client
HV</t>
  </si>
  <si>
    <t>2026-09-03 06:40:43</t>
  </si>
  <si>
    <t>obaforever/idnztapp/meeting/20260903/upload_17883923875192927fcad40c948ab9ad5e47344f062b0.mp4</t>
  </si>
  <si>
    <t>PICK UP
QR SPRINTER
LONG TAIL
TTD SEBELUM JAM 12
PAY CC OLLS
POD VALID</t>
  </si>
  <si>
    <t>2026-09-03 06:40:41</t>
  </si>
  <si>
    <t>01899779</t>
  </si>
  <si>
    <t>Saeful Bakhtiar Syarif</t>
  </si>
  <si>
    <t>obaforever/idnztapp/meeting/20260903/upload_1788392417693ed8c64ac71344c648adcb4832ec259b1.mp4</t>
  </si>
  <si>
    <t>Briefing Pagi, 03 September, 2026</t>
  </si>
  <si>
    <t>2026-09-03 06:40:29</t>
  </si>
  <si>
    <t>obaforever/idnztapp/meeting/20260903/upload_1788392413457c9a65332411c423095cf7c6080fa09d1.mp4</t>
  </si>
  <si>
    <t>Push parcel care dan RSAT</t>
  </si>
  <si>
    <t>obaforever/idnztapp/meeting/20260903/VID_2026-09-03 07-39-073553317337bfc862781004e34bd07754651b598fa.mp4</t>
  </si>
  <si>
    <t>sop absensi</t>
  </si>
  <si>
    <t>2026-09-03 06:40:18</t>
  </si>
  <si>
    <t>obaforever/idnztapp/meeting/20260903/VID_2026-09-03 07-39-32342735998d5c9fcef23c5410895112aa431bf52ea.mp4</t>
  </si>
  <si>
    <t>2026-09-03 06:40:03</t>
  </si>
  <si>
    <t>obaforever/idnztapp/meeting/20260903/VID_2026-09-03 07-37-051594982110af7300ad50b04fe9b91a6d47100ff5b3.mp4</t>
  </si>
  <si>
    <t>BRIEFING PAGI PADABAHO:
1. ABSENSI 06.30
2.TARGET MARKETING
3. PROSPEK PELANGGAN</t>
  </si>
  <si>
    <t>2026-09-03 06:39:57</t>
  </si>
  <si>
    <t>obaforever/idnztapp/meeting/20260903/upload_17883923715692bfd8d4da94b458796a450bc00c061a2.mp4</t>
  </si>
  <si>
    <t>2026-09-03 06:39:24</t>
  </si>
  <si>
    <t>obaforever/idnztapp/meeting/20260903/VID_2026-09-03 07-38-22-1089381774969b259eec5142e88ca8c41cbbd0ed7d.mp4</t>
  </si>
  <si>
    <t>2026-09-03 06:39:17</t>
  </si>
  <si>
    <t>obaforever/idnztapp/meeting/20260903/upload_1788392317162c035756b499646daaade0bb095e3c99d.mp4</t>
  </si>
  <si>
    <t>MAKSIMAL KAN PAKET LAMA DAN BARU , PAKET H3 WAJIB KASI RETUR ,LEBIH DARI H3 YG MASUK LONGTAIL AKAN DI TTD PUSAT</t>
  </si>
  <si>
    <t>2026-09-03 06:39:16</t>
  </si>
  <si>
    <t>obaforever/idnztapp/meeting/20260903/upload_17883923387580496edfcc65f407fbbe4057db12ff6f3.mp4</t>
  </si>
  <si>
    <t>2026-09-03 06:39:10</t>
  </si>
  <si>
    <t>obaforever/idnztapp/meeting/20260903/upload_17883923382442483f72812fa4b4a9e6f993a949c6008.mp4</t>
  </si>
  <si>
    <t>pembahasan tentang TTD jam 12</t>
  </si>
  <si>
    <t>2026-09-03 06:39:08</t>
  </si>
  <si>
    <t>obaforever/idnztapp/meeting/20260903/record_video_17883923355453676712a832c4f1eb84d068b73aba2da.mp4</t>
  </si>
  <si>
    <t>2026-09-03 06:38:43</t>
  </si>
  <si>
    <t>obaforever/idnztapp/meeting/20260903/upload_1788392308550299061579a2b4ccd85db55a9c48e744b.mp4</t>
  </si>
  <si>
    <t>2026-09-03 06:38:42</t>
  </si>
  <si>
    <t>obaforever/idnztapp/meeting/20260903/VID_2026-09-03 06-36-27-11313757482a23143dd51f4174befa4f30c0bd8fed.mp4</t>
  </si>
  <si>
    <t>2026-09-03 06:38:09</t>
  </si>
  <si>
    <t>obaforever/idnztapp/meeting/20260903/upload_17883922751331a262f30521e4102ae4ce60656ccd205.mp4</t>
  </si>
  <si>
    <t>2026-09-03 06:37:54</t>
  </si>
  <si>
    <t>obaforever/idnztapp/meeting/20260903/upload_178839226249388b7458ad23f43efbfefaab0bd591024.MOV</t>
  </si>
  <si>
    <t>pembagian area</t>
  </si>
  <si>
    <t>2026-09-03 06:37:50</t>
  </si>
  <si>
    <t>obaforever/idnztapp/meeting/20260903/upload_1788392233663ccac0a6c455c4e2db21cb96e99f3c0b6.MOV</t>
  </si>
  <si>
    <t>2026-09-03 06:37:39</t>
  </si>
  <si>
    <t>obaforever/idnztapp/meeting/20260903/upload_178839214387384330531f1c04505a82740dcf4409337.mp4</t>
  </si>
  <si>
    <t>AMR01 AMURANG 
MATERI BREAFING:
TTD JAM 12
ABSENSI
Quiz RATING SPRINTER</t>
  </si>
  <si>
    <t>2026-09-03 06:37:37</t>
  </si>
  <si>
    <t>obaforever/idnztapp/meeting/20260903/upload_178839223534931f7c268fe2c4b03854e8554995bd7eb.mp4</t>
  </si>
  <si>
    <t>2026-09-03 06:37:34</t>
  </si>
  <si>
    <t>obaforever/idnztapp/meeting/20260903/upload_17883921990753d0dc044254043cb8c9710719f878e39.mp4</t>
  </si>
  <si>
    <t>qr sprinter
longtail
pod retur</t>
  </si>
  <si>
    <t>2026-09-03 06:37:15</t>
  </si>
  <si>
    <t>obaforever/idnztapp/meeting/20260903/upload_1788392225537488baa9d4d6d4e69936ef65d98380b10.mp4</t>
  </si>
  <si>
    <t>2026-09-03 06:37:09</t>
  </si>
  <si>
    <t>obaforever/idnztapp/meeting/20260903/VID_2026-09-03 07-36-51631721924eabea5eb76604f5080c835f0a89a157a.mp4</t>
  </si>
  <si>
    <t>2026-09-03 06:37:07</t>
  </si>
  <si>
    <t>obaforever/idnztapp/meeting/20260903/upload_178839239071755abed49a6a849cf9f9ef7e1ee93ce51.mp4</t>
  </si>
  <si>
    <t>penanganan 6 S</t>
  </si>
  <si>
    <t>2026-09-03 06:36:52</t>
  </si>
  <si>
    <t>obaforever/idnztapp/meeting/20260903/upload_17883921901062ca3f3dccb0043dea53f5b1cde5bade0.mp4</t>
  </si>
  <si>
    <t>2026-09-03 06:36:40</t>
  </si>
  <si>
    <t>obaforever/idnztapp/meeting/20260903/upload_178839215243671b266fa09354859a436beee6f77c501.mp4</t>
  </si>
  <si>
    <t>birifng pagi pondok bambu
ketepatan absensi
keluar gudang sebelum 7:30
ttd jam 12 90%
ttd allritase 97%</t>
  </si>
  <si>
    <t>2026-09-03 06:36:38</t>
  </si>
  <si>
    <t>obaforever/idnztapp/meeting/20260903/upload_17883921828560ce30131ede2404a8b882851e0d2c266.mp4</t>
  </si>
  <si>
    <t>2026-09-03 06:36:37</t>
  </si>
  <si>
    <t>obaforever/idnztapp/meeting/20260903/VID_2026-09-03 07-34-27344112818e81f4168eb304c678e67385dbcdb4a13.mp4</t>
  </si>
  <si>
    <t>REWARD PICK UP REGULER</t>
  </si>
  <si>
    <t>2026-09-03 06:36:10</t>
  </si>
  <si>
    <t>obaforever/idnztapp/meeting/20260903/upload_1788392156358EC3B3099-76A3-4A82-BE00-E044D54592FFd2aa8ce57a854c35b759fc8da2eb1d82.mp4</t>
  </si>
  <si>
    <t>Briefing Pagi DC Gambir
* Sosialisasi Paket DG
* Pengembangan Sprinter Mencari Prospek
* Absensi 06:30
* Keluar Gudang 07:30
* TTD 12:00
* TTD ALL RITASE
* QR SPRINTER
* POD &amp; TTD RETUR VALID
* Edukas</t>
  </si>
  <si>
    <t>2026-09-03 06:36:02</t>
  </si>
  <si>
    <t>obaforever/idnztapp/meeting/20260903/VID_2026-09-03 07-35-441242915916234d946303dd4883bfb4a810e9940923.mp4</t>
  </si>
  <si>
    <t>briffing terkait tanggung jawab sprinter</t>
  </si>
  <si>
    <t>2026-09-03 06:35:50</t>
  </si>
  <si>
    <t>obaforever/idnztapp/meeting/20260903/upload_1788392105284ebcbc3a3045245adaeff092b4e6c5b52.mp4</t>
  </si>
  <si>
    <t>TTD sebelum jam 12 
QR sprinter
push paket</t>
  </si>
  <si>
    <t>2026-09-03 06:35:10</t>
  </si>
  <si>
    <t>obaforever/idnztapp/meeting/20260903/upload_178839207624113b4e9ee479045e291cb407a397ab364.mp4</t>
  </si>
  <si>
    <t>Absensi 6.30
Ttd RealTime
Mkt DP</t>
  </si>
  <si>
    <t>2026-09-03 06:35:08</t>
  </si>
  <si>
    <t>obaforever/idnztapp/meeting/20260903/upload_1788392018589747d737cb7fb4046ad57788021e5622f.mp4</t>
  </si>
  <si>
    <t>-absensi sprinter 
-delivery 6:30
-ttd seblum jam 12
-paket longtail
-Kebersihan Dp</t>
  </si>
  <si>
    <t>2026-09-03 06:35:01</t>
  </si>
  <si>
    <t>obaforever/idnztapp/meeting/20260903/upload_17883920889687F588B71-E097-4701-94B3-4518DED4FB960809485ec0a844d98d6a724dba6df6dc.mp4</t>
  </si>
  <si>
    <t>2026-09-03 06:34:31</t>
  </si>
  <si>
    <t>obaforever/idnztapp/meeting/20260903/upload_1788392052208bf3aad186a324c829872c93ebb2c131c.mp4</t>
  </si>
  <si>
    <t>2026-09-03 06:34:01</t>
  </si>
  <si>
    <t>obaforever/idnztapp/meeting/20260903/upload_178839200997622cd33dbf7f24e0eaaa9e64213f2da9d.mp4</t>
  </si>
  <si>
    <t>ontime absensi 
maksimalkan Delivery dan TTD real time
pod valid
paycools 
longtail 
kerjasama tim
kebersihan DP</t>
  </si>
  <si>
    <t>2026-09-03 06:33:31</t>
  </si>
  <si>
    <t>obaforever/idnztapp/meeting/20260903/upload_178839199454987189C43-1529-4AA5-BD31-2935820EAC23c386154a8ed1421eb0b7167b37b231e7.mp4</t>
  </si>
  <si>
    <t>2026-09-03 06:33:19</t>
  </si>
  <si>
    <t>obaforever/idnztapp/meeting/20260903/VID_2026-09-03 07-32-59-15751432784a726987fce640a09ad3c62ed5d360f9.mp4</t>
  </si>
  <si>
    <t>brifing PTMP</t>
  </si>
  <si>
    <t>2026-09-03 06:32:59</t>
  </si>
  <si>
    <t>obaforever/idnztapp/meeting/20260903/upload_1788391965333c38f5332e74a47a4ab4d5944b3d11140.mp4</t>
  </si>
  <si>
    <t>longtail t7+++</t>
  </si>
  <si>
    <t>2026-09-03 06:31:52</t>
  </si>
  <si>
    <t>obaforever/idnztapp/meeting/20260903/upload_1788391888228e95139da98004ec3aabbadc96ca272c2.MOV</t>
  </si>
  <si>
    <t>ttd sebelum jam 12
inventory 
push pickupan sprinter</t>
  </si>
  <si>
    <t>2026-09-03 06:31:41</t>
  </si>
  <si>
    <t>obaforever/idnztapp/meeting/20260903/upload_178838824868022ab77de13884225b39ac2a92e86aa80.mp4</t>
  </si>
  <si>
    <t>2026-09-03 06:30:54</t>
  </si>
  <si>
    <t>obaforever/idnztapp/meeting/20260903/VID_2026-09-03 07-30-38-156021203cbc9f9fa00e5429497a0b97409b00c1e.mp4</t>
  </si>
  <si>
    <t>2026-09-03 06:30:47</t>
  </si>
  <si>
    <t>MDC02A000033</t>
  </si>
  <si>
    <t>Delianus Lembong</t>
  </si>
  <si>
    <t>obaforever/idnztapp/meeting/20260903/VID_2026-09-03 07-30-30404910426741ba2ca647343259e9c454efc071b3d.mp4</t>
  </si>
  <si>
    <t>MDC02A MAPANGET_01
SDM
RITASE</t>
  </si>
  <si>
    <t>2026-09-03 06:30:36</t>
  </si>
  <si>
    <t>obaforever/idnztapp/meeting/20260903/upload_17883918167913bac87294fc84d04b97977415eb4c6f7.mp4</t>
  </si>
  <si>
    <t>2026-09-03 06:30:24</t>
  </si>
  <si>
    <t>obaforever/idnztapp/meeting/20260903/VID_2026-09-03 07-29-40-21230313792788d5036a744c27be41f0e33c778161.mp4</t>
  </si>
  <si>
    <t>survey seragam, ujian
ttd aktual, jam 12, 7.30 masih sama
inventory, absensi, seragam sudah baik</t>
  </si>
  <si>
    <t>2026-09-03 06:30:20</t>
  </si>
  <si>
    <t>obaforever/idnztapp/meeting/20260903/upload_1788391803256466b475318ad4577b12ae1d1de1dce73.mp4</t>
  </si>
  <si>
    <t>2026-09-03 06:30:12</t>
  </si>
  <si>
    <t>obaforever/idnztapp/meeting/20260903/upload_1788391801376ff0448452e4947eb9c65552ca1e08516.mp4</t>
  </si>
  <si>
    <t>2026-09-03 06:29:56</t>
  </si>
  <si>
    <t>obaforever/idnztapp/meeting/20260903/VID_2026-09-03 07-29-2814430329045deba468d2524ad081dfcbc32402ce4d.mp4</t>
  </si>
  <si>
    <t>2026-09-03 06:29:47</t>
  </si>
  <si>
    <t>obaforever/idnztapp/meeting/20260903/VID_2026-09-03 06-29-3544874773dca8fa65bc1f4fbe9d02b6360db6557c.mp4</t>
  </si>
  <si>
    <t>ketepatan absensi 06.30</t>
  </si>
  <si>
    <t>2026-09-03 06:29:23</t>
  </si>
  <si>
    <t>obaforever/idnztapp/meeting/20260903/upload_17883917372371da2c29b1a794ed9b409481637416aa1.mp4</t>
  </si>
  <si>
    <t>ABSENSI
LONGTAIL
RITASE</t>
  </si>
  <si>
    <t>2026-09-03 06:29:19</t>
  </si>
  <si>
    <t>obaforever/idnztapp/meeting/20260903/upload_1788391753141e3f8e1248e4a467ab930b06f2a536f42.mp4</t>
  </si>
  <si>
    <t>2026-09-03 06:29:12</t>
  </si>
  <si>
    <t>obaforever/idnztapp/meeting/20260903/upload_1788391708274d541cdef30ed4bf29116100c6a83ab7c.mp4</t>
  </si>
  <si>
    <t>2026-09-03 06:28:55</t>
  </si>
  <si>
    <t>obaforever/idnztapp/meeting/20260903/VID_2026-09-03 07-28-4014569657194963ba24e2c548009386c00f7b733d44.mp4</t>
  </si>
  <si>
    <t>absensi, pod retur, deliv 7:30, ttdjam 12.</t>
  </si>
  <si>
    <t>2026-09-03 06:28:53</t>
  </si>
  <si>
    <t>obaforever/idnztapp/meeting/20260903/upload_178839164359614DE21B7-AD1D-4D18-B9B0-7CCA8E9D0C3664a7518ae64e4ef9b820dea18c4cd028.mp4</t>
  </si>
  <si>
    <t>1. pemaksimalan paket spt yang off
2. pemaksimalan pickup 1 awb per spt</t>
  </si>
  <si>
    <t>2026-09-03 06:28:52</t>
  </si>
  <si>
    <t>obaforever/idnztapp/meeting/20260903/upload_17883917164842f955f8fbeea47bf9918682d4dec63d0.mp4</t>
  </si>
  <si>
    <t>2026-09-03 06:28:31</t>
  </si>
  <si>
    <t>obaforever/idnztapp/meeting/20260903/upload_17883916819512f75d7ecd2ad47b6bb6a8cf457785328.mp4</t>
  </si>
  <si>
    <t>2026-09-03 06:28:04</t>
  </si>
  <si>
    <t>obaforever/idnztapp/meeting/20260903/upload_1788391672103DE5A9BBA-16BF-446C-AEFF-7251B9BE92829bfc1020aeeb4078a71381fd5f5876a1.mp4</t>
  </si>
  <si>
    <t>2026-09-03 06:27:35</t>
  </si>
  <si>
    <t>obaforever/idnztapp/meeting/20260903/upload_1788391603155f39cfa5bb2e448f1bf91e37117504ead.mp4</t>
  </si>
  <si>
    <t>PICKUPAn
Infeksi seragam
ttd dibawah jam 12
telat ttd</t>
  </si>
  <si>
    <t>2026-09-03 06:27:12</t>
  </si>
  <si>
    <t>obaforever/idnztapp/meeting/20260903/upload_1788391598569cdfbc00a336945c5a8a7e6cf50d8f316.mp4</t>
  </si>
  <si>
    <t>POD Scan Bermasalah
Quiz APP sprinter
Longtail
Penggunaan QR sprinter</t>
  </si>
  <si>
    <t>2026-09-03 06:26:13</t>
  </si>
  <si>
    <t>obaforever/idnztapp/meeting/20260903/upload_17883915314145c1323f6e79740f3a70f5a55347c4f75.mp4</t>
  </si>
  <si>
    <t>PAYCOOLS
RITASE
POC SCAN BERMASALAH</t>
  </si>
  <si>
    <t>2026-09-03 06:26:12</t>
  </si>
  <si>
    <t>obaforever/idnztapp/meeting/20260903/VID_2026-09-03 07-25-52518983392ea101b6fb3e64b49ac8343b87303312a.mp4</t>
  </si>
  <si>
    <t>Absen
Pod Valid
Prospek Customer 
Delivery 7:30
Ttd jam 12:00
Kebersihan DP</t>
  </si>
  <si>
    <t>2026-09-03 06:25:56</t>
  </si>
  <si>
    <t>obaforever/idnztapp/meeting/20260903/upload_17883915509994b34ae36e40a49b69d64d165a110bd26.MOV</t>
  </si>
  <si>
    <t>2026-09-03 06:25:26</t>
  </si>
  <si>
    <t>obaforever/idnztapp/meeting/20260903/upload_1788391401708ccf404d0d89942488371b4e89ae13157.MOV</t>
  </si>
  <si>
    <t>evaluasi kerja sprinter, keluar gudang 7:30 , ttd sebeluk jam 12, absensi</t>
  </si>
  <si>
    <t>2026-09-03 06:25:09</t>
  </si>
  <si>
    <t>obaforever/idnztapp/meeting/20260903/VID_2026-09-03 06-24-29-13453375246ad1ecd9efb649a2abadf99ef1561682.mp4</t>
  </si>
  <si>
    <t>2026-09-03 06:25:02</t>
  </si>
  <si>
    <t>obaforever/idnztapp/meeting/20260903/upload_1788391474500D5698657-7192-4781-A15E-95CBC57BD444fa387190cb894844b55aa3eeda9f94cc.mp4</t>
  </si>
  <si>
    <t>2026-09-03 06:24:58</t>
  </si>
  <si>
    <t>obaforever/idnztapp/meeting/20260903/upload_1788391474611a407b82ce76040a995939076ae2736b8.mp4</t>
  </si>
  <si>
    <t>TTD JAM 12 
RITASE 
POD RETUR 
PAYCOOLS</t>
  </si>
  <si>
    <t>2026-09-03 06:24:46</t>
  </si>
  <si>
    <t>obaforever/idnztapp/meeting/20260903/upload_17883914722116259445392c04243b7bd6a6bb2b92c42.mp4</t>
  </si>
  <si>
    <t>2026-09-03 06:24:41</t>
  </si>
  <si>
    <t>obaforever/idnztapp/meeting/20260903/upload_1788391394382bbf4709e763240b386ebc57d0860338f.MOV</t>
  </si>
  <si>
    <t>2026-09-03 06:24:35</t>
  </si>
  <si>
    <t>obaforever/idnztapp/meeting/20260903/VID_2026-09-03 07-23-06-19775530761c13d60012c40e9be4638397e129afc.mp4</t>
  </si>
  <si>
    <t>- QUIZ SPRINTER 
- TTD JAM 12
- HIGH VALUE
- QR SPRINTER
- LONGTAIL</t>
  </si>
  <si>
    <t>2026-09-03 06:24:34</t>
  </si>
  <si>
    <t>obaforever/idnztapp/meeting/20260903/upload_178839143661914a58236a62b4d258cdbd2710c1315a5.mp4</t>
  </si>
  <si>
    <t>2026-09-03 06:24:32</t>
  </si>
  <si>
    <t>obaforever/idnztapp/meeting/20260903/upload_178839143350520a0837b379446a48d4298afd449a10c.mp4</t>
  </si>
  <si>
    <t>2026-09-03 06:24:03</t>
  </si>
  <si>
    <t>obaforever/idnztapp/meeting/20260903/VID_2026-09-03 07-22-561549825867935e0ae651f14d3baa679601632ff7a7.mp4</t>
  </si>
  <si>
    <t>Absen 6:30
kerapian &amp; kebersihan
maksimalkan paket</t>
  </si>
  <si>
    <t>2026-09-03 06:23:51</t>
  </si>
  <si>
    <t>obaforever/idnztapp/meeting/20260903/VID_2026-09-03 07-26-281244659560e965e3e7da2941e99c69fedd99c5ddcc.mp4</t>
  </si>
  <si>
    <t>maximal delivery</t>
  </si>
  <si>
    <t>2026-09-03 06:23:28</t>
  </si>
  <si>
    <t>obaforever/idnztapp/meeting/20260903/VID_2026-09-03 07-22-5914716394443e3546e12e5045df80d11affa8a03e97.mp4</t>
  </si>
  <si>
    <t>push TTD an sebelum jam 12</t>
  </si>
  <si>
    <t>2026-09-03 06:23:24</t>
  </si>
  <si>
    <t>obaforever/idnztapp/meeting/20260903/upload_17883914128480c4983b6404046afaf8dd0569447c2a2.mp4</t>
  </si>
  <si>
    <t>2026-09-03 06:22:25</t>
  </si>
  <si>
    <t>obaforever/idnztapp/meeting/20260903/upload_1788391309905c6da226339bb4e31a1deb337e1c29aed.mp4</t>
  </si>
  <si>
    <t>Target pickupan reguler dan SLA pickup</t>
  </si>
  <si>
    <t>2026-09-03 06:22:09</t>
  </si>
  <si>
    <t>obaforever/idnztapp/meeting/20260903/upload_17883913030756edef29842254675b23aae49f7821360.mp4</t>
  </si>
  <si>
    <t>Absen Nm 5.30</t>
  </si>
  <si>
    <t>2026-09-03 06:22:08</t>
  </si>
  <si>
    <t>obaforever/idnztapp/meeting/20260903/upload_178839121738722c7cb0d7d724d02a3b9faa7a5152a03.MOV</t>
  </si>
  <si>
    <t>2026-09-03 06:22:01</t>
  </si>
  <si>
    <t>obaforever/idnztapp/meeting/20260903/upload_178839128478518bfab01f84b4533b5156d5ffcff0bcd.mp4</t>
  </si>
  <si>
    <t>brifing pagi yz lelillef</t>
  </si>
  <si>
    <t>2026-09-03 06:21:49</t>
  </si>
  <si>
    <t>obaforever/idnztapp/meeting/20260903/VID_2026-09-03 07-20-5718619057054b8f2e3bfc84428aa6aaed9ce6eab359.mp4</t>
  </si>
  <si>
    <t>MATERI BRIEFING
- QR SPRINTER
- TTD DI BAWAH JAM 12 SIANG
- POD SCAN BERMASALAH
- KEBERSIHAN DP</t>
  </si>
  <si>
    <t>2026-09-03 06:21:39</t>
  </si>
  <si>
    <t>obaforever/idnztapp/meeting/20260903/upload_17883912932806c7b9d644af54c5b86684b1a2330e4b2.mp4</t>
  </si>
  <si>
    <t>2026-09-03 06:21:15</t>
  </si>
  <si>
    <t>obaforever/idnztapp/meeting/20260903/VID_2026-09-03 07-19-09922947004c097685f5c0b46cc94a9994439511be5.mp4</t>
  </si>
  <si>
    <t>Absen 6:30
Kerapian dan kebersihan 
Maksimalkan paket</t>
  </si>
  <si>
    <t>2026-09-03 06:20:41</t>
  </si>
  <si>
    <t>obaforever/idnztapp/meeting/20260903/upload_1788391227947cadcc8e9b783482c80495f3de7320817.mp4</t>
  </si>
  <si>
    <t>2026-09-03 06:19:40</t>
  </si>
  <si>
    <t>obaforever/idnztapp/meeting/20260903/upload_17883911503712aa7d595597a478fa1948063f1a8d6e1.mp4</t>
  </si>
  <si>
    <t>2026-09-03 06:19:38</t>
  </si>
  <si>
    <t>obaforever/idnztapp/meeting/20260903/record_video_178839082570030052a92f1164e55ac165c12a0f824a8.mp4</t>
  </si>
  <si>
    <t>Penjelasan BPBU</t>
  </si>
  <si>
    <t>2026-09-03 06:19:33</t>
  </si>
  <si>
    <t>obaforever/idnztapp/meeting/20260903/VID_2026-09-03 07-18-1121210826161d4fc0d9905240faa78045e315885d75.mp4</t>
  </si>
  <si>
    <t>TTD ritase, backup DELIVERY, pemaksimalan TTD</t>
  </si>
  <si>
    <t>2026-09-03 06:19:17</t>
  </si>
  <si>
    <t>obaforever/idnztapp/meeting/20260903/upload_1788391131240c5b42f0bf6d74561865f2a1a9cedfd5a.MOV</t>
  </si>
  <si>
    <t>PII01C
rating sprinter</t>
  </si>
  <si>
    <t>2026-09-03 06:18:53</t>
  </si>
  <si>
    <t>obaforever/idnztapp/meeting/20260903/upload_17883910988897c96fe7f24b54565a096df2a3e96b0cd.mp4</t>
  </si>
  <si>
    <t>pemanggilan gopay tidak target
edukasi keluar gudang</t>
  </si>
  <si>
    <t>2026-09-03 06:18:51</t>
  </si>
  <si>
    <t>obaforever/idnztapp/meeting/20260903/upload_1788391126937ac4e9ac69b47488f9da2343c70e32e7e.mp4</t>
  </si>
  <si>
    <t>2026-09-03 06:18:46</t>
  </si>
  <si>
    <t>obaforever/idnztapp/meeting/20260903/upload_178839109636363F56104-D547-4570-8D5F-A7232A97FF1A5b75dd7530d44ddbba8a97f785702eeb.mp4</t>
  </si>
  <si>
    <t>2026-09-03 06:18:39</t>
  </si>
  <si>
    <t>obaforever/idnztapp/meeting/20260903/upload_1788391100572ce8273fccb974c33b859ae6f5f9330ae.mp4</t>
  </si>
  <si>
    <t>bonus Paycol
target qr sprinter 
ujian sprinter</t>
  </si>
  <si>
    <t>2026-09-03 06:18:23</t>
  </si>
  <si>
    <t>obaforever/idnztapp/meeting/20260903/upload_1788391060773a509829ebb104bb19b62aaa941492763.mp4</t>
  </si>
  <si>
    <t>Pembahasan briefing hari ini yaitu:
1. Masalah simpan gudang
2. Masalah parcel care
3. Masalah keterlambatan</t>
  </si>
  <si>
    <t>2026-09-03 06:17:23</t>
  </si>
  <si>
    <t>obaforever/idnztapp/meeting/20260903/upload_17883910079593aaf9a84a0d044afb8410efff2ce3bc8.mp4</t>
  </si>
  <si>
    <t>Penanganan paket High Value</t>
  </si>
  <si>
    <t>2026-09-03 06:16:51</t>
  </si>
  <si>
    <t>obaforever/idnztapp/meeting/20260903/upload_1788390992218065ba36472ec40d087e0ef8cb143240a.mp4</t>
  </si>
  <si>
    <t>absen
longtail
qr sprinter</t>
  </si>
  <si>
    <t>2026-09-03 06:16:46</t>
  </si>
  <si>
    <t>LS0000430287</t>
  </si>
  <si>
    <t>Ardi Rahman Suwandi</t>
  </si>
  <si>
    <t>obaforever/idnztapp/meeting/20260903/VID_2026-09-03 06-15-58-20903619700a6cc6f7367c40b8a6b2b11eb6f99718.mp4</t>
  </si>
  <si>
    <t>2026-09-03 06:16:42</t>
  </si>
  <si>
    <t>obaforever/idnztapp/meeting/20260903/upload_17883909288147276a2f9e1f94380ab8b4acdda195203.mp4</t>
  </si>
  <si>
    <t>Rating sprinter
cara dapat point 
quiz sprinter</t>
  </si>
  <si>
    <t>2026-09-03 06:15:37</t>
  </si>
  <si>
    <t>obaforever/idnztapp/meeting/20260903/upload_1788390889079f914a110c41f42d49b5f5818abea9e78.mp4</t>
  </si>
  <si>
    <t>Brifing pagi.
- ABSENSI 
- TTD SEBELUM JAM 12 
- LONGTAIL</t>
  </si>
  <si>
    <t>2026-09-03 06:15:14</t>
  </si>
  <si>
    <t>obaforever/idnztapp/meeting/20260903/upload_1788390900906017ab50bf6e2455c8acfc202c0ece184.mp4</t>
  </si>
  <si>
    <t>2026-09-03 06:15:10</t>
  </si>
  <si>
    <t>obaforever/idnztapp/meeting/20260903/upload_17883908746276C22ECC9-4A79-4C5D-A000-133FA46F157Db3bf48ba25c34e5d9d007b6cc379347d.mp4</t>
  </si>
  <si>
    <t>absensi 
paycools
Ketentuan POD terbaru</t>
  </si>
  <si>
    <t>2026-09-03 06:14:50</t>
  </si>
  <si>
    <t>obaforever/idnztapp/meeting/20260903/upload_178839444493680f45a67b6df4424a170a1380d646491.mp4</t>
  </si>
  <si>
    <t>Longtail ,Paycolls Absensi</t>
  </si>
  <si>
    <t>2026-09-03 06:14:48</t>
  </si>
  <si>
    <t>obaforever/idnztapp/meeting/20260903/VID_2026-09-03 08-12-25-638268408222cbf8288994c29af248671fd7c11cc.mp4</t>
  </si>
  <si>
    <t>CEGAT
POD
PUSH DELIVERY</t>
  </si>
  <si>
    <t>2026-09-03 06:14:31</t>
  </si>
  <si>
    <t>obaforever/idnztapp/meeting/20260903/VID_2026-09-03 07-13-22-213322750456c9a51c16fd4adea73817231b2c366a.mp4</t>
  </si>
  <si>
    <t>2026-09-03 06:14:28</t>
  </si>
  <si>
    <t>obaforever/idnztapp/meeting/20260903/upload_17883908363555637e620be25462cbf224891906d837e.mp4</t>
  </si>
  <si>
    <t>2026-09-03 06:14:27</t>
  </si>
  <si>
    <t>obaforever/idnztapp/meeting/20260903/VID_2026-09-03 07-12-21-768277518bc39d677d0824712bc555a12e0180344.mp4</t>
  </si>
  <si>
    <t>PSJ01B POSO-02 
POD VALID
RATING SPRINTER 
TTD JAM 12</t>
  </si>
  <si>
    <t>2026-09-03 06:14:20</t>
  </si>
  <si>
    <t>obaforever/idnztapp/meeting/20260903/upload_1788390846767eb5f43a006484f08971e34c6750e4971.mp4</t>
  </si>
  <si>
    <t>2026-09-03 06:14:04</t>
  </si>
  <si>
    <t>obaforever/idnztapp/meeting/20260903/upload_178839082447819b0e41bff0f41168b69eafd604c7651.mp4</t>
  </si>
  <si>
    <t>penanganan High value</t>
  </si>
  <si>
    <t>2026-09-03 06:13:51</t>
  </si>
  <si>
    <t>obaforever/idnztapp/meeting/20260903/VID_2026-09-03 06-10-4112361612305ba203d1448d42d5bf8b6ac3442befc5.mp4</t>
  </si>
  <si>
    <t>obaforever/idnztapp/meeting/20260903/upload_1788390819415083d5225e8344c36a9ec995c1908badc.mp4</t>
  </si>
  <si>
    <t>2026-09-03 06:13:42</t>
  </si>
  <si>
    <t>obaforever/idnztapp/meeting/20260903/upload_17883907741061b3cc8566c9f43f58de25112a824a8ce.mp4</t>
  </si>
  <si>
    <t>BREAFING EVALUASI HARIAN</t>
  </si>
  <si>
    <t>2026-09-03 06:13:15</t>
  </si>
  <si>
    <t>obaforever/idnztapp/meeting/20260903/upload_1788390718163661F4BED-340B-460B-997F-0405A239F34F460677a729484090965b821016c5f10d.mp4</t>
  </si>
  <si>
    <t>Delivery sebelum 7:30,TTD sebelum jam 12, Pod retur dan TTD, Qr Sprinter,Absensi</t>
  </si>
  <si>
    <t>obaforever/idnztapp/meeting/20260903/upload_17883907238496d9e81d6b0aa4d78b464ab860a940edc.mp4</t>
  </si>
  <si>
    <t>2026-09-03 06:13:02</t>
  </si>
  <si>
    <t>obaforever/idnztapp/meeting/20260903/upload_1788390777764d80c87633ff4435a880c374cafefb95f.mp4</t>
  </si>
  <si>
    <t>2026-09-03 06:13:00</t>
  </si>
  <si>
    <t>obaforever/idnztapp/meeting/20260903/upload_178839077112774cb23dcdff84f448dec23a667943872.mp4</t>
  </si>
  <si>
    <t>2026-09-03 06:12:12</t>
  </si>
  <si>
    <t>obaforever/idnztapp/meeting/20260903/upload_1788390449892c9e74152dec1433187c3f4a55770a895.mp4</t>
  </si>
  <si>
    <t>2026-09-03 06:12:03</t>
  </si>
  <si>
    <t>obaforever/idnztapp/meeting/20260903/upload_1788390706342134ec531d6ae41d0bf6f59d1d84321aa.mp4</t>
  </si>
  <si>
    <t>paket stuck
parcel care</t>
  </si>
  <si>
    <t>2026-09-03 06:11:41</t>
  </si>
  <si>
    <t>obaforever/idnztapp/meeting/20260903/upload_17883906880748ca811f9559848d19ef9412b02dc146d.mp4</t>
  </si>
  <si>
    <t>2026-09-03 06:11:19</t>
  </si>
  <si>
    <t>obaforever/idnztapp/meeting/20260903/upload_17883906707564CBF849B-5D59-4335-BDBB-E898D26659B46ccdc5d9228e4026916793d3c3a79e89.mp4</t>
  </si>
  <si>
    <t>2026-09-03 06:11:17</t>
  </si>
  <si>
    <t>obaforever/idnztapp/meeting/20260903/upload_1788390645889ae49b366f54d474d9603c389efd82a37.mp4</t>
  </si>
  <si>
    <t>indikator penilaian rating sprinter
push bintang 1 dan 2 jadi 4 5 atau minimal 3</t>
  </si>
  <si>
    <t>2026-09-03 06:11:16</t>
  </si>
  <si>
    <t>obaforever/idnztapp/meeting/20260903/VID_2026-09-03 07-10-37-12333409505b8ff3ae16874766b24af59e372ec783.mp4</t>
  </si>
  <si>
    <t>Push ttd
Longtail
POD Retur
Absensi
QR Sprinter</t>
  </si>
  <si>
    <t>2026-09-03 06:11:14</t>
  </si>
  <si>
    <t>obaforever/idnztapp/meeting/20260903/VID_2026-09-03 07-10-301452407365300b0f7eef82405d98aa9d3b4b163cdd.mp4</t>
  </si>
  <si>
    <t>2026-09-03 06:11:10</t>
  </si>
  <si>
    <t>obaforever/idnztapp/meeting/20260903/VID_2026-09-03 07-08-34-1770769986cf121420b475414f8f03aa301101e8cb.mp4</t>
  </si>
  <si>
    <t>quis sprinter, POD, simpan gudang</t>
  </si>
  <si>
    <t>2026-09-03 06:11:08</t>
  </si>
  <si>
    <t>obaforever/idnztapp/meeting/20260903/upload_1788390644897bb5d9dba6a62422ab72555c9a61886c6.mp4</t>
  </si>
  <si>
    <t>absensi karyawan</t>
  </si>
  <si>
    <t>2026-09-03 06:09:48</t>
  </si>
  <si>
    <t>obaforever/idnztapp/meeting/20260903/upload_1788390491809330189c220274555ad5b6954bc902adf.mp4</t>
  </si>
  <si>
    <t>. Quiz app sprinter
. Indikator rating sprinter
. inspeksi seragam
. parcel care
. longtail
. target MKT</t>
  </si>
  <si>
    <t>2026-09-03 06:09:18</t>
  </si>
  <si>
    <t>obaforever/idnztapp/meeting/20260903/upload_1788386875890ebada1ae1e4b4812b72dda2b087c0bf2.mp4</t>
  </si>
  <si>
    <t>briefing tentang pemaksimalan paket yg income hari ini sedikit dan pemaksimalan qris , paycools, ttd sebelum jam 12</t>
  </si>
  <si>
    <t>2026-09-03 06:08:34</t>
  </si>
  <si>
    <t>obaforever/idnztapp/meeting/20260903/upload_17883905073080f8841cc16e24326a3b563f254dd9483.mp4</t>
  </si>
  <si>
    <t>2026-09-03 06:08:33</t>
  </si>
  <si>
    <t>obaforever/idnztapp/meeting/20260903/upload_1788390300510c7d333be85204184911972fed8ed56ee.mp4</t>
  </si>
  <si>
    <t>Maksimalkan Delivery 
Kuis App sprinter 
Indikator ranting sprinter 
Penyelesaian ujian tepat waktu
Denda late TTD
Parcel care 
Penggunaan QR sprinter</t>
  </si>
  <si>
    <t>2026-09-03 06:07:43</t>
  </si>
  <si>
    <t>obaforever/idnztapp/meeting/20260903/upload_17883903965232dddf1553c3645f196ba240977acc09a.mp4</t>
  </si>
  <si>
    <t>Sharing perihal pengiriman dan open Market</t>
  </si>
  <si>
    <t>2026-09-03 06:07:35</t>
  </si>
  <si>
    <t>AID02A DIMEMBE</t>
  </si>
  <si>
    <t>00993464</t>
  </si>
  <si>
    <t>obaforever/idnztapp/meeting/20260903/upload_1788390420242c2ce5b61cf6d4884b75e94ee1526ac4b.mp4</t>
  </si>
  <si>
    <t>DIMEMBE
POD
END STATUS</t>
  </si>
  <si>
    <t>2026-09-03 06:07:23</t>
  </si>
  <si>
    <t>obaforever/idnztapp/meeting/20260903/upload_178839044050673fdf71a1a094e8586168e2c1b079603.MOV</t>
  </si>
  <si>
    <t>2026-09-03 06:07:13</t>
  </si>
  <si>
    <t>obaforever/idnztapp/meeting/20260903/upload_1788386779117b3c5371bb0374988bf4bca0e55feaccf.mp4</t>
  </si>
  <si>
    <t>memaksimalkan pengiriman dan push delivery ttd sebelum jam 12</t>
  </si>
  <si>
    <t>2026-09-03 06:06:48</t>
  </si>
  <si>
    <t>obaforever/idnztapp/meeting/20260903/VID_2026-09-03 07-06-3318192577910263f572ded54763b3045b62eb2e64a5.mp4</t>
  </si>
  <si>
    <t>pic up tt reverse 
rtk</t>
  </si>
  <si>
    <t>2026-09-03 06:06:30</t>
  </si>
  <si>
    <t>obaforever/idnztapp/meeting/20260903/upload_1788390385928e0d3ba8067d1459b9e122bd8c5118adc.MOV</t>
  </si>
  <si>
    <t>2026-09-03 06:05:31</t>
  </si>
  <si>
    <t>obaforever/idnztapp/meeting/20260903/upload_1788390184551a509d436b2874e7cacf5421b0901d66c.mp4</t>
  </si>
  <si>
    <t>2026-09-03 06:04:53</t>
  </si>
  <si>
    <t>obaforever/idnztapp/meeting/20260903/upload_1788390267198b9f12404ed554b488e9a8b7c64ea90a6.mp4</t>
  </si>
  <si>
    <t>rating reward sprinter
handling customer</t>
  </si>
  <si>
    <t>2026-09-03 06:04:32</t>
  </si>
  <si>
    <t>obaforever/idnztapp/meeting/20260903/VID_2026-09-03 07-03-54411587600f89c99468da84bd2a13e68e98868d305.mp4</t>
  </si>
  <si>
    <t>BRIEFING BUG04 MOROWALI 
- MAKSIMALKAN PAKET
- LONGTAIL
- PENAMBAHAN SDM
- TRAINING KARYAWAN 
- PROSPEK PELANGGAN 
- TARGET MARKETING</t>
  </si>
  <si>
    <t>2026-09-03 06:03:44</t>
  </si>
  <si>
    <t>obaforever/idnztapp/meeting/20260903/upload_178839020273457ad12a82eb04afb8f94e5061deb05f4.mp4</t>
  </si>
  <si>
    <t>Materi briefing 
- target 7:30 sudah semua scan deliv 
- target TTD sebelum jam 12 minimal 50%
- yang Deliv nya kurang dari 100 wajib 90% TTD sebelum jam 12</t>
  </si>
  <si>
    <t>2026-09-03 06:03:27</t>
  </si>
  <si>
    <t>obaforever/idnztapp/meeting/20260903/upload_1788390114011d9af7235ce364d79b4bb7db0f030b64f.mp4</t>
  </si>
  <si>
    <t>2026-09-03 06:03:07</t>
  </si>
  <si>
    <t>obaforever/idnztapp/meeting/20260903/upload_1788390182123eecaaa7693e2430983c4a2471a4bda4e.mp4</t>
  </si>
  <si>
    <t>2026-09-03 06:02:43</t>
  </si>
  <si>
    <t>obaforever/idnztapp/meeting/20260903/upload_17883900518695ed04c96f94a444ba08d6e51b1e22881.mp4</t>
  </si>
  <si>
    <t>BUG04B LABOTA 
1. PUSH PAKET SUKSES
2. POD VALID
3. PENGGUNAAN QR SPRINTER UNTUK SEMUA SPRINTER 
4. LONGTAIL
5. PARCEL CARE</t>
  </si>
  <si>
    <t>2026-09-03 06:02:41</t>
  </si>
  <si>
    <t>obaforever/idnztapp/meeting/20260903/upload_17883901471208429213980f44cbca4ac77d35b976184.mp4</t>
  </si>
  <si>
    <t>2026-09-03 06:02:38</t>
  </si>
  <si>
    <t>obaforever/idnztapp/meeting/20260903/upload_1788390115109de9b06ecb1b4450890b9f2d2268e703f.mp4</t>
  </si>
  <si>
    <t>2026-09-03 06:02:22</t>
  </si>
  <si>
    <t>obaforever/idnztapp/meeting/20260903/upload_17883900626992a1fdf737e444742b832d59b0aae476e.mp4</t>
  </si>
  <si>
    <t>percepat delivery dan pod scan bermasalah</t>
  </si>
  <si>
    <t>2026-09-03 06:01:30</t>
  </si>
  <si>
    <t>obaforever/idnztapp/meeting/20260903/upload_1788390084366a477fd2a92504534a4130f22c4c1547a.MOV</t>
  </si>
  <si>
    <t>2026-09-03 06:01:25</t>
  </si>
  <si>
    <t>obaforever/idnztapp/meeting/20260903/upload_178839007032795c65c0b8ffb4caa8c8a478ce47b1111.MOV</t>
  </si>
  <si>
    <t>2026-09-03 06:01:10</t>
  </si>
  <si>
    <t>obaforever/idnztapp/meeting/20260903/VID_2026-09-03 06-59-55-11563282989b5777b7266b41ce961ab4b94148abd5.mp4</t>
  </si>
  <si>
    <t>scen pket bermasalah 
apsen 6.30
ttd jam 12
marketing wajib satu sprinter satu Awb</t>
  </si>
  <si>
    <t>2026-09-03 06:00:32</t>
  </si>
  <si>
    <t>obaforever/idnztapp/meeting/20260903/upload_178839002115911c82dc4f8a7429ba4cbde945db02caa.MOV</t>
  </si>
  <si>
    <t>2026-09-03 06:00:09</t>
  </si>
  <si>
    <t>obaforever/idnztapp/meeting/20260903/VID_2026-09-03 07-56-53-10654677858db4d2e3d7bd4161995dbab2d0f36143.mp4</t>
  </si>
  <si>
    <t>ONTIME PICK UP
QR SPRINTER
TTD JAM 12
RITASE
PAYCOOLS
PARCEL CARE
POD SCAN BERMASALAH</t>
  </si>
  <si>
    <t>2026-09-03 05:59:07</t>
  </si>
  <si>
    <t>obaforever/idnztapp/meeting/20260903/VID_2026-09-03 06-58-0919106689303c392eec72df43c3bf124c6ef7dd9b6d.mp4</t>
  </si>
  <si>
    <t>2026-09-03 05:58:28</t>
  </si>
  <si>
    <t>obaforever/idnztapp/meeting/20260903/upload_178838986307558c986956bd84c1b8bcacbdd36b40686.mp4</t>
  </si>
  <si>
    <t>2026-09-03 05:57:37</t>
  </si>
  <si>
    <t>obaforever/idnztapp/meeting/20260903/VID_2026-09-03 06-56-44-636812136927b4ee149b644669db7d3642f39dfab.mp4</t>
  </si>
  <si>
    <t>PUSH PENGANTARAN
PUSH PARCEL CARE
POD TTD VALID
POD SCAN BERMASALAH
KETENTUAN PICK UP 
HV &amp; DG</t>
  </si>
  <si>
    <t>2026-09-03 05:56:38</t>
  </si>
  <si>
    <t>obaforever/idnztapp/meeting/20260903/VID_2026-09-03 06-56-081887637169987ba10f0bfe423a96468d10b9d8199b.mp4</t>
  </si>
  <si>
    <t>PAKET BERMASALAH
PUSH TTD
QR SPRINTER
QR DP</t>
  </si>
  <si>
    <t>2026-09-03 05:56:29</t>
  </si>
  <si>
    <t>obaforever/idnztapp/meeting/20260903/upload_17883897775158069d4c2a7da4eb3a4b9bc25b2b40906.MOV</t>
  </si>
  <si>
    <t>2026-09-03 05:55:51</t>
  </si>
  <si>
    <t>obaforever/idnztapp/meeting/20260903/VID_2026-09-03 06-55-16-1219781303bb748e08575245eca08d5ae41ec9f07f.mp4</t>
  </si>
  <si>
    <t>2026-09-03 05:55:47</t>
  </si>
  <si>
    <t>obaforever/idnztapp/meeting/20260903/upload_1788389796387271dc203cf7749779f551560c62edb7e.mp4</t>
  </si>
  <si>
    <t>2026-09-03 05:54:56</t>
  </si>
  <si>
    <t>obaforever/idnztapp/meeting/20260903/upload_1788389677612a9946b4cc1414c40abba68db33984751.MOV</t>
  </si>
  <si>
    <t>2026-09-03 05:53:32</t>
  </si>
  <si>
    <t>obaforever/idnztapp/meeting/20260903/upload_1788389605246a8d60141957c4613acb09077c942154a.mp4</t>
  </si>
  <si>
    <t>2026-09-03 05:52:56</t>
  </si>
  <si>
    <t>obaforever/idnztapp/meeting/20260903/VID_2026-09-03 06-52-4492234100154ee8055e62846d2be1b071084b160dd.mp4</t>
  </si>
  <si>
    <t>2026-09-03 05:52:24</t>
  </si>
  <si>
    <t>obaforever/idnztapp/meeting/20260903/upload_1788389539280e3b4d84f0a334b0ab13593b3d5212b01.mp4</t>
  </si>
  <si>
    <t>2026-09-03 05:51:56</t>
  </si>
  <si>
    <t>obaforever/idnztapp/meeting/20260903/upload_17883895118693d6e31fc0f0d41429552c36b39062357.mp4</t>
  </si>
  <si>
    <t>2026-09-03 05:50:43</t>
  </si>
  <si>
    <t>obaforever/idnztapp/meeting/20260903/upload_178838943732466f703dfc63445fdaf7b0df096327727.mp4</t>
  </si>
  <si>
    <t>2026-09-03 05:50:21</t>
  </si>
  <si>
    <t>obaforever/idnztapp/meeting/20260903/upload_1788389411760fef9818f44c64946b6cf008b99d80b73.mp4</t>
  </si>
  <si>
    <t>2026-09-03 05:48:33</t>
  </si>
  <si>
    <t>obaforever/idnztapp/meeting/20260903/VID_2026-09-03 07-47-03597649206c9bf7ab55c014920acd24d835494bfe3.mp4</t>
  </si>
  <si>
    <t>- setoran
- komplain 
- stuck</t>
  </si>
  <si>
    <t>2026-09-03 05:46:00</t>
  </si>
  <si>
    <t>obaforever/idnztapp/meeting/20260903/VID_2026-09-03 07-45-321156756892f11ad0bcc64f44568c76d37aef077006.mp4</t>
  </si>
  <si>
    <t>2026-09-03 05:45:20</t>
  </si>
  <si>
    <t>obaforever/idnztapp/meeting/20260903/upload_1788389083709d56b7a7310c34c29be25e060740aef23.mp4</t>
  </si>
  <si>
    <t>memanfaatkan isi dua sisi laiyard</t>
  </si>
  <si>
    <t>2026-09-03 05:42:34</t>
  </si>
  <si>
    <t>obaforever/idnztapp/meeting/20260903/upload_1788388948452863cc20c903c4351b5f1e74131022dea.MOV</t>
  </si>
  <si>
    <t>2026-09-03 05:41:40</t>
  </si>
  <si>
    <t>obaforever/idnztapp/meeting/20260903/VID_2026-09-03 05-41-01-14279691656214f4c995b44122926ef20c36c2d7ca.mp4</t>
  </si>
  <si>
    <t>2026-09-03 05:41:13</t>
  </si>
  <si>
    <t>obaforever/idnztapp/meeting/20260903/VID_2026-09-03 06-40-111968436436c5a012f747124b189061722e5771a83f.mp4</t>
  </si>
  <si>
    <t>THA01A
ABSENSI
SETORAN
LONGTAIL
SCAN BERMASALAH</t>
  </si>
  <si>
    <t>2026-09-03 05:40:27</t>
  </si>
  <si>
    <t>obaforever/idnztapp/meeting/20260903/VID_2026-09-03 06-40-20971870507bad0c31b7e4d42e8b0a9ede6c022f431.mp4</t>
  </si>
  <si>
    <t>team backup</t>
  </si>
  <si>
    <t>2026-09-03 05:37:49</t>
  </si>
  <si>
    <t>obaforever/idnztapp/meeting/20260903/upload_178838872243476654c4fb3ab44bc9971b116cad01a3f.MOV</t>
  </si>
  <si>
    <t>2026-09-03 05:37:13</t>
  </si>
  <si>
    <t>obaforever/idnztapp/meeting/20260903/VID_2026-09-03 06-33-5210215708697b00eea804c84ca092ccbe388a2821e8.mp4</t>
  </si>
  <si>
    <t>Layanan Tambahan Peking kayu,asuransi,karantina</t>
  </si>
  <si>
    <t>2026-09-03 05:35:53</t>
  </si>
  <si>
    <t>obaforever/idnztapp/meeting/20260903/upload_17883884527655C5D7F61-8311-47C0-A8C0-8CBBA6D4E54F5eeabd7e9659446e9b1497e0f595751a.mp4</t>
  </si>
  <si>
    <t>- Doa
- presentase late TTD diatas jam 12
- random cek penggunaan seragam
- penanganan hard komplain costumer
- peningkatan kualitas DP
- absensi ontime 100%</t>
  </si>
  <si>
    <t>2026-09-03 05:35:51</t>
  </si>
  <si>
    <t>obaforever/idnztapp/meeting/20260903/upload_1788388543189ed9b16b6ca634aad9f2967d125082766.mp4</t>
  </si>
  <si>
    <t>2026-09-03 05:33:22</t>
  </si>
  <si>
    <t>obaforever/idnztapp/meeting/20260903/upload_1788388385254d4c3e0d6ac364f3693c873d5a5edff47.MOV</t>
  </si>
  <si>
    <t>tptw</t>
  </si>
  <si>
    <t>2026-09-03 05:30:19</t>
  </si>
  <si>
    <t>obaforever/idnztapp/meeting/20260903/VID_2026-09-03 07-27-47-100685193172a9a9963153415599c7a4d5f724957c.mp4</t>
  </si>
  <si>
    <t>1.Bahas Quiz apk sprinter(reward ranting sprinter)
2.Lampirkan pod valid saat simpan gudang
3.Push TTD Jam 12:00
4.Pengantaran lebih awal</t>
  </si>
  <si>
    <t>2026-09-03 05:30:07</t>
  </si>
  <si>
    <t>obaforever/idnztapp/meeting/20260903/VID_2026-09-03 06-28-30-328158850662bf64c2dc746189a086e9f7c6062e8.mp4</t>
  </si>
  <si>
    <t>2026-09-03 05:28:32</t>
  </si>
  <si>
    <t>obaforever/idnztapp/meeting/20260903/upload_1788388056519af18dc95350346cc84e8326ed05af0cc.mp4</t>
  </si>
  <si>
    <t>seragam</t>
  </si>
  <si>
    <t>2026-09-03 05:25:37</t>
  </si>
  <si>
    <t>obaforever/idnztapp/meeting/20260903/VID_2026-09-03 06-25-19-797129876790673fdc48748c3866360d4fc33b818.mp4</t>
  </si>
  <si>
    <t>2026-09-03 05:24:27</t>
  </si>
  <si>
    <t>obaforever/idnztapp/meeting/20260903/upload_178838783174930ea0e176bb8410494129daa8ac46498.mp4</t>
  </si>
  <si>
    <t>Briefjng pagi pardes, 03-09-2026
Indikator rating sprinter</t>
  </si>
  <si>
    <t>2026-09-03 05:22:39</t>
  </si>
  <si>
    <t>obaforever/idnztapp/meeting/20260903/upload_1788387684458cf08f2d1bf7546f8a179b410536e68fe.mp4</t>
  </si>
  <si>
    <t>jelaskan kendala pengiriman ke cs, jika cs komplain
paket2 yg masuk parcel care harus cepat di tangani</t>
  </si>
  <si>
    <t>2026-09-03 05:21:00</t>
  </si>
  <si>
    <t>obaforever/idnztapp/meeting/20260903/upload_1788387578082cff1c23fa81e42a38f1cda378522aa0a.MOV</t>
  </si>
  <si>
    <t>Selamat Pagi 
DP AMBON
AMBON tgl 3SEPT 2026
Materi Breafing
1.ketepatan masuk 06.30 all karyawan reg/mitra
2.Push TTD jam 12:00 95%
3.End status/ Longtail paket 4 hari 0
4.POD VALID</t>
  </si>
  <si>
    <t>2026-09-03 05:20:39</t>
  </si>
  <si>
    <t>AMQ07 GALALA</t>
  </si>
  <si>
    <t>01816790</t>
  </si>
  <si>
    <t>obaforever/idnztapp/meeting/20260903/upload_1788387532191f4d170f6bb174dabae1d091470400d1c.MOV</t>
  </si>
  <si>
    <t>BRIEFING PAGI AMQ07 GALALA 3 SEPTEMBER 2026
ABSEN 6.30
PUSH TTD JAM 12
LONGTAIL
PARCEL CARE
POD RETUR DAN PU VALID
PUSH PAYCOOLS</t>
  </si>
  <si>
    <t>2026-09-03 05:15:15</t>
  </si>
  <si>
    <t>obaforever/idnztapp/meeting/20260903/VID_2026-09-03 07-14-33-608135263eebd2fc7a9554fb2870903608a3f8808.mp4</t>
  </si>
  <si>
    <t>2026-09-03 05:14:11</t>
  </si>
  <si>
    <t>obaforever/idnztapp/meeting/20260903/upload_178838723766103f234b641224ba2910f17b294194435.mp4</t>
  </si>
  <si>
    <t>BRIEFING TELUK_AMBON TGL 03 SEPTEMBER 2026
EDUKASI CUSTOMER
KEBERSIHAN DP
CLOCK IN 6:30
TTD JAM 12
PAYCOOLS
PENGGUNAAN 1 QR, 1 SPRINTER
POD VALID 100%</t>
  </si>
  <si>
    <t>2026-09-03 05:06:52</t>
  </si>
  <si>
    <t>obaforever/idnztapp/meeting/20260903/VID_2026-09-03 07-06-04-490796104df19d7083ec34a5ba310d4f1cd30eb59.mp4</t>
  </si>
  <si>
    <t>BRIEFING DP MSI17 TGL 3 SEPTEMBER  2026
1. QUIZ APP SPRINTER
2. POD SIMPAN GUDANG VALID
3. LONG TAIL
4. PUSH TTD KEJAR RITASE MENGGUNAKAN QRIS PAYCOOL
5. ABSEN SEBELUM 06:30
6. NO OTS</t>
  </si>
  <si>
    <t>2026-09-03 05:02:22</t>
  </si>
  <si>
    <t>obaforever/idnztapp/meeting/20260903/VID_2026-09-03 07-02-01-13455298966764b61f14c8435592ade0aaf58bc5d4.mp4</t>
  </si>
  <si>
    <t>2026-09-03 04:59:41</t>
  </si>
  <si>
    <t>obaforever/idnztapp/meeting/20260903/VID_2026-09-03 04-58-4717970911018af36c39edbd47b1828781244e99b2b6.mp4</t>
  </si>
  <si>
    <t>Absensi 6:30
TTD Jam 12
Paycools &amp; Gopay
Longtail 
QR SPRINTER 
POD Valid</t>
  </si>
  <si>
    <t>2026-09-03 04:56:44</t>
  </si>
  <si>
    <t>obaforever/idnztapp/meeting/20260903/upload_1788386123470544df07842654d8481c0de5d929518b5.mp4</t>
  </si>
  <si>
    <t>BRIFING DP PATTIMURA AMQ05
03 SEPTEMBER 2026
. Push Ritase 95%
. Push TTD jam 12:00                
  85%
. Kode ketiga 95%
. End status/ Longtail          
  paket 4 hari 0
. TTD EPOD 95%
. POD retur</t>
  </si>
  <si>
    <t>2026-09-03 04:56:38</t>
  </si>
  <si>
    <t>obaforever/idnztapp/meeting/20260903/upload_1788386166726e667357715ca4ea5814f6a97f341bcea.mp4</t>
  </si>
  <si>
    <t>penawaran QR dan push ttd</t>
  </si>
  <si>
    <t>2026-09-03 04:56:06</t>
  </si>
  <si>
    <t>obaforever/idnztapp/meeting/20260903/upload_178838614678589e97a08763a479e81bcb2ccc31c5752.mp4</t>
  </si>
  <si>
    <t>BREAFING NUSANIWE AMQ03A TGL 03 SEPTEMBER 2026
1. QUIZ APP SPRINTER
2. PUSH ABSENSI 06.30
3. PICK-UP 
4. SIMPANG GUDANG POD VALID
5. KELUAR 07.30 DAN TTD JAM 12.00</t>
  </si>
  <si>
    <t>2026-09-03 04:46:53</t>
  </si>
  <si>
    <t>obaforever/idnztapp/meeting/20260903/upload_178838556095415ea7d7309534d75818bbe93afd8c3af.mp4</t>
  </si>
  <si>
    <t>absensi 6.30
maksimalkan paket sisa
paket 3 hari retur
wajib ikut ujian dan quiz app sprinter
panggunaan paycools,QR DP dan Sprinter
scsn bermasalah simpan gudang menggunakan POD valid
kebersihn DP</t>
  </si>
  <si>
    <t>2026-09-03 04:46:30</t>
  </si>
  <si>
    <t>obaforever/idnztapp/meeting/20260903/VID_2026-09-03 06-44-411407387222f410eaa27fee4a5489f1cd70be27ca4c.mp4</t>
  </si>
  <si>
    <t>2026-09-03 00:41:27</t>
  </si>
  <si>
    <t>obaforever/idnztapp/meeting/20260903/VID_2026-09-03 12-41-331894875500edf0916cefed41f9acf90617dc281b56.mp4</t>
  </si>
  <si>
    <t>Status DP</t>
  </si>
  <si>
    <t>Sebelum 15:00</t>
  </si>
  <si>
    <t>SUNGAI_RAYA_KARIMUN</t>
  </si>
  <si>
    <t>TJU05</t>
  </si>
  <si>
    <t>GUNUNG_TULEH</t>
  </si>
  <si>
    <t>PSB06</t>
  </si>
  <si>
    <t>ASH04B</t>
  </si>
  <si>
    <t>CP_SADAI</t>
  </si>
  <si>
    <t>BTH35</t>
  </si>
  <si>
    <t>PONDOK_KELAPO</t>
  </si>
  <si>
    <t>KRT03</t>
  </si>
  <si>
    <t>SEI_KIJANG_02</t>
  </si>
  <si>
    <t>SII09</t>
  </si>
  <si>
    <t>c</t>
  </si>
  <si>
    <r>
      <rPr>
        <b/>
        <sz val="11"/>
        <color theme="1"/>
        <rFont val="Microsoft Yahei"/>
        <charset val="134"/>
      </rPr>
      <t xml:space="preserve">Sumber Data </t>
    </r>
    <r>
      <rPr>
        <sz val="11"/>
        <color theme="1"/>
        <rFont val="Microsoft Yahei"/>
        <charset val="134"/>
      </rPr>
      <t xml:space="preserve">: 
1. JMS &gt; Monitoring Briefing &gt; Karyawan 
2. Feishu Base &gt; Feedback Briefing Kerja 
Penarikan data = Tanggal 1 bulan berjalan - H-1
</t>
    </r>
    <r>
      <rPr>
        <b/>
        <sz val="11"/>
        <color theme="1"/>
        <rFont val="Microsoft Yahei"/>
        <charset val="134"/>
      </rPr>
      <t xml:space="preserve">Penjelasan : </t>
    </r>
    <r>
      <rPr>
        <sz val="11"/>
        <color theme="1"/>
        <rFont val="Microsoft Yahei"/>
        <charset val="134"/>
      </rPr>
      <t xml:space="preserve">
1. </t>
    </r>
    <r>
      <rPr>
        <b/>
        <sz val="11"/>
        <color theme="1"/>
        <rFont val="Microsoft Yahei"/>
        <charset val="134"/>
      </rPr>
      <t>Total DP</t>
    </r>
    <r>
      <rPr>
        <sz val="11"/>
        <color theme="1"/>
        <rFont val="Microsoft Yahei"/>
        <charset val="134"/>
      </rPr>
      <t xml:space="preserve"> = Jumlah DP yang harus upload briefing pagi
2. </t>
    </r>
    <r>
      <rPr>
        <b/>
        <sz val="11"/>
        <color theme="1"/>
        <rFont val="Microsoft Yahei"/>
        <charset val="134"/>
      </rPr>
      <t xml:space="preserve">Yang Sudah Upload Tepat Waktu = </t>
    </r>
    <r>
      <rPr>
        <sz val="11"/>
        <color theme="1"/>
        <rFont val="Microsoft Yahei"/>
        <charset val="134"/>
      </rPr>
      <t xml:space="preserve">DP yang sudah upload dan submit form briefing pagi pada tanggal berjalan, dengan waktu upload 00:00–15:00.
3. </t>
    </r>
    <r>
      <rPr>
        <b/>
        <sz val="11"/>
        <color theme="1"/>
        <rFont val="Microsoft Yahei"/>
        <charset val="134"/>
      </rPr>
      <t xml:space="preserve">Upload setelah pukul 15:00 = </t>
    </r>
    <r>
      <rPr>
        <sz val="11"/>
        <color theme="1"/>
        <rFont val="Microsoft Yahei"/>
        <charset val="134"/>
      </rPr>
      <t xml:space="preserve">Tidak dihitung sebagai upload tepat waktu.
4. </t>
    </r>
    <r>
      <rPr>
        <b/>
        <sz val="11"/>
        <color theme="1"/>
        <rFont val="Microsoft Yahei"/>
        <charset val="134"/>
      </rPr>
      <t>Persentase Upload Tepat Waktu</t>
    </r>
    <r>
      <rPr>
        <sz val="11"/>
        <color theme="1"/>
        <rFont val="Microsoft Yahei"/>
        <charset val="134"/>
      </rPr>
      <t xml:space="preserve"> = Jumlah DP yang upload tepat waktu ÷ Total DP.</t>
    </r>
  </si>
  <si>
    <r>
      <rPr>
        <b/>
        <sz val="12"/>
        <color theme="1"/>
        <rFont val="Microsoft Yahei"/>
        <charset val="134"/>
      </rPr>
      <t>数据来源</t>
    </r>
    <r>
      <rPr>
        <sz val="12"/>
        <color theme="1"/>
        <rFont val="Microsoft Yahei"/>
        <charset val="134"/>
      </rPr>
      <t xml:space="preserve">：
1. JMS &gt; 班前例会监控报表 &gt; 按员工统计
2. Feishu Base &gt; 工作早会反馈
数据提取范围：当月1日至前一天（H-1）
</t>
    </r>
    <r>
      <rPr>
        <b/>
        <sz val="12"/>
        <color theme="1"/>
        <rFont val="Microsoft Yahei"/>
        <charset val="134"/>
      </rPr>
      <t>说明：</t>
    </r>
    <r>
      <rPr>
        <sz val="12"/>
        <color theme="1"/>
        <rFont val="Microsoft Yahei"/>
        <charset val="134"/>
      </rPr>
      <t xml:space="preserve">
1. </t>
    </r>
    <r>
      <rPr>
        <b/>
        <sz val="12"/>
        <color theme="1"/>
        <rFont val="Microsoft Yahei"/>
        <charset val="134"/>
      </rPr>
      <t>网点总数</t>
    </r>
    <r>
      <rPr>
        <sz val="12"/>
        <color theme="1"/>
        <rFont val="Microsoft Yahei"/>
        <charset val="134"/>
      </rPr>
      <t xml:space="preserve"> = 需要上传早会的网点数量。
2. </t>
    </r>
    <r>
      <rPr>
        <b/>
        <sz val="12"/>
        <color theme="1"/>
        <rFont val="Microsoft Yahei"/>
        <charset val="134"/>
      </rPr>
      <t>及时上传</t>
    </r>
    <r>
      <rPr>
        <sz val="12"/>
        <color theme="1"/>
        <rFont val="Microsoft Yahei"/>
        <charset val="134"/>
      </rPr>
      <t xml:space="preserve"> = 网点在当天完成早会上传及提交表单，上传时间为 00:00–15:00。
3. </t>
    </r>
    <r>
      <rPr>
        <b/>
        <sz val="12"/>
        <color theme="1"/>
        <rFont val="Microsoft Yahei"/>
        <charset val="134"/>
      </rPr>
      <t>15:00之后上传</t>
    </r>
    <r>
      <rPr>
        <sz val="12"/>
        <color theme="1"/>
        <rFont val="Microsoft Yahei"/>
        <charset val="134"/>
      </rPr>
      <t xml:space="preserve"> = 不计入及时上传。
4. </t>
    </r>
    <r>
      <rPr>
        <b/>
        <sz val="12"/>
        <color theme="1"/>
        <rFont val="Microsoft Yahei"/>
        <charset val="134"/>
      </rPr>
      <t>及时上传率</t>
    </r>
    <r>
      <rPr>
        <sz val="12"/>
        <color theme="1"/>
        <rFont val="Microsoft Yahei"/>
        <charset val="134"/>
      </rPr>
      <t xml:space="preserve"> = 及时上传网点数 ÷ 网点总数。</t>
    </r>
  </si>
  <si>
    <t>区域 
Area</t>
  </si>
  <si>
    <t>代理区
 Agent</t>
  </si>
  <si>
    <t>排名
Rank</t>
  </si>
  <si>
    <t>目标
Target</t>
  </si>
  <si>
    <t>周度达成 Pencapaian Mingguan</t>
  </si>
  <si>
    <t>月度达成
Pencapaian Bulanan</t>
  </si>
  <si>
    <t>网点总数
Total DP</t>
  </si>
  <si>
    <t>w1</t>
  </si>
  <si>
    <t>w2</t>
  </si>
  <si>
    <t>w3</t>
  </si>
  <si>
    <t>w4</t>
  </si>
  <si>
    <t>周度趋势线
Trendline Mingguan</t>
  </si>
  <si>
    <t>update V</t>
  </si>
  <si>
    <t>已及时上传
Upload Tepat Waktu</t>
  </si>
  <si>
    <t>上传及时率
Persentase Upload Tepat Waktu</t>
  </si>
  <si>
    <t>已上传
Yang Sudah Upload</t>
  </si>
  <si>
    <t>合计 Total</t>
  </si>
  <si>
    <t>-</t>
  </si>
  <si>
    <t>W1</t>
  </si>
  <si>
    <t>W2</t>
  </si>
  <si>
    <t>W3</t>
  </si>
  <si>
    <t>W4</t>
  </si>
  <si>
    <t>JAMBI占碑</t>
  </si>
  <si>
    <t>a</t>
  </si>
  <si>
    <t>01-08 - 07-08 (W2)</t>
  </si>
  <si>
    <t>BENGKULU明古鲁</t>
  </si>
  <si>
    <t>PADANG巴东</t>
  </si>
  <si>
    <t>PEKANBARU北干巴鲁</t>
  </si>
  <si>
    <t>LAMPUNG班达楠榜</t>
  </si>
  <si>
    <t>PALEMBANG巨港</t>
  </si>
  <si>
    <t>BATAM巴淡</t>
  </si>
  <si>
    <t>RANTAU兰道</t>
  </si>
  <si>
    <t>ACEH班达亚奇</t>
  </si>
  <si>
    <t xml:space="preserve"> </t>
  </si>
  <si>
    <t>MEDAN棉兰</t>
  </si>
  <si>
    <t>DEPOK德波</t>
  </si>
  <si>
    <t>b</t>
  </si>
  <si>
    <t>JAKARTA雅加达</t>
  </si>
  <si>
    <t>SEMARANG三宝垄</t>
  </si>
  <si>
    <t>TANGERANG唐格朗</t>
  </si>
  <si>
    <t>BOGOR茂物</t>
  </si>
  <si>
    <t>YOGYAKARTA日惹</t>
  </si>
  <si>
    <t>BEKASI勿加西</t>
  </si>
  <si>
    <t>SURABAYA泗水</t>
  </si>
  <si>
    <t>BANDUNG万隆</t>
  </si>
  <si>
    <t>BALIKPAPAN巴厘巴板</t>
  </si>
  <si>
    <t>MAKASSAR望加锡</t>
  </si>
  <si>
    <t>MANADO美娜多</t>
  </si>
  <si>
    <t>PONTIANAK坤甸</t>
  </si>
  <si>
    <t>BALI巴厘</t>
  </si>
  <si>
    <t>SAMPIT桑皮特</t>
  </si>
  <si>
    <t>PAPUA巴布亚</t>
  </si>
  <si>
    <t>Status = Tidak maka tidak di wajib upload</t>
  </si>
  <si>
    <t>Status Upload</t>
  </si>
  <si>
    <t>Status upload hari ini</t>
  </si>
  <si>
    <t>status upload tepat waktu (15:00)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</si>
</sst>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dd/mm/yyyy;@"/>
    <numFmt numFmtId="181" formatCode="dd/mm/yyyy\ hh:mm:ss"/>
    <numFmt numFmtId="182" formatCode="yyyy/mm/dd\ hh:mm"/>
    <numFmt numFmtId="183" formatCode="yyyy/mm/dd"/>
    <numFmt numFmtId="184" formatCode="[$-409]d\-mmm\-yy;@"/>
  </numFmts>
  <fonts count="36">
    <font>
      <sz val="11"/>
      <color theme="1"/>
      <name val="DengXian"/>
      <charset val="134"/>
    </font>
    <font>
      <b/>
      <u/>
      <sz val="11"/>
      <color theme="1"/>
      <name val="DengXian"/>
      <charset val="134"/>
    </font>
    <font>
      <sz val="10"/>
      <name val="Calibri"/>
      <charset val="134"/>
    </font>
    <font>
      <sz val="10"/>
      <color theme="1"/>
      <name val="DengXian"/>
      <charset val="134"/>
    </font>
    <font>
      <sz val="11"/>
      <color theme="1"/>
      <name val="Microsoft Yahei"/>
      <charset val="134"/>
    </font>
    <font>
      <b/>
      <sz val="18"/>
      <color rgb="FFFFFFFF"/>
      <name val="Microsoft Yahei"/>
      <charset val="134"/>
    </font>
    <font>
      <b/>
      <sz val="11"/>
      <color theme="1"/>
      <name val="Microsoft Yahei"/>
      <charset val="134"/>
    </font>
    <font>
      <b/>
      <sz val="12"/>
      <color theme="1"/>
      <name val="Microsoft Yahei"/>
      <charset val="134"/>
    </font>
    <font>
      <sz val="12"/>
      <color theme="1"/>
      <name val="Microsoft Yahei"/>
      <charset val="134"/>
    </font>
    <font>
      <b/>
      <sz val="11"/>
      <color rgb="FFFFFFFF"/>
      <name val="Microsoft Yahei"/>
      <charset val="134"/>
    </font>
    <font>
      <b/>
      <sz val="11"/>
      <color theme="0"/>
      <name val="Microsoft Yahei"/>
      <charset val="134"/>
    </font>
    <font>
      <sz val="11"/>
      <color rgb="FFFFFFFF"/>
      <name val="Microsoft Yahei"/>
      <charset val="134"/>
    </font>
    <font>
      <sz val="11"/>
      <color theme="1"/>
      <name val="Aptos Narrow"/>
      <charset val="134"/>
    </font>
    <font>
      <sz val="11"/>
      <color indexed="8"/>
      <name val="Calibri"/>
      <charset val="134"/>
      <scheme val="minor"/>
    </font>
    <font>
      <sz val="9"/>
      <color theme="0"/>
      <name val="Arial"/>
      <charset val="134"/>
    </font>
    <font>
      <sz val="9"/>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1111"/>
        <bgColor indexed="64"/>
      </patternFill>
    </fill>
    <fill>
      <patternFill patternType="solid">
        <fgColor rgb="FFFF0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theme="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theme="0"/>
      </left>
      <right/>
      <top/>
      <bottom/>
      <diagonal/>
    </border>
    <border>
      <left style="thin">
        <color theme="0"/>
      </left>
      <right style="thin">
        <color theme="0"/>
      </right>
      <top/>
      <bottom/>
      <diagonal/>
    </border>
    <border>
      <left style="thin">
        <color theme="0"/>
      </left>
      <right style="medium">
        <color theme="0"/>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0" fillId="0" borderId="0" applyFont="0" applyFill="0" applyBorder="0" applyAlignment="0" applyProtection="0"/>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5" borderId="2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2" applyNumberFormat="0" applyFill="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4" fillId="0" borderId="0" applyNumberFormat="0" applyFill="0" applyBorder="0" applyAlignment="0" applyProtection="0">
      <alignment vertical="center"/>
    </xf>
    <xf numFmtId="0" fontId="25" fillId="6" borderId="24" applyNumberFormat="0" applyAlignment="0" applyProtection="0">
      <alignment vertical="center"/>
    </xf>
    <xf numFmtId="0" fontId="26" fillId="7" borderId="25" applyNumberFormat="0" applyAlignment="0" applyProtection="0">
      <alignment vertical="center"/>
    </xf>
    <xf numFmtId="0" fontId="27" fillId="7" borderId="24" applyNumberFormat="0" applyAlignment="0" applyProtection="0">
      <alignment vertical="center"/>
    </xf>
    <xf numFmtId="0" fontId="28" fillId="8" borderId="26" applyNumberFormat="0" applyAlignment="0" applyProtection="0">
      <alignment vertical="center"/>
    </xf>
    <xf numFmtId="0" fontId="29" fillId="0" borderId="27" applyNumberFormat="0" applyFill="0" applyAlignment="0" applyProtection="0">
      <alignment vertical="center"/>
    </xf>
    <xf numFmtId="0" fontId="30" fillId="0" borderId="28"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13" fillId="0" borderId="0"/>
  </cellStyleXfs>
  <cellXfs count="65">
    <xf numFmtId="0" fontId="0" fillId="0" borderId="0" xfId="0"/>
    <xf numFmtId="0" fontId="1" fillId="0" borderId="0" xfId="0" applyFont="1"/>
    <xf numFmtId="0" fontId="2" fillId="0" borderId="0" xfId="0" applyFont="1" applyAlignment="1">
      <alignment vertical="center"/>
    </xf>
    <xf numFmtId="0" fontId="3" fillId="0" borderId="0" xfId="0" applyFont="1"/>
    <xf numFmtId="58" fontId="0" fillId="0" borderId="0" xfId="0" applyNumberFormat="1"/>
    <xf numFmtId="0" fontId="0" fillId="0" borderId="0" xfId="0" applyAlignment="1">
      <alignment vertical="center" wrapText="1"/>
    </xf>
    <xf numFmtId="0" fontId="4" fillId="0" borderId="0" xfId="0" applyFont="1" applyAlignment="1">
      <alignment horizontal="center"/>
    </xf>
    <xf numFmtId="0" fontId="0" fillId="0" borderId="0" xfId="0" applyAlignment="1">
      <alignment horizontal="center"/>
    </xf>
    <xf numFmtId="0" fontId="4" fillId="0" borderId="0" xfId="0" applyFont="1"/>
    <xf numFmtId="0" fontId="5" fillId="2" borderId="0" xfId="0" applyFont="1" applyFill="1" applyAlignment="1">
      <alignment horizontal="center" vertical="center" wrapText="1"/>
    </xf>
    <xf numFmtId="0" fontId="6"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7"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9" fillId="2" borderId="7" xfId="0" applyFont="1" applyFill="1" applyBorder="1" applyAlignment="1">
      <alignment horizontal="center" vertical="center" wrapText="1"/>
    </xf>
    <xf numFmtId="0" fontId="4" fillId="0" borderId="7" xfId="0" applyFont="1" applyBorder="1" applyAlignment="1">
      <alignment horizontal="center" vertical="center" wrapText="1"/>
    </xf>
    <xf numFmtId="58" fontId="9" fillId="2" borderId="8" xfId="0" applyNumberFormat="1" applyFont="1" applyFill="1" applyBorder="1" applyAlignment="1">
      <alignment horizontal="center" vertical="center" wrapText="1"/>
    </xf>
    <xf numFmtId="58" fontId="9" fillId="2" borderId="0" xfId="0" applyNumberFormat="1" applyFont="1" applyFill="1" applyBorder="1" applyAlignment="1">
      <alignment horizontal="center" vertical="center" wrapText="1"/>
    </xf>
    <xf numFmtId="58" fontId="9" fillId="2" borderId="9" xfId="0" applyNumberFormat="1"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4" fillId="0" borderId="10" xfId="0" applyFont="1" applyBorder="1" applyAlignment="1">
      <alignment horizontal="center" vertical="center"/>
    </xf>
    <xf numFmtId="58" fontId="9" fillId="2" borderId="11" xfId="0" applyNumberFormat="1" applyFont="1" applyFill="1" applyBorder="1" applyAlignment="1">
      <alignment horizontal="center" vertical="center" wrapText="1"/>
    </xf>
    <xf numFmtId="58" fontId="9" fillId="2" borderId="12" xfId="0" applyNumberFormat="1" applyFont="1" applyFill="1" applyBorder="1" applyAlignment="1">
      <alignment horizontal="center" vertical="center" wrapText="1"/>
    </xf>
    <xf numFmtId="58" fontId="9" fillId="2" borderId="13" xfId="0" applyNumberFormat="1"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4" fillId="0" borderId="0" xfId="0" applyFont="1" applyAlignment="1">
      <alignment horizontal="center" vertical="center"/>
    </xf>
    <xf numFmtId="0" fontId="9" fillId="2" borderId="0" xfId="0" applyFont="1" applyFill="1" applyAlignment="1">
      <alignment horizontal="center" vertical="center" wrapText="1"/>
    </xf>
    <xf numFmtId="9" fontId="9" fillId="2" borderId="0" xfId="0" applyNumberFormat="1" applyFont="1" applyFill="1" applyAlignment="1">
      <alignment horizontal="center" vertical="center" wrapText="1"/>
    </xf>
    <xf numFmtId="0" fontId="9" fillId="2" borderId="17" xfId="0" applyFont="1" applyFill="1" applyBorder="1" applyAlignment="1">
      <alignment horizontal="center" vertical="center" wrapText="1"/>
    </xf>
    <xf numFmtId="10" fontId="9" fillId="2" borderId="17" xfId="0" applyNumberFormat="1" applyFont="1" applyFill="1" applyBorder="1" applyAlignment="1">
      <alignment horizontal="center" vertical="center" wrapText="1"/>
    </xf>
    <xf numFmtId="10" fontId="9" fillId="2" borderId="17" xfId="3" applyNumberFormat="1" applyFont="1" applyFill="1" applyBorder="1" applyAlignment="1">
      <alignment horizontal="center" vertical="center" wrapText="1"/>
    </xf>
    <xf numFmtId="10" fontId="9" fillId="2" borderId="0" xfId="3" applyNumberFormat="1" applyFont="1" applyFill="1" applyBorder="1" applyAlignment="1">
      <alignment horizontal="center" vertical="center" wrapText="1"/>
    </xf>
    <xf numFmtId="10" fontId="9" fillId="2" borderId="18" xfId="3" applyNumberFormat="1"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19" xfId="0" applyFont="1" applyBorder="1"/>
    <xf numFmtId="0" fontId="4" fillId="0" borderId="19" xfId="0" applyFont="1" applyBorder="1" applyAlignment="1">
      <alignment horizontal="center"/>
    </xf>
    <xf numFmtId="9" fontId="4" fillId="0" borderId="19" xfId="3" applyFont="1" applyBorder="1" applyAlignment="1">
      <alignment horizontal="center"/>
    </xf>
    <xf numFmtId="10" fontId="4" fillId="0" borderId="19" xfId="0" applyNumberFormat="1" applyFont="1" applyBorder="1" applyAlignment="1">
      <alignment horizontal="center"/>
    </xf>
    <xf numFmtId="0" fontId="4" fillId="0" borderId="19" xfId="3" applyNumberFormat="1" applyFont="1" applyBorder="1" applyAlignment="1">
      <alignment horizontal="center"/>
    </xf>
    <xf numFmtId="10" fontId="4" fillId="0" borderId="19" xfId="3" applyNumberFormat="1" applyFont="1" applyBorder="1" applyAlignment="1">
      <alignment horizontal="center"/>
    </xf>
    <xf numFmtId="10" fontId="11" fillId="2" borderId="20" xfId="3" applyNumberFormat="1" applyFont="1" applyFill="1" applyBorder="1" applyAlignment="1">
      <alignment horizontal="center" vertical="center" wrapText="1"/>
    </xf>
    <xf numFmtId="0" fontId="12" fillId="0" borderId="0" xfId="0" applyFont="1" applyAlignment="1">
      <alignment horizontal="left" vertical="top" wrapText="1"/>
    </xf>
    <xf numFmtId="0" fontId="12" fillId="0" borderId="0" xfId="0" applyFont="1" applyAlignment="1">
      <alignment horizontal="left" vertical="top"/>
    </xf>
    <xf numFmtId="0" fontId="0" fillId="0" borderId="0" xfId="0" applyAlignment="1">
      <alignment horizontal="left" vertical="top"/>
    </xf>
    <xf numFmtId="180" fontId="0" fillId="0" borderId="0" xfId="0" applyNumberFormat="1"/>
    <xf numFmtId="181" fontId="0" fillId="0" borderId="0" xfId="0" applyNumberFormat="1"/>
    <xf numFmtId="180" fontId="2" fillId="0" borderId="0" xfId="0" applyNumberFormat="1" applyFont="1" applyAlignment="1">
      <alignment vertical="center"/>
    </xf>
    <xf numFmtId="58" fontId="2" fillId="0" borderId="0" xfId="0" applyNumberFormat="1" applyFont="1" applyAlignment="1">
      <alignment vertical="center"/>
    </xf>
    <xf numFmtId="181" fontId="2" fillId="0" borderId="0" xfId="0" applyNumberFormat="1" applyFont="1" applyAlignment="1">
      <alignment vertical="center"/>
    </xf>
    <xf numFmtId="0" fontId="13" fillId="0" borderId="0" xfId="49"/>
    <xf numFmtId="0" fontId="0" fillId="0" borderId="0" xfId="0" applyFont="1" applyFill="1" applyAlignment="1"/>
    <xf numFmtId="182" fontId="0" fillId="0" borderId="0" xfId="0" applyNumberFormat="1" applyFont="1" applyFill="1" applyAlignment="1"/>
    <xf numFmtId="183" fontId="0" fillId="0" borderId="0" xfId="0" applyNumberFormat="1" applyFont="1" applyFill="1" applyAlignment="1"/>
    <xf numFmtId="182" fontId="0" fillId="0" borderId="0" xfId="0" applyNumberFormat="1"/>
    <xf numFmtId="0" fontId="14" fillId="0" borderId="0" xfId="0" applyFont="1" applyFill="1" applyAlignment="1">
      <alignment horizontal="center" vertical="center" wrapText="1"/>
    </xf>
    <xf numFmtId="0" fontId="15" fillId="4" borderId="0" xfId="0" applyFont="1" applyFill="1" applyAlignment="1">
      <alignment horizontal="center" vertical="center" wrapText="1"/>
    </xf>
    <xf numFmtId="184" fontId="0" fillId="0" borderId="0" xfId="0" applyNumberFormat="1" applyFont="1" applyFill="1" applyBorder="1" applyAlignment="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5">
    <dxf>
      <font>
        <color rgb="FF9C0006"/>
      </font>
      <fill>
        <patternFill patternType="solid">
          <bgColor rgb="FFFFC7CE"/>
        </patternFill>
      </fill>
    </dxf>
    <dxf>
      <fill>
        <patternFill patternType="solid">
          <bgColor theme="9" tint="0.599963377788629"/>
        </patternFill>
      </fill>
    </dxf>
    <dxf>
      <font>
        <color rgb="FF006100"/>
      </font>
      <fill>
        <patternFill patternType="solid">
          <bgColor rgb="FFC6EFCE"/>
        </patternFill>
      </fill>
    </dxf>
    <dxf>
      <font>
        <color rgb="FFC00000"/>
      </font>
      <fill>
        <patternFill patternType="solid">
          <bgColor rgb="FFFFCCCC"/>
        </patternFill>
      </fill>
    </dxf>
    <dxf>
      <font>
        <color rgb="FF9C0006"/>
      </font>
      <fill>
        <patternFill patternType="solid">
          <bgColor rgb="FFFFC7CE"/>
        </patternFill>
      </fill>
    </dxf>
  </dxfs>
  <tableStyles count="0" defaultTableStyle="TableStyleMedium2" defaultPivotStyle="PivotStyleLight16"/>
  <colors>
    <mruColors>
      <color rgb="00C00000"/>
      <color rgb="00FF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rick\Desktop\Personal%20File\L2%20-%20mapping%20age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embar1"/>
      <sheetName val="Sheet1"/>
    </sheetNames>
    <sheetDataSet>
      <sheetData sheetId="0">
        <row r="1">
          <cell r="A1" t="str">
            <v>Kode AGENT (mapping)</v>
          </cell>
        </row>
        <row r="1">
          <cell r="C1" t="str">
            <v>Zona Area (Mapping)</v>
          </cell>
        </row>
        <row r="2">
          <cell r="A2" t="str">
            <v>AGENT01</v>
          </cell>
        </row>
        <row r="2">
          <cell r="C2" t="str">
            <v>Sumatra 苏门答腊岛</v>
          </cell>
        </row>
        <row r="3">
          <cell r="A3" t="str">
            <v>AGENT02</v>
          </cell>
        </row>
        <row r="3">
          <cell r="C3" t="str">
            <v>Sumatra 苏门答腊岛</v>
          </cell>
        </row>
        <row r="4">
          <cell r="A4" t="str">
            <v>AGENT03</v>
          </cell>
        </row>
        <row r="4">
          <cell r="C4" t="str">
            <v>Sumatra 苏门答腊岛</v>
          </cell>
        </row>
        <row r="5">
          <cell r="A5" t="str">
            <v>AGENT04</v>
          </cell>
        </row>
        <row r="5">
          <cell r="C5" t="str">
            <v>Sumatra 苏门答腊岛</v>
          </cell>
        </row>
        <row r="6">
          <cell r="A6" t="str">
            <v>AGENT05</v>
          </cell>
        </row>
        <row r="6">
          <cell r="C6" t="str">
            <v>Sumatra 苏门答腊岛</v>
          </cell>
        </row>
        <row r="7">
          <cell r="A7" t="str">
            <v>AGENT06</v>
          </cell>
        </row>
        <row r="7">
          <cell r="C7" t="str">
            <v>Sumatra 苏门答腊岛</v>
          </cell>
        </row>
        <row r="8">
          <cell r="A8" t="str">
            <v>AGENT07</v>
          </cell>
        </row>
        <row r="8">
          <cell r="C8" t="str">
            <v>Sumatra 苏门答腊岛</v>
          </cell>
        </row>
        <row r="9">
          <cell r="A9" t="str">
            <v>AGENT08</v>
          </cell>
        </row>
        <row r="9">
          <cell r="C9" t="str">
            <v>Sumatra 苏门答腊岛</v>
          </cell>
        </row>
        <row r="10">
          <cell r="A10" t="str">
            <v>AGENT09</v>
          </cell>
        </row>
        <row r="10">
          <cell r="C10" t="str">
            <v>Sumatra 苏门答腊岛</v>
          </cell>
        </row>
        <row r="11">
          <cell r="A11" t="str">
            <v>AGENT10</v>
          </cell>
        </row>
        <row r="11">
          <cell r="C11" t="str">
            <v>Sumatra 苏门答腊岛</v>
          </cell>
        </row>
        <row r="12">
          <cell r="A12" t="str">
            <v>AGENT12</v>
          </cell>
        </row>
        <row r="12">
          <cell r="C12" t="str">
            <v>Jawa 爪哇岛</v>
          </cell>
        </row>
        <row r="13">
          <cell r="A13" t="str">
            <v>AGENT13</v>
          </cell>
        </row>
        <row r="13">
          <cell r="C13" t="str">
            <v>Jawa 爪哇岛</v>
          </cell>
        </row>
        <row r="14">
          <cell r="A14" t="str">
            <v>AGENT14</v>
          </cell>
        </row>
        <row r="14">
          <cell r="C14" t="str">
            <v>Jawa 爪哇岛</v>
          </cell>
        </row>
        <row r="15">
          <cell r="A15" t="str">
            <v>AGENT15</v>
          </cell>
        </row>
        <row r="15">
          <cell r="C15" t="str">
            <v>Jawa 爪哇岛</v>
          </cell>
        </row>
        <row r="16">
          <cell r="A16" t="str">
            <v>AGENT16</v>
          </cell>
        </row>
        <row r="16">
          <cell r="C16" t="str">
            <v>Jawa 爪哇岛</v>
          </cell>
        </row>
        <row r="17">
          <cell r="A17" t="str">
            <v>AGENT17</v>
          </cell>
        </row>
        <row r="17">
          <cell r="C17" t="str">
            <v>Jawa 爪哇岛</v>
          </cell>
        </row>
        <row r="18">
          <cell r="A18" t="str">
            <v>AGENT18</v>
          </cell>
        </row>
        <row r="18">
          <cell r="C18" t="str">
            <v>Jawa 爪哇岛</v>
          </cell>
        </row>
        <row r="19">
          <cell r="A19" t="str">
            <v>AGENT19</v>
          </cell>
        </row>
        <row r="19">
          <cell r="C19" t="str">
            <v>Jawa 爪哇岛</v>
          </cell>
        </row>
        <row r="20">
          <cell r="A20" t="str">
            <v>AGENT21</v>
          </cell>
        </row>
        <row r="20">
          <cell r="C20" t="str">
            <v>Kalimantan, Sulawesi &amp; Bali 加里曼丹、苏拉威西 和巴厘岛</v>
          </cell>
        </row>
        <row r="21">
          <cell r="A21" t="str">
            <v>AGENT22</v>
          </cell>
        </row>
        <row r="21">
          <cell r="C21" t="str">
            <v>Kalimantan, Sulawesi &amp; Bali 加里曼丹、苏拉威西 和巴厘岛</v>
          </cell>
        </row>
        <row r="22">
          <cell r="A22" t="str">
            <v>AGENT23</v>
          </cell>
        </row>
        <row r="22">
          <cell r="C22" t="str">
            <v>Kalimantan, Sulawesi &amp; Bali 加里曼丹、苏拉威西 和巴厘岛</v>
          </cell>
        </row>
        <row r="23">
          <cell r="A23" t="str">
            <v>AGENT25</v>
          </cell>
        </row>
        <row r="23">
          <cell r="C23" t="str">
            <v>Kalimantan, Sulawesi &amp; Bali 加里曼丹、苏拉威西 和巴厘岛</v>
          </cell>
        </row>
        <row r="24">
          <cell r="A24" t="str">
            <v>AGENT26</v>
          </cell>
        </row>
        <row r="24">
          <cell r="C24" t="str">
            <v>Kalimantan, Sulawesi &amp; Bali 加里曼丹、苏拉威西 和巴厘岛</v>
          </cell>
        </row>
        <row r="25">
          <cell r="A25" t="str">
            <v>AGENT27</v>
          </cell>
        </row>
        <row r="25">
          <cell r="C25" t="str">
            <v>Kalimantan, Sulawesi &amp; Bali 加里曼丹、苏拉威西 和巴厘岛</v>
          </cell>
        </row>
        <row r="26">
          <cell r="A26" t="str">
            <v>AGENT28</v>
          </cell>
        </row>
        <row r="26">
          <cell r="C26" t="str">
            <v>Kalimantan, Sulawesi &amp; Bali 加里曼丹、苏拉威西 和巴厘岛</v>
          </cell>
        </row>
        <row r="27">
          <cell r="A27" t="str">
            <v>AGENT40</v>
          </cell>
        </row>
        <row r="27">
          <cell r="C27" t="str">
            <v>Jawa 爪哇岛</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985"/>
  <sheetViews>
    <sheetView workbookViewId="0">
      <pane ySplit="1" topLeftCell="A3155" activePane="bottomLeft" state="frozen"/>
      <selection/>
      <selection pane="bottomLeft" activeCell="F3181" sqref="F3181"/>
    </sheetView>
  </sheetViews>
  <sheetFormatPr defaultColWidth="9" defaultRowHeight="14.25" outlineLevelCol="7"/>
  <cols>
    <col min="1" max="1" width="11.4416666666667" customWidth="1"/>
    <col min="2" max="2" width="11" customWidth="1"/>
    <col min="3" max="3" width="26.8916666666667" customWidth="1"/>
    <col min="4" max="4" width="6.10833333333333" customWidth="1"/>
    <col min="6" max="6" width="26.5" customWidth="1"/>
  </cols>
  <sheetData>
    <row r="1" spans="1:4">
      <c r="A1" s="2" t="s">
        <v>0</v>
      </c>
      <c r="B1" s="2" t="s">
        <v>1</v>
      </c>
      <c r="C1" s="2" t="s">
        <v>2</v>
      </c>
      <c r="D1" s="2" t="s">
        <v>3</v>
      </c>
    </row>
    <row r="2" spans="1:4">
      <c r="A2" t="s">
        <v>4</v>
      </c>
      <c r="B2" t="s">
        <v>5</v>
      </c>
      <c r="C2" t="s">
        <v>6</v>
      </c>
      <c r="D2" t="s">
        <v>7</v>
      </c>
    </row>
    <row r="3" spans="1:4">
      <c r="A3" t="s">
        <v>4</v>
      </c>
      <c r="B3" t="s">
        <v>8</v>
      </c>
      <c r="C3" t="s">
        <v>9</v>
      </c>
      <c r="D3" t="s">
        <v>7</v>
      </c>
    </row>
    <row r="4" spans="1:4">
      <c r="A4" t="s">
        <v>4</v>
      </c>
      <c r="B4" t="s">
        <v>10</v>
      </c>
      <c r="C4" t="s">
        <v>11</v>
      </c>
      <c r="D4" t="s">
        <v>7</v>
      </c>
    </row>
    <row r="5" spans="1:4">
      <c r="A5" t="s">
        <v>4</v>
      </c>
      <c r="B5" t="s">
        <v>12</v>
      </c>
      <c r="C5" t="s">
        <v>13</v>
      </c>
      <c r="D5" t="s">
        <v>7</v>
      </c>
    </row>
    <row r="6" spans="1:4">
      <c r="A6" t="s">
        <v>4</v>
      </c>
      <c r="B6" t="s">
        <v>14</v>
      </c>
      <c r="C6" t="s">
        <v>15</v>
      </c>
      <c r="D6" t="s">
        <v>7</v>
      </c>
    </row>
    <row r="7" spans="1:4">
      <c r="A7" t="s">
        <v>4</v>
      </c>
      <c r="B7" t="s">
        <v>16</v>
      </c>
      <c r="C7" t="s">
        <v>17</v>
      </c>
      <c r="D7" t="s">
        <v>7</v>
      </c>
    </row>
    <row r="8" spans="1:4">
      <c r="A8" t="s">
        <v>4</v>
      </c>
      <c r="B8" t="s">
        <v>18</v>
      </c>
      <c r="C8" t="s">
        <v>19</v>
      </c>
      <c r="D8" t="s">
        <v>7</v>
      </c>
    </row>
    <row r="9" spans="1:4">
      <c r="A9" t="s">
        <v>4</v>
      </c>
      <c r="B9" t="s">
        <v>20</v>
      </c>
      <c r="C9" t="s">
        <v>21</v>
      </c>
      <c r="D9" t="s">
        <v>7</v>
      </c>
    </row>
    <row r="10" spans="1:4">
      <c r="A10" t="s">
        <v>4</v>
      </c>
      <c r="B10" t="s">
        <v>22</v>
      </c>
      <c r="C10" t="s">
        <v>23</v>
      </c>
      <c r="D10" t="s">
        <v>7</v>
      </c>
    </row>
    <row r="11" spans="1:4">
      <c r="A11" t="s">
        <v>4</v>
      </c>
      <c r="B11" t="s">
        <v>24</v>
      </c>
      <c r="C11" t="s">
        <v>25</v>
      </c>
      <c r="D11" t="s">
        <v>7</v>
      </c>
    </row>
    <row r="12" spans="1:4">
      <c r="A12" t="s">
        <v>26</v>
      </c>
      <c r="B12" t="s">
        <v>27</v>
      </c>
      <c r="C12" t="s">
        <v>28</v>
      </c>
      <c r="D12" t="s">
        <v>29</v>
      </c>
    </row>
    <row r="13" spans="1:4">
      <c r="A13" t="s">
        <v>30</v>
      </c>
      <c r="B13" t="s">
        <v>31</v>
      </c>
      <c r="C13" t="s">
        <v>32</v>
      </c>
      <c r="D13" t="s">
        <v>7</v>
      </c>
    </row>
    <row r="14" spans="1:4">
      <c r="A14" t="s">
        <v>30</v>
      </c>
      <c r="B14" t="s">
        <v>33</v>
      </c>
      <c r="C14" t="s">
        <v>34</v>
      </c>
      <c r="D14" t="s">
        <v>7</v>
      </c>
    </row>
    <row r="15" spans="1:4">
      <c r="A15" t="s">
        <v>30</v>
      </c>
      <c r="B15" t="s">
        <v>35</v>
      </c>
      <c r="C15" t="s">
        <v>36</v>
      </c>
      <c r="D15" t="s">
        <v>7</v>
      </c>
    </row>
    <row r="16" spans="1:4">
      <c r="A16" t="s">
        <v>30</v>
      </c>
      <c r="B16" t="s">
        <v>37</v>
      </c>
      <c r="C16" t="s">
        <v>38</v>
      </c>
      <c r="D16" t="s">
        <v>7</v>
      </c>
    </row>
    <row r="17" spans="1:4">
      <c r="A17" t="s">
        <v>30</v>
      </c>
      <c r="B17" t="s">
        <v>39</v>
      </c>
      <c r="C17" t="s">
        <v>40</v>
      </c>
      <c r="D17" t="s">
        <v>7</v>
      </c>
    </row>
    <row r="18" spans="1:4">
      <c r="A18" t="s">
        <v>30</v>
      </c>
      <c r="B18" t="s">
        <v>41</v>
      </c>
      <c r="C18" t="s">
        <v>42</v>
      </c>
      <c r="D18" t="s">
        <v>7</v>
      </c>
    </row>
    <row r="19" spans="1:4">
      <c r="A19" t="s">
        <v>30</v>
      </c>
      <c r="B19" t="s">
        <v>43</v>
      </c>
      <c r="C19" t="s">
        <v>44</v>
      </c>
      <c r="D19" t="s">
        <v>7</v>
      </c>
    </row>
    <row r="20" spans="1:4">
      <c r="A20" t="s">
        <v>30</v>
      </c>
      <c r="B20" t="s">
        <v>45</v>
      </c>
      <c r="C20" t="s">
        <v>46</v>
      </c>
      <c r="D20" t="s">
        <v>7</v>
      </c>
    </row>
    <row r="21" spans="1:4">
      <c r="A21" t="s">
        <v>30</v>
      </c>
      <c r="B21" t="s">
        <v>47</v>
      </c>
      <c r="C21" t="s">
        <v>48</v>
      </c>
      <c r="D21" t="s">
        <v>7</v>
      </c>
    </row>
    <row r="22" spans="1:4">
      <c r="A22" t="s">
        <v>30</v>
      </c>
      <c r="B22" t="s">
        <v>49</v>
      </c>
      <c r="C22" t="s">
        <v>50</v>
      </c>
      <c r="D22" t="s">
        <v>7</v>
      </c>
    </row>
    <row r="23" spans="1:4">
      <c r="A23" t="s">
        <v>30</v>
      </c>
      <c r="B23" t="s">
        <v>51</v>
      </c>
      <c r="C23" t="s">
        <v>52</v>
      </c>
      <c r="D23" t="s">
        <v>7</v>
      </c>
    </row>
    <row r="24" spans="1:4">
      <c r="A24" t="s">
        <v>30</v>
      </c>
      <c r="B24" t="s">
        <v>53</v>
      </c>
      <c r="C24" t="s">
        <v>54</v>
      </c>
      <c r="D24" t="s">
        <v>7</v>
      </c>
    </row>
    <row r="25" spans="1:4">
      <c r="A25" t="s">
        <v>30</v>
      </c>
      <c r="B25" t="s">
        <v>55</v>
      </c>
      <c r="C25" t="s">
        <v>56</v>
      </c>
      <c r="D25" t="s">
        <v>7</v>
      </c>
    </row>
    <row r="26" spans="1:4">
      <c r="A26" t="s">
        <v>30</v>
      </c>
      <c r="B26" t="s">
        <v>57</v>
      </c>
      <c r="C26" t="s">
        <v>58</v>
      </c>
      <c r="D26" t="s">
        <v>7</v>
      </c>
    </row>
    <row r="27" spans="1:4">
      <c r="A27" t="s">
        <v>30</v>
      </c>
      <c r="B27" t="s">
        <v>59</v>
      </c>
      <c r="C27" t="s">
        <v>60</v>
      </c>
      <c r="D27" t="s">
        <v>7</v>
      </c>
    </row>
    <row r="28" spans="1:4">
      <c r="A28" t="s">
        <v>30</v>
      </c>
      <c r="B28" t="s">
        <v>61</v>
      </c>
      <c r="C28" t="s">
        <v>62</v>
      </c>
      <c r="D28" t="s">
        <v>7</v>
      </c>
    </row>
    <row r="29" spans="1:4">
      <c r="A29" t="s">
        <v>30</v>
      </c>
      <c r="B29" t="s">
        <v>63</v>
      </c>
      <c r="C29" t="s">
        <v>64</v>
      </c>
      <c r="D29" t="s">
        <v>7</v>
      </c>
    </row>
    <row r="30" spans="1:4">
      <c r="A30" t="s">
        <v>30</v>
      </c>
      <c r="B30" t="s">
        <v>65</v>
      </c>
      <c r="C30" t="s">
        <v>66</v>
      </c>
      <c r="D30" t="s">
        <v>29</v>
      </c>
    </row>
    <row r="31" spans="1:4">
      <c r="A31" t="s">
        <v>30</v>
      </c>
      <c r="B31" t="s">
        <v>67</v>
      </c>
      <c r="C31" t="s">
        <v>68</v>
      </c>
      <c r="D31" t="s">
        <v>29</v>
      </c>
    </row>
    <row r="32" spans="1:4">
      <c r="A32" t="s">
        <v>30</v>
      </c>
      <c r="B32" t="s">
        <v>69</v>
      </c>
      <c r="C32" t="s">
        <v>70</v>
      </c>
      <c r="D32" t="s">
        <v>7</v>
      </c>
    </row>
    <row r="33" spans="1:4">
      <c r="A33" t="s">
        <v>30</v>
      </c>
      <c r="B33" t="s">
        <v>71</v>
      </c>
      <c r="C33" t="s">
        <v>72</v>
      </c>
      <c r="D33" t="s">
        <v>7</v>
      </c>
    </row>
    <row r="34" spans="1:4">
      <c r="A34" t="s">
        <v>30</v>
      </c>
      <c r="B34" t="s">
        <v>73</v>
      </c>
      <c r="C34" t="s">
        <v>74</v>
      </c>
      <c r="D34" t="s">
        <v>7</v>
      </c>
    </row>
    <row r="35" spans="1:4">
      <c r="A35" t="s">
        <v>30</v>
      </c>
      <c r="B35" t="s">
        <v>75</v>
      </c>
      <c r="C35" t="s">
        <v>76</v>
      </c>
      <c r="D35" t="s">
        <v>7</v>
      </c>
    </row>
    <row r="36" spans="1:4">
      <c r="A36" t="s">
        <v>30</v>
      </c>
      <c r="B36" t="s">
        <v>77</v>
      </c>
      <c r="C36" t="s">
        <v>78</v>
      </c>
      <c r="D36" t="s">
        <v>7</v>
      </c>
    </row>
    <row r="37" spans="1:4">
      <c r="A37" t="s">
        <v>30</v>
      </c>
      <c r="B37" t="s">
        <v>79</v>
      </c>
      <c r="C37" t="s">
        <v>80</v>
      </c>
      <c r="D37" t="s">
        <v>7</v>
      </c>
    </row>
    <row r="38" spans="1:4">
      <c r="A38" t="s">
        <v>30</v>
      </c>
      <c r="B38" t="s">
        <v>81</v>
      </c>
      <c r="C38" t="s">
        <v>82</v>
      </c>
      <c r="D38" t="s">
        <v>29</v>
      </c>
    </row>
    <row r="39" spans="1:4">
      <c r="A39" t="s">
        <v>30</v>
      </c>
      <c r="B39" t="s">
        <v>83</v>
      </c>
      <c r="C39" t="s">
        <v>84</v>
      </c>
      <c r="D39" t="s">
        <v>7</v>
      </c>
    </row>
    <row r="40" spans="1:4">
      <c r="A40" t="s">
        <v>30</v>
      </c>
      <c r="B40" t="s">
        <v>85</v>
      </c>
      <c r="C40" t="s">
        <v>86</v>
      </c>
      <c r="D40" t="s">
        <v>29</v>
      </c>
    </row>
    <row r="41" spans="1:4">
      <c r="A41" t="s">
        <v>30</v>
      </c>
      <c r="B41" t="s">
        <v>87</v>
      </c>
      <c r="C41" t="s">
        <v>88</v>
      </c>
      <c r="D41" t="s">
        <v>7</v>
      </c>
    </row>
    <row r="42" spans="1:4">
      <c r="A42" t="s">
        <v>30</v>
      </c>
      <c r="B42" t="s">
        <v>89</v>
      </c>
      <c r="C42" t="s">
        <v>90</v>
      </c>
      <c r="D42" t="s">
        <v>29</v>
      </c>
    </row>
    <row r="43" spans="1:4">
      <c r="A43" t="s">
        <v>30</v>
      </c>
      <c r="B43" t="s">
        <v>91</v>
      </c>
      <c r="C43" t="s">
        <v>92</v>
      </c>
      <c r="D43" t="s">
        <v>29</v>
      </c>
    </row>
    <row r="44" spans="1:4">
      <c r="A44" t="s">
        <v>30</v>
      </c>
      <c r="B44" t="s">
        <v>93</v>
      </c>
      <c r="C44" t="s">
        <v>94</v>
      </c>
      <c r="D44" t="s">
        <v>29</v>
      </c>
    </row>
    <row r="45" spans="1:4">
      <c r="A45" t="s">
        <v>30</v>
      </c>
      <c r="B45" t="s">
        <v>95</v>
      </c>
      <c r="C45" t="s">
        <v>96</v>
      </c>
      <c r="D45" t="s">
        <v>7</v>
      </c>
    </row>
    <row r="46" spans="1:4">
      <c r="A46" t="s">
        <v>30</v>
      </c>
      <c r="B46" t="s">
        <v>97</v>
      </c>
      <c r="C46" t="s">
        <v>98</v>
      </c>
      <c r="D46" t="s">
        <v>7</v>
      </c>
    </row>
    <row r="47" spans="1:4">
      <c r="A47" t="s">
        <v>30</v>
      </c>
      <c r="B47" t="s">
        <v>99</v>
      </c>
      <c r="C47" t="s">
        <v>100</v>
      </c>
      <c r="D47" t="s">
        <v>7</v>
      </c>
    </row>
    <row r="48" spans="1:4">
      <c r="A48" t="s">
        <v>30</v>
      </c>
      <c r="B48" t="s">
        <v>101</v>
      </c>
      <c r="C48" t="s">
        <v>102</v>
      </c>
      <c r="D48" t="s">
        <v>29</v>
      </c>
    </row>
    <row r="49" spans="1:4">
      <c r="A49" t="s">
        <v>30</v>
      </c>
      <c r="B49" t="s">
        <v>103</v>
      </c>
      <c r="C49" t="s">
        <v>104</v>
      </c>
      <c r="D49" t="s">
        <v>29</v>
      </c>
    </row>
    <row r="50" spans="1:4">
      <c r="A50" t="s">
        <v>30</v>
      </c>
      <c r="B50" t="s">
        <v>105</v>
      </c>
      <c r="C50" t="s">
        <v>106</v>
      </c>
      <c r="D50" t="s">
        <v>29</v>
      </c>
    </row>
    <row r="51" spans="1:4">
      <c r="A51" t="s">
        <v>30</v>
      </c>
      <c r="B51" t="s">
        <v>107</v>
      </c>
      <c r="C51" t="s">
        <v>108</v>
      </c>
      <c r="D51" t="s">
        <v>29</v>
      </c>
    </row>
    <row r="52" spans="1:4">
      <c r="A52" t="s">
        <v>30</v>
      </c>
      <c r="B52" t="s">
        <v>109</v>
      </c>
      <c r="C52" t="s">
        <v>110</v>
      </c>
      <c r="D52" t="s">
        <v>7</v>
      </c>
    </row>
    <row r="53" spans="1:4">
      <c r="A53" t="s">
        <v>30</v>
      </c>
      <c r="B53" t="s">
        <v>111</v>
      </c>
      <c r="C53" t="s">
        <v>112</v>
      </c>
      <c r="D53" t="s">
        <v>29</v>
      </c>
    </row>
    <row r="54" spans="1:4">
      <c r="A54" t="s">
        <v>30</v>
      </c>
      <c r="B54" t="s">
        <v>113</v>
      </c>
      <c r="C54" t="s">
        <v>114</v>
      </c>
      <c r="D54" t="s">
        <v>7</v>
      </c>
    </row>
    <row r="55" spans="1:4">
      <c r="A55" t="s">
        <v>30</v>
      </c>
      <c r="B55" t="s">
        <v>115</v>
      </c>
      <c r="C55" t="s">
        <v>116</v>
      </c>
      <c r="D55" t="s">
        <v>29</v>
      </c>
    </row>
    <row r="56" spans="1:4">
      <c r="A56" t="s">
        <v>30</v>
      </c>
      <c r="B56" t="s">
        <v>117</v>
      </c>
      <c r="C56" t="s">
        <v>118</v>
      </c>
      <c r="D56" t="s">
        <v>7</v>
      </c>
    </row>
    <row r="57" spans="1:4">
      <c r="A57" t="s">
        <v>30</v>
      </c>
      <c r="B57" t="s">
        <v>119</v>
      </c>
      <c r="C57" t="s">
        <v>120</v>
      </c>
      <c r="D57" t="s">
        <v>7</v>
      </c>
    </row>
    <row r="58" spans="1:4">
      <c r="A58" t="s">
        <v>30</v>
      </c>
      <c r="B58" t="s">
        <v>121</v>
      </c>
      <c r="C58" t="s">
        <v>122</v>
      </c>
      <c r="D58" t="s">
        <v>7</v>
      </c>
    </row>
    <row r="59" spans="1:4">
      <c r="A59" t="s">
        <v>30</v>
      </c>
      <c r="B59" t="s">
        <v>123</v>
      </c>
      <c r="C59" t="s">
        <v>124</v>
      </c>
      <c r="D59" t="s">
        <v>7</v>
      </c>
    </row>
    <row r="60" spans="1:4">
      <c r="A60" t="s">
        <v>30</v>
      </c>
      <c r="B60" t="s">
        <v>125</v>
      </c>
      <c r="C60" t="s">
        <v>126</v>
      </c>
      <c r="D60" t="s">
        <v>7</v>
      </c>
    </row>
    <row r="61" spans="1:4">
      <c r="A61" t="s">
        <v>30</v>
      </c>
      <c r="B61" t="s">
        <v>127</v>
      </c>
      <c r="C61" t="s">
        <v>128</v>
      </c>
      <c r="D61" t="s">
        <v>7</v>
      </c>
    </row>
    <row r="62" spans="1:4">
      <c r="A62" t="s">
        <v>30</v>
      </c>
      <c r="B62" t="s">
        <v>129</v>
      </c>
      <c r="C62" t="s">
        <v>130</v>
      </c>
      <c r="D62" t="s">
        <v>7</v>
      </c>
    </row>
    <row r="63" spans="1:4">
      <c r="A63" t="s">
        <v>30</v>
      </c>
      <c r="B63" t="s">
        <v>131</v>
      </c>
      <c r="C63" t="s">
        <v>132</v>
      </c>
      <c r="D63" t="s">
        <v>7</v>
      </c>
    </row>
    <row r="64" spans="1:4">
      <c r="A64" t="s">
        <v>30</v>
      </c>
      <c r="B64" t="s">
        <v>133</v>
      </c>
      <c r="C64" t="s">
        <v>134</v>
      </c>
      <c r="D64" t="s">
        <v>7</v>
      </c>
    </row>
    <row r="65" spans="1:4">
      <c r="A65" t="s">
        <v>30</v>
      </c>
      <c r="B65" t="s">
        <v>135</v>
      </c>
      <c r="C65" t="s">
        <v>136</v>
      </c>
      <c r="D65" t="s">
        <v>7</v>
      </c>
    </row>
    <row r="66" spans="1:4">
      <c r="A66" t="s">
        <v>30</v>
      </c>
      <c r="B66" t="s">
        <v>137</v>
      </c>
      <c r="C66" t="s">
        <v>138</v>
      </c>
      <c r="D66" t="s">
        <v>7</v>
      </c>
    </row>
    <row r="67" spans="1:4">
      <c r="A67" t="s">
        <v>30</v>
      </c>
      <c r="B67" t="s">
        <v>139</v>
      </c>
      <c r="C67" t="s">
        <v>140</v>
      </c>
      <c r="D67" t="s">
        <v>7</v>
      </c>
    </row>
    <row r="68" spans="1:4">
      <c r="A68" t="s">
        <v>30</v>
      </c>
      <c r="B68" t="s">
        <v>141</v>
      </c>
      <c r="C68" t="s">
        <v>142</v>
      </c>
      <c r="D68" t="s">
        <v>7</v>
      </c>
    </row>
    <row r="69" spans="1:4">
      <c r="A69" t="s">
        <v>30</v>
      </c>
      <c r="B69" t="s">
        <v>143</v>
      </c>
      <c r="C69" t="s">
        <v>144</v>
      </c>
      <c r="D69" t="s">
        <v>7</v>
      </c>
    </row>
    <row r="70" spans="1:4">
      <c r="A70" t="s">
        <v>30</v>
      </c>
      <c r="B70" t="s">
        <v>145</v>
      </c>
      <c r="C70" t="s">
        <v>146</v>
      </c>
      <c r="D70" t="s">
        <v>7</v>
      </c>
    </row>
    <row r="71" spans="1:4">
      <c r="A71" t="s">
        <v>30</v>
      </c>
      <c r="B71" t="s">
        <v>147</v>
      </c>
      <c r="C71" t="s">
        <v>148</v>
      </c>
      <c r="D71" t="s">
        <v>7</v>
      </c>
    </row>
    <row r="72" spans="1:4">
      <c r="A72" t="s">
        <v>30</v>
      </c>
      <c r="B72" t="s">
        <v>149</v>
      </c>
      <c r="C72" t="s">
        <v>150</v>
      </c>
      <c r="D72" t="s">
        <v>29</v>
      </c>
    </row>
    <row r="73" spans="1:4">
      <c r="A73" t="s">
        <v>30</v>
      </c>
      <c r="B73" t="s">
        <v>151</v>
      </c>
      <c r="C73" t="s">
        <v>152</v>
      </c>
      <c r="D73" t="s">
        <v>7</v>
      </c>
    </row>
    <row r="74" spans="1:4">
      <c r="A74" t="s">
        <v>30</v>
      </c>
      <c r="B74" t="s">
        <v>153</v>
      </c>
      <c r="C74" t="s">
        <v>154</v>
      </c>
      <c r="D74" t="s">
        <v>7</v>
      </c>
    </row>
    <row r="75" spans="1:4">
      <c r="A75" t="s">
        <v>30</v>
      </c>
      <c r="B75" t="s">
        <v>155</v>
      </c>
      <c r="C75" t="s">
        <v>156</v>
      </c>
      <c r="D75" t="s">
        <v>7</v>
      </c>
    </row>
    <row r="76" spans="1:4">
      <c r="A76" t="s">
        <v>30</v>
      </c>
      <c r="B76" t="s">
        <v>157</v>
      </c>
      <c r="C76" t="s">
        <v>158</v>
      </c>
      <c r="D76" t="s">
        <v>7</v>
      </c>
    </row>
    <row r="77" spans="1:4">
      <c r="A77" t="s">
        <v>30</v>
      </c>
      <c r="B77" t="s">
        <v>159</v>
      </c>
      <c r="C77" t="s">
        <v>160</v>
      </c>
      <c r="D77" t="s">
        <v>7</v>
      </c>
    </row>
    <row r="78" spans="1:4">
      <c r="A78" t="s">
        <v>30</v>
      </c>
      <c r="B78" t="s">
        <v>161</v>
      </c>
      <c r="C78" t="s">
        <v>162</v>
      </c>
      <c r="D78" t="s">
        <v>7</v>
      </c>
    </row>
    <row r="79" spans="1:4">
      <c r="A79" t="s">
        <v>30</v>
      </c>
      <c r="B79" t="s">
        <v>163</v>
      </c>
      <c r="C79" t="s">
        <v>164</v>
      </c>
      <c r="D79" t="s">
        <v>7</v>
      </c>
    </row>
    <row r="80" spans="1:4">
      <c r="A80" t="s">
        <v>30</v>
      </c>
      <c r="B80" t="s">
        <v>165</v>
      </c>
      <c r="C80" t="s">
        <v>166</v>
      </c>
      <c r="D80" t="s">
        <v>7</v>
      </c>
    </row>
    <row r="81" spans="1:4">
      <c r="A81" t="s">
        <v>30</v>
      </c>
      <c r="B81" t="s">
        <v>167</v>
      </c>
      <c r="C81" t="s">
        <v>168</v>
      </c>
      <c r="D81" t="s">
        <v>7</v>
      </c>
    </row>
    <row r="82" spans="1:4">
      <c r="A82" t="s">
        <v>30</v>
      </c>
      <c r="B82" t="s">
        <v>169</v>
      </c>
      <c r="C82" t="s">
        <v>170</v>
      </c>
      <c r="D82" t="s">
        <v>7</v>
      </c>
    </row>
    <row r="83" spans="1:4">
      <c r="A83" t="s">
        <v>30</v>
      </c>
      <c r="B83" t="s">
        <v>171</v>
      </c>
      <c r="C83" t="s">
        <v>172</v>
      </c>
      <c r="D83" t="s">
        <v>7</v>
      </c>
    </row>
    <row r="84" spans="1:4">
      <c r="A84" t="s">
        <v>30</v>
      </c>
      <c r="B84" t="s">
        <v>173</v>
      </c>
      <c r="C84" t="s">
        <v>174</v>
      </c>
      <c r="D84" t="s">
        <v>7</v>
      </c>
    </row>
    <row r="85" spans="1:4">
      <c r="A85" t="s">
        <v>30</v>
      </c>
      <c r="B85" t="s">
        <v>175</v>
      </c>
      <c r="C85" t="s">
        <v>176</v>
      </c>
      <c r="D85" t="s">
        <v>7</v>
      </c>
    </row>
    <row r="86" spans="1:4">
      <c r="A86" t="s">
        <v>30</v>
      </c>
      <c r="B86" t="s">
        <v>177</v>
      </c>
      <c r="C86" t="s">
        <v>178</v>
      </c>
      <c r="D86" t="s">
        <v>7</v>
      </c>
    </row>
    <row r="87" spans="1:4">
      <c r="A87" t="s">
        <v>30</v>
      </c>
      <c r="B87" t="s">
        <v>179</v>
      </c>
      <c r="C87" t="s">
        <v>180</v>
      </c>
      <c r="D87" t="s">
        <v>7</v>
      </c>
    </row>
    <row r="88" spans="1:4">
      <c r="A88" t="s">
        <v>30</v>
      </c>
      <c r="B88" t="s">
        <v>181</v>
      </c>
      <c r="C88" t="s">
        <v>182</v>
      </c>
      <c r="D88" t="s">
        <v>7</v>
      </c>
    </row>
    <row r="89" spans="1:4">
      <c r="A89" t="s">
        <v>30</v>
      </c>
      <c r="B89" t="s">
        <v>183</v>
      </c>
      <c r="C89" t="s">
        <v>184</v>
      </c>
      <c r="D89" t="s">
        <v>7</v>
      </c>
    </row>
    <row r="90" spans="1:4">
      <c r="A90" t="s">
        <v>30</v>
      </c>
      <c r="B90" t="s">
        <v>185</v>
      </c>
      <c r="C90" t="s">
        <v>186</v>
      </c>
      <c r="D90" t="s">
        <v>7</v>
      </c>
    </row>
    <row r="91" spans="1:4">
      <c r="A91" t="s">
        <v>30</v>
      </c>
      <c r="B91" t="s">
        <v>187</v>
      </c>
      <c r="C91" t="s">
        <v>188</v>
      </c>
      <c r="D91" t="s">
        <v>7</v>
      </c>
    </row>
    <row r="92" spans="1:4">
      <c r="A92" t="s">
        <v>30</v>
      </c>
      <c r="B92" t="s">
        <v>189</v>
      </c>
      <c r="C92" t="s">
        <v>190</v>
      </c>
      <c r="D92" t="s">
        <v>7</v>
      </c>
    </row>
    <row r="93" spans="1:4">
      <c r="A93" t="s">
        <v>30</v>
      </c>
      <c r="B93" t="s">
        <v>191</v>
      </c>
      <c r="C93" t="s">
        <v>192</v>
      </c>
      <c r="D93" t="s">
        <v>7</v>
      </c>
    </row>
    <row r="94" spans="1:4">
      <c r="A94" t="s">
        <v>30</v>
      </c>
      <c r="B94" t="s">
        <v>193</v>
      </c>
      <c r="C94" t="s">
        <v>194</v>
      </c>
      <c r="D94" t="s">
        <v>7</v>
      </c>
    </row>
    <row r="95" spans="1:4">
      <c r="A95" t="s">
        <v>30</v>
      </c>
      <c r="B95" t="s">
        <v>195</v>
      </c>
      <c r="C95" t="s">
        <v>196</v>
      </c>
      <c r="D95" t="s">
        <v>7</v>
      </c>
    </row>
    <row r="96" spans="1:4">
      <c r="A96" t="s">
        <v>30</v>
      </c>
      <c r="B96" t="s">
        <v>197</v>
      </c>
      <c r="C96" t="s">
        <v>198</v>
      </c>
      <c r="D96" t="s">
        <v>7</v>
      </c>
    </row>
    <row r="97" spans="1:4">
      <c r="A97" t="s">
        <v>30</v>
      </c>
      <c r="B97" t="s">
        <v>199</v>
      </c>
      <c r="C97" t="s">
        <v>200</v>
      </c>
      <c r="D97" t="s">
        <v>7</v>
      </c>
    </row>
    <row r="98" spans="1:4">
      <c r="A98" t="s">
        <v>30</v>
      </c>
      <c r="B98" t="s">
        <v>201</v>
      </c>
      <c r="C98" t="s">
        <v>202</v>
      </c>
      <c r="D98" t="s">
        <v>7</v>
      </c>
    </row>
    <row r="99" spans="1:4">
      <c r="A99" t="s">
        <v>30</v>
      </c>
      <c r="B99" t="s">
        <v>203</v>
      </c>
      <c r="C99" t="s">
        <v>204</v>
      </c>
      <c r="D99" t="s">
        <v>7</v>
      </c>
    </row>
    <row r="100" spans="1:4">
      <c r="A100" t="s">
        <v>30</v>
      </c>
      <c r="B100" t="s">
        <v>205</v>
      </c>
      <c r="C100" t="s">
        <v>206</v>
      </c>
      <c r="D100" t="s">
        <v>7</v>
      </c>
    </row>
    <row r="101" spans="1:4">
      <c r="A101" t="s">
        <v>30</v>
      </c>
      <c r="B101" t="s">
        <v>207</v>
      </c>
      <c r="C101" t="s">
        <v>208</v>
      </c>
      <c r="D101" t="s">
        <v>7</v>
      </c>
    </row>
    <row r="102" spans="1:4">
      <c r="A102" t="s">
        <v>30</v>
      </c>
      <c r="B102" t="s">
        <v>209</v>
      </c>
      <c r="C102" t="s">
        <v>210</v>
      </c>
      <c r="D102" t="s">
        <v>7</v>
      </c>
    </row>
    <row r="103" spans="1:4">
      <c r="A103" t="s">
        <v>30</v>
      </c>
      <c r="B103" t="s">
        <v>211</v>
      </c>
      <c r="C103" t="s">
        <v>212</v>
      </c>
      <c r="D103" t="s">
        <v>7</v>
      </c>
    </row>
    <row r="104" spans="1:4">
      <c r="A104" t="s">
        <v>30</v>
      </c>
      <c r="B104" t="s">
        <v>213</v>
      </c>
      <c r="C104" t="s">
        <v>214</v>
      </c>
      <c r="D104" t="s">
        <v>7</v>
      </c>
    </row>
    <row r="105" spans="1:4">
      <c r="A105" t="s">
        <v>30</v>
      </c>
      <c r="B105" t="s">
        <v>215</v>
      </c>
      <c r="C105" t="s">
        <v>216</v>
      </c>
      <c r="D105" t="s">
        <v>7</v>
      </c>
    </row>
    <row r="106" spans="1:4">
      <c r="A106" t="s">
        <v>30</v>
      </c>
      <c r="B106" t="s">
        <v>217</v>
      </c>
      <c r="C106" t="s">
        <v>218</v>
      </c>
      <c r="D106" t="s">
        <v>7</v>
      </c>
    </row>
    <row r="107" spans="1:4">
      <c r="A107" t="s">
        <v>30</v>
      </c>
      <c r="B107" t="s">
        <v>219</v>
      </c>
      <c r="C107" t="s">
        <v>220</v>
      </c>
      <c r="D107" t="s">
        <v>7</v>
      </c>
    </row>
    <row r="108" spans="1:4">
      <c r="A108" t="s">
        <v>30</v>
      </c>
      <c r="B108" t="s">
        <v>221</v>
      </c>
      <c r="C108" t="s">
        <v>222</v>
      </c>
      <c r="D108" t="s">
        <v>7</v>
      </c>
    </row>
    <row r="109" spans="1:4">
      <c r="A109" t="s">
        <v>30</v>
      </c>
      <c r="B109" t="s">
        <v>223</v>
      </c>
      <c r="C109" t="s">
        <v>224</v>
      </c>
      <c r="D109" t="s">
        <v>7</v>
      </c>
    </row>
    <row r="110" spans="1:4">
      <c r="A110" t="s">
        <v>30</v>
      </c>
      <c r="B110" t="s">
        <v>225</v>
      </c>
      <c r="C110" t="s">
        <v>226</v>
      </c>
      <c r="D110" t="s">
        <v>7</v>
      </c>
    </row>
    <row r="111" spans="1:4">
      <c r="A111" t="s">
        <v>30</v>
      </c>
      <c r="B111" t="s">
        <v>227</v>
      </c>
      <c r="C111" t="s">
        <v>228</v>
      </c>
      <c r="D111" t="s">
        <v>7</v>
      </c>
    </row>
    <row r="112" spans="1:4">
      <c r="A112" t="s">
        <v>229</v>
      </c>
      <c r="B112" t="s">
        <v>230</v>
      </c>
      <c r="C112" t="s">
        <v>230</v>
      </c>
      <c r="D112" t="s">
        <v>7</v>
      </c>
    </row>
    <row r="113" spans="1:4">
      <c r="A113" t="s">
        <v>229</v>
      </c>
      <c r="B113" t="s">
        <v>231</v>
      </c>
      <c r="C113" t="s">
        <v>231</v>
      </c>
      <c r="D113" t="s">
        <v>7</v>
      </c>
    </row>
    <row r="114" spans="1:4">
      <c r="A114" t="s">
        <v>229</v>
      </c>
      <c r="B114" t="s">
        <v>232</v>
      </c>
      <c r="C114" t="s">
        <v>232</v>
      </c>
      <c r="D114" t="s">
        <v>7</v>
      </c>
    </row>
    <row r="115" spans="1:4">
      <c r="A115" t="s">
        <v>229</v>
      </c>
      <c r="B115" t="s">
        <v>233</v>
      </c>
      <c r="C115" t="s">
        <v>233</v>
      </c>
      <c r="D115" t="s">
        <v>7</v>
      </c>
    </row>
    <row r="116" spans="1:4">
      <c r="A116" t="s">
        <v>229</v>
      </c>
      <c r="B116" t="s">
        <v>234</v>
      </c>
      <c r="C116" t="s">
        <v>234</v>
      </c>
      <c r="D116" t="s">
        <v>7</v>
      </c>
    </row>
    <row r="117" spans="1:4">
      <c r="A117" t="s">
        <v>229</v>
      </c>
      <c r="B117" t="s">
        <v>235</v>
      </c>
      <c r="C117" t="s">
        <v>235</v>
      </c>
      <c r="D117" t="s">
        <v>7</v>
      </c>
    </row>
    <row r="118" spans="1:4">
      <c r="A118" t="s">
        <v>229</v>
      </c>
      <c r="B118" t="s">
        <v>236</v>
      </c>
      <c r="C118" t="s">
        <v>236</v>
      </c>
      <c r="D118" t="s">
        <v>7</v>
      </c>
    </row>
    <row r="119" spans="1:4">
      <c r="A119" t="s">
        <v>229</v>
      </c>
      <c r="B119" t="s">
        <v>237</v>
      </c>
      <c r="C119" t="s">
        <v>237</v>
      </c>
      <c r="D119" t="s">
        <v>7</v>
      </c>
    </row>
    <row r="120" spans="1:4">
      <c r="A120" t="s">
        <v>229</v>
      </c>
      <c r="B120" t="s">
        <v>238</v>
      </c>
      <c r="C120" t="s">
        <v>238</v>
      </c>
      <c r="D120" t="s">
        <v>7</v>
      </c>
    </row>
    <row r="121" spans="1:4">
      <c r="A121" t="s">
        <v>229</v>
      </c>
      <c r="B121" t="s">
        <v>239</v>
      </c>
      <c r="C121" t="s">
        <v>239</v>
      </c>
      <c r="D121" t="s">
        <v>7</v>
      </c>
    </row>
    <row r="122" spans="1:4">
      <c r="A122" t="s">
        <v>229</v>
      </c>
      <c r="B122" t="s">
        <v>240</v>
      </c>
      <c r="C122" t="s">
        <v>240</v>
      </c>
      <c r="D122" t="s">
        <v>7</v>
      </c>
    </row>
    <row r="123" spans="1:4">
      <c r="A123" t="s">
        <v>229</v>
      </c>
      <c r="B123" t="s">
        <v>241</v>
      </c>
      <c r="C123" t="s">
        <v>241</v>
      </c>
      <c r="D123" t="s">
        <v>7</v>
      </c>
    </row>
    <row r="124" spans="1:4">
      <c r="A124" t="s">
        <v>229</v>
      </c>
      <c r="B124" t="s">
        <v>242</v>
      </c>
      <c r="C124" t="s">
        <v>242</v>
      </c>
      <c r="D124" t="s">
        <v>7</v>
      </c>
    </row>
    <row r="125" spans="1:4">
      <c r="A125" t="s">
        <v>30</v>
      </c>
      <c r="B125" t="s">
        <v>243</v>
      </c>
      <c r="C125" t="s">
        <v>244</v>
      </c>
      <c r="D125" t="s">
        <v>7</v>
      </c>
    </row>
    <row r="126" spans="1:4">
      <c r="A126" t="s">
        <v>30</v>
      </c>
      <c r="B126" t="s">
        <v>245</v>
      </c>
      <c r="C126" t="s">
        <v>246</v>
      </c>
      <c r="D126" t="s">
        <v>7</v>
      </c>
    </row>
    <row r="127" spans="1:4">
      <c r="A127" t="s">
        <v>30</v>
      </c>
      <c r="B127" t="s">
        <v>247</v>
      </c>
      <c r="C127" t="s">
        <v>248</v>
      </c>
      <c r="D127" t="s">
        <v>7</v>
      </c>
    </row>
    <row r="128" spans="1:4">
      <c r="A128" t="s">
        <v>30</v>
      </c>
      <c r="B128" t="s">
        <v>249</v>
      </c>
      <c r="C128" t="s">
        <v>250</v>
      </c>
      <c r="D128" t="s">
        <v>7</v>
      </c>
    </row>
    <row r="129" spans="1:4">
      <c r="A129" t="s">
        <v>30</v>
      </c>
      <c r="B129" t="s">
        <v>251</v>
      </c>
      <c r="C129" t="s">
        <v>252</v>
      </c>
      <c r="D129" t="s">
        <v>7</v>
      </c>
    </row>
    <row r="130" spans="1:4">
      <c r="A130" t="s">
        <v>30</v>
      </c>
      <c r="B130" t="s">
        <v>253</v>
      </c>
      <c r="C130" t="s">
        <v>254</v>
      </c>
      <c r="D130" t="s">
        <v>7</v>
      </c>
    </row>
    <row r="131" spans="1:4">
      <c r="A131" t="s">
        <v>229</v>
      </c>
      <c r="B131" t="s">
        <v>255</v>
      </c>
      <c r="C131" t="s">
        <v>255</v>
      </c>
      <c r="D131" t="s">
        <v>7</v>
      </c>
    </row>
    <row r="132" spans="1:4">
      <c r="A132" t="s">
        <v>229</v>
      </c>
      <c r="B132" t="s">
        <v>256</v>
      </c>
      <c r="C132" t="s">
        <v>256</v>
      </c>
      <c r="D132" t="s">
        <v>7</v>
      </c>
    </row>
    <row r="133" spans="1:4">
      <c r="A133" t="s">
        <v>229</v>
      </c>
      <c r="B133" t="s">
        <v>257</v>
      </c>
      <c r="C133" t="s">
        <v>257</v>
      </c>
      <c r="D133" t="s">
        <v>7</v>
      </c>
    </row>
    <row r="134" spans="1:4">
      <c r="A134" t="s">
        <v>229</v>
      </c>
      <c r="B134" t="s">
        <v>258</v>
      </c>
      <c r="C134" t="s">
        <v>258</v>
      </c>
      <c r="D134" t="s">
        <v>7</v>
      </c>
    </row>
    <row r="135" spans="1:4">
      <c r="A135" t="s">
        <v>229</v>
      </c>
      <c r="B135" t="s">
        <v>259</v>
      </c>
      <c r="C135" t="s">
        <v>259</v>
      </c>
      <c r="D135" t="s">
        <v>7</v>
      </c>
    </row>
    <row r="136" spans="1:4">
      <c r="A136" t="s">
        <v>229</v>
      </c>
      <c r="B136" t="s">
        <v>260</v>
      </c>
      <c r="C136" t="s">
        <v>260</v>
      </c>
      <c r="D136" t="s">
        <v>7</v>
      </c>
    </row>
    <row r="137" spans="1:4">
      <c r="A137" t="s">
        <v>229</v>
      </c>
      <c r="B137" t="s">
        <v>261</v>
      </c>
      <c r="C137" t="s">
        <v>261</v>
      </c>
      <c r="D137" t="s">
        <v>7</v>
      </c>
    </row>
    <row r="138" spans="1:4">
      <c r="A138" t="s">
        <v>229</v>
      </c>
      <c r="B138" t="s">
        <v>262</v>
      </c>
      <c r="C138" t="s">
        <v>262</v>
      </c>
      <c r="D138" t="s">
        <v>7</v>
      </c>
    </row>
    <row r="139" spans="1:4">
      <c r="A139" t="s">
        <v>229</v>
      </c>
      <c r="B139" t="s">
        <v>263</v>
      </c>
      <c r="C139" t="s">
        <v>263</v>
      </c>
      <c r="D139" t="s">
        <v>7</v>
      </c>
    </row>
    <row r="140" spans="1:4">
      <c r="A140" t="s">
        <v>30</v>
      </c>
      <c r="B140" t="s">
        <v>264</v>
      </c>
      <c r="C140" t="s">
        <v>265</v>
      </c>
      <c r="D140" t="s">
        <v>7</v>
      </c>
    </row>
    <row r="141" spans="1:4">
      <c r="A141" t="s">
        <v>30</v>
      </c>
      <c r="B141" t="s">
        <v>266</v>
      </c>
      <c r="C141" t="s">
        <v>267</v>
      </c>
      <c r="D141" t="s">
        <v>7</v>
      </c>
    </row>
    <row r="142" spans="1:4">
      <c r="A142" t="s">
        <v>229</v>
      </c>
      <c r="B142" t="s">
        <v>268</v>
      </c>
      <c r="C142" t="s">
        <v>269</v>
      </c>
      <c r="D142" t="s">
        <v>7</v>
      </c>
    </row>
    <row r="143" spans="1:4">
      <c r="A143" t="s">
        <v>30</v>
      </c>
      <c r="B143" t="s">
        <v>270</v>
      </c>
      <c r="C143" t="s">
        <v>271</v>
      </c>
      <c r="D143" t="s">
        <v>7</v>
      </c>
    </row>
    <row r="144" spans="1:4">
      <c r="A144" t="s">
        <v>229</v>
      </c>
      <c r="B144" t="s">
        <v>272</v>
      </c>
      <c r="C144" t="s">
        <v>273</v>
      </c>
      <c r="D144" t="s">
        <v>7</v>
      </c>
    </row>
    <row r="145" spans="1:4">
      <c r="A145" t="s">
        <v>229</v>
      </c>
      <c r="B145" t="s">
        <v>274</v>
      </c>
      <c r="C145" t="s">
        <v>275</v>
      </c>
      <c r="D145" t="s">
        <v>7</v>
      </c>
    </row>
    <row r="146" spans="1:4">
      <c r="A146" t="s">
        <v>30</v>
      </c>
      <c r="B146" t="s">
        <v>276</v>
      </c>
      <c r="C146" t="s">
        <v>277</v>
      </c>
      <c r="D146" t="s">
        <v>7</v>
      </c>
    </row>
    <row r="147" spans="1:4">
      <c r="A147" t="s">
        <v>30</v>
      </c>
      <c r="B147" t="s">
        <v>278</v>
      </c>
      <c r="C147" t="s">
        <v>279</v>
      </c>
      <c r="D147" t="s">
        <v>7</v>
      </c>
    </row>
    <row r="148" spans="1:4">
      <c r="A148" t="s">
        <v>30</v>
      </c>
      <c r="B148" t="s">
        <v>280</v>
      </c>
      <c r="C148" t="s">
        <v>281</v>
      </c>
      <c r="D148" t="s">
        <v>7</v>
      </c>
    </row>
    <row r="149" spans="1:4">
      <c r="A149" t="s">
        <v>30</v>
      </c>
      <c r="B149" t="s">
        <v>282</v>
      </c>
      <c r="C149" t="s">
        <v>283</v>
      </c>
      <c r="D149" t="s">
        <v>7</v>
      </c>
    </row>
    <row r="150" spans="1:4">
      <c r="A150" t="s">
        <v>30</v>
      </c>
      <c r="B150" t="s">
        <v>284</v>
      </c>
      <c r="C150" t="s">
        <v>285</v>
      </c>
      <c r="D150" t="s">
        <v>7</v>
      </c>
    </row>
    <row r="151" spans="1:4">
      <c r="A151" t="s">
        <v>229</v>
      </c>
      <c r="B151" t="s">
        <v>286</v>
      </c>
      <c r="C151" t="s">
        <v>287</v>
      </c>
      <c r="D151" t="s">
        <v>7</v>
      </c>
    </row>
    <row r="152" spans="1:4">
      <c r="A152" t="s">
        <v>30</v>
      </c>
      <c r="B152" t="s">
        <v>288</v>
      </c>
      <c r="C152" t="s">
        <v>289</v>
      </c>
      <c r="D152" t="s">
        <v>7</v>
      </c>
    </row>
    <row r="153" spans="1:4">
      <c r="A153" t="s">
        <v>30</v>
      </c>
      <c r="B153" t="s">
        <v>290</v>
      </c>
      <c r="C153" t="s">
        <v>291</v>
      </c>
      <c r="D153" t="s">
        <v>7</v>
      </c>
    </row>
    <row r="154" spans="1:4">
      <c r="A154" t="s">
        <v>229</v>
      </c>
      <c r="B154" t="s">
        <v>292</v>
      </c>
      <c r="C154" t="s">
        <v>293</v>
      </c>
      <c r="D154" t="s">
        <v>7</v>
      </c>
    </row>
    <row r="155" spans="1:4">
      <c r="A155" t="s">
        <v>30</v>
      </c>
      <c r="B155" t="s">
        <v>294</v>
      </c>
      <c r="C155" t="s">
        <v>295</v>
      </c>
      <c r="D155" t="s">
        <v>7</v>
      </c>
    </row>
    <row r="156" spans="1:4">
      <c r="A156" t="s">
        <v>30</v>
      </c>
      <c r="B156" t="s">
        <v>296</v>
      </c>
      <c r="C156" t="s">
        <v>297</v>
      </c>
      <c r="D156" t="s">
        <v>7</v>
      </c>
    </row>
    <row r="157" spans="1:4">
      <c r="A157" t="s">
        <v>30</v>
      </c>
      <c r="B157" t="s">
        <v>298</v>
      </c>
      <c r="C157" t="s">
        <v>299</v>
      </c>
      <c r="D157" t="s">
        <v>7</v>
      </c>
    </row>
    <row r="158" spans="1:4">
      <c r="A158" t="s">
        <v>229</v>
      </c>
      <c r="B158" t="s">
        <v>300</v>
      </c>
      <c r="C158" t="s">
        <v>301</v>
      </c>
      <c r="D158" t="s">
        <v>7</v>
      </c>
    </row>
    <row r="159" spans="1:4">
      <c r="A159" t="s">
        <v>30</v>
      </c>
      <c r="B159" t="s">
        <v>302</v>
      </c>
      <c r="C159" t="s">
        <v>303</v>
      </c>
      <c r="D159" t="s">
        <v>7</v>
      </c>
    </row>
    <row r="160" spans="1:4">
      <c r="A160" t="s">
        <v>30</v>
      </c>
      <c r="B160" t="s">
        <v>304</v>
      </c>
      <c r="C160" t="s">
        <v>305</v>
      </c>
      <c r="D160" t="s">
        <v>7</v>
      </c>
    </row>
    <row r="161" spans="1:4">
      <c r="A161" t="s">
        <v>30</v>
      </c>
      <c r="B161" t="s">
        <v>306</v>
      </c>
      <c r="C161" t="s">
        <v>307</v>
      </c>
      <c r="D161" t="s">
        <v>7</v>
      </c>
    </row>
    <row r="162" spans="1:4">
      <c r="A162" t="s">
        <v>229</v>
      </c>
      <c r="B162" t="s">
        <v>308</v>
      </c>
      <c r="C162" t="s">
        <v>309</v>
      </c>
      <c r="D162" t="s">
        <v>7</v>
      </c>
    </row>
    <row r="163" spans="1:4">
      <c r="A163" t="s">
        <v>229</v>
      </c>
      <c r="B163" t="s">
        <v>310</v>
      </c>
      <c r="C163" t="s">
        <v>311</v>
      </c>
      <c r="D163" t="s">
        <v>7</v>
      </c>
    </row>
    <row r="164" spans="1:4">
      <c r="A164" t="s">
        <v>30</v>
      </c>
      <c r="B164" t="s">
        <v>312</v>
      </c>
      <c r="C164" t="s">
        <v>313</v>
      </c>
      <c r="D164" t="s">
        <v>7</v>
      </c>
    </row>
    <row r="165" spans="1:4">
      <c r="A165" t="s">
        <v>30</v>
      </c>
      <c r="B165" t="s">
        <v>314</v>
      </c>
      <c r="C165" t="s">
        <v>315</v>
      </c>
      <c r="D165" t="s">
        <v>7</v>
      </c>
    </row>
    <row r="166" spans="1:4">
      <c r="A166" t="s">
        <v>229</v>
      </c>
      <c r="B166" t="s">
        <v>316</v>
      </c>
      <c r="C166" t="s">
        <v>317</v>
      </c>
      <c r="D166" t="s">
        <v>7</v>
      </c>
    </row>
    <row r="167" spans="1:4">
      <c r="A167" t="s">
        <v>229</v>
      </c>
      <c r="B167" t="s">
        <v>318</v>
      </c>
      <c r="C167" t="s">
        <v>319</v>
      </c>
      <c r="D167" t="s">
        <v>7</v>
      </c>
    </row>
    <row r="168" spans="1:4">
      <c r="A168" t="s">
        <v>30</v>
      </c>
      <c r="B168" t="s">
        <v>320</v>
      </c>
      <c r="C168" t="s">
        <v>321</v>
      </c>
      <c r="D168" t="s">
        <v>7</v>
      </c>
    </row>
    <row r="169" spans="1:4">
      <c r="A169" t="s">
        <v>229</v>
      </c>
      <c r="B169" t="s">
        <v>322</v>
      </c>
      <c r="C169" t="s">
        <v>323</v>
      </c>
      <c r="D169" t="s">
        <v>7</v>
      </c>
    </row>
    <row r="170" spans="1:4">
      <c r="A170" t="s">
        <v>30</v>
      </c>
      <c r="B170" t="s">
        <v>324</v>
      </c>
      <c r="C170" t="s">
        <v>325</v>
      </c>
      <c r="D170" t="s">
        <v>7</v>
      </c>
    </row>
    <row r="171" spans="1:4">
      <c r="A171" t="s">
        <v>229</v>
      </c>
      <c r="B171" t="s">
        <v>326</v>
      </c>
      <c r="C171" t="s">
        <v>327</v>
      </c>
      <c r="D171" t="s">
        <v>7</v>
      </c>
    </row>
    <row r="172" spans="1:4">
      <c r="A172" t="s">
        <v>229</v>
      </c>
      <c r="B172" t="s">
        <v>328</v>
      </c>
      <c r="C172" t="s">
        <v>329</v>
      </c>
      <c r="D172" t="s">
        <v>7</v>
      </c>
    </row>
    <row r="173" spans="1:4">
      <c r="A173" t="s">
        <v>229</v>
      </c>
      <c r="B173" t="s">
        <v>330</v>
      </c>
      <c r="C173" t="s">
        <v>331</v>
      </c>
      <c r="D173" t="s">
        <v>7</v>
      </c>
    </row>
    <row r="174" spans="1:4">
      <c r="A174" t="s">
        <v>229</v>
      </c>
      <c r="B174" t="s">
        <v>332</v>
      </c>
      <c r="C174" t="s">
        <v>333</v>
      </c>
      <c r="D174" t="s">
        <v>7</v>
      </c>
    </row>
    <row r="175" spans="1:4">
      <c r="A175" t="s">
        <v>30</v>
      </c>
      <c r="B175" t="s">
        <v>334</v>
      </c>
      <c r="C175" t="s">
        <v>335</v>
      </c>
      <c r="D175" t="s">
        <v>7</v>
      </c>
    </row>
    <row r="176" spans="1:4">
      <c r="A176" t="s">
        <v>229</v>
      </c>
      <c r="B176" t="s">
        <v>336</v>
      </c>
      <c r="C176" t="s">
        <v>337</v>
      </c>
      <c r="D176" t="s">
        <v>7</v>
      </c>
    </row>
    <row r="177" spans="1:4">
      <c r="A177" t="s">
        <v>229</v>
      </c>
      <c r="B177" t="s">
        <v>338</v>
      </c>
      <c r="C177" t="s">
        <v>339</v>
      </c>
      <c r="D177" t="s">
        <v>7</v>
      </c>
    </row>
    <row r="178" spans="1:4">
      <c r="A178" t="s">
        <v>30</v>
      </c>
      <c r="B178" t="s">
        <v>340</v>
      </c>
      <c r="C178" t="s">
        <v>341</v>
      </c>
      <c r="D178" t="s">
        <v>7</v>
      </c>
    </row>
    <row r="179" spans="1:4">
      <c r="A179" t="s">
        <v>30</v>
      </c>
      <c r="B179" t="s">
        <v>342</v>
      </c>
      <c r="C179" t="s">
        <v>343</v>
      </c>
      <c r="D179" t="s">
        <v>7</v>
      </c>
    </row>
    <row r="180" spans="1:4">
      <c r="A180" t="s">
        <v>30</v>
      </c>
      <c r="B180" t="s">
        <v>344</v>
      </c>
      <c r="C180" t="s">
        <v>345</v>
      </c>
      <c r="D180" t="s">
        <v>7</v>
      </c>
    </row>
    <row r="181" spans="1:4">
      <c r="A181" t="s">
        <v>30</v>
      </c>
      <c r="B181" t="s">
        <v>346</v>
      </c>
      <c r="C181" t="s">
        <v>347</v>
      </c>
      <c r="D181" t="s">
        <v>7</v>
      </c>
    </row>
    <row r="182" spans="1:4">
      <c r="A182" t="s">
        <v>229</v>
      </c>
      <c r="B182" t="s">
        <v>348</v>
      </c>
      <c r="C182" t="s">
        <v>349</v>
      </c>
      <c r="D182" t="s">
        <v>7</v>
      </c>
    </row>
    <row r="183" spans="1:4">
      <c r="A183" t="s">
        <v>30</v>
      </c>
      <c r="B183" t="s">
        <v>350</v>
      </c>
      <c r="C183" t="s">
        <v>351</v>
      </c>
      <c r="D183" t="s">
        <v>7</v>
      </c>
    </row>
    <row r="184" spans="1:4">
      <c r="A184" t="s">
        <v>30</v>
      </c>
      <c r="B184" t="s">
        <v>352</v>
      </c>
      <c r="C184" t="s">
        <v>353</v>
      </c>
      <c r="D184" t="s">
        <v>7</v>
      </c>
    </row>
    <row r="185" spans="1:4">
      <c r="A185" t="s">
        <v>30</v>
      </c>
      <c r="B185" t="s">
        <v>354</v>
      </c>
      <c r="C185" t="s">
        <v>355</v>
      </c>
      <c r="D185" t="s">
        <v>7</v>
      </c>
    </row>
    <row r="186" spans="1:4">
      <c r="A186" t="s">
        <v>30</v>
      </c>
      <c r="B186" t="s">
        <v>356</v>
      </c>
      <c r="C186" t="s">
        <v>357</v>
      </c>
      <c r="D186" t="s">
        <v>7</v>
      </c>
    </row>
    <row r="187" spans="1:4">
      <c r="A187" t="s">
        <v>358</v>
      </c>
      <c r="B187" t="s">
        <v>359</v>
      </c>
      <c r="C187" t="s">
        <v>360</v>
      </c>
      <c r="D187" t="s">
        <v>7</v>
      </c>
    </row>
    <row r="188" spans="1:4">
      <c r="A188" t="s">
        <v>358</v>
      </c>
      <c r="B188" t="s">
        <v>361</v>
      </c>
      <c r="C188" t="s">
        <v>362</v>
      </c>
      <c r="D188" t="s">
        <v>7</v>
      </c>
    </row>
    <row r="189" spans="1:4">
      <c r="A189" t="s">
        <v>358</v>
      </c>
      <c r="B189" t="s">
        <v>363</v>
      </c>
      <c r="C189" t="s">
        <v>364</v>
      </c>
      <c r="D189" t="s">
        <v>7</v>
      </c>
    </row>
    <row r="190" spans="1:4">
      <c r="A190" t="s">
        <v>358</v>
      </c>
      <c r="B190" t="s">
        <v>365</v>
      </c>
      <c r="C190" t="s">
        <v>366</v>
      </c>
      <c r="D190" t="s">
        <v>7</v>
      </c>
    </row>
    <row r="191" spans="1:4">
      <c r="A191" t="s">
        <v>26</v>
      </c>
      <c r="B191" t="s">
        <v>367</v>
      </c>
      <c r="C191" t="s">
        <v>368</v>
      </c>
      <c r="D191" t="s">
        <v>7</v>
      </c>
    </row>
    <row r="192" spans="1:4">
      <c r="A192" t="s">
        <v>26</v>
      </c>
      <c r="B192" t="s">
        <v>369</v>
      </c>
      <c r="C192" t="s">
        <v>370</v>
      </c>
      <c r="D192" t="s">
        <v>7</v>
      </c>
    </row>
    <row r="193" spans="1:4">
      <c r="A193" t="s">
        <v>26</v>
      </c>
      <c r="B193" t="s">
        <v>371</v>
      </c>
      <c r="C193" t="s">
        <v>372</v>
      </c>
      <c r="D193" t="s">
        <v>7</v>
      </c>
    </row>
    <row r="194" spans="1:4">
      <c r="A194" t="s">
        <v>26</v>
      </c>
      <c r="B194" t="s">
        <v>373</v>
      </c>
      <c r="C194" t="s">
        <v>374</v>
      </c>
      <c r="D194" t="s">
        <v>7</v>
      </c>
    </row>
    <row r="195" spans="1:4">
      <c r="A195" t="s">
        <v>26</v>
      </c>
      <c r="B195" t="s">
        <v>375</v>
      </c>
      <c r="C195" t="s">
        <v>376</v>
      </c>
      <c r="D195" t="s">
        <v>7</v>
      </c>
    </row>
    <row r="196" spans="1:4">
      <c r="A196" t="s">
        <v>26</v>
      </c>
      <c r="B196" t="s">
        <v>377</v>
      </c>
      <c r="C196" t="s">
        <v>378</v>
      </c>
      <c r="D196" t="s">
        <v>7</v>
      </c>
    </row>
    <row r="197" spans="1:4">
      <c r="A197" t="s">
        <v>26</v>
      </c>
      <c r="B197" t="s">
        <v>379</v>
      </c>
      <c r="C197" t="s">
        <v>380</v>
      </c>
      <c r="D197" t="s">
        <v>7</v>
      </c>
    </row>
    <row r="198" spans="1:4">
      <c r="A198" t="s">
        <v>26</v>
      </c>
      <c r="B198" t="s">
        <v>381</v>
      </c>
      <c r="C198" t="s">
        <v>382</v>
      </c>
      <c r="D198" t="s">
        <v>7</v>
      </c>
    </row>
    <row r="199" spans="1:4">
      <c r="A199" t="s">
        <v>26</v>
      </c>
      <c r="B199" t="s">
        <v>383</v>
      </c>
      <c r="C199" t="s">
        <v>384</v>
      </c>
      <c r="D199" t="s">
        <v>7</v>
      </c>
    </row>
    <row r="200" spans="1:4">
      <c r="A200" t="s">
        <v>358</v>
      </c>
      <c r="B200" t="s">
        <v>385</v>
      </c>
      <c r="C200" t="s">
        <v>386</v>
      </c>
      <c r="D200" t="s">
        <v>7</v>
      </c>
    </row>
    <row r="201" spans="1:4">
      <c r="A201" t="s">
        <v>26</v>
      </c>
      <c r="B201" t="s">
        <v>387</v>
      </c>
      <c r="C201" t="s">
        <v>388</v>
      </c>
      <c r="D201" t="s">
        <v>7</v>
      </c>
    </row>
    <row r="202" spans="1:4">
      <c r="A202" t="s">
        <v>26</v>
      </c>
      <c r="B202" t="s">
        <v>389</v>
      </c>
      <c r="C202" t="s">
        <v>390</v>
      </c>
      <c r="D202" t="s">
        <v>7</v>
      </c>
    </row>
    <row r="203" spans="1:4">
      <c r="A203" t="s">
        <v>391</v>
      </c>
      <c r="B203" t="s">
        <v>392</v>
      </c>
      <c r="C203" t="s">
        <v>393</v>
      </c>
      <c r="D203" t="s">
        <v>7</v>
      </c>
    </row>
    <row r="204" spans="1:4">
      <c r="A204" t="s">
        <v>391</v>
      </c>
      <c r="B204" t="s">
        <v>394</v>
      </c>
      <c r="C204" t="s">
        <v>395</v>
      </c>
      <c r="D204" t="s">
        <v>7</v>
      </c>
    </row>
    <row r="205" spans="1:4">
      <c r="A205" t="s">
        <v>391</v>
      </c>
      <c r="B205" t="s">
        <v>396</v>
      </c>
      <c r="C205" t="s">
        <v>397</v>
      </c>
      <c r="D205" t="s">
        <v>7</v>
      </c>
    </row>
    <row r="206" spans="1:4">
      <c r="A206" t="s">
        <v>26</v>
      </c>
      <c r="B206" t="s">
        <v>398</v>
      </c>
      <c r="C206" t="s">
        <v>399</v>
      </c>
      <c r="D206" t="s">
        <v>7</v>
      </c>
    </row>
    <row r="207" spans="1:4">
      <c r="A207" t="s">
        <v>229</v>
      </c>
      <c r="B207" t="s">
        <v>400</v>
      </c>
      <c r="C207" t="s">
        <v>401</v>
      </c>
      <c r="D207" t="s">
        <v>7</v>
      </c>
    </row>
    <row r="208" spans="1:4">
      <c r="A208" t="s">
        <v>391</v>
      </c>
      <c r="B208" t="s">
        <v>402</v>
      </c>
      <c r="C208" t="s">
        <v>403</v>
      </c>
      <c r="D208" t="s">
        <v>7</v>
      </c>
    </row>
    <row r="209" spans="1:4">
      <c r="A209" t="s">
        <v>391</v>
      </c>
      <c r="B209" t="s">
        <v>404</v>
      </c>
      <c r="C209" t="s">
        <v>405</v>
      </c>
      <c r="D209" t="s">
        <v>7</v>
      </c>
    </row>
    <row r="210" spans="1:4">
      <c r="A210" t="s">
        <v>26</v>
      </c>
      <c r="B210" t="s">
        <v>406</v>
      </c>
      <c r="C210" t="s">
        <v>407</v>
      </c>
      <c r="D210" t="s">
        <v>7</v>
      </c>
    </row>
    <row r="211" spans="1:4">
      <c r="A211" t="s">
        <v>391</v>
      </c>
      <c r="B211" t="s">
        <v>408</v>
      </c>
      <c r="C211" t="s">
        <v>409</v>
      </c>
      <c r="D211" t="s">
        <v>7</v>
      </c>
    </row>
    <row r="212" spans="1:4">
      <c r="A212" t="s">
        <v>410</v>
      </c>
      <c r="B212" t="s">
        <v>411</v>
      </c>
      <c r="C212" t="s">
        <v>412</v>
      </c>
      <c r="D212" t="s">
        <v>7</v>
      </c>
    </row>
    <row r="213" spans="1:4">
      <c r="A213" t="s">
        <v>413</v>
      </c>
      <c r="B213" t="s">
        <v>414</v>
      </c>
      <c r="C213" t="s">
        <v>414</v>
      </c>
      <c r="D213" t="s">
        <v>7</v>
      </c>
    </row>
    <row r="214" spans="1:4">
      <c r="A214" t="s">
        <v>413</v>
      </c>
      <c r="B214" t="s">
        <v>415</v>
      </c>
      <c r="C214" t="s">
        <v>415</v>
      </c>
      <c r="D214" t="s">
        <v>7</v>
      </c>
    </row>
    <row r="215" spans="1:4">
      <c r="A215" t="s">
        <v>413</v>
      </c>
      <c r="B215" t="s">
        <v>416</v>
      </c>
      <c r="C215" t="s">
        <v>416</v>
      </c>
      <c r="D215" t="s">
        <v>7</v>
      </c>
    </row>
    <row r="216" spans="1:4">
      <c r="A216" t="s">
        <v>30</v>
      </c>
      <c r="B216" t="s">
        <v>417</v>
      </c>
      <c r="C216" t="s">
        <v>418</v>
      </c>
      <c r="D216" t="s">
        <v>7</v>
      </c>
    </row>
    <row r="217" spans="1:4">
      <c r="A217" t="s">
        <v>229</v>
      </c>
      <c r="B217" t="s">
        <v>419</v>
      </c>
      <c r="C217" t="s">
        <v>420</v>
      </c>
      <c r="D217" t="s">
        <v>7</v>
      </c>
    </row>
    <row r="218" spans="1:4">
      <c r="A218" t="s">
        <v>229</v>
      </c>
      <c r="B218" t="s">
        <v>421</v>
      </c>
      <c r="C218" t="s">
        <v>422</v>
      </c>
      <c r="D218" t="s">
        <v>29</v>
      </c>
    </row>
    <row r="219" spans="1:4">
      <c r="A219" t="s">
        <v>229</v>
      </c>
      <c r="B219" t="s">
        <v>423</v>
      </c>
      <c r="C219" t="s">
        <v>424</v>
      </c>
      <c r="D219" t="s">
        <v>7</v>
      </c>
    </row>
    <row r="220" spans="1:4">
      <c r="A220" t="s">
        <v>425</v>
      </c>
      <c r="B220" t="s">
        <v>426</v>
      </c>
      <c r="C220" t="s">
        <v>427</v>
      </c>
      <c r="D220" t="s">
        <v>7</v>
      </c>
    </row>
    <row r="221" spans="1:4">
      <c r="A221" t="s">
        <v>425</v>
      </c>
      <c r="B221" t="s">
        <v>428</v>
      </c>
      <c r="C221" t="s">
        <v>429</v>
      </c>
      <c r="D221" t="s">
        <v>7</v>
      </c>
    </row>
    <row r="222" spans="1:4">
      <c r="A222" t="s">
        <v>425</v>
      </c>
      <c r="B222" t="s">
        <v>430</v>
      </c>
      <c r="C222" t="s">
        <v>431</v>
      </c>
      <c r="D222" t="s">
        <v>7</v>
      </c>
    </row>
    <row r="223" spans="1:4">
      <c r="A223" t="s">
        <v>432</v>
      </c>
      <c r="B223" t="s">
        <v>433</v>
      </c>
      <c r="C223" t="s">
        <v>434</v>
      </c>
      <c r="D223" t="s">
        <v>29</v>
      </c>
    </row>
    <row r="224" spans="1:4">
      <c r="A224" t="s">
        <v>432</v>
      </c>
      <c r="B224" t="s">
        <v>435</v>
      </c>
      <c r="C224" t="s">
        <v>436</v>
      </c>
      <c r="D224" t="s">
        <v>7</v>
      </c>
    </row>
    <row r="225" spans="1:4">
      <c r="A225" t="s">
        <v>432</v>
      </c>
      <c r="B225" t="s">
        <v>437</v>
      </c>
      <c r="C225" t="s">
        <v>438</v>
      </c>
      <c r="D225" t="s">
        <v>7</v>
      </c>
    </row>
    <row r="226" spans="1:4">
      <c r="A226" t="s">
        <v>425</v>
      </c>
      <c r="B226" t="s">
        <v>439</v>
      </c>
      <c r="C226" t="s">
        <v>440</v>
      </c>
      <c r="D226" t="s">
        <v>7</v>
      </c>
    </row>
    <row r="227" spans="1:4">
      <c r="A227" t="s">
        <v>425</v>
      </c>
      <c r="B227" t="s">
        <v>441</v>
      </c>
      <c r="C227" t="s">
        <v>442</v>
      </c>
      <c r="D227" t="s">
        <v>7</v>
      </c>
    </row>
    <row r="228" spans="1:4">
      <c r="A228" t="s">
        <v>425</v>
      </c>
      <c r="B228" t="s">
        <v>443</v>
      </c>
      <c r="C228" t="s">
        <v>444</v>
      </c>
      <c r="D228" t="s">
        <v>7</v>
      </c>
    </row>
    <row r="229" spans="1:4">
      <c r="A229" t="s">
        <v>432</v>
      </c>
      <c r="B229" t="s">
        <v>445</v>
      </c>
      <c r="C229" t="s">
        <v>446</v>
      </c>
      <c r="D229" t="s">
        <v>7</v>
      </c>
    </row>
    <row r="230" spans="1:4">
      <c r="A230" t="s">
        <v>432</v>
      </c>
      <c r="B230" t="s">
        <v>447</v>
      </c>
      <c r="C230" t="s">
        <v>448</v>
      </c>
      <c r="D230" t="s">
        <v>7</v>
      </c>
    </row>
    <row r="231" spans="1:4">
      <c r="A231" t="s">
        <v>432</v>
      </c>
      <c r="B231" t="s">
        <v>449</v>
      </c>
      <c r="C231" t="s">
        <v>450</v>
      </c>
      <c r="D231" t="s">
        <v>7</v>
      </c>
    </row>
    <row r="232" spans="1:4">
      <c r="A232" t="s">
        <v>391</v>
      </c>
      <c r="B232" t="s">
        <v>451</v>
      </c>
      <c r="C232" t="s">
        <v>452</v>
      </c>
      <c r="D232" t="s">
        <v>7</v>
      </c>
    </row>
    <row r="233" spans="1:4">
      <c r="A233" t="s">
        <v>453</v>
      </c>
      <c r="B233" t="s">
        <v>454</v>
      </c>
      <c r="C233" t="s">
        <v>455</v>
      </c>
      <c r="D233" t="s">
        <v>7</v>
      </c>
    </row>
    <row r="234" spans="1:4">
      <c r="A234" t="s">
        <v>432</v>
      </c>
      <c r="B234" t="s">
        <v>456</v>
      </c>
      <c r="C234" t="s">
        <v>457</v>
      </c>
      <c r="D234" t="s">
        <v>7</v>
      </c>
    </row>
    <row r="235" spans="1:4">
      <c r="A235" t="s">
        <v>432</v>
      </c>
      <c r="B235" t="s">
        <v>458</v>
      </c>
      <c r="C235" t="s">
        <v>459</v>
      </c>
      <c r="D235" t="s">
        <v>7</v>
      </c>
    </row>
    <row r="236" spans="1:4">
      <c r="A236" t="s">
        <v>391</v>
      </c>
      <c r="B236" t="s">
        <v>460</v>
      </c>
      <c r="C236" t="s">
        <v>461</v>
      </c>
      <c r="D236" t="s">
        <v>7</v>
      </c>
    </row>
    <row r="237" spans="1:4">
      <c r="A237" t="s">
        <v>391</v>
      </c>
      <c r="B237" t="s">
        <v>462</v>
      </c>
      <c r="C237" t="s">
        <v>463</v>
      </c>
      <c r="D237" t="s">
        <v>7</v>
      </c>
    </row>
    <row r="238" spans="1:4">
      <c r="A238" t="s">
        <v>391</v>
      </c>
      <c r="B238" t="s">
        <v>464</v>
      </c>
      <c r="C238" t="s">
        <v>465</v>
      </c>
      <c r="D238" t="s">
        <v>7</v>
      </c>
    </row>
    <row r="239" spans="1:4">
      <c r="A239" t="s">
        <v>391</v>
      </c>
      <c r="B239" t="s">
        <v>466</v>
      </c>
      <c r="C239" t="s">
        <v>467</v>
      </c>
      <c r="D239" t="s">
        <v>7</v>
      </c>
    </row>
    <row r="240" spans="1:4">
      <c r="A240" t="s">
        <v>468</v>
      </c>
      <c r="B240" t="s">
        <v>469</v>
      </c>
      <c r="C240" t="s">
        <v>470</v>
      </c>
      <c r="D240" t="s">
        <v>7</v>
      </c>
    </row>
    <row r="241" spans="1:4">
      <c r="A241" t="s">
        <v>413</v>
      </c>
      <c r="B241" t="s">
        <v>471</v>
      </c>
      <c r="C241" t="s">
        <v>471</v>
      </c>
      <c r="D241" t="s">
        <v>7</v>
      </c>
    </row>
    <row r="242" spans="1:4">
      <c r="A242" t="s">
        <v>413</v>
      </c>
      <c r="B242" t="s">
        <v>472</v>
      </c>
      <c r="C242" t="s">
        <v>472</v>
      </c>
      <c r="D242" t="s">
        <v>29</v>
      </c>
    </row>
    <row r="243" spans="1:4">
      <c r="A243" t="s">
        <v>425</v>
      </c>
      <c r="B243" t="s">
        <v>473</v>
      </c>
      <c r="C243" t="s">
        <v>474</v>
      </c>
      <c r="D243" t="s">
        <v>7</v>
      </c>
    </row>
    <row r="244" spans="1:4">
      <c r="A244" t="s">
        <v>30</v>
      </c>
      <c r="B244" t="s">
        <v>475</v>
      </c>
      <c r="C244" t="s">
        <v>476</v>
      </c>
      <c r="D244" t="s">
        <v>7</v>
      </c>
    </row>
    <row r="245" spans="1:4">
      <c r="A245" t="s">
        <v>30</v>
      </c>
      <c r="B245" t="s">
        <v>477</v>
      </c>
      <c r="C245" t="s">
        <v>478</v>
      </c>
      <c r="D245" t="s">
        <v>7</v>
      </c>
    </row>
    <row r="246" spans="1:4">
      <c r="A246" t="s">
        <v>30</v>
      </c>
      <c r="B246" t="s">
        <v>479</v>
      </c>
      <c r="C246" t="s">
        <v>480</v>
      </c>
      <c r="D246" t="s">
        <v>7</v>
      </c>
    </row>
    <row r="247" spans="1:4">
      <c r="A247" t="s">
        <v>30</v>
      </c>
      <c r="B247" t="s">
        <v>481</v>
      </c>
      <c r="C247" t="s">
        <v>482</v>
      </c>
      <c r="D247" t="s">
        <v>7</v>
      </c>
    </row>
    <row r="248" spans="1:4">
      <c r="A248" t="s">
        <v>425</v>
      </c>
      <c r="B248" t="s">
        <v>483</v>
      </c>
      <c r="C248" t="s">
        <v>484</v>
      </c>
      <c r="D248" t="s">
        <v>7</v>
      </c>
    </row>
    <row r="249" spans="1:4">
      <c r="A249" t="s">
        <v>30</v>
      </c>
      <c r="B249" t="s">
        <v>485</v>
      </c>
      <c r="C249" t="s">
        <v>486</v>
      </c>
      <c r="D249" t="s">
        <v>7</v>
      </c>
    </row>
    <row r="250" spans="1:4">
      <c r="A250" t="s">
        <v>30</v>
      </c>
      <c r="B250" t="s">
        <v>487</v>
      </c>
      <c r="C250" t="s">
        <v>488</v>
      </c>
      <c r="D250" t="s">
        <v>7</v>
      </c>
    </row>
    <row r="251" spans="1:4">
      <c r="A251" t="s">
        <v>30</v>
      </c>
      <c r="B251" t="s">
        <v>489</v>
      </c>
      <c r="C251" t="s">
        <v>490</v>
      </c>
      <c r="D251" t="s">
        <v>7</v>
      </c>
    </row>
    <row r="252" spans="1:4">
      <c r="A252" t="s">
        <v>30</v>
      </c>
      <c r="B252" t="s">
        <v>491</v>
      </c>
      <c r="C252" t="s">
        <v>492</v>
      </c>
      <c r="D252" t="s">
        <v>7</v>
      </c>
    </row>
    <row r="253" spans="1:4">
      <c r="A253" t="s">
        <v>30</v>
      </c>
      <c r="B253" t="s">
        <v>493</v>
      </c>
      <c r="C253" t="s">
        <v>494</v>
      </c>
      <c r="D253" t="s">
        <v>7</v>
      </c>
    </row>
    <row r="254" spans="1:4">
      <c r="A254" t="s">
        <v>30</v>
      </c>
      <c r="B254" t="s">
        <v>495</v>
      </c>
      <c r="C254" t="s">
        <v>496</v>
      </c>
      <c r="D254" t="s">
        <v>7</v>
      </c>
    </row>
    <row r="255" spans="1:4">
      <c r="A255" t="s">
        <v>30</v>
      </c>
      <c r="B255" t="s">
        <v>497</v>
      </c>
      <c r="C255" t="s">
        <v>498</v>
      </c>
      <c r="D255" t="s">
        <v>7</v>
      </c>
    </row>
    <row r="256" spans="1:4">
      <c r="A256" t="s">
        <v>30</v>
      </c>
      <c r="B256" t="s">
        <v>499</v>
      </c>
      <c r="C256" t="s">
        <v>500</v>
      </c>
      <c r="D256" t="s">
        <v>7</v>
      </c>
    </row>
    <row r="257" spans="1:4">
      <c r="A257" t="s">
        <v>30</v>
      </c>
      <c r="B257" t="s">
        <v>501</v>
      </c>
      <c r="C257" t="s">
        <v>502</v>
      </c>
      <c r="D257" t="s">
        <v>7</v>
      </c>
    </row>
    <row r="258" spans="1:4">
      <c r="A258" t="s">
        <v>30</v>
      </c>
      <c r="B258" t="s">
        <v>503</v>
      </c>
      <c r="C258" t="s">
        <v>504</v>
      </c>
      <c r="D258" t="s">
        <v>7</v>
      </c>
    </row>
    <row r="259" spans="1:4">
      <c r="A259" t="s">
        <v>30</v>
      </c>
      <c r="B259" t="s">
        <v>505</v>
      </c>
      <c r="C259" t="s">
        <v>506</v>
      </c>
      <c r="D259" t="s">
        <v>7</v>
      </c>
    </row>
    <row r="260" spans="1:4">
      <c r="A260" t="s">
        <v>30</v>
      </c>
      <c r="B260" t="s">
        <v>507</v>
      </c>
      <c r="C260" t="s">
        <v>508</v>
      </c>
      <c r="D260" t="s">
        <v>7</v>
      </c>
    </row>
    <row r="261" spans="1:4">
      <c r="A261" t="s">
        <v>30</v>
      </c>
      <c r="B261" t="s">
        <v>509</v>
      </c>
      <c r="C261" t="s">
        <v>510</v>
      </c>
      <c r="D261" t="s">
        <v>7</v>
      </c>
    </row>
    <row r="262" spans="1:4">
      <c r="A262" t="s">
        <v>30</v>
      </c>
      <c r="B262" t="s">
        <v>511</v>
      </c>
      <c r="C262" t="s">
        <v>512</v>
      </c>
      <c r="D262" t="s">
        <v>7</v>
      </c>
    </row>
    <row r="263" spans="1:4">
      <c r="A263" t="s">
        <v>30</v>
      </c>
      <c r="B263" t="s">
        <v>513</v>
      </c>
      <c r="C263" t="s">
        <v>514</v>
      </c>
      <c r="D263" t="s">
        <v>7</v>
      </c>
    </row>
    <row r="264" spans="1:4">
      <c r="A264" t="s">
        <v>30</v>
      </c>
      <c r="B264" t="s">
        <v>515</v>
      </c>
      <c r="C264" t="s">
        <v>516</v>
      </c>
      <c r="D264" t="s">
        <v>7</v>
      </c>
    </row>
    <row r="265" spans="1:4">
      <c r="A265" t="s">
        <v>30</v>
      </c>
      <c r="B265" t="s">
        <v>517</v>
      </c>
      <c r="C265" t="s">
        <v>518</v>
      </c>
      <c r="D265" t="s">
        <v>7</v>
      </c>
    </row>
    <row r="266" spans="1:4">
      <c r="A266" t="s">
        <v>30</v>
      </c>
      <c r="B266" t="s">
        <v>519</v>
      </c>
      <c r="C266" t="s">
        <v>520</v>
      </c>
      <c r="D266" t="s">
        <v>7</v>
      </c>
    </row>
    <row r="267" spans="1:4">
      <c r="A267" t="s">
        <v>30</v>
      </c>
      <c r="B267" t="s">
        <v>521</v>
      </c>
      <c r="C267" t="s">
        <v>522</v>
      </c>
      <c r="D267" t="s">
        <v>7</v>
      </c>
    </row>
    <row r="268" spans="1:4">
      <c r="A268" t="s">
        <v>30</v>
      </c>
      <c r="B268" t="s">
        <v>523</v>
      </c>
      <c r="C268" t="s">
        <v>524</v>
      </c>
      <c r="D268" t="s">
        <v>7</v>
      </c>
    </row>
    <row r="269" spans="1:4">
      <c r="A269" t="s">
        <v>30</v>
      </c>
      <c r="B269" t="s">
        <v>525</v>
      </c>
      <c r="C269" t="s">
        <v>526</v>
      </c>
      <c r="D269" t="s">
        <v>7</v>
      </c>
    </row>
    <row r="270" spans="1:4">
      <c r="A270" t="s">
        <v>30</v>
      </c>
      <c r="B270" t="s">
        <v>527</v>
      </c>
      <c r="C270" t="s">
        <v>528</v>
      </c>
      <c r="D270" t="s">
        <v>7</v>
      </c>
    </row>
    <row r="271" spans="1:4">
      <c r="A271" t="s">
        <v>30</v>
      </c>
      <c r="B271" t="s">
        <v>529</v>
      </c>
      <c r="C271" t="s">
        <v>530</v>
      </c>
      <c r="D271" t="s">
        <v>7</v>
      </c>
    </row>
    <row r="272" spans="1:4">
      <c r="A272" t="s">
        <v>30</v>
      </c>
      <c r="B272" t="s">
        <v>531</v>
      </c>
      <c r="C272" t="s">
        <v>532</v>
      </c>
      <c r="D272" t="s">
        <v>7</v>
      </c>
    </row>
    <row r="273" spans="1:4">
      <c r="A273" t="s">
        <v>30</v>
      </c>
      <c r="B273" t="s">
        <v>533</v>
      </c>
      <c r="C273" t="s">
        <v>534</v>
      </c>
      <c r="D273" t="s">
        <v>7</v>
      </c>
    </row>
    <row r="274" spans="1:4">
      <c r="A274" t="s">
        <v>425</v>
      </c>
      <c r="B274" t="s">
        <v>535</v>
      </c>
      <c r="C274" t="s">
        <v>536</v>
      </c>
      <c r="D274" t="s">
        <v>7</v>
      </c>
    </row>
    <row r="275" spans="1:4">
      <c r="A275" t="s">
        <v>30</v>
      </c>
      <c r="B275" t="s">
        <v>537</v>
      </c>
      <c r="C275" t="s">
        <v>538</v>
      </c>
      <c r="D275" t="s">
        <v>7</v>
      </c>
    </row>
    <row r="276" spans="1:4">
      <c r="A276" t="s">
        <v>30</v>
      </c>
      <c r="B276" t="s">
        <v>539</v>
      </c>
      <c r="C276" t="s">
        <v>540</v>
      </c>
      <c r="D276" t="s">
        <v>7</v>
      </c>
    </row>
    <row r="277" spans="1:4">
      <c r="A277" t="s">
        <v>30</v>
      </c>
      <c r="B277" t="s">
        <v>541</v>
      </c>
      <c r="C277" t="s">
        <v>542</v>
      </c>
      <c r="D277" t="s">
        <v>7</v>
      </c>
    </row>
    <row r="278" spans="1:4">
      <c r="A278" t="s">
        <v>30</v>
      </c>
      <c r="B278" t="s">
        <v>543</v>
      </c>
      <c r="C278" t="s">
        <v>544</v>
      </c>
      <c r="D278" t="s">
        <v>7</v>
      </c>
    </row>
    <row r="279" spans="1:4">
      <c r="A279" t="s">
        <v>30</v>
      </c>
      <c r="B279" t="s">
        <v>545</v>
      </c>
      <c r="C279" t="s">
        <v>546</v>
      </c>
      <c r="D279" t="s">
        <v>7</v>
      </c>
    </row>
    <row r="280" spans="1:4">
      <c r="A280" t="s">
        <v>30</v>
      </c>
      <c r="B280" t="s">
        <v>547</v>
      </c>
      <c r="C280" t="s">
        <v>548</v>
      </c>
      <c r="D280" t="s">
        <v>7</v>
      </c>
    </row>
    <row r="281" spans="1:4">
      <c r="A281" t="s">
        <v>30</v>
      </c>
      <c r="B281" t="s">
        <v>549</v>
      </c>
      <c r="C281" t="s">
        <v>550</v>
      </c>
      <c r="D281" t="s">
        <v>7</v>
      </c>
    </row>
    <row r="282" spans="1:4">
      <c r="A282" t="s">
        <v>30</v>
      </c>
      <c r="B282" t="s">
        <v>551</v>
      </c>
      <c r="C282" t="s">
        <v>552</v>
      </c>
      <c r="D282" t="s">
        <v>7</v>
      </c>
    </row>
    <row r="283" spans="1:4">
      <c r="A283" t="s">
        <v>30</v>
      </c>
      <c r="B283" t="s">
        <v>553</v>
      </c>
      <c r="C283" t="s">
        <v>554</v>
      </c>
      <c r="D283" t="s">
        <v>7</v>
      </c>
    </row>
    <row r="284" spans="1:4">
      <c r="A284" t="s">
        <v>30</v>
      </c>
      <c r="B284" t="s">
        <v>555</v>
      </c>
      <c r="C284" t="s">
        <v>556</v>
      </c>
      <c r="D284" t="s">
        <v>7</v>
      </c>
    </row>
    <row r="285" spans="1:4">
      <c r="A285" t="s">
        <v>30</v>
      </c>
      <c r="B285" t="s">
        <v>557</v>
      </c>
      <c r="C285" t="s">
        <v>558</v>
      </c>
      <c r="D285" t="s">
        <v>7</v>
      </c>
    </row>
    <row r="286" spans="1:4">
      <c r="A286" t="s">
        <v>30</v>
      </c>
      <c r="B286" t="s">
        <v>559</v>
      </c>
      <c r="C286" t="s">
        <v>560</v>
      </c>
      <c r="D286" t="s">
        <v>7</v>
      </c>
    </row>
    <row r="287" spans="1:4">
      <c r="A287" t="s">
        <v>561</v>
      </c>
      <c r="B287" t="s">
        <v>562</v>
      </c>
      <c r="C287" t="s">
        <v>562</v>
      </c>
      <c r="D287" t="s">
        <v>7</v>
      </c>
    </row>
    <row r="288" spans="1:4">
      <c r="A288" t="s">
        <v>561</v>
      </c>
      <c r="B288" t="s">
        <v>563</v>
      </c>
      <c r="C288" t="s">
        <v>563</v>
      </c>
      <c r="D288" t="s">
        <v>7</v>
      </c>
    </row>
    <row r="289" spans="1:4">
      <c r="A289" t="s">
        <v>229</v>
      </c>
      <c r="B289" t="s">
        <v>564</v>
      </c>
      <c r="C289" t="s">
        <v>564</v>
      </c>
      <c r="D289" t="s">
        <v>7</v>
      </c>
    </row>
    <row r="290" spans="1:4">
      <c r="A290" t="s">
        <v>565</v>
      </c>
      <c r="B290" t="s">
        <v>566</v>
      </c>
      <c r="C290" t="s">
        <v>566</v>
      </c>
      <c r="D290" t="s">
        <v>7</v>
      </c>
    </row>
    <row r="291" spans="1:4">
      <c r="A291" t="s">
        <v>229</v>
      </c>
      <c r="B291" t="s">
        <v>567</v>
      </c>
      <c r="C291" t="s">
        <v>567</v>
      </c>
      <c r="D291" t="s">
        <v>7</v>
      </c>
    </row>
    <row r="292" spans="1:4">
      <c r="A292" t="s">
        <v>229</v>
      </c>
      <c r="B292" t="s">
        <v>568</v>
      </c>
      <c r="C292" t="s">
        <v>568</v>
      </c>
      <c r="D292" t="s">
        <v>7</v>
      </c>
    </row>
    <row r="293" spans="1:4">
      <c r="A293" t="s">
        <v>229</v>
      </c>
      <c r="B293" t="s">
        <v>569</v>
      </c>
      <c r="C293" t="s">
        <v>569</v>
      </c>
      <c r="D293" t="s">
        <v>7</v>
      </c>
    </row>
    <row r="294" spans="1:4">
      <c r="A294" t="s">
        <v>229</v>
      </c>
      <c r="B294" t="s">
        <v>570</v>
      </c>
      <c r="C294" t="s">
        <v>570</v>
      </c>
      <c r="D294" t="s">
        <v>7</v>
      </c>
    </row>
    <row r="295" spans="1:4">
      <c r="A295" t="s">
        <v>229</v>
      </c>
      <c r="B295" t="s">
        <v>571</v>
      </c>
      <c r="C295" t="s">
        <v>571</v>
      </c>
      <c r="D295" t="s">
        <v>7</v>
      </c>
    </row>
    <row r="296" spans="1:4">
      <c r="A296" t="s">
        <v>229</v>
      </c>
      <c r="B296" t="s">
        <v>572</v>
      </c>
      <c r="C296" t="s">
        <v>572</v>
      </c>
      <c r="D296" t="s">
        <v>29</v>
      </c>
    </row>
    <row r="297" spans="1:4">
      <c r="A297" t="s">
        <v>229</v>
      </c>
      <c r="B297" t="s">
        <v>573</v>
      </c>
      <c r="C297" t="s">
        <v>573</v>
      </c>
      <c r="D297" t="s">
        <v>29</v>
      </c>
    </row>
    <row r="298" spans="1:4">
      <c r="A298" t="s">
        <v>229</v>
      </c>
      <c r="B298" t="s">
        <v>574</v>
      </c>
      <c r="C298" t="s">
        <v>574</v>
      </c>
      <c r="D298" t="s">
        <v>29</v>
      </c>
    </row>
    <row r="299" spans="1:4">
      <c r="A299" t="s">
        <v>229</v>
      </c>
      <c r="B299" t="s">
        <v>575</v>
      </c>
      <c r="C299" t="s">
        <v>575</v>
      </c>
      <c r="D299" t="s">
        <v>7</v>
      </c>
    </row>
    <row r="300" spans="1:4">
      <c r="A300" t="s">
        <v>229</v>
      </c>
      <c r="B300" t="s">
        <v>576</v>
      </c>
      <c r="C300" t="s">
        <v>576</v>
      </c>
      <c r="D300" t="s">
        <v>7</v>
      </c>
    </row>
    <row r="301" spans="1:4">
      <c r="A301" t="s">
        <v>229</v>
      </c>
      <c r="B301" t="s">
        <v>577</v>
      </c>
      <c r="C301" t="s">
        <v>577</v>
      </c>
      <c r="D301" t="s">
        <v>7</v>
      </c>
    </row>
    <row r="302" spans="1:4">
      <c r="A302" t="s">
        <v>229</v>
      </c>
      <c r="B302" t="s">
        <v>578</v>
      </c>
      <c r="C302" t="s">
        <v>579</v>
      </c>
      <c r="D302" t="s">
        <v>7</v>
      </c>
    </row>
    <row r="303" spans="1:4">
      <c r="A303" t="s">
        <v>229</v>
      </c>
      <c r="B303" t="s">
        <v>580</v>
      </c>
      <c r="C303" t="s">
        <v>581</v>
      </c>
      <c r="D303" t="s">
        <v>7</v>
      </c>
    </row>
    <row r="304" spans="1:4">
      <c r="A304" t="s">
        <v>229</v>
      </c>
      <c r="B304" t="s">
        <v>582</v>
      </c>
      <c r="C304" t="s">
        <v>583</v>
      </c>
      <c r="D304" t="s">
        <v>7</v>
      </c>
    </row>
    <row r="305" spans="1:4">
      <c r="A305" t="s">
        <v>565</v>
      </c>
      <c r="B305" t="s">
        <v>584</v>
      </c>
      <c r="C305" t="s">
        <v>585</v>
      </c>
      <c r="D305" t="s">
        <v>7</v>
      </c>
    </row>
    <row r="306" spans="1:4">
      <c r="A306" t="s">
        <v>229</v>
      </c>
      <c r="B306" t="s">
        <v>586</v>
      </c>
      <c r="C306" t="s">
        <v>587</v>
      </c>
      <c r="D306" t="s">
        <v>7</v>
      </c>
    </row>
    <row r="307" spans="1:4">
      <c r="A307" t="s">
        <v>588</v>
      </c>
      <c r="B307" t="s">
        <v>589</v>
      </c>
      <c r="C307" t="s">
        <v>590</v>
      </c>
      <c r="D307" t="s">
        <v>29</v>
      </c>
    </row>
    <row r="308" spans="1:4">
      <c r="A308" t="s">
        <v>229</v>
      </c>
      <c r="B308" t="s">
        <v>591</v>
      </c>
      <c r="C308" t="s">
        <v>592</v>
      </c>
      <c r="D308" t="s">
        <v>7</v>
      </c>
    </row>
    <row r="309" spans="1:4">
      <c r="A309" t="s">
        <v>229</v>
      </c>
      <c r="B309" t="s">
        <v>593</v>
      </c>
      <c r="C309" t="s">
        <v>594</v>
      </c>
      <c r="D309" t="s">
        <v>7</v>
      </c>
    </row>
    <row r="310" spans="1:4">
      <c r="A310" t="s">
        <v>229</v>
      </c>
      <c r="B310" t="s">
        <v>595</v>
      </c>
      <c r="C310" t="s">
        <v>596</v>
      </c>
      <c r="D310" t="s">
        <v>7</v>
      </c>
    </row>
    <row r="311" spans="1:4">
      <c r="A311" t="s">
        <v>229</v>
      </c>
      <c r="B311" t="s">
        <v>597</v>
      </c>
      <c r="C311" t="s">
        <v>598</v>
      </c>
      <c r="D311" t="s">
        <v>7</v>
      </c>
    </row>
    <row r="312" spans="1:4">
      <c r="A312" t="s">
        <v>229</v>
      </c>
      <c r="B312" t="s">
        <v>599</v>
      </c>
      <c r="C312" t="s">
        <v>600</v>
      </c>
      <c r="D312" t="s">
        <v>7</v>
      </c>
    </row>
    <row r="313" spans="1:4">
      <c r="A313" t="s">
        <v>229</v>
      </c>
      <c r="B313" t="s">
        <v>601</v>
      </c>
      <c r="C313" t="s">
        <v>602</v>
      </c>
      <c r="D313" t="s">
        <v>7</v>
      </c>
    </row>
    <row r="314" spans="1:4">
      <c r="A314" t="s">
        <v>588</v>
      </c>
      <c r="B314" t="s">
        <v>603</v>
      </c>
      <c r="C314" t="s">
        <v>604</v>
      </c>
      <c r="D314" t="s">
        <v>7</v>
      </c>
    </row>
    <row r="315" spans="1:4">
      <c r="A315" t="s">
        <v>229</v>
      </c>
      <c r="B315" t="s">
        <v>605</v>
      </c>
      <c r="C315" t="s">
        <v>606</v>
      </c>
      <c r="D315" t="s">
        <v>7</v>
      </c>
    </row>
    <row r="316" spans="1:4">
      <c r="A316" t="s">
        <v>26</v>
      </c>
      <c r="B316" t="s">
        <v>607</v>
      </c>
      <c r="C316" t="s">
        <v>608</v>
      </c>
      <c r="D316" t="s">
        <v>29</v>
      </c>
    </row>
    <row r="317" spans="1:4">
      <c r="A317" t="s">
        <v>26</v>
      </c>
      <c r="B317" t="s">
        <v>609</v>
      </c>
      <c r="C317" t="s">
        <v>610</v>
      </c>
      <c r="D317" t="s">
        <v>7</v>
      </c>
    </row>
    <row r="318" spans="1:4">
      <c r="A318" t="s">
        <v>26</v>
      </c>
      <c r="B318" t="s">
        <v>611</v>
      </c>
      <c r="C318" t="s">
        <v>612</v>
      </c>
      <c r="D318" t="s">
        <v>7</v>
      </c>
    </row>
    <row r="319" spans="1:4">
      <c r="A319" t="s">
        <v>4</v>
      </c>
      <c r="B319" t="s">
        <v>613</v>
      </c>
      <c r="C319" t="s">
        <v>613</v>
      </c>
      <c r="D319" t="s">
        <v>7</v>
      </c>
    </row>
    <row r="320" spans="1:4">
      <c r="A320" t="s">
        <v>4</v>
      </c>
      <c r="B320" t="s">
        <v>614</v>
      </c>
      <c r="C320" t="s">
        <v>614</v>
      </c>
      <c r="D320" t="s">
        <v>7</v>
      </c>
    </row>
    <row r="321" spans="1:4">
      <c r="A321" t="s">
        <v>4</v>
      </c>
      <c r="B321" t="s">
        <v>615</v>
      </c>
      <c r="C321" t="s">
        <v>615</v>
      </c>
      <c r="D321" t="s">
        <v>7</v>
      </c>
    </row>
    <row r="322" spans="1:4">
      <c r="A322" t="s">
        <v>4</v>
      </c>
      <c r="B322" t="s">
        <v>616</v>
      </c>
      <c r="C322" t="s">
        <v>616</v>
      </c>
      <c r="D322" t="s">
        <v>7</v>
      </c>
    </row>
    <row r="323" spans="1:4">
      <c r="A323" t="s">
        <v>4</v>
      </c>
      <c r="B323" t="s">
        <v>617</v>
      </c>
      <c r="C323" t="s">
        <v>617</v>
      </c>
      <c r="D323" t="s">
        <v>7</v>
      </c>
    </row>
    <row r="324" spans="1:4">
      <c r="A324" t="s">
        <v>4</v>
      </c>
      <c r="B324" t="s">
        <v>618</v>
      </c>
      <c r="C324" t="s">
        <v>618</v>
      </c>
      <c r="D324" t="s">
        <v>7</v>
      </c>
    </row>
    <row r="325" spans="1:4">
      <c r="A325" t="s">
        <v>4</v>
      </c>
      <c r="B325" t="s">
        <v>619</v>
      </c>
      <c r="C325" t="s">
        <v>619</v>
      </c>
      <c r="D325" t="s">
        <v>7</v>
      </c>
    </row>
    <row r="326" spans="1:4">
      <c r="A326" t="s">
        <v>4</v>
      </c>
      <c r="B326" t="s">
        <v>620</v>
      </c>
      <c r="C326" t="s">
        <v>620</v>
      </c>
      <c r="D326" t="s">
        <v>7</v>
      </c>
    </row>
    <row r="327" spans="1:4">
      <c r="A327" t="s">
        <v>4</v>
      </c>
      <c r="B327" t="s">
        <v>621</v>
      </c>
      <c r="C327" t="s">
        <v>621</v>
      </c>
      <c r="D327" t="s">
        <v>7</v>
      </c>
    </row>
    <row r="328" spans="1:4">
      <c r="A328" t="s">
        <v>4</v>
      </c>
      <c r="B328" t="s">
        <v>622</v>
      </c>
      <c r="C328" t="s">
        <v>622</v>
      </c>
      <c r="D328" t="s">
        <v>7</v>
      </c>
    </row>
    <row r="329" spans="1:4">
      <c r="A329" t="s">
        <v>4</v>
      </c>
      <c r="B329" t="s">
        <v>623</v>
      </c>
      <c r="C329" t="s">
        <v>623</v>
      </c>
      <c r="D329" t="s">
        <v>7</v>
      </c>
    </row>
    <row r="330" spans="1:4">
      <c r="A330" t="s">
        <v>4</v>
      </c>
      <c r="B330" t="s">
        <v>624</v>
      </c>
      <c r="C330" t="s">
        <v>625</v>
      </c>
      <c r="D330" t="s">
        <v>7</v>
      </c>
    </row>
    <row r="331" spans="1:4">
      <c r="A331" t="s">
        <v>4</v>
      </c>
      <c r="B331" t="s">
        <v>626</v>
      </c>
      <c r="C331" t="s">
        <v>627</v>
      </c>
      <c r="D331" t="s">
        <v>7</v>
      </c>
    </row>
    <row r="332" spans="1:4">
      <c r="A332" t="s">
        <v>4</v>
      </c>
      <c r="B332" t="s">
        <v>628</v>
      </c>
      <c r="C332" t="s">
        <v>629</v>
      </c>
      <c r="D332" t="s">
        <v>7</v>
      </c>
    </row>
    <row r="333" spans="1:4">
      <c r="A333" t="s">
        <v>4</v>
      </c>
      <c r="B333" t="s">
        <v>630</v>
      </c>
      <c r="C333" t="s">
        <v>631</v>
      </c>
      <c r="D333" t="s">
        <v>7</v>
      </c>
    </row>
    <row r="334" spans="1:4">
      <c r="A334" t="s">
        <v>4</v>
      </c>
      <c r="B334" t="s">
        <v>632</v>
      </c>
      <c r="C334" t="s">
        <v>633</v>
      </c>
      <c r="D334" t="s">
        <v>7</v>
      </c>
    </row>
    <row r="335" spans="1:4">
      <c r="A335" t="s">
        <v>4</v>
      </c>
      <c r="B335" t="s">
        <v>634</v>
      </c>
      <c r="C335" t="s">
        <v>635</v>
      </c>
      <c r="D335" t="s">
        <v>29</v>
      </c>
    </row>
    <row r="336" spans="1:4">
      <c r="A336" t="s">
        <v>4</v>
      </c>
      <c r="B336" t="s">
        <v>636</v>
      </c>
      <c r="C336" t="s">
        <v>637</v>
      </c>
      <c r="D336" t="s">
        <v>7</v>
      </c>
    </row>
    <row r="337" spans="1:4">
      <c r="A337" t="s">
        <v>4</v>
      </c>
      <c r="B337" t="s">
        <v>638</v>
      </c>
      <c r="C337" t="s">
        <v>639</v>
      </c>
      <c r="D337" t="s">
        <v>29</v>
      </c>
    </row>
    <row r="338" spans="1:4">
      <c r="A338" t="s">
        <v>4</v>
      </c>
      <c r="B338" t="s">
        <v>640</v>
      </c>
      <c r="C338" t="s">
        <v>641</v>
      </c>
      <c r="D338" t="s">
        <v>7</v>
      </c>
    </row>
    <row r="339" spans="1:4">
      <c r="A339" t="s">
        <v>4</v>
      </c>
      <c r="B339" t="s">
        <v>642</v>
      </c>
      <c r="C339" t="s">
        <v>643</v>
      </c>
      <c r="D339" t="s">
        <v>29</v>
      </c>
    </row>
    <row r="340" spans="1:4">
      <c r="A340" t="s">
        <v>4</v>
      </c>
      <c r="B340" t="s">
        <v>644</v>
      </c>
      <c r="C340" t="s">
        <v>645</v>
      </c>
      <c r="D340" t="s">
        <v>29</v>
      </c>
    </row>
    <row r="341" spans="1:4">
      <c r="A341" t="s">
        <v>4</v>
      </c>
      <c r="B341" t="s">
        <v>646</v>
      </c>
      <c r="C341" t="s">
        <v>647</v>
      </c>
      <c r="D341" t="s">
        <v>29</v>
      </c>
    </row>
    <row r="342" spans="1:4">
      <c r="A342" t="s">
        <v>4</v>
      </c>
      <c r="B342" t="s">
        <v>648</v>
      </c>
      <c r="C342" t="s">
        <v>649</v>
      </c>
      <c r="D342" t="s">
        <v>29</v>
      </c>
    </row>
    <row r="343" spans="1:4">
      <c r="A343" t="s">
        <v>4</v>
      </c>
      <c r="B343" t="s">
        <v>650</v>
      </c>
      <c r="C343" t="s">
        <v>651</v>
      </c>
      <c r="D343" t="s">
        <v>7</v>
      </c>
    </row>
    <row r="344" spans="1:4">
      <c r="A344" t="s">
        <v>4</v>
      </c>
      <c r="B344" t="s">
        <v>652</v>
      </c>
      <c r="C344" t="s">
        <v>653</v>
      </c>
      <c r="D344" t="s">
        <v>29</v>
      </c>
    </row>
    <row r="345" spans="1:4">
      <c r="A345" t="s">
        <v>4</v>
      </c>
      <c r="B345" t="s">
        <v>654</v>
      </c>
      <c r="C345" t="s">
        <v>655</v>
      </c>
      <c r="D345" t="s">
        <v>29</v>
      </c>
    </row>
    <row r="346" spans="1:4">
      <c r="A346" t="s">
        <v>4</v>
      </c>
      <c r="B346" t="s">
        <v>656</v>
      </c>
      <c r="C346" t="s">
        <v>657</v>
      </c>
      <c r="D346" t="s">
        <v>29</v>
      </c>
    </row>
    <row r="347" spans="1:4">
      <c r="A347" t="s">
        <v>4</v>
      </c>
      <c r="B347" t="s">
        <v>658</v>
      </c>
      <c r="C347" t="s">
        <v>659</v>
      </c>
      <c r="D347" t="s">
        <v>29</v>
      </c>
    </row>
    <row r="348" spans="1:4">
      <c r="A348" t="s">
        <v>4</v>
      </c>
      <c r="B348" t="s">
        <v>660</v>
      </c>
      <c r="C348" t="s">
        <v>661</v>
      </c>
      <c r="D348" t="s">
        <v>29</v>
      </c>
    </row>
    <row r="349" spans="1:4">
      <c r="A349" t="s">
        <v>4</v>
      </c>
      <c r="B349" t="s">
        <v>662</v>
      </c>
      <c r="C349" t="s">
        <v>663</v>
      </c>
      <c r="D349" t="s">
        <v>29</v>
      </c>
    </row>
    <row r="350" spans="1:4">
      <c r="A350" t="s">
        <v>4</v>
      </c>
      <c r="B350" t="s">
        <v>664</v>
      </c>
      <c r="C350" t="s">
        <v>665</v>
      </c>
      <c r="D350" t="s">
        <v>7</v>
      </c>
    </row>
    <row r="351" spans="1:4">
      <c r="A351" t="s">
        <v>4</v>
      </c>
      <c r="B351" t="s">
        <v>666</v>
      </c>
      <c r="C351" t="s">
        <v>667</v>
      </c>
      <c r="D351" t="s">
        <v>7</v>
      </c>
    </row>
    <row r="352" spans="1:4">
      <c r="A352" t="s">
        <v>4</v>
      </c>
      <c r="B352" t="s">
        <v>668</v>
      </c>
      <c r="C352" t="s">
        <v>669</v>
      </c>
      <c r="D352" t="s">
        <v>7</v>
      </c>
    </row>
    <row r="353" spans="1:4">
      <c r="A353" t="s">
        <v>4</v>
      </c>
      <c r="B353" t="s">
        <v>670</v>
      </c>
      <c r="C353" t="s">
        <v>671</v>
      </c>
      <c r="D353" t="s">
        <v>29</v>
      </c>
    </row>
    <row r="354" spans="1:4">
      <c r="A354" t="s">
        <v>4</v>
      </c>
      <c r="B354" t="s">
        <v>672</v>
      </c>
      <c r="C354" t="s">
        <v>673</v>
      </c>
      <c r="D354" t="s">
        <v>29</v>
      </c>
    </row>
    <row r="355" spans="1:4">
      <c r="A355" t="s">
        <v>4</v>
      </c>
      <c r="B355" t="s">
        <v>674</v>
      </c>
      <c r="C355" t="s">
        <v>675</v>
      </c>
      <c r="D355" t="s">
        <v>29</v>
      </c>
    </row>
    <row r="356" spans="1:4">
      <c r="A356" t="s">
        <v>4</v>
      </c>
      <c r="B356" t="s">
        <v>676</v>
      </c>
      <c r="C356" t="s">
        <v>677</v>
      </c>
      <c r="D356" t="s">
        <v>29</v>
      </c>
    </row>
    <row r="357" spans="1:4">
      <c r="A357" t="s">
        <v>4</v>
      </c>
      <c r="B357" t="s">
        <v>678</v>
      </c>
      <c r="C357" t="s">
        <v>679</v>
      </c>
      <c r="D357" t="s">
        <v>7</v>
      </c>
    </row>
    <row r="358" spans="1:4">
      <c r="A358" t="s">
        <v>4</v>
      </c>
      <c r="B358" t="s">
        <v>680</v>
      </c>
      <c r="C358" t="s">
        <v>681</v>
      </c>
      <c r="D358" t="s">
        <v>29</v>
      </c>
    </row>
    <row r="359" spans="1:4">
      <c r="A359" t="s">
        <v>4</v>
      </c>
      <c r="B359" t="s">
        <v>682</v>
      </c>
      <c r="C359" t="s">
        <v>683</v>
      </c>
      <c r="D359" t="s">
        <v>7</v>
      </c>
    </row>
    <row r="360" spans="1:4">
      <c r="A360" t="s">
        <v>4</v>
      </c>
      <c r="B360" t="s">
        <v>684</v>
      </c>
      <c r="C360" t="s">
        <v>685</v>
      </c>
      <c r="D360" t="s">
        <v>29</v>
      </c>
    </row>
    <row r="361" spans="1:4">
      <c r="A361" t="s">
        <v>4</v>
      </c>
      <c r="B361" t="s">
        <v>686</v>
      </c>
      <c r="C361" t="s">
        <v>687</v>
      </c>
      <c r="D361" t="s">
        <v>7</v>
      </c>
    </row>
    <row r="362" spans="1:4">
      <c r="A362" t="s">
        <v>4</v>
      </c>
      <c r="B362" t="s">
        <v>688</v>
      </c>
      <c r="C362" t="s">
        <v>689</v>
      </c>
      <c r="D362" t="s">
        <v>29</v>
      </c>
    </row>
    <row r="363" spans="1:4">
      <c r="A363" t="s">
        <v>4</v>
      </c>
      <c r="B363" t="s">
        <v>690</v>
      </c>
      <c r="C363" t="s">
        <v>691</v>
      </c>
      <c r="D363" t="s">
        <v>7</v>
      </c>
    </row>
    <row r="364" spans="1:4">
      <c r="A364" t="s">
        <v>4</v>
      </c>
      <c r="B364" t="s">
        <v>692</v>
      </c>
      <c r="C364" t="s">
        <v>693</v>
      </c>
      <c r="D364" t="s">
        <v>7</v>
      </c>
    </row>
    <row r="365" spans="1:4">
      <c r="A365" t="s">
        <v>4</v>
      </c>
      <c r="B365" t="s">
        <v>694</v>
      </c>
      <c r="C365" t="s">
        <v>695</v>
      </c>
      <c r="D365" t="s">
        <v>7</v>
      </c>
    </row>
    <row r="366" spans="1:4">
      <c r="A366" t="s">
        <v>4</v>
      </c>
      <c r="B366" t="s">
        <v>696</v>
      </c>
      <c r="C366" t="s">
        <v>697</v>
      </c>
      <c r="D366" t="s">
        <v>7</v>
      </c>
    </row>
    <row r="367" spans="1:4">
      <c r="A367" t="s">
        <v>4</v>
      </c>
      <c r="B367" t="s">
        <v>698</v>
      </c>
      <c r="C367" t="s">
        <v>699</v>
      </c>
      <c r="D367" t="s">
        <v>7</v>
      </c>
    </row>
    <row r="368" spans="1:4">
      <c r="A368" t="s">
        <v>4</v>
      </c>
      <c r="B368" t="s">
        <v>700</v>
      </c>
      <c r="C368" t="s">
        <v>701</v>
      </c>
      <c r="D368" t="s">
        <v>7</v>
      </c>
    </row>
    <row r="369" spans="1:4">
      <c r="A369" t="s">
        <v>4</v>
      </c>
      <c r="B369" t="s">
        <v>702</v>
      </c>
      <c r="C369" t="s">
        <v>703</v>
      </c>
      <c r="D369" t="s">
        <v>7</v>
      </c>
    </row>
    <row r="370" spans="1:4">
      <c r="A370" t="s">
        <v>4</v>
      </c>
      <c r="B370" t="s">
        <v>704</v>
      </c>
      <c r="C370" t="s">
        <v>705</v>
      </c>
      <c r="D370" t="s">
        <v>7</v>
      </c>
    </row>
    <row r="371" spans="1:4">
      <c r="A371" t="s">
        <v>4</v>
      </c>
      <c r="B371" t="s">
        <v>706</v>
      </c>
      <c r="C371" t="s">
        <v>707</v>
      </c>
      <c r="D371" t="s">
        <v>7</v>
      </c>
    </row>
    <row r="372" spans="1:4">
      <c r="A372" t="s">
        <v>4</v>
      </c>
      <c r="B372" t="s">
        <v>708</v>
      </c>
      <c r="C372" t="s">
        <v>709</v>
      </c>
      <c r="D372" t="s">
        <v>29</v>
      </c>
    </row>
    <row r="373" spans="1:4">
      <c r="A373" t="s">
        <v>4</v>
      </c>
      <c r="B373" t="s">
        <v>710</v>
      </c>
      <c r="C373" t="s">
        <v>711</v>
      </c>
      <c r="D373" t="s">
        <v>7</v>
      </c>
    </row>
    <row r="374" spans="1:4">
      <c r="A374" t="s">
        <v>4</v>
      </c>
      <c r="B374" t="s">
        <v>712</v>
      </c>
      <c r="C374" t="s">
        <v>713</v>
      </c>
      <c r="D374" t="s">
        <v>7</v>
      </c>
    </row>
    <row r="375" spans="1:4">
      <c r="A375" t="s">
        <v>4</v>
      </c>
      <c r="B375" t="s">
        <v>714</v>
      </c>
      <c r="C375" t="s">
        <v>715</v>
      </c>
      <c r="D375" t="s">
        <v>7</v>
      </c>
    </row>
    <row r="376" spans="1:4">
      <c r="A376" t="s">
        <v>4</v>
      </c>
      <c r="B376" t="s">
        <v>716</v>
      </c>
      <c r="C376" t="s">
        <v>717</v>
      </c>
      <c r="D376" t="s">
        <v>7</v>
      </c>
    </row>
    <row r="377" spans="1:4">
      <c r="A377" t="s">
        <v>4</v>
      </c>
      <c r="B377" t="s">
        <v>718</v>
      </c>
      <c r="C377" t="s">
        <v>719</v>
      </c>
      <c r="D377" t="s">
        <v>7</v>
      </c>
    </row>
    <row r="378" spans="1:4">
      <c r="A378" t="s">
        <v>4</v>
      </c>
      <c r="B378" t="s">
        <v>720</v>
      </c>
      <c r="C378" t="s">
        <v>721</v>
      </c>
      <c r="D378" t="s">
        <v>7</v>
      </c>
    </row>
    <row r="379" spans="1:4">
      <c r="A379" t="s">
        <v>4</v>
      </c>
      <c r="B379" t="s">
        <v>722</v>
      </c>
      <c r="C379" t="s">
        <v>723</v>
      </c>
      <c r="D379" t="s">
        <v>7</v>
      </c>
    </row>
    <row r="380" spans="1:4">
      <c r="A380" t="s">
        <v>4</v>
      </c>
      <c r="B380" t="s">
        <v>724</v>
      </c>
      <c r="C380" t="s">
        <v>725</v>
      </c>
      <c r="D380" t="s">
        <v>7</v>
      </c>
    </row>
    <row r="381" spans="1:4">
      <c r="A381" t="s">
        <v>4</v>
      </c>
      <c r="B381" t="s">
        <v>726</v>
      </c>
      <c r="C381" t="s">
        <v>727</v>
      </c>
      <c r="D381" t="s">
        <v>7</v>
      </c>
    </row>
    <row r="382" spans="1:4">
      <c r="A382" t="s">
        <v>4</v>
      </c>
      <c r="B382" t="s">
        <v>728</v>
      </c>
      <c r="C382" t="s">
        <v>729</v>
      </c>
      <c r="D382" t="s">
        <v>7</v>
      </c>
    </row>
    <row r="383" spans="1:4">
      <c r="A383" t="s">
        <v>4</v>
      </c>
      <c r="B383" t="s">
        <v>730</v>
      </c>
      <c r="C383" t="s">
        <v>731</v>
      </c>
      <c r="D383" t="s">
        <v>7</v>
      </c>
    </row>
    <row r="384" spans="1:4">
      <c r="A384" t="s">
        <v>4</v>
      </c>
      <c r="B384" t="s">
        <v>732</v>
      </c>
      <c r="C384" t="s">
        <v>733</v>
      </c>
      <c r="D384" t="s">
        <v>7</v>
      </c>
    </row>
    <row r="385" spans="1:4">
      <c r="A385" t="s">
        <v>4</v>
      </c>
      <c r="B385" t="s">
        <v>734</v>
      </c>
      <c r="C385" t="s">
        <v>735</v>
      </c>
      <c r="D385" t="s">
        <v>7</v>
      </c>
    </row>
    <row r="386" spans="1:4">
      <c r="A386" t="s">
        <v>4</v>
      </c>
      <c r="B386" t="s">
        <v>736</v>
      </c>
      <c r="C386" t="s">
        <v>737</v>
      </c>
      <c r="D386" t="s">
        <v>7</v>
      </c>
    </row>
    <row r="387" spans="1:4">
      <c r="A387" t="s">
        <v>4</v>
      </c>
      <c r="B387" t="s">
        <v>738</v>
      </c>
      <c r="C387" t="s">
        <v>739</v>
      </c>
      <c r="D387" t="s">
        <v>7</v>
      </c>
    </row>
    <row r="388" spans="1:4">
      <c r="A388" t="s">
        <v>4</v>
      </c>
      <c r="B388" t="s">
        <v>740</v>
      </c>
      <c r="C388" t="s">
        <v>741</v>
      </c>
      <c r="D388" t="s">
        <v>29</v>
      </c>
    </row>
    <row r="389" spans="1:4">
      <c r="A389" t="s">
        <v>4</v>
      </c>
      <c r="B389" t="s">
        <v>742</v>
      </c>
      <c r="C389" t="s">
        <v>743</v>
      </c>
      <c r="D389" t="s">
        <v>7</v>
      </c>
    </row>
    <row r="390" spans="1:4">
      <c r="A390" t="s">
        <v>4</v>
      </c>
      <c r="B390" t="s">
        <v>744</v>
      </c>
      <c r="C390" t="s">
        <v>745</v>
      </c>
      <c r="D390" t="s">
        <v>7</v>
      </c>
    </row>
    <row r="391" spans="1:4">
      <c r="A391" t="s">
        <v>4</v>
      </c>
      <c r="B391" t="s">
        <v>746</v>
      </c>
      <c r="C391" t="s">
        <v>747</v>
      </c>
      <c r="D391" t="s">
        <v>7</v>
      </c>
    </row>
    <row r="392" spans="1:4">
      <c r="A392" t="s">
        <v>4</v>
      </c>
      <c r="B392" t="s">
        <v>748</v>
      </c>
      <c r="C392" t="s">
        <v>749</v>
      </c>
      <c r="D392" t="s">
        <v>7</v>
      </c>
    </row>
    <row r="393" spans="1:4">
      <c r="A393" t="s">
        <v>4</v>
      </c>
      <c r="B393" t="s">
        <v>750</v>
      </c>
      <c r="C393" t="s">
        <v>751</v>
      </c>
      <c r="D393" t="s">
        <v>7</v>
      </c>
    </row>
    <row r="394" spans="1:4">
      <c r="A394" t="s">
        <v>4</v>
      </c>
      <c r="B394" t="s">
        <v>752</v>
      </c>
      <c r="C394" t="s">
        <v>753</v>
      </c>
      <c r="D394" t="s">
        <v>7</v>
      </c>
    </row>
    <row r="395" spans="1:4">
      <c r="A395" t="s">
        <v>4</v>
      </c>
      <c r="B395" t="s">
        <v>754</v>
      </c>
      <c r="C395" t="s">
        <v>755</v>
      </c>
      <c r="D395" t="s">
        <v>29</v>
      </c>
    </row>
    <row r="396" spans="1:4">
      <c r="A396" t="s">
        <v>4</v>
      </c>
      <c r="B396" t="s">
        <v>756</v>
      </c>
      <c r="C396" t="s">
        <v>757</v>
      </c>
      <c r="D396" t="s">
        <v>7</v>
      </c>
    </row>
    <row r="397" spans="1:4">
      <c r="A397" t="s">
        <v>4</v>
      </c>
      <c r="B397" t="s">
        <v>758</v>
      </c>
      <c r="C397" t="s">
        <v>759</v>
      </c>
      <c r="D397" t="s">
        <v>29</v>
      </c>
    </row>
    <row r="398" spans="1:4">
      <c r="A398" t="s">
        <v>4</v>
      </c>
      <c r="B398" t="s">
        <v>760</v>
      </c>
      <c r="C398" t="s">
        <v>761</v>
      </c>
      <c r="D398" t="s">
        <v>7</v>
      </c>
    </row>
    <row r="399" spans="1:4">
      <c r="A399" t="s">
        <v>4</v>
      </c>
      <c r="B399" t="s">
        <v>762</v>
      </c>
      <c r="C399" t="s">
        <v>763</v>
      </c>
      <c r="D399" t="s">
        <v>29</v>
      </c>
    </row>
    <row r="400" spans="1:4">
      <c r="A400" t="s">
        <v>565</v>
      </c>
      <c r="B400" t="s">
        <v>764</v>
      </c>
      <c r="C400" t="s">
        <v>765</v>
      </c>
      <c r="D400" t="s">
        <v>7</v>
      </c>
    </row>
    <row r="401" spans="1:4">
      <c r="A401" t="s">
        <v>766</v>
      </c>
      <c r="B401" t="s">
        <v>767</v>
      </c>
      <c r="C401" t="s">
        <v>768</v>
      </c>
      <c r="D401" t="s">
        <v>7</v>
      </c>
    </row>
    <row r="402" spans="1:4">
      <c r="A402" t="s">
        <v>588</v>
      </c>
      <c r="B402" t="s">
        <v>769</v>
      </c>
      <c r="C402" t="s">
        <v>770</v>
      </c>
      <c r="D402" t="s">
        <v>7</v>
      </c>
    </row>
    <row r="403" spans="1:4">
      <c r="A403" t="s">
        <v>4</v>
      </c>
      <c r="B403" t="s">
        <v>771</v>
      </c>
      <c r="C403" t="s">
        <v>772</v>
      </c>
      <c r="D403" t="s">
        <v>29</v>
      </c>
    </row>
    <row r="404" spans="1:4">
      <c r="A404" t="s">
        <v>391</v>
      </c>
      <c r="B404" t="s">
        <v>773</v>
      </c>
      <c r="C404" t="s">
        <v>774</v>
      </c>
      <c r="D404" t="s">
        <v>29</v>
      </c>
    </row>
    <row r="405" spans="1:4">
      <c r="A405" t="s">
        <v>588</v>
      </c>
      <c r="B405" t="s">
        <v>775</v>
      </c>
      <c r="C405" t="s">
        <v>776</v>
      </c>
      <c r="D405" t="s">
        <v>7</v>
      </c>
    </row>
    <row r="406" spans="1:4">
      <c r="A406" t="s">
        <v>777</v>
      </c>
      <c r="B406" t="s">
        <v>778</v>
      </c>
      <c r="C406" t="s">
        <v>779</v>
      </c>
      <c r="D406" t="s">
        <v>29</v>
      </c>
    </row>
    <row r="407" spans="1:4">
      <c r="A407" t="s">
        <v>453</v>
      </c>
      <c r="B407" t="s">
        <v>780</v>
      </c>
      <c r="C407" t="s">
        <v>781</v>
      </c>
      <c r="D407" t="s">
        <v>29</v>
      </c>
    </row>
    <row r="408" spans="1:4">
      <c r="A408" t="s">
        <v>453</v>
      </c>
      <c r="B408" t="s">
        <v>782</v>
      </c>
      <c r="C408" t="s">
        <v>783</v>
      </c>
      <c r="D408" t="s">
        <v>29</v>
      </c>
    </row>
    <row r="409" spans="1:4">
      <c r="A409" t="s">
        <v>358</v>
      </c>
      <c r="B409" t="s">
        <v>784</v>
      </c>
      <c r="C409" t="s">
        <v>785</v>
      </c>
      <c r="D409" t="s">
        <v>29</v>
      </c>
    </row>
    <row r="410" spans="1:4">
      <c r="A410" t="s">
        <v>358</v>
      </c>
      <c r="B410" t="s">
        <v>786</v>
      </c>
      <c r="C410" t="s">
        <v>787</v>
      </c>
      <c r="D410" t="s">
        <v>29</v>
      </c>
    </row>
    <row r="411" spans="1:4">
      <c r="A411" t="s">
        <v>358</v>
      </c>
      <c r="B411" t="s">
        <v>788</v>
      </c>
      <c r="C411" t="s">
        <v>789</v>
      </c>
      <c r="D411" t="s">
        <v>29</v>
      </c>
    </row>
    <row r="412" spans="1:4">
      <c r="A412" t="s">
        <v>358</v>
      </c>
      <c r="B412" t="s">
        <v>790</v>
      </c>
      <c r="C412" t="s">
        <v>791</v>
      </c>
      <c r="D412" t="s">
        <v>29</v>
      </c>
    </row>
    <row r="413" spans="1:4">
      <c r="A413" t="s">
        <v>358</v>
      </c>
      <c r="B413" t="s">
        <v>792</v>
      </c>
      <c r="C413" t="s">
        <v>793</v>
      </c>
      <c r="D413" t="s">
        <v>29</v>
      </c>
    </row>
    <row r="414" spans="1:4">
      <c r="A414" t="s">
        <v>358</v>
      </c>
      <c r="B414" t="s">
        <v>794</v>
      </c>
      <c r="C414" t="s">
        <v>795</v>
      </c>
      <c r="D414" t="s">
        <v>29</v>
      </c>
    </row>
    <row r="415" spans="1:4">
      <c r="A415" t="s">
        <v>358</v>
      </c>
      <c r="B415" t="s">
        <v>796</v>
      </c>
      <c r="C415" t="s">
        <v>797</v>
      </c>
      <c r="D415" t="s">
        <v>29</v>
      </c>
    </row>
    <row r="416" spans="1:4">
      <c r="A416" t="s">
        <v>358</v>
      </c>
      <c r="B416" t="s">
        <v>798</v>
      </c>
      <c r="C416" t="s">
        <v>799</v>
      </c>
      <c r="D416" t="s">
        <v>29</v>
      </c>
    </row>
    <row r="417" spans="1:4">
      <c r="A417" t="s">
        <v>358</v>
      </c>
      <c r="B417" t="s">
        <v>800</v>
      </c>
      <c r="C417" t="s">
        <v>801</v>
      </c>
      <c r="D417" t="s">
        <v>29</v>
      </c>
    </row>
    <row r="418" spans="1:4">
      <c r="A418" t="s">
        <v>358</v>
      </c>
      <c r="B418" t="s">
        <v>802</v>
      </c>
      <c r="C418" t="s">
        <v>803</v>
      </c>
      <c r="D418" t="s">
        <v>29</v>
      </c>
    </row>
    <row r="419" spans="1:4">
      <c r="A419" t="s">
        <v>358</v>
      </c>
      <c r="B419" t="s">
        <v>804</v>
      </c>
      <c r="C419" t="s">
        <v>805</v>
      </c>
      <c r="D419" t="s">
        <v>29</v>
      </c>
    </row>
    <row r="420" spans="1:4">
      <c r="A420" t="s">
        <v>391</v>
      </c>
      <c r="B420" t="s">
        <v>806</v>
      </c>
      <c r="C420" t="s">
        <v>807</v>
      </c>
      <c r="D420" t="s">
        <v>29</v>
      </c>
    </row>
    <row r="421" spans="1:4">
      <c r="A421" t="s">
        <v>561</v>
      </c>
      <c r="B421" t="s">
        <v>808</v>
      </c>
      <c r="C421" t="s">
        <v>809</v>
      </c>
      <c r="D421" t="s">
        <v>29</v>
      </c>
    </row>
    <row r="422" spans="1:4">
      <c r="A422" t="s">
        <v>561</v>
      </c>
      <c r="B422" t="s">
        <v>810</v>
      </c>
      <c r="C422" t="s">
        <v>811</v>
      </c>
      <c r="D422" t="s">
        <v>29</v>
      </c>
    </row>
    <row r="423" spans="1:4">
      <c r="A423" t="s">
        <v>561</v>
      </c>
      <c r="B423" t="s">
        <v>812</v>
      </c>
      <c r="C423" t="s">
        <v>813</v>
      </c>
      <c r="D423" t="s">
        <v>29</v>
      </c>
    </row>
    <row r="424" spans="1:4">
      <c r="A424" t="s">
        <v>814</v>
      </c>
      <c r="B424" t="s">
        <v>815</v>
      </c>
      <c r="C424" t="s">
        <v>816</v>
      </c>
      <c r="D424" t="s">
        <v>7</v>
      </c>
    </row>
    <row r="425" spans="1:4">
      <c r="A425" t="s">
        <v>425</v>
      </c>
      <c r="B425" t="s">
        <v>817</v>
      </c>
      <c r="C425" t="s">
        <v>818</v>
      </c>
      <c r="D425" t="s">
        <v>7</v>
      </c>
    </row>
    <row r="426" spans="1:4">
      <c r="A426" t="s">
        <v>425</v>
      </c>
      <c r="B426" t="s">
        <v>819</v>
      </c>
      <c r="C426" t="s">
        <v>820</v>
      </c>
      <c r="D426" t="s">
        <v>7</v>
      </c>
    </row>
    <row r="427" spans="1:4">
      <c r="A427" t="s">
        <v>425</v>
      </c>
      <c r="B427" t="s">
        <v>821</v>
      </c>
      <c r="C427" t="s">
        <v>822</v>
      </c>
      <c r="D427" t="s">
        <v>29</v>
      </c>
    </row>
    <row r="428" spans="1:4">
      <c r="A428" t="s">
        <v>425</v>
      </c>
      <c r="B428" t="s">
        <v>823</v>
      </c>
      <c r="C428" t="s">
        <v>824</v>
      </c>
      <c r="D428" t="s">
        <v>7</v>
      </c>
    </row>
    <row r="429" spans="1:4">
      <c r="A429" t="s">
        <v>425</v>
      </c>
      <c r="B429" t="s">
        <v>825</v>
      </c>
      <c r="C429" t="s">
        <v>826</v>
      </c>
      <c r="D429" t="s">
        <v>7</v>
      </c>
    </row>
    <row r="430" spans="1:4">
      <c r="A430" t="s">
        <v>425</v>
      </c>
      <c r="B430" t="s">
        <v>827</v>
      </c>
      <c r="C430" t="s">
        <v>828</v>
      </c>
      <c r="D430" t="s">
        <v>7</v>
      </c>
    </row>
    <row r="431" spans="1:4">
      <c r="A431" t="s">
        <v>425</v>
      </c>
      <c r="B431" t="s">
        <v>829</v>
      </c>
      <c r="C431" t="s">
        <v>830</v>
      </c>
      <c r="D431" t="s">
        <v>7</v>
      </c>
    </row>
    <row r="432" spans="1:4">
      <c r="A432" t="s">
        <v>425</v>
      </c>
      <c r="B432" t="s">
        <v>831</v>
      </c>
      <c r="C432" t="s">
        <v>832</v>
      </c>
      <c r="D432" t="s">
        <v>7</v>
      </c>
    </row>
    <row r="433" spans="1:4">
      <c r="A433" t="s">
        <v>425</v>
      </c>
      <c r="B433" t="s">
        <v>833</v>
      </c>
      <c r="C433" t="s">
        <v>834</v>
      </c>
      <c r="D433" t="s">
        <v>7</v>
      </c>
    </row>
    <row r="434" spans="1:4">
      <c r="A434" t="s">
        <v>425</v>
      </c>
      <c r="B434" t="s">
        <v>835</v>
      </c>
      <c r="C434" t="s">
        <v>836</v>
      </c>
      <c r="D434" t="s">
        <v>29</v>
      </c>
    </row>
    <row r="435" spans="1:4">
      <c r="A435" t="s">
        <v>425</v>
      </c>
      <c r="B435" t="s">
        <v>837</v>
      </c>
      <c r="C435" t="s">
        <v>838</v>
      </c>
      <c r="D435" t="s">
        <v>7</v>
      </c>
    </row>
    <row r="436" spans="1:4">
      <c r="A436" t="s">
        <v>425</v>
      </c>
      <c r="B436" t="s">
        <v>839</v>
      </c>
      <c r="C436" t="s">
        <v>840</v>
      </c>
      <c r="D436" t="s">
        <v>7</v>
      </c>
    </row>
    <row r="437" spans="1:4">
      <c r="A437" t="s">
        <v>425</v>
      </c>
      <c r="B437" t="s">
        <v>841</v>
      </c>
      <c r="C437" t="s">
        <v>842</v>
      </c>
      <c r="D437" t="s">
        <v>7</v>
      </c>
    </row>
    <row r="438" spans="1:4">
      <c r="A438" t="s">
        <v>843</v>
      </c>
      <c r="B438" t="s">
        <v>844</v>
      </c>
      <c r="C438" t="s">
        <v>845</v>
      </c>
      <c r="D438" t="s">
        <v>7</v>
      </c>
    </row>
    <row r="439" spans="1:4">
      <c r="A439" t="s">
        <v>425</v>
      </c>
      <c r="B439" t="s">
        <v>846</v>
      </c>
      <c r="C439" t="s">
        <v>847</v>
      </c>
      <c r="D439" t="s">
        <v>29</v>
      </c>
    </row>
    <row r="440" spans="1:4">
      <c r="A440" t="s">
        <v>848</v>
      </c>
      <c r="B440" t="s">
        <v>849</v>
      </c>
      <c r="C440" t="s">
        <v>850</v>
      </c>
      <c r="D440" t="s">
        <v>7</v>
      </c>
    </row>
    <row r="441" spans="1:4">
      <c r="A441" t="s">
        <v>766</v>
      </c>
      <c r="B441" t="s">
        <v>851</v>
      </c>
      <c r="C441" t="s">
        <v>852</v>
      </c>
      <c r="D441" t="s">
        <v>7</v>
      </c>
    </row>
    <row r="442" spans="1:4">
      <c r="A442" t="s">
        <v>853</v>
      </c>
      <c r="B442" t="s">
        <v>854</v>
      </c>
      <c r="C442" t="s">
        <v>855</v>
      </c>
      <c r="D442" t="s">
        <v>7</v>
      </c>
    </row>
    <row r="443" spans="1:4">
      <c r="A443" t="s">
        <v>853</v>
      </c>
      <c r="B443" t="s">
        <v>856</v>
      </c>
      <c r="C443" t="s">
        <v>857</v>
      </c>
      <c r="D443" t="s">
        <v>7</v>
      </c>
    </row>
    <row r="444" spans="1:4">
      <c r="A444" t="s">
        <v>413</v>
      </c>
      <c r="B444" t="s">
        <v>858</v>
      </c>
      <c r="C444" t="s">
        <v>859</v>
      </c>
      <c r="D444" t="s">
        <v>7</v>
      </c>
    </row>
    <row r="445" spans="1:4">
      <c r="A445" t="s">
        <v>860</v>
      </c>
      <c r="B445" t="s">
        <v>861</v>
      </c>
      <c r="C445" t="s">
        <v>862</v>
      </c>
      <c r="D445" t="s">
        <v>7</v>
      </c>
    </row>
    <row r="446" spans="1:4">
      <c r="A446" t="s">
        <v>848</v>
      </c>
      <c r="B446" t="s">
        <v>863</v>
      </c>
      <c r="C446" t="s">
        <v>864</v>
      </c>
      <c r="D446" t="s">
        <v>7</v>
      </c>
    </row>
    <row r="447" spans="1:4">
      <c r="A447" t="s">
        <v>766</v>
      </c>
      <c r="B447" t="s">
        <v>865</v>
      </c>
      <c r="C447" t="s">
        <v>866</v>
      </c>
      <c r="D447" t="s">
        <v>7</v>
      </c>
    </row>
    <row r="448" spans="1:4">
      <c r="A448" t="s">
        <v>853</v>
      </c>
      <c r="B448" t="s">
        <v>867</v>
      </c>
      <c r="C448" t="s">
        <v>868</v>
      </c>
      <c r="D448" t="s">
        <v>7</v>
      </c>
    </row>
    <row r="449" spans="1:4">
      <c r="A449" t="s">
        <v>843</v>
      </c>
      <c r="B449" t="s">
        <v>869</v>
      </c>
      <c r="C449" t="s">
        <v>870</v>
      </c>
      <c r="D449" t="s">
        <v>7</v>
      </c>
    </row>
    <row r="450" spans="1:4">
      <c r="A450" t="s">
        <v>26</v>
      </c>
      <c r="B450" t="s">
        <v>871</v>
      </c>
      <c r="C450" t="s">
        <v>872</v>
      </c>
      <c r="D450" t="s">
        <v>7</v>
      </c>
    </row>
    <row r="451" spans="1:4">
      <c r="A451" t="s">
        <v>229</v>
      </c>
      <c r="B451" t="s">
        <v>873</v>
      </c>
      <c r="C451" t="s">
        <v>873</v>
      </c>
      <c r="D451" t="s">
        <v>7</v>
      </c>
    </row>
    <row r="452" spans="1:4">
      <c r="A452" t="s">
        <v>766</v>
      </c>
      <c r="B452" t="s">
        <v>874</v>
      </c>
      <c r="C452" t="s">
        <v>875</v>
      </c>
      <c r="D452" t="s">
        <v>7</v>
      </c>
    </row>
    <row r="453" spans="1:4">
      <c r="A453" t="s">
        <v>766</v>
      </c>
      <c r="B453" t="s">
        <v>876</v>
      </c>
      <c r="C453" t="s">
        <v>877</v>
      </c>
      <c r="D453" t="s">
        <v>7</v>
      </c>
    </row>
    <row r="454" spans="1:4">
      <c r="A454" t="s">
        <v>766</v>
      </c>
      <c r="B454" t="s">
        <v>878</v>
      </c>
      <c r="C454" t="s">
        <v>879</v>
      </c>
      <c r="D454" t="s">
        <v>7</v>
      </c>
    </row>
    <row r="455" spans="1:4">
      <c r="A455" t="s">
        <v>766</v>
      </c>
      <c r="B455" t="s">
        <v>880</v>
      </c>
      <c r="C455" t="s">
        <v>881</v>
      </c>
      <c r="D455" t="s">
        <v>7</v>
      </c>
    </row>
    <row r="456" spans="1:4">
      <c r="A456" t="s">
        <v>766</v>
      </c>
      <c r="B456" t="s">
        <v>882</v>
      </c>
      <c r="C456" t="s">
        <v>883</v>
      </c>
      <c r="D456" t="s">
        <v>7</v>
      </c>
    </row>
    <row r="457" spans="1:4">
      <c r="A457" t="s">
        <v>766</v>
      </c>
      <c r="B457" t="s">
        <v>884</v>
      </c>
      <c r="C457" t="s">
        <v>885</v>
      </c>
      <c r="D457" t="s">
        <v>7</v>
      </c>
    </row>
    <row r="458" spans="1:4">
      <c r="A458" t="s">
        <v>766</v>
      </c>
      <c r="B458" t="s">
        <v>886</v>
      </c>
      <c r="C458" t="s">
        <v>887</v>
      </c>
      <c r="D458" t="s">
        <v>7</v>
      </c>
    </row>
    <row r="459" spans="1:4">
      <c r="A459" t="s">
        <v>766</v>
      </c>
      <c r="B459" t="s">
        <v>888</v>
      </c>
      <c r="C459" t="s">
        <v>889</v>
      </c>
      <c r="D459" t="s">
        <v>7</v>
      </c>
    </row>
    <row r="460" spans="1:4">
      <c r="A460" t="s">
        <v>766</v>
      </c>
      <c r="B460" t="s">
        <v>890</v>
      </c>
      <c r="C460" t="s">
        <v>891</v>
      </c>
      <c r="D460" t="s">
        <v>7</v>
      </c>
    </row>
    <row r="461" spans="1:4">
      <c r="A461" t="s">
        <v>766</v>
      </c>
      <c r="B461" t="s">
        <v>892</v>
      </c>
      <c r="C461" t="s">
        <v>893</v>
      </c>
      <c r="D461" t="s">
        <v>7</v>
      </c>
    </row>
    <row r="462" spans="1:4">
      <c r="A462" t="s">
        <v>766</v>
      </c>
      <c r="B462" t="s">
        <v>894</v>
      </c>
      <c r="C462" t="s">
        <v>895</v>
      </c>
      <c r="D462" t="s">
        <v>7</v>
      </c>
    </row>
    <row r="463" spans="1:4">
      <c r="A463" t="s">
        <v>766</v>
      </c>
      <c r="B463" t="s">
        <v>896</v>
      </c>
      <c r="C463" t="s">
        <v>897</v>
      </c>
      <c r="D463" t="s">
        <v>7</v>
      </c>
    </row>
    <row r="464" spans="1:4">
      <c r="A464" t="s">
        <v>766</v>
      </c>
      <c r="B464" t="s">
        <v>898</v>
      </c>
      <c r="C464" t="s">
        <v>899</v>
      </c>
      <c r="D464" t="s">
        <v>7</v>
      </c>
    </row>
    <row r="465" spans="1:4">
      <c r="A465" t="s">
        <v>766</v>
      </c>
      <c r="B465" t="s">
        <v>900</v>
      </c>
      <c r="C465" t="s">
        <v>901</v>
      </c>
      <c r="D465" t="s">
        <v>7</v>
      </c>
    </row>
    <row r="466" spans="1:4">
      <c r="A466" t="s">
        <v>766</v>
      </c>
      <c r="B466" t="s">
        <v>902</v>
      </c>
      <c r="C466" t="s">
        <v>903</v>
      </c>
      <c r="D466" t="s">
        <v>7</v>
      </c>
    </row>
    <row r="467" spans="1:4">
      <c r="A467" t="s">
        <v>766</v>
      </c>
      <c r="B467" t="s">
        <v>904</v>
      </c>
      <c r="C467" t="s">
        <v>905</v>
      </c>
      <c r="D467" t="s">
        <v>7</v>
      </c>
    </row>
    <row r="468" spans="1:4">
      <c r="A468" t="s">
        <v>766</v>
      </c>
      <c r="B468" t="s">
        <v>906</v>
      </c>
      <c r="C468" t="s">
        <v>907</v>
      </c>
      <c r="D468" t="s">
        <v>7</v>
      </c>
    </row>
    <row r="469" spans="1:4">
      <c r="A469" t="s">
        <v>766</v>
      </c>
      <c r="B469" t="s">
        <v>908</v>
      </c>
      <c r="C469" t="s">
        <v>909</v>
      </c>
      <c r="D469" t="s">
        <v>7</v>
      </c>
    </row>
    <row r="470" spans="1:4">
      <c r="A470" t="s">
        <v>766</v>
      </c>
      <c r="B470" t="s">
        <v>910</v>
      </c>
      <c r="C470" t="s">
        <v>911</v>
      </c>
      <c r="D470" t="s">
        <v>7</v>
      </c>
    </row>
    <row r="471" spans="1:4">
      <c r="A471" t="s">
        <v>777</v>
      </c>
      <c r="B471" t="s">
        <v>912</v>
      </c>
      <c r="C471" t="s">
        <v>913</v>
      </c>
      <c r="D471" t="s">
        <v>7</v>
      </c>
    </row>
    <row r="472" spans="1:4">
      <c r="A472" t="s">
        <v>766</v>
      </c>
      <c r="B472" t="s">
        <v>914</v>
      </c>
      <c r="C472" t="s">
        <v>915</v>
      </c>
      <c r="D472" t="s">
        <v>7</v>
      </c>
    </row>
    <row r="473" spans="1:4">
      <c r="A473" t="s">
        <v>766</v>
      </c>
      <c r="B473" t="s">
        <v>916</v>
      </c>
      <c r="C473" t="s">
        <v>917</v>
      </c>
      <c r="D473" t="s">
        <v>7</v>
      </c>
    </row>
    <row r="474" spans="1:4">
      <c r="A474" t="s">
        <v>766</v>
      </c>
      <c r="B474" t="s">
        <v>918</v>
      </c>
      <c r="C474" t="s">
        <v>919</v>
      </c>
      <c r="D474" t="s">
        <v>7</v>
      </c>
    </row>
    <row r="475" spans="1:4">
      <c r="A475" t="s">
        <v>766</v>
      </c>
      <c r="B475" t="s">
        <v>920</v>
      </c>
      <c r="C475" t="s">
        <v>921</v>
      </c>
      <c r="D475" t="s">
        <v>7</v>
      </c>
    </row>
    <row r="476" spans="1:4">
      <c r="A476" t="s">
        <v>766</v>
      </c>
      <c r="B476" t="s">
        <v>922</v>
      </c>
      <c r="C476" t="s">
        <v>923</v>
      </c>
      <c r="D476" t="s">
        <v>7</v>
      </c>
    </row>
    <row r="477" spans="1:4">
      <c r="A477" t="s">
        <v>766</v>
      </c>
      <c r="B477" t="s">
        <v>924</v>
      </c>
      <c r="C477" t="s">
        <v>925</v>
      </c>
      <c r="D477" t="s">
        <v>7</v>
      </c>
    </row>
    <row r="478" spans="1:4">
      <c r="A478" t="s">
        <v>766</v>
      </c>
      <c r="B478" t="s">
        <v>926</v>
      </c>
      <c r="C478" t="s">
        <v>927</v>
      </c>
      <c r="D478" t="s">
        <v>7</v>
      </c>
    </row>
    <row r="479" spans="1:4">
      <c r="A479" t="s">
        <v>928</v>
      </c>
      <c r="B479" t="s">
        <v>929</v>
      </c>
      <c r="C479" t="s">
        <v>930</v>
      </c>
      <c r="D479" t="s">
        <v>7</v>
      </c>
    </row>
    <row r="480" spans="1:4">
      <c r="A480" t="s">
        <v>588</v>
      </c>
      <c r="B480" t="s">
        <v>931</v>
      </c>
      <c r="C480" t="s">
        <v>932</v>
      </c>
      <c r="D480" t="s">
        <v>7</v>
      </c>
    </row>
    <row r="481" spans="1:4">
      <c r="A481" t="s">
        <v>766</v>
      </c>
      <c r="B481" t="s">
        <v>933</v>
      </c>
      <c r="C481" t="s">
        <v>934</v>
      </c>
      <c r="D481" t="s">
        <v>7</v>
      </c>
    </row>
    <row r="482" spans="1:4">
      <c r="A482" t="s">
        <v>766</v>
      </c>
      <c r="B482" t="s">
        <v>935</v>
      </c>
      <c r="C482" t="s">
        <v>936</v>
      </c>
      <c r="D482" t="s">
        <v>7</v>
      </c>
    </row>
    <row r="483" spans="1:4">
      <c r="A483" t="s">
        <v>766</v>
      </c>
      <c r="B483" t="s">
        <v>937</v>
      </c>
      <c r="C483" t="s">
        <v>938</v>
      </c>
      <c r="D483" t="s">
        <v>7</v>
      </c>
    </row>
    <row r="484" spans="1:4">
      <c r="A484" t="s">
        <v>766</v>
      </c>
      <c r="B484" t="s">
        <v>939</v>
      </c>
      <c r="C484" t="s">
        <v>940</v>
      </c>
      <c r="D484" t="s">
        <v>7</v>
      </c>
    </row>
    <row r="485" spans="1:4">
      <c r="A485" t="s">
        <v>766</v>
      </c>
      <c r="B485" t="s">
        <v>941</v>
      </c>
      <c r="C485" t="s">
        <v>942</v>
      </c>
      <c r="D485" t="s">
        <v>7</v>
      </c>
    </row>
    <row r="486" spans="1:4">
      <c r="A486" t="s">
        <v>766</v>
      </c>
      <c r="B486" t="s">
        <v>943</v>
      </c>
      <c r="C486" t="s">
        <v>944</v>
      </c>
      <c r="D486" t="s">
        <v>7</v>
      </c>
    </row>
    <row r="487" spans="1:4">
      <c r="A487" t="s">
        <v>766</v>
      </c>
      <c r="B487" t="s">
        <v>945</v>
      </c>
      <c r="C487" t="s">
        <v>946</v>
      </c>
      <c r="D487" t="s">
        <v>7</v>
      </c>
    </row>
    <row r="488" spans="1:4">
      <c r="A488" t="s">
        <v>766</v>
      </c>
      <c r="B488" t="s">
        <v>947</v>
      </c>
      <c r="C488" t="s">
        <v>948</v>
      </c>
      <c r="D488" t="s">
        <v>7</v>
      </c>
    </row>
    <row r="489" spans="1:4">
      <c r="A489" t="s">
        <v>766</v>
      </c>
      <c r="B489" t="s">
        <v>949</v>
      </c>
      <c r="C489" t="s">
        <v>950</v>
      </c>
      <c r="D489" t="s">
        <v>7</v>
      </c>
    </row>
    <row r="490" spans="1:4">
      <c r="A490" t="s">
        <v>766</v>
      </c>
      <c r="B490" t="s">
        <v>951</v>
      </c>
      <c r="C490" t="s">
        <v>952</v>
      </c>
      <c r="D490" t="s">
        <v>7</v>
      </c>
    </row>
    <row r="491" spans="1:4">
      <c r="A491" t="s">
        <v>766</v>
      </c>
      <c r="B491" t="s">
        <v>953</v>
      </c>
      <c r="C491" t="s">
        <v>954</v>
      </c>
      <c r="D491" t="s">
        <v>7</v>
      </c>
    </row>
    <row r="492" spans="1:4">
      <c r="A492" t="s">
        <v>766</v>
      </c>
      <c r="B492" t="s">
        <v>955</v>
      </c>
      <c r="C492" t="s">
        <v>956</v>
      </c>
      <c r="D492" t="s">
        <v>7</v>
      </c>
    </row>
    <row r="493" spans="1:4">
      <c r="A493" t="s">
        <v>766</v>
      </c>
      <c r="B493" t="s">
        <v>957</v>
      </c>
      <c r="C493" t="s">
        <v>958</v>
      </c>
      <c r="D493" t="s">
        <v>7</v>
      </c>
    </row>
    <row r="494" spans="1:4">
      <c r="A494" t="s">
        <v>766</v>
      </c>
      <c r="B494" t="s">
        <v>959</v>
      </c>
      <c r="C494" t="s">
        <v>960</v>
      </c>
      <c r="D494" t="s">
        <v>7</v>
      </c>
    </row>
    <row r="495" spans="1:4">
      <c r="A495" t="s">
        <v>766</v>
      </c>
      <c r="B495" t="s">
        <v>961</v>
      </c>
      <c r="C495" t="s">
        <v>962</v>
      </c>
      <c r="D495" t="s">
        <v>7</v>
      </c>
    </row>
    <row r="496" spans="1:4">
      <c r="A496" t="s">
        <v>766</v>
      </c>
      <c r="B496" t="s">
        <v>963</v>
      </c>
      <c r="C496" t="s">
        <v>964</v>
      </c>
      <c r="D496" t="s">
        <v>7</v>
      </c>
    </row>
    <row r="497" spans="1:4">
      <c r="A497" t="s">
        <v>766</v>
      </c>
      <c r="B497" t="s">
        <v>965</v>
      </c>
      <c r="C497" t="s">
        <v>966</v>
      </c>
      <c r="D497" t="s">
        <v>7</v>
      </c>
    </row>
    <row r="498" spans="1:4">
      <c r="A498" t="s">
        <v>766</v>
      </c>
      <c r="B498" t="s">
        <v>967</v>
      </c>
      <c r="C498" t="s">
        <v>968</v>
      </c>
      <c r="D498" t="s">
        <v>7</v>
      </c>
    </row>
    <row r="499" spans="1:4">
      <c r="A499" t="s">
        <v>766</v>
      </c>
      <c r="B499" t="s">
        <v>969</v>
      </c>
      <c r="C499" t="s">
        <v>970</v>
      </c>
      <c r="D499" t="s">
        <v>7</v>
      </c>
    </row>
    <row r="500" spans="1:4">
      <c r="A500" t="s">
        <v>766</v>
      </c>
      <c r="B500" t="s">
        <v>971</v>
      </c>
      <c r="C500" t="s">
        <v>972</v>
      </c>
      <c r="D500" t="s">
        <v>7</v>
      </c>
    </row>
    <row r="501" spans="1:4">
      <c r="A501" t="s">
        <v>766</v>
      </c>
      <c r="B501" t="s">
        <v>973</v>
      </c>
      <c r="C501" t="s">
        <v>974</v>
      </c>
      <c r="D501" t="s">
        <v>7</v>
      </c>
    </row>
    <row r="502" spans="1:4">
      <c r="A502" t="s">
        <v>766</v>
      </c>
      <c r="B502" t="s">
        <v>975</v>
      </c>
      <c r="C502" t="s">
        <v>976</v>
      </c>
      <c r="D502" t="s">
        <v>7</v>
      </c>
    </row>
    <row r="503" spans="1:4">
      <c r="A503" t="s">
        <v>766</v>
      </c>
      <c r="B503" t="s">
        <v>977</v>
      </c>
      <c r="C503" t="s">
        <v>978</v>
      </c>
      <c r="D503" t="s">
        <v>7</v>
      </c>
    </row>
    <row r="504" spans="1:4">
      <c r="A504" t="s">
        <v>766</v>
      </c>
      <c r="B504" t="s">
        <v>979</v>
      </c>
      <c r="C504" t="s">
        <v>980</v>
      </c>
      <c r="D504" t="s">
        <v>7</v>
      </c>
    </row>
    <row r="505" spans="1:4">
      <c r="A505" t="s">
        <v>766</v>
      </c>
      <c r="B505" t="s">
        <v>981</v>
      </c>
      <c r="C505" t="s">
        <v>982</v>
      </c>
      <c r="D505" t="s">
        <v>7</v>
      </c>
    </row>
    <row r="506" spans="1:4">
      <c r="A506" t="s">
        <v>766</v>
      </c>
      <c r="B506" t="s">
        <v>983</v>
      </c>
      <c r="C506" t="s">
        <v>984</v>
      </c>
      <c r="D506" t="s">
        <v>7</v>
      </c>
    </row>
    <row r="507" spans="1:4">
      <c r="A507" t="s">
        <v>766</v>
      </c>
      <c r="B507" t="s">
        <v>985</v>
      </c>
      <c r="C507" t="s">
        <v>986</v>
      </c>
      <c r="D507" t="s">
        <v>7</v>
      </c>
    </row>
    <row r="508" spans="1:4">
      <c r="A508" t="s">
        <v>766</v>
      </c>
      <c r="B508" t="s">
        <v>987</v>
      </c>
      <c r="C508" t="s">
        <v>988</v>
      </c>
      <c r="D508" t="s">
        <v>7</v>
      </c>
    </row>
    <row r="509" spans="1:4">
      <c r="A509" t="s">
        <v>766</v>
      </c>
      <c r="B509" t="s">
        <v>989</v>
      </c>
      <c r="C509" t="s">
        <v>990</v>
      </c>
      <c r="D509" t="s">
        <v>7</v>
      </c>
    </row>
    <row r="510" spans="1:4">
      <c r="A510" t="s">
        <v>991</v>
      </c>
      <c r="B510" t="s">
        <v>992</v>
      </c>
      <c r="C510" t="s">
        <v>993</v>
      </c>
      <c r="D510" t="s">
        <v>7</v>
      </c>
    </row>
    <row r="511" spans="1:4">
      <c r="A511" t="s">
        <v>358</v>
      </c>
      <c r="B511" t="s">
        <v>994</v>
      </c>
      <c r="C511" t="s">
        <v>995</v>
      </c>
      <c r="D511" t="s">
        <v>7</v>
      </c>
    </row>
    <row r="512" spans="1:4">
      <c r="A512" t="s">
        <v>853</v>
      </c>
      <c r="B512" t="s">
        <v>996</v>
      </c>
      <c r="C512" t="s">
        <v>997</v>
      </c>
      <c r="D512" t="s">
        <v>7</v>
      </c>
    </row>
    <row r="513" spans="1:4">
      <c r="A513" t="s">
        <v>26</v>
      </c>
      <c r="B513" t="s">
        <v>998</v>
      </c>
      <c r="C513" t="s">
        <v>999</v>
      </c>
      <c r="D513" t="s">
        <v>7</v>
      </c>
    </row>
    <row r="514" spans="1:4">
      <c r="A514" t="s">
        <v>30</v>
      </c>
      <c r="B514" t="s">
        <v>1000</v>
      </c>
      <c r="C514" t="s">
        <v>1001</v>
      </c>
      <c r="D514" t="s">
        <v>29</v>
      </c>
    </row>
    <row r="515" spans="1:4">
      <c r="A515" t="s">
        <v>30</v>
      </c>
      <c r="B515" t="s">
        <v>1002</v>
      </c>
      <c r="C515" t="s">
        <v>1003</v>
      </c>
      <c r="D515" t="s">
        <v>29</v>
      </c>
    </row>
    <row r="516" spans="1:4">
      <c r="A516" t="s">
        <v>848</v>
      </c>
      <c r="B516" t="s">
        <v>1004</v>
      </c>
      <c r="C516" t="s">
        <v>1005</v>
      </c>
      <c r="D516" t="s">
        <v>29</v>
      </c>
    </row>
    <row r="517" spans="1:4">
      <c r="A517" t="s">
        <v>391</v>
      </c>
      <c r="B517" t="s">
        <v>1006</v>
      </c>
      <c r="C517" t="s">
        <v>1007</v>
      </c>
      <c r="D517" t="s">
        <v>29</v>
      </c>
    </row>
    <row r="518" spans="1:4">
      <c r="A518" t="s">
        <v>391</v>
      </c>
      <c r="B518" t="s">
        <v>1008</v>
      </c>
      <c r="C518" t="s">
        <v>1009</v>
      </c>
      <c r="D518" t="s">
        <v>29</v>
      </c>
    </row>
    <row r="519" spans="1:4">
      <c r="A519" t="s">
        <v>391</v>
      </c>
      <c r="B519" t="s">
        <v>1010</v>
      </c>
      <c r="C519" t="s">
        <v>1011</v>
      </c>
      <c r="D519" t="s">
        <v>29</v>
      </c>
    </row>
    <row r="520" spans="1:4">
      <c r="A520" t="s">
        <v>391</v>
      </c>
      <c r="B520" t="s">
        <v>1012</v>
      </c>
      <c r="C520" t="s">
        <v>1013</v>
      </c>
      <c r="D520" t="s">
        <v>29</v>
      </c>
    </row>
    <row r="521" spans="1:4">
      <c r="A521" t="s">
        <v>391</v>
      </c>
      <c r="B521" t="s">
        <v>1014</v>
      </c>
      <c r="C521" t="s">
        <v>1015</v>
      </c>
      <c r="D521" t="s">
        <v>29</v>
      </c>
    </row>
    <row r="522" spans="1:4">
      <c r="A522" t="s">
        <v>391</v>
      </c>
      <c r="B522" t="s">
        <v>1016</v>
      </c>
      <c r="C522" t="s">
        <v>1017</v>
      </c>
      <c r="D522" t="s">
        <v>29</v>
      </c>
    </row>
    <row r="523" spans="1:4">
      <c r="A523" t="s">
        <v>391</v>
      </c>
      <c r="B523" t="s">
        <v>1018</v>
      </c>
      <c r="C523" t="s">
        <v>1019</v>
      </c>
      <c r="D523" t="s">
        <v>29</v>
      </c>
    </row>
    <row r="524" spans="1:4">
      <c r="A524" t="s">
        <v>391</v>
      </c>
      <c r="B524" t="s">
        <v>1020</v>
      </c>
      <c r="C524" t="s">
        <v>1021</v>
      </c>
      <c r="D524" t="s">
        <v>29</v>
      </c>
    </row>
    <row r="525" spans="1:4">
      <c r="A525" t="s">
        <v>26</v>
      </c>
      <c r="B525" t="s">
        <v>1022</v>
      </c>
      <c r="C525" t="s">
        <v>1023</v>
      </c>
      <c r="D525" t="s">
        <v>29</v>
      </c>
    </row>
    <row r="526" spans="1:4">
      <c r="A526" t="s">
        <v>453</v>
      </c>
      <c r="B526" t="s">
        <v>1024</v>
      </c>
      <c r="C526" t="s">
        <v>1025</v>
      </c>
      <c r="D526" t="s">
        <v>29</v>
      </c>
    </row>
    <row r="527" spans="1:4">
      <c r="A527" t="s">
        <v>1026</v>
      </c>
      <c r="B527" t="s">
        <v>1027</v>
      </c>
      <c r="C527" t="s">
        <v>1028</v>
      </c>
      <c r="D527" t="s">
        <v>29</v>
      </c>
    </row>
    <row r="528" spans="1:4">
      <c r="A528" t="s">
        <v>1026</v>
      </c>
      <c r="B528" t="s">
        <v>1029</v>
      </c>
      <c r="C528" t="s">
        <v>1030</v>
      </c>
      <c r="D528" t="s">
        <v>29</v>
      </c>
    </row>
    <row r="529" spans="1:4">
      <c r="A529" t="s">
        <v>814</v>
      </c>
      <c r="B529" t="s">
        <v>1031</v>
      </c>
      <c r="C529" t="s">
        <v>1032</v>
      </c>
      <c r="D529" t="s">
        <v>7</v>
      </c>
    </row>
    <row r="530" spans="1:4">
      <c r="A530" t="s">
        <v>991</v>
      </c>
      <c r="B530" t="s">
        <v>1033</v>
      </c>
      <c r="C530" t="s">
        <v>1034</v>
      </c>
      <c r="D530" t="s">
        <v>7</v>
      </c>
    </row>
    <row r="531" spans="1:4">
      <c r="A531" t="s">
        <v>991</v>
      </c>
      <c r="B531" t="s">
        <v>1035</v>
      </c>
      <c r="C531" t="s">
        <v>1036</v>
      </c>
      <c r="D531" t="s">
        <v>7</v>
      </c>
    </row>
    <row r="532" spans="1:4">
      <c r="A532" t="s">
        <v>991</v>
      </c>
      <c r="B532" t="s">
        <v>1037</v>
      </c>
      <c r="C532" t="s">
        <v>1038</v>
      </c>
      <c r="D532" t="s">
        <v>7</v>
      </c>
    </row>
    <row r="533" spans="1:4">
      <c r="A533" t="s">
        <v>561</v>
      </c>
      <c r="B533" t="s">
        <v>1039</v>
      </c>
      <c r="C533" t="s">
        <v>1039</v>
      </c>
      <c r="D533" t="s">
        <v>7</v>
      </c>
    </row>
    <row r="534" spans="1:4">
      <c r="A534" t="s">
        <v>26</v>
      </c>
      <c r="B534" t="s">
        <v>1040</v>
      </c>
      <c r="C534" t="s">
        <v>1041</v>
      </c>
      <c r="D534" t="s">
        <v>7</v>
      </c>
    </row>
    <row r="535" spans="1:4">
      <c r="A535" t="s">
        <v>413</v>
      </c>
      <c r="B535" t="s">
        <v>1042</v>
      </c>
      <c r="C535" t="s">
        <v>1042</v>
      </c>
      <c r="D535" t="s">
        <v>29</v>
      </c>
    </row>
    <row r="536" spans="1:4">
      <c r="A536" t="s">
        <v>26</v>
      </c>
      <c r="B536" t="s">
        <v>1043</v>
      </c>
      <c r="C536" t="s">
        <v>1044</v>
      </c>
      <c r="D536" t="s">
        <v>7</v>
      </c>
    </row>
    <row r="537" spans="1:4">
      <c r="A537" t="s">
        <v>26</v>
      </c>
      <c r="B537" t="s">
        <v>1045</v>
      </c>
      <c r="C537" t="s">
        <v>1046</v>
      </c>
      <c r="D537" t="s">
        <v>7</v>
      </c>
    </row>
    <row r="538" spans="1:4">
      <c r="A538" t="s">
        <v>413</v>
      </c>
      <c r="B538" t="s">
        <v>1047</v>
      </c>
      <c r="C538" t="s">
        <v>1047</v>
      </c>
      <c r="D538" t="s">
        <v>7</v>
      </c>
    </row>
    <row r="539" spans="1:4">
      <c r="A539" t="s">
        <v>26</v>
      </c>
      <c r="B539" t="s">
        <v>1048</v>
      </c>
      <c r="C539" t="s">
        <v>1049</v>
      </c>
      <c r="D539" t="s">
        <v>29</v>
      </c>
    </row>
    <row r="540" spans="1:4">
      <c r="A540" t="s">
        <v>413</v>
      </c>
      <c r="B540" t="s">
        <v>1050</v>
      </c>
      <c r="C540" t="s">
        <v>1050</v>
      </c>
      <c r="D540" t="s">
        <v>7</v>
      </c>
    </row>
    <row r="541" spans="1:4">
      <c r="A541" t="s">
        <v>26</v>
      </c>
      <c r="B541" t="s">
        <v>1051</v>
      </c>
      <c r="C541" t="s">
        <v>1052</v>
      </c>
      <c r="D541" t="s">
        <v>7</v>
      </c>
    </row>
    <row r="542" spans="1:4">
      <c r="A542" t="s">
        <v>26</v>
      </c>
      <c r="B542" t="s">
        <v>1053</v>
      </c>
      <c r="C542" t="s">
        <v>1054</v>
      </c>
      <c r="D542" t="s">
        <v>7</v>
      </c>
    </row>
    <row r="543" spans="1:4">
      <c r="A543" t="s">
        <v>432</v>
      </c>
      <c r="B543" t="s">
        <v>1055</v>
      </c>
      <c r="C543" t="s">
        <v>1056</v>
      </c>
      <c r="D543" t="s">
        <v>7</v>
      </c>
    </row>
    <row r="544" spans="1:4">
      <c r="A544" t="s">
        <v>425</v>
      </c>
      <c r="B544" t="s">
        <v>1057</v>
      </c>
      <c r="C544" t="s">
        <v>1058</v>
      </c>
      <c r="D544" t="s">
        <v>7</v>
      </c>
    </row>
    <row r="545" spans="1:4">
      <c r="A545" t="s">
        <v>425</v>
      </c>
      <c r="B545" t="s">
        <v>1059</v>
      </c>
      <c r="C545" t="s">
        <v>1060</v>
      </c>
      <c r="D545" t="s">
        <v>29</v>
      </c>
    </row>
    <row r="546" spans="1:4">
      <c r="A546" t="s">
        <v>425</v>
      </c>
      <c r="B546" t="s">
        <v>1061</v>
      </c>
      <c r="C546" t="s">
        <v>1062</v>
      </c>
      <c r="D546" t="s">
        <v>7</v>
      </c>
    </row>
    <row r="547" spans="1:4">
      <c r="A547" t="s">
        <v>425</v>
      </c>
      <c r="B547" t="s">
        <v>1063</v>
      </c>
      <c r="C547" t="s">
        <v>1064</v>
      </c>
      <c r="D547" t="s">
        <v>7</v>
      </c>
    </row>
    <row r="548" spans="1:4">
      <c r="A548" t="s">
        <v>425</v>
      </c>
      <c r="B548" t="s">
        <v>1065</v>
      </c>
      <c r="C548" t="s">
        <v>1066</v>
      </c>
      <c r="D548" t="s">
        <v>7</v>
      </c>
    </row>
    <row r="549" spans="1:4">
      <c r="A549" t="s">
        <v>425</v>
      </c>
      <c r="B549" t="s">
        <v>1067</v>
      </c>
      <c r="C549" t="s">
        <v>1068</v>
      </c>
      <c r="D549" t="s">
        <v>29</v>
      </c>
    </row>
    <row r="550" spans="1:4">
      <c r="A550" t="s">
        <v>425</v>
      </c>
      <c r="B550" t="s">
        <v>1069</v>
      </c>
      <c r="C550" t="s">
        <v>1070</v>
      </c>
      <c r="D550" t="s">
        <v>7</v>
      </c>
    </row>
    <row r="551" spans="1:4">
      <c r="A551" t="s">
        <v>425</v>
      </c>
      <c r="B551" t="s">
        <v>1071</v>
      </c>
      <c r="C551" t="s">
        <v>1072</v>
      </c>
      <c r="D551" t="s">
        <v>7</v>
      </c>
    </row>
    <row r="552" spans="1:4">
      <c r="A552" t="s">
        <v>425</v>
      </c>
      <c r="B552" t="s">
        <v>1073</v>
      </c>
      <c r="C552" t="s">
        <v>1074</v>
      </c>
      <c r="D552" t="s">
        <v>7</v>
      </c>
    </row>
    <row r="553" spans="1:4">
      <c r="A553" t="s">
        <v>425</v>
      </c>
      <c r="B553" t="s">
        <v>1075</v>
      </c>
      <c r="C553" t="s">
        <v>1076</v>
      </c>
      <c r="D553" t="s">
        <v>7</v>
      </c>
    </row>
    <row r="554" spans="1:4">
      <c r="A554" t="s">
        <v>425</v>
      </c>
      <c r="B554" t="s">
        <v>1077</v>
      </c>
      <c r="C554" t="s">
        <v>1078</v>
      </c>
      <c r="D554" t="s">
        <v>7</v>
      </c>
    </row>
    <row r="555" spans="1:4">
      <c r="A555" t="s">
        <v>991</v>
      </c>
      <c r="B555" t="s">
        <v>1079</v>
      </c>
      <c r="C555" t="s">
        <v>1080</v>
      </c>
      <c r="D555" t="s">
        <v>7</v>
      </c>
    </row>
    <row r="556" spans="1:4">
      <c r="A556" t="s">
        <v>991</v>
      </c>
      <c r="B556" t="s">
        <v>1081</v>
      </c>
      <c r="C556" t="s">
        <v>1082</v>
      </c>
      <c r="D556" t="s">
        <v>7</v>
      </c>
    </row>
    <row r="557" spans="1:4">
      <c r="A557" t="s">
        <v>425</v>
      </c>
      <c r="B557" t="s">
        <v>1083</v>
      </c>
      <c r="C557" t="s">
        <v>1084</v>
      </c>
      <c r="D557" t="s">
        <v>7</v>
      </c>
    </row>
    <row r="558" spans="1:4">
      <c r="A558" t="s">
        <v>843</v>
      </c>
      <c r="B558" t="s">
        <v>1085</v>
      </c>
      <c r="C558" t="s">
        <v>1086</v>
      </c>
      <c r="D558" t="s">
        <v>7</v>
      </c>
    </row>
    <row r="559" spans="1:4">
      <c r="A559" t="s">
        <v>453</v>
      </c>
      <c r="B559" t="s">
        <v>1087</v>
      </c>
      <c r="C559" t="s">
        <v>1088</v>
      </c>
      <c r="D559" t="s">
        <v>7</v>
      </c>
    </row>
    <row r="560" spans="1:4">
      <c r="A560" t="s">
        <v>766</v>
      </c>
      <c r="B560" t="s">
        <v>1089</v>
      </c>
      <c r="C560" t="s">
        <v>1090</v>
      </c>
      <c r="D560" t="s">
        <v>7</v>
      </c>
    </row>
    <row r="561" spans="1:4">
      <c r="A561" t="s">
        <v>766</v>
      </c>
      <c r="B561" t="s">
        <v>1091</v>
      </c>
      <c r="C561" t="s">
        <v>1092</v>
      </c>
      <c r="D561" t="s">
        <v>7</v>
      </c>
    </row>
    <row r="562" spans="1:4">
      <c r="A562" t="s">
        <v>766</v>
      </c>
      <c r="B562" t="s">
        <v>1093</v>
      </c>
      <c r="C562" t="s">
        <v>1094</v>
      </c>
      <c r="D562" t="s">
        <v>7</v>
      </c>
    </row>
    <row r="563" spans="1:4">
      <c r="A563" t="s">
        <v>766</v>
      </c>
      <c r="B563" t="s">
        <v>1095</v>
      </c>
      <c r="C563" t="s">
        <v>1096</v>
      </c>
      <c r="D563" t="s">
        <v>7</v>
      </c>
    </row>
    <row r="564" spans="1:4">
      <c r="A564" t="s">
        <v>766</v>
      </c>
      <c r="B564" t="s">
        <v>1097</v>
      </c>
      <c r="C564" t="s">
        <v>1098</v>
      </c>
      <c r="D564" t="s">
        <v>7</v>
      </c>
    </row>
    <row r="565" spans="1:4">
      <c r="A565" t="s">
        <v>766</v>
      </c>
      <c r="B565" t="s">
        <v>1099</v>
      </c>
      <c r="C565" t="s">
        <v>1100</v>
      </c>
      <c r="D565" t="s">
        <v>7</v>
      </c>
    </row>
    <row r="566" spans="1:4">
      <c r="A566" t="s">
        <v>848</v>
      </c>
      <c r="B566" t="s">
        <v>1101</v>
      </c>
      <c r="C566" t="s">
        <v>1102</v>
      </c>
      <c r="D566" t="s">
        <v>7</v>
      </c>
    </row>
    <row r="567" spans="1:4">
      <c r="A567" t="s">
        <v>1103</v>
      </c>
      <c r="B567" t="s">
        <v>1104</v>
      </c>
      <c r="C567" t="s">
        <v>1105</v>
      </c>
      <c r="D567" t="s">
        <v>7</v>
      </c>
    </row>
    <row r="568" spans="1:4">
      <c r="A568" t="s">
        <v>766</v>
      </c>
      <c r="B568" t="s">
        <v>1106</v>
      </c>
      <c r="C568" t="s">
        <v>1107</v>
      </c>
      <c r="D568" t="s">
        <v>7</v>
      </c>
    </row>
    <row r="569" spans="1:4">
      <c r="A569" t="s">
        <v>766</v>
      </c>
      <c r="B569" t="s">
        <v>1108</v>
      </c>
      <c r="C569" t="s">
        <v>1109</v>
      </c>
      <c r="D569" t="s">
        <v>7</v>
      </c>
    </row>
    <row r="570" spans="1:4">
      <c r="A570" t="s">
        <v>766</v>
      </c>
      <c r="B570" t="s">
        <v>1110</v>
      </c>
      <c r="C570" t="s">
        <v>1111</v>
      </c>
      <c r="D570" t="s">
        <v>7</v>
      </c>
    </row>
    <row r="571" spans="1:4">
      <c r="A571" t="s">
        <v>766</v>
      </c>
      <c r="B571" t="s">
        <v>1112</v>
      </c>
      <c r="C571" t="s">
        <v>1113</v>
      </c>
      <c r="D571" t="s">
        <v>7</v>
      </c>
    </row>
    <row r="572" spans="1:4">
      <c r="A572" t="s">
        <v>766</v>
      </c>
      <c r="B572" t="s">
        <v>1114</v>
      </c>
      <c r="C572" t="s">
        <v>1115</v>
      </c>
      <c r="D572" t="s">
        <v>7</v>
      </c>
    </row>
    <row r="573" spans="1:4">
      <c r="A573" t="s">
        <v>853</v>
      </c>
      <c r="B573" t="s">
        <v>1116</v>
      </c>
      <c r="C573" t="s">
        <v>1117</v>
      </c>
      <c r="D573" t="s">
        <v>7</v>
      </c>
    </row>
    <row r="574" spans="1:4">
      <c r="A574" t="s">
        <v>766</v>
      </c>
      <c r="B574" t="s">
        <v>1118</v>
      </c>
      <c r="C574" t="s">
        <v>1119</v>
      </c>
      <c r="D574" t="s">
        <v>7</v>
      </c>
    </row>
    <row r="575" spans="1:4">
      <c r="A575" t="s">
        <v>843</v>
      </c>
      <c r="B575" t="s">
        <v>1120</v>
      </c>
      <c r="C575" t="s">
        <v>1121</v>
      </c>
      <c r="D575" t="s">
        <v>7</v>
      </c>
    </row>
    <row r="576" spans="1:4">
      <c r="A576" t="s">
        <v>814</v>
      </c>
      <c r="B576" t="s">
        <v>1122</v>
      </c>
      <c r="C576" t="s">
        <v>1123</v>
      </c>
      <c r="D576" t="s">
        <v>7</v>
      </c>
    </row>
    <row r="577" spans="1:4">
      <c r="A577" t="s">
        <v>814</v>
      </c>
      <c r="B577" t="s">
        <v>1124</v>
      </c>
      <c r="C577" t="s">
        <v>1125</v>
      </c>
      <c r="D577" t="s">
        <v>7</v>
      </c>
    </row>
    <row r="578" spans="1:4">
      <c r="A578" t="s">
        <v>814</v>
      </c>
      <c r="B578" t="s">
        <v>1126</v>
      </c>
      <c r="C578" t="s">
        <v>1127</v>
      </c>
      <c r="D578" t="s">
        <v>7</v>
      </c>
    </row>
    <row r="579" spans="1:4">
      <c r="A579" t="s">
        <v>814</v>
      </c>
      <c r="B579" t="s">
        <v>1128</v>
      </c>
      <c r="C579" t="s">
        <v>1129</v>
      </c>
      <c r="D579" t="s">
        <v>7</v>
      </c>
    </row>
    <row r="580" spans="1:4">
      <c r="A580" t="s">
        <v>814</v>
      </c>
      <c r="B580" t="s">
        <v>1130</v>
      </c>
      <c r="C580" t="s">
        <v>1130</v>
      </c>
      <c r="D580" t="s">
        <v>7</v>
      </c>
    </row>
    <row r="581" spans="1:4">
      <c r="A581" t="s">
        <v>814</v>
      </c>
      <c r="B581" t="s">
        <v>1131</v>
      </c>
      <c r="C581" t="s">
        <v>1131</v>
      </c>
      <c r="D581" t="s">
        <v>7</v>
      </c>
    </row>
    <row r="582" spans="1:4">
      <c r="A582" t="s">
        <v>814</v>
      </c>
      <c r="B582" t="s">
        <v>1132</v>
      </c>
      <c r="C582" t="s">
        <v>1133</v>
      </c>
      <c r="D582" t="s">
        <v>7</v>
      </c>
    </row>
    <row r="583" spans="1:4">
      <c r="A583" t="s">
        <v>814</v>
      </c>
      <c r="B583" t="s">
        <v>1134</v>
      </c>
      <c r="C583" t="s">
        <v>1135</v>
      </c>
      <c r="D583" t="s">
        <v>7</v>
      </c>
    </row>
    <row r="584" spans="1:4">
      <c r="A584" t="s">
        <v>814</v>
      </c>
      <c r="B584" t="s">
        <v>1136</v>
      </c>
      <c r="C584" t="s">
        <v>1137</v>
      </c>
      <c r="D584" t="s">
        <v>7</v>
      </c>
    </row>
    <row r="585" spans="1:4">
      <c r="A585" t="s">
        <v>814</v>
      </c>
      <c r="B585" t="s">
        <v>1138</v>
      </c>
      <c r="C585" t="s">
        <v>1139</v>
      </c>
      <c r="D585" t="s">
        <v>7</v>
      </c>
    </row>
    <row r="586" spans="1:4">
      <c r="A586" t="s">
        <v>814</v>
      </c>
      <c r="B586" t="s">
        <v>1140</v>
      </c>
      <c r="C586" t="s">
        <v>1141</v>
      </c>
      <c r="D586" t="s">
        <v>7</v>
      </c>
    </row>
    <row r="587" spans="1:4">
      <c r="A587" t="s">
        <v>814</v>
      </c>
      <c r="B587" t="s">
        <v>1142</v>
      </c>
      <c r="C587" t="s">
        <v>1143</v>
      </c>
      <c r="D587" t="s">
        <v>7</v>
      </c>
    </row>
    <row r="588" spans="1:4">
      <c r="A588" t="s">
        <v>814</v>
      </c>
      <c r="B588" t="s">
        <v>1144</v>
      </c>
      <c r="C588" t="s">
        <v>1145</v>
      </c>
      <c r="D588" t="s">
        <v>7</v>
      </c>
    </row>
    <row r="589" spans="1:4">
      <c r="A589" t="s">
        <v>814</v>
      </c>
      <c r="B589" t="s">
        <v>1146</v>
      </c>
      <c r="C589" t="s">
        <v>1147</v>
      </c>
      <c r="D589" t="s">
        <v>7</v>
      </c>
    </row>
    <row r="590" spans="1:4">
      <c r="A590" t="s">
        <v>814</v>
      </c>
      <c r="B590" t="s">
        <v>1148</v>
      </c>
      <c r="C590" t="s">
        <v>1149</v>
      </c>
      <c r="D590" t="s">
        <v>7</v>
      </c>
    </row>
    <row r="591" spans="1:4">
      <c r="A591" t="s">
        <v>814</v>
      </c>
      <c r="B591" t="s">
        <v>1150</v>
      </c>
      <c r="C591" t="s">
        <v>1151</v>
      </c>
      <c r="D591" t="s">
        <v>7</v>
      </c>
    </row>
    <row r="592" spans="1:4">
      <c r="A592" t="s">
        <v>814</v>
      </c>
      <c r="B592" t="s">
        <v>1152</v>
      </c>
      <c r="C592" t="s">
        <v>1153</v>
      </c>
      <c r="D592" t="s">
        <v>7</v>
      </c>
    </row>
    <row r="593" spans="1:4">
      <c r="A593" t="s">
        <v>814</v>
      </c>
      <c r="B593" t="s">
        <v>1154</v>
      </c>
      <c r="C593" t="s">
        <v>1155</v>
      </c>
      <c r="D593" t="s">
        <v>7</v>
      </c>
    </row>
    <row r="594" spans="1:4">
      <c r="A594" t="s">
        <v>814</v>
      </c>
      <c r="B594" t="s">
        <v>1156</v>
      </c>
      <c r="C594" t="s">
        <v>1157</v>
      </c>
      <c r="D594" t="s">
        <v>7</v>
      </c>
    </row>
    <row r="595" spans="1:4">
      <c r="A595" t="s">
        <v>814</v>
      </c>
      <c r="B595" t="s">
        <v>1158</v>
      </c>
      <c r="C595" t="s">
        <v>1159</v>
      </c>
      <c r="D595" t="s">
        <v>7</v>
      </c>
    </row>
    <row r="596" spans="1:4">
      <c r="A596" t="s">
        <v>814</v>
      </c>
      <c r="B596" t="s">
        <v>1160</v>
      </c>
      <c r="C596" t="s">
        <v>1161</v>
      </c>
      <c r="D596" t="s">
        <v>7</v>
      </c>
    </row>
    <row r="597" spans="1:4">
      <c r="A597" t="s">
        <v>814</v>
      </c>
      <c r="B597" t="s">
        <v>1162</v>
      </c>
      <c r="C597" t="s">
        <v>1163</v>
      </c>
      <c r="D597" t="s">
        <v>7</v>
      </c>
    </row>
    <row r="598" spans="1:4">
      <c r="A598" t="s">
        <v>814</v>
      </c>
      <c r="B598" t="s">
        <v>1164</v>
      </c>
      <c r="C598" t="s">
        <v>1165</v>
      </c>
      <c r="D598" t="s">
        <v>7</v>
      </c>
    </row>
    <row r="599" spans="1:4">
      <c r="A599" t="s">
        <v>814</v>
      </c>
      <c r="B599" t="s">
        <v>1166</v>
      </c>
      <c r="C599" t="s">
        <v>1167</v>
      </c>
      <c r="D599" t="s">
        <v>7</v>
      </c>
    </row>
    <row r="600" spans="1:4">
      <c r="A600" t="s">
        <v>814</v>
      </c>
      <c r="B600" t="s">
        <v>1168</v>
      </c>
      <c r="C600" t="s">
        <v>1169</v>
      </c>
      <c r="D600" t="s">
        <v>7</v>
      </c>
    </row>
    <row r="601" spans="1:4">
      <c r="A601" t="s">
        <v>814</v>
      </c>
      <c r="B601" t="s">
        <v>1170</v>
      </c>
      <c r="C601" t="s">
        <v>1171</v>
      </c>
      <c r="D601" t="s">
        <v>7</v>
      </c>
    </row>
    <row r="602" spans="1:4">
      <c r="A602" t="s">
        <v>814</v>
      </c>
      <c r="B602" t="s">
        <v>1172</v>
      </c>
      <c r="C602" t="s">
        <v>1173</v>
      </c>
      <c r="D602" t="s">
        <v>29</v>
      </c>
    </row>
    <row r="603" spans="1:4">
      <c r="A603" t="s">
        <v>814</v>
      </c>
      <c r="B603" t="s">
        <v>1174</v>
      </c>
      <c r="C603" t="s">
        <v>1175</v>
      </c>
      <c r="D603" t="s">
        <v>7</v>
      </c>
    </row>
    <row r="604" spans="1:4">
      <c r="A604" t="s">
        <v>814</v>
      </c>
      <c r="B604" t="s">
        <v>1176</v>
      </c>
      <c r="C604" t="s">
        <v>1177</v>
      </c>
      <c r="D604" t="s">
        <v>29</v>
      </c>
    </row>
    <row r="605" spans="1:4">
      <c r="A605" t="s">
        <v>814</v>
      </c>
      <c r="B605" t="s">
        <v>1178</v>
      </c>
      <c r="C605" t="s">
        <v>1179</v>
      </c>
      <c r="D605" t="s">
        <v>7</v>
      </c>
    </row>
    <row r="606" spans="1:4">
      <c r="A606" t="s">
        <v>814</v>
      </c>
      <c r="B606" t="s">
        <v>1180</v>
      </c>
      <c r="C606" t="s">
        <v>1181</v>
      </c>
      <c r="D606" t="s">
        <v>7</v>
      </c>
    </row>
    <row r="607" spans="1:4">
      <c r="A607" t="s">
        <v>814</v>
      </c>
      <c r="B607" t="s">
        <v>1182</v>
      </c>
      <c r="C607" t="s">
        <v>1183</v>
      </c>
      <c r="D607" t="s">
        <v>7</v>
      </c>
    </row>
    <row r="608" spans="1:4">
      <c r="A608" t="s">
        <v>848</v>
      </c>
      <c r="B608" t="s">
        <v>1184</v>
      </c>
      <c r="C608" t="s">
        <v>1185</v>
      </c>
      <c r="D608" t="s">
        <v>7</v>
      </c>
    </row>
    <row r="609" spans="1:4">
      <c r="A609" t="s">
        <v>814</v>
      </c>
      <c r="B609" t="s">
        <v>1186</v>
      </c>
      <c r="C609" t="s">
        <v>1187</v>
      </c>
      <c r="D609" t="s">
        <v>7</v>
      </c>
    </row>
    <row r="610" spans="1:4">
      <c r="A610" t="s">
        <v>814</v>
      </c>
      <c r="B610" t="s">
        <v>1188</v>
      </c>
      <c r="C610" t="s">
        <v>1189</v>
      </c>
      <c r="D610" t="s">
        <v>7</v>
      </c>
    </row>
    <row r="611" spans="1:4">
      <c r="A611" t="s">
        <v>814</v>
      </c>
      <c r="B611" t="s">
        <v>1190</v>
      </c>
      <c r="C611" t="s">
        <v>1191</v>
      </c>
      <c r="D611" t="s">
        <v>7</v>
      </c>
    </row>
    <row r="612" spans="1:4">
      <c r="A612" t="s">
        <v>814</v>
      </c>
      <c r="B612" t="s">
        <v>1192</v>
      </c>
      <c r="C612" t="s">
        <v>1193</v>
      </c>
      <c r="D612" t="s">
        <v>7</v>
      </c>
    </row>
    <row r="613" spans="1:4">
      <c r="A613" t="s">
        <v>814</v>
      </c>
      <c r="B613" t="s">
        <v>1194</v>
      </c>
      <c r="C613" t="s">
        <v>1195</v>
      </c>
      <c r="D613" t="s">
        <v>7</v>
      </c>
    </row>
    <row r="614" spans="1:4">
      <c r="A614" t="s">
        <v>814</v>
      </c>
      <c r="B614" t="s">
        <v>1196</v>
      </c>
      <c r="C614" t="s">
        <v>1197</v>
      </c>
      <c r="D614" t="s">
        <v>7</v>
      </c>
    </row>
    <row r="615" spans="1:4">
      <c r="A615" t="s">
        <v>814</v>
      </c>
      <c r="B615" t="s">
        <v>1198</v>
      </c>
      <c r="C615" t="s">
        <v>1199</v>
      </c>
      <c r="D615" t="s">
        <v>7</v>
      </c>
    </row>
    <row r="616" spans="1:4">
      <c r="A616" t="s">
        <v>814</v>
      </c>
      <c r="B616" t="s">
        <v>1200</v>
      </c>
      <c r="C616" t="s">
        <v>1201</v>
      </c>
      <c r="D616" t="s">
        <v>29</v>
      </c>
    </row>
    <row r="617" spans="1:4">
      <c r="A617" t="s">
        <v>814</v>
      </c>
      <c r="B617" t="s">
        <v>1202</v>
      </c>
      <c r="C617" t="s">
        <v>1203</v>
      </c>
      <c r="D617" t="s">
        <v>7</v>
      </c>
    </row>
    <row r="618" spans="1:4">
      <c r="A618" t="s">
        <v>814</v>
      </c>
      <c r="B618" t="s">
        <v>1204</v>
      </c>
      <c r="C618" t="s">
        <v>1205</v>
      </c>
      <c r="D618" t="s">
        <v>7</v>
      </c>
    </row>
    <row r="619" spans="1:4">
      <c r="A619" t="s">
        <v>814</v>
      </c>
      <c r="B619" t="s">
        <v>1206</v>
      </c>
      <c r="C619" t="s">
        <v>1207</v>
      </c>
      <c r="D619" t="s">
        <v>7</v>
      </c>
    </row>
    <row r="620" spans="1:4">
      <c r="A620" t="s">
        <v>814</v>
      </c>
      <c r="B620" t="s">
        <v>1208</v>
      </c>
      <c r="C620" t="s">
        <v>1209</v>
      </c>
      <c r="D620" t="s">
        <v>7</v>
      </c>
    </row>
    <row r="621" spans="1:4">
      <c r="A621" t="s">
        <v>26</v>
      </c>
      <c r="B621" t="s">
        <v>1210</v>
      </c>
      <c r="C621" t="s">
        <v>1211</v>
      </c>
      <c r="D621" t="s">
        <v>29</v>
      </c>
    </row>
    <row r="622" spans="1:4">
      <c r="A622" t="s">
        <v>766</v>
      </c>
      <c r="B622" t="s">
        <v>1212</v>
      </c>
      <c r="C622" t="s">
        <v>1213</v>
      </c>
      <c r="D622" t="s">
        <v>7</v>
      </c>
    </row>
    <row r="623" spans="1:4">
      <c r="A623" t="s">
        <v>229</v>
      </c>
      <c r="B623" t="s">
        <v>1214</v>
      </c>
      <c r="C623" t="s">
        <v>1215</v>
      </c>
      <c r="D623" t="s">
        <v>7</v>
      </c>
    </row>
    <row r="624" spans="1:4">
      <c r="A624" t="s">
        <v>843</v>
      </c>
      <c r="B624" t="s">
        <v>1216</v>
      </c>
      <c r="C624" t="s">
        <v>1217</v>
      </c>
      <c r="D624" t="s">
        <v>7</v>
      </c>
    </row>
    <row r="625" spans="1:4">
      <c r="A625" t="s">
        <v>848</v>
      </c>
      <c r="B625" t="s">
        <v>1218</v>
      </c>
      <c r="C625" t="s">
        <v>1219</v>
      </c>
      <c r="D625" t="s">
        <v>7</v>
      </c>
    </row>
    <row r="626" spans="1:4">
      <c r="A626" t="s">
        <v>848</v>
      </c>
      <c r="B626" t="s">
        <v>1220</v>
      </c>
      <c r="C626" t="s">
        <v>1221</v>
      </c>
      <c r="D626" t="s">
        <v>7</v>
      </c>
    </row>
    <row r="627" spans="1:4">
      <c r="A627" t="s">
        <v>848</v>
      </c>
      <c r="B627" t="s">
        <v>1222</v>
      </c>
      <c r="C627" t="s">
        <v>1223</v>
      </c>
      <c r="D627" t="s">
        <v>7</v>
      </c>
    </row>
    <row r="628" spans="1:4">
      <c r="A628" t="s">
        <v>848</v>
      </c>
      <c r="B628" t="s">
        <v>1224</v>
      </c>
      <c r="C628" t="s">
        <v>1225</v>
      </c>
      <c r="D628" t="s">
        <v>7</v>
      </c>
    </row>
    <row r="629" spans="1:4">
      <c r="A629" t="s">
        <v>848</v>
      </c>
      <c r="B629" t="s">
        <v>1226</v>
      </c>
      <c r="C629" t="s">
        <v>1227</v>
      </c>
      <c r="D629" t="s">
        <v>7</v>
      </c>
    </row>
    <row r="630" spans="1:4">
      <c r="A630" t="s">
        <v>848</v>
      </c>
      <c r="B630" t="s">
        <v>1228</v>
      </c>
      <c r="C630" t="s">
        <v>1229</v>
      </c>
      <c r="D630" t="s">
        <v>7</v>
      </c>
    </row>
    <row r="631" spans="1:4">
      <c r="A631" t="s">
        <v>848</v>
      </c>
      <c r="B631" t="s">
        <v>1230</v>
      </c>
      <c r="C631" t="s">
        <v>1231</v>
      </c>
      <c r="D631" t="s">
        <v>7</v>
      </c>
    </row>
    <row r="632" spans="1:4">
      <c r="A632" t="s">
        <v>848</v>
      </c>
      <c r="B632" t="s">
        <v>1232</v>
      </c>
      <c r="C632" t="s">
        <v>1233</v>
      </c>
      <c r="D632" t="s">
        <v>7</v>
      </c>
    </row>
    <row r="633" spans="1:4">
      <c r="A633" t="s">
        <v>848</v>
      </c>
      <c r="B633" t="s">
        <v>1234</v>
      </c>
      <c r="C633" t="s">
        <v>1235</v>
      </c>
      <c r="D633" t="s">
        <v>29</v>
      </c>
    </row>
    <row r="634" spans="1:4">
      <c r="A634" t="s">
        <v>848</v>
      </c>
      <c r="B634" t="s">
        <v>1236</v>
      </c>
      <c r="C634" t="s">
        <v>1237</v>
      </c>
      <c r="D634" t="s">
        <v>7</v>
      </c>
    </row>
    <row r="635" spans="1:4">
      <c r="A635" t="s">
        <v>848</v>
      </c>
      <c r="B635" t="s">
        <v>1238</v>
      </c>
      <c r="C635" t="s">
        <v>1239</v>
      </c>
      <c r="D635" t="s">
        <v>7</v>
      </c>
    </row>
    <row r="636" spans="1:4">
      <c r="A636" t="s">
        <v>848</v>
      </c>
      <c r="B636" t="s">
        <v>1240</v>
      </c>
      <c r="C636" t="s">
        <v>1241</v>
      </c>
      <c r="D636" t="s">
        <v>7</v>
      </c>
    </row>
    <row r="637" spans="1:4">
      <c r="A637" t="s">
        <v>848</v>
      </c>
      <c r="B637" t="s">
        <v>1242</v>
      </c>
      <c r="C637" t="s">
        <v>1243</v>
      </c>
      <c r="D637" t="s">
        <v>7</v>
      </c>
    </row>
    <row r="638" spans="1:4">
      <c r="A638" t="s">
        <v>853</v>
      </c>
      <c r="B638" t="s">
        <v>1244</v>
      </c>
      <c r="C638" t="s">
        <v>1245</v>
      </c>
      <c r="D638" t="s">
        <v>7</v>
      </c>
    </row>
    <row r="639" spans="1:4">
      <c r="A639" t="s">
        <v>425</v>
      </c>
      <c r="B639" t="s">
        <v>1246</v>
      </c>
      <c r="C639" t="s">
        <v>1247</v>
      </c>
      <c r="D639" t="s">
        <v>29</v>
      </c>
    </row>
    <row r="640" spans="1:4">
      <c r="A640" t="s">
        <v>848</v>
      </c>
      <c r="B640" t="s">
        <v>1248</v>
      </c>
      <c r="C640" t="s">
        <v>1249</v>
      </c>
      <c r="D640" t="s">
        <v>7</v>
      </c>
    </row>
    <row r="641" spans="1:4">
      <c r="A641" t="s">
        <v>848</v>
      </c>
      <c r="B641" t="s">
        <v>1250</v>
      </c>
      <c r="C641" t="s">
        <v>1251</v>
      </c>
      <c r="D641" t="s">
        <v>7</v>
      </c>
    </row>
    <row r="642" spans="1:4">
      <c r="A642" t="s">
        <v>848</v>
      </c>
      <c r="B642" t="s">
        <v>1252</v>
      </c>
      <c r="C642" t="s">
        <v>1253</v>
      </c>
      <c r="D642" t="s">
        <v>7</v>
      </c>
    </row>
    <row r="643" spans="1:4">
      <c r="A643" t="s">
        <v>848</v>
      </c>
      <c r="B643" t="s">
        <v>1254</v>
      </c>
      <c r="C643" t="s">
        <v>1255</v>
      </c>
      <c r="D643" t="s">
        <v>7</v>
      </c>
    </row>
    <row r="644" spans="1:4">
      <c r="A644" t="s">
        <v>848</v>
      </c>
      <c r="B644" t="s">
        <v>1256</v>
      </c>
      <c r="C644" t="s">
        <v>1257</v>
      </c>
      <c r="D644" t="s">
        <v>7</v>
      </c>
    </row>
    <row r="645" spans="1:4">
      <c r="A645" t="s">
        <v>848</v>
      </c>
      <c r="B645" t="s">
        <v>1258</v>
      </c>
      <c r="C645" t="s">
        <v>1259</v>
      </c>
      <c r="D645" t="s">
        <v>7</v>
      </c>
    </row>
    <row r="646" spans="1:4">
      <c r="A646" t="s">
        <v>853</v>
      </c>
      <c r="B646" t="s">
        <v>1260</v>
      </c>
      <c r="C646" t="s">
        <v>1261</v>
      </c>
      <c r="D646" t="s">
        <v>7</v>
      </c>
    </row>
    <row r="647" spans="1:4">
      <c r="A647" t="s">
        <v>848</v>
      </c>
      <c r="B647" t="s">
        <v>1262</v>
      </c>
      <c r="C647" t="s">
        <v>1263</v>
      </c>
      <c r="D647" t="s">
        <v>29</v>
      </c>
    </row>
    <row r="648" spans="1:4">
      <c r="A648" t="s">
        <v>848</v>
      </c>
      <c r="B648" t="s">
        <v>1264</v>
      </c>
      <c r="C648" t="s">
        <v>1265</v>
      </c>
      <c r="D648" t="s">
        <v>7</v>
      </c>
    </row>
    <row r="649" spans="1:4">
      <c r="A649" t="s">
        <v>848</v>
      </c>
      <c r="B649" t="s">
        <v>1266</v>
      </c>
      <c r="C649" t="s">
        <v>1267</v>
      </c>
      <c r="D649" t="s">
        <v>7</v>
      </c>
    </row>
    <row r="650" spans="1:4">
      <c r="A650" t="s">
        <v>848</v>
      </c>
      <c r="B650" t="s">
        <v>1268</v>
      </c>
      <c r="C650" t="s">
        <v>1269</v>
      </c>
      <c r="D650" t="s">
        <v>7</v>
      </c>
    </row>
    <row r="651" spans="1:4">
      <c r="A651" t="s">
        <v>848</v>
      </c>
      <c r="B651" t="s">
        <v>1270</v>
      </c>
      <c r="C651" t="s">
        <v>1271</v>
      </c>
      <c r="D651" t="s">
        <v>7</v>
      </c>
    </row>
    <row r="652" spans="1:4">
      <c r="A652" t="s">
        <v>848</v>
      </c>
      <c r="B652" t="s">
        <v>1272</v>
      </c>
      <c r="C652" t="s">
        <v>1273</v>
      </c>
      <c r="D652" t="s">
        <v>7</v>
      </c>
    </row>
    <row r="653" spans="1:4">
      <c r="A653" t="s">
        <v>848</v>
      </c>
      <c r="B653" t="s">
        <v>1274</v>
      </c>
      <c r="C653" t="s">
        <v>1275</v>
      </c>
      <c r="D653" t="s">
        <v>7</v>
      </c>
    </row>
    <row r="654" spans="1:4">
      <c r="A654" t="s">
        <v>848</v>
      </c>
      <c r="B654" t="s">
        <v>1276</v>
      </c>
      <c r="C654" t="s">
        <v>1277</v>
      </c>
      <c r="D654" t="s">
        <v>29</v>
      </c>
    </row>
    <row r="655" spans="1:4">
      <c r="A655" t="s">
        <v>848</v>
      </c>
      <c r="B655" t="s">
        <v>1278</v>
      </c>
      <c r="C655" t="s">
        <v>1279</v>
      </c>
      <c r="D655" t="s">
        <v>7</v>
      </c>
    </row>
    <row r="656" spans="1:4">
      <c r="A656" t="s">
        <v>853</v>
      </c>
      <c r="B656" t="s">
        <v>1280</v>
      </c>
      <c r="C656" t="s">
        <v>1281</v>
      </c>
      <c r="D656" t="s">
        <v>7</v>
      </c>
    </row>
    <row r="657" spans="1:4">
      <c r="A657" t="s">
        <v>848</v>
      </c>
      <c r="B657" t="s">
        <v>1282</v>
      </c>
      <c r="C657" t="s">
        <v>1283</v>
      </c>
      <c r="D657" t="s">
        <v>29</v>
      </c>
    </row>
    <row r="658" spans="1:4">
      <c r="A658" t="s">
        <v>848</v>
      </c>
      <c r="B658" t="s">
        <v>1284</v>
      </c>
      <c r="C658" t="s">
        <v>1285</v>
      </c>
      <c r="D658" t="s">
        <v>7</v>
      </c>
    </row>
    <row r="659" spans="1:4">
      <c r="A659" t="s">
        <v>848</v>
      </c>
      <c r="B659" t="s">
        <v>1286</v>
      </c>
      <c r="C659" t="s">
        <v>1287</v>
      </c>
      <c r="D659" t="s">
        <v>7</v>
      </c>
    </row>
    <row r="660" spans="1:4">
      <c r="A660" t="s">
        <v>848</v>
      </c>
      <c r="B660" t="s">
        <v>1288</v>
      </c>
      <c r="C660" t="s">
        <v>1289</v>
      </c>
      <c r="D660" t="s">
        <v>7</v>
      </c>
    </row>
    <row r="661" spans="1:4">
      <c r="A661" t="s">
        <v>848</v>
      </c>
      <c r="B661" t="s">
        <v>1290</v>
      </c>
      <c r="C661" t="s">
        <v>1291</v>
      </c>
      <c r="D661" t="s">
        <v>7</v>
      </c>
    </row>
    <row r="662" spans="1:4">
      <c r="A662" t="s">
        <v>848</v>
      </c>
      <c r="B662" t="s">
        <v>1292</v>
      </c>
      <c r="C662" t="s">
        <v>1293</v>
      </c>
      <c r="D662" t="s">
        <v>7</v>
      </c>
    </row>
    <row r="663" spans="1:4">
      <c r="A663" t="s">
        <v>848</v>
      </c>
      <c r="B663" t="s">
        <v>1294</v>
      </c>
      <c r="C663" t="s">
        <v>1295</v>
      </c>
      <c r="D663" t="s">
        <v>29</v>
      </c>
    </row>
    <row r="664" spans="1:4">
      <c r="A664" t="s">
        <v>848</v>
      </c>
      <c r="B664" t="s">
        <v>1296</v>
      </c>
      <c r="C664" t="s">
        <v>1297</v>
      </c>
      <c r="D664" t="s">
        <v>7</v>
      </c>
    </row>
    <row r="665" spans="1:4">
      <c r="A665" t="s">
        <v>848</v>
      </c>
      <c r="B665" t="s">
        <v>1298</v>
      </c>
      <c r="C665" t="s">
        <v>1299</v>
      </c>
      <c r="D665" t="s">
        <v>7</v>
      </c>
    </row>
    <row r="666" spans="1:4">
      <c r="A666" t="s">
        <v>848</v>
      </c>
      <c r="B666" t="s">
        <v>1300</v>
      </c>
      <c r="C666" t="s">
        <v>1301</v>
      </c>
      <c r="D666" t="s">
        <v>7</v>
      </c>
    </row>
    <row r="667" spans="1:4">
      <c r="A667" t="s">
        <v>848</v>
      </c>
      <c r="B667" t="s">
        <v>1302</v>
      </c>
      <c r="C667" t="s">
        <v>1303</v>
      </c>
      <c r="D667" t="s">
        <v>7</v>
      </c>
    </row>
    <row r="668" spans="1:4">
      <c r="A668" t="s">
        <v>848</v>
      </c>
      <c r="B668" t="s">
        <v>1304</v>
      </c>
      <c r="C668" t="s">
        <v>1305</v>
      </c>
      <c r="D668" t="s">
        <v>7</v>
      </c>
    </row>
    <row r="669" spans="1:4">
      <c r="A669" t="s">
        <v>848</v>
      </c>
      <c r="B669" t="s">
        <v>1306</v>
      </c>
      <c r="C669" t="s">
        <v>1307</v>
      </c>
      <c r="D669" t="s">
        <v>7</v>
      </c>
    </row>
    <row r="670" spans="1:4">
      <c r="A670" t="s">
        <v>848</v>
      </c>
      <c r="B670" t="s">
        <v>1308</v>
      </c>
      <c r="C670" t="s">
        <v>1309</v>
      </c>
      <c r="D670" t="s">
        <v>7</v>
      </c>
    </row>
    <row r="671" spans="1:4">
      <c r="A671" t="s">
        <v>848</v>
      </c>
      <c r="B671" t="s">
        <v>1310</v>
      </c>
      <c r="C671" t="s">
        <v>1311</v>
      </c>
      <c r="D671" t="s">
        <v>7</v>
      </c>
    </row>
    <row r="672" spans="1:4">
      <c r="A672" t="s">
        <v>848</v>
      </c>
      <c r="B672" t="s">
        <v>1312</v>
      </c>
      <c r="C672" t="s">
        <v>1313</v>
      </c>
      <c r="D672" t="s">
        <v>7</v>
      </c>
    </row>
    <row r="673" spans="1:4">
      <c r="A673" t="s">
        <v>848</v>
      </c>
      <c r="B673" t="s">
        <v>1314</v>
      </c>
      <c r="C673" t="s">
        <v>1315</v>
      </c>
      <c r="D673" t="s">
        <v>7</v>
      </c>
    </row>
    <row r="674" spans="1:4">
      <c r="A674" t="s">
        <v>848</v>
      </c>
      <c r="B674" t="s">
        <v>1316</v>
      </c>
      <c r="C674" t="s">
        <v>1317</v>
      </c>
      <c r="D674" t="s">
        <v>7</v>
      </c>
    </row>
    <row r="675" spans="1:4">
      <c r="A675" t="s">
        <v>853</v>
      </c>
      <c r="B675" t="s">
        <v>1318</v>
      </c>
      <c r="C675" t="s">
        <v>1319</v>
      </c>
      <c r="D675" t="s">
        <v>7</v>
      </c>
    </row>
    <row r="676" spans="1:4">
      <c r="A676" t="s">
        <v>853</v>
      </c>
      <c r="B676" t="s">
        <v>1320</v>
      </c>
      <c r="C676" t="s">
        <v>1321</v>
      </c>
      <c r="D676" t="s">
        <v>7</v>
      </c>
    </row>
    <row r="677" spans="1:4">
      <c r="A677" t="s">
        <v>848</v>
      </c>
      <c r="B677" t="s">
        <v>1322</v>
      </c>
      <c r="C677" t="s">
        <v>1323</v>
      </c>
      <c r="D677" t="s">
        <v>7</v>
      </c>
    </row>
    <row r="678" spans="1:4">
      <c r="A678" t="s">
        <v>848</v>
      </c>
      <c r="B678" t="s">
        <v>1324</v>
      </c>
      <c r="C678" t="s">
        <v>1325</v>
      </c>
      <c r="D678" t="s">
        <v>7</v>
      </c>
    </row>
    <row r="679" spans="1:4">
      <c r="A679" t="s">
        <v>848</v>
      </c>
      <c r="B679" t="s">
        <v>1326</v>
      </c>
      <c r="C679" t="s">
        <v>1327</v>
      </c>
      <c r="D679" t="s">
        <v>7</v>
      </c>
    </row>
    <row r="680" spans="1:4">
      <c r="A680" t="s">
        <v>848</v>
      </c>
      <c r="B680" t="s">
        <v>1328</v>
      </c>
      <c r="C680" t="s">
        <v>1329</v>
      </c>
      <c r="D680" t="s">
        <v>7</v>
      </c>
    </row>
    <row r="681" spans="1:4">
      <c r="A681" t="s">
        <v>848</v>
      </c>
      <c r="B681" t="s">
        <v>1330</v>
      </c>
      <c r="C681" t="s">
        <v>1331</v>
      </c>
      <c r="D681" t="s">
        <v>7</v>
      </c>
    </row>
    <row r="682" spans="1:4">
      <c r="A682" t="s">
        <v>853</v>
      </c>
      <c r="B682" t="s">
        <v>1332</v>
      </c>
      <c r="C682" t="s">
        <v>1333</v>
      </c>
      <c r="D682" t="s">
        <v>7</v>
      </c>
    </row>
    <row r="683" spans="1:4">
      <c r="A683" t="s">
        <v>848</v>
      </c>
      <c r="B683" t="s">
        <v>1334</v>
      </c>
      <c r="C683" t="s">
        <v>1335</v>
      </c>
      <c r="D683" t="s">
        <v>7</v>
      </c>
    </row>
    <row r="684" spans="1:4">
      <c r="A684" t="s">
        <v>848</v>
      </c>
      <c r="B684" t="s">
        <v>1336</v>
      </c>
      <c r="C684" t="s">
        <v>1337</v>
      </c>
      <c r="D684" t="s">
        <v>29</v>
      </c>
    </row>
    <row r="685" spans="1:4">
      <c r="A685" t="s">
        <v>848</v>
      </c>
      <c r="B685" t="s">
        <v>1338</v>
      </c>
      <c r="C685" t="s">
        <v>1339</v>
      </c>
      <c r="D685" t="s">
        <v>7</v>
      </c>
    </row>
    <row r="686" spans="1:4">
      <c r="A686" t="s">
        <v>848</v>
      </c>
      <c r="B686" t="s">
        <v>1340</v>
      </c>
      <c r="C686" t="s">
        <v>1341</v>
      </c>
      <c r="D686" t="s">
        <v>7</v>
      </c>
    </row>
    <row r="687" spans="1:4">
      <c r="A687" t="s">
        <v>848</v>
      </c>
      <c r="B687" t="s">
        <v>1342</v>
      </c>
      <c r="C687" t="s">
        <v>1343</v>
      </c>
      <c r="D687" t="s">
        <v>7</v>
      </c>
    </row>
    <row r="688" spans="1:4">
      <c r="A688" t="s">
        <v>853</v>
      </c>
      <c r="B688" t="s">
        <v>1344</v>
      </c>
      <c r="C688" t="s">
        <v>1345</v>
      </c>
      <c r="D688" t="s">
        <v>7</v>
      </c>
    </row>
    <row r="689" spans="1:4">
      <c r="A689" t="s">
        <v>848</v>
      </c>
      <c r="B689" t="s">
        <v>1346</v>
      </c>
      <c r="C689" t="s">
        <v>1347</v>
      </c>
      <c r="D689" t="s">
        <v>29</v>
      </c>
    </row>
    <row r="690" spans="1:4">
      <c r="A690" t="s">
        <v>848</v>
      </c>
      <c r="B690" t="s">
        <v>1348</v>
      </c>
      <c r="C690" t="s">
        <v>1349</v>
      </c>
      <c r="D690" t="s">
        <v>7</v>
      </c>
    </row>
    <row r="691" spans="1:4">
      <c r="A691" t="s">
        <v>848</v>
      </c>
      <c r="B691" t="s">
        <v>1350</v>
      </c>
      <c r="C691" t="s">
        <v>1351</v>
      </c>
      <c r="D691" t="s">
        <v>29</v>
      </c>
    </row>
    <row r="692" spans="1:4">
      <c r="A692" t="s">
        <v>853</v>
      </c>
      <c r="B692" t="s">
        <v>1352</v>
      </c>
      <c r="C692" t="s">
        <v>1353</v>
      </c>
      <c r="D692" t="s">
        <v>7</v>
      </c>
    </row>
    <row r="693" spans="1:4">
      <c r="A693" t="s">
        <v>848</v>
      </c>
      <c r="B693" t="s">
        <v>1354</v>
      </c>
      <c r="C693" t="s">
        <v>1355</v>
      </c>
      <c r="D693" t="s">
        <v>29</v>
      </c>
    </row>
    <row r="694" spans="1:4">
      <c r="A694" t="s">
        <v>1026</v>
      </c>
      <c r="B694" t="s">
        <v>1356</v>
      </c>
      <c r="C694" t="s">
        <v>1357</v>
      </c>
      <c r="D694" t="s">
        <v>7</v>
      </c>
    </row>
    <row r="695" spans="1:4">
      <c r="A695" t="s">
        <v>1026</v>
      </c>
      <c r="B695" t="s">
        <v>1358</v>
      </c>
      <c r="C695" t="s">
        <v>1359</v>
      </c>
      <c r="D695" t="s">
        <v>29</v>
      </c>
    </row>
    <row r="696" spans="1:4">
      <c r="A696" t="s">
        <v>1026</v>
      </c>
      <c r="B696" t="s">
        <v>1360</v>
      </c>
      <c r="C696" t="s">
        <v>1360</v>
      </c>
      <c r="D696" t="s">
        <v>7</v>
      </c>
    </row>
    <row r="697" spans="1:4">
      <c r="A697" t="s">
        <v>1026</v>
      </c>
      <c r="B697" t="s">
        <v>1361</v>
      </c>
      <c r="C697" t="s">
        <v>1361</v>
      </c>
      <c r="D697" t="s">
        <v>7</v>
      </c>
    </row>
    <row r="698" spans="1:4">
      <c r="A698" t="s">
        <v>1026</v>
      </c>
      <c r="B698" t="s">
        <v>1362</v>
      </c>
      <c r="C698" t="s">
        <v>1363</v>
      </c>
      <c r="D698" t="s">
        <v>29</v>
      </c>
    </row>
    <row r="699" spans="1:4">
      <c r="A699" t="s">
        <v>1026</v>
      </c>
      <c r="B699" t="s">
        <v>1364</v>
      </c>
      <c r="C699" t="s">
        <v>1365</v>
      </c>
      <c r="D699" t="s">
        <v>7</v>
      </c>
    </row>
    <row r="700" spans="1:4">
      <c r="A700" t="s">
        <v>229</v>
      </c>
      <c r="B700" t="s">
        <v>1366</v>
      </c>
      <c r="C700" t="s">
        <v>1366</v>
      </c>
      <c r="D700" t="s">
        <v>7</v>
      </c>
    </row>
    <row r="701" spans="1:4">
      <c r="A701" t="s">
        <v>1026</v>
      </c>
      <c r="B701" t="s">
        <v>1367</v>
      </c>
      <c r="C701" t="s">
        <v>1368</v>
      </c>
      <c r="D701" t="s">
        <v>7</v>
      </c>
    </row>
    <row r="702" spans="1:4">
      <c r="A702" t="s">
        <v>991</v>
      </c>
      <c r="B702" t="s">
        <v>1369</v>
      </c>
      <c r="C702" t="s">
        <v>1370</v>
      </c>
      <c r="D702" t="s">
        <v>7</v>
      </c>
    </row>
    <row r="703" spans="1:4">
      <c r="A703" t="s">
        <v>991</v>
      </c>
      <c r="B703" t="s">
        <v>1371</v>
      </c>
      <c r="C703" t="s">
        <v>1372</v>
      </c>
      <c r="D703" t="s">
        <v>7</v>
      </c>
    </row>
    <row r="704" spans="1:4">
      <c r="A704" t="s">
        <v>991</v>
      </c>
      <c r="B704" t="s">
        <v>1373</v>
      </c>
      <c r="C704" t="s">
        <v>1374</v>
      </c>
      <c r="D704" t="s">
        <v>7</v>
      </c>
    </row>
    <row r="705" spans="1:4">
      <c r="A705" t="s">
        <v>1026</v>
      </c>
      <c r="B705" t="s">
        <v>1375</v>
      </c>
      <c r="C705" t="s">
        <v>1376</v>
      </c>
      <c r="D705" t="s">
        <v>7</v>
      </c>
    </row>
    <row r="706" spans="1:4">
      <c r="A706" t="s">
        <v>1026</v>
      </c>
      <c r="B706" t="s">
        <v>1377</v>
      </c>
      <c r="C706" t="s">
        <v>1378</v>
      </c>
      <c r="D706" t="s">
        <v>7</v>
      </c>
    </row>
    <row r="707" spans="1:4">
      <c r="A707" t="s">
        <v>1026</v>
      </c>
      <c r="B707" t="s">
        <v>1379</v>
      </c>
      <c r="C707" t="s">
        <v>1380</v>
      </c>
      <c r="D707" t="s">
        <v>7</v>
      </c>
    </row>
    <row r="708" spans="1:4">
      <c r="A708" t="s">
        <v>1026</v>
      </c>
      <c r="B708" t="s">
        <v>1381</v>
      </c>
      <c r="C708" t="s">
        <v>1382</v>
      </c>
      <c r="D708" t="s">
        <v>7</v>
      </c>
    </row>
    <row r="709" spans="1:4">
      <c r="A709" t="s">
        <v>991</v>
      </c>
      <c r="B709" t="s">
        <v>1383</v>
      </c>
      <c r="C709" t="s">
        <v>1384</v>
      </c>
      <c r="D709" t="s">
        <v>7</v>
      </c>
    </row>
    <row r="710" spans="1:4">
      <c r="A710" t="s">
        <v>991</v>
      </c>
      <c r="B710" t="s">
        <v>1385</v>
      </c>
      <c r="C710" t="s">
        <v>1386</v>
      </c>
      <c r="D710" t="s">
        <v>7</v>
      </c>
    </row>
    <row r="711" spans="1:4">
      <c r="A711" t="s">
        <v>991</v>
      </c>
      <c r="B711" t="s">
        <v>1387</v>
      </c>
      <c r="C711" t="s">
        <v>1388</v>
      </c>
      <c r="D711" t="s">
        <v>7</v>
      </c>
    </row>
    <row r="712" spans="1:4">
      <c r="A712" t="s">
        <v>991</v>
      </c>
      <c r="B712" t="s">
        <v>1389</v>
      </c>
      <c r="C712" t="s">
        <v>1390</v>
      </c>
      <c r="D712" t="s">
        <v>7</v>
      </c>
    </row>
    <row r="713" spans="1:4">
      <c r="A713" t="s">
        <v>991</v>
      </c>
      <c r="B713" t="s">
        <v>1391</v>
      </c>
      <c r="C713" t="s">
        <v>1392</v>
      </c>
      <c r="D713" t="s">
        <v>7</v>
      </c>
    </row>
    <row r="714" spans="1:4">
      <c r="A714" t="s">
        <v>991</v>
      </c>
      <c r="B714" t="s">
        <v>1393</v>
      </c>
      <c r="C714" t="s">
        <v>1394</v>
      </c>
      <c r="D714" t="s">
        <v>7</v>
      </c>
    </row>
    <row r="715" spans="1:4">
      <c r="A715" t="s">
        <v>1026</v>
      </c>
      <c r="B715" t="s">
        <v>1395</v>
      </c>
      <c r="C715" t="s">
        <v>1396</v>
      </c>
      <c r="D715" t="s">
        <v>7</v>
      </c>
    </row>
    <row r="716" spans="1:4">
      <c r="A716" t="s">
        <v>991</v>
      </c>
      <c r="B716" t="s">
        <v>1397</v>
      </c>
      <c r="C716" t="s">
        <v>1398</v>
      </c>
      <c r="D716" t="s">
        <v>7</v>
      </c>
    </row>
    <row r="717" spans="1:4">
      <c r="A717" t="s">
        <v>991</v>
      </c>
      <c r="B717" t="s">
        <v>1399</v>
      </c>
      <c r="C717" t="s">
        <v>1400</v>
      </c>
      <c r="D717" t="s">
        <v>7</v>
      </c>
    </row>
    <row r="718" spans="1:4">
      <c r="A718" t="s">
        <v>991</v>
      </c>
      <c r="B718" t="s">
        <v>1401</v>
      </c>
      <c r="C718" t="s">
        <v>1402</v>
      </c>
      <c r="D718" t="s">
        <v>7</v>
      </c>
    </row>
    <row r="719" spans="1:4">
      <c r="A719" t="s">
        <v>991</v>
      </c>
      <c r="B719" t="s">
        <v>1403</v>
      </c>
      <c r="C719" t="s">
        <v>1404</v>
      </c>
      <c r="D719" t="s">
        <v>7</v>
      </c>
    </row>
    <row r="720" spans="1:4">
      <c r="A720" t="s">
        <v>848</v>
      </c>
      <c r="B720" t="s">
        <v>1405</v>
      </c>
      <c r="C720" t="s">
        <v>1406</v>
      </c>
      <c r="D720" t="s">
        <v>7</v>
      </c>
    </row>
    <row r="721" spans="1:4">
      <c r="A721" t="s">
        <v>1026</v>
      </c>
      <c r="B721" t="s">
        <v>1407</v>
      </c>
      <c r="C721" t="s">
        <v>1408</v>
      </c>
      <c r="D721" t="s">
        <v>7</v>
      </c>
    </row>
    <row r="722" spans="1:4">
      <c r="A722" t="s">
        <v>991</v>
      </c>
      <c r="B722" t="s">
        <v>1409</v>
      </c>
      <c r="C722" t="s">
        <v>1410</v>
      </c>
      <c r="D722" t="s">
        <v>7</v>
      </c>
    </row>
    <row r="723" spans="1:4">
      <c r="A723" t="s">
        <v>991</v>
      </c>
      <c r="B723" t="s">
        <v>1411</v>
      </c>
      <c r="C723" t="s">
        <v>1412</v>
      </c>
      <c r="D723" t="s">
        <v>7</v>
      </c>
    </row>
    <row r="724" spans="1:4">
      <c r="A724" t="s">
        <v>991</v>
      </c>
      <c r="B724" t="s">
        <v>1413</v>
      </c>
      <c r="C724" t="s">
        <v>1414</v>
      </c>
      <c r="D724" t="s">
        <v>7</v>
      </c>
    </row>
    <row r="725" spans="1:4">
      <c r="A725" t="s">
        <v>991</v>
      </c>
      <c r="B725" t="s">
        <v>1415</v>
      </c>
      <c r="C725" t="s">
        <v>1416</v>
      </c>
      <c r="D725" t="s">
        <v>7</v>
      </c>
    </row>
    <row r="726" spans="1:4">
      <c r="A726" t="s">
        <v>991</v>
      </c>
      <c r="B726" t="s">
        <v>1417</v>
      </c>
      <c r="C726" t="s">
        <v>1418</v>
      </c>
      <c r="D726" t="s">
        <v>7</v>
      </c>
    </row>
    <row r="727" spans="1:4">
      <c r="A727" t="s">
        <v>588</v>
      </c>
      <c r="B727" t="s">
        <v>1419</v>
      </c>
      <c r="C727" t="s">
        <v>1420</v>
      </c>
      <c r="D727" t="s">
        <v>7</v>
      </c>
    </row>
    <row r="728" spans="1:4">
      <c r="A728" t="s">
        <v>991</v>
      </c>
      <c r="B728" t="s">
        <v>1421</v>
      </c>
      <c r="C728" t="s">
        <v>1422</v>
      </c>
      <c r="D728" t="s">
        <v>7</v>
      </c>
    </row>
    <row r="729" spans="1:4">
      <c r="A729" t="s">
        <v>991</v>
      </c>
      <c r="B729" t="s">
        <v>1423</v>
      </c>
      <c r="C729" t="s">
        <v>1424</v>
      </c>
      <c r="D729" t="s">
        <v>7</v>
      </c>
    </row>
    <row r="730" spans="1:4">
      <c r="A730" t="s">
        <v>991</v>
      </c>
      <c r="B730" t="s">
        <v>1425</v>
      </c>
      <c r="C730" t="s">
        <v>1426</v>
      </c>
      <c r="D730" t="s">
        <v>7</v>
      </c>
    </row>
    <row r="731" spans="1:4">
      <c r="A731" t="s">
        <v>991</v>
      </c>
      <c r="B731" t="s">
        <v>1427</v>
      </c>
      <c r="C731" t="s">
        <v>1428</v>
      </c>
      <c r="D731" t="s">
        <v>7</v>
      </c>
    </row>
    <row r="732" spans="1:4">
      <c r="A732" t="s">
        <v>991</v>
      </c>
      <c r="B732" t="s">
        <v>1429</v>
      </c>
      <c r="C732" t="s">
        <v>1430</v>
      </c>
      <c r="D732" t="s">
        <v>7</v>
      </c>
    </row>
    <row r="733" spans="1:4">
      <c r="A733" t="s">
        <v>991</v>
      </c>
      <c r="B733" t="s">
        <v>1431</v>
      </c>
      <c r="C733" t="s">
        <v>1432</v>
      </c>
      <c r="D733" t="s">
        <v>7</v>
      </c>
    </row>
    <row r="734" spans="1:4">
      <c r="A734" t="s">
        <v>991</v>
      </c>
      <c r="B734" t="s">
        <v>1433</v>
      </c>
      <c r="C734" t="s">
        <v>1434</v>
      </c>
      <c r="D734" t="s">
        <v>7</v>
      </c>
    </row>
    <row r="735" spans="1:4">
      <c r="A735" t="s">
        <v>991</v>
      </c>
      <c r="B735" t="s">
        <v>1435</v>
      </c>
      <c r="C735" t="s">
        <v>1436</v>
      </c>
      <c r="D735" t="s">
        <v>7</v>
      </c>
    </row>
    <row r="736" spans="1:4">
      <c r="A736" t="s">
        <v>991</v>
      </c>
      <c r="B736" t="s">
        <v>1437</v>
      </c>
      <c r="C736" t="s">
        <v>1438</v>
      </c>
      <c r="D736" t="s">
        <v>7</v>
      </c>
    </row>
    <row r="737" spans="1:4">
      <c r="A737" t="s">
        <v>991</v>
      </c>
      <c r="B737" t="s">
        <v>1439</v>
      </c>
      <c r="C737" t="s">
        <v>1440</v>
      </c>
      <c r="D737" t="s">
        <v>7</v>
      </c>
    </row>
    <row r="738" spans="1:4">
      <c r="A738" t="s">
        <v>991</v>
      </c>
      <c r="B738" t="s">
        <v>1441</v>
      </c>
      <c r="C738" t="s">
        <v>1442</v>
      </c>
      <c r="D738" t="s">
        <v>7</v>
      </c>
    </row>
    <row r="739" spans="1:4">
      <c r="A739" t="s">
        <v>991</v>
      </c>
      <c r="B739" t="s">
        <v>1443</v>
      </c>
      <c r="C739" t="s">
        <v>1444</v>
      </c>
      <c r="D739" t="s">
        <v>7</v>
      </c>
    </row>
    <row r="740" spans="1:4">
      <c r="A740" t="s">
        <v>991</v>
      </c>
      <c r="B740" t="s">
        <v>1445</v>
      </c>
      <c r="C740" t="s">
        <v>1446</v>
      </c>
      <c r="D740" t="s">
        <v>7</v>
      </c>
    </row>
    <row r="741" spans="1:4">
      <c r="A741" t="s">
        <v>991</v>
      </c>
      <c r="B741" t="s">
        <v>1447</v>
      </c>
      <c r="C741" t="s">
        <v>1448</v>
      </c>
      <c r="D741" t="s">
        <v>7</v>
      </c>
    </row>
    <row r="742" spans="1:4">
      <c r="A742" t="s">
        <v>991</v>
      </c>
      <c r="B742" t="s">
        <v>1449</v>
      </c>
      <c r="C742" t="s">
        <v>1450</v>
      </c>
      <c r="D742" t="s">
        <v>7</v>
      </c>
    </row>
    <row r="743" spans="1:4">
      <c r="A743" t="s">
        <v>991</v>
      </c>
      <c r="B743" t="s">
        <v>1451</v>
      </c>
      <c r="C743" t="s">
        <v>1452</v>
      </c>
      <c r="D743" t="s">
        <v>7</v>
      </c>
    </row>
    <row r="744" spans="1:4">
      <c r="A744" t="s">
        <v>468</v>
      </c>
      <c r="B744" t="s">
        <v>1453</v>
      </c>
      <c r="C744" t="s">
        <v>1454</v>
      </c>
      <c r="D744" t="s">
        <v>29</v>
      </c>
    </row>
    <row r="745" spans="1:4">
      <c r="A745" t="s">
        <v>425</v>
      </c>
      <c r="B745" t="s">
        <v>1455</v>
      </c>
      <c r="C745" t="s">
        <v>1456</v>
      </c>
      <c r="D745" t="s">
        <v>29</v>
      </c>
    </row>
    <row r="746" spans="1:4">
      <c r="A746" t="s">
        <v>453</v>
      </c>
      <c r="B746" t="s">
        <v>1457</v>
      </c>
      <c r="C746" t="s">
        <v>1458</v>
      </c>
      <c r="D746" t="s">
        <v>7</v>
      </c>
    </row>
    <row r="747" spans="1:4">
      <c r="A747" t="s">
        <v>766</v>
      </c>
      <c r="B747" t="s">
        <v>1459</v>
      </c>
      <c r="C747" t="s">
        <v>1460</v>
      </c>
      <c r="D747" t="s">
        <v>7</v>
      </c>
    </row>
    <row r="748" spans="1:4">
      <c r="A748" t="s">
        <v>453</v>
      </c>
      <c r="B748" t="s">
        <v>1461</v>
      </c>
      <c r="C748" t="s">
        <v>1462</v>
      </c>
      <c r="D748" t="s">
        <v>7</v>
      </c>
    </row>
    <row r="749" spans="1:4">
      <c r="A749" t="s">
        <v>766</v>
      </c>
      <c r="B749" t="s">
        <v>1463</v>
      </c>
      <c r="C749" t="s">
        <v>1464</v>
      </c>
      <c r="D749" t="s">
        <v>7</v>
      </c>
    </row>
    <row r="750" spans="1:4">
      <c r="A750" t="s">
        <v>843</v>
      </c>
      <c r="B750" t="s">
        <v>1465</v>
      </c>
      <c r="C750" t="s">
        <v>1466</v>
      </c>
      <c r="D750" t="s">
        <v>7</v>
      </c>
    </row>
    <row r="751" spans="1:4">
      <c r="A751" t="s">
        <v>391</v>
      </c>
      <c r="B751" t="s">
        <v>1467</v>
      </c>
      <c r="C751" t="s">
        <v>1468</v>
      </c>
      <c r="D751" t="s">
        <v>7</v>
      </c>
    </row>
    <row r="752" spans="1:4">
      <c r="A752" t="s">
        <v>848</v>
      </c>
      <c r="B752" t="s">
        <v>1469</v>
      </c>
      <c r="C752" t="s">
        <v>1470</v>
      </c>
      <c r="D752" t="s">
        <v>7</v>
      </c>
    </row>
    <row r="753" spans="1:4">
      <c r="A753" t="s">
        <v>848</v>
      </c>
      <c r="B753" t="s">
        <v>1471</v>
      </c>
      <c r="C753" t="s">
        <v>1472</v>
      </c>
      <c r="D753" t="s">
        <v>7</v>
      </c>
    </row>
    <row r="754" spans="1:4">
      <c r="A754" t="s">
        <v>843</v>
      </c>
      <c r="B754" t="s">
        <v>1473</v>
      </c>
      <c r="C754" t="s">
        <v>1474</v>
      </c>
      <c r="D754" t="s">
        <v>7</v>
      </c>
    </row>
    <row r="755" spans="1:4">
      <c r="A755" t="s">
        <v>848</v>
      </c>
      <c r="B755" t="s">
        <v>1475</v>
      </c>
      <c r="C755" t="s">
        <v>1475</v>
      </c>
      <c r="D755" t="s">
        <v>29</v>
      </c>
    </row>
    <row r="756" spans="1:4">
      <c r="A756" t="s">
        <v>229</v>
      </c>
      <c r="B756" t="s">
        <v>1476</v>
      </c>
      <c r="C756" t="s">
        <v>1476</v>
      </c>
      <c r="D756" t="s">
        <v>7</v>
      </c>
    </row>
    <row r="757" spans="1:4">
      <c r="A757" t="s">
        <v>229</v>
      </c>
      <c r="B757" t="s">
        <v>1477</v>
      </c>
      <c r="C757" t="s">
        <v>1477</v>
      </c>
      <c r="D757" t="s">
        <v>7</v>
      </c>
    </row>
    <row r="758" spans="1:4">
      <c r="A758" t="s">
        <v>229</v>
      </c>
      <c r="B758" t="s">
        <v>1478</v>
      </c>
      <c r="C758" t="s">
        <v>1478</v>
      </c>
      <c r="D758" t="s">
        <v>7</v>
      </c>
    </row>
    <row r="759" spans="1:4">
      <c r="A759" t="s">
        <v>229</v>
      </c>
      <c r="B759" t="s">
        <v>1479</v>
      </c>
      <c r="C759" t="s">
        <v>1479</v>
      </c>
      <c r="D759" t="s">
        <v>7</v>
      </c>
    </row>
    <row r="760" spans="1:4">
      <c r="A760" t="s">
        <v>1026</v>
      </c>
      <c r="B760" t="s">
        <v>1480</v>
      </c>
      <c r="C760" t="s">
        <v>1480</v>
      </c>
      <c r="D760" t="s">
        <v>7</v>
      </c>
    </row>
    <row r="761" spans="1:4">
      <c r="A761" t="s">
        <v>1026</v>
      </c>
      <c r="B761" t="s">
        <v>1481</v>
      </c>
      <c r="C761" t="s">
        <v>1481</v>
      </c>
      <c r="D761" t="s">
        <v>7</v>
      </c>
    </row>
    <row r="762" spans="1:4">
      <c r="A762" t="s">
        <v>229</v>
      </c>
      <c r="B762" t="s">
        <v>1482</v>
      </c>
      <c r="C762" t="s">
        <v>1482</v>
      </c>
      <c r="D762" t="s">
        <v>7</v>
      </c>
    </row>
    <row r="763" spans="1:4">
      <c r="A763" t="s">
        <v>229</v>
      </c>
      <c r="B763" t="s">
        <v>1483</v>
      </c>
      <c r="C763" t="s">
        <v>1484</v>
      </c>
      <c r="D763" t="s">
        <v>7</v>
      </c>
    </row>
    <row r="764" spans="1:4">
      <c r="A764" t="s">
        <v>1026</v>
      </c>
      <c r="B764" t="s">
        <v>1485</v>
      </c>
      <c r="C764" t="s">
        <v>1486</v>
      </c>
      <c r="D764" t="s">
        <v>7</v>
      </c>
    </row>
    <row r="765" spans="1:4">
      <c r="A765" t="s">
        <v>425</v>
      </c>
      <c r="B765" t="s">
        <v>1487</v>
      </c>
      <c r="C765" t="s">
        <v>1488</v>
      </c>
      <c r="D765" t="s">
        <v>29</v>
      </c>
    </row>
    <row r="766" spans="1:4">
      <c r="A766" t="s">
        <v>229</v>
      </c>
      <c r="B766" t="s">
        <v>1489</v>
      </c>
      <c r="C766" t="s">
        <v>1490</v>
      </c>
      <c r="D766" t="s">
        <v>7</v>
      </c>
    </row>
    <row r="767" spans="1:4">
      <c r="A767" t="s">
        <v>1026</v>
      </c>
      <c r="B767" t="s">
        <v>1491</v>
      </c>
      <c r="C767" t="s">
        <v>1492</v>
      </c>
      <c r="D767" t="s">
        <v>7</v>
      </c>
    </row>
    <row r="768" spans="1:4">
      <c r="A768" t="s">
        <v>229</v>
      </c>
      <c r="B768" t="s">
        <v>1493</v>
      </c>
      <c r="C768" t="s">
        <v>1494</v>
      </c>
      <c r="D768" t="s">
        <v>7</v>
      </c>
    </row>
    <row r="769" spans="1:4">
      <c r="A769" t="s">
        <v>229</v>
      </c>
      <c r="B769" t="s">
        <v>1495</v>
      </c>
      <c r="C769" t="s">
        <v>1496</v>
      </c>
      <c r="D769" t="s">
        <v>7</v>
      </c>
    </row>
    <row r="770" spans="1:4">
      <c r="A770" t="s">
        <v>229</v>
      </c>
      <c r="B770" t="s">
        <v>1497</v>
      </c>
      <c r="C770" t="s">
        <v>1498</v>
      </c>
      <c r="D770" t="s">
        <v>7</v>
      </c>
    </row>
    <row r="771" spans="1:4">
      <c r="A771" t="s">
        <v>229</v>
      </c>
      <c r="B771" t="s">
        <v>1499</v>
      </c>
      <c r="C771" t="s">
        <v>1500</v>
      </c>
      <c r="D771" t="s">
        <v>7</v>
      </c>
    </row>
    <row r="772" spans="1:4">
      <c r="A772" t="s">
        <v>1026</v>
      </c>
      <c r="B772" t="s">
        <v>1501</v>
      </c>
      <c r="C772" t="s">
        <v>1502</v>
      </c>
      <c r="D772" t="s">
        <v>7</v>
      </c>
    </row>
    <row r="773" spans="1:4">
      <c r="A773" t="s">
        <v>1026</v>
      </c>
      <c r="B773" t="s">
        <v>1503</v>
      </c>
      <c r="C773" t="s">
        <v>1504</v>
      </c>
      <c r="D773" t="s">
        <v>7</v>
      </c>
    </row>
    <row r="774" spans="1:4">
      <c r="A774" t="s">
        <v>588</v>
      </c>
      <c r="B774" t="s">
        <v>1505</v>
      </c>
      <c r="C774" t="s">
        <v>1506</v>
      </c>
      <c r="D774" t="s">
        <v>7</v>
      </c>
    </row>
    <row r="775" spans="1:4">
      <c r="A775" t="s">
        <v>26</v>
      </c>
      <c r="B775" t="s">
        <v>1507</v>
      </c>
      <c r="C775" t="s">
        <v>1508</v>
      </c>
      <c r="D775" t="s">
        <v>7</v>
      </c>
    </row>
    <row r="776" spans="1:4">
      <c r="A776" t="s">
        <v>843</v>
      </c>
      <c r="B776" t="s">
        <v>1509</v>
      </c>
      <c r="C776" t="s">
        <v>1510</v>
      </c>
      <c r="D776" t="s">
        <v>7</v>
      </c>
    </row>
    <row r="777" spans="1:4">
      <c r="A777" t="s">
        <v>561</v>
      </c>
      <c r="B777" t="s">
        <v>1511</v>
      </c>
      <c r="C777" t="s">
        <v>1511</v>
      </c>
      <c r="D777" t="s">
        <v>7</v>
      </c>
    </row>
    <row r="778" spans="1:4">
      <c r="A778" t="s">
        <v>561</v>
      </c>
      <c r="B778" t="s">
        <v>1512</v>
      </c>
      <c r="C778" t="s">
        <v>1512</v>
      </c>
      <c r="D778" t="s">
        <v>7</v>
      </c>
    </row>
    <row r="779" spans="1:4">
      <c r="A779" t="s">
        <v>561</v>
      </c>
      <c r="B779" t="s">
        <v>1513</v>
      </c>
      <c r="C779" t="s">
        <v>1513</v>
      </c>
      <c r="D779" t="s">
        <v>7</v>
      </c>
    </row>
    <row r="780" spans="1:4">
      <c r="A780" t="s">
        <v>848</v>
      </c>
      <c r="B780" t="s">
        <v>1514</v>
      </c>
      <c r="C780" t="s">
        <v>1515</v>
      </c>
      <c r="D780" t="s">
        <v>7</v>
      </c>
    </row>
    <row r="781" spans="1:4">
      <c r="A781" t="s">
        <v>561</v>
      </c>
      <c r="B781" t="s">
        <v>1516</v>
      </c>
      <c r="C781" t="s">
        <v>1516</v>
      </c>
      <c r="D781" t="s">
        <v>7</v>
      </c>
    </row>
    <row r="782" spans="1:4">
      <c r="A782" t="s">
        <v>413</v>
      </c>
      <c r="B782" t="s">
        <v>1517</v>
      </c>
      <c r="C782" t="s">
        <v>1517</v>
      </c>
      <c r="D782" t="s">
        <v>7</v>
      </c>
    </row>
    <row r="783" spans="1:4">
      <c r="A783" t="s">
        <v>413</v>
      </c>
      <c r="B783" t="s">
        <v>1518</v>
      </c>
      <c r="C783" t="s">
        <v>1518</v>
      </c>
      <c r="D783" t="s">
        <v>7</v>
      </c>
    </row>
    <row r="784" spans="1:4">
      <c r="A784" t="s">
        <v>413</v>
      </c>
      <c r="B784" t="s">
        <v>1519</v>
      </c>
      <c r="C784" t="s">
        <v>1519</v>
      </c>
      <c r="D784" t="s">
        <v>7</v>
      </c>
    </row>
    <row r="785" spans="1:4">
      <c r="A785" t="s">
        <v>413</v>
      </c>
      <c r="B785" t="s">
        <v>1520</v>
      </c>
      <c r="C785" t="s">
        <v>1520</v>
      </c>
      <c r="D785" t="s">
        <v>7</v>
      </c>
    </row>
    <row r="786" spans="1:4">
      <c r="A786" t="s">
        <v>413</v>
      </c>
      <c r="B786" t="s">
        <v>1521</v>
      </c>
      <c r="C786" t="s">
        <v>1521</v>
      </c>
      <c r="D786" t="s">
        <v>7</v>
      </c>
    </row>
    <row r="787" spans="1:4">
      <c r="A787" t="s">
        <v>413</v>
      </c>
      <c r="B787" t="s">
        <v>1522</v>
      </c>
      <c r="C787" t="s">
        <v>1522</v>
      </c>
      <c r="D787" t="s">
        <v>7</v>
      </c>
    </row>
    <row r="788" spans="1:4">
      <c r="A788" t="s">
        <v>413</v>
      </c>
      <c r="B788" t="s">
        <v>1523</v>
      </c>
      <c r="C788" t="s">
        <v>1524</v>
      </c>
      <c r="D788" t="s">
        <v>29</v>
      </c>
    </row>
    <row r="789" spans="1:4">
      <c r="A789" t="s">
        <v>1026</v>
      </c>
      <c r="B789" t="s">
        <v>1525</v>
      </c>
      <c r="C789" t="s">
        <v>1526</v>
      </c>
      <c r="D789" t="s">
        <v>7</v>
      </c>
    </row>
    <row r="790" spans="1:4">
      <c r="A790" t="s">
        <v>777</v>
      </c>
      <c r="B790" t="s">
        <v>1527</v>
      </c>
      <c r="C790" t="s">
        <v>1528</v>
      </c>
      <c r="D790" t="s">
        <v>7</v>
      </c>
    </row>
    <row r="791" spans="1:4">
      <c r="A791" t="s">
        <v>1026</v>
      </c>
      <c r="B791" t="s">
        <v>1529</v>
      </c>
      <c r="C791" t="s">
        <v>1530</v>
      </c>
      <c r="D791" t="s">
        <v>7</v>
      </c>
    </row>
    <row r="792" spans="1:4">
      <c r="A792" t="s">
        <v>413</v>
      </c>
      <c r="B792" t="s">
        <v>1531</v>
      </c>
      <c r="C792" t="s">
        <v>1532</v>
      </c>
      <c r="D792" t="s">
        <v>7</v>
      </c>
    </row>
    <row r="793" spans="1:4">
      <c r="A793" t="s">
        <v>1026</v>
      </c>
      <c r="B793" t="s">
        <v>1533</v>
      </c>
      <c r="C793" t="s">
        <v>1534</v>
      </c>
      <c r="D793" t="s">
        <v>7</v>
      </c>
    </row>
    <row r="794" spans="1:4">
      <c r="A794" t="s">
        <v>1026</v>
      </c>
      <c r="B794" t="s">
        <v>1535</v>
      </c>
      <c r="C794" t="s">
        <v>1536</v>
      </c>
      <c r="D794" t="s">
        <v>7</v>
      </c>
    </row>
    <row r="795" spans="1:4">
      <c r="A795" t="s">
        <v>413</v>
      </c>
      <c r="B795" t="s">
        <v>1537</v>
      </c>
      <c r="C795" t="s">
        <v>1538</v>
      </c>
      <c r="D795" t="s">
        <v>7</v>
      </c>
    </row>
    <row r="796" spans="1:4">
      <c r="A796" t="s">
        <v>1026</v>
      </c>
      <c r="B796" t="s">
        <v>1539</v>
      </c>
      <c r="C796" t="s">
        <v>1540</v>
      </c>
      <c r="D796" t="s">
        <v>7</v>
      </c>
    </row>
    <row r="797" spans="1:4">
      <c r="A797" t="s">
        <v>588</v>
      </c>
      <c r="B797" t="s">
        <v>1541</v>
      </c>
      <c r="C797" t="s">
        <v>1542</v>
      </c>
      <c r="D797" t="s">
        <v>7</v>
      </c>
    </row>
    <row r="798" spans="1:4">
      <c r="A798" t="s">
        <v>1026</v>
      </c>
      <c r="B798" t="s">
        <v>1543</v>
      </c>
      <c r="C798" t="s">
        <v>1544</v>
      </c>
      <c r="D798" t="s">
        <v>7</v>
      </c>
    </row>
    <row r="799" spans="1:4">
      <c r="A799" t="s">
        <v>588</v>
      </c>
      <c r="B799" t="s">
        <v>1545</v>
      </c>
      <c r="C799" t="s">
        <v>1546</v>
      </c>
      <c r="D799" t="s">
        <v>7</v>
      </c>
    </row>
    <row r="800" spans="1:4">
      <c r="A800" t="s">
        <v>413</v>
      </c>
      <c r="B800" t="s">
        <v>1547</v>
      </c>
      <c r="C800" t="s">
        <v>1548</v>
      </c>
      <c r="D800" t="s">
        <v>7</v>
      </c>
    </row>
    <row r="801" spans="1:4">
      <c r="A801" t="s">
        <v>413</v>
      </c>
      <c r="B801" t="s">
        <v>1549</v>
      </c>
      <c r="C801" t="s">
        <v>1550</v>
      </c>
      <c r="D801" t="s">
        <v>7</v>
      </c>
    </row>
    <row r="802" spans="1:4">
      <c r="A802" t="s">
        <v>26</v>
      </c>
      <c r="B802" t="s">
        <v>1551</v>
      </c>
      <c r="C802" t="s">
        <v>1552</v>
      </c>
      <c r="D802" t="s">
        <v>7</v>
      </c>
    </row>
    <row r="803" spans="1:4">
      <c r="A803" t="s">
        <v>26</v>
      </c>
      <c r="B803" t="s">
        <v>1553</v>
      </c>
      <c r="C803" t="s">
        <v>1553</v>
      </c>
      <c r="D803" t="s">
        <v>7</v>
      </c>
    </row>
    <row r="804" spans="1:4">
      <c r="A804" t="s">
        <v>860</v>
      </c>
      <c r="B804" t="s">
        <v>1554</v>
      </c>
      <c r="C804" t="s">
        <v>1555</v>
      </c>
      <c r="D804" t="s">
        <v>7</v>
      </c>
    </row>
    <row r="805" spans="1:4">
      <c r="A805" t="s">
        <v>766</v>
      </c>
      <c r="B805" t="s">
        <v>1556</v>
      </c>
      <c r="C805" t="s">
        <v>1557</v>
      </c>
      <c r="D805" t="s">
        <v>7</v>
      </c>
    </row>
    <row r="806" spans="1:4">
      <c r="A806" t="s">
        <v>358</v>
      </c>
      <c r="B806" t="s">
        <v>1558</v>
      </c>
      <c r="C806" t="s">
        <v>1559</v>
      </c>
      <c r="D806" t="s">
        <v>7</v>
      </c>
    </row>
    <row r="807" spans="1:4">
      <c r="A807" t="s">
        <v>843</v>
      </c>
      <c r="B807" t="s">
        <v>1560</v>
      </c>
      <c r="C807" t="s">
        <v>1561</v>
      </c>
      <c r="D807" t="s">
        <v>7</v>
      </c>
    </row>
    <row r="808" spans="1:4">
      <c r="A808" t="s">
        <v>843</v>
      </c>
      <c r="B808" t="s">
        <v>1562</v>
      </c>
      <c r="C808" t="s">
        <v>1563</v>
      </c>
      <c r="D808" t="s">
        <v>29</v>
      </c>
    </row>
    <row r="809" spans="1:4">
      <c r="A809" t="s">
        <v>848</v>
      </c>
      <c r="B809" t="s">
        <v>1564</v>
      </c>
      <c r="C809" t="s">
        <v>1565</v>
      </c>
      <c r="D809" t="s">
        <v>7</v>
      </c>
    </row>
    <row r="810" spans="1:4">
      <c r="A810" t="s">
        <v>843</v>
      </c>
      <c r="B810" t="s">
        <v>1566</v>
      </c>
      <c r="C810" t="s">
        <v>1567</v>
      </c>
      <c r="D810" t="s">
        <v>7</v>
      </c>
    </row>
    <row r="811" spans="1:4">
      <c r="A811" t="s">
        <v>843</v>
      </c>
      <c r="B811" t="s">
        <v>1568</v>
      </c>
      <c r="C811" t="s">
        <v>1569</v>
      </c>
      <c r="D811" t="s">
        <v>7</v>
      </c>
    </row>
    <row r="812" spans="1:4">
      <c r="A812" t="s">
        <v>766</v>
      </c>
      <c r="B812" t="s">
        <v>1570</v>
      </c>
      <c r="C812" t="s">
        <v>1571</v>
      </c>
      <c r="D812" t="s">
        <v>7</v>
      </c>
    </row>
    <row r="813" spans="1:4">
      <c r="A813" t="s">
        <v>848</v>
      </c>
      <c r="B813" t="s">
        <v>1572</v>
      </c>
      <c r="C813" t="s">
        <v>1573</v>
      </c>
      <c r="D813" t="s">
        <v>7</v>
      </c>
    </row>
    <row r="814" spans="1:4">
      <c r="A814" t="s">
        <v>391</v>
      </c>
      <c r="B814" t="s">
        <v>1574</v>
      </c>
      <c r="C814" t="s">
        <v>1575</v>
      </c>
      <c r="D814" t="s">
        <v>7</v>
      </c>
    </row>
    <row r="815" spans="1:4">
      <c r="A815" t="s">
        <v>453</v>
      </c>
      <c r="B815" t="s">
        <v>1576</v>
      </c>
      <c r="C815" t="s">
        <v>1577</v>
      </c>
      <c r="D815" t="s">
        <v>7</v>
      </c>
    </row>
    <row r="816" spans="1:4">
      <c r="A816" t="s">
        <v>453</v>
      </c>
      <c r="B816" t="s">
        <v>1578</v>
      </c>
      <c r="C816" t="s">
        <v>1579</v>
      </c>
      <c r="D816" t="s">
        <v>7</v>
      </c>
    </row>
    <row r="817" spans="1:4">
      <c r="A817" t="s">
        <v>843</v>
      </c>
      <c r="B817" t="s">
        <v>1580</v>
      </c>
      <c r="C817" t="s">
        <v>1581</v>
      </c>
      <c r="D817" t="s">
        <v>7</v>
      </c>
    </row>
    <row r="818" spans="1:4">
      <c r="A818" t="s">
        <v>843</v>
      </c>
      <c r="B818" t="s">
        <v>1582</v>
      </c>
      <c r="C818" t="s">
        <v>1583</v>
      </c>
      <c r="D818" t="s">
        <v>7</v>
      </c>
    </row>
    <row r="819" spans="1:4">
      <c r="A819" t="s">
        <v>391</v>
      </c>
      <c r="B819" t="s">
        <v>1584</v>
      </c>
      <c r="C819" t="s">
        <v>1585</v>
      </c>
      <c r="D819" t="s">
        <v>7</v>
      </c>
    </row>
    <row r="820" spans="1:4">
      <c r="A820" t="s">
        <v>843</v>
      </c>
      <c r="B820" t="s">
        <v>1586</v>
      </c>
      <c r="C820" t="s">
        <v>1587</v>
      </c>
      <c r="D820" t="s">
        <v>7</v>
      </c>
    </row>
    <row r="821" spans="1:4">
      <c r="A821" t="s">
        <v>432</v>
      </c>
      <c r="B821" t="s">
        <v>1588</v>
      </c>
      <c r="C821" t="s">
        <v>1589</v>
      </c>
      <c r="D821" t="s">
        <v>7</v>
      </c>
    </row>
    <row r="822" spans="1:4">
      <c r="A822" t="s">
        <v>432</v>
      </c>
      <c r="B822" t="s">
        <v>1590</v>
      </c>
      <c r="C822" t="s">
        <v>1591</v>
      </c>
      <c r="D822" t="s">
        <v>7</v>
      </c>
    </row>
    <row r="823" spans="1:4">
      <c r="A823" t="s">
        <v>432</v>
      </c>
      <c r="B823" t="s">
        <v>1592</v>
      </c>
      <c r="C823" t="s">
        <v>1593</v>
      </c>
      <c r="D823" t="s">
        <v>7</v>
      </c>
    </row>
    <row r="824" spans="1:4">
      <c r="A824" t="s">
        <v>432</v>
      </c>
      <c r="B824" t="s">
        <v>1594</v>
      </c>
      <c r="C824" t="s">
        <v>1595</v>
      </c>
      <c r="D824" t="s">
        <v>7</v>
      </c>
    </row>
    <row r="825" spans="1:4">
      <c r="A825" t="s">
        <v>432</v>
      </c>
      <c r="B825" t="s">
        <v>1596</v>
      </c>
      <c r="C825" t="s">
        <v>1597</v>
      </c>
      <c r="D825" t="s">
        <v>7</v>
      </c>
    </row>
    <row r="826" spans="1:4">
      <c r="A826" t="s">
        <v>432</v>
      </c>
      <c r="B826" t="s">
        <v>1598</v>
      </c>
      <c r="C826" t="s">
        <v>1599</v>
      </c>
      <c r="D826" t="s">
        <v>7</v>
      </c>
    </row>
    <row r="827" spans="1:4">
      <c r="A827" t="s">
        <v>432</v>
      </c>
      <c r="B827" t="s">
        <v>1600</v>
      </c>
      <c r="C827" t="s">
        <v>1601</v>
      </c>
      <c r="D827" t="s">
        <v>7</v>
      </c>
    </row>
    <row r="828" spans="1:4">
      <c r="A828" t="s">
        <v>432</v>
      </c>
      <c r="B828" t="s">
        <v>1602</v>
      </c>
      <c r="C828" t="s">
        <v>1603</v>
      </c>
      <c r="D828" t="s">
        <v>7</v>
      </c>
    </row>
    <row r="829" spans="1:4">
      <c r="A829" t="s">
        <v>432</v>
      </c>
      <c r="B829" t="s">
        <v>1604</v>
      </c>
      <c r="C829" t="s">
        <v>1605</v>
      </c>
      <c r="D829" t="s">
        <v>7</v>
      </c>
    </row>
    <row r="830" spans="1:4">
      <c r="A830" t="s">
        <v>432</v>
      </c>
      <c r="B830" t="s">
        <v>1606</v>
      </c>
      <c r="C830" t="s">
        <v>1607</v>
      </c>
      <c r="D830" t="s">
        <v>7</v>
      </c>
    </row>
    <row r="831" spans="1:4">
      <c r="A831" t="s">
        <v>432</v>
      </c>
      <c r="B831" t="s">
        <v>1608</v>
      </c>
      <c r="C831" t="s">
        <v>1609</v>
      </c>
      <c r="D831" t="s">
        <v>7</v>
      </c>
    </row>
    <row r="832" spans="1:4">
      <c r="A832" t="s">
        <v>432</v>
      </c>
      <c r="B832" t="s">
        <v>1610</v>
      </c>
      <c r="C832" t="s">
        <v>1611</v>
      </c>
      <c r="D832" t="s">
        <v>7</v>
      </c>
    </row>
    <row r="833" spans="1:6">
      <c r="A833" t="s">
        <v>432</v>
      </c>
      <c r="B833" t="s">
        <v>1612</v>
      </c>
      <c r="C833" t="s">
        <v>1613</v>
      </c>
      <c r="D833" t="s">
        <v>7</v>
      </c>
    </row>
    <row r="834" spans="1:6">
      <c r="A834" t="s">
        <v>432</v>
      </c>
      <c r="B834" t="s">
        <v>1614</v>
      </c>
      <c r="C834" t="s">
        <v>1615</v>
      </c>
      <c r="D834" t="s">
        <v>7</v>
      </c>
    </row>
    <row r="835" spans="1:6">
      <c r="A835" t="s">
        <v>425</v>
      </c>
      <c r="B835" t="s">
        <v>1616</v>
      </c>
      <c r="C835" t="s">
        <v>1617</v>
      </c>
      <c r="D835" t="s">
        <v>29</v>
      </c>
    </row>
    <row r="836" spans="1:6">
      <c r="A836" t="s">
        <v>848</v>
      </c>
      <c r="B836" t="s">
        <v>1618</v>
      </c>
      <c r="C836" t="s">
        <v>1619</v>
      </c>
      <c r="D836" t="s">
        <v>7</v>
      </c>
    </row>
    <row r="837" spans="1:6">
      <c r="A837" t="s">
        <v>848</v>
      </c>
      <c r="B837" t="s">
        <v>1620</v>
      </c>
      <c r="C837" t="s">
        <v>1621</v>
      </c>
      <c r="D837" t="s">
        <v>7</v>
      </c>
    </row>
    <row r="838" spans="1:6">
      <c r="A838" t="s">
        <v>843</v>
      </c>
      <c r="B838" t="s">
        <v>1622</v>
      </c>
      <c r="C838" t="s">
        <v>1623</v>
      </c>
      <c r="D838" t="s">
        <v>7</v>
      </c>
    </row>
    <row r="839" spans="1:6">
      <c r="A839" t="s">
        <v>843</v>
      </c>
      <c r="B839" t="s">
        <v>1624</v>
      </c>
      <c r="C839" t="s">
        <v>1625</v>
      </c>
      <c r="D839" t="s">
        <v>7</v>
      </c>
    </row>
    <row r="840" spans="1:6">
      <c r="A840" t="s">
        <v>843</v>
      </c>
      <c r="B840" t="s">
        <v>1626</v>
      </c>
      <c r="C840" t="s">
        <v>1627</v>
      </c>
      <c r="D840" t="s">
        <v>7</v>
      </c>
    </row>
    <row r="841" spans="1:6">
      <c r="A841" t="s">
        <v>843</v>
      </c>
      <c r="B841" t="s">
        <v>1628</v>
      </c>
      <c r="C841" t="s">
        <v>1629</v>
      </c>
      <c r="D841" t="s">
        <v>7</v>
      </c>
    </row>
    <row r="842" spans="1:6">
      <c r="A842" t="s">
        <v>843</v>
      </c>
      <c r="B842" t="s">
        <v>1630</v>
      </c>
      <c r="C842" t="s">
        <v>1631</v>
      </c>
      <c r="D842" t="s">
        <v>7</v>
      </c>
    </row>
    <row r="843" spans="1:6">
      <c r="A843" t="s">
        <v>843</v>
      </c>
      <c r="B843" t="s">
        <v>1632</v>
      </c>
      <c r="C843" t="s">
        <v>1633</v>
      </c>
      <c r="D843" t="s">
        <v>7</v>
      </c>
    </row>
    <row r="844" spans="1:6">
      <c r="A844" t="s">
        <v>843</v>
      </c>
      <c r="B844" t="s">
        <v>1634</v>
      </c>
      <c r="C844" t="s">
        <v>1635</v>
      </c>
      <c r="D844" t="s">
        <v>29</v>
      </c>
    </row>
    <row r="845" spans="1:6">
      <c r="A845" t="s">
        <v>843</v>
      </c>
      <c r="B845" t="s">
        <v>1636</v>
      </c>
      <c r="C845" t="s">
        <v>1637</v>
      </c>
      <c r="D845" t="s">
        <v>7</v>
      </c>
      <c r="F845" t="s">
        <v>1638</v>
      </c>
    </row>
    <row r="846" spans="1:6">
      <c r="A846" t="s">
        <v>843</v>
      </c>
      <c r="B846" t="s">
        <v>1639</v>
      </c>
      <c r="C846" t="s">
        <v>1640</v>
      </c>
      <c r="D846" t="s">
        <v>7</v>
      </c>
    </row>
    <row r="847" spans="1:6">
      <c r="A847" t="s">
        <v>843</v>
      </c>
      <c r="B847" t="s">
        <v>1641</v>
      </c>
      <c r="C847" t="s">
        <v>1642</v>
      </c>
      <c r="D847" t="s">
        <v>7</v>
      </c>
    </row>
    <row r="848" spans="1:6">
      <c r="A848" t="s">
        <v>843</v>
      </c>
      <c r="B848" t="s">
        <v>1643</v>
      </c>
      <c r="C848" t="s">
        <v>1644</v>
      </c>
      <c r="D848" t="s">
        <v>7</v>
      </c>
    </row>
    <row r="849" spans="1:4">
      <c r="A849" t="s">
        <v>843</v>
      </c>
      <c r="B849" t="s">
        <v>1645</v>
      </c>
      <c r="C849" t="s">
        <v>1646</v>
      </c>
      <c r="D849" t="s">
        <v>7</v>
      </c>
    </row>
    <row r="850" spans="1:4">
      <c r="A850" t="s">
        <v>843</v>
      </c>
      <c r="B850" t="s">
        <v>1647</v>
      </c>
      <c r="C850" t="s">
        <v>1648</v>
      </c>
      <c r="D850" t="s">
        <v>7</v>
      </c>
    </row>
    <row r="851" spans="1:4">
      <c r="A851" t="s">
        <v>843</v>
      </c>
      <c r="B851" t="s">
        <v>1649</v>
      </c>
      <c r="C851" t="s">
        <v>1650</v>
      </c>
      <c r="D851" t="s">
        <v>7</v>
      </c>
    </row>
    <row r="852" spans="1:4">
      <c r="A852" t="s">
        <v>843</v>
      </c>
      <c r="B852" t="s">
        <v>1651</v>
      </c>
      <c r="C852" t="s">
        <v>1652</v>
      </c>
      <c r="D852" t="s">
        <v>7</v>
      </c>
    </row>
    <row r="853" spans="1:4">
      <c r="A853" t="s">
        <v>843</v>
      </c>
      <c r="B853" t="s">
        <v>1653</v>
      </c>
      <c r="C853" t="s">
        <v>1654</v>
      </c>
      <c r="D853" t="s">
        <v>7</v>
      </c>
    </row>
    <row r="854" spans="1:4">
      <c r="A854" t="s">
        <v>843</v>
      </c>
      <c r="B854" t="s">
        <v>1655</v>
      </c>
      <c r="C854" t="s">
        <v>1656</v>
      </c>
      <c r="D854" t="s">
        <v>7</v>
      </c>
    </row>
    <row r="855" spans="1:4">
      <c r="A855" t="s">
        <v>843</v>
      </c>
      <c r="B855" t="s">
        <v>1657</v>
      </c>
      <c r="C855" t="s">
        <v>1658</v>
      </c>
      <c r="D855" t="s">
        <v>7</v>
      </c>
    </row>
    <row r="856" spans="1:4">
      <c r="A856" t="s">
        <v>843</v>
      </c>
      <c r="B856" t="s">
        <v>1659</v>
      </c>
      <c r="C856" t="s">
        <v>1660</v>
      </c>
      <c r="D856" t="s">
        <v>7</v>
      </c>
    </row>
    <row r="857" spans="1:4">
      <c r="A857" t="s">
        <v>843</v>
      </c>
      <c r="B857" t="s">
        <v>1661</v>
      </c>
      <c r="C857" t="s">
        <v>1662</v>
      </c>
      <c r="D857" t="s">
        <v>7</v>
      </c>
    </row>
    <row r="858" spans="1:4">
      <c r="A858" t="s">
        <v>843</v>
      </c>
      <c r="B858" t="s">
        <v>1663</v>
      </c>
      <c r="C858" t="s">
        <v>1664</v>
      </c>
      <c r="D858" t="s">
        <v>7</v>
      </c>
    </row>
    <row r="859" spans="1:4">
      <c r="A859" t="s">
        <v>843</v>
      </c>
      <c r="B859" t="s">
        <v>1665</v>
      </c>
      <c r="C859" t="s">
        <v>1666</v>
      </c>
      <c r="D859" t="s">
        <v>7</v>
      </c>
    </row>
    <row r="860" spans="1:4">
      <c r="A860" t="s">
        <v>843</v>
      </c>
      <c r="B860" t="s">
        <v>1667</v>
      </c>
      <c r="C860" t="s">
        <v>1668</v>
      </c>
      <c r="D860" t="s">
        <v>7</v>
      </c>
    </row>
    <row r="861" spans="1:4">
      <c r="A861" t="s">
        <v>843</v>
      </c>
      <c r="B861" t="s">
        <v>1669</v>
      </c>
      <c r="C861" t="s">
        <v>1670</v>
      </c>
      <c r="D861" t="s">
        <v>7</v>
      </c>
    </row>
    <row r="862" spans="1:4">
      <c r="A862" t="s">
        <v>843</v>
      </c>
      <c r="B862" t="s">
        <v>1671</v>
      </c>
      <c r="C862" t="s">
        <v>1672</v>
      </c>
      <c r="D862" t="s">
        <v>7</v>
      </c>
    </row>
    <row r="863" spans="1:4">
      <c r="A863" t="s">
        <v>843</v>
      </c>
      <c r="B863" t="s">
        <v>1673</v>
      </c>
      <c r="C863" t="s">
        <v>1674</v>
      </c>
      <c r="D863" t="s">
        <v>7</v>
      </c>
    </row>
    <row r="864" spans="1:4">
      <c r="A864" t="s">
        <v>843</v>
      </c>
      <c r="B864" t="s">
        <v>1675</v>
      </c>
      <c r="C864" t="s">
        <v>1676</v>
      </c>
      <c r="D864" t="s">
        <v>7</v>
      </c>
    </row>
    <row r="865" spans="1:4">
      <c r="A865" t="s">
        <v>843</v>
      </c>
      <c r="B865" t="s">
        <v>1677</v>
      </c>
      <c r="C865" t="s">
        <v>1678</v>
      </c>
      <c r="D865" t="s">
        <v>7</v>
      </c>
    </row>
    <row r="866" spans="1:4">
      <c r="A866" t="s">
        <v>843</v>
      </c>
      <c r="B866" t="s">
        <v>1679</v>
      </c>
      <c r="C866" t="s">
        <v>1680</v>
      </c>
      <c r="D866" t="s">
        <v>7</v>
      </c>
    </row>
    <row r="867" spans="1:4">
      <c r="A867" t="s">
        <v>843</v>
      </c>
      <c r="B867" t="s">
        <v>1681</v>
      </c>
      <c r="C867" t="s">
        <v>1682</v>
      </c>
      <c r="D867" t="s">
        <v>7</v>
      </c>
    </row>
    <row r="868" spans="1:4">
      <c r="A868" t="s">
        <v>843</v>
      </c>
      <c r="B868" t="s">
        <v>1683</v>
      </c>
      <c r="C868" t="s">
        <v>1684</v>
      </c>
      <c r="D868" t="s">
        <v>7</v>
      </c>
    </row>
    <row r="869" spans="1:4">
      <c r="A869" t="s">
        <v>843</v>
      </c>
      <c r="B869" t="s">
        <v>1685</v>
      </c>
      <c r="C869" t="s">
        <v>1686</v>
      </c>
      <c r="D869" t="s">
        <v>7</v>
      </c>
    </row>
    <row r="870" spans="1:4">
      <c r="A870" t="s">
        <v>843</v>
      </c>
      <c r="B870" t="s">
        <v>1687</v>
      </c>
      <c r="C870" t="s">
        <v>1688</v>
      </c>
      <c r="D870" t="s">
        <v>7</v>
      </c>
    </row>
    <row r="871" spans="1:4">
      <c r="A871" t="s">
        <v>843</v>
      </c>
      <c r="B871" t="s">
        <v>1689</v>
      </c>
      <c r="C871" t="s">
        <v>1690</v>
      </c>
      <c r="D871" t="s">
        <v>7</v>
      </c>
    </row>
    <row r="872" spans="1:4">
      <c r="A872" t="s">
        <v>843</v>
      </c>
      <c r="B872" t="s">
        <v>1691</v>
      </c>
      <c r="C872" t="s">
        <v>1692</v>
      </c>
      <c r="D872" t="s">
        <v>7</v>
      </c>
    </row>
    <row r="873" spans="1:4">
      <c r="A873" t="s">
        <v>843</v>
      </c>
      <c r="B873" t="s">
        <v>1693</v>
      </c>
      <c r="C873" t="s">
        <v>1694</v>
      </c>
      <c r="D873" t="s">
        <v>7</v>
      </c>
    </row>
    <row r="874" spans="1:4">
      <c r="A874" t="s">
        <v>843</v>
      </c>
      <c r="B874" t="s">
        <v>1695</v>
      </c>
      <c r="C874" t="s">
        <v>1696</v>
      </c>
      <c r="D874" t="s">
        <v>7</v>
      </c>
    </row>
    <row r="875" spans="1:4">
      <c r="A875" t="s">
        <v>843</v>
      </c>
      <c r="B875" t="s">
        <v>1697</v>
      </c>
      <c r="C875" t="s">
        <v>1698</v>
      </c>
      <c r="D875" t="s">
        <v>7</v>
      </c>
    </row>
    <row r="876" spans="1:4">
      <c r="A876" t="s">
        <v>843</v>
      </c>
      <c r="B876" t="s">
        <v>1699</v>
      </c>
      <c r="C876" t="s">
        <v>1700</v>
      </c>
      <c r="D876" t="s">
        <v>7</v>
      </c>
    </row>
    <row r="877" spans="1:4">
      <c r="A877" t="s">
        <v>843</v>
      </c>
      <c r="B877" t="s">
        <v>1701</v>
      </c>
      <c r="C877" t="s">
        <v>1702</v>
      </c>
      <c r="D877" t="s">
        <v>7</v>
      </c>
    </row>
    <row r="878" spans="1:4">
      <c r="A878" t="s">
        <v>843</v>
      </c>
      <c r="B878" t="s">
        <v>1703</v>
      </c>
      <c r="C878" t="s">
        <v>1704</v>
      </c>
      <c r="D878" t="s">
        <v>7</v>
      </c>
    </row>
    <row r="879" spans="1:4">
      <c r="A879" t="s">
        <v>843</v>
      </c>
      <c r="B879" t="s">
        <v>1705</v>
      </c>
      <c r="C879" t="s">
        <v>1706</v>
      </c>
      <c r="D879" t="s">
        <v>7</v>
      </c>
    </row>
    <row r="880" spans="1:4">
      <c r="A880" t="s">
        <v>843</v>
      </c>
      <c r="B880" t="s">
        <v>1707</v>
      </c>
      <c r="C880" t="s">
        <v>1708</v>
      </c>
      <c r="D880" t="s">
        <v>7</v>
      </c>
    </row>
    <row r="881" spans="1:4">
      <c r="A881" t="s">
        <v>843</v>
      </c>
      <c r="B881" t="s">
        <v>1709</v>
      </c>
      <c r="C881" t="s">
        <v>1710</v>
      </c>
      <c r="D881" t="s">
        <v>7</v>
      </c>
    </row>
    <row r="882" spans="1:4">
      <c r="A882" t="s">
        <v>843</v>
      </c>
      <c r="B882" t="s">
        <v>1711</v>
      </c>
      <c r="C882" t="s">
        <v>1712</v>
      </c>
      <c r="D882" t="s">
        <v>7</v>
      </c>
    </row>
    <row r="883" spans="1:4">
      <c r="A883" t="s">
        <v>843</v>
      </c>
      <c r="B883" t="s">
        <v>1713</v>
      </c>
      <c r="C883" t="s">
        <v>1714</v>
      </c>
      <c r="D883" t="s">
        <v>29</v>
      </c>
    </row>
    <row r="884" spans="1:4">
      <c r="A884" t="s">
        <v>843</v>
      </c>
      <c r="B884" t="s">
        <v>1715</v>
      </c>
      <c r="C884" t="s">
        <v>1716</v>
      </c>
      <c r="D884" t="s">
        <v>7</v>
      </c>
    </row>
    <row r="885" spans="1:4">
      <c r="A885" t="s">
        <v>843</v>
      </c>
      <c r="B885" t="s">
        <v>1717</v>
      </c>
      <c r="C885" t="s">
        <v>1718</v>
      </c>
      <c r="D885" t="s">
        <v>7</v>
      </c>
    </row>
    <row r="886" spans="1:4">
      <c r="A886" t="s">
        <v>843</v>
      </c>
      <c r="B886" t="s">
        <v>1719</v>
      </c>
      <c r="C886" t="s">
        <v>1720</v>
      </c>
      <c r="D886" t="s">
        <v>7</v>
      </c>
    </row>
    <row r="887" spans="1:4">
      <c r="A887" t="s">
        <v>843</v>
      </c>
      <c r="B887" t="s">
        <v>1721</v>
      </c>
      <c r="C887" t="s">
        <v>1722</v>
      </c>
      <c r="D887" t="s">
        <v>7</v>
      </c>
    </row>
    <row r="888" spans="1:4">
      <c r="A888" t="s">
        <v>843</v>
      </c>
      <c r="B888" t="s">
        <v>1723</v>
      </c>
      <c r="C888" t="s">
        <v>1724</v>
      </c>
      <c r="D888" t="s">
        <v>7</v>
      </c>
    </row>
    <row r="889" spans="1:4">
      <c r="A889" t="s">
        <v>928</v>
      </c>
      <c r="B889" t="s">
        <v>1725</v>
      </c>
      <c r="C889" t="s">
        <v>1726</v>
      </c>
      <c r="D889" t="s">
        <v>7</v>
      </c>
    </row>
    <row r="890" spans="1:4">
      <c r="A890" t="s">
        <v>843</v>
      </c>
      <c r="B890" t="s">
        <v>1727</v>
      </c>
      <c r="C890" t="s">
        <v>1728</v>
      </c>
      <c r="D890" t="s">
        <v>7</v>
      </c>
    </row>
    <row r="891" spans="1:4">
      <c r="A891" t="s">
        <v>843</v>
      </c>
      <c r="B891" t="s">
        <v>1729</v>
      </c>
      <c r="C891" t="s">
        <v>1730</v>
      </c>
      <c r="D891" t="s">
        <v>7</v>
      </c>
    </row>
    <row r="892" spans="1:4">
      <c r="A892" t="s">
        <v>843</v>
      </c>
      <c r="B892" t="s">
        <v>1731</v>
      </c>
      <c r="C892" t="s">
        <v>1732</v>
      </c>
      <c r="D892" t="s">
        <v>7</v>
      </c>
    </row>
    <row r="893" spans="1:4">
      <c r="A893" t="s">
        <v>843</v>
      </c>
      <c r="B893" t="s">
        <v>1733</v>
      </c>
      <c r="C893" t="s">
        <v>1734</v>
      </c>
      <c r="D893" t="s">
        <v>7</v>
      </c>
    </row>
    <row r="894" spans="1:4">
      <c r="A894" t="s">
        <v>843</v>
      </c>
      <c r="B894" t="s">
        <v>1735</v>
      </c>
      <c r="C894" t="s">
        <v>1736</v>
      </c>
      <c r="D894" t="s">
        <v>7</v>
      </c>
    </row>
    <row r="895" spans="1:4">
      <c r="A895" t="s">
        <v>843</v>
      </c>
      <c r="B895" t="s">
        <v>1737</v>
      </c>
      <c r="C895" t="s">
        <v>1738</v>
      </c>
      <c r="D895" t="s">
        <v>7</v>
      </c>
    </row>
    <row r="896" spans="1:4">
      <c r="A896" t="s">
        <v>843</v>
      </c>
      <c r="B896" t="s">
        <v>1739</v>
      </c>
      <c r="C896" t="s">
        <v>1740</v>
      </c>
      <c r="D896" t="s">
        <v>7</v>
      </c>
    </row>
    <row r="897" spans="1:4">
      <c r="A897" t="s">
        <v>843</v>
      </c>
      <c r="B897" t="s">
        <v>1741</v>
      </c>
      <c r="C897" t="s">
        <v>1742</v>
      </c>
      <c r="D897" t="s">
        <v>7</v>
      </c>
    </row>
    <row r="898" spans="1:4">
      <c r="A898" t="s">
        <v>843</v>
      </c>
      <c r="B898" t="s">
        <v>1743</v>
      </c>
      <c r="C898" t="s">
        <v>1744</v>
      </c>
      <c r="D898" t="s">
        <v>7</v>
      </c>
    </row>
    <row r="899" spans="1:4">
      <c r="A899" t="s">
        <v>843</v>
      </c>
      <c r="B899" t="s">
        <v>1745</v>
      </c>
      <c r="C899" t="s">
        <v>1746</v>
      </c>
      <c r="D899" t="s">
        <v>7</v>
      </c>
    </row>
    <row r="900" spans="1:4">
      <c r="A900" t="s">
        <v>1026</v>
      </c>
      <c r="B900" t="s">
        <v>1747</v>
      </c>
      <c r="C900" t="s">
        <v>1747</v>
      </c>
      <c r="D900" t="s">
        <v>7</v>
      </c>
    </row>
    <row r="901" spans="1:4">
      <c r="A901" t="s">
        <v>588</v>
      </c>
      <c r="B901" t="s">
        <v>1748</v>
      </c>
      <c r="C901" t="s">
        <v>1748</v>
      </c>
      <c r="D901" t="s">
        <v>29</v>
      </c>
    </row>
    <row r="902" spans="1:4">
      <c r="A902" t="s">
        <v>588</v>
      </c>
      <c r="B902" t="s">
        <v>1749</v>
      </c>
      <c r="C902" t="s">
        <v>1749</v>
      </c>
      <c r="D902" t="s">
        <v>29</v>
      </c>
    </row>
    <row r="903" spans="1:4">
      <c r="A903" t="s">
        <v>588</v>
      </c>
      <c r="B903" t="s">
        <v>1750</v>
      </c>
      <c r="C903" t="s">
        <v>1750</v>
      </c>
      <c r="D903" t="s">
        <v>29</v>
      </c>
    </row>
    <row r="904" spans="1:4">
      <c r="A904" t="s">
        <v>588</v>
      </c>
      <c r="B904" t="s">
        <v>1751</v>
      </c>
      <c r="C904" t="s">
        <v>1751</v>
      </c>
      <c r="D904" t="s">
        <v>29</v>
      </c>
    </row>
    <row r="905" spans="1:4">
      <c r="A905" t="s">
        <v>229</v>
      </c>
      <c r="B905" t="s">
        <v>1752</v>
      </c>
      <c r="C905" t="s">
        <v>1752</v>
      </c>
      <c r="D905" t="s">
        <v>7</v>
      </c>
    </row>
    <row r="906" spans="1:4">
      <c r="A906" t="s">
        <v>413</v>
      </c>
      <c r="B906" t="s">
        <v>1753</v>
      </c>
      <c r="C906" t="s">
        <v>1753</v>
      </c>
      <c r="D906" t="s">
        <v>7</v>
      </c>
    </row>
    <row r="907" spans="1:4">
      <c r="A907" t="s">
        <v>413</v>
      </c>
      <c r="B907" t="s">
        <v>1754</v>
      </c>
      <c r="C907" t="s">
        <v>1754</v>
      </c>
      <c r="D907" t="s">
        <v>7</v>
      </c>
    </row>
    <row r="908" spans="1:4">
      <c r="A908" t="s">
        <v>848</v>
      </c>
      <c r="B908" t="s">
        <v>1755</v>
      </c>
      <c r="C908" t="s">
        <v>1756</v>
      </c>
      <c r="D908" t="s">
        <v>7</v>
      </c>
    </row>
    <row r="909" spans="1:4">
      <c r="A909" t="s">
        <v>777</v>
      </c>
      <c r="B909" t="s">
        <v>1757</v>
      </c>
      <c r="C909" t="s">
        <v>1758</v>
      </c>
      <c r="D909" t="s">
        <v>7</v>
      </c>
    </row>
    <row r="910" spans="1:4">
      <c r="A910" t="s">
        <v>413</v>
      </c>
      <c r="B910" t="s">
        <v>1759</v>
      </c>
      <c r="C910" t="s">
        <v>1760</v>
      </c>
      <c r="D910" t="s">
        <v>7</v>
      </c>
    </row>
    <row r="911" spans="1:4">
      <c r="A911" t="s">
        <v>413</v>
      </c>
      <c r="B911" t="s">
        <v>1761</v>
      </c>
      <c r="C911" t="s">
        <v>1762</v>
      </c>
      <c r="D911" t="s">
        <v>7</v>
      </c>
    </row>
    <row r="912" spans="1:4">
      <c r="A912" t="s">
        <v>391</v>
      </c>
      <c r="B912" t="s">
        <v>1763</v>
      </c>
      <c r="C912" t="s">
        <v>1764</v>
      </c>
      <c r="D912" t="s">
        <v>7</v>
      </c>
    </row>
    <row r="913" spans="1:4">
      <c r="A913" t="s">
        <v>413</v>
      </c>
      <c r="B913" t="s">
        <v>1765</v>
      </c>
      <c r="C913" t="s">
        <v>1766</v>
      </c>
      <c r="D913" t="s">
        <v>7</v>
      </c>
    </row>
    <row r="914" spans="1:4">
      <c r="A914" t="s">
        <v>413</v>
      </c>
      <c r="B914" t="s">
        <v>1767</v>
      </c>
      <c r="C914" t="s">
        <v>1768</v>
      </c>
      <c r="D914" t="s">
        <v>7</v>
      </c>
    </row>
    <row r="915" spans="1:4">
      <c r="A915" t="s">
        <v>848</v>
      </c>
      <c r="B915" t="s">
        <v>1769</v>
      </c>
      <c r="C915" t="s">
        <v>1770</v>
      </c>
      <c r="D915" t="s">
        <v>7</v>
      </c>
    </row>
    <row r="916" spans="1:4">
      <c r="A916" t="s">
        <v>848</v>
      </c>
      <c r="B916" t="s">
        <v>1771</v>
      </c>
      <c r="C916" t="s">
        <v>1772</v>
      </c>
      <c r="D916" t="s">
        <v>7</v>
      </c>
    </row>
    <row r="917" spans="1:4">
      <c r="A917" t="s">
        <v>413</v>
      </c>
      <c r="B917" t="s">
        <v>1773</v>
      </c>
      <c r="C917" t="s">
        <v>1774</v>
      </c>
      <c r="D917" t="s">
        <v>7</v>
      </c>
    </row>
    <row r="918" spans="1:4">
      <c r="A918" t="s">
        <v>413</v>
      </c>
      <c r="B918" t="s">
        <v>1775</v>
      </c>
      <c r="C918" t="s">
        <v>1776</v>
      </c>
      <c r="D918" t="s">
        <v>7</v>
      </c>
    </row>
    <row r="919" spans="1:4">
      <c r="A919" t="s">
        <v>413</v>
      </c>
      <c r="B919" t="s">
        <v>1777</v>
      </c>
      <c r="C919" t="s">
        <v>1778</v>
      </c>
      <c r="D919" t="s">
        <v>7</v>
      </c>
    </row>
    <row r="920" spans="1:4">
      <c r="A920" t="s">
        <v>853</v>
      </c>
      <c r="B920" t="s">
        <v>1779</v>
      </c>
      <c r="C920" t="s">
        <v>1780</v>
      </c>
      <c r="D920" t="s">
        <v>7</v>
      </c>
    </row>
    <row r="921" spans="1:4">
      <c r="A921" t="s">
        <v>413</v>
      </c>
      <c r="B921" t="s">
        <v>1781</v>
      </c>
      <c r="C921" t="s">
        <v>1782</v>
      </c>
      <c r="D921" t="s">
        <v>7</v>
      </c>
    </row>
    <row r="922" spans="1:4">
      <c r="A922" t="s">
        <v>391</v>
      </c>
      <c r="B922" t="s">
        <v>1783</v>
      </c>
      <c r="C922" t="s">
        <v>1784</v>
      </c>
      <c r="D922" t="s">
        <v>7</v>
      </c>
    </row>
    <row r="923" spans="1:4">
      <c r="A923" t="s">
        <v>853</v>
      </c>
      <c r="B923" t="s">
        <v>1785</v>
      </c>
      <c r="C923" t="s">
        <v>1786</v>
      </c>
      <c r="D923" t="s">
        <v>7</v>
      </c>
    </row>
    <row r="924" spans="1:4">
      <c r="A924" t="s">
        <v>425</v>
      </c>
      <c r="B924" t="s">
        <v>1787</v>
      </c>
      <c r="C924" t="s">
        <v>1788</v>
      </c>
      <c r="D924" t="s">
        <v>29</v>
      </c>
    </row>
    <row r="925" spans="1:4">
      <c r="A925" t="s">
        <v>565</v>
      </c>
      <c r="B925" t="s">
        <v>1789</v>
      </c>
      <c r="C925" t="s">
        <v>1789</v>
      </c>
      <c r="D925" t="s">
        <v>7</v>
      </c>
    </row>
    <row r="926" spans="1:4">
      <c r="A926" t="s">
        <v>229</v>
      </c>
      <c r="B926" t="s">
        <v>1790</v>
      </c>
      <c r="C926" t="s">
        <v>1790</v>
      </c>
      <c r="D926" t="s">
        <v>7</v>
      </c>
    </row>
    <row r="927" spans="1:4">
      <c r="A927" t="s">
        <v>425</v>
      </c>
      <c r="B927" t="s">
        <v>1791</v>
      </c>
      <c r="C927" t="s">
        <v>1792</v>
      </c>
      <c r="D927" t="s">
        <v>29</v>
      </c>
    </row>
    <row r="928" spans="1:4">
      <c r="A928" t="s">
        <v>453</v>
      </c>
      <c r="B928" t="s">
        <v>1793</v>
      </c>
      <c r="C928" t="s">
        <v>1794</v>
      </c>
      <c r="D928" t="s">
        <v>7</v>
      </c>
    </row>
    <row r="929" spans="1:4">
      <c r="A929" t="s">
        <v>413</v>
      </c>
      <c r="B929" t="s">
        <v>1795</v>
      </c>
      <c r="C929" t="s">
        <v>1795</v>
      </c>
      <c r="D929" t="s">
        <v>7</v>
      </c>
    </row>
    <row r="930" spans="1:4">
      <c r="A930" t="s">
        <v>425</v>
      </c>
      <c r="B930" t="s">
        <v>1796</v>
      </c>
      <c r="C930" t="s">
        <v>1797</v>
      </c>
      <c r="D930" t="s">
        <v>7</v>
      </c>
    </row>
    <row r="931" spans="1:4">
      <c r="A931" t="s">
        <v>453</v>
      </c>
      <c r="B931" t="s">
        <v>1798</v>
      </c>
      <c r="C931" t="s">
        <v>1799</v>
      </c>
      <c r="D931" t="s">
        <v>29</v>
      </c>
    </row>
    <row r="932" spans="1:4">
      <c r="A932" t="s">
        <v>453</v>
      </c>
      <c r="B932" t="s">
        <v>1800</v>
      </c>
      <c r="C932" t="s">
        <v>1801</v>
      </c>
      <c r="D932" t="s">
        <v>29</v>
      </c>
    </row>
    <row r="933" spans="1:4">
      <c r="A933" t="s">
        <v>453</v>
      </c>
      <c r="B933" t="s">
        <v>1802</v>
      </c>
      <c r="C933" t="s">
        <v>1803</v>
      </c>
      <c r="D933" t="s">
        <v>29</v>
      </c>
    </row>
    <row r="934" spans="1:4">
      <c r="A934" t="s">
        <v>453</v>
      </c>
      <c r="B934" t="s">
        <v>1804</v>
      </c>
      <c r="C934" t="s">
        <v>1805</v>
      </c>
      <c r="D934" t="s">
        <v>29</v>
      </c>
    </row>
    <row r="935" spans="1:4">
      <c r="A935" t="s">
        <v>425</v>
      </c>
      <c r="B935" t="s">
        <v>1806</v>
      </c>
      <c r="C935" t="s">
        <v>1807</v>
      </c>
      <c r="D935" t="s">
        <v>29</v>
      </c>
    </row>
    <row r="936" spans="1:4">
      <c r="A936" t="s">
        <v>425</v>
      </c>
      <c r="B936" t="s">
        <v>1808</v>
      </c>
      <c r="C936" t="s">
        <v>1809</v>
      </c>
      <c r="D936" t="s">
        <v>29</v>
      </c>
    </row>
    <row r="937" spans="1:4">
      <c r="A937" t="s">
        <v>30</v>
      </c>
      <c r="B937" t="s">
        <v>1810</v>
      </c>
      <c r="C937" t="s">
        <v>1811</v>
      </c>
      <c r="D937" t="s">
        <v>29</v>
      </c>
    </row>
    <row r="938" spans="1:4">
      <c r="A938" t="s">
        <v>26</v>
      </c>
      <c r="B938" t="s">
        <v>1812</v>
      </c>
      <c r="C938" t="s">
        <v>1813</v>
      </c>
      <c r="D938" t="s">
        <v>29</v>
      </c>
    </row>
    <row r="939" spans="1:4">
      <c r="A939" t="s">
        <v>26</v>
      </c>
      <c r="B939" t="s">
        <v>1814</v>
      </c>
      <c r="C939" t="s">
        <v>1815</v>
      </c>
      <c r="D939" t="s">
        <v>29</v>
      </c>
    </row>
    <row r="940" spans="1:4">
      <c r="A940" t="s">
        <v>26</v>
      </c>
      <c r="B940" t="s">
        <v>1816</v>
      </c>
      <c r="C940" t="s">
        <v>1817</v>
      </c>
      <c r="D940" t="s">
        <v>29</v>
      </c>
    </row>
    <row r="941" spans="1:4">
      <c r="A941" t="s">
        <v>26</v>
      </c>
      <c r="B941" t="s">
        <v>1818</v>
      </c>
      <c r="C941" t="s">
        <v>1819</v>
      </c>
      <c r="D941" t="s">
        <v>29</v>
      </c>
    </row>
    <row r="942" spans="1:4">
      <c r="A942" t="s">
        <v>391</v>
      </c>
      <c r="B942" t="s">
        <v>1820</v>
      </c>
      <c r="C942" t="s">
        <v>1821</v>
      </c>
      <c r="D942" t="s">
        <v>29</v>
      </c>
    </row>
    <row r="943" spans="1:4">
      <c r="A943" t="s">
        <v>391</v>
      </c>
      <c r="B943" t="s">
        <v>1822</v>
      </c>
      <c r="C943" t="s">
        <v>1823</v>
      </c>
      <c r="D943" t="s">
        <v>29</v>
      </c>
    </row>
    <row r="944" spans="1:4">
      <c r="A944" t="s">
        <v>425</v>
      </c>
      <c r="B944" t="s">
        <v>1824</v>
      </c>
      <c r="C944" t="s">
        <v>1825</v>
      </c>
      <c r="D944" t="s">
        <v>29</v>
      </c>
    </row>
    <row r="945" spans="1:4">
      <c r="A945" t="s">
        <v>358</v>
      </c>
      <c r="B945" t="s">
        <v>1826</v>
      </c>
      <c r="C945" t="s">
        <v>1827</v>
      </c>
      <c r="D945" t="s">
        <v>29</v>
      </c>
    </row>
    <row r="946" spans="1:4">
      <c r="A946" t="s">
        <v>413</v>
      </c>
      <c r="B946" t="s">
        <v>1828</v>
      </c>
      <c r="C946" t="s">
        <v>1828</v>
      </c>
      <c r="D946" t="s">
        <v>29</v>
      </c>
    </row>
    <row r="947" spans="1:4">
      <c r="A947" t="s">
        <v>453</v>
      </c>
      <c r="B947" t="s">
        <v>1829</v>
      </c>
      <c r="C947" t="s">
        <v>1830</v>
      </c>
      <c r="D947" t="s">
        <v>7</v>
      </c>
    </row>
    <row r="948" spans="1:4">
      <c r="A948" t="s">
        <v>848</v>
      </c>
      <c r="B948" t="s">
        <v>1831</v>
      </c>
      <c r="C948" t="s">
        <v>1832</v>
      </c>
      <c r="D948" t="s">
        <v>7</v>
      </c>
    </row>
    <row r="949" spans="1:4">
      <c r="A949" t="s">
        <v>848</v>
      </c>
      <c r="B949" t="s">
        <v>1833</v>
      </c>
      <c r="C949" t="s">
        <v>1834</v>
      </c>
      <c r="D949" t="s">
        <v>7</v>
      </c>
    </row>
    <row r="950" spans="1:4">
      <c r="A950" t="s">
        <v>848</v>
      </c>
      <c r="B950" t="s">
        <v>1835</v>
      </c>
      <c r="C950" t="s">
        <v>1836</v>
      </c>
      <c r="D950" t="s">
        <v>7</v>
      </c>
    </row>
    <row r="951" spans="1:4">
      <c r="A951" t="s">
        <v>848</v>
      </c>
      <c r="B951" t="s">
        <v>1837</v>
      </c>
      <c r="C951" t="s">
        <v>1838</v>
      </c>
      <c r="D951" t="s">
        <v>7</v>
      </c>
    </row>
    <row r="952" spans="1:4">
      <c r="A952" t="s">
        <v>848</v>
      </c>
      <c r="B952" t="s">
        <v>1839</v>
      </c>
      <c r="C952" t="s">
        <v>1840</v>
      </c>
      <c r="D952" t="s">
        <v>7</v>
      </c>
    </row>
    <row r="953" spans="1:4">
      <c r="A953" t="s">
        <v>848</v>
      </c>
      <c r="B953" t="s">
        <v>1841</v>
      </c>
      <c r="C953" t="s">
        <v>1842</v>
      </c>
      <c r="D953" t="s">
        <v>7</v>
      </c>
    </row>
    <row r="954" spans="1:4">
      <c r="A954" t="s">
        <v>848</v>
      </c>
      <c r="B954" t="s">
        <v>1843</v>
      </c>
      <c r="C954" t="s">
        <v>1844</v>
      </c>
      <c r="D954" t="s">
        <v>7</v>
      </c>
    </row>
    <row r="955" spans="1:4">
      <c r="A955" t="s">
        <v>848</v>
      </c>
      <c r="B955" t="s">
        <v>1845</v>
      </c>
      <c r="C955" t="s">
        <v>1846</v>
      </c>
      <c r="D955" t="s">
        <v>7</v>
      </c>
    </row>
    <row r="956" spans="1:4">
      <c r="A956" t="s">
        <v>848</v>
      </c>
      <c r="B956" t="s">
        <v>1847</v>
      </c>
      <c r="C956" t="s">
        <v>1848</v>
      </c>
      <c r="D956" t="s">
        <v>29</v>
      </c>
    </row>
    <row r="957" spans="1:4">
      <c r="A957" t="s">
        <v>848</v>
      </c>
      <c r="B957" t="s">
        <v>1849</v>
      </c>
      <c r="C957" t="s">
        <v>1850</v>
      </c>
      <c r="D957" t="s">
        <v>7</v>
      </c>
    </row>
    <row r="958" spans="1:4">
      <c r="A958" t="s">
        <v>777</v>
      </c>
      <c r="B958" t="s">
        <v>1851</v>
      </c>
      <c r="C958" t="s">
        <v>1852</v>
      </c>
      <c r="D958" t="s">
        <v>7</v>
      </c>
    </row>
    <row r="959" spans="1:4">
      <c r="A959" t="s">
        <v>848</v>
      </c>
      <c r="B959" t="s">
        <v>1853</v>
      </c>
      <c r="C959" t="s">
        <v>1854</v>
      </c>
      <c r="D959" t="s">
        <v>29</v>
      </c>
    </row>
    <row r="960" spans="1:4">
      <c r="A960" t="s">
        <v>848</v>
      </c>
      <c r="B960" t="s">
        <v>1855</v>
      </c>
      <c r="C960" t="s">
        <v>1856</v>
      </c>
      <c r="D960" t="s">
        <v>7</v>
      </c>
    </row>
    <row r="961" spans="1:4">
      <c r="A961" t="s">
        <v>848</v>
      </c>
      <c r="B961" t="s">
        <v>1857</v>
      </c>
      <c r="C961" t="s">
        <v>1858</v>
      </c>
      <c r="D961" t="s">
        <v>7</v>
      </c>
    </row>
    <row r="962" spans="1:4">
      <c r="A962" t="s">
        <v>848</v>
      </c>
      <c r="B962" t="s">
        <v>1859</v>
      </c>
      <c r="C962" t="s">
        <v>1860</v>
      </c>
      <c r="D962" t="s">
        <v>7</v>
      </c>
    </row>
    <row r="963" spans="1:4">
      <c r="A963" t="s">
        <v>848</v>
      </c>
      <c r="B963" t="s">
        <v>1861</v>
      </c>
      <c r="C963" t="s">
        <v>1862</v>
      </c>
      <c r="D963" t="s">
        <v>7</v>
      </c>
    </row>
    <row r="964" spans="1:4">
      <c r="A964" t="s">
        <v>848</v>
      </c>
      <c r="B964" t="s">
        <v>1863</v>
      </c>
      <c r="C964" t="s">
        <v>1864</v>
      </c>
      <c r="D964" t="s">
        <v>7</v>
      </c>
    </row>
    <row r="965" spans="1:4">
      <c r="A965" t="s">
        <v>848</v>
      </c>
      <c r="B965" t="s">
        <v>1865</v>
      </c>
      <c r="C965" t="s">
        <v>1866</v>
      </c>
      <c r="D965" t="s">
        <v>29</v>
      </c>
    </row>
    <row r="966" spans="1:4">
      <c r="A966" t="s">
        <v>848</v>
      </c>
      <c r="B966" t="s">
        <v>1867</v>
      </c>
      <c r="C966" t="s">
        <v>1868</v>
      </c>
      <c r="D966" t="s">
        <v>7</v>
      </c>
    </row>
    <row r="967" spans="1:4">
      <c r="A967" t="s">
        <v>848</v>
      </c>
      <c r="B967" t="s">
        <v>1869</v>
      </c>
      <c r="C967" t="s">
        <v>1870</v>
      </c>
      <c r="D967" t="s">
        <v>7</v>
      </c>
    </row>
    <row r="968" spans="1:4">
      <c r="A968" t="s">
        <v>848</v>
      </c>
      <c r="B968" t="s">
        <v>1871</v>
      </c>
      <c r="C968" t="s">
        <v>1872</v>
      </c>
      <c r="D968" t="s">
        <v>7</v>
      </c>
    </row>
    <row r="969" spans="1:4">
      <c r="A969" t="s">
        <v>848</v>
      </c>
      <c r="B969" t="s">
        <v>1873</v>
      </c>
      <c r="C969" t="s">
        <v>1874</v>
      </c>
      <c r="D969" t="s">
        <v>29</v>
      </c>
    </row>
    <row r="970" spans="1:4">
      <c r="A970" t="s">
        <v>848</v>
      </c>
      <c r="B970" t="s">
        <v>1875</v>
      </c>
      <c r="C970" t="s">
        <v>1876</v>
      </c>
      <c r="D970" t="s">
        <v>7</v>
      </c>
    </row>
    <row r="971" spans="1:4">
      <c r="A971" t="s">
        <v>848</v>
      </c>
      <c r="B971" t="s">
        <v>1877</v>
      </c>
      <c r="C971" t="s">
        <v>1878</v>
      </c>
      <c r="D971" t="s">
        <v>7</v>
      </c>
    </row>
    <row r="972" spans="1:4">
      <c r="A972" t="s">
        <v>848</v>
      </c>
      <c r="B972" t="s">
        <v>1879</v>
      </c>
      <c r="C972" t="s">
        <v>1880</v>
      </c>
      <c r="D972" t="s">
        <v>7</v>
      </c>
    </row>
    <row r="973" spans="1:4">
      <c r="A973" t="s">
        <v>848</v>
      </c>
      <c r="B973" t="s">
        <v>1881</v>
      </c>
      <c r="C973" t="s">
        <v>1882</v>
      </c>
      <c r="D973" t="s">
        <v>7</v>
      </c>
    </row>
    <row r="974" spans="1:4">
      <c r="A974" t="s">
        <v>848</v>
      </c>
      <c r="B974" t="s">
        <v>1883</v>
      </c>
      <c r="C974" t="s">
        <v>1884</v>
      </c>
      <c r="D974" t="s">
        <v>7</v>
      </c>
    </row>
    <row r="975" spans="1:4">
      <c r="A975" t="s">
        <v>848</v>
      </c>
      <c r="B975" t="s">
        <v>1885</v>
      </c>
      <c r="C975" t="s">
        <v>1886</v>
      </c>
      <c r="D975" t="s">
        <v>7</v>
      </c>
    </row>
    <row r="976" spans="1:4">
      <c r="A976" t="s">
        <v>1026</v>
      </c>
      <c r="B976" t="s">
        <v>1887</v>
      </c>
      <c r="C976" t="s">
        <v>1888</v>
      </c>
      <c r="D976" t="s">
        <v>7</v>
      </c>
    </row>
    <row r="977" spans="1:4">
      <c r="A977" t="s">
        <v>1026</v>
      </c>
      <c r="B977" t="s">
        <v>1889</v>
      </c>
      <c r="C977" t="s">
        <v>1890</v>
      </c>
      <c r="D977" t="s">
        <v>29</v>
      </c>
    </row>
    <row r="978" spans="1:4">
      <c r="A978" t="s">
        <v>848</v>
      </c>
      <c r="B978" t="s">
        <v>1891</v>
      </c>
      <c r="C978" t="s">
        <v>1892</v>
      </c>
      <c r="D978" t="s">
        <v>7</v>
      </c>
    </row>
    <row r="979" spans="1:4">
      <c r="A979" t="s">
        <v>848</v>
      </c>
      <c r="B979" t="s">
        <v>1893</v>
      </c>
      <c r="C979" t="s">
        <v>1894</v>
      </c>
      <c r="D979" t="s">
        <v>7</v>
      </c>
    </row>
    <row r="980" spans="1:4">
      <c r="A980" t="s">
        <v>1026</v>
      </c>
      <c r="B980" t="s">
        <v>1895</v>
      </c>
      <c r="C980" t="s">
        <v>1896</v>
      </c>
      <c r="D980" t="s">
        <v>29</v>
      </c>
    </row>
    <row r="981" spans="1:4">
      <c r="A981" t="s">
        <v>848</v>
      </c>
      <c r="B981" t="s">
        <v>1897</v>
      </c>
      <c r="C981" t="s">
        <v>1898</v>
      </c>
      <c r="D981" t="s">
        <v>7</v>
      </c>
    </row>
    <row r="982" spans="1:4">
      <c r="A982" t="s">
        <v>848</v>
      </c>
      <c r="B982" t="s">
        <v>1899</v>
      </c>
      <c r="C982" t="s">
        <v>1900</v>
      </c>
      <c r="D982" t="s">
        <v>7</v>
      </c>
    </row>
    <row r="983" spans="1:4">
      <c r="A983" t="s">
        <v>848</v>
      </c>
      <c r="B983" t="s">
        <v>1901</v>
      </c>
      <c r="C983" t="s">
        <v>1902</v>
      </c>
      <c r="D983" t="s">
        <v>7</v>
      </c>
    </row>
    <row r="984" spans="1:4">
      <c r="A984" t="s">
        <v>848</v>
      </c>
      <c r="B984" t="s">
        <v>1903</v>
      </c>
      <c r="C984" t="s">
        <v>1904</v>
      </c>
      <c r="D984" t="s">
        <v>7</v>
      </c>
    </row>
    <row r="985" spans="1:4">
      <c r="A985" t="s">
        <v>26</v>
      </c>
      <c r="B985" t="s">
        <v>1905</v>
      </c>
      <c r="C985" t="s">
        <v>1906</v>
      </c>
      <c r="D985" t="s">
        <v>7</v>
      </c>
    </row>
    <row r="986" spans="1:4">
      <c r="A986" t="s">
        <v>26</v>
      </c>
      <c r="B986" t="s">
        <v>1907</v>
      </c>
      <c r="C986" t="s">
        <v>1908</v>
      </c>
      <c r="D986" t="s">
        <v>7</v>
      </c>
    </row>
    <row r="987" spans="1:4">
      <c r="A987" t="s">
        <v>425</v>
      </c>
      <c r="B987" t="s">
        <v>1909</v>
      </c>
      <c r="C987" t="s">
        <v>1910</v>
      </c>
      <c r="D987" t="s">
        <v>7</v>
      </c>
    </row>
    <row r="988" spans="1:4">
      <c r="A988" t="s">
        <v>391</v>
      </c>
      <c r="B988" t="s">
        <v>1911</v>
      </c>
      <c r="C988" t="s">
        <v>1912</v>
      </c>
      <c r="D988" t="s">
        <v>7</v>
      </c>
    </row>
    <row r="989" spans="1:4">
      <c r="A989" t="s">
        <v>1026</v>
      </c>
      <c r="B989" t="s">
        <v>1913</v>
      </c>
      <c r="C989" t="s">
        <v>1914</v>
      </c>
      <c r="D989" t="s">
        <v>7</v>
      </c>
    </row>
    <row r="990" spans="1:4">
      <c r="A990" t="s">
        <v>928</v>
      </c>
      <c r="B990" t="s">
        <v>1915</v>
      </c>
      <c r="C990" t="s">
        <v>1916</v>
      </c>
      <c r="D990" t="s">
        <v>7</v>
      </c>
    </row>
    <row r="991" spans="1:4">
      <c r="A991" t="s">
        <v>766</v>
      </c>
      <c r="B991" t="s">
        <v>1917</v>
      </c>
      <c r="C991" t="s">
        <v>1918</v>
      </c>
      <c r="D991" t="s">
        <v>7</v>
      </c>
    </row>
    <row r="992" spans="1:4">
      <c r="A992" t="s">
        <v>229</v>
      </c>
      <c r="B992" t="s">
        <v>1919</v>
      </c>
      <c r="C992" t="s">
        <v>1920</v>
      </c>
      <c r="D992" t="s">
        <v>29</v>
      </c>
    </row>
    <row r="993" spans="1:4">
      <c r="A993" t="s">
        <v>1026</v>
      </c>
      <c r="B993" t="s">
        <v>1921</v>
      </c>
      <c r="C993" t="s">
        <v>1922</v>
      </c>
      <c r="D993" t="s">
        <v>7</v>
      </c>
    </row>
    <row r="994" spans="1:4">
      <c r="A994" t="s">
        <v>766</v>
      </c>
      <c r="B994" t="s">
        <v>1923</v>
      </c>
      <c r="C994" t="s">
        <v>1924</v>
      </c>
      <c r="D994" t="s">
        <v>7</v>
      </c>
    </row>
    <row r="995" spans="1:4">
      <c r="A995" t="s">
        <v>453</v>
      </c>
      <c r="B995" t="s">
        <v>1925</v>
      </c>
      <c r="C995" t="s">
        <v>1926</v>
      </c>
      <c r="D995" t="s">
        <v>7</v>
      </c>
    </row>
    <row r="996" spans="1:4">
      <c r="A996" t="s">
        <v>453</v>
      </c>
      <c r="B996" t="s">
        <v>1927</v>
      </c>
      <c r="C996" t="s">
        <v>1928</v>
      </c>
      <c r="D996" t="s">
        <v>7</v>
      </c>
    </row>
    <row r="997" spans="1:4">
      <c r="A997" t="s">
        <v>453</v>
      </c>
      <c r="B997" t="s">
        <v>1929</v>
      </c>
      <c r="C997" t="s">
        <v>1930</v>
      </c>
      <c r="D997" t="s">
        <v>7</v>
      </c>
    </row>
    <row r="998" spans="1:4">
      <c r="A998" t="s">
        <v>588</v>
      </c>
      <c r="B998" t="s">
        <v>1931</v>
      </c>
      <c r="C998" t="s">
        <v>1932</v>
      </c>
      <c r="D998" t="s">
        <v>7</v>
      </c>
    </row>
    <row r="999" spans="1:4">
      <c r="A999" t="s">
        <v>588</v>
      </c>
      <c r="B999" t="s">
        <v>1933</v>
      </c>
      <c r="C999" t="s">
        <v>1934</v>
      </c>
      <c r="D999" t="s">
        <v>7</v>
      </c>
    </row>
    <row r="1000" spans="1:4">
      <c r="A1000" t="s">
        <v>588</v>
      </c>
      <c r="B1000" t="s">
        <v>1935</v>
      </c>
      <c r="C1000" t="s">
        <v>1936</v>
      </c>
      <c r="D1000" t="s">
        <v>7</v>
      </c>
    </row>
    <row r="1001" spans="1:4">
      <c r="A1001" t="s">
        <v>588</v>
      </c>
      <c r="B1001" t="s">
        <v>1937</v>
      </c>
      <c r="C1001" t="s">
        <v>1938</v>
      </c>
      <c r="D1001" t="s">
        <v>7</v>
      </c>
    </row>
    <row r="1002" spans="1:4">
      <c r="A1002" t="s">
        <v>588</v>
      </c>
      <c r="B1002" t="s">
        <v>1939</v>
      </c>
      <c r="C1002" t="s">
        <v>1940</v>
      </c>
      <c r="D1002" t="s">
        <v>7</v>
      </c>
    </row>
    <row r="1003" spans="1:4">
      <c r="A1003" t="s">
        <v>229</v>
      </c>
      <c r="B1003" t="s">
        <v>1941</v>
      </c>
      <c r="C1003" t="s">
        <v>1942</v>
      </c>
      <c r="D1003" t="s">
        <v>7</v>
      </c>
    </row>
    <row r="1004" spans="1:4">
      <c r="A1004" t="s">
        <v>588</v>
      </c>
      <c r="B1004" t="s">
        <v>1943</v>
      </c>
      <c r="C1004" t="s">
        <v>1944</v>
      </c>
      <c r="D1004" t="s">
        <v>7</v>
      </c>
    </row>
    <row r="1005" spans="1:4">
      <c r="A1005" t="s">
        <v>391</v>
      </c>
      <c r="B1005" t="s">
        <v>1945</v>
      </c>
      <c r="C1005" t="s">
        <v>1946</v>
      </c>
      <c r="D1005" t="s">
        <v>7</v>
      </c>
    </row>
    <row r="1006" spans="1:4">
      <c r="A1006" t="s">
        <v>588</v>
      </c>
      <c r="B1006" t="s">
        <v>1947</v>
      </c>
      <c r="C1006" t="s">
        <v>1948</v>
      </c>
      <c r="D1006" t="s">
        <v>7</v>
      </c>
    </row>
    <row r="1007" spans="1:4">
      <c r="A1007" t="s">
        <v>588</v>
      </c>
      <c r="B1007" t="s">
        <v>1949</v>
      </c>
      <c r="C1007" t="s">
        <v>1950</v>
      </c>
      <c r="D1007" t="s">
        <v>7</v>
      </c>
    </row>
    <row r="1008" spans="1:4">
      <c r="A1008" t="s">
        <v>588</v>
      </c>
      <c r="B1008" t="s">
        <v>1951</v>
      </c>
      <c r="C1008" t="s">
        <v>1952</v>
      </c>
      <c r="D1008" t="s">
        <v>7</v>
      </c>
    </row>
    <row r="1009" spans="1:4">
      <c r="A1009" t="s">
        <v>588</v>
      </c>
      <c r="B1009" t="s">
        <v>1953</v>
      </c>
      <c r="C1009" t="s">
        <v>1954</v>
      </c>
      <c r="D1009" t="s">
        <v>7</v>
      </c>
    </row>
    <row r="1010" spans="1:4">
      <c r="A1010" t="s">
        <v>588</v>
      </c>
      <c r="B1010" t="s">
        <v>1955</v>
      </c>
      <c r="C1010" t="s">
        <v>1956</v>
      </c>
      <c r="D1010" t="s">
        <v>7</v>
      </c>
    </row>
    <row r="1011" spans="1:4">
      <c r="A1011" t="s">
        <v>588</v>
      </c>
      <c r="B1011" t="s">
        <v>1957</v>
      </c>
      <c r="C1011" t="s">
        <v>1958</v>
      </c>
      <c r="D1011" t="s">
        <v>7</v>
      </c>
    </row>
    <row r="1012" spans="1:4">
      <c r="A1012" t="s">
        <v>588</v>
      </c>
      <c r="B1012" t="s">
        <v>1959</v>
      </c>
      <c r="C1012" t="s">
        <v>1960</v>
      </c>
      <c r="D1012" t="s">
        <v>29</v>
      </c>
    </row>
    <row r="1013" spans="1:4">
      <c r="A1013" t="s">
        <v>588</v>
      </c>
      <c r="B1013" t="s">
        <v>1961</v>
      </c>
      <c r="C1013" t="s">
        <v>1962</v>
      </c>
      <c r="D1013" t="s">
        <v>7</v>
      </c>
    </row>
    <row r="1014" spans="1:4">
      <c r="A1014" t="s">
        <v>588</v>
      </c>
      <c r="B1014" t="s">
        <v>1963</v>
      </c>
      <c r="C1014" t="s">
        <v>1964</v>
      </c>
      <c r="D1014" t="s">
        <v>29</v>
      </c>
    </row>
    <row r="1015" spans="1:4">
      <c r="A1015" t="s">
        <v>588</v>
      </c>
      <c r="B1015" t="s">
        <v>1965</v>
      </c>
      <c r="C1015" t="s">
        <v>1966</v>
      </c>
      <c r="D1015" t="s">
        <v>29</v>
      </c>
    </row>
    <row r="1016" spans="1:4">
      <c r="A1016" t="s">
        <v>588</v>
      </c>
      <c r="B1016" t="s">
        <v>1967</v>
      </c>
      <c r="C1016" t="s">
        <v>1968</v>
      </c>
      <c r="D1016" t="s">
        <v>29</v>
      </c>
    </row>
    <row r="1017" spans="1:4">
      <c r="A1017" t="s">
        <v>588</v>
      </c>
      <c r="B1017" t="s">
        <v>1969</v>
      </c>
      <c r="C1017" t="s">
        <v>1970</v>
      </c>
      <c r="D1017" t="s">
        <v>7</v>
      </c>
    </row>
    <row r="1018" spans="1:4">
      <c r="A1018" t="s">
        <v>588</v>
      </c>
      <c r="B1018" t="s">
        <v>1971</v>
      </c>
      <c r="C1018" t="s">
        <v>1972</v>
      </c>
      <c r="D1018" t="s">
        <v>7</v>
      </c>
    </row>
    <row r="1019" spans="1:4">
      <c r="A1019" t="s">
        <v>588</v>
      </c>
      <c r="B1019" t="s">
        <v>1973</v>
      </c>
      <c r="C1019" t="s">
        <v>1974</v>
      </c>
      <c r="D1019" t="s">
        <v>29</v>
      </c>
    </row>
    <row r="1020" spans="1:4">
      <c r="A1020" t="s">
        <v>588</v>
      </c>
      <c r="B1020" t="s">
        <v>1975</v>
      </c>
      <c r="C1020" t="s">
        <v>1976</v>
      </c>
      <c r="D1020" t="s">
        <v>7</v>
      </c>
    </row>
    <row r="1021" spans="1:4">
      <c r="A1021" t="s">
        <v>588</v>
      </c>
      <c r="B1021" t="s">
        <v>1977</v>
      </c>
      <c r="C1021" t="s">
        <v>1978</v>
      </c>
      <c r="D1021" t="s">
        <v>7</v>
      </c>
    </row>
    <row r="1022" spans="1:4">
      <c r="A1022" t="s">
        <v>588</v>
      </c>
      <c r="B1022" t="s">
        <v>1979</v>
      </c>
      <c r="C1022" t="s">
        <v>1980</v>
      </c>
      <c r="D1022" t="s">
        <v>29</v>
      </c>
    </row>
    <row r="1023" spans="1:4">
      <c r="A1023" t="s">
        <v>588</v>
      </c>
      <c r="B1023" t="s">
        <v>1981</v>
      </c>
      <c r="C1023" t="s">
        <v>1982</v>
      </c>
      <c r="D1023" t="s">
        <v>7</v>
      </c>
    </row>
    <row r="1024" spans="1:4">
      <c r="A1024" t="s">
        <v>588</v>
      </c>
      <c r="B1024" t="s">
        <v>1983</v>
      </c>
      <c r="C1024" t="s">
        <v>1984</v>
      </c>
      <c r="D1024" t="s">
        <v>7</v>
      </c>
    </row>
    <row r="1025" spans="1:4">
      <c r="A1025" t="s">
        <v>588</v>
      </c>
      <c r="B1025" t="s">
        <v>1985</v>
      </c>
      <c r="C1025" t="s">
        <v>1986</v>
      </c>
      <c r="D1025" t="s">
        <v>7</v>
      </c>
    </row>
    <row r="1026" spans="1:4">
      <c r="A1026" t="s">
        <v>588</v>
      </c>
      <c r="B1026" t="s">
        <v>1987</v>
      </c>
      <c r="C1026" t="s">
        <v>1988</v>
      </c>
      <c r="D1026" t="s">
        <v>29</v>
      </c>
    </row>
    <row r="1027" spans="1:4">
      <c r="A1027" t="s">
        <v>588</v>
      </c>
      <c r="B1027" t="s">
        <v>1989</v>
      </c>
      <c r="C1027" t="s">
        <v>1990</v>
      </c>
      <c r="D1027" t="s">
        <v>7</v>
      </c>
    </row>
    <row r="1028" spans="1:4">
      <c r="A1028" t="s">
        <v>588</v>
      </c>
      <c r="B1028" t="s">
        <v>1991</v>
      </c>
      <c r="C1028" t="s">
        <v>1992</v>
      </c>
      <c r="D1028" t="s">
        <v>7</v>
      </c>
    </row>
    <row r="1029" spans="1:4">
      <c r="A1029" t="s">
        <v>588</v>
      </c>
      <c r="B1029" t="s">
        <v>1993</v>
      </c>
      <c r="C1029" t="s">
        <v>1994</v>
      </c>
      <c r="D1029" t="s">
        <v>29</v>
      </c>
    </row>
    <row r="1030" spans="1:4">
      <c r="A1030" t="s">
        <v>588</v>
      </c>
      <c r="B1030" t="s">
        <v>1995</v>
      </c>
      <c r="C1030" t="s">
        <v>1996</v>
      </c>
      <c r="D1030" t="s">
        <v>7</v>
      </c>
    </row>
    <row r="1031" spans="1:4">
      <c r="A1031" t="s">
        <v>588</v>
      </c>
      <c r="B1031" t="s">
        <v>1997</v>
      </c>
      <c r="C1031" t="s">
        <v>1998</v>
      </c>
      <c r="D1031" t="s">
        <v>7</v>
      </c>
    </row>
    <row r="1032" spans="1:4">
      <c r="A1032" t="s">
        <v>229</v>
      </c>
      <c r="B1032" t="s">
        <v>1999</v>
      </c>
      <c r="C1032" t="s">
        <v>2000</v>
      </c>
      <c r="D1032" t="s">
        <v>7</v>
      </c>
    </row>
    <row r="1033" spans="1:4">
      <c r="A1033" t="s">
        <v>588</v>
      </c>
      <c r="B1033" t="s">
        <v>2001</v>
      </c>
      <c r="C1033" t="s">
        <v>2002</v>
      </c>
      <c r="D1033" t="s">
        <v>7</v>
      </c>
    </row>
    <row r="1034" spans="1:4">
      <c r="A1034" t="s">
        <v>588</v>
      </c>
      <c r="B1034" t="s">
        <v>2003</v>
      </c>
      <c r="C1034" t="s">
        <v>2004</v>
      </c>
      <c r="D1034" t="s">
        <v>7</v>
      </c>
    </row>
    <row r="1035" spans="1:4">
      <c r="A1035" t="s">
        <v>588</v>
      </c>
      <c r="B1035" t="s">
        <v>2005</v>
      </c>
      <c r="C1035" t="s">
        <v>2006</v>
      </c>
      <c r="D1035" t="s">
        <v>7</v>
      </c>
    </row>
    <row r="1036" spans="1:4">
      <c r="A1036" t="s">
        <v>588</v>
      </c>
      <c r="B1036" t="s">
        <v>2007</v>
      </c>
      <c r="C1036" t="s">
        <v>2008</v>
      </c>
      <c r="D1036" t="s">
        <v>7</v>
      </c>
    </row>
    <row r="1037" spans="1:4">
      <c r="A1037" t="s">
        <v>588</v>
      </c>
      <c r="B1037" t="s">
        <v>2009</v>
      </c>
      <c r="C1037" t="s">
        <v>2010</v>
      </c>
      <c r="D1037" t="s">
        <v>7</v>
      </c>
    </row>
    <row r="1038" spans="1:4">
      <c r="A1038" t="s">
        <v>588</v>
      </c>
      <c r="B1038" t="s">
        <v>2011</v>
      </c>
      <c r="C1038" t="s">
        <v>2012</v>
      </c>
      <c r="D1038" t="s">
        <v>7</v>
      </c>
    </row>
    <row r="1039" spans="1:4">
      <c r="A1039" t="s">
        <v>588</v>
      </c>
      <c r="B1039" t="s">
        <v>2013</v>
      </c>
      <c r="C1039" t="s">
        <v>2014</v>
      </c>
      <c r="D1039" t="s">
        <v>29</v>
      </c>
    </row>
    <row r="1040" spans="1:4">
      <c r="A1040" t="s">
        <v>588</v>
      </c>
      <c r="B1040" t="s">
        <v>2015</v>
      </c>
      <c r="C1040" t="s">
        <v>2016</v>
      </c>
      <c r="D1040" t="s">
        <v>7</v>
      </c>
    </row>
    <row r="1041" spans="1:4">
      <c r="A1041" t="s">
        <v>588</v>
      </c>
      <c r="B1041" t="s">
        <v>2017</v>
      </c>
      <c r="C1041" t="s">
        <v>2018</v>
      </c>
      <c r="D1041" t="s">
        <v>7</v>
      </c>
    </row>
    <row r="1042" spans="1:4">
      <c r="A1042" t="s">
        <v>588</v>
      </c>
      <c r="B1042" t="s">
        <v>2019</v>
      </c>
      <c r="C1042" t="s">
        <v>2020</v>
      </c>
      <c r="D1042" t="s">
        <v>7</v>
      </c>
    </row>
    <row r="1043" spans="1:4">
      <c r="A1043" t="s">
        <v>588</v>
      </c>
      <c r="B1043" t="s">
        <v>2021</v>
      </c>
      <c r="C1043" t="s">
        <v>2022</v>
      </c>
      <c r="D1043" t="s">
        <v>7</v>
      </c>
    </row>
    <row r="1044" spans="1:4">
      <c r="A1044" t="s">
        <v>588</v>
      </c>
      <c r="B1044" t="s">
        <v>2023</v>
      </c>
      <c r="C1044" t="s">
        <v>2024</v>
      </c>
      <c r="D1044" t="s">
        <v>7</v>
      </c>
    </row>
    <row r="1045" spans="1:4">
      <c r="A1045" t="s">
        <v>588</v>
      </c>
      <c r="B1045" t="s">
        <v>2025</v>
      </c>
      <c r="C1045" t="s">
        <v>2026</v>
      </c>
      <c r="D1045" t="s">
        <v>7</v>
      </c>
    </row>
    <row r="1046" spans="1:4">
      <c r="A1046" t="s">
        <v>588</v>
      </c>
      <c r="B1046" t="s">
        <v>2027</v>
      </c>
      <c r="C1046" t="s">
        <v>2028</v>
      </c>
      <c r="D1046" t="s">
        <v>7</v>
      </c>
    </row>
    <row r="1047" spans="1:4">
      <c r="A1047" t="s">
        <v>588</v>
      </c>
      <c r="B1047" t="s">
        <v>2029</v>
      </c>
      <c r="C1047" t="s">
        <v>2030</v>
      </c>
      <c r="D1047" t="s">
        <v>7</v>
      </c>
    </row>
    <row r="1048" spans="1:4">
      <c r="A1048" t="s">
        <v>588</v>
      </c>
      <c r="B1048" t="s">
        <v>2031</v>
      </c>
      <c r="C1048" t="s">
        <v>2032</v>
      </c>
      <c r="D1048" t="s">
        <v>7</v>
      </c>
    </row>
    <row r="1049" spans="1:4">
      <c r="A1049" t="s">
        <v>588</v>
      </c>
      <c r="B1049" t="s">
        <v>2033</v>
      </c>
      <c r="C1049" t="s">
        <v>2034</v>
      </c>
      <c r="D1049" t="s">
        <v>7</v>
      </c>
    </row>
    <row r="1050" spans="1:4">
      <c r="A1050" t="s">
        <v>853</v>
      </c>
      <c r="B1050" t="s">
        <v>2035</v>
      </c>
      <c r="C1050" t="s">
        <v>2036</v>
      </c>
      <c r="D1050" t="s">
        <v>7</v>
      </c>
    </row>
    <row r="1051" spans="1:4">
      <c r="A1051" t="s">
        <v>588</v>
      </c>
      <c r="B1051" t="s">
        <v>2037</v>
      </c>
      <c r="C1051" t="s">
        <v>2038</v>
      </c>
      <c r="D1051" t="s">
        <v>7</v>
      </c>
    </row>
    <row r="1052" spans="1:4">
      <c r="A1052" t="s">
        <v>588</v>
      </c>
      <c r="B1052" t="s">
        <v>2039</v>
      </c>
      <c r="C1052" t="s">
        <v>2040</v>
      </c>
      <c r="D1052" t="s">
        <v>29</v>
      </c>
    </row>
    <row r="1053" spans="1:4">
      <c r="A1053" t="s">
        <v>588</v>
      </c>
      <c r="B1053" t="s">
        <v>2041</v>
      </c>
      <c r="C1053" t="s">
        <v>2042</v>
      </c>
      <c r="D1053" t="s">
        <v>29</v>
      </c>
    </row>
    <row r="1054" spans="1:4">
      <c r="A1054" t="s">
        <v>588</v>
      </c>
      <c r="B1054" t="s">
        <v>2043</v>
      </c>
      <c r="C1054" t="s">
        <v>2044</v>
      </c>
      <c r="D1054" t="s">
        <v>29</v>
      </c>
    </row>
    <row r="1055" spans="1:4">
      <c r="A1055" t="s">
        <v>588</v>
      </c>
      <c r="B1055" t="s">
        <v>2045</v>
      </c>
      <c r="C1055" t="s">
        <v>2046</v>
      </c>
      <c r="D1055" t="s">
        <v>7</v>
      </c>
    </row>
    <row r="1056" spans="1:4">
      <c r="A1056" t="s">
        <v>588</v>
      </c>
      <c r="B1056" t="s">
        <v>2047</v>
      </c>
      <c r="C1056" t="s">
        <v>2048</v>
      </c>
      <c r="D1056" t="s">
        <v>7</v>
      </c>
    </row>
    <row r="1057" spans="1:4">
      <c r="A1057" t="s">
        <v>26</v>
      </c>
      <c r="B1057" t="s">
        <v>2049</v>
      </c>
      <c r="C1057" t="s">
        <v>2049</v>
      </c>
      <c r="D1057" t="s">
        <v>29</v>
      </c>
    </row>
    <row r="1058" spans="1:4">
      <c r="A1058" t="s">
        <v>358</v>
      </c>
      <c r="B1058" t="s">
        <v>2050</v>
      </c>
      <c r="C1058" t="s">
        <v>2051</v>
      </c>
      <c r="D1058" t="s">
        <v>7</v>
      </c>
    </row>
    <row r="1059" spans="1:4">
      <c r="A1059" t="s">
        <v>848</v>
      </c>
      <c r="B1059" t="s">
        <v>2052</v>
      </c>
      <c r="C1059" t="s">
        <v>2053</v>
      </c>
      <c r="D1059" t="s">
        <v>7</v>
      </c>
    </row>
    <row r="1060" spans="1:4">
      <c r="A1060" t="s">
        <v>928</v>
      </c>
      <c r="B1060" t="s">
        <v>2054</v>
      </c>
      <c r="C1060" t="s">
        <v>2055</v>
      </c>
      <c r="D1060" t="s">
        <v>7</v>
      </c>
    </row>
    <row r="1061" spans="1:4">
      <c r="A1061" t="s">
        <v>358</v>
      </c>
      <c r="B1061" t="s">
        <v>2056</v>
      </c>
      <c r="C1061" t="s">
        <v>2057</v>
      </c>
      <c r="D1061" t="s">
        <v>7</v>
      </c>
    </row>
    <row r="1062" spans="1:4">
      <c r="A1062" t="s">
        <v>814</v>
      </c>
      <c r="B1062" t="s">
        <v>2058</v>
      </c>
      <c r="C1062" t="s">
        <v>2059</v>
      </c>
      <c r="D1062" t="s">
        <v>7</v>
      </c>
    </row>
    <row r="1063" spans="1:4">
      <c r="A1063" t="s">
        <v>1026</v>
      </c>
      <c r="B1063" t="s">
        <v>2060</v>
      </c>
      <c r="C1063" t="s">
        <v>2060</v>
      </c>
      <c r="D1063" t="s">
        <v>7</v>
      </c>
    </row>
    <row r="1064" spans="1:4">
      <c r="A1064" t="s">
        <v>814</v>
      </c>
      <c r="B1064" t="s">
        <v>2061</v>
      </c>
      <c r="C1064" t="s">
        <v>2062</v>
      </c>
      <c r="D1064" t="s">
        <v>29</v>
      </c>
    </row>
    <row r="1065" spans="1:4">
      <c r="A1065" t="s">
        <v>432</v>
      </c>
      <c r="B1065" t="s">
        <v>2063</v>
      </c>
      <c r="C1065" t="s">
        <v>2064</v>
      </c>
      <c r="D1065" t="s">
        <v>7</v>
      </c>
    </row>
    <row r="1066" spans="1:4">
      <c r="A1066" t="s">
        <v>432</v>
      </c>
      <c r="B1066" t="s">
        <v>2065</v>
      </c>
      <c r="C1066" t="s">
        <v>2066</v>
      </c>
      <c r="D1066" t="s">
        <v>29</v>
      </c>
    </row>
    <row r="1067" spans="1:4">
      <c r="A1067" t="s">
        <v>26</v>
      </c>
      <c r="B1067" t="s">
        <v>2067</v>
      </c>
      <c r="C1067" t="s">
        <v>2068</v>
      </c>
      <c r="D1067" t="s">
        <v>7</v>
      </c>
    </row>
    <row r="1068" spans="1:4">
      <c r="A1068" t="s">
        <v>1026</v>
      </c>
      <c r="B1068" t="s">
        <v>2069</v>
      </c>
      <c r="C1068" t="s">
        <v>2070</v>
      </c>
      <c r="D1068" t="s">
        <v>7</v>
      </c>
    </row>
    <row r="1069" spans="1:4">
      <c r="A1069" t="s">
        <v>1026</v>
      </c>
      <c r="B1069" t="s">
        <v>2071</v>
      </c>
      <c r="C1069" t="s">
        <v>2072</v>
      </c>
      <c r="D1069" t="s">
        <v>7</v>
      </c>
    </row>
    <row r="1070" spans="1:4">
      <c r="A1070" t="s">
        <v>229</v>
      </c>
      <c r="B1070" t="s">
        <v>2073</v>
      </c>
      <c r="C1070" t="s">
        <v>2074</v>
      </c>
      <c r="D1070" t="s">
        <v>7</v>
      </c>
    </row>
    <row r="1071" spans="1:4">
      <c r="A1071" t="s">
        <v>229</v>
      </c>
      <c r="B1071" t="s">
        <v>2075</v>
      </c>
      <c r="C1071" t="s">
        <v>2076</v>
      </c>
      <c r="D1071" t="s">
        <v>7</v>
      </c>
    </row>
    <row r="1072" spans="1:4">
      <c r="A1072" t="s">
        <v>848</v>
      </c>
      <c r="B1072" t="s">
        <v>2077</v>
      </c>
      <c r="C1072" t="s">
        <v>2078</v>
      </c>
      <c r="D1072" t="s">
        <v>7</v>
      </c>
    </row>
    <row r="1073" spans="1:4">
      <c r="A1073" t="s">
        <v>229</v>
      </c>
      <c r="B1073" t="s">
        <v>2079</v>
      </c>
      <c r="C1073" t="s">
        <v>2079</v>
      </c>
      <c r="D1073" t="s">
        <v>7</v>
      </c>
    </row>
    <row r="1074" spans="1:4">
      <c r="A1074" t="s">
        <v>229</v>
      </c>
      <c r="B1074" t="s">
        <v>2080</v>
      </c>
      <c r="C1074" t="s">
        <v>2080</v>
      </c>
      <c r="D1074" t="s">
        <v>7</v>
      </c>
    </row>
    <row r="1075" spans="1:4">
      <c r="A1075" t="s">
        <v>229</v>
      </c>
      <c r="B1075" t="s">
        <v>2081</v>
      </c>
      <c r="C1075" t="s">
        <v>2081</v>
      </c>
      <c r="D1075" t="s">
        <v>7</v>
      </c>
    </row>
    <row r="1076" spans="1:4">
      <c r="A1076" t="s">
        <v>410</v>
      </c>
      <c r="B1076" t="s">
        <v>2082</v>
      </c>
      <c r="C1076" t="s">
        <v>2083</v>
      </c>
      <c r="D1076" t="s">
        <v>7</v>
      </c>
    </row>
    <row r="1077" spans="1:4">
      <c r="A1077" t="s">
        <v>229</v>
      </c>
      <c r="B1077" t="s">
        <v>2084</v>
      </c>
      <c r="C1077" t="s">
        <v>2085</v>
      </c>
      <c r="D1077" t="s">
        <v>7</v>
      </c>
    </row>
    <row r="1078" spans="1:4">
      <c r="A1078" t="s">
        <v>410</v>
      </c>
      <c r="B1078" t="s">
        <v>2086</v>
      </c>
      <c r="C1078" t="s">
        <v>2087</v>
      </c>
      <c r="D1078" t="s">
        <v>7</v>
      </c>
    </row>
    <row r="1079" spans="1:4">
      <c r="A1079" t="s">
        <v>588</v>
      </c>
      <c r="B1079" t="s">
        <v>2088</v>
      </c>
      <c r="C1079" t="s">
        <v>2089</v>
      </c>
      <c r="D1079" t="s">
        <v>7</v>
      </c>
    </row>
    <row r="1080" spans="1:4">
      <c r="A1080" t="s">
        <v>229</v>
      </c>
      <c r="B1080" t="s">
        <v>2090</v>
      </c>
      <c r="C1080" t="s">
        <v>2091</v>
      </c>
      <c r="D1080" t="s">
        <v>7</v>
      </c>
    </row>
    <row r="1081" spans="1:4">
      <c r="A1081" t="s">
        <v>848</v>
      </c>
      <c r="B1081" t="s">
        <v>2092</v>
      </c>
      <c r="C1081" t="s">
        <v>2093</v>
      </c>
      <c r="D1081" t="s">
        <v>7</v>
      </c>
    </row>
    <row r="1082" spans="1:4">
      <c r="A1082" t="s">
        <v>391</v>
      </c>
      <c r="B1082" t="s">
        <v>2094</v>
      </c>
      <c r="C1082" t="s">
        <v>2095</v>
      </c>
      <c r="D1082" t="s">
        <v>7</v>
      </c>
    </row>
    <row r="1083" spans="1:4">
      <c r="A1083" t="s">
        <v>391</v>
      </c>
      <c r="B1083" t="s">
        <v>2096</v>
      </c>
      <c r="C1083" t="s">
        <v>2097</v>
      </c>
      <c r="D1083" t="s">
        <v>7</v>
      </c>
    </row>
    <row r="1084" spans="1:4">
      <c r="A1084" t="s">
        <v>391</v>
      </c>
      <c r="B1084" t="s">
        <v>2098</v>
      </c>
      <c r="C1084" t="s">
        <v>2099</v>
      </c>
      <c r="D1084" t="s">
        <v>7</v>
      </c>
    </row>
    <row r="1085" spans="1:4">
      <c r="A1085" t="s">
        <v>391</v>
      </c>
      <c r="B1085" t="s">
        <v>2100</v>
      </c>
      <c r="C1085" t="s">
        <v>2101</v>
      </c>
      <c r="D1085" t="s">
        <v>7</v>
      </c>
    </row>
    <row r="1086" spans="1:4">
      <c r="A1086" t="s">
        <v>391</v>
      </c>
      <c r="B1086" t="s">
        <v>2102</v>
      </c>
      <c r="C1086" t="s">
        <v>2103</v>
      </c>
      <c r="D1086" t="s">
        <v>7</v>
      </c>
    </row>
    <row r="1087" spans="1:4">
      <c r="A1087" t="s">
        <v>565</v>
      </c>
      <c r="B1087" t="s">
        <v>2104</v>
      </c>
      <c r="C1087" t="s">
        <v>2105</v>
      </c>
      <c r="D1087" t="s">
        <v>7</v>
      </c>
    </row>
    <row r="1088" spans="1:4">
      <c r="A1088" t="s">
        <v>565</v>
      </c>
      <c r="B1088" t="s">
        <v>2106</v>
      </c>
      <c r="C1088" t="s">
        <v>2106</v>
      </c>
      <c r="D1088" t="s">
        <v>7</v>
      </c>
    </row>
    <row r="1089" spans="1:4">
      <c r="A1089" t="s">
        <v>565</v>
      </c>
      <c r="B1089" t="s">
        <v>2107</v>
      </c>
      <c r="C1089" t="s">
        <v>2108</v>
      </c>
      <c r="D1089" t="s">
        <v>7</v>
      </c>
    </row>
    <row r="1090" spans="1:4">
      <c r="A1090" t="s">
        <v>565</v>
      </c>
      <c r="B1090" t="s">
        <v>2109</v>
      </c>
      <c r="C1090" t="s">
        <v>2110</v>
      </c>
      <c r="D1090" t="s">
        <v>7</v>
      </c>
    </row>
    <row r="1091" spans="1:4">
      <c r="A1091" t="s">
        <v>565</v>
      </c>
      <c r="B1091" t="s">
        <v>2111</v>
      </c>
      <c r="C1091" t="s">
        <v>2112</v>
      </c>
      <c r="D1091" t="s">
        <v>29</v>
      </c>
    </row>
    <row r="1092" spans="1:4">
      <c r="A1092" t="s">
        <v>565</v>
      </c>
      <c r="B1092" t="s">
        <v>2113</v>
      </c>
      <c r="C1092" t="s">
        <v>2114</v>
      </c>
      <c r="D1092" t="s">
        <v>7</v>
      </c>
    </row>
    <row r="1093" spans="1:4">
      <c r="A1093" t="s">
        <v>565</v>
      </c>
      <c r="B1093" t="s">
        <v>2115</v>
      </c>
      <c r="C1093" t="s">
        <v>2116</v>
      </c>
      <c r="D1093" t="s">
        <v>29</v>
      </c>
    </row>
    <row r="1094" spans="1:4">
      <c r="A1094" t="s">
        <v>565</v>
      </c>
      <c r="B1094" t="s">
        <v>2117</v>
      </c>
      <c r="C1094" t="s">
        <v>2118</v>
      </c>
      <c r="D1094" t="s">
        <v>7</v>
      </c>
    </row>
    <row r="1095" spans="1:4">
      <c r="A1095" t="s">
        <v>565</v>
      </c>
      <c r="B1095" t="s">
        <v>2119</v>
      </c>
      <c r="C1095" t="s">
        <v>2120</v>
      </c>
      <c r="D1095" t="s">
        <v>7</v>
      </c>
    </row>
    <row r="1096" spans="1:4">
      <c r="A1096" t="s">
        <v>565</v>
      </c>
      <c r="B1096" t="s">
        <v>2121</v>
      </c>
      <c r="C1096" t="s">
        <v>2122</v>
      </c>
      <c r="D1096" t="s">
        <v>7</v>
      </c>
    </row>
    <row r="1097" spans="1:4">
      <c r="A1097" t="s">
        <v>565</v>
      </c>
      <c r="B1097" t="s">
        <v>2123</v>
      </c>
      <c r="C1097" t="s">
        <v>2124</v>
      </c>
      <c r="D1097" t="s">
        <v>7</v>
      </c>
    </row>
    <row r="1098" spans="1:4">
      <c r="A1098" t="s">
        <v>565</v>
      </c>
      <c r="B1098" t="s">
        <v>2125</v>
      </c>
      <c r="C1098" t="s">
        <v>2126</v>
      </c>
      <c r="D1098" t="s">
        <v>7</v>
      </c>
    </row>
    <row r="1099" spans="1:4">
      <c r="A1099" t="s">
        <v>565</v>
      </c>
      <c r="B1099" t="s">
        <v>2127</v>
      </c>
      <c r="C1099" t="s">
        <v>2128</v>
      </c>
      <c r="D1099" t="s">
        <v>7</v>
      </c>
    </row>
    <row r="1100" spans="1:4">
      <c r="A1100" t="s">
        <v>565</v>
      </c>
      <c r="B1100" t="s">
        <v>2129</v>
      </c>
      <c r="C1100" t="s">
        <v>2130</v>
      </c>
      <c r="D1100" t="s">
        <v>7</v>
      </c>
    </row>
    <row r="1101" spans="1:4">
      <c r="A1101" t="s">
        <v>565</v>
      </c>
      <c r="B1101" t="s">
        <v>2131</v>
      </c>
      <c r="C1101" t="s">
        <v>2132</v>
      </c>
      <c r="D1101" t="s">
        <v>7</v>
      </c>
    </row>
    <row r="1102" spans="1:4">
      <c r="A1102" t="s">
        <v>565</v>
      </c>
      <c r="B1102" t="s">
        <v>2133</v>
      </c>
      <c r="C1102" t="s">
        <v>2134</v>
      </c>
      <c r="D1102" t="s">
        <v>7</v>
      </c>
    </row>
    <row r="1103" spans="1:4">
      <c r="A1103" t="s">
        <v>565</v>
      </c>
      <c r="B1103" t="s">
        <v>2135</v>
      </c>
      <c r="C1103" t="s">
        <v>2136</v>
      </c>
      <c r="D1103" t="s">
        <v>7</v>
      </c>
    </row>
    <row r="1104" spans="1:4">
      <c r="A1104" t="s">
        <v>565</v>
      </c>
      <c r="B1104" t="s">
        <v>2137</v>
      </c>
      <c r="C1104" t="s">
        <v>2138</v>
      </c>
      <c r="D1104" t="s">
        <v>7</v>
      </c>
    </row>
    <row r="1105" spans="1:4">
      <c r="A1105" t="s">
        <v>565</v>
      </c>
      <c r="B1105" t="s">
        <v>2139</v>
      </c>
      <c r="C1105" t="s">
        <v>2140</v>
      </c>
      <c r="D1105" t="s">
        <v>29</v>
      </c>
    </row>
    <row r="1106" spans="1:4">
      <c r="A1106" t="s">
        <v>565</v>
      </c>
      <c r="B1106" t="s">
        <v>2141</v>
      </c>
      <c r="C1106" t="s">
        <v>2142</v>
      </c>
      <c r="D1106" t="s">
        <v>29</v>
      </c>
    </row>
    <row r="1107" spans="1:4">
      <c r="A1107" t="s">
        <v>565</v>
      </c>
      <c r="B1107" t="s">
        <v>2143</v>
      </c>
      <c r="C1107" t="s">
        <v>2144</v>
      </c>
      <c r="D1107" t="s">
        <v>29</v>
      </c>
    </row>
    <row r="1108" spans="1:4">
      <c r="A1108" t="s">
        <v>565</v>
      </c>
      <c r="B1108" t="s">
        <v>2145</v>
      </c>
      <c r="C1108" t="s">
        <v>2146</v>
      </c>
      <c r="D1108" t="s">
        <v>29</v>
      </c>
    </row>
    <row r="1109" spans="1:4">
      <c r="A1109" t="s">
        <v>565</v>
      </c>
      <c r="B1109" t="s">
        <v>2147</v>
      </c>
      <c r="C1109" t="s">
        <v>2148</v>
      </c>
      <c r="D1109" t="s">
        <v>7</v>
      </c>
    </row>
    <row r="1110" spans="1:4">
      <c r="A1110" t="s">
        <v>565</v>
      </c>
      <c r="B1110" t="s">
        <v>2149</v>
      </c>
      <c r="C1110" t="s">
        <v>2150</v>
      </c>
      <c r="D1110" t="s">
        <v>7</v>
      </c>
    </row>
    <row r="1111" spans="1:4">
      <c r="A1111" t="s">
        <v>565</v>
      </c>
      <c r="B1111" t="s">
        <v>2151</v>
      </c>
      <c r="C1111" t="s">
        <v>2152</v>
      </c>
      <c r="D1111" t="s">
        <v>7</v>
      </c>
    </row>
    <row r="1112" spans="1:4">
      <c r="A1112" t="s">
        <v>565</v>
      </c>
      <c r="B1112" t="s">
        <v>2153</v>
      </c>
      <c r="C1112" t="s">
        <v>2154</v>
      </c>
      <c r="D1112" t="s">
        <v>7</v>
      </c>
    </row>
    <row r="1113" spans="1:4">
      <c r="A1113" t="s">
        <v>565</v>
      </c>
      <c r="B1113" t="s">
        <v>2155</v>
      </c>
      <c r="C1113" t="s">
        <v>2156</v>
      </c>
      <c r="D1113" t="s">
        <v>7</v>
      </c>
    </row>
    <row r="1114" spans="1:4">
      <c r="A1114" t="s">
        <v>565</v>
      </c>
      <c r="B1114" t="s">
        <v>2157</v>
      </c>
      <c r="C1114" t="s">
        <v>2158</v>
      </c>
      <c r="D1114" t="s">
        <v>7</v>
      </c>
    </row>
    <row r="1115" spans="1:4">
      <c r="A1115" t="s">
        <v>565</v>
      </c>
      <c r="B1115" t="s">
        <v>2159</v>
      </c>
      <c r="C1115" t="s">
        <v>2160</v>
      </c>
      <c r="D1115" t="s">
        <v>7</v>
      </c>
    </row>
    <row r="1116" spans="1:4">
      <c r="A1116" t="s">
        <v>565</v>
      </c>
      <c r="B1116" t="s">
        <v>2161</v>
      </c>
      <c r="C1116" t="s">
        <v>2162</v>
      </c>
      <c r="D1116" t="s">
        <v>29</v>
      </c>
    </row>
    <row r="1117" spans="1:4">
      <c r="A1117" t="s">
        <v>565</v>
      </c>
      <c r="B1117" t="s">
        <v>2163</v>
      </c>
      <c r="C1117" t="s">
        <v>2164</v>
      </c>
      <c r="D1117" t="s">
        <v>7</v>
      </c>
    </row>
    <row r="1118" spans="1:4">
      <c r="A1118" t="s">
        <v>565</v>
      </c>
      <c r="B1118" t="s">
        <v>2165</v>
      </c>
      <c r="C1118" t="s">
        <v>2166</v>
      </c>
      <c r="D1118" t="s">
        <v>7</v>
      </c>
    </row>
    <row r="1119" spans="1:4">
      <c r="A1119" t="s">
        <v>565</v>
      </c>
      <c r="B1119" t="s">
        <v>2167</v>
      </c>
      <c r="C1119" t="s">
        <v>2168</v>
      </c>
      <c r="D1119" t="s">
        <v>7</v>
      </c>
    </row>
    <row r="1120" spans="1:4">
      <c r="A1120" t="s">
        <v>565</v>
      </c>
      <c r="B1120" t="s">
        <v>2169</v>
      </c>
      <c r="C1120" t="s">
        <v>2170</v>
      </c>
      <c r="D1120" t="s">
        <v>7</v>
      </c>
    </row>
    <row r="1121" spans="1:4">
      <c r="A1121" t="s">
        <v>565</v>
      </c>
      <c r="B1121" t="s">
        <v>2171</v>
      </c>
      <c r="C1121" t="s">
        <v>2172</v>
      </c>
      <c r="D1121" t="s">
        <v>7</v>
      </c>
    </row>
    <row r="1122" spans="1:4">
      <c r="A1122" t="s">
        <v>358</v>
      </c>
      <c r="B1122" t="s">
        <v>2173</v>
      </c>
      <c r="C1122" t="s">
        <v>2174</v>
      </c>
      <c r="D1122" t="s">
        <v>7</v>
      </c>
    </row>
    <row r="1123" spans="1:4">
      <c r="A1123" t="s">
        <v>358</v>
      </c>
      <c r="B1123" t="s">
        <v>2175</v>
      </c>
      <c r="C1123" t="s">
        <v>2176</v>
      </c>
      <c r="D1123" t="s">
        <v>29</v>
      </c>
    </row>
    <row r="1124" spans="1:4">
      <c r="A1124" t="s">
        <v>413</v>
      </c>
      <c r="B1124" t="s">
        <v>2177</v>
      </c>
      <c r="C1124" t="s">
        <v>2177</v>
      </c>
      <c r="D1124" t="s">
        <v>7</v>
      </c>
    </row>
    <row r="1125" spans="1:4">
      <c r="A1125" t="s">
        <v>853</v>
      </c>
      <c r="B1125" t="s">
        <v>2178</v>
      </c>
      <c r="C1125" t="s">
        <v>2179</v>
      </c>
      <c r="D1125" t="s">
        <v>7</v>
      </c>
    </row>
    <row r="1126" spans="1:4">
      <c r="A1126" t="s">
        <v>777</v>
      </c>
      <c r="B1126" t="s">
        <v>2180</v>
      </c>
      <c r="C1126" t="s">
        <v>2181</v>
      </c>
      <c r="D1126" t="s">
        <v>7</v>
      </c>
    </row>
    <row r="1127" spans="1:4">
      <c r="A1127" t="s">
        <v>777</v>
      </c>
      <c r="B1127" t="s">
        <v>2182</v>
      </c>
      <c r="C1127" t="s">
        <v>2183</v>
      </c>
      <c r="D1127" t="s">
        <v>7</v>
      </c>
    </row>
    <row r="1128" spans="1:4">
      <c r="A1128" t="s">
        <v>413</v>
      </c>
      <c r="B1128" t="s">
        <v>2184</v>
      </c>
      <c r="C1128" t="s">
        <v>2185</v>
      </c>
      <c r="D1128" t="s">
        <v>7</v>
      </c>
    </row>
    <row r="1129" spans="1:4">
      <c r="A1129" t="s">
        <v>391</v>
      </c>
      <c r="B1129" t="s">
        <v>2186</v>
      </c>
      <c r="C1129" t="s">
        <v>2187</v>
      </c>
      <c r="D1129" t="s">
        <v>7</v>
      </c>
    </row>
    <row r="1130" spans="1:4">
      <c r="A1130" t="s">
        <v>229</v>
      </c>
      <c r="B1130" t="s">
        <v>2188</v>
      </c>
      <c r="C1130" t="s">
        <v>2189</v>
      </c>
      <c r="D1130" t="s">
        <v>7</v>
      </c>
    </row>
    <row r="1131" spans="1:4">
      <c r="A1131" t="s">
        <v>229</v>
      </c>
      <c r="B1131" t="s">
        <v>2190</v>
      </c>
      <c r="C1131" t="s">
        <v>2191</v>
      </c>
      <c r="D1131" t="s">
        <v>7</v>
      </c>
    </row>
    <row r="1132" spans="1:4">
      <c r="A1132" t="s">
        <v>229</v>
      </c>
      <c r="B1132" t="s">
        <v>2192</v>
      </c>
      <c r="C1132" t="s">
        <v>2192</v>
      </c>
      <c r="D1132" t="s">
        <v>7</v>
      </c>
    </row>
    <row r="1133" spans="1:4">
      <c r="A1133" t="s">
        <v>391</v>
      </c>
      <c r="B1133" t="s">
        <v>2193</v>
      </c>
      <c r="C1133" t="s">
        <v>2194</v>
      </c>
      <c r="D1133" t="s">
        <v>7</v>
      </c>
    </row>
    <row r="1134" spans="1:4">
      <c r="A1134" t="s">
        <v>391</v>
      </c>
      <c r="B1134" t="s">
        <v>2195</v>
      </c>
      <c r="C1134" t="s">
        <v>2196</v>
      </c>
      <c r="D1134" t="s">
        <v>7</v>
      </c>
    </row>
    <row r="1135" spans="1:4">
      <c r="A1135" t="s">
        <v>565</v>
      </c>
      <c r="B1135" t="s">
        <v>2197</v>
      </c>
      <c r="C1135" t="s">
        <v>2197</v>
      </c>
      <c r="D1135" t="s">
        <v>7</v>
      </c>
    </row>
    <row r="1136" spans="1:4">
      <c r="A1136" t="s">
        <v>229</v>
      </c>
      <c r="B1136" t="s">
        <v>2198</v>
      </c>
      <c r="C1136" t="s">
        <v>2198</v>
      </c>
      <c r="D1136" t="s">
        <v>7</v>
      </c>
    </row>
    <row r="1137" spans="1:4">
      <c r="A1137" t="s">
        <v>229</v>
      </c>
      <c r="B1137" t="s">
        <v>2199</v>
      </c>
      <c r="C1137" t="s">
        <v>2199</v>
      </c>
      <c r="D1137" t="s">
        <v>7</v>
      </c>
    </row>
    <row r="1138" spans="1:4">
      <c r="A1138" t="s">
        <v>565</v>
      </c>
      <c r="B1138" t="s">
        <v>2200</v>
      </c>
      <c r="C1138" t="s">
        <v>2200</v>
      </c>
      <c r="D1138" t="s">
        <v>7</v>
      </c>
    </row>
    <row r="1139" spans="1:4">
      <c r="A1139" t="s">
        <v>565</v>
      </c>
      <c r="B1139" t="s">
        <v>2201</v>
      </c>
      <c r="C1139" t="s">
        <v>2202</v>
      </c>
      <c r="D1139" t="s">
        <v>7</v>
      </c>
    </row>
    <row r="1140" spans="1:4">
      <c r="A1140" t="s">
        <v>565</v>
      </c>
      <c r="B1140" t="s">
        <v>2203</v>
      </c>
      <c r="C1140" t="s">
        <v>2204</v>
      </c>
      <c r="D1140" t="s">
        <v>7</v>
      </c>
    </row>
    <row r="1141" spans="1:4">
      <c r="A1141" t="s">
        <v>229</v>
      </c>
      <c r="B1141" t="s">
        <v>2205</v>
      </c>
      <c r="C1141" t="s">
        <v>2205</v>
      </c>
      <c r="D1141" t="s">
        <v>7</v>
      </c>
    </row>
    <row r="1142" spans="1:4">
      <c r="A1142" t="s">
        <v>229</v>
      </c>
      <c r="B1142" t="s">
        <v>2206</v>
      </c>
      <c r="C1142" t="s">
        <v>2206</v>
      </c>
      <c r="D1142" t="s">
        <v>7</v>
      </c>
    </row>
    <row r="1143" spans="1:4">
      <c r="A1143" t="s">
        <v>565</v>
      </c>
      <c r="B1143" t="s">
        <v>2207</v>
      </c>
      <c r="C1143" t="s">
        <v>2208</v>
      </c>
      <c r="D1143" t="s">
        <v>7</v>
      </c>
    </row>
    <row r="1144" spans="1:4">
      <c r="A1144" t="s">
        <v>565</v>
      </c>
      <c r="B1144" t="s">
        <v>2209</v>
      </c>
      <c r="C1144" t="s">
        <v>2210</v>
      </c>
      <c r="D1144" t="s">
        <v>7</v>
      </c>
    </row>
    <row r="1145" spans="1:4">
      <c r="A1145" t="s">
        <v>565</v>
      </c>
      <c r="B1145" t="s">
        <v>2211</v>
      </c>
      <c r="C1145" t="s">
        <v>2212</v>
      </c>
      <c r="D1145" t="s">
        <v>7</v>
      </c>
    </row>
    <row r="1146" spans="1:4">
      <c r="A1146" t="s">
        <v>565</v>
      </c>
      <c r="B1146" t="s">
        <v>2213</v>
      </c>
      <c r="C1146" t="s">
        <v>2214</v>
      </c>
      <c r="D1146" t="s">
        <v>7</v>
      </c>
    </row>
    <row r="1147" spans="1:4">
      <c r="A1147" t="s">
        <v>565</v>
      </c>
      <c r="B1147" t="s">
        <v>2215</v>
      </c>
      <c r="C1147" t="s">
        <v>2216</v>
      </c>
      <c r="D1147" t="s">
        <v>7</v>
      </c>
    </row>
    <row r="1148" spans="1:4">
      <c r="A1148" t="s">
        <v>565</v>
      </c>
      <c r="B1148" t="s">
        <v>2217</v>
      </c>
      <c r="C1148" t="s">
        <v>2218</v>
      </c>
      <c r="D1148" t="s">
        <v>7</v>
      </c>
    </row>
    <row r="1149" spans="1:4">
      <c r="A1149" t="s">
        <v>565</v>
      </c>
      <c r="B1149" t="s">
        <v>2219</v>
      </c>
      <c r="C1149" t="s">
        <v>2220</v>
      </c>
      <c r="D1149" t="s">
        <v>29</v>
      </c>
    </row>
    <row r="1150" spans="1:4">
      <c r="A1150" t="s">
        <v>565</v>
      </c>
      <c r="B1150" t="s">
        <v>2221</v>
      </c>
      <c r="C1150" t="s">
        <v>2222</v>
      </c>
      <c r="D1150" t="s">
        <v>7</v>
      </c>
    </row>
    <row r="1151" spans="1:4">
      <c r="A1151" t="s">
        <v>565</v>
      </c>
      <c r="B1151" t="s">
        <v>2223</v>
      </c>
      <c r="C1151" t="s">
        <v>2224</v>
      </c>
      <c r="D1151" t="s">
        <v>7</v>
      </c>
    </row>
    <row r="1152" spans="1:4">
      <c r="A1152" t="s">
        <v>565</v>
      </c>
      <c r="B1152" t="s">
        <v>2225</v>
      </c>
      <c r="C1152" t="s">
        <v>2226</v>
      </c>
      <c r="D1152" t="s">
        <v>7</v>
      </c>
    </row>
    <row r="1153" spans="1:4">
      <c r="A1153" t="s">
        <v>565</v>
      </c>
      <c r="B1153" t="s">
        <v>2227</v>
      </c>
      <c r="C1153" t="s">
        <v>2228</v>
      </c>
      <c r="D1153" t="s">
        <v>29</v>
      </c>
    </row>
    <row r="1154" spans="1:4">
      <c r="A1154" t="s">
        <v>565</v>
      </c>
      <c r="B1154" t="s">
        <v>2229</v>
      </c>
      <c r="C1154" t="s">
        <v>2230</v>
      </c>
      <c r="D1154" t="s">
        <v>7</v>
      </c>
    </row>
    <row r="1155" spans="1:4">
      <c r="A1155" t="s">
        <v>565</v>
      </c>
      <c r="B1155" t="s">
        <v>2231</v>
      </c>
      <c r="C1155" t="s">
        <v>2232</v>
      </c>
      <c r="D1155" t="s">
        <v>7</v>
      </c>
    </row>
    <row r="1156" spans="1:4">
      <c r="A1156" t="s">
        <v>229</v>
      </c>
      <c r="B1156" t="s">
        <v>2233</v>
      </c>
      <c r="C1156" t="s">
        <v>2234</v>
      </c>
      <c r="D1156" t="s">
        <v>7</v>
      </c>
    </row>
    <row r="1157" spans="1:4">
      <c r="A1157" t="s">
        <v>565</v>
      </c>
      <c r="B1157" t="s">
        <v>2235</v>
      </c>
      <c r="C1157" t="s">
        <v>2236</v>
      </c>
      <c r="D1157" t="s">
        <v>7</v>
      </c>
    </row>
    <row r="1158" spans="1:4">
      <c r="A1158" t="s">
        <v>565</v>
      </c>
      <c r="B1158" t="s">
        <v>2237</v>
      </c>
      <c r="C1158" t="s">
        <v>2238</v>
      </c>
      <c r="D1158" t="s">
        <v>7</v>
      </c>
    </row>
    <row r="1159" spans="1:4">
      <c r="A1159" t="s">
        <v>565</v>
      </c>
      <c r="B1159" t="s">
        <v>2239</v>
      </c>
      <c r="C1159" t="s">
        <v>2240</v>
      </c>
      <c r="D1159" t="s">
        <v>7</v>
      </c>
    </row>
    <row r="1160" spans="1:4">
      <c r="A1160" t="s">
        <v>565</v>
      </c>
      <c r="B1160" t="s">
        <v>2241</v>
      </c>
      <c r="C1160" t="s">
        <v>2242</v>
      </c>
      <c r="D1160" t="s">
        <v>7</v>
      </c>
    </row>
    <row r="1161" spans="1:4">
      <c r="A1161" t="s">
        <v>565</v>
      </c>
      <c r="B1161" t="s">
        <v>2243</v>
      </c>
      <c r="C1161" t="s">
        <v>2244</v>
      </c>
      <c r="D1161" t="s">
        <v>7</v>
      </c>
    </row>
    <row r="1162" spans="1:4">
      <c r="A1162" t="s">
        <v>565</v>
      </c>
      <c r="B1162" t="s">
        <v>2245</v>
      </c>
      <c r="C1162" t="s">
        <v>2246</v>
      </c>
      <c r="D1162" t="s">
        <v>7</v>
      </c>
    </row>
    <row r="1163" spans="1:4">
      <c r="A1163" t="s">
        <v>565</v>
      </c>
      <c r="B1163" t="s">
        <v>2247</v>
      </c>
      <c r="C1163" t="s">
        <v>2248</v>
      </c>
      <c r="D1163" t="s">
        <v>7</v>
      </c>
    </row>
    <row r="1164" spans="1:4">
      <c r="A1164" t="s">
        <v>565</v>
      </c>
      <c r="B1164" t="s">
        <v>2249</v>
      </c>
      <c r="C1164" t="s">
        <v>2250</v>
      </c>
      <c r="D1164" t="s">
        <v>7</v>
      </c>
    </row>
    <row r="1165" spans="1:4">
      <c r="A1165" t="s">
        <v>425</v>
      </c>
      <c r="B1165" t="s">
        <v>2251</v>
      </c>
      <c r="C1165" t="s">
        <v>2252</v>
      </c>
      <c r="D1165" t="s">
        <v>7</v>
      </c>
    </row>
    <row r="1166" spans="1:4">
      <c r="A1166" t="s">
        <v>565</v>
      </c>
      <c r="B1166" t="s">
        <v>2253</v>
      </c>
      <c r="C1166" t="s">
        <v>2254</v>
      </c>
      <c r="D1166" t="s">
        <v>7</v>
      </c>
    </row>
    <row r="1167" spans="1:4">
      <c r="A1167" t="s">
        <v>565</v>
      </c>
      <c r="B1167" t="s">
        <v>2255</v>
      </c>
      <c r="C1167" t="s">
        <v>2256</v>
      </c>
      <c r="D1167" t="s">
        <v>7</v>
      </c>
    </row>
    <row r="1168" spans="1:4">
      <c r="A1168" t="s">
        <v>565</v>
      </c>
      <c r="B1168" t="s">
        <v>2257</v>
      </c>
      <c r="C1168" t="s">
        <v>2258</v>
      </c>
      <c r="D1168" t="s">
        <v>7</v>
      </c>
    </row>
    <row r="1169" spans="1:4">
      <c r="A1169" t="s">
        <v>565</v>
      </c>
      <c r="B1169" t="s">
        <v>2259</v>
      </c>
      <c r="C1169" t="s">
        <v>2260</v>
      </c>
      <c r="D1169" t="s">
        <v>7</v>
      </c>
    </row>
    <row r="1170" spans="1:4">
      <c r="A1170" t="s">
        <v>565</v>
      </c>
      <c r="B1170" t="s">
        <v>2261</v>
      </c>
      <c r="C1170" t="s">
        <v>2262</v>
      </c>
      <c r="D1170" t="s">
        <v>7</v>
      </c>
    </row>
    <row r="1171" spans="1:4">
      <c r="A1171" t="s">
        <v>565</v>
      </c>
      <c r="B1171" t="s">
        <v>2263</v>
      </c>
      <c r="C1171" t="s">
        <v>2264</v>
      </c>
      <c r="D1171" t="s">
        <v>7</v>
      </c>
    </row>
    <row r="1172" spans="1:4">
      <c r="A1172" t="s">
        <v>565</v>
      </c>
      <c r="B1172" t="s">
        <v>2265</v>
      </c>
      <c r="C1172" t="s">
        <v>2266</v>
      </c>
      <c r="D1172" t="s">
        <v>7</v>
      </c>
    </row>
    <row r="1173" spans="1:4">
      <c r="A1173" t="s">
        <v>565</v>
      </c>
      <c r="B1173" t="s">
        <v>2267</v>
      </c>
      <c r="C1173" t="s">
        <v>2268</v>
      </c>
      <c r="D1173" t="s">
        <v>7</v>
      </c>
    </row>
    <row r="1174" spans="1:4">
      <c r="A1174" t="s">
        <v>565</v>
      </c>
      <c r="B1174" t="s">
        <v>2269</v>
      </c>
      <c r="C1174" t="s">
        <v>2270</v>
      </c>
      <c r="D1174" t="s">
        <v>7</v>
      </c>
    </row>
    <row r="1175" spans="1:4">
      <c r="A1175" t="s">
        <v>565</v>
      </c>
      <c r="B1175" t="s">
        <v>2271</v>
      </c>
      <c r="C1175" t="s">
        <v>2272</v>
      </c>
      <c r="D1175" t="s">
        <v>7</v>
      </c>
    </row>
    <row r="1176" spans="1:4">
      <c r="A1176" t="s">
        <v>565</v>
      </c>
      <c r="B1176" t="s">
        <v>2273</v>
      </c>
      <c r="C1176" t="s">
        <v>2274</v>
      </c>
      <c r="D1176" t="s">
        <v>7</v>
      </c>
    </row>
    <row r="1177" spans="1:4">
      <c r="A1177" t="s">
        <v>565</v>
      </c>
      <c r="B1177" t="s">
        <v>2275</v>
      </c>
      <c r="C1177" t="s">
        <v>2276</v>
      </c>
      <c r="D1177" t="s">
        <v>7</v>
      </c>
    </row>
    <row r="1178" spans="1:4">
      <c r="A1178" t="s">
        <v>565</v>
      </c>
      <c r="B1178" t="s">
        <v>2277</v>
      </c>
      <c r="C1178" t="s">
        <v>2278</v>
      </c>
      <c r="D1178" t="s">
        <v>7</v>
      </c>
    </row>
    <row r="1179" spans="1:4">
      <c r="A1179" t="s">
        <v>565</v>
      </c>
      <c r="B1179" t="s">
        <v>2279</v>
      </c>
      <c r="C1179" t="s">
        <v>2280</v>
      </c>
      <c r="D1179" t="s">
        <v>7</v>
      </c>
    </row>
    <row r="1180" spans="1:4">
      <c r="A1180" t="s">
        <v>565</v>
      </c>
      <c r="B1180" t="s">
        <v>2281</v>
      </c>
      <c r="C1180" t="s">
        <v>2282</v>
      </c>
      <c r="D1180" t="s">
        <v>7</v>
      </c>
    </row>
    <row r="1181" spans="1:4">
      <c r="A1181" t="s">
        <v>565</v>
      </c>
      <c r="B1181" t="s">
        <v>2283</v>
      </c>
      <c r="C1181" t="s">
        <v>2284</v>
      </c>
      <c r="D1181" t="s">
        <v>7</v>
      </c>
    </row>
    <row r="1182" spans="1:4">
      <c r="A1182" t="s">
        <v>565</v>
      </c>
      <c r="B1182" t="s">
        <v>2285</v>
      </c>
      <c r="C1182" t="s">
        <v>2286</v>
      </c>
      <c r="D1182" t="s">
        <v>7</v>
      </c>
    </row>
    <row r="1183" spans="1:4">
      <c r="A1183" t="s">
        <v>565</v>
      </c>
      <c r="B1183" t="s">
        <v>2287</v>
      </c>
      <c r="C1183" t="s">
        <v>2288</v>
      </c>
      <c r="D1183" t="s">
        <v>29</v>
      </c>
    </row>
    <row r="1184" spans="1:4">
      <c r="A1184" t="s">
        <v>565</v>
      </c>
      <c r="B1184" t="s">
        <v>2289</v>
      </c>
      <c r="C1184" t="s">
        <v>2290</v>
      </c>
      <c r="D1184" t="s">
        <v>7</v>
      </c>
    </row>
    <row r="1185" spans="1:4">
      <c r="A1185" t="s">
        <v>565</v>
      </c>
      <c r="B1185" t="s">
        <v>2291</v>
      </c>
      <c r="C1185" t="s">
        <v>2292</v>
      </c>
      <c r="D1185" t="s">
        <v>7</v>
      </c>
    </row>
    <row r="1186" spans="1:4">
      <c r="A1186" t="s">
        <v>565</v>
      </c>
      <c r="B1186" t="s">
        <v>2293</v>
      </c>
      <c r="C1186" t="s">
        <v>2294</v>
      </c>
      <c r="D1186" t="s">
        <v>7</v>
      </c>
    </row>
    <row r="1187" spans="1:4">
      <c r="A1187" t="s">
        <v>565</v>
      </c>
      <c r="B1187" t="s">
        <v>2295</v>
      </c>
      <c r="C1187" t="s">
        <v>2296</v>
      </c>
      <c r="D1187" t="s">
        <v>7</v>
      </c>
    </row>
    <row r="1188" spans="1:4">
      <c r="A1188" t="s">
        <v>565</v>
      </c>
      <c r="B1188" t="s">
        <v>2297</v>
      </c>
      <c r="C1188" t="s">
        <v>2298</v>
      </c>
      <c r="D1188" t="s">
        <v>7</v>
      </c>
    </row>
    <row r="1189" spans="1:4">
      <c r="A1189" t="s">
        <v>565</v>
      </c>
      <c r="B1189" t="s">
        <v>2299</v>
      </c>
      <c r="C1189" t="s">
        <v>2300</v>
      </c>
      <c r="D1189" t="s">
        <v>7</v>
      </c>
    </row>
    <row r="1190" spans="1:4">
      <c r="A1190" t="s">
        <v>565</v>
      </c>
      <c r="B1190" t="s">
        <v>2301</v>
      </c>
      <c r="C1190" t="s">
        <v>2302</v>
      </c>
      <c r="D1190" t="s">
        <v>29</v>
      </c>
    </row>
    <row r="1191" spans="1:4">
      <c r="A1191" t="s">
        <v>565</v>
      </c>
      <c r="B1191" t="s">
        <v>2303</v>
      </c>
      <c r="C1191" t="s">
        <v>2304</v>
      </c>
      <c r="D1191" t="s">
        <v>7</v>
      </c>
    </row>
    <row r="1192" spans="1:4">
      <c r="A1192" t="s">
        <v>229</v>
      </c>
      <c r="B1192" t="s">
        <v>2305</v>
      </c>
      <c r="C1192" t="s">
        <v>2306</v>
      </c>
      <c r="D1192" t="s">
        <v>7</v>
      </c>
    </row>
    <row r="1193" spans="1:4">
      <c r="A1193" t="s">
        <v>565</v>
      </c>
      <c r="B1193" t="s">
        <v>2307</v>
      </c>
      <c r="C1193" t="s">
        <v>2308</v>
      </c>
      <c r="D1193" t="s">
        <v>7</v>
      </c>
    </row>
    <row r="1194" spans="1:4">
      <c r="A1194" t="s">
        <v>565</v>
      </c>
      <c r="B1194" t="s">
        <v>2309</v>
      </c>
      <c r="C1194" t="s">
        <v>2310</v>
      </c>
      <c r="D1194" t="s">
        <v>7</v>
      </c>
    </row>
    <row r="1195" spans="1:4">
      <c r="A1195" t="s">
        <v>565</v>
      </c>
      <c r="B1195" t="s">
        <v>2311</v>
      </c>
      <c r="C1195" t="s">
        <v>2312</v>
      </c>
      <c r="D1195" t="s">
        <v>29</v>
      </c>
    </row>
    <row r="1196" spans="1:4">
      <c r="A1196" t="s">
        <v>565</v>
      </c>
      <c r="B1196" t="s">
        <v>2313</v>
      </c>
      <c r="C1196" t="s">
        <v>2314</v>
      </c>
      <c r="D1196" t="s">
        <v>7</v>
      </c>
    </row>
    <row r="1197" spans="1:4">
      <c r="A1197" t="s">
        <v>565</v>
      </c>
      <c r="B1197" t="s">
        <v>2315</v>
      </c>
      <c r="C1197" t="s">
        <v>2316</v>
      </c>
      <c r="D1197" t="s">
        <v>7</v>
      </c>
    </row>
    <row r="1198" spans="1:4">
      <c r="A1198" t="s">
        <v>565</v>
      </c>
      <c r="B1198" t="s">
        <v>2317</v>
      </c>
      <c r="C1198" t="s">
        <v>2318</v>
      </c>
      <c r="D1198" t="s">
        <v>7</v>
      </c>
    </row>
    <row r="1199" spans="1:4">
      <c r="A1199" t="s">
        <v>928</v>
      </c>
      <c r="B1199" t="s">
        <v>2319</v>
      </c>
      <c r="C1199" t="s">
        <v>2320</v>
      </c>
      <c r="D1199" t="s">
        <v>7</v>
      </c>
    </row>
    <row r="1200" spans="1:4">
      <c r="A1200" t="s">
        <v>565</v>
      </c>
      <c r="B1200" t="s">
        <v>2321</v>
      </c>
      <c r="C1200" t="s">
        <v>2322</v>
      </c>
      <c r="D1200" t="s">
        <v>7</v>
      </c>
    </row>
    <row r="1201" spans="1:4">
      <c r="A1201" t="s">
        <v>565</v>
      </c>
      <c r="B1201" t="s">
        <v>2323</v>
      </c>
      <c r="C1201" t="s">
        <v>2324</v>
      </c>
      <c r="D1201" t="s">
        <v>7</v>
      </c>
    </row>
    <row r="1202" spans="1:4">
      <c r="A1202" t="s">
        <v>565</v>
      </c>
      <c r="B1202" t="s">
        <v>2325</v>
      </c>
      <c r="C1202" t="s">
        <v>2326</v>
      </c>
      <c r="D1202" t="s">
        <v>29</v>
      </c>
    </row>
    <row r="1203" spans="1:4">
      <c r="A1203" t="s">
        <v>565</v>
      </c>
      <c r="B1203" t="s">
        <v>2327</v>
      </c>
      <c r="C1203" t="s">
        <v>2328</v>
      </c>
      <c r="D1203" t="s">
        <v>7</v>
      </c>
    </row>
    <row r="1204" spans="1:4">
      <c r="A1204" t="s">
        <v>565</v>
      </c>
      <c r="B1204" t="s">
        <v>2329</v>
      </c>
      <c r="C1204" t="s">
        <v>2330</v>
      </c>
      <c r="D1204" t="s">
        <v>29</v>
      </c>
    </row>
    <row r="1205" spans="1:4">
      <c r="A1205" t="s">
        <v>565</v>
      </c>
      <c r="B1205" t="s">
        <v>2331</v>
      </c>
      <c r="C1205" t="s">
        <v>2332</v>
      </c>
      <c r="D1205" t="s">
        <v>29</v>
      </c>
    </row>
    <row r="1206" spans="1:4">
      <c r="A1206" t="s">
        <v>565</v>
      </c>
      <c r="B1206" t="s">
        <v>2333</v>
      </c>
      <c r="C1206" t="s">
        <v>2334</v>
      </c>
      <c r="D1206" t="s">
        <v>7</v>
      </c>
    </row>
    <row r="1207" spans="1:4">
      <c r="A1207" t="s">
        <v>565</v>
      </c>
      <c r="B1207" t="s">
        <v>2335</v>
      </c>
      <c r="C1207" t="s">
        <v>2336</v>
      </c>
      <c r="D1207" t="s">
        <v>7</v>
      </c>
    </row>
    <row r="1208" spans="1:4">
      <c r="A1208" t="s">
        <v>358</v>
      </c>
      <c r="B1208" t="s">
        <v>2337</v>
      </c>
      <c r="C1208" t="s">
        <v>2338</v>
      </c>
      <c r="D1208" t="s">
        <v>7</v>
      </c>
    </row>
    <row r="1209" spans="1:4">
      <c r="A1209" t="s">
        <v>229</v>
      </c>
      <c r="B1209" t="s">
        <v>2339</v>
      </c>
      <c r="C1209" t="s">
        <v>2339</v>
      </c>
      <c r="D1209" t="s">
        <v>7</v>
      </c>
    </row>
    <row r="1210" spans="1:4">
      <c r="A1210" t="s">
        <v>229</v>
      </c>
      <c r="B1210" t="s">
        <v>2340</v>
      </c>
      <c r="C1210" t="s">
        <v>2340</v>
      </c>
      <c r="D1210" t="s">
        <v>29</v>
      </c>
    </row>
    <row r="1211" spans="1:4">
      <c r="A1211" t="s">
        <v>229</v>
      </c>
      <c r="B1211" t="s">
        <v>2341</v>
      </c>
      <c r="C1211" t="s">
        <v>2342</v>
      </c>
      <c r="D1211" t="s">
        <v>7</v>
      </c>
    </row>
    <row r="1212" spans="1:4">
      <c r="A1212" t="s">
        <v>229</v>
      </c>
      <c r="B1212" t="s">
        <v>2343</v>
      </c>
      <c r="C1212" t="s">
        <v>2344</v>
      </c>
      <c r="D1212" t="s">
        <v>7</v>
      </c>
    </row>
    <row r="1213" spans="1:4">
      <c r="A1213" t="s">
        <v>229</v>
      </c>
      <c r="B1213" t="s">
        <v>2345</v>
      </c>
      <c r="C1213" t="s">
        <v>2346</v>
      </c>
      <c r="D1213" t="s">
        <v>7</v>
      </c>
    </row>
    <row r="1214" spans="1:4">
      <c r="A1214" t="s">
        <v>229</v>
      </c>
      <c r="B1214" t="s">
        <v>2347</v>
      </c>
      <c r="C1214" t="s">
        <v>2348</v>
      </c>
      <c r="D1214" t="s">
        <v>7</v>
      </c>
    </row>
    <row r="1215" spans="1:4">
      <c r="A1215" t="s">
        <v>229</v>
      </c>
      <c r="B1215" t="s">
        <v>2349</v>
      </c>
      <c r="C1215" t="s">
        <v>2350</v>
      </c>
      <c r="D1215" t="s">
        <v>7</v>
      </c>
    </row>
    <row r="1216" spans="1:4">
      <c r="A1216" t="s">
        <v>413</v>
      </c>
      <c r="B1216" t="s">
        <v>2351</v>
      </c>
      <c r="C1216" t="s">
        <v>2352</v>
      </c>
      <c r="D1216" t="s">
        <v>7</v>
      </c>
    </row>
    <row r="1217" spans="1:4">
      <c r="A1217" t="s">
        <v>391</v>
      </c>
      <c r="B1217" t="s">
        <v>2353</v>
      </c>
      <c r="C1217" t="s">
        <v>2354</v>
      </c>
      <c r="D1217" t="s">
        <v>7</v>
      </c>
    </row>
    <row r="1218" spans="1:4">
      <c r="A1218" t="s">
        <v>848</v>
      </c>
      <c r="B1218" t="s">
        <v>2355</v>
      </c>
      <c r="C1218" t="s">
        <v>2356</v>
      </c>
      <c r="D1218" t="s">
        <v>29</v>
      </c>
    </row>
    <row r="1219" spans="1:4">
      <c r="A1219" t="s">
        <v>432</v>
      </c>
      <c r="B1219" t="s">
        <v>2357</v>
      </c>
      <c r="C1219" t="s">
        <v>2358</v>
      </c>
      <c r="D1219" t="s">
        <v>29</v>
      </c>
    </row>
    <row r="1220" spans="1:4">
      <c r="A1220" t="s">
        <v>432</v>
      </c>
      <c r="B1220" t="s">
        <v>2359</v>
      </c>
      <c r="C1220" t="s">
        <v>2360</v>
      </c>
      <c r="D1220" t="s">
        <v>29</v>
      </c>
    </row>
    <row r="1221" spans="1:4">
      <c r="A1221" t="s">
        <v>848</v>
      </c>
      <c r="B1221" t="s">
        <v>2361</v>
      </c>
      <c r="C1221" t="s">
        <v>2362</v>
      </c>
      <c r="D1221" t="s">
        <v>7</v>
      </c>
    </row>
    <row r="1222" spans="1:4">
      <c r="A1222" t="s">
        <v>432</v>
      </c>
      <c r="B1222" t="s">
        <v>2363</v>
      </c>
      <c r="C1222" t="s">
        <v>2364</v>
      </c>
      <c r="D1222" t="s">
        <v>29</v>
      </c>
    </row>
    <row r="1223" spans="1:4">
      <c r="A1223" t="s">
        <v>432</v>
      </c>
      <c r="B1223" t="s">
        <v>2365</v>
      </c>
      <c r="C1223" t="s">
        <v>2366</v>
      </c>
      <c r="D1223" t="s">
        <v>29</v>
      </c>
    </row>
    <row r="1224" spans="1:4">
      <c r="A1224" t="s">
        <v>588</v>
      </c>
      <c r="B1224" t="s">
        <v>2367</v>
      </c>
      <c r="C1224" t="s">
        <v>2368</v>
      </c>
      <c r="D1224" t="s">
        <v>7</v>
      </c>
    </row>
    <row r="1225" spans="1:4">
      <c r="A1225" t="s">
        <v>432</v>
      </c>
      <c r="B1225" t="s">
        <v>2369</v>
      </c>
      <c r="C1225" t="s">
        <v>2370</v>
      </c>
      <c r="D1225" t="s">
        <v>29</v>
      </c>
    </row>
    <row r="1226" spans="1:4">
      <c r="A1226" t="s">
        <v>588</v>
      </c>
      <c r="B1226" t="s">
        <v>2371</v>
      </c>
      <c r="C1226" t="s">
        <v>2372</v>
      </c>
      <c r="D1226" t="s">
        <v>7</v>
      </c>
    </row>
    <row r="1227" spans="1:4">
      <c r="A1227" t="s">
        <v>432</v>
      </c>
      <c r="B1227" t="s">
        <v>2373</v>
      </c>
      <c r="C1227" t="s">
        <v>2374</v>
      </c>
      <c r="D1227" t="s">
        <v>29</v>
      </c>
    </row>
    <row r="1228" spans="1:4">
      <c r="A1228" t="s">
        <v>432</v>
      </c>
      <c r="B1228" t="s">
        <v>2375</v>
      </c>
      <c r="C1228" t="s">
        <v>2376</v>
      </c>
      <c r="D1228" t="s">
        <v>29</v>
      </c>
    </row>
    <row r="1229" spans="1:4">
      <c r="A1229" t="s">
        <v>229</v>
      </c>
      <c r="B1229" t="s">
        <v>2377</v>
      </c>
      <c r="C1229" t="s">
        <v>2377</v>
      </c>
      <c r="D1229" t="s">
        <v>29</v>
      </c>
    </row>
    <row r="1230" spans="1:4">
      <c r="A1230" t="s">
        <v>561</v>
      </c>
      <c r="B1230" t="s">
        <v>2378</v>
      </c>
      <c r="C1230" t="s">
        <v>2378</v>
      </c>
      <c r="D1230" t="s">
        <v>7</v>
      </c>
    </row>
    <row r="1231" spans="1:4">
      <c r="A1231" t="s">
        <v>561</v>
      </c>
      <c r="B1231" t="s">
        <v>2379</v>
      </c>
      <c r="C1231" t="s">
        <v>2379</v>
      </c>
      <c r="D1231" t="s">
        <v>7</v>
      </c>
    </row>
    <row r="1232" spans="1:4">
      <c r="A1232" t="s">
        <v>413</v>
      </c>
      <c r="B1232" t="s">
        <v>2380</v>
      </c>
      <c r="C1232" t="s">
        <v>2380</v>
      </c>
      <c r="D1232" t="s">
        <v>7</v>
      </c>
    </row>
    <row r="1233" spans="1:4">
      <c r="A1233" t="s">
        <v>413</v>
      </c>
      <c r="B1233" t="s">
        <v>2381</v>
      </c>
      <c r="C1233" t="s">
        <v>2381</v>
      </c>
      <c r="D1233" t="s">
        <v>7</v>
      </c>
    </row>
    <row r="1234" spans="1:4">
      <c r="A1234" t="s">
        <v>413</v>
      </c>
      <c r="B1234" t="s">
        <v>2382</v>
      </c>
      <c r="C1234" t="s">
        <v>2382</v>
      </c>
      <c r="D1234" t="s">
        <v>7</v>
      </c>
    </row>
    <row r="1235" spans="1:4">
      <c r="A1235" t="s">
        <v>413</v>
      </c>
      <c r="B1235" t="s">
        <v>2383</v>
      </c>
      <c r="C1235" t="s">
        <v>2383</v>
      </c>
      <c r="D1235" t="s">
        <v>7</v>
      </c>
    </row>
    <row r="1236" spans="1:4">
      <c r="A1236" t="s">
        <v>410</v>
      </c>
      <c r="B1236" t="s">
        <v>2384</v>
      </c>
      <c r="C1236" t="s">
        <v>2385</v>
      </c>
      <c r="D1236" t="s">
        <v>7</v>
      </c>
    </row>
    <row r="1237" spans="1:4">
      <c r="A1237" t="s">
        <v>453</v>
      </c>
      <c r="B1237" t="s">
        <v>2386</v>
      </c>
      <c r="C1237" t="s">
        <v>2387</v>
      </c>
      <c r="D1237" t="s">
        <v>7</v>
      </c>
    </row>
    <row r="1238" spans="1:4">
      <c r="A1238" t="s">
        <v>565</v>
      </c>
      <c r="B1238" t="s">
        <v>2388</v>
      </c>
      <c r="C1238" t="s">
        <v>2388</v>
      </c>
      <c r="D1238" t="s">
        <v>7</v>
      </c>
    </row>
    <row r="1239" spans="1:4">
      <c r="A1239" t="s">
        <v>413</v>
      </c>
      <c r="B1239" t="s">
        <v>2389</v>
      </c>
      <c r="C1239" t="s">
        <v>2389</v>
      </c>
      <c r="D1239" t="s">
        <v>7</v>
      </c>
    </row>
    <row r="1240" spans="1:4">
      <c r="A1240" t="s">
        <v>358</v>
      </c>
      <c r="B1240" t="s">
        <v>2390</v>
      </c>
      <c r="C1240" t="s">
        <v>2391</v>
      </c>
      <c r="D1240" t="s">
        <v>7</v>
      </c>
    </row>
    <row r="1241" spans="1:4">
      <c r="A1241" t="s">
        <v>413</v>
      </c>
      <c r="B1241" t="s">
        <v>2392</v>
      </c>
      <c r="C1241" t="s">
        <v>2392</v>
      </c>
      <c r="D1241" t="s">
        <v>7</v>
      </c>
    </row>
    <row r="1242" spans="1:4">
      <c r="A1242" t="s">
        <v>413</v>
      </c>
      <c r="B1242" t="s">
        <v>2393</v>
      </c>
      <c r="C1242" t="s">
        <v>2393</v>
      </c>
      <c r="D1242" t="s">
        <v>7</v>
      </c>
    </row>
    <row r="1243" spans="1:4">
      <c r="A1243" t="s">
        <v>30</v>
      </c>
      <c r="B1243" t="s">
        <v>2394</v>
      </c>
      <c r="C1243" t="s">
        <v>2395</v>
      </c>
      <c r="D1243" t="s">
        <v>29</v>
      </c>
    </row>
    <row r="1244" spans="1:4">
      <c r="A1244" t="s">
        <v>425</v>
      </c>
      <c r="B1244" t="s">
        <v>2396</v>
      </c>
      <c r="C1244" t="s">
        <v>2397</v>
      </c>
      <c r="D1244" t="s">
        <v>29</v>
      </c>
    </row>
    <row r="1245" spans="1:4">
      <c r="A1245" t="s">
        <v>425</v>
      </c>
      <c r="B1245" t="s">
        <v>2398</v>
      </c>
      <c r="C1245" t="s">
        <v>2399</v>
      </c>
      <c r="D1245" t="s">
        <v>29</v>
      </c>
    </row>
    <row r="1246" spans="1:4">
      <c r="A1246" t="s">
        <v>425</v>
      </c>
      <c r="B1246" t="s">
        <v>2400</v>
      </c>
      <c r="C1246" t="s">
        <v>2401</v>
      </c>
      <c r="D1246" t="s">
        <v>7</v>
      </c>
    </row>
    <row r="1247" spans="1:4">
      <c r="A1247" t="s">
        <v>425</v>
      </c>
      <c r="B1247" t="s">
        <v>2402</v>
      </c>
      <c r="C1247" t="s">
        <v>2403</v>
      </c>
      <c r="D1247" t="s">
        <v>7</v>
      </c>
    </row>
    <row r="1248" spans="1:4">
      <c r="A1248" t="s">
        <v>425</v>
      </c>
      <c r="B1248" t="s">
        <v>2404</v>
      </c>
      <c r="C1248" t="s">
        <v>2405</v>
      </c>
      <c r="D1248" t="s">
        <v>29</v>
      </c>
    </row>
    <row r="1249" spans="1:4">
      <c r="A1249" t="s">
        <v>425</v>
      </c>
      <c r="B1249" t="s">
        <v>2406</v>
      </c>
      <c r="C1249" t="s">
        <v>2407</v>
      </c>
      <c r="D1249" t="s">
        <v>29</v>
      </c>
    </row>
    <row r="1250" spans="1:4">
      <c r="A1250" t="s">
        <v>229</v>
      </c>
      <c r="B1250" t="s">
        <v>2408</v>
      </c>
      <c r="C1250" t="s">
        <v>2408</v>
      </c>
      <c r="D1250" t="s">
        <v>7</v>
      </c>
    </row>
    <row r="1251" spans="1:4">
      <c r="A1251" t="s">
        <v>229</v>
      </c>
      <c r="B1251" t="s">
        <v>2409</v>
      </c>
      <c r="C1251" t="s">
        <v>2409</v>
      </c>
      <c r="D1251" t="s">
        <v>7</v>
      </c>
    </row>
    <row r="1252" spans="1:4">
      <c r="A1252" t="s">
        <v>229</v>
      </c>
      <c r="B1252" t="s">
        <v>2410</v>
      </c>
      <c r="C1252" t="s">
        <v>2410</v>
      </c>
      <c r="D1252" t="s">
        <v>7</v>
      </c>
    </row>
    <row r="1253" spans="1:4">
      <c r="A1253" t="s">
        <v>229</v>
      </c>
      <c r="B1253" t="s">
        <v>2411</v>
      </c>
      <c r="C1253" t="s">
        <v>2412</v>
      </c>
      <c r="D1253" t="s">
        <v>7</v>
      </c>
    </row>
    <row r="1254" spans="1:4">
      <c r="A1254" t="s">
        <v>391</v>
      </c>
      <c r="B1254" t="s">
        <v>2413</v>
      </c>
      <c r="C1254" t="s">
        <v>2414</v>
      </c>
      <c r="D1254" t="s">
        <v>7</v>
      </c>
    </row>
    <row r="1255" spans="1:4">
      <c r="A1255" t="s">
        <v>413</v>
      </c>
      <c r="B1255" t="s">
        <v>2415</v>
      </c>
      <c r="C1255" t="s">
        <v>2416</v>
      </c>
      <c r="D1255" t="s">
        <v>7</v>
      </c>
    </row>
    <row r="1256" spans="1:4">
      <c r="A1256" t="s">
        <v>229</v>
      </c>
      <c r="B1256" t="s">
        <v>2417</v>
      </c>
      <c r="C1256" t="s">
        <v>2418</v>
      </c>
      <c r="D1256" t="s">
        <v>7</v>
      </c>
    </row>
    <row r="1257" spans="1:4">
      <c r="A1257" t="s">
        <v>229</v>
      </c>
      <c r="B1257" t="s">
        <v>2419</v>
      </c>
      <c r="C1257" t="s">
        <v>2420</v>
      </c>
      <c r="D1257" t="s">
        <v>7</v>
      </c>
    </row>
    <row r="1258" spans="1:4">
      <c r="A1258" t="s">
        <v>860</v>
      </c>
      <c r="B1258" t="s">
        <v>2421</v>
      </c>
      <c r="C1258" t="s">
        <v>2422</v>
      </c>
      <c r="D1258" t="s">
        <v>7</v>
      </c>
    </row>
    <row r="1259" spans="1:4">
      <c r="A1259" t="s">
        <v>413</v>
      </c>
      <c r="B1259" t="s">
        <v>2423</v>
      </c>
      <c r="C1259" t="s">
        <v>2423</v>
      </c>
      <c r="D1259" t="s">
        <v>7</v>
      </c>
    </row>
    <row r="1260" spans="1:4">
      <c r="A1260" t="s">
        <v>413</v>
      </c>
      <c r="B1260" t="s">
        <v>2424</v>
      </c>
      <c r="C1260" t="s">
        <v>2424</v>
      </c>
      <c r="D1260" t="s">
        <v>7</v>
      </c>
    </row>
    <row r="1261" spans="1:4">
      <c r="A1261" t="s">
        <v>413</v>
      </c>
      <c r="B1261" t="s">
        <v>2425</v>
      </c>
      <c r="C1261" t="s">
        <v>2425</v>
      </c>
      <c r="D1261" t="s">
        <v>7</v>
      </c>
    </row>
    <row r="1262" spans="1:4">
      <c r="A1262" t="s">
        <v>561</v>
      </c>
      <c r="B1262" t="s">
        <v>2426</v>
      </c>
      <c r="C1262" t="s">
        <v>2426</v>
      </c>
      <c r="D1262" t="s">
        <v>7</v>
      </c>
    </row>
    <row r="1263" spans="1:4">
      <c r="A1263" t="s">
        <v>860</v>
      </c>
      <c r="B1263" t="s">
        <v>2427</v>
      </c>
      <c r="C1263" t="s">
        <v>2428</v>
      </c>
      <c r="D1263" t="s">
        <v>7</v>
      </c>
    </row>
    <row r="1264" spans="1:4">
      <c r="A1264" t="s">
        <v>561</v>
      </c>
      <c r="B1264" t="s">
        <v>2429</v>
      </c>
      <c r="C1264" t="s">
        <v>2429</v>
      </c>
      <c r="D1264" t="s">
        <v>7</v>
      </c>
    </row>
    <row r="1265" spans="1:4">
      <c r="A1265" t="s">
        <v>410</v>
      </c>
      <c r="B1265" t="s">
        <v>2430</v>
      </c>
      <c r="C1265" t="s">
        <v>2431</v>
      </c>
      <c r="D1265" t="s">
        <v>7</v>
      </c>
    </row>
    <row r="1266" spans="1:4">
      <c r="A1266" t="s">
        <v>860</v>
      </c>
      <c r="B1266" t="s">
        <v>2432</v>
      </c>
      <c r="C1266" t="s">
        <v>2433</v>
      </c>
      <c r="D1266" t="s">
        <v>7</v>
      </c>
    </row>
    <row r="1267" spans="1:4">
      <c r="A1267" t="s">
        <v>410</v>
      </c>
      <c r="B1267" t="s">
        <v>2434</v>
      </c>
      <c r="C1267" t="s">
        <v>2435</v>
      </c>
      <c r="D1267" t="s">
        <v>7</v>
      </c>
    </row>
    <row r="1268" spans="1:4">
      <c r="A1268" t="s">
        <v>413</v>
      </c>
      <c r="B1268" t="s">
        <v>2436</v>
      </c>
      <c r="C1268" t="s">
        <v>2436</v>
      </c>
      <c r="D1268" t="s">
        <v>7</v>
      </c>
    </row>
    <row r="1269" spans="1:4">
      <c r="A1269" t="s">
        <v>860</v>
      </c>
      <c r="B1269" t="s">
        <v>2437</v>
      </c>
      <c r="C1269" t="s">
        <v>2438</v>
      </c>
      <c r="D1269" t="s">
        <v>7</v>
      </c>
    </row>
    <row r="1270" spans="1:4">
      <c r="A1270" t="s">
        <v>928</v>
      </c>
      <c r="B1270" t="s">
        <v>2439</v>
      </c>
      <c r="C1270" t="s">
        <v>2440</v>
      </c>
      <c r="D1270" t="s">
        <v>7</v>
      </c>
    </row>
    <row r="1271" spans="1:4">
      <c r="A1271" t="s">
        <v>860</v>
      </c>
      <c r="B1271" t="s">
        <v>2441</v>
      </c>
      <c r="C1271" t="s">
        <v>2442</v>
      </c>
      <c r="D1271" t="s">
        <v>7</v>
      </c>
    </row>
    <row r="1272" spans="1:4">
      <c r="A1272" t="s">
        <v>391</v>
      </c>
      <c r="B1272" t="s">
        <v>2443</v>
      </c>
      <c r="C1272" t="s">
        <v>2444</v>
      </c>
      <c r="D1272" t="s">
        <v>7</v>
      </c>
    </row>
    <row r="1273" spans="1:4">
      <c r="A1273" t="s">
        <v>391</v>
      </c>
      <c r="B1273" t="s">
        <v>2445</v>
      </c>
      <c r="C1273" t="s">
        <v>2446</v>
      </c>
      <c r="D1273" t="s">
        <v>29</v>
      </c>
    </row>
    <row r="1274" spans="1:4">
      <c r="A1274" t="s">
        <v>391</v>
      </c>
      <c r="B1274" t="s">
        <v>2447</v>
      </c>
      <c r="C1274" t="s">
        <v>2448</v>
      </c>
      <c r="D1274" t="s">
        <v>7</v>
      </c>
    </row>
    <row r="1275" spans="1:4">
      <c r="A1275" t="s">
        <v>229</v>
      </c>
      <c r="B1275" t="s">
        <v>2449</v>
      </c>
      <c r="C1275" t="s">
        <v>2449</v>
      </c>
      <c r="D1275" t="s">
        <v>7</v>
      </c>
    </row>
    <row r="1276" spans="1:4">
      <c r="A1276" t="s">
        <v>229</v>
      </c>
      <c r="B1276" t="s">
        <v>2450</v>
      </c>
      <c r="C1276" t="s">
        <v>2450</v>
      </c>
      <c r="D1276" t="s">
        <v>7</v>
      </c>
    </row>
    <row r="1277" spans="1:4">
      <c r="A1277" t="s">
        <v>229</v>
      </c>
      <c r="B1277" t="s">
        <v>2451</v>
      </c>
      <c r="C1277" t="s">
        <v>2452</v>
      </c>
      <c r="D1277" t="s">
        <v>7</v>
      </c>
    </row>
    <row r="1278" spans="1:4">
      <c r="A1278" t="s">
        <v>928</v>
      </c>
      <c r="B1278" t="s">
        <v>2453</v>
      </c>
      <c r="C1278" t="s">
        <v>2454</v>
      </c>
      <c r="D1278" t="s">
        <v>7</v>
      </c>
    </row>
    <row r="1279" spans="1:4">
      <c r="A1279" t="s">
        <v>229</v>
      </c>
      <c r="B1279" t="s">
        <v>2455</v>
      </c>
      <c r="C1279" t="s">
        <v>2456</v>
      </c>
      <c r="D1279" t="s">
        <v>7</v>
      </c>
    </row>
    <row r="1280" spans="1:4">
      <c r="A1280" t="s">
        <v>425</v>
      </c>
      <c r="B1280" t="s">
        <v>2457</v>
      </c>
      <c r="C1280" t="s">
        <v>2458</v>
      </c>
      <c r="D1280" t="s">
        <v>29</v>
      </c>
    </row>
    <row r="1281" spans="1:4">
      <c r="A1281" t="s">
        <v>413</v>
      </c>
      <c r="B1281" t="s">
        <v>2459</v>
      </c>
      <c r="C1281" t="s">
        <v>2459</v>
      </c>
      <c r="D1281" t="s">
        <v>7</v>
      </c>
    </row>
    <row r="1282" spans="1:4">
      <c r="A1282" t="s">
        <v>453</v>
      </c>
      <c r="B1282" t="s">
        <v>2460</v>
      </c>
      <c r="C1282" t="s">
        <v>2461</v>
      </c>
      <c r="D1282" t="s">
        <v>7</v>
      </c>
    </row>
    <row r="1283" spans="1:4">
      <c r="A1283" t="s">
        <v>413</v>
      </c>
      <c r="B1283" t="s">
        <v>2462</v>
      </c>
      <c r="C1283" t="s">
        <v>2462</v>
      </c>
      <c r="D1283" t="s">
        <v>7</v>
      </c>
    </row>
    <row r="1284" spans="1:4">
      <c r="A1284" t="s">
        <v>391</v>
      </c>
      <c r="B1284" t="s">
        <v>2463</v>
      </c>
      <c r="C1284" t="s">
        <v>2463</v>
      </c>
      <c r="D1284" t="s">
        <v>29</v>
      </c>
    </row>
    <row r="1285" spans="1:4">
      <c r="A1285" t="s">
        <v>391</v>
      </c>
      <c r="B1285" t="s">
        <v>2464</v>
      </c>
      <c r="C1285" t="s">
        <v>2464</v>
      </c>
      <c r="D1285" t="s">
        <v>29</v>
      </c>
    </row>
    <row r="1286" spans="1:4">
      <c r="A1286" t="s">
        <v>391</v>
      </c>
      <c r="B1286" t="s">
        <v>2465</v>
      </c>
      <c r="C1286" t="s">
        <v>2465</v>
      </c>
      <c r="D1286" t="s">
        <v>29</v>
      </c>
    </row>
    <row r="1287" spans="1:4">
      <c r="A1287" t="s">
        <v>26</v>
      </c>
      <c r="B1287" t="s">
        <v>2466</v>
      </c>
      <c r="C1287" t="s">
        <v>2467</v>
      </c>
      <c r="D1287" t="s">
        <v>7</v>
      </c>
    </row>
    <row r="1288" spans="1:4">
      <c r="A1288" t="s">
        <v>26</v>
      </c>
      <c r="B1288" t="s">
        <v>2468</v>
      </c>
      <c r="C1288" t="s">
        <v>2469</v>
      </c>
      <c r="D1288" t="s">
        <v>7</v>
      </c>
    </row>
    <row r="1289" spans="1:4">
      <c r="A1289" t="s">
        <v>26</v>
      </c>
      <c r="B1289" t="s">
        <v>2470</v>
      </c>
      <c r="C1289" t="s">
        <v>2471</v>
      </c>
      <c r="D1289" t="s">
        <v>7</v>
      </c>
    </row>
    <row r="1290" spans="1:4">
      <c r="A1290" t="s">
        <v>26</v>
      </c>
      <c r="B1290" t="s">
        <v>2472</v>
      </c>
      <c r="C1290" t="s">
        <v>2473</v>
      </c>
      <c r="D1290" t="s">
        <v>7</v>
      </c>
    </row>
    <row r="1291" spans="1:4">
      <c r="A1291" t="s">
        <v>26</v>
      </c>
      <c r="B1291" t="s">
        <v>2474</v>
      </c>
      <c r="C1291" t="s">
        <v>2475</v>
      </c>
      <c r="D1291" t="s">
        <v>7</v>
      </c>
    </row>
    <row r="1292" spans="1:4">
      <c r="A1292" t="s">
        <v>26</v>
      </c>
      <c r="B1292" t="s">
        <v>2476</v>
      </c>
      <c r="C1292" t="s">
        <v>2477</v>
      </c>
      <c r="D1292" t="s">
        <v>29</v>
      </c>
    </row>
    <row r="1293" spans="1:4">
      <c r="A1293" t="s">
        <v>26</v>
      </c>
      <c r="B1293" t="s">
        <v>2478</v>
      </c>
      <c r="C1293" t="s">
        <v>2479</v>
      </c>
      <c r="D1293" t="s">
        <v>7</v>
      </c>
    </row>
    <row r="1294" spans="1:4">
      <c r="A1294" t="s">
        <v>26</v>
      </c>
      <c r="B1294" t="s">
        <v>2480</v>
      </c>
      <c r="C1294" t="s">
        <v>2481</v>
      </c>
      <c r="D1294" t="s">
        <v>7</v>
      </c>
    </row>
    <row r="1295" spans="1:4">
      <c r="A1295" t="s">
        <v>26</v>
      </c>
      <c r="B1295" t="s">
        <v>2482</v>
      </c>
      <c r="C1295" t="s">
        <v>2483</v>
      </c>
      <c r="D1295" t="s">
        <v>7</v>
      </c>
    </row>
    <row r="1296" spans="1:4">
      <c r="A1296" t="s">
        <v>26</v>
      </c>
      <c r="B1296" t="s">
        <v>2484</v>
      </c>
      <c r="C1296" t="s">
        <v>2485</v>
      </c>
      <c r="D1296" t="s">
        <v>7</v>
      </c>
    </row>
    <row r="1297" spans="1:4">
      <c r="A1297" t="s">
        <v>26</v>
      </c>
      <c r="B1297" t="s">
        <v>2486</v>
      </c>
      <c r="C1297" t="s">
        <v>2487</v>
      </c>
      <c r="D1297" t="s">
        <v>7</v>
      </c>
    </row>
    <row r="1298" spans="1:4">
      <c r="A1298" t="s">
        <v>26</v>
      </c>
      <c r="B1298" t="s">
        <v>2488</v>
      </c>
      <c r="C1298" t="s">
        <v>2489</v>
      </c>
      <c r="D1298" t="s">
        <v>7</v>
      </c>
    </row>
    <row r="1299" spans="1:4">
      <c r="A1299" t="s">
        <v>26</v>
      </c>
      <c r="B1299" t="s">
        <v>2490</v>
      </c>
      <c r="C1299" t="s">
        <v>2491</v>
      </c>
      <c r="D1299" t="s">
        <v>7</v>
      </c>
    </row>
    <row r="1300" spans="1:4">
      <c r="A1300" t="s">
        <v>26</v>
      </c>
      <c r="B1300" t="s">
        <v>2492</v>
      </c>
      <c r="C1300" t="s">
        <v>2493</v>
      </c>
      <c r="D1300" t="s">
        <v>7</v>
      </c>
    </row>
    <row r="1301" spans="1:4">
      <c r="A1301" t="s">
        <v>26</v>
      </c>
      <c r="B1301" t="s">
        <v>2494</v>
      </c>
      <c r="C1301" t="s">
        <v>2494</v>
      </c>
      <c r="D1301" t="s">
        <v>7</v>
      </c>
    </row>
    <row r="1302" spans="1:4">
      <c r="A1302" t="s">
        <v>26</v>
      </c>
      <c r="B1302" t="s">
        <v>2495</v>
      </c>
      <c r="C1302" t="s">
        <v>2495</v>
      </c>
      <c r="D1302" t="s">
        <v>7</v>
      </c>
    </row>
    <row r="1303" spans="1:4">
      <c r="A1303" t="s">
        <v>26</v>
      </c>
      <c r="B1303" t="s">
        <v>2496</v>
      </c>
      <c r="C1303" t="s">
        <v>2497</v>
      </c>
      <c r="D1303" t="s">
        <v>7</v>
      </c>
    </row>
    <row r="1304" spans="1:4">
      <c r="A1304" t="s">
        <v>26</v>
      </c>
      <c r="B1304" t="s">
        <v>2498</v>
      </c>
      <c r="C1304" t="s">
        <v>2499</v>
      </c>
      <c r="D1304" t="s">
        <v>7</v>
      </c>
    </row>
    <row r="1305" spans="1:4">
      <c r="A1305" t="s">
        <v>26</v>
      </c>
      <c r="B1305" t="s">
        <v>2500</v>
      </c>
      <c r="C1305" t="s">
        <v>2501</v>
      </c>
      <c r="D1305" t="s">
        <v>7</v>
      </c>
    </row>
    <row r="1306" spans="1:4">
      <c r="A1306" t="s">
        <v>26</v>
      </c>
      <c r="B1306" t="s">
        <v>2502</v>
      </c>
      <c r="C1306" t="s">
        <v>2503</v>
      </c>
      <c r="D1306" t="s">
        <v>7</v>
      </c>
    </row>
    <row r="1307" spans="1:4">
      <c r="A1307" t="s">
        <v>26</v>
      </c>
      <c r="B1307" t="s">
        <v>2504</v>
      </c>
      <c r="C1307" t="s">
        <v>2505</v>
      </c>
      <c r="D1307" t="s">
        <v>7</v>
      </c>
    </row>
    <row r="1308" spans="1:4">
      <c r="A1308" t="s">
        <v>26</v>
      </c>
      <c r="B1308" t="s">
        <v>2506</v>
      </c>
      <c r="C1308" t="s">
        <v>2507</v>
      </c>
      <c r="D1308" t="s">
        <v>7</v>
      </c>
    </row>
    <row r="1309" spans="1:4">
      <c r="A1309" t="s">
        <v>26</v>
      </c>
      <c r="B1309" t="s">
        <v>2508</v>
      </c>
      <c r="C1309" t="s">
        <v>2509</v>
      </c>
      <c r="D1309" t="s">
        <v>7</v>
      </c>
    </row>
    <row r="1310" spans="1:4">
      <c r="A1310" t="s">
        <v>26</v>
      </c>
      <c r="B1310" t="s">
        <v>2510</v>
      </c>
      <c r="C1310" t="s">
        <v>2511</v>
      </c>
      <c r="D1310" t="s">
        <v>7</v>
      </c>
    </row>
    <row r="1311" spans="1:4">
      <c r="A1311" t="s">
        <v>26</v>
      </c>
      <c r="B1311" t="s">
        <v>2512</v>
      </c>
      <c r="C1311" t="s">
        <v>2513</v>
      </c>
      <c r="D1311" t="s">
        <v>7</v>
      </c>
    </row>
    <row r="1312" spans="1:4">
      <c r="A1312" t="s">
        <v>26</v>
      </c>
      <c r="B1312" t="s">
        <v>2514</v>
      </c>
      <c r="C1312" t="s">
        <v>2515</v>
      </c>
      <c r="D1312" t="s">
        <v>7</v>
      </c>
    </row>
    <row r="1313" spans="1:4">
      <c r="A1313" t="s">
        <v>26</v>
      </c>
      <c r="B1313" t="s">
        <v>2516</v>
      </c>
      <c r="C1313" t="s">
        <v>2517</v>
      </c>
      <c r="D1313" t="s">
        <v>7</v>
      </c>
    </row>
    <row r="1314" spans="1:4">
      <c r="A1314" t="s">
        <v>26</v>
      </c>
      <c r="B1314" t="s">
        <v>2518</v>
      </c>
      <c r="C1314" t="s">
        <v>2519</v>
      </c>
      <c r="D1314" t="s">
        <v>7</v>
      </c>
    </row>
    <row r="1315" spans="1:4">
      <c r="A1315" t="s">
        <v>26</v>
      </c>
      <c r="B1315" t="s">
        <v>2520</v>
      </c>
      <c r="C1315" t="s">
        <v>2521</v>
      </c>
      <c r="D1315" t="s">
        <v>7</v>
      </c>
    </row>
    <row r="1316" spans="1:4">
      <c r="A1316" t="s">
        <v>26</v>
      </c>
      <c r="B1316" t="s">
        <v>2522</v>
      </c>
      <c r="C1316" t="s">
        <v>2523</v>
      </c>
      <c r="D1316" t="s">
        <v>7</v>
      </c>
    </row>
    <row r="1317" spans="1:4">
      <c r="A1317" t="s">
        <v>26</v>
      </c>
      <c r="B1317" t="s">
        <v>2524</v>
      </c>
      <c r="C1317" t="s">
        <v>2525</v>
      </c>
      <c r="D1317" t="s">
        <v>7</v>
      </c>
    </row>
    <row r="1318" spans="1:4">
      <c r="A1318" t="s">
        <v>26</v>
      </c>
      <c r="B1318" t="s">
        <v>2526</v>
      </c>
      <c r="C1318" t="s">
        <v>2527</v>
      </c>
      <c r="D1318" t="s">
        <v>7</v>
      </c>
    </row>
    <row r="1319" spans="1:4">
      <c r="A1319" t="s">
        <v>26</v>
      </c>
      <c r="B1319" t="s">
        <v>2528</v>
      </c>
      <c r="C1319" t="s">
        <v>2529</v>
      </c>
      <c r="D1319" t="s">
        <v>7</v>
      </c>
    </row>
    <row r="1320" spans="1:4">
      <c r="A1320" t="s">
        <v>26</v>
      </c>
      <c r="B1320" t="s">
        <v>2530</v>
      </c>
      <c r="C1320" t="s">
        <v>2531</v>
      </c>
      <c r="D1320" t="s">
        <v>7</v>
      </c>
    </row>
    <row r="1321" spans="1:4">
      <c r="A1321" t="s">
        <v>26</v>
      </c>
      <c r="B1321" t="s">
        <v>2532</v>
      </c>
      <c r="C1321" t="s">
        <v>2533</v>
      </c>
      <c r="D1321" t="s">
        <v>7</v>
      </c>
    </row>
    <row r="1322" spans="1:4">
      <c r="A1322" t="s">
        <v>26</v>
      </c>
      <c r="B1322" t="s">
        <v>2534</v>
      </c>
      <c r="C1322" t="s">
        <v>2535</v>
      </c>
      <c r="D1322" t="s">
        <v>7</v>
      </c>
    </row>
    <row r="1323" spans="1:4">
      <c r="A1323" t="s">
        <v>26</v>
      </c>
      <c r="B1323" t="s">
        <v>2536</v>
      </c>
      <c r="C1323" t="s">
        <v>2537</v>
      </c>
      <c r="D1323" t="s">
        <v>7</v>
      </c>
    </row>
    <row r="1324" spans="1:4">
      <c r="A1324" t="s">
        <v>358</v>
      </c>
      <c r="B1324" t="s">
        <v>2538</v>
      </c>
      <c r="C1324" t="s">
        <v>2539</v>
      </c>
      <c r="D1324" t="s">
        <v>7</v>
      </c>
    </row>
    <row r="1325" spans="1:4">
      <c r="A1325" t="s">
        <v>413</v>
      </c>
      <c r="B1325" t="s">
        <v>2540</v>
      </c>
      <c r="C1325" t="s">
        <v>2540</v>
      </c>
      <c r="D1325" t="s">
        <v>7</v>
      </c>
    </row>
    <row r="1326" spans="1:4">
      <c r="A1326" t="s">
        <v>565</v>
      </c>
      <c r="B1326" t="s">
        <v>2541</v>
      </c>
      <c r="C1326" t="s">
        <v>2541</v>
      </c>
      <c r="D1326" t="s">
        <v>7</v>
      </c>
    </row>
    <row r="1327" spans="1:4">
      <c r="A1327" t="s">
        <v>453</v>
      </c>
      <c r="B1327" t="s">
        <v>2542</v>
      </c>
      <c r="C1327" t="s">
        <v>2543</v>
      </c>
      <c r="D1327" t="s">
        <v>7</v>
      </c>
    </row>
    <row r="1328" spans="1:4">
      <c r="A1328" t="s">
        <v>1026</v>
      </c>
      <c r="B1328" t="s">
        <v>2544</v>
      </c>
      <c r="C1328" t="s">
        <v>2544</v>
      </c>
      <c r="D1328" t="s">
        <v>7</v>
      </c>
    </row>
    <row r="1329" spans="1:4">
      <c r="A1329" t="s">
        <v>1026</v>
      </c>
      <c r="B1329" t="s">
        <v>2545</v>
      </c>
      <c r="C1329" t="s">
        <v>2545</v>
      </c>
      <c r="D1329" t="s">
        <v>7</v>
      </c>
    </row>
    <row r="1330" spans="1:4">
      <c r="A1330" t="s">
        <v>26</v>
      </c>
      <c r="B1330" t="s">
        <v>2546</v>
      </c>
      <c r="C1330" t="s">
        <v>2547</v>
      </c>
      <c r="D1330" t="s">
        <v>7</v>
      </c>
    </row>
    <row r="1331" spans="1:4">
      <c r="A1331" t="s">
        <v>453</v>
      </c>
      <c r="B1331" t="s">
        <v>2548</v>
      </c>
      <c r="C1331" t="s">
        <v>2549</v>
      </c>
      <c r="D1331" t="s">
        <v>7</v>
      </c>
    </row>
    <row r="1332" spans="1:4">
      <c r="A1332" t="s">
        <v>229</v>
      </c>
      <c r="B1332" t="s">
        <v>2550</v>
      </c>
      <c r="C1332" t="s">
        <v>2551</v>
      </c>
      <c r="D1332" t="s">
        <v>7</v>
      </c>
    </row>
    <row r="1333" spans="1:4">
      <c r="A1333" t="s">
        <v>468</v>
      </c>
      <c r="B1333" t="s">
        <v>2552</v>
      </c>
      <c r="C1333" t="s">
        <v>2553</v>
      </c>
      <c r="D1333" t="s">
        <v>7</v>
      </c>
    </row>
    <row r="1334" spans="1:4">
      <c r="A1334" t="s">
        <v>468</v>
      </c>
      <c r="B1334" t="s">
        <v>2554</v>
      </c>
      <c r="C1334" t="s">
        <v>2555</v>
      </c>
      <c r="D1334" t="s">
        <v>29</v>
      </c>
    </row>
    <row r="1335" spans="1:4">
      <c r="A1335" t="s">
        <v>468</v>
      </c>
      <c r="B1335" t="s">
        <v>2556</v>
      </c>
      <c r="C1335" t="s">
        <v>2557</v>
      </c>
      <c r="D1335" t="s">
        <v>7</v>
      </c>
    </row>
    <row r="1336" spans="1:4">
      <c r="A1336" t="s">
        <v>468</v>
      </c>
      <c r="B1336" t="s">
        <v>2558</v>
      </c>
      <c r="C1336" t="s">
        <v>2559</v>
      </c>
      <c r="D1336" t="s">
        <v>7</v>
      </c>
    </row>
    <row r="1337" spans="1:4">
      <c r="A1337" t="s">
        <v>468</v>
      </c>
      <c r="B1337" t="s">
        <v>2560</v>
      </c>
      <c r="C1337" t="s">
        <v>2561</v>
      </c>
      <c r="D1337" t="s">
        <v>29</v>
      </c>
    </row>
    <row r="1338" spans="1:4">
      <c r="A1338" t="s">
        <v>468</v>
      </c>
      <c r="B1338" t="s">
        <v>2562</v>
      </c>
      <c r="C1338" t="s">
        <v>2563</v>
      </c>
      <c r="D1338" t="s">
        <v>29</v>
      </c>
    </row>
    <row r="1339" spans="1:4">
      <c r="A1339" t="s">
        <v>588</v>
      </c>
      <c r="B1339" t="s">
        <v>2564</v>
      </c>
      <c r="C1339" t="s">
        <v>2565</v>
      </c>
      <c r="D1339" t="s">
        <v>7</v>
      </c>
    </row>
    <row r="1340" spans="1:4">
      <c r="A1340" t="s">
        <v>928</v>
      </c>
      <c r="B1340" t="s">
        <v>2566</v>
      </c>
      <c r="C1340" t="s">
        <v>2567</v>
      </c>
      <c r="D1340" t="s">
        <v>7</v>
      </c>
    </row>
    <row r="1341" spans="1:4">
      <c r="A1341" t="s">
        <v>588</v>
      </c>
      <c r="B1341" t="s">
        <v>2568</v>
      </c>
      <c r="C1341" t="s">
        <v>2569</v>
      </c>
      <c r="D1341" t="s">
        <v>7</v>
      </c>
    </row>
    <row r="1342" spans="1:4">
      <c r="A1342" t="s">
        <v>432</v>
      </c>
      <c r="B1342" t="s">
        <v>2570</v>
      </c>
      <c r="C1342" t="s">
        <v>2571</v>
      </c>
      <c r="D1342" t="s">
        <v>7</v>
      </c>
    </row>
    <row r="1343" spans="1:4">
      <c r="A1343" t="s">
        <v>229</v>
      </c>
      <c r="B1343" t="s">
        <v>2572</v>
      </c>
      <c r="C1343" t="s">
        <v>2572</v>
      </c>
      <c r="D1343" t="s">
        <v>7</v>
      </c>
    </row>
    <row r="1344" spans="1:4">
      <c r="A1344" t="s">
        <v>229</v>
      </c>
      <c r="B1344" t="s">
        <v>2573</v>
      </c>
      <c r="C1344" t="s">
        <v>2574</v>
      </c>
      <c r="D1344" t="s">
        <v>7</v>
      </c>
    </row>
    <row r="1345" spans="1:4">
      <c r="A1345" t="s">
        <v>229</v>
      </c>
      <c r="B1345" t="s">
        <v>2575</v>
      </c>
      <c r="C1345" t="s">
        <v>2576</v>
      </c>
      <c r="D1345" t="s">
        <v>7</v>
      </c>
    </row>
    <row r="1346" spans="1:4">
      <c r="A1346" t="s">
        <v>229</v>
      </c>
      <c r="B1346" t="s">
        <v>2577</v>
      </c>
      <c r="C1346" t="s">
        <v>2578</v>
      </c>
      <c r="D1346" t="s">
        <v>7</v>
      </c>
    </row>
    <row r="1347" spans="1:4">
      <c r="A1347" t="s">
        <v>229</v>
      </c>
      <c r="B1347" t="s">
        <v>2579</v>
      </c>
      <c r="C1347" t="s">
        <v>2580</v>
      </c>
      <c r="D1347" t="s">
        <v>7</v>
      </c>
    </row>
    <row r="1348" spans="1:4">
      <c r="A1348" t="s">
        <v>229</v>
      </c>
      <c r="B1348" t="s">
        <v>2581</v>
      </c>
      <c r="C1348" t="s">
        <v>2582</v>
      </c>
      <c r="D1348" t="s">
        <v>7</v>
      </c>
    </row>
    <row r="1349" spans="1:4">
      <c r="A1349" t="s">
        <v>391</v>
      </c>
      <c r="B1349" t="s">
        <v>2583</v>
      </c>
      <c r="C1349" t="s">
        <v>2584</v>
      </c>
      <c r="D1349" t="s">
        <v>7</v>
      </c>
    </row>
    <row r="1350" spans="1:4">
      <c r="A1350" t="s">
        <v>928</v>
      </c>
      <c r="B1350" t="s">
        <v>2585</v>
      </c>
      <c r="C1350" t="s">
        <v>2586</v>
      </c>
      <c r="D1350" t="s">
        <v>7</v>
      </c>
    </row>
    <row r="1351" spans="1:4">
      <c r="A1351" t="s">
        <v>30</v>
      </c>
      <c r="B1351" t="s">
        <v>2587</v>
      </c>
      <c r="C1351" t="s">
        <v>2588</v>
      </c>
      <c r="D1351" t="s">
        <v>7</v>
      </c>
    </row>
    <row r="1352" spans="1:4">
      <c r="A1352" t="s">
        <v>853</v>
      </c>
      <c r="B1352" t="s">
        <v>2589</v>
      </c>
      <c r="C1352" t="s">
        <v>2590</v>
      </c>
      <c r="D1352" t="s">
        <v>7</v>
      </c>
    </row>
    <row r="1353" spans="1:4">
      <c r="A1353" t="s">
        <v>853</v>
      </c>
      <c r="B1353" t="s">
        <v>2591</v>
      </c>
      <c r="C1353" t="s">
        <v>2592</v>
      </c>
      <c r="D1353" t="s">
        <v>7</v>
      </c>
    </row>
    <row r="1354" spans="1:4">
      <c r="A1354" t="s">
        <v>777</v>
      </c>
      <c r="B1354" t="s">
        <v>2593</v>
      </c>
      <c r="C1354" t="s">
        <v>2594</v>
      </c>
      <c r="D1354" t="s">
        <v>7</v>
      </c>
    </row>
    <row r="1355" spans="1:4">
      <c r="A1355" t="s">
        <v>453</v>
      </c>
      <c r="B1355" t="s">
        <v>2595</v>
      </c>
      <c r="C1355" t="s">
        <v>2596</v>
      </c>
      <c r="D1355" t="s">
        <v>7</v>
      </c>
    </row>
    <row r="1356" spans="1:4">
      <c r="A1356" t="s">
        <v>928</v>
      </c>
      <c r="B1356" t="s">
        <v>2597</v>
      </c>
      <c r="C1356" t="s">
        <v>2598</v>
      </c>
      <c r="D1356" t="s">
        <v>7</v>
      </c>
    </row>
    <row r="1357" spans="1:4">
      <c r="A1357" t="s">
        <v>777</v>
      </c>
      <c r="B1357" t="s">
        <v>2599</v>
      </c>
      <c r="C1357" t="s">
        <v>2600</v>
      </c>
      <c r="D1357" t="s">
        <v>7</v>
      </c>
    </row>
    <row r="1358" spans="1:4">
      <c r="A1358" t="s">
        <v>777</v>
      </c>
      <c r="B1358" t="s">
        <v>2601</v>
      </c>
      <c r="C1358" t="s">
        <v>2602</v>
      </c>
      <c r="D1358" t="s">
        <v>7</v>
      </c>
    </row>
    <row r="1359" spans="1:4">
      <c r="A1359" t="s">
        <v>928</v>
      </c>
      <c r="B1359" t="s">
        <v>2603</v>
      </c>
      <c r="C1359" t="s">
        <v>2604</v>
      </c>
      <c r="D1359" t="s">
        <v>7</v>
      </c>
    </row>
    <row r="1360" spans="1:4">
      <c r="A1360" t="s">
        <v>229</v>
      </c>
      <c r="B1360" t="s">
        <v>2605</v>
      </c>
      <c r="C1360" t="s">
        <v>2605</v>
      </c>
      <c r="D1360" t="s">
        <v>7</v>
      </c>
    </row>
    <row r="1361" spans="1:4">
      <c r="A1361" t="s">
        <v>229</v>
      </c>
      <c r="B1361" t="s">
        <v>2606</v>
      </c>
      <c r="C1361" t="s">
        <v>2606</v>
      </c>
      <c r="D1361" t="s">
        <v>7</v>
      </c>
    </row>
    <row r="1362" spans="1:4">
      <c r="A1362" t="s">
        <v>229</v>
      </c>
      <c r="B1362" t="s">
        <v>2607</v>
      </c>
      <c r="C1362" t="s">
        <v>2607</v>
      </c>
      <c r="D1362" t="s">
        <v>7</v>
      </c>
    </row>
    <row r="1363" spans="1:4">
      <c r="A1363" t="s">
        <v>229</v>
      </c>
      <c r="B1363" t="s">
        <v>2608</v>
      </c>
      <c r="C1363" t="s">
        <v>2608</v>
      </c>
      <c r="D1363" t="s">
        <v>7</v>
      </c>
    </row>
    <row r="1364" spans="1:4">
      <c r="A1364" t="s">
        <v>229</v>
      </c>
      <c r="B1364" t="s">
        <v>2609</v>
      </c>
      <c r="C1364" t="s">
        <v>2609</v>
      </c>
      <c r="D1364" t="s">
        <v>29</v>
      </c>
    </row>
    <row r="1365" spans="1:4">
      <c r="A1365" t="s">
        <v>229</v>
      </c>
      <c r="B1365" t="s">
        <v>2610</v>
      </c>
      <c r="C1365" t="s">
        <v>2610</v>
      </c>
      <c r="D1365" t="s">
        <v>7</v>
      </c>
    </row>
    <row r="1366" spans="1:4">
      <c r="A1366" t="s">
        <v>229</v>
      </c>
      <c r="B1366" t="s">
        <v>2611</v>
      </c>
      <c r="C1366" t="s">
        <v>2611</v>
      </c>
      <c r="D1366" t="s">
        <v>7</v>
      </c>
    </row>
    <row r="1367" spans="1:4">
      <c r="A1367" t="s">
        <v>229</v>
      </c>
      <c r="B1367" t="s">
        <v>2612</v>
      </c>
      <c r="C1367" t="s">
        <v>2612</v>
      </c>
      <c r="D1367" t="s">
        <v>7</v>
      </c>
    </row>
    <row r="1368" spans="1:4">
      <c r="A1368" t="s">
        <v>229</v>
      </c>
      <c r="B1368" t="s">
        <v>2613</v>
      </c>
      <c r="C1368" t="s">
        <v>2613</v>
      </c>
      <c r="D1368" t="s">
        <v>7</v>
      </c>
    </row>
    <row r="1369" spans="1:4">
      <c r="A1369" t="s">
        <v>229</v>
      </c>
      <c r="B1369" t="s">
        <v>2614</v>
      </c>
      <c r="C1369" t="s">
        <v>2614</v>
      </c>
      <c r="D1369" t="s">
        <v>7</v>
      </c>
    </row>
    <row r="1370" spans="1:4">
      <c r="A1370" t="s">
        <v>229</v>
      </c>
      <c r="B1370" t="s">
        <v>2615</v>
      </c>
      <c r="C1370" t="s">
        <v>2616</v>
      </c>
      <c r="D1370" t="s">
        <v>7</v>
      </c>
    </row>
    <row r="1371" spans="1:4">
      <c r="A1371" t="s">
        <v>229</v>
      </c>
      <c r="B1371" t="s">
        <v>2617</v>
      </c>
      <c r="C1371" t="s">
        <v>2618</v>
      </c>
      <c r="D1371" t="s">
        <v>7</v>
      </c>
    </row>
    <row r="1372" spans="1:4">
      <c r="A1372" t="s">
        <v>928</v>
      </c>
      <c r="B1372" t="s">
        <v>2619</v>
      </c>
      <c r="C1372" t="s">
        <v>2620</v>
      </c>
      <c r="D1372" t="s">
        <v>7</v>
      </c>
    </row>
    <row r="1373" spans="1:4">
      <c r="A1373" t="s">
        <v>410</v>
      </c>
      <c r="B1373" t="s">
        <v>2621</v>
      </c>
      <c r="C1373" t="s">
        <v>2622</v>
      </c>
      <c r="D1373" t="s">
        <v>7</v>
      </c>
    </row>
    <row r="1374" spans="1:4">
      <c r="A1374" t="s">
        <v>848</v>
      </c>
      <c r="B1374" t="s">
        <v>2623</v>
      </c>
      <c r="C1374" t="s">
        <v>2624</v>
      </c>
      <c r="D1374" t="s">
        <v>7</v>
      </c>
    </row>
    <row r="1375" spans="1:4">
      <c r="A1375" t="s">
        <v>453</v>
      </c>
      <c r="B1375" t="s">
        <v>2625</v>
      </c>
      <c r="C1375" t="s">
        <v>2626</v>
      </c>
      <c r="D1375" t="s">
        <v>7</v>
      </c>
    </row>
    <row r="1376" spans="1:4">
      <c r="A1376" t="s">
        <v>413</v>
      </c>
      <c r="B1376" t="s">
        <v>2627</v>
      </c>
      <c r="C1376" t="s">
        <v>2628</v>
      </c>
      <c r="D1376" t="s">
        <v>7</v>
      </c>
    </row>
    <row r="1377" spans="1:4">
      <c r="A1377" t="s">
        <v>928</v>
      </c>
      <c r="B1377" t="s">
        <v>2629</v>
      </c>
      <c r="C1377" t="s">
        <v>2630</v>
      </c>
      <c r="D1377" t="s">
        <v>7</v>
      </c>
    </row>
    <row r="1378" spans="1:4">
      <c r="A1378" t="s">
        <v>848</v>
      </c>
      <c r="B1378" t="s">
        <v>2631</v>
      </c>
      <c r="C1378" t="s">
        <v>2631</v>
      </c>
      <c r="D1378" t="s">
        <v>29</v>
      </c>
    </row>
    <row r="1379" spans="1:4">
      <c r="A1379" t="s">
        <v>777</v>
      </c>
      <c r="B1379" t="s">
        <v>2632</v>
      </c>
      <c r="C1379" t="s">
        <v>2633</v>
      </c>
      <c r="D1379" t="s">
        <v>7</v>
      </c>
    </row>
    <row r="1380" spans="1:4">
      <c r="A1380" t="s">
        <v>777</v>
      </c>
      <c r="B1380" t="s">
        <v>2634</v>
      </c>
      <c r="C1380" t="s">
        <v>2635</v>
      </c>
      <c r="D1380" t="s">
        <v>7</v>
      </c>
    </row>
    <row r="1381" spans="1:4">
      <c r="A1381" t="s">
        <v>777</v>
      </c>
      <c r="B1381" t="s">
        <v>2636</v>
      </c>
      <c r="C1381" t="s">
        <v>2637</v>
      </c>
      <c r="D1381" t="s">
        <v>7</v>
      </c>
    </row>
    <row r="1382" spans="1:4">
      <c r="A1382" t="s">
        <v>848</v>
      </c>
      <c r="B1382" t="s">
        <v>2638</v>
      </c>
      <c r="C1382" t="s">
        <v>2639</v>
      </c>
      <c r="D1382" t="s">
        <v>7</v>
      </c>
    </row>
    <row r="1383" spans="1:4">
      <c r="A1383" t="s">
        <v>410</v>
      </c>
      <c r="B1383" t="s">
        <v>2640</v>
      </c>
      <c r="C1383" t="s">
        <v>2641</v>
      </c>
      <c r="D1383" t="s">
        <v>7</v>
      </c>
    </row>
    <row r="1384" spans="1:4">
      <c r="A1384" t="s">
        <v>410</v>
      </c>
      <c r="B1384" t="s">
        <v>2642</v>
      </c>
      <c r="C1384" t="s">
        <v>2643</v>
      </c>
      <c r="D1384" t="s">
        <v>7</v>
      </c>
    </row>
    <row r="1385" spans="1:4">
      <c r="A1385" t="s">
        <v>229</v>
      </c>
      <c r="B1385" t="s">
        <v>2644</v>
      </c>
      <c r="C1385" t="s">
        <v>2644</v>
      </c>
      <c r="D1385" t="s">
        <v>7</v>
      </c>
    </row>
    <row r="1386" spans="1:4">
      <c r="A1386" t="s">
        <v>1026</v>
      </c>
      <c r="B1386" t="s">
        <v>2645</v>
      </c>
      <c r="C1386" t="s">
        <v>2646</v>
      </c>
      <c r="D1386" t="s">
        <v>7</v>
      </c>
    </row>
    <row r="1387" spans="1:4">
      <c r="A1387" t="s">
        <v>777</v>
      </c>
      <c r="B1387" t="s">
        <v>2647</v>
      </c>
      <c r="C1387" t="s">
        <v>2648</v>
      </c>
      <c r="D1387" t="s">
        <v>7</v>
      </c>
    </row>
    <row r="1388" spans="1:4">
      <c r="A1388" t="s">
        <v>777</v>
      </c>
      <c r="B1388" t="s">
        <v>2649</v>
      </c>
      <c r="C1388" t="s">
        <v>2650</v>
      </c>
      <c r="D1388" t="s">
        <v>7</v>
      </c>
    </row>
    <row r="1389" spans="1:4">
      <c r="A1389" t="s">
        <v>777</v>
      </c>
      <c r="B1389" t="s">
        <v>2651</v>
      </c>
      <c r="C1389" t="s">
        <v>2652</v>
      </c>
      <c r="D1389" t="s">
        <v>29</v>
      </c>
    </row>
    <row r="1390" spans="1:4">
      <c r="A1390" t="s">
        <v>777</v>
      </c>
      <c r="B1390" t="s">
        <v>2653</v>
      </c>
      <c r="C1390" t="s">
        <v>2654</v>
      </c>
      <c r="D1390" t="s">
        <v>7</v>
      </c>
    </row>
    <row r="1391" spans="1:4">
      <c r="A1391" t="s">
        <v>777</v>
      </c>
      <c r="B1391" t="s">
        <v>2655</v>
      </c>
      <c r="C1391" t="s">
        <v>2656</v>
      </c>
      <c r="D1391" t="s">
        <v>7</v>
      </c>
    </row>
    <row r="1392" spans="1:4">
      <c r="A1392" t="s">
        <v>777</v>
      </c>
      <c r="B1392" t="s">
        <v>2657</v>
      </c>
      <c r="C1392" t="s">
        <v>2658</v>
      </c>
      <c r="D1392" t="s">
        <v>7</v>
      </c>
    </row>
    <row r="1393" spans="1:4">
      <c r="A1393" t="s">
        <v>777</v>
      </c>
      <c r="B1393" t="s">
        <v>2659</v>
      </c>
      <c r="C1393" t="s">
        <v>2660</v>
      </c>
      <c r="D1393" t="s">
        <v>7</v>
      </c>
    </row>
    <row r="1394" spans="1:4">
      <c r="A1394" t="s">
        <v>777</v>
      </c>
      <c r="B1394" t="s">
        <v>2661</v>
      </c>
      <c r="C1394" t="s">
        <v>2662</v>
      </c>
      <c r="D1394" t="s">
        <v>7</v>
      </c>
    </row>
    <row r="1395" spans="1:4">
      <c r="A1395" t="s">
        <v>777</v>
      </c>
      <c r="B1395" t="s">
        <v>2663</v>
      </c>
      <c r="C1395" t="s">
        <v>2664</v>
      </c>
      <c r="D1395" t="s">
        <v>7</v>
      </c>
    </row>
    <row r="1396" spans="1:4">
      <c r="A1396" t="s">
        <v>777</v>
      </c>
      <c r="B1396" t="s">
        <v>2665</v>
      </c>
      <c r="C1396" t="s">
        <v>2666</v>
      </c>
      <c r="D1396" t="s">
        <v>7</v>
      </c>
    </row>
    <row r="1397" spans="1:4">
      <c r="A1397" t="s">
        <v>777</v>
      </c>
      <c r="B1397" t="s">
        <v>2667</v>
      </c>
      <c r="C1397" t="s">
        <v>2668</v>
      </c>
      <c r="D1397" t="s">
        <v>7</v>
      </c>
    </row>
    <row r="1398" spans="1:4">
      <c r="A1398" t="s">
        <v>777</v>
      </c>
      <c r="B1398" t="s">
        <v>2669</v>
      </c>
      <c r="C1398" t="s">
        <v>2670</v>
      </c>
      <c r="D1398" t="s">
        <v>7</v>
      </c>
    </row>
    <row r="1399" spans="1:4">
      <c r="A1399" t="s">
        <v>777</v>
      </c>
      <c r="B1399" t="s">
        <v>2671</v>
      </c>
      <c r="C1399" t="s">
        <v>2672</v>
      </c>
      <c r="D1399" t="s">
        <v>7</v>
      </c>
    </row>
    <row r="1400" spans="1:4">
      <c r="A1400" t="s">
        <v>777</v>
      </c>
      <c r="B1400" t="s">
        <v>2673</v>
      </c>
      <c r="C1400" t="s">
        <v>2674</v>
      </c>
      <c r="D1400" t="s">
        <v>7</v>
      </c>
    </row>
    <row r="1401" spans="1:4">
      <c r="A1401" t="s">
        <v>777</v>
      </c>
      <c r="B1401" t="s">
        <v>2675</v>
      </c>
      <c r="C1401" t="s">
        <v>2676</v>
      </c>
      <c r="D1401" t="s">
        <v>7</v>
      </c>
    </row>
    <row r="1402" spans="1:4">
      <c r="A1402" t="s">
        <v>777</v>
      </c>
      <c r="B1402" t="s">
        <v>2677</v>
      </c>
      <c r="C1402" t="s">
        <v>2678</v>
      </c>
      <c r="D1402" t="s">
        <v>7</v>
      </c>
    </row>
    <row r="1403" spans="1:4">
      <c r="A1403" t="s">
        <v>777</v>
      </c>
      <c r="B1403" t="s">
        <v>2679</v>
      </c>
      <c r="C1403" t="s">
        <v>2680</v>
      </c>
      <c r="D1403" t="s">
        <v>7</v>
      </c>
    </row>
    <row r="1404" spans="1:4">
      <c r="A1404" t="s">
        <v>777</v>
      </c>
      <c r="B1404" t="s">
        <v>2681</v>
      </c>
      <c r="C1404" t="s">
        <v>2682</v>
      </c>
      <c r="D1404" t="s">
        <v>7</v>
      </c>
    </row>
    <row r="1405" spans="1:4">
      <c r="A1405" t="s">
        <v>777</v>
      </c>
      <c r="B1405" t="s">
        <v>2683</v>
      </c>
      <c r="C1405" t="s">
        <v>2684</v>
      </c>
      <c r="D1405" t="s">
        <v>7</v>
      </c>
    </row>
    <row r="1406" spans="1:4">
      <c r="A1406" t="s">
        <v>777</v>
      </c>
      <c r="B1406" t="s">
        <v>2685</v>
      </c>
      <c r="C1406" t="s">
        <v>2686</v>
      </c>
      <c r="D1406" t="s">
        <v>7</v>
      </c>
    </row>
    <row r="1407" spans="1:4">
      <c r="A1407" t="s">
        <v>777</v>
      </c>
      <c r="B1407" t="s">
        <v>2687</v>
      </c>
      <c r="C1407" t="s">
        <v>2688</v>
      </c>
      <c r="D1407" t="s">
        <v>7</v>
      </c>
    </row>
    <row r="1408" spans="1:4">
      <c r="A1408" t="s">
        <v>777</v>
      </c>
      <c r="B1408" t="s">
        <v>2689</v>
      </c>
      <c r="C1408" t="s">
        <v>2690</v>
      </c>
      <c r="D1408" t="s">
        <v>7</v>
      </c>
    </row>
    <row r="1409" spans="1:4">
      <c r="A1409" t="s">
        <v>777</v>
      </c>
      <c r="B1409" t="s">
        <v>2691</v>
      </c>
      <c r="C1409" t="s">
        <v>2692</v>
      </c>
      <c r="D1409" t="s">
        <v>7</v>
      </c>
    </row>
    <row r="1410" spans="1:4">
      <c r="A1410" t="s">
        <v>777</v>
      </c>
      <c r="B1410" t="s">
        <v>2693</v>
      </c>
      <c r="C1410" t="s">
        <v>2694</v>
      </c>
      <c r="D1410" t="s">
        <v>7</v>
      </c>
    </row>
    <row r="1411" spans="1:4">
      <c r="A1411" t="s">
        <v>777</v>
      </c>
      <c r="B1411" t="s">
        <v>2695</v>
      </c>
      <c r="C1411" t="s">
        <v>2696</v>
      </c>
      <c r="D1411" t="s">
        <v>7</v>
      </c>
    </row>
    <row r="1412" spans="1:4">
      <c r="A1412" t="s">
        <v>777</v>
      </c>
      <c r="B1412" t="s">
        <v>2697</v>
      </c>
      <c r="C1412" t="s">
        <v>2698</v>
      </c>
      <c r="D1412" t="s">
        <v>29</v>
      </c>
    </row>
    <row r="1413" spans="1:4">
      <c r="A1413" t="s">
        <v>777</v>
      </c>
      <c r="B1413" t="s">
        <v>2699</v>
      </c>
      <c r="C1413" t="s">
        <v>2700</v>
      </c>
      <c r="D1413" t="s">
        <v>7</v>
      </c>
    </row>
    <row r="1414" spans="1:4">
      <c r="A1414" t="s">
        <v>565</v>
      </c>
      <c r="B1414" t="s">
        <v>2701</v>
      </c>
      <c r="C1414" t="s">
        <v>2701</v>
      </c>
      <c r="D1414" t="s">
        <v>7</v>
      </c>
    </row>
    <row r="1415" spans="1:4">
      <c r="A1415" t="s">
        <v>565</v>
      </c>
      <c r="B1415" t="s">
        <v>2702</v>
      </c>
      <c r="C1415" t="s">
        <v>2703</v>
      </c>
      <c r="D1415" t="s">
        <v>7</v>
      </c>
    </row>
    <row r="1416" spans="1:4">
      <c r="A1416" t="s">
        <v>565</v>
      </c>
      <c r="B1416" t="s">
        <v>2704</v>
      </c>
      <c r="C1416" t="s">
        <v>2705</v>
      </c>
      <c r="D1416" t="s">
        <v>7</v>
      </c>
    </row>
    <row r="1417" spans="1:4">
      <c r="A1417" t="s">
        <v>565</v>
      </c>
      <c r="B1417" t="s">
        <v>2706</v>
      </c>
      <c r="C1417" t="s">
        <v>2707</v>
      </c>
      <c r="D1417" t="s">
        <v>7</v>
      </c>
    </row>
    <row r="1418" spans="1:4">
      <c r="A1418" t="s">
        <v>565</v>
      </c>
      <c r="B1418" t="s">
        <v>2708</v>
      </c>
      <c r="C1418" t="s">
        <v>2709</v>
      </c>
      <c r="D1418" t="s">
        <v>7</v>
      </c>
    </row>
    <row r="1419" spans="1:4">
      <c r="A1419" t="s">
        <v>565</v>
      </c>
      <c r="B1419" t="s">
        <v>2710</v>
      </c>
      <c r="C1419" t="s">
        <v>2711</v>
      </c>
      <c r="D1419" t="s">
        <v>7</v>
      </c>
    </row>
    <row r="1420" spans="1:4">
      <c r="A1420" t="s">
        <v>565</v>
      </c>
      <c r="B1420" t="s">
        <v>2712</v>
      </c>
      <c r="C1420" t="s">
        <v>2713</v>
      </c>
      <c r="D1420" t="s">
        <v>7</v>
      </c>
    </row>
    <row r="1421" spans="1:4">
      <c r="A1421" t="s">
        <v>565</v>
      </c>
      <c r="B1421" t="s">
        <v>2714</v>
      </c>
      <c r="C1421" t="s">
        <v>2715</v>
      </c>
      <c r="D1421" t="s">
        <v>7</v>
      </c>
    </row>
    <row r="1422" spans="1:4">
      <c r="A1422" t="s">
        <v>565</v>
      </c>
      <c r="B1422" t="s">
        <v>2716</v>
      </c>
      <c r="C1422" t="s">
        <v>2717</v>
      </c>
      <c r="D1422" t="s">
        <v>7</v>
      </c>
    </row>
    <row r="1423" spans="1:4">
      <c r="A1423" t="s">
        <v>565</v>
      </c>
      <c r="B1423" t="s">
        <v>2718</v>
      </c>
      <c r="C1423" t="s">
        <v>2719</v>
      </c>
      <c r="D1423" t="s">
        <v>7</v>
      </c>
    </row>
    <row r="1424" spans="1:4">
      <c r="A1424" t="s">
        <v>565</v>
      </c>
      <c r="B1424" t="s">
        <v>2720</v>
      </c>
      <c r="C1424" t="s">
        <v>2721</v>
      </c>
      <c r="D1424" t="s">
        <v>7</v>
      </c>
    </row>
    <row r="1425" spans="1:4">
      <c r="A1425" t="s">
        <v>853</v>
      </c>
      <c r="B1425" t="s">
        <v>2722</v>
      </c>
      <c r="C1425" t="s">
        <v>2723</v>
      </c>
      <c r="D1425" t="s">
        <v>7</v>
      </c>
    </row>
    <row r="1426" spans="1:4">
      <c r="A1426" t="s">
        <v>853</v>
      </c>
      <c r="B1426" t="s">
        <v>2724</v>
      </c>
      <c r="C1426" t="s">
        <v>2725</v>
      </c>
      <c r="D1426" t="s">
        <v>7</v>
      </c>
    </row>
    <row r="1427" spans="1:4">
      <c r="A1427" t="s">
        <v>853</v>
      </c>
      <c r="B1427" t="s">
        <v>2726</v>
      </c>
      <c r="C1427" t="s">
        <v>2727</v>
      </c>
      <c r="D1427" t="s">
        <v>7</v>
      </c>
    </row>
    <row r="1428" spans="1:4">
      <c r="A1428" t="s">
        <v>432</v>
      </c>
      <c r="B1428" t="s">
        <v>2728</v>
      </c>
      <c r="C1428" t="s">
        <v>2729</v>
      </c>
      <c r="D1428" t="s">
        <v>7</v>
      </c>
    </row>
    <row r="1429" spans="1:4">
      <c r="A1429" t="s">
        <v>432</v>
      </c>
      <c r="B1429" t="s">
        <v>2730</v>
      </c>
      <c r="C1429" t="s">
        <v>2731</v>
      </c>
      <c r="D1429" t="s">
        <v>7</v>
      </c>
    </row>
    <row r="1430" spans="1:4">
      <c r="A1430" t="s">
        <v>432</v>
      </c>
      <c r="B1430" t="s">
        <v>2732</v>
      </c>
      <c r="C1430" t="s">
        <v>2733</v>
      </c>
      <c r="D1430" t="s">
        <v>7</v>
      </c>
    </row>
    <row r="1431" spans="1:4">
      <c r="A1431" t="s">
        <v>777</v>
      </c>
      <c r="B1431" t="s">
        <v>2734</v>
      </c>
      <c r="C1431" t="s">
        <v>2735</v>
      </c>
      <c r="D1431" t="s">
        <v>7</v>
      </c>
    </row>
    <row r="1432" spans="1:4">
      <c r="A1432" t="s">
        <v>432</v>
      </c>
      <c r="B1432" t="s">
        <v>2736</v>
      </c>
      <c r="C1432" t="s">
        <v>2737</v>
      </c>
      <c r="D1432" t="s">
        <v>7</v>
      </c>
    </row>
    <row r="1433" spans="1:4">
      <c r="A1433" t="s">
        <v>432</v>
      </c>
      <c r="B1433" t="s">
        <v>2738</v>
      </c>
      <c r="C1433" t="s">
        <v>2739</v>
      </c>
      <c r="D1433" t="s">
        <v>7</v>
      </c>
    </row>
    <row r="1434" spans="1:4">
      <c r="A1434" t="s">
        <v>588</v>
      </c>
      <c r="B1434" t="s">
        <v>2740</v>
      </c>
      <c r="C1434" t="s">
        <v>2741</v>
      </c>
      <c r="D1434" t="s">
        <v>7</v>
      </c>
    </row>
    <row r="1435" spans="1:4">
      <c r="A1435" t="s">
        <v>432</v>
      </c>
      <c r="B1435" t="s">
        <v>2742</v>
      </c>
      <c r="C1435" t="s">
        <v>2743</v>
      </c>
      <c r="D1435" t="s">
        <v>7</v>
      </c>
    </row>
    <row r="1436" spans="1:4">
      <c r="A1436" t="s">
        <v>777</v>
      </c>
      <c r="B1436" t="s">
        <v>2744</v>
      </c>
      <c r="C1436" t="s">
        <v>2745</v>
      </c>
      <c r="D1436" t="s">
        <v>7</v>
      </c>
    </row>
    <row r="1437" spans="1:4">
      <c r="A1437" t="s">
        <v>432</v>
      </c>
      <c r="B1437" t="s">
        <v>2746</v>
      </c>
      <c r="C1437" t="s">
        <v>2747</v>
      </c>
      <c r="D1437" t="s">
        <v>7</v>
      </c>
    </row>
    <row r="1438" spans="1:4">
      <c r="A1438" t="s">
        <v>391</v>
      </c>
      <c r="B1438" t="s">
        <v>2748</v>
      </c>
      <c r="C1438" t="s">
        <v>2749</v>
      </c>
      <c r="D1438" t="s">
        <v>7</v>
      </c>
    </row>
    <row r="1439" spans="1:4">
      <c r="A1439" t="s">
        <v>391</v>
      </c>
      <c r="B1439" t="s">
        <v>2750</v>
      </c>
      <c r="C1439" t="s">
        <v>2751</v>
      </c>
      <c r="D1439" t="s">
        <v>7</v>
      </c>
    </row>
    <row r="1440" spans="1:4">
      <c r="A1440" t="s">
        <v>391</v>
      </c>
      <c r="B1440" t="s">
        <v>2752</v>
      </c>
      <c r="C1440" t="s">
        <v>2753</v>
      </c>
      <c r="D1440" t="s">
        <v>7</v>
      </c>
    </row>
    <row r="1441" spans="1:4">
      <c r="A1441" t="s">
        <v>391</v>
      </c>
      <c r="B1441" t="s">
        <v>2754</v>
      </c>
      <c r="C1441" t="s">
        <v>2755</v>
      </c>
      <c r="D1441" t="s">
        <v>7</v>
      </c>
    </row>
    <row r="1442" spans="1:4">
      <c r="A1442" t="s">
        <v>413</v>
      </c>
      <c r="B1442" t="s">
        <v>2756</v>
      </c>
      <c r="C1442" t="s">
        <v>2756</v>
      </c>
      <c r="D1442" t="s">
        <v>7</v>
      </c>
    </row>
    <row r="1443" spans="1:4">
      <c r="A1443" t="s">
        <v>229</v>
      </c>
      <c r="B1443" t="s">
        <v>2757</v>
      </c>
      <c r="C1443" t="s">
        <v>2758</v>
      </c>
      <c r="D1443" t="s">
        <v>7</v>
      </c>
    </row>
    <row r="1444" spans="1:4">
      <c r="A1444" t="s">
        <v>453</v>
      </c>
      <c r="B1444" t="s">
        <v>2759</v>
      </c>
      <c r="C1444" t="s">
        <v>2760</v>
      </c>
      <c r="D1444" t="s">
        <v>29</v>
      </c>
    </row>
    <row r="1445" spans="1:4">
      <c r="A1445" t="s">
        <v>229</v>
      </c>
      <c r="B1445" t="s">
        <v>2761</v>
      </c>
      <c r="C1445" t="s">
        <v>2761</v>
      </c>
      <c r="D1445" t="s">
        <v>7</v>
      </c>
    </row>
    <row r="1446" spans="1:4">
      <c r="A1446" t="s">
        <v>229</v>
      </c>
      <c r="B1446" t="s">
        <v>2762</v>
      </c>
      <c r="C1446" t="s">
        <v>2762</v>
      </c>
      <c r="D1446" t="s">
        <v>7</v>
      </c>
    </row>
    <row r="1447" spans="1:4">
      <c r="A1447" t="s">
        <v>229</v>
      </c>
      <c r="B1447" t="s">
        <v>2763</v>
      </c>
      <c r="C1447" t="s">
        <v>2763</v>
      </c>
      <c r="D1447" t="s">
        <v>29</v>
      </c>
    </row>
    <row r="1448" spans="1:4">
      <c r="A1448" t="s">
        <v>425</v>
      </c>
      <c r="B1448" t="s">
        <v>2764</v>
      </c>
      <c r="C1448" t="s">
        <v>2765</v>
      </c>
      <c r="D1448" t="s">
        <v>7</v>
      </c>
    </row>
    <row r="1449" spans="1:4">
      <c r="A1449" t="s">
        <v>229</v>
      </c>
      <c r="B1449" t="s">
        <v>2766</v>
      </c>
      <c r="C1449" t="s">
        <v>2767</v>
      </c>
      <c r="D1449" t="s">
        <v>7</v>
      </c>
    </row>
    <row r="1450" spans="1:4">
      <c r="A1450" t="s">
        <v>229</v>
      </c>
      <c r="B1450" t="s">
        <v>2768</v>
      </c>
      <c r="C1450" t="s">
        <v>2769</v>
      </c>
      <c r="D1450" t="s">
        <v>7</v>
      </c>
    </row>
    <row r="1451" spans="1:4">
      <c r="A1451" t="s">
        <v>413</v>
      </c>
      <c r="B1451" t="s">
        <v>2770</v>
      </c>
      <c r="C1451" t="s">
        <v>2771</v>
      </c>
      <c r="D1451" t="s">
        <v>7</v>
      </c>
    </row>
    <row r="1452" spans="1:4">
      <c r="A1452" t="s">
        <v>561</v>
      </c>
      <c r="B1452" t="s">
        <v>2772</v>
      </c>
      <c r="C1452" t="s">
        <v>2772</v>
      </c>
      <c r="D1452" t="s">
        <v>7</v>
      </c>
    </row>
    <row r="1453" spans="1:4">
      <c r="A1453" t="s">
        <v>561</v>
      </c>
      <c r="B1453" t="s">
        <v>2773</v>
      </c>
      <c r="C1453" t="s">
        <v>2773</v>
      </c>
      <c r="D1453" t="s">
        <v>7</v>
      </c>
    </row>
    <row r="1454" spans="1:4">
      <c r="A1454" t="s">
        <v>561</v>
      </c>
      <c r="B1454" t="s">
        <v>2774</v>
      </c>
      <c r="C1454" t="s">
        <v>2774</v>
      </c>
      <c r="D1454" t="s">
        <v>7</v>
      </c>
    </row>
    <row r="1455" spans="1:4">
      <c r="A1455" t="s">
        <v>561</v>
      </c>
      <c r="B1455" t="s">
        <v>2775</v>
      </c>
      <c r="C1455" t="s">
        <v>2775</v>
      </c>
      <c r="D1455" t="s">
        <v>7</v>
      </c>
    </row>
    <row r="1456" spans="1:4">
      <c r="A1456" t="s">
        <v>561</v>
      </c>
      <c r="B1456" t="s">
        <v>2776</v>
      </c>
      <c r="C1456" t="s">
        <v>2776</v>
      </c>
      <c r="D1456" t="s">
        <v>7</v>
      </c>
    </row>
    <row r="1457" spans="1:4">
      <c r="A1457" t="s">
        <v>588</v>
      </c>
      <c r="B1457" t="s">
        <v>2777</v>
      </c>
      <c r="C1457" t="s">
        <v>2777</v>
      </c>
      <c r="D1457" t="s">
        <v>7</v>
      </c>
    </row>
    <row r="1458" spans="1:4">
      <c r="A1458" t="s">
        <v>561</v>
      </c>
      <c r="B1458" t="s">
        <v>2778</v>
      </c>
      <c r="C1458" t="s">
        <v>2778</v>
      </c>
      <c r="D1458" t="s">
        <v>7</v>
      </c>
    </row>
    <row r="1459" spans="1:4">
      <c r="A1459" t="s">
        <v>766</v>
      </c>
      <c r="B1459" t="s">
        <v>2779</v>
      </c>
      <c r="C1459" t="s">
        <v>2780</v>
      </c>
      <c r="D1459" t="s">
        <v>7</v>
      </c>
    </row>
    <row r="1460" spans="1:4">
      <c r="A1460" t="s">
        <v>766</v>
      </c>
      <c r="B1460" t="s">
        <v>2781</v>
      </c>
      <c r="C1460" t="s">
        <v>2782</v>
      </c>
      <c r="D1460" t="s">
        <v>7</v>
      </c>
    </row>
    <row r="1461" spans="1:4">
      <c r="A1461" t="s">
        <v>766</v>
      </c>
      <c r="B1461" t="s">
        <v>2783</v>
      </c>
      <c r="C1461" t="s">
        <v>2784</v>
      </c>
      <c r="D1461" t="s">
        <v>7</v>
      </c>
    </row>
    <row r="1462" spans="1:4">
      <c r="A1462" t="s">
        <v>766</v>
      </c>
      <c r="B1462" t="s">
        <v>2785</v>
      </c>
      <c r="C1462" t="s">
        <v>2786</v>
      </c>
      <c r="D1462" t="s">
        <v>7</v>
      </c>
    </row>
    <row r="1463" spans="1:4">
      <c r="A1463" t="s">
        <v>766</v>
      </c>
      <c r="B1463" t="s">
        <v>2787</v>
      </c>
      <c r="C1463" t="s">
        <v>2788</v>
      </c>
      <c r="D1463" t="s">
        <v>7</v>
      </c>
    </row>
    <row r="1464" spans="1:4">
      <c r="A1464" t="s">
        <v>766</v>
      </c>
      <c r="B1464" t="s">
        <v>2789</v>
      </c>
      <c r="C1464" t="s">
        <v>2790</v>
      </c>
      <c r="D1464" t="s">
        <v>7</v>
      </c>
    </row>
    <row r="1465" spans="1:4">
      <c r="A1465" t="s">
        <v>766</v>
      </c>
      <c r="B1465" t="s">
        <v>2791</v>
      </c>
      <c r="C1465" t="s">
        <v>2792</v>
      </c>
      <c r="D1465" t="s">
        <v>7</v>
      </c>
    </row>
    <row r="1466" spans="1:4">
      <c r="A1466" t="s">
        <v>766</v>
      </c>
      <c r="B1466" t="s">
        <v>2793</v>
      </c>
      <c r="C1466" t="s">
        <v>2794</v>
      </c>
      <c r="D1466" t="s">
        <v>7</v>
      </c>
    </row>
    <row r="1467" spans="1:4">
      <c r="A1467" t="s">
        <v>766</v>
      </c>
      <c r="B1467" t="s">
        <v>2795</v>
      </c>
      <c r="C1467" t="s">
        <v>2796</v>
      </c>
      <c r="D1467" t="s">
        <v>7</v>
      </c>
    </row>
    <row r="1468" spans="1:4">
      <c r="A1468" t="s">
        <v>766</v>
      </c>
      <c r="B1468" t="s">
        <v>2797</v>
      </c>
      <c r="C1468" t="s">
        <v>2798</v>
      </c>
      <c r="D1468" t="s">
        <v>7</v>
      </c>
    </row>
    <row r="1469" spans="1:4">
      <c r="A1469" t="s">
        <v>766</v>
      </c>
      <c r="B1469" t="s">
        <v>2799</v>
      </c>
      <c r="C1469" t="s">
        <v>2800</v>
      </c>
      <c r="D1469" t="s">
        <v>7</v>
      </c>
    </row>
    <row r="1470" spans="1:4">
      <c r="A1470" t="s">
        <v>766</v>
      </c>
      <c r="B1470" t="s">
        <v>2801</v>
      </c>
      <c r="C1470" t="s">
        <v>2802</v>
      </c>
      <c r="D1470" t="s">
        <v>7</v>
      </c>
    </row>
    <row r="1471" spans="1:4">
      <c r="A1471" t="s">
        <v>766</v>
      </c>
      <c r="B1471" t="s">
        <v>2803</v>
      </c>
      <c r="C1471" t="s">
        <v>2804</v>
      </c>
      <c r="D1471" t="s">
        <v>7</v>
      </c>
    </row>
    <row r="1472" spans="1:4">
      <c r="A1472" t="s">
        <v>766</v>
      </c>
      <c r="B1472" t="s">
        <v>2805</v>
      </c>
      <c r="C1472" t="s">
        <v>2806</v>
      </c>
      <c r="D1472" t="s">
        <v>7</v>
      </c>
    </row>
    <row r="1473" spans="1:4">
      <c r="A1473" t="s">
        <v>766</v>
      </c>
      <c r="B1473" t="s">
        <v>2807</v>
      </c>
      <c r="C1473" t="s">
        <v>2808</v>
      </c>
      <c r="D1473" t="s">
        <v>7</v>
      </c>
    </row>
    <row r="1474" spans="1:4">
      <c r="A1474" t="s">
        <v>766</v>
      </c>
      <c r="B1474" t="s">
        <v>2809</v>
      </c>
      <c r="C1474" t="s">
        <v>2810</v>
      </c>
      <c r="D1474" t="s">
        <v>7</v>
      </c>
    </row>
    <row r="1475" spans="1:4">
      <c r="A1475" t="s">
        <v>766</v>
      </c>
      <c r="B1475" t="s">
        <v>2811</v>
      </c>
      <c r="C1475" t="s">
        <v>2812</v>
      </c>
      <c r="D1475" t="s">
        <v>7</v>
      </c>
    </row>
    <row r="1476" spans="1:4">
      <c r="A1476" t="s">
        <v>766</v>
      </c>
      <c r="B1476" t="s">
        <v>2813</v>
      </c>
      <c r="C1476" t="s">
        <v>2814</v>
      </c>
      <c r="D1476" t="s">
        <v>7</v>
      </c>
    </row>
    <row r="1477" spans="1:4">
      <c r="A1477" t="s">
        <v>766</v>
      </c>
      <c r="B1477" t="s">
        <v>2815</v>
      </c>
      <c r="C1477" t="s">
        <v>2816</v>
      </c>
      <c r="D1477" t="s">
        <v>7</v>
      </c>
    </row>
    <row r="1478" spans="1:4">
      <c r="A1478" t="s">
        <v>766</v>
      </c>
      <c r="B1478" t="s">
        <v>2817</v>
      </c>
      <c r="C1478" t="s">
        <v>2818</v>
      </c>
      <c r="D1478" t="s">
        <v>7</v>
      </c>
    </row>
    <row r="1479" spans="1:4">
      <c r="A1479" t="s">
        <v>766</v>
      </c>
      <c r="B1479" t="s">
        <v>2819</v>
      </c>
      <c r="C1479" t="s">
        <v>2820</v>
      </c>
      <c r="D1479" t="s">
        <v>7</v>
      </c>
    </row>
    <row r="1480" spans="1:4">
      <c r="A1480" t="s">
        <v>766</v>
      </c>
      <c r="B1480" t="s">
        <v>2821</v>
      </c>
      <c r="C1480" t="s">
        <v>2822</v>
      </c>
      <c r="D1480" t="s">
        <v>7</v>
      </c>
    </row>
    <row r="1481" spans="1:4">
      <c r="A1481" t="s">
        <v>766</v>
      </c>
      <c r="B1481" t="s">
        <v>2823</v>
      </c>
      <c r="C1481" t="s">
        <v>2824</v>
      </c>
      <c r="D1481" t="s">
        <v>7</v>
      </c>
    </row>
    <row r="1482" spans="1:4">
      <c r="A1482" t="s">
        <v>766</v>
      </c>
      <c r="B1482" t="s">
        <v>2825</v>
      </c>
      <c r="C1482" t="s">
        <v>2826</v>
      </c>
      <c r="D1482" t="s">
        <v>7</v>
      </c>
    </row>
    <row r="1483" spans="1:4">
      <c r="A1483" t="s">
        <v>766</v>
      </c>
      <c r="B1483" t="s">
        <v>2827</v>
      </c>
      <c r="C1483" t="s">
        <v>2828</v>
      </c>
      <c r="D1483" t="s">
        <v>7</v>
      </c>
    </row>
    <row r="1484" spans="1:4">
      <c r="A1484" t="s">
        <v>766</v>
      </c>
      <c r="B1484" t="s">
        <v>2829</v>
      </c>
      <c r="C1484" t="s">
        <v>2830</v>
      </c>
      <c r="D1484" t="s">
        <v>7</v>
      </c>
    </row>
    <row r="1485" spans="1:4">
      <c r="A1485" t="s">
        <v>766</v>
      </c>
      <c r="B1485" t="s">
        <v>2831</v>
      </c>
      <c r="C1485" t="s">
        <v>2832</v>
      </c>
      <c r="D1485" t="s">
        <v>7</v>
      </c>
    </row>
    <row r="1486" spans="1:4">
      <c r="A1486" t="s">
        <v>766</v>
      </c>
      <c r="B1486" t="s">
        <v>2833</v>
      </c>
      <c r="C1486" t="s">
        <v>2834</v>
      </c>
      <c r="D1486" t="s">
        <v>7</v>
      </c>
    </row>
    <row r="1487" spans="1:4">
      <c r="A1487" t="s">
        <v>766</v>
      </c>
      <c r="B1487" t="s">
        <v>2835</v>
      </c>
      <c r="C1487" t="s">
        <v>2836</v>
      </c>
      <c r="D1487" t="s">
        <v>7</v>
      </c>
    </row>
    <row r="1488" spans="1:4">
      <c r="A1488" t="s">
        <v>766</v>
      </c>
      <c r="B1488" t="s">
        <v>2837</v>
      </c>
      <c r="C1488" t="s">
        <v>2838</v>
      </c>
      <c r="D1488" t="s">
        <v>7</v>
      </c>
    </row>
    <row r="1489" spans="1:4">
      <c r="A1489" t="s">
        <v>766</v>
      </c>
      <c r="B1489" t="s">
        <v>2839</v>
      </c>
      <c r="C1489" t="s">
        <v>2840</v>
      </c>
      <c r="D1489" t="s">
        <v>7</v>
      </c>
    </row>
    <row r="1490" spans="1:4">
      <c r="A1490" t="s">
        <v>766</v>
      </c>
      <c r="B1490" t="s">
        <v>2841</v>
      </c>
      <c r="C1490" t="s">
        <v>2842</v>
      </c>
      <c r="D1490" t="s">
        <v>7</v>
      </c>
    </row>
    <row r="1491" spans="1:4">
      <c r="A1491" t="s">
        <v>766</v>
      </c>
      <c r="B1491" t="s">
        <v>2843</v>
      </c>
      <c r="C1491" t="s">
        <v>2844</v>
      </c>
      <c r="D1491" t="s">
        <v>7</v>
      </c>
    </row>
    <row r="1492" spans="1:4">
      <c r="A1492" t="s">
        <v>766</v>
      </c>
      <c r="B1492" t="s">
        <v>2845</v>
      </c>
      <c r="C1492" t="s">
        <v>2846</v>
      </c>
      <c r="D1492" t="s">
        <v>7</v>
      </c>
    </row>
    <row r="1493" spans="1:4">
      <c r="A1493" t="s">
        <v>766</v>
      </c>
      <c r="B1493" t="s">
        <v>2847</v>
      </c>
      <c r="C1493" t="s">
        <v>2848</v>
      </c>
      <c r="D1493" t="s">
        <v>7</v>
      </c>
    </row>
    <row r="1494" spans="1:4">
      <c r="A1494" t="s">
        <v>766</v>
      </c>
      <c r="B1494" t="s">
        <v>2849</v>
      </c>
      <c r="C1494" t="s">
        <v>2850</v>
      </c>
      <c r="D1494" t="s">
        <v>7</v>
      </c>
    </row>
    <row r="1495" spans="1:4">
      <c r="A1495" t="s">
        <v>766</v>
      </c>
      <c r="B1495" t="s">
        <v>2851</v>
      </c>
      <c r="C1495" t="s">
        <v>2852</v>
      </c>
      <c r="D1495" t="s">
        <v>7</v>
      </c>
    </row>
    <row r="1496" spans="1:4">
      <c r="A1496" t="s">
        <v>766</v>
      </c>
      <c r="B1496" t="s">
        <v>2853</v>
      </c>
      <c r="C1496" t="s">
        <v>2854</v>
      </c>
      <c r="D1496" t="s">
        <v>7</v>
      </c>
    </row>
    <row r="1497" spans="1:4">
      <c r="A1497" t="s">
        <v>766</v>
      </c>
      <c r="B1497" t="s">
        <v>2855</v>
      </c>
      <c r="C1497" t="s">
        <v>2856</v>
      </c>
      <c r="D1497" t="s">
        <v>7</v>
      </c>
    </row>
    <row r="1498" spans="1:4">
      <c r="A1498" t="s">
        <v>766</v>
      </c>
      <c r="B1498" t="s">
        <v>2857</v>
      </c>
      <c r="C1498" t="s">
        <v>2858</v>
      </c>
      <c r="D1498" t="s">
        <v>7</v>
      </c>
    </row>
    <row r="1499" spans="1:4">
      <c r="A1499" t="s">
        <v>766</v>
      </c>
      <c r="B1499" t="s">
        <v>2859</v>
      </c>
      <c r="C1499" t="s">
        <v>2860</v>
      </c>
      <c r="D1499" t="s">
        <v>7</v>
      </c>
    </row>
    <row r="1500" spans="1:4">
      <c r="A1500" t="s">
        <v>766</v>
      </c>
      <c r="B1500" t="s">
        <v>2861</v>
      </c>
      <c r="C1500" t="s">
        <v>2862</v>
      </c>
      <c r="D1500" t="s">
        <v>7</v>
      </c>
    </row>
    <row r="1501" spans="1:4">
      <c r="A1501" t="s">
        <v>766</v>
      </c>
      <c r="B1501" t="s">
        <v>2863</v>
      </c>
      <c r="C1501" t="s">
        <v>2864</v>
      </c>
      <c r="D1501" t="s">
        <v>7</v>
      </c>
    </row>
    <row r="1502" spans="1:4">
      <c r="A1502" t="s">
        <v>766</v>
      </c>
      <c r="B1502" t="s">
        <v>2865</v>
      </c>
      <c r="C1502" t="s">
        <v>2866</v>
      </c>
      <c r="D1502" t="s">
        <v>7</v>
      </c>
    </row>
    <row r="1503" spans="1:4">
      <c r="A1503" t="s">
        <v>766</v>
      </c>
      <c r="B1503" t="s">
        <v>2867</v>
      </c>
      <c r="C1503" t="s">
        <v>2868</v>
      </c>
      <c r="D1503" t="s">
        <v>7</v>
      </c>
    </row>
    <row r="1504" spans="1:4">
      <c r="A1504" t="s">
        <v>766</v>
      </c>
      <c r="B1504" t="s">
        <v>2869</v>
      </c>
      <c r="C1504" t="s">
        <v>2870</v>
      </c>
      <c r="D1504" t="s">
        <v>7</v>
      </c>
    </row>
    <row r="1505" spans="1:4">
      <c r="A1505" t="s">
        <v>766</v>
      </c>
      <c r="B1505" t="s">
        <v>2871</v>
      </c>
      <c r="C1505" t="s">
        <v>2872</v>
      </c>
      <c r="D1505" t="s">
        <v>7</v>
      </c>
    </row>
    <row r="1506" spans="1:4">
      <c r="A1506" t="s">
        <v>766</v>
      </c>
      <c r="B1506" t="s">
        <v>2873</v>
      </c>
      <c r="C1506" t="s">
        <v>2874</v>
      </c>
      <c r="D1506" t="s">
        <v>7</v>
      </c>
    </row>
    <row r="1507" spans="1:4">
      <c r="A1507" t="s">
        <v>766</v>
      </c>
      <c r="B1507" t="s">
        <v>2875</v>
      </c>
      <c r="C1507" t="s">
        <v>2876</v>
      </c>
      <c r="D1507" t="s">
        <v>7</v>
      </c>
    </row>
    <row r="1508" spans="1:4">
      <c r="A1508" t="s">
        <v>766</v>
      </c>
      <c r="B1508" t="s">
        <v>2877</v>
      </c>
      <c r="C1508" t="s">
        <v>2878</v>
      </c>
      <c r="D1508" t="s">
        <v>7</v>
      </c>
    </row>
    <row r="1509" spans="1:4">
      <c r="A1509" t="s">
        <v>766</v>
      </c>
      <c r="B1509" t="s">
        <v>2879</v>
      </c>
      <c r="C1509" t="s">
        <v>2880</v>
      </c>
      <c r="D1509" t="s">
        <v>7</v>
      </c>
    </row>
    <row r="1510" spans="1:4">
      <c r="A1510" t="s">
        <v>766</v>
      </c>
      <c r="B1510" t="s">
        <v>2881</v>
      </c>
      <c r="C1510" t="s">
        <v>2882</v>
      </c>
      <c r="D1510" t="s">
        <v>7</v>
      </c>
    </row>
    <row r="1511" spans="1:4">
      <c r="A1511" t="s">
        <v>766</v>
      </c>
      <c r="B1511" t="s">
        <v>2883</v>
      </c>
      <c r="C1511" t="s">
        <v>2884</v>
      </c>
      <c r="D1511" t="s">
        <v>7</v>
      </c>
    </row>
    <row r="1512" spans="1:4">
      <c r="A1512" t="s">
        <v>766</v>
      </c>
      <c r="B1512" t="s">
        <v>2885</v>
      </c>
      <c r="C1512" t="s">
        <v>2886</v>
      </c>
      <c r="D1512" t="s">
        <v>7</v>
      </c>
    </row>
    <row r="1513" spans="1:4">
      <c r="A1513" t="s">
        <v>766</v>
      </c>
      <c r="B1513" t="s">
        <v>2887</v>
      </c>
      <c r="C1513" t="s">
        <v>2888</v>
      </c>
      <c r="D1513" t="s">
        <v>7</v>
      </c>
    </row>
    <row r="1514" spans="1:4">
      <c r="A1514" t="s">
        <v>766</v>
      </c>
      <c r="B1514" t="s">
        <v>2889</v>
      </c>
      <c r="C1514" t="s">
        <v>2890</v>
      </c>
      <c r="D1514" t="s">
        <v>7</v>
      </c>
    </row>
    <row r="1515" spans="1:4">
      <c r="A1515" t="s">
        <v>766</v>
      </c>
      <c r="B1515" t="s">
        <v>2891</v>
      </c>
      <c r="C1515" t="s">
        <v>2892</v>
      </c>
      <c r="D1515" t="s">
        <v>7</v>
      </c>
    </row>
    <row r="1516" spans="1:4">
      <c r="A1516" t="s">
        <v>766</v>
      </c>
      <c r="B1516" t="s">
        <v>2893</v>
      </c>
      <c r="C1516" t="s">
        <v>2894</v>
      </c>
      <c r="D1516" t="s">
        <v>7</v>
      </c>
    </row>
    <row r="1517" spans="1:4">
      <c r="A1517" t="s">
        <v>766</v>
      </c>
      <c r="B1517" t="s">
        <v>2895</v>
      </c>
      <c r="C1517" t="s">
        <v>2896</v>
      </c>
      <c r="D1517" t="s">
        <v>7</v>
      </c>
    </row>
    <row r="1518" spans="1:4">
      <c r="A1518" t="s">
        <v>766</v>
      </c>
      <c r="B1518" t="s">
        <v>2897</v>
      </c>
      <c r="C1518" t="s">
        <v>2898</v>
      </c>
      <c r="D1518" t="s">
        <v>7</v>
      </c>
    </row>
    <row r="1519" spans="1:4">
      <c r="A1519" t="s">
        <v>766</v>
      </c>
      <c r="B1519" t="s">
        <v>2899</v>
      </c>
      <c r="C1519" t="s">
        <v>2900</v>
      </c>
      <c r="D1519" t="s">
        <v>7</v>
      </c>
    </row>
    <row r="1520" spans="1:4">
      <c r="A1520" t="s">
        <v>766</v>
      </c>
      <c r="B1520" t="s">
        <v>2901</v>
      </c>
      <c r="C1520" t="s">
        <v>2902</v>
      </c>
      <c r="D1520" t="s">
        <v>7</v>
      </c>
    </row>
    <row r="1521" spans="1:4">
      <c r="A1521" t="s">
        <v>766</v>
      </c>
      <c r="B1521" t="s">
        <v>2903</v>
      </c>
      <c r="C1521" t="s">
        <v>2904</v>
      </c>
      <c r="D1521" t="s">
        <v>7</v>
      </c>
    </row>
    <row r="1522" spans="1:4">
      <c r="A1522" t="s">
        <v>766</v>
      </c>
      <c r="B1522" t="s">
        <v>2905</v>
      </c>
      <c r="C1522" t="s">
        <v>2906</v>
      </c>
      <c r="D1522" t="s">
        <v>7</v>
      </c>
    </row>
    <row r="1523" spans="1:4">
      <c r="A1523" t="s">
        <v>766</v>
      </c>
      <c r="B1523" t="s">
        <v>2907</v>
      </c>
      <c r="C1523" t="s">
        <v>2908</v>
      </c>
      <c r="D1523" t="s">
        <v>7</v>
      </c>
    </row>
    <row r="1524" spans="1:4">
      <c r="A1524" t="s">
        <v>766</v>
      </c>
      <c r="B1524" t="s">
        <v>2909</v>
      </c>
      <c r="C1524" t="s">
        <v>2910</v>
      </c>
      <c r="D1524" t="s">
        <v>7</v>
      </c>
    </row>
    <row r="1525" spans="1:4">
      <c r="A1525" t="s">
        <v>766</v>
      </c>
      <c r="B1525" t="s">
        <v>2911</v>
      </c>
      <c r="C1525" t="s">
        <v>2912</v>
      </c>
      <c r="D1525" t="s">
        <v>7</v>
      </c>
    </row>
    <row r="1526" spans="1:4">
      <c r="A1526" t="s">
        <v>766</v>
      </c>
      <c r="B1526" t="s">
        <v>2913</v>
      </c>
      <c r="C1526" t="s">
        <v>2914</v>
      </c>
      <c r="D1526" t="s">
        <v>7</v>
      </c>
    </row>
    <row r="1527" spans="1:4">
      <c r="A1527" t="s">
        <v>766</v>
      </c>
      <c r="B1527" t="s">
        <v>2915</v>
      </c>
      <c r="C1527" t="s">
        <v>2916</v>
      </c>
      <c r="D1527" t="s">
        <v>7</v>
      </c>
    </row>
    <row r="1528" spans="1:4">
      <c r="A1528" t="s">
        <v>26</v>
      </c>
      <c r="B1528" t="s">
        <v>2917</v>
      </c>
      <c r="C1528" t="s">
        <v>2918</v>
      </c>
      <c r="D1528" t="s">
        <v>7</v>
      </c>
    </row>
    <row r="1529" spans="1:4">
      <c r="A1529" t="s">
        <v>561</v>
      </c>
      <c r="B1529" t="s">
        <v>2919</v>
      </c>
      <c r="C1529" t="s">
        <v>2919</v>
      </c>
      <c r="D1529" t="s">
        <v>7</v>
      </c>
    </row>
    <row r="1530" spans="1:4">
      <c r="A1530" t="s">
        <v>561</v>
      </c>
      <c r="B1530" t="s">
        <v>2920</v>
      </c>
      <c r="C1530" t="s">
        <v>2920</v>
      </c>
      <c r="D1530" t="s">
        <v>7</v>
      </c>
    </row>
    <row r="1531" spans="1:4">
      <c r="A1531" t="s">
        <v>453</v>
      </c>
      <c r="B1531" t="s">
        <v>2921</v>
      </c>
      <c r="C1531" t="s">
        <v>2922</v>
      </c>
      <c r="D1531" t="s">
        <v>29</v>
      </c>
    </row>
    <row r="1532" spans="1:4">
      <c r="A1532" t="s">
        <v>561</v>
      </c>
      <c r="B1532" t="s">
        <v>2923</v>
      </c>
      <c r="C1532" t="s">
        <v>2923</v>
      </c>
      <c r="D1532" t="s">
        <v>7</v>
      </c>
    </row>
    <row r="1533" spans="1:4">
      <c r="A1533" t="s">
        <v>565</v>
      </c>
      <c r="B1533" t="s">
        <v>2924</v>
      </c>
      <c r="C1533" t="s">
        <v>2925</v>
      </c>
      <c r="D1533" t="s">
        <v>7</v>
      </c>
    </row>
    <row r="1534" spans="1:4">
      <c r="A1534" t="s">
        <v>391</v>
      </c>
      <c r="B1534" t="s">
        <v>2926</v>
      </c>
      <c r="C1534" t="s">
        <v>2927</v>
      </c>
      <c r="D1534" t="s">
        <v>7</v>
      </c>
    </row>
    <row r="1535" spans="1:4">
      <c r="A1535" t="s">
        <v>391</v>
      </c>
      <c r="B1535" t="s">
        <v>2928</v>
      </c>
      <c r="C1535" t="s">
        <v>2929</v>
      </c>
      <c r="D1535" t="s">
        <v>7</v>
      </c>
    </row>
    <row r="1536" spans="1:4">
      <c r="A1536" t="s">
        <v>391</v>
      </c>
      <c r="B1536" t="s">
        <v>2930</v>
      </c>
      <c r="C1536" t="s">
        <v>2931</v>
      </c>
      <c r="D1536" t="s">
        <v>7</v>
      </c>
    </row>
    <row r="1537" spans="1:4">
      <c r="A1537" t="s">
        <v>391</v>
      </c>
      <c r="B1537" t="s">
        <v>2932</v>
      </c>
      <c r="C1537" t="s">
        <v>2933</v>
      </c>
      <c r="D1537" t="s">
        <v>7</v>
      </c>
    </row>
    <row r="1538" spans="1:4">
      <c r="A1538" t="s">
        <v>391</v>
      </c>
      <c r="B1538" t="s">
        <v>2934</v>
      </c>
      <c r="C1538" t="s">
        <v>2935</v>
      </c>
      <c r="D1538" t="s">
        <v>7</v>
      </c>
    </row>
    <row r="1539" spans="1:4">
      <c r="A1539" t="s">
        <v>391</v>
      </c>
      <c r="B1539" t="s">
        <v>2936</v>
      </c>
      <c r="C1539" t="s">
        <v>2937</v>
      </c>
      <c r="D1539" t="s">
        <v>7</v>
      </c>
    </row>
    <row r="1540" spans="1:4">
      <c r="A1540" t="s">
        <v>391</v>
      </c>
      <c r="B1540" t="s">
        <v>2938</v>
      </c>
      <c r="C1540" t="s">
        <v>2939</v>
      </c>
      <c r="D1540" t="s">
        <v>7</v>
      </c>
    </row>
    <row r="1541" spans="1:4">
      <c r="A1541" t="s">
        <v>468</v>
      </c>
      <c r="B1541" t="s">
        <v>2940</v>
      </c>
      <c r="C1541" t="s">
        <v>2941</v>
      </c>
      <c r="D1541" t="s">
        <v>7</v>
      </c>
    </row>
    <row r="1542" spans="1:4">
      <c r="A1542" t="s">
        <v>468</v>
      </c>
      <c r="B1542" t="s">
        <v>2942</v>
      </c>
      <c r="C1542" t="s">
        <v>2943</v>
      </c>
      <c r="D1542" t="s">
        <v>29</v>
      </c>
    </row>
    <row r="1543" spans="1:4">
      <c r="A1543" t="s">
        <v>468</v>
      </c>
      <c r="B1543" t="s">
        <v>2944</v>
      </c>
      <c r="C1543" t="s">
        <v>2945</v>
      </c>
      <c r="D1543" t="s">
        <v>29</v>
      </c>
    </row>
    <row r="1544" spans="1:4">
      <c r="A1544" t="s">
        <v>468</v>
      </c>
      <c r="B1544" t="s">
        <v>2946</v>
      </c>
      <c r="C1544" t="s">
        <v>2947</v>
      </c>
      <c r="D1544" t="s">
        <v>7</v>
      </c>
    </row>
    <row r="1545" spans="1:4">
      <c r="A1545" t="s">
        <v>468</v>
      </c>
      <c r="B1545" t="s">
        <v>2948</v>
      </c>
      <c r="C1545" t="s">
        <v>2949</v>
      </c>
      <c r="D1545" t="s">
        <v>29</v>
      </c>
    </row>
    <row r="1546" spans="1:4">
      <c r="A1546" t="s">
        <v>468</v>
      </c>
      <c r="B1546" t="s">
        <v>2950</v>
      </c>
      <c r="C1546" t="s">
        <v>2951</v>
      </c>
      <c r="D1546" t="s">
        <v>7</v>
      </c>
    </row>
    <row r="1547" spans="1:4">
      <c r="A1547" t="s">
        <v>468</v>
      </c>
      <c r="B1547" t="s">
        <v>2952</v>
      </c>
      <c r="C1547" t="s">
        <v>2953</v>
      </c>
      <c r="D1547" t="s">
        <v>29</v>
      </c>
    </row>
    <row r="1548" spans="1:4">
      <c r="A1548" t="s">
        <v>468</v>
      </c>
      <c r="B1548" t="s">
        <v>2954</v>
      </c>
      <c r="C1548" t="s">
        <v>2955</v>
      </c>
      <c r="D1548" t="s">
        <v>29</v>
      </c>
    </row>
    <row r="1549" spans="1:4">
      <c r="A1549" t="s">
        <v>468</v>
      </c>
      <c r="B1549" t="s">
        <v>2956</v>
      </c>
      <c r="C1549" t="s">
        <v>2957</v>
      </c>
      <c r="D1549" t="s">
        <v>7</v>
      </c>
    </row>
    <row r="1550" spans="1:4">
      <c r="A1550" t="s">
        <v>468</v>
      </c>
      <c r="B1550" t="s">
        <v>2958</v>
      </c>
      <c r="C1550" t="s">
        <v>2959</v>
      </c>
      <c r="D1550" t="s">
        <v>7</v>
      </c>
    </row>
    <row r="1551" spans="1:4">
      <c r="A1551" t="s">
        <v>391</v>
      </c>
      <c r="B1551" t="s">
        <v>2960</v>
      </c>
      <c r="C1551" t="s">
        <v>2961</v>
      </c>
      <c r="D1551" t="s">
        <v>29</v>
      </c>
    </row>
    <row r="1552" spans="1:4">
      <c r="A1552" t="s">
        <v>391</v>
      </c>
      <c r="B1552" t="s">
        <v>2962</v>
      </c>
      <c r="C1552" t="s">
        <v>2963</v>
      </c>
      <c r="D1552" t="s">
        <v>29</v>
      </c>
    </row>
    <row r="1553" spans="1:4">
      <c r="A1553" t="s">
        <v>391</v>
      </c>
      <c r="B1553" t="s">
        <v>2964</v>
      </c>
      <c r="C1553" t="s">
        <v>2965</v>
      </c>
      <c r="D1553" t="s">
        <v>7</v>
      </c>
    </row>
    <row r="1554" spans="1:4">
      <c r="A1554" t="s">
        <v>391</v>
      </c>
      <c r="B1554" t="s">
        <v>2966</v>
      </c>
      <c r="C1554" t="s">
        <v>2967</v>
      </c>
      <c r="D1554" t="s">
        <v>7</v>
      </c>
    </row>
    <row r="1555" spans="1:4">
      <c r="A1555" t="s">
        <v>391</v>
      </c>
      <c r="B1555" t="s">
        <v>2968</v>
      </c>
      <c r="C1555" t="s">
        <v>2969</v>
      </c>
      <c r="D1555" t="s">
        <v>7</v>
      </c>
    </row>
    <row r="1556" spans="1:4">
      <c r="A1556" t="s">
        <v>391</v>
      </c>
      <c r="B1556" t="s">
        <v>2970</v>
      </c>
      <c r="C1556" t="s">
        <v>2971</v>
      </c>
      <c r="D1556" t="s">
        <v>7</v>
      </c>
    </row>
    <row r="1557" spans="1:4">
      <c r="A1557" t="s">
        <v>391</v>
      </c>
      <c r="B1557" t="s">
        <v>2972</v>
      </c>
      <c r="C1557" t="s">
        <v>2973</v>
      </c>
      <c r="D1557" t="s">
        <v>7</v>
      </c>
    </row>
    <row r="1558" spans="1:4">
      <c r="A1558" t="s">
        <v>391</v>
      </c>
      <c r="B1558" t="s">
        <v>2974</v>
      </c>
      <c r="C1558" t="s">
        <v>2975</v>
      </c>
      <c r="D1558" t="s">
        <v>7</v>
      </c>
    </row>
    <row r="1559" spans="1:4">
      <c r="A1559" t="s">
        <v>391</v>
      </c>
      <c r="B1559" t="s">
        <v>2976</v>
      </c>
      <c r="C1559" t="s">
        <v>2977</v>
      </c>
      <c r="D1559" t="s">
        <v>7</v>
      </c>
    </row>
    <row r="1560" spans="1:4">
      <c r="A1560" t="s">
        <v>391</v>
      </c>
      <c r="B1560" t="s">
        <v>2978</v>
      </c>
      <c r="C1560" t="s">
        <v>2979</v>
      </c>
      <c r="D1560" t="s">
        <v>7</v>
      </c>
    </row>
    <row r="1561" spans="1:4">
      <c r="A1561" t="s">
        <v>391</v>
      </c>
      <c r="B1561" t="s">
        <v>2980</v>
      </c>
      <c r="C1561" t="s">
        <v>2981</v>
      </c>
      <c r="D1561" t="s">
        <v>7</v>
      </c>
    </row>
    <row r="1562" spans="1:4">
      <c r="A1562" t="s">
        <v>391</v>
      </c>
      <c r="B1562" t="s">
        <v>2982</v>
      </c>
      <c r="C1562" t="s">
        <v>2983</v>
      </c>
      <c r="D1562" t="s">
        <v>7</v>
      </c>
    </row>
    <row r="1563" spans="1:4">
      <c r="A1563" t="s">
        <v>391</v>
      </c>
      <c r="B1563" t="s">
        <v>2984</v>
      </c>
      <c r="C1563" t="s">
        <v>2985</v>
      </c>
      <c r="D1563" t="s">
        <v>7</v>
      </c>
    </row>
    <row r="1564" spans="1:4">
      <c r="A1564" t="s">
        <v>391</v>
      </c>
      <c r="B1564" t="s">
        <v>2986</v>
      </c>
      <c r="C1564" t="s">
        <v>2987</v>
      </c>
      <c r="D1564" t="s">
        <v>7</v>
      </c>
    </row>
    <row r="1565" spans="1:4">
      <c r="A1565" t="s">
        <v>391</v>
      </c>
      <c r="B1565" t="s">
        <v>2988</v>
      </c>
      <c r="C1565" t="s">
        <v>2989</v>
      </c>
      <c r="D1565" t="s">
        <v>7</v>
      </c>
    </row>
    <row r="1566" spans="1:4">
      <c r="A1566" t="s">
        <v>391</v>
      </c>
      <c r="B1566" t="s">
        <v>2990</v>
      </c>
      <c r="C1566" t="s">
        <v>2991</v>
      </c>
      <c r="D1566" t="s">
        <v>7</v>
      </c>
    </row>
    <row r="1567" spans="1:4">
      <c r="A1567" t="s">
        <v>391</v>
      </c>
      <c r="B1567" t="s">
        <v>2992</v>
      </c>
      <c r="C1567" t="s">
        <v>2993</v>
      </c>
      <c r="D1567" t="s">
        <v>7</v>
      </c>
    </row>
    <row r="1568" spans="1:4">
      <c r="A1568" t="s">
        <v>391</v>
      </c>
      <c r="B1568" t="s">
        <v>2994</v>
      </c>
      <c r="C1568" t="s">
        <v>2995</v>
      </c>
      <c r="D1568" t="s">
        <v>29</v>
      </c>
    </row>
    <row r="1569" spans="1:4">
      <c r="A1569" t="s">
        <v>391</v>
      </c>
      <c r="B1569" t="s">
        <v>2996</v>
      </c>
      <c r="C1569" t="s">
        <v>2997</v>
      </c>
      <c r="D1569" t="s">
        <v>29</v>
      </c>
    </row>
    <row r="1570" spans="1:4">
      <c r="A1570" t="s">
        <v>391</v>
      </c>
      <c r="B1570" t="s">
        <v>2998</v>
      </c>
      <c r="C1570" t="s">
        <v>2999</v>
      </c>
      <c r="D1570" t="s">
        <v>7</v>
      </c>
    </row>
    <row r="1571" spans="1:4">
      <c r="A1571" t="s">
        <v>391</v>
      </c>
      <c r="B1571" t="s">
        <v>3000</v>
      </c>
      <c r="C1571" t="s">
        <v>3001</v>
      </c>
      <c r="D1571" t="s">
        <v>7</v>
      </c>
    </row>
    <row r="1572" spans="1:4">
      <c r="A1572" t="s">
        <v>391</v>
      </c>
      <c r="B1572" t="s">
        <v>3002</v>
      </c>
      <c r="C1572" t="s">
        <v>3003</v>
      </c>
      <c r="D1572" t="s">
        <v>7</v>
      </c>
    </row>
    <row r="1573" spans="1:4">
      <c r="A1573" t="s">
        <v>391</v>
      </c>
      <c r="B1573" t="s">
        <v>3004</v>
      </c>
      <c r="C1573" t="s">
        <v>3005</v>
      </c>
      <c r="D1573" t="s">
        <v>7</v>
      </c>
    </row>
    <row r="1574" spans="1:4">
      <c r="A1574" t="s">
        <v>391</v>
      </c>
      <c r="B1574" t="s">
        <v>3006</v>
      </c>
      <c r="C1574" t="s">
        <v>3007</v>
      </c>
      <c r="D1574" t="s">
        <v>7</v>
      </c>
    </row>
    <row r="1575" spans="1:4">
      <c r="A1575" t="s">
        <v>391</v>
      </c>
      <c r="B1575" t="s">
        <v>3008</v>
      </c>
      <c r="C1575" t="s">
        <v>3009</v>
      </c>
      <c r="D1575" t="s">
        <v>7</v>
      </c>
    </row>
    <row r="1576" spans="1:4">
      <c r="A1576" t="s">
        <v>391</v>
      </c>
      <c r="B1576" t="s">
        <v>3010</v>
      </c>
      <c r="C1576" t="s">
        <v>3011</v>
      </c>
      <c r="D1576" t="s">
        <v>7</v>
      </c>
    </row>
    <row r="1577" spans="1:4">
      <c r="A1577" t="s">
        <v>391</v>
      </c>
      <c r="B1577" t="s">
        <v>3012</v>
      </c>
      <c r="C1577" t="s">
        <v>3013</v>
      </c>
      <c r="D1577" t="s">
        <v>7</v>
      </c>
    </row>
    <row r="1578" spans="1:4">
      <c r="A1578" t="s">
        <v>391</v>
      </c>
      <c r="B1578" t="s">
        <v>3014</v>
      </c>
      <c r="C1578" t="s">
        <v>3015</v>
      </c>
      <c r="D1578" t="s">
        <v>7</v>
      </c>
    </row>
    <row r="1579" spans="1:4">
      <c r="A1579" t="s">
        <v>391</v>
      </c>
      <c r="B1579" t="s">
        <v>3016</v>
      </c>
      <c r="C1579" t="s">
        <v>3017</v>
      </c>
      <c r="D1579" t="s">
        <v>29</v>
      </c>
    </row>
    <row r="1580" spans="1:4">
      <c r="A1580" t="s">
        <v>391</v>
      </c>
      <c r="B1580" t="s">
        <v>3018</v>
      </c>
      <c r="C1580" t="s">
        <v>3019</v>
      </c>
      <c r="D1580" t="s">
        <v>7</v>
      </c>
    </row>
    <row r="1581" spans="1:4">
      <c r="A1581" t="s">
        <v>391</v>
      </c>
      <c r="B1581" t="s">
        <v>3020</v>
      </c>
      <c r="C1581" t="s">
        <v>3021</v>
      </c>
      <c r="D1581" t="s">
        <v>7</v>
      </c>
    </row>
    <row r="1582" spans="1:4">
      <c r="A1582" t="s">
        <v>391</v>
      </c>
      <c r="B1582" t="s">
        <v>3022</v>
      </c>
      <c r="C1582" t="s">
        <v>3023</v>
      </c>
      <c r="D1582" t="s">
        <v>7</v>
      </c>
    </row>
    <row r="1583" spans="1:4">
      <c r="A1583" t="s">
        <v>391</v>
      </c>
      <c r="B1583" t="s">
        <v>3024</v>
      </c>
      <c r="C1583" t="s">
        <v>3025</v>
      </c>
      <c r="D1583" t="s">
        <v>7</v>
      </c>
    </row>
    <row r="1584" spans="1:4">
      <c r="A1584" t="s">
        <v>391</v>
      </c>
      <c r="B1584" t="s">
        <v>3026</v>
      </c>
      <c r="C1584" t="s">
        <v>3027</v>
      </c>
      <c r="D1584" t="s">
        <v>7</v>
      </c>
    </row>
    <row r="1585" spans="1:4">
      <c r="A1585" t="s">
        <v>391</v>
      </c>
      <c r="B1585" t="s">
        <v>3028</v>
      </c>
      <c r="C1585" t="s">
        <v>3029</v>
      </c>
      <c r="D1585" t="s">
        <v>7</v>
      </c>
    </row>
    <row r="1586" spans="1:4">
      <c r="A1586" t="s">
        <v>391</v>
      </c>
      <c r="B1586" t="s">
        <v>3030</v>
      </c>
      <c r="C1586" t="s">
        <v>3031</v>
      </c>
      <c r="D1586" t="s">
        <v>7</v>
      </c>
    </row>
    <row r="1587" spans="1:4">
      <c r="A1587" t="s">
        <v>391</v>
      </c>
      <c r="B1587" t="s">
        <v>3032</v>
      </c>
      <c r="C1587" t="s">
        <v>3033</v>
      </c>
      <c r="D1587" t="s">
        <v>7</v>
      </c>
    </row>
    <row r="1588" spans="1:4">
      <c r="A1588" t="s">
        <v>391</v>
      </c>
      <c r="B1588" t="s">
        <v>3034</v>
      </c>
      <c r="C1588" t="s">
        <v>3035</v>
      </c>
      <c r="D1588" t="s">
        <v>7</v>
      </c>
    </row>
    <row r="1589" spans="1:4">
      <c r="A1589" t="s">
        <v>391</v>
      </c>
      <c r="B1589" t="s">
        <v>3036</v>
      </c>
      <c r="C1589" t="s">
        <v>3037</v>
      </c>
      <c r="D1589" t="s">
        <v>29</v>
      </c>
    </row>
    <row r="1590" spans="1:4">
      <c r="A1590" t="s">
        <v>391</v>
      </c>
      <c r="B1590" t="s">
        <v>3038</v>
      </c>
      <c r="C1590" t="s">
        <v>3039</v>
      </c>
      <c r="D1590" t="s">
        <v>29</v>
      </c>
    </row>
    <row r="1591" spans="1:4">
      <c r="A1591" t="s">
        <v>391</v>
      </c>
      <c r="B1591" t="s">
        <v>3040</v>
      </c>
      <c r="C1591" t="s">
        <v>3041</v>
      </c>
      <c r="D1591" t="s">
        <v>7</v>
      </c>
    </row>
    <row r="1592" spans="1:4">
      <c r="A1592" t="s">
        <v>391</v>
      </c>
      <c r="B1592" t="s">
        <v>3042</v>
      </c>
      <c r="C1592" t="s">
        <v>3043</v>
      </c>
      <c r="D1592" t="s">
        <v>29</v>
      </c>
    </row>
    <row r="1593" spans="1:4">
      <c r="A1593" t="s">
        <v>391</v>
      </c>
      <c r="B1593" t="s">
        <v>3044</v>
      </c>
      <c r="C1593" t="s">
        <v>3045</v>
      </c>
      <c r="D1593" t="s">
        <v>7</v>
      </c>
    </row>
    <row r="1594" spans="1:4">
      <c r="A1594" t="s">
        <v>391</v>
      </c>
      <c r="B1594" t="s">
        <v>3046</v>
      </c>
      <c r="C1594" t="s">
        <v>3047</v>
      </c>
      <c r="D1594" t="s">
        <v>7</v>
      </c>
    </row>
    <row r="1595" spans="1:4">
      <c r="A1595" t="s">
        <v>391</v>
      </c>
      <c r="B1595" t="s">
        <v>3048</v>
      </c>
      <c r="C1595" t="s">
        <v>3049</v>
      </c>
      <c r="D1595" t="s">
        <v>7</v>
      </c>
    </row>
    <row r="1596" spans="1:4">
      <c r="A1596" t="s">
        <v>391</v>
      </c>
      <c r="B1596" t="s">
        <v>3050</v>
      </c>
      <c r="C1596" t="s">
        <v>3051</v>
      </c>
      <c r="D1596" t="s">
        <v>29</v>
      </c>
    </row>
    <row r="1597" spans="1:4">
      <c r="A1597" t="s">
        <v>391</v>
      </c>
      <c r="B1597" t="s">
        <v>3052</v>
      </c>
      <c r="C1597" t="s">
        <v>3053</v>
      </c>
      <c r="D1597" t="s">
        <v>7</v>
      </c>
    </row>
    <row r="1598" spans="1:4">
      <c r="A1598" t="s">
        <v>391</v>
      </c>
      <c r="B1598" t="s">
        <v>3054</v>
      </c>
      <c r="C1598" t="s">
        <v>3055</v>
      </c>
      <c r="D1598" t="s">
        <v>7</v>
      </c>
    </row>
    <row r="1599" spans="1:4">
      <c r="A1599" t="s">
        <v>391</v>
      </c>
      <c r="B1599" t="s">
        <v>3056</v>
      </c>
      <c r="C1599" t="s">
        <v>3057</v>
      </c>
      <c r="D1599" t="s">
        <v>29</v>
      </c>
    </row>
    <row r="1600" spans="1:4">
      <c r="A1600" t="s">
        <v>229</v>
      </c>
      <c r="B1600" t="s">
        <v>3058</v>
      </c>
      <c r="C1600" t="s">
        <v>3058</v>
      </c>
      <c r="D1600" t="s">
        <v>7</v>
      </c>
    </row>
    <row r="1601" spans="1:4">
      <c r="A1601" t="s">
        <v>229</v>
      </c>
      <c r="B1601" t="s">
        <v>3059</v>
      </c>
      <c r="C1601" t="s">
        <v>3059</v>
      </c>
      <c r="D1601" t="s">
        <v>7</v>
      </c>
    </row>
    <row r="1602" spans="1:4">
      <c r="A1602" t="s">
        <v>229</v>
      </c>
      <c r="B1602" t="s">
        <v>3060</v>
      </c>
      <c r="C1602" t="s">
        <v>3060</v>
      </c>
      <c r="D1602" t="s">
        <v>7</v>
      </c>
    </row>
    <row r="1603" spans="1:4">
      <c r="A1603" t="s">
        <v>229</v>
      </c>
      <c r="B1603" t="s">
        <v>3061</v>
      </c>
      <c r="C1603" t="s">
        <v>3061</v>
      </c>
      <c r="D1603" t="s">
        <v>29</v>
      </c>
    </row>
    <row r="1604" spans="1:4">
      <c r="A1604" t="s">
        <v>229</v>
      </c>
      <c r="B1604" t="s">
        <v>3062</v>
      </c>
      <c r="C1604" t="s">
        <v>3062</v>
      </c>
      <c r="D1604" t="s">
        <v>29</v>
      </c>
    </row>
    <row r="1605" spans="1:4">
      <c r="A1605" t="s">
        <v>229</v>
      </c>
      <c r="B1605" t="s">
        <v>3063</v>
      </c>
      <c r="C1605" t="s">
        <v>3063</v>
      </c>
      <c r="D1605" t="s">
        <v>29</v>
      </c>
    </row>
    <row r="1606" spans="1:4">
      <c r="A1606" t="s">
        <v>229</v>
      </c>
      <c r="B1606" t="s">
        <v>3064</v>
      </c>
      <c r="C1606" t="s">
        <v>3064</v>
      </c>
      <c r="D1606" t="s">
        <v>29</v>
      </c>
    </row>
    <row r="1607" spans="1:4">
      <c r="A1607" t="s">
        <v>229</v>
      </c>
      <c r="B1607" t="s">
        <v>3065</v>
      </c>
      <c r="C1607" t="s">
        <v>3065</v>
      </c>
      <c r="D1607" t="s">
        <v>29</v>
      </c>
    </row>
    <row r="1608" spans="1:4">
      <c r="A1608" t="s">
        <v>229</v>
      </c>
      <c r="B1608" t="s">
        <v>3066</v>
      </c>
      <c r="C1608" t="s">
        <v>3066</v>
      </c>
      <c r="D1608" t="s">
        <v>29</v>
      </c>
    </row>
    <row r="1609" spans="1:4">
      <c r="A1609" t="s">
        <v>229</v>
      </c>
      <c r="B1609" t="s">
        <v>3067</v>
      </c>
      <c r="C1609" t="s">
        <v>3067</v>
      </c>
      <c r="D1609" t="s">
        <v>29</v>
      </c>
    </row>
    <row r="1610" spans="1:4">
      <c r="A1610" t="s">
        <v>229</v>
      </c>
      <c r="B1610" t="s">
        <v>3068</v>
      </c>
      <c r="C1610" t="s">
        <v>3068</v>
      </c>
      <c r="D1610" t="s">
        <v>7</v>
      </c>
    </row>
    <row r="1611" spans="1:4">
      <c r="A1611" t="s">
        <v>229</v>
      </c>
      <c r="B1611" t="s">
        <v>3069</v>
      </c>
      <c r="C1611" t="s">
        <v>3069</v>
      </c>
      <c r="D1611" t="s">
        <v>7</v>
      </c>
    </row>
    <row r="1612" spans="1:4">
      <c r="A1612" t="s">
        <v>229</v>
      </c>
      <c r="B1612" t="s">
        <v>3070</v>
      </c>
      <c r="C1612" t="s">
        <v>3070</v>
      </c>
      <c r="D1612" t="s">
        <v>7</v>
      </c>
    </row>
    <row r="1613" spans="1:4">
      <c r="A1613" t="s">
        <v>229</v>
      </c>
      <c r="B1613" t="s">
        <v>3071</v>
      </c>
      <c r="C1613" t="s">
        <v>3071</v>
      </c>
      <c r="D1613" t="s">
        <v>7</v>
      </c>
    </row>
    <row r="1614" spans="1:4">
      <c r="A1614" t="s">
        <v>229</v>
      </c>
      <c r="B1614" t="s">
        <v>3072</v>
      </c>
      <c r="C1614" t="s">
        <v>3072</v>
      </c>
      <c r="D1614" t="s">
        <v>7</v>
      </c>
    </row>
    <row r="1615" spans="1:4">
      <c r="A1615" t="s">
        <v>229</v>
      </c>
      <c r="B1615" t="s">
        <v>3073</v>
      </c>
      <c r="C1615" t="s">
        <v>3073</v>
      </c>
      <c r="D1615" t="s">
        <v>7</v>
      </c>
    </row>
    <row r="1616" spans="1:4">
      <c r="A1616" t="s">
        <v>229</v>
      </c>
      <c r="B1616" t="s">
        <v>3074</v>
      </c>
      <c r="C1616" t="s">
        <v>3074</v>
      </c>
      <c r="D1616" t="s">
        <v>7</v>
      </c>
    </row>
    <row r="1617" spans="1:4">
      <c r="A1617" t="s">
        <v>229</v>
      </c>
      <c r="B1617" t="s">
        <v>3075</v>
      </c>
      <c r="C1617" t="s">
        <v>3075</v>
      </c>
      <c r="D1617" t="s">
        <v>7</v>
      </c>
    </row>
    <row r="1618" spans="1:4">
      <c r="A1618" t="s">
        <v>229</v>
      </c>
      <c r="B1618" t="s">
        <v>3076</v>
      </c>
      <c r="C1618" t="s">
        <v>3076</v>
      </c>
      <c r="D1618" t="s">
        <v>7</v>
      </c>
    </row>
    <row r="1619" spans="1:4">
      <c r="A1619" t="s">
        <v>229</v>
      </c>
      <c r="B1619" t="s">
        <v>3077</v>
      </c>
      <c r="C1619" t="s">
        <v>3077</v>
      </c>
      <c r="D1619" t="s">
        <v>7</v>
      </c>
    </row>
    <row r="1620" spans="1:4">
      <c r="A1620" t="s">
        <v>229</v>
      </c>
      <c r="B1620" t="s">
        <v>3078</v>
      </c>
      <c r="C1620" t="s">
        <v>3078</v>
      </c>
      <c r="D1620" t="s">
        <v>7</v>
      </c>
    </row>
    <row r="1621" spans="1:4">
      <c r="A1621" t="s">
        <v>229</v>
      </c>
      <c r="B1621" t="s">
        <v>3079</v>
      </c>
      <c r="C1621" t="s">
        <v>3079</v>
      </c>
      <c r="D1621" t="s">
        <v>7</v>
      </c>
    </row>
    <row r="1622" spans="1:4">
      <c r="A1622" t="s">
        <v>229</v>
      </c>
      <c r="B1622" t="s">
        <v>3080</v>
      </c>
      <c r="C1622" t="s">
        <v>3080</v>
      </c>
      <c r="D1622" t="s">
        <v>7</v>
      </c>
    </row>
    <row r="1623" spans="1:4">
      <c r="A1623" t="s">
        <v>229</v>
      </c>
      <c r="B1623" t="s">
        <v>3081</v>
      </c>
      <c r="C1623" t="s">
        <v>3081</v>
      </c>
      <c r="D1623" t="s">
        <v>7</v>
      </c>
    </row>
    <row r="1624" spans="1:4">
      <c r="A1624" t="s">
        <v>229</v>
      </c>
      <c r="B1624" t="s">
        <v>3082</v>
      </c>
      <c r="C1624" t="s">
        <v>3082</v>
      </c>
      <c r="D1624" t="s">
        <v>7</v>
      </c>
    </row>
    <row r="1625" spans="1:4">
      <c r="A1625" t="s">
        <v>229</v>
      </c>
      <c r="B1625" t="s">
        <v>3083</v>
      </c>
      <c r="C1625" t="s">
        <v>3083</v>
      </c>
      <c r="D1625" t="s">
        <v>7</v>
      </c>
    </row>
    <row r="1626" spans="1:4">
      <c r="A1626" t="s">
        <v>229</v>
      </c>
      <c r="B1626" t="s">
        <v>3084</v>
      </c>
      <c r="C1626" t="s">
        <v>3084</v>
      </c>
      <c r="D1626" t="s">
        <v>7</v>
      </c>
    </row>
    <row r="1627" spans="1:4">
      <c r="A1627" t="s">
        <v>229</v>
      </c>
      <c r="B1627" t="s">
        <v>3085</v>
      </c>
      <c r="C1627" t="s">
        <v>3085</v>
      </c>
      <c r="D1627" t="s">
        <v>7</v>
      </c>
    </row>
    <row r="1628" spans="1:4">
      <c r="A1628" t="s">
        <v>229</v>
      </c>
      <c r="B1628" t="s">
        <v>3086</v>
      </c>
      <c r="C1628" t="s">
        <v>3086</v>
      </c>
      <c r="D1628" t="s">
        <v>7</v>
      </c>
    </row>
    <row r="1629" spans="1:4">
      <c r="A1629" t="s">
        <v>229</v>
      </c>
      <c r="B1629" t="s">
        <v>3087</v>
      </c>
      <c r="C1629" t="s">
        <v>3087</v>
      </c>
      <c r="D1629" t="s">
        <v>29</v>
      </c>
    </row>
    <row r="1630" spans="1:4">
      <c r="A1630" t="s">
        <v>229</v>
      </c>
      <c r="B1630" t="s">
        <v>3088</v>
      </c>
      <c r="C1630" t="s">
        <v>3088</v>
      </c>
      <c r="D1630" t="s">
        <v>7</v>
      </c>
    </row>
    <row r="1631" spans="1:4">
      <c r="A1631" t="s">
        <v>229</v>
      </c>
      <c r="B1631" t="s">
        <v>3089</v>
      </c>
      <c r="C1631" t="s">
        <v>3089</v>
      </c>
      <c r="D1631" t="s">
        <v>7</v>
      </c>
    </row>
    <row r="1632" spans="1:4">
      <c r="A1632" t="s">
        <v>229</v>
      </c>
      <c r="B1632" t="s">
        <v>3090</v>
      </c>
      <c r="C1632" t="s">
        <v>3090</v>
      </c>
      <c r="D1632" t="s">
        <v>7</v>
      </c>
    </row>
    <row r="1633" spans="1:4">
      <c r="A1633" t="s">
        <v>229</v>
      </c>
      <c r="B1633" t="s">
        <v>3091</v>
      </c>
      <c r="C1633" t="s">
        <v>3091</v>
      </c>
      <c r="D1633" t="s">
        <v>7</v>
      </c>
    </row>
    <row r="1634" spans="1:4">
      <c r="A1634" t="s">
        <v>229</v>
      </c>
      <c r="B1634" t="s">
        <v>3092</v>
      </c>
      <c r="C1634" t="s">
        <v>3092</v>
      </c>
      <c r="D1634" t="s">
        <v>7</v>
      </c>
    </row>
    <row r="1635" spans="1:4">
      <c r="A1635" t="s">
        <v>229</v>
      </c>
      <c r="B1635" t="s">
        <v>3093</v>
      </c>
      <c r="C1635" t="s">
        <v>3093</v>
      </c>
      <c r="D1635" t="s">
        <v>7</v>
      </c>
    </row>
    <row r="1636" spans="1:4">
      <c r="A1636" t="s">
        <v>229</v>
      </c>
      <c r="B1636" t="s">
        <v>3094</v>
      </c>
      <c r="C1636" t="s">
        <v>3094</v>
      </c>
      <c r="D1636" t="s">
        <v>7</v>
      </c>
    </row>
    <row r="1637" spans="1:4">
      <c r="A1637" t="s">
        <v>229</v>
      </c>
      <c r="B1637" t="s">
        <v>3095</v>
      </c>
      <c r="C1637" t="s">
        <v>3095</v>
      </c>
      <c r="D1637" t="s">
        <v>7</v>
      </c>
    </row>
    <row r="1638" spans="1:4">
      <c r="A1638" t="s">
        <v>229</v>
      </c>
      <c r="B1638" t="s">
        <v>3096</v>
      </c>
      <c r="C1638" t="s">
        <v>3096</v>
      </c>
      <c r="D1638" t="s">
        <v>7</v>
      </c>
    </row>
    <row r="1639" spans="1:4">
      <c r="A1639" t="s">
        <v>229</v>
      </c>
      <c r="B1639" t="s">
        <v>3097</v>
      </c>
      <c r="C1639" t="s">
        <v>3097</v>
      </c>
      <c r="D1639" t="s">
        <v>7</v>
      </c>
    </row>
    <row r="1640" spans="1:4">
      <c r="A1640" t="s">
        <v>229</v>
      </c>
      <c r="B1640" t="s">
        <v>3098</v>
      </c>
      <c r="C1640" t="s">
        <v>3098</v>
      </c>
      <c r="D1640" t="s">
        <v>7</v>
      </c>
    </row>
    <row r="1641" spans="1:4">
      <c r="A1641" t="s">
        <v>229</v>
      </c>
      <c r="B1641" t="s">
        <v>3099</v>
      </c>
      <c r="C1641" t="s">
        <v>3100</v>
      </c>
      <c r="D1641" t="s">
        <v>7</v>
      </c>
    </row>
    <row r="1642" spans="1:4">
      <c r="A1642" t="s">
        <v>229</v>
      </c>
      <c r="B1642" t="s">
        <v>3101</v>
      </c>
      <c r="C1642" t="s">
        <v>3102</v>
      </c>
      <c r="D1642" t="s">
        <v>7</v>
      </c>
    </row>
    <row r="1643" spans="1:4">
      <c r="A1643" t="s">
        <v>229</v>
      </c>
      <c r="B1643" t="s">
        <v>3103</v>
      </c>
      <c r="C1643" t="s">
        <v>3104</v>
      </c>
      <c r="D1643" t="s">
        <v>7</v>
      </c>
    </row>
    <row r="1644" spans="1:4">
      <c r="A1644" t="s">
        <v>229</v>
      </c>
      <c r="B1644" t="s">
        <v>3105</v>
      </c>
      <c r="C1644" t="s">
        <v>3106</v>
      </c>
      <c r="D1644" t="s">
        <v>7</v>
      </c>
    </row>
    <row r="1645" spans="1:4">
      <c r="A1645" t="s">
        <v>229</v>
      </c>
      <c r="B1645" t="s">
        <v>3107</v>
      </c>
      <c r="C1645" t="s">
        <v>3108</v>
      </c>
      <c r="D1645" t="s">
        <v>7</v>
      </c>
    </row>
    <row r="1646" spans="1:4">
      <c r="A1646" t="s">
        <v>229</v>
      </c>
      <c r="B1646" t="s">
        <v>3109</v>
      </c>
      <c r="C1646" t="s">
        <v>3110</v>
      </c>
      <c r="D1646" t="s">
        <v>7</v>
      </c>
    </row>
    <row r="1647" spans="1:4">
      <c r="A1647" t="s">
        <v>229</v>
      </c>
      <c r="B1647" t="s">
        <v>3111</v>
      </c>
      <c r="C1647" t="s">
        <v>3112</v>
      </c>
      <c r="D1647" t="s">
        <v>7</v>
      </c>
    </row>
    <row r="1648" spans="1:4">
      <c r="A1648" t="s">
        <v>229</v>
      </c>
      <c r="B1648" t="s">
        <v>3113</v>
      </c>
      <c r="C1648" t="s">
        <v>3114</v>
      </c>
      <c r="D1648" t="s">
        <v>7</v>
      </c>
    </row>
    <row r="1649" spans="1:4">
      <c r="A1649" t="s">
        <v>391</v>
      </c>
      <c r="B1649" t="s">
        <v>3115</v>
      </c>
      <c r="C1649" t="s">
        <v>3116</v>
      </c>
      <c r="D1649" t="s">
        <v>7</v>
      </c>
    </row>
    <row r="1650" spans="1:4">
      <c r="A1650" t="s">
        <v>391</v>
      </c>
      <c r="B1650" t="s">
        <v>3117</v>
      </c>
      <c r="C1650" t="s">
        <v>3118</v>
      </c>
      <c r="D1650" t="s">
        <v>7</v>
      </c>
    </row>
    <row r="1651" spans="1:4">
      <c r="A1651" t="s">
        <v>229</v>
      </c>
      <c r="B1651" t="s">
        <v>3119</v>
      </c>
      <c r="C1651" t="s">
        <v>3119</v>
      </c>
      <c r="D1651" t="s">
        <v>7</v>
      </c>
    </row>
    <row r="1652" spans="1:4">
      <c r="A1652" t="s">
        <v>229</v>
      </c>
      <c r="B1652" t="s">
        <v>3120</v>
      </c>
      <c r="C1652" t="s">
        <v>3121</v>
      </c>
      <c r="D1652" t="s">
        <v>7</v>
      </c>
    </row>
    <row r="1653" spans="1:4">
      <c r="A1653" t="s">
        <v>848</v>
      </c>
      <c r="B1653" t="s">
        <v>3122</v>
      </c>
      <c r="C1653" t="s">
        <v>3123</v>
      </c>
      <c r="D1653" t="s">
        <v>7</v>
      </c>
    </row>
    <row r="1654" spans="1:4">
      <c r="A1654" t="s">
        <v>229</v>
      </c>
      <c r="B1654" t="s">
        <v>3124</v>
      </c>
      <c r="C1654" t="s">
        <v>3125</v>
      </c>
      <c r="D1654" t="s">
        <v>7</v>
      </c>
    </row>
    <row r="1655" spans="1:4">
      <c r="A1655" t="s">
        <v>391</v>
      </c>
      <c r="B1655" t="s">
        <v>3126</v>
      </c>
      <c r="C1655" t="s">
        <v>3127</v>
      </c>
      <c r="D1655" t="s">
        <v>29</v>
      </c>
    </row>
    <row r="1656" spans="1:4">
      <c r="A1656" t="s">
        <v>4</v>
      </c>
      <c r="B1656" t="s">
        <v>3128</v>
      </c>
      <c r="C1656" t="s">
        <v>3128</v>
      </c>
      <c r="D1656" t="s">
        <v>29</v>
      </c>
    </row>
    <row r="1657" spans="1:4">
      <c r="A1657" t="s">
        <v>4</v>
      </c>
      <c r="B1657" t="s">
        <v>3129</v>
      </c>
      <c r="C1657" t="s">
        <v>3130</v>
      </c>
      <c r="D1657" t="s">
        <v>29</v>
      </c>
    </row>
    <row r="1658" spans="1:4">
      <c r="A1658" t="s">
        <v>4</v>
      </c>
      <c r="B1658" t="s">
        <v>3131</v>
      </c>
      <c r="C1658" t="s">
        <v>3132</v>
      </c>
      <c r="D1658" t="s">
        <v>29</v>
      </c>
    </row>
    <row r="1659" spans="1:4">
      <c r="A1659" t="s">
        <v>229</v>
      </c>
      <c r="B1659" t="s">
        <v>3133</v>
      </c>
      <c r="C1659" t="s">
        <v>3134</v>
      </c>
      <c r="D1659" t="s">
        <v>29</v>
      </c>
    </row>
    <row r="1660" spans="1:4">
      <c r="A1660" t="s">
        <v>425</v>
      </c>
      <c r="B1660" t="s">
        <v>3135</v>
      </c>
      <c r="C1660" t="s">
        <v>3136</v>
      </c>
      <c r="D1660" t="s">
        <v>7</v>
      </c>
    </row>
    <row r="1661" spans="1:4">
      <c r="A1661" t="s">
        <v>391</v>
      </c>
      <c r="B1661" t="s">
        <v>3137</v>
      </c>
      <c r="C1661" t="s">
        <v>3138</v>
      </c>
      <c r="D1661" t="s">
        <v>7</v>
      </c>
    </row>
    <row r="1662" spans="1:4">
      <c r="A1662" t="s">
        <v>391</v>
      </c>
      <c r="B1662" t="s">
        <v>3139</v>
      </c>
      <c r="C1662" t="s">
        <v>3140</v>
      </c>
      <c r="D1662" t="s">
        <v>7</v>
      </c>
    </row>
    <row r="1663" spans="1:4">
      <c r="A1663" t="s">
        <v>391</v>
      </c>
      <c r="B1663" t="s">
        <v>3141</v>
      </c>
      <c r="C1663" t="s">
        <v>3142</v>
      </c>
      <c r="D1663" t="s">
        <v>7</v>
      </c>
    </row>
    <row r="1664" spans="1:4">
      <c r="A1664" t="s">
        <v>391</v>
      </c>
      <c r="B1664" t="s">
        <v>3143</v>
      </c>
      <c r="C1664" t="s">
        <v>3144</v>
      </c>
      <c r="D1664" t="s">
        <v>7</v>
      </c>
    </row>
    <row r="1665" spans="1:4">
      <c r="A1665" t="s">
        <v>391</v>
      </c>
      <c r="B1665" t="s">
        <v>3145</v>
      </c>
      <c r="C1665" t="s">
        <v>3146</v>
      </c>
      <c r="D1665" t="s">
        <v>7</v>
      </c>
    </row>
    <row r="1666" spans="1:4">
      <c r="A1666" t="s">
        <v>391</v>
      </c>
      <c r="B1666" t="s">
        <v>3147</v>
      </c>
      <c r="C1666" t="s">
        <v>3148</v>
      </c>
      <c r="D1666" t="s">
        <v>7</v>
      </c>
    </row>
    <row r="1667" spans="1:4">
      <c r="A1667" t="s">
        <v>391</v>
      </c>
      <c r="B1667" t="s">
        <v>3149</v>
      </c>
      <c r="C1667" t="s">
        <v>3150</v>
      </c>
      <c r="D1667" t="s">
        <v>7</v>
      </c>
    </row>
    <row r="1668" spans="1:4">
      <c r="A1668" t="s">
        <v>391</v>
      </c>
      <c r="B1668" t="s">
        <v>3151</v>
      </c>
      <c r="C1668" t="s">
        <v>3152</v>
      </c>
      <c r="D1668" t="s">
        <v>7</v>
      </c>
    </row>
    <row r="1669" spans="1:4">
      <c r="A1669" t="s">
        <v>413</v>
      </c>
      <c r="B1669" t="s">
        <v>3153</v>
      </c>
      <c r="C1669" t="s">
        <v>3153</v>
      </c>
      <c r="D1669" t="s">
        <v>7</v>
      </c>
    </row>
    <row r="1670" spans="1:4">
      <c r="A1670" t="s">
        <v>391</v>
      </c>
      <c r="B1670" t="s">
        <v>3154</v>
      </c>
      <c r="C1670" t="s">
        <v>3155</v>
      </c>
      <c r="D1670" t="s">
        <v>7</v>
      </c>
    </row>
    <row r="1671" spans="1:4">
      <c r="A1671" t="s">
        <v>391</v>
      </c>
      <c r="B1671" t="s">
        <v>3156</v>
      </c>
      <c r="C1671" t="s">
        <v>3157</v>
      </c>
      <c r="D1671" t="s">
        <v>7</v>
      </c>
    </row>
    <row r="1672" spans="1:4">
      <c r="A1672" t="s">
        <v>391</v>
      </c>
      <c r="B1672" t="s">
        <v>3158</v>
      </c>
      <c r="C1672" t="s">
        <v>3159</v>
      </c>
      <c r="D1672" t="s">
        <v>7</v>
      </c>
    </row>
    <row r="1673" spans="1:4">
      <c r="A1673" t="s">
        <v>26</v>
      </c>
      <c r="B1673" t="s">
        <v>3160</v>
      </c>
      <c r="C1673" t="s">
        <v>3161</v>
      </c>
      <c r="D1673" t="s">
        <v>29</v>
      </c>
    </row>
    <row r="1674" spans="1:4">
      <c r="A1674" t="s">
        <v>26</v>
      </c>
      <c r="B1674" t="s">
        <v>3162</v>
      </c>
      <c r="C1674" t="s">
        <v>3163</v>
      </c>
      <c r="D1674" t="s">
        <v>7</v>
      </c>
    </row>
    <row r="1675" spans="1:4">
      <c r="A1675" t="s">
        <v>26</v>
      </c>
      <c r="B1675" t="s">
        <v>3164</v>
      </c>
      <c r="C1675" t="s">
        <v>3164</v>
      </c>
      <c r="D1675" t="s">
        <v>7</v>
      </c>
    </row>
    <row r="1676" spans="1:4">
      <c r="A1676" t="s">
        <v>26</v>
      </c>
      <c r="B1676" t="s">
        <v>3165</v>
      </c>
      <c r="C1676" t="s">
        <v>3166</v>
      </c>
      <c r="D1676" t="s">
        <v>7</v>
      </c>
    </row>
    <row r="1677" spans="1:4">
      <c r="A1677" t="s">
        <v>26</v>
      </c>
      <c r="B1677" t="s">
        <v>3167</v>
      </c>
      <c r="C1677" t="s">
        <v>3168</v>
      </c>
      <c r="D1677" t="s">
        <v>7</v>
      </c>
    </row>
    <row r="1678" spans="1:4">
      <c r="A1678" t="s">
        <v>26</v>
      </c>
      <c r="B1678" t="s">
        <v>3169</v>
      </c>
      <c r="C1678" t="s">
        <v>3170</v>
      </c>
      <c r="D1678" t="s">
        <v>7</v>
      </c>
    </row>
    <row r="1679" spans="1:4">
      <c r="A1679" t="s">
        <v>26</v>
      </c>
      <c r="B1679" t="s">
        <v>3171</v>
      </c>
      <c r="C1679" t="s">
        <v>3172</v>
      </c>
      <c r="D1679" t="s">
        <v>7</v>
      </c>
    </row>
    <row r="1680" spans="1:4">
      <c r="A1680" t="s">
        <v>26</v>
      </c>
      <c r="B1680" t="s">
        <v>3173</v>
      </c>
      <c r="C1680" t="s">
        <v>3174</v>
      </c>
      <c r="D1680" t="s">
        <v>7</v>
      </c>
    </row>
    <row r="1681" spans="1:4">
      <c r="A1681" t="s">
        <v>26</v>
      </c>
      <c r="B1681" t="s">
        <v>3175</v>
      </c>
      <c r="C1681" t="s">
        <v>3176</v>
      </c>
      <c r="D1681" t="s">
        <v>7</v>
      </c>
    </row>
    <row r="1682" spans="1:4">
      <c r="A1682" t="s">
        <v>413</v>
      </c>
      <c r="B1682" t="s">
        <v>3177</v>
      </c>
      <c r="C1682" t="s">
        <v>3177</v>
      </c>
      <c r="D1682" t="s">
        <v>7</v>
      </c>
    </row>
    <row r="1683" spans="1:4">
      <c r="A1683" t="s">
        <v>26</v>
      </c>
      <c r="B1683" t="s">
        <v>3178</v>
      </c>
      <c r="C1683" t="s">
        <v>3179</v>
      </c>
      <c r="D1683" t="s">
        <v>7</v>
      </c>
    </row>
    <row r="1684" spans="1:4">
      <c r="A1684" t="s">
        <v>26</v>
      </c>
      <c r="B1684" t="s">
        <v>3180</v>
      </c>
      <c r="C1684" t="s">
        <v>3181</v>
      </c>
      <c r="D1684" t="s">
        <v>7</v>
      </c>
    </row>
    <row r="1685" spans="1:4">
      <c r="A1685" t="s">
        <v>229</v>
      </c>
      <c r="B1685" t="s">
        <v>3182</v>
      </c>
      <c r="C1685" t="s">
        <v>3182</v>
      </c>
      <c r="D1685" t="s">
        <v>7</v>
      </c>
    </row>
    <row r="1686" spans="1:4">
      <c r="A1686" t="s">
        <v>413</v>
      </c>
      <c r="B1686" t="s">
        <v>3183</v>
      </c>
      <c r="C1686" t="s">
        <v>3184</v>
      </c>
      <c r="D1686" t="s">
        <v>7</v>
      </c>
    </row>
    <row r="1687" spans="1:4">
      <c r="A1687" t="s">
        <v>565</v>
      </c>
      <c r="B1687" t="s">
        <v>3185</v>
      </c>
      <c r="C1687" t="s">
        <v>3186</v>
      </c>
      <c r="D1687" t="s">
        <v>29</v>
      </c>
    </row>
    <row r="1688" spans="1:4">
      <c r="A1688" t="s">
        <v>30</v>
      </c>
      <c r="B1688" t="s">
        <v>3187</v>
      </c>
      <c r="C1688" t="s">
        <v>3188</v>
      </c>
      <c r="D1688" t="s">
        <v>7</v>
      </c>
    </row>
    <row r="1689" spans="1:4">
      <c r="A1689" t="s">
        <v>30</v>
      </c>
      <c r="B1689" t="s">
        <v>3189</v>
      </c>
      <c r="C1689" t="s">
        <v>3190</v>
      </c>
      <c r="D1689" t="s">
        <v>7</v>
      </c>
    </row>
    <row r="1690" spans="1:4">
      <c r="A1690" t="s">
        <v>30</v>
      </c>
      <c r="B1690" t="s">
        <v>3191</v>
      </c>
      <c r="C1690" t="s">
        <v>3192</v>
      </c>
      <c r="D1690" t="s">
        <v>29</v>
      </c>
    </row>
    <row r="1691" spans="1:4">
      <c r="A1691" t="s">
        <v>468</v>
      </c>
      <c r="B1691" t="s">
        <v>3193</v>
      </c>
      <c r="C1691" t="s">
        <v>3194</v>
      </c>
      <c r="D1691" t="s">
        <v>29</v>
      </c>
    </row>
    <row r="1692" spans="1:4">
      <c r="A1692" t="s">
        <v>468</v>
      </c>
      <c r="B1692" t="s">
        <v>3195</v>
      </c>
      <c r="C1692" t="s">
        <v>3196</v>
      </c>
      <c r="D1692" t="s">
        <v>29</v>
      </c>
    </row>
    <row r="1693" spans="1:4">
      <c r="A1693" t="s">
        <v>468</v>
      </c>
      <c r="B1693" t="s">
        <v>3197</v>
      </c>
      <c r="C1693" t="s">
        <v>3198</v>
      </c>
      <c r="D1693" t="s">
        <v>7</v>
      </c>
    </row>
    <row r="1694" spans="1:4">
      <c r="A1694" t="s">
        <v>468</v>
      </c>
      <c r="B1694" t="s">
        <v>3199</v>
      </c>
      <c r="C1694" t="s">
        <v>3200</v>
      </c>
      <c r="D1694" t="s">
        <v>7</v>
      </c>
    </row>
    <row r="1695" spans="1:4">
      <c r="A1695" t="s">
        <v>468</v>
      </c>
      <c r="B1695" t="s">
        <v>3201</v>
      </c>
      <c r="C1695" t="s">
        <v>3202</v>
      </c>
      <c r="D1695" t="s">
        <v>7</v>
      </c>
    </row>
    <row r="1696" spans="1:4">
      <c r="A1696" t="s">
        <v>468</v>
      </c>
      <c r="B1696" t="s">
        <v>3203</v>
      </c>
      <c r="C1696" t="s">
        <v>3204</v>
      </c>
      <c r="D1696" t="s">
        <v>29</v>
      </c>
    </row>
    <row r="1697" spans="1:4">
      <c r="A1697" t="s">
        <v>413</v>
      </c>
      <c r="B1697" t="s">
        <v>3205</v>
      </c>
      <c r="C1697" t="s">
        <v>3205</v>
      </c>
      <c r="D1697" t="s">
        <v>7</v>
      </c>
    </row>
    <row r="1698" spans="1:4">
      <c r="A1698" t="s">
        <v>413</v>
      </c>
      <c r="B1698" t="s">
        <v>3206</v>
      </c>
      <c r="C1698" t="s">
        <v>3206</v>
      </c>
      <c r="D1698" t="s">
        <v>7</v>
      </c>
    </row>
    <row r="1699" spans="1:4">
      <c r="A1699" t="s">
        <v>853</v>
      </c>
      <c r="B1699" t="s">
        <v>3207</v>
      </c>
      <c r="C1699" t="s">
        <v>3208</v>
      </c>
      <c r="D1699" t="s">
        <v>7</v>
      </c>
    </row>
    <row r="1700" spans="1:4">
      <c r="A1700" t="s">
        <v>588</v>
      </c>
      <c r="B1700" t="s">
        <v>3209</v>
      </c>
      <c r="C1700" t="s">
        <v>3209</v>
      </c>
      <c r="D1700" t="s">
        <v>7</v>
      </c>
    </row>
    <row r="1701" spans="1:4">
      <c r="A1701" t="s">
        <v>588</v>
      </c>
      <c r="B1701" t="s">
        <v>3210</v>
      </c>
      <c r="C1701" t="s">
        <v>3211</v>
      </c>
      <c r="D1701" t="s">
        <v>7</v>
      </c>
    </row>
    <row r="1702" spans="1:4">
      <c r="A1702" t="s">
        <v>848</v>
      </c>
      <c r="B1702" t="s">
        <v>3212</v>
      </c>
      <c r="C1702" t="s">
        <v>3213</v>
      </c>
      <c r="D1702" t="s">
        <v>7</v>
      </c>
    </row>
    <row r="1703" spans="1:4">
      <c r="A1703" t="s">
        <v>588</v>
      </c>
      <c r="B1703" t="s">
        <v>3214</v>
      </c>
      <c r="C1703" t="s">
        <v>3215</v>
      </c>
      <c r="D1703" t="s">
        <v>7</v>
      </c>
    </row>
    <row r="1704" spans="1:4">
      <c r="A1704" t="s">
        <v>848</v>
      </c>
      <c r="B1704" t="s">
        <v>3216</v>
      </c>
      <c r="C1704" t="s">
        <v>3217</v>
      </c>
      <c r="D1704" t="s">
        <v>7</v>
      </c>
    </row>
    <row r="1705" spans="1:4">
      <c r="A1705" t="s">
        <v>848</v>
      </c>
      <c r="B1705" t="s">
        <v>3218</v>
      </c>
      <c r="C1705" t="s">
        <v>3219</v>
      </c>
      <c r="D1705" t="s">
        <v>29</v>
      </c>
    </row>
    <row r="1706" spans="1:4">
      <c r="A1706" t="s">
        <v>229</v>
      </c>
      <c r="B1706" t="s">
        <v>3220</v>
      </c>
      <c r="C1706" t="s">
        <v>3220</v>
      </c>
      <c r="D1706" t="s">
        <v>7</v>
      </c>
    </row>
    <row r="1707" spans="1:4">
      <c r="A1707" t="s">
        <v>561</v>
      </c>
      <c r="B1707" t="s">
        <v>3221</v>
      </c>
      <c r="C1707" t="s">
        <v>3221</v>
      </c>
      <c r="D1707" t="s">
        <v>7</v>
      </c>
    </row>
    <row r="1708" spans="1:4">
      <c r="A1708" t="s">
        <v>848</v>
      </c>
      <c r="B1708" t="s">
        <v>3222</v>
      </c>
      <c r="C1708" t="s">
        <v>3223</v>
      </c>
      <c r="D1708" t="s">
        <v>7</v>
      </c>
    </row>
    <row r="1709" spans="1:4">
      <c r="A1709" t="s">
        <v>425</v>
      </c>
      <c r="B1709" t="s">
        <v>3224</v>
      </c>
      <c r="C1709" t="s">
        <v>3225</v>
      </c>
      <c r="D1709" t="s">
        <v>7</v>
      </c>
    </row>
    <row r="1710" spans="1:4">
      <c r="A1710" t="s">
        <v>848</v>
      </c>
      <c r="B1710" t="s">
        <v>3226</v>
      </c>
      <c r="C1710" t="s">
        <v>3227</v>
      </c>
      <c r="D1710" t="s">
        <v>29</v>
      </c>
    </row>
    <row r="1711" spans="1:4">
      <c r="A1711" t="s">
        <v>848</v>
      </c>
      <c r="B1711" t="s">
        <v>3228</v>
      </c>
      <c r="C1711" t="s">
        <v>3229</v>
      </c>
      <c r="D1711" t="s">
        <v>7</v>
      </c>
    </row>
    <row r="1712" spans="1:4">
      <c r="A1712" t="s">
        <v>848</v>
      </c>
      <c r="B1712" t="s">
        <v>3230</v>
      </c>
      <c r="C1712" t="s">
        <v>3231</v>
      </c>
      <c r="D1712" t="s">
        <v>7</v>
      </c>
    </row>
    <row r="1713" spans="1:4">
      <c r="A1713" t="s">
        <v>848</v>
      </c>
      <c r="B1713" t="s">
        <v>3232</v>
      </c>
      <c r="C1713" t="s">
        <v>3233</v>
      </c>
      <c r="D1713" t="s">
        <v>7</v>
      </c>
    </row>
    <row r="1714" spans="1:4">
      <c r="A1714" t="s">
        <v>848</v>
      </c>
      <c r="B1714" t="s">
        <v>3234</v>
      </c>
      <c r="C1714" t="s">
        <v>3235</v>
      </c>
      <c r="D1714" t="s">
        <v>7</v>
      </c>
    </row>
    <row r="1715" spans="1:4">
      <c r="A1715" t="s">
        <v>860</v>
      </c>
      <c r="B1715" t="s">
        <v>3236</v>
      </c>
      <c r="C1715" t="s">
        <v>3237</v>
      </c>
      <c r="D1715" t="s">
        <v>7</v>
      </c>
    </row>
    <row r="1716" spans="1:4">
      <c r="A1716" t="s">
        <v>848</v>
      </c>
      <c r="B1716" t="s">
        <v>3238</v>
      </c>
      <c r="C1716" t="s">
        <v>3239</v>
      </c>
      <c r="D1716" t="s">
        <v>7</v>
      </c>
    </row>
    <row r="1717" spans="1:4">
      <c r="A1717" t="s">
        <v>814</v>
      </c>
      <c r="B1717" t="s">
        <v>3240</v>
      </c>
      <c r="C1717" t="s">
        <v>3241</v>
      </c>
      <c r="D1717" t="s">
        <v>29</v>
      </c>
    </row>
    <row r="1718" spans="1:4">
      <c r="A1718" t="s">
        <v>410</v>
      </c>
      <c r="B1718" t="s">
        <v>3242</v>
      </c>
      <c r="C1718" t="s">
        <v>3243</v>
      </c>
      <c r="D1718" t="s">
        <v>7</v>
      </c>
    </row>
    <row r="1719" spans="1:4">
      <c r="A1719" t="s">
        <v>410</v>
      </c>
      <c r="B1719" t="s">
        <v>3244</v>
      </c>
      <c r="C1719" t="s">
        <v>3245</v>
      </c>
      <c r="D1719" t="s">
        <v>7</v>
      </c>
    </row>
    <row r="1720" spans="1:4">
      <c r="A1720" t="s">
        <v>410</v>
      </c>
      <c r="B1720" t="s">
        <v>3246</v>
      </c>
      <c r="C1720" t="s">
        <v>3247</v>
      </c>
      <c r="D1720" t="s">
        <v>7</v>
      </c>
    </row>
    <row r="1721" spans="1:4">
      <c r="A1721" t="s">
        <v>410</v>
      </c>
      <c r="B1721" t="s">
        <v>3248</v>
      </c>
      <c r="C1721" t="s">
        <v>3249</v>
      </c>
      <c r="D1721" t="s">
        <v>7</v>
      </c>
    </row>
    <row r="1722" spans="1:4">
      <c r="A1722" t="s">
        <v>410</v>
      </c>
      <c r="B1722" t="s">
        <v>3250</v>
      </c>
      <c r="C1722" t="s">
        <v>3251</v>
      </c>
      <c r="D1722" t="s">
        <v>7</v>
      </c>
    </row>
    <row r="1723" spans="1:4">
      <c r="A1723" t="s">
        <v>410</v>
      </c>
      <c r="B1723" t="s">
        <v>3252</v>
      </c>
      <c r="C1723" t="s">
        <v>3253</v>
      </c>
      <c r="D1723" t="s">
        <v>7</v>
      </c>
    </row>
    <row r="1724" spans="1:4">
      <c r="A1724" t="s">
        <v>410</v>
      </c>
      <c r="B1724" t="s">
        <v>3254</v>
      </c>
      <c r="C1724" t="s">
        <v>3255</v>
      </c>
      <c r="D1724" t="s">
        <v>7</v>
      </c>
    </row>
    <row r="1725" spans="1:4">
      <c r="A1725" t="s">
        <v>410</v>
      </c>
      <c r="B1725" t="s">
        <v>3256</v>
      </c>
      <c r="C1725" t="s">
        <v>3257</v>
      </c>
      <c r="D1725" t="s">
        <v>7</v>
      </c>
    </row>
    <row r="1726" spans="1:4">
      <c r="A1726" t="s">
        <v>410</v>
      </c>
      <c r="B1726" t="s">
        <v>3258</v>
      </c>
      <c r="C1726" t="s">
        <v>3259</v>
      </c>
      <c r="D1726" t="s">
        <v>7</v>
      </c>
    </row>
    <row r="1727" spans="1:4">
      <c r="A1727" t="s">
        <v>410</v>
      </c>
      <c r="B1727" t="s">
        <v>3260</v>
      </c>
      <c r="C1727" t="s">
        <v>3261</v>
      </c>
      <c r="D1727" t="s">
        <v>7</v>
      </c>
    </row>
    <row r="1728" spans="1:4">
      <c r="A1728" t="s">
        <v>410</v>
      </c>
      <c r="B1728" t="s">
        <v>3262</v>
      </c>
      <c r="C1728" t="s">
        <v>3263</v>
      </c>
      <c r="D1728" t="s">
        <v>7</v>
      </c>
    </row>
    <row r="1729" spans="1:4">
      <c r="A1729" t="s">
        <v>410</v>
      </c>
      <c r="B1729" t="s">
        <v>3264</v>
      </c>
      <c r="C1729" t="s">
        <v>3265</v>
      </c>
      <c r="D1729" t="s">
        <v>7</v>
      </c>
    </row>
    <row r="1730" spans="1:4">
      <c r="A1730" t="s">
        <v>410</v>
      </c>
      <c r="B1730" t="s">
        <v>3266</v>
      </c>
      <c r="C1730" t="s">
        <v>3267</v>
      </c>
      <c r="D1730" t="s">
        <v>7</v>
      </c>
    </row>
    <row r="1731" spans="1:4">
      <c r="A1731" t="s">
        <v>410</v>
      </c>
      <c r="B1731" t="s">
        <v>3268</v>
      </c>
      <c r="C1731" t="s">
        <v>3269</v>
      </c>
      <c r="D1731" t="s">
        <v>7</v>
      </c>
    </row>
    <row r="1732" spans="1:4">
      <c r="A1732" t="s">
        <v>410</v>
      </c>
      <c r="B1732" t="s">
        <v>3270</v>
      </c>
      <c r="C1732" t="s">
        <v>3271</v>
      </c>
      <c r="D1732" t="s">
        <v>7</v>
      </c>
    </row>
    <row r="1733" spans="1:4">
      <c r="A1733" t="s">
        <v>410</v>
      </c>
      <c r="B1733" t="s">
        <v>3272</v>
      </c>
      <c r="C1733" t="s">
        <v>3273</v>
      </c>
      <c r="D1733" t="s">
        <v>7</v>
      </c>
    </row>
    <row r="1734" spans="1:4">
      <c r="A1734" t="s">
        <v>410</v>
      </c>
      <c r="B1734" t="s">
        <v>3274</v>
      </c>
      <c r="C1734" t="s">
        <v>3275</v>
      </c>
      <c r="D1734" t="s">
        <v>7</v>
      </c>
    </row>
    <row r="1735" spans="1:4">
      <c r="A1735" t="s">
        <v>410</v>
      </c>
      <c r="B1735" t="s">
        <v>3276</v>
      </c>
      <c r="C1735" t="s">
        <v>3277</v>
      </c>
      <c r="D1735" t="s">
        <v>7</v>
      </c>
    </row>
    <row r="1736" spans="1:4">
      <c r="A1736" t="s">
        <v>410</v>
      </c>
      <c r="B1736" t="s">
        <v>3278</v>
      </c>
      <c r="C1736" t="s">
        <v>3279</v>
      </c>
      <c r="D1736" t="s">
        <v>7</v>
      </c>
    </row>
    <row r="1737" spans="1:4">
      <c r="A1737" t="s">
        <v>410</v>
      </c>
      <c r="B1737" t="s">
        <v>3280</v>
      </c>
      <c r="C1737" t="s">
        <v>3281</v>
      </c>
      <c r="D1737" t="s">
        <v>7</v>
      </c>
    </row>
    <row r="1738" spans="1:4">
      <c r="A1738" t="s">
        <v>410</v>
      </c>
      <c r="B1738" t="s">
        <v>3282</v>
      </c>
      <c r="C1738" t="s">
        <v>3283</v>
      </c>
      <c r="D1738" t="s">
        <v>7</v>
      </c>
    </row>
    <row r="1739" spans="1:4">
      <c r="A1739" t="s">
        <v>410</v>
      </c>
      <c r="B1739" t="s">
        <v>3284</v>
      </c>
      <c r="C1739" t="s">
        <v>3285</v>
      </c>
      <c r="D1739" t="s">
        <v>7</v>
      </c>
    </row>
    <row r="1740" spans="1:4">
      <c r="A1740" t="s">
        <v>410</v>
      </c>
      <c r="B1740" t="s">
        <v>3286</v>
      </c>
      <c r="C1740" t="s">
        <v>3287</v>
      </c>
      <c r="D1740" t="s">
        <v>7</v>
      </c>
    </row>
    <row r="1741" spans="1:4">
      <c r="A1741" t="s">
        <v>410</v>
      </c>
      <c r="B1741" t="s">
        <v>3288</v>
      </c>
      <c r="C1741" t="s">
        <v>3289</v>
      </c>
      <c r="D1741" t="s">
        <v>7</v>
      </c>
    </row>
    <row r="1742" spans="1:4">
      <c r="A1742" t="s">
        <v>410</v>
      </c>
      <c r="B1742" t="s">
        <v>3290</v>
      </c>
      <c r="C1742" t="s">
        <v>3291</v>
      </c>
      <c r="D1742" t="s">
        <v>7</v>
      </c>
    </row>
    <row r="1743" spans="1:4">
      <c r="A1743" t="s">
        <v>410</v>
      </c>
      <c r="B1743" t="s">
        <v>3292</v>
      </c>
      <c r="C1743" t="s">
        <v>3293</v>
      </c>
      <c r="D1743" t="s">
        <v>7</v>
      </c>
    </row>
    <row r="1744" spans="1:4">
      <c r="A1744" t="s">
        <v>410</v>
      </c>
      <c r="B1744" t="s">
        <v>3294</v>
      </c>
      <c r="C1744" t="s">
        <v>3295</v>
      </c>
      <c r="D1744" t="s">
        <v>7</v>
      </c>
    </row>
    <row r="1745" spans="1:4">
      <c r="A1745" t="s">
        <v>410</v>
      </c>
      <c r="B1745" t="s">
        <v>3296</v>
      </c>
      <c r="C1745" t="s">
        <v>3297</v>
      </c>
      <c r="D1745" t="s">
        <v>7</v>
      </c>
    </row>
    <row r="1746" spans="1:4">
      <c r="A1746" t="s">
        <v>410</v>
      </c>
      <c r="B1746" t="s">
        <v>3298</v>
      </c>
      <c r="C1746" t="s">
        <v>3299</v>
      </c>
      <c r="D1746" t="s">
        <v>29</v>
      </c>
    </row>
    <row r="1747" spans="1:4">
      <c r="A1747" t="s">
        <v>410</v>
      </c>
      <c r="B1747" t="s">
        <v>3300</v>
      </c>
      <c r="C1747" t="s">
        <v>3301</v>
      </c>
      <c r="D1747" t="s">
        <v>29</v>
      </c>
    </row>
    <row r="1748" spans="1:4">
      <c r="A1748" t="s">
        <v>410</v>
      </c>
      <c r="B1748" t="s">
        <v>3302</v>
      </c>
      <c r="C1748" t="s">
        <v>3303</v>
      </c>
      <c r="D1748" t="s">
        <v>7</v>
      </c>
    </row>
    <row r="1749" spans="1:4">
      <c r="A1749" t="s">
        <v>410</v>
      </c>
      <c r="B1749" t="s">
        <v>3304</v>
      </c>
      <c r="C1749" t="s">
        <v>3305</v>
      </c>
      <c r="D1749" t="s">
        <v>29</v>
      </c>
    </row>
    <row r="1750" spans="1:4">
      <c r="A1750" t="s">
        <v>410</v>
      </c>
      <c r="B1750" t="s">
        <v>3306</v>
      </c>
      <c r="C1750" t="s">
        <v>3307</v>
      </c>
      <c r="D1750" t="s">
        <v>7</v>
      </c>
    </row>
    <row r="1751" spans="1:4">
      <c r="A1751" t="s">
        <v>410</v>
      </c>
      <c r="B1751" t="s">
        <v>3308</v>
      </c>
      <c r="C1751" t="s">
        <v>3309</v>
      </c>
      <c r="D1751" t="s">
        <v>7</v>
      </c>
    </row>
    <row r="1752" spans="1:4">
      <c r="A1752" t="s">
        <v>410</v>
      </c>
      <c r="B1752" t="s">
        <v>3310</v>
      </c>
      <c r="C1752" t="s">
        <v>3311</v>
      </c>
      <c r="D1752" t="s">
        <v>7</v>
      </c>
    </row>
    <row r="1753" spans="1:4">
      <c r="A1753" t="s">
        <v>410</v>
      </c>
      <c r="B1753" t="s">
        <v>3312</v>
      </c>
      <c r="C1753" t="s">
        <v>3313</v>
      </c>
      <c r="D1753" t="s">
        <v>7</v>
      </c>
    </row>
    <row r="1754" spans="1:4">
      <c r="A1754" t="s">
        <v>410</v>
      </c>
      <c r="B1754" t="s">
        <v>3314</v>
      </c>
      <c r="C1754" t="s">
        <v>3315</v>
      </c>
      <c r="D1754" t="s">
        <v>7</v>
      </c>
    </row>
    <row r="1755" spans="1:4">
      <c r="A1755" t="s">
        <v>410</v>
      </c>
      <c r="B1755" t="s">
        <v>3316</v>
      </c>
      <c r="C1755" t="s">
        <v>3317</v>
      </c>
      <c r="D1755" t="s">
        <v>7</v>
      </c>
    </row>
    <row r="1756" spans="1:4">
      <c r="A1756" t="s">
        <v>410</v>
      </c>
      <c r="B1756" t="s">
        <v>3318</v>
      </c>
      <c r="C1756" t="s">
        <v>3319</v>
      </c>
      <c r="D1756" t="s">
        <v>7</v>
      </c>
    </row>
    <row r="1757" spans="1:4">
      <c r="A1757" t="s">
        <v>410</v>
      </c>
      <c r="B1757" t="s">
        <v>3320</v>
      </c>
      <c r="C1757" t="s">
        <v>3321</v>
      </c>
      <c r="D1757" t="s">
        <v>7</v>
      </c>
    </row>
    <row r="1758" spans="1:4">
      <c r="A1758" t="s">
        <v>410</v>
      </c>
      <c r="B1758" t="s">
        <v>3322</v>
      </c>
      <c r="C1758" t="s">
        <v>3323</v>
      </c>
      <c r="D1758" t="s">
        <v>7</v>
      </c>
    </row>
    <row r="1759" spans="1:4">
      <c r="A1759" t="s">
        <v>410</v>
      </c>
      <c r="B1759" t="s">
        <v>3324</v>
      </c>
      <c r="C1759" t="s">
        <v>3325</v>
      </c>
      <c r="D1759" t="s">
        <v>7</v>
      </c>
    </row>
    <row r="1760" spans="1:4">
      <c r="A1760" t="s">
        <v>410</v>
      </c>
      <c r="B1760" t="s">
        <v>3326</v>
      </c>
      <c r="C1760" t="s">
        <v>3327</v>
      </c>
      <c r="D1760" t="s">
        <v>7</v>
      </c>
    </row>
    <row r="1761" spans="1:4">
      <c r="A1761" t="s">
        <v>391</v>
      </c>
      <c r="B1761" t="s">
        <v>3328</v>
      </c>
      <c r="C1761" t="s">
        <v>3329</v>
      </c>
      <c r="D1761" t="s">
        <v>29</v>
      </c>
    </row>
    <row r="1762" spans="1:4">
      <c r="A1762" t="s">
        <v>229</v>
      </c>
      <c r="B1762" t="s">
        <v>3330</v>
      </c>
      <c r="C1762" t="s">
        <v>3331</v>
      </c>
      <c r="D1762" t="s">
        <v>7</v>
      </c>
    </row>
    <row r="1763" spans="1:4">
      <c r="A1763" t="s">
        <v>588</v>
      </c>
      <c r="B1763" t="s">
        <v>3332</v>
      </c>
      <c r="C1763" t="s">
        <v>3333</v>
      </c>
      <c r="D1763" t="s">
        <v>7</v>
      </c>
    </row>
    <row r="1764" spans="1:4">
      <c r="A1764" t="s">
        <v>453</v>
      </c>
      <c r="B1764" t="s">
        <v>3334</v>
      </c>
      <c r="C1764" t="s">
        <v>3335</v>
      </c>
      <c r="D1764" t="s">
        <v>7</v>
      </c>
    </row>
    <row r="1765" spans="1:4">
      <c r="A1765" t="s">
        <v>26</v>
      </c>
      <c r="B1765" t="s">
        <v>3336</v>
      </c>
      <c r="C1765" t="s">
        <v>3337</v>
      </c>
      <c r="D1765" t="s">
        <v>7</v>
      </c>
    </row>
    <row r="1766" spans="1:4">
      <c r="A1766" t="s">
        <v>848</v>
      </c>
      <c r="B1766" t="s">
        <v>3338</v>
      </c>
      <c r="C1766" t="s">
        <v>3339</v>
      </c>
      <c r="D1766" t="s">
        <v>7</v>
      </c>
    </row>
    <row r="1767" spans="1:4">
      <c r="A1767" t="s">
        <v>848</v>
      </c>
      <c r="B1767" t="s">
        <v>3340</v>
      </c>
      <c r="C1767" t="s">
        <v>3341</v>
      </c>
      <c r="D1767" t="s">
        <v>7</v>
      </c>
    </row>
    <row r="1768" spans="1:4">
      <c r="A1768" t="s">
        <v>848</v>
      </c>
      <c r="B1768" t="s">
        <v>3342</v>
      </c>
      <c r="C1768" t="s">
        <v>3343</v>
      </c>
      <c r="D1768" t="s">
        <v>7</v>
      </c>
    </row>
    <row r="1769" spans="1:4">
      <c r="A1769" t="s">
        <v>848</v>
      </c>
      <c r="B1769" t="s">
        <v>3344</v>
      </c>
      <c r="C1769" t="s">
        <v>3345</v>
      </c>
      <c r="D1769" t="s">
        <v>7</v>
      </c>
    </row>
    <row r="1770" spans="1:4">
      <c r="A1770" t="s">
        <v>848</v>
      </c>
      <c r="B1770" t="s">
        <v>3346</v>
      </c>
      <c r="C1770" t="s">
        <v>3347</v>
      </c>
      <c r="D1770" t="s">
        <v>7</v>
      </c>
    </row>
    <row r="1771" spans="1:4">
      <c r="A1771" t="s">
        <v>848</v>
      </c>
      <c r="B1771" t="s">
        <v>3348</v>
      </c>
      <c r="C1771" t="s">
        <v>3349</v>
      </c>
      <c r="D1771" t="s">
        <v>7</v>
      </c>
    </row>
    <row r="1772" spans="1:4">
      <c r="A1772" t="s">
        <v>848</v>
      </c>
      <c r="B1772" t="s">
        <v>3350</v>
      </c>
      <c r="C1772" t="s">
        <v>3351</v>
      </c>
      <c r="D1772" t="s">
        <v>7</v>
      </c>
    </row>
    <row r="1773" spans="1:4">
      <c r="A1773" t="s">
        <v>848</v>
      </c>
      <c r="B1773" t="s">
        <v>3352</v>
      </c>
      <c r="C1773" t="s">
        <v>3353</v>
      </c>
      <c r="D1773" t="s">
        <v>7</v>
      </c>
    </row>
    <row r="1774" spans="1:4">
      <c r="A1774" t="s">
        <v>848</v>
      </c>
      <c r="B1774" t="s">
        <v>3354</v>
      </c>
      <c r="C1774" t="s">
        <v>3355</v>
      </c>
      <c r="D1774" t="s">
        <v>7</v>
      </c>
    </row>
    <row r="1775" spans="1:4">
      <c r="A1775" t="s">
        <v>848</v>
      </c>
      <c r="B1775" t="s">
        <v>3356</v>
      </c>
      <c r="C1775" t="s">
        <v>3357</v>
      </c>
      <c r="D1775" t="s">
        <v>7</v>
      </c>
    </row>
    <row r="1776" spans="1:4">
      <c r="A1776" t="s">
        <v>848</v>
      </c>
      <c r="B1776" t="s">
        <v>3358</v>
      </c>
      <c r="C1776" t="s">
        <v>3359</v>
      </c>
      <c r="D1776" t="s">
        <v>7</v>
      </c>
    </row>
    <row r="1777" spans="1:4">
      <c r="A1777" t="s">
        <v>848</v>
      </c>
      <c r="B1777" t="s">
        <v>3360</v>
      </c>
      <c r="C1777" t="s">
        <v>3361</v>
      </c>
      <c r="D1777" t="s">
        <v>7</v>
      </c>
    </row>
    <row r="1778" spans="1:4">
      <c r="A1778" t="s">
        <v>848</v>
      </c>
      <c r="B1778" t="s">
        <v>3362</v>
      </c>
      <c r="C1778" t="s">
        <v>3363</v>
      </c>
      <c r="D1778" t="s">
        <v>7</v>
      </c>
    </row>
    <row r="1779" spans="1:4">
      <c r="A1779" t="s">
        <v>848</v>
      </c>
      <c r="B1779" t="s">
        <v>3364</v>
      </c>
      <c r="C1779" t="s">
        <v>3365</v>
      </c>
      <c r="D1779" t="s">
        <v>7</v>
      </c>
    </row>
    <row r="1780" spans="1:4">
      <c r="A1780" t="s">
        <v>848</v>
      </c>
      <c r="B1780" t="s">
        <v>3366</v>
      </c>
      <c r="C1780" t="s">
        <v>3367</v>
      </c>
      <c r="D1780" t="s">
        <v>7</v>
      </c>
    </row>
    <row r="1781" spans="1:4">
      <c r="A1781" t="s">
        <v>848</v>
      </c>
      <c r="B1781" t="s">
        <v>3368</v>
      </c>
      <c r="C1781" t="s">
        <v>3369</v>
      </c>
      <c r="D1781" t="s">
        <v>7</v>
      </c>
    </row>
    <row r="1782" spans="1:4">
      <c r="A1782" t="s">
        <v>848</v>
      </c>
      <c r="B1782" t="s">
        <v>3370</v>
      </c>
      <c r="C1782" t="s">
        <v>3371</v>
      </c>
      <c r="D1782" t="s">
        <v>7</v>
      </c>
    </row>
    <row r="1783" spans="1:4">
      <c r="A1783" t="s">
        <v>848</v>
      </c>
      <c r="B1783" t="s">
        <v>3372</v>
      </c>
      <c r="C1783" t="s">
        <v>3373</v>
      </c>
      <c r="D1783" t="s">
        <v>7</v>
      </c>
    </row>
    <row r="1784" spans="1:4">
      <c r="A1784" t="s">
        <v>848</v>
      </c>
      <c r="B1784" t="s">
        <v>3374</v>
      </c>
      <c r="C1784" t="s">
        <v>3375</v>
      </c>
      <c r="D1784" t="s">
        <v>7</v>
      </c>
    </row>
    <row r="1785" spans="1:4">
      <c r="A1785" t="s">
        <v>848</v>
      </c>
      <c r="B1785" t="s">
        <v>3376</v>
      </c>
      <c r="C1785" t="s">
        <v>3377</v>
      </c>
      <c r="D1785" t="s">
        <v>7</v>
      </c>
    </row>
    <row r="1786" spans="1:4">
      <c r="A1786" t="s">
        <v>848</v>
      </c>
      <c r="B1786" t="s">
        <v>3378</v>
      </c>
      <c r="C1786" t="s">
        <v>3379</v>
      </c>
      <c r="D1786" t="s">
        <v>7</v>
      </c>
    </row>
    <row r="1787" spans="1:4">
      <c r="A1787" t="s">
        <v>848</v>
      </c>
      <c r="B1787" t="s">
        <v>3380</v>
      </c>
      <c r="C1787" t="s">
        <v>3381</v>
      </c>
      <c r="D1787" t="s">
        <v>7</v>
      </c>
    </row>
    <row r="1788" spans="1:4">
      <c r="A1788" t="s">
        <v>848</v>
      </c>
      <c r="B1788" t="s">
        <v>3382</v>
      </c>
      <c r="C1788" t="s">
        <v>3383</v>
      </c>
      <c r="D1788" t="s">
        <v>7</v>
      </c>
    </row>
    <row r="1789" spans="1:4">
      <c r="A1789" t="s">
        <v>848</v>
      </c>
      <c r="B1789" t="s">
        <v>3384</v>
      </c>
      <c r="C1789" t="s">
        <v>3385</v>
      </c>
      <c r="D1789" t="s">
        <v>29</v>
      </c>
    </row>
    <row r="1790" spans="1:4">
      <c r="A1790" t="s">
        <v>848</v>
      </c>
      <c r="B1790" t="s">
        <v>3386</v>
      </c>
      <c r="C1790" t="s">
        <v>3387</v>
      </c>
      <c r="D1790" t="s">
        <v>7</v>
      </c>
    </row>
    <row r="1791" spans="1:4">
      <c r="A1791" t="s">
        <v>848</v>
      </c>
      <c r="B1791" t="s">
        <v>3388</v>
      </c>
      <c r="C1791" t="s">
        <v>3389</v>
      </c>
      <c r="D1791" t="s">
        <v>7</v>
      </c>
    </row>
    <row r="1792" spans="1:4">
      <c r="A1792" t="s">
        <v>848</v>
      </c>
      <c r="B1792" t="s">
        <v>3390</v>
      </c>
      <c r="C1792" t="s">
        <v>3391</v>
      </c>
      <c r="D1792" t="s">
        <v>7</v>
      </c>
    </row>
    <row r="1793" spans="1:4">
      <c r="A1793" t="s">
        <v>848</v>
      </c>
      <c r="B1793" t="s">
        <v>3392</v>
      </c>
      <c r="C1793" t="s">
        <v>3393</v>
      </c>
      <c r="D1793" t="s">
        <v>29</v>
      </c>
    </row>
    <row r="1794" spans="1:4">
      <c r="A1794" t="s">
        <v>848</v>
      </c>
      <c r="B1794" t="s">
        <v>3394</v>
      </c>
      <c r="C1794" t="s">
        <v>3395</v>
      </c>
      <c r="D1794" t="s">
        <v>7</v>
      </c>
    </row>
    <row r="1795" spans="1:4">
      <c r="A1795" t="s">
        <v>848</v>
      </c>
      <c r="B1795" t="s">
        <v>3396</v>
      </c>
      <c r="C1795" t="s">
        <v>3397</v>
      </c>
      <c r="D1795" t="s">
        <v>7</v>
      </c>
    </row>
    <row r="1796" spans="1:4">
      <c r="A1796" t="s">
        <v>848</v>
      </c>
      <c r="B1796" t="s">
        <v>3398</v>
      </c>
      <c r="C1796" t="s">
        <v>3399</v>
      </c>
      <c r="D1796" t="s">
        <v>7</v>
      </c>
    </row>
    <row r="1797" spans="1:4">
      <c r="A1797" t="s">
        <v>848</v>
      </c>
      <c r="B1797" t="s">
        <v>3400</v>
      </c>
      <c r="C1797" t="s">
        <v>3401</v>
      </c>
      <c r="D1797" t="s">
        <v>7</v>
      </c>
    </row>
    <row r="1798" spans="1:4">
      <c r="A1798" t="s">
        <v>848</v>
      </c>
      <c r="B1798" t="s">
        <v>3402</v>
      </c>
      <c r="C1798" t="s">
        <v>3403</v>
      </c>
      <c r="D1798" t="s">
        <v>7</v>
      </c>
    </row>
    <row r="1799" spans="1:4">
      <c r="A1799" t="s">
        <v>848</v>
      </c>
      <c r="B1799" t="s">
        <v>3404</v>
      </c>
      <c r="C1799" t="s">
        <v>3405</v>
      </c>
      <c r="D1799" t="s">
        <v>7</v>
      </c>
    </row>
    <row r="1800" spans="1:4">
      <c r="A1800" t="s">
        <v>848</v>
      </c>
      <c r="B1800" t="s">
        <v>3406</v>
      </c>
      <c r="C1800" t="s">
        <v>3407</v>
      </c>
      <c r="D1800" t="s">
        <v>7</v>
      </c>
    </row>
    <row r="1801" spans="1:4">
      <c r="A1801" t="s">
        <v>848</v>
      </c>
      <c r="B1801" t="s">
        <v>3408</v>
      </c>
      <c r="C1801" t="s">
        <v>3409</v>
      </c>
      <c r="D1801" t="s">
        <v>7</v>
      </c>
    </row>
    <row r="1802" spans="1:4">
      <c r="A1802" t="s">
        <v>848</v>
      </c>
      <c r="B1802" t="s">
        <v>3410</v>
      </c>
      <c r="C1802" t="s">
        <v>3411</v>
      </c>
      <c r="D1802" t="s">
        <v>7</v>
      </c>
    </row>
    <row r="1803" spans="1:4">
      <c r="A1803" t="s">
        <v>848</v>
      </c>
      <c r="B1803" t="s">
        <v>3412</v>
      </c>
      <c r="C1803" t="s">
        <v>3413</v>
      </c>
      <c r="D1803" t="s">
        <v>7</v>
      </c>
    </row>
    <row r="1804" spans="1:4">
      <c r="A1804" t="s">
        <v>848</v>
      </c>
      <c r="B1804" t="s">
        <v>3414</v>
      </c>
      <c r="C1804" t="s">
        <v>3415</v>
      </c>
      <c r="D1804" t="s">
        <v>7</v>
      </c>
    </row>
    <row r="1805" spans="1:4">
      <c r="A1805" t="s">
        <v>848</v>
      </c>
      <c r="B1805" t="s">
        <v>3416</v>
      </c>
      <c r="C1805" t="s">
        <v>3417</v>
      </c>
      <c r="D1805" t="s">
        <v>7</v>
      </c>
    </row>
    <row r="1806" spans="1:4">
      <c r="A1806" t="s">
        <v>848</v>
      </c>
      <c r="B1806" t="s">
        <v>3418</v>
      </c>
      <c r="C1806" t="s">
        <v>3419</v>
      </c>
      <c r="D1806" t="s">
        <v>7</v>
      </c>
    </row>
    <row r="1807" spans="1:4">
      <c r="A1807" t="s">
        <v>848</v>
      </c>
      <c r="B1807" t="s">
        <v>3420</v>
      </c>
      <c r="C1807" t="s">
        <v>3421</v>
      </c>
      <c r="D1807" t="s">
        <v>7</v>
      </c>
    </row>
    <row r="1808" spans="1:4">
      <c r="A1808" t="s">
        <v>848</v>
      </c>
      <c r="B1808" t="s">
        <v>3422</v>
      </c>
      <c r="C1808" t="s">
        <v>3423</v>
      </c>
      <c r="D1808" t="s">
        <v>7</v>
      </c>
    </row>
    <row r="1809" spans="1:4">
      <c r="A1809" t="s">
        <v>848</v>
      </c>
      <c r="B1809" t="s">
        <v>3424</v>
      </c>
      <c r="C1809" t="s">
        <v>3425</v>
      </c>
      <c r="D1809" t="s">
        <v>7</v>
      </c>
    </row>
    <row r="1810" spans="1:4">
      <c r="A1810" t="s">
        <v>848</v>
      </c>
      <c r="B1810" t="s">
        <v>3426</v>
      </c>
      <c r="C1810" t="s">
        <v>3427</v>
      </c>
      <c r="D1810" t="s">
        <v>7</v>
      </c>
    </row>
    <row r="1811" spans="1:4">
      <c r="A1811" t="s">
        <v>848</v>
      </c>
      <c r="B1811" t="s">
        <v>3428</v>
      </c>
      <c r="C1811" t="s">
        <v>3429</v>
      </c>
      <c r="D1811" t="s">
        <v>7</v>
      </c>
    </row>
    <row r="1812" spans="1:4">
      <c r="A1812" t="s">
        <v>848</v>
      </c>
      <c r="B1812" t="s">
        <v>3430</v>
      </c>
      <c r="C1812" t="s">
        <v>3431</v>
      </c>
      <c r="D1812" t="s">
        <v>7</v>
      </c>
    </row>
    <row r="1813" spans="1:4">
      <c r="A1813" t="s">
        <v>848</v>
      </c>
      <c r="B1813" t="s">
        <v>3432</v>
      </c>
      <c r="C1813" t="s">
        <v>3433</v>
      </c>
      <c r="D1813" t="s">
        <v>7</v>
      </c>
    </row>
    <row r="1814" spans="1:4">
      <c r="A1814" t="s">
        <v>848</v>
      </c>
      <c r="B1814" t="s">
        <v>3434</v>
      </c>
      <c r="C1814" t="s">
        <v>3435</v>
      </c>
      <c r="D1814" t="s">
        <v>7</v>
      </c>
    </row>
    <row r="1815" spans="1:4">
      <c r="A1815" t="s">
        <v>848</v>
      </c>
      <c r="B1815" t="s">
        <v>3436</v>
      </c>
      <c r="C1815" t="s">
        <v>3437</v>
      </c>
      <c r="D1815" t="s">
        <v>7</v>
      </c>
    </row>
    <row r="1816" spans="1:4">
      <c r="A1816" t="s">
        <v>848</v>
      </c>
      <c r="B1816" t="s">
        <v>3438</v>
      </c>
      <c r="C1816" t="s">
        <v>3439</v>
      </c>
      <c r="D1816" t="s">
        <v>7</v>
      </c>
    </row>
    <row r="1817" spans="1:4">
      <c r="A1817" t="s">
        <v>848</v>
      </c>
      <c r="B1817" t="s">
        <v>3440</v>
      </c>
      <c r="C1817" t="s">
        <v>3441</v>
      </c>
      <c r="D1817" t="s">
        <v>7</v>
      </c>
    </row>
    <row r="1818" spans="1:4">
      <c r="A1818" t="s">
        <v>848</v>
      </c>
      <c r="B1818" t="s">
        <v>3442</v>
      </c>
      <c r="C1818" t="s">
        <v>3443</v>
      </c>
      <c r="D1818" t="s">
        <v>7</v>
      </c>
    </row>
    <row r="1819" spans="1:4">
      <c r="A1819" t="s">
        <v>848</v>
      </c>
      <c r="B1819" t="s">
        <v>3444</v>
      </c>
      <c r="C1819" t="s">
        <v>3445</v>
      </c>
      <c r="D1819" t="s">
        <v>7</v>
      </c>
    </row>
    <row r="1820" spans="1:4">
      <c r="A1820" t="s">
        <v>848</v>
      </c>
      <c r="B1820" t="s">
        <v>3446</v>
      </c>
      <c r="C1820" t="s">
        <v>3447</v>
      </c>
      <c r="D1820" t="s">
        <v>7</v>
      </c>
    </row>
    <row r="1821" spans="1:4">
      <c r="A1821" t="s">
        <v>848</v>
      </c>
      <c r="B1821" t="s">
        <v>3448</v>
      </c>
      <c r="C1821" t="s">
        <v>3449</v>
      </c>
      <c r="D1821" t="s">
        <v>7</v>
      </c>
    </row>
    <row r="1822" spans="1:4">
      <c r="A1822" t="s">
        <v>848</v>
      </c>
      <c r="B1822" t="s">
        <v>3450</v>
      </c>
      <c r="C1822" t="s">
        <v>3451</v>
      </c>
      <c r="D1822" t="s">
        <v>7</v>
      </c>
    </row>
    <row r="1823" spans="1:4">
      <c r="A1823" t="s">
        <v>848</v>
      </c>
      <c r="B1823" t="s">
        <v>3452</v>
      </c>
      <c r="C1823" t="s">
        <v>3453</v>
      </c>
      <c r="D1823" t="s">
        <v>7</v>
      </c>
    </row>
    <row r="1824" spans="1:4">
      <c r="A1824" t="s">
        <v>848</v>
      </c>
      <c r="B1824" t="s">
        <v>3454</v>
      </c>
      <c r="C1824" t="s">
        <v>3455</v>
      </c>
      <c r="D1824" t="s">
        <v>7</v>
      </c>
    </row>
    <row r="1825" spans="1:4">
      <c r="A1825" t="s">
        <v>848</v>
      </c>
      <c r="B1825" t="s">
        <v>3456</v>
      </c>
      <c r="C1825" t="s">
        <v>3457</v>
      </c>
      <c r="D1825" t="s">
        <v>7</v>
      </c>
    </row>
    <row r="1826" spans="1:4">
      <c r="A1826" t="s">
        <v>848</v>
      </c>
      <c r="B1826" t="s">
        <v>3458</v>
      </c>
      <c r="C1826" t="s">
        <v>3459</v>
      </c>
      <c r="D1826" t="s">
        <v>7</v>
      </c>
    </row>
    <row r="1827" spans="1:4">
      <c r="A1827" t="s">
        <v>848</v>
      </c>
      <c r="B1827" t="s">
        <v>3460</v>
      </c>
      <c r="C1827" t="s">
        <v>3461</v>
      </c>
      <c r="D1827" t="s">
        <v>7</v>
      </c>
    </row>
    <row r="1828" spans="1:4">
      <c r="A1828" t="s">
        <v>848</v>
      </c>
      <c r="B1828" t="s">
        <v>3462</v>
      </c>
      <c r="C1828" t="s">
        <v>3463</v>
      </c>
      <c r="D1828" t="s">
        <v>7</v>
      </c>
    </row>
    <row r="1829" spans="1:4">
      <c r="A1829" t="s">
        <v>848</v>
      </c>
      <c r="B1829" t="s">
        <v>3464</v>
      </c>
      <c r="C1829" t="s">
        <v>3465</v>
      </c>
      <c r="D1829" t="s">
        <v>7</v>
      </c>
    </row>
    <row r="1830" spans="1:4">
      <c r="A1830" t="s">
        <v>848</v>
      </c>
      <c r="B1830" t="s">
        <v>3466</v>
      </c>
      <c r="C1830" t="s">
        <v>3467</v>
      </c>
      <c r="D1830" t="s">
        <v>7</v>
      </c>
    </row>
    <row r="1831" spans="1:4">
      <c r="A1831" t="s">
        <v>848</v>
      </c>
      <c r="B1831" t="s">
        <v>3468</v>
      </c>
      <c r="C1831" t="s">
        <v>3469</v>
      </c>
      <c r="D1831" t="s">
        <v>7</v>
      </c>
    </row>
    <row r="1832" spans="1:4">
      <c r="A1832" t="s">
        <v>848</v>
      </c>
      <c r="B1832" t="s">
        <v>3470</v>
      </c>
      <c r="C1832" t="s">
        <v>3471</v>
      </c>
      <c r="D1832" t="s">
        <v>7</v>
      </c>
    </row>
    <row r="1833" spans="1:4">
      <c r="A1833" t="s">
        <v>848</v>
      </c>
      <c r="B1833" t="s">
        <v>3472</v>
      </c>
      <c r="C1833" t="s">
        <v>3473</v>
      </c>
      <c r="D1833" t="s">
        <v>7</v>
      </c>
    </row>
    <row r="1834" spans="1:4">
      <c r="A1834" t="s">
        <v>848</v>
      </c>
      <c r="B1834" t="s">
        <v>3474</v>
      </c>
      <c r="C1834" t="s">
        <v>3475</v>
      </c>
      <c r="D1834" t="s">
        <v>29</v>
      </c>
    </row>
    <row r="1835" spans="1:4">
      <c r="A1835" t="s">
        <v>848</v>
      </c>
      <c r="B1835" t="s">
        <v>3476</v>
      </c>
      <c r="C1835" t="s">
        <v>3477</v>
      </c>
      <c r="D1835" t="s">
        <v>29</v>
      </c>
    </row>
    <row r="1836" spans="1:4">
      <c r="A1836" t="s">
        <v>848</v>
      </c>
      <c r="B1836" t="s">
        <v>3478</v>
      </c>
      <c r="C1836" t="s">
        <v>3479</v>
      </c>
      <c r="D1836" t="s">
        <v>7</v>
      </c>
    </row>
    <row r="1837" spans="1:4">
      <c r="A1837" t="s">
        <v>848</v>
      </c>
      <c r="B1837" t="s">
        <v>3480</v>
      </c>
      <c r="C1837" t="s">
        <v>3481</v>
      </c>
      <c r="D1837" t="s">
        <v>7</v>
      </c>
    </row>
    <row r="1838" spans="1:4">
      <c r="A1838" t="s">
        <v>848</v>
      </c>
      <c r="B1838" t="s">
        <v>3482</v>
      </c>
      <c r="C1838" t="s">
        <v>3483</v>
      </c>
      <c r="D1838" t="s">
        <v>7</v>
      </c>
    </row>
    <row r="1839" spans="1:4">
      <c r="A1839" t="s">
        <v>848</v>
      </c>
      <c r="B1839" t="s">
        <v>3484</v>
      </c>
      <c r="C1839" t="s">
        <v>3485</v>
      </c>
      <c r="D1839" t="s">
        <v>7</v>
      </c>
    </row>
    <row r="1840" spans="1:4">
      <c r="A1840" t="s">
        <v>848</v>
      </c>
      <c r="B1840" t="s">
        <v>3486</v>
      </c>
      <c r="C1840" t="s">
        <v>3487</v>
      </c>
      <c r="D1840" t="s">
        <v>7</v>
      </c>
    </row>
    <row r="1841" spans="1:4">
      <c r="A1841" t="s">
        <v>848</v>
      </c>
      <c r="B1841" t="s">
        <v>3488</v>
      </c>
      <c r="C1841" t="s">
        <v>3489</v>
      </c>
      <c r="D1841" t="s">
        <v>29</v>
      </c>
    </row>
    <row r="1842" spans="1:4">
      <c r="A1842" t="s">
        <v>848</v>
      </c>
      <c r="B1842" t="s">
        <v>3490</v>
      </c>
      <c r="C1842" t="s">
        <v>3491</v>
      </c>
      <c r="D1842" t="s">
        <v>7</v>
      </c>
    </row>
    <row r="1843" spans="1:4">
      <c r="A1843" t="s">
        <v>848</v>
      </c>
      <c r="B1843" t="s">
        <v>3492</v>
      </c>
      <c r="C1843" t="s">
        <v>3493</v>
      </c>
      <c r="D1843" t="s">
        <v>7</v>
      </c>
    </row>
    <row r="1844" spans="1:4">
      <c r="A1844" t="s">
        <v>848</v>
      </c>
      <c r="B1844" t="s">
        <v>3494</v>
      </c>
      <c r="C1844" t="s">
        <v>3495</v>
      </c>
      <c r="D1844" t="s">
        <v>7</v>
      </c>
    </row>
    <row r="1845" spans="1:4">
      <c r="A1845" t="s">
        <v>848</v>
      </c>
      <c r="B1845" t="s">
        <v>3496</v>
      </c>
      <c r="C1845" t="s">
        <v>3497</v>
      </c>
      <c r="D1845" t="s">
        <v>7</v>
      </c>
    </row>
    <row r="1846" spans="1:4">
      <c r="A1846" t="s">
        <v>848</v>
      </c>
      <c r="B1846" t="s">
        <v>3498</v>
      </c>
      <c r="C1846" t="s">
        <v>3499</v>
      </c>
      <c r="D1846" t="s">
        <v>7</v>
      </c>
    </row>
    <row r="1847" spans="1:4">
      <c r="A1847" t="s">
        <v>848</v>
      </c>
      <c r="B1847" t="s">
        <v>3500</v>
      </c>
      <c r="C1847" t="s">
        <v>3501</v>
      </c>
      <c r="D1847" t="s">
        <v>7</v>
      </c>
    </row>
    <row r="1848" spans="1:4">
      <c r="A1848" t="s">
        <v>26</v>
      </c>
      <c r="B1848" t="s">
        <v>3502</v>
      </c>
      <c r="C1848" t="s">
        <v>3503</v>
      </c>
      <c r="D1848" t="s">
        <v>7</v>
      </c>
    </row>
    <row r="1849" spans="1:4">
      <c r="A1849" t="s">
        <v>391</v>
      </c>
      <c r="B1849" t="s">
        <v>3504</v>
      </c>
      <c r="C1849" t="s">
        <v>3505</v>
      </c>
      <c r="D1849" t="s">
        <v>7</v>
      </c>
    </row>
    <row r="1850" spans="1:4">
      <c r="A1850" t="s">
        <v>229</v>
      </c>
      <c r="B1850" t="s">
        <v>3506</v>
      </c>
      <c r="C1850" t="s">
        <v>3506</v>
      </c>
      <c r="D1850" t="s">
        <v>7</v>
      </c>
    </row>
    <row r="1851" spans="1:4">
      <c r="A1851" t="s">
        <v>229</v>
      </c>
      <c r="B1851" t="s">
        <v>3507</v>
      </c>
      <c r="C1851" t="s">
        <v>3507</v>
      </c>
      <c r="D1851" t="s">
        <v>7</v>
      </c>
    </row>
    <row r="1852" spans="1:4">
      <c r="A1852" t="s">
        <v>229</v>
      </c>
      <c r="B1852" t="s">
        <v>3508</v>
      </c>
      <c r="C1852" t="s">
        <v>3508</v>
      </c>
      <c r="D1852" t="s">
        <v>7</v>
      </c>
    </row>
    <row r="1853" spans="1:4">
      <c r="A1853" t="s">
        <v>229</v>
      </c>
      <c r="B1853" t="s">
        <v>3509</v>
      </c>
      <c r="C1853" t="s">
        <v>3509</v>
      </c>
      <c r="D1853" t="s">
        <v>7</v>
      </c>
    </row>
    <row r="1854" spans="1:4">
      <c r="A1854" t="s">
        <v>229</v>
      </c>
      <c r="B1854" t="s">
        <v>3510</v>
      </c>
      <c r="C1854" t="s">
        <v>3511</v>
      </c>
      <c r="D1854" t="s">
        <v>7</v>
      </c>
    </row>
    <row r="1855" spans="1:4">
      <c r="A1855" t="s">
        <v>814</v>
      </c>
      <c r="B1855" t="s">
        <v>3512</v>
      </c>
      <c r="C1855" t="s">
        <v>3513</v>
      </c>
      <c r="D1855" t="s">
        <v>29</v>
      </c>
    </row>
    <row r="1856" spans="1:4">
      <c r="A1856" t="s">
        <v>413</v>
      </c>
      <c r="B1856" t="s">
        <v>3514</v>
      </c>
      <c r="C1856" t="s">
        <v>3515</v>
      </c>
      <c r="D1856" t="s">
        <v>7</v>
      </c>
    </row>
    <row r="1857" spans="1:4">
      <c r="A1857" t="s">
        <v>588</v>
      </c>
      <c r="B1857" t="s">
        <v>3516</v>
      </c>
      <c r="C1857" t="s">
        <v>3516</v>
      </c>
      <c r="D1857" t="s">
        <v>29</v>
      </c>
    </row>
    <row r="1858" spans="1:4">
      <c r="A1858" t="s">
        <v>453</v>
      </c>
      <c r="B1858" t="s">
        <v>3517</v>
      </c>
      <c r="C1858" t="s">
        <v>3518</v>
      </c>
      <c r="D1858" t="s">
        <v>29</v>
      </c>
    </row>
    <row r="1859" spans="1:4">
      <c r="A1859" t="s">
        <v>453</v>
      </c>
      <c r="B1859" t="s">
        <v>3519</v>
      </c>
      <c r="C1859" t="s">
        <v>3520</v>
      </c>
      <c r="D1859" t="s">
        <v>29</v>
      </c>
    </row>
    <row r="1860" spans="1:4">
      <c r="A1860" t="s">
        <v>453</v>
      </c>
      <c r="B1860" t="s">
        <v>3521</v>
      </c>
      <c r="C1860" t="s">
        <v>3522</v>
      </c>
      <c r="D1860" t="s">
        <v>29</v>
      </c>
    </row>
    <row r="1861" spans="1:4">
      <c r="A1861" t="s">
        <v>565</v>
      </c>
      <c r="B1861" t="s">
        <v>3523</v>
      </c>
      <c r="C1861" t="s">
        <v>3524</v>
      </c>
      <c r="D1861" t="s">
        <v>7</v>
      </c>
    </row>
    <row r="1862" spans="1:4">
      <c r="A1862" t="s">
        <v>229</v>
      </c>
      <c r="B1862" t="s">
        <v>3525</v>
      </c>
      <c r="C1862" t="s">
        <v>3525</v>
      </c>
      <c r="D1862" t="s">
        <v>7</v>
      </c>
    </row>
    <row r="1863" spans="1:4">
      <c r="A1863" t="s">
        <v>229</v>
      </c>
      <c r="B1863" t="s">
        <v>3526</v>
      </c>
      <c r="C1863" t="s">
        <v>3527</v>
      </c>
      <c r="D1863" t="s">
        <v>7</v>
      </c>
    </row>
    <row r="1864" spans="1:4">
      <c r="A1864" t="s">
        <v>413</v>
      </c>
      <c r="B1864" t="s">
        <v>3528</v>
      </c>
      <c r="C1864" t="s">
        <v>3529</v>
      </c>
      <c r="D1864" t="s">
        <v>7</v>
      </c>
    </row>
    <row r="1865" spans="1:4">
      <c r="A1865" t="s">
        <v>229</v>
      </c>
      <c r="B1865" t="s">
        <v>3530</v>
      </c>
      <c r="C1865" t="s">
        <v>3531</v>
      </c>
      <c r="D1865" t="s">
        <v>7</v>
      </c>
    </row>
    <row r="1866" spans="1:4">
      <c r="A1866" t="s">
        <v>777</v>
      </c>
      <c r="B1866" t="s">
        <v>3532</v>
      </c>
      <c r="C1866" t="s">
        <v>3533</v>
      </c>
      <c r="D1866" t="s">
        <v>7</v>
      </c>
    </row>
    <row r="1867" spans="1:4">
      <c r="A1867" t="s">
        <v>229</v>
      </c>
      <c r="B1867" t="s">
        <v>3534</v>
      </c>
      <c r="C1867" t="s">
        <v>3535</v>
      </c>
      <c r="D1867" t="s">
        <v>7</v>
      </c>
    </row>
    <row r="1868" spans="1:4">
      <c r="A1868" t="s">
        <v>413</v>
      </c>
      <c r="B1868" t="s">
        <v>3536</v>
      </c>
      <c r="C1868" t="s">
        <v>3537</v>
      </c>
      <c r="D1868" t="s">
        <v>7</v>
      </c>
    </row>
    <row r="1869" spans="1:4">
      <c r="A1869" t="s">
        <v>229</v>
      </c>
      <c r="B1869" t="s">
        <v>3538</v>
      </c>
      <c r="C1869" t="s">
        <v>3539</v>
      </c>
      <c r="D1869" t="s">
        <v>7</v>
      </c>
    </row>
    <row r="1870" spans="1:4">
      <c r="A1870" t="s">
        <v>229</v>
      </c>
      <c r="B1870" t="s">
        <v>3540</v>
      </c>
      <c r="C1870" t="s">
        <v>3541</v>
      </c>
      <c r="D1870" t="s">
        <v>7</v>
      </c>
    </row>
    <row r="1871" spans="1:4">
      <c r="A1871" t="s">
        <v>413</v>
      </c>
      <c r="B1871" t="s">
        <v>3542</v>
      </c>
      <c r="C1871" t="s">
        <v>3543</v>
      </c>
      <c r="D1871" t="s">
        <v>7</v>
      </c>
    </row>
    <row r="1872" spans="1:4">
      <c r="A1872" t="s">
        <v>413</v>
      </c>
      <c r="B1872" t="s">
        <v>3544</v>
      </c>
      <c r="C1872" t="s">
        <v>3545</v>
      </c>
      <c r="D1872" t="s">
        <v>7</v>
      </c>
    </row>
    <row r="1873" spans="1:4">
      <c r="A1873" t="s">
        <v>229</v>
      </c>
      <c r="B1873" t="s">
        <v>3546</v>
      </c>
      <c r="C1873" t="s">
        <v>3547</v>
      </c>
      <c r="D1873" t="s">
        <v>7</v>
      </c>
    </row>
    <row r="1874" spans="1:4">
      <c r="A1874" t="s">
        <v>413</v>
      </c>
      <c r="B1874" t="s">
        <v>3548</v>
      </c>
      <c r="C1874" t="s">
        <v>3549</v>
      </c>
      <c r="D1874" t="s">
        <v>7</v>
      </c>
    </row>
    <row r="1875" spans="1:4">
      <c r="A1875" t="s">
        <v>814</v>
      </c>
      <c r="B1875" t="s">
        <v>3550</v>
      </c>
      <c r="C1875" t="s">
        <v>3551</v>
      </c>
      <c r="D1875" t="s">
        <v>29</v>
      </c>
    </row>
    <row r="1876" spans="1:4">
      <c r="A1876" t="s">
        <v>814</v>
      </c>
      <c r="B1876" t="s">
        <v>3552</v>
      </c>
      <c r="C1876" t="s">
        <v>3553</v>
      </c>
      <c r="D1876" t="s">
        <v>29</v>
      </c>
    </row>
    <row r="1877" spans="1:4">
      <c r="A1877" t="s">
        <v>814</v>
      </c>
      <c r="B1877" t="s">
        <v>3554</v>
      </c>
      <c r="C1877" t="s">
        <v>3555</v>
      </c>
      <c r="D1877" t="s">
        <v>29</v>
      </c>
    </row>
    <row r="1878" spans="1:4">
      <c r="A1878" t="s">
        <v>928</v>
      </c>
      <c r="B1878" t="s">
        <v>3556</v>
      </c>
      <c r="C1878" t="s">
        <v>3557</v>
      </c>
      <c r="D1878" t="s">
        <v>7</v>
      </c>
    </row>
    <row r="1879" spans="1:4">
      <c r="A1879" t="s">
        <v>928</v>
      </c>
      <c r="B1879" t="s">
        <v>3558</v>
      </c>
      <c r="C1879" t="s">
        <v>3559</v>
      </c>
      <c r="D1879" t="s">
        <v>7</v>
      </c>
    </row>
    <row r="1880" spans="1:4">
      <c r="A1880" t="s">
        <v>928</v>
      </c>
      <c r="B1880" t="s">
        <v>3560</v>
      </c>
      <c r="C1880" t="s">
        <v>3561</v>
      </c>
      <c r="D1880" t="s">
        <v>7</v>
      </c>
    </row>
    <row r="1881" spans="1:4">
      <c r="A1881" t="s">
        <v>777</v>
      </c>
      <c r="B1881" t="s">
        <v>3562</v>
      </c>
      <c r="C1881" t="s">
        <v>3563</v>
      </c>
      <c r="D1881" t="s">
        <v>7</v>
      </c>
    </row>
    <row r="1882" spans="1:4">
      <c r="A1882" t="s">
        <v>928</v>
      </c>
      <c r="B1882" t="s">
        <v>3564</v>
      </c>
      <c r="C1882" t="s">
        <v>3565</v>
      </c>
      <c r="D1882" t="s">
        <v>7</v>
      </c>
    </row>
    <row r="1883" spans="1:4">
      <c r="A1883" t="s">
        <v>928</v>
      </c>
      <c r="B1883" t="s">
        <v>3566</v>
      </c>
      <c r="C1883" t="s">
        <v>3567</v>
      </c>
      <c r="D1883" t="s">
        <v>7</v>
      </c>
    </row>
    <row r="1884" spans="1:4">
      <c r="A1884" t="s">
        <v>928</v>
      </c>
      <c r="B1884" t="s">
        <v>3568</v>
      </c>
      <c r="C1884" t="s">
        <v>3569</v>
      </c>
      <c r="D1884" t="s">
        <v>7</v>
      </c>
    </row>
    <row r="1885" spans="1:4">
      <c r="A1885" t="s">
        <v>928</v>
      </c>
      <c r="B1885" t="s">
        <v>3570</v>
      </c>
      <c r="C1885" t="s">
        <v>3571</v>
      </c>
      <c r="D1885" t="s">
        <v>7</v>
      </c>
    </row>
    <row r="1886" spans="1:4">
      <c r="A1886" t="s">
        <v>928</v>
      </c>
      <c r="B1886" t="s">
        <v>3572</v>
      </c>
      <c r="C1886" t="s">
        <v>3573</v>
      </c>
      <c r="D1886" t="s">
        <v>7</v>
      </c>
    </row>
    <row r="1887" spans="1:4">
      <c r="A1887" t="s">
        <v>853</v>
      </c>
      <c r="B1887" t="s">
        <v>3574</v>
      </c>
      <c r="C1887" t="s">
        <v>3575</v>
      </c>
      <c r="D1887" t="s">
        <v>7</v>
      </c>
    </row>
    <row r="1888" spans="1:4">
      <c r="A1888" t="s">
        <v>853</v>
      </c>
      <c r="B1888" t="s">
        <v>3576</v>
      </c>
      <c r="C1888" t="s">
        <v>3577</v>
      </c>
      <c r="D1888" t="s">
        <v>7</v>
      </c>
    </row>
    <row r="1889" spans="1:4">
      <c r="A1889" t="s">
        <v>853</v>
      </c>
      <c r="B1889" t="s">
        <v>3578</v>
      </c>
      <c r="C1889" t="s">
        <v>3579</v>
      </c>
      <c r="D1889" t="s">
        <v>7</v>
      </c>
    </row>
    <row r="1890" spans="1:4">
      <c r="A1890" t="s">
        <v>853</v>
      </c>
      <c r="B1890" t="s">
        <v>3580</v>
      </c>
      <c r="C1890" t="s">
        <v>3581</v>
      </c>
      <c r="D1890" t="s">
        <v>7</v>
      </c>
    </row>
    <row r="1891" spans="1:4">
      <c r="A1891" t="s">
        <v>853</v>
      </c>
      <c r="B1891" t="s">
        <v>3582</v>
      </c>
      <c r="C1891" t="s">
        <v>3583</v>
      </c>
      <c r="D1891" t="s">
        <v>7</v>
      </c>
    </row>
    <row r="1892" spans="1:4">
      <c r="A1892" t="s">
        <v>853</v>
      </c>
      <c r="B1892" t="s">
        <v>3584</v>
      </c>
      <c r="C1892" t="s">
        <v>3585</v>
      </c>
      <c r="D1892" t="s">
        <v>7</v>
      </c>
    </row>
    <row r="1893" spans="1:4">
      <c r="A1893" t="s">
        <v>853</v>
      </c>
      <c r="B1893" t="s">
        <v>3586</v>
      </c>
      <c r="C1893" t="s">
        <v>3587</v>
      </c>
      <c r="D1893" t="s">
        <v>7</v>
      </c>
    </row>
    <row r="1894" spans="1:4">
      <c r="A1894" t="s">
        <v>853</v>
      </c>
      <c r="B1894" t="s">
        <v>3588</v>
      </c>
      <c r="C1894" t="s">
        <v>3589</v>
      </c>
      <c r="D1894" t="s">
        <v>7</v>
      </c>
    </row>
    <row r="1895" spans="1:4">
      <c r="A1895" t="s">
        <v>853</v>
      </c>
      <c r="B1895" t="s">
        <v>3590</v>
      </c>
      <c r="C1895" t="s">
        <v>3591</v>
      </c>
      <c r="D1895" t="s">
        <v>7</v>
      </c>
    </row>
    <row r="1896" spans="1:4">
      <c r="A1896" t="s">
        <v>853</v>
      </c>
      <c r="B1896" t="s">
        <v>3592</v>
      </c>
      <c r="C1896" t="s">
        <v>3593</v>
      </c>
      <c r="D1896" t="s">
        <v>7</v>
      </c>
    </row>
    <row r="1897" spans="1:4">
      <c r="A1897" t="s">
        <v>853</v>
      </c>
      <c r="B1897" t="s">
        <v>3594</v>
      </c>
      <c r="C1897" t="s">
        <v>3595</v>
      </c>
      <c r="D1897" t="s">
        <v>7</v>
      </c>
    </row>
    <row r="1898" spans="1:4">
      <c r="A1898" t="s">
        <v>853</v>
      </c>
      <c r="B1898" t="s">
        <v>3596</v>
      </c>
      <c r="C1898" t="s">
        <v>3597</v>
      </c>
      <c r="D1898" t="s">
        <v>7</v>
      </c>
    </row>
    <row r="1899" spans="1:4">
      <c r="A1899" t="s">
        <v>853</v>
      </c>
      <c r="B1899" t="s">
        <v>3598</v>
      </c>
      <c r="C1899" t="s">
        <v>3599</v>
      </c>
      <c r="D1899" t="s">
        <v>7</v>
      </c>
    </row>
    <row r="1900" spans="1:4">
      <c r="A1900" t="s">
        <v>853</v>
      </c>
      <c r="B1900" t="s">
        <v>3600</v>
      </c>
      <c r="C1900" t="s">
        <v>3601</v>
      </c>
      <c r="D1900" t="s">
        <v>7</v>
      </c>
    </row>
    <row r="1901" spans="1:4">
      <c r="A1901" t="s">
        <v>853</v>
      </c>
      <c r="B1901" t="s">
        <v>3602</v>
      </c>
      <c r="C1901" t="s">
        <v>3603</v>
      </c>
      <c r="D1901" t="s">
        <v>7</v>
      </c>
    </row>
    <row r="1902" spans="1:4">
      <c r="A1902" t="s">
        <v>853</v>
      </c>
      <c r="B1902" t="s">
        <v>3604</v>
      </c>
      <c r="C1902" t="s">
        <v>3605</v>
      </c>
      <c r="D1902" t="s">
        <v>7</v>
      </c>
    </row>
    <row r="1903" spans="1:4">
      <c r="A1903" t="s">
        <v>853</v>
      </c>
      <c r="B1903" t="s">
        <v>3606</v>
      </c>
      <c r="C1903" t="s">
        <v>3607</v>
      </c>
      <c r="D1903" t="s">
        <v>7</v>
      </c>
    </row>
    <row r="1904" spans="1:4">
      <c r="A1904" t="s">
        <v>853</v>
      </c>
      <c r="B1904" t="s">
        <v>3608</v>
      </c>
      <c r="C1904" t="s">
        <v>3609</v>
      </c>
      <c r="D1904" t="s">
        <v>7</v>
      </c>
    </row>
    <row r="1905" spans="1:4">
      <c r="A1905" t="s">
        <v>853</v>
      </c>
      <c r="B1905" t="s">
        <v>3610</v>
      </c>
      <c r="C1905" t="s">
        <v>3611</v>
      </c>
      <c r="D1905" t="s">
        <v>7</v>
      </c>
    </row>
    <row r="1906" spans="1:4">
      <c r="A1906" t="s">
        <v>853</v>
      </c>
      <c r="B1906" t="s">
        <v>3612</v>
      </c>
      <c r="C1906" t="s">
        <v>3613</v>
      </c>
      <c r="D1906" t="s">
        <v>7</v>
      </c>
    </row>
    <row r="1907" spans="1:4">
      <c r="A1907" t="s">
        <v>853</v>
      </c>
      <c r="B1907" t="s">
        <v>3614</v>
      </c>
      <c r="C1907" t="s">
        <v>3615</v>
      </c>
      <c r="D1907" t="s">
        <v>7</v>
      </c>
    </row>
    <row r="1908" spans="1:4">
      <c r="A1908" t="s">
        <v>853</v>
      </c>
      <c r="B1908" t="s">
        <v>3616</v>
      </c>
      <c r="C1908" t="s">
        <v>3617</v>
      </c>
      <c r="D1908" t="s">
        <v>7</v>
      </c>
    </row>
    <row r="1909" spans="1:4">
      <c r="A1909" t="s">
        <v>853</v>
      </c>
      <c r="B1909" t="s">
        <v>3618</v>
      </c>
      <c r="C1909" t="s">
        <v>3619</v>
      </c>
      <c r="D1909" t="s">
        <v>7</v>
      </c>
    </row>
    <row r="1910" spans="1:4">
      <c r="A1910" t="s">
        <v>853</v>
      </c>
      <c r="B1910" t="s">
        <v>3620</v>
      </c>
      <c r="C1910" t="s">
        <v>3621</v>
      </c>
      <c r="D1910" t="s">
        <v>7</v>
      </c>
    </row>
    <row r="1911" spans="1:4">
      <c r="A1911" t="s">
        <v>853</v>
      </c>
      <c r="B1911" t="s">
        <v>3622</v>
      </c>
      <c r="C1911" t="s">
        <v>3623</v>
      </c>
      <c r="D1911" t="s">
        <v>7</v>
      </c>
    </row>
    <row r="1912" spans="1:4">
      <c r="A1912" t="s">
        <v>853</v>
      </c>
      <c r="B1912" t="s">
        <v>3624</v>
      </c>
      <c r="C1912" t="s">
        <v>3625</v>
      </c>
      <c r="D1912" t="s">
        <v>7</v>
      </c>
    </row>
    <row r="1913" spans="1:4">
      <c r="A1913" t="s">
        <v>853</v>
      </c>
      <c r="B1913" t="s">
        <v>3626</v>
      </c>
      <c r="C1913" t="s">
        <v>3627</v>
      </c>
      <c r="D1913" t="s">
        <v>7</v>
      </c>
    </row>
    <row r="1914" spans="1:4">
      <c r="A1914" t="s">
        <v>853</v>
      </c>
      <c r="B1914" t="s">
        <v>3628</v>
      </c>
      <c r="C1914" t="s">
        <v>3629</v>
      </c>
      <c r="D1914" t="s">
        <v>7</v>
      </c>
    </row>
    <row r="1915" spans="1:4">
      <c r="A1915" t="s">
        <v>853</v>
      </c>
      <c r="B1915" t="s">
        <v>3630</v>
      </c>
      <c r="C1915" t="s">
        <v>3631</v>
      </c>
      <c r="D1915" t="s">
        <v>7</v>
      </c>
    </row>
    <row r="1916" spans="1:4">
      <c r="A1916" t="s">
        <v>853</v>
      </c>
      <c r="B1916" t="s">
        <v>3632</v>
      </c>
      <c r="C1916" t="s">
        <v>3633</v>
      </c>
      <c r="D1916" t="s">
        <v>7</v>
      </c>
    </row>
    <row r="1917" spans="1:4">
      <c r="A1917" t="s">
        <v>853</v>
      </c>
      <c r="B1917" t="s">
        <v>3634</v>
      </c>
      <c r="C1917" t="s">
        <v>3635</v>
      </c>
      <c r="D1917" t="s">
        <v>7</v>
      </c>
    </row>
    <row r="1918" spans="1:4">
      <c r="A1918" t="s">
        <v>853</v>
      </c>
      <c r="B1918" t="s">
        <v>3636</v>
      </c>
      <c r="C1918" t="s">
        <v>3637</v>
      </c>
      <c r="D1918" t="s">
        <v>7</v>
      </c>
    </row>
    <row r="1919" spans="1:4">
      <c r="A1919" t="s">
        <v>853</v>
      </c>
      <c r="B1919" t="s">
        <v>3638</v>
      </c>
      <c r="C1919" t="s">
        <v>3639</v>
      </c>
      <c r="D1919" t="s">
        <v>7</v>
      </c>
    </row>
    <row r="1920" spans="1:4">
      <c r="A1920" t="s">
        <v>853</v>
      </c>
      <c r="B1920" t="s">
        <v>3640</v>
      </c>
      <c r="C1920" t="s">
        <v>3641</v>
      </c>
      <c r="D1920" t="s">
        <v>7</v>
      </c>
    </row>
    <row r="1921" spans="1:4">
      <c r="A1921" t="s">
        <v>853</v>
      </c>
      <c r="B1921" t="s">
        <v>3642</v>
      </c>
      <c r="C1921" t="s">
        <v>3643</v>
      </c>
      <c r="D1921" t="s">
        <v>7</v>
      </c>
    </row>
    <row r="1922" spans="1:4">
      <c r="A1922" t="s">
        <v>853</v>
      </c>
      <c r="B1922" t="s">
        <v>3644</v>
      </c>
      <c r="C1922" t="s">
        <v>3645</v>
      </c>
      <c r="D1922" t="s">
        <v>7</v>
      </c>
    </row>
    <row r="1923" spans="1:4">
      <c r="A1923" t="s">
        <v>853</v>
      </c>
      <c r="B1923" t="s">
        <v>3646</v>
      </c>
      <c r="C1923" t="s">
        <v>3647</v>
      </c>
      <c r="D1923" t="s">
        <v>7</v>
      </c>
    </row>
    <row r="1924" spans="1:4">
      <c r="A1924" t="s">
        <v>853</v>
      </c>
      <c r="B1924" t="s">
        <v>3648</v>
      </c>
      <c r="C1924" t="s">
        <v>3649</v>
      </c>
      <c r="D1924" t="s">
        <v>7</v>
      </c>
    </row>
    <row r="1925" spans="1:4">
      <c r="A1925" t="s">
        <v>853</v>
      </c>
      <c r="B1925" t="s">
        <v>3650</v>
      </c>
      <c r="C1925" t="s">
        <v>3651</v>
      </c>
      <c r="D1925" t="s">
        <v>7</v>
      </c>
    </row>
    <row r="1926" spans="1:4">
      <c r="A1926" t="s">
        <v>853</v>
      </c>
      <c r="B1926" t="s">
        <v>3652</v>
      </c>
      <c r="C1926" t="s">
        <v>3653</v>
      </c>
      <c r="D1926" t="s">
        <v>7</v>
      </c>
    </row>
    <row r="1927" spans="1:4">
      <c r="A1927" t="s">
        <v>853</v>
      </c>
      <c r="B1927" t="s">
        <v>3654</v>
      </c>
      <c r="C1927" t="s">
        <v>3655</v>
      </c>
      <c r="D1927" t="s">
        <v>7</v>
      </c>
    </row>
    <row r="1928" spans="1:4">
      <c r="A1928" t="s">
        <v>853</v>
      </c>
      <c r="B1928" t="s">
        <v>3656</v>
      </c>
      <c r="C1928" t="s">
        <v>3657</v>
      </c>
      <c r="D1928" t="s">
        <v>7</v>
      </c>
    </row>
    <row r="1929" spans="1:4">
      <c r="A1929" t="s">
        <v>853</v>
      </c>
      <c r="B1929" t="s">
        <v>3658</v>
      </c>
      <c r="C1929" t="s">
        <v>3659</v>
      </c>
      <c r="D1929" t="s">
        <v>29</v>
      </c>
    </row>
    <row r="1930" spans="1:4">
      <c r="A1930" t="s">
        <v>853</v>
      </c>
      <c r="B1930" t="s">
        <v>3660</v>
      </c>
      <c r="C1930" t="s">
        <v>3661</v>
      </c>
      <c r="D1930" t="s">
        <v>7</v>
      </c>
    </row>
    <row r="1931" spans="1:4">
      <c r="A1931" t="s">
        <v>853</v>
      </c>
      <c r="B1931" t="s">
        <v>3662</v>
      </c>
      <c r="C1931" t="s">
        <v>3663</v>
      </c>
      <c r="D1931" t="s">
        <v>7</v>
      </c>
    </row>
    <row r="1932" spans="1:4">
      <c r="A1932" t="s">
        <v>853</v>
      </c>
      <c r="B1932" t="s">
        <v>3664</v>
      </c>
      <c r="C1932" t="s">
        <v>3665</v>
      </c>
      <c r="D1932" t="s">
        <v>7</v>
      </c>
    </row>
    <row r="1933" spans="1:4">
      <c r="A1933" t="s">
        <v>853</v>
      </c>
      <c r="B1933" t="s">
        <v>3666</v>
      </c>
      <c r="C1933" t="s">
        <v>3667</v>
      </c>
      <c r="D1933" t="s">
        <v>7</v>
      </c>
    </row>
    <row r="1934" spans="1:4">
      <c r="A1934" t="s">
        <v>853</v>
      </c>
      <c r="B1934" t="s">
        <v>3668</v>
      </c>
      <c r="C1934" t="s">
        <v>3669</v>
      </c>
      <c r="D1934" t="s">
        <v>7</v>
      </c>
    </row>
    <row r="1935" spans="1:4">
      <c r="A1935" t="s">
        <v>853</v>
      </c>
      <c r="B1935" t="s">
        <v>3670</v>
      </c>
      <c r="C1935" t="s">
        <v>3671</v>
      </c>
      <c r="D1935" t="s">
        <v>7</v>
      </c>
    </row>
    <row r="1936" spans="1:4">
      <c r="A1936" t="s">
        <v>853</v>
      </c>
      <c r="B1936" t="s">
        <v>3672</v>
      </c>
      <c r="C1936" t="s">
        <v>3673</v>
      </c>
      <c r="D1936" t="s">
        <v>7</v>
      </c>
    </row>
    <row r="1937" spans="1:4">
      <c r="A1937" t="s">
        <v>853</v>
      </c>
      <c r="B1937" t="s">
        <v>3674</v>
      </c>
      <c r="C1937" t="s">
        <v>3675</v>
      </c>
      <c r="D1937" t="s">
        <v>7</v>
      </c>
    </row>
    <row r="1938" spans="1:4">
      <c r="A1938" t="s">
        <v>853</v>
      </c>
      <c r="B1938" t="s">
        <v>3676</v>
      </c>
      <c r="C1938" t="s">
        <v>3677</v>
      </c>
      <c r="D1938" t="s">
        <v>7</v>
      </c>
    </row>
    <row r="1939" spans="1:4">
      <c r="A1939" t="s">
        <v>853</v>
      </c>
      <c r="B1939" t="s">
        <v>3678</v>
      </c>
      <c r="C1939" t="s">
        <v>3679</v>
      </c>
      <c r="D1939" t="s">
        <v>7</v>
      </c>
    </row>
    <row r="1940" spans="1:4">
      <c r="A1940" t="s">
        <v>853</v>
      </c>
      <c r="B1940" t="s">
        <v>3680</v>
      </c>
      <c r="C1940" t="s">
        <v>3681</v>
      </c>
      <c r="D1940" t="s">
        <v>7</v>
      </c>
    </row>
    <row r="1941" spans="1:4">
      <c r="A1941" t="s">
        <v>853</v>
      </c>
      <c r="B1941" t="s">
        <v>3682</v>
      </c>
      <c r="C1941" t="s">
        <v>3683</v>
      </c>
      <c r="D1941" t="s">
        <v>7</v>
      </c>
    </row>
    <row r="1942" spans="1:4">
      <c r="A1942" t="s">
        <v>853</v>
      </c>
      <c r="B1942" t="s">
        <v>3684</v>
      </c>
      <c r="C1942" t="s">
        <v>3685</v>
      </c>
      <c r="D1942" t="s">
        <v>7</v>
      </c>
    </row>
    <row r="1943" spans="1:4">
      <c r="A1943" t="s">
        <v>853</v>
      </c>
      <c r="B1943" t="s">
        <v>3686</v>
      </c>
      <c r="C1943" t="s">
        <v>3687</v>
      </c>
      <c r="D1943" t="s">
        <v>7</v>
      </c>
    </row>
    <row r="1944" spans="1:4">
      <c r="A1944" t="s">
        <v>358</v>
      </c>
      <c r="B1944" t="s">
        <v>3688</v>
      </c>
      <c r="C1944" t="s">
        <v>3688</v>
      </c>
      <c r="D1944" t="s">
        <v>29</v>
      </c>
    </row>
    <row r="1945" spans="1:4">
      <c r="A1945" t="s">
        <v>991</v>
      </c>
      <c r="B1945" t="s">
        <v>3689</v>
      </c>
      <c r="C1945" t="s">
        <v>3690</v>
      </c>
      <c r="D1945" t="s">
        <v>29</v>
      </c>
    </row>
    <row r="1946" spans="1:4">
      <c r="A1946" t="s">
        <v>565</v>
      </c>
      <c r="B1946" t="s">
        <v>3691</v>
      </c>
      <c r="C1946" t="s">
        <v>3692</v>
      </c>
      <c r="D1946" t="s">
        <v>7</v>
      </c>
    </row>
    <row r="1947" spans="1:4">
      <c r="A1947" t="s">
        <v>565</v>
      </c>
      <c r="B1947" t="s">
        <v>3693</v>
      </c>
      <c r="C1947" t="s">
        <v>3694</v>
      </c>
      <c r="D1947" t="s">
        <v>7</v>
      </c>
    </row>
    <row r="1948" spans="1:4">
      <c r="A1948" t="s">
        <v>565</v>
      </c>
      <c r="B1948" t="s">
        <v>3695</v>
      </c>
      <c r="C1948" t="s">
        <v>3696</v>
      </c>
      <c r="D1948" t="s">
        <v>29</v>
      </c>
    </row>
    <row r="1949" spans="1:4">
      <c r="A1949" t="s">
        <v>565</v>
      </c>
      <c r="B1949" t="s">
        <v>3697</v>
      </c>
      <c r="C1949" t="s">
        <v>3698</v>
      </c>
      <c r="D1949" t="s">
        <v>7</v>
      </c>
    </row>
    <row r="1950" spans="1:4">
      <c r="A1950" t="s">
        <v>1103</v>
      </c>
      <c r="B1950" t="s">
        <v>3699</v>
      </c>
      <c r="C1950" t="s">
        <v>3700</v>
      </c>
      <c r="D1950" t="s">
        <v>7</v>
      </c>
    </row>
    <row r="1951" spans="1:4">
      <c r="A1951" t="s">
        <v>1103</v>
      </c>
      <c r="B1951" t="s">
        <v>3701</v>
      </c>
      <c r="C1951" t="s">
        <v>3702</v>
      </c>
      <c r="D1951" t="s">
        <v>7</v>
      </c>
    </row>
    <row r="1952" spans="1:4">
      <c r="A1952" t="s">
        <v>1103</v>
      </c>
      <c r="B1952" t="s">
        <v>3703</v>
      </c>
      <c r="C1952" t="s">
        <v>3704</v>
      </c>
      <c r="D1952" t="s">
        <v>7</v>
      </c>
    </row>
    <row r="1953" spans="1:4">
      <c r="A1953" t="s">
        <v>1103</v>
      </c>
      <c r="B1953" t="s">
        <v>3705</v>
      </c>
      <c r="C1953" t="s">
        <v>3706</v>
      </c>
      <c r="D1953" t="s">
        <v>7</v>
      </c>
    </row>
    <row r="1954" spans="1:4">
      <c r="A1954" t="s">
        <v>1103</v>
      </c>
      <c r="B1954" t="s">
        <v>3707</v>
      </c>
      <c r="C1954" t="s">
        <v>3708</v>
      </c>
      <c r="D1954" t="s">
        <v>7</v>
      </c>
    </row>
    <row r="1955" spans="1:4">
      <c r="A1955" t="s">
        <v>1103</v>
      </c>
      <c r="B1955" t="s">
        <v>3709</v>
      </c>
      <c r="C1955" t="s">
        <v>3710</v>
      </c>
      <c r="D1955" t="s">
        <v>7</v>
      </c>
    </row>
    <row r="1956" spans="1:4">
      <c r="A1956" t="s">
        <v>1103</v>
      </c>
      <c r="B1956" t="s">
        <v>3711</v>
      </c>
      <c r="C1956" t="s">
        <v>3712</v>
      </c>
      <c r="D1956" t="s">
        <v>7</v>
      </c>
    </row>
    <row r="1957" spans="1:4">
      <c r="A1957" t="s">
        <v>1103</v>
      </c>
      <c r="B1957" t="s">
        <v>3713</v>
      </c>
      <c r="C1957" t="s">
        <v>3714</v>
      </c>
      <c r="D1957" t="s">
        <v>7</v>
      </c>
    </row>
    <row r="1958" spans="1:4">
      <c r="A1958" t="s">
        <v>229</v>
      </c>
      <c r="B1958" t="s">
        <v>3715</v>
      </c>
      <c r="C1958" t="s">
        <v>3715</v>
      </c>
      <c r="D1958" t="s">
        <v>7</v>
      </c>
    </row>
    <row r="1959" spans="1:4">
      <c r="A1959" t="s">
        <v>229</v>
      </c>
      <c r="B1959" t="s">
        <v>3716</v>
      </c>
      <c r="C1959" t="s">
        <v>3716</v>
      </c>
      <c r="D1959" t="s">
        <v>7</v>
      </c>
    </row>
    <row r="1960" spans="1:4">
      <c r="A1960" t="s">
        <v>848</v>
      </c>
      <c r="B1960" t="s">
        <v>3717</v>
      </c>
      <c r="C1960" t="s">
        <v>3718</v>
      </c>
      <c r="D1960" t="s">
        <v>7</v>
      </c>
    </row>
    <row r="1961" spans="1:4">
      <c r="A1961" t="s">
        <v>928</v>
      </c>
      <c r="B1961" t="s">
        <v>3719</v>
      </c>
      <c r="C1961" t="s">
        <v>3720</v>
      </c>
      <c r="D1961" t="s">
        <v>7</v>
      </c>
    </row>
    <row r="1962" spans="1:4">
      <c r="A1962" t="s">
        <v>848</v>
      </c>
      <c r="B1962" t="s">
        <v>3721</v>
      </c>
      <c r="C1962" t="s">
        <v>3722</v>
      </c>
      <c r="D1962" t="s">
        <v>7</v>
      </c>
    </row>
    <row r="1963" spans="1:4">
      <c r="A1963" t="s">
        <v>848</v>
      </c>
      <c r="B1963" t="s">
        <v>3723</v>
      </c>
      <c r="C1963" t="s">
        <v>3724</v>
      </c>
      <c r="D1963" t="s">
        <v>7</v>
      </c>
    </row>
    <row r="1964" spans="1:4">
      <c r="A1964" t="s">
        <v>413</v>
      </c>
      <c r="B1964" t="s">
        <v>3725</v>
      </c>
      <c r="C1964" t="s">
        <v>3726</v>
      </c>
      <c r="D1964" t="s">
        <v>7</v>
      </c>
    </row>
    <row r="1965" spans="1:4">
      <c r="A1965" t="s">
        <v>413</v>
      </c>
      <c r="B1965" t="s">
        <v>3727</v>
      </c>
      <c r="C1965" t="s">
        <v>3728</v>
      </c>
      <c r="D1965" t="s">
        <v>7</v>
      </c>
    </row>
    <row r="1966" spans="1:4">
      <c r="A1966" t="s">
        <v>413</v>
      </c>
      <c r="B1966" t="s">
        <v>3729</v>
      </c>
      <c r="C1966" t="s">
        <v>3730</v>
      </c>
      <c r="D1966" t="s">
        <v>7</v>
      </c>
    </row>
    <row r="1967" spans="1:4">
      <c r="A1967" t="s">
        <v>588</v>
      </c>
      <c r="B1967" t="s">
        <v>3731</v>
      </c>
      <c r="C1967" t="s">
        <v>3732</v>
      </c>
      <c r="D1967" t="s">
        <v>7</v>
      </c>
    </row>
    <row r="1968" spans="1:4">
      <c r="A1968" t="s">
        <v>229</v>
      </c>
      <c r="B1968" t="s">
        <v>3733</v>
      </c>
      <c r="C1968" t="s">
        <v>3733</v>
      </c>
      <c r="D1968" t="s">
        <v>7</v>
      </c>
    </row>
    <row r="1969" spans="1:4">
      <c r="A1969" t="s">
        <v>229</v>
      </c>
      <c r="B1969" t="s">
        <v>3734</v>
      </c>
      <c r="C1969" t="s">
        <v>3734</v>
      </c>
      <c r="D1969" t="s">
        <v>7</v>
      </c>
    </row>
    <row r="1970" spans="1:4">
      <c r="A1970" t="s">
        <v>229</v>
      </c>
      <c r="B1970" t="s">
        <v>3735</v>
      </c>
      <c r="C1970" t="s">
        <v>3736</v>
      </c>
      <c r="D1970" t="s">
        <v>7</v>
      </c>
    </row>
    <row r="1971" spans="1:4">
      <c r="A1971" t="s">
        <v>229</v>
      </c>
      <c r="B1971" t="s">
        <v>3737</v>
      </c>
      <c r="C1971" t="s">
        <v>3738</v>
      </c>
      <c r="D1971" t="s">
        <v>7</v>
      </c>
    </row>
    <row r="1972" spans="1:4">
      <c r="A1972" t="s">
        <v>26</v>
      </c>
      <c r="B1972" t="s">
        <v>3739</v>
      </c>
      <c r="C1972" t="s">
        <v>3740</v>
      </c>
      <c r="D1972" t="s">
        <v>7</v>
      </c>
    </row>
    <row r="1973" spans="1:4">
      <c r="A1973" t="s">
        <v>26</v>
      </c>
      <c r="B1973" t="s">
        <v>3741</v>
      </c>
      <c r="C1973" t="s">
        <v>3742</v>
      </c>
      <c r="D1973" t="s">
        <v>7</v>
      </c>
    </row>
    <row r="1974" spans="1:4">
      <c r="A1974" t="s">
        <v>26</v>
      </c>
      <c r="B1974" t="s">
        <v>3743</v>
      </c>
      <c r="C1974" t="s">
        <v>3744</v>
      </c>
      <c r="D1974" t="s">
        <v>29</v>
      </c>
    </row>
    <row r="1975" spans="1:4">
      <c r="A1975" t="s">
        <v>391</v>
      </c>
      <c r="B1975" t="s">
        <v>3745</v>
      </c>
      <c r="C1975" t="s">
        <v>3746</v>
      </c>
      <c r="D1975" t="s">
        <v>7</v>
      </c>
    </row>
    <row r="1976" spans="1:4">
      <c r="A1976" t="s">
        <v>391</v>
      </c>
      <c r="B1976" t="s">
        <v>3747</v>
      </c>
      <c r="C1976" t="s">
        <v>3748</v>
      </c>
      <c r="D1976" t="s">
        <v>7</v>
      </c>
    </row>
    <row r="1977" spans="1:4">
      <c r="A1977" t="s">
        <v>561</v>
      </c>
      <c r="B1977" t="s">
        <v>3749</v>
      </c>
      <c r="C1977" t="s">
        <v>3749</v>
      </c>
      <c r="D1977" t="s">
        <v>7</v>
      </c>
    </row>
    <row r="1978" spans="1:4">
      <c r="A1978" t="s">
        <v>358</v>
      </c>
      <c r="B1978" t="s">
        <v>3750</v>
      </c>
      <c r="C1978" t="s">
        <v>3751</v>
      </c>
      <c r="D1978" t="s">
        <v>29</v>
      </c>
    </row>
    <row r="1979" spans="1:4">
      <c r="A1979" t="s">
        <v>229</v>
      </c>
      <c r="B1979" t="s">
        <v>3752</v>
      </c>
      <c r="C1979" t="s">
        <v>3753</v>
      </c>
      <c r="D1979" t="s">
        <v>7</v>
      </c>
    </row>
    <row r="1980" spans="1:4">
      <c r="A1980" t="s">
        <v>229</v>
      </c>
      <c r="B1980" t="s">
        <v>3754</v>
      </c>
      <c r="C1980" t="s">
        <v>3754</v>
      </c>
      <c r="D1980" t="s">
        <v>7</v>
      </c>
    </row>
    <row r="1981" spans="1:4">
      <c r="A1981" t="s">
        <v>229</v>
      </c>
      <c r="B1981" t="s">
        <v>3755</v>
      </c>
      <c r="C1981" t="s">
        <v>3755</v>
      </c>
      <c r="D1981" t="s">
        <v>7</v>
      </c>
    </row>
    <row r="1982" spans="1:4">
      <c r="A1982" t="s">
        <v>229</v>
      </c>
      <c r="B1982" t="s">
        <v>3756</v>
      </c>
      <c r="C1982" t="s">
        <v>3756</v>
      </c>
      <c r="D1982" t="s">
        <v>7</v>
      </c>
    </row>
    <row r="1983" spans="1:4">
      <c r="A1983" t="s">
        <v>229</v>
      </c>
      <c r="B1983" t="s">
        <v>3757</v>
      </c>
      <c r="C1983" t="s">
        <v>3757</v>
      </c>
      <c r="D1983" t="s">
        <v>7</v>
      </c>
    </row>
    <row r="1984" spans="1:4">
      <c r="A1984" t="s">
        <v>229</v>
      </c>
      <c r="B1984" t="s">
        <v>3758</v>
      </c>
      <c r="C1984" t="s">
        <v>3758</v>
      </c>
      <c r="D1984" t="s">
        <v>7</v>
      </c>
    </row>
    <row r="1985" spans="1:4">
      <c r="A1985" t="s">
        <v>229</v>
      </c>
      <c r="B1985" t="s">
        <v>3759</v>
      </c>
      <c r="C1985" t="s">
        <v>3759</v>
      </c>
      <c r="D1985" t="s">
        <v>7</v>
      </c>
    </row>
    <row r="1986" spans="1:4">
      <c r="A1986" t="s">
        <v>229</v>
      </c>
      <c r="B1986" t="s">
        <v>3760</v>
      </c>
      <c r="C1986" t="s">
        <v>3760</v>
      </c>
      <c r="D1986" t="s">
        <v>7</v>
      </c>
    </row>
    <row r="1987" spans="1:4">
      <c r="A1987" t="s">
        <v>229</v>
      </c>
      <c r="B1987" t="s">
        <v>3761</v>
      </c>
      <c r="C1987" t="s">
        <v>3761</v>
      </c>
      <c r="D1987" t="s">
        <v>7</v>
      </c>
    </row>
    <row r="1988" spans="1:4">
      <c r="A1988" t="s">
        <v>229</v>
      </c>
      <c r="B1988" t="s">
        <v>3762</v>
      </c>
      <c r="C1988" t="s">
        <v>3762</v>
      </c>
      <c r="D1988" t="s">
        <v>7</v>
      </c>
    </row>
    <row r="1989" spans="1:4">
      <c r="A1989" t="s">
        <v>229</v>
      </c>
      <c r="B1989" t="s">
        <v>3763</v>
      </c>
      <c r="C1989" t="s">
        <v>3763</v>
      </c>
      <c r="D1989" t="s">
        <v>7</v>
      </c>
    </row>
    <row r="1990" spans="1:4">
      <c r="A1990" t="s">
        <v>229</v>
      </c>
      <c r="B1990" t="s">
        <v>3764</v>
      </c>
      <c r="C1990" t="s">
        <v>3764</v>
      </c>
      <c r="D1990" t="s">
        <v>7</v>
      </c>
    </row>
    <row r="1991" spans="1:4">
      <c r="A1991" t="s">
        <v>229</v>
      </c>
      <c r="B1991" t="s">
        <v>3765</v>
      </c>
      <c r="C1991" t="s">
        <v>3765</v>
      </c>
      <c r="D1991" t="s">
        <v>7</v>
      </c>
    </row>
    <row r="1992" spans="1:4">
      <c r="A1992" t="s">
        <v>229</v>
      </c>
      <c r="B1992" t="s">
        <v>3766</v>
      </c>
      <c r="C1992" t="s">
        <v>3766</v>
      </c>
      <c r="D1992" t="s">
        <v>7</v>
      </c>
    </row>
    <row r="1993" spans="1:4">
      <c r="A1993" t="s">
        <v>229</v>
      </c>
      <c r="B1993" t="s">
        <v>3767</v>
      </c>
      <c r="C1993" t="s">
        <v>3768</v>
      </c>
      <c r="D1993" t="s">
        <v>7</v>
      </c>
    </row>
    <row r="1994" spans="1:4">
      <c r="A1994" t="s">
        <v>229</v>
      </c>
      <c r="B1994" t="s">
        <v>3769</v>
      </c>
      <c r="C1994" t="s">
        <v>3770</v>
      </c>
      <c r="D1994" t="s">
        <v>7</v>
      </c>
    </row>
    <row r="1995" spans="1:4">
      <c r="A1995" t="s">
        <v>229</v>
      </c>
      <c r="B1995" t="s">
        <v>3771</v>
      </c>
      <c r="C1995" t="s">
        <v>3772</v>
      </c>
      <c r="D1995" t="s">
        <v>7</v>
      </c>
    </row>
    <row r="1996" spans="1:4">
      <c r="A1996" t="s">
        <v>229</v>
      </c>
      <c r="B1996" t="s">
        <v>3773</v>
      </c>
      <c r="C1996" t="s">
        <v>3774</v>
      </c>
      <c r="D1996" t="s">
        <v>7</v>
      </c>
    </row>
    <row r="1997" spans="1:4">
      <c r="A1997" t="s">
        <v>229</v>
      </c>
      <c r="B1997" t="s">
        <v>3775</v>
      </c>
      <c r="C1997" t="s">
        <v>3776</v>
      </c>
      <c r="D1997" t="s">
        <v>7</v>
      </c>
    </row>
    <row r="1998" spans="1:4">
      <c r="A1998" t="s">
        <v>229</v>
      </c>
      <c r="B1998" t="s">
        <v>3777</v>
      </c>
      <c r="C1998" t="s">
        <v>3778</v>
      </c>
      <c r="D1998" t="s">
        <v>7</v>
      </c>
    </row>
    <row r="1999" spans="1:4">
      <c r="A1999" t="s">
        <v>229</v>
      </c>
      <c r="B1999" t="s">
        <v>3779</v>
      </c>
      <c r="C1999" t="s">
        <v>3780</v>
      </c>
      <c r="D1999" t="s">
        <v>7</v>
      </c>
    </row>
    <row r="2000" spans="1:4">
      <c r="A2000" t="s">
        <v>928</v>
      </c>
      <c r="B2000" t="s">
        <v>3781</v>
      </c>
      <c r="C2000" t="s">
        <v>3782</v>
      </c>
      <c r="D2000" t="s">
        <v>7</v>
      </c>
    </row>
    <row r="2001" spans="1:4">
      <c r="A2001" t="s">
        <v>848</v>
      </c>
      <c r="B2001" t="s">
        <v>3783</v>
      </c>
      <c r="C2001" t="s">
        <v>3783</v>
      </c>
      <c r="D2001" t="s">
        <v>29</v>
      </c>
    </row>
    <row r="2002" spans="1:4">
      <c r="A2002" t="s">
        <v>229</v>
      </c>
      <c r="B2002" t="s">
        <v>3784</v>
      </c>
      <c r="C2002" t="s">
        <v>3784</v>
      </c>
      <c r="D2002" t="s">
        <v>7</v>
      </c>
    </row>
    <row r="2003" spans="1:4">
      <c r="A2003" t="s">
        <v>358</v>
      </c>
      <c r="B2003" t="s">
        <v>3785</v>
      </c>
      <c r="C2003" t="s">
        <v>3786</v>
      </c>
      <c r="D2003" t="s">
        <v>7</v>
      </c>
    </row>
    <row r="2004" spans="1:4">
      <c r="A2004" t="s">
        <v>358</v>
      </c>
      <c r="B2004" t="s">
        <v>3787</v>
      </c>
      <c r="C2004" t="s">
        <v>3788</v>
      </c>
      <c r="D2004" t="s">
        <v>7</v>
      </c>
    </row>
    <row r="2005" spans="1:4">
      <c r="A2005" t="s">
        <v>358</v>
      </c>
      <c r="B2005" t="s">
        <v>3789</v>
      </c>
      <c r="C2005" t="s">
        <v>3790</v>
      </c>
      <c r="D2005" t="s">
        <v>7</v>
      </c>
    </row>
    <row r="2006" spans="1:4">
      <c r="A2006" t="s">
        <v>358</v>
      </c>
      <c r="B2006" t="s">
        <v>3791</v>
      </c>
      <c r="C2006" t="s">
        <v>3792</v>
      </c>
      <c r="D2006" t="s">
        <v>7</v>
      </c>
    </row>
    <row r="2007" spans="1:4">
      <c r="A2007" t="s">
        <v>358</v>
      </c>
      <c r="B2007" t="s">
        <v>3793</v>
      </c>
      <c r="C2007" t="s">
        <v>3794</v>
      </c>
      <c r="D2007" t="s">
        <v>7</v>
      </c>
    </row>
    <row r="2008" spans="1:4">
      <c r="A2008" t="s">
        <v>358</v>
      </c>
      <c r="B2008" t="s">
        <v>3795</v>
      </c>
      <c r="C2008" t="s">
        <v>3796</v>
      </c>
      <c r="D2008" t="s">
        <v>29</v>
      </c>
    </row>
    <row r="2009" spans="1:4">
      <c r="A2009" t="s">
        <v>777</v>
      </c>
      <c r="B2009" t="s">
        <v>3797</v>
      </c>
      <c r="C2009" t="s">
        <v>3798</v>
      </c>
      <c r="D2009" t="s">
        <v>7</v>
      </c>
    </row>
    <row r="2010" spans="1:4">
      <c r="A2010" t="s">
        <v>853</v>
      </c>
      <c r="B2010" t="s">
        <v>3799</v>
      </c>
      <c r="C2010" t="s">
        <v>3800</v>
      </c>
      <c r="D2010" t="s">
        <v>7</v>
      </c>
    </row>
    <row r="2011" spans="1:4">
      <c r="A2011" t="s">
        <v>853</v>
      </c>
      <c r="B2011" t="s">
        <v>3801</v>
      </c>
      <c r="C2011" t="s">
        <v>3802</v>
      </c>
      <c r="D2011" t="s">
        <v>7</v>
      </c>
    </row>
    <row r="2012" spans="1:4">
      <c r="A2012" t="s">
        <v>26</v>
      </c>
      <c r="B2012" t="s">
        <v>3803</v>
      </c>
      <c r="C2012" t="s">
        <v>3804</v>
      </c>
      <c r="D2012" t="s">
        <v>7</v>
      </c>
    </row>
    <row r="2013" spans="1:4">
      <c r="A2013" t="s">
        <v>588</v>
      </c>
      <c r="B2013" t="s">
        <v>3805</v>
      </c>
      <c r="C2013" t="s">
        <v>3805</v>
      </c>
      <c r="D2013" t="s">
        <v>7</v>
      </c>
    </row>
    <row r="2014" spans="1:4">
      <c r="A2014" t="s">
        <v>565</v>
      </c>
      <c r="B2014" t="s">
        <v>3806</v>
      </c>
      <c r="C2014" t="s">
        <v>3807</v>
      </c>
      <c r="D2014" t="s">
        <v>7</v>
      </c>
    </row>
    <row r="2015" spans="1:4">
      <c r="A2015" t="s">
        <v>853</v>
      </c>
      <c r="B2015" t="s">
        <v>3808</v>
      </c>
      <c r="C2015" t="s">
        <v>3809</v>
      </c>
      <c r="D2015" t="s">
        <v>7</v>
      </c>
    </row>
    <row r="2016" spans="1:4">
      <c r="A2016" t="s">
        <v>565</v>
      </c>
      <c r="B2016" t="s">
        <v>3810</v>
      </c>
      <c r="C2016" t="s">
        <v>3811</v>
      </c>
      <c r="D2016" t="s">
        <v>7</v>
      </c>
    </row>
    <row r="2017" spans="1:4">
      <c r="A2017" t="s">
        <v>565</v>
      </c>
      <c r="B2017" t="s">
        <v>3812</v>
      </c>
      <c r="C2017" t="s">
        <v>3813</v>
      </c>
      <c r="D2017" t="s">
        <v>29</v>
      </c>
    </row>
    <row r="2018" spans="1:4">
      <c r="A2018" t="s">
        <v>413</v>
      </c>
      <c r="B2018" t="s">
        <v>3814</v>
      </c>
      <c r="C2018" t="s">
        <v>3815</v>
      </c>
      <c r="D2018" t="s">
        <v>7</v>
      </c>
    </row>
    <row r="2019" spans="1:4">
      <c r="A2019" t="s">
        <v>413</v>
      </c>
      <c r="B2019" t="s">
        <v>3816</v>
      </c>
      <c r="C2019" t="s">
        <v>3817</v>
      </c>
      <c r="D2019" t="s">
        <v>7</v>
      </c>
    </row>
    <row r="2020" spans="1:4">
      <c r="A2020" t="s">
        <v>413</v>
      </c>
      <c r="B2020" t="s">
        <v>3818</v>
      </c>
      <c r="C2020" t="s">
        <v>3819</v>
      </c>
      <c r="D2020" t="s">
        <v>7</v>
      </c>
    </row>
    <row r="2021" spans="1:4">
      <c r="A2021" t="s">
        <v>391</v>
      </c>
      <c r="B2021" t="s">
        <v>3820</v>
      </c>
      <c r="C2021" t="s">
        <v>3821</v>
      </c>
      <c r="D2021" t="s">
        <v>7</v>
      </c>
    </row>
    <row r="2022" spans="1:4">
      <c r="A2022" t="s">
        <v>229</v>
      </c>
      <c r="B2022" t="s">
        <v>3822</v>
      </c>
      <c r="C2022" t="s">
        <v>3823</v>
      </c>
      <c r="D2022" t="s">
        <v>7</v>
      </c>
    </row>
    <row r="2023" spans="1:4">
      <c r="A2023" t="s">
        <v>229</v>
      </c>
      <c r="B2023" t="s">
        <v>3824</v>
      </c>
      <c r="C2023" t="s">
        <v>3825</v>
      </c>
      <c r="D2023" t="s">
        <v>7</v>
      </c>
    </row>
    <row r="2024" spans="1:4">
      <c r="A2024" t="s">
        <v>425</v>
      </c>
      <c r="B2024" t="s">
        <v>3826</v>
      </c>
      <c r="C2024" t="s">
        <v>3827</v>
      </c>
      <c r="D2024" t="s">
        <v>7</v>
      </c>
    </row>
    <row r="2025" spans="1:4">
      <c r="A2025" t="s">
        <v>410</v>
      </c>
      <c r="B2025" t="s">
        <v>3828</v>
      </c>
      <c r="C2025" t="s">
        <v>3829</v>
      </c>
      <c r="D2025" t="s">
        <v>7</v>
      </c>
    </row>
    <row r="2026" spans="1:4">
      <c r="A2026" t="s">
        <v>766</v>
      </c>
      <c r="B2026" t="s">
        <v>3830</v>
      </c>
      <c r="C2026" t="s">
        <v>3831</v>
      </c>
      <c r="D2026" t="s">
        <v>29</v>
      </c>
    </row>
    <row r="2027" spans="1:4">
      <c r="A2027" t="s">
        <v>777</v>
      </c>
      <c r="B2027" t="s">
        <v>3832</v>
      </c>
      <c r="C2027" t="s">
        <v>3833</v>
      </c>
      <c r="D2027" t="s">
        <v>7</v>
      </c>
    </row>
    <row r="2028" spans="1:4">
      <c r="A2028" t="s">
        <v>229</v>
      </c>
      <c r="B2028" t="s">
        <v>3834</v>
      </c>
      <c r="C2028" t="s">
        <v>3834</v>
      </c>
      <c r="D2028" t="s">
        <v>7</v>
      </c>
    </row>
    <row r="2029" spans="1:4">
      <c r="A2029" t="s">
        <v>229</v>
      </c>
      <c r="B2029" t="s">
        <v>3835</v>
      </c>
      <c r="C2029" t="s">
        <v>3835</v>
      </c>
      <c r="D2029" t="s">
        <v>7</v>
      </c>
    </row>
    <row r="2030" spans="1:4">
      <c r="A2030" t="s">
        <v>229</v>
      </c>
      <c r="B2030" t="s">
        <v>3836</v>
      </c>
      <c r="C2030" t="s">
        <v>3836</v>
      </c>
      <c r="D2030" t="s">
        <v>7</v>
      </c>
    </row>
    <row r="2031" spans="1:4">
      <c r="A2031" t="s">
        <v>229</v>
      </c>
      <c r="B2031" t="s">
        <v>3837</v>
      </c>
      <c r="C2031" t="s">
        <v>3837</v>
      </c>
      <c r="D2031" t="s">
        <v>7</v>
      </c>
    </row>
    <row r="2032" spans="1:4">
      <c r="A2032" t="s">
        <v>229</v>
      </c>
      <c r="B2032" t="s">
        <v>3838</v>
      </c>
      <c r="C2032" t="s">
        <v>3838</v>
      </c>
      <c r="D2032" t="s">
        <v>7</v>
      </c>
    </row>
    <row r="2033" spans="1:4">
      <c r="A2033" t="s">
        <v>777</v>
      </c>
      <c r="B2033" t="s">
        <v>3839</v>
      </c>
      <c r="C2033" t="s">
        <v>3840</v>
      </c>
      <c r="D2033" t="s">
        <v>7</v>
      </c>
    </row>
    <row r="2034" spans="1:4">
      <c r="A2034" t="s">
        <v>853</v>
      </c>
      <c r="B2034" t="s">
        <v>3841</v>
      </c>
      <c r="C2034" t="s">
        <v>3842</v>
      </c>
      <c r="D2034" t="s">
        <v>7</v>
      </c>
    </row>
    <row r="2035" spans="1:4">
      <c r="A2035" t="s">
        <v>229</v>
      </c>
      <c r="B2035" t="s">
        <v>3843</v>
      </c>
      <c r="C2035" t="s">
        <v>3844</v>
      </c>
      <c r="D2035" t="s">
        <v>7</v>
      </c>
    </row>
    <row r="2036" spans="1:4">
      <c r="A2036" t="s">
        <v>229</v>
      </c>
      <c r="B2036" t="s">
        <v>3845</v>
      </c>
      <c r="C2036" t="s">
        <v>3846</v>
      </c>
      <c r="D2036" t="s">
        <v>7</v>
      </c>
    </row>
    <row r="2037" spans="1:4">
      <c r="A2037" t="s">
        <v>229</v>
      </c>
      <c r="B2037" t="s">
        <v>3847</v>
      </c>
      <c r="C2037" t="s">
        <v>3848</v>
      </c>
      <c r="D2037" t="s">
        <v>7</v>
      </c>
    </row>
    <row r="2038" spans="1:4">
      <c r="A2038" t="s">
        <v>588</v>
      </c>
      <c r="B2038" t="s">
        <v>3849</v>
      </c>
      <c r="C2038" t="s">
        <v>3850</v>
      </c>
      <c r="D2038" t="s">
        <v>7</v>
      </c>
    </row>
    <row r="2039" spans="1:4">
      <c r="A2039" t="s">
        <v>425</v>
      </c>
      <c r="B2039" t="s">
        <v>3851</v>
      </c>
      <c r="C2039" t="s">
        <v>3852</v>
      </c>
      <c r="D2039" t="s">
        <v>29</v>
      </c>
    </row>
    <row r="2040" spans="1:4">
      <c r="A2040" t="s">
        <v>565</v>
      </c>
      <c r="B2040" t="s">
        <v>3853</v>
      </c>
      <c r="C2040" t="s">
        <v>3854</v>
      </c>
      <c r="D2040" t="s">
        <v>7</v>
      </c>
    </row>
    <row r="2041" spans="1:4">
      <c r="A2041" t="s">
        <v>425</v>
      </c>
      <c r="B2041" t="s">
        <v>3855</v>
      </c>
      <c r="C2041" t="s">
        <v>3856</v>
      </c>
      <c r="D2041" t="s">
        <v>29</v>
      </c>
    </row>
    <row r="2042" spans="1:4">
      <c r="A2042" t="s">
        <v>30</v>
      </c>
      <c r="B2042" t="s">
        <v>3857</v>
      </c>
      <c r="C2042" t="s">
        <v>3858</v>
      </c>
      <c r="D2042" t="s">
        <v>29</v>
      </c>
    </row>
    <row r="2043" spans="1:4">
      <c r="A2043" t="s">
        <v>26</v>
      </c>
      <c r="B2043" t="s">
        <v>3859</v>
      </c>
      <c r="C2043" t="s">
        <v>3860</v>
      </c>
      <c r="D2043" t="s">
        <v>7</v>
      </c>
    </row>
    <row r="2044" spans="1:4">
      <c r="A2044" t="s">
        <v>814</v>
      </c>
      <c r="B2044" t="s">
        <v>3861</v>
      </c>
      <c r="C2044" t="s">
        <v>3861</v>
      </c>
      <c r="D2044" t="s">
        <v>29</v>
      </c>
    </row>
    <row r="2045" spans="1:4">
      <c r="A2045" t="s">
        <v>814</v>
      </c>
      <c r="B2045" t="s">
        <v>3862</v>
      </c>
      <c r="C2045" t="s">
        <v>3863</v>
      </c>
      <c r="D2045" t="s">
        <v>29</v>
      </c>
    </row>
    <row r="2046" spans="1:4">
      <c r="A2046" t="s">
        <v>814</v>
      </c>
      <c r="B2046" t="s">
        <v>3864</v>
      </c>
      <c r="C2046" t="s">
        <v>3865</v>
      </c>
      <c r="D2046" t="s">
        <v>29</v>
      </c>
    </row>
    <row r="2047" spans="1:4">
      <c r="A2047" t="s">
        <v>814</v>
      </c>
      <c r="B2047" t="s">
        <v>3866</v>
      </c>
      <c r="C2047" t="s">
        <v>3867</v>
      </c>
      <c r="D2047" t="s">
        <v>29</v>
      </c>
    </row>
    <row r="2048" spans="1:4">
      <c r="A2048" t="s">
        <v>814</v>
      </c>
      <c r="B2048" t="s">
        <v>3868</v>
      </c>
      <c r="C2048" t="s">
        <v>3869</v>
      </c>
      <c r="D2048" t="s">
        <v>29</v>
      </c>
    </row>
    <row r="2049" spans="1:4">
      <c r="A2049" t="s">
        <v>814</v>
      </c>
      <c r="B2049" t="s">
        <v>3870</v>
      </c>
      <c r="C2049" t="s">
        <v>3871</v>
      </c>
      <c r="D2049" t="s">
        <v>29</v>
      </c>
    </row>
    <row r="2050" spans="1:4">
      <c r="A2050" t="s">
        <v>814</v>
      </c>
      <c r="B2050" t="s">
        <v>3872</v>
      </c>
      <c r="C2050" t="s">
        <v>3873</v>
      </c>
      <c r="D2050" t="s">
        <v>7</v>
      </c>
    </row>
    <row r="2051" spans="1:4">
      <c r="A2051" t="s">
        <v>814</v>
      </c>
      <c r="B2051" t="s">
        <v>3874</v>
      </c>
      <c r="C2051" t="s">
        <v>3875</v>
      </c>
      <c r="D2051" t="s">
        <v>29</v>
      </c>
    </row>
    <row r="2052" spans="1:4">
      <c r="A2052" t="s">
        <v>814</v>
      </c>
      <c r="B2052" t="s">
        <v>3876</v>
      </c>
      <c r="C2052" t="s">
        <v>3877</v>
      </c>
      <c r="D2052" t="s">
        <v>29</v>
      </c>
    </row>
    <row r="2053" spans="1:4">
      <c r="A2053" t="s">
        <v>814</v>
      </c>
      <c r="B2053" t="s">
        <v>3878</v>
      </c>
      <c r="C2053" t="s">
        <v>3879</v>
      </c>
      <c r="D2053" t="s">
        <v>29</v>
      </c>
    </row>
    <row r="2054" spans="1:4">
      <c r="A2054" t="s">
        <v>814</v>
      </c>
      <c r="B2054" t="s">
        <v>3880</v>
      </c>
      <c r="C2054" t="s">
        <v>3881</v>
      </c>
      <c r="D2054" t="s">
        <v>29</v>
      </c>
    </row>
    <row r="2055" spans="1:4">
      <c r="A2055" t="s">
        <v>814</v>
      </c>
      <c r="B2055" t="s">
        <v>3882</v>
      </c>
      <c r="C2055" t="s">
        <v>3883</v>
      </c>
      <c r="D2055" t="s">
        <v>29</v>
      </c>
    </row>
    <row r="2056" spans="1:4">
      <c r="A2056" t="s">
        <v>777</v>
      </c>
      <c r="B2056" t="s">
        <v>3884</v>
      </c>
      <c r="C2056" t="s">
        <v>3885</v>
      </c>
      <c r="D2056" t="s">
        <v>7</v>
      </c>
    </row>
    <row r="2057" spans="1:4">
      <c r="A2057" t="s">
        <v>814</v>
      </c>
      <c r="B2057" t="s">
        <v>3886</v>
      </c>
      <c r="C2057" t="s">
        <v>3887</v>
      </c>
      <c r="D2057" t="s">
        <v>29</v>
      </c>
    </row>
    <row r="2058" spans="1:4">
      <c r="A2058" t="s">
        <v>814</v>
      </c>
      <c r="B2058" t="s">
        <v>3888</v>
      </c>
      <c r="C2058" t="s">
        <v>3889</v>
      </c>
      <c r="D2058" t="s">
        <v>29</v>
      </c>
    </row>
    <row r="2059" spans="1:4">
      <c r="A2059" t="s">
        <v>814</v>
      </c>
      <c r="B2059" t="s">
        <v>3890</v>
      </c>
      <c r="C2059" t="s">
        <v>3891</v>
      </c>
      <c r="D2059" t="s">
        <v>29</v>
      </c>
    </row>
    <row r="2060" spans="1:4">
      <c r="A2060" t="s">
        <v>814</v>
      </c>
      <c r="B2060" t="s">
        <v>3892</v>
      </c>
      <c r="C2060" t="s">
        <v>3893</v>
      </c>
      <c r="D2060" t="s">
        <v>29</v>
      </c>
    </row>
    <row r="2061" spans="1:4">
      <c r="A2061" t="s">
        <v>814</v>
      </c>
      <c r="B2061" t="s">
        <v>3894</v>
      </c>
      <c r="C2061" t="s">
        <v>3895</v>
      </c>
      <c r="D2061" t="s">
        <v>29</v>
      </c>
    </row>
    <row r="2062" spans="1:4">
      <c r="A2062" t="s">
        <v>814</v>
      </c>
      <c r="B2062" t="s">
        <v>3896</v>
      </c>
      <c r="C2062" t="s">
        <v>3897</v>
      </c>
      <c r="D2062" t="s">
        <v>29</v>
      </c>
    </row>
    <row r="2063" spans="1:4">
      <c r="A2063" t="s">
        <v>814</v>
      </c>
      <c r="B2063" t="s">
        <v>3898</v>
      </c>
      <c r="C2063" t="s">
        <v>3899</v>
      </c>
      <c r="D2063" t="s">
        <v>29</v>
      </c>
    </row>
    <row r="2064" spans="1:4">
      <c r="A2064" t="s">
        <v>814</v>
      </c>
      <c r="B2064" t="s">
        <v>3900</v>
      </c>
      <c r="C2064" t="s">
        <v>3901</v>
      </c>
      <c r="D2064" t="s">
        <v>29</v>
      </c>
    </row>
    <row r="2065" spans="1:4">
      <c r="A2065" t="s">
        <v>814</v>
      </c>
      <c r="B2065" t="s">
        <v>3902</v>
      </c>
      <c r="C2065" t="s">
        <v>3903</v>
      </c>
      <c r="D2065" t="s">
        <v>29</v>
      </c>
    </row>
    <row r="2066" spans="1:4">
      <c r="A2066" t="s">
        <v>814</v>
      </c>
      <c r="B2066" t="s">
        <v>3904</v>
      </c>
      <c r="C2066" t="s">
        <v>3905</v>
      </c>
      <c r="D2066" t="s">
        <v>29</v>
      </c>
    </row>
    <row r="2067" spans="1:4">
      <c r="A2067" t="s">
        <v>814</v>
      </c>
      <c r="B2067" t="s">
        <v>3906</v>
      </c>
      <c r="C2067" t="s">
        <v>3907</v>
      </c>
      <c r="D2067" t="s">
        <v>29</v>
      </c>
    </row>
    <row r="2068" spans="1:4">
      <c r="A2068" t="s">
        <v>814</v>
      </c>
      <c r="B2068" t="s">
        <v>3908</v>
      </c>
      <c r="C2068" t="s">
        <v>3909</v>
      </c>
      <c r="D2068" t="s">
        <v>29</v>
      </c>
    </row>
    <row r="2069" spans="1:4">
      <c r="A2069" t="s">
        <v>814</v>
      </c>
      <c r="B2069" t="s">
        <v>3910</v>
      </c>
      <c r="C2069" t="s">
        <v>3911</v>
      </c>
      <c r="D2069" t="s">
        <v>29</v>
      </c>
    </row>
    <row r="2070" spans="1:4">
      <c r="A2070" t="s">
        <v>814</v>
      </c>
      <c r="B2070" t="s">
        <v>3912</v>
      </c>
      <c r="C2070" t="s">
        <v>3913</v>
      </c>
      <c r="D2070" t="s">
        <v>29</v>
      </c>
    </row>
    <row r="2071" spans="1:4">
      <c r="A2071" t="s">
        <v>814</v>
      </c>
      <c r="B2071" t="s">
        <v>3914</v>
      </c>
      <c r="C2071" t="s">
        <v>3915</v>
      </c>
      <c r="D2071" t="s">
        <v>29</v>
      </c>
    </row>
    <row r="2072" spans="1:4">
      <c r="A2072" t="s">
        <v>814</v>
      </c>
      <c r="B2072" t="s">
        <v>3916</v>
      </c>
      <c r="C2072" t="s">
        <v>3917</v>
      </c>
      <c r="D2072" t="s">
        <v>29</v>
      </c>
    </row>
    <row r="2073" spans="1:4">
      <c r="A2073" t="s">
        <v>814</v>
      </c>
      <c r="B2073" t="s">
        <v>3918</v>
      </c>
      <c r="C2073" t="s">
        <v>3919</v>
      </c>
      <c r="D2073" t="s">
        <v>29</v>
      </c>
    </row>
    <row r="2074" spans="1:4">
      <c r="A2074" t="s">
        <v>814</v>
      </c>
      <c r="B2074" t="s">
        <v>3920</v>
      </c>
      <c r="C2074" t="s">
        <v>3921</v>
      </c>
      <c r="D2074" t="s">
        <v>29</v>
      </c>
    </row>
    <row r="2075" spans="1:4">
      <c r="A2075" t="s">
        <v>814</v>
      </c>
      <c r="B2075" t="s">
        <v>3922</v>
      </c>
      <c r="C2075" t="s">
        <v>3923</v>
      </c>
      <c r="D2075" t="s">
        <v>29</v>
      </c>
    </row>
    <row r="2076" spans="1:4">
      <c r="A2076" t="s">
        <v>814</v>
      </c>
      <c r="B2076" t="s">
        <v>3924</v>
      </c>
      <c r="C2076" t="s">
        <v>3925</v>
      </c>
      <c r="D2076" t="s">
        <v>29</v>
      </c>
    </row>
    <row r="2077" spans="1:4">
      <c r="A2077" t="s">
        <v>814</v>
      </c>
      <c r="B2077" t="s">
        <v>3926</v>
      </c>
      <c r="C2077" t="s">
        <v>3927</v>
      </c>
      <c r="D2077" t="s">
        <v>29</v>
      </c>
    </row>
    <row r="2078" spans="1:4">
      <c r="A2078" t="s">
        <v>814</v>
      </c>
      <c r="B2078" t="s">
        <v>3928</v>
      </c>
      <c r="C2078" t="s">
        <v>3929</v>
      </c>
      <c r="D2078" t="s">
        <v>29</v>
      </c>
    </row>
    <row r="2079" spans="1:4">
      <c r="A2079" t="s">
        <v>814</v>
      </c>
      <c r="B2079" t="s">
        <v>3930</v>
      </c>
      <c r="C2079" t="s">
        <v>3931</v>
      </c>
      <c r="D2079" t="s">
        <v>29</v>
      </c>
    </row>
    <row r="2080" spans="1:4">
      <c r="A2080" t="s">
        <v>814</v>
      </c>
      <c r="B2080" t="s">
        <v>3932</v>
      </c>
      <c r="C2080" t="s">
        <v>3933</v>
      </c>
      <c r="D2080" t="s">
        <v>29</v>
      </c>
    </row>
    <row r="2081" spans="1:4">
      <c r="A2081" t="s">
        <v>814</v>
      </c>
      <c r="B2081" t="s">
        <v>3934</v>
      </c>
      <c r="C2081" t="s">
        <v>3935</v>
      </c>
      <c r="D2081" t="s">
        <v>29</v>
      </c>
    </row>
    <row r="2082" spans="1:4">
      <c r="A2082" t="s">
        <v>814</v>
      </c>
      <c r="B2082" t="s">
        <v>3936</v>
      </c>
      <c r="C2082" t="s">
        <v>3937</v>
      </c>
      <c r="D2082" t="s">
        <v>29</v>
      </c>
    </row>
    <row r="2083" spans="1:4">
      <c r="A2083" t="s">
        <v>814</v>
      </c>
      <c r="B2083" t="s">
        <v>3938</v>
      </c>
      <c r="C2083" t="s">
        <v>3939</v>
      </c>
      <c r="D2083" t="s">
        <v>29</v>
      </c>
    </row>
    <row r="2084" spans="1:4">
      <c r="A2084" t="s">
        <v>413</v>
      </c>
      <c r="B2084" t="s">
        <v>3940</v>
      </c>
      <c r="C2084" t="s">
        <v>3941</v>
      </c>
      <c r="D2084" t="s">
        <v>7</v>
      </c>
    </row>
    <row r="2085" spans="1:4">
      <c r="A2085" t="s">
        <v>777</v>
      </c>
      <c r="B2085" t="s">
        <v>3942</v>
      </c>
      <c r="C2085" t="s">
        <v>3943</v>
      </c>
      <c r="D2085" t="s">
        <v>7</v>
      </c>
    </row>
    <row r="2086" spans="1:4">
      <c r="A2086" t="s">
        <v>413</v>
      </c>
      <c r="B2086" t="s">
        <v>3944</v>
      </c>
      <c r="C2086" t="s">
        <v>3945</v>
      </c>
      <c r="D2086" t="s">
        <v>7</v>
      </c>
    </row>
    <row r="2087" spans="1:4">
      <c r="A2087" t="s">
        <v>413</v>
      </c>
      <c r="B2087" t="s">
        <v>3946</v>
      </c>
      <c r="C2087" t="s">
        <v>3947</v>
      </c>
      <c r="D2087" t="s">
        <v>7</v>
      </c>
    </row>
    <row r="2088" spans="1:4">
      <c r="A2088" t="s">
        <v>565</v>
      </c>
      <c r="B2088" t="s">
        <v>3948</v>
      </c>
      <c r="C2088" t="s">
        <v>3948</v>
      </c>
      <c r="D2088" t="s">
        <v>7</v>
      </c>
    </row>
    <row r="2089" spans="1:4">
      <c r="A2089" t="s">
        <v>777</v>
      </c>
      <c r="B2089" t="s">
        <v>3949</v>
      </c>
      <c r="C2089" t="s">
        <v>3950</v>
      </c>
      <c r="D2089" t="s">
        <v>7</v>
      </c>
    </row>
    <row r="2090" spans="1:4">
      <c r="A2090" t="s">
        <v>777</v>
      </c>
      <c r="B2090" t="s">
        <v>3951</v>
      </c>
      <c r="C2090" t="s">
        <v>3952</v>
      </c>
      <c r="D2090" t="s">
        <v>7</v>
      </c>
    </row>
    <row r="2091" spans="1:4">
      <c r="A2091" t="s">
        <v>565</v>
      </c>
      <c r="B2091" t="s">
        <v>3953</v>
      </c>
      <c r="C2091" t="s">
        <v>3954</v>
      </c>
      <c r="D2091" t="s">
        <v>29</v>
      </c>
    </row>
    <row r="2092" spans="1:4">
      <c r="A2092" t="s">
        <v>565</v>
      </c>
      <c r="B2092" t="s">
        <v>3955</v>
      </c>
      <c r="C2092" t="s">
        <v>3956</v>
      </c>
      <c r="D2092" t="s">
        <v>7</v>
      </c>
    </row>
    <row r="2093" spans="1:4">
      <c r="A2093" t="s">
        <v>565</v>
      </c>
      <c r="B2093" t="s">
        <v>3957</v>
      </c>
      <c r="C2093" t="s">
        <v>3958</v>
      </c>
      <c r="D2093" t="s">
        <v>7</v>
      </c>
    </row>
    <row r="2094" spans="1:4">
      <c r="A2094" t="s">
        <v>561</v>
      </c>
      <c r="B2094" t="s">
        <v>3959</v>
      </c>
      <c r="C2094" t="s">
        <v>3959</v>
      </c>
      <c r="D2094" t="s">
        <v>7</v>
      </c>
    </row>
    <row r="2095" spans="1:4">
      <c r="A2095" t="s">
        <v>410</v>
      </c>
      <c r="B2095" t="s">
        <v>3960</v>
      </c>
      <c r="C2095" t="s">
        <v>3961</v>
      </c>
      <c r="D2095" t="s">
        <v>29</v>
      </c>
    </row>
    <row r="2096" spans="1:4">
      <c r="A2096" t="s">
        <v>26</v>
      </c>
      <c r="B2096" t="s">
        <v>3962</v>
      </c>
      <c r="C2096" t="s">
        <v>3963</v>
      </c>
      <c r="D2096" t="s">
        <v>29</v>
      </c>
    </row>
    <row r="2097" spans="1:4">
      <c r="A2097" t="s">
        <v>26</v>
      </c>
      <c r="B2097" t="s">
        <v>3964</v>
      </c>
      <c r="C2097" t="s">
        <v>3965</v>
      </c>
      <c r="D2097" t="s">
        <v>29</v>
      </c>
    </row>
    <row r="2098" spans="1:4">
      <c r="A2098" t="s">
        <v>391</v>
      </c>
      <c r="B2098" t="s">
        <v>3966</v>
      </c>
      <c r="C2098" t="s">
        <v>3967</v>
      </c>
      <c r="D2098" t="s">
        <v>7</v>
      </c>
    </row>
    <row r="2099" spans="1:4">
      <c r="A2099" t="s">
        <v>565</v>
      </c>
      <c r="B2099" t="s">
        <v>3968</v>
      </c>
      <c r="C2099" t="s">
        <v>3969</v>
      </c>
      <c r="D2099" t="s">
        <v>29</v>
      </c>
    </row>
    <row r="2100" spans="1:4">
      <c r="A2100" t="s">
        <v>358</v>
      </c>
      <c r="B2100" t="s">
        <v>3970</v>
      </c>
      <c r="C2100" t="s">
        <v>3971</v>
      </c>
      <c r="D2100" t="s">
        <v>7</v>
      </c>
    </row>
    <row r="2101" spans="1:4">
      <c r="A2101" t="s">
        <v>413</v>
      </c>
      <c r="B2101" t="s">
        <v>3972</v>
      </c>
      <c r="C2101" t="s">
        <v>3973</v>
      </c>
      <c r="D2101" t="s">
        <v>7</v>
      </c>
    </row>
    <row r="2102" spans="1:4">
      <c r="A2102" t="s">
        <v>358</v>
      </c>
      <c r="B2102" t="s">
        <v>3974</v>
      </c>
      <c r="C2102" t="s">
        <v>3975</v>
      </c>
      <c r="D2102" t="s">
        <v>7</v>
      </c>
    </row>
    <row r="2103" spans="1:4">
      <c r="A2103" t="s">
        <v>229</v>
      </c>
      <c r="B2103" t="s">
        <v>3976</v>
      </c>
      <c r="C2103" t="s">
        <v>3976</v>
      </c>
      <c r="D2103" t="s">
        <v>7</v>
      </c>
    </row>
    <row r="2104" spans="1:4">
      <c r="A2104" t="s">
        <v>358</v>
      </c>
      <c r="B2104" t="s">
        <v>3977</v>
      </c>
      <c r="C2104" t="s">
        <v>3978</v>
      </c>
      <c r="D2104" t="s">
        <v>7</v>
      </c>
    </row>
    <row r="2105" spans="1:4">
      <c r="A2105" t="s">
        <v>229</v>
      </c>
      <c r="B2105" t="s">
        <v>3979</v>
      </c>
      <c r="C2105" t="s">
        <v>3980</v>
      </c>
      <c r="D2105" t="s">
        <v>7</v>
      </c>
    </row>
    <row r="2106" spans="1:4">
      <c r="A2106" t="s">
        <v>453</v>
      </c>
      <c r="B2106" t="s">
        <v>3981</v>
      </c>
      <c r="C2106" t="s">
        <v>3982</v>
      </c>
      <c r="D2106" t="s">
        <v>7</v>
      </c>
    </row>
    <row r="2107" spans="1:4">
      <c r="A2107" t="s">
        <v>848</v>
      </c>
      <c r="B2107" t="s">
        <v>3983</v>
      </c>
      <c r="C2107" t="s">
        <v>3984</v>
      </c>
      <c r="D2107" t="s">
        <v>7</v>
      </c>
    </row>
    <row r="2108" spans="1:4">
      <c r="A2108" t="s">
        <v>848</v>
      </c>
      <c r="B2108" t="s">
        <v>3985</v>
      </c>
      <c r="C2108" t="s">
        <v>3986</v>
      </c>
      <c r="D2108" t="s">
        <v>7</v>
      </c>
    </row>
    <row r="2109" spans="1:4">
      <c r="A2109" t="s">
        <v>848</v>
      </c>
      <c r="B2109" t="s">
        <v>3987</v>
      </c>
      <c r="C2109" t="s">
        <v>3988</v>
      </c>
      <c r="D2109" t="s">
        <v>7</v>
      </c>
    </row>
    <row r="2110" spans="1:4">
      <c r="A2110" t="s">
        <v>565</v>
      </c>
      <c r="B2110" t="s">
        <v>3989</v>
      </c>
      <c r="C2110" t="s">
        <v>3989</v>
      </c>
      <c r="D2110" t="s">
        <v>7</v>
      </c>
    </row>
    <row r="2111" spans="1:4">
      <c r="A2111" t="s">
        <v>453</v>
      </c>
      <c r="B2111" t="s">
        <v>3990</v>
      </c>
      <c r="C2111" t="s">
        <v>3991</v>
      </c>
      <c r="D2111" t="s">
        <v>7</v>
      </c>
    </row>
    <row r="2112" spans="1:4">
      <c r="A2112" t="s">
        <v>565</v>
      </c>
      <c r="B2112" t="s">
        <v>3992</v>
      </c>
      <c r="C2112" t="s">
        <v>3993</v>
      </c>
      <c r="D2112" t="s">
        <v>29</v>
      </c>
    </row>
    <row r="2113" spans="1:4">
      <c r="A2113" t="s">
        <v>565</v>
      </c>
      <c r="B2113" t="s">
        <v>3994</v>
      </c>
      <c r="C2113" t="s">
        <v>3995</v>
      </c>
      <c r="D2113" t="s">
        <v>7</v>
      </c>
    </row>
    <row r="2114" spans="1:4">
      <c r="A2114" t="s">
        <v>565</v>
      </c>
      <c r="B2114" t="s">
        <v>3996</v>
      </c>
      <c r="C2114" t="s">
        <v>3997</v>
      </c>
      <c r="D2114" t="s">
        <v>7</v>
      </c>
    </row>
    <row r="2115" spans="1:4">
      <c r="A2115" t="s">
        <v>565</v>
      </c>
      <c r="B2115" t="s">
        <v>3998</v>
      </c>
      <c r="C2115" t="s">
        <v>3999</v>
      </c>
      <c r="D2115" t="s">
        <v>7</v>
      </c>
    </row>
    <row r="2116" spans="1:4">
      <c r="A2116" t="s">
        <v>565</v>
      </c>
      <c r="B2116" t="s">
        <v>4000</v>
      </c>
      <c r="C2116" t="s">
        <v>4001</v>
      </c>
      <c r="D2116" t="s">
        <v>7</v>
      </c>
    </row>
    <row r="2117" spans="1:4">
      <c r="A2117" t="s">
        <v>391</v>
      </c>
      <c r="B2117" t="s">
        <v>4002</v>
      </c>
      <c r="C2117" t="s">
        <v>4003</v>
      </c>
      <c r="D2117" t="s">
        <v>29</v>
      </c>
    </row>
    <row r="2118" spans="1:4">
      <c r="A2118" t="s">
        <v>860</v>
      </c>
      <c r="B2118" t="s">
        <v>4004</v>
      </c>
      <c r="C2118" t="s">
        <v>4004</v>
      </c>
      <c r="D2118" t="s">
        <v>29</v>
      </c>
    </row>
    <row r="2119" spans="1:4">
      <c r="A2119" t="s">
        <v>561</v>
      </c>
      <c r="B2119" t="s">
        <v>4005</v>
      </c>
      <c r="C2119" t="s">
        <v>4005</v>
      </c>
      <c r="D2119" t="s">
        <v>7</v>
      </c>
    </row>
    <row r="2120" spans="1:4">
      <c r="A2120" t="s">
        <v>561</v>
      </c>
      <c r="B2120" t="s">
        <v>4006</v>
      </c>
      <c r="C2120" t="s">
        <v>4006</v>
      </c>
      <c r="D2120" t="s">
        <v>7</v>
      </c>
    </row>
    <row r="2121" spans="1:4">
      <c r="A2121" t="s">
        <v>561</v>
      </c>
      <c r="B2121" t="s">
        <v>4007</v>
      </c>
      <c r="C2121" t="s">
        <v>4007</v>
      </c>
      <c r="D2121" t="s">
        <v>7</v>
      </c>
    </row>
    <row r="2122" spans="1:4">
      <c r="A2122" t="s">
        <v>561</v>
      </c>
      <c r="B2122" t="s">
        <v>4008</v>
      </c>
      <c r="C2122" t="s">
        <v>4008</v>
      </c>
      <c r="D2122" t="s">
        <v>7</v>
      </c>
    </row>
    <row r="2123" spans="1:4">
      <c r="A2123" t="s">
        <v>561</v>
      </c>
      <c r="B2123" t="s">
        <v>4009</v>
      </c>
      <c r="C2123" t="s">
        <v>4009</v>
      </c>
      <c r="D2123" t="s">
        <v>7</v>
      </c>
    </row>
    <row r="2124" spans="1:4">
      <c r="A2124" t="s">
        <v>561</v>
      </c>
      <c r="B2124" t="s">
        <v>4010</v>
      </c>
      <c r="C2124" t="s">
        <v>4010</v>
      </c>
      <c r="D2124" t="s">
        <v>7</v>
      </c>
    </row>
    <row r="2125" spans="1:4">
      <c r="A2125" t="s">
        <v>561</v>
      </c>
      <c r="B2125" t="s">
        <v>4011</v>
      </c>
      <c r="C2125" t="s">
        <v>4011</v>
      </c>
      <c r="D2125" t="s">
        <v>7</v>
      </c>
    </row>
    <row r="2126" spans="1:4">
      <c r="A2126" t="s">
        <v>848</v>
      </c>
      <c r="B2126" t="s">
        <v>4012</v>
      </c>
      <c r="C2126" t="s">
        <v>4013</v>
      </c>
      <c r="D2126" t="s">
        <v>7</v>
      </c>
    </row>
    <row r="2127" spans="1:4">
      <c r="A2127" t="s">
        <v>561</v>
      </c>
      <c r="B2127" t="s">
        <v>4014</v>
      </c>
      <c r="C2127" t="s">
        <v>4014</v>
      </c>
      <c r="D2127" t="s">
        <v>7</v>
      </c>
    </row>
    <row r="2128" spans="1:4">
      <c r="A2128" t="s">
        <v>777</v>
      </c>
      <c r="B2128" t="s">
        <v>4015</v>
      </c>
      <c r="C2128" t="s">
        <v>4016</v>
      </c>
      <c r="D2128" t="s">
        <v>29</v>
      </c>
    </row>
    <row r="2129" spans="1:4">
      <c r="A2129" t="s">
        <v>1026</v>
      </c>
      <c r="B2129" t="s">
        <v>4017</v>
      </c>
      <c r="C2129" t="s">
        <v>4017</v>
      </c>
      <c r="D2129" t="s">
        <v>7</v>
      </c>
    </row>
    <row r="2130" spans="1:4">
      <c r="A2130" t="s">
        <v>561</v>
      </c>
      <c r="B2130" t="s">
        <v>4018</v>
      </c>
      <c r="C2130" t="s">
        <v>4018</v>
      </c>
      <c r="D2130" t="s">
        <v>7</v>
      </c>
    </row>
    <row r="2131" spans="1:4">
      <c r="A2131" t="s">
        <v>588</v>
      </c>
      <c r="B2131" t="s">
        <v>4019</v>
      </c>
      <c r="C2131" t="s">
        <v>4019</v>
      </c>
      <c r="D2131" t="s">
        <v>29</v>
      </c>
    </row>
    <row r="2132" spans="1:4">
      <c r="A2132" t="s">
        <v>26</v>
      </c>
      <c r="B2132" t="s">
        <v>4020</v>
      </c>
      <c r="C2132" t="s">
        <v>4020</v>
      </c>
      <c r="D2132" t="s">
        <v>29</v>
      </c>
    </row>
    <row r="2133" spans="1:4">
      <c r="A2133" t="s">
        <v>453</v>
      </c>
      <c r="B2133" t="s">
        <v>4021</v>
      </c>
      <c r="C2133" t="s">
        <v>4021</v>
      </c>
      <c r="D2133" t="s">
        <v>29</v>
      </c>
    </row>
    <row r="2134" spans="1:4">
      <c r="A2134" t="s">
        <v>26</v>
      </c>
      <c r="B2134" t="s">
        <v>4022</v>
      </c>
      <c r="C2134" t="s">
        <v>4023</v>
      </c>
      <c r="D2134" t="s">
        <v>29</v>
      </c>
    </row>
    <row r="2135" spans="1:4">
      <c r="A2135" t="s">
        <v>26</v>
      </c>
      <c r="B2135" t="s">
        <v>4024</v>
      </c>
      <c r="C2135" t="s">
        <v>4025</v>
      </c>
      <c r="D2135" t="s">
        <v>7</v>
      </c>
    </row>
    <row r="2136" spans="1:4">
      <c r="A2136" t="s">
        <v>561</v>
      </c>
      <c r="B2136" t="s">
        <v>4026</v>
      </c>
      <c r="C2136" t="s">
        <v>4027</v>
      </c>
      <c r="D2136" t="s">
        <v>7</v>
      </c>
    </row>
    <row r="2137" spans="1:4">
      <c r="A2137" t="s">
        <v>410</v>
      </c>
      <c r="B2137" t="s">
        <v>4028</v>
      </c>
      <c r="C2137" t="s">
        <v>4029</v>
      </c>
      <c r="D2137" t="s">
        <v>7</v>
      </c>
    </row>
    <row r="2138" spans="1:4">
      <c r="A2138" t="s">
        <v>358</v>
      </c>
      <c r="B2138" t="s">
        <v>4030</v>
      </c>
      <c r="C2138" t="s">
        <v>4030</v>
      </c>
      <c r="D2138" t="s">
        <v>29</v>
      </c>
    </row>
    <row r="2139" spans="1:4">
      <c r="A2139" t="s">
        <v>453</v>
      </c>
      <c r="B2139" t="s">
        <v>4031</v>
      </c>
      <c r="C2139" t="s">
        <v>4032</v>
      </c>
      <c r="D2139" t="s">
        <v>7</v>
      </c>
    </row>
    <row r="2140" spans="1:4">
      <c r="A2140" t="s">
        <v>391</v>
      </c>
      <c r="B2140" t="s">
        <v>4033</v>
      </c>
      <c r="C2140" t="s">
        <v>4033</v>
      </c>
      <c r="D2140" t="s">
        <v>29</v>
      </c>
    </row>
    <row r="2141" spans="1:4">
      <c r="A2141" t="s">
        <v>853</v>
      </c>
      <c r="B2141" t="s">
        <v>4034</v>
      </c>
      <c r="C2141" t="s">
        <v>4034</v>
      </c>
      <c r="D2141" t="s">
        <v>29</v>
      </c>
    </row>
    <row r="2142" spans="1:4">
      <c r="A2142" t="s">
        <v>561</v>
      </c>
      <c r="B2142" t="s">
        <v>4035</v>
      </c>
      <c r="C2142" t="s">
        <v>4035</v>
      </c>
      <c r="D2142" t="s">
        <v>29</v>
      </c>
    </row>
    <row r="2143" spans="1:4">
      <c r="A2143" t="s">
        <v>777</v>
      </c>
      <c r="B2143" t="s">
        <v>4036</v>
      </c>
      <c r="C2143" t="s">
        <v>4037</v>
      </c>
      <c r="D2143" t="s">
        <v>29</v>
      </c>
    </row>
    <row r="2144" spans="1:4">
      <c r="A2144" t="s">
        <v>391</v>
      </c>
      <c r="B2144" t="s">
        <v>4038</v>
      </c>
      <c r="C2144" t="s">
        <v>4038</v>
      </c>
      <c r="D2144" t="s">
        <v>29</v>
      </c>
    </row>
    <row r="2145" spans="1:4">
      <c r="A2145" t="s">
        <v>413</v>
      </c>
      <c r="B2145" t="s">
        <v>4039</v>
      </c>
      <c r="C2145" t="s">
        <v>4040</v>
      </c>
      <c r="D2145" t="s">
        <v>7</v>
      </c>
    </row>
    <row r="2146" spans="1:4">
      <c r="A2146" t="s">
        <v>588</v>
      </c>
      <c r="B2146" t="s">
        <v>4041</v>
      </c>
      <c r="C2146" t="s">
        <v>4041</v>
      </c>
      <c r="D2146" t="s">
        <v>29</v>
      </c>
    </row>
    <row r="2147" spans="1:4">
      <c r="A2147" t="s">
        <v>565</v>
      </c>
      <c r="B2147" t="s">
        <v>4042</v>
      </c>
      <c r="C2147" t="s">
        <v>4042</v>
      </c>
      <c r="D2147" t="s">
        <v>29</v>
      </c>
    </row>
    <row r="2148" spans="1:4">
      <c r="A2148" t="s">
        <v>565</v>
      </c>
      <c r="B2148" t="s">
        <v>4043</v>
      </c>
      <c r="C2148" t="s">
        <v>4043</v>
      </c>
      <c r="D2148" t="s">
        <v>29</v>
      </c>
    </row>
    <row r="2149" spans="1:4">
      <c r="A2149" t="s">
        <v>391</v>
      </c>
      <c r="B2149" t="s">
        <v>4044</v>
      </c>
      <c r="C2149" t="s">
        <v>4044</v>
      </c>
      <c r="D2149" t="s">
        <v>29</v>
      </c>
    </row>
    <row r="2150" spans="1:4">
      <c r="A2150" t="s">
        <v>453</v>
      </c>
      <c r="B2150" t="s">
        <v>4045</v>
      </c>
      <c r="C2150" t="s">
        <v>4046</v>
      </c>
      <c r="D2150" t="s">
        <v>7</v>
      </c>
    </row>
    <row r="2151" spans="1:4">
      <c r="A2151" t="s">
        <v>453</v>
      </c>
      <c r="B2151" t="s">
        <v>4047</v>
      </c>
      <c r="C2151" t="s">
        <v>4047</v>
      </c>
      <c r="D2151" t="s">
        <v>29</v>
      </c>
    </row>
    <row r="2152" spans="1:4">
      <c r="A2152" t="s">
        <v>777</v>
      </c>
      <c r="B2152" t="s">
        <v>4048</v>
      </c>
      <c r="C2152" t="s">
        <v>4049</v>
      </c>
      <c r="D2152" t="s">
        <v>29</v>
      </c>
    </row>
    <row r="2153" spans="1:4">
      <c r="A2153" t="s">
        <v>777</v>
      </c>
      <c r="B2153" t="s">
        <v>4050</v>
      </c>
      <c r="C2153" t="s">
        <v>4051</v>
      </c>
      <c r="D2153" t="s">
        <v>29</v>
      </c>
    </row>
    <row r="2154" spans="1:4">
      <c r="A2154" t="s">
        <v>453</v>
      </c>
      <c r="B2154" t="s">
        <v>4052</v>
      </c>
      <c r="C2154" t="s">
        <v>4053</v>
      </c>
      <c r="D2154" t="s">
        <v>7</v>
      </c>
    </row>
    <row r="2155" spans="1:4">
      <c r="A2155" t="s">
        <v>453</v>
      </c>
      <c r="B2155" t="s">
        <v>4054</v>
      </c>
      <c r="C2155" t="s">
        <v>4055</v>
      </c>
      <c r="D2155" t="s">
        <v>7</v>
      </c>
    </row>
    <row r="2156" spans="1:4">
      <c r="A2156" t="s">
        <v>425</v>
      </c>
      <c r="B2156" t="s">
        <v>4056</v>
      </c>
      <c r="C2156" t="s">
        <v>4056</v>
      </c>
      <c r="D2156" t="s">
        <v>29</v>
      </c>
    </row>
    <row r="2157" spans="1:4">
      <c r="A2157" t="s">
        <v>777</v>
      </c>
      <c r="B2157" t="s">
        <v>4057</v>
      </c>
      <c r="C2157" t="s">
        <v>4058</v>
      </c>
      <c r="D2157" t="s">
        <v>29</v>
      </c>
    </row>
    <row r="2158" spans="1:4">
      <c r="A2158" t="s">
        <v>848</v>
      </c>
      <c r="B2158" t="s">
        <v>4059</v>
      </c>
      <c r="C2158" t="s">
        <v>4060</v>
      </c>
      <c r="D2158" t="s">
        <v>7</v>
      </c>
    </row>
    <row r="2159" spans="1:4">
      <c r="A2159" t="s">
        <v>358</v>
      </c>
      <c r="B2159" t="s">
        <v>4061</v>
      </c>
      <c r="C2159" t="s">
        <v>4061</v>
      </c>
      <c r="D2159" t="s">
        <v>29</v>
      </c>
    </row>
    <row r="2160" spans="1:4">
      <c r="A2160" t="s">
        <v>565</v>
      </c>
      <c r="B2160" t="s">
        <v>4062</v>
      </c>
      <c r="C2160" t="s">
        <v>4063</v>
      </c>
      <c r="D2160" t="s">
        <v>29</v>
      </c>
    </row>
    <row r="2161" spans="1:4">
      <c r="A2161" t="s">
        <v>425</v>
      </c>
      <c r="B2161" t="s">
        <v>4064</v>
      </c>
      <c r="C2161" t="s">
        <v>4064</v>
      </c>
      <c r="D2161" t="s">
        <v>29</v>
      </c>
    </row>
    <row r="2162" spans="1:4">
      <c r="A2162" t="s">
        <v>425</v>
      </c>
      <c r="B2162" t="s">
        <v>4065</v>
      </c>
      <c r="C2162" t="s">
        <v>4065</v>
      </c>
      <c r="D2162" t="s">
        <v>29</v>
      </c>
    </row>
    <row r="2163" spans="1:4">
      <c r="A2163" t="s">
        <v>413</v>
      </c>
      <c r="B2163" t="s">
        <v>4066</v>
      </c>
      <c r="C2163" t="s">
        <v>4067</v>
      </c>
      <c r="D2163" t="s">
        <v>7</v>
      </c>
    </row>
    <row r="2164" spans="1:4">
      <c r="A2164" t="s">
        <v>391</v>
      </c>
      <c r="B2164" t="s">
        <v>4068</v>
      </c>
      <c r="C2164" t="s">
        <v>4069</v>
      </c>
      <c r="D2164" t="s">
        <v>7</v>
      </c>
    </row>
    <row r="2165" spans="1:4">
      <c r="A2165" t="s">
        <v>391</v>
      </c>
      <c r="B2165" t="s">
        <v>4070</v>
      </c>
      <c r="C2165" t="s">
        <v>4071</v>
      </c>
      <c r="D2165" t="s">
        <v>7</v>
      </c>
    </row>
    <row r="2166" spans="1:4">
      <c r="A2166" t="s">
        <v>391</v>
      </c>
      <c r="B2166" t="s">
        <v>4072</v>
      </c>
      <c r="C2166" t="s">
        <v>4073</v>
      </c>
      <c r="D2166" t="s">
        <v>7</v>
      </c>
    </row>
    <row r="2167" spans="1:4">
      <c r="A2167" t="s">
        <v>391</v>
      </c>
      <c r="B2167" t="s">
        <v>4074</v>
      </c>
      <c r="C2167" t="s">
        <v>4075</v>
      </c>
      <c r="D2167" t="s">
        <v>7</v>
      </c>
    </row>
    <row r="2168" spans="1:4">
      <c r="A2168" t="s">
        <v>229</v>
      </c>
      <c r="B2168" t="s">
        <v>4076</v>
      </c>
      <c r="C2168" t="s">
        <v>4077</v>
      </c>
      <c r="D2168" t="s">
        <v>7</v>
      </c>
    </row>
    <row r="2169" spans="1:4">
      <c r="A2169" t="s">
        <v>565</v>
      </c>
      <c r="B2169" t="s">
        <v>4078</v>
      </c>
      <c r="C2169" t="s">
        <v>4078</v>
      </c>
      <c r="D2169" t="s">
        <v>29</v>
      </c>
    </row>
    <row r="2170" spans="1:4">
      <c r="A2170" t="s">
        <v>26</v>
      </c>
      <c r="B2170" t="s">
        <v>4079</v>
      </c>
      <c r="C2170" t="s">
        <v>4079</v>
      </c>
      <c r="D2170" t="s">
        <v>29</v>
      </c>
    </row>
    <row r="2171" spans="1:4">
      <c r="A2171" t="s">
        <v>853</v>
      </c>
      <c r="B2171" t="s">
        <v>4080</v>
      </c>
      <c r="C2171" t="s">
        <v>4080</v>
      </c>
      <c r="D2171" t="s">
        <v>29</v>
      </c>
    </row>
    <row r="2172" spans="1:4">
      <c r="A2172" t="s">
        <v>777</v>
      </c>
      <c r="B2172" t="s">
        <v>4081</v>
      </c>
      <c r="C2172" t="s">
        <v>4082</v>
      </c>
      <c r="D2172" t="s">
        <v>7</v>
      </c>
    </row>
    <row r="2173" spans="1:4">
      <c r="A2173" t="s">
        <v>453</v>
      </c>
      <c r="B2173" t="s">
        <v>4083</v>
      </c>
      <c r="C2173" t="s">
        <v>4083</v>
      </c>
      <c r="D2173" t="s">
        <v>29</v>
      </c>
    </row>
    <row r="2174" spans="1:4">
      <c r="A2174" t="s">
        <v>453</v>
      </c>
      <c r="B2174" t="s">
        <v>4084</v>
      </c>
      <c r="C2174" t="s">
        <v>4084</v>
      </c>
      <c r="D2174" t="s">
        <v>29</v>
      </c>
    </row>
    <row r="2175" spans="1:4">
      <c r="A2175" t="s">
        <v>453</v>
      </c>
      <c r="B2175" t="s">
        <v>4085</v>
      </c>
      <c r="C2175" t="s">
        <v>4085</v>
      </c>
      <c r="D2175" t="s">
        <v>29</v>
      </c>
    </row>
    <row r="2176" spans="1:4">
      <c r="A2176" t="s">
        <v>453</v>
      </c>
      <c r="B2176" t="s">
        <v>4086</v>
      </c>
      <c r="C2176" t="s">
        <v>4086</v>
      </c>
      <c r="D2176" t="s">
        <v>29</v>
      </c>
    </row>
    <row r="2177" spans="1:4">
      <c r="A2177" t="s">
        <v>588</v>
      </c>
      <c r="B2177" t="s">
        <v>4087</v>
      </c>
      <c r="C2177" t="s">
        <v>4087</v>
      </c>
      <c r="D2177" t="s">
        <v>29</v>
      </c>
    </row>
    <row r="2178" spans="1:4">
      <c r="A2178" t="s">
        <v>588</v>
      </c>
      <c r="B2178" t="s">
        <v>4088</v>
      </c>
      <c r="C2178" t="s">
        <v>4088</v>
      </c>
      <c r="D2178" t="s">
        <v>29</v>
      </c>
    </row>
    <row r="2179" spans="1:4">
      <c r="A2179" t="s">
        <v>588</v>
      </c>
      <c r="B2179" t="s">
        <v>4089</v>
      </c>
      <c r="C2179" t="s">
        <v>4089</v>
      </c>
      <c r="D2179" t="s">
        <v>29</v>
      </c>
    </row>
    <row r="2180" spans="1:4">
      <c r="A2180" t="s">
        <v>588</v>
      </c>
      <c r="B2180" t="s">
        <v>4090</v>
      </c>
      <c r="C2180" t="s">
        <v>4090</v>
      </c>
      <c r="D2180" t="s">
        <v>29</v>
      </c>
    </row>
    <row r="2181" spans="1:4">
      <c r="A2181" t="s">
        <v>588</v>
      </c>
      <c r="B2181" t="s">
        <v>4091</v>
      </c>
      <c r="C2181" t="s">
        <v>4091</v>
      </c>
      <c r="D2181" t="s">
        <v>29</v>
      </c>
    </row>
    <row r="2182" spans="1:4">
      <c r="A2182" t="s">
        <v>391</v>
      </c>
      <c r="B2182" t="s">
        <v>4092</v>
      </c>
      <c r="C2182" t="s">
        <v>4092</v>
      </c>
      <c r="D2182" t="s">
        <v>29</v>
      </c>
    </row>
    <row r="2183" spans="1:4">
      <c r="A2183" t="s">
        <v>588</v>
      </c>
      <c r="B2183" t="s">
        <v>4093</v>
      </c>
      <c r="C2183" t="s">
        <v>4093</v>
      </c>
      <c r="D2183" t="s">
        <v>29</v>
      </c>
    </row>
    <row r="2184" spans="1:4">
      <c r="A2184" t="s">
        <v>588</v>
      </c>
      <c r="B2184" t="s">
        <v>4094</v>
      </c>
      <c r="C2184" t="s">
        <v>4094</v>
      </c>
      <c r="D2184" t="s">
        <v>29</v>
      </c>
    </row>
    <row r="2185" spans="1:4">
      <c r="A2185" t="s">
        <v>588</v>
      </c>
      <c r="B2185" t="s">
        <v>4095</v>
      </c>
      <c r="C2185" t="s">
        <v>4095</v>
      </c>
      <c r="D2185" t="s">
        <v>29</v>
      </c>
    </row>
    <row r="2186" spans="1:4">
      <c r="A2186" t="s">
        <v>565</v>
      </c>
      <c r="B2186" t="s">
        <v>4096</v>
      </c>
      <c r="C2186" t="s">
        <v>4097</v>
      </c>
      <c r="D2186" t="s">
        <v>7</v>
      </c>
    </row>
    <row r="2187" spans="1:4">
      <c r="A2187" t="s">
        <v>565</v>
      </c>
      <c r="B2187" t="s">
        <v>4098</v>
      </c>
      <c r="C2187" t="s">
        <v>4099</v>
      </c>
      <c r="D2187" t="s">
        <v>7</v>
      </c>
    </row>
    <row r="2188" spans="1:4">
      <c r="A2188" t="s">
        <v>565</v>
      </c>
      <c r="B2188" t="s">
        <v>4100</v>
      </c>
      <c r="C2188" t="s">
        <v>4101</v>
      </c>
      <c r="D2188" t="s">
        <v>7</v>
      </c>
    </row>
    <row r="2189" spans="1:4">
      <c r="A2189" t="s">
        <v>565</v>
      </c>
      <c r="B2189" t="s">
        <v>4102</v>
      </c>
      <c r="C2189" t="s">
        <v>4103</v>
      </c>
      <c r="D2189" t="s">
        <v>7</v>
      </c>
    </row>
    <row r="2190" spans="1:4">
      <c r="A2190" t="s">
        <v>565</v>
      </c>
      <c r="B2190" t="s">
        <v>4104</v>
      </c>
      <c r="C2190" t="s">
        <v>4105</v>
      </c>
      <c r="D2190" t="s">
        <v>7</v>
      </c>
    </row>
    <row r="2191" spans="1:4">
      <c r="A2191" t="s">
        <v>565</v>
      </c>
      <c r="B2191" t="s">
        <v>4106</v>
      </c>
      <c r="C2191" t="s">
        <v>4107</v>
      </c>
      <c r="D2191" t="s">
        <v>7</v>
      </c>
    </row>
    <row r="2192" spans="1:4">
      <c r="A2192" t="s">
        <v>565</v>
      </c>
      <c r="B2192" t="s">
        <v>4108</v>
      </c>
      <c r="C2192" t="s">
        <v>4109</v>
      </c>
      <c r="D2192" t="s">
        <v>7</v>
      </c>
    </row>
    <row r="2193" spans="1:4">
      <c r="A2193" t="s">
        <v>565</v>
      </c>
      <c r="B2193" t="s">
        <v>4110</v>
      </c>
      <c r="C2193" t="s">
        <v>4111</v>
      </c>
      <c r="D2193" t="s">
        <v>7</v>
      </c>
    </row>
    <row r="2194" spans="1:4">
      <c r="A2194" t="s">
        <v>391</v>
      </c>
      <c r="B2194" t="s">
        <v>4112</v>
      </c>
      <c r="C2194" t="s">
        <v>4112</v>
      </c>
      <c r="D2194" t="s">
        <v>29</v>
      </c>
    </row>
    <row r="2195" spans="1:4">
      <c r="A2195" t="s">
        <v>391</v>
      </c>
      <c r="B2195" t="s">
        <v>4113</v>
      </c>
      <c r="C2195" t="s">
        <v>4113</v>
      </c>
      <c r="D2195" t="s">
        <v>29</v>
      </c>
    </row>
    <row r="2196" spans="1:4">
      <c r="A2196" t="s">
        <v>391</v>
      </c>
      <c r="B2196" t="s">
        <v>4114</v>
      </c>
      <c r="C2196" t="s">
        <v>4114</v>
      </c>
      <c r="D2196" t="s">
        <v>29</v>
      </c>
    </row>
    <row r="2197" spans="1:4">
      <c r="A2197" t="s">
        <v>391</v>
      </c>
      <c r="B2197" t="s">
        <v>4115</v>
      </c>
      <c r="C2197" t="s">
        <v>4115</v>
      </c>
      <c r="D2197" t="s">
        <v>29</v>
      </c>
    </row>
    <row r="2198" spans="1:4">
      <c r="A2198" t="s">
        <v>391</v>
      </c>
      <c r="B2198" t="s">
        <v>4116</v>
      </c>
      <c r="C2198" t="s">
        <v>4116</v>
      </c>
      <c r="D2198" t="s">
        <v>29</v>
      </c>
    </row>
    <row r="2199" spans="1:4">
      <c r="A2199" t="s">
        <v>391</v>
      </c>
      <c r="B2199" t="s">
        <v>4117</v>
      </c>
      <c r="C2199" t="s">
        <v>4117</v>
      </c>
      <c r="D2199" t="s">
        <v>29</v>
      </c>
    </row>
    <row r="2200" spans="1:4">
      <c r="A2200" t="s">
        <v>391</v>
      </c>
      <c r="B2200" t="s">
        <v>4118</v>
      </c>
      <c r="C2200" t="s">
        <v>4118</v>
      </c>
      <c r="D2200" t="s">
        <v>29</v>
      </c>
    </row>
    <row r="2201" spans="1:4">
      <c r="A2201" t="s">
        <v>391</v>
      </c>
      <c r="B2201" t="s">
        <v>4119</v>
      </c>
      <c r="C2201" t="s">
        <v>4119</v>
      </c>
      <c r="D2201" t="s">
        <v>29</v>
      </c>
    </row>
    <row r="2202" spans="1:4">
      <c r="A2202" t="s">
        <v>391</v>
      </c>
      <c r="B2202" t="s">
        <v>4120</v>
      </c>
      <c r="C2202" t="s">
        <v>4120</v>
      </c>
      <c r="D2202" t="s">
        <v>29</v>
      </c>
    </row>
    <row r="2203" spans="1:4">
      <c r="A2203" t="s">
        <v>391</v>
      </c>
      <c r="B2203" t="s">
        <v>4121</v>
      </c>
      <c r="C2203" t="s">
        <v>4121</v>
      </c>
      <c r="D2203" t="s">
        <v>29</v>
      </c>
    </row>
    <row r="2204" spans="1:4">
      <c r="A2204" t="s">
        <v>391</v>
      </c>
      <c r="B2204" t="s">
        <v>4122</v>
      </c>
      <c r="C2204" t="s">
        <v>4122</v>
      </c>
      <c r="D2204" t="s">
        <v>29</v>
      </c>
    </row>
    <row r="2205" spans="1:4">
      <c r="A2205" t="s">
        <v>391</v>
      </c>
      <c r="B2205" t="s">
        <v>4123</v>
      </c>
      <c r="C2205" t="s">
        <v>4123</v>
      </c>
      <c r="D2205" t="s">
        <v>29</v>
      </c>
    </row>
    <row r="2206" spans="1:4">
      <c r="A2206" t="s">
        <v>391</v>
      </c>
      <c r="B2206" t="s">
        <v>4124</v>
      </c>
      <c r="C2206" t="s">
        <v>4124</v>
      </c>
      <c r="D2206" t="s">
        <v>29</v>
      </c>
    </row>
    <row r="2207" spans="1:4">
      <c r="A2207" t="s">
        <v>391</v>
      </c>
      <c r="B2207" t="s">
        <v>4125</v>
      </c>
      <c r="C2207" t="s">
        <v>4125</v>
      </c>
      <c r="D2207" t="s">
        <v>29</v>
      </c>
    </row>
    <row r="2208" spans="1:4">
      <c r="A2208" t="s">
        <v>391</v>
      </c>
      <c r="B2208" t="s">
        <v>4126</v>
      </c>
      <c r="C2208" t="s">
        <v>4126</v>
      </c>
      <c r="D2208" t="s">
        <v>29</v>
      </c>
    </row>
    <row r="2209" spans="1:4">
      <c r="A2209" t="s">
        <v>358</v>
      </c>
      <c r="B2209" t="s">
        <v>4127</v>
      </c>
      <c r="C2209" t="s">
        <v>4127</v>
      </c>
      <c r="D2209" t="s">
        <v>29</v>
      </c>
    </row>
    <row r="2210" spans="1:4">
      <c r="A2210" t="s">
        <v>358</v>
      </c>
      <c r="B2210" t="s">
        <v>4128</v>
      </c>
      <c r="C2210" t="s">
        <v>4128</v>
      </c>
      <c r="D2210" t="s">
        <v>29</v>
      </c>
    </row>
    <row r="2211" spans="1:4">
      <c r="A2211" t="s">
        <v>425</v>
      </c>
      <c r="B2211" t="s">
        <v>4129</v>
      </c>
      <c r="C2211" t="s">
        <v>4129</v>
      </c>
      <c r="D2211" t="s">
        <v>29</v>
      </c>
    </row>
    <row r="2212" spans="1:4">
      <c r="A2212" t="s">
        <v>425</v>
      </c>
      <c r="B2212" t="s">
        <v>4130</v>
      </c>
      <c r="C2212" t="s">
        <v>4130</v>
      </c>
      <c r="D2212" t="s">
        <v>29</v>
      </c>
    </row>
    <row r="2213" spans="1:4">
      <c r="A2213" t="s">
        <v>425</v>
      </c>
      <c r="B2213" t="s">
        <v>4131</v>
      </c>
      <c r="C2213" t="s">
        <v>4131</v>
      </c>
      <c r="D2213" t="s">
        <v>29</v>
      </c>
    </row>
    <row r="2214" spans="1:4">
      <c r="A2214" t="s">
        <v>425</v>
      </c>
      <c r="B2214" t="s">
        <v>4132</v>
      </c>
      <c r="C2214" t="s">
        <v>4132</v>
      </c>
      <c r="D2214" t="s">
        <v>29</v>
      </c>
    </row>
    <row r="2215" spans="1:4">
      <c r="A2215" t="s">
        <v>425</v>
      </c>
      <c r="B2215" t="s">
        <v>4133</v>
      </c>
      <c r="C2215" t="s">
        <v>4133</v>
      </c>
      <c r="D2215" t="s">
        <v>29</v>
      </c>
    </row>
    <row r="2216" spans="1:4">
      <c r="A2216" t="s">
        <v>425</v>
      </c>
      <c r="B2216" t="s">
        <v>4134</v>
      </c>
      <c r="C2216" t="s">
        <v>4134</v>
      </c>
      <c r="D2216" t="s">
        <v>29</v>
      </c>
    </row>
    <row r="2217" spans="1:4">
      <c r="A2217" t="s">
        <v>425</v>
      </c>
      <c r="B2217" t="s">
        <v>4135</v>
      </c>
      <c r="C2217" t="s">
        <v>4135</v>
      </c>
      <c r="D2217" t="s">
        <v>29</v>
      </c>
    </row>
    <row r="2218" spans="1:4">
      <c r="A2218" t="s">
        <v>391</v>
      </c>
      <c r="B2218" t="s">
        <v>4136</v>
      </c>
      <c r="C2218" t="s">
        <v>4136</v>
      </c>
      <c r="D2218" t="s">
        <v>29</v>
      </c>
    </row>
    <row r="2219" spans="1:4">
      <c r="A2219" t="s">
        <v>565</v>
      </c>
      <c r="B2219" t="s">
        <v>4137</v>
      </c>
      <c r="C2219" t="s">
        <v>4138</v>
      </c>
      <c r="D2219" t="s">
        <v>29</v>
      </c>
    </row>
    <row r="2220" spans="1:4">
      <c r="A2220" t="s">
        <v>848</v>
      </c>
      <c r="B2220" t="s">
        <v>4139</v>
      </c>
      <c r="C2220" t="s">
        <v>4139</v>
      </c>
      <c r="D2220" t="s">
        <v>29</v>
      </c>
    </row>
    <row r="2221" spans="1:4">
      <c r="A2221" t="s">
        <v>848</v>
      </c>
      <c r="B2221" t="s">
        <v>4140</v>
      </c>
      <c r="C2221" t="s">
        <v>4140</v>
      </c>
      <c r="D2221" t="s">
        <v>29</v>
      </c>
    </row>
    <row r="2222" spans="1:4">
      <c r="A2222" t="s">
        <v>843</v>
      </c>
      <c r="B2222" t="s">
        <v>4141</v>
      </c>
      <c r="C2222" t="s">
        <v>4141</v>
      </c>
      <c r="D2222" t="s">
        <v>29</v>
      </c>
    </row>
    <row r="2223" spans="1:4">
      <c r="A2223" t="s">
        <v>565</v>
      </c>
      <c r="B2223" t="s">
        <v>4142</v>
      </c>
      <c r="C2223" t="s">
        <v>4143</v>
      </c>
      <c r="D2223" t="s">
        <v>29</v>
      </c>
    </row>
    <row r="2224" spans="1:4">
      <c r="A2224" t="s">
        <v>565</v>
      </c>
      <c r="B2224" t="s">
        <v>4144</v>
      </c>
      <c r="C2224" t="s">
        <v>4145</v>
      </c>
      <c r="D2224" t="s">
        <v>29</v>
      </c>
    </row>
    <row r="2225" spans="1:4">
      <c r="A2225" t="s">
        <v>565</v>
      </c>
      <c r="B2225" t="s">
        <v>4146</v>
      </c>
      <c r="C2225" t="s">
        <v>4147</v>
      </c>
      <c r="D2225" t="s">
        <v>29</v>
      </c>
    </row>
    <row r="2226" spans="1:4">
      <c r="A2226" t="s">
        <v>565</v>
      </c>
      <c r="B2226" t="s">
        <v>4148</v>
      </c>
      <c r="C2226" t="s">
        <v>4149</v>
      </c>
      <c r="D2226" t="s">
        <v>7</v>
      </c>
    </row>
    <row r="2227" spans="1:4">
      <c r="A2227" t="s">
        <v>565</v>
      </c>
      <c r="B2227" t="s">
        <v>4150</v>
      </c>
      <c r="C2227" t="s">
        <v>4151</v>
      </c>
      <c r="D2227" t="s">
        <v>29</v>
      </c>
    </row>
    <row r="2228" spans="1:4">
      <c r="A2228" t="s">
        <v>588</v>
      </c>
      <c r="B2228" t="s">
        <v>4152</v>
      </c>
      <c r="C2228" t="s">
        <v>4152</v>
      </c>
      <c r="D2228" t="s">
        <v>29</v>
      </c>
    </row>
    <row r="2229" spans="1:4">
      <c r="A2229" t="s">
        <v>588</v>
      </c>
      <c r="B2229" t="s">
        <v>4153</v>
      </c>
      <c r="C2229" t="s">
        <v>4153</v>
      </c>
      <c r="D2229" t="s">
        <v>29</v>
      </c>
    </row>
    <row r="2230" spans="1:4">
      <c r="A2230" t="s">
        <v>588</v>
      </c>
      <c r="B2230" t="s">
        <v>4154</v>
      </c>
      <c r="C2230" t="s">
        <v>4154</v>
      </c>
      <c r="D2230" t="s">
        <v>29</v>
      </c>
    </row>
    <row r="2231" spans="1:4">
      <c r="A2231" t="s">
        <v>561</v>
      </c>
      <c r="B2231" t="s">
        <v>4155</v>
      </c>
      <c r="C2231" t="s">
        <v>4155</v>
      </c>
      <c r="D2231" t="s">
        <v>29</v>
      </c>
    </row>
    <row r="2232" spans="1:4">
      <c r="A2232" t="s">
        <v>565</v>
      </c>
      <c r="B2232" t="s">
        <v>4156</v>
      </c>
      <c r="C2232" t="s">
        <v>4157</v>
      </c>
      <c r="D2232" t="s">
        <v>29</v>
      </c>
    </row>
    <row r="2233" spans="1:4">
      <c r="A2233" t="s">
        <v>565</v>
      </c>
      <c r="B2233" t="s">
        <v>4158</v>
      </c>
      <c r="C2233" t="s">
        <v>4159</v>
      </c>
      <c r="D2233" t="s">
        <v>29</v>
      </c>
    </row>
    <row r="2234" spans="1:4">
      <c r="A2234" t="s">
        <v>565</v>
      </c>
      <c r="B2234" t="s">
        <v>4160</v>
      </c>
      <c r="C2234" t="s">
        <v>4161</v>
      </c>
      <c r="D2234" t="s">
        <v>7</v>
      </c>
    </row>
    <row r="2235" spans="1:4">
      <c r="A2235" t="s">
        <v>565</v>
      </c>
      <c r="B2235" t="s">
        <v>4162</v>
      </c>
      <c r="C2235" t="s">
        <v>4163</v>
      </c>
      <c r="D2235" t="s">
        <v>29</v>
      </c>
    </row>
    <row r="2236" spans="1:4">
      <c r="A2236" t="s">
        <v>565</v>
      </c>
      <c r="B2236" t="s">
        <v>4164</v>
      </c>
      <c r="C2236" t="s">
        <v>4165</v>
      </c>
      <c r="D2236" t="s">
        <v>29</v>
      </c>
    </row>
    <row r="2237" spans="1:4">
      <c r="A2237" t="s">
        <v>565</v>
      </c>
      <c r="B2237" t="s">
        <v>4166</v>
      </c>
      <c r="C2237" t="s">
        <v>4167</v>
      </c>
      <c r="D2237" t="s">
        <v>29</v>
      </c>
    </row>
    <row r="2238" spans="1:4">
      <c r="A2238" t="s">
        <v>565</v>
      </c>
      <c r="B2238" t="s">
        <v>4168</v>
      </c>
      <c r="C2238" t="s">
        <v>4169</v>
      </c>
      <c r="D2238" t="s">
        <v>29</v>
      </c>
    </row>
    <row r="2239" spans="1:4">
      <c r="A2239" t="s">
        <v>565</v>
      </c>
      <c r="B2239" t="s">
        <v>4170</v>
      </c>
      <c r="C2239" t="s">
        <v>4171</v>
      </c>
      <c r="D2239" t="s">
        <v>29</v>
      </c>
    </row>
    <row r="2240" spans="1:4">
      <c r="A2240" t="s">
        <v>565</v>
      </c>
      <c r="B2240" t="s">
        <v>4172</v>
      </c>
      <c r="C2240" t="s">
        <v>4173</v>
      </c>
      <c r="D2240" t="s">
        <v>29</v>
      </c>
    </row>
    <row r="2241" spans="1:4">
      <c r="A2241" t="s">
        <v>565</v>
      </c>
      <c r="B2241" t="s">
        <v>4174</v>
      </c>
      <c r="C2241" t="s">
        <v>4175</v>
      </c>
      <c r="D2241" t="s">
        <v>29</v>
      </c>
    </row>
    <row r="2242" spans="1:4">
      <c r="A2242" t="s">
        <v>565</v>
      </c>
      <c r="B2242" t="s">
        <v>4176</v>
      </c>
      <c r="C2242" t="s">
        <v>4177</v>
      </c>
      <c r="D2242" t="s">
        <v>7</v>
      </c>
    </row>
    <row r="2243" spans="1:4">
      <c r="A2243" t="s">
        <v>565</v>
      </c>
      <c r="B2243" t="s">
        <v>4178</v>
      </c>
      <c r="C2243" t="s">
        <v>4179</v>
      </c>
      <c r="D2243" t="s">
        <v>29</v>
      </c>
    </row>
    <row r="2244" spans="1:4">
      <c r="A2244" t="s">
        <v>565</v>
      </c>
      <c r="B2244" t="s">
        <v>4180</v>
      </c>
      <c r="C2244" t="s">
        <v>4181</v>
      </c>
      <c r="D2244" t="s">
        <v>29</v>
      </c>
    </row>
    <row r="2245" spans="1:4">
      <c r="A2245" t="s">
        <v>565</v>
      </c>
      <c r="B2245" t="s">
        <v>4182</v>
      </c>
      <c r="C2245" t="s">
        <v>4183</v>
      </c>
      <c r="D2245" t="s">
        <v>29</v>
      </c>
    </row>
    <row r="2246" spans="1:4">
      <c r="A2246" t="s">
        <v>565</v>
      </c>
      <c r="B2246" t="s">
        <v>4184</v>
      </c>
      <c r="C2246" t="s">
        <v>4185</v>
      </c>
      <c r="D2246" t="s">
        <v>7</v>
      </c>
    </row>
    <row r="2247" spans="1:4">
      <c r="A2247" t="s">
        <v>565</v>
      </c>
      <c r="B2247" t="s">
        <v>4186</v>
      </c>
      <c r="C2247" t="s">
        <v>4187</v>
      </c>
      <c r="D2247" t="s">
        <v>29</v>
      </c>
    </row>
    <row r="2248" spans="1:4">
      <c r="A2248" t="s">
        <v>565</v>
      </c>
      <c r="B2248" t="s">
        <v>4188</v>
      </c>
      <c r="C2248" t="s">
        <v>4189</v>
      </c>
      <c r="D2248" t="s">
        <v>29</v>
      </c>
    </row>
    <row r="2249" spans="1:4">
      <c r="A2249" t="s">
        <v>565</v>
      </c>
      <c r="B2249" t="s">
        <v>4190</v>
      </c>
      <c r="C2249" t="s">
        <v>4191</v>
      </c>
      <c r="D2249" t="s">
        <v>29</v>
      </c>
    </row>
    <row r="2250" spans="1:4">
      <c r="A2250" t="s">
        <v>565</v>
      </c>
      <c r="B2250" t="s">
        <v>4192</v>
      </c>
      <c r="C2250" t="s">
        <v>4193</v>
      </c>
      <c r="D2250" t="s">
        <v>29</v>
      </c>
    </row>
    <row r="2251" spans="1:4">
      <c r="A2251" t="s">
        <v>565</v>
      </c>
      <c r="B2251" t="s">
        <v>4194</v>
      </c>
      <c r="C2251" t="s">
        <v>4195</v>
      </c>
      <c r="D2251" t="s">
        <v>29</v>
      </c>
    </row>
    <row r="2252" spans="1:4">
      <c r="A2252" t="s">
        <v>358</v>
      </c>
      <c r="B2252" t="s">
        <v>4196</v>
      </c>
      <c r="C2252" t="s">
        <v>4196</v>
      </c>
      <c r="D2252" t="s">
        <v>29</v>
      </c>
    </row>
    <row r="2253" spans="1:4">
      <c r="A2253" t="s">
        <v>358</v>
      </c>
      <c r="B2253" t="s">
        <v>4197</v>
      </c>
      <c r="C2253" t="s">
        <v>4197</v>
      </c>
      <c r="D2253" t="s">
        <v>29</v>
      </c>
    </row>
    <row r="2254" spans="1:4">
      <c r="A2254" t="s">
        <v>358</v>
      </c>
      <c r="B2254" t="s">
        <v>4198</v>
      </c>
      <c r="C2254" t="s">
        <v>4198</v>
      </c>
      <c r="D2254" t="s">
        <v>29</v>
      </c>
    </row>
    <row r="2255" spans="1:4">
      <c r="A2255" t="s">
        <v>358</v>
      </c>
      <c r="B2255" t="s">
        <v>4199</v>
      </c>
      <c r="C2255" t="s">
        <v>4199</v>
      </c>
      <c r="D2255" t="s">
        <v>29</v>
      </c>
    </row>
    <row r="2256" spans="1:4">
      <c r="A2256" t="s">
        <v>358</v>
      </c>
      <c r="B2256" t="s">
        <v>4200</v>
      </c>
      <c r="C2256" t="s">
        <v>4200</v>
      </c>
      <c r="D2256" t="s">
        <v>29</v>
      </c>
    </row>
    <row r="2257" spans="1:4">
      <c r="A2257" t="s">
        <v>1026</v>
      </c>
      <c r="B2257" t="s">
        <v>4201</v>
      </c>
      <c r="C2257" t="s">
        <v>4201</v>
      </c>
      <c r="D2257" t="s">
        <v>29</v>
      </c>
    </row>
    <row r="2258" spans="1:4">
      <c r="A2258" t="s">
        <v>391</v>
      </c>
      <c r="B2258" t="s">
        <v>4202</v>
      </c>
      <c r="C2258" t="s">
        <v>4202</v>
      </c>
      <c r="D2258" t="s">
        <v>29</v>
      </c>
    </row>
    <row r="2259" spans="1:4">
      <c r="A2259" t="s">
        <v>1026</v>
      </c>
      <c r="B2259" t="s">
        <v>4203</v>
      </c>
      <c r="C2259" t="s">
        <v>4203</v>
      </c>
      <c r="D2259" t="s">
        <v>29</v>
      </c>
    </row>
    <row r="2260" spans="1:4">
      <c r="A2260" t="s">
        <v>848</v>
      </c>
      <c r="B2260" t="s">
        <v>4204</v>
      </c>
      <c r="C2260" t="s">
        <v>4205</v>
      </c>
      <c r="D2260" t="s">
        <v>7</v>
      </c>
    </row>
    <row r="2261" spans="1:4">
      <c r="A2261" t="s">
        <v>391</v>
      </c>
      <c r="B2261" t="s">
        <v>4206</v>
      </c>
      <c r="C2261" t="s">
        <v>4206</v>
      </c>
      <c r="D2261" t="s">
        <v>29</v>
      </c>
    </row>
    <row r="2262" spans="1:4">
      <c r="A2262" t="s">
        <v>391</v>
      </c>
      <c r="B2262" t="s">
        <v>4207</v>
      </c>
      <c r="C2262" t="s">
        <v>4207</v>
      </c>
      <c r="D2262" t="s">
        <v>29</v>
      </c>
    </row>
    <row r="2263" spans="1:4">
      <c r="A2263" t="s">
        <v>391</v>
      </c>
      <c r="B2263" t="s">
        <v>4208</v>
      </c>
      <c r="C2263" t="s">
        <v>4208</v>
      </c>
      <c r="D2263" t="s">
        <v>29</v>
      </c>
    </row>
    <row r="2264" spans="1:4">
      <c r="A2264" t="s">
        <v>391</v>
      </c>
      <c r="B2264" t="s">
        <v>4209</v>
      </c>
      <c r="C2264" t="s">
        <v>4209</v>
      </c>
      <c r="D2264" t="s">
        <v>29</v>
      </c>
    </row>
    <row r="2265" spans="1:4">
      <c r="A2265" t="s">
        <v>391</v>
      </c>
      <c r="B2265" t="s">
        <v>4210</v>
      </c>
      <c r="C2265" t="s">
        <v>4210</v>
      </c>
      <c r="D2265" t="s">
        <v>29</v>
      </c>
    </row>
    <row r="2266" spans="1:4">
      <c r="A2266" t="s">
        <v>391</v>
      </c>
      <c r="B2266" t="s">
        <v>4211</v>
      </c>
      <c r="C2266" t="s">
        <v>4211</v>
      </c>
      <c r="D2266" t="s">
        <v>29</v>
      </c>
    </row>
    <row r="2267" spans="1:4">
      <c r="A2267" t="s">
        <v>391</v>
      </c>
      <c r="B2267" t="s">
        <v>4212</v>
      </c>
      <c r="C2267" t="s">
        <v>4212</v>
      </c>
      <c r="D2267" t="s">
        <v>29</v>
      </c>
    </row>
    <row r="2268" spans="1:4">
      <c r="A2268" t="s">
        <v>432</v>
      </c>
      <c r="B2268" t="s">
        <v>4213</v>
      </c>
      <c r="C2268" t="s">
        <v>4214</v>
      </c>
      <c r="D2268" t="s">
        <v>29</v>
      </c>
    </row>
    <row r="2269" spans="1:4">
      <c r="A2269" t="s">
        <v>26</v>
      </c>
      <c r="B2269" t="s">
        <v>4215</v>
      </c>
      <c r="C2269" t="s">
        <v>4215</v>
      </c>
      <c r="D2269" t="s">
        <v>29</v>
      </c>
    </row>
    <row r="2270" spans="1:4">
      <c r="A2270" t="s">
        <v>777</v>
      </c>
      <c r="B2270" t="s">
        <v>4216</v>
      </c>
      <c r="C2270" t="s">
        <v>4217</v>
      </c>
      <c r="D2270" t="s">
        <v>29</v>
      </c>
    </row>
    <row r="2271" spans="1:4">
      <c r="A2271" t="s">
        <v>565</v>
      </c>
      <c r="B2271" t="s">
        <v>4218</v>
      </c>
      <c r="C2271" t="s">
        <v>4219</v>
      </c>
      <c r="D2271" t="s">
        <v>7</v>
      </c>
    </row>
    <row r="2272" spans="1:4">
      <c r="A2272" t="s">
        <v>565</v>
      </c>
      <c r="B2272" t="s">
        <v>4220</v>
      </c>
      <c r="C2272" t="s">
        <v>4221</v>
      </c>
      <c r="D2272" t="s">
        <v>7</v>
      </c>
    </row>
    <row r="2273" spans="1:4">
      <c r="A2273" t="s">
        <v>588</v>
      </c>
      <c r="B2273" t="s">
        <v>4222</v>
      </c>
      <c r="C2273" t="s">
        <v>4222</v>
      </c>
      <c r="D2273" t="s">
        <v>29</v>
      </c>
    </row>
    <row r="2274" spans="1:4">
      <c r="A2274" t="s">
        <v>229</v>
      </c>
      <c r="B2274" t="s">
        <v>4223</v>
      </c>
      <c r="C2274" t="s">
        <v>4223</v>
      </c>
      <c r="D2274" t="s">
        <v>29</v>
      </c>
    </row>
    <row r="2275" spans="1:4">
      <c r="A2275" t="s">
        <v>843</v>
      </c>
      <c r="B2275" t="s">
        <v>4224</v>
      </c>
      <c r="C2275" t="s">
        <v>4224</v>
      </c>
      <c r="D2275" t="s">
        <v>29</v>
      </c>
    </row>
    <row r="2276" spans="1:4">
      <c r="A2276" t="s">
        <v>425</v>
      </c>
      <c r="B2276" t="s">
        <v>4225</v>
      </c>
      <c r="C2276" t="s">
        <v>4225</v>
      </c>
      <c r="D2276" t="s">
        <v>29</v>
      </c>
    </row>
    <row r="2277" spans="1:4">
      <c r="A2277" t="s">
        <v>425</v>
      </c>
      <c r="B2277" t="s">
        <v>4226</v>
      </c>
      <c r="C2277" t="s">
        <v>4226</v>
      </c>
      <c r="D2277" t="s">
        <v>29</v>
      </c>
    </row>
    <row r="2278" spans="1:4">
      <c r="A2278" t="s">
        <v>425</v>
      </c>
      <c r="B2278" t="s">
        <v>4227</v>
      </c>
      <c r="C2278" t="s">
        <v>4227</v>
      </c>
      <c r="D2278" t="s">
        <v>29</v>
      </c>
    </row>
    <row r="2279" spans="1:4">
      <c r="A2279" t="s">
        <v>425</v>
      </c>
      <c r="B2279" t="s">
        <v>4228</v>
      </c>
      <c r="C2279" t="s">
        <v>4228</v>
      </c>
      <c r="D2279" t="s">
        <v>29</v>
      </c>
    </row>
    <row r="2280" spans="1:4">
      <c r="A2280" t="s">
        <v>425</v>
      </c>
      <c r="B2280" t="s">
        <v>4229</v>
      </c>
      <c r="C2280" t="s">
        <v>4229</v>
      </c>
      <c r="D2280" t="s">
        <v>29</v>
      </c>
    </row>
    <row r="2281" spans="1:4">
      <c r="A2281" t="s">
        <v>425</v>
      </c>
      <c r="B2281" t="s">
        <v>4230</v>
      </c>
      <c r="C2281" t="s">
        <v>4230</v>
      </c>
      <c r="D2281" t="s">
        <v>29</v>
      </c>
    </row>
    <row r="2282" spans="1:4">
      <c r="A2282" t="s">
        <v>425</v>
      </c>
      <c r="B2282" t="s">
        <v>4231</v>
      </c>
      <c r="C2282" t="s">
        <v>4231</v>
      </c>
      <c r="D2282" t="s">
        <v>29</v>
      </c>
    </row>
    <row r="2283" spans="1:4">
      <c r="A2283" t="s">
        <v>425</v>
      </c>
      <c r="B2283" t="s">
        <v>4232</v>
      </c>
      <c r="C2283" t="s">
        <v>4232</v>
      </c>
      <c r="D2283" t="s">
        <v>29</v>
      </c>
    </row>
    <row r="2284" spans="1:4">
      <c r="A2284" t="s">
        <v>425</v>
      </c>
      <c r="B2284" t="s">
        <v>4233</v>
      </c>
      <c r="C2284" t="s">
        <v>4233</v>
      </c>
      <c r="D2284" t="s">
        <v>29</v>
      </c>
    </row>
    <row r="2285" spans="1:4">
      <c r="A2285" t="s">
        <v>425</v>
      </c>
      <c r="B2285" t="s">
        <v>4234</v>
      </c>
      <c r="C2285" t="s">
        <v>4234</v>
      </c>
      <c r="D2285" t="s">
        <v>29</v>
      </c>
    </row>
    <row r="2286" spans="1:4">
      <c r="A2286" t="s">
        <v>425</v>
      </c>
      <c r="B2286" t="s">
        <v>4235</v>
      </c>
      <c r="C2286" t="s">
        <v>4235</v>
      </c>
      <c r="D2286" t="s">
        <v>29</v>
      </c>
    </row>
    <row r="2287" spans="1:4">
      <c r="A2287" t="s">
        <v>425</v>
      </c>
      <c r="B2287" t="s">
        <v>4236</v>
      </c>
      <c r="C2287" t="s">
        <v>4236</v>
      </c>
      <c r="D2287" t="s">
        <v>29</v>
      </c>
    </row>
    <row r="2288" spans="1:4">
      <c r="A2288" t="s">
        <v>425</v>
      </c>
      <c r="B2288" t="s">
        <v>4237</v>
      </c>
      <c r="C2288" t="s">
        <v>4237</v>
      </c>
      <c r="D2288" t="s">
        <v>29</v>
      </c>
    </row>
    <row r="2289" spans="1:4">
      <c r="A2289" t="s">
        <v>425</v>
      </c>
      <c r="B2289" t="s">
        <v>4238</v>
      </c>
      <c r="C2289" t="s">
        <v>4238</v>
      </c>
      <c r="D2289" t="s">
        <v>29</v>
      </c>
    </row>
    <row r="2290" spans="1:4">
      <c r="A2290" t="s">
        <v>425</v>
      </c>
      <c r="B2290" t="s">
        <v>4239</v>
      </c>
      <c r="C2290" t="s">
        <v>4239</v>
      </c>
      <c r="D2290" t="s">
        <v>29</v>
      </c>
    </row>
    <row r="2291" spans="1:4">
      <c r="A2291" t="s">
        <v>425</v>
      </c>
      <c r="B2291" t="s">
        <v>4240</v>
      </c>
      <c r="C2291" t="s">
        <v>4240</v>
      </c>
      <c r="D2291" t="s">
        <v>29</v>
      </c>
    </row>
    <row r="2292" spans="1:4">
      <c r="A2292" t="s">
        <v>425</v>
      </c>
      <c r="B2292" t="s">
        <v>4241</v>
      </c>
      <c r="C2292" t="s">
        <v>4241</v>
      </c>
      <c r="D2292" t="s">
        <v>29</v>
      </c>
    </row>
    <row r="2293" spans="1:4">
      <c r="A2293" t="s">
        <v>425</v>
      </c>
      <c r="B2293" t="s">
        <v>4242</v>
      </c>
      <c r="C2293" t="s">
        <v>4242</v>
      </c>
      <c r="D2293" t="s">
        <v>29</v>
      </c>
    </row>
    <row r="2294" spans="1:4">
      <c r="A2294" t="s">
        <v>425</v>
      </c>
      <c r="B2294" t="s">
        <v>4243</v>
      </c>
      <c r="C2294" t="s">
        <v>4243</v>
      </c>
      <c r="D2294" t="s">
        <v>29</v>
      </c>
    </row>
    <row r="2295" spans="1:4">
      <c r="A2295" t="s">
        <v>425</v>
      </c>
      <c r="B2295" t="s">
        <v>4244</v>
      </c>
      <c r="C2295" t="s">
        <v>4244</v>
      </c>
      <c r="D2295" t="s">
        <v>29</v>
      </c>
    </row>
    <row r="2296" spans="1:4">
      <c r="A2296" t="s">
        <v>425</v>
      </c>
      <c r="B2296" t="s">
        <v>4245</v>
      </c>
      <c r="C2296" t="s">
        <v>4245</v>
      </c>
      <c r="D2296" t="s">
        <v>29</v>
      </c>
    </row>
    <row r="2297" spans="1:4">
      <c r="A2297" t="s">
        <v>425</v>
      </c>
      <c r="B2297" t="s">
        <v>4246</v>
      </c>
      <c r="C2297" t="s">
        <v>4246</v>
      </c>
      <c r="D2297" t="s">
        <v>29</v>
      </c>
    </row>
    <row r="2298" spans="1:4">
      <c r="A2298" t="s">
        <v>425</v>
      </c>
      <c r="B2298" t="s">
        <v>4247</v>
      </c>
      <c r="C2298" t="s">
        <v>4247</v>
      </c>
      <c r="D2298" t="s">
        <v>29</v>
      </c>
    </row>
    <row r="2299" spans="1:4">
      <c r="A2299" t="s">
        <v>425</v>
      </c>
      <c r="B2299" t="s">
        <v>4248</v>
      </c>
      <c r="C2299" t="s">
        <v>4248</v>
      </c>
      <c r="D2299" t="s">
        <v>29</v>
      </c>
    </row>
    <row r="2300" spans="1:4">
      <c r="A2300" t="s">
        <v>425</v>
      </c>
      <c r="B2300" t="s">
        <v>4249</v>
      </c>
      <c r="C2300" t="s">
        <v>4249</v>
      </c>
      <c r="D2300" t="s">
        <v>29</v>
      </c>
    </row>
    <row r="2301" spans="1:4">
      <c r="A2301" t="s">
        <v>425</v>
      </c>
      <c r="B2301" t="s">
        <v>4250</v>
      </c>
      <c r="C2301" t="s">
        <v>4250</v>
      </c>
      <c r="D2301" t="s">
        <v>29</v>
      </c>
    </row>
    <row r="2302" spans="1:4">
      <c r="A2302" t="s">
        <v>425</v>
      </c>
      <c r="B2302" t="s">
        <v>4251</v>
      </c>
      <c r="C2302" t="s">
        <v>4251</v>
      </c>
      <c r="D2302" t="s">
        <v>29</v>
      </c>
    </row>
    <row r="2303" spans="1:4">
      <c r="A2303" t="s">
        <v>425</v>
      </c>
      <c r="B2303" t="s">
        <v>4252</v>
      </c>
      <c r="C2303" t="s">
        <v>4252</v>
      </c>
      <c r="D2303" t="s">
        <v>29</v>
      </c>
    </row>
    <row r="2304" spans="1:4">
      <c r="A2304" t="s">
        <v>425</v>
      </c>
      <c r="B2304" t="s">
        <v>4253</v>
      </c>
      <c r="C2304" t="s">
        <v>4253</v>
      </c>
      <c r="D2304" t="s">
        <v>29</v>
      </c>
    </row>
    <row r="2305" spans="1:4">
      <c r="A2305" t="s">
        <v>425</v>
      </c>
      <c r="B2305" t="s">
        <v>4254</v>
      </c>
      <c r="C2305" t="s">
        <v>4254</v>
      </c>
      <c r="D2305" t="s">
        <v>29</v>
      </c>
    </row>
    <row r="2306" spans="1:4">
      <c r="A2306" t="s">
        <v>425</v>
      </c>
      <c r="B2306" t="s">
        <v>4255</v>
      </c>
      <c r="C2306" t="s">
        <v>4255</v>
      </c>
      <c r="D2306" t="s">
        <v>29</v>
      </c>
    </row>
    <row r="2307" spans="1:4">
      <c r="A2307" t="s">
        <v>425</v>
      </c>
      <c r="B2307" t="s">
        <v>4256</v>
      </c>
      <c r="C2307" t="s">
        <v>4256</v>
      </c>
      <c r="D2307" t="s">
        <v>29</v>
      </c>
    </row>
    <row r="2308" spans="1:4">
      <c r="A2308" t="s">
        <v>425</v>
      </c>
      <c r="B2308" t="s">
        <v>4257</v>
      </c>
      <c r="C2308" t="s">
        <v>4257</v>
      </c>
      <c r="D2308" t="s">
        <v>29</v>
      </c>
    </row>
    <row r="2309" spans="1:4">
      <c r="A2309" t="s">
        <v>425</v>
      </c>
      <c r="B2309" t="s">
        <v>4258</v>
      </c>
      <c r="C2309" t="s">
        <v>4258</v>
      </c>
      <c r="D2309" t="s">
        <v>29</v>
      </c>
    </row>
    <row r="2310" spans="1:4">
      <c r="A2310" t="s">
        <v>425</v>
      </c>
      <c r="B2310" t="s">
        <v>4259</v>
      </c>
      <c r="C2310" t="s">
        <v>4259</v>
      </c>
      <c r="D2310" t="s">
        <v>29</v>
      </c>
    </row>
    <row r="2311" spans="1:4">
      <c r="A2311" t="s">
        <v>425</v>
      </c>
      <c r="B2311" t="s">
        <v>4260</v>
      </c>
      <c r="C2311" t="s">
        <v>4260</v>
      </c>
      <c r="D2311" t="s">
        <v>29</v>
      </c>
    </row>
    <row r="2312" spans="1:4">
      <c r="A2312" t="s">
        <v>425</v>
      </c>
      <c r="B2312" t="s">
        <v>4261</v>
      </c>
      <c r="C2312" t="s">
        <v>4261</v>
      </c>
      <c r="D2312" t="s">
        <v>29</v>
      </c>
    </row>
    <row r="2313" spans="1:4">
      <c r="A2313" t="s">
        <v>425</v>
      </c>
      <c r="B2313" t="s">
        <v>4262</v>
      </c>
      <c r="C2313" t="s">
        <v>4262</v>
      </c>
      <c r="D2313" t="s">
        <v>29</v>
      </c>
    </row>
    <row r="2314" spans="1:4">
      <c r="A2314" t="s">
        <v>425</v>
      </c>
      <c r="B2314" t="s">
        <v>4263</v>
      </c>
      <c r="C2314" t="s">
        <v>4263</v>
      </c>
      <c r="D2314" t="s">
        <v>29</v>
      </c>
    </row>
    <row r="2315" spans="1:4">
      <c r="A2315" t="s">
        <v>425</v>
      </c>
      <c r="B2315" t="s">
        <v>4264</v>
      </c>
      <c r="C2315" t="s">
        <v>4264</v>
      </c>
      <c r="D2315" t="s">
        <v>29</v>
      </c>
    </row>
    <row r="2316" spans="1:4">
      <c r="A2316" t="s">
        <v>425</v>
      </c>
      <c r="B2316" t="s">
        <v>4265</v>
      </c>
      <c r="C2316" t="s">
        <v>4265</v>
      </c>
      <c r="D2316" t="s">
        <v>29</v>
      </c>
    </row>
    <row r="2317" spans="1:4">
      <c r="A2317" t="s">
        <v>425</v>
      </c>
      <c r="B2317" t="s">
        <v>4266</v>
      </c>
      <c r="C2317" t="s">
        <v>4266</v>
      </c>
      <c r="D2317" t="s">
        <v>29</v>
      </c>
    </row>
    <row r="2318" spans="1:4">
      <c r="A2318" t="s">
        <v>425</v>
      </c>
      <c r="B2318" t="s">
        <v>4267</v>
      </c>
      <c r="C2318" t="s">
        <v>4267</v>
      </c>
      <c r="D2318" t="s">
        <v>29</v>
      </c>
    </row>
    <row r="2319" spans="1:4">
      <c r="A2319" t="s">
        <v>425</v>
      </c>
      <c r="B2319" t="s">
        <v>4268</v>
      </c>
      <c r="C2319" t="s">
        <v>4268</v>
      </c>
      <c r="D2319" t="s">
        <v>29</v>
      </c>
    </row>
    <row r="2320" spans="1:4">
      <c r="A2320" t="s">
        <v>425</v>
      </c>
      <c r="B2320" t="s">
        <v>4269</v>
      </c>
      <c r="C2320" t="s">
        <v>4269</v>
      </c>
      <c r="D2320" t="s">
        <v>29</v>
      </c>
    </row>
    <row r="2321" spans="1:4">
      <c r="A2321" t="s">
        <v>425</v>
      </c>
      <c r="B2321" t="s">
        <v>4270</v>
      </c>
      <c r="C2321" t="s">
        <v>4270</v>
      </c>
      <c r="D2321" t="s">
        <v>29</v>
      </c>
    </row>
    <row r="2322" spans="1:4">
      <c r="A2322" t="s">
        <v>425</v>
      </c>
      <c r="B2322" t="s">
        <v>4271</v>
      </c>
      <c r="C2322" t="s">
        <v>4271</v>
      </c>
      <c r="D2322" t="s">
        <v>29</v>
      </c>
    </row>
    <row r="2323" spans="1:4">
      <c r="A2323" t="s">
        <v>565</v>
      </c>
      <c r="B2323" t="s">
        <v>4272</v>
      </c>
      <c r="C2323" t="s">
        <v>4273</v>
      </c>
      <c r="D2323" t="s">
        <v>7</v>
      </c>
    </row>
    <row r="2324" spans="1:4">
      <c r="A2324" t="s">
        <v>565</v>
      </c>
      <c r="B2324" t="s">
        <v>4274</v>
      </c>
      <c r="C2324" t="s">
        <v>4275</v>
      </c>
      <c r="D2324" t="s">
        <v>7</v>
      </c>
    </row>
    <row r="2325" spans="1:4">
      <c r="A2325" t="s">
        <v>565</v>
      </c>
      <c r="B2325" t="s">
        <v>4276</v>
      </c>
      <c r="C2325" t="s">
        <v>4277</v>
      </c>
      <c r="D2325" t="s">
        <v>7</v>
      </c>
    </row>
    <row r="2326" spans="1:4">
      <c r="A2326" t="s">
        <v>565</v>
      </c>
      <c r="B2326" t="s">
        <v>4278</v>
      </c>
      <c r="C2326" t="s">
        <v>4279</v>
      </c>
      <c r="D2326" t="s">
        <v>7</v>
      </c>
    </row>
    <row r="2327" spans="1:4">
      <c r="A2327" t="s">
        <v>565</v>
      </c>
      <c r="B2327" t="s">
        <v>4280</v>
      </c>
      <c r="C2327" t="s">
        <v>4281</v>
      </c>
      <c r="D2327" t="s">
        <v>7</v>
      </c>
    </row>
    <row r="2328" spans="1:4">
      <c r="A2328" t="s">
        <v>565</v>
      </c>
      <c r="B2328" t="s">
        <v>4282</v>
      </c>
      <c r="C2328" t="s">
        <v>4283</v>
      </c>
      <c r="D2328" t="s">
        <v>7</v>
      </c>
    </row>
    <row r="2329" spans="1:4">
      <c r="A2329" t="s">
        <v>565</v>
      </c>
      <c r="B2329" t="s">
        <v>4284</v>
      </c>
      <c r="C2329" t="s">
        <v>4285</v>
      </c>
      <c r="D2329" t="s">
        <v>7</v>
      </c>
    </row>
    <row r="2330" spans="1:4">
      <c r="A2330" t="s">
        <v>565</v>
      </c>
      <c r="B2330" t="s">
        <v>4286</v>
      </c>
      <c r="C2330" t="s">
        <v>4287</v>
      </c>
      <c r="D2330" t="s">
        <v>7</v>
      </c>
    </row>
    <row r="2331" spans="1:4">
      <c r="A2331" t="s">
        <v>565</v>
      </c>
      <c r="B2331" t="s">
        <v>4288</v>
      </c>
      <c r="C2331" t="s">
        <v>4289</v>
      </c>
      <c r="D2331" t="s">
        <v>7</v>
      </c>
    </row>
    <row r="2332" spans="1:4">
      <c r="A2332" t="s">
        <v>565</v>
      </c>
      <c r="B2332" t="s">
        <v>4290</v>
      </c>
      <c r="C2332" t="s">
        <v>4291</v>
      </c>
      <c r="D2332" t="s">
        <v>7</v>
      </c>
    </row>
    <row r="2333" spans="1:4">
      <c r="A2333" t="s">
        <v>565</v>
      </c>
      <c r="B2333" t="s">
        <v>4292</v>
      </c>
      <c r="C2333" t="s">
        <v>4293</v>
      </c>
      <c r="D2333" t="s">
        <v>7</v>
      </c>
    </row>
    <row r="2334" spans="1:4">
      <c r="A2334" t="s">
        <v>565</v>
      </c>
      <c r="B2334" t="s">
        <v>4294</v>
      </c>
      <c r="C2334" t="s">
        <v>4295</v>
      </c>
      <c r="D2334" t="s">
        <v>7</v>
      </c>
    </row>
    <row r="2335" spans="1:4">
      <c r="A2335" t="s">
        <v>565</v>
      </c>
      <c r="B2335" t="s">
        <v>4296</v>
      </c>
      <c r="C2335" t="s">
        <v>4297</v>
      </c>
      <c r="D2335" t="s">
        <v>7</v>
      </c>
    </row>
    <row r="2336" spans="1:4">
      <c r="A2336" t="s">
        <v>565</v>
      </c>
      <c r="B2336" t="s">
        <v>4298</v>
      </c>
      <c r="C2336" t="s">
        <v>4299</v>
      </c>
      <c r="D2336" t="s">
        <v>7</v>
      </c>
    </row>
    <row r="2337" spans="1:4">
      <c r="A2337" t="s">
        <v>391</v>
      </c>
      <c r="B2337" t="s">
        <v>4300</v>
      </c>
      <c r="C2337" t="s">
        <v>4301</v>
      </c>
      <c r="D2337" t="s">
        <v>7</v>
      </c>
    </row>
    <row r="2338" spans="1:4">
      <c r="A2338" t="s">
        <v>391</v>
      </c>
      <c r="B2338" t="s">
        <v>4302</v>
      </c>
      <c r="C2338" t="s">
        <v>4303</v>
      </c>
      <c r="D2338" t="s">
        <v>7</v>
      </c>
    </row>
    <row r="2339" spans="1:4">
      <c r="A2339" t="s">
        <v>565</v>
      </c>
      <c r="B2339" t="s">
        <v>4304</v>
      </c>
      <c r="C2339" t="s">
        <v>4305</v>
      </c>
      <c r="D2339" t="s">
        <v>29</v>
      </c>
    </row>
    <row r="2340" spans="1:4">
      <c r="A2340" t="s">
        <v>413</v>
      </c>
      <c r="B2340" t="s">
        <v>4306</v>
      </c>
      <c r="C2340" t="s">
        <v>4307</v>
      </c>
      <c r="D2340" t="s">
        <v>7</v>
      </c>
    </row>
    <row r="2341" spans="1:4">
      <c r="A2341" t="s">
        <v>565</v>
      </c>
      <c r="B2341" t="s">
        <v>4308</v>
      </c>
      <c r="C2341" t="s">
        <v>4309</v>
      </c>
      <c r="D2341" t="s">
        <v>29</v>
      </c>
    </row>
    <row r="2342" spans="1:4">
      <c r="A2342" t="s">
        <v>565</v>
      </c>
      <c r="B2342" t="s">
        <v>4310</v>
      </c>
      <c r="C2342" t="s">
        <v>4311</v>
      </c>
      <c r="D2342" t="s">
        <v>7</v>
      </c>
    </row>
    <row r="2343" spans="1:4">
      <c r="A2343" t="s">
        <v>453</v>
      </c>
      <c r="B2343" t="s">
        <v>4312</v>
      </c>
      <c r="C2343" t="s">
        <v>4313</v>
      </c>
      <c r="D2343" t="s">
        <v>7</v>
      </c>
    </row>
    <row r="2344" spans="1:4">
      <c r="A2344" t="s">
        <v>565</v>
      </c>
      <c r="B2344" t="s">
        <v>4314</v>
      </c>
      <c r="C2344" t="s">
        <v>4315</v>
      </c>
      <c r="D2344" t="s">
        <v>7</v>
      </c>
    </row>
    <row r="2345" spans="1:4">
      <c r="A2345" t="s">
        <v>777</v>
      </c>
      <c r="B2345" t="s">
        <v>4316</v>
      </c>
      <c r="C2345" t="s">
        <v>4317</v>
      </c>
      <c r="D2345" t="s">
        <v>29</v>
      </c>
    </row>
    <row r="2346" spans="1:4">
      <c r="A2346" t="s">
        <v>565</v>
      </c>
      <c r="B2346" t="s">
        <v>4318</v>
      </c>
      <c r="C2346" t="s">
        <v>4319</v>
      </c>
      <c r="D2346" t="s">
        <v>7</v>
      </c>
    </row>
    <row r="2347" spans="1:4">
      <c r="A2347" t="s">
        <v>565</v>
      </c>
      <c r="B2347" t="s">
        <v>4320</v>
      </c>
      <c r="C2347" t="s">
        <v>4321</v>
      </c>
      <c r="D2347" t="s">
        <v>29</v>
      </c>
    </row>
    <row r="2348" spans="1:4">
      <c r="A2348" t="s">
        <v>565</v>
      </c>
      <c r="B2348" t="s">
        <v>4322</v>
      </c>
      <c r="C2348" t="s">
        <v>4323</v>
      </c>
      <c r="D2348" t="s">
        <v>29</v>
      </c>
    </row>
    <row r="2349" spans="1:4">
      <c r="A2349" t="s">
        <v>565</v>
      </c>
      <c r="B2349" t="s">
        <v>4324</v>
      </c>
      <c r="C2349" t="s">
        <v>4325</v>
      </c>
      <c r="D2349" t="s">
        <v>29</v>
      </c>
    </row>
    <row r="2350" spans="1:4">
      <c r="A2350" t="s">
        <v>565</v>
      </c>
      <c r="B2350" t="s">
        <v>4326</v>
      </c>
      <c r="C2350" t="s">
        <v>4327</v>
      </c>
      <c r="D2350" t="s">
        <v>29</v>
      </c>
    </row>
    <row r="2351" spans="1:4">
      <c r="A2351" t="s">
        <v>565</v>
      </c>
      <c r="B2351" t="s">
        <v>4328</v>
      </c>
      <c r="C2351" t="s">
        <v>4329</v>
      </c>
      <c r="D2351" t="s">
        <v>29</v>
      </c>
    </row>
    <row r="2352" spans="1:4">
      <c r="A2352" t="s">
        <v>565</v>
      </c>
      <c r="B2352" t="s">
        <v>4330</v>
      </c>
      <c r="C2352" t="s">
        <v>4331</v>
      </c>
      <c r="D2352" t="s">
        <v>29</v>
      </c>
    </row>
    <row r="2353" spans="1:4">
      <c r="A2353" t="s">
        <v>565</v>
      </c>
      <c r="B2353" t="s">
        <v>4332</v>
      </c>
      <c r="C2353" t="s">
        <v>4333</v>
      </c>
      <c r="D2353" t="s">
        <v>29</v>
      </c>
    </row>
    <row r="2354" spans="1:4">
      <c r="A2354" t="s">
        <v>565</v>
      </c>
      <c r="B2354" t="s">
        <v>4334</v>
      </c>
      <c r="C2354" t="s">
        <v>4335</v>
      </c>
      <c r="D2354" t="s">
        <v>29</v>
      </c>
    </row>
    <row r="2355" spans="1:4">
      <c r="A2355" t="s">
        <v>565</v>
      </c>
      <c r="B2355" t="s">
        <v>4336</v>
      </c>
      <c r="C2355" t="s">
        <v>4337</v>
      </c>
      <c r="D2355" t="s">
        <v>29</v>
      </c>
    </row>
    <row r="2356" spans="1:4">
      <c r="A2356" t="s">
        <v>565</v>
      </c>
      <c r="B2356" t="s">
        <v>4338</v>
      </c>
      <c r="C2356" t="s">
        <v>4339</v>
      </c>
      <c r="D2356" t="s">
        <v>29</v>
      </c>
    </row>
    <row r="2357" spans="1:4">
      <c r="A2357" t="s">
        <v>565</v>
      </c>
      <c r="B2357" t="s">
        <v>4340</v>
      </c>
      <c r="C2357" t="s">
        <v>4341</v>
      </c>
      <c r="D2357" t="s">
        <v>29</v>
      </c>
    </row>
    <row r="2358" spans="1:4">
      <c r="A2358" t="s">
        <v>565</v>
      </c>
      <c r="B2358" t="s">
        <v>4342</v>
      </c>
      <c r="C2358" t="s">
        <v>4343</v>
      </c>
      <c r="D2358" t="s">
        <v>29</v>
      </c>
    </row>
    <row r="2359" spans="1:4">
      <c r="A2359" t="s">
        <v>565</v>
      </c>
      <c r="B2359" t="s">
        <v>4344</v>
      </c>
      <c r="C2359" t="s">
        <v>4345</v>
      </c>
      <c r="D2359" t="s">
        <v>29</v>
      </c>
    </row>
    <row r="2360" spans="1:4">
      <c r="A2360" t="s">
        <v>565</v>
      </c>
      <c r="B2360" t="s">
        <v>4346</v>
      </c>
      <c r="C2360" t="s">
        <v>4347</v>
      </c>
      <c r="D2360" t="s">
        <v>29</v>
      </c>
    </row>
    <row r="2361" spans="1:4">
      <c r="A2361" t="s">
        <v>565</v>
      </c>
      <c r="B2361" t="s">
        <v>4348</v>
      </c>
      <c r="C2361" t="s">
        <v>4349</v>
      </c>
      <c r="D2361" t="s">
        <v>29</v>
      </c>
    </row>
    <row r="2362" spans="1:4">
      <c r="A2362" t="s">
        <v>565</v>
      </c>
      <c r="B2362" t="s">
        <v>4350</v>
      </c>
      <c r="C2362" t="s">
        <v>4351</v>
      </c>
      <c r="D2362" t="s">
        <v>29</v>
      </c>
    </row>
    <row r="2363" spans="1:4">
      <c r="A2363" t="s">
        <v>565</v>
      </c>
      <c r="B2363" t="s">
        <v>4352</v>
      </c>
      <c r="C2363" t="s">
        <v>4353</v>
      </c>
      <c r="D2363" t="s">
        <v>29</v>
      </c>
    </row>
    <row r="2364" spans="1:4">
      <c r="A2364" t="s">
        <v>565</v>
      </c>
      <c r="B2364" t="s">
        <v>4354</v>
      </c>
      <c r="C2364" t="s">
        <v>4355</v>
      </c>
      <c r="D2364" t="s">
        <v>29</v>
      </c>
    </row>
    <row r="2365" spans="1:4">
      <c r="A2365" t="s">
        <v>588</v>
      </c>
      <c r="B2365" t="s">
        <v>4356</v>
      </c>
      <c r="C2365" t="s">
        <v>4357</v>
      </c>
      <c r="D2365" t="s">
        <v>7</v>
      </c>
    </row>
    <row r="2366" spans="1:4">
      <c r="A2366" t="s">
        <v>565</v>
      </c>
      <c r="B2366" t="s">
        <v>4358</v>
      </c>
      <c r="C2366" t="s">
        <v>4359</v>
      </c>
      <c r="D2366" t="s">
        <v>29</v>
      </c>
    </row>
    <row r="2367" spans="1:4">
      <c r="A2367" t="s">
        <v>565</v>
      </c>
      <c r="B2367" t="s">
        <v>4360</v>
      </c>
      <c r="C2367" t="s">
        <v>4361</v>
      </c>
      <c r="D2367" t="s">
        <v>29</v>
      </c>
    </row>
    <row r="2368" spans="1:4">
      <c r="A2368" t="s">
        <v>848</v>
      </c>
      <c r="B2368" t="s">
        <v>4362</v>
      </c>
      <c r="C2368" t="s">
        <v>4363</v>
      </c>
      <c r="D2368" t="s">
        <v>29</v>
      </c>
    </row>
    <row r="2369" spans="1:4">
      <c r="A2369" t="s">
        <v>453</v>
      </c>
      <c r="B2369" t="s">
        <v>4364</v>
      </c>
      <c r="C2369" t="s">
        <v>4365</v>
      </c>
      <c r="D2369" t="s">
        <v>29</v>
      </c>
    </row>
    <row r="2370" spans="1:4">
      <c r="A2370" t="s">
        <v>565</v>
      </c>
      <c r="B2370" t="s">
        <v>4366</v>
      </c>
      <c r="C2370" t="s">
        <v>4367</v>
      </c>
      <c r="D2370" t="s">
        <v>29</v>
      </c>
    </row>
    <row r="2371" spans="1:4">
      <c r="A2371" t="s">
        <v>565</v>
      </c>
      <c r="B2371" t="s">
        <v>4368</v>
      </c>
      <c r="C2371" t="s">
        <v>4369</v>
      </c>
      <c r="D2371" t="s">
        <v>29</v>
      </c>
    </row>
    <row r="2372" spans="1:4">
      <c r="A2372" t="s">
        <v>814</v>
      </c>
      <c r="B2372" t="s">
        <v>4370</v>
      </c>
      <c r="C2372" t="s">
        <v>4371</v>
      </c>
      <c r="D2372" t="s">
        <v>29</v>
      </c>
    </row>
    <row r="2373" spans="1:4">
      <c r="A2373" t="s">
        <v>777</v>
      </c>
      <c r="B2373" t="s">
        <v>4372</v>
      </c>
      <c r="C2373" t="s">
        <v>4373</v>
      </c>
      <c r="D2373" t="s">
        <v>29</v>
      </c>
    </row>
    <row r="2374" spans="1:4">
      <c r="A2374" t="s">
        <v>565</v>
      </c>
      <c r="B2374" t="s">
        <v>4374</v>
      </c>
      <c r="C2374" t="s">
        <v>4375</v>
      </c>
      <c r="D2374" t="s">
        <v>29</v>
      </c>
    </row>
    <row r="2375" spans="1:4">
      <c r="A2375" t="s">
        <v>565</v>
      </c>
      <c r="B2375" t="s">
        <v>4376</v>
      </c>
      <c r="C2375" t="s">
        <v>4377</v>
      </c>
      <c r="D2375" t="s">
        <v>29</v>
      </c>
    </row>
    <row r="2376" spans="1:4">
      <c r="A2376" t="s">
        <v>777</v>
      </c>
      <c r="B2376" t="s">
        <v>4378</v>
      </c>
      <c r="C2376" t="s">
        <v>4379</v>
      </c>
      <c r="D2376" t="s">
        <v>29</v>
      </c>
    </row>
    <row r="2377" spans="1:4">
      <c r="A2377" t="s">
        <v>413</v>
      </c>
      <c r="B2377" t="s">
        <v>4380</v>
      </c>
      <c r="C2377" t="s">
        <v>4381</v>
      </c>
      <c r="D2377" t="s">
        <v>7</v>
      </c>
    </row>
    <row r="2378" spans="1:4">
      <c r="A2378" t="s">
        <v>413</v>
      </c>
      <c r="B2378" t="s">
        <v>4382</v>
      </c>
      <c r="C2378" t="s">
        <v>4383</v>
      </c>
      <c r="D2378" t="s">
        <v>7</v>
      </c>
    </row>
    <row r="2379" spans="1:4">
      <c r="A2379" t="s">
        <v>413</v>
      </c>
      <c r="B2379" t="s">
        <v>4384</v>
      </c>
      <c r="C2379" t="s">
        <v>4385</v>
      </c>
      <c r="D2379" t="s">
        <v>29</v>
      </c>
    </row>
    <row r="2380" spans="1:4">
      <c r="A2380" t="s">
        <v>814</v>
      </c>
      <c r="B2380" t="s">
        <v>4386</v>
      </c>
      <c r="C2380" t="s">
        <v>4387</v>
      </c>
      <c r="D2380" t="s">
        <v>29</v>
      </c>
    </row>
    <row r="2381" spans="1:4">
      <c r="A2381" t="s">
        <v>1026</v>
      </c>
      <c r="B2381" t="s">
        <v>4388</v>
      </c>
      <c r="C2381" t="s">
        <v>4389</v>
      </c>
      <c r="D2381" t="s">
        <v>7</v>
      </c>
    </row>
    <row r="2382" spans="1:4">
      <c r="A2382" t="s">
        <v>565</v>
      </c>
      <c r="B2382" t="s">
        <v>4390</v>
      </c>
      <c r="C2382" t="s">
        <v>4391</v>
      </c>
      <c r="D2382" t="s">
        <v>7</v>
      </c>
    </row>
    <row r="2383" spans="1:4">
      <c r="A2383" t="s">
        <v>565</v>
      </c>
      <c r="B2383" t="s">
        <v>4392</v>
      </c>
      <c r="C2383" t="s">
        <v>4393</v>
      </c>
      <c r="D2383" t="s">
        <v>29</v>
      </c>
    </row>
    <row r="2384" spans="1:4">
      <c r="A2384" t="s">
        <v>565</v>
      </c>
      <c r="B2384" t="s">
        <v>4394</v>
      </c>
      <c r="C2384" t="s">
        <v>4395</v>
      </c>
      <c r="D2384" t="s">
        <v>29</v>
      </c>
    </row>
    <row r="2385" spans="1:4">
      <c r="A2385" t="s">
        <v>853</v>
      </c>
      <c r="B2385" t="s">
        <v>4396</v>
      </c>
      <c r="C2385" t="s">
        <v>4397</v>
      </c>
      <c r="D2385" t="s">
        <v>7</v>
      </c>
    </row>
    <row r="2386" spans="1:4">
      <c r="A2386" t="s">
        <v>853</v>
      </c>
      <c r="B2386" t="s">
        <v>4398</v>
      </c>
      <c r="C2386" t="s">
        <v>4399</v>
      </c>
      <c r="D2386" t="s">
        <v>7</v>
      </c>
    </row>
    <row r="2387" spans="1:4">
      <c r="A2387" t="s">
        <v>565</v>
      </c>
      <c r="B2387" t="s">
        <v>4400</v>
      </c>
      <c r="C2387" t="s">
        <v>4401</v>
      </c>
      <c r="D2387" t="s">
        <v>7</v>
      </c>
    </row>
    <row r="2388" spans="1:4">
      <c r="A2388" t="s">
        <v>413</v>
      </c>
      <c r="B2388" t="s">
        <v>4402</v>
      </c>
      <c r="C2388" t="s">
        <v>4403</v>
      </c>
      <c r="D2388" t="s">
        <v>7</v>
      </c>
    </row>
    <row r="2389" spans="1:4">
      <c r="A2389" t="s">
        <v>588</v>
      </c>
      <c r="B2389" t="s">
        <v>4404</v>
      </c>
      <c r="C2389" t="s">
        <v>4405</v>
      </c>
      <c r="D2389" t="s">
        <v>7</v>
      </c>
    </row>
    <row r="2390" spans="1:4">
      <c r="A2390" t="s">
        <v>432</v>
      </c>
      <c r="B2390" t="s">
        <v>4406</v>
      </c>
      <c r="C2390" t="s">
        <v>4407</v>
      </c>
      <c r="D2390" t="s">
        <v>7</v>
      </c>
    </row>
    <row r="2391" spans="1:4">
      <c r="A2391" t="s">
        <v>565</v>
      </c>
      <c r="B2391" t="s">
        <v>4408</v>
      </c>
      <c r="C2391" t="s">
        <v>4409</v>
      </c>
      <c r="D2391" t="s">
        <v>29</v>
      </c>
    </row>
    <row r="2392" spans="1:4">
      <c r="A2392" t="s">
        <v>413</v>
      </c>
      <c r="B2392" t="s">
        <v>4410</v>
      </c>
      <c r="C2392" t="s">
        <v>4411</v>
      </c>
      <c r="D2392" t="s">
        <v>7</v>
      </c>
    </row>
    <row r="2393" spans="1:4">
      <c r="A2393" t="s">
        <v>565</v>
      </c>
      <c r="B2393" t="s">
        <v>4412</v>
      </c>
      <c r="C2393" t="s">
        <v>4413</v>
      </c>
      <c r="D2393" t="s">
        <v>7</v>
      </c>
    </row>
    <row r="2394" spans="1:4">
      <c r="A2394" t="s">
        <v>391</v>
      </c>
      <c r="B2394" t="s">
        <v>4414</v>
      </c>
      <c r="C2394" t="s">
        <v>4415</v>
      </c>
      <c r="D2394" t="s">
        <v>7</v>
      </c>
    </row>
    <row r="2395" spans="1:4">
      <c r="A2395" t="s">
        <v>853</v>
      </c>
      <c r="B2395" t="s">
        <v>4416</v>
      </c>
      <c r="C2395" t="s">
        <v>4417</v>
      </c>
      <c r="D2395" t="s">
        <v>7</v>
      </c>
    </row>
    <row r="2396" spans="1:4">
      <c r="A2396" t="s">
        <v>588</v>
      </c>
      <c r="B2396" t="s">
        <v>4418</v>
      </c>
      <c r="C2396" t="s">
        <v>4419</v>
      </c>
      <c r="D2396" t="s">
        <v>7</v>
      </c>
    </row>
    <row r="2397" spans="1:4">
      <c r="A2397" t="s">
        <v>391</v>
      </c>
      <c r="B2397" t="s">
        <v>4420</v>
      </c>
      <c r="C2397" t="s">
        <v>4421</v>
      </c>
      <c r="D2397" t="s">
        <v>7</v>
      </c>
    </row>
    <row r="2398" spans="1:4">
      <c r="A2398" t="s">
        <v>358</v>
      </c>
      <c r="B2398" t="s">
        <v>4422</v>
      </c>
      <c r="C2398" t="s">
        <v>4423</v>
      </c>
      <c r="D2398" t="s">
        <v>7</v>
      </c>
    </row>
    <row r="2399" spans="1:4">
      <c r="A2399" t="s">
        <v>391</v>
      </c>
      <c r="B2399" t="s">
        <v>4424</v>
      </c>
      <c r="C2399" t="s">
        <v>4425</v>
      </c>
      <c r="D2399" t="s">
        <v>7</v>
      </c>
    </row>
    <row r="2400" spans="1:4">
      <c r="A2400" t="s">
        <v>588</v>
      </c>
      <c r="B2400" t="s">
        <v>4426</v>
      </c>
      <c r="C2400" t="s">
        <v>4427</v>
      </c>
      <c r="D2400" t="s">
        <v>7</v>
      </c>
    </row>
    <row r="2401" spans="1:4">
      <c r="A2401" t="s">
        <v>432</v>
      </c>
      <c r="B2401" t="s">
        <v>4428</v>
      </c>
      <c r="C2401" t="s">
        <v>4429</v>
      </c>
      <c r="D2401" t="s">
        <v>7</v>
      </c>
    </row>
    <row r="2402" spans="1:4">
      <c r="A2402" t="s">
        <v>358</v>
      </c>
      <c r="B2402" t="s">
        <v>4430</v>
      </c>
      <c r="C2402" t="s">
        <v>4431</v>
      </c>
      <c r="D2402" t="s">
        <v>29</v>
      </c>
    </row>
    <row r="2403" spans="1:4">
      <c r="A2403" t="s">
        <v>848</v>
      </c>
      <c r="B2403" t="s">
        <v>4432</v>
      </c>
      <c r="C2403" t="s">
        <v>4433</v>
      </c>
      <c r="D2403" t="s">
        <v>29</v>
      </c>
    </row>
    <row r="2404" spans="1:4">
      <c r="A2404" t="s">
        <v>588</v>
      </c>
      <c r="B2404" t="s">
        <v>4434</v>
      </c>
      <c r="C2404" t="s">
        <v>4435</v>
      </c>
      <c r="D2404" t="s">
        <v>7</v>
      </c>
    </row>
    <row r="2405" spans="1:4">
      <c r="A2405" t="s">
        <v>413</v>
      </c>
      <c r="B2405" t="s">
        <v>4436</v>
      </c>
      <c r="C2405" t="s">
        <v>4437</v>
      </c>
      <c r="D2405" t="s">
        <v>7</v>
      </c>
    </row>
    <row r="2406" spans="1:4">
      <c r="A2406" t="s">
        <v>413</v>
      </c>
      <c r="B2406" t="s">
        <v>4438</v>
      </c>
      <c r="C2406" t="s">
        <v>4439</v>
      </c>
      <c r="D2406" t="s">
        <v>7</v>
      </c>
    </row>
    <row r="2407" spans="1:4">
      <c r="A2407" t="s">
        <v>413</v>
      </c>
      <c r="B2407" t="s">
        <v>4440</v>
      </c>
      <c r="C2407" t="s">
        <v>4441</v>
      </c>
      <c r="D2407" t="s">
        <v>7</v>
      </c>
    </row>
    <row r="2408" spans="1:4">
      <c r="A2408" t="s">
        <v>413</v>
      </c>
      <c r="B2408" t="s">
        <v>4442</v>
      </c>
      <c r="C2408" t="s">
        <v>4443</v>
      </c>
      <c r="D2408" t="s">
        <v>7</v>
      </c>
    </row>
    <row r="2409" spans="1:4">
      <c r="A2409" t="s">
        <v>391</v>
      </c>
      <c r="B2409" t="s">
        <v>4444</v>
      </c>
      <c r="C2409" t="s">
        <v>4445</v>
      </c>
      <c r="D2409" t="s">
        <v>7</v>
      </c>
    </row>
    <row r="2410" spans="1:4">
      <c r="A2410" t="s">
        <v>588</v>
      </c>
      <c r="B2410" t="s">
        <v>4446</v>
      </c>
      <c r="C2410" t="s">
        <v>4447</v>
      </c>
      <c r="D2410" t="s">
        <v>7</v>
      </c>
    </row>
    <row r="2411" spans="1:4">
      <c r="A2411" t="s">
        <v>413</v>
      </c>
      <c r="B2411" t="s">
        <v>4448</v>
      </c>
      <c r="C2411" t="s">
        <v>4449</v>
      </c>
      <c r="D2411" t="s">
        <v>7</v>
      </c>
    </row>
    <row r="2412" spans="1:4">
      <c r="A2412" t="s">
        <v>229</v>
      </c>
      <c r="B2412" t="s">
        <v>4450</v>
      </c>
      <c r="C2412" t="s">
        <v>4451</v>
      </c>
      <c r="D2412" t="s">
        <v>7</v>
      </c>
    </row>
    <row r="2413" spans="1:4">
      <c r="A2413" t="s">
        <v>391</v>
      </c>
      <c r="B2413" t="s">
        <v>4452</v>
      </c>
      <c r="C2413" t="s">
        <v>4453</v>
      </c>
      <c r="D2413" t="s">
        <v>7</v>
      </c>
    </row>
    <row r="2414" spans="1:4">
      <c r="A2414" t="s">
        <v>588</v>
      </c>
      <c r="B2414" t="s">
        <v>4454</v>
      </c>
      <c r="C2414" t="s">
        <v>4455</v>
      </c>
      <c r="D2414" t="s">
        <v>7</v>
      </c>
    </row>
    <row r="2415" spans="1:4">
      <c r="A2415" t="s">
        <v>848</v>
      </c>
      <c r="B2415" t="s">
        <v>4456</v>
      </c>
      <c r="C2415" t="s">
        <v>4457</v>
      </c>
      <c r="D2415" t="s">
        <v>29</v>
      </c>
    </row>
    <row r="2416" spans="1:4">
      <c r="A2416" t="s">
        <v>588</v>
      </c>
      <c r="B2416" t="s">
        <v>4458</v>
      </c>
      <c r="C2416" t="s">
        <v>4459</v>
      </c>
      <c r="D2416" t="s">
        <v>7</v>
      </c>
    </row>
    <row r="2417" spans="1:4">
      <c r="A2417" t="s">
        <v>565</v>
      </c>
      <c r="B2417" t="s">
        <v>4460</v>
      </c>
      <c r="C2417" t="s">
        <v>4461</v>
      </c>
      <c r="D2417" t="s">
        <v>7</v>
      </c>
    </row>
    <row r="2418" spans="1:4">
      <c r="A2418" t="s">
        <v>848</v>
      </c>
      <c r="B2418" t="s">
        <v>4462</v>
      </c>
      <c r="C2418" t="s">
        <v>4463</v>
      </c>
      <c r="D2418" t="s">
        <v>7</v>
      </c>
    </row>
    <row r="2419" spans="1:4">
      <c r="A2419" t="s">
        <v>413</v>
      </c>
      <c r="B2419" t="s">
        <v>4464</v>
      </c>
      <c r="C2419" t="s">
        <v>4465</v>
      </c>
      <c r="D2419" t="s">
        <v>7</v>
      </c>
    </row>
    <row r="2420" spans="1:4">
      <c r="A2420" t="s">
        <v>413</v>
      </c>
      <c r="B2420" t="s">
        <v>4466</v>
      </c>
      <c r="C2420" t="s">
        <v>4467</v>
      </c>
      <c r="D2420" t="s">
        <v>7</v>
      </c>
    </row>
    <row r="2421" spans="1:4">
      <c r="A2421" t="s">
        <v>588</v>
      </c>
      <c r="B2421" t="s">
        <v>4468</v>
      </c>
      <c r="C2421" t="s">
        <v>4469</v>
      </c>
      <c r="D2421" t="s">
        <v>7</v>
      </c>
    </row>
    <row r="2422" spans="1:4">
      <c r="A2422" t="s">
        <v>588</v>
      </c>
      <c r="B2422" t="s">
        <v>4470</v>
      </c>
      <c r="C2422" t="s">
        <v>4471</v>
      </c>
      <c r="D2422" t="s">
        <v>29</v>
      </c>
    </row>
    <row r="2423" spans="1:4">
      <c r="A2423" t="s">
        <v>848</v>
      </c>
      <c r="B2423" t="s">
        <v>4472</v>
      </c>
      <c r="C2423" t="s">
        <v>4473</v>
      </c>
      <c r="D2423" t="s">
        <v>29</v>
      </c>
    </row>
    <row r="2424" spans="1:4">
      <c r="A2424" t="s">
        <v>391</v>
      </c>
      <c r="B2424" t="s">
        <v>4474</v>
      </c>
      <c r="C2424" t="s">
        <v>4475</v>
      </c>
      <c r="D2424" t="s">
        <v>7</v>
      </c>
    </row>
    <row r="2425" spans="1:4">
      <c r="A2425" t="s">
        <v>588</v>
      </c>
      <c r="B2425" t="s">
        <v>4476</v>
      </c>
      <c r="C2425" t="s">
        <v>4477</v>
      </c>
      <c r="D2425" t="s">
        <v>7</v>
      </c>
    </row>
    <row r="2426" spans="1:4">
      <c r="A2426" t="s">
        <v>565</v>
      </c>
      <c r="B2426" t="s">
        <v>4478</v>
      </c>
      <c r="C2426" t="s">
        <v>4479</v>
      </c>
      <c r="D2426" t="s">
        <v>7</v>
      </c>
    </row>
    <row r="2427" spans="1:4">
      <c r="A2427" t="s">
        <v>588</v>
      </c>
      <c r="B2427" t="s">
        <v>4480</v>
      </c>
      <c r="C2427" t="s">
        <v>4481</v>
      </c>
      <c r="D2427" t="s">
        <v>7</v>
      </c>
    </row>
    <row r="2428" spans="1:4">
      <c r="A2428" t="s">
        <v>848</v>
      </c>
      <c r="B2428" t="s">
        <v>4482</v>
      </c>
      <c r="C2428" t="s">
        <v>4483</v>
      </c>
      <c r="D2428" t="s">
        <v>7</v>
      </c>
    </row>
    <row r="2429" spans="1:4">
      <c r="A2429" t="s">
        <v>391</v>
      </c>
      <c r="B2429" t="s">
        <v>4484</v>
      </c>
      <c r="C2429" t="s">
        <v>4485</v>
      </c>
      <c r="D2429" t="s">
        <v>7</v>
      </c>
    </row>
    <row r="2430" spans="1:4">
      <c r="A2430" t="s">
        <v>358</v>
      </c>
      <c r="B2430" t="s">
        <v>4486</v>
      </c>
      <c r="C2430" t="s">
        <v>4487</v>
      </c>
      <c r="D2430" t="s">
        <v>29</v>
      </c>
    </row>
    <row r="2431" spans="1:4">
      <c r="A2431" t="s">
        <v>565</v>
      </c>
      <c r="B2431" t="s">
        <v>4488</v>
      </c>
      <c r="C2431" t="s">
        <v>4489</v>
      </c>
      <c r="D2431" t="s">
        <v>29</v>
      </c>
    </row>
    <row r="2432" spans="1:4">
      <c r="A2432" t="s">
        <v>588</v>
      </c>
      <c r="B2432" t="s">
        <v>4490</v>
      </c>
      <c r="C2432" t="s">
        <v>4491</v>
      </c>
      <c r="D2432" t="s">
        <v>7</v>
      </c>
    </row>
    <row r="2433" spans="1:4">
      <c r="A2433" t="s">
        <v>588</v>
      </c>
      <c r="B2433" t="s">
        <v>4492</v>
      </c>
      <c r="C2433" t="s">
        <v>4493</v>
      </c>
      <c r="D2433" t="s">
        <v>7</v>
      </c>
    </row>
    <row r="2434" spans="1:4">
      <c r="A2434" t="s">
        <v>588</v>
      </c>
      <c r="B2434" t="s">
        <v>4494</v>
      </c>
      <c r="C2434" t="s">
        <v>4495</v>
      </c>
      <c r="D2434" t="s">
        <v>7</v>
      </c>
    </row>
    <row r="2435" spans="1:4">
      <c r="A2435" t="s">
        <v>391</v>
      </c>
      <c r="B2435" t="s">
        <v>4496</v>
      </c>
      <c r="C2435" t="s">
        <v>4497</v>
      </c>
      <c r="D2435" t="s">
        <v>7</v>
      </c>
    </row>
    <row r="2436" spans="1:4">
      <c r="A2436" t="s">
        <v>565</v>
      </c>
      <c r="B2436" t="s">
        <v>4498</v>
      </c>
      <c r="C2436" t="s">
        <v>4499</v>
      </c>
      <c r="D2436" t="s">
        <v>29</v>
      </c>
    </row>
    <row r="2437" spans="1:4">
      <c r="A2437" t="s">
        <v>413</v>
      </c>
      <c r="B2437" t="s">
        <v>4500</v>
      </c>
      <c r="C2437" t="s">
        <v>4501</v>
      </c>
      <c r="D2437" t="s">
        <v>7</v>
      </c>
    </row>
    <row r="2438" spans="1:4">
      <c r="A2438" t="s">
        <v>413</v>
      </c>
      <c r="B2438" t="s">
        <v>4502</v>
      </c>
      <c r="C2438" t="s">
        <v>4503</v>
      </c>
      <c r="D2438" t="s">
        <v>7</v>
      </c>
    </row>
    <row r="2439" spans="1:4">
      <c r="A2439" t="s">
        <v>588</v>
      </c>
      <c r="B2439" t="s">
        <v>4504</v>
      </c>
      <c r="C2439" t="s">
        <v>4505</v>
      </c>
      <c r="D2439" t="s">
        <v>7</v>
      </c>
    </row>
    <row r="2440" spans="1:4">
      <c r="A2440" t="s">
        <v>565</v>
      </c>
      <c r="B2440" t="s">
        <v>4506</v>
      </c>
      <c r="C2440" t="s">
        <v>4507</v>
      </c>
      <c r="D2440" t="s">
        <v>7</v>
      </c>
    </row>
    <row r="2441" spans="1:4">
      <c r="A2441" t="s">
        <v>848</v>
      </c>
      <c r="B2441" t="s">
        <v>4508</v>
      </c>
      <c r="C2441" t="s">
        <v>4509</v>
      </c>
      <c r="D2441" t="s">
        <v>29</v>
      </c>
    </row>
    <row r="2442" spans="1:4">
      <c r="A2442" t="s">
        <v>588</v>
      </c>
      <c r="B2442" t="s">
        <v>4510</v>
      </c>
      <c r="C2442" t="s">
        <v>4511</v>
      </c>
      <c r="D2442" t="s">
        <v>7</v>
      </c>
    </row>
    <row r="2443" spans="1:4">
      <c r="A2443" t="s">
        <v>391</v>
      </c>
      <c r="B2443" t="s">
        <v>4512</v>
      </c>
      <c r="C2443" t="s">
        <v>4513</v>
      </c>
      <c r="D2443" t="s">
        <v>7</v>
      </c>
    </row>
    <row r="2444" spans="1:4">
      <c r="A2444" t="s">
        <v>848</v>
      </c>
      <c r="B2444" t="s">
        <v>4514</v>
      </c>
      <c r="C2444" t="s">
        <v>4515</v>
      </c>
      <c r="D2444" t="s">
        <v>29</v>
      </c>
    </row>
    <row r="2445" spans="1:4">
      <c r="A2445" t="s">
        <v>413</v>
      </c>
      <c r="B2445" t="s">
        <v>4516</v>
      </c>
      <c r="C2445" t="s">
        <v>4517</v>
      </c>
      <c r="D2445" t="s">
        <v>7</v>
      </c>
    </row>
    <row r="2446" spans="1:4">
      <c r="A2446" t="s">
        <v>853</v>
      </c>
      <c r="B2446" t="s">
        <v>4518</v>
      </c>
      <c r="C2446" t="s">
        <v>4519</v>
      </c>
      <c r="D2446" t="s">
        <v>7</v>
      </c>
    </row>
    <row r="2447" spans="1:4">
      <c r="A2447" t="s">
        <v>413</v>
      </c>
      <c r="B2447" t="s">
        <v>4520</v>
      </c>
      <c r="C2447" t="s">
        <v>4521</v>
      </c>
      <c r="D2447" t="s">
        <v>7</v>
      </c>
    </row>
    <row r="2448" spans="1:4">
      <c r="A2448" t="s">
        <v>413</v>
      </c>
      <c r="B2448" t="s">
        <v>4522</v>
      </c>
      <c r="C2448" t="s">
        <v>4523</v>
      </c>
      <c r="D2448" t="s">
        <v>7</v>
      </c>
    </row>
    <row r="2449" spans="1:4">
      <c r="A2449" t="s">
        <v>229</v>
      </c>
      <c r="B2449" t="s">
        <v>4524</v>
      </c>
      <c r="C2449" t="s">
        <v>4525</v>
      </c>
      <c r="D2449" t="s">
        <v>7</v>
      </c>
    </row>
    <row r="2450" spans="1:4">
      <c r="A2450" t="s">
        <v>588</v>
      </c>
      <c r="B2450" t="s">
        <v>4526</v>
      </c>
      <c r="C2450" t="s">
        <v>4527</v>
      </c>
      <c r="D2450" t="s">
        <v>7</v>
      </c>
    </row>
    <row r="2451" spans="1:4">
      <c r="A2451" t="s">
        <v>853</v>
      </c>
      <c r="B2451" t="s">
        <v>4528</v>
      </c>
      <c r="C2451" t="s">
        <v>4529</v>
      </c>
      <c r="D2451" t="s">
        <v>7</v>
      </c>
    </row>
    <row r="2452" spans="1:4">
      <c r="A2452" t="s">
        <v>860</v>
      </c>
      <c r="B2452" t="s">
        <v>4530</v>
      </c>
      <c r="C2452" t="s">
        <v>4531</v>
      </c>
      <c r="D2452" t="s">
        <v>7</v>
      </c>
    </row>
    <row r="2453" spans="1:4">
      <c r="A2453" t="s">
        <v>413</v>
      </c>
      <c r="B2453" t="s">
        <v>4532</v>
      </c>
      <c r="C2453" t="s">
        <v>4533</v>
      </c>
      <c r="D2453" t="s">
        <v>7</v>
      </c>
    </row>
    <row r="2454" spans="1:4">
      <c r="A2454" t="s">
        <v>588</v>
      </c>
      <c r="B2454" t="s">
        <v>4534</v>
      </c>
      <c r="C2454" t="s">
        <v>4535</v>
      </c>
      <c r="D2454" t="s">
        <v>7</v>
      </c>
    </row>
    <row r="2455" spans="1:4">
      <c r="A2455" t="s">
        <v>453</v>
      </c>
      <c r="B2455" t="s">
        <v>4536</v>
      </c>
      <c r="C2455" t="s">
        <v>4537</v>
      </c>
      <c r="D2455" t="s">
        <v>7</v>
      </c>
    </row>
    <row r="2456" spans="1:4">
      <c r="A2456" t="s">
        <v>588</v>
      </c>
      <c r="B2456" t="s">
        <v>4538</v>
      </c>
      <c r="C2456" t="s">
        <v>4539</v>
      </c>
      <c r="D2456" t="s">
        <v>7</v>
      </c>
    </row>
    <row r="2457" spans="1:4">
      <c r="A2457" t="s">
        <v>565</v>
      </c>
      <c r="B2457" t="s">
        <v>4540</v>
      </c>
      <c r="C2457" t="s">
        <v>4541</v>
      </c>
      <c r="D2457" t="s">
        <v>29</v>
      </c>
    </row>
    <row r="2458" spans="1:4">
      <c r="A2458" t="s">
        <v>588</v>
      </c>
      <c r="B2458" t="s">
        <v>4542</v>
      </c>
      <c r="C2458" t="s">
        <v>4543</v>
      </c>
      <c r="D2458" t="s">
        <v>7</v>
      </c>
    </row>
    <row r="2459" spans="1:4">
      <c r="A2459" t="s">
        <v>588</v>
      </c>
      <c r="B2459" t="s">
        <v>4544</v>
      </c>
      <c r="C2459" t="s">
        <v>4545</v>
      </c>
      <c r="D2459" t="s">
        <v>7</v>
      </c>
    </row>
    <row r="2460" spans="1:4">
      <c r="A2460" t="s">
        <v>588</v>
      </c>
      <c r="B2460" t="s">
        <v>4546</v>
      </c>
      <c r="C2460" t="s">
        <v>4547</v>
      </c>
      <c r="D2460" t="s">
        <v>7</v>
      </c>
    </row>
    <row r="2461" spans="1:4">
      <c r="A2461" t="s">
        <v>588</v>
      </c>
      <c r="B2461" t="s">
        <v>4548</v>
      </c>
      <c r="C2461" t="s">
        <v>4549</v>
      </c>
      <c r="D2461" t="s">
        <v>7</v>
      </c>
    </row>
    <row r="2462" spans="1:4">
      <c r="A2462" t="s">
        <v>588</v>
      </c>
      <c r="B2462" t="s">
        <v>4550</v>
      </c>
      <c r="C2462" t="s">
        <v>4551</v>
      </c>
      <c r="D2462" t="s">
        <v>29</v>
      </c>
    </row>
    <row r="2463" spans="1:4">
      <c r="A2463" t="s">
        <v>588</v>
      </c>
      <c r="B2463" t="s">
        <v>4552</v>
      </c>
      <c r="C2463" t="s">
        <v>4553</v>
      </c>
      <c r="D2463" t="s">
        <v>7</v>
      </c>
    </row>
    <row r="2464" spans="1:4">
      <c r="A2464" t="s">
        <v>413</v>
      </c>
      <c r="B2464" t="s">
        <v>4554</v>
      </c>
      <c r="C2464" t="s">
        <v>4555</v>
      </c>
      <c r="D2464" t="s">
        <v>7</v>
      </c>
    </row>
    <row r="2465" spans="1:4">
      <c r="A2465" t="s">
        <v>432</v>
      </c>
      <c r="B2465" t="s">
        <v>4556</v>
      </c>
      <c r="C2465" t="s">
        <v>4557</v>
      </c>
      <c r="D2465" t="s">
        <v>29</v>
      </c>
    </row>
    <row r="2466" spans="1:4">
      <c r="A2466" t="s">
        <v>588</v>
      </c>
      <c r="B2466" t="s">
        <v>4558</v>
      </c>
      <c r="C2466" t="s">
        <v>4559</v>
      </c>
      <c r="D2466" t="s">
        <v>7</v>
      </c>
    </row>
    <row r="2467" spans="1:4">
      <c r="A2467" t="s">
        <v>860</v>
      </c>
      <c r="B2467" t="s">
        <v>4560</v>
      </c>
      <c r="C2467" t="s">
        <v>4561</v>
      </c>
      <c r="D2467" t="s">
        <v>7</v>
      </c>
    </row>
    <row r="2468" spans="1:4">
      <c r="A2468" t="s">
        <v>860</v>
      </c>
      <c r="B2468" t="s">
        <v>4562</v>
      </c>
      <c r="C2468" t="s">
        <v>4563</v>
      </c>
      <c r="D2468" t="s">
        <v>7</v>
      </c>
    </row>
    <row r="2469" spans="1:4">
      <c r="A2469" t="s">
        <v>588</v>
      </c>
      <c r="B2469" t="s">
        <v>4564</v>
      </c>
      <c r="C2469" t="s">
        <v>4565</v>
      </c>
      <c r="D2469" t="s">
        <v>7</v>
      </c>
    </row>
    <row r="2470" spans="1:4">
      <c r="A2470" t="s">
        <v>588</v>
      </c>
      <c r="B2470" t="s">
        <v>4566</v>
      </c>
      <c r="C2470" t="s">
        <v>4567</v>
      </c>
      <c r="D2470" t="s">
        <v>7</v>
      </c>
    </row>
    <row r="2471" spans="1:4">
      <c r="A2471" t="s">
        <v>565</v>
      </c>
      <c r="B2471" t="s">
        <v>4568</v>
      </c>
      <c r="C2471" t="s">
        <v>4569</v>
      </c>
      <c r="D2471" t="s">
        <v>29</v>
      </c>
    </row>
    <row r="2472" spans="1:4">
      <c r="A2472" t="s">
        <v>565</v>
      </c>
      <c r="B2472" t="s">
        <v>4570</v>
      </c>
      <c r="C2472" t="s">
        <v>4571</v>
      </c>
      <c r="D2472" t="s">
        <v>29</v>
      </c>
    </row>
    <row r="2473" spans="1:4">
      <c r="A2473" t="s">
        <v>565</v>
      </c>
      <c r="B2473" t="s">
        <v>4572</v>
      </c>
      <c r="C2473" t="s">
        <v>4573</v>
      </c>
      <c r="D2473" t="s">
        <v>29</v>
      </c>
    </row>
    <row r="2474" spans="1:4">
      <c r="A2474" t="s">
        <v>565</v>
      </c>
      <c r="B2474" t="s">
        <v>4574</v>
      </c>
      <c r="C2474" t="s">
        <v>4575</v>
      </c>
      <c r="D2474" t="s">
        <v>7</v>
      </c>
    </row>
    <row r="2475" spans="1:4">
      <c r="A2475" t="s">
        <v>26</v>
      </c>
      <c r="B2475" t="s">
        <v>4576</v>
      </c>
      <c r="C2475" t="s">
        <v>4577</v>
      </c>
      <c r="D2475" t="s">
        <v>29</v>
      </c>
    </row>
    <row r="2476" spans="1:4">
      <c r="A2476" t="s">
        <v>565</v>
      </c>
      <c r="B2476" t="s">
        <v>4578</v>
      </c>
      <c r="C2476" t="s">
        <v>4579</v>
      </c>
      <c r="D2476" t="s">
        <v>7</v>
      </c>
    </row>
    <row r="2477" spans="1:4">
      <c r="A2477" t="s">
        <v>413</v>
      </c>
      <c r="B2477" t="s">
        <v>4580</v>
      </c>
      <c r="C2477" t="s">
        <v>4581</v>
      </c>
      <c r="D2477" t="s">
        <v>7</v>
      </c>
    </row>
    <row r="2478" spans="1:4">
      <c r="A2478" t="s">
        <v>860</v>
      </c>
      <c r="B2478" t="s">
        <v>4582</v>
      </c>
      <c r="C2478" t="s">
        <v>4583</v>
      </c>
      <c r="D2478" t="s">
        <v>7</v>
      </c>
    </row>
    <row r="2479" spans="1:4">
      <c r="A2479" t="s">
        <v>565</v>
      </c>
      <c r="B2479" t="s">
        <v>4584</v>
      </c>
      <c r="C2479" t="s">
        <v>4585</v>
      </c>
      <c r="D2479" t="s">
        <v>29</v>
      </c>
    </row>
    <row r="2480" spans="1:4">
      <c r="A2480" t="s">
        <v>565</v>
      </c>
      <c r="B2480" t="s">
        <v>4586</v>
      </c>
      <c r="C2480" t="s">
        <v>4587</v>
      </c>
      <c r="D2480" t="s">
        <v>29</v>
      </c>
    </row>
    <row r="2481" spans="1:4">
      <c r="A2481" t="s">
        <v>588</v>
      </c>
      <c r="B2481" t="s">
        <v>4588</v>
      </c>
      <c r="C2481" t="s">
        <v>4589</v>
      </c>
      <c r="D2481" t="s">
        <v>7</v>
      </c>
    </row>
    <row r="2482" spans="1:4">
      <c r="A2482" t="s">
        <v>413</v>
      </c>
      <c r="B2482" t="s">
        <v>4590</v>
      </c>
      <c r="C2482" t="s">
        <v>4591</v>
      </c>
      <c r="D2482" t="s">
        <v>7</v>
      </c>
    </row>
    <row r="2483" spans="1:4">
      <c r="A2483" t="s">
        <v>588</v>
      </c>
      <c r="B2483" t="s">
        <v>4592</v>
      </c>
      <c r="C2483" t="s">
        <v>4593</v>
      </c>
      <c r="D2483" t="s">
        <v>7</v>
      </c>
    </row>
    <row r="2484" spans="1:4">
      <c r="A2484" t="s">
        <v>588</v>
      </c>
      <c r="B2484" t="s">
        <v>4594</v>
      </c>
      <c r="C2484" t="s">
        <v>4595</v>
      </c>
      <c r="D2484" t="s">
        <v>7</v>
      </c>
    </row>
    <row r="2485" spans="1:4">
      <c r="A2485" t="s">
        <v>391</v>
      </c>
      <c r="B2485" t="s">
        <v>4596</v>
      </c>
      <c r="C2485" t="s">
        <v>4597</v>
      </c>
      <c r="D2485" t="s">
        <v>7</v>
      </c>
    </row>
    <row r="2486" spans="1:4">
      <c r="A2486" t="s">
        <v>413</v>
      </c>
      <c r="B2486" t="s">
        <v>4598</v>
      </c>
      <c r="C2486" t="s">
        <v>4599</v>
      </c>
      <c r="D2486" t="s">
        <v>7</v>
      </c>
    </row>
    <row r="2487" spans="1:4">
      <c r="A2487" t="s">
        <v>565</v>
      </c>
      <c r="B2487" t="s">
        <v>4600</v>
      </c>
      <c r="C2487" t="s">
        <v>4601</v>
      </c>
      <c r="D2487" t="s">
        <v>7</v>
      </c>
    </row>
    <row r="2488" spans="1:4">
      <c r="A2488" t="s">
        <v>588</v>
      </c>
      <c r="B2488" t="s">
        <v>4602</v>
      </c>
      <c r="C2488" t="s">
        <v>4603</v>
      </c>
      <c r="D2488" t="s">
        <v>7</v>
      </c>
    </row>
    <row r="2489" spans="1:4">
      <c r="A2489" t="s">
        <v>853</v>
      </c>
      <c r="B2489" t="s">
        <v>4604</v>
      </c>
      <c r="C2489" t="s">
        <v>4605</v>
      </c>
      <c r="D2489" t="s">
        <v>7</v>
      </c>
    </row>
    <row r="2490" spans="1:4">
      <c r="A2490" t="s">
        <v>588</v>
      </c>
      <c r="B2490" t="s">
        <v>4606</v>
      </c>
      <c r="C2490" t="s">
        <v>4607</v>
      </c>
      <c r="D2490" t="s">
        <v>7</v>
      </c>
    </row>
    <row r="2491" spans="1:4">
      <c r="A2491" t="s">
        <v>777</v>
      </c>
      <c r="B2491" t="s">
        <v>4608</v>
      </c>
      <c r="C2491" t="s">
        <v>4609</v>
      </c>
      <c r="D2491" t="s">
        <v>29</v>
      </c>
    </row>
    <row r="2492" spans="1:4">
      <c r="A2492" t="s">
        <v>588</v>
      </c>
      <c r="B2492" t="s">
        <v>4610</v>
      </c>
      <c r="C2492" t="s">
        <v>4611</v>
      </c>
      <c r="D2492" t="s">
        <v>7</v>
      </c>
    </row>
    <row r="2493" spans="1:4">
      <c r="A2493" t="s">
        <v>413</v>
      </c>
      <c r="B2493" t="s">
        <v>4612</v>
      </c>
      <c r="C2493" t="s">
        <v>4613</v>
      </c>
      <c r="D2493" t="s">
        <v>7</v>
      </c>
    </row>
    <row r="2494" spans="1:4">
      <c r="A2494" t="s">
        <v>413</v>
      </c>
      <c r="B2494" t="s">
        <v>4614</v>
      </c>
      <c r="C2494" t="s">
        <v>4615</v>
      </c>
      <c r="D2494" t="s">
        <v>7</v>
      </c>
    </row>
    <row r="2495" spans="1:4">
      <c r="A2495" t="s">
        <v>588</v>
      </c>
      <c r="B2495" t="s">
        <v>4616</v>
      </c>
      <c r="C2495" t="s">
        <v>4617</v>
      </c>
      <c r="D2495" t="s">
        <v>7</v>
      </c>
    </row>
    <row r="2496" spans="1:4">
      <c r="A2496" t="s">
        <v>565</v>
      </c>
      <c r="B2496" t="s">
        <v>4618</v>
      </c>
      <c r="C2496" t="s">
        <v>4619</v>
      </c>
      <c r="D2496" t="s">
        <v>7</v>
      </c>
    </row>
    <row r="2497" spans="1:4">
      <c r="A2497" t="s">
        <v>588</v>
      </c>
      <c r="B2497" t="s">
        <v>4620</v>
      </c>
      <c r="C2497" t="s">
        <v>4621</v>
      </c>
      <c r="D2497" t="s">
        <v>7</v>
      </c>
    </row>
    <row r="2498" spans="1:4">
      <c r="A2498" t="s">
        <v>565</v>
      </c>
      <c r="B2498" t="s">
        <v>4622</v>
      </c>
      <c r="C2498" t="s">
        <v>4623</v>
      </c>
      <c r="D2498" t="s">
        <v>29</v>
      </c>
    </row>
    <row r="2499" spans="1:4">
      <c r="A2499" t="s">
        <v>453</v>
      </c>
      <c r="B2499" t="s">
        <v>4624</v>
      </c>
      <c r="C2499" t="s">
        <v>4625</v>
      </c>
      <c r="D2499" t="s">
        <v>29</v>
      </c>
    </row>
    <row r="2500" spans="1:4">
      <c r="A2500" t="s">
        <v>26</v>
      </c>
      <c r="B2500" t="s">
        <v>4626</v>
      </c>
      <c r="C2500" t="s">
        <v>4627</v>
      </c>
      <c r="D2500" t="s">
        <v>29</v>
      </c>
    </row>
    <row r="2501" spans="1:4">
      <c r="A2501" t="s">
        <v>565</v>
      </c>
      <c r="B2501" t="s">
        <v>4628</v>
      </c>
      <c r="C2501" t="s">
        <v>4629</v>
      </c>
      <c r="D2501" t="s">
        <v>29</v>
      </c>
    </row>
    <row r="2502" spans="1:4">
      <c r="A2502" t="s">
        <v>777</v>
      </c>
      <c r="B2502" t="s">
        <v>4630</v>
      </c>
      <c r="C2502" t="s">
        <v>4631</v>
      </c>
      <c r="D2502" t="s">
        <v>29</v>
      </c>
    </row>
    <row r="2503" spans="1:4">
      <c r="A2503" t="s">
        <v>565</v>
      </c>
      <c r="B2503" t="s">
        <v>4632</v>
      </c>
      <c r="C2503" t="s">
        <v>4633</v>
      </c>
      <c r="D2503" t="s">
        <v>29</v>
      </c>
    </row>
    <row r="2504" spans="1:4">
      <c r="A2504" t="s">
        <v>565</v>
      </c>
      <c r="B2504" t="s">
        <v>4634</v>
      </c>
      <c r="C2504" t="s">
        <v>4635</v>
      </c>
      <c r="D2504" t="s">
        <v>4636</v>
      </c>
    </row>
    <row r="2505" spans="1:4">
      <c r="A2505" t="s">
        <v>432</v>
      </c>
      <c r="B2505" t="s">
        <v>4637</v>
      </c>
      <c r="C2505" t="s">
        <v>4638</v>
      </c>
      <c r="D2505" t="s">
        <v>29</v>
      </c>
    </row>
    <row r="2506" spans="1:4">
      <c r="A2506" t="s">
        <v>848</v>
      </c>
      <c r="B2506" t="s">
        <v>4639</v>
      </c>
      <c r="C2506" t="s">
        <v>4640</v>
      </c>
      <c r="D2506" t="s">
        <v>29</v>
      </c>
    </row>
    <row r="2507" spans="1:4">
      <c r="A2507" t="s">
        <v>848</v>
      </c>
      <c r="B2507" t="s">
        <v>4641</v>
      </c>
      <c r="C2507" t="s">
        <v>4642</v>
      </c>
      <c r="D2507" t="s">
        <v>29</v>
      </c>
    </row>
    <row r="2508" spans="1:4">
      <c r="A2508" t="s">
        <v>565</v>
      </c>
      <c r="B2508" t="s">
        <v>4643</v>
      </c>
      <c r="C2508" t="s">
        <v>4644</v>
      </c>
      <c r="D2508" t="s">
        <v>29</v>
      </c>
    </row>
    <row r="2509" spans="1:4">
      <c r="A2509" t="s">
        <v>565</v>
      </c>
      <c r="B2509" t="s">
        <v>4645</v>
      </c>
      <c r="C2509" t="s">
        <v>4646</v>
      </c>
      <c r="D2509" t="s">
        <v>29</v>
      </c>
    </row>
    <row r="2510" spans="1:4">
      <c r="A2510" t="s">
        <v>588</v>
      </c>
      <c r="B2510" t="s">
        <v>4647</v>
      </c>
      <c r="C2510" t="s">
        <v>4648</v>
      </c>
      <c r="D2510" t="s">
        <v>7</v>
      </c>
    </row>
    <row r="2511" spans="1:4">
      <c r="A2511" t="s">
        <v>853</v>
      </c>
      <c r="B2511" t="s">
        <v>4649</v>
      </c>
      <c r="C2511" t="s">
        <v>4650</v>
      </c>
      <c r="D2511" t="s">
        <v>7</v>
      </c>
    </row>
    <row r="2512" spans="1:4">
      <c r="A2512" t="s">
        <v>432</v>
      </c>
      <c r="B2512" t="s">
        <v>4651</v>
      </c>
      <c r="C2512" t="s">
        <v>4652</v>
      </c>
      <c r="D2512" t="s">
        <v>29</v>
      </c>
    </row>
    <row r="2513" spans="1:4">
      <c r="A2513" t="s">
        <v>853</v>
      </c>
      <c r="B2513" t="s">
        <v>4653</v>
      </c>
      <c r="C2513" t="s">
        <v>4654</v>
      </c>
      <c r="D2513" t="s">
        <v>7</v>
      </c>
    </row>
    <row r="2514" spans="1:4">
      <c r="A2514" t="s">
        <v>26</v>
      </c>
      <c r="B2514" t="s">
        <v>4655</v>
      </c>
      <c r="C2514" t="s">
        <v>4656</v>
      </c>
      <c r="D2514" t="s">
        <v>7</v>
      </c>
    </row>
    <row r="2515" spans="1:4">
      <c r="A2515" t="s">
        <v>26</v>
      </c>
      <c r="B2515" t="s">
        <v>4657</v>
      </c>
      <c r="C2515" t="s">
        <v>4658</v>
      </c>
      <c r="D2515" t="s">
        <v>7</v>
      </c>
    </row>
    <row r="2516" spans="1:4">
      <c r="A2516" t="s">
        <v>1026</v>
      </c>
      <c r="B2516" t="s">
        <v>4659</v>
      </c>
      <c r="C2516" t="s">
        <v>4659</v>
      </c>
      <c r="D2516" t="s">
        <v>7</v>
      </c>
    </row>
    <row r="2517" spans="1:4">
      <c r="A2517" t="s">
        <v>26</v>
      </c>
      <c r="B2517" t="s">
        <v>4660</v>
      </c>
      <c r="C2517" t="s">
        <v>4660</v>
      </c>
      <c r="D2517" t="s">
        <v>29</v>
      </c>
    </row>
    <row r="2518" spans="1:4">
      <c r="A2518" t="s">
        <v>26</v>
      </c>
      <c r="B2518" t="s">
        <v>4661</v>
      </c>
      <c r="C2518" t="s">
        <v>4661</v>
      </c>
      <c r="D2518" t="s">
        <v>7</v>
      </c>
    </row>
    <row r="2519" spans="1:4">
      <c r="A2519" t="s">
        <v>561</v>
      </c>
      <c r="B2519" t="s">
        <v>4662</v>
      </c>
      <c r="C2519" t="s">
        <v>4663</v>
      </c>
      <c r="D2519" t="s">
        <v>7</v>
      </c>
    </row>
    <row r="2520" spans="1:4">
      <c r="A2520" t="s">
        <v>26</v>
      </c>
      <c r="B2520" t="s">
        <v>4664</v>
      </c>
      <c r="C2520" t="s">
        <v>4665</v>
      </c>
      <c r="D2520" t="s">
        <v>29</v>
      </c>
    </row>
    <row r="2521" spans="1:4">
      <c r="A2521" t="s">
        <v>777</v>
      </c>
      <c r="B2521" t="s">
        <v>4666</v>
      </c>
      <c r="C2521" t="s">
        <v>4667</v>
      </c>
      <c r="D2521" t="s">
        <v>7</v>
      </c>
    </row>
    <row r="2522" spans="1:4">
      <c r="A2522" t="s">
        <v>26</v>
      </c>
      <c r="B2522" t="s">
        <v>4668</v>
      </c>
      <c r="C2522" t="s">
        <v>4669</v>
      </c>
      <c r="D2522" t="s">
        <v>7</v>
      </c>
    </row>
    <row r="2523" spans="1:4">
      <c r="A2523" t="s">
        <v>26</v>
      </c>
      <c r="B2523" t="s">
        <v>4670</v>
      </c>
      <c r="C2523" t="s">
        <v>4671</v>
      </c>
      <c r="D2523" t="s">
        <v>7</v>
      </c>
    </row>
    <row r="2524" spans="1:4">
      <c r="A2524" t="s">
        <v>26</v>
      </c>
      <c r="B2524" t="s">
        <v>4672</v>
      </c>
      <c r="C2524" t="s">
        <v>4673</v>
      </c>
      <c r="D2524" t="s">
        <v>7</v>
      </c>
    </row>
    <row r="2525" spans="1:4">
      <c r="A2525" t="s">
        <v>561</v>
      </c>
      <c r="B2525" t="s">
        <v>4674</v>
      </c>
      <c r="C2525" t="s">
        <v>4675</v>
      </c>
      <c r="D2525" t="s">
        <v>7</v>
      </c>
    </row>
    <row r="2526" spans="1:4">
      <c r="A2526" t="s">
        <v>588</v>
      </c>
      <c r="B2526" t="s">
        <v>4676</v>
      </c>
      <c r="C2526" t="s">
        <v>4677</v>
      </c>
      <c r="D2526" t="s">
        <v>7</v>
      </c>
    </row>
    <row r="2527" spans="1:4">
      <c r="A2527" t="s">
        <v>588</v>
      </c>
      <c r="B2527" t="s">
        <v>4678</v>
      </c>
      <c r="C2527" t="s">
        <v>4679</v>
      </c>
      <c r="D2527" t="s">
        <v>29</v>
      </c>
    </row>
    <row r="2528" spans="1:4">
      <c r="A2528" t="s">
        <v>588</v>
      </c>
      <c r="B2528" t="s">
        <v>4680</v>
      </c>
      <c r="C2528" t="s">
        <v>4681</v>
      </c>
      <c r="D2528" t="s">
        <v>7</v>
      </c>
    </row>
    <row r="2529" spans="1:4">
      <c r="A2529" t="s">
        <v>413</v>
      </c>
      <c r="B2529" t="s">
        <v>4682</v>
      </c>
      <c r="C2529" t="s">
        <v>4683</v>
      </c>
      <c r="D2529" t="s">
        <v>7</v>
      </c>
    </row>
    <row r="2530" spans="1:4">
      <c r="A2530" t="s">
        <v>561</v>
      </c>
      <c r="B2530" t="s">
        <v>4684</v>
      </c>
      <c r="C2530" t="s">
        <v>4685</v>
      </c>
      <c r="D2530" t="s">
        <v>7</v>
      </c>
    </row>
    <row r="2531" spans="1:4">
      <c r="A2531" t="s">
        <v>229</v>
      </c>
      <c r="B2531" t="s">
        <v>4686</v>
      </c>
      <c r="C2531" t="s">
        <v>4687</v>
      </c>
      <c r="D2531" t="s">
        <v>7</v>
      </c>
    </row>
    <row r="2532" spans="1:4">
      <c r="A2532" t="s">
        <v>229</v>
      </c>
      <c r="B2532" t="s">
        <v>4688</v>
      </c>
      <c r="C2532" t="s">
        <v>4689</v>
      </c>
      <c r="D2532" t="s">
        <v>7</v>
      </c>
    </row>
    <row r="2533" spans="1:4">
      <c r="A2533" t="s">
        <v>561</v>
      </c>
      <c r="B2533" t="s">
        <v>4690</v>
      </c>
      <c r="C2533" t="s">
        <v>4691</v>
      </c>
      <c r="D2533" t="s">
        <v>7</v>
      </c>
    </row>
    <row r="2534" spans="1:4">
      <c r="A2534" t="s">
        <v>561</v>
      </c>
      <c r="B2534" t="s">
        <v>4692</v>
      </c>
      <c r="C2534" t="s">
        <v>4693</v>
      </c>
      <c r="D2534" t="s">
        <v>7</v>
      </c>
    </row>
    <row r="2535" spans="1:4">
      <c r="A2535" t="s">
        <v>561</v>
      </c>
      <c r="B2535" t="s">
        <v>4694</v>
      </c>
      <c r="C2535" t="s">
        <v>4695</v>
      </c>
      <c r="D2535" t="s">
        <v>7</v>
      </c>
    </row>
    <row r="2536" spans="1:4">
      <c r="A2536" t="s">
        <v>561</v>
      </c>
      <c r="B2536" t="s">
        <v>4696</v>
      </c>
      <c r="C2536" t="s">
        <v>4697</v>
      </c>
      <c r="D2536" t="s">
        <v>7</v>
      </c>
    </row>
    <row r="2537" spans="1:4">
      <c r="A2537" t="s">
        <v>561</v>
      </c>
      <c r="B2537" t="s">
        <v>4698</v>
      </c>
      <c r="C2537" t="s">
        <v>4699</v>
      </c>
      <c r="D2537" t="s">
        <v>7</v>
      </c>
    </row>
    <row r="2538" spans="1:4">
      <c r="A2538" t="s">
        <v>561</v>
      </c>
      <c r="B2538" t="s">
        <v>4700</v>
      </c>
      <c r="C2538" t="s">
        <v>4701</v>
      </c>
      <c r="D2538" t="s">
        <v>7</v>
      </c>
    </row>
    <row r="2539" spans="1:4">
      <c r="A2539" t="s">
        <v>561</v>
      </c>
      <c r="B2539" t="s">
        <v>4702</v>
      </c>
      <c r="C2539" t="s">
        <v>4703</v>
      </c>
      <c r="D2539" t="s">
        <v>7</v>
      </c>
    </row>
    <row r="2540" spans="1:4">
      <c r="A2540" t="s">
        <v>26</v>
      </c>
      <c r="B2540" t="s">
        <v>4704</v>
      </c>
      <c r="C2540" t="s">
        <v>4705</v>
      </c>
      <c r="D2540" t="s">
        <v>7</v>
      </c>
    </row>
    <row r="2541" spans="1:4">
      <c r="A2541" t="s">
        <v>561</v>
      </c>
      <c r="B2541" t="s">
        <v>4706</v>
      </c>
      <c r="C2541" t="s">
        <v>4707</v>
      </c>
      <c r="D2541" t="s">
        <v>7</v>
      </c>
    </row>
    <row r="2542" spans="1:4">
      <c r="A2542" t="s">
        <v>561</v>
      </c>
      <c r="B2542" t="s">
        <v>4708</v>
      </c>
      <c r="C2542" t="s">
        <v>4709</v>
      </c>
      <c r="D2542" t="s">
        <v>7</v>
      </c>
    </row>
    <row r="2543" spans="1:4">
      <c r="A2543" t="s">
        <v>561</v>
      </c>
      <c r="B2543" t="s">
        <v>4710</v>
      </c>
      <c r="C2543" t="s">
        <v>4711</v>
      </c>
      <c r="D2543" t="s">
        <v>7</v>
      </c>
    </row>
    <row r="2544" spans="1:4">
      <c r="A2544" t="s">
        <v>561</v>
      </c>
      <c r="B2544" t="s">
        <v>4712</v>
      </c>
      <c r="C2544" t="s">
        <v>4713</v>
      </c>
      <c r="D2544" t="s">
        <v>7</v>
      </c>
    </row>
    <row r="2545" spans="1:4">
      <c r="A2545" t="s">
        <v>777</v>
      </c>
      <c r="B2545" t="s">
        <v>4714</v>
      </c>
      <c r="C2545" t="s">
        <v>4715</v>
      </c>
      <c r="D2545" t="s">
        <v>29</v>
      </c>
    </row>
    <row r="2546" spans="1:4">
      <c r="A2546" t="s">
        <v>777</v>
      </c>
      <c r="B2546" t="s">
        <v>4716</v>
      </c>
      <c r="C2546" t="s">
        <v>4717</v>
      </c>
      <c r="D2546" t="s">
        <v>7</v>
      </c>
    </row>
    <row r="2547" spans="1:4">
      <c r="A2547" t="s">
        <v>777</v>
      </c>
      <c r="B2547" t="s">
        <v>4718</v>
      </c>
      <c r="C2547" t="s">
        <v>4719</v>
      </c>
      <c r="D2547" t="s">
        <v>29</v>
      </c>
    </row>
    <row r="2548" spans="1:4">
      <c r="A2548" t="s">
        <v>777</v>
      </c>
      <c r="B2548" t="s">
        <v>4720</v>
      </c>
      <c r="C2548" t="s">
        <v>4721</v>
      </c>
      <c r="D2548" t="s">
        <v>7</v>
      </c>
    </row>
    <row r="2549" spans="1:4">
      <c r="A2549" t="s">
        <v>928</v>
      </c>
      <c r="B2549" t="s">
        <v>4722</v>
      </c>
      <c r="C2549" t="s">
        <v>4723</v>
      </c>
      <c r="D2549" t="s">
        <v>7</v>
      </c>
    </row>
    <row r="2550" spans="1:4">
      <c r="A2550" t="s">
        <v>26</v>
      </c>
      <c r="B2550" t="s">
        <v>4724</v>
      </c>
      <c r="C2550" t="s">
        <v>4725</v>
      </c>
      <c r="D2550" t="s">
        <v>7</v>
      </c>
    </row>
    <row r="2551" spans="1:4">
      <c r="A2551" t="s">
        <v>229</v>
      </c>
      <c r="B2551" t="s">
        <v>4726</v>
      </c>
      <c r="C2551" t="s">
        <v>4727</v>
      </c>
      <c r="D2551" t="s">
        <v>7</v>
      </c>
    </row>
    <row r="2552" spans="1:4">
      <c r="A2552" t="s">
        <v>229</v>
      </c>
      <c r="B2552" t="s">
        <v>4728</v>
      </c>
      <c r="C2552" t="s">
        <v>4729</v>
      </c>
      <c r="D2552" t="s">
        <v>7</v>
      </c>
    </row>
    <row r="2553" spans="1:4">
      <c r="A2553" t="s">
        <v>229</v>
      </c>
      <c r="B2553" t="s">
        <v>4730</v>
      </c>
      <c r="C2553" t="s">
        <v>4731</v>
      </c>
      <c r="D2553" t="s">
        <v>7</v>
      </c>
    </row>
    <row r="2554" spans="1:4">
      <c r="A2554" t="s">
        <v>561</v>
      </c>
      <c r="B2554" t="s">
        <v>4732</v>
      </c>
      <c r="C2554" t="s">
        <v>4733</v>
      </c>
      <c r="D2554" t="s">
        <v>7</v>
      </c>
    </row>
    <row r="2555" spans="1:4">
      <c r="A2555" t="s">
        <v>26</v>
      </c>
      <c r="B2555" t="s">
        <v>4734</v>
      </c>
      <c r="C2555" t="s">
        <v>4735</v>
      </c>
      <c r="D2555" t="s">
        <v>29</v>
      </c>
    </row>
    <row r="2556" spans="1:4">
      <c r="A2556" t="s">
        <v>853</v>
      </c>
      <c r="B2556" t="s">
        <v>4736</v>
      </c>
      <c r="C2556" t="s">
        <v>4737</v>
      </c>
      <c r="D2556" t="s">
        <v>7</v>
      </c>
    </row>
    <row r="2557" spans="1:4">
      <c r="A2557" t="s">
        <v>358</v>
      </c>
      <c r="B2557" t="s">
        <v>4738</v>
      </c>
      <c r="C2557" t="s">
        <v>4739</v>
      </c>
      <c r="D2557" t="s">
        <v>7</v>
      </c>
    </row>
    <row r="2558" spans="1:4">
      <c r="A2558" t="s">
        <v>26</v>
      </c>
      <c r="B2558" t="s">
        <v>4740</v>
      </c>
      <c r="C2558" t="s">
        <v>4741</v>
      </c>
      <c r="D2558" t="s">
        <v>7</v>
      </c>
    </row>
    <row r="2559" spans="1:4">
      <c r="A2559" t="s">
        <v>391</v>
      </c>
      <c r="B2559" t="s">
        <v>4742</v>
      </c>
      <c r="C2559" t="s">
        <v>4743</v>
      </c>
      <c r="D2559" t="s">
        <v>7</v>
      </c>
    </row>
    <row r="2560" spans="1:4">
      <c r="A2560" t="s">
        <v>358</v>
      </c>
      <c r="B2560" t="s">
        <v>4744</v>
      </c>
      <c r="C2560" t="s">
        <v>4745</v>
      </c>
      <c r="D2560" t="s">
        <v>7</v>
      </c>
    </row>
    <row r="2561" spans="1:4">
      <c r="A2561" t="s">
        <v>358</v>
      </c>
      <c r="B2561" t="s">
        <v>4746</v>
      </c>
      <c r="C2561" t="s">
        <v>4747</v>
      </c>
      <c r="D2561" t="s">
        <v>7</v>
      </c>
    </row>
    <row r="2562" spans="1:4">
      <c r="A2562" t="s">
        <v>432</v>
      </c>
      <c r="B2562" t="s">
        <v>4748</v>
      </c>
      <c r="C2562" t="s">
        <v>4749</v>
      </c>
      <c r="D2562" t="s">
        <v>29</v>
      </c>
    </row>
    <row r="2563" spans="1:4">
      <c r="A2563" t="s">
        <v>432</v>
      </c>
      <c r="B2563" t="s">
        <v>4750</v>
      </c>
      <c r="C2563" t="s">
        <v>4751</v>
      </c>
      <c r="D2563" t="s">
        <v>29</v>
      </c>
    </row>
    <row r="2564" spans="1:4">
      <c r="A2564" t="s">
        <v>432</v>
      </c>
      <c r="B2564" t="s">
        <v>4752</v>
      </c>
      <c r="C2564" t="s">
        <v>4753</v>
      </c>
      <c r="D2564" t="s">
        <v>29</v>
      </c>
    </row>
    <row r="2565" spans="1:4">
      <c r="A2565" t="s">
        <v>432</v>
      </c>
      <c r="B2565" t="s">
        <v>4754</v>
      </c>
      <c r="C2565" t="s">
        <v>4755</v>
      </c>
      <c r="D2565" t="s">
        <v>29</v>
      </c>
    </row>
    <row r="2566" spans="1:4">
      <c r="A2566" t="s">
        <v>777</v>
      </c>
      <c r="B2566" t="s">
        <v>4756</v>
      </c>
      <c r="C2566" t="s">
        <v>4757</v>
      </c>
      <c r="D2566" t="s">
        <v>7</v>
      </c>
    </row>
    <row r="2567" spans="1:4">
      <c r="A2567" t="s">
        <v>777</v>
      </c>
      <c r="B2567" t="s">
        <v>4758</v>
      </c>
      <c r="C2567" t="s">
        <v>4759</v>
      </c>
      <c r="D2567" t="s">
        <v>7</v>
      </c>
    </row>
    <row r="2568" spans="1:4">
      <c r="A2568" t="s">
        <v>26</v>
      </c>
      <c r="B2568" t="s">
        <v>4760</v>
      </c>
      <c r="C2568" t="s">
        <v>4761</v>
      </c>
      <c r="D2568" t="s">
        <v>7</v>
      </c>
    </row>
    <row r="2569" spans="1:4">
      <c r="A2569" t="s">
        <v>853</v>
      </c>
      <c r="B2569" t="s">
        <v>4762</v>
      </c>
      <c r="C2569" t="s">
        <v>4763</v>
      </c>
      <c r="D2569" t="s">
        <v>7</v>
      </c>
    </row>
    <row r="2570" spans="1:4">
      <c r="A2570" t="s">
        <v>358</v>
      </c>
      <c r="B2570" t="s">
        <v>4764</v>
      </c>
      <c r="C2570" t="s">
        <v>4765</v>
      </c>
      <c r="D2570" t="s">
        <v>7</v>
      </c>
    </row>
    <row r="2571" spans="1:4">
      <c r="A2571" t="s">
        <v>358</v>
      </c>
      <c r="B2571" t="s">
        <v>4766</v>
      </c>
      <c r="C2571" t="s">
        <v>4767</v>
      </c>
      <c r="D2571" t="s">
        <v>7</v>
      </c>
    </row>
    <row r="2572" spans="1:4">
      <c r="A2572" t="s">
        <v>358</v>
      </c>
      <c r="B2572" t="s">
        <v>4768</v>
      </c>
      <c r="C2572" t="s">
        <v>4769</v>
      </c>
      <c r="D2572" t="s">
        <v>7</v>
      </c>
    </row>
    <row r="2573" spans="1:4">
      <c r="A2573" t="s">
        <v>358</v>
      </c>
      <c r="B2573" t="s">
        <v>4770</v>
      </c>
      <c r="C2573" t="s">
        <v>4771</v>
      </c>
      <c r="D2573" t="s">
        <v>7</v>
      </c>
    </row>
    <row r="2574" spans="1:4">
      <c r="A2574" t="s">
        <v>358</v>
      </c>
      <c r="B2574" t="s">
        <v>4772</v>
      </c>
      <c r="C2574" t="s">
        <v>4773</v>
      </c>
      <c r="D2574" t="s">
        <v>7</v>
      </c>
    </row>
    <row r="2575" spans="1:4">
      <c r="A2575" t="s">
        <v>391</v>
      </c>
      <c r="B2575" t="s">
        <v>4774</v>
      </c>
      <c r="C2575" t="s">
        <v>4775</v>
      </c>
      <c r="D2575" t="s">
        <v>7</v>
      </c>
    </row>
    <row r="2576" spans="1:4">
      <c r="A2576" t="s">
        <v>391</v>
      </c>
      <c r="B2576" t="s">
        <v>4776</v>
      </c>
      <c r="C2576" t="s">
        <v>4777</v>
      </c>
      <c r="D2576" t="s">
        <v>7</v>
      </c>
    </row>
    <row r="2577" spans="1:4">
      <c r="A2577" t="s">
        <v>26</v>
      </c>
      <c r="B2577" t="s">
        <v>4778</v>
      </c>
      <c r="C2577" t="s">
        <v>4779</v>
      </c>
      <c r="D2577" t="s">
        <v>7</v>
      </c>
    </row>
    <row r="2578" spans="1:4">
      <c r="A2578" t="s">
        <v>391</v>
      </c>
      <c r="B2578" t="s">
        <v>4780</v>
      </c>
      <c r="C2578" t="s">
        <v>4781</v>
      </c>
      <c r="D2578" t="s">
        <v>7</v>
      </c>
    </row>
    <row r="2579" spans="1:4">
      <c r="A2579" t="s">
        <v>391</v>
      </c>
      <c r="B2579" t="s">
        <v>4782</v>
      </c>
      <c r="C2579" t="s">
        <v>4783</v>
      </c>
      <c r="D2579" t="s">
        <v>7</v>
      </c>
    </row>
    <row r="2580" spans="1:4">
      <c r="A2580" t="s">
        <v>1026</v>
      </c>
      <c r="B2580" t="s">
        <v>4784</v>
      </c>
      <c r="C2580" t="s">
        <v>4785</v>
      </c>
      <c r="D2580" t="s">
        <v>7</v>
      </c>
    </row>
    <row r="2581" spans="1:4">
      <c r="A2581" t="s">
        <v>777</v>
      </c>
      <c r="B2581" t="s">
        <v>4786</v>
      </c>
      <c r="C2581" t="s">
        <v>4787</v>
      </c>
      <c r="D2581" t="s">
        <v>7</v>
      </c>
    </row>
    <row r="2582" spans="1:4">
      <c r="A2582" t="s">
        <v>4</v>
      </c>
      <c r="B2582" t="s">
        <v>4788</v>
      </c>
      <c r="C2582" t="s">
        <v>4789</v>
      </c>
      <c r="D2582" t="s">
        <v>29</v>
      </c>
    </row>
    <row r="2583" spans="1:4">
      <c r="A2583" t="s">
        <v>561</v>
      </c>
      <c r="B2583" t="s">
        <v>4790</v>
      </c>
      <c r="C2583" t="s">
        <v>4791</v>
      </c>
      <c r="D2583" t="s">
        <v>7</v>
      </c>
    </row>
    <row r="2584" spans="1:4">
      <c r="A2584" t="s">
        <v>777</v>
      </c>
      <c r="B2584" t="s">
        <v>4792</v>
      </c>
      <c r="C2584" t="s">
        <v>4793</v>
      </c>
      <c r="D2584" t="s">
        <v>7</v>
      </c>
    </row>
    <row r="2585" spans="1:4">
      <c r="A2585" t="s">
        <v>432</v>
      </c>
      <c r="B2585" t="s">
        <v>4794</v>
      </c>
      <c r="C2585" t="s">
        <v>4795</v>
      </c>
      <c r="D2585" t="s">
        <v>7</v>
      </c>
    </row>
    <row r="2586" spans="1:4">
      <c r="A2586" t="s">
        <v>358</v>
      </c>
      <c r="B2586" t="s">
        <v>4796</v>
      </c>
      <c r="C2586" t="s">
        <v>4797</v>
      </c>
      <c r="D2586" t="s">
        <v>7</v>
      </c>
    </row>
    <row r="2587" spans="1:4">
      <c r="A2587" t="s">
        <v>358</v>
      </c>
      <c r="B2587" t="s">
        <v>4798</v>
      </c>
      <c r="C2587" t="s">
        <v>4799</v>
      </c>
      <c r="D2587" t="s">
        <v>7</v>
      </c>
    </row>
    <row r="2588" spans="1:4">
      <c r="A2588" t="s">
        <v>928</v>
      </c>
      <c r="B2588" t="s">
        <v>4800</v>
      </c>
      <c r="C2588" t="s">
        <v>4801</v>
      </c>
      <c r="D2588" t="s">
        <v>7</v>
      </c>
    </row>
    <row r="2589" spans="1:4">
      <c r="A2589" t="s">
        <v>432</v>
      </c>
      <c r="B2589" t="s">
        <v>4802</v>
      </c>
      <c r="C2589" t="s">
        <v>4803</v>
      </c>
      <c r="D2589" t="s">
        <v>29</v>
      </c>
    </row>
    <row r="2590" spans="1:4">
      <c r="A2590" t="s">
        <v>432</v>
      </c>
      <c r="B2590" t="s">
        <v>4804</v>
      </c>
      <c r="C2590" t="s">
        <v>4805</v>
      </c>
      <c r="D2590" t="s">
        <v>29</v>
      </c>
    </row>
    <row r="2591" spans="1:4">
      <c r="A2591" t="s">
        <v>432</v>
      </c>
      <c r="B2591" t="s">
        <v>4806</v>
      </c>
      <c r="C2591" t="s">
        <v>4807</v>
      </c>
      <c r="D2591" t="s">
        <v>29</v>
      </c>
    </row>
    <row r="2592" spans="1:4">
      <c r="A2592" t="s">
        <v>358</v>
      </c>
      <c r="B2592" t="s">
        <v>4808</v>
      </c>
      <c r="C2592" t="s">
        <v>4809</v>
      </c>
      <c r="D2592" t="s">
        <v>7</v>
      </c>
    </row>
    <row r="2593" spans="1:4">
      <c r="A2593" t="s">
        <v>432</v>
      </c>
      <c r="B2593" t="s">
        <v>4810</v>
      </c>
      <c r="C2593" t="s">
        <v>4811</v>
      </c>
      <c r="D2593" t="s">
        <v>7</v>
      </c>
    </row>
    <row r="2594" spans="1:4">
      <c r="A2594" t="s">
        <v>928</v>
      </c>
      <c r="B2594" t="s">
        <v>4812</v>
      </c>
      <c r="C2594" t="s">
        <v>4813</v>
      </c>
      <c r="D2594" t="s">
        <v>7</v>
      </c>
    </row>
    <row r="2595" spans="1:4">
      <c r="A2595" t="s">
        <v>432</v>
      </c>
      <c r="B2595" t="s">
        <v>4814</v>
      </c>
      <c r="C2595" t="s">
        <v>4815</v>
      </c>
      <c r="D2595" t="s">
        <v>29</v>
      </c>
    </row>
    <row r="2596" spans="1:4">
      <c r="A2596" t="s">
        <v>432</v>
      </c>
      <c r="B2596" t="s">
        <v>4816</v>
      </c>
      <c r="C2596" t="s">
        <v>4817</v>
      </c>
      <c r="D2596" t="s">
        <v>7</v>
      </c>
    </row>
    <row r="2597" spans="1:4">
      <c r="A2597" t="s">
        <v>453</v>
      </c>
      <c r="B2597" t="s">
        <v>4818</v>
      </c>
      <c r="C2597" t="s">
        <v>4819</v>
      </c>
      <c r="D2597" t="s">
        <v>7</v>
      </c>
    </row>
    <row r="2598" spans="1:4">
      <c r="A2598" t="s">
        <v>26</v>
      </c>
      <c r="B2598" t="s">
        <v>4820</v>
      </c>
      <c r="C2598" t="s">
        <v>4821</v>
      </c>
      <c r="D2598" t="s">
        <v>7</v>
      </c>
    </row>
    <row r="2599" spans="1:4">
      <c r="A2599" t="s">
        <v>432</v>
      </c>
      <c r="B2599" t="s">
        <v>4822</v>
      </c>
      <c r="C2599" t="s">
        <v>4823</v>
      </c>
      <c r="D2599" t="s">
        <v>29</v>
      </c>
    </row>
    <row r="2600" spans="1:4">
      <c r="A2600" t="s">
        <v>432</v>
      </c>
      <c r="B2600" t="s">
        <v>4824</v>
      </c>
      <c r="C2600" t="s">
        <v>4825</v>
      </c>
      <c r="D2600" t="s">
        <v>29</v>
      </c>
    </row>
    <row r="2601" spans="1:4">
      <c r="A2601" t="s">
        <v>432</v>
      </c>
      <c r="B2601" t="s">
        <v>4826</v>
      </c>
      <c r="C2601" t="s">
        <v>4827</v>
      </c>
      <c r="D2601" t="s">
        <v>29</v>
      </c>
    </row>
    <row r="2602" spans="1:4">
      <c r="A2602" t="s">
        <v>432</v>
      </c>
      <c r="B2602" t="s">
        <v>4828</v>
      </c>
      <c r="C2602" t="s">
        <v>4829</v>
      </c>
      <c r="D2602" t="s">
        <v>29</v>
      </c>
    </row>
    <row r="2603" spans="1:4">
      <c r="A2603" t="s">
        <v>777</v>
      </c>
      <c r="B2603" t="s">
        <v>4830</v>
      </c>
      <c r="C2603" t="s">
        <v>4831</v>
      </c>
      <c r="D2603" t="s">
        <v>29</v>
      </c>
    </row>
    <row r="2604" spans="1:4">
      <c r="A2604" t="s">
        <v>777</v>
      </c>
      <c r="B2604" t="s">
        <v>4832</v>
      </c>
      <c r="C2604" t="s">
        <v>4833</v>
      </c>
      <c r="D2604" t="s">
        <v>29</v>
      </c>
    </row>
    <row r="2605" spans="1:4">
      <c r="A2605" t="s">
        <v>358</v>
      </c>
      <c r="B2605" t="s">
        <v>4834</v>
      </c>
      <c r="C2605" t="s">
        <v>4835</v>
      </c>
      <c r="D2605" t="s">
        <v>7</v>
      </c>
    </row>
    <row r="2606" spans="1:4">
      <c r="A2606" t="s">
        <v>928</v>
      </c>
      <c r="B2606" t="s">
        <v>4836</v>
      </c>
      <c r="C2606" t="s">
        <v>4837</v>
      </c>
      <c r="D2606" t="s">
        <v>7</v>
      </c>
    </row>
    <row r="2607" spans="1:4">
      <c r="A2607" t="s">
        <v>26</v>
      </c>
      <c r="B2607" t="s">
        <v>4838</v>
      </c>
      <c r="C2607" t="s">
        <v>4839</v>
      </c>
      <c r="D2607" t="s">
        <v>7</v>
      </c>
    </row>
    <row r="2608" spans="1:4">
      <c r="A2608" t="s">
        <v>853</v>
      </c>
      <c r="B2608" t="s">
        <v>4840</v>
      </c>
      <c r="C2608" t="s">
        <v>4841</v>
      </c>
      <c r="D2608" t="s">
        <v>7</v>
      </c>
    </row>
    <row r="2609" spans="1:4">
      <c r="A2609" t="s">
        <v>453</v>
      </c>
      <c r="B2609" t="s">
        <v>4842</v>
      </c>
      <c r="C2609" t="s">
        <v>4843</v>
      </c>
      <c r="D2609" t="s">
        <v>7</v>
      </c>
    </row>
    <row r="2610" spans="1:4">
      <c r="A2610" t="s">
        <v>777</v>
      </c>
      <c r="B2610" t="s">
        <v>4844</v>
      </c>
      <c r="C2610" t="s">
        <v>4845</v>
      </c>
      <c r="D2610" t="s">
        <v>7</v>
      </c>
    </row>
    <row r="2611" spans="1:4">
      <c r="A2611" t="s">
        <v>848</v>
      </c>
      <c r="B2611" t="s">
        <v>4846</v>
      </c>
      <c r="C2611" t="s">
        <v>4847</v>
      </c>
      <c r="D2611" t="s">
        <v>29</v>
      </c>
    </row>
    <row r="2612" spans="1:4">
      <c r="A2612" t="s">
        <v>453</v>
      </c>
      <c r="B2612" t="s">
        <v>4848</v>
      </c>
      <c r="C2612" t="s">
        <v>4849</v>
      </c>
      <c r="D2612" t="s">
        <v>7</v>
      </c>
    </row>
    <row r="2613" spans="1:4">
      <c r="A2613" t="s">
        <v>848</v>
      </c>
      <c r="B2613" t="s">
        <v>4850</v>
      </c>
      <c r="C2613" t="s">
        <v>4851</v>
      </c>
      <c r="D2613" t="s">
        <v>29</v>
      </c>
    </row>
    <row r="2614" spans="1:4">
      <c r="A2614" t="s">
        <v>4</v>
      </c>
      <c r="B2614" t="s">
        <v>4852</v>
      </c>
      <c r="C2614" t="s">
        <v>4853</v>
      </c>
      <c r="D2614" t="s">
        <v>29</v>
      </c>
    </row>
    <row r="2615" spans="1:4">
      <c r="A2615" t="s">
        <v>4</v>
      </c>
      <c r="B2615" t="s">
        <v>4854</v>
      </c>
      <c r="C2615" t="s">
        <v>4855</v>
      </c>
      <c r="D2615" t="s">
        <v>29</v>
      </c>
    </row>
    <row r="2616" spans="1:4">
      <c r="A2616" t="s">
        <v>4</v>
      </c>
      <c r="B2616" t="s">
        <v>4856</v>
      </c>
      <c r="C2616" t="s">
        <v>4857</v>
      </c>
      <c r="D2616" t="s">
        <v>29</v>
      </c>
    </row>
    <row r="2617" spans="1:4">
      <c r="A2617" t="s">
        <v>848</v>
      </c>
      <c r="B2617" t="s">
        <v>4858</v>
      </c>
      <c r="C2617" t="s">
        <v>4859</v>
      </c>
      <c r="D2617" t="s">
        <v>29</v>
      </c>
    </row>
    <row r="2618" spans="1:4">
      <c r="A2618" t="s">
        <v>777</v>
      </c>
      <c r="B2618" t="s">
        <v>4860</v>
      </c>
      <c r="C2618" t="s">
        <v>4861</v>
      </c>
      <c r="D2618" t="s">
        <v>29</v>
      </c>
    </row>
    <row r="2619" spans="1:4">
      <c r="A2619" t="s">
        <v>777</v>
      </c>
      <c r="B2619" t="s">
        <v>4862</v>
      </c>
      <c r="C2619" t="s">
        <v>4863</v>
      </c>
      <c r="D2619" t="s">
        <v>29</v>
      </c>
    </row>
    <row r="2620" spans="1:4">
      <c r="A2620" t="s">
        <v>928</v>
      </c>
      <c r="B2620" t="s">
        <v>4864</v>
      </c>
      <c r="C2620" t="s">
        <v>4865</v>
      </c>
      <c r="D2620" t="s">
        <v>7</v>
      </c>
    </row>
    <row r="2621" spans="1:4">
      <c r="A2621" t="s">
        <v>413</v>
      </c>
      <c r="B2621" t="s">
        <v>4866</v>
      </c>
      <c r="C2621" t="s">
        <v>4867</v>
      </c>
      <c r="D2621" t="s">
        <v>7</v>
      </c>
    </row>
    <row r="2622" spans="1:4">
      <c r="A2622" t="s">
        <v>413</v>
      </c>
      <c r="B2622" t="s">
        <v>4868</v>
      </c>
      <c r="C2622" t="s">
        <v>4869</v>
      </c>
      <c r="D2622" t="s">
        <v>7</v>
      </c>
    </row>
    <row r="2623" spans="1:4">
      <c r="A2623" t="s">
        <v>391</v>
      </c>
      <c r="B2623" t="s">
        <v>4870</v>
      </c>
      <c r="C2623" t="s">
        <v>4871</v>
      </c>
      <c r="D2623" t="s">
        <v>7</v>
      </c>
    </row>
    <row r="2624" spans="1:4">
      <c r="A2624" t="s">
        <v>928</v>
      </c>
      <c r="B2624" t="s">
        <v>4872</v>
      </c>
      <c r="C2624" t="s">
        <v>4873</v>
      </c>
      <c r="D2624" t="s">
        <v>7</v>
      </c>
    </row>
    <row r="2625" spans="1:4">
      <c r="A2625" t="s">
        <v>453</v>
      </c>
      <c r="B2625" t="s">
        <v>4874</v>
      </c>
      <c r="C2625" t="s">
        <v>4875</v>
      </c>
      <c r="D2625" t="s">
        <v>7</v>
      </c>
    </row>
    <row r="2626" spans="1:4">
      <c r="A2626" t="s">
        <v>928</v>
      </c>
      <c r="B2626" t="s">
        <v>4876</v>
      </c>
      <c r="C2626" t="s">
        <v>4877</v>
      </c>
      <c r="D2626" t="s">
        <v>7</v>
      </c>
    </row>
    <row r="2627" spans="1:4">
      <c r="A2627" t="s">
        <v>1103</v>
      </c>
      <c r="B2627" t="s">
        <v>4878</v>
      </c>
      <c r="C2627" t="s">
        <v>4879</v>
      </c>
      <c r="D2627" t="s">
        <v>7</v>
      </c>
    </row>
    <row r="2628" spans="1:4">
      <c r="A2628" t="s">
        <v>391</v>
      </c>
      <c r="B2628" t="s">
        <v>4880</v>
      </c>
      <c r="C2628" t="s">
        <v>4881</v>
      </c>
      <c r="D2628" t="s">
        <v>7</v>
      </c>
    </row>
    <row r="2629" spans="1:4">
      <c r="A2629" t="s">
        <v>391</v>
      </c>
      <c r="B2629" t="s">
        <v>4882</v>
      </c>
      <c r="C2629" t="s">
        <v>4883</v>
      </c>
      <c r="D2629" t="s">
        <v>7</v>
      </c>
    </row>
    <row r="2630" spans="1:4">
      <c r="A2630" t="s">
        <v>928</v>
      </c>
      <c r="B2630" t="s">
        <v>4884</v>
      </c>
      <c r="C2630" t="s">
        <v>4885</v>
      </c>
      <c r="D2630" t="s">
        <v>7</v>
      </c>
    </row>
    <row r="2631" spans="1:4">
      <c r="A2631" t="s">
        <v>391</v>
      </c>
      <c r="B2631" t="s">
        <v>4886</v>
      </c>
      <c r="C2631" t="s">
        <v>4887</v>
      </c>
      <c r="D2631" t="s">
        <v>7</v>
      </c>
    </row>
    <row r="2632" spans="1:4">
      <c r="A2632" t="s">
        <v>432</v>
      </c>
      <c r="B2632" t="s">
        <v>4888</v>
      </c>
      <c r="C2632" t="s">
        <v>4889</v>
      </c>
      <c r="D2632" t="s">
        <v>29</v>
      </c>
    </row>
    <row r="2633" spans="1:4">
      <c r="A2633" t="s">
        <v>413</v>
      </c>
      <c r="B2633" t="s">
        <v>4890</v>
      </c>
      <c r="C2633" t="s">
        <v>4891</v>
      </c>
      <c r="D2633" t="s">
        <v>7</v>
      </c>
    </row>
    <row r="2634" spans="1:4">
      <c r="A2634" t="s">
        <v>391</v>
      </c>
      <c r="B2634" t="s">
        <v>4892</v>
      </c>
      <c r="C2634" t="s">
        <v>4893</v>
      </c>
      <c r="D2634" t="s">
        <v>7</v>
      </c>
    </row>
    <row r="2635" spans="1:4">
      <c r="A2635" t="s">
        <v>413</v>
      </c>
      <c r="B2635" t="s">
        <v>4894</v>
      </c>
      <c r="C2635" t="s">
        <v>4895</v>
      </c>
      <c r="D2635" t="s">
        <v>7</v>
      </c>
    </row>
    <row r="2636" spans="1:4">
      <c r="A2636" t="s">
        <v>453</v>
      </c>
      <c r="B2636" t="s">
        <v>4896</v>
      </c>
      <c r="C2636" t="s">
        <v>4897</v>
      </c>
      <c r="D2636" t="s">
        <v>7</v>
      </c>
    </row>
    <row r="2637" spans="1:4">
      <c r="A2637" t="s">
        <v>391</v>
      </c>
      <c r="B2637" t="s">
        <v>4898</v>
      </c>
      <c r="C2637" t="s">
        <v>4899</v>
      </c>
      <c r="D2637" t="s">
        <v>7</v>
      </c>
    </row>
    <row r="2638" spans="1:4">
      <c r="A2638" t="s">
        <v>391</v>
      </c>
      <c r="B2638" t="s">
        <v>4900</v>
      </c>
      <c r="C2638" t="s">
        <v>4901</v>
      </c>
      <c r="D2638" t="s">
        <v>7</v>
      </c>
    </row>
    <row r="2639" spans="1:4">
      <c r="A2639" t="s">
        <v>860</v>
      </c>
      <c r="B2639" t="s">
        <v>4902</v>
      </c>
      <c r="C2639" t="s">
        <v>4903</v>
      </c>
      <c r="D2639" t="s">
        <v>7</v>
      </c>
    </row>
    <row r="2640" spans="1:4">
      <c r="A2640" t="s">
        <v>391</v>
      </c>
      <c r="B2640" t="s">
        <v>4904</v>
      </c>
      <c r="C2640" t="s">
        <v>4905</v>
      </c>
      <c r="D2640" t="s">
        <v>7</v>
      </c>
    </row>
    <row r="2641" spans="1:4">
      <c r="A2641" t="s">
        <v>229</v>
      </c>
      <c r="B2641" t="s">
        <v>4906</v>
      </c>
      <c r="C2641" t="s">
        <v>4907</v>
      </c>
      <c r="D2641" t="s">
        <v>7</v>
      </c>
    </row>
    <row r="2642" spans="1:4">
      <c r="A2642" t="s">
        <v>391</v>
      </c>
      <c r="B2642" t="s">
        <v>4908</v>
      </c>
      <c r="C2642" t="s">
        <v>4909</v>
      </c>
      <c r="D2642" t="s">
        <v>7</v>
      </c>
    </row>
    <row r="2643" spans="1:4">
      <c r="A2643" t="s">
        <v>588</v>
      </c>
      <c r="B2643" t="s">
        <v>4910</v>
      </c>
      <c r="C2643" t="s">
        <v>4911</v>
      </c>
      <c r="D2643" t="s">
        <v>29</v>
      </c>
    </row>
    <row r="2644" spans="1:4">
      <c r="A2644" t="s">
        <v>229</v>
      </c>
      <c r="B2644" t="s">
        <v>4912</v>
      </c>
      <c r="C2644" t="s">
        <v>4913</v>
      </c>
      <c r="D2644" t="s">
        <v>7</v>
      </c>
    </row>
    <row r="2645" spans="1:4">
      <c r="A2645" t="s">
        <v>853</v>
      </c>
      <c r="B2645" t="s">
        <v>4914</v>
      </c>
      <c r="C2645" t="s">
        <v>4915</v>
      </c>
      <c r="D2645" t="s">
        <v>7</v>
      </c>
    </row>
    <row r="2646" spans="1:4">
      <c r="A2646" t="s">
        <v>928</v>
      </c>
      <c r="B2646" t="s">
        <v>4916</v>
      </c>
      <c r="C2646" t="s">
        <v>4917</v>
      </c>
      <c r="D2646" t="s">
        <v>7</v>
      </c>
    </row>
    <row r="2647" spans="1:4">
      <c r="A2647" t="s">
        <v>391</v>
      </c>
      <c r="B2647" t="s">
        <v>4918</v>
      </c>
      <c r="C2647" t="s">
        <v>4919</v>
      </c>
      <c r="D2647" t="s">
        <v>7</v>
      </c>
    </row>
    <row r="2648" spans="1:4">
      <c r="A2648" t="s">
        <v>860</v>
      </c>
      <c r="B2648" t="s">
        <v>4920</v>
      </c>
      <c r="C2648" t="s">
        <v>4921</v>
      </c>
      <c r="D2648" t="s">
        <v>7</v>
      </c>
    </row>
    <row r="2649" spans="1:4">
      <c r="A2649" t="s">
        <v>391</v>
      </c>
      <c r="B2649" t="s">
        <v>4922</v>
      </c>
      <c r="C2649" t="s">
        <v>4923</v>
      </c>
      <c r="D2649" t="s">
        <v>7</v>
      </c>
    </row>
    <row r="2650" spans="1:4">
      <c r="A2650" t="s">
        <v>391</v>
      </c>
      <c r="B2650" t="s">
        <v>4924</v>
      </c>
      <c r="C2650" t="s">
        <v>4925</v>
      </c>
      <c r="D2650" t="s">
        <v>7</v>
      </c>
    </row>
    <row r="2651" spans="1:4">
      <c r="A2651" t="s">
        <v>229</v>
      </c>
      <c r="B2651" t="s">
        <v>4926</v>
      </c>
      <c r="C2651" t="s">
        <v>4927</v>
      </c>
      <c r="D2651" t="s">
        <v>7</v>
      </c>
    </row>
    <row r="2652" spans="1:4">
      <c r="A2652" t="s">
        <v>391</v>
      </c>
      <c r="B2652" t="s">
        <v>4928</v>
      </c>
      <c r="C2652" t="s">
        <v>4929</v>
      </c>
      <c r="D2652" t="s">
        <v>7</v>
      </c>
    </row>
    <row r="2653" spans="1:4">
      <c r="A2653" t="s">
        <v>391</v>
      </c>
      <c r="B2653" t="s">
        <v>4930</v>
      </c>
      <c r="C2653" t="s">
        <v>4931</v>
      </c>
      <c r="D2653" t="s">
        <v>7</v>
      </c>
    </row>
    <row r="2654" spans="1:4">
      <c r="A2654" t="s">
        <v>848</v>
      </c>
      <c r="B2654" t="s">
        <v>4932</v>
      </c>
      <c r="C2654" t="s">
        <v>4933</v>
      </c>
      <c r="D2654" t="s">
        <v>29</v>
      </c>
    </row>
    <row r="2655" spans="1:4">
      <c r="A2655" t="s">
        <v>391</v>
      </c>
      <c r="B2655" t="s">
        <v>4934</v>
      </c>
      <c r="C2655" t="s">
        <v>4935</v>
      </c>
      <c r="D2655" t="s">
        <v>7</v>
      </c>
    </row>
    <row r="2656" spans="1:4">
      <c r="A2656" t="s">
        <v>391</v>
      </c>
      <c r="B2656" t="s">
        <v>4936</v>
      </c>
      <c r="C2656" t="s">
        <v>4937</v>
      </c>
      <c r="D2656" t="s">
        <v>7</v>
      </c>
    </row>
    <row r="2657" spans="1:4">
      <c r="A2657" t="s">
        <v>413</v>
      </c>
      <c r="B2657" t="s">
        <v>4938</v>
      </c>
      <c r="C2657" t="s">
        <v>4939</v>
      </c>
      <c r="D2657" t="s">
        <v>7</v>
      </c>
    </row>
    <row r="2658" spans="1:4">
      <c r="A2658" t="s">
        <v>413</v>
      </c>
      <c r="B2658" t="s">
        <v>4940</v>
      </c>
      <c r="C2658" t="s">
        <v>4941</v>
      </c>
      <c r="D2658" t="s">
        <v>7</v>
      </c>
    </row>
    <row r="2659" spans="1:4">
      <c r="A2659" t="s">
        <v>391</v>
      </c>
      <c r="B2659" t="s">
        <v>4942</v>
      </c>
      <c r="C2659" t="s">
        <v>4943</v>
      </c>
      <c r="D2659" t="s">
        <v>7</v>
      </c>
    </row>
    <row r="2660" spans="1:4">
      <c r="A2660" t="s">
        <v>853</v>
      </c>
      <c r="B2660" t="s">
        <v>4944</v>
      </c>
      <c r="C2660" t="s">
        <v>4945</v>
      </c>
      <c r="D2660" t="s">
        <v>7</v>
      </c>
    </row>
    <row r="2661" spans="1:4">
      <c r="A2661" t="s">
        <v>391</v>
      </c>
      <c r="B2661" t="s">
        <v>4946</v>
      </c>
      <c r="C2661" t="s">
        <v>4947</v>
      </c>
      <c r="D2661" t="s">
        <v>7</v>
      </c>
    </row>
    <row r="2662" spans="1:4">
      <c r="A2662" t="s">
        <v>432</v>
      </c>
      <c r="B2662" t="s">
        <v>4948</v>
      </c>
      <c r="C2662" t="s">
        <v>4949</v>
      </c>
      <c r="D2662" t="s">
        <v>7</v>
      </c>
    </row>
    <row r="2663" spans="1:4">
      <c r="A2663" t="s">
        <v>561</v>
      </c>
      <c r="B2663" t="s">
        <v>4950</v>
      </c>
      <c r="C2663" t="s">
        <v>4951</v>
      </c>
      <c r="D2663" t="s">
        <v>29</v>
      </c>
    </row>
    <row r="2664" spans="1:4">
      <c r="A2664" t="s">
        <v>777</v>
      </c>
      <c r="B2664" t="s">
        <v>4952</v>
      </c>
      <c r="C2664" t="s">
        <v>4953</v>
      </c>
      <c r="D2664" t="s">
        <v>29</v>
      </c>
    </row>
    <row r="2665" spans="1:4">
      <c r="A2665" t="s">
        <v>391</v>
      </c>
      <c r="B2665" t="s">
        <v>4954</v>
      </c>
      <c r="C2665" t="s">
        <v>4955</v>
      </c>
      <c r="D2665" t="s">
        <v>7</v>
      </c>
    </row>
    <row r="2666" spans="1:4">
      <c r="A2666" t="s">
        <v>229</v>
      </c>
      <c r="B2666" t="s">
        <v>4956</v>
      </c>
      <c r="C2666" t="s">
        <v>4957</v>
      </c>
      <c r="D2666" t="s">
        <v>7</v>
      </c>
    </row>
    <row r="2667" spans="1:4">
      <c r="A2667" t="s">
        <v>391</v>
      </c>
      <c r="B2667" t="s">
        <v>4958</v>
      </c>
      <c r="C2667" t="s">
        <v>4959</v>
      </c>
      <c r="D2667" t="s">
        <v>7</v>
      </c>
    </row>
    <row r="2668" spans="1:4">
      <c r="A2668" t="s">
        <v>453</v>
      </c>
      <c r="B2668" t="s">
        <v>4960</v>
      </c>
      <c r="C2668" t="s">
        <v>4961</v>
      </c>
      <c r="D2668" t="s">
        <v>7</v>
      </c>
    </row>
    <row r="2669" spans="1:4">
      <c r="A2669" t="s">
        <v>853</v>
      </c>
      <c r="B2669" t="s">
        <v>4962</v>
      </c>
      <c r="C2669" t="s">
        <v>4963</v>
      </c>
      <c r="D2669" t="s">
        <v>7</v>
      </c>
    </row>
    <row r="2670" spans="1:4">
      <c r="A2670" t="s">
        <v>453</v>
      </c>
      <c r="B2670" t="s">
        <v>4964</v>
      </c>
      <c r="C2670" t="s">
        <v>4965</v>
      </c>
      <c r="D2670" t="s">
        <v>7</v>
      </c>
    </row>
    <row r="2671" spans="1:4">
      <c r="A2671" t="s">
        <v>391</v>
      </c>
      <c r="B2671" t="s">
        <v>4966</v>
      </c>
      <c r="C2671" t="s">
        <v>4967</v>
      </c>
      <c r="D2671" t="s">
        <v>7</v>
      </c>
    </row>
    <row r="2672" spans="1:4">
      <c r="A2672" t="s">
        <v>848</v>
      </c>
      <c r="B2672" t="s">
        <v>4968</v>
      </c>
      <c r="C2672" t="s">
        <v>4969</v>
      </c>
      <c r="D2672" t="s">
        <v>29</v>
      </c>
    </row>
    <row r="2673" spans="1:4">
      <c r="A2673" t="s">
        <v>391</v>
      </c>
      <c r="B2673" t="s">
        <v>4970</v>
      </c>
      <c r="C2673" t="s">
        <v>4971</v>
      </c>
      <c r="D2673" t="s">
        <v>7</v>
      </c>
    </row>
    <row r="2674" spans="1:4">
      <c r="A2674" t="s">
        <v>588</v>
      </c>
      <c r="B2674" t="s">
        <v>4972</v>
      </c>
      <c r="C2674" t="s">
        <v>4973</v>
      </c>
      <c r="D2674" t="s">
        <v>29</v>
      </c>
    </row>
    <row r="2675" spans="1:4">
      <c r="A2675" t="s">
        <v>777</v>
      </c>
      <c r="B2675" t="s">
        <v>4974</v>
      </c>
      <c r="C2675" t="s">
        <v>4975</v>
      </c>
      <c r="D2675" t="s">
        <v>29</v>
      </c>
    </row>
    <row r="2676" spans="1:4">
      <c r="A2676" t="s">
        <v>229</v>
      </c>
      <c r="B2676" t="s">
        <v>4976</v>
      </c>
      <c r="C2676" t="s">
        <v>4977</v>
      </c>
      <c r="D2676" t="s">
        <v>7</v>
      </c>
    </row>
    <row r="2677" spans="1:4">
      <c r="A2677" t="s">
        <v>928</v>
      </c>
      <c r="B2677" t="s">
        <v>4978</v>
      </c>
      <c r="C2677" t="s">
        <v>4979</v>
      </c>
      <c r="D2677" t="s">
        <v>7</v>
      </c>
    </row>
    <row r="2678" spans="1:4">
      <c r="A2678" t="s">
        <v>848</v>
      </c>
      <c r="B2678" t="s">
        <v>4980</v>
      </c>
      <c r="C2678" t="s">
        <v>4981</v>
      </c>
      <c r="D2678" t="s">
        <v>29</v>
      </c>
    </row>
    <row r="2679" spans="1:4">
      <c r="A2679" t="s">
        <v>853</v>
      </c>
      <c r="B2679" t="s">
        <v>4982</v>
      </c>
      <c r="C2679" t="s">
        <v>4983</v>
      </c>
      <c r="D2679" t="s">
        <v>7</v>
      </c>
    </row>
    <row r="2680" spans="1:4">
      <c r="A2680" t="s">
        <v>588</v>
      </c>
      <c r="B2680" t="s">
        <v>4984</v>
      </c>
      <c r="C2680" t="s">
        <v>4985</v>
      </c>
      <c r="D2680" t="s">
        <v>7</v>
      </c>
    </row>
    <row r="2681" spans="1:4">
      <c r="A2681" t="s">
        <v>1026</v>
      </c>
      <c r="B2681" t="s">
        <v>4986</v>
      </c>
      <c r="C2681" t="s">
        <v>4987</v>
      </c>
      <c r="D2681" t="s">
        <v>7</v>
      </c>
    </row>
    <row r="2682" spans="1:4">
      <c r="A2682" t="s">
        <v>391</v>
      </c>
      <c r="B2682" t="s">
        <v>4988</v>
      </c>
      <c r="C2682" t="s">
        <v>4989</v>
      </c>
      <c r="D2682" t="s">
        <v>7</v>
      </c>
    </row>
    <row r="2683" spans="1:4">
      <c r="A2683" t="s">
        <v>391</v>
      </c>
      <c r="B2683" t="s">
        <v>4990</v>
      </c>
      <c r="C2683" t="s">
        <v>4991</v>
      </c>
      <c r="D2683" t="s">
        <v>7</v>
      </c>
    </row>
    <row r="2684" spans="1:4">
      <c r="A2684" t="s">
        <v>391</v>
      </c>
      <c r="B2684" t="s">
        <v>4992</v>
      </c>
      <c r="C2684" t="s">
        <v>4993</v>
      </c>
      <c r="D2684" t="s">
        <v>7</v>
      </c>
    </row>
    <row r="2685" spans="1:4">
      <c r="A2685" t="s">
        <v>588</v>
      </c>
      <c r="B2685" t="s">
        <v>4994</v>
      </c>
      <c r="C2685" t="s">
        <v>4995</v>
      </c>
      <c r="D2685" t="s">
        <v>7</v>
      </c>
    </row>
    <row r="2686" spans="1:4">
      <c r="A2686" t="s">
        <v>413</v>
      </c>
      <c r="B2686" t="s">
        <v>4996</v>
      </c>
      <c r="C2686" t="s">
        <v>4997</v>
      </c>
      <c r="D2686" t="s">
        <v>7</v>
      </c>
    </row>
    <row r="2687" spans="1:4">
      <c r="A2687" t="s">
        <v>391</v>
      </c>
      <c r="B2687" t="s">
        <v>4998</v>
      </c>
      <c r="C2687" t="s">
        <v>4999</v>
      </c>
      <c r="D2687" t="s">
        <v>7</v>
      </c>
    </row>
    <row r="2688" spans="1:4">
      <c r="A2688" t="s">
        <v>453</v>
      </c>
      <c r="B2688" t="s">
        <v>5000</v>
      </c>
      <c r="C2688" t="s">
        <v>5001</v>
      </c>
      <c r="D2688" t="s">
        <v>7</v>
      </c>
    </row>
    <row r="2689" spans="1:4">
      <c r="A2689" t="s">
        <v>4</v>
      </c>
      <c r="B2689" t="s">
        <v>5002</v>
      </c>
      <c r="C2689" t="s">
        <v>5003</v>
      </c>
      <c r="D2689" t="s">
        <v>29</v>
      </c>
    </row>
    <row r="2690" spans="1:4">
      <c r="A2690" t="s">
        <v>853</v>
      </c>
      <c r="B2690" t="s">
        <v>5004</v>
      </c>
      <c r="C2690" t="s">
        <v>5005</v>
      </c>
      <c r="D2690" t="s">
        <v>7</v>
      </c>
    </row>
    <row r="2691" spans="1:4">
      <c r="A2691" t="s">
        <v>358</v>
      </c>
      <c r="B2691" t="s">
        <v>5006</v>
      </c>
      <c r="C2691" t="s">
        <v>5007</v>
      </c>
      <c r="D2691" t="s">
        <v>7</v>
      </c>
    </row>
    <row r="2692" spans="1:4">
      <c r="A2692" t="s">
        <v>391</v>
      </c>
      <c r="B2692" t="s">
        <v>5008</v>
      </c>
      <c r="C2692" t="s">
        <v>5009</v>
      </c>
      <c r="D2692" t="s">
        <v>7</v>
      </c>
    </row>
    <row r="2693" spans="1:4">
      <c r="A2693" t="s">
        <v>391</v>
      </c>
      <c r="B2693" t="s">
        <v>5010</v>
      </c>
      <c r="C2693" t="s">
        <v>5011</v>
      </c>
      <c r="D2693" t="s">
        <v>7</v>
      </c>
    </row>
    <row r="2694" spans="1:4">
      <c r="A2694" t="s">
        <v>391</v>
      </c>
      <c r="B2694" t="s">
        <v>5012</v>
      </c>
      <c r="C2694" t="s">
        <v>5013</v>
      </c>
      <c r="D2694" t="s">
        <v>7</v>
      </c>
    </row>
    <row r="2695" spans="1:4">
      <c r="A2695" t="s">
        <v>391</v>
      </c>
      <c r="B2695" t="s">
        <v>5014</v>
      </c>
      <c r="C2695" t="s">
        <v>5015</v>
      </c>
      <c r="D2695" t="s">
        <v>7</v>
      </c>
    </row>
    <row r="2696" spans="1:4">
      <c r="A2696" t="s">
        <v>432</v>
      </c>
      <c r="B2696" t="s">
        <v>5016</v>
      </c>
      <c r="C2696" t="s">
        <v>5017</v>
      </c>
      <c r="D2696" t="s">
        <v>7</v>
      </c>
    </row>
    <row r="2697" spans="1:4">
      <c r="A2697" t="s">
        <v>928</v>
      </c>
      <c r="B2697" t="s">
        <v>5018</v>
      </c>
      <c r="C2697" t="s">
        <v>5019</v>
      </c>
      <c r="D2697" t="s">
        <v>7</v>
      </c>
    </row>
    <row r="2698" spans="1:4">
      <c r="A2698" t="s">
        <v>860</v>
      </c>
      <c r="B2698" t="s">
        <v>5020</v>
      </c>
      <c r="C2698" t="s">
        <v>5021</v>
      </c>
      <c r="D2698" t="s">
        <v>7</v>
      </c>
    </row>
    <row r="2699" spans="1:4">
      <c r="A2699" t="s">
        <v>853</v>
      </c>
      <c r="B2699" t="s">
        <v>5022</v>
      </c>
      <c r="C2699" t="s">
        <v>5023</v>
      </c>
      <c r="D2699" t="s">
        <v>7</v>
      </c>
    </row>
    <row r="2700" spans="1:4">
      <c r="A2700" t="s">
        <v>588</v>
      </c>
      <c r="B2700" t="s">
        <v>5024</v>
      </c>
      <c r="C2700" t="s">
        <v>5025</v>
      </c>
      <c r="D2700" t="s">
        <v>7</v>
      </c>
    </row>
    <row r="2701" spans="1:4">
      <c r="A2701" t="s">
        <v>928</v>
      </c>
      <c r="B2701" t="s">
        <v>5026</v>
      </c>
      <c r="C2701" t="s">
        <v>5027</v>
      </c>
      <c r="D2701" t="s">
        <v>7</v>
      </c>
    </row>
    <row r="2702" spans="1:4">
      <c r="A2702" t="s">
        <v>391</v>
      </c>
      <c r="B2702" t="s">
        <v>5028</v>
      </c>
      <c r="C2702" t="s">
        <v>5029</v>
      </c>
      <c r="D2702" t="s">
        <v>7</v>
      </c>
    </row>
    <row r="2703" spans="1:4">
      <c r="A2703" t="s">
        <v>588</v>
      </c>
      <c r="B2703" t="s">
        <v>5030</v>
      </c>
      <c r="C2703" t="s">
        <v>5031</v>
      </c>
      <c r="D2703" t="s">
        <v>7</v>
      </c>
    </row>
    <row r="2704" spans="1:4">
      <c r="A2704" t="s">
        <v>860</v>
      </c>
      <c r="B2704" t="s">
        <v>5032</v>
      </c>
      <c r="C2704" t="s">
        <v>5033</v>
      </c>
      <c r="D2704" t="s">
        <v>7</v>
      </c>
    </row>
    <row r="2705" spans="1:4">
      <c r="A2705" t="s">
        <v>391</v>
      </c>
      <c r="B2705" t="s">
        <v>5034</v>
      </c>
      <c r="C2705" t="s">
        <v>5035</v>
      </c>
      <c r="D2705" t="s">
        <v>7</v>
      </c>
    </row>
    <row r="2706" spans="1:4">
      <c r="A2706" t="s">
        <v>391</v>
      </c>
      <c r="B2706" t="s">
        <v>5036</v>
      </c>
      <c r="C2706" t="s">
        <v>5037</v>
      </c>
      <c r="D2706" t="s">
        <v>7</v>
      </c>
    </row>
    <row r="2707" spans="1:4">
      <c r="A2707" t="s">
        <v>413</v>
      </c>
      <c r="B2707" t="s">
        <v>5038</v>
      </c>
      <c r="C2707" t="s">
        <v>5039</v>
      </c>
      <c r="D2707" t="s">
        <v>7</v>
      </c>
    </row>
    <row r="2708" spans="1:4">
      <c r="A2708" t="s">
        <v>853</v>
      </c>
      <c r="B2708" t="s">
        <v>5040</v>
      </c>
      <c r="C2708" t="s">
        <v>5041</v>
      </c>
      <c r="D2708" t="s">
        <v>7</v>
      </c>
    </row>
    <row r="2709" spans="1:4">
      <c r="A2709" t="s">
        <v>391</v>
      </c>
      <c r="B2709" t="s">
        <v>5042</v>
      </c>
      <c r="C2709" t="s">
        <v>5043</v>
      </c>
      <c r="D2709" t="s">
        <v>7</v>
      </c>
    </row>
    <row r="2710" spans="1:4">
      <c r="A2710" t="s">
        <v>853</v>
      </c>
      <c r="B2710" t="s">
        <v>5044</v>
      </c>
      <c r="C2710" t="s">
        <v>5045</v>
      </c>
      <c r="D2710" t="s">
        <v>7</v>
      </c>
    </row>
    <row r="2711" spans="1:4">
      <c r="A2711" t="s">
        <v>588</v>
      </c>
      <c r="B2711" t="s">
        <v>5046</v>
      </c>
      <c r="C2711" t="s">
        <v>5047</v>
      </c>
      <c r="D2711" t="s">
        <v>29</v>
      </c>
    </row>
    <row r="2712" spans="1:4">
      <c r="A2712" t="s">
        <v>848</v>
      </c>
      <c r="B2712" t="s">
        <v>5048</v>
      </c>
      <c r="C2712" t="s">
        <v>5049</v>
      </c>
      <c r="D2712" t="s">
        <v>29</v>
      </c>
    </row>
    <row r="2713" spans="1:4">
      <c r="A2713" t="s">
        <v>853</v>
      </c>
      <c r="B2713" t="s">
        <v>5050</v>
      </c>
      <c r="C2713" t="s">
        <v>5051</v>
      </c>
      <c r="D2713" t="s">
        <v>7</v>
      </c>
    </row>
    <row r="2714" spans="1:4">
      <c r="A2714" t="s">
        <v>391</v>
      </c>
      <c r="B2714" t="s">
        <v>5052</v>
      </c>
      <c r="C2714" t="s">
        <v>5053</v>
      </c>
      <c r="D2714" t="s">
        <v>7</v>
      </c>
    </row>
    <row r="2715" spans="1:4">
      <c r="A2715" t="s">
        <v>391</v>
      </c>
      <c r="B2715" t="s">
        <v>5054</v>
      </c>
      <c r="C2715" t="s">
        <v>5055</v>
      </c>
      <c r="D2715" t="s">
        <v>7</v>
      </c>
    </row>
    <row r="2716" spans="1:4">
      <c r="A2716" t="s">
        <v>432</v>
      </c>
      <c r="B2716" t="s">
        <v>5056</v>
      </c>
      <c r="C2716" t="s">
        <v>5057</v>
      </c>
      <c r="D2716" t="s">
        <v>7</v>
      </c>
    </row>
    <row r="2717" spans="1:4">
      <c r="A2717" t="s">
        <v>358</v>
      </c>
      <c r="B2717" t="s">
        <v>5058</v>
      </c>
      <c r="C2717" t="s">
        <v>5059</v>
      </c>
      <c r="D2717" t="s">
        <v>7</v>
      </c>
    </row>
    <row r="2718" spans="1:4">
      <c r="A2718" t="s">
        <v>453</v>
      </c>
      <c r="B2718" t="s">
        <v>5060</v>
      </c>
      <c r="C2718" t="s">
        <v>5061</v>
      </c>
      <c r="D2718" t="s">
        <v>7</v>
      </c>
    </row>
    <row r="2719" spans="1:4">
      <c r="A2719" t="s">
        <v>229</v>
      </c>
      <c r="B2719" t="s">
        <v>5062</v>
      </c>
      <c r="C2719" t="s">
        <v>5063</v>
      </c>
      <c r="D2719" t="s">
        <v>29</v>
      </c>
    </row>
    <row r="2720" spans="1:4">
      <c r="A2720" t="s">
        <v>588</v>
      </c>
      <c r="B2720" t="s">
        <v>5064</v>
      </c>
      <c r="C2720" t="s">
        <v>5065</v>
      </c>
      <c r="D2720" t="s">
        <v>29</v>
      </c>
    </row>
    <row r="2721" spans="1:4">
      <c r="A2721" t="s">
        <v>391</v>
      </c>
      <c r="B2721" t="s">
        <v>5066</v>
      </c>
      <c r="C2721" t="s">
        <v>5067</v>
      </c>
      <c r="D2721" t="s">
        <v>7</v>
      </c>
    </row>
    <row r="2722" spans="1:4">
      <c r="A2722" t="s">
        <v>853</v>
      </c>
      <c r="B2722" t="s">
        <v>5068</v>
      </c>
      <c r="C2722" t="s">
        <v>5069</v>
      </c>
      <c r="D2722" t="s">
        <v>7</v>
      </c>
    </row>
    <row r="2723" spans="1:4">
      <c r="A2723" t="s">
        <v>413</v>
      </c>
      <c r="B2723" t="s">
        <v>5070</v>
      </c>
      <c r="C2723" t="s">
        <v>5071</v>
      </c>
      <c r="D2723" t="s">
        <v>7</v>
      </c>
    </row>
    <row r="2724" spans="1:4">
      <c r="A2724" t="s">
        <v>229</v>
      </c>
      <c r="B2724" t="s">
        <v>5072</v>
      </c>
      <c r="C2724" t="s">
        <v>5073</v>
      </c>
      <c r="D2724" t="s">
        <v>7</v>
      </c>
    </row>
    <row r="2725" spans="1:4">
      <c r="A2725" t="s">
        <v>848</v>
      </c>
      <c r="B2725" t="s">
        <v>5074</v>
      </c>
      <c r="C2725" t="s">
        <v>5075</v>
      </c>
      <c r="D2725" t="s">
        <v>29</v>
      </c>
    </row>
    <row r="2726" spans="1:4">
      <c r="A2726" t="s">
        <v>848</v>
      </c>
      <c r="B2726" t="s">
        <v>5076</v>
      </c>
      <c r="C2726" t="s">
        <v>5077</v>
      </c>
      <c r="D2726" t="s">
        <v>29</v>
      </c>
    </row>
    <row r="2727" spans="1:4">
      <c r="A2727" t="s">
        <v>229</v>
      </c>
      <c r="B2727" t="s">
        <v>5078</v>
      </c>
      <c r="C2727" t="s">
        <v>5079</v>
      </c>
      <c r="D2727" t="s">
        <v>7</v>
      </c>
    </row>
    <row r="2728" spans="1:4">
      <c r="A2728" t="s">
        <v>588</v>
      </c>
      <c r="B2728" t="s">
        <v>5080</v>
      </c>
      <c r="C2728" t="s">
        <v>5081</v>
      </c>
      <c r="D2728" t="s">
        <v>7</v>
      </c>
    </row>
    <row r="2729" spans="1:4">
      <c r="A2729" t="s">
        <v>229</v>
      </c>
      <c r="B2729" t="s">
        <v>5082</v>
      </c>
      <c r="C2729" t="s">
        <v>5083</v>
      </c>
      <c r="D2729" t="s">
        <v>7</v>
      </c>
    </row>
    <row r="2730" spans="1:4">
      <c r="A2730" t="s">
        <v>848</v>
      </c>
      <c r="B2730" t="s">
        <v>5084</v>
      </c>
      <c r="C2730" t="s">
        <v>5085</v>
      </c>
      <c r="D2730" t="s">
        <v>29</v>
      </c>
    </row>
    <row r="2731" spans="1:4">
      <c r="A2731" t="s">
        <v>410</v>
      </c>
      <c r="B2731" t="s">
        <v>5086</v>
      </c>
      <c r="C2731" t="s">
        <v>5087</v>
      </c>
      <c r="D2731" t="s">
        <v>7</v>
      </c>
    </row>
    <row r="2732" spans="1:4">
      <c r="A2732" t="s">
        <v>928</v>
      </c>
      <c r="B2732" t="s">
        <v>5088</v>
      </c>
      <c r="C2732" t="s">
        <v>5089</v>
      </c>
      <c r="D2732" t="s">
        <v>29</v>
      </c>
    </row>
    <row r="2733" spans="1:4">
      <c r="A2733" t="s">
        <v>777</v>
      </c>
      <c r="B2733" t="s">
        <v>5090</v>
      </c>
      <c r="C2733" t="s">
        <v>5091</v>
      </c>
      <c r="D2733" t="s">
        <v>29</v>
      </c>
    </row>
    <row r="2734" spans="1:4">
      <c r="A2734" t="s">
        <v>777</v>
      </c>
      <c r="B2734" t="s">
        <v>5092</v>
      </c>
      <c r="C2734" t="s">
        <v>5093</v>
      </c>
      <c r="D2734" t="s">
        <v>29</v>
      </c>
    </row>
    <row r="2735" spans="1:4">
      <c r="A2735" t="s">
        <v>391</v>
      </c>
      <c r="B2735" t="s">
        <v>5094</v>
      </c>
      <c r="C2735" t="s">
        <v>5095</v>
      </c>
      <c r="D2735" t="s">
        <v>7</v>
      </c>
    </row>
    <row r="2736" spans="1:4">
      <c r="A2736" t="s">
        <v>391</v>
      </c>
      <c r="B2736" t="s">
        <v>5096</v>
      </c>
      <c r="C2736" t="s">
        <v>5097</v>
      </c>
      <c r="D2736" t="s">
        <v>7</v>
      </c>
    </row>
    <row r="2737" spans="1:4">
      <c r="A2737" t="s">
        <v>848</v>
      </c>
      <c r="B2737" t="s">
        <v>5098</v>
      </c>
      <c r="C2737" t="s">
        <v>5099</v>
      </c>
      <c r="D2737" t="s">
        <v>29</v>
      </c>
    </row>
    <row r="2738" spans="1:4">
      <c r="A2738" t="s">
        <v>860</v>
      </c>
      <c r="B2738" t="s">
        <v>5100</v>
      </c>
      <c r="C2738" t="s">
        <v>5101</v>
      </c>
      <c r="D2738" t="s">
        <v>7</v>
      </c>
    </row>
    <row r="2739" spans="1:4">
      <c r="A2739" t="s">
        <v>853</v>
      </c>
      <c r="B2739" t="s">
        <v>5102</v>
      </c>
      <c r="C2739" t="s">
        <v>5103</v>
      </c>
      <c r="D2739" t="s">
        <v>7</v>
      </c>
    </row>
    <row r="2740" spans="1:4">
      <c r="A2740" t="s">
        <v>391</v>
      </c>
      <c r="B2740" t="s">
        <v>5104</v>
      </c>
      <c r="C2740" t="s">
        <v>5105</v>
      </c>
      <c r="D2740" t="s">
        <v>7</v>
      </c>
    </row>
    <row r="2741" spans="1:4">
      <c r="A2741" t="s">
        <v>391</v>
      </c>
      <c r="B2741" t="s">
        <v>5106</v>
      </c>
      <c r="C2741" t="s">
        <v>5107</v>
      </c>
      <c r="D2741" t="s">
        <v>7</v>
      </c>
    </row>
    <row r="2742" spans="1:4">
      <c r="A2742" t="s">
        <v>853</v>
      </c>
      <c r="B2742" t="s">
        <v>5108</v>
      </c>
      <c r="C2742" t="s">
        <v>5109</v>
      </c>
      <c r="D2742" t="s">
        <v>7</v>
      </c>
    </row>
    <row r="2743" spans="1:4">
      <c r="A2743" t="s">
        <v>391</v>
      </c>
      <c r="B2743" t="s">
        <v>5110</v>
      </c>
      <c r="C2743" t="s">
        <v>5111</v>
      </c>
      <c r="D2743" t="s">
        <v>7</v>
      </c>
    </row>
    <row r="2744" spans="1:4">
      <c r="A2744" t="s">
        <v>1103</v>
      </c>
      <c r="B2744" t="s">
        <v>5112</v>
      </c>
      <c r="C2744" t="s">
        <v>5113</v>
      </c>
      <c r="D2744" t="s">
        <v>7</v>
      </c>
    </row>
    <row r="2745" spans="1:4">
      <c r="A2745" t="s">
        <v>391</v>
      </c>
      <c r="B2745" t="s">
        <v>5114</v>
      </c>
      <c r="C2745" t="s">
        <v>5115</v>
      </c>
      <c r="D2745" t="s">
        <v>7</v>
      </c>
    </row>
    <row r="2746" spans="1:4">
      <c r="A2746" t="s">
        <v>391</v>
      </c>
      <c r="B2746" t="s">
        <v>5116</v>
      </c>
      <c r="C2746" t="s">
        <v>5117</v>
      </c>
      <c r="D2746" t="s">
        <v>7</v>
      </c>
    </row>
    <row r="2747" spans="1:4">
      <c r="A2747" t="s">
        <v>853</v>
      </c>
      <c r="B2747" t="s">
        <v>5118</v>
      </c>
      <c r="C2747" t="s">
        <v>5119</v>
      </c>
      <c r="D2747" t="s">
        <v>7</v>
      </c>
    </row>
    <row r="2748" spans="1:4">
      <c r="A2748" t="s">
        <v>391</v>
      </c>
      <c r="B2748" t="s">
        <v>5120</v>
      </c>
      <c r="C2748" t="s">
        <v>5121</v>
      </c>
      <c r="D2748" t="s">
        <v>7</v>
      </c>
    </row>
    <row r="2749" spans="1:4">
      <c r="A2749" t="s">
        <v>413</v>
      </c>
      <c r="B2749" t="s">
        <v>5122</v>
      </c>
      <c r="C2749" t="s">
        <v>5123</v>
      </c>
      <c r="D2749" t="s">
        <v>7</v>
      </c>
    </row>
    <row r="2750" spans="1:4">
      <c r="A2750" t="s">
        <v>928</v>
      </c>
      <c r="B2750" t="s">
        <v>5124</v>
      </c>
      <c r="C2750" t="s">
        <v>5125</v>
      </c>
      <c r="D2750" t="s">
        <v>7</v>
      </c>
    </row>
    <row r="2751" spans="1:4">
      <c r="A2751" t="s">
        <v>391</v>
      </c>
      <c r="B2751" t="s">
        <v>5126</v>
      </c>
      <c r="C2751" t="s">
        <v>5127</v>
      </c>
      <c r="D2751" t="s">
        <v>7</v>
      </c>
    </row>
    <row r="2752" spans="1:4">
      <c r="A2752" t="s">
        <v>432</v>
      </c>
      <c r="B2752" t="s">
        <v>5128</v>
      </c>
      <c r="C2752" t="s">
        <v>5129</v>
      </c>
      <c r="D2752" t="s">
        <v>29</v>
      </c>
    </row>
    <row r="2753" spans="1:4">
      <c r="A2753" t="s">
        <v>853</v>
      </c>
      <c r="B2753" t="s">
        <v>5130</v>
      </c>
      <c r="C2753" t="s">
        <v>5131</v>
      </c>
      <c r="D2753" t="s">
        <v>7</v>
      </c>
    </row>
    <row r="2754" spans="1:4">
      <c r="A2754" t="s">
        <v>432</v>
      </c>
      <c r="B2754" t="s">
        <v>5132</v>
      </c>
      <c r="C2754" t="s">
        <v>5133</v>
      </c>
      <c r="D2754" t="s">
        <v>29</v>
      </c>
    </row>
    <row r="2755" spans="1:4">
      <c r="A2755" t="s">
        <v>1103</v>
      </c>
      <c r="B2755" t="s">
        <v>5134</v>
      </c>
      <c r="C2755" t="s">
        <v>5135</v>
      </c>
      <c r="D2755" t="s">
        <v>7</v>
      </c>
    </row>
    <row r="2756" spans="1:4">
      <c r="A2756" t="s">
        <v>432</v>
      </c>
      <c r="B2756" t="s">
        <v>5136</v>
      </c>
      <c r="C2756" t="s">
        <v>5137</v>
      </c>
      <c r="D2756" t="s">
        <v>29</v>
      </c>
    </row>
    <row r="2757" spans="1:4">
      <c r="A2757" t="s">
        <v>4</v>
      </c>
      <c r="B2757" t="s">
        <v>5138</v>
      </c>
      <c r="C2757" t="s">
        <v>5139</v>
      </c>
      <c r="D2757" t="s">
        <v>29</v>
      </c>
    </row>
    <row r="2758" spans="1:4">
      <c r="A2758" t="s">
        <v>1026</v>
      </c>
      <c r="B2758" t="s">
        <v>5140</v>
      </c>
      <c r="C2758" t="s">
        <v>5141</v>
      </c>
      <c r="D2758" t="s">
        <v>7</v>
      </c>
    </row>
    <row r="2759" spans="1:4">
      <c r="A2759" t="s">
        <v>853</v>
      </c>
      <c r="B2759" t="s">
        <v>5142</v>
      </c>
      <c r="C2759" t="s">
        <v>5143</v>
      </c>
      <c r="D2759" t="s">
        <v>7</v>
      </c>
    </row>
    <row r="2760" spans="1:4">
      <c r="A2760" t="s">
        <v>432</v>
      </c>
      <c r="B2760" t="s">
        <v>5144</v>
      </c>
      <c r="C2760" t="s">
        <v>5145</v>
      </c>
      <c r="D2760" t="s">
        <v>29</v>
      </c>
    </row>
    <row r="2761" spans="1:4">
      <c r="A2761" t="s">
        <v>588</v>
      </c>
      <c r="B2761" t="s">
        <v>5146</v>
      </c>
      <c r="C2761" t="s">
        <v>5147</v>
      </c>
      <c r="D2761" t="s">
        <v>29</v>
      </c>
    </row>
    <row r="2762" spans="1:4">
      <c r="A2762" t="s">
        <v>848</v>
      </c>
      <c r="B2762" t="s">
        <v>5148</v>
      </c>
      <c r="C2762" t="s">
        <v>5149</v>
      </c>
      <c r="D2762" t="s">
        <v>29</v>
      </c>
    </row>
    <row r="2763" spans="1:4">
      <c r="A2763" t="s">
        <v>391</v>
      </c>
      <c r="B2763" t="s">
        <v>5150</v>
      </c>
      <c r="C2763" t="s">
        <v>5151</v>
      </c>
      <c r="D2763" t="s">
        <v>7</v>
      </c>
    </row>
    <row r="2764" spans="1:4">
      <c r="A2764" t="s">
        <v>453</v>
      </c>
      <c r="B2764" t="s">
        <v>5152</v>
      </c>
      <c r="C2764" t="s">
        <v>5153</v>
      </c>
      <c r="D2764" t="s">
        <v>29</v>
      </c>
    </row>
    <row r="2765" spans="1:4">
      <c r="A2765" t="s">
        <v>588</v>
      </c>
      <c r="B2765" t="s">
        <v>5154</v>
      </c>
      <c r="C2765" t="s">
        <v>5155</v>
      </c>
      <c r="D2765" t="s">
        <v>7</v>
      </c>
    </row>
    <row r="2766" spans="1:4">
      <c r="A2766" t="s">
        <v>928</v>
      </c>
      <c r="B2766" t="s">
        <v>5156</v>
      </c>
      <c r="C2766" t="s">
        <v>5157</v>
      </c>
      <c r="D2766" t="s">
        <v>7</v>
      </c>
    </row>
    <row r="2767" spans="1:4">
      <c r="A2767" t="s">
        <v>928</v>
      </c>
      <c r="B2767" t="s">
        <v>5158</v>
      </c>
      <c r="C2767" t="s">
        <v>5159</v>
      </c>
      <c r="D2767" t="s">
        <v>7</v>
      </c>
    </row>
    <row r="2768" spans="1:4">
      <c r="A2768" t="s">
        <v>928</v>
      </c>
      <c r="B2768" t="s">
        <v>5160</v>
      </c>
      <c r="C2768" t="s">
        <v>5161</v>
      </c>
      <c r="D2768" t="s">
        <v>7</v>
      </c>
    </row>
    <row r="2769" spans="1:4">
      <c r="A2769" t="s">
        <v>848</v>
      </c>
      <c r="B2769" t="s">
        <v>5162</v>
      </c>
      <c r="C2769" t="s">
        <v>5163</v>
      </c>
      <c r="D2769" t="s">
        <v>29</v>
      </c>
    </row>
    <row r="2770" spans="1:4">
      <c r="A2770" t="s">
        <v>777</v>
      </c>
      <c r="B2770" t="s">
        <v>5164</v>
      </c>
      <c r="C2770" t="s">
        <v>5165</v>
      </c>
      <c r="D2770" t="s">
        <v>7</v>
      </c>
    </row>
    <row r="2771" spans="1:4">
      <c r="A2771" t="s">
        <v>391</v>
      </c>
      <c r="B2771" t="s">
        <v>5166</v>
      </c>
      <c r="C2771" t="s">
        <v>5167</v>
      </c>
      <c r="D2771" t="s">
        <v>7</v>
      </c>
    </row>
    <row r="2772" spans="1:4">
      <c r="A2772" t="s">
        <v>453</v>
      </c>
      <c r="B2772" t="s">
        <v>5168</v>
      </c>
      <c r="C2772" t="s">
        <v>5169</v>
      </c>
      <c r="D2772" t="s">
        <v>7</v>
      </c>
    </row>
    <row r="2773" spans="1:4">
      <c r="A2773" t="s">
        <v>358</v>
      </c>
      <c r="B2773" t="s">
        <v>5170</v>
      </c>
      <c r="C2773" t="s">
        <v>5171</v>
      </c>
      <c r="D2773" t="s">
        <v>29</v>
      </c>
    </row>
    <row r="2774" spans="1:4">
      <c r="A2774" t="s">
        <v>777</v>
      </c>
      <c r="B2774" t="s">
        <v>5172</v>
      </c>
      <c r="C2774" t="s">
        <v>5173</v>
      </c>
      <c r="D2774" t="s">
        <v>29</v>
      </c>
    </row>
    <row r="2775" spans="1:4">
      <c r="A2775" t="s">
        <v>453</v>
      </c>
      <c r="B2775" t="s">
        <v>5174</v>
      </c>
      <c r="C2775" t="s">
        <v>5175</v>
      </c>
      <c r="D2775" t="s">
        <v>7</v>
      </c>
    </row>
    <row r="2776" spans="1:4">
      <c r="A2776" t="s">
        <v>853</v>
      </c>
      <c r="B2776" t="s">
        <v>5176</v>
      </c>
      <c r="C2776" t="s">
        <v>5177</v>
      </c>
      <c r="D2776" t="s">
        <v>7</v>
      </c>
    </row>
    <row r="2777" spans="1:4">
      <c r="A2777" t="s">
        <v>853</v>
      </c>
      <c r="B2777" t="s">
        <v>5178</v>
      </c>
      <c r="C2777" t="s">
        <v>5179</v>
      </c>
      <c r="D2777" t="s">
        <v>7</v>
      </c>
    </row>
    <row r="2778" spans="1:4">
      <c r="A2778" t="s">
        <v>229</v>
      </c>
      <c r="B2778" t="s">
        <v>5180</v>
      </c>
      <c r="C2778" t="s">
        <v>5181</v>
      </c>
      <c r="D2778" t="s">
        <v>7</v>
      </c>
    </row>
    <row r="2779" spans="1:4">
      <c r="A2779" t="s">
        <v>391</v>
      </c>
      <c r="B2779" t="s">
        <v>5182</v>
      </c>
      <c r="C2779" t="s">
        <v>5183</v>
      </c>
      <c r="D2779" t="s">
        <v>7</v>
      </c>
    </row>
    <row r="2780" spans="1:4">
      <c r="A2780" t="s">
        <v>391</v>
      </c>
      <c r="B2780" t="s">
        <v>5184</v>
      </c>
      <c r="C2780" t="s">
        <v>5185</v>
      </c>
      <c r="D2780" t="s">
        <v>7</v>
      </c>
    </row>
    <row r="2781" spans="1:4">
      <c r="A2781" t="s">
        <v>413</v>
      </c>
      <c r="B2781" t="s">
        <v>5186</v>
      </c>
      <c r="C2781" t="s">
        <v>5187</v>
      </c>
      <c r="D2781" t="s">
        <v>29</v>
      </c>
    </row>
    <row r="2782" spans="1:4">
      <c r="A2782" t="s">
        <v>391</v>
      </c>
      <c r="B2782" t="s">
        <v>5188</v>
      </c>
      <c r="C2782" t="s">
        <v>5189</v>
      </c>
      <c r="D2782" t="s">
        <v>29</v>
      </c>
    </row>
    <row r="2783" spans="1:4">
      <c r="A2783" t="s">
        <v>1103</v>
      </c>
      <c r="B2783" t="s">
        <v>5190</v>
      </c>
      <c r="C2783" t="s">
        <v>5191</v>
      </c>
      <c r="D2783" t="s">
        <v>7</v>
      </c>
    </row>
    <row r="2784" spans="1:4">
      <c r="A2784" t="s">
        <v>853</v>
      </c>
      <c r="B2784" t="s">
        <v>5192</v>
      </c>
      <c r="C2784" t="s">
        <v>5193</v>
      </c>
      <c r="D2784" t="s">
        <v>7</v>
      </c>
    </row>
    <row r="2785" spans="1:4">
      <c r="A2785" t="s">
        <v>853</v>
      </c>
      <c r="B2785" t="s">
        <v>5194</v>
      </c>
      <c r="C2785" t="s">
        <v>5195</v>
      </c>
      <c r="D2785" t="s">
        <v>7</v>
      </c>
    </row>
    <row r="2786" spans="1:4">
      <c r="A2786" t="s">
        <v>413</v>
      </c>
      <c r="B2786" t="s">
        <v>5196</v>
      </c>
      <c r="C2786" t="s">
        <v>5197</v>
      </c>
      <c r="D2786" t="s">
        <v>7</v>
      </c>
    </row>
    <row r="2787" spans="1:4">
      <c r="A2787" t="s">
        <v>413</v>
      </c>
      <c r="B2787" t="s">
        <v>5198</v>
      </c>
      <c r="C2787" t="s">
        <v>5199</v>
      </c>
      <c r="D2787" t="s">
        <v>7</v>
      </c>
    </row>
    <row r="2788" spans="1:4">
      <c r="A2788" t="s">
        <v>229</v>
      </c>
      <c r="B2788" t="s">
        <v>5200</v>
      </c>
      <c r="C2788" t="s">
        <v>5201</v>
      </c>
      <c r="D2788" t="s">
        <v>7</v>
      </c>
    </row>
    <row r="2789" spans="1:4">
      <c r="A2789" t="s">
        <v>777</v>
      </c>
      <c r="B2789" t="s">
        <v>5202</v>
      </c>
      <c r="C2789" t="s">
        <v>5203</v>
      </c>
      <c r="D2789" t="s">
        <v>7</v>
      </c>
    </row>
    <row r="2790" spans="1:4">
      <c r="A2790" t="s">
        <v>453</v>
      </c>
      <c r="B2790" t="s">
        <v>5204</v>
      </c>
      <c r="C2790" t="s">
        <v>5205</v>
      </c>
      <c r="D2790" t="s">
        <v>7</v>
      </c>
    </row>
    <row r="2791" spans="1:4">
      <c r="A2791" t="s">
        <v>860</v>
      </c>
      <c r="B2791" t="s">
        <v>5206</v>
      </c>
      <c r="C2791" t="s">
        <v>5207</v>
      </c>
      <c r="D2791" t="s">
        <v>7</v>
      </c>
    </row>
    <row r="2792" spans="1:4">
      <c r="A2792" t="s">
        <v>588</v>
      </c>
      <c r="B2792" t="s">
        <v>5208</v>
      </c>
      <c r="C2792" t="s">
        <v>5209</v>
      </c>
      <c r="D2792" t="s">
        <v>29</v>
      </c>
    </row>
    <row r="2793" spans="1:4">
      <c r="A2793" t="s">
        <v>30</v>
      </c>
      <c r="B2793" t="s">
        <v>5210</v>
      </c>
      <c r="C2793" t="s">
        <v>5211</v>
      </c>
      <c r="D2793" t="s">
        <v>29</v>
      </c>
    </row>
    <row r="2794" spans="1:4">
      <c r="A2794" t="s">
        <v>391</v>
      </c>
      <c r="B2794" t="s">
        <v>5212</v>
      </c>
      <c r="C2794" t="s">
        <v>5213</v>
      </c>
      <c r="D2794" t="s">
        <v>7</v>
      </c>
    </row>
    <row r="2795" spans="1:4">
      <c r="A2795" t="s">
        <v>860</v>
      </c>
      <c r="B2795" t="s">
        <v>5214</v>
      </c>
      <c r="C2795" t="s">
        <v>5215</v>
      </c>
      <c r="D2795" t="s">
        <v>7</v>
      </c>
    </row>
    <row r="2796" spans="1:4">
      <c r="A2796" t="s">
        <v>358</v>
      </c>
      <c r="B2796" t="s">
        <v>5216</v>
      </c>
      <c r="C2796" t="s">
        <v>5217</v>
      </c>
      <c r="D2796" t="s">
        <v>29</v>
      </c>
    </row>
    <row r="2797" spans="1:4">
      <c r="A2797" t="s">
        <v>229</v>
      </c>
      <c r="B2797" t="s">
        <v>5218</v>
      </c>
      <c r="C2797" t="s">
        <v>5219</v>
      </c>
      <c r="D2797" t="s">
        <v>7</v>
      </c>
    </row>
    <row r="2798" spans="1:4">
      <c r="A2798" t="s">
        <v>848</v>
      </c>
      <c r="B2798" t="s">
        <v>5220</v>
      </c>
      <c r="C2798" t="s">
        <v>5221</v>
      </c>
      <c r="D2798" t="s">
        <v>29</v>
      </c>
    </row>
    <row r="2799" spans="1:4">
      <c r="A2799" t="s">
        <v>358</v>
      </c>
      <c r="B2799" t="s">
        <v>5222</v>
      </c>
      <c r="C2799" t="s">
        <v>5223</v>
      </c>
      <c r="D2799" t="s">
        <v>7</v>
      </c>
    </row>
    <row r="2800" spans="1:4">
      <c r="A2800" t="s">
        <v>588</v>
      </c>
      <c r="B2800" t="s">
        <v>5224</v>
      </c>
      <c r="C2800" t="s">
        <v>5225</v>
      </c>
      <c r="D2800" t="s">
        <v>29</v>
      </c>
    </row>
    <row r="2801" spans="1:4">
      <c r="A2801" t="s">
        <v>391</v>
      </c>
      <c r="B2801" t="s">
        <v>5226</v>
      </c>
      <c r="C2801" t="s">
        <v>5227</v>
      </c>
      <c r="D2801" t="s">
        <v>7</v>
      </c>
    </row>
    <row r="2802" spans="1:4">
      <c r="A2802" t="s">
        <v>391</v>
      </c>
      <c r="B2802" t="s">
        <v>5228</v>
      </c>
      <c r="C2802" t="s">
        <v>5229</v>
      </c>
      <c r="D2802" t="s">
        <v>7</v>
      </c>
    </row>
    <row r="2803" spans="1:4">
      <c r="A2803" t="s">
        <v>777</v>
      </c>
      <c r="B2803" t="s">
        <v>5230</v>
      </c>
      <c r="C2803" t="s">
        <v>5231</v>
      </c>
      <c r="D2803" t="s">
        <v>7</v>
      </c>
    </row>
    <row r="2804" spans="1:4">
      <c r="A2804" t="s">
        <v>391</v>
      </c>
      <c r="B2804" t="s">
        <v>5232</v>
      </c>
      <c r="C2804" t="s">
        <v>5233</v>
      </c>
      <c r="D2804" t="s">
        <v>7</v>
      </c>
    </row>
    <row r="2805" spans="1:4">
      <c r="A2805" t="s">
        <v>853</v>
      </c>
      <c r="B2805" t="s">
        <v>5234</v>
      </c>
      <c r="C2805" t="s">
        <v>5235</v>
      </c>
      <c r="D2805" t="s">
        <v>7</v>
      </c>
    </row>
    <row r="2806" spans="1:4">
      <c r="A2806" t="s">
        <v>391</v>
      </c>
      <c r="B2806" t="s">
        <v>5236</v>
      </c>
      <c r="C2806" t="s">
        <v>5237</v>
      </c>
      <c r="D2806" t="s">
        <v>7</v>
      </c>
    </row>
    <row r="2807" spans="1:4">
      <c r="A2807" t="s">
        <v>391</v>
      </c>
      <c r="B2807" t="s">
        <v>5238</v>
      </c>
      <c r="C2807" t="s">
        <v>5239</v>
      </c>
      <c r="D2807" t="s">
        <v>7</v>
      </c>
    </row>
    <row r="2808" spans="1:4">
      <c r="A2808" t="s">
        <v>358</v>
      </c>
      <c r="B2808" t="s">
        <v>5240</v>
      </c>
      <c r="C2808" t="s">
        <v>5241</v>
      </c>
      <c r="D2808" t="s">
        <v>29</v>
      </c>
    </row>
    <row r="2809" spans="1:4">
      <c r="A2809" t="s">
        <v>391</v>
      </c>
      <c r="B2809" t="s">
        <v>5242</v>
      </c>
      <c r="C2809" t="s">
        <v>5243</v>
      </c>
      <c r="D2809" t="s">
        <v>7</v>
      </c>
    </row>
    <row r="2810" spans="1:4">
      <c r="A2810" t="s">
        <v>358</v>
      </c>
      <c r="B2810" t="s">
        <v>5244</v>
      </c>
      <c r="C2810" t="s">
        <v>5245</v>
      </c>
      <c r="D2810" t="s">
        <v>29</v>
      </c>
    </row>
    <row r="2811" spans="1:4">
      <c r="A2811" t="s">
        <v>391</v>
      </c>
      <c r="B2811" t="s">
        <v>5246</v>
      </c>
      <c r="C2811" t="s">
        <v>5247</v>
      </c>
      <c r="D2811" t="s">
        <v>7</v>
      </c>
    </row>
    <row r="2812" spans="1:4">
      <c r="A2812" t="s">
        <v>391</v>
      </c>
      <c r="B2812" t="s">
        <v>5248</v>
      </c>
      <c r="C2812" t="s">
        <v>5249</v>
      </c>
      <c r="D2812" t="s">
        <v>7</v>
      </c>
    </row>
    <row r="2813" spans="1:4">
      <c r="A2813" t="s">
        <v>391</v>
      </c>
      <c r="B2813" t="s">
        <v>5250</v>
      </c>
      <c r="C2813" t="s">
        <v>5251</v>
      </c>
      <c r="D2813" t="s">
        <v>7</v>
      </c>
    </row>
    <row r="2814" spans="1:4">
      <c r="A2814" t="s">
        <v>453</v>
      </c>
      <c r="B2814" t="s">
        <v>5252</v>
      </c>
      <c r="C2814" t="s">
        <v>5253</v>
      </c>
      <c r="D2814" t="s">
        <v>7</v>
      </c>
    </row>
    <row r="2815" spans="1:4">
      <c r="A2815" t="s">
        <v>928</v>
      </c>
      <c r="B2815" t="s">
        <v>5254</v>
      </c>
      <c r="C2815" t="s">
        <v>5255</v>
      </c>
      <c r="D2815" t="s">
        <v>7</v>
      </c>
    </row>
    <row r="2816" spans="1:4">
      <c r="A2816" t="s">
        <v>853</v>
      </c>
      <c r="B2816" t="s">
        <v>5256</v>
      </c>
      <c r="C2816" t="s">
        <v>5257</v>
      </c>
      <c r="D2816" t="s">
        <v>7</v>
      </c>
    </row>
    <row r="2817" spans="1:4">
      <c r="A2817" t="s">
        <v>432</v>
      </c>
      <c r="B2817" t="s">
        <v>5258</v>
      </c>
      <c r="C2817" t="s">
        <v>5259</v>
      </c>
      <c r="D2817" t="s">
        <v>29</v>
      </c>
    </row>
    <row r="2818" spans="1:4">
      <c r="A2818" t="s">
        <v>853</v>
      </c>
      <c r="B2818" t="s">
        <v>5260</v>
      </c>
      <c r="C2818" t="s">
        <v>5261</v>
      </c>
      <c r="D2818" t="s">
        <v>7</v>
      </c>
    </row>
    <row r="2819" spans="1:4">
      <c r="A2819" t="s">
        <v>391</v>
      </c>
      <c r="B2819" t="s">
        <v>5262</v>
      </c>
      <c r="C2819" t="s">
        <v>5263</v>
      </c>
      <c r="D2819" t="s">
        <v>7</v>
      </c>
    </row>
    <row r="2820" spans="1:4">
      <c r="A2820" t="s">
        <v>413</v>
      </c>
      <c r="B2820" t="s">
        <v>5264</v>
      </c>
      <c r="C2820" t="s">
        <v>5264</v>
      </c>
      <c r="D2820" t="s">
        <v>7</v>
      </c>
    </row>
    <row r="2821" spans="1:4">
      <c r="A2821" t="s">
        <v>561</v>
      </c>
      <c r="B2821" t="s">
        <v>5265</v>
      </c>
      <c r="C2821" t="s">
        <v>5265</v>
      </c>
      <c r="D2821" t="s">
        <v>7</v>
      </c>
    </row>
    <row r="2822" spans="1:4">
      <c r="A2822" t="s">
        <v>425</v>
      </c>
      <c r="B2822" t="s">
        <v>5266</v>
      </c>
      <c r="C2822" t="s">
        <v>5267</v>
      </c>
      <c r="D2822" t="s">
        <v>29</v>
      </c>
    </row>
    <row r="2823" spans="1:4">
      <c r="A2823" t="s">
        <v>848</v>
      </c>
      <c r="B2823" t="s">
        <v>5268</v>
      </c>
      <c r="C2823" t="s">
        <v>5269</v>
      </c>
      <c r="D2823" t="s">
        <v>7</v>
      </c>
    </row>
    <row r="2824" spans="1:4">
      <c r="A2824" t="s">
        <v>453</v>
      </c>
      <c r="B2824" t="s">
        <v>5270</v>
      </c>
      <c r="C2824" t="s">
        <v>5271</v>
      </c>
      <c r="D2824" t="s">
        <v>7</v>
      </c>
    </row>
    <row r="2825" spans="1:4">
      <c r="A2825" t="s">
        <v>561</v>
      </c>
      <c r="B2825" t="s">
        <v>5272</v>
      </c>
      <c r="C2825" t="s">
        <v>5272</v>
      </c>
      <c r="D2825" t="s">
        <v>7</v>
      </c>
    </row>
    <row r="2826" spans="1:4">
      <c r="A2826" t="s">
        <v>561</v>
      </c>
      <c r="B2826" t="s">
        <v>5273</v>
      </c>
      <c r="C2826" t="s">
        <v>5273</v>
      </c>
      <c r="D2826" t="s">
        <v>7</v>
      </c>
    </row>
    <row r="2827" spans="1:4">
      <c r="A2827" t="s">
        <v>588</v>
      </c>
      <c r="B2827" t="s">
        <v>5274</v>
      </c>
      <c r="C2827" t="s">
        <v>5274</v>
      </c>
      <c r="D2827" t="s">
        <v>7</v>
      </c>
    </row>
    <row r="2828" spans="1:4">
      <c r="A2828" t="s">
        <v>588</v>
      </c>
      <c r="B2828" t="s">
        <v>5275</v>
      </c>
      <c r="C2828" t="s">
        <v>5275</v>
      </c>
      <c r="D2828" t="s">
        <v>7</v>
      </c>
    </row>
    <row r="2829" spans="1:4">
      <c r="A2829" t="s">
        <v>561</v>
      </c>
      <c r="B2829" t="s">
        <v>5276</v>
      </c>
      <c r="C2829" t="s">
        <v>5276</v>
      </c>
      <c r="D2829" t="s">
        <v>7</v>
      </c>
    </row>
    <row r="2830" spans="1:4">
      <c r="A2830" t="s">
        <v>588</v>
      </c>
      <c r="B2830" t="s">
        <v>5277</v>
      </c>
      <c r="C2830" t="s">
        <v>5277</v>
      </c>
      <c r="D2830" t="s">
        <v>7</v>
      </c>
    </row>
    <row r="2831" spans="1:4">
      <c r="A2831" t="s">
        <v>588</v>
      </c>
      <c r="B2831" t="s">
        <v>5278</v>
      </c>
      <c r="C2831" t="s">
        <v>5278</v>
      </c>
      <c r="D2831" t="s">
        <v>7</v>
      </c>
    </row>
    <row r="2832" spans="1:4">
      <c r="A2832" t="s">
        <v>561</v>
      </c>
      <c r="B2832" t="s">
        <v>5279</v>
      </c>
      <c r="C2832" t="s">
        <v>5279</v>
      </c>
      <c r="D2832" t="s">
        <v>7</v>
      </c>
    </row>
    <row r="2833" spans="1:4">
      <c r="A2833" t="s">
        <v>229</v>
      </c>
      <c r="B2833" t="s">
        <v>5280</v>
      </c>
      <c r="C2833" t="s">
        <v>5280</v>
      </c>
      <c r="D2833" t="s">
        <v>7</v>
      </c>
    </row>
    <row r="2834" spans="1:4">
      <c r="A2834" t="s">
        <v>561</v>
      </c>
      <c r="B2834" t="s">
        <v>5281</v>
      </c>
      <c r="C2834" t="s">
        <v>5281</v>
      </c>
      <c r="D2834" t="s">
        <v>7</v>
      </c>
    </row>
    <row r="2835" spans="1:4">
      <c r="A2835" t="s">
        <v>561</v>
      </c>
      <c r="B2835" t="s">
        <v>5282</v>
      </c>
      <c r="C2835" t="s">
        <v>5282</v>
      </c>
      <c r="D2835" t="s">
        <v>7</v>
      </c>
    </row>
    <row r="2836" spans="1:4">
      <c r="A2836" t="s">
        <v>561</v>
      </c>
      <c r="B2836" t="s">
        <v>5283</v>
      </c>
      <c r="C2836" t="s">
        <v>5283</v>
      </c>
      <c r="D2836" t="s">
        <v>7</v>
      </c>
    </row>
    <row r="2837" spans="1:4">
      <c r="A2837" t="s">
        <v>561</v>
      </c>
      <c r="B2837" t="s">
        <v>5284</v>
      </c>
      <c r="C2837" t="s">
        <v>5284</v>
      </c>
      <c r="D2837" t="s">
        <v>7</v>
      </c>
    </row>
    <row r="2838" spans="1:4">
      <c r="A2838" t="s">
        <v>588</v>
      </c>
      <c r="B2838" t="s">
        <v>5285</v>
      </c>
      <c r="C2838" t="s">
        <v>5285</v>
      </c>
      <c r="D2838" t="s">
        <v>7</v>
      </c>
    </row>
    <row r="2839" spans="1:4">
      <c r="A2839" t="s">
        <v>561</v>
      </c>
      <c r="B2839" t="s">
        <v>5286</v>
      </c>
      <c r="C2839" t="s">
        <v>5286</v>
      </c>
      <c r="D2839" t="s">
        <v>7</v>
      </c>
    </row>
    <row r="2840" spans="1:4">
      <c r="A2840" t="s">
        <v>561</v>
      </c>
      <c r="B2840" t="s">
        <v>5287</v>
      </c>
      <c r="C2840" t="s">
        <v>5287</v>
      </c>
      <c r="D2840" t="s">
        <v>7</v>
      </c>
    </row>
    <row r="2841" spans="1:4">
      <c r="A2841" t="s">
        <v>561</v>
      </c>
      <c r="B2841" t="s">
        <v>5288</v>
      </c>
      <c r="C2841" t="s">
        <v>5288</v>
      </c>
      <c r="D2841" t="s">
        <v>7</v>
      </c>
    </row>
    <row r="2842" spans="1:4">
      <c r="A2842" t="s">
        <v>26</v>
      </c>
      <c r="B2842" t="s">
        <v>5289</v>
      </c>
      <c r="C2842" t="s">
        <v>5290</v>
      </c>
      <c r="D2842" t="s">
        <v>7</v>
      </c>
    </row>
    <row r="2843" spans="1:4">
      <c r="A2843" t="s">
        <v>588</v>
      </c>
      <c r="B2843" t="s">
        <v>5291</v>
      </c>
      <c r="C2843" t="s">
        <v>5291</v>
      </c>
      <c r="D2843" t="s">
        <v>7</v>
      </c>
    </row>
    <row r="2844" spans="1:4">
      <c r="A2844" t="s">
        <v>229</v>
      </c>
      <c r="B2844" t="s">
        <v>5292</v>
      </c>
      <c r="C2844" t="s">
        <v>5292</v>
      </c>
      <c r="D2844" t="s">
        <v>7</v>
      </c>
    </row>
    <row r="2845" spans="1:4">
      <c r="A2845" t="s">
        <v>229</v>
      </c>
      <c r="B2845" t="s">
        <v>5293</v>
      </c>
      <c r="C2845" t="s">
        <v>5293</v>
      </c>
      <c r="D2845" t="s">
        <v>7</v>
      </c>
    </row>
    <row r="2846" spans="1:4">
      <c r="A2846" t="s">
        <v>229</v>
      </c>
      <c r="B2846" t="s">
        <v>5294</v>
      </c>
      <c r="C2846" t="s">
        <v>5294</v>
      </c>
      <c r="D2846" t="s">
        <v>7</v>
      </c>
    </row>
    <row r="2847" spans="1:4">
      <c r="A2847" t="s">
        <v>229</v>
      </c>
      <c r="B2847" t="s">
        <v>5295</v>
      </c>
      <c r="C2847" t="s">
        <v>5296</v>
      </c>
      <c r="D2847" t="s">
        <v>7</v>
      </c>
    </row>
    <row r="2848" spans="1:4">
      <c r="A2848" t="s">
        <v>358</v>
      </c>
      <c r="B2848" t="s">
        <v>5297</v>
      </c>
      <c r="C2848" t="s">
        <v>5298</v>
      </c>
      <c r="D2848" t="s">
        <v>7</v>
      </c>
    </row>
    <row r="2849" spans="1:4">
      <c r="A2849" t="s">
        <v>777</v>
      </c>
      <c r="B2849" t="s">
        <v>5299</v>
      </c>
      <c r="C2849" t="s">
        <v>5300</v>
      </c>
      <c r="D2849" t="s">
        <v>29</v>
      </c>
    </row>
    <row r="2850" spans="1:4">
      <c r="A2850" t="s">
        <v>777</v>
      </c>
      <c r="B2850" t="s">
        <v>5301</v>
      </c>
      <c r="C2850" t="s">
        <v>5302</v>
      </c>
      <c r="D2850" t="s">
        <v>7</v>
      </c>
    </row>
    <row r="2851" spans="1:4">
      <c r="A2851" t="s">
        <v>1026</v>
      </c>
      <c r="B2851" t="s">
        <v>5303</v>
      </c>
      <c r="C2851" t="s">
        <v>5304</v>
      </c>
      <c r="D2851" t="s">
        <v>7</v>
      </c>
    </row>
    <row r="2852" spans="1:4">
      <c r="A2852" t="s">
        <v>1026</v>
      </c>
      <c r="B2852" t="s">
        <v>5305</v>
      </c>
      <c r="C2852" t="s">
        <v>5306</v>
      </c>
      <c r="D2852" t="s">
        <v>7</v>
      </c>
    </row>
    <row r="2853" spans="1:4">
      <c r="A2853" t="s">
        <v>860</v>
      </c>
      <c r="B2853" t="s">
        <v>5307</v>
      </c>
      <c r="C2853" t="s">
        <v>5308</v>
      </c>
      <c r="D2853" t="s">
        <v>7</v>
      </c>
    </row>
    <row r="2854" spans="1:4">
      <c r="A2854" t="s">
        <v>453</v>
      </c>
      <c r="B2854" t="s">
        <v>5309</v>
      </c>
      <c r="C2854" t="s">
        <v>5310</v>
      </c>
      <c r="D2854" t="s">
        <v>7</v>
      </c>
    </row>
    <row r="2855" spans="1:4">
      <c r="A2855" t="s">
        <v>814</v>
      </c>
      <c r="B2855" t="s">
        <v>5311</v>
      </c>
      <c r="C2855" t="s">
        <v>5312</v>
      </c>
      <c r="D2855" t="s">
        <v>29</v>
      </c>
    </row>
    <row r="2856" spans="1:4">
      <c r="A2856" t="s">
        <v>928</v>
      </c>
      <c r="B2856" t="s">
        <v>5313</v>
      </c>
      <c r="C2856" t="s">
        <v>5314</v>
      </c>
      <c r="D2856" t="s">
        <v>7</v>
      </c>
    </row>
    <row r="2857" spans="1:4">
      <c r="A2857" t="s">
        <v>410</v>
      </c>
      <c r="B2857" t="s">
        <v>5315</v>
      </c>
      <c r="C2857" t="s">
        <v>5316</v>
      </c>
      <c r="D2857" t="s">
        <v>29</v>
      </c>
    </row>
    <row r="2858" spans="1:4">
      <c r="A2858" t="s">
        <v>853</v>
      </c>
      <c r="B2858" t="s">
        <v>5317</v>
      </c>
      <c r="C2858" t="s">
        <v>5318</v>
      </c>
      <c r="D2858" t="s">
        <v>7</v>
      </c>
    </row>
    <row r="2859" spans="1:4">
      <c r="A2859" t="s">
        <v>928</v>
      </c>
      <c r="B2859" t="s">
        <v>5319</v>
      </c>
      <c r="C2859" t="s">
        <v>5320</v>
      </c>
      <c r="D2859" t="s">
        <v>7</v>
      </c>
    </row>
    <row r="2860" spans="1:4">
      <c r="A2860" t="s">
        <v>777</v>
      </c>
      <c r="B2860" t="s">
        <v>5321</v>
      </c>
      <c r="C2860" t="s">
        <v>5322</v>
      </c>
      <c r="D2860" t="s">
        <v>7</v>
      </c>
    </row>
    <row r="2861" spans="1:4">
      <c r="A2861" t="s">
        <v>358</v>
      </c>
      <c r="B2861" t="s">
        <v>5323</v>
      </c>
      <c r="C2861" t="s">
        <v>5324</v>
      </c>
      <c r="D2861" t="s">
        <v>7</v>
      </c>
    </row>
    <row r="2862" spans="1:4">
      <c r="A2862" t="s">
        <v>853</v>
      </c>
      <c r="B2862" t="s">
        <v>5325</v>
      </c>
      <c r="C2862" t="s">
        <v>5326</v>
      </c>
      <c r="D2862" t="s">
        <v>7</v>
      </c>
    </row>
    <row r="2863" spans="1:4">
      <c r="A2863" t="s">
        <v>453</v>
      </c>
      <c r="B2863" t="s">
        <v>5327</v>
      </c>
      <c r="C2863" t="s">
        <v>5328</v>
      </c>
      <c r="D2863" t="s">
        <v>7</v>
      </c>
    </row>
    <row r="2864" spans="1:4">
      <c r="A2864" t="s">
        <v>561</v>
      </c>
      <c r="B2864" t="s">
        <v>5329</v>
      </c>
      <c r="C2864" t="s">
        <v>5330</v>
      </c>
      <c r="D2864" t="s">
        <v>29</v>
      </c>
    </row>
    <row r="2865" spans="1:4">
      <c r="A2865" t="s">
        <v>391</v>
      </c>
      <c r="B2865" t="s">
        <v>5331</v>
      </c>
      <c r="C2865" t="s">
        <v>5332</v>
      </c>
      <c r="D2865" t="s">
        <v>7</v>
      </c>
    </row>
    <row r="2866" spans="1:4">
      <c r="A2866" t="s">
        <v>391</v>
      </c>
      <c r="B2866" t="s">
        <v>5333</v>
      </c>
      <c r="C2866" t="s">
        <v>5334</v>
      </c>
      <c r="D2866" t="s">
        <v>7</v>
      </c>
    </row>
    <row r="2867" spans="1:4">
      <c r="A2867" t="s">
        <v>358</v>
      </c>
      <c r="B2867" t="s">
        <v>5335</v>
      </c>
      <c r="C2867" t="s">
        <v>5336</v>
      </c>
      <c r="D2867" t="s">
        <v>7</v>
      </c>
    </row>
    <row r="2868" spans="1:4">
      <c r="A2868" t="s">
        <v>358</v>
      </c>
      <c r="B2868" t="s">
        <v>5337</v>
      </c>
      <c r="C2868" t="s">
        <v>5338</v>
      </c>
      <c r="D2868" t="s">
        <v>7</v>
      </c>
    </row>
    <row r="2869" spans="1:4">
      <c r="A2869" t="s">
        <v>358</v>
      </c>
      <c r="B2869" t="s">
        <v>5339</v>
      </c>
      <c r="C2869" t="s">
        <v>5340</v>
      </c>
      <c r="D2869" t="s">
        <v>7</v>
      </c>
    </row>
    <row r="2870" spans="1:4">
      <c r="A2870" t="s">
        <v>453</v>
      </c>
      <c r="B2870" t="s">
        <v>5341</v>
      </c>
      <c r="C2870" t="s">
        <v>5342</v>
      </c>
      <c r="D2870" t="s">
        <v>7</v>
      </c>
    </row>
    <row r="2871" spans="1:4">
      <c r="A2871" t="s">
        <v>229</v>
      </c>
      <c r="B2871" t="s">
        <v>5343</v>
      </c>
      <c r="C2871" t="s">
        <v>5344</v>
      </c>
      <c r="D2871" t="s">
        <v>7</v>
      </c>
    </row>
    <row r="2872" spans="1:4">
      <c r="A2872" t="s">
        <v>453</v>
      </c>
      <c r="B2872" t="s">
        <v>5345</v>
      </c>
      <c r="C2872" t="s">
        <v>5346</v>
      </c>
      <c r="D2872" t="s">
        <v>7</v>
      </c>
    </row>
    <row r="2873" spans="1:4">
      <c r="A2873" t="s">
        <v>453</v>
      </c>
      <c r="B2873" t="s">
        <v>5347</v>
      </c>
      <c r="C2873" t="s">
        <v>5348</v>
      </c>
      <c r="D2873" t="s">
        <v>7</v>
      </c>
    </row>
    <row r="2874" spans="1:4">
      <c r="A2874" t="s">
        <v>777</v>
      </c>
      <c r="B2874" t="s">
        <v>5349</v>
      </c>
      <c r="C2874" t="s">
        <v>5350</v>
      </c>
      <c r="D2874" t="s">
        <v>7</v>
      </c>
    </row>
    <row r="2875" spans="1:4">
      <c r="A2875" t="s">
        <v>30</v>
      </c>
      <c r="B2875" t="s">
        <v>5351</v>
      </c>
      <c r="C2875" t="s">
        <v>5352</v>
      </c>
      <c r="D2875" t="s">
        <v>29</v>
      </c>
    </row>
    <row r="2876" spans="1:4">
      <c r="A2876" t="s">
        <v>588</v>
      </c>
      <c r="B2876" t="s">
        <v>5353</v>
      </c>
      <c r="C2876" t="s">
        <v>5353</v>
      </c>
      <c r="D2876" t="s">
        <v>29</v>
      </c>
    </row>
    <row r="2877" spans="1:4">
      <c r="A2877" t="s">
        <v>777</v>
      </c>
      <c r="B2877" t="s">
        <v>5354</v>
      </c>
      <c r="C2877" t="s">
        <v>5355</v>
      </c>
      <c r="D2877" t="s">
        <v>7</v>
      </c>
    </row>
    <row r="2878" spans="1:4">
      <c r="A2878" t="s">
        <v>777</v>
      </c>
      <c r="B2878" t="s">
        <v>5356</v>
      </c>
      <c r="C2878" t="s">
        <v>5357</v>
      </c>
      <c r="D2878" t="s">
        <v>7</v>
      </c>
    </row>
    <row r="2879" spans="1:4">
      <c r="A2879" t="s">
        <v>565</v>
      </c>
      <c r="B2879" t="s">
        <v>5358</v>
      </c>
      <c r="C2879" t="s">
        <v>5359</v>
      </c>
      <c r="D2879" t="s">
        <v>7</v>
      </c>
    </row>
    <row r="2880" spans="1:4">
      <c r="A2880" t="s">
        <v>777</v>
      </c>
      <c r="B2880" t="s">
        <v>5360</v>
      </c>
      <c r="C2880" t="s">
        <v>5361</v>
      </c>
      <c r="D2880" t="s">
        <v>7</v>
      </c>
    </row>
    <row r="2881" spans="1:4">
      <c r="A2881" t="s">
        <v>777</v>
      </c>
      <c r="B2881" t="s">
        <v>5362</v>
      </c>
      <c r="C2881" t="s">
        <v>5363</v>
      </c>
      <c r="D2881" t="s">
        <v>7</v>
      </c>
    </row>
    <row r="2882" spans="1:4">
      <c r="A2882" t="s">
        <v>410</v>
      </c>
      <c r="B2882" t="s">
        <v>5364</v>
      </c>
      <c r="C2882" t="s">
        <v>5365</v>
      </c>
      <c r="D2882" t="s">
        <v>29</v>
      </c>
    </row>
    <row r="2883" spans="1:4">
      <c r="A2883" t="s">
        <v>777</v>
      </c>
      <c r="B2883" t="s">
        <v>5366</v>
      </c>
      <c r="C2883" t="s">
        <v>5367</v>
      </c>
      <c r="D2883" t="s">
        <v>7</v>
      </c>
    </row>
    <row r="2884" spans="1:4">
      <c r="A2884" t="s">
        <v>848</v>
      </c>
      <c r="B2884" t="s">
        <v>5368</v>
      </c>
      <c r="C2884" t="s">
        <v>5369</v>
      </c>
      <c r="D2884" t="s">
        <v>7</v>
      </c>
    </row>
    <row r="2885" spans="1:4">
      <c r="A2885" t="s">
        <v>358</v>
      </c>
      <c r="B2885" t="s">
        <v>5370</v>
      </c>
      <c r="C2885" t="s">
        <v>5371</v>
      </c>
      <c r="D2885" t="s">
        <v>7</v>
      </c>
    </row>
    <row r="2886" spans="1:4">
      <c r="A2886" t="s">
        <v>410</v>
      </c>
      <c r="B2886" t="s">
        <v>5372</v>
      </c>
      <c r="C2886" t="s">
        <v>5373</v>
      </c>
      <c r="D2886" t="s">
        <v>7</v>
      </c>
    </row>
    <row r="2887" spans="1:4">
      <c r="A2887" t="s">
        <v>453</v>
      </c>
      <c r="B2887" t="s">
        <v>5374</v>
      </c>
      <c r="C2887" t="s">
        <v>5375</v>
      </c>
      <c r="D2887" t="s">
        <v>7</v>
      </c>
    </row>
    <row r="2888" spans="1:4">
      <c r="A2888" t="s">
        <v>453</v>
      </c>
      <c r="B2888" t="s">
        <v>5376</v>
      </c>
      <c r="C2888" t="s">
        <v>5377</v>
      </c>
      <c r="D2888" t="s">
        <v>7</v>
      </c>
    </row>
    <row r="2889" spans="1:4">
      <c r="A2889" t="s">
        <v>425</v>
      </c>
      <c r="B2889" t="s">
        <v>5378</v>
      </c>
      <c r="C2889" t="s">
        <v>5379</v>
      </c>
      <c r="D2889" t="s">
        <v>29</v>
      </c>
    </row>
    <row r="2890" spans="1:4">
      <c r="A2890" t="s">
        <v>453</v>
      </c>
      <c r="B2890" t="s">
        <v>5380</v>
      </c>
      <c r="C2890" t="s">
        <v>5381</v>
      </c>
      <c r="D2890" t="s">
        <v>7</v>
      </c>
    </row>
    <row r="2891" spans="1:4">
      <c r="A2891" t="s">
        <v>358</v>
      </c>
      <c r="B2891" t="s">
        <v>5382</v>
      </c>
      <c r="C2891" t="s">
        <v>5383</v>
      </c>
      <c r="D2891" t="s">
        <v>7</v>
      </c>
    </row>
    <row r="2892" spans="1:4">
      <c r="A2892" t="s">
        <v>853</v>
      </c>
      <c r="B2892" t="s">
        <v>5384</v>
      </c>
      <c r="C2892" t="s">
        <v>5385</v>
      </c>
      <c r="D2892" t="s">
        <v>7</v>
      </c>
    </row>
    <row r="2893" spans="1:4">
      <c r="A2893" t="s">
        <v>853</v>
      </c>
      <c r="B2893" t="s">
        <v>5386</v>
      </c>
      <c r="C2893" t="s">
        <v>5387</v>
      </c>
      <c r="D2893" t="s">
        <v>7</v>
      </c>
    </row>
    <row r="2894" spans="1:4">
      <c r="A2894" t="s">
        <v>229</v>
      </c>
      <c r="B2894" t="s">
        <v>5388</v>
      </c>
      <c r="C2894" t="s">
        <v>5389</v>
      </c>
      <c r="D2894" t="s">
        <v>7</v>
      </c>
    </row>
    <row r="2895" spans="1:4">
      <c r="A2895" t="s">
        <v>229</v>
      </c>
      <c r="B2895" t="s">
        <v>5390</v>
      </c>
      <c r="C2895" t="s">
        <v>5391</v>
      </c>
      <c r="D2895" t="s">
        <v>7</v>
      </c>
    </row>
    <row r="2896" spans="1:4">
      <c r="A2896" t="s">
        <v>853</v>
      </c>
      <c r="B2896" t="s">
        <v>5392</v>
      </c>
      <c r="C2896" t="s">
        <v>5393</v>
      </c>
      <c r="D2896" t="s">
        <v>7</v>
      </c>
    </row>
    <row r="2897" spans="1:4">
      <c r="A2897" t="s">
        <v>777</v>
      </c>
      <c r="B2897" t="s">
        <v>5394</v>
      </c>
      <c r="C2897" t="s">
        <v>5395</v>
      </c>
      <c r="D2897" t="s">
        <v>7</v>
      </c>
    </row>
    <row r="2898" spans="1:4">
      <c r="A2898" t="s">
        <v>853</v>
      </c>
      <c r="B2898" t="s">
        <v>5396</v>
      </c>
      <c r="C2898" t="s">
        <v>5397</v>
      </c>
      <c r="D2898" t="s">
        <v>7</v>
      </c>
    </row>
    <row r="2899" spans="1:4">
      <c r="A2899" t="s">
        <v>391</v>
      </c>
      <c r="B2899" t="s">
        <v>5398</v>
      </c>
      <c r="C2899" t="s">
        <v>5399</v>
      </c>
      <c r="D2899" t="s">
        <v>7</v>
      </c>
    </row>
    <row r="2900" spans="1:4">
      <c r="A2900" t="s">
        <v>391</v>
      </c>
      <c r="B2900" t="s">
        <v>5400</v>
      </c>
      <c r="C2900" t="s">
        <v>5401</v>
      </c>
      <c r="D2900" t="s">
        <v>7</v>
      </c>
    </row>
    <row r="2901" spans="1:4">
      <c r="A2901" t="s">
        <v>453</v>
      </c>
      <c r="B2901" t="s">
        <v>5402</v>
      </c>
      <c r="C2901" t="s">
        <v>5403</v>
      </c>
      <c r="D2901" t="s">
        <v>7</v>
      </c>
    </row>
    <row r="2902" spans="1:4">
      <c r="A2902" t="s">
        <v>410</v>
      </c>
      <c r="B2902" t="s">
        <v>5404</v>
      </c>
      <c r="C2902" t="s">
        <v>5405</v>
      </c>
      <c r="D2902" t="s">
        <v>29</v>
      </c>
    </row>
    <row r="2903" spans="1:4">
      <c r="A2903" t="s">
        <v>410</v>
      </c>
      <c r="B2903" t="s">
        <v>5406</v>
      </c>
      <c r="C2903" t="s">
        <v>5407</v>
      </c>
      <c r="D2903" t="s">
        <v>29</v>
      </c>
    </row>
    <row r="2904" spans="1:4">
      <c r="A2904" t="s">
        <v>848</v>
      </c>
      <c r="B2904" t="s">
        <v>5408</v>
      </c>
      <c r="C2904" t="s">
        <v>5409</v>
      </c>
      <c r="D2904" t="s">
        <v>29</v>
      </c>
    </row>
    <row r="2905" spans="1:4">
      <c r="A2905" t="s">
        <v>453</v>
      </c>
      <c r="B2905" t="s">
        <v>5410</v>
      </c>
      <c r="C2905" t="s">
        <v>5411</v>
      </c>
      <c r="D2905" t="s">
        <v>29</v>
      </c>
    </row>
    <row r="2906" spans="1:4">
      <c r="A2906" t="s">
        <v>358</v>
      </c>
      <c r="B2906" t="s">
        <v>5412</v>
      </c>
      <c r="C2906" t="s">
        <v>5413</v>
      </c>
      <c r="D2906" t="s">
        <v>7</v>
      </c>
    </row>
    <row r="2907" spans="1:4">
      <c r="A2907" t="s">
        <v>860</v>
      </c>
      <c r="B2907" t="s">
        <v>5414</v>
      </c>
      <c r="C2907" t="s">
        <v>5415</v>
      </c>
      <c r="D2907" t="s">
        <v>7</v>
      </c>
    </row>
    <row r="2908" spans="1:4">
      <c r="A2908" t="s">
        <v>853</v>
      </c>
      <c r="B2908" t="s">
        <v>5416</v>
      </c>
      <c r="C2908" t="s">
        <v>5417</v>
      </c>
      <c r="D2908" t="s">
        <v>7</v>
      </c>
    </row>
    <row r="2909" spans="1:4">
      <c r="A2909" t="s">
        <v>1026</v>
      </c>
      <c r="B2909" t="s">
        <v>5418</v>
      </c>
      <c r="C2909" t="s">
        <v>5419</v>
      </c>
      <c r="D2909" t="s">
        <v>7</v>
      </c>
    </row>
    <row r="2910" spans="1:4">
      <c r="A2910" t="s">
        <v>453</v>
      </c>
      <c r="B2910" t="s">
        <v>5420</v>
      </c>
      <c r="C2910" t="s">
        <v>5421</v>
      </c>
      <c r="D2910" t="s">
        <v>7</v>
      </c>
    </row>
    <row r="2911" spans="1:4">
      <c r="A2911" t="s">
        <v>453</v>
      </c>
      <c r="B2911" t="s">
        <v>5422</v>
      </c>
      <c r="C2911" t="s">
        <v>5423</v>
      </c>
      <c r="D2911" t="s">
        <v>7</v>
      </c>
    </row>
    <row r="2912" spans="1:4">
      <c r="A2912" t="s">
        <v>453</v>
      </c>
      <c r="B2912" t="s">
        <v>5424</v>
      </c>
      <c r="C2912" t="s">
        <v>5425</v>
      </c>
      <c r="D2912" t="s">
        <v>7</v>
      </c>
    </row>
    <row r="2913" spans="1:4">
      <c r="A2913" t="s">
        <v>453</v>
      </c>
      <c r="B2913" t="s">
        <v>5426</v>
      </c>
      <c r="C2913" t="s">
        <v>5427</v>
      </c>
      <c r="D2913" t="s">
        <v>7</v>
      </c>
    </row>
    <row r="2914" spans="1:4">
      <c r="A2914" t="s">
        <v>453</v>
      </c>
      <c r="B2914" t="s">
        <v>5428</v>
      </c>
      <c r="C2914" t="s">
        <v>5429</v>
      </c>
      <c r="D2914" t="s">
        <v>7</v>
      </c>
    </row>
    <row r="2915" spans="1:4">
      <c r="A2915" t="s">
        <v>453</v>
      </c>
      <c r="B2915" t="s">
        <v>5430</v>
      </c>
      <c r="C2915" t="s">
        <v>5431</v>
      </c>
      <c r="D2915" t="s">
        <v>7</v>
      </c>
    </row>
    <row r="2916" spans="1:4">
      <c r="A2916" t="s">
        <v>30</v>
      </c>
      <c r="B2916" t="s">
        <v>5432</v>
      </c>
      <c r="C2916" t="s">
        <v>5433</v>
      </c>
      <c r="D2916" t="s">
        <v>29</v>
      </c>
    </row>
    <row r="2917" spans="1:4">
      <c r="A2917" t="s">
        <v>777</v>
      </c>
      <c r="B2917" t="s">
        <v>5434</v>
      </c>
      <c r="C2917" t="s">
        <v>5435</v>
      </c>
      <c r="D2917" t="s">
        <v>29</v>
      </c>
    </row>
    <row r="2918" spans="1:4">
      <c r="A2918" t="s">
        <v>777</v>
      </c>
      <c r="B2918" t="s">
        <v>5436</v>
      </c>
      <c r="C2918" t="s">
        <v>5437</v>
      </c>
      <c r="D2918" t="s">
        <v>29</v>
      </c>
    </row>
    <row r="2919" spans="1:4">
      <c r="A2919" t="s">
        <v>358</v>
      </c>
      <c r="B2919" t="s">
        <v>5438</v>
      </c>
      <c r="C2919" t="s">
        <v>5439</v>
      </c>
      <c r="D2919" t="s">
        <v>29</v>
      </c>
    </row>
    <row r="2920" spans="1:4">
      <c r="A2920" t="s">
        <v>453</v>
      </c>
      <c r="B2920" t="s">
        <v>5440</v>
      </c>
      <c r="C2920" t="s">
        <v>5441</v>
      </c>
      <c r="D2920" t="s">
        <v>7</v>
      </c>
    </row>
    <row r="2921" spans="1:4">
      <c r="A2921" t="s">
        <v>1026</v>
      </c>
      <c r="B2921" t="s">
        <v>5442</v>
      </c>
      <c r="C2921" t="s">
        <v>5443</v>
      </c>
      <c r="D2921" t="s">
        <v>29</v>
      </c>
    </row>
    <row r="2922" spans="1:4">
      <c r="A2922" t="s">
        <v>391</v>
      </c>
      <c r="B2922" t="s">
        <v>5444</v>
      </c>
      <c r="C2922" t="s">
        <v>5445</v>
      </c>
      <c r="D2922" t="s">
        <v>7</v>
      </c>
    </row>
    <row r="2923" spans="1:4">
      <c r="A2923" t="s">
        <v>391</v>
      </c>
      <c r="B2923" t="s">
        <v>5446</v>
      </c>
      <c r="C2923" t="s">
        <v>5447</v>
      </c>
      <c r="D2923" t="s">
        <v>7</v>
      </c>
    </row>
    <row r="2924" spans="1:4">
      <c r="A2924" t="s">
        <v>853</v>
      </c>
      <c r="B2924" t="s">
        <v>5448</v>
      </c>
      <c r="C2924" t="s">
        <v>5449</v>
      </c>
      <c r="D2924" t="s">
        <v>7</v>
      </c>
    </row>
    <row r="2925" spans="1:4">
      <c r="A2925" t="s">
        <v>453</v>
      </c>
      <c r="B2925" t="s">
        <v>5450</v>
      </c>
      <c r="C2925" t="s">
        <v>5451</v>
      </c>
      <c r="D2925" t="s">
        <v>7</v>
      </c>
    </row>
    <row r="2926" spans="1:4">
      <c r="A2926" t="s">
        <v>453</v>
      </c>
      <c r="B2926" t="s">
        <v>5452</v>
      </c>
      <c r="C2926" t="s">
        <v>5453</v>
      </c>
      <c r="D2926" t="s">
        <v>7</v>
      </c>
    </row>
    <row r="2927" spans="1:4">
      <c r="A2927" t="s">
        <v>453</v>
      </c>
      <c r="B2927" t="s">
        <v>5454</v>
      </c>
      <c r="C2927" t="s">
        <v>5455</v>
      </c>
      <c r="D2927" t="s">
        <v>7</v>
      </c>
    </row>
    <row r="2928" spans="1:4">
      <c r="A2928" t="s">
        <v>453</v>
      </c>
      <c r="B2928" t="s">
        <v>5456</v>
      </c>
      <c r="C2928" t="s">
        <v>5457</v>
      </c>
      <c r="D2928" t="s">
        <v>7</v>
      </c>
    </row>
    <row r="2929" spans="1:4">
      <c r="A2929" t="s">
        <v>453</v>
      </c>
      <c r="B2929" t="s">
        <v>5458</v>
      </c>
      <c r="C2929" t="s">
        <v>5459</v>
      </c>
      <c r="D2929" t="s">
        <v>7</v>
      </c>
    </row>
    <row r="2930" spans="1:4">
      <c r="A2930" t="s">
        <v>391</v>
      </c>
      <c r="B2930" t="s">
        <v>5460</v>
      </c>
      <c r="C2930" t="s">
        <v>5461</v>
      </c>
      <c r="D2930" t="s">
        <v>7</v>
      </c>
    </row>
    <row r="2931" spans="1:4">
      <c r="A2931" t="s">
        <v>453</v>
      </c>
      <c r="B2931" t="s">
        <v>5462</v>
      </c>
      <c r="C2931" t="s">
        <v>5463</v>
      </c>
      <c r="D2931" t="s">
        <v>29</v>
      </c>
    </row>
    <row r="2932" spans="1:4">
      <c r="A2932" t="s">
        <v>860</v>
      </c>
      <c r="B2932" t="s">
        <v>5464</v>
      </c>
      <c r="C2932" t="s">
        <v>5465</v>
      </c>
      <c r="D2932" t="s">
        <v>7</v>
      </c>
    </row>
    <row r="2933" spans="1:4">
      <c r="A2933" t="s">
        <v>777</v>
      </c>
      <c r="B2933" t="s">
        <v>5466</v>
      </c>
      <c r="C2933" t="s">
        <v>5467</v>
      </c>
      <c r="D2933" t="s">
        <v>29</v>
      </c>
    </row>
    <row r="2934" spans="1:4">
      <c r="A2934" t="s">
        <v>853</v>
      </c>
      <c r="B2934" t="s">
        <v>5468</v>
      </c>
      <c r="C2934" t="s">
        <v>5469</v>
      </c>
      <c r="D2934" t="s">
        <v>7</v>
      </c>
    </row>
    <row r="2935" spans="1:4">
      <c r="A2935" t="s">
        <v>453</v>
      </c>
      <c r="B2935" t="s">
        <v>5470</v>
      </c>
      <c r="C2935" t="s">
        <v>5471</v>
      </c>
      <c r="D2935" t="s">
        <v>29</v>
      </c>
    </row>
    <row r="2936" spans="1:4">
      <c r="A2936" t="s">
        <v>453</v>
      </c>
      <c r="B2936" t="s">
        <v>5472</v>
      </c>
      <c r="C2936" t="s">
        <v>5473</v>
      </c>
      <c r="D2936" t="s">
        <v>29</v>
      </c>
    </row>
    <row r="2937" spans="1:4">
      <c r="A2937" t="s">
        <v>453</v>
      </c>
      <c r="B2937" t="s">
        <v>5474</v>
      </c>
      <c r="C2937" t="s">
        <v>5475</v>
      </c>
      <c r="D2937" t="s">
        <v>29</v>
      </c>
    </row>
    <row r="2938" spans="1:4">
      <c r="A2938" t="s">
        <v>453</v>
      </c>
      <c r="B2938" t="s">
        <v>5476</v>
      </c>
      <c r="C2938" t="s">
        <v>5477</v>
      </c>
      <c r="D2938" t="s">
        <v>29</v>
      </c>
    </row>
    <row r="2939" spans="1:4">
      <c r="A2939" t="s">
        <v>453</v>
      </c>
      <c r="B2939" t="s">
        <v>5478</v>
      </c>
      <c r="C2939" t="s">
        <v>5479</v>
      </c>
      <c r="D2939" t="s">
        <v>7</v>
      </c>
    </row>
    <row r="2940" spans="1:4">
      <c r="A2940" t="s">
        <v>848</v>
      </c>
      <c r="B2940" t="s">
        <v>5480</v>
      </c>
      <c r="C2940" t="s">
        <v>5481</v>
      </c>
      <c r="D2940" t="s">
        <v>7</v>
      </c>
    </row>
    <row r="2941" spans="1:4">
      <c r="A2941" t="s">
        <v>848</v>
      </c>
      <c r="B2941" t="s">
        <v>5482</v>
      </c>
      <c r="C2941" t="s">
        <v>5483</v>
      </c>
      <c r="D2941" t="s">
        <v>29</v>
      </c>
    </row>
    <row r="2942" spans="1:4">
      <c r="A2942" t="s">
        <v>853</v>
      </c>
      <c r="B2942" t="s">
        <v>5484</v>
      </c>
      <c r="C2942" t="s">
        <v>5485</v>
      </c>
      <c r="D2942" t="s">
        <v>7</v>
      </c>
    </row>
    <row r="2943" spans="1:4">
      <c r="A2943" t="s">
        <v>453</v>
      </c>
      <c r="B2943" t="s">
        <v>5486</v>
      </c>
      <c r="C2943" t="s">
        <v>5487</v>
      </c>
      <c r="D2943" t="s">
        <v>29</v>
      </c>
    </row>
    <row r="2944" spans="1:4">
      <c r="A2944" t="s">
        <v>391</v>
      </c>
      <c r="B2944" t="s">
        <v>5488</v>
      </c>
      <c r="C2944" t="s">
        <v>5489</v>
      </c>
      <c r="D2944" t="s">
        <v>7</v>
      </c>
    </row>
    <row r="2945" spans="1:4">
      <c r="A2945" t="s">
        <v>777</v>
      </c>
      <c r="B2945" t="s">
        <v>5490</v>
      </c>
      <c r="C2945" t="s">
        <v>5491</v>
      </c>
      <c r="D2945" t="s">
        <v>29</v>
      </c>
    </row>
    <row r="2946" spans="1:4">
      <c r="A2946" t="s">
        <v>777</v>
      </c>
      <c r="B2946" t="s">
        <v>5492</v>
      </c>
      <c r="C2946" t="s">
        <v>5493</v>
      </c>
      <c r="D2946" t="s">
        <v>29</v>
      </c>
    </row>
    <row r="2947" spans="1:4">
      <c r="A2947" t="s">
        <v>853</v>
      </c>
      <c r="B2947" t="s">
        <v>5494</v>
      </c>
      <c r="C2947" t="s">
        <v>5495</v>
      </c>
      <c r="D2947" t="s">
        <v>7</v>
      </c>
    </row>
    <row r="2948" spans="1:4">
      <c r="A2948" t="s">
        <v>777</v>
      </c>
      <c r="B2948" t="s">
        <v>5496</v>
      </c>
      <c r="C2948" t="s">
        <v>5497</v>
      </c>
      <c r="D2948" t="s">
        <v>29</v>
      </c>
    </row>
    <row r="2949" spans="1:4">
      <c r="A2949" t="s">
        <v>391</v>
      </c>
      <c r="B2949" t="s">
        <v>5498</v>
      </c>
      <c r="C2949" t="s">
        <v>5499</v>
      </c>
      <c r="D2949" t="s">
        <v>7</v>
      </c>
    </row>
    <row r="2950" spans="1:4">
      <c r="A2950" t="s">
        <v>853</v>
      </c>
      <c r="B2950" t="s">
        <v>5500</v>
      </c>
      <c r="C2950" t="s">
        <v>5501</v>
      </c>
      <c r="D2950" t="s">
        <v>7</v>
      </c>
    </row>
    <row r="2951" spans="1:4">
      <c r="A2951" t="s">
        <v>853</v>
      </c>
      <c r="B2951" t="s">
        <v>5502</v>
      </c>
      <c r="C2951" t="s">
        <v>5503</v>
      </c>
      <c r="D2951" t="s">
        <v>7</v>
      </c>
    </row>
    <row r="2952" spans="1:4">
      <c r="A2952" t="s">
        <v>853</v>
      </c>
      <c r="B2952" t="s">
        <v>5504</v>
      </c>
      <c r="C2952" t="s">
        <v>5505</v>
      </c>
      <c r="D2952" t="s">
        <v>7</v>
      </c>
    </row>
    <row r="2953" spans="1:4">
      <c r="A2953" t="s">
        <v>853</v>
      </c>
      <c r="B2953" t="s">
        <v>5506</v>
      </c>
      <c r="C2953" t="s">
        <v>5507</v>
      </c>
      <c r="D2953" t="s">
        <v>7</v>
      </c>
    </row>
    <row r="2954" spans="1:4">
      <c r="A2954" t="s">
        <v>853</v>
      </c>
      <c r="B2954" t="s">
        <v>5508</v>
      </c>
      <c r="C2954" t="s">
        <v>5509</v>
      </c>
      <c r="D2954" t="s">
        <v>7</v>
      </c>
    </row>
    <row r="2955" spans="1:4">
      <c r="A2955" t="s">
        <v>853</v>
      </c>
      <c r="B2955" t="s">
        <v>5510</v>
      </c>
      <c r="C2955" t="s">
        <v>5511</v>
      </c>
      <c r="D2955" t="s">
        <v>7</v>
      </c>
    </row>
    <row r="2956" spans="1:4">
      <c r="A2956" t="s">
        <v>853</v>
      </c>
      <c r="B2956" t="s">
        <v>5512</v>
      </c>
      <c r="C2956" t="s">
        <v>5513</v>
      </c>
      <c r="D2956" t="s">
        <v>7</v>
      </c>
    </row>
    <row r="2957" spans="1:4">
      <c r="A2957" t="s">
        <v>853</v>
      </c>
      <c r="B2957" t="s">
        <v>5514</v>
      </c>
      <c r="C2957" t="s">
        <v>5515</v>
      </c>
      <c r="D2957" t="s">
        <v>7</v>
      </c>
    </row>
    <row r="2958" spans="1:4">
      <c r="A2958" t="s">
        <v>853</v>
      </c>
      <c r="B2958" t="s">
        <v>5516</v>
      </c>
      <c r="C2958" t="s">
        <v>5517</v>
      </c>
      <c r="D2958" t="s">
        <v>7</v>
      </c>
    </row>
    <row r="2959" spans="1:4">
      <c r="A2959" t="s">
        <v>853</v>
      </c>
      <c r="B2959" t="s">
        <v>5518</v>
      </c>
      <c r="C2959" t="s">
        <v>5519</v>
      </c>
      <c r="D2959" t="s">
        <v>7</v>
      </c>
    </row>
    <row r="2960" spans="1:4">
      <c r="A2960" t="s">
        <v>853</v>
      </c>
      <c r="B2960" t="s">
        <v>5520</v>
      </c>
      <c r="C2960" t="s">
        <v>5521</v>
      </c>
      <c r="D2960" t="s">
        <v>29</v>
      </c>
    </row>
    <row r="2961" spans="1:4">
      <c r="A2961" t="s">
        <v>777</v>
      </c>
      <c r="B2961" t="s">
        <v>5522</v>
      </c>
      <c r="C2961" t="s">
        <v>5523</v>
      </c>
      <c r="D2961" t="s">
        <v>29</v>
      </c>
    </row>
    <row r="2962" spans="1:4">
      <c r="A2962" t="s">
        <v>777</v>
      </c>
      <c r="B2962" t="s">
        <v>5524</v>
      </c>
      <c r="C2962" t="s">
        <v>5525</v>
      </c>
      <c r="D2962" t="s">
        <v>29</v>
      </c>
    </row>
    <row r="2963" spans="1:4">
      <c r="A2963" t="s">
        <v>853</v>
      </c>
      <c r="B2963" t="s">
        <v>5526</v>
      </c>
      <c r="C2963" t="s">
        <v>5527</v>
      </c>
      <c r="D2963" t="s">
        <v>7</v>
      </c>
    </row>
    <row r="2964" spans="1:4">
      <c r="A2964" t="s">
        <v>777</v>
      </c>
      <c r="B2964" t="s">
        <v>5528</v>
      </c>
      <c r="C2964" t="s">
        <v>5529</v>
      </c>
      <c r="D2964" t="s">
        <v>29</v>
      </c>
    </row>
    <row r="2965" spans="1:4">
      <c r="A2965" t="s">
        <v>777</v>
      </c>
      <c r="B2965" t="s">
        <v>5530</v>
      </c>
      <c r="C2965" t="s">
        <v>5531</v>
      </c>
      <c r="D2965" t="s">
        <v>29</v>
      </c>
    </row>
    <row r="2966" spans="1:4">
      <c r="A2966" t="s">
        <v>853</v>
      </c>
      <c r="B2966" t="s">
        <v>5532</v>
      </c>
      <c r="C2966" t="s">
        <v>5533</v>
      </c>
      <c r="D2966" t="s">
        <v>7</v>
      </c>
    </row>
    <row r="2967" spans="1:4">
      <c r="A2967" t="s">
        <v>814</v>
      </c>
      <c r="B2967" t="s">
        <v>5534</v>
      </c>
      <c r="C2967" t="s">
        <v>5535</v>
      </c>
      <c r="D2967" t="s">
        <v>29</v>
      </c>
    </row>
    <row r="2968" spans="1:4">
      <c r="A2968" t="s">
        <v>853</v>
      </c>
      <c r="B2968" t="s">
        <v>5536</v>
      </c>
      <c r="C2968" t="s">
        <v>5537</v>
      </c>
      <c r="D2968" t="s">
        <v>7</v>
      </c>
    </row>
    <row r="2969" spans="1:4">
      <c r="A2969" t="s">
        <v>853</v>
      </c>
      <c r="B2969" t="s">
        <v>5538</v>
      </c>
      <c r="C2969" t="s">
        <v>5539</v>
      </c>
      <c r="D2969" t="s">
        <v>7</v>
      </c>
    </row>
    <row r="2970" spans="1:4">
      <c r="A2970" t="s">
        <v>853</v>
      </c>
      <c r="B2970" t="s">
        <v>5540</v>
      </c>
      <c r="C2970" t="s">
        <v>5541</v>
      </c>
      <c r="D2970" t="s">
        <v>7</v>
      </c>
    </row>
    <row r="2971" spans="1:4">
      <c r="A2971" t="s">
        <v>853</v>
      </c>
      <c r="B2971" t="s">
        <v>5542</v>
      </c>
      <c r="C2971" t="s">
        <v>5543</v>
      </c>
      <c r="D2971" t="s">
        <v>7</v>
      </c>
    </row>
    <row r="2972" spans="1:4">
      <c r="A2972" t="s">
        <v>777</v>
      </c>
      <c r="B2972" t="s">
        <v>5544</v>
      </c>
      <c r="C2972" t="s">
        <v>5545</v>
      </c>
      <c r="D2972" t="s">
        <v>29</v>
      </c>
    </row>
    <row r="2973" spans="1:4">
      <c r="A2973" t="s">
        <v>468</v>
      </c>
      <c r="B2973" t="s">
        <v>5546</v>
      </c>
      <c r="C2973" t="s">
        <v>5547</v>
      </c>
      <c r="D2973" t="s">
        <v>29</v>
      </c>
    </row>
    <row r="2974" spans="1:4">
      <c r="A2974" t="s">
        <v>413</v>
      </c>
      <c r="B2974" t="s">
        <v>5548</v>
      </c>
      <c r="C2974" t="s">
        <v>5549</v>
      </c>
      <c r="D2974" t="s">
        <v>7</v>
      </c>
    </row>
    <row r="2975" spans="1:4">
      <c r="A2975" t="s">
        <v>358</v>
      </c>
      <c r="B2975" t="s">
        <v>5550</v>
      </c>
      <c r="C2975" t="s">
        <v>5551</v>
      </c>
      <c r="D2975" t="s">
        <v>29</v>
      </c>
    </row>
    <row r="2976" spans="1:4">
      <c r="A2976" t="s">
        <v>410</v>
      </c>
      <c r="B2976" t="s">
        <v>5552</v>
      </c>
      <c r="C2976" t="s">
        <v>5553</v>
      </c>
      <c r="D2976" t="s">
        <v>29</v>
      </c>
    </row>
    <row r="2977" spans="1:4">
      <c r="A2977" t="s">
        <v>853</v>
      </c>
      <c r="B2977" t="s">
        <v>5554</v>
      </c>
      <c r="C2977" t="s">
        <v>5555</v>
      </c>
      <c r="D2977" t="s">
        <v>7</v>
      </c>
    </row>
    <row r="2978" spans="1:4">
      <c r="A2978" t="s">
        <v>561</v>
      </c>
      <c r="B2978" t="s">
        <v>5556</v>
      </c>
      <c r="C2978" t="s">
        <v>5557</v>
      </c>
      <c r="D2978" t="s">
        <v>29</v>
      </c>
    </row>
    <row r="2979" spans="1:4">
      <c r="A2979" t="s">
        <v>410</v>
      </c>
      <c r="B2979" t="s">
        <v>5558</v>
      </c>
      <c r="C2979" t="s">
        <v>5559</v>
      </c>
      <c r="D2979" t="s">
        <v>29</v>
      </c>
    </row>
    <row r="2980" spans="1:4">
      <c r="A2980" t="s">
        <v>814</v>
      </c>
      <c r="B2980" t="s">
        <v>5560</v>
      </c>
      <c r="C2980" t="s">
        <v>5561</v>
      </c>
      <c r="D2980" t="s">
        <v>29</v>
      </c>
    </row>
    <row r="2981" spans="1:4">
      <c r="A2981" t="s">
        <v>561</v>
      </c>
      <c r="B2981" t="s">
        <v>5562</v>
      </c>
      <c r="C2981" t="s">
        <v>5563</v>
      </c>
      <c r="D2981" t="s">
        <v>29</v>
      </c>
    </row>
    <row r="2982" spans="1:4">
      <c r="A2982" t="s">
        <v>391</v>
      </c>
      <c r="B2982" t="s">
        <v>5564</v>
      </c>
      <c r="C2982" t="s">
        <v>5565</v>
      </c>
      <c r="D2982" t="s">
        <v>7</v>
      </c>
    </row>
    <row r="2983" spans="1:4">
      <c r="A2983" t="s">
        <v>565</v>
      </c>
      <c r="B2983" t="s">
        <v>5566</v>
      </c>
      <c r="C2983" t="s">
        <v>5567</v>
      </c>
      <c r="D2983" t="s">
        <v>7</v>
      </c>
    </row>
    <row r="2984" spans="1:4">
      <c r="A2984" t="s">
        <v>777</v>
      </c>
      <c r="B2984" t="s">
        <v>5568</v>
      </c>
      <c r="C2984" t="s">
        <v>5569</v>
      </c>
      <c r="D2984" t="s">
        <v>29</v>
      </c>
    </row>
    <row r="2985" spans="1:4">
      <c r="A2985" t="s">
        <v>391</v>
      </c>
      <c r="B2985" t="s">
        <v>5570</v>
      </c>
      <c r="C2985" t="s">
        <v>5571</v>
      </c>
      <c r="D2985" t="s">
        <v>7</v>
      </c>
    </row>
    <row r="2986" spans="1:4">
      <c r="A2986" t="s">
        <v>928</v>
      </c>
      <c r="B2986" t="s">
        <v>5572</v>
      </c>
      <c r="C2986" t="s">
        <v>5573</v>
      </c>
      <c r="D2986" t="s">
        <v>7</v>
      </c>
    </row>
    <row r="2987" spans="1:4">
      <c r="A2987" t="s">
        <v>391</v>
      </c>
      <c r="B2987" t="s">
        <v>5574</v>
      </c>
      <c r="C2987" t="s">
        <v>5575</v>
      </c>
      <c r="D2987" t="s">
        <v>7</v>
      </c>
    </row>
    <row r="2988" spans="1:4">
      <c r="A2988" t="s">
        <v>853</v>
      </c>
      <c r="B2988" t="s">
        <v>5576</v>
      </c>
      <c r="C2988" t="s">
        <v>5577</v>
      </c>
      <c r="D2988" t="s">
        <v>7</v>
      </c>
    </row>
    <row r="2989" spans="1:4">
      <c r="A2989" t="s">
        <v>391</v>
      </c>
      <c r="B2989" t="s">
        <v>5578</v>
      </c>
      <c r="C2989" t="s">
        <v>5579</v>
      </c>
      <c r="D2989" t="s">
        <v>7</v>
      </c>
    </row>
    <row r="2990" spans="1:4">
      <c r="A2990" t="s">
        <v>860</v>
      </c>
      <c r="B2990" t="s">
        <v>5580</v>
      </c>
      <c r="C2990" t="s">
        <v>5581</v>
      </c>
      <c r="D2990" t="s">
        <v>29</v>
      </c>
    </row>
    <row r="2991" spans="1:4">
      <c r="A2991" t="s">
        <v>391</v>
      </c>
      <c r="B2991" t="s">
        <v>5582</v>
      </c>
      <c r="C2991" t="s">
        <v>5583</v>
      </c>
      <c r="D2991" t="s">
        <v>7</v>
      </c>
    </row>
    <row r="2992" spans="1:4">
      <c r="A2992" t="s">
        <v>391</v>
      </c>
      <c r="B2992" t="s">
        <v>5584</v>
      </c>
      <c r="C2992" t="s">
        <v>5585</v>
      </c>
      <c r="D2992" t="s">
        <v>7</v>
      </c>
    </row>
    <row r="2993" spans="1:4">
      <c r="A2993" t="s">
        <v>391</v>
      </c>
      <c r="B2993" t="s">
        <v>5586</v>
      </c>
      <c r="C2993" t="s">
        <v>5587</v>
      </c>
      <c r="D2993" t="s">
        <v>7</v>
      </c>
    </row>
    <row r="2994" spans="1:4">
      <c r="A2994" t="s">
        <v>425</v>
      </c>
      <c r="B2994" t="s">
        <v>5588</v>
      </c>
      <c r="C2994" t="s">
        <v>5589</v>
      </c>
      <c r="D2994" t="s">
        <v>29</v>
      </c>
    </row>
    <row r="2995" spans="1:4">
      <c r="A2995" t="s">
        <v>391</v>
      </c>
      <c r="B2995" t="s">
        <v>5590</v>
      </c>
      <c r="C2995" t="s">
        <v>5591</v>
      </c>
      <c r="D2995" t="s">
        <v>7</v>
      </c>
    </row>
    <row r="2996" spans="1:4">
      <c r="A2996" t="s">
        <v>391</v>
      </c>
      <c r="B2996" t="s">
        <v>5592</v>
      </c>
      <c r="C2996" t="s">
        <v>5593</v>
      </c>
      <c r="D2996" t="s">
        <v>7</v>
      </c>
    </row>
    <row r="2997" spans="1:4">
      <c r="A2997" t="s">
        <v>928</v>
      </c>
      <c r="B2997" t="s">
        <v>5594</v>
      </c>
      <c r="C2997" t="s">
        <v>5595</v>
      </c>
      <c r="D2997" t="s">
        <v>7</v>
      </c>
    </row>
    <row r="2998" spans="1:4">
      <c r="A2998" t="s">
        <v>928</v>
      </c>
      <c r="B2998" t="s">
        <v>5596</v>
      </c>
      <c r="C2998" t="s">
        <v>5597</v>
      </c>
      <c r="D2998" t="s">
        <v>7</v>
      </c>
    </row>
    <row r="2999" spans="1:4">
      <c r="A2999" t="s">
        <v>853</v>
      </c>
      <c r="B2999" t="s">
        <v>5598</v>
      </c>
      <c r="C2999" t="s">
        <v>5599</v>
      </c>
      <c r="D2999" t="s">
        <v>7</v>
      </c>
    </row>
    <row r="3000" spans="1:4">
      <c r="A3000" t="s">
        <v>928</v>
      </c>
      <c r="B3000" t="s">
        <v>5600</v>
      </c>
      <c r="C3000" t="s">
        <v>5601</v>
      </c>
      <c r="D3000" t="s">
        <v>7</v>
      </c>
    </row>
    <row r="3001" spans="1:4">
      <c r="A3001" t="s">
        <v>391</v>
      </c>
      <c r="B3001" t="s">
        <v>5602</v>
      </c>
      <c r="C3001" t="s">
        <v>5603</v>
      </c>
      <c r="D3001" t="s">
        <v>7</v>
      </c>
    </row>
    <row r="3002" spans="1:4">
      <c r="A3002" t="s">
        <v>588</v>
      </c>
      <c r="B3002" t="s">
        <v>5604</v>
      </c>
      <c r="C3002" t="s">
        <v>5605</v>
      </c>
      <c r="D3002" t="s">
        <v>29</v>
      </c>
    </row>
    <row r="3003" spans="1:4">
      <c r="A3003" t="s">
        <v>391</v>
      </c>
      <c r="B3003" t="s">
        <v>5606</v>
      </c>
      <c r="C3003" t="s">
        <v>5607</v>
      </c>
      <c r="D3003" t="s">
        <v>7</v>
      </c>
    </row>
    <row r="3004" spans="1:4">
      <c r="A3004" t="s">
        <v>853</v>
      </c>
      <c r="B3004" t="s">
        <v>5608</v>
      </c>
      <c r="C3004" t="s">
        <v>5609</v>
      </c>
      <c r="D3004" t="s">
        <v>7</v>
      </c>
    </row>
    <row r="3005" spans="1:4">
      <c r="A3005" t="s">
        <v>425</v>
      </c>
      <c r="B3005" t="s">
        <v>5610</v>
      </c>
      <c r="C3005" t="s">
        <v>5611</v>
      </c>
      <c r="D3005" t="s">
        <v>29</v>
      </c>
    </row>
    <row r="3006" spans="1:4">
      <c r="A3006" t="s">
        <v>30</v>
      </c>
      <c r="B3006" t="s">
        <v>5612</v>
      </c>
      <c r="C3006" t="s">
        <v>5613</v>
      </c>
      <c r="D3006" t="s">
        <v>29</v>
      </c>
    </row>
    <row r="3007" spans="1:4">
      <c r="A3007" t="s">
        <v>588</v>
      </c>
      <c r="B3007" t="s">
        <v>5614</v>
      </c>
      <c r="C3007" t="s">
        <v>5615</v>
      </c>
      <c r="D3007" t="s">
        <v>7</v>
      </c>
    </row>
    <row r="3008" spans="1:4">
      <c r="A3008" t="s">
        <v>391</v>
      </c>
      <c r="B3008" t="s">
        <v>5616</v>
      </c>
      <c r="C3008" t="s">
        <v>5617</v>
      </c>
      <c r="D3008" t="s">
        <v>7</v>
      </c>
    </row>
    <row r="3009" spans="1:4">
      <c r="A3009" t="s">
        <v>391</v>
      </c>
      <c r="B3009" t="s">
        <v>5618</v>
      </c>
      <c r="C3009" t="s">
        <v>5619</v>
      </c>
      <c r="D3009" t="s">
        <v>7</v>
      </c>
    </row>
    <row r="3010" spans="1:4">
      <c r="A3010" t="s">
        <v>928</v>
      </c>
      <c r="B3010" t="s">
        <v>5620</v>
      </c>
      <c r="C3010" t="s">
        <v>5621</v>
      </c>
      <c r="D3010" t="s">
        <v>7</v>
      </c>
    </row>
    <row r="3011" spans="1:4">
      <c r="A3011" t="s">
        <v>410</v>
      </c>
      <c r="B3011" t="s">
        <v>5622</v>
      </c>
      <c r="C3011" t="s">
        <v>5623</v>
      </c>
      <c r="D3011" t="s">
        <v>29</v>
      </c>
    </row>
    <row r="3012" spans="1:4">
      <c r="A3012" t="s">
        <v>391</v>
      </c>
      <c r="B3012" t="s">
        <v>5624</v>
      </c>
      <c r="C3012" t="s">
        <v>5625</v>
      </c>
      <c r="D3012" t="s">
        <v>29</v>
      </c>
    </row>
    <row r="3013" spans="1:4">
      <c r="A3013" t="s">
        <v>860</v>
      </c>
      <c r="B3013" t="s">
        <v>5626</v>
      </c>
      <c r="C3013" t="s">
        <v>5627</v>
      </c>
      <c r="D3013" t="s">
        <v>7</v>
      </c>
    </row>
    <row r="3014" spans="1:4">
      <c r="A3014" t="s">
        <v>358</v>
      </c>
      <c r="B3014" t="s">
        <v>5628</v>
      </c>
      <c r="C3014" t="s">
        <v>5629</v>
      </c>
      <c r="D3014" t="s">
        <v>7</v>
      </c>
    </row>
    <row r="3015" spans="1:4">
      <c r="A3015" t="s">
        <v>853</v>
      </c>
      <c r="B3015" t="s">
        <v>5630</v>
      </c>
      <c r="C3015" t="s">
        <v>5631</v>
      </c>
      <c r="D3015" t="s">
        <v>7</v>
      </c>
    </row>
    <row r="3016" spans="1:4">
      <c r="A3016" t="s">
        <v>391</v>
      </c>
      <c r="B3016" t="s">
        <v>5632</v>
      </c>
      <c r="C3016" t="s">
        <v>5633</v>
      </c>
      <c r="D3016" t="s">
        <v>7</v>
      </c>
    </row>
    <row r="3017" spans="1:4">
      <c r="A3017" t="s">
        <v>391</v>
      </c>
      <c r="B3017" t="s">
        <v>5634</v>
      </c>
      <c r="C3017" t="s">
        <v>5635</v>
      </c>
      <c r="D3017" t="s">
        <v>7</v>
      </c>
    </row>
    <row r="3018" spans="1:4">
      <c r="A3018" t="s">
        <v>853</v>
      </c>
      <c r="B3018" t="s">
        <v>5636</v>
      </c>
      <c r="C3018" t="s">
        <v>5637</v>
      </c>
      <c r="D3018" t="s">
        <v>7</v>
      </c>
    </row>
    <row r="3019" spans="1:4">
      <c r="A3019" t="s">
        <v>391</v>
      </c>
      <c r="B3019" t="s">
        <v>5638</v>
      </c>
      <c r="C3019" t="s">
        <v>5639</v>
      </c>
      <c r="D3019" t="s">
        <v>7</v>
      </c>
    </row>
    <row r="3020" spans="1:4">
      <c r="A3020" t="s">
        <v>358</v>
      </c>
      <c r="B3020" t="s">
        <v>5640</v>
      </c>
      <c r="C3020" t="s">
        <v>5641</v>
      </c>
      <c r="D3020" t="s">
        <v>29</v>
      </c>
    </row>
    <row r="3021" spans="1:4">
      <c r="A3021" t="s">
        <v>358</v>
      </c>
      <c r="B3021" t="s">
        <v>5642</v>
      </c>
      <c r="C3021" t="s">
        <v>5643</v>
      </c>
      <c r="D3021" t="s">
        <v>29</v>
      </c>
    </row>
    <row r="3022" spans="1:4">
      <c r="A3022" t="s">
        <v>391</v>
      </c>
      <c r="B3022" t="s">
        <v>5644</v>
      </c>
      <c r="C3022" t="s">
        <v>5645</v>
      </c>
      <c r="D3022" t="s">
        <v>7</v>
      </c>
    </row>
    <row r="3023" spans="1:4">
      <c r="A3023" t="s">
        <v>358</v>
      </c>
      <c r="B3023" t="s">
        <v>5646</v>
      </c>
      <c r="C3023" t="s">
        <v>5647</v>
      </c>
      <c r="D3023" t="s">
        <v>7</v>
      </c>
    </row>
    <row r="3024" spans="1:4">
      <c r="A3024" t="s">
        <v>413</v>
      </c>
      <c r="B3024" t="s">
        <v>5648</v>
      </c>
      <c r="C3024" t="s">
        <v>5649</v>
      </c>
      <c r="D3024" t="s">
        <v>7</v>
      </c>
    </row>
    <row r="3025" spans="1:4">
      <c r="A3025" t="s">
        <v>391</v>
      </c>
      <c r="B3025" t="s">
        <v>5650</v>
      </c>
      <c r="C3025" t="s">
        <v>5651</v>
      </c>
      <c r="D3025" t="s">
        <v>7</v>
      </c>
    </row>
    <row r="3026" spans="1:4">
      <c r="A3026" t="s">
        <v>391</v>
      </c>
      <c r="B3026" t="s">
        <v>5652</v>
      </c>
      <c r="C3026" t="s">
        <v>5653</v>
      </c>
      <c r="D3026" t="s">
        <v>29</v>
      </c>
    </row>
    <row r="3027" spans="1:4">
      <c r="A3027" t="s">
        <v>860</v>
      </c>
      <c r="B3027" t="s">
        <v>5654</v>
      </c>
      <c r="C3027" t="s">
        <v>5655</v>
      </c>
      <c r="D3027" t="s">
        <v>7</v>
      </c>
    </row>
    <row r="3028" spans="1:4">
      <c r="A3028" t="s">
        <v>358</v>
      </c>
      <c r="B3028" t="s">
        <v>5656</v>
      </c>
      <c r="C3028" t="s">
        <v>5657</v>
      </c>
      <c r="D3028" t="s">
        <v>29</v>
      </c>
    </row>
    <row r="3029" spans="1:4">
      <c r="A3029" t="s">
        <v>358</v>
      </c>
      <c r="B3029" t="s">
        <v>5658</v>
      </c>
      <c r="C3029" t="s">
        <v>5659</v>
      </c>
      <c r="D3029" t="s">
        <v>29</v>
      </c>
    </row>
    <row r="3030" spans="1:4">
      <c r="A3030" t="s">
        <v>848</v>
      </c>
      <c r="B3030" t="s">
        <v>5660</v>
      </c>
      <c r="C3030" t="s">
        <v>5661</v>
      </c>
      <c r="D3030" t="s">
        <v>29</v>
      </c>
    </row>
    <row r="3031" spans="1:4">
      <c r="A3031" t="s">
        <v>391</v>
      </c>
      <c r="B3031" t="s">
        <v>5662</v>
      </c>
      <c r="C3031" t="s">
        <v>5663</v>
      </c>
      <c r="D3031" t="s">
        <v>7</v>
      </c>
    </row>
    <row r="3032" spans="1:4">
      <c r="A3032" t="s">
        <v>391</v>
      </c>
      <c r="B3032" t="s">
        <v>5664</v>
      </c>
      <c r="C3032" t="s">
        <v>5665</v>
      </c>
      <c r="D3032" t="s">
        <v>7</v>
      </c>
    </row>
    <row r="3033" spans="1:4">
      <c r="A3033" t="s">
        <v>860</v>
      </c>
      <c r="B3033" t="s">
        <v>5666</v>
      </c>
      <c r="C3033" t="s">
        <v>5667</v>
      </c>
      <c r="D3033" t="s">
        <v>7</v>
      </c>
    </row>
    <row r="3034" spans="1:4">
      <c r="A3034" t="s">
        <v>425</v>
      </c>
      <c r="B3034" t="s">
        <v>5668</v>
      </c>
      <c r="C3034" t="s">
        <v>5669</v>
      </c>
      <c r="D3034" t="s">
        <v>29</v>
      </c>
    </row>
    <row r="3035" spans="1:4">
      <c r="A3035" t="s">
        <v>229</v>
      </c>
      <c r="B3035" t="s">
        <v>5670</v>
      </c>
      <c r="C3035" t="s">
        <v>5671</v>
      </c>
      <c r="D3035" t="s">
        <v>7</v>
      </c>
    </row>
    <row r="3036" spans="1:4">
      <c r="A3036" t="s">
        <v>853</v>
      </c>
      <c r="B3036" t="s">
        <v>5672</v>
      </c>
      <c r="C3036" t="s">
        <v>5673</v>
      </c>
      <c r="D3036" t="s">
        <v>7</v>
      </c>
    </row>
    <row r="3037" spans="1:4">
      <c r="A3037" t="s">
        <v>229</v>
      </c>
      <c r="B3037" t="s">
        <v>5674</v>
      </c>
      <c r="C3037" t="s">
        <v>5675</v>
      </c>
      <c r="D3037" t="s">
        <v>7</v>
      </c>
    </row>
    <row r="3038" spans="1:4">
      <c r="A3038" t="s">
        <v>391</v>
      </c>
      <c r="B3038" t="s">
        <v>5676</v>
      </c>
      <c r="C3038" t="s">
        <v>5677</v>
      </c>
      <c r="D3038" t="s">
        <v>7</v>
      </c>
    </row>
    <row r="3039" spans="1:4">
      <c r="A3039" t="s">
        <v>229</v>
      </c>
      <c r="B3039" t="s">
        <v>5678</v>
      </c>
      <c r="C3039" t="s">
        <v>5679</v>
      </c>
      <c r="D3039" t="s">
        <v>7</v>
      </c>
    </row>
    <row r="3040" spans="1:4">
      <c r="A3040" t="s">
        <v>777</v>
      </c>
      <c r="B3040" t="s">
        <v>5680</v>
      </c>
      <c r="C3040" t="s">
        <v>5681</v>
      </c>
      <c r="D3040" t="s">
        <v>29</v>
      </c>
    </row>
    <row r="3041" spans="1:4">
      <c r="A3041" t="s">
        <v>425</v>
      </c>
      <c r="B3041" t="s">
        <v>5682</v>
      </c>
      <c r="C3041" t="s">
        <v>5683</v>
      </c>
      <c r="D3041" t="s">
        <v>7</v>
      </c>
    </row>
    <row r="3042" spans="1:4">
      <c r="A3042" t="s">
        <v>358</v>
      </c>
      <c r="B3042" t="s">
        <v>5684</v>
      </c>
      <c r="C3042" t="s">
        <v>5685</v>
      </c>
      <c r="D3042" t="s">
        <v>29</v>
      </c>
    </row>
    <row r="3043" spans="1:4">
      <c r="A3043" t="s">
        <v>358</v>
      </c>
      <c r="B3043" t="s">
        <v>5686</v>
      </c>
      <c r="C3043" t="s">
        <v>5687</v>
      </c>
      <c r="D3043" t="s">
        <v>29</v>
      </c>
    </row>
    <row r="3044" spans="1:4">
      <c r="A3044" t="s">
        <v>928</v>
      </c>
      <c r="B3044" t="s">
        <v>5688</v>
      </c>
      <c r="C3044" t="s">
        <v>5689</v>
      </c>
      <c r="D3044" t="s">
        <v>7</v>
      </c>
    </row>
    <row r="3045" spans="1:4">
      <c r="A3045" t="s">
        <v>432</v>
      </c>
      <c r="B3045" t="s">
        <v>5690</v>
      </c>
      <c r="C3045" t="s">
        <v>5691</v>
      </c>
      <c r="D3045" t="s">
        <v>7</v>
      </c>
    </row>
    <row r="3046" spans="1:4">
      <c r="A3046" t="s">
        <v>425</v>
      </c>
      <c r="B3046" t="s">
        <v>5692</v>
      </c>
      <c r="C3046" t="s">
        <v>5693</v>
      </c>
      <c r="D3046" t="s">
        <v>7</v>
      </c>
    </row>
    <row r="3047" spans="1:4">
      <c r="A3047" t="s">
        <v>453</v>
      </c>
      <c r="B3047" t="s">
        <v>5694</v>
      </c>
      <c r="C3047" t="s">
        <v>5695</v>
      </c>
      <c r="D3047" t="s">
        <v>7</v>
      </c>
    </row>
    <row r="3048" spans="1:4">
      <c r="A3048" t="s">
        <v>391</v>
      </c>
      <c r="B3048" t="s">
        <v>5696</v>
      </c>
      <c r="C3048" t="s">
        <v>5697</v>
      </c>
      <c r="D3048" t="s">
        <v>7</v>
      </c>
    </row>
    <row r="3049" spans="1:4">
      <c r="A3049" t="s">
        <v>413</v>
      </c>
      <c r="B3049" t="s">
        <v>5698</v>
      </c>
      <c r="C3049" t="s">
        <v>5699</v>
      </c>
      <c r="D3049" t="s">
        <v>7</v>
      </c>
    </row>
    <row r="3050" spans="1:4">
      <c r="A3050" t="s">
        <v>860</v>
      </c>
      <c r="B3050" t="s">
        <v>5700</v>
      </c>
      <c r="C3050" t="s">
        <v>5701</v>
      </c>
      <c r="D3050" t="s">
        <v>7</v>
      </c>
    </row>
    <row r="3051" spans="1:4">
      <c r="A3051" t="s">
        <v>853</v>
      </c>
      <c r="B3051" t="s">
        <v>5702</v>
      </c>
      <c r="C3051" t="s">
        <v>5703</v>
      </c>
      <c r="D3051" t="s">
        <v>7</v>
      </c>
    </row>
    <row r="3052" spans="1:4">
      <c r="A3052" t="s">
        <v>777</v>
      </c>
      <c r="B3052" t="s">
        <v>5704</v>
      </c>
      <c r="C3052" t="s">
        <v>5705</v>
      </c>
      <c r="D3052" t="s">
        <v>29</v>
      </c>
    </row>
    <row r="3053" spans="1:4">
      <c r="A3053" t="s">
        <v>391</v>
      </c>
      <c r="B3053" t="s">
        <v>5706</v>
      </c>
      <c r="C3053" t="s">
        <v>5707</v>
      </c>
      <c r="D3053" t="s">
        <v>7</v>
      </c>
    </row>
    <row r="3054" spans="1:4">
      <c r="A3054" t="s">
        <v>928</v>
      </c>
      <c r="B3054" t="s">
        <v>5708</v>
      </c>
      <c r="C3054" t="s">
        <v>5709</v>
      </c>
      <c r="D3054" t="s">
        <v>7</v>
      </c>
    </row>
    <row r="3055" spans="1:4">
      <c r="A3055" t="s">
        <v>928</v>
      </c>
      <c r="B3055" t="s">
        <v>5710</v>
      </c>
      <c r="C3055" t="s">
        <v>5711</v>
      </c>
      <c r="D3055" t="s">
        <v>7</v>
      </c>
    </row>
    <row r="3056" spans="1:4">
      <c r="A3056" t="s">
        <v>928</v>
      </c>
      <c r="B3056" t="s">
        <v>5712</v>
      </c>
      <c r="C3056" t="s">
        <v>5713</v>
      </c>
      <c r="D3056" t="s">
        <v>7</v>
      </c>
    </row>
    <row r="3057" spans="1:4">
      <c r="A3057" t="s">
        <v>777</v>
      </c>
      <c r="B3057" t="s">
        <v>5714</v>
      </c>
      <c r="C3057" t="s">
        <v>5715</v>
      </c>
      <c r="D3057" t="s">
        <v>29</v>
      </c>
    </row>
    <row r="3058" spans="1:4">
      <c r="A3058" t="s">
        <v>453</v>
      </c>
      <c r="B3058" t="s">
        <v>5716</v>
      </c>
      <c r="C3058" t="s">
        <v>5717</v>
      </c>
      <c r="D3058" t="s">
        <v>7</v>
      </c>
    </row>
    <row r="3059" spans="1:4">
      <c r="A3059" t="s">
        <v>453</v>
      </c>
      <c r="B3059" t="s">
        <v>5718</v>
      </c>
      <c r="C3059" t="s">
        <v>5719</v>
      </c>
      <c r="D3059" t="s">
        <v>7</v>
      </c>
    </row>
    <row r="3060" spans="1:4">
      <c r="A3060" t="s">
        <v>410</v>
      </c>
      <c r="B3060" t="s">
        <v>5720</v>
      </c>
      <c r="C3060" t="s">
        <v>5721</v>
      </c>
      <c r="D3060" t="s">
        <v>29</v>
      </c>
    </row>
    <row r="3061" spans="1:4">
      <c r="A3061" t="s">
        <v>848</v>
      </c>
      <c r="B3061" t="s">
        <v>5722</v>
      </c>
      <c r="C3061" t="s">
        <v>5723</v>
      </c>
      <c r="D3061" t="s">
        <v>29</v>
      </c>
    </row>
    <row r="3062" spans="1:4">
      <c r="A3062" t="s">
        <v>777</v>
      </c>
      <c r="B3062" t="s">
        <v>5724</v>
      </c>
      <c r="C3062" t="s">
        <v>5725</v>
      </c>
      <c r="D3062" t="s">
        <v>29</v>
      </c>
    </row>
    <row r="3063" spans="1:4">
      <c r="A3063" t="s">
        <v>853</v>
      </c>
      <c r="B3063" t="s">
        <v>5726</v>
      </c>
      <c r="C3063" t="s">
        <v>5727</v>
      </c>
      <c r="D3063" t="s">
        <v>7</v>
      </c>
    </row>
    <row r="3064" spans="1:4">
      <c r="A3064" t="s">
        <v>358</v>
      </c>
      <c r="B3064" t="s">
        <v>5728</v>
      </c>
      <c r="C3064" t="s">
        <v>5729</v>
      </c>
      <c r="D3064" t="s">
        <v>29</v>
      </c>
    </row>
    <row r="3065" spans="1:4">
      <c r="A3065" t="s">
        <v>229</v>
      </c>
      <c r="B3065" t="s">
        <v>5730</v>
      </c>
      <c r="C3065" t="s">
        <v>5731</v>
      </c>
      <c r="D3065" t="s">
        <v>7</v>
      </c>
    </row>
    <row r="3066" spans="1:4">
      <c r="A3066" t="s">
        <v>391</v>
      </c>
      <c r="B3066" t="s">
        <v>5732</v>
      </c>
      <c r="C3066" t="s">
        <v>5733</v>
      </c>
      <c r="D3066" t="s">
        <v>7</v>
      </c>
    </row>
    <row r="3067" spans="1:4">
      <c r="A3067" t="s">
        <v>860</v>
      </c>
      <c r="B3067" t="s">
        <v>5734</v>
      </c>
      <c r="C3067" t="s">
        <v>5735</v>
      </c>
      <c r="D3067" t="s">
        <v>7</v>
      </c>
    </row>
    <row r="3068" spans="1:4">
      <c r="A3068" t="s">
        <v>588</v>
      </c>
      <c r="B3068" t="s">
        <v>5736</v>
      </c>
      <c r="C3068" t="s">
        <v>5737</v>
      </c>
      <c r="D3068" t="s">
        <v>7</v>
      </c>
    </row>
    <row r="3069" spans="1:4">
      <c r="A3069" t="s">
        <v>853</v>
      </c>
      <c r="B3069" t="s">
        <v>5738</v>
      </c>
      <c r="C3069" t="s">
        <v>5739</v>
      </c>
      <c r="D3069" t="s">
        <v>7</v>
      </c>
    </row>
    <row r="3070" spans="1:4">
      <c r="A3070" t="s">
        <v>358</v>
      </c>
      <c r="B3070" t="s">
        <v>5740</v>
      </c>
      <c r="C3070" t="s">
        <v>5741</v>
      </c>
      <c r="D3070" t="s">
        <v>29</v>
      </c>
    </row>
    <row r="3071" spans="1:4">
      <c r="A3071" t="s">
        <v>229</v>
      </c>
      <c r="B3071" t="s">
        <v>5742</v>
      </c>
      <c r="C3071" t="s">
        <v>5743</v>
      </c>
      <c r="D3071" t="s">
        <v>7</v>
      </c>
    </row>
    <row r="3072" spans="1:4">
      <c r="A3072" t="s">
        <v>565</v>
      </c>
      <c r="B3072" t="s">
        <v>5744</v>
      </c>
      <c r="C3072" t="s">
        <v>5745</v>
      </c>
      <c r="D3072" t="s">
        <v>7</v>
      </c>
    </row>
    <row r="3073" spans="1:4">
      <c r="A3073" t="s">
        <v>413</v>
      </c>
      <c r="B3073" t="s">
        <v>5746</v>
      </c>
      <c r="C3073" t="s">
        <v>5747</v>
      </c>
      <c r="D3073" t="s">
        <v>7</v>
      </c>
    </row>
    <row r="3074" spans="1:4">
      <c r="A3074" t="s">
        <v>561</v>
      </c>
      <c r="B3074" t="s">
        <v>5748</v>
      </c>
      <c r="C3074" t="s">
        <v>5749</v>
      </c>
      <c r="D3074" t="s">
        <v>7</v>
      </c>
    </row>
    <row r="3075" spans="1:4">
      <c r="A3075" t="s">
        <v>853</v>
      </c>
      <c r="B3075" t="s">
        <v>5750</v>
      </c>
      <c r="C3075" t="s">
        <v>5751</v>
      </c>
      <c r="D3075" t="s">
        <v>7</v>
      </c>
    </row>
    <row r="3076" spans="1:4">
      <c r="A3076" t="s">
        <v>853</v>
      </c>
      <c r="B3076" t="s">
        <v>5752</v>
      </c>
      <c r="C3076" t="s">
        <v>5753</v>
      </c>
      <c r="D3076" t="s">
        <v>7</v>
      </c>
    </row>
    <row r="3077" spans="1:4">
      <c r="A3077" t="s">
        <v>853</v>
      </c>
      <c r="B3077" t="s">
        <v>5754</v>
      </c>
      <c r="C3077" t="s">
        <v>5755</v>
      </c>
      <c r="D3077" t="s">
        <v>7</v>
      </c>
    </row>
    <row r="3078" spans="1:4">
      <c r="A3078" t="s">
        <v>853</v>
      </c>
      <c r="B3078" t="s">
        <v>5756</v>
      </c>
      <c r="C3078" t="s">
        <v>5757</v>
      </c>
      <c r="D3078" t="s">
        <v>7</v>
      </c>
    </row>
    <row r="3079" spans="1:4">
      <c r="A3079" t="s">
        <v>928</v>
      </c>
      <c r="B3079" t="s">
        <v>5758</v>
      </c>
      <c r="C3079" t="s">
        <v>5759</v>
      </c>
      <c r="D3079" t="s">
        <v>7</v>
      </c>
    </row>
    <row r="3080" spans="1:4">
      <c r="A3080" t="s">
        <v>391</v>
      </c>
      <c r="B3080" t="s">
        <v>5760</v>
      </c>
      <c r="C3080" t="s">
        <v>5761</v>
      </c>
      <c r="D3080" t="s">
        <v>7</v>
      </c>
    </row>
    <row r="3081" spans="1:4">
      <c r="A3081" t="s">
        <v>777</v>
      </c>
      <c r="B3081" t="s">
        <v>5762</v>
      </c>
      <c r="C3081" t="s">
        <v>5763</v>
      </c>
      <c r="D3081" t="s">
        <v>29</v>
      </c>
    </row>
    <row r="3082" spans="1:4">
      <c r="A3082" t="s">
        <v>391</v>
      </c>
      <c r="B3082" t="s">
        <v>5764</v>
      </c>
      <c r="C3082" t="s">
        <v>5765</v>
      </c>
      <c r="D3082" t="s">
        <v>7</v>
      </c>
    </row>
    <row r="3083" spans="1:4">
      <c r="A3083" t="s">
        <v>565</v>
      </c>
      <c r="B3083" t="s">
        <v>5766</v>
      </c>
      <c r="C3083" t="s">
        <v>5767</v>
      </c>
      <c r="D3083" t="s">
        <v>29</v>
      </c>
    </row>
    <row r="3084" spans="1:4">
      <c r="A3084" t="s">
        <v>391</v>
      </c>
      <c r="B3084" t="s">
        <v>5768</v>
      </c>
      <c r="C3084" t="s">
        <v>5769</v>
      </c>
      <c r="D3084" t="s">
        <v>7</v>
      </c>
    </row>
    <row r="3085" spans="1:4">
      <c r="A3085" t="s">
        <v>425</v>
      </c>
      <c r="B3085" t="s">
        <v>5770</v>
      </c>
      <c r="C3085" t="s">
        <v>5771</v>
      </c>
      <c r="D3085" t="s">
        <v>29</v>
      </c>
    </row>
    <row r="3086" spans="1:4">
      <c r="A3086" t="s">
        <v>425</v>
      </c>
      <c r="B3086" t="s">
        <v>5772</v>
      </c>
      <c r="C3086" t="s">
        <v>5773</v>
      </c>
      <c r="D3086" t="s">
        <v>7</v>
      </c>
    </row>
    <row r="3087" spans="1:4">
      <c r="A3087" t="s">
        <v>425</v>
      </c>
      <c r="B3087" t="s">
        <v>5774</v>
      </c>
      <c r="C3087" t="s">
        <v>5775</v>
      </c>
      <c r="D3087" t="s">
        <v>7</v>
      </c>
    </row>
    <row r="3088" spans="1:4">
      <c r="A3088" t="s">
        <v>432</v>
      </c>
      <c r="B3088" t="s">
        <v>5776</v>
      </c>
      <c r="C3088" t="s">
        <v>5777</v>
      </c>
      <c r="D3088" t="s">
        <v>29</v>
      </c>
    </row>
    <row r="3089" spans="1:4">
      <c r="A3089" t="s">
        <v>453</v>
      </c>
      <c r="B3089" t="s">
        <v>5778</v>
      </c>
      <c r="C3089" t="s">
        <v>5779</v>
      </c>
      <c r="D3089" t="s">
        <v>7</v>
      </c>
    </row>
    <row r="3090" spans="1:4">
      <c r="A3090" t="s">
        <v>588</v>
      </c>
      <c r="B3090" t="s">
        <v>5780</v>
      </c>
      <c r="C3090" t="s">
        <v>5781</v>
      </c>
      <c r="D3090" t="s">
        <v>29</v>
      </c>
    </row>
    <row r="3091" spans="1:4">
      <c r="A3091" t="s">
        <v>229</v>
      </c>
      <c r="B3091" t="s">
        <v>5782</v>
      </c>
      <c r="C3091" t="s">
        <v>5783</v>
      </c>
      <c r="D3091" t="s">
        <v>7</v>
      </c>
    </row>
    <row r="3092" spans="1:4">
      <c r="A3092" t="s">
        <v>928</v>
      </c>
      <c r="B3092" t="s">
        <v>5784</v>
      </c>
      <c r="C3092" t="s">
        <v>5785</v>
      </c>
      <c r="D3092" t="s">
        <v>7</v>
      </c>
    </row>
    <row r="3093" spans="1:4">
      <c r="A3093" t="s">
        <v>391</v>
      </c>
      <c r="B3093" t="s">
        <v>5786</v>
      </c>
      <c r="C3093" t="s">
        <v>5787</v>
      </c>
      <c r="D3093" t="s">
        <v>7</v>
      </c>
    </row>
    <row r="3094" spans="1:4">
      <c r="A3094" t="s">
        <v>853</v>
      </c>
      <c r="B3094" t="s">
        <v>5788</v>
      </c>
      <c r="C3094" t="s">
        <v>5789</v>
      </c>
      <c r="D3094" t="s">
        <v>7</v>
      </c>
    </row>
    <row r="3095" spans="1:4">
      <c r="A3095" t="s">
        <v>588</v>
      </c>
      <c r="B3095" t="s">
        <v>5790</v>
      </c>
      <c r="C3095" t="s">
        <v>5791</v>
      </c>
      <c r="D3095" t="s">
        <v>7</v>
      </c>
    </row>
    <row r="3096" spans="1:4">
      <c r="A3096" t="s">
        <v>358</v>
      </c>
      <c r="B3096" t="s">
        <v>5792</v>
      </c>
      <c r="C3096" t="s">
        <v>5793</v>
      </c>
      <c r="D3096" t="s">
        <v>7</v>
      </c>
    </row>
    <row r="3097" spans="1:4">
      <c r="A3097" t="s">
        <v>777</v>
      </c>
      <c r="B3097" t="s">
        <v>5794</v>
      </c>
      <c r="C3097" t="s">
        <v>5795</v>
      </c>
      <c r="D3097" t="s">
        <v>29</v>
      </c>
    </row>
    <row r="3098" spans="1:4">
      <c r="A3098" t="s">
        <v>391</v>
      </c>
      <c r="B3098" t="s">
        <v>5796</v>
      </c>
      <c r="C3098" t="s">
        <v>5797</v>
      </c>
      <c r="D3098" t="s">
        <v>7</v>
      </c>
    </row>
    <row r="3099" spans="1:4">
      <c r="A3099" t="s">
        <v>777</v>
      </c>
      <c r="B3099" t="s">
        <v>5798</v>
      </c>
      <c r="C3099" t="s">
        <v>5799</v>
      </c>
      <c r="D3099" t="s">
        <v>29</v>
      </c>
    </row>
    <row r="3100" spans="1:4">
      <c r="A3100" t="s">
        <v>391</v>
      </c>
      <c r="B3100" t="s">
        <v>5800</v>
      </c>
      <c r="C3100" t="s">
        <v>5801</v>
      </c>
      <c r="D3100" t="s">
        <v>7</v>
      </c>
    </row>
    <row r="3101" spans="1:4">
      <c r="A3101" t="s">
        <v>391</v>
      </c>
      <c r="B3101" t="s">
        <v>5802</v>
      </c>
      <c r="C3101" t="s">
        <v>5803</v>
      </c>
      <c r="D3101" t="s">
        <v>29</v>
      </c>
    </row>
    <row r="3102" spans="1:4">
      <c r="A3102" t="s">
        <v>391</v>
      </c>
      <c r="B3102" t="s">
        <v>5804</v>
      </c>
      <c r="C3102" t="s">
        <v>5805</v>
      </c>
      <c r="D3102" t="s">
        <v>7</v>
      </c>
    </row>
    <row r="3103" spans="1:4">
      <c r="A3103" t="s">
        <v>853</v>
      </c>
      <c r="B3103" t="s">
        <v>5806</v>
      </c>
      <c r="C3103" t="s">
        <v>5807</v>
      </c>
      <c r="D3103" t="s">
        <v>7</v>
      </c>
    </row>
    <row r="3104" spans="1:4">
      <c r="A3104" t="s">
        <v>814</v>
      </c>
      <c r="B3104" t="s">
        <v>5808</v>
      </c>
      <c r="C3104" t="s">
        <v>5809</v>
      </c>
      <c r="D3104" t="s">
        <v>29</v>
      </c>
    </row>
    <row r="3105" spans="1:4">
      <c r="A3105" t="s">
        <v>561</v>
      </c>
      <c r="B3105" t="s">
        <v>5810</v>
      </c>
      <c r="C3105" t="s">
        <v>5811</v>
      </c>
      <c r="D3105" t="s">
        <v>7</v>
      </c>
    </row>
    <row r="3106" spans="1:4">
      <c r="A3106" t="s">
        <v>413</v>
      </c>
      <c r="B3106" t="s">
        <v>5812</v>
      </c>
      <c r="C3106" t="s">
        <v>5813</v>
      </c>
      <c r="D3106" t="s">
        <v>7</v>
      </c>
    </row>
    <row r="3107" spans="1:4">
      <c r="A3107" t="s">
        <v>860</v>
      </c>
      <c r="B3107" t="s">
        <v>5814</v>
      </c>
      <c r="C3107" t="s">
        <v>5815</v>
      </c>
      <c r="D3107" t="s">
        <v>7</v>
      </c>
    </row>
    <row r="3108" spans="1:4">
      <c r="A3108" t="s">
        <v>358</v>
      </c>
      <c r="B3108" t="s">
        <v>5816</v>
      </c>
      <c r="C3108" t="s">
        <v>5817</v>
      </c>
      <c r="D3108" t="s">
        <v>29</v>
      </c>
    </row>
    <row r="3109" spans="1:4">
      <c r="A3109" t="s">
        <v>777</v>
      </c>
      <c r="B3109" t="s">
        <v>5818</v>
      </c>
      <c r="C3109" t="s">
        <v>5819</v>
      </c>
      <c r="D3109" t="s">
        <v>29</v>
      </c>
    </row>
    <row r="3110" spans="1:4">
      <c r="A3110" t="s">
        <v>561</v>
      </c>
      <c r="B3110" t="s">
        <v>5820</v>
      </c>
      <c r="C3110" t="s">
        <v>5821</v>
      </c>
      <c r="D3110" t="s">
        <v>29</v>
      </c>
    </row>
    <row r="3111" spans="1:4">
      <c r="A3111" t="s">
        <v>853</v>
      </c>
      <c r="B3111" t="s">
        <v>5822</v>
      </c>
      <c r="C3111" t="s">
        <v>5823</v>
      </c>
      <c r="D3111" t="s">
        <v>7</v>
      </c>
    </row>
    <row r="3112" spans="1:4">
      <c r="A3112" t="s">
        <v>853</v>
      </c>
      <c r="B3112" t="s">
        <v>5824</v>
      </c>
      <c r="C3112" t="s">
        <v>5825</v>
      </c>
      <c r="D3112" t="s">
        <v>7</v>
      </c>
    </row>
    <row r="3113" spans="1:4">
      <c r="A3113" t="s">
        <v>391</v>
      </c>
      <c r="B3113" t="s">
        <v>5826</v>
      </c>
      <c r="C3113" t="s">
        <v>5827</v>
      </c>
      <c r="D3113" t="s">
        <v>7</v>
      </c>
    </row>
    <row r="3114" spans="1:4">
      <c r="A3114" t="s">
        <v>588</v>
      </c>
      <c r="B3114" t="s">
        <v>5828</v>
      </c>
      <c r="C3114" t="s">
        <v>5828</v>
      </c>
      <c r="D3114" t="s">
        <v>7</v>
      </c>
    </row>
    <row r="3115" spans="1:4">
      <c r="A3115" t="s">
        <v>26</v>
      </c>
      <c r="B3115" t="s">
        <v>5829</v>
      </c>
      <c r="C3115" t="s">
        <v>5830</v>
      </c>
      <c r="D3115" t="s">
        <v>7</v>
      </c>
    </row>
    <row r="3116" spans="1:4">
      <c r="A3116" t="s">
        <v>453</v>
      </c>
      <c r="B3116" t="s">
        <v>5831</v>
      </c>
      <c r="C3116" t="s">
        <v>5831</v>
      </c>
      <c r="D3116" t="s">
        <v>29</v>
      </c>
    </row>
    <row r="3117" spans="1:4">
      <c r="A3117" t="s">
        <v>229</v>
      </c>
      <c r="B3117" t="s">
        <v>5832</v>
      </c>
      <c r="C3117" t="s">
        <v>5832</v>
      </c>
      <c r="D3117" t="s">
        <v>7</v>
      </c>
    </row>
    <row r="3118" spans="1:4">
      <c r="A3118" t="s">
        <v>229</v>
      </c>
      <c r="B3118" t="s">
        <v>5833</v>
      </c>
      <c r="C3118" t="s">
        <v>5833</v>
      </c>
      <c r="D3118" t="s">
        <v>7</v>
      </c>
    </row>
    <row r="3119" spans="1:4">
      <c r="A3119" t="s">
        <v>229</v>
      </c>
      <c r="B3119" t="s">
        <v>5834</v>
      </c>
      <c r="C3119" t="s">
        <v>5834</v>
      </c>
      <c r="D3119" t="s">
        <v>7</v>
      </c>
    </row>
    <row r="3120" spans="1:4">
      <c r="A3120" t="s">
        <v>848</v>
      </c>
      <c r="B3120" t="s">
        <v>5835</v>
      </c>
      <c r="C3120" t="s">
        <v>5836</v>
      </c>
      <c r="D3120" t="s">
        <v>7</v>
      </c>
    </row>
    <row r="3121" spans="1:4">
      <c r="A3121" t="s">
        <v>848</v>
      </c>
      <c r="B3121" t="s">
        <v>5837</v>
      </c>
      <c r="C3121" t="s">
        <v>5838</v>
      </c>
      <c r="D3121" t="s">
        <v>7</v>
      </c>
    </row>
    <row r="3122" spans="1:4">
      <c r="A3122" t="s">
        <v>229</v>
      </c>
      <c r="B3122" t="s">
        <v>5839</v>
      </c>
      <c r="C3122" t="s">
        <v>5839</v>
      </c>
      <c r="D3122" t="s">
        <v>7</v>
      </c>
    </row>
    <row r="3123" spans="1:4">
      <c r="A3123" t="s">
        <v>848</v>
      </c>
      <c r="B3123" t="s">
        <v>5840</v>
      </c>
      <c r="C3123" t="s">
        <v>5841</v>
      </c>
      <c r="D3123" t="s">
        <v>7</v>
      </c>
    </row>
    <row r="3124" spans="1:4">
      <c r="A3124" t="s">
        <v>413</v>
      </c>
      <c r="B3124" t="s">
        <v>5842</v>
      </c>
      <c r="C3124" t="s">
        <v>5842</v>
      </c>
      <c r="D3124" t="s">
        <v>7</v>
      </c>
    </row>
    <row r="3125" spans="1:4">
      <c r="A3125" t="s">
        <v>853</v>
      </c>
      <c r="B3125" t="s">
        <v>5843</v>
      </c>
      <c r="C3125" t="s">
        <v>5844</v>
      </c>
      <c r="D3125" t="s">
        <v>7</v>
      </c>
    </row>
    <row r="3126" spans="1:4">
      <c r="A3126" t="s">
        <v>848</v>
      </c>
      <c r="B3126" t="s">
        <v>5845</v>
      </c>
      <c r="C3126" t="s">
        <v>5846</v>
      </c>
      <c r="D3126" t="s">
        <v>7</v>
      </c>
    </row>
    <row r="3127" spans="1:4">
      <c r="A3127" t="s">
        <v>848</v>
      </c>
      <c r="B3127" t="s">
        <v>5847</v>
      </c>
      <c r="C3127" t="s">
        <v>5848</v>
      </c>
      <c r="D3127" t="s">
        <v>7</v>
      </c>
    </row>
    <row r="3128" spans="1:4">
      <c r="A3128" t="s">
        <v>848</v>
      </c>
      <c r="B3128" t="s">
        <v>5849</v>
      </c>
      <c r="C3128" t="s">
        <v>5850</v>
      </c>
      <c r="D3128" t="s">
        <v>7</v>
      </c>
    </row>
    <row r="3129" spans="1:4">
      <c r="A3129" t="s">
        <v>848</v>
      </c>
      <c r="B3129" t="s">
        <v>5851</v>
      </c>
      <c r="C3129" t="s">
        <v>5852</v>
      </c>
      <c r="D3129" t="s">
        <v>7</v>
      </c>
    </row>
    <row r="3130" spans="1:4">
      <c r="A3130" t="s">
        <v>848</v>
      </c>
      <c r="B3130" t="s">
        <v>5853</v>
      </c>
      <c r="C3130" t="s">
        <v>5854</v>
      </c>
      <c r="D3130" t="s">
        <v>7</v>
      </c>
    </row>
    <row r="3131" spans="1:4">
      <c r="A3131" t="s">
        <v>848</v>
      </c>
      <c r="B3131" t="s">
        <v>5855</v>
      </c>
      <c r="C3131" t="s">
        <v>5856</v>
      </c>
      <c r="D3131" t="s">
        <v>7</v>
      </c>
    </row>
    <row r="3132" spans="1:4">
      <c r="A3132" t="s">
        <v>848</v>
      </c>
      <c r="B3132" t="s">
        <v>5857</v>
      </c>
      <c r="C3132" t="s">
        <v>5858</v>
      </c>
      <c r="D3132" t="s">
        <v>29</v>
      </c>
    </row>
    <row r="3133" spans="1:4">
      <c r="A3133" t="s">
        <v>848</v>
      </c>
      <c r="B3133" t="s">
        <v>5859</v>
      </c>
      <c r="C3133" t="s">
        <v>5860</v>
      </c>
      <c r="D3133" t="s">
        <v>7</v>
      </c>
    </row>
    <row r="3134" spans="1:4">
      <c r="A3134" t="s">
        <v>848</v>
      </c>
      <c r="B3134" t="s">
        <v>5861</v>
      </c>
      <c r="C3134" t="s">
        <v>5862</v>
      </c>
      <c r="D3134" t="s">
        <v>7</v>
      </c>
    </row>
    <row r="3135" spans="1:4">
      <c r="A3135" t="s">
        <v>848</v>
      </c>
      <c r="B3135" t="s">
        <v>5863</v>
      </c>
      <c r="C3135" t="s">
        <v>5864</v>
      </c>
      <c r="D3135" t="s">
        <v>7</v>
      </c>
    </row>
    <row r="3136" spans="1:4">
      <c r="A3136" t="s">
        <v>777</v>
      </c>
      <c r="B3136" t="s">
        <v>5865</v>
      </c>
      <c r="C3136" t="s">
        <v>5866</v>
      </c>
      <c r="D3136" t="s">
        <v>7</v>
      </c>
    </row>
    <row r="3137" spans="1:4">
      <c r="A3137" t="s">
        <v>848</v>
      </c>
      <c r="B3137" t="s">
        <v>5867</v>
      </c>
      <c r="C3137" t="s">
        <v>5868</v>
      </c>
      <c r="D3137" t="s">
        <v>7</v>
      </c>
    </row>
    <row r="3138" spans="1:4">
      <c r="A3138" t="s">
        <v>358</v>
      </c>
      <c r="B3138" t="s">
        <v>5869</v>
      </c>
      <c r="C3138" t="s">
        <v>5870</v>
      </c>
      <c r="D3138" t="s">
        <v>7</v>
      </c>
    </row>
    <row r="3139" spans="1:4">
      <c r="A3139" t="s">
        <v>391</v>
      </c>
      <c r="B3139" t="s">
        <v>5871</v>
      </c>
      <c r="C3139" t="s">
        <v>5872</v>
      </c>
      <c r="D3139" t="s">
        <v>29</v>
      </c>
    </row>
    <row r="3140" spans="1:4">
      <c r="A3140" t="s">
        <v>391</v>
      </c>
      <c r="B3140" t="s">
        <v>5873</v>
      </c>
      <c r="C3140" t="s">
        <v>5874</v>
      </c>
      <c r="D3140" t="s">
        <v>29</v>
      </c>
    </row>
    <row r="3141" spans="1:4">
      <c r="A3141" t="s">
        <v>425</v>
      </c>
      <c r="B3141" t="s">
        <v>5875</v>
      </c>
      <c r="C3141" t="s">
        <v>5876</v>
      </c>
      <c r="D3141" t="s">
        <v>29</v>
      </c>
    </row>
    <row r="3142" spans="1:4">
      <c r="A3142" t="s">
        <v>588</v>
      </c>
      <c r="B3142" t="s">
        <v>5877</v>
      </c>
      <c r="C3142" t="s">
        <v>5877</v>
      </c>
      <c r="D3142" t="s">
        <v>29</v>
      </c>
    </row>
    <row r="3143" spans="1:4">
      <c r="A3143" t="s">
        <v>565</v>
      </c>
      <c r="B3143" t="s">
        <v>5878</v>
      </c>
      <c r="C3143" t="s">
        <v>5879</v>
      </c>
      <c r="D3143" t="s">
        <v>7</v>
      </c>
    </row>
    <row r="3144" spans="1:4">
      <c r="A3144" t="s">
        <v>26</v>
      </c>
      <c r="B3144" t="s">
        <v>5880</v>
      </c>
      <c r="C3144" t="s">
        <v>5881</v>
      </c>
      <c r="D3144" t="s">
        <v>7</v>
      </c>
    </row>
    <row r="3145" spans="1:4">
      <c r="A3145" t="s">
        <v>565</v>
      </c>
      <c r="B3145" t="s">
        <v>5882</v>
      </c>
      <c r="C3145" t="s">
        <v>5883</v>
      </c>
      <c r="D3145" t="s">
        <v>29</v>
      </c>
    </row>
    <row r="3146" spans="1:4">
      <c r="A3146" t="s">
        <v>565</v>
      </c>
      <c r="B3146" t="s">
        <v>5884</v>
      </c>
      <c r="C3146" t="s">
        <v>5885</v>
      </c>
      <c r="D3146" t="s">
        <v>29</v>
      </c>
    </row>
    <row r="3147" spans="1:4">
      <c r="A3147" t="s">
        <v>848</v>
      </c>
      <c r="B3147" t="s">
        <v>5886</v>
      </c>
      <c r="C3147" t="s">
        <v>5887</v>
      </c>
      <c r="D3147" t="s">
        <v>7</v>
      </c>
    </row>
    <row r="3148" spans="1:4">
      <c r="A3148" t="s">
        <v>358</v>
      </c>
      <c r="B3148" t="s">
        <v>5888</v>
      </c>
      <c r="C3148" t="s">
        <v>5889</v>
      </c>
      <c r="D3148" t="s">
        <v>7</v>
      </c>
    </row>
    <row r="3149" spans="1:4">
      <c r="A3149" t="s">
        <v>453</v>
      </c>
      <c r="B3149" t="s">
        <v>5890</v>
      </c>
      <c r="C3149" t="s">
        <v>5891</v>
      </c>
      <c r="D3149" t="s">
        <v>7</v>
      </c>
    </row>
    <row r="3150" spans="1:4">
      <c r="A3150" t="s">
        <v>766</v>
      </c>
      <c r="B3150" t="s">
        <v>5892</v>
      </c>
      <c r="C3150" t="s">
        <v>5892</v>
      </c>
      <c r="D3150" t="s">
        <v>29</v>
      </c>
    </row>
    <row r="3151" spans="1:4">
      <c r="A3151" t="s">
        <v>766</v>
      </c>
      <c r="B3151" t="s">
        <v>5893</v>
      </c>
      <c r="C3151" t="s">
        <v>5893</v>
      </c>
      <c r="D3151" t="s">
        <v>29</v>
      </c>
    </row>
    <row r="3152" spans="1:4">
      <c r="A3152" t="s">
        <v>766</v>
      </c>
      <c r="B3152" t="s">
        <v>5894</v>
      </c>
      <c r="C3152" t="s">
        <v>5894</v>
      </c>
      <c r="D3152" t="s">
        <v>29</v>
      </c>
    </row>
    <row r="3153" spans="1:4">
      <c r="A3153" t="s">
        <v>766</v>
      </c>
      <c r="B3153" t="s">
        <v>5895</v>
      </c>
      <c r="C3153" t="s">
        <v>5895</v>
      </c>
      <c r="D3153" t="s">
        <v>29</v>
      </c>
    </row>
    <row r="3154" spans="1:4">
      <c r="A3154" t="s">
        <v>766</v>
      </c>
      <c r="B3154" t="s">
        <v>5896</v>
      </c>
      <c r="C3154" t="s">
        <v>5896</v>
      </c>
      <c r="D3154" t="s">
        <v>29</v>
      </c>
    </row>
    <row r="3155" spans="1:4">
      <c r="A3155" t="s">
        <v>425</v>
      </c>
      <c r="B3155" t="s">
        <v>5897</v>
      </c>
      <c r="C3155" t="s">
        <v>5898</v>
      </c>
      <c r="D3155" t="s">
        <v>29</v>
      </c>
    </row>
    <row r="3156" spans="1:4">
      <c r="A3156" t="s">
        <v>358</v>
      </c>
      <c r="B3156" t="s">
        <v>5899</v>
      </c>
      <c r="C3156" t="s">
        <v>5900</v>
      </c>
      <c r="D3156" t="s">
        <v>7</v>
      </c>
    </row>
    <row r="3157" spans="1:4">
      <c r="A3157" t="s">
        <v>358</v>
      </c>
      <c r="B3157" t="s">
        <v>5901</v>
      </c>
      <c r="C3157" t="s">
        <v>5902</v>
      </c>
      <c r="D3157" t="s">
        <v>7</v>
      </c>
    </row>
    <row r="3158" spans="1:4">
      <c r="A3158" t="s">
        <v>425</v>
      </c>
      <c r="B3158" t="s">
        <v>5903</v>
      </c>
      <c r="C3158" t="s">
        <v>5904</v>
      </c>
      <c r="D3158" t="s">
        <v>7</v>
      </c>
    </row>
    <row r="3159" spans="1:4">
      <c r="A3159" t="s">
        <v>425</v>
      </c>
      <c r="B3159" t="s">
        <v>5905</v>
      </c>
      <c r="C3159" t="s">
        <v>5906</v>
      </c>
      <c r="D3159" t="s">
        <v>29</v>
      </c>
    </row>
    <row r="3160" spans="1:4">
      <c r="A3160" t="s">
        <v>565</v>
      </c>
      <c r="B3160" t="s">
        <v>5907</v>
      </c>
      <c r="C3160" t="s">
        <v>5908</v>
      </c>
      <c r="D3160" t="s">
        <v>29</v>
      </c>
    </row>
    <row r="3161" spans="1:4">
      <c r="A3161" t="s">
        <v>425</v>
      </c>
      <c r="B3161" t="s">
        <v>5909</v>
      </c>
      <c r="C3161" t="s">
        <v>5910</v>
      </c>
      <c r="D3161" t="s">
        <v>29</v>
      </c>
    </row>
    <row r="3162" spans="1:4">
      <c r="A3162" t="s">
        <v>358</v>
      </c>
      <c r="B3162" t="s">
        <v>5911</v>
      </c>
      <c r="C3162" t="s">
        <v>5912</v>
      </c>
      <c r="D3162" t="s">
        <v>7</v>
      </c>
    </row>
    <row r="3163" spans="1:4">
      <c r="A3163" t="s">
        <v>425</v>
      </c>
      <c r="B3163" t="s">
        <v>5913</v>
      </c>
      <c r="C3163" t="s">
        <v>5914</v>
      </c>
      <c r="D3163" t="s">
        <v>29</v>
      </c>
    </row>
    <row r="3164" spans="1:4">
      <c r="A3164" t="s">
        <v>26</v>
      </c>
      <c r="B3164" t="s">
        <v>5915</v>
      </c>
      <c r="C3164" t="s">
        <v>5916</v>
      </c>
      <c r="D3164" t="s">
        <v>29</v>
      </c>
    </row>
    <row r="3165" spans="1:4">
      <c r="A3165" t="s">
        <v>766</v>
      </c>
      <c r="B3165" t="s">
        <v>5917</v>
      </c>
      <c r="C3165" t="s">
        <v>5918</v>
      </c>
      <c r="D3165" t="s">
        <v>29</v>
      </c>
    </row>
    <row r="3166" spans="1:4">
      <c r="A3166" t="s">
        <v>453</v>
      </c>
      <c r="B3166" t="s">
        <v>5919</v>
      </c>
      <c r="C3166" t="s">
        <v>5920</v>
      </c>
      <c r="D3166" t="s">
        <v>7</v>
      </c>
    </row>
    <row r="3167" spans="1:4">
      <c r="A3167" t="s">
        <v>1026</v>
      </c>
      <c r="B3167" t="s">
        <v>5921</v>
      </c>
      <c r="C3167" t="s">
        <v>5922</v>
      </c>
      <c r="D3167" t="s">
        <v>29</v>
      </c>
    </row>
    <row r="3168" spans="1:4">
      <c r="A3168" t="s">
        <v>425</v>
      </c>
      <c r="B3168" t="s">
        <v>5923</v>
      </c>
      <c r="C3168" t="s">
        <v>5924</v>
      </c>
      <c r="D3168" t="s">
        <v>29</v>
      </c>
    </row>
    <row r="3169" spans="1:4">
      <c r="A3169" t="s">
        <v>425</v>
      </c>
      <c r="B3169" t="s">
        <v>5925</v>
      </c>
      <c r="C3169" t="s">
        <v>5926</v>
      </c>
      <c r="D3169" t="s">
        <v>29</v>
      </c>
    </row>
    <row r="3170" spans="1:4">
      <c r="A3170" t="s">
        <v>425</v>
      </c>
      <c r="B3170" t="s">
        <v>5927</v>
      </c>
      <c r="C3170" t="s">
        <v>5928</v>
      </c>
      <c r="D3170" t="s">
        <v>29</v>
      </c>
    </row>
    <row r="3171" spans="1:4">
      <c r="A3171" t="s">
        <v>425</v>
      </c>
      <c r="B3171" t="s">
        <v>5929</v>
      </c>
      <c r="C3171" t="s">
        <v>5930</v>
      </c>
      <c r="D3171" t="s">
        <v>29</v>
      </c>
    </row>
    <row r="3172" spans="1:4">
      <c r="A3172" t="s">
        <v>425</v>
      </c>
      <c r="B3172" t="s">
        <v>5931</v>
      </c>
      <c r="C3172" t="s">
        <v>5932</v>
      </c>
      <c r="D3172" t="s">
        <v>29</v>
      </c>
    </row>
    <row r="3173" spans="1:4">
      <c r="A3173" t="s">
        <v>425</v>
      </c>
      <c r="B3173" t="s">
        <v>5933</v>
      </c>
      <c r="C3173" t="s">
        <v>5934</v>
      </c>
      <c r="D3173" t="s">
        <v>29</v>
      </c>
    </row>
    <row r="3174" spans="1:4">
      <c r="A3174" t="s">
        <v>425</v>
      </c>
      <c r="B3174" t="s">
        <v>5935</v>
      </c>
      <c r="C3174" t="s">
        <v>5936</v>
      </c>
      <c r="D3174" t="s">
        <v>29</v>
      </c>
    </row>
    <row r="3175" spans="1:4">
      <c r="A3175" t="s">
        <v>425</v>
      </c>
      <c r="B3175" t="s">
        <v>5937</v>
      </c>
      <c r="C3175" t="s">
        <v>5938</v>
      </c>
      <c r="D3175" t="s">
        <v>7</v>
      </c>
    </row>
    <row r="3176" spans="1:4">
      <c r="A3176" t="s">
        <v>425</v>
      </c>
      <c r="B3176" t="s">
        <v>5939</v>
      </c>
      <c r="C3176" t="s">
        <v>5940</v>
      </c>
      <c r="D3176" t="s">
        <v>29</v>
      </c>
    </row>
    <row r="3177" spans="1:4">
      <c r="A3177" t="s">
        <v>425</v>
      </c>
      <c r="B3177" t="s">
        <v>5941</v>
      </c>
      <c r="C3177" t="s">
        <v>5942</v>
      </c>
      <c r="D3177" t="s">
        <v>7</v>
      </c>
    </row>
    <row r="3178" spans="1:4">
      <c r="A3178" t="s">
        <v>425</v>
      </c>
      <c r="B3178" t="s">
        <v>5943</v>
      </c>
      <c r="C3178" t="s">
        <v>5944</v>
      </c>
      <c r="D3178" t="s">
        <v>29</v>
      </c>
    </row>
    <row r="3179" spans="1:4">
      <c r="A3179" t="s">
        <v>425</v>
      </c>
      <c r="B3179" t="s">
        <v>5945</v>
      </c>
      <c r="C3179" t="s">
        <v>5946</v>
      </c>
      <c r="D3179" t="s">
        <v>29</v>
      </c>
    </row>
    <row r="3180" spans="1:4">
      <c r="A3180" t="s">
        <v>425</v>
      </c>
      <c r="B3180" t="s">
        <v>5947</v>
      </c>
      <c r="C3180" t="s">
        <v>5948</v>
      </c>
      <c r="D3180" t="s">
        <v>7</v>
      </c>
    </row>
    <row r="3181" spans="1:4">
      <c r="A3181" t="s">
        <v>425</v>
      </c>
      <c r="B3181" t="s">
        <v>5949</v>
      </c>
      <c r="C3181" t="s">
        <v>5950</v>
      </c>
      <c r="D3181" t="s">
        <v>7</v>
      </c>
    </row>
    <row r="3182" spans="1:4">
      <c r="A3182" t="s">
        <v>425</v>
      </c>
      <c r="B3182" t="s">
        <v>5951</v>
      </c>
      <c r="C3182" t="s">
        <v>5952</v>
      </c>
      <c r="D3182" t="s">
        <v>7</v>
      </c>
    </row>
    <row r="3183" spans="1:4">
      <c r="A3183" t="s">
        <v>425</v>
      </c>
      <c r="B3183" t="s">
        <v>5953</v>
      </c>
      <c r="C3183" t="s">
        <v>5954</v>
      </c>
      <c r="D3183" t="s">
        <v>29</v>
      </c>
    </row>
    <row r="3184" spans="1:4">
      <c r="A3184" t="s">
        <v>425</v>
      </c>
      <c r="B3184" t="s">
        <v>5955</v>
      </c>
      <c r="C3184" t="s">
        <v>5956</v>
      </c>
      <c r="D3184" t="s">
        <v>7</v>
      </c>
    </row>
    <row r="3185" spans="1:4">
      <c r="A3185" t="s">
        <v>425</v>
      </c>
      <c r="B3185" t="s">
        <v>5957</v>
      </c>
      <c r="C3185" t="s">
        <v>5958</v>
      </c>
      <c r="D3185" t="s">
        <v>29</v>
      </c>
    </row>
    <row r="3186" spans="1:4">
      <c r="A3186" t="s">
        <v>425</v>
      </c>
      <c r="B3186" t="s">
        <v>5959</v>
      </c>
      <c r="C3186" t="s">
        <v>5960</v>
      </c>
      <c r="D3186" t="s">
        <v>7</v>
      </c>
    </row>
    <row r="3187" spans="1:4">
      <c r="A3187" t="s">
        <v>425</v>
      </c>
      <c r="B3187" t="s">
        <v>5961</v>
      </c>
      <c r="C3187" t="s">
        <v>5962</v>
      </c>
      <c r="D3187" t="s">
        <v>7</v>
      </c>
    </row>
    <row r="3188" spans="1:4">
      <c r="A3188" t="s">
        <v>425</v>
      </c>
      <c r="B3188" t="s">
        <v>5963</v>
      </c>
      <c r="C3188" t="s">
        <v>5964</v>
      </c>
      <c r="D3188" t="s">
        <v>7</v>
      </c>
    </row>
    <row r="3189" spans="1:4">
      <c r="A3189" t="s">
        <v>391</v>
      </c>
      <c r="B3189" t="s">
        <v>5965</v>
      </c>
      <c r="C3189" t="s">
        <v>5966</v>
      </c>
      <c r="D3189" t="s">
        <v>7</v>
      </c>
    </row>
    <row r="3190" spans="1:4">
      <c r="A3190" t="s">
        <v>425</v>
      </c>
      <c r="B3190" t="s">
        <v>5967</v>
      </c>
      <c r="C3190" t="s">
        <v>5968</v>
      </c>
      <c r="D3190" t="s">
        <v>7</v>
      </c>
    </row>
    <row r="3191" spans="1:4">
      <c r="A3191" t="s">
        <v>425</v>
      </c>
      <c r="B3191" t="s">
        <v>5969</v>
      </c>
      <c r="C3191" t="s">
        <v>5970</v>
      </c>
      <c r="D3191" t="s">
        <v>29</v>
      </c>
    </row>
    <row r="3192" spans="1:4">
      <c r="A3192" t="s">
        <v>425</v>
      </c>
      <c r="B3192" t="s">
        <v>5971</v>
      </c>
      <c r="C3192" t="s">
        <v>5972</v>
      </c>
      <c r="D3192" t="s">
        <v>29</v>
      </c>
    </row>
    <row r="3193" spans="1:4">
      <c r="A3193" t="s">
        <v>425</v>
      </c>
      <c r="B3193" t="s">
        <v>5973</v>
      </c>
      <c r="C3193" t="s">
        <v>5974</v>
      </c>
      <c r="D3193" t="s">
        <v>29</v>
      </c>
    </row>
    <row r="3194" spans="1:4">
      <c r="A3194" t="s">
        <v>425</v>
      </c>
      <c r="B3194" t="s">
        <v>5975</v>
      </c>
      <c r="C3194" t="s">
        <v>5976</v>
      </c>
      <c r="D3194" t="s">
        <v>29</v>
      </c>
    </row>
    <row r="3195" spans="1:4">
      <c r="A3195" t="s">
        <v>777</v>
      </c>
      <c r="B3195" t="s">
        <v>5977</v>
      </c>
      <c r="C3195" t="s">
        <v>5978</v>
      </c>
      <c r="D3195" t="s">
        <v>29</v>
      </c>
    </row>
    <row r="3196" spans="1:4">
      <c r="A3196" t="s">
        <v>425</v>
      </c>
      <c r="B3196" t="s">
        <v>5979</v>
      </c>
      <c r="C3196" t="s">
        <v>5980</v>
      </c>
      <c r="D3196" t="s">
        <v>7</v>
      </c>
    </row>
    <row r="3197" spans="1:4">
      <c r="A3197" t="s">
        <v>425</v>
      </c>
      <c r="B3197" t="s">
        <v>5981</v>
      </c>
      <c r="C3197" t="s">
        <v>5982</v>
      </c>
      <c r="D3197" t="s">
        <v>29</v>
      </c>
    </row>
    <row r="3198" spans="1:4">
      <c r="A3198" t="s">
        <v>358</v>
      </c>
      <c r="B3198" t="s">
        <v>5983</v>
      </c>
      <c r="C3198" t="s">
        <v>5984</v>
      </c>
      <c r="D3198" t="s">
        <v>29</v>
      </c>
    </row>
    <row r="3199" spans="1:4">
      <c r="A3199" t="s">
        <v>425</v>
      </c>
      <c r="B3199" t="s">
        <v>5985</v>
      </c>
      <c r="C3199" t="s">
        <v>5986</v>
      </c>
      <c r="D3199" t="s">
        <v>7</v>
      </c>
    </row>
    <row r="3200" spans="1:4">
      <c r="A3200" t="s">
        <v>425</v>
      </c>
      <c r="B3200" t="s">
        <v>5987</v>
      </c>
      <c r="C3200" t="s">
        <v>5988</v>
      </c>
      <c r="D3200" t="s">
        <v>7</v>
      </c>
    </row>
    <row r="3201" spans="1:4">
      <c r="A3201" t="s">
        <v>425</v>
      </c>
      <c r="B3201" t="s">
        <v>5989</v>
      </c>
      <c r="C3201" t="s">
        <v>5990</v>
      </c>
      <c r="D3201" t="s">
        <v>7</v>
      </c>
    </row>
    <row r="3202" spans="1:4">
      <c r="A3202" t="s">
        <v>30</v>
      </c>
      <c r="B3202" t="s">
        <v>5991</v>
      </c>
      <c r="C3202" t="s">
        <v>5992</v>
      </c>
      <c r="D3202" t="s">
        <v>29</v>
      </c>
    </row>
    <row r="3203" spans="1:4">
      <c r="A3203" t="s">
        <v>425</v>
      </c>
      <c r="B3203" t="s">
        <v>5993</v>
      </c>
      <c r="C3203" t="s">
        <v>5994</v>
      </c>
      <c r="D3203" t="s">
        <v>29</v>
      </c>
    </row>
    <row r="3204" spans="1:4">
      <c r="A3204" t="s">
        <v>425</v>
      </c>
      <c r="B3204" t="s">
        <v>5995</v>
      </c>
      <c r="C3204" t="s">
        <v>5996</v>
      </c>
      <c r="D3204" t="s">
        <v>29</v>
      </c>
    </row>
    <row r="3205" spans="1:4">
      <c r="A3205" t="s">
        <v>425</v>
      </c>
      <c r="B3205" t="s">
        <v>5997</v>
      </c>
      <c r="C3205" t="s">
        <v>5998</v>
      </c>
      <c r="D3205" t="s">
        <v>29</v>
      </c>
    </row>
    <row r="3206" spans="1:4">
      <c r="A3206" t="s">
        <v>425</v>
      </c>
      <c r="B3206" t="s">
        <v>5999</v>
      </c>
      <c r="C3206" t="s">
        <v>6000</v>
      </c>
      <c r="D3206" t="s">
        <v>29</v>
      </c>
    </row>
    <row r="3207" spans="1:4">
      <c r="A3207" t="s">
        <v>425</v>
      </c>
      <c r="B3207" t="s">
        <v>6001</v>
      </c>
      <c r="C3207" t="s">
        <v>6002</v>
      </c>
      <c r="D3207" t="s">
        <v>7</v>
      </c>
    </row>
    <row r="3208" spans="1:4">
      <c r="A3208" t="s">
        <v>425</v>
      </c>
      <c r="B3208" t="s">
        <v>6003</v>
      </c>
      <c r="C3208" t="s">
        <v>6004</v>
      </c>
      <c r="D3208" t="s">
        <v>29</v>
      </c>
    </row>
    <row r="3209" spans="1:4">
      <c r="A3209" t="s">
        <v>425</v>
      </c>
      <c r="B3209" t="s">
        <v>6005</v>
      </c>
      <c r="C3209" t="s">
        <v>6006</v>
      </c>
      <c r="D3209" t="s">
        <v>29</v>
      </c>
    </row>
    <row r="3210" spans="1:4">
      <c r="A3210" t="s">
        <v>425</v>
      </c>
      <c r="B3210" t="s">
        <v>6007</v>
      </c>
      <c r="C3210" t="s">
        <v>6008</v>
      </c>
      <c r="D3210" t="s">
        <v>29</v>
      </c>
    </row>
    <row r="3211" spans="1:4">
      <c r="A3211" t="s">
        <v>588</v>
      </c>
      <c r="B3211" t="s">
        <v>6009</v>
      </c>
      <c r="C3211" t="s">
        <v>6010</v>
      </c>
      <c r="D3211" t="s">
        <v>29</v>
      </c>
    </row>
    <row r="3212" spans="1:4">
      <c r="A3212" t="s">
        <v>425</v>
      </c>
      <c r="B3212" t="s">
        <v>6011</v>
      </c>
      <c r="C3212" t="s">
        <v>6012</v>
      </c>
      <c r="D3212" t="s">
        <v>29</v>
      </c>
    </row>
    <row r="3213" spans="1:4">
      <c r="A3213" t="s">
        <v>425</v>
      </c>
      <c r="B3213" t="s">
        <v>6013</v>
      </c>
      <c r="C3213" t="s">
        <v>6014</v>
      </c>
      <c r="D3213" t="s">
        <v>7</v>
      </c>
    </row>
    <row r="3214" spans="1:4">
      <c r="A3214" t="s">
        <v>425</v>
      </c>
      <c r="B3214" t="s">
        <v>6015</v>
      </c>
      <c r="C3214" t="s">
        <v>6016</v>
      </c>
      <c r="D3214" t="s">
        <v>29</v>
      </c>
    </row>
    <row r="3215" spans="1:4">
      <c r="A3215" t="s">
        <v>425</v>
      </c>
      <c r="B3215" t="s">
        <v>6017</v>
      </c>
      <c r="C3215" t="s">
        <v>6018</v>
      </c>
      <c r="D3215" t="s">
        <v>29</v>
      </c>
    </row>
    <row r="3216" spans="1:4">
      <c r="A3216" t="s">
        <v>848</v>
      </c>
      <c r="B3216" t="s">
        <v>6019</v>
      </c>
      <c r="C3216" t="s">
        <v>6020</v>
      </c>
      <c r="D3216" t="s">
        <v>7</v>
      </c>
    </row>
    <row r="3217" spans="1:4">
      <c r="A3217" t="s">
        <v>358</v>
      </c>
      <c r="B3217" t="s">
        <v>6021</v>
      </c>
      <c r="C3217" t="s">
        <v>6022</v>
      </c>
      <c r="D3217" t="s">
        <v>29</v>
      </c>
    </row>
    <row r="3218" spans="1:4">
      <c r="A3218" t="s">
        <v>391</v>
      </c>
      <c r="B3218" t="s">
        <v>6023</v>
      </c>
      <c r="C3218" t="s">
        <v>6024</v>
      </c>
      <c r="D3218" t="s">
        <v>7</v>
      </c>
    </row>
    <row r="3219" spans="1:4">
      <c r="A3219" t="s">
        <v>848</v>
      </c>
      <c r="B3219" t="s">
        <v>6025</v>
      </c>
      <c r="C3219" t="s">
        <v>6026</v>
      </c>
      <c r="D3219" t="s">
        <v>7</v>
      </c>
    </row>
    <row r="3220" spans="1:4">
      <c r="A3220" t="s">
        <v>848</v>
      </c>
      <c r="B3220" t="s">
        <v>6027</v>
      </c>
      <c r="C3220" t="s">
        <v>6028</v>
      </c>
      <c r="D3220" t="s">
        <v>7</v>
      </c>
    </row>
    <row r="3221" spans="1:4">
      <c r="A3221" t="s">
        <v>391</v>
      </c>
      <c r="B3221" t="s">
        <v>6029</v>
      </c>
      <c r="C3221" t="s">
        <v>6030</v>
      </c>
      <c r="D3221" t="s">
        <v>7</v>
      </c>
    </row>
    <row r="3222" spans="1:4">
      <c r="A3222" t="s">
        <v>848</v>
      </c>
      <c r="B3222" t="s">
        <v>6031</v>
      </c>
      <c r="C3222" t="s">
        <v>6032</v>
      </c>
      <c r="D3222" t="s">
        <v>29</v>
      </c>
    </row>
    <row r="3223" spans="1:4">
      <c r="A3223" t="s">
        <v>848</v>
      </c>
      <c r="B3223" t="s">
        <v>6033</v>
      </c>
      <c r="C3223" t="s">
        <v>6034</v>
      </c>
      <c r="D3223" t="s">
        <v>29</v>
      </c>
    </row>
    <row r="3224" spans="1:4">
      <c r="A3224" t="s">
        <v>391</v>
      </c>
      <c r="B3224" t="s">
        <v>6035</v>
      </c>
      <c r="C3224" t="s">
        <v>6036</v>
      </c>
      <c r="D3224" t="s">
        <v>29</v>
      </c>
    </row>
    <row r="3225" spans="1:4">
      <c r="A3225" t="s">
        <v>991</v>
      </c>
      <c r="B3225" t="s">
        <v>6037</v>
      </c>
      <c r="C3225" t="s">
        <v>6038</v>
      </c>
      <c r="D3225" t="s">
        <v>29</v>
      </c>
    </row>
    <row r="3226" spans="1:4">
      <c r="A3226" t="s">
        <v>848</v>
      </c>
      <c r="B3226" t="s">
        <v>6039</v>
      </c>
      <c r="C3226" t="s">
        <v>6040</v>
      </c>
      <c r="D3226" t="s">
        <v>7</v>
      </c>
    </row>
    <row r="3227" spans="1:4">
      <c r="A3227" t="s">
        <v>848</v>
      </c>
      <c r="B3227" t="s">
        <v>6041</v>
      </c>
      <c r="C3227" t="s">
        <v>6042</v>
      </c>
      <c r="D3227" t="s">
        <v>7</v>
      </c>
    </row>
    <row r="3228" spans="1:4">
      <c r="A3228" t="s">
        <v>860</v>
      </c>
      <c r="B3228" t="s">
        <v>6043</v>
      </c>
      <c r="C3228" t="s">
        <v>6044</v>
      </c>
      <c r="D3228" t="s">
        <v>7</v>
      </c>
    </row>
    <row r="3229" spans="1:4">
      <c r="A3229" t="s">
        <v>425</v>
      </c>
      <c r="B3229" t="s">
        <v>6045</v>
      </c>
      <c r="C3229" t="s">
        <v>6046</v>
      </c>
      <c r="D3229" t="s">
        <v>29</v>
      </c>
    </row>
    <row r="3230" spans="1:4">
      <c r="A3230" t="s">
        <v>425</v>
      </c>
      <c r="B3230" t="s">
        <v>6047</v>
      </c>
      <c r="C3230" t="s">
        <v>6048</v>
      </c>
      <c r="D3230" t="s">
        <v>29</v>
      </c>
    </row>
    <row r="3231" spans="1:4">
      <c r="A3231" t="s">
        <v>588</v>
      </c>
      <c r="B3231" t="s">
        <v>6049</v>
      </c>
      <c r="C3231" t="s">
        <v>6050</v>
      </c>
      <c r="D3231" t="s">
        <v>29</v>
      </c>
    </row>
    <row r="3232" spans="1:4">
      <c r="A3232" t="s">
        <v>848</v>
      </c>
      <c r="B3232" t="s">
        <v>6051</v>
      </c>
      <c r="C3232" t="s">
        <v>6052</v>
      </c>
      <c r="D3232" t="s">
        <v>7</v>
      </c>
    </row>
    <row r="3233" spans="1:4">
      <c r="A3233" t="s">
        <v>848</v>
      </c>
      <c r="B3233" t="s">
        <v>6053</v>
      </c>
      <c r="C3233" t="s">
        <v>6054</v>
      </c>
      <c r="D3233" t="s">
        <v>7</v>
      </c>
    </row>
    <row r="3234" spans="1:4">
      <c r="A3234" t="s">
        <v>229</v>
      </c>
      <c r="B3234" t="s">
        <v>6055</v>
      </c>
      <c r="C3234" t="s">
        <v>6056</v>
      </c>
      <c r="D3234" t="s">
        <v>7</v>
      </c>
    </row>
    <row r="3235" spans="1:4">
      <c r="A3235" t="s">
        <v>848</v>
      </c>
      <c r="B3235" t="s">
        <v>6057</v>
      </c>
      <c r="C3235" t="s">
        <v>6058</v>
      </c>
      <c r="D3235" t="s">
        <v>7</v>
      </c>
    </row>
    <row r="3236" spans="1:4">
      <c r="A3236" t="s">
        <v>425</v>
      </c>
      <c r="B3236" t="s">
        <v>6059</v>
      </c>
      <c r="C3236" t="s">
        <v>6060</v>
      </c>
      <c r="D3236" t="s">
        <v>29</v>
      </c>
    </row>
    <row r="3237" spans="1:4">
      <c r="A3237" t="s">
        <v>860</v>
      </c>
      <c r="B3237" t="s">
        <v>6061</v>
      </c>
      <c r="C3237" t="s">
        <v>6062</v>
      </c>
      <c r="D3237" t="s">
        <v>7</v>
      </c>
    </row>
    <row r="3238" spans="1:4">
      <c r="A3238" t="s">
        <v>848</v>
      </c>
      <c r="B3238" t="s">
        <v>6063</v>
      </c>
      <c r="C3238" t="s">
        <v>6064</v>
      </c>
      <c r="D3238" t="s">
        <v>7</v>
      </c>
    </row>
    <row r="3239" spans="1:4">
      <c r="A3239" t="s">
        <v>848</v>
      </c>
      <c r="B3239" t="s">
        <v>6065</v>
      </c>
      <c r="C3239" t="s">
        <v>6066</v>
      </c>
      <c r="D3239" t="s">
        <v>7</v>
      </c>
    </row>
    <row r="3240" spans="1:4">
      <c r="A3240" t="s">
        <v>848</v>
      </c>
      <c r="B3240" t="s">
        <v>6067</v>
      </c>
      <c r="C3240" t="s">
        <v>6068</v>
      </c>
      <c r="D3240" t="s">
        <v>7</v>
      </c>
    </row>
    <row r="3241" spans="1:4">
      <c r="A3241" t="s">
        <v>588</v>
      </c>
      <c r="B3241" t="s">
        <v>6069</v>
      </c>
      <c r="C3241" t="s">
        <v>6070</v>
      </c>
      <c r="D3241" t="s">
        <v>29</v>
      </c>
    </row>
    <row r="3242" spans="1:4">
      <c r="A3242" t="s">
        <v>588</v>
      </c>
      <c r="B3242" t="s">
        <v>6071</v>
      </c>
      <c r="C3242" t="s">
        <v>6072</v>
      </c>
      <c r="D3242" t="s">
        <v>7</v>
      </c>
    </row>
    <row r="3243" spans="1:4">
      <c r="A3243" t="s">
        <v>425</v>
      </c>
      <c r="B3243" t="s">
        <v>6073</v>
      </c>
      <c r="C3243" t="s">
        <v>6074</v>
      </c>
      <c r="D3243" t="s">
        <v>29</v>
      </c>
    </row>
    <row r="3244" spans="1:4">
      <c r="A3244" t="s">
        <v>391</v>
      </c>
      <c r="B3244" t="s">
        <v>6075</v>
      </c>
      <c r="C3244" t="s">
        <v>6076</v>
      </c>
      <c r="D3244" t="s">
        <v>29</v>
      </c>
    </row>
    <row r="3245" spans="1:4">
      <c r="A3245" t="s">
        <v>391</v>
      </c>
      <c r="B3245" t="s">
        <v>6077</v>
      </c>
      <c r="C3245" t="s">
        <v>6078</v>
      </c>
      <c r="D3245" t="s">
        <v>7</v>
      </c>
    </row>
    <row r="3246" spans="1:4">
      <c r="A3246" t="s">
        <v>848</v>
      </c>
      <c r="B3246" t="s">
        <v>6079</v>
      </c>
      <c r="C3246" t="s">
        <v>6080</v>
      </c>
      <c r="D3246" t="s">
        <v>7</v>
      </c>
    </row>
    <row r="3247" spans="1:4">
      <c r="A3247" t="s">
        <v>848</v>
      </c>
      <c r="B3247" t="s">
        <v>6081</v>
      </c>
      <c r="C3247" t="s">
        <v>6082</v>
      </c>
      <c r="D3247" t="s">
        <v>7</v>
      </c>
    </row>
    <row r="3248" spans="1:4">
      <c r="A3248" t="s">
        <v>848</v>
      </c>
      <c r="B3248" t="s">
        <v>6083</v>
      </c>
      <c r="C3248" t="s">
        <v>6084</v>
      </c>
      <c r="D3248" t="s">
        <v>7</v>
      </c>
    </row>
    <row r="3249" spans="1:4">
      <c r="A3249" t="s">
        <v>848</v>
      </c>
      <c r="B3249" t="s">
        <v>6085</v>
      </c>
      <c r="C3249" t="s">
        <v>6086</v>
      </c>
      <c r="D3249" t="s">
        <v>7</v>
      </c>
    </row>
    <row r="3250" spans="1:4">
      <c r="A3250" t="s">
        <v>848</v>
      </c>
      <c r="B3250" t="s">
        <v>6087</v>
      </c>
      <c r="C3250" t="s">
        <v>6088</v>
      </c>
      <c r="D3250" t="s">
        <v>29</v>
      </c>
    </row>
    <row r="3251" spans="1:4">
      <c r="A3251" t="s">
        <v>848</v>
      </c>
      <c r="B3251" t="s">
        <v>6089</v>
      </c>
      <c r="C3251" t="s">
        <v>6090</v>
      </c>
      <c r="D3251" t="s">
        <v>7</v>
      </c>
    </row>
    <row r="3252" spans="1:4">
      <c r="A3252" t="s">
        <v>848</v>
      </c>
      <c r="B3252" t="s">
        <v>6091</v>
      </c>
      <c r="C3252" t="s">
        <v>6092</v>
      </c>
      <c r="D3252" t="s">
        <v>7</v>
      </c>
    </row>
    <row r="3253" spans="1:4">
      <c r="A3253" t="s">
        <v>425</v>
      </c>
      <c r="B3253" t="s">
        <v>6093</v>
      </c>
      <c r="C3253" t="s">
        <v>6094</v>
      </c>
      <c r="D3253" t="s">
        <v>7</v>
      </c>
    </row>
    <row r="3254" spans="1:4">
      <c r="A3254" t="s">
        <v>848</v>
      </c>
      <c r="B3254" t="s">
        <v>6095</v>
      </c>
      <c r="C3254" t="s">
        <v>6096</v>
      </c>
      <c r="D3254" t="s">
        <v>7</v>
      </c>
    </row>
    <row r="3255" spans="1:4">
      <c r="A3255" t="s">
        <v>588</v>
      </c>
      <c r="B3255" t="s">
        <v>6097</v>
      </c>
      <c r="C3255" t="s">
        <v>6098</v>
      </c>
      <c r="D3255" t="s">
        <v>29</v>
      </c>
    </row>
    <row r="3256" spans="1:4">
      <c r="A3256" t="s">
        <v>848</v>
      </c>
      <c r="B3256" t="s">
        <v>6099</v>
      </c>
      <c r="C3256" t="s">
        <v>6100</v>
      </c>
      <c r="D3256" t="s">
        <v>7</v>
      </c>
    </row>
    <row r="3257" spans="1:4">
      <c r="A3257" t="s">
        <v>848</v>
      </c>
      <c r="B3257" t="s">
        <v>6101</v>
      </c>
      <c r="C3257" t="s">
        <v>6102</v>
      </c>
      <c r="D3257" t="s">
        <v>7</v>
      </c>
    </row>
    <row r="3258" spans="1:4">
      <c r="A3258" t="s">
        <v>848</v>
      </c>
      <c r="B3258" t="s">
        <v>6103</v>
      </c>
      <c r="C3258" t="s">
        <v>6104</v>
      </c>
      <c r="D3258" t="s">
        <v>7</v>
      </c>
    </row>
    <row r="3259" spans="1:4">
      <c r="A3259" t="s">
        <v>425</v>
      </c>
      <c r="B3259" t="s">
        <v>6105</v>
      </c>
      <c r="C3259" t="s">
        <v>6106</v>
      </c>
      <c r="D3259" t="s">
        <v>29</v>
      </c>
    </row>
    <row r="3260" spans="1:4">
      <c r="A3260" t="s">
        <v>848</v>
      </c>
      <c r="B3260" t="s">
        <v>6107</v>
      </c>
      <c r="C3260" t="s">
        <v>6108</v>
      </c>
      <c r="D3260" t="s">
        <v>7</v>
      </c>
    </row>
    <row r="3261" spans="1:4">
      <c r="A3261" t="s">
        <v>848</v>
      </c>
      <c r="B3261" t="s">
        <v>6109</v>
      </c>
      <c r="C3261" t="s">
        <v>6110</v>
      </c>
      <c r="D3261" t="s">
        <v>7</v>
      </c>
    </row>
    <row r="3262" spans="1:4">
      <c r="A3262" t="s">
        <v>425</v>
      </c>
      <c r="B3262" t="s">
        <v>6111</v>
      </c>
      <c r="C3262" t="s">
        <v>6112</v>
      </c>
      <c r="D3262" t="s">
        <v>29</v>
      </c>
    </row>
    <row r="3263" spans="1:4">
      <c r="A3263" t="s">
        <v>848</v>
      </c>
      <c r="B3263" t="s">
        <v>6113</v>
      </c>
      <c r="C3263" t="s">
        <v>6114</v>
      </c>
      <c r="D3263" t="s">
        <v>7</v>
      </c>
    </row>
    <row r="3264" spans="1:4">
      <c r="A3264" t="s">
        <v>848</v>
      </c>
      <c r="B3264" t="s">
        <v>6115</v>
      </c>
      <c r="C3264" t="s">
        <v>6116</v>
      </c>
      <c r="D3264" t="s">
        <v>7</v>
      </c>
    </row>
    <row r="3265" spans="1:4">
      <c r="A3265" t="s">
        <v>848</v>
      </c>
      <c r="B3265" t="s">
        <v>6117</v>
      </c>
      <c r="C3265" t="s">
        <v>6118</v>
      </c>
      <c r="D3265" t="s">
        <v>7</v>
      </c>
    </row>
    <row r="3266" spans="1:4">
      <c r="A3266" t="s">
        <v>848</v>
      </c>
      <c r="B3266" t="s">
        <v>6119</v>
      </c>
      <c r="C3266" t="s">
        <v>6120</v>
      </c>
      <c r="D3266" t="s">
        <v>7</v>
      </c>
    </row>
    <row r="3267" spans="1:4">
      <c r="A3267" t="s">
        <v>848</v>
      </c>
      <c r="B3267" t="s">
        <v>6121</v>
      </c>
      <c r="C3267" t="s">
        <v>6122</v>
      </c>
      <c r="D3267" t="s">
        <v>7</v>
      </c>
    </row>
    <row r="3268" spans="1:4">
      <c r="A3268" t="s">
        <v>848</v>
      </c>
      <c r="B3268" t="s">
        <v>6123</v>
      </c>
      <c r="C3268" t="s">
        <v>6124</v>
      </c>
      <c r="D3268" t="s">
        <v>7</v>
      </c>
    </row>
    <row r="3269" spans="1:4">
      <c r="A3269" t="s">
        <v>425</v>
      </c>
      <c r="B3269" t="s">
        <v>6125</v>
      </c>
      <c r="C3269" t="s">
        <v>6126</v>
      </c>
      <c r="D3269" t="s">
        <v>29</v>
      </c>
    </row>
    <row r="3270" spans="1:4">
      <c r="A3270" t="s">
        <v>425</v>
      </c>
      <c r="B3270" t="s">
        <v>6127</v>
      </c>
      <c r="C3270" t="s">
        <v>6128</v>
      </c>
      <c r="D3270" t="s">
        <v>29</v>
      </c>
    </row>
    <row r="3271" spans="1:4">
      <c r="A3271" t="s">
        <v>848</v>
      </c>
      <c r="B3271" t="s">
        <v>6129</v>
      </c>
      <c r="C3271" t="s">
        <v>6130</v>
      </c>
      <c r="D3271" t="s">
        <v>7</v>
      </c>
    </row>
    <row r="3272" spans="1:4">
      <c r="A3272" t="s">
        <v>425</v>
      </c>
      <c r="B3272" t="s">
        <v>6131</v>
      </c>
      <c r="C3272" t="s">
        <v>6132</v>
      </c>
      <c r="D3272" t="s">
        <v>29</v>
      </c>
    </row>
    <row r="3273" spans="1:4">
      <c r="A3273" t="s">
        <v>848</v>
      </c>
      <c r="B3273" t="s">
        <v>6133</v>
      </c>
      <c r="C3273" t="s">
        <v>6134</v>
      </c>
      <c r="D3273" t="s">
        <v>7</v>
      </c>
    </row>
    <row r="3274" spans="1:4">
      <c r="A3274" t="s">
        <v>425</v>
      </c>
      <c r="B3274" t="s">
        <v>6135</v>
      </c>
      <c r="C3274" t="s">
        <v>6136</v>
      </c>
      <c r="D3274" t="s">
        <v>29</v>
      </c>
    </row>
    <row r="3275" spans="1:4">
      <c r="A3275" t="s">
        <v>848</v>
      </c>
      <c r="B3275" t="s">
        <v>6137</v>
      </c>
      <c r="C3275" t="s">
        <v>6138</v>
      </c>
      <c r="D3275" t="s">
        <v>7</v>
      </c>
    </row>
    <row r="3276" spans="1:4">
      <c r="A3276" t="s">
        <v>848</v>
      </c>
      <c r="B3276" t="s">
        <v>6139</v>
      </c>
      <c r="C3276" t="s">
        <v>6140</v>
      </c>
      <c r="D3276" t="s">
        <v>7</v>
      </c>
    </row>
    <row r="3277" spans="1:4">
      <c r="A3277" t="s">
        <v>425</v>
      </c>
      <c r="B3277" t="s">
        <v>6141</v>
      </c>
      <c r="C3277" t="s">
        <v>6142</v>
      </c>
      <c r="D3277" t="s">
        <v>29</v>
      </c>
    </row>
    <row r="3278" spans="1:4">
      <c r="A3278" t="s">
        <v>848</v>
      </c>
      <c r="B3278" t="s">
        <v>6143</v>
      </c>
      <c r="C3278" t="s">
        <v>6144</v>
      </c>
      <c r="D3278" t="s">
        <v>7</v>
      </c>
    </row>
    <row r="3279" spans="1:4">
      <c r="A3279" t="s">
        <v>425</v>
      </c>
      <c r="B3279" t="s">
        <v>6145</v>
      </c>
      <c r="C3279" t="s">
        <v>6146</v>
      </c>
      <c r="D3279" t="s">
        <v>29</v>
      </c>
    </row>
    <row r="3280" spans="1:4">
      <c r="A3280" t="s">
        <v>848</v>
      </c>
      <c r="B3280" t="s">
        <v>6147</v>
      </c>
      <c r="C3280" t="s">
        <v>6148</v>
      </c>
      <c r="D3280" t="s">
        <v>7</v>
      </c>
    </row>
    <row r="3281" spans="1:4">
      <c r="A3281" t="s">
        <v>358</v>
      </c>
      <c r="B3281" t="s">
        <v>6149</v>
      </c>
      <c r="C3281" t="s">
        <v>6150</v>
      </c>
      <c r="D3281" t="s">
        <v>29</v>
      </c>
    </row>
    <row r="3282" spans="1:4">
      <c r="A3282" t="s">
        <v>848</v>
      </c>
      <c r="B3282" t="s">
        <v>6151</v>
      </c>
      <c r="C3282" t="s">
        <v>6152</v>
      </c>
      <c r="D3282" t="s">
        <v>7</v>
      </c>
    </row>
    <row r="3283" spans="1:4">
      <c r="A3283" t="s">
        <v>848</v>
      </c>
      <c r="B3283" t="s">
        <v>6153</v>
      </c>
      <c r="C3283" t="s">
        <v>6154</v>
      </c>
      <c r="D3283" t="s">
        <v>7</v>
      </c>
    </row>
    <row r="3284" spans="1:4">
      <c r="A3284" t="s">
        <v>848</v>
      </c>
      <c r="B3284" t="s">
        <v>6155</v>
      </c>
      <c r="C3284" t="s">
        <v>6156</v>
      </c>
      <c r="D3284" t="s">
        <v>7</v>
      </c>
    </row>
    <row r="3285" spans="1:4">
      <c r="A3285" t="s">
        <v>848</v>
      </c>
      <c r="B3285" t="s">
        <v>6157</v>
      </c>
      <c r="C3285" t="s">
        <v>6158</v>
      </c>
      <c r="D3285" t="s">
        <v>7</v>
      </c>
    </row>
    <row r="3286" spans="1:4">
      <c r="A3286" t="s">
        <v>588</v>
      </c>
      <c r="B3286" t="s">
        <v>6159</v>
      </c>
      <c r="C3286" t="s">
        <v>6160</v>
      </c>
      <c r="D3286" t="s">
        <v>29</v>
      </c>
    </row>
    <row r="3287" spans="1:4">
      <c r="A3287" t="s">
        <v>425</v>
      </c>
      <c r="B3287" t="s">
        <v>6161</v>
      </c>
      <c r="C3287" t="s">
        <v>6162</v>
      </c>
      <c r="D3287" t="s">
        <v>7</v>
      </c>
    </row>
    <row r="3288" spans="1:4">
      <c r="A3288" t="s">
        <v>848</v>
      </c>
      <c r="B3288" t="s">
        <v>6163</v>
      </c>
      <c r="C3288" t="s">
        <v>6164</v>
      </c>
      <c r="D3288" t="s">
        <v>7</v>
      </c>
    </row>
    <row r="3289" spans="1:4">
      <c r="A3289" t="s">
        <v>848</v>
      </c>
      <c r="B3289" t="s">
        <v>6165</v>
      </c>
      <c r="C3289" t="s">
        <v>6166</v>
      </c>
      <c r="D3289" t="s">
        <v>7</v>
      </c>
    </row>
    <row r="3290" spans="1:4">
      <c r="A3290" t="s">
        <v>848</v>
      </c>
      <c r="B3290" t="s">
        <v>6167</v>
      </c>
      <c r="C3290" t="s">
        <v>6168</v>
      </c>
      <c r="D3290" t="s">
        <v>29</v>
      </c>
    </row>
    <row r="3291" spans="1:4">
      <c r="A3291" t="s">
        <v>588</v>
      </c>
      <c r="B3291" t="s">
        <v>6169</v>
      </c>
      <c r="C3291" t="s">
        <v>6170</v>
      </c>
      <c r="D3291" t="s">
        <v>7</v>
      </c>
    </row>
    <row r="3292" spans="1:4">
      <c r="A3292" t="s">
        <v>358</v>
      </c>
      <c r="B3292" t="s">
        <v>6171</v>
      </c>
      <c r="C3292" t="s">
        <v>6172</v>
      </c>
      <c r="D3292" t="s">
        <v>29</v>
      </c>
    </row>
    <row r="3293" spans="1:4">
      <c r="A3293" t="s">
        <v>848</v>
      </c>
      <c r="B3293" t="s">
        <v>6173</v>
      </c>
      <c r="C3293" t="s">
        <v>6174</v>
      </c>
      <c r="D3293" t="s">
        <v>29</v>
      </c>
    </row>
    <row r="3294" spans="1:4">
      <c r="A3294" t="s">
        <v>848</v>
      </c>
      <c r="B3294" t="s">
        <v>6175</v>
      </c>
      <c r="C3294" t="s">
        <v>6176</v>
      </c>
      <c r="D3294" t="s">
        <v>7</v>
      </c>
    </row>
    <row r="3295" spans="1:4">
      <c r="A3295" t="s">
        <v>848</v>
      </c>
      <c r="B3295" t="s">
        <v>6177</v>
      </c>
      <c r="C3295" t="s">
        <v>6178</v>
      </c>
      <c r="D3295" t="s">
        <v>7</v>
      </c>
    </row>
    <row r="3296" spans="1:4">
      <c r="A3296" t="s">
        <v>848</v>
      </c>
      <c r="B3296" t="s">
        <v>6179</v>
      </c>
      <c r="C3296" t="s">
        <v>6180</v>
      </c>
      <c r="D3296" t="s">
        <v>7</v>
      </c>
    </row>
    <row r="3297" spans="1:4">
      <c r="A3297" t="s">
        <v>848</v>
      </c>
      <c r="B3297" t="s">
        <v>6181</v>
      </c>
      <c r="C3297" t="s">
        <v>6182</v>
      </c>
      <c r="D3297" t="s">
        <v>29</v>
      </c>
    </row>
    <row r="3298" spans="1:4">
      <c r="A3298" t="s">
        <v>848</v>
      </c>
      <c r="B3298" t="s">
        <v>6183</v>
      </c>
      <c r="C3298" t="s">
        <v>6184</v>
      </c>
      <c r="D3298" t="s">
        <v>7</v>
      </c>
    </row>
    <row r="3299" spans="1:4">
      <c r="A3299" t="s">
        <v>848</v>
      </c>
      <c r="B3299" t="s">
        <v>6185</v>
      </c>
      <c r="C3299" t="s">
        <v>6186</v>
      </c>
      <c r="D3299" t="s">
        <v>7</v>
      </c>
    </row>
    <row r="3300" spans="1:4">
      <c r="A3300" t="s">
        <v>848</v>
      </c>
      <c r="B3300" t="s">
        <v>6187</v>
      </c>
      <c r="C3300" t="s">
        <v>6188</v>
      </c>
      <c r="D3300" t="s">
        <v>7</v>
      </c>
    </row>
    <row r="3301" spans="1:4">
      <c r="A3301" t="s">
        <v>848</v>
      </c>
      <c r="B3301" t="s">
        <v>6189</v>
      </c>
      <c r="C3301" t="s">
        <v>6190</v>
      </c>
      <c r="D3301" t="s">
        <v>7</v>
      </c>
    </row>
    <row r="3302" spans="1:4">
      <c r="A3302" t="s">
        <v>391</v>
      </c>
      <c r="B3302" t="s">
        <v>6191</v>
      </c>
      <c r="C3302" t="s">
        <v>6192</v>
      </c>
      <c r="D3302" t="s">
        <v>29</v>
      </c>
    </row>
    <row r="3303" spans="1:4">
      <c r="A3303" t="s">
        <v>848</v>
      </c>
      <c r="B3303" t="s">
        <v>6193</v>
      </c>
      <c r="C3303" t="s">
        <v>6194</v>
      </c>
      <c r="D3303" t="s">
        <v>7</v>
      </c>
    </row>
    <row r="3304" spans="1:4">
      <c r="A3304" t="s">
        <v>391</v>
      </c>
      <c r="B3304" t="s">
        <v>6195</v>
      </c>
      <c r="C3304" t="s">
        <v>6196</v>
      </c>
      <c r="D3304" t="s">
        <v>29</v>
      </c>
    </row>
    <row r="3305" spans="1:4">
      <c r="A3305" t="s">
        <v>391</v>
      </c>
      <c r="B3305" t="s">
        <v>6197</v>
      </c>
      <c r="C3305" t="s">
        <v>6198</v>
      </c>
      <c r="D3305" t="s">
        <v>7</v>
      </c>
    </row>
    <row r="3306" spans="1:4">
      <c r="A3306" t="s">
        <v>848</v>
      </c>
      <c r="B3306" t="s">
        <v>6199</v>
      </c>
      <c r="C3306" t="s">
        <v>6200</v>
      </c>
      <c r="D3306" t="s">
        <v>7</v>
      </c>
    </row>
    <row r="3307" spans="1:4">
      <c r="A3307" t="s">
        <v>848</v>
      </c>
      <c r="B3307" t="s">
        <v>6201</v>
      </c>
      <c r="C3307" t="s">
        <v>6202</v>
      </c>
      <c r="D3307" t="s">
        <v>7</v>
      </c>
    </row>
    <row r="3308" spans="1:4">
      <c r="A3308" t="s">
        <v>425</v>
      </c>
      <c r="B3308" t="s">
        <v>6203</v>
      </c>
      <c r="C3308" t="s">
        <v>6204</v>
      </c>
      <c r="D3308" t="s">
        <v>29</v>
      </c>
    </row>
    <row r="3309" spans="1:4">
      <c r="A3309" t="s">
        <v>425</v>
      </c>
      <c r="B3309" t="s">
        <v>6205</v>
      </c>
      <c r="C3309" t="s">
        <v>6206</v>
      </c>
      <c r="D3309" t="s">
        <v>29</v>
      </c>
    </row>
    <row r="3310" spans="1:4">
      <c r="A3310" t="s">
        <v>848</v>
      </c>
      <c r="B3310" t="s">
        <v>6207</v>
      </c>
      <c r="C3310" t="s">
        <v>6208</v>
      </c>
      <c r="D3310" t="s">
        <v>7</v>
      </c>
    </row>
    <row r="3311" spans="1:4">
      <c r="A3311" t="s">
        <v>848</v>
      </c>
      <c r="B3311" t="s">
        <v>6209</v>
      </c>
      <c r="C3311" t="s">
        <v>6210</v>
      </c>
      <c r="D3311" t="s">
        <v>7</v>
      </c>
    </row>
    <row r="3312" spans="1:4">
      <c r="A3312" t="s">
        <v>391</v>
      </c>
      <c r="B3312" t="s">
        <v>6211</v>
      </c>
      <c r="C3312" t="s">
        <v>6212</v>
      </c>
      <c r="D3312" t="s">
        <v>7</v>
      </c>
    </row>
    <row r="3313" spans="1:4">
      <c r="A3313" t="s">
        <v>848</v>
      </c>
      <c r="B3313" t="s">
        <v>6213</v>
      </c>
      <c r="C3313" t="s">
        <v>6214</v>
      </c>
      <c r="D3313" t="s">
        <v>7</v>
      </c>
    </row>
    <row r="3314" spans="1:4">
      <c r="A3314" t="s">
        <v>848</v>
      </c>
      <c r="B3314" t="s">
        <v>6215</v>
      </c>
      <c r="C3314" t="s">
        <v>6216</v>
      </c>
      <c r="D3314" t="s">
        <v>7</v>
      </c>
    </row>
    <row r="3315" spans="1:4">
      <c r="A3315" t="s">
        <v>848</v>
      </c>
      <c r="B3315" t="s">
        <v>6217</v>
      </c>
      <c r="C3315" t="s">
        <v>6218</v>
      </c>
      <c r="D3315" t="s">
        <v>7</v>
      </c>
    </row>
    <row r="3316" spans="1:4">
      <c r="A3316" t="s">
        <v>848</v>
      </c>
      <c r="B3316" t="s">
        <v>6219</v>
      </c>
      <c r="C3316" t="s">
        <v>6220</v>
      </c>
      <c r="D3316" t="s">
        <v>7</v>
      </c>
    </row>
    <row r="3317" spans="1:4">
      <c r="A3317" t="s">
        <v>848</v>
      </c>
      <c r="B3317" t="s">
        <v>6221</v>
      </c>
      <c r="C3317" t="s">
        <v>6222</v>
      </c>
      <c r="D3317" t="s">
        <v>7</v>
      </c>
    </row>
    <row r="3318" spans="1:4">
      <c r="A3318" t="s">
        <v>848</v>
      </c>
      <c r="B3318" t="s">
        <v>6223</v>
      </c>
      <c r="C3318" t="s">
        <v>6224</v>
      </c>
      <c r="D3318" t="s">
        <v>7</v>
      </c>
    </row>
    <row r="3319" spans="1:4">
      <c r="A3319" t="s">
        <v>848</v>
      </c>
      <c r="B3319" t="s">
        <v>6225</v>
      </c>
      <c r="C3319" t="s">
        <v>6226</v>
      </c>
      <c r="D3319" t="s">
        <v>7</v>
      </c>
    </row>
    <row r="3320" spans="1:4">
      <c r="A3320" t="s">
        <v>848</v>
      </c>
      <c r="B3320" t="s">
        <v>6227</v>
      </c>
      <c r="C3320" t="s">
        <v>6228</v>
      </c>
      <c r="D3320" t="s">
        <v>7</v>
      </c>
    </row>
    <row r="3321" spans="1:4">
      <c r="A3321" t="s">
        <v>848</v>
      </c>
      <c r="B3321" t="s">
        <v>6229</v>
      </c>
      <c r="C3321" t="s">
        <v>6230</v>
      </c>
      <c r="D3321" t="s">
        <v>7</v>
      </c>
    </row>
    <row r="3322" spans="1:4">
      <c r="A3322" t="s">
        <v>848</v>
      </c>
      <c r="B3322" t="s">
        <v>6231</v>
      </c>
      <c r="C3322" t="s">
        <v>6232</v>
      </c>
      <c r="D3322" t="s">
        <v>7</v>
      </c>
    </row>
    <row r="3323" spans="1:4">
      <c r="A3323" t="s">
        <v>425</v>
      </c>
      <c r="B3323" t="s">
        <v>6233</v>
      </c>
      <c r="C3323" t="s">
        <v>6234</v>
      </c>
      <c r="D3323" t="s">
        <v>7</v>
      </c>
    </row>
    <row r="3324" spans="1:4">
      <c r="A3324" t="s">
        <v>848</v>
      </c>
      <c r="B3324" t="s">
        <v>6235</v>
      </c>
      <c r="C3324" t="s">
        <v>6236</v>
      </c>
      <c r="D3324" t="s">
        <v>7</v>
      </c>
    </row>
    <row r="3325" spans="1:4">
      <c r="A3325" t="s">
        <v>848</v>
      </c>
      <c r="B3325" t="s">
        <v>6237</v>
      </c>
      <c r="C3325" t="s">
        <v>6238</v>
      </c>
      <c r="D3325" t="s">
        <v>7</v>
      </c>
    </row>
    <row r="3326" spans="1:4">
      <c r="A3326" t="s">
        <v>853</v>
      </c>
      <c r="B3326" t="s">
        <v>6239</v>
      </c>
      <c r="C3326" t="s">
        <v>6240</v>
      </c>
      <c r="D3326" t="s">
        <v>7</v>
      </c>
    </row>
    <row r="3327" spans="1:4">
      <c r="A3327" t="s">
        <v>425</v>
      </c>
      <c r="B3327" t="s">
        <v>6241</v>
      </c>
      <c r="C3327" t="s">
        <v>6242</v>
      </c>
      <c r="D3327" t="s">
        <v>29</v>
      </c>
    </row>
    <row r="3328" spans="1:4">
      <c r="A3328" t="s">
        <v>848</v>
      </c>
      <c r="B3328" t="s">
        <v>6243</v>
      </c>
      <c r="C3328" t="s">
        <v>6244</v>
      </c>
      <c r="D3328" t="s">
        <v>7</v>
      </c>
    </row>
    <row r="3329" spans="1:4">
      <c r="A3329" t="s">
        <v>848</v>
      </c>
      <c r="B3329" t="s">
        <v>6245</v>
      </c>
      <c r="C3329" t="s">
        <v>6246</v>
      </c>
      <c r="D3329" t="s">
        <v>7</v>
      </c>
    </row>
    <row r="3330" spans="1:4">
      <c r="A3330" t="s">
        <v>848</v>
      </c>
      <c r="B3330" t="s">
        <v>6247</v>
      </c>
      <c r="C3330" t="s">
        <v>6248</v>
      </c>
      <c r="D3330" t="s">
        <v>7</v>
      </c>
    </row>
    <row r="3331" spans="1:4">
      <c r="A3331" t="s">
        <v>848</v>
      </c>
      <c r="B3331" t="s">
        <v>6249</v>
      </c>
      <c r="C3331" t="s">
        <v>6250</v>
      </c>
      <c r="D3331" t="s">
        <v>7</v>
      </c>
    </row>
    <row r="3332" spans="1:4">
      <c r="A3332" t="s">
        <v>391</v>
      </c>
      <c r="B3332" t="s">
        <v>6251</v>
      </c>
      <c r="C3332" t="s">
        <v>6252</v>
      </c>
      <c r="D3332" t="s">
        <v>7</v>
      </c>
    </row>
    <row r="3333" spans="1:4">
      <c r="A3333" t="s">
        <v>425</v>
      </c>
      <c r="B3333" t="s">
        <v>6253</v>
      </c>
      <c r="C3333" t="s">
        <v>6254</v>
      </c>
      <c r="D3333" t="s">
        <v>29</v>
      </c>
    </row>
    <row r="3334" spans="1:4">
      <c r="A3334" t="s">
        <v>848</v>
      </c>
      <c r="B3334" t="s">
        <v>6255</v>
      </c>
      <c r="C3334" t="s">
        <v>6256</v>
      </c>
      <c r="D3334" t="s">
        <v>7</v>
      </c>
    </row>
    <row r="3335" spans="1:4">
      <c r="A3335" t="s">
        <v>848</v>
      </c>
      <c r="B3335" t="s">
        <v>6257</v>
      </c>
      <c r="C3335" t="s">
        <v>6258</v>
      </c>
      <c r="D3335" t="s">
        <v>7</v>
      </c>
    </row>
    <row r="3336" spans="1:4">
      <c r="A3336" t="s">
        <v>848</v>
      </c>
      <c r="B3336" t="s">
        <v>6259</v>
      </c>
      <c r="C3336" t="s">
        <v>6260</v>
      </c>
      <c r="D3336" t="s">
        <v>29</v>
      </c>
    </row>
    <row r="3337" spans="1:4">
      <c r="A3337" t="s">
        <v>848</v>
      </c>
      <c r="B3337" t="s">
        <v>6261</v>
      </c>
      <c r="C3337" t="s">
        <v>6262</v>
      </c>
      <c r="D3337" t="s">
        <v>29</v>
      </c>
    </row>
    <row r="3338" spans="1:4">
      <c r="A3338" t="s">
        <v>848</v>
      </c>
      <c r="B3338" t="s">
        <v>6263</v>
      </c>
      <c r="C3338" t="s">
        <v>6264</v>
      </c>
      <c r="D3338" t="s">
        <v>7</v>
      </c>
    </row>
    <row r="3339" spans="1:4">
      <c r="A3339" t="s">
        <v>848</v>
      </c>
      <c r="B3339" t="s">
        <v>6265</v>
      </c>
      <c r="C3339" t="s">
        <v>6266</v>
      </c>
      <c r="D3339" t="s">
        <v>7</v>
      </c>
    </row>
    <row r="3340" spans="1:4">
      <c r="A3340" t="s">
        <v>848</v>
      </c>
      <c r="B3340" t="s">
        <v>6267</v>
      </c>
      <c r="C3340" t="s">
        <v>6268</v>
      </c>
      <c r="D3340" t="s">
        <v>7</v>
      </c>
    </row>
    <row r="3341" spans="1:4">
      <c r="A3341" t="s">
        <v>229</v>
      </c>
      <c r="B3341" t="s">
        <v>6269</v>
      </c>
      <c r="C3341" t="s">
        <v>6270</v>
      </c>
      <c r="D3341" t="s">
        <v>7</v>
      </c>
    </row>
    <row r="3342" spans="1:4">
      <c r="A3342" t="s">
        <v>848</v>
      </c>
      <c r="B3342" t="s">
        <v>6271</v>
      </c>
      <c r="C3342" t="s">
        <v>6272</v>
      </c>
      <c r="D3342" t="s">
        <v>7</v>
      </c>
    </row>
    <row r="3343" spans="1:4">
      <c r="A3343" t="s">
        <v>848</v>
      </c>
      <c r="B3343" t="s">
        <v>6273</v>
      </c>
      <c r="C3343" t="s">
        <v>6274</v>
      </c>
      <c r="D3343" t="s">
        <v>7</v>
      </c>
    </row>
    <row r="3344" spans="1:4">
      <c r="A3344" t="s">
        <v>391</v>
      </c>
      <c r="B3344" t="s">
        <v>6275</v>
      </c>
      <c r="C3344" t="s">
        <v>6276</v>
      </c>
      <c r="D3344" t="s">
        <v>7</v>
      </c>
    </row>
    <row r="3345" spans="1:4">
      <c r="A3345" t="s">
        <v>848</v>
      </c>
      <c r="B3345" t="s">
        <v>6277</v>
      </c>
      <c r="C3345" t="s">
        <v>6278</v>
      </c>
      <c r="D3345" t="s">
        <v>7</v>
      </c>
    </row>
    <row r="3346" spans="1:4">
      <c r="A3346" t="s">
        <v>588</v>
      </c>
      <c r="B3346" t="s">
        <v>6279</v>
      </c>
      <c r="C3346" t="s">
        <v>6280</v>
      </c>
      <c r="D3346" t="s">
        <v>29</v>
      </c>
    </row>
    <row r="3347" spans="1:4">
      <c r="A3347" t="s">
        <v>848</v>
      </c>
      <c r="B3347" t="s">
        <v>6281</v>
      </c>
      <c r="C3347" t="s">
        <v>6282</v>
      </c>
      <c r="D3347" t="s">
        <v>7</v>
      </c>
    </row>
    <row r="3348" spans="1:4">
      <c r="A3348" t="s">
        <v>848</v>
      </c>
      <c r="B3348" t="s">
        <v>6283</v>
      </c>
      <c r="C3348" t="s">
        <v>6284</v>
      </c>
      <c r="D3348" t="s">
        <v>29</v>
      </c>
    </row>
    <row r="3349" spans="1:4">
      <c r="A3349" t="s">
        <v>425</v>
      </c>
      <c r="B3349" t="s">
        <v>6285</v>
      </c>
      <c r="C3349" t="s">
        <v>6286</v>
      </c>
      <c r="D3349" t="s">
        <v>7</v>
      </c>
    </row>
    <row r="3350" spans="1:4">
      <c r="A3350" t="s">
        <v>848</v>
      </c>
      <c r="B3350" t="s">
        <v>6287</v>
      </c>
      <c r="C3350" t="s">
        <v>6288</v>
      </c>
      <c r="D3350" t="s">
        <v>7</v>
      </c>
    </row>
    <row r="3351" spans="1:4">
      <c r="A3351" t="s">
        <v>391</v>
      </c>
      <c r="B3351" t="s">
        <v>6289</v>
      </c>
      <c r="C3351" t="s">
        <v>6290</v>
      </c>
      <c r="D3351" t="s">
        <v>7</v>
      </c>
    </row>
    <row r="3352" spans="1:4">
      <c r="A3352" t="s">
        <v>848</v>
      </c>
      <c r="B3352" t="s">
        <v>6291</v>
      </c>
      <c r="C3352" t="s">
        <v>6292</v>
      </c>
      <c r="D3352" t="s">
        <v>7</v>
      </c>
    </row>
    <row r="3353" spans="1:4">
      <c r="A3353" t="s">
        <v>848</v>
      </c>
      <c r="B3353" t="s">
        <v>6293</v>
      </c>
      <c r="C3353" t="s">
        <v>6294</v>
      </c>
      <c r="D3353" t="s">
        <v>7</v>
      </c>
    </row>
    <row r="3354" spans="1:4">
      <c r="A3354" t="s">
        <v>848</v>
      </c>
      <c r="B3354" t="s">
        <v>6295</v>
      </c>
      <c r="C3354" t="s">
        <v>6296</v>
      </c>
      <c r="D3354" t="s">
        <v>7</v>
      </c>
    </row>
    <row r="3355" spans="1:4">
      <c r="A3355" t="s">
        <v>848</v>
      </c>
      <c r="B3355" t="s">
        <v>6297</v>
      </c>
      <c r="C3355" t="s">
        <v>6298</v>
      </c>
      <c r="D3355" t="s">
        <v>7</v>
      </c>
    </row>
    <row r="3356" spans="1:4">
      <c r="A3356" t="s">
        <v>848</v>
      </c>
      <c r="B3356" t="s">
        <v>6299</v>
      </c>
      <c r="C3356" t="s">
        <v>6300</v>
      </c>
      <c r="D3356" t="s">
        <v>7</v>
      </c>
    </row>
    <row r="3357" spans="1:4">
      <c r="A3357" t="s">
        <v>848</v>
      </c>
      <c r="B3357" t="s">
        <v>6301</v>
      </c>
      <c r="C3357" t="s">
        <v>6302</v>
      </c>
      <c r="D3357" t="s">
        <v>7</v>
      </c>
    </row>
    <row r="3358" spans="1:4">
      <c r="A3358" t="s">
        <v>848</v>
      </c>
      <c r="B3358" t="s">
        <v>6303</v>
      </c>
      <c r="C3358" t="s">
        <v>6304</v>
      </c>
      <c r="D3358" t="s">
        <v>29</v>
      </c>
    </row>
    <row r="3359" spans="1:4">
      <c r="A3359" t="s">
        <v>848</v>
      </c>
      <c r="B3359" t="s">
        <v>6305</v>
      </c>
      <c r="C3359" t="s">
        <v>6306</v>
      </c>
      <c r="D3359" t="s">
        <v>7</v>
      </c>
    </row>
    <row r="3360" spans="1:4">
      <c r="A3360" t="s">
        <v>453</v>
      </c>
      <c r="B3360" t="s">
        <v>6307</v>
      </c>
      <c r="C3360" t="s">
        <v>6308</v>
      </c>
      <c r="D3360" t="s">
        <v>7</v>
      </c>
    </row>
    <row r="3361" spans="1:4">
      <c r="A3361" t="s">
        <v>848</v>
      </c>
      <c r="B3361" t="s">
        <v>6309</v>
      </c>
      <c r="C3361" t="s">
        <v>6310</v>
      </c>
      <c r="D3361" t="s">
        <v>7</v>
      </c>
    </row>
    <row r="3362" spans="1:4">
      <c r="A3362" t="s">
        <v>588</v>
      </c>
      <c r="B3362" t="s">
        <v>6311</v>
      </c>
      <c r="C3362" t="s">
        <v>6312</v>
      </c>
      <c r="D3362" t="s">
        <v>7</v>
      </c>
    </row>
    <row r="3363" spans="1:4">
      <c r="A3363" t="s">
        <v>588</v>
      </c>
      <c r="B3363" t="s">
        <v>6313</v>
      </c>
      <c r="C3363" t="s">
        <v>6314</v>
      </c>
      <c r="D3363" t="s">
        <v>7</v>
      </c>
    </row>
    <row r="3364" spans="1:4">
      <c r="A3364" t="s">
        <v>588</v>
      </c>
      <c r="B3364" t="s">
        <v>6315</v>
      </c>
      <c r="C3364" t="s">
        <v>6316</v>
      </c>
      <c r="D3364" t="s">
        <v>7</v>
      </c>
    </row>
    <row r="3365" spans="1:4">
      <c r="A3365" t="s">
        <v>391</v>
      </c>
      <c r="B3365" t="s">
        <v>6317</v>
      </c>
      <c r="C3365" t="s">
        <v>6318</v>
      </c>
      <c r="D3365" t="s">
        <v>7</v>
      </c>
    </row>
    <row r="3366" spans="1:4">
      <c r="A3366" t="s">
        <v>358</v>
      </c>
      <c r="B3366" t="s">
        <v>6319</v>
      </c>
      <c r="C3366" t="s">
        <v>6320</v>
      </c>
      <c r="D3366" t="s">
        <v>29</v>
      </c>
    </row>
    <row r="3367" spans="1:4">
      <c r="A3367" t="s">
        <v>848</v>
      </c>
      <c r="B3367" t="s">
        <v>6321</v>
      </c>
      <c r="C3367" t="s">
        <v>6322</v>
      </c>
      <c r="D3367" t="s">
        <v>7</v>
      </c>
    </row>
    <row r="3368" spans="1:4">
      <c r="A3368" t="s">
        <v>425</v>
      </c>
      <c r="B3368" t="s">
        <v>6323</v>
      </c>
      <c r="C3368" t="s">
        <v>6324</v>
      </c>
      <c r="D3368" t="s">
        <v>29</v>
      </c>
    </row>
    <row r="3369" spans="1:4">
      <c r="A3369" t="s">
        <v>848</v>
      </c>
      <c r="B3369" t="s">
        <v>6325</v>
      </c>
      <c r="C3369" t="s">
        <v>6326</v>
      </c>
      <c r="D3369" t="s">
        <v>29</v>
      </c>
    </row>
    <row r="3370" spans="1:4">
      <c r="A3370" t="s">
        <v>848</v>
      </c>
      <c r="B3370" t="s">
        <v>6327</v>
      </c>
      <c r="C3370" t="s">
        <v>6328</v>
      </c>
      <c r="D3370" t="s">
        <v>29</v>
      </c>
    </row>
    <row r="3371" spans="1:4">
      <c r="A3371" t="s">
        <v>425</v>
      </c>
      <c r="B3371" t="s">
        <v>6329</v>
      </c>
      <c r="C3371" t="s">
        <v>6330</v>
      </c>
      <c r="D3371" t="s">
        <v>29</v>
      </c>
    </row>
    <row r="3372" spans="1:4">
      <c r="A3372" t="s">
        <v>928</v>
      </c>
      <c r="B3372" t="s">
        <v>6331</v>
      </c>
      <c r="C3372" t="s">
        <v>6332</v>
      </c>
      <c r="D3372" t="s">
        <v>29</v>
      </c>
    </row>
    <row r="3373" spans="1:4">
      <c r="A3373" t="s">
        <v>425</v>
      </c>
      <c r="B3373" t="s">
        <v>6333</v>
      </c>
      <c r="C3373" t="s">
        <v>6334</v>
      </c>
      <c r="D3373" t="s">
        <v>29</v>
      </c>
    </row>
    <row r="3374" spans="1:4">
      <c r="A3374" t="s">
        <v>848</v>
      </c>
      <c r="B3374" t="s">
        <v>6335</v>
      </c>
      <c r="C3374" t="s">
        <v>6336</v>
      </c>
      <c r="D3374" t="s">
        <v>7</v>
      </c>
    </row>
    <row r="3375" spans="1:4">
      <c r="A3375" t="s">
        <v>848</v>
      </c>
      <c r="B3375" t="s">
        <v>6337</v>
      </c>
      <c r="C3375" t="s">
        <v>6338</v>
      </c>
      <c r="D3375" t="s">
        <v>29</v>
      </c>
    </row>
    <row r="3376" spans="1:4">
      <c r="A3376" t="s">
        <v>928</v>
      </c>
      <c r="B3376" t="s">
        <v>6339</v>
      </c>
      <c r="C3376" t="s">
        <v>6340</v>
      </c>
      <c r="D3376" t="s">
        <v>7</v>
      </c>
    </row>
    <row r="3377" spans="1:4">
      <c r="A3377" t="s">
        <v>391</v>
      </c>
      <c r="B3377" t="s">
        <v>6341</v>
      </c>
      <c r="C3377" t="s">
        <v>6342</v>
      </c>
      <c r="D3377" t="s">
        <v>29</v>
      </c>
    </row>
    <row r="3378" spans="1:4">
      <c r="A3378" t="s">
        <v>848</v>
      </c>
      <c r="B3378" t="s">
        <v>6343</v>
      </c>
      <c r="C3378" t="s">
        <v>6344</v>
      </c>
      <c r="D3378" t="s">
        <v>29</v>
      </c>
    </row>
    <row r="3379" spans="1:4">
      <c r="A3379" t="s">
        <v>848</v>
      </c>
      <c r="B3379" t="s">
        <v>6345</v>
      </c>
      <c r="C3379" t="s">
        <v>6346</v>
      </c>
      <c r="D3379" t="s">
        <v>7</v>
      </c>
    </row>
    <row r="3380" spans="1:4">
      <c r="A3380" t="s">
        <v>848</v>
      </c>
      <c r="B3380" t="s">
        <v>6347</v>
      </c>
      <c r="C3380" t="s">
        <v>6348</v>
      </c>
      <c r="D3380" t="s">
        <v>29</v>
      </c>
    </row>
    <row r="3381" spans="1:4">
      <c r="A3381" t="s">
        <v>848</v>
      </c>
      <c r="B3381" t="s">
        <v>6349</v>
      </c>
      <c r="C3381" t="s">
        <v>6350</v>
      </c>
      <c r="D3381" t="s">
        <v>7</v>
      </c>
    </row>
    <row r="3382" spans="1:4">
      <c r="A3382" t="s">
        <v>425</v>
      </c>
      <c r="B3382" t="s">
        <v>6351</v>
      </c>
      <c r="C3382" t="s">
        <v>6352</v>
      </c>
      <c r="D3382" t="s">
        <v>7</v>
      </c>
    </row>
    <row r="3383" spans="1:4">
      <c r="A3383" t="s">
        <v>848</v>
      </c>
      <c r="B3383" t="s">
        <v>6353</v>
      </c>
      <c r="C3383" t="s">
        <v>6354</v>
      </c>
      <c r="D3383" t="s">
        <v>7</v>
      </c>
    </row>
    <row r="3384" spans="1:4">
      <c r="A3384" t="s">
        <v>848</v>
      </c>
      <c r="B3384" t="s">
        <v>6355</v>
      </c>
      <c r="C3384" t="s">
        <v>6356</v>
      </c>
      <c r="D3384" t="s">
        <v>29</v>
      </c>
    </row>
    <row r="3385" spans="1:4">
      <c r="A3385" t="s">
        <v>848</v>
      </c>
      <c r="B3385" t="s">
        <v>6357</v>
      </c>
      <c r="C3385" t="s">
        <v>6358</v>
      </c>
      <c r="D3385" t="s">
        <v>7</v>
      </c>
    </row>
    <row r="3386" spans="1:4">
      <c r="A3386" t="s">
        <v>425</v>
      </c>
      <c r="B3386" t="s">
        <v>6359</v>
      </c>
      <c r="C3386" t="s">
        <v>6360</v>
      </c>
      <c r="D3386" t="s">
        <v>29</v>
      </c>
    </row>
    <row r="3387" spans="1:4">
      <c r="A3387" t="s">
        <v>848</v>
      </c>
      <c r="B3387" t="s">
        <v>6361</v>
      </c>
      <c r="C3387" t="s">
        <v>6362</v>
      </c>
      <c r="D3387" t="s">
        <v>7</v>
      </c>
    </row>
    <row r="3388" spans="1:4">
      <c r="A3388" t="s">
        <v>848</v>
      </c>
      <c r="B3388" t="s">
        <v>6363</v>
      </c>
      <c r="C3388" t="s">
        <v>6364</v>
      </c>
      <c r="D3388" t="s">
        <v>7</v>
      </c>
    </row>
    <row r="3389" spans="1:4">
      <c r="A3389" t="s">
        <v>848</v>
      </c>
      <c r="B3389" t="s">
        <v>6365</v>
      </c>
      <c r="C3389" t="s">
        <v>6366</v>
      </c>
      <c r="D3389" t="s">
        <v>7</v>
      </c>
    </row>
    <row r="3390" spans="1:4">
      <c r="A3390" t="s">
        <v>848</v>
      </c>
      <c r="B3390" t="s">
        <v>6367</v>
      </c>
      <c r="C3390" t="s">
        <v>6368</v>
      </c>
      <c r="D3390" t="s">
        <v>7</v>
      </c>
    </row>
    <row r="3391" spans="1:4">
      <c r="A3391" t="s">
        <v>848</v>
      </c>
      <c r="B3391" t="s">
        <v>6369</v>
      </c>
      <c r="C3391" t="s">
        <v>6370</v>
      </c>
      <c r="D3391" t="s">
        <v>7</v>
      </c>
    </row>
    <row r="3392" spans="1:4">
      <c r="A3392" t="s">
        <v>848</v>
      </c>
      <c r="B3392" t="s">
        <v>6371</v>
      </c>
      <c r="C3392" t="s">
        <v>6372</v>
      </c>
      <c r="D3392" t="s">
        <v>29</v>
      </c>
    </row>
    <row r="3393" spans="1:4">
      <c r="A3393" t="s">
        <v>391</v>
      </c>
      <c r="B3393" t="s">
        <v>6373</v>
      </c>
      <c r="C3393" t="s">
        <v>6374</v>
      </c>
      <c r="D3393" t="s">
        <v>7</v>
      </c>
    </row>
    <row r="3394" spans="1:4">
      <c r="A3394" t="s">
        <v>848</v>
      </c>
      <c r="B3394" t="s">
        <v>6375</v>
      </c>
      <c r="C3394" t="s">
        <v>6376</v>
      </c>
      <c r="D3394" t="s">
        <v>7</v>
      </c>
    </row>
    <row r="3395" spans="1:4">
      <c r="A3395" t="s">
        <v>848</v>
      </c>
      <c r="B3395" t="s">
        <v>6377</v>
      </c>
      <c r="C3395" t="s">
        <v>6378</v>
      </c>
      <c r="D3395" t="s">
        <v>7</v>
      </c>
    </row>
    <row r="3396" spans="1:4">
      <c r="A3396" t="s">
        <v>848</v>
      </c>
      <c r="B3396" t="s">
        <v>6379</v>
      </c>
      <c r="C3396" t="s">
        <v>6380</v>
      </c>
      <c r="D3396" t="s">
        <v>7</v>
      </c>
    </row>
    <row r="3397" spans="1:4">
      <c r="A3397" t="s">
        <v>588</v>
      </c>
      <c r="B3397" t="s">
        <v>6381</v>
      </c>
      <c r="C3397" t="s">
        <v>6382</v>
      </c>
      <c r="D3397" t="s">
        <v>7</v>
      </c>
    </row>
    <row r="3398" spans="1:4">
      <c r="A3398" t="s">
        <v>848</v>
      </c>
      <c r="B3398" t="s">
        <v>6383</v>
      </c>
      <c r="C3398" t="s">
        <v>6384</v>
      </c>
      <c r="D3398" t="s">
        <v>7</v>
      </c>
    </row>
    <row r="3399" spans="1:4">
      <c r="A3399" t="s">
        <v>565</v>
      </c>
      <c r="B3399" t="s">
        <v>6385</v>
      </c>
      <c r="C3399" t="s">
        <v>6386</v>
      </c>
      <c r="D3399" t="s">
        <v>29</v>
      </c>
    </row>
    <row r="3400" spans="1:4">
      <c r="A3400" t="s">
        <v>766</v>
      </c>
      <c r="B3400" t="s">
        <v>6387</v>
      </c>
      <c r="C3400" t="s">
        <v>6388</v>
      </c>
      <c r="D3400" t="s">
        <v>29</v>
      </c>
    </row>
    <row r="3401" spans="1:4">
      <c r="A3401" t="s">
        <v>848</v>
      </c>
      <c r="B3401" t="s">
        <v>6389</v>
      </c>
      <c r="C3401" t="s">
        <v>6390</v>
      </c>
      <c r="D3401" t="s">
        <v>7</v>
      </c>
    </row>
    <row r="3402" spans="1:4">
      <c r="A3402" t="s">
        <v>848</v>
      </c>
      <c r="B3402" t="s">
        <v>6391</v>
      </c>
      <c r="C3402" t="s">
        <v>6392</v>
      </c>
      <c r="D3402" t="s">
        <v>7</v>
      </c>
    </row>
    <row r="3403" spans="1:4">
      <c r="A3403" t="s">
        <v>391</v>
      </c>
      <c r="B3403" t="s">
        <v>6393</v>
      </c>
      <c r="C3403" t="s">
        <v>6394</v>
      </c>
      <c r="D3403" t="s">
        <v>7</v>
      </c>
    </row>
    <row r="3404" spans="1:4">
      <c r="A3404" t="s">
        <v>358</v>
      </c>
      <c r="B3404" t="s">
        <v>6395</v>
      </c>
      <c r="C3404" t="s">
        <v>6396</v>
      </c>
      <c r="D3404" t="s">
        <v>7</v>
      </c>
    </row>
    <row r="3405" spans="1:4">
      <c r="A3405" t="s">
        <v>391</v>
      </c>
      <c r="B3405" t="s">
        <v>6397</v>
      </c>
      <c r="C3405" t="s">
        <v>6398</v>
      </c>
      <c r="D3405" t="s">
        <v>7</v>
      </c>
    </row>
    <row r="3406" spans="1:4">
      <c r="A3406" t="s">
        <v>848</v>
      </c>
      <c r="B3406" t="s">
        <v>6399</v>
      </c>
      <c r="C3406" t="s">
        <v>6400</v>
      </c>
      <c r="D3406" t="s">
        <v>7</v>
      </c>
    </row>
    <row r="3407" spans="1:4">
      <c r="A3407" t="s">
        <v>391</v>
      </c>
      <c r="B3407" t="s">
        <v>6401</v>
      </c>
      <c r="C3407" t="s">
        <v>6402</v>
      </c>
      <c r="D3407" t="s">
        <v>7</v>
      </c>
    </row>
    <row r="3408" spans="1:4">
      <c r="A3408" t="s">
        <v>848</v>
      </c>
      <c r="B3408" t="s">
        <v>6403</v>
      </c>
      <c r="C3408" t="s">
        <v>6404</v>
      </c>
      <c r="D3408" t="s">
        <v>7</v>
      </c>
    </row>
    <row r="3409" spans="1:8">
      <c r="A3409" t="s">
        <v>848</v>
      </c>
      <c r="B3409" t="s">
        <v>6405</v>
      </c>
      <c r="C3409" t="s">
        <v>6406</v>
      </c>
      <c r="D3409" t="s">
        <v>7</v>
      </c>
    </row>
    <row r="3410" spans="1:8">
      <c r="A3410" t="s">
        <v>848</v>
      </c>
      <c r="B3410" t="s">
        <v>6407</v>
      </c>
      <c r="C3410" t="s">
        <v>6408</v>
      </c>
      <c r="D3410" t="s">
        <v>29</v>
      </c>
    </row>
    <row r="3411" spans="1:8">
      <c r="A3411" t="s">
        <v>358</v>
      </c>
      <c r="B3411" t="s">
        <v>6409</v>
      </c>
      <c r="C3411" t="s">
        <v>6410</v>
      </c>
      <c r="D3411" t="s">
        <v>29</v>
      </c>
    </row>
    <row r="3412" spans="1:8">
      <c r="A3412" t="s">
        <v>358</v>
      </c>
      <c r="B3412" t="s">
        <v>6411</v>
      </c>
      <c r="C3412" t="s">
        <v>6412</v>
      </c>
      <c r="D3412" t="s">
        <v>7</v>
      </c>
    </row>
    <row r="3413" spans="1:8">
      <c r="A3413" t="s">
        <v>848</v>
      </c>
      <c r="B3413" t="s">
        <v>6413</v>
      </c>
      <c r="C3413" t="s">
        <v>6414</v>
      </c>
      <c r="D3413" t="s">
        <v>7</v>
      </c>
    </row>
    <row r="3414" spans="1:8">
      <c r="A3414" t="s">
        <v>848</v>
      </c>
      <c r="B3414" t="s">
        <v>6415</v>
      </c>
      <c r="C3414" t="s">
        <v>6416</v>
      </c>
      <c r="D3414" t="s">
        <v>29</v>
      </c>
    </row>
    <row r="3415" spans="1:8">
      <c r="A3415" t="s">
        <v>848</v>
      </c>
      <c r="B3415" t="s">
        <v>6417</v>
      </c>
      <c r="C3415" t="s">
        <v>6418</v>
      </c>
      <c r="D3415" t="s">
        <v>7</v>
      </c>
    </row>
    <row r="3416" spans="1:8">
      <c r="A3416" t="s">
        <v>588</v>
      </c>
      <c r="B3416" t="s">
        <v>6419</v>
      </c>
      <c r="C3416" t="s">
        <v>6420</v>
      </c>
      <c r="D3416" t="s">
        <v>7</v>
      </c>
    </row>
    <row r="3417" spans="1:8">
      <c r="A3417" t="s">
        <v>848</v>
      </c>
      <c r="B3417" t="s">
        <v>6421</v>
      </c>
      <c r="C3417" t="s">
        <v>6422</v>
      </c>
      <c r="D3417" t="s">
        <v>7</v>
      </c>
      <c r="H3417" s="62"/>
    </row>
    <row r="3418" spans="1:8">
      <c r="A3418" t="s">
        <v>588</v>
      </c>
      <c r="B3418" t="s">
        <v>6423</v>
      </c>
      <c r="C3418" t="s">
        <v>6424</v>
      </c>
      <c r="D3418" t="s">
        <v>29</v>
      </c>
      <c r="H3418" s="62"/>
    </row>
    <row r="3419" spans="1:8">
      <c r="A3419" t="s">
        <v>848</v>
      </c>
      <c r="B3419" t="s">
        <v>6425</v>
      </c>
      <c r="C3419" t="s">
        <v>6426</v>
      </c>
      <c r="D3419" t="s">
        <v>7</v>
      </c>
      <c r="H3419" s="62"/>
    </row>
    <row r="3420" spans="1:8">
      <c r="A3420" t="s">
        <v>848</v>
      </c>
      <c r="B3420" t="s">
        <v>6427</v>
      </c>
      <c r="C3420" t="s">
        <v>6428</v>
      </c>
      <c r="D3420" t="s">
        <v>7</v>
      </c>
      <c r="H3420" s="62"/>
    </row>
    <row r="3421" spans="1:8">
      <c r="A3421" t="s">
        <v>848</v>
      </c>
      <c r="B3421" t="s">
        <v>6429</v>
      </c>
      <c r="C3421" t="s">
        <v>6430</v>
      </c>
      <c r="D3421" t="s">
        <v>7</v>
      </c>
      <c r="H3421" s="62"/>
    </row>
    <row r="3422" spans="1:8">
      <c r="A3422" t="s">
        <v>848</v>
      </c>
      <c r="B3422" t="s">
        <v>6431</v>
      </c>
      <c r="C3422" t="s">
        <v>6432</v>
      </c>
      <c r="D3422" t="s">
        <v>7</v>
      </c>
      <c r="H3422" s="62"/>
    </row>
    <row r="3423" spans="1:8">
      <c r="A3423" t="s">
        <v>848</v>
      </c>
      <c r="B3423" t="s">
        <v>6433</v>
      </c>
      <c r="C3423" t="s">
        <v>6434</v>
      </c>
      <c r="D3423" t="s">
        <v>29</v>
      </c>
      <c r="H3423" s="62"/>
    </row>
    <row r="3424" spans="1:8">
      <c r="A3424" t="s">
        <v>848</v>
      </c>
      <c r="B3424" t="s">
        <v>6435</v>
      </c>
      <c r="C3424" t="s">
        <v>6436</v>
      </c>
      <c r="D3424" t="s">
        <v>29</v>
      </c>
      <c r="H3424" s="62"/>
    </row>
    <row r="3425" spans="1:8">
      <c r="A3425" t="s">
        <v>588</v>
      </c>
      <c r="B3425" t="s">
        <v>6437</v>
      </c>
      <c r="C3425" t="s">
        <v>6438</v>
      </c>
      <c r="D3425" t="s">
        <v>7</v>
      </c>
      <c r="H3425" s="62"/>
    </row>
    <row r="3426" spans="1:8">
      <c r="A3426" t="s">
        <v>588</v>
      </c>
      <c r="B3426" t="s">
        <v>6439</v>
      </c>
      <c r="C3426" t="s">
        <v>6440</v>
      </c>
      <c r="D3426" t="s">
        <v>7</v>
      </c>
      <c r="H3426" s="62"/>
    </row>
    <row r="3427" spans="1:8">
      <c r="A3427" t="s">
        <v>848</v>
      </c>
      <c r="B3427" t="s">
        <v>6441</v>
      </c>
      <c r="C3427" t="s">
        <v>6442</v>
      </c>
      <c r="D3427" t="s">
        <v>29</v>
      </c>
      <c r="H3427" s="62"/>
    </row>
    <row r="3428" spans="1:8">
      <c r="A3428" t="s">
        <v>848</v>
      </c>
      <c r="B3428" t="s">
        <v>6443</v>
      </c>
      <c r="C3428" t="s">
        <v>6444</v>
      </c>
      <c r="D3428" t="s">
        <v>7</v>
      </c>
      <c r="H3428" s="62"/>
    </row>
    <row r="3429" spans="1:8">
      <c r="A3429" t="s">
        <v>853</v>
      </c>
      <c r="B3429" t="s">
        <v>6445</v>
      </c>
      <c r="C3429" t="s">
        <v>6446</v>
      </c>
      <c r="D3429" t="s">
        <v>7</v>
      </c>
      <c r="H3429" s="62"/>
    </row>
    <row r="3430" spans="1:8">
      <c r="A3430" t="s">
        <v>766</v>
      </c>
      <c r="B3430" t="s">
        <v>6447</v>
      </c>
      <c r="C3430" t="s">
        <v>6447</v>
      </c>
      <c r="D3430" t="s">
        <v>29</v>
      </c>
      <c r="H3430" s="62"/>
    </row>
    <row r="3431" spans="1:8">
      <c r="A3431" t="s">
        <v>391</v>
      </c>
      <c r="B3431" t="s">
        <v>6448</v>
      </c>
      <c r="C3431" t="s">
        <v>6449</v>
      </c>
      <c r="D3431" t="s">
        <v>7</v>
      </c>
      <c r="H3431" s="62"/>
    </row>
    <row r="3432" spans="1:8">
      <c r="A3432" t="s">
        <v>391</v>
      </c>
      <c r="B3432" t="s">
        <v>6450</v>
      </c>
      <c r="C3432" t="s">
        <v>6451</v>
      </c>
      <c r="D3432" t="s">
        <v>7</v>
      </c>
      <c r="H3432" s="62"/>
    </row>
    <row r="3433" spans="1:8">
      <c r="A3433" t="s">
        <v>561</v>
      </c>
      <c r="B3433" t="s">
        <v>6452</v>
      </c>
      <c r="C3433" t="s">
        <v>6452</v>
      </c>
      <c r="D3433" t="s">
        <v>7</v>
      </c>
      <c r="H3433" s="62"/>
    </row>
    <row r="3434" spans="1:8">
      <c r="A3434" t="s">
        <v>26</v>
      </c>
      <c r="B3434" t="s">
        <v>6453</v>
      </c>
      <c r="C3434" t="s">
        <v>6454</v>
      </c>
      <c r="D3434" t="s">
        <v>7</v>
      </c>
      <c r="H3434" s="62"/>
    </row>
    <row r="3435" spans="1:8">
      <c r="A3435" t="s">
        <v>425</v>
      </c>
      <c r="B3435" t="s">
        <v>6455</v>
      </c>
      <c r="C3435" t="s">
        <v>6456</v>
      </c>
      <c r="D3435" t="s">
        <v>7</v>
      </c>
      <c r="H3435" s="62"/>
    </row>
    <row r="3436" spans="1:8">
      <c r="A3436" t="s">
        <v>848</v>
      </c>
      <c r="B3436" t="s">
        <v>6457</v>
      </c>
      <c r="C3436" t="s">
        <v>6458</v>
      </c>
      <c r="D3436" t="s">
        <v>7</v>
      </c>
      <c r="H3436" s="62"/>
    </row>
    <row r="3437" spans="1:8">
      <c r="A3437" t="s">
        <v>848</v>
      </c>
      <c r="B3437" t="s">
        <v>6459</v>
      </c>
      <c r="C3437" t="s">
        <v>6460</v>
      </c>
      <c r="D3437" t="s">
        <v>7</v>
      </c>
      <c r="H3437" s="62"/>
    </row>
    <row r="3438" spans="1:8">
      <c r="A3438" t="s">
        <v>848</v>
      </c>
      <c r="B3438" t="s">
        <v>6461</v>
      </c>
      <c r="C3438" t="s">
        <v>6462</v>
      </c>
      <c r="D3438" t="s">
        <v>7</v>
      </c>
      <c r="H3438" s="62"/>
    </row>
    <row r="3439" spans="1:8">
      <c r="A3439" t="s">
        <v>848</v>
      </c>
      <c r="B3439" t="s">
        <v>6463</v>
      </c>
      <c r="C3439" t="s">
        <v>6464</v>
      </c>
      <c r="D3439" t="s">
        <v>7</v>
      </c>
      <c r="H3439" s="62"/>
    </row>
    <row r="3440" spans="1:8">
      <c r="A3440" t="s">
        <v>848</v>
      </c>
      <c r="B3440" t="s">
        <v>6465</v>
      </c>
      <c r="C3440" t="s">
        <v>6466</v>
      </c>
      <c r="D3440" t="s">
        <v>7</v>
      </c>
      <c r="H3440" s="63"/>
    </row>
    <row r="3441" spans="1:8">
      <c r="A3441" t="s">
        <v>565</v>
      </c>
      <c r="B3441" t="s">
        <v>6467</v>
      </c>
      <c r="C3441" t="s">
        <v>4107</v>
      </c>
      <c r="D3441" t="s">
        <v>7</v>
      </c>
      <c r="H3441" s="63"/>
    </row>
    <row r="3442" spans="1:8">
      <c r="A3442" t="s">
        <v>30</v>
      </c>
      <c r="B3442" t="s">
        <v>6468</v>
      </c>
      <c r="C3442" t="s">
        <v>6469</v>
      </c>
      <c r="D3442" t="s">
        <v>7</v>
      </c>
      <c r="H3442" s="63"/>
    </row>
    <row r="3443" spans="1:8">
      <c r="A3443" t="s">
        <v>26</v>
      </c>
      <c r="B3443" t="s">
        <v>6470</v>
      </c>
      <c r="C3443" t="s">
        <v>6471</v>
      </c>
      <c r="D3443" t="s">
        <v>7</v>
      </c>
      <c r="H3443" s="63"/>
    </row>
    <row r="3444" spans="1:8">
      <c r="A3444" t="s">
        <v>843</v>
      </c>
      <c r="B3444" t="s">
        <v>6472</v>
      </c>
      <c r="C3444" t="s">
        <v>6473</v>
      </c>
      <c r="D3444" t="s">
        <v>7</v>
      </c>
      <c r="H3444" s="62"/>
    </row>
    <row r="3445" spans="1:8">
      <c r="A3445" t="s">
        <v>453</v>
      </c>
      <c r="B3445" t="s">
        <v>6474</v>
      </c>
      <c r="C3445" t="s">
        <v>6475</v>
      </c>
      <c r="D3445" t="s">
        <v>7</v>
      </c>
      <c r="H3445" s="62"/>
    </row>
    <row r="3446" spans="1:8">
      <c r="A3446" t="s">
        <v>26</v>
      </c>
      <c r="B3446" t="s">
        <v>6476</v>
      </c>
      <c r="C3446" t="s">
        <v>3804</v>
      </c>
      <c r="D3446" t="s">
        <v>29</v>
      </c>
      <c r="H3446" s="62"/>
    </row>
    <row r="3447" spans="1:8">
      <c r="A3447" t="s">
        <v>358</v>
      </c>
      <c r="B3447" t="s">
        <v>6477</v>
      </c>
      <c r="C3447" t="s">
        <v>6478</v>
      </c>
      <c r="D3447" t="s">
        <v>7</v>
      </c>
      <c r="H3447" s="62"/>
    </row>
    <row r="3448" spans="1:8">
      <c r="A3448" t="s">
        <v>766</v>
      </c>
      <c r="B3448" t="s">
        <v>6479</v>
      </c>
      <c r="C3448" t="s">
        <v>6480</v>
      </c>
      <c r="D3448" t="s">
        <v>7</v>
      </c>
    </row>
    <row r="3449" spans="1:8">
      <c r="A3449" t="s">
        <v>425</v>
      </c>
      <c r="B3449" t="s">
        <v>6481</v>
      </c>
      <c r="C3449" t="s">
        <v>6482</v>
      </c>
      <c r="D3449" t="s">
        <v>7</v>
      </c>
    </row>
    <row r="3450" spans="1:8">
      <c r="A3450" t="s">
        <v>410</v>
      </c>
      <c r="B3450" t="s">
        <v>6483</v>
      </c>
      <c r="C3450" t="s">
        <v>6484</v>
      </c>
      <c r="D3450" t="s">
        <v>7</v>
      </c>
    </row>
    <row r="3451" spans="1:8">
      <c r="A3451" t="s">
        <v>425</v>
      </c>
      <c r="B3451" t="s">
        <v>6485</v>
      </c>
      <c r="C3451" t="s">
        <v>6486</v>
      </c>
      <c r="D3451" t="s">
        <v>7</v>
      </c>
    </row>
    <row r="3452" spans="1:8">
      <c r="A3452" t="s">
        <v>229</v>
      </c>
      <c r="B3452" t="s">
        <v>6487</v>
      </c>
      <c r="C3452" t="s">
        <v>6487</v>
      </c>
      <c r="D3452" t="s">
        <v>7</v>
      </c>
    </row>
    <row r="3453" spans="1:8">
      <c r="A3453" t="s">
        <v>229</v>
      </c>
      <c r="B3453" t="s">
        <v>6488</v>
      </c>
      <c r="C3453" t="s">
        <v>6488</v>
      </c>
      <c r="D3453" t="s">
        <v>7</v>
      </c>
    </row>
    <row r="3454" spans="1:8">
      <c r="A3454" t="s">
        <v>229</v>
      </c>
      <c r="B3454" t="s">
        <v>6489</v>
      </c>
      <c r="C3454" t="s">
        <v>6489</v>
      </c>
      <c r="D3454" t="s">
        <v>7</v>
      </c>
    </row>
    <row r="3455" spans="1:8">
      <c r="A3455" t="s">
        <v>229</v>
      </c>
      <c r="B3455" t="s">
        <v>6490</v>
      </c>
      <c r="C3455" t="s">
        <v>6490</v>
      </c>
      <c r="D3455" t="s">
        <v>7</v>
      </c>
    </row>
    <row r="3456" spans="1:8">
      <c r="A3456" t="s">
        <v>229</v>
      </c>
      <c r="B3456" t="s">
        <v>6491</v>
      </c>
      <c r="C3456" t="s">
        <v>6491</v>
      </c>
      <c r="D3456" t="s">
        <v>7</v>
      </c>
    </row>
    <row r="3457" spans="1:4">
      <c r="A3457" t="s">
        <v>229</v>
      </c>
      <c r="B3457" t="s">
        <v>6492</v>
      </c>
      <c r="C3457" t="s">
        <v>6492</v>
      </c>
      <c r="D3457" t="s">
        <v>7</v>
      </c>
    </row>
    <row r="3458" spans="1:4">
      <c r="A3458" t="s">
        <v>229</v>
      </c>
      <c r="B3458" t="s">
        <v>6493</v>
      </c>
      <c r="C3458" t="s">
        <v>6493</v>
      </c>
      <c r="D3458" t="s">
        <v>7</v>
      </c>
    </row>
    <row r="3459" spans="1:4">
      <c r="A3459" t="s">
        <v>229</v>
      </c>
      <c r="B3459" t="s">
        <v>6494</v>
      </c>
      <c r="C3459" t="s">
        <v>6494</v>
      </c>
      <c r="D3459" t="s">
        <v>7</v>
      </c>
    </row>
    <row r="3460" spans="1:4">
      <c r="A3460" t="s">
        <v>229</v>
      </c>
      <c r="B3460" t="s">
        <v>6495</v>
      </c>
      <c r="C3460" t="s">
        <v>6495</v>
      </c>
      <c r="D3460" t="s">
        <v>7</v>
      </c>
    </row>
    <row r="3461" spans="1:4">
      <c r="A3461" t="s">
        <v>229</v>
      </c>
      <c r="B3461" t="s">
        <v>6496</v>
      </c>
      <c r="C3461" t="s">
        <v>6496</v>
      </c>
      <c r="D3461" t="s">
        <v>7</v>
      </c>
    </row>
    <row r="3462" spans="1:4">
      <c r="A3462" t="s">
        <v>229</v>
      </c>
      <c r="B3462" t="s">
        <v>6497</v>
      </c>
      <c r="C3462" t="s">
        <v>6497</v>
      </c>
      <c r="D3462" t="s">
        <v>7</v>
      </c>
    </row>
    <row r="3463" spans="1:4">
      <c r="A3463" t="s">
        <v>229</v>
      </c>
      <c r="B3463" t="s">
        <v>6498</v>
      </c>
      <c r="C3463" t="s">
        <v>6498</v>
      </c>
      <c r="D3463" t="s">
        <v>7</v>
      </c>
    </row>
    <row r="3464" spans="1:4">
      <c r="A3464" t="s">
        <v>229</v>
      </c>
      <c r="B3464" t="s">
        <v>6499</v>
      </c>
      <c r="C3464" t="s">
        <v>6499</v>
      </c>
      <c r="D3464" t="s">
        <v>7</v>
      </c>
    </row>
    <row r="3465" spans="1:4">
      <c r="A3465" t="s">
        <v>229</v>
      </c>
      <c r="B3465" t="s">
        <v>6500</v>
      </c>
      <c r="C3465" t="s">
        <v>6500</v>
      </c>
      <c r="D3465" t="s">
        <v>7</v>
      </c>
    </row>
    <row r="3466" spans="1:4">
      <c r="A3466" t="s">
        <v>413</v>
      </c>
      <c r="B3466" t="s">
        <v>6501</v>
      </c>
      <c r="C3466" t="s">
        <v>6502</v>
      </c>
      <c r="D3466" t="s">
        <v>7</v>
      </c>
    </row>
    <row r="3467" spans="1:4">
      <c r="A3467" t="s">
        <v>410</v>
      </c>
      <c r="B3467" t="s">
        <v>6503</v>
      </c>
      <c r="C3467" t="s">
        <v>6504</v>
      </c>
      <c r="D3467" t="s">
        <v>7</v>
      </c>
    </row>
    <row r="3468" spans="1:4">
      <c r="A3468" t="s">
        <v>410</v>
      </c>
      <c r="B3468" t="s">
        <v>3304</v>
      </c>
      <c r="C3468" t="s">
        <v>3305</v>
      </c>
      <c r="D3468" t="s">
        <v>7</v>
      </c>
    </row>
    <row r="3469" spans="1:4">
      <c r="A3469" t="s">
        <v>848</v>
      </c>
      <c r="B3469" t="s">
        <v>6505</v>
      </c>
      <c r="C3469" t="s">
        <v>6506</v>
      </c>
      <c r="D3469" t="s">
        <v>7</v>
      </c>
    </row>
    <row r="3470" spans="1:4">
      <c r="A3470" t="s">
        <v>848</v>
      </c>
      <c r="B3470" t="s">
        <v>6507</v>
      </c>
      <c r="C3470" t="s">
        <v>6508</v>
      </c>
      <c r="D3470" t="s">
        <v>7</v>
      </c>
    </row>
    <row r="3471" spans="1:4">
      <c r="A3471" t="s">
        <v>848</v>
      </c>
      <c r="B3471" t="s">
        <v>6509</v>
      </c>
      <c r="C3471" t="s">
        <v>6510</v>
      </c>
      <c r="D3471" t="s">
        <v>7</v>
      </c>
    </row>
    <row r="3472" spans="1:4">
      <c r="A3472" t="s">
        <v>848</v>
      </c>
      <c r="B3472" t="s">
        <v>6511</v>
      </c>
      <c r="C3472" t="s">
        <v>6512</v>
      </c>
      <c r="D3472" t="s">
        <v>7</v>
      </c>
    </row>
    <row r="3473" spans="1:4">
      <c r="A3473" t="s">
        <v>358</v>
      </c>
      <c r="B3473" t="s">
        <v>6513</v>
      </c>
      <c r="C3473" t="s">
        <v>6514</v>
      </c>
      <c r="D3473" t="s">
        <v>7</v>
      </c>
    </row>
    <row r="3474" spans="1:4">
      <c r="A3474" t="s">
        <v>30</v>
      </c>
      <c r="B3474" t="s">
        <v>6515</v>
      </c>
      <c r="C3474" t="s">
        <v>6516</v>
      </c>
      <c r="D3474" t="s">
        <v>7</v>
      </c>
    </row>
    <row r="3475" spans="1:4">
      <c r="A3475" t="s">
        <v>6517</v>
      </c>
      <c r="B3475" t="s">
        <v>149</v>
      </c>
      <c r="C3475" t="s">
        <v>150</v>
      </c>
      <c r="D3475" t="s">
        <v>29</v>
      </c>
    </row>
    <row r="3476" spans="1:4">
      <c r="A3476" t="s">
        <v>30</v>
      </c>
      <c r="B3476" t="s">
        <v>6518</v>
      </c>
      <c r="C3476" t="s">
        <v>6519</v>
      </c>
      <c r="D3476" t="s">
        <v>29</v>
      </c>
    </row>
    <row r="3477" spans="1:4">
      <c r="A3477" t="s">
        <v>30</v>
      </c>
      <c r="B3477" t="s">
        <v>6520</v>
      </c>
      <c r="C3477" t="s">
        <v>6521</v>
      </c>
      <c r="D3477" t="s">
        <v>7</v>
      </c>
    </row>
    <row r="3478" spans="1:4">
      <c r="A3478" t="s">
        <v>30</v>
      </c>
      <c r="B3478" t="s">
        <v>6522</v>
      </c>
      <c r="C3478" t="s">
        <v>6523</v>
      </c>
      <c r="D3478" t="s">
        <v>7</v>
      </c>
    </row>
    <row r="3479" spans="1:4">
      <c r="A3479" t="s">
        <v>30</v>
      </c>
      <c r="B3479" t="s">
        <v>6524</v>
      </c>
      <c r="C3479" t="s">
        <v>6525</v>
      </c>
      <c r="D3479" t="s">
        <v>7</v>
      </c>
    </row>
    <row r="3480" spans="1:4">
      <c r="A3480" t="s">
        <v>30</v>
      </c>
      <c r="B3480" t="s">
        <v>6526</v>
      </c>
      <c r="C3480" t="s">
        <v>6527</v>
      </c>
      <c r="D3480" t="s">
        <v>7</v>
      </c>
    </row>
    <row r="3481" spans="1:4">
      <c r="A3481" t="s">
        <v>30</v>
      </c>
      <c r="B3481" t="s">
        <v>6528</v>
      </c>
      <c r="C3481" t="s">
        <v>6529</v>
      </c>
      <c r="D3481" t="s">
        <v>7</v>
      </c>
    </row>
    <row r="3482" spans="1:4">
      <c r="A3482" t="s">
        <v>30</v>
      </c>
      <c r="B3482" t="s">
        <v>6530</v>
      </c>
      <c r="C3482" t="s">
        <v>6531</v>
      </c>
      <c r="D3482" t="s">
        <v>7</v>
      </c>
    </row>
    <row r="3483" spans="1:4">
      <c r="A3483" t="s">
        <v>453</v>
      </c>
      <c r="B3483" t="s">
        <v>6532</v>
      </c>
      <c r="C3483" t="s">
        <v>6533</v>
      </c>
      <c r="D3483" t="s">
        <v>7</v>
      </c>
    </row>
    <row r="3484" spans="1:4">
      <c r="A3484" t="s">
        <v>453</v>
      </c>
      <c r="B3484" t="s">
        <v>6534</v>
      </c>
      <c r="C3484" t="s">
        <v>6535</v>
      </c>
      <c r="D3484" t="s">
        <v>7</v>
      </c>
    </row>
    <row r="3485" spans="1:4">
      <c r="A3485" t="s">
        <v>358</v>
      </c>
      <c r="B3485" t="s">
        <v>6536</v>
      </c>
      <c r="C3485" t="s">
        <v>6537</v>
      </c>
      <c r="D3485" t="s">
        <v>7</v>
      </c>
    </row>
    <row r="3486" spans="1:4">
      <c r="A3486" t="s">
        <v>358</v>
      </c>
      <c r="B3486" t="s">
        <v>6538</v>
      </c>
      <c r="C3486" t="s">
        <v>6539</v>
      </c>
      <c r="D3486" t="s">
        <v>7</v>
      </c>
    </row>
    <row r="3487" spans="1:4">
      <c r="A3487" t="s">
        <v>425</v>
      </c>
      <c r="B3487" t="s">
        <v>6540</v>
      </c>
      <c r="C3487" t="s">
        <v>6541</v>
      </c>
      <c r="D3487" t="s">
        <v>7</v>
      </c>
    </row>
    <row r="3488" spans="1:4">
      <c r="A3488" t="s">
        <v>26</v>
      </c>
      <c r="B3488" t="s">
        <v>6542</v>
      </c>
      <c r="C3488" t="s">
        <v>6543</v>
      </c>
      <c r="D3488" t="s">
        <v>7</v>
      </c>
    </row>
    <row r="3489" spans="1:4">
      <c r="A3489" t="s">
        <v>425</v>
      </c>
      <c r="B3489" t="s">
        <v>6544</v>
      </c>
      <c r="C3489" t="s">
        <v>6545</v>
      </c>
      <c r="D3489" t="s">
        <v>7</v>
      </c>
    </row>
    <row r="3490" spans="1:4">
      <c r="A3490" s="5" t="s">
        <v>26</v>
      </c>
      <c r="B3490" s="5" t="s">
        <v>6546</v>
      </c>
      <c r="C3490" s="5" t="s">
        <v>6547</v>
      </c>
      <c r="D3490" t="s">
        <v>29</v>
      </c>
    </row>
    <row r="3491" spans="1:4">
      <c r="A3491" t="s">
        <v>413</v>
      </c>
      <c r="B3491" t="s">
        <v>6548</v>
      </c>
      <c r="C3491" t="s">
        <v>6549</v>
      </c>
      <c r="D3491" t="s">
        <v>7</v>
      </c>
    </row>
    <row r="3492" spans="1:4">
      <c r="A3492" s="5" t="s">
        <v>26</v>
      </c>
      <c r="B3492" t="s">
        <v>6550</v>
      </c>
      <c r="C3492" t="s">
        <v>6551</v>
      </c>
      <c r="D3492" t="s">
        <v>7</v>
      </c>
    </row>
    <row r="3493" spans="1:4">
      <c r="A3493" s="5" t="s">
        <v>26</v>
      </c>
      <c r="B3493" t="s">
        <v>6552</v>
      </c>
      <c r="C3493" t="s">
        <v>6553</v>
      </c>
      <c r="D3493" t="s">
        <v>7</v>
      </c>
    </row>
    <row r="3494" spans="1:4">
      <c r="A3494" t="s">
        <v>991</v>
      </c>
      <c r="B3494" t="s">
        <v>6554</v>
      </c>
      <c r="C3494" t="s">
        <v>6555</v>
      </c>
      <c r="D3494" t="s">
        <v>7</v>
      </c>
    </row>
    <row r="3495" spans="1:4">
      <c r="A3495" t="s">
        <v>30</v>
      </c>
      <c r="B3495" s="64" t="s">
        <v>6556</v>
      </c>
      <c r="C3495" s="64" t="s">
        <v>6557</v>
      </c>
      <c r="D3495" t="s">
        <v>7</v>
      </c>
    </row>
    <row r="3496" spans="1:4">
      <c r="A3496" t="s">
        <v>30</v>
      </c>
      <c r="B3496" s="64" t="s">
        <v>6558</v>
      </c>
      <c r="C3496" s="64" t="s">
        <v>6559</v>
      </c>
      <c r="D3496" t="s">
        <v>7</v>
      </c>
    </row>
    <row r="3497" spans="1:4">
      <c r="A3497" t="s">
        <v>229</v>
      </c>
      <c r="B3497" t="s">
        <v>6560</v>
      </c>
      <c r="C3497" t="s">
        <v>6561</v>
      </c>
      <c r="D3497" t="s">
        <v>7</v>
      </c>
    </row>
    <row r="3498" spans="1:4">
      <c r="A3498" t="s">
        <v>229</v>
      </c>
      <c r="B3498" t="s">
        <v>6562</v>
      </c>
      <c r="C3498" t="s">
        <v>6563</v>
      </c>
      <c r="D3498" t="s">
        <v>7</v>
      </c>
    </row>
    <row r="3499" spans="1:4">
      <c r="A3499" t="s">
        <v>229</v>
      </c>
      <c r="B3499" t="s">
        <v>6564</v>
      </c>
      <c r="C3499" t="s">
        <v>6564</v>
      </c>
      <c r="D3499" t="s">
        <v>7</v>
      </c>
    </row>
    <row r="3500" spans="1:4">
      <c r="A3500" t="s">
        <v>229</v>
      </c>
      <c r="B3500" t="s">
        <v>6565</v>
      </c>
      <c r="C3500" t="s">
        <v>6566</v>
      </c>
      <c r="D3500" t="s">
        <v>7</v>
      </c>
    </row>
    <row r="3501" spans="1:4">
      <c r="A3501" s="5" t="s">
        <v>4</v>
      </c>
      <c r="B3501" t="s">
        <v>6567</v>
      </c>
      <c r="C3501" t="s">
        <v>6568</v>
      </c>
      <c r="D3501" t="s">
        <v>7</v>
      </c>
    </row>
    <row r="3502" spans="1:4">
      <c r="A3502" s="5" t="s">
        <v>1026</v>
      </c>
      <c r="B3502" t="s">
        <v>6569</v>
      </c>
      <c r="C3502" t="s">
        <v>6570</v>
      </c>
      <c r="D3502" t="s">
        <v>7</v>
      </c>
    </row>
    <row r="3503" spans="1:4">
      <c r="A3503" s="5" t="s">
        <v>766</v>
      </c>
      <c r="B3503" t="s">
        <v>6571</v>
      </c>
      <c r="C3503" t="s">
        <v>6572</v>
      </c>
      <c r="D3503" t="s">
        <v>7</v>
      </c>
    </row>
    <row r="3504" spans="1:4">
      <c r="A3504" s="5" t="s">
        <v>413</v>
      </c>
      <c r="B3504" t="s">
        <v>6573</v>
      </c>
      <c r="C3504" t="s">
        <v>6574</v>
      </c>
      <c r="D3504" t="s">
        <v>7</v>
      </c>
    </row>
    <row r="3505" spans="1:4">
      <c r="A3505" s="5" t="s">
        <v>413</v>
      </c>
      <c r="B3505" t="s">
        <v>6575</v>
      </c>
      <c r="C3505" t="s">
        <v>6576</v>
      </c>
      <c r="D3505" t="s">
        <v>7</v>
      </c>
    </row>
    <row r="3506" spans="1:4">
      <c r="A3506" s="5" t="s">
        <v>413</v>
      </c>
      <c r="B3506" t="s">
        <v>6577</v>
      </c>
      <c r="C3506" t="s">
        <v>6578</v>
      </c>
      <c r="D3506" t="s">
        <v>7</v>
      </c>
    </row>
    <row r="3507" spans="1:4">
      <c r="A3507" s="5" t="s">
        <v>358</v>
      </c>
      <c r="B3507" t="s">
        <v>6579</v>
      </c>
      <c r="C3507" t="s">
        <v>6580</v>
      </c>
      <c r="D3507" t="s">
        <v>7</v>
      </c>
    </row>
    <row r="3508" spans="1:4">
      <c r="A3508" s="5" t="s">
        <v>425</v>
      </c>
      <c r="B3508" t="s">
        <v>6581</v>
      </c>
      <c r="C3508" t="s">
        <v>6582</v>
      </c>
      <c r="D3508" t="s">
        <v>7</v>
      </c>
    </row>
    <row r="3509" spans="1:4">
      <c r="A3509" s="5"/>
    </row>
    <row r="3510" spans="1:4">
      <c r="A3510" s="5"/>
    </row>
    <row r="3511" spans="1:4">
      <c r="A3511" s="5"/>
    </row>
    <row r="3512" spans="1:4">
      <c r="A3512" s="5"/>
    </row>
    <row r="3513" spans="1:4">
      <c r="A3513" s="5"/>
    </row>
    <row r="3514" spans="1:4">
      <c r="A3514" s="5"/>
      <c r="D3514" s="5"/>
    </row>
    <row r="3515" spans="1:4">
      <c r="A3515" s="5"/>
    </row>
    <row r="6985" spans="2:2">
      <c r="B6985" s="5"/>
    </row>
  </sheetData>
  <conditionalFormatting sqref="C3495">
    <cfRule type="duplicateValues" dxfId="0" priority="32"/>
  </conditionalFormatting>
  <conditionalFormatting sqref="C3496">
    <cfRule type="duplicateValues" dxfId="0" priority="8"/>
  </conditionalFormatting>
  <conditionalFormatting sqref="C3484:C3491">
    <cfRule type="duplicateValues" dxfId="0" priority="43"/>
  </conditionalFormatting>
  <conditionalFormatting sqref="C3492:C3493">
    <cfRule type="duplicateValues" dxfId="0" priority="41"/>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3327"/>
  <sheetViews>
    <sheetView zoomScale="85" zoomScaleNormal="85" topLeftCell="A1588" workbookViewId="0">
      <selection activeCell="B2" sqref="B2:P1633"/>
    </sheetView>
  </sheetViews>
  <sheetFormatPr defaultColWidth="9" defaultRowHeight="14.25"/>
  <cols>
    <col min="2" max="2" width="15.6666666666667" style="52" customWidth="1"/>
    <col min="3" max="3" width="20" customWidth="1"/>
    <col min="4" max="4" width="26" customWidth="1"/>
    <col min="5" max="5" width="22" customWidth="1"/>
    <col min="6" max="6" width="12" customWidth="1"/>
    <col min="7" max="7" width="26.8916666666667" customWidth="1"/>
    <col min="9" max="9" width="21.1083333333333" customWidth="1"/>
    <col min="11" max="11" width="9.89166666666667" customWidth="1"/>
    <col min="14" max="14" width="11.275" customWidth="1"/>
    <col min="17" max="17" width="17.2166666666667" customWidth="1"/>
    <col min="18" max="18" width="30.7833333333333" customWidth="1"/>
    <col min="19" max="19" width="14.2166666666667" customWidth="1"/>
    <col min="20" max="20" width="34.4416666666667" customWidth="1"/>
    <col min="21" max="21" width="222.108333333333" customWidth="1"/>
    <col min="22" max="22" width="198.891666666667" customWidth="1"/>
  </cols>
  <sheetData>
    <row r="1" spans="2:16">
      <c r="B1" s="54" t="s">
        <v>6583</v>
      </c>
      <c r="C1" t="s">
        <v>6584</v>
      </c>
      <c r="D1" t="s">
        <v>6585</v>
      </c>
      <c r="E1" t="s">
        <v>6586</v>
      </c>
      <c r="F1" t="s">
        <v>6587</v>
      </c>
      <c r="G1" t="s">
        <v>6588</v>
      </c>
      <c r="H1" t="s">
        <v>6589</v>
      </c>
      <c r="I1" t="s">
        <v>6590</v>
      </c>
      <c r="J1" t="s">
        <v>6591</v>
      </c>
      <c r="K1" t="s">
        <v>6592</v>
      </c>
      <c r="L1" t="s">
        <v>6593</v>
      </c>
      <c r="M1" t="s">
        <v>3</v>
      </c>
      <c r="N1" t="s">
        <v>6594</v>
      </c>
      <c r="O1" t="s">
        <v>6595</v>
      </c>
      <c r="P1" t="s">
        <v>6596</v>
      </c>
    </row>
    <row r="2" spans="2:16">
      <c r="B2" s="52">
        <f t="shared" ref="B2:B65" si="0">INT(I2)</f>
        <v>46266</v>
      </c>
      <c r="C2" s="58" t="s">
        <v>30</v>
      </c>
      <c r="D2" s="58" t="s">
        <v>540</v>
      </c>
      <c r="E2" s="58" t="s">
        <v>539</v>
      </c>
      <c r="F2" s="58" t="s">
        <v>6597</v>
      </c>
      <c r="G2" s="58" t="s">
        <v>6598</v>
      </c>
      <c r="H2" s="58" t="s">
        <v>6599</v>
      </c>
      <c r="I2" s="59">
        <v>46266.194224537</v>
      </c>
      <c r="J2" s="58">
        <v>8</v>
      </c>
      <c r="K2" s="58">
        <v>16</v>
      </c>
      <c r="L2" s="58" t="s">
        <v>6600</v>
      </c>
      <c r="M2" s="58"/>
      <c r="N2" s="60">
        <v>46266.1942824074</v>
      </c>
      <c r="O2" s="58" t="s">
        <v>7</v>
      </c>
      <c r="P2" s="58" t="s">
        <v>6601</v>
      </c>
    </row>
    <row r="3" spans="2:16">
      <c r="B3" s="52">
        <f t="shared" si="0"/>
        <v>46266</v>
      </c>
      <c r="C3" s="58" t="s">
        <v>30</v>
      </c>
      <c r="D3" s="58" t="s">
        <v>516</v>
      </c>
      <c r="E3" s="58" t="s">
        <v>515</v>
      </c>
      <c r="F3" s="58" t="s">
        <v>6602</v>
      </c>
      <c r="G3" s="58" t="s">
        <v>6603</v>
      </c>
      <c r="H3" s="58" t="s">
        <v>6604</v>
      </c>
      <c r="I3" s="59">
        <v>46266.1964467593</v>
      </c>
      <c r="J3" s="58">
        <v>5</v>
      </c>
      <c r="K3" s="58">
        <v>10</v>
      </c>
      <c r="L3" s="58" t="s">
        <v>6605</v>
      </c>
      <c r="M3" s="58"/>
      <c r="N3" s="60">
        <v>46266.1964930556</v>
      </c>
      <c r="O3" s="58" t="s">
        <v>7</v>
      </c>
      <c r="P3" s="58" t="s">
        <v>6601</v>
      </c>
    </row>
    <row r="4" spans="2:16">
      <c r="B4" s="52">
        <f t="shared" si="0"/>
        <v>46266</v>
      </c>
      <c r="C4" s="58" t="s">
        <v>30</v>
      </c>
      <c r="D4" s="58" t="s">
        <v>512</v>
      </c>
      <c r="E4" s="58" t="s">
        <v>511</v>
      </c>
      <c r="F4" s="58" t="s">
        <v>6606</v>
      </c>
      <c r="G4" s="58" t="s">
        <v>6607</v>
      </c>
      <c r="H4" s="58" t="s">
        <v>6599</v>
      </c>
      <c r="I4" s="59">
        <v>46266.2134490741</v>
      </c>
      <c r="J4" s="58">
        <v>3</v>
      </c>
      <c r="K4" s="58">
        <v>3</v>
      </c>
      <c r="L4" s="58" t="s">
        <v>6608</v>
      </c>
      <c r="M4" s="58"/>
      <c r="N4" s="60">
        <v>46266.2134953704</v>
      </c>
      <c r="O4" s="58" t="s">
        <v>7</v>
      </c>
      <c r="P4" s="58" t="s">
        <v>6601</v>
      </c>
    </row>
    <row r="5" spans="2:16">
      <c r="B5" s="52">
        <f t="shared" si="0"/>
        <v>46266</v>
      </c>
      <c r="C5" s="58" t="s">
        <v>30</v>
      </c>
      <c r="D5" s="58" t="s">
        <v>210</v>
      </c>
      <c r="E5" s="58" t="s">
        <v>209</v>
      </c>
      <c r="F5" s="58" t="s">
        <v>6609</v>
      </c>
      <c r="G5" s="58" t="s">
        <v>6610</v>
      </c>
      <c r="H5" s="58" t="s">
        <v>6604</v>
      </c>
      <c r="I5" s="59">
        <v>46266.2270717593</v>
      </c>
      <c r="J5" s="58">
        <v>21</v>
      </c>
      <c r="K5" s="58">
        <v>25</v>
      </c>
      <c r="L5" s="58" t="s">
        <v>6611</v>
      </c>
      <c r="M5" s="58"/>
      <c r="N5" s="60">
        <v>46266.2271527778</v>
      </c>
      <c r="O5" s="58" t="s">
        <v>7</v>
      </c>
      <c r="P5" s="58" t="s">
        <v>6601</v>
      </c>
    </row>
    <row r="6" spans="2:16">
      <c r="B6" s="52">
        <f t="shared" si="0"/>
        <v>46266</v>
      </c>
      <c r="C6" s="58" t="s">
        <v>30</v>
      </c>
      <c r="D6" s="58" t="s">
        <v>534</v>
      </c>
      <c r="E6" s="58" t="s">
        <v>533</v>
      </c>
      <c r="F6" s="58" t="s">
        <v>6612</v>
      </c>
      <c r="G6" s="58" t="s">
        <v>6613</v>
      </c>
      <c r="H6" s="58" t="s">
        <v>6604</v>
      </c>
      <c r="I6" s="59">
        <v>46266.2289930556</v>
      </c>
      <c r="J6" s="58">
        <v>23</v>
      </c>
      <c r="K6" s="58">
        <v>24</v>
      </c>
      <c r="L6" s="58" t="s">
        <v>6614</v>
      </c>
      <c r="M6" s="58"/>
      <c r="N6" s="60">
        <v>46266.2290393518</v>
      </c>
      <c r="O6" s="58" t="s">
        <v>7</v>
      </c>
      <c r="P6" s="58" t="s">
        <v>6601</v>
      </c>
    </row>
    <row r="7" spans="2:16">
      <c r="B7" s="52">
        <f t="shared" si="0"/>
        <v>46266</v>
      </c>
      <c r="C7" s="58" t="s">
        <v>30</v>
      </c>
      <c r="D7" s="58" t="s">
        <v>214</v>
      </c>
      <c r="E7" s="58" t="s">
        <v>213</v>
      </c>
      <c r="F7" s="58" t="s">
        <v>6615</v>
      </c>
      <c r="G7" s="58" t="s">
        <v>6616</v>
      </c>
      <c r="H7" s="58" t="s">
        <v>6604</v>
      </c>
      <c r="I7" s="59">
        <v>46266.2338888889</v>
      </c>
      <c r="J7" s="58">
        <v>1</v>
      </c>
      <c r="K7" s="58">
        <v>1</v>
      </c>
      <c r="L7" s="58" t="s">
        <v>6617</v>
      </c>
      <c r="M7" s="58"/>
      <c r="N7" s="60">
        <v>46266.2339467593</v>
      </c>
      <c r="O7" s="58" t="s">
        <v>7</v>
      </c>
      <c r="P7" s="58" t="s">
        <v>6601</v>
      </c>
    </row>
    <row r="8" spans="2:16">
      <c r="B8" s="52">
        <f t="shared" si="0"/>
        <v>46266</v>
      </c>
      <c r="C8" s="58" t="s">
        <v>30</v>
      </c>
      <c r="D8" s="58" t="s">
        <v>532</v>
      </c>
      <c r="E8" s="58" t="s">
        <v>531</v>
      </c>
      <c r="F8" s="58" t="s">
        <v>6618</v>
      </c>
      <c r="G8" s="58" t="s">
        <v>6619</v>
      </c>
      <c r="H8" s="58" t="s">
        <v>6599</v>
      </c>
      <c r="I8" s="59">
        <v>46266.234224537</v>
      </c>
      <c r="J8" s="58">
        <v>7</v>
      </c>
      <c r="K8" s="58">
        <v>8</v>
      </c>
      <c r="L8" s="58" t="s">
        <v>6620</v>
      </c>
      <c r="M8" s="58"/>
      <c r="N8" s="60">
        <v>46266.2342708333</v>
      </c>
      <c r="O8" s="58" t="s">
        <v>7</v>
      </c>
      <c r="P8" s="58" t="s">
        <v>6601</v>
      </c>
    </row>
    <row r="9" spans="2:16">
      <c r="B9" s="52">
        <f t="shared" si="0"/>
        <v>46266</v>
      </c>
      <c r="C9" s="58" t="s">
        <v>30</v>
      </c>
      <c r="D9" s="58" t="s">
        <v>204</v>
      </c>
      <c r="E9" s="58" t="s">
        <v>203</v>
      </c>
      <c r="F9" s="58" t="s">
        <v>6621</v>
      </c>
      <c r="G9" s="58" t="s">
        <v>6622</v>
      </c>
      <c r="H9" s="58" t="s">
        <v>6599</v>
      </c>
      <c r="I9" s="59">
        <v>46266.235462963</v>
      </c>
      <c r="J9" s="58">
        <v>10</v>
      </c>
      <c r="K9" s="58">
        <v>17</v>
      </c>
      <c r="L9" s="58" t="s">
        <v>6623</v>
      </c>
      <c r="M9" s="58"/>
      <c r="N9" s="60">
        <v>46266.2355324074</v>
      </c>
      <c r="O9" s="58" t="s">
        <v>7</v>
      </c>
      <c r="P9" s="58" t="s">
        <v>6601</v>
      </c>
    </row>
    <row r="10" spans="2:16">
      <c r="B10" s="52">
        <f t="shared" si="0"/>
        <v>46266</v>
      </c>
      <c r="C10" s="58" t="s">
        <v>30</v>
      </c>
      <c r="D10" s="58" t="s">
        <v>552</v>
      </c>
      <c r="E10" s="58" t="s">
        <v>551</v>
      </c>
      <c r="F10" s="58" t="s">
        <v>6624</v>
      </c>
      <c r="G10" s="58" t="s">
        <v>6625</v>
      </c>
      <c r="H10" s="58" t="s">
        <v>6604</v>
      </c>
      <c r="I10" s="59">
        <v>46266.2391898148</v>
      </c>
      <c r="J10" s="58">
        <v>4</v>
      </c>
      <c r="K10" s="58">
        <v>20</v>
      </c>
      <c r="L10" s="58" t="s">
        <v>6626</v>
      </c>
      <c r="M10" s="58"/>
      <c r="N10" s="60">
        <v>46266.2392361111</v>
      </c>
      <c r="O10" s="58" t="s">
        <v>7</v>
      </c>
      <c r="P10" s="58" t="s">
        <v>6601</v>
      </c>
    </row>
    <row r="11" spans="2:16">
      <c r="B11" s="52">
        <f t="shared" si="0"/>
        <v>46266</v>
      </c>
      <c r="C11" s="58" t="s">
        <v>30</v>
      </c>
      <c r="D11" s="58" t="s">
        <v>194</v>
      </c>
      <c r="E11" s="58" t="s">
        <v>193</v>
      </c>
      <c r="F11" s="58" t="s">
        <v>6627</v>
      </c>
      <c r="G11" s="58" t="s">
        <v>6628</v>
      </c>
      <c r="H11" s="58" t="s">
        <v>6604</v>
      </c>
      <c r="I11" s="59">
        <v>46266.243599537</v>
      </c>
      <c r="J11" s="58">
        <v>2</v>
      </c>
      <c r="K11" s="58">
        <v>3</v>
      </c>
      <c r="L11" s="58" t="s">
        <v>6629</v>
      </c>
      <c r="M11" s="58"/>
      <c r="N11" s="60">
        <v>46266.2436458333</v>
      </c>
      <c r="O11" s="58" t="s">
        <v>7</v>
      </c>
      <c r="P11" s="58" t="s">
        <v>6601</v>
      </c>
    </row>
    <row r="12" spans="2:16">
      <c r="B12" s="52">
        <f t="shared" si="0"/>
        <v>46266</v>
      </c>
      <c r="C12" s="58" t="s">
        <v>30</v>
      </c>
      <c r="D12" s="58" t="s">
        <v>3188</v>
      </c>
      <c r="E12" s="58" t="s">
        <v>3187</v>
      </c>
      <c r="F12" s="58" t="s">
        <v>6630</v>
      </c>
      <c r="G12" s="58" t="s">
        <v>6631</v>
      </c>
      <c r="H12" s="58" t="s">
        <v>6599</v>
      </c>
      <c r="I12" s="59">
        <v>46266.2440277778</v>
      </c>
      <c r="J12" s="58">
        <v>5</v>
      </c>
      <c r="K12" s="58">
        <v>5</v>
      </c>
      <c r="L12" s="58" t="s">
        <v>6632</v>
      </c>
      <c r="M12" s="58"/>
      <c r="N12" s="60">
        <v>46266.2440740741</v>
      </c>
      <c r="O12" s="58" t="s">
        <v>7</v>
      </c>
      <c r="P12" s="58" t="s">
        <v>6601</v>
      </c>
    </row>
    <row r="13" spans="2:16">
      <c r="B13" s="52">
        <f t="shared" si="0"/>
        <v>46266</v>
      </c>
      <c r="C13" s="58" t="s">
        <v>565</v>
      </c>
      <c r="D13" s="58" t="s">
        <v>2204</v>
      </c>
      <c r="E13" s="58" t="s">
        <v>2203</v>
      </c>
      <c r="F13" s="58" t="s">
        <v>6633</v>
      </c>
      <c r="G13" s="58" t="s">
        <v>6634</v>
      </c>
      <c r="H13" s="58" t="s">
        <v>6604</v>
      </c>
      <c r="I13" s="59">
        <v>46266.2445601852</v>
      </c>
      <c r="J13" s="58">
        <v>19</v>
      </c>
      <c r="K13" s="58">
        <v>26</v>
      </c>
      <c r="L13" s="58" t="s">
        <v>6635</v>
      </c>
      <c r="M13" s="58"/>
      <c r="N13" s="60">
        <v>46266.2446180556</v>
      </c>
      <c r="O13" s="58" t="s">
        <v>7</v>
      </c>
      <c r="P13" s="58" t="s">
        <v>6636</v>
      </c>
    </row>
    <row r="14" spans="2:16">
      <c r="B14" s="52">
        <f t="shared" si="0"/>
        <v>46266</v>
      </c>
      <c r="C14" s="58" t="s">
        <v>565</v>
      </c>
      <c r="D14" s="58" t="s">
        <v>4109</v>
      </c>
      <c r="E14" s="58" t="s">
        <v>4108</v>
      </c>
      <c r="F14" s="58" t="s">
        <v>6637</v>
      </c>
      <c r="G14" s="58" t="s">
        <v>6638</v>
      </c>
      <c r="H14" s="58" t="s">
        <v>6604</v>
      </c>
      <c r="I14" s="59">
        <v>46266.2447106481</v>
      </c>
      <c r="J14" s="58">
        <v>9</v>
      </c>
      <c r="K14" s="58">
        <v>22</v>
      </c>
      <c r="L14" s="58" t="s">
        <v>6639</v>
      </c>
      <c r="M14" s="58"/>
      <c r="N14" s="60">
        <v>46266.2447569444</v>
      </c>
      <c r="O14" s="58" t="s">
        <v>7</v>
      </c>
      <c r="P14" s="58" t="s">
        <v>6636</v>
      </c>
    </row>
    <row r="15" spans="2:16">
      <c r="B15" s="52">
        <f t="shared" si="0"/>
        <v>46266</v>
      </c>
      <c r="C15" s="58" t="s">
        <v>30</v>
      </c>
      <c r="D15" s="58" t="s">
        <v>170</v>
      </c>
      <c r="E15" s="58" t="s">
        <v>169</v>
      </c>
      <c r="F15" s="58" t="s">
        <v>6640</v>
      </c>
      <c r="G15" s="58" t="s">
        <v>6641</v>
      </c>
      <c r="H15" s="58" t="s">
        <v>6604</v>
      </c>
      <c r="I15" s="59">
        <v>46266.250462963</v>
      </c>
      <c r="J15" s="58">
        <v>9</v>
      </c>
      <c r="K15" s="58">
        <v>9</v>
      </c>
      <c r="L15" s="58" t="s">
        <v>6642</v>
      </c>
      <c r="M15" s="58"/>
      <c r="N15" s="60">
        <v>46266.2505324074</v>
      </c>
      <c r="O15" s="58" t="s">
        <v>7</v>
      </c>
      <c r="P15" s="58" t="s">
        <v>6601</v>
      </c>
    </row>
    <row r="16" spans="2:16">
      <c r="B16" s="52">
        <f t="shared" si="0"/>
        <v>46266</v>
      </c>
      <c r="C16" s="58" t="s">
        <v>30</v>
      </c>
      <c r="D16" s="58" t="s">
        <v>550</v>
      </c>
      <c r="E16" s="58" t="s">
        <v>549</v>
      </c>
      <c r="F16" s="58" t="s">
        <v>6643</v>
      </c>
      <c r="G16" s="58" t="s">
        <v>6644</v>
      </c>
      <c r="H16" s="58" t="s">
        <v>6599</v>
      </c>
      <c r="I16" s="59">
        <v>46266.2511111111</v>
      </c>
      <c r="J16" s="58">
        <v>11</v>
      </c>
      <c r="K16" s="58">
        <v>26</v>
      </c>
      <c r="L16" s="58" t="s">
        <v>6645</v>
      </c>
      <c r="M16" s="58"/>
      <c r="N16" s="60">
        <v>46266.2511689815</v>
      </c>
      <c r="O16" s="58" t="s">
        <v>7</v>
      </c>
      <c r="P16" s="58" t="s">
        <v>6601</v>
      </c>
    </row>
    <row r="17" spans="2:16">
      <c r="B17" s="52">
        <f t="shared" si="0"/>
        <v>46266</v>
      </c>
      <c r="C17" s="58" t="s">
        <v>30</v>
      </c>
      <c r="D17" s="58" t="s">
        <v>538</v>
      </c>
      <c r="E17" s="58" t="s">
        <v>537</v>
      </c>
      <c r="F17" s="58" t="s">
        <v>6646</v>
      </c>
      <c r="G17" s="58" t="s">
        <v>6647</v>
      </c>
      <c r="H17" s="58" t="s">
        <v>6599</v>
      </c>
      <c r="I17" s="59">
        <v>46266.2519675926</v>
      </c>
      <c r="J17" s="58">
        <v>6</v>
      </c>
      <c r="K17" s="58">
        <v>8</v>
      </c>
      <c r="L17" s="58" t="s">
        <v>6648</v>
      </c>
      <c r="M17" s="58"/>
      <c r="N17" s="60">
        <v>46266.2520138889</v>
      </c>
      <c r="O17" s="58" t="s">
        <v>7</v>
      </c>
      <c r="P17" s="58" t="s">
        <v>6601</v>
      </c>
    </row>
    <row r="18" spans="2:16">
      <c r="B18" s="52">
        <f t="shared" si="0"/>
        <v>46266</v>
      </c>
      <c r="C18" s="58" t="s">
        <v>766</v>
      </c>
      <c r="D18" s="58" t="s">
        <v>2806</v>
      </c>
      <c r="E18" s="58" t="s">
        <v>2805</v>
      </c>
      <c r="F18" s="58" t="s">
        <v>6649</v>
      </c>
      <c r="G18" s="58" t="s">
        <v>6650</v>
      </c>
      <c r="H18" s="58" t="s">
        <v>6604</v>
      </c>
      <c r="I18" s="59">
        <v>46266.2524884259</v>
      </c>
      <c r="J18" s="58">
        <v>11</v>
      </c>
      <c r="K18" s="58">
        <v>16</v>
      </c>
      <c r="L18" s="58" t="s">
        <v>6651</v>
      </c>
      <c r="M18" s="58"/>
      <c r="N18" s="60">
        <v>46266.2525462963</v>
      </c>
      <c r="O18" s="58"/>
      <c r="P18" s="58" t="s">
        <v>6652</v>
      </c>
    </row>
    <row r="19" spans="2:16">
      <c r="B19" s="52">
        <f t="shared" si="0"/>
        <v>46266</v>
      </c>
      <c r="C19" s="58" t="s">
        <v>30</v>
      </c>
      <c r="D19" s="58" t="s">
        <v>3188</v>
      </c>
      <c r="E19" s="58" t="s">
        <v>3187</v>
      </c>
      <c r="F19" s="58" t="s">
        <v>6653</v>
      </c>
      <c r="G19" s="58" t="s">
        <v>6654</v>
      </c>
      <c r="H19" s="58" t="s">
        <v>6604</v>
      </c>
      <c r="I19" s="59">
        <v>46266.2539236111</v>
      </c>
      <c r="J19" s="58">
        <v>5</v>
      </c>
      <c r="K19" s="58">
        <v>5</v>
      </c>
      <c r="L19" s="58" t="s">
        <v>6655</v>
      </c>
      <c r="M19" s="58"/>
      <c r="N19" s="60">
        <v>46266.2539814815</v>
      </c>
      <c r="O19" s="58" t="s">
        <v>7</v>
      </c>
      <c r="P19" s="58" t="s">
        <v>6601</v>
      </c>
    </row>
    <row r="20" spans="2:16">
      <c r="B20" s="52">
        <f t="shared" si="0"/>
        <v>46266</v>
      </c>
      <c r="C20" s="58" t="s">
        <v>30</v>
      </c>
      <c r="D20" s="58" t="s">
        <v>520</v>
      </c>
      <c r="E20" s="58" t="s">
        <v>519</v>
      </c>
      <c r="F20" s="58" t="s">
        <v>6656</v>
      </c>
      <c r="G20" s="58" t="s">
        <v>6657</v>
      </c>
      <c r="H20" s="58" t="s">
        <v>6604</v>
      </c>
      <c r="I20" s="59">
        <v>46266.2540277778</v>
      </c>
      <c r="J20" s="58">
        <v>5</v>
      </c>
      <c r="K20" s="58">
        <v>9</v>
      </c>
      <c r="L20" s="58" t="s">
        <v>6658</v>
      </c>
      <c r="M20" s="58"/>
      <c r="N20" s="60">
        <v>46266.2540740741</v>
      </c>
      <c r="O20" s="58" t="s">
        <v>7</v>
      </c>
      <c r="P20" s="58" t="s">
        <v>6601</v>
      </c>
    </row>
    <row r="21" spans="2:16">
      <c r="B21" s="52">
        <f t="shared" si="0"/>
        <v>46266</v>
      </c>
      <c r="C21" s="58" t="s">
        <v>30</v>
      </c>
      <c r="D21" s="58" t="s">
        <v>347</v>
      </c>
      <c r="E21" s="58" t="s">
        <v>346</v>
      </c>
      <c r="F21" s="58" t="s">
        <v>6659</v>
      </c>
      <c r="G21" s="58" t="s">
        <v>6660</v>
      </c>
      <c r="H21" s="58" t="s">
        <v>6599</v>
      </c>
      <c r="I21" s="59">
        <v>46266.2566087963</v>
      </c>
      <c r="J21" s="58">
        <v>10</v>
      </c>
      <c r="K21" s="58">
        <v>6</v>
      </c>
      <c r="L21" s="58" t="s">
        <v>6661</v>
      </c>
      <c r="M21" s="58"/>
      <c r="N21" s="60">
        <v>46266.2566666667</v>
      </c>
      <c r="O21" s="58" t="s">
        <v>7</v>
      </c>
      <c r="P21" s="58" t="s">
        <v>6601</v>
      </c>
    </row>
    <row r="22" spans="2:16">
      <c r="B22" s="52">
        <f t="shared" si="0"/>
        <v>46266</v>
      </c>
      <c r="C22" s="58" t="s">
        <v>30</v>
      </c>
      <c r="D22" s="58" t="s">
        <v>158</v>
      </c>
      <c r="E22" s="58" t="s">
        <v>157</v>
      </c>
      <c r="F22" s="58" t="s">
        <v>6662</v>
      </c>
      <c r="G22" s="58" t="s">
        <v>6663</v>
      </c>
      <c r="H22" s="58" t="s">
        <v>6604</v>
      </c>
      <c r="I22" s="59">
        <v>46266.2567592593</v>
      </c>
      <c r="J22" s="58">
        <v>4</v>
      </c>
      <c r="K22" s="58">
        <v>9</v>
      </c>
      <c r="L22" s="58" t="s">
        <v>6664</v>
      </c>
      <c r="M22" s="58"/>
      <c r="N22" s="60">
        <v>46266.2568055556</v>
      </c>
      <c r="O22" s="58" t="s">
        <v>7</v>
      </c>
      <c r="P22" s="58" t="s">
        <v>6601</v>
      </c>
    </row>
    <row r="23" spans="2:16">
      <c r="B23" s="52">
        <f t="shared" si="0"/>
        <v>46266</v>
      </c>
      <c r="C23" s="58" t="s">
        <v>30</v>
      </c>
      <c r="D23" s="58" t="s">
        <v>418</v>
      </c>
      <c r="E23" s="58" t="s">
        <v>417</v>
      </c>
      <c r="F23" s="58" t="s">
        <v>6665</v>
      </c>
      <c r="G23" s="58" t="s">
        <v>6666</v>
      </c>
      <c r="H23" s="58" t="s">
        <v>6604</v>
      </c>
      <c r="I23" s="59">
        <v>46266.2571990741</v>
      </c>
      <c r="J23" s="58">
        <v>4</v>
      </c>
      <c r="K23" s="58">
        <v>9</v>
      </c>
      <c r="L23" s="58" t="s">
        <v>6667</v>
      </c>
      <c r="M23" s="58"/>
      <c r="N23" s="60">
        <v>46266.2572800926</v>
      </c>
      <c r="O23" s="58"/>
      <c r="P23" s="58" t="s">
        <v>6601</v>
      </c>
    </row>
    <row r="24" spans="2:16">
      <c r="B24" s="52">
        <f t="shared" si="0"/>
        <v>46266</v>
      </c>
      <c r="C24" s="58" t="s">
        <v>766</v>
      </c>
      <c r="D24" s="58" t="s">
        <v>2902</v>
      </c>
      <c r="E24" s="58" t="s">
        <v>2901</v>
      </c>
      <c r="F24" s="58" t="s">
        <v>6668</v>
      </c>
      <c r="G24" s="58" t="s">
        <v>6669</v>
      </c>
      <c r="H24" s="58" t="s">
        <v>6604</v>
      </c>
      <c r="I24" s="59">
        <v>46266.2573148148</v>
      </c>
      <c r="J24" s="58">
        <v>15</v>
      </c>
      <c r="K24" s="58">
        <v>19</v>
      </c>
      <c r="L24" s="58" t="s">
        <v>6670</v>
      </c>
      <c r="M24" s="58"/>
      <c r="N24" s="60">
        <v>46266.2573726852</v>
      </c>
      <c r="O24" s="58"/>
      <c r="P24" s="58" t="s">
        <v>6652</v>
      </c>
    </row>
    <row r="25" spans="2:16">
      <c r="B25" s="52">
        <f t="shared" si="0"/>
        <v>46266</v>
      </c>
      <c r="C25" s="58" t="s">
        <v>30</v>
      </c>
      <c r="D25" s="58" t="s">
        <v>305</v>
      </c>
      <c r="E25" s="58" t="s">
        <v>304</v>
      </c>
      <c r="F25" s="58" t="s">
        <v>6671</v>
      </c>
      <c r="G25" s="58" t="s">
        <v>6672</v>
      </c>
      <c r="H25" s="58" t="s">
        <v>6599</v>
      </c>
      <c r="I25" s="59">
        <v>46266.2574884259</v>
      </c>
      <c r="J25" s="58">
        <v>11</v>
      </c>
      <c r="K25" s="58">
        <v>11</v>
      </c>
      <c r="L25" s="58" t="s">
        <v>6673</v>
      </c>
      <c r="M25" s="58"/>
      <c r="N25" s="60">
        <v>46266.2575462963</v>
      </c>
      <c r="O25" s="58" t="s">
        <v>7</v>
      </c>
      <c r="P25" s="58" t="s">
        <v>6601</v>
      </c>
    </row>
    <row r="26" spans="2:16">
      <c r="B26" s="52">
        <f t="shared" si="0"/>
        <v>46266</v>
      </c>
      <c r="C26" s="58" t="s">
        <v>1103</v>
      </c>
      <c r="D26" s="58" t="s">
        <v>3710</v>
      </c>
      <c r="E26" s="58" t="s">
        <v>3709</v>
      </c>
      <c r="F26" s="58" t="s">
        <v>6674</v>
      </c>
      <c r="G26" s="58" t="s">
        <v>6675</v>
      </c>
      <c r="H26" s="58" t="s">
        <v>6604</v>
      </c>
      <c r="I26" s="59">
        <v>46266.2583217593</v>
      </c>
      <c r="J26" s="58">
        <v>19</v>
      </c>
      <c r="K26" s="58">
        <v>3</v>
      </c>
      <c r="L26" s="58" t="s">
        <v>6676</v>
      </c>
      <c r="M26" s="58"/>
      <c r="N26" s="60">
        <v>46266.2583796296</v>
      </c>
      <c r="O26" s="58"/>
      <c r="P26" s="58" t="s">
        <v>6677</v>
      </c>
    </row>
    <row r="27" spans="2:16">
      <c r="B27" s="52">
        <f t="shared" si="0"/>
        <v>46266</v>
      </c>
      <c r="C27" s="58" t="s">
        <v>766</v>
      </c>
      <c r="D27" s="58" t="s">
        <v>909</v>
      </c>
      <c r="E27" s="58" t="s">
        <v>908</v>
      </c>
      <c r="F27" s="58" t="s">
        <v>6678</v>
      </c>
      <c r="G27" s="58" t="s">
        <v>6679</v>
      </c>
      <c r="H27" s="58" t="s">
        <v>6604</v>
      </c>
      <c r="I27" s="59">
        <v>46266.2610300926</v>
      </c>
      <c r="J27" s="58">
        <v>13</v>
      </c>
      <c r="K27" s="58">
        <v>15</v>
      </c>
      <c r="L27" s="58" t="s">
        <v>6680</v>
      </c>
      <c r="M27" s="58"/>
      <c r="N27" s="60">
        <v>46266.261099537</v>
      </c>
      <c r="O27" s="58"/>
      <c r="P27" s="58" t="s">
        <v>6652</v>
      </c>
    </row>
    <row r="28" spans="2:16">
      <c r="B28" s="52">
        <f t="shared" si="0"/>
        <v>46266</v>
      </c>
      <c r="C28" s="58" t="s">
        <v>30</v>
      </c>
      <c r="D28" s="58" t="s">
        <v>160</v>
      </c>
      <c r="E28" s="58" t="s">
        <v>159</v>
      </c>
      <c r="F28" s="58" t="s">
        <v>6681</v>
      </c>
      <c r="G28" s="58" t="s">
        <v>6682</v>
      </c>
      <c r="H28" s="58" t="s">
        <v>6604</v>
      </c>
      <c r="I28" s="59">
        <v>46266.2611574074</v>
      </c>
      <c r="J28" s="58">
        <v>23</v>
      </c>
      <c r="K28" s="58">
        <v>23</v>
      </c>
      <c r="L28" s="58" t="s">
        <v>6683</v>
      </c>
      <c r="M28" s="58"/>
      <c r="N28" s="60">
        <v>46266.2612037037</v>
      </c>
      <c r="O28" s="58" t="s">
        <v>7</v>
      </c>
      <c r="P28" s="58" t="s">
        <v>6601</v>
      </c>
    </row>
    <row r="29" spans="2:16">
      <c r="B29" s="52">
        <f t="shared" si="0"/>
        <v>46266</v>
      </c>
      <c r="C29" s="58" t="s">
        <v>565</v>
      </c>
      <c r="D29" s="58" t="s">
        <v>2122</v>
      </c>
      <c r="E29" s="58" t="s">
        <v>2121</v>
      </c>
      <c r="F29" s="58" t="s">
        <v>6684</v>
      </c>
      <c r="G29" s="58" t="s">
        <v>6685</v>
      </c>
      <c r="H29" s="58" t="s">
        <v>6604</v>
      </c>
      <c r="I29" s="59">
        <v>46266.2613425926</v>
      </c>
      <c r="J29" s="58">
        <v>40</v>
      </c>
      <c r="K29" s="58">
        <v>50</v>
      </c>
      <c r="L29" s="58" t="s">
        <v>6686</v>
      </c>
      <c r="M29" s="58"/>
      <c r="N29" s="60">
        <v>46266.261400463</v>
      </c>
      <c r="O29" s="58" t="s">
        <v>7</v>
      </c>
      <c r="P29" s="58" t="s">
        <v>6636</v>
      </c>
    </row>
    <row r="30" spans="2:16">
      <c r="B30" s="52">
        <f t="shared" si="0"/>
        <v>46266</v>
      </c>
      <c r="C30" s="58" t="s">
        <v>766</v>
      </c>
      <c r="D30" s="58" t="s">
        <v>2834</v>
      </c>
      <c r="E30" s="58" t="s">
        <v>2833</v>
      </c>
      <c r="F30" s="58" t="s">
        <v>6687</v>
      </c>
      <c r="G30" s="58" t="s">
        <v>6688</v>
      </c>
      <c r="H30" s="58" t="s">
        <v>6604</v>
      </c>
      <c r="I30" s="59">
        <v>46266.261412037</v>
      </c>
      <c r="J30" s="58">
        <v>18</v>
      </c>
      <c r="K30" s="58">
        <v>18</v>
      </c>
      <c r="L30" s="58" t="s">
        <v>6689</v>
      </c>
      <c r="M30" s="58"/>
      <c r="N30" s="60">
        <v>46266.2614583333</v>
      </c>
      <c r="O30" s="58"/>
      <c r="P30" s="58" t="s">
        <v>6652</v>
      </c>
    </row>
    <row r="31" spans="2:16">
      <c r="B31" s="52">
        <f t="shared" si="0"/>
        <v>46266</v>
      </c>
      <c r="C31" s="58" t="s">
        <v>30</v>
      </c>
      <c r="D31" s="58" t="s">
        <v>188</v>
      </c>
      <c r="E31" s="58" t="s">
        <v>187</v>
      </c>
      <c r="F31" s="58" t="s">
        <v>6690</v>
      </c>
      <c r="G31" s="58" t="s">
        <v>6691</v>
      </c>
      <c r="H31" s="58" t="s">
        <v>6599</v>
      </c>
      <c r="I31" s="59">
        <v>46266.2621875</v>
      </c>
      <c r="J31" s="58">
        <v>13</v>
      </c>
      <c r="K31" s="58">
        <v>20</v>
      </c>
      <c r="L31" s="58" t="s">
        <v>6692</v>
      </c>
      <c r="M31" s="58"/>
      <c r="N31" s="60">
        <v>46266.2622337963</v>
      </c>
      <c r="O31" s="58" t="s">
        <v>7</v>
      </c>
      <c r="P31" s="58" t="s">
        <v>6601</v>
      </c>
    </row>
    <row r="32" spans="2:16">
      <c r="B32" s="52">
        <f t="shared" si="0"/>
        <v>46266</v>
      </c>
      <c r="C32" s="58" t="s">
        <v>30</v>
      </c>
      <c r="D32" s="58" t="s">
        <v>168</v>
      </c>
      <c r="E32" s="58" t="s">
        <v>167</v>
      </c>
      <c r="F32" s="58" t="s">
        <v>6693</v>
      </c>
      <c r="G32" s="58" t="s">
        <v>6694</v>
      </c>
      <c r="H32" s="58" t="s">
        <v>6604</v>
      </c>
      <c r="I32" s="59">
        <v>46266.2636342593</v>
      </c>
      <c r="J32" s="58">
        <v>12</v>
      </c>
      <c r="K32" s="58">
        <v>20</v>
      </c>
      <c r="L32" s="58" t="s">
        <v>6695</v>
      </c>
      <c r="M32" s="58"/>
      <c r="N32" s="60">
        <v>46266.2636921296</v>
      </c>
      <c r="O32" s="58" t="s">
        <v>7</v>
      </c>
      <c r="P32" s="58" t="s">
        <v>6601</v>
      </c>
    </row>
    <row r="33" spans="2:16">
      <c r="B33" s="52">
        <f t="shared" si="0"/>
        <v>46266</v>
      </c>
      <c r="C33" s="58" t="s">
        <v>766</v>
      </c>
      <c r="D33" s="58" t="s">
        <v>2878</v>
      </c>
      <c r="E33" s="58" t="s">
        <v>2877</v>
      </c>
      <c r="F33" s="58" t="s">
        <v>6696</v>
      </c>
      <c r="G33" s="58" t="s">
        <v>6697</v>
      </c>
      <c r="H33" s="58" t="s">
        <v>6604</v>
      </c>
      <c r="I33" s="59">
        <v>46266.2637962963</v>
      </c>
      <c r="J33" s="58">
        <v>18</v>
      </c>
      <c r="K33" s="58">
        <v>28</v>
      </c>
      <c r="L33" s="58" t="s">
        <v>6698</v>
      </c>
      <c r="M33" s="58"/>
      <c r="N33" s="60">
        <v>46266.2638425926</v>
      </c>
      <c r="O33" s="58"/>
      <c r="P33" s="58" t="s">
        <v>6652</v>
      </c>
    </row>
    <row r="34" spans="2:16">
      <c r="B34" s="52">
        <f t="shared" si="0"/>
        <v>46266</v>
      </c>
      <c r="C34" s="58" t="s">
        <v>588</v>
      </c>
      <c r="D34" s="58" t="s">
        <v>2028</v>
      </c>
      <c r="E34" s="58" t="s">
        <v>2027</v>
      </c>
      <c r="F34" s="58" t="s">
        <v>6699</v>
      </c>
      <c r="G34" s="58" t="s">
        <v>6700</v>
      </c>
      <c r="H34" s="58" t="s">
        <v>6604</v>
      </c>
      <c r="I34" s="59">
        <v>46266.2660069444</v>
      </c>
      <c r="J34" s="58">
        <v>7</v>
      </c>
      <c r="K34" s="58">
        <v>23</v>
      </c>
      <c r="L34" s="58" t="s">
        <v>6701</v>
      </c>
      <c r="M34" s="58"/>
      <c r="N34" s="60">
        <v>46266.2660532407</v>
      </c>
      <c r="O34" s="58" t="s">
        <v>7</v>
      </c>
      <c r="P34" s="58" t="s">
        <v>6702</v>
      </c>
    </row>
    <row r="35" spans="2:16">
      <c r="B35" s="52">
        <f t="shared" si="0"/>
        <v>46266</v>
      </c>
      <c r="C35" s="58" t="s">
        <v>565</v>
      </c>
      <c r="D35" s="58" t="s">
        <v>4099</v>
      </c>
      <c r="E35" s="58" t="s">
        <v>4098</v>
      </c>
      <c r="F35" s="58" t="s">
        <v>6703</v>
      </c>
      <c r="G35" s="58" t="s">
        <v>6704</v>
      </c>
      <c r="H35" s="58" t="s">
        <v>6604</v>
      </c>
      <c r="I35" s="59">
        <v>46266.2660532407</v>
      </c>
      <c r="J35" s="58">
        <v>30</v>
      </c>
      <c r="K35" s="58">
        <v>45</v>
      </c>
      <c r="L35" s="58" t="s">
        <v>6705</v>
      </c>
      <c r="M35" s="58"/>
      <c r="N35" s="60">
        <v>46266.266099537</v>
      </c>
      <c r="O35" s="58" t="s">
        <v>7</v>
      </c>
      <c r="P35" s="58" t="s">
        <v>6636</v>
      </c>
    </row>
    <row r="36" spans="2:16">
      <c r="B36" s="52">
        <f t="shared" si="0"/>
        <v>46266</v>
      </c>
      <c r="C36" s="58" t="s">
        <v>853</v>
      </c>
      <c r="D36" s="58" t="s">
        <v>868</v>
      </c>
      <c r="E36" s="58" t="s">
        <v>867</v>
      </c>
      <c r="F36" s="58" t="s">
        <v>6706</v>
      </c>
      <c r="G36" s="58" t="s">
        <v>6707</v>
      </c>
      <c r="H36" s="58" t="s">
        <v>6604</v>
      </c>
      <c r="I36" s="59">
        <v>46266.2672337963</v>
      </c>
      <c r="J36" s="58">
        <v>4</v>
      </c>
      <c r="K36" s="58">
        <v>21</v>
      </c>
      <c r="L36" s="58" t="s">
        <v>6708</v>
      </c>
      <c r="M36" s="58"/>
      <c r="N36" s="60">
        <v>46266.2673032407</v>
      </c>
      <c r="O36" s="58"/>
      <c r="P36" s="58" t="s">
        <v>6709</v>
      </c>
    </row>
    <row r="37" spans="2:16">
      <c r="B37" s="52">
        <f t="shared" si="0"/>
        <v>46266</v>
      </c>
      <c r="C37" s="58" t="s">
        <v>766</v>
      </c>
      <c r="D37" s="58" t="s">
        <v>923</v>
      </c>
      <c r="E37" s="58" t="s">
        <v>922</v>
      </c>
      <c r="F37" s="58" t="s">
        <v>6710</v>
      </c>
      <c r="G37" s="58" t="s">
        <v>6711</v>
      </c>
      <c r="H37" s="58" t="s">
        <v>6604</v>
      </c>
      <c r="I37" s="59">
        <v>46266.2677662037</v>
      </c>
      <c r="J37" s="58">
        <v>7</v>
      </c>
      <c r="K37" s="58">
        <v>31</v>
      </c>
      <c r="L37" s="58" t="s">
        <v>6712</v>
      </c>
      <c r="M37" s="58"/>
      <c r="N37" s="60">
        <v>46266.2678125</v>
      </c>
      <c r="O37" s="58"/>
      <c r="P37" s="58" t="s">
        <v>6652</v>
      </c>
    </row>
    <row r="38" spans="2:16">
      <c r="B38" s="52">
        <f t="shared" si="0"/>
        <v>46266</v>
      </c>
      <c r="C38" s="58" t="s">
        <v>30</v>
      </c>
      <c r="D38" s="58" t="s">
        <v>72</v>
      </c>
      <c r="E38" s="58" t="s">
        <v>71</v>
      </c>
      <c r="F38" s="58" t="s">
        <v>6713</v>
      </c>
      <c r="G38" s="58" t="s">
        <v>6714</v>
      </c>
      <c r="H38" s="58" t="s">
        <v>6604</v>
      </c>
      <c r="I38" s="59">
        <v>46266.2687037037</v>
      </c>
      <c r="J38" s="58">
        <v>5</v>
      </c>
      <c r="K38" s="58">
        <v>11</v>
      </c>
      <c r="L38" s="58" t="s">
        <v>6715</v>
      </c>
      <c r="M38" s="58"/>
      <c r="N38" s="60">
        <v>46266.2687731481</v>
      </c>
      <c r="O38" s="58" t="s">
        <v>7</v>
      </c>
      <c r="P38" s="58" t="s">
        <v>6601</v>
      </c>
    </row>
    <row r="39" spans="2:16">
      <c r="B39" s="52">
        <f t="shared" si="0"/>
        <v>46266</v>
      </c>
      <c r="C39" s="58" t="s">
        <v>565</v>
      </c>
      <c r="D39" s="58" t="s">
        <v>4219</v>
      </c>
      <c r="E39" s="58" t="s">
        <v>4218</v>
      </c>
      <c r="F39" s="58" t="s">
        <v>6716</v>
      </c>
      <c r="G39" s="58" t="s">
        <v>6717</v>
      </c>
      <c r="H39" s="58" t="s">
        <v>6599</v>
      </c>
      <c r="I39" s="59">
        <v>46266.2690625</v>
      </c>
      <c r="J39" s="58">
        <v>18</v>
      </c>
      <c r="K39" s="58">
        <v>19</v>
      </c>
      <c r="L39" s="58" t="s">
        <v>6718</v>
      </c>
      <c r="M39" s="58"/>
      <c r="N39" s="60">
        <v>46266.2691087963</v>
      </c>
      <c r="O39" s="58" t="s">
        <v>7</v>
      </c>
      <c r="P39" s="58" t="s">
        <v>6636</v>
      </c>
    </row>
    <row r="40" spans="2:16">
      <c r="B40" s="52">
        <f t="shared" si="0"/>
        <v>46266</v>
      </c>
      <c r="C40" s="58" t="s">
        <v>766</v>
      </c>
      <c r="D40" s="58" t="s">
        <v>6572</v>
      </c>
      <c r="E40" s="58" t="s">
        <v>6571</v>
      </c>
      <c r="F40" s="58" t="s">
        <v>6719</v>
      </c>
      <c r="G40" s="58" t="s">
        <v>6720</v>
      </c>
      <c r="H40" s="58" t="s">
        <v>6604</v>
      </c>
      <c r="I40" s="59">
        <v>46266.2705208333</v>
      </c>
      <c r="J40" s="58">
        <v>8</v>
      </c>
      <c r="K40" s="58">
        <v>9</v>
      </c>
      <c r="L40" s="58" t="s">
        <v>6721</v>
      </c>
      <c r="M40" s="58"/>
      <c r="N40" s="60">
        <v>46266.2705787037</v>
      </c>
      <c r="O40" s="58"/>
      <c r="P40" s="58" t="s">
        <v>6652</v>
      </c>
    </row>
    <row r="41" spans="2:16">
      <c r="B41" s="52">
        <f t="shared" si="0"/>
        <v>46266</v>
      </c>
      <c r="C41" s="58" t="s">
        <v>766</v>
      </c>
      <c r="D41" s="58" t="s">
        <v>978</v>
      </c>
      <c r="E41" s="58" t="s">
        <v>977</v>
      </c>
      <c r="F41" s="58" t="s">
        <v>6722</v>
      </c>
      <c r="G41" s="58" t="s">
        <v>6723</v>
      </c>
      <c r="H41" s="58" t="s">
        <v>6599</v>
      </c>
      <c r="I41" s="59">
        <v>46266.2725</v>
      </c>
      <c r="J41" s="58">
        <v>23</v>
      </c>
      <c r="K41" s="58">
        <v>26</v>
      </c>
      <c r="L41" s="58" t="s">
        <v>6724</v>
      </c>
      <c r="M41" s="58"/>
      <c r="N41" s="60">
        <v>46266.2725694444</v>
      </c>
      <c r="O41" s="58"/>
      <c r="P41" s="58" t="s">
        <v>6652</v>
      </c>
    </row>
    <row r="42" spans="2:16">
      <c r="B42" s="52">
        <f t="shared" si="0"/>
        <v>46266</v>
      </c>
      <c r="C42" s="58" t="s">
        <v>848</v>
      </c>
      <c r="D42" s="58" t="s">
        <v>6068</v>
      </c>
      <c r="E42" s="58" t="s">
        <v>6067</v>
      </c>
      <c r="F42" s="58" t="s">
        <v>6725</v>
      </c>
      <c r="G42" s="58" t="s">
        <v>6726</v>
      </c>
      <c r="H42" s="58" t="s">
        <v>6604</v>
      </c>
      <c r="I42" s="59">
        <v>46266.2728935185</v>
      </c>
      <c r="J42" s="58">
        <v>50</v>
      </c>
      <c r="K42" s="58">
        <v>56</v>
      </c>
      <c r="L42" s="58" t="s">
        <v>6727</v>
      </c>
      <c r="M42" s="58"/>
      <c r="N42" s="60">
        <v>46266.272962963</v>
      </c>
      <c r="O42" s="58" t="s">
        <v>7</v>
      </c>
      <c r="P42" s="58" t="s">
        <v>6728</v>
      </c>
    </row>
    <row r="43" spans="2:16">
      <c r="B43" s="52">
        <f t="shared" si="0"/>
        <v>46266</v>
      </c>
      <c r="C43" s="58" t="s">
        <v>565</v>
      </c>
      <c r="D43" s="58" t="s">
        <v>2270</v>
      </c>
      <c r="E43" s="58" t="s">
        <v>2269</v>
      </c>
      <c r="F43" s="58" t="s">
        <v>6729</v>
      </c>
      <c r="G43" s="58" t="s">
        <v>6730</v>
      </c>
      <c r="H43" s="58" t="s">
        <v>6604</v>
      </c>
      <c r="I43" s="59">
        <v>46266.2752546296</v>
      </c>
      <c r="J43" s="58">
        <v>26</v>
      </c>
      <c r="K43" s="58">
        <v>27</v>
      </c>
      <c r="L43" s="58" t="s">
        <v>6731</v>
      </c>
      <c r="M43" s="58"/>
      <c r="N43" s="60">
        <v>46266.2753125</v>
      </c>
      <c r="O43" s="58" t="s">
        <v>7</v>
      </c>
      <c r="P43" s="58" t="s">
        <v>6636</v>
      </c>
    </row>
    <row r="44" spans="2:16">
      <c r="B44" s="52">
        <f t="shared" si="0"/>
        <v>46266</v>
      </c>
      <c r="C44" s="58" t="s">
        <v>425</v>
      </c>
      <c r="D44" s="58" t="s">
        <v>6545</v>
      </c>
      <c r="E44" s="58" t="s">
        <v>6544</v>
      </c>
      <c r="F44" s="58" t="s">
        <v>6732</v>
      </c>
      <c r="G44" s="58" t="s">
        <v>6733</v>
      </c>
      <c r="H44" s="58" t="s">
        <v>6599</v>
      </c>
      <c r="I44" s="59">
        <v>46266.2763888889</v>
      </c>
      <c r="J44" s="58">
        <v>147</v>
      </c>
      <c r="K44" s="58">
        <v>155</v>
      </c>
      <c r="L44" s="58" t="s">
        <v>6734</v>
      </c>
      <c r="M44" s="58"/>
      <c r="N44" s="60">
        <v>46266.2764467593</v>
      </c>
      <c r="O44" s="58"/>
      <c r="P44" s="58" t="s">
        <v>6735</v>
      </c>
    </row>
    <row r="45" spans="2:16">
      <c r="B45" s="52">
        <f t="shared" si="0"/>
        <v>46266</v>
      </c>
      <c r="C45" s="58" t="s">
        <v>425</v>
      </c>
      <c r="D45" s="58" t="s">
        <v>5960</v>
      </c>
      <c r="E45" s="58" t="s">
        <v>5959</v>
      </c>
      <c r="F45" s="58" t="s">
        <v>6736</v>
      </c>
      <c r="G45" s="58" t="s">
        <v>6737</v>
      </c>
      <c r="H45" s="58" t="s">
        <v>6604</v>
      </c>
      <c r="I45" s="59">
        <v>46266.2767592593</v>
      </c>
      <c r="J45" s="58">
        <v>79</v>
      </c>
      <c r="K45" s="58">
        <v>88</v>
      </c>
      <c r="L45" s="58" t="s">
        <v>6738</v>
      </c>
      <c r="M45" s="58"/>
      <c r="N45" s="60">
        <v>46266.2768171296</v>
      </c>
      <c r="O45" s="58" t="s">
        <v>7</v>
      </c>
      <c r="P45" s="58" t="s">
        <v>6735</v>
      </c>
    </row>
    <row r="46" spans="2:16">
      <c r="B46" s="52">
        <f t="shared" si="0"/>
        <v>46266</v>
      </c>
      <c r="C46" s="58" t="s">
        <v>30</v>
      </c>
      <c r="D46" s="58" t="s">
        <v>220</v>
      </c>
      <c r="E46" s="58" t="s">
        <v>219</v>
      </c>
      <c r="F46" s="58" t="s">
        <v>6739</v>
      </c>
      <c r="G46" s="58" t="s">
        <v>6740</v>
      </c>
      <c r="H46" s="58" t="s">
        <v>6599</v>
      </c>
      <c r="I46" s="59">
        <v>46266.2770949074</v>
      </c>
      <c r="J46" s="58">
        <v>10</v>
      </c>
      <c r="K46" s="58">
        <v>6</v>
      </c>
      <c r="L46" s="58" t="s">
        <v>6741</v>
      </c>
      <c r="M46" s="58"/>
      <c r="N46" s="60">
        <v>46266.2771527778</v>
      </c>
      <c r="O46" s="58" t="s">
        <v>7</v>
      </c>
      <c r="P46" s="58" t="s">
        <v>6601</v>
      </c>
    </row>
    <row r="47" spans="2:16">
      <c r="B47" s="52">
        <f t="shared" si="0"/>
        <v>46266</v>
      </c>
      <c r="C47" s="58" t="s">
        <v>425</v>
      </c>
      <c r="D47" s="58" t="s">
        <v>1062</v>
      </c>
      <c r="E47" s="58" t="s">
        <v>1061</v>
      </c>
      <c r="F47" s="58" t="s">
        <v>6732</v>
      </c>
      <c r="G47" s="58" t="s">
        <v>6742</v>
      </c>
      <c r="H47" s="58" t="s">
        <v>6599</v>
      </c>
      <c r="I47" s="59">
        <v>46266.2777546296</v>
      </c>
      <c r="J47" s="58">
        <v>92</v>
      </c>
      <c r="K47" s="58">
        <v>133</v>
      </c>
      <c r="L47" s="58" t="s">
        <v>6743</v>
      </c>
      <c r="M47" s="58"/>
      <c r="N47" s="60">
        <v>46266.2778125</v>
      </c>
      <c r="O47" s="58" t="s">
        <v>7</v>
      </c>
      <c r="P47" s="58" t="s">
        <v>6735</v>
      </c>
    </row>
    <row r="48" spans="2:16">
      <c r="B48" s="52">
        <f t="shared" si="0"/>
        <v>46266</v>
      </c>
      <c r="C48" s="58" t="s">
        <v>30</v>
      </c>
      <c r="D48" s="58" t="s">
        <v>2588</v>
      </c>
      <c r="E48" s="58" t="s">
        <v>2587</v>
      </c>
      <c r="F48" s="58" t="s">
        <v>6744</v>
      </c>
      <c r="G48" s="58" t="s">
        <v>6745</v>
      </c>
      <c r="H48" s="58" t="s">
        <v>6604</v>
      </c>
      <c r="I48" s="59">
        <v>46266.2781481482</v>
      </c>
      <c r="J48" s="58">
        <v>7</v>
      </c>
      <c r="K48" s="58">
        <v>12</v>
      </c>
      <c r="L48" s="58" t="s">
        <v>6746</v>
      </c>
      <c r="M48" s="58"/>
      <c r="N48" s="60">
        <v>46266.2782060185</v>
      </c>
      <c r="O48" s="58" t="s">
        <v>7</v>
      </c>
      <c r="P48" s="58" t="s">
        <v>6601</v>
      </c>
    </row>
    <row r="49" spans="2:16">
      <c r="B49" s="52">
        <f t="shared" si="0"/>
        <v>46266</v>
      </c>
      <c r="C49" s="58" t="s">
        <v>30</v>
      </c>
      <c r="D49" s="58" t="s">
        <v>321</v>
      </c>
      <c r="E49" s="58" t="s">
        <v>320</v>
      </c>
      <c r="F49" s="58" t="s">
        <v>6747</v>
      </c>
      <c r="G49" s="58" t="s">
        <v>6748</v>
      </c>
      <c r="H49" s="58" t="s">
        <v>6604</v>
      </c>
      <c r="I49" s="59">
        <v>46266.2785416667</v>
      </c>
      <c r="J49" s="58">
        <v>15</v>
      </c>
      <c r="K49" s="58">
        <v>15</v>
      </c>
      <c r="L49" s="58" t="s">
        <v>6749</v>
      </c>
      <c r="M49" s="58"/>
      <c r="N49" s="60">
        <v>46266.278587963</v>
      </c>
      <c r="O49" s="58" t="s">
        <v>7</v>
      </c>
      <c r="P49" s="58" t="s">
        <v>6601</v>
      </c>
    </row>
    <row r="50" spans="2:16">
      <c r="B50" s="52">
        <f t="shared" si="0"/>
        <v>46266</v>
      </c>
      <c r="C50" s="58" t="s">
        <v>425</v>
      </c>
      <c r="D50" s="58" t="s">
        <v>6162</v>
      </c>
      <c r="E50" s="58" t="s">
        <v>6161</v>
      </c>
      <c r="F50" s="58" t="s">
        <v>6750</v>
      </c>
      <c r="G50" s="58" t="s">
        <v>6751</v>
      </c>
      <c r="H50" s="58" t="s">
        <v>6599</v>
      </c>
      <c r="I50" s="59">
        <v>46266.2788194444</v>
      </c>
      <c r="J50" s="58">
        <v>51</v>
      </c>
      <c r="K50" s="58">
        <v>60</v>
      </c>
      <c r="L50" s="58" t="s">
        <v>6752</v>
      </c>
      <c r="M50" s="58"/>
      <c r="N50" s="60">
        <v>46266.2788773148</v>
      </c>
      <c r="O50" s="58" t="s">
        <v>29</v>
      </c>
      <c r="P50" s="58" t="s">
        <v>6735</v>
      </c>
    </row>
    <row r="51" spans="2:16">
      <c r="B51" s="52">
        <f t="shared" si="0"/>
        <v>46266</v>
      </c>
      <c r="C51" s="58" t="s">
        <v>425</v>
      </c>
      <c r="D51" s="58" t="s">
        <v>1076</v>
      </c>
      <c r="E51" s="58" t="s">
        <v>1075</v>
      </c>
      <c r="F51" s="58" t="s">
        <v>6753</v>
      </c>
      <c r="G51" s="58" t="s">
        <v>6754</v>
      </c>
      <c r="H51" s="58" t="s">
        <v>6599</v>
      </c>
      <c r="I51" s="59">
        <v>46266.2796990741</v>
      </c>
      <c r="J51" s="58">
        <v>37</v>
      </c>
      <c r="K51" s="58">
        <v>37</v>
      </c>
      <c r="L51" s="58" t="s">
        <v>6755</v>
      </c>
      <c r="M51" s="58"/>
      <c r="N51" s="60">
        <v>46266.2797453704</v>
      </c>
      <c r="O51" s="58" t="s">
        <v>7</v>
      </c>
      <c r="P51" s="58" t="s">
        <v>6735</v>
      </c>
    </row>
    <row r="52" spans="2:16">
      <c r="B52" s="52">
        <f t="shared" si="0"/>
        <v>46266</v>
      </c>
      <c r="C52" s="58" t="s">
        <v>425</v>
      </c>
      <c r="D52" s="58" t="s">
        <v>5775</v>
      </c>
      <c r="E52" s="58" t="s">
        <v>5774</v>
      </c>
      <c r="F52" s="58" t="s">
        <v>6753</v>
      </c>
      <c r="G52" s="58" t="s">
        <v>6756</v>
      </c>
      <c r="H52" s="58" t="s">
        <v>6599</v>
      </c>
      <c r="I52" s="59">
        <v>46266.2799421296</v>
      </c>
      <c r="J52" s="58">
        <v>31</v>
      </c>
      <c r="K52" s="58">
        <v>31</v>
      </c>
      <c r="L52" s="58" t="s">
        <v>6755</v>
      </c>
      <c r="M52" s="58"/>
      <c r="N52" s="60">
        <v>46266.2799884259</v>
      </c>
      <c r="O52" s="58" t="s">
        <v>7</v>
      </c>
      <c r="P52" s="58" t="s">
        <v>6735</v>
      </c>
    </row>
    <row r="53" spans="2:16">
      <c r="B53" s="52">
        <f t="shared" si="0"/>
        <v>46266</v>
      </c>
      <c r="C53" s="58" t="s">
        <v>565</v>
      </c>
      <c r="D53" s="58" t="s">
        <v>2162</v>
      </c>
      <c r="E53" s="58" t="s">
        <v>2161</v>
      </c>
      <c r="F53" s="58" t="s">
        <v>6757</v>
      </c>
      <c r="G53" s="58" t="s">
        <v>6758</v>
      </c>
      <c r="H53" s="58" t="s">
        <v>6604</v>
      </c>
      <c r="I53" s="59">
        <v>46266.2801851852</v>
      </c>
      <c r="J53" s="58">
        <v>13</v>
      </c>
      <c r="K53" s="58">
        <v>19</v>
      </c>
      <c r="L53" s="58" t="s">
        <v>6759</v>
      </c>
      <c r="M53" s="58"/>
      <c r="N53" s="60">
        <v>46266.2802430556</v>
      </c>
      <c r="O53" s="58" t="s">
        <v>7</v>
      </c>
      <c r="P53" s="58" t="s">
        <v>6636</v>
      </c>
    </row>
    <row r="54" spans="2:16">
      <c r="B54" s="52">
        <f t="shared" si="0"/>
        <v>46266</v>
      </c>
      <c r="C54" s="58" t="s">
        <v>766</v>
      </c>
      <c r="D54" s="58" t="s">
        <v>2786</v>
      </c>
      <c r="E54" s="58" t="s">
        <v>2785</v>
      </c>
      <c r="F54" s="58" t="s">
        <v>6760</v>
      </c>
      <c r="G54" s="58" t="s">
        <v>6761</v>
      </c>
      <c r="H54" s="58" t="s">
        <v>6604</v>
      </c>
      <c r="I54" s="59">
        <v>46266.2805208333</v>
      </c>
      <c r="J54" s="58">
        <v>20</v>
      </c>
      <c r="K54" s="58">
        <v>20</v>
      </c>
      <c r="L54" s="58" t="s">
        <v>6762</v>
      </c>
      <c r="M54" s="58"/>
      <c r="N54" s="60">
        <v>46266.2805671296</v>
      </c>
      <c r="O54" s="58"/>
      <c r="P54" s="58" t="s">
        <v>6652</v>
      </c>
    </row>
    <row r="55" spans="2:16">
      <c r="B55" s="52">
        <f t="shared" si="0"/>
        <v>46266</v>
      </c>
      <c r="C55" s="58" t="s">
        <v>425</v>
      </c>
      <c r="D55" s="58" t="s">
        <v>1072</v>
      </c>
      <c r="E55" s="58" t="s">
        <v>1071</v>
      </c>
      <c r="F55" s="58" t="s">
        <v>6763</v>
      </c>
      <c r="G55" s="58" t="s">
        <v>6764</v>
      </c>
      <c r="H55" s="58" t="s">
        <v>6599</v>
      </c>
      <c r="I55" s="59">
        <v>46266.2811458333</v>
      </c>
      <c r="J55" s="58">
        <v>77</v>
      </c>
      <c r="K55" s="58">
        <v>105</v>
      </c>
      <c r="L55" s="58" t="s">
        <v>6765</v>
      </c>
      <c r="M55" s="58"/>
      <c r="N55" s="60">
        <v>46266.2812037037</v>
      </c>
      <c r="O55" s="58" t="s">
        <v>7</v>
      </c>
      <c r="P55" s="58" t="s">
        <v>6735</v>
      </c>
    </row>
    <row r="56" spans="2:16">
      <c r="B56" s="52">
        <f t="shared" si="0"/>
        <v>46266</v>
      </c>
      <c r="C56" s="58" t="s">
        <v>425</v>
      </c>
      <c r="D56" s="58" t="s">
        <v>3136</v>
      </c>
      <c r="E56" s="58" t="s">
        <v>3135</v>
      </c>
      <c r="F56" s="58" t="s">
        <v>6732</v>
      </c>
      <c r="G56" s="58" t="s">
        <v>6766</v>
      </c>
      <c r="H56" s="58" t="s">
        <v>6599</v>
      </c>
      <c r="I56" s="59">
        <v>46266.2812384259</v>
      </c>
      <c r="J56" s="58">
        <v>50</v>
      </c>
      <c r="K56" s="58">
        <v>128</v>
      </c>
      <c r="L56" s="58" t="s">
        <v>6767</v>
      </c>
      <c r="M56" s="58"/>
      <c r="N56" s="60">
        <v>46266.2812962963</v>
      </c>
      <c r="O56" s="58" t="s">
        <v>7</v>
      </c>
      <c r="P56" s="58" t="s">
        <v>6735</v>
      </c>
    </row>
    <row r="57" spans="2:16">
      <c r="B57" s="52">
        <f t="shared" si="0"/>
        <v>46266</v>
      </c>
      <c r="C57" s="58" t="s">
        <v>425</v>
      </c>
      <c r="D57" s="58" t="s">
        <v>6352</v>
      </c>
      <c r="E57" s="58" t="s">
        <v>6351</v>
      </c>
      <c r="F57" s="58" t="s">
        <v>6768</v>
      </c>
      <c r="G57" s="58" t="s">
        <v>6769</v>
      </c>
      <c r="H57" s="58" t="s">
        <v>6599</v>
      </c>
      <c r="I57" s="59">
        <v>46266.2829861111</v>
      </c>
      <c r="J57" s="58">
        <v>65</v>
      </c>
      <c r="K57" s="58">
        <v>75</v>
      </c>
      <c r="L57" s="58" t="s">
        <v>6770</v>
      </c>
      <c r="M57" s="58"/>
      <c r="N57" s="60">
        <v>46266.2830439815</v>
      </c>
      <c r="O57" s="58" t="s">
        <v>7</v>
      </c>
      <c r="P57" s="58" t="s">
        <v>6735</v>
      </c>
    </row>
    <row r="58" spans="2:16">
      <c r="B58" s="52">
        <f t="shared" si="0"/>
        <v>46266</v>
      </c>
      <c r="C58" s="58" t="s">
        <v>1103</v>
      </c>
      <c r="D58" s="58" t="s">
        <v>3708</v>
      </c>
      <c r="E58" s="58" t="s">
        <v>3707</v>
      </c>
      <c r="F58" s="58" t="s">
        <v>6771</v>
      </c>
      <c r="G58" s="58" t="s">
        <v>6772</v>
      </c>
      <c r="H58" s="58" t="s">
        <v>6604</v>
      </c>
      <c r="I58" s="59">
        <v>46266.2831365741</v>
      </c>
      <c r="J58" s="58">
        <v>3</v>
      </c>
      <c r="K58" s="58">
        <v>5</v>
      </c>
      <c r="L58" s="58" t="s">
        <v>6773</v>
      </c>
      <c r="M58" s="58"/>
      <c r="N58" s="60">
        <v>46266.2831828704</v>
      </c>
      <c r="O58" s="58"/>
      <c r="P58" s="58" t="s">
        <v>6677</v>
      </c>
    </row>
    <row r="59" spans="2:16">
      <c r="B59" s="52">
        <f t="shared" si="0"/>
        <v>46266</v>
      </c>
      <c r="C59" s="58" t="s">
        <v>425</v>
      </c>
      <c r="D59" s="58" t="s">
        <v>444</v>
      </c>
      <c r="E59" s="58" t="s">
        <v>443</v>
      </c>
      <c r="F59" s="58" t="s">
        <v>6774</v>
      </c>
      <c r="G59" s="58" t="s">
        <v>6775</v>
      </c>
      <c r="H59" s="58" t="s">
        <v>6599</v>
      </c>
      <c r="I59" s="59">
        <v>46266.2832060185</v>
      </c>
      <c r="J59" s="58">
        <v>63</v>
      </c>
      <c r="K59" s="58">
        <v>138</v>
      </c>
      <c r="L59" s="58" t="s">
        <v>6776</v>
      </c>
      <c r="M59" s="58"/>
      <c r="N59" s="60">
        <v>46266.2832638889</v>
      </c>
      <c r="O59" s="58" t="s">
        <v>7</v>
      </c>
      <c r="P59" s="58" t="s">
        <v>6735</v>
      </c>
    </row>
    <row r="60" spans="2:16">
      <c r="B60" s="52">
        <f t="shared" si="0"/>
        <v>46266</v>
      </c>
      <c r="C60" s="58" t="s">
        <v>766</v>
      </c>
      <c r="D60" s="58" t="s">
        <v>6572</v>
      </c>
      <c r="E60" s="58" t="s">
        <v>6571</v>
      </c>
      <c r="F60" s="58" t="s">
        <v>6719</v>
      </c>
      <c r="G60" s="58" t="s">
        <v>6777</v>
      </c>
      <c r="H60" s="58" t="s">
        <v>6604</v>
      </c>
      <c r="I60" s="59">
        <v>46266.2832638889</v>
      </c>
      <c r="J60" s="58">
        <v>8</v>
      </c>
      <c r="K60" s="58">
        <v>9</v>
      </c>
      <c r="L60" s="58" t="s">
        <v>6721</v>
      </c>
      <c r="M60" s="58"/>
      <c r="N60" s="60">
        <v>46266.2833333333</v>
      </c>
      <c r="O60" s="58"/>
      <c r="P60" s="58" t="s">
        <v>6652</v>
      </c>
    </row>
    <row r="61" spans="2:16">
      <c r="B61" s="52">
        <f t="shared" si="0"/>
        <v>46266</v>
      </c>
      <c r="C61" s="58" t="s">
        <v>565</v>
      </c>
      <c r="D61" s="58" t="s">
        <v>566</v>
      </c>
      <c r="E61" s="58" t="s">
        <v>566</v>
      </c>
      <c r="F61" s="58" t="s">
        <v>6778</v>
      </c>
      <c r="G61" s="58" t="s">
        <v>6779</v>
      </c>
      <c r="H61" s="58" t="s">
        <v>6604</v>
      </c>
      <c r="I61" s="59">
        <v>46266.2835185185</v>
      </c>
      <c r="J61" s="58">
        <v>25</v>
      </c>
      <c r="K61" s="58">
        <v>27</v>
      </c>
      <c r="L61" s="58" t="s">
        <v>6780</v>
      </c>
      <c r="M61" s="58"/>
      <c r="N61" s="60">
        <v>46266.2835648148</v>
      </c>
      <c r="O61" s="58" t="s">
        <v>7</v>
      </c>
      <c r="P61" s="58" t="s">
        <v>6636</v>
      </c>
    </row>
    <row r="62" spans="2:16">
      <c r="B62" s="52">
        <f t="shared" si="0"/>
        <v>46266</v>
      </c>
      <c r="C62" s="58" t="s">
        <v>565</v>
      </c>
      <c r="D62" s="58" t="s">
        <v>2332</v>
      </c>
      <c r="E62" s="58" t="s">
        <v>2331</v>
      </c>
      <c r="F62" s="58" t="s">
        <v>6781</v>
      </c>
      <c r="G62" s="58" t="s">
        <v>6782</v>
      </c>
      <c r="H62" s="58" t="s">
        <v>6604</v>
      </c>
      <c r="I62" s="59">
        <v>46266.2835300926</v>
      </c>
      <c r="J62" s="58">
        <v>15</v>
      </c>
      <c r="K62" s="58">
        <v>20</v>
      </c>
      <c r="L62" s="58" t="s">
        <v>6783</v>
      </c>
      <c r="M62" s="58"/>
      <c r="N62" s="60">
        <v>46266.2835648148</v>
      </c>
      <c r="O62" s="58" t="s">
        <v>7</v>
      </c>
      <c r="P62" s="58" t="s">
        <v>6636</v>
      </c>
    </row>
    <row r="63" spans="2:16">
      <c r="B63" s="52">
        <f t="shared" si="0"/>
        <v>46266</v>
      </c>
      <c r="C63" s="58" t="s">
        <v>30</v>
      </c>
      <c r="D63" s="58" t="s">
        <v>180</v>
      </c>
      <c r="E63" s="58" t="s">
        <v>179</v>
      </c>
      <c r="F63" s="58" t="s">
        <v>6784</v>
      </c>
      <c r="G63" s="58" t="s">
        <v>6785</v>
      </c>
      <c r="H63" s="58" t="s">
        <v>6604</v>
      </c>
      <c r="I63" s="59">
        <v>46266.2841550926</v>
      </c>
      <c r="J63" s="58">
        <v>5</v>
      </c>
      <c r="K63" s="58">
        <v>9</v>
      </c>
      <c r="L63" s="58" t="s">
        <v>6786</v>
      </c>
      <c r="M63" s="58"/>
      <c r="N63" s="60">
        <v>46266.284212963</v>
      </c>
      <c r="O63" s="58" t="s">
        <v>7</v>
      </c>
      <c r="P63" s="58" t="s">
        <v>6601</v>
      </c>
    </row>
    <row r="64" spans="2:16">
      <c r="B64" s="52">
        <f t="shared" si="0"/>
        <v>46266</v>
      </c>
      <c r="C64" s="58" t="s">
        <v>766</v>
      </c>
      <c r="D64" s="58" t="s">
        <v>1115</v>
      </c>
      <c r="E64" s="58" t="s">
        <v>1114</v>
      </c>
      <c r="F64" s="58" t="s">
        <v>6787</v>
      </c>
      <c r="G64" s="58" t="s">
        <v>6788</v>
      </c>
      <c r="H64" s="58" t="s">
        <v>6599</v>
      </c>
      <c r="I64" s="59">
        <v>46266.2852199074</v>
      </c>
      <c r="J64" s="58">
        <v>26</v>
      </c>
      <c r="K64" s="58">
        <v>26</v>
      </c>
      <c r="L64" s="58" t="s">
        <v>6789</v>
      </c>
      <c r="M64" s="58"/>
      <c r="N64" s="60">
        <v>46266.2852777778</v>
      </c>
      <c r="O64" s="58"/>
      <c r="P64" s="58" t="s">
        <v>6652</v>
      </c>
    </row>
    <row r="65" spans="2:16">
      <c r="B65" s="52">
        <f t="shared" si="0"/>
        <v>46266</v>
      </c>
      <c r="C65" s="58" t="s">
        <v>766</v>
      </c>
      <c r="D65" s="58" t="s">
        <v>1107</v>
      </c>
      <c r="E65" s="58" t="s">
        <v>1106</v>
      </c>
      <c r="F65" s="58" t="s">
        <v>6790</v>
      </c>
      <c r="G65" s="58" t="s">
        <v>6791</v>
      </c>
      <c r="H65" s="58" t="s">
        <v>6604</v>
      </c>
      <c r="I65" s="59">
        <v>46266.2855208333</v>
      </c>
      <c r="J65" s="58">
        <v>9</v>
      </c>
      <c r="K65" s="58">
        <v>23</v>
      </c>
      <c r="L65" s="58" t="s">
        <v>6792</v>
      </c>
      <c r="M65" s="58"/>
      <c r="N65" s="60">
        <v>46266.2855787037</v>
      </c>
      <c r="O65" s="58"/>
      <c r="P65" s="58" t="s">
        <v>6652</v>
      </c>
    </row>
    <row r="66" spans="2:16">
      <c r="B66" s="52">
        <f t="shared" ref="B66:B129" si="1">INT(I66)</f>
        <v>46266</v>
      </c>
      <c r="C66" s="58" t="s">
        <v>425</v>
      </c>
      <c r="D66" s="58" t="s">
        <v>2765</v>
      </c>
      <c r="E66" s="58" t="s">
        <v>2764</v>
      </c>
      <c r="F66" s="58" t="s">
        <v>6793</v>
      </c>
      <c r="G66" s="58" t="s">
        <v>6794</v>
      </c>
      <c r="H66" s="58" t="s">
        <v>6604</v>
      </c>
      <c r="I66" s="59">
        <v>46266.2865046296</v>
      </c>
      <c r="J66" s="58">
        <v>30</v>
      </c>
      <c r="K66" s="58">
        <v>161</v>
      </c>
      <c r="L66" s="58" t="s">
        <v>6795</v>
      </c>
      <c r="M66" s="58"/>
      <c r="N66" s="60">
        <v>46266.2865740741</v>
      </c>
      <c r="O66" s="58" t="s">
        <v>7</v>
      </c>
      <c r="P66" s="58" t="s">
        <v>6735</v>
      </c>
    </row>
    <row r="67" spans="2:16">
      <c r="B67" s="52">
        <f t="shared" si="1"/>
        <v>46266</v>
      </c>
      <c r="C67" s="58" t="s">
        <v>425</v>
      </c>
      <c r="D67" s="58" t="s">
        <v>1084</v>
      </c>
      <c r="E67" s="58" t="s">
        <v>1083</v>
      </c>
      <c r="F67" s="58" t="s">
        <v>6796</v>
      </c>
      <c r="G67" s="58" t="s">
        <v>6797</v>
      </c>
      <c r="H67" s="58" t="s">
        <v>6599</v>
      </c>
      <c r="I67" s="59">
        <v>46266.2887384259</v>
      </c>
      <c r="J67" s="58">
        <v>14</v>
      </c>
      <c r="K67" s="58">
        <v>85</v>
      </c>
      <c r="L67" s="58" t="s">
        <v>6798</v>
      </c>
      <c r="M67" s="58"/>
      <c r="N67" s="60">
        <v>46266.2887847222</v>
      </c>
      <c r="O67" s="58" t="s">
        <v>7</v>
      </c>
      <c r="P67" s="58" t="s">
        <v>6735</v>
      </c>
    </row>
    <row r="68" spans="2:16">
      <c r="B68" s="52">
        <f t="shared" si="1"/>
        <v>46266</v>
      </c>
      <c r="C68" s="58" t="s">
        <v>30</v>
      </c>
      <c r="D68" s="58" t="s">
        <v>154</v>
      </c>
      <c r="E68" s="58" t="s">
        <v>153</v>
      </c>
      <c r="F68" s="58" t="s">
        <v>6799</v>
      </c>
      <c r="G68" s="58" t="s">
        <v>6800</v>
      </c>
      <c r="H68" s="58" t="s">
        <v>6604</v>
      </c>
      <c r="I68" s="59">
        <v>46266.2891203704</v>
      </c>
      <c r="J68" s="58">
        <v>10</v>
      </c>
      <c r="K68" s="58">
        <v>11</v>
      </c>
      <c r="L68" s="58" t="s">
        <v>6801</v>
      </c>
      <c r="M68" s="58"/>
      <c r="N68" s="60">
        <v>46266.2891782407</v>
      </c>
      <c r="O68" s="58" t="s">
        <v>7</v>
      </c>
      <c r="P68" s="58" t="s">
        <v>6601</v>
      </c>
    </row>
    <row r="69" spans="2:16">
      <c r="B69" s="52">
        <f t="shared" si="1"/>
        <v>46266</v>
      </c>
      <c r="C69" s="58" t="s">
        <v>766</v>
      </c>
      <c r="D69" s="58" t="s">
        <v>972</v>
      </c>
      <c r="E69" s="58" t="s">
        <v>971</v>
      </c>
      <c r="F69" s="58" t="s">
        <v>6802</v>
      </c>
      <c r="G69" s="58" t="s">
        <v>6803</v>
      </c>
      <c r="H69" s="58" t="s">
        <v>6604</v>
      </c>
      <c r="I69" s="59">
        <v>46266.2891435185</v>
      </c>
      <c r="J69" s="58">
        <v>32</v>
      </c>
      <c r="K69" s="58">
        <v>36</v>
      </c>
      <c r="L69" s="58" t="s">
        <v>6804</v>
      </c>
      <c r="M69" s="58"/>
      <c r="N69" s="60">
        <v>46266.2891898148</v>
      </c>
      <c r="O69" s="58"/>
      <c r="P69" s="58" t="s">
        <v>6652</v>
      </c>
    </row>
    <row r="70" spans="2:16">
      <c r="B70" s="52">
        <f t="shared" si="1"/>
        <v>46266</v>
      </c>
      <c r="C70" s="58" t="s">
        <v>565</v>
      </c>
      <c r="D70" s="58" t="s">
        <v>2246</v>
      </c>
      <c r="E70" s="58" t="s">
        <v>2245</v>
      </c>
      <c r="F70" s="58" t="s">
        <v>6805</v>
      </c>
      <c r="G70" s="58" t="s">
        <v>6806</v>
      </c>
      <c r="H70" s="58" t="s">
        <v>6599</v>
      </c>
      <c r="I70" s="59">
        <v>46266.2892361111</v>
      </c>
      <c r="J70" s="58">
        <v>6</v>
      </c>
      <c r="K70" s="58">
        <v>32</v>
      </c>
      <c r="L70" s="58" t="s">
        <v>6807</v>
      </c>
      <c r="M70" s="58"/>
      <c r="N70" s="60">
        <v>46266.2892824074</v>
      </c>
      <c r="O70" s="58" t="s">
        <v>7</v>
      </c>
      <c r="P70" s="58" t="s">
        <v>6636</v>
      </c>
    </row>
    <row r="71" spans="2:16">
      <c r="B71" s="52">
        <f t="shared" si="1"/>
        <v>46266</v>
      </c>
      <c r="C71" s="58" t="s">
        <v>565</v>
      </c>
      <c r="D71" s="58" t="s">
        <v>4623</v>
      </c>
      <c r="E71" s="58" t="s">
        <v>4622</v>
      </c>
      <c r="F71" s="58" t="s">
        <v>6808</v>
      </c>
      <c r="G71" s="58" t="s">
        <v>6809</v>
      </c>
      <c r="H71" s="58" t="s">
        <v>6604</v>
      </c>
      <c r="I71" s="59">
        <v>46266.2897337963</v>
      </c>
      <c r="J71" s="58">
        <v>11</v>
      </c>
      <c r="K71" s="58">
        <v>17</v>
      </c>
      <c r="L71" s="58" t="s">
        <v>6810</v>
      </c>
      <c r="M71" s="58"/>
      <c r="N71" s="60">
        <v>46266.2897916667</v>
      </c>
      <c r="O71" s="58" t="s">
        <v>7</v>
      </c>
      <c r="P71" s="58" t="s">
        <v>6636</v>
      </c>
    </row>
    <row r="72" spans="2:16">
      <c r="B72" s="52">
        <f t="shared" si="1"/>
        <v>46266</v>
      </c>
      <c r="C72" s="58" t="s">
        <v>425</v>
      </c>
      <c r="D72" s="58" t="s">
        <v>484</v>
      </c>
      <c r="E72" s="58" t="s">
        <v>483</v>
      </c>
      <c r="F72" s="58" t="s">
        <v>6811</v>
      </c>
      <c r="G72" s="58" t="s">
        <v>6812</v>
      </c>
      <c r="H72" s="58" t="s">
        <v>6599</v>
      </c>
      <c r="I72" s="59">
        <v>46266.2897453704</v>
      </c>
      <c r="J72" s="58">
        <v>107</v>
      </c>
      <c r="K72" s="58">
        <v>135</v>
      </c>
      <c r="L72" s="58" t="s">
        <v>6813</v>
      </c>
      <c r="M72" s="58"/>
      <c r="N72" s="60">
        <v>46266.2898032407</v>
      </c>
      <c r="O72" s="58" t="s">
        <v>7</v>
      </c>
      <c r="P72" s="58" t="s">
        <v>6735</v>
      </c>
    </row>
    <row r="73" spans="2:16">
      <c r="B73" s="52">
        <f t="shared" si="1"/>
        <v>46266</v>
      </c>
      <c r="C73" s="58" t="s">
        <v>30</v>
      </c>
      <c r="D73" s="58" t="s">
        <v>32</v>
      </c>
      <c r="E73" s="58" t="s">
        <v>31</v>
      </c>
      <c r="F73" s="58" t="s">
        <v>6814</v>
      </c>
      <c r="G73" s="58" t="s">
        <v>6815</v>
      </c>
      <c r="H73" s="58" t="s">
        <v>6604</v>
      </c>
      <c r="I73" s="59">
        <v>46266.29</v>
      </c>
      <c r="J73" s="58">
        <v>4</v>
      </c>
      <c r="K73" s="58">
        <v>14</v>
      </c>
      <c r="L73" s="58" t="s">
        <v>6816</v>
      </c>
      <c r="M73" s="58"/>
      <c r="N73" s="60">
        <v>46266.2900462963</v>
      </c>
      <c r="O73" s="58" t="s">
        <v>29</v>
      </c>
      <c r="P73" s="58" t="s">
        <v>6601</v>
      </c>
    </row>
    <row r="74" spans="2:16">
      <c r="B74" s="52">
        <f t="shared" si="1"/>
        <v>46266</v>
      </c>
      <c r="C74" s="58" t="s">
        <v>565</v>
      </c>
      <c r="D74" s="58" t="s">
        <v>4391</v>
      </c>
      <c r="E74" s="58" t="s">
        <v>4390</v>
      </c>
      <c r="F74" s="58" t="s">
        <v>6817</v>
      </c>
      <c r="G74" s="58" t="s">
        <v>6818</v>
      </c>
      <c r="H74" s="58" t="s">
        <v>6604</v>
      </c>
      <c r="I74" s="59">
        <v>46266.2900462963</v>
      </c>
      <c r="J74" s="58">
        <v>24</v>
      </c>
      <c r="K74" s="58">
        <v>28</v>
      </c>
      <c r="L74" s="58" t="s">
        <v>6819</v>
      </c>
      <c r="M74" s="58"/>
      <c r="N74" s="60">
        <v>46266.2901041667</v>
      </c>
      <c r="O74" s="58" t="s">
        <v>7</v>
      </c>
      <c r="P74" s="58" t="s">
        <v>6636</v>
      </c>
    </row>
    <row r="75" spans="2:16">
      <c r="B75" s="52">
        <f t="shared" si="1"/>
        <v>46266</v>
      </c>
      <c r="C75" s="58" t="s">
        <v>766</v>
      </c>
      <c r="D75" s="58" t="s">
        <v>2898</v>
      </c>
      <c r="E75" s="58" t="s">
        <v>2897</v>
      </c>
      <c r="F75" s="58" t="s">
        <v>6820</v>
      </c>
      <c r="G75" s="58" t="s">
        <v>6821</v>
      </c>
      <c r="H75" s="58" t="s">
        <v>6604</v>
      </c>
      <c r="I75" s="59">
        <v>46266.2912268518</v>
      </c>
      <c r="J75" s="58">
        <v>29</v>
      </c>
      <c r="K75" s="58">
        <v>34</v>
      </c>
      <c r="L75" s="58" t="s">
        <v>6822</v>
      </c>
      <c r="M75" s="58"/>
      <c r="N75" s="60">
        <v>46266.2912731481</v>
      </c>
      <c r="O75" s="58"/>
      <c r="P75" s="58" t="s">
        <v>6652</v>
      </c>
    </row>
    <row r="76" spans="2:16">
      <c r="B76" s="52">
        <f t="shared" si="1"/>
        <v>46266</v>
      </c>
      <c r="C76" s="58" t="s">
        <v>30</v>
      </c>
      <c r="D76" s="58" t="s">
        <v>6527</v>
      </c>
      <c r="E76" s="58" t="s">
        <v>6526</v>
      </c>
      <c r="F76" s="58" t="s">
        <v>6823</v>
      </c>
      <c r="G76" s="58" t="s">
        <v>6824</v>
      </c>
      <c r="H76" s="58" t="s">
        <v>6604</v>
      </c>
      <c r="I76" s="59">
        <v>46266.2913541667</v>
      </c>
      <c r="J76" s="58">
        <v>3</v>
      </c>
      <c r="K76" s="58">
        <v>14</v>
      </c>
      <c r="L76" s="58" t="s">
        <v>6825</v>
      </c>
      <c r="M76" s="58"/>
      <c r="N76" s="60">
        <v>46266.291412037</v>
      </c>
      <c r="O76" s="58"/>
      <c r="P76" s="58" t="s">
        <v>6601</v>
      </c>
    </row>
    <row r="77" spans="2:16">
      <c r="B77" s="52">
        <f t="shared" si="1"/>
        <v>46266</v>
      </c>
      <c r="C77" s="58" t="s">
        <v>30</v>
      </c>
      <c r="D77" s="58" t="s">
        <v>267</v>
      </c>
      <c r="E77" s="58" t="s">
        <v>266</v>
      </c>
      <c r="F77" s="58" t="s">
        <v>6826</v>
      </c>
      <c r="G77" s="58" t="s">
        <v>6827</v>
      </c>
      <c r="H77" s="58" t="s">
        <v>6604</v>
      </c>
      <c r="I77" s="59">
        <v>46266.292974537</v>
      </c>
      <c r="J77" s="58">
        <v>23</v>
      </c>
      <c r="K77" s="58">
        <v>32</v>
      </c>
      <c r="L77" s="58" t="s">
        <v>6828</v>
      </c>
      <c r="M77" s="58"/>
      <c r="N77" s="60">
        <v>46266.2930208333</v>
      </c>
      <c r="O77" s="58" t="s">
        <v>7</v>
      </c>
      <c r="P77" s="58" t="s">
        <v>6601</v>
      </c>
    </row>
    <row r="78" spans="2:16">
      <c r="B78" s="52">
        <f t="shared" si="1"/>
        <v>46266</v>
      </c>
      <c r="C78" s="58" t="s">
        <v>565</v>
      </c>
      <c r="D78" s="58" t="s">
        <v>2126</v>
      </c>
      <c r="E78" s="58" t="s">
        <v>2125</v>
      </c>
      <c r="F78" s="58" t="s">
        <v>6829</v>
      </c>
      <c r="G78" s="58" t="s">
        <v>6830</v>
      </c>
      <c r="H78" s="58" t="s">
        <v>6604</v>
      </c>
      <c r="I78" s="59">
        <v>46266.2930208333</v>
      </c>
      <c r="J78" s="58">
        <v>51</v>
      </c>
      <c r="K78" s="58">
        <v>51</v>
      </c>
      <c r="L78" s="58" t="s">
        <v>6831</v>
      </c>
      <c r="M78" s="58"/>
      <c r="N78" s="60">
        <v>46266.2930671296</v>
      </c>
      <c r="O78" s="58" t="s">
        <v>7</v>
      </c>
      <c r="P78" s="58" t="s">
        <v>6636</v>
      </c>
    </row>
    <row r="79" spans="2:16">
      <c r="B79" s="52">
        <f t="shared" si="1"/>
        <v>46266</v>
      </c>
      <c r="C79" s="58" t="s">
        <v>561</v>
      </c>
      <c r="D79" s="58" t="s">
        <v>4697</v>
      </c>
      <c r="E79" s="58" t="s">
        <v>4696</v>
      </c>
      <c r="F79" s="58" t="s">
        <v>6832</v>
      </c>
      <c r="G79" s="58" t="s">
        <v>6833</v>
      </c>
      <c r="H79" s="58" t="s">
        <v>6604</v>
      </c>
      <c r="I79" s="59">
        <v>46266.29375</v>
      </c>
      <c r="J79" s="58">
        <v>20</v>
      </c>
      <c r="K79" s="58">
        <v>21</v>
      </c>
      <c r="L79" s="58" t="s">
        <v>6834</v>
      </c>
      <c r="M79" s="58"/>
      <c r="N79" s="60">
        <v>46266.2937962963</v>
      </c>
      <c r="O79" s="58" t="s">
        <v>7</v>
      </c>
      <c r="P79" s="58" t="s">
        <v>6835</v>
      </c>
    </row>
    <row r="80" spans="2:16">
      <c r="B80" s="52">
        <f t="shared" si="1"/>
        <v>46266</v>
      </c>
      <c r="C80" s="58" t="s">
        <v>565</v>
      </c>
      <c r="D80" s="58" t="s">
        <v>4575</v>
      </c>
      <c r="E80" s="58" t="s">
        <v>4574</v>
      </c>
      <c r="F80" s="58" t="s">
        <v>6836</v>
      </c>
      <c r="G80" s="58" t="s">
        <v>6837</v>
      </c>
      <c r="H80" s="58" t="s">
        <v>6604</v>
      </c>
      <c r="I80" s="59">
        <v>46266.294525463</v>
      </c>
      <c r="J80" s="58">
        <v>23</v>
      </c>
      <c r="K80" s="58">
        <v>27</v>
      </c>
      <c r="L80" s="58" t="s">
        <v>6838</v>
      </c>
      <c r="M80" s="58"/>
      <c r="N80" s="60">
        <v>46266.2945717593</v>
      </c>
      <c r="O80" s="58" t="s">
        <v>7</v>
      </c>
      <c r="P80" s="58" t="s">
        <v>6636</v>
      </c>
    </row>
    <row r="81" spans="2:16">
      <c r="B81" s="52">
        <f t="shared" si="1"/>
        <v>46266</v>
      </c>
      <c r="C81" s="58" t="s">
        <v>425</v>
      </c>
      <c r="D81" s="58" t="s">
        <v>1070</v>
      </c>
      <c r="E81" s="58" t="s">
        <v>1069</v>
      </c>
      <c r="F81" s="58" t="s">
        <v>6839</v>
      </c>
      <c r="G81" s="58" t="s">
        <v>6840</v>
      </c>
      <c r="H81" s="58" t="s">
        <v>6604</v>
      </c>
      <c r="I81" s="59">
        <v>46266.2947800926</v>
      </c>
      <c r="J81" s="58">
        <v>33</v>
      </c>
      <c r="K81" s="58">
        <v>99</v>
      </c>
      <c r="L81" s="58" t="s">
        <v>6841</v>
      </c>
      <c r="M81" s="58"/>
      <c r="N81" s="60">
        <v>46266.294849537</v>
      </c>
      <c r="O81" s="58" t="s">
        <v>7</v>
      </c>
      <c r="P81" s="58" t="s">
        <v>6735</v>
      </c>
    </row>
    <row r="82" spans="2:16">
      <c r="B82" s="52">
        <f t="shared" si="1"/>
        <v>46266</v>
      </c>
      <c r="C82" s="58" t="s">
        <v>425</v>
      </c>
      <c r="D82" s="58" t="s">
        <v>1066</v>
      </c>
      <c r="E82" s="58" t="s">
        <v>1065</v>
      </c>
      <c r="F82" s="58" t="s">
        <v>6842</v>
      </c>
      <c r="G82" s="58" t="s">
        <v>6843</v>
      </c>
      <c r="H82" s="58" t="s">
        <v>6599</v>
      </c>
      <c r="I82" s="59">
        <v>46266.2954513889</v>
      </c>
      <c r="J82" s="58">
        <v>80</v>
      </c>
      <c r="K82" s="58">
        <v>132</v>
      </c>
      <c r="L82" s="58" t="s">
        <v>6844</v>
      </c>
      <c r="M82" s="58"/>
      <c r="N82" s="60">
        <v>46266.2955439815</v>
      </c>
      <c r="O82" s="58" t="s">
        <v>7</v>
      </c>
      <c r="P82" s="58" t="s">
        <v>6735</v>
      </c>
    </row>
    <row r="83" spans="2:16">
      <c r="B83" s="52">
        <f t="shared" si="1"/>
        <v>46266</v>
      </c>
      <c r="C83" s="58" t="s">
        <v>561</v>
      </c>
      <c r="D83" s="58" t="s">
        <v>3959</v>
      </c>
      <c r="E83" s="58" t="s">
        <v>3959</v>
      </c>
      <c r="F83" s="58" t="s">
        <v>6845</v>
      </c>
      <c r="G83" s="58" t="s">
        <v>6846</v>
      </c>
      <c r="H83" s="58" t="s">
        <v>6604</v>
      </c>
      <c r="I83" s="59">
        <v>46266.2960416667</v>
      </c>
      <c r="J83" s="58">
        <v>9</v>
      </c>
      <c r="K83" s="58">
        <v>9</v>
      </c>
      <c r="L83" s="58" t="s">
        <v>6847</v>
      </c>
      <c r="M83" s="58"/>
      <c r="N83" s="60">
        <v>46266.296087963</v>
      </c>
      <c r="O83" s="58" t="s">
        <v>7</v>
      </c>
      <c r="P83" s="58" t="s">
        <v>6835</v>
      </c>
    </row>
    <row r="84" spans="2:16">
      <c r="B84" s="52">
        <f t="shared" si="1"/>
        <v>46266</v>
      </c>
      <c r="C84" s="58" t="s">
        <v>425</v>
      </c>
      <c r="D84" s="58" t="s">
        <v>1078</v>
      </c>
      <c r="E84" s="58" t="s">
        <v>1077</v>
      </c>
      <c r="F84" s="58" t="s">
        <v>6848</v>
      </c>
      <c r="G84" s="58" t="s">
        <v>6849</v>
      </c>
      <c r="H84" s="58" t="s">
        <v>6604</v>
      </c>
      <c r="I84" s="59">
        <v>46266.2961458333</v>
      </c>
      <c r="J84" s="58">
        <v>139</v>
      </c>
      <c r="K84" s="58">
        <v>139</v>
      </c>
      <c r="L84" s="58" t="s">
        <v>6850</v>
      </c>
      <c r="M84" s="58"/>
      <c r="N84" s="60">
        <v>46266.2961921296</v>
      </c>
      <c r="O84" s="58" t="s">
        <v>7</v>
      </c>
      <c r="P84" s="58" t="s">
        <v>6735</v>
      </c>
    </row>
    <row r="85" spans="2:16">
      <c r="B85" s="52">
        <f t="shared" si="1"/>
        <v>46266</v>
      </c>
      <c r="C85" s="58" t="s">
        <v>766</v>
      </c>
      <c r="D85" s="58" t="s">
        <v>2828</v>
      </c>
      <c r="E85" s="58" t="s">
        <v>2827</v>
      </c>
      <c r="F85" s="58" t="s">
        <v>6851</v>
      </c>
      <c r="G85" s="58" t="s">
        <v>6852</v>
      </c>
      <c r="H85" s="58" t="s">
        <v>6604</v>
      </c>
      <c r="I85" s="59">
        <v>46266.2967013889</v>
      </c>
      <c r="J85" s="58">
        <v>7</v>
      </c>
      <c r="K85" s="58">
        <v>10</v>
      </c>
      <c r="L85" s="58" t="s">
        <v>6853</v>
      </c>
      <c r="M85" s="58"/>
      <c r="N85" s="60">
        <v>46266.2967592593</v>
      </c>
      <c r="O85" s="58"/>
      <c r="P85" s="58" t="s">
        <v>6652</v>
      </c>
    </row>
    <row r="86" spans="2:16">
      <c r="B86" s="52">
        <f t="shared" si="1"/>
        <v>46266</v>
      </c>
      <c r="C86" s="58" t="s">
        <v>565</v>
      </c>
      <c r="D86" s="58" t="s">
        <v>2310</v>
      </c>
      <c r="E86" s="58" t="s">
        <v>2309</v>
      </c>
      <c r="F86" s="58" t="s">
        <v>6854</v>
      </c>
      <c r="G86" s="58" t="s">
        <v>6855</v>
      </c>
      <c r="H86" s="58" t="s">
        <v>6604</v>
      </c>
      <c r="I86" s="59">
        <v>46266.2967476852</v>
      </c>
      <c r="J86" s="58">
        <v>10</v>
      </c>
      <c r="K86" s="58">
        <v>14</v>
      </c>
      <c r="L86" s="58" t="s">
        <v>6856</v>
      </c>
      <c r="M86" s="58"/>
      <c r="N86" s="60">
        <v>46266.2967939815</v>
      </c>
      <c r="O86" s="58" t="s">
        <v>7</v>
      </c>
      <c r="P86" s="58" t="s">
        <v>6636</v>
      </c>
    </row>
    <row r="87" spans="2:16">
      <c r="B87" s="52">
        <f t="shared" si="1"/>
        <v>46266</v>
      </c>
      <c r="C87" s="58" t="s">
        <v>766</v>
      </c>
      <c r="D87" s="58" t="s">
        <v>2838</v>
      </c>
      <c r="E87" s="58" t="s">
        <v>2837</v>
      </c>
      <c r="F87" s="58" t="s">
        <v>6857</v>
      </c>
      <c r="G87" s="58" t="s">
        <v>6858</v>
      </c>
      <c r="H87" s="58" t="s">
        <v>6599</v>
      </c>
      <c r="I87" s="59">
        <v>46266.2980324074</v>
      </c>
      <c r="J87" s="58">
        <v>11</v>
      </c>
      <c r="K87" s="58">
        <v>11</v>
      </c>
      <c r="L87" s="58" t="s">
        <v>6859</v>
      </c>
      <c r="M87" s="58"/>
      <c r="N87" s="60">
        <v>46266.2980902778</v>
      </c>
      <c r="O87" s="58"/>
      <c r="P87" s="58" t="s">
        <v>6652</v>
      </c>
    </row>
    <row r="88" spans="2:16">
      <c r="B88" s="52">
        <f t="shared" si="1"/>
        <v>46266</v>
      </c>
      <c r="C88" s="58" t="s">
        <v>30</v>
      </c>
      <c r="D88" s="58" t="s">
        <v>228</v>
      </c>
      <c r="E88" s="58" t="s">
        <v>227</v>
      </c>
      <c r="F88" s="58" t="s">
        <v>6860</v>
      </c>
      <c r="G88" s="58" t="s">
        <v>6861</v>
      </c>
      <c r="H88" s="58" t="s">
        <v>6599</v>
      </c>
      <c r="I88" s="59">
        <v>46266.2984143519</v>
      </c>
      <c r="J88" s="58">
        <v>16</v>
      </c>
      <c r="K88" s="58">
        <v>18</v>
      </c>
      <c r="L88" s="58" t="s">
        <v>6862</v>
      </c>
      <c r="M88" s="58"/>
      <c r="N88" s="60">
        <v>46266.2984722222</v>
      </c>
      <c r="O88" s="58" t="s">
        <v>7</v>
      </c>
      <c r="P88" s="58" t="s">
        <v>6601</v>
      </c>
    </row>
    <row r="89" spans="2:16">
      <c r="B89" s="52">
        <f t="shared" si="1"/>
        <v>46266</v>
      </c>
      <c r="C89" s="58" t="s">
        <v>425</v>
      </c>
      <c r="D89" s="58" t="s">
        <v>6456</v>
      </c>
      <c r="E89" s="58" t="s">
        <v>6455</v>
      </c>
      <c r="F89" s="58" t="s">
        <v>6863</v>
      </c>
      <c r="G89" s="58" t="s">
        <v>6864</v>
      </c>
      <c r="H89" s="58" t="s">
        <v>6599</v>
      </c>
      <c r="I89" s="59">
        <v>46266.2984375</v>
      </c>
      <c r="J89" s="58">
        <v>30</v>
      </c>
      <c r="K89" s="58">
        <v>50</v>
      </c>
      <c r="L89" s="58" t="s">
        <v>6865</v>
      </c>
      <c r="M89" s="58"/>
      <c r="N89" s="60">
        <v>46266.2984837963</v>
      </c>
      <c r="O89" s="58" t="s">
        <v>7</v>
      </c>
      <c r="P89" s="58" t="s">
        <v>6735</v>
      </c>
    </row>
    <row r="90" spans="2:16">
      <c r="B90" s="52">
        <f t="shared" si="1"/>
        <v>46266</v>
      </c>
      <c r="C90" s="58" t="s">
        <v>766</v>
      </c>
      <c r="D90" s="58" t="s">
        <v>964</v>
      </c>
      <c r="E90" s="58" t="s">
        <v>963</v>
      </c>
      <c r="F90" s="58" t="s">
        <v>6866</v>
      </c>
      <c r="G90" s="58" t="s">
        <v>6867</v>
      </c>
      <c r="H90" s="58" t="s">
        <v>6599</v>
      </c>
      <c r="I90" s="59">
        <v>46266.2991319444</v>
      </c>
      <c r="J90" s="58">
        <v>18</v>
      </c>
      <c r="K90" s="58">
        <v>23</v>
      </c>
      <c r="L90" s="58" t="s">
        <v>6868</v>
      </c>
      <c r="M90" s="58"/>
      <c r="N90" s="60">
        <v>46266.2991782407</v>
      </c>
      <c r="O90" s="58"/>
      <c r="P90" s="58" t="s">
        <v>6652</v>
      </c>
    </row>
    <row r="91" spans="2:16">
      <c r="B91" s="52">
        <f t="shared" si="1"/>
        <v>46266</v>
      </c>
      <c r="C91" s="58" t="s">
        <v>26</v>
      </c>
      <c r="D91" s="58" t="s">
        <v>4658</v>
      </c>
      <c r="E91" s="58" t="s">
        <v>4657</v>
      </c>
      <c r="F91" s="58" t="s">
        <v>6869</v>
      </c>
      <c r="G91" s="58" t="s">
        <v>6870</v>
      </c>
      <c r="H91" s="58" t="s">
        <v>6604</v>
      </c>
      <c r="I91" s="59">
        <v>46266.2991898148</v>
      </c>
      <c r="J91" s="58">
        <v>60</v>
      </c>
      <c r="K91" s="58">
        <v>74</v>
      </c>
      <c r="L91" s="58" t="s">
        <v>6871</v>
      </c>
      <c r="M91" s="58"/>
      <c r="N91" s="60">
        <v>46266.2992361111</v>
      </c>
      <c r="O91" s="58"/>
      <c r="P91" s="58" t="s">
        <v>6872</v>
      </c>
    </row>
    <row r="92" spans="2:16">
      <c r="B92" s="52">
        <f t="shared" si="1"/>
        <v>46266</v>
      </c>
      <c r="C92" s="58" t="s">
        <v>766</v>
      </c>
      <c r="D92" s="58" t="s">
        <v>974</v>
      </c>
      <c r="E92" s="58" t="s">
        <v>973</v>
      </c>
      <c r="F92" s="58" t="s">
        <v>6873</v>
      </c>
      <c r="G92" s="58" t="s">
        <v>6874</v>
      </c>
      <c r="H92" s="58" t="s">
        <v>6604</v>
      </c>
      <c r="I92" s="59">
        <v>46266.2994560185</v>
      </c>
      <c r="J92" s="58">
        <v>20</v>
      </c>
      <c r="K92" s="58">
        <v>39</v>
      </c>
      <c r="L92" s="58" t="s">
        <v>6875</v>
      </c>
      <c r="M92" s="58"/>
      <c r="N92" s="60">
        <v>46266.2995023148</v>
      </c>
      <c r="O92" s="58"/>
      <c r="P92" s="58" t="s">
        <v>6652</v>
      </c>
    </row>
    <row r="93" spans="2:16">
      <c r="B93" s="52">
        <f t="shared" si="1"/>
        <v>46266</v>
      </c>
      <c r="C93" s="58" t="s">
        <v>565</v>
      </c>
      <c r="D93" s="58" t="s">
        <v>3813</v>
      </c>
      <c r="E93" s="58" t="s">
        <v>3812</v>
      </c>
      <c r="F93" s="58" t="s">
        <v>6876</v>
      </c>
      <c r="G93" s="58" t="s">
        <v>6877</v>
      </c>
      <c r="H93" s="58" t="s">
        <v>6604</v>
      </c>
      <c r="I93" s="59">
        <v>46266.3016435185</v>
      </c>
      <c r="J93" s="58">
        <v>10</v>
      </c>
      <c r="K93" s="58">
        <v>15</v>
      </c>
      <c r="L93" s="58" t="s">
        <v>6878</v>
      </c>
      <c r="M93" s="58"/>
      <c r="N93" s="60">
        <v>46266.3017013889</v>
      </c>
      <c r="O93" s="58" t="s">
        <v>7</v>
      </c>
      <c r="P93" s="58" t="s">
        <v>6636</v>
      </c>
    </row>
    <row r="94" spans="2:16">
      <c r="B94" s="52">
        <f t="shared" si="1"/>
        <v>46266</v>
      </c>
      <c r="C94" s="58" t="s">
        <v>561</v>
      </c>
      <c r="D94" s="58" t="s">
        <v>2379</v>
      </c>
      <c r="E94" s="58" t="s">
        <v>2379</v>
      </c>
      <c r="F94" s="58" t="s">
        <v>6879</v>
      </c>
      <c r="G94" s="58" t="s">
        <v>6880</v>
      </c>
      <c r="H94" s="58" t="s">
        <v>6604</v>
      </c>
      <c r="I94" s="59">
        <v>46266.3016550926</v>
      </c>
      <c r="J94" s="58">
        <v>5</v>
      </c>
      <c r="K94" s="58">
        <v>10</v>
      </c>
      <c r="L94" s="58" t="s">
        <v>6881</v>
      </c>
      <c r="M94" s="58"/>
      <c r="N94" s="60">
        <v>46266.3017013889</v>
      </c>
      <c r="O94" s="58" t="s">
        <v>7</v>
      </c>
      <c r="P94" s="58" t="s">
        <v>6835</v>
      </c>
    </row>
    <row r="95" spans="2:16">
      <c r="B95" s="52">
        <f t="shared" si="1"/>
        <v>46266</v>
      </c>
      <c r="C95" s="58" t="s">
        <v>425</v>
      </c>
      <c r="D95" s="58" t="s">
        <v>5693</v>
      </c>
      <c r="E95" s="58" t="s">
        <v>5692</v>
      </c>
      <c r="F95" s="58" t="s">
        <v>6882</v>
      </c>
      <c r="G95" s="58" t="s">
        <v>6883</v>
      </c>
      <c r="H95" s="58" t="s">
        <v>6604</v>
      </c>
      <c r="I95" s="59">
        <v>46266.301712963</v>
      </c>
      <c r="J95" s="58">
        <v>89</v>
      </c>
      <c r="K95" s="58">
        <v>89</v>
      </c>
      <c r="L95" s="58" t="s">
        <v>6884</v>
      </c>
      <c r="M95" s="58"/>
      <c r="N95" s="60">
        <v>46266.3017708333</v>
      </c>
      <c r="O95" s="58" t="s">
        <v>29</v>
      </c>
      <c r="P95" s="58" t="s">
        <v>6735</v>
      </c>
    </row>
    <row r="96" spans="2:16">
      <c r="B96" s="52">
        <f t="shared" si="1"/>
        <v>46266</v>
      </c>
      <c r="C96" s="58" t="s">
        <v>843</v>
      </c>
      <c r="D96" s="58" t="s">
        <v>1722</v>
      </c>
      <c r="E96" s="58" t="s">
        <v>1721</v>
      </c>
      <c r="F96" s="58" t="s">
        <v>6885</v>
      </c>
      <c r="G96" s="58" t="s">
        <v>6886</v>
      </c>
      <c r="H96" s="58" t="s">
        <v>6599</v>
      </c>
      <c r="I96" s="59">
        <v>46266.3030902778</v>
      </c>
      <c r="J96" s="58">
        <v>24</v>
      </c>
      <c r="K96" s="58">
        <v>25</v>
      </c>
      <c r="L96" s="58" t="s">
        <v>6887</v>
      </c>
      <c r="M96" s="58"/>
      <c r="N96" s="60">
        <v>46266.3031365741</v>
      </c>
      <c r="O96" s="58"/>
      <c r="P96" s="58" t="s">
        <v>6888</v>
      </c>
    </row>
    <row r="97" spans="2:16">
      <c r="B97" s="52">
        <f t="shared" si="1"/>
        <v>46266</v>
      </c>
      <c r="C97" s="58" t="s">
        <v>425</v>
      </c>
      <c r="D97" s="58" t="s">
        <v>5964</v>
      </c>
      <c r="E97" s="58" t="s">
        <v>5963</v>
      </c>
      <c r="F97" s="58" t="s">
        <v>6732</v>
      </c>
      <c r="G97" s="58" t="s">
        <v>6889</v>
      </c>
      <c r="H97" s="58" t="s">
        <v>6599</v>
      </c>
      <c r="I97" s="59">
        <v>46266.3032175926</v>
      </c>
      <c r="J97" s="58">
        <v>23</v>
      </c>
      <c r="K97" s="58">
        <v>80</v>
      </c>
      <c r="L97" s="58" t="s">
        <v>6890</v>
      </c>
      <c r="M97" s="58"/>
      <c r="N97" s="60">
        <v>46266.303275463</v>
      </c>
      <c r="O97" s="58" t="s">
        <v>7</v>
      </c>
      <c r="P97" s="58" t="s">
        <v>6735</v>
      </c>
    </row>
    <row r="98" spans="2:16">
      <c r="B98" s="52">
        <f t="shared" si="1"/>
        <v>46266</v>
      </c>
      <c r="C98" s="58" t="s">
        <v>565</v>
      </c>
      <c r="D98" s="58" t="s">
        <v>2106</v>
      </c>
      <c r="E98" s="58" t="s">
        <v>2106</v>
      </c>
      <c r="F98" s="58" t="s">
        <v>6891</v>
      </c>
      <c r="G98" s="58" t="s">
        <v>6892</v>
      </c>
      <c r="H98" s="58" t="s">
        <v>6599</v>
      </c>
      <c r="I98" s="59">
        <v>46266.3033449074</v>
      </c>
      <c r="J98" s="58">
        <v>14</v>
      </c>
      <c r="K98" s="58">
        <v>24</v>
      </c>
      <c r="L98" s="58" t="s">
        <v>6893</v>
      </c>
      <c r="M98" s="58"/>
      <c r="N98" s="60">
        <v>46266.3034027778</v>
      </c>
      <c r="O98" s="58" t="s">
        <v>7</v>
      </c>
      <c r="P98" s="58" t="s">
        <v>6636</v>
      </c>
    </row>
    <row r="99" spans="2:16">
      <c r="B99" s="52">
        <f t="shared" si="1"/>
        <v>46266</v>
      </c>
      <c r="C99" s="58" t="s">
        <v>30</v>
      </c>
      <c r="D99" s="58" t="s">
        <v>196</v>
      </c>
      <c r="E99" s="58" t="s">
        <v>195</v>
      </c>
      <c r="F99" s="58" t="s">
        <v>6894</v>
      </c>
      <c r="G99" s="58" t="s">
        <v>6628</v>
      </c>
      <c r="H99" s="58" t="s">
        <v>6604</v>
      </c>
      <c r="I99" s="59">
        <v>46266.3035532407</v>
      </c>
      <c r="J99" s="58">
        <v>10</v>
      </c>
      <c r="K99" s="58">
        <v>12</v>
      </c>
      <c r="L99" s="58" t="s">
        <v>6895</v>
      </c>
      <c r="M99" s="58"/>
      <c r="N99" s="60">
        <v>46266.3036342593</v>
      </c>
      <c r="O99" s="58" t="s">
        <v>7</v>
      </c>
      <c r="P99" s="58" t="s">
        <v>6601</v>
      </c>
    </row>
    <row r="100" spans="2:16">
      <c r="B100" s="52">
        <f t="shared" si="1"/>
        <v>46266</v>
      </c>
      <c r="C100" s="58" t="s">
        <v>766</v>
      </c>
      <c r="D100" s="58" t="s">
        <v>2876</v>
      </c>
      <c r="E100" s="58" t="s">
        <v>2875</v>
      </c>
      <c r="F100" s="58" t="s">
        <v>6896</v>
      </c>
      <c r="G100" s="58" t="s">
        <v>6897</v>
      </c>
      <c r="H100" s="58" t="s">
        <v>6599</v>
      </c>
      <c r="I100" s="59">
        <v>46266.3044675926</v>
      </c>
      <c r="J100" s="58">
        <v>10</v>
      </c>
      <c r="K100" s="58">
        <v>18</v>
      </c>
      <c r="L100" s="58" t="s">
        <v>6898</v>
      </c>
      <c r="M100" s="58"/>
      <c r="N100" s="60">
        <v>46266.304525463</v>
      </c>
      <c r="O100" s="58"/>
      <c r="P100" s="58" t="s">
        <v>6652</v>
      </c>
    </row>
    <row r="101" spans="2:16">
      <c r="B101" s="52">
        <f t="shared" si="1"/>
        <v>46266</v>
      </c>
      <c r="C101" s="58" t="s">
        <v>766</v>
      </c>
      <c r="D101" s="58" t="s">
        <v>940</v>
      </c>
      <c r="E101" s="58" t="s">
        <v>939</v>
      </c>
      <c r="F101" s="58" t="s">
        <v>6899</v>
      </c>
      <c r="G101" s="58" t="s">
        <v>6900</v>
      </c>
      <c r="H101" s="58" t="s">
        <v>6604</v>
      </c>
      <c r="I101" s="59">
        <v>46266.3045023148</v>
      </c>
      <c r="J101" s="58">
        <v>15</v>
      </c>
      <c r="K101" s="58">
        <v>19</v>
      </c>
      <c r="L101" s="58" t="s">
        <v>6901</v>
      </c>
      <c r="M101" s="58"/>
      <c r="N101" s="60">
        <v>46266.3045601852</v>
      </c>
      <c r="O101" s="58"/>
      <c r="P101" s="58" t="s">
        <v>6652</v>
      </c>
    </row>
    <row r="102" spans="2:16">
      <c r="B102" s="52">
        <f t="shared" si="1"/>
        <v>46266</v>
      </c>
      <c r="C102" s="58" t="s">
        <v>1103</v>
      </c>
      <c r="D102" s="58" t="s">
        <v>3700</v>
      </c>
      <c r="E102" s="58" t="s">
        <v>3699</v>
      </c>
      <c r="F102" s="58" t="s">
        <v>6902</v>
      </c>
      <c r="G102" s="58" t="s">
        <v>6903</v>
      </c>
      <c r="H102" s="58" t="s">
        <v>6604</v>
      </c>
      <c r="I102" s="59">
        <v>46266.3046875</v>
      </c>
      <c r="J102" s="58">
        <v>4</v>
      </c>
      <c r="K102" s="58">
        <v>11</v>
      </c>
      <c r="L102" s="58" t="s">
        <v>6904</v>
      </c>
      <c r="M102" s="58"/>
      <c r="N102" s="60">
        <v>46266.3047453704</v>
      </c>
      <c r="O102" s="58"/>
      <c r="P102" s="58" t="s">
        <v>6677</v>
      </c>
    </row>
    <row r="103" spans="2:16">
      <c r="B103" s="52">
        <f t="shared" si="1"/>
        <v>46266</v>
      </c>
      <c r="C103" s="58" t="s">
        <v>26</v>
      </c>
      <c r="D103" s="58" t="s">
        <v>2515</v>
      </c>
      <c r="E103" s="58" t="s">
        <v>2514</v>
      </c>
      <c r="F103" s="58" t="s">
        <v>6905</v>
      </c>
      <c r="G103" s="58" t="s">
        <v>6906</v>
      </c>
      <c r="H103" s="58" t="s">
        <v>6604</v>
      </c>
      <c r="I103" s="59">
        <v>46266.3048611111</v>
      </c>
      <c r="J103" s="58">
        <v>28</v>
      </c>
      <c r="K103" s="58">
        <v>36</v>
      </c>
      <c r="L103" s="58" t="s">
        <v>6907</v>
      </c>
      <c r="M103" s="58"/>
      <c r="N103" s="60">
        <v>46266.3049074074</v>
      </c>
      <c r="O103" s="58"/>
      <c r="P103" s="58" t="s">
        <v>6872</v>
      </c>
    </row>
    <row r="104" spans="2:16">
      <c r="B104" s="52">
        <f t="shared" si="1"/>
        <v>46266</v>
      </c>
      <c r="C104" s="58" t="s">
        <v>561</v>
      </c>
      <c r="D104" s="58" t="s">
        <v>5288</v>
      </c>
      <c r="E104" s="58" t="s">
        <v>5288</v>
      </c>
      <c r="F104" s="58" t="s">
        <v>6908</v>
      </c>
      <c r="G104" s="58" t="s">
        <v>6909</v>
      </c>
      <c r="H104" s="58" t="s">
        <v>6599</v>
      </c>
      <c r="I104" s="59">
        <v>46266.3052893519</v>
      </c>
      <c r="J104" s="58">
        <v>46</v>
      </c>
      <c r="K104" s="58">
        <v>46</v>
      </c>
      <c r="L104" s="58" t="s">
        <v>6910</v>
      </c>
      <c r="M104" s="58"/>
      <c r="N104" s="60">
        <v>46266.3053472222</v>
      </c>
      <c r="O104" s="58" t="s">
        <v>7</v>
      </c>
      <c r="P104" s="58" t="s">
        <v>6835</v>
      </c>
    </row>
    <row r="105" spans="2:16">
      <c r="B105" s="52">
        <f t="shared" si="1"/>
        <v>46266</v>
      </c>
      <c r="C105" s="58" t="s">
        <v>565</v>
      </c>
      <c r="D105" s="58" t="s">
        <v>2316</v>
      </c>
      <c r="E105" s="58" t="s">
        <v>2315</v>
      </c>
      <c r="F105" s="58" t="s">
        <v>6911</v>
      </c>
      <c r="G105" s="58" t="s">
        <v>6912</v>
      </c>
      <c r="H105" s="58" t="s">
        <v>6604</v>
      </c>
      <c r="I105" s="59">
        <v>46266.3055787037</v>
      </c>
      <c r="J105" s="58">
        <v>7</v>
      </c>
      <c r="K105" s="58">
        <v>24</v>
      </c>
      <c r="L105" s="58" t="s">
        <v>6913</v>
      </c>
      <c r="M105" s="58"/>
      <c r="N105" s="60">
        <v>46266.3056481481</v>
      </c>
      <c r="O105" s="58" t="s">
        <v>7</v>
      </c>
      <c r="P105" s="58" t="s">
        <v>6636</v>
      </c>
    </row>
    <row r="106" spans="2:16">
      <c r="B106" s="52">
        <f t="shared" si="1"/>
        <v>46266</v>
      </c>
      <c r="C106" s="58" t="s">
        <v>766</v>
      </c>
      <c r="D106" s="58" t="s">
        <v>1109</v>
      </c>
      <c r="E106" s="58" t="s">
        <v>1108</v>
      </c>
      <c r="F106" s="58" t="s">
        <v>6914</v>
      </c>
      <c r="G106" s="58" t="s">
        <v>6915</v>
      </c>
      <c r="H106" s="58" t="s">
        <v>6604</v>
      </c>
      <c r="I106" s="59">
        <v>46266.3057986111</v>
      </c>
      <c r="J106" s="58">
        <v>30</v>
      </c>
      <c r="K106" s="58">
        <v>30</v>
      </c>
      <c r="L106" s="58" t="s">
        <v>6916</v>
      </c>
      <c r="M106" s="58"/>
      <c r="N106" s="60">
        <v>46266.3058564815</v>
      </c>
      <c r="O106" s="58"/>
      <c r="P106" s="58" t="s">
        <v>6652</v>
      </c>
    </row>
    <row r="107" spans="2:16">
      <c r="B107" s="52">
        <f t="shared" si="1"/>
        <v>46266</v>
      </c>
      <c r="C107" s="58" t="s">
        <v>425</v>
      </c>
      <c r="D107" s="58" t="s">
        <v>5990</v>
      </c>
      <c r="E107" s="58" t="s">
        <v>5989</v>
      </c>
      <c r="F107" s="58" t="s">
        <v>6917</v>
      </c>
      <c r="G107" s="58" t="s">
        <v>6918</v>
      </c>
      <c r="H107" s="58" t="s">
        <v>6599</v>
      </c>
      <c r="I107" s="59">
        <v>46266.3070138889</v>
      </c>
      <c r="J107" s="58">
        <v>30</v>
      </c>
      <c r="K107" s="58">
        <v>104</v>
      </c>
      <c r="L107" s="58" t="s">
        <v>6919</v>
      </c>
      <c r="M107" s="58"/>
      <c r="N107" s="60">
        <v>46266.3070601852</v>
      </c>
      <c r="O107" s="58" t="s">
        <v>7</v>
      </c>
      <c r="P107" s="58" t="s">
        <v>6735</v>
      </c>
    </row>
    <row r="108" spans="2:16">
      <c r="B108" s="52">
        <f t="shared" si="1"/>
        <v>46266</v>
      </c>
      <c r="C108" s="58" t="s">
        <v>26</v>
      </c>
      <c r="D108" s="58" t="s">
        <v>2493</v>
      </c>
      <c r="E108" s="58" t="s">
        <v>2492</v>
      </c>
      <c r="F108" s="58" t="s">
        <v>6920</v>
      </c>
      <c r="G108" s="58" t="s">
        <v>6921</v>
      </c>
      <c r="H108" s="58" t="s">
        <v>6604</v>
      </c>
      <c r="I108" s="59">
        <v>46266.3071180556</v>
      </c>
      <c r="J108" s="58">
        <v>17</v>
      </c>
      <c r="K108" s="58">
        <v>63</v>
      </c>
      <c r="L108" s="58" t="s">
        <v>6922</v>
      </c>
      <c r="M108" s="58"/>
      <c r="N108" s="60">
        <v>46266.3071643518</v>
      </c>
      <c r="O108" s="58"/>
      <c r="P108" s="58" t="s">
        <v>6872</v>
      </c>
    </row>
    <row r="109" spans="2:16">
      <c r="B109" s="52">
        <f t="shared" si="1"/>
        <v>46266</v>
      </c>
      <c r="C109" s="58" t="s">
        <v>561</v>
      </c>
      <c r="D109" s="58" t="s">
        <v>2378</v>
      </c>
      <c r="E109" s="58" t="s">
        <v>2378</v>
      </c>
      <c r="F109" s="58" t="s">
        <v>6923</v>
      </c>
      <c r="G109" s="58" t="s">
        <v>6924</v>
      </c>
      <c r="H109" s="58" t="s">
        <v>6604</v>
      </c>
      <c r="I109" s="59">
        <v>46266.3080555556</v>
      </c>
      <c r="J109" s="58">
        <v>19</v>
      </c>
      <c r="K109" s="58">
        <v>21</v>
      </c>
      <c r="L109" s="58" t="s">
        <v>6925</v>
      </c>
      <c r="M109" s="58"/>
      <c r="N109" s="60">
        <v>46266.3081134259</v>
      </c>
      <c r="O109" s="58" t="s">
        <v>7</v>
      </c>
      <c r="P109" s="58" t="s">
        <v>6835</v>
      </c>
    </row>
    <row r="110" spans="2:16">
      <c r="B110" s="52">
        <f t="shared" si="1"/>
        <v>46266</v>
      </c>
      <c r="C110" s="58" t="s">
        <v>425</v>
      </c>
      <c r="D110" s="58" t="s">
        <v>840</v>
      </c>
      <c r="E110" s="58" t="s">
        <v>839</v>
      </c>
      <c r="F110" s="58" t="s">
        <v>6926</v>
      </c>
      <c r="G110" s="58" t="s">
        <v>6927</v>
      </c>
      <c r="H110" s="58" t="s">
        <v>6599</v>
      </c>
      <c r="I110" s="59">
        <v>46266.3083564815</v>
      </c>
      <c r="J110" s="58">
        <v>47</v>
      </c>
      <c r="K110" s="58">
        <v>65</v>
      </c>
      <c r="L110" s="58" t="s">
        <v>6928</v>
      </c>
      <c r="M110" s="58"/>
      <c r="N110" s="60">
        <v>46266.3084143518</v>
      </c>
      <c r="O110" s="58" t="s">
        <v>7</v>
      </c>
      <c r="P110" s="58" t="s">
        <v>6735</v>
      </c>
    </row>
    <row r="111" spans="2:16">
      <c r="B111" s="52">
        <f t="shared" si="1"/>
        <v>46266</v>
      </c>
      <c r="C111" s="58" t="s">
        <v>561</v>
      </c>
      <c r="D111" s="58" t="s">
        <v>4701</v>
      </c>
      <c r="E111" s="58" t="s">
        <v>4700</v>
      </c>
      <c r="F111" s="58" t="s">
        <v>6929</v>
      </c>
      <c r="G111" s="58" t="s">
        <v>6930</v>
      </c>
      <c r="H111" s="58" t="s">
        <v>6604</v>
      </c>
      <c r="I111" s="59">
        <v>46266.3085532407</v>
      </c>
      <c r="J111" s="58">
        <v>13</v>
      </c>
      <c r="K111" s="58">
        <v>13</v>
      </c>
      <c r="L111" s="58" t="s">
        <v>6931</v>
      </c>
      <c r="M111" s="58"/>
      <c r="N111" s="60">
        <v>46266.3086226852</v>
      </c>
      <c r="O111" s="58" t="s">
        <v>7</v>
      </c>
      <c r="P111" s="58" t="s">
        <v>6835</v>
      </c>
    </row>
    <row r="112" spans="2:16">
      <c r="B112" s="52">
        <f t="shared" si="1"/>
        <v>46266</v>
      </c>
      <c r="C112" s="58" t="s">
        <v>425</v>
      </c>
      <c r="D112" s="58" t="s">
        <v>1910</v>
      </c>
      <c r="E112" s="58" t="s">
        <v>1909</v>
      </c>
      <c r="F112" s="58" t="s">
        <v>6932</v>
      </c>
      <c r="G112" s="58" t="s">
        <v>6933</v>
      </c>
      <c r="H112" s="58" t="s">
        <v>6599</v>
      </c>
      <c r="I112" s="59">
        <v>46266.3088078704</v>
      </c>
      <c r="J112" s="58">
        <v>51</v>
      </c>
      <c r="K112" s="58">
        <v>53</v>
      </c>
      <c r="L112" s="58" t="s">
        <v>6928</v>
      </c>
      <c r="M112" s="58"/>
      <c r="N112" s="60">
        <v>46266.3088773148</v>
      </c>
      <c r="O112" s="58" t="s">
        <v>7</v>
      </c>
      <c r="P112" s="58" t="s">
        <v>6735</v>
      </c>
    </row>
    <row r="113" spans="2:16">
      <c r="B113" s="52">
        <f t="shared" si="1"/>
        <v>46266</v>
      </c>
      <c r="C113" s="58" t="s">
        <v>766</v>
      </c>
      <c r="D113" s="58" t="s">
        <v>2912</v>
      </c>
      <c r="E113" s="58" t="s">
        <v>2911</v>
      </c>
      <c r="F113" s="58" t="s">
        <v>6934</v>
      </c>
      <c r="G113" s="58" t="s">
        <v>6935</v>
      </c>
      <c r="H113" s="58" t="s">
        <v>6604</v>
      </c>
      <c r="I113" s="59">
        <v>46266.309375</v>
      </c>
      <c r="J113" s="58">
        <v>20</v>
      </c>
      <c r="K113" s="58">
        <v>37</v>
      </c>
      <c r="L113" s="58" t="s">
        <v>6936</v>
      </c>
      <c r="M113" s="58"/>
      <c r="N113" s="60">
        <v>46266.3094444444</v>
      </c>
      <c r="O113" s="58"/>
      <c r="P113" s="58" t="s">
        <v>6652</v>
      </c>
    </row>
    <row r="114" spans="2:16">
      <c r="B114" s="52">
        <f t="shared" si="1"/>
        <v>46266</v>
      </c>
      <c r="C114" s="58" t="s">
        <v>26</v>
      </c>
      <c r="D114" s="58" t="s">
        <v>5830</v>
      </c>
      <c r="E114" s="58" t="s">
        <v>5829</v>
      </c>
      <c r="F114" s="58" t="s">
        <v>6937</v>
      </c>
      <c r="G114" s="58" t="s">
        <v>6938</v>
      </c>
      <c r="H114" s="58" t="s">
        <v>6604</v>
      </c>
      <c r="I114" s="59">
        <v>46266.3108101852</v>
      </c>
      <c r="J114" s="58">
        <v>4</v>
      </c>
      <c r="K114" s="58">
        <v>62</v>
      </c>
      <c r="L114" s="58" t="s">
        <v>6939</v>
      </c>
      <c r="M114" s="58"/>
      <c r="N114" s="60">
        <v>46266.3108680556</v>
      </c>
      <c r="O114" s="58"/>
      <c r="P114" s="58" t="s">
        <v>6872</v>
      </c>
    </row>
    <row r="115" spans="2:16">
      <c r="B115" s="52">
        <f t="shared" si="1"/>
        <v>46266</v>
      </c>
      <c r="C115" s="58" t="s">
        <v>425</v>
      </c>
      <c r="D115" s="58" t="s">
        <v>3225</v>
      </c>
      <c r="E115" s="58" t="s">
        <v>3224</v>
      </c>
      <c r="F115" s="58" t="s">
        <v>6940</v>
      </c>
      <c r="G115" s="58" t="s">
        <v>6941</v>
      </c>
      <c r="H115" s="58" t="s">
        <v>6599</v>
      </c>
      <c r="I115" s="59">
        <v>46266.3110648148</v>
      </c>
      <c r="J115" s="58">
        <v>76</v>
      </c>
      <c r="K115" s="58">
        <v>90</v>
      </c>
      <c r="L115" s="58" t="s">
        <v>6942</v>
      </c>
      <c r="M115" s="58"/>
      <c r="N115" s="60">
        <v>46266.3111111111</v>
      </c>
      <c r="O115" s="58" t="s">
        <v>29</v>
      </c>
      <c r="P115" s="58" t="s">
        <v>6735</v>
      </c>
    </row>
    <row r="116" spans="2:16">
      <c r="B116" s="52">
        <f t="shared" si="1"/>
        <v>46266</v>
      </c>
      <c r="C116" s="58" t="s">
        <v>561</v>
      </c>
      <c r="D116" s="58" t="s">
        <v>5287</v>
      </c>
      <c r="E116" s="58" t="s">
        <v>5287</v>
      </c>
      <c r="F116" s="58" t="s">
        <v>6943</v>
      </c>
      <c r="G116" s="58" t="s">
        <v>6944</v>
      </c>
      <c r="H116" s="58" t="s">
        <v>6599</v>
      </c>
      <c r="I116" s="59">
        <v>46266.3111574074</v>
      </c>
      <c r="J116" s="58">
        <v>40</v>
      </c>
      <c r="K116" s="58">
        <v>45</v>
      </c>
      <c r="L116" s="58" t="s">
        <v>6945</v>
      </c>
      <c r="M116" s="58"/>
      <c r="N116" s="60">
        <v>46266.3112152778</v>
      </c>
      <c r="O116" s="58" t="s">
        <v>7</v>
      </c>
      <c r="P116" s="58" t="s">
        <v>6835</v>
      </c>
    </row>
    <row r="117" spans="2:16">
      <c r="B117" s="52">
        <f t="shared" si="1"/>
        <v>46266</v>
      </c>
      <c r="C117" s="58" t="s">
        <v>1103</v>
      </c>
      <c r="D117" s="58" t="s">
        <v>3702</v>
      </c>
      <c r="E117" s="58" t="s">
        <v>3701</v>
      </c>
      <c r="F117" s="58" t="s">
        <v>6946</v>
      </c>
      <c r="G117" s="58" t="s">
        <v>6947</v>
      </c>
      <c r="H117" s="58" t="s">
        <v>6604</v>
      </c>
      <c r="I117" s="59">
        <v>46266.3111805556</v>
      </c>
      <c r="J117" s="58">
        <v>15</v>
      </c>
      <c r="K117" s="58">
        <v>26</v>
      </c>
      <c r="L117" s="58" t="s">
        <v>6948</v>
      </c>
      <c r="M117" s="58"/>
      <c r="N117" s="60">
        <v>46266.3112268519</v>
      </c>
      <c r="O117" s="58"/>
      <c r="P117" s="58" t="s">
        <v>6677</v>
      </c>
    </row>
    <row r="118" spans="2:16">
      <c r="B118" s="52">
        <f t="shared" si="1"/>
        <v>46266</v>
      </c>
      <c r="C118" s="58" t="s">
        <v>588</v>
      </c>
      <c r="D118" s="58" t="s">
        <v>1542</v>
      </c>
      <c r="E118" s="58" t="s">
        <v>1541</v>
      </c>
      <c r="F118" s="58" t="s">
        <v>6949</v>
      </c>
      <c r="G118" s="58" t="s">
        <v>6950</v>
      </c>
      <c r="H118" s="58" t="s">
        <v>6604</v>
      </c>
      <c r="I118" s="59">
        <v>46266.3113888889</v>
      </c>
      <c r="J118" s="58">
        <v>16</v>
      </c>
      <c r="K118" s="58">
        <v>20</v>
      </c>
      <c r="L118" s="58" t="s">
        <v>6951</v>
      </c>
      <c r="M118" s="58"/>
      <c r="N118" s="60">
        <v>46266.3114351852</v>
      </c>
      <c r="O118" s="58" t="s">
        <v>7</v>
      </c>
      <c r="P118" s="58" t="s">
        <v>6702</v>
      </c>
    </row>
    <row r="119" spans="2:16">
      <c r="B119" s="52">
        <f t="shared" si="1"/>
        <v>46266</v>
      </c>
      <c r="C119" s="58" t="s">
        <v>766</v>
      </c>
      <c r="D119" s="58" t="s">
        <v>976</v>
      </c>
      <c r="E119" s="58" t="s">
        <v>975</v>
      </c>
      <c r="F119" s="58" t="s">
        <v>6952</v>
      </c>
      <c r="G119" s="58" t="s">
        <v>6953</v>
      </c>
      <c r="H119" s="58" t="s">
        <v>6604</v>
      </c>
      <c r="I119" s="59">
        <v>46266.3124652778</v>
      </c>
      <c r="J119" s="58">
        <v>20</v>
      </c>
      <c r="K119" s="58">
        <v>35</v>
      </c>
      <c r="L119" s="58" t="s">
        <v>6954</v>
      </c>
      <c r="M119" s="58"/>
      <c r="N119" s="60">
        <v>46266.3125231481</v>
      </c>
      <c r="O119" s="58"/>
      <c r="P119" s="58" t="s">
        <v>6652</v>
      </c>
    </row>
    <row r="120" spans="2:16">
      <c r="B120" s="52">
        <f t="shared" si="1"/>
        <v>46266</v>
      </c>
      <c r="C120" s="58" t="s">
        <v>561</v>
      </c>
      <c r="D120" s="58" t="s">
        <v>2774</v>
      </c>
      <c r="E120" s="58" t="s">
        <v>2774</v>
      </c>
      <c r="F120" s="58" t="s">
        <v>6955</v>
      </c>
      <c r="G120" s="58" t="s">
        <v>6956</v>
      </c>
      <c r="H120" s="58" t="s">
        <v>6604</v>
      </c>
      <c r="I120" s="59">
        <v>46266.3134837963</v>
      </c>
      <c r="J120" s="58">
        <v>12</v>
      </c>
      <c r="K120" s="58">
        <v>12</v>
      </c>
      <c r="L120" s="58" t="s">
        <v>6957</v>
      </c>
      <c r="M120" s="58"/>
      <c r="N120" s="60">
        <v>46266.3135300926</v>
      </c>
      <c r="O120" s="58" t="s">
        <v>7</v>
      </c>
      <c r="P120" s="58" t="s">
        <v>6835</v>
      </c>
    </row>
    <row r="121" spans="2:16">
      <c r="B121" s="52">
        <f t="shared" si="1"/>
        <v>46266</v>
      </c>
      <c r="C121" s="58" t="s">
        <v>588</v>
      </c>
      <c r="D121" s="58" t="s">
        <v>3215</v>
      </c>
      <c r="E121" s="58" t="s">
        <v>3214</v>
      </c>
      <c r="F121" s="58" t="s">
        <v>6958</v>
      </c>
      <c r="G121" s="58" t="s">
        <v>6959</v>
      </c>
      <c r="H121" s="58" t="s">
        <v>6604</v>
      </c>
      <c r="I121" s="59">
        <v>46266.315162037</v>
      </c>
      <c r="J121" s="58">
        <v>16</v>
      </c>
      <c r="K121" s="58">
        <v>37</v>
      </c>
      <c r="L121" s="58" t="s">
        <v>6960</v>
      </c>
      <c r="M121" s="58"/>
      <c r="N121" s="60">
        <v>46266.3152199074</v>
      </c>
      <c r="O121" s="58" t="s">
        <v>7</v>
      </c>
      <c r="P121" s="58" t="s">
        <v>6702</v>
      </c>
    </row>
    <row r="122" spans="2:16">
      <c r="B122" s="52">
        <f t="shared" si="1"/>
        <v>46266</v>
      </c>
      <c r="C122" s="58" t="s">
        <v>814</v>
      </c>
      <c r="D122" s="58" t="s">
        <v>1129</v>
      </c>
      <c r="E122" s="58" t="s">
        <v>1128</v>
      </c>
      <c r="F122" s="58" t="s">
        <v>6961</v>
      </c>
      <c r="G122" s="58" t="s">
        <v>6962</v>
      </c>
      <c r="H122" s="58" t="s">
        <v>6599</v>
      </c>
      <c r="I122" s="59">
        <v>46266.3153356481</v>
      </c>
      <c r="J122" s="58">
        <v>40</v>
      </c>
      <c r="K122" s="58">
        <v>68</v>
      </c>
      <c r="L122" s="58" t="s">
        <v>6963</v>
      </c>
      <c r="M122" s="58"/>
      <c r="N122" s="60">
        <v>46266.3153935185</v>
      </c>
      <c r="O122" s="58" t="s">
        <v>7</v>
      </c>
      <c r="P122" s="58" t="s">
        <v>6964</v>
      </c>
    </row>
    <row r="123" spans="2:16">
      <c r="B123" s="52">
        <f t="shared" si="1"/>
        <v>46266</v>
      </c>
      <c r="C123" s="58" t="s">
        <v>432</v>
      </c>
      <c r="D123" s="58" t="s">
        <v>1601</v>
      </c>
      <c r="E123" s="58" t="s">
        <v>1600</v>
      </c>
      <c r="F123" s="58" t="s">
        <v>6965</v>
      </c>
      <c r="G123" s="58" t="s">
        <v>6966</v>
      </c>
      <c r="H123" s="58" t="s">
        <v>6604</v>
      </c>
      <c r="I123" s="59">
        <v>46266.3153472222</v>
      </c>
      <c r="J123" s="58">
        <v>10</v>
      </c>
      <c r="K123" s="58">
        <v>167</v>
      </c>
      <c r="L123" s="58" t="s">
        <v>6967</v>
      </c>
      <c r="M123" s="58"/>
      <c r="N123" s="60">
        <v>46266.3154050926</v>
      </c>
      <c r="O123" s="58" t="s">
        <v>7</v>
      </c>
      <c r="P123" s="58" t="s">
        <v>6968</v>
      </c>
    </row>
    <row r="124" spans="2:16">
      <c r="B124" s="52">
        <f t="shared" si="1"/>
        <v>46266</v>
      </c>
      <c r="C124" s="58" t="s">
        <v>565</v>
      </c>
      <c r="D124" s="58" t="s">
        <v>2322</v>
      </c>
      <c r="E124" s="58" t="s">
        <v>2321</v>
      </c>
      <c r="F124" s="58" t="s">
        <v>6969</v>
      </c>
      <c r="G124" s="58" t="s">
        <v>6970</v>
      </c>
      <c r="H124" s="58" t="s">
        <v>6604</v>
      </c>
      <c r="I124" s="59">
        <v>46266.3155439815</v>
      </c>
      <c r="J124" s="58">
        <v>26</v>
      </c>
      <c r="K124" s="58">
        <v>28</v>
      </c>
      <c r="L124" s="58" t="s">
        <v>6971</v>
      </c>
      <c r="M124" s="58"/>
      <c r="N124" s="60">
        <v>46266.3155902778</v>
      </c>
      <c r="O124" s="58" t="s">
        <v>7</v>
      </c>
      <c r="P124" s="58" t="s">
        <v>6636</v>
      </c>
    </row>
    <row r="125" spans="2:16">
      <c r="B125" s="52">
        <f t="shared" si="1"/>
        <v>46266</v>
      </c>
      <c r="C125" s="58" t="s">
        <v>26</v>
      </c>
      <c r="D125" s="58" t="s">
        <v>2918</v>
      </c>
      <c r="E125" s="58" t="s">
        <v>2917</v>
      </c>
      <c r="F125" s="58" t="s">
        <v>6972</v>
      </c>
      <c r="G125" s="58" t="s">
        <v>6973</v>
      </c>
      <c r="H125" s="58" t="s">
        <v>6604</v>
      </c>
      <c r="I125" s="59">
        <v>46266.3158333333</v>
      </c>
      <c r="J125" s="58">
        <v>41</v>
      </c>
      <c r="K125" s="58">
        <v>83</v>
      </c>
      <c r="L125" s="58" t="s">
        <v>6974</v>
      </c>
      <c r="M125" s="58"/>
      <c r="N125" s="60">
        <v>46266.3158796296</v>
      </c>
      <c r="O125" s="58"/>
      <c r="P125" s="58" t="s">
        <v>6872</v>
      </c>
    </row>
    <row r="126" spans="2:16">
      <c r="B126" s="52">
        <f t="shared" si="1"/>
        <v>46266</v>
      </c>
      <c r="C126" s="58" t="s">
        <v>766</v>
      </c>
      <c r="D126" s="58" t="s">
        <v>2916</v>
      </c>
      <c r="E126" s="58" t="s">
        <v>2915</v>
      </c>
      <c r="F126" s="58" t="s">
        <v>6975</v>
      </c>
      <c r="G126" s="58" t="s">
        <v>6976</v>
      </c>
      <c r="H126" s="58" t="s">
        <v>6604</v>
      </c>
      <c r="I126" s="59">
        <v>46266.3162731481</v>
      </c>
      <c r="J126" s="58">
        <v>19</v>
      </c>
      <c r="K126" s="58">
        <v>26</v>
      </c>
      <c r="L126" s="58" t="s">
        <v>6977</v>
      </c>
      <c r="M126" s="58"/>
      <c r="N126" s="60">
        <v>46266.3163194444</v>
      </c>
      <c r="O126" s="58"/>
      <c r="P126" s="58" t="s">
        <v>6652</v>
      </c>
    </row>
    <row r="127" spans="2:16">
      <c r="B127" s="52">
        <f t="shared" si="1"/>
        <v>46266</v>
      </c>
      <c r="C127" s="58" t="s">
        <v>561</v>
      </c>
      <c r="D127" s="58" t="s">
        <v>4006</v>
      </c>
      <c r="E127" s="58" t="s">
        <v>4006</v>
      </c>
      <c r="F127" s="58" t="s">
        <v>6978</v>
      </c>
      <c r="G127" s="58" t="s">
        <v>6979</v>
      </c>
      <c r="H127" s="58" t="s">
        <v>6604</v>
      </c>
      <c r="I127" s="59">
        <v>46266.3162847222</v>
      </c>
      <c r="J127" s="58">
        <v>22</v>
      </c>
      <c r="K127" s="58">
        <v>22</v>
      </c>
      <c r="L127" s="58" t="s">
        <v>6980</v>
      </c>
      <c r="M127" s="58"/>
      <c r="N127" s="60">
        <v>46266.3163194444</v>
      </c>
      <c r="O127" s="58" t="s">
        <v>7</v>
      </c>
      <c r="P127" s="58" t="s">
        <v>6835</v>
      </c>
    </row>
    <row r="128" spans="2:16">
      <c r="B128" s="52">
        <f t="shared" si="1"/>
        <v>46266</v>
      </c>
      <c r="C128" s="58" t="s">
        <v>561</v>
      </c>
      <c r="D128" s="58" t="s">
        <v>4711</v>
      </c>
      <c r="E128" s="58" t="s">
        <v>4710</v>
      </c>
      <c r="F128" s="58" t="s">
        <v>6732</v>
      </c>
      <c r="G128" s="58" t="s">
        <v>6981</v>
      </c>
      <c r="H128" s="58" t="s">
        <v>6604</v>
      </c>
      <c r="I128" s="59">
        <v>46266.3165856482</v>
      </c>
      <c r="J128" s="58">
        <v>30</v>
      </c>
      <c r="K128" s="58">
        <v>33</v>
      </c>
      <c r="L128" s="58" t="s">
        <v>6982</v>
      </c>
      <c r="M128" s="58"/>
      <c r="N128" s="60">
        <v>46266.3166319444</v>
      </c>
      <c r="O128" s="58" t="s">
        <v>7</v>
      </c>
      <c r="P128" s="58" t="s">
        <v>6835</v>
      </c>
    </row>
    <row r="129" spans="2:16">
      <c r="B129" s="52">
        <f t="shared" si="1"/>
        <v>46266</v>
      </c>
      <c r="C129" s="58" t="s">
        <v>766</v>
      </c>
      <c r="D129" s="58" t="s">
        <v>2804</v>
      </c>
      <c r="E129" s="58" t="s">
        <v>2803</v>
      </c>
      <c r="F129" s="58" t="s">
        <v>6983</v>
      </c>
      <c r="G129" s="58" t="s">
        <v>6984</v>
      </c>
      <c r="H129" s="58" t="s">
        <v>6604</v>
      </c>
      <c r="I129" s="59">
        <v>46266.3169907407</v>
      </c>
      <c r="J129" s="58">
        <v>11</v>
      </c>
      <c r="K129" s="58">
        <v>11</v>
      </c>
      <c r="L129" s="58" t="s">
        <v>6985</v>
      </c>
      <c r="M129" s="58"/>
      <c r="N129" s="60">
        <v>46266.3170486111</v>
      </c>
      <c r="O129" s="58"/>
      <c r="P129" s="58" t="s">
        <v>6652</v>
      </c>
    </row>
    <row r="130" spans="2:16">
      <c r="B130" s="52">
        <f t="shared" ref="B130:B193" si="2">INT(I130)</f>
        <v>46266</v>
      </c>
      <c r="C130" s="58" t="s">
        <v>30</v>
      </c>
      <c r="D130" s="58" t="s">
        <v>504</v>
      </c>
      <c r="E130" s="58" t="s">
        <v>503</v>
      </c>
      <c r="F130" s="58" t="s">
        <v>6986</v>
      </c>
      <c r="G130" s="58" t="s">
        <v>6628</v>
      </c>
      <c r="H130" s="58" t="s">
        <v>6604</v>
      </c>
      <c r="I130" s="59">
        <v>46266.317025463</v>
      </c>
      <c r="J130" s="58">
        <v>8</v>
      </c>
      <c r="K130" s="58">
        <v>20</v>
      </c>
      <c r="L130" s="58" t="s">
        <v>6987</v>
      </c>
      <c r="M130" s="58"/>
      <c r="N130" s="60">
        <v>46266.3170717593</v>
      </c>
      <c r="O130" s="58" t="s">
        <v>7</v>
      </c>
      <c r="P130" s="58" t="s">
        <v>6601</v>
      </c>
    </row>
    <row r="131" spans="2:16">
      <c r="B131" s="52">
        <f t="shared" si="2"/>
        <v>46266</v>
      </c>
      <c r="C131" s="58" t="s">
        <v>766</v>
      </c>
      <c r="D131" s="58" t="s">
        <v>968</v>
      </c>
      <c r="E131" s="58" t="s">
        <v>967</v>
      </c>
      <c r="F131" s="58" t="s">
        <v>6988</v>
      </c>
      <c r="G131" s="58" t="s">
        <v>6989</v>
      </c>
      <c r="H131" s="58" t="s">
        <v>6604</v>
      </c>
      <c r="I131" s="59">
        <v>46266.3173032407</v>
      </c>
      <c r="J131" s="58">
        <v>16</v>
      </c>
      <c r="K131" s="58">
        <v>5</v>
      </c>
      <c r="L131" s="58" t="s">
        <v>6990</v>
      </c>
      <c r="M131" s="58"/>
      <c r="N131" s="60">
        <v>46266.317349537</v>
      </c>
      <c r="O131" s="58"/>
      <c r="P131" s="58" t="s">
        <v>6652</v>
      </c>
    </row>
    <row r="132" spans="2:16">
      <c r="B132" s="52">
        <f t="shared" si="2"/>
        <v>46266</v>
      </c>
      <c r="C132" s="58" t="s">
        <v>30</v>
      </c>
      <c r="D132" s="58" t="s">
        <v>355</v>
      </c>
      <c r="E132" s="58" t="s">
        <v>354</v>
      </c>
      <c r="F132" s="58" t="s">
        <v>6991</v>
      </c>
      <c r="G132" s="58" t="s">
        <v>6992</v>
      </c>
      <c r="H132" s="58" t="s">
        <v>6604</v>
      </c>
      <c r="I132" s="59">
        <v>46266.3174074074</v>
      </c>
      <c r="J132" s="58">
        <v>11</v>
      </c>
      <c r="K132" s="58">
        <v>11</v>
      </c>
      <c r="L132" s="58" t="s">
        <v>6993</v>
      </c>
      <c r="M132" s="58"/>
      <c r="N132" s="60">
        <v>46266.3174421296</v>
      </c>
      <c r="O132" s="58" t="s">
        <v>7</v>
      </c>
      <c r="P132" s="58" t="s">
        <v>6601</v>
      </c>
    </row>
    <row r="133" spans="2:16">
      <c r="B133" s="52">
        <f t="shared" si="2"/>
        <v>46266</v>
      </c>
      <c r="C133" s="58" t="s">
        <v>561</v>
      </c>
      <c r="D133" s="58" t="s">
        <v>1513</v>
      </c>
      <c r="E133" s="58" t="s">
        <v>1513</v>
      </c>
      <c r="F133" s="58" t="s">
        <v>6994</v>
      </c>
      <c r="G133" s="58" t="s">
        <v>6995</v>
      </c>
      <c r="H133" s="58" t="s">
        <v>6604</v>
      </c>
      <c r="I133" s="59">
        <v>46266.3174189815</v>
      </c>
      <c r="J133" s="58">
        <v>7</v>
      </c>
      <c r="K133" s="58">
        <v>9</v>
      </c>
      <c r="L133" s="58" t="s">
        <v>6996</v>
      </c>
      <c r="M133" s="58"/>
      <c r="N133" s="60">
        <v>46266.3174652778</v>
      </c>
      <c r="O133" s="58" t="s">
        <v>7</v>
      </c>
      <c r="P133" s="58" t="s">
        <v>6835</v>
      </c>
    </row>
    <row r="134" spans="2:16">
      <c r="B134" s="52">
        <f t="shared" si="2"/>
        <v>46266</v>
      </c>
      <c r="C134" s="58" t="s">
        <v>30</v>
      </c>
      <c r="D134" s="58" t="s">
        <v>164</v>
      </c>
      <c r="E134" s="58" t="s">
        <v>163</v>
      </c>
      <c r="F134" s="58" t="s">
        <v>6997</v>
      </c>
      <c r="G134" s="58" t="s">
        <v>6998</v>
      </c>
      <c r="H134" s="58" t="s">
        <v>6599</v>
      </c>
      <c r="I134" s="59">
        <v>46266.3174537037</v>
      </c>
      <c r="J134" s="58">
        <v>9</v>
      </c>
      <c r="K134" s="58">
        <v>9</v>
      </c>
      <c r="L134" s="58" t="s">
        <v>6999</v>
      </c>
      <c r="M134" s="58"/>
      <c r="N134" s="60">
        <v>46266.3175</v>
      </c>
      <c r="O134" s="58" t="s">
        <v>7</v>
      </c>
      <c r="P134" s="58" t="s">
        <v>6601</v>
      </c>
    </row>
    <row r="135" spans="2:16">
      <c r="B135" s="52">
        <f t="shared" si="2"/>
        <v>46266</v>
      </c>
      <c r="C135" s="58" t="s">
        <v>766</v>
      </c>
      <c r="D135" s="58" t="s">
        <v>2894</v>
      </c>
      <c r="E135" s="58" t="s">
        <v>2893</v>
      </c>
      <c r="F135" s="58" t="s">
        <v>7000</v>
      </c>
      <c r="G135" s="58" t="s">
        <v>7001</v>
      </c>
      <c r="H135" s="58" t="s">
        <v>6604</v>
      </c>
      <c r="I135" s="59">
        <v>46266.3178587963</v>
      </c>
      <c r="J135" s="58">
        <v>13</v>
      </c>
      <c r="K135" s="58">
        <v>17</v>
      </c>
      <c r="L135" s="58" t="s">
        <v>7002</v>
      </c>
      <c r="M135" s="58"/>
      <c r="N135" s="60">
        <v>46266.3179166667</v>
      </c>
      <c r="O135" s="58"/>
      <c r="P135" s="58" t="s">
        <v>6652</v>
      </c>
    </row>
    <row r="136" spans="2:16">
      <c r="B136" s="52">
        <f t="shared" si="2"/>
        <v>46266</v>
      </c>
      <c r="C136" s="58" t="s">
        <v>561</v>
      </c>
      <c r="D136" s="58" t="s">
        <v>4011</v>
      </c>
      <c r="E136" s="58" t="s">
        <v>4011</v>
      </c>
      <c r="F136" s="58" t="s">
        <v>7003</v>
      </c>
      <c r="G136" s="58" t="s">
        <v>7004</v>
      </c>
      <c r="H136" s="58" t="s">
        <v>6599</v>
      </c>
      <c r="I136" s="59">
        <v>46266.3181944444</v>
      </c>
      <c r="J136" s="58">
        <v>51</v>
      </c>
      <c r="K136" s="58">
        <v>55</v>
      </c>
      <c r="L136" s="58" t="s">
        <v>7005</v>
      </c>
      <c r="M136" s="58"/>
      <c r="N136" s="60">
        <v>46266.3182523148</v>
      </c>
      <c r="O136" s="58" t="s">
        <v>7</v>
      </c>
      <c r="P136" s="58" t="s">
        <v>6835</v>
      </c>
    </row>
    <row r="137" spans="2:16">
      <c r="B137" s="52">
        <f t="shared" si="2"/>
        <v>46266</v>
      </c>
      <c r="C137" s="58" t="s">
        <v>565</v>
      </c>
      <c r="D137" s="58" t="s">
        <v>4644</v>
      </c>
      <c r="E137" s="58" t="s">
        <v>4643</v>
      </c>
      <c r="F137" s="58" t="s">
        <v>7006</v>
      </c>
      <c r="G137" s="58" t="s">
        <v>7007</v>
      </c>
      <c r="H137" s="58" t="s">
        <v>6604</v>
      </c>
      <c r="I137" s="59">
        <v>46266.3195833333</v>
      </c>
      <c r="J137" s="58">
        <v>10</v>
      </c>
      <c r="K137" s="58">
        <v>15</v>
      </c>
      <c r="L137" s="58" t="s">
        <v>7008</v>
      </c>
      <c r="M137" s="58"/>
      <c r="N137" s="60">
        <v>46266.3196412037</v>
      </c>
      <c r="O137" s="58" t="s">
        <v>7</v>
      </c>
      <c r="P137" s="58" t="s">
        <v>6636</v>
      </c>
    </row>
    <row r="138" spans="2:16">
      <c r="B138" s="52">
        <f t="shared" si="2"/>
        <v>46266</v>
      </c>
      <c r="C138" s="58" t="s">
        <v>588</v>
      </c>
      <c r="D138" s="58" t="s">
        <v>1954</v>
      </c>
      <c r="E138" s="58" t="s">
        <v>1953</v>
      </c>
      <c r="F138" s="58" t="s">
        <v>7009</v>
      </c>
      <c r="G138" s="58" t="s">
        <v>7010</v>
      </c>
      <c r="H138" s="58" t="s">
        <v>6604</v>
      </c>
      <c r="I138" s="59">
        <v>46266.3196759259</v>
      </c>
      <c r="J138" s="58">
        <v>35</v>
      </c>
      <c r="K138" s="58">
        <v>38</v>
      </c>
      <c r="L138" s="58" t="s">
        <v>7011</v>
      </c>
      <c r="M138" s="58"/>
      <c r="N138" s="60">
        <v>46266.3197337963</v>
      </c>
      <c r="O138" s="58" t="s">
        <v>7</v>
      </c>
      <c r="P138" s="58" t="s">
        <v>6702</v>
      </c>
    </row>
    <row r="139" spans="2:16">
      <c r="B139" s="52">
        <f t="shared" si="2"/>
        <v>46266</v>
      </c>
      <c r="C139" s="58" t="s">
        <v>843</v>
      </c>
      <c r="D139" s="58" t="s">
        <v>1680</v>
      </c>
      <c r="E139" s="58" t="s">
        <v>1679</v>
      </c>
      <c r="F139" s="58" t="s">
        <v>7012</v>
      </c>
      <c r="G139" s="58" t="s">
        <v>7013</v>
      </c>
      <c r="H139" s="58" t="s">
        <v>6604</v>
      </c>
      <c r="I139" s="59">
        <v>46266.319849537</v>
      </c>
      <c r="J139" s="58">
        <v>7</v>
      </c>
      <c r="K139" s="58">
        <v>9</v>
      </c>
      <c r="L139" s="58" t="s">
        <v>7014</v>
      </c>
      <c r="M139" s="58"/>
      <c r="N139" s="60">
        <v>46266.3199074074</v>
      </c>
      <c r="O139" s="58"/>
      <c r="P139" s="58" t="s">
        <v>6888</v>
      </c>
    </row>
    <row r="140" spans="2:16">
      <c r="B140" s="52">
        <f t="shared" si="2"/>
        <v>46266</v>
      </c>
      <c r="C140" s="58" t="s">
        <v>30</v>
      </c>
      <c r="D140" s="58" t="s">
        <v>84</v>
      </c>
      <c r="E140" s="58" t="s">
        <v>83</v>
      </c>
      <c r="F140" s="58" t="s">
        <v>7015</v>
      </c>
      <c r="G140" s="58" t="s">
        <v>7016</v>
      </c>
      <c r="H140" s="58" t="s">
        <v>6599</v>
      </c>
      <c r="I140" s="59">
        <v>46266.3200925926</v>
      </c>
      <c r="J140" s="58">
        <v>14</v>
      </c>
      <c r="K140" s="58">
        <v>14</v>
      </c>
      <c r="L140" s="58" t="s">
        <v>7017</v>
      </c>
      <c r="M140" s="58"/>
      <c r="N140" s="60">
        <v>46266.3201388889</v>
      </c>
      <c r="O140" s="58" t="s">
        <v>7</v>
      </c>
      <c r="P140" s="58" t="s">
        <v>6601</v>
      </c>
    </row>
    <row r="141" spans="2:16">
      <c r="B141" s="52">
        <f t="shared" si="2"/>
        <v>46266</v>
      </c>
      <c r="C141" s="58" t="s">
        <v>814</v>
      </c>
      <c r="D141" s="58" t="s">
        <v>1141</v>
      </c>
      <c r="E141" s="58" t="s">
        <v>1140</v>
      </c>
      <c r="F141" s="58" t="s">
        <v>6920</v>
      </c>
      <c r="G141" s="58" t="s">
        <v>7018</v>
      </c>
      <c r="H141" s="58" t="s">
        <v>6604</v>
      </c>
      <c r="I141" s="59">
        <v>46266.3209027778</v>
      </c>
      <c r="J141" s="58">
        <v>12</v>
      </c>
      <c r="K141" s="58">
        <v>111</v>
      </c>
      <c r="L141" s="58" t="s">
        <v>7019</v>
      </c>
      <c r="M141" s="58"/>
      <c r="N141" s="60">
        <v>46266.3209722222</v>
      </c>
      <c r="O141" s="58" t="s">
        <v>7</v>
      </c>
      <c r="P141" s="58" t="s">
        <v>6964</v>
      </c>
    </row>
    <row r="142" spans="2:16">
      <c r="B142" s="52">
        <f t="shared" si="2"/>
        <v>46266</v>
      </c>
      <c r="C142" s="58" t="s">
        <v>26</v>
      </c>
      <c r="D142" s="58" t="s">
        <v>388</v>
      </c>
      <c r="E142" s="58" t="s">
        <v>387</v>
      </c>
      <c r="F142" s="58" t="s">
        <v>7020</v>
      </c>
      <c r="G142" s="58" t="s">
        <v>7021</v>
      </c>
      <c r="H142" s="58" t="s">
        <v>6604</v>
      </c>
      <c r="I142" s="59">
        <v>46266.3209953704</v>
      </c>
      <c r="J142" s="58">
        <v>87</v>
      </c>
      <c r="K142" s="58">
        <v>87</v>
      </c>
      <c r="L142" s="58" t="s">
        <v>7022</v>
      </c>
      <c r="M142" s="58"/>
      <c r="N142" s="60">
        <v>46266.3210532407</v>
      </c>
      <c r="O142" s="58"/>
      <c r="P142" s="58" t="s">
        <v>6872</v>
      </c>
    </row>
    <row r="143" spans="2:16">
      <c r="B143" s="52">
        <f t="shared" si="2"/>
        <v>46266</v>
      </c>
      <c r="C143" s="58" t="s">
        <v>766</v>
      </c>
      <c r="D143" s="58" t="s">
        <v>2798</v>
      </c>
      <c r="E143" s="58" t="s">
        <v>2797</v>
      </c>
      <c r="F143" s="58" t="s">
        <v>7023</v>
      </c>
      <c r="G143" s="58" t="s">
        <v>7024</v>
      </c>
      <c r="H143" s="58" t="s">
        <v>6599</v>
      </c>
      <c r="I143" s="59">
        <v>46266.3210300926</v>
      </c>
      <c r="J143" s="58">
        <v>20</v>
      </c>
      <c r="K143" s="58">
        <v>36</v>
      </c>
      <c r="L143" s="58" t="s">
        <v>7025</v>
      </c>
      <c r="M143" s="58"/>
      <c r="N143" s="60">
        <v>46266.3210763889</v>
      </c>
      <c r="O143" s="58"/>
      <c r="P143" s="58" t="s">
        <v>6652</v>
      </c>
    </row>
    <row r="144" spans="2:16">
      <c r="B144" s="52">
        <f t="shared" si="2"/>
        <v>46266</v>
      </c>
      <c r="C144" s="58" t="s">
        <v>468</v>
      </c>
      <c r="D144" s="58" t="s">
        <v>3198</v>
      </c>
      <c r="E144" s="58" t="s">
        <v>3197</v>
      </c>
      <c r="F144" s="58" t="s">
        <v>7026</v>
      </c>
      <c r="G144" s="58" t="s">
        <v>7027</v>
      </c>
      <c r="H144" s="58" t="s">
        <v>6599</v>
      </c>
      <c r="I144" s="59">
        <v>46266.3212731481</v>
      </c>
      <c r="J144" s="58">
        <v>15</v>
      </c>
      <c r="K144" s="58">
        <v>45</v>
      </c>
      <c r="L144" s="58" t="s">
        <v>7028</v>
      </c>
      <c r="M144" s="58"/>
      <c r="N144" s="60">
        <v>46266.3213194444</v>
      </c>
      <c r="O144" s="58" t="s">
        <v>7</v>
      </c>
      <c r="P144" s="58" t="s">
        <v>7029</v>
      </c>
    </row>
    <row r="145" spans="2:16">
      <c r="B145" s="52">
        <f t="shared" si="2"/>
        <v>46266</v>
      </c>
      <c r="C145" s="58" t="s">
        <v>26</v>
      </c>
      <c r="D145" s="58" t="s">
        <v>2475</v>
      </c>
      <c r="E145" s="58" t="s">
        <v>2474</v>
      </c>
      <c r="F145" s="58" t="s">
        <v>7030</v>
      </c>
      <c r="G145" s="58" t="s">
        <v>7031</v>
      </c>
      <c r="H145" s="58" t="s">
        <v>6599</v>
      </c>
      <c r="I145" s="59">
        <v>46266.3215740741</v>
      </c>
      <c r="J145" s="58">
        <v>10</v>
      </c>
      <c r="K145" s="58">
        <v>58</v>
      </c>
      <c r="L145" s="58" t="s">
        <v>7032</v>
      </c>
      <c r="M145" s="58"/>
      <c r="N145" s="60">
        <v>46266.3216203704</v>
      </c>
      <c r="O145" s="58"/>
      <c r="P145" s="58" t="s">
        <v>6872</v>
      </c>
    </row>
    <row r="146" spans="2:16">
      <c r="B146" s="52">
        <f t="shared" si="2"/>
        <v>46266</v>
      </c>
      <c r="C146" s="58" t="s">
        <v>30</v>
      </c>
      <c r="D146" s="58" t="s">
        <v>542</v>
      </c>
      <c r="E146" s="58" t="s">
        <v>541</v>
      </c>
      <c r="F146" s="58" t="s">
        <v>7033</v>
      </c>
      <c r="G146" s="58" t="s">
        <v>7034</v>
      </c>
      <c r="H146" s="58" t="s">
        <v>6604</v>
      </c>
      <c r="I146" s="59">
        <v>46266.3221759259</v>
      </c>
      <c r="J146" s="58">
        <v>8</v>
      </c>
      <c r="K146" s="58">
        <v>12</v>
      </c>
      <c r="L146" s="58" t="s">
        <v>7035</v>
      </c>
      <c r="M146" s="58"/>
      <c r="N146" s="60">
        <v>46266.3222337963</v>
      </c>
      <c r="O146" s="58" t="s">
        <v>7</v>
      </c>
      <c r="P146" s="58" t="s">
        <v>6601</v>
      </c>
    </row>
    <row r="147" spans="2:16">
      <c r="B147" s="52">
        <f t="shared" si="2"/>
        <v>46266</v>
      </c>
      <c r="C147" s="58" t="s">
        <v>30</v>
      </c>
      <c r="D147" s="58" t="s">
        <v>558</v>
      </c>
      <c r="E147" s="58" t="s">
        <v>557</v>
      </c>
      <c r="F147" s="58" t="s">
        <v>7036</v>
      </c>
      <c r="G147" s="58" t="s">
        <v>7037</v>
      </c>
      <c r="H147" s="58" t="s">
        <v>6599</v>
      </c>
      <c r="I147" s="59">
        <v>46266.3222337963</v>
      </c>
      <c r="J147" s="58">
        <v>6</v>
      </c>
      <c r="K147" s="58">
        <v>20</v>
      </c>
      <c r="L147" s="58" t="s">
        <v>7038</v>
      </c>
      <c r="M147" s="58"/>
      <c r="N147" s="60">
        <v>46266.3222685185</v>
      </c>
      <c r="O147" s="58" t="s">
        <v>7</v>
      </c>
      <c r="P147" s="58" t="s">
        <v>6601</v>
      </c>
    </row>
    <row r="148" spans="2:16">
      <c r="B148" s="52">
        <f t="shared" si="2"/>
        <v>46266</v>
      </c>
      <c r="C148" s="58" t="s">
        <v>565</v>
      </c>
      <c r="D148" s="58" t="s">
        <v>2264</v>
      </c>
      <c r="E148" s="58" t="s">
        <v>2263</v>
      </c>
      <c r="F148" s="58" t="s">
        <v>7039</v>
      </c>
      <c r="G148" s="58" t="s">
        <v>7040</v>
      </c>
      <c r="H148" s="58" t="s">
        <v>6599</v>
      </c>
      <c r="I148" s="59">
        <v>46266.3225925926</v>
      </c>
      <c r="J148" s="58">
        <v>19</v>
      </c>
      <c r="K148" s="58">
        <v>21</v>
      </c>
      <c r="L148" s="58" t="s">
        <v>7041</v>
      </c>
      <c r="M148" s="58"/>
      <c r="N148" s="60">
        <v>46266.322662037</v>
      </c>
      <c r="O148" s="58" t="s">
        <v>7</v>
      </c>
      <c r="P148" s="58" t="s">
        <v>6636</v>
      </c>
    </row>
    <row r="149" spans="2:16">
      <c r="B149" s="52">
        <f t="shared" si="2"/>
        <v>46266</v>
      </c>
      <c r="C149" s="58" t="s">
        <v>561</v>
      </c>
      <c r="D149" s="58" t="s">
        <v>4007</v>
      </c>
      <c r="E149" s="58" t="s">
        <v>4007</v>
      </c>
      <c r="F149" s="58" t="s">
        <v>7042</v>
      </c>
      <c r="G149" s="58" t="s">
        <v>7043</v>
      </c>
      <c r="H149" s="58" t="s">
        <v>6604</v>
      </c>
      <c r="I149" s="59">
        <v>46266.3226388889</v>
      </c>
      <c r="J149" s="58">
        <v>5</v>
      </c>
      <c r="K149" s="58">
        <v>29</v>
      </c>
      <c r="L149" s="58" t="s">
        <v>7044</v>
      </c>
      <c r="M149" s="58"/>
      <c r="N149" s="60">
        <v>46266.3226967593</v>
      </c>
      <c r="O149" s="58" t="s">
        <v>7</v>
      </c>
      <c r="P149" s="58" t="s">
        <v>6835</v>
      </c>
    </row>
    <row r="150" spans="2:16">
      <c r="B150" s="52">
        <f t="shared" si="2"/>
        <v>46266</v>
      </c>
      <c r="C150" s="58" t="s">
        <v>565</v>
      </c>
      <c r="D150" s="58" t="s">
        <v>2314</v>
      </c>
      <c r="E150" s="58" t="s">
        <v>2313</v>
      </c>
      <c r="F150" s="58" t="s">
        <v>7045</v>
      </c>
      <c r="G150" s="58" t="s">
        <v>7046</v>
      </c>
      <c r="H150" s="58" t="s">
        <v>6604</v>
      </c>
      <c r="I150" s="59">
        <v>46266.3227546296</v>
      </c>
      <c r="J150" s="58">
        <v>11</v>
      </c>
      <c r="K150" s="58">
        <v>13</v>
      </c>
      <c r="L150" s="58" t="s">
        <v>7047</v>
      </c>
      <c r="M150" s="58"/>
      <c r="N150" s="60">
        <v>46266.3228125</v>
      </c>
      <c r="O150" s="58" t="s">
        <v>7</v>
      </c>
      <c r="P150" s="58" t="s">
        <v>6636</v>
      </c>
    </row>
    <row r="151" spans="2:16">
      <c r="B151" s="52">
        <f t="shared" si="2"/>
        <v>46266</v>
      </c>
      <c r="C151" s="58" t="s">
        <v>425</v>
      </c>
      <c r="D151" s="58" t="s">
        <v>440</v>
      </c>
      <c r="E151" s="58" t="s">
        <v>439</v>
      </c>
      <c r="F151" s="58" t="s">
        <v>7048</v>
      </c>
      <c r="G151" s="58" t="s">
        <v>7049</v>
      </c>
      <c r="H151" s="58" t="s">
        <v>6599</v>
      </c>
      <c r="I151" s="59">
        <v>46266.3228587963</v>
      </c>
      <c r="J151" s="58">
        <v>36</v>
      </c>
      <c r="K151" s="58">
        <v>71</v>
      </c>
      <c r="L151" s="58" t="s">
        <v>7050</v>
      </c>
      <c r="M151" s="58"/>
      <c r="N151" s="60">
        <v>46266.3229166667</v>
      </c>
      <c r="O151" s="58" t="s">
        <v>7</v>
      </c>
      <c r="P151" s="58" t="s">
        <v>6735</v>
      </c>
    </row>
    <row r="152" spans="2:16">
      <c r="B152" s="52">
        <f t="shared" si="2"/>
        <v>46266</v>
      </c>
      <c r="C152" s="58" t="s">
        <v>561</v>
      </c>
      <c r="D152" s="58" t="s">
        <v>1516</v>
      </c>
      <c r="E152" s="58" t="s">
        <v>1516</v>
      </c>
      <c r="F152" s="58" t="s">
        <v>7051</v>
      </c>
      <c r="G152" s="58" t="s">
        <v>7052</v>
      </c>
      <c r="H152" s="58" t="s">
        <v>6604</v>
      </c>
      <c r="I152" s="59">
        <v>46266.3231018518</v>
      </c>
      <c r="J152" s="58">
        <v>14</v>
      </c>
      <c r="K152" s="58">
        <v>16</v>
      </c>
      <c r="L152" s="58" t="s">
        <v>7053</v>
      </c>
      <c r="M152" s="58"/>
      <c r="N152" s="60">
        <v>46266.3231597222</v>
      </c>
      <c r="O152" s="58" t="s">
        <v>7</v>
      </c>
      <c r="P152" s="58" t="s">
        <v>6835</v>
      </c>
    </row>
    <row r="153" spans="2:16">
      <c r="B153" s="52">
        <f t="shared" si="2"/>
        <v>46266</v>
      </c>
      <c r="C153" s="58" t="s">
        <v>565</v>
      </c>
      <c r="D153" s="58" t="s">
        <v>2298</v>
      </c>
      <c r="E153" s="58" t="s">
        <v>2297</v>
      </c>
      <c r="F153" s="58" t="s">
        <v>7054</v>
      </c>
      <c r="G153" s="58" t="s">
        <v>7055</v>
      </c>
      <c r="H153" s="58" t="s">
        <v>6604</v>
      </c>
      <c r="I153" s="59">
        <v>46266.3232523148</v>
      </c>
      <c r="J153" s="58">
        <v>10</v>
      </c>
      <c r="K153" s="58">
        <v>27</v>
      </c>
      <c r="L153" s="58" t="s">
        <v>7056</v>
      </c>
      <c r="M153" s="58"/>
      <c r="N153" s="60">
        <v>46266.3232986111</v>
      </c>
      <c r="O153" s="58" t="s">
        <v>7</v>
      </c>
      <c r="P153" s="58" t="s">
        <v>6636</v>
      </c>
    </row>
    <row r="154" spans="2:16">
      <c r="B154" s="52">
        <f t="shared" si="2"/>
        <v>46266</v>
      </c>
      <c r="C154" s="58" t="s">
        <v>26</v>
      </c>
      <c r="D154" s="58" t="s">
        <v>872</v>
      </c>
      <c r="E154" s="58" t="s">
        <v>871</v>
      </c>
      <c r="F154" s="58" t="s">
        <v>7057</v>
      </c>
      <c r="G154" s="58" t="s">
        <v>7058</v>
      </c>
      <c r="H154" s="58" t="s">
        <v>6604</v>
      </c>
      <c r="I154" s="59">
        <v>46266.3235416667</v>
      </c>
      <c r="J154" s="58">
        <v>12</v>
      </c>
      <c r="K154" s="58">
        <v>48</v>
      </c>
      <c r="L154" s="58" t="s">
        <v>7059</v>
      </c>
      <c r="M154" s="58"/>
      <c r="N154" s="60">
        <v>46266.323587963</v>
      </c>
      <c r="O154" s="58"/>
      <c r="P154" s="58" t="s">
        <v>6872</v>
      </c>
    </row>
    <row r="155" spans="2:16">
      <c r="B155" s="52">
        <f t="shared" si="2"/>
        <v>46266</v>
      </c>
      <c r="C155" s="58" t="s">
        <v>425</v>
      </c>
      <c r="D155" s="58" t="s">
        <v>5948</v>
      </c>
      <c r="E155" s="58" t="s">
        <v>5947</v>
      </c>
      <c r="F155" s="58" t="s">
        <v>6997</v>
      </c>
      <c r="G155" s="58" t="s">
        <v>7060</v>
      </c>
      <c r="H155" s="58" t="s">
        <v>6599</v>
      </c>
      <c r="I155" s="59">
        <v>46266.3240856481</v>
      </c>
      <c r="J155" s="58">
        <v>30</v>
      </c>
      <c r="K155" s="58">
        <v>36</v>
      </c>
      <c r="L155" s="58" t="s">
        <v>7061</v>
      </c>
      <c r="M155" s="58"/>
      <c r="N155" s="60">
        <v>46266.3241319444</v>
      </c>
      <c r="O155" s="58" t="s">
        <v>7</v>
      </c>
      <c r="P155" s="58" t="s">
        <v>6735</v>
      </c>
    </row>
    <row r="156" spans="2:16">
      <c r="B156" s="52">
        <f t="shared" si="2"/>
        <v>46266</v>
      </c>
      <c r="C156" s="58" t="s">
        <v>1103</v>
      </c>
      <c r="D156" s="58" t="s">
        <v>3712</v>
      </c>
      <c r="E156" s="58" t="s">
        <v>3711</v>
      </c>
      <c r="F156" s="58" t="s">
        <v>7062</v>
      </c>
      <c r="G156" s="58" t="s">
        <v>7063</v>
      </c>
      <c r="H156" s="58" t="s">
        <v>6604</v>
      </c>
      <c r="I156" s="59">
        <v>46266.3240972222</v>
      </c>
      <c r="J156" s="58">
        <v>4</v>
      </c>
      <c r="K156" s="58">
        <v>10</v>
      </c>
      <c r="L156" s="58" t="s">
        <v>7064</v>
      </c>
      <c r="M156" s="58"/>
      <c r="N156" s="60">
        <v>46266.3241435185</v>
      </c>
      <c r="O156" s="58"/>
      <c r="P156" s="58" t="s">
        <v>6677</v>
      </c>
    </row>
    <row r="157" spans="2:16">
      <c r="B157" s="52">
        <f t="shared" si="2"/>
        <v>46266</v>
      </c>
      <c r="C157" s="58" t="s">
        <v>561</v>
      </c>
      <c r="D157" s="58" t="s">
        <v>3749</v>
      </c>
      <c r="E157" s="58" t="s">
        <v>3749</v>
      </c>
      <c r="F157" s="58" t="s">
        <v>7065</v>
      </c>
      <c r="G157" s="58" t="s">
        <v>7066</v>
      </c>
      <c r="H157" s="58" t="s">
        <v>6604</v>
      </c>
      <c r="I157" s="59">
        <v>46266.3244212963</v>
      </c>
      <c r="J157" s="58">
        <v>89</v>
      </c>
      <c r="K157" s="58">
        <v>86</v>
      </c>
      <c r="L157" s="58" t="s">
        <v>7067</v>
      </c>
      <c r="M157" s="58"/>
      <c r="N157" s="60">
        <v>46266.3244791667</v>
      </c>
      <c r="O157" s="58" t="s">
        <v>7</v>
      </c>
      <c r="P157" s="58" t="s">
        <v>6835</v>
      </c>
    </row>
    <row r="158" spans="2:16">
      <c r="B158" s="52">
        <f t="shared" si="2"/>
        <v>46266</v>
      </c>
      <c r="C158" s="58" t="s">
        <v>425</v>
      </c>
      <c r="D158" s="58" t="s">
        <v>5952</v>
      </c>
      <c r="E158" s="58" t="s">
        <v>5951</v>
      </c>
      <c r="F158" s="58" t="s">
        <v>6997</v>
      </c>
      <c r="G158" s="58" t="s">
        <v>7060</v>
      </c>
      <c r="H158" s="58" t="s">
        <v>6599</v>
      </c>
      <c r="I158" s="59">
        <v>46266.3244328704</v>
      </c>
      <c r="J158" s="58">
        <v>55</v>
      </c>
      <c r="K158" s="58">
        <v>61</v>
      </c>
      <c r="L158" s="58" t="s">
        <v>7061</v>
      </c>
      <c r="M158" s="58"/>
      <c r="N158" s="60">
        <v>46266.3244907407</v>
      </c>
      <c r="O158" s="58" t="s">
        <v>7</v>
      </c>
      <c r="P158" s="58" t="s">
        <v>6735</v>
      </c>
    </row>
    <row r="159" spans="2:16">
      <c r="B159" s="52">
        <f t="shared" si="2"/>
        <v>46266</v>
      </c>
      <c r="C159" s="58" t="s">
        <v>1103</v>
      </c>
      <c r="D159" s="58" t="s">
        <v>3704</v>
      </c>
      <c r="E159" s="58" t="s">
        <v>3703</v>
      </c>
      <c r="F159" s="58" t="s">
        <v>7068</v>
      </c>
      <c r="G159" s="58" t="s">
        <v>7069</v>
      </c>
      <c r="H159" s="58" t="s">
        <v>6604</v>
      </c>
      <c r="I159" s="59">
        <v>46266.3250115741</v>
      </c>
      <c r="J159" s="58">
        <v>12</v>
      </c>
      <c r="K159" s="58">
        <v>13</v>
      </c>
      <c r="L159" s="58" t="s">
        <v>7070</v>
      </c>
      <c r="M159" s="58"/>
      <c r="N159" s="60">
        <v>46266.3250578704</v>
      </c>
      <c r="O159" s="58"/>
      <c r="P159" s="58" t="s">
        <v>6677</v>
      </c>
    </row>
    <row r="160" spans="2:16">
      <c r="B160" s="52">
        <f t="shared" si="2"/>
        <v>46266</v>
      </c>
      <c r="C160" s="58" t="s">
        <v>561</v>
      </c>
      <c r="D160" s="58" t="s">
        <v>4018</v>
      </c>
      <c r="E160" s="58" t="s">
        <v>4018</v>
      </c>
      <c r="F160" s="58" t="s">
        <v>7071</v>
      </c>
      <c r="G160" s="58" t="s">
        <v>7072</v>
      </c>
      <c r="H160" s="58" t="s">
        <v>6599</v>
      </c>
      <c r="I160" s="59">
        <v>46266.3255324074</v>
      </c>
      <c r="J160" s="58">
        <v>16</v>
      </c>
      <c r="K160" s="58">
        <v>24</v>
      </c>
      <c r="L160" s="58" t="s">
        <v>7073</v>
      </c>
      <c r="M160" s="58"/>
      <c r="N160" s="60">
        <v>46266.3255787037</v>
      </c>
      <c r="O160" s="58" t="s">
        <v>7</v>
      </c>
      <c r="P160" s="58" t="s">
        <v>6835</v>
      </c>
    </row>
    <row r="161" spans="2:16">
      <c r="B161" s="52">
        <f t="shared" si="2"/>
        <v>46266</v>
      </c>
      <c r="C161" s="58" t="s">
        <v>766</v>
      </c>
      <c r="D161" s="58" t="s">
        <v>966</v>
      </c>
      <c r="E161" s="58" t="s">
        <v>965</v>
      </c>
      <c r="F161" s="58" t="s">
        <v>7074</v>
      </c>
      <c r="G161" s="58" t="s">
        <v>7075</v>
      </c>
      <c r="H161" s="58" t="s">
        <v>6604</v>
      </c>
      <c r="I161" s="59">
        <v>46266.3257175926</v>
      </c>
      <c r="J161" s="58">
        <v>20</v>
      </c>
      <c r="K161" s="58">
        <v>25</v>
      </c>
      <c r="L161" s="58" t="s">
        <v>7076</v>
      </c>
      <c r="M161" s="58"/>
      <c r="N161" s="60">
        <v>46266.325775463</v>
      </c>
      <c r="O161" s="58"/>
      <c r="P161" s="58" t="s">
        <v>6652</v>
      </c>
    </row>
    <row r="162" spans="2:16">
      <c r="B162" s="52">
        <f t="shared" si="2"/>
        <v>46266</v>
      </c>
      <c r="C162" s="58" t="s">
        <v>561</v>
      </c>
      <c r="D162" s="58" t="s">
        <v>4010</v>
      </c>
      <c r="E162" s="58" t="s">
        <v>4010</v>
      </c>
      <c r="F162" s="58" t="s">
        <v>7077</v>
      </c>
      <c r="G162" s="58" t="s">
        <v>7078</v>
      </c>
      <c r="H162" s="58" t="s">
        <v>6599</v>
      </c>
      <c r="I162" s="59">
        <v>46266.3259953704</v>
      </c>
      <c r="J162" s="58">
        <v>5</v>
      </c>
      <c r="K162" s="58">
        <v>40</v>
      </c>
      <c r="L162" s="58" t="s">
        <v>7079</v>
      </c>
      <c r="M162" s="58"/>
      <c r="N162" s="60">
        <v>46266.3260532407</v>
      </c>
      <c r="O162" s="58" t="s">
        <v>7</v>
      </c>
      <c r="P162" s="58" t="s">
        <v>6835</v>
      </c>
    </row>
    <row r="163" spans="2:16">
      <c r="B163" s="52">
        <f t="shared" si="2"/>
        <v>46266</v>
      </c>
      <c r="C163" s="58" t="s">
        <v>814</v>
      </c>
      <c r="D163" s="58" t="s">
        <v>1169</v>
      </c>
      <c r="E163" s="58" t="s">
        <v>1168</v>
      </c>
      <c r="F163" s="58" t="s">
        <v>7080</v>
      </c>
      <c r="G163" s="58" t="s">
        <v>7081</v>
      </c>
      <c r="H163" s="58" t="s">
        <v>6604</v>
      </c>
      <c r="I163" s="59">
        <v>46266.3261458333</v>
      </c>
      <c r="J163" s="58">
        <v>7</v>
      </c>
      <c r="K163" s="58">
        <v>15</v>
      </c>
      <c r="L163" s="58" t="s">
        <v>7082</v>
      </c>
      <c r="M163" s="58"/>
      <c r="N163" s="60">
        <v>46266.3261921296</v>
      </c>
      <c r="O163" s="58" t="s">
        <v>7</v>
      </c>
      <c r="P163" s="58" t="s">
        <v>6964</v>
      </c>
    </row>
    <row r="164" spans="2:16">
      <c r="B164" s="52">
        <f t="shared" si="2"/>
        <v>46266</v>
      </c>
      <c r="C164" s="58" t="s">
        <v>561</v>
      </c>
      <c r="D164" s="58" t="s">
        <v>4008</v>
      </c>
      <c r="E164" s="58" t="s">
        <v>4008</v>
      </c>
      <c r="F164" s="58" t="s">
        <v>7083</v>
      </c>
      <c r="G164" s="58" t="s">
        <v>7084</v>
      </c>
      <c r="H164" s="58" t="s">
        <v>6604</v>
      </c>
      <c r="I164" s="59">
        <v>46266.3261805556</v>
      </c>
      <c r="J164" s="58">
        <v>13</v>
      </c>
      <c r="K164" s="58">
        <v>16</v>
      </c>
      <c r="L164" s="58" t="s">
        <v>7085</v>
      </c>
      <c r="M164" s="58"/>
      <c r="N164" s="60">
        <v>46266.3262384259</v>
      </c>
      <c r="O164" s="58" t="s">
        <v>7</v>
      </c>
      <c r="P164" s="58" t="s">
        <v>6835</v>
      </c>
    </row>
    <row r="165" spans="2:16">
      <c r="B165" s="52">
        <f t="shared" si="2"/>
        <v>46266</v>
      </c>
      <c r="C165" s="58" t="s">
        <v>413</v>
      </c>
      <c r="D165" s="58" t="s">
        <v>5039</v>
      </c>
      <c r="E165" s="58" t="s">
        <v>5038</v>
      </c>
      <c r="F165" s="58" t="s">
        <v>7086</v>
      </c>
      <c r="G165" s="58" t="s">
        <v>7087</v>
      </c>
      <c r="H165" s="58" t="s">
        <v>6604</v>
      </c>
      <c r="I165" s="59">
        <v>46266.3262037037</v>
      </c>
      <c r="J165" s="58">
        <v>12</v>
      </c>
      <c r="K165" s="58">
        <v>12</v>
      </c>
      <c r="L165" s="58" t="s">
        <v>7088</v>
      </c>
      <c r="M165" s="58"/>
      <c r="N165" s="60">
        <v>46266.32625</v>
      </c>
      <c r="O165" s="58" t="s">
        <v>7</v>
      </c>
      <c r="P165" s="58" t="s">
        <v>7089</v>
      </c>
    </row>
    <row r="166" spans="2:16">
      <c r="B166" s="52">
        <f t="shared" si="2"/>
        <v>46266</v>
      </c>
      <c r="C166" s="58" t="s">
        <v>425</v>
      </c>
      <c r="D166" s="58" t="s">
        <v>5988</v>
      </c>
      <c r="E166" s="58" t="s">
        <v>5987</v>
      </c>
      <c r="F166" s="58" t="s">
        <v>7090</v>
      </c>
      <c r="G166" s="58" t="s">
        <v>7091</v>
      </c>
      <c r="H166" s="58" t="s">
        <v>6599</v>
      </c>
      <c r="I166" s="59">
        <v>46266.3264351852</v>
      </c>
      <c r="J166" s="58">
        <v>60</v>
      </c>
      <c r="K166" s="58">
        <v>65</v>
      </c>
      <c r="L166" s="58" t="s">
        <v>7092</v>
      </c>
      <c r="M166" s="58"/>
      <c r="N166" s="60">
        <v>46266.3264930556</v>
      </c>
      <c r="O166" s="58" t="s">
        <v>7</v>
      </c>
      <c r="P166" s="58" t="s">
        <v>6735</v>
      </c>
    </row>
    <row r="167" spans="2:16">
      <c r="B167" s="52">
        <f t="shared" si="2"/>
        <v>46266</v>
      </c>
      <c r="C167" s="58" t="s">
        <v>561</v>
      </c>
      <c r="D167" s="58" t="s">
        <v>5286</v>
      </c>
      <c r="E167" s="58" t="s">
        <v>5286</v>
      </c>
      <c r="F167" s="58" t="s">
        <v>7093</v>
      </c>
      <c r="G167" s="58" t="s">
        <v>7094</v>
      </c>
      <c r="H167" s="58" t="s">
        <v>6604</v>
      </c>
      <c r="I167" s="59">
        <v>46266.327037037</v>
      </c>
      <c r="J167" s="58">
        <v>50</v>
      </c>
      <c r="K167" s="58">
        <v>62</v>
      </c>
      <c r="L167" s="58" t="s">
        <v>7095</v>
      </c>
      <c r="M167" s="58"/>
      <c r="N167" s="60">
        <v>46266.3270833333</v>
      </c>
      <c r="O167" s="58" t="s">
        <v>7</v>
      </c>
      <c r="P167" s="58" t="s">
        <v>6835</v>
      </c>
    </row>
    <row r="168" spans="2:16">
      <c r="B168" s="52">
        <f t="shared" si="2"/>
        <v>46266</v>
      </c>
      <c r="C168" s="58" t="s">
        <v>432</v>
      </c>
      <c r="D168" s="58" t="s">
        <v>4817</v>
      </c>
      <c r="E168" s="58" t="s">
        <v>4816</v>
      </c>
      <c r="F168" s="58" t="s">
        <v>7096</v>
      </c>
      <c r="G168" s="58" t="s">
        <v>7097</v>
      </c>
      <c r="H168" s="58" t="s">
        <v>6599</v>
      </c>
      <c r="I168" s="59">
        <v>46266.3272222222</v>
      </c>
      <c r="J168" s="58">
        <v>12</v>
      </c>
      <c r="K168" s="58">
        <v>102</v>
      </c>
      <c r="L168" s="58" t="s">
        <v>7098</v>
      </c>
      <c r="M168" s="58"/>
      <c r="N168" s="60">
        <v>46266.3272800926</v>
      </c>
      <c r="O168" s="58" t="s">
        <v>7</v>
      </c>
      <c r="P168" s="58" t="s">
        <v>6968</v>
      </c>
    </row>
    <row r="169" spans="2:16">
      <c r="B169" s="52">
        <f t="shared" si="2"/>
        <v>46266</v>
      </c>
      <c r="C169" s="58" t="s">
        <v>425</v>
      </c>
      <c r="D169" s="58" t="s">
        <v>429</v>
      </c>
      <c r="E169" s="58" t="s">
        <v>428</v>
      </c>
      <c r="F169" s="58" t="s">
        <v>7099</v>
      </c>
      <c r="G169" s="58" t="s">
        <v>7100</v>
      </c>
      <c r="H169" s="58" t="s">
        <v>6599</v>
      </c>
      <c r="I169" s="59">
        <v>46266.3272569444</v>
      </c>
      <c r="J169" s="58">
        <v>64</v>
      </c>
      <c r="K169" s="58">
        <v>64</v>
      </c>
      <c r="L169" s="58" t="s">
        <v>7101</v>
      </c>
      <c r="M169" s="58"/>
      <c r="N169" s="60">
        <v>46266.3273148148</v>
      </c>
      <c r="O169" s="58" t="s">
        <v>7</v>
      </c>
      <c r="P169" s="58" t="s">
        <v>6735</v>
      </c>
    </row>
    <row r="170" spans="2:16">
      <c r="B170" s="52">
        <f t="shared" si="2"/>
        <v>46266</v>
      </c>
      <c r="C170" s="58" t="s">
        <v>425</v>
      </c>
      <c r="D170" s="58" t="s">
        <v>5956</v>
      </c>
      <c r="E170" s="58" t="s">
        <v>5955</v>
      </c>
      <c r="F170" s="58" t="s">
        <v>7099</v>
      </c>
      <c r="G170" s="58" t="s">
        <v>7100</v>
      </c>
      <c r="H170" s="58" t="s">
        <v>6599</v>
      </c>
      <c r="I170" s="59">
        <v>46266.3274537037</v>
      </c>
      <c r="J170" s="58">
        <v>64</v>
      </c>
      <c r="K170" s="58">
        <v>64</v>
      </c>
      <c r="L170" s="58" t="s">
        <v>7101</v>
      </c>
      <c r="M170" s="58"/>
      <c r="N170" s="60">
        <v>46266.3275</v>
      </c>
      <c r="O170" s="58" t="s">
        <v>7</v>
      </c>
      <c r="P170" s="58" t="s">
        <v>6735</v>
      </c>
    </row>
    <row r="171" spans="2:16">
      <c r="B171" s="52">
        <f t="shared" si="2"/>
        <v>46266</v>
      </c>
      <c r="C171" s="58" t="s">
        <v>413</v>
      </c>
      <c r="D171" s="58" t="s">
        <v>3206</v>
      </c>
      <c r="E171" s="58" t="s">
        <v>3206</v>
      </c>
      <c r="F171" s="58" t="s">
        <v>7102</v>
      </c>
      <c r="G171" s="58" t="s">
        <v>7103</v>
      </c>
      <c r="H171" s="58" t="s">
        <v>6604</v>
      </c>
      <c r="I171" s="59">
        <v>46266.3274768519</v>
      </c>
      <c r="J171" s="58">
        <v>2</v>
      </c>
      <c r="K171" s="58">
        <v>15</v>
      </c>
      <c r="L171" s="58" t="s">
        <v>7104</v>
      </c>
      <c r="M171" s="58"/>
      <c r="N171" s="60">
        <v>46266.3275231481</v>
      </c>
      <c r="O171" s="58" t="s">
        <v>7</v>
      </c>
      <c r="P171" s="58" t="s">
        <v>7089</v>
      </c>
    </row>
    <row r="172" spans="2:16">
      <c r="B172" s="52">
        <f t="shared" si="2"/>
        <v>46266</v>
      </c>
      <c r="C172" s="58" t="s">
        <v>425</v>
      </c>
      <c r="D172" s="58" t="s">
        <v>474</v>
      </c>
      <c r="E172" s="58" t="s">
        <v>473</v>
      </c>
      <c r="F172" s="58" t="s">
        <v>7105</v>
      </c>
      <c r="G172" s="58" t="s">
        <v>7106</v>
      </c>
      <c r="H172" s="58" t="s">
        <v>6599</v>
      </c>
      <c r="I172" s="59">
        <v>46266.3283101852</v>
      </c>
      <c r="J172" s="58">
        <v>25</v>
      </c>
      <c r="K172" s="58">
        <v>52</v>
      </c>
      <c r="L172" s="58" t="s">
        <v>7107</v>
      </c>
      <c r="M172" s="58"/>
      <c r="N172" s="60">
        <v>46266.3283680556</v>
      </c>
      <c r="O172" s="58" t="s">
        <v>7</v>
      </c>
      <c r="P172" s="58" t="s">
        <v>6735</v>
      </c>
    </row>
    <row r="173" spans="2:16">
      <c r="B173" s="52">
        <f t="shared" si="2"/>
        <v>46266</v>
      </c>
      <c r="C173" s="58" t="s">
        <v>843</v>
      </c>
      <c r="D173" s="58" t="s">
        <v>1696</v>
      </c>
      <c r="E173" s="58" t="s">
        <v>1695</v>
      </c>
      <c r="F173" s="58" t="s">
        <v>7108</v>
      </c>
      <c r="G173" s="58" t="s">
        <v>7109</v>
      </c>
      <c r="H173" s="58" t="s">
        <v>6604</v>
      </c>
      <c r="I173" s="59">
        <v>46266.3284837963</v>
      </c>
      <c r="J173" s="58">
        <v>6</v>
      </c>
      <c r="K173" s="58">
        <v>8</v>
      </c>
      <c r="L173" s="58" t="s">
        <v>7110</v>
      </c>
      <c r="M173" s="58"/>
      <c r="N173" s="60">
        <v>46266.3285532407</v>
      </c>
      <c r="O173" s="58"/>
      <c r="P173" s="58" t="s">
        <v>6888</v>
      </c>
    </row>
    <row r="174" spans="2:16">
      <c r="B174" s="52">
        <f t="shared" si="2"/>
        <v>46266</v>
      </c>
      <c r="C174" s="58" t="s">
        <v>814</v>
      </c>
      <c r="D174" s="58" t="s">
        <v>2059</v>
      </c>
      <c r="E174" s="58" t="s">
        <v>2058</v>
      </c>
      <c r="F174" s="58" t="s">
        <v>7111</v>
      </c>
      <c r="G174" s="58" t="s">
        <v>7112</v>
      </c>
      <c r="H174" s="58" t="s">
        <v>6599</v>
      </c>
      <c r="I174" s="59">
        <v>46266.3286342593</v>
      </c>
      <c r="J174" s="58">
        <v>90</v>
      </c>
      <c r="K174" s="58">
        <v>109</v>
      </c>
      <c r="L174" s="58" t="s">
        <v>7113</v>
      </c>
      <c r="M174" s="58"/>
      <c r="N174" s="60">
        <v>46266.3286921296</v>
      </c>
      <c r="O174" s="58" t="s">
        <v>7</v>
      </c>
      <c r="P174" s="58" t="s">
        <v>6964</v>
      </c>
    </row>
    <row r="175" spans="2:16">
      <c r="B175" s="52">
        <f t="shared" si="2"/>
        <v>46266</v>
      </c>
      <c r="C175" s="58" t="s">
        <v>26</v>
      </c>
      <c r="D175" s="58" t="s">
        <v>374</v>
      </c>
      <c r="E175" s="58" t="s">
        <v>373</v>
      </c>
      <c r="F175" s="58" t="s">
        <v>7114</v>
      </c>
      <c r="G175" s="58" t="s">
        <v>7115</v>
      </c>
      <c r="H175" s="58" t="s">
        <v>6599</v>
      </c>
      <c r="I175" s="59">
        <v>46266.3287152778</v>
      </c>
      <c r="J175" s="58">
        <v>42</v>
      </c>
      <c r="K175" s="58">
        <v>55</v>
      </c>
      <c r="L175" s="58" t="s">
        <v>7116</v>
      </c>
      <c r="M175" s="58"/>
      <c r="N175" s="60">
        <v>46266.3287731481</v>
      </c>
      <c r="O175" s="58"/>
      <c r="P175" s="58" t="s">
        <v>6872</v>
      </c>
    </row>
    <row r="176" spans="2:16">
      <c r="B176" s="52">
        <f t="shared" si="2"/>
        <v>46266</v>
      </c>
      <c r="C176" s="58" t="s">
        <v>814</v>
      </c>
      <c r="D176" s="58" t="s">
        <v>1199</v>
      </c>
      <c r="E176" s="58" t="s">
        <v>1198</v>
      </c>
      <c r="F176" s="58" t="s">
        <v>7117</v>
      </c>
      <c r="G176" s="58" t="s">
        <v>7118</v>
      </c>
      <c r="H176" s="58" t="s">
        <v>6604</v>
      </c>
      <c r="I176" s="59">
        <v>46266.3289236111</v>
      </c>
      <c r="J176" s="58">
        <v>16</v>
      </c>
      <c r="K176" s="58">
        <v>32</v>
      </c>
      <c r="L176" s="58" t="s">
        <v>7119</v>
      </c>
      <c r="M176" s="58"/>
      <c r="N176" s="60">
        <v>46266.3290046296</v>
      </c>
      <c r="O176" s="58" t="s">
        <v>7</v>
      </c>
      <c r="P176" s="58" t="s">
        <v>6964</v>
      </c>
    </row>
    <row r="177" spans="2:16">
      <c r="B177" s="52">
        <f t="shared" si="2"/>
        <v>46266</v>
      </c>
      <c r="C177" s="58" t="s">
        <v>425</v>
      </c>
      <c r="D177" s="58" t="s">
        <v>838</v>
      </c>
      <c r="E177" s="58" t="s">
        <v>837</v>
      </c>
      <c r="F177" s="58" t="s">
        <v>7120</v>
      </c>
      <c r="G177" s="58" t="s">
        <v>7121</v>
      </c>
      <c r="H177" s="58" t="s">
        <v>6599</v>
      </c>
      <c r="I177" s="59">
        <v>46266.3291203704</v>
      </c>
      <c r="J177" s="58">
        <v>40</v>
      </c>
      <c r="K177" s="58">
        <v>68</v>
      </c>
      <c r="L177" s="58" t="s">
        <v>7122</v>
      </c>
      <c r="M177" s="58"/>
      <c r="N177" s="60">
        <v>46266.3291666667</v>
      </c>
      <c r="O177" s="58" t="s">
        <v>7</v>
      </c>
      <c r="P177" s="58" t="s">
        <v>6735</v>
      </c>
    </row>
    <row r="178" spans="2:16">
      <c r="B178" s="52">
        <f t="shared" si="2"/>
        <v>46266</v>
      </c>
      <c r="C178" s="58" t="s">
        <v>26</v>
      </c>
      <c r="D178" s="58" t="s">
        <v>4725</v>
      </c>
      <c r="E178" s="58" t="s">
        <v>4724</v>
      </c>
      <c r="F178" s="58" t="s">
        <v>7123</v>
      </c>
      <c r="G178" s="58" t="s">
        <v>7124</v>
      </c>
      <c r="H178" s="58" t="s">
        <v>6599</v>
      </c>
      <c r="I178" s="59">
        <v>46266.329375</v>
      </c>
      <c r="J178" s="58">
        <v>70</v>
      </c>
      <c r="K178" s="58">
        <v>86</v>
      </c>
      <c r="L178" s="58" t="s">
        <v>7125</v>
      </c>
      <c r="M178" s="58"/>
      <c r="N178" s="60">
        <v>46266.3294212963</v>
      </c>
      <c r="O178" s="58"/>
      <c r="P178" s="58" t="s">
        <v>6872</v>
      </c>
    </row>
    <row r="179" spans="2:16">
      <c r="B179" s="52">
        <f t="shared" si="2"/>
        <v>46266</v>
      </c>
      <c r="C179" s="58" t="s">
        <v>26</v>
      </c>
      <c r="D179" s="58" t="s">
        <v>4661</v>
      </c>
      <c r="E179" s="58" t="s">
        <v>4661</v>
      </c>
      <c r="F179" s="58"/>
      <c r="G179" s="58" t="s">
        <v>7126</v>
      </c>
      <c r="H179" s="58" t="s">
        <v>6599</v>
      </c>
      <c r="I179" s="59">
        <v>46266.3297222222</v>
      </c>
      <c r="J179" s="58">
        <v>65</v>
      </c>
      <c r="K179" s="58">
        <v>70</v>
      </c>
      <c r="L179" s="58" t="s">
        <v>7127</v>
      </c>
      <c r="M179" s="58"/>
      <c r="N179" s="60">
        <v>46266.4119560185</v>
      </c>
      <c r="O179" s="58"/>
      <c r="P179" s="58" t="s">
        <v>6872</v>
      </c>
    </row>
    <row r="180" spans="2:16">
      <c r="B180" s="52">
        <f t="shared" si="2"/>
        <v>46266</v>
      </c>
      <c r="C180" s="58" t="s">
        <v>4</v>
      </c>
      <c r="D180" s="58" t="s">
        <v>701</v>
      </c>
      <c r="E180" s="58" t="s">
        <v>700</v>
      </c>
      <c r="F180" s="58" t="s">
        <v>7128</v>
      </c>
      <c r="G180" s="58" t="s">
        <v>7129</v>
      </c>
      <c r="H180" s="58" t="s">
        <v>6599</v>
      </c>
      <c r="I180" s="59">
        <v>46266.3300810185</v>
      </c>
      <c r="J180" s="58">
        <v>28</v>
      </c>
      <c r="K180" s="58">
        <v>25</v>
      </c>
      <c r="L180" s="58" t="s">
        <v>7130</v>
      </c>
      <c r="M180" s="58"/>
      <c r="N180" s="60">
        <v>46266.3301388889</v>
      </c>
      <c r="O180" s="58" t="s">
        <v>7</v>
      </c>
      <c r="P180" s="58" t="s">
        <v>7131</v>
      </c>
    </row>
    <row r="181" spans="2:16">
      <c r="B181" s="52">
        <f t="shared" si="2"/>
        <v>46266</v>
      </c>
      <c r="C181" s="58" t="s">
        <v>413</v>
      </c>
      <c r="D181" s="58" t="s">
        <v>4465</v>
      </c>
      <c r="E181" s="58" t="s">
        <v>4464</v>
      </c>
      <c r="F181" s="58" t="s">
        <v>7132</v>
      </c>
      <c r="G181" s="58" t="s">
        <v>7133</v>
      </c>
      <c r="H181" s="58" t="s">
        <v>6604</v>
      </c>
      <c r="I181" s="59">
        <v>46266.3301041667</v>
      </c>
      <c r="J181" s="58">
        <v>7</v>
      </c>
      <c r="K181" s="58">
        <v>7</v>
      </c>
      <c r="L181" s="58" t="s">
        <v>7134</v>
      </c>
      <c r="M181" s="58"/>
      <c r="N181" s="60">
        <v>46266.330162037</v>
      </c>
      <c r="O181" s="58" t="s">
        <v>7</v>
      </c>
      <c r="P181" s="58" t="s">
        <v>7089</v>
      </c>
    </row>
    <row r="182" spans="2:16">
      <c r="B182" s="52">
        <f t="shared" si="2"/>
        <v>46266</v>
      </c>
      <c r="C182" s="58" t="s">
        <v>26</v>
      </c>
      <c r="D182" s="58" t="s">
        <v>610</v>
      </c>
      <c r="E182" s="58" t="s">
        <v>609</v>
      </c>
      <c r="F182" s="58" t="s">
        <v>7135</v>
      </c>
      <c r="G182" s="58" t="s">
        <v>7136</v>
      </c>
      <c r="H182" s="58" t="s">
        <v>6599</v>
      </c>
      <c r="I182" s="59">
        <v>46266.3308449074</v>
      </c>
      <c r="J182" s="58">
        <v>100</v>
      </c>
      <c r="K182" s="58">
        <v>115</v>
      </c>
      <c r="L182" s="58" t="s">
        <v>7137</v>
      </c>
      <c r="M182" s="58"/>
      <c r="N182" s="60">
        <v>46266.3308912037</v>
      </c>
      <c r="O182" s="58"/>
      <c r="P182" s="58" t="s">
        <v>6872</v>
      </c>
    </row>
    <row r="183" spans="2:16">
      <c r="B183" s="52">
        <f t="shared" si="2"/>
        <v>46266</v>
      </c>
      <c r="C183" s="58" t="s">
        <v>814</v>
      </c>
      <c r="D183" s="58" t="s">
        <v>1133</v>
      </c>
      <c r="E183" s="58" t="s">
        <v>1132</v>
      </c>
      <c r="F183" s="58" t="s">
        <v>7132</v>
      </c>
      <c r="G183" s="58" t="s">
        <v>7138</v>
      </c>
      <c r="H183" s="58" t="s">
        <v>6604</v>
      </c>
      <c r="I183" s="59">
        <v>46266.3309143518</v>
      </c>
      <c r="J183" s="58">
        <v>10</v>
      </c>
      <c r="K183" s="58">
        <v>19</v>
      </c>
      <c r="L183" s="58" t="s">
        <v>7139</v>
      </c>
      <c r="M183" s="58"/>
      <c r="N183" s="60">
        <v>46266.3309606481</v>
      </c>
      <c r="O183" s="58" t="s">
        <v>7</v>
      </c>
      <c r="P183" s="58" t="s">
        <v>6964</v>
      </c>
    </row>
    <row r="184" spans="2:16">
      <c r="B184" s="52">
        <f t="shared" si="2"/>
        <v>46266</v>
      </c>
      <c r="C184" s="58" t="s">
        <v>425</v>
      </c>
      <c r="D184" s="58" t="s">
        <v>6014</v>
      </c>
      <c r="E184" s="58" t="s">
        <v>6013</v>
      </c>
      <c r="F184" s="58" t="s">
        <v>7140</v>
      </c>
      <c r="G184" s="58" t="s">
        <v>7141</v>
      </c>
      <c r="H184" s="58" t="s">
        <v>6604</v>
      </c>
      <c r="I184" s="59">
        <v>46266.3309259259</v>
      </c>
      <c r="J184" s="58">
        <v>108</v>
      </c>
      <c r="K184" s="58">
        <v>130</v>
      </c>
      <c r="L184" s="58" t="s">
        <v>7142</v>
      </c>
      <c r="M184" s="58"/>
      <c r="N184" s="60">
        <v>46266.3309837963</v>
      </c>
      <c r="O184" s="58" t="s">
        <v>7</v>
      </c>
      <c r="P184" s="58" t="s">
        <v>6735</v>
      </c>
    </row>
    <row r="185" spans="2:16">
      <c r="B185" s="52">
        <f t="shared" si="2"/>
        <v>46266</v>
      </c>
      <c r="C185" s="58" t="s">
        <v>425</v>
      </c>
      <c r="D185" s="58" t="s">
        <v>2403</v>
      </c>
      <c r="E185" s="58" t="s">
        <v>2402</v>
      </c>
      <c r="F185" s="58" t="s">
        <v>7143</v>
      </c>
      <c r="G185" s="58" t="s">
        <v>7144</v>
      </c>
      <c r="H185" s="58" t="s">
        <v>6599</v>
      </c>
      <c r="I185" s="59">
        <v>46266.3310185185</v>
      </c>
      <c r="J185" s="58">
        <v>120</v>
      </c>
      <c r="K185" s="58">
        <v>174</v>
      </c>
      <c r="L185" s="58" t="s">
        <v>7145</v>
      </c>
      <c r="M185" s="58"/>
      <c r="N185" s="60">
        <v>46266.3310763889</v>
      </c>
      <c r="O185" s="58" t="s">
        <v>7</v>
      </c>
      <c r="P185" s="58" t="s">
        <v>6735</v>
      </c>
    </row>
    <row r="186" spans="2:16">
      <c r="B186" s="52">
        <f t="shared" si="2"/>
        <v>46266</v>
      </c>
      <c r="C186" s="58" t="s">
        <v>561</v>
      </c>
      <c r="D186" s="58" t="s">
        <v>5265</v>
      </c>
      <c r="E186" s="58" t="s">
        <v>5265</v>
      </c>
      <c r="F186" s="58" t="s">
        <v>7146</v>
      </c>
      <c r="G186" s="58" t="s">
        <v>7147</v>
      </c>
      <c r="H186" s="58" t="s">
        <v>6604</v>
      </c>
      <c r="I186" s="59">
        <v>46266.3316203704</v>
      </c>
      <c r="J186" s="58">
        <v>15</v>
      </c>
      <c r="K186" s="58">
        <v>38</v>
      </c>
      <c r="L186" s="58" t="s">
        <v>7148</v>
      </c>
      <c r="M186" s="58"/>
      <c r="N186" s="60">
        <v>46266.3316782407</v>
      </c>
      <c r="O186" s="58" t="s">
        <v>7</v>
      </c>
      <c r="P186" s="58" t="s">
        <v>6835</v>
      </c>
    </row>
    <row r="187" spans="2:16">
      <c r="B187" s="52">
        <f t="shared" si="2"/>
        <v>46266</v>
      </c>
      <c r="C187" s="58" t="s">
        <v>561</v>
      </c>
      <c r="D187" s="58" t="s">
        <v>4009</v>
      </c>
      <c r="E187" s="58" t="s">
        <v>4009</v>
      </c>
      <c r="F187" s="58" t="s">
        <v>7149</v>
      </c>
      <c r="G187" s="58" t="s">
        <v>7150</v>
      </c>
      <c r="H187" s="58" t="s">
        <v>6604</v>
      </c>
      <c r="I187" s="59">
        <v>46266.331724537</v>
      </c>
      <c r="J187" s="58">
        <v>5</v>
      </c>
      <c r="K187" s="58">
        <v>39</v>
      </c>
      <c r="L187" s="58" t="s">
        <v>7151</v>
      </c>
      <c r="M187" s="58"/>
      <c r="N187" s="60">
        <v>46266.3317708333</v>
      </c>
      <c r="O187" s="58" t="s">
        <v>7</v>
      </c>
      <c r="P187" s="58" t="s">
        <v>6835</v>
      </c>
    </row>
    <row r="188" spans="2:16">
      <c r="B188" s="52">
        <f t="shared" si="2"/>
        <v>46266</v>
      </c>
      <c r="C188" s="58" t="s">
        <v>26</v>
      </c>
      <c r="D188" s="58" t="s">
        <v>2527</v>
      </c>
      <c r="E188" s="58" t="s">
        <v>2526</v>
      </c>
      <c r="F188" s="58" t="s">
        <v>7152</v>
      </c>
      <c r="G188" s="58" t="s">
        <v>7153</v>
      </c>
      <c r="H188" s="58" t="s">
        <v>6599</v>
      </c>
      <c r="I188" s="59">
        <v>46266.3317476852</v>
      </c>
      <c r="J188" s="58">
        <v>50</v>
      </c>
      <c r="K188" s="58">
        <v>85</v>
      </c>
      <c r="L188" s="58" t="s">
        <v>7154</v>
      </c>
      <c r="M188" s="58"/>
      <c r="N188" s="60">
        <v>46266.3318055556</v>
      </c>
      <c r="O188" s="58"/>
      <c r="P188" s="58" t="s">
        <v>6872</v>
      </c>
    </row>
    <row r="189" spans="2:16">
      <c r="B189" s="52">
        <f t="shared" si="2"/>
        <v>46266</v>
      </c>
      <c r="C189" s="58" t="s">
        <v>26</v>
      </c>
      <c r="D189" s="58" t="s">
        <v>2517</v>
      </c>
      <c r="E189" s="58" t="s">
        <v>2516</v>
      </c>
      <c r="F189" s="58" t="s">
        <v>6732</v>
      </c>
      <c r="G189" s="58" t="s">
        <v>7155</v>
      </c>
      <c r="H189" s="58" t="s">
        <v>6599</v>
      </c>
      <c r="I189" s="59">
        <v>46266.3327893519</v>
      </c>
      <c r="J189" s="58">
        <v>63</v>
      </c>
      <c r="K189" s="58">
        <v>63</v>
      </c>
      <c r="L189" s="58" t="s">
        <v>7156</v>
      </c>
      <c r="M189" s="58"/>
      <c r="N189" s="60">
        <v>46266.3328472222</v>
      </c>
      <c r="O189" s="58"/>
      <c r="P189" s="58" t="s">
        <v>6872</v>
      </c>
    </row>
    <row r="190" spans="2:16">
      <c r="B190" s="52">
        <f t="shared" si="2"/>
        <v>46266</v>
      </c>
      <c r="C190" s="58" t="s">
        <v>561</v>
      </c>
      <c r="D190" s="58" t="s">
        <v>4014</v>
      </c>
      <c r="E190" s="58" t="s">
        <v>4014</v>
      </c>
      <c r="F190" s="58" t="s">
        <v>7157</v>
      </c>
      <c r="G190" s="58" t="s">
        <v>7158</v>
      </c>
      <c r="H190" s="58" t="s">
        <v>6599</v>
      </c>
      <c r="I190" s="59">
        <v>46266.3328125</v>
      </c>
      <c r="J190" s="58">
        <v>18</v>
      </c>
      <c r="K190" s="58">
        <v>18</v>
      </c>
      <c r="L190" s="58" t="s">
        <v>7159</v>
      </c>
      <c r="M190" s="58"/>
      <c r="N190" s="60">
        <v>46266.3328703704</v>
      </c>
      <c r="O190" s="58" t="s">
        <v>7</v>
      </c>
      <c r="P190" s="58" t="s">
        <v>6835</v>
      </c>
    </row>
    <row r="191" spans="2:16">
      <c r="B191" s="52">
        <f t="shared" si="2"/>
        <v>46266</v>
      </c>
      <c r="C191" s="58" t="s">
        <v>453</v>
      </c>
      <c r="D191" s="58" t="s">
        <v>2626</v>
      </c>
      <c r="E191" s="58" t="s">
        <v>2625</v>
      </c>
      <c r="F191" s="58" t="s">
        <v>7160</v>
      </c>
      <c r="G191" s="58" t="s">
        <v>7161</v>
      </c>
      <c r="H191" s="58" t="s">
        <v>6604</v>
      </c>
      <c r="I191" s="59">
        <v>46266.3331481482</v>
      </c>
      <c r="J191" s="58">
        <v>5</v>
      </c>
      <c r="K191" s="58">
        <v>40</v>
      </c>
      <c r="L191" s="58" t="s">
        <v>7162</v>
      </c>
      <c r="M191" s="58"/>
      <c r="N191" s="60">
        <v>46266.3331944444</v>
      </c>
      <c r="O191" s="58"/>
      <c r="P191" s="58" t="s">
        <v>7163</v>
      </c>
    </row>
    <row r="192" spans="2:16">
      <c r="B192" s="52">
        <f t="shared" si="2"/>
        <v>46266</v>
      </c>
      <c r="C192" s="58" t="s">
        <v>425</v>
      </c>
      <c r="D192" s="58" t="s">
        <v>834</v>
      </c>
      <c r="E192" s="58" t="s">
        <v>833</v>
      </c>
      <c r="F192" s="58" t="s">
        <v>7164</v>
      </c>
      <c r="G192" s="58" t="s">
        <v>7165</v>
      </c>
      <c r="H192" s="58" t="s">
        <v>6599</v>
      </c>
      <c r="I192" s="59">
        <v>46266.3331712963</v>
      </c>
      <c r="J192" s="58">
        <v>20</v>
      </c>
      <c r="K192" s="58">
        <v>68</v>
      </c>
      <c r="L192" s="58" t="s">
        <v>7166</v>
      </c>
      <c r="M192" s="58"/>
      <c r="N192" s="60">
        <v>46266.3332291667</v>
      </c>
      <c r="O192" s="58" t="s">
        <v>7</v>
      </c>
      <c r="P192" s="58" t="s">
        <v>6735</v>
      </c>
    </row>
    <row r="193" spans="2:16">
      <c r="B193" s="52">
        <f t="shared" si="2"/>
        <v>46266</v>
      </c>
      <c r="C193" s="58" t="s">
        <v>26</v>
      </c>
      <c r="D193" s="58" t="s">
        <v>6551</v>
      </c>
      <c r="E193" s="58" t="s">
        <v>6550</v>
      </c>
      <c r="F193" s="58" t="s">
        <v>7167</v>
      </c>
      <c r="G193" s="58" t="s">
        <v>7168</v>
      </c>
      <c r="H193" s="58" t="s">
        <v>6604</v>
      </c>
      <c r="I193" s="59">
        <v>46266.3332060185</v>
      </c>
      <c r="J193" s="58">
        <v>85</v>
      </c>
      <c r="K193" s="58">
        <v>95</v>
      </c>
      <c r="L193" s="58" t="s">
        <v>7169</v>
      </c>
      <c r="M193" s="58"/>
      <c r="N193" s="60">
        <v>46266.333275463</v>
      </c>
      <c r="O193" s="58"/>
      <c r="P193" s="58" t="s">
        <v>6872</v>
      </c>
    </row>
    <row r="194" spans="2:16">
      <c r="B194" s="52">
        <f t="shared" ref="B194:B257" si="3">INT(I194)</f>
        <v>46266</v>
      </c>
      <c r="C194" s="58" t="s">
        <v>425</v>
      </c>
      <c r="D194" s="58" t="s">
        <v>442</v>
      </c>
      <c r="E194" s="58" t="s">
        <v>441</v>
      </c>
      <c r="F194" s="58" t="s">
        <v>7143</v>
      </c>
      <c r="G194" s="58" t="s">
        <v>7170</v>
      </c>
      <c r="H194" s="58" t="s">
        <v>6604</v>
      </c>
      <c r="I194" s="59">
        <v>46266.3334722222</v>
      </c>
      <c r="J194" s="58">
        <v>48</v>
      </c>
      <c r="K194" s="58">
        <v>118</v>
      </c>
      <c r="L194" s="58" t="s">
        <v>7171</v>
      </c>
      <c r="M194" s="58"/>
      <c r="N194" s="60">
        <v>46266.3335416667</v>
      </c>
      <c r="O194" s="58" t="s">
        <v>7</v>
      </c>
      <c r="P194" s="58" t="s">
        <v>6735</v>
      </c>
    </row>
    <row r="195" spans="2:16">
      <c r="B195" s="52">
        <f t="shared" si="3"/>
        <v>46266</v>
      </c>
      <c r="C195" s="58" t="s">
        <v>432</v>
      </c>
      <c r="D195" s="58" t="s">
        <v>2747</v>
      </c>
      <c r="E195" s="58" t="s">
        <v>2746</v>
      </c>
      <c r="F195" s="58" t="s">
        <v>7172</v>
      </c>
      <c r="G195" s="58" t="s">
        <v>7173</v>
      </c>
      <c r="H195" s="58" t="s">
        <v>6604</v>
      </c>
      <c r="I195" s="59">
        <v>46266.3335069444</v>
      </c>
      <c r="J195" s="58">
        <v>6</v>
      </c>
      <c r="K195" s="58">
        <v>130</v>
      </c>
      <c r="L195" s="58" t="s">
        <v>7174</v>
      </c>
      <c r="M195" s="58"/>
      <c r="N195" s="60">
        <v>46266.333599537</v>
      </c>
      <c r="O195" s="58" t="s">
        <v>7</v>
      </c>
      <c r="P195" s="58" t="s">
        <v>6968</v>
      </c>
    </row>
    <row r="196" spans="2:16">
      <c r="B196" s="52">
        <f t="shared" si="3"/>
        <v>46266</v>
      </c>
      <c r="C196" s="58" t="s">
        <v>561</v>
      </c>
      <c r="D196" s="58" t="s">
        <v>4703</v>
      </c>
      <c r="E196" s="58" t="s">
        <v>4702</v>
      </c>
      <c r="F196" s="58" t="s">
        <v>7175</v>
      </c>
      <c r="G196" s="58" t="s">
        <v>7176</v>
      </c>
      <c r="H196" s="58" t="s">
        <v>6604</v>
      </c>
      <c r="I196" s="59">
        <v>46266.3344097222</v>
      </c>
      <c r="J196" s="58">
        <v>25</v>
      </c>
      <c r="K196" s="58">
        <v>23</v>
      </c>
      <c r="L196" s="58" t="s">
        <v>7177</v>
      </c>
      <c r="M196" s="58"/>
      <c r="N196" s="60">
        <v>46266.3344675926</v>
      </c>
      <c r="O196" s="58" t="s">
        <v>7</v>
      </c>
      <c r="P196" s="58" t="s">
        <v>6835</v>
      </c>
    </row>
    <row r="197" spans="2:16">
      <c r="B197" s="52">
        <f t="shared" si="3"/>
        <v>46266</v>
      </c>
      <c r="C197" s="58" t="s">
        <v>766</v>
      </c>
      <c r="D197" s="58" t="s">
        <v>866</v>
      </c>
      <c r="E197" s="58" t="s">
        <v>865</v>
      </c>
      <c r="F197" s="58" t="s">
        <v>7178</v>
      </c>
      <c r="G197" s="58" t="s">
        <v>7179</v>
      </c>
      <c r="H197" s="58" t="s">
        <v>6604</v>
      </c>
      <c r="I197" s="59">
        <v>46266.3345949074</v>
      </c>
      <c r="J197" s="58">
        <v>6</v>
      </c>
      <c r="K197" s="58">
        <v>22</v>
      </c>
      <c r="L197" s="58" t="s">
        <v>7180</v>
      </c>
      <c r="M197" s="58"/>
      <c r="N197" s="60">
        <v>46266.3346527778</v>
      </c>
      <c r="O197" s="58"/>
      <c r="P197" s="58" t="s">
        <v>6652</v>
      </c>
    </row>
    <row r="198" spans="2:16">
      <c r="B198" s="52">
        <f t="shared" si="3"/>
        <v>46266</v>
      </c>
      <c r="C198" s="58" t="s">
        <v>425</v>
      </c>
      <c r="D198" s="58" t="s">
        <v>5962</v>
      </c>
      <c r="E198" s="58" t="s">
        <v>5961</v>
      </c>
      <c r="F198" s="58" t="s">
        <v>7181</v>
      </c>
      <c r="G198" s="58" t="s">
        <v>7182</v>
      </c>
      <c r="H198" s="58" t="s">
        <v>6599</v>
      </c>
      <c r="I198" s="59">
        <v>46266.3346759259</v>
      </c>
      <c r="J198" s="58">
        <v>61</v>
      </c>
      <c r="K198" s="58">
        <v>99</v>
      </c>
      <c r="L198" s="58" t="s">
        <v>7183</v>
      </c>
      <c r="M198" s="58"/>
      <c r="N198" s="60">
        <v>46266.3347222222</v>
      </c>
      <c r="O198" s="58" t="s">
        <v>7</v>
      </c>
      <c r="P198" s="58" t="s">
        <v>6735</v>
      </c>
    </row>
    <row r="199" spans="2:16">
      <c r="B199" s="52">
        <f t="shared" si="3"/>
        <v>46266</v>
      </c>
      <c r="C199" s="58" t="s">
        <v>588</v>
      </c>
      <c r="D199" s="58" t="s">
        <v>4435</v>
      </c>
      <c r="E199" s="58" t="s">
        <v>4434</v>
      </c>
      <c r="F199" s="58" t="s">
        <v>7184</v>
      </c>
      <c r="G199" s="58" t="s">
        <v>7185</v>
      </c>
      <c r="H199" s="58" t="s">
        <v>6604</v>
      </c>
      <c r="I199" s="59">
        <v>46266.3348611111</v>
      </c>
      <c r="J199" s="58">
        <v>13</v>
      </c>
      <c r="K199" s="58">
        <v>18</v>
      </c>
      <c r="L199" s="58" t="s">
        <v>7186</v>
      </c>
      <c r="M199" s="58"/>
      <c r="N199" s="60">
        <v>46266.3348958333</v>
      </c>
      <c r="O199" s="58" t="s">
        <v>7</v>
      </c>
      <c r="P199" s="58" t="s">
        <v>6702</v>
      </c>
    </row>
    <row r="200" spans="2:16">
      <c r="B200" s="52">
        <f t="shared" si="3"/>
        <v>46266</v>
      </c>
      <c r="C200" s="58" t="s">
        <v>565</v>
      </c>
      <c r="D200" s="58" t="s">
        <v>3811</v>
      </c>
      <c r="E200" s="58" t="s">
        <v>3810</v>
      </c>
      <c r="F200" s="58" t="s">
        <v>7187</v>
      </c>
      <c r="G200" s="58" t="s">
        <v>7188</v>
      </c>
      <c r="H200" s="58" t="s">
        <v>6604</v>
      </c>
      <c r="I200" s="59">
        <v>46266.3348958333</v>
      </c>
      <c r="J200" s="58">
        <v>8</v>
      </c>
      <c r="K200" s="58">
        <v>18</v>
      </c>
      <c r="L200" s="58" t="s">
        <v>7189</v>
      </c>
      <c r="M200" s="58"/>
      <c r="N200" s="60">
        <v>46266.3349421296</v>
      </c>
      <c r="O200" s="58" t="s">
        <v>7</v>
      </c>
      <c r="P200" s="58" t="s">
        <v>6636</v>
      </c>
    </row>
    <row r="201" spans="2:16">
      <c r="B201" s="52">
        <f t="shared" si="3"/>
        <v>46266</v>
      </c>
      <c r="C201" s="58" t="s">
        <v>26</v>
      </c>
      <c r="D201" s="58" t="s">
        <v>1046</v>
      </c>
      <c r="E201" s="58" t="s">
        <v>1045</v>
      </c>
      <c r="F201" s="58" t="s">
        <v>7190</v>
      </c>
      <c r="G201" s="58" t="s">
        <v>7191</v>
      </c>
      <c r="H201" s="58" t="s">
        <v>6604</v>
      </c>
      <c r="I201" s="59">
        <v>46266.3350694444</v>
      </c>
      <c r="J201" s="58">
        <v>4</v>
      </c>
      <c r="K201" s="58">
        <v>112</v>
      </c>
      <c r="L201" s="58" t="s">
        <v>7192</v>
      </c>
      <c r="M201" s="58"/>
      <c r="N201" s="60">
        <v>46266.3351157407</v>
      </c>
      <c r="O201" s="58"/>
      <c r="P201" s="58" t="s">
        <v>6872</v>
      </c>
    </row>
    <row r="202" spans="2:16">
      <c r="B202" s="52">
        <f t="shared" si="3"/>
        <v>46266</v>
      </c>
      <c r="C202" s="58" t="s">
        <v>766</v>
      </c>
      <c r="D202" s="58" t="s">
        <v>921</v>
      </c>
      <c r="E202" s="58" t="s">
        <v>920</v>
      </c>
      <c r="F202" s="58" t="s">
        <v>7193</v>
      </c>
      <c r="G202" s="58" t="s">
        <v>7194</v>
      </c>
      <c r="H202" s="58" t="s">
        <v>6604</v>
      </c>
      <c r="I202" s="59">
        <v>46266.3354166667</v>
      </c>
      <c r="J202" s="58">
        <v>17</v>
      </c>
      <c r="K202" s="58">
        <v>15</v>
      </c>
      <c r="L202" s="58" t="s">
        <v>7195</v>
      </c>
      <c r="M202" s="58"/>
      <c r="N202" s="60">
        <v>46266.335474537</v>
      </c>
      <c r="O202" s="58"/>
      <c r="P202" s="58" t="s">
        <v>6652</v>
      </c>
    </row>
    <row r="203" spans="2:16">
      <c r="B203" s="52">
        <f t="shared" si="3"/>
        <v>46266</v>
      </c>
      <c r="C203" s="58" t="s">
        <v>413</v>
      </c>
      <c r="D203" s="58" t="s">
        <v>2424</v>
      </c>
      <c r="E203" s="58" t="s">
        <v>2424</v>
      </c>
      <c r="F203" s="58" t="s">
        <v>7196</v>
      </c>
      <c r="G203" s="58" t="s">
        <v>7197</v>
      </c>
      <c r="H203" s="58" t="s">
        <v>6604</v>
      </c>
      <c r="I203" s="59">
        <v>46266.3356134259</v>
      </c>
      <c r="J203" s="58">
        <v>28</v>
      </c>
      <c r="K203" s="58">
        <v>30</v>
      </c>
      <c r="L203" s="58" t="s">
        <v>7198</v>
      </c>
      <c r="M203" s="58"/>
      <c r="N203" s="60">
        <v>46266.3356597222</v>
      </c>
      <c r="O203" s="58" t="s">
        <v>7</v>
      </c>
      <c r="P203" s="58" t="s">
        <v>7089</v>
      </c>
    </row>
    <row r="204" spans="2:16">
      <c r="B204" s="52">
        <f t="shared" si="3"/>
        <v>46266</v>
      </c>
      <c r="C204" s="58" t="s">
        <v>26</v>
      </c>
      <c r="D204" s="58" t="s">
        <v>3181</v>
      </c>
      <c r="E204" s="58" t="s">
        <v>3180</v>
      </c>
      <c r="F204" s="58" t="s">
        <v>7105</v>
      </c>
      <c r="G204" s="58" t="s">
        <v>7199</v>
      </c>
      <c r="H204" s="58" t="s">
        <v>6604</v>
      </c>
      <c r="I204" s="59">
        <v>46266.3359606481</v>
      </c>
      <c r="J204" s="58">
        <v>80</v>
      </c>
      <c r="K204" s="58">
        <v>85</v>
      </c>
      <c r="L204" s="58" t="s">
        <v>7200</v>
      </c>
      <c r="M204" s="58"/>
      <c r="N204" s="60">
        <v>46266.3360185185</v>
      </c>
      <c r="O204" s="58"/>
      <c r="P204" s="58" t="s">
        <v>6872</v>
      </c>
    </row>
    <row r="205" spans="2:16">
      <c r="B205" s="52">
        <f t="shared" si="3"/>
        <v>46266</v>
      </c>
      <c r="C205" s="58" t="s">
        <v>814</v>
      </c>
      <c r="D205" s="58" t="s">
        <v>1127</v>
      </c>
      <c r="E205" s="58" t="s">
        <v>1126</v>
      </c>
      <c r="F205" s="58" t="s">
        <v>7201</v>
      </c>
      <c r="G205" s="58" t="s">
        <v>7202</v>
      </c>
      <c r="H205" s="58" t="s">
        <v>6604</v>
      </c>
      <c r="I205" s="59">
        <v>46266.3361921296</v>
      </c>
      <c r="J205" s="58">
        <v>7</v>
      </c>
      <c r="K205" s="58">
        <v>118</v>
      </c>
      <c r="L205" s="58" t="s">
        <v>7203</v>
      </c>
      <c r="M205" s="58"/>
      <c r="N205" s="60">
        <v>46266.3362615741</v>
      </c>
      <c r="O205" s="58" t="s">
        <v>7</v>
      </c>
      <c r="P205" s="58" t="s">
        <v>6964</v>
      </c>
    </row>
    <row r="206" spans="2:16">
      <c r="B206" s="52">
        <f t="shared" si="3"/>
        <v>46266</v>
      </c>
      <c r="C206" s="58" t="s">
        <v>26</v>
      </c>
      <c r="D206" s="58" t="s">
        <v>2471</v>
      </c>
      <c r="E206" s="58" t="s">
        <v>2470</v>
      </c>
      <c r="F206" s="58" t="s">
        <v>7204</v>
      </c>
      <c r="G206" s="58" t="s">
        <v>7205</v>
      </c>
      <c r="H206" s="58" t="s">
        <v>6599</v>
      </c>
      <c r="I206" s="59">
        <v>46266.3366203704</v>
      </c>
      <c r="J206" s="58">
        <v>15</v>
      </c>
      <c r="K206" s="58">
        <v>49</v>
      </c>
      <c r="L206" s="58" t="s">
        <v>7206</v>
      </c>
      <c r="M206" s="58"/>
      <c r="N206" s="60">
        <v>46266.3366782407</v>
      </c>
      <c r="O206" s="58"/>
      <c r="P206" s="58" t="s">
        <v>6872</v>
      </c>
    </row>
    <row r="207" spans="2:16">
      <c r="B207" s="52">
        <f t="shared" si="3"/>
        <v>46266</v>
      </c>
      <c r="C207" s="58" t="s">
        <v>26</v>
      </c>
      <c r="D207" s="58" t="s">
        <v>5881</v>
      </c>
      <c r="E207" s="58" t="s">
        <v>5880</v>
      </c>
      <c r="F207" s="58" t="s">
        <v>7207</v>
      </c>
      <c r="G207" s="58" t="s">
        <v>7208</v>
      </c>
      <c r="H207" s="58" t="s">
        <v>6599</v>
      </c>
      <c r="I207" s="59">
        <v>46266.3366898148</v>
      </c>
      <c r="J207" s="58">
        <v>10</v>
      </c>
      <c r="K207" s="58">
        <v>113</v>
      </c>
      <c r="L207" s="58" t="s">
        <v>7209</v>
      </c>
      <c r="M207" s="58"/>
      <c r="N207" s="60">
        <v>46266.3367361111</v>
      </c>
      <c r="O207" s="58"/>
      <c r="P207" s="58" t="s">
        <v>6872</v>
      </c>
    </row>
    <row r="208" spans="2:16">
      <c r="B208" s="52">
        <f t="shared" si="3"/>
        <v>46266</v>
      </c>
      <c r="C208" s="58" t="s">
        <v>26</v>
      </c>
      <c r="D208" s="58" t="s">
        <v>2507</v>
      </c>
      <c r="E208" s="58" t="s">
        <v>2506</v>
      </c>
      <c r="F208" s="58" t="s">
        <v>7210</v>
      </c>
      <c r="G208" s="58" t="s">
        <v>7211</v>
      </c>
      <c r="H208" s="58" t="s">
        <v>6604</v>
      </c>
      <c r="I208" s="59">
        <v>46266.3369675926</v>
      </c>
      <c r="J208" s="58">
        <v>50</v>
      </c>
      <c r="K208" s="58">
        <v>70</v>
      </c>
      <c r="L208" s="58" t="s">
        <v>7212</v>
      </c>
      <c r="M208" s="58"/>
      <c r="N208" s="60">
        <v>46266.337037037</v>
      </c>
      <c r="O208" s="58"/>
      <c r="P208" s="58" t="s">
        <v>6872</v>
      </c>
    </row>
    <row r="209" spans="2:16">
      <c r="B209" s="52">
        <f t="shared" si="3"/>
        <v>46266</v>
      </c>
      <c r="C209" s="58" t="s">
        <v>766</v>
      </c>
      <c r="D209" s="58" t="s">
        <v>1571</v>
      </c>
      <c r="E209" s="58" t="s">
        <v>1570</v>
      </c>
      <c r="F209" s="58" t="s">
        <v>7213</v>
      </c>
      <c r="G209" s="58" t="s">
        <v>7214</v>
      </c>
      <c r="H209" s="58" t="s">
        <v>6604</v>
      </c>
      <c r="I209" s="59">
        <v>46266.3371990741</v>
      </c>
      <c r="J209" s="58">
        <v>4</v>
      </c>
      <c r="K209" s="58">
        <v>14</v>
      </c>
      <c r="L209" s="58" t="s">
        <v>7215</v>
      </c>
      <c r="M209" s="58"/>
      <c r="N209" s="60">
        <v>46266.3372569444</v>
      </c>
      <c r="O209" s="58"/>
      <c r="P209" s="58" t="s">
        <v>6652</v>
      </c>
    </row>
    <row r="210" spans="2:16">
      <c r="B210" s="52">
        <f t="shared" si="3"/>
        <v>46266</v>
      </c>
      <c r="C210" s="58" t="s">
        <v>561</v>
      </c>
      <c r="D210" s="58" t="s">
        <v>2772</v>
      </c>
      <c r="E210" s="58" t="s">
        <v>2772</v>
      </c>
      <c r="F210" s="58" t="s">
        <v>7216</v>
      </c>
      <c r="G210" s="58" t="s">
        <v>7217</v>
      </c>
      <c r="H210" s="58" t="s">
        <v>6599</v>
      </c>
      <c r="I210" s="59">
        <v>46266.3375462963</v>
      </c>
      <c r="J210" s="58">
        <v>7</v>
      </c>
      <c r="K210" s="58">
        <v>11</v>
      </c>
      <c r="L210" s="58" t="s">
        <v>7218</v>
      </c>
      <c r="M210" s="58"/>
      <c r="N210" s="60">
        <v>46266.3376041667</v>
      </c>
      <c r="O210" s="58" t="s">
        <v>7</v>
      </c>
      <c r="P210" s="58" t="s">
        <v>6835</v>
      </c>
    </row>
    <row r="211" spans="2:16">
      <c r="B211" s="52">
        <f t="shared" si="3"/>
        <v>46266</v>
      </c>
      <c r="C211" s="58" t="s">
        <v>814</v>
      </c>
      <c r="D211" s="58" t="s">
        <v>1155</v>
      </c>
      <c r="E211" s="58" t="s">
        <v>1154</v>
      </c>
      <c r="F211" s="58" t="s">
        <v>7219</v>
      </c>
      <c r="G211" s="58" t="s">
        <v>7220</v>
      </c>
      <c r="H211" s="58" t="s">
        <v>6604</v>
      </c>
      <c r="I211" s="59">
        <v>46266.3375694444</v>
      </c>
      <c r="J211" s="58">
        <v>20</v>
      </c>
      <c r="K211" s="58">
        <v>143</v>
      </c>
      <c r="L211" s="58" t="s">
        <v>7221</v>
      </c>
      <c r="M211" s="58"/>
      <c r="N211" s="60">
        <v>46266.3376273148</v>
      </c>
      <c r="O211" s="58" t="s">
        <v>7</v>
      </c>
      <c r="P211" s="58" t="s">
        <v>6964</v>
      </c>
    </row>
    <row r="212" spans="2:16">
      <c r="B212" s="52">
        <f t="shared" si="3"/>
        <v>46266</v>
      </c>
      <c r="C212" s="58" t="s">
        <v>413</v>
      </c>
      <c r="D212" s="58" t="s">
        <v>3529</v>
      </c>
      <c r="E212" s="58" t="s">
        <v>3528</v>
      </c>
      <c r="F212" s="58" t="s">
        <v>7222</v>
      </c>
      <c r="G212" s="58" t="s">
        <v>7223</v>
      </c>
      <c r="H212" s="58" t="s">
        <v>6599</v>
      </c>
      <c r="I212" s="59">
        <v>46266.3378935185</v>
      </c>
      <c r="J212" s="58">
        <v>11</v>
      </c>
      <c r="K212" s="58">
        <v>18</v>
      </c>
      <c r="L212" s="58" t="s">
        <v>7224</v>
      </c>
      <c r="M212" s="58"/>
      <c r="N212" s="60">
        <v>46266.337974537</v>
      </c>
      <c r="O212" s="58" t="s">
        <v>7</v>
      </c>
      <c r="P212" s="58" t="s">
        <v>7089</v>
      </c>
    </row>
    <row r="213" spans="2:16">
      <c r="B213" s="52">
        <f t="shared" si="3"/>
        <v>46266</v>
      </c>
      <c r="C213" s="58" t="s">
        <v>766</v>
      </c>
      <c r="D213" s="58" t="s">
        <v>768</v>
      </c>
      <c r="E213" s="58" t="s">
        <v>767</v>
      </c>
      <c r="F213" s="58" t="s">
        <v>7225</v>
      </c>
      <c r="G213" s="58" t="s">
        <v>7226</v>
      </c>
      <c r="H213" s="58" t="s">
        <v>6599</v>
      </c>
      <c r="I213" s="59">
        <v>46266.3379282407</v>
      </c>
      <c r="J213" s="58">
        <v>4</v>
      </c>
      <c r="K213" s="58">
        <v>19</v>
      </c>
      <c r="L213" s="58" t="s">
        <v>7227</v>
      </c>
      <c r="M213" s="58"/>
      <c r="N213" s="60">
        <v>46266.3379861111</v>
      </c>
      <c r="O213" s="58"/>
      <c r="P213" s="58" t="s">
        <v>6652</v>
      </c>
    </row>
    <row r="214" spans="2:16">
      <c r="B214" s="52">
        <f t="shared" si="3"/>
        <v>46266</v>
      </c>
      <c r="C214" s="58" t="s">
        <v>843</v>
      </c>
      <c r="D214" s="58" t="s">
        <v>1633</v>
      </c>
      <c r="E214" s="58" t="s">
        <v>1632</v>
      </c>
      <c r="F214" s="58" t="s">
        <v>7228</v>
      </c>
      <c r="G214" s="58" t="s">
        <v>7229</v>
      </c>
      <c r="H214" s="58" t="s">
        <v>6599</v>
      </c>
      <c r="I214" s="59">
        <v>46266.337962963</v>
      </c>
      <c r="J214" s="58">
        <v>12</v>
      </c>
      <c r="K214" s="58">
        <v>18</v>
      </c>
      <c r="L214" s="58" t="s">
        <v>7230</v>
      </c>
      <c r="M214" s="58"/>
      <c r="N214" s="60">
        <v>46266.3380092593</v>
      </c>
      <c r="O214" s="58"/>
      <c r="P214" s="58" t="s">
        <v>6888</v>
      </c>
    </row>
    <row r="215" spans="2:16">
      <c r="B215" s="52">
        <f t="shared" si="3"/>
        <v>46266</v>
      </c>
      <c r="C215" s="58" t="s">
        <v>561</v>
      </c>
      <c r="D215" s="58" t="s">
        <v>2426</v>
      </c>
      <c r="E215" s="58" t="s">
        <v>2426</v>
      </c>
      <c r="F215" s="58" t="s">
        <v>7231</v>
      </c>
      <c r="G215" s="58" t="s">
        <v>7232</v>
      </c>
      <c r="H215" s="58" t="s">
        <v>6604</v>
      </c>
      <c r="I215" s="59">
        <v>46266.338587963</v>
      </c>
      <c r="J215" s="58">
        <v>28</v>
      </c>
      <c r="K215" s="58">
        <v>28</v>
      </c>
      <c r="L215" s="58" t="s">
        <v>7233</v>
      </c>
      <c r="M215" s="58"/>
      <c r="N215" s="60">
        <v>46266.3386574074</v>
      </c>
      <c r="O215" s="58" t="s">
        <v>7</v>
      </c>
      <c r="P215" s="58" t="s">
        <v>6835</v>
      </c>
    </row>
    <row r="216" spans="2:16">
      <c r="B216" s="52">
        <f t="shared" si="3"/>
        <v>46266</v>
      </c>
      <c r="C216" s="58" t="s">
        <v>26</v>
      </c>
      <c r="D216" s="58" t="s">
        <v>2495</v>
      </c>
      <c r="E216" s="58" t="s">
        <v>2495</v>
      </c>
      <c r="F216" s="58" t="s">
        <v>7234</v>
      </c>
      <c r="G216" s="58" t="s">
        <v>7235</v>
      </c>
      <c r="H216" s="58" t="s">
        <v>6599</v>
      </c>
      <c r="I216" s="59">
        <v>46266.3388773148</v>
      </c>
      <c r="J216" s="58">
        <v>88</v>
      </c>
      <c r="K216" s="58">
        <v>98</v>
      </c>
      <c r="L216" s="58" t="s">
        <v>7236</v>
      </c>
      <c r="M216" s="58"/>
      <c r="N216" s="60">
        <v>46266.3389236111</v>
      </c>
      <c r="O216" s="58"/>
      <c r="P216" s="58" t="s">
        <v>6872</v>
      </c>
    </row>
    <row r="217" spans="2:16">
      <c r="B217" s="52">
        <f t="shared" si="3"/>
        <v>46266</v>
      </c>
      <c r="C217" s="58" t="s">
        <v>413</v>
      </c>
      <c r="D217" s="58" t="s">
        <v>416</v>
      </c>
      <c r="E217" s="58" t="s">
        <v>416</v>
      </c>
      <c r="F217" s="58" t="s">
        <v>7237</v>
      </c>
      <c r="G217" s="58" t="s">
        <v>7238</v>
      </c>
      <c r="H217" s="58" t="s">
        <v>6604</v>
      </c>
      <c r="I217" s="59">
        <v>46266.3405787037</v>
      </c>
      <c r="J217" s="58">
        <v>7</v>
      </c>
      <c r="K217" s="58">
        <v>13</v>
      </c>
      <c r="L217" s="58" t="s">
        <v>7239</v>
      </c>
      <c r="M217" s="58"/>
      <c r="N217" s="60">
        <v>46266.340625</v>
      </c>
      <c r="O217" s="58"/>
      <c r="P217" s="58" t="s">
        <v>7089</v>
      </c>
    </row>
    <row r="218" spans="2:16">
      <c r="B218" s="52">
        <f t="shared" si="3"/>
        <v>46266</v>
      </c>
      <c r="C218" s="58" t="s">
        <v>814</v>
      </c>
      <c r="D218" s="58" t="s">
        <v>1149</v>
      </c>
      <c r="E218" s="58" t="s">
        <v>1148</v>
      </c>
      <c r="F218" s="58" t="s">
        <v>7240</v>
      </c>
      <c r="G218" s="58" t="s">
        <v>7241</v>
      </c>
      <c r="H218" s="58" t="s">
        <v>6604</v>
      </c>
      <c r="I218" s="59">
        <v>46266.3407407407</v>
      </c>
      <c r="J218" s="58">
        <v>8</v>
      </c>
      <c r="K218" s="58">
        <v>131</v>
      </c>
      <c r="L218" s="58" t="s">
        <v>7242</v>
      </c>
      <c r="M218" s="58"/>
      <c r="N218" s="60">
        <v>46266.3407986111</v>
      </c>
      <c r="O218" s="58" t="s">
        <v>7</v>
      </c>
      <c r="P218" s="58" t="s">
        <v>6964</v>
      </c>
    </row>
    <row r="219" spans="2:16">
      <c r="B219" s="52">
        <f t="shared" si="3"/>
        <v>46266</v>
      </c>
      <c r="C219" s="58" t="s">
        <v>1103</v>
      </c>
      <c r="D219" s="58" t="s">
        <v>5135</v>
      </c>
      <c r="E219" s="58" t="s">
        <v>5134</v>
      </c>
      <c r="F219" s="58" t="s">
        <v>6790</v>
      </c>
      <c r="G219" s="58" t="s">
        <v>7243</v>
      </c>
      <c r="H219" s="58" t="s">
        <v>6604</v>
      </c>
      <c r="I219" s="59">
        <v>46266.3409027778</v>
      </c>
      <c r="J219" s="58">
        <v>9</v>
      </c>
      <c r="K219" s="58">
        <v>14</v>
      </c>
      <c r="L219" s="58" t="s">
        <v>7244</v>
      </c>
      <c r="M219" s="58"/>
      <c r="N219" s="60">
        <v>46266.3409490741</v>
      </c>
      <c r="O219" s="58"/>
      <c r="P219" s="58" t="s">
        <v>6677</v>
      </c>
    </row>
    <row r="220" spans="2:16">
      <c r="B220" s="52">
        <f t="shared" si="3"/>
        <v>46266</v>
      </c>
      <c r="C220" s="58" t="s">
        <v>561</v>
      </c>
      <c r="D220" s="58" t="s">
        <v>4675</v>
      </c>
      <c r="E220" s="58" t="s">
        <v>4674</v>
      </c>
      <c r="F220" s="58" t="s">
        <v>7245</v>
      </c>
      <c r="G220" s="58" t="s">
        <v>7246</v>
      </c>
      <c r="H220" s="58" t="s">
        <v>6604</v>
      </c>
      <c r="I220" s="59">
        <v>46266.3410532407</v>
      </c>
      <c r="J220" s="58">
        <v>16</v>
      </c>
      <c r="K220" s="58">
        <v>8</v>
      </c>
      <c r="L220" s="58" t="s">
        <v>7247</v>
      </c>
      <c r="M220" s="58"/>
      <c r="N220" s="60">
        <v>46266.3411111111</v>
      </c>
      <c r="O220" s="58" t="s">
        <v>7</v>
      </c>
      <c r="P220" s="58" t="s">
        <v>6835</v>
      </c>
    </row>
    <row r="221" spans="2:16">
      <c r="B221" s="52">
        <f t="shared" si="3"/>
        <v>46266</v>
      </c>
      <c r="C221" s="58" t="s">
        <v>413</v>
      </c>
      <c r="D221" s="58" t="s">
        <v>1042</v>
      </c>
      <c r="E221" s="58" t="s">
        <v>1042</v>
      </c>
      <c r="F221" s="58" t="s">
        <v>7248</v>
      </c>
      <c r="G221" s="58" t="s">
        <v>7249</v>
      </c>
      <c r="H221" s="58" t="s">
        <v>6604</v>
      </c>
      <c r="I221" s="59">
        <v>46266.3411111111</v>
      </c>
      <c r="J221" s="58">
        <v>13</v>
      </c>
      <c r="K221" s="58">
        <v>29</v>
      </c>
      <c r="L221" s="58" t="s">
        <v>7250</v>
      </c>
      <c r="M221" s="58"/>
      <c r="N221" s="60">
        <v>46266.3411689815</v>
      </c>
      <c r="O221" s="58" t="s">
        <v>7</v>
      </c>
      <c r="P221" s="58" t="s">
        <v>7089</v>
      </c>
    </row>
    <row r="222" spans="2:16">
      <c r="B222" s="52">
        <f t="shared" si="3"/>
        <v>46266</v>
      </c>
      <c r="C222" s="58" t="s">
        <v>588</v>
      </c>
      <c r="D222" s="58" t="s">
        <v>4539</v>
      </c>
      <c r="E222" s="58" t="s">
        <v>4538</v>
      </c>
      <c r="F222" s="58" t="s">
        <v>7251</v>
      </c>
      <c r="G222" s="58" t="s">
        <v>7252</v>
      </c>
      <c r="H222" s="58" t="s">
        <v>6604</v>
      </c>
      <c r="I222" s="59">
        <v>46266.3411111111</v>
      </c>
      <c r="J222" s="58">
        <v>6</v>
      </c>
      <c r="K222" s="58">
        <v>22</v>
      </c>
      <c r="L222" s="58" t="s">
        <v>7253</v>
      </c>
      <c r="M222" s="58"/>
      <c r="N222" s="60">
        <v>46266.3411805556</v>
      </c>
      <c r="O222" s="58" t="s">
        <v>7</v>
      </c>
      <c r="P222" s="58" t="s">
        <v>6702</v>
      </c>
    </row>
    <row r="223" spans="2:16">
      <c r="B223" s="52">
        <f t="shared" si="3"/>
        <v>46266</v>
      </c>
      <c r="C223" s="58" t="s">
        <v>358</v>
      </c>
      <c r="D223" s="58" t="s">
        <v>2391</v>
      </c>
      <c r="E223" s="58" t="s">
        <v>2390</v>
      </c>
      <c r="F223" s="58" t="s">
        <v>7254</v>
      </c>
      <c r="G223" s="58" t="s">
        <v>7255</v>
      </c>
      <c r="H223" s="58" t="s">
        <v>6599</v>
      </c>
      <c r="I223" s="59">
        <v>46266.3414236111</v>
      </c>
      <c r="J223" s="58">
        <v>10</v>
      </c>
      <c r="K223" s="58">
        <v>48</v>
      </c>
      <c r="L223" s="58" t="s">
        <v>7256</v>
      </c>
      <c r="M223" s="58"/>
      <c r="N223" s="60">
        <v>46266.3414699074</v>
      </c>
      <c r="O223" s="58"/>
      <c r="P223" s="58" t="s">
        <v>7257</v>
      </c>
    </row>
    <row r="224" spans="2:16">
      <c r="B224" s="52">
        <f t="shared" si="3"/>
        <v>46266</v>
      </c>
      <c r="C224" s="58" t="s">
        <v>425</v>
      </c>
      <c r="D224" s="58" t="s">
        <v>427</v>
      </c>
      <c r="E224" s="58" t="s">
        <v>426</v>
      </c>
      <c r="F224" s="58" t="s">
        <v>7258</v>
      </c>
      <c r="G224" s="58" t="s">
        <v>7259</v>
      </c>
      <c r="H224" s="58" t="s">
        <v>6599</v>
      </c>
      <c r="I224" s="59">
        <v>46266.3415740741</v>
      </c>
      <c r="J224" s="58">
        <v>72</v>
      </c>
      <c r="K224" s="58">
        <v>100</v>
      </c>
      <c r="L224" s="58" t="s">
        <v>7260</v>
      </c>
      <c r="M224" s="58"/>
      <c r="N224" s="60">
        <v>46266.3416435185</v>
      </c>
      <c r="O224" s="58" t="s">
        <v>7</v>
      </c>
      <c r="P224" s="58" t="s">
        <v>6735</v>
      </c>
    </row>
    <row r="225" spans="2:16">
      <c r="B225" s="52">
        <f t="shared" si="3"/>
        <v>46266</v>
      </c>
      <c r="C225" s="58" t="s">
        <v>26</v>
      </c>
      <c r="D225" s="58" t="s">
        <v>407</v>
      </c>
      <c r="E225" s="58" t="s">
        <v>406</v>
      </c>
      <c r="F225" s="58" t="s">
        <v>7261</v>
      </c>
      <c r="G225" s="58" t="s">
        <v>7262</v>
      </c>
      <c r="H225" s="58" t="s">
        <v>6599</v>
      </c>
      <c r="I225" s="59">
        <v>46266.3418287037</v>
      </c>
      <c r="J225" s="58">
        <v>15</v>
      </c>
      <c r="K225" s="58">
        <v>80</v>
      </c>
      <c r="L225" s="58" t="s">
        <v>7263</v>
      </c>
      <c r="M225" s="58"/>
      <c r="N225" s="60">
        <v>46266.341875</v>
      </c>
      <c r="O225" s="58"/>
      <c r="P225" s="58" t="s">
        <v>6872</v>
      </c>
    </row>
    <row r="226" spans="2:16">
      <c r="B226" s="52">
        <f t="shared" si="3"/>
        <v>46266</v>
      </c>
      <c r="C226" s="58" t="s">
        <v>588</v>
      </c>
      <c r="D226" s="58" t="s">
        <v>5275</v>
      </c>
      <c r="E226" s="58" t="s">
        <v>5275</v>
      </c>
      <c r="F226" s="58" t="s">
        <v>7264</v>
      </c>
      <c r="G226" s="58" t="s">
        <v>7265</v>
      </c>
      <c r="H226" s="58" t="s">
        <v>6604</v>
      </c>
      <c r="I226" s="59">
        <v>46266.3420138889</v>
      </c>
      <c r="J226" s="58">
        <v>20</v>
      </c>
      <c r="K226" s="58">
        <v>20</v>
      </c>
      <c r="L226" s="58" t="s">
        <v>7266</v>
      </c>
      <c r="M226" s="58"/>
      <c r="N226" s="60">
        <v>46266.3420717593</v>
      </c>
      <c r="O226" s="58" t="s">
        <v>7</v>
      </c>
      <c r="P226" s="58" t="s">
        <v>6702</v>
      </c>
    </row>
    <row r="227" spans="2:16">
      <c r="B227" s="52">
        <f t="shared" si="3"/>
        <v>46266</v>
      </c>
      <c r="C227" s="58" t="s">
        <v>561</v>
      </c>
      <c r="D227" s="58" t="s">
        <v>2773</v>
      </c>
      <c r="E227" s="58" t="s">
        <v>2773</v>
      </c>
      <c r="F227" s="58" t="s">
        <v>6732</v>
      </c>
      <c r="G227" s="58" t="s">
        <v>7267</v>
      </c>
      <c r="H227" s="58" t="s">
        <v>6604</v>
      </c>
      <c r="I227" s="59">
        <v>46266.3420833333</v>
      </c>
      <c r="J227" s="58">
        <v>12</v>
      </c>
      <c r="K227" s="58">
        <v>16</v>
      </c>
      <c r="L227" s="58" t="s">
        <v>7268</v>
      </c>
      <c r="M227" s="58"/>
      <c r="N227" s="60">
        <v>46266.3421296296</v>
      </c>
      <c r="O227" s="58" t="s">
        <v>7</v>
      </c>
      <c r="P227" s="58" t="s">
        <v>6835</v>
      </c>
    </row>
    <row r="228" spans="2:16">
      <c r="B228" s="52">
        <f t="shared" si="3"/>
        <v>46266</v>
      </c>
      <c r="C228" s="58" t="s">
        <v>565</v>
      </c>
      <c r="D228" s="58" t="s">
        <v>2296</v>
      </c>
      <c r="E228" s="58" t="s">
        <v>2295</v>
      </c>
      <c r="F228" s="58" t="s">
        <v>7269</v>
      </c>
      <c r="G228" s="58" t="s">
        <v>7270</v>
      </c>
      <c r="H228" s="58" t="s">
        <v>6604</v>
      </c>
      <c r="I228" s="59">
        <v>46266.3426967593</v>
      </c>
      <c r="J228" s="58">
        <v>30</v>
      </c>
      <c r="K228" s="58">
        <v>35</v>
      </c>
      <c r="L228" s="58" t="s">
        <v>7271</v>
      </c>
      <c r="M228" s="58"/>
      <c r="N228" s="60">
        <v>46266.3427546296</v>
      </c>
      <c r="O228" s="58" t="s">
        <v>7</v>
      </c>
      <c r="P228" s="58" t="s">
        <v>6636</v>
      </c>
    </row>
    <row r="229" spans="2:16">
      <c r="B229" s="52">
        <f t="shared" si="3"/>
        <v>46266</v>
      </c>
      <c r="C229" s="58" t="s">
        <v>26</v>
      </c>
      <c r="D229" s="58" t="s">
        <v>2525</v>
      </c>
      <c r="E229" s="58" t="s">
        <v>2524</v>
      </c>
      <c r="F229" s="58" t="s">
        <v>7272</v>
      </c>
      <c r="G229" s="58" t="s">
        <v>7273</v>
      </c>
      <c r="H229" s="58" t="s">
        <v>6599</v>
      </c>
      <c r="I229" s="59">
        <v>46266.3431597222</v>
      </c>
      <c r="J229" s="58">
        <v>60</v>
      </c>
      <c r="K229" s="58">
        <v>75</v>
      </c>
      <c r="L229" s="58" t="s">
        <v>7274</v>
      </c>
      <c r="M229" s="58"/>
      <c r="N229" s="60">
        <v>46266.3432291667</v>
      </c>
      <c r="O229" s="58"/>
      <c r="P229" s="58" t="s">
        <v>6872</v>
      </c>
    </row>
    <row r="230" spans="2:16">
      <c r="B230" s="52">
        <f t="shared" si="3"/>
        <v>46266</v>
      </c>
      <c r="C230" s="58" t="s">
        <v>410</v>
      </c>
      <c r="D230" s="58" t="s">
        <v>3311</v>
      </c>
      <c r="E230" s="58" t="s">
        <v>3310</v>
      </c>
      <c r="F230" s="58" t="s">
        <v>7275</v>
      </c>
      <c r="G230" s="58" t="s">
        <v>7276</v>
      </c>
      <c r="H230" s="58" t="s">
        <v>6604</v>
      </c>
      <c r="I230" s="59">
        <v>46266.3433680556</v>
      </c>
      <c r="J230" s="58">
        <v>3</v>
      </c>
      <c r="K230" s="58">
        <v>50</v>
      </c>
      <c r="L230" s="58" t="s">
        <v>7277</v>
      </c>
      <c r="M230" s="58"/>
      <c r="N230" s="60">
        <v>46266.3434375</v>
      </c>
      <c r="O230" s="58"/>
      <c r="P230" s="58" t="s">
        <v>7278</v>
      </c>
    </row>
    <row r="231" spans="2:16">
      <c r="B231" s="52">
        <f t="shared" si="3"/>
        <v>46266</v>
      </c>
      <c r="C231" s="58" t="s">
        <v>413</v>
      </c>
      <c r="D231" s="58" t="s">
        <v>4449</v>
      </c>
      <c r="E231" s="58" t="s">
        <v>4448</v>
      </c>
      <c r="F231" s="58" t="s">
        <v>7279</v>
      </c>
      <c r="G231" s="58" t="s">
        <v>7280</v>
      </c>
      <c r="H231" s="58" t="s">
        <v>6604</v>
      </c>
      <c r="I231" s="59">
        <v>46266.3433912037</v>
      </c>
      <c r="J231" s="58">
        <v>8</v>
      </c>
      <c r="K231" s="58">
        <v>28</v>
      </c>
      <c r="L231" s="58" t="s">
        <v>7281</v>
      </c>
      <c r="M231" s="58"/>
      <c r="N231" s="60">
        <v>46266.3434490741</v>
      </c>
      <c r="O231" s="58" t="s">
        <v>7</v>
      </c>
      <c r="P231" s="58" t="s">
        <v>7089</v>
      </c>
    </row>
    <row r="232" spans="2:16">
      <c r="B232" s="52">
        <f t="shared" si="3"/>
        <v>46266</v>
      </c>
      <c r="C232" s="58" t="s">
        <v>588</v>
      </c>
      <c r="D232" s="58" t="s">
        <v>2008</v>
      </c>
      <c r="E232" s="58" t="s">
        <v>2007</v>
      </c>
      <c r="F232" s="58" t="s">
        <v>7282</v>
      </c>
      <c r="G232" s="58" t="s">
        <v>7283</v>
      </c>
      <c r="H232" s="58" t="s">
        <v>6604</v>
      </c>
      <c r="I232" s="59">
        <v>46266.3437152778</v>
      </c>
      <c r="J232" s="58">
        <v>15</v>
      </c>
      <c r="K232" s="58">
        <v>28</v>
      </c>
      <c r="L232" s="58" t="s">
        <v>7284</v>
      </c>
      <c r="M232" s="58"/>
      <c r="N232" s="60">
        <v>46266.3437731481</v>
      </c>
      <c r="O232" s="58" t="s">
        <v>7</v>
      </c>
      <c r="P232" s="58" t="s">
        <v>6702</v>
      </c>
    </row>
    <row r="233" spans="2:16">
      <c r="B233" s="52">
        <f t="shared" si="3"/>
        <v>46266</v>
      </c>
      <c r="C233" s="58" t="s">
        <v>30</v>
      </c>
      <c r="D233" s="58" t="s">
        <v>558</v>
      </c>
      <c r="E233" s="58" t="s">
        <v>557</v>
      </c>
      <c r="F233" s="58" t="s">
        <v>7285</v>
      </c>
      <c r="G233" s="58" t="s">
        <v>7286</v>
      </c>
      <c r="H233" s="58" t="s">
        <v>6604</v>
      </c>
      <c r="I233" s="59">
        <v>46266.343900463</v>
      </c>
      <c r="J233" s="58">
        <v>7</v>
      </c>
      <c r="K233" s="58">
        <v>20</v>
      </c>
      <c r="L233" s="58" t="s">
        <v>7287</v>
      </c>
      <c r="M233" s="58"/>
      <c r="N233" s="60">
        <v>46266.3439583333</v>
      </c>
      <c r="O233" s="58" t="s">
        <v>7</v>
      </c>
      <c r="P233" s="58" t="s">
        <v>6601</v>
      </c>
    </row>
    <row r="234" spans="2:16">
      <c r="B234" s="52">
        <f t="shared" si="3"/>
        <v>46266</v>
      </c>
      <c r="C234" s="58" t="s">
        <v>425</v>
      </c>
      <c r="D234" s="58" t="s">
        <v>6486</v>
      </c>
      <c r="E234" s="58" t="s">
        <v>6485</v>
      </c>
      <c r="F234" s="58" t="s">
        <v>7288</v>
      </c>
      <c r="G234" s="58" t="s">
        <v>7289</v>
      </c>
      <c r="H234" s="58" t="s">
        <v>6599</v>
      </c>
      <c r="I234" s="59">
        <v>46266.3446527778</v>
      </c>
      <c r="J234" s="58">
        <v>30</v>
      </c>
      <c r="K234" s="58">
        <v>99</v>
      </c>
      <c r="L234" s="58" t="s">
        <v>7290</v>
      </c>
      <c r="M234" s="58"/>
      <c r="N234" s="60">
        <v>46266.3447106481</v>
      </c>
      <c r="O234" s="58"/>
      <c r="P234" s="58" t="s">
        <v>6735</v>
      </c>
    </row>
    <row r="235" spans="2:16">
      <c r="B235" s="52">
        <f t="shared" si="3"/>
        <v>46266</v>
      </c>
      <c r="C235" s="58" t="s">
        <v>565</v>
      </c>
      <c r="D235" s="58" t="s">
        <v>2324</v>
      </c>
      <c r="E235" s="58" t="s">
        <v>2323</v>
      </c>
      <c r="F235" s="58" t="s">
        <v>7291</v>
      </c>
      <c r="G235" s="58" t="s">
        <v>7292</v>
      </c>
      <c r="H235" s="58" t="s">
        <v>6604</v>
      </c>
      <c r="I235" s="59">
        <v>46266.3447453704</v>
      </c>
      <c r="J235" s="58">
        <v>13</v>
      </c>
      <c r="K235" s="58">
        <v>30</v>
      </c>
      <c r="L235" s="58" t="s">
        <v>7293</v>
      </c>
      <c r="M235" s="58"/>
      <c r="N235" s="60">
        <v>46266.3447916667</v>
      </c>
      <c r="O235" s="58" t="s">
        <v>7</v>
      </c>
      <c r="P235" s="58" t="s">
        <v>6636</v>
      </c>
    </row>
    <row r="236" spans="2:16">
      <c r="B236" s="52">
        <f t="shared" si="3"/>
        <v>46266</v>
      </c>
      <c r="C236" s="58" t="s">
        <v>413</v>
      </c>
      <c r="D236" s="58" t="s">
        <v>2628</v>
      </c>
      <c r="E236" s="58" t="s">
        <v>2627</v>
      </c>
      <c r="F236" s="58" t="s">
        <v>7294</v>
      </c>
      <c r="G236" s="58" t="s">
        <v>7087</v>
      </c>
      <c r="H236" s="58" t="s">
        <v>6604</v>
      </c>
      <c r="I236" s="59">
        <v>46266.3447916667</v>
      </c>
      <c r="J236" s="58">
        <v>25</v>
      </c>
      <c r="K236" s="58">
        <v>22</v>
      </c>
      <c r="L236" s="58" t="s">
        <v>7088</v>
      </c>
      <c r="M236" s="58"/>
      <c r="N236" s="60">
        <v>46266.344837963</v>
      </c>
      <c r="O236" s="58" t="s">
        <v>7</v>
      </c>
      <c r="P236" s="58" t="s">
        <v>7089</v>
      </c>
    </row>
    <row r="237" spans="2:16">
      <c r="B237" s="52">
        <f t="shared" si="3"/>
        <v>46266</v>
      </c>
      <c r="C237" s="58" t="s">
        <v>432</v>
      </c>
      <c r="D237" s="58" t="s">
        <v>1595</v>
      </c>
      <c r="E237" s="58" t="s">
        <v>1594</v>
      </c>
      <c r="F237" s="58" t="s">
        <v>7295</v>
      </c>
      <c r="G237" s="58" t="s">
        <v>7296</v>
      </c>
      <c r="H237" s="58" t="s">
        <v>6604</v>
      </c>
      <c r="I237" s="59">
        <v>46266.3448958333</v>
      </c>
      <c r="J237" s="58">
        <v>28</v>
      </c>
      <c r="K237" s="58">
        <v>82</v>
      </c>
      <c r="L237" s="58" t="s">
        <v>7297</v>
      </c>
      <c r="M237" s="58"/>
      <c r="N237" s="60">
        <v>46266.3449537037</v>
      </c>
      <c r="O237" s="58" t="s">
        <v>7</v>
      </c>
      <c r="P237" s="58" t="s">
        <v>6968</v>
      </c>
    </row>
    <row r="238" spans="2:16">
      <c r="B238" s="52">
        <f t="shared" si="3"/>
        <v>46266</v>
      </c>
      <c r="C238" s="58" t="s">
        <v>561</v>
      </c>
      <c r="D238" s="58" t="s">
        <v>4685</v>
      </c>
      <c r="E238" s="58" t="s">
        <v>4684</v>
      </c>
      <c r="F238" s="58" t="s">
        <v>7298</v>
      </c>
      <c r="G238" s="58" t="s">
        <v>7299</v>
      </c>
      <c r="H238" s="58" t="s">
        <v>6604</v>
      </c>
      <c r="I238" s="59">
        <v>46266.3449305556</v>
      </c>
      <c r="J238" s="58">
        <v>12</v>
      </c>
      <c r="K238" s="58">
        <v>18</v>
      </c>
      <c r="L238" s="58" t="s">
        <v>7300</v>
      </c>
      <c r="M238" s="58"/>
      <c r="N238" s="60">
        <v>46266.3449884259</v>
      </c>
      <c r="O238" s="58" t="s">
        <v>7</v>
      </c>
      <c r="P238" s="58" t="s">
        <v>6835</v>
      </c>
    </row>
    <row r="239" spans="2:16">
      <c r="B239" s="52">
        <f t="shared" si="3"/>
        <v>46266</v>
      </c>
      <c r="C239" s="58" t="s">
        <v>766</v>
      </c>
      <c r="D239" s="58" t="s">
        <v>2860</v>
      </c>
      <c r="E239" s="58" t="s">
        <v>2859</v>
      </c>
      <c r="F239" s="58" t="s">
        <v>7301</v>
      </c>
      <c r="G239" s="58" t="s">
        <v>7302</v>
      </c>
      <c r="H239" s="58" t="s">
        <v>6604</v>
      </c>
      <c r="I239" s="59">
        <v>46266.3455555556</v>
      </c>
      <c r="J239" s="58">
        <v>23</v>
      </c>
      <c r="K239" s="58">
        <v>23</v>
      </c>
      <c r="L239" s="58" t="s">
        <v>7303</v>
      </c>
      <c r="M239" s="58"/>
      <c r="N239" s="60">
        <v>46266.3456134259</v>
      </c>
      <c r="O239" s="58"/>
      <c r="P239" s="58" t="s">
        <v>6652</v>
      </c>
    </row>
    <row r="240" spans="2:16">
      <c r="B240" s="52">
        <f t="shared" si="3"/>
        <v>46266</v>
      </c>
      <c r="C240" s="58" t="s">
        <v>766</v>
      </c>
      <c r="D240" s="58" t="s">
        <v>1918</v>
      </c>
      <c r="E240" s="58" t="s">
        <v>1917</v>
      </c>
      <c r="F240" s="58" t="s">
        <v>7304</v>
      </c>
      <c r="G240" s="58" t="s">
        <v>7305</v>
      </c>
      <c r="H240" s="58" t="s">
        <v>6604</v>
      </c>
      <c r="I240" s="59">
        <v>46266.3460185185</v>
      </c>
      <c r="J240" s="58">
        <v>6</v>
      </c>
      <c r="K240" s="58">
        <v>34</v>
      </c>
      <c r="L240" s="58" t="s">
        <v>7306</v>
      </c>
      <c r="M240" s="58"/>
      <c r="N240" s="60">
        <v>46266.3460763889</v>
      </c>
      <c r="O240" s="58"/>
      <c r="P240" s="58" t="s">
        <v>6652</v>
      </c>
    </row>
    <row r="241" spans="2:16">
      <c r="B241" s="52">
        <f t="shared" si="3"/>
        <v>46266</v>
      </c>
      <c r="C241" s="58" t="s">
        <v>561</v>
      </c>
      <c r="D241" s="58" t="s">
        <v>563</v>
      </c>
      <c r="E241" s="58" t="s">
        <v>563</v>
      </c>
      <c r="F241" s="58" t="s">
        <v>7307</v>
      </c>
      <c r="G241" s="58" t="s">
        <v>7308</v>
      </c>
      <c r="H241" s="58" t="s">
        <v>6599</v>
      </c>
      <c r="I241" s="59">
        <v>46266.3463425926</v>
      </c>
      <c r="J241" s="58">
        <v>15</v>
      </c>
      <c r="K241" s="58">
        <v>20</v>
      </c>
      <c r="L241" s="58" t="s">
        <v>7073</v>
      </c>
      <c r="M241" s="58"/>
      <c r="N241" s="60">
        <v>46266.346412037</v>
      </c>
      <c r="O241" s="58" t="s">
        <v>7</v>
      </c>
      <c r="P241" s="58" t="s">
        <v>6835</v>
      </c>
    </row>
    <row r="242" spans="2:16">
      <c r="B242" s="52">
        <f t="shared" si="3"/>
        <v>46266</v>
      </c>
      <c r="C242" s="58" t="s">
        <v>766</v>
      </c>
      <c r="D242" s="58" t="s">
        <v>2808</v>
      </c>
      <c r="E242" s="58" t="s">
        <v>2807</v>
      </c>
      <c r="F242" s="58" t="s">
        <v>7309</v>
      </c>
      <c r="G242" s="58" t="s">
        <v>6700</v>
      </c>
      <c r="H242" s="58" t="s">
        <v>6604</v>
      </c>
      <c r="I242" s="59">
        <v>46266.3463657407</v>
      </c>
      <c r="J242" s="58">
        <v>10</v>
      </c>
      <c r="K242" s="58">
        <v>23</v>
      </c>
      <c r="L242" s="58" t="s">
        <v>7310</v>
      </c>
      <c r="M242" s="58"/>
      <c r="N242" s="60">
        <v>46266.346412037</v>
      </c>
      <c r="O242" s="58"/>
      <c r="P242" s="58" t="s">
        <v>6652</v>
      </c>
    </row>
    <row r="243" spans="2:16">
      <c r="B243" s="52">
        <f t="shared" si="3"/>
        <v>46266</v>
      </c>
      <c r="C243" s="58" t="s">
        <v>561</v>
      </c>
      <c r="D243" s="58" t="s">
        <v>3221</v>
      </c>
      <c r="E243" s="58" t="s">
        <v>3221</v>
      </c>
      <c r="F243" s="58" t="s">
        <v>7311</v>
      </c>
      <c r="G243" s="58" t="s">
        <v>7312</v>
      </c>
      <c r="H243" s="58" t="s">
        <v>6604</v>
      </c>
      <c r="I243" s="59">
        <v>46266.3470833333</v>
      </c>
      <c r="J243" s="58">
        <v>29</v>
      </c>
      <c r="K243" s="58">
        <v>33</v>
      </c>
      <c r="L243" s="58" t="s">
        <v>7313</v>
      </c>
      <c r="M243" s="58"/>
      <c r="N243" s="60">
        <v>46266.3471412037</v>
      </c>
      <c r="O243" s="58" t="s">
        <v>7</v>
      </c>
      <c r="P243" s="58" t="s">
        <v>6835</v>
      </c>
    </row>
    <row r="244" spans="2:16">
      <c r="B244" s="52">
        <f t="shared" si="3"/>
        <v>46266</v>
      </c>
      <c r="C244" s="58" t="s">
        <v>588</v>
      </c>
      <c r="D244" s="58" t="s">
        <v>4567</v>
      </c>
      <c r="E244" s="58" t="s">
        <v>4566</v>
      </c>
      <c r="F244" s="58" t="s">
        <v>7314</v>
      </c>
      <c r="G244" s="58" t="s">
        <v>7315</v>
      </c>
      <c r="H244" s="58" t="s">
        <v>6604</v>
      </c>
      <c r="I244" s="59">
        <v>46266.3472222222</v>
      </c>
      <c r="J244" s="58">
        <v>17</v>
      </c>
      <c r="K244" s="58">
        <v>47</v>
      </c>
      <c r="L244" s="58" t="s">
        <v>7316</v>
      </c>
      <c r="M244" s="58"/>
      <c r="N244" s="60">
        <v>46266.3472685185</v>
      </c>
      <c r="O244" s="58" t="s">
        <v>7</v>
      </c>
      <c r="P244" s="58" t="s">
        <v>6702</v>
      </c>
    </row>
    <row r="245" spans="2:16">
      <c r="B245" s="52">
        <f t="shared" si="3"/>
        <v>46266</v>
      </c>
      <c r="C245" s="58" t="s">
        <v>26</v>
      </c>
      <c r="D245" s="58" t="s">
        <v>2494</v>
      </c>
      <c r="E245" s="58" t="s">
        <v>2494</v>
      </c>
      <c r="F245" s="58" t="s">
        <v>7317</v>
      </c>
      <c r="G245" s="58" t="s">
        <v>7318</v>
      </c>
      <c r="H245" s="58" t="s">
        <v>6599</v>
      </c>
      <c r="I245" s="59">
        <v>46266.3473611111</v>
      </c>
      <c r="J245" s="58">
        <v>114</v>
      </c>
      <c r="K245" s="58">
        <v>121</v>
      </c>
      <c r="L245" s="58" t="s">
        <v>7319</v>
      </c>
      <c r="M245" s="58"/>
      <c r="N245" s="60">
        <v>46266.3474189815</v>
      </c>
      <c r="O245" s="58"/>
      <c r="P245" s="58" t="s">
        <v>6872</v>
      </c>
    </row>
    <row r="246" spans="2:16">
      <c r="B246" s="52">
        <f t="shared" si="3"/>
        <v>46266</v>
      </c>
      <c r="C246" s="58" t="s">
        <v>561</v>
      </c>
      <c r="D246" s="58" t="s">
        <v>1039</v>
      </c>
      <c r="E246" s="58" t="s">
        <v>1039</v>
      </c>
      <c r="F246" s="58" t="s">
        <v>7320</v>
      </c>
      <c r="G246" s="58" t="s">
        <v>7321</v>
      </c>
      <c r="H246" s="58" t="s">
        <v>6604</v>
      </c>
      <c r="I246" s="59">
        <v>46266.3474189815</v>
      </c>
      <c r="J246" s="58">
        <v>10</v>
      </c>
      <c r="K246" s="58">
        <v>14</v>
      </c>
      <c r="L246" s="58" t="s">
        <v>7322</v>
      </c>
      <c r="M246" s="58"/>
      <c r="N246" s="60">
        <v>46266.3474884259</v>
      </c>
      <c r="O246" s="58" t="s">
        <v>7</v>
      </c>
      <c r="P246" s="58" t="s">
        <v>6835</v>
      </c>
    </row>
    <row r="247" spans="2:16">
      <c r="B247" s="52">
        <f t="shared" si="3"/>
        <v>46266</v>
      </c>
      <c r="C247" s="58" t="s">
        <v>413</v>
      </c>
      <c r="D247" s="58" t="s">
        <v>5123</v>
      </c>
      <c r="E247" s="58" t="s">
        <v>5122</v>
      </c>
      <c r="F247" s="58" t="s">
        <v>7323</v>
      </c>
      <c r="G247" s="58" t="s">
        <v>7324</v>
      </c>
      <c r="H247" s="58" t="s">
        <v>6604</v>
      </c>
      <c r="I247" s="59">
        <v>46266.348125</v>
      </c>
      <c r="J247" s="58">
        <v>30</v>
      </c>
      <c r="K247" s="58">
        <v>36</v>
      </c>
      <c r="L247" s="58" t="s">
        <v>7325</v>
      </c>
      <c r="M247" s="58"/>
      <c r="N247" s="60">
        <v>46266.3481944444</v>
      </c>
      <c r="O247" s="58" t="s">
        <v>7</v>
      </c>
      <c r="P247" s="58" t="s">
        <v>7089</v>
      </c>
    </row>
    <row r="248" spans="2:16">
      <c r="B248" s="52">
        <f t="shared" si="3"/>
        <v>46266</v>
      </c>
      <c r="C248" s="58" t="s">
        <v>588</v>
      </c>
      <c r="D248" s="58" t="s">
        <v>4505</v>
      </c>
      <c r="E248" s="58" t="s">
        <v>4504</v>
      </c>
      <c r="F248" s="58" t="s">
        <v>7326</v>
      </c>
      <c r="G248" s="58" t="s">
        <v>7327</v>
      </c>
      <c r="H248" s="58" t="s">
        <v>6604</v>
      </c>
      <c r="I248" s="59">
        <v>46266.3482291667</v>
      </c>
      <c r="J248" s="58">
        <v>12</v>
      </c>
      <c r="K248" s="58">
        <v>24</v>
      </c>
      <c r="L248" s="58" t="s">
        <v>7328</v>
      </c>
      <c r="M248" s="58"/>
      <c r="N248" s="60">
        <v>46266.348275463</v>
      </c>
      <c r="O248" s="58" t="s">
        <v>7</v>
      </c>
      <c r="P248" s="58" t="s">
        <v>6702</v>
      </c>
    </row>
    <row r="249" spans="2:16">
      <c r="B249" s="52">
        <f t="shared" si="3"/>
        <v>46266</v>
      </c>
      <c r="C249" s="58" t="s">
        <v>413</v>
      </c>
      <c r="D249" s="58" t="s">
        <v>1520</v>
      </c>
      <c r="E249" s="58" t="s">
        <v>1520</v>
      </c>
      <c r="F249" s="58" t="s">
        <v>7329</v>
      </c>
      <c r="G249" s="58" t="s">
        <v>7330</v>
      </c>
      <c r="H249" s="58" t="s">
        <v>6604</v>
      </c>
      <c r="I249" s="59">
        <v>46266.3483796296</v>
      </c>
      <c r="J249" s="58">
        <v>20</v>
      </c>
      <c r="K249" s="58">
        <v>36</v>
      </c>
      <c r="L249" s="58" t="s">
        <v>7331</v>
      </c>
      <c r="M249" s="58"/>
      <c r="N249" s="60">
        <v>46266.3484259259</v>
      </c>
      <c r="O249" s="58" t="s">
        <v>7</v>
      </c>
      <c r="P249" s="58" t="s">
        <v>7089</v>
      </c>
    </row>
    <row r="250" spans="2:16">
      <c r="B250" s="52">
        <f t="shared" si="3"/>
        <v>46266</v>
      </c>
      <c r="C250" s="58" t="s">
        <v>26</v>
      </c>
      <c r="D250" s="58" t="s">
        <v>2068</v>
      </c>
      <c r="E250" s="58" t="s">
        <v>2067</v>
      </c>
      <c r="F250" s="58" t="s">
        <v>7332</v>
      </c>
      <c r="G250" s="58" t="s">
        <v>7333</v>
      </c>
      <c r="H250" s="58" t="s">
        <v>6604</v>
      </c>
      <c r="I250" s="59">
        <v>46266.3487037037</v>
      </c>
      <c r="J250" s="58">
        <v>6</v>
      </c>
      <c r="K250" s="58">
        <v>144</v>
      </c>
      <c r="L250" s="58" t="s">
        <v>7334</v>
      </c>
      <c r="M250" s="58"/>
      <c r="N250" s="60">
        <v>46266.3487615741</v>
      </c>
      <c r="O250" s="58"/>
      <c r="P250" s="58" t="s">
        <v>6872</v>
      </c>
    </row>
    <row r="251" spans="2:16">
      <c r="B251" s="52">
        <f t="shared" si="3"/>
        <v>46266</v>
      </c>
      <c r="C251" s="58" t="s">
        <v>26</v>
      </c>
      <c r="D251" s="58" t="s">
        <v>4025</v>
      </c>
      <c r="E251" s="58" t="s">
        <v>4024</v>
      </c>
      <c r="F251" s="58" t="s">
        <v>7204</v>
      </c>
      <c r="G251" s="58" t="s">
        <v>7229</v>
      </c>
      <c r="H251" s="58" t="s">
        <v>6599</v>
      </c>
      <c r="I251" s="59">
        <v>46266.3504398148</v>
      </c>
      <c r="J251" s="58">
        <v>50</v>
      </c>
      <c r="K251" s="58">
        <v>54</v>
      </c>
      <c r="L251" s="58" t="s">
        <v>7335</v>
      </c>
      <c r="M251" s="58"/>
      <c r="N251" s="60">
        <v>46266.3505092593</v>
      </c>
      <c r="O251" s="58"/>
      <c r="P251" s="58" t="s">
        <v>6872</v>
      </c>
    </row>
    <row r="252" spans="2:16">
      <c r="B252" s="52">
        <f t="shared" si="3"/>
        <v>46266</v>
      </c>
      <c r="C252" s="58" t="s">
        <v>26</v>
      </c>
      <c r="D252" s="58" t="s">
        <v>2521</v>
      </c>
      <c r="E252" s="58" t="s">
        <v>2520</v>
      </c>
      <c r="F252" s="58" t="s">
        <v>7336</v>
      </c>
      <c r="G252" s="58" t="s">
        <v>7330</v>
      </c>
      <c r="H252" s="58" t="s">
        <v>6604</v>
      </c>
      <c r="I252" s="59">
        <v>46266.3518287037</v>
      </c>
      <c r="J252" s="58">
        <v>70</v>
      </c>
      <c r="K252" s="58">
        <v>96</v>
      </c>
      <c r="L252" s="58" t="s">
        <v>7337</v>
      </c>
      <c r="M252" s="58"/>
      <c r="N252" s="60">
        <v>46266.3518865741</v>
      </c>
      <c r="O252" s="58"/>
      <c r="P252" s="58" t="s">
        <v>6872</v>
      </c>
    </row>
    <row r="253" spans="2:16">
      <c r="B253" s="52">
        <f t="shared" si="3"/>
        <v>46266</v>
      </c>
      <c r="C253" s="58" t="s">
        <v>30</v>
      </c>
      <c r="D253" s="58" t="s">
        <v>220</v>
      </c>
      <c r="E253" s="58" t="s">
        <v>219</v>
      </c>
      <c r="F253" s="58" t="s">
        <v>7338</v>
      </c>
      <c r="G253" s="58" t="s">
        <v>7339</v>
      </c>
      <c r="H253" s="58" t="s">
        <v>6604</v>
      </c>
      <c r="I253" s="59">
        <v>46266.3518518519</v>
      </c>
      <c r="J253" s="58">
        <v>6</v>
      </c>
      <c r="K253" s="58">
        <v>10</v>
      </c>
      <c r="L253" s="58" t="s">
        <v>7340</v>
      </c>
      <c r="M253" s="58"/>
      <c r="N253" s="60">
        <v>46266.3518981481</v>
      </c>
      <c r="O253" s="58" t="s">
        <v>7</v>
      </c>
      <c r="P253" s="58" t="s">
        <v>6601</v>
      </c>
    </row>
    <row r="254" spans="2:16">
      <c r="B254" s="52">
        <f t="shared" si="3"/>
        <v>46266</v>
      </c>
      <c r="C254" s="58" t="s">
        <v>814</v>
      </c>
      <c r="D254" s="58" t="s">
        <v>1207</v>
      </c>
      <c r="E254" s="58" t="s">
        <v>1206</v>
      </c>
      <c r="F254" s="58" t="s">
        <v>7341</v>
      </c>
      <c r="G254" s="58" t="s">
        <v>7342</v>
      </c>
      <c r="H254" s="58" t="s">
        <v>6599</v>
      </c>
      <c r="I254" s="59">
        <v>46266.3520023148</v>
      </c>
      <c r="J254" s="58">
        <v>10</v>
      </c>
      <c r="K254" s="58">
        <v>65</v>
      </c>
      <c r="L254" s="58" t="s">
        <v>7343</v>
      </c>
      <c r="M254" s="58"/>
      <c r="N254" s="60">
        <v>46266.3520601852</v>
      </c>
      <c r="O254" s="58" t="s">
        <v>7</v>
      </c>
      <c r="P254" s="58" t="s">
        <v>6964</v>
      </c>
    </row>
    <row r="255" spans="2:16">
      <c r="B255" s="52">
        <f t="shared" si="3"/>
        <v>46266</v>
      </c>
      <c r="C255" s="58" t="s">
        <v>4</v>
      </c>
      <c r="D255" s="58" t="s">
        <v>631</v>
      </c>
      <c r="E255" s="58" t="s">
        <v>630</v>
      </c>
      <c r="F255" s="58" t="s">
        <v>7344</v>
      </c>
      <c r="G255" s="58" t="s">
        <v>7345</v>
      </c>
      <c r="H255" s="58" t="s">
        <v>6604</v>
      </c>
      <c r="I255" s="59">
        <v>46266.3520138889</v>
      </c>
      <c r="J255" s="58">
        <v>25</v>
      </c>
      <c r="K255" s="58">
        <v>55</v>
      </c>
      <c r="L255" s="58" t="s">
        <v>7346</v>
      </c>
      <c r="M255" s="58"/>
      <c r="N255" s="60">
        <v>46266.3520833333</v>
      </c>
      <c r="O255" s="58" t="s">
        <v>7</v>
      </c>
      <c r="P255" s="58" t="s">
        <v>7131</v>
      </c>
    </row>
    <row r="256" spans="2:16">
      <c r="B256" s="52">
        <f t="shared" si="3"/>
        <v>46266</v>
      </c>
      <c r="C256" s="58" t="s">
        <v>588</v>
      </c>
      <c r="D256" s="58" t="s">
        <v>4419</v>
      </c>
      <c r="E256" s="58" t="s">
        <v>4418</v>
      </c>
      <c r="F256" s="58" t="s">
        <v>6790</v>
      </c>
      <c r="G256" s="58" t="s">
        <v>7347</v>
      </c>
      <c r="H256" s="58" t="s">
        <v>6604</v>
      </c>
      <c r="I256" s="59">
        <v>46266.3522569444</v>
      </c>
      <c r="J256" s="58">
        <v>5</v>
      </c>
      <c r="K256" s="58">
        <v>17</v>
      </c>
      <c r="L256" s="58" t="s">
        <v>7348</v>
      </c>
      <c r="M256" s="58"/>
      <c r="N256" s="60">
        <v>46266.3523032407</v>
      </c>
      <c r="O256" s="58" t="s">
        <v>7</v>
      </c>
      <c r="P256" s="58" t="s">
        <v>6702</v>
      </c>
    </row>
    <row r="257" spans="2:16">
      <c r="B257" s="52">
        <f t="shared" si="3"/>
        <v>46266</v>
      </c>
      <c r="C257" s="58" t="s">
        <v>413</v>
      </c>
      <c r="D257" s="58" t="s">
        <v>4615</v>
      </c>
      <c r="E257" s="58" t="s">
        <v>4614</v>
      </c>
      <c r="F257" s="58" t="s">
        <v>7349</v>
      </c>
      <c r="G257" s="58" t="s">
        <v>7350</v>
      </c>
      <c r="H257" s="58" t="s">
        <v>6604</v>
      </c>
      <c r="I257" s="59">
        <v>46266.3524768519</v>
      </c>
      <c r="J257" s="58">
        <v>45</v>
      </c>
      <c r="K257" s="58">
        <v>45</v>
      </c>
      <c r="L257" s="58" t="s">
        <v>7351</v>
      </c>
      <c r="M257" s="58"/>
      <c r="N257" s="60">
        <v>46266.3525347222</v>
      </c>
      <c r="O257" s="58" t="s">
        <v>7</v>
      </c>
      <c r="P257" s="58" t="s">
        <v>7089</v>
      </c>
    </row>
    <row r="258" spans="2:16">
      <c r="B258" s="52">
        <f t="shared" ref="B258:B321" si="4">INT(I258)</f>
        <v>46266</v>
      </c>
      <c r="C258" s="58" t="s">
        <v>453</v>
      </c>
      <c r="D258" s="58" t="s">
        <v>4875</v>
      </c>
      <c r="E258" s="58" t="s">
        <v>4874</v>
      </c>
      <c r="F258" s="58" t="s">
        <v>7352</v>
      </c>
      <c r="G258" s="58" t="s">
        <v>7353</v>
      </c>
      <c r="H258" s="58" t="s">
        <v>6604</v>
      </c>
      <c r="I258" s="59">
        <v>46266.3525115741</v>
      </c>
      <c r="J258" s="58">
        <v>27</v>
      </c>
      <c r="K258" s="58">
        <v>41</v>
      </c>
      <c r="L258" s="58" t="s">
        <v>7354</v>
      </c>
      <c r="M258" s="58"/>
      <c r="N258" s="60">
        <v>46266.3525462963</v>
      </c>
      <c r="O258" s="58"/>
      <c r="P258" s="58" t="s">
        <v>7163</v>
      </c>
    </row>
    <row r="259" spans="2:16">
      <c r="B259" s="52">
        <f t="shared" si="4"/>
        <v>46266</v>
      </c>
      <c r="C259" s="58" t="s">
        <v>814</v>
      </c>
      <c r="D259" s="58" t="s">
        <v>1189</v>
      </c>
      <c r="E259" s="58" t="s">
        <v>1188</v>
      </c>
      <c r="F259" s="58" t="s">
        <v>7000</v>
      </c>
      <c r="G259" s="58" t="s">
        <v>7355</v>
      </c>
      <c r="H259" s="58" t="s">
        <v>6599</v>
      </c>
      <c r="I259" s="59">
        <v>46266.3525347222</v>
      </c>
      <c r="J259" s="58">
        <v>8</v>
      </c>
      <c r="K259" s="58">
        <v>214</v>
      </c>
      <c r="L259" s="58" t="s">
        <v>7356</v>
      </c>
      <c r="M259" s="58"/>
      <c r="N259" s="60">
        <v>46266.3525810185</v>
      </c>
      <c r="O259" s="58" t="s">
        <v>7</v>
      </c>
      <c r="P259" s="58" t="s">
        <v>6964</v>
      </c>
    </row>
    <row r="260" spans="2:16">
      <c r="B260" s="52">
        <f t="shared" si="4"/>
        <v>46266</v>
      </c>
      <c r="C260" s="58" t="s">
        <v>588</v>
      </c>
      <c r="D260" s="58" t="s">
        <v>4551</v>
      </c>
      <c r="E260" s="58" t="s">
        <v>4550</v>
      </c>
      <c r="F260" s="58" t="s">
        <v>7357</v>
      </c>
      <c r="G260" s="58" t="s">
        <v>7347</v>
      </c>
      <c r="H260" s="58" t="s">
        <v>6604</v>
      </c>
      <c r="I260" s="59">
        <v>46266.3529282407</v>
      </c>
      <c r="J260" s="58">
        <v>8</v>
      </c>
      <c r="K260" s="58">
        <v>25</v>
      </c>
      <c r="L260" s="58" t="s">
        <v>7348</v>
      </c>
      <c r="M260" s="58"/>
      <c r="N260" s="60">
        <v>46266.352974537</v>
      </c>
      <c r="O260" s="58" t="s">
        <v>7</v>
      </c>
      <c r="P260" s="58" t="s">
        <v>6702</v>
      </c>
    </row>
    <row r="261" spans="2:16">
      <c r="B261" s="52">
        <f t="shared" si="4"/>
        <v>46266</v>
      </c>
      <c r="C261" s="58" t="s">
        <v>766</v>
      </c>
      <c r="D261" s="58" t="s">
        <v>2810</v>
      </c>
      <c r="E261" s="58" t="s">
        <v>2809</v>
      </c>
      <c r="F261" s="58" t="s">
        <v>7358</v>
      </c>
      <c r="G261" s="58" t="s">
        <v>7359</v>
      </c>
      <c r="H261" s="58" t="s">
        <v>6604</v>
      </c>
      <c r="I261" s="59">
        <v>46266.3530092593</v>
      </c>
      <c r="J261" s="58">
        <v>5</v>
      </c>
      <c r="K261" s="58">
        <v>14</v>
      </c>
      <c r="L261" s="58" t="s">
        <v>7360</v>
      </c>
      <c r="M261" s="58"/>
      <c r="N261" s="60">
        <v>46266.3530555556</v>
      </c>
      <c r="O261" s="58"/>
      <c r="P261" s="58" t="s">
        <v>6652</v>
      </c>
    </row>
    <row r="262" spans="2:16">
      <c r="B262" s="52">
        <f t="shared" si="4"/>
        <v>46266</v>
      </c>
      <c r="C262" s="58" t="s">
        <v>766</v>
      </c>
      <c r="D262" s="58" t="s">
        <v>2850</v>
      </c>
      <c r="E262" s="58" t="s">
        <v>2849</v>
      </c>
      <c r="F262" s="58" t="s">
        <v>7361</v>
      </c>
      <c r="G262" s="58" t="s">
        <v>7362</v>
      </c>
      <c r="H262" s="58" t="s">
        <v>6604</v>
      </c>
      <c r="I262" s="59">
        <v>46266.3530208333</v>
      </c>
      <c r="J262" s="58">
        <v>8</v>
      </c>
      <c r="K262" s="58">
        <v>12</v>
      </c>
      <c r="L262" s="58" t="s">
        <v>7363</v>
      </c>
      <c r="M262" s="58"/>
      <c r="N262" s="60">
        <v>46266.3530787037</v>
      </c>
      <c r="O262" s="58"/>
      <c r="P262" s="58" t="s">
        <v>6652</v>
      </c>
    </row>
    <row r="263" spans="2:16">
      <c r="B263" s="52">
        <f t="shared" si="4"/>
        <v>46266</v>
      </c>
      <c r="C263" s="58" t="s">
        <v>561</v>
      </c>
      <c r="D263" s="58" t="s">
        <v>2776</v>
      </c>
      <c r="E263" s="58" t="s">
        <v>2776</v>
      </c>
      <c r="F263" s="58" t="s">
        <v>7364</v>
      </c>
      <c r="G263" s="58" t="s">
        <v>7232</v>
      </c>
      <c r="H263" s="58" t="s">
        <v>6604</v>
      </c>
      <c r="I263" s="59">
        <v>46266.3540972222</v>
      </c>
      <c r="J263" s="58">
        <v>4</v>
      </c>
      <c r="K263" s="58">
        <v>8</v>
      </c>
      <c r="L263" s="58" t="s">
        <v>7365</v>
      </c>
      <c r="M263" s="58"/>
      <c r="N263" s="60">
        <v>46266.3541435185</v>
      </c>
      <c r="O263" s="58" t="s">
        <v>7</v>
      </c>
      <c r="P263" s="58" t="s">
        <v>6835</v>
      </c>
    </row>
    <row r="264" spans="2:16">
      <c r="B264" s="52">
        <f t="shared" si="4"/>
        <v>46266</v>
      </c>
      <c r="C264" s="58" t="s">
        <v>588</v>
      </c>
      <c r="D264" s="58" t="s">
        <v>4455</v>
      </c>
      <c r="E264" s="58" t="s">
        <v>4454</v>
      </c>
      <c r="F264" s="58" t="s">
        <v>7366</v>
      </c>
      <c r="G264" s="58" t="s">
        <v>7367</v>
      </c>
      <c r="H264" s="58" t="s">
        <v>6604</v>
      </c>
      <c r="I264" s="59">
        <v>46266.3546990741</v>
      </c>
      <c r="J264" s="58">
        <v>6</v>
      </c>
      <c r="K264" s="58">
        <v>7</v>
      </c>
      <c r="L264" s="58" t="s">
        <v>7368</v>
      </c>
      <c r="M264" s="58"/>
      <c r="N264" s="60">
        <v>46266.3547569444</v>
      </c>
      <c r="O264" s="58" t="s">
        <v>7</v>
      </c>
      <c r="P264" s="58" t="s">
        <v>6702</v>
      </c>
    </row>
    <row r="265" spans="2:16">
      <c r="B265" s="52">
        <f t="shared" si="4"/>
        <v>46266</v>
      </c>
      <c r="C265" s="58" t="s">
        <v>425</v>
      </c>
      <c r="D265" s="58" t="s">
        <v>824</v>
      </c>
      <c r="E265" s="58" t="s">
        <v>823</v>
      </c>
      <c r="F265" s="58" t="s">
        <v>7369</v>
      </c>
      <c r="G265" s="58" t="s">
        <v>7370</v>
      </c>
      <c r="H265" s="58" t="s">
        <v>6599</v>
      </c>
      <c r="I265" s="59">
        <v>46266.3550925926</v>
      </c>
      <c r="J265" s="58">
        <v>40</v>
      </c>
      <c r="K265" s="58">
        <v>133</v>
      </c>
      <c r="L265" s="58" t="s">
        <v>7371</v>
      </c>
      <c r="M265" s="58"/>
      <c r="N265" s="60">
        <v>46266.355162037</v>
      </c>
      <c r="O265" s="58" t="s">
        <v>7</v>
      </c>
      <c r="P265" s="58" t="s">
        <v>6735</v>
      </c>
    </row>
    <row r="266" spans="2:16">
      <c r="B266" s="52">
        <f t="shared" si="4"/>
        <v>46266</v>
      </c>
      <c r="C266" s="58" t="s">
        <v>26</v>
      </c>
      <c r="D266" s="58" t="s">
        <v>1041</v>
      </c>
      <c r="E266" s="58" t="s">
        <v>1040</v>
      </c>
      <c r="F266" s="58" t="s">
        <v>7372</v>
      </c>
      <c r="G266" s="58" t="s">
        <v>7373</v>
      </c>
      <c r="H266" s="58" t="s">
        <v>6604</v>
      </c>
      <c r="I266" s="59">
        <v>46266.3556134259</v>
      </c>
      <c r="J266" s="58">
        <v>24</v>
      </c>
      <c r="K266" s="58">
        <v>79</v>
      </c>
      <c r="L266" s="58" t="s">
        <v>7374</v>
      </c>
      <c r="M266" s="58"/>
      <c r="N266" s="60">
        <v>46266.3556712963</v>
      </c>
      <c r="O266" s="58"/>
      <c r="P266" s="58" t="s">
        <v>6872</v>
      </c>
    </row>
    <row r="267" spans="2:16">
      <c r="B267" s="52">
        <f t="shared" si="4"/>
        <v>46266</v>
      </c>
      <c r="C267" s="58" t="s">
        <v>4</v>
      </c>
      <c r="D267" s="58" t="s">
        <v>629</v>
      </c>
      <c r="E267" s="58" t="s">
        <v>628</v>
      </c>
      <c r="F267" s="58" t="s">
        <v>6997</v>
      </c>
      <c r="G267" s="58" t="s">
        <v>7375</v>
      </c>
      <c r="H267" s="58" t="s">
        <v>6604</v>
      </c>
      <c r="I267" s="59">
        <v>46266.3557291667</v>
      </c>
      <c r="J267" s="58">
        <v>15</v>
      </c>
      <c r="K267" s="58">
        <v>35</v>
      </c>
      <c r="L267" s="58" t="s">
        <v>7376</v>
      </c>
      <c r="M267" s="58"/>
      <c r="N267" s="60">
        <v>46266.355775463</v>
      </c>
      <c r="O267" s="58" t="s">
        <v>7</v>
      </c>
      <c r="P267" s="58" t="s">
        <v>7131</v>
      </c>
    </row>
    <row r="268" spans="2:16">
      <c r="B268" s="52">
        <f t="shared" si="4"/>
        <v>46266</v>
      </c>
      <c r="C268" s="58" t="s">
        <v>413</v>
      </c>
      <c r="D268" s="58" t="s">
        <v>5842</v>
      </c>
      <c r="E268" s="58" t="s">
        <v>5842</v>
      </c>
      <c r="F268" s="58" t="s">
        <v>7377</v>
      </c>
      <c r="G268" s="58" t="s">
        <v>7378</v>
      </c>
      <c r="H268" s="58" t="s">
        <v>6604</v>
      </c>
      <c r="I268" s="59">
        <v>46266.3562268519</v>
      </c>
      <c r="J268" s="58">
        <v>11</v>
      </c>
      <c r="K268" s="58">
        <v>18</v>
      </c>
      <c r="L268" s="58" t="s">
        <v>7379</v>
      </c>
      <c r="M268" s="58"/>
      <c r="N268" s="60">
        <v>46266.3562847222</v>
      </c>
      <c r="O268" s="58" t="s">
        <v>7</v>
      </c>
      <c r="P268" s="58" t="s">
        <v>7089</v>
      </c>
    </row>
    <row r="269" spans="2:16">
      <c r="B269" s="52">
        <f t="shared" si="4"/>
        <v>46266</v>
      </c>
      <c r="C269" s="58" t="s">
        <v>814</v>
      </c>
      <c r="D269" s="58" t="s">
        <v>1130</v>
      </c>
      <c r="E269" s="58" t="s">
        <v>1130</v>
      </c>
      <c r="F269" s="58" t="s">
        <v>7380</v>
      </c>
      <c r="G269" s="58" t="s">
        <v>7381</v>
      </c>
      <c r="H269" s="58" t="s">
        <v>6604</v>
      </c>
      <c r="I269" s="59">
        <v>46266.3563657407</v>
      </c>
      <c r="J269" s="58">
        <v>27</v>
      </c>
      <c r="K269" s="58">
        <v>80</v>
      </c>
      <c r="L269" s="58" t="s">
        <v>7382</v>
      </c>
      <c r="M269" s="58"/>
      <c r="N269" s="60">
        <v>46266.3564236111</v>
      </c>
      <c r="O269" s="58" t="s">
        <v>7</v>
      </c>
      <c r="P269" s="58" t="s">
        <v>6964</v>
      </c>
    </row>
    <row r="270" spans="2:16">
      <c r="B270" s="52">
        <f t="shared" si="4"/>
        <v>46266</v>
      </c>
      <c r="C270" s="58" t="s">
        <v>425</v>
      </c>
      <c r="D270" s="58" t="s">
        <v>5938</v>
      </c>
      <c r="E270" s="58" t="s">
        <v>5937</v>
      </c>
      <c r="F270" s="58" t="s">
        <v>7383</v>
      </c>
      <c r="G270" s="58" t="s">
        <v>7384</v>
      </c>
      <c r="H270" s="58" t="s">
        <v>6599</v>
      </c>
      <c r="I270" s="59">
        <v>46266.3566319444</v>
      </c>
      <c r="J270" s="58">
        <v>12</v>
      </c>
      <c r="K270" s="58">
        <v>97</v>
      </c>
      <c r="L270" s="58" t="s">
        <v>7385</v>
      </c>
      <c r="M270" s="58"/>
      <c r="N270" s="60">
        <v>46266.3566898148</v>
      </c>
      <c r="O270" s="58" t="s">
        <v>7</v>
      </c>
      <c r="P270" s="58" t="s">
        <v>6735</v>
      </c>
    </row>
    <row r="271" spans="2:16">
      <c r="B271" s="52">
        <f t="shared" si="4"/>
        <v>46266</v>
      </c>
      <c r="C271" s="58" t="s">
        <v>26</v>
      </c>
      <c r="D271" s="58" t="s">
        <v>2485</v>
      </c>
      <c r="E271" s="58" t="s">
        <v>2484</v>
      </c>
      <c r="F271" s="58" t="s">
        <v>7386</v>
      </c>
      <c r="G271" s="58" t="s">
        <v>7387</v>
      </c>
      <c r="H271" s="58" t="s">
        <v>6604</v>
      </c>
      <c r="I271" s="59">
        <v>46266.3570717593</v>
      </c>
      <c r="J271" s="58">
        <v>8</v>
      </c>
      <c r="K271" s="58">
        <v>49</v>
      </c>
      <c r="L271" s="58" t="s">
        <v>7388</v>
      </c>
      <c r="M271" s="58"/>
      <c r="N271" s="60">
        <v>46266.3571296296</v>
      </c>
      <c r="O271" s="58"/>
      <c r="P271" s="58" t="s">
        <v>6872</v>
      </c>
    </row>
    <row r="272" spans="2:16">
      <c r="B272" s="52">
        <f t="shared" si="4"/>
        <v>46266</v>
      </c>
      <c r="C272" s="58" t="s">
        <v>561</v>
      </c>
      <c r="D272" s="58" t="s">
        <v>2920</v>
      </c>
      <c r="E272" s="58" t="s">
        <v>2920</v>
      </c>
      <c r="F272" s="58" t="s">
        <v>7389</v>
      </c>
      <c r="G272" s="58" t="s">
        <v>7390</v>
      </c>
      <c r="H272" s="58" t="s">
        <v>6604</v>
      </c>
      <c r="I272" s="59">
        <v>46266.3571527778</v>
      </c>
      <c r="J272" s="58">
        <v>105</v>
      </c>
      <c r="K272" s="58">
        <v>115</v>
      </c>
      <c r="L272" s="58" t="s">
        <v>7391</v>
      </c>
      <c r="M272" s="58"/>
      <c r="N272" s="60">
        <v>46266.3572106482</v>
      </c>
      <c r="O272" s="58" t="s">
        <v>7</v>
      </c>
      <c r="P272" s="58" t="s">
        <v>6835</v>
      </c>
    </row>
    <row r="273" spans="2:16">
      <c r="B273" s="52">
        <f t="shared" si="4"/>
        <v>46266</v>
      </c>
      <c r="C273" s="58" t="s">
        <v>565</v>
      </c>
      <c r="D273" s="58" t="s">
        <v>2124</v>
      </c>
      <c r="E273" s="58" t="s">
        <v>2123</v>
      </c>
      <c r="F273" s="58" t="s">
        <v>7392</v>
      </c>
      <c r="G273" s="58" t="s">
        <v>7393</v>
      </c>
      <c r="H273" s="58" t="s">
        <v>6604</v>
      </c>
      <c r="I273" s="59">
        <v>46266.3575115741</v>
      </c>
      <c r="J273" s="58">
        <v>31</v>
      </c>
      <c r="K273" s="58">
        <v>29</v>
      </c>
      <c r="L273" s="58" t="s">
        <v>7394</v>
      </c>
      <c r="M273" s="58"/>
      <c r="N273" s="60">
        <v>46266.3575694444</v>
      </c>
      <c r="O273" s="58" t="s">
        <v>7</v>
      </c>
      <c r="P273" s="58" t="s">
        <v>6636</v>
      </c>
    </row>
    <row r="274" spans="2:16">
      <c r="B274" s="52">
        <f t="shared" si="4"/>
        <v>46266</v>
      </c>
      <c r="C274" s="58" t="s">
        <v>4</v>
      </c>
      <c r="D274" s="58" t="s">
        <v>753</v>
      </c>
      <c r="E274" s="58" t="s">
        <v>752</v>
      </c>
      <c r="F274" s="58" t="s">
        <v>7395</v>
      </c>
      <c r="G274" s="58" t="s">
        <v>7396</v>
      </c>
      <c r="H274" s="58" t="s">
        <v>6604</v>
      </c>
      <c r="I274" s="59">
        <v>46266.3580902778</v>
      </c>
      <c r="J274" s="58">
        <v>12</v>
      </c>
      <c r="K274" s="58">
        <v>63</v>
      </c>
      <c r="L274" s="58" t="s">
        <v>7397</v>
      </c>
      <c r="M274" s="58"/>
      <c r="N274" s="60">
        <v>46266.3581597222</v>
      </c>
      <c r="O274" s="58" t="s">
        <v>7</v>
      </c>
      <c r="P274" s="58" t="s">
        <v>7131</v>
      </c>
    </row>
    <row r="275" spans="2:16">
      <c r="B275" s="52">
        <f t="shared" si="4"/>
        <v>46266</v>
      </c>
      <c r="C275" s="58" t="s">
        <v>425</v>
      </c>
      <c r="D275" s="58" t="s">
        <v>5904</v>
      </c>
      <c r="E275" s="58" t="s">
        <v>5903</v>
      </c>
      <c r="F275" s="58" t="s">
        <v>7398</v>
      </c>
      <c r="G275" s="58" t="s">
        <v>7399</v>
      </c>
      <c r="H275" s="58" t="s">
        <v>6599</v>
      </c>
      <c r="I275" s="59">
        <v>46266.3582523148</v>
      </c>
      <c r="J275" s="58">
        <v>67</v>
      </c>
      <c r="K275" s="58">
        <v>94</v>
      </c>
      <c r="L275" s="58" t="s">
        <v>7400</v>
      </c>
      <c r="M275" s="58"/>
      <c r="N275" s="60">
        <v>46266.3583101852</v>
      </c>
      <c r="O275" s="58" t="s">
        <v>7</v>
      </c>
      <c r="P275" s="58" t="s">
        <v>6735</v>
      </c>
    </row>
    <row r="276" spans="2:16">
      <c r="B276" s="52">
        <f t="shared" si="4"/>
        <v>46266</v>
      </c>
      <c r="C276" s="58" t="s">
        <v>561</v>
      </c>
      <c r="D276" s="58" t="s">
        <v>5284</v>
      </c>
      <c r="E276" s="58" t="s">
        <v>5284</v>
      </c>
      <c r="F276" s="58" t="s">
        <v>7401</v>
      </c>
      <c r="G276" s="58" t="s">
        <v>7402</v>
      </c>
      <c r="H276" s="58" t="s">
        <v>6604</v>
      </c>
      <c r="I276" s="59">
        <v>46266.3587847222</v>
      </c>
      <c r="J276" s="58">
        <v>30</v>
      </c>
      <c r="K276" s="58">
        <v>40</v>
      </c>
      <c r="L276" s="58" t="s">
        <v>7403</v>
      </c>
      <c r="M276" s="58"/>
      <c r="N276" s="60">
        <v>46266.3588541667</v>
      </c>
      <c r="O276" s="58" t="s">
        <v>7</v>
      </c>
      <c r="P276" s="58" t="s">
        <v>6835</v>
      </c>
    </row>
    <row r="277" spans="2:16">
      <c r="B277" s="52">
        <f t="shared" si="4"/>
        <v>46266</v>
      </c>
      <c r="C277" s="58" t="s">
        <v>26</v>
      </c>
      <c r="D277" s="58" t="s">
        <v>382</v>
      </c>
      <c r="E277" s="58" t="s">
        <v>381</v>
      </c>
      <c r="F277" s="58" t="s">
        <v>7404</v>
      </c>
      <c r="G277" s="58" t="s">
        <v>7405</v>
      </c>
      <c r="H277" s="58" t="s">
        <v>6604</v>
      </c>
      <c r="I277" s="59">
        <v>46266.3588078704</v>
      </c>
      <c r="J277" s="58">
        <v>68</v>
      </c>
      <c r="K277" s="58">
        <v>74</v>
      </c>
      <c r="L277" s="58" t="s">
        <v>7406</v>
      </c>
      <c r="M277" s="58"/>
      <c r="N277" s="60">
        <v>46266.3588657407</v>
      </c>
      <c r="O277" s="58"/>
      <c r="P277" s="58" t="s">
        <v>6872</v>
      </c>
    </row>
    <row r="278" spans="2:16">
      <c r="B278" s="52">
        <f t="shared" si="4"/>
        <v>46266</v>
      </c>
      <c r="C278" s="58" t="s">
        <v>26</v>
      </c>
      <c r="D278" s="58" t="s">
        <v>2481</v>
      </c>
      <c r="E278" s="58" t="s">
        <v>2480</v>
      </c>
      <c r="F278" s="58" t="s">
        <v>7407</v>
      </c>
      <c r="G278" s="58" t="s">
        <v>7408</v>
      </c>
      <c r="H278" s="58" t="s">
        <v>6599</v>
      </c>
      <c r="I278" s="59">
        <v>46266.3590393519</v>
      </c>
      <c r="J278" s="58">
        <v>35</v>
      </c>
      <c r="K278" s="58">
        <v>65</v>
      </c>
      <c r="L278" s="58" t="s">
        <v>7409</v>
      </c>
      <c r="M278" s="58"/>
      <c r="N278" s="60">
        <v>46266.3590972222</v>
      </c>
      <c r="O278" s="58"/>
      <c r="P278" s="58" t="s">
        <v>6872</v>
      </c>
    </row>
    <row r="279" spans="2:16">
      <c r="B279" s="52">
        <f t="shared" si="4"/>
        <v>46266</v>
      </c>
      <c r="C279" s="58" t="s">
        <v>26</v>
      </c>
      <c r="D279" s="58" t="s">
        <v>2497</v>
      </c>
      <c r="E279" s="58" t="s">
        <v>2496</v>
      </c>
      <c r="F279" s="58" t="s">
        <v>7410</v>
      </c>
      <c r="G279" s="58" t="s">
        <v>7411</v>
      </c>
      <c r="H279" s="58" t="s">
        <v>6599</v>
      </c>
      <c r="I279" s="59">
        <v>46266.3594097222</v>
      </c>
      <c r="J279" s="58">
        <v>88</v>
      </c>
      <c r="K279" s="58">
        <v>90</v>
      </c>
      <c r="L279" s="58" t="s">
        <v>7412</v>
      </c>
      <c r="M279" s="58"/>
      <c r="N279" s="60">
        <v>46266.3594791667</v>
      </c>
      <c r="O279" s="58"/>
      <c r="P279" s="58" t="s">
        <v>6872</v>
      </c>
    </row>
    <row r="280" spans="2:16">
      <c r="B280" s="52">
        <f t="shared" si="4"/>
        <v>46266</v>
      </c>
      <c r="C280" s="58" t="s">
        <v>26</v>
      </c>
      <c r="D280" s="58" t="s">
        <v>4761</v>
      </c>
      <c r="E280" s="58" t="s">
        <v>4760</v>
      </c>
      <c r="F280" s="58" t="s">
        <v>7413</v>
      </c>
      <c r="G280" s="58" t="s">
        <v>7414</v>
      </c>
      <c r="H280" s="58" t="s">
        <v>6599</v>
      </c>
      <c r="I280" s="59">
        <v>46266.3597106481</v>
      </c>
      <c r="J280" s="58">
        <v>21</v>
      </c>
      <c r="K280" s="58">
        <v>38</v>
      </c>
      <c r="L280" s="58" t="s">
        <v>7415</v>
      </c>
      <c r="M280" s="58"/>
      <c r="N280" s="60">
        <v>46266.3597685185</v>
      </c>
      <c r="O280" s="58"/>
      <c r="P280" s="58" t="s">
        <v>6872</v>
      </c>
    </row>
    <row r="281" spans="2:16">
      <c r="B281" s="52">
        <f t="shared" si="4"/>
        <v>46266</v>
      </c>
      <c r="C281" s="58" t="s">
        <v>4</v>
      </c>
      <c r="D281" s="58" t="s">
        <v>6</v>
      </c>
      <c r="E281" s="58" t="s">
        <v>5</v>
      </c>
      <c r="F281" s="58" t="s">
        <v>7416</v>
      </c>
      <c r="G281" s="58" t="s">
        <v>7417</v>
      </c>
      <c r="H281" s="58" t="s">
        <v>6604</v>
      </c>
      <c r="I281" s="59">
        <v>46266.359837963</v>
      </c>
      <c r="J281" s="58">
        <v>13</v>
      </c>
      <c r="K281" s="58">
        <v>24</v>
      </c>
      <c r="L281" s="58" t="s">
        <v>7418</v>
      </c>
      <c r="M281" s="58"/>
      <c r="N281" s="60">
        <v>46266.3599189815</v>
      </c>
      <c r="O281" s="58"/>
      <c r="P281" s="58" t="s">
        <v>7131</v>
      </c>
    </row>
    <row r="282" spans="2:16">
      <c r="B282" s="52">
        <f t="shared" si="4"/>
        <v>46266</v>
      </c>
      <c r="C282" s="58" t="s">
        <v>26</v>
      </c>
      <c r="D282" s="58" t="s">
        <v>4839</v>
      </c>
      <c r="E282" s="58" t="s">
        <v>4838</v>
      </c>
      <c r="F282" s="58" t="s">
        <v>7419</v>
      </c>
      <c r="G282" s="58" t="s">
        <v>7420</v>
      </c>
      <c r="H282" s="58" t="s">
        <v>6599</v>
      </c>
      <c r="I282" s="59">
        <v>46266.3601967593</v>
      </c>
      <c r="J282" s="58">
        <v>79</v>
      </c>
      <c r="K282" s="58">
        <v>84</v>
      </c>
      <c r="L282" s="58" t="s">
        <v>7421</v>
      </c>
      <c r="M282" s="58"/>
      <c r="N282" s="60">
        <v>46266.3602430556</v>
      </c>
      <c r="O282" s="58"/>
      <c r="P282" s="58" t="s">
        <v>6872</v>
      </c>
    </row>
    <row r="283" spans="2:16">
      <c r="B283" s="52">
        <f t="shared" si="4"/>
        <v>46266</v>
      </c>
      <c r="C283" s="58" t="s">
        <v>26</v>
      </c>
      <c r="D283" s="58" t="s">
        <v>1908</v>
      </c>
      <c r="E283" s="58" t="s">
        <v>1907</v>
      </c>
      <c r="F283" s="58" t="s">
        <v>7422</v>
      </c>
      <c r="G283" s="58" t="s">
        <v>7423</v>
      </c>
      <c r="H283" s="58" t="s">
        <v>6604</v>
      </c>
      <c r="I283" s="59">
        <v>46266.3604398148</v>
      </c>
      <c r="J283" s="58">
        <v>20</v>
      </c>
      <c r="K283" s="58">
        <v>28</v>
      </c>
      <c r="L283" s="58" t="s">
        <v>7424</v>
      </c>
      <c r="M283" s="58"/>
      <c r="N283" s="60">
        <v>46266.3605208333</v>
      </c>
      <c r="O283" s="58"/>
      <c r="P283" s="58" t="s">
        <v>6872</v>
      </c>
    </row>
    <row r="284" spans="2:16">
      <c r="B284" s="52">
        <f t="shared" si="4"/>
        <v>46266</v>
      </c>
      <c r="C284" s="58" t="s">
        <v>26</v>
      </c>
      <c r="D284" s="58" t="s">
        <v>6471</v>
      </c>
      <c r="E284" s="58" t="s">
        <v>6470</v>
      </c>
      <c r="F284" s="58" t="s">
        <v>7425</v>
      </c>
      <c r="G284" s="58" t="s">
        <v>7426</v>
      </c>
      <c r="H284" s="58" t="s">
        <v>6604</v>
      </c>
      <c r="I284" s="59">
        <v>46266.3611458333</v>
      </c>
      <c r="J284" s="58">
        <v>6</v>
      </c>
      <c r="K284" s="58">
        <v>72</v>
      </c>
      <c r="L284" s="58" t="s">
        <v>7427</v>
      </c>
      <c r="M284" s="58"/>
      <c r="N284" s="60">
        <v>46266.3612037037</v>
      </c>
      <c r="O284" s="58"/>
      <c r="P284" s="58" t="s">
        <v>6872</v>
      </c>
    </row>
    <row r="285" spans="2:16">
      <c r="B285" s="52">
        <f t="shared" si="4"/>
        <v>46266</v>
      </c>
      <c r="C285" s="58" t="s">
        <v>4</v>
      </c>
      <c r="D285" s="58" t="s">
        <v>618</v>
      </c>
      <c r="E285" s="58" t="s">
        <v>618</v>
      </c>
      <c r="F285" s="58" t="s">
        <v>7428</v>
      </c>
      <c r="G285" s="58" t="s">
        <v>7429</v>
      </c>
      <c r="H285" s="58" t="s">
        <v>6604</v>
      </c>
      <c r="I285" s="59">
        <v>46266.3611689815</v>
      </c>
      <c r="J285" s="58">
        <v>12</v>
      </c>
      <c r="K285" s="58">
        <v>46</v>
      </c>
      <c r="L285" s="58" t="s">
        <v>7430</v>
      </c>
      <c r="M285" s="58"/>
      <c r="N285" s="60">
        <v>46266.3612152778</v>
      </c>
      <c r="O285" s="58" t="s">
        <v>7</v>
      </c>
      <c r="P285" s="58" t="s">
        <v>7131</v>
      </c>
    </row>
    <row r="286" spans="2:16">
      <c r="B286" s="52">
        <f t="shared" si="4"/>
        <v>46266</v>
      </c>
      <c r="C286" s="58" t="s">
        <v>766</v>
      </c>
      <c r="D286" s="58" t="s">
        <v>925</v>
      </c>
      <c r="E286" s="58" t="s">
        <v>924</v>
      </c>
      <c r="F286" s="58" t="s">
        <v>7431</v>
      </c>
      <c r="G286" s="58" t="s">
        <v>7432</v>
      </c>
      <c r="H286" s="58" t="s">
        <v>6604</v>
      </c>
      <c r="I286" s="59">
        <v>46266.3615277778</v>
      </c>
      <c r="J286" s="58">
        <v>19</v>
      </c>
      <c r="K286" s="58">
        <v>21</v>
      </c>
      <c r="L286" s="58" t="s">
        <v>7433</v>
      </c>
      <c r="M286" s="58"/>
      <c r="N286" s="60">
        <v>46266.3615740741</v>
      </c>
      <c r="O286" s="58"/>
      <c r="P286" s="58" t="s">
        <v>6652</v>
      </c>
    </row>
    <row r="287" spans="2:16">
      <c r="B287" s="52">
        <f t="shared" si="4"/>
        <v>46266</v>
      </c>
      <c r="C287" s="58" t="s">
        <v>928</v>
      </c>
      <c r="D287" s="58" t="s">
        <v>2586</v>
      </c>
      <c r="E287" s="58" t="s">
        <v>2585</v>
      </c>
      <c r="F287" s="58" t="s">
        <v>7434</v>
      </c>
      <c r="G287" s="58" t="s">
        <v>7435</v>
      </c>
      <c r="H287" s="58" t="s">
        <v>6604</v>
      </c>
      <c r="I287" s="59">
        <v>46266.3627893518</v>
      </c>
      <c r="J287" s="58">
        <v>32</v>
      </c>
      <c r="K287" s="58">
        <v>39</v>
      </c>
      <c r="L287" s="58" t="s">
        <v>7436</v>
      </c>
      <c r="M287" s="58"/>
      <c r="N287" s="60">
        <v>46266.3628587963</v>
      </c>
      <c r="O287" s="58" t="s">
        <v>7</v>
      </c>
      <c r="P287" s="58" t="s">
        <v>7437</v>
      </c>
    </row>
    <row r="288" spans="2:16">
      <c r="B288" s="52">
        <f t="shared" si="4"/>
        <v>46266</v>
      </c>
      <c r="C288" s="58" t="s">
        <v>26</v>
      </c>
      <c r="D288" s="58" t="s">
        <v>2491</v>
      </c>
      <c r="E288" s="58" t="s">
        <v>2490</v>
      </c>
      <c r="F288" s="58"/>
      <c r="G288" s="58" t="s">
        <v>7438</v>
      </c>
      <c r="H288" s="58" t="s">
        <v>6599</v>
      </c>
      <c r="I288" s="59">
        <v>46266.3629513889</v>
      </c>
      <c r="J288" s="58">
        <v>12</v>
      </c>
      <c r="K288" s="58">
        <v>86</v>
      </c>
      <c r="L288" s="58" t="s">
        <v>7439</v>
      </c>
      <c r="M288" s="58"/>
      <c r="N288" s="60">
        <v>46266.4159953704</v>
      </c>
      <c r="O288" s="58"/>
      <c r="P288" s="58" t="s">
        <v>6872</v>
      </c>
    </row>
    <row r="289" spans="2:16">
      <c r="B289" s="52">
        <f t="shared" si="4"/>
        <v>46266</v>
      </c>
      <c r="C289" s="58" t="s">
        <v>4</v>
      </c>
      <c r="D289" s="58" t="s">
        <v>749</v>
      </c>
      <c r="E289" s="58" t="s">
        <v>748</v>
      </c>
      <c r="F289" s="58" t="s">
        <v>7440</v>
      </c>
      <c r="G289" s="58" t="s">
        <v>7441</v>
      </c>
      <c r="H289" s="58" t="s">
        <v>6604</v>
      </c>
      <c r="I289" s="59">
        <v>46266.3631481481</v>
      </c>
      <c r="J289" s="58">
        <v>38</v>
      </c>
      <c r="K289" s="58">
        <v>45</v>
      </c>
      <c r="L289" s="58" t="s">
        <v>7442</v>
      </c>
      <c r="M289" s="58"/>
      <c r="N289" s="60">
        <v>46266.3632175926</v>
      </c>
      <c r="O289" s="58" t="s">
        <v>7</v>
      </c>
      <c r="P289" s="58" t="s">
        <v>7131</v>
      </c>
    </row>
    <row r="290" spans="2:16">
      <c r="B290" s="52">
        <f t="shared" si="4"/>
        <v>46266</v>
      </c>
      <c r="C290" s="58" t="s">
        <v>588</v>
      </c>
      <c r="D290" s="58" t="s">
        <v>776</v>
      </c>
      <c r="E290" s="58" t="s">
        <v>775</v>
      </c>
      <c r="F290" s="58" t="s">
        <v>7443</v>
      </c>
      <c r="G290" s="58" t="s">
        <v>7444</v>
      </c>
      <c r="H290" s="58" t="s">
        <v>6604</v>
      </c>
      <c r="I290" s="59">
        <v>46266.3642476852</v>
      </c>
      <c r="J290" s="58">
        <v>7</v>
      </c>
      <c r="K290" s="58">
        <v>10</v>
      </c>
      <c r="L290" s="58" t="s">
        <v>7445</v>
      </c>
      <c r="M290" s="58"/>
      <c r="N290" s="60">
        <v>46266.3643055556</v>
      </c>
      <c r="O290" s="58" t="s">
        <v>29</v>
      </c>
      <c r="P290" s="58" t="s">
        <v>6702</v>
      </c>
    </row>
    <row r="291" spans="2:16">
      <c r="B291" s="52">
        <f t="shared" si="4"/>
        <v>46266</v>
      </c>
      <c r="C291" s="58" t="s">
        <v>4</v>
      </c>
      <c r="D291" s="58" t="s">
        <v>687</v>
      </c>
      <c r="E291" s="58" t="s">
        <v>686</v>
      </c>
      <c r="F291" s="58" t="s">
        <v>6882</v>
      </c>
      <c r="G291" s="58" t="s">
        <v>7446</v>
      </c>
      <c r="H291" s="58" t="s">
        <v>6604</v>
      </c>
      <c r="I291" s="59">
        <v>46266.3653009259</v>
      </c>
      <c r="J291" s="58">
        <v>10</v>
      </c>
      <c r="K291" s="58">
        <v>10</v>
      </c>
      <c r="L291" s="58" t="s">
        <v>7447</v>
      </c>
      <c r="M291" s="58"/>
      <c r="N291" s="60">
        <v>46266.3653587963</v>
      </c>
      <c r="O291" s="58" t="s">
        <v>7</v>
      </c>
      <c r="P291" s="58" t="s">
        <v>7131</v>
      </c>
    </row>
    <row r="292" spans="2:16">
      <c r="B292" s="52">
        <f t="shared" si="4"/>
        <v>46266</v>
      </c>
      <c r="C292" s="58" t="s">
        <v>766</v>
      </c>
      <c r="D292" s="58" t="s">
        <v>2886</v>
      </c>
      <c r="E292" s="58" t="s">
        <v>2885</v>
      </c>
      <c r="F292" s="58" t="s">
        <v>7448</v>
      </c>
      <c r="G292" s="58" t="s">
        <v>7449</v>
      </c>
      <c r="H292" s="58" t="s">
        <v>6599</v>
      </c>
      <c r="I292" s="59">
        <v>46266.3654282407</v>
      </c>
      <c r="J292" s="58">
        <v>12</v>
      </c>
      <c r="K292" s="58">
        <v>20</v>
      </c>
      <c r="L292" s="58" t="s">
        <v>7450</v>
      </c>
      <c r="M292" s="58"/>
      <c r="N292" s="60">
        <v>46266.3654861111</v>
      </c>
      <c r="O292" s="58"/>
      <c r="P292" s="58" t="s">
        <v>6652</v>
      </c>
    </row>
    <row r="293" spans="2:16">
      <c r="B293" s="52">
        <f t="shared" si="4"/>
        <v>46266</v>
      </c>
      <c r="C293" s="58" t="s">
        <v>26</v>
      </c>
      <c r="D293" s="58" t="s">
        <v>2547</v>
      </c>
      <c r="E293" s="58" t="s">
        <v>2546</v>
      </c>
      <c r="F293" s="58" t="s">
        <v>7451</v>
      </c>
      <c r="G293" s="58" t="s">
        <v>7452</v>
      </c>
      <c r="H293" s="58" t="s">
        <v>6599</v>
      </c>
      <c r="I293" s="59">
        <v>46266.3656944444</v>
      </c>
      <c r="J293" s="58">
        <v>46</v>
      </c>
      <c r="K293" s="58">
        <v>54</v>
      </c>
      <c r="L293" s="58" t="s">
        <v>7453</v>
      </c>
      <c r="M293" s="58"/>
      <c r="N293" s="60">
        <v>46266.3657407407</v>
      </c>
      <c r="O293" s="58"/>
      <c r="P293" s="58" t="s">
        <v>6872</v>
      </c>
    </row>
    <row r="294" spans="2:16">
      <c r="B294" s="52">
        <f t="shared" si="4"/>
        <v>46266</v>
      </c>
      <c r="C294" s="58" t="s">
        <v>4</v>
      </c>
      <c r="D294" s="58" t="s">
        <v>683</v>
      </c>
      <c r="E294" s="58" t="s">
        <v>682</v>
      </c>
      <c r="F294" s="58" t="s">
        <v>6790</v>
      </c>
      <c r="G294" s="58" t="s">
        <v>7454</v>
      </c>
      <c r="H294" s="58" t="s">
        <v>6604</v>
      </c>
      <c r="I294" s="59">
        <v>46266.3660763889</v>
      </c>
      <c r="J294" s="58">
        <v>8</v>
      </c>
      <c r="K294" s="58">
        <v>14</v>
      </c>
      <c r="L294" s="58" t="s">
        <v>7455</v>
      </c>
      <c r="M294" s="58"/>
      <c r="N294" s="60">
        <v>46266.3661342593</v>
      </c>
      <c r="O294" s="58" t="s">
        <v>7</v>
      </c>
      <c r="P294" s="58" t="s">
        <v>7131</v>
      </c>
    </row>
    <row r="295" spans="2:16">
      <c r="B295" s="52">
        <f t="shared" si="4"/>
        <v>46266</v>
      </c>
      <c r="C295" s="58" t="s">
        <v>766</v>
      </c>
      <c r="D295" s="58" t="s">
        <v>2854</v>
      </c>
      <c r="E295" s="58" t="s">
        <v>2853</v>
      </c>
      <c r="F295" s="58" t="s">
        <v>7456</v>
      </c>
      <c r="G295" s="58" t="s">
        <v>7457</v>
      </c>
      <c r="H295" s="58" t="s">
        <v>6604</v>
      </c>
      <c r="I295" s="59">
        <v>46266.3662268519</v>
      </c>
      <c r="J295" s="58">
        <v>8</v>
      </c>
      <c r="K295" s="58">
        <v>21</v>
      </c>
      <c r="L295" s="58" t="s">
        <v>7458</v>
      </c>
      <c r="M295" s="58"/>
      <c r="N295" s="60">
        <v>46266.3662731481</v>
      </c>
      <c r="O295" s="58"/>
      <c r="P295" s="58" t="s">
        <v>6652</v>
      </c>
    </row>
    <row r="296" spans="2:16">
      <c r="B296" s="52">
        <f t="shared" si="4"/>
        <v>46266</v>
      </c>
      <c r="C296" s="58" t="s">
        <v>453</v>
      </c>
      <c r="D296" s="58" t="s">
        <v>4053</v>
      </c>
      <c r="E296" s="58" t="s">
        <v>4052</v>
      </c>
      <c r="F296" s="58" t="s">
        <v>7459</v>
      </c>
      <c r="G296" s="58" t="s">
        <v>7460</v>
      </c>
      <c r="H296" s="58" t="s">
        <v>6599</v>
      </c>
      <c r="I296" s="59">
        <v>46266.3662731481</v>
      </c>
      <c r="J296" s="58">
        <v>15</v>
      </c>
      <c r="K296" s="58">
        <v>30</v>
      </c>
      <c r="L296" s="58" t="s">
        <v>7461</v>
      </c>
      <c r="M296" s="58"/>
      <c r="N296" s="60">
        <v>46266.3663194444</v>
      </c>
      <c r="O296" s="58"/>
      <c r="P296" s="58" t="s">
        <v>7163</v>
      </c>
    </row>
    <row r="297" spans="2:16">
      <c r="B297" s="52">
        <f t="shared" si="4"/>
        <v>46266</v>
      </c>
      <c r="C297" s="58" t="s">
        <v>588</v>
      </c>
      <c r="D297" s="58" t="s">
        <v>1970</v>
      </c>
      <c r="E297" s="58" t="s">
        <v>1969</v>
      </c>
      <c r="F297" s="58" t="s">
        <v>7462</v>
      </c>
      <c r="G297" s="58" t="s">
        <v>7444</v>
      </c>
      <c r="H297" s="58" t="s">
        <v>6604</v>
      </c>
      <c r="I297" s="59">
        <v>46266.3663194444</v>
      </c>
      <c r="J297" s="58">
        <v>15</v>
      </c>
      <c r="K297" s="58">
        <v>18</v>
      </c>
      <c r="L297" s="58" t="s">
        <v>7445</v>
      </c>
      <c r="M297" s="58"/>
      <c r="N297" s="60">
        <v>46266.3663773148</v>
      </c>
      <c r="O297" s="58" t="s">
        <v>7</v>
      </c>
      <c r="P297" s="58" t="s">
        <v>6702</v>
      </c>
    </row>
    <row r="298" spans="2:16">
      <c r="B298" s="52">
        <f t="shared" si="4"/>
        <v>46266</v>
      </c>
      <c r="C298" s="58" t="s">
        <v>425</v>
      </c>
      <c r="D298" s="58" t="s">
        <v>1074</v>
      </c>
      <c r="E298" s="58" t="s">
        <v>1073</v>
      </c>
      <c r="F298" s="58" t="s">
        <v>7463</v>
      </c>
      <c r="G298" s="58" t="s">
        <v>7464</v>
      </c>
      <c r="H298" s="58" t="s">
        <v>6604</v>
      </c>
      <c r="I298" s="59">
        <v>46266.3669097222</v>
      </c>
      <c r="J298" s="58">
        <v>17</v>
      </c>
      <c r="K298" s="58">
        <v>19</v>
      </c>
      <c r="L298" s="58" t="s">
        <v>7465</v>
      </c>
      <c r="M298" s="58"/>
      <c r="N298" s="60">
        <v>46266.3669675926</v>
      </c>
      <c r="O298" s="58" t="s">
        <v>7</v>
      </c>
      <c r="P298" s="58" t="s">
        <v>6735</v>
      </c>
    </row>
    <row r="299" spans="2:16">
      <c r="B299" s="52">
        <f t="shared" si="4"/>
        <v>46266</v>
      </c>
      <c r="C299" s="58" t="s">
        <v>561</v>
      </c>
      <c r="D299" s="58" t="s">
        <v>5281</v>
      </c>
      <c r="E299" s="58" t="s">
        <v>5281</v>
      </c>
      <c r="F299" s="58" t="s">
        <v>7466</v>
      </c>
      <c r="G299" s="58" t="s">
        <v>7467</v>
      </c>
      <c r="H299" s="58" t="s">
        <v>6604</v>
      </c>
      <c r="I299" s="59">
        <v>46266.3671643519</v>
      </c>
      <c r="J299" s="58">
        <v>29</v>
      </c>
      <c r="K299" s="58">
        <v>34</v>
      </c>
      <c r="L299" s="58" t="s">
        <v>7468</v>
      </c>
      <c r="M299" s="58"/>
      <c r="N299" s="60">
        <v>46266.3672106481</v>
      </c>
      <c r="O299" s="58" t="s">
        <v>7</v>
      </c>
      <c r="P299" s="58" t="s">
        <v>6835</v>
      </c>
    </row>
    <row r="300" spans="2:16">
      <c r="B300" s="52">
        <f t="shared" si="4"/>
        <v>46266</v>
      </c>
      <c r="C300" s="58" t="s">
        <v>425</v>
      </c>
      <c r="D300" s="58" t="s">
        <v>818</v>
      </c>
      <c r="E300" s="58" t="s">
        <v>817</v>
      </c>
      <c r="F300" s="58" t="s">
        <v>7463</v>
      </c>
      <c r="G300" s="58" t="s">
        <v>7464</v>
      </c>
      <c r="H300" s="58" t="s">
        <v>6604</v>
      </c>
      <c r="I300" s="59">
        <v>46266.3672222222</v>
      </c>
      <c r="J300" s="58">
        <v>90</v>
      </c>
      <c r="K300" s="58">
        <v>106</v>
      </c>
      <c r="L300" s="58" t="s">
        <v>7465</v>
      </c>
      <c r="M300" s="58"/>
      <c r="N300" s="60">
        <v>46266.3672800926</v>
      </c>
      <c r="O300" s="58" t="s">
        <v>7</v>
      </c>
      <c r="P300" s="58" t="s">
        <v>6735</v>
      </c>
    </row>
    <row r="301" spans="2:16">
      <c r="B301" s="52">
        <f t="shared" si="4"/>
        <v>46266</v>
      </c>
      <c r="C301" s="58" t="s">
        <v>26</v>
      </c>
      <c r="D301" s="58" t="s">
        <v>2469</v>
      </c>
      <c r="E301" s="58" t="s">
        <v>2468</v>
      </c>
      <c r="F301" s="58" t="s">
        <v>7469</v>
      </c>
      <c r="G301" s="58" t="s">
        <v>7470</v>
      </c>
      <c r="H301" s="58" t="s">
        <v>6599</v>
      </c>
      <c r="I301" s="59">
        <v>46266.3676967593</v>
      </c>
      <c r="J301" s="58">
        <v>50</v>
      </c>
      <c r="K301" s="58">
        <v>63</v>
      </c>
      <c r="L301" s="58" t="s">
        <v>7471</v>
      </c>
      <c r="M301" s="58"/>
      <c r="N301" s="60">
        <v>46266.3677546296</v>
      </c>
      <c r="O301" s="58"/>
      <c r="P301" s="58" t="s">
        <v>6872</v>
      </c>
    </row>
    <row r="302" spans="2:16">
      <c r="B302" s="52">
        <f t="shared" si="4"/>
        <v>46266</v>
      </c>
      <c r="C302" s="58" t="s">
        <v>565</v>
      </c>
      <c r="D302" s="58" t="s">
        <v>2330</v>
      </c>
      <c r="E302" s="58" t="s">
        <v>2329</v>
      </c>
      <c r="F302" s="58" t="s">
        <v>7472</v>
      </c>
      <c r="G302" s="58" t="s">
        <v>7473</v>
      </c>
      <c r="H302" s="58" t="s">
        <v>6604</v>
      </c>
      <c r="I302" s="59">
        <v>46266.3687152778</v>
      </c>
      <c r="J302" s="58">
        <v>4</v>
      </c>
      <c r="K302" s="58">
        <v>11</v>
      </c>
      <c r="L302" s="58" t="s">
        <v>7474</v>
      </c>
      <c r="M302" s="58"/>
      <c r="N302" s="60">
        <v>46266.3687731481</v>
      </c>
      <c r="O302" s="58" t="s">
        <v>7</v>
      </c>
      <c r="P302" s="58" t="s">
        <v>6636</v>
      </c>
    </row>
    <row r="303" spans="2:16">
      <c r="B303" s="52">
        <f t="shared" si="4"/>
        <v>46266</v>
      </c>
      <c r="C303" s="58" t="s">
        <v>26</v>
      </c>
      <c r="D303" s="58" t="s">
        <v>2499</v>
      </c>
      <c r="E303" s="58" t="s">
        <v>2498</v>
      </c>
      <c r="F303" s="58" t="s">
        <v>7475</v>
      </c>
      <c r="G303" s="58" t="s">
        <v>7476</v>
      </c>
      <c r="H303" s="58" t="s">
        <v>6604</v>
      </c>
      <c r="I303" s="59">
        <v>46266.3689236111</v>
      </c>
      <c r="J303" s="58">
        <v>13</v>
      </c>
      <c r="K303" s="58">
        <v>79</v>
      </c>
      <c r="L303" s="58" t="s">
        <v>7477</v>
      </c>
      <c r="M303" s="58"/>
      <c r="N303" s="60">
        <v>46266.3689699074</v>
      </c>
      <c r="O303" s="58"/>
      <c r="P303" s="58" t="s">
        <v>6872</v>
      </c>
    </row>
    <row r="304" spans="2:16">
      <c r="B304" s="52">
        <f t="shared" si="4"/>
        <v>46266</v>
      </c>
      <c r="C304" s="58" t="s">
        <v>425</v>
      </c>
      <c r="D304" s="58" t="s">
        <v>6582</v>
      </c>
      <c r="E304" s="58" t="s">
        <v>6581</v>
      </c>
      <c r="F304" s="58" t="s">
        <v>7478</v>
      </c>
      <c r="G304" s="58" t="s">
        <v>7479</v>
      </c>
      <c r="H304" s="58" t="s">
        <v>6599</v>
      </c>
      <c r="I304" s="59">
        <v>46266.3694097222</v>
      </c>
      <c r="J304" s="58">
        <v>60</v>
      </c>
      <c r="K304" s="58">
        <v>65</v>
      </c>
      <c r="L304" s="58" t="s">
        <v>7480</v>
      </c>
      <c r="M304" s="58"/>
      <c r="N304" s="60">
        <v>46266.3694560185</v>
      </c>
      <c r="O304" s="58"/>
      <c r="P304" s="58" t="s">
        <v>6735</v>
      </c>
    </row>
    <row r="305" spans="2:16">
      <c r="B305" s="52">
        <f t="shared" si="4"/>
        <v>46266</v>
      </c>
      <c r="C305" s="58" t="s">
        <v>425</v>
      </c>
      <c r="D305" s="58" t="s">
        <v>5924</v>
      </c>
      <c r="E305" s="58" t="s">
        <v>5923</v>
      </c>
      <c r="F305" s="58" t="s">
        <v>7481</v>
      </c>
      <c r="G305" s="58" t="s">
        <v>7482</v>
      </c>
      <c r="H305" s="58" t="s">
        <v>6599</v>
      </c>
      <c r="I305" s="59">
        <v>46266.3701273148</v>
      </c>
      <c r="J305" s="58">
        <v>56</v>
      </c>
      <c r="K305" s="58">
        <v>93</v>
      </c>
      <c r="L305" s="58" t="s">
        <v>7483</v>
      </c>
      <c r="M305" s="58"/>
      <c r="N305" s="60">
        <v>46266.3701967593</v>
      </c>
      <c r="O305" s="58" t="s">
        <v>7</v>
      </c>
      <c r="P305" s="58" t="s">
        <v>6735</v>
      </c>
    </row>
    <row r="306" spans="2:16">
      <c r="B306" s="52">
        <f t="shared" si="4"/>
        <v>46266</v>
      </c>
      <c r="C306" s="58" t="s">
        <v>766</v>
      </c>
      <c r="D306" s="58" t="s">
        <v>956</v>
      </c>
      <c r="E306" s="58" t="s">
        <v>955</v>
      </c>
      <c r="F306" s="58" t="s">
        <v>7484</v>
      </c>
      <c r="G306" s="58" t="s">
        <v>7485</v>
      </c>
      <c r="H306" s="58" t="s">
        <v>6599</v>
      </c>
      <c r="I306" s="59">
        <v>46266.3703356481</v>
      </c>
      <c r="J306" s="58">
        <v>4</v>
      </c>
      <c r="K306" s="58">
        <v>14</v>
      </c>
      <c r="L306" s="58" t="s">
        <v>7486</v>
      </c>
      <c r="M306" s="58"/>
      <c r="N306" s="60">
        <v>46266.3704050926</v>
      </c>
      <c r="O306" s="58"/>
      <c r="P306" s="58" t="s">
        <v>6652</v>
      </c>
    </row>
    <row r="307" spans="2:16">
      <c r="B307" s="52">
        <f t="shared" si="4"/>
        <v>46266</v>
      </c>
      <c r="C307" s="58" t="s">
        <v>561</v>
      </c>
      <c r="D307" s="58" t="s">
        <v>4699</v>
      </c>
      <c r="E307" s="58" t="s">
        <v>4698</v>
      </c>
      <c r="F307" s="58" t="s">
        <v>7487</v>
      </c>
      <c r="G307" s="58" t="s">
        <v>7488</v>
      </c>
      <c r="H307" s="58" t="s">
        <v>6604</v>
      </c>
      <c r="I307" s="59">
        <v>46266.3719328704</v>
      </c>
      <c r="J307" s="58">
        <v>35</v>
      </c>
      <c r="K307" s="58">
        <v>30</v>
      </c>
      <c r="L307" s="58" t="s">
        <v>7489</v>
      </c>
      <c r="M307" s="58"/>
      <c r="N307" s="60">
        <v>46266.3720023148</v>
      </c>
      <c r="O307" s="58" t="s">
        <v>7</v>
      </c>
      <c r="P307" s="58" t="s">
        <v>6835</v>
      </c>
    </row>
    <row r="308" spans="2:16">
      <c r="B308" s="52">
        <f t="shared" si="4"/>
        <v>46266</v>
      </c>
      <c r="C308" s="58" t="s">
        <v>766</v>
      </c>
      <c r="D308" s="58" t="s">
        <v>2824</v>
      </c>
      <c r="E308" s="58" t="s">
        <v>2823</v>
      </c>
      <c r="F308" s="58" t="s">
        <v>7490</v>
      </c>
      <c r="G308" s="58" t="s">
        <v>7491</v>
      </c>
      <c r="H308" s="58" t="s">
        <v>6599</v>
      </c>
      <c r="I308" s="59">
        <v>46266.3729050926</v>
      </c>
      <c r="J308" s="58">
        <v>9</v>
      </c>
      <c r="K308" s="58">
        <v>12</v>
      </c>
      <c r="L308" s="58" t="s">
        <v>7492</v>
      </c>
      <c r="M308" s="58"/>
      <c r="N308" s="60">
        <v>46266.3729976852</v>
      </c>
      <c r="O308" s="58"/>
      <c r="P308" s="58" t="s">
        <v>6652</v>
      </c>
    </row>
    <row r="309" spans="2:16">
      <c r="B309" s="52">
        <f t="shared" si="4"/>
        <v>46266</v>
      </c>
      <c r="C309" s="58" t="s">
        <v>413</v>
      </c>
      <c r="D309" s="58" t="s">
        <v>1518</v>
      </c>
      <c r="E309" s="58" t="s">
        <v>1518</v>
      </c>
      <c r="F309" s="58" t="s">
        <v>7493</v>
      </c>
      <c r="G309" s="58" t="s">
        <v>7494</v>
      </c>
      <c r="H309" s="58" t="s">
        <v>6599</v>
      </c>
      <c r="I309" s="59">
        <v>46266.3737152778</v>
      </c>
      <c r="J309" s="58">
        <v>20</v>
      </c>
      <c r="K309" s="58">
        <v>25</v>
      </c>
      <c r="L309" s="58" t="s">
        <v>7495</v>
      </c>
      <c r="M309" s="58"/>
      <c r="N309" s="60">
        <v>46266.3737731481</v>
      </c>
      <c r="O309" s="58" t="s">
        <v>7</v>
      </c>
      <c r="P309" s="58" t="s">
        <v>7089</v>
      </c>
    </row>
    <row r="310" spans="2:16">
      <c r="B310" s="52">
        <f t="shared" si="4"/>
        <v>46266</v>
      </c>
      <c r="C310" s="58" t="s">
        <v>561</v>
      </c>
      <c r="D310" s="58" t="s">
        <v>4709</v>
      </c>
      <c r="E310" s="58" t="s">
        <v>4708</v>
      </c>
      <c r="F310" s="58" t="s">
        <v>7496</v>
      </c>
      <c r="G310" s="58" t="s">
        <v>7497</v>
      </c>
      <c r="H310" s="58" t="s">
        <v>6599</v>
      </c>
      <c r="I310" s="59">
        <v>46266.3739467593</v>
      </c>
      <c r="J310" s="58">
        <v>10</v>
      </c>
      <c r="K310" s="58">
        <v>21</v>
      </c>
      <c r="L310" s="58" t="s">
        <v>7498</v>
      </c>
      <c r="M310" s="58"/>
      <c r="N310" s="60">
        <v>46266.3740277778</v>
      </c>
      <c r="O310" s="58" t="s">
        <v>7</v>
      </c>
      <c r="P310" s="58" t="s">
        <v>6835</v>
      </c>
    </row>
    <row r="311" spans="2:16">
      <c r="B311" s="52">
        <f t="shared" si="4"/>
        <v>46266</v>
      </c>
      <c r="C311" s="58" t="s">
        <v>561</v>
      </c>
      <c r="D311" s="58" t="s">
        <v>2775</v>
      </c>
      <c r="E311" s="58" t="s">
        <v>2775</v>
      </c>
      <c r="F311" s="58" t="s">
        <v>7499</v>
      </c>
      <c r="G311" s="58" t="s">
        <v>7500</v>
      </c>
      <c r="H311" s="58" t="s">
        <v>6604</v>
      </c>
      <c r="I311" s="59">
        <v>46266.3741666667</v>
      </c>
      <c r="J311" s="58">
        <v>15</v>
      </c>
      <c r="K311" s="58">
        <v>15</v>
      </c>
      <c r="L311" s="58" t="s">
        <v>7501</v>
      </c>
      <c r="M311" s="58"/>
      <c r="N311" s="60">
        <v>46266.374212963</v>
      </c>
      <c r="O311" s="58" t="s">
        <v>7</v>
      </c>
      <c r="P311" s="58" t="s">
        <v>6835</v>
      </c>
    </row>
    <row r="312" spans="2:16">
      <c r="B312" s="52">
        <f t="shared" si="4"/>
        <v>46266</v>
      </c>
      <c r="C312" s="58" t="s">
        <v>413</v>
      </c>
      <c r="D312" s="58" t="s">
        <v>1517</v>
      </c>
      <c r="E312" s="58" t="s">
        <v>1517</v>
      </c>
      <c r="F312" s="58" t="s">
        <v>7502</v>
      </c>
      <c r="G312" s="58" t="s">
        <v>7503</v>
      </c>
      <c r="H312" s="58" t="s">
        <v>6604</v>
      </c>
      <c r="I312" s="59">
        <v>46266.3743634259</v>
      </c>
      <c r="J312" s="58">
        <v>4</v>
      </c>
      <c r="K312" s="58">
        <v>22</v>
      </c>
      <c r="L312" s="58" t="s">
        <v>7504</v>
      </c>
      <c r="M312" s="58"/>
      <c r="N312" s="60">
        <v>46266.3744328704</v>
      </c>
      <c r="O312" s="58" t="s">
        <v>7</v>
      </c>
      <c r="P312" s="58" t="s">
        <v>7089</v>
      </c>
    </row>
    <row r="313" spans="2:16">
      <c r="B313" s="52">
        <f t="shared" si="4"/>
        <v>46266</v>
      </c>
      <c r="C313" s="58" t="s">
        <v>413</v>
      </c>
      <c r="D313" s="58" t="s">
        <v>4381</v>
      </c>
      <c r="E313" s="58" t="s">
        <v>4380</v>
      </c>
      <c r="F313" s="58" t="s">
        <v>6693</v>
      </c>
      <c r="G313" s="58" t="s">
        <v>7505</v>
      </c>
      <c r="H313" s="58" t="s">
        <v>6604</v>
      </c>
      <c r="I313" s="59">
        <v>46266.3744444444</v>
      </c>
      <c r="J313" s="58">
        <v>9</v>
      </c>
      <c r="K313" s="58">
        <v>9</v>
      </c>
      <c r="L313" s="58" t="s">
        <v>7506</v>
      </c>
      <c r="M313" s="58"/>
      <c r="N313" s="60">
        <v>46266.374525463</v>
      </c>
      <c r="O313" s="58" t="s">
        <v>7</v>
      </c>
      <c r="P313" s="58" t="s">
        <v>7089</v>
      </c>
    </row>
    <row r="314" spans="2:16">
      <c r="B314" s="52">
        <f t="shared" si="4"/>
        <v>46266</v>
      </c>
      <c r="C314" s="58" t="s">
        <v>561</v>
      </c>
      <c r="D314" s="58" t="s">
        <v>4791</v>
      </c>
      <c r="E314" s="58" t="s">
        <v>4790</v>
      </c>
      <c r="F314" s="58" t="s">
        <v>7507</v>
      </c>
      <c r="G314" s="58" t="s">
        <v>6880</v>
      </c>
      <c r="H314" s="58" t="s">
        <v>6604</v>
      </c>
      <c r="I314" s="59">
        <v>46266.3749768519</v>
      </c>
      <c r="J314" s="58">
        <v>12</v>
      </c>
      <c r="K314" s="58">
        <v>15</v>
      </c>
      <c r="L314" s="58" t="s">
        <v>7508</v>
      </c>
      <c r="M314" s="58"/>
      <c r="N314" s="60">
        <v>46266.3750462963</v>
      </c>
      <c r="O314" s="58" t="s">
        <v>7</v>
      </c>
      <c r="P314" s="58" t="s">
        <v>6835</v>
      </c>
    </row>
    <row r="315" spans="2:16">
      <c r="B315" s="52">
        <f t="shared" si="4"/>
        <v>46266</v>
      </c>
      <c r="C315" s="58" t="s">
        <v>26</v>
      </c>
      <c r="D315" s="58" t="s">
        <v>2503</v>
      </c>
      <c r="E315" s="58" t="s">
        <v>2502</v>
      </c>
      <c r="F315" s="58" t="s">
        <v>7509</v>
      </c>
      <c r="G315" s="58" t="s">
        <v>7510</v>
      </c>
      <c r="H315" s="58" t="s">
        <v>6604</v>
      </c>
      <c r="I315" s="59">
        <v>46266.3757175926</v>
      </c>
      <c r="J315" s="58">
        <v>40</v>
      </c>
      <c r="K315" s="58">
        <v>80</v>
      </c>
      <c r="L315" s="58" t="s">
        <v>7511</v>
      </c>
      <c r="M315" s="58"/>
      <c r="N315" s="60">
        <v>46266.3757986111</v>
      </c>
      <c r="O315" s="58"/>
      <c r="P315" s="58" t="s">
        <v>6872</v>
      </c>
    </row>
    <row r="316" spans="2:16">
      <c r="B316" s="52">
        <f t="shared" si="4"/>
        <v>46266</v>
      </c>
      <c r="C316" s="58" t="s">
        <v>814</v>
      </c>
      <c r="D316" s="58" t="s">
        <v>1163</v>
      </c>
      <c r="E316" s="58" t="s">
        <v>1162</v>
      </c>
      <c r="F316" s="58" t="s">
        <v>7512</v>
      </c>
      <c r="G316" s="58" t="s">
        <v>7513</v>
      </c>
      <c r="H316" s="58" t="s">
        <v>6599</v>
      </c>
      <c r="I316" s="59">
        <v>46266.3764930556</v>
      </c>
      <c r="J316" s="58">
        <v>20</v>
      </c>
      <c r="K316" s="58">
        <v>173</v>
      </c>
      <c r="L316" s="58" t="s">
        <v>7514</v>
      </c>
      <c r="M316" s="58"/>
      <c r="N316" s="60">
        <v>46266.3765625</v>
      </c>
      <c r="O316" s="58" t="s">
        <v>7</v>
      </c>
      <c r="P316" s="58" t="s">
        <v>6964</v>
      </c>
    </row>
    <row r="317" spans="2:16">
      <c r="B317" s="52">
        <f t="shared" si="4"/>
        <v>46266</v>
      </c>
      <c r="C317" s="58" t="s">
        <v>561</v>
      </c>
      <c r="D317" s="58" t="s">
        <v>4005</v>
      </c>
      <c r="E317" s="58" t="s">
        <v>4005</v>
      </c>
      <c r="F317" s="58" t="s">
        <v>7143</v>
      </c>
      <c r="G317" s="58" t="s">
        <v>7515</v>
      </c>
      <c r="H317" s="58" t="s">
        <v>6604</v>
      </c>
      <c r="I317" s="59">
        <v>46266.3780439815</v>
      </c>
      <c r="J317" s="58">
        <v>5</v>
      </c>
      <c r="K317" s="58">
        <v>11</v>
      </c>
      <c r="L317" s="58" t="s">
        <v>7516</v>
      </c>
      <c r="M317" s="58"/>
      <c r="N317" s="60">
        <v>46266.3781018518</v>
      </c>
      <c r="O317" s="58" t="s">
        <v>7</v>
      </c>
      <c r="P317" s="58" t="s">
        <v>6835</v>
      </c>
    </row>
    <row r="318" spans="2:16">
      <c r="B318" s="52">
        <f t="shared" si="4"/>
        <v>46266</v>
      </c>
      <c r="C318" s="58" t="s">
        <v>26</v>
      </c>
      <c r="D318" s="58" t="s">
        <v>2483</v>
      </c>
      <c r="E318" s="58" t="s">
        <v>2482</v>
      </c>
      <c r="F318" s="58" t="s">
        <v>7517</v>
      </c>
      <c r="G318" s="58" t="s">
        <v>7518</v>
      </c>
      <c r="H318" s="58" t="s">
        <v>6604</v>
      </c>
      <c r="I318" s="59">
        <v>46266.3785416667</v>
      </c>
      <c r="J318" s="58">
        <v>63</v>
      </c>
      <c r="K318" s="58">
        <v>63</v>
      </c>
      <c r="L318" s="58" t="s">
        <v>7519</v>
      </c>
      <c r="M318" s="58"/>
      <c r="N318" s="60">
        <v>46266.378599537</v>
      </c>
      <c r="O318" s="58"/>
      <c r="P318" s="58" t="s">
        <v>6872</v>
      </c>
    </row>
    <row r="319" spans="2:16">
      <c r="B319" s="52">
        <f t="shared" si="4"/>
        <v>46266</v>
      </c>
      <c r="C319" s="58" t="s">
        <v>561</v>
      </c>
      <c r="D319" s="58" t="s">
        <v>4695</v>
      </c>
      <c r="E319" s="58" t="s">
        <v>4694</v>
      </c>
      <c r="F319" s="58" t="s">
        <v>7520</v>
      </c>
      <c r="G319" s="58" t="s">
        <v>6979</v>
      </c>
      <c r="H319" s="58" t="s">
        <v>6604</v>
      </c>
      <c r="I319" s="59">
        <v>46266.3791435185</v>
      </c>
      <c r="J319" s="58">
        <v>26</v>
      </c>
      <c r="K319" s="58">
        <v>28</v>
      </c>
      <c r="L319" s="58" t="s">
        <v>7521</v>
      </c>
      <c r="M319" s="58"/>
      <c r="N319" s="60">
        <v>46266.3792013889</v>
      </c>
      <c r="O319" s="58" t="s">
        <v>7</v>
      </c>
      <c r="P319" s="58" t="s">
        <v>6835</v>
      </c>
    </row>
    <row r="320" spans="2:16">
      <c r="B320" s="52">
        <f t="shared" si="4"/>
        <v>46266</v>
      </c>
      <c r="C320" s="58" t="s">
        <v>561</v>
      </c>
      <c r="D320" s="58" t="s">
        <v>5283</v>
      </c>
      <c r="E320" s="58" t="s">
        <v>5283</v>
      </c>
      <c r="F320" s="58" t="s">
        <v>7522</v>
      </c>
      <c r="G320" s="58" t="s">
        <v>7523</v>
      </c>
      <c r="H320" s="58" t="s">
        <v>6604</v>
      </c>
      <c r="I320" s="59">
        <v>46266.3806712963</v>
      </c>
      <c r="J320" s="58">
        <v>9</v>
      </c>
      <c r="K320" s="58">
        <v>13</v>
      </c>
      <c r="L320" s="58" t="s">
        <v>7489</v>
      </c>
      <c r="M320" s="58"/>
      <c r="N320" s="60">
        <v>46266.3807291667</v>
      </c>
      <c r="O320" s="58" t="s">
        <v>7</v>
      </c>
      <c r="P320" s="58" t="s">
        <v>6835</v>
      </c>
    </row>
    <row r="321" spans="2:16">
      <c r="B321" s="52">
        <f t="shared" si="4"/>
        <v>46266</v>
      </c>
      <c r="C321" s="58" t="s">
        <v>588</v>
      </c>
      <c r="D321" s="58" t="s">
        <v>1984</v>
      </c>
      <c r="E321" s="58" t="s">
        <v>1983</v>
      </c>
      <c r="F321" s="58" t="s">
        <v>7524</v>
      </c>
      <c r="G321" s="58" t="s">
        <v>7525</v>
      </c>
      <c r="H321" s="58" t="s">
        <v>6604</v>
      </c>
      <c r="I321" s="59">
        <v>46266.3812847222</v>
      </c>
      <c r="J321" s="58">
        <v>10</v>
      </c>
      <c r="K321" s="58">
        <v>24</v>
      </c>
      <c r="L321" s="58" t="s">
        <v>7526</v>
      </c>
      <c r="M321" s="58"/>
      <c r="N321" s="60">
        <v>46266.3813310185</v>
      </c>
      <c r="O321" s="58" t="s">
        <v>7</v>
      </c>
      <c r="P321" s="58" t="s">
        <v>6702</v>
      </c>
    </row>
    <row r="322" spans="2:16">
      <c r="B322" s="52">
        <f t="shared" ref="B322:B385" si="5">INT(I322)</f>
        <v>46266</v>
      </c>
      <c r="C322" s="58" t="s">
        <v>843</v>
      </c>
      <c r="D322" s="58" t="s">
        <v>1561</v>
      </c>
      <c r="E322" s="58" t="s">
        <v>1560</v>
      </c>
      <c r="F322" s="58" t="s">
        <v>7527</v>
      </c>
      <c r="G322" s="58" t="s">
        <v>7528</v>
      </c>
      <c r="H322" s="58" t="s">
        <v>6599</v>
      </c>
      <c r="I322" s="59">
        <v>46266.3813773148</v>
      </c>
      <c r="J322" s="58">
        <v>20</v>
      </c>
      <c r="K322" s="58">
        <v>20</v>
      </c>
      <c r="L322" s="58" t="s">
        <v>7529</v>
      </c>
      <c r="M322" s="58"/>
      <c r="N322" s="60">
        <v>46266.3814236111</v>
      </c>
      <c r="O322" s="58"/>
      <c r="P322" s="58" t="s">
        <v>6888</v>
      </c>
    </row>
    <row r="323" spans="2:16">
      <c r="B323" s="52">
        <f t="shared" si="5"/>
        <v>46266</v>
      </c>
      <c r="C323" s="58" t="s">
        <v>843</v>
      </c>
      <c r="D323" s="58" t="s">
        <v>1708</v>
      </c>
      <c r="E323" s="58" t="s">
        <v>1707</v>
      </c>
      <c r="F323" s="58" t="s">
        <v>7530</v>
      </c>
      <c r="G323" s="58" t="s">
        <v>7531</v>
      </c>
      <c r="H323" s="58" t="s">
        <v>6604</v>
      </c>
      <c r="I323" s="59">
        <v>46266.3818287037</v>
      </c>
      <c r="J323" s="58">
        <v>5</v>
      </c>
      <c r="K323" s="58">
        <v>10</v>
      </c>
      <c r="L323" s="58" t="s">
        <v>7532</v>
      </c>
      <c r="M323" s="58"/>
      <c r="N323" s="60">
        <v>46266.3818865741</v>
      </c>
      <c r="O323" s="58"/>
      <c r="P323" s="58" t="s">
        <v>6888</v>
      </c>
    </row>
    <row r="324" spans="2:16">
      <c r="B324" s="52">
        <f t="shared" si="5"/>
        <v>46266</v>
      </c>
      <c r="C324" s="58" t="s">
        <v>588</v>
      </c>
      <c r="D324" s="58" t="s">
        <v>1940</v>
      </c>
      <c r="E324" s="58" t="s">
        <v>1939</v>
      </c>
      <c r="F324" s="58" t="s">
        <v>7533</v>
      </c>
      <c r="G324" s="58" t="s">
        <v>7525</v>
      </c>
      <c r="H324" s="58" t="s">
        <v>6604</v>
      </c>
      <c r="I324" s="59">
        <v>46266.3826851852</v>
      </c>
      <c r="J324" s="58">
        <v>8</v>
      </c>
      <c r="K324" s="58">
        <v>16</v>
      </c>
      <c r="L324" s="58" t="s">
        <v>7526</v>
      </c>
      <c r="M324" s="58"/>
      <c r="N324" s="60">
        <v>46266.3827662037</v>
      </c>
      <c r="O324" s="58" t="s">
        <v>7</v>
      </c>
      <c r="P324" s="58" t="s">
        <v>6702</v>
      </c>
    </row>
    <row r="325" spans="2:16">
      <c r="B325" s="52">
        <f t="shared" si="5"/>
        <v>46266</v>
      </c>
      <c r="C325" s="58" t="s">
        <v>26</v>
      </c>
      <c r="D325" s="58" t="s">
        <v>3742</v>
      </c>
      <c r="E325" s="58" t="s">
        <v>3741</v>
      </c>
      <c r="F325" s="58" t="s">
        <v>7534</v>
      </c>
      <c r="G325" s="58" t="s">
        <v>7535</v>
      </c>
      <c r="H325" s="58" t="s">
        <v>6604</v>
      </c>
      <c r="I325" s="59">
        <v>46266.3851041667</v>
      </c>
      <c r="J325" s="58">
        <v>50</v>
      </c>
      <c r="K325" s="58">
        <v>80</v>
      </c>
      <c r="L325" s="58" t="s">
        <v>7536</v>
      </c>
      <c r="M325" s="58"/>
      <c r="N325" s="60">
        <v>46266.385162037</v>
      </c>
      <c r="O325" s="58"/>
      <c r="P325" s="58" t="s">
        <v>6872</v>
      </c>
    </row>
    <row r="326" spans="2:16">
      <c r="B326" s="52">
        <f t="shared" si="5"/>
        <v>46266</v>
      </c>
      <c r="C326" s="58" t="s">
        <v>413</v>
      </c>
      <c r="D326" s="58" t="s">
        <v>2459</v>
      </c>
      <c r="E326" s="58" t="s">
        <v>2459</v>
      </c>
      <c r="F326" s="58" t="s">
        <v>6693</v>
      </c>
      <c r="G326" s="58" t="s">
        <v>7537</v>
      </c>
      <c r="H326" s="58" t="s">
        <v>6599</v>
      </c>
      <c r="I326" s="59">
        <v>46266.3852430556</v>
      </c>
      <c r="J326" s="58">
        <v>15</v>
      </c>
      <c r="K326" s="58">
        <v>18</v>
      </c>
      <c r="L326" s="58" t="s">
        <v>7538</v>
      </c>
      <c r="M326" s="58"/>
      <c r="N326" s="60">
        <v>46266.3853240741</v>
      </c>
      <c r="O326" s="58" t="s">
        <v>7</v>
      </c>
      <c r="P326" s="58" t="s">
        <v>7089</v>
      </c>
    </row>
    <row r="327" spans="2:16">
      <c r="B327" s="52">
        <f t="shared" si="5"/>
        <v>46266</v>
      </c>
      <c r="C327" s="58" t="s">
        <v>561</v>
      </c>
      <c r="D327" s="58" t="s">
        <v>1511</v>
      </c>
      <c r="E327" s="58" t="s">
        <v>1511</v>
      </c>
      <c r="F327" s="58" t="s">
        <v>7539</v>
      </c>
      <c r="G327" s="58" t="s">
        <v>7540</v>
      </c>
      <c r="H327" s="58" t="s">
        <v>6604</v>
      </c>
      <c r="I327" s="59">
        <v>46266.386712963</v>
      </c>
      <c r="J327" s="58">
        <v>15</v>
      </c>
      <c r="K327" s="58">
        <v>22</v>
      </c>
      <c r="L327" s="58" t="s">
        <v>7541</v>
      </c>
      <c r="M327" s="58"/>
      <c r="N327" s="60">
        <v>46266.3867708333</v>
      </c>
      <c r="O327" s="58" t="s">
        <v>7</v>
      </c>
      <c r="P327" s="58" t="s">
        <v>6835</v>
      </c>
    </row>
    <row r="328" spans="2:16">
      <c r="B328" s="52">
        <f t="shared" si="5"/>
        <v>46266</v>
      </c>
      <c r="C328" s="58" t="s">
        <v>468</v>
      </c>
      <c r="D328" s="58" t="s">
        <v>2957</v>
      </c>
      <c r="E328" s="58" t="s">
        <v>2956</v>
      </c>
      <c r="F328" s="58" t="s">
        <v>7542</v>
      </c>
      <c r="G328" s="58" t="s">
        <v>7543</v>
      </c>
      <c r="H328" s="58" t="s">
        <v>6604</v>
      </c>
      <c r="I328" s="59">
        <v>46266.3871643519</v>
      </c>
      <c r="J328" s="58">
        <v>122</v>
      </c>
      <c r="K328" s="58">
        <v>122</v>
      </c>
      <c r="L328" s="58" t="s">
        <v>7544</v>
      </c>
      <c r="M328" s="58"/>
      <c r="N328" s="60">
        <v>46266.3872222222</v>
      </c>
      <c r="O328" s="58" t="s">
        <v>7</v>
      </c>
      <c r="P328" s="58" t="s">
        <v>7029</v>
      </c>
    </row>
    <row r="329" spans="2:16">
      <c r="B329" s="52">
        <f t="shared" si="5"/>
        <v>46266</v>
      </c>
      <c r="C329" s="58" t="s">
        <v>766</v>
      </c>
      <c r="D329" s="58" t="s">
        <v>2826</v>
      </c>
      <c r="E329" s="58" t="s">
        <v>2825</v>
      </c>
      <c r="F329" s="58" t="s">
        <v>6854</v>
      </c>
      <c r="G329" s="58" t="s">
        <v>7545</v>
      </c>
      <c r="H329" s="58" t="s">
        <v>6604</v>
      </c>
      <c r="I329" s="59">
        <v>46266.3874884259</v>
      </c>
      <c r="J329" s="58">
        <v>4</v>
      </c>
      <c r="K329" s="58">
        <v>9</v>
      </c>
      <c r="L329" s="58" t="s">
        <v>7546</v>
      </c>
      <c r="M329" s="58"/>
      <c r="N329" s="60">
        <v>46266.3875578704</v>
      </c>
      <c r="O329" s="58"/>
      <c r="P329" s="58" t="s">
        <v>6652</v>
      </c>
    </row>
    <row r="330" spans="2:16">
      <c r="B330" s="52">
        <f t="shared" si="5"/>
        <v>46266</v>
      </c>
      <c r="C330" s="58" t="s">
        <v>468</v>
      </c>
      <c r="D330" s="58" t="s">
        <v>470</v>
      </c>
      <c r="E330" s="58" t="s">
        <v>469</v>
      </c>
      <c r="F330" s="58" t="s">
        <v>7547</v>
      </c>
      <c r="G330" s="58" t="s">
        <v>7543</v>
      </c>
      <c r="H330" s="58" t="s">
        <v>6604</v>
      </c>
      <c r="I330" s="59">
        <v>46266.388275463</v>
      </c>
      <c r="J330" s="58">
        <v>111</v>
      </c>
      <c r="K330" s="58">
        <v>111</v>
      </c>
      <c r="L330" s="58" t="s">
        <v>7544</v>
      </c>
      <c r="M330" s="58"/>
      <c r="N330" s="60">
        <v>46266.3883449074</v>
      </c>
      <c r="O330" s="58" t="s">
        <v>7</v>
      </c>
      <c r="P330" s="58" t="s">
        <v>7029</v>
      </c>
    </row>
    <row r="331" spans="2:16">
      <c r="B331" s="52">
        <f t="shared" si="5"/>
        <v>46266</v>
      </c>
      <c r="C331" s="58" t="s">
        <v>843</v>
      </c>
      <c r="D331" s="58" t="s">
        <v>1692</v>
      </c>
      <c r="E331" s="58" t="s">
        <v>1691</v>
      </c>
      <c r="F331" s="58" t="s">
        <v>7548</v>
      </c>
      <c r="G331" s="58" t="s">
        <v>7549</v>
      </c>
      <c r="H331" s="58" t="s">
        <v>6599</v>
      </c>
      <c r="I331" s="59">
        <v>46266.3891550926</v>
      </c>
      <c r="J331" s="58">
        <v>12</v>
      </c>
      <c r="K331" s="58">
        <v>15</v>
      </c>
      <c r="L331" s="58" t="s">
        <v>7550</v>
      </c>
      <c r="M331" s="58"/>
      <c r="N331" s="60">
        <v>46266.389224537</v>
      </c>
      <c r="O331" s="58"/>
      <c r="P331" s="58" t="s">
        <v>6888</v>
      </c>
    </row>
    <row r="332" spans="2:16">
      <c r="B332" s="52">
        <f t="shared" si="5"/>
        <v>46266</v>
      </c>
      <c r="C332" s="58" t="s">
        <v>561</v>
      </c>
      <c r="D332" s="58" t="s">
        <v>562</v>
      </c>
      <c r="E332" s="58" t="s">
        <v>562</v>
      </c>
      <c r="F332" s="58" t="s">
        <v>7551</v>
      </c>
      <c r="G332" s="58" t="s">
        <v>7552</v>
      </c>
      <c r="H332" s="58" t="s">
        <v>6604</v>
      </c>
      <c r="I332" s="59">
        <v>46266.3913310185</v>
      </c>
      <c r="J332" s="58">
        <v>22</v>
      </c>
      <c r="K332" s="58">
        <v>29</v>
      </c>
      <c r="L332" s="58" t="s">
        <v>7553</v>
      </c>
      <c r="M332" s="58"/>
      <c r="N332" s="60">
        <v>46266.3913888889</v>
      </c>
      <c r="O332" s="58" t="s">
        <v>7</v>
      </c>
      <c r="P332" s="58" t="s">
        <v>6835</v>
      </c>
    </row>
    <row r="333" spans="2:16">
      <c r="B333" s="52">
        <f t="shared" si="5"/>
        <v>46266</v>
      </c>
      <c r="C333" s="58" t="s">
        <v>26</v>
      </c>
      <c r="D333" s="58" t="s">
        <v>4669</v>
      </c>
      <c r="E333" s="58" t="s">
        <v>4668</v>
      </c>
      <c r="F333" s="58" t="s">
        <v>7554</v>
      </c>
      <c r="G333" s="58" t="s">
        <v>7555</v>
      </c>
      <c r="H333" s="58" t="s">
        <v>6604</v>
      </c>
      <c r="I333" s="59">
        <v>46266.3916550926</v>
      </c>
      <c r="J333" s="58">
        <v>51</v>
      </c>
      <c r="K333" s="58">
        <v>62</v>
      </c>
      <c r="L333" s="58" t="s">
        <v>7556</v>
      </c>
      <c r="M333" s="58"/>
      <c r="N333" s="60">
        <v>46266.3917013889</v>
      </c>
      <c r="O333" s="58"/>
      <c r="P333" s="58" t="s">
        <v>6872</v>
      </c>
    </row>
    <row r="334" spans="2:16">
      <c r="B334" s="52">
        <f t="shared" si="5"/>
        <v>46266</v>
      </c>
      <c r="C334" s="58" t="s">
        <v>561</v>
      </c>
      <c r="D334" s="58" t="s">
        <v>2919</v>
      </c>
      <c r="E334" s="58" t="s">
        <v>2919</v>
      </c>
      <c r="F334" s="58" t="s">
        <v>7557</v>
      </c>
      <c r="G334" s="58" t="s">
        <v>7558</v>
      </c>
      <c r="H334" s="58" t="s">
        <v>6599</v>
      </c>
      <c r="I334" s="59">
        <v>46266.3918287037</v>
      </c>
      <c r="J334" s="58">
        <v>61</v>
      </c>
      <c r="K334" s="58">
        <v>78</v>
      </c>
      <c r="L334" s="58" t="s">
        <v>7559</v>
      </c>
      <c r="M334" s="58"/>
      <c r="N334" s="60">
        <v>46266.391875</v>
      </c>
      <c r="O334" s="58" t="s">
        <v>7</v>
      </c>
      <c r="P334" s="58" t="s">
        <v>6835</v>
      </c>
    </row>
    <row r="335" spans="2:16">
      <c r="B335" s="52">
        <f t="shared" si="5"/>
        <v>46266</v>
      </c>
      <c r="C335" s="58" t="s">
        <v>766</v>
      </c>
      <c r="D335" s="58" t="s">
        <v>2812</v>
      </c>
      <c r="E335" s="58" t="s">
        <v>2811</v>
      </c>
      <c r="F335" s="58" t="s">
        <v>7560</v>
      </c>
      <c r="G335" s="58" t="s">
        <v>7446</v>
      </c>
      <c r="H335" s="58" t="s">
        <v>6604</v>
      </c>
      <c r="I335" s="59">
        <v>46266.3945833333</v>
      </c>
      <c r="J335" s="58">
        <v>16</v>
      </c>
      <c r="K335" s="58">
        <v>19</v>
      </c>
      <c r="L335" s="58" t="s">
        <v>7561</v>
      </c>
      <c r="M335" s="58"/>
      <c r="N335" s="60">
        <v>46266.3946527778</v>
      </c>
      <c r="O335" s="58"/>
      <c r="P335" s="58" t="s">
        <v>6652</v>
      </c>
    </row>
    <row r="336" spans="2:16">
      <c r="B336" s="52">
        <f t="shared" si="5"/>
        <v>46266</v>
      </c>
      <c r="C336" s="58" t="s">
        <v>30</v>
      </c>
      <c r="D336" s="58" t="s">
        <v>500</v>
      </c>
      <c r="E336" s="58" t="s">
        <v>499</v>
      </c>
      <c r="F336" s="58" t="s">
        <v>7562</v>
      </c>
      <c r="G336" s="58" t="s">
        <v>7563</v>
      </c>
      <c r="H336" s="58" t="s">
        <v>6604</v>
      </c>
      <c r="I336" s="59">
        <v>46266.3949884259</v>
      </c>
      <c r="J336" s="58">
        <v>20</v>
      </c>
      <c r="K336" s="58">
        <v>24</v>
      </c>
      <c r="L336" s="58" t="s">
        <v>7564</v>
      </c>
      <c r="M336" s="58"/>
      <c r="N336" s="60">
        <v>46266.3950462963</v>
      </c>
      <c r="O336" s="58" t="s">
        <v>7</v>
      </c>
      <c r="P336" s="58" t="s">
        <v>6601</v>
      </c>
    </row>
    <row r="337" spans="2:16">
      <c r="B337" s="52">
        <f t="shared" si="5"/>
        <v>46266</v>
      </c>
      <c r="C337" s="58" t="s">
        <v>766</v>
      </c>
      <c r="D337" s="58" t="s">
        <v>915</v>
      </c>
      <c r="E337" s="58" t="s">
        <v>914</v>
      </c>
      <c r="F337" s="58" t="s">
        <v>7565</v>
      </c>
      <c r="G337" s="58" t="s">
        <v>7566</v>
      </c>
      <c r="H337" s="58" t="s">
        <v>6604</v>
      </c>
      <c r="I337" s="59">
        <v>46266.3953009259</v>
      </c>
      <c r="J337" s="58">
        <v>10</v>
      </c>
      <c r="K337" s="58">
        <v>16</v>
      </c>
      <c r="L337" s="58" t="s">
        <v>7567</v>
      </c>
      <c r="M337" s="58"/>
      <c r="N337" s="60">
        <v>46266.3953703704</v>
      </c>
      <c r="O337" s="58"/>
      <c r="P337" s="58" t="s">
        <v>6652</v>
      </c>
    </row>
    <row r="338" spans="2:16">
      <c r="B338" s="52">
        <f t="shared" si="5"/>
        <v>46266</v>
      </c>
      <c r="C338" s="58" t="s">
        <v>766</v>
      </c>
      <c r="D338" s="58" t="s">
        <v>1092</v>
      </c>
      <c r="E338" s="58" t="s">
        <v>1091</v>
      </c>
      <c r="F338" s="58" t="s">
        <v>7568</v>
      </c>
      <c r="G338" s="58" t="s">
        <v>7569</v>
      </c>
      <c r="H338" s="58" t="s">
        <v>6604</v>
      </c>
      <c r="I338" s="59">
        <v>46266.3959143519</v>
      </c>
      <c r="J338" s="58">
        <v>17</v>
      </c>
      <c r="K338" s="58">
        <v>22</v>
      </c>
      <c r="L338" s="58" t="s">
        <v>7570</v>
      </c>
      <c r="M338" s="58"/>
      <c r="N338" s="60">
        <v>46266.3959953704</v>
      </c>
      <c r="O338" s="58"/>
      <c r="P338" s="58" t="s">
        <v>6652</v>
      </c>
    </row>
    <row r="339" spans="2:16">
      <c r="B339" s="52">
        <f t="shared" si="5"/>
        <v>46266</v>
      </c>
      <c r="C339" s="58" t="s">
        <v>4</v>
      </c>
      <c r="D339" s="58" t="s">
        <v>637</v>
      </c>
      <c r="E339" s="58" t="s">
        <v>636</v>
      </c>
      <c r="F339" s="58" t="s">
        <v>7571</v>
      </c>
      <c r="G339" s="58" t="s">
        <v>7572</v>
      </c>
      <c r="H339" s="58" t="s">
        <v>6604</v>
      </c>
      <c r="I339" s="59">
        <v>46266.3961111111</v>
      </c>
      <c r="J339" s="58">
        <v>15</v>
      </c>
      <c r="K339" s="58">
        <v>50</v>
      </c>
      <c r="L339" s="58" t="s">
        <v>7573</v>
      </c>
      <c r="M339" s="58"/>
      <c r="N339" s="60">
        <v>46266.3961689815</v>
      </c>
      <c r="O339" s="58" t="s">
        <v>7</v>
      </c>
      <c r="P339" s="58" t="s">
        <v>7131</v>
      </c>
    </row>
    <row r="340" spans="2:16">
      <c r="B340" s="52">
        <f t="shared" si="5"/>
        <v>46266</v>
      </c>
      <c r="C340" s="58" t="s">
        <v>766</v>
      </c>
      <c r="D340" s="58" t="s">
        <v>2812</v>
      </c>
      <c r="E340" s="58" t="s">
        <v>2811</v>
      </c>
      <c r="F340" s="58" t="s">
        <v>7560</v>
      </c>
      <c r="G340" s="58" t="s">
        <v>6924</v>
      </c>
      <c r="H340" s="58" t="s">
        <v>6604</v>
      </c>
      <c r="I340" s="59">
        <v>46266.3965625</v>
      </c>
      <c r="J340" s="58">
        <v>16</v>
      </c>
      <c r="K340" s="58">
        <v>19</v>
      </c>
      <c r="L340" s="58" t="s">
        <v>7561</v>
      </c>
      <c r="M340" s="58"/>
      <c r="N340" s="60">
        <v>46266.3966319444</v>
      </c>
      <c r="O340" s="58"/>
      <c r="P340" s="58" t="s">
        <v>6652</v>
      </c>
    </row>
    <row r="341" spans="2:16">
      <c r="B341" s="52">
        <f t="shared" si="5"/>
        <v>46266</v>
      </c>
      <c r="C341" s="58" t="s">
        <v>766</v>
      </c>
      <c r="D341" s="58" t="s">
        <v>905</v>
      </c>
      <c r="E341" s="58" t="s">
        <v>904</v>
      </c>
      <c r="F341" s="58" t="s">
        <v>7574</v>
      </c>
      <c r="G341" s="58" t="s">
        <v>7575</v>
      </c>
      <c r="H341" s="58" t="s">
        <v>6604</v>
      </c>
      <c r="I341" s="59">
        <v>46266.3971527778</v>
      </c>
      <c r="J341" s="58">
        <v>8</v>
      </c>
      <c r="K341" s="58">
        <v>15</v>
      </c>
      <c r="L341" s="58" t="s">
        <v>7576</v>
      </c>
      <c r="M341" s="58"/>
      <c r="N341" s="60">
        <v>46266.3972453704</v>
      </c>
      <c r="O341" s="58"/>
      <c r="P341" s="58" t="s">
        <v>6652</v>
      </c>
    </row>
    <row r="342" spans="2:16">
      <c r="B342" s="52">
        <f t="shared" si="5"/>
        <v>46266</v>
      </c>
      <c r="C342" s="58" t="s">
        <v>30</v>
      </c>
      <c r="D342" s="58" t="s">
        <v>114</v>
      </c>
      <c r="E342" s="58" t="s">
        <v>113</v>
      </c>
      <c r="F342" s="58" t="s">
        <v>7577</v>
      </c>
      <c r="G342" s="58" t="s">
        <v>7578</v>
      </c>
      <c r="H342" s="58" t="s">
        <v>6604</v>
      </c>
      <c r="I342" s="59">
        <v>46266.3974189815</v>
      </c>
      <c r="J342" s="58">
        <v>11</v>
      </c>
      <c r="K342" s="58">
        <v>9</v>
      </c>
      <c r="L342" s="58" t="s">
        <v>7579</v>
      </c>
      <c r="M342" s="58"/>
      <c r="N342" s="60">
        <v>46266.3974884259</v>
      </c>
      <c r="O342" s="58" t="s">
        <v>7</v>
      </c>
      <c r="P342" s="58" t="s">
        <v>6601</v>
      </c>
    </row>
    <row r="343" spans="2:16">
      <c r="B343" s="52">
        <f t="shared" si="5"/>
        <v>46266</v>
      </c>
      <c r="C343" s="58" t="s">
        <v>26</v>
      </c>
      <c r="D343" s="58" t="s">
        <v>3172</v>
      </c>
      <c r="E343" s="58" t="s">
        <v>3171</v>
      </c>
      <c r="F343" s="58" t="s">
        <v>7580</v>
      </c>
      <c r="G343" s="58" t="s">
        <v>7581</v>
      </c>
      <c r="H343" s="58" t="s">
        <v>6604</v>
      </c>
      <c r="I343" s="59">
        <v>46266.3975347222</v>
      </c>
      <c r="J343" s="58">
        <v>69</v>
      </c>
      <c r="K343" s="58">
        <v>88</v>
      </c>
      <c r="L343" s="58" t="s">
        <v>7582</v>
      </c>
      <c r="M343" s="58"/>
      <c r="N343" s="60">
        <v>46266.3976273148</v>
      </c>
      <c r="O343" s="58"/>
      <c r="P343" s="58" t="s">
        <v>6872</v>
      </c>
    </row>
    <row r="344" spans="2:16">
      <c r="B344" s="52">
        <f t="shared" si="5"/>
        <v>46266</v>
      </c>
      <c r="C344" s="58" t="s">
        <v>358</v>
      </c>
      <c r="D344" s="58" t="s">
        <v>1559</v>
      </c>
      <c r="E344" s="58" t="s">
        <v>1558</v>
      </c>
      <c r="F344" s="58" t="s">
        <v>7583</v>
      </c>
      <c r="G344" s="58" t="s">
        <v>7584</v>
      </c>
      <c r="H344" s="58" t="s">
        <v>6604</v>
      </c>
      <c r="I344" s="59">
        <v>46266.3987731481</v>
      </c>
      <c r="J344" s="58">
        <v>10</v>
      </c>
      <c r="K344" s="58">
        <v>26</v>
      </c>
      <c r="L344" s="58" t="s">
        <v>7585</v>
      </c>
      <c r="M344" s="58"/>
      <c r="N344" s="60">
        <v>46266.3988425926</v>
      </c>
      <c r="O344" s="58"/>
      <c r="P344" s="58" t="s">
        <v>7257</v>
      </c>
    </row>
    <row r="345" spans="2:16">
      <c r="B345" s="52">
        <f t="shared" si="5"/>
        <v>46266</v>
      </c>
      <c r="C345" s="58" t="s">
        <v>358</v>
      </c>
      <c r="D345" s="58" t="s">
        <v>5059</v>
      </c>
      <c r="E345" s="58" t="s">
        <v>5058</v>
      </c>
      <c r="F345" s="58" t="s">
        <v>7586</v>
      </c>
      <c r="G345" s="58" t="s">
        <v>7525</v>
      </c>
      <c r="H345" s="58" t="s">
        <v>6604</v>
      </c>
      <c r="I345" s="59">
        <v>46266.4005555556</v>
      </c>
      <c r="J345" s="58">
        <v>4</v>
      </c>
      <c r="K345" s="58">
        <v>8</v>
      </c>
      <c r="L345" s="58" t="s">
        <v>7587</v>
      </c>
      <c r="M345" s="58"/>
      <c r="N345" s="60">
        <v>46266.400625</v>
      </c>
      <c r="O345" s="58"/>
      <c r="P345" s="58" t="s">
        <v>7257</v>
      </c>
    </row>
    <row r="346" spans="2:16">
      <c r="B346" s="52">
        <f t="shared" si="5"/>
        <v>46266</v>
      </c>
      <c r="C346" s="58" t="s">
        <v>26</v>
      </c>
      <c r="D346" s="58" t="s">
        <v>612</v>
      </c>
      <c r="E346" s="58" t="s">
        <v>611</v>
      </c>
      <c r="F346" s="58" t="s">
        <v>7588</v>
      </c>
      <c r="G346" s="58" t="s">
        <v>7589</v>
      </c>
      <c r="H346" s="58" t="s">
        <v>6599</v>
      </c>
      <c r="I346" s="59">
        <v>46266.4010532407</v>
      </c>
      <c r="J346" s="58">
        <v>20</v>
      </c>
      <c r="K346" s="58">
        <v>68</v>
      </c>
      <c r="L346" s="58" t="s">
        <v>7590</v>
      </c>
      <c r="M346" s="58"/>
      <c r="N346" s="60">
        <v>46266.4011574074</v>
      </c>
      <c r="O346" s="58"/>
      <c r="P346" s="58" t="s">
        <v>6872</v>
      </c>
    </row>
    <row r="347" spans="2:16">
      <c r="B347" s="52">
        <f t="shared" si="5"/>
        <v>46266</v>
      </c>
      <c r="C347" s="58" t="s">
        <v>561</v>
      </c>
      <c r="D347" s="58" t="s">
        <v>5282</v>
      </c>
      <c r="E347" s="58" t="s">
        <v>5282</v>
      </c>
      <c r="F347" s="58" t="s">
        <v>7591</v>
      </c>
      <c r="G347" s="58" t="s">
        <v>7592</v>
      </c>
      <c r="H347" s="58" t="s">
        <v>6604</v>
      </c>
      <c r="I347" s="59">
        <v>46266.4018287037</v>
      </c>
      <c r="J347" s="58">
        <v>10</v>
      </c>
      <c r="K347" s="58">
        <v>21</v>
      </c>
      <c r="L347" s="58" t="s">
        <v>7593</v>
      </c>
      <c r="M347" s="58"/>
      <c r="N347" s="60">
        <v>46266.4019097222</v>
      </c>
      <c r="O347" s="58" t="s">
        <v>7</v>
      </c>
      <c r="P347" s="58" t="s">
        <v>6835</v>
      </c>
    </row>
    <row r="348" spans="2:16">
      <c r="B348" s="52">
        <f t="shared" si="5"/>
        <v>46266</v>
      </c>
      <c r="C348" s="58" t="s">
        <v>26</v>
      </c>
      <c r="D348" s="58" t="s">
        <v>380</v>
      </c>
      <c r="E348" s="58" t="s">
        <v>379</v>
      </c>
      <c r="F348" s="58" t="s">
        <v>7204</v>
      </c>
      <c r="G348" s="58" t="s">
        <v>7594</v>
      </c>
      <c r="H348" s="58" t="s">
        <v>6599</v>
      </c>
      <c r="I348" s="59">
        <v>46266.4054050926</v>
      </c>
      <c r="J348" s="58">
        <v>60</v>
      </c>
      <c r="K348" s="58">
        <v>63</v>
      </c>
      <c r="L348" s="58" t="s">
        <v>7595</v>
      </c>
      <c r="M348" s="58"/>
      <c r="N348" s="60">
        <v>46266.405474537</v>
      </c>
      <c r="O348" s="58"/>
      <c r="P348" s="58" t="s">
        <v>6872</v>
      </c>
    </row>
    <row r="349" spans="2:16">
      <c r="B349" s="52">
        <f t="shared" si="5"/>
        <v>46266</v>
      </c>
      <c r="C349" s="58" t="s">
        <v>410</v>
      </c>
      <c r="D349" s="58" t="s">
        <v>3283</v>
      </c>
      <c r="E349" s="58" t="s">
        <v>3282</v>
      </c>
      <c r="F349" s="58" t="s">
        <v>7596</v>
      </c>
      <c r="G349" s="58" t="s">
        <v>7597</v>
      </c>
      <c r="H349" s="58" t="s">
        <v>6604</v>
      </c>
      <c r="I349" s="59">
        <v>46266.405625</v>
      </c>
      <c r="J349" s="58">
        <v>20</v>
      </c>
      <c r="K349" s="58">
        <v>26</v>
      </c>
      <c r="L349" s="58" t="s">
        <v>7598</v>
      </c>
      <c r="M349" s="58"/>
      <c r="N349" s="60">
        <v>46266.4056828704</v>
      </c>
      <c r="O349" s="58"/>
      <c r="P349" s="58" t="s">
        <v>7278</v>
      </c>
    </row>
    <row r="350" spans="2:16">
      <c r="B350" s="52">
        <f t="shared" si="5"/>
        <v>46266</v>
      </c>
      <c r="C350" s="58" t="s">
        <v>814</v>
      </c>
      <c r="D350" s="58" t="s">
        <v>1197</v>
      </c>
      <c r="E350" s="58" t="s">
        <v>1196</v>
      </c>
      <c r="F350" s="58" t="s">
        <v>7599</v>
      </c>
      <c r="G350" s="58" t="s">
        <v>7600</v>
      </c>
      <c r="H350" s="58" t="s">
        <v>6599</v>
      </c>
      <c r="I350" s="59">
        <v>46266.4071643519</v>
      </c>
      <c r="J350" s="58">
        <v>8</v>
      </c>
      <c r="K350" s="58">
        <v>11</v>
      </c>
      <c r="L350" s="58" t="s">
        <v>7601</v>
      </c>
      <c r="M350" s="58"/>
      <c r="N350" s="60">
        <v>46266.4072453704</v>
      </c>
      <c r="O350" s="58" t="s">
        <v>7</v>
      </c>
      <c r="P350" s="58" t="s">
        <v>6964</v>
      </c>
    </row>
    <row r="351" spans="2:16">
      <c r="B351" s="52">
        <f t="shared" si="5"/>
        <v>46266</v>
      </c>
      <c r="C351" s="58" t="s">
        <v>766</v>
      </c>
      <c r="D351" s="58" t="s">
        <v>2840</v>
      </c>
      <c r="E351" s="58" t="s">
        <v>2839</v>
      </c>
      <c r="F351" s="58" t="s">
        <v>7602</v>
      </c>
      <c r="G351" s="58" t="s">
        <v>7603</v>
      </c>
      <c r="H351" s="58" t="s">
        <v>6604</v>
      </c>
      <c r="I351" s="59">
        <v>46266.4079398148</v>
      </c>
      <c r="J351" s="58">
        <v>10</v>
      </c>
      <c r="K351" s="58">
        <v>19</v>
      </c>
      <c r="L351" s="58" t="s">
        <v>7604</v>
      </c>
      <c r="M351" s="58"/>
      <c r="N351" s="60">
        <v>46266.4080092593</v>
      </c>
      <c r="O351" s="58"/>
      <c r="P351" s="58" t="s">
        <v>6652</v>
      </c>
    </row>
    <row r="352" spans="2:16">
      <c r="B352" s="52">
        <f t="shared" si="5"/>
        <v>46266</v>
      </c>
      <c r="C352" s="58" t="s">
        <v>843</v>
      </c>
      <c r="D352" s="58" t="s">
        <v>1702</v>
      </c>
      <c r="E352" s="58" t="s">
        <v>1701</v>
      </c>
      <c r="F352" s="58" t="s">
        <v>7605</v>
      </c>
      <c r="G352" s="58" t="s">
        <v>7606</v>
      </c>
      <c r="H352" s="58" t="s">
        <v>6604</v>
      </c>
      <c r="I352" s="59">
        <v>46266.4081597222</v>
      </c>
      <c r="J352" s="58">
        <v>12</v>
      </c>
      <c r="K352" s="58">
        <v>13</v>
      </c>
      <c r="L352" s="58" t="s">
        <v>7607</v>
      </c>
      <c r="M352" s="58"/>
      <c r="N352" s="60">
        <v>46266.4082175926</v>
      </c>
      <c r="O352" s="58"/>
      <c r="P352" s="58" t="s">
        <v>6888</v>
      </c>
    </row>
    <row r="353" spans="2:16">
      <c r="B353" s="52">
        <f t="shared" si="5"/>
        <v>46266</v>
      </c>
      <c r="C353" s="58" t="s">
        <v>766</v>
      </c>
      <c r="D353" s="58" t="s">
        <v>2874</v>
      </c>
      <c r="E353" s="58" t="s">
        <v>2873</v>
      </c>
      <c r="F353" s="58" t="s">
        <v>7608</v>
      </c>
      <c r="G353" s="58" t="s">
        <v>7609</v>
      </c>
      <c r="H353" s="58" t="s">
        <v>6604</v>
      </c>
      <c r="I353" s="59">
        <v>46266.4096064815</v>
      </c>
      <c r="J353" s="58">
        <v>10</v>
      </c>
      <c r="K353" s="58">
        <v>36</v>
      </c>
      <c r="L353" s="58" t="s">
        <v>7610</v>
      </c>
      <c r="M353" s="58"/>
      <c r="N353" s="60">
        <v>46266.4096759259</v>
      </c>
      <c r="O353" s="58"/>
      <c r="P353" s="58" t="s">
        <v>6652</v>
      </c>
    </row>
    <row r="354" spans="2:16">
      <c r="B354" s="52">
        <f t="shared" si="5"/>
        <v>46266</v>
      </c>
      <c r="C354" s="58" t="s">
        <v>4</v>
      </c>
      <c r="D354" s="58" t="s">
        <v>623</v>
      </c>
      <c r="E354" s="58" t="s">
        <v>623</v>
      </c>
      <c r="F354" s="58" t="s">
        <v>7611</v>
      </c>
      <c r="G354" s="58" t="s">
        <v>7612</v>
      </c>
      <c r="H354" s="58" t="s">
        <v>6604</v>
      </c>
      <c r="I354" s="59">
        <v>46266.4103240741</v>
      </c>
      <c r="J354" s="58">
        <v>9</v>
      </c>
      <c r="K354" s="58">
        <v>35</v>
      </c>
      <c r="L354" s="58" t="s">
        <v>7613</v>
      </c>
      <c r="M354" s="58"/>
      <c r="N354" s="60">
        <v>46266.4103819444</v>
      </c>
      <c r="O354" s="58" t="s">
        <v>7</v>
      </c>
      <c r="P354" s="58" t="s">
        <v>7131</v>
      </c>
    </row>
    <row r="355" spans="2:16">
      <c r="B355" s="52">
        <f t="shared" si="5"/>
        <v>46266</v>
      </c>
      <c r="C355" s="58" t="s">
        <v>843</v>
      </c>
      <c r="D355" s="58" t="s">
        <v>1738</v>
      </c>
      <c r="E355" s="58" t="s">
        <v>1737</v>
      </c>
      <c r="F355" s="58" t="s">
        <v>7614</v>
      </c>
      <c r="G355" s="58" t="s">
        <v>7615</v>
      </c>
      <c r="H355" s="58" t="s">
        <v>6604</v>
      </c>
      <c r="I355" s="59">
        <v>46266.4121990741</v>
      </c>
      <c r="J355" s="58">
        <v>5</v>
      </c>
      <c r="K355" s="58">
        <v>35</v>
      </c>
      <c r="L355" s="58" t="s">
        <v>7616</v>
      </c>
      <c r="M355" s="58"/>
      <c r="N355" s="60">
        <v>46266.4122916667</v>
      </c>
      <c r="O355" s="58"/>
      <c r="P355" s="58" t="s">
        <v>6888</v>
      </c>
    </row>
    <row r="356" spans="2:16">
      <c r="B356" s="52">
        <f t="shared" si="5"/>
        <v>46266</v>
      </c>
      <c r="C356" s="58" t="s">
        <v>26</v>
      </c>
      <c r="D356" s="58" t="s">
        <v>2519</v>
      </c>
      <c r="E356" s="58" t="s">
        <v>2518</v>
      </c>
      <c r="F356" s="58" t="s">
        <v>7617</v>
      </c>
      <c r="G356" s="58" t="s">
        <v>7618</v>
      </c>
      <c r="H356" s="58" t="s">
        <v>6604</v>
      </c>
      <c r="I356" s="59">
        <v>46266.4128125</v>
      </c>
      <c r="J356" s="58">
        <v>4</v>
      </c>
      <c r="K356" s="58">
        <v>65</v>
      </c>
      <c r="L356" s="58" t="s">
        <v>7619</v>
      </c>
      <c r="M356" s="58"/>
      <c r="N356" s="60">
        <v>46266.4128703704</v>
      </c>
      <c r="O356" s="58"/>
      <c r="P356" s="58" t="s">
        <v>6872</v>
      </c>
    </row>
    <row r="357" spans="2:16">
      <c r="B357" s="52">
        <f t="shared" si="5"/>
        <v>46266</v>
      </c>
      <c r="C357" s="58" t="s">
        <v>843</v>
      </c>
      <c r="D357" s="58" t="s">
        <v>1629</v>
      </c>
      <c r="E357" s="58" t="s">
        <v>1628</v>
      </c>
      <c r="F357" s="58" t="s">
        <v>7620</v>
      </c>
      <c r="G357" s="58" t="s">
        <v>7621</v>
      </c>
      <c r="H357" s="58" t="s">
        <v>6604</v>
      </c>
      <c r="I357" s="59">
        <v>46266.4169212963</v>
      </c>
      <c r="J357" s="58">
        <v>18</v>
      </c>
      <c r="K357" s="58">
        <v>21</v>
      </c>
      <c r="L357" s="58" t="s">
        <v>7622</v>
      </c>
      <c r="M357" s="58"/>
      <c r="N357" s="60">
        <v>46266.4169907407</v>
      </c>
      <c r="O357" s="58"/>
      <c r="P357" s="58" t="s">
        <v>6888</v>
      </c>
    </row>
    <row r="358" spans="2:16">
      <c r="B358" s="52">
        <f t="shared" si="5"/>
        <v>46266</v>
      </c>
      <c r="C358" s="58" t="s">
        <v>561</v>
      </c>
      <c r="D358" s="58" t="s">
        <v>5276</v>
      </c>
      <c r="E358" s="58" t="s">
        <v>5276</v>
      </c>
      <c r="F358" s="58" t="s">
        <v>7623</v>
      </c>
      <c r="G358" s="58" t="s">
        <v>7624</v>
      </c>
      <c r="H358" s="58" t="s">
        <v>6604</v>
      </c>
      <c r="I358" s="59">
        <v>46266.4185648148</v>
      </c>
      <c r="J358" s="58">
        <v>30</v>
      </c>
      <c r="K358" s="58">
        <v>39</v>
      </c>
      <c r="L358" s="58" t="s">
        <v>7553</v>
      </c>
      <c r="M358" s="58"/>
      <c r="N358" s="60">
        <v>46266.4186226852</v>
      </c>
      <c r="O358" s="58" t="s">
        <v>7</v>
      </c>
      <c r="P358" s="58" t="s">
        <v>6835</v>
      </c>
    </row>
    <row r="359" spans="2:16">
      <c r="B359" s="52">
        <f t="shared" si="5"/>
        <v>46266</v>
      </c>
      <c r="C359" s="58" t="s">
        <v>4</v>
      </c>
      <c r="D359" s="58" t="s">
        <v>665</v>
      </c>
      <c r="E359" s="58" t="s">
        <v>664</v>
      </c>
      <c r="F359" s="58" t="s">
        <v>7625</v>
      </c>
      <c r="G359" s="58" t="s">
        <v>7626</v>
      </c>
      <c r="H359" s="58" t="s">
        <v>6604</v>
      </c>
      <c r="I359" s="59">
        <v>46266.4190740741</v>
      </c>
      <c r="J359" s="58">
        <v>13</v>
      </c>
      <c r="K359" s="58">
        <v>15</v>
      </c>
      <c r="L359" s="58" t="s">
        <v>7627</v>
      </c>
      <c r="M359" s="58"/>
      <c r="N359" s="60">
        <v>46266.4191319444</v>
      </c>
      <c r="O359" s="58" t="s">
        <v>7</v>
      </c>
      <c r="P359" s="58" t="s">
        <v>7131</v>
      </c>
    </row>
    <row r="360" spans="2:16">
      <c r="B360" s="52">
        <f t="shared" si="5"/>
        <v>46266</v>
      </c>
      <c r="C360" s="58" t="s">
        <v>26</v>
      </c>
      <c r="D360" s="58" t="s">
        <v>4661</v>
      </c>
      <c r="E360" s="58" t="s">
        <v>4661</v>
      </c>
      <c r="F360" s="58" t="s">
        <v>7628</v>
      </c>
      <c r="G360" s="58" t="s">
        <v>7629</v>
      </c>
      <c r="H360" s="58" t="s">
        <v>6604</v>
      </c>
      <c r="I360" s="59">
        <v>46266.4204976852</v>
      </c>
      <c r="J360" s="58">
        <v>30</v>
      </c>
      <c r="K360" s="58">
        <v>70</v>
      </c>
      <c r="L360" s="58" t="s">
        <v>7127</v>
      </c>
      <c r="M360" s="58"/>
      <c r="N360" s="60">
        <v>46266.4205671296</v>
      </c>
      <c r="O360" s="58"/>
      <c r="P360" s="58" t="s">
        <v>6872</v>
      </c>
    </row>
    <row r="361" spans="2:16">
      <c r="B361" s="52">
        <f t="shared" si="5"/>
        <v>46266</v>
      </c>
      <c r="C361" s="58" t="s">
        <v>561</v>
      </c>
      <c r="D361" s="58" t="s">
        <v>4663</v>
      </c>
      <c r="E361" s="58" t="s">
        <v>4662</v>
      </c>
      <c r="F361" s="58" t="s">
        <v>7630</v>
      </c>
      <c r="G361" s="58" t="s">
        <v>7631</v>
      </c>
      <c r="H361" s="58" t="s">
        <v>6599</v>
      </c>
      <c r="I361" s="59">
        <v>46266.420787037</v>
      </c>
      <c r="J361" s="58">
        <v>1</v>
      </c>
      <c r="K361" s="58">
        <v>1</v>
      </c>
      <c r="L361" s="58" t="s">
        <v>7632</v>
      </c>
      <c r="M361" s="58"/>
      <c r="N361" s="60">
        <v>46266.4208564815</v>
      </c>
      <c r="O361" s="58" t="s">
        <v>7</v>
      </c>
      <c r="P361" s="58" t="s">
        <v>6835</v>
      </c>
    </row>
    <row r="362" spans="2:16">
      <c r="B362" s="52">
        <f t="shared" si="5"/>
        <v>46266</v>
      </c>
      <c r="C362" s="58" t="s">
        <v>843</v>
      </c>
      <c r="D362" s="58" t="s">
        <v>1656</v>
      </c>
      <c r="E362" s="58" t="s">
        <v>1655</v>
      </c>
      <c r="F362" s="58" t="s">
        <v>7633</v>
      </c>
      <c r="G362" s="58" t="s">
        <v>7634</v>
      </c>
      <c r="H362" s="58" t="s">
        <v>6604</v>
      </c>
      <c r="I362" s="59">
        <v>46266.4218634259</v>
      </c>
      <c r="J362" s="58">
        <v>2</v>
      </c>
      <c r="K362" s="58">
        <v>8</v>
      </c>
      <c r="L362" s="58" t="s">
        <v>7635</v>
      </c>
      <c r="M362" s="58"/>
      <c r="N362" s="60">
        <v>46266.4219212963</v>
      </c>
      <c r="O362" s="58"/>
      <c r="P362" s="58" t="s">
        <v>6888</v>
      </c>
    </row>
    <row r="363" spans="2:16">
      <c r="B363" s="52">
        <f t="shared" si="5"/>
        <v>46266</v>
      </c>
      <c r="C363" s="58" t="s">
        <v>26</v>
      </c>
      <c r="D363" s="58" t="s">
        <v>6543</v>
      </c>
      <c r="E363" s="58" t="s">
        <v>6542</v>
      </c>
      <c r="F363" s="58" t="s">
        <v>7636</v>
      </c>
      <c r="G363" s="58" t="s">
        <v>7637</v>
      </c>
      <c r="H363" s="58" t="s">
        <v>6599</v>
      </c>
      <c r="I363" s="59">
        <v>46266.4232523148</v>
      </c>
      <c r="J363" s="58">
        <v>99</v>
      </c>
      <c r="K363" s="58">
        <v>100</v>
      </c>
      <c r="L363" s="58" t="s">
        <v>7638</v>
      </c>
      <c r="M363" s="58"/>
      <c r="N363" s="60">
        <v>46266.4233217593</v>
      </c>
      <c r="O363" s="58"/>
      <c r="P363" s="58" t="s">
        <v>6872</v>
      </c>
    </row>
    <row r="364" spans="2:16">
      <c r="B364" s="52">
        <f t="shared" si="5"/>
        <v>46266</v>
      </c>
      <c r="C364" s="58" t="s">
        <v>561</v>
      </c>
      <c r="D364" s="58" t="s">
        <v>1512</v>
      </c>
      <c r="E364" s="58" t="s">
        <v>1512</v>
      </c>
      <c r="F364" s="58" t="s">
        <v>7639</v>
      </c>
      <c r="G364" s="58" t="s">
        <v>7640</v>
      </c>
      <c r="H364" s="58" t="s">
        <v>6604</v>
      </c>
      <c r="I364" s="59">
        <v>46266.4240277778</v>
      </c>
      <c r="J364" s="58">
        <v>3</v>
      </c>
      <c r="K364" s="58">
        <v>11</v>
      </c>
      <c r="L364" s="58" t="s">
        <v>7641</v>
      </c>
      <c r="M364" s="58"/>
      <c r="N364" s="60">
        <v>46266.4240856481</v>
      </c>
      <c r="O364" s="58" t="s">
        <v>7</v>
      </c>
      <c r="P364" s="58" t="s">
        <v>6835</v>
      </c>
    </row>
    <row r="365" spans="2:16">
      <c r="B365" s="52">
        <f t="shared" si="5"/>
        <v>46266</v>
      </c>
      <c r="C365" s="58" t="s">
        <v>358</v>
      </c>
      <c r="D365" s="58" t="s">
        <v>362</v>
      </c>
      <c r="E365" s="58" t="s">
        <v>361</v>
      </c>
      <c r="F365" s="58" t="s">
        <v>7642</v>
      </c>
      <c r="G365" s="58" t="s">
        <v>7643</v>
      </c>
      <c r="H365" s="58" t="s">
        <v>6604</v>
      </c>
      <c r="I365" s="59">
        <v>46266.4246296296</v>
      </c>
      <c r="J365" s="58">
        <v>6</v>
      </c>
      <c r="K365" s="58">
        <v>15</v>
      </c>
      <c r="L365" s="58" t="s">
        <v>7644</v>
      </c>
      <c r="M365" s="58"/>
      <c r="N365" s="60">
        <v>46266.4246875</v>
      </c>
      <c r="O365" s="58"/>
      <c r="P365" s="58" t="s">
        <v>7257</v>
      </c>
    </row>
    <row r="366" spans="2:16">
      <c r="B366" s="52">
        <f t="shared" si="5"/>
        <v>46266</v>
      </c>
      <c r="C366" s="58" t="s">
        <v>561</v>
      </c>
      <c r="D366" s="58" t="s">
        <v>5273</v>
      </c>
      <c r="E366" s="58" t="s">
        <v>5273</v>
      </c>
      <c r="F366" s="58" t="s">
        <v>7645</v>
      </c>
      <c r="G366" s="58" t="s">
        <v>7646</v>
      </c>
      <c r="H366" s="58" t="s">
        <v>6599</v>
      </c>
      <c r="I366" s="59">
        <v>46266.4248958333</v>
      </c>
      <c r="J366" s="58">
        <v>7</v>
      </c>
      <c r="K366" s="58">
        <v>7</v>
      </c>
      <c r="L366" s="58" t="s">
        <v>7647</v>
      </c>
      <c r="M366" s="58"/>
      <c r="N366" s="60">
        <v>46266.4249537037</v>
      </c>
      <c r="O366" s="58" t="s">
        <v>7</v>
      </c>
      <c r="P366" s="58" t="s">
        <v>6835</v>
      </c>
    </row>
    <row r="367" spans="2:16">
      <c r="B367" s="52">
        <f t="shared" si="5"/>
        <v>46266</v>
      </c>
      <c r="C367" s="58" t="s">
        <v>26</v>
      </c>
      <c r="D367" s="58" t="s">
        <v>4821</v>
      </c>
      <c r="E367" s="58" t="s">
        <v>4820</v>
      </c>
      <c r="F367" s="58" t="s">
        <v>7648</v>
      </c>
      <c r="G367" s="58" t="s">
        <v>7649</v>
      </c>
      <c r="H367" s="58" t="s">
        <v>6604</v>
      </c>
      <c r="I367" s="59">
        <v>46266.4250462963</v>
      </c>
      <c r="J367" s="58">
        <v>66</v>
      </c>
      <c r="K367" s="58">
        <v>75</v>
      </c>
      <c r="L367" s="58" t="s">
        <v>7650</v>
      </c>
      <c r="M367" s="58"/>
      <c r="N367" s="60">
        <v>46266.4251041667</v>
      </c>
      <c r="O367" s="58"/>
      <c r="P367" s="58" t="s">
        <v>6872</v>
      </c>
    </row>
    <row r="368" spans="2:16">
      <c r="B368" s="52">
        <f t="shared" si="5"/>
        <v>46266</v>
      </c>
      <c r="C368" s="58" t="s">
        <v>561</v>
      </c>
      <c r="D368" s="58" t="s">
        <v>6452</v>
      </c>
      <c r="E368" s="58" t="s">
        <v>6452</v>
      </c>
      <c r="F368" s="58" t="s">
        <v>7651</v>
      </c>
      <c r="G368" s="58" t="s">
        <v>6880</v>
      </c>
      <c r="H368" s="58" t="s">
        <v>6604</v>
      </c>
      <c r="I368" s="59">
        <v>46266.4250694444</v>
      </c>
      <c r="J368" s="58">
        <v>6</v>
      </c>
      <c r="K368" s="58">
        <v>6</v>
      </c>
      <c r="L368" s="58" t="s">
        <v>7652</v>
      </c>
      <c r="M368" s="58"/>
      <c r="N368" s="60">
        <v>46266.4251273148</v>
      </c>
      <c r="O368" s="58" t="s">
        <v>7</v>
      </c>
      <c r="P368" s="58" t="s">
        <v>6835</v>
      </c>
    </row>
    <row r="369" spans="2:16">
      <c r="B369" s="52">
        <f t="shared" si="5"/>
        <v>46266</v>
      </c>
      <c r="C369" s="58" t="s">
        <v>588</v>
      </c>
      <c r="D369" s="58" t="s">
        <v>1952</v>
      </c>
      <c r="E369" s="58" t="s">
        <v>1951</v>
      </c>
      <c r="F369" s="58" t="s">
        <v>7653</v>
      </c>
      <c r="G369" s="58" t="s">
        <v>7654</v>
      </c>
      <c r="H369" s="58" t="s">
        <v>6599</v>
      </c>
      <c r="I369" s="59">
        <v>46266.425462963</v>
      </c>
      <c r="J369" s="58">
        <v>15</v>
      </c>
      <c r="K369" s="58">
        <v>24</v>
      </c>
      <c r="L369" s="58" t="s">
        <v>7655</v>
      </c>
      <c r="M369" s="58"/>
      <c r="N369" s="60">
        <v>46266.4255324074</v>
      </c>
      <c r="O369" s="58" t="s">
        <v>7</v>
      </c>
      <c r="P369" s="58" t="s">
        <v>6702</v>
      </c>
    </row>
    <row r="370" spans="2:16">
      <c r="B370" s="52">
        <f t="shared" si="5"/>
        <v>46266</v>
      </c>
      <c r="C370" s="58" t="s">
        <v>26</v>
      </c>
      <c r="D370" s="58" t="s">
        <v>4779</v>
      </c>
      <c r="E370" s="58" t="s">
        <v>4778</v>
      </c>
      <c r="F370" s="58" t="s">
        <v>7656</v>
      </c>
      <c r="G370" s="58" t="s">
        <v>7657</v>
      </c>
      <c r="H370" s="58" t="s">
        <v>6604</v>
      </c>
      <c r="I370" s="59">
        <v>46266.4261574074</v>
      </c>
      <c r="J370" s="58">
        <v>66</v>
      </c>
      <c r="K370" s="58">
        <v>68</v>
      </c>
      <c r="L370" s="58" t="s">
        <v>7658</v>
      </c>
      <c r="M370" s="58"/>
      <c r="N370" s="60">
        <v>46266.4262152778</v>
      </c>
      <c r="O370" s="58"/>
      <c r="P370" s="58" t="s">
        <v>6872</v>
      </c>
    </row>
    <row r="371" spans="2:16">
      <c r="B371" s="52">
        <f t="shared" si="5"/>
        <v>46266</v>
      </c>
      <c r="C371" s="58" t="s">
        <v>588</v>
      </c>
      <c r="D371" s="58" t="s">
        <v>4677</v>
      </c>
      <c r="E371" s="58" t="s">
        <v>4676</v>
      </c>
      <c r="F371" s="58" t="s">
        <v>7659</v>
      </c>
      <c r="G371" s="58" t="s">
        <v>7660</v>
      </c>
      <c r="H371" s="58" t="s">
        <v>6604</v>
      </c>
      <c r="I371" s="59">
        <v>46266.4262037037</v>
      </c>
      <c r="J371" s="58">
        <v>20</v>
      </c>
      <c r="K371" s="58">
        <v>40</v>
      </c>
      <c r="L371" s="58" t="s">
        <v>7661</v>
      </c>
      <c r="M371" s="58"/>
      <c r="N371" s="60">
        <v>46266.4262731482</v>
      </c>
      <c r="O371" s="58" t="s">
        <v>7</v>
      </c>
      <c r="P371" s="58" t="s">
        <v>6702</v>
      </c>
    </row>
    <row r="372" spans="2:16">
      <c r="B372" s="52">
        <f t="shared" si="5"/>
        <v>46266</v>
      </c>
      <c r="C372" s="58" t="s">
        <v>561</v>
      </c>
      <c r="D372" s="58" t="s">
        <v>4691</v>
      </c>
      <c r="E372" s="58" t="s">
        <v>4690</v>
      </c>
      <c r="F372" s="58" t="s">
        <v>7662</v>
      </c>
      <c r="G372" s="58" t="s">
        <v>6880</v>
      </c>
      <c r="H372" s="58" t="s">
        <v>6604</v>
      </c>
      <c r="I372" s="59">
        <v>46266.4263773148</v>
      </c>
      <c r="J372" s="58">
        <v>38</v>
      </c>
      <c r="K372" s="58">
        <v>40</v>
      </c>
      <c r="L372" s="58" t="s">
        <v>7663</v>
      </c>
      <c r="M372" s="58"/>
      <c r="N372" s="60">
        <v>46266.4264351852</v>
      </c>
      <c r="O372" s="58" t="s">
        <v>7</v>
      </c>
      <c r="P372" s="58" t="s">
        <v>6835</v>
      </c>
    </row>
    <row r="373" spans="2:16">
      <c r="B373" s="52">
        <f t="shared" si="5"/>
        <v>46266</v>
      </c>
      <c r="C373" s="58" t="s">
        <v>425</v>
      </c>
      <c r="D373" s="58" t="s">
        <v>830</v>
      </c>
      <c r="E373" s="58" t="s">
        <v>829</v>
      </c>
      <c r="F373" s="58" t="s">
        <v>7664</v>
      </c>
      <c r="G373" s="58" t="s">
        <v>7665</v>
      </c>
      <c r="H373" s="58" t="s">
        <v>6599</v>
      </c>
      <c r="I373" s="59">
        <v>46266.4266319444</v>
      </c>
      <c r="J373" s="58">
        <v>20</v>
      </c>
      <c r="K373" s="58">
        <v>47</v>
      </c>
      <c r="L373" s="58" t="s">
        <v>7666</v>
      </c>
      <c r="M373" s="58"/>
      <c r="N373" s="60">
        <v>46266.4266898148</v>
      </c>
      <c r="O373" s="58" t="s">
        <v>7</v>
      </c>
      <c r="P373" s="58" t="s">
        <v>6735</v>
      </c>
    </row>
    <row r="374" spans="2:16">
      <c r="B374" s="52">
        <f t="shared" si="5"/>
        <v>46266</v>
      </c>
      <c r="C374" s="58" t="s">
        <v>766</v>
      </c>
      <c r="D374" s="58" t="s">
        <v>980</v>
      </c>
      <c r="E374" s="58" t="s">
        <v>979</v>
      </c>
      <c r="F374" s="58" t="s">
        <v>7667</v>
      </c>
      <c r="G374" s="58" t="s">
        <v>7668</v>
      </c>
      <c r="H374" s="58" t="s">
        <v>6604</v>
      </c>
      <c r="I374" s="59">
        <v>46266.4293402778</v>
      </c>
      <c r="J374" s="58">
        <v>23</v>
      </c>
      <c r="K374" s="58">
        <v>40</v>
      </c>
      <c r="L374" s="58" t="s">
        <v>7669</v>
      </c>
      <c r="M374" s="58"/>
      <c r="N374" s="60">
        <v>46266.4293981481</v>
      </c>
      <c r="O374" s="58"/>
      <c r="P374" s="58" t="s">
        <v>6652</v>
      </c>
    </row>
    <row r="375" spans="2:16">
      <c r="B375" s="52">
        <f t="shared" si="5"/>
        <v>46266</v>
      </c>
      <c r="C375" s="58" t="s">
        <v>561</v>
      </c>
      <c r="D375" s="58" t="s">
        <v>2778</v>
      </c>
      <c r="E375" s="58" t="s">
        <v>2778</v>
      </c>
      <c r="F375" s="58" t="s">
        <v>7670</v>
      </c>
      <c r="G375" s="58" t="s">
        <v>7671</v>
      </c>
      <c r="H375" s="58" t="s">
        <v>6604</v>
      </c>
      <c r="I375" s="59">
        <v>46266.4295833333</v>
      </c>
      <c r="J375" s="58">
        <v>12</v>
      </c>
      <c r="K375" s="58">
        <v>24</v>
      </c>
      <c r="L375" s="58" t="s">
        <v>7672</v>
      </c>
      <c r="M375" s="58"/>
      <c r="N375" s="60">
        <v>46266.4296412037</v>
      </c>
      <c r="O375" s="58" t="s">
        <v>7</v>
      </c>
      <c r="P375" s="58" t="s">
        <v>6835</v>
      </c>
    </row>
    <row r="376" spans="2:16">
      <c r="B376" s="52">
        <f t="shared" si="5"/>
        <v>46266</v>
      </c>
      <c r="C376" s="58" t="s">
        <v>26</v>
      </c>
      <c r="D376" s="58" t="s">
        <v>6454</v>
      </c>
      <c r="E376" s="58" t="s">
        <v>6453</v>
      </c>
      <c r="F376" s="58" t="s">
        <v>7673</v>
      </c>
      <c r="G376" s="58" t="s">
        <v>7674</v>
      </c>
      <c r="H376" s="58" t="s">
        <v>6604</v>
      </c>
      <c r="I376" s="59">
        <v>46266.431712963</v>
      </c>
      <c r="J376" s="58">
        <v>35</v>
      </c>
      <c r="K376" s="58">
        <v>138</v>
      </c>
      <c r="L376" s="58" t="s">
        <v>7675</v>
      </c>
      <c r="M376" s="58"/>
      <c r="N376" s="60">
        <v>46266.4317708333</v>
      </c>
      <c r="O376" s="58"/>
      <c r="P376" s="58" t="s">
        <v>6872</v>
      </c>
    </row>
    <row r="377" spans="2:16">
      <c r="B377" s="52">
        <f t="shared" si="5"/>
        <v>46266</v>
      </c>
      <c r="C377" s="58" t="s">
        <v>4</v>
      </c>
      <c r="D377" s="58" t="s">
        <v>739</v>
      </c>
      <c r="E377" s="58" t="s">
        <v>738</v>
      </c>
      <c r="F377" s="58" t="s">
        <v>7676</v>
      </c>
      <c r="G377" s="58" t="s">
        <v>7677</v>
      </c>
      <c r="H377" s="58" t="s">
        <v>6604</v>
      </c>
      <c r="I377" s="59">
        <v>46266.4321064815</v>
      </c>
      <c r="J377" s="58">
        <v>8</v>
      </c>
      <c r="K377" s="58">
        <v>108</v>
      </c>
      <c r="L377" s="58" t="s">
        <v>7678</v>
      </c>
      <c r="M377" s="58"/>
      <c r="N377" s="60">
        <v>46266.4321643518</v>
      </c>
      <c r="O377" s="58" t="s">
        <v>7</v>
      </c>
      <c r="P377" s="58" t="s">
        <v>7131</v>
      </c>
    </row>
    <row r="378" spans="2:16">
      <c r="B378" s="52">
        <f t="shared" si="5"/>
        <v>46266</v>
      </c>
      <c r="C378" s="58" t="s">
        <v>843</v>
      </c>
      <c r="D378" s="58" t="s">
        <v>1688</v>
      </c>
      <c r="E378" s="58" t="s">
        <v>1687</v>
      </c>
      <c r="F378" s="58" t="s">
        <v>7679</v>
      </c>
      <c r="G378" s="58" t="s">
        <v>7680</v>
      </c>
      <c r="H378" s="58" t="s">
        <v>6599</v>
      </c>
      <c r="I378" s="59">
        <v>46266.4333680556</v>
      </c>
      <c r="J378" s="58">
        <v>6</v>
      </c>
      <c r="K378" s="58">
        <v>6</v>
      </c>
      <c r="L378" s="58" t="s">
        <v>7681</v>
      </c>
      <c r="M378" s="58"/>
      <c r="N378" s="60">
        <v>46266.4334143518</v>
      </c>
      <c r="O378" s="58"/>
      <c r="P378" s="58" t="s">
        <v>6888</v>
      </c>
    </row>
    <row r="379" spans="2:16">
      <c r="B379" s="52">
        <f t="shared" si="5"/>
        <v>46266</v>
      </c>
      <c r="C379" s="58" t="s">
        <v>26</v>
      </c>
      <c r="D379" s="58" t="s">
        <v>3176</v>
      </c>
      <c r="E379" s="58" t="s">
        <v>3175</v>
      </c>
      <c r="F379" s="58" t="s">
        <v>7682</v>
      </c>
      <c r="G379" s="58" t="s">
        <v>7683</v>
      </c>
      <c r="H379" s="58" t="s">
        <v>6599</v>
      </c>
      <c r="I379" s="59">
        <v>46266.4333912037</v>
      </c>
      <c r="J379" s="58">
        <v>99</v>
      </c>
      <c r="K379" s="58">
        <v>115</v>
      </c>
      <c r="L379" s="58" t="s">
        <v>7684</v>
      </c>
      <c r="M379" s="58"/>
      <c r="N379" s="60">
        <v>46266.4334490741</v>
      </c>
      <c r="O379" s="58"/>
      <c r="P379" s="58" t="s">
        <v>6872</v>
      </c>
    </row>
    <row r="380" spans="2:16">
      <c r="B380" s="52">
        <f t="shared" si="5"/>
        <v>46266</v>
      </c>
      <c r="C380" s="58" t="s">
        <v>928</v>
      </c>
      <c r="D380" s="58" t="s">
        <v>5314</v>
      </c>
      <c r="E380" s="58" t="s">
        <v>5313</v>
      </c>
      <c r="F380" s="58" t="s">
        <v>7685</v>
      </c>
      <c r="G380" s="58" t="s">
        <v>7686</v>
      </c>
      <c r="H380" s="58" t="s">
        <v>6604</v>
      </c>
      <c r="I380" s="59">
        <v>46266.4334953704</v>
      </c>
      <c r="J380" s="58">
        <v>4</v>
      </c>
      <c r="K380" s="58">
        <v>23</v>
      </c>
      <c r="L380" s="58" t="s">
        <v>7687</v>
      </c>
      <c r="M380" s="58"/>
      <c r="N380" s="60">
        <v>46266.4335532407</v>
      </c>
      <c r="O380" s="58" t="s">
        <v>7</v>
      </c>
      <c r="P380" s="58" t="s">
        <v>7437</v>
      </c>
    </row>
    <row r="381" spans="2:16">
      <c r="B381" s="52">
        <f t="shared" si="5"/>
        <v>46266</v>
      </c>
      <c r="C381" s="58" t="s">
        <v>561</v>
      </c>
      <c r="D381" s="58" t="s">
        <v>4693</v>
      </c>
      <c r="E381" s="58" t="s">
        <v>4692</v>
      </c>
      <c r="F381" s="58" t="s">
        <v>7688</v>
      </c>
      <c r="G381" s="58" t="s">
        <v>7689</v>
      </c>
      <c r="H381" s="58" t="s">
        <v>6604</v>
      </c>
      <c r="I381" s="59">
        <v>46266.433900463</v>
      </c>
      <c r="J381" s="58">
        <v>8</v>
      </c>
      <c r="K381" s="58">
        <v>19</v>
      </c>
      <c r="L381" s="58" t="s">
        <v>7690</v>
      </c>
      <c r="M381" s="58"/>
      <c r="N381" s="60">
        <v>46266.4339699074</v>
      </c>
      <c r="O381" s="58" t="s">
        <v>7</v>
      </c>
      <c r="P381" s="58" t="s">
        <v>6835</v>
      </c>
    </row>
    <row r="382" spans="2:16">
      <c r="B382" s="52">
        <f t="shared" si="5"/>
        <v>46266</v>
      </c>
      <c r="C382" s="58" t="s">
        <v>26</v>
      </c>
      <c r="D382" s="58" t="s">
        <v>4656</v>
      </c>
      <c r="E382" s="58" t="s">
        <v>4655</v>
      </c>
      <c r="F382" s="58" t="s">
        <v>7691</v>
      </c>
      <c r="G382" s="58" t="s">
        <v>7692</v>
      </c>
      <c r="H382" s="58" t="s">
        <v>6599</v>
      </c>
      <c r="I382" s="59">
        <v>46266.4344097222</v>
      </c>
      <c r="J382" s="58">
        <v>9</v>
      </c>
      <c r="K382" s="58">
        <v>32</v>
      </c>
      <c r="L382" s="58" t="s">
        <v>7693</v>
      </c>
      <c r="M382" s="58"/>
      <c r="N382" s="60">
        <v>46266.4344675926</v>
      </c>
      <c r="O382" s="58"/>
      <c r="P382" s="58" t="s">
        <v>6872</v>
      </c>
    </row>
    <row r="383" spans="2:16">
      <c r="B383" s="52">
        <f t="shared" si="5"/>
        <v>46266</v>
      </c>
      <c r="C383" s="58" t="s">
        <v>561</v>
      </c>
      <c r="D383" s="58" t="s">
        <v>4733</v>
      </c>
      <c r="E383" s="58" t="s">
        <v>4732</v>
      </c>
      <c r="F383" s="58" t="s">
        <v>7694</v>
      </c>
      <c r="G383" s="58" t="s">
        <v>7695</v>
      </c>
      <c r="H383" s="58" t="s">
        <v>6604</v>
      </c>
      <c r="I383" s="59">
        <v>46266.4348726852</v>
      </c>
      <c r="J383" s="58">
        <v>2</v>
      </c>
      <c r="K383" s="58">
        <v>6</v>
      </c>
      <c r="L383" s="58" t="s">
        <v>7696</v>
      </c>
      <c r="M383" s="58"/>
      <c r="N383" s="60">
        <v>46266.4349305556</v>
      </c>
      <c r="O383" s="58" t="s">
        <v>7</v>
      </c>
      <c r="P383" s="58" t="s">
        <v>6835</v>
      </c>
    </row>
    <row r="384" spans="2:16">
      <c r="B384" s="52">
        <f t="shared" si="5"/>
        <v>46266</v>
      </c>
      <c r="C384" s="58" t="s">
        <v>928</v>
      </c>
      <c r="D384" s="58" t="s">
        <v>5597</v>
      </c>
      <c r="E384" s="58" t="s">
        <v>5596</v>
      </c>
      <c r="F384" s="58" t="s">
        <v>7697</v>
      </c>
      <c r="G384" s="58" t="s">
        <v>7698</v>
      </c>
      <c r="H384" s="58" t="s">
        <v>6604</v>
      </c>
      <c r="I384" s="59">
        <v>46266.4349189815</v>
      </c>
      <c r="J384" s="58">
        <v>10</v>
      </c>
      <c r="K384" s="58">
        <v>64</v>
      </c>
      <c r="L384" s="58" t="s">
        <v>7699</v>
      </c>
      <c r="M384" s="58"/>
      <c r="N384" s="60">
        <v>46266.4349768519</v>
      </c>
      <c r="O384" s="58" t="s">
        <v>7</v>
      </c>
      <c r="P384" s="58" t="s">
        <v>7437</v>
      </c>
    </row>
    <row r="385" spans="2:16">
      <c r="B385" s="52">
        <f t="shared" si="5"/>
        <v>46266</v>
      </c>
      <c r="C385" s="58" t="s">
        <v>358</v>
      </c>
      <c r="D385" s="58" t="s">
        <v>4739</v>
      </c>
      <c r="E385" s="58" t="s">
        <v>4738</v>
      </c>
      <c r="F385" s="58" t="s">
        <v>7685</v>
      </c>
      <c r="G385" s="58" t="s">
        <v>7700</v>
      </c>
      <c r="H385" s="58" t="s">
        <v>6604</v>
      </c>
      <c r="I385" s="59">
        <v>46266.4353240741</v>
      </c>
      <c r="J385" s="58">
        <v>66</v>
      </c>
      <c r="K385" s="58">
        <v>76</v>
      </c>
      <c r="L385" s="58" t="s">
        <v>7701</v>
      </c>
      <c r="M385" s="58"/>
      <c r="N385" s="60">
        <v>46266.4353819444</v>
      </c>
      <c r="O385" s="58"/>
      <c r="P385" s="58" t="s">
        <v>7257</v>
      </c>
    </row>
    <row r="386" spans="2:16">
      <c r="B386" s="52">
        <f t="shared" ref="B386:B449" si="6">INT(I386)</f>
        <v>46266</v>
      </c>
      <c r="C386" s="58" t="s">
        <v>30</v>
      </c>
      <c r="D386" s="58" t="s">
        <v>281</v>
      </c>
      <c r="E386" s="58" t="s">
        <v>280</v>
      </c>
      <c r="F386" s="58" t="s">
        <v>7702</v>
      </c>
      <c r="G386" s="58" t="s">
        <v>7703</v>
      </c>
      <c r="H386" s="58" t="s">
        <v>6604</v>
      </c>
      <c r="I386" s="59">
        <v>46266.4366087963</v>
      </c>
      <c r="J386" s="58">
        <v>6</v>
      </c>
      <c r="K386" s="58">
        <v>8</v>
      </c>
      <c r="L386" s="58" t="s">
        <v>7704</v>
      </c>
      <c r="M386" s="58"/>
      <c r="N386" s="60">
        <v>46266.4366666667</v>
      </c>
      <c r="O386" s="58" t="s">
        <v>7</v>
      </c>
      <c r="P386" s="58" t="s">
        <v>6601</v>
      </c>
    </row>
    <row r="387" spans="2:16">
      <c r="B387" s="52">
        <f t="shared" si="6"/>
        <v>46266</v>
      </c>
      <c r="C387" s="58" t="s">
        <v>358</v>
      </c>
      <c r="D387" s="58" t="s">
        <v>2174</v>
      </c>
      <c r="E387" s="58" t="s">
        <v>2173</v>
      </c>
      <c r="F387" s="58" t="s">
        <v>7705</v>
      </c>
      <c r="G387" s="58" t="s">
        <v>7706</v>
      </c>
      <c r="H387" s="58" t="s">
        <v>6604</v>
      </c>
      <c r="I387" s="59">
        <v>46266.4386689815</v>
      </c>
      <c r="J387" s="58">
        <v>25</v>
      </c>
      <c r="K387" s="58">
        <v>29</v>
      </c>
      <c r="L387" s="58" t="s">
        <v>7707</v>
      </c>
      <c r="M387" s="58"/>
      <c r="N387" s="60">
        <v>46266.4387384259</v>
      </c>
      <c r="O387" s="58"/>
      <c r="P387" s="58" t="s">
        <v>7257</v>
      </c>
    </row>
    <row r="388" spans="2:16">
      <c r="B388" s="52">
        <f t="shared" si="6"/>
        <v>46266</v>
      </c>
      <c r="C388" s="58" t="s">
        <v>425</v>
      </c>
      <c r="D388" s="58" t="s">
        <v>826</v>
      </c>
      <c r="E388" s="58" t="s">
        <v>825</v>
      </c>
      <c r="F388" s="58" t="s">
        <v>7708</v>
      </c>
      <c r="G388" s="58" t="s">
        <v>7709</v>
      </c>
      <c r="H388" s="58" t="s">
        <v>6599</v>
      </c>
      <c r="I388" s="59">
        <v>46266.4394791667</v>
      </c>
      <c r="J388" s="58">
        <v>0.33</v>
      </c>
      <c r="K388" s="58">
        <v>62</v>
      </c>
      <c r="L388" s="58" t="s">
        <v>7710</v>
      </c>
      <c r="M388" s="58"/>
      <c r="N388" s="60">
        <v>46266.4395486111</v>
      </c>
      <c r="O388" s="58" t="s">
        <v>7</v>
      </c>
      <c r="P388" s="58" t="s">
        <v>6735</v>
      </c>
    </row>
    <row r="389" spans="2:16">
      <c r="B389" s="52">
        <f t="shared" si="6"/>
        <v>46266</v>
      </c>
      <c r="C389" s="58" t="s">
        <v>26</v>
      </c>
      <c r="D389" s="58" t="s">
        <v>5290</v>
      </c>
      <c r="E389" s="58" t="s">
        <v>5289</v>
      </c>
      <c r="F389" s="58" t="s">
        <v>6732</v>
      </c>
      <c r="G389" s="58" t="s">
        <v>7711</v>
      </c>
      <c r="H389" s="58" t="s">
        <v>6599</v>
      </c>
      <c r="I389" s="59">
        <v>46266.4412847222</v>
      </c>
      <c r="J389" s="58">
        <v>96</v>
      </c>
      <c r="K389" s="58">
        <v>102</v>
      </c>
      <c r="L389" s="58" t="s">
        <v>7712</v>
      </c>
      <c r="M389" s="58"/>
      <c r="N389" s="60">
        <v>46266.4413541667</v>
      </c>
      <c r="O389" s="58"/>
      <c r="P389" s="58" t="s">
        <v>6872</v>
      </c>
    </row>
    <row r="390" spans="2:16">
      <c r="B390" s="52">
        <f t="shared" si="6"/>
        <v>46266</v>
      </c>
      <c r="C390" s="58" t="s">
        <v>814</v>
      </c>
      <c r="D390" s="58" t="s">
        <v>1151</v>
      </c>
      <c r="E390" s="58" t="s">
        <v>1150</v>
      </c>
      <c r="F390" s="58" t="s">
        <v>7713</v>
      </c>
      <c r="G390" s="58" t="s">
        <v>7714</v>
      </c>
      <c r="H390" s="58" t="s">
        <v>6604</v>
      </c>
      <c r="I390" s="59">
        <v>46266.4454282407</v>
      </c>
      <c r="J390" s="58">
        <v>60</v>
      </c>
      <c r="K390" s="58">
        <v>130</v>
      </c>
      <c r="L390" s="58" t="s">
        <v>7715</v>
      </c>
      <c r="M390" s="58"/>
      <c r="N390" s="60">
        <v>46266.445474537</v>
      </c>
      <c r="O390" s="58" t="s">
        <v>7</v>
      </c>
      <c r="P390" s="58" t="s">
        <v>6964</v>
      </c>
    </row>
    <row r="391" spans="2:16">
      <c r="B391" s="52">
        <f t="shared" si="6"/>
        <v>46266</v>
      </c>
      <c r="C391" s="58" t="s">
        <v>26</v>
      </c>
      <c r="D391" s="58" t="s">
        <v>1552</v>
      </c>
      <c r="E391" s="58" t="s">
        <v>1551</v>
      </c>
      <c r="F391" s="58" t="s">
        <v>7716</v>
      </c>
      <c r="G391" s="58" t="s">
        <v>7717</v>
      </c>
      <c r="H391" s="58" t="s">
        <v>6599</v>
      </c>
      <c r="I391" s="59">
        <v>46266.4464467593</v>
      </c>
      <c r="J391" s="58">
        <v>48</v>
      </c>
      <c r="K391" s="58">
        <v>55</v>
      </c>
      <c r="L391" s="58" t="s">
        <v>7718</v>
      </c>
      <c r="M391" s="58"/>
      <c r="N391" s="60">
        <v>46266.4465046296</v>
      </c>
      <c r="O391" s="58"/>
      <c r="P391" s="58" t="s">
        <v>6872</v>
      </c>
    </row>
    <row r="392" spans="2:16">
      <c r="B392" s="52">
        <f t="shared" si="6"/>
        <v>46266</v>
      </c>
      <c r="C392" s="58" t="s">
        <v>30</v>
      </c>
      <c r="D392" s="58" t="s">
        <v>544</v>
      </c>
      <c r="E392" s="58" t="s">
        <v>543</v>
      </c>
      <c r="F392" s="58" t="s">
        <v>7719</v>
      </c>
      <c r="G392" s="58" t="s">
        <v>7720</v>
      </c>
      <c r="H392" s="58" t="s">
        <v>6599</v>
      </c>
      <c r="I392" s="59">
        <v>46266.4465277778</v>
      </c>
      <c r="J392" s="58">
        <v>3</v>
      </c>
      <c r="K392" s="58">
        <v>3</v>
      </c>
      <c r="L392" s="58" t="s">
        <v>7721</v>
      </c>
      <c r="M392" s="58"/>
      <c r="N392" s="60">
        <v>46266.4465972222</v>
      </c>
      <c r="O392" s="58" t="s">
        <v>7</v>
      </c>
      <c r="P392" s="58" t="s">
        <v>6601</v>
      </c>
    </row>
    <row r="393" spans="2:16">
      <c r="B393" s="52">
        <f t="shared" si="6"/>
        <v>46266</v>
      </c>
      <c r="C393" s="58" t="s">
        <v>358</v>
      </c>
      <c r="D393" s="58" t="s">
        <v>4809</v>
      </c>
      <c r="E393" s="58" t="s">
        <v>4808</v>
      </c>
      <c r="F393" s="58" t="s">
        <v>7722</v>
      </c>
      <c r="G393" s="58" t="s">
        <v>7723</v>
      </c>
      <c r="H393" s="58" t="s">
        <v>6599</v>
      </c>
      <c r="I393" s="59">
        <v>46266.4471990741</v>
      </c>
      <c r="J393" s="58">
        <v>2</v>
      </c>
      <c r="K393" s="58">
        <v>40</v>
      </c>
      <c r="L393" s="58" t="s">
        <v>7724</v>
      </c>
      <c r="M393" s="58"/>
      <c r="N393" s="60">
        <v>46266.4472569444</v>
      </c>
      <c r="O393" s="58"/>
      <c r="P393" s="58" t="s">
        <v>7257</v>
      </c>
    </row>
    <row r="394" spans="2:16">
      <c r="B394" s="52">
        <f t="shared" si="6"/>
        <v>46266</v>
      </c>
      <c r="C394" s="58" t="s">
        <v>26</v>
      </c>
      <c r="D394" s="58" t="s">
        <v>390</v>
      </c>
      <c r="E394" s="58" t="s">
        <v>389</v>
      </c>
      <c r="F394" s="58" t="s">
        <v>7725</v>
      </c>
      <c r="G394" s="58" t="s">
        <v>7726</v>
      </c>
      <c r="H394" s="58" t="s">
        <v>6604</v>
      </c>
      <c r="I394" s="59">
        <v>46266.448125</v>
      </c>
      <c r="J394" s="58">
        <v>24</v>
      </c>
      <c r="K394" s="58">
        <v>73</v>
      </c>
      <c r="L394" s="58" t="s">
        <v>7727</v>
      </c>
      <c r="M394" s="58"/>
      <c r="N394" s="60">
        <v>46266.4481828704</v>
      </c>
      <c r="O394" s="58"/>
      <c r="P394" s="58" t="s">
        <v>6872</v>
      </c>
    </row>
    <row r="395" spans="2:16">
      <c r="B395" s="52">
        <f t="shared" si="6"/>
        <v>46266</v>
      </c>
      <c r="C395" s="58" t="s">
        <v>425</v>
      </c>
      <c r="D395" s="58" t="s">
        <v>3827</v>
      </c>
      <c r="E395" s="58" t="s">
        <v>3826</v>
      </c>
      <c r="F395" s="58" t="s">
        <v>7728</v>
      </c>
      <c r="G395" s="58" t="s">
        <v>7729</v>
      </c>
      <c r="H395" s="58" t="s">
        <v>6599</v>
      </c>
      <c r="I395" s="59">
        <v>46266.4514583333</v>
      </c>
      <c r="J395" s="58">
        <v>50</v>
      </c>
      <c r="K395" s="58">
        <v>70</v>
      </c>
      <c r="L395" s="58" t="s">
        <v>7730</v>
      </c>
      <c r="M395" s="58"/>
      <c r="N395" s="60">
        <v>46266.4515162037</v>
      </c>
      <c r="O395" s="58" t="s">
        <v>7</v>
      </c>
      <c r="P395" s="58" t="s">
        <v>6735</v>
      </c>
    </row>
    <row r="396" spans="2:16">
      <c r="B396" s="52">
        <f t="shared" si="6"/>
        <v>46266</v>
      </c>
      <c r="C396" s="58" t="s">
        <v>814</v>
      </c>
      <c r="D396" s="58" t="s">
        <v>1147</v>
      </c>
      <c r="E396" s="58" t="s">
        <v>1146</v>
      </c>
      <c r="F396" s="58" t="s">
        <v>7731</v>
      </c>
      <c r="G396" s="58" t="s">
        <v>7732</v>
      </c>
      <c r="H396" s="58" t="s">
        <v>6599</v>
      </c>
      <c r="I396" s="59">
        <v>46266.451712963</v>
      </c>
      <c r="J396" s="58">
        <v>7</v>
      </c>
      <c r="K396" s="58">
        <v>90</v>
      </c>
      <c r="L396" s="58" t="s">
        <v>7733</v>
      </c>
      <c r="M396" s="58"/>
      <c r="N396" s="60">
        <v>46266.4517708333</v>
      </c>
      <c r="O396" s="58" t="s">
        <v>7</v>
      </c>
      <c r="P396" s="58" t="s">
        <v>6964</v>
      </c>
    </row>
    <row r="397" spans="2:16">
      <c r="B397" s="52">
        <f t="shared" si="6"/>
        <v>46266</v>
      </c>
      <c r="C397" s="58" t="s">
        <v>432</v>
      </c>
      <c r="D397" s="58" t="s">
        <v>2743</v>
      </c>
      <c r="E397" s="58" t="s">
        <v>2742</v>
      </c>
      <c r="F397" s="58" t="s">
        <v>7734</v>
      </c>
      <c r="G397" s="58" t="s">
        <v>7735</v>
      </c>
      <c r="H397" s="58" t="s">
        <v>6604</v>
      </c>
      <c r="I397" s="59">
        <v>46266.455625</v>
      </c>
      <c r="J397" s="58">
        <v>50</v>
      </c>
      <c r="K397" s="58">
        <v>142</v>
      </c>
      <c r="L397" s="58" t="s">
        <v>7736</v>
      </c>
      <c r="M397" s="58"/>
      <c r="N397" s="60">
        <v>46266.4556828704</v>
      </c>
      <c r="O397" s="58" t="s">
        <v>7</v>
      </c>
      <c r="P397" s="58" t="s">
        <v>6968</v>
      </c>
    </row>
    <row r="398" spans="2:16">
      <c r="B398" s="52">
        <f t="shared" si="6"/>
        <v>46266</v>
      </c>
      <c r="C398" s="58" t="s">
        <v>814</v>
      </c>
      <c r="D398" s="58" t="s">
        <v>1153</v>
      </c>
      <c r="E398" s="58" t="s">
        <v>1152</v>
      </c>
      <c r="F398" s="58" t="s">
        <v>7737</v>
      </c>
      <c r="G398" s="58" t="s">
        <v>7738</v>
      </c>
      <c r="H398" s="58" t="s">
        <v>6604</v>
      </c>
      <c r="I398" s="59">
        <v>46266.4558333333</v>
      </c>
      <c r="J398" s="58">
        <v>7</v>
      </c>
      <c r="K398" s="58">
        <v>100</v>
      </c>
      <c r="L398" s="58" t="s">
        <v>7739</v>
      </c>
      <c r="M398" s="58"/>
      <c r="N398" s="60">
        <v>46266.4558796296</v>
      </c>
      <c r="O398" s="58" t="s">
        <v>7</v>
      </c>
      <c r="P398" s="58" t="s">
        <v>6964</v>
      </c>
    </row>
    <row r="399" spans="2:16">
      <c r="B399" s="52">
        <f t="shared" si="6"/>
        <v>46266</v>
      </c>
      <c r="C399" s="58" t="s">
        <v>814</v>
      </c>
      <c r="D399" s="58" t="s">
        <v>1125</v>
      </c>
      <c r="E399" s="58" t="s">
        <v>1124</v>
      </c>
      <c r="F399" s="58" t="s">
        <v>7740</v>
      </c>
      <c r="G399" s="58" t="s">
        <v>7741</v>
      </c>
      <c r="H399" s="58" t="s">
        <v>6604</v>
      </c>
      <c r="I399" s="59">
        <v>46266.457037037</v>
      </c>
      <c r="J399" s="58">
        <v>15</v>
      </c>
      <c r="K399" s="58">
        <v>115</v>
      </c>
      <c r="L399" s="58" t="s">
        <v>7742</v>
      </c>
      <c r="M399" s="58"/>
      <c r="N399" s="60">
        <v>46266.4570949074</v>
      </c>
      <c r="O399" s="58" t="s">
        <v>7</v>
      </c>
      <c r="P399" s="58" t="s">
        <v>6964</v>
      </c>
    </row>
    <row r="400" spans="2:16">
      <c r="B400" s="52">
        <f t="shared" si="6"/>
        <v>46266</v>
      </c>
      <c r="C400" s="58" t="s">
        <v>561</v>
      </c>
      <c r="D400" s="58" t="s">
        <v>4027</v>
      </c>
      <c r="E400" s="58" t="s">
        <v>4026</v>
      </c>
      <c r="F400" s="58" t="s">
        <v>7743</v>
      </c>
      <c r="G400" s="58" t="s">
        <v>7744</v>
      </c>
      <c r="H400" s="58" t="s">
        <v>6604</v>
      </c>
      <c r="I400" s="59">
        <v>46266.4577083333</v>
      </c>
      <c r="J400" s="58">
        <v>10</v>
      </c>
      <c r="K400" s="58">
        <v>25</v>
      </c>
      <c r="L400" s="58" t="s">
        <v>7745</v>
      </c>
      <c r="M400" s="58"/>
      <c r="N400" s="60">
        <v>46266.4577546296</v>
      </c>
      <c r="O400" s="58" t="s">
        <v>7</v>
      </c>
      <c r="P400" s="58" t="s">
        <v>6835</v>
      </c>
    </row>
    <row r="401" spans="2:16">
      <c r="B401" s="52">
        <f t="shared" si="6"/>
        <v>46266</v>
      </c>
      <c r="C401" s="58" t="s">
        <v>30</v>
      </c>
      <c r="D401" s="58" t="s">
        <v>546</v>
      </c>
      <c r="E401" s="58" t="s">
        <v>545</v>
      </c>
      <c r="F401" s="58" t="s">
        <v>7746</v>
      </c>
      <c r="G401" s="58" t="s">
        <v>7747</v>
      </c>
      <c r="H401" s="58" t="s">
        <v>6604</v>
      </c>
      <c r="I401" s="59">
        <v>46266.4606018519</v>
      </c>
      <c r="J401" s="58">
        <v>3</v>
      </c>
      <c r="K401" s="58">
        <v>14</v>
      </c>
      <c r="L401" s="58" t="s">
        <v>7748</v>
      </c>
      <c r="M401" s="58"/>
      <c r="N401" s="60">
        <v>46266.4606597222</v>
      </c>
      <c r="O401" s="58" t="s">
        <v>7</v>
      </c>
      <c r="P401" s="58" t="s">
        <v>6601</v>
      </c>
    </row>
    <row r="402" spans="2:16">
      <c r="B402" s="52">
        <f t="shared" si="6"/>
        <v>46266</v>
      </c>
      <c r="C402" s="58" t="s">
        <v>26</v>
      </c>
      <c r="D402" s="58" t="s">
        <v>3168</v>
      </c>
      <c r="E402" s="58" t="s">
        <v>3167</v>
      </c>
      <c r="F402" s="58" t="s">
        <v>7740</v>
      </c>
      <c r="G402" s="58" t="s">
        <v>7749</v>
      </c>
      <c r="H402" s="58" t="s">
        <v>6604</v>
      </c>
      <c r="I402" s="59">
        <v>46266.4608333333</v>
      </c>
      <c r="J402" s="58">
        <v>65</v>
      </c>
      <c r="K402" s="58">
        <v>75</v>
      </c>
      <c r="L402" s="58" t="s">
        <v>7750</v>
      </c>
      <c r="M402" s="58"/>
      <c r="N402" s="60">
        <v>46266.4608796296</v>
      </c>
      <c r="O402" s="58"/>
      <c r="P402" s="58" t="s">
        <v>6872</v>
      </c>
    </row>
    <row r="403" spans="2:16">
      <c r="B403" s="52">
        <f t="shared" si="6"/>
        <v>46266</v>
      </c>
      <c r="C403" s="58" t="s">
        <v>4</v>
      </c>
      <c r="D403" s="58" t="s">
        <v>707</v>
      </c>
      <c r="E403" s="58" t="s">
        <v>706</v>
      </c>
      <c r="F403" s="58" t="s">
        <v>7751</v>
      </c>
      <c r="G403" s="58" t="s">
        <v>7752</v>
      </c>
      <c r="H403" s="58" t="s">
        <v>6604</v>
      </c>
      <c r="I403" s="59">
        <v>46266.4620023148</v>
      </c>
      <c r="J403" s="58">
        <v>50</v>
      </c>
      <c r="K403" s="58">
        <v>63</v>
      </c>
      <c r="L403" s="58" t="s">
        <v>7753</v>
      </c>
      <c r="M403" s="58"/>
      <c r="N403" s="60">
        <v>46266.4620601852</v>
      </c>
      <c r="O403" s="58" t="s">
        <v>7</v>
      </c>
      <c r="P403" s="58" t="s">
        <v>7131</v>
      </c>
    </row>
    <row r="404" spans="2:16">
      <c r="B404" s="52">
        <f t="shared" si="6"/>
        <v>46266</v>
      </c>
      <c r="C404" s="58" t="s">
        <v>561</v>
      </c>
      <c r="D404" s="58" t="s">
        <v>5811</v>
      </c>
      <c r="E404" s="58" t="s">
        <v>5810</v>
      </c>
      <c r="F404" s="58" t="s">
        <v>7754</v>
      </c>
      <c r="G404" s="58" t="s">
        <v>7755</v>
      </c>
      <c r="H404" s="58" t="s">
        <v>6599</v>
      </c>
      <c r="I404" s="59">
        <v>46266.4626157407</v>
      </c>
      <c r="J404" s="58">
        <v>1</v>
      </c>
      <c r="K404" s="58">
        <v>4</v>
      </c>
      <c r="L404" s="58" t="s">
        <v>7756</v>
      </c>
      <c r="M404" s="58"/>
      <c r="N404" s="60">
        <v>46266.4626736111</v>
      </c>
      <c r="O404" s="58" t="s">
        <v>7</v>
      </c>
      <c r="P404" s="58" t="s">
        <v>6835</v>
      </c>
    </row>
    <row r="405" spans="2:16">
      <c r="B405" s="52">
        <f t="shared" si="6"/>
        <v>46266</v>
      </c>
      <c r="C405" s="58" t="s">
        <v>766</v>
      </c>
      <c r="D405" s="58" t="s">
        <v>2832</v>
      </c>
      <c r="E405" s="58" t="s">
        <v>2831</v>
      </c>
      <c r="F405" s="58" t="s">
        <v>7757</v>
      </c>
      <c r="G405" s="58" t="s">
        <v>7758</v>
      </c>
      <c r="H405" s="58" t="s">
        <v>6604</v>
      </c>
      <c r="I405" s="59">
        <v>46266.463125</v>
      </c>
      <c r="J405" s="58">
        <v>8</v>
      </c>
      <c r="K405" s="58">
        <v>8</v>
      </c>
      <c r="L405" s="58" t="s">
        <v>7759</v>
      </c>
      <c r="M405" s="58"/>
      <c r="N405" s="60">
        <v>46266.4631828704</v>
      </c>
      <c r="O405" s="58"/>
      <c r="P405" s="58" t="s">
        <v>6652</v>
      </c>
    </row>
    <row r="406" spans="2:16">
      <c r="B406" s="52">
        <f t="shared" si="6"/>
        <v>46266</v>
      </c>
      <c r="C406" s="58" t="s">
        <v>561</v>
      </c>
      <c r="D406" s="58" t="s">
        <v>4707</v>
      </c>
      <c r="E406" s="58" t="s">
        <v>4706</v>
      </c>
      <c r="F406" s="58" t="s">
        <v>7760</v>
      </c>
      <c r="G406" s="58" t="s">
        <v>6880</v>
      </c>
      <c r="H406" s="58" t="s">
        <v>6604</v>
      </c>
      <c r="I406" s="59">
        <v>46266.4631481481</v>
      </c>
      <c r="J406" s="58">
        <v>43</v>
      </c>
      <c r="K406" s="58">
        <v>48</v>
      </c>
      <c r="L406" s="58" t="s">
        <v>7761</v>
      </c>
      <c r="M406" s="58"/>
      <c r="N406" s="60">
        <v>46266.4632060185</v>
      </c>
      <c r="O406" s="58" t="s">
        <v>7</v>
      </c>
      <c r="P406" s="58" t="s">
        <v>6835</v>
      </c>
    </row>
    <row r="407" spans="2:16">
      <c r="B407" s="52">
        <f t="shared" si="6"/>
        <v>46266</v>
      </c>
      <c r="C407" s="58" t="s">
        <v>26</v>
      </c>
      <c r="D407" s="58" t="s">
        <v>2507</v>
      </c>
      <c r="E407" s="58" t="s">
        <v>2506</v>
      </c>
      <c r="F407" s="58" t="s">
        <v>7762</v>
      </c>
      <c r="G407" s="58" t="s">
        <v>7763</v>
      </c>
      <c r="H407" s="58" t="s">
        <v>6604</v>
      </c>
      <c r="I407" s="59">
        <v>46266.4641319444</v>
      </c>
      <c r="J407" s="58">
        <v>50</v>
      </c>
      <c r="K407" s="58">
        <v>70</v>
      </c>
      <c r="L407" s="58" t="s">
        <v>7212</v>
      </c>
      <c r="M407" s="58"/>
      <c r="N407" s="60">
        <v>46266.4642013889</v>
      </c>
      <c r="O407" s="58"/>
      <c r="P407" s="58" t="s">
        <v>6872</v>
      </c>
    </row>
    <row r="408" spans="2:16">
      <c r="B408" s="52">
        <f t="shared" si="6"/>
        <v>46266</v>
      </c>
      <c r="C408" s="58" t="s">
        <v>30</v>
      </c>
      <c r="D408" s="58" t="s">
        <v>202</v>
      </c>
      <c r="E408" s="58" t="s">
        <v>201</v>
      </c>
      <c r="F408" s="58" t="s">
        <v>7764</v>
      </c>
      <c r="G408" s="58" t="s">
        <v>7765</v>
      </c>
      <c r="H408" s="58" t="s">
        <v>6604</v>
      </c>
      <c r="I408" s="59">
        <v>46266.4646875</v>
      </c>
      <c r="J408" s="58">
        <v>5</v>
      </c>
      <c r="K408" s="58">
        <v>24</v>
      </c>
      <c r="L408" s="58" t="s">
        <v>7766</v>
      </c>
      <c r="M408" s="58"/>
      <c r="N408" s="60">
        <v>46266.4647569444</v>
      </c>
      <c r="O408" s="58" t="s">
        <v>7</v>
      </c>
      <c r="P408" s="58" t="s">
        <v>6601</v>
      </c>
    </row>
    <row r="409" spans="2:16">
      <c r="B409" s="52">
        <f t="shared" si="6"/>
        <v>46266</v>
      </c>
      <c r="C409" s="58" t="s">
        <v>843</v>
      </c>
      <c r="D409" s="58" t="s">
        <v>1682</v>
      </c>
      <c r="E409" s="58" t="s">
        <v>1681</v>
      </c>
      <c r="F409" s="58" t="s">
        <v>7767</v>
      </c>
      <c r="G409" s="58" t="s">
        <v>7768</v>
      </c>
      <c r="H409" s="58" t="s">
        <v>6604</v>
      </c>
      <c r="I409" s="59">
        <v>46266.4661111111</v>
      </c>
      <c r="J409" s="58">
        <v>11</v>
      </c>
      <c r="K409" s="58">
        <v>11</v>
      </c>
      <c r="L409" s="58" t="s">
        <v>7769</v>
      </c>
      <c r="M409" s="58"/>
      <c r="N409" s="60">
        <v>46266.4661689815</v>
      </c>
      <c r="O409" s="58"/>
      <c r="P409" s="58" t="s">
        <v>6888</v>
      </c>
    </row>
    <row r="410" spans="2:16">
      <c r="B410" s="52">
        <f t="shared" si="6"/>
        <v>46266</v>
      </c>
      <c r="C410" s="58" t="s">
        <v>766</v>
      </c>
      <c r="D410" s="58" t="s">
        <v>958</v>
      </c>
      <c r="E410" s="58" t="s">
        <v>957</v>
      </c>
      <c r="F410" s="58" t="s">
        <v>7770</v>
      </c>
      <c r="G410" s="58" t="s">
        <v>7771</v>
      </c>
      <c r="H410" s="58" t="s">
        <v>6604</v>
      </c>
      <c r="I410" s="59">
        <v>46266.4670833333</v>
      </c>
      <c r="J410" s="58">
        <v>14</v>
      </c>
      <c r="K410" s="58">
        <v>15</v>
      </c>
      <c r="L410" s="58" t="s">
        <v>7772</v>
      </c>
      <c r="M410" s="58"/>
      <c r="N410" s="60">
        <v>46266.4671527778</v>
      </c>
      <c r="O410" s="58"/>
      <c r="P410" s="58" t="s">
        <v>6652</v>
      </c>
    </row>
    <row r="411" spans="2:16">
      <c r="B411" s="52">
        <f t="shared" si="6"/>
        <v>46266</v>
      </c>
      <c r="C411" s="58" t="s">
        <v>814</v>
      </c>
      <c r="D411" s="58" t="s">
        <v>816</v>
      </c>
      <c r="E411" s="58" t="s">
        <v>815</v>
      </c>
      <c r="F411" s="58" t="s">
        <v>7773</v>
      </c>
      <c r="G411" s="58" t="s">
        <v>7774</v>
      </c>
      <c r="H411" s="58" t="s">
        <v>6604</v>
      </c>
      <c r="I411" s="59">
        <v>46266.4678587963</v>
      </c>
      <c r="J411" s="58">
        <v>25</v>
      </c>
      <c r="K411" s="58">
        <v>59</v>
      </c>
      <c r="L411" s="58" t="s">
        <v>7775</v>
      </c>
      <c r="M411" s="58"/>
      <c r="N411" s="60">
        <v>46266.4679282407</v>
      </c>
      <c r="O411" s="58" t="s">
        <v>7</v>
      </c>
      <c r="P411" s="58" t="s">
        <v>6964</v>
      </c>
    </row>
    <row r="412" spans="2:16">
      <c r="B412" s="52">
        <f t="shared" si="6"/>
        <v>46266</v>
      </c>
      <c r="C412" s="58" t="s">
        <v>358</v>
      </c>
      <c r="D412" s="58" t="s">
        <v>364</v>
      </c>
      <c r="E412" s="58" t="s">
        <v>363</v>
      </c>
      <c r="F412" s="58" t="s">
        <v>7776</v>
      </c>
      <c r="G412" s="58" t="s">
        <v>7777</v>
      </c>
      <c r="H412" s="58" t="s">
        <v>6604</v>
      </c>
      <c r="I412" s="59">
        <v>46266.4679976852</v>
      </c>
      <c r="J412" s="58">
        <v>45</v>
      </c>
      <c r="K412" s="58">
        <v>49</v>
      </c>
      <c r="L412" s="58" t="s">
        <v>7778</v>
      </c>
      <c r="M412" s="58"/>
      <c r="N412" s="60">
        <v>46266.4680555556</v>
      </c>
      <c r="O412" s="58"/>
      <c r="P412" s="58" t="s">
        <v>7257</v>
      </c>
    </row>
    <row r="413" spans="2:16">
      <c r="B413" s="52">
        <f t="shared" si="6"/>
        <v>46266</v>
      </c>
      <c r="C413" s="58" t="s">
        <v>766</v>
      </c>
      <c r="D413" s="58" t="s">
        <v>1464</v>
      </c>
      <c r="E413" s="58" t="s">
        <v>1463</v>
      </c>
      <c r="F413" s="58" t="s">
        <v>7779</v>
      </c>
      <c r="G413" s="58" t="s">
        <v>7780</v>
      </c>
      <c r="H413" s="58" t="s">
        <v>6604</v>
      </c>
      <c r="I413" s="59">
        <v>46266.4712731481</v>
      </c>
      <c r="J413" s="58">
        <v>23</v>
      </c>
      <c r="K413" s="58">
        <v>26</v>
      </c>
      <c r="L413" s="58" t="s">
        <v>7781</v>
      </c>
      <c r="M413" s="58"/>
      <c r="N413" s="60">
        <v>46266.4713310185</v>
      </c>
      <c r="O413" s="58"/>
      <c r="P413" s="58" t="s">
        <v>6652</v>
      </c>
    </row>
    <row r="414" spans="2:16">
      <c r="B414" s="52">
        <f t="shared" si="6"/>
        <v>46266</v>
      </c>
      <c r="C414" s="58" t="s">
        <v>26</v>
      </c>
      <c r="D414" s="58" t="s">
        <v>1508</v>
      </c>
      <c r="E414" s="58" t="s">
        <v>1507</v>
      </c>
      <c r="F414" s="58" t="s">
        <v>7782</v>
      </c>
      <c r="G414" s="58" t="s">
        <v>7783</v>
      </c>
      <c r="H414" s="58" t="s">
        <v>6604</v>
      </c>
      <c r="I414" s="59">
        <v>46266.471724537</v>
      </c>
      <c r="J414" s="58">
        <v>40</v>
      </c>
      <c r="K414" s="58">
        <v>85</v>
      </c>
      <c r="L414" s="58" t="s">
        <v>7784</v>
      </c>
      <c r="M414" s="58"/>
      <c r="N414" s="60">
        <v>46266.4717824074</v>
      </c>
      <c r="O414" s="58"/>
      <c r="P414" s="58" t="s">
        <v>6872</v>
      </c>
    </row>
    <row r="415" spans="2:16">
      <c r="B415" s="52">
        <f t="shared" si="6"/>
        <v>46266</v>
      </c>
      <c r="C415" s="58" t="s">
        <v>26</v>
      </c>
      <c r="D415" s="58" t="s">
        <v>2511</v>
      </c>
      <c r="E415" s="58" t="s">
        <v>2510</v>
      </c>
      <c r="F415" s="58" t="s">
        <v>7785</v>
      </c>
      <c r="G415" s="58" t="s">
        <v>7786</v>
      </c>
      <c r="H415" s="58" t="s">
        <v>6599</v>
      </c>
      <c r="I415" s="59">
        <v>46266.4734259259</v>
      </c>
      <c r="J415" s="58">
        <v>37</v>
      </c>
      <c r="K415" s="58">
        <v>84</v>
      </c>
      <c r="L415" s="58" t="s">
        <v>7787</v>
      </c>
      <c r="M415" s="58"/>
      <c r="N415" s="60">
        <v>46266.4734837963</v>
      </c>
      <c r="O415" s="58"/>
      <c r="P415" s="58" t="s">
        <v>6872</v>
      </c>
    </row>
    <row r="416" spans="2:16">
      <c r="B416" s="52">
        <f t="shared" si="6"/>
        <v>46266</v>
      </c>
      <c r="C416" s="58" t="s">
        <v>26</v>
      </c>
      <c r="D416" s="58" t="s">
        <v>3740</v>
      </c>
      <c r="E416" s="58" t="s">
        <v>3739</v>
      </c>
      <c r="F416" s="58" t="s">
        <v>7788</v>
      </c>
      <c r="G416" s="58" t="s">
        <v>7789</v>
      </c>
      <c r="H416" s="58" t="s">
        <v>6604</v>
      </c>
      <c r="I416" s="59">
        <v>46266.4767013889</v>
      </c>
      <c r="J416" s="58">
        <v>4</v>
      </c>
      <c r="K416" s="58">
        <v>53</v>
      </c>
      <c r="L416" s="58" t="s">
        <v>7790</v>
      </c>
      <c r="M416" s="58"/>
      <c r="N416" s="60">
        <v>46266.4767592593</v>
      </c>
      <c r="O416" s="58"/>
      <c r="P416" s="58" t="s">
        <v>6872</v>
      </c>
    </row>
    <row r="417" spans="2:16">
      <c r="B417" s="52">
        <f t="shared" si="6"/>
        <v>46266</v>
      </c>
      <c r="C417" s="58" t="s">
        <v>26</v>
      </c>
      <c r="D417" s="58" t="s">
        <v>999</v>
      </c>
      <c r="E417" s="58" t="s">
        <v>998</v>
      </c>
      <c r="F417" s="58" t="s">
        <v>7791</v>
      </c>
      <c r="G417" s="58" t="s">
        <v>7792</v>
      </c>
      <c r="H417" s="58" t="s">
        <v>6604</v>
      </c>
      <c r="I417" s="59">
        <v>46266.4770023148</v>
      </c>
      <c r="J417" s="58">
        <v>90</v>
      </c>
      <c r="K417" s="58">
        <v>80</v>
      </c>
      <c r="L417" s="58" t="s">
        <v>7793</v>
      </c>
      <c r="M417" s="58"/>
      <c r="N417" s="60">
        <v>46266.4770486111</v>
      </c>
      <c r="O417" s="58"/>
      <c r="P417" s="58" t="s">
        <v>6872</v>
      </c>
    </row>
    <row r="418" spans="2:16">
      <c r="B418" s="52">
        <f t="shared" si="6"/>
        <v>46266</v>
      </c>
      <c r="C418" s="58" t="s">
        <v>26</v>
      </c>
      <c r="D418" s="58" t="s">
        <v>2513</v>
      </c>
      <c r="E418" s="58" t="s">
        <v>2512</v>
      </c>
      <c r="F418" s="58" t="s">
        <v>7794</v>
      </c>
      <c r="G418" s="58" t="s">
        <v>7795</v>
      </c>
      <c r="H418" s="58" t="s">
        <v>6604</v>
      </c>
      <c r="I418" s="59">
        <v>46266.4781944444</v>
      </c>
      <c r="J418" s="58">
        <v>109</v>
      </c>
      <c r="K418" s="58">
        <v>124</v>
      </c>
      <c r="L418" s="58" t="s">
        <v>7796</v>
      </c>
      <c r="M418" s="58"/>
      <c r="N418" s="60">
        <v>46266.4782638889</v>
      </c>
      <c r="O418" s="58"/>
      <c r="P418" s="58" t="s">
        <v>6872</v>
      </c>
    </row>
    <row r="419" spans="2:16">
      <c r="B419" s="52">
        <f t="shared" si="6"/>
        <v>46266</v>
      </c>
      <c r="C419" s="58" t="s">
        <v>26</v>
      </c>
      <c r="D419" s="58" t="s">
        <v>1553</v>
      </c>
      <c r="E419" s="58" t="s">
        <v>1553</v>
      </c>
      <c r="F419" s="58" t="s">
        <v>7797</v>
      </c>
      <c r="G419" s="58" t="s">
        <v>7798</v>
      </c>
      <c r="H419" s="58" t="s">
        <v>6604</v>
      </c>
      <c r="I419" s="59">
        <v>46266.4792592593</v>
      </c>
      <c r="J419" s="58">
        <v>6</v>
      </c>
      <c r="K419" s="58">
        <v>97</v>
      </c>
      <c r="L419" s="58" t="s">
        <v>7799</v>
      </c>
      <c r="M419" s="58"/>
      <c r="N419" s="60">
        <v>46266.4793402778</v>
      </c>
      <c r="O419" s="58"/>
      <c r="P419" s="58" t="s">
        <v>6872</v>
      </c>
    </row>
    <row r="420" spans="2:16">
      <c r="B420" s="52">
        <f t="shared" si="6"/>
        <v>46266</v>
      </c>
      <c r="C420" s="58" t="s">
        <v>26</v>
      </c>
      <c r="D420" s="58" t="s">
        <v>2513</v>
      </c>
      <c r="E420" s="58" t="s">
        <v>2512</v>
      </c>
      <c r="F420" s="58" t="s">
        <v>7800</v>
      </c>
      <c r="G420" s="58" t="s">
        <v>7801</v>
      </c>
      <c r="H420" s="58" t="s">
        <v>6599</v>
      </c>
      <c r="I420" s="59">
        <v>46266.4799884259</v>
      </c>
      <c r="J420" s="58">
        <v>110</v>
      </c>
      <c r="K420" s="58">
        <v>124</v>
      </c>
      <c r="L420" s="58" t="s">
        <v>7796</v>
      </c>
      <c r="M420" s="58"/>
      <c r="N420" s="60">
        <v>46266.4800347222</v>
      </c>
      <c r="O420" s="58"/>
      <c r="P420" s="58" t="s">
        <v>6872</v>
      </c>
    </row>
    <row r="421" spans="2:16">
      <c r="B421" s="52">
        <f t="shared" si="6"/>
        <v>46266</v>
      </c>
      <c r="C421" s="58" t="s">
        <v>425</v>
      </c>
      <c r="D421" s="58" t="s">
        <v>5968</v>
      </c>
      <c r="E421" s="58" t="s">
        <v>5967</v>
      </c>
      <c r="F421" s="58" t="s">
        <v>7802</v>
      </c>
      <c r="G421" s="58" t="s">
        <v>7803</v>
      </c>
      <c r="H421" s="58" t="s">
        <v>6599</v>
      </c>
      <c r="I421" s="59">
        <v>46266.4836342593</v>
      </c>
      <c r="J421" s="58">
        <v>28</v>
      </c>
      <c r="K421" s="58">
        <v>30</v>
      </c>
      <c r="L421" s="58" t="s">
        <v>7804</v>
      </c>
      <c r="M421" s="58"/>
      <c r="N421" s="60">
        <v>46266.4836921296</v>
      </c>
      <c r="O421" s="58" t="s">
        <v>7</v>
      </c>
      <c r="P421" s="58" t="s">
        <v>6735</v>
      </c>
    </row>
    <row r="422" spans="2:16">
      <c r="B422" s="52">
        <f t="shared" si="6"/>
        <v>46266</v>
      </c>
      <c r="C422" s="58" t="s">
        <v>814</v>
      </c>
      <c r="D422" s="58" t="s">
        <v>1203</v>
      </c>
      <c r="E422" s="58" t="s">
        <v>1202</v>
      </c>
      <c r="F422" s="58" t="s">
        <v>7805</v>
      </c>
      <c r="G422" s="58" t="s">
        <v>7806</v>
      </c>
      <c r="H422" s="58" t="s">
        <v>6604</v>
      </c>
      <c r="I422" s="59">
        <v>46266.4844791667</v>
      </c>
      <c r="J422" s="58">
        <v>60</v>
      </c>
      <c r="K422" s="58">
        <v>60</v>
      </c>
      <c r="L422" s="58" t="s">
        <v>7807</v>
      </c>
      <c r="M422" s="58"/>
      <c r="N422" s="60">
        <v>46266.484537037</v>
      </c>
      <c r="O422" s="58" t="s">
        <v>7</v>
      </c>
      <c r="P422" s="58" t="s">
        <v>6964</v>
      </c>
    </row>
    <row r="423" spans="2:16">
      <c r="B423" s="52">
        <f t="shared" si="6"/>
        <v>46266</v>
      </c>
      <c r="C423" s="58" t="s">
        <v>413</v>
      </c>
      <c r="D423" s="58" t="s">
        <v>2423</v>
      </c>
      <c r="E423" s="58" t="s">
        <v>2423</v>
      </c>
      <c r="F423" s="58" t="s">
        <v>7240</v>
      </c>
      <c r="G423" s="58" t="s">
        <v>7808</v>
      </c>
      <c r="H423" s="58" t="s">
        <v>6604</v>
      </c>
      <c r="I423" s="59">
        <v>46266.4856597222</v>
      </c>
      <c r="J423" s="58">
        <v>6</v>
      </c>
      <c r="K423" s="58">
        <v>16</v>
      </c>
      <c r="L423" s="58" t="s">
        <v>7809</v>
      </c>
      <c r="M423" s="58"/>
      <c r="N423" s="60">
        <v>46266.4857060185</v>
      </c>
      <c r="O423" s="58" t="s">
        <v>7</v>
      </c>
      <c r="P423" s="58" t="s">
        <v>7089</v>
      </c>
    </row>
    <row r="424" spans="2:16">
      <c r="B424" s="52">
        <f t="shared" si="6"/>
        <v>46266</v>
      </c>
      <c r="C424" s="58" t="s">
        <v>561</v>
      </c>
      <c r="D424" s="58" t="s">
        <v>2429</v>
      </c>
      <c r="E424" s="58" t="s">
        <v>2429</v>
      </c>
      <c r="F424" s="58" t="s">
        <v>7810</v>
      </c>
      <c r="G424" s="58" t="s">
        <v>7811</v>
      </c>
      <c r="H424" s="58" t="s">
        <v>6604</v>
      </c>
      <c r="I424" s="59">
        <v>46266.4861574074</v>
      </c>
      <c r="J424" s="58">
        <v>3</v>
      </c>
      <c r="K424" s="58">
        <v>9</v>
      </c>
      <c r="L424" s="58" t="s">
        <v>7812</v>
      </c>
      <c r="M424" s="58"/>
      <c r="N424" s="60">
        <v>46266.4862268519</v>
      </c>
      <c r="O424" s="58" t="s">
        <v>7</v>
      </c>
      <c r="P424" s="58" t="s">
        <v>6835</v>
      </c>
    </row>
    <row r="425" spans="2:16">
      <c r="B425" s="52">
        <f t="shared" si="6"/>
        <v>46266</v>
      </c>
      <c r="C425" s="58" t="s">
        <v>814</v>
      </c>
      <c r="D425" s="58" t="s">
        <v>1195</v>
      </c>
      <c r="E425" s="58" t="s">
        <v>1194</v>
      </c>
      <c r="F425" s="58" t="s">
        <v>7813</v>
      </c>
      <c r="G425" s="58" t="s">
        <v>7814</v>
      </c>
      <c r="H425" s="58" t="s">
        <v>6604</v>
      </c>
      <c r="I425" s="59">
        <v>46266.487337963</v>
      </c>
      <c r="J425" s="58">
        <v>38</v>
      </c>
      <c r="K425" s="58">
        <v>233</v>
      </c>
      <c r="L425" s="58" t="s">
        <v>7815</v>
      </c>
      <c r="M425" s="58"/>
      <c r="N425" s="60">
        <v>46266.4873958333</v>
      </c>
      <c r="O425" s="58" t="s">
        <v>7</v>
      </c>
      <c r="P425" s="58" t="s">
        <v>6964</v>
      </c>
    </row>
    <row r="426" spans="2:16">
      <c r="B426" s="52">
        <f t="shared" si="6"/>
        <v>46266</v>
      </c>
      <c r="C426" s="58" t="s">
        <v>561</v>
      </c>
      <c r="D426" s="58" t="s">
        <v>4713</v>
      </c>
      <c r="E426" s="58" t="s">
        <v>4712</v>
      </c>
      <c r="F426" s="58" t="s">
        <v>7816</v>
      </c>
      <c r="G426" s="58" t="s">
        <v>7817</v>
      </c>
      <c r="H426" s="58" t="s">
        <v>6604</v>
      </c>
      <c r="I426" s="59">
        <v>46266.4898958333</v>
      </c>
      <c r="J426" s="58">
        <v>16</v>
      </c>
      <c r="K426" s="58">
        <v>28</v>
      </c>
      <c r="L426" s="58" t="s">
        <v>7818</v>
      </c>
      <c r="M426" s="58"/>
      <c r="N426" s="60">
        <v>46266.4899537037</v>
      </c>
      <c r="O426" s="58" t="s">
        <v>7</v>
      </c>
      <c r="P426" s="58" t="s">
        <v>6835</v>
      </c>
    </row>
    <row r="427" spans="2:16">
      <c r="B427" s="52">
        <f t="shared" si="6"/>
        <v>46266</v>
      </c>
      <c r="C427" s="58" t="s">
        <v>468</v>
      </c>
      <c r="D427" s="58" t="s">
        <v>3202</v>
      </c>
      <c r="E427" s="58" t="s">
        <v>3201</v>
      </c>
      <c r="F427" s="58" t="s">
        <v>7819</v>
      </c>
      <c r="G427" s="58" t="s">
        <v>7543</v>
      </c>
      <c r="H427" s="58" t="s">
        <v>6604</v>
      </c>
      <c r="I427" s="59">
        <v>46266.4935300926</v>
      </c>
      <c r="J427" s="58">
        <v>33</v>
      </c>
      <c r="K427" s="58">
        <v>33</v>
      </c>
      <c r="L427" s="58" t="s">
        <v>7544</v>
      </c>
      <c r="M427" s="58"/>
      <c r="N427" s="60">
        <v>46266.493587963</v>
      </c>
      <c r="O427" s="58" t="s">
        <v>7</v>
      </c>
      <c r="P427" s="58" t="s">
        <v>7029</v>
      </c>
    </row>
    <row r="428" spans="2:16">
      <c r="B428" s="52">
        <f t="shared" si="6"/>
        <v>46266</v>
      </c>
      <c r="C428" s="58" t="s">
        <v>425</v>
      </c>
      <c r="D428" s="58" t="s">
        <v>6234</v>
      </c>
      <c r="E428" s="58" t="s">
        <v>6233</v>
      </c>
      <c r="F428" s="58" t="s">
        <v>7820</v>
      </c>
      <c r="G428" s="58" t="s">
        <v>7821</v>
      </c>
      <c r="H428" s="58" t="s">
        <v>6599</v>
      </c>
      <c r="I428" s="59">
        <v>46266.4960069444</v>
      </c>
      <c r="J428" s="58">
        <v>101</v>
      </c>
      <c r="K428" s="58">
        <v>105</v>
      </c>
      <c r="L428" s="58" t="s">
        <v>7822</v>
      </c>
      <c r="M428" s="58"/>
      <c r="N428" s="60">
        <v>46266.4960763889</v>
      </c>
      <c r="O428" s="58" t="s">
        <v>29</v>
      </c>
      <c r="P428" s="58" t="s">
        <v>6735</v>
      </c>
    </row>
    <row r="429" spans="2:16">
      <c r="B429" s="52">
        <f t="shared" si="6"/>
        <v>46266</v>
      </c>
      <c r="C429" s="58" t="s">
        <v>425</v>
      </c>
      <c r="D429" s="58" t="s">
        <v>5942</v>
      </c>
      <c r="E429" s="58" t="s">
        <v>5941</v>
      </c>
      <c r="F429" s="58" t="s">
        <v>7820</v>
      </c>
      <c r="G429" s="58" t="s">
        <v>7821</v>
      </c>
      <c r="H429" s="58" t="s">
        <v>6599</v>
      </c>
      <c r="I429" s="59">
        <v>46266.4962268519</v>
      </c>
      <c r="J429" s="58">
        <v>31</v>
      </c>
      <c r="K429" s="58">
        <v>35</v>
      </c>
      <c r="L429" s="58" t="s">
        <v>7822</v>
      </c>
      <c r="M429" s="58"/>
      <c r="N429" s="60">
        <v>46266.4962847222</v>
      </c>
      <c r="O429" s="58" t="s">
        <v>7</v>
      </c>
      <c r="P429" s="58" t="s">
        <v>6735</v>
      </c>
    </row>
    <row r="430" spans="2:16">
      <c r="B430" s="52">
        <f t="shared" si="6"/>
        <v>46266</v>
      </c>
      <c r="C430" s="58" t="s">
        <v>843</v>
      </c>
      <c r="D430" s="58" t="s">
        <v>1666</v>
      </c>
      <c r="E430" s="58" t="s">
        <v>1665</v>
      </c>
      <c r="F430" s="58" t="s">
        <v>7823</v>
      </c>
      <c r="G430" s="58" t="s">
        <v>7824</v>
      </c>
      <c r="H430" s="58" t="s">
        <v>6599</v>
      </c>
      <c r="I430" s="59">
        <v>46266.4964583333</v>
      </c>
      <c r="J430" s="58">
        <v>0</v>
      </c>
      <c r="K430" s="58">
        <v>16</v>
      </c>
      <c r="L430" s="58" t="s">
        <v>7825</v>
      </c>
      <c r="M430" s="58"/>
      <c r="N430" s="60">
        <v>46266.4965046296</v>
      </c>
      <c r="O430" s="58"/>
      <c r="P430" s="58" t="s">
        <v>6888</v>
      </c>
    </row>
    <row r="431" spans="2:16">
      <c r="B431" s="52">
        <f t="shared" si="6"/>
        <v>46266</v>
      </c>
      <c r="C431" s="58" t="s">
        <v>843</v>
      </c>
      <c r="D431" s="58" t="s">
        <v>1625</v>
      </c>
      <c r="E431" s="58" t="s">
        <v>1624</v>
      </c>
      <c r="F431" s="58" t="s">
        <v>7826</v>
      </c>
      <c r="G431" s="58" t="s">
        <v>7229</v>
      </c>
      <c r="H431" s="58" t="s">
        <v>6599</v>
      </c>
      <c r="I431" s="59">
        <v>46266.4977777778</v>
      </c>
      <c r="J431" s="58">
        <v>7</v>
      </c>
      <c r="K431" s="58">
        <v>11</v>
      </c>
      <c r="L431" s="58" t="s">
        <v>7827</v>
      </c>
      <c r="M431" s="58"/>
      <c r="N431" s="60">
        <v>46266.4978472222</v>
      </c>
      <c r="O431" s="58"/>
      <c r="P431" s="58" t="s">
        <v>6888</v>
      </c>
    </row>
    <row r="432" spans="2:16">
      <c r="B432" s="52">
        <f t="shared" si="6"/>
        <v>46266</v>
      </c>
      <c r="C432" s="58" t="s">
        <v>358</v>
      </c>
      <c r="D432" s="58" t="s">
        <v>5007</v>
      </c>
      <c r="E432" s="58" t="s">
        <v>5006</v>
      </c>
      <c r="F432" s="58" t="s">
        <v>7828</v>
      </c>
      <c r="G432" s="58" t="s">
        <v>7829</v>
      </c>
      <c r="H432" s="58" t="s">
        <v>6604</v>
      </c>
      <c r="I432" s="59">
        <v>46266.502337963</v>
      </c>
      <c r="J432" s="58">
        <v>7</v>
      </c>
      <c r="K432" s="58">
        <v>78</v>
      </c>
      <c r="L432" s="58" t="s">
        <v>7830</v>
      </c>
      <c r="M432" s="58"/>
      <c r="N432" s="60">
        <v>46266.5023958333</v>
      </c>
      <c r="O432" s="58"/>
      <c r="P432" s="58" t="s">
        <v>7257</v>
      </c>
    </row>
    <row r="433" spans="2:16">
      <c r="B433" s="52">
        <f t="shared" si="6"/>
        <v>46266</v>
      </c>
      <c r="C433" s="58" t="s">
        <v>843</v>
      </c>
      <c r="D433" s="58" t="s">
        <v>1567</v>
      </c>
      <c r="E433" s="58" t="s">
        <v>1566</v>
      </c>
      <c r="F433" s="58" t="s">
        <v>6732</v>
      </c>
      <c r="G433" s="58" t="s">
        <v>7831</v>
      </c>
      <c r="H433" s="58" t="s">
        <v>6599</v>
      </c>
      <c r="I433" s="59">
        <v>46266.5035532407</v>
      </c>
      <c r="J433" s="58">
        <v>8</v>
      </c>
      <c r="K433" s="58">
        <v>8</v>
      </c>
      <c r="L433" s="58" t="s">
        <v>7832</v>
      </c>
      <c r="M433" s="58"/>
      <c r="N433" s="60">
        <v>46266.503599537</v>
      </c>
      <c r="O433" s="58"/>
      <c r="P433" s="58" t="s">
        <v>6888</v>
      </c>
    </row>
    <row r="434" spans="2:16">
      <c r="B434" s="52">
        <f t="shared" si="6"/>
        <v>46266</v>
      </c>
      <c r="C434" s="58" t="s">
        <v>843</v>
      </c>
      <c r="D434" s="58" t="s">
        <v>1587</v>
      </c>
      <c r="E434" s="58" t="s">
        <v>1586</v>
      </c>
      <c r="F434" s="58" t="s">
        <v>7833</v>
      </c>
      <c r="G434" s="58" t="s">
        <v>7087</v>
      </c>
      <c r="H434" s="58" t="s">
        <v>6604</v>
      </c>
      <c r="I434" s="59">
        <v>46266.506400463</v>
      </c>
      <c r="J434" s="58">
        <v>4</v>
      </c>
      <c r="K434" s="58">
        <v>10</v>
      </c>
      <c r="L434" s="58" t="s">
        <v>7834</v>
      </c>
      <c r="M434" s="58"/>
      <c r="N434" s="60">
        <v>46266.5064699074</v>
      </c>
      <c r="O434" s="58"/>
      <c r="P434" s="58" t="s">
        <v>6888</v>
      </c>
    </row>
    <row r="435" spans="2:16">
      <c r="B435" s="52">
        <f t="shared" si="6"/>
        <v>46266</v>
      </c>
      <c r="C435" s="58" t="s">
        <v>561</v>
      </c>
      <c r="D435" s="58" t="s">
        <v>5272</v>
      </c>
      <c r="E435" s="58" t="s">
        <v>5272</v>
      </c>
      <c r="F435" s="58" t="s">
        <v>7835</v>
      </c>
      <c r="G435" s="58" t="s">
        <v>7836</v>
      </c>
      <c r="H435" s="58" t="s">
        <v>6604</v>
      </c>
      <c r="I435" s="59">
        <v>46266.5067824074</v>
      </c>
      <c r="J435" s="58">
        <v>4</v>
      </c>
      <c r="K435" s="58">
        <v>5</v>
      </c>
      <c r="L435" s="58" t="s">
        <v>7837</v>
      </c>
      <c r="M435" s="58"/>
      <c r="N435" s="60">
        <v>46266.5068518519</v>
      </c>
      <c r="O435" s="58" t="s">
        <v>7</v>
      </c>
      <c r="P435" s="58" t="s">
        <v>6835</v>
      </c>
    </row>
    <row r="436" spans="2:16">
      <c r="B436" s="52">
        <f t="shared" si="6"/>
        <v>46266</v>
      </c>
      <c r="C436" s="58" t="s">
        <v>30</v>
      </c>
      <c r="D436" s="58" t="s">
        <v>518</v>
      </c>
      <c r="E436" s="58" t="s">
        <v>517</v>
      </c>
      <c r="F436" s="58" t="s">
        <v>7838</v>
      </c>
      <c r="G436" s="58" t="s">
        <v>6628</v>
      </c>
      <c r="H436" s="58" t="s">
        <v>6604</v>
      </c>
      <c r="I436" s="59">
        <v>46266.5078125</v>
      </c>
      <c r="J436" s="58">
        <v>4</v>
      </c>
      <c r="K436" s="58">
        <v>4</v>
      </c>
      <c r="L436" s="58" t="s">
        <v>7839</v>
      </c>
      <c r="M436" s="58"/>
      <c r="N436" s="60">
        <v>46266.5078703704</v>
      </c>
      <c r="O436" s="58" t="s">
        <v>7</v>
      </c>
      <c r="P436" s="58" t="s">
        <v>6601</v>
      </c>
    </row>
    <row r="437" spans="2:16">
      <c r="B437" s="52">
        <f t="shared" si="6"/>
        <v>46266</v>
      </c>
      <c r="C437" s="58" t="s">
        <v>30</v>
      </c>
      <c r="D437" s="58" t="s">
        <v>518</v>
      </c>
      <c r="E437" s="58" t="s">
        <v>517</v>
      </c>
      <c r="F437" s="58" t="s">
        <v>7838</v>
      </c>
      <c r="G437" s="58" t="s">
        <v>6628</v>
      </c>
      <c r="H437" s="58" t="s">
        <v>6604</v>
      </c>
      <c r="I437" s="59">
        <v>46266.5093518519</v>
      </c>
      <c r="J437" s="58">
        <v>4</v>
      </c>
      <c r="K437" s="58">
        <v>4</v>
      </c>
      <c r="L437" s="58" t="s">
        <v>7839</v>
      </c>
      <c r="M437" s="58"/>
      <c r="N437" s="60">
        <v>46266.5094097222</v>
      </c>
      <c r="O437" s="58" t="s">
        <v>7</v>
      </c>
      <c r="P437" s="58" t="s">
        <v>6601</v>
      </c>
    </row>
    <row r="438" spans="2:16">
      <c r="B438" s="52">
        <f t="shared" si="6"/>
        <v>46266</v>
      </c>
      <c r="C438" s="58" t="s">
        <v>4</v>
      </c>
      <c r="D438" s="58" t="s">
        <v>619</v>
      </c>
      <c r="E438" s="58" t="s">
        <v>619</v>
      </c>
      <c r="F438" s="58" t="s">
        <v>7840</v>
      </c>
      <c r="G438" s="58" t="s">
        <v>7841</v>
      </c>
      <c r="H438" s="58" t="s">
        <v>6604</v>
      </c>
      <c r="I438" s="59">
        <v>46266.5094560185</v>
      </c>
      <c r="J438" s="58">
        <v>7</v>
      </c>
      <c r="K438" s="58">
        <v>41</v>
      </c>
      <c r="L438" s="58" t="s">
        <v>7842</v>
      </c>
      <c r="M438" s="58"/>
      <c r="N438" s="60">
        <v>46266.5095023148</v>
      </c>
      <c r="O438" s="58" t="s">
        <v>7</v>
      </c>
      <c r="P438" s="58" t="s">
        <v>7131</v>
      </c>
    </row>
    <row r="439" spans="2:16">
      <c r="B439" s="52">
        <f t="shared" si="6"/>
        <v>46266</v>
      </c>
      <c r="C439" s="58" t="s">
        <v>358</v>
      </c>
      <c r="D439" s="58" t="s">
        <v>6537</v>
      </c>
      <c r="E439" s="58" t="s">
        <v>6536</v>
      </c>
      <c r="F439" s="58" t="s">
        <v>7843</v>
      </c>
      <c r="G439" s="58" t="s">
        <v>7844</v>
      </c>
      <c r="H439" s="58" t="s">
        <v>6604</v>
      </c>
      <c r="I439" s="59">
        <v>46266.5095601852</v>
      </c>
      <c r="J439" s="58">
        <v>2</v>
      </c>
      <c r="K439" s="58">
        <v>13</v>
      </c>
      <c r="L439" s="58" t="s">
        <v>7845</v>
      </c>
      <c r="M439" s="58"/>
      <c r="N439" s="60">
        <v>46266.5096064815</v>
      </c>
      <c r="O439" s="58"/>
      <c r="P439" s="58" t="s">
        <v>7257</v>
      </c>
    </row>
    <row r="440" spans="2:16">
      <c r="B440" s="52">
        <f t="shared" si="6"/>
        <v>46266</v>
      </c>
      <c r="C440" s="58" t="s">
        <v>358</v>
      </c>
      <c r="D440" s="58" t="s">
        <v>3788</v>
      </c>
      <c r="E440" s="58" t="s">
        <v>3787</v>
      </c>
      <c r="F440" s="58" t="s">
        <v>7846</v>
      </c>
      <c r="G440" s="58" t="s">
        <v>7847</v>
      </c>
      <c r="H440" s="58" t="s">
        <v>6599</v>
      </c>
      <c r="I440" s="59">
        <v>46266.5096643519</v>
      </c>
      <c r="J440" s="58">
        <v>1</v>
      </c>
      <c r="K440" s="58">
        <v>28</v>
      </c>
      <c r="L440" s="58" t="s">
        <v>7848</v>
      </c>
      <c r="M440" s="58"/>
      <c r="N440" s="60">
        <v>46266.5097106481</v>
      </c>
      <c r="O440" s="58"/>
      <c r="P440" s="58" t="s">
        <v>7257</v>
      </c>
    </row>
    <row r="441" spans="2:16">
      <c r="B441" s="52">
        <f t="shared" si="6"/>
        <v>46266</v>
      </c>
      <c r="C441" s="58" t="s">
        <v>30</v>
      </c>
      <c r="D441" s="58" t="s">
        <v>244</v>
      </c>
      <c r="E441" s="58" t="s">
        <v>243</v>
      </c>
      <c r="F441" s="58" t="s">
        <v>6732</v>
      </c>
      <c r="G441" s="58" t="s">
        <v>7849</v>
      </c>
      <c r="H441" s="58" t="s">
        <v>6604</v>
      </c>
      <c r="I441" s="59">
        <v>46266.5139467593</v>
      </c>
      <c r="J441" s="58">
        <v>10</v>
      </c>
      <c r="K441" s="58">
        <v>22</v>
      </c>
      <c r="L441" s="58" t="s">
        <v>7850</v>
      </c>
      <c r="M441" s="58"/>
      <c r="N441" s="60">
        <v>46266.5139930556</v>
      </c>
      <c r="O441" s="58" t="s">
        <v>7</v>
      </c>
      <c r="P441" s="58" t="s">
        <v>6601</v>
      </c>
    </row>
    <row r="442" spans="2:16">
      <c r="B442" s="52">
        <f t="shared" si="6"/>
        <v>46266</v>
      </c>
      <c r="C442" s="58" t="s">
        <v>814</v>
      </c>
      <c r="D442" s="58" t="s">
        <v>1145</v>
      </c>
      <c r="E442" s="58" t="s">
        <v>1144</v>
      </c>
      <c r="F442" s="58" t="s">
        <v>6696</v>
      </c>
      <c r="G442" s="58" t="s">
        <v>7851</v>
      </c>
      <c r="H442" s="58" t="s">
        <v>6604</v>
      </c>
      <c r="I442" s="59">
        <v>46266.5168171296</v>
      </c>
      <c r="J442" s="58">
        <v>6</v>
      </c>
      <c r="K442" s="58">
        <v>108</v>
      </c>
      <c r="L442" s="58" t="s">
        <v>7852</v>
      </c>
      <c r="M442" s="58"/>
      <c r="N442" s="60">
        <v>46266.5168865741</v>
      </c>
      <c r="O442" s="58" t="s">
        <v>7</v>
      </c>
      <c r="P442" s="58" t="s">
        <v>6964</v>
      </c>
    </row>
    <row r="443" spans="2:16">
      <c r="B443" s="52">
        <f t="shared" si="6"/>
        <v>46266</v>
      </c>
      <c r="C443" s="58" t="s">
        <v>358</v>
      </c>
      <c r="D443" s="58" t="s">
        <v>3790</v>
      </c>
      <c r="E443" s="58" t="s">
        <v>3789</v>
      </c>
      <c r="F443" s="58" t="s">
        <v>7853</v>
      </c>
      <c r="G443" s="58" t="s">
        <v>7854</v>
      </c>
      <c r="H443" s="58" t="s">
        <v>6604</v>
      </c>
      <c r="I443" s="59">
        <v>46266.5188773148</v>
      </c>
      <c r="J443" s="58">
        <v>3</v>
      </c>
      <c r="K443" s="58">
        <v>50</v>
      </c>
      <c r="L443" s="58" t="s">
        <v>7855</v>
      </c>
      <c r="M443" s="58"/>
      <c r="N443" s="60">
        <v>46266.5189351852</v>
      </c>
      <c r="O443" s="58"/>
      <c r="P443" s="58" t="s">
        <v>7257</v>
      </c>
    </row>
    <row r="444" spans="2:16">
      <c r="B444" s="52">
        <f t="shared" si="6"/>
        <v>46266</v>
      </c>
      <c r="C444" s="58" t="s">
        <v>358</v>
      </c>
      <c r="D444" s="58" t="s">
        <v>3786</v>
      </c>
      <c r="E444" s="58" t="s">
        <v>3785</v>
      </c>
      <c r="F444" s="58" t="s">
        <v>7856</v>
      </c>
      <c r="G444" s="58" t="s">
        <v>7857</v>
      </c>
      <c r="H444" s="58" t="s">
        <v>6599</v>
      </c>
      <c r="I444" s="59">
        <v>46266.5189236111</v>
      </c>
      <c r="J444" s="58">
        <v>3</v>
      </c>
      <c r="K444" s="58">
        <v>33</v>
      </c>
      <c r="L444" s="58" t="s">
        <v>7858</v>
      </c>
      <c r="M444" s="58"/>
      <c r="N444" s="60">
        <v>46266.5189699074</v>
      </c>
      <c r="O444" s="58"/>
      <c r="P444" s="58" t="s">
        <v>7257</v>
      </c>
    </row>
    <row r="445" spans="2:16">
      <c r="B445" s="52">
        <f t="shared" si="6"/>
        <v>46266</v>
      </c>
      <c r="C445" s="58" t="s">
        <v>766</v>
      </c>
      <c r="D445" s="58" t="s">
        <v>952</v>
      </c>
      <c r="E445" s="58" t="s">
        <v>951</v>
      </c>
      <c r="F445" s="58" t="s">
        <v>7859</v>
      </c>
      <c r="G445" s="58" t="s">
        <v>7860</v>
      </c>
      <c r="H445" s="58" t="s">
        <v>6604</v>
      </c>
      <c r="I445" s="59">
        <v>46266.519837963</v>
      </c>
      <c r="J445" s="58">
        <v>30</v>
      </c>
      <c r="K445" s="58">
        <v>9</v>
      </c>
      <c r="L445" s="58" t="s">
        <v>7861</v>
      </c>
      <c r="M445" s="58"/>
      <c r="N445" s="60">
        <v>46266.5198958333</v>
      </c>
      <c r="O445" s="58"/>
      <c r="P445" s="58" t="s">
        <v>6652</v>
      </c>
    </row>
    <row r="446" spans="2:16">
      <c r="B446" s="52">
        <f t="shared" si="6"/>
        <v>46266</v>
      </c>
      <c r="C446" s="58" t="s">
        <v>432</v>
      </c>
      <c r="D446" s="58" t="s">
        <v>4407</v>
      </c>
      <c r="E446" s="58" t="s">
        <v>4406</v>
      </c>
      <c r="F446" s="58" t="s">
        <v>7862</v>
      </c>
      <c r="G446" s="58" t="s">
        <v>7863</v>
      </c>
      <c r="H446" s="58" t="s">
        <v>6604</v>
      </c>
      <c r="I446" s="59">
        <v>46266.5206828704</v>
      </c>
      <c r="J446" s="58">
        <v>4</v>
      </c>
      <c r="K446" s="58">
        <v>60</v>
      </c>
      <c r="L446" s="58" t="s">
        <v>7864</v>
      </c>
      <c r="M446" s="58"/>
      <c r="N446" s="60">
        <v>46266.5207407407</v>
      </c>
      <c r="O446" s="58" t="s">
        <v>7</v>
      </c>
      <c r="P446" s="58" t="s">
        <v>6968</v>
      </c>
    </row>
    <row r="447" spans="2:16">
      <c r="B447" s="52">
        <f t="shared" si="6"/>
        <v>46266</v>
      </c>
      <c r="C447" s="58" t="s">
        <v>588</v>
      </c>
      <c r="D447" s="58" t="s">
        <v>1962</v>
      </c>
      <c r="E447" s="58" t="s">
        <v>1961</v>
      </c>
      <c r="F447" s="58" t="s">
        <v>7865</v>
      </c>
      <c r="G447" s="58" t="s">
        <v>7866</v>
      </c>
      <c r="H447" s="58" t="s">
        <v>6604</v>
      </c>
      <c r="I447" s="59">
        <v>46266.5220833333</v>
      </c>
      <c r="J447" s="58">
        <v>1</v>
      </c>
      <c r="K447" s="58">
        <v>43</v>
      </c>
      <c r="L447" s="58" t="s">
        <v>7867</v>
      </c>
      <c r="M447" s="58"/>
      <c r="N447" s="60">
        <v>46266.5221527778</v>
      </c>
      <c r="O447" s="58" t="s">
        <v>7</v>
      </c>
      <c r="P447" s="58" t="s">
        <v>6702</v>
      </c>
    </row>
    <row r="448" spans="2:16">
      <c r="B448" s="52">
        <f t="shared" si="6"/>
        <v>46266</v>
      </c>
      <c r="C448" s="58" t="s">
        <v>358</v>
      </c>
      <c r="D448" s="58" t="s">
        <v>4745</v>
      </c>
      <c r="E448" s="58" t="s">
        <v>4744</v>
      </c>
      <c r="F448" s="58" t="s">
        <v>7868</v>
      </c>
      <c r="G448" s="58" t="s">
        <v>7869</v>
      </c>
      <c r="H448" s="58" t="s">
        <v>6604</v>
      </c>
      <c r="I448" s="59">
        <v>46266.5231018519</v>
      </c>
      <c r="J448" s="58">
        <v>10</v>
      </c>
      <c r="K448" s="58">
        <v>25</v>
      </c>
      <c r="L448" s="58" t="s">
        <v>7870</v>
      </c>
      <c r="M448" s="58"/>
      <c r="N448" s="60">
        <v>46266.5231481481</v>
      </c>
      <c r="O448" s="58"/>
      <c r="P448" s="58" t="s">
        <v>7257</v>
      </c>
    </row>
    <row r="449" spans="2:16">
      <c r="B449" s="52">
        <f t="shared" si="6"/>
        <v>46266</v>
      </c>
      <c r="C449" s="58" t="s">
        <v>561</v>
      </c>
      <c r="D449" s="58" t="s">
        <v>5749</v>
      </c>
      <c r="E449" s="58" t="s">
        <v>5748</v>
      </c>
      <c r="F449" s="58" t="s">
        <v>7871</v>
      </c>
      <c r="G449" s="58" t="s">
        <v>7872</v>
      </c>
      <c r="H449" s="58" t="s">
        <v>6604</v>
      </c>
      <c r="I449" s="59">
        <v>46266.5234027778</v>
      </c>
      <c r="J449" s="58">
        <v>1</v>
      </c>
      <c r="K449" s="58">
        <v>2</v>
      </c>
      <c r="L449" s="58" t="s">
        <v>7873</v>
      </c>
      <c r="M449" s="58"/>
      <c r="N449" s="60">
        <v>46266.5234837963</v>
      </c>
      <c r="O449" s="58" t="s">
        <v>7</v>
      </c>
      <c r="P449" s="58" t="s">
        <v>6835</v>
      </c>
    </row>
    <row r="450" spans="2:16">
      <c r="B450" s="52">
        <f t="shared" ref="B450:B513" si="7">INT(I450)</f>
        <v>46266</v>
      </c>
      <c r="C450" s="58" t="s">
        <v>588</v>
      </c>
      <c r="D450" s="58" t="s">
        <v>2565</v>
      </c>
      <c r="E450" s="58" t="s">
        <v>2564</v>
      </c>
      <c r="F450" s="58" t="s">
        <v>7874</v>
      </c>
      <c r="G450" s="58" t="s">
        <v>7875</v>
      </c>
      <c r="H450" s="58" t="s">
        <v>6604</v>
      </c>
      <c r="I450" s="59">
        <v>46266.5234953704</v>
      </c>
      <c r="J450" s="58">
        <v>6</v>
      </c>
      <c r="K450" s="58">
        <v>14</v>
      </c>
      <c r="L450" s="58" t="s">
        <v>7876</v>
      </c>
      <c r="M450" s="58"/>
      <c r="N450" s="60">
        <v>46266.5235532407</v>
      </c>
      <c r="O450" s="58" t="s">
        <v>7</v>
      </c>
      <c r="P450" s="58" t="s">
        <v>6702</v>
      </c>
    </row>
    <row r="451" spans="2:16">
      <c r="B451" s="52">
        <f t="shared" si="7"/>
        <v>46266</v>
      </c>
      <c r="C451" s="58" t="s">
        <v>358</v>
      </c>
      <c r="D451" s="58" t="s">
        <v>5298</v>
      </c>
      <c r="E451" s="58" t="s">
        <v>5297</v>
      </c>
      <c r="F451" s="58" t="s">
        <v>7877</v>
      </c>
      <c r="G451" s="58" t="s">
        <v>7878</v>
      </c>
      <c r="H451" s="58" t="s">
        <v>6604</v>
      </c>
      <c r="I451" s="59">
        <v>46266.5288657407</v>
      </c>
      <c r="J451" s="58">
        <v>15</v>
      </c>
      <c r="K451" s="58">
        <v>57</v>
      </c>
      <c r="L451" s="58" t="s">
        <v>7879</v>
      </c>
      <c r="M451" s="58"/>
      <c r="N451" s="60">
        <v>46266.5289467593</v>
      </c>
      <c r="O451" s="58"/>
      <c r="P451" s="58" t="s">
        <v>7257</v>
      </c>
    </row>
    <row r="452" spans="2:16">
      <c r="B452" s="52">
        <f t="shared" si="7"/>
        <v>46266</v>
      </c>
      <c r="C452" s="58" t="s">
        <v>26</v>
      </c>
      <c r="D452" s="58" t="s">
        <v>368</v>
      </c>
      <c r="E452" s="58" t="s">
        <v>367</v>
      </c>
      <c r="F452" s="58" t="s">
        <v>7880</v>
      </c>
      <c r="G452" s="58" t="s">
        <v>7881</v>
      </c>
      <c r="H452" s="58" t="s">
        <v>6599</v>
      </c>
      <c r="I452" s="59">
        <v>46266.5300578704</v>
      </c>
      <c r="J452" s="58">
        <v>31</v>
      </c>
      <c r="K452" s="58">
        <v>54</v>
      </c>
      <c r="L452" s="58" t="s">
        <v>7882</v>
      </c>
      <c r="M452" s="58"/>
      <c r="N452" s="60">
        <v>46266.5301273148</v>
      </c>
      <c r="O452" s="58"/>
      <c r="P452" s="58" t="s">
        <v>6872</v>
      </c>
    </row>
    <row r="453" spans="2:16">
      <c r="B453" s="52">
        <f t="shared" si="7"/>
        <v>46266</v>
      </c>
      <c r="C453" s="58" t="s">
        <v>26</v>
      </c>
      <c r="D453" s="58" t="s">
        <v>2509</v>
      </c>
      <c r="E453" s="58" t="s">
        <v>2508</v>
      </c>
      <c r="F453" s="58" t="s">
        <v>7883</v>
      </c>
      <c r="G453" s="58" t="s">
        <v>7884</v>
      </c>
      <c r="H453" s="58" t="s">
        <v>6604</v>
      </c>
      <c r="I453" s="59">
        <v>46266.5333912037</v>
      </c>
      <c r="J453" s="58">
        <v>11</v>
      </c>
      <c r="K453" s="58">
        <v>105</v>
      </c>
      <c r="L453" s="58" t="s">
        <v>7885</v>
      </c>
      <c r="M453" s="58"/>
      <c r="N453" s="60">
        <v>46266.5334375</v>
      </c>
      <c r="O453" s="58"/>
      <c r="P453" s="58" t="s">
        <v>6872</v>
      </c>
    </row>
    <row r="454" spans="2:16">
      <c r="B454" s="52">
        <f t="shared" si="7"/>
        <v>46266</v>
      </c>
      <c r="C454" s="58" t="s">
        <v>425</v>
      </c>
      <c r="D454" s="58" t="s">
        <v>6286</v>
      </c>
      <c r="E454" s="58" t="s">
        <v>6285</v>
      </c>
      <c r="F454" s="58" t="s">
        <v>7886</v>
      </c>
      <c r="G454" s="58" t="s">
        <v>7887</v>
      </c>
      <c r="H454" s="58" t="s">
        <v>6604</v>
      </c>
      <c r="I454" s="59">
        <v>46266.5372337963</v>
      </c>
      <c r="J454" s="58">
        <v>87</v>
      </c>
      <c r="K454" s="58">
        <v>103</v>
      </c>
      <c r="L454" s="58" t="s">
        <v>7888</v>
      </c>
      <c r="M454" s="58"/>
      <c r="N454" s="60">
        <v>46266.5372916667</v>
      </c>
      <c r="O454" s="58" t="s">
        <v>7</v>
      </c>
      <c r="P454" s="58" t="s">
        <v>6735</v>
      </c>
    </row>
    <row r="455" spans="2:16">
      <c r="B455" s="52">
        <f t="shared" si="7"/>
        <v>46266</v>
      </c>
      <c r="C455" s="58" t="s">
        <v>4</v>
      </c>
      <c r="D455" s="58" t="s">
        <v>613</v>
      </c>
      <c r="E455" s="58" t="s">
        <v>613</v>
      </c>
      <c r="F455" s="58" t="s">
        <v>7889</v>
      </c>
      <c r="G455" s="58" t="s">
        <v>7890</v>
      </c>
      <c r="H455" s="58" t="s">
        <v>6604</v>
      </c>
      <c r="I455" s="59">
        <v>46266.5379976852</v>
      </c>
      <c r="J455" s="58">
        <v>35</v>
      </c>
      <c r="K455" s="58">
        <v>35</v>
      </c>
      <c r="L455" s="58" t="s">
        <v>7891</v>
      </c>
      <c r="M455" s="58"/>
      <c r="N455" s="60">
        <v>46266.5380555556</v>
      </c>
      <c r="O455" s="58" t="s">
        <v>7</v>
      </c>
      <c r="P455" s="58" t="s">
        <v>7131</v>
      </c>
    </row>
    <row r="456" spans="2:16">
      <c r="B456" s="52">
        <f t="shared" si="7"/>
        <v>46266</v>
      </c>
      <c r="C456" s="58" t="s">
        <v>26</v>
      </c>
      <c r="D456" s="58" t="s">
        <v>376</v>
      </c>
      <c r="E456" s="58" t="s">
        <v>375</v>
      </c>
      <c r="F456" s="58" t="s">
        <v>7892</v>
      </c>
      <c r="G456" s="58" t="s">
        <v>7893</v>
      </c>
      <c r="H456" s="58" t="s">
        <v>6599</v>
      </c>
      <c r="I456" s="59">
        <v>46266.5381944444</v>
      </c>
      <c r="J456" s="58">
        <v>20</v>
      </c>
      <c r="K456" s="58">
        <v>65</v>
      </c>
      <c r="L456" s="58" t="s">
        <v>7894</v>
      </c>
      <c r="M456" s="58"/>
      <c r="N456" s="60">
        <v>46266.5382407407</v>
      </c>
      <c r="O456" s="58"/>
      <c r="P456" s="58" t="s">
        <v>6872</v>
      </c>
    </row>
    <row r="457" spans="2:16">
      <c r="B457" s="52">
        <f t="shared" si="7"/>
        <v>46266</v>
      </c>
      <c r="C457" s="58" t="s">
        <v>814</v>
      </c>
      <c r="D457" s="58" t="s">
        <v>1143</v>
      </c>
      <c r="E457" s="58" t="s">
        <v>1142</v>
      </c>
      <c r="F457" s="58" t="s">
        <v>7895</v>
      </c>
      <c r="G457" s="58" t="s">
        <v>7896</v>
      </c>
      <c r="H457" s="58" t="s">
        <v>6599</v>
      </c>
      <c r="I457" s="59">
        <v>46266.5382986111</v>
      </c>
      <c r="J457" s="58">
        <v>142</v>
      </c>
      <c r="K457" s="58">
        <v>40</v>
      </c>
      <c r="L457" s="58" t="s">
        <v>7897</v>
      </c>
      <c r="M457" s="58"/>
      <c r="N457" s="60">
        <v>46266.5383564815</v>
      </c>
      <c r="O457" s="58" t="s">
        <v>7</v>
      </c>
      <c r="P457" s="58" t="s">
        <v>6964</v>
      </c>
    </row>
    <row r="458" spans="2:16">
      <c r="B458" s="52">
        <f t="shared" si="7"/>
        <v>46266</v>
      </c>
      <c r="C458" s="58" t="s">
        <v>766</v>
      </c>
      <c r="D458" s="58" t="s">
        <v>895</v>
      </c>
      <c r="E458" s="58" t="s">
        <v>894</v>
      </c>
      <c r="F458" s="58" t="s">
        <v>7898</v>
      </c>
      <c r="G458" s="58" t="s">
        <v>7899</v>
      </c>
      <c r="H458" s="58" t="s">
        <v>6604</v>
      </c>
      <c r="I458" s="59">
        <v>46266.5411342593</v>
      </c>
      <c r="J458" s="58">
        <v>6</v>
      </c>
      <c r="K458" s="58">
        <v>30</v>
      </c>
      <c r="L458" s="58" t="s">
        <v>7900</v>
      </c>
      <c r="M458" s="58"/>
      <c r="N458" s="60">
        <v>46266.5411805556</v>
      </c>
      <c r="O458" s="58"/>
      <c r="P458" s="58" t="s">
        <v>6652</v>
      </c>
    </row>
    <row r="459" spans="2:16">
      <c r="B459" s="52">
        <f t="shared" si="7"/>
        <v>46266</v>
      </c>
      <c r="C459" s="58" t="s">
        <v>358</v>
      </c>
      <c r="D459" s="58" t="s">
        <v>5902</v>
      </c>
      <c r="E459" s="58" t="s">
        <v>5901</v>
      </c>
      <c r="F459" s="58" t="s">
        <v>7901</v>
      </c>
      <c r="G459" s="58" t="s">
        <v>7902</v>
      </c>
      <c r="H459" s="58" t="s">
        <v>6604</v>
      </c>
      <c r="I459" s="59">
        <v>46266.5468287037</v>
      </c>
      <c r="J459" s="58">
        <v>25</v>
      </c>
      <c r="K459" s="58">
        <v>68</v>
      </c>
      <c r="L459" s="58" t="s">
        <v>7903</v>
      </c>
      <c r="M459" s="58"/>
      <c r="N459" s="60">
        <v>46266.5468865741</v>
      </c>
      <c r="O459" s="58"/>
      <c r="P459" s="58" t="s">
        <v>7257</v>
      </c>
    </row>
    <row r="460" spans="2:16">
      <c r="B460" s="52">
        <f t="shared" si="7"/>
        <v>46266</v>
      </c>
      <c r="C460" s="58" t="s">
        <v>26</v>
      </c>
      <c r="D460" s="58" t="s">
        <v>4671</v>
      </c>
      <c r="E460" s="58" t="s">
        <v>4670</v>
      </c>
      <c r="F460" s="58" t="s">
        <v>7904</v>
      </c>
      <c r="G460" s="58" t="s">
        <v>6700</v>
      </c>
      <c r="H460" s="58" t="s">
        <v>6604</v>
      </c>
      <c r="I460" s="59">
        <v>46266.5484259259</v>
      </c>
      <c r="J460" s="58">
        <v>6</v>
      </c>
      <c r="K460" s="58">
        <v>62</v>
      </c>
      <c r="L460" s="58" t="s">
        <v>7905</v>
      </c>
      <c r="M460" s="58"/>
      <c r="N460" s="60">
        <v>46266.5484722222</v>
      </c>
      <c r="O460" s="58"/>
      <c r="P460" s="58" t="s">
        <v>6872</v>
      </c>
    </row>
    <row r="461" spans="2:16">
      <c r="B461" s="52">
        <f t="shared" si="7"/>
        <v>46266</v>
      </c>
      <c r="C461" s="58" t="s">
        <v>26</v>
      </c>
      <c r="D461" s="58" t="s">
        <v>4673</v>
      </c>
      <c r="E461" s="58" t="s">
        <v>4672</v>
      </c>
      <c r="F461" s="58" t="s">
        <v>7906</v>
      </c>
      <c r="G461" s="58" t="s">
        <v>7907</v>
      </c>
      <c r="H461" s="58" t="s">
        <v>6604</v>
      </c>
      <c r="I461" s="59">
        <v>46266.5520949074</v>
      </c>
      <c r="J461" s="58">
        <v>46</v>
      </c>
      <c r="K461" s="58">
        <v>52</v>
      </c>
      <c r="L461" s="58" t="s">
        <v>7908</v>
      </c>
      <c r="M461" s="58"/>
      <c r="N461" s="60">
        <v>46266.5521759259</v>
      </c>
      <c r="O461" s="58"/>
      <c r="P461" s="58" t="s">
        <v>6872</v>
      </c>
    </row>
    <row r="462" spans="2:16">
      <c r="B462" s="52">
        <f t="shared" si="7"/>
        <v>46266</v>
      </c>
      <c r="C462" s="58" t="s">
        <v>358</v>
      </c>
      <c r="D462" s="58" t="s">
        <v>5629</v>
      </c>
      <c r="E462" s="58" t="s">
        <v>5628</v>
      </c>
      <c r="F462" s="58" t="s">
        <v>7909</v>
      </c>
      <c r="G462" s="58" t="s">
        <v>7910</v>
      </c>
      <c r="H462" s="58" t="s">
        <v>6604</v>
      </c>
      <c r="I462" s="59">
        <v>46266.5521990741</v>
      </c>
      <c r="J462" s="58">
        <v>4</v>
      </c>
      <c r="K462" s="58">
        <v>5</v>
      </c>
      <c r="L462" s="58" t="s">
        <v>7911</v>
      </c>
      <c r="M462" s="58"/>
      <c r="N462" s="60">
        <v>46266.5522685185</v>
      </c>
      <c r="O462" s="58"/>
      <c r="P462" s="58" t="s">
        <v>7257</v>
      </c>
    </row>
    <row r="463" spans="2:16">
      <c r="B463" s="52">
        <f t="shared" si="7"/>
        <v>46266</v>
      </c>
      <c r="C463" s="58" t="s">
        <v>26</v>
      </c>
      <c r="D463" s="58" t="s">
        <v>384</v>
      </c>
      <c r="E463" s="58" t="s">
        <v>383</v>
      </c>
      <c r="F463" s="58" t="s">
        <v>7912</v>
      </c>
      <c r="G463" s="58" t="s">
        <v>7913</v>
      </c>
      <c r="H463" s="58" t="s">
        <v>6599</v>
      </c>
      <c r="I463" s="59">
        <v>46266.5536342593</v>
      </c>
      <c r="J463" s="58">
        <v>96</v>
      </c>
      <c r="K463" s="58">
        <v>104</v>
      </c>
      <c r="L463" s="58" t="s">
        <v>7914</v>
      </c>
      <c r="M463" s="58"/>
      <c r="N463" s="60">
        <v>46266.5537152778</v>
      </c>
      <c r="O463" s="58"/>
      <c r="P463" s="58" t="s">
        <v>6872</v>
      </c>
    </row>
    <row r="464" spans="2:16">
      <c r="B464" s="52">
        <f t="shared" si="7"/>
        <v>46266</v>
      </c>
      <c r="C464" s="58" t="s">
        <v>4</v>
      </c>
      <c r="D464" s="58" t="s">
        <v>737</v>
      </c>
      <c r="E464" s="58" t="s">
        <v>736</v>
      </c>
      <c r="F464" s="58" t="s">
        <v>7915</v>
      </c>
      <c r="G464" s="58" t="s">
        <v>7916</v>
      </c>
      <c r="H464" s="58" t="s">
        <v>6604</v>
      </c>
      <c r="I464" s="59">
        <v>46266.5537731481</v>
      </c>
      <c r="J464" s="58">
        <v>26</v>
      </c>
      <c r="K464" s="58">
        <v>36</v>
      </c>
      <c r="L464" s="58" t="s">
        <v>7917</v>
      </c>
      <c r="M464" s="58"/>
      <c r="N464" s="60">
        <v>46266.5538310185</v>
      </c>
      <c r="O464" s="58" t="s">
        <v>7</v>
      </c>
      <c r="P464" s="58" t="s">
        <v>7131</v>
      </c>
    </row>
    <row r="465" spans="2:16">
      <c r="B465" s="52">
        <f t="shared" si="7"/>
        <v>46266</v>
      </c>
      <c r="C465" s="58" t="s">
        <v>26</v>
      </c>
      <c r="D465" s="58" t="s">
        <v>2523</v>
      </c>
      <c r="E465" s="58" t="s">
        <v>2522</v>
      </c>
      <c r="F465" s="58" t="s">
        <v>7918</v>
      </c>
      <c r="G465" s="58" t="s">
        <v>7919</v>
      </c>
      <c r="H465" s="58" t="s">
        <v>6604</v>
      </c>
      <c r="I465" s="59">
        <v>46266.5552314815</v>
      </c>
      <c r="J465" s="58">
        <v>64</v>
      </c>
      <c r="K465" s="58">
        <v>69</v>
      </c>
      <c r="L465" s="58" t="s">
        <v>7920</v>
      </c>
      <c r="M465" s="58"/>
      <c r="N465" s="60">
        <v>46266.5552893519</v>
      </c>
      <c r="O465" s="58"/>
      <c r="P465" s="58" t="s">
        <v>6872</v>
      </c>
    </row>
    <row r="466" spans="2:16">
      <c r="B466" s="52">
        <f t="shared" si="7"/>
        <v>46266</v>
      </c>
      <c r="C466" s="58" t="s">
        <v>26</v>
      </c>
      <c r="D466" s="58" t="s">
        <v>1044</v>
      </c>
      <c r="E466" s="58" t="s">
        <v>1043</v>
      </c>
      <c r="F466" s="58" t="s">
        <v>7921</v>
      </c>
      <c r="G466" s="58" t="s">
        <v>7922</v>
      </c>
      <c r="H466" s="58" t="s">
        <v>6604</v>
      </c>
      <c r="I466" s="59">
        <v>46266.5559490741</v>
      </c>
      <c r="J466" s="58">
        <v>4</v>
      </c>
      <c r="K466" s="58">
        <v>7</v>
      </c>
      <c r="L466" s="58" t="s">
        <v>7923</v>
      </c>
      <c r="M466" s="58"/>
      <c r="N466" s="60">
        <v>46266.5560185185</v>
      </c>
      <c r="O466" s="58"/>
      <c r="P466" s="58" t="s">
        <v>6872</v>
      </c>
    </row>
    <row r="467" spans="2:16">
      <c r="B467" s="52">
        <f t="shared" si="7"/>
        <v>46266</v>
      </c>
      <c r="C467" s="58" t="s">
        <v>432</v>
      </c>
      <c r="D467" s="58" t="s">
        <v>5017</v>
      </c>
      <c r="E467" s="58" t="s">
        <v>5016</v>
      </c>
      <c r="F467" s="58" t="s">
        <v>7924</v>
      </c>
      <c r="G467" s="58" t="s">
        <v>7925</v>
      </c>
      <c r="H467" s="58" t="s">
        <v>6599</v>
      </c>
      <c r="I467" s="59">
        <v>46266.5560300926</v>
      </c>
      <c r="J467" s="58">
        <v>15</v>
      </c>
      <c r="K467" s="58">
        <v>70</v>
      </c>
      <c r="L467" s="58" t="s">
        <v>7926</v>
      </c>
      <c r="M467" s="58"/>
      <c r="N467" s="60">
        <v>46266.556087963</v>
      </c>
      <c r="O467" s="58" t="s">
        <v>7</v>
      </c>
      <c r="P467" s="58" t="s">
        <v>6968</v>
      </c>
    </row>
    <row r="468" spans="2:16">
      <c r="B468" s="52">
        <f t="shared" si="7"/>
        <v>46266</v>
      </c>
      <c r="C468" s="58" t="s">
        <v>413</v>
      </c>
      <c r="D468" s="58" t="s">
        <v>1753</v>
      </c>
      <c r="E468" s="58" t="s">
        <v>1753</v>
      </c>
      <c r="F468" s="58" t="s">
        <v>7307</v>
      </c>
      <c r="G468" s="58" t="s">
        <v>7927</v>
      </c>
      <c r="H468" s="58" t="s">
        <v>6604</v>
      </c>
      <c r="I468" s="59">
        <v>46266.5581712963</v>
      </c>
      <c r="J468" s="58">
        <v>15</v>
      </c>
      <c r="K468" s="58">
        <v>18</v>
      </c>
      <c r="L468" s="58" t="s">
        <v>7928</v>
      </c>
      <c r="M468" s="58"/>
      <c r="N468" s="60">
        <v>46266.5582291667</v>
      </c>
      <c r="O468" s="58" t="s">
        <v>7</v>
      </c>
      <c r="P468" s="58" t="s">
        <v>7089</v>
      </c>
    </row>
    <row r="469" spans="2:16">
      <c r="B469" s="52">
        <f t="shared" si="7"/>
        <v>46266</v>
      </c>
      <c r="C469" s="58" t="s">
        <v>425</v>
      </c>
      <c r="D469" s="58" t="s">
        <v>5683</v>
      </c>
      <c r="E469" s="58" t="s">
        <v>5682</v>
      </c>
      <c r="F469" s="58" t="s">
        <v>7481</v>
      </c>
      <c r="G469" s="58" t="s">
        <v>7482</v>
      </c>
      <c r="H469" s="58" t="s">
        <v>6599</v>
      </c>
      <c r="I469" s="59">
        <v>46266.5596180556</v>
      </c>
      <c r="J469" s="58">
        <v>52</v>
      </c>
      <c r="K469" s="58">
        <v>96</v>
      </c>
      <c r="L469" s="58" t="s">
        <v>7483</v>
      </c>
      <c r="M469" s="58"/>
      <c r="N469" s="60">
        <v>46266.5596875</v>
      </c>
      <c r="O469" s="58" t="s">
        <v>29</v>
      </c>
      <c r="P469" s="58" t="s">
        <v>6735</v>
      </c>
    </row>
    <row r="470" spans="2:16">
      <c r="B470" s="52">
        <f t="shared" si="7"/>
        <v>46266</v>
      </c>
      <c r="C470" s="58" t="s">
        <v>26</v>
      </c>
      <c r="D470" s="58" t="s">
        <v>3860</v>
      </c>
      <c r="E470" s="58" t="s">
        <v>3859</v>
      </c>
      <c r="F470" s="58" t="s">
        <v>7929</v>
      </c>
      <c r="G470" s="58" t="s">
        <v>7930</v>
      </c>
      <c r="H470" s="58" t="s">
        <v>6604</v>
      </c>
      <c r="I470" s="59">
        <v>46266.5600578704</v>
      </c>
      <c r="J470" s="58">
        <v>6</v>
      </c>
      <c r="K470" s="58">
        <v>24</v>
      </c>
      <c r="L470" s="58" t="s">
        <v>7931</v>
      </c>
      <c r="M470" s="58"/>
      <c r="N470" s="60">
        <v>46266.5601273148</v>
      </c>
      <c r="O470" s="58"/>
      <c r="P470" s="58" t="s">
        <v>6872</v>
      </c>
    </row>
    <row r="471" spans="2:16">
      <c r="B471" s="52">
        <f t="shared" si="7"/>
        <v>46266</v>
      </c>
      <c r="C471" s="58" t="s">
        <v>26</v>
      </c>
      <c r="D471" s="58" t="s">
        <v>3166</v>
      </c>
      <c r="E471" s="58" t="s">
        <v>3165</v>
      </c>
      <c r="F471" s="58" t="s">
        <v>7932</v>
      </c>
      <c r="G471" s="58" t="s">
        <v>7933</v>
      </c>
      <c r="H471" s="58" t="s">
        <v>6604</v>
      </c>
      <c r="I471" s="59">
        <v>46266.5602314815</v>
      </c>
      <c r="J471" s="58">
        <v>22</v>
      </c>
      <c r="K471" s="58">
        <v>122</v>
      </c>
      <c r="L471" s="58" t="s">
        <v>7934</v>
      </c>
      <c r="M471" s="58"/>
      <c r="N471" s="60">
        <v>46266.5603240741</v>
      </c>
      <c r="O471" s="58"/>
      <c r="P471" s="58" t="s">
        <v>6872</v>
      </c>
    </row>
    <row r="472" spans="2:16">
      <c r="B472" s="52">
        <f t="shared" si="7"/>
        <v>46266</v>
      </c>
      <c r="C472" s="58" t="s">
        <v>26</v>
      </c>
      <c r="D472" s="58" t="s">
        <v>2491</v>
      </c>
      <c r="E472" s="58" t="s">
        <v>2490</v>
      </c>
      <c r="F472" s="58" t="s">
        <v>7935</v>
      </c>
      <c r="G472" s="58" t="s">
        <v>7438</v>
      </c>
      <c r="H472" s="58" t="s">
        <v>6599</v>
      </c>
      <c r="I472" s="59">
        <v>46266.5609606481</v>
      </c>
      <c r="J472" s="58">
        <v>8</v>
      </c>
      <c r="K472" s="58">
        <v>80</v>
      </c>
      <c r="L472" s="58" t="s">
        <v>7439</v>
      </c>
      <c r="M472" s="58"/>
      <c r="N472" s="60">
        <v>46266.5610185185</v>
      </c>
      <c r="O472" s="58"/>
      <c r="P472" s="58" t="s">
        <v>6872</v>
      </c>
    </row>
    <row r="473" spans="2:16">
      <c r="B473" s="52">
        <f t="shared" si="7"/>
        <v>46266</v>
      </c>
      <c r="C473" s="58" t="s">
        <v>413</v>
      </c>
      <c r="D473" s="58" t="s">
        <v>2392</v>
      </c>
      <c r="E473" s="58" t="s">
        <v>2392</v>
      </c>
      <c r="F473" s="58" t="s">
        <v>7105</v>
      </c>
      <c r="G473" s="58" t="s">
        <v>6599</v>
      </c>
      <c r="H473" s="58" t="s">
        <v>6599</v>
      </c>
      <c r="I473" s="59">
        <v>46266.5611458333</v>
      </c>
      <c r="J473" s="58">
        <v>6</v>
      </c>
      <c r="K473" s="58">
        <v>48</v>
      </c>
      <c r="L473" s="58" t="s">
        <v>7936</v>
      </c>
      <c r="M473" s="58"/>
      <c r="N473" s="60">
        <v>46266.5612152778</v>
      </c>
      <c r="O473" s="58" t="s">
        <v>7</v>
      </c>
      <c r="P473" s="58" t="s">
        <v>7089</v>
      </c>
    </row>
    <row r="474" spans="2:16">
      <c r="B474" s="52">
        <f t="shared" si="7"/>
        <v>46266</v>
      </c>
      <c r="C474" s="58" t="s">
        <v>4</v>
      </c>
      <c r="D474" s="58" t="s">
        <v>651</v>
      </c>
      <c r="E474" s="58" t="s">
        <v>650</v>
      </c>
      <c r="F474" s="58" t="s">
        <v>7937</v>
      </c>
      <c r="G474" s="58" t="s">
        <v>7938</v>
      </c>
      <c r="H474" s="58" t="s">
        <v>6604</v>
      </c>
      <c r="I474" s="59">
        <v>46266.5615046296</v>
      </c>
      <c r="J474" s="58">
        <v>10</v>
      </c>
      <c r="K474" s="58">
        <v>88</v>
      </c>
      <c r="L474" s="58" t="s">
        <v>7939</v>
      </c>
      <c r="M474" s="58"/>
      <c r="N474" s="60">
        <v>46266.5616087963</v>
      </c>
      <c r="O474" s="58" t="s">
        <v>7</v>
      </c>
      <c r="P474" s="58" t="s">
        <v>7131</v>
      </c>
    </row>
    <row r="475" spans="2:16">
      <c r="B475" s="52">
        <f t="shared" si="7"/>
        <v>46266</v>
      </c>
      <c r="C475" s="58" t="s">
        <v>413</v>
      </c>
      <c r="D475" s="58" t="s">
        <v>4523</v>
      </c>
      <c r="E475" s="58" t="s">
        <v>4522</v>
      </c>
      <c r="F475" s="58" t="s">
        <v>7940</v>
      </c>
      <c r="G475" s="58" t="s">
        <v>7941</v>
      </c>
      <c r="H475" s="58" t="s">
        <v>6604</v>
      </c>
      <c r="I475" s="59">
        <v>46266.5619675926</v>
      </c>
      <c r="J475" s="58">
        <v>25</v>
      </c>
      <c r="K475" s="58">
        <v>35</v>
      </c>
      <c r="L475" s="58" t="s">
        <v>7942</v>
      </c>
      <c r="M475" s="58"/>
      <c r="N475" s="60">
        <v>46266.5620833333</v>
      </c>
      <c r="O475" s="58" t="s">
        <v>7</v>
      </c>
      <c r="P475" s="58" t="s">
        <v>7089</v>
      </c>
    </row>
    <row r="476" spans="2:16">
      <c r="B476" s="52">
        <f t="shared" si="7"/>
        <v>46266</v>
      </c>
      <c r="C476" s="58" t="s">
        <v>26</v>
      </c>
      <c r="D476" s="58" t="s">
        <v>399</v>
      </c>
      <c r="E476" s="58" t="s">
        <v>398</v>
      </c>
      <c r="F476" s="58" t="s">
        <v>7943</v>
      </c>
      <c r="G476" s="58" t="s">
        <v>7944</v>
      </c>
      <c r="H476" s="58" t="s">
        <v>6604</v>
      </c>
      <c r="I476" s="59">
        <v>46266.5651851852</v>
      </c>
      <c r="J476" s="58">
        <v>76</v>
      </c>
      <c r="K476" s="58">
        <v>17</v>
      </c>
      <c r="L476" s="58" t="s">
        <v>7945</v>
      </c>
      <c r="M476" s="58"/>
      <c r="N476" s="60">
        <v>46266.5652430556</v>
      </c>
      <c r="O476" s="58"/>
      <c r="P476" s="58" t="s">
        <v>6872</v>
      </c>
    </row>
    <row r="477" spans="2:16">
      <c r="B477" s="52">
        <f t="shared" si="7"/>
        <v>46266</v>
      </c>
      <c r="C477" s="58" t="s">
        <v>843</v>
      </c>
      <c r="D477" s="58" t="s">
        <v>1581</v>
      </c>
      <c r="E477" s="58" t="s">
        <v>1580</v>
      </c>
      <c r="F477" s="58" t="s">
        <v>7946</v>
      </c>
      <c r="G477" s="58" t="s">
        <v>7947</v>
      </c>
      <c r="H477" s="58" t="s">
        <v>6604</v>
      </c>
      <c r="I477" s="59">
        <v>46266.5652893518</v>
      </c>
      <c r="J477" s="58">
        <v>7</v>
      </c>
      <c r="K477" s="58">
        <v>8</v>
      </c>
      <c r="L477" s="58" t="s">
        <v>7948</v>
      </c>
      <c r="M477" s="58"/>
      <c r="N477" s="60">
        <v>46266.5653472222</v>
      </c>
      <c r="O477" s="58"/>
      <c r="P477" s="58" t="s">
        <v>6888</v>
      </c>
    </row>
    <row r="478" spans="2:16">
      <c r="B478" s="52">
        <f t="shared" si="7"/>
        <v>46266</v>
      </c>
      <c r="C478" s="58" t="s">
        <v>26</v>
      </c>
      <c r="D478" s="58" t="s">
        <v>2505</v>
      </c>
      <c r="E478" s="58" t="s">
        <v>2504</v>
      </c>
      <c r="F478" s="58" t="s">
        <v>7949</v>
      </c>
      <c r="G478" s="58" t="s">
        <v>7950</v>
      </c>
      <c r="H478" s="58" t="s">
        <v>6604</v>
      </c>
      <c r="I478" s="59">
        <v>46266.566712963</v>
      </c>
      <c r="J478" s="58">
        <v>5</v>
      </c>
      <c r="K478" s="58">
        <v>86</v>
      </c>
      <c r="L478" s="58" t="s">
        <v>7951</v>
      </c>
      <c r="M478" s="58"/>
      <c r="N478" s="60">
        <v>46266.5667824074</v>
      </c>
      <c r="O478" s="58"/>
      <c r="P478" s="58" t="s">
        <v>6872</v>
      </c>
    </row>
    <row r="479" spans="2:16">
      <c r="B479" s="52">
        <f t="shared" si="7"/>
        <v>46266</v>
      </c>
      <c r="C479" s="58" t="s">
        <v>843</v>
      </c>
      <c r="D479" s="58" t="s">
        <v>1676</v>
      </c>
      <c r="E479" s="58" t="s">
        <v>1675</v>
      </c>
      <c r="F479" s="58" t="s">
        <v>7132</v>
      </c>
      <c r="G479" s="58" t="s">
        <v>7952</v>
      </c>
      <c r="H479" s="58" t="s">
        <v>6604</v>
      </c>
      <c r="I479" s="59">
        <v>46266.5714814815</v>
      </c>
      <c r="J479" s="58">
        <v>8</v>
      </c>
      <c r="K479" s="58">
        <v>8</v>
      </c>
      <c r="L479" s="58" t="s">
        <v>7953</v>
      </c>
      <c r="M479" s="58"/>
      <c r="N479" s="60">
        <v>46266.5715509259</v>
      </c>
      <c r="O479" s="58"/>
      <c r="P479" s="58" t="s">
        <v>6888</v>
      </c>
    </row>
    <row r="480" spans="2:16">
      <c r="B480" s="52">
        <f t="shared" si="7"/>
        <v>46266</v>
      </c>
      <c r="C480" s="58" t="s">
        <v>4</v>
      </c>
      <c r="D480" s="58" t="s">
        <v>633</v>
      </c>
      <c r="E480" s="58" t="s">
        <v>632</v>
      </c>
      <c r="F480" s="58" t="s">
        <v>7954</v>
      </c>
      <c r="G480" s="58" t="s">
        <v>7955</v>
      </c>
      <c r="H480" s="58" t="s">
        <v>6599</v>
      </c>
      <c r="I480" s="59">
        <v>46266.5715740741</v>
      </c>
      <c r="J480" s="58">
        <v>24</v>
      </c>
      <c r="K480" s="58">
        <v>20</v>
      </c>
      <c r="L480" s="58" t="s">
        <v>7956</v>
      </c>
      <c r="M480" s="58"/>
      <c r="N480" s="60">
        <v>46266.5716319444</v>
      </c>
      <c r="O480" s="58" t="s">
        <v>7</v>
      </c>
      <c r="P480" s="58" t="s">
        <v>7131</v>
      </c>
    </row>
    <row r="481" spans="2:16">
      <c r="B481" s="52">
        <f t="shared" si="7"/>
        <v>46266</v>
      </c>
      <c r="C481" s="58" t="s">
        <v>26</v>
      </c>
      <c r="D481" s="58" t="s">
        <v>384</v>
      </c>
      <c r="E481" s="58" t="s">
        <v>383</v>
      </c>
      <c r="F481" s="58" t="s">
        <v>7957</v>
      </c>
      <c r="G481" s="58" t="s">
        <v>7958</v>
      </c>
      <c r="H481" s="58" t="s">
        <v>6599</v>
      </c>
      <c r="I481" s="59">
        <v>46266.5717476852</v>
      </c>
      <c r="J481" s="58">
        <v>15</v>
      </c>
      <c r="K481" s="58">
        <v>104</v>
      </c>
      <c r="L481" s="58" t="s">
        <v>7914</v>
      </c>
      <c r="M481" s="58"/>
      <c r="N481" s="60">
        <v>46266.5718055556</v>
      </c>
      <c r="O481" s="58"/>
      <c r="P481" s="58" t="s">
        <v>6872</v>
      </c>
    </row>
    <row r="482" spans="2:16">
      <c r="B482" s="52">
        <f t="shared" si="7"/>
        <v>46266</v>
      </c>
      <c r="C482" s="58" t="s">
        <v>432</v>
      </c>
      <c r="D482" s="58" t="s">
        <v>1607</v>
      </c>
      <c r="E482" s="58" t="s">
        <v>1606</v>
      </c>
      <c r="F482" s="58" t="s">
        <v>7959</v>
      </c>
      <c r="G482" s="58" t="s">
        <v>7960</v>
      </c>
      <c r="H482" s="58" t="s">
        <v>6604</v>
      </c>
      <c r="I482" s="59">
        <v>46266.5718981481</v>
      </c>
      <c r="J482" s="58">
        <v>2</v>
      </c>
      <c r="K482" s="58">
        <v>64</v>
      </c>
      <c r="L482" s="58" t="s">
        <v>7961</v>
      </c>
      <c r="M482" s="58"/>
      <c r="N482" s="60">
        <v>46266.5719560185</v>
      </c>
      <c r="O482" s="58" t="s">
        <v>7</v>
      </c>
      <c r="P482" s="58" t="s">
        <v>6968</v>
      </c>
    </row>
    <row r="483" spans="2:16">
      <c r="B483" s="52">
        <f t="shared" si="7"/>
        <v>46266</v>
      </c>
      <c r="C483" s="58" t="s">
        <v>453</v>
      </c>
      <c r="D483" s="58" t="s">
        <v>2387</v>
      </c>
      <c r="E483" s="58" t="s">
        <v>2386</v>
      </c>
      <c r="F483" s="58" t="s">
        <v>7962</v>
      </c>
      <c r="G483" s="58" t="s">
        <v>7963</v>
      </c>
      <c r="H483" s="58" t="s">
        <v>6604</v>
      </c>
      <c r="I483" s="59">
        <v>46266.5722800926</v>
      </c>
      <c r="J483" s="58">
        <v>5</v>
      </c>
      <c r="K483" s="58">
        <v>41</v>
      </c>
      <c r="L483" s="58" t="s">
        <v>7964</v>
      </c>
      <c r="M483" s="58"/>
      <c r="N483" s="60">
        <v>46266.572349537</v>
      </c>
      <c r="O483" s="58"/>
      <c r="P483" s="58" t="s">
        <v>7163</v>
      </c>
    </row>
    <row r="484" spans="2:16">
      <c r="B484" s="52">
        <f t="shared" si="7"/>
        <v>46266</v>
      </c>
      <c r="C484" s="58" t="s">
        <v>4</v>
      </c>
      <c r="D484" s="58" t="s">
        <v>717</v>
      </c>
      <c r="E484" s="58" t="s">
        <v>716</v>
      </c>
      <c r="F484" s="58" t="s">
        <v>7965</v>
      </c>
      <c r="G484" s="58" t="s">
        <v>7052</v>
      </c>
      <c r="H484" s="58" t="s">
        <v>6604</v>
      </c>
      <c r="I484" s="59">
        <v>46266.5723263889</v>
      </c>
      <c r="J484" s="58">
        <v>22</v>
      </c>
      <c r="K484" s="58">
        <v>22</v>
      </c>
      <c r="L484" s="58" t="s">
        <v>7956</v>
      </c>
      <c r="M484" s="58"/>
      <c r="N484" s="60">
        <v>46266.5723842593</v>
      </c>
      <c r="O484" s="58" t="s">
        <v>7</v>
      </c>
      <c r="P484" s="58" t="s">
        <v>7131</v>
      </c>
    </row>
    <row r="485" spans="2:16">
      <c r="B485" s="52">
        <f t="shared" si="7"/>
        <v>46266</v>
      </c>
      <c r="C485" s="58" t="s">
        <v>432</v>
      </c>
      <c r="D485" s="58" t="s">
        <v>2737</v>
      </c>
      <c r="E485" s="58" t="s">
        <v>2736</v>
      </c>
      <c r="F485" s="58" t="s">
        <v>7966</v>
      </c>
      <c r="G485" s="58" t="s">
        <v>7967</v>
      </c>
      <c r="H485" s="58" t="s">
        <v>6604</v>
      </c>
      <c r="I485" s="59">
        <v>46266.5734143518</v>
      </c>
      <c r="J485" s="58">
        <v>5</v>
      </c>
      <c r="K485" s="58">
        <v>87</v>
      </c>
      <c r="L485" s="58" t="s">
        <v>7968</v>
      </c>
      <c r="M485" s="58"/>
      <c r="N485" s="60">
        <v>46266.5735185185</v>
      </c>
      <c r="O485" s="58" t="s">
        <v>7</v>
      </c>
      <c r="P485" s="58" t="s">
        <v>6968</v>
      </c>
    </row>
    <row r="486" spans="2:16">
      <c r="B486" s="52">
        <f t="shared" si="7"/>
        <v>46266</v>
      </c>
      <c r="C486" s="58" t="s">
        <v>26</v>
      </c>
      <c r="D486" s="58" t="s">
        <v>3174</v>
      </c>
      <c r="E486" s="58" t="s">
        <v>3173</v>
      </c>
      <c r="F486" s="58" t="s">
        <v>7969</v>
      </c>
      <c r="G486" s="58" t="s">
        <v>7970</v>
      </c>
      <c r="H486" s="58" t="s">
        <v>6604</v>
      </c>
      <c r="I486" s="59">
        <v>46266.5757638889</v>
      </c>
      <c r="J486" s="58">
        <v>8</v>
      </c>
      <c r="K486" s="58">
        <v>80</v>
      </c>
      <c r="L486" s="58" t="s">
        <v>7971</v>
      </c>
      <c r="M486" s="58"/>
      <c r="N486" s="60">
        <v>46266.5758449074</v>
      </c>
      <c r="O486" s="58"/>
      <c r="P486" s="58" t="s">
        <v>6872</v>
      </c>
    </row>
    <row r="487" spans="2:16">
      <c r="B487" s="52">
        <f t="shared" si="7"/>
        <v>46266</v>
      </c>
      <c r="C487" s="58" t="s">
        <v>561</v>
      </c>
      <c r="D487" s="58" t="s">
        <v>2923</v>
      </c>
      <c r="E487" s="58" t="s">
        <v>2923</v>
      </c>
      <c r="F487" s="58" t="s">
        <v>7972</v>
      </c>
      <c r="G487" s="58" t="s">
        <v>7973</v>
      </c>
      <c r="H487" s="58" t="s">
        <v>6604</v>
      </c>
      <c r="I487" s="59">
        <v>46266.5776736111</v>
      </c>
      <c r="J487" s="58">
        <v>77</v>
      </c>
      <c r="K487" s="58">
        <v>83</v>
      </c>
      <c r="L487" s="58" t="s">
        <v>7974</v>
      </c>
      <c r="M487" s="58"/>
      <c r="N487" s="60">
        <v>46266.5777314815</v>
      </c>
      <c r="O487" s="58" t="s">
        <v>7</v>
      </c>
      <c r="P487" s="58" t="s">
        <v>6835</v>
      </c>
    </row>
    <row r="488" spans="2:16">
      <c r="B488" s="52">
        <f t="shared" si="7"/>
        <v>46266</v>
      </c>
      <c r="C488" s="58" t="s">
        <v>814</v>
      </c>
      <c r="D488" s="58" t="s">
        <v>1137</v>
      </c>
      <c r="E488" s="58" t="s">
        <v>1136</v>
      </c>
      <c r="F488" s="58" t="s">
        <v>7975</v>
      </c>
      <c r="G488" s="58" t="s">
        <v>7976</v>
      </c>
      <c r="H488" s="58" t="s">
        <v>6599</v>
      </c>
      <c r="I488" s="59">
        <v>46266.5782175926</v>
      </c>
      <c r="J488" s="58">
        <v>10</v>
      </c>
      <c r="K488" s="58">
        <v>80</v>
      </c>
      <c r="L488" s="58" t="s">
        <v>7977</v>
      </c>
      <c r="M488" s="58"/>
      <c r="N488" s="60">
        <v>46266.578275463</v>
      </c>
      <c r="O488" s="58" t="s">
        <v>7</v>
      </c>
      <c r="P488" s="58" t="s">
        <v>6964</v>
      </c>
    </row>
    <row r="489" spans="2:16">
      <c r="B489" s="52">
        <f t="shared" si="7"/>
        <v>46266</v>
      </c>
      <c r="C489" s="58" t="s">
        <v>432</v>
      </c>
      <c r="D489" s="58" t="s">
        <v>1593</v>
      </c>
      <c r="E489" s="58" t="s">
        <v>1592</v>
      </c>
      <c r="F489" s="58" t="s">
        <v>7978</v>
      </c>
      <c r="G489" s="58" t="s">
        <v>7979</v>
      </c>
      <c r="H489" s="58" t="s">
        <v>6599</v>
      </c>
      <c r="I489" s="59">
        <v>46266.5795023148</v>
      </c>
      <c r="J489" s="58">
        <v>15</v>
      </c>
      <c r="K489" s="58">
        <v>127</v>
      </c>
      <c r="L489" s="58" t="s">
        <v>7980</v>
      </c>
      <c r="M489" s="58"/>
      <c r="N489" s="60">
        <v>46266.5795601852</v>
      </c>
      <c r="O489" s="58" t="s">
        <v>7</v>
      </c>
      <c r="P489" s="58" t="s">
        <v>6968</v>
      </c>
    </row>
    <row r="490" spans="2:16">
      <c r="B490" s="52">
        <f t="shared" si="7"/>
        <v>46266</v>
      </c>
      <c r="C490" s="58" t="s">
        <v>843</v>
      </c>
      <c r="D490" s="58" t="s">
        <v>1650</v>
      </c>
      <c r="E490" s="58" t="s">
        <v>1649</v>
      </c>
      <c r="F490" s="58" t="s">
        <v>7981</v>
      </c>
      <c r="G490" s="58" t="s">
        <v>7982</v>
      </c>
      <c r="H490" s="58" t="s">
        <v>6604</v>
      </c>
      <c r="I490" s="59">
        <v>46266.5820486111</v>
      </c>
      <c r="J490" s="58">
        <v>6</v>
      </c>
      <c r="K490" s="58">
        <v>14</v>
      </c>
      <c r="L490" s="58" t="s">
        <v>7983</v>
      </c>
      <c r="M490" s="58"/>
      <c r="N490" s="60">
        <v>46266.5821180556</v>
      </c>
      <c r="O490" s="58"/>
      <c r="P490" s="58" t="s">
        <v>6888</v>
      </c>
    </row>
    <row r="491" spans="2:16">
      <c r="B491" s="52">
        <f t="shared" si="7"/>
        <v>46266</v>
      </c>
      <c r="C491" s="58" t="s">
        <v>413</v>
      </c>
      <c r="D491" s="58" t="s">
        <v>4040</v>
      </c>
      <c r="E491" s="58" t="s">
        <v>4039</v>
      </c>
      <c r="F491" s="58" t="s">
        <v>7984</v>
      </c>
      <c r="G491" s="58" t="s">
        <v>7985</v>
      </c>
      <c r="H491" s="58" t="s">
        <v>6604</v>
      </c>
      <c r="I491" s="59">
        <v>46266.5826041667</v>
      </c>
      <c r="J491" s="58">
        <v>37</v>
      </c>
      <c r="K491" s="58">
        <v>42</v>
      </c>
      <c r="L491" s="58" t="s">
        <v>7986</v>
      </c>
      <c r="M491" s="58"/>
      <c r="N491" s="60">
        <v>46266.582662037</v>
      </c>
      <c r="O491" s="58" t="s">
        <v>7</v>
      </c>
      <c r="P491" s="58" t="s">
        <v>7089</v>
      </c>
    </row>
    <row r="492" spans="2:16">
      <c r="B492" s="52">
        <f t="shared" si="7"/>
        <v>46266</v>
      </c>
      <c r="C492" s="58" t="s">
        <v>26</v>
      </c>
      <c r="D492" s="58" t="s">
        <v>3337</v>
      </c>
      <c r="E492" s="58" t="s">
        <v>3336</v>
      </c>
      <c r="F492" s="58" t="s">
        <v>7987</v>
      </c>
      <c r="G492" s="58" t="s">
        <v>7988</v>
      </c>
      <c r="H492" s="58" t="s">
        <v>6599</v>
      </c>
      <c r="I492" s="59">
        <v>46266.5827314815</v>
      </c>
      <c r="J492" s="58">
        <v>32</v>
      </c>
      <c r="K492" s="58">
        <v>84</v>
      </c>
      <c r="L492" s="58" t="s">
        <v>7989</v>
      </c>
      <c r="M492" s="58"/>
      <c r="N492" s="60">
        <v>46266.5828009259</v>
      </c>
      <c r="O492" s="58" t="s">
        <v>7</v>
      </c>
      <c r="P492" s="58" t="s">
        <v>6872</v>
      </c>
    </row>
    <row r="493" spans="2:16">
      <c r="B493" s="52">
        <f t="shared" si="7"/>
        <v>46266</v>
      </c>
      <c r="C493" s="58" t="s">
        <v>413</v>
      </c>
      <c r="D493" s="58" t="s">
        <v>2393</v>
      </c>
      <c r="E493" s="58" t="s">
        <v>2393</v>
      </c>
      <c r="F493" s="58" t="s">
        <v>7984</v>
      </c>
      <c r="G493" s="58" t="s">
        <v>7985</v>
      </c>
      <c r="H493" s="58" t="s">
        <v>6604</v>
      </c>
      <c r="I493" s="59">
        <v>46266.5828472222</v>
      </c>
      <c r="J493" s="58">
        <v>25</v>
      </c>
      <c r="K493" s="58">
        <v>28</v>
      </c>
      <c r="L493" s="58" t="s">
        <v>7986</v>
      </c>
      <c r="M493" s="58"/>
      <c r="N493" s="60">
        <v>46266.5829050926</v>
      </c>
      <c r="O493" s="58" t="s">
        <v>7</v>
      </c>
      <c r="P493" s="58" t="s">
        <v>7089</v>
      </c>
    </row>
    <row r="494" spans="2:16">
      <c r="B494" s="52">
        <f t="shared" si="7"/>
        <v>46266</v>
      </c>
      <c r="C494" s="58" t="s">
        <v>26</v>
      </c>
      <c r="D494" s="58" t="s">
        <v>1052</v>
      </c>
      <c r="E494" s="58" t="s">
        <v>1051</v>
      </c>
      <c r="F494" s="58" t="s">
        <v>7990</v>
      </c>
      <c r="G494" s="58" t="s">
        <v>7094</v>
      </c>
      <c r="H494" s="58" t="s">
        <v>6604</v>
      </c>
      <c r="I494" s="59">
        <v>46266.5833217593</v>
      </c>
      <c r="J494" s="58">
        <v>15</v>
      </c>
      <c r="K494" s="58">
        <v>59</v>
      </c>
      <c r="L494" s="58" t="s">
        <v>7991</v>
      </c>
      <c r="M494" s="58"/>
      <c r="N494" s="60">
        <v>46266.5833912037</v>
      </c>
      <c r="O494" s="58"/>
      <c r="P494" s="58" t="s">
        <v>6872</v>
      </c>
    </row>
    <row r="495" spans="2:16">
      <c r="B495" s="52">
        <f t="shared" si="7"/>
        <v>46266</v>
      </c>
      <c r="C495" s="58" t="s">
        <v>413</v>
      </c>
      <c r="D495" s="58" t="s">
        <v>5264</v>
      </c>
      <c r="E495" s="58" t="s">
        <v>5264</v>
      </c>
      <c r="F495" s="58" t="s">
        <v>7992</v>
      </c>
      <c r="G495" s="58" t="s">
        <v>7993</v>
      </c>
      <c r="H495" s="58" t="s">
        <v>6604</v>
      </c>
      <c r="I495" s="59">
        <v>46266.5833564815</v>
      </c>
      <c r="J495" s="58">
        <v>14</v>
      </c>
      <c r="K495" s="58">
        <v>22</v>
      </c>
      <c r="L495" s="58" t="s">
        <v>7994</v>
      </c>
      <c r="M495" s="58"/>
      <c r="N495" s="60">
        <v>46266.5834259259</v>
      </c>
      <c r="O495" s="58" t="s">
        <v>7</v>
      </c>
      <c r="P495" s="58" t="s">
        <v>7089</v>
      </c>
    </row>
    <row r="496" spans="2:16">
      <c r="B496" s="52">
        <f t="shared" si="7"/>
        <v>46266</v>
      </c>
      <c r="C496" s="58" t="s">
        <v>413</v>
      </c>
      <c r="D496" s="58" t="s">
        <v>3549</v>
      </c>
      <c r="E496" s="58" t="s">
        <v>3548</v>
      </c>
      <c r="F496" s="58" t="s">
        <v>7995</v>
      </c>
      <c r="G496" s="58" t="s">
        <v>7996</v>
      </c>
      <c r="H496" s="58" t="s">
        <v>6604</v>
      </c>
      <c r="I496" s="59">
        <v>46266.5841319444</v>
      </c>
      <c r="J496" s="58">
        <v>2</v>
      </c>
      <c r="K496" s="58">
        <v>32</v>
      </c>
      <c r="L496" s="58" t="s">
        <v>7997</v>
      </c>
      <c r="M496" s="58"/>
      <c r="N496" s="60">
        <v>46266.584212963</v>
      </c>
      <c r="O496" s="58" t="s">
        <v>7</v>
      </c>
      <c r="P496" s="58" t="s">
        <v>7089</v>
      </c>
    </row>
    <row r="497" spans="2:16">
      <c r="B497" s="52">
        <f t="shared" si="7"/>
        <v>46266</v>
      </c>
      <c r="C497" s="58" t="s">
        <v>432</v>
      </c>
      <c r="D497" s="58" t="s">
        <v>450</v>
      </c>
      <c r="E497" s="58" t="s">
        <v>449</v>
      </c>
      <c r="F497" s="58" t="s">
        <v>7998</v>
      </c>
      <c r="G497" s="58" t="s">
        <v>7999</v>
      </c>
      <c r="H497" s="58" t="s">
        <v>6604</v>
      </c>
      <c r="I497" s="59">
        <v>46266.5844675926</v>
      </c>
      <c r="J497" s="58">
        <v>22</v>
      </c>
      <c r="K497" s="58">
        <v>132</v>
      </c>
      <c r="L497" s="58" t="s">
        <v>8000</v>
      </c>
      <c r="M497" s="58"/>
      <c r="N497" s="60">
        <v>46266.584525463</v>
      </c>
      <c r="O497" s="58" t="s">
        <v>7</v>
      </c>
      <c r="P497" s="58" t="s">
        <v>6968</v>
      </c>
    </row>
    <row r="498" spans="2:16">
      <c r="B498" s="52">
        <f t="shared" si="7"/>
        <v>46266</v>
      </c>
      <c r="C498" s="58" t="s">
        <v>814</v>
      </c>
      <c r="D498" s="58" t="s">
        <v>1165</v>
      </c>
      <c r="E498" s="58" t="s">
        <v>1164</v>
      </c>
      <c r="F498" s="58" t="s">
        <v>8001</v>
      </c>
      <c r="G498" s="58" t="s">
        <v>8002</v>
      </c>
      <c r="H498" s="58" t="s">
        <v>6599</v>
      </c>
      <c r="I498" s="59">
        <v>46266.5859143519</v>
      </c>
      <c r="J498" s="58">
        <v>3</v>
      </c>
      <c r="K498" s="58">
        <v>114</v>
      </c>
      <c r="L498" s="58" t="s">
        <v>8003</v>
      </c>
      <c r="M498" s="58"/>
      <c r="N498" s="60">
        <v>46266.5859606481</v>
      </c>
      <c r="O498" s="58" t="s">
        <v>7</v>
      </c>
      <c r="P498" s="58" t="s">
        <v>6964</v>
      </c>
    </row>
    <row r="499" spans="2:16">
      <c r="B499" s="52">
        <f t="shared" si="7"/>
        <v>46266</v>
      </c>
      <c r="C499" s="58" t="s">
        <v>814</v>
      </c>
      <c r="D499" s="58" t="s">
        <v>1135</v>
      </c>
      <c r="E499" s="58" t="s">
        <v>1134</v>
      </c>
      <c r="F499" s="58" t="s">
        <v>8004</v>
      </c>
      <c r="G499" s="58" t="s">
        <v>8005</v>
      </c>
      <c r="H499" s="58" t="s">
        <v>6604</v>
      </c>
      <c r="I499" s="59">
        <v>46266.5861226852</v>
      </c>
      <c r="J499" s="58">
        <v>65</v>
      </c>
      <c r="K499" s="58">
        <v>114</v>
      </c>
      <c r="L499" s="58" t="s">
        <v>8006</v>
      </c>
      <c r="M499" s="58"/>
      <c r="N499" s="60">
        <v>46266.5861805556</v>
      </c>
      <c r="O499" s="58" t="s">
        <v>7</v>
      </c>
      <c r="P499" s="58" t="s">
        <v>6964</v>
      </c>
    </row>
    <row r="500" spans="2:16">
      <c r="B500" s="52">
        <f t="shared" si="7"/>
        <v>46266</v>
      </c>
      <c r="C500" s="58" t="s">
        <v>468</v>
      </c>
      <c r="D500" s="58" t="s">
        <v>2947</v>
      </c>
      <c r="E500" s="58" t="s">
        <v>2946</v>
      </c>
      <c r="F500" s="58" t="s">
        <v>8007</v>
      </c>
      <c r="G500" s="58" t="s">
        <v>7543</v>
      </c>
      <c r="H500" s="58" t="s">
        <v>6604</v>
      </c>
      <c r="I500" s="59">
        <v>46266.5865393519</v>
      </c>
      <c r="J500" s="58">
        <v>55</v>
      </c>
      <c r="K500" s="58">
        <v>55</v>
      </c>
      <c r="L500" s="58" t="s">
        <v>7544</v>
      </c>
      <c r="M500" s="58"/>
      <c r="N500" s="60">
        <v>46266.5865856481</v>
      </c>
      <c r="O500" s="58" t="s">
        <v>7</v>
      </c>
      <c r="P500" s="58" t="s">
        <v>7029</v>
      </c>
    </row>
    <row r="501" spans="2:16">
      <c r="B501" s="52">
        <f t="shared" si="7"/>
        <v>46266</v>
      </c>
      <c r="C501" s="58" t="s">
        <v>413</v>
      </c>
      <c r="D501" s="58" t="s">
        <v>4467</v>
      </c>
      <c r="E501" s="58" t="s">
        <v>4466</v>
      </c>
      <c r="F501" s="58" t="s">
        <v>8008</v>
      </c>
      <c r="G501" s="58" t="s">
        <v>8009</v>
      </c>
      <c r="H501" s="58" t="s">
        <v>6599</v>
      </c>
      <c r="I501" s="59">
        <v>46266.5871527778</v>
      </c>
      <c r="J501" s="58">
        <v>7</v>
      </c>
      <c r="K501" s="58">
        <v>15</v>
      </c>
      <c r="L501" s="58" t="s">
        <v>8010</v>
      </c>
      <c r="M501" s="58"/>
      <c r="N501" s="60">
        <v>46266.5872106481</v>
      </c>
      <c r="O501" s="58" t="s">
        <v>7</v>
      </c>
      <c r="P501" s="58" t="s">
        <v>7089</v>
      </c>
    </row>
    <row r="502" spans="2:16">
      <c r="B502" s="52">
        <f t="shared" si="7"/>
        <v>46266</v>
      </c>
      <c r="C502" s="58" t="s">
        <v>432</v>
      </c>
      <c r="D502" s="58" t="s">
        <v>459</v>
      </c>
      <c r="E502" s="58" t="s">
        <v>458</v>
      </c>
      <c r="F502" s="58" t="s">
        <v>8011</v>
      </c>
      <c r="G502" s="58" t="s">
        <v>7373</v>
      </c>
      <c r="H502" s="58" t="s">
        <v>6604</v>
      </c>
      <c r="I502" s="59">
        <v>46266.5884375</v>
      </c>
      <c r="J502" s="58">
        <v>10</v>
      </c>
      <c r="K502" s="58">
        <v>107</v>
      </c>
      <c r="L502" s="58" t="s">
        <v>8012</v>
      </c>
      <c r="M502" s="58"/>
      <c r="N502" s="60">
        <v>46266.5884953704</v>
      </c>
      <c r="O502" s="58" t="s">
        <v>7</v>
      </c>
      <c r="P502" s="58" t="s">
        <v>6968</v>
      </c>
    </row>
    <row r="503" spans="2:16">
      <c r="B503" s="52">
        <f t="shared" si="7"/>
        <v>46266</v>
      </c>
      <c r="C503" s="58" t="s">
        <v>814</v>
      </c>
      <c r="D503" s="58" t="s">
        <v>1167</v>
      </c>
      <c r="E503" s="58" t="s">
        <v>1166</v>
      </c>
      <c r="F503" s="58" t="s">
        <v>8013</v>
      </c>
      <c r="G503" s="58" t="s">
        <v>8014</v>
      </c>
      <c r="H503" s="58" t="s">
        <v>6604</v>
      </c>
      <c r="I503" s="59">
        <v>46266.5900231482</v>
      </c>
      <c r="J503" s="58">
        <v>4</v>
      </c>
      <c r="K503" s="58">
        <v>32</v>
      </c>
      <c r="L503" s="58" t="s">
        <v>8015</v>
      </c>
      <c r="M503" s="58"/>
      <c r="N503" s="60">
        <v>46266.5900810185</v>
      </c>
      <c r="O503" s="58" t="s">
        <v>7</v>
      </c>
      <c r="P503" s="58" t="s">
        <v>6964</v>
      </c>
    </row>
    <row r="504" spans="2:16">
      <c r="B504" s="52">
        <f t="shared" si="7"/>
        <v>46266</v>
      </c>
      <c r="C504" s="58" t="s">
        <v>814</v>
      </c>
      <c r="D504" s="58" t="s">
        <v>1181</v>
      </c>
      <c r="E504" s="58" t="s">
        <v>1180</v>
      </c>
      <c r="F504" s="58" t="s">
        <v>6732</v>
      </c>
      <c r="G504" s="58" t="s">
        <v>8016</v>
      </c>
      <c r="H504" s="58" t="s">
        <v>6604</v>
      </c>
      <c r="I504" s="59">
        <v>46266.5912615741</v>
      </c>
      <c r="J504" s="58">
        <v>10</v>
      </c>
      <c r="K504" s="58">
        <v>110</v>
      </c>
      <c r="L504" s="58" t="s">
        <v>8017</v>
      </c>
      <c r="M504" s="58"/>
      <c r="N504" s="60">
        <v>46266.5913310185</v>
      </c>
      <c r="O504" s="58" t="s">
        <v>7</v>
      </c>
      <c r="P504" s="58" t="s">
        <v>6964</v>
      </c>
    </row>
    <row r="505" spans="2:16">
      <c r="B505" s="52">
        <f t="shared" si="7"/>
        <v>46266</v>
      </c>
      <c r="C505" s="58" t="s">
        <v>413</v>
      </c>
      <c r="D505" s="58" t="s">
        <v>3205</v>
      </c>
      <c r="E505" s="58" t="s">
        <v>3205</v>
      </c>
      <c r="F505" s="58" t="s">
        <v>8018</v>
      </c>
      <c r="G505" s="58" t="s">
        <v>8019</v>
      </c>
      <c r="H505" s="58" t="s">
        <v>6604</v>
      </c>
      <c r="I505" s="59">
        <v>46266.5915856482</v>
      </c>
      <c r="J505" s="58">
        <v>8</v>
      </c>
      <c r="K505" s="58">
        <v>12</v>
      </c>
      <c r="L505" s="58" t="s">
        <v>8020</v>
      </c>
      <c r="M505" s="58"/>
      <c r="N505" s="60">
        <v>46266.5916550926</v>
      </c>
      <c r="O505" s="58" t="s">
        <v>7</v>
      </c>
      <c r="P505" s="58" t="s">
        <v>7089</v>
      </c>
    </row>
    <row r="506" spans="2:16">
      <c r="B506" s="52">
        <f t="shared" si="7"/>
        <v>46266</v>
      </c>
      <c r="C506" s="58" t="s">
        <v>432</v>
      </c>
      <c r="D506" s="58" t="s">
        <v>2733</v>
      </c>
      <c r="E506" s="58" t="s">
        <v>2732</v>
      </c>
      <c r="F506" s="58" t="s">
        <v>8021</v>
      </c>
      <c r="G506" s="58" t="s">
        <v>8022</v>
      </c>
      <c r="H506" s="58" t="s">
        <v>6604</v>
      </c>
      <c r="I506" s="59">
        <v>46266.5919907407</v>
      </c>
      <c r="J506" s="58">
        <v>25</v>
      </c>
      <c r="K506" s="58">
        <v>132</v>
      </c>
      <c r="L506" s="58" t="s">
        <v>8023</v>
      </c>
      <c r="M506" s="58"/>
      <c r="N506" s="60">
        <v>46266.5920486111</v>
      </c>
      <c r="O506" s="58" t="s">
        <v>7</v>
      </c>
      <c r="P506" s="58" t="s">
        <v>6968</v>
      </c>
    </row>
    <row r="507" spans="2:16">
      <c r="B507" s="52">
        <f t="shared" si="7"/>
        <v>46266</v>
      </c>
      <c r="C507" s="58" t="s">
        <v>26</v>
      </c>
      <c r="D507" s="58" t="s">
        <v>6553</v>
      </c>
      <c r="E507" s="58" t="s">
        <v>6552</v>
      </c>
      <c r="F507" s="58" t="s">
        <v>8024</v>
      </c>
      <c r="G507" s="58" t="s">
        <v>8025</v>
      </c>
      <c r="H507" s="58" t="s">
        <v>6599</v>
      </c>
      <c r="I507" s="59">
        <v>46266.5920486111</v>
      </c>
      <c r="J507" s="58">
        <v>8</v>
      </c>
      <c r="K507" s="58">
        <v>60</v>
      </c>
      <c r="L507" s="58" t="s">
        <v>8026</v>
      </c>
      <c r="M507" s="58"/>
      <c r="N507" s="60">
        <v>46266.5921064815</v>
      </c>
      <c r="O507" s="58"/>
      <c r="P507" s="58" t="s">
        <v>6872</v>
      </c>
    </row>
    <row r="508" spans="2:16">
      <c r="B508" s="52">
        <f t="shared" si="7"/>
        <v>46266</v>
      </c>
      <c r="C508" s="58" t="s">
        <v>413</v>
      </c>
      <c r="D508" s="58" t="s">
        <v>3184</v>
      </c>
      <c r="E508" s="58" t="s">
        <v>3183</v>
      </c>
      <c r="F508" s="58" t="s">
        <v>8018</v>
      </c>
      <c r="G508" s="58" t="s">
        <v>8019</v>
      </c>
      <c r="H508" s="58" t="s">
        <v>6604</v>
      </c>
      <c r="I508" s="59">
        <v>46266.5921296296</v>
      </c>
      <c r="J508" s="58">
        <v>8</v>
      </c>
      <c r="K508" s="58">
        <v>52</v>
      </c>
      <c r="L508" s="58" t="s">
        <v>8020</v>
      </c>
      <c r="M508" s="58"/>
      <c r="N508" s="60">
        <v>46266.5921990741</v>
      </c>
      <c r="O508" s="58" t="s">
        <v>7</v>
      </c>
      <c r="P508" s="58" t="s">
        <v>7089</v>
      </c>
    </row>
    <row r="509" spans="2:16">
      <c r="B509" s="52">
        <f t="shared" si="7"/>
        <v>46266</v>
      </c>
      <c r="C509" s="58" t="s">
        <v>425</v>
      </c>
      <c r="D509" s="58" t="s">
        <v>1066</v>
      </c>
      <c r="E509" s="58" t="s">
        <v>1065</v>
      </c>
      <c r="F509" s="58" t="s">
        <v>8027</v>
      </c>
      <c r="G509" s="58" t="s">
        <v>8028</v>
      </c>
      <c r="H509" s="58" t="s">
        <v>6599</v>
      </c>
      <c r="I509" s="59">
        <v>46266.5933449074</v>
      </c>
      <c r="J509" s="58">
        <v>50</v>
      </c>
      <c r="K509" s="58">
        <v>110</v>
      </c>
      <c r="L509" s="58" t="s">
        <v>8029</v>
      </c>
      <c r="M509" s="58"/>
      <c r="N509" s="60">
        <v>46266.5934143519</v>
      </c>
      <c r="O509" s="58" t="s">
        <v>7</v>
      </c>
      <c r="P509" s="58" t="s">
        <v>6735</v>
      </c>
    </row>
    <row r="510" spans="2:16">
      <c r="B510" s="52">
        <f t="shared" si="7"/>
        <v>46266</v>
      </c>
      <c r="C510" s="58" t="s">
        <v>814</v>
      </c>
      <c r="D510" s="58" t="s">
        <v>1179</v>
      </c>
      <c r="E510" s="58" t="s">
        <v>1178</v>
      </c>
      <c r="F510" s="58" t="s">
        <v>8030</v>
      </c>
      <c r="G510" s="58" t="s">
        <v>8031</v>
      </c>
      <c r="H510" s="58" t="s">
        <v>6604</v>
      </c>
      <c r="I510" s="59">
        <v>46266.5942939815</v>
      </c>
      <c r="J510" s="58">
        <v>6</v>
      </c>
      <c r="K510" s="58">
        <v>151</v>
      </c>
      <c r="L510" s="58" t="s">
        <v>8032</v>
      </c>
      <c r="M510" s="58"/>
      <c r="N510" s="60">
        <v>46266.5943518519</v>
      </c>
      <c r="O510" s="58" t="s">
        <v>7</v>
      </c>
      <c r="P510" s="58" t="s">
        <v>6964</v>
      </c>
    </row>
    <row r="511" spans="2:16">
      <c r="B511" s="52">
        <f t="shared" si="7"/>
        <v>46266</v>
      </c>
      <c r="C511" s="58" t="s">
        <v>26</v>
      </c>
      <c r="D511" s="58" t="s">
        <v>2487</v>
      </c>
      <c r="E511" s="58" t="s">
        <v>2486</v>
      </c>
      <c r="F511" s="58" t="s">
        <v>8033</v>
      </c>
      <c r="G511" s="58" t="s">
        <v>8034</v>
      </c>
      <c r="H511" s="58" t="s">
        <v>6604</v>
      </c>
      <c r="I511" s="59">
        <v>46266.5948842593</v>
      </c>
      <c r="J511" s="58">
        <v>5</v>
      </c>
      <c r="K511" s="58">
        <v>105</v>
      </c>
      <c r="L511" s="58" t="s">
        <v>8035</v>
      </c>
      <c r="M511" s="58"/>
      <c r="N511" s="60">
        <v>46266.5949421296</v>
      </c>
      <c r="O511" s="58"/>
      <c r="P511" s="58" t="s">
        <v>6872</v>
      </c>
    </row>
    <row r="512" spans="2:16">
      <c r="B512" s="52">
        <f t="shared" si="7"/>
        <v>46266</v>
      </c>
      <c r="C512" s="58" t="s">
        <v>843</v>
      </c>
      <c r="D512" s="58" t="s">
        <v>1583</v>
      </c>
      <c r="E512" s="58" t="s">
        <v>1582</v>
      </c>
      <c r="F512" s="58" t="s">
        <v>8036</v>
      </c>
      <c r="G512" s="58" t="s">
        <v>8037</v>
      </c>
      <c r="H512" s="58" t="s">
        <v>6604</v>
      </c>
      <c r="I512" s="59">
        <v>46266.595625</v>
      </c>
      <c r="J512" s="58">
        <v>8</v>
      </c>
      <c r="K512" s="58">
        <v>16</v>
      </c>
      <c r="L512" s="58" t="s">
        <v>8038</v>
      </c>
      <c r="M512" s="58"/>
      <c r="N512" s="60">
        <v>46266.5956944444</v>
      </c>
      <c r="O512" s="58"/>
      <c r="P512" s="58" t="s">
        <v>6888</v>
      </c>
    </row>
    <row r="513" spans="2:16">
      <c r="B513" s="52">
        <f t="shared" si="7"/>
        <v>46266</v>
      </c>
      <c r="C513" s="58" t="s">
        <v>425</v>
      </c>
      <c r="D513" s="58" t="s">
        <v>842</v>
      </c>
      <c r="E513" s="58" t="s">
        <v>841</v>
      </c>
      <c r="F513" s="58" t="s">
        <v>8039</v>
      </c>
      <c r="G513" s="58" t="s">
        <v>8040</v>
      </c>
      <c r="H513" s="58" t="s">
        <v>6599</v>
      </c>
      <c r="I513" s="59">
        <v>46266.5967708333</v>
      </c>
      <c r="J513" s="58">
        <v>145</v>
      </c>
      <c r="K513" s="58">
        <v>165</v>
      </c>
      <c r="L513" s="58" t="s">
        <v>8041</v>
      </c>
      <c r="M513" s="58"/>
      <c r="N513" s="60">
        <v>46266.5968287037</v>
      </c>
      <c r="O513" s="58" t="s">
        <v>7</v>
      </c>
      <c r="P513" s="58" t="s">
        <v>6735</v>
      </c>
    </row>
    <row r="514" spans="2:16">
      <c r="B514" s="52">
        <f t="shared" ref="B514:B568" si="8">INT(I514)</f>
        <v>46266</v>
      </c>
      <c r="C514" s="58" t="s">
        <v>561</v>
      </c>
      <c r="D514" s="58" t="s">
        <v>5279</v>
      </c>
      <c r="E514" s="58" t="s">
        <v>5279</v>
      </c>
      <c r="F514" s="58" t="s">
        <v>8042</v>
      </c>
      <c r="G514" s="58" t="s">
        <v>8043</v>
      </c>
      <c r="H514" s="58" t="s">
        <v>6604</v>
      </c>
      <c r="I514" s="59">
        <v>46266.5988541667</v>
      </c>
      <c r="J514" s="58">
        <v>3</v>
      </c>
      <c r="K514" s="58">
        <v>7</v>
      </c>
      <c r="L514" s="58" t="s">
        <v>8044</v>
      </c>
      <c r="M514" s="58"/>
      <c r="N514" s="60">
        <v>46266.598912037</v>
      </c>
      <c r="O514" s="58" t="s">
        <v>7</v>
      </c>
      <c r="P514" s="58" t="s">
        <v>6835</v>
      </c>
    </row>
    <row r="515" spans="2:16">
      <c r="B515" s="52">
        <f t="shared" si="8"/>
        <v>46266</v>
      </c>
      <c r="C515" s="58" t="s">
        <v>229</v>
      </c>
      <c r="D515" s="58" t="s">
        <v>3765</v>
      </c>
      <c r="E515" s="58" t="s">
        <v>3765</v>
      </c>
      <c r="F515" s="58" t="s">
        <v>8045</v>
      </c>
      <c r="G515" s="58" t="s">
        <v>7626</v>
      </c>
      <c r="H515" s="58" t="s">
        <v>6604</v>
      </c>
      <c r="I515" s="59">
        <v>46266.6005324074</v>
      </c>
      <c r="J515" s="58">
        <v>6</v>
      </c>
      <c r="K515" s="58">
        <v>165</v>
      </c>
      <c r="L515" s="58" t="s">
        <v>8046</v>
      </c>
      <c r="M515" s="58"/>
      <c r="N515" s="60">
        <v>46266.6006018519</v>
      </c>
      <c r="O515" s="58" t="s">
        <v>7</v>
      </c>
      <c r="P515" s="58" t="s">
        <v>8047</v>
      </c>
    </row>
    <row r="516" spans="2:16">
      <c r="B516" s="52">
        <f t="shared" si="8"/>
        <v>46266</v>
      </c>
      <c r="C516" s="58" t="s">
        <v>814</v>
      </c>
      <c r="D516" s="58" t="s">
        <v>1032</v>
      </c>
      <c r="E516" s="58" t="s">
        <v>1031</v>
      </c>
      <c r="F516" s="58" t="s">
        <v>8048</v>
      </c>
      <c r="G516" s="58" t="s">
        <v>8049</v>
      </c>
      <c r="H516" s="58" t="s">
        <v>6599</v>
      </c>
      <c r="I516" s="59">
        <v>46266.6007523148</v>
      </c>
      <c r="J516" s="58">
        <v>45</v>
      </c>
      <c r="K516" s="58">
        <v>122</v>
      </c>
      <c r="L516" s="58" t="s">
        <v>8050</v>
      </c>
      <c r="M516" s="58"/>
      <c r="N516" s="60">
        <v>46266.6008101852</v>
      </c>
      <c r="O516" s="58" t="s">
        <v>7</v>
      </c>
      <c r="P516" s="58" t="s">
        <v>6964</v>
      </c>
    </row>
    <row r="517" spans="2:16">
      <c r="B517" s="52">
        <f t="shared" si="8"/>
        <v>46266</v>
      </c>
      <c r="C517" s="58" t="s">
        <v>432</v>
      </c>
      <c r="D517" s="58" t="s">
        <v>1056</v>
      </c>
      <c r="E517" s="58" t="s">
        <v>1055</v>
      </c>
      <c r="F517" s="58" t="s">
        <v>8051</v>
      </c>
      <c r="G517" s="58" t="s">
        <v>8052</v>
      </c>
      <c r="H517" s="58" t="s">
        <v>6599</v>
      </c>
      <c r="I517" s="59">
        <v>46266.604537037</v>
      </c>
      <c r="J517" s="58">
        <v>25</v>
      </c>
      <c r="K517" s="58">
        <v>55</v>
      </c>
      <c r="L517" s="58" t="s">
        <v>8053</v>
      </c>
      <c r="M517" s="58"/>
      <c r="N517" s="60">
        <v>46266.6046180556</v>
      </c>
      <c r="O517" s="58" t="s">
        <v>7</v>
      </c>
      <c r="P517" s="58" t="s">
        <v>6968</v>
      </c>
    </row>
    <row r="518" spans="2:16">
      <c r="B518" s="52">
        <f t="shared" si="8"/>
        <v>46266</v>
      </c>
      <c r="C518" s="58" t="s">
        <v>814</v>
      </c>
      <c r="D518" s="58" t="s">
        <v>1159</v>
      </c>
      <c r="E518" s="58" t="s">
        <v>1158</v>
      </c>
      <c r="F518" s="58" t="s">
        <v>8054</v>
      </c>
      <c r="G518" s="58" t="s">
        <v>8055</v>
      </c>
      <c r="H518" s="58" t="s">
        <v>6604</v>
      </c>
      <c r="I518" s="59">
        <v>46266.6045486111</v>
      </c>
      <c r="J518" s="58">
        <v>8</v>
      </c>
      <c r="K518" s="58">
        <v>131</v>
      </c>
      <c r="L518" s="58" t="s">
        <v>8056</v>
      </c>
      <c r="M518" s="58"/>
      <c r="N518" s="60">
        <v>46266.6046064815</v>
      </c>
      <c r="O518" s="58" t="s">
        <v>7</v>
      </c>
      <c r="P518" s="58" t="s">
        <v>6964</v>
      </c>
    </row>
    <row r="519" spans="2:16">
      <c r="B519" s="52">
        <f t="shared" si="8"/>
        <v>46266</v>
      </c>
      <c r="C519" s="58" t="s">
        <v>413</v>
      </c>
      <c r="D519" s="58" t="s">
        <v>2756</v>
      </c>
      <c r="E519" s="58" t="s">
        <v>2756</v>
      </c>
      <c r="F519" s="58" t="s">
        <v>8057</v>
      </c>
      <c r="G519" s="58" t="s">
        <v>8058</v>
      </c>
      <c r="H519" s="58" t="s">
        <v>6604</v>
      </c>
      <c r="I519" s="59">
        <v>46266.6051851852</v>
      </c>
      <c r="J519" s="58">
        <v>6</v>
      </c>
      <c r="K519" s="58">
        <v>27</v>
      </c>
      <c r="L519" s="58" t="s">
        <v>8059</v>
      </c>
      <c r="M519" s="58"/>
      <c r="N519" s="60">
        <v>46266.6052546296</v>
      </c>
      <c r="O519" s="58" t="s">
        <v>7</v>
      </c>
      <c r="P519" s="58" t="s">
        <v>7089</v>
      </c>
    </row>
    <row r="520" spans="2:16">
      <c r="B520" s="52">
        <f t="shared" si="8"/>
        <v>46266</v>
      </c>
      <c r="C520" s="58" t="s">
        <v>425</v>
      </c>
      <c r="D520" s="58" t="s">
        <v>1064</v>
      </c>
      <c r="E520" s="58" t="s">
        <v>1063</v>
      </c>
      <c r="F520" s="58" t="s">
        <v>8060</v>
      </c>
      <c r="G520" s="58" t="s">
        <v>8061</v>
      </c>
      <c r="H520" s="58" t="s">
        <v>6599</v>
      </c>
      <c r="I520" s="59">
        <v>46266.605474537</v>
      </c>
      <c r="J520" s="58">
        <v>89</v>
      </c>
      <c r="K520" s="58">
        <v>110</v>
      </c>
      <c r="L520" s="58" t="s">
        <v>8062</v>
      </c>
      <c r="M520" s="58"/>
      <c r="N520" s="60">
        <v>46266.6055324074</v>
      </c>
      <c r="O520" s="58" t="s">
        <v>7</v>
      </c>
      <c r="P520" s="58" t="s">
        <v>6735</v>
      </c>
    </row>
    <row r="521" spans="2:16">
      <c r="B521" s="52">
        <f t="shared" si="8"/>
        <v>46266</v>
      </c>
      <c r="C521" s="58" t="s">
        <v>26</v>
      </c>
      <c r="D521" s="58" t="s">
        <v>2489</v>
      </c>
      <c r="E521" s="58" t="s">
        <v>2488</v>
      </c>
      <c r="F521" s="58" t="s">
        <v>8063</v>
      </c>
      <c r="G521" s="58" t="s">
        <v>8064</v>
      </c>
      <c r="H521" s="58" t="s">
        <v>6599</v>
      </c>
      <c r="I521" s="59">
        <v>46266.6054861111</v>
      </c>
      <c r="J521" s="58">
        <v>43</v>
      </c>
      <c r="K521" s="58">
        <v>50</v>
      </c>
      <c r="L521" s="58" t="s">
        <v>8065</v>
      </c>
      <c r="M521" s="58"/>
      <c r="N521" s="60">
        <v>46266.6055671296</v>
      </c>
      <c r="O521" s="58"/>
      <c r="P521" s="58" t="s">
        <v>6872</v>
      </c>
    </row>
    <row r="522" spans="2:16">
      <c r="B522" s="52">
        <f t="shared" si="8"/>
        <v>46266</v>
      </c>
      <c r="C522" s="58" t="s">
        <v>814</v>
      </c>
      <c r="D522" s="58" t="s">
        <v>1171</v>
      </c>
      <c r="E522" s="58" t="s">
        <v>1170</v>
      </c>
      <c r="F522" s="58" t="s">
        <v>8066</v>
      </c>
      <c r="G522" s="58" t="s">
        <v>8067</v>
      </c>
      <c r="H522" s="58" t="s">
        <v>6604</v>
      </c>
      <c r="I522" s="59">
        <v>46266.6056134259</v>
      </c>
      <c r="J522" s="58">
        <v>15</v>
      </c>
      <c r="K522" s="58">
        <v>27</v>
      </c>
      <c r="L522" s="58" t="s">
        <v>8068</v>
      </c>
      <c r="M522" s="58"/>
      <c r="N522" s="60">
        <v>46266.6056828704</v>
      </c>
      <c r="O522" s="58" t="s">
        <v>7</v>
      </c>
      <c r="P522" s="58" t="s">
        <v>6964</v>
      </c>
    </row>
    <row r="523" spans="2:16">
      <c r="B523" s="52">
        <f t="shared" si="8"/>
        <v>46266</v>
      </c>
      <c r="C523" s="58" t="s">
        <v>432</v>
      </c>
      <c r="D523" s="58" t="s">
        <v>2739</v>
      </c>
      <c r="E523" s="58" t="s">
        <v>2738</v>
      </c>
      <c r="F523" s="58" t="s">
        <v>8069</v>
      </c>
      <c r="G523" s="58" t="s">
        <v>8070</v>
      </c>
      <c r="H523" s="58" t="s">
        <v>6599</v>
      </c>
      <c r="I523" s="59">
        <v>46266.6065856482</v>
      </c>
      <c r="J523" s="58">
        <v>7</v>
      </c>
      <c r="K523" s="58">
        <v>130</v>
      </c>
      <c r="L523" s="58" t="s">
        <v>8071</v>
      </c>
      <c r="M523" s="58"/>
      <c r="N523" s="60">
        <v>46266.6066666667</v>
      </c>
      <c r="O523" s="58" t="s">
        <v>7</v>
      </c>
      <c r="P523" s="58" t="s">
        <v>6968</v>
      </c>
    </row>
    <row r="524" spans="2:16">
      <c r="B524" s="52">
        <f t="shared" si="8"/>
        <v>46266</v>
      </c>
      <c r="C524" s="58" t="s">
        <v>432</v>
      </c>
      <c r="D524" s="58" t="s">
        <v>5691</v>
      </c>
      <c r="E524" s="58" t="s">
        <v>5690</v>
      </c>
      <c r="F524" s="58" t="s">
        <v>8072</v>
      </c>
      <c r="G524" s="58" t="s">
        <v>8073</v>
      </c>
      <c r="H524" s="58" t="s">
        <v>6604</v>
      </c>
      <c r="I524" s="59">
        <v>46266.6105671296</v>
      </c>
      <c r="J524" s="58">
        <v>19</v>
      </c>
      <c r="K524" s="58">
        <v>19</v>
      </c>
      <c r="L524" s="58" t="s">
        <v>8074</v>
      </c>
      <c r="M524" s="58"/>
      <c r="N524" s="60">
        <v>46266.610625</v>
      </c>
      <c r="O524" s="58" t="s">
        <v>7</v>
      </c>
      <c r="P524" s="58" t="s">
        <v>6968</v>
      </c>
    </row>
    <row r="525" spans="2:16">
      <c r="B525" s="52">
        <f t="shared" si="8"/>
        <v>46266</v>
      </c>
      <c r="C525" s="58" t="s">
        <v>26</v>
      </c>
      <c r="D525" s="58" t="s">
        <v>2467</v>
      </c>
      <c r="E525" s="58" t="s">
        <v>2466</v>
      </c>
      <c r="F525" s="58" t="s">
        <v>8075</v>
      </c>
      <c r="G525" s="58" t="s">
        <v>8076</v>
      </c>
      <c r="H525" s="58" t="s">
        <v>6599</v>
      </c>
      <c r="I525" s="59">
        <v>46266.6106944444</v>
      </c>
      <c r="J525" s="58">
        <v>38</v>
      </c>
      <c r="K525" s="58">
        <v>88</v>
      </c>
      <c r="L525" s="58" t="s">
        <v>8077</v>
      </c>
      <c r="M525" s="58"/>
      <c r="N525" s="60">
        <v>46266.6107638889</v>
      </c>
      <c r="O525" s="58"/>
      <c r="P525" s="58" t="s">
        <v>6872</v>
      </c>
    </row>
    <row r="526" spans="2:16">
      <c r="B526" s="52">
        <f t="shared" si="8"/>
        <v>46266</v>
      </c>
      <c r="C526" s="58" t="s">
        <v>425</v>
      </c>
      <c r="D526" s="58" t="s">
        <v>5986</v>
      </c>
      <c r="E526" s="58" t="s">
        <v>5985</v>
      </c>
      <c r="F526" s="58" t="s">
        <v>8078</v>
      </c>
      <c r="G526" s="58" t="s">
        <v>8079</v>
      </c>
      <c r="H526" s="58" t="s">
        <v>6604</v>
      </c>
      <c r="I526" s="59">
        <v>46266.6107638889</v>
      </c>
      <c r="J526" s="58">
        <v>10</v>
      </c>
      <c r="K526" s="58">
        <v>17</v>
      </c>
      <c r="L526" s="58" t="s">
        <v>8080</v>
      </c>
      <c r="M526" s="58"/>
      <c r="N526" s="60">
        <v>46266.6108217593</v>
      </c>
      <c r="O526" s="58" t="s">
        <v>7</v>
      </c>
      <c r="P526" s="58" t="s">
        <v>6735</v>
      </c>
    </row>
    <row r="527" spans="2:16">
      <c r="B527" s="52">
        <f t="shared" si="8"/>
        <v>46266</v>
      </c>
      <c r="C527" s="58" t="s">
        <v>432</v>
      </c>
      <c r="D527" s="58" t="s">
        <v>1613</v>
      </c>
      <c r="E527" s="58" t="s">
        <v>1612</v>
      </c>
      <c r="F527" s="58" t="s">
        <v>8081</v>
      </c>
      <c r="G527" s="58" t="s">
        <v>8082</v>
      </c>
      <c r="H527" s="58" t="s">
        <v>6599</v>
      </c>
      <c r="I527" s="59">
        <v>46266.6116319444</v>
      </c>
      <c r="J527" s="58">
        <v>68</v>
      </c>
      <c r="K527" s="58">
        <v>90</v>
      </c>
      <c r="L527" s="58" t="s">
        <v>8083</v>
      </c>
      <c r="M527" s="58"/>
      <c r="N527" s="60">
        <v>46266.611724537</v>
      </c>
      <c r="O527" s="58" t="s">
        <v>7</v>
      </c>
      <c r="P527" s="58" t="s">
        <v>6968</v>
      </c>
    </row>
    <row r="528" spans="2:16">
      <c r="B528" s="52">
        <f t="shared" si="8"/>
        <v>46266</v>
      </c>
      <c r="C528" s="58" t="s">
        <v>413</v>
      </c>
      <c r="D528" s="58" t="s">
        <v>1768</v>
      </c>
      <c r="E528" s="58" t="s">
        <v>1767</v>
      </c>
      <c r="F528" s="58" t="s">
        <v>8084</v>
      </c>
      <c r="G528" s="58" t="s">
        <v>8085</v>
      </c>
      <c r="H528" s="58" t="s">
        <v>6599</v>
      </c>
      <c r="I528" s="59">
        <v>46266.6140972222</v>
      </c>
      <c r="J528" s="58">
        <v>28</v>
      </c>
      <c r="K528" s="58">
        <v>30</v>
      </c>
      <c r="L528" s="58" t="s">
        <v>8086</v>
      </c>
      <c r="M528" s="58"/>
      <c r="N528" s="60">
        <v>46266.6141666667</v>
      </c>
      <c r="O528" s="58" t="s">
        <v>7</v>
      </c>
      <c r="P528" s="58" t="s">
        <v>7089</v>
      </c>
    </row>
    <row r="529" spans="2:16">
      <c r="B529" s="52">
        <f t="shared" si="8"/>
        <v>46266</v>
      </c>
      <c r="C529" s="58" t="s">
        <v>4</v>
      </c>
      <c r="D529" s="58" t="s">
        <v>616</v>
      </c>
      <c r="E529" s="58" t="s">
        <v>616</v>
      </c>
      <c r="F529" s="58" t="s">
        <v>8087</v>
      </c>
      <c r="G529" s="58" t="s">
        <v>8088</v>
      </c>
      <c r="H529" s="58" t="s">
        <v>6599</v>
      </c>
      <c r="I529" s="59">
        <v>46266.6143981482</v>
      </c>
      <c r="J529" s="58">
        <v>2</v>
      </c>
      <c r="K529" s="58">
        <v>39</v>
      </c>
      <c r="L529" s="58" t="s">
        <v>8089</v>
      </c>
      <c r="M529" s="58"/>
      <c r="N529" s="60">
        <v>46266.6144675926</v>
      </c>
      <c r="O529" s="58" t="s">
        <v>7</v>
      </c>
      <c r="P529" s="58" t="s">
        <v>7131</v>
      </c>
    </row>
    <row r="530" spans="2:16">
      <c r="B530" s="52">
        <f t="shared" si="8"/>
        <v>46266</v>
      </c>
      <c r="C530" s="58" t="s">
        <v>766</v>
      </c>
      <c r="D530" s="58" t="s">
        <v>1119</v>
      </c>
      <c r="E530" s="58" t="s">
        <v>1118</v>
      </c>
      <c r="F530" s="58" t="s">
        <v>8090</v>
      </c>
      <c r="G530" s="58" t="s">
        <v>8091</v>
      </c>
      <c r="H530" s="58" t="s">
        <v>6604</v>
      </c>
      <c r="I530" s="59">
        <v>46266.6156018519</v>
      </c>
      <c r="J530" s="58">
        <v>18</v>
      </c>
      <c r="K530" s="58">
        <v>21</v>
      </c>
      <c r="L530" s="58" t="s">
        <v>8092</v>
      </c>
      <c r="M530" s="58"/>
      <c r="N530" s="60">
        <v>46266.6156712963</v>
      </c>
      <c r="O530" s="58"/>
      <c r="P530" s="58" t="s">
        <v>6652</v>
      </c>
    </row>
    <row r="531" spans="2:16">
      <c r="B531" s="52">
        <f t="shared" si="8"/>
        <v>46266</v>
      </c>
      <c r="C531" s="58" t="s">
        <v>843</v>
      </c>
      <c r="D531" s="58" t="s">
        <v>1217</v>
      </c>
      <c r="E531" s="58" t="s">
        <v>1216</v>
      </c>
      <c r="F531" s="58" t="s">
        <v>8093</v>
      </c>
      <c r="G531" s="58" t="s">
        <v>8094</v>
      </c>
      <c r="H531" s="58" t="s">
        <v>6599</v>
      </c>
      <c r="I531" s="59">
        <v>46266.6185300926</v>
      </c>
      <c r="J531" s="58">
        <v>9</v>
      </c>
      <c r="K531" s="58">
        <v>13</v>
      </c>
      <c r="L531" s="58" t="s">
        <v>8095</v>
      </c>
      <c r="M531" s="58"/>
      <c r="N531" s="60">
        <v>46266.618587963</v>
      </c>
      <c r="O531" s="58"/>
      <c r="P531" s="58" t="s">
        <v>6888</v>
      </c>
    </row>
    <row r="532" spans="2:16">
      <c r="B532" s="52">
        <f t="shared" si="8"/>
        <v>46266</v>
      </c>
      <c r="C532" s="58" t="s">
        <v>814</v>
      </c>
      <c r="D532" s="58" t="s">
        <v>1131</v>
      </c>
      <c r="E532" s="58" t="s">
        <v>1131</v>
      </c>
      <c r="F532" s="58" t="s">
        <v>8096</v>
      </c>
      <c r="G532" s="58" t="s">
        <v>8097</v>
      </c>
      <c r="H532" s="58" t="s">
        <v>6604</v>
      </c>
      <c r="I532" s="59">
        <v>46266.6192476852</v>
      </c>
      <c r="J532" s="58">
        <v>65</v>
      </c>
      <c r="K532" s="58">
        <v>90</v>
      </c>
      <c r="L532" s="58" t="s">
        <v>8098</v>
      </c>
      <c r="M532" s="58"/>
      <c r="N532" s="60">
        <v>46266.6193055556</v>
      </c>
      <c r="O532" s="58" t="s">
        <v>7</v>
      </c>
      <c r="P532" s="58" t="s">
        <v>6964</v>
      </c>
    </row>
    <row r="533" spans="2:16">
      <c r="B533" s="52">
        <f t="shared" si="8"/>
        <v>46266</v>
      </c>
      <c r="C533" s="58" t="s">
        <v>30</v>
      </c>
      <c r="D533" s="58" t="s">
        <v>76</v>
      </c>
      <c r="E533" s="58" t="s">
        <v>75</v>
      </c>
      <c r="F533" s="58" t="s">
        <v>6732</v>
      </c>
      <c r="G533" s="58" t="s">
        <v>8099</v>
      </c>
      <c r="H533" s="58" t="s">
        <v>6604</v>
      </c>
      <c r="I533" s="59">
        <v>46266.6192592593</v>
      </c>
      <c r="J533" s="58">
        <v>30</v>
      </c>
      <c r="K533" s="58">
        <v>41</v>
      </c>
      <c r="L533" s="58" t="s">
        <v>8100</v>
      </c>
      <c r="M533" s="58"/>
      <c r="N533" s="60">
        <v>46266.6193171296</v>
      </c>
      <c r="O533" s="58" t="s">
        <v>29</v>
      </c>
      <c r="P533" s="58" t="s">
        <v>6601</v>
      </c>
    </row>
    <row r="534" spans="2:16">
      <c r="B534" s="52">
        <f t="shared" si="8"/>
        <v>46266</v>
      </c>
      <c r="C534" s="58" t="s">
        <v>814</v>
      </c>
      <c r="D534" s="58" t="s">
        <v>1175</v>
      </c>
      <c r="E534" s="58" t="s">
        <v>1174</v>
      </c>
      <c r="F534" s="58" t="s">
        <v>8101</v>
      </c>
      <c r="G534" s="58" t="s">
        <v>8102</v>
      </c>
      <c r="H534" s="58" t="s">
        <v>6599</v>
      </c>
      <c r="I534" s="59">
        <v>46266.6193287037</v>
      </c>
      <c r="J534" s="58">
        <v>13</v>
      </c>
      <c r="K534" s="58">
        <v>96</v>
      </c>
      <c r="L534" s="58" t="s">
        <v>8103</v>
      </c>
      <c r="M534" s="58"/>
      <c r="N534" s="60">
        <v>46266.6193865741</v>
      </c>
      <c r="O534" s="58" t="s">
        <v>7</v>
      </c>
      <c r="P534" s="58" t="s">
        <v>6964</v>
      </c>
    </row>
    <row r="535" spans="2:16">
      <c r="B535" s="52">
        <f t="shared" si="8"/>
        <v>46266</v>
      </c>
      <c r="C535" s="58" t="s">
        <v>843</v>
      </c>
      <c r="D535" s="58" t="s">
        <v>1646</v>
      </c>
      <c r="E535" s="58" t="s">
        <v>1645</v>
      </c>
      <c r="F535" s="58" t="s">
        <v>8104</v>
      </c>
      <c r="G535" s="58" t="s">
        <v>8105</v>
      </c>
      <c r="H535" s="58" t="s">
        <v>6604</v>
      </c>
      <c r="I535" s="59">
        <v>46266.6193518518</v>
      </c>
      <c r="J535" s="58">
        <v>6</v>
      </c>
      <c r="K535" s="58">
        <v>9</v>
      </c>
      <c r="L535" s="58" t="s">
        <v>8106</v>
      </c>
      <c r="M535" s="58"/>
      <c r="N535" s="60">
        <v>46266.6193981481</v>
      </c>
      <c r="O535" s="58"/>
      <c r="P535" s="58" t="s">
        <v>6888</v>
      </c>
    </row>
    <row r="536" spans="2:16">
      <c r="B536" s="52">
        <f t="shared" si="8"/>
        <v>46266</v>
      </c>
      <c r="C536" s="58" t="s">
        <v>4</v>
      </c>
      <c r="D536" s="58" t="s">
        <v>691</v>
      </c>
      <c r="E536" s="58" t="s">
        <v>690</v>
      </c>
      <c r="F536" s="58" t="s">
        <v>8107</v>
      </c>
      <c r="G536" s="58" t="s">
        <v>6924</v>
      </c>
      <c r="H536" s="58" t="s">
        <v>6604</v>
      </c>
      <c r="I536" s="59">
        <v>46266.6197569444</v>
      </c>
      <c r="J536" s="58">
        <v>25</v>
      </c>
      <c r="K536" s="58">
        <v>26</v>
      </c>
      <c r="L536" s="58" t="s">
        <v>8108</v>
      </c>
      <c r="M536" s="58"/>
      <c r="N536" s="60">
        <v>46266.6198263889</v>
      </c>
      <c r="O536" s="58" t="s">
        <v>7</v>
      </c>
      <c r="P536" s="58" t="s">
        <v>7131</v>
      </c>
    </row>
    <row r="537" spans="2:16">
      <c r="B537" s="52">
        <f t="shared" si="8"/>
        <v>46266</v>
      </c>
      <c r="C537" s="58" t="s">
        <v>766</v>
      </c>
      <c r="D537" s="58" t="s">
        <v>1119</v>
      </c>
      <c r="E537" s="58" t="s">
        <v>1118</v>
      </c>
      <c r="F537" s="58" t="s">
        <v>8109</v>
      </c>
      <c r="G537" s="58" t="s">
        <v>8110</v>
      </c>
      <c r="H537" s="58" t="s">
        <v>6599</v>
      </c>
      <c r="I537" s="59">
        <v>46266.6200810185</v>
      </c>
      <c r="J537" s="58">
        <v>18</v>
      </c>
      <c r="K537" s="58">
        <v>21</v>
      </c>
      <c r="L537" s="58" t="s">
        <v>8111</v>
      </c>
      <c r="M537" s="58"/>
      <c r="N537" s="60">
        <v>46266.620162037</v>
      </c>
      <c r="O537" s="58"/>
      <c r="P537" s="58" t="s">
        <v>6652</v>
      </c>
    </row>
    <row r="538" spans="2:16">
      <c r="B538" s="52">
        <f t="shared" si="8"/>
        <v>46266</v>
      </c>
      <c r="C538" s="58" t="s">
        <v>432</v>
      </c>
      <c r="D538" s="58" t="s">
        <v>2571</v>
      </c>
      <c r="E538" s="58" t="s">
        <v>2570</v>
      </c>
      <c r="F538" s="58" t="s">
        <v>8112</v>
      </c>
      <c r="G538" s="58" t="s">
        <v>8113</v>
      </c>
      <c r="H538" s="58" t="s">
        <v>6599</v>
      </c>
      <c r="I538" s="59">
        <v>46266.621099537</v>
      </c>
      <c r="J538" s="58">
        <v>10</v>
      </c>
      <c r="K538" s="58">
        <v>125</v>
      </c>
      <c r="L538" s="58" t="s">
        <v>8114</v>
      </c>
      <c r="M538" s="58"/>
      <c r="N538" s="60">
        <v>46266.6211574074</v>
      </c>
      <c r="O538" s="58" t="s">
        <v>7</v>
      </c>
      <c r="P538" s="58" t="s">
        <v>6968</v>
      </c>
    </row>
    <row r="539" spans="2:16">
      <c r="B539" s="52">
        <f t="shared" si="8"/>
        <v>46266</v>
      </c>
      <c r="C539" s="58" t="s">
        <v>26</v>
      </c>
      <c r="D539" s="58" t="s">
        <v>3179</v>
      </c>
      <c r="E539" s="58" t="s">
        <v>3178</v>
      </c>
      <c r="F539" s="58" t="s">
        <v>6732</v>
      </c>
      <c r="G539" s="58" t="s">
        <v>8115</v>
      </c>
      <c r="H539" s="58" t="s">
        <v>6604</v>
      </c>
      <c r="I539" s="59">
        <v>46266.6212962963</v>
      </c>
      <c r="J539" s="58">
        <v>15</v>
      </c>
      <c r="K539" s="58">
        <v>100</v>
      </c>
      <c r="L539" s="58" t="s">
        <v>8116</v>
      </c>
      <c r="M539" s="58"/>
      <c r="N539" s="60">
        <v>46266.6213425926</v>
      </c>
      <c r="O539" s="58"/>
      <c r="P539" s="58" t="s">
        <v>6872</v>
      </c>
    </row>
    <row r="540" spans="2:16">
      <c r="B540" s="52">
        <f t="shared" si="8"/>
        <v>46266</v>
      </c>
      <c r="C540" s="58" t="s">
        <v>358</v>
      </c>
      <c r="D540" s="58" t="s">
        <v>2057</v>
      </c>
      <c r="E540" s="58" t="s">
        <v>2056</v>
      </c>
      <c r="F540" s="58" t="s">
        <v>8117</v>
      </c>
      <c r="G540" s="58" t="s">
        <v>8118</v>
      </c>
      <c r="H540" s="58" t="s">
        <v>6604</v>
      </c>
      <c r="I540" s="59">
        <v>46266.6216666667</v>
      </c>
      <c r="J540" s="58">
        <v>2</v>
      </c>
      <c r="K540" s="58">
        <v>38</v>
      </c>
      <c r="L540" s="58" t="s">
        <v>8119</v>
      </c>
      <c r="M540" s="58"/>
      <c r="N540" s="60">
        <v>46266.621712963</v>
      </c>
      <c r="O540" s="58"/>
      <c r="P540" s="58" t="s">
        <v>7257</v>
      </c>
    </row>
    <row r="541" spans="2:16">
      <c r="B541" s="52">
        <f t="shared" si="8"/>
        <v>46266</v>
      </c>
      <c r="C541" s="58" t="s">
        <v>843</v>
      </c>
      <c r="D541" s="58" t="s">
        <v>1569</v>
      </c>
      <c r="E541" s="58" t="s">
        <v>1568</v>
      </c>
      <c r="F541" s="58" t="s">
        <v>8120</v>
      </c>
      <c r="G541" s="58" t="s">
        <v>7286</v>
      </c>
      <c r="H541" s="58" t="s">
        <v>6604</v>
      </c>
      <c r="I541" s="59">
        <v>46266.6221875</v>
      </c>
      <c r="J541" s="58">
        <v>13</v>
      </c>
      <c r="K541" s="58">
        <v>20</v>
      </c>
      <c r="L541" s="58" t="s">
        <v>8121</v>
      </c>
      <c r="M541" s="58"/>
      <c r="N541" s="60">
        <v>46266.6222453704</v>
      </c>
      <c r="O541" s="58"/>
      <c r="P541" s="58" t="s">
        <v>6888</v>
      </c>
    </row>
    <row r="542" spans="2:16">
      <c r="B542" s="52">
        <f t="shared" si="8"/>
        <v>46266</v>
      </c>
      <c r="C542" s="58" t="s">
        <v>588</v>
      </c>
      <c r="D542" s="58" t="s">
        <v>4447</v>
      </c>
      <c r="E542" s="58" t="s">
        <v>4446</v>
      </c>
      <c r="F542" s="58" t="s">
        <v>8122</v>
      </c>
      <c r="G542" s="58" t="s">
        <v>8123</v>
      </c>
      <c r="H542" s="58" t="s">
        <v>6604</v>
      </c>
      <c r="I542" s="59">
        <v>46266.6233796296</v>
      </c>
      <c r="J542" s="58">
        <v>13</v>
      </c>
      <c r="K542" s="58">
        <v>30</v>
      </c>
      <c r="L542" s="58" t="s">
        <v>8124</v>
      </c>
      <c r="M542" s="58"/>
      <c r="N542" s="60">
        <v>46266.6234375</v>
      </c>
      <c r="O542" s="58" t="s">
        <v>7</v>
      </c>
      <c r="P542" s="58" t="s">
        <v>6702</v>
      </c>
    </row>
    <row r="543" spans="2:16">
      <c r="B543" s="52">
        <f t="shared" si="8"/>
        <v>46266</v>
      </c>
      <c r="C543" s="58" t="s">
        <v>814</v>
      </c>
      <c r="D543" s="58" t="s">
        <v>1205</v>
      </c>
      <c r="E543" s="58" t="s">
        <v>1204</v>
      </c>
      <c r="F543" s="58" t="s">
        <v>8125</v>
      </c>
      <c r="G543" s="58" t="s">
        <v>8126</v>
      </c>
      <c r="H543" s="58" t="s">
        <v>6599</v>
      </c>
      <c r="I543" s="59">
        <v>46266.6237037037</v>
      </c>
      <c r="J543" s="58">
        <v>25</v>
      </c>
      <c r="K543" s="58">
        <v>160</v>
      </c>
      <c r="L543" s="58" t="s">
        <v>8127</v>
      </c>
      <c r="M543" s="58"/>
      <c r="N543" s="60">
        <v>46266.6237962963</v>
      </c>
      <c r="O543" s="58" t="s">
        <v>7</v>
      </c>
      <c r="P543" s="58" t="s">
        <v>6964</v>
      </c>
    </row>
    <row r="544" spans="2:16">
      <c r="B544" s="52">
        <f t="shared" si="8"/>
        <v>46266</v>
      </c>
      <c r="C544" s="58" t="s">
        <v>588</v>
      </c>
      <c r="D544" s="58" t="s">
        <v>5278</v>
      </c>
      <c r="E544" s="58" t="s">
        <v>5278</v>
      </c>
      <c r="F544" s="58" t="s">
        <v>8128</v>
      </c>
      <c r="G544" s="58" t="s">
        <v>8129</v>
      </c>
      <c r="H544" s="58" t="s">
        <v>6604</v>
      </c>
      <c r="I544" s="59">
        <v>46266.6242824074</v>
      </c>
      <c r="J544" s="58">
        <v>3</v>
      </c>
      <c r="K544" s="58">
        <v>10</v>
      </c>
      <c r="L544" s="58" t="s">
        <v>8124</v>
      </c>
      <c r="M544" s="58"/>
      <c r="N544" s="60">
        <v>46266.6243287037</v>
      </c>
      <c r="O544" s="58" t="s">
        <v>7</v>
      </c>
      <c r="P544" s="58" t="s">
        <v>6702</v>
      </c>
    </row>
    <row r="545" spans="2:16">
      <c r="B545" s="52">
        <f t="shared" si="8"/>
        <v>46266</v>
      </c>
      <c r="C545" s="58" t="s">
        <v>358</v>
      </c>
      <c r="D545" s="58" t="s">
        <v>6539</v>
      </c>
      <c r="E545" s="58" t="s">
        <v>6538</v>
      </c>
      <c r="F545" s="58" t="s">
        <v>8130</v>
      </c>
      <c r="G545" s="58" t="s">
        <v>8131</v>
      </c>
      <c r="H545" s="58" t="s">
        <v>6604</v>
      </c>
      <c r="I545" s="59">
        <v>46266.6246990741</v>
      </c>
      <c r="J545" s="58">
        <v>3</v>
      </c>
      <c r="K545" s="58">
        <v>9</v>
      </c>
      <c r="L545" s="58" t="s">
        <v>8132</v>
      </c>
      <c r="M545" s="58"/>
      <c r="N545" s="60">
        <v>46266.6247569444</v>
      </c>
      <c r="O545" s="58"/>
      <c r="P545" s="58" t="s">
        <v>7257</v>
      </c>
    </row>
    <row r="546" spans="2:16">
      <c r="B546" s="52">
        <f t="shared" si="8"/>
        <v>46266</v>
      </c>
      <c r="C546" s="58" t="s">
        <v>843</v>
      </c>
      <c r="D546" s="58" t="s">
        <v>1686</v>
      </c>
      <c r="E546" s="58" t="s">
        <v>8133</v>
      </c>
      <c r="F546" s="58" t="s">
        <v>8134</v>
      </c>
      <c r="G546" s="58" t="s">
        <v>8135</v>
      </c>
      <c r="H546" s="58" t="s">
        <v>6604</v>
      </c>
      <c r="I546" s="59">
        <v>46266.6247222222</v>
      </c>
      <c r="J546" s="58">
        <v>3</v>
      </c>
      <c r="K546" s="58">
        <v>6</v>
      </c>
      <c r="L546" s="58" t="s">
        <v>8136</v>
      </c>
      <c r="M546" s="58"/>
      <c r="N546" s="60">
        <v>46266.6247800926</v>
      </c>
      <c r="O546" s="58"/>
      <c r="P546" s="58" t="s">
        <v>6888</v>
      </c>
    </row>
    <row r="547" spans="2:16">
      <c r="B547" s="52">
        <f t="shared" si="8"/>
        <v>46266</v>
      </c>
      <c r="C547" s="58" t="s">
        <v>26</v>
      </c>
      <c r="D547" s="58" t="s">
        <v>4705</v>
      </c>
      <c r="E547" s="58" t="s">
        <v>4704</v>
      </c>
      <c r="F547" s="58" t="s">
        <v>8137</v>
      </c>
      <c r="G547" s="58" t="s">
        <v>8138</v>
      </c>
      <c r="H547" s="58" t="s">
        <v>6604</v>
      </c>
      <c r="I547" s="59">
        <v>46266.6273611111</v>
      </c>
      <c r="J547" s="58">
        <v>80</v>
      </c>
      <c r="K547" s="58">
        <v>76</v>
      </c>
      <c r="L547" s="58" t="s">
        <v>8139</v>
      </c>
      <c r="M547" s="58"/>
      <c r="N547" s="60">
        <v>46266.6274421296</v>
      </c>
      <c r="O547" s="58" t="s">
        <v>29</v>
      </c>
      <c r="P547" s="58" t="s">
        <v>6872</v>
      </c>
    </row>
    <row r="548" spans="2:16">
      <c r="B548" s="52">
        <f t="shared" si="8"/>
        <v>46266</v>
      </c>
      <c r="C548" s="58" t="s">
        <v>1103</v>
      </c>
      <c r="D548" s="58" t="s">
        <v>3706</v>
      </c>
      <c r="E548" s="58" t="s">
        <v>3705</v>
      </c>
      <c r="F548" s="58" t="s">
        <v>8140</v>
      </c>
      <c r="G548" s="58" t="s">
        <v>8141</v>
      </c>
      <c r="H548" s="58" t="s">
        <v>6604</v>
      </c>
      <c r="I548" s="59">
        <v>46266.6284143518</v>
      </c>
      <c r="J548" s="58">
        <v>2</v>
      </c>
      <c r="K548" s="58">
        <v>10</v>
      </c>
      <c r="L548" s="58" t="s">
        <v>8142</v>
      </c>
      <c r="M548" s="58"/>
      <c r="N548" s="60">
        <v>46266.6284722222</v>
      </c>
      <c r="O548" s="58"/>
      <c r="P548" s="58" t="s">
        <v>6677</v>
      </c>
    </row>
    <row r="549" spans="2:16">
      <c r="B549" s="52">
        <f t="shared" si="8"/>
        <v>46266</v>
      </c>
      <c r="C549" s="58" t="s">
        <v>26</v>
      </c>
      <c r="D549" s="58" t="s">
        <v>1054</v>
      </c>
      <c r="E549" s="58" t="s">
        <v>1053</v>
      </c>
      <c r="F549" s="58" t="s">
        <v>8143</v>
      </c>
      <c r="G549" s="58" t="s">
        <v>8144</v>
      </c>
      <c r="H549" s="58" t="s">
        <v>6604</v>
      </c>
      <c r="I549" s="59">
        <v>46266.6304282407</v>
      </c>
      <c r="J549" s="58">
        <v>69</v>
      </c>
      <c r="K549" s="58">
        <v>162</v>
      </c>
      <c r="L549" s="58" t="s">
        <v>8145</v>
      </c>
      <c r="M549" s="58"/>
      <c r="N549" s="60">
        <v>46266.6305092593</v>
      </c>
      <c r="O549" s="58"/>
      <c r="P549" s="58" t="s">
        <v>6872</v>
      </c>
    </row>
    <row r="550" spans="2:16">
      <c r="B550" s="52">
        <f t="shared" si="8"/>
        <v>46266</v>
      </c>
      <c r="C550" s="58" t="s">
        <v>413</v>
      </c>
      <c r="D550" s="58" t="s">
        <v>4439</v>
      </c>
      <c r="E550" s="58" t="s">
        <v>4438</v>
      </c>
      <c r="F550" s="58" t="s">
        <v>8146</v>
      </c>
      <c r="G550" s="58" t="s">
        <v>8147</v>
      </c>
      <c r="H550" s="58" t="s">
        <v>6599</v>
      </c>
      <c r="I550" s="59">
        <v>46266.6313773148</v>
      </c>
      <c r="J550" s="58">
        <v>15</v>
      </c>
      <c r="K550" s="58">
        <v>35</v>
      </c>
      <c r="L550" s="58" t="s">
        <v>8148</v>
      </c>
      <c r="M550" s="58"/>
      <c r="N550" s="60">
        <v>46266.6314351852</v>
      </c>
      <c r="O550" s="58" t="s">
        <v>7</v>
      </c>
      <c r="P550" s="58" t="s">
        <v>7089</v>
      </c>
    </row>
    <row r="551" spans="2:16">
      <c r="B551" s="52">
        <f t="shared" si="8"/>
        <v>46266</v>
      </c>
      <c r="C551" s="58" t="s">
        <v>432</v>
      </c>
      <c r="D551" s="58" t="s">
        <v>2731</v>
      </c>
      <c r="E551" s="58" t="s">
        <v>2730</v>
      </c>
      <c r="F551" s="58" t="s">
        <v>6732</v>
      </c>
      <c r="G551" s="58" t="s">
        <v>7094</v>
      </c>
      <c r="H551" s="58" t="s">
        <v>6604</v>
      </c>
      <c r="I551" s="59">
        <v>46266.6329166667</v>
      </c>
      <c r="J551" s="58">
        <v>7</v>
      </c>
      <c r="K551" s="58">
        <v>100</v>
      </c>
      <c r="L551" s="58" t="s">
        <v>8149</v>
      </c>
      <c r="M551" s="58"/>
      <c r="N551" s="60">
        <v>46266.632974537</v>
      </c>
      <c r="O551" s="58" t="s">
        <v>7</v>
      </c>
      <c r="P551" s="58" t="s">
        <v>6968</v>
      </c>
    </row>
    <row r="552" spans="2:16">
      <c r="B552" s="52">
        <f t="shared" si="8"/>
        <v>46266</v>
      </c>
      <c r="C552" s="58" t="s">
        <v>860</v>
      </c>
      <c r="D552" s="58" t="s">
        <v>4531</v>
      </c>
      <c r="E552" s="58" t="s">
        <v>4530</v>
      </c>
      <c r="F552" s="58" t="s">
        <v>8150</v>
      </c>
      <c r="G552" s="58" t="s">
        <v>8151</v>
      </c>
      <c r="H552" s="58" t="s">
        <v>6599</v>
      </c>
      <c r="I552" s="59">
        <v>46266.6331712963</v>
      </c>
      <c r="J552" s="58">
        <v>2</v>
      </c>
      <c r="K552" s="58">
        <v>16</v>
      </c>
      <c r="L552" s="58" t="s">
        <v>8152</v>
      </c>
      <c r="M552" s="58"/>
      <c r="N552" s="60">
        <v>46266.6332291667</v>
      </c>
      <c r="O552" s="58"/>
      <c r="P552" s="58" t="s">
        <v>8153</v>
      </c>
    </row>
    <row r="553" spans="2:16">
      <c r="B553" s="52">
        <f t="shared" si="8"/>
        <v>46266</v>
      </c>
      <c r="C553" s="58" t="s">
        <v>843</v>
      </c>
      <c r="D553" s="58" t="s">
        <v>1736</v>
      </c>
      <c r="E553" s="58" t="s">
        <v>1735</v>
      </c>
      <c r="F553" s="58" t="s">
        <v>8154</v>
      </c>
      <c r="G553" s="58" t="s">
        <v>8155</v>
      </c>
      <c r="H553" s="58" t="s">
        <v>6604</v>
      </c>
      <c r="I553" s="59">
        <v>46266.6344791667</v>
      </c>
      <c r="J553" s="58">
        <v>9</v>
      </c>
      <c r="K553" s="58">
        <v>23</v>
      </c>
      <c r="L553" s="58" t="s">
        <v>8156</v>
      </c>
      <c r="M553" s="58"/>
      <c r="N553" s="60">
        <v>46266.6345486111</v>
      </c>
      <c r="O553" s="58"/>
      <c r="P553" s="58" t="s">
        <v>6888</v>
      </c>
    </row>
    <row r="554" spans="2:16">
      <c r="B554" s="52">
        <f t="shared" si="8"/>
        <v>46266</v>
      </c>
      <c r="C554" s="58" t="s">
        <v>814</v>
      </c>
      <c r="D554" s="58" t="s">
        <v>1161</v>
      </c>
      <c r="E554" s="58" t="s">
        <v>1160</v>
      </c>
      <c r="F554" s="58" t="s">
        <v>8157</v>
      </c>
      <c r="G554" s="58" t="s">
        <v>8158</v>
      </c>
      <c r="H554" s="58" t="s">
        <v>6599</v>
      </c>
      <c r="I554" s="59">
        <v>46266.6350347222</v>
      </c>
      <c r="J554" s="58">
        <v>21</v>
      </c>
      <c r="K554" s="58">
        <v>135</v>
      </c>
      <c r="L554" s="58" t="s">
        <v>8159</v>
      </c>
      <c r="M554" s="58"/>
      <c r="N554" s="60">
        <v>46266.6350925926</v>
      </c>
      <c r="O554" s="58" t="s">
        <v>7</v>
      </c>
      <c r="P554" s="58" t="s">
        <v>6964</v>
      </c>
    </row>
    <row r="555" spans="2:16">
      <c r="B555" s="52">
        <f t="shared" si="8"/>
        <v>46266</v>
      </c>
      <c r="C555" s="58" t="s">
        <v>358</v>
      </c>
      <c r="D555" s="58" t="s">
        <v>5900</v>
      </c>
      <c r="E555" s="58" t="s">
        <v>5899</v>
      </c>
      <c r="F555" s="58" t="s">
        <v>8160</v>
      </c>
      <c r="G555" s="58" t="s">
        <v>8161</v>
      </c>
      <c r="H555" s="58" t="s">
        <v>6604</v>
      </c>
      <c r="I555" s="59">
        <v>46266.6378703704</v>
      </c>
      <c r="J555" s="58">
        <v>5</v>
      </c>
      <c r="K555" s="58">
        <v>49</v>
      </c>
      <c r="L555" s="58" t="s">
        <v>8162</v>
      </c>
      <c r="M555" s="58"/>
      <c r="N555" s="60">
        <v>46266.6379398148</v>
      </c>
      <c r="O555" s="58"/>
      <c r="P555" s="58" t="s">
        <v>7257</v>
      </c>
    </row>
    <row r="556" spans="2:16">
      <c r="B556" s="52">
        <f t="shared" si="8"/>
        <v>46266</v>
      </c>
      <c r="C556" s="58" t="s">
        <v>814</v>
      </c>
      <c r="D556" s="58" t="s">
        <v>1139</v>
      </c>
      <c r="E556" s="58" t="s">
        <v>1138</v>
      </c>
      <c r="F556" s="58" t="s">
        <v>8163</v>
      </c>
      <c r="G556" s="58" t="s">
        <v>8164</v>
      </c>
      <c r="H556" s="58" t="s">
        <v>6604</v>
      </c>
      <c r="I556" s="59">
        <v>46266.640625</v>
      </c>
      <c r="J556" s="58">
        <v>63</v>
      </c>
      <c r="K556" s="58">
        <v>113</v>
      </c>
      <c r="L556" s="58" t="s">
        <v>8165</v>
      </c>
      <c r="M556" s="58"/>
      <c r="N556" s="60">
        <v>46266.6406828704</v>
      </c>
      <c r="O556" s="58" t="s">
        <v>7</v>
      </c>
      <c r="P556" s="58" t="s">
        <v>6964</v>
      </c>
    </row>
    <row r="557" spans="2:16">
      <c r="B557" s="52">
        <f t="shared" si="8"/>
        <v>46266</v>
      </c>
      <c r="C557" s="58" t="s">
        <v>843</v>
      </c>
      <c r="D557" s="58" t="s">
        <v>1466</v>
      </c>
      <c r="E557" s="58" t="s">
        <v>1465</v>
      </c>
      <c r="F557" s="58" t="s">
        <v>8166</v>
      </c>
      <c r="G557" s="58" t="s">
        <v>8167</v>
      </c>
      <c r="H557" s="58" t="s">
        <v>6604</v>
      </c>
      <c r="I557" s="59">
        <v>46266.6413773148</v>
      </c>
      <c r="J557" s="58">
        <v>12</v>
      </c>
      <c r="K557" s="58">
        <v>20</v>
      </c>
      <c r="L557" s="58" t="s">
        <v>8168</v>
      </c>
      <c r="M557" s="58"/>
      <c r="N557" s="60">
        <v>46266.6414467593</v>
      </c>
      <c r="O557" s="58"/>
      <c r="P557" s="58" t="s">
        <v>6888</v>
      </c>
    </row>
    <row r="558" spans="2:16">
      <c r="B558" s="52">
        <f t="shared" si="8"/>
        <v>46266</v>
      </c>
      <c r="C558" s="58" t="s">
        <v>432</v>
      </c>
      <c r="D558" s="58" t="s">
        <v>2064</v>
      </c>
      <c r="E558" s="58" t="s">
        <v>2063</v>
      </c>
      <c r="F558" s="58" t="s">
        <v>8169</v>
      </c>
      <c r="G558" s="58" t="s">
        <v>8170</v>
      </c>
      <c r="H558" s="58" t="s">
        <v>6604</v>
      </c>
      <c r="I558" s="59">
        <v>46266.6453472222</v>
      </c>
      <c r="J558" s="58">
        <v>8</v>
      </c>
      <c r="K558" s="58"/>
      <c r="L558" s="58" t="s">
        <v>8171</v>
      </c>
      <c r="M558" s="58"/>
      <c r="N558" s="60">
        <v>46266.6465740741</v>
      </c>
      <c r="O558" s="58" t="s">
        <v>7</v>
      </c>
      <c r="P558" s="58" t="s">
        <v>6968</v>
      </c>
    </row>
    <row r="559" spans="2:16">
      <c r="B559" s="52">
        <f t="shared" si="8"/>
        <v>46266</v>
      </c>
      <c r="C559" s="58" t="s">
        <v>843</v>
      </c>
      <c r="D559" s="58" t="s">
        <v>1652</v>
      </c>
      <c r="E559" s="58" t="s">
        <v>1651</v>
      </c>
      <c r="F559" s="58" t="s">
        <v>8172</v>
      </c>
      <c r="G559" s="58" t="s">
        <v>8173</v>
      </c>
      <c r="H559" s="58" t="s">
        <v>6599</v>
      </c>
      <c r="I559" s="59">
        <v>46266.6456828704</v>
      </c>
      <c r="J559" s="58">
        <v>6</v>
      </c>
      <c r="K559" s="58">
        <v>11</v>
      </c>
      <c r="L559" s="58" t="s">
        <v>8174</v>
      </c>
      <c r="M559" s="58"/>
      <c r="N559" s="60">
        <v>46266.6457407407</v>
      </c>
      <c r="O559" s="58"/>
      <c r="P559" s="58" t="s">
        <v>6888</v>
      </c>
    </row>
    <row r="560" spans="2:16">
      <c r="B560" s="52">
        <f t="shared" si="8"/>
        <v>46266</v>
      </c>
      <c r="C560" s="58" t="s">
        <v>425</v>
      </c>
      <c r="D560" s="58" t="s">
        <v>536</v>
      </c>
      <c r="E560" s="58" t="s">
        <v>535</v>
      </c>
      <c r="F560" s="58" t="s">
        <v>8175</v>
      </c>
      <c r="G560" s="58" t="s">
        <v>8176</v>
      </c>
      <c r="H560" s="58" t="s">
        <v>6604</v>
      </c>
      <c r="I560" s="59">
        <v>46266.6504976852</v>
      </c>
      <c r="J560" s="58">
        <v>120</v>
      </c>
      <c r="K560" s="58">
        <v>150</v>
      </c>
      <c r="L560" s="58" t="s">
        <v>8177</v>
      </c>
      <c r="M560" s="58"/>
      <c r="N560" s="60">
        <v>46266.6505555556</v>
      </c>
      <c r="O560" s="58" t="s">
        <v>7</v>
      </c>
      <c r="P560" s="58" t="s">
        <v>6735</v>
      </c>
    </row>
    <row r="561" spans="2:16">
      <c r="B561" s="52">
        <f t="shared" si="8"/>
        <v>46266</v>
      </c>
      <c r="C561" s="58" t="s">
        <v>588</v>
      </c>
      <c r="D561" s="58" t="s">
        <v>2034</v>
      </c>
      <c r="E561" s="58" t="s">
        <v>2033</v>
      </c>
      <c r="F561" s="58" t="s">
        <v>8178</v>
      </c>
      <c r="G561" s="58" t="s">
        <v>8179</v>
      </c>
      <c r="H561" s="58" t="s">
        <v>6604</v>
      </c>
      <c r="I561" s="59">
        <v>46266.6533680556</v>
      </c>
      <c r="J561" s="58">
        <v>20</v>
      </c>
      <c r="K561" s="58">
        <v>30</v>
      </c>
      <c r="L561" s="58" t="s">
        <v>8180</v>
      </c>
      <c r="M561" s="58"/>
      <c r="N561" s="60">
        <v>46266.6534259259</v>
      </c>
      <c r="O561" s="58" t="s">
        <v>7</v>
      </c>
      <c r="P561" s="58" t="s">
        <v>6702</v>
      </c>
    </row>
    <row r="562" spans="2:16">
      <c r="B562" s="52">
        <f t="shared" si="8"/>
        <v>46266</v>
      </c>
      <c r="C562" s="58" t="s">
        <v>413</v>
      </c>
      <c r="D562" s="58" t="s">
        <v>1524</v>
      </c>
      <c r="E562" s="58" t="s">
        <v>1523</v>
      </c>
      <c r="F562" s="58" t="s">
        <v>8181</v>
      </c>
      <c r="G562" s="58" t="s">
        <v>8182</v>
      </c>
      <c r="H562" s="58" t="s">
        <v>6604</v>
      </c>
      <c r="I562" s="59">
        <v>46266.6551736111</v>
      </c>
      <c r="J562" s="58">
        <v>20</v>
      </c>
      <c r="K562" s="58">
        <v>34</v>
      </c>
      <c r="L562" s="58" t="s">
        <v>8183</v>
      </c>
      <c r="M562" s="58"/>
      <c r="N562" s="60">
        <v>46266.6552314815</v>
      </c>
      <c r="O562" s="58" t="s">
        <v>7</v>
      </c>
      <c r="P562" s="58" t="s">
        <v>7089</v>
      </c>
    </row>
    <row r="563" spans="2:16">
      <c r="B563" s="52">
        <f t="shared" si="8"/>
        <v>46266</v>
      </c>
      <c r="C563" s="58" t="s">
        <v>588</v>
      </c>
      <c r="D563" s="58" t="s">
        <v>4603</v>
      </c>
      <c r="E563" s="58" t="s">
        <v>4602</v>
      </c>
      <c r="F563" s="58" t="s">
        <v>8184</v>
      </c>
      <c r="G563" s="58" t="s">
        <v>8185</v>
      </c>
      <c r="H563" s="58" t="s">
        <v>6604</v>
      </c>
      <c r="I563" s="59">
        <v>46266.6596412037</v>
      </c>
      <c r="J563" s="58">
        <v>6</v>
      </c>
      <c r="K563" s="58">
        <v>40</v>
      </c>
      <c r="L563" s="58" t="s">
        <v>8186</v>
      </c>
      <c r="M563" s="58"/>
      <c r="N563" s="60">
        <v>46266.6596990741</v>
      </c>
      <c r="O563" s="58" t="s">
        <v>7</v>
      </c>
      <c r="P563" s="58" t="s">
        <v>6702</v>
      </c>
    </row>
    <row r="564" spans="2:16">
      <c r="B564" s="52">
        <f t="shared" si="8"/>
        <v>46266</v>
      </c>
      <c r="C564" s="58" t="s">
        <v>843</v>
      </c>
      <c r="D564" s="58" t="s">
        <v>1740</v>
      </c>
      <c r="E564" s="58" t="s">
        <v>1739</v>
      </c>
      <c r="F564" s="58" t="s">
        <v>8187</v>
      </c>
      <c r="G564" s="58" t="s">
        <v>8188</v>
      </c>
      <c r="H564" s="58" t="s">
        <v>6604</v>
      </c>
      <c r="I564" s="59">
        <v>46266.6660069444</v>
      </c>
      <c r="J564" s="58">
        <v>15</v>
      </c>
      <c r="K564" s="58">
        <v>24</v>
      </c>
      <c r="L564" s="58" t="s">
        <v>8189</v>
      </c>
      <c r="M564" s="58"/>
      <c r="N564" s="60">
        <v>46266.6660763889</v>
      </c>
      <c r="O564" s="58"/>
      <c r="P564" s="58" t="s">
        <v>6888</v>
      </c>
    </row>
    <row r="565" spans="2:16">
      <c r="B565" s="52">
        <f t="shared" si="8"/>
        <v>46266</v>
      </c>
      <c r="C565" s="58" t="s">
        <v>413</v>
      </c>
      <c r="D565" s="58" t="s">
        <v>3177</v>
      </c>
      <c r="E565" s="58" t="s">
        <v>3177</v>
      </c>
      <c r="F565" s="58" t="s">
        <v>8190</v>
      </c>
      <c r="G565" s="58" t="s">
        <v>8191</v>
      </c>
      <c r="H565" s="58" t="s">
        <v>6604</v>
      </c>
      <c r="I565" s="59">
        <v>46266.666412037</v>
      </c>
      <c r="J565" s="58">
        <v>15</v>
      </c>
      <c r="K565" s="58">
        <v>16</v>
      </c>
      <c r="L565" s="58" t="s">
        <v>8192</v>
      </c>
      <c r="M565" s="58"/>
      <c r="N565" s="60">
        <v>46266.6664583333</v>
      </c>
      <c r="O565" s="58" t="s">
        <v>7</v>
      </c>
      <c r="P565" s="58" t="s">
        <v>7089</v>
      </c>
    </row>
    <row r="566" spans="2:16">
      <c r="B566" s="52">
        <f t="shared" si="8"/>
        <v>46266</v>
      </c>
      <c r="C566" s="58" t="s">
        <v>30</v>
      </c>
      <c r="D566" s="58" t="s">
        <v>202</v>
      </c>
      <c r="E566" s="58" t="s">
        <v>201</v>
      </c>
      <c r="F566" s="58" t="s">
        <v>6790</v>
      </c>
      <c r="G566" s="58" t="s">
        <v>8193</v>
      </c>
      <c r="H566" s="58" t="s">
        <v>6604</v>
      </c>
      <c r="I566" s="59">
        <v>46266.6757638889</v>
      </c>
      <c r="J566" s="58">
        <v>11</v>
      </c>
      <c r="K566" s="58">
        <v>22</v>
      </c>
      <c r="L566" s="58" t="s">
        <v>8194</v>
      </c>
      <c r="M566" s="58"/>
      <c r="N566" s="60">
        <v>46266.6758217593</v>
      </c>
      <c r="O566" s="58" t="s">
        <v>7</v>
      </c>
      <c r="P566" s="58" t="s">
        <v>6601</v>
      </c>
    </row>
    <row r="567" spans="2:16">
      <c r="B567" s="52">
        <f t="shared" si="8"/>
        <v>46266</v>
      </c>
      <c r="C567" s="58" t="s">
        <v>358</v>
      </c>
      <c r="D567" s="58" t="s">
        <v>2051</v>
      </c>
      <c r="E567" s="58" t="s">
        <v>2050</v>
      </c>
      <c r="F567" s="58" t="s">
        <v>8195</v>
      </c>
      <c r="G567" s="58" t="s">
        <v>8196</v>
      </c>
      <c r="H567" s="58" t="s">
        <v>6604</v>
      </c>
      <c r="I567" s="59">
        <v>46266.7294212963</v>
      </c>
      <c r="J567" s="58">
        <v>2</v>
      </c>
      <c r="K567" s="58">
        <v>0.23</v>
      </c>
      <c r="L567" s="58" t="s">
        <v>8197</v>
      </c>
      <c r="M567" s="58"/>
      <c r="N567" s="60">
        <v>46266.7295023148</v>
      </c>
      <c r="O567" s="58"/>
      <c r="P567" s="58" t="s">
        <v>7257</v>
      </c>
    </row>
    <row r="568" spans="2:16">
      <c r="B568" s="52">
        <f t="shared" si="8"/>
        <v>46266</v>
      </c>
      <c r="C568" s="58" t="s">
        <v>425</v>
      </c>
      <c r="D568" s="58" t="s">
        <v>1064</v>
      </c>
      <c r="E568" s="58" t="s">
        <v>1063</v>
      </c>
      <c r="F568" s="58" t="s">
        <v>8198</v>
      </c>
      <c r="G568" s="58" t="s">
        <v>8199</v>
      </c>
      <c r="H568" s="58" t="s">
        <v>6604</v>
      </c>
      <c r="I568" s="59">
        <v>46266.7426967593</v>
      </c>
      <c r="J568" s="58">
        <v>6</v>
      </c>
      <c r="K568" s="58">
        <v>6</v>
      </c>
      <c r="L568" s="58" t="s">
        <v>8062</v>
      </c>
      <c r="M568" s="58"/>
      <c r="N568" s="60">
        <v>46266.7427546296</v>
      </c>
      <c r="O568" s="58" t="s">
        <v>7</v>
      </c>
      <c r="P568" s="58" t="s">
        <v>6735</v>
      </c>
    </row>
    <row r="569" spans="2:16">
      <c r="B569" s="52">
        <f t="shared" ref="B569:B632" si="9">INT(I569)</f>
        <v>46267</v>
      </c>
      <c r="C569" t="s">
        <v>30</v>
      </c>
      <c r="D569" t="s">
        <v>516</v>
      </c>
      <c r="E569" t="s">
        <v>515</v>
      </c>
      <c r="F569" t="s">
        <v>8200</v>
      </c>
      <c r="G569" t="s">
        <v>8201</v>
      </c>
      <c r="H569" t="s">
        <v>6604</v>
      </c>
      <c r="I569" s="61">
        <v>46267.1969212963</v>
      </c>
      <c r="J569">
        <v>9</v>
      </c>
      <c r="K569">
        <v>10</v>
      </c>
      <c r="L569" t="s">
        <v>6605</v>
      </c>
      <c r="N569">
        <v>46267.1969791667</v>
      </c>
      <c r="O569" t="s">
        <v>7</v>
      </c>
      <c r="P569" t="s">
        <v>6601</v>
      </c>
    </row>
    <row r="570" spans="2:16">
      <c r="B570" s="52">
        <f t="shared" si="9"/>
        <v>46267</v>
      </c>
      <c r="C570" t="s">
        <v>30</v>
      </c>
      <c r="D570" t="s">
        <v>210</v>
      </c>
      <c r="E570" t="s">
        <v>209</v>
      </c>
      <c r="F570" t="s">
        <v>8202</v>
      </c>
      <c r="G570" t="s">
        <v>8203</v>
      </c>
      <c r="H570" t="s">
        <v>6599</v>
      </c>
      <c r="I570" s="61">
        <v>46267.205462963</v>
      </c>
      <c r="J570">
        <v>25</v>
      </c>
      <c r="K570">
        <v>25</v>
      </c>
      <c r="L570" t="s">
        <v>6611</v>
      </c>
      <c r="N570">
        <v>46267.2055208333</v>
      </c>
      <c r="O570" t="s">
        <v>7</v>
      </c>
      <c r="P570" t="s">
        <v>6601</v>
      </c>
    </row>
    <row r="571" spans="2:16">
      <c r="B571" s="52">
        <f t="shared" si="9"/>
        <v>46267</v>
      </c>
      <c r="C571" t="s">
        <v>30</v>
      </c>
      <c r="D571" t="s">
        <v>512</v>
      </c>
      <c r="E571" t="s">
        <v>511</v>
      </c>
      <c r="F571" t="s">
        <v>8204</v>
      </c>
      <c r="G571" t="s">
        <v>8205</v>
      </c>
      <c r="H571" t="s">
        <v>6599</v>
      </c>
      <c r="I571" s="61">
        <v>46267.2145023148</v>
      </c>
      <c r="J571">
        <v>3</v>
      </c>
      <c r="K571">
        <v>3</v>
      </c>
      <c r="L571" t="s">
        <v>6608</v>
      </c>
      <c r="N571">
        <v>46267.2145601852</v>
      </c>
      <c r="O571" t="s">
        <v>7</v>
      </c>
      <c r="P571" t="s">
        <v>6601</v>
      </c>
    </row>
    <row r="572" spans="2:16">
      <c r="B572" s="52">
        <f t="shared" si="9"/>
        <v>46267</v>
      </c>
      <c r="C572" t="s">
        <v>30</v>
      </c>
      <c r="D572" t="s">
        <v>204</v>
      </c>
      <c r="E572" t="s">
        <v>203</v>
      </c>
      <c r="F572" t="s">
        <v>8206</v>
      </c>
      <c r="G572" t="s">
        <v>8207</v>
      </c>
      <c r="H572" t="s">
        <v>6604</v>
      </c>
      <c r="I572" s="61">
        <v>46267.2282638889</v>
      </c>
      <c r="J572">
        <v>6</v>
      </c>
      <c r="K572">
        <v>17</v>
      </c>
      <c r="L572" t="s">
        <v>6623</v>
      </c>
      <c r="N572">
        <v>46267.2283449074</v>
      </c>
      <c r="O572" t="s">
        <v>7</v>
      </c>
      <c r="P572" t="s">
        <v>6601</v>
      </c>
    </row>
    <row r="573" spans="2:16">
      <c r="B573" s="52">
        <f t="shared" si="9"/>
        <v>46267</v>
      </c>
      <c r="C573" t="s">
        <v>30</v>
      </c>
      <c r="D573" t="s">
        <v>168</v>
      </c>
      <c r="E573" t="s">
        <v>167</v>
      </c>
      <c r="F573" t="s">
        <v>8208</v>
      </c>
      <c r="G573" t="s">
        <v>8209</v>
      </c>
      <c r="H573" t="s">
        <v>6604</v>
      </c>
      <c r="I573" s="61">
        <v>46267.2286689815</v>
      </c>
      <c r="J573">
        <v>13</v>
      </c>
      <c r="K573">
        <v>20</v>
      </c>
      <c r="L573" t="s">
        <v>6695</v>
      </c>
      <c r="N573">
        <v>46267.2287152778</v>
      </c>
      <c r="O573" t="s">
        <v>7</v>
      </c>
      <c r="P573" t="s">
        <v>6601</v>
      </c>
    </row>
    <row r="574" spans="2:16">
      <c r="B574" s="52">
        <f t="shared" si="9"/>
        <v>46267</v>
      </c>
      <c r="C574" t="s">
        <v>30</v>
      </c>
      <c r="D574" t="s">
        <v>3188</v>
      </c>
      <c r="E574" t="s">
        <v>3187</v>
      </c>
      <c r="F574" t="s">
        <v>8210</v>
      </c>
      <c r="G574" t="s">
        <v>8211</v>
      </c>
      <c r="H574" t="s">
        <v>6599</v>
      </c>
      <c r="I574" s="61">
        <v>46267.2319791667</v>
      </c>
      <c r="J574">
        <v>5</v>
      </c>
      <c r="K574">
        <v>5</v>
      </c>
      <c r="L574" t="s">
        <v>6632</v>
      </c>
      <c r="N574">
        <v>46267.2320486111</v>
      </c>
      <c r="O574" t="s">
        <v>7</v>
      </c>
      <c r="P574" t="s">
        <v>6601</v>
      </c>
    </row>
    <row r="575" spans="2:16">
      <c r="B575" s="52">
        <f t="shared" si="9"/>
        <v>46267</v>
      </c>
      <c r="C575" t="s">
        <v>30</v>
      </c>
      <c r="D575" t="s">
        <v>550</v>
      </c>
      <c r="E575" t="s">
        <v>549</v>
      </c>
      <c r="F575" t="s">
        <v>8212</v>
      </c>
      <c r="G575" t="s">
        <v>8213</v>
      </c>
      <c r="H575" t="s">
        <v>6599</v>
      </c>
      <c r="I575" s="61">
        <v>46267.2326157407</v>
      </c>
      <c r="J575">
        <v>11</v>
      </c>
      <c r="K575">
        <v>26</v>
      </c>
      <c r="L575" t="s">
        <v>6645</v>
      </c>
      <c r="N575">
        <v>46267.232662037</v>
      </c>
      <c r="O575" t="s">
        <v>7</v>
      </c>
      <c r="P575" t="s">
        <v>6601</v>
      </c>
    </row>
    <row r="576" spans="2:16">
      <c r="B576" s="52">
        <f t="shared" si="9"/>
        <v>46267</v>
      </c>
      <c r="C576" t="s">
        <v>30</v>
      </c>
      <c r="D576" t="s">
        <v>500</v>
      </c>
      <c r="E576" t="s">
        <v>499</v>
      </c>
      <c r="F576" t="s">
        <v>8214</v>
      </c>
      <c r="G576" t="s">
        <v>8215</v>
      </c>
      <c r="H576" t="s">
        <v>6604</v>
      </c>
      <c r="I576" s="61">
        <v>46267.2330208333</v>
      </c>
      <c r="J576">
        <v>13</v>
      </c>
      <c r="K576">
        <v>31</v>
      </c>
      <c r="L576" t="s">
        <v>8216</v>
      </c>
      <c r="N576">
        <v>46267.2330787037</v>
      </c>
      <c r="O576" t="s">
        <v>7</v>
      </c>
      <c r="P576" t="s">
        <v>6601</v>
      </c>
    </row>
    <row r="577" spans="2:16">
      <c r="B577" s="52">
        <f t="shared" si="9"/>
        <v>46267</v>
      </c>
      <c r="C577" t="s">
        <v>30</v>
      </c>
      <c r="D577" t="s">
        <v>544</v>
      </c>
      <c r="E577" t="s">
        <v>543</v>
      </c>
      <c r="F577" t="s">
        <v>8217</v>
      </c>
      <c r="G577" t="s">
        <v>7720</v>
      </c>
      <c r="H577" t="s">
        <v>6599</v>
      </c>
      <c r="I577" s="61">
        <v>46267.2348611111</v>
      </c>
      <c r="J577">
        <v>2</v>
      </c>
      <c r="K577">
        <v>3</v>
      </c>
      <c r="L577" t="s">
        <v>7721</v>
      </c>
      <c r="N577">
        <v>46267.2349189815</v>
      </c>
      <c r="O577" t="s">
        <v>7</v>
      </c>
      <c r="P577" t="s">
        <v>6601</v>
      </c>
    </row>
    <row r="578" spans="2:16">
      <c r="B578" s="52">
        <f t="shared" si="9"/>
        <v>46267</v>
      </c>
      <c r="C578" t="s">
        <v>766</v>
      </c>
      <c r="D578" t="s">
        <v>2806</v>
      </c>
      <c r="E578" t="s">
        <v>2805</v>
      </c>
      <c r="F578" t="s">
        <v>8208</v>
      </c>
      <c r="G578" t="s">
        <v>8218</v>
      </c>
      <c r="H578" t="s">
        <v>6604</v>
      </c>
      <c r="I578" s="61">
        <v>46267.2416782407</v>
      </c>
      <c r="J578">
        <v>11</v>
      </c>
      <c r="K578">
        <v>16</v>
      </c>
      <c r="L578" t="s">
        <v>6651</v>
      </c>
      <c r="N578">
        <v>46267.241724537</v>
      </c>
      <c r="P578" t="s">
        <v>6652</v>
      </c>
    </row>
    <row r="579" spans="2:16">
      <c r="B579" s="52">
        <f t="shared" si="9"/>
        <v>46267</v>
      </c>
      <c r="C579" t="s">
        <v>30</v>
      </c>
      <c r="D579" t="s">
        <v>194</v>
      </c>
      <c r="E579" t="s">
        <v>193</v>
      </c>
      <c r="F579" t="s">
        <v>8219</v>
      </c>
      <c r="G579" t="s">
        <v>8220</v>
      </c>
      <c r="H579" t="s">
        <v>6604</v>
      </c>
      <c r="I579" s="61">
        <v>46267.2438194444</v>
      </c>
      <c r="J579">
        <v>3</v>
      </c>
      <c r="K579">
        <v>3</v>
      </c>
      <c r="L579" t="s">
        <v>6629</v>
      </c>
      <c r="N579">
        <v>46267.2438657407</v>
      </c>
      <c r="O579" t="s">
        <v>7</v>
      </c>
      <c r="P579" t="s">
        <v>6601</v>
      </c>
    </row>
    <row r="580" spans="2:16">
      <c r="B580" s="52">
        <f t="shared" si="9"/>
        <v>46267</v>
      </c>
      <c r="C580" t="s">
        <v>30</v>
      </c>
      <c r="D580" t="s">
        <v>552</v>
      </c>
      <c r="E580" t="s">
        <v>551</v>
      </c>
      <c r="F580" t="s">
        <v>8221</v>
      </c>
      <c r="G580" t="s">
        <v>8222</v>
      </c>
      <c r="H580" t="s">
        <v>6599</v>
      </c>
      <c r="I580" s="61">
        <v>46267.2438194444</v>
      </c>
      <c r="J580">
        <v>4</v>
      </c>
      <c r="K580">
        <v>20</v>
      </c>
      <c r="L580" t="s">
        <v>6626</v>
      </c>
      <c r="N580">
        <v>46267.2438773148</v>
      </c>
      <c r="O580" t="s">
        <v>7</v>
      </c>
      <c r="P580" t="s">
        <v>6601</v>
      </c>
    </row>
    <row r="581" spans="2:16">
      <c r="B581" s="52">
        <f t="shared" si="9"/>
        <v>46267</v>
      </c>
      <c r="C581" t="s">
        <v>30</v>
      </c>
      <c r="D581" t="s">
        <v>532</v>
      </c>
      <c r="E581" t="s">
        <v>531</v>
      </c>
      <c r="F581" t="s">
        <v>8223</v>
      </c>
      <c r="G581" t="s">
        <v>8224</v>
      </c>
      <c r="H581" t="s">
        <v>6599</v>
      </c>
      <c r="I581" s="61">
        <v>46267.247337963</v>
      </c>
      <c r="J581">
        <v>5</v>
      </c>
      <c r="K581">
        <v>7</v>
      </c>
      <c r="L581" t="s">
        <v>6620</v>
      </c>
      <c r="N581">
        <v>46267.2474074074</v>
      </c>
      <c r="O581" t="s">
        <v>7</v>
      </c>
      <c r="P581" t="s">
        <v>6601</v>
      </c>
    </row>
    <row r="582" spans="2:16">
      <c r="B582" s="52">
        <f t="shared" si="9"/>
        <v>46267</v>
      </c>
      <c r="C582" t="s">
        <v>30</v>
      </c>
      <c r="D582" t="s">
        <v>542</v>
      </c>
      <c r="E582" t="s">
        <v>541</v>
      </c>
      <c r="F582" t="s">
        <v>8225</v>
      </c>
      <c r="G582" t="s">
        <v>8226</v>
      </c>
      <c r="H582" t="s">
        <v>6604</v>
      </c>
      <c r="I582" s="61">
        <v>46267.2479050926</v>
      </c>
      <c r="J582">
        <v>4</v>
      </c>
      <c r="K582">
        <v>12</v>
      </c>
      <c r="L582" t="s">
        <v>7035</v>
      </c>
      <c r="N582">
        <v>46267.247962963</v>
      </c>
      <c r="O582" t="s">
        <v>7</v>
      </c>
      <c r="P582" t="s">
        <v>6601</v>
      </c>
    </row>
    <row r="583" spans="2:16">
      <c r="B583" s="52">
        <f t="shared" si="9"/>
        <v>46267</v>
      </c>
      <c r="C583" t="s">
        <v>30</v>
      </c>
      <c r="D583" t="s">
        <v>534</v>
      </c>
      <c r="E583" t="s">
        <v>533</v>
      </c>
      <c r="F583" t="s">
        <v>8227</v>
      </c>
      <c r="G583" t="s">
        <v>8228</v>
      </c>
      <c r="H583" t="s">
        <v>6604</v>
      </c>
      <c r="I583" s="61">
        <v>46267.2487037037</v>
      </c>
      <c r="J583">
        <v>7</v>
      </c>
      <c r="K583">
        <v>22</v>
      </c>
      <c r="L583" t="s">
        <v>8229</v>
      </c>
      <c r="N583">
        <v>46267.24875</v>
      </c>
      <c r="O583" t="s">
        <v>7</v>
      </c>
      <c r="P583" t="s">
        <v>6601</v>
      </c>
    </row>
    <row r="584" spans="2:16">
      <c r="B584" s="52">
        <f t="shared" si="9"/>
        <v>46267</v>
      </c>
      <c r="C584" t="s">
        <v>30</v>
      </c>
      <c r="D584" t="s">
        <v>520</v>
      </c>
      <c r="E584" t="s">
        <v>519</v>
      </c>
      <c r="F584" t="s">
        <v>8230</v>
      </c>
      <c r="G584" t="s">
        <v>8231</v>
      </c>
      <c r="H584" t="s">
        <v>6604</v>
      </c>
      <c r="I584" s="61">
        <v>46267.2527314815</v>
      </c>
      <c r="J584">
        <v>7</v>
      </c>
      <c r="K584">
        <v>9</v>
      </c>
      <c r="L584" t="s">
        <v>6658</v>
      </c>
      <c r="N584">
        <v>46267.2527893518</v>
      </c>
      <c r="O584" t="s">
        <v>7</v>
      </c>
      <c r="P584" t="s">
        <v>6601</v>
      </c>
    </row>
    <row r="585" spans="2:16">
      <c r="B585" s="52">
        <f t="shared" si="9"/>
        <v>46267</v>
      </c>
      <c r="C585" t="s">
        <v>30</v>
      </c>
      <c r="D585" t="s">
        <v>198</v>
      </c>
      <c r="E585" t="s">
        <v>197</v>
      </c>
      <c r="F585" t="s">
        <v>8232</v>
      </c>
      <c r="G585" t="s">
        <v>8233</v>
      </c>
      <c r="H585" t="s">
        <v>6604</v>
      </c>
      <c r="I585" s="61">
        <v>46267.2531828704</v>
      </c>
      <c r="J585">
        <v>1</v>
      </c>
      <c r="K585">
        <v>13</v>
      </c>
      <c r="L585" t="s">
        <v>8234</v>
      </c>
      <c r="N585">
        <v>46267.2532523148</v>
      </c>
      <c r="O585" t="s">
        <v>7</v>
      </c>
      <c r="P585" t="s">
        <v>6601</v>
      </c>
    </row>
    <row r="586" spans="2:16">
      <c r="B586" s="52">
        <f t="shared" si="9"/>
        <v>46267</v>
      </c>
      <c r="C586" t="s">
        <v>565</v>
      </c>
      <c r="D586" t="s">
        <v>4391</v>
      </c>
      <c r="E586" t="s">
        <v>4390</v>
      </c>
      <c r="F586" t="s">
        <v>8235</v>
      </c>
      <c r="G586" t="s">
        <v>8236</v>
      </c>
      <c r="H586" t="s">
        <v>6604</v>
      </c>
      <c r="I586" s="61">
        <v>46267.2539699074</v>
      </c>
      <c r="J586">
        <v>24</v>
      </c>
      <c r="K586">
        <v>28</v>
      </c>
      <c r="L586" t="s">
        <v>6819</v>
      </c>
      <c r="N586">
        <v>46267.2540162037</v>
      </c>
      <c r="O586" t="s">
        <v>7</v>
      </c>
      <c r="P586" t="s">
        <v>6636</v>
      </c>
    </row>
    <row r="587" spans="2:16">
      <c r="B587" s="52">
        <f t="shared" si="9"/>
        <v>46267</v>
      </c>
      <c r="C587" t="s">
        <v>30</v>
      </c>
      <c r="D587" t="s">
        <v>554</v>
      </c>
      <c r="E587" t="s">
        <v>553</v>
      </c>
      <c r="F587" t="s">
        <v>8237</v>
      </c>
      <c r="G587" t="s">
        <v>8238</v>
      </c>
      <c r="H587" t="s">
        <v>6604</v>
      </c>
      <c r="I587" s="61">
        <v>46267.2557291667</v>
      </c>
      <c r="J587">
        <v>8</v>
      </c>
      <c r="K587">
        <v>16</v>
      </c>
      <c r="L587" t="s">
        <v>8239</v>
      </c>
      <c r="N587">
        <v>46267.255775463</v>
      </c>
      <c r="O587" t="s">
        <v>7</v>
      </c>
      <c r="P587" t="s">
        <v>6601</v>
      </c>
    </row>
    <row r="588" spans="2:16">
      <c r="B588" s="52">
        <f t="shared" si="9"/>
        <v>46267</v>
      </c>
      <c r="C588" t="s">
        <v>30</v>
      </c>
      <c r="D588" t="s">
        <v>418</v>
      </c>
      <c r="E588" t="s">
        <v>417</v>
      </c>
      <c r="F588" t="s">
        <v>6934</v>
      </c>
      <c r="G588" t="s">
        <v>6666</v>
      </c>
      <c r="H588" t="s">
        <v>6604</v>
      </c>
      <c r="I588" s="61">
        <v>46267.25625</v>
      </c>
      <c r="J588">
        <v>4</v>
      </c>
      <c r="K588">
        <v>9</v>
      </c>
      <c r="L588" t="s">
        <v>6667</v>
      </c>
      <c r="N588">
        <v>46267.2563078704</v>
      </c>
      <c r="P588" t="s">
        <v>6601</v>
      </c>
    </row>
    <row r="589" spans="2:16">
      <c r="B589" s="52">
        <f t="shared" si="9"/>
        <v>46267</v>
      </c>
      <c r="C589" t="s">
        <v>766</v>
      </c>
      <c r="D589" t="s">
        <v>978</v>
      </c>
      <c r="E589" t="s">
        <v>977</v>
      </c>
      <c r="F589" t="s">
        <v>8240</v>
      </c>
      <c r="G589" t="s">
        <v>6723</v>
      </c>
      <c r="H589" t="s">
        <v>6599</v>
      </c>
      <c r="I589" s="61">
        <v>46267.2563773148</v>
      </c>
      <c r="J589">
        <v>21</v>
      </c>
      <c r="K589">
        <v>26</v>
      </c>
      <c r="L589" t="s">
        <v>6724</v>
      </c>
      <c r="N589">
        <v>46267.2564467593</v>
      </c>
      <c r="P589" t="s">
        <v>6652</v>
      </c>
    </row>
    <row r="590" spans="2:16">
      <c r="B590" s="52">
        <f t="shared" si="9"/>
        <v>46267</v>
      </c>
      <c r="C590" t="s">
        <v>30</v>
      </c>
      <c r="D590" t="s">
        <v>418</v>
      </c>
      <c r="E590" t="s">
        <v>417</v>
      </c>
      <c r="F590" t="s">
        <v>6732</v>
      </c>
      <c r="G590" t="s">
        <v>8241</v>
      </c>
      <c r="H590" t="s">
        <v>6604</v>
      </c>
      <c r="I590" s="61">
        <v>46267.2581018519</v>
      </c>
      <c r="J590">
        <v>4</v>
      </c>
      <c r="K590">
        <v>12</v>
      </c>
      <c r="L590" t="s">
        <v>8242</v>
      </c>
      <c r="N590">
        <v>46267.2581597222</v>
      </c>
      <c r="P590" t="s">
        <v>6601</v>
      </c>
    </row>
    <row r="591" spans="2:16">
      <c r="B591" s="52">
        <f t="shared" si="9"/>
        <v>46267</v>
      </c>
      <c r="C591" t="s">
        <v>30</v>
      </c>
      <c r="D591" t="s">
        <v>267</v>
      </c>
      <c r="E591" t="s">
        <v>266</v>
      </c>
      <c r="F591" t="s">
        <v>8243</v>
      </c>
      <c r="G591" t="s">
        <v>8244</v>
      </c>
      <c r="H591" t="s">
        <v>6604</v>
      </c>
      <c r="I591" s="61">
        <v>46267.258900463</v>
      </c>
      <c r="J591">
        <v>14</v>
      </c>
      <c r="K591">
        <v>31</v>
      </c>
      <c r="L591" t="s">
        <v>6828</v>
      </c>
      <c r="N591">
        <v>46267.2589699074</v>
      </c>
      <c r="O591" t="s">
        <v>7</v>
      </c>
      <c r="P591" t="s">
        <v>6601</v>
      </c>
    </row>
    <row r="592" spans="2:16">
      <c r="B592" s="52">
        <f t="shared" si="9"/>
        <v>46267</v>
      </c>
      <c r="C592" t="s">
        <v>565</v>
      </c>
      <c r="D592" t="s">
        <v>4109</v>
      </c>
      <c r="E592" t="s">
        <v>4108</v>
      </c>
      <c r="F592" t="s">
        <v>8245</v>
      </c>
      <c r="G592" t="s">
        <v>8246</v>
      </c>
      <c r="H592" t="s">
        <v>6604</v>
      </c>
      <c r="I592" s="61">
        <v>46267.2596180556</v>
      </c>
      <c r="J592">
        <v>5</v>
      </c>
      <c r="K592">
        <v>22</v>
      </c>
      <c r="L592" t="s">
        <v>6639</v>
      </c>
      <c r="N592">
        <v>46267.2596643519</v>
      </c>
      <c r="O592" t="s">
        <v>7</v>
      </c>
      <c r="P592" t="s">
        <v>6636</v>
      </c>
    </row>
    <row r="593" spans="2:16">
      <c r="B593" s="52">
        <f t="shared" si="9"/>
        <v>46267</v>
      </c>
      <c r="C593" t="s">
        <v>766</v>
      </c>
      <c r="D593" t="s">
        <v>1107</v>
      </c>
      <c r="E593" t="s">
        <v>1106</v>
      </c>
      <c r="F593" t="s">
        <v>8247</v>
      </c>
      <c r="G593" t="s">
        <v>8248</v>
      </c>
      <c r="H593" t="s">
        <v>6604</v>
      </c>
      <c r="I593" s="61">
        <v>46267.2597685185</v>
      </c>
      <c r="J593">
        <v>9</v>
      </c>
      <c r="K593">
        <v>23</v>
      </c>
      <c r="L593" t="s">
        <v>6792</v>
      </c>
      <c r="N593">
        <v>46267.2598148148</v>
      </c>
      <c r="P593" t="s">
        <v>6652</v>
      </c>
    </row>
    <row r="594" spans="2:16">
      <c r="B594" s="52">
        <f t="shared" si="9"/>
        <v>46267</v>
      </c>
      <c r="C594" t="s">
        <v>853</v>
      </c>
      <c r="D594" t="s">
        <v>868</v>
      </c>
      <c r="E594" t="s">
        <v>867</v>
      </c>
      <c r="F594" t="s">
        <v>8249</v>
      </c>
      <c r="G594" t="s">
        <v>8250</v>
      </c>
      <c r="H594" t="s">
        <v>6604</v>
      </c>
      <c r="I594" s="61">
        <v>46267.26125</v>
      </c>
      <c r="J594">
        <v>4</v>
      </c>
      <c r="K594">
        <v>21</v>
      </c>
      <c r="L594" t="s">
        <v>6708</v>
      </c>
      <c r="N594">
        <v>46267.2612962963</v>
      </c>
      <c r="P594" t="s">
        <v>6709</v>
      </c>
    </row>
    <row r="595" spans="2:16">
      <c r="B595" s="52">
        <f t="shared" si="9"/>
        <v>46267</v>
      </c>
      <c r="C595" t="s">
        <v>565</v>
      </c>
      <c r="D595" t="s">
        <v>2204</v>
      </c>
      <c r="E595" t="s">
        <v>2203</v>
      </c>
      <c r="F595" t="s">
        <v>8251</v>
      </c>
      <c r="G595" t="s">
        <v>8252</v>
      </c>
      <c r="H595" t="s">
        <v>6604</v>
      </c>
      <c r="I595" s="61">
        <v>46267.2643171296</v>
      </c>
      <c r="J595">
        <v>18</v>
      </c>
      <c r="K595">
        <v>25</v>
      </c>
      <c r="L595" t="s">
        <v>6635</v>
      </c>
      <c r="N595">
        <v>46267.2643634259</v>
      </c>
      <c r="O595" t="s">
        <v>7</v>
      </c>
      <c r="P595" t="s">
        <v>6636</v>
      </c>
    </row>
    <row r="596" spans="2:16">
      <c r="B596" s="52">
        <f t="shared" si="9"/>
        <v>46267</v>
      </c>
      <c r="C596" t="s">
        <v>30</v>
      </c>
      <c r="D596" t="s">
        <v>200</v>
      </c>
      <c r="E596" t="s">
        <v>199</v>
      </c>
      <c r="F596" t="s">
        <v>8253</v>
      </c>
      <c r="G596" t="s">
        <v>8254</v>
      </c>
      <c r="H596" t="s">
        <v>6604</v>
      </c>
      <c r="I596" s="61">
        <v>46267.264525463</v>
      </c>
      <c r="J596">
        <v>13</v>
      </c>
      <c r="K596">
        <v>22</v>
      </c>
      <c r="L596" t="s">
        <v>8255</v>
      </c>
      <c r="N596">
        <v>46267.2645717593</v>
      </c>
      <c r="O596" t="s">
        <v>7</v>
      </c>
      <c r="P596" t="s">
        <v>6601</v>
      </c>
    </row>
    <row r="597" spans="2:16">
      <c r="B597" s="52">
        <f t="shared" si="9"/>
        <v>46267</v>
      </c>
      <c r="C597" t="s">
        <v>843</v>
      </c>
      <c r="D597" t="s">
        <v>1736</v>
      </c>
      <c r="E597" t="s">
        <v>1735</v>
      </c>
      <c r="F597" t="s">
        <v>8256</v>
      </c>
      <c r="G597" t="s">
        <v>8257</v>
      </c>
      <c r="H597" t="s">
        <v>6599</v>
      </c>
      <c r="I597" s="61">
        <v>46267.2645949074</v>
      </c>
      <c r="J597">
        <v>8</v>
      </c>
      <c r="K597">
        <v>23</v>
      </c>
      <c r="L597" t="s">
        <v>8156</v>
      </c>
      <c r="N597">
        <v>46267.2646412037</v>
      </c>
      <c r="P597" t="s">
        <v>6888</v>
      </c>
    </row>
    <row r="598" spans="2:16">
      <c r="B598" s="52">
        <f t="shared" si="9"/>
        <v>46267</v>
      </c>
      <c r="C598" t="s">
        <v>766</v>
      </c>
      <c r="D598" t="s">
        <v>2902</v>
      </c>
      <c r="E598" t="s">
        <v>2901</v>
      </c>
      <c r="F598" t="s">
        <v>8258</v>
      </c>
      <c r="G598" t="s">
        <v>6669</v>
      </c>
      <c r="H598" t="s">
        <v>6604</v>
      </c>
      <c r="I598" s="61">
        <v>46267.2647569444</v>
      </c>
      <c r="J598">
        <v>15</v>
      </c>
      <c r="K598">
        <v>19</v>
      </c>
      <c r="L598" t="s">
        <v>6670</v>
      </c>
      <c r="N598">
        <v>46267.2648032407</v>
      </c>
      <c r="P598" t="s">
        <v>6652</v>
      </c>
    </row>
    <row r="599" spans="2:16">
      <c r="B599" s="52">
        <f t="shared" si="9"/>
        <v>46267</v>
      </c>
      <c r="C599" t="s">
        <v>766</v>
      </c>
      <c r="D599" t="s">
        <v>921</v>
      </c>
      <c r="E599" t="s">
        <v>920</v>
      </c>
      <c r="F599" t="s">
        <v>8259</v>
      </c>
      <c r="G599" t="s">
        <v>7194</v>
      </c>
      <c r="H599" t="s">
        <v>6604</v>
      </c>
      <c r="I599" s="61">
        <v>46267.2663310185</v>
      </c>
      <c r="J599">
        <v>14</v>
      </c>
      <c r="K599">
        <v>17</v>
      </c>
      <c r="L599" t="s">
        <v>7195</v>
      </c>
      <c r="N599">
        <v>46267.2663888889</v>
      </c>
      <c r="P599" t="s">
        <v>6652</v>
      </c>
    </row>
    <row r="600" spans="2:16">
      <c r="B600" s="52">
        <f t="shared" si="9"/>
        <v>46267</v>
      </c>
      <c r="C600" t="s">
        <v>30</v>
      </c>
      <c r="D600" t="s">
        <v>72</v>
      </c>
      <c r="E600" t="s">
        <v>71</v>
      </c>
      <c r="F600" t="s">
        <v>8260</v>
      </c>
      <c r="G600" t="s">
        <v>8261</v>
      </c>
      <c r="H600" t="s">
        <v>6604</v>
      </c>
      <c r="I600" s="61">
        <v>46267.2669791667</v>
      </c>
      <c r="J600">
        <v>6</v>
      </c>
      <c r="K600">
        <v>10</v>
      </c>
      <c r="L600" t="s">
        <v>6715</v>
      </c>
      <c r="N600">
        <v>46267.2670486111</v>
      </c>
      <c r="O600" t="s">
        <v>7</v>
      </c>
      <c r="P600" t="s">
        <v>6601</v>
      </c>
    </row>
    <row r="601" spans="2:16">
      <c r="B601" s="52">
        <f t="shared" si="9"/>
        <v>46267</v>
      </c>
      <c r="C601" t="s">
        <v>30</v>
      </c>
      <c r="D601" t="s">
        <v>214</v>
      </c>
      <c r="E601" t="s">
        <v>213</v>
      </c>
      <c r="F601" t="s">
        <v>8262</v>
      </c>
      <c r="G601" t="s">
        <v>8263</v>
      </c>
      <c r="H601" t="s">
        <v>6604</v>
      </c>
      <c r="I601" s="61">
        <v>46267.2671643519</v>
      </c>
      <c r="J601">
        <v>1</v>
      </c>
      <c r="K601">
        <v>1</v>
      </c>
      <c r="L601" t="s">
        <v>6617</v>
      </c>
      <c r="N601">
        <v>46267.2672222222</v>
      </c>
      <c r="O601" t="s">
        <v>7</v>
      </c>
      <c r="P601" t="s">
        <v>6601</v>
      </c>
    </row>
    <row r="602" spans="2:16">
      <c r="B602" s="52">
        <f t="shared" si="9"/>
        <v>46267</v>
      </c>
      <c r="C602" t="s">
        <v>565</v>
      </c>
      <c r="D602" t="s">
        <v>2106</v>
      </c>
      <c r="E602" t="s">
        <v>2106</v>
      </c>
      <c r="F602" t="s">
        <v>8264</v>
      </c>
      <c r="G602" t="s">
        <v>8265</v>
      </c>
      <c r="H602" t="s">
        <v>6604</v>
      </c>
      <c r="I602" s="61">
        <v>46267.2674074074</v>
      </c>
      <c r="J602">
        <v>12</v>
      </c>
      <c r="K602">
        <v>24</v>
      </c>
      <c r="L602" t="s">
        <v>6893</v>
      </c>
      <c r="N602">
        <v>46267.2674652778</v>
      </c>
      <c r="O602" t="s">
        <v>7</v>
      </c>
      <c r="P602" t="s">
        <v>6636</v>
      </c>
    </row>
    <row r="603" spans="2:16">
      <c r="B603" s="52">
        <f t="shared" si="9"/>
        <v>46267</v>
      </c>
      <c r="C603" t="s">
        <v>565</v>
      </c>
      <c r="D603" t="s">
        <v>2264</v>
      </c>
      <c r="E603" t="s">
        <v>2263</v>
      </c>
      <c r="F603" t="s">
        <v>8266</v>
      </c>
      <c r="G603" t="s">
        <v>8267</v>
      </c>
      <c r="H603" t="s">
        <v>6604</v>
      </c>
      <c r="I603" s="61">
        <v>46267.267662037</v>
      </c>
      <c r="J603">
        <v>18</v>
      </c>
      <c r="K603">
        <v>21</v>
      </c>
      <c r="L603" t="s">
        <v>7041</v>
      </c>
      <c r="N603">
        <v>46267.2677199074</v>
      </c>
      <c r="O603" t="s">
        <v>7</v>
      </c>
      <c r="P603" t="s">
        <v>6636</v>
      </c>
    </row>
    <row r="604" spans="2:16">
      <c r="B604" s="52">
        <f t="shared" si="9"/>
        <v>46267</v>
      </c>
      <c r="C604" t="s">
        <v>30</v>
      </c>
      <c r="D604" t="s">
        <v>3188</v>
      </c>
      <c r="E604" t="s">
        <v>3187</v>
      </c>
      <c r="F604" t="s">
        <v>8268</v>
      </c>
      <c r="G604" t="s">
        <v>8269</v>
      </c>
      <c r="H604" t="s">
        <v>6604</v>
      </c>
      <c r="I604" s="61">
        <v>46267.2678472222</v>
      </c>
      <c r="J604">
        <v>4</v>
      </c>
      <c r="K604">
        <v>5</v>
      </c>
      <c r="L604" t="s">
        <v>6655</v>
      </c>
      <c r="N604">
        <v>46267.2679050926</v>
      </c>
      <c r="O604" t="s">
        <v>7</v>
      </c>
      <c r="P604" t="s">
        <v>6601</v>
      </c>
    </row>
    <row r="605" spans="2:16">
      <c r="B605" s="52">
        <f t="shared" si="9"/>
        <v>46267</v>
      </c>
      <c r="C605" t="s">
        <v>565</v>
      </c>
      <c r="D605" t="s">
        <v>4219</v>
      </c>
      <c r="E605" t="s">
        <v>4218</v>
      </c>
      <c r="F605" t="s">
        <v>8270</v>
      </c>
      <c r="G605" t="s">
        <v>8271</v>
      </c>
      <c r="H605" t="s">
        <v>6599</v>
      </c>
      <c r="I605" s="61">
        <v>46267.2693287037</v>
      </c>
      <c r="J605">
        <v>18</v>
      </c>
      <c r="K605">
        <v>19</v>
      </c>
      <c r="L605" t="s">
        <v>6718</v>
      </c>
      <c r="N605">
        <v>46267.269375</v>
      </c>
      <c r="O605" t="s">
        <v>7</v>
      </c>
      <c r="P605" t="s">
        <v>6636</v>
      </c>
    </row>
    <row r="606" spans="2:16">
      <c r="B606" s="52">
        <f t="shared" si="9"/>
        <v>46267</v>
      </c>
      <c r="C606" t="s">
        <v>565</v>
      </c>
      <c r="D606" t="s">
        <v>2126</v>
      </c>
      <c r="E606" t="s">
        <v>2125</v>
      </c>
      <c r="F606" t="s">
        <v>8272</v>
      </c>
      <c r="G606" t="s">
        <v>8273</v>
      </c>
      <c r="H606" t="s">
        <v>6604</v>
      </c>
      <c r="I606" s="61">
        <v>46267.2694328704</v>
      </c>
      <c r="J606">
        <v>50</v>
      </c>
      <c r="K606">
        <v>50</v>
      </c>
      <c r="L606" t="s">
        <v>6831</v>
      </c>
      <c r="N606">
        <v>46267.2694791667</v>
      </c>
      <c r="O606" t="s">
        <v>7</v>
      </c>
      <c r="P606" t="s">
        <v>6636</v>
      </c>
    </row>
    <row r="607" spans="2:16">
      <c r="B607" s="52">
        <f t="shared" si="9"/>
        <v>46267</v>
      </c>
      <c r="C607" t="s">
        <v>1103</v>
      </c>
      <c r="D607" t="s">
        <v>3710</v>
      </c>
      <c r="E607" t="s">
        <v>3709</v>
      </c>
      <c r="F607" t="s">
        <v>8274</v>
      </c>
      <c r="G607" t="s">
        <v>8275</v>
      </c>
      <c r="H607" t="s">
        <v>6604</v>
      </c>
      <c r="I607" s="61">
        <v>46267.2719212963</v>
      </c>
      <c r="J607">
        <v>19</v>
      </c>
      <c r="K607">
        <v>3</v>
      </c>
      <c r="L607" t="s">
        <v>6676</v>
      </c>
      <c r="N607">
        <v>46267.2719675926</v>
      </c>
      <c r="P607" t="s">
        <v>6677</v>
      </c>
    </row>
    <row r="608" spans="2:16">
      <c r="B608" s="52">
        <f t="shared" si="9"/>
        <v>46267</v>
      </c>
      <c r="C608" t="s">
        <v>565</v>
      </c>
      <c r="D608" t="s">
        <v>566</v>
      </c>
      <c r="E608" t="s">
        <v>566</v>
      </c>
      <c r="F608" t="s">
        <v>8276</v>
      </c>
      <c r="G608" t="s">
        <v>8277</v>
      </c>
      <c r="H608" t="s">
        <v>6604</v>
      </c>
      <c r="I608" s="61">
        <v>46267.2731944444</v>
      </c>
      <c r="J608">
        <v>27</v>
      </c>
      <c r="K608">
        <v>27</v>
      </c>
      <c r="L608" t="s">
        <v>6780</v>
      </c>
      <c r="N608">
        <v>46267.2732523148</v>
      </c>
      <c r="O608" t="s">
        <v>7</v>
      </c>
      <c r="P608" t="s">
        <v>6636</v>
      </c>
    </row>
    <row r="609" spans="2:16">
      <c r="B609" s="52">
        <f t="shared" si="9"/>
        <v>46267</v>
      </c>
      <c r="C609" t="s">
        <v>30</v>
      </c>
      <c r="D609" t="s">
        <v>70</v>
      </c>
      <c r="E609" t="s">
        <v>69</v>
      </c>
      <c r="F609" t="s">
        <v>6732</v>
      </c>
      <c r="G609" t="s">
        <v>8278</v>
      </c>
      <c r="H609" t="s">
        <v>6604</v>
      </c>
      <c r="I609" s="61">
        <v>46267.2733796296</v>
      </c>
      <c r="J609">
        <v>22</v>
      </c>
      <c r="K609">
        <v>27</v>
      </c>
      <c r="L609" t="s">
        <v>8279</v>
      </c>
      <c r="N609">
        <v>46267.2734259259</v>
      </c>
      <c r="O609" t="s">
        <v>7</v>
      </c>
      <c r="P609" t="s">
        <v>6601</v>
      </c>
    </row>
    <row r="610" spans="2:16">
      <c r="B610" s="52">
        <f t="shared" si="9"/>
        <v>46267</v>
      </c>
      <c r="C610" t="s">
        <v>848</v>
      </c>
      <c r="D610" t="s">
        <v>6068</v>
      </c>
      <c r="E610" t="s">
        <v>6067</v>
      </c>
      <c r="F610" t="s">
        <v>8280</v>
      </c>
      <c r="G610" t="s">
        <v>8281</v>
      </c>
      <c r="H610" t="s">
        <v>6604</v>
      </c>
      <c r="I610" s="61">
        <v>46267.2746296296</v>
      </c>
      <c r="J610">
        <v>56</v>
      </c>
      <c r="K610">
        <v>56</v>
      </c>
      <c r="L610" t="s">
        <v>6727</v>
      </c>
      <c r="N610">
        <v>46267.2746759259</v>
      </c>
      <c r="O610" t="s">
        <v>7</v>
      </c>
      <c r="P610" t="s">
        <v>6728</v>
      </c>
    </row>
    <row r="611" spans="2:16">
      <c r="B611" s="52">
        <f t="shared" si="9"/>
        <v>46267</v>
      </c>
      <c r="C611" t="s">
        <v>30</v>
      </c>
      <c r="D611" t="s">
        <v>188</v>
      </c>
      <c r="E611" t="s">
        <v>187</v>
      </c>
      <c r="F611" t="s">
        <v>8282</v>
      </c>
      <c r="G611" t="s">
        <v>8283</v>
      </c>
      <c r="H611" t="s">
        <v>6604</v>
      </c>
      <c r="I611" s="61">
        <v>46267.2748958333</v>
      </c>
      <c r="J611">
        <v>13</v>
      </c>
      <c r="K611">
        <v>19</v>
      </c>
      <c r="L611" t="s">
        <v>8284</v>
      </c>
      <c r="N611">
        <v>46267.2749537037</v>
      </c>
      <c r="O611" t="s">
        <v>7</v>
      </c>
      <c r="P611" t="s">
        <v>6601</v>
      </c>
    </row>
    <row r="612" spans="2:16">
      <c r="B612" s="52">
        <f t="shared" si="9"/>
        <v>46267</v>
      </c>
      <c r="C612" t="s">
        <v>425</v>
      </c>
      <c r="D612" t="s">
        <v>3136</v>
      </c>
      <c r="E612" t="s">
        <v>3135</v>
      </c>
      <c r="F612" t="s">
        <v>6732</v>
      </c>
      <c r="G612" t="s">
        <v>6766</v>
      </c>
      <c r="H612" t="s">
        <v>6599</v>
      </c>
      <c r="I612" s="61">
        <v>46267.2753703704</v>
      </c>
      <c r="J612">
        <v>50</v>
      </c>
      <c r="K612">
        <v>130</v>
      </c>
      <c r="L612" t="s">
        <v>6767</v>
      </c>
      <c r="N612">
        <v>46267.2754282407</v>
      </c>
      <c r="O612" t="s">
        <v>7</v>
      </c>
      <c r="P612" t="s">
        <v>6735</v>
      </c>
    </row>
    <row r="613" spans="2:16">
      <c r="B613" s="52">
        <f t="shared" si="9"/>
        <v>46267</v>
      </c>
      <c r="C613" t="s">
        <v>425</v>
      </c>
      <c r="D613" t="s">
        <v>1070</v>
      </c>
      <c r="E613" t="s">
        <v>1069</v>
      </c>
      <c r="F613" t="s">
        <v>8285</v>
      </c>
      <c r="G613" t="s">
        <v>8286</v>
      </c>
      <c r="H613" t="s">
        <v>6604</v>
      </c>
      <c r="I613" s="61">
        <v>46267.2761689815</v>
      </c>
      <c r="J613">
        <v>33</v>
      </c>
      <c r="K613">
        <v>99</v>
      </c>
      <c r="L613" t="s">
        <v>6841</v>
      </c>
      <c r="N613">
        <v>46267.2762268518</v>
      </c>
      <c r="O613" t="s">
        <v>7</v>
      </c>
      <c r="P613" t="s">
        <v>6735</v>
      </c>
    </row>
    <row r="614" spans="2:16">
      <c r="B614" s="52">
        <f t="shared" si="9"/>
        <v>46267</v>
      </c>
      <c r="C614" t="s">
        <v>30</v>
      </c>
      <c r="D614" t="s">
        <v>321</v>
      </c>
      <c r="E614" t="s">
        <v>320</v>
      </c>
      <c r="F614" t="s">
        <v>8287</v>
      </c>
      <c r="G614" t="s">
        <v>8288</v>
      </c>
      <c r="H614" t="s">
        <v>6604</v>
      </c>
      <c r="I614" s="61">
        <v>46267.2763078704</v>
      </c>
      <c r="J614">
        <v>14</v>
      </c>
      <c r="K614">
        <v>15</v>
      </c>
      <c r="L614" t="s">
        <v>6749</v>
      </c>
      <c r="N614">
        <v>46267.2763541667</v>
      </c>
      <c r="O614" t="s">
        <v>7</v>
      </c>
      <c r="P614" t="s">
        <v>6601</v>
      </c>
    </row>
    <row r="615" spans="2:16">
      <c r="B615" s="52">
        <f t="shared" si="9"/>
        <v>46267</v>
      </c>
      <c r="C615" t="s">
        <v>30</v>
      </c>
      <c r="D615" t="s">
        <v>164</v>
      </c>
      <c r="E615" t="s">
        <v>163</v>
      </c>
      <c r="F615" t="s">
        <v>8289</v>
      </c>
      <c r="G615" t="s">
        <v>8290</v>
      </c>
      <c r="H615" t="s">
        <v>6604</v>
      </c>
      <c r="I615" s="61">
        <v>46267.2775810185</v>
      </c>
      <c r="J615">
        <v>9</v>
      </c>
      <c r="K615">
        <v>9</v>
      </c>
      <c r="L615" t="s">
        <v>8291</v>
      </c>
      <c r="N615">
        <v>46267.2776388889</v>
      </c>
      <c r="O615" t="s">
        <v>7</v>
      </c>
      <c r="P615" t="s">
        <v>6601</v>
      </c>
    </row>
    <row r="616" spans="2:16">
      <c r="B616" s="52">
        <f t="shared" si="9"/>
        <v>46267</v>
      </c>
      <c r="C616" t="s">
        <v>565</v>
      </c>
      <c r="D616" t="s">
        <v>2162</v>
      </c>
      <c r="E616" t="s">
        <v>2161</v>
      </c>
      <c r="F616" t="s">
        <v>8292</v>
      </c>
      <c r="G616" t="s">
        <v>8293</v>
      </c>
      <c r="H616" t="s">
        <v>6604</v>
      </c>
      <c r="I616" s="61">
        <v>46267.2779976852</v>
      </c>
      <c r="J616">
        <v>12</v>
      </c>
      <c r="K616">
        <v>19</v>
      </c>
      <c r="L616" t="s">
        <v>6759</v>
      </c>
      <c r="N616">
        <v>46267.2780671296</v>
      </c>
      <c r="O616" t="s">
        <v>7</v>
      </c>
      <c r="P616" t="s">
        <v>6636</v>
      </c>
    </row>
    <row r="617" spans="2:16">
      <c r="B617" s="52">
        <f t="shared" si="9"/>
        <v>46267</v>
      </c>
      <c r="C617" t="s">
        <v>766</v>
      </c>
      <c r="D617" t="s">
        <v>2888</v>
      </c>
      <c r="E617" t="s">
        <v>2887</v>
      </c>
      <c r="F617" t="s">
        <v>8294</v>
      </c>
      <c r="G617" t="s">
        <v>8295</v>
      </c>
      <c r="H617" t="s">
        <v>6604</v>
      </c>
      <c r="I617" s="61">
        <v>46267.2782175926</v>
      </c>
      <c r="J617">
        <v>16</v>
      </c>
      <c r="K617">
        <v>16</v>
      </c>
      <c r="L617" t="s">
        <v>8296</v>
      </c>
      <c r="N617">
        <v>46267.2782638889</v>
      </c>
      <c r="P617" t="s">
        <v>6652</v>
      </c>
    </row>
    <row r="618" spans="2:16">
      <c r="B618" s="52">
        <f t="shared" si="9"/>
        <v>46267</v>
      </c>
      <c r="C618" t="s">
        <v>425</v>
      </c>
      <c r="D618" t="s">
        <v>5960</v>
      </c>
      <c r="E618" t="s">
        <v>5959</v>
      </c>
      <c r="F618" t="s">
        <v>8297</v>
      </c>
      <c r="G618" t="s">
        <v>8298</v>
      </c>
      <c r="H618" t="s">
        <v>6599</v>
      </c>
      <c r="I618" s="61">
        <v>46267.2799768519</v>
      </c>
      <c r="J618">
        <v>77</v>
      </c>
      <c r="K618">
        <v>85</v>
      </c>
      <c r="L618" t="s">
        <v>6738</v>
      </c>
      <c r="N618">
        <v>46267.2800347222</v>
      </c>
      <c r="O618" t="s">
        <v>7</v>
      </c>
      <c r="P618" t="s">
        <v>6735</v>
      </c>
    </row>
    <row r="619" spans="2:16">
      <c r="B619" s="52">
        <f t="shared" si="9"/>
        <v>46267</v>
      </c>
      <c r="C619" t="s">
        <v>30</v>
      </c>
      <c r="D619" t="s">
        <v>244</v>
      </c>
      <c r="E619" t="s">
        <v>243</v>
      </c>
      <c r="F619" t="s">
        <v>6732</v>
      </c>
      <c r="G619" t="s">
        <v>8299</v>
      </c>
      <c r="H619" t="s">
        <v>6604</v>
      </c>
      <c r="I619" s="61">
        <v>46267.2802546296</v>
      </c>
      <c r="J619">
        <v>11</v>
      </c>
      <c r="K619">
        <v>22</v>
      </c>
      <c r="L619" t="s">
        <v>7850</v>
      </c>
      <c r="N619">
        <v>46267.2803009259</v>
      </c>
      <c r="O619" t="s">
        <v>7</v>
      </c>
      <c r="P619" t="s">
        <v>6601</v>
      </c>
    </row>
    <row r="620" spans="2:16">
      <c r="B620" s="52">
        <f t="shared" si="9"/>
        <v>46267</v>
      </c>
      <c r="C620" t="s">
        <v>425</v>
      </c>
      <c r="D620" t="s">
        <v>1084</v>
      </c>
      <c r="E620" t="s">
        <v>1083</v>
      </c>
      <c r="F620" t="s">
        <v>8300</v>
      </c>
      <c r="G620" t="s">
        <v>8301</v>
      </c>
      <c r="H620" t="s">
        <v>6599</v>
      </c>
      <c r="I620" s="61">
        <v>46267.2804398148</v>
      </c>
      <c r="J620">
        <v>15</v>
      </c>
      <c r="K620">
        <v>90</v>
      </c>
      <c r="L620" t="s">
        <v>6798</v>
      </c>
      <c r="N620">
        <v>46267.2804976852</v>
      </c>
      <c r="O620" t="s">
        <v>7</v>
      </c>
      <c r="P620" t="s">
        <v>6735</v>
      </c>
    </row>
    <row r="621" spans="2:16">
      <c r="B621" s="52">
        <f t="shared" si="9"/>
        <v>46267</v>
      </c>
      <c r="C621" t="s">
        <v>766</v>
      </c>
      <c r="D621" t="s">
        <v>2878</v>
      </c>
      <c r="E621" t="s">
        <v>2877</v>
      </c>
      <c r="F621" t="s">
        <v>8302</v>
      </c>
      <c r="G621" t="s">
        <v>8303</v>
      </c>
      <c r="H621" t="s">
        <v>6604</v>
      </c>
      <c r="I621" s="61">
        <v>46267.2812615741</v>
      </c>
      <c r="J621">
        <v>13</v>
      </c>
      <c r="K621">
        <v>28</v>
      </c>
      <c r="L621" t="s">
        <v>6698</v>
      </c>
      <c r="N621">
        <v>46267.2813078704</v>
      </c>
      <c r="P621" t="s">
        <v>6652</v>
      </c>
    </row>
    <row r="622" spans="2:16">
      <c r="B622" s="52">
        <f t="shared" si="9"/>
        <v>46267</v>
      </c>
      <c r="C622" t="s">
        <v>30</v>
      </c>
      <c r="D622" t="s">
        <v>220</v>
      </c>
      <c r="E622" t="s">
        <v>219</v>
      </c>
      <c r="F622" t="s">
        <v>8304</v>
      </c>
      <c r="G622" t="s">
        <v>8305</v>
      </c>
      <c r="H622" t="s">
        <v>6599</v>
      </c>
      <c r="I622" s="61">
        <v>46267.2816898148</v>
      </c>
      <c r="J622">
        <v>5</v>
      </c>
      <c r="K622">
        <v>10</v>
      </c>
      <c r="L622" t="s">
        <v>6741</v>
      </c>
      <c r="N622">
        <v>46267.2817592593</v>
      </c>
      <c r="O622" t="s">
        <v>7</v>
      </c>
      <c r="P622" t="s">
        <v>6601</v>
      </c>
    </row>
    <row r="623" spans="2:16">
      <c r="B623" s="52">
        <f t="shared" si="9"/>
        <v>46267</v>
      </c>
      <c r="C623" t="s">
        <v>425</v>
      </c>
      <c r="D623" t="s">
        <v>6352</v>
      </c>
      <c r="E623" t="s">
        <v>6351</v>
      </c>
      <c r="F623" t="s">
        <v>8306</v>
      </c>
      <c r="G623" t="s">
        <v>6769</v>
      </c>
      <c r="H623" t="s">
        <v>6599</v>
      </c>
      <c r="I623" s="61">
        <v>46267.2821527778</v>
      </c>
      <c r="J623">
        <v>59</v>
      </c>
      <c r="K623">
        <v>79</v>
      </c>
      <c r="L623" t="s">
        <v>6770</v>
      </c>
      <c r="N623">
        <v>46267.2821990741</v>
      </c>
      <c r="O623" t="s">
        <v>7</v>
      </c>
      <c r="P623" t="s">
        <v>6735</v>
      </c>
    </row>
    <row r="624" spans="2:16">
      <c r="B624" s="52">
        <f t="shared" si="9"/>
        <v>46267</v>
      </c>
      <c r="C624" t="s">
        <v>30</v>
      </c>
      <c r="D624" t="s">
        <v>250</v>
      </c>
      <c r="E624" t="s">
        <v>249</v>
      </c>
      <c r="F624" t="s">
        <v>6732</v>
      </c>
      <c r="G624" t="s">
        <v>8307</v>
      </c>
      <c r="H624" t="s">
        <v>6599</v>
      </c>
      <c r="I624" s="61">
        <v>46267.2832638889</v>
      </c>
      <c r="J624">
        <v>15</v>
      </c>
      <c r="K624">
        <v>23</v>
      </c>
      <c r="L624" t="s">
        <v>8308</v>
      </c>
      <c r="N624">
        <v>46267.2833217593</v>
      </c>
      <c r="O624" t="s">
        <v>7</v>
      </c>
      <c r="P624" t="s">
        <v>6601</v>
      </c>
    </row>
    <row r="625" spans="2:16">
      <c r="B625" s="52">
        <f t="shared" si="9"/>
        <v>46267</v>
      </c>
      <c r="C625" t="s">
        <v>30</v>
      </c>
      <c r="D625" t="s">
        <v>160</v>
      </c>
      <c r="E625" t="s">
        <v>159</v>
      </c>
      <c r="F625" t="s">
        <v>8309</v>
      </c>
      <c r="G625" t="s">
        <v>8310</v>
      </c>
      <c r="H625" t="s">
        <v>6604</v>
      </c>
      <c r="I625" s="61">
        <v>46267.2834027778</v>
      </c>
      <c r="J625">
        <v>23</v>
      </c>
      <c r="K625">
        <v>23</v>
      </c>
      <c r="L625" t="s">
        <v>6683</v>
      </c>
      <c r="N625">
        <v>46267.2834490741</v>
      </c>
      <c r="O625" t="s">
        <v>7</v>
      </c>
      <c r="P625" t="s">
        <v>6601</v>
      </c>
    </row>
    <row r="626" spans="2:16">
      <c r="B626" s="52">
        <f t="shared" si="9"/>
        <v>46267</v>
      </c>
      <c r="C626" t="s">
        <v>425</v>
      </c>
      <c r="D626" t="s">
        <v>1066</v>
      </c>
      <c r="E626" t="s">
        <v>1065</v>
      </c>
      <c r="F626" t="s">
        <v>6732</v>
      </c>
      <c r="G626" t="s">
        <v>8311</v>
      </c>
      <c r="H626" t="s">
        <v>6599</v>
      </c>
      <c r="I626" s="61">
        <v>46267.2837615741</v>
      </c>
      <c r="J626">
        <v>80</v>
      </c>
      <c r="K626">
        <v>136</v>
      </c>
      <c r="L626" t="s">
        <v>6844</v>
      </c>
      <c r="N626">
        <v>46267.2838425926</v>
      </c>
      <c r="O626" t="s">
        <v>7</v>
      </c>
      <c r="P626" t="s">
        <v>6735</v>
      </c>
    </row>
    <row r="627" spans="2:16">
      <c r="B627" s="52">
        <f t="shared" si="9"/>
        <v>46267</v>
      </c>
      <c r="C627" t="s">
        <v>766</v>
      </c>
      <c r="D627" t="s">
        <v>974</v>
      </c>
      <c r="E627" t="s">
        <v>973</v>
      </c>
      <c r="F627" t="s">
        <v>8312</v>
      </c>
      <c r="G627" t="s">
        <v>8313</v>
      </c>
      <c r="H627" t="s">
        <v>6604</v>
      </c>
      <c r="I627" s="61">
        <v>46267.2850925926</v>
      </c>
      <c r="J627">
        <v>20</v>
      </c>
      <c r="K627">
        <v>39</v>
      </c>
      <c r="L627" t="s">
        <v>6875</v>
      </c>
      <c r="N627">
        <v>46267.285162037</v>
      </c>
      <c r="P627" t="s">
        <v>6652</v>
      </c>
    </row>
    <row r="628" spans="2:16">
      <c r="B628" s="52">
        <f t="shared" si="9"/>
        <v>46267</v>
      </c>
      <c r="C628" t="s">
        <v>766</v>
      </c>
      <c r="D628" t="s">
        <v>2834</v>
      </c>
      <c r="E628" t="s">
        <v>2833</v>
      </c>
      <c r="F628" t="s">
        <v>8314</v>
      </c>
      <c r="G628" t="s">
        <v>8315</v>
      </c>
      <c r="H628" t="s">
        <v>6604</v>
      </c>
      <c r="I628" s="61">
        <v>46267.2854282407</v>
      </c>
      <c r="J628">
        <v>14</v>
      </c>
      <c r="K628">
        <v>18</v>
      </c>
      <c r="L628" t="s">
        <v>6689</v>
      </c>
      <c r="N628">
        <v>46267.2854976852</v>
      </c>
      <c r="P628" t="s">
        <v>6652</v>
      </c>
    </row>
    <row r="629" spans="2:16">
      <c r="B629" s="52">
        <f t="shared" si="9"/>
        <v>46267</v>
      </c>
      <c r="C629" t="s">
        <v>30</v>
      </c>
      <c r="D629" t="s">
        <v>226</v>
      </c>
      <c r="E629" t="s">
        <v>225</v>
      </c>
      <c r="F629" t="s">
        <v>8316</v>
      </c>
      <c r="G629" t="s">
        <v>8317</v>
      </c>
      <c r="H629" t="s">
        <v>6604</v>
      </c>
      <c r="I629" s="61">
        <v>46267.2858217593</v>
      </c>
      <c r="J629">
        <v>11</v>
      </c>
      <c r="K629">
        <v>13</v>
      </c>
      <c r="L629" t="s">
        <v>8318</v>
      </c>
      <c r="N629">
        <v>46267.2858680556</v>
      </c>
      <c r="O629" t="s">
        <v>7</v>
      </c>
      <c r="P629" t="s">
        <v>6601</v>
      </c>
    </row>
    <row r="630" spans="2:16">
      <c r="B630" s="52">
        <f t="shared" si="9"/>
        <v>46267</v>
      </c>
      <c r="C630" t="s">
        <v>425</v>
      </c>
      <c r="D630" t="s">
        <v>6162</v>
      </c>
      <c r="E630" t="s">
        <v>6161</v>
      </c>
      <c r="F630" t="s">
        <v>8319</v>
      </c>
      <c r="G630" t="s">
        <v>8320</v>
      </c>
      <c r="H630" t="s">
        <v>6599</v>
      </c>
      <c r="I630" s="61">
        <v>46267.2859143519</v>
      </c>
      <c r="J630">
        <v>49</v>
      </c>
      <c r="K630">
        <v>60</v>
      </c>
      <c r="L630" t="s">
        <v>6752</v>
      </c>
      <c r="N630">
        <v>46267.2859490741</v>
      </c>
      <c r="O630" t="s">
        <v>29</v>
      </c>
      <c r="P630" t="s">
        <v>6735</v>
      </c>
    </row>
    <row r="631" spans="2:16">
      <c r="B631" s="52">
        <f t="shared" si="9"/>
        <v>46267</v>
      </c>
      <c r="C631" t="s">
        <v>1103</v>
      </c>
      <c r="D631" t="s">
        <v>5191</v>
      </c>
      <c r="E631" t="s">
        <v>5190</v>
      </c>
      <c r="F631" t="s">
        <v>8321</v>
      </c>
      <c r="G631" t="s">
        <v>8322</v>
      </c>
      <c r="H631" t="s">
        <v>6599</v>
      </c>
      <c r="I631" s="61">
        <v>46267.2867361111</v>
      </c>
      <c r="J631">
        <v>6</v>
      </c>
      <c r="K631">
        <v>17</v>
      </c>
      <c r="L631" t="s">
        <v>8323</v>
      </c>
      <c r="N631">
        <v>46267.2867939815</v>
      </c>
      <c r="P631" t="s">
        <v>6677</v>
      </c>
    </row>
    <row r="632" spans="2:16">
      <c r="B632" s="52">
        <f t="shared" si="9"/>
        <v>46267</v>
      </c>
      <c r="C632" t="s">
        <v>1103</v>
      </c>
      <c r="D632" t="s">
        <v>3700</v>
      </c>
      <c r="E632" t="s">
        <v>3699</v>
      </c>
      <c r="F632" t="s">
        <v>8324</v>
      </c>
      <c r="G632" t="s">
        <v>8325</v>
      </c>
      <c r="H632" t="s">
        <v>6604</v>
      </c>
      <c r="I632" s="61">
        <v>46267.286875</v>
      </c>
      <c r="J632">
        <v>4</v>
      </c>
      <c r="K632">
        <v>12</v>
      </c>
      <c r="L632" t="s">
        <v>8326</v>
      </c>
      <c r="N632">
        <v>46267.2869212963</v>
      </c>
      <c r="P632" t="s">
        <v>6677</v>
      </c>
    </row>
    <row r="633" spans="2:16">
      <c r="B633" s="52">
        <f t="shared" ref="B633:B696" si="10">INT(I633)</f>
        <v>46267</v>
      </c>
      <c r="C633" t="s">
        <v>561</v>
      </c>
      <c r="D633" t="s">
        <v>2773</v>
      </c>
      <c r="E633" t="s">
        <v>2773</v>
      </c>
      <c r="F633" t="s">
        <v>8327</v>
      </c>
      <c r="G633" t="s">
        <v>8328</v>
      </c>
      <c r="H633" t="s">
        <v>6604</v>
      </c>
      <c r="I633" s="61">
        <v>46267.2870138889</v>
      </c>
      <c r="J633">
        <v>15</v>
      </c>
      <c r="K633">
        <v>20</v>
      </c>
      <c r="L633" t="s">
        <v>7268</v>
      </c>
      <c r="N633">
        <v>46267.2870601852</v>
      </c>
      <c r="O633" t="s">
        <v>7</v>
      </c>
      <c r="P633" t="s">
        <v>6835</v>
      </c>
    </row>
    <row r="634" spans="2:16">
      <c r="B634" s="52">
        <f t="shared" si="10"/>
        <v>46267</v>
      </c>
      <c r="C634" t="s">
        <v>425</v>
      </c>
      <c r="D634" t="s">
        <v>5990</v>
      </c>
      <c r="E634" t="s">
        <v>5989</v>
      </c>
      <c r="F634" t="s">
        <v>8210</v>
      </c>
      <c r="G634" t="s">
        <v>6918</v>
      </c>
      <c r="H634" t="s">
        <v>6599</v>
      </c>
      <c r="I634" s="61">
        <v>46267.2877083333</v>
      </c>
      <c r="J634">
        <v>10</v>
      </c>
      <c r="K634">
        <v>102</v>
      </c>
      <c r="L634" t="s">
        <v>6919</v>
      </c>
      <c r="N634">
        <v>46267.2877662037</v>
      </c>
      <c r="O634" t="s">
        <v>7</v>
      </c>
      <c r="P634" t="s">
        <v>6735</v>
      </c>
    </row>
    <row r="635" spans="2:16">
      <c r="B635" s="52">
        <f t="shared" si="10"/>
        <v>46267</v>
      </c>
      <c r="C635" t="s">
        <v>425</v>
      </c>
      <c r="D635" t="s">
        <v>1076</v>
      </c>
      <c r="E635" t="s">
        <v>1075</v>
      </c>
      <c r="F635" t="s">
        <v>8329</v>
      </c>
      <c r="G635" t="s">
        <v>8330</v>
      </c>
      <c r="H635" t="s">
        <v>6599</v>
      </c>
      <c r="I635" s="61">
        <v>46267.2884722222</v>
      </c>
      <c r="J635">
        <v>37</v>
      </c>
      <c r="K635">
        <v>30</v>
      </c>
      <c r="L635" t="s">
        <v>6755</v>
      </c>
      <c r="N635">
        <v>46267.2885300926</v>
      </c>
      <c r="O635" t="s">
        <v>7</v>
      </c>
      <c r="P635" t="s">
        <v>6735</v>
      </c>
    </row>
    <row r="636" spans="2:16">
      <c r="B636" s="52">
        <f t="shared" si="10"/>
        <v>46267</v>
      </c>
      <c r="C636" t="s">
        <v>425</v>
      </c>
      <c r="D636" t="s">
        <v>5775</v>
      </c>
      <c r="E636" t="s">
        <v>5774</v>
      </c>
      <c r="F636" t="s">
        <v>8329</v>
      </c>
      <c r="G636" t="s">
        <v>8331</v>
      </c>
      <c r="H636" t="s">
        <v>6599</v>
      </c>
      <c r="I636" s="61">
        <v>46267.2886921296</v>
      </c>
      <c r="J636">
        <v>31</v>
      </c>
      <c r="K636">
        <v>31</v>
      </c>
      <c r="L636" t="s">
        <v>6755</v>
      </c>
      <c r="N636">
        <v>46267.2887384259</v>
      </c>
      <c r="O636" t="s">
        <v>7</v>
      </c>
      <c r="P636" t="s">
        <v>6735</v>
      </c>
    </row>
    <row r="637" spans="2:16">
      <c r="B637" s="52">
        <f t="shared" si="10"/>
        <v>46267</v>
      </c>
      <c r="C637" t="s">
        <v>30</v>
      </c>
      <c r="D637" t="s">
        <v>196</v>
      </c>
      <c r="E637" t="s">
        <v>195</v>
      </c>
      <c r="F637" t="s">
        <v>8332</v>
      </c>
      <c r="G637" t="s">
        <v>8333</v>
      </c>
      <c r="H637" t="s">
        <v>6604</v>
      </c>
      <c r="I637" s="61">
        <v>46267.2892824074</v>
      </c>
      <c r="J637">
        <v>10</v>
      </c>
      <c r="K637">
        <v>13</v>
      </c>
      <c r="L637" t="s">
        <v>6895</v>
      </c>
      <c r="N637">
        <v>46267.2893402778</v>
      </c>
      <c r="O637" t="s">
        <v>7</v>
      </c>
      <c r="P637" t="s">
        <v>6601</v>
      </c>
    </row>
    <row r="638" spans="2:16">
      <c r="B638" s="52">
        <f t="shared" si="10"/>
        <v>46267</v>
      </c>
      <c r="C638" t="s">
        <v>766</v>
      </c>
      <c r="D638" t="s">
        <v>1115</v>
      </c>
      <c r="E638" t="s">
        <v>1114</v>
      </c>
      <c r="F638" t="s">
        <v>8334</v>
      </c>
      <c r="G638" t="s">
        <v>8335</v>
      </c>
      <c r="H638" t="s">
        <v>6599</v>
      </c>
      <c r="I638" s="61">
        <v>46267.289849537</v>
      </c>
      <c r="J638">
        <v>26</v>
      </c>
      <c r="K638">
        <v>26</v>
      </c>
      <c r="L638" t="s">
        <v>6789</v>
      </c>
      <c r="N638">
        <v>46267.2899074074</v>
      </c>
      <c r="P638" t="s">
        <v>6652</v>
      </c>
    </row>
    <row r="639" spans="2:16">
      <c r="B639" s="52">
        <f t="shared" si="10"/>
        <v>46267</v>
      </c>
      <c r="C639" t="s">
        <v>425</v>
      </c>
      <c r="D639" t="s">
        <v>3225</v>
      </c>
      <c r="E639" t="s">
        <v>3224</v>
      </c>
      <c r="F639" t="s">
        <v>8336</v>
      </c>
      <c r="G639" t="s">
        <v>8337</v>
      </c>
      <c r="H639" t="s">
        <v>6599</v>
      </c>
      <c r="I639" s="61">
        <v>46267.2900115741</v>
      </c>
      <c r="J639">
        <v>70</v>
      </c>
      <c r="K639">
        <v>86</v>
      </c>
      <c r="L639" t="s">
        <v>8338</v>
      </c>
      <c r="N639">
        <v>46267.2900694444</v>
      </c>
      <c r="O639" t="s">
        <v>29</v>
      </c>
      <c r="P639" t="s">
        <v>6735</v>
      </c>
    </row>
    <row r="640" spans="2:16">
      <c r="B640" s="52">
        <f t="shared" si="10"/>
        <v>46267</v>
      </c>
      <c r="C640" t="s">
        <v>766</v>
      </c>
      <c r="D640" t="s">
        <v>976</v>
      </c>
      <c r="E640" t="s">
        <v>975</v>
      </c>
      <c r="F640" t="s">
        <v>8339</v>
      </c>
      <c r="G640" t="s">
        <v>8340</v>
      </c>
      <c r="H640" t="s">
        <v>6604</v>
      </c>
      <c r="I640" s="61">
        <v>46267.2908796296</v>
      </c>
      <c r="J640">
        <v>18</v>
      </c>
      <c r="K640">
        <v>35</v>
      </c>
      <c r="L640" t="s">
        <v>6954</v>
      </c>
      <c r="N640">
        <v>46267.2909375</v>
      </c>
      <c r="P640" t="s">
        <v>6652</v>
      </c>
    </row>
    <row r="641" spans="2:16">
      <c r="B641" s="52">
        <f t="shared" si="10"/>
        <v>46267</v>
      </c>
      <c r="C641" t="s">
        <v>453</v>
      </c>
      <c r="D641" t="s">
        <v>2387</v>
      </c>
      <c r="E641" t="s">
        <v>2386</v>
      </c>
      <c r="F641" t="s">
        <v>8341</v>
      </c>
      <c r="G641" t="s">
        <v>8342</v>
      </c>
      <c r="H641" t="s">
        <v>6599</v>
      </c>
      <c r="I641" s="61">
        <v>46267.2919907407</v>
      </c>
      <c r="J641">
        <v>6</v>
      </c>
      <c r="K641">
        <v>50</v>
      </c>
      <c r="L641" t="s">
        <v>8343</v>
      </c>
      <c r="N641">
        <v>46267.2920486111</v>
      </c>
      <c r="P641" t="s">
        <v>7163</v>
      </c>
    </row>
    <row r="642" spans="2:16">
      <c r="B642" s="52">
        <f t="shared" si="10"/>
        <v>46267</v>
      </c>
      <c r="C642" t="s">
        <v>30</v>
      </c>
      <c r="D642" t="s">
        <v>56</v>
      </c>
      <c r="E642" t="s">
        <v>55</v>
      </c>
      <c r="F642" t="s">
        <v>8344</v>
      </c>
      <c r="G642" t="s">
        <v>8345</v>
      </c>
      <c r="H642" t="s">
        <v>6599</v>
      </c>
      <c r="I642" s="61">
        <v>46267.2929050926</v>
      </c>
      <c r="J642">
        <v>7</v>
      </c>
      <c r="K642">
        <v>11</v>
      </c>
      <c r="L642" t="s">
        <v>8346</v>
      </c>
      <c r="N642">
        <v>46267.2929513889</v>
      </c>
      <c r="O642" t="s">
        <v>7</v>
      </c>
      <c r="P642" t="s">
        <v>6601</v>
      </c>
    </row>
    <row r="643" spans="2:16">
      <c r="B643" s="52">
        <f t="shared" si="10"/>
        <v>46267</v>
      </c>
      <c r="C643" t="s">
        <v>425</v>
      </c>
      <c r="D643" t="s">
        <v>1072</v>
      </c>
      <c r="E643" t="s">
        <v>1071</v>
      </c>
      <c r="F643" t="s">
        <v>8347</v>
      </c>
      <c r="G643" t="s">
        <v>6764</v>
      </c>
      <c r="H643" t="s">
        <v>6599</v>
      </c>
      <c r="I643" s="61">
        <v>46267.2929166667</v>
      </c>
      <c r="J643">
        <v>98</v>
      </c>
      <c r="K643">
        <v>108</v>
      </c>
      <c r="L643" t="s">
        <v>6765</v>
      </c>
      <c r="N643">
        <v>46267.292974537</v>
      </c>
      <c r="O643" t="s">
        <v>7</v>
      </c>
      <c r="P643" t="s">
        <v>6735</v>
      </c>
    </row>
    <row r="644" spans="2:16">
      <c r="B644" s="52">
        <f t="shared" si="10"/>
        <v>46267</v>
      </c>
      <c r="C644" t="s">
        <v>565</v>
      </c>
      <c r="D644" t="s">
        <v>2270</v>
      </c>
      <c r="E644" t="s">
        <v>2269</v>
      </c>
      <c r="F644" t="s">
        <v>8348</v>
      </c>
      <c r="G644" t="s">
        <v>8349</v>
      </c>
      <c r="H644" t="s">
        <v>6604</v>
      </c>
      <c r="I644" s="61">
        <v>46267.2944675926</v>
      </c>
      <c r="J644">
        <v>26</v>
      </c>
      <c r="K644">
        <v>27</v>
      </c>
      <c r="L644" t="s">
        <v>6731</v>
      </c>
      <c r="N644">
        <v>46267.294537037</v>
      </c>
      <c r="O644" t="s">
        <v>7</v>
      </c>
      <c r="P644" t="s">
        <v>6636</v>
      </c>
    </row>
    <row r="645" spans="2:16">
      <c r="B645" s="52">
        <f t="shared" si="10"/>
        <v>46267</v>
      </c>
      <c r="C645" t="s">
        <v>30</v>
      </c>
      <c r="D645" t="s">
        <v>180</v>
      </c>
      <c r="E645" t="s">
        <v>179</v>
      </c>
      <c r="F645" t="s">
        <v>8350</v>
      </c>
      <c r="G645" t="s">
        <v>8351</v>
      </c>
      <c r="H645" t="s">
        <v>6604</v>
      </c>
      <c r="I645" s="61">
        <v>46267.2944791667</v>
      </c>
      <c r="J645">
        <v>5</v>
      </c>
      <c r="K645">
        <v>9</v>
      </c>
      <c r="L645" t="s">
        <v>6786</v>
      </c>
      <c r="N645">
        <v>46267.294525463</v>
      </c>
      <c r="O645" t="s">
        <v>7</v>
      </c>
      <c r="P645" t="s">
        <v>6601</v>
      </c>
    </row>
    <row r="646" spans="2:16">
      <c r="B646" s="52">
        <f t="shared" si="10"/>
        <v>46267</v>
      </c>
      <c r="C646" t="s">
        <v>565</v>
      </c>
      <c r="D646" t="s">
        <v>2238</v>
      </c>
      <c r="E646" t="s">
        <v>2237</v>
      </c>
      <c r="F646" t="s">
        <v>8352</v>
      </c>
      <c r="G646" t="s">
        <v>8353</v>
      </c>
      <c r="H646" t="s">
        <v>6604</v>
      </c>
      <c r="I646" s="61">
        <v>46267.2947916667</v>
      </c>
      <c r="J646">
        <v>25</v>
      </c>
      <c r="K646">
        <v>25</v>
      </c>
      <c r="L646" t="s">
        <v>8354</v>
      </c>
      <c r="N646">
        <v>46267.2948611111</v>
      </c>
      <c r="O646" t="s">
        <v>7</v>
      </c>
      <c r="P646" t="s">
        <v>6636</v>
      </c>
    </row>
    <row r="647" spans="2:16">
      <c r="B647" s="52">
        <f t="shared" si="10"/>
        <v>46267</v>
      </c>
      <c r="C647" t="s">
        <v>766</v>
      </c>
      <c r="D647" t="s">
        <v>1119</v>
      </c>
      <c r="E647" t="s">
        <v>1118</v>
      </c>
      <c r="F647" t="s">
        <v>8355</v>
      </c>
      <c r="G647" t="s">
        <v>8356</v>
      </c>
      <c r="H647" t="s">
        <v>6604</v>
      </c>
      <c r="I647" s="61">
        <v>46267.2949305556</v>
      </c>
      <c r="J647">
        <v>17</v>
      </c>
      <c r="K647">
        <v>21</v>
      </c>
      <c r="L647" t="s">
        <v>8092</v>
      </c>
      <c r="N647">
        <v>46267.2949884259</v>
      </c>
      <c r="P647" t="s">
        <v>6652</v>
      </c>
    </row>
    <row r="648" spans="2:16">
      <c r="B648" s="52">
        <f t="shared" si="10"/>
        <v>46267</v>
      </c>
      <c r="C648" t="s">
        <v>561</v>
      </c>
      <c r="D648" t="s">
        <v>4697</v>
      </c>
      <c r="E648" t="s">
        <v>4696</v>
      </c>
      <c r="F648" t="s">
        <v>8357</v>
      </c>
      <c r="G648" t="s">
        <v>8358</v>
      </c>
      <c r="H648" t="s">
        <v>6604</v>
      </c>
      <c r="I648" s="61">
        <v>46267.296412037</v>
      </c>
      <c r="J648">
        <v>17</v>
      </c>
      <c r="K648">
        <v>21</v>
      </c>
      <c r="L648" t="s">
        <v>6834</v>
      </c>
      <c r="N648">
        <v>46267.2964699074</v>
      </c>
      <c r="O648" t="s">
        <v>7</v>
      </c>
      <c r="P648" t="s">
        <v>6835</v>
      </c>
    </row>
    <row r="649" spans="2:16">
      <c r="B649" s="52">
        <f t="shared" si="10"/>
        <v>46267</v>
      </c>
      <c r="C649" t="s">
        <v>425</v>
      </c>
      <c r="D649" t="s">
        <v>1064</v>
      </c>
      <c r="E649" t="s">
        <v>1063</v>
      </c>
      <c r="F649" t="s">
        <v>8359</v>
      </c>
      <c r="G649" t="s">
        <v>8061</v>
      </c>
      <c r="H649" t="s">
        <v>6599</v>
      </c>
      <c r="I649" s="61">
        <v>46267.2966203704</v>
      </c>
      <c r="J649">
        <v>86</v>
      </c>
      <c r="K649">
        <v>116</v>
      </c>
      <c r="L649" t="s">
        <v>8360</v>
      </c>
      <c r="N649">
        <v>46267.2966666667</v>
      </c>
      <c r="O649" t="s">
        <v>7</v>
      </c>
      <c r="P649" t="s">
        <v>6735</v>
      </c>
    </row>
    <row r="650" spans="2:16">
      <c r="B650" s="52">
        <f t="shared" si="10"/>
        <v>46267</v>
      </c>
      <c r="C650" t="s">
        <v>766</v>
      </c>
      <c r="D650" t="s">
        <v>1464</v>
      </c>
      <c r="E650" t="s">
        <v>1463</v>
      </c>
      <c r="F650" t="s">
        <v>8361</v>
      </c>
      <c r="G650" t="s">
        <v>8362</v>
      </c>
      <c r="H650" t="s">
        <v>6604</v>
      </c>
      <c r="I650" s="61">
        <v>46267.2967361111</v>
      </c>
      <c r="J650">
        <v>24</v>
      </c>
      <c r="K650">
        <v>26</v>
      </c>
      <c r="L650" t="s">
        <v>7781</v>
      </c>
      <c r="N650">
        <v>46267.2967939815</v>
      </c>
      <c r="P650" t="s">
        <v>6652</v>
      </c>
    </row>
    <row r="651" spans="2:16">
      <c r="B651" s="52">
        <f t="shared" si="10"/>
        <v>46267</v>
      </c>
      <c r="C651" t="s">
        <v>1103</v>
      </c>
      <c r="D651" t="s">
        <v>3708</v>
      </c>
      <c r="E651" t="s">
        <v>3707</v>
      </c>
      <c r="F651" t="s">
        <v>8363</v>
      </c>
      <c r="G651" t="s">
        <v>8364</v>
      </c>
      <c r="H651" t="s">
        <v>6604</v>
      </c>
      <c r="I651" s="61">
        <v>46267.2971759259</v>
      </c>
      <c r="J651">
        <v>5</v>
      </c>
      <c r="K651">
        <v>5</v>
      </c>
      <c r="L651" t="s">
        <v>6773</v>
      </c>
      <c r="N651">
        <v>46267.2972337963</v>
      </c>
      <c r="P651" t="s">
        <v>6677</v>
      </c>
    </row>
    <row r="652" spans="2:16">
      <c r="B652" s="52">
        <f t="shared" si="10"/>
        <v>46267</v>
      </c>
      <c r="C652" t="s">
        <v>766</v>
      </c>
      <c r="D652" t="s">
        <v>2898</v>
      </c>
      <c r="E652" t="s">
        <v>2897</v>
      </c>
      <c r="F652" t="s">
        <v>8365</v>
      </c>
      <c r="G652" t="s">
        <v>8366</v>
      </c>
      <c r="H652" t="s">
        <v>6599</v>
      </c>
      <c r="I652" s="61">
        <v>46267.2973958333</v>
      </c>
      <c r="J652">
        <v>30</v>
      </c>
      <c r="K652">
        <v>34</v>
      </c>
      <c r="L652" t="s">
        <v>6822</v>
      </c>
      <c r="N652">
        <v>46267.2974421296</v>
      </c>
      <c r="P652" t="s">
        <v>6652</v>
      </c>
    </row>
    <row r="653" spans="2:16">
      <c r="B653" s="52">
        <f t="shared" si="10"/>
        <v>46267</v>
      </c>
      <c r="C653" t="s">
        <v>766</v>
      </c>
      <c r="D653" t="s">
        <v>940</v>
      </c>
      <c r="E653" t="s">
        <v>939</v>
      </c>
      <c r="F653" t="s">
        <v>6899</v>
      </c>
      <c r="G653" t="s">
        <v>8367</v>
      </c>
      <c r="H653" t="s">
        <v>6604</v>
      </c>
      <c r="I653" s="61">
        <v>46267.2978587963</v>
      </c>
      <c r="J653">
        <v>17</v>
      </c>
      <c r="K653">
        <v>19</v>
      </c>
      <c r="L653" t="s">
        <v>8368</v>
      </c>
      <c r="N653">
        <v>46267.2979282407</v>
      </c>
      <c r="P653" t="s">
        <v>6652</v>
      </c>
    </row>
    <row r="654" spans="2:16">
      <c r="B654" s="52">
        <f t="shared" si="10"/>
        <v>46267</v>
      </c>
      <c r="C654" t="s">
        <v>766</v>
      </c>
      <c r="D654" t="s">
        <v>2838</v>
      </c>
      <c r="E654" t="s">
        <v>2837</v>
      </c>
      <c r="F654" t="s">
        <v>8369</v>
      </c>
      <c r="G654" t="s">
        <v>8370</v>
      </c>
      <c r="H654" t="s">
        <v>6604</v>
      </c>
      <c r="I654" s="61">
        <v>46267.2988888889</v>
      </c>
      <c r="J654">
        <v>9</v>
      </c>
      <c r="K654">
        <v>11</v>
      </c>
      <c r="L654" t="s">
        <v>6859</v>
      </c>
      <c r="N654">
        <v>46267.2989467593</v>
      </c>
      <c r="P654" t="s">
        <v>6652</v>
      </c>
    </row>
    <row r="655" spans="2:16">
      <c r="B655" s="52">
        <f t="shared" si="10"/>
        <v>46267</v>
      </c>
      <c r="C655" t="s">
        <v>425</v>
      </c>
      <c r="D655" t="s">
        <v>484</v>
      </c>
      <c r="E655" t="s">
        <v>483</v>
      </c>
      <c r="F655" t="s">
        <v>7478</v>
      </c>
      <c r="G655" t="s">
        <v>8371</v>
      </c>
      <c r="H655" t="s">
        <v>6599</v>
      </c>
      <c r="I655" s="61">
        <v>46267.2990625</v>
      </c>
      <c r="J655">
        <v>120</v>
      </c>
      <c r="K655">
        <v>135</v>
      </c>
      <c r="L655" t="s">
        <v>6813</v>
      </c>
      <c r="N655">
        <v>46267.2991319444</v>
      </c>
      <c r="O655" t="s">
        <v>7</v>
      </c>
      <c r="P655" t="s">
        <v>6735</v>
      </c>
    </row>
    <row r="656" spans="2:16">
      <c r="B656" s="52">
        <f t="shared" si="10"/>
        <v>46267</v>
      </c>
      <c r="C656" t="s">
        <v>766</v>
      </c>
      <c r="D656" t="s">
        <v>2838</v>
      </c>
      <c r="E656" t="s">
        <v>2837</v>
      </c>
      <c r="F656" t="s">
        <v>8372</v>
      </c>
      <c r="G656" t="s">
        <v>8373</v>
      </c>
      <c r="H656" t="s">
        <v>6604</v>
      </c>
      <c r="I656" s="61">
        <v>46267.2992361111</v>
      </c>
      <c r="J656">
        <v>9</v>
      </c>
      <c r="K656">
        <v>11</v>
      </c>
      <c r="L656" t="s">
        <v>6859</v>
      </c>
      <c r="N656">
        <v>46267.2992939815</v>
      </c>
      <c r="P656" t="s">
        <v>6652</v>
      </c>
    </row>
    <row r="657" spans="2:16">
      <c r="B657" s="52">
        <f t="shared" si="10"/>
        <v>46267</v>
      </c>
      <c r="C657" t="s">
        <v>425</v>
      </c>
      <c r="D657" t="s">
        <v>536</v>
      </c>
      <c r="E657" t="s">
        <v>535</v>
      </c>
      <c r="F657" t="s">
        <v>8374</v>
      </c>
      <c r="G657" t="s">
        <v>8375</v>
      </c>
      <c r="H657" t="s">
        <v>6604</v>
      </c>
      <c r="I657" s="61">
        <v>46267.2997106481</v>
      </c>
      <c r="J657">
        <v>126</v>
      </c>
      <c r="K657">
        <v>150</v>
      </c>
      <c r="L657" t="s">
        <v>8177</v>
      </c>
      <c r="N657">
        <v>46267.2997800926</v>
      </c>
      <c r="O657" t="s">
        <v>7</v>
      </c>
      <c r="P657" t="s">
        <v>6735</v>
      </c>
    </row>
    <row r="658" spans="2:16">
      <c r="B658" s="52">
        <f t="shared" si="10"/>
        <v>46267</v>
      </c>
      <c r="C658" t="s">
        <v>425</v>
      </c>
      <c r="D658" t="s">
        <v>826</v>
      </c>
      <c r="E658" t="s">
        <v>825</v>
      </c>
      <c r="F658" t="s">
        <v>8376</v>
      </c>
      <c r="G658" t="s">
        <v>7709</v>
      </c>
      <c r="H658" t="s">
        <v>6599</v>
      </c>
      <c r="I658" s="61">
        <v>46267.2997106481</v>
      </c>
      <c r="J658">
        <v>25</v>
      </c>
      <c r="K658">
        <v>62</v>
      </c>
      <c r="L658" t="s">
        <v>7710</v>
      </c>
      <c r="N658">
        <v>46267.2997800926</v>
      </c>
      <c r="O658" t="s">
        <v>7</v>
      </c>
      <c r="P658" t="s">
        <v>6735</v>
      </c>
    </row>
    <row r="659" spans="2:16">
      <c r="B659" s="52">
        <f t="shared" si="10"/>
        <v>46267</v>
      </c>
      <c r="C659" t="s">
        <v>565</v>
      </c>
      <c r="D659" t="s">
        <v>2322</v>
      </c>
      <c r="E659" t="s">
        <v>2321</v>
      </c>
      <c r="F659" t="s">
        <v>8377</v>
      </c>
      <c r="G659" t="s">
        <v>8378</v>
      </c>
      <c r="H659" t="s">
        <v>6604</v>
      </c>
      <c r="I659" s="61">
        <v>46267.3013541667</v>
      </c>
      <c r="J659">
        <v>26</v>
      </c>
      <c r="K659">
        <v>28</v>
      </c>
      <c r="L659" t="s">
        <v>6971</v>
      </c>
      <c r="N659">
        <v>46267.301412037</v>
      </c>
      <c r="O659" t="s">
        <v>7</v>
      </c>
      <c r="P659" t="s">
        <v>6636</v>
      </c>
    </row>
    <row r="660" spans="2:16">
      <c r="B660" s="52">
        <f t="shared" si="10"/>
        <v>46267</v>
      </c>
      <c r="C660" t="s">
        <v>565</v>
      </c>
      <c r="D660" t="s">
        <v>2310</v>
      </c>
      <c r="E660" t="s">
        <v>2309</v>
      </c>
      <c r="F660" t="s">
        <v>8379</v>
      </c>
      <c r="G660" t="s">
        <v>8380</v>
      </c>
      <c r="H660" t="s">
        <v>6604</v>
      </c>
      <c r="I660" s="61">
        <v>46267.3013773148</v>
      </c>
      <c r="J660">
        <v>7</v>
      </c>
      <c r="K660">
        <v>14</v>
      </c>
      <c r="L660" t="s">
        <v>6856</v>
      </c>
      <c r="N660">
        <v>46267.3014236111</v>
      </c>
      <c r="O660" t="s">
        <v>7</v>
      </c>
      <c r="P660" t="s">
        <v>6636</v>
      </c>
    </row>
    <row r="661" spans="2:16">
      <c r="B661" s="52">
        <f t="shared" si="10"/>
        <v>46267</v>
      </c>
      <c r="C661" t="s">
        <v>766</v>
      </c>
      <c r="D661" t="s">
        <v>866</v>
      </c>
      <c r="E661" t="s">
        <v>865</v>
      </c>
      <c r="F661" t="s">
        <v>8381</v>
      </c>
      <c r="G661" t="s">
        <v>8382</v>
      </c>
      <c r="H661" t="s">
        <v>6604</v>
      </c>
      <c r="I661" s="61">
        <v>46267.3015509259</v>
      </c>
      <c r="J661">
        <v>7</v>
      </c>
      <c r="K661">
        <v>23</v>
      </c>
      <c r="L661" t="s">
        <v>7180</v>
      </c>
      <c r="N661">
        <v>46267.3016087963</v>
      </c>
      <c r="P661" t="s">
        <v>6652</v>
      </c>
    </row>
    <row r="662" spans="2:16">
      <c r="B662" s="52">
        <f t="shared" si="10"/>
        <v>46267</v>
      </c>
      <c r="C662" t="s">
        <v>30</v>
      </c>
      <c r="D662" t="s">
        <v>2588</v>
      </c>
      <c r="E662" t="s">
        <v>2587</v>
      </c>
      <c r="F662" t="s">
        <v>8383</v>
      </c>
      <c r="G662" t="s">
        <v>6745</v>
      </c>
      <c r="H662" t="s">
        <v>6604</v>
      </c>
      <c r="I662" s="61">
        <v>46267.3017708333</v>
      </c>
      <c r="J662">
        <v>7</v>
      </c>
      <c r="K662">
        <v>12</v>
      </c>
      <c r="L662" t="s">
        <v>6746</v>
      </c>
      <c r="N662">
        <v>46267.3018055556</v>
      </c>
      <c r="O662" t="s">
        <v>7</v>
      </c>
      <c r="P662" t="s">
        <v>6601</v>
      </c>
    </row>
    <row r="663" spans="2:16">
      <c r="B663" s="52">
        <f t="shared" si="10"/>
        <v>46267</v>
      </c>
      <c r="C663" t="s">
        <v>425</v>
      </c>
      <c r="D663" t="s">
        <v>1078</v>
      </c>
      <c r="E663" t="s">
        <v>1077</v>
      </c>
      <c r="F663" t="s">
        <v>8384</v>
      </c>
      <c r="G663" t="s">
        <v>8385</v>
      </c>
      <c r="H663" t="s">
        <v>6604</v>
      </c>
      <c r="I663" s="61">
        <v>46267.3024189815</v>
      </c>
      <c r="J663">
        <v>139</v>
      </c>
      <c r="K663">
        <v>139</v>
      </c>
      <c r="L663" t="s">
        <v>6850</v>
      </c>
      <c r="N663">
        <v>46267.3025</v>
      </c>
      <c r="O663" t="s">
        <v>7</v>
      </c>
      <c r="P663" t="s">
        <v>6735</v>
      </c>
    </row>
    <row r="664" spans="2:16">
      <c r="B664" s="52">
        <f t="shared" si="10"/>
        <v>46267</v>
      </c>
      <c r="C664" t="s">
        <v>425</v>
      </c>
      <c r="D664" t="s">
        <v>5964</v>
      </c>
      <c r="E664" t="s">
        <v>5963</v>
      </c>
      <c r="F664" t="s">
        <v>6732</v>
      </c>
      <c r="G664" t="s">
        <v>8386</v>
      </c>
      <c r="H664" t="s">
        <v>6599</v>
      </c>
      <c r="I664" s="61">
        <v>46267.302650463</v>
      </c>
      <c r="J664">
        <v>25</v>
      </c>
      <c r="K664">
        <v>80</v>
      </c>
      <c r="L664" t="s">
        <v>6890</v>
      </c>
      <c r="N664">
        <v>46267.3027430556</v>
      </c>
      <c r="O664" t="s">
        <v>7</v>
      </c>
      <c r="P664" t="s">
        <v>6735</v>
      </c>
    </row>
    <row r="665" spans="2:16">
      <c r="B665" s="52">
        <f t="shared" si="10"/>
        <v>46267</v>
      </c>
      <c r="C665" t="s">
        <v>432</v>
      </c>
      <c r="D665" t="s">
        <v>5691</v>
      </c>
      <c r="E665" t="s">
        <v>5690</v>
      </c>
      <c r="F665" t="s">
        <v>8387</v>
      </c>
      <c r="G665" t="s">
        <v>8388</v>
      </c>
      <c r="H665" t="s">
        <v>6599</v>
      </c>
      <c r="I665" s="61">
        <v>46267.302662037</v>
      </c>
      <c r="J665">
        <v>13</v>
      </c>
      <c r="K665">
        <v>13</v>
      </c>
      <c r="L665" t="s">
        <v>8074</v>
      </c>
      <c r="N665">
        <v>46267.3027314815</v>
      </c>
      <c r="O665" t="s">
        <v>7</v>
      </c>
      <c r="P665" t="s">
        <v>6968</v>
      </c>
    </row>
    <row r="666" spans="2:16">
      <c r="B666" s="52">
        <f t="shared" si="10"/>
        <v>46267</v>
      </c>
      <c r="C666" t="s">
        <v>30</v>
      </c>
      <c r="D666" t="s">
        <v>228</v>
      </c>
      <c r="E666" t="s">
        <v>227</v>
      </c>
      <c r="F666" t="s">
        <v>8389</v>
      </c>
      <c r="G666" t="s">
        <v>6861</v>
      </c>
      <c r="H666" t="s">
        <v>6599</v>
      </c>
      <c r="I666" s="61">
        <v>46267.3036805556</v>
      </c>
      <c r="J666">
        <v>16</v>
      </c>
      <c r="K666">
        <v>18</v>
      </c>
      <c r="L666" t="s">
        <v>6862</v>
      </c>
      <c r="N666">
        <v>46267.3037268519</v>
      </c>
      <c r="O666" t="s">
        <v>7</v>
      </c>
      <c r="P666" t="s">
        <v>6601</v>
      </c>
    </row>
    <row r="667" spans="2:16">
      <c r="B667" s="52">
        <f t="shared" si="10"/>
        <v>46267</v>
      </c>
      <c r="C667" t="s">
        <v>565</v>
      </c>
      <c r="D667" t="s">
        <v>2332</v>
      </c>
      <c r="E667" t="s">
        <v>2331</v>
      </c>
      <c r="F667" t="s">
        <v>8390</v>
      </c>
      <c r="G667" t="s">
        <v>8391</v>
      </c>
      <c r="H667" t="s">
        <v>6604</v>
      </c>
      <c r="I667" s="61">
        <v>46267.3038888889</v>
      </c>
      <c r="J667">
        <v>15</v>
      </c>
      <c r="K667">
        <v>20</v>
      </c>
      <c r="L667" t="s">
        <v>6783</v>
      </c>
      <c r="N667">
        <v>46267.3039351852</v>
      </c>
      <c r="O667" t="s">
        <v>7</v>
      </c>
      <c r="P667" t="s">
        <v>6636</v>
      </c>
    </row>
    <row r="668" spans="2:16">
      <c r="B668" s="52">
        <f t="shared" si="10"/>
        <v>46267</v>
      </c>
      <c r="C668" t="s">
        <v>766</v>
      </c>
      <c r="D668" t="s">
        <v>2808</v>
      </c>
      <c r="E668" t="s">
        <v>2807</v>
      </c>
      <c r="F668" t="s">
        <v>8392</v>
      </c>
      <c r="G668" t="s">
        <v>8393</v>
      </c>
      <c r="H668" t="s">
        <v>6604</v>
      </c>
      <c r="I668" s="61">
        <v>46267.304212963</v>
      </c>
      <c r="J668">
        <v>7</v>
      </c>
      <c r="K668">
        <v>22</v>
      </c>
      <c r="L668" t="s">
        <v>7310</v>
      </c>
      <c r="N668">
        <v>46267.3042708333</v>
      </c>
      <c r="P668" t="s">
        <v>6652</v>
      </c>
    </row>
    <row r="669" spans="2:16">
      <c r="B669" s="52">
        <f t="shared" si="10"/>
        <v>46267</v>
      </c>
      <c r="C669" t="s">
        <v>1103</v>
      </c>
      <c r="D669" t="s">
        <v>3702</v>
      </c>
      <c r="E669" t="s">
        <v>3701</v>
      </c>
      <c r="F669" t="s">
        <v>8394</v>
      </c>
      <c r="G669" t="s">
        <v>8395</v>
      </c>
      <c r="H669" t="s">
        <v>6604</v>
      </c>
      <c r="I669" s="61">
        <v>46267.3043634259</v>
      </c>
      <c r="J669">
        <v>20</v>
      </c>
      <c r="K669">
        <v>26</v>
      </c>
      <c r="L669" t="s">
        <v>6948</v>
      </c>
      <c r="N669">
        <v>46267.3044212963</v>
      </c>
      <c r="P669" t="s">
        <v>6677</v>
      </c>
    </row>
    <row r="670" spans="2:16">
      <c r="B670" s="52">
        <f t="shared" si="10"/>
        <v>46267</v>
      </c>
      <c r="C670" t="s">
        <v>26</v>
      </c>
      <c r="D670" t="s">
        <v>2515</v>
      </c>
      <c r="E670" t="s">
        <v>2514</v>
      </c>
      <c r="F670" t="s">
        <v>8208</v>
      </c>
      <c r="G670" t="s">
        <v>8396</v>
      </c>
      <c r="H670" t="s">
        <v>6604</v>
      </c>
      <c r="I670" s="61">
        <v>46267.3044444444</v>
      </c>
      <c r="J670">
        <v>33</v>
      </c>
      <c r="K670">
        <v>36</v>
      </c>
      <c r="L670" t="s">
        <v>6907</v>
      </c>
      <c r="N670">
        <v>46267.3045023148</v>
      </c>
      <c r="P670" t="s">
        <v>6872</v>
      </c>
    </row>
    <row r="671" spans="2:16">
      <c r="B671" s="52">
        <f t="shared" si="10"/>
        <v>46267</v>
      </c>
      <c r="C671" t="s">
        <v>413</v>
      </c>
      <c r="D671" t="s">
        <v>3206</v>
      </c>
      <c r="E671" t="s">
        <v>3206</v>
      </c>
      <c r="F671" t="s">
        <v>8397</v>
      </c>
      <c r="G671" t="s">
        <v>8398</v>
      </c>
      <c r="H671" t="s">
        <v>6604</v>
      </c>
      <c r="I671" s="61">
        <v>46267.3054282407</v>
      </c>
      <c r="J671">
        <v>5</v>
      </c>
      <c r="K671">
        <v>15</v>
      </c>
      <c r="L671" t="s">
        <v>7104</v>
      </c>
      <c r="N671">
        <v>46267.3054976852</v>
      </c>
      <c r="O671" t="s">
        <v>7</v>
      </c>
      <c r="P671" t="s">
        <v>7089</v>
      </c>
    </row>
    <row r="672" spans="2:16">
      <c r="B672" s="52">
        <f t="shared" si="10"/>
        <v>46267</v>
      </c>
      <c r="C672" t="s">
        <v>425</v>
      </c>
      <c r="D672" t="s">
        <v>5962</v>
      </c>
      <c r="E672" t="s">
        <v>5961</v>
      </c>
      <c r="F672" t="s">
        <v>8399</v>
      </c>
      <c r="G672" t="s">
        <v>7182</v>
      </c>
      <c r="H672" t="s">
        <v>6599</v>
      </c>
      <c r="I672" s="61">
        <v>46267.3056018519</v>
      </c>
      <c r="J672">
        <v>60</v>
      </c>
      <c r="K672">
        <v>99</v>
      </c>
      <c r="L672" t="s">
        <v>7183</v>
      </c>
      <c r="N672">
        <v>46267.3056597222</v>
      </c>
      <c r="O672" t="s">
        <v>7</v>
      </c>
      <c r="P672" t="s">
        <v>6735</v>
      </c>
    </row>
    <row r="673" spans="2:16">
      <c r="B673" s="52">
        <f t="shared" si="10"/>
        <v>46267</v>
      </c>
      <c r="C673" t="s">
        <v>30</v>
      </c>
      <c r="D673" t="s">
        <v>84</v>
      </c>
      <c r="E673" t="s">
        <v>83</v>
      </c>
      <c r="F673" t="s">
        <v>8400</v>
      </c>
      <c r="G673" t="s">
        <v>8401</v>
      </c>
      <c r="H673" t="s">
        <v>6604</v>
      </c>
      <c r="I673" s="61">
        <v>46267.3058912037</v>
      </c>
      <c r="J673">
        <v>5</v>
      </c>
      <c r="K673">
        <v>15</v>
      </c>
      <c r="L673" t="s">
        <v>8402</v>
      </c>
      <c r="N673">
        <v>46267.3059606481</v>
      </c>
      <c r="O673" t="s">
        <v>7</v>
      </c>
      <c r="P673" t="s">
        <v>6601</v>
      </c>
    </row>
    <row r="674" spans="2:16">
      <c r="B674" s="52">
        <f t="shared" si="10"/>
        <v>46267</v>
      </c>
      <c r="C674" t="s">
        <v>565</v>
      </c>
      <c r="D674" t="s">
        <v>4575</v>
      </c>
      <c r="E674" t="s">
        <v>4574</v>
      </c>
      <c r="F674" t="s">
        <v>6836</v>
      </c>
      <c r="G674" t="s">
        <v>8403</v>
      </c>
      <c r="H674" t="s">
        <v>6604</v>
      </c>
      <c r="I674" s="61">
        <v>46267.3059953704</v>
      </c>
      <c r="J674">
        <v>25</v>
      </c>
      <c r="K674">
        <v>27</v>
      </c>
      <c r="L674" t="s">
        <v>6838</v>
      </c>
      <c r="N674">
        <v>46267.3060532407</v>
      </c>
      <c r="O674" t="s">
        <v>7</v>
      </c>
      <c r="P674" t="s">
        <v>6636</v>
      </c>
    </row>
    <row r="675" spans="2:16">
      <c r="B675" s="52">
        <f t="shared" si="10"/>
        <v>46267</v>
      </c>
      <c r="C675" t="s">
        <v>30</v>
      </c>
      <c r="D675" t="s">
        <v>504</v>
      </c>
      <c r="E675" t="s">
        <v>503</v>
      </c>
      <c r="F675" t="s">
        <v>8404</v>
      </c>
      <c r="G675" t="s">
        <v>6628</v>
      </c>
      <c r="H675" t="s">
        <v>6604</v>
      </c>
      <c r="I675" s="61">
        <v>46267.3067476852</v>
      </c>
      <c r="J675">
        <v>8</v>
      </c>
      <c r="K675">
        <v>20</v>
      </c>
      <c r="L675" t="s">
        <v>6987</v>
      </c>
      <c r="N675">
        <v>46267.3068171296</v>
      </c>
      <c r="O675" t="s">
        <v>7</v>
      </c>
      <c r="P675" t="s">
        <v>6601</v>
      </c>
    </row>
    <row r="676" spans="2:16">
      <c r="B676" s="52">
        <f t="shared" si="10"/>
        <v>46267</v>
      </c>
      <c r="C676" t="s">
        <v>766</v>
      </c>
      <c r="D676" t="s">
        <v>1100</v>
      </c>
      <c r="E676" t="s">
        <v>1099</v>
      </c>
      <c r="F676" t="s">
        <v>8405</v>
      </c>
      <c r="G676" t="s">
        <v>8406</v>
      </c>
      <c r="H676" t="s">
        <v>6604</v>
      </c>
      <c r="I676" s="61">
        <v>46267.3072569444</v>
      </c>
      <c r="J676">
        <v>32</v>
      </c>
      <c r="K676">
        <v>35</v>
      </c>
      <c r="L676" t="s">
        <v>8407</v>
      </c>
      <c r="N676">
        <v>46267.3073148148</v>
      </c>
      <c r="P676" t="s">
        <v>6652</v>
      </c>
    </row>
    <row r="677" spans="2:16">
      <c r="B677" s="52">
        <f t="shared" si="10"/>
        <v>46267</v>
      </c>
      <c r="C677" t="s">
        <v>565</v>
      </c>
      <c r="D677" t="s">
        <v>4273</v>
      </c>
      <c r="E677" t="s">
        <v>4272</v>
      </c>
      <c r="F677" t="s">
        <v>8408</v>
      </c>
      <c r="G677" t="s">
        <v>8409</v>
      </c>
      <c r="H677" t="s">
        <v>6604</v>
      </c>
      <c r="I677" s="61">
        <v>46267.3077083333</v>
      </c>
      <c r="J677">
        <v>33</v>
      </c>
      <c r="K677">
        <v>35</v>
      </c>
      <c r="L677" t="s">
        <v>8410</v>
      </c>
      <c r="N677">
        <v>46267.3077777778</v>
      </c>
      <c r="O677" t="s">
        <v>7</v>
      </c>
      <c r="P677" t="s">
        <v>6636</v>
      </c>
    </row>
    <row r="678" spans="2:16">
      <c r="B678" s="52">
        <f t="shared" si="10"/>
        <v>46267</v>
      </c>
      <c r="C678" t="s">
        <v>561</v>
      </c>
      <c r="D678" t="s">
        <v>4007</v>
      </c>
      <c r="E678" t="s">
        <v>4007</v>
      </c>
      <c r="F678" t="s">
        <v>7042</v>
      </c>
      <c r="G678" t="s">
        <v>7043</v>
      </c>
      <c r="H678" t="s">
        <v>6604</v>
      </c>
      <c r="I678" s="61">
        <v>46267.3078125</v>
      </c>
      <c r="J678">
        <v>5</v>
      </c>
      <c r="K678">
        <v>33</v>
      </c>
      <c r="L678" t="s">
        <v>7044</v>
      </c>
      <c r="N678">
        <v>46267.3078703704</v>
      </c>
      <c r="O678" t="s">
        <v>7</v>
      </c>
      <c r="P678" t="s">
        <v>6835</v>
      </c>
    </row>
    <row r="679" spans="2:16">
      <c r="B679" s="52">
        <f t="shared" si="10"/>
        <v>46267</v>
      </c>
      <c r="C679" t="s">
        <v>26</v>
      </c>
      <c r="D679" t="s">
        <v>4671</v>
      </c>
      <c r="E679" t="s">
        <v>4670</v>
      </c>
      <c r="F679" t="s">
        <v>8411</v>
      </c>
      <c r="G679" t="s">
        <v>6700</v>
      </c>
      <c r="H679" t="s">
        <v>6604</v>
      </c>
      <c r="I679" s="61">
        <v>46267.3078240741</v>
      </c>
      <c r="J679">
        <v>5</v>
      </c>
      <c r="K679">
        <v>62</v>
      </c>
      <c r="L679" t="s">
        <v>7905</v>
      </c>
      <c r="N679">
        <v>46267.3078819444</v>
      </c>
      <c r="P679" t="s">
        <v>6872</v>
      </c>
    </row>
    <row r="680" spans="2:16">
      <c r="B680" s="52">
        <f t="shared" si="10"/>
        <v>46267</v>
      </c>
      <c r="C680" t="s">
        <v>26</v>
      </c>
      <c r="D680" t="s">
        <v>872</v>
      </c>
      <c r="E680" t="s">
        <v>871</v>
      </c>
      <c r="F680" t="s">
        <v>8412</v>
      </c>
      <c r="G680" t="s">
        <v>8413</v>
      </c>
      <c r="H680" t="s">
        <v>6604</v>
      </c>
      <c r="I680" s="61">
        <v>46267.3084837963</v>
      </c>
      <c r="J680">
        <v>12</v>
      </c>
      <c r="K680">
        <v>48</v>
      </c>
      <c r="L680" t="s">
        <v>7059</v>
      </c>
      <c r="N680">
        <v>46267.3085416667</v>
      </c>
      <c r="P680" t="s">
        <v>6872</v>
      </c>
    </row>
    <row r="681" spans="2:16">
      <c r="B681" s="52">
        <f t="shared" si="10"/>
        <v>46267</v>
      </c>
      <c r="C681" t="s">
        <v>425</v>
      </c>
      <c r="D681" t="s">
        <v>5683</v>
      </c>
      <c r="E681" t="s">
        <v>5682</v>
      </c>
      <c r="F681" t="s">
        <v>8414</v>
      </c>
      <c r="G681" t="s">
        <v>8415</v>
      </c>
      <c r="H681" t="s">
        <v>6599</v>
      </c>
      <c r="I681" s="61">
        <v>46267.3088888889</v>
      </c>
      <c r="J681">
        <v>56</v>
      </c>
      <c r="K681">
        <v>90</v>
      </c>
      <c r="L681" t="s">
        <v>7483</v>
      </c>
      <c r="N681">
        <v>46267.3089467593</v>
      </c>
      <c r="O681" t="s">
        <v>29</v>
      </c>
      <c r="P681" t="s">
        <v>6735</v>
      </c>
    </row>
    <row r="682" spans="2:16">
      <c r="B682" s="52">
        <f t="shared" si="10"/>
        <v>46267</v>
      </c>
      <c r="C682" t="s">
        <v>26</v>
      </c>
      <c r="D682" t="s">
        <v>610</v>
      </c>
      <c r="E682" t="s">
        <v>609</v>
      </c>
      <c r="G682" t="s">
        <v>8416</v>
      </c>
      <c r="H682" t="s">
        <v>6604</v>
      </c>
      <c r="I682" s="61">
        <v>46267.3090277778</v>
      </c>
      <c r="J682">
        <v>50</v>
      </c>
      <c r="K682">
        <v>75</v>
      </c>
      <c r="L682" t="s">
        <v>7137</v>
      </c>
      <c r="N682">
        <v>46267.4162962963</v>
      </c>
      <c r="P682" t="s">
        <v>6872</v>
      </c>
    </row>
    <row r="683" spans="2:16">
      <c r="B683" s="52">
        <f t="shared" si="10"/>
        <v>46267</v>
      </c>
      <c r="C683" t="s">
        <v>30</v>
      </c>
      <c r="D683" t="s">
        <v>158</v>
      </c>
      <c r="E683" t="s">
        <v>157</v>
      </c>
      <c r="F683" t="s">
        <v>8417</v>
      </c>
      <c r="G683" t="s">
        <v>8418</v>
      </c>
      <c r="H683" t="s">
        <v>6604</v>
      </c>
      <c r="I683" s="61">
        <v>46267.3094328704</v>
      </c>
      <c r="J683">
        <v>1</v>
      </c>
      <c r="K683">
        <v>9</v>
      </c>
      <c r="L683" t="s">
        <v>6664</v>
      </c>
      <c r="N683">
        <v>46267.3094907407</v>
      </c>
      <c r="O683" t="s">
        <v>7</v>
      </c>
      <c r="P683" t="s">
        <v>6601</v>
      </c>
    </row>
    <row r="684" spans="2:16">
      <c r="B684" s="52">
        <f t="shared" si="10"/>
        <v>46267</v>
      </c>
      <c r="C684" t="s">
        <v>30</v>
      </c>
      <c r="D684" t="s">
        <v>154</v>
      </c>
      <c r="E684" t="s">
        <v>153</v>
      </c>
      <c r="F684" t="s">
        <v>8419</v>
      </c>
      <c r="G684" t="s">
        <v>8420</v>
      </c>
      <c r="H684" t="s">
        <v>6599</v>
      </c>
      <c r="I684" s="61">
        <v>46267.310474537</v>
      </c>
      <c r="J684">
        <v>8</v>
      </c>
      <c r="K684">
        <v>10</v>
      </c>
      <c r="L684" t="s">
        <v>6801</v>
      </c>
      <c r="N684">
        <v>46267.3105324074</v>
      </c>
      <c r="O684" t="s">
        <v>7</v>
      </c>
      <c r="P684" t="s">
        <v>6601</v>
      </c>
    </row>
    <row r="685" spans="2:16">
      <c r="B685" s="52">
        <f t="shared" si="10"/>
        <v>46267</v>
      </c>
      <c r="C685" t="s">
        <v>425</v>
      </c>
      <c r="D685" t="s">
        <v>1062</v>
      </c>
      <c r="E685" t="s">
        <v>1061</v>
      </c>
      <c r="F685" t="s">
        <v>6732</v>
      </c>
      <c r="G685" t="s">
        <v>8421</v>
      </c>
      <c r="H685" t="s">
        <v>6599</v>
      </c>
      <c r="I685" s="61">
        <v>46267.3108333333</v>
      </c>
      <c r="J685">
        <v>134</v>
      </c>
      <c r="K685">
        <v>134</v>
      </c>
      <c r="L685" t="s">
        <v>6743</v>
      </c>
      <c r="N685">
        <v>46267.3108912037</v>
      </c>
      <c r="O685" t="s">
        <v>7</v>
      </c>
      <c r="P685" t="s">
        <v>6735</v>
      </c>
    </row>
    <row r="686" spans="2:16">
      <c r="B686" s="52">
        <f t="shared" si="10"/>
        <v>46267</v>
      </c>
      <c r="C686" t="s">
        <v>425</v>
      </c>
      <c r="D686" t="s">
        <v>5968</v>
      </c>
      <c r="E686" t="s">
        <v>5967</v>
      </c>
      <c r="F686" t="s">
        <v>8274</v>
      </c>
      <c r="G686" t="s">
        <v>8422</v>
      </c>
      <c r="H686" t="s">
        <v>6604</v>
      </c>
      <c r="I686" s="61">
        <v>46267.3112152778</v>
      </c>
      <c r="J686">
        <v>18</v>
      </c>
      <c r="K686">
        <v>18</v>
      </c>
      <c r="L686" t="s">
        <v>7804</v>
      </c>
      <c r="N686">
        <v>46267.3112731481</v>
      </c>
      <c r="O686" t="s">
        <v>7</v>
      </c>
      <c r="P686" t="s">
        <v>6735</v>
      </c>
    </row>
    <row r="687" spans="2:16">
      <c r="B687" s="52">
        <f t="shared" si="10"/>
        <v>46267</v>
      </c>
      <c r="C687" t="s">
        <v>26</v>
      </c>
      <c r="D687" t="s">
        <v>374</v>
      </c>
      <c r="E687" t="s">
        <v>373</v>
      </c>
      <c r="F687" t="s">
        <v>8423</v>
      </c>
      <c r="G687" t="s">
        <v>7115</v>
      </c>
      <c r="H687" t="s">
        <v>6599</v>
      </c>
      <c r="I687" s="61">
        <v>46267.3115625</v>
      </c>
      <c r="J687">
        <v>40</v>
      </c>
      <c r="K687">
        <v>55</v>
      </c>
      <c r="L687" t="s">
        <v>7116</v>
      </c>
      <c r="N687">
        <v>46267.3116319444</v>
      </c>
      <c r="P687" t="s">
        <v>6872</v>
      </c>
    </row>
    <row r="688" spans="2:16">
      <c r="B688" s="52">
        <f t="shared" si="10"/>
        <v>46267</v>
      </c>
      <c r="C688" t="s">
        <v>561</v>
      </c>
      <c r="D688" t="s">
        <v>2772</v>
      </c>
      <c r="E688" t="s">
        <v>2772</v>
      </c>
      <c r="F688" t="s">
        <v>8424</v>
      </c>
      <c r="G688" t="s">
        <v>8425</v>
      </c>
      <c r="H688" t="s">
        <v>6604</v>
      </c>
      <c r="I688" s="61">
        <v>46267.3116435185</v>
      </c>
      <c r="J688">
        <v>5</v>
      </c>
      <c r="K688">
        <v>9</v>
      </c>
      <c r="L688" t="s">
        <v>8426</v>
      </c>
      <c r="N688">
        <v>46267.3116898148</v>
      </c>
      <c r="O688" t="s">
        <v>7</v>
      </c>
      <c r="P688" t="s">
        <v>6835</v>
      </c>
    </row>
    <row r="689" spans="2:16">
      <c r="B689" s="52">
        <f t="shared" si="10"/>
        <v>46267</v>
      </c>
      <c r="C689" t="s">
        <v>1103</v>
      </c>
      <c r="D689" t="s">
        <v>3712</v>
      </c>
      <c r="E689" t="s">
        <v>3711</v>
      </c>
      <c r="F689" t="s">
        <v>8427</v>
      </c>
      <c r="G689" t="s">
        <v>8428</v>
      </c>
      <c r="H689" t="s">
        <v>6604</v>
      </c>
      <c r="I689" s="61">
        <v>46267.3117708333</v>
      </c>
      <c r="J689">
        <v>4</v>
      </c>
      <c r="K689">
        <v>10</v>
      </c>
      <c r="L689" t="s">
        <v>7064</v>
      </c>
      <c r="N689">
        <v>46267.3118287037</v>
      </c>
      <c r="P689" t="s">
        <v>6677</v>
      </c>
    </row>
    <row r="690" spans="2:16">
      <c r="B690" s="52">
        <f t="shared" si="10"/>
        <v>46267</v>
      </c>
      <c r="C690" t="s">
        <v>26</v>
      </c>
      <c r="D690" t="s">
        <v>1552</v>
      </c>
      <c r="E690" t="s">
        <v>1551</v>
      </c>
      <c r="F690" t="s">
        <v>8429</v>
      </c>
      <c r="G690" t="s">
        <v>8430</v>
      </c>
      <c r="H690" t="s">
        <v>6599</v>
      </c>
      <c r="I690" s="61">
        <v>46267.3120023148</v>
      </c>
      <c r="J690">
        <v>48</v>
      </c>
      <c r="K690">
        <v>55</v>
      </c>
      <c r="L690" t="s">
        <v>7718</v>
      </c>
      <c r="N690">
        <v>46267.3120601852</v>
      </c>
      <c r="P690" t="s">
        <v>6872</v>
      </c>
    </row>
    <row r="691" spans="2:16">
      <c r="B691" s="52">
        <f t="shared" si="10"/>
        <v>46267</v>
      </c>
      <c r="C691" t="s">
        <v>561</v>
      </c>
      <c r="D691" t="s">
        <v>2378</v>
      </c>
      <c r="E691" t="s">
        <v>2378</v>
      </c>
      <c r="F691" t="s">
        <v>8431</v>
      </c>
      <c r="G691" t="s">
        <v>8432</v>
      </c>
      <c r="H691" t="s">
        <v>6604</v>
      </c>
      <c r="I691" s="61">
        <v>46267.3121990741</v>
      </c>
      <c r="J691">
        <v>18</v>
      </c>
      <c r="K691">
        <v>21</v>
      </c>
      <c r="L691" t="s">
        <v>8433</v>
      </c>
      <c r="N691">
        <v>46267.3122453704</v>
      </c>
      <c r="O691" t="s">
        <v>7</v>
      </c>
      <c r="P691" t="s">
        <v>6835</v>
      </c>
    </row>
    <row r="692" spans="2:16">
      <c r="B692" s="52">
        <f t="shared" si="10"/>
        <v>46267</v>
      </c>
      <c r="C692" t="s">
        <v>766</v>
      </c>
      <c r="D692" t="s">
        <v>909</v>
      </c>
      <c r="E692" t="s">
        <v>908</v>
      </c>
      <c r="F692" t="s">
        <v>8434</v>
      </c>
      <c r="G692" t="s">
        <v>6679</v>
      </c>
      <c r="H692" t="s">
        <v>6604</v>
      </c>
      <c r="I692" s="61">
        <v>46267.3132291667</v>
      </c>
      <c r="J692">
        <v>13</v>
      </c>
      <c r="K692">
        <v>15</v>
      </c>
      <c r="L692" t="s">
        <v>6680</v>
      </c>
      <c r="N692">
        <v>46267.313275463</v>
      </c>
      <c r="P692" t="s">
        <v>6652</v>
      </c>
    </row>
    <row r="693" spans="2:16">
      <c r="B693" s="52">
        <f t="shared" si="10"/>
        <v>46267</v>
      </c>
      <c r="C693" t="s">
        <v>26</v>
      </c>
      <c r="D693" t="s">
        <v>2471</v>
      </c>
      <c r="E693" t="s">
        <v>2470</v>
      </c>
      <c r="F693" t="s">
        <v>8435</v>
      </c>
      <c r="G693" t="s">
        <v>7205</v>
      </c>
      <c r="H693" t="s">
        <v>6599</v>
      </c>
      <c r="I693" s="61">
        <v>46267.3133912037</v>
      </c>
      <c r="J693">
        <v>20</v>
      </c>
      <c r="K693">
        <v>49</v>
      </c>
      <c r="L693" t="s">
        <v>7206</v>
      </c>
      <c r="N693">
        <v>46267.3134375</v>
      </c>
      <c r="P693" t="s">
        <v>6872</v>
      </c>
    </row>
    <row r="694" spans="2:16">
      <c r="B694" s="52">
        <f t="shared" si="10"/>
        <v>46267</v>
      </c>
      <c r="C694" t="s">
        <v>413</v>
      </c>
      <c r="D694" t="s">
        <v>1517</v>
      </c>
      <c r="E694" t="s">
        <v>1517</v>
      </c>
      <c r="F694" t="s">
        <v>8436</v>
      </c>
      <c r="G694" t="s">
        <v>8437</v>
      </c>
      <c r="H694" t="s">
        <v>6604</v>
      </c>
      <c r="I694" s="61">
        <v>46267.3143287037</v>
      </c>
      <c r="J694">
        <v>5</v>
      </c>
      <c r="K694">
        <v>22</v>
      </c>
      <c r="L694" t="s">
        <v>8438</v>
      </c>
      <c r="N694">
        <v>46267.314375</v>
      </c>
      <c r="O694" t="s">
        <v>7</v>
      </c>
      <c r="P694" t="s">
        <v>7089</v>
      </c>
    </row>
    <row r="695" spans="2:16">
      <c r="B695" s="52">
        <f t="shared" si="10"/>
        <v>46267</v>
      </c>
      <c r="C695" t="s">
        <v>843</v>
      </c>
      <c r="D695" t="s">
        <v>1696</v>
      </c>
      <c r="E695" t="s">
        <v>1695</v>
      </c>
      <c r="F695" t="s">
        <v>8439</v>
      </c>
      <c r="G695" t="s">
        <v>8440</v>
      </c>
      <c r="H695" t="s">
        <v>6604</v>
      </c>
      <c r="I695" s="61">
        <v>46267.3143865741</v>
      </c>
      <c r="J695">
        <v>5</v>
      </c>
      <c r="K695">
        <v>8</v>
      </c>
      <c r="L695" t="s">
        <v>7110</v>
      </c>
      <c r="N695">
        <v>46267.3144444444</v>
      </c>
      <c r="P695" t="s">
        <v>6888</v>
      </c>
    </row>
    <row r="696" spans="2:16">
      <c r="B696" s="52">
        <f t="shared" si="10"/>
        <v>46267</v>
      </c>
      <c r="C696" t="s">
        <v>561</v>
      </c>
      <c r="D696" t="s">
        <v>4675</v>
      </c>
      <c r="E696" t="s">
        <v>4674</v>
      </c>
      <c r="F696" t="s">
        <v>8441</v>
      </c>
      <c r="G696" t="s">
        <v>8442</v>
      </c>
      <c r="H696" t="s">
        <v>6604</v>
      </c>
      <c r="I696" s="61">
        <v>46267.3149537037</v>
      </c>
      <c r="J696">
        <v>9</v>
      </c>
      <c r="K696">
        <v>16</v>
      </c>
      <c r="L696" t="s">
        <v>7247</v>
      </c>
      <c r="N696">
        <v>46267.3150115741</v>
      </c>
      <c r="O696" t="s">
        <v>7</v>
      </c>
      <c r="P696" t="s">
        <v>6835</v>
      </c>
    </row>
    <row r="697" spans="2:16">
      <c r="B697" s="52">
        <f t="shared" ref="B697:B760" si="11">INT(I697)</f>
        <v>46267</v>
      </c>
      <c r="C697" t="s">
        <v>561</v>
      </c>
      <c r="D697" t="s">
        <v>2379</v>
      </c>
      <c r="E697" t="s">
        <v>2379</v>
      </c>
      <c r="F697" t="s">
        <v>8443</v>
      </c>
      <c r="G697" t="s">
        <v>6880</v>
      </c>
      <c r="H697" t="s">
        <v>6604</v>
      </c>
      <c r="I697" s="61">
        <v>46267.3161111111</v>
      </c>
      <c r="J697">
        <v>11</v>
      </c>
      <c r="K697">
        <v>12</v>
      </c>
      <c r="L697" t="s">
        <v>6881</v>
      </c>
      <c r="N697">
        <v>46267.3161574074</v>
      </c>
      <c r="O697" t="s">
        <v>7</v>
      </c>
      <c r="P697" t="s">
        <v>6835</v>
      </c>
    </row>
    <row r="698" spans="2:16">
      <c r="B698" s="52">
        <f t="shared" si="11"/>
        <v>46267</v>
      </c>
      <c r="C698" t="s">
        <v>561</v>
      </c>
      <c r="D698" t="s">
        <v>5286</v>
      </c>
      <c r="E698" t="s">
        <v>5286</v>
      </c>
      <c r="F698" t="s">
        <v>8444</v>
      </c>
      <c r="G698" t="s">
        <v>8445</v>
      </c>
      <c r="H698" t="s">
        <v>6604</v>
      </c>
      <c r="I698" s="61">
        <v>46267.3168287037</v>
      </c>
      <c r="J698">
        <v>50</v>
      </c>
      <c r="K698">
        <v>62</v>
      </c>
      <c r="L698" t="s">
        <v>7095</v>
      </c>
      <c r="N698">
        <v>46267.3168865741</v>
      </c>
      <c r="O698" t="s">
        <v>7</v>
      </c>
      <c r="P698" t="s">
        <v>6835</v>
      </c>
    </row>
    <row r="699" spans="2:16">
      <c r="B699" s="52">
        <f t="shared" si="11"/>
        <v>46267</v>
      </c>
      <c r="C699" t="s">
        <v>565</v>
      </c>
      <c r="D699" t="s">
        <v>2314</v>
      </c>
      <c r="E699" t="s">
        <v>2313</v>
      </c>
      <c r="F699" t="s">
        <v>8446</v>
      </c>
      <c r="G699" t="s">
        <v>8447</v>
      </c>
      <c r="H699" t="s">
        <v>6604</v>
      </c>
      <c r="I699" s="61">
        <v>46267.3173263889</v>
      </c>
      <c r="J699">
        <v>11</v>
      </c>
      <c r="K699">
        <v>13</v>
      </c>
      <c r="L699" t="s">
        <v>7047</v>
      </c>
      <c r="N699">
        <v>46267.3173726852</v>
      </c>
      <c r="O699" t="s">
        <v>7</v>
      </c>
      <c r="P699" t="s">
        <v>6636</v>
      </c>
    </row>
    <row r="700" spans="2:16">
      <c r="B700" s="52">
        <f t="shared" si="11"/>
        <v>46267</v>
      </c>
      <c r="C700" t="s">
        <v>425</v>
      </c>
      <c r="D700" t="s">
        <v>6234</v>
      </c>
      <c r="E700" t="s">
        <v>6233</v>
      </c>
      <c r="F700" t="s">
        <v>8448</v>
      </c>
      <c r="G700" t="s">
        <v>8449</v>
      </c>
      <c r="H700" t="s">
        <v>6604</v>
      </c>
      <c r="I700" s="61">
        <v>46267.3177662037</v>
      </c>
      <c r="J700">
        <v>95</v>
      </c>
      <c r="K700">
        <v>105</v>
      </c>
      <c r="L700" t="s">
        <v>8450</v>
      </c>
      <c r="N700">
        <v>46267.3178240741</v>
      </c>
      <c r="O700" t="s">
        <v>29</v>
      </c>
      <c r="P700" t="s">
        <v>6735</v>
      </c>
    </row>
    <row r="701" spans="2:16">
      <c r="B701" s="52">
        <f t="shared" si="11"/>
        <v>46267</v>
      </c>
      <c r="C701" t="s">
        <v>561</v>
      </c>
      <c r="D701" t="s">
        <v>4703</v>
      </c>
      <c r="E701" t="s">
        <v>4702</v>
      </c>
      <c r="F701" t="s">
        <v>8451</v>
      </c>
      <c r="G701" t="s">
        <v>8452</v>
      </c>
      <c r="H701" t="s">
        <v>6604</v>
      </c>
      <c r="I701" s="61">
        <v>46267.3178703704</v>
      </c>
      <c r="J701">
        <v>25</v>
      </c>
      <c r="K701">
        <v>25</v>
      </c>
      <c r="L701" t="s">
        <v>7177</v>
      </c>
      <c r="N701">
        <v>46267.3179398148</v>
      </c>
      <c r="O701" t="s">
        <v>7</v>
      </c>
      <c r="P701" t="s">
        <v>6835</v>
      </c>
    </row>
    <row r="702" spans="2:16">
      <c r="B702" s="52">
        <f t="shared" si="11"/>
        <v>46267</v>
      </c>
      <c r="C702" t="s">
        <v>561</v>
      </c>
      <c r="D702" t="s">
        <v>4701</v>
      </c>
      <c r="E702" t="s">
        <v>4700</v>
      </c>
      <c r="F702" t="s">
        <v>6929</v>
      </c>
      <c r="G702" t="s">
        <v>6930</v>
      </c>
      <c r="H702" t="s">
        <v>6604</v>
      </c>
      <c r="I702" s="61">
        <v>46267.318125</v>
      </c>
      <c r="J702">
        <v>13</v>
      </c>
      <c r="K702">
        <v>14</v>
      </c>
      <c r="L702" t="s">
        <v>8453</v>
      </c>
      <c r="N702">
        <v>46267.3181828704</v>
      </c>
      <c r="O702" t="s">
        <v>7</v>
      </c>
      <c r="P702" t="s">
        <v>6835</v>
      </c>
    </row>
    <row r="703" spans="2:16">
      <c r="B703" s="52">
        <f t="shared" si="11"/>
        <v>46267</v>
      </c>
      <c r="C703" t="s">
        <v>561</v>
      </c>
      <c r="D703" t="s">
        <v>4010</v>
      </c>
      <c r="E703" t="s">
        <v>4010</v>
      </c>
      <c r="F703" t="s">
        <v>8454</v>
      </c>
      <c r="G703" t="s">
        <v>8455</v>
      </c>
      <c r="H703" t="s">
        <v>6599</v>
      </c>
      <c r="I703" s="61">
        <v>46267.3181712963</v>
      </c>
      <c r="J703">
        <v>5</v>
      </c>
      <c r="K703">
        <v>40</v>
      </c>
      <c r="L703" t="s">
        <v>7079</v>
      </c>
      <c r="N703">
        <v>46267.3182175926</v>
      </c>
      <c r="O703" t="s">
        <v>7</v>
      </c>
      <c r="P703" t="s">
        <v>6835</v>
      </c>
    </row>
    <row r="704" spans="2:16">
      <c r="B704" s="52">
        <f t="shared" si="11"/>
        <v>46267</v>
      </c>
      <c r="C704" t="s">
        <v>766</v>
      </c>
      <c r="D704" t="s">
        <v>2870</v>
      </c>
      <c r="E704" t="s">
        <v>2869</v>
      </c>
      <c r="F704" t="s">
        <v>8456</v>
      </c>
      <c r="G704" t="s">
        <v>8457</v>
      </c>
      <c r="H704" t="s">
        <v>6599</v>
      </c>
      <c r="I704" s="61">
        <v>46267.3184953704</v>
      </c>
      <c r="J704">
        <v>7</v>
      </c>
      <c r="K704">
        <v>25</v>
      </c>
      <c r="L704" t="s">
        <v>8458</v>
      </c>
      <c r="N704">
        <v>46267.3185532407</v>
      </c>
      <c r="P704" t="s">
        <v>6652</v>
      </c>
    </row>
    <row r="705" spans="2:16">
      <c r="B705" s="52">
        <f t="shared" si="11"/>
        <v>46267</v>
      </c>
      <c r="C705" t="s">
        <v>561</v>
      </c>
      <c r="D705" t="s">
        <v>4691</v>
      </c>
      <c r="E705" t="s">
        <v>4690</v>
      </c>
      <c r="F705" t="s">
        <v>8459</v>
      </c>
      <c r="G705" t="s">
        <v>6880</v>
      </c>
      <c r="H705" t="s">
        <v>6604</v>
      </c>
      <c r="I705" s="61">
        <v>46267.3187268519</v>
      </c>
      <c r="J705">
        <v>32</v>
      </c>
      <c r="K705">
        <v>42</v>
      </c>
      <c r="L705" t="s">
        <v>7663</v>
      </c>
      <c r="N705">
        <v>46267.3187731481</v>
      </c>
      <c r="O705" t="s">
        <v>7</v>
      </c>
      <c r="P705" t="s">
        <v>6835</v>
      </c>
    </row>
    <row r="706" spans="2:16">
      <c r="B706" s="52">
        <f t="shared" si="11"/>
        <v>46267</v>
      </c>
      <c r="C706" t="s">
        <v>565</v>
      </c>
      <c r="D706" t="s">
        <v>2316</v>
      </c>
      <c r="E706" t="s">
        <v>2315</v>
      </c>
      <c r="F706" t="s">
        <v>8460</v>
      </c>
      <c r="G706" t="s">
        <v>8461</v>
      </c>
      <c r="H706" t="s">
        <v>6604</v>
      </c>
      <c r="I706" s="61">
        <v>46267.3195949074</v>
      </c>
      <c r="J706">
        <v>6</v>
      </c>
      <c r="K706">
        <v>24</v>
      </c>
      <c r="L706" t="s">
        <v>6913</v>
      </c>
      <c r="N706">
        <v>46267.3196643519</v>
      </c>
      <c r="O706" t="s">
        <v>7</v>
      </c>
      <c r="P706" t="s">
        <v>6636</v>
      </c>
    </row>
    <row r="707" spans="2:16">
      <c r="B707" s="52">
        <f t="shared" si="11"/>
        <v>46267</v>
      </c>
      <c r="C707" t="s">
        <v>453</v>
      </c>
      <c r="D707" t="s">
        <v>2626</v>
      </c>
      <c r="E707" t="s">
        <v>2625</v>
      </c>
      <c r="F707" t="s">
        <v>8462</v>
      </c>
      <c r="G707" t="s">
        <v>7161</v>
      </c>
      <c r="H707" t="s">
        <v>6604</v>
      </c>
      <c r="I707" s="61">
        <v>46267.3196643519</v>
      </c>
      <c r="J707">
        <v>8</v>
      </c>
      <c r="K707">
        <v>39</v>
      </c>
      <c r="L707" t="s">
        <v>7162</v>
      </c>
      <c r="N707">
        <v>46267.3197106481</v>
      </c>
      <c r="P707" t="s">
        <v>7163</v>
      </c>
    </row>
    <row r="708" spans="2:16">
      <c r="B708" s="52">
        <f t="shared" si="11"/>
        <v>46267</v>
      </c>
      <c r="C708" t="s">
        <v>561</v>
      </c>
      <c r="D708" t="s">
        <v>5279</v>
      </c>
      <c r="E708" t="s">
        <v>5279</v>
      </c>
      <c r="F708" t="s">
        <v>8463</v>
      </c>
      <c r="G708" t="s">
        <v>8464</v>
      </c>
      <c r="H708" t="s">
        <v>6604</v>
      </c>
      <c r="I708" s="61">
        <v>46267.3197222222</v>
      </c>
      <c r="J708">
        <v>7</v>
      </c>
      <c r="K708">
        <v>5</v>
      </c>
      <c r="L708" t="s">
        <v>8044</v>
      </c>
      <c r="N708">
        <v>46267.3197916667</v>
      </c>
      <c r="O708" t="s">
        <v>7</v>
      </c>
      <c r="P708" t="s">
        <v>6835</v>
      </c>
    </row>
    <row r="709" spans="2:16">
      <c r="B709" s="52">
        <f t="shared" si="11"/>
        <v>46267</v>
      </c>
      <c r="C709" t="s">
        <v>561</v>
      </c>
      <c r="D709" t="s">
        <v>5288</v>
      </c>
      <c r="E709" t="s">
        <v>5288</v>
      </c>
      <c r="F709" t="s">
        <v>8465</v>
      </c>
      <c r="G709" t="s">
        <v>6909</v>
      </c>
      <c r="H709" t="s">
        <v>6599</v>
      </c>
      <c r="I709" s="61">
        <v>46267.3200462963</v>
      </c>
      <c r="J709">
        <v>44</v>
      </c>
      <c r="K709">
        <v>46</v>
      </c>
      <c r="L709" t="s">
        <v>6910</v>
      </c>
      <c r="N709">
        <v>46267.3200925926</v>
      </c>
      <c r="O709" t="s">
        <v>7</v>
      </c>
      <c r="P709" t="s">
        <v>6835</v>
      </c>
    </row>
    <row r="710" spans="2:16">
      <c r="B710" s="52">
        <f t="shared" si="11"/>
        <v>46267</v>
      </c>
      <c r="C710" t="s">
        <v>561</v>
      </c>
      <c r="D710" t="s">
        <v>1516</v>
      </c>
      <c r="E710" t="s">
        <v>1516</v>
      </c>
      <c r="F710" t="s">
        <v>7051</v>
      </c>
      <c r="G710" t="s">
        <v>8466</v>
      </c>
      <c r="H710" t="s">
        <v>6604</v>
      </c>
      <c r="I710" s="61">
        <v>46267.3200462963</v>
      </c>
      <c r="J710">
        <v>9</v>
      </c>
      <c r="K710">
        <v>16</v>
      </c>
      <c r="L710" t="s">
        <v>7053</v>
      </c>
      <c r="N710">
        <v>46267.3201041667</v>
      </c>
      <c r="O710" t="s">
        <v>7</v>
      </c>
      <c r="P710" t="s">
        <v>6835</v>
      </c>
    </row>
    <row r="711" spans="2:16">
      <c r="B711" s="52">
        <f t="shared" si="11"/>
        <v>46267</v>
      </c>
      <c r="C711" t="s">
        <v>561</v>
      </c>
      <c r="D711" t="s">
        <v>1513</v>
      </c>
      <c r="E711" t="s">
        <v>1513</v>
      </c>
      <c r="F711" t="s">
        <v>8467</v>
      </c>
      <c r="G711" t="s">
        <v>6995</v>
      </c>
      <c r="H711" t="s">
        <v>6604</v>
      </c>
      <c r="I711" s="61">
        <v>46267.3202777778</v>
      </c>
      <c r="J711">
        <v>9</v>
      </c>
      <c r="K711">
        <v>9</v>
      </c>
      <c r="L711" t="s">
        <v>6996</v>
      </c>
      <c r="N711">
        <v>46267.3203356481</v>
      </c>
      <c r="O711" t="s">
        <v>7</v>
      </c>
      <c r="P711" t="s">
        <v>6835</v>
      </c>
    </row>
    <row r="712" spans="2:16">
      <c r="B712" s="52">
        <f t="shared" si="11"/>
        <v>46267</v>
      </c>
      <c r="C712" t="s">
        <v>425</v>
      </c>
      <c r="D712" t="s">
        <v>1910</v>
      </c>
      <c r="E712" t="s">
        <v>1909</v>
      </c>
      <c r="F712" t="s">
        <v>8468</v>
      </c>
      <c r="G712" t="s">
        <v>8469</v>
      </c>
      <c r="H712" t="s">
        <v>6599</v>
      </c>
      <c r="I712" s="61">
        <v>46267.3207060185</v>
      </c>
      <c r="J712">
        <v>50</v>
      </c>
      <c r="K712">
        <v>51</v>
      </c>
      <c r="L712" t="s">
        <v>6928</v>
      </c>
      <c r="N712">
        <v>46267.3207523148</v>
      </c>
      <c r="O712" t="s">
        <v>7</v>
      </c>
      <c r="P712" t="s">
        <v>6735</v>
      </c>
    </row>
    <row r="713" spans="2:16">
      <c r="B713" s="52">
        <f t="shared" si="11"/>
        <v>46267</v>
      </c>
      <c r="C713" t="s">
        <v>410</v>
      </c>
      <c r="D713" t="s">
        <v>3311</v>
      </c>
      <c r="E713" t="s">
        <v>3310</v>
      </c>
      <c r="F713" t="s">
        <v>8470</v>
      </c>
      <c r="G713" t="s">
        <v>8471</v>
      </c>
      <c r="H713" t="s">
        <v>6604</v>
      </c>
      <c r="I713" s="61">
        <v>46267.3209027778</v>
      </c>
      <c r="J713">
        <v>15</v>
      </c>
      <c r="K713">
        <v>60</v>
      </c>
      <c r="L713" t="s">
        <v>8472</v>
      </c>
      <c r="N713">
        <v>46267.3209606481</v>
      </c>
      <c r="P713" t="s">
        <v>7278</v>
      </c>
    </row>
    <row r="714" spans="2:16">
      <c r="B714" s="52">
        <f t="shared" si="11"/>
        <v>46267</v>
      </c>
      <c r="C714" t="s">
        <v>425</v>
      </c>
      <c r="D714" t="s">
        <v>840</v>
      </c>
      <c r="E714" t="s">
        <v>839</v>
      </c>
      <c r="F714" t="s">
        <v>8274</v>
      </c>
      <c r="G714" t="s">
        <v>6927</v>
      </c>
      <c r="H714" t="s">
        <v>6599</v>
      </c>
      <c r="I714" s="61">
        <v>46267.3210532407</v>
      </c>
      <c r="J714">
        <v>69</v>
      </c>
      <c r="K714">
        <v>71</v>
      </c>
      <c r="L714" t="s">
        <v>6928</v>
      </c>
      <c r="N714">
        <v>46267.3211111111</v>
      </c>
      <c r="O714" t="s">
        <v>7</v>
      </c>
      <c r="P714" t="s">
        <v>6735</v>
      </c>
    </row>
    <row r="715" spans="2:16">
      <c r="B715" s="52">
        <f t="shared" si="11"/>
        <v>46267</v>
      </c>
      <c r="C715" t="s">
        <v>561</v>
      </c>
      <c r="D715" t="s">
        <v>4014</v>
      </c>
      <c r="E715" t="s">
        <v>4014</v>
      </c>
      <c r="F715" t="s">
        <v>8473</v>
      </c>
      <c r="G715" t="s">
        <v>8474</v>
      </c>
      <c r="H715" t="s">
        <v>6604</v>
      </c>
      <c r="I715" s="61">
        <v>46267.3222337963</v>
      </c>
      <c r="J715">
        <v>14</v>
      </c>
      <c r="K715">
        <v>14</v>
      </c>
      <c r="L715" t="s">
        <v>7159</v>
      </c>
      <c r="N715">
        <v>46267.3222800926</v>
      </c>
      <c r="O715" t="s">
        <v>7</v>
      </c>
      <c r="P715" t="s">
        <v>6835</v>
      </c>
    </row>
    <row r="716" spans="2:16">
      <c r="B716" s="52">
        <f t="shared" si="11"/>
        <v>46267</v>
      </c>
      <c r="C716" t="s">
        <v>30</v>
      </c>
      <c r="D716" t="s">
        <v>546</v>
      </c>
      <c r="E716" t="s">
        <v>545</v>
      </c>
      <c r="F716" t="s">
        <v>8475</v>
      </c>
      <c r="G716" t="s">
        <v>8476</v>
      </c>
      <c r="H716" t="s">
        <v>6604</v>
      </c>
      <c r="I716" s="61">
        <v>46267.322349537</v>
      </c>
      <c r="J716">
        <v>2</v>
      </c>
      <c r="K716">
        <v>14</v>
      </c>
      <c r="L716" t="s">
        <v>7748</v>
      </c>
      <c r="N716">
        <v>46267.3223958333</v>
      </c>
      <c r="O716" t="s">
        <v>7</v>
      </c>
      <c r="P716" t="s">
        <v>6601</v>
      </c>
    </row>
    <row r="717" spans="2:16">
      <c r="B717" s="52">
        <f t="shared" si="11"/>
        <v>46267</v>
      </c>
      <c r="C717" t="s">
        <v>561</v>
      </c>
      <c r="D717" t="s">
        <v>5265</v>
      </c>
      <c r="E717" t="s">
        <v>5265</v>
      </c>
      <c r="F717" t="s">
        <v>8477</v>
      </c>
      <c r="G717" t="s">
        <v>7686</v>
      </c>
      <c r="H717" t="s">
        <v>6604</v>
      </c>
      <c r="I717" s="61">
        <v>46267.3228587963</v>
      </c>
      <c r="J717">
        <v>27</v>
      </c>
      <c r="K717">
        <v>38</v>
      </c>
      <c r="L717" t="s">
        <v>7148</v>
      </c>
      <c r="N717">
        <v>46267.3229050926</v>
      </c>
      <c r="O717" t="s">
        <v>7</v>
      </c>
      <c r="P717" t="s">
        <v>6835</v>
      </c>
    </row>
    <row r="718" spans="2:16">
      <c r="B718" s="52">
        <f t="shared" si="11"/>
        <v>46267</v>
      </c>
      <c r="C718" t="s">
        <v>561</v>
      </c>
      <c r="D718" t="s">
        <v>3749</v>
      </c>
      <c r="E718" t="s">
        <v>3749</v>
      </c>
      <c r="F718" t="s">
        <v>8478</v>
      </c>
      <c r="G718" t="s">
        <v>8479</v>
      </c>
      <c r="H718" t="s">
        <v>6604</v>
      </c>
      <c r="I718" s="61">
        <v>46267.3231712963</v>
      </c>
      <c r="J718">
        <v>75</v>
      </c>
      <c r="K718">
        <v>89</v>
      </c>
      <c r="L718" t="s">
        <v>8480</v>
      </c>
      <c r="N718">
        <v>46267.3232175926</v>
      </c>
      <c r="O718" t="s">
        <v>7</v>
      </c>
      <c r="P718" t="s">
        <v>6835</v>
      </c>
    </row>
    <row r="719" spans="2:16">
      <c r="B719" s="52">
        <f t="shared" si="11"/>
        <v>46267</v>
      </c>
      <c r="C719" t="s">
        <v>561</v>
      </c>
      <c r="D719" t="s">
        <v>2775</v>
      </c>
      <c r="E719" t="s">
        <v>2775</v>
      </c>
      <c r="F719" t="s">
        <v>8481</v>
      </c>
      <c r="G719" t="s">
        <v>8482</v>
      </c>
      <c r="H719" t="s">
        <v>6599</v>
      </c>
      <c r="I719" s="61">
        <v>46267.3231712963</v>
      </c>
      <c r="J719">
        <v>15</v>
      </c>
      <c r="K719">
        <v>15</v>
      </c>
      <c r="L719" t="s">
        <v>7501</v>
      </c>
      <c r="N719">
        <v>46267.3232291667</v>
      </c>
      <c r="O719" t="s">
        <v>7</v>
      </c>
      <c r="P719" t="s">
        <v>6835</v>
      </c>
    </row>
    <row r="720" spans="2:16">
      <c r="B720" s="52">
        <f t="shared" si="11"/>
        <v>46267</v>
      </c>
      <c r="C720" t="s">
        <v>425</v>
      </c>
      <c r="D720" t="s">
        <v>427</v>
      </c>
      <c r="E720" t="s">
        <v>426</v>
      </c>
      <c r="F720" t="s">
        <v>8483</v>
      </c>
      <c r="G720" t="s">
        <v>7259</v>
      </c>
      <c r="H720" t="s">
        <v>6599</v>
      </c>
      <c r="I720" s="61">
        <v>46267.3232291667</v>
      </c>
      <c r="J720">
        <v>70</v>
      </c>
      <c r="K720">
        <v>101</v>
      </c>
      <c r="L720" t="s">
        <v>7260</v>
      </c>
      <c r="N720">
        <v>46267.323287037</v>
      </c>
      <c r="O720" t="s">
        <v>7</v>
      </c>
      <c r="P720" t="s">
        <v>6735</v>
      </c>
    </row>
    <row r="721" spans="2:16">
      <c r="B721" s="52">
        <f t="shared" si="11"/>
        <v>46267</v>
      </c>
      <c r="C721" t="s">
        <v>565</v>
      </c>
      <c r="D721" t="s">
        <v>4623</v>
      </c>
      <c r="E721" t="s">
        <v>4622</v>
      </c>
      <c r="F721" t="s">
        <v>8484</v>
      </c>
      <c r="G721" t="s">
        <v>8485</v>
      </c>
      <c r="H721" t="s">
        <v>6604</v>
      </c>
      <c r="I721" s="61">
        <v>46267.3235648148</v>
      </c>
      <c r="J721">
        <v>12</v>
      </c>
      <c r="K721">
        <v>17</v>
      </c>
      <c r="L721" t="s">
        <v>6810</v>
      </c>
      <c r="N721">
        <v>46267.3236226852</v>
      </c>
      <c r="O721" t="s">
        <v>7</v>
      </c>
      <c r="P721" t="s">
        <v>6636</v>
      </c>
    </row>
    <row r="722" spans="2:16">
      <c r="B722" s="52">
        <f t="shared" si="11"/>
        <v>46267</v>
      </c>
      <c r="C722" t="s">
        <v>391</v>
      </c>
      <c r="D722" t="s">
        <v>3031</v>
      </c>
      <c r="E722" t="s">
        <v>3030</v>
      </c>
      <c r="F722" t="s">
        <v>8486</v>
      </c>
      <c r="G722" t="s">
        <v>8487</v>
      </c>
      <c r="H722" t="s">
        <v>6599</v>
      </c>
      <c r="I722" s="61">
        <v>46267.3243287037</v>
      </c>
      <c r="J722">
        <v>20</v>
      </c>
      <c r="K722">
        <v>33</v>
      </c>
      <c r="L722" t="s">
        <v>8488</v>
      </c>
      <c r="N722">
        <v>46267.3243865741</v>
      </c>
      <c r="O722" t="s">
        <v>7</v>
      </c>
      <c r="P722" t="s">
        <v>8489</v>
      </c>
    </row>
    <row r="723" spans="2:16">
      <c r="B723" s="52">
        <f t="shared" si="11"/>
        <v>46267</v>
      </c>
      <c r="C723" t="s">
        <v>814</v>
      </c>
      <c r="D723" t="s">
        <v>2059</v>
      </c>
      <c r="E723" t="s">
        <v>2058</v>
      </c>
      <c r="F723" t="s">
        <v>8490</v>
      </c>
      <c r="G723" t="s">
        <v>8491</v>
      </c>
      <c r="H723" t="s">
        <v>6599</v>
      </c>
      <c r="I723" s="61">
        <v>46267.3243287037</v>
      </c>
      <c r="J723">
        <v>96</v>
      </c>
      <c r="K723">
        <v>107</v>
      </c>
      <c r="L723" t="s">
        <v>8492</v>
      </c>
      <c r="N723">
        <v>46267.324375</v>
      </c>
      <c r="O723" t="s">
        <v>7</v>
      </c>
      <c r="P723" t="s">
        <v>6964</v>
      </c>
    </row>
    <row r="724" spans="2:16">
      <c r="B724" s="52">
        <f t="shared" si="11"/>
        <v>46267</v>
      </c>
      <c r="C724" t="s">
        <v>588</v>
      </c>
      <c r="D724" t="s">
        <v>3215</v>
      </c>
      <c r="E724" t="s">
        <v>3214</v>
      </c>
      <c r="F724" t="s">
        <v>8493</v>
      </c>
      <c r="G724" t="s">
        <v>8494</v>
      </c>
      <c r="H724" t="s">
        <v>6604</v>
      </c>
      <c r="I724" s="61">
        <v>46267.3246759259</v>
      </c>
      <c r="J724">
        <v>14</v>
      </c>
      <c r="K724">
        <v>37</v>
      </c>
      <c r="L724" t="s">
        <v>6960</v>
      </c>
      <c r="N724">
        <v>46267.3247106482</v>
      </c>
      <c r="O724" t="s">
        <v>7</v>
      </c>
      <c r="P724" t="s">
        <v>6702</v>
      </c>
    </row>
    <row r="725" spans="2:16">
      <c r="B725" s="52">
        <f t="shared" si="11"/>
        <v>46267</v>
      </c>
      <c r="C725" t="s">
        <v>30</v>
      </c>
      <c r="D725" t="s">
        <v>6527</v>
      </c>
      <c r="E725" t="s">
        <v>6526</v>
      </c>
      <c r="F725" t="s">
        <v>8495</v>
      </c>
      <c r="G725" t="s">
        <v>8496</v>
      </c>
      <c r="H725" t="s">
        <v>6599</v>
      </c>
      <c r="I725" s="61">
        <v>46267.3246990741</v>
      </c>
      <c r="J725">
        <v>5</v>
      </c>
      <c r="K725">
        <v>15</v>
      </c>
      <c r="L725" t="s">
        <v>6825</v>
      </c>
      <c r="N725">
        <v>46267.3247569444</v>
      </c>
      <c r="P725" t="s">
        <v>6601</v>
      </c>
    </row>
    <row r="726" spans="2:16">
      <c r="B726" s="52">
        <f t="shared" si="11"/>
        <v>46267</v>
      </c>
      <c r="C726" t="s">
        <v>561</v>
      </c>
      <c r="D726" t="s">
        <v>2776</v>
      </c>
      <c r="E726" t="s">
        <v>2776</v>
      </c>
      <c r="F726" t="s">
        <v>8497</v>
      </c>
      <c r="G726" t="s">
        <v>7232</v>
      </c>
      <c r="H726" t="s">
        <v>6604</v>
      </c>
      <c r="I726" s="61">
        <v>46267.3251736111</v>
      </c>
      <c r="J726">
        <v>4</v>
      </c>
      <c r="K726">
        <v>8</v>
      </c>
      <c r="L726" t="s">
        <v>8498</v>
      </c>
      <c r="N726">
        <v>46267.3252546296</v>
      </c>
      <c r="O726" t="s">
        <v>7</v>
      </c>
      <c r="P726" t="s">
        <v>6835</v>
      </c>
    </row>
    <row r="727" spans="2:16">
      <c r="B727" s="52">
        <f t="shared" si="11"/>
        <v>46267</v>
      </c>
      <c r="C727" t="s">
        <v>814</v>
      </c>
      <c r="D727" t="s">
        <v>1165</v>
      </c>
      <c r="E727" t="s">
        <v>1164</v>
      </c>
      <c r="F727" t="s">
        <v>8499</v>
      </c>
      <c r="G727" t="s">
        <v>8500</v>
      </c>
      <c r="H727" t="s">
        <v>6604</v>
      </c>
      <c r="I727" s="61">
        <v>46267.3256365741</v>
      </c>
      <c r="J727">
        <v>5</v>
      </c>
      <c r="K727">
        <v>114</v>
      </c>
      <c r="L727" t="s">
        <v>8003</v>
      </c>
      <c r="N727">
        <v>46267.3257175926</v>
      </c>
      <c r="O727" t="s">
        <v>7</v>
      </c>
      <c r="P727" t="s">
        <v>6964</v>
      </c>
    </row>
    <row r="728" spans="2:16">
      <c r="B728" s="52">
        <f t="shared" si="11"/>
        <v>46267</v>
      </c>
      <c r="C728" t="s">
        <v>413</v>
      </c>
      <c r="D728" t="s">
        <v>4465</v>
      </c>
      <c r="E728" t="s">
        <v>4464</v>
      </c>
      <c r="F728" t="s">
        <v>8501</v>
      </c>
      <c r="G728" t="s">
        <v>8161</v>
      </c>
      <c r="H728" t="s">
        <v>6604</v>
      </c>
      <c r="I728" s="61">
        <v>46267.3257060185</v>
      </c>
      <c r="J728">
        <v>7</v>
      </c>
      <c r="K728">
        <v>7</v>
      </c>
      <c r="L728" t="s">
        <v>7134</v>
      </c>
      <c r="N728">
        <v>46267.3257523148</v>
      </c>
      <c r="O728" t="s">
        <v>7</v>
      </c>
      <c r="P728" t="s">
        <v>7089</v>
      </c>
    </row>
    <row r="729" spans="2:16">
      <c r="B729" s="52">
        <f t="shared" si="11"/>
        <v>46267</v>
      </c>
      <c r="C729" t="s">
        <v>26</v>
      </c>
      <c r="D729" t="s">
        <v>4725</v>
      </c>
      <c r="E729" t="s">
        <v>4724</v>
      </c>
      <c r="F729" t="s">
        <v>8502</v>
      </c>
      <c r="G729" t="s">
        <v>8503</v>
      </c>
      <c r="H729" t="s">
        <v>6599</v>
      </c>
      <c r="I729" s="61">
        <v>46267.3257291667</v>
      </c>
      <c r="J729">
        <v>70</v>
      </c>
      <c r="K729">
        <v>86</v>
      </c>
      <c r="L729" t="s">
        <v>8504</v>
      </c>
      <c r="N729">
        <v>46267.325787037</v>
      </c>
      <c r="P729" t="s">
        <v>6872</v>
      </c>
    </row>
    <row r="730" spans="2:16">
      <c r="B730" s="52">
        <f t="shared" si="11"/>
        <v>46267</v>
      </c>
      <c r="C730" t="s">
        <v>1103</v>
      </c>
      <c r="D730" t="s">
        <v>5135</v>
      </c>
      <c r="E730" t="s">
        <v>5134</v>
      </c>
      <c r="F730" t="s">
        <v>8505</v>
      </c>
      <c r="G730" t="s">
        <v>8506</v>
      </c>
      <c r="H730" t="s">
        <v>6604</v>
      </c>
      <c r="I730" s="61">
        <v>46267.3258449074</v>
      </c>
      <c r="J730">
        <v>8</v>
      </c>
      <c r="K730">
        <v>14</v>
      </c>
      <c r="L730" t="s">
        <v>7244</v>
      </c>
      <c r="N730">
        <v>46267.3259143519</v>
      </c>
      <c r="P730" t="s">
        <v>6677</v>
      </c>
    </row>
    <row r="731" spans="2:16">
      <c r="B731" s="52">
        <f t="shared" si="11"/>
        <v>46267</v>
      </c>
      <c r="C731" t="s">
        <v>26</v>
      </c>
      <c r="D731" t="s">
        <v>2483</v>
      </c>
      <c r="E731" t="s">
        <v>2482</v>
      </c>
      <c r="F731" t="s">
        <v>8507</v>
      </c>
      <c r="G731" t="s">
        <v>8508</v>
      </c>
      <c r="H731" t="s">
        <v>6604</v>
      </c>
      <c r="I731" s="61">
        <v>46267.3258912037</v>
      </c>
      <c r="J731">
        <v>66</v>
      </c>
      <c r="K731">
        <v>66</v>
      </c>
      <c r="L731" t="s">
        <v>7519</v>
      </c>
      <c r="N731">
        <v>46267.3259375</v>
      </c>
      <c r="P731" t="s">
        <v>6872</v>
      </c>
    </row>
    <row r="732" spans="2:16">
      <c r="B732" s="52">
        <f t="shared" si="11"/>
        <v>46267</v>
      </c>
      <c r="C732" t="s">
        <v>565</v>
      </c>
      <c r="D732" t="s">
        <v>2246</v>
      </c>
      <c r="E732" t="s">
        <v>2245</v>
      </c>
      <c r="F732" t="s">
        <v>8509</v>
      </c>
      <c r="G732" t="s">
        <v>8510</v>
      </c>
      <c r="H732" t="s">
        <v>6599</v>
      </c>
      <c r="I732" s="61">
        <v>46267.3262731481</v>
      </c>
      <c r="J732">
        <v>8</v>
      </c>
      <c r="K732">
        <v>32</v>
      </c>
      <c r="L732" t="s">
        <v>6807</v>
      </c>
      <c r="N732">
        <v>46267.3263194444</v>
      </c>
      <c r="O732" t="s">
        <v>7</v>
      </c>
      <c r="P732" t="s">
        <v>6636</v>
      </c>
    </row>
    <row r="733" spans="2:16">
      <c r="B733" s="52">
        <f t="shared" si="11"/>
        <v>46267</v>
      </c>
      <c r="C733" t="s">
        <v>561</v>
      </c>
      <c r="D733" t="s">
        <v>2774</v>
      </c>
      <c r="E733" t="s">
        <v>2774</v>
      </c>
      <c r="F733" t="s">
        <v>8511</v>
      </c>
      <c r="G733" t="s">
        <v>8512</v>
      </c>
      <c r="H733" t="s">
        <v>6604</v>
      </c>
      <c r="I733" s="61">
        <v>46267.3263194444</v>
      </c>
      <c r="J733">
        <v>11</v>
      </c>
      <c r="K733">
        <v>12</v>
      </c>
      <c r="L733" t="s">
        <v>6957</v>
      </c>
      <c r="N733">
        <v>46267.3263657407</v>
      </c>
      <c r="O733" t="s">
        <v>7</v>
      </c>
      <c r="P733" t="s">
        <v>6835</v>
      </c>
    </row>
    <row r="734" spans="2:16">
      <c r="B734" s="52">
        <f t="shared" si="11"/>
        <v>46267</v>
      </c>
      <c r="C734" t="s">
        <v>561</v>
      </c>
      <c r="D734" t="s">
        <v>5281</v>
      </c>
      <c r="E734" t="s">
        <v>5281</v>
      </c>
      <c r="F734" t="s">
        <v>8513</v>
      </c>
      <c r="G734" t="s">
        <v>8514</v>
      </c>
      <c r="H734" t="s">
        <v>6604</v>
      </c>
      <c r="I734" s="61">
        <v>46267.3269212963</v>
      </c>
      <c r="J734">
        <v>29</v>
      </c>
      <c r="K734">
        <v>33</v>
      </c>
      <c r="L734" t="s">
        <v>7468</v>
      </c>
      <c r="N734">
        <v>46267.3269791667</v>
      </c>
      <c r="O734" t="s">
        <v>7</v>
      </c>
      <c r="P734" t="s">
        <v>6835</v>
      </c>
    </row>
    <row r="735" spans="2:16">
      <c r="B735" s="52">
        <f t="shared" si="11"/>
        <v>46267</v>
      </c>
      <c r="C735" t="s">
        <v>561</v>
      </c>
      <c r="D735" t="s">
        <v>5287</v>
      </c>
      <c r="E735" t="s">
        <v>5287</v>
      </c>
      <c r="F735" t="s">
        <v>8515</v>
      </c>
      <c r="G735" t="s">
        <v>8516</v>
      </c>
      <c r="H735" t="s">
        <v>6604</v>
      </c>
      <c r="I735" s="61">
        <v>46267.3269675926</v>
      </c>
      <c r="J735">
        <v>40</v>
      </c>
      <c r="K735">
        <v>45</v>
      </c>
      <c r="L735" t="s">
        <v>6945</v>
      </c>
      <c r="N735">
        <v>46267.3270138889</v>
      </c>
      <c r="O735" t="s">
        <v>7</v>
      </c>
      <c r="P735" t="s">
        <v>6835</v>
      </c>
    </row>
    <row r="736" spans="2:16">
      <c r="B736" s="52">
        <f t="shared" si="11"/>
        <v>46267</v>
      </c>
      <c r="C736" t="s">
        <v>561</v>
      </c>
      <c r="D736" t="s">
        <v>4699</v>
      </c>
      <c r="E736" t="s">
        <v>4698</v>
      </c>
      <c r="F736" t="s">
        <v>8517</v>
      </c>
      <c r="G736" t="s">
        <v>7488</v>
      </c>
      <c r="H736" t="s">
        <v>6604</v>
      </c>
      <c r="I736" s="61">
        <v>46267.3272106481</v>
      </c>
      <c r="J736">
        <v>34</v>
      </c>
      <c r="K736">
        <v>35</v>
      </c>
      <c r="L736" t="s">
        <v>7489</v>
      </c>
      <c r="N736">
        <v>46267.3272569444</v>
      </c>
      <c r="O736" t="s">
        <v>7</v>
      </c>
      <c r="P736" t="s">
        <v>6835</v>
      </c>
    </row>
    <row r="737" spans="2:16">
      <c r="B737" s="52">
        <f t="shared" si="11"/>
        <v>46267</v>
      </c>
      <c r="C737" t="s">
        <v>814</v>
      </c>
      <c r="D737" t="s">
        <v>1125</v>
      </c>
      <c r="E737" t="s">
        <v>1124</v>
      </c>
      <c r="F737" t="s">
        <v>8518</v>
      </c>
      <c r="G737" t="s">
        <v>8519</v>
      </c>
      <c r="H737" t="s">
        <v>6599</v>
      </c>
      <c r="I737" s="61">
        <v>46267.3274074074</v>
      </c>
      <c r="J737">
        <v>100</v>
      </c>
      <c r="K737">
        <v>115</v>
      </c>
      <c r="L737" t="s">
        <v>7742</v>
      </c>
      <c r="N737">
        <v>46267.3274537037</v>
      </c>
      <c r="O737" t="s">
        <v>7</v>
      </c>
      <c r="P737" t="s">
        <v>6964</v>
      </c>
    </row>
    <row r="738" spans="2:16">
      <c r="B738" s="52">
        <f t="shared" si="11"/>
        <v>46267</v>
      </c>
      <c r="C738" t="s">
        <v>561</v>
      </c>
      <c r="D738" t="s">
        <v>4011</v>
      </c>
      <c r="E738" t="s">
        <v>4011</v>
      </c>
      <c r="F738" t="s">
        <v>8520</v>
      </c>
      <c r="G738" t="s">
        <v>8521</v>
      </c>
      <c r="H738" t="s">
        <v>6604</v>
      </c>
      <c r="I738" s="61">
        <v>46267.3278935185</v>
      </c>
      <c r="J738">
        <v>54</v>
      </c>
      <c r="K738">
        <v>55</v>
      </c>
      <c r="L738" t="s">
        <v>8522</v>
      </c>
      <c r="N738">
        <v>46267.3279398148</v>
      </c>
      <c r="O738" t="s">
        <v>7</v>
      </c>
      <c r="P738" t="s">
        <v>6835</v>
      </c>
    </row>
    <row r="739" spans="2:16">
      <c r="B739" s="52">
        <f t="shared" si="11"/>
        <v>46267</v>
      </c>
      <c r="C739" t="s">
        <v>843</v>
      </c>
      <c r="D739" t="s">
        <v>1738</v>
      </c>
      <c r="E739" t="s">
        <v>1737</v>
      </c>
      <c r="F739" t="s">
        <v>8523</v>
      </c>
      <c r="G739" t="s">
        <v>7615</v>
      </c>
      <c r="H739" t="s">
        <v>6604</v>
      </c>
      <c r="I739" s="61">
        <v>46267.3283912037</v>
      </c>
      <c r="J739">
        <v>8</v>
      </c>
      <c r="K739">
        <v>36</v>
      </c>
      <c r="L739" t="s">
        <v>7616</v>
      </c>
      <c r="N739">
        <v>46267.3284375</v>
      </c>
      <c r="P739" t="s">
        <v>6888</v>
      </c>
    </row>
    <row r="740" spans="2:16">
      <c r="B740" s="52">
        <f t="shared" si="11"/>
        <v>46267</v>
      </c>
      <c r="C740" t="s">
        <v>432</v>
      </c>
      <c r="D740" t="s">
        <v>1601</v>
      </c>
      <c r="E740" t="s">
        <v>1600</v>
      </c>
      <c r="F740" t="s">
        <v>8524</v>
      </c>
      <c r="G740" t="s">
        <v>8525</v>
      </c>
      <c r="H740" t="s">
        <v>6604</v>
      </c>
      <c r="I740" s="61">
        <v>46267.3284027778</v>
      </c>
      <c r="J740">
        <v>20</v>
      </c>
      <c r="K740">
        <v>167</v>
      </c>
      <c r="L740" t="s">
        <v>6967</v>
      </c>
      <c r="N740">
        <v>46267.3284606481</v>
      </c>
      <c r="O740" t="s">
        <v>7</v>
      </c>
      <c r="P740" t="s">
        <v>6968</v>
      </c>
    </row>
    <row r="741" spans="2:16">
      <c r="B741" s="52">
        <f t="shared" si="11"/>
        <v>46267</v>
      </c>
      <c r="C741" t="s">
        <v>565</v>
      </c>
      <c r="D741" t="s">
        <v>2298</v>
      </c>
      <c r="E741" t="s">
        <v>2297</v>
      </c>
      <c r="F741" t="s">
        <v>8526</v>
      </c>
      <c r="G741" t="s">
        <v>7055</v>
      </c>
      <c r="H741" t="s">
        <v>6604</v>
      </c>
      <c r="I741" s="61">
        <v>46267.3285532407</v>
      </c>
      <c r="J741">
        <v>10</v>
      </c>
      <c r="K741">
        <v>28</v>
      </c>
      <c r="L741" t="s">
        <v>7056</v>
      </c>
      <c r="N741">
        <v>46267.328599537</v>
      </c>
      <c r="O741" t="s">
        <v>7</v>
      </c>
      <c r="P741" t="s">
        <v>6636</v>
      </c>
    </row>
    <row r="742" spans="2:16">
      <c r="B742" s="52">
        <f t="shared" si="11"/>
        <v>46267</v>
      </c>
      <c r="C742" t="s">
        <v>561</v>
      </c>
      <c r="D742" t="s">
        <v>4711</v>
      </c>
      <c r="E742" t="s">
        <v>4710</v>
      </c>
      <c r="F742" t="s">
        <v>8527</v>
      </c>
      <c r="G742" t="s">
        <v>8528</v>
      </c>
      <c r="H742" t="s">
        <v>6604</v>
      </c>
      <c r="I742" s="61">
        <v>46267.3285648148</v>
      </c>
      <c r="J742">
        <v>26</v>
      </c>
      <c r="K742">
        <v>33</v>
      </c>
      <c r="L742" t="s">
        <v>8529</v>
      </c>
      <c r="N742">
        <v>46267.3286226852</v>
      </c>
      <c r="O742" t="s">
        <v>7</v>
      </c>
      <c r="P742" t="s">
        <v>6835</v>
      </c>
    </row>
    <row r="743" spans="2:16">
      <c r="B743" s="52">
        <f t="shared" si="11"/>
        <v>46267</v>
      </c>
      <c r="C743" t="s">
        <v>565</v>
      </c>
      <c r="D743" t="s">
        <v>3811</v>
      </c>
      <c r="E743" t="s">
        <v>3810</v>
      </c>
      <c r="F743" t="s">
        <v>8530</v>
      </c>
      <c r="G743" t="s">
        <v>8531</v>
      </c>
      <c r="H743" t="s">
        <v>6604</v>
      </c>
      <c r="I743" s="61">
        <v>46267.3292592593</v>
      </c>
      <c r="J743">
        <v>10</v>
      </c>
      <c r="K743">
        <v>18</v>
      </c>
      <c r="L743" t="s">
        <v>7189</v>
      </c>
      <c r="N743">
        <v>46267.3293171296</v>
      </c>
      <c r="O743" t="s">
        <v>7</v>
      </c>
      <c r="P743" t="s">
        <v>6636</v>
      </c>
    </row>
    <row r="744" spans="2:16">
      <c r="B744" s="52">
        <f t="shared" si="11"/>
        <v>46267</v>
      </c>
      <c r="C744" t="s">
        <v>4</v>
      </c>
      <c r="D744" t="s">
        <v>691</v>
      </c>
      <c r="E744" t="s">
        <v>690</v>
      </c>
      <c r="F744" t="s">
        <v>8532</v>
      </c>
      <c r="G744" t="s">
        <v>8533</v>
      </c>
      <c r="H744" t="s">
        <v>6604</v>
      </c>
      <c r="I744" s="61">
        <v>46267.3302083333</v>
      </c>
      <c r="J744">
        <v>8</v>
      </c>
      <c r="K744">
        <v>25</v>
      </c>
      <c r="L744" t="s">
        <v>8534</v>
      </c>
      <c r="N744">
        <v>46267.3302662037</v>
      </c>
      <c r="O744" t="s">
        <v>7</v>
      </c>
      <c r="P744" t="s">
        <v>7131</v>
      </c>
    </row>
    <row r="745" spans="2:16">
      <c r="B745" s="52">
        <f t="shared" si="11"/>
        <v>46267</v>
      </c>
      <c r="C745" t="s">
        <v>814</v>
      </c>
      <c r="D745" t="s">
        <v>1129</v>
      </c>
      <c r="E745" t="s">
        <v>1128</v>
      </c>
      <c r="F745" t="s">
        <v>8535</v>
      </c>
      <c r="G745" t="s">
        <v>6962</v>
      </c>
      <c r="H745" t="s">
        <v>6599</v>
      </c>
      <c r="I745" s="61">
        <v>46267.3303009259</v>
      </c>
      <c r="J745">
        <v>48</v>
      </c>
      <c r="K745">
        <v>68</v>
      </c>
      <c r="L745" t="s">
        <v>6963</v>
      </c>
      <c r="N745">
        <v>46267.3303472222</v>
      </c>
      <c r="O745" t="s">
        <v>7</v>
      </c>
      <c r="P745" t="s">
        <v>6964</v>
      </c>
    </row>
    <row r="746" spans="2:16">
      <c r="B746" s="52">
        <f t="shared" si="11"/>
        <v>46267</v>
      </c>
      <c r="C746" t="s">
        <v>30</v>
      </c>
      <c r="D746" t="s">
        <v>355</v>
      </c>
      <c r="E746" t="s">
        <v>354</v>
      </c>
      <c r="F746" t="s">
        <v>8536</v>
      </c>
      <c r="G746" t="s">
        <v>8537</v>
      </c>
      <c r="H746" t="s">
        <v>6604</v>
      </c>
      <c r="I746" s="61">
        <v>46267.3304861111</v>
      </c>
      <c r="J746">
        <v>11</v>
      </c>
      <c r="K746">
        <v>11</v>
      </c>
      <c r="L746" t="s">
        <v>6993</v>
      </c>
      <c r="N746">
        <v>46267.3305324074</v>
      </c>
      <c r="O746" t="s">
        <v>7</v>
      </c>
      <c r="P746" t="s">
        <v>6601</v>
      </c>
    </row>
    <row r="747" spans="2:16">
      <c r="B747" s="52">
        <f t="shared" si="11"/>
        <v>46267</v>
      </c>
      <c r="C747" t="s">
        <v>565</v>
      </c>
      <c r="D747" t="s">
        <v>2124</v>
      </c>
      <c r="E747" t="s">
        <v>2123</v>
      </c>
      <c r="F747" t="s">
        <v>8538</v>
      </c>
      <c r="G747" t="s">
        <v>8539</v>
      </c>
      <c r="H747" t="s">
        <v>6604</v>
      </c>
      <c r="I747" s="61">
        <v>46267.3306597222</v>
      </c>
      <c r="J747">
        <v>30</v>
      </c>
      <c r="K747">
        <v>28</v>
      </c>
      <c r="L747" t="s">
        <v>7394</v>
      </c>
      <c r="N747">
        <v>46267.3307175926</v>
      </c>
      <c r="O747" t="s">
        <v>7</v>
      </c>
      <c r="P747" t="s">
        <v>6636</v>
      </c>
    </row>
    <row r="748" spans="2:16">
      <c r="B748" s="52">
        <f t="shared" si="11"/>
        <v>46267</v>
      </c>
      <c r="C748" t="s">
        <v>425</v>
      </c>
      <c r="D748" t="s">
        <v>429</v>
      </c>
      <c r="E748" t="s">
        <v>428</v>
      </c>
      <c r="F748" t="s">
        <v>8540</v>
      </c>
      <c r="G748" t="s">
        <v>8541</v>
      </c>
      <c r="H748" t="s">
        <v>6599</v>
      </c>
      <c r="I748" s="61">
        <v>46267.330775463</v>
      </c>
      <c r="J748">
        <v>65</v>
      </c>
      <c r="K748">
        <v>65</v>
      </c>
      <c r="L748" t="s">
        <v>7101</v>
      </c>
      <c r="N748">
        <v>46267.3308217593</v>
      </c>
      <c r="O748" t="s">
        <v>7</v>
      </c>
      <c r="P748" t="s">
        <v>6735</v>
      </c>
    </row>
    <row r="749" spans="2:16">
      <c r="B749" s="52">
        <f t="shared" si="11"/>
        <v>46267</v>
      </c>
      <c r="C749" t="s">
        <v>26</v>
      </c>
      <c r="D749" t="s">
        <v>376</v>
      </c>
      <c r="E749" t="s">
        <v>375</v>
      </c>
      <c r="F749" t="s">
        <v>8483</v>
      </c>
      <c r="G749" t="s">
        <v>8542</v>
      </c>
      <c r="H749" t="s">
        <v>6604</v>
      </c>
      <c r="I749" s="61">
        <v>46267.3309027778</v>
      </c>
      <c r="J749">
        <v>51</v>
      </c>
      <c r="K749">
        <v>70</v>
      </c>
      <c r="L749" t="s">
        <v>8543</v>
      </c>
      <c r="N749">
        <v>46267.3309490741</v>
      </c>
      <c r="P749" t="s">
        <v>6872</v>
      </c>
    </row>
    <row r="750" spans="2:16">
      <c r="B750" s="52">
        <f t="shared" si="11"/>
        <v>46267</v>
      </c>
      <c r="C750" t="s">
        <v>425</v>
      </c>
      <c r="D750" t="s">
        <v>5956</v>
      </c>
      <c r="E750" t="s">
        <v>5955</v>
      </c>
      <c r="F750" t="s">
        <v>8540</v>
      </c>
      <c r="G750" t="s">
        <v>8541</v>
      </c>
      <c r="H750" t="s">
        <v>6599</v>
      </c>
      <c r="I750" s="61">
        <v>46267.3309375</v>
      </c>
      <c r="J750">
        <v>65</v>
      </c>
      <c r="K750">
        <v>65</v>
      </c>
      <c r="L750" t="s">
        <v>7101</v>
      </c>
      <c r="N750">
        <v>46267.3309837963</v>
      </c>
      <c r="O750" t="s">
        <v>7</v>
      </c>
      <c r="P750" t="s">
        <v>6735</v>
      </c>
    </row>
    <row r="751" spans="2:16">
      <c r="B751" s="52">
        <f t="shared" si="11"/>
        <v>46267</v>
      </c>
      <c r="C751" t="s">
        <v>30</v>
      </c>
      <c r="D751" t="s">
        <v>32</v>
      </c>
      <c r="E751" t="s">
        <v>31</v>
      </c>
      <c r="F751" t="s">
        <v>8544</v>
      </c>
      <c r="G751" t="s">
        <v>8545</v>
      </c>
      <c r="H751" t="s">
        <v>6599</v>
      </c>
      <c r="I751" s="61">
        <v>46267.3310532407</v>
      </c>
      <c r="J751">
        <v>6</v>
      </c>
      <c r="K751">
        <v>14</v>
      </c>
      <c r="L751" t="s">
        <v>6816</v>
      </c>
      <c r="N751">
        <v>46267.331099537</v>
      </c>
      <c r="O751" t="s">
        <v>29</v>
      </c>
      <c r="P751" t="s">
        <v>6601</v>
      </c>
    </row>
    <row r="752" spans="2:16">
      <c r="B752" s="52">
        <f t="shared" si="11"/>
        <v>46267</v>
      </c>
      <c r="C752" t="s">
        <v>413</v>
      </c>
      <c r="D752" t="s">
        <v>3529</v>
      </c>
      <c r="E752" t="s">
        <v>3528</v>
      </c>
      <c r="F752" t="s">
        <v>8546</v>
      </c>
      <c r="G752" t="s">
        <v>8547</v>
      </c>
      <c r="H752" t="s">
        <v>6604</v>
      </c>
      <c r="I752" s="61">
        <v>46267.3313194444</v>
      </c>
      <c r="J752">
        <v>7</v>
      </c>
      <c r="K752">
        <v>18</v>
      </c>
      <c r="L752" t="s">
        <v>8548</v>
      </c>
      <c r="N752">
        <v>46267.3313657407</v>
      </c>
      <c r="O752" t="s">
        <v>7</v>
      </c>
      <c r="P752" t="s">
        <v>7089</v>
      </c>
    </row>
    <row r="753" spans="2:16">
      <c r="B753" s="52">
        <f t="shared" si="11"/>
        <v>46267</v>
      </c>
      <c r="C753" t="s">
        <v>425</v>
      </c>
      <c r="D753" t="s">
        <v>6486</v>
      </c>
      <c r="E753" t="s">
        <v>6485</v>
      </c>
      <c r="F753" t="s">
        <v>8549</v>
      </c>
      <c r="G753" t="s">
        <v>8550</v>
      </c>
      <c r="H753" t="s">
        <v>6599</v>
      </c>
      <c r="I753" s="61">
        <v>46267.3313541667</v>
      </c>
      <c r="J753">
        <v>30</v>
      </c>
      <c r="K753">
        <v>95</v>
      </c>
      <c r="L753" t="s">
        <v>7290</v>
      </c>
      <c r="N753">
        <v>46267.331412037</v>
      </c>
      <c r="P753" t="s">
        <v>6735</v>
      </c>
    </row>
    <row r="754" spans="2:16">
      <c r="B754" s="52">
        <f t="shared" si="11"/>
        <v>46267</v>
      </c>
      <c r="C754" t="s">
        <v>1103</v>
      </c>
      <c r="D754" t="s">
        <v>3704</v>
      </c>
      <c r="E754" t="s">
        <v>3703</v>
      </c>
      <c r="F754" t="s">
        <v>8551</v>
      </c>
      <c r="G754" t="s">
        <v>8552</v>
      </c>
      <c r="H754" t="s">
        <v>6604</v>
      </c>
      <c r="I754" s="61">
        <v>46267.3317476852</v>
      </c>
      <c r="J754">
        <v>10</v>
      </c>
      <c r="K754">
        <v>14</v>
      </c>
      <c r="L754" t="s">
        <v>7070</v>
      </c>
      <c r="N754">
        <v>46267.3317939815</v>
      </c>
      <c r="P754" t="s">
        <v>6677</v>
      </c>
    </row>
    <row r="755" spans="2:16">
      <c r="B755" s="52">
        <f t="shared" si="11"/>
        <v>46267</v>
      </c>
      <c r="C755" t="s">
        <v>4</v>
      </c>
      <c r="D755" t="s">
        <v>6</v>
      </c>
      <c r="E755" t="s">
        <v>5</v>
      </c>
      <c r="F755" t="s">
        <v>8553</v>
      </c>
      <c r="G755" t="s">
        <v>8554</v>
      </c>
      <c r="H755" t="s">
        <v>6604</v>
      </c>
      <c r="I755" s="61">
        <v>46267.3319675926</v>
      </c>
      <c r="J755">
        <v>10</v>
      </c>
      <c r="K755">
        <v>25</v>
      </c>
      <c r="L755" t="s">
        <v>7418</v>
      </c>
      <c r="N755">
        <v>46267.332025463</v>
      </c>
      <c r="P755" t="s">
        <v>7131</v>
      </c>
    </row>
    <row r="756" spans="2:16">
      <c r="B756" s="52">
        <f t="shared" si="11"/>
        <v>46267</v>
      </c>
      <c r="C756" t="s">
        <v>561</v>
      </c>
      <c r="D756" t="s">
        <v>4685</v>
      </c>
      <c r="E756" t="s">
        <v>4684</v>
      </c>
      <c r="F756" t="s">
        <v>8555</v>
      </c>
      <c r="G756" t="s">
        <v>8556</v>
      </c>
      <c r="H756" t="s">
        <v>6599</v>
      </c>
      <c r="I756" s="61">
        <v>46267.3333217593</v>
      </c>
      <c r="J756">
        <v>10</v>
      </c>
      <c r="K756">
        <v>17</v>
      </c>
      <c r="L756" t="s">
        <v>7300</v>
      </c>
      <c r="N756">
        <v>46267.3333796296</v>
      </c>
      <c r="O756" t="s">
        <v>7</v>
      </c>
      <c r="P756" t="s">
        <v>6835</v>
      </c>
    </row>
    <row r="757" spans="2:16">
      <c r="B757" s="52">
        <f t="shared" si="11"/>
        <v>46267</v>
      </c>
      <c r="C757" t="s">
        <v>588</v>
      </c>
      <c r="D757" t="s">
        <v>2028</v>
      </c>
      <c r="E757" t="s">
        <v>2027</v>
      </c>
      <c r="F757" t="s">
        <v>6699</v>
      </c>
      <c r="G757" t="s">
        <v>8557</v>
      </c>
      <c r="H757" t="s">
        <v>6604</v>
      </c>
      <c r="I757" s="61">
        <v>46267.3342939815</v>
      </c>
      <c r="J757">
        <v>8</v>
      </c>
      <c r="K757">
        <v>23</v>
      </c>
      <c r="L757" t="s">
        <v>6701</v>
      </c>
      <c r="N757">
        <v>46267.3343518519</v>
      </c>
      <c r="O757" t="s">
        <v>7</v>
      </c>
      <c r="P757" t="s">
        <v>6702</v>
      </c>
    </row>
    <row r="758" spans="2:16">
      <c r="B758" s="52">
        <f t="shared" si="11"/>
        <v>46267</v>
      </c>
      <c r="C758" t="s">
        <v>413</v>
      </c>
      <c r="D758" t="s">
        <v>416</v>
      </c>
      <c r="E758" t="s">
        <v>416</v>
      </c>
      <c r="F758" t="s">
        <v>8558</v>
      </c>
      <c r="G758" t="s">
        <v>8559</v>
      </c>
      <c r="H758" t="s">
        <v>6604</v>
      </c>
      <c r="I758" s="61">
        <v>46267.334525463</v>
      </c>
      <c r="J758">
        <v>8</v>
      </c>
      <c r="K758">
        <v>13</v>
      </c>
      <c r="L758" t="s">
        <v>7239</v>
      </c>
      <c r="N758">
        <v>46267.3345833333</v>
      </c>
      <c r="P758" t="s">
        <v>7089</v>
      </c>
    </row>
    <row r="759" spans="2:16">
      <c r="B759" s="52">
        <f t="shared" si="11"/>
        <v>46267</v>
      </c>
      <c r="C759" t="s">
        <v>26</v>
      </c>
      <c r="D759" t="s">
        <v>2527</v>
      </c>
      <c r="E759" t="s">
        <v>2526</v>
      </c>
      <c r="F759" t="s">
        <v>8560</v>
      </c>
      <c r="G759" t="s">
        <v>8561</v>
      </c>
      <c r="H759" t="s">
        <v>6604</v>
      </c>
      <c r="I759" s="61">
        <v>46267.3345486111</v>
      </c>
      <c r="J759">
        <v>35</v>
      </c>
      <c r="K759">
        <v>85</v>
      </c>
      <c r="L759" t="s">
        <v>7154</v>
      </c>
      <c r="N759">
        <v>46267.3346064815</v>
      </c>
      <c r="P759" t="s">
        <v>6872</v>
      </c>
    </row>
    <row r="760" spans="2:16">
      <c r="B760" s="52">
        <f t="shared" si="11"/>
        <v>46267</v>
      </c>
      <c r="C760" t="s">
        <v>766</v>
      </c>
      <c r="D760" t="s">
        <v>2876</v>
      </c>
      <c r="E760" t="s">
        <v>2875</v>
      </c>
      <c r="F760" t="s">
        <v>8562</v>
      </c>
      <c r="G760" t="s">
        <v>8563</v>
      </c>
      <c r="H760" t="s">
        <v>6604</v>
      </c>
      <c r="I760" s="61">
        <v>46267.3347106481</v>
      </c>
      <c r="J760">
        <v>10</v>
      </c>
      <c r="K760">
        <v>18</v>
      </c>
      <c r="L760" t="s">
        <v>6898</v>
      </c>
      <c r="N760">
        <v>46267.3347685185</v>
      </c>
      <c r="P760" t="s">
        <v>6652</v>
      </c>
    </row>
    <row r="761" spans="2:16">
      <c r="B761" s="52">
        <f t="shared" ref="B761:B824" si="12">INT(I761)</f>
        <v>46267</v>
      </c>
      <c r="C761" t="s">
        <v>561</v>
      </c>
      <c r="D761" t="s">
        <v>2426</v>
      </c>
      <c r="E761" t="s">
        <v>2426</v>
      </c>
      <c r="F761" t="s">
        <v>8564</v>
      </c>
      <c r="G761" t="s">
        <v>7232</v>
      </c>
      <c r="H761" t="s">
        <v>6604</v>
      </c>
      <c r="I761" s="61">
        <v>46267.3347222222</v>
      </c>
      <c r="J761">
        <v>26</v>
      </c>
      <c r="K761">
        <v>28</v>
      </c>
      <c r="L761" t="s">
        <v>7233</v>
      </c>
      <c r="N761">
        <v>46267.3347800926</v>
      </c>
      <c r="O761" t="s">
        <v>7</v>
      </c>
      <c r="P761" t="s">
        <v>6835</v>
      </c>
    </row>
    <row r="762" spans="2:16">
      <c r="B762" s="52">
        <f t="shared" si="12"/>
        <v>46267</v>
      </c>
      <c r="C762" t="s">
        <v>26</v>
      </c>
      <c r="D762" t="s">
        <v>2068</v>
      </c>
      <c r="E762" t="s">
        <v>2067</v>
      </c>
      <c r="F762" t="s">
        <v>8565</v>
      </c>
      <c r="G762" t="s">
        <v>7333</v>
      </c>
      <c r="H762" t="s">
        <v>6604</v>
      </c>
      <c r="I762" s="61">
        <v>46267.3357523148</v>
      </c>
      <c r="J762">
        <v>8</v>
      </c>
      <c r="K762">
        <v>144</v>
      </c>
      <c r="L762" t="s">
        <v>7334</v>
      </c>
      <c r="N762">
        <v>46267.3358101852</v>
      </c>
      <c r="P762" t="s">
        <v>6872</v>
      </c>
    </row>
    <row r="763" spans="2:16">
      <c r="B763" s="52">
        <f t="shared" si="12"/>
        <v>46267</v>
      </c>
      <c r="C763" t="s">
        <v>766</v>
      </c>
      <c r="D763" t="s">
        <v>2894</v>
      </c>
      <c r="E763" t="s">
        <v>2893</v>
      </c>
      <c r="F763" t="s">
        <v>8566</v>
      </c>
      <c r="G763" t="s">
        <v>8567</v>
      </c>
      <c r="H763" t="s">
        <v>6604</v>
      </c>
      <c r="I763" s="61">
        <v>46267.335787037</v>
      </c>
      <c r="J763">
        <v>12</v>
      </c>
      <c r="K763">
        <v>15</v>
      </c>
      <c r="L763" t="s">
        <v>7002</v>
      </c>
      <c r="N763">
        <v>46267.3358564815</v>
      </c>
      <c r="P763" t="s">
        <v>6652</v>
      </c>
    </row>
    <row r="764" spans="2:16">
      <c r="B764" s="52">
        <f t="shared" si="12"/>
        <v>46267</v>
      </c>
      <c r="C764" t="s">
        <v>26</v>
      </c>
      <c r="D764" t="s">
        <v>2517</v>
      </c>
      <c r="E764" t="s">
        <v>2516</v>
      </c>
      <c r="F764" t="s">
        <v>6732</v>
      </c>
      <c r="G764" t="s">
        <v>8568</v>
      </c>
      <c r="H764" t="s">
        <v>6599</v>
      </c>
      <c r="I764" s="61">
        <v>46267.3361805556</v>
      </c>
      <c r="J764">
        <v>5</v>
      </c>
      <c r="K764">
        <v>63</v>
      </c>
      <c r="L764" t="s">
        <v>7156</v>
      </c>
      <c r="N764">
        <v>46267.33625</v>
      </c>
      <c r="P764" t="s">
        <v>6872</v>
      </c>
    </row>
    <row r="765" spans="2:16">
      <c r="B765" s="52">
        <f t="shared" si="12"/>
        <v>46267</v>
      </c>
      <c r="C765" t="s">
        <v>814</v>
      </c>
      <c r="D765" t="s">
        <v>1133</v>
      </c>
      <c r="E765" t="s">
        <v>1132</v>
      </c>
      <c r="F765" t="s">
        <v>8210</v>
      </c>
      <c r="G765" t="s">
        <v>7138</v>
      </c>
      <c r="H765" t="s">
        <v>6604</v>
      </c>
      <c r="I765" s="61">
        <v>46267.3376388889</v>
      </c>
      <c r="J765">
        <v>14</v>
      </c>
      <c r="K765">
        <v>19</v>
      </c>
      <c r="L765" t="s">
        <v>7139</v>
      </c>
      <c r="N765">
        <v>46267.3376851852</v>
      </c>
      <c r="O765" t="s">
        <v>7</v>
      </c>
      <c r="P765" t="s">
        <v>6964</v>
      </c>
    </row>
    <row r="766" spans="2:16">
      <c r="B766" s="52">
        <f t="shared" si="12"/>
        <v>46267</v>
      </c>
      <c r="C766" t="s">
        <v>561</v>
      </c>
      <c r="D766" t="s">
        <v>4027</v>
      </c>
      <c r="E766" t="s">
        <v>4026</v>
      </c>
      <c r="F766" t="s">
        <v>8569</v>
      </c>
      <c r="G766" t="s">
        <v>8570</v>
      </c>
      <c r="H766" t="s">
        <v>6604</v>
      </c>
      <c r="I766" s="61">
        <v>46267.3385532407</v>
      </c>
      <c r="J766">
        <v>10</v>
      </c>
      <c r="K766">
        <v>25</v>
      </c>
      <c r="L766" t="s">
        <v>7745</v>
      </c>
      <c r="N766">
        <v>46267.3386111111</v>
      </c>
      <c r="O766" t="s">
        <v>7</v>
      </c>
      <c r="P766" t="s">
        <v>6835</v>
      </c>
    </row>
    <row r="767" spans="2:16">
      <c r="B767" s="52">
        <f t="shared" si="12"/>
        <v>46267</v>
      </c>
      <c r="C767" t="s">
        <v>561</v>
      </c>
      <c r="D767" t="s">
        <v>4009</v>
      </c>
      <c r="E767" t="s">
        <v>4009</v>
      </c>
      <c r="F767" t="s">
        <v>8571</v>
      </c>
      <c r="G767" t="s">
        <v>8572</v>
      </c>
      <c r="H767" t="s">
        <v>6599</v>
      </c>
      <c r="I767" s="61">
        <v>46267.3387731481</v>
      </c>
      <c r="J767">
        <v>5</v>
      </c>
      <c r="K767">
        <v>39</v>
      </c>
      <c r="L767" t="s">
        <v>7151</v>
      </c>
      <c r="N767">
        <v>46267.3388194444</v>
      </c>
      <c r="O767" t="s">
        <v>7</v>
      </c>
      <c r="P767" t="s">
        <v>6835</v>
      </c>
    </row>
    <row r="768" spans="2:16">
      <c r="B768" s="52">
        <f t="shared" si="12"/>
        <v>46267</v>
      </c>
      <c r="C768" t="s">
        <v>26</v>
      </c>
      <c r="D768" t="s">
        <v>2469</v>
      </c>
      <c r="E768" t="s">
        <v>2468</v>
      </c>
      <c r="F768" t="s">
        <v>8573</v>
      </c>
      <c r="G768" t="s">
        <v>8574</v>
      </c>
      <c r="H768" t="s">
        <v>6599</v>
      </c>
      <c r="I768" s="61">
        <v>46267.3388541667</v>
      </c>
      <c r="J768">
        <v>50</v>
      </c>
      <c r="K768">
        <v>63</v>
      </c>
      <c r="L768" t="s">
        <v>7471</v>
      </c>
      <c r="N768">
        <v>46267.338912037</v>
      </c>
      <c r="P768" t="s">
        <v>6872</v>
      </c>
    </row>
    <row r="769" spans="2:16">
      <c r="B769" s="52">
        <f t="shared" si="12"/>
        <v>46267</v>
      </c>
      <c r="C769" t="s">
        <v>26</v>
      </c>
      <c r="D769" t="s">
        <v>4705</v>
      </c>
      <c r="E769" t="s">
        <v>4704</v>
      </c>
      <c r="F769" t="s">
        <v>8575</v>
      </c>
      <c r="G769" t="s">
        <v>8576</v>
      </c>
      <c r="H769" t="s">
        <v>6604</v>
      </c>
      <c r="I769" s="61">
        <v>46267.3390740741</v>
      </c>
      <c r="J769">
        <v>82</v>
      </c>
      <c r="K769">
        <v>76</v>
      </c>
      <c r="L769" t="s">
        <v>8139</v>
      </c>
      <c r="N769">
        <v>46267.3391203704</v>
      </c>
      <c r="O769" t="s">
        <v>29</v>
      </c>
      <c r="P769" t="s">
        <v>6872</v>
      </c>
    </row>
    <row r="770" spans="2:16">
      <c r="B770" s="52">
        <f t="shared" si="12"/>
        <v>46267</v>
      </c>
      <c r="C770" t="s">
        <v>565</v>
      </c>
      <c r="D770" t="s">
        <v>4287</v>
      </c>
      <c r="E770" t="s">
        <v>4286</v>
      </c>
      <c r="F770" t="s">
        <v>8577</v>
      </c>
      <c r="G770" t="s">
        <v>6700</v>
      </c>
      <c r="H770" t="s">
        <v>6604</v>
      </c>
      <c r="I770" s="61">
        <v>46267.3395138889</v>
      </c>
      <c r="J770">
        <v>26</v>
      </c>
      <c r="K770">
        <v>32</v>
      </c>
      <c r="L770" t="s">
        <v>8578</v>
      </c>
      <c r="N770">
        <v>46267.3395717593</v>
      </c>
      <c r="O770" t="s">
        <v>7</v>
      </c>
      <c r="P770" t="s">
        <v>6636</v>
      </c>
    </row>
    <row r="771" spans="2:16">
      <c r="B771" s="52">
        <f t="shared" si="12"/>
        <v>46267</v>
      </c>
      <c r="C771" t="s">
        <v>425</v>
      </c>
      <c r="D771" t="s">
        <v>6582</v>
      </c>
      <c r="E771" t="s">
        <v>6581</v>
      </c>
      <c r="F771" t="s">
        <v>8579</v>
      </c>
      <c r="G771" t="s">
        <v>8580</v>
      </c>
      <c r="H771" t="s">
        <v>6599</v>
      </c>
      <c r="I771" s="61">
        <v>46267.3400462963</v>
      </c>
      <c r="J771">
        <v>55</v>
      </c>
      <c r="K771">
        <v>67</v>
      </c>
      <c r="L771" t="s">
        <v>7480</v>
      </c>
      <c r="N771">
        <v>46267.3401041667</v>
      </c>
      <c r="P771" t="s">
        <v>6735</v>
      </c>
    </row>
    <row r="772" spans="2:16">
      <c r="B772" s="52">
        <f t="shared" si="12"/>
        <v>46267</v>
      </c>
      <c r="C772" t="s">
        <v>766</v>
      </c>
      <c r="D772" t="s">
        <v>768</v>
      </c>
      <c r="E772" t="s">
        <v>767</v>
      </c>
      <c r="F772" t="s">
        <v>8581</v>
      </c>
      <c r="G772" t="s">
        <v>7226</v>
      </c>
      <c r="H772" t="s">
        <v>6599</v>
      </c>
      <c r="I772" s="61">
        <v>46267.340625</v>
      </c>
      <c r="J772">
        <v>5</v>
      </c>
      <c r="K772">
        <v>24</v>
      </c>
      <c r="L772" t="s">
        <v>7227</v>
      </c>
      <c r="N772">
        <v>46267.3406828704</v>
      </c>
      <c r="P772" t="s">
        <v>6652</v>
      </c>
    </row>
    <row r="773" spans="2:16">
      <c r="B773" s="52">
        <f t="shared" si="12"/>
        <v>46267</v>
      </c>
      <c r="C773" t="s">
        <v>26</v>
      </c>
      <c r="D773" t="s">
        <v>407</v>
      </c>
      <c r="E773" t="s">
        <v>406</v>
      </c>
      <c r="F773" t="s">
        <v>8582</v>
      </c>
      <c r="G773" t="s">
        <v>8583</v>
      </c>
      <c r="H773" t="s">
        <v>6599</v>
      </c>
      <c r="I773" s="61">
        <v>46267.3408333333</v>
      </c>
      <c r="J773">
        <v>15</v>
      </c>
      <c r="K773">
        <v>92</v>
      </c>
      <c r="L773" t="s">
        <v>7263</v>
      </c>
      <c r="N773">
        <v>46267.3408912037</v>
      </c>
      <c r="P773" t="s">
        <v>6872</v>
      </c>
    </row>
    <row r="774" spans="2:16">
      <c r="B774" s="52">
        <f t="shared" si="12"/>
        <v>46267</v>
      </c>
      <c r="C774" t="s">
        <v>588</v>
      </c>
      <c r="D774" t="s">
        <v>4551</v>
      </c>
      <c r="E774" t="s">
        <v>4550</v>
      </c>
      <c r="F774" t="s">
        <v>8584</v>
      </c>
      <c r="G774" t="s">
        <v>7347</v>
      </c>
      <c r="H774" t="s">
        <v>6604</v>
      </c>
      <c r="I774" s="61">
        <v>46267.3415625</v>
      </c>
      <c r="J774">
        <v>9</v>
      </c>
      <c r="K774">
        <v>25</v>
      </c>
      <c r="L774" t="s">
        <v>7348</v>
      </c>
      <c r="N774">
        <v>46267.3416087963</v>
      </c>
      <c r="O774" t="s">
        <v>7</v>
      </c>
      <c r="P774" t="s">
        <v>6702</v>
      </c>
    </row>
    <row r="775" spans="2:16">
      <c r="B775" s="52">
        <f t="shared" si="12"/>
        <v>46267</v>
      </c>
      <c r="C775" t="s">
        <v>561</v>
      </c>
      <c r="D775" t="s">
        <v>4018</v>
      </c>
      <c r="E775" t="s">
        <v>4018</v>
      </c>
      <c r="F775" t="s">
        <v>8585</v>
      </c>
      <c r="G775" t="s">
        <v>8586</v>
      </c>
      <c r="H775" t="s">
        <v>6604</v>
      </c>
      <c r="I775" s="61">
        <v>46267.3425810185</v>
      </c>
      <c r="J775">
        <v>20</v>
      </c>
      <c r="K775">
        <v>24</v>
      </c>
      <c r="L775" t="s">
        <v>7073</v>
      </c>
      <c r="N775">
        <v>46267.3426388889</v>
      </c>
      <c r="O775" t="s">
        <v>7</v>
      </c>
      <c r="P775" t="s">
        <v>6835</v>
      </c>
    </row>
    <row r="776" spans="2:16">
      <c r="B776" s="52">
        <f t="shared" si="12"/>
        <v>46267</v>
      </c>
      <c r="C776" t="s">
        <v>588</v>
      </c>
      <c r="D776" t="s">
        <v>4419</v>
      </c>
      <c r="E776" t="s">
        <v>4418</v>
      </c>
      <c r="F776" t="s">
        <v>8483</v>
      </c>
      <c r="G776" t="s">
        <v>7347</v>
      </c>
      <c r="H776" t="s">
        <v>6604</v>
      </c>
      <c r="I776" s="61">
        <v>46267.3425810185</v>
      </c>
      <c r="J776">
        <v>11</v>
      </c>
      <c r="K776">
        <v>18</v>
      </c>
      <c r="L776" t="s">
        <v>7348</v>
      </c>
      <c r="N776">
        <v>46267.3426273148</v>
      </c>
      <c r="O776" t="s">
        <v>7</v>
      </c>
      <c r="P776" t="s">
        <v>6702</v>
      </c>
    </row>
    <row r="777" spans="2:16">
      <c r="B777" s="52">
        <f t="shared" si="12"/>
        <v>46267</v>
      </c>
      <c r="C777" t="s">
        <v>26</v>
      </c>
      <c r="D777" t="s">
        <v>2493</v>
      </c>
      <c r="E777" t="s">
        <v>2492</v>
      </c>
      <c r="F777" t="s">
        <v>8587</v>
      </c>
      <c r="G777" t="s">
        <v>8588</v>
      </c>
      <c r="H777" t="s">
        <v>6604</v>
      </c>
      <c r="I777" s="61">
        <v>46267.3427893519</v>
      </c>
      <c r="J777">
        <v>21</v>
      </c>
      <c r="K777">
        <v>63</v>
      </c>
      <c r="L777" t="s">
        <v>6922</v>
      </c>
      <c r="N777">
        <v>46267.3428356481</v>
      </c>
      <c r="P777" t="s">
        <v>6872</v>
      </c>
    </row>
    <row r="778" spans="2:16">
      <c r="B778" s="52">
        <f t="shared" si="12"/>
        <v>46267</v>
      </c>
      <c r="C778" t="s">
        <v>26</v>
      </c>
      <c r="D778" t="s">
        <v>2521</v>
      </c>
      <c r="E778" t="s">
        <v>2520</v>
      </c>
      <c r="F778" t="s">
        <v>8589</v>
      </c>
      <c r="G778" t="s">
        <v>8590</v>
      </c>
      <c r="H778" t="s">
        <v>6604</v>
      </c>
      <c r="I778" s="61">
        <v>46267.3431712963</v>
      </c>
      <c r="J778">
        <v>40</v>
      </c>
      <c r="K778">
        <v>96</v>
      </c>
      <c r="L778" t="s">
        <v>7337</v>
      </c>
      <c r="N778">
        <v>46267.3432291667</v>
      </c>
      <c r="P778" t="s">
        <v>6872</v>
      </c>
    </row>
    <row r="779" spans="2:16">
      <c r="B779" s="52">
        <f t="shared" si="12"/>
        <v>46267</v>
      </c>
      <c r="C779" t="s">
        <v>561</v>
      </c>
      <c r="D779" t="s">
        <v>563</v>
      </c>
      <c r="E779" t="s">
        <v>563</v>
      </c>
      <c r="F779" t="s">
        <v>8591</v>
      </c>
      <c r="G779" t="s">
        <v>8592</v>
      </c>
      <c r="H779" t="s">
        <v>6599</v>
      </c>
      <c r="I779" s="61">
        <v>46267.3434143519</v>
      </c>
      <c r="J779">
        <v>15</v>
      </c>
      <c r="K779">
        <v>20</v>
      </c>
      <c r="L779" t="s">
        <v>7073</v>
      </c>
      <c r="N779">
        <v>46267.3434722222</v>
      </c>
      <c r="O779" t="s">
        <v>7</v>
      </c>
      <c r="P779" t="s">
        <v>6835</v>
      </c>
    </row>
    <row r="780" spans="2:16">
      <c r="B780" s="52">
        <f t="shared" si="12"/>
        <v>46267</v>
      </c>
      <c r="C780" t="s">
        <v>413</v>
      </c>
      <c r="D780" t="s">
        <v>2424</v>
      </c>
      <c r="E780" t="s">
        <v>2424</v>
      </c>
      <c r="F780" t="s">
        <v>8484</v>
      </c>
      <c r="G780" t="s">
        <v>8593</v>
      </c>
      <c r="H780" t="s">
        <v>6604</v>
      </c>
      <c r="I780" s="61">
        <v>46267.3436805556</v>
      </c>
      <c r="J780">
        <v>20</v>
      </c>
      <c r="K780">
        <v>30</v>
      </c>
      <c r="L780" t="s">
        <v>7198</v>
      </c>
      <c r="N780">
        <v>46267.3437268519</v>
      </c>
      <c r="O780" t="s">
        <v>7</v>
      </c>
      <c r="P780" t="s">
        <v>7089</v>
      </c>
    </row>
    <row r="781" spans="2:16">
      <c r="B781" s="52">
        <f t="shared" si="12"/>
        <v>46267</v>
      </c>
      <c r="C781" t="s">
        <v>561</v>
      </c>
      <c r="D781" t="s">
        <v>5273</v>
      </c>
      <c r="E781" t="s">
        <v>5273</v>
      </c>
      <c r="F781" t="s">
        <v>8594</v>
      </c>
      <c r="G781" t="s">
        <v>8595</v>
      </c>
      <c r="H781" t="s">
        <v>6604</v>
      </c>
      <c r="I781" s="61">
        <v>46267.3440046296</v>
      </c>
      <c r="J781">
        <v>6</v>
      </c>
      <c r="K781">
        <v>6</v>
      </c>
      <c r="L781" t="s">
        <v>7647</v>
      </c>
      <c r="N781">
        <v>46267.3440625</v>
      </c>
      <c r="O781" t="s">
        <v>7</v>
      </c>
      <c r="P781" t="s">
        <v>6835</v>
      </c>
    </row>
    <row r="782" spans="2:16">
      <c r="B782" s="52">
        <f t="shared" si="12"/>
        <v>46267</v>
      </c>
      <c r="C782" t="s">
        <v>26</v>
      </c>
      <c r="D782" t="s">
        <v>1046</v>
      </c>
      <c r="E782" t="s">
        <v>1045</v>
      </c>
      <c r="F782" t="s">
        <v>8596</v>
      </c>
      <c r="G782" t="s">
        <v>8597</v>
      </c>
      <c r="H782" t="s">
        <v>6599</v>
      </c>
      <c r="I782" s="61">
        <v>46267.3447337963</v>
      </c>
      <c r="J782">
        <v>4</v>
      </c>
      <c r="K782">
        <v>112</v>
      </c>
      <c r="L782" t="s">
        <v>7192</v>
      </c>
      <c r="N782">
        <v>46267.3447916667</v>
      </c>
      <c r="P782" t="s">
        <v>6872</v>
      </c>
    </row>
    <row r="783" spans="2:16">
      <c r="B783" s="52">
        <f t="shared" si="12"/>
        <v>46267</v>
      </c>
      <c r="C783" t="s">
        <v>358</v>
      </c>
      <c r="D783" t="s">
        <v>2391</v>
      </c>
      <c r="E783" t="s">
        <v>2390</v>
      </c>
      <c r="F783" t="s">
        <v>8598</v>
      </c>
      <c r="G783" t="s">
        <v>8599</v>
      </c>
      <c r="H783" t="s">
        <v>6604</v>
      </c>
      <c r="I783" s="61">
        <v>46267.3447685185</v>
      </c>
      <c r="J783">
        <v>12</v>
      </c>
      <c r="K783">
        <v>48</v>
      </c>
      <c r="L783" t="s">
        <v>7256</v>
      </c>
      <c r="N783">
        <v>46267.3448148148</v>
      </c>
      <c r="P783" t="s">
        <v>7257</v>
      </c>
    </row>
    <row r="784" spans="2:16">
      <c r="B784" s="52">
        <f t="shared" si="12"/>
        <v>46267</v>
      </c>
      <c r="C784" t="s">
        <v>26</v>
      </c>
      <c r="D784" t="s">
        <v>388</v>
      </c>
      <c r="E784" t="s">
        <v>387</v>
      </c>
      <c r="F784" t="s">
        <v>8600</v>
      </c>
      <c r="G784" t="s">
        <v>8601</v>
      </c>
      <c r="H784" t="s">
        <v>6604</v>
      </c>
      <c r="I784" s="61">
        <v>46267.3457291667</v>
      </c>
      <c r="J784">
        <v>5</v>
      </c>
      <c r="K784">
        <v>87</v>
      </c>
      <c r="L784" t="s">
        <v>8602</v>
      </c>
      <c r="N784">
        <v>46267.345787037</v>
      </c>
      <c r="P784" t="s">
        <v>6872</v>
      </c>
    </row>
    <row r="785" spans="2:16">
      <c r="B785" s="52">
        <f t="shared" si="12"/>
        <v>46267</v>
      </c>
      <c r="C785" t="s">
        <v>413</v>
      </c>
      <c r="D785" t="s">
        <v>5842</v>
      </c>
      <c r="E785" t="s">
        <v>5842</v>
      </c>
      <c r="F785" t="s">
        <v>8603</v>
      </c>
      <c r="G785" t="s">
        <v>8604</v>
      </c>
      <c r="H785" t="s">
        <v>6604</v>
      </c>
      <c r="I785" s="61">
        <v>46267.3460532407</v>
      </c>
      <c r="J785">
        <v>18</v>
      </c>
      <c r="K785">
        <v>21</v>
      </c>
      <c r="L785" t="s">
        <v>8605</v>
      </c>
      <c r="N785">
        <v>46267.3461226852</v>
      </c>
      <c r="O785" t="s">
        <v>7</v>
      </c>
      <c r="P785" t="s">
        <v>7089</v>
      </c>
    </row>
    <row r="786" spans="2:16">
      <c r="B786" s="52">
        <f t="shared" si="12"/>
        <v>46267</v>
      </c>
      <c r="C786" t="s">
        <v>26</v>
      </c>
      <c r="D786" t="s">
        <v>384</v>
      </c>
      <c r="E786" t="s">
        <v>383</v>
      </c>
      <c r="F786" t="s">
        <v>8606</v>
      </c>
      <c r="G786" t="s">
        <v>8607</v>
      </c>
      <c r="H786" t="s">
        <v>6599</v>
      </c>
      <c r="I786" s="61">
        <v>46267.3460763889</v>
      </c>
      <c r="J786">
        <v>96</v>
      </c>
      <c r="K786">
        <v>104</v>
      </c>
      <c r="L786" t="s">
        <v>7914</v>
      </c>
      <c r="N786">
        <v>46267.3461342593</v>
      </c>
      <c r="P786" t="s">
        <v>6872</v>
      </c>
    </row>
    <row r="787" spans="2:16">
      <c r="B787" s="52">
        <f t="shared" si="12"/>
        <v>46267</v>
      </c>
      <c r="C787" t="s">
        <v>425</v>
      </c>
      <c r="D787" t="s">
        <v>2765</v>
      </c>
      <c r="E787" t="s">
        <v>2764</v>
      </c>
      <c r="F787" t="s">
        <v>8608</v>
      </c>
      <c r="G787" t="s">
        <v>6794</v>
      </c>
      <c r="H787" t="s">
        <v>6604</v>
      </c>
      <c r="I787" s="61">
        <v>46267.3464930556</v>
      </c>
      <c r="J787">
        <v>40</v>
      </c>
      <c r="K787">
        <v>161</v>
      </c>
      <c r="L787" t="s">
        <v>6795</v>
      </c>
      <c r="N787">
        <v>46267.3465393518</v>
      </c>
      <c r="O787" t="s">
        <v>7</v>
      </c>
      <c r="P787" t="s">
        <v>6735</v>
      </c>
    </row>
    <row r="788" spans="2:16">
      <c r="B788" s="52">
        <f t="shared" si="12"/>
        <v>46267</v>
      </c>
      <c r="C788" t="s">
        <v>814</v>
      </c>
      <c r="D788" t="s">
        <v>1155</v>
      </c>
      <c r="E788" t="s">
        <v>1154</v>
      </c>
      <c r="F788" t="s">
        <v>8609</v>
      </c>
      <c r="G788" t="s">
        <v>8610</v>
      </c>
      <c r="H788" t="s">
        <v>6604</v>
      </c>
      <c r="I788" s="61">
        <v>46267.3465393518</v>
      </c>
      <c r="J788">
        <v>155</v>
      </c>
      <c r="K788">
        <v>155</v>
      </c>
      <c r="L788" t="s">
        <v>7221</v>
      </c>
      <c r="N788">
        <v>46267.3465856481</v>
      </c>
      <c r="O788" t="s">
        <v>7</v>
      </c>
      <c r="P788" t="s">
        <v>6964</v>
      </c>
    </row>
    <row r="789" spans="2:16">
      <c r="B789" s="52">
        <f t="shared" si="12"/>
        <v>46267</v>
      </c>
      <c r="C789" t="s">
        <v>30</v>
      </c>
      <c r="D789" t="s">
        <v>558</v>
      </c>
      <c r="E789" t="s">
        <v>557</v>
      </c>
      <c r="F789" t="s">
        <v>8611</v>
      </c>
      <c r="G789" t="s">
        <v>8612</v>
      </c>
      <c r="H789" t="s">
        <v>6604</v>
      </c>
      <c r="I789" s="61">
        <v>46267.3466666667</v>
      </c>
      <c r="J789">
        <v>3</v>
      </c>
      <c r="K789">
        <v>21</v>
      </c>
      <c r="L789" t="s">
        <v>7287</v>
      </c>
      <c r="N789">
        <v>46267.346712963</v>
      </c>
      <c r="O789" t="s">
        <v>7</v>
      </c>
      <c r="P789" t="s">
        <v>6601</v>
      </c>
    </row>
    <row r="790" spans="2:16">
      <c r="B790" s="52">
        <f t="shared" si="12"/>
        <v>46267</v>
      </c>
      <c r="C790" t="s">
        <v>26</v>
      </c>
      <c r="D790" t="s">
        <v>2485</v>
      </c>
      <c r="E790" t="s">
        <v>2484</v>
      </c>
      <c r="F790" t="s">
        <v>8613</v>
      </c>
      <c r="G790" t="s">
        <v>7387</v>
      </c>
      <c r="H790" t="s">
        <v>6604</v>
      </c>
      <c r="I790" s="61">
        <v>46267.347037037</v>
      </c>
      <c r="J790">
        <v>8</v>
      </c>
      <c r="K790">
        <v>39</v>
      </c>
      <c r="L790" t="s">
        <v>7388</v>
      </c>
      <c r="N790">
        <v>46267.3471064815</v>
      </c>
      <c r="P790" t="s">
        <v>6872</v>
      </c>
    </row>
    <row r="791" spans="2:16">
      <c r="B791" s="52">
        <f t="shared" si="12"/>
        <v>46267</v>
      </c>
      <c r="C791" t="s">
        <v>843</v>
      </c>
      <c r="D791" t="s">
        <v>1474</v>
      </c>
      <c r="E791" t="s">
        <v>1473</v>
      </c>
      <c r="F791" t="s">
        <v>8614</v>
      </c>
      <c r="G791" t="s">
        <v>8615</v>
      </c>
      <c r="H791" t="s">
        <v>6599</v>
      </c>
      <c r="I791" s="61">
        <v>46267.3471296296</v>
      </c>
      <c r="J791">
        <v>22</v>
      </c>
      <c r="K791">
        <v>22</v>
      </c>
      <c r="L791" t="s">
        <v>8616</v>
      </c>
      <c r="N791">
        <v>46267.3471759259</v>
      </c>
      <c r="P791" t="s">
        <v>6888</v>
      </c>
    </row>
    <row r="792" spans="2:16">
      <c r="B792" s="52">
        <f t="shared" si="12"/>
        <v>46267</v>
      </c>
      <c r="C792" t="s">
        <v>425</v>
      </c>
      <c r="D792" t="s">
        <v>6286</v>
      </c>
      <c r="E792" t="s">
        <v>6285</v>
      </c>
      <c r="F792" t="s">
        <v>8617</v>
      </c>
      <c r="G792" t="s">
        <v>8618</v>
      </c>
      <c r="H792" t="s">
        <v>6599</v>
      </c>
      <c r="I792" s="61">
        <v>46267.3471412037</v>
      </c>
      <c r="J792">
        <v>80</v>
      </c>
      <c r="K792">
        <v>102</v>
      </c>
      <c r="L792" t="s">
        <v>7888</v>
      </c>
      <c r="N792">
        <v>46267.3471875</v>
      </c>
      <c r="O792" t="s">
        <v>7</v>
      </c>
      <c r="P792" t="s">
        <v>6735</v>
      </c>
    </row>
    <row r="793" spans="2:16">
      <c r="B793" s="52">
        <f t="shared" si="12"/>
        <v>46267</v>
      </c>
      <c r="C793" t="s">
        <v>26</v>
      </c>
      <c r="D793" t="s">
        <v>1041</v>
      </c>
      <c r="E793" t="s">
        <v>1040</v>
      </c>
      <c r="F793" t="s">
        <v>8619</v>
      </c>
      <c r="G793" t="s">
        <v>6700</v>
      </c>
      <c r="H793" t="s">
        <v>6604</v>
      </c>
      <c r="I793" s="61">
        <v>46267.3471412037</v>
      </c>
      <c r="J793">
        <v>24</v>
      </c>
      <c r="K793">
        <v>79</v>
      </c>
      <c r="L793" t="s">
        <v>7374</v>
      </c>
      <c r="N793">
        <v>46267.3471990741</v>
      </c>
      <c r="P793" t="s">
        <v>6872</v>
      </c>
    </row>
    <row r="794" spans="2:16">
      <c r="B794" s="52">
        <f t="shared" si="12"/>
        <v>46267</v>
      </c>
      <c r="C794" t="s">
        <v>26</v>
      </c>
      <c r="D794" t="s">
        <v>2475</v>
      </c>
      <c r="E794" t="s">
        <v>2474</v>
      </c>
      <c r="F794" t="s">
        <v>8620</v>
      </c>
      <c r="G794" t="s">
        <v>8621</v>
      </c>
      <c r="H794" t="s">
        <v>6599</v>
      </c>
      <c r="I794" s="61">
        <v>46267.3473263889</v>
      </c>
      <c r="J794">
        <v>20</v>
      </c>
      <c r="K794">
        <v>53</v>
      </c>
      <c r="L794" t="s">
        <v>7032</v>
      </c>
      <c r="N794">
        <v>46267.3473842593</v>
      </c>
      <c r="P794" t="s">
        <v>6872</v>
      </c>
    </row>
    <row r="795" spans="2:16">
      <c r="B795" s="52">
        <f t="shared" si="12"/>
        <v>46267</v>
      </c>
      <c r="C795" t="s">
        <v>561</v>
      </c>
      <c r="D795" t="s">
        <v>4713</v>
      </c>
      <c r="E795" t="s">
        <v>4712</v>
      </c>
      <c r="F795" t="s">
        <v>8622</v>
      </c>
      <c r="G795" t="s">
        <v>8623</v>
      </c>
      <c r="H795" t="s">
        <v>6604</v>
      </c>
      <c r="I795" s="61">
        <v>46267.3474537037</v>
      </c>
      <c r="J795">
        <v>18</v>
      </c>
      <c r="K795">
        <v>29</v>
      </c>
      <c r="L795" t="s">
        <v>8624</v>
      </c>
      <c r="N795">
        <v>46267.3475</v>
      </c>
      <c r="O795" t="s">
        <v>7</v>
      </c>
      <c r="P795" t="s">
        <v>6835</v>
      </c>
    </row>
    <row r="796" spans="2:16">
      <c r="B796" s="52">
        <f t="shared" si="12"/>
        <v>46267</v>
      </c>
      <c r="C796" t="s">
        <v>413</v>
      </c>
      <c r="D796" t="s">
        <v>1520</v>
      </c>
      <c r="E796" t="s">
        <v>1520</v>
      </c>
      <c r="F796" t="s">
        <v>8625</v>
      </c>
      <c r="G796" t="s">
        <v>7330</v>
      </c>
      <c r="H796" t="s">
        <v>6604</v>
      </c>
      <c r="I796" s="61">
        <v>46267.3480787037</v>
      </c>
      <c r="J796">
        <v>25</v>
      </c>
      <c r="K796">
        <v>36</v>
      </c>
      <c r="L796" t="s">
        <v>7331</v>
      </c>
      <c r="N796">
        <v>46267.3481365741</v>
      </c>
      <c r="O796" t="s">
        <v>7</v>
      </c>
      <c r="P796" t="s">
        <v>7089</v>
      </c>
    </row>
    <row r="797" spans="2:16">
      <c r="B797" s="52">
        <f t="shared" si="12"/>
        <v>46267</v>
      </c>
      <c r="C797" t="s">
        <v>413</v>
      </c>
      <c r="D797" t="s">
        <v>1518</v>
      </c>
      <c r="E797" t="s">
        <v>1518</v>
      </c>
      <c r="F797" t="s">
        <v>8626</v>
      </c>
      <c r="G797" t="s">
        <v>7933</v>
      </c>
      <c r="H797" t="s">
        <v>6604</v>
      </c>
      <c r="I797" s="61">
        <v>46267.3490393519</v>
      </c>
      <c r="J797">
        <v>20</v>
      </c>
      <c r="K797">
        <v>25</v>
      </c>
      <c r="L797" t="s">
        <v>7495</v>
      </c>
      <c r="N797">
        <v>46267.3491087963</v>
      </c>
      <c r="O797" t="s">
        <v>7</v>
      </c>
      <c r="P797" t="s">
        <v>7089</v>
      </c>
    </row>
    <row r="798" spans="2:16">
      <c r="B798" s="52">
        <f t="shared" si="12"/>
        <v>46267</v>
      </c>
      <c r="C798" t="s">
        <v>928</v>
      </c>
      <c r="D798" t="s">
        <v>5597</v>
      </c>
      <c r="E798" t="s">
        <v>5596</v>
      </c>
      <c r="F798" t="s">
        <v>8627</v>
      </c>
      <c r="G798" t="s">
        <v>8628</v>
      </c>
      <c r="H798" t="s">
        <v>6604</v>
      </c>
      <c r="I798" s="61">
        <v>46267.3497106481</v>
      </c>
      <c r="J798">
        <v>5</v>
      </c>
      <c r="K798">
        <v>64</v>
      </c>
      <c r="L798" t="s">
        <v>8629</v>
      </c>
      <c r="N798">
        <v>46267.3497685185</v>
      </c>
      <c r="O798" t="s">
        <v>7</v>
      </c>
      <c r="P798" t="s">
        <v>7437</v>
      </c>
    </row>
    <row r="799" spans="2:16">
      <c r="B799" s="52">
        <f t="shared" si="12"/>
        <v>46267</v>
      </c>
      <c r="C799" t="s">
        <v>26</v>
      </c>
      <c r="D799" t="s">
        <v>6551</v>
      </c>
      <c r="E799" t="s">
        <v>6550</v>
      </c>
      <c r="F799" t="s">
        <v>8630</v>
      </c>
      <c r="G799" t="s">
        <v>8631</v>
      </c>
      <c r="H799" t="s">
        <v>6604</v>
      </c>
      <c r="I799" s="61">
        <v>46267.3499421296</v>
      </c>
      <c r="J799">
        <v>83</v>
      </c>
      <c r="K799">
        <v>95</v>
      </c>
      <c r="L799" t="s">
        <v>7169</v>
      </c>
      <c r="N799">
        <v>46267.35</v>
      </c>
      <c r="P799" t="s">
        <v>6872</v>
      </c>
    </row>
    <row r="800" spans="2:16">
      <c r="B800" s="52">
        <f t="shared" si="12"/>
        <v>46267</v>
      </c>
      <c r="C800" t="s">
        <v>766</v>
      </c>
      <c r="D800" t="s">
        <v>964</v>
      </c>
      <c r="E800" t="s">
        <v>963</v>
      </c>
      <c r="F800" t="s">
        <v>8632</v>
      </c>
      <c r="G800" t="s">
        <v>8633</v>
      </c>
      <c r="H800" t="s">
        <v>6604</v>
      </c>
      <c r="I800" s="61">
        <v>46267.3500115741</v>
      </c>
      <c r="J800">
        <v>19</v>
      </c>
      <c r="K800">
        <v>23</v>
      </c>
      <c r="L800" t="s">
        <v>6868</v>
      </c>
      <c r="N800">
        <v>46267.3500694444</v>
      </c>
      <c r="P800" t="s">
        <v>6652</v>
      </c>
    </row>
    <row r="801" spans="2:16">
      <c r="B801" s="52">
        <f t="shared" si="12"/>
        <v>46267</v>
      </c>
      <c r="C801" t="s">
        <v>432</v>
      </c>
      <c r="D801" t="s">
        <v>4817</v>
      </c>
      <c r="E801" t="s">
        <v>4816</v>
      </c>
      <c r="F801" t="s">
        <v>8634</v>
      </c>
      <c r="G801" t="s">
        <v>8635</v>
      </c>
      <c r="H801" t="s">
        <v>6599</v>
      </c>
      <c r="I801" s="61">
        <v>46267.3502314815</v>
      </c>
      <c r="J801">
        <v>101</v>
      </c>
      <c r="K801">
        <v>11</v>
      </c>
      <c r="L801" t="s">
        <v>8636</v>
      </c>
      <c r="N801">
        <v>46267.3502777778</v>
      </c>
      <c r="O801" t="s">
        <v>7</v>
      </c>
      <c r="P801" t="s">
        <v>6968</v>
      </c>
    </row>
    <row r="802" spans="2:16">
      <c r="B802" s="52">
        <f t="shared" si="12"/>
        <v>46267</v>
      </c>
      <c r="C802" t="s">
        <v>26</v>
      </c>
      <c r="D802" t="s">
        <v>5881</v>
      </c>
      <c r="E802" t="s">
        <v>5880</v>
      </c>
      <c r="F802" t="s">
        <v>8637</v>
      </c>
      <c r="G802" t="s">
        <v>8638</v>
      </c>
      <c r="H802" t="s">
        <v>6599</v>
      </c>
      <c r="I802" s="61">
        <v>46267.3506481481</v>
      </c>
      <c r="J802">
        <v>30</v>
      </c>
      <c r="K802">
        <v>113</v>
      </c>
      <c r="L802" t="s">
        <v>7209</v>
      </c>
      <c r="N802">
        <v>46267.3506944444</v>
      </c>
      <c r="P802" t="s">
        <v>6872</v>
      </c>
    </row>
    <row r="803" spans="2:16">
      <c r="B803" s="52">
        <f t="shared" si="12"/>
        <v>46267</v>
      </c>
      <c r="C803" t="s">
        <v>561</v>
      </c>
      <c r="D803" t="s">
        <v>4791</v>
      </c>
      <c r="E803" t="s">
        <v>4790</v>
      </c>
      <c r="F803" t="s">
        <v>8639</v>
      </c>
      <c r="G803" t="s">
        <v>6880</v>
      </c>
      <c r="H803" t="s">
        <v>6604</v>
      </c>
      <c r="I803" s="61">
        <v>46267.350787037</v>
      </c>
      <c r="J803">
        <v>11</v>
      </c>
      <c r="K803">
        <v>15</v>
      </c>
      <c r="L803" t="s">
        <v>7508</v>
      </c>
      <c r="N803">
        <v>46267.3508449074</v>
      </c>
      <c r="O803" t="s">
        <v>7</v>
      </c>
      <c r="P803" t="s">
        <v>6835</v>
      </c>
    </row>
    <row r="804" spans="2:16">
      <c r="B804" s="52">
        <f t="shared" si="12"/>
        <v>46267</v>
      </c>
      <c r="C804" t="s">
        <v>30</v>
      </c>
      <c r="D804" t="s">
        <v>538</v>
      </c>
      <c r="E804" t="s">
        <v>537</v>
      </c>
      <c r="F804" t="s">
        <v>8640</v>
      </c>
      <c r="G804" t="s">
        <v>6647</v>
      </c>
      <c r="H804" t="s">
        <v>6599</v>
      </c>
      <c r="I804" s="61">
        <v>46267.3509259259</v>
      </c>
      <c r="J804">
        <v>4</v>
      </c>
      <c r="K804">
        <v>9</v>
      </c>
      <c r="L804" t="s">
        <v>6648</v>
      </c>
      <c r="N804">
        <v>46267.3509953704</v>
      </c>
      <c r="O804" t="s">
        <v>7</v>
      </c>
      <c r="P804" t="s">
        <v>6601</v>
      </c>
    </row>
    <row r="805" spans="2:16">
      <c r="B805" s="52">
        <f t="shared" si="12"/>
        <v>46267</v>
      </c>
      <c r="C805" t="s">
        <v>432</v>
      </c>
      <c r="D805" t="s">
        <v>2747</v>
      </c>
      <c r="E805" t="s">
        <v>2746</v>
      </c>
      <c r="F805" t="s">
        <v>8641</v>
      </c>
      <c r="G805" t="s">
        <v>8642</v>
      </c>
      <c r="H805" t="s">
        <v>6604</v>
      </c>
      <c r="I805" s="61">
        <v>46267.351400463</v>
      </c>
      <c r="J805">
        <v>9</v>
      </c>
      <c r="K805">
        <v>140</v>
      </c>
      <c r="L805" t="s">
        <v>7174</v>
      </c>
      <c r="N805">
        <v>46267.3514467593</v>
      </c>
      <c r="O805" t="s">
        <v>7</v>
      </c>
      <c r="P805" t="s">
        <v>6968</v>
      </c>
    </row>
    <row r="806" spans="2:16">
      <c r="B806" s="52">
        <f t="shared" si="12"/>
        <v>46267</v>
      </c>
      <c r="C806" t="s">
        <v>26</v>
      </c>
      <c r="D806" t="s">
        <v>380</v>
      </c>
      <c r="E806" t="s">
        <v>379</v>
      </c>
      <c r="F806" t="s">
        <v>8643</v>
      </c>
      <c r="G806" t="s">
        <v>8644</v>
      </c>
      <c r="H806" t="s">
        <v>6599</v>
      </c>
      <c r="I806" s="61">
        <v>46267.3528240741</v>
      </c>
      <c r="J806">
        <v>45</v>
      </c>
      <c r="K806">
        <v>60</v>
      </c>
      <c r="L806" t="s">
        <v>7595</v>
      </c>
      <c r="N806">
        <v>46267.3528819444</v>
      </c>
      <c r="P806" t="s">
        <v>6872</v>
      </c>
    </row>
    <row r="807" spans="2:16">
      <c r="B807" s="52">
        <f t="shared" si="12"/>
        <v>46267</v>
      </c>
      <c r="C807" t="s">
        <v>425</v>
      </c>
      <c r="D807" t="s">
        <v>6545</v>
      </c>
      <c r="E807" t="s">
        <v>6544</v>
      </c>
      <c r="F807" t="s">
        <v>8645</v>
      </c>
      <c r="G807" t="s">
        <v>8646</v>
      </c>
      <c r="H807" t="s">
        <v>6599</v>
      </c>
      <c r="I807" s="61">
        <v>46267.3534837963</v>
      </c>
      <c r="J807">
        <v>100</v>
      </c>
      <c r="K807">
        <v>150</v>
      </c>
      <c r="L807" t="s">
        <v>8647</v>
      </c>
      <c r="N807">
        <v>46267.3535300926</v>
      </c>
      <c r="P807" t="s">
        <v>6735</v>
      </c>
    </row>
    <row r="808" spans="2:16">
      <c r="B808" s="52">
        <f t="shared" si="12"/>
        <v>46267</v>
      </c>
      <c r="C808" t="s">
        <v>561</v>
      </c>
      <c r="D808" t="s">
        <v>4693</v>
      </c>
      <c r="E808" t="s">
        <v>4692</v>
      </c>
      <c r="F808" t="s">
        <v>8648</v>
      </c>
      <c r="G808" t="s">
        <v>8649</v>
      </c>
      <c r="H808" t="s">
        <v>6604</v>
      </c>
      <c r="I808" s="61">
        <v>46267.3551157407</v>
      </c>
      <c r="J808">
        <v>11</v>
      </c>
      <c r="K808">
        <v>19</v>
      </c>
      <c r="L808" t="s">
        <v>7690</v>
      </c>
      <c r="N808">
        <v>46267.3551736111</v>
      </c>
      <c r="O808" t="s">
        <v>7</v>
      </c>
      <c r="P808" t="s">
        <v>6835</v>
      </c>
    </row>
    <row r="809" spans="2:16">
      <c r="B809" s="52">
        <f t="shared" si="12"/>
        <v>46267</v>
      </c>
      <c r="C809" t="s">
        <v>4</v>
      </c>
      <c r="D809" t="s">
        <v>749</v>
      </c>
      <c r="E809" t="s">
        <v>748</v>
      </c>
      <c r="F809" t="s">
        <v>8650</v>
      </c>
      <c r="G809" t="s">
        <v>8651</v>
      </c>
      <c r="H809" t="s">
        <v>6604</v>
      </c>
      <c r="I809" s="61">
        <v>46267.355625</v>
      </c>
      <c r="J809">
        <v>12</v>
      </c>
      <c r="K809">
        <v>45</v>
      </c>
      <c r="L809" t="s">
        <v>7442</v>
      </c>
      <c r="N809">
        <v>46267.3556828704</v>
      </c>
      <c r="O809" t="s">
        <v>7</v>
      </c>
      <c r="P809" t="s">
        <v>7131</v>
      </c>
    </row>
    <row r="810" spans="2:16">
      <c r="B810" s="52">
        <f t="shared" si="12"/>
        <v>46267</v>
      </c>
      <c r="C810" t="s">
        <v>561</v>
      </c>
      <c r="D810" t="s">
        <v>1039</v>
      </c>
      <c r="E810" t="s">
        <v>1039</v>
      </c>
      <c r="F810" t="s">
        <v>8652</v>
      </c>
      <c r="G810" t="s">
        <v>8653</v>
      </c>
      <c r="H810" t="s">
        <v>6604</v>
      </c>
      <c r="I810" s="61">
        <v>46267.3562268519</v>
      </c>
      <c r="J810">
        <v>12</v>
      </c>
      <c r="K810">
        <v>14</v>
      </c>
      <c r="L810" t="s">
        <v>7322</v>
      </c>
      <c r="N810">
        <v>46267.3562847222</v>
      </c>
      <c r="O810" t="s">
        <v>7</v>
      </c>
      <c r="P810" t="s">
        <v>6835</v>
      </c>
    </row>
    <row r="811" spans="2:16">
      <c r="B811" s="52">
        <f t="shared" si="12"/>
        <v>46267</v>
      </c>
      <c r="C811" t="s">
        <v>588</v>
      </c>
      <c r="D811" t="s">
        <v>4567</v>
      </c>
      <c r="E811" t="s">
        <v>4566</v>
      </c>
      <c r="F811" t="s">
        <v>8654</v>
      </c>
      <c r="G811" t="s">
        <v>8655</v>
      </c>
      <c r="H811" t="s">
        <v>6604</v>
      </c>
      <c r="I811" s="61">
        <v>46267.3565625</v>
      </c>
      <c r="J811">
        <v>15</v>
      </c>
      <c r="K811">
        <v>47</v>
      </c>
      <c r="L811" t="s">
        <v>7316</v>
      </c>
      <c r="N811">
        <v>46267.3566203704</v>
      </c>
      <c r="O811" t="s">
        <v>7</v>
      </c>
      <c r="P811" t="s">
        <v>6702</v>
      </c>
    </row>
    <row r="812" spans="2:16">
      <c r="B812" s="52">
        <f t="shared" si="12"/>
        <v>46267</v>
      </c>
      <c r="C812" t="s">
        <v>26</v>
      </c>
      <c r="D812" t="s">
        <v>2481</v>
      </c>
      <c r="E812" t="s">
        <v>2480</v>
      </c>
      <c r="F812" t="s">
        <v>8656</v>
      </c>
      <c r="G812" t="s">
        <v>8657</v>
      </c>
      <c r="H812" t="s">
        <v>6599</v>
      </c>
      <c r="I812" s="61">
        <v>46267.3579050926</v>
      </c>
      <c r="J812">
        <v>25</v>
      </c>
      <c r="K812">
        <v>65</v>
      </c>
      <c r="L812" t="s">
        <v>8658</v>
      </c>
      <c r="N812">
        <v>46267.357962963</v>
      </c>
      <c r="P812" t="s">
        <v>6872</v>
      </c>
    </row>
    <row r="813" spans="2:16">
      <c r="B813" s="52">
        <f t="shared" si="12"/>
        <v>46267</v>
      </c>
      <c r="C813" t="s">
        <v>453</v>
      </c>
      <c r="D813" t="s">
        <v>4875</v>
      </c>
      <c r="E813" t="s">
        <v>4874</v>
      </c>
      <c r="F813" t="s">
        <v>8659</v>
      </c>
      <c r="G813" t="s">
        <v>7353</v>
      </c>
      <c r="H813" t="s">
        <v>6604</v>
      </c>
      <c r="I813" s="61">
        <v>46267.3580555556</v>
      </c>
      <c r="J813">
        <v>35</v>
      </c>
      <c r="K813">
        <v>41</v>
      </c>
      <c r="L813" t="s">
        <v>7354</v>
      </c>
      <c r="N813">
        <v>46267.3581018519</v>
      </c>
      <c r="P813" t="s">
        <v>7163</v>
      </c>
    </row>
    <row r="814" spans="2:16">
      <c r="B814" s="52">
        <f t="shared" si="12"/>
        <v>46267</v>
      </c>
      <c r="C814" t="s">
        <v>766</v>
      </c>
      <c r="D814" t="s">
        <v>2874</v>
      </c>
      <c r="E814" t="s">
        <v>2873</v>
      </c>
      <c r="F814" t="s">
        <v>8336</v>
      </c>
      <c r="G814" t="s">
        <v>7446</v>
      </c>
      <c r="H814" t="s">
        <v>6604</v>
      </c>
      <c r="I814" s="61">
        <v>46267.3593865741</v>
      </c>
      <c r="J814">
        <v>30</v>
      </c>
      <c r="K814">
        <v>35</v>
      </c>
      <c r="L814" t="s">
        <v>8660</v>
      </c>
      <c r="N814">
        <v>46267.3594444444</v>
      </c>
      <c r="P814" t="s">
        <v>6652</v>
      </c>
    </row>
    <row r="815" spans="2:16">
      <c r="B815" s="52">
        <f t="shared" si="12"/>
        <v>46267</v>
      </c>
      <c r="C815" t="s">
        <v>4</v>
      </c>
      <c r="D815" t="s">
        <v>683</v>
      </c>
      <c r="E815" t="s">
        <v>682</v>
      </c>
      <c r="F815" t="s">
        <v>8661</v>
      </c>
      <c r="G815" t="s">
        <v>8662</v>
      </c>
      <c r="H815" t="s">
        <v>6599</v>
      </c>
      <c r="I815" s="61">
        <v>46267.3596412037</v>
      </c>
      <c r="J815">
        <v>10</v>
      </c>
      <c r="K815">
        <v>14</v>
      </c>
      <c r="L815" t="s">
        <v>7455</v>
      </c>
      <c r="N815">
        <v>46267.3597337963</v>
      </c>
      <c r="O815" t="s">
        <v>7</v>
      </c>
      <c r="P815" t="s">
        <v>7131</v>
      </c>
    </row>
    <row r="816" spans="2:16">
      <c r="B816" s="52">
        <f t="shared" si="12"/>
        <v>46267</v>
      </c>
      <c r="C816" t="s">
        <v>26</v>
      </c>
      <c r="D816" t="s">
        <v>1553</v>
      </c>
      <c r="E816" t="s">
        <v>1553</v>
      </c>
      <c r="F816" t="s">
        <v>8663</v>
      </c>
      <c r="G816" t="s">
        <v>8664</v>
      </c>
      <c r="H816" t="s">
        <v>6599</v>
      </c>
      <c r="I816" s="61">
        <v>46267.360162037</v>
      </c>
      <c r="J816">
        <v>80</v>
      </c>
      <c r="K816">
        <v>86</v>
      </c>
      <c r="L816" t="s">
        <v>8665</v>
      </c>
      <c r="N816">
        <v>46267.3602314815</v>
      </c>
      <c r="P816" t="s">
        <v>6872</v>
      </c>
    </row>
    <row r="817" spans="2:16">
      <c r="B817" s="52">
        <f t="shared" si="12"/>
        <v>46267</v>
      </c>
      <c r="C817" t="s">
        <v>565</v>
      </c>
      <c r="D817" t="s">
        <v>2296</v>
      </c>
      <c r="E817" t="s">
        <v>2295</v>
      </c>
      <c r="F817" t="s">
        <v>8666</v>
      </c>
      <c r="G817" t="s">
        <v>8667</v>
      </c>
      <c r="H817" t="s">
        <v>6604</v>
      </c>
      <c r="I817" s="61">
        <v>46267.3603356481</v>
      </c>
      <c r="J817">
        <v>31</v>
      </c>
      <c r="K817">
        <v>35</v>
      </c>
      <c r="L817" t="s">
        <v>7271</v>
      </c>
      <c r="N817">
        <v>46267.3603819444</v>
      </c>
      <c r="O817" t="s">
        <v>7</v>
      </c>
      <c r="P817" t="s">
        <v>6636</v>
      </c>
    </row>
    <row r="818" spans="2:16">
      <c r="B818" s="52">
        <f t="shared" si="12"/>
        <v>46267</v>
      </c>
      <c r="C818" t="s">
        <v>766</v>
      </c>
      <c r="D818" t="s">
        <v>1092</v>
      </c>
      <c r="E818" t="s">
        <v>1091</v>
      </c>
      <c r="F818" t="s">
        <v>8374</v>
      </c>
      <c r="G818" t="s">
        <v>7569</v>
      </c>
      <c r="H818" t="s">
        <v>6604</v>
      </c>
      <c r="I818" s="61">
        <v>46267.3608217593</v>
      </c>
      <c r="J818">
        <v>17</v>
      </c>
      <c r="K818">
        <v>21</v>
      </c>
      <c r="L818" t="s">
        <v>7570</v>
      </c>
      <c r="N818">
        <v>46267.3609143519</v>
      </c>
      <c r="P818" t="s">
        <v>6652</v>
      </c>
    </row>
    <row r="819" spans="2:16">
      <c r="B819" s="52">
        <f t="shared" si="12"/>
        <v>46267</v>
      </c>
      <c r="C819" t="s">
        <v>358</v>
      </c>
      <c r="D819" t="s">
        <v>364</v>
      </c>
      <c r="E819" t="s">
        <v>363</v>
      </c>
      <c r="F819" t="s">
        <v>8668</v>
      </c>
      <c r="G819" t="s">
        <v>8669</v>
      </c>
      <c r="H819" t="s">
        <v>6599</v>
      </c>
      <c r="I819" s="61">
        <v>46267.3611111111</v>
      </c>
      <c r="J819">
        <v>6</v>
      </c>
      <c r="K819">
        <v>49</v>
      </c>
      <c r="L819" t="s">
        <v>7778</v>
      </c>
      <c r="N819">
        <v>46267.3611574074</v>
      </c>
      <c r="P819" t="s">
        <v>7257</v>
      </c>
    </row>
    <row r="820" spans="2:16">
      <c r="B820" s="52">
        <f t="shared" si="12"/>
        <v>46267</v>
      </c>
      <c r="C820" t="s">
        <v>4</v>
      </c>
      <c r="D820" t="s">
        <v>687</v>
      </c>
      <c r="E820" t="s">
        <v>686</v>
      </c>
      <c r="F820" t="s">
        <v>8336</v>
      </c>
      <c r="G820" t="s">
        <v>8670</v>
      </c>
      <c r="H820" t="s">
        <v>6604</v>
      </c>
      <c r="I820" s="61">
        <v>46267.3611689815</v>
      </c>
      <c r="J820">
        <v>9</v>
      </c>
      <c r="K820">
        <v>10</v>
      </c>
      <c r="L820" t="s">
        <v>7447</v>
      </c>
      <c r="N820">
        <v>46267.3612268519</v>
      </c>
      <c r="O820" t="s">
        <v>7</v>
      </c>
      <c r="P820" t="s">
        <v>7131</v>
      </c>
    </row>
    <row r="821" spans="2:16">
      <c r="B821" s="52">
        <f t="shared" si="12"/>
        <v>46267</v>
      </c>
      <c r="C821" t="s">
        <v>413</v>
      </c>
      <c r="D821" t="s">
        <v>4040</v>
      </c>
      <c r="E821" t="s">
        <v>4039</v>
      </c>
      <c r="F821" t="s">
        <v>8483</v>
      </c>
      <c r="G821" t="s">
        <v>8671</v>
      </c>
      <c r="H821" t="s">
        <v>6604</v>
      </c>
      <c r="I821" s="61">
        <v>46267.3614351852</v>
      </c>
      <c r="J821">
        <v>37</v>
      </c>
      <c r="K821">
        <v>42</v>
      </c>
      <c r="L821" t="s">
        <v>7986</v>
      </c>
      <c r="N821">
        <v>46267.3614930556</v>
      </c>
      <c r="O821" t="s">
        <v>7</v>
      </c>
      <c r="P821" t="s">
        <v>7089</v>
      </c>
    </row>
    <row r="822" spans="2:16">
      <c r="B822" s="52">
        <f t="shared" si="12"/>
        <v>46267</v>
      </c>
      <c r="C822" t="s">
        <v>425</v>
      </c>
      <c r="D822" t="s">
        <v>824</v>
      </c>
      <c r="E822" t="s">
        <v>823</v>
      </c>
      <c r="F822" t="s">
        <v>8672</v>
      </c>
      <c r="G822" t="s">
        <v>7370</v>
      </c>
      <c r="H822" t="s">
        <v>6599</v>
      </c>
      <c r="I822" s="61">
        <v>46267.361724537</v>
      </c>
      <c r="J822">
        <v>40</v>
      </c>
      <c r="K822">
        <v>133</v>
      </c>
      <c r="L822" t="s">
        <v>7371</v>
      </c>
      <c r="N822">
        <v>46267.3617939815</v>
      </c>
      <c r="O822" t="s">
        <v>7</v>
      </c>
      <c r="P822" t="s">
        <v>6735</v>
      </c>
    </row>
    <row r="823" spans="2:16">
      <c r="B823" s="52">
        <f t="shared" si="12"/>
        <v>46267</v>
      </c>
      <c r="C823" t="s">
        <v>413</v>
      </c>
      <c r="D823" t="s">
        <v>2393</v>
      </c>
      <c r="E823" t="s">
        <v>2393</v>
      </c>
      <c r="F823" t="s">
        <v>8483</v>
      </c>
      <c r="G823" t="s">
        <v>8671</v>
      </c>
      <c r="H823" t="s">
        <v>6604</v>
      </c>
      <c r="I823" s="61">
        <v>46267.3617476852</v>
      </c>
      <c r="J823">
        <v>25</v>
      </c>
      <c r="K823">
        <v>28</v>
      </c>
      <c r="L823" t="s">
        <v>7986</v>
      </c>
      <c r="N823">
        <v>46267.3618055556</v>
      </c>
      <c r="O823" t="s">
        <v>7</v>
      </c>
      <c r="P823" t="s">
        <v>7089</v>
      </c>
    </row>
    <row r="824" spans="2:16">
      <c r="B824" s="52">
        <f t="shared" si="12"/>
        <v>46267</v>
      </c>
      <c r="C824" t="s">
        <v>766</v>
      </c>
      <c r="D824" t="s">
        <v>1918</v>
      </c>
      <c r="E824" t="s">
        <v>1917</v>
      </c>
      <c r="F824" t="s">
        <v>8673</v>
      </c>
      <c r="G824" t="s">
        <v>8674</v>
      </c>
      <c r="H824" t="s">
        <v>6604</v>
      </c>
      <c r="I824" s="61">
        <v>46267.3622800926</v>
      </c>
      <c r="J824">
        <v>19</v>
      </c>
      <c r="K824">
        <v>23</v>
      </c>
      <c r="L824" t="s">
        <v>8675</v>
      </c>
      <c r="N824">
        <v>46267.362337963</v>
      </c>
      <c r="P824" t="s">
        <v>6652</v>
      </c>
    </row>
    <row r="825" spans="2:16">
      <c r="B825" s="52">
        <f t="shared" ref="B825:B888" si="13">INT(I825)</f>
        <v>46267</v>
      </c>
      <c r="C825" t="s">
        <v>561</v>
      </c>
      <c r="D825" t="s">
        <v>4695</v>
      </c>
      <c r="E825" t="s">
        <v>4694</v>
      </c>
      <c r="F825" t="s">
        <v>8676</v>
      </c>
      <c r="G825" t="s">
        <v>8677</v>
      </c>
      <c r="H825" t="s">
        <v>6604</v>
      </c>
      <c r="I825" s="61">
        <v>46267.3634837963</v>
      </c>
      <c r="J825">
        <v>27</v>
      </c>
      <c r="K825">
        <v>29</v>
      </c>
      <c r="L825" t="s">
        <v>7521</v>
      </c>
      <c r="N825">
        <v>46267.3635300926</v>
      </c>
      <c r="O825" t="s">
        <v>7</v>
      </c>
      <c r="P825" t="s">
        <v>6835</v>
      </c>
    </row>
    <row r="826" spans="2:16">
      <c r="B826" s="52">
        <f t="shared" si="13"/>
        <v>46267</v>
      </c>
      <c r="C826" t="s">
        <v>561</v>
      </c>
      <c r="D826" t="s">
        <v>5284</v>
      </c>
      <c r="E826" t="s">
        <v>5284</v>
      </c>
      <c r="F826" t="s">
        <v>8678</v>
      </c>
      <c r="G826" t="s">
        <v>8679</v>
      </c>
      <c r="H826" t="s">
        <v>6604</v>
      </c>
      <c r="I826" s="61">
        <v>46267.3656828704</v>
      </c>
      <c r="J826">
        <v>30</v>
      </c>
      <c r="K826">
        <v>40</v>
      </c>
      <c r="L826" t="s">
        <v>7403</v>
      </c>
      <c r="N826">
        <v>46267.3657407407</v>
      </c>
      <c r="O826" t="s">
        <v>7</v>
      </c>
      <c r="P826" t="s">
        <v>6835</v>
      </c>
    </row>
    <row r="827" spans="2:16">
      <c r="B827" s="52">
        <f t="shared" si="13"/>
        <v>46267</v>
      </c>
      <c r="C827" t="s">
        <v>26</v>
      </c>
      <c r="D827" t="s">
        <v>612</v>
      </c>
      <c r="E827" t="s">
        <v>611</v>
      </c>
      <c r="F827" t="s">
        <v>8680</v>
      </c>
      <c r="G827" t="s">
        <v>8681</v>
      </c>
      <c r="H827" t="s">
        <v>6599</v>
      </c>
      <c r="I827" s="61">
        <v>46267.3659143519</v>
      </c>
      <c r="J827">
        <v>31</v>
      </c>
      <c r="K827">
        <v>65</v>
      </c>
      <c r="L827" t="s">
        <v>8682</v>
      </c>
      <c r="N827">
        <v>46267.3659722222</v>
      </c>
      <c r="P827" t="s">
        <v>6872</v>
      </c>
    </row>
    <row r="828" spans="2:16">
      <c r="B828" s="52">
        <f t="shared" si="13"/>
        <v>46267</v>
      </c>
      <c r="C828" t="s">
        <v>561</v>
      </c>
      <c r="D828" t="s">
        <v>5283</v>
      </c>
      <c r="E828" t="s">
        <v>5283</v>
      </c>
      <c r="F828" t="s">
        <v>8683</v>
      </c>
      <c r="G828" t="s">
        <v>6935</v>
      </c>
      <c r="H828" t="s">
        <v>6604</v>
      </c>
      <c r="I828" s="61">
        <v>46267.3659375</v>
      </c>
      <c r="J828">
        <v>11</v>
      </c>
      <c r="K828">
        <v>13</v>
      </c>
      <c r="L828" t="s">
        <v>7489</v>
      </c>
      <c r="N828">
        <v>46267.3659953704</v>
      </c>
      <c r="O828" t="s">
        <v>7</v>
      </c>
      <c r="P828" t="s">
        <v>6835</v>
      </c>
    </row>
    <row r="829" spans="2:16">
      <c r="B829" s="52">
        <f t="shared" si="13"/>
        <v>46267</v>
      </c>
      <c r="C829" t="s">
        <v>766</v>
      </c>
      <c r="D829" t="s">
        <v>972</v>
      </c>
      <c r="E829" t="s">
        <v>971</v>
      </c>
      <c r="F829" t="s">
        <v>8684</v>
      </c>
      <c r="G829" t="s">
        <v>8685</v>
      </c>
      <c r="H829" t="s">
        <v>6599</v>
      </c>
      <c r="I829" s="61">
        <v>46267.3663194444</v>
      </c>
      <c r="J829">
        <v>36</v>
      </c>
      <c r="K829">
        <v>29</v>
      </c>
      <c r="L829" t="s">
        <v>8686</v>
      </c>
      <c r="N829">
        <v>46267.3663773148</v>
      </c>
      <c r="P829" t="s">
        <v>6652</v>
      </c>
    </row>
    <row r="830" spans="2:16">
      <c r="B830" s="52">
        <f t="shared" si="13"/>
        <v>46267</v>
      </c>
      <c r="C830" t="s">
        <v>26</v>
      </c>
      <c r="D830" t="s">
        <v>4661</v>
      </c>
      <c r="E830" t="s">
        <v>4661</v>
      </c>
      <c r="F830" t="s">
        <v>8687</v>
      </c>
      <c r="G830" t="s">
        <v>8688</v>
      </c>
      <c r="H830" t="s">
        <v>6604</v>
      </c>
      <c r="I830" s="61">
        <v>46267.367025463</v>
      </c>
      <c r="J830">
        <v>70</v>
      </c>
      <c r="K830">
        <v>30</v>
      </c>
      <c r="L830" t="s">
        <v>7127</v>
      </c>
      <c r="N830">
        <v>46267.3670833333</v>
      </c>
      <c r="P830" t="s">
        <v>6872</v>
      </c>
    </row>
    <row r="831" spans="2:16">
      <c r="B831" s="52">
        <f t="shared" si="13"/>
        <v>46267</v>
      </c>
      <c r="C831" t="s">
        <v>843</v>
      </c>
      <c r="D831" t="s">
        <v>1680</v>
      </c>
      <c r="E831" t="s">
        <v>1679</v>
      </c>
      <c r="F831" t="s">
        <v>8689</v>
      </c>
      <c r="G831" t="s">
        <v>8690</v>
      </c>
      <c r="H831" t="s">
        <v>6599</v>
      </c>
      <c r="I831" s="61">
        <v>46267.3671990741</v>
      </c>
      <c r="J831">
        <v>7</v>
      </c>
      <c r="K831">
        <v>9</v>
      </c>
      <c r="L831" t="s">
        <v>7014</v>
      </c>
      <c r="N831">
        <v>46267.3672569444</v>
      </c>
      <c r="P831" t="s">
        <v>6888</v>
      </c>
    </row>
    <row r="832" spans="2:16">
      <c r="B832" s="52">
        <f t="shared" si="13"/>
        <v>46267</v>
      </c>
      <c r="C832" t="s">
        <v>766</v>
      </c>
      <c r="D832" t="s">
        <v>2854</v>
      </c>
      <c r="E832" t="s">
        <v>2853</v>
      </c>
      <c r="F832" t="s">
        <v>8691</v>
      </c>
      <c r="G832" t="s">
        <v>8692</v>
      </c>
      <c r="H832" t="s">
        <v>6604</v>
      </c>
      <c r="I832" s="61">
        <v>46267.3683680556</v>
      </c>
      <c r="J832">
        <v>5</v>
      </c>
      <c r="K832">
        <v>21</v>
      </c>
      <c r="L832" t="s">
        <v>7458</v>
      </c>
      <c r="N832">
        <v>46267.3684259259</v>
      </c>
      <c r="P832" t="s">
        <v>6652</v>
      </c>
    </row>
    <row r="833" spans="2:16">
      <c r="B833" s="52">
        <f t="shared" si="13"/>
        <v>46267</v>
      </c>
      <c r="C833" t="s">
        <v>766</v>
      </c>
      <c r="D833" t="s">
        <v>2824</v>
      </c>
      <c r="E833" t="s">
        <v>2823</v>
      </c>
      <c r="F833" t="s">
        <v>8693</v>
      </c>
      <c r="G833" t="s">
        <v>8694</v>
      </c>
      <c r="H833" t="s">
        <v>6604</v>
      </c>
      <c r="I833" s="61">
        <v>46267.3684143519</v>
      </c>
      <c r="J833">
        <v>7</v>
      </c>
      <c r="K833">
        <v>12</v>
      </c>
      <c r="L833" t="s">
        <v>7492</v>
      </c>
      <c r="N833">
        <v>46267.3684722222</v>
      </c>
      <c r="P833" t="s">
        <v>6652</v>
      </c>
    </row>
    <row r="834" spans="2:16">
      <c r="B834" s="52">
        <f t="shared" si="13"/>
        <v>46267</v>
      </c>
      <c r="C834" t="s">
        <v>766</v>
      </c>
      <c r="D834" t="s">
        <v>2862</v>
      </c>
      <c r="E834" t="s">
        <v>2861</v>
      </c>
      <c r="F834" t="s">
        <v>8695</v>
      </c>
      <c r="G834" t="s">
        <v>8696</v>
      </c>
      <c r="H834" t="s">
        <v>6604</v>
      </c>
      <c r="I834" s="61">
        <v>46267.368599537</v>
      </c>
      <c r="J834">
        <v>4</v>
      </c>
      <c r="K834">
        <v>9</v>
      </c>
      <c r="L834" t="s">
        <v>8697</v>
      </c>
      <c r="N834">
        <v>46267.3686689815</v>
      </c>
      <c r="P834" t="s">
        <v>6652</v>
      </c>
    </row>
    <row r="835" spans="2:16">
      <c r="B835" s="52">
        <f t="shared" si="13"/>
        <v>46267</v>
      </c>
      <c r="C835" t="s">
        <v>561</v>
      </c>
      <c r="D835" t="s">
        <v>2776</v>
      </c>
      <c r="E835" t="s">
        <v>2776</v>
      </c>
      <c r="F835" t="s">
        <v>8497</v>
      </c>
      <c r="G835" t="s">
        <v>7232</v>
      </c>
      <c r="H835" t="s">
        <v>6604</v>
      </c>
      <c r="I835" s="61">
        <v>46267.3690393519</v>
      </c>
      <c r="J835">
        <v>4</v>
      </c>
      <c r="K835">
        <v>8</v>
      </c>
      <c r="L835" t="s">
        <v>8498</v>
      </c>
      <c r="N835">
        <v>46267.3692708333</v>
      </c>
      <c r="O835" t="s">
        <v>7</v>
      </c>
      <c r="P835" t="s">
        <v>6835</v>
      </c>
    </row>
    <row r="836" spans="2:16">
      <c r="B836" s="52">
        <f t="shared" si="13"/>
        <v>46267</v>
      </c>
      <c r="C836" t="s">
        <v>843</v>
      </c>
      <c r="D836" t="s">
        <v>1561</v>
      </c>
      <c r="E836" t="s">
        <v>1560</v>
      </c>
      <c r="F836" t="s">
        <v>8698</v>
      </c>
      <c r="G836" t="s">
        <v>8699</v>
      </c>
      <c r="H836" t="s">
        <v>6604</v>
      </c>
      <c r="I836" s="61">
        <v>46267.3691319444</v>
      </c>
      <c r="J836">
        <v>20</v>
      </c>
      <c r="K836">
        <v>20</v>
      </c>
      <c r="L836" t="s">
        <v>7529</v>
      </c>
      <c r="N836">
        <v>46267.3691898148</v>
      </c>
      <c r="P836" t="s">
        <v>6888</v>
      </c>
    </row>
    <row r="837" spans="2:16">
      <c r="B837" s="52">
        <f t="shared" si="13"/>
        <v>46267</v>
      </c>
      <c r="C837" t="s">
        <v>588</v>
      </c>
      <c r="D837" t="s">
        <v>776</v>
      </c>
      <c r="E837" t="s">
        <v>775</v>
      </c>
      <c r="F837" t="s">
        <v>7443</v>
      </c>
      <c r="G837" t="s">
        <v>8700</v>
      </c>
      <c r="H837" t="s">
        <v>6604</v>
      </c>
      <c r="I837" s="61">
        <v>46267.3691898148</v>
      </c>
      <c r="J837">
        <v>7</v>
      </c>
      <c r="K837">
        <v>9</v>
      </c>
      <c r="L837" t="s">
        <v>7445</v>
      </c>
      <c r="N837">
        <v>46267.3692476852</v>
      </c>
      <c r="O837" t="s">
        <v>29</v>
      </c>
      <c r="P837" t="s">
        <v>6702</v>
      </c>
    </row>
    <row r="838" spans="2:16">
      <c r="B838" s="52">
        <f t="shared" si="13"/>
        <v>46267</v>
      </c>
      <c r="C838" t="s">
        <v>413</v>
      </c>
      <c r="D838" t="s">
        <v>2423</v>
      </c>
      <c r="E838" t="s">
        <v>2423</v>
      </c>
      <c r="F838" t="s">
        <v>8701</v>
      </c>
      <c r="G838" t="s">
        <v>8702</v>
      </c>
      <c r="H838" t="s">
        <v>6604</v>
      </c>
      <c r="I838" s="61">
        <v>46267.3696412037</v>
      </c>
      <c r="J838">
        <v>8</v>
      </c>
      <c r="K838">
        <v>16</v>
      </c>
      <c r="L838" t="s">
        <v>7809</v>
      </c>
      <c r="N838">
        <v>46267.3697106481</v>
      </c>
      <c r="O838" t="s">
        <v>7</v>
      </c>
      <c r="P838" t="s">
        <v>7089</v>
      </c>
    </row>
    <row r="839" spans="2:16">
      <c r="B839" s="52">
        <f t="shared" si="13"/>
        <v>46267</v>
      </c>
      <c r="C839" t="s">
        <v>26</v>
      </c>
      <c r="D839" t="s">
        <v>390</v>
      </c>
      <c r="E839" t="s">
        <v>389</v>
      </c>
      <c r="F839" t="s">
        <v>8703</v>
      </c>
      <c r="G839" t="s">
        <v>8704</v>
      </c>
      <c r="H839" t="s">
        <v>6604</v>
      </c>
      <c r="I839" s="61">
        <v>46267.3697569444</v>
      </c>
      <c r="J839">
        <v>15</v>
      </c>
      <c r="K839">
        <v>77</v>
      </c>
      <c r="L839" t="s">
        <v>7727</v>
      </c>
      <c r="N839">
        <v>46267.3698032407</v>
      </c>
      <c r="P839" t="s">
        <v>6872</v>
      </c>
    </row>
    <row r="840" spans="2:16">
      <c r="B840" s="52">
        <f t="shared" si="13"/>
        <v>46267</v>
      </c>
      <c r="C840" t="s">
        <v>588</v>
      </c>
      <c r="D840" t="s">
        <v>1970</v>
      </c>
      <c r="E840" t="s">
        <v>1969</v>
      </c>
      <c r="F840" t="s">
        <v>7462</v>
      </c>
      <c r="G840" t="s">
        <v>8700</v>
      </c>
      <c r="H840" t="s">
        <v>6604</v>
      </c>
      <c r="I840" s="61">
        <v>46267.369849537</v>
      </c>
      <c r="J840">
        <v>15</v>
      </c>
      <c r="K840">
        <v>18</v>
      </c>
      <c r="L840" t="s">
        <v>7445</v>
      </c>
      <c r="N840">
        <v>46267.3698958333</v>
      </c>
      <c r="O840" t="s">
        <v>7</v>
      </c>
      <c r="P840" t="s">
        <v>6702</v>
      </c>
    </row>
    <row r="841" spans="2:16">
      <c r="B841" s="52">
        <f t="shared" si="13"/>
        <v>46267</v>
      </c>
      <c r="C841" t="s">
        <v>26</v>
      </c>
      <c r="D841" t="s">
        <v>4025</v>
      </c>
      <c r="E841" t="s">
        <v>4024</v>
      </c>
      <c r="F841" t="s">
        <v>8377</v>
      </c>
      <c r="G841" t="s">
        <v>8705</v>
      </c>
      <c r="H841" t="s">
        <v>6599</v>
      </c>
      <c r="I841" s="61">
        <v>46267.3703009259</v>
      </c>
      <c r="J841">
        <v>55</v>
      </c>
      <c r="K841">
        <v>55</v>
      </c>
      <c r="L841" t="s">
        <v>7335</v>
      </c>
      <c r="N841">
        <v>46267.3703472222</v>
      </c>
      <c r="P841" t="s">
        <v>6872</v>
      </c>
    </row>
    <row r="842" spans="2:16">
      <c r="B842" s="52">
        <f t="shared" si="13"/>
        <v>46267</v>
      </c>
      <c r="C842" t="s">
        <v>358</v>
      </c>
      <c r="D842" t="s">
        <v>4739</v>
      </c>
      <c r="E842" t="s">
        <v>4738</v>
      </c>
      <c r="F842" t="s">
        <v>8706</v>
      </c>
      <c r="G842" t="s">
        <v>8707</v>
      </c>
      <c r="H842" t="s">
        <v>6604</v>
      </c>
      <c r="I842" s="61">
        <v>46267.3703819444</v>
      </c>
      <c r="J842">
        <v>66</v>
      </c>
      <c r="K842">
        <v>76</v>
      </c>
      <c r="L842" t="s">
        <v>7701</v>
      </c>
      <c r="N842">
        <v>46267.3704398148</v>
      </c>
      <c r="P842" t="s">
        <v>7257</v>
      </c>
    </row>
    <row r="843" spans="2:16">
      <c r="B843" s="52">
        <f t="shared" si="13"/>
        <v>46267</v>
      </c>
      <c r="C843" t="s">
        <v>561</v>
      </c>
      <c r="D843" t="s">
        <v>5282</v>
      </c>
      <c r="E843" t="s">
        <v>5282</v>
      </c>
      <c r="F843" t="s">
        <v>8708</v>
      </c>
      <c r="G843" t="s">
        <v>8709</v>
      </c>
      <c r="H843" t="s">
        <v>6599</v>
      </c>
      <c r="I843" s="61">
        <v>46267.370625</v>
      </c>
      <c r="J843">
        <v>8</v>
      </c>
      <c r="K843">
        <v>20</v>
      </c>
      <c r="L843" t="s">
        <v>8710</v>
      </c>
      <c r="N843">
        <v>46267.3706828704</v>
      </c>
      <c r="O843" t="s">
        <v>7</v>
      </c>
      <c r="P843" t="s">
        <v>6835</v>
      </c>
    </row>
    <row r="844" spans="2:16">
      <c r="B844" s="52">
        <f t="shared" si="13"/>
        <v>46267</v>
      </c>
      <c r="C844" t="s">
        <v>410</v>
      </c>
      <c r="D844" t="s">
        <v>3251</v>
      </c>
      <c r="E844" t="s">
        <v>3250</v>
      </c>
      <c r="F844" t="s">
        <v>8711</v>
      </c>
      <c r="G844" t="s">
        <v>8712</v>
      </c>
      <c r="H844" t="s">
        <v>6604</v>
      </c>
      <c r="I844" s="61">
        <v>46267.3706597222</v>
      </c>
      <c r="J844">
        <v>15</v>
      </c>
      <c r="K844">
        <v>28</v>
      </c>
      <c r="L844" t="s">
        <v>8713</v>
      </c>
      <c r="N844">
        <v>46267.3707060185</v>
      </c>
      <c r="P844" t="s">
        <v>7278</v>
      </c>
    </row>
    <row r="845" spans="2:16">
      <c r="B845" s="52">
        <f t="shared" si="13"/>
        <v>46267</v>
      </c>
      <c r="C845" t="s">
        <v>358</v>
      </c>
      <c r="D845" t="s">
        <v>3792</v>
      </c>
      <c r="E845" t="s">
        <v>3791</v>
      </c>
      <c r="F845" t="s">
        <v>8714</v>
      </c>
      <c r="G845" t="s">
        <v>8715</v>
      </c>
      <c r="H845" t="s">
        <v>6604</v>
      </c>
      <c r="I845" s="61">
        <v>46267.3712731482</v>
      </c>
      <c r="J845">
        <v>15</v>
      </c>
      <c r="K845">
        <v>36</v>
      </c>
      <c r="L845" t="s">
        <v>8716</v>
      </c>
      <c r="N845">
        <v>46267.3713194444</v>
      </c>
      <c r="P845" t="s">
        <v>7257</v>
      </c>
    </row>
    <row r="846" spans="2:16">
      <c r="B846" s="52">
        <f t="shared" si="13"/>
        <v>46267</v>
      </c>
      <c r="C846" t="s">
        <v>4</v>
      </c>
      <c r="D846" t="s">
        <v>701</v>
      </c>
      <c r="E846" t="s">
        <v>700</v>
      </c>
      <c r="F846" t="s">
        <v>8668</v>
      </c>
      <c r="G846" t="s">
        <v>8717</v>
      </c>
      <c r="H846" t="s">
        <v>6604</v>
      </c>
      <c r="I846" s="61">
        <v>46267.371412037</v>
      </c>
      <c r="J846">
        <v>28</v>
      </c>
      <c r="K846">
        <v>25</v>
      </c>
      <c r="L846" t="s">
        <v>7130</v>
      </c>
      <c r="N846">
        <v>46267.3714699074</v>
      </c>
      <c r="O846" t="s">
        <v>7</v>
      </c>
      <c r="P846" t="s">
        <v>7131</v>
      </c>
    </row>
    <row r="847" spans="2:16">
      <c r="B847" s="52">
        <f t="shared" si="13"/>
        <v>46267</v>
      </c>
      <c r="C847" t="s">
        <v>588</v>
      </c>
      <c r="D847" t="s">
        <v>4539</v>
      </c>
      <c r="E847" t="s">
        <v>4538</v>
      </c>
      <c r="F847" t="s">
        <v>8718</v>
      </c>
      <c r="G847" t="s">
        <v>8719</v>
      </c>
      <c r="H847" t="s">
        <v>6604</v>
      </c>
      <c r="I847" s="61">
        <v>46267.3716203704</v>
      </c>
      <c r="J847">
        <v>12</v>
      </c>
      <c r="K847">
        <v>24</v>
      </c>
      <c r="L847" t="s">
        <v>7253</v>
      </c>
      <c r="N847">
        <v>46267.3716782407</v>
      </c>
      <c r="O847" t="s">
        <v>7</v>
      </c>
      <c r="P847" t="s">
        <v>6702</v>
      </c>
    </row>
    <row r="848" spans="2:16">
      <c r="B848" s="52">
        <f t="shared" si="13"/>
        <v>46267</v>
      </c>
      <c r="C848" t="s">
        <v>766</v>
      </c>
      <c r="D848" t="s">
        <v>1571</v>
      </c>
      <c r="E848" t="s">
        <v>1570</v>
      </c>
      <c r="F848" t="s">
        <v>8720</v>
      </c>
      <c r="G848" t="s">
        <v>8721</v>
      </c>
      <c r="H848" t="s">
        <v>6604</v>
      </c>
      <c r="I848" s="61">
        <v>46267.3717939815</v>
      </c>
      <c r="J848">
        <v>6</v>
      </c>
      <c r="K848">
        <v>20</v>
      </c>
      <c r="L848" t="s">
        <v>7215</v>
      </c>
      <c r="N848">
        <v>46267.3718634259</v>
      </c>
      <c r="P848" t="s">
        <v>6652</v>
      </c>
    </row>
    <row r="849" spans="2:16">
      <c r="B849" s="52">
        <f t="shared" si="13"/>
        <v>46267</v>
      </c>
      <c r="C849" t="s">
        <v>766</v>
      </c>
      <c r="D849" t="s">
        <v>968</v>
      </c>
      <c r="E849" t="s">
        <v>967</v>
      </c>
      <c r="F849" t="s">
        <v>8377</v>
      </c>
      <c r="G849" t="s">
        <v>8722</v>
      </c>
      <c r="H849" t="s">
        <v>6604</v>
      </c>
      <c r="I849" s="61">
        <v>46267.3719444444</v>
      </c>
      <c r="J849">
        <v>7</v>
      </c>
      <c r="K849">
        <v>16</v>
      </c>
      <c r="L849" t="s">
        <v>6990</v>
      </c>
      <c r="N849">
        <v>46267.3720023148</v>
      </c>
      <c r="P849" t="s">
        <v>6652</v>
      </c>
    </row>
    <row r="850" spans="2:16">
      <c r="B850" s="52">
        <f t="shared" si="13"/>
        <v>46267</v>
      </c>
      <c r="C850" t="s">
        <v>413</v>
      </c>
      <c r="D850" t="s">
        <v>4615</v>
      </c>
      <c r="E850" t="s">
        <v>4614</v>
      </c>
      <c r="F850" t="s">
        <v>8723</v>
      </c>
      <c r="G850" t="s">
        <v>8724</v>
      </c>
      <c r="H850" t="s">
        <v>6604</v>
      </c>
      <c r="I850" s="61">
        <v>46267.3724884259</v>
      </c>
      <c r="J850">
        <v>45</v>
      </c>
      <c r="K850">
        <v>45</v>
      </c>
      <c r="L850" t="s">
        <v>7351</v>
      </c>
      <c r="N850">
        <v>46267.3725462963</v>
      </c>
      <c r="O850" t="s">
        <v>7</v>
      </c>
      <c r="P850" t="s">
        <v>7089</v>
      </c>
    </row>
    <row r="851" spans="2:16">
      <c r="B851" s="52">
        <f t="shared" si="13"/>
        <v>46267</v>
      </c>
      <c r="C851" t="s">
        <v>561</v>
      </c>
      <c r="D851" t="s">
        <v>6452</v>
      </c>
      <c r="E851" t="s">
        <v>6452</v>
      </c>
      <c r="F851" t="s">
        <v>8725</v>
      </c>
      <c r="G851" t="s">
        <v>6880</v>
      </c>
      <c r="H851" t="s">
        <v>6604</v>
      </c>
      <c r="I851" s="61">
        <v>46267.3729050926</v>
      </c>
      <c r="J851">
        <v>6</v>
      </c>
      <c r="K851">
        <v>6</v>
      </c>
      <c r="L851" t="s">
        <v>7652</v>
      </c>
      <c r="N851">
        <v>46267.3729861111</v>
      </c>
      <c r="O851" t="s">
        <v>7</v>
      </c>
      <c r="P851" t="s">
        <v>6835</v>
      </c>
    </row>
    <row r="852" spans="2:16">
      <c r="B852" s="52">
        <f t="shared" si="13"/>
        <v>46267</v>
      </c>
      <c r="C852" t="s">
        <v>766</v>
      </c>
      <c r="D852" t="s">
        <v>2850</v>
      </c>
      <c r="E852" t="s">
        <v>2849</v>
      </c>
      <c r="F852" t="s">
        <v>8726</v>
      </c>
      <c r="G852" t="s">
        <v>8727</v>
      </c>
      <c r="H852" t="s">
        <v>6604</v>
      </c>
      <c r="I852" s="61">
        <v>46267.3730324074</v>
      </c>
      <c r="J852">
        <v>10</v>
      </c>
      <c r="K852">
        <v>14</v>
      </c>
      <c r="L852" t="s">
        <v>7363</v>
      </c>
      <c r="N852">
        <v>46267.3730902778</v>
      </c>
      <c r="P852" t="s">
        <v>6652</v>
      </c>
    </row>
    <row r="853" spans="2:16">
      <c r="B853" s="52">
        <f t="shared" si="13"/>
        <v>46267</v>
      </c>
      <c r="C853" t="s">
        <v>26</v>
      </c>
      <c r="D853" t="s">
        <v>3166</v>
      </c>
      <c r="E853" t="s">
        <v>3165</v>
      </c>
      <c r="F853" t="s">
        <v>8728</v>
      </c>
      <c r="G853" t="s">
        <v>7933</v>
      </c>
      <c r="H853" t="s">
        <v>6604</v>
      </c>
      <c r="I853" s="61">
        <v>46267.3730555556</v>
      </c>
      <c r="J853">
        <v>120</v>
      </c>
      <c r="K853">
        <v>122</v>
      </c>
      <c r="L853" t="s">
        <v>7934</v>
      </c>
      <c r="N853">
        <v>46267.3731018519</v>
      </c>
      <c r="P853" t="s">
        <v>6872</v>
      </c>
    </row>
    <row r="854" spans="2:16">
      <c r="B854" s="52">
        <f t="shared" si="13"/>
        <v>46267</v>
      </c>
      <c r="C854" t="s">
        <v>26</v>
      </c>
      <c r="D854" t="s">
        <v>2494</v>
      </c>
      <c r="E854" t="s">
        <v>2494</v>
      </c>
      <c r="G854" t="s">
        <v>8729</v>
      </c>
      <c r="H854" t="s">
        <v>6599</v>
      </c>
      <c r="I854" s="61">
        <v>46267.3732175926</v>
      </c>
      <c r="J854">
        <v>118</v>
      </c>
      <c r="K854">
        <v>121</v>
      </c>
      <c r="L854" t="s">
        <v>7319</v>
      </c>
      <c r="N854">
        <v>46267.4328935185</v>
      </c>
      <c r="P854" t="s">
        <v>6872</v>
      </c>
    </row>
    <row r="855" spans="2:16">
      <c r="B855" s="52">
        <f t="shared" si="13"/>
        <v>46267</v>
      </c>
      <c r="C855" t="s">
        <v>26</v>
      </c>
      <c r="D855" t="s">
        <v>2495</v>
      </c>
      <c r="E855" t="s">
        <v>2495</v>
      </c>
      <c r="F855" t="s">
        <v>8730</v>
      </c>
      <c r="G855" t="s">
        <v>8731</v>
      </c>
      <c r="H855" t="s">
        <v>6599</v>
      </c>
      <c r="I855" s="61">
        <v>46267.3737731481</v>
      </c>
      <c r="J855">
        <v>94</v>
      </c>
      <c r="K855">
        <v>98</v>
      </c>
      <c r="L855" t="s">
        <v>7236</v>
      </c>
      <c r="N855">
        <v>46267.3738657407</v>
      </c>
      <c r="P855" t="s">
        <v>6872</v>
      </c>
    </row>
    <row r="856" spans="2:16">
      <c r="B856" s="52">
        <f t="shared" si="13"/>
        <v>46267</v>
      </c>
      <c r="C856" t="s">
        <v>766</v>
      </c>
      <c r="D856" t="s">
        <v>923</v>
      </c>
      <c r="E856" t="s">
        <v>922</v>
      </c>
      <c r="F856" t="s">
        <v>8732</v>
      </c>
      <c r="G856" t="s">
        <v>8733</v>
      </c>
      <c r="H856" t="s">
        <v>6604</v>
      </c>
      <c r="I856" s="61">
        <v>46267.3738194444</v>
      </c>
      <c r="J856">
        <v>7</v>
      </c>
      <c r="K856">
        <v>31</v>
      </c>
      <c r="L856" t="s">
        <v>8734</v>
      </c>
      <c r="N856">
        <v>46267.3738773148</v>
      </c>
      <c r="P856" t="s">
        <v>6652</v>
      </c>
    </row>
    <row r="857" spans="2:16">
      <c r="B857" s="52">
        <f t="shared" si="13"/>
        <v>46267</v>
      </c>
      <c r="C857" t="s">
        <v>588</v>
      </c>
      <c r="D857" t="s">
        <v>1542</v>
      </c>
      <c r="E857" t="s">
        <v>1541</v>
      </c>
      <c r="F857" t="s">
        <v>8735</v>
      </c>
      <c r="G857" t="s">
        <v>6950</v>
      </c>
      <c r="H857" t="s">
        <v>6604</v>
      </c>
      <c r="I857" s="61">
        <v>46267.3739814815</v>
      </c>
      <c r="J857">
        <v>18</v>
      </c>
      <c r="K857">
        <v>20</v>
      </c>
      <c r="L857" t="s">
        <v>6951</v>
      </c>
      <c r="N857">
        <v>46267.3740393519</v>
      </c>
      <c r="O857" t="s">
        <v>7</v>
      </c>
      <c r="P857" t="s">
        <v>6702</v>
      </c>
    </row>
    <row r="858" spans="2:16">
      <c r="B858" s="52">
        <f t="shared" si="13"/>
        <v>46267</v>
      </c>
      <c r="C858" t="s">
        <v>588</v>
      </c>
      <c r="D858" t="s">
        <v>4648</v>
      </c>
      <c r="E858" t="s">
        <v>4647</v>
      </c>
      <c r="F858" t="s">
        <v>8736</v>
      </c>
      <c r="G858" t="s">
        <v>8737</v>
      </c>
      <c r="H858" t="s">
        <v>6604</v>
      </c>
      <c r="I858" s="61">
        <v>46267.3750115741</v>
      </c>
      <c r="J858">
        <v>33</v>
      </c>
      <c r="K858">
        <v>10</v>
      </c>
      <c r="L858" t="s">
        <v>8738</v>
      </c>
      <c r="N858">
        <v>46267.3750925926</v>
      </c>
      <c r="O858" t="s">
        <v>7</v>
      </c>
      <c r="P858" t="s">
        <v>6702</v>
      </c>
    </row>
    <row r="859" spans="2:16">
      <c r="B859" s="52">
        <f t="shared" si="13"/>
        <v>46267</v>
      </c>
      <c r="C859" t="s">
        <v>588</v>
      </c>
      <c r="D859" t="s">
        <v>4455</v>
      </c>
      <c r="E859" t="s">
        <v>4454</v>
      </c>
      <c r="F859" t="s">
        <v>8739</v>
      </c>
      <c r="G859" t="s">
        <v>8740</v>
      </c>
      <c r="H859" t="s">
        <v>6604</v>
      </c>
      <c r="I859" s="61">
        <v>46267.3750347222</v>
      </c>
      <c r="J859">
        <v>7</v>
      </c>
      <c r="K859">
        <v>7</v>
      </c>
      <c r="L859" t="s">
        <v>7368</v>
      </c>
      <c r="N859">
        <v>46267.3751041667</v>
      </c>
      <c r="O859" t="s">
        <v>7</v>
      </c>
      <c r="P859" t="s">
        <v>6702</v>
      </c>
    </row>
    <row r="860" spans="2:16">
      <c r="B860" s="52">
        <f t="shared" si="13"/>
        <v>46267</v>
      </c>
      <c r="C860" t="s">
        <v>843</v>
      </c>
      <c r="D860" t="s">
        <v>1121</v>
      </c>
      <c r="E860" t="s">
        <v>1120</v>
      </c>
      <c r="F860" t="s">
        <v>8741</v>
      </c>
      <c r="G860" t="s">
        <v>7373</v>
      </c>
      <c r="H860" t="s">
        <v>6604</v>
      </c>
      <c r="I860" s="61">
        <v>46267.3750462963</v>
      </c>
      <c r="J860">
        <v>6</v>
      </c>
      <c r="K860">
        <v>9</v>
      </c>
      <c r="L860" t="s">
        <v>8742</v>
      </c>
      <c r="N860">
        <v>46267.3751388889</v>
      </c>
      <c r="P860" t="s">
        <v>6888</v>
      </c>
    </row>
    <row r="861" spans="2:16">
      <c r="B861" s="52">
        <f t="shared" si="13"/>
        <v>46267</v>
      </c>
      <c r="C861" t="s">
        <v>4</v>
      </c>
      <c r="D861" t="s">
        <v>9</v>
      </c>
      <c r="E861" t="s">
        <v>8</v>
      </c>
      <c r="F861" t="s">
        <v>8743</v>
      </c>
      <c r="G861" t="s">
        <v>8744</v>
      </c>
      <c r="H861" t="s">
        <v>6604</v>
      </c>
      <c r="I861" s="61">
        <v>46267.3750925926</v>
      </c>
      <c r="J861">
        <v>8</v>
      </c>
      <c r="K861">
        <v>34</v>
      </c>
      <c r="L861" t="s">
        <v>8745</v>
      </c>
      <c r="N861">
        <v>46267.3751736111</v>
      </c>
      <c r="P861" t="s">
        <v>7131</v>
      </c>
    </row>
    <row r="862" spans="2:16">
      <c r="B862" s="52">
        <f t="shared" si="13"/>
        <v>46267</v>
      </c>
      <c r="C862" t="s">
        <v>766</v>
      </c>
      <c r="D862" t="s">
        <v>2914</v>
      </c>
      <c r="E862" t="s">
        <v>2913</v>
      </c>
      <c r="F862" t="s">
        <v>8746</v>
      </c>
      <c r="G862" t="s">
        <v>8747</v>
      </c>
      <c r="H862" t="s">
        <v>6599</v>
      </c>
      <c r="I862" s="61">
        <v>46267.3751736111</v>
      </c>
      <c r="J862">
        <v>8</v>
      </c>
      <c r="K862">
        <v>36</v>
      </c>
      <c r="L862" t="s">
        <v>8748</v>
      </c>
      <c r="N862">
        <v>46267.3752546296</v>
      </c>
      <c r="P862" t="s">
        <v>6652</v>
      </c>
    </row>
    <row r="863" spans="2:16">
      <c r="B863" s="52">
        <f t="shared" si="13"/>
        <v>46267</v>
      </c>
      <c r="C863" t="s">
        <v>468</v>
      </c>
      <c r="D863" t="s">
        <v>3202</v>
      </c>
      <c r="E863" t="s">
        <v>3201</v>
      </c>
      <c r="F863" t="s">
        <v>8749</v>
      </c>
      <c r="G863" t="s">
        <v>8750</v>
      </c>
      <c r="H863" t="s">
        <v>6604</v>
      </c>
      <c r="I863" s="61">
        <v>46267.3760185185</v>
      </c>
      <c r="J863">
        <v>33</v>
      </c>
      <c r="K863">
        <v>33</v>
      </c>
      <c r="L863" t="s">
        <v>7544</v>
      </c>
      <c r="N863">
        <v>46267.3760763889</v>
      </c>
      <c r="O863" t="s">
        <v>7</v>
      </c>
      <c r="P863" t="s">
        <v>7029</v>
      </c>
    </row>
    <row r="864" spans="2:16">
      <c r="B864" s="52">
        <f t="shared" si="13"/>
        <v>46267</v>
      </c>
      <c r="C864" t="s">
        <v>561</v>
      </c>
      <c r="D864" t="s">
        <v>1512</v>
      </c>
      <c r="E864" t="s">
        <v>1512</v>
      </c>
      <c r="F864" t="s">
        <v>8751</v>
      </c>
      <c r="G864" t="s">
        <v>8752</v>
      </c>
      <c r="H864" t="s">
        <v>6604</v>
      </c>
      <c r="I864" s="61">
        <v>46267.3760185185</v>
      </c>
      <c r="J864">
        <v>4</v>
      </c>
      <c r="K864">
        <v>11</v>
      </c>
      <c r="L864" t="s">
        <v>7641</v>
      </c>
      <c r="N864">
        <v>46267.376087963</v>
      </c>
      <c r="O864" t="s">
        <v>7</v>
      </c>
      <c r="P864" t="s">
        <v>6835</v>
      </c>
    </row>
    <row r="865" spans="2:16">
      <c r="B865" s="52">
        <f t="shared" si="13"/>
        <v>46267</v>
      </c>
      <c r="C865" t="s">
        <v>453</v>
      </c>
      <c r="D865" t="s">
        <v>4053</v>
      </c>
      <c r="E865" t="s">
        <v>4052</v>
      </c>
      <c r="F865" t="s">
        <v>8753</v>
      </c>
      <c r="G865" t="s">
        <v>8754</v>
      </c>
      <c r="H865" t="s">
        <v>6599</v>
      </c>
      <c r="I865" s="61">
        <v>46267.3761689815</v>
      </c>
      <c r="J865">
        <v>15</v>
      </c>
      <c r="K865">
        <v>30</v>
      </c>
      <c r="L865" t="s">
        <v>7461</v>
      </c>
      <c r="N865">
        <v>46267.37625</v>
      </c>
      <c r="P865" t="s">
        <v>7163</v>
      </c>
    </row>
    <row r="866" spans="2:16">
      <c r="B866" s="52">
        <f t="shared" si="13"/>
        <v>46267</v>
      </c>
      <c r="C866" t="s">
        <v>26</v>
      </c>
      <c r="D866" t="s">
        <v>2499</v>
      </c>
      <c r="E866" t="s">
        <v>2498</v>
      </c>
      <c r="F866" t="s">
        <v>8755</v>
      </c>
      <c r="G866" t="s">
        <v>8756</v>
      </c>
      <c r="H866" t="s">
        <v>6604</v>
      </c>
      <c r="I866" s="61">
        <v>46267.3764236111</v>
      </c>
      <c r="J866">
        <v>12</v>
      </c>
      <c r="K866">
        <v>84</v>
      </c>
      <c r="L866" t="s">
        <v>7477</v>
      </c>
      <c r="N866">
        <v>46267.3764814815</v>
      </c>
      <c r="P866" t="s">
        <v>6872</v>
      </c>
    </row>
    <row r="867" spans="2:16">
      <c r="B867" s="52">
        <f t="shared" si="13"/>
        <v>46267</v>
      </c>
      <c r="C867" t="s">
        <v>561</v>
      </c>
      <c r="D867" t="s">
        <v>4006</v>
      </c>
      <c r="E867" t="s">
        <v>4006</v>
      </c>
      <c r="F867" t="s">
        <v>8757</v>
      </c>
      <c r="G867" t="s">
        <v>6880</v>
      </c>
      <c r="H867" t="s">
        <v>6604</v>
      </c>
      <c r="I867" s="61">
        <v>46267.3764814815</v>
      </c>
      <c r="J867">
        <v>20</v>
      </c>
      <c r="K867">
        <v>23</v>
      </c>
      <c r="L867" t="s">
        <v>6980</v>
      </c>
      <c r="N867">
        <v>46267.3765277778</v>
      </c>
      <c r="O867" t="s">
        <v>7</v>
      </c>
      <c r="P867" t="s">
        <v>6835</v>
      </c>
    </row>
    <row r="868" spans="2:16">
      <c r="B868" s="52">
        <f t="shared" si="13"/>
        <v>46267</v>
      </c>
      <c r="C868" t="s">
        <v>468</v>
      </c>
      <c r="D868" t="s">
        <v>470</v>
      </c>
      <c r="E868" t="s">
        <v>469</v>
      </c>
      <c r="F868" t="s">
        <v>8758</v>
      </c>
      <c r="G868" t="s">
        <v>8750</v>
      </c>
      <c r="H868" t="s">
        <v>6604</v>
      </c>
      <c r="I868" s="61">
        <v>46267.3765162037</v>
      </c>
      <c r="J868">
        <v>112</v>
      </c>
      <c r="K868">
        <v>112</v>
      </c>
      <c r="L868" t="s">
        <v>7544</v>
      </c>
      <c r="N868">
        <v>46267.3765856481</v>
      </c>
      <c r="O868" t="s">
        <v>7</v>
      </c>
      <c r="P868" t="s">
        <v>7029</v>
      </c>
    </row>
    <row r="869" spans="2:16">
      <c r="B869" s="52">
        <f t="shared" si="13"/>
        <v>46267</v>
      </c>
      <c r="C869" t="s">
        <v>413</v>
      </c>
      <c r="D869" t="s">
        <v>3177</v>
      </c>
      <c r="E869" t="s">
        <v>3177</v>
      </c>
      <c r="F869" t="s">
        <v>8759</v>
      </c>
      <c r="G869" t="s">
        <v>8760</v>
      </c>
      <c r="H869" t="s">
        <v>6604</v>
      </c>
      <c r="I869" s="61">
        <v>46267.3765277778</v>
      </c>
      <c r="J869">
        <v>13</v>
      </c>
      <c r="K869">
        <v>16</v>
      </c>
      <c r="L869" t="s">
        <v>8761</v>
      </c>
      <c r="N869">
        <v>46267.3767592593</v>
      </c>
      <c r="O869" t="s">
        <v>7</v>
      </c>
      <c r="P869" t="s">
        <v>7089</v>
      </c>
    </row>
    <row r="870" spans="2:16">
      <c r="B870" s="52">
        <f t="shared" si="13"/>
        <v>46267</v>
      </c>
      <c r="C870" t="s">
        <v>928</v>
      </c>
      <c r="D870" t="s">
        <v>2586</v>
      </c>
      <c r="E870" t="s">
        <v>2585</v>
      </c>
      <c r="F870" t="s">
        <v>8762</v>
      </c>
      <c r="G870" t="s">
        <v>8763</v>
      </c>
      <c r="H870" t="s">
        <v>6599</v>
      </c>
      <c r="I870" s="61">
        <v>46267.3768287037</v>
      </c>
      <c r="J870">
        <v>36</v>
      </c>
      <c r="K870">
        <v>39</v>
      </c>
      <c r="L870" t="s">
        <v>7436</v>
      </c>
      <c r="N870">
        <v>46267.3768865741</v>
      </c>
      <c r="O870" t="s">
        <v>7</v>
      </c>
      <c r="P870" t="s">
        <v>7437</v>
      </c>
    </row>
    <row r="871" spans="2:16">
      <c r="B871" s="52">
        <f t="shared" si="13"/>
        <v>46267</v>
      </c>
      <c r="C871" t="s">
        <v>425</v>
      </c>
      <c r="D871" t="s">
        <v>838</v>
      </c>
      <c r="E871" t="s">
        <v>837</v>
      </c>
      <c r="F871" t="s">
        <v>8764</v>
      </c>
      <c r="G871" t="s">
        <v>8765</v>
      </c>
      <c r="H871" t="s">
        <v>6599</v>
      </c>
      <c r="I871" s="61">
        <v>46267.3770949074</v>
      </c>
      <c r="J871">
        <v>20</v>
      </c>
      <c r="K871">
        <v>68</v>
      </c>
      <c r="L871" t="s">
        <v>7122</v>
      </c>
      <c r="N871">
        <v>46267.3771643518</v>
      </c>
      <c r="O871" t="s">
        <v>7</v>
      </c>
      <c r="P871" t="s">
        <v>6735</v>
      </c>
    </row>
    <row r="872" spans="2:16">
      <c r="B872" s="52">
        <f t="shared" si="13"/>
        <v>46267</v>
      </c>
      <c r="C872" t="s">
        <v>26</v>
      </c>
      <c r="D872" t="s">
        <v>3181</v>
      </c>
      <c r="E872" t="s">
        <v>3180</v>
      </c>
      <c r="F872" t="s">
        <v>8766</v>
      </c>
      <c r="G872" t="s">
        <v>8767</v>
      </c>
      <c r="H872" t="s">
        <v>6604</v>
      </c>
      <c r="I872" s="61">
        <v>46267.3781365741</v>
      </c>
      <c r="J872">
        <v>85</v>
      </c>
      <c r="K872">
        <v>90</v>
      </c>
      <c r="L872" t="s">
        <v>7200</v>
      </c>
      <c r="N872">
        <v>46267.3782060185</v>
      </c>
      <c r="P872" t="s">
        <v>6872</v>
      </c>
    </row>
    <row r="873" spans="2:16">
      <c r="B873" s="52">
        <f t="shared" si="13"/>
        <v>46267</v>
      </c>
      <c r="C873" t="s">
        <v>561</v>
      </c>
      <c r="D873" t="s">
        <v>4707</v>
      </c>
      <c r="E873" t="s">
        <v>4706</v>
      </c>
      <c r="F873" t="s">
        <v>8768</v>
      </c>
      <c r="G873" t="s">
        <v>7232</v>
      </c>
      <c r="H873" t="s">
        <v>6604</v>
      </c>
      <c r="I873" s="61">
        <v>46267.378275463</v>
      </c>
      <c r="J873">
        <v>41</v>
      </c>
      <c r="K873">
        <v>48</v>
      </c>
      <c r="L873" t="s">
        <v>7761</v>
      </c>
      <c r="N873">
        <v>46267.3783449074</v>
      </c>
      <c r="O873" t="s">
        <v>7</v>
      </c>
      <c r="P873" t="s">
        <v>6835</v>
      </c>
    </row>
    <row r="874" spans="2:16">
      <c r="B874" s="52">
        <f t="shared" si="13"/>
        <v>46267</v>
      </c>
      <c r="C874" t="s">
        <v>26</v>
      </c>
      <c r="D874" t="s">
        <v>4761</v>
      </c>
      <c r="E874" t="s">
        <v>4760</v>
      </c>
      <c r="F874" t="s">
        <v>8769</v>
      </c>
      <c r="G874" t="s">
        <v>7414</v>
      </c>
      <c r="H874" t="s">
        <v>6599</v>
      </c>
      <c r="I874" s="61">
        <v>46267.3790393519</v>
      </c>
      <c r="J874">
        <v>24</v>
      </c>
      <c r="K874">
        <v>45</v>
      </c>
      <c r="L874" t="s">
        <v>7415</v>
      </c>
      <c r="N874">
        <v>46267.3791087963</v>
      </c>
      <c r="P874" t="s">
        <v>6872</v>
      </c>
    </row>
    <row r="875" spans="2:16">
      <c r="B875" s="52">
        <f t="shared" si="13"/>
        <v>46267</v>
      </c>
      <c r="C875" t="s">
        <v>413</v>
      </c>
      <c r="D875" t="s">
        <v>4449</v>
      </c>
      <c r="E875" t="s">
        <v>4448</v>
      </c>
      <c r="F875" t="s">
        <v>8770</v>
      </c>
      <c r="G875" t="s">
        <v>8771</v>
      </c>
      <c r="H875" t="s">
        <v>6604</v>
      </c>
      <c r="I875" s="61">
        <v>46267.3796875</v>
      </c>
      <c r="J875">
        <v>10</v>
      </c>
      <c r="K875">
        <v>28</v>
      </c>
      <c r="L875" t="s">
        <v>7281</v>
      </c>
      <c r="N875">
        <v>46267.3797337963</v>
      </c>
      <c r="O875" t="s">
        <v>7</v>
      </c>
      <c r="P875" t="s">
        <v>7089</v>
      </c>
    </row>
    <row r="876" spans="2:16">
      <c r="B876" s="52">
        <f t="shared" si="13"/>
        <v>46267</v>
      </c>
      <c r="C876" t="s">
        <v>26</v>
      </c>
      <c r="D876" t="s">
        <v>2519</v>
      </c>
      <c r="E876" t="s">
        <v>2518</v>
      </c>
      <c r="F876" t="s">
        <v>8772</v>
      </c>
      <c r="G876" t="s">
        <v>8773</v>
      </c>
      <c r="H876" t="s">
        <v>6604</v>
      </c>
      <c r="I876" s="61">
        <v>46267.3798958333</v>
      </c>
      <c r="J876">
        <v>15</v>
      </c>
      <c r="K876">
        <v>65</v>
      </c>
      <c r="L876" t="s">
        <v>7619</v>
      </c>
      <c r="N876">
        <v>46267.3799652778</v>
      </c>
      <c r="P876" t="s">
        <v>6872</v>
      </c>
    </row>
    <row r="877" spans="2:16">
      <c r="B877" s="52">
        <f t="shared" si="13"/>
        <v>46267</v>
      </c>
      <c r="C877" t="s">
        <v>814</v>
      </c>
      <c r="D877" t="s">
        <v>1189</v>
      </c>
      <c r="E877" t="s">
        <v>1188</v>
      </c>
      <c r="F877" t="s">
        <v>8774</v>
      </c>
      <c r="G877" t="s">
        <v>8775</v>
      </c>
      <c r="H877" t="s">
        <v>6599</v>
      </c>
      <c r="I877" s="61">
        <v>46267.3799421296</v>
      </c>
      <c r="J877">
        <v>12</v>
      </c>
      <c r="K877">
        <v>215</v>
      </c>
      <c r="L877" t="s">
        <v>8776</v>
      </c>
      <c r="N877">
        <v>46267.3799884259</v>
      </c>
      <c r="O877" t="s">
        <v>7</v>
      </c>
      <c r="P877" t="s">
        <v>6964</v>
      </c>
    </row>
    <row r="878" spans="2:16">
      <c r="B878" s="52">
        <f t="shared" si="13"/>
        <v>46267</v>
      </c>
      <c r="C878" t="s">
        <v>565</v>
      </c>
      <c r="D878" t="s">
        <v>2330</v>
      </c>
      <c r="E878" t="s">
        <v>2329</v>
      </c>
      <c r="F878" t="s">
        <v>7472</v>
      </c>
      <c r="G878" t="s">
        <v>8777</v>
      </c>
      <c r="H878" t="s">
        <v>6604</v>
      </c>
      <c r="I878" s="61">
        <v>46267.3800231482</v>
      </c>
      <c r="J878">
        <v>4</v>
      </c>
      <c r="K878">
        <v>11</v>
      </c>
      <c r="L878" t="s">
        <v>7474</v>
      </c>
      <c r="N878">
        <v>46267.3800925926</v>
      </c>
      <c r="O878" t="s">
        <v>7</v>
      </c>
      <c r="P878" t="s">
        <v>6636</v>
      </c>
    </row>
    <row r="879" spans="2:16">
      <c r="B879" s="52">
        <f t="shared" si="13"/>
        <v>46267</v>
      </c>
      <c r="C879" t="s">
        <v>26</v>
      </c>
      <c r="D879" t="s">
        <v>5830</v>
      </c>
      <c r="E879" t="s">
        <v>5829</v>
      </c>
      <c r="F879" t="s">
        <v>8778</v>
      </c>
      <c r="G879" t="s">
        <v>8779</v>
      </c>
      <c r="H879" t="s">
        <v>6604</v>
      </c>
      <c r="I879" s="61">
        <v>46267.3800347222</v>
      </c>
      <c r="J879">
        <v>61</v>
      </c>
      <c r="K879">
        <v>68</v>
      </c>
      <c r="L879" t="s">
        <v>8780</v>
      </c>
      <c r="N879">
        <v>46267.3801041667</v>
      </c>
      <c r="P879" t="s">
        <v>6872</v>
      </c>
    </row>
    <row r="880" spans="2:16">
      <c r="B880" s="52">
        <f t="shared" si="13"/>
        <v>46267</v>
      </c>
      <c r="C880" t="s">
        <v>588</v>
      </c>
      <c r="D880" t="s">
        <v>5277</v>
      </c>
      <c r="E880" t="s">
        <v>5277</v>
      </c>
      <c r="F880" t="s">
        <v>8781</v>
      </c>
      <c r="G880" t="s">
        <v>8782</v>
      </c>
      <c r="H880" t="s">
        <v>6604</v>
      </c>
      <c r="I880" s="61">
        <v>46267.3809837963</v>
      </c>
      <c r="J880">
        <v>19</v>
      </c>
      <c r="K880">
        <v>21</v>
      </c>
      <c r="L880" t="s">
        <v>7368</v>
      </c>
      <c r="N880">
        <v>46267.3810416667</v>
      </c>
      <c r="O880" t="s">
        <v>7</v>
      </c>
      <c r="P880" t="s">
        <v>6702</v>
      </c>
    </row>
    <row r="881" spans="2:16">
      <c r="B881" s="52">
        <f t="shared" si="13"/>
        <v>46267</v>
      </c>
      <c r="C881" t="s">
        <v>413</v>
      </c>
      <c r="D881" t="s">
        <v>2628</v>
      </c>
      <c r="E881" t="s">
        <v>2627</v>
      </c>
      <c r="F881" t="s">
        <v>8783</v>
      </c>
      <c r="G881" t="s">
        <v>7087</v>
      </c>
      <c r="H881" t="s">
        <v>6604</v>
      </c>
      <c r="I881" s="61">
        <v>46267.3821527778</v>
      </c>
      <c r="J881">
        <v>22</v>
      </c>
      <c r="K881">
        <v>26</v>
      </c>
      <c r="L881" t="s">
        <v>7088</v>
      </c>
      <c r="N881">
        <v>46267.3822222222</v>
      </c>
      <c r="O881" t="s">
        <v>7</v>
      </c>
      <c r="P881" t="s">
        <v>7089</v>
      </c>
    </row>
    <row r="882" spans="2:16">
      <c r="B882" s="52">
        <f t="shared" si="13"/>
        <v>46267</v>
      </c>
      <c r="C882" t="s">
        <v>4</v>
      </c>
      <c r="D882" t="s">
        <v>753</v>
      </c>
      <c r="E882" t="s">
        <v>752</v>
      </c>
      <c r="F882" t="s">
        <v>8784</v>
      </c>
      <c r="G882" t="s">
        <v>8785</v>
      </c>
      <c r="H882" t="s">
        <v>6604</v>
      </c>
      <c r="I882" s="61">
        <v>46267.3821759259</v>
      </c>
      <c r="J882">
        <v>10</v>
      </c>
      <c r="K882">
        <v>40</v>
      </c>
      <c r="L882" t="s">
        <v>8786</v>
      </c>
      <c r="N882">
        <v>46267.3822337963</v>
      </c>
      <c r="O882" t="s">
        <v>7</v>
      </c>
      <c r="P882" t="s">
        <v>7131</v>
      </c>
    </row>
    <row r="883" spans="2:16">
      <c r="B883" s="52">
        <f t="shared" si="13"/>
        <v>46267</v>
      </c>
      <c r="C883" t="s">
        <v>413</v>
      </c>
      <c r="D883" t="s">
        <v>5039</v>
      </c>
      <c r="E883" t="s">
        <v>5038</v>
      </c>
      <c r="F883" t="s">
        <v>8787</v>
      </c>
      <c r="G883" t="s">
        <v>7087</v>
      </c>
      <c r="H883" t="s">
        <v>6604</v>
      </c>
      <c r="I883" s="61">
        <v>46267.3824074074</v>
      </c>
      <c r="J883">
        <v>12</v>
      </c>
      <c r="K883">
        <v>12</v>
      </c>
      <c r="L883" t="s">
        <v>7088</v>
      </c>
      <c r="N883">
        <v>46267.3824652778</v>
      </c>
      <c r="O883" t="s">
        <v>7</v>
      </c>
      <c r="P883" t="s">
        <v>7089</v>
      </c>
    </row>
    <row r="884" spans="2:16">
      <c r="B884" s="52">
        <f t="shared" si="13"/>
        <v>46267</v>
      </c>
      <c r="C884" t="s">
        <v>26</v>
      </c>
      <c r="D884" t="s">
        <v>2467</v>
      </c>
      <c r="E884" t="s">
        <v>2466</v>
      </c>
      <c r="F884" t="s">
        <v>8788</v>
      </c>
      <c r="G884" t="s">
        <v>8789</v>
      </c>
      <c r="H884" t="s">
        <v>6604</v>
      </c>
      <c r="I884" s="61">
        <v>46267.3833796296</v>
      </c>
      <c r="J884">
        <v>32</v>
      </c>
      <c r="K884">
        <v>88</v>
      </c>
      <c r="L884" t="s">
        <v>8077</v>
      </c>
      <c r="N884">
        <v>46267.3834259259</v>
      </c>
      <c r="P884" t="s">
        <v>6872</v>
      </c>
    </row>
    <row r="885" spans="2:16">
      <c r="B885" s="52">
        <f t="shared" si="13"/>
        <v>46267</v>
      </c>
      <c r="C885" t="s">
        <v>561</v>
      </c>
      <c r="D885" t="s">
        <v>2919</v>
      </c>
      <c r="E885" t="s">
        <v>2919</v>
      </c>
      <c r="F885" t="s">
        <v>8790</v>
      </c>
      <c r="G885" t="s">
        <v>8791</v>
      </c>
      <c r="H885" t="s">
        <v>6604</v>
      </c>
      <c r="I885" s="61">
        <v>46267.3836574074</v>
      </c>
      <c r="J885">
        <v>68</v>
      </c>
      <c r="K885">
        <v>78</v>
      </c>
      <c r="L885" t="s">
        <v>7559</v>
      </c>
      <c r="N885">
        <v>46267.3837152778</v>
      </c>
      <c r="O885" t="s">
        <v>7</v>
      </c>
      <c r="P885" t="s">
        <v>6835</v>
      </c>
    </row>
    <row r="886" spans="2:16">
      <c r="B886" s="52">
        <f t="shared" si="13"/>
        <v>46267</v>
      </c>
      <c r="C886" t="s">
        <v>4</v>
      </c>
      <c r="D886" t="s">
        <v>618</v>
      </c>
      <c r="E886" t="s">
        <v>618</v>
      </c>
      <c r="F886" t="s">
        <v>8792</v>
      </c>
      <c r="G886" t="s">
        <v>8793</v>
      </c>
      <c r="H886" t="s">
        <v>6604</v>
      </c>
      <c r="I886" s="61">
        <v>46267.3837615741</v>
      </c>
      <c r="J886">
        <v>10</v>
      </c>
      <c r="K886">
        <v>46</v>
      </c>
      <c r="L886" t="s">
        <v>7430</v>
      </c>
      <c r="N886">
        <v>46267.3838310185</v>
      </c>
      <c r="O886" t="s">
        <v>7</v>
      </c>
      <c r="P886" t="s">
        <v>7131</v>
      </c>
    </row>
    <row r="887" spans="2:16">
      <c r="B887" s="52">
        <f t="shared" si="13"/>
        <v>46267</v>
      </c>
      <c r="C887" t="s">
        <v>766</v>
      </c>
      <c r="D887" t="s">
        <v>6572</v>
      </c>
      <c r="E887" t="s">
        <v>6571</v>
      </c>
      <c r="F887" t="s">
        <v>8794</v>
      </c>
      <c r="G887" t="s">
        <v>8795</v>
      </c>
      <c r="H887" t="s">
        <v>6604</v>
      </c>
      <c r="I887" s="61">
        <v>46267.3843171296</v>
      </c>
      <c r="J887">
        <v>9</v>
      </c>
      <c r="K887">
        <v>11</v>
      </c>
      <c r="L887" t="s">
        <v>6721</v>
      </c>
      <c r="N887">
        <v>46267.384375</v>
      </c>
      <c r="P887" t="s">
        <v>6652</v>
      </c>
    </row>
    <row r="888" spans="2:16">
      <c r="B888" s="52">
        <f t="shared" si="13"/>
        <v>46267</v>
      </c>
      <c r="C888" t="s">
        <v>766</v>
      </c>
      <c r="D888" t="s">
        <v>925</v>
      </c>
      <c r="E888" t="s">
        <v>924</v>
      </c>
      <c r="F888" t="s">
        <v>8796</v>
      </c>
      <c r="G888" t="s">
        <v>8797</v>
      </c>
      <c r="H888" t="s">
        <v>6604</v>
      </c>
      <c r="I888" s="61">
        <v>46267.3851157407</v>
      </c>
      <c r="J888">
        <v>15</v>
      </c>
      <c r="K888">
        <v>21</v>
      </c>
      <c r="L888" t="s">
        <v>8798</v>
      </c>
      <c r="N888">
        <v>46267.3851851852</v>
      </c>
      <c r="P888" t="s">
        <v>6652</v>
      </c>
    </row>
    <row r="889" spans="2:16">
      <c r="B889" s="52">
        <f t="shared" ref="B889:B952" si="14">INT(I889)</f>
        <v>46267</v>
      </c>
      <c r="C889" t="s">
        <v>413</v>
      </c>
      <c r="D889" t="s">
        <v>2459</v>
      </c>
      <c r="E889" t="s">
        <v>2459</v>
      </c>
      <c r="F889" t="s">
        <v>8799</v>
      </c>
      <c r="G889" t="s">
        <v>8800</v>
      </c>
      <c r="H889" t="s">
        <v>6599</v>
      </c>
      <c r="I889" s="61">
        <v>46267.3853587963</v>
      </c>
      <c r="J889">
        <v>10</v>
      </c>
      <c r="K889">
        <v>18</v>
      </c>
      <c r="L889" t="s">
        <v>8801</v>
      </c>
      <c r="N889">
        <v>46267.3854398148</v>
      </c>
      <c r="O889" t="s">
        <v>7</v>
      </c>
      <c r="P889" t="s">
        <v>7089</v>
      </c>
    </row>
    <row r="890" spans="2:16">
      <c r="B890" s="52">
        <f t="shared" si="14"/>
        <v>46267</v>
      </c>
      <c r="C890" t="s">
        <v>766</v>
      </c>
      <c r="D890" t="s">
        <v>905</v>
      </c>
      <c r="E890" t="s">
        <v>904</v>
      </c>
      <c r="F890" t="s">
        <v>8802</v>
      </c>
      <c r="G890" t="s">
        <v>8803</v>
      </c>
      <c r="H890" t="s">
        <v>6604</v>
      </c>
      <c r="I890" s="61">
        <v>46267.3857291667</v>
      </c>
      <c r="J890">
        <v>4</v>
      </c>
      <c r="K890">
        <v>14</v>
      </c>
      <c r="L890" t="s">
        <v>8804</v>
      </c>
      <c r="N890">
        <v>46267.385787037</v>
      </c>
      <c r="P890" t="s">
        <v>6652</v>
      </c>
    </row>
    <row r="891" spans="2:16">
      <c r="B891" s="52">
        <f t="shared" si="14"/>
        <v>46267</v>
      </c>
      <c r="C891" t="s">
        <v>26</v>
      </c>
      <c r="D891" t="s">
        <v>2547</v>
      </c>
      <c r="E891" t="s">
        <v>2546</v>
      </c>
      <c r="F891" t="s">
        <v>8805</v>
      </c>
      <c r="G891" t="s">
        <v>8806</v>
      </c>
      <c r="H891" t="s">
        <v>6599</v>
      </c>
      <c r="I891" s="61">
        <v>46267.3859490741</v>
      </c>
      <c r="J891">
        <v>46</v>
      </c>
      <c r="K891">
        <v>54</v>
      </c>
      <c r="L891" t="s">
        <v>7453</v>
      </c>
      <c r="N891">
        <v>46267.3860069444</v>
      </c>
      <c r="P891" t="s">
        <v>6872</v>
      </c>
    </row>
    <row r="892" spans="2:16">
      <c r="B892" s="52">
        <f t="shared" si="14"/>
        <v>46267</v>
      </c>
      <c r="C892" t="s">
        <v>26</v>
      </c>
      <c r="D892" t="s">
        <v>4779</v>
      </c>
      <c r="E892" t="s">
        <v>4778</v>
      </c>
      <c r="F892" t="s">
        <v>8807</v>
      </c>
      <c r="G892" t="s">
        <v>8808</v>
      </c>
      <c r="H892" t="s">
        <v>6604</v>
      </c>
      <c r="I892" s="61">
        <v>46267.3862731481</v>
      </c>
      <c r="J892">
        <v>66</v>
      </c>
      <c r="K892">
        <v>68</v>
      </c>
      <c r="L892" t="s">
        <v>7658</v>
      </c>
      <c r="N892">
        <v>46267.3865046296</v>
      </c>
      <c r="P892" t="s">
        <v>6872</v>
      </c>
    </row>
    <row r="893" spans="2:16">
      <c r="B893" s="52">
        <f t="shared" si="14"/>
        <v>46267</v>
      </c>
      <c r="C893" t="s">
        <v>565</v>
      </c>
      <c r="D893" t="s">
        <v>2707</v>
      </c>
      <c r="E893" t="s">
        <v>2706</v>
      </c>
      <c r="F893" t="s">
        <v>8809</v>
      </c>
      <c r="G893" t="s">
        <v>8810</v>
      </c>
      <c r="H893" t="s">
        <v>6604</v>
      </c>
      <c r="I893" s="61">
        <v>46267.3865740741</v>
      </c>
      <c r="J893">
        <v>13</v>
      </c>
      <c r="K893">
        <v>15</v>
      </c>
      <c r="L893" t="s">
        <v>8811</v>
      </c>
      <c r="N893">
        <v>46267.3866319444</v>
      </c>
      <c r="O893" t="s">
        <v>7</v>
      </c>
      <c r="P893" t="s">
        <v>6636</v>
      </c>
    </row>
    <row r="894" spans="2:16">
      <c r="B894" s="52">
        <f t="shared" si="14"/>
        <v>46267</v>
      </c>
      <c r="C894" t="s">
        <v>26</v>
      </c>
      <c r="D894" t="s">
        <v>2523</v>
      </c>
      <c r="E894" t="s">
        <v>2522</v>
      </c>
      <c r="F894" t="s">
        <v>8812</v>
      </c>
      <c r="G894" t="s">
        <v>8813</v>
      </c>
      <c r="H894" t="s">
        <v>6604</v>
      </c>
      <c r="I894" s="61">
        <v>46267.3875810185</v>
      </c>
      <c r="J894">
        <v>6</v>
      </c>
      <c r="K894">
        <v>69</v>
      </c>
      <c r="L894" t="s">
        <v>7920</v>
      </c>
      <c r="N894">
        <v>46267.387650463</v>
      </c>
      <c r="P894" t="s">
        <v>6872</v>
      </c>
    </row>
    <row r="895" spans="2:16">
      <c r="B895" s="52">
        <f t="shared" si="14"/>
        <v>46267</v>
      </c>
      <c r="C895" t="s">
        <v>766</v>
      </c>
      <c r="D895" t="s">
        <v>2840</v>
      </c>
      <c r="E895" t="s">
        <v>2839</v>
      </c>
      <c r="F895" t="s">
        <v>7602</v>
      </c>
      <c r="G895" t="s">
        <v>8814</v>
      </c>
      <c r="H895" t="s">
        <v>6604</v>
      </c>
      <c r="I895" s="61">
        <v>46267.3876967593</v>
      </c>
      <c r="J895">
        <v>9</v>
      </c>
      <c r="K895">
        <v>18</v>
      </c>
      <c r="L895" t="s">
        <v>7604</v>
      </c>
      <c r="N895">
        <v>46267.3877430556</v>
      </c>
      <c r="P895" t="s">
        <v>6652</v>
      </c>
    </row>
    <row r="896" spans="2:16">
      <c r="B896" s="52">
        <f t="shared" si="14"/>
        <v>46267</v>
      </c>
      <c r="C896" t="s">
        <v>766</v>
      </c>
      <c r="D896" t="s">
        <v>2804</v>
      </c>
      <c r="E896" t="s">
        <v>2803</v>
      </c>
      <c r="F896" t="s">
        <v>8815</v>
      </c>
      <c r="G896" t="s">
        <v>8816</v>
      </c>
      <c r="H896" t="s">
        <v>6604</v>
      </c>
      <c r="I896" s="61">
        <v>46267.3883680556</v>
      </c>
      <c r="J896">
        <v>9</v>
      </c>
      <c r="K896">
        <v>9</v>
      </c>
      <c r="L896" t="s">
        <v>6985</v>
      </c>
      <c r="N896">
        <v>46267.3884375</v>
      </c>
      <c r="P896" t="s">
        <v>6652</v>
      </c>
    </row>
    <row r="897" spans="2:16">
      <c r="B897" s="52">
        <f t="shared" si="14"/>
        <v>46267</v>
      </c>
      <c r="C897" t="s">
        <v>432</v>
      </c>
      <c r="D897" t="s">
        <v>450</v>
      </c>
      <c r="E897" t="s">
        <v>449</v>
      </c>
      <c r="F897" t="s">
        <v>8817</v>
      </c>
      <c r="G897" t="s">
        <v>8818</v>
      </c>
      <c r="H897" t="s">
        <v>6604</v>
      </c>
      <c r="I897" s="61">
        <v>46267.3885069444</v>
      </c>
      <c r="J897">
        <v>10</v>
      </c>
      <c r="K897">
        <v>130</v>
      </c>
      <c r="L897" t="s">
        <v>8819</v>
      </c>
      <c r="N897">
        <v>46267.3885648148</v>
      </c>
      <c r="O897" t="s">
        <v>7</v>
      </c>
      <c r="P897" t="s">
        <v>6968</v>
      </c>
    </row>
    <row r="898" spans="2:16">
      <c r="B898" s="52">
        <f t="shared" si="14"/>
        <v>46267</v>
      </c>
      <c r="C898" t="s">
        <v>561</v>
      </c>
      <c r="D898" t="s">
        <v>4709</v>
      </c>
      <c r="E898" t="s">
        <v>4708</v>
      </c>
      <c r="F898" t="s">
        <v>8820</v>
      </c>
      <c r="G898" t="s">
        <v>8821</v>
      </c>
      <c r="H898" t="s">
        <v>6604</v>
      </c>
      <c r="I898" s="61">
        <v>46267.3902314815</v>
      </c>
      <c r="J898">
        <v>5</v>
      </c>
      <c r="K898">
        <v>21</v>
      </c>
      <c r="L898" t="s">
        <v>7498</v>
      </c>
      <c r="N898">
        <v>46267.3902893519</v>
      </c>
      <c r="O898" t="s">
        <v>7</v>
      </c>
      <c r="P898" t="s">
        <v>6835</v>
      </c>
    </row>
    <row r="899" spans="2:16">
      <c r="B899" s="52">
        <f t="shared" si="14"/>
        <v>46267</v>
      </c>
      <c r="C899" t="s">
        <v>425</v>
      </c>
      <c r="D899" t="s">
        <v>5988</v>
      </c>
      <c r="E899" t="s">
        <v>5987</v>
      </c>
      <c r="F899" t="s">
        <v>8822</v>
      </c>
      <c r="G899" t="s">
        <v>8823</v>
      </c>
      <c r="H899" t="s">
        <v>6599</v>
      </c>
      <c r="I899" s="61">
        <v>46267.3909143519</v>
      </c>
      <c r="J899">
        <v>60</v>
      </c>
      <c r="K899">
        <v>65</v>
      </c>
      <c r="L899" t="s">
        <v>7092</v>
      </c>
      <c r="N899">
        <v>46267.3909837963</v>
      </c>
      <c r="O899" t="s">
        <v>7</v>
      </c>
      <c r="P899" t="s">
        <v>6735</v>
      </c>
    </row>
    <row r="900" spans="2:16">
      <c r="B900" s="52">
        <f t="shared" si="14"/>
        <v>46267</v>
      </c>
      <c r="C900" t="s">
        <v>4</v>
      </c>
      <c r="D900" t="s">
        <v>637</v>
      </c>
      <c r="E900" t="s">
        <v>636</v>
      </c>
      <c r="F900" t="s">
        <v>8824</v>
      </c>
      <c r="G900" t="s">
        <v>8825</v>
      </c>
      <c r="H900" t="s">
        <v>6604</v>
      </c>
      <c r="I900" s="61">
        <v>46267.3912037037</v>
      </c>
      <c r="J900">
        <v>50</v>
      </c>
      <c r="K900">
        <v>50</v>
      </c>
      <c r="L900" t="s">
        <v>7573</v>
      </c>
      <c r="N900">
        <v>46267.3912615741</v>
      </c>
      <c r="O900" t="s">
        <v>7</v>
      </c>
      <c r="P900" t="s">
        <v>7131</v>
      </c>
    </row>
    <row r="901" spans="2:16">
      <c r="B901" s="52">
        <f t="shared" si="14"/>
        <v>46267</v>
      </c>
      <c r="C901" t="s">
        <v>561</v>
      </c>
      <c r="D901" t="s">
        <v>4008</v>
      </c>
      <c r="E901" t="s">
        <v>4008</v>
      </c>
      <c r="F901" t="s">
        <v>8826</v>
      </c>
      <c r="G901" t="s">
        <v>7232</v>
      </c>
      <c r="H901" t="s">
        <v>6604</v>
      </c>
      <c r="I901" s="61">
        <v>46267.3918981481</v>
      </c>
      <c r="J901">
        <v>10</v>
      </c>
      <c r="K901">
        <v>16</v>
      </c>
      <c r="L901" t="s">
        <v>7085</v>
      </c>
      <c r="N901">
        <v>46267.3919560185</v>
      </c>
      <c r="O901" t="s">
        <v>7</v>
      </c>
      <c r="P901" t="s">
        <v>6835</v>
      </c>
    </row>
    <row r="902" spans="2:16">
      <c r="B902" s="52">
        <f t="shared" si="14"/>
        <v>46267</v>
      </c>
      <c r="C902" t="s">
        <v>413</v>
      </c>
      <c r="D902" t="s">
        <v>4381</v>
      </c>
      <c r="E902" t="s">
        <v>4380</v>
      </c>
      <c r="F902" t="s">
        <v>8827</v>
      </c>
      <c r="G902" t="s">
        <v>8828</v>
      </c>
      <c r="H902" t="s">
        <v>6599</v>
      </c>
      <c r="I902" s="61">
        <v>46267.392650463</v>
      </c>
      <c r="J902">
        <v>7</v>
      </c>
      <c r="K902">
        <v>9</v>
      </c>
      <c r="L902" t="s">
        <v>7506</v>
      </c>
      <c r="N902">
        <v>46267.3927430556</v>
      </c>
      <c r="O902" t="s">
        <v>7</v>
      </c>
      <c r="P902" t="s">
        <v>7089</v>
      </c>
    </row>
    <row r="903" spans="2:16">
      <c r="B903" s="52">
        <f t="shared" si="14"/>
        <v>46267</v>
      </c>
      <c r="C903" t="s">
        <v>26</v>
      </c>
      <c r="D903" t="s">
        <v>3740</v>
      </c>
      <c r="E903" t="s">
        <v>3739</v>
      </c>
      <c r="F903" t="s">
        <v>8829</v>
      </c>
      <c r="G903" t="s">
        <v>8830</v>
      </c>
      <c r="H903" t="s">
        <v>6604</v>
      </c>
      <c r="I903" s="61">
        <v>46267.3927083333</v>
      </c>
      <c r="J903">
        <v>48</v>
      </c>
      <c r="K903">
        <v>52</v>
      </c>
      <c r="L903" t="s">
        <v>8831</v>
      </c>
      <c r="N903">
        <v>46267.3928125</v>
      </c>
      <c r="P903" t="s">
        <v>6872</v>
      </c>
    </row>
    <row r="904" spans="2:16">
      <c r="B904" s="52">
        <f t="shared" si="14"/>
        <v>46267</v>
      </c>
      <c r="C904" t="s">
        <v>766</v>
      </c>
      <c r="D904" t="s">
        <v>2786</v>
      </c>
      <c r="E904" t="s">
        <v>2785</v>
      </c>
      <c r="F904" t="s">
        <v>8832</v>
      </c>
      <c r="G904" t="s">
        <v>8833</v>
      </c>
      <c r="H904" t="s">
        <v>6604</v>
      </c>
      <c r="I904" s="61">
        <v>46267.3936342593</v>
      </c>
      <c r="J904">
        <v>20</v>
      </c>
      <c r="K904">
        <v>20</v>
      </c>
      <c r="L904" t="s">
        <v>8834</v>
      </c>
      <c r="N904">
        <v>46267.3937037037</v>
      </c>
      <c r="P904" t="s">
        <v>6652</v>
      </c>
    </row>
    <row r="905" spans="2:16">
      <c r="B905" s="52">
        <f t="shared" si="14"/>
        <v>46267</v>
      </c>
      <c r="C905" t="s">
        <v>766</v>
      </c>
      <c r="D905" t="s">
        <v>956</v>
      </c>
      <c r="E905" t="s">
        <v>955</v>
      </c>
      <c r="F905" t="s">
        <v>8835</v>
      </c>
      <c r="G905" t="s">
        <v>8836</v>
      </c>
      <c r="H905" t="s">
        <v>6604</v>
      </c>
      <c r="I905" s="61">
        <v>46267.3941898148</v>
      </c>
      <c r="J905">
        <v>4</v>
      </c>
      <c r="K905">
        <v>14</v>
      </c>
      <c r="L905" t="s">
        <v>8837</v>
      </c>
      <c r="N905">
        <v>46267.3942476852</v>
      </c>
      <c r="P905" t="s">
        <v>6652</v>
      </c>
    </row>
    <row r="906" spans="2:16">
      <c r="B906" s="52">
        <f t="shared" si="14"/>
        <v>46267</v>
      </c>
      <c r="C906" t="s">
        <v>425</v>
      </c>
      <c r="D906" t="s">
        <v>6014</v>
      </c>
      <c r="E906" t="s">
        <v>6013</v>
      </c>
      <c r="F906" t="s">
        <v>8838</v>
      </c>
      <c r="G906" t="s">
        <v>8839</v>
      </c>
      <c r="H906" t="s">
        <v>6604</v>
      </c>
      <c r="I906" s="61">
        <v>46267.3943518518</v>
      </c>
      <c r="J906">
        <v>89</v>
      </c>
      <c r="K906">
        <v>129</v>
      </c>
      <c r="L906" t="s">
        <v>8840</v>
      </c>
      <c r="N906">
        <v>46267.3944328704</v>
      </c>
      <c r="O906" t="s">
        <v>7</v>
      </c>
      <c r="P906" t="s">
        <v>6735</v>
      </c>
    </row>
    <row r="907" spans="2:16">
      <c r="B907" s="52">
        <f t="shared" si="14"/>
        <v>46267</v>
      </c>
      <c r="C907" t="s">
        <v>588</v>
      </c>
      <c r="D907" t="s">
        <v>5275</v>
      </c>
      <c r="E907" t="s">
        <v>5275</v>
      </c>
      <c r="F907" t="s">
        <v>8841</v>
      </c>
      <c r="G907" t="s">
        <v>8842</v>
      </c>
      <c r="H907" t="s">
        <v>6604</v>
      </c>
      <c r="I907" s="61">
        <v>46267.3943981481</v>
      </c>
      <c r="J907">
        <v>15</v>
      </c>
      <c r="K907">
        <v>15</v>
      </c>
      <c r="L907" t="s">
        <v>7266</v>
      </c>
      <c r="N907">
        <v>46267.3944560185</v>
      </c>
      <c r="O907" t="s">
        <v>7</v>
      </c>
      <c r="P907" t="s">
        <v>6702</v>
      </c>
    </row>
    <row r="908" spans="2:16">
      <c r="B908" s="52">
        <f t="shared" si="14"/>
        <v>46267</v>
      </c>
      <c r="C908" t="s">
        <v>565</v>
      </c>
      <c r="D908" t="s">
        <v>2154</v>
      </c>
      <c r="E908" t="s">
        <v>2153</v>
      </c>
      <c r="F908" t="s">
        <v>8843</v>
      </c>
      <c r="G908" t="s">
        <v>8844</v>
      </c>
      <c r="H908" t="s">
        <v>6604</v>
      </c>
      <c r="I908" s="61">
        <v>46267.3960069444</v>
      </c>
      <c r="J908">
        <v>29</v>
      </c>
      <c r="K908">
        <v>33</v>
      </c>
      <c r="L908" t="s">
        <v>8845</v>
      </c>
      <c r="N908">
        <v>46267.396087963</v>
      </c>
      <c r="O908" t="s">
        <v>7</v>
      </c>
      <c r="P908" t="s">
        <v>6636</v>
      </c>
    </row>
    <row r="909" spans="2:16">
      <c r="B909" s="52">
        <f t="shared" si="14"/>
        <v>46267</v>
      </c>
      <c r="C909" t="s">
        <v>30</v>
      </c>
      <c r="D909" t="s">
        <v>148</v>
      </c>
      <c r="E909" t="s">
        <v>147</v>
      </c>
      <c r="F909" t="s">
        <v>8846</v>
      </c>
      <c r="G909" t="s">
        <v>8847</v>
      </c>
      <c r="H909" t="s">
        <v>6599</v>
      </c>
      <c r="I909" s="61">
        <v>46267.3968518519</v>
      </c>
      <c r="J909">
        <v>12</v>
      </c>
      <c r="K909">
        <v>14</v>
      </c>
      <c r="L909" t="s">
        <v>8848</v>
      </c>
      <c r="N909">
        <v>46267.3969328704</v>
      </c>
      <c r="O909" t="s">
        <v>7</v>
      </c>
      <c r="P909" t="s">
        <v>6601</v>
      </c>
    </row>
    <row r="910" spans="2:16">
      <c r="B910" s="52">
        <f t="shared" si="14"/>
        <v>46267</v>
      </c>
      <c r="C910" t="s">
        <v>561</v>
      </c>
      <c r="D910" t="s">
        <v>4663</v>
      </c>
      <c r="E910" t="s">
        <v>4662</v>
      </c>
      <c r="F910" t="s">
        <v>8849</v>
      </c>
      <c r="G910" t="s">
        <v>8850</v>
      </c>
      <c r="H910" t="s">
        <v>6604</v>
      </c>
      <c r="I910" s="61">
        <v>46267.3969675926</v>
      </c>
      <c r="J910">
        <v>1</v>
      </c>
      <c r="K910">
        <v>1</v>
      </c>
      <c r="L910" t="s">
        <v>7632</v>
      </c>
      <c r="N910">
        <v>46267.397025463</v>
      </c>
      <c r="O910" t="s">
        <v>7</v>
      </c>
      <c r="P910" t="s">
        <v>6835</v>
      </c>
    </row>
    <row r="911" spans="2:16">
      <c r="B911" s="52">
        <f t="shared" si="14"/>
        <v>46267</v>
      </c>
      <c r="C911" t="s">
        <v>26</v>
      </c>
      <c r="D911" t="s">
        <v>4839</v>
      </c>
      <c r="E911" t="s">
        <v>4838</v>
      </c>
      <c r="F911" t="s">
        <v>8851</v>
      </c>
      <c r="G911" t="s">
        <v>8852</v>
      </c>
      <c r="H911" t="s">
        <v>6604</v>
      </c>
      <c r="I911" s="61">
        <v>46267.3982175926</v>
      </c>
      <c r="J911">
        <v>74</v>
      </c>
      <c r="K911">
        <v>77</v>
      </c>
      <c r="L911" t="s">
        <v>7421</v>
      </c>
      <c r="N911">
        <v>46267.398287037</v>
      </c>
      <c r="P911" t="s">
        <v>6872</v>
      </c>
    </row>
    <row r="912" spans="2:16">
      <c r="B912" s="52">
        <f t="shared" si="14"/>
        <v>46267</v>
      </c>
      <c r="C912" t="s">
        <v>814</v>
      </c>
      <c r="D912" t="s">
        <v>1203</v>
      </c>
      <c r="E912" t="s">
        <v>1202</v>
      </c>
      <c r="F912" t="s">
        <v>7805</v>
      </c>
      <c r="G912" t="s">
        <v>7806</v>
      </c>
      <c r="H912" t="s">
        <v>6604</v>
      </c>
      <c r="I912" s="61">
        <v>46267.4022685185</v>
      </c>
      <c r="J912">
        <v>60</v>
      </c>
      <c r="K912">
        <v>60</v>
      </c>
      <c r="L912" t="s">
        <v>7807</v>
      </c>
      <c r="N912">
        <v>46267.4023263889</v>
      </c>
      <c r="O912" t="s">
        <v>7</v>
      </c>
      <c r="P912" t="s">
        <v>6964</v>
      </c>
    </row>
    <row r="913" spans="2:16">
      <c r="B913" s="52">
        <f t="shared" si="14"/>
        <v>46267</v>
      </c>
      <c r="C913" t="s">
        <v>358</v>
      </c>
      <c r="D913" t="s">
        <v>2051</v>
      </c>
      <c r="E913" t="s">
        <v>2050</v>
      </c>
      <c r="F913" t="s">
        <v>8853</v>
      </c>
      <c r="G913" t="s">
        <v>8854</v>
      </c>
      <c r="H913" t="s">
        <v>6604</v>
      </c>
      <c r="I913" s="61">
        <v>46267.4028819444</v>
      </c>
      <c r="J913">
        <v>3</v>
      </c>
      <c r="K913">
        <v>23</v>
      </c>
      <c r="L913" t="s">
        <v>8855</v>
      </c>
      <c r="N913">
        <v>46267.402962963</v>
      </c>
      <c r="P913" t="s">
        <v>7257</v>
      </c>
    </row>
    <row r="914" spans="2:16">
      <c r="B914" s="52">
        <f t="shared" si="14"/>
        <v>46267</v>
      </c>
      <c r="C914" t="s">
        <v>358</v>
      </c>
      <c r="D914" t="s">
        <v>1559</v>
      </c>
      <c r="E914" t="s">
        <v>1558</v>
      </c>
      <c r="F914" t="s">
        <v>8856</v>
      </c>
      <c r="G914" t="s">
        <v>7584</v>
      </c>
      <c r="H914" t="s">
        <v>6604</v>
      </c>
      <c r="I914" s="61">
        <v>46267.4040625</v>
      </c>
      <c r="J914">
        <v>5</v>
      </c>
      <c r="K914">
        <v>26</v>
      </c>
      <c r="L914" t="s">
        <v>7585</v>
      </c>
      <c r="N914">
        <v>46267.4041203704</v>
      </c>
      <c r="P914" t="s">
        <v>7257</v>
      </c>
    </row>
    <row r="915" spans="2:16">
      <c r="B915" s="52">
        <f t="shared" si="14"/>
        <v>46267</v>
      </c>
      <c r="C915" t="s">
        <v>843</v>
      </c>
      <c r="D915" t="s">
        <v>1656</v>
      </c>
      <c r="E915" t="s">
        <v>1655</v>
      </c>
      <c r="F915" t="s">
        <v>8857</v>
      </c>
      <c r="G915" t="s">
        <v>8858</v>
      </c>
      <c r="H915" t="s">
        <v>6604</v>
      </c>
      <c r="I915" s="61">
        <v>46267.4048148148</v>
      </c>
      <c r="J915">
        <v>2</v>
      </c>
      <c r="K915">
        <v>9</v>
      </c>
      <c r="L915" t="s">
        <v>7635</v>
      </c>
      <c r="N915">
        <v>46267.4048842593</v>
      </c>
      <c r="P915" t="s">
        <v>6888</v>
      </c>
    </row>
    <row r="916" spans="2:16">
      <c r="B916" s="52">
        <f t="shared" si="14"/>
        <v>46267</v>
      </c>
      <c r="C916" t="s">
        <v>588</v>
      </c>
      <c r="D916" t="s">
        <v>2008</v>
      </c>
      <c r="E916" t="s">
        <v>2007</v>
      </c>
      <c r="F916" t="s">
        <v>8859</v>
      </c>
      <c r="G916" t="s">
        <v>7283</v>
      </c>
      <c r="H916" t="s">
        <v>6604</v>
      </c>
      <c r="I916" s="61">
        <v>46267.405474537</v>
      </c>
      <c r="J916">
        <v>15</v>
      </c>
      <c r="K916">
        <v>28</v>
      </c>
      <c r="L916" t="s">
        <v>7284</v>
      </c>
      <c r="N916">
        <v>46267.4055208333</v>
      </c>
      <c r="O916" t="s">
        <v>7</v>
      </c>
      <c r="P916" t="s">
        <v>6702</v>
      </c>
    </row>
    <row r="917" spans="2:16">
      <c r="B917" s="52">
        <f t="shared" si="14"/>
        <v>46267</v>
      </c>
      <c r="C917" t="s">
        <v>432</v>
      </c>
      <c r="D917" t="s">
        <v>1607</v>
      </c>
      <c r="E917" t="s">
        <v>1606</v>
      </c>
      <c r="F917" t="s">
        <v>8860</v>
      </c>
      <c r="G917" t="s">
        <v>8861</v>
      </c>
      <c r="H917" t="s">
        <v>6604</v>
      </c>
      <c r="I917" s="61">
        <v>46267.405625</v>
      </c>
      <c r="J917">
        <v>4</v>
      </c>
      <c r="K917">
        <v>64</v>
      </c>
      <c r="L917" t="s">
        <v>8862</v>
      </c>
      <c r="N917">
        <v>46267.4057060185</v>
      </c>
      <c r="O917" t="s">
        <v>7</v>
      </c>
      <c r="P917" t="s">
        <v>6968</v>
      </c>
    </row>
    <row r="918" spans="2:16">
      <c r="B918" s="52">
        <f t="shared" si="14"/>
        <v>46267</v>
      </c>
      <c r="C918" t="s">
        <v>26</v>
      </c>
      <c r="D918" t="s">
        <v>2525</v>
      </c>
      <c r="E918" t="s">
        <v>2524</v>
      </c>
      <c r="G918" t="s">
        <v>8863</v>
      </c>
      <c r="H918" t="s">
        <v>6604</v>
      </c>
      <c r="I918" s="61">
        <v>46267.4063194444</v>
      </c>
      <c r="J918">
        <v>60</v>
      </c>
      <c r="K918">
        <v>75</v>
      </c>
      <c r="L918" t="s">
        <v>7274</v>
      </c>
      <c r="N918">
        <v>46267.4346643519</v>
      </c>
      <c r="P918" t="s">
        <v>6872</v>
      </c>
    </row>
    <row r="919" spans="2:16">
      <c r="B919" s="52">
        <f t="shared" si="14"/>
        <v>46267</v>
      </c>
      <c r="C919" t="s">
        <v>358</v>
      </c>
      <c r="D919" t="s">
        <v>4835</v>
      </c>
      <c r="E919" t="s">
        <v>4834</v>
      </c>
      <c r="F919" t="s">
        <v>8864</v>
      </c>
      <c r="G919" t="s">
        <v>8865</v>
      </c>
      <c r="H919" t="s">
        <v>6604</v>
      </c>
      <c r="I919" s="61">
        <v>46267.409212963</v>
      </c>
      <c r="J919">
        <v>11</v>
      </c>
      <c r="K919">
        <v>13</v>
      </c>
      <c r="L919" t="s">
        <v>8866</v>
      </c>
      <c r="N919">
        <v>46267.4092939815</v>
      </c>
      <c r="P919" t="s">
        <v>7257</v>
      </c>
    </row>
    <row r="920" spans="2:16">
      <c r="B920" s="52">
        <f t="shared" si="14"/>
        <v>46267</v>
      </c>
      <c r="C920" t="s">
        <v>588</v>
      </c>
      <c r="D920" t="s">
        <v>4995</v>
      </c>
      <c r="E920" t="s">
        <v>4994</v>
      </c>
      <c r="F920" t="s">
        <v>8867</v>
      </c>
      <c r="G920" t="s">
        <v>8868</v>
      </c>
      <c r="H920" t="s">
        <v>6604</v>
      </c>
      <c r="I920" s="61">
        <v>46267.4099652778</v>
      </c>
      <c r="J920">
        <v>7</v>
      </c>
      <c r="K920">
        <v>30</v>
      </c>
      <c r="L920" t="s">
        <v>8869</v>
      </c>
      <c r="N920">
        <v>46267.4100231481</v>
      </c>
      <c r="O920" t="s">
        <v>7</v>
      </c>
      <c r="P920" t="s">
        <v>6702</v>
      </c>
    </row>
    <row r="921" spans="2:16">
      <c r="B921" s="52">
        <f t="shared" si="14"/>
        <v>46267</v>
      </c>
      <c r="C921" t="s">
        <v>410</v>
      </c>
      <c r="D921" t="s">
        <v>3283</v>
      </c>
      <c r="E921" t="s">
        <v>3282</v>
      </c>
      <c r="F921" t="s">
        <v>8870</v>
      </c>
      <c r="G921" t="s">
        <v>7597</v>
      </c>
      <c r="H921" t="s">
        <v>6604</v>
      </c>
      <c r="I921" s="61">
        <v>46267.4110069444</v>
      </c>
      <c r="J921">
        <v>20</v>
      </c>
      <c r="K921">
        <v>26</v>
      </c>
      <c r="L921" t="s">
        <v>7598</v>
      </c>
      <c r="N921">
        <v>46267.4110763889</v>
      </c>
      <c r="P921" t="s">
        <v>7278</v>
      </c>
    </row>
    <row r="922" spans="2:16">
      <c r="B922" s="52">
        <f t="shared" si="14"/>
        <v>46267</v>
      </c>
      <c r="C922" t="s">
        <v>26</v>
      </c>
      <c r="D922" t="s">
        <v>6471</v>
      </c>
      <c r="E922" t="s">
        <v>6470</v>
      </c>
      <c r="F922" t="s">
        <v>8871</v>
      </c>
      <c r="G922" t="s">
        <v>8872</v>
      </c>
      <c r="H922" t="s">
        <v>6599</v>
      </c>
      <c r="I922" s="61">
        <v>46267.4111805556</v>
      </c>
      <c r="J922">
        <v>6</v>
      </c>
      <c r="K922">
        <v>79</v>
      </c>
      <c r="L922" t="s">
        <v>7427</v>
      </c>
      <c r="N922">
        <v>46267.41125</v>
      </c>
      <c r="P922" t="s">
        <v>6872</v>
      </c>
    </row>
    <row r="923" spans="2:16">
      <c r="B923" s="52">
        <f t="shared" si="14"/>
        <v>46267</v>
      </c>
      <c r="C923" t="s">
        <v>413</v>
      </c>
      <c r="D923" t="s">
        <v>2392</v>
      </c>
      <c r="E923" t="s">
        <v>2392</v>
      </c>
      <c r="F923" t="s">
        <v>8873</v>
      </c>
      <c r="G923" t="s">
        <v>6924</v>
      </c>
      <c r="H923" t="s">
        <v>6604</v>
      </c>
      <c r="I923" s="61">
        <v>46267.4111921296</v>
      </c>
      <c r="J923">
        <v>6</v>
      </c>
      <c r="K923">
        <v>48</v>
      </c>
      <c r="L923" t="s">
        <v>7936</v>
      </c>
      <c r="N923">
        <v>46267.4112615741</v>
      </c>
      <c r="O923" t="s">
        <v>7</v>
      </c>
      <c r="P923" t="s">
        <v>7089</v>
      </c>
    </row>
    <row r="924" spans="2:16">
      <c r="B924" s="52">
        <f t="shared" si="14"/>
        <v>46267</v>
      </c>
      <c r="C924" t="s">
        <v>814</v>
      </c>
      <c r="D924" t="s">
        <v>1145</v>
      </c>
      <c r="E924" t="s">
        <v>1144</v>
      </c>
      <c r="F924" t="s">
        <v>8874</v>
      </c>
      <c r="G924" t="s">
        <v>8875</v>
      </c>
      <c r="H924" t="s">
        <v>6599</v>
      </c>
      <c r="I924" s="61">
        <v>46267.4121759259</v>
      </c>
      <c r="J924">
        <v>95</v>
      </c>
      <c r="K924">
        <v>108</v>
      </c>
      <c r="L924" t="s">
        <v>7852</v>
      </c>
      <c r="N924">
        <v>46267.4122569444</v>
      </c>
      <c r="O924" t="s">
        <v>7</v>
      </c>
      <c r="P924" t="s">
        <v>6964</v>
      </c>
    </row>
    <row r="925" spans="2:16">
      <c r="B925" s="52">
        <f t="shared" si="14"/>
        <v>46267</v>
      </c>
      <c r="C925" t="s">
        <v>425</v>
      </c>
      <c r="D925" t="s">
        <v>5693</v>
      </c>
      <c r="E925" t="s">
        <v>5692</v>
      </c>
      <c r="F925" t="s">
        <v>8876</v>
      </c>
      <c r="G925" t="s">
        <v>8877</v>
      </c>
      <c r="H925" t="s">
        <v>6599</v>
      </c>
      <c r="I925" s="61">
        <v>46267.412349537</v>
      </c>
      <c r="J925">
        <v>89</v>
      </c>
      <c r="K925">
        <v>89</v>
      </c>
      <c r="L925" t="s">
        <v>6884</v>
      </c>
      <c r="N925">
        <v>46267.4123958333</v>
      </c>
      <c r="O925" t="s">
        <v>29</v>
      </c>
      <c r="P925" t="s">
        <v>6735</v>
      </c>
    </row>
    <row r="926" spans="2:16">
      <c r="B926" s="52">
        <f t="shared" si="14"/>
        <v>46267</v>
      </c>
      <c r="C926" t="s">
        <v>766</v>
      </c>
      <c r="D926" t="s">
        <v>895</v>
      </c>
      <c r="E926" t="s">
        <v>894</v>
      </c>
      <c r="F926" t="s">
        <v>8878</v>
      </c>
      <c r="G926" t="s">
        <v>8879</v>
      </c>
      <c r="H926" t="s">
        <v>6604</v>
      </c>
      <c r="I926" s="61">
        <v>46267.4123726852</v>
      </c>
      <c r="J926">
        <v>6</v>
      </c>
      <c r="K926">
        <v>30</v>
      </c>
      <c r="L926" t="s">
        <v>7900</v>
      </c>
      <c r="N926">
        <v>46267.4124189815</v>
      </c>
      <c r="P926" t="s">
        <v>6652</v>
      </c>
    </row>
    <row r="927" spans="2:16">
      <c r="B927" s="52">
        <f t="shared" si="14"/>
        <v>46267</v>
      </c>
      <c r="C927" t="s">
        <v>843</v>
      </c>
      <c r="D927" t="s">
        <v>1722</v>
      </c>
      <c r="E927" t="s">
        <v>1721</v>
      </c>
      <c r="F927" t="s">
        <v>8880</v>
      </c>
      <c r="G927" t="s">
        <v>8881</v>
      </c>
      <c r="H927" t="s">
        <v>6599</v>
      </c>
      <c r="I927" s="61">
        <v>46267.4125115741</v>
      </c>
      <c r="J927">
        <v>23</v>
      </c>
      <c r="K927">
        <v>25</v>
      </c>
      <c r="L927" t="s">
        <v>6887</v>
      </c>
      <c r="N927">
        <v>46267.4125694444</v>
      </c>
      <c r="P927" t="s">
        <v>6888</v>
      </c>
    </row>
    <row r="928" spans="2:16">
      <c r="B928" s="52">
        <f t="shared" si="14"/>
        <v>46267</v>
      </c>
      <c r="C928" t="s">
        <v>565</v>
      </c>
      <c r="D928" t="s">
        <v>2707</v>
      </c>
      <c r="E928" t="s">
        <v>2706</v>
      </c>
      <c r="F928" t="s">
        <v>8809</v>
      </c>
      <c r="G928" t="s">
        <v>8882</v>
      </c>
      <c r="H928" t="s">
        <v>6604</v>
      </c>
      <c r="I928" s="61">
        <v>46267.4126388889</v>
      </c>
      <c r="J928">
        <v>13</v>
      </c>
      <c r="K928">
        <v>15</v>
      </c>
      <c r="L928" t="s">
        <v>8811</v>
      </c>
      <c r="N928">
        <v>46267.4126851852</v>
      </c>
      <c r="O928" t="s">
        <v>7</v>
      </c>
      <c r="P928" t="s">
        <v>6636</v>
      </c>
    </row>
    <row r="929" spans="2:16">
      <c r="B929" s="52">
        <f t="shared" si="14"/>
        <v>46267</v>
      </c>
      <c r="C929" t="s">
        <v>561</v>
      </c>
      <c r="D929" t="s">
        <v>1511</v>
      </c>
      <c r="E929" t="s">
        <v>1511</v>
      </c>
      <c r="F929" t="s">
        <v>8883</v>
      </c>
      <c r="G929" t="s">
        <v>8884</v>
      </c>
      <c r="H929" t="s">
        <v>6599</v>
      </c>
      <c r="I929" s="61">
        <v>46267.4148148148</v>
      </c>
      <c r="J929">
        <v>7</v>
      </c>
      <c r="K929">
        <v>22</v>
      </c>
      <c r="L929" t="s">
        <v>7541</v>
      </c>
      <c r="N929">
        <v>46267.4148726852</v>
      </c>
      <c r="O929" t="s">
        <v>7</v>
      </c>
      <c r="P929" t="s">
        <v>6835</v>
      </c>
    </row>
    <row r="930" spans="2:16">
      <c r="B930" s="52">
        <f t="shared" si="14"/>
        <v>46267</v>
      </c>
      <c r="C930" t="s">
        <v>843</v>
      </c>
      <c r="D930" t="s">
        <v>1708</v>
      </c>
      <c r="E930" t="s">
        <v>1707</v>
      </c>
      <c r="F930" t="s">
        <v>7530</v>
      </c>
      <c r="G930" t="s">
        <v>8885</v>
      </c>
      <c r="H930" t="s">
        <v>6604</v>
      </c>
      <c r="I930" s="61">
        <v>46267.4150115741</v>
      </c>
      <c r="J930">
        <v>5</v>
      </c>
      <c r="K930">
        <v>10</v>
      </c>
      <c r="L930" t="s">
        <v>7532</v>
      </c>
      <c r="N930">
        <v>46267.4150694444</v>
      </c>
      <c r="P930" t="s">
        <v>6888</v>
      </c>
    </row>
    <row r="931" spans="2:16">
      <c r="B931" s="52">
        <f t="shared" si="14"/>
        <v>46267</v>
      </c>
      <c r="C931" t="s">
        <v>766</v>
      </c>
      <c r="D931" t="s">
        <v>1109</v>
      </c>
      <c r="E931" t="s">
        <v>1108</v>
      </c>
      <c r="F931" t="s">
        <v>8886</v>
      </c>
      <c r="G931" t="s">
        <v>8887</v>
      </c>
      <c r="H931" t="s">
        <v>6599</v>
      </c>
      <c r="I931" s="61">
        <v>46267.4153356481</v>
      </c>
      <c r="J931">
        <v>30</v>
      </c>
      <c r="K931">
        <v>30</v>
      </c>
      <c r="L931" t="s">
        <v>6916</v>
      </c>
      <c r="N931">
        <v>46267.4154050926</v>
      </c>
      <c r="P931" t="s">
        <v>6652</v>
      </c>
    </row>
    <row r="932" spans="2:16">
      <c r="B932" s="52">
        <f t="shared" si="14"/>
        <v>46267</v>
      </c>
      <c r="C932" t="s">
        <v>26</v>
      </c>
      <c r="D932" t="s">
        <v>6454</v>
      </c>
      <c r="E932" t="s">
        <v>6453</v>
      </c>
      <c r="F932" t="s">
        <v>8888</v>
      </c>
      <c r="G932" t="s">
        <v>8889</v>
      </c>
      <c r="H932" t="s">
        <v>6604</v>
      </c>
      <c r="I932" s="61">
        <v>46267.4160763889</v>
      </c>
      <c r="J932">
        <v>35</v>
      </c>
      <c r="K932">
        <v>138</v>
      </c>
      <c r="L932" t="s">
        <v>7675</v>
      </c>
      <c r="N932">
        <v>46267.4161342593</v>
      </c>
      <c r="P932" t="s">
        <v>6872</v>
      </c>
    </row>
    <row r="933" spans="2:16">
      <c r="B933" s="52">
        <f t="shared" si="14"/>
        <v>46267</v>
      </c>
      <c r="C933" t="s">
        <v>561</v>
      </c>
      <c r="D933" t="s">
        <v>562</v>
      </c>
      <c r="E933" t="s">
        <v>562</v>
      </c>
      <c r="F933" t="s">
        <v>8890</v>
      </c>
      <c r="G933" t="s">
        <v>7552</v>
      </c>
      <c r="H933" t="s">
        <v>6604</v>
      </c>
      <c r="I933" s="61">
        <v>46267.418125</v>
      </c>
      <c r="J933">
        <v>20</v>
      </c>
      <c r="K933">
        <v>29</v>
      </c>
      <c r="L933" t="s">
        <v>7553</v>
      </c>
      <c r="N933">
        <v>46267.4181944444</v>
      </c>
      <c r="O933" t="s">
        <v>7</v>
      </c>
      <c r="P933" t="s">
        <v>6835</v>
      </c>
    </row>
    <row r="934" spans="2:16">
      <c r="B934" s="52">
        <f t="shared" si="14"/>
        <v>46267</v>
      </c>
      <c r="C934" t="s">
        <v>561</v>
      </c>
      <c r="D934" t="s">
        <v>5276</v>
      </c>
      <c r="E934" t="s">
        <v>5276</v>
      </c>
      <c r="F934" t="s">
        <v>8891</v>
      </c>
      <c r="G934" t="s">
        <v>7624</v>
      </c>
      <c r="H934" t="s">
        <v>6604</v>
      </c>
      <c r="I934" s="61">
        <v>46267.4187384259</v>
      </c>
      <c r="J934">
        <v>35</v>
      </c>
      <c r="K934">
        <v>39</v>
      </c>
      <c r="L934" t="s">
        <v>7553</v>
      </c>
      <c r="N934">
        <v>46267.4188657407</v>
      </c>
      <c r="O934" t="s">
        <v>7</v>
      </c>
      <c r="P934" t="s">
        <v>6835</v>
      </c>
    </row>
    <row r="935" spans="2:16">
      <c r="B935" s="52">
        <f t="shared" si="14"/>
        <v>46267</v>
      </c>
      <c r="C935" t="s">
        <v>26</v>
      </c>
      <c r="D935" t="s">
        <v>2491</v>
      </c>
      <c r="E935" t="s">
        <v>2490</v>
      </c>
      <c r="F935" t="s">
        <v>8892</v>
      </c>
      <c r="G935" t="s">
        <v>7438</v>
      </c>
      <c r="H935" t="s">
        <v>6599</v>
      </c>
      <c r="I935" s="61">
        <v>46267.4190162037</v>
      </c>
      <c r="J935">
        <v>6</v>
      </c>
      <c r="K935">
        <v>86</v>
      </c>
      <c r="L935" t="s">
        <v>7439</v>
      </c>
      <c r="N935">
        <v>46267.4190740741</v>
      </c>
      <c r="P935" t="s">
        <v>6872</v>
      </c>
    </row>
    <row r="936" spans="2:16">
      <c r="B936" s="52">
        <f t="shared" si="14"/>
        <v>46267</v>
      </c>
      <c r="C936" t="s">
        <v>26</v>
      </c>
      <c r="D936" t="s">
        <v>2497</v>
      </c>
      <c r="E936" t="s">
        <v>2496</v>
      </c>
      <c r="G936" t="s">
        <v>7411</v>
      </c>
      <c r="H936" t="s">
        <v>6599</v>
      </c>
      <c r="I936" s="61">
        <v>46267.4212615741</v>
      </c>
      <c r="J936">
        <v>90</v>
      </c>
      <c r="K936">
        <v>91</v>
      </c>
      <c r="L936" t="s">
        <v>7412</v>
      </c>
      <c r="N936">
        <v>46267.4470138889</v>
      </c>
      <c r="P936" t="s">
        <v>6872</v>
      </c>
    </row>
    <row r="937" spans="2:16">
      <c r="B937" s="52">
        <f t="shared" si="14"/>
        <v>46267</v>
      </c>
      <c r="C937" t="s">
        <v>766</v>
      </c>
      <c r="D937" t="s">
        <v>2810</v>
      </c>
      <c r="E937" t="s">
        <v>2809</v>
      </c>
      <c r="F937" t="s">
        <v>8893</v>
      </c>
      <c r="G937" t="s">
        <v>8894</v>
      </c>
      <c r="H937" t="s">
        <v>6604</v>
      </c>
      <c r="I937" s="61">
        <v>46267.4262615741</v>
      </c>
      <c r="J937">
        <v>5</v>
      </c>
      <c r="K937">
        <v>14</v>
      </c>
      <c r="L937" t="s">
        <v>7360</v>
      </c>
      <c r="N937">
        <v>46267.4263194444</v>
      </c>
      <c r="P937" t="s">
        <v>6652</v>
      </c>
    </row>
    <row r="938" spans="2:16">
      <c r="B938" s="52">
        <f t="shared" si="14"/>
        <v>46267</v>
      </c>
      <c r="C938" t="s">
        <v>766</v>
      </c>
      <c r="D938" t="s">
        <v>2812</v>
      </c>
      <c r="E938" t="s">
        <v>2811</v>
      </c>
      <c r="F938" t="s">
        <v>8895</v>
      </c>
      <c r="G938" t="s">
        <v>8896</v>
      </c>
      <c r="H938" t="s">
        <v>6604</v>
      </c>
      <c r="I938" s="61">
        <v>46267.4275231482</v>
      </c>
      <c r="J938">
        <v>15</v>
      </c>
      <c r="K938">
        <v>19</v>
      </c>
      <c r="L938" t="s">
        <v>7561</v>
      </c>
      <c r="N938">
        <v>46267.4275810185</v>
      </c>
      <c r="P938" t="s">
        <v>6652</v>
      </c>
    </row>
    <row r="939" spans="2:16">
      <c r="B939" s="52">
        <f t="shared" si="14"/>
        <v>46267</v>
      </c>
      <c r="C939" t="s">
        <v>588</v>
      </c>
      <c r="D939" t="s">
        <v>4677</v>
      </c>
      <c r="E939" t="s">
        <v>4676</v>
      </c>
      <c r="F939" t="s">
        <v>8897</v>
      </c>
      <c r="G939" t="s">
        <v>8898</v>
      </c>
      <c r="H939" t="s">
        <v>6604</v>
      </c>
      <c r="I939" s="61">
        <v>46267.4287384259</v>
      </c>
      <c r="J939">
        <v>35</v>
      </c>
      <c r="K939">
        <v>40</v>
      </c>
      <c r="L939" t="s">
        <v>8899</v>
      </c>
      <c r="N939">
        <v>46267.4288078704</v>
      </c>
      <c r="O939" t="s">
        <v>7</v>
      </c>
      <c r="P939" t="s">
        <v>6702</v>
      </c>
    </row>
    <row r="940" spans="2:16">
      <c r="B940" s="52">
        <f t="shared" si="14"/>
        <v>46267</v>
      </c>
      <c r="C940" t="s">
        <v>843</v>
      </c>
      <c r="D940" t="s">
        <v>1637</v>
      </c>
      <c r="E940" t="s">
        <v>1636</v>
      </c>
      <c r="F940" t="s">
        <v>8900</v>
      </c>
      <c r="G940" t="s">
        <v>8901</v>
      </c>
      <c r="H940" t="s">
        <v>6604</v>
      </c>
      <c r="I940" s="61">
        <v>46267.429375</v>
      </c>
      <c r="J940">
        <v>11</v>
      </c>
      <c r="K940">
        <v>16</v>
      </c>
      <c r="L940" t="s">
        <v>8902</v>
      </c>
      <c r="N940">
        <v>46267.4294212963</v>
      </c>
      <c r="P940" t="s">
        <v>6888</v>
      </c>
    </row>
    <row r="941" spans="2:16">
      <c r="B941" s="52">
        <f t="shared" si="14"/>
        <v>46267</v>
      </c>
      <c r="C941" t="s">
        <v>814</v>
      </c>
      <c r="D941" t="s">
        <v>1195</v>
      </c>
      <c r="E941" t="s">
        <v>1194</v>
      </c>
      <c r="F941" t="s">
        <v>8903</v>
      </c>
      <c r="G941" t="s">
        <v>8904</v>
      </c>
      <c r="H941" t="s">
        <v>6599</v>
      </c>
      <c r="I941" s="61">
        <v>46267.4308449074</v>
      </c>
      <c r="J941">
        <v>23</v>
      </c>
      <c r="K941">
        <v>233</v>
      </c>
      <c r="L941" t="s">
        <v>7815</v>
      </c>
      <c r="N941">
        <v>46267.4309027778</v>
      </c>
      <c r="O941" t="s">
        <v>7</v>
      </c>
      <c r="P941" t="s">
        <v>6964</v>
      </c>
    </row>
    <row r="942" spans="2:16">
      <c r="B942" s="52">
        <f t="shared" si="14"/>
        <v>46267</v>
      </c>
      <c r="C942" t="s">
        <v>766</v>
      </c>
      <c r="D942" t="s">
        <v>2826</v>
      </c>
      <c r="E942" t="s">
        <v>2825</v>
      </c>
      <c r="F942" t="s">
        <v>8905</v>
      </c>
      <c r="G942" t="s">
        <v>8906</v>
      </c>
      <c r="H942" t="s">
        <v>6604</v>
      </c>
      <c r="I942" s="61">
        <v>46267.4316666667</v>
      </c>
      <c r="J942">
        <v>3</v>
      </c>
      <c r="K942">
        <v>9</v>
      </c>
      <c r="L942" t="s">
        <v>7546</v>
      </c>
      <c r="N942">
        <v>46267.4317361111</v>
      </c>
      <c r="P942" t="s">
        <v>6652</v>
      </c>
    </row>
    <row r="943" spans="2:16">
      <c r="B943" s="52">
        <f t="shared" si="14"/>
        <v>46267</v>
      </c>
      <c r="C943" t="s">
        <v>425</v>
      </c>
      <c r="D943" t="s">
        <v>3827</v>
      </c>
      <c r="E943" t="s">
        <v>3826</v>
      </c>
      <c r="F943" t="s">
        <v>8907</v>
      </c>
      <c r="G943" t="s">
        <v>8908</v>
      </c>
      <c r="H943" t="s">
        <v>6599</v>
      </c>
      <c r="I943" s="61">
        <v>46267.4332060185</v>
      </c>
      <c r="J943">
        <v>50</v>
      </c>
      <c r="K943">
        <v>70</v>
      </c>
      <c r="L943" t="s">
        <v>7730</v>
      </c>
      <c r="N943">
        <v>46267.4333217593</v>
      </c>
      <c r="O943" t="s">
        <v>7</v>
      </c>
      <c r="P943" t="s">
        <v>6735</v>
      </c>
    </row>
    <row r="944" spans="2:16">
      <c r="B944" s="52">
        <f t="shared" si="14"/>
        <v>46267</v>
      </c>
      <c r="C944" t="s">
        <v>766</v>
      </c>
      <c r="D944" t="s">
        <v>958</v>
      </c>
      <c r="E944" t="s">
        <v>957</v>
      </c>
      <c r="F944" t="s">
        <v>7770</v>
      </c>
      <c r="G944" t="s">
        <v>8909</v>
      </c>
      <c r="H944" t="s">
        <v>6604</v>
      </c>
      <c r="I944" s="61">
        <v>46267.4356481481</v>
      </c>
      <c r="J944">
        <v>14</v>
      </c>
      <c r="K944">
        <v>15</v>
      </c>
      <c r="L944" t="s">
        <v>7772</v>
      </c>
      <c r="N944">
        <v>46267.4357060185</v>
      </c>
      <c r="P944" t="s">
        <v>6652</v>
      </c>
    </row>
    <row r="945" spans="2:16">
      <c r="B945" s="52">
        <f t="shared" si="14"/>
        <v>46267</v>
      </c>
      <c r="C945" t="s">
        <v>4</v>
      </c>
      <c r="D945" t="s">
        <v>629</v>
      </c>
      <c r="E945" t="s">
        <v>628</v>
      </c>
      <c r="F945" t="s">
        <v>8910</v>
      </c>
      <c r="G945" t="s">
        <v>8911</v>
      </c>
      <c r="H945" t="s">
        <v>6599</v>
      </c>
      <c r="I945" s="61">
        <v>46267.4362615741</v>
      </c>
      <c r="J945">
        <v>15</v>
      </c>
      <c r="K945">
        <v>35</v>
      </c>
      <c r="L945" t="s">
        <v>7376</v>
      </c>
      <c r="N945">
        <v>46267.4363194444</v>
      </c>
      <c r="O945" t="s">
        <v>7</v>
      </c>
      <c r="P945" t="s">
        <v>7131</v>
      </c>
    </row>
    <row r="946" spans="2:16">
      <c r="B946" s="52">
        <f t="shared" si="14"/>
        <v>46267</v>
      </c>
      <c r="C946" t="s">
        <v>30</v>
      </c>
      <c r="D946" t="s">
        <v>170</v>
      </c>
      <c r="E946" t="s">
        <v>169</v>
      </c>
      <c r="F946" t="s">
        <v>6732</v>
      </c>
      <c r="G946" t="s">
        <v>8912</v>
      </c>
      <c r="H946" t="s">
        <v>6604</v>
      </c>
      <c r="I946" s="61">
        <v>46267.4417824074</v>
      </c>
      <c r="J946">
        <v>9</v>
      </c>
      <c r="K946">
        <v>11</v>
      </c>
      <c r="L946" t="s">
        <v>8913</v>
      </c>
      <c r="N946">
        <v>46267.4418634259</v>
      </c>
      <c r="O946" t="s">
        <v>7</v>
      </c>
      <c r="P946" t="s">
        <v>6601</v>
      </c>
    </row>
    <row r="947" spans="2:16">
      <c r="B947" s="52">
        <f t="shared" si="14"/>
        <v>46267</v>
      </c>
      <c r="C947" t="s">
        <v>26</v>
      </c>
      <c r="D947" t="s">
        <v>3172</v>
      </c>
      <c r="E947" t="s">
        <v>3171</v>
      </c>
      <c r="F947" t="s">
        <v>8914</v>
      </c>
      <c r="G947" t="s">
        <v>7581</v>
      </c>
      <c r="H947" t="s">
        <v>6604</v>
      </c>
      <c r="I947" s="61">
        <v>46267.4419444444</v>
      </c>
      <c r="J947">
        <v>83</v>
      </c>
      <c r="K947">
        <v>89</v>
      </c>
      <c r="L947" t="s">
        <v>7582</v>
      </c>
      <c r="N947">
        <v>46267.4420138889</v>
      </c>
      <c r="P947" t="s">
        <v>6872</v>
      </c>
    </row>
    <row r="948" spans="2:16">
      <c r="B948" s="52">
        <f t="shared" si="14"/>
        <v>46267</v>
      </c>
      <c r="C948" t="s">
        <v>561</v>
      </c>
      <c r="D948" t="s">
        <v>4733</v>
      </c>
      <c r="E948" t="s">
        <v>4732</v>
      </c>
      <c r="F948" t="s">
        <v>8915</v>
      </c>
      <c r="G948" t="s">
        <v>8916</v>
      </c>
      <c r="H948" t="s">
        <v>6604</v>
      </c>
      <c r="I948" s="61">
        <v>46267.4421180556</v>
      </c>
      <c r="J948">
        <v>2</v>
      </c>
      <c r="K948">
        <v>6</v>
      </c>
      <c r="L948" t="s">
        <v>7696</v>
      </c>
      <c r="N948">
        <v>46267.4421759259</v>
      </c>
      <c r="O948" t="s">
        <v>7</v>
      </c>
      <c r="P948" t="s">
        <v>6835</v>
      </c>
    </row>
    <row r="949" spans="2:16">
      <c r="B949" s="52">
        <f t="shared" si="14"/>
        <v>46267</v>
      </c>
      <c r="C949" t="s">
        <v>814</v>
      </c>
      <c r="D949" t="s">
        <v>1151</v>
      </c>
      <c r="E949" t="s">
        <v>1150</v>
      </c>
      <c r="F949" t="s">
        <v>8907</v>
      </c>
      <c r="G949" t="s">
        <v>8917</v>
      </c>
      <c r="H949" t="s">
        <v>6604</v>
      </c>
      <c r="I949" s="61">
        <v>46267.4431828704</v>
      </c>
      <c r="J949">
        <v>60</v>
      </c>
      <c r="K949">
        <v>130</v>
      </c>
      <c r="L949" t="s">
        <v>8918</v>
      </c>
      <c r="N949">
        <v>46267.4433449074</v>
      </c>
      <c r="O949" t="s">
        <v>7</v>
      </c>
      <c r="P949" t="s">
        <v>6964</v>
      </c>
    </row>
    <row r="950" spans="2:16">
      <c r="B950" s="52">
        <f t="shared" si="14"/>
        <v>46267</v>
      </c>
      <c r="C950" t="s">
        <v>777</v>
      </c>
      <c r="D950" t="s">
        <v>2672</v>
      </c>
      <c r="E950" t="s">
        <v>2671</v>
      </c>
      <c r="F950" t="s">
        <v>8919</v>
      </c>
      <c r="G950" t="s">
        <v>8920</v>
      </c>
      <c r="H950" t="s">
        <v>6604</v>
      </c>
      <c r="I950" s="61">
        <v>46267.4442824074</v>
      </c>
      <c r="J950">
        <v>4</v>
      </c>
      <c r="K950">
        <v>6</v>
      </c>
      <c r="L950" t="s">
        <v>8921</v>
      </c>
      <c r="N950">
        <v>46267.4443518519</v>
      </c>
      <c r="O950" t="s">
        <v>7</v>
      </c>
      <c r="P950" t="s">
        <v>8922</v>
      </c>
    </row>
    <row r="951" spans="2:16">
      <c r="B951" s="52">
        <f t="shared" si="14"/>
        <v>46267</v>
      </c>
      <c r="C951" t="s">
        <v>766</v>
      </c>
      <c r="D951" t="s">
        <v>2798</v>
      </c>
      <c r="E951" t="s">
        <v>2797</v>
      </c>
      <c r="F951" t="s">
        <v>8923</v>
      </c>
      <c r="G951" t="s">
        <v>8924</v>
      </c>
      <c r="H951" t="s">
        <v>6604</v>
      </c>
      <c r="I951" s="61">
        <v>46267.4443981481</v>
      </c>
      <c r="J951">
        <v>16</v>
      </c>
      <c r="K951">
        <v>36</v>
      </c>
      <c r="L951" t="s">
        <v>8925</v>
      </c>
      <c r="N951">
        <v>46267.4444675926</v>
      </c>
      <c r="P951" t="s">
        <v>6652</v>
      </c>
    </row>
    <row r="952" spans="2:16">
      <c r="B952" s="52">
        <f t="shared" si="14"/>
        <v>46267</v>
      </c>
      <c r="C952" t="s">
        <v>777</v>
      </c>
      <c r="D952" t="s">
        <v>5322</v>
      </c>
      <c r="E952" t="s">
        <v>5321</v>
      </c>
      <c r="F952" t="s">
        <v>8926</v>
      </c>
      <c r="G952" t="s">
        <v>8927</v>
      </c>
      <c r="H952" t="s">
        <v>6599</v>
      </c>
      <c r="I952" s="61">
        <v>46267.4447106481</v>
      </c>
      <c r="J952">
        <v>6</v>
      </c>
      <c r="K952">
        <v>8</v>
      </c>
      <c r="L952" t="s">
        <v>8928</v>
      </c>
      <c r="N952">
        <v>46267.4447685185</v>
      </c>
      <c r="O952" t="s">
        <v>7</v>
      </c>
      <c r="P952" t="s">
        <v>8922</v>
      </c>
    </row>
    <row r="953" spans="2:16">
      <c r="B953" s="52">
        <f t="shared" ref="B953:B1016" si="15">INT(I953)</f>
        <v>46267</v>
      </c>
      <c r="C953" t="s">
        <v>843</v>
      </c>
      <c r="D953" t="s">
        <v>1633</v>
      </c>
      <c r="E953" t="s">
        <v>1632</v>
      </c>
      <c r="F953" t="s">
        <v>8929</v>
      </c>
      <c r="G953" t="s">
        <v>7229</v>
      </c>
      <c r="H953" t="s">
        <v>6599</v>
      </c>
      <c r="I953" s="61">
        <v>46267.4449652778</v>
      </c>
      <c r="J953">
        <v>15</v>
      </c>
      <c r="K953">
        <v>20</v>
      </c>
      <c r="L953" t="s">
        <v>7230</v>
      </c>
      <c r="N953">
        <v>46267.4450115741</v>
      </c>
      <c r="P953" t="s">
        <v>6888</v>
      </c>
    </row>
    <row r="954" spans="2:16">
      <c r="B954" s="52">
        <f t="shared" si="15"/>
        <v>46267</v>
      </c>
      <c r="C954" t="s">
        <v>26</v>
      </c>
      <c r="D954" t="s">
        <v>999</v>
      </c>
      <c r="E954" t="s">
        <v>998</v>
      </c>
      <c r="G954" t="s">
        <v>7792</v>
      </c>
      <c r="H954" t="s">
        <v>6604</v>
      </c>
      <c r="I954" s="61">
        <v>46267.4454513889</v>
      </c>
      <c r="J954">
        <v>90</v>
      </c>
      <c r="K954">
        <v>83</v>
      </c>
      <c r="L954" t="s">
        <v>7793</v>
      </c>
      <c r="N954">
        <v>46267.4477430556</v>
      </c>
      <c r="P954" t="s">
        <v>6872</v>
      </c>
    </row>
    <row r="955" spans="2:16">
      <c r="B955" s="52">
        <f t="shared" si="15"/>
        <v>46267</v>
      </c>
      <c r="C955" t="s">
        <v>26</v>
      </c>
      <c r="D955" t="s">
        <v>2525</v>
      </c>
      <c r="E955" t="s">
        <v>2524</v>
      </c>
      <c r="F955" t="s">
        <v>8930</v>
      </c>
      <c r="G955" t="s">
        <v>8931</v>
      </c>
      <c r="H955" t="s">
        <v>6604</v>
      </c>
      <c r="I955" s="61">
        <v>46267.4455787037</v>
      </c>
      <c r="J955">
        <v>10</v>
      </c>
      <c r="K955">
        <v>75</v>
      </c>
      <c r="L955" t="s">
        <v>7274</v>
      </c>
      <c r="N955">
        <v>46267.445625</v>
      </c>
      <c r="P955" t="s">
        <v>6872</v>
      </c>
    </row>
    <row r="956" spans="2:16">
      <c r="B956" s="52">
        <f t="shared" si="15"/>
        <v>46267</v>
      </c>
      <c r="C956" t="s">
        <v>30</v>
      </c>
      <c r="D956" t="s">
        <v>114</v>
      </c>
      <c r="E956" t="s">
        <v>113</v>
      </c>
      <c r="F956" t="s">
        <v>8932</v>
      </c>
      <c r="G956" t="s">
        <v>8933</v>
      </c>
      <c r="H956" t="s">
        <v>6599</v>
      </c>
      <c r="I956" s="61">
        <v>46267.4459722222</v>
      </c>
      <c r="J956">
        <v>11</v>
      </c>
      <c r="K956">
        <v>8</v>
      </c>
      <c r="L956" t="s">
        <v>7579</v>
      </c>
      <c r="N956">
        <v>46267.4460532407</v>
      </c>
      <c r="O956" t="s">
        <v>7</v>
      </c>
      <c r="P956" t="s">
        <v>6601</v>
      </c>
    </row>
    <row r="957" spans="2:16">
      <c r="B957" s="52">
        <f t="shared" si="15"/>
        <v>46267</v>
      </c>
      <c r="C957" t="s">
        <v>26</v>
      </c>
      <c r="D957" t="s">
        <v>4821</v>
      </c>
      <c r="E957" t="s">
        <v>4820</v>
      </c>
      <c r="F957" t="s">
        <v>8934</v>
      </c>
      <c r="G957" t="s">
        <v>8935</v>
      </c>
      <c r="H957" t="s">
        <v>6604</v>
      </c>
      <c r="I957" s="61">
        <v>46267.4494560185</v>
      </c>
      <c r="J957">
        <v>36</v>
      </c>
      <c r="K957">
        <v>69</v>
      </c>
      <c r="L957" t="s">
        <v>7650</v>
      </c>
      <c r="N957">
        <v>46267.449525463</v>
      </c>
      <c r="P957" t="s">
        <v>6872</v>
      </c>
    </row>
    <row r="958" spans="2:16">
      <c r="B958" s="52">
        <f t="shared" si="15"/>
        <v>46267</v>
      </c>
      <c r="C958" t="s">
        <v>26</v>
      </c>
      <c r="D958" t="s">
        <v>610</v>
      </c>
      <c r="E958" t="s">
        <v>609</v>
      </c>
      <c r="F958" t="s">
        <v>8936</v>
      </c>
      <c r="G958" t="s">
        <v>8937</v>
      </c>
      <c r="H958" t="s">
        <v>6599</v>
      </c>
      <c r="I958" s="61">
        <v>46267.4502777778</v>
      </c>
      <c r="J958">
        <v>55</v>
      </c>
      <c r="K958">
        <v>75</v>
      </c>
      <c r="L958" t="s">
        <v>7137</v>
      </c>
      <c r="N958">
        <v>46267.4503472222</v>
      </c>
      <c r="P958" t="s">
        <v>6872</v>
      </c>
    </row>
    <row r="959" spans="2:16">
      <c r="B959" s="52">
        <f t="shared" si="15"/>
        <v>46267</v>
      </c>
      <c r="C959" t="s">
        <v>766</v>
      </c>
      <c r="D959" t="s">
        <v>2860</v>
      </c>
      <c r="E959" t="s">
        <v>2859</v>
      </c>
      <c r="F959" t="s">
        <v>8673</v>
      </c>
      <c r="G959" t="s">
        <v>8938</v>
      </c>
      <c r="H959" t="s">
        <v>6599</v>
      </c>
      <c r="I959" s="61">
        <v>46267.4509722222</v>
      </c>
      <c r="J959">
        <v>19</v>
      </c>
      <c r="K959">
        <v>23</v>
      </c>
      <c r="L959" t="s">
        <v>8675</v>
      </c>
      <c r="N959">
        <v>46267.451099537</v>
      </c>
      <c r="P959" t="s">
        <v>6652</v>
      </c>
    </row>
    <row r="960" spans="2:16">
      <c r="B960" s="52">
        <f t="shared" si="15"/>
        <v>46267</v>
      </c>
      <c r="C960" t="s">
        <v>26</v>
      </c>
      <c r="D960" t="s">
        <v>2513</v>
      </c>
      <c r="E960" t="s">
        <v>2512</v>
      </c>
      <c r="F960" t="s">
        <v>8939</v>
      </c>
      <c r="G960" t="s">
        <v>8940</v>
      </c>
      <c r="H960" t="s">
        <v>6599</v>
      </c>
      <c r="I960" s="61">
        <v>46267.4515393519</v>
      </c>
      <c r="J960">
        <v>120</v>
      </c>
      <c r="K960">
        <v>124</v>
      </c>
      <c r="L960" t="s">
        <v>7796</v>
      </c>
      <c r="N960">
        <v>46267.4519560185</v>
      </c>
      <c r="P960" t="s">
        <v>6872</v>
      </c>
    </row>
    <row r="961" spans="2:16">
      <c r="B961" s="52">
        <f t="shared" si="15"/>
        <v>46267</v>
      </c>
      <c r="C961" t="s">
        <v>561</v>
      </c>
      <c r="D961" t="s">
        <v>5272</v>
      </c>
      <c r="E961" t="s">
        <v>5272</v>
      </c>
      <c r="F961" t="s">
        <v>8941</v>
      </c>
      <c r="G961" t="s">
        <v>8942</v>
      </c>
      <c r="H961" t="s">
        <v>6604</v>
      </c>
      <c r="I961" s="61">
        <v>46267.4546296296</v>
      </c>
      <c r="J961">
        <v>3</v>
      </c>
      <c r="K961">
        <v>5</v>
      </c>
      <c r="L961" t="s">
        <v>7837</v>
      </c>
      <c r="N961">
        <v>46267.4547800926</v>
      </c>
      <c r="O961" t="s">
        <v>7</v>
      </c>
      <c r="P961" t="s">
        <v>6835</v>
      </c>
    </row>
    <row r="962" spans="2:16">
      <c r="B962" s="52">
        <f t="shared" si="15"/>
        <v>46267</v>
      </c>
      <c r="C962" t="s">
        <v>4</v>
      </c>
      <c r="D962" t="s">
        <v>743</v>
      </c>
      <c r="E962" t="s">
        <v>742</v>
      </c>
      <c r="F962" t="s">
        <v>8943</v>
      </c>
      <c r="G962" t="s">
        <v>8944</v>
      </c>
      <c r="H962" t="s">
        <v>6604</v>
      </c>
      <c r="I962" s="61">
        <v>46267.4556481481</v>
      </c>
      <c r="J962">
        <v>30</v>
      </c>
      <c r="K962">
        <v>119</v>
      </c>
      <c r="L962" t="s">
        <v>8945</v>
      </c>
      <c r="N962">
        <v>46267.4557407407</v>
      </c>
      <c r="O962" t="s">
        <v>7</v>
      </c>
      <c r="P962" t="s">
        <v>7131</v>
      </c>
    </row>
    <row r="963" spans="2:16">
      <c r="B963" s="52">
        <f t="shared" si="15"/>
        <v>46267</v>
      </c>
      <c r="C963" t="s">
        <v>561</v>
      </c>
      <c r="D963" t="s">
        <v>3221</v>
      </c>
      <c r="E963" t="s">
        <v>3221</v>
      </c>
      <c r="F963" t="s">
        <v>7311</v>
      </c>
      <c r="G963" t="s">
        <v>8946</v>
      </c>
      <c r="H963" t="s">
        <v>6604</v>
      </c>
      <c r="I963" s="61">
        <v>46267.457025463</v>
      </c>
      <c r="J963">
        <v>26</v>
      </c>
      <c r="K963">
        <v>33</v>
      </c>
      <c r="L963" t="s">
        <v>7313</v>
      </c>
      <c r="N963">
        <v>46267.4571643519</v>
      </c>
      <c r="O963" t="s">
        <v>7</v>
      </c>
      <c r="P963" t="s">
        <v>6835</v>
      </c>
    </row>
    <row r="964" spans="2:16">
      <c r="B964" s="52">
        <f t="shared" si="15"/>
        <v>46267</v>
      </c>
      <c r="C964" t="s">
        <v>766</v>
      </c>
      <c r="D964" t="s">
        <v>980</v>
      </c>
      <c r="E964" t="s">
        <v>979</v>
      </c>
      <c r="F964" t="s">
        <v>8947</v>
      </c>
      <c r="G964" t="s">
        <v>8948</v>
      </c>
      <c r="H964" t="s">
        <v>6604</v>
      </c>
      <c r="I964" s="61">
        <v>46267.4577546296</v>
      </c>
      <c r="J964">
        <v>21</v>
      </c>
      <c r="K964">
        <v>40</v>
      </c>
      <c r="L964" t="s">
        <v>7669</v>
      </c>
      <c r="N964">
        <v>46267.457974537</v>
      </c>
      <c r="P964" t="s">
        <v>6652</v>
      </c>
    </row>
    <row r="965" spans="2:16">
      <c r="B965" s="52">
        <f t="shared" si="15"/>
        <v>46267</v>
      </c>
      <c r="C965" t="s">
        <v>4</v>
      </c>
      <c r="D965" t="s">
        <v>761</v>
      </c>
      <c r="E965" t="s">
        <v>760</v>
      </c>
      <c r="F965" t="s">
        <v>8949</v>
      </c>
      <c r="G965" t="s">
        <v>8950</v>
      </c>
      <c r="H965" t="s">
        <v>6604</v>
      </c>
      <c r="I965" s="61">
        <v>46267.4596759259</v>
      </c>
      <c r="J965">
        <v>7</v>
      </c>
      <c r="K965">
        <v>54</v>
      </c>
      <c r="L965" t="s">
        <v>8951</v>
      </c>
      <c r="N965">
        <v>46267.4598032407</v>
      </c>
      <c r="O965" t="s">
        <v>7</v>
      </c>
      <c r="P965" t="s">
        <v>7131</v>
      </c>
    </row>
    <row r="966" spans="2:16">
      <c r="B966" s="52">
        <f t="shared" si="15"/>
        <v>46267</v>
      </c>
      <c r="C966" t="s">
        <v>413</v>
      </c>
      <c r="D966" t="s">
        <v>4523</v>
      </c>
      <c r="E966" t="s">
        <v>4522</v>
      </c>
      <c r="F966" t="s">
        <v>8952</v>
      </c>
      <c r="G966" t="s">
        <v>8953</v>
      </c>
      <c r="H966" t="s">
        <v>6599</v>
      </c>
      <c r="I966" s="61">
        <v>46267.4602546296</v>
      </c>
      <c r="J966">
        <v>25</v>
      </c>
      <c r="K966">
        <v>36</v>
      </c>
      <c r="L966" t="s">
        <v>7942</v>
      </c>
      <c r="N966">
        <v>46267.4603587963</v>
      </c>
      <c r="O966" t="s">
        <v>7</v>
      </c>
      <c r="P966" t="s">
        <v>7089</v>
      </c>
    </row>
    <row r="967" spans="2:16">
      <c r="B967" s="52">
        <f t="shared" si="15"/>
        <v>46267</v>
      </c>
      <c r="C967" t="s">
        <v>928</v>
      </c>
      <c r="D967" t="s">
        <v>5314</v>
      </c>
      <c r="E967" t="s">
        <v>5313</v>
      </c>
      <c r="F967" t="s">
        <v>8954</v>
      </c>
      <c r="G967" t="s">
        <v>8955</v>
      </c>
      <c r="H967" t="s">
        <v>6604</v>
      </c>
      <c r="I967" s="61">
        <v>46267.4613657407</v>
      </c>
      <c r="J967">
        <v>4</v>
      </c>
      <c r="K967">
        <v>22</v>
      </c>
      <c r="L967" t="s">
        <v>7687</v>
      </c>
      <c r="N967">
        <v>46267.4615393519</v>
      </c>
      <c r="O967" t="s">
        <v>7</v>
      </c>
      <c r="P967" t="s">
        <v>7437</v>
      </c>
    </row>
    <row r="968" spans="2:16">
      <c r="B968" s="52">
        <f t="shared" si="15"/>
        <v>46267</v>
      </c>
      <c r="C968" t="s">
        <v>588</v>
      </c>
      <c r="D968" t="s">
        <v>4435</v>
      </c>
      <c r="E968" t="s">
        <v>4434</v>
      </c>
      <c r="F968" t="s">
        <v>8956</v>
      </c>
      <c r="G968" t="s">
        <v>8957</v>
      </c>
      <c r="H968" t="s">
        <v>6604</v>
      </c>
      <c r="I968" s="61">
        <v>46267.4614583333</v>
      </c>
      <c r="J968">
        <v>16</v>
      </c>
      <c r="K968">
        <v>18</v>
      </c>
      <c r="L968" t="s">
        <v>7186</v>
      </c>
      <c r="N968">
        <v>46267.4617476852</v>
      </c>
      <c r="O968" t="s">
        <v>7</v>
      </c>
      <c r="P968" t="s">
        <v>6702</v>
      </c>
    </row>
    <row r="969" spans="2:16">
      <c r="B969" s="52">
        <f t="shared" si="15"/>
        <v>46267</v>
      </c>
      <c r="C969" t="s">
        <v>425</v>
      </c>
      <c r="D969" t="s">
        <v>818</v>
      </c>
      <c r="E969" t="s">
        <v>817</v>
      </c>
      <c r="F969" t="s">
        <v>8958</v>
      </c>
      <c r="G969" t="s">
        <v>7464</v>
      </c>
      <c r="H969" t="s">
        <v>6604</v>
      </c>
      <c r="I969" s="61">
        <v>46267.4620601852</v>
      </c>
      <c r="J969">
        <v>90</v>
      </c>
      <c r="K969">
        <v>106</v>
      </c>
      <c r="L969" t="s">
        <v>7465</v>
      </c>
      <c r="N969">
        <v>46267.4621990741</v>
      </c>
      <c r="O969" t="s">
        <v>7</v>
      </c>
      <c r="P969" t="s">
        <v>6735</v>
      </c>
    </row>
    <row r="970" spans="2:16">
      <c r="B970" s="52">
        <f t="shared" si="15"/>
        <v>46267</v>
      </c>
      <c r="C970" t="s">
        <v>425</v>
      </c>
      <c r="D970" t="s">
        <v>5952</v>
      </c>
      <c r="E970" t="s">
        <v>5951</v>
      </c>
      <c r="F970" t="s">
        <v>8959</v>
      </c>
      <c r="G970" t="s">
        <v>8960</v>
      </c>
      <c r="H970" t="s">
        <v>6599</v>
      </c>
      <c r="I970" s="61">
        <v>46267.4622916667</v>
      </c>
      <c r="J970">
        <v>19</v>
      </c>
      <c r="K970">
        <v>60</v>
      </c>
      <c r="L970" t="s">
        <v>8961</v>
      </c>
      <c r="N970">
        <v>46267.4624652778</v>
      </c>
      <c r="O970" t="s">
        <v>7</v>
      </c>
      <c r="P970" t="s">
        <v>6735</v>
      </c>
    </row>
    <row r="971" spans="2:16">
      <c r="B971" s="52">
        <f t="shared" si="15"/>
        <v>46267</v>
      </c>
      <c r="C971" t="s">
        <v>425</v>
      </c>
      <c r="D971" t="s">
        <v>1074</v>
      </c>
      <c r="E971" t="s">
        <v>1073</v>
      </c>
      <c r="F971" t="s">
        <v>8958</v>
      </c>
      <c r="G971" t="s">
        <v>7464</v>
      </c>
      <c r="H971" t="s">
        <v>6604</v>
      </c>
      <c r="I971" s="61">
        <v>46267.4623726852</v>
      </c>
      <c r="J971">
        <v>17</v>
      </c>
      <c r="K971">
        <v>19</v>
      </c>
      <c r="L971" t="s">
        <v>7465</v>
      </c>
      <c r="N971">
        <v>46267.4626041667</v>
      </c>
      <c r="O971" t="s">
        <v>7</v>
      </c>
      <c r="P971" t="s">
        <v>6735</v>
      </c>
    </row>
    <row r="972" spans="2:16">
      <c r="B972" s="52">
        <f t="shared" si="15"/>
        <v>46267</v>
      </c>
      <c r="C972" t="s">
        <v>766</v>
      </c>
      <c r="D972" t="s">
        <v>2912</v>
      </c>
      <c r="E972" t="s">
        <v>2911</v>
      </c>
      <c r="F972" t="s">
        <v>8962</v>
      </c>
      <c r="G972" t="s">
        <v>8963</v>
      </c>
      <c r="H972" t="s">
        <v>6604</v>
      </c>
      <c r="I972" s="61">
        <v>46267.4624537037</v>
      </c>
      <c r="J972">
        <v>20</v>
      </c>
      <c r="K972">
        <v>37</v>
      </c>
      <c r="L972" t="s">
        <v>6936</v>
      </c>
      <c r="N972">
        <v>46267.4626157407</v>
      </c>
      <c r="P972" t="s">
        <v>6652</v>
      </c>
    </row>
    <row r="973" spans="2:16">
      <c r="B973" s="52">
        <f t="shared" si="15"/>
        <v>46267</v>
      </c>
      <c r="C973" t="s">
        <v>26</v>
      </c>
      <c r="D973" t="s">
        <v>3168</v>
      </c>
      <c r="E973" t="s">
        <v>3167</v>
      </c>
      <c r="F973" t="s">
        <v>8964</v>
      </c>
      <c r="G973" t="s">
        <v>8965</v>
      </c>
      <c r="H973" t="s">
        <v>6599</v>
      </c>
      <c r="I973" s="61">
        <v>46267.4628472222</v>
      </c>
      <c r="J973">
        <v>75</v>
      </c>
      <c r="K973">
        <v>78</v>
      </c>
      <c r="L973" t="s">
        <v>7750</v>
      </c>
      <c r="N973">
        <v>46267.4630208333</v>
      </c>
      <c r="P973" t="s">
        <v>6872</v>
      </c>
    </row>
    <row r="974" spans="2:16">
      <c r="B974" s="52">
        <f t="shared" si="15"/>
        <v>46267</v>
      </c>
      <c r="C974" t="s">
        <v>425</v>
      </c>
      <c r="D974" t="s">
        <v>5948</v>
      </c>
      <c r="E974" t="s">
        <v>5947</v>
      </c>
      <c r="F974" t="s">
        <v>8959</v>
      </c>
      <c r="G974" t="s">
        <v>8966</v>
      </c>
      <c r="H974" t="s">
        <v>6599</v>
      </c>
      <c r="I974" s="61">
        <v>46267.4630555556</v>
      </c>
      <c r="J974">
        <v>33</v>
      </c>
      <c r="K974">
        <v>36</v>
      </c>
      <c r="L974" t="s">
        <v>8961</v>
      </c>
      <c r="N974">
        <v>46267.4632060185</v>
      </c>
      <c r="O974" t="s">
        <v>7</v>
      </c>
      <c r="P974" t="s">
        <v>6735</v>
      </c>
    </row>
    <row r="975" spans="2:16">
      <c r="B975" s="52">
        <f t="shared" si="15"/>
        <v>46267</v>
      </c>
      <c r="C975" t="s">
        <v>766</v>
      </c>
      <c r="D975" t="s">
        <v>915</v>
      </c>
      <c r="E975" t="s">
        <v>914</v>
      </c>
      <c r="F975" t="s">
        <v>8967</v>
      </c>
      <c r="G975" t="s">
        <v>8968</v>
      </c>
      <c r="H975" t="s">
        <v>6604</v>
      </c>
      <c r="I975" s="61">
        <v>46267.465162037</v>
      </c>
      <c r="J975">
        <v>6</v>
      </c>
      <c r="K975">
        <v>16</v>
      </c>
      <c r="L975" t="s">
        <v>7567</v>
      </c>
      <c r="N975">
        <v>46267.4655555556</v>
      </c>
      <c r="P975" t="s">
        <v>6652</v>
      </c>
    </row>
    <row r="976" spans="2:16">
      <c r="B976" s="52">
        <f t="shared" si="15"/>
        <v>46267</v>
      </c>
      <c r="C976" t="s">
        <v>358</v>
      </c>
      <c r="D976" t="s">
        <v>3786</v>
      </c>
      <c r="E976" t="s">
        <v>3785</v>
      </c>
      <c r="F976" t="s">
        <v>8969</v>
      </c>
      <c r="G976" t="s">
        <v>8970</v>
      </c>
      <c r="H976" t="s">
        <v>6599</v>
      </c>
      <c r="I976" s="61">
        <v>46267.4658449074</v>
      </c>
      <c r="J976">
        <v>5</v>
      </c>
      <c r="K976">
        <v>33</v>
      </c>
      <c r="L976" t="s">
        <v>7858</v>
      </c>
      <c r="N976">
        <v>46267.4659953704</v>
      </c>
      <c r="P976" t="s">
        <v>7257</v>
      </c>
    </row>
    <row r="977" spans="2:16">
      <c r="B977" s="52">
        <f t="shared" si="15"/>
        <v>46267</v>
      </c>
      <c r="C977" t="s">
        <v>26</v>
      </c>
      <c r="D977" t="s">
        <v>2511</v>
      </c>
      <c r="E977" t="s">
        <v>2510</v>
      </c>
      <c r="F977" t="s">
        <v>8971</v>
      </c>
      <c r="G977" t="s">
        <v>8972</v>
      </c>
      <c r="H977" t="s">
        <v>6599</v>
      </c>
      <c r="I977" s="61">
        <v>46267.4667939815</v>
      </c>
      <c r="J977">
        <v>65</v>
      </c>
      <c r="K977">
        <v>78</v>
      </c>
      <c r="L977" t="s">
        <v>8973</v>
      </c>
      <c r="N977">
        <v>46267.466875</v>
      </c>
      <c r="P977" t="s">
        <v>6872</v>
      </c>
    </row>
    <row r="978" spans="2:16">
      <c r="B978" s="52">
        <f t="shared" si="15"/>
        <v>46267</v>
      </c>
      <c r="C978" t="s">
        <v>358</v>
      </c>
      <c r="D978" t="s">
        <v>4809</v>
      </c>
      <c r="E978" t="s">
        <v>4808</v>
      </c>
      <c r="F978" t="s">
        <v>8974</v>
      </c>
      <c r="G978" t="s">
        <v>8975</v>
      </c>
      <c r="H978" t="s">
        <v>6599</v>
      </c>
      <c r="I978" s="61">
        <v>46267.4668981481</v>
      </c>
      <c r="J978">
        <v>3</v>
      </c>
      <c r="K978">
        <v>40</v>
      </c>
      <c r="L978" t="s">
        <v>7724</v>
      </c>
      <c r="N978">
        <v>46267.4669444444</v>
      </c>
      <c r="P978" t="s">
        <v>7257</v>
      </c>
    </row>
    <row r="979" spans="2:16">
      <c r="B979" s="52">
        <f t="shared" si="15"/>
        <v>46267</v>
      </c>
      <c r="C979" t="s">
        <v>843</v>
      </c>
      <c r="D979" t="s">
        <v>1678</v>
      </c>
      <c r="E979" t="s">
        <v>1677</v>
      </c>
      <c r="F979" t="s">
        <v>8976</v>
      </c>
      <c r="G979" t="s">
        <v>8977</v>
      </c>
      <c r="H979" t="s">
        <v>6599</v>
      </c>
      <c r="I979" s="61">
        <v>46267.4670601852</v>
      </c>
      <c r="J979">
        <v>13</v>
      </c>
      <c r="K979">
        <v>13</v>
      </c>
      <c r="L979" t="s">
        <v>8978</v>
      </c>
      <c r="N979">
        <v>46267.4671180556</v>
      </c>
      <c r="P979" t="s">
        <v>6888</v>
      </c>
    </row>
    <row r="980" spans="2:16">
      <c r="B980" s="52">
        <f t="shared" si="15"/>
        <v>46267</v>
      </c>
      <c r="C980" t="s">
        <v>26</v>
      </c>
      <c r="D980" t="s">
        <v>999</v>
      </c>
      <c r="E980" t="s">
        <v>998</v>
      </c>
      <c r="F980" t="s">
        <v>8979</v>
      </c>
      <c r="G980" t="s">
        <v>7792</v>
      </c>
      <c r="H980" t="s">
        <v>6604</v>
      </c>
      <c r="I980" s="61">
        <v>46267.4677662037</v>
      </c>
      <c r="J980">
        <v>90</v>
      </c>
      <c r="K980">
        <v>83</v>
      </c>
      <c r="L980" t="s">
        <v>7793</v>
      </c>
      <c r="N980">
        <v>46267.4678125</v>
      </c>
      <c r="P980" t="s">
        <v>6872</v>
      </c>
    </row>
    <row r="981" spans="2:16">
      <c r="B981" s="52">
        <f t="shared" si="15"/>
        <v>46267</v>
      </c>
      <c r="C981" t="s">
        <v>588</v>
      </c>
      <c r="D981" t="s">
        <v>1952</v>
      </c>
      <c r="E981" t="s">
        <v>1951</v>
      </c>
      <c r="F981" t="s">
        <v>8980</v>
      </c>
      <c r="G981" t="s">
        <v>8981</v>
      </c>
      <c r="H981" t="s">
        <v>6604</v>
      </c>
      <c r="I981" s="61">
        <v>46267.4683680556</v>
      </c>
      <c r="J981">
        <v>8</v>
      </c>
      <c r="K981">
        <v>24</v>
      </c>
      <c r="L981" t="s">
        <v>7655</v>
      </c>
      <c r="N981">
        <v>46267.4684259259</v>
      </c>
      <c r="O981" t="s">
        <v>7</v>
      </c>
      <c r="P981" t="s">
        <v>6702</v>
      </c>
    </row>
    <row r="982" spans="2:16">
      <c r="B982" s="52">
        <f t="shared" si="15"/>
        <v>46267</v>
      </c>
      <c r="C982" t="s">
        <v>814</v>
      </c>
      <c r="D982" t="s">
        <v>1147</v>
      </c>
      <c r="E982" t="s">
        <v>1146</v>
      </c>
      <c r="F982" t="s">
        <v>8982</v>
      </c>
      <c r="G982" t="s">
        <v>8983</v>
      </c>
      <c r="H982" t="s">
        <v>6604</v>
      </c>
      <c r="I982" s="61">
        <v>46267.4688310185</v>
      </c>
      <c r="J982">
        <v>9</v>
      </c>
      <c r="K982">
        <v>90</v>
      </c>
      <c r="L982" t="s">
        <v>7733</v>
      </c>
      <c r="N982">
        <v>46267.4688888889</v>
      </c>
      <c r="O982" t="s">
        <v>7</v>
      </c>
      <c r="P982" t="s">
        <v>6964</v>
      </c>
    </row>
    <row r="983" spans="2:16">
      <c r="B983" s="52">
        <f t="shared" si="15"/>
        <v>46267</v>
      </c>
      <c r="C983" t="s">
        <v>432</v>
      </c>
      <c r="D983" t="s">
        <v>2743</v>
      </c>
      <c r="E983" t="s">
        <v>2742</v>
      </c>
      <c r="F983" t="s">
        <v>8984</v>
      </c>
      <c r="G983" t="s">
        <v>8985</v>
      </c>
      <c r="H983" t="s">
        <v>6604</v>
      </c>
      <c r="I983" s="61">
        <v>46267.4690046296</v>
      </c>
      <c r="J983">
        <v>60</v>
      </c>
      <c r="K983">
        <v>142</v>
      </c>
      <c r="L983" t="s">
        <v>8986</v>
      </c>
      <c r="N983">
        <v>46267.4690625</v>
      </c>
      <c r="O983" t="s">
        <v>7</v>
      </c>
      <c r="P983" t="s">
        <v>6968</v>
      </c>
    </row>
    <row r="984" spans="2:16">
      <c r="B984" s="52">
        <f t="shared" si="15"/>
        <v>46267</v>
      </c>
      <c r="C984" t="s">
        <v>26</v>
      </c>
      <c r="D984" t="s">
        <v>2503</v>
      </c>
      <c r="E984" t="s">
        <v>2502</v>
      </c>
      <c r="F984" t="s">
        <v>8987</v>
      </c>
      <c r="G984" t="s">
        <v>8988</v>
      </c>
      <c r="H984" t="s">
        <v>6604</v>
      </c>
      <c r="I984" s="61">
        <v>46267.4695833333</v>
      </c>
      <c r="J984">
        <v>61</v>
      </c>
      <c r="K984">
        <v>82</v>
      </c>
      <c r="L984" t="s">
        <v>8989</v>
      </c>
      <c r="N984">
        <v>46267.4696412037</v>
      </c>
      <c r="P984" t="s">
        <v>6872</v>
      </c>
    </row>
    <row r="985" spans="2:16">
      <c r="B985" s="52">
        <f t="shared" si="15"/>
        <v>46267</v>
      </c>
      <c r="C985" t="s">
        <v>358</v>
      </c>
      <c r="D985" t="s">
        <v>2174</v>
      </c>
      <c r="E985" t="s">
        <v>2173</v>
      </c>
      <c r="F985" t="s">
        <v>8990</v>
      </c>
      <c r="G985" t="s">
        <v>8991</v>
      </c>
      <c r="H985" t="s">
        <v>6604</v>
      </c>
      <c r="I985" s="61">
        <v>46267.4715740741</v>
      </c>
      <c r="J985">
        <v>25</v>
      </c>
      <c r="K985">
        <v>28</v>
      </c>
      <c r="L985" t="s">
        <v>7707</v>
      </c>
      <c r="N985">
        <v>46267.4716319444</v>
      </c>
      <c r="P985" t="s">
        <v>7257</v>
      </c>
    </row>
    <row r="986" spans="2:16">
      <c r="B986" s="52">
        <f t="shared" si="15"/>
        <v>46267</v>
      </c>
      <c r="C986" t="s">
        <v>413</v>
      </c>
      <c r="D986" t="s">
        <v>414</v>
      </c>
      <c r="E986" t="s">
        <v>414</v>
      </c>
      <c r="F986" t="s">
        <v>8746</v>
      </c>
      <c r="G986" t="s">
        <v>8992</v>
      </c>
      <c r="H986" t="s">
        <v>6604</v>
      </c>
      <c r="I986" s="61">
        <v>46267.4718518518</v>
      </c>
      <c r="J986">
        <v>16</v>
      </c>
      <c r="K986">
        <v>18</v>
      </c>
      <c r="L986" t="s">
        <v>8993</v>
      </c>
      <c r="N986">
        <v>46267.4719097222</v>
      </c>
      <c r="P986" t="s">
        <v>7089</v>
      </c>
    </row>
    <row r="987" spans="2:16">
      <c r="B987" s="52">
        <f t="shared" si="15"/>
        <v>46267</v>
      </c>
      <c r="C987" t="s">
        <v>358</v>
      </c>
      <c r="D987" t="s">
        <v>3978</v>
      </c>
      <c r="E987" t="s">
        <v>3977</v>
      </c>
      <c r="F987" t="s">
        <v>8994</v>
      </c>
      <c r="G987" t="s">
        <v>8995</v>
      </c>
      <c r="H987" t="s">
        <v>6604</v>
      </c>
      <c r="I987" s="61">
        <v>46267.4728587963</v>
      </c>
      <c r="J987">
        <v>5</v>
      </c>
      <c r="K987">
        <v>62</v>
      </c>
      <c r="L987" t="s">
        <v>8996</v>
      </c>
      <c r="N987">
        <v>46267.4729166667</v>
      </c>
      <c r="P987" t="s">
        <v>7257</v>
      </c>
    </row>
    <row r="988" spans="2:16">
      <c r="B988" s="52">
        <f t="shared" si="15"/>
        <v>46267</v>
      </c>
      <c r="C988" t="s">
        <v>26</v>
      </c>
      <c r="D988" t="s">
        <v>3176</v>
      </c>
      <c r="E988" t="s">
        <v>3175</v>
      </c>
      <c r="F988" t="s">
        <v>8997</v>
      </c>
      <c r="G988" t="s">
        <v>8430</v>
      </c>
      <c r="H988" t="s">
        <v>6599</v>
      </c>
      <c r="I988" s="61">
        <v>46267.4732986111</v>
      </c>
      <c r="J988">
        <v>101</v>
      </c>
      <c r="K988">
        <v>114</v>
      </c>
      <c r="L988" t="s">
        <v>8998</v>
      </c>
      <c r="N988">
        <v>46267.4733680556</v>
      </c>
      <c r="P988" t="s">
        <v>6872</v>
      </c>
    </row>
    <row r="989" spans="2:16">
      <c r="B989" s="52">
        <f t="shared" si="15"/>
        <v>46267</v>
      </c>
      <c r="C989" t="s">
        <v>26</v>
      </c>
      <c r="D989" t="s">
        <v>1508</v>
      </c>
      <c r="E989" t="s">
        <v>1507</v>
      </c>
      <c r="F989" t="s">
        <v>8999</v>
      </c>
      <c r="G989" t="s">
        <v>9000</v>
      </c>
      <c r="H989" t="s">
        <v>6604</v>
      </c>
      <c r="I989" s="61">
        <v>46267.4774884259</v>
      </c>
      <c r="J989">
        <v>83</v>
      </c>
      <c r="K989">
        <v>81</v>
      </c>
      <c r="L989" t="s">
        <v>9001</v>
      </c>
      <c r="N989">
        <v>46267.4775462963</v>
      </c>
      <c r="P989" t="s">
        <v>6872</v>
      </c>
    </row>
    <row r="990" spans="2:16">
      <c r="B990" s="52">
        <f t="shared" si="15"/>
        <v>46267</v>
      </c>
      <c r="C990" t="s">
        <v>4</v>
      </c>
      <c r="D990" t="s">
        <v>631</v>
      </c>
      <c r="E990" t="s">
        <v>630</v>
      </c>
      <c r="F990" t="s">
        <v>7344</v>
      </c>
      <c r="G990" t="s">
        <v>9002</v>
      </c>
      <c r="H990" t="s">
        <v>6604</v>
      </c>
      <c r="I990" s="61">
        <v>46267.4785532407</v>
      </c>
      <c r="J990">
        <v>25</v>
      </c>
      <c r="K990">
        <v>55</v>
      </c>
      <c r="L990" t="s">
        <v>7346</v>
      </c>
      <c r="N990">
        <v>46267.4786226852</v>
      </c>
      <c r="O990" t="s">
        <v>7</v>
      </c>
      <c r="P990" t="s">
        <v>7131</v>
      </c>
    </row>
    <row r="991" spans="2:16">
      <c r="B991" s="52">
        <f t="shared" si="15"/>
        <v>46267</v>
      </c>
      <c r="C991" t="s">
        <v>561</v>
      </c>
      <c r="D991" t="s">
        <v>4005</v>
      </c>
      <c r="E991" t="s">
        <v>4005</v>
      </c>
      <c r="F991" t="s">
        <v>9003</v>
      </c>
      <c r="G991" t="s">
        <v>7373</v>
      </c>
      <c r="H991" t="s">
        <v>6604</v>
      </c>
      <c r="I991" s="61">
        <v>46267.4789814815</v>
      </c>
      <c r="J991">
        <v>8</v>
      </c>
      <c r="K991">
        <v>11</v>
      </c>
      <c r="L991" t="s">
        <v>7516</v>
      </c>
      <c r="N991">
        <v>46267.4790393518</v>
      </c>
      <c r="O991" t="s">
        <v>7</v>
      </c>
      <c r="P991" t="s">
        <v>6835</v>
      </c>
    </row>
    <row r="992" spans="2:16">
      <c r="B992" s="52">
        <f t="shared" si="15"/>
        <v>46267</v>
      </c>
      <c r="C992" t="s">
        <v>561</v>
      </c>
      <c r="D992" t="s">
        <v>2920</v>
      </c>
      <c r="E992" t="s">
        <v>2920</v>
      </c>
      <c r="F992" t="s">
        <v>9004</v>
      </c>
      <c r="G992" t="s">
        <v>9005</v>
      </c>
      <c r="H992" t="s">
        <v>6599</v>
      </c>
      <c r="I992" s="61">
        <v>46267.4811342593</v>
      </c>
      <c r="J992">
        <v>90</v>
      </c>
      <c r="K992">
        <v>115</v>
      </c>
      <c r="L992" t="s">
        <v>7391</v>
      </c>
      <c r="N992">
        <v>46267.4811921296</v>
      </c>
      <c r="O992" t="s">
        <v>7</v>
      </c>
      <c r="P992" t="s">
        <v>6835</v>
      </c>
    </row>
    <row r="993" spans="2:16">
      <c r="B993" s="52">
        <f t="shared" si="15"/>
        <v>46267</v>
      </c>
      <c r="C993" t="s">
        <v>561</v>
      </c>
      <c r="D993" t="s">
        <v>2923</v>
      </c>
      <c r="E993" t="s">
        <v>2923</v>
      </c>
      <c r="F993" t="s">
        <v>8509</v>
      </c>
      <c r="G993" t="s">
        <v>9006</v>
      </c>
      <c r="H993" t="s">
        <v>6604</v>
      </c>
      <c r="I993" s="61">
        <v>46267.4870138889</v>
      </c>
      <c r="J993">
        <v>77</v>
      </c>
      <c r="K993">
        <v>84</v>
      </c>
      <c r="L993" t="s">
        <v>7974</v>
      </c>
      <c r="N993">
        <v>46267.4870601852</v>
      </c>
      <c r="O993" t="s">
        <v>7</v>
      </c>
      <c r="P993" t="s">
        <v>6835</v>
      </c>
    </row>
    <row r="994" spans="2:16">
      <c r="B994" s="52">
        <f t="shared" si="15"/>
        <v>46267</v>
      </c>
      <c r="C994" t="s">
        <v>843</v>
      </c>
      <c r="D994" t="s">
        <v>1682</v>
      </c>
      <c r="E994" t="s">
        <v>1681</v>
      </c>
      <c r="F994" t="s">
        <v>7767</v>
      </c>
      <c r="G994" t="s">
        <v>9007</v>
      </c>
      <c r="H994" t="s">
        <v>6599</v>
      </c>
      <c r="I994" s="61">
        <v>46267.4877893518</v>
      </c>
      <c r="J994">
        <v>11</v>
      </c>
      <c r="K994">
        <v>11</v>
      </c>
      <c r="L994" t="s">
        <v>7769</v>
      </c>
      <c r="N994">
        <v>46267.4878703704</v>
      </c>
      <c r="P994" t="s">
        <v>6888</v>
      </c>
    </row>
    <row r="995" spans="2:16">
      <c r="B995" s="52">
        <f t="shared" si="15"/>
        <v>46267</v>
      </c>
      <c r="C995" t="s">
        <v>588</v>
      </c>
      <c r="D995" t="s">
        <v>1940</v>
      </c>
      <c r="E995" t="s">
        <v>1939</v>
      </c>
      <c r="F995" t="s">
        <v>7533</v>
      </c>
      <c r="G995" t="s">
        <v>9008</v>
      </c>
      <c r="H995" t="s">
        <v>6604</v>
      </c>
      <c r="I995" s="61">
        <v>46267.4882986111</v>
      </c>
      <c r="J995">
        <v>8</v>
      </c>
      <c r="K995">
        <v>16</v>
      </c>
      <c r="L995" t="s">
        <v>7526</v>
      </c>
      <c r="N995">
        <v>46267.4883564815</v>
      </c>
      <c r="O995" t="s">
        <v>7</v>
      </c>
      <c r="P995" t="s">
        <v>6702</v>
      </c>
    </row>
    <row r="996" spans="2:16">
      <c r="B996" s="52">
        <f t="shared" si="15"/>
        <v>46267</v>
      </c>
      <c r="C996" t="s">
        <v>814</v>
      </c>
      <c r="D996" t="s">
        <v>1169</v>
      </c>
      <c r="E996" t="s">
        <v>1168</v>
      </c>
      <c r="F996" t="s">
        <v>9009</v>
      </c>
      <c r="G996" t="s">
        <v>7081</v>
      </c>
      <c r="H996" t="s">
        <v>6604</v>
      </c>
      <c r="I996" s="61">
        <v>46267.4883796296</v>
      </c>
      <c r="J996">
        <v>8</v>
      </c>
      <c r="K996">
        <v>14</v>
      </c>
      <c r="L996" t="s">
        <v>7082</v>
      </c>
      <c r="N996">
        <v>46267.4884259259</v>
      </c>
      <c r="O996" t="s">
        <v>7</v>
      </c>
      <c r="P996" t="s">
        <v>6964</v>
      </c>
    </row>
    <row r="997" spans="2:16">
      <c r="B997" s="52">
        <f t="shared" si="15"/>
        <v>46267</v>
      </c>
      <c r="C997" t="s">
        <v>588</v>
      </c>
      <c r="D997" t="s">
        <v>1984</v>
      </c>
      <c r="E997" t="s">
        <v>1983</v>
      </c>
      <c r="F997" t="s">
        <v>7524</v>
      </c>
      <c r="G997" t="s">
        <v>9008</v>
      </c>
      <c r="H997" t="s">
        <v>6604</v>
      </c>
      <c r="I997" s="61">
        <v>46267.4886458333</v>
      </c>
      <c r="J997">
        <v>8</v>
      </c>
      <c r="K997">
        <v>24</v>
      </c>
      <c r="L997" t="s">
        <v>7526</v>
      </c>
      <c r="N997">
        <v>46267.4887152778</v>
      </c>
      <c r="O997" t="s">
        <v>7</v>
      </c>
      <c r="P997" t="s">
        <v>6702</v>
      </c>
    </row>
    <row r="998" spans="2:16">
      <c r="B998" s="52">
        <f t="shared" si="15"/>
        <v>46267</v>
      </c>
      <c r="C998" t="s">
        <v>814</v>
      </c>
      <c r="D998" t="s">
        <v>1199</v>
      </c>
      <c r="E998" t="s">
        <v>1198</v>
      </c>
      <c r="F998" t="s">
        <v>9010</v>
      </c>
      <c r="G998" t="s">
        <v>9011</v>
      </c>
      <c r="H998" t="s">
        <v>6604</v>
      </c>
      <c r="I998" s="61">
        <v>46267.4894328704</v>
      </c>
      <c r="J998">
        <v>29</v>
      </c>
      <c r="K998">
        <v>31</v>
      </c>
      <c r="L998" t="s">
        <v>7119</v>
      </c>
      <c r="N998">
        <v>46267.4894791667</v>
      </c>
      <c r="O998" t="s">
        <v>7</v>
      </c>
      <c r="P998" t="s">
        <v>6964</v>
      </c>
    </row>
    <row r="999" spans="2:16">
      <c r="B999" s="52">
        <f t="shared" si="15"/>
        <v>46267</v>
      </c>
      <c r="C999" t="s">
        <v>425</v>
      </c>
      <c r="D999" t="s">
        <v>440</v>
      </c>
      <c r="E999" t="s">
        <v>439</v>
      </c>
      <c r="F999" t="s">
        <v>9012</v>
      </c>
      <c r="G999" t="s">
        <v>9013</v>
      </c>
      <c r="H999" t="s">
        <v>6599</v>
      </c>
      <c r="I999" s="61">
        <v>46267.4919444444</v>
      </c>
      <c r="J999">
        <v>37</v>
      </c>
      <c r="K999">
        <v>73</v>
      </c>
      <c r="L999" t="s">
        <v>7050</v>
      </c>
      <c r="N999">
        <v>46267.492025463</v>
      </c>
      <c r="O999" t="s">
        <v>7</v>
      </c>
      <c r="P999" t="s">
        <v>6735</v>
      </c>
    </row>
    <row r="1000" spans="2:16">
      <c r="B1000" s="52">
        <f t="shared" si="15"/>
        <v>46267</v>
      </c>
      <c r="C1000" t="s">
        <v>413</v>
      </c>
      <c r="D1000" t="s">
        <v>5264</v>
      </c>
      <c r="E1000" t="s">
        <v>5264</v>
      </c>
      <c r="F1000" t="s">
        <v>9014</v>
      </c>
      <c r="G1000" t="s">
        <v>7094</v>
      </c>
      <c r="H1000" t="s">
        <v>6604</v>
      </c>
      <c r="I1000" s="61">
        <v>46267.4922453704</v>
      </c>
      <c r="J1000">
        <v>17</v>
      </c>
      <c r="K1000">
        <v>22</v>
      </c>
      <c r="L1000" t="s">
        <v>7994</v>
      </c>
      <c r="N1000">
        <v>46267.4922916667</v>
      </c>
      <c r="O1000" t="s">
        <v>7</v>
      </c>
      <c r="P1000" t="s">
        <v>7089</v>
      </c>
    </row>
    <row r="1001" spans="2:16">
      <c r="B1001" s="52">
        <f t="shared" si="15"/>
        <v>46267</v>
      </c>
      <c r="C1001" t="s">
        <v>425</v>
      </c>
      <c r="D1001" t="s">
        <v>1797</v>
      </c>
      <c r="E1001" t="s">
        <v>1796</v>
      </c>
      <c r="F1001" t="s">
        <v>9015</v>
      </c>
      <c r="G1001" t="s">
        <v>9016</v>
      </c>
      <c r="H1001" t="s">
        <v>6604</v>
      </c>
      <c r="I1001" s="61">
        <v>46267.4923611111</v>
      </c>
      <c r="J1001">
        <v>20</v>
      </c>
      <c r="K1001">
        <v>90</v>
      </c>
      <c r="L1001" t="s">
        <v>9017</v>
      </c>
      <c r="N1001">
        <v>46267.4924074074</v>
      </c>
      <c r="O1001" t="s">
        <v>7</v>
      </c>
      <c r="P1001" t="s">
        <v>6735</v>
      </c>
    </row>
    <row r="1002" spans="2:16">
      <c r="B1002" s="52">
        <f t="shared" si="15"/>
        <v>46267</v>
      </c>
      <c r="C1002" t="s">
        <v>425</v>
      </c>
      <c r="D1002" t="s">
        <v>830</v>
      </c>
      <c r="E1002" t="s">
        <v>829</v>
      </c>
      <c r="F1002" t="s">
        <v>9018</v>
      </c>
      <c r="G1002" t="s">
        <v>9019</v>
      </c>
      <c r="H1002" t="s">
        <v>6599</v>
      </c>
      <c r="I1002" s="61">
        <v>46267.4927430556</v>
      </c>
      <c r="J1002">
        <v>15</v>
      </c>
      <c r="K1002">
        <v>46</v>
      </c>
      <c r="L1002" t="s">
        <v>7666</v>
      </c>
      <c r="N1002">
        <v>46267.4928009259</v>
      </c>
      <c r="O1002" t="s">
        <v>7</v>
      </c>
      <c r="P1002" t="s">
        <v>6735</v>
      </c>
    </row>
    <row r="1003" spans="2:16">
      <c r="B1003" s="52">
        <f t="shared" si="15"/>
        <v>46267</v>
      </c>
      <c r="C1003" t="s">
        <v>814</v>
      </c>
      <c r="D1003" t="s">
        <v>1135</v>
      </c>
      <c r="E1003" t="s">
        <v>1134</v>
      </c>
      <c r="F1003" t="s">
        <v>9020</v>
      </c>
      <c r="G1003" t="s">
        <v>9021</v>
      </c>
      <c r="H1003" t="s">
        <v>6604</v>
      </c>
      <c r="I1003" s="61">
        <v>46267.4981597222</v>
      </c>
      <c r="J1003">
        <v>114</v>
      </c>
      <c r="K1003">
        <v>114</v>
      </c>
      <c r="L1003" t="s">
        <v>8006</v>
      </c>
      <c r="N1003">
        <v>46267.4982291667</v>
      </c>
      <c r="O1003" t="s">
        <v>7</v>
      </c>
      <c r="P1003" t="s">
        <v>6964</v>
      </c>
    </row>
    <row r="1004" spans="2:16">
      <c r="B1004" s="52">
        <f t="shared" si="15"/>
        <v>46267</v>
      </c>
      <c r="C1004" t="s">
        <v>814</v>
      </c>
      <c r="D1004" t="s">
        <v>1197</v>
      </c>
      <c r="E1004" t="s">
        <v>1196</v>
      </c>
      <c r="F1004" t="s">
        <v>9022</v>
      </c>
      <c r="G1004" t="s">
        <v>9023</v>
      </c>
      <c r="H1004" t="s">
        <v>6599</v>
      </c>
      <c r="I1004" s="61">
        <v>46267.4983333333</v>
      </c>
      <c r="J1004">
        <v>5</v>
      </c>
      <c r="K1004">
        <v>112</v>
      </c>
      <c r="L1004" t="s">
        <v>7601</v>
      </c>
      <c r="N1004">
        <v>46267.4983912037</v>
      </c>
      <c r="O1004" t="s">
        <v>7</v>
      </c>
      <c r="P1004" t="s">
        <v>6964</v>
      </c>
    </row>
    <row r="1005" spans="2:16">
      <c r="B1005" s="52">
        <f t="shared" si="15"/>
        <v>46267</v>
      </c>
      <c r="C1005" t="s">
        <v>843</v>
      </c>
      <c r="D1005" t="s">
        <v>1581</v>
      </c>
      <c r="E1005" t="s">
        <v>1580</v>
      </c>
      <c r="F1005" t="s">
        <v>9024</v>
      </c>
      <c r="G1005" t="s">
        <v>9025</v>
      </c>
      <c r="H1005" t="s">
        <v>6604</v>
      </c>
      <c r="I1005" s="61">
        <v>46267.5011921296</v>
      </c>
      <c r="J1005">
        <v>5</v>
      </c>
      <c r="K1005">
        <v>8</v>
      </c>
      <c r="L1005" t="s">
        <v>7948</v>
      </c>
      <c r="N1005">
        <v>46267.5012615741</v>
      </c>
      <c r="P1005" t="s">
        <v>6888</v>
      </c>
    </row>
    <row r="1006" spans="2:16">
      <c r="B1006" s="52">
        <f t="shared" si="15"/>
        <v>46267</v>
      </c>
      <c r="C1006" t="s">
        <v>814</v>
      </c>
      <c r="D1006" t="s">
        <v>1153</v>
      </c>
      <c r="E1006" t="s">
        <v>1152</v>
      </c>
      <c r="F1006" t="s">
        <v>9026</v>
      </c>
      <c r="G1006" t="s">
        <v>9027</v>
      </c>
      <c r="H1006" t="s">
        <v>6599</v>
      </c>
      <c r="I1006" s="61">
        <v>46267.5024189815</v>
      </c>
      <c r="J1006">
        <v>5</v>
      </c>
      <c r="K1006">
        <v>117</v>
      </c>
      <c r="L1006" t="s">
        <v>9028</v>
      </c>
      <c r="N1006">
        <v>46267.5024768518</v>
      </c>
      <c r="O1006" t="s">
        <v>7</v>
      </c>
      <c r="P1006" t="s">
        <v>6964</v>
      </c>
    </row>
    <row r="1007" spans="2:16">
      <c r="B1007" s="52">
        <f t="shared" si="15"/>
        <v>46267</v>
      </c>
      <c r="C1007" t="s">
        <v>4</v>
      </c>
      <c r="D1007" t="s">
        <v>619</v>
      </c>
      <c r="E1007" t="s">
        <v>619</v>
      </c>
      <c r="F1007" t="s">
        <v>9029</v>
      </c>
      <c r="G1007" t="s">
        <v>9030</v>
      </c>
      <c r="H1007" t="s">
        <v>6599</v>
      </c>
      <c r="I1007" s="61">
        <v>46267.507037037</v>
      </c>
      <c r="J1007">
        <v>6</v>
      </c>
      <c r="K1007">
        <v>41</v>
      </c>
      <c r="L1007" t="s">
        <v>7842</v>
      </c>
      <c r="N1007">
        <v>46267.5070949074</v>
      </c>
      <c r="O1007" t="s">
        <v>7</v>
      </c>
      <c r="P1007" t="s">
        <v>7131</v>
      </c>
    </row>
    <row r="1008" spans="2:16">
      <c r="B1008" s="52">
        <f t="shared" si="15"/>
        <v>46267</v>
      </c>
      <c r="C1008" t="s">
        <v>843</v>
      </c>
      <c r="D1008" t="s">
        <v>1692</v>
      </c>
      <c r="E1008" t="s">
        <v>1691</v>
      </c>
      <c r="F1008" t="s">
        <v>9031</v>
      </c>
      <c r="G1008" t="s">
        <v>9032</v>
      </c>
      <c r="H1008" t="s">
        <v>6599</v>
      </c>
      <c r="I1008" s="61">
        <v>46267.5091087963</v>
      </c>
      <c r="J1008">
        <v>12</v>
      </c>
      <c r="K1008">
        <v>15</v>
      </c>
      <c r="L1008" t="s">
        <v>7550</v>
      </c>
      <c r="N1008">
        <v>46267.5091550926</v>
      </c>
      <c r="P1008" t="s">
        <v>6888</v>
      </c>
    </row>
    <row r="1009" spans="2:16">
      <c r="B1009" s="52">
        <f t="shared" si="15"/>
        <v>46267</v>
      </c>
      <c r="C1009" t="s">
        <v>432</v>
      </c>
      <c r="D1009" t="s">
        <v>2729</v>
      </c>
      <c r="E1009" t="s">
        <v>2728</v>
      </c>
      <c r="F1009" t="s">
        <v>9033</v>
      </c>
      <c r="G1009" t="s">
        <v>9034</v>
      </c>
      <c r="H1009" t="s">
        <v>6604</v>
      </c>
      <c r="I1009" s="61">
        <v>46267.5110532407</v>
      </c>
      <c r="J1009">
        <v>8</v>
      </c>
      <c r="K1009">
        <v>165</v>
      </c>
      <c r="L1009" t="s">
        <v>8046</v>
      </c>
      <c r="N1009">
        <v>46267.5111111111</v>
      </c>
      <c r="O1009" t="s">
        <v>7</v>
      </c>
      <c r="P1009" t="s">
        <v>6968</v>
      </c>
    </row>
    <row r="1010" spans="2:16">
      <c r="B1010" s="52">
        <f t="shared" si="15"/>
        <v>46267</v>
      </c>
      <c r="C1010" t="s">
        <v>358</v>
      </c>
      <c r="D1010" t="s">
        <v>6537</v>
      </c>
      <c r="E1010" t="s">
        <v>6536</v>
      </c>
      <c r="F1010" t="s">
        <v>9035</v>
      </c>
      <c r="G1010" t="s">
        <v>7525</v>
      </c>
      <c r="H1010" t="s">
        <v>6604</v>
      </c>
      <c r="I1010" s="61">
        <v>46267.5140972222</v>
      </c>
      <c r="J1010">
        <v>3</v>
      </c>
      <c r="K1010">
        <v>13</v>
      </c>
      <c r="L1010" t="s">
        <v>9036</v>
      </c>
      <c r="N1010">
        <v>46267.5141550926</v>
      </c>
      <c r="P1010" t="s">
        <v>7257</v>
      </c>
    </row>
    <row r="1011" spans="2:16">
      <c r="B1011" s="52">
        <f t="shared" si="15"/>
        <v>46267</v>
      </c>
      <c r="C1011" t="s">
        <v>766</v>
      </c>
      <c r="D1011" t="s">
        <v>952</v>
      </c>
      <c r="E1011" t="s">
        <v>951</v>
      </c>
      <c r="F1011" t="s">
        <v>9037</v>
      </c>
      <c r="G1011" t="s">
        <v>9038</v>
      </c>
      <c r="H1011" t="s">
        <v>6604</v>
      </c>
      <c r="I1011" s="61">
        <v>46267.5149305556</v>
      </c>
      <c r="J1011">
        <v>8</v>
      </c>
      <c r="K1011">
        <v>30</v>
      </c>
      <c r="L1011" t="s">
        <v>7861</v>
      </c>
      <c r="N1011">
        <v>46267.5150115741</v>
      </c>
      <c r="P1011" t="s">
        <v>6652</v>
      </c>
    </row>
    <row r="1012" spans="2:16">
      <c r="B1012" s="52">
        <f t="shared" si="15"/>
        <v>46267</v>
      </c>
      <c r="C1012" t="s">
        <v>814</v>
      </c>
      <c r="D1012" t="s">
        <v>1205</v>
      </c>
      <c r="E1012" t="s">
        <v>1204</v>
      </c>
      <c r="F1012" t="s">
        <v>9039</v>
      </c>
      <c r="G1012" t="s">
        <v>9040</v>
      </c>
      <c r="H1012" t="s">
        <v>6599</v>
      </c>
      <c r="I1012" s="61">
        <v>46267.5150925926</v>
      </c>
      <c r="J1012">
        <v>40</v>
      </c>
      <c r="K1012">
        <v>160</v>
      </c>
      <c r="L1012" t="s">
        <v>8127</v>
      </c>
      <c r="N1012">
        <v>46267.5151388889</v>
      </c>
      <c r="O1012" t="s">
        <v>7</v>
      </c>
      <c r="P1012" t="s">
        <v>6964</v>
      </c>
    </row>
    <row r="1013" spans="2:16">
      <c r="B1013" s="52">
        <f t="shared" si="15"/>
        <v>46267</v>
      </c>
      <c r="C1013" t="s">
        <v>358</v>
      </c>
      <c r="D1013" t="s">
        <v>3788</v>
      </c>
      <c r="E1013" t="s">
        <v>3787</v>
      </c>
      <c r="F1013" t="s">
        <v>9041</v>
      </c>
      <c r="G1013" t="s">
        <v>9042</v>
      </c>
      <c r="H1013" t="s">
        <v>6599</v>
      </c>
      <c r="I1013" s="61">
        <v>46267.5162962963</v>
      </c>
      <c r="J1013">
        <v>1</v>
      </c>
      <c r="K1013">
        <v>31</v>
      </c>
      <c r="L1013" t="s">
        <v>7848</v>
      </c>
      <c r="N1013">
        <v>46267.5163541667</v>
      </c>
      <c r="P1013" t="s">
        <v>7257</v>
      </c>
    </row>
    <row r="1014" spans="2:16">
      <c r="B1014" s="52">
        <f t="shared" si="15"/>
        <v>46267</v>
      </c>
      <c r="C1014" t="s">
        <v>425</v>
      </c>
      <c r="D1014" t="s">
        <v>5938</v>
      </c>
      <c r="E1014" t="s">
        <v>5937</v>
      </c>
      <c r="F1014" t="s">
        <v>6732</v>
      </c>
      <c r="G1014" t="s">
        <v>9043</v>
      </c>
      <c r="H1014" t="s">
        <v>6599</v>
      </c>
      <c r="I1014" s="61">
        <v>46267.5164814815</v>
      </c>
      <c r="J1014">
        <v>12</v>
      </c>
      <c r="K1014">
        <v>96</v>
      </c>
      <c r="L1014" t="s">
        <v>9044</v>
      </c>
      <c r="N1014">
        <v>46267.5165162037</v>
      </c>
      <c r="O1014" t="s">
        <v>7</v>
      </c>
      <c r="P1014" t="s">
        <v>6735</v>
      </c>
    </row>
    <row r="1015" spans="2:16">
      <c r="B1015" s="52">
        <f t="shared" si="15"/>
        <v>46267</v>
      </c>
      <c r="C1015" t="s">
        <v>814</v>
      </c>
      <c r="D1015" t="s">
        <v>1127</v>
      </c>
      <c r="E1015" t="s">
        <v>1126</v>
      </c>
      <c r="F1015" t="s">
        <v>9045</v>
      </c>
      <c r="G1015" t="s">
        <v>9046</v>
      </c>
      <c r="H1015" t="s">
        <v>6604</v>
      </c>
      <c r="I1015" s="61">
        <v>46267.520775463</v>
      </c>
      <c r="J1015">
        <v>9</v>
      </c>
      <c r="K1015">
        <v>118</v>
      </c>
      <c r="L1015" t="s">
        <v>7203</v>
      </c>
      <c r="N1015">
        <v>46267.5208333333</v>
      </c>
      <c r="O1015" t="s">
        <v>7</v>
      </c>
      <c r="P1015" t="s">
        <v>6964</v>
      </c>
    </row>
    <row r="1016" spans="2:16">
      <c r="B1016" s="52">
        <f t="shared" si="15"/>
        <v>46267</v>
      </c>
      <c r="C1016" t="s">
        <v>561</v>
      </c>
      <c r="D1016" t="s">
        <v>3959</v>
      </c>
      <c r="E1016" t="s">
        <v>3959</v>
      </c>
      <c r="F1016" t="s">
        <v>9047</v>
      </c>
      <c r="G1016" t="s">
        <v>6846</v>
      </c>
      <c r="H1016" t="s">
        <v>6604</v>
      </c>
      <c r="I1016" s="61">
        <v>46267.5211689815</v>
      </c>
      <c r="J1016">
        <v>8</v>
      </c>
      <c r="K1016">
        <v>9</v>
      </c>
      <c r="L1016" t="s">
        <v>6847</v>
      </c>
      <c r="N1016">
        <v>46267.52125</v>
      </c>
      <c r="O1016" t="s">
        <v>7</v>
      </c>
      <c r="P1016" t="s">
        <v>6835</v>
      </c>
    </row>
    <row r="1017" spans="2:16">
      <c r="B1017" s="52">
        <f t="shared" ref="B1017:B1080" si="16">INT(I1017)</f>
        <v>46267</v>
      </c>
      <c r="C1017" t="s">
        <v>358</v>
      </c>
      <c r="D1017" t="s">
        <v>5900</v>
      </c>
      <c r="E1017" t="s">
        <v>5899</v>
      </c>
      <c r="F1017" t="s">
        <v>9048</v>
      </c>
      <c r="G1017" t="s">
        <v>9049</v>
      </c>
      <c r="H1017" t="s">
        <v>6604</v>
      </c>
      <c r="I1017" s="61">
        <v>46267.5245833333</v>
      </c>
      <c r="J1017">
        <v>2</v>
      </c>
      <c r="K1017">
        <v>2</v>
      </c>
      <c r="L1017" t="s">
        <v>8162</v>
      </c>
      <c r="N1017">
        <v>46267.5246412037</v>
      </c>
      <c r="P1017" t="s">
        <v>7257</v>
      </c>
    </row>
    <row r="1018" spans="2:16">
      <c r="B1018" s="52">
        <f t="shared" si="16"/>
        <v>46267</v>
      </c>
      <c r="C1018" t="s">
        <v>432</v>
      </c>
      <c r="D1018" t="s">
        <v>2571</v>
      </c>
      <c r="E1018" t="s">
        <v>2570</v>
      </c>
      <c r="F1018" t="s">
        <v>9050</v>
      </c>
      <c r="G1018" t="s">
        <v>9051</v>
      </c>
      <c r="H1018" t="s">
        <v>6599</v>
      </c>
      <c r="I1018" s="61">
        <v>46267.5279513889</v>
      </c>
      <c r="J1018">
        <v>135</v>
      </c>
      <c r="K1018">
        <v>20</v>
      </c>
      <c r="L1018" t="s">
        <v>8114</v>
      </c>
      <c r="N1018">
        <v>46267.5280092593</v>
      </c>
      <c r="O1018" t="s">
        <v>7</v>
      </c>
      <c r="P1018" t="s">
        <v>6968</v>
      </c>
    </row>
    <row r="1019" spans="2:16">
      <c r="B1019" s="52">
        <f t="shared" si="16"/>
        <v>46267</v>
      </c>
      <c r="C1019" t="s">
        <v>26</v>
      </c>
      <c r="D1019" t="s">
        <v>3337</v>
      </c>
      <c r="E1019" t="s">
        <v>3336</v>
      </c>
      <c r="F1019" t="s">
        <v>9052</v>
      </c>
      <c r="G1019" t="s">
        <v>9053</v>
      </c>
      <c r="H1019" t="s">
        <v>6604</v>
      </c>
      <c r="I1019" s="61">
        <v>46267.5291666667</v>
      </c>
      <c r="J1019">
        <v>44</v>
      </c>
      <c r="K1019">
        <v>84</v>
      </c>
      <c r="L1019" t="s">
        <v>7989</v>
      </c>
      <c r="N1019">
        <v>46267.5292708333</v>
      </c>
      <c r="O1019" t="s">
        <v>7</v>
      </c>
      <c r="P1019" t="s">
        <v>6872</v>
      </c>
    </row>
    <row r="1020" spans="2:16">
      <c r="B1020" s="52">
        <f t="shared" si="16"/>
        <v>46267</v>
      </c>
      <c r="C1020" t="s">
        <v>425</v>
      </c>
      <c r="D1020" t="s">
        <v>5904</v>
      </c>
      <c r="E1020" t="s">
        <v>5903</v>
      </c>
      <c r="F1020" t="s">
        <v>9054</v>
      </c>
      <c r="G1020" t="s">
        <v>9055</v>
      </c>
      <c r="H1020" t="s">
        <v>6604</v>
      </c>
      <c r="I1020" s="61">
        <v>46267.5294328704</v>
      </c>
      <c r="J1020">
        <v>77</v>
      </c>
      <c r="K1020">
        <v>88</v>
      </c>
      <c r="L1020" t="s">
        <v>7400</v>
      </c>
      <c r="N1020">
        <v>46267.5294791667</v>
      </c>
      <c r="O1020" t="s">
        <v>7</v>
      </c>
      <c r="P1020" t="s">
        <v>6735</v>
      </c>
    </row>
    <row r="1021" spans="2:16">
      <c r="B1021" s="52">
        <f t="shared" si="16"/>
        <v>46267</v>
      </c>
      <c r="C1021" t="s">
        <v>561</v>
      </c>
      <c r="D1021" t="s">
        <v>5749</v>
      </c>
      <c r="E1021" t="s">
        <v>5748</v>
      </c>
      <c r="F1021" t="s">
        <v>9056</v>
      </c>
      <c r="G1021" t="s">
        <v>9057</v>
      </c>
      <c r="H1021" t="s">
        <v>6604</v>
      </c>
      <c r="I1021" s="61">
        <v>46267.5309837963</v>
      </c>
      <c r="J1021">
        <v>1</v>
      </c>
      <c r="K1021">
        <v>2</v>
      </c>
      <c r="L1021" t="s">
        <v>7873</v>
      </c>
      <c r="N1021">
        <v>46267.5310416667</v>
      </c>
      <c r="O1021" t="s">
        <v>7</v>
      </c>
      <c r="P1021" t="s">
        <v>6835</v>
      </c>
    </row>
    <row r="1022" spans="2:16">
      <c r="B1022" s="52">
        <f t="shared" si="16"/>
        <v>46267</v>
      </c>
      <c r="C1022" t="s">
        <v>26</v>
      </c>
      <c r="D1022" t="s">
        <v>2505</v>
      </c>
      <c r="E1022" t="s">
        <v>2504</v>
      </c>
      <c r="F1022" t="s">
        <v>9058</v>
      </c>
      <c r="G1022" t="s">
        <v>9059</v>
      </c>
      <c r="H1022" t="s">
        <v>6604</v>
      </c>
      <c r="I1022" s="61">
        <v>46267.533125</v>
      </c>
      <c r="J1022">
        <v>5</v>
      </c>
      <c r="K1022">
        <v>86</v>
      </c>
      <c r="L1022" t="s">
        <v>7951</v>
      </c>
      <c r="N1022">
        <v>46267.5331712963</v>
      </c>
      <c r="P1022" t="s">
        <v>6872</v>
      </c>
    </row>
    <row r="1023" spans="2:16">
      <c r="B1023" s="52">
        <f t="shared" si="16"/>
        <v>46267</v>
      </c>
      <c r="C1023" t="s">
        <v>425</v>
      </c>
      <c r="D1023" t="s">
        <v>442</v>
      </c>
      <c r="E1023" t="s">
        <v>441</v>
      </c>
      <c r="F1023" t="s">
        <v>9060</v>
      </c>
      <c r="G1023" t="s">
        <v>9061</v>
      </c>
      <c r="H1023" t="s">
        <v>6604</v>
      </c>
      <c r="I1023" s="61">
        <v>46267.5345486111</v>
      </c>
      <c r="J1023">
        <v>34</v>
      </c>
      <c r="K1023">
        <v>122</v>
      </c>
      <c r="L1023" t="s">
        <v>9062</v>
      </c>
      <c r="N1023">
        <v>46267.5345949074</v>
      </c>
      <c r="O1023" t="s">
        <v>7</v>
      </c>
      <c r="P1023" t="s">
        <v>6735</v>
      </c>
    </row>
    <row r="1024" spans="2:16">
      <c r="B1024" s="52">
        <f t="shared" si="16"/>
        <v>46267</v>
      </c>
      <c r="C1024" t="s">
        <v>30</v>
      </c>
      <c r="D1024" t="s">
        <v>558</v>
      </c>
      <c r="E1024" t="s">
        <v>557</v>
      </c>
      <c r="F1024" t="s">
        <v>9063</v>
      </c>
      <c r="G1024" t="s">
        <v>9064</v>
      </c>
      <c r="H1024" t="s">
        <v>6599</v>
      </c>
      <c r="I1024" s="61">
        <v>46267.5352083333</v>
      </c>
      <c r="J1024">
        <v>3</v>
      </c>
      <c r="K1024">
        <v>21</v>
      </c>
      <c r="L1024" t="s">
        <v>7038</v>
      </c>
      <c r="N1024">
        <v>46267.5352662037</v>
      </c>
      <c r="O1024" t="s">
        <v>7</v>
      </c>
      <c r="P1024" t="s">
        <v>6601</v>
      </c>
    </row>
    <row r="1025" spans="2:16">
      <c r="B1025" s="52">
        <f t="shared" si="16"/>
        <v>46267</v>
      </c>
      <c r="C1025" t="s">
        <v>843</v>
      </c>
      <c r="D1025" t="s">
        <v>1688</v>
      </c>
      <c r="E1025" t="s">
        <v>1687</v>
      </c>
      <c r="F1025" t="s">
        <v>9065</v>
      </c>
      <c r="G1025" t="s">
        <v>7446</v>
      </c>
      <c r="H1025" t="s">
        <v>6604</v>
      </c>
      <c r="I1025" s="61">
        <v>46267.5370601852</v>
      </c>
      <c r="J1025">
        <v>6</v>
      </c>
      <c r="K1025">
        <v>6</v>
      </c>
      <c r="L1025" t="s">
        <v>7681</v>
      </c>
      <c r="N1025">
        <v>46267.5371064815</v>
      </c>
      <c r="P1025" t="s">
        <v>6888</v>
      </c>
    </row>
    <row r="1026" spans="2:16">
      <c r="B1026" s="52">
        <f t="shared" si="16"/>
        <v>46267</v>
      </c>
      <c r="C1026" t="s">
        <v>413</v>
      </c>
      <c r="D1026" t="s">
        <v>1050</v>
      </c>
      <c r="E1026" t="s">
        <v>1050</v>
      </c>
      <c r="F1026" t="s">
        <v>9066</v>
      </c>
      <c r="G1026" t="s">
        <v>9067</v>
      </c>
      <c r="H1026" t="s">
        <v>6599</v>
      </c>
      <c r="I1026" s="61">
        <v>46267.5388657407</v>
      </c>
      <c r="J1026">
        <v>2</v>
      </c>
      <c r="K1026">
        <v>39</v>
      </c>
      <c r="L1026" t="s">
        <v>9068</v>
      </c>
      <c r="N1026">
        <v>46267.538912037</v>
      </c>
      <c r="O1026" t="s">
        <v>7</v>
      </c>
      <c r="P1026" t="s">
        <v>7089</v>
      </c>
    </row>
    <row r="1027" spans="2:16">
      <c r="B1027" s="52">
        <f t="shared" si="16"/>
        <v>46267</v>
      </c>
      <c r="C1027" t="s">
        <v>814</v>
      </c>
      <c r="D1027" t="s">
        <v>1159</v>
      </c>
      <c r="E1027" t="s">
        <v>1158</v>
      </c>
      <c r="F1027" t="s">
        <v>9069</v>
      </c>
      <c r="G1027" t="s">
        <v>9070</v>
      </c>
      <c r="H1027" t="s">
        <v>6599</v>
      </c>
      <c r="I1027" s="61">
        <v>46267.5396643519</v>
      </c>
      <c r="J1027">
        <v>8</v>
      </c>
      <c r="K1027">
        <v>131</v>
      </c>
      <c r="L1027" t="s">
        <v>9071</v>
      </c>
      <c r="N1027">
        <v>46267.5397569444</v>
      </c>
      <c r="O1027" t="s">
        <v>7</v>
      </c>
      <c r="P1027" t="s">
        <v>6964</v>
      </c>
    </row>
    <row r="1028" spans="2:16">
      <c r="B1028" s="52">
        <f t="shared" si="16"/>
        <v>46267</v>
      </c>
      <c r="C1028" t="s">
        <v>26</v>
      </c>
      <c r="D1028" t="s">
        <v>382</v>
      </c>
      <c r="E1028" t="s">
        <v>381</v>
      </c>
      <c r="F1028" t="s">
        <v>9072</v>
      </c>
      <c r="G1028" t="s">
        <v>9073</v>
      </c>
      <c r="H1028" t="s">
        <v>6604</v>
      </c>
      <c r="I1028" s="61">
        <v>46267.5402199074</v>
      </c>
      <c r="J1028">
        <v>8</v>
      </c>
      <c r="K1028">
        <v>74</v>
      </c>
      <c r="L1028" t="s">
        <v>7406</v>
      </c>
      <c r="N1028">
        <v>46267.5402893519</v>
      </c>
      <c r="P1028" t="s">
        <v>6872</v>
      </c>
    </row>
    <row r="1029" spans="2:16">
      <c r="B1029" s="52">
        <f t="shared" si="16"/>
        <v>46267</v>
      </c>
      <c r="C1029" t="s">
        <v>843</v>
      </c>
      <c r="D1029" t="s">
        <v>1646</v>
      </c>
      <c r="E1029" t="s">
        <v>1645</v>
      </c>
      <c r="F1029" t="s">
        <v>8468</v>
      </c>
      <c r="G1029" t="s">
        <v>8105</v>
      </c>
      <c r="H1029" t="s">
        <v>6604</v>
      </c>
      <c r="I1029" s="61">
        <v>46267.5403819444</v>
      </c>
      <c r="J1029">
        <v>3</v>
      </c>
      <c r="K1029">
        <v>9</v>
      </c>
      <c r="L1029" t="s">
        <v>8106</v>
      </c>
      <c r="N1029">
        <v>46267.5404513889</v>
      </c>
      <c r="P1029" t="s">
        <v>6888</v>
      </c>
    </row>
    <row r="1030" spans="2:16">
      <c r="B1030" s="52">
        <f t="shared" si="16"/>
        <v>46267</v>
      </c>
      <c r="C1030" t="s">
        <v>814</v>
      </c>
      <c r="D1030" t="s">
        <v>1137</v>
      </c>
      <c r="E1030" t="s">
        <v>1136</v>
      </c>
      <c r="F1030" t="s">
        <v>9074</v>
      </c>
      <c r="G1030" t="s">
        <v>7976</v>
      </c>
      <c r="H1030" t="s">
        <v>6599</v>
      </c>
      <c r="I1030" s="61">
        <v>46267.540787037</v>
      </c>
      <c r="J1030">
        <v>10</v>
      </c>
      <c r="K1030">
        <v>80</v>
      </c>
      <c r="L1030" t="s">
        <v>9075</v>
      </c>
      <c r="N1030">
        <v>46267.5408333333</v>
      </c>
      <c r="O1030" t="s">
        <v>7</v>
      </c>
      <c r="P1030" t="s">
        <v>6964</v>
      </c>
    </row>
    <row r="1031" spans="2:16">
      <c r="B1031" s="52">
        <f t="shared" si="16"/>
        <v>46267</v>
      </c>
      <c r="C1031" t="s">
        <v>4</v>
      </c>
      <c r="D1031" t="s">
        <v>737</v>
      </c>
      <c r="E1031" t="s">
        <v>736</v>
      </c>
      <c r="F1031" t="s">
        <v>9076</v>
      </c>
      <c r="G1031" t="s">
        <v>9077</v>
      </c>
      <c r="H1031" t="s">
        <v>6604</v>
      </c>
      <c r="I1031" s="61">
        <v>46267.5470717593</v>
      </c>
      <c r="J1031">
        <v>23</v>
      </c>
      <c r="K1031">
        <v>42</v>
      </c>
      <c r="L1031" t="s">
        <v>7917</v>
      </c>
      <c r="N1031">
        <v>46267.5471412037</v>
      </c>
      <c r="O1031" t="s">
        <v>7</v>
      </c>
      <c r="P1031" t="s">
        <v>7131</v>
      </c>
    </row>
    <row r="1032" spans="2:16">
      <c r="B1032" s="52">
        <f t="shared" si="16"/>
        <v>46267</v>
      </c>
      <c r="C1032" t="s">
        <v>26</v>
      </c>
      <c r="D1032" t="s">
        <v>2497</v>
      </c>
      <c r="E1032" t="s">
        <v>2496</v>
      </c>
      <c r="F1032" t="s">
        <v>9078</v>
      </c>
      <c r="G1032" t="s">
        <v>7411</v>
      </c>
      <c r="H1032" t="s">
        <v>6599</v>
      </c>
      <c r="I1032" s="61">
        <v>46267.5483796296</v>
      </c>
      <c r="J1032">
        <v>90</v>
      </c>
      <c r="K1032">
        <v>89</v>
      </c>
      <c r="L1032" t="s">
        <v>7412</v>
      </c>
      <c r="N1032">
        <v>46267.5484606481</v>
      </c>
      <c r="P1032" t="s">
        <v>6872</v>
      </c>
    </row>
    <row r="1033" spans="2:16">
      <c r="B1033" s="52">
        <f t="shared" si="16"/>
        <v>46267</v>
      </c>
      <c r="C1033" t="s">
        <v>26</v>
      </c>
      <c r="D1033" t="s">
        <v>1052</v>
      </c>
      <c r="E1033" t="s">
        <v>1051</v>
      </c>
      <c r="F1033" t="s">
        <v>9079</v>
      </c>
      <c r="G1033" t="s">
        <v>9080</v>
      </c>
      <c r="H1033" t="s">
        <v>6599</v>
      </c>
      <c r="I1033" s="61">
        <v>46267.5534027778</v>
      </c>
      <c r="J1033">
        <v>32</v>
      </c>
      <c r="K1033">
        <v>59</v>
      </c>
      <c r="L1033" t="s">
        <v>7991</v>
      </c>
      <c r="N1033">
        <v>46267.5534722222</v>
      </c>
      <c r="P1033" t="s">
        <v>6872</v>
      </c>
    </row>
    <row r="1034" spans="2:16">
      <c r="B1034" s="52">
        <f t="shared" si="16"/>
        <v>46267</v>
      </c>
      <c r="C1034" t="s">
        <v>432</v>
      </c>
      <c r="D1034" t="s">
        <v>4407</v>
      </c>
      <c r="E1034" t="s">
        <v>4406</v>
      </c>
      <c r="F1034" t="s">
        <v>9081</v>
      </c>
      <c r="G1034" t="s">
        <v>9082</v>
      </c>
      <c r="H1034" t="s">
        <v>6604</v>
      </c>
      <c r="I1034" s="61">
        <v>46267.5537731481</v>
      </c>
      <c r="J1034">
        <v>6</v>
      </c>
      <c r="K1034">
        <v>60</v>
      </c>
      <c r="L1034" t="s">
        <v>7864</v>
      </c>
      <c r="N1034">
        <v>46267.5538310185</v>
      </c>
      <c r="O1034" t="s">
        <v>7</v>
      </c>
      <c r="P1034" t="s">
        <v>6968</v>
      </c>
    </row>
    <row r="1035" spans="2:16">
      <c r="B1035" s="52">
        <f t="shared" si="16"/>
        <v>46267</v>
      </c>
      <c r="C1035" t="s">
        <v>358</v>
      </c>
      <c r="D1035" t="s">
        <v>5298</v>
      </c>
      <c r="E1035" t="s">
        <v>5297</v>
      </c>
      <c r="F1035" t="s">
        <v>9083</v>
      </c>
      <c r="G1035" t="s">
        <v>9084</v>
      </c>
      <c r="H1035" t="s">
        <v>6599</v>
      </c>
      <c r="I1035" s="61">
        <v>46267.5552430556</v>
      </c>
      <c r="J1035">
        <v>30</v>
      </c>
      <c r="K1035">
        <v>57</v>
      </c>
      <c r="L1035" t="s">
        <v>7879</v>
      </c>
      <c r="N1035">
        <v>46267.5553009259</v>
      </c>
      <c r="P1035" t="s">
        <v>7257</v>
      </c>
    </row>
    <row r="1036" spans="2:16">
      <c r="B1036" s="52">
        <f t="shared" si="16"/>
        <v>46267</v>
      </c>
      <c r="C1036" t="s">
        <v>843</v>
      </c>
      <c r="D1036" t="s">
        <v>1702</v>
      </c>
      <c r="E1036" t="s">
        <v>1701</v>
      </c>
      <c r="F1036" t="s">
        <v>9085</v>
      </c>
      <c r="G1036" t="s">
        <v>9086</v>
      </c>
      <c r="H1036" t="s">
        <v>6604</v>
      </c>
      <c r="I1036" s="61">
        <v>46267.55625</v>
      </c>
      <c r="J1036">
        <v>14</v>
      </c>
      <c r="K1036">
        <v>14</v>
      </c>
      <c r="L1036" t="s">
        <v>7607</v>
      </c>
      <c r="N1036">
        <v>46267.5564467593</v>
      </c>
      <c r="P1036" t="s">
        <v>6888</v>
      </c>
    </row>
    <row r="1037" spans="2:16">
      <c r="B1037" s="52">
        <f t="shared" si="16"/>
        <v>46267</v>
      </c>
      <c r="C1037" t="s">
        <v>26</v>
      </c>
      <c r="D1037" t="s">
        <v>2531</v>
      </c>
      <c r="E1037" t="s">
        <v>2530</v>
      </c>
      <c r="F1037" t="s">
        <v>9087</v>
      </c>
      <c r="G1037" t="s">
        <v>9088</v>
      </c>
      <c r="H1037" t="s">
        <v>6604</v>
      </c>
      <c r="I1037" s="61">
        <v>46267.5576851852</v>
      </c>
      <c r="J1037">
        <v>98</v>
      </c>
      <c r="K1037">
        <v>104</v>
      </c>
      <c r="L1037" t="s">
        <v>9089</v>
      </c>
      <c r="N1037">
        <v>46267.5577546296</v>
      </c>
      <c r="P1037" t="s">
        <v>6872</v>
      </c>
    </row>
    <row r="1038" spans="2:16">
      <c r="B1038" s="52">
        <f t="shared" si="16"/>
        <v>46267</v>
      </c>
      <c r="C1038" t="s">
        <v>561</v>
      </c>
      <c r="D1038" t="s">
        <v>2778</v>
      </c>
      <c r="E1038" t="s">
        <v>2778</v>
      </c>
      <c r="F1038" t="s">
        <v>9090</v>
      </c>
      <c r="G1038" t="s">
        <v>9091</v>
      </c>
      <c r="H1038" t="s">
        <v>6604</v>
      </c>
      <c r="I1038" s="61">
        <v>46267.5586805556</v>
      </c>
      <c r="J1038">
        <v>19</v>
      </c>
      <c r="K1038">
        <v>25</v>
      </c>
      <c r="L1038" t="s">
        <v>7672</v>
      </c>
      <c r="N1038">
        <v>46267.55875</v>
      </c>
      <c r="O1038" t="s">
        <v>7</v>
      </c>
      <c r="P1038" t="s">
        <v>6835</v>
      </c>
    </row>
    <row r="1039" spans="2:16">
      <c r="B1039" s="52">
        <f t="shared" si="16"/>
        <v>46267</v>
      </c>
      <c r="C1039" t="s">
        <v>588</v>
      </c>
      <c r="D1039" t="s">
        <v>2565</v>
      </c>
      <c r="E1039" t="s">
        <v>2564</v>
      </c>
      <c r="F1039" t="s">
        <v>9092</v>
      </c>
      <c r="G1039" t="s">
        <v>9093</v>
      </c>
      <c r="H1039" t="s">
        <v>6604</v>
      </c>
      <c r="I1039" s="61">
        <v>46267.5596412037</v>
      </c>
      <c r="J1039">
        <v>6</v>
      </c>
      <c r="K1039">
        <v>14</v>
      </c>
      <c r="L1039" t="s">
        <v>7876</v>
      </c>
      <c r="N1039">
        <v>46267.5597222222</v>
      </c>
      <c r="O1039" t="s">
        <v>7</v>
      </c>
      <c r="P1039" t="s">
        <v>6702</v>
      </c>
    </row>
    <row r="1040" spans="2:16">
      <c r="B1040" s="52">
        <f t="shared" si="16"/>
        <v>46267</v>
      </c>
      <c r="C1040" t="s">
        <v>26</v>
      </c>
      <c r="D1040" t="s">
        <v>3174</v>
      </c>
      <c r="E1040" t="s">
        <v>3173</v>
      </c>
      <c r="G1040" t="s">
        <v>9094</v>
      </c>
      <c r="H1040" t="s">
        <v>6599</v>
      </c>
      <c r="I1040" s="61">
        <v>46267.5603240741</v>
      </c>
      <c r="J1040">
        <v>8</v>
      </c>
      <c r="K1040">
        <v>80</v>
      </c>
      <c r="L1040" t="s">
        <v>7971</v>
      </c>
      <c r="N1040">
        <v>46267.564212963</v>
      </c>
      <c r="P1040" t="s">
        <v>6872</v>
      </c>
    </row>
    <row r="1041" spans="2:16">
      <c r="B1041" s="52">
        <f t="shared" si="16"/>
        <v>46267</v>
      </c>
      <c r="C1041" t="s">
        <v>26</v>
      </c>
      <c r="D1041" t="s">
        <v>2489</v>
      </c>
      <c r="E1041" t="s">
        <v>2488</v>
      </c>
      <c r="F1041" t="s">
        <v>9095</v>
      </c>
      <c r="G1041" t="s">
        <v>9096</v>
      </c>
      <c r="H1041" t="s">
        <v>6599</v>
      </c>
      <c r="I1041" s="61">
        <v>46267.5607060185</v>
      </c>
      <c r="J1041">
        <v>46</v>
      </c>
      <c r="K1041">
        <v>52</v>
      </c>
      <c r="L1041" t="s">
        <v>8065</v>
      </c>
      <c r="N1041">
        <v>46267.5607638889</v>
      </c>
      <c r="P1041" t="s">
        <v>6872</v>
      </c>
    </row>
    <row r="1042" spans="2:16">
      <c r="B1042" s="52">
        <f t="shared" si="16"/>
        <v>46267</v>
      </c>
      <c r="C1042" t="s">
        <v>26</v>
      </c>
      <c r="D1042" t="s">
        <v>6553</v>
      </c>
      <c r="E1042" t="s">
        <v>6552</v>
      </c>
      <c r="F1042" t="s">
        <v>9097</v>
      </c>
      <c r="G1042" t="s">
        <v>9098</v>
      </c>
      <c r="H1042" t="s">
        <v>6604</v>
      </c>
      <c r="I1042" s="61">
        <v>46267.5611921296</v>
      </c>
      <c r="J1042">
        <v>6</v>
      </c>
      <c r="K1042">
        <v>60</v>
      </c>
      <c r="L1042" t="s">
        <v>8026</v>
      </c>
      <c r="N1042">
        <v>46267.5612615741</v>
      </c>
      <c r="P1042" t="s">
        <v>6872</v>
      </c>
    </row>
    <row r="1043" spans="2:16">
      <c r="B1043" s="52">
        <f t="shared" si="16"/>
        <v>46267</v>
      </c>
      <c r="C1043" t="s">
        <v>425</v>
      </c>
      <c r="D1043" t="s">
        <v>5986</v>
      </c>
      <c r="E1043" t="s">
        <v>5985</v>
      </c>
      <c r="F1043" t="s">
        <v>9099</v>
      </c>
      <c r="G1043" t="s">
        <v>9100</v>
      </c>
      <c r="H1043" t="s">
        <v>6599</v>
      </c>
      <c r="I1043" s="61">
        <v>46267.5617361111</v>
      </c>
      <c r="J1043">
        <v>10</v>
      </c>
      <c r="K1043">
        <v>17</v>
      </c>
      <c r="L1043" t="s">
        <v>9101</v>
      </c>
      <c r="N1043">
        <v>46267.5618171296</v>
      </c>
      <c r="O1043" t="s">
        <v>7</v>
      </c>
      <c r="P1043" t="s">
        <v>6735</v>
      </c>
    </row>
    <row r="1044" spans="2:16">
      <c r="B1044" s="52">
        <f t="shared" si="16"/>
        <v>46267</v>
      </c>
      <c r="C1044" t="s">
        <v>4</v>
      </c>
      <c r="D1044" t="s">
        <v>633</v>
      </c>
      <c r="E1044" t="s">
        <v>632</v>
      </c>
      <c r="F1044" t="s">
        <v>9102</v>
      </c>
      <c r="G1044" t="s">
        <v>9103</v>
      </c>
      <c r="H1044" t="s">
        <v>6604</v>
      </c>
      <c r="I1044" s="61">
        <v>46267.5618865741</v>
      </c>
      <c r="J1044">
        <v>22</v>
      </c>
      <c r="K1044">
        <v>27</v>
      </c>
      <c r="L1044" t="s">
        <v>7956</v>
      </c>
      <c r="N1044">
        <v>46267.5619328704</v>
      </c>
      <c r="O1044" t="s">
        <v>7</v>
      </c>
      <c r="P1044" t="s">
        <v>7131</v>
      </c>
    </row>
    <row r="1045" spans="2:16">
      <c r="B1045" s="52">
        <f t="shared" si="16"/>
        <v>46267</v>
      </c>
      <c r="C1045" t="s">
        <v>358</v>
      </c>
      <c r="D1045" t="s">
        <v>5007</v>
      </c>
      <c r="E1045" t="s">
        <v>5006</v>
      </c>
      <c r="F1045" t="s">
        <v>9104</v>
      </c>
      <c r="G1045" t="s">
        <v>9105</v>
      </c>
      <c r="H1045" t="s">
        <v>6604</v>
      </c>
      <c r="I1045" s="61">
        <v>46267.5623148148</v>
      </c>
      <c r="J1045">
        <v>10</v>
      </c>
      <c r="K1045">
        <v>78</v>
      </c>
      <c r="L1045" t="s">
        <v>7830</v>
      </c>
      <c r="N1045">
        <v>46267.5623842593</v>
      </c>
      <c r="P1045" t="s">
        <v>7257</v>
      </c>
    </row>
    <row r="1046" spans="2:16">
      <c r="B1046" s="52">
        <f t="shared" si="16"/>
        <v>46267</v>
      </c>
      <c r="C1046" t="s">
        <v>26</v>
      </c>
      <c r="D1046" t="s">
        <v>3174</v>
      </c>
      <c r="E1046" t="s">
        <v>3173</v>
      </c>
      <c r="F1046" t="s">
        <v>9106</v>
      </c>
      <c r="G1046" t="s">
        <v>9094</v>
      </c>
      <c r="H1046" t="s">
        <v>6599</v>
      </c>
      <c r="I1046" s="61">
        <v>46267.5634606481</v>
      </c>
      <c r="J1046">
        <v>8</v>
      </c>
      <c r="K1046">
        <v>80</v>
      </c>
      <c r="L1046" t="s">
        <v>7971</v>
      </c>
      <c r="N1046">
        <v>46267.5635300926</v>
      </c>
      <c r="P1046" t="s">
        <v>6872</v>
      </c>
    </row>
    <row r="1047" spans="2:16">
      <c r="B1047" s="52">
        <f t="shared" si="16"/>
        <v>46267</v>
      </c>
      <c r="C1047" t="s">
        <v>26</v>
      </c>
      <c r="D1047" t="s">
        <v>3860</v>
      </c>
      <c r="E1047" t="s">
        <v>3859</v>
      </c>
      <c r="F1047" t="s">
        <v>9107</v>
      </c>
      <c r="G1047" t="s">
        <v>9108</v>
      </c>
      <c r="H1047" t="s">
        <v>6604</v>
      </c>
      <c r="I1047" s="61">
        <v>46267.5674537037</v>
      </c>
      <c r="J1047">
        <v>11</v>
      </c>
      <c r="K1047">
        <v>24</v>
      </c>
      <c r="L1047" t="s">
        <v>9109</v>
      </c>
      <c r="N1047">
        <v>46267.5675115741</v>
      </c>
      <c r="P1047" t="s">
        <v>6872</v>
      </c>
    </row>
    <row r="1048" spans="2:16">
      <c r="B1048" s="52">
        <f t="shared" si="16"/>
        <v>46267</v>
      </c>
      <c r="C1048" t="s">
        <v>413</v>
      </c>
      <c r="D1048" t="s">
        <v>1753</v>
      </c>
      <c r="E1048" t="s">
        <v>1753</v>
      </c>
      <c r="F1048" t="s">
        <v>9110</v>
      </c>
      <c r="G1048" t="s">
        <v>9111</v>
      </c>
      <c r="H1048" t="s">
        <v>6604</v>
      </c>
      <c r="I1048" s="61">
        <v>46267.5685532407</v>
      </c>
      <c r="J1048">
        <v>12</v>
      </c>
      <c r="K1048">
        <v>18</v>
      </c>
      <c r="L1048" t="s">
        <v>7928</v>
      </c>
      <c r="N1048">
        <v>46267.5686111111</v>
      </c>
      <c r="O1048" t="s">
        <v>7</v>
      </c>
      <c r="P1048" t="s">
        <v>7089</v>
      </c>
    </row>
    <row r="1049" spans="2:16">
      <c r="B1049" s="52">
        <f t="shared" si="16"/>
        <v>46267</v>
      </c>
      <c r="C1049" t="s">
        <v>4</v>
      </c>
      <c r="D1049" t="s">
        <v>613</v>
      </c>
      <c r="E1049" t="s">
        <v>613</v>
      </c>
      <c r="F1049" t="s">
        <v>9112</v>
      </c>
      <c r="G1049" t="s">
        <v>9113</v>
      </c>
      <c r="H1049" t="s">
        <v>6604</v>
      </c>
      <c r="I1049" s="61">
        <v>46267.5687037037</v>
      </c>
      <c r="J1049">
        <v>35</v>
      </c>
      <c r="K1049">
        <v>40</v>
      </c>
      <c r="L1049" t="s">
        <v>7891</v>
      </c>
      <c r="N1049">
        <v>46267.5687731481</v>
      </c>
      <c r="O1049" t="s">
        <v>7</v>
      </c>
      <c r="P1049" t="s">
        <v>7131</v>
      </c>
    </row>
    <row r="1050" spans="2:16">
      <c r="B1050" s="52">
        <f t="shared" si="16"/>
        <v>46267</v>
      </c>
      <c r="C1050" t="s">
        <v>4</v>
      </c>
      <c r="D1050" t="s">
        <v>616</v>
      </c>
      <c r="E1050" t="s">
        <v>616</v>
      </c>
      <c r="F1050" t="s">
        <v>9114</v>
      </c>
      <c r="G1050" t="s">
        <v>9115</v>
      </c>
      <c r="H1050" t="s">
        <v>6604</v>
      </c>
      <c r="I1050" s="61">
        <v>46267.5691550926</v>
      </c>
      <c r="J1050">
        <v>2</v>
      </c>
      <c r="K1050">
        <v>39</v>
      </c>
      <c r="L1050" t="s">
        <v>8089</v>
      </c>
      <c r="N1050">
        <v>46267.569212963</v>
      </c>
      <c r="O1050" t="s">
        <v>7</v>
      </c>
      <c r="P1050" t="s">
        <v>7131</v>
      </c>
    </row>
    <row r="1051" spans="2:16">
      <c r="B1051" s="52">
        <f t="shared" si="16"/>
        <v>46267</v>
      </c>
      <c r="C1051" t="s">
        <v>26</v>
      </c>
      <c r="D1051" t="s">
        <v>1054</v>
      </c>
      <c r="E1051" t="s">
        <v>1053</v>
      </c>
      <c r="F1051" t="s">
        <v>9116</v>
      </c>
      <c r="G1051" t="s">
        <v>9117</v>
      </c>
      <c r="H1051" t="s">
        <v>6604</v>
      </c>
      <c r="I1051" s="61">
        <v>46267.5692939815</v>
      </c>
      <c r="J1051">
        <v>67</v>
      </c>
      <c r="K1051">
        <v>160</v>
      </c>
      <c r="L1051" t="s">
        <v>8145</v>
      </c>
      <c r="N1051">
        <v>46267.5694097222</v>
      </c>
      <c r="P1051" t="s">
        <v>6872</v>
      </c>
    </row>
    <row r="1052" spans="2:16">
      <c r="B1052" s="52">
        <f t="shared" si="16"/>
        <v>46267</v>
      </c>
      <c r="C1052" t="s">
        <v>26</v>
      </c>
      <c r="D1052" t="s">
        <v>3804</v>
      </c>
      <c r="E1052" t="s">
        <v>3803</v>
      </c>
      <c r="F1052" t="s">
        <v>9118</v>
      </c>
      <c r="G1052" t="s">
        <v>9119</v>
      </c>
      <c r="H1052" t="s">
        <v>6604</v>
      </c>
      <c r="I1052" s="61">
        <v>46267.5693402778</v>
      </c>
      <c r="J1052">
        <v>4</v>
      </c>
      <c r="K1052">
        <v>51</v>
      </c>
      <c r="L1052" t="s">
        <v>9120</v>
      </c>
      <c r="N1052">
        <v>46267.5693981481</v>
      </c>
      <c r="P1052" t="s">
        <v>6872</v>
      </c>
    </row>
    <row r="1053" spans="2:16">
      <c r="B1053" s="52">
        <f t="shared" si="16"/>
        <v>46267</v>
      </c>
      <c r="C1053" t="s">
        <v>26</v>
      </c>
      <c r="D1053" t="s">
        <v>1044</v>
      </c>
      <c r="E1053" t="s">
        <v>1043</v>
      </c>
      <c r="G1053" t="s">
        <v>9121</v>
      </c>
      <c r="H1053" t="s">
        <v>6604</v>
      </c>
      <c r="I1053" s="61">
        <v>46267.5719097222</v>
      </c>
      <c r="J1053">
        <v>70</v>
      </c>
      <c r="K1053">
        <v>72</v>
      </c>
      <c r="L1053" t="s">
        <v>7923</v>
      </c>
      <c r="N1053">
        <v>46267.6215046296</v>
      </c>
      <c r="P1053" t="s">
        <v>6872</v>
      </c>
    </row>
    <row r="1054" spans="2:16">
      <c r="B1054" s="52">
        <f t="shared" si="16"/>
        <v>46267</v>
      </c>
      <c r="C1054" t="s">
        <v>26</v>
      </c>
      <c r="D1054" t="s">
        <v>2487</v>
      </c>
      <c r="E1054" t="s">
        <v>2486</v>
      </c>
      <c r="F1054" t="s">
        <v>9122</v>
      </c>
      <c r="G1054" t="s">
        <v>9123</v>
      </c>
      <c r="H1054" t="s">
        <v>6604</v>
      </c>
      <c r="I1054" s="61">
        <v>46267.5721064815</v>
      </c>
      <c r="J1054">
        <v>105</v>
      </c>
      <c r="K1054">
        <v>9</v>
      </c>
      <c r="L1054" t="s">
        <v>9124</v>
      </c>
      <c r="N1054">
        <v>46267.5721990741</v>
      </c>
      <c r="P1054" t="s">
        <v>6872</v>
      </c>
    </row>
    <row r="1055" spans="2:16">
      <c r="B1055" s="52">
        <f t="shared" si="16"/>
        <v>46267</v>
      </c>
      <c r="C1055" t="s">
        <v>432</v>
      </c>
      <c r="D1055" t="s">
        <v>2064</v>
      </c>
      <c r="E1055" t="s">
        <v>2063</v>
      </c>
      <c r="F1055" t="s">
        <v>9125</v>
      </c>
      <c r="G1055" t="s">
        <v>9126</v>
      </c>
      <c r="H1055" t="s">
        <v>6604</v>
      </c>
      <c r="I1055" s="61">
        <v>46267.5728935185</v>
      </c>
      <c r="J1055">
        <v>7</v>
      </c>
      <c r="L1055" t="s">
        <v>9127</v>
      </c>
      <c r="N1055">
        <v>46267.580462963</v>
      </c>
      <c r="O1055" t="s">
        <v>7</v>
      </c>
      <c r="P1055" t="s">
        <v>6968</v>
      </c>
    </row>
    <row r="1056" spans="2:16">
      <c r="B1056" s="52">
        <f t="shared" si="16"/>
        <v>46267</v>
      </c>
      <c r="C1056" t="s">
        <v>26</v>
      </c>
      <c r="D1056" t="s">
        <v>3179</v>
      </c>
      <c r="E1056" t="s">
        <v>3178</v>
      </c>
      <c r="F1056" t="s">
        <v>9128</v>
      </c>
      <c r="G1056" t="s">
        <v>9129</v>
      </c>
      <c r="H1056" t="s">
        <v>6604</v>
      </c>
      <c r="I1056" s="61">
        <v>46267.5742708333</v>
      </c>
      <c r="J1056">
        <v>5</v>
      </c>
      <c r="K1056">
        <v>10</v>
      </c>
      <c r="L1056" t="s">
        <v>9130</v>
      </c>
      <c r="N1056">
        <v>46267.5743287037</v>
      </c>
      <c r="P1056" t="s">
        <v>6872</v>
      </c>
    </row>
    <row r="1057" spans="2:16">
      <c r="B1057" s="52">
        <f t="shared" si="16"/>
        <v>46267</v>
      </c>
      <c r="C1057" t="s">
        <v>432</v>
      </c>
      <c r="D1057" t="s">
        <v>2739</v>
      </c>
      <c r="E1057" t="s">
        <v>2738</v>
      </c>
      <c r="F1057" t="s">
        <v>9131</v>
      </c>
      <c r="G1057" t="s">
        <v>9132</v>
      </c>
      <c r="H1057" t="s">
        <v>6604</v>
      </c>
      <c r="I1057" s="61">
        <v>46267.5746759259</v>
      </c>
      <c r="J1057">
        <v>15</v>
      </c>
      <c r="K1057">
        <v>136</v>
      </c>
      <c r="L1057" t="s">
        <v>9133</v>
      </c>
      <c r="N1057">
        <v>46267.5748148148</v>
      </c>
      <c r="O1057" t="s">
        <v>7</v>
      </c>
      <c r="P1057" t="s">
        <v>6968</v>
      </c>
    </row>
    <row r="1058" spans="2:16">
      <c r="B1058" s="52">
        <f t="shared" si="16"/>
        <v>46267</v>
      </c>
      <c r="C1058" t="s">
        <v>413</v>
      </c>
      <c r="D1058" t="s">
        <v>2380</v>
      </c>
      <c r="E1058" t="s">
        <v>2380</v>
      </c>
      <c r="F1058" t="s">
        <v>8587</v>
      </c>
      <c r="G1058" t="s">
        <v>9134</v>
      </c>
      <c r="H1058" t="s">
        <v>6599</v>
      </c>
      <c r="I1058" s="61">
        <v>46267.5756944444</v>
      </c>
      <c r="J1058">
        <v>6</v>
      </c>
      <c r="K1058">
        <v>20</v>
      </c>
      <c r="L1058" t="s">
        <v>9135</v>
      </c>
      <c r="N1058">
        <v>46267.5757638889</v>
      </c>
      <c r="O1058" t="s">
        <v>7</v>
      </c>
      <c r="P1058" t="s">
        <v>7089</v>
      </c>
    </row>
    <row r="1059" spans="2:16">
      <c r="B1059" s="52">
        <f t="shared" si="16"/>
        <v>46267</v>
      </c>
      <c r="C1059" t="s">
        <v>4</v>
      </c>
      <c r="D1059" t="s">
        <v>707</v>
      </c>
      <c r="E1059" t="s">
        <v>706</v>
      </c>
      <c r="F1059" t="s">
        <v>9136</v>
      </c>
      <c r="G1059" t="s">
        <v>9137</v>
      </c>
      <c r="H1059" t="s">
        <v>6599</v>
      </c>
      <c r="I1059" s="61">
        <v>46267.5758796296</v>
      </c>
      <c r="J1059">
        <v>51</v>
      </c>
      <c r="K1059">
        <v>62</v>
      </c>
      <c r="L1059" t="s">
        <v>7753</v>
      </c>
      <c r="N1059">
        <v>46267.5759375</v>
      </c>
      <c r="O1059" t="s">
        <v>7</v>
      </c>
      <c r="P1059" t="s">
        <v>7131</v>
      </c>
    </row>
    <row r="1060" spans="2:16">
      <c r="B1060" s="52">
        <f t="shared" si="16"/>
        <v>46267</v>
      </c>
      <c r="C1060" t="s">
        <v>413</v>
      </c>
      <c r="D1060" t="s">
        <v>2756</v>
      </c>
      <c r="E1060" t="s">
        <v>2756</v>
      </c>
      <c r="F1060" t="s">
        <v>9138</v>
      </c>
      <c r="G1060" t="s">
        <v>9139</v>
      </c>
      <c r="H1060" t="s">
        <v>6604</v>
      </c>
      <c r="I1060" s="61">
        <v>46267.5759606482</v>
      </c>
      <c r="J1060">
        <v>4</v>
      </c>
      <c r="K1060">
        <v>27</v>
      </c>
      <c r="L1060" t="s">
        <v>8059</v>
      </c>
      <c r="N1060">
        <v>46267.5760300926</v>
      </c>
      <c r="O1060" t="s">
        <v>7</v>
      </c>
      <c r="P1060" t="s">
        <v>7089</v>
      </c>
    </row>
    <row r="1061" spans="2:16">
      <c r="B1061" s="52">
        <f t="shared" si="16"/>
        <v>46267</v>
      </c>
      <c r="C1061" t="s">
        <v>814</v>
      </c>
      <c r="D1061" t="s">
        <v>1175</v>
      </c>
      <c r="E1061" t="s">
        <v>1174</v>
      </c>
      <c r="F1061" t="s">
        <v>9140</v>
      </c>
      <c r="G1061" t="s">
        <v>9141</v>
      </c>
      <c r="H1061" t="s">
        <v>6604</v>
      </c>
      <c r="I1061" s="61">
        <v>46267.5762962963</v>
      </c>
      <c r="J1061">
        <v>102</v>
      </c>
      <c r="K1061">
        <v>110</v>
      </c>
      <c r="L1061" t="s">
        <v>8103</v>
      </c>
      <c r="N1061">
        <v>46267.5763541667</v>
      </c>
      <c r="O1061" t="s">
        <v>7</v>
      </c>
      <c r="P1061" t="s">
        <v>6964</v>
      </c>
    </row>
    <row r="1062" spans="2:16">
      <c r="B1062" s="52">
        <f t="shared" si="16"/>
        <v>46267</v>
      </c>
      <c r="C1062" t="s">
        <v>358</v>
      </c>
      <c r="D1062" t="s">
        <v>5902</v>
      </c>
      <c r="E1062" t="s">
        <v>5901</v>
      </c>
      <c r="F1062" t="s">
        <v>9142</v>
      </c>
      <c r="G1062" t="s">
        <v>9143</v>
      </c>
      <c r="H1062" t="s">
        <v>6604</v>
      </c>
      <c r="I1062" s="61">
        <v>46267.5766203704</v>
      </c>
      <c r="J1062">
        <v>25</v>
      </c>
      <c r="K1062">
        <v>70</v>
      </c>
      <c r="L1062" t="s">
        <v>7903</v>
      </c>
      <c r="N1062">
        <v>46267.5766782407</v>
      </c>
      <c r="P1062" t="s">
        <v>7257</v>
      </c>
    </row>
    <row r="1063" spans="2:16">
      <c r="B1063" s="52">
        <f t="shared" si="16"/>
        <v>46267</v>
      </c>
      <c r="C1063" t="s">
        <v>4</v>
      </c>
      <c r="D1063" t="s">
        <v>707</v>
      </c>
      <c r="E1063" t="s">
        <v>706</v>
      </c>
      <c r="F1063" t="s">
        <v>9144</v>
      </c>
      <c r="G1063" t="s">
        <v>9145</v>
      </c>
      <c r="H1063" t="s">
        <v>6604</v>
      </c>
      <c r="I1063" s="61">
        <v>46267.5775810185</v>
      </c>
      <c r="J1063">
        <v>53</v>
      </c>
      <c r="K1063">
        <v>62</v>
      </c>
      <c r="L1063" t="s">
        <v>9146</v>
      </c>
      <c r="N1063">
        <v>46267.577650463</v>
      </c>
      <c r="O1063" t="s">
        <v>7</v>
      </c>
      <c r="P1063" t="s">
        <v>7131</v>
      </c>
    </row>
    <row r="1064" spans="2:16">
      <c r="B1064" s="52">
        <f t="shared" si="16"/>
        <v>46267</v>
      </c>
      <c r="C1064" t="s">
        <v>26</v>
      </c>
      <c r="D1064" t="s">
        <v>399</v>
      </c>
      <c r="E1064" t="s">
        <v>398</v>
      </c>
      <c r="G1064" t="s">
        <v>9147</v>
      </c>
      <c r="H1064" t="s">
        <v>6604</v>
      </c>
      <c r="I1064" s="61">
        <v>46267.5777199074</v>
      </c>
      <c r="J1064">
        <v>16</v>
      </c>
      <c r="K1064">
        <v>76</v>
      </c>
      <c r="L1064" t="s">
        <v>7945</v>
      </c>
      <c r="N1064">
        <v>46267.622025463</v>
      </c>
      <c r="P1064" t="s">
        <v>6872</v>
      </c>
    </row>
    <row r="1065" spans="2:16">
      <c r="B1065" s="52">
        <f t="shared" si="16"/>
        <v>46267</v>
      </c>
      <c r="C1065" t="s">
        <v>814</v>
      </c>
      <c r="D1065" t="s">
        <v>1181</v>
      </c>
      <c r="E1065" t="s">
        <v>1180</v>
      </c>
      <c r="F1065" t="s">
        <v>6732</v>
      </c>
      <c r="G1065" t="s">
        <v>9148</v>
      </c>
      <c r="H1065" t="s">
        <v>6604</v>
      </c>
      <c r="I1065" s="61">
        <v>46267.5782986111</v>
      </c>
      <c r="J1065">
        <v>9</v>
      </c>
      <c r="K1065">
        <v>182</v>
      </c>
      <c r="L1065" t="s">
        <v>8017</v>
      </c>
      <c r="N1065">
        <v>46267.5783564815</v>
      </c>
      <c r="O1065" t="s">
        <v>7</v>
      </c>
      <c r="P1065" t="s">
        <v>6964</v>
      </c>
    </row>
    <row r="1066" spans="2:16">
      <c r="B1066" s="52">
        <f t="shared" si="16"/>
        <v>46267</v>
      </c>
      <c r="C1066" t="s">
        <v>588</v>
      </c>
      <c r="D1066" t="s">
        <v>5278</v>
      </c>
      <c r="E1066" t="s">
        <v>5278</v>
      </c>
      <c r="F1066" t="s">
        <v>9149</v>
      </c>
      <c r="G1066" t="s">
        <v>9150</v>
      </c>
      <c r="H1066" t="s">
        <v>6604</v>
      </c>
      <c r="I1066" s="61">
        <v>46267.5785416667</v>
      </c>
      <c r="J1066">
        <v>3</v>
      </c>
      <c r="K1066">
        <v>12</v>
      </c>
      <c r="L1066" t="s">
        <v>8124</v>
      </c>
      <c r="N1066">
        <v>46267.578587963</v>
      </c>
      <c r="O1066" t="s">
        <v>7</v>
      </c>
      <c r="P1066" t="s">
        <v>6702</v>
      </c>
    </row>
    <row r="1067" spans="2:16">
      <c r="B1067" s="52">
        <f t="shared" si="16"/>
        <v>46267</v>
      </c>
      <c r="C1067" t="s">
        <v>814</v>
      </c>
      <c r="D1067" t="s">
        <v>1161</v>
      </c>
      <c r="E1067" t="s">
        <v>1160</v>
      </c>
      <c r="F1067" t="s">
        <v>9151</v>
      </c>
      <c r="G1067" t="s">
        <v>9152</v>
      </c>
      <c r="H1067" t="s">
        <v>6599</v>
      </c>
      <c r="I1067" s="61">
        <v>46267.5787268519</v>
      </c>
      <c r="J1067">
        <v>16</v>
      </c>
      <c r="K1067">
        <v>137</v>
      </c>
      <c r="L1067" t="s">
        <v>8159</v>
      </c>
      <c r="N1067">
        <v>46267.5787731481</v>
      </c>
      <c r="O1067" t="s">
        <v>7</v>
      </c>
      <c r="P1067" t="s">
        <v>6964</v>
      </c>
    </row>
    <row r="1068" spans="2:16">
      <c r="B1068" s="52">
        <f t="shared" si="16"/>
        <v>46267</v>
      </c>
      <c r="C1068" t="s">
        <v>843</v>
      </c>
      <c r="D1068" t="s">
        <v>1567</v>
      </c>
      <c r="E1068" t="s">
        <v>1566</v>
      </c>
      <c r="F1068" t="s">
        <v>6732</v>
      </c>
      <c r="G1068" t="s">
        <v>9153</v>
      </c>
      <c r="H1068" t="s">
        <v>6604</v>
      </c>
      <c r="I1068" s="61">
        <v>46267.5795833333</v>
      </c>
      <c r="J1068">
        <v>8</v>
      </c>
      <c r="K1068">
        <v>8</v>
      </c>
      <c r="L1068" t="s">
        <v>7832</v>
      </c>
      <c r="N1068">
        <v>46267.5796412037</v>
      </c>
      <c r="P1068" t="s">
        <v>6888</v>
      </c>
    </row>
    <row r="1069" spans="2:16">
      <c r="B1069" s="52">
        <f t="shared" si="16"/>
        <v>46267</v>
      </c>
      <c r="C1069" t="s">
        <v>588</v>
      </c>
      <c r="D1069" t="s">
        <v>4447</v>
      </c>
      <c r="E1069" t="s">
        <v>4446</v>
      </c>
      <c r="F1069" t="s">
        <v>9154</v>
      </c>
      <c r="G1069" t="s">
        <v>9155</v>
      </c>
      <c r="H1069" t="s">
        <v>6604</v>
      </c>
      <c r="I1069" s="61">
        <v>46267.580462963</v>
      </c>
      <c r="J1069">
        <v>5</v>
      </c>
      <c r="K1069">
        <v>30</v>
      </c>
      <c r="L1069" t="s">
        <v>8124</v>
      </c>
      <c r="N1069">
        <v>46267.5805208333</v>
      </c>
      <c r="O1069" t="s">
        <v>7</v>
      </c>
      <c r="P1069" t="s">
        <v>6702</v>
      </c>
    </row>
    <row r="1070" spans="2:16">
      <c r="B1070" s="52">
        <f t="shared" si="16"/>
        <v>46267</v>
      </c>
      <c r="C1070" t="s">
        <v>843</v>
      </c>
      <c r="D1070" t="s">
        <v>1666</v>
      </c>
      <c r="E1070" t="s">
        <v>1665</v>
      </c>
      <c r="F1070" t="s">
        <v>9156</v>
      </c>
      <c r="G1070" t="s">
        <v>9157</v>
      </c>
      <c r="H1070" t="s">
        <v>6604</v>
      </c>
      <c r="I1070" s="61">
        <v>46267.5835416667</v>
      </c>
      <c r="J1070">
        <v>10</v>
      </c>
      <c r="K1070">
        <v>16</v>
      </c>
      <c r="L1070" t="s">
        <v>7825</v>
      </c>
      <c r="N1070">
        <v>46267.5836111111</v>
      </c>
      <c r="P1070" t="s">
        <v>6888</v>
      </c>
    </row>
    <row r="1071" spans="2:16">
      <c r="B1071" s="52">
        <f t="shared" si="16"/>
        <v>46267</v>
      </c>
      <c r="C1071" t="s">
        <v>358</v>
      </c>
      <c r="D1071" t="s">
        <v>4799</v>
      </c>
      <c r="E1071" t="s">
        <v>4798</v>
      </c>
      <c r="F1071" t="s">
        <v>9158</v>
      </c>
      <c r="G1071" t="s">
        <v>9159</v>
      </c>
      <c r="H1071" t="s">
        <v>6604</v>
      </c>
      <c r="I1071" s="61">
        <v>46267.584525463</v>
      </c>
      <c r="J1071">
        <v>4</v>
      </c>
      <c r="K1071">
        <v>76</v>
      </c>
      <c r="L1071" t="s">
        <v>9160</v>
      </c>
      <c r="N1071">
        <v>46267.5846064815</v>
      </c>
      <c r="P1071" t="s">
        <v>7257</v>
      </c>
    </row>
    <row r="1072" spans="2:16">
      <c r="B1072" s="52">
        <f t="shared" si="16"/>
        <v>46267</v>
      </c>
      <c r="C1072" t="s">
        <v>413</v>
      </c>
      <c r="D1072" t="s">
        <v>3549</v>
      </c>
      <c r="E1072" t="s">
        <v>3548</v>
      </c>
      <c r="F1072" t="s">
        <v>9161</v>
      </c>
      <c r="G1072" t="s">
        <v>7996</v>
      </c>
      <c r="H1072" t="s">
        <v>6604</v>
      </c>
      <c r="I1072" s="61">
        <v>46267.5847222222</v>
      </c>
      <c r="J1072">
        <v>2</v>
      </c>
      <c r="K1072">
        <v>32</v>
      </c>
      <c r="L1072" t="s">
        <v>7997</v>
      </c>
      <c r="N1072">
        <v>46267.5847916667</v>
      </c>
      <c r="O1072" t="s">
        <v>7</v>
      </c>
      <c r="P1072" t="s">
        <v>7089</v>
      </c>
    </row>
    <row r="1073" spans="2:16">
      <c r="B1073" s="52">
        <f t="shared" si="16"/>
        <v>46267</v>
      </c>
      <c r="C1073" t="s">
        <v>4</v>
      </c>
      <c r="D1073" t="s">
        <v>739</v>
      </c>
      <c r="E1073" t="s">
        <v>738</v>
      </c>
      <c r="F1073" t="s">
        <v>9162</v>
      </c>
      <c r="G1073" t="s">
        <v>9163</v>
      </c>
      <c r="H1073" t="s">
        <v>6604</v>
      </c>
      <c r="I1073" s="61">
        <v>46267.5859375</v>
      </c>
      <c r="J1073">
        <v>5</v>
      </c>
      <c r="K1073">
        <v>108</v>
      </c>
      <c r="L1073" t="s">
        <v>9164</v>
      </c>
      <c r="N1073">
        <v>46267.5860069444</v>
      </c>
      <c r="O1073" t="s">
        <v>7</v>
      </c>
      <c r="P1073" t="s">
        <v>7131</v>
      </c>
    </row>
    <row r="1074" spans="2:16">
      <c r="B1074" s="52">
        <f t="shared" si="16"/>
        <v>46267</v>
      </c>
      <c r="C1074" t="s">
        <v>814</v>
      </c>
      <c r="D1074" t="s">
        <v>1032</v>
      </c>
      <c r="E1074" t="s">
        <v>1031</v>
      </c>
      <c r="F1074" t="s">
        <v>9165</v>
      </c>
      <c r="G1074" t="s">
        <v>9166</v>
      </c>
      <c r="H1074" t="s">
        <v>6599</v>
      </c>
      <c r="I1074" s="61">
        <v>46267.5861689815</v>
      </c>
      <c r="J1074">
        <v>35</v>
      </c>
      <c r="K1074">
        <v>122</v>
      </c>
      <c r="L1074" t="s">
        <v>8050</v>
      </c>
      <c r="N1074">
        <v>46267.5862384259</v>
      </c>
      <c r="O1074" t="s">
        <v>7</v>
      </c>
      <c r="P1074" t="s">
        <v>6964</v>
      </c>
    </row>
    <row r="1075" spans="2:16">
      <c r="B1075" s="52">
        <f t="shared" si="16"/>
        <v>46267</v>
      </c>
      <c r="C1075" t="s">
        <v>432</v>
      </c>
      <c r="D1075" t="s">
        <v>5017</v>
      </c>
      <c r="E1075" t="s">
        <v>5016</v>
      </c>
      <c r="F1075" t="s">
        <v>9167</v>
      </c>
      <c r="G1075" t="s">
        <v>9168</v>
      </c>
      <c r="H1075" t="s">
        <v>6604</v>
      </c>
      <c r="I1075" s="61">
        <v>46267.5865046296</v>
      </c>
      <c r="J1075">
        <v>25</v>
      </c>
      <c r="K1075">
        <v>70</v>
      </c>
      <c r="L1075" t="s">
        <v>7926</v>
      </c>
      <c r="N1075">
        <v>46267.5865856481</v>
      </c>
      <c r="O1075" t="s">
        <v>7</v>
      </c>
      <c r="P1075" t="s">
        <v>6968</v>
      </c>
    </row>
    <row r="1076" spans="2:16">
      <c r="B1076" s="52">
        <f t="shared" si="16"/>
        <v>46267</v>
      </c>
      <c r="C1076" t="s">
        <v>358</v>
      </c>
      <c r="D1076" t="s">
        <v>3790</v>
      </c>
      <c r="E1076" t="s">
        <v>3789</v>
      </c>
      <c r="F1076" t="s">
        <v>9169</v>
      </c>
      <c r="G1076" t="s">
        <v>9170</v>
      </c>
      <c r="H1076" t="s">
        <v>6604</v>
      </c>
      <c r="I1076" s="61">
        <v>46267.5873032407</v>
      </c>
      <c r="J1076">
        <v>3</v>
      </c>
      <c r="K1076">
        <v>50</v>
      </c>
      <c r="L1076" t="s">
        <v>9171</v>
      </c>
      <c r="N1076">
        <v>46267.5873842593</v>
      </c>
      <c r="P1076" t="s">
        <v>7257</v>
      </c>
    </row>
    <row r="1077" spans="2:16">
      <c r="B1077" s="52">
        <f t="shared" si="16"/>
        <v>46267</v>
      </c>
      <c r="C1077" t="s">
        <v>358</v>
      </c>
      <c r="D1077" t="s">
        <v>2057</v>
      </c>
      <c r="E1077" t="s">
        <v>2056</v>
      </c>
      <c r="F1077" t="s">
        <v>9172</v>
      </c>
      <c r="G1077" t="s">
        <v>9173</v>
      </c>
      <c r="H1077" t="s">
        <v>6604</v>
      </c>
      <c r="I1077" s="61">
        <v>46267.5875810185</v>
      </c>
      <c r="J1077">
        <v>3</v>
      </c>
      <c r="K1077">
        <v>38</v>
      </c>
      <c r="L1077" t="s">
        <v>8119</v>
      </c>
      <c r="N1077">
        <v>46267.5876736111</v>
      </c>
      <c r="P1077" t="s">
        <v>7257</v>
      </c>
    </row>
    <row r="1078" spans="2:16">
      <c r="B1078" s="52">
        <f t="shared" si="16"/>
        <v>46267</v>
      </c>
      <c r="C1078" t="s">
        <v>358</v>
      </c>
      <c r="D1078" t="s">
        <v>5059</v>
      </c>
      <c r="E1078" t="s">
        <v>5058</v>
      </c>
      <c r="F1078" t="s">
        <v>9174</v>
      </c>
      <c r="G1078" t="s">
        <v>9175</v>
      </c>
      <c r="H1078" t="s">
        <v>6604</v>
      </c>
      <c r="I1078" s="61">
        <v>46267.5901157407</v>
      </c>
      <c r="J1078">
        <v>3</v>
      </c>
      <c r="K1078">
        <v>8</v>
      </c>
      <c r="L1078" t="s">
        <v>7587</v>
      </c>
      <c r="N1078">
        <v>46267.5901736111</v>
      </c>
      <c r="P1078" t="s">
        <v>7257</v>
      </c>
    </row>
    <row r="1079" spans="2:16">
      <c r="B1079" s="52">
        <f t="shared" si="16"/>
        <v>46267</v>
      </c>
      <c r="C1079" t="s">
        <v>843</v>
      </c>
      <c r="D1079" t="s">
        <v>1676</v>
      </c>
      <c r="E1079" t="s">
        <v>1675</v>
      </c>
      <c r="F1079" t="s">
        <v>9176</v>
      </c>
      <c r="G1079" t="s">
        <v>9177</v>
      </c>
      <c r="H1079" t="s">
        <v>6604</v>
      </c>
      <c r="I1079" s="61">
        <v>46267.5908449074</v>
      </c>
      <c r="J1079">
        <v>8</v>
      </c>
      <c r="K1079">
        <v>8</v>
      </c>
      <c r="L1079" t="s">
        <v>7953</v>
      </c>
      <c r="N1079">
        <v>46267.5909143519</v>
      </c>
      <c r="P1079" t="s">
        <v>6888</v>
      </c>
    </row>
    <row r="1080" spans="2:16">
      <c r="B1080" s="52">
        <f t="shared" si="16"/>
        <v>46267</v>
      </c>
      <c r="C1080" t="s">
        <v>358</v>
      </c>
      <c r="D1080" t="s">
        <v>3971</v>
      </c>
      <c r="E1080" t="s">
        <v>3970</v>
      </c>
      <c r="F1080" t="s">
        <v>9178</v>
      </c>
      <c r="G1080" t="s">
        <v>9179</v>
      </c>
      <c r="H1080" t="s">
        <v>6604</v>
      </c>
      <c r="I1080" s="61">
        <v>46267.5929166667</v>
      </c>
      <c r="J1080">
        <v>8</v>
      </c>
      <c r="K1080">
        <v>50</v>
      </c>
      <c r="L1080" t="s">
        <v>9180</v>
      </c>
      <c r="N1080">
        <v>46267.592962963</v>
      </c>
      <c r="P1080" t="s">
        <v>7257</v>
      </c>
    </row>
    <row r="1081" spans="2:16">
      <c r="B1081" s="52">
        <f t="shared" ref="B1081:B1121" si="17">INT(I1081)</f>
        <v>46267</v>
      </c>
      <c r="C1081" t="s">
        <v>4</v>
      </c>
      <c r="D1081" t="s">
        <v>717</v>
      </c>
      <c r="E1081" t="s">
        <v>716</v>
      </c>
      <c r="F1081" t="s">
        <v>9181</v>
      </c>
      <c r="G1081" t="s">
        <v>9182</v>
      </c>
      <c r="H1081" t="s">
        <v>6604</v>
      </c>
      <c r="I1081" s="61">
        <v>46267.5936689815</v>
      </c>
      <c r="J1081">
        <v>2</v>
      </c>
      <c r="K1081">
        <v>22</v>
      </c>
      <c r="L1081" t="s">
        <v>9183</v>
      </c>
      <c r="N1081">
        <v>46267.5937152778</v>
      </c>
      <c r="O1081" t="s">
        <v>7</v>
      </c>
      <c r="P1081" t="s">
        <v>7131</v>
      </c>
    </row>
    <row r="1082" spans="2:16">
      <c r="B1082" s="52">
        <f t="shared" si="17"/>
        <v>46267</v>
      </c>
      <c r="C1082" t="s">
        <v>26</v>
      </c>
      <c r="D1082" t="s">
        <v>1044</v>
      </c>
      <c r="E1082" t="s">
        <v>1043</v>
      </c>
      <c r="F1082" t="s">
        <v>9184</v>
      </c>
      <c r="G1082" t="s">
        <v>9185</v>
      </c>
      <c r="H1082" t="s">
        <v>6604</v>
      </c>
      <c r="I1082" s="61">
        <v>46267.594837963</v>
      </c>
      <c r="J1082">
        <v>70</v>
      </c>
      <c r="K1082">
        <v>73</v>
      </c>
      <c r="L1082" t="s">
        <v>7923</v>
      </c>
      <c r="N1082">
        <v>46267.5948958333</v>
      </c>
      <c r="P1082" t="s">
        <v>6872</v>
      </c>
    </row>
    <row r="1083" spans="2:16">
      <c r="B1083" s="52">
        <f t="shared" si="17"/>
        <v>46267</v>
      </c>
      <c r="C1083" t="s">
        <v>468</v>
      </c>
      <c r="D1083" t="s">
        <v>2947</v>
      </c>
      <c r="E1083" t="s">
        <v>2946</v>
      </c>
      <c r="F1083" t="s">
        <v>9186</v>
      </c>
      <c r="G1083" t="s">
        <v>7543</v>
      </c>
      <c r="H1083" t="s">
        <v>6604</v>
      </c>
      <c r="I1083" s="61">
        <v>46267.5949652778</v>
      </c>
      <c r="J1083">
        <v>55</v>
      </c>
      <c r="K1083">
        <v>55</v>
      </c>
      <c r="L1083" t="s">
        <v>7544</v>
      </c>
      <c r="N1083">
        <v>46267.5950694444</v>
      </c>
      <c r="O1083" t="s">
        <v>7</v>
      </c>
      <c r="P1083" t="s">
        <v>7029</v>
      </c>
    </row>
    <row r="1084" spans="2:16">
      <c r="B1084" s="52">
        <f t="shared" si="17"/>
        <v>46267</v>
      </c>
      <c r="C1084" t="s">
        <v>432</v>
      </c>
      <c r="D1084" t="s">
        <v>459</v>
      </c>
      <c r="E1084" t="s">
        <v>458</v>
      </c>
      <c r="F1084" t="s">
        <v>9187</v>
      </c>
      <c r="G1084" t="s">
        <v>9188</v>
      </c>
      <c r="H1084" t="s">
        <v>6604</v>
      </c>
      <c r="I1084" s="61">
        <v>46267.5957523148</v>
      </c>
      <c r="J1084">
        <v>10</v>
      </c>
      <c r="K1084">
        <v>100</v>
      </c>
      <c r="L1084" t="s">
        <v>8012</v>
      </c>
      <c r="N1084">
        <v>46267.5958101852</v>
      </c>
      <c r="O1084" t="s">
        <v>7</v>
      </c>
      <c r="P1084" t="s">
        <v>6968</v>
      </c>
    </row>
    <row r="1085" spans="2:16">
      <c r="B1085" s="52">
        <f t="shared" si="17"/>
        <v>46267</v>
      </c>
      <c r="C1085" t="s">
        <v>358</v>
      </c>
      <c r="D1085" t="s">
        <v>5629</v>
      </c>
      <c r="E1085" t="s">
        <v>5628</v>
      </c>
      <c r="F1085" t="s">
        <v>9189</v>
      </c>
      <c r="G1085" t="s">
        <v>9190</v>
      </c>
      <c r="H1085" t="s">
        <v>6604</v>
      </c>
      <c r="I1085" s="61">
        <v>46267.5963888889</v>
      </c>
      <c r="J1085">
        <v>3</v>
      </c>
      <c r="K1085">
        <v>5</v>
      </c>
      <c r="L1085" t="s">
        <v>7911</v>
      </c>
      <c r="N1085">
        <v>46267.5964351852</v>
      </c>
      <c r="P1085" t="s">
        <v>7257</v>
      </c>
    </row>
    <row r="1086" spans="2:16">
      <c r="B1086" s="52">
        <f t="shared" si="17"/>
        <v>46267</v>
      </c>
      <c r="C1086" t="s">
        <v>432</v>
      </c>
      <c r="D1086" t="s">
        <v>1056</v>
      </c>
      <c r="E1086" t="s">
        <v>1055</v>
      </c>
      <c r="F1086" t="s">
        <v>9191</v>
      </c>
      <c r="G1086" t="s">
        <v>9192</v>
      </c>
      <c r="H1086" t="s">
        <v>6599</v>
      </c>
      <c r="I1086" s="61">
        <v>46267.597650463</v>
      </c>
      <c r="J1086">
        <v>21</v>
      </c>
      <c r="K1086">
        <v>55</v>
      </c>
      <c r="L1086" t="s">
        <v>8053</v>
      </c>
      <c r="N1086">
        <v>46267.5977083333</v>
      </c>
      <c r="O1086" t="s">
        <v>7</v>
      </c>
      <c r="P1086" t="s">
        <v>6968</v>
      </c>
    </row>
    <row r="1087" spans="2:16">
      <c r="B1087" s="52">
        <f t="shared" si="17"/>
        <v>46267</v>
      </c>
      <c r="C1087" t="s">
        <v>432</v>
      </c>
      <c r="D1087" t="s">
        <v>1613</v>
      </c>
      <c r="E1087" t="s">
        <v>1612</v>
      </c>
      <c r="F1087" t="s">
        <v>9193</v>
      </c>
      <c r="G1087" t="s">
        <v>9194</v>
      </c>
      <c r="H1087" t="s">
        <v>6599</v>
      </c>
      <c r="I1087" s="61">
        <v>46267.5977199074</v>
      </c>
      <c r="J1087">
        <v>93</v>
      </c>
      <c r="K1087">
        <v>93</v>
      </c>
      <c r="L1087" t="s">
        <v>8083</v>
      </c>
      <c r="N1087">
        <v>46267.5977893519</v>
      </c>
      <c r="O1087" t="s">
        <v>7</v>
      </c>
      <c r="P1087" t="s">
        <v>6968</v>
      </c>
    </row>
    <row r="1088" spans="2:16">
      <c r="B1088" s="52">
        <f t="shared" si="17"/>
        <v>46267</v>
      </c>
      <c r="C1088" t="s">
        <v>814</v>
      </c>
      <c r="D1088" t="s">
        <v>1167</v>
      </c>
      <c r="E1088" t="s">
        <v>1166</v>
      </c>
      <c r="F1088" t="s">
        <v>9195</v>
      </c>
      <c r="G1088" t="s">
        <v>8014</v>
      </c>
      <c r="H1088" t="s">
        <v>6604</v>
      </c>
      <c r="I1088" s="61">
        <v>46267.5987962963</v>
      </c>
      <c r="J1088">
        <v>5</v>
      </c>
      <c r="K1088">
        <v>32</v>
      </c>
      <c r="L1088" t="s">
        <v>8015</v>
      </c>
      <c r="N1088">
        <v>46267.5988657407</v>
      </c>
      <c r="O1088" t="s">
        <v>7</v>
      </c>
      <c r="P1088" t="s">
        <v>6964</v>
      </c>
    </row>
    <row r="1089" spans="2:16">
      <c r="B1089" s="52">
        <f t="shared" si="17"/>
        <v>46267</v>
      </c>
      <c r="C1089" t="s">
        <v>26</v>
      </c>
      <c r="D1089" t="s">
        <v>368</v>
      </c>
      <c r="E1089" t="s">
        <v>367</v>
      </c>
      <c r="F1089" t="s">
        <v>9196</v>
      </c>
      <c r="G1089" t="s">
        <v>9197</v>
      </c>
      <c r="H1089" t="s">
        <v>6604</v>
      </c>
      <c r="I1089" s="61">
        <v>46267.598900463</v>
      </c>
      <c r="J1089">
        <v>52</v>
      </c>
      <c r="K1089">
        <v>54</v>
      </c>
      <c r="L1089" t="s">
        <v>9198</v>
      </c>
      <c r="N1089">
        <v>46267.5989699074</v>
      </c>
      <c r="P1089" t="s">
        <v>6872</v>
      </c>
    </row>
    <row r="1090" spans="2:16">
      <c r="B1090" s="52">
        <f t="shared" si="17"/>
        <v>46267</v>
      </c>
      <c r="C1090" t="s">
        <v>561</v>
      </c>
      <c r="D1090" t="s">
        <v>5811</v>
      </c>
      <c r="E1090" t="s">
        <v>5810</v>
      </c>
      <c r="F1090" t="s">
        <v>9199</v>
      </c>
      <c r="G1090" t="s">
        <v>9200</v>
      </c>
      <c r="H1090" t="s">
        <v>6604</v>
      </c>
      <c r="I1090" s="61">
        <v>46267.5994097222</v>
      </c>
      <c r="J1090">
        <v>1</v>
      </c>
      <c r="K1090">
        <v>4</v>
      </c>
      <c r="L1090" t="s">
        <v>7756</v>
      </c>
      <c r="N1090">
        <v>46267.5994675926</v>
      </c>
      <c r="O1090" t="s">
        <v>7</v>
      </c>
      <c r="P1090" t="s">
        <v>6835</v>
      </c>
    </row>
    <row r="1091" spans="2:16">
      <c r="B1091" s="52">
        <f t="shared" si="17"/>
        <v>46267</v>
      </c>
      <c r="C1091" t="s">
        <v>814</v>
      </c>
      <c r="D1091" t="s">
        <v>1139</v>
      </c>
      <c r="E1091" t="s">
        <v>1138</v>
      </c>
      <c r="F1091" t="s">
        <v>9201</v>
      </c>
      <c r="G1091" t="s">
        <v>9202</v>
      </c>
      <c r="H1091" t="s">
        <v>6604</v>
      </c>
      <c r="I1091" s="61">
        <v>46267.6002893519</v>
      </c>
      <c r="J1091">
        <v>93</v>
      </c>
      <c r="K1091">
        <v>113</v>
      </c>
      <c r="L1091" t="s">
        <v>8165</v>
      </c>
      <c r="N1091">
        <v>46267.6003587963</v>
      </c>
      <c r="O1091" t="s">
        <v>7</v>
      </c>
      <c r="P1091" t="s">
        <v>6964</v>
      </c>
    </row>
    <row r="1092" spans="2:16">
      <c r="B1092" s="52">
        <f t="shared" si="17"/>
        <v>46267</v>
      </c>
      <c r="C1092" t="s">
        <v>26</v>
      </c>
      <c r="D1092" t="s">
        <v>6543</v>
      </c>
      <c r="E1092" t="s">
        <v>6542</v>
      </c>
      <c r="F1092" t="s">
        <v>9203</v>
      </c>
      <c r="G1092" t="s">
        <v>9204</v>
      </c>
      <c r="H1092" t="s">
        <v>6604</v>
      </c>
      <c r="I1092" s="61">
        <v>46267.6005555556</v>
      </c>
      <c r="J1092">
        <v>5</v>
      </c>
      <c r="K1092">
        <v>99</v>
      </c>
      <c r="L1092" t="s">
        <v>7638</v>
      </c>
      <c r="N1092">
        <v>46267.6006134259</v>
      </c>
      <c r="P1092" t="s">
        <v>6872</v>
      </c>
    </row>
    <row r="1093" spans="2:16">
      <c r="B1093" s="52">
        <f t="shared" si="17"/>
        <v>46267</v>
      </c>
      <c r="C1093" t="s">
        <v>432</v>
      </c>
      <c r="D1093" t="s">
        <v>2731</v>
      </c>
      <c r="E1093" t="s">
        <v>2730</v>
      </c>
      <c r="F1093" t="s">
        <v>9205</v>
      </c>
      <c r="G1093" t="s">
        <v>9206</v>
      </c>
      <c r="H1093" t="s">
        <v>6604</v>
      </c>
      <c r="I1093" s="61">
        <v>46267.6013541667</v>
      </c>
      <c r="J1093">
        <v>35</v>
      </c>
      <c r="K1093">
        <v>100</v>
      </c>
      <c r="L1093" t="s">
        <v>8149</v>
      </c>
      <c r="N1093">
        <v>46267.6014351852</v>
      </c>
      <c r="O1093" t="s">
        <v>7</v>
      </c>
      <c r="P1093" t="s">
        <v>6968</v>
      </c>
    </row>
    <row r="1094" spans="2:16">
      <c r="B1094" s="52">
        <f t="shared" si="17"/>
        <v>46267</v>
      </c>
      <c r="C1094" t="s">
        <v>814</v>
      </c>
      <c r="D1094" t="s">
        <v>1171</v>
      </c>
      <c r="E1094" t="s">
        <v>1170</v>
      </c>
      <c r="F1094" t="s">
        <v>9207</v>
      </c>
      <c r="G1094" t="s">
        <v>9208</v>
      </c>
      <c r="H1094" t="s">
        <v>6604</v>
      </c>
      <c r="I1094" s="61">
        <v>46267.6017361111</v>
      </c>
      <c r="J1094">
        <v>8</v>
      </c>
      <c r="K1094">
        <v>37</v>
      </c>
      <c r="L1094" t="s">
        <v>9209</v>
      </c>
      <c r="N1094">
        <v>46267.6018055556</v>
      </c>
      <c r="O1094" t="s">
        <v>7</v>
      </c>
      <c r="P1094" t="s">
        <v>6964</v>
      </c>
    </row>
    <row r="1095" spans="2:16">
      <c r="B1095" s="52">
        <f t="shared" si="17"/>
        <v>46267</v>
      </c>
      <c r="C1095" t="s">
        <v>432</v>
      </c>
      <c r="D1095" t="s">
        <v>1593</v>
      </c>
      <c r="E1095" t="s">
        <v>1592</v>
      </c>
      <c r="F1095" t="s">
        <v>9210</v>
      </c>
      <c r="G1095" t="s">
        <v>9211</v>
      </c>
      <c r="H1095" t="s">
        <v>6604</v>
      </c>
      <c r="I1095" s="61">
        <v>46267.6023148148</v>
      </c>
      <c r="J1095">
        <v>9</v>
      </c>
      <c r="K1095">
        <v>109</v>
      </c>
      <c r="L1095" t="s">
        <v>9212</v>
      </c>
      <c r="N1095">
        <v>46267.6023726852</v>
      </c>
      <c r="O1095" t="s">
        <v>7</v>
      </c>
      <c r="P1095" t="s">
        <v>6968</v>
      </c>
    </row>
    <row r="1096" spans="2:16">
      <c r="B1096" s="52">
        <f t="shared" si="17"/>
        <v>46267</v>
      </c>
      <c r="C1096" t="s">
        <v>413</v>
      </c>
      <c r="D1096" t="s">
        <v>3184</v>
      </c>
      <c r="E1096" t="s">
        <v>3183</v>
      </c>
      <c r="F1096" t="s">
        <v>9213</v>
      </c>
      <c r="G1096" t="s">
        <v>8019</v>
      </c>
      <c r="H1096" t="s">
        <v>6604</v>
      </c>
      <c r="I1096" s="61">
        <v>46267.6041782407</v>
      </c>
      <c r="J1096">
        <v>6</v>
      </c>
      <c r="K1096">
        <v>52</v>
      </c>
      <c r="L1096" t="s">
        <v>8020</v>
      </c>
      <c r="N1096">
        <v>46267.6042592593</v>
      </c>
      <c r="O1096" t="s">
        <v>7</v>
      </c>
      <c r="P1096" t="s">
        <v>7089</v>
      </c>
    </row>
    <row r="1097" spans="2:16">
      <c r="B1097" s="52">
        <f t="shared" si="17"/>
        <v>46267</v>
      </c>
      <c r="C1097" t="s">
        <v>413</v>
      </c>
      <c r="D1097" t="s">
        <v>3205</v>
      </c>
      <c r="E1097" t="s">
        <v>3205</v>
      </c>
      <c r="F1097" t="s">
        <v>9213</v>
      </c>
      <c r="G1097" t="s">
        <v>8019</v>
      </c>
      <c r="H1097" t="s">
        <v>6604</v>
      </c>
      <c r="I1097" s="61">
        <v>46267.6045717593</v>
      </c>
      <c r="J1097">
        <v>6</v>
      </c>
      <c r="K1097">
        <v>12</v>
      </c>
      <c r="L1097" t="s">
        <v>8020</v>
      </c>
      <c r="N1097">
        <v>46267.6046527778</v>
      </c>
      <c r="O1097" t="s">
        <v>7</v>
      </c>
      <c r="P1097" t="s">
        <v>7089</v>
      </c>
    </row>
    <row r="1098" spans="2:16">
      <c r="B1098" s="52">
        <f t="shared" si="17"/>
        <v>46267</v>
      </c>
      <c r="C1098" t="s">
        <v>814</v>
      </c>
      <c r="D1098" t="s">
        <v>1179</v>
      </c>
      <c r="E1098" t="s">
        <v>1178</v>
      </c>
      <c r="F1098" t="s">
        <v>9214</v>
      </c>
      <c r="G1098" t="s">
        <v>9215</v>
      </c>
      <c r="H1098" t="s">
        <v>6604</v>
      </c>
      <c r="I1098" s="61">
        <v>46267.6047337963</v>
      </c>
      <c r="J1098">
        <v>6</v>
      </c>
      <c r="K1098">
        <v>151</v>
      </c>
      <c r="L1098" t="s">
        <v>8032</v>
      </c>
      <c r="N1098">
        <v>46267.6048032407</v>
      </c>
      <c r="O1098" t="s">
        <v>7</v>
      </c>
      <c r="P1098" t="s">
        <v>6964</v>
      </c>
    </row>
    <row r="1099" spans="2:16">
      <c r="B1099" s="52">
        <f t="shared" si="17"/>
        <v>46267</v>
      </c>
      <c r="C1099" t="s">
        <v>814</v>
      </c>
      <c r="D1099" t="s">
        <v>816</v>
      </c>
      <c r="E1099" t="s">
        <v>815</v>
      </c>
      <c r="F1099" t="s">
        <v>9216</v>
      </c>
      <c r="G1099" t="s">
        <v>9217</v>
      </c>
      <c r="H1099" t="s">
        <v>6604</v>
      </c>
      <c r="I1099" s="61">
        <v>46267.6047685185</v>
      </c>
      <c r="J1099">
        <v>50</v>
      </c>
      <c r="K1099">
        <v>60</v>
      </c>
      <c r="L1099" t="s">
        <v>9218</v>
      </c>
      <c r="N1099">
        <v>46267.6048263889</v>
      </c>
      <c r="O1099" t="s">
        <v>7</v>
      </c>
      <c r="P1099" t="s">
        <v>6964</v>
      </c>
    </row>
    <row r="1100" spans="2:16">
      <c r="B1100" s="52">
        <f t="shared" si="17"/>
        <v>46267</v>
      </c>
      <c r="C1100" t="s">
        <v>432</v>
      </c>
      <c r="D1100" t="s">
        <v>2733</v>
      </c>
      <c r="E1100" t="s">
        <v>2732</v>
      </c>
      <c r="F1100" t="s">
        <v>9219</v>
      </c>
      <c r="G1100" t="s">
        <v>9220</v>
      </c>
      <c r="H1100" t="s">
        <v>6599</v>
      </c>
      <c r="I1100" s="61">
        <v>46267.6049537037</v>
      </c>
      <c r="J1100">
        <v>40</v>
      </c>
      <c r="K1100">
        <v>124</v>
      </c>
      <c r="L1100" t="s">
        <v>9221</v>
      </c>
      <c r="N1100">
        <v>46267.6050115741</v>
      </c>
      <c r="O1100" t="s">
        <v>7</v>
      </c>
      <c r="P1100" t="s">
        <v>6968</v>
      </c>
    </row>
    <row r="1101" spans="2:16">
      <c r="B1101" s="52">
        <f t="shared" si="17"/>
        <v>46267</v>
      </c>
      <c r="C1101" t="s">
        <v>358</v>
      </c>
      <c r="D1101" t="s">
        <v>5793</v>
      </c>
      <c r="E1101" t="s">
        <v>5792</v>
      </c>
      <c r="F1101" t="s">
        <v>9222</v>
      </c>
      <c r="G1101" t="s">
        <v>9223</v>
      </c>
      <c r="H1101" t="s">
        <v>6604</v>
      </c>
      <c r="I1101" s="61">
        <v>46267.607337963</v>
      </c>
      <c r="J1101">
        <v>30</v>
      </c>
      <c r="K1101">
        <v>40</v>
      </c>
      <c r="L1101" t="s">
        <v>9224</v>
      </c>
      <c r="N1101">
        <v>46267.6074074074</v>
      </c>
      <c r="P1101" t="s">
        <v>7257</v>
      </c>
    </row>
    <row r="1102" spans="2:16">
      <c r="B1102" s="52">
        <f t="shared" si="17"/>
        <v>46267</v>
      </c>
      <c r="C1102" t="s">
        <v>26</v>
      </c>
      <c r="D1102" t="s">
        <v>3742</v>
      </c>
      <c r="E1102" t="s">
        <v>3741</v>
      </c>
      <c r="F1102" t="s">
        <v>9225</v>
      </c>
      <c r="G1102" t="s">
        <v>9226</v>
      </c>
      <c r="H1102" t="s">
        <v>6604</v>
      </c>
      <c r="I1102" s="61">
        <v>46267.6080555556</v>
      </c>
      <c r="J1102">
        <v>8</v>
      </c>
      <c r="K1102">
        <v>75</v>
      </c>
      <c r="L1102" t="s">
        <v>9227</v>
      </c>
      <c r="N1102">
        <v>46267.608125</v>
      </c>
      <c r="P1102" t="s">
        <v>6872</v>
      </c>
    </row>
    <row r="1103" spans="2:16">
      <c r="B1103" s="52">
        <f t="shared" si="17"/>
        <v>46267</v>
      </c>
      <c r="C1103" t="s">
        <v>432</v>
      </c>
      <c r="D1103" t="s">
        <v>1595</v>
      </c>
      <c r="E1103" t="s">
        <v>1594</v>
      </c>
      <c r="F1103" t="s">
        <v>9228</v>
      </c>
      <c r="G1103" t="s">
        <v>6950</v>
      </c>
      <c r="H1103" t="s">
        <v>6604</v>
      </c>
      <c r="I1103" s="61">
        <v>46267.6084837963</v>
      </c>
      <c r="J1103">
        <v>50</v>
      </c>
      <c r="K1103">
        <v>105</v>
      </c>
      <c r="L1103" t="s">
        <v>9229</v>
      </c>
      <c r="N1103">
        <v>46267.6085648148</v>
      </c>
      <c r="O1103" t="s">
        <v>7</v>
      </c>
      <c r="P1103" t="s">
        <v>6968</v>
      </c>
    </row>
    <row r="1104" spans="2:16">
      <c r="B1104" s="52">
        <f t="shared" si="17"/>
        <v>46267</v>
      </c>
      <c r="C1104" t="s">
        <v>358</v>
      </c>
      <c r="D1104" t="s">
        <v>6580</v>
      </c>
      <c r="E1104" t="s">
        <v>6579</v>
      </c>
      <c r="F1104" t="s">
        <v>9230</v>
      </c>
      <c r="G1104" t="s">
        <v>9231</v>
      </c>
      <c r="H1104" t="s">
        <v>6604</v>
      </c>
      <c r="I1104" s="61">
        <v>46267.6089930556</v>
      </c>
      <c r="J1104">
        <v>3</v>
      </c>
      <c r="K1104">
        <v>4</v>
      </c>
      <c r="L1104" t="s">
        <v>9232</v>
      </c>
      <c r="N1104">
        <v>46267.6090509259</v>
      </c>
      <c r="P1104" t="s">
        <v>7257</v>
      </c>
    </row>
    <row r="1105" spans="2:16">
      <c r="B1105" s="52">
        <f t="shared" si="17"/>
        <v>46267</v>
      </c>
      <c r="C1105" t="s">
        <v>4</v>
      </c>
      <c r="D1105" t="s">
        <v>651</v>
      </c>
      <c r="E1105" t="s">
        <v>650</v>
      </c>
      <c r="F1105" t="s">
        <v>9233</v>
      </c>
      <c r="G1105" t="s">
        <v>9234</v>
      </c>
      <c r="H1105" t="s">
        <v>6604</v>
      </c>
      <c r="I1105" s="61">
        <v>46267.6091898148</v>
      </c>
      <c r="J1105">
        <v>8</v>
      </c>
      <c r="K1105">
        <v>85</v>
      </c>
      <c r="L1105" t="s">
        <v>9235</v>
      </c>
      <c r="N1105">
        <v>46267.6092592593</v>
      </c>
      <c r="O1105" t="s">
        <v>7</v>
      </c>
      <c r="P1105" t="s">
        <v>7131</v>
      </c>
    </row>
    <row r="1106" spans="2:16">
      <c r="B1106" s="52">
        <f t="shared" si="17"/>
        <v>46267</v>
      </c>
      <c r="C1106" t="s">
        <v>561</v>
      </c>
      <c r="D1106" t="s">
        <v>2429</v>
      </c>
      <c r="E1106" t="s">
        <v>2429</v>
      </c>
      <c r="F1106" t="s">
        <v>9236</v>
      </c>
      <c r="G1106" t="s">
        <v>6924</v>
      </c>
      <c r="H1106" t="s">
        <v>6604</v>
      </c>
      <c r="I1106" s="61">
        <v>46267.6093171296</v>
      </c>
      <c r="J1106">
        <v>3</v>
      </c>
      <c r="K1106">
        <v>9</v>
      </c>
      <c r="L1106" t="s">
        <v>9237</v>
      </c>
      <c r="N1106">
        <v>46267.6093981481</v>
      </c>
      <c r="O1106" t="s">
        <v>7</v>
      </c>
      <c r="P1106" t="s">
        <v>6835</v>
      </c>
    </row>
    <row r="1107" spans="2:16">
      <c r="B1107" s="52">
        <f t="shared" si="17"/>
        <v>46267</v>
      </c>
      <c r="C1107" t="s">
        <v>1103</v>
      </c>
      <c r="D1107" t="s">
        <v>5113</v>
      </c>
      <c r="E1107" t="s">
        <v>5112</v>
      </c>
      <c r="F1107" t="s">
        <v>9238</v>
      </c>
      <c r="G1107" t="s">
        <v>9239</v>
      </c>
      <c r="H1107" t="s">
        <v>6604</v>
      </c>
      <c r="I1107" s="61">
        <v>46267.6116782407</v>
      </c>
      <c r="J1107">
        <v>10</v>
      </c>
      <c r="K1107">
        <v>20</v>
      </c>
      <c r="L1107" t="s">
        <v>9240</v>
      </c>
      <c r="N1107">
        <v>46267.611724537</v>
      </c>
      <c r="P1107" t="s">
        <v>6677</v>
      </c>
    </row>
    <row r="1108" spans="2:16">
      <c r="B1108" s="52">
        <f t="shared" si="17"/>
        <v>46267</v>
      </c>
      <c r="C1108" t="s">
        <v>425</v>
      </c>
      <c r="D1108" t="s">
        <v>2403</v>
      </c>
      <c r="E1108" t="s">
        <v>2402</v>
      </c>
      <c r="F1108" t="s">
        <v>8210</v>
      </c>
      <c r="G1108" t="s">
        <v>9241</v>
      </c>
      <c r="H1108" t="s">
        <v>6599</v>
      </c>
      <c r="I1108" s="61">
        <v>46267.6154050926</v>
      </c>
      <c r="J1108">
        <v>115</v>
      </c>
      <c r="K1108">
        <v>174</v>
      </c>
      <c r="L1108" t="s">
        <v>7145</v>
      </c>
      <c r="N1108">
        <v>46267.6155208333</v>
      </c>
      <c r="O1108" t="s">
        <v>7</v>
      </c>
      <c r="P1108" t="s">
        <v>6735</v>
      </c>
    </row>
    <row r="1109" spans="2:16">
      <c r="B1109" s="52">
        <f t="shared" si="17"/>
        <v>46267</v>
      </c>
      <c r="C1109" t="s">
        <v>26</v>
      </c>
      <c r="D1109" t="s">
        <v>368</v>
      </c>
      <c r="E1109" t="s">
        <v>367</v>
      </c>
      <c r="F1109" t="s">
        <v>9242</v>
      </c>
      <c r="G1109" t="s">
        <v>9243</v>
      </c>
      <c r="H1109" t="s">
        <v>6599</v>
      </c>
      <c r="I1109" s="61">
        <v>46267.6158912037</v>
      </c>
      <c r="J1109">
        <v>29</v>
      </c>
      <c r="K1109">
        <v>54</v>
      </c>
      <c r="L1109" t="s">
        <v>7882</v>
      </c>
      <c r="N1109">
        <v>46267.6159490741</v>
      </c>
      <c r="P1109" t="s">
        <v>6872</v>
      </c>
    </row>
    <row r="1110" spans="2:16">
      <c r="B1110" s="52">
        <f t="shared" si="17"/>
        <v>46267</v>
      </c>
      <c r="C1110" t="s">
        <v>814</v>
      </c>
      <c r="D1110" t="s">
        <v>1141</v>
      </c>
      <c r="E1110" t="s">
        <v>1140</v>
      </c>
      <c r="F1110" t="s">
        <v>9244</v>
      </c>
      <c r="G1110" t="s">
        <v>9245</v>
      </c>
      <c r="H1110" t="s">
        <v>6604</v>
      </c>
      <c r="I1110" s="61">
        <v>46267.6200347222</v>
      </c>
      <c r="J1110">
        <v>95</v>
      </c>
      <c r="K1110">
        <v>111</v>
      </c>
      <c r="L1110" t="s">
        <v>7019</v>
      </c>
      <c r="N1110">
        <v>46267.6200925926</v>
      </c>
      <c r="O1110" t="s">
        <v>7</v>
      </c>
      <c r="P1110" t="s">
        <v>6964</v>
      </c>
    </row>
    <row r="1111" spans="2:16">
      <c r="B1111" s="52">
        <f t="shared" si="17"/>
        <v>46267</v>
      </c>
      <c r="C1111" t="s">
        <v>432</v>
      </c>
      <c r="D1111" t="s">
        <v>1589</v>
      </c>
      <c r="E1111" t="s">
        <v>1588</v>
      </c>
      <c r="F1111" t="s">
        <v>9246</v>
      </c>
      <c r="G1111" t="s">
        <v>9247</v>
      </c>
      <c r="H1111" t="s">
        <v>6599</v>
      </c>
      <c r="I1111" s="61">
        <v>46267.6202893518</v>
      </c>
      <c r="J1111">
        <v>15</v>
      </c>
      <c r="K1111">
        <v>92</v>
      </c>
      <c r="L1111" t="s">
        <v>9248</v>
      </c>
      <c r="N1111">
        <v>46267.6203472222</v>
      </c>
      <c r="O1111" t="s">
        <v>7</v>
      </c>
      <c r="P1111" t="s">
        <v>6968</v>
      </c>
    </row>
    <row r="1112" spans="2:16">
      <c r="B1112" s="52">
        <f t="shared" si="17"/>
        <v>46267</v>
      </c>
      <c r="C1112" t="s">
        <v>425</v>
      </c>
      <c r="D1112" t="s">
        <v>828</v>
      </c>
      <c r="E1112" t="s">
        <v>827</v>
      </c>
      <c r="F1112" t="s">
        <v>9249</v>
      </c>
      <c r="G1112" t="s">
        <v>9250</v>
      </c>
      <c r="H1112" t="s">
        <v>6604</v>
      </c>
      <c r="I1112" s="61">
        <v>46267.6220717593</v>
      </c>
      <c r="J1112">
        <v>40</v>
      </c>
      <c r="K1112">
        <v>100</v>
      </c>
      <c r="L1112" t="s">
        <v>9251</v>
      </c>
      <c r="N1112">
        <v>46267.6221180556</v>
      </c>
      <c r="O1112" t="s">
        <v>7</v>
      </c>
      <c r="P1112" t="s">
        <v>6735</v>
      </c>
    </row>
    <row r="1113" spans="2:16">
      <c r="B1113" s="52">
        <f t="shared" si="17"/>
        <v>46267</v>
      </c>
      <c r="C1113" t="s">
        <v>4</v>
      </c>
      <c r="D1113" t="s">
        <v>665</v>
      </c>
      <c r="E1113" t="s">
        <v>664</v>
      </c>
      <c r="F1113" t="s">
        <v>9252</v>
      </c>
      <c r="G1113" t="s">
        <v>9253</v>
      </c>
      <c r="H1113" t="s">
        <v>6604</v>
      </c>
      <c r="I1113" s="61">
        <v>46267.6245138889</v>
      </c>
      <c r="J1113">
        <v>16</v>
      </c>
      <c r="K1113">
        <v>10</v>
      </c>
      <c r="L1113" t="s">
        <v>7627</v>
      </c>
      <c r="N1113">
        <v>46267.6245717593</v>
      </c>
      <c r="O1113" t="s">
        <v>7</v>
      </c>
      <c r="P1113" t="s">
        <v>7131</v>
      </c>
    </row>
    <row r="1114" spans="2:16">
      <c r="B1114" s="52">
        <f t="shared" si="17"/>
        <v>46267</v>
      </c>
      <c r="C1114" t="s">
        <v>26</v>
      </c>
      <c r="D1114" t="s">
        <v>2509</v>
      </c>
      <c r="E1114" t="s">
        <v>2508</v>
      </c>
      <c r="F1114" t="s">
        <v>8374</v>
      </c>
      <c r="G1114" t="s">
        <v>9254</v>
      </c>
      <c r="H1114" t="s">
        <v>6599</v>
      </c>
      <c r="I1114" s="61">
        <v>46267.6293287037</v>
      </c>
      <c r="J1114">
        <v>10</v>
      </c>
      <c r="K1114">
        <v>90</v>
      </c>
      <c r="L1114" t="s">
        <v>9255</v>
      </c>
      <c r="N1114">
        <v>46267.6293981482</v>
      </c>
      <c r="P1114" t="s">
        <v>6872</v>
      </c>
    </row>
    <row r="1115" spans="2:16">
      <c r="B1115" s="52">
        <f t="shared" si="17"/>
        <v>46267</v>
      </c>
      <c r="C1115" t="s">
        <v>843</v>
      </c>
      <c r="D1115" t="s">
        <v>1625</v>
      </c>
      <c r="E1115" t="s">
        <v>1624</v>
      </c>
      <c r="F1115" t="s">
        <v>9256</v>
      </c>
      <c r="G1115" t="s">
        <v>9257</v>
      </c>
      <c r="H1115" t="s">
        <v>6599</v>
      </c>
      <c r="I1115" s="61">
        <v>46267.6306712963</v>
      </c>
      <c r="J1115">
        <v>5</v>
      </c>
      <c r="K1115">
        <v>11</v>
      </c>
      <c r="L1115" t="s">
        <v>7827</v>
      </c>
      <c r="N1115">
        <v>46267.630775463</v>
      </c>
      <c r="P1115" t="s">
        <v>6888</v>
      </c>
    </row>
    <row r="1116" spans="2:16">
      <c r="B1116" s="52">
        <f t="shared" si="17"/>
        <v>46267</v>
      </c>
      <c r="C1116" t="s">
        <v>26</v>
      </c>
      <c r="D1116" t="s">
        <v>399</v>
      </c>
      <c r="E1116" t="s">
        <v>398</v>
      </c>
      <c r="F1116" t="s">
        <v>9258</v>
      </c>
      <c r="G1116" t="s">
        <v>9259</v>
      </c>
      <c r="H1116" t="s">
        <v>6604</v>
      </c>
      <c r="I1116" s="61">
        <v>46267.6315625</v>
      </c>
      <c r="J1116">
        <v>19</v>
      </c>
      <c r="K1116">
        <v>76</v>
      </c>
      <c r="L1116" t="s">
        <v>9260</v>
      </c>
      <c r="N1116">
        <v>46267.6316203704</v>
      </c>
      <c r="P1116" t="s">
        <v>6872</v>
      </c>
    </row>
    <row r="1117" spans="2:16">
      <c r="B1117" s="52">
        <f t="shared" si="17"/>
        <v>46267</v>
      </c>
      <c r="C1117" t="s">
        <v>432</v>
      </c>
      <c r="D1117" t="s">
        <v>2737</v>
      </c>
      <c r="E1117" t="s">
        <v>2736</v>
      </c>
      <c r="F1117" t="s">
        <v>9261</v>
      </c>
      <c r="G1117" t="s">
        <v>9262</v>
      </c>
      <c r="H1117" t="s">
        <v>6599</v>
      </c>
      <c r="I1117" s="61">
        <v>46267.6329282407</v>
      </c>
      <c r="J1117">
        <v>82</v>
      </c>
      <c r="K1117">
        <v>82</v>
      </c>
      <c r="L1117" t="s">
        <v>9263</v>
      </c>
      <c r="N1117">
        <v>46267.632974537</v>
      </c>
      <c r="O1117" t="s">
        <v>7</v>
      </c>
      <c r="P1117" t="s">
        <v>6968</v>
      </c>
    </row>
    <row r="1118" spans="2:16">
      <c r="B1118" s="52">
        <f t="shared" si="17"/>
        <v>46267</v>
      </c>
      <c r="C1118" t="s">
        <v>432</v>
      </c>
      <c r="D1118" t="s">
        <v>4811</v>
      </c>
      <c r="E1118" t="s">
        <v>4810</v>
      </c>
      <c r="F1118" t="s">
        <v>9264</v>
      </c>
      <c r="G1118" t="s">
        <v>9265</v>
      </c>
      <c r="H1118" t="s">
        <v>6599</v>
      </c>
      <c r="I1118" s="61">
        <v>46267.6331365741</v>
      </c>
      <c r="J1118">
        <v>26</v>
      </c>
      <c r="K1118">
        <v>84</v>
      </c>
      <c r="L1118" t="s">
        <v>9266</v>
      </c>
      <c r="N1118">
        <v>46267.6331828704</v>
      </c>
      <c r="O1118" t="s">
        <v>7</v>
      </c>
      <c r="P1118" t="s">
        <v>6968</v>
      </c>
    </row>
    <row r="1119" spans="2:16">
      <c r="B1119" s="52">
        <f t="shared" si="17"/>
        <v>46267</v>
      </c>
      <c r="C1119" t="s">
        <v>26</v>
      </c>
      <c r="D1119" t="s">
        <v>2509</v>
      </c>
      <c r="E1119" t="s">
        <v>2508</v>
      </c>
      <c r="F1119" t="s">
        <v>6732</v>
      </c>
      <c r="G1119" t="s">
        <v>9267</v>
      </c>
      <c r="H1119" t="s">
        <v>6604</v>
      </c>
      <c r="I1119" s="61">
        <v>46267.6334143519</v>
      </c>
      <c r="J1119">
        <v>13</v>
      </c>
      <c r="K1119">
        <v>105</v>
      </c>
      <c r="L1119" t="s">
        <v>9268</v>
      </c>
      <c r="N1119">
        <v>46267.6334722222</v>
      </c>
      <c r="P1119" t="s">
        <v>6872</v>
      </c>
    </row>
    <row r="1120" spans="2:16">
      <c r="B1120" s="52">
        <f t="shared" si="17"/>
        <v>46267</v>
      </c>
      <c r="C1120" t="s">
        <v>432</v>
      </c>
      <c r="D1120" t="s">
        <v>4811</v>
      </c>
      <c r="E1120" t="s">
        <v>4810</v>
      </c>
      <c r="F1120" t="s">
        <v>9269</v>
      </c>
      <c r="G1120" t="s">
        <v>9270</v>
      </c>
      <c r="H1120" t="s">
        <v>6604</v>
      </c>
      <c r="I1120" s="61">
        <v>46267.6400925926</v>
      </c>
      <c r="J1120">
        <v>40</v>
      </c>
      <c r="K1120">
        <v>86</v>
      </c>
      <c r="L1120" t="s">
        <v>9271</v>
      </c>
      <c r="N1120">
        <v>46267.640162037</v>
      </c>
      <c r="O1120" t="s">
        <v>7</v>
      </c>
      <c r="P1120" t="s">
        <v>6968</v>
      </c>
    </row>
    <row r="1121" spans="2:16">
      <c r="B1121" s="52">
        <f t="shared" si="17"/>
        <v>46267</v>
      </c>
      <c r="C1121" t="s">
        <v>814</v>
      </c>
      <c r="D1121" t="s">
        <v>1131</v>
      </c>
      <c r="E1121" t="s">
        <v>1131</v>
      </c>
      <c r="F1121" t="s">
        <v>9069</v>
      </c>
      <c r="G1121" t="s">
        <v>9272</v>
      </c>
      <c r="H1121" t="s">
        <v>6604</v>
      </c>
      <c r="I1121" s="61">
        <v>46267.6413657407</v>
      </c>
      <c r="J1121">
        <v>68</v>
      </c>
      <c r="K1121">
        <v>90</v>
      </c>
      <c r="L1121" t="s">
        <v>8098</v>
      </c>
      <c r="N1121">
        <v>46267.6414467593</v>
      </c>
      <c r="O1121" t="s">
        <v>7</v>
      </c>
      <c r="P1121" t="s">
        <v>6964</v>
      </c>
    </row>
    <row r="1122" spans="2:16">
      <c r="B1122" s="52">
        <f t="shared" ref="B1122:B1185" si="18">INT(I1122)</f>
        <v>46268</v>
      </c>
      <c r="C1122" t="s">
        <v>30</v>
      </c>
      <c r="D1122" t="s">
        <v>540</v>
      </c>
      <c r="E1122" t="s">
        <v>539</v>
      </c>
      <c r="F1122" t="s">
        <v>9273</v>
      </c>
      <c r="G1122" t="s">
        <v>9274</v>
      </c>
      <c r="H1122" t="s">
        <v>6599</v>
      </c>
      <c r="I1122" s="61">
        <v>46268.1945023148</v>
      </c>
      <c r="J1122">
        <v>6</v>
      </c>
      <c r="K1122">
        <v>16</v>
      </c>
      <c r="L1122" t="s">
        <v>6600</v>
      </c>
      <c r="N1122">
        <v>46268.1945601852</v>
      </c>
      <c r="O1122" t="s">
        <v>7</v>
      </c>
      <c r="P1122" t="s">
        <v>6601</v>
      </c>
    </row>
    <row r="1123" spans="2:16">
      <c r="B1123" s="52">
        <f t="shared" si="18"/>
        <v>46268</v>
      </c>
      <c r="C1123" t="s">
        <v>30</v>
      </c>
      <c r="D1123" t="s">
        <v>516</v>
      </c>
      <c r="E1123" t="s">
        <v>515</v>
      </c>
      <c r="F1123" t="s">
        <v>9275</v>
      </c>
      <c r="G1123" t="s">
        <v>9276</v>
      </c>
      <c r="H1123" t="s">
        <v>6604</v>
      </c>
      <c r="I1123" s="61">
        <v>46268.1959606481</v>
      </c>
      <c r="J1123">
        <v>5</v>
      </c>
      <c r="K1123">
        <v>10</v>
      </c>
      <c r="L1123" t="s">
        <v>6605</v>
      </c>
      <c r="N1123">
        <v>46268.1960069444</v>
      </c>
      <c r="O1123" t="s">
        <v>7</v>
      </c>
      <c r="P1123" t="s">
        <v>6601</v>
      </c>
    </row>
    <row r="1124" spans="2:16">
      <c r="B1124" s="52">
        <f t="shared" si="18"/>
        <v>46268</v>
      </c>
      <c r="C1124" t="s">
        <v>30</v>
      </c>
      <c r="D1124" t="s">
        <v>512</v>
      </c>
      <c r="E1124" t="s">
        <v>511</v>
      </c>
      <c r="F1124" t="s">
        <v>6606</v>
      </c>
      <c r="G1124" t="s">
        <v>9277</v>
      </c>
      <c r="H1124" t="s">
        <v>6599</v>
      </c>
      <c r="I1124" s="61">
        <v>46268.1990509259</v>
      </c>
      <c r="J1124">
        <v>3</v>
      </c>
      <c r="K1124">
        <v>3</v>
      </c>
      <c r="L1124" t="s">
        <v>6608</v>
      </c>
      <c r="N1124">
        <v>46268.1991203704</v>
      </c>
      <c r="O1124" t="s">
        <v>7</v>
      </c>
      <c r="P1124" t="s">
        <v>6601</v>
      </c>
    </row>
    <row r="1125" spans="2:16">
      <c r="B1125" s="52">
        <f t="shared" si="18"/>
        <v>46268</v>
      </c>
      <c r="C1125" t="s">
        <v>30</v>
      </c>
      <c r="D1125" t="s">
        <v>210</v>
      </c>
      <c r="E1125" t="s">
        <v>209</v>
      </c>
      <c r="F1125" t="s">
        <v>9278</v>
      </c>
      <c r="G1125" t="s">
        <v>9279</v>
      </c>
      <c r="H1125" t="s">
        <v>6604</v>
      </c>
      <c r="I1125" s="61">
        <v>46268.2176967593</v>
      </c>
      <c r="J1125">
        <v>25</v>
      </c>
      <c r="K1125">
        <v>25</v>
      </c>
      <c r="L1125" t="s">
        <v>6611</v>
      </c>
      <c r="N1125">
        <v>46268.2177430556</v>
      </c>
      <c r="O1125" t="s">
        <v>7</v>
      </c>
      <c r="P1125" t="s">
        <v>6601</v>
      </c>
    </row>
    <row r="1126" spans="2:16">
      <c r="B1126" s="52">
        <f t="shared" si="18"/>
        <v>46268</v>
      </c>
      <c r="C1126" t="s">
        <v>30</v>
      </c>
      <c r="D1126" t="s">
        <v>538</v>
      </c>
      <c r="E1126" t="s">
        <v>537</v>
      </c>
      <c r="F1126" t="s">
        <v>9280</v>
      </c>
      <c r="G1126" t="s">
        <v>9281</v>
      </c>
      <c r="H1126" t="s">
        <v>6599</v>
      </c>
      <c r="I1126" s="61">
        <v>46268.2257175926</v>
      </c>
      <c r="J1126">
        <v>5</v>
      </c>
      <c r="K1126">
        <v>9</v>
      </c>
      <c r="L1126" t="s">
        <v>6648</v>
      </c>
      <c r="N1126">
        <v>46268.225775463</v>
      </c>
      <c r="O1126" t="s">
        <v>7</v>
      </c>
      <c r="P1126" t="s">
        <v>6601</v>
      </c>
    </row>
    <row r="1127" spans="2:16">
      <c r="B1127" s="52">
        <f t="shared" si="18"/>
        <v>46268</v>
      </c>
      <c r="C1127" t="s">
        <v>30</v>
      </c>
      <c r="D1127" t="s">
        <v>534</v>
      </c>
      <c r="E1127" t="s">
        <v>533</v>
      </c>
      <c r="F1127" t="s">
        <v>9282</v>
      </c>
      <c r="G1127" t="s">
        <v>9283</v>
      </c>
      <c r="H1127" t="s">
        <v>6599</v>
      </c>
      <c r="I1127" s="61">
        <v>46268.2264814815</v>
      </c>
      <c r="J1127">
        <v>23</v>
      </c>
      <c r="K1127">
        <v>24</v>
      </c>
      <c r="L1127" t="s">
        <v>6614</v>
      </c>
      <c r="N1127">
        <v>46268.2265393519</v>
      </c>
      <c r="O1127" t="s">
        <v>7</v>
      </c>
      <c r="P1127" t="s">
        <v>6601</v>
      </c>
    </row>
    <row r="1128" spans="2:16">
      <c r="B1128" s="52">
        <f t="shared" si="18"/>
        <v>46268</v>
      </c>
      <c r="C1128" t="s">
        <v>30</v>
      </c>
      <c r="D1128" t="s">
        <v>214</v>
      </c>
      <c r="E1128" t="s">
        <v>213</v>
      </c>
      <c r="F1128" t="s">
        <v>9284</v>
      </c>
      <c r="G1128" t="s">
        <v>9285</v>
      </c>
      <c r="H1128" t="s">
        <v>6604</v>
      </c>
      <c r="I1128" s="61">
        <v>46268.228587963</v>
      </c>
      <c r="J1128">
        <v>1</v>
      </c>
      <c r="K1128">
        <v>1</v>
      </c>
      <c r="L1128" t="s">
        <v>6617</v>
      </c>
      <c r="N1128">
        <v>46268.2286574074</v>
      </c>
      <c r="O1128" t="s">
        <v>7</v>
      </c>
      <c r="P1128" t="s">
        <v>6601</v>
      </c>
    </row>
    <row r="1129" spans="2:16">
      <c r="B1129" s="52">
        <f t="shared" si="18"/>
        <v>46268</v>
      </c>
      <c r="C1129" t="s">
        <v>30</v>
      </c>
      <c r="D1129" t="s">
        <v>552</v>
      </c>
      <c r="E1129" t="s">
        <v>551</v>
      </c>
      <c r="F1129" t="s">
        <v>9286</v>
      </c>
      <c r="G1129" t="s">
        <v>9287</v>
      </c>
      <c r="H1129" t="s">
        <v>6599</v>
      </c>
      <c r="I1129" s="61">
        <v>46268.2289236111</v>
      </c>
      <c r="J1129">
        <v>4</v>
      </c>
      <c r="K1129">
        <v>20</v>
      </c>
      <c r="L1129" t="s">
        <v>6626</v>
      </c>
      <c r="N1129">
        <v>46268.2289699074</v>
      </c>
      <c r="O1129" t="s">
        <v>7</v>
      </c>
      <c r="P1129" t="s">
        <v>6601</v>
      </c>
    </row>
    <row r="1130" spans="2:16">
      <c r="B1130" s="52">
        <f t="shared" si="18"/>
        <v>46268</v>
      </c>
      <c r="C1130" t="s">
        <v>30</v>
      </c>
      <c r="D1130" t="s">
        <v>532</v>
      </c>
      <c r="E1130" t="s">
        <v>531</v>
      </c>
      <c r="F1130" t="s">
        <v>9288</v>
      </c>
      <c r="G1130" t="s">
        <v>7955</v>
      </c>
      <c r="H1130" t="s">
        <v>6599</v>
      </c>
      <c r="I1130" s="61">
        <v>46268.2344328704</v>
      </c>
      <c r="J1130">
        <v>6</v>
      </c>
      <c r="K1130">
        <v>9</v>
      </c>
      <c r="L1130" t="s">
        <v>6620</v>
      </c>
      <c r="N1130">
        <v>46268.2344907407</v>
      </c>
      <c r="O1130" t="s">
        <v>7</v>
      </c>
      <c r="P1130" t="s">
        <v>6601</v>
      </c>
    </row>
    <row r="1131" spans="2:16">
      <c r="B1131" s="52">
        <f t="shared" si="18"/>
        <v>46268</v>
      </c>
      <c r="C1131" t="s">
        <v>30</v>
      </c>
      <c r="D1131" t="s">
        <v>500</v>
      </c>
      <c r="E1131" t="s">
        <v>499</v>
      </c>
      <c r="F1131" t="s">
        <v>9289</v>
      </c>
      <c r="G1131" t="s">
        <v>9290</v>
      </c>
      <c r="H1131" t="s">
        <v>6604</v>
      </c>
      <c r="I1131" s="61">
        <v>46268.2347916667</v>
      </c>
      <c r="J1131">
        <v>14</v>
      </c>
      <c r="K1131">
        <v>31</v>
      </c>
      <c r="L1131" t="s">
        <v>8216</v>
      </c>
      <c r="N1131">
        <v>46268.234849537</v>
      </c>
      <c r="O1131" t="s">
        <v>7</v>
      </c>
      <c r="P1131" t="s">
        <v>6601</v>
      </c>
    </row>
    <row r="1132" spans="2:16">
      <c r="B1132" s="52">
        <f t="shared" si="18"/>
        <v>46268</v>
      </c>
      <c r="C1132" t="s">
        <v>30</v>
      </c>
      <c r="D1132" t="s">
        <v>168</v>
      </c>
      <c r="E1132" t="s">
        <v>167</v>
      </c>
      <c r="F1132" t="s">
        <v>9291</v>
      </c>
      <c r="G1132" t="s">
        <v>9292</v>
      </c>
      <c r="H1132" t="s">
        <v>6604</v>
      </c>
      <c r="I1132" s="61">
        <v>46268.2388425926</v>
      </c>
      <c r="J1132">
        <v>20</v>
      </c>
      <c r="K1132">
        <v>21</v>
      </c>
      <c r="L1132" t="s">
        <v>6695</v>
      </c>
      <c r="N1132">
        <v>46268.238900463</v>
      </c>
      <c r="O1132" t="s">
        <v>7</v>
      </c>
      <c r="P1132" t="s">
        <v>6601</v>
      </c>
    </row>
    <row r="1133" spans="2:16">
      <c r="B1133" s="52">
        <f t="shared" si="18"/>
        <v>46268</v>
      </c>
      <c r="C1133" t="s">
        <v>30</v>
      </c>
      <c r="D1133" t="s">
        <v>508</v>
      </c>
      <c r="E1133" t="s">
        <v>507</v>
      </c>
      <c r="F1133" t="s">
        <v>9293</v>
      </c>
      <c r="G1133" t="s">
        <v>9294</v>
      </c>
      <c r="H1133" t="s">
        <v>6599</v>
      </c>
      <c r="I1133" s="61">
        <v>46268.2394097222</v>
      </c>
      <c r="J1133">
        <v>10</v>
      </c>
      <c r="K1133">
        <v>12</v>
      </c>
      <c r="L1133" t="s">
        <v>9295</v>
      </c>
      <c r="N1133">
        <v>46268.2394675926</v>
      </c>
      <c r="O1133" t="s">
        <v>7</v>
      </c>
      <c r="P1133" t="s">
        <v>6601</v>
      </c>
    </row>
    <row r="1134" spans="2:16">
      <c r="B1134" s="52">
        <f t="shared" si="18"/>
        <v>46268</v>
      </c>
      <c r="C1134" t="s">
        <v>30</v>
      </c>
      <c r="D1134" t="s">
        <v>546</v>
      </c>
      <c r="E1134" t="s">
        <v>545</v>
      </c>
      <c r="F1134" t="s">
        <v>9296</v>
      </c>
      <c r="G1134" t="s">
        <v>9297</v>
      </c>
      <c r="H1134" t="s">
        <v>6604</v>
      </c>
      <c r="I1134" s="61">
        <v>46268.2399768519</v>
      </c>
      <c r="J1134">
        <v>4</v>
      </c>
      <c r="K1134">
        <v>14</v>
      </c>
      <c r="L1134" t="s">
        <v>7748</v>
      </c>
      <c r="N1134">
        <v>46268.2400347222</v>
      </c>
      <c r="O1134" t="s">
        <v>7</v>
      </c>
      <c r="P1134" t="s">
        <v>6601</v>
      </c>
    </row>
    <row r="1135" spans="2:16">
      <c r="B1135" s="52">
        <f t="shared" si="18"/>
        <v>46268</v>
      </c>
      <c r="C1135" t="s">
        <v>30</v>
      </c>
      <c r="D1135" t="s">
        <v>194</v>
      </c>
      <c r="E1135" t="s">
        <v>193</v>
      </c>
      <c r="F1135" t="s">
        <v>9298</v>
      </c>
      <c r="G1135" t="s">
        <v>9299</v>
      </c>
      <c r="H1135" t="s">
        <v>6604</v>
      </c>
      <c r="I1135" s="61">
        <v>46268.2426273148</v>
      </c>
      <c r="J1135">
        <v>3</v>
      </c>
      <c r="K1135">
        <v>3</v>
      </c>
      <c r="L1135" t="s">
        <v>6629</v>
      </c>
      <c r="N1135">
        <v>46268.2426851852</v>
      </c>
      <c r="O1135" t="s">
        <v>7</v>
      </c>
      <c r="P1135" t="s">
        <v>6601</v>
      </c>
    </row>
    <row r="1136" spans="2:16">
      <c r="B1136" s="52">
        <f t="shared" si="18"/>
        <v>46268</v>
      </c>
      <c r="C1136" t="s">
        <v>30</v>
      </c>
      <c r="D1136" t="s">
        <v>198</v>
      </c>
      <c r="E1136" t="s">
        <v>197</v>
      </c>
      <c r="F1136" t="s">
        <v>9300</v>
      </c>
      <c r="G1136" t="s">
        <v>9301</v>
      </c>
      <c r="H1136" t="s">
        <v>6604</v>
      </c>
      <c r="I1136" s="61">
        <v>46268.2458217593</v>
      </c>
      <c r="J1136">
        <v>0</v>
      </c>
      <c r="K1136">
        <v>13</v>
      </c>
      <c r="L1136" t="s">
        <v>8234</v>
      </c>
      <c r="N1136">
        <v>46268.2458796296</v>
      </c>
      <c r="O1136" t="s">
        <v>7</v>
      </c>
      <c r="P1136" t="s">
        <v>6601</v>
      </c>
    </row>
    <row r="1137" spans="2:16">
      <c r="B1137" s="52">
        <f t="shared" si="18"/>
        <v>46268</v>
      </c>
      <c r="C1137" t="s">
        <v>30</v>
      </c>
      <c r="D1137" t="s">
        <v>554</v>
      </c>
      <c r="E1137" t="s">
        <v>553</v>
      </c>
      <c r="F1137" t="s">
        <v>9302</v>
      </c>
      <c r="G1137" t="s">
        <v>9303</v>
      </c>
      <c r="H1137" t="s">
        <v>6604</v>
      </c>
      <c r="I1137" s="61">
        <v>46268.2478587963</v>
      </c>
      <c r="J1137">
        <v>7</v>
      </c>
      <c r="K1137">
        <v>15</v>
      </c>
      <c r="L1137" t="s">
        <v>8239</v>
      </c>
      <c r="N1137">
        <v>46268.2479166667</v>
      </c>
      <c r="O1137" t="s">
        <v>7</v>
      </c>
      <c r="P1137" t="s">
        <v>6601</v>
      </c>
    </row>
    <row r="1138" spans="2:16">
      <c r="B1138" s="52">
        <f t="shared" si="18"/>
        <v>46268</v>
      </c>
      <c r="C1138" t="s">
        <v>766</v>
      </c>
      <c r="D1138" t="s">
        <v>1107</v>
      </c>
      <c r="E1138" t="s">
        <v>1106</v>
      </c>
      <c r="F1138" t="s">
        <v>9304</v>
      </c>
      <c r="G1138" t="s">
        <v>9305</v>
      </c>
      <c r="H1138" t="s">
        <v>6604</v>
      </c>
      <c r="I1138" s="61">
        <v>46268.2484375</v>
      </c>
      <c r="J1138">
        <v>9</v>
      </c>
      <c r="K1138">
        <v>23</v>
      </c>
      <c r="L1138" t="s">
        <v>6792</v>
      </c>
      <c r="N1138">
        <v>46268.2484953704</v>
      </c>
      <c r="P1138" t="s">
        <v>6652</v>
      </c>
    </row>
    <row r="1139" spans="2:16">
      <c r="B1139" s="52">
        <f t="shared" si="18"/>
        <v>46268</v>
      </c>
      <c r="C1139" t="s">
        <v>30</v>
      </c>
      <c r="D1139" t="s">
        <v>3188</v>
      </c>
      <c r="E1139" t="s">
        <v>3187</v>
      </c>
      <c r="F1139" t="s">
        <v>9306</v>
      </c>
      <c r="G1139" t="s">
        <v>9307</v>
      </c>
      <c r="H1139" t="s">
        <v>6599</v>
      </c>
      <c r="I1139" s="61">
        <v>46268.2489351852</v>
      </c>
      <c r="J1139">
        <v>5</v>
      </c>
      <c r="K1139">
        <v>5</v>
      </c>
      <c r="L1139" t="s">
        <v>6632</v>
      </c>
      <c r="N1139">
        <v>46268.2489930556</v>
      </c>
      <c r="O1139" t="s">
        <v>7</v>
      </c>
      <c r="P1139" t="s">
        <v>6601</v>
      </c>
    </row>
    <row r="1140" spans="2:16">
      <c r="B1140" s="52">
        <f t="shared" si="18"/>
        <v>46268</v>
      </c>
      <c r="C1140" t="s">
        <v>766</v>
      </c>
      <c r="D1140" t="s">
        <v>958</v>
      </c>
      <c r="E1140" t="s">
        <v>957</v>
      </c>
      <c r="F1140" t="s">
        <v>9308</v>
      </c>
      <c r="G1140" t="s">
        <v>8909</v>
      </c>
      <c r="H1140" t="s">
        <v>6604</v>
      </c>
      <c r="I1140" s="61">
        <v>46268.2503819444</v>
      </c>
      <c r="J1140">
        <v>12</v>
      </c>
      <c r="K1140">
        <v>15</v>
      </c>
      <c r="L1140" t="s">
        <v>7772</v>
      </c>
      <c r="N1140">
        <v>46268.2504282407</v>
      </c>
      <c r="P1140" t="s">
        <v>6652</v>
      </c>
    </row>
    <row r="1141" spans="2:16">
      <c r="B1141" s="52">
        <f t="shared" si="18"/>
        <v>46268</v>
      </c>
      <c r="C1141" t="s">
        <v>30</v>
      </c>
      <c r="D1141" t="s">
        <v>550</v>
      </c>
      <c r="E1141" t="s">
        <v>549</v>
      </c>
      <c r="F1141" t="s">
        <v>9309</v>
      </c>
      <c r="G1141" t="s">
        <v>9310</v>
      </c>
      <c r="H1141" t="s">
        <v>6599</v>
      </c>
      <c r="I1141" s="61">
        <v>46268.2514930556</v>
      </c>
      <c r="J1141">
        <v>10</v>
      </c>
      <c r="K1141">
        <v>26</v>
      </c>
      <c r="L1141" t="s">
        <v>6645</v>
      </c>
      <c r="N1141">
        <v>46268.2515625</v>
      </c>
      <c r="O1141" t="s">
        <v>7</v>
      </c>
      <c r="P1141" t="s">
        <v>6601</v>
      </c>
    </row>
    <row r="1142" spans="2:16">
      <c r="B1142" s="52">
        <f t="shared" si="18"/>
        <v>46268</v>
      </c>
      <c r="C1142" t="s">
        <v>565</v>
      </c>
      <c r="D1142" t="s">
        <v>2126</v>
      </c>
      <c r="E1142" t="s">
        <v>2125</v>
      </c>
      <c r="F1142" t="s">
        <v>6829</v>
      </c>
      <c r="G1142" t="s">
        <v>9311</v>
      </c>
      <c r="H1142" t="s">
        <v>6604</v>
      </c>
      <c r="I1142" s="61">
        <v>46268.2525462963</v>
      </c>
      <c r="J1142">
        <v>51</v>
      </c>
      <c r="K1142">
        <v>51</v>
      </c>
      <c r="L1142" t="s">
        <v>6831</v>
      </c>
      <c r="N1142">
        <v>46268.2525925926</v>
      </c>
      <c r="O1142" t="s">
        <v>7</v>
      </c>
      <c r="P1142" t="s">
        <v>6636</v>
      </c>
    </row>
    <row r="1143" spans="2:16">
      <c r="B1143" s="52">
        <f t="shared" si="18"/>
        <v>46268</v>
      </c>
      <c r="C1143" t="s">
        <v>30</v>
      </c>
      <c r="D1143" t="s">
        <v>204</v>
      </c>
      <c r="E1143" t="s">
        <v>203</v>
      </c>
      <c r="F1143" t="s">
        <v>9312</v>
      </c>
      <c r="G1143" t="s">
        <v>9313</v>
      </c>
      <c r="H1143" t="s">
        <v>6604</v>
      </c>
      <c r="I1143" s="61">
        <v>46268.255787037</v>
      </c>
      <c r="J1143">
        <v>12</v>
      </c>
      <c r="K1143">
        <v>16</v>
      </c>
      <c r="L1143" t="s">
        <v>6623</v>
      </c>
      <c r="N1143">
        <v>46268.2558564815</v>
      </c>
      <c r="O1143" t="s">
        <v>7</v>
      </c>
      <c r="P1143" t="s">
        <v>6601</v>
      </c>
    </row>
    <row r="1144" spans="2:16">
      <c r="B1144" s="52">
        <f t="shared" si="18"/>
        <v>46268</v>
      </c>
      <c r="C1144" t="s">
        <v>766</v>
      </c>
      <c r="D1144" t="s">
        <v>2878</v>
      </c>
      <c r="E1144" t="s">
        <v>2877</v>
      </c>
      <c r="F1144" t="s">
        <v>9314</v>
      </c>
      <c r="G1144" t="s">
        <v>9315</v>
      </c>
      <c r="H1144" t="s">
        <v>6604</v>
      </c>
      <c r="I1144" s="61">
        <v>46268.2567592593</v>
      </c>
      <c r="J1144">
        <v>13</v>
      </c>
      <c r="K1144">
        <v>28</v>
      </c>
      <c r="L1144" t="s">
        <v>6698</v>
      </c>
      <c r="N1144">
        <v>46268.2568055556</v>
      </c>
      <c r="P1144" t="s">
        <v>6652</v>
      </c>
    </row>
    <row r="1145" spans="2:16">
      <c r="B1145" s="52">
        <f t="shared" si="18"/>
        <v>46268</v>
      </c>
      <c r="C1145" t="s">
        <v>766</v>
      </c>
      <c r="D1145" t="s">
        <v>978</v>
      </c>
      <c r="E1145" t="s">
        <v>977</v>
      </c>
      <c r="F1145" t="s">
        <v>9316</v>
      </c>
      <c r="G1145" t="s">
        <v>6723</v>
      </c>
      <c r="H1145" t="s">
        <v>6599</v>
      </c>
      <c r="I1145" s="61">
        <v>46268.2572337963</v>
      </c>
      <c r="J1145">
        <v>22</v>
      </c>
      <c r="K1145">
        <v>26</v>
      </c>
      <c r="L1145" t="s">
        <v>6724</v>
      </c>
      <c r="N1145">
        <v>46268.2572800926</v>
      </c>
      <c r="P1145" t="s">
        <v>6652</v>
      </c>
    </row>
    <row r="1146" spans="2:16">
      <c r="B1146" s="52">
        <f t="shared" si="18"/>
        <v>46268</v>
      </c>
      <c r="C1146" t="s">
        <v>30</v>
      </c>
      <c r="D1146" t="s">
        <v>72</v>
      </c>
      <c r="E1146" t="s">
        <v>71</v>
      </c>
      <c r="F1146" t="s">
        <v>9317</v>
      </c>
      <c r="G1146" t="s">
        <v>6714</v>
      </c>
      <c r="H1146" t="s">
        <v>6604</v>
      </c>
      <c r="I1146" s="61">
        <v>46268.2577199074</v>
      </c>
      <c r="J1146">
        <v>7</v>
      </c>
      <c r="K1146">
        <v>10</v>
      </c>
      <c r="L1146" t="s">
        <v>6715</v>
      </c>
      <c r="N1146">
        <v>46268.2577777778</v>
      </c>
      <c r="O1146" t="s">
        <v>7</v>
      </c>
      <c r="P1146" t="s">
        <v>6601</v>
      </c>
    </row>
    <row r="1147" spans="2:16">
      <c r="B1147" s="52">
        <f t="shared" si="18"/>
        <v>46268</v>
      </c>
      <c r="C1147" t="s">
        <v>565</v>
      </c>
      <c r="D1147" t="s">
        <v>4109</v>
      </c>
      <c r="E1147" t="s">
        <v>4108</v>
      </c>
      <c r="F1147" t="s">
        <v>9318</v>
      </c>
      <c r="G1147" t="s">
        <v>9319</v>
      </c>
      <c r="H1147" t="s">
        <v>6604</v>
      </c>
      <c r="I1147" s="61">
        <v>46268.2590162037</v>
      </c>
      <c r="J1147">
        <v>9</v>
      </c>
      <c r="K1147">
        <v>22</v>
      </c>
      <c r="L1147" t="s">
        <v>6639</v>
      </c>
      <c r="N1147">
        <v>46268.2590856481</v>
      </c>
      <c r="O1147" t="s">
        <v>7</v>
      </c>
      <c r="P1147" t="s">
        <v>6636</v>
      </c>
    </row>
    <row r="1148" spans="2:16">
      <c r="B1148" s="52">
        <f t="shared" si="18"/>
        <v>46268</v>
      </c>
      <c r="C1148" t="s">
        <v>565</v>
      </c>
      <c r="D1148" t="s">
        <v>4391</v>
      </c>
      <c r="E1148" t="s">
        <v>4390</v>
      </c>
      <c r="F1148" t="s">
        <v>9320</v>
      </c>
      <c r="G1148" t="s">
        <v>9321</v>
      </c>
      <c r="H1148" t="s">
        <v>6604</v>
      </c>
      <c r="I1148" s="61">
        <v>46268.2605787037</v>
      </c>
      <c r="J1148">
        <v>25</v>
      </c>
      <c r="K1148">
        <v>28</v>
      </c>
      <c r="L1148" t="s">
        <v>6819</v>
      </c>
      <c r="N1148">
        <v>46268.2606365741</v>
      </c>
      <c r="O1148" t="s">
        <v>7</v>
      </c>
      <c r="P1148" t="s">
        <v>6636</v>
      </c>
    </row>
    <row r="1149" spans="2:16">
      <c r="B1149" s="52">
        <f t="shared" si="18"/>
        <v>46268</v>
      </c>
      <c r="C1149" t="s">
        <v>30</v>
      </c>
      <c r="D1149" t="s">
        <v>164</v>
      </c>
      <c r="E1149" t="s">
        <v>163</v>
      </c>
      <c r="F1149" t="s">
        <v>9322</v>
      </c>
      <c r="G1149" t="s">
        <v>9323</v>
      </c>
      <c r="H1149" t="s">
        <v>6604</v>
      </c>
      <c r="I1149" s="61">
        <v>46268.2612384259</v>
      </c>
      <c r="J1149">
        <v>9</v>
      </c>
      <c r="K1149">
        <v>9</v>
      </c>
      <c r="L1149" t="s">
        <v>8291</v>
      </c>
      <c r="N1149">
        <v>46268.2612847222</v>
      </c>
      <c r="O1149" t="s">
        <v>7</v>
      </c>
      <c r="P1149" t="s">
        <v>6601</v>
      </c>
    </row>
    <row r="1150" spans="2:16">
      <c r="B1150" s="52">
        <f t="shared" si="18"/>
        <v>46268</v>
      </c>
      <c r="C1150" t="s">
        <v>30</v>
      </c>
      <c r="D1150" t="s">
        <v>305</v>
      </c>
      <c r="E1150" t="s">
        <v>304</v>
      </c>
      <c r="F1150" t="s">
        <v>9324</v>
      </c>
      <c r="G1150" t="s">
        <v>9325</v>
      </c>
      <c r="H1150" t="s">
        <v>6604</v>
      </c>
      <c r="I1150" s="61">
        <v>46268.2621643519</v>
      </c>
      <c r="J1150">
        <v>10</v>
      </c>
      <c r="K1150">
        <v>11</v>
      </c>
      <c r="L1150" t="s">
        <v>6673</v>
      </c>
      <c r="N1150">
        <v>46268.2622337963</v>
      </c>
      <c r="O1150" t="s">
        <v>7</v>
      </c>
      <c r="P1150" t="s">
        <v>6601</v>
      </c>
    </row>
    <row r="1151" spans="2:16">
      <c r="B1151" s="52">
        <f t="shared" si="18"/>
        <v>46268</v>
      </c>
      <c r="C1151" t="s">
        <v>30</v>
      </c>
      <c r="D1151" t="s">
        <v>254</v>
      </c>
      <c r="E1151" t="s">
        <v>253</v>
      </c>
      <c r="F1151" t="s">
        <v>6811</v>
      </c>
      <c r="G1151" t="s">
        <v>9326</v>
      </c>
      <c r="H1151" t="s">
        <v>6599</v>
      </c>
      <c r="I1151" s="61">
        <v>46268.2628472222</v>
      </c>
      <c r="J1151">
        <v>9</v>
      </c>
      <c r="K1151">
        <v>9</v>
      </c>
      <c r="L1151" t="s">
        <v>9327</v>
      </c>
      <c r="N1151">
        <v>46268.2629050926</v>
      </c>
      <c r="O1151" t="s">
        <v>7</v>
      </c>
      <c r="P1151" t="s">
        <v>6601</v>
      </c>
    </row>
    <row r="1152" spans="2:16">
      <c r="B1152" s="52">
        <f t="shared" si="18"/>
        <v>46268</v>
      </c>
      <c r="C1152" t="s">
        <v>30</v>
      </c>
      <c r="D1152" t="s">
        <v>160</v>
      </c>
      <c r="E1152" t="s">
        <v>159</v>
      </c>
      <c r="F1152" t="s">
        <v>9328</v>
      </c>
      <c r="G1152" t="s">
        <v>9329</v>
      </c>
      <c r="H1152" t="s">
        <v>6604</v>
      </c>
      <c r="I1152" s="61">
        <v>46268.2630902778</v>
      </c>
      <c r="J1152">
        <v>23</v>
      </c>
      <c r="K1152">
        <v>23</v>
      </c>
      <c r="L1152" t="s">
        <v>6683</v>
      </c>
      <c r="N1152">
        <v>46268.2631481482</v>
      </c>
      <c r="O1152" t="s">
        <v>7</v>
      </c>
      <c r="P1152" t="s">
        <v>6601</v>
      </c>
    </row>
    <row r="1153" spans="2:16">
      <c r="B1153" s="52">
        <f t="shared" si="18"/>
        <v>46268</v>
      </c>
      <c r="C1153" t="s">
        <v>565</v>
      </c>
      <c r="D1153" t="s">
        <v>4219</v>
      </c>
      <c r="E1153" t="s">
        <v>4218</v>
      </c>
      <c r="F1153" t="s">
        <v>9330</v>
      </c>
      <c r="G1153" t="s">
        <v>9331</v>
      </c>
      <c r="H1153" t="s">
        <v>6604</v>
      </c>
      <c r="I1153" s="61">
        <v>46268.2633564815</v>
      </c>
      <c r="J1153">
        <v>18</v>
      </c>
      <c r="K1153">
        <v>19</v>
      </c>
      <c r="L1153" t="s">
        <v>6718</v>
      </c>
      <c r="N1153">
        <v>46268.2634027778</v>
      </c>
      <c r="O1153" t="s">
        <v>7</v>
      </c>
      <c r="P1153" t="s">
        <v>6636</v>
      </c>
    </row>
    <row r="1154" spans="2:16">
      <c r="B1154" s="52">
        <f t="shared" si="18"/>
        <v>46268</v>
      </c>
      <c r="C1154" t="s">
        <v>766</v>
      </c>
      <c r="D1154" t="s">
        <v>2898</v>
      </c>
      <c r="E1154" t="s">
        <v>2897</v>
      </c>
      <c r="F1154" t="s">
        <v>9332</v>
      </c>
      <c r="G1154" t="s">
        <v>9333</v>
      </c>
      <c r="H1154" t="s">
        <v>6604</v>
      </c>
      <c r="I1154" s="61">
        <v>46268.2636689815</v>
      </c>
      <c r="J1154">
        <v>31</v>
      </c>
      <c r="K1154">
        <v>34</v>
      </c>
      <c r="L1154" t="s">
        <v>6822</v>
      </c>
      <c r="N1154">
        <v>46268.2637384259</v>
      </c>
      <c r="P1154" t="s">
        <v>6652</v>
      </c>
    </row>
    <row r="1155" spans="2:16">
      <c r="B1155" s="52">
        <f t="shared" si="18"/>
        <v>46268</v>
      </c>
      <c r="C1155" t="s">
        <v>766</v>
      </c>
      <c r="D1155" t="s">
        <v>968</v>
      </c>
      <c r="E1155" t="s">
        <v>967</v>
      </c>
      <c r="F1155" t="s">
        <v>9334</v>
      </c>
      <c r="G1155" t="s">
        <v>9335</v>
      </c>
      <c r="H1155" t="s">
        <v>6604</v>
      </c>
      <c r="I1155" s="61">
        <v>46268.2642939815</v>
      </c>
      <c r="J1155">
        <v>15</v>
      </c>
      <c r="K1155">
        <v>16</v>
      </c>
      <c r="L1155" t="s">
        <v>6990</v>
      </c>
      <c r="N1155">
        <v>46268.2643402778</v>
      </c>
      <c r="P1155" t="s">
        <v>6652</v>
      </c>
    </row>
    <row r="1156" spans="2:16">
      <c r="B1156" s="52">
        <f t="shared" si="18"/>
        <v>46268</v>
      </c>
      <c r="C1156" t="s">
        <v>30</v>
      </c>
      <c r="D1156" t="s">
        <v>504</v>
      </c>
      <c r="E1156" t="s">
        <v>503</v>
      </c>
      <c r="F1156" t="s">
        <v>9336</v>
      </c>
      <c r="G1156" t="s">
        <v>6628</v>
      </c>
      <c r="H1156" t="s">
        <v>6604</v>
      </c>
      <c r="I1156" s="61">
        <v>46268.2656944444</v>
      </c>
      <c r="J1156">
        <v>5</v>
      </c>
      <c r="K1156">
        <v>20</v>
      </c>
      <c r="L1156" t="s">
        <v>6987</v>
      </c>
      <c r="N1156">
        <v>46268.2657407407</v>
      </c>
      <c r="O1156" t="s">
        <v>7</v>
      </c>
      <c r="P1156" t="s">
        <v>6601</v>
      </c>
    </row>
    <row r="1157" spans="2:16">
      <c r="B1157" s="52">
        <f t="shared" si="18"/>
        <v>46268</v>
      </c>
      <c r="C1157" t="s">
        <v>766</v>
      </c>
      <c r="D1157" t="s">
        <v>974</v>
      </c>
      <c r="E1157" t="s">
        <v>973</v>
      </c>
      <c r="F1157" t="s">
        <v>9337</v>
      </c>
      <c r="G1157" t="s">
        <v>7133</v>
      </c>
      <c r="H1157" t="s">
        <v>6604</v>
      </c>
      <c r="I1157" s="61">
        <v>46268.2657638889</v>
      </c>
      <c r="J1157">
        <v>20</v>
      </c>
      <c r="K1157">
        <v>39</v>
      </c>
      <c r="L1157" t="s">
        <v>6875</v>
      </c>
      <c r="N1157">
        <v>46268.2658217593</v>
      </c>
      <c r="P1157" t="s">
        <v>6652</v>
      </c>
    </row>
    <row r="1158" spans="2:16">
      <c r="B1158" s="52">
        <f t="shared" si="18"/>
        <v>46268</v>
      </c>
      <c r="C1158" t="s">
        <v>30</v>
      </c>
      <c r="D1158" t="s">
        <v>188</v>
      </c>
      <c r="E1158" t="s">
        <v>187</v>
      </c>
      <c r="F1158" t="s">
        <v>9338</v>
      </c>
      <c r="G1158" t="s">
        <v>9339</v>
      </c>
      <c r="H1158" t="s">
        <v>6599</v>
      </c>
      <c r="I1158" s="61">
        <v>46268.2684837963</v>
      </c>
      <c r="J1158">
        <v>19</v>
      </c>
      <c r="K1158">
        <v>20</v>
      </c>
      <c r="L1158" t="s">
        <v>6692</v>
      </c>
      <c r="N1158">
        <v>46268.2685416667</v>
      </c>
      <c r="O1158" t="s">
        <v>7</v>
      </c>
      <c r="P1158" t="s">
        <v>6601</v>
      </c>
    </row>
    <row r="1159" spans="2:16">
      <c r="B1159" s="52">
        <f t="shared" si="18"/>
        <v>46268</v>
      </c>
      <c r="C1159" t="s">
        <v>1103</v>
      </c>
      <c r="D1159" t="s">
        <v>1105</v>
      </c>
      <c r="E1159" t="s">
        <v>1104</v>
      </c>
      <c r="F1159" t="s">
        <v>9340</v>
      </c>
      <c r="G1159" t="s">
        <v>9341</v>
      </c>
      <c r="H1159" t="s">
        <v>6604</v>
      </c>
      <c r="I1159" s="61">
        <v>46268.2690740741</v>
      </c>
      <c r="J1159">
        <v>16</v>
      </c>
      <c r="K1159">
        <v>22</v>
      </c>
      <c r="L1159" t="s">
        <v>9342</v>
      </c>
      <c r="N1159">
        <v>46268.2691319444</v>
      </c>
      <c r="P1159" t="s">
        <v>6677</v>
      </c>
    </row>
    <row r="1160" spans="2:16">
      <c r="B1160" s="52">
        <f t="shared" si="18"/>
        <v>46268</v>
      </c>
      <c r="C1160" t="s">
        <v>766</v>
      </c>
      <c r="D1160" t="s">
        <v>909</v>
      </c>
      <c r="E1160" t="s">
        <v>908</v>
      </c>
      <c r="F1160" t="s">
        <v>9343</v>
      </c>
      <c r="G1160" t="s">
        <v>9344</v>
      </c>
      <c r="H1160" t="s">
        <v>6604</v>
      </c>
      <c r="I1160" s="61">
        <v>46268.2699421296</v>
      </c>
      <c r="J1160">
        <v>13</v>
      </c>
      <c r="K1160">
        <v>15</v>
      </c>
      <c r="L1160" t="s">
        <v>6680</v>
      </c>
      <c r="N1160">
        <v>46268.2699884259</v>
      </c>
      <c r="P1160" t="s">
        <v>6652</v>
      </c>
    </row>
    <row r="1161" spans="2:16">
      <c r="B1161" s="52">
        <f t="shared" si="18"/>
        <v>46268</v>
      </c>
      <c r="C1161" t="s">
        <v>766</v>
      </c>
      <c r="D1161" t="s">
        <v>2806</v>
      </c>
      <c r="E1161" t="s">
        <v>2805</v>
      </c>
      <c r="F1161" t="s">
        <v>9345</v>
      </c>
      <c r="G1161" t="s">
        <v>9346</v>
      </c>
      <c r="H1161" t="s">
        <v>6599</v>
      </c>
      <c r="I1161" s="61">
        <v>46268.2714351852</v>
      </c>
      <c r="J1161">
        <v>10</v>
      </c>
      <c r="K1161">
        <v>16</v>
      </c>
      <c r="L1161" t="s">
        <v>6651</v>
      </c>
      <c r="N1161">
        <v>46268.2714930556</v>
      </c>
      <c r="P1161" t="s">
        <v>6652</v>
      </c>
    </row>
    <row r="1162" spans="2:16">
      <c r="B1162" s="52">
        <f t="shared" si="18"/>
        <v>46268</v>
      </c>
      <c r="C1162" t="s">
        <v>30</v>
      </c>
      <c r="D1162" t="s">
        <v>220</v>
      </c>
      <c r="E1162" t="s">
        <v>219</v>
      </c>
      <c r="F1162" t="s">
        <v>9347</v>
      </c>
      <c r="G1162" t="s">
        <v>9348</v>
      </c>
      <c r="H1162" t="s">
        <v>6604</v>
      </c>
      <c r="I1162" s="61">
        <v>46268.2732291667</v>
      </c>
      <c r="J1162">
        <v>6</v>
      </c>
      <c r="K1162">
        <v>10</v>
      </c>
      <c r="L1162" t="s">
        <v>6741</v>
      </c>
      <c r="N1162">
        <v>46268.273287037</v>
      </c>
      <c r="O1162" t="s">
        <v>7</v>
      </c>
      <c r="P1162" t="s">
        <v>6601</v>
      </c>
    </row>
    <row r="1163" spans="2:16">
      <c r="B1163" s="52">
        <f t="shared" si="18"/>
        <v>46268</v>
      </c>
      <c r="C1163" t="s">
        <v>848</v>
      </c>
      <c r="D1163" t="s">
        <v>6068</v>
      </c>
      <c r="E1163" t="s">
        <v>6067</v>
      </c>
      <c r="F1163" t="s">
        <v>9349</v>
      </c>
      <c r="G1163" t="s">
        <v>9350</v>
      </c>
      <c r="H1163" t="s">
        <v>6604</v>
      </c>
      <c r="I1163" s="61">
        <v>46268.2744675926</v>
      </c>
      <c r="J1163">
        <v>53</v>
      </c>
      <c r="K1163">
        <v>56</v>
      </c>
      <c r="L1163" t="s">
        <v>6727</v>
      </c>
      <c r="N1163">
        <v>46268.274525463</v>
      </c>
      <c r="O1163" t="s">
        <v>7</v>
      </c>
      <c r="P1163" t="s">
        <v>6728</v>
      </c>
    </row>
    <row r="1164" spans="2:16">
      <c r="B1164" s="52">
        <f t="shared" si="18"/>
        <v>46268</v>
      </c>
      <c r="C1164" t="s">
        <v>565</v>
      </c>
      <c r="D1164" t="s">
        <v>2246</v>
      </c>
      <c r="E1164" t="s">
        <v>2245</v>
      </c>
      <c r="F1164" t="s">
        <v>9351</v>
      </c>
      <c r="G1164" t="s">
        <v>9352</v>
      </c>
      <c r="H1164" t="s">
        <v>6599</v>
      </c>
      <c r="I1164" s="61">
        <v>46268.2752662037</v>
      </c>
      <c r="J1164">
        <v>5</v>
      </c>
      <c r="K1164">
        <v>32</v>
      </c>
      <c r="L1164" t="s">
        <v>6807</v>
      </c>
      <c r="N1164">
        <v>46268.2753125</v>
      </c>
      <c r="O1164" t="s">
        <v>7</v>
      </c>
      <c r="P1164" t="s">
        <v>6636</v>
      </c>
    </row>
    <row r="1165" spans="2:16">
      <c r="B1165" s="52">
        <f t="shared" si="18"/>
        <v>46268</v>
      </c>
      <c r="C1165" t="s">
        <v>30</v>
      </c>
      <c r="D1165" t="s">
        <v>196</v>
      </c>
      <c r="E1165" t="s">
        <v>195</v>
      </c>
      <c r="F1165" t="s">
        <v>9353</v>
      </c>
      <c r="G1165" t="s">
        <v>6628</v>
      </c>
      <c r="H1165" t="s">
        <v>6604</v>
      </c>
      <c r="I1165" s="61">
        <v>46268.2753819444</v>
      </c>
      <c r="J1165">
        <v>10</v>
      </c>
      <c r="K1165">
        <v>13</v>
      </c>
      <c r="L1165" t="s">
        <v>6895</v>
      </c>
      <c r="N1165">
        <v>46268.2754282407</v>
      </c>
      <c r="O1165" t="s">
        <v>7</v>
      </c>
      <c r="P1165" t="s">
        <v>6601</v>
      </c>
    </row>
    <row r="1166" spans="2:16">
      <c r="B1166" s="52">
        <f t="shared" si="18"/>
        <v>46268</v>
      </c>
      <c r="C1166" t="s">
        <v>565</v>
      </c>
      <c r="D1166" t="s">
        <v>2106</v>
      </c>
      <c r="E1166" t="s">
        <v>2106</v>
      </c>
      <c r="F1166" t="s">
        <v>9354</v>
      </c>
      <c r="G1166" t="s">
        <v>9355</v>
      </c>
      <c r="H1166" t="s">
        <v>6604</v>
      </c>
      <c r="I1166" s="61">
        <v>46268.2754166667</v>
      </c>
      <c r="J1166">
        <v>15</v>
      </c>
      <c r="K1166">
        <v>25</v>
      </c>
      <c r="L1166" t="s">
        <v>6893</v>
      </c>
      <c r="N1166">
        <v>46268.275462963</v>
      </c>
      <c r="O1166" t="s">
        <v>7</v>
      </c>
      <c r="P1166" t="s">
        <v>6636</v>
      </c>
    </row>
    <row r="1167" spans="2:16">
      <c r="B1167" s="52">
        <f t="shared" si="18"/>
        <v>46268</v>
      </c>
      <c r="C1167" t="s">
        <v>30</v>
      </c>
      <c r="D1167" t="s">
        <v>158</v>
      </c>
      <c r="E1167" t="s">
        <v>157</v>
      </c>
      <c r="F1167" t="s">
        <v>9356</v>
      </c>
      <c r="G1167" t="s">
        <v>6663</v>
      </c>
      <c r="H1167" t="s">
        <v>6604</v>
      </c>
      <c r="I1167" s="61">
        <v>46268.2777430556</v>
      </c>
      <c r="J1167">
        <v>2</v>
      </c>
      <c r="K1167">
        <v>9</v>
      </c>
      <c r="L1167" t="s">
        <v>6664</v>
      </c>
      <c r="N1167">
        <v>46268.2777893519</v>
      </c>
      <c r="O1167" t="s">
        <v>7</v>
      </c>
      <c r="P1167" t="s">
        <v>6601</v>
      </c>
    </row>
    <row r="1168" spans="2:16">
      <c r="B1168" s="52">
        <f t="shared" si="18"/>
        <v>46268</v>
      </c>
      <c r="C1168" t="s">
        <v>30</v>
      </c>
      <c r="D1168" t="s">
        <v>3188</v>
      </c>
      <c r="E1168" t="s">
        <v>3187</v>
      </c>
      <c r="F1168" t="s">
        <v>9357</v>
      </c>
      <c r="G1168" t="s">
        <v>9358</v>
      </c>
      <c r="H1168" t="s">
        <v>6604</v>
      </c>
      <c r="I1168" s="61">
        <v>46268.2782407407</v>
      </c>
      <c r="J1168">
        <v>5</v>
      </c>
      <c r="K1168">
        <v>5</v>
      </c>
      <c r="L1168" t="s">
        <v>6655</v>
      </c>
      <c r="N1168">
        <v>46268.2782986111</v>
      </c>
      <c r="O1168" t="s">
        <v>7</v>
      </c>
      <c r="P1168" t="s">
        <v>6601</v>
      </c>
    </row>
    <row r="1169" spans="2:16">
      <c r="B1169" s="52">
        <f t="shared" si="18"/>
        <v>46268</v>
      </c>
      <c r="C1169" t="s">
        <v>565</v>
      </c>
      <c r="D1169" t="s">
        <v>2264</v>
      </c>
      <c r="E1169" t="s">
        <v>2263</v>
      </c>
      <c r="F1169" t="s">
        <v>9359</v>
      </c>
      <c r="G1169" t="s">
        <v>9360</v>
      </c>
      <c r="H1169" t="s">
        <v>6604</v>
      </c>
      <c r="I1169" s="61">
        <v>46268.2783796296</v>
      </c>
      <c r="J1169">
        <v>20</v>
      </c>
      <c r="K1169">
        <v>21</v>
      </c>
      <c r="L1169" t="s">
        <v>7041</v>
      </c>
      <c r="N1169">
        <v>46268.2784259259</v>
      </c>
      <c r="O1169" t="s">
        <v>7</v>
      </c>
      <c r="P1169" t="s">
        <v>6636</v>
      </c>
    </row>
    <row r="1170" spans="2:16">
      <c r="B1170" s="52">
        <f t="shared" si="18"/>
        <v>46268</v>
      </c>
      <c r="C1170" t="s">
        <v>30</v>
      </c>
      <c r="D1170" t="s">
        <v>520</v>
      </c>
      <c r="E1170" t="s">
        <v>519</v>
      </c>
      <c r="F1170" t="s">
        <v>9361</v>
      </c>
      <c r="G1170" t="s">
        <v>9362</v>
      </c>
      <c r="H1170" t="s">
        <v>6604</v>
      </c>
      <c r="I1170" s="61">
        <v>46268.2788541667</v>
      </c>
      <c r="J1170">
        <v>7</v>
      </c>
      <c r="K1170">
        <v>9</v>
      </c>
      <c r="L1170" t="s">
        <v>9363</v>
      </c>
      <c r="N1170">
        <v>46268.278900463</v>
      </c>
      <c r="O1170" t="s">
        <v>7</v>
      </c>
      <c r="P1170" t="s">
        <v>6601</v>
      </c>
    </row>
    <row r="1171" spans="2:16">
      <c r="B1171" s="52">
        <f t="shared" si="18"/>
        <v>46268</v>
      </c>
      <c r="C1171" t="s">
        <v>30</v>
      </c>
      <c r="D1171" t="s">
        <v>321</v>
      </c>
      <c r="E1171" t="s">
        <v>320</v>
      </c>
      <c r="F1171" t="s">
        <v>9364</v>
      </c>
      <c r="G1171" t="s">
        <v>9365</v>
      </c>
      <c r="H1171" t="s">
        <v>6604</v>
      </c>
      <c r="I1171" s="61">
        <v>46268.2788773148</v>
      </c>
      <c r="J1171">
        <v>15</v>
      </c>
      <c r="K1171">
        <v>15</v>
      </c>
      <c r="L1171" t="s">
        <v>6749</v>
      </c>
      <c r="N1171">
        <v>46268.2789236111</v>
      </c>
      <c r="O1171" t="s">
        <v>7</v>
      </c>
      <c r="P1171" t="s">
        <v>6601</v>
      </c>
    </row>
    <row r="1172" spans="2:16">
      <c r="B1172" s="52">
        <f t="shared" si="18"/>
        <v>46268</v>
      </c>
      <c r="C1172" t="s">
        <v>565</v>
      </c>
      <c r="D1172" t="s">
        <v>2270</v>
      </c>
      <c r="E1172" t="s">
        <v>2269</v>
      </c>
      <c r="F1172" t="s">
        <v>9366</v>
      </c>
      <c r="G1172" t="s">
        <v>9367</v>
      </c>
      <c r="H1172" t="s">
        <v>6604</v>
      </c>
      <c r="I1172" s="61">
        <v>46268.2795949074</v>
      </c>
      <c r="J1172">
        <v>27</v>
      </c>
      <c r="K1172">
        <v>27</v>
      </c>
      <c r="L1172" t="s">
        <v>6731</v>
      </c>
      <c r="N1172">
        <v>46268.2796412037</v>
      </c>
      <c r="O1172" t="s">
        <v>7</v>
      </c>
      <c r="P1172" t="s">
        <v>6636</v>
      </c>
    </row>
    <row r="1173" spans="2:16">
      <c r="B1173" s="52">
        <f t="shared" si="18"/>
        <v>46268</v>
      </c>
      <c r="C1173" t="s">
        <v>1103</v>
      </c>
      <c r="D1173" t="s">
        <v>3708</v>
      </c>
      <c r="E1173" t="s">
        <v>3707</v>
      </c>
      <c r="F1173" t="s">
        <v>9368</v>
      </c>
      <c r="G1173" t="s">
        <v>9369</v>
      </c>
      <c r="H1173" t="s">
        <v>6604</v>
      </c>
      <c r="I1173" s="61">
        <v>46268.2800231481</v>
      </c>
      <c r="J1173">
        <v>3</v>
      </c>
      <c r="K1173">
        <v>5</v>
      </c>
      <c r="L1173" t="s">
        <v>6773</v>
      </c>
      <c r="N1173">
        <v>46268.2800810185</v>
      </c>
      <c r="P1173" t="s">
        <v>6677</v>
      </c>
    </row>
    <row r="1174" spans="2:16">
      <c r="B1174" s="52">
        <f t="shared" si="18"/>
        <v>46268</v>
      </c>
      <c r="C1174" t="s">
        <v>565</v>
      </c>
      <c r="D1174" t="s">
        <v>2204</v>
      </c>
      <c r="E1174" t="s">
        <v>2203</v>
      </c>
      <c r="F1174" t="s">
        <v>9370</v>
      </c>
      <c r="G1174" t="s">
        <v>9371</v>
      </c>
      <c r="H1174" t="s">
        <v>6604</v>
      </c>
      <c r="I1174" s="61">
        <v>46268.2809027778</v>
      </c>
      <c r="J1174">
        <v>20</v>
      </c>
      <c r="K1174">
        <v>26</v>
      </c>
      <c r="L1174" t="s">
        <v>6635</v>
      </c>
      <c r="N1174">
        <v>46268.2809606481</v>
      </c>
      <c r="O1174" t="s">
        <v>7</v>
      </c>
      <c r="P1174" t="s">
        <v>6636</v>
      </c>
    </row>
    <row r="1175" spans="2:16">
      <c r="B1175" s="52">
        <f t="shared" si="18"/>
        <v>46268</v>
      </c>
      <c r="C1175" t="s">
        <v>425</v>
      </c>
      <c r="D1175" t="s">
        <v>1084</v>
      </c>
      <c r="E1175" t="s">
        <v>1083</v>
      </c>
      <c r="F1175" t="s">
        <v>9372</v>
      </c>
      <c r="G1175" t="s">
        <v>9373</v>
      </c>
      <c r="H1175" t="s">
        <v>6599</v>
      </c>
      <c r="I1175" s="61">
        <v>46268.2811689815</v>
      </c>
      <c r="J1175">
        <v>15</v>
      </c>
      <c r="K1175">
        <v>90</v>
      </c>
      <c r="L1175" t="s">
        <v>6798</v>
      </c>
      <c r="N1175">
        <v>46268.2812268519</v>
      </c>
      <c r="O1175" t="s">
        <v>7</v>
      </c>
      <c r="P1175" t="s">
        <v>6735</v>
      </c>
    </row>
    <row r="1176" spans="2:16">
      <c r="B1176" s="52">
        <f t="shared" si="18"/>
        <v>46268</v>
      </c>
      <c r="C1176" t="s">
        <v>30</v>
      </c>
      <c r="D1176" t="s">
        <v>180</v>
      </c>
      <c r="E1176" t="s">
        <v>179</v>
      </c>
      <c r="F1176" t="s">
        <v>9374</v>
      </c>
      <c r="G1176" t="s">
        <v>9375</v>
      </c>
      <c r="H1176" t="s">
        <v>6599</v>
      </c>
      <c r="I1176" s="61">
        <v>46268.2820949074</v>
      </c>
      <c r="J1176">
        <v>4</v>
      </c>
      <c r="K1176">
        <v>8</v>
      </c>
      <c r="L1176" t="s">
        <v>9376</v>
      </c>
      <c r="N1176">
        <v>46268.2821296296</v>
      </c>
      <c r="O1176" t="s">
        <v>7</v>
      </c>
      <c r="P1176" t="s">
        <v>6601</v>
      </c>
    </row>
    <row r="1177" spans="2:16">
      <c r="B1177" s="52">
        <f t="shared" si="18"/>
        <v>46268</v>
      </c>
      <c r="C1177" t="s">
        <v>425</v>
      </c>
      <c r="D1177" t="s">
        <v>444</v>
      </c>
      <c r="E1177" t="s">
        <v>443</v>
      </c>
      <c r="F1177" t="s">
        <v>9377</v>
      </c>
      <c r="G1177" t="s">
        <v>9378</v>
      </c>
      <c r="H1177" t="s">
        <v>6599</v>
      </c>
      <c r="I1177" s="61">
        <v>46268.2827893519</v>
      </c>
      <c r="J1177">
        <v>65</v>
      </c>
      <c r="K1177">
        <v>138</v>
      </c>
      <c r="L1177" t="s">
        <v>6776</v>
      </c>
      <c r="N1177">
        <v>46268.2829282407</v>
      </c>
      <c r="O1177" t="s">
        <v>7</v>
      </c>
      <c r="P1177" t="s">
        <v>6735</v>
      </c>
    </row>
    <row r="1178" spans="2:16">
      <c r="B1178" s="52">
        <f t="shared" si="18"/>
        <v>46268</v>
      </c>
      <c r="C1178" t="s">
        <v>425</v>
      </c>
      <c r="D1178" t="s">
        <v>6352</v>
      </c>
      <c r="E1178" t="s">
        <v>6351</v>
      </c>
      <c r="F1178" t="s">
        <v>9379</v>
      </c>
      <c r="G1178" t="s">
        <v>6769</v>
      </c>
      <c r="H1178" t="s">
        <v>6599</v>
      </c>
      <c r="I1178" s="61">
        <v>46268.283287037</v>
      </c>
      <c r="J1178">
        <v>56</v>
      </c>
      <c r="K1178">
        <v>75</v>
      </c>
      <c r="L1178" t="s">
        <v>6770</v>
      </c>
      <c r="N1178">
        <v>46268.2833449074</v>
      </c>
      <c r="O1178" t="s">
        <v>7</v>
      </c>
      <c r="P1178" t="s">
        <v>6735</v>
      </c>
    </row>
    <row r="1179" spans="2:16">
      <c r="B1179" s="52">
        <f t="shared" si="18"/>
        <v>46268</v>
      </c>
      <c r="C1179" t="s">
        <v>588</v>
      </c>
      <c r="D1179" t="s">
        <v>4539</v>
      </c>
      <c r="E1179" t="s">
        <v>4538</v>
      </c>
      <c r="F1179" t="s">
        <v>9380</v>
      </c>
      <c r="G1179" t="s">
        <v>9381</v>
      </c>
      <c r="H1179" t="s">
        <v>6604</v>
      </c>
      <c r="I1179" s="61">
        <v>46268.2837847222</v>
      </c>
      <c r="J1179">
        <v>7</v>
      </c>
      <c r="K1179">
        <v>21</v>
      </c>
      <c r="L1179" t="s">
        <v>7253</v>
      </c>
      <c r="N1179">
        <v>46268.2838425926</v>
      </c>
      <c r="O1179" t="s">
        <v>7</v>
      </c>
      <c r="P1179" t="s">
        <v>6702</v>
      </c>
    </row>
    <row r="1180" spans="2:16">
      <c r="B1180" s="52">
        <f t="shared" si="18"/>
        <v>46268</v>
      </c>
      <c r="C1180" t="s">
        <v>766</v>
      </c>
      <c r="D1180" t="s">
        <v>1092</v>
      </c>
      <c r="E1180" t="s">
        <v>1091</v>
      </c>
      <c r="F1180" t="s">
        <v>9382</v>
      </c>
      <c r="G1180" t="s">
        <v>9383</v>
      </c>
      <c r="H1180" t="s">
        <v>6599</v>
      </c>
      <c r="I1180" s="61">
        <v>46268.2838310185</v>
      </c>
      <c r="J1180">
        <v>19</v>
      </c>
      <c r="K1180">
        <v>21</v>
      </c>
      <c r="L1180" t="s">
        <v>7570</v>
      </c>
      <c r="N1180">
        <v>46268.283900463</v>
      </c>
      <c r="P1180" t="s">
        <v>6652</v>
      </c>
    </row>
    <row r="1181" spans="2:16">
      <c r="B1181" s="52">
        <f t="shared" si="18"/>
        <v>46268</v>
      </c>
      <c r="C1181" t="s">
        <v>565</v>
      </c>
      <c r="D1181" t="s">
        <v>566</v>
      </c>
      <c r="E1181" t="s">
        <v>566</v>
      </c>
      <c r="F1181" t="s">
        <v>9384</v>
      </c>
      <c r="G1181" t="s">
        <v>9385</v>
      </c>
      <c r="H1181" t="s">
        <v>6604</v>
      </c>
      <c r="I1181" s="61">
        <v>46268.284537037</v>
      </c>
      <c r="J1181">
        <v>27</v>
      </c>
      <c r="K1181">
        <v>27</v>
      </c>
      <c r="L1181" t="s">
        <v>6780</v>
      </c>
      <c r="N1181">
        <v>46268.2845949074</v>
      </c>
      <c r="O1181" t="s">
        <v>7</v>
      </c>
      <c r="P1181" t="s">
        <v>6636</v>
      </c>
    </row>
    <row r="1182" spans="2:16">
      <c r="B1182" s="52">
        <f t="shared" si="18"/>
        <v>46268</v>
      </c>
      <c r="C1182" t="s">
        <v>30</v>
      </c>
      <c r="D1182" t="s">
        <v>347</v>
      </c>
      <c r="E1182" t="s">
        <v>346</v>
      </c>
      <c r="F1182" t="s">
        <v>9386</v>
      </c>
      <c r="G1182" t="s">
        <v>9387</v>
      </c>
      <c r="H1182" t="s">
        <v>6604</v>
      </c>
      <c r="I1182" s="61">
        <v>46268.2861111111</v>
      </c>
      <c r="J1182">
        <v>10</v>
      </c>
      <c r="K1182">
        <v>7</v>
      </c>
      <c r="L1182" t="s">
        <v>6661</v>
      </c>
      <c r="N1182">
        <v>46268.2861689815</v>
      </c>
      <c r="O1182" t="s">
        <v>7</v>
      </c>
      <c r="P1182" t="s">
        <v>6601</v>
      </c>
    </row>
    <row r="1183" spans="2:16">
      <c r="B1183" s="52">
        <f t="shared" si="18"/>
        <v>46268</v>
      </c>
      <c r="C1183" t="s">
        <v>425</v>
      </c>
      <c r="D1183" t="s">
        <v>1076</v>
      </c>
      <c r="E1183" t="s">
        <v>1075</v>
      </c>
      <c r="F1183" t="s">
        <v>9388</v>
      </c>
      <c r="G1183" t="s">
        <v>9389</v>
      </c>
      <c r="H1183" t="s">
        <v>6599</v>
      </c>
      <c r="I1183" s="61">
        <v>46268.2863541667</v>
      </c>
      <c r="J1183">
        <v>37</v>
      </c>
      <c r="K1183">
        <v>31</v>
      </c>
      <c r="L1183" t="s">
        <v>6755</v>
      </c>
      <c r="N1183">
        <v>46268.286412037</v>
      </c>
      <c r="O1183" t="s">
        <v>7</v>
      </c>
      <c r="P1183" t="s">
        <v>6735</v>
      </c>
    </row>
    <row r="1184" spans="2:16">
      <c r="B1184" s="52">
        <f t="shared" si="18"/>
        <v>46268</v>
      </c>
      <c r="C1184" t="s">
        <v>565</v>
      </c>
      <c r="D1184" t="s">
        <v>2162</v>
      </c>
      <c r="E1184" t="s">
        <v>2161</v>
      </c>
      <c r="F1184" t="s">
        <v>9291</v>
      </c>
      <c r="G1184" t="s">
        <v>9390</v>
      </c>
      <c r="H1184" t="s">
        <v>6604</v>
      </c>
      <c r="I1184" s="61">
        <v>46268.2866435185</v>
      </c>
      <c r="J1184">
        <v>16</v>
      </c>
      <c r="K1184">
        <v>19</v>
      </c>
      <c r="L1184" t="s">
        <v>6759</v>
      </c>
      <c r="N1184">
        <v>46268.2866898148</v>
      </c>
      <c r="O1184" t="s">
        <v>7</v>
      </c>
      <c r="P1184" t="s">
        <v>6636</v>
      </c>
    </row>
    <row r="1185" spans="2:16">
      <c r="B1185" s="52">
        <f t="shared" si="18"/>
        <v>46268</v>
      </c>
      <c r="C1185" t="s">
        <v>425</v>
      </c>
      <c r="D1185" t="s">
        <v>5775</v>
      </c>
      <c r="E1185" t="s">
        <v>5774</v>
      </c>
      <c r="F1185" t="s">
        <v>9388</v>
      </c>
      <c r="G1185" t="s">
        <v>9391</v>
      </c>
      <c r="H1185" t="s">
        <v>6599</v>
      </c>
      <c r="I1185" s="61">
        <v>46268.2869907407</v>
      </c>
      <c r="J1185">
        <v>31</v>
      </c>
      <c r="K1185">
        <v>31</v>
      </c>
      <c r="L1185" t="s">
        <v>6755</v>
      </c>
      <c r="N1185">
        <v>46268.2870601852</v>
      </c>
      <c r="O1185" t="s">
        <v>7</v>
      </c>
      <c r="P1185" t="s">
        <v>6735</v>
      </c>
    </row>
    <row r="1186" spans="2:16">
      <c r="B1186" s="52">
        <f t="shared" ref="B1186:B1249" si="19">INT(I1186)</f>
        <v>46268</v>
      </c>
      <c r="C1186" t="s">
        <v>30</v>
      </c>
      <c r="D1186" t="s">
        <v>2588</v>
      </c>
      <c r="E1186" t="s">
        <v>2587</v>
      </c>
      <c r="F1186" t="s">
        <v>9392</v>
      </c>
      <c r="G1186" t="s">
        <v>9393</v>
      </c>
      <c r="H1186" t="s">
        <v>6604</v>
      </c>
      <c r="I1186" s="61">
        <v>46268.2892013889</v>
      </c>
      <c r="J1186">
        <v>6</v>
      </c>
      <c r="K1186">
        <v>6</v>
      </c>
      <c r="L1186" t="s">
        <v>9394</v>
      </c>
      <c r="N1186">
        <v>46268.2892708333</v>
      </c>
      <c r="O1186" t="s">
        <v>7</v>
      </c>
      <c r="P1186" t="s">
        <v>6601</v>
      </c>
    </row>
    <row r="1187" spans="2:16">
      <c r="B1187" s="52">
        <f t="shared" si="19"/>
        <v>46268</v>
      </c>
      <c r="C1187" t="s">
        <v>766</v>
      </c>
      <c r="D1187" t="s">
        <v>895</v>
      </c>
      <c r="E1187" t="s">
        <v>894</v>
      </c>
      <c r="F1187" t="s">
        <v>9395</v>
      </c>
      <c r="G1187" t="s">
        <v>9396</v>
      </c>
      <c r="H1187" t="s">
        <v>6604</v>
      </c>
      <c r="I1187" s="61">
        <v>46268.2909143519</v>
      </c>
      <c r="J1187">
        <v>6</v>
      </c>
      <c r="K1187">
        <v>30</v>
      </c>
      <c r="L1187" t="s">
        <v>7900</v>
      </c>
      <c r="N1187">
        <v>46268.2909722222</v>
      </c>
      <c r="P1187" t="s">
        <v>6652</v>
      </c>
    </row>
    <row r="1188" spans="2:16">
      <c r="B1188" s="52">
        <f t="shared" si="19"/>
        <v>46268</v>
      </c>
      <c r="C1188" t="s">
        <v>30</v>
      </c>
      <c r="D1188" t="s">
        <v>32</v>
      </c>
      <c r="E1188" t="s">
        <v>31</v>
      </c>
      <c r="F1188" t="s">
        <v>9397</v>
      </c>
      <c r="G1188" t="s">
        <v>9398</v>
      </c>
      <c r="H1188" t="s">
        <v>6604</v>
      </c>
      <c r="I1188" s="61">
        <v>46268.291087963</v>
      </c>
      <c r="J1188">
        <v>4</v>
      </c>
      <c r="K1188">
        <v>14</v>
      </c>
      <c r="L1188" t="s">
        <v>6816</v>
      </c>
      <c r="N1188">
        <v>46268.2911342593</v>
      </c>
      <c r="O1188" t="s">
        <v>29</v>
      </c>
      <c r="P1188" t="s">
        <v>6601</v>
      </c>
    </row>
    <row r="1189" spans="2:16">
      <c r="B1189" s="52">
        <f t="shared" si="19"/>
        <v>46268</v>
      </c>
      <c r="C1189" t="s">
        <v>30</v>
      </c>
      <c r="D1189" t="s">
        <v>558</v>
      </c>
      <c r="E1189" t="s">
        <v>557</v>
      </c>
      <c r="F1189" t="s">
        <v>9399</v>
      </c>
      <c r="G1189" t="s">
        <v>7087</v>
      </c>
      <c r="H1189" t="s">
        <v>6604</v>
      </c>
      <c r="I1189" s="61">
        <v>46268.2912037037</v>
      </c>
      <c r="J1189">
        <v>7</v>
      </c>
      <c r="K1189">
        <v>20</v>
      </c>
      <c r="L1189" t="s">
        <v>7287</v>
      </c>
      <c r="N1189">
        <v>46268.29125</v>
      </c>
      <c r="O1189" t="s">
        <v>7</v>
      </c>
      <c r="P1189" t="s">
        <v>6601</v>
      </c>
    </row>
    <row r="1190" spans="2:16">
      <c r="B1190" s="52">
        <f t="shared" si="19"/>
        <v>46268</v>
      </c>
      <c r="C1190" t="s">
        <v>425</v>
      </c>
      <c r="D1190" t="s">
        <v>1066</v>
      </c>
      <c r="E1190" t="s">
        <v>1065</v>
      </c>
      <c r="F1190" t="s">
        <v>6732</v>
      </c>
      <c r="G1190" t="s">
        <v>8311</v>
      </c>
      <c r="H1190" t="s">
        <v>6599</v>
      </c>
      <c r="I1190" s="61">
        <v>46268.2931018519</v>
      </c>
      <c r="J1190">
        <v>95</v>
      </c>
      <c r="K1190">
        <v>132</v>
      </c>
      <c r="L1190" t="s">
        <v>6844</v>
      </c>
      <c r="N1190">
        <v>46268.2931597222</v>
      </c>
      <c r="O1190" t="s">
        <v>7</v>
      </c>
      <c r="P1190" t="s">
        <v>6735</v>
      </c>
    </row>
    <row r="1191" spans="2:16">
      <c r="B1191" s="52">
        <f t="shared" si="19"/>
        <v>46268</v>
      </c>
      <c r="C1191" t="s">
        <v>766</v>
      </c>
      <c r="D1191" t="s">
        <v>940</v>
      </c>
      <c r="E1191" t="s">
        <v>939</v>
      </c>
      <c r="F1191" t="s">
        <v>9400</v>
      </c>
      <c r="G1191" t="s">
        <v>9401</v>
      </c>
      <c r="H1191" t="s">
        <v>6604</v>
      </c>
      <c r="I1191" s="61">
        <v>46268.2936805556</v>
      </c>
      <c r="J1191">
        <v>15</v>
      </c>
      <c r="K1191">
        <v>19</v>
      </c>
      <c r="L1191" t="s">
        <v>8368</v>
      </c>
      <c r="N1191">
        <v>46268.29375</v>
      </c>
      <c r="P1191" t="s">
        <v>6652</v>
      </c>
    </row>
    <row r="1192" spans="2:16">
      <c r="B1192" s="52">
        <f t="shared" si="19"/>
        <v>46268</v>
      </c>
      <c r="C1192" t="s">
        <v>453</v>
      </c>
      <c r="D1192" t="s">
        <v>2387</v>
      </c>
      <c r="E1192" t="s">
        <v>2386</v>
      </c>
      <c r="F1192" t="s">
        <v>9402</v>
      </c>
      <c r="G1192" t="s">
        <v>9403</v>
      </c>
      <c r="H1192" t="s">
        <v>6604</v>
      </c>
      <c r="I1192" s="61">
        <v>46268.2952546296</v>
      </c>
      <c r="J1192">
        <v>14</v>
      </c>
      <c r="K1192">
        <v>51</v>
      </c>
      <c r="L1192" t="s">
        <v>8343</v>
      </c>
      <c r="N1192">
        <v>46268.2953009259</v>
      </c>
      <c r="P1192" t="s">
        <v>7163</v>
      </c>
    </row>
    <row r="1193" spans="2:16">
      <c r="B1193" s="52">
        <f t="shared" si="19"/>
        <v>46268</v>
      </c>
      <c r="C1193" t="s">
        <v>425</v>
      </c>
      <c r="D1193" t="s">
        <v>6545</v>
      </c>
      <c r="E1193" t="s">
        <v>6544</v>
      </c>
      <c r="F1193" t="s">
        <v>9404</v>
      </c>
      <c r="G1193" t="s">
        <v>9405</v>
      </c>
      <c r="H1193" t="s">
        <v>6599</v>
      </c>
      <c r="I1193" s="61">
        <v>46268.2956597222</v>
      </c>
      <c r="J1193">
        <v>131</v>
      </c>
      <c r="K1193">
        <v>153</v>
      </c>
      <c r="L1193" t="s">
        <v>6734</v>
      </c>
      <c r="N1193">
        <v>46268.2957175926</v>
      </c>
      <c r="P1193" t="s">
        <v>6735</v>
      </c>
    </row>
    <row r="1194" spans="2:16">
      <c r="B1194" s="52">
        <f t="shared" si="19"/>
        <v>46268</v>
      </c>
      <c r="C1194" t="s">
        <v>1103</v>
      </c>
      <c r="D1194" t="s">
        <v>3704</v>
      </c>
      <c r="E1194" t="s">
        <v>3703</v>
      </c>
      <c r="F1194" t="s">
        <v>9406</v>
      </c>
      <c r="G1194" t="s">
        <v>9407</v>
      </c>
      <c r="H1194" t="s">
        <v>6599</v>
      </c>
      <c r="I1194" s="61">
        <v>46268.2965972222</v>
      </c>
      <c r="J1194">
        <v>10</v>
      </c>
      <c r="K1194">
        <v>13</v>
      </c>
      <c r="L1194" t="s">
        <v>9408</v>
      </c>
      <c r="N1194">
        <v>46268.2966550926</v>
      </c>
      <c r="P1194" t="s">
        <v>6677</v>
      </c>
    </row>
    <row r="1195" spans="2:16">
      <c r="B1195" s="52">
        <f t="shared" si="19"/>
        <v>46268</v>
      </c>
      <c r="C1195" t="s">
        <v>425</v>
      </c>
      <c r="D1195" t="s">
        <v>1072</v>
      </c>
      <c r="E1195" t="s">
        <v>1071</v>
      </c>
      <c r="F1195" t="s">
        <v>9409</v>
      </c>
      <c r="G1195" t="s">
        <v>6764</v>
      </c>
      <c r="H1195" t="s">
        <v>6599</v>
      </c>
      <c r="I1195" s="61">
        <v>46268.2972453704</v>
      </c>
      <c r="J1195">
        <v>89</v>
      </c>
      <c r="K1195">
        <v>104</v>
      </c>
      <c r="L1195" t="s">
        <v>6765</v>
      </c>
      <c r="N1195">
        <v>46268.2973032407</v>
      </c>
      <c r="O1195" t="s">
        <v>7</v>
      </c>
      <c r="P1195" t="s">
        <v>6735</v>
      </c>
    </row>
    <row r="1196" spans="2:16">
      <c r="B1196" s="52">
        <f t="shared" si="19"/>
        <v>46268</v>
      </c>
      <c r="C1196" t="s">
        <v>766</v>
      </c>
      <c r="D1196" t="s">
        <v>2828</v>
      </c>
      <c r="E1196" t="s">
        <v>2827</v>
      </c>
      <c r="F1196" t="s">
        <v>9410</v>
      </c>
      <c r="G1196" t="s">
        <v>9411</v>
      </c>
      <c r="H1196" t="s">
        <v>6604</v>
      </c>
      <c r="I1196" s="61">
        <v>46268.2975925926</v>
      </c>
      <c r="J1196">
        <v>7</v>
      </c>
      <c r="K1196">
        <v>10</v>
      </c>
      <c r="L1196" t="s">
        <v>6853</v>
      </c>
      <c r="N1196">
        <v>46268.2976388889</v>
      </c>
      <c r="P1196" t="s">
        <v>6652</v>
      </c>
    </row>
    <row r="1197" spans="2:16">
      <c r="B1197" s="52">
        <f t="shared" si="19"/>
        <v>46268</v>
      </c>
      <c r="C1197" t="s">
        <v>766</v>
      </c>
      <c r="D1197" t="s">
        <v>976</v>
      </c>
      <c r="E1197" t="s">
        <v>975</v>
      </c>
      <c r="F1197" t="s">
        <v>9412</v>
      </c>
      <c r="G1197" t="s">
        <v>9413</v>
      </c>
      <c r="H1197" t="s">
        <v>6604</v>
      </c>
      <c r="I1197" s="61">
        <v>46268.297650463</v>
      </c>
      <c r="J1197">
        <v>15</v>
      </c>
      <c r="K1197">
        <v>35</v>
      </c>
      <c r="L1197" t="s">
        <v>6954</v>
      </c>
      <c r="N1197">
        <v>46268.2976967593</v>
      </c>
      <c r="P1197" t="s">
        <v>6652</v>
      </c>
    </row>
    <row r="1198" spans="2:16">
      <c r="B1198" s="52">
        <f t="shared" si="19"/>
        <v>46268</v>
      </c>
      <c r="C1198" t="s">
        <v>766</v>
      </c>
      <c r="D1198" t="s">
        <v>2876</v>
      </c>
      <c r="E1198" t="s">
        <v>2875</v>
      </c>
      <c r="F1198" t="s">
        <v>9414</v>
      </c>
      <c r="G1198" t="s">
        <v>9415</v>
      </c>
      <c r="H1198" t="s">
        <v>6604</v>
      </c>
      <c r="I1198" s="61">
        <v>46268.2985648148</v>
      </c>
      <c r="J1198">
        <v>9</v>
      </c>
      <c r="K1198">
        <v>18</v>
      </c>
      <c r="L1198" t="s">
        <v>9416</v>
      </c>
      <c r="N1198">
        <v>46268.2986226852</v>
      </c>
      <c r="P1198" t="s">
        <v>6652</v>
      </c>
    </row>
    <row r="1199" spans="2:16">
      <c r="B1199" s="52">
        <f t="shared" si="19"/>
        <v>46268</v>
      </c>
      <c r="C1199" t="s">
        <v>766</v>
      </c>
      <c r="D1199" t="s">
        <v>966</v>
      </c>
      <c r="E1199" t="s">
        <v>965</v>
      </c>
      <c r="F1199" t="s">
        <v>9417</v>
      </c>
      <c r="G1199" t="s">
        <v>9418</v>
      </c>
      <c r="H1199" t="s">
        <v>6604</v>
      </c>
      <c r="I1199" s="61">
        <v>46268.2987268519</v>
      </c>
      <c r="J1199">
        <v>20</v>
      </c>
      <c r="K1199">
        <v>25</v>
      </c>
      <c r="L1199" t="s">
        <v>7076</v>
      </c>
      <c r="N1199">
        <v>46268.2987847222</v>
      </c>
      <c r="P1199" t="s">
        <v>6652</v>
      </c>
    </row>
    <row r="1200" spans="2:16">
      <c r="B1200" s="52">
        <f t="shared" si="19"/>
        <v>46268</v>
      </c>
      <c r="C1200" t="s">
        <v>561</v>
      </c>
      <c r="D1200" t="s">
        <v>2773</v>
      </c>
      <c r="E1200" t="s">
        <v>2773</v>
      </c>
      <c r="F1200" t="s">
        <v>9419</v>
      </c>
      <c r="G1200" t="s">
        <v>8514</v>
      </c>
      <c r="H1200" t="s">
        <v>6604</v>
      </c>
      <c r="I1200" s="61">
        <v>46268.2988888889</v>
      </c>
      <c r="J1200">
        <v>15</v>
      </c>
      <c r="K1200">
        <v>18</v>
      </c>
      <c r="L1200" t="s">
        <v>7268</v>
      </c>
      <c r="N1200">
        <v>46268.2989467593</v>
      </c>
      <c r="O1200" t="s">
        <v>7</v>
      </c>
      <c r="P1200" t="s">
        <v>6835</v>
      </c>
    </row>
    <row r="1201" spans="2:16">
      <c r="B1201" s="52">
        <f t="shared" si="19"/>
        <v>46268</v>
      </c>
      <c r="C1201" t="s">
        <v>766</v>
      </c>
      <c r="D1201" t="s">
        <v>1571</v>
      </c>
      <c r="E1201" t="s">
        <v>1570</v>
      </c>
      <c r="F1201" t="s">
        <v>9420</v>
      </c>
      <c r="G1201" t="s">
        <v>9421</v>
      </c>
      <c r="H1201" t="s">
        <v>6604</v>
      </c>
      <c r="I1201" s="61">
        <v>46268.2995023148</v>
      </c>
      <c r="J1201">
        <v>5</v>
      </c>
      <c r="K1201">
        <v>21</v>
      </c>
      <c r="L1201" t="s">
        <v>7215</v>
      </c>
      <c r="N1201">
        <v>46268.2995601852</v>
      </c>
      <c r="P1201" t="s">
        <v>6652</v>
      </c>
    </row>
    <row r="1202" spans="2:16">
      <c r="B1202" s="52">
        <f t="shared" si="19"/>
        <v>46268</v>
      </c>
      <c r="C1202" t="s">
        <v>588</v>
      </c>
      <c r="D1202" t="s">
        <v>5275</v>
      </c>
      <c r="E1202" t="s">
        <v>5275</v>
      </c>
      <c r="F1202" t="s">
        <v>7264</v>
      </c>
      <c r="G1202" t="s">
        <v>9422</v>
      </c>
      <c r="H1202" t="s">
        <v>6604</v>
      </c>
      <c r="I1202" s="61">
        <v>46268.2996527778</v>
      </c>
      <c r="J1202">
        <v>20</v>
      </c>
      <c r="K1202">
        <v>20</v>
      </c>
      <c r="L1202" t="s">
        <v>7266</v>
      </c>
      <c r="N1202">
        <v>46268.2996990741</v>
      </c>
      <c r="O1202" t="s">
        <v>7</v>
      </c>
      <c r="P1202" t="s">
        <v>6702</v>
      </c>
    </row>
    <row r="1203" spans="2:16">
      <c r="B1203" s="52">
        <f t="shared" si="19"/>
        <v>46268</v>
      </c>
      <c r="C1203" t="s">
        <v>425</v>
      </c>
      <c r="D1203" t="s">
        <v>1062</v>
      </c>
      <c r="E1203" t="s">
        <v>1061</v>
      </c>
      <c r="F1203" t="s">
        <v>9423</v>
      </c>
      <c r="G1203" t="s">
        <v>9424</v>
      </c>
      <c r="H1203" t="s">
        <v>6599</v>
      </c>
      <c r="I1203" s="61">
        <v>46268.3000694444</v>
      </c>
      <c r="J1203">
        <v>92</v>
      </c>
      <c r="K1203">
        <v>133</v>
      </c>
      <c r="L1203" t="s">
        <v>6743</v>
      </c>
      <c r="N1203">
        <v>46268.3001273148</v>
      </c>
      <c r="O1203" t="s">
        <v>7</v>
      </c>
      <c r="P1203" t="s">
        <v>6735</v>
      </c>
    </row>
    <row r="1204" spans="2:16">
      <c r="B1204" s="52">
        <f t="shared" si="19"/>
        <v>46268</v>
      </c>
      <c r="C1204" t="s">
        <v>766</v>
      </c>
      <c r="D1204" t="s">
        <v>2902</v>
      </c>
      <c r="E1204" t="s">
        <v>2901</v>
      </c>
      <c r="F1204" t="s">
        <v>9425</v>
      </c>
      <c r="G1204" t="s">
        <v>6669</v>
      </c>
      <c r="H1204" t="s">
        <v>6604</v>
      </c>
      <c r="I1204" s="61">
        <v>46268.3004861111</v>
      </c>
      <c r="J1204">
        <v>17</v>
      </c>
      <c r="K1204">
        <v>19</v>
      </c>
      <c r="L1204" t="s">
        <v>6670</v>
      </c>
      <c r="N1204">
        <v>46268.3005439815</v>
      </c>
      <c r="P1204" t="s">
        <v>6652</v>
      </c>
    </row>
    <row r="1205" spans="2:16">
      <c r="B1205" s="52">
        <f t="shared" si="19"/>
        <v>46268</v>
      </c>
      <c r="C1205" t="s">
        <v>766</v>
      </c>
      <c r="D1205" t="s">
        <v>2838</v>
      </c>
      <c r="E1205" t="s">
        <v>2837</v>
      </c>
      <c r="F1205" t="s">
        <v>9426</v>
      </c>
      <c r="G1205" t="s">
        <v>9427</v>
      </c>
      <c r="H1205" t="s">
        <v>6599</v>
      </c>
      <c r="I1205" s="61">
        <v>46268.301099537</v>
      </c>
      <c r="J1205">
        <v>10</v>
      </c>
      <c r="K1205">
        <v>11</v>
      </c>
      <c r="L1205" t="s">
        <v>6859</v>
      </c>
      <c r="N1205">
        <v>46268.3011458333</v>
      </c>
      <c r="P1205" t="s">
        <v>6652</v>
      </c>
    </row>
    <row r="1206" spans="2:16">
      <c r="B1206" s="52">
        <f t="shared" si="19"/>
        <v>46268</v>
      </c>
      <c r="C1206" t="s">
        <v>565</v>
      </c>
      <c r="D1206" t="s">
        <v>4575</v>
      </c>
      <c r="E1206" t="s">
        <v>4574</v>
      </c>
      <c r="F1206" t="s">
        <v>9428</v>
      </c>
      <c r="G1206" t="s">
        <v>9429</v>
      </c>
      <c r="H1206" t="s">
        <v>6604</v>
      </c>
      <c r="I1206" s="61">
        <v>46268.3016203704</v>
      </c>
      <c r="J1206">
        <v>25</v>
      </c>
      <c r="K1206">
        <v>27</v>
      </c>
      <c r="L1206" t="s">
        <v>6838</v>
      </c>
      <c r="N1206">
        <v>46268.3017013889</v>
      </c>
      <c r="O1206" t="s">
        <v>7</v>
      </c>
      <c r="P1206" t="s">
        <v>6636</v>
      </c>
    </row>
    <row r="1207" spans="2:16">
      <c r="B1207" s="52">
        <f t="shared" si="19"/>
        <v>46268</v>
      </c>
      <c r="C1207" t="s">
        <v>766</v>
      </c>
      <c r="D1207" t="s">
        <v>2798</v>
      </c>
      <c r="E1207" t="s">
        <v>2797</v>
      </c>
      <c r="F1207" t="s">
        <v>9430</v>
      </c>
      <c r="G1207" t="s">
        <v>9431</v>
      </c>
      <c r="H1207" t="s">
        <v>6599</v>
      </c>
      <c r="I1207" s="61">
        <v>46268.3018055556</v>
      </c>
      <c r="J1207">
        <v>17</v>
      </c>
      <c r="K1207">
        <v>36</v>
      </c>
      <c r="L1207" t="s">
        <v>8925</v>
      </c>
      <c r="N1207">
        <v>46268.3018518519</v>
      </c>
      <c r="P1207" t="s">
        <v>6652</v>
      </c>
    </row>
    <row r="1208" spans="2:16">
      <c r="B1208" s="52">
        <f t="shared" si="19"/>
        <v>46268</v>
      </c>
      <c r="C1208" t="s">
        <v>843</v>
      </c>
      <c r="D1208" t="s">
        <v>1644</v>
      </c>
      <c r="E1208" t="s">
        <v>1643</v>
      </c>
      <c r="F1208" t="s">
        <v>9432</v>
      </c>
      <c r="G1208" t="s">
        <v>9433</v>
      </c>
      <c r="H1208" t="s">
        <v>6599</v>
      </c>
      <c r="I1208" s="61">
        <v>46268.3020138889</v>
      </c>
      <c r="J1208">
        <v>20</v>
      </c>
      <c r="K1208">
        <v>23</v>
      </c>
      <c r="L1208" t="s">
        <v>9434</v>
      </c>
      <c r="N1208">
        <v>46268.3020833333</v>
      </c>
      <c r="P1208" t="s">
        <v>6888</v>
      </c>
    </row>
    <row r="1209" spans="2:16">
      <c r="B1209" s="52">
        <f t="shared" si="19"/>
        <v>46268</v>
      </c>
      <c r="C1209" t="s">
        <v>565</v>
      </c>
      <c r="D1209" t="s">
        <v>2322</v>
      </c>
      <c r="E1209" t="s">
        <v>2321</v>
      </c>
      <c r="F1209" t="s">
        <v>9435</v>
      </c>
      <c r="G1209" t="s">
        <v>9436</v>
      </c>
      <c r="H1209" t="s">
        <v>6604</v>
      </c>
      <c r="I1209" s="61">
        <v>46268.3021412037</v>
      </c>
      <c r="J1209">
        <v>28</v>
      </c>
      <c r="K1209">
        <v>28</v>
      </c>
      <c r="L1209" t="s">
        <v>6971</v>
      </c>
      <c r="N1209">
        <v>46268.3021990741</v>
      </c>
      <c r="O1209" t="s">
        <v>7</v>
      </c>
      <c r="P1209" t="s">
        <v>6636</v>
      </c>
    </row>
    <row r="1210" spans="2:16">
      <c r="B1210" s="52">
        <f t="shared" si="19"/>
        <v>46268</v>
      </c>
      <c r="C1210" t="s">
        <v>30</v>
      </c>
      <c r="D1210" t="s">
        <v>267</v>
      </c>
      <c r="E1210" t="s">
        <v>266</v>
      </c>
      <c r="F1210" t="s">
        <v>9437</v>
      </c>
      <c r="G1210" t="s">
        <v>9438</v>
      </c>
      <c r="H1210" t="s">
        <v>6604</v>
      </c>
      <c r="I1210" s="61">
        <v>46268.3025462963</v>
      </c>
      <c r="J1210">
        <v>23</v>
      </c>
      <c r="K1210">
        <v>32</v>
      </c>
      <c r="L1210" t="s">
        <v>6828</v>
      </c>
      <c r="N1210">
        <v>46268.3026157407</v>
      </c>
      <c r="O1210" t="s">
        <v>7</v>
      </c>
      <c r="P1210" t="s">
        <v>6601</v>
      </c>
    </row>
    <row r="1211" spans="2:16">
      <c r="B1211" s="52">
        <f t="shared" si="19"/>
        <v>46268</v>
      </c>
      <c r="C1211" t="s">
        <v>425</v>
      </c>
      <c r="D1211" t="s">
        <v>3136</v>
      </c>
      <c r="E1211" t="s">
        <v>3135</v>
      </c>
      <c r="F1211" t="s">
        <v>6732</v>
      </c>
      <c r="G1211" t="s">
        <v>6766</v>
      </c>
      <c r="H1211" t="s">
        <v>6599</v>
      </c>
      <c r="I1211" s="61">
        <v>46268.3027083333</v>
      </c>
      <c r="J1211">
        <v>70</v>
      </c>
      <c r="K1211">
        <v>131</v>
      </c>
      <c r="L1211" t="s">
        <v>6767</v>
      </c>
      <c r="N1211">
        <v>46268.3027546296</v>
      </c>
      <c r="O1211" t="s">
        <v>7</v>
      </c>
      <c r="P1211" t="s">
        <v>6735</v>
      </c>
    </row>
    <row r="1212" spans="2:16">
      <c r="B1212" s="52">
        <f t="shared" si="19"/>
        <v>46268</v>
      </c>
      <c r="C1212" t="s">
        <v>425</v>
      </c>
      <c r="D1212" t="s">
        <v>5968</v>
      </c>
      <c r="E1212" t="s">
        <v>5967</v>
      </c>
      <c r="F1212" t="s">
        <v>9439</v>
      </c>
      <c r="G1212" t="s">
        <v>9440</v>
      </c>
      <c r="H1212" t="s">
        <v>6604</v>
      </c>
      <c r="I1212" s="61">
        <v>46268.3032060185</v>
      </c>
      <c r="J1212">
        <v>13</v>
      </c>
      <c r="K1212">
        <v>18</v>
      </c>
      <c r="L1212" t="s">
        <v>7804</v>
      </c>
      <c r="N1212">
        <v>46268.3032638889</v>
      </c>
      <c r="O1212" t="s">
        <v>7</v>
      </c>
      <c r="P1212" t="s">
        <v>6735</v>
      </c>
    </row>
    <row r="1213" spans="2:16">
      <c r="B1213" s="52">
        <f t="shared" si="19"/>
        <v>46268</v>
      </c>
      <c r="C1213" t="s">
        <v>425</v>
      </c>
      <c r="D1213" t="s">
        <v>5683</v>
      </c>
      <c r="E1213" t="s">
        <v>5682</v>
      </c>
      <c r="F1213" t="s">
        <v>9432</v>
      </c>
      <c r="G1213" t="s">
        <v>9441</v>
      </c>
      <c r="H1213" t="s">
        <v>6599</v>
      </c>
      <c r="I1213" s="61">
        <v>46268.3036111111</v>
      </c>
      <c r="J1213">
        <v>56</v>
      </c>
      <c r="K1213">
        <v>90</v>
      </c>
      <c r="L1213" t="s">
        <v>7483</v>
      </c>
      <c r="N1213">
        <v>46268.3036689815</v>
      </c>
      <c r="O1213" t="s">
        <v>29</v>
      </c>
      <c r="P1213" t="s">
        <v>6735</v>
      </c>
    </row>
    <row r="1214" spans="2:16">
      <c r="B1214" s="52">
        <f t="shared" si="19"/>
        <v>46268</v>
      </c>
      <c r="C1214" t="s">
        <v>30</v>
      </c>
      <c r="D1214" t="s">
        <v>6527</v>
      </c>
      <c r="E1214" t="s">
        <v>6526</v>
      </c>
      <c r="F1214" t="s">
        <v>9442</v>
      </c>
      <c r="G1214" t="s">
        <v>9443</v>
      </c>
      <c r="H1214" t="s">
        <v>6599</v>
      </c>
      <c r="I1214" s="61">
        <v>46268.3044560185</v>
      </c>
      <c r="J1214">
        <v>5</v>
      </c>
      <c r="K1214">
        <v>16</v>
      </c>
      <c r="L1214" t="s">
        <v>9444</v>
      </c>
      <c r="N1214">
        <v>46268.3045138889</v>
      </c>
      <c r="P1214" t="s">
        <v>6601</v>
      </c>
    </row>
    <row r="1215" spans="2:16">
      <c r="B1215" s="52">
        <f t="shared" si="19"/>
        <v>46268</v>
      </c>
      <c r="C1215" t="s">
        <v>30</v>
      </c>
      <c r="D1215" t="s">
        <v>114</v>
      </c>
      <c r="E1215" t="s">
        <v>113</v>
      </c>
      <c r="F1215" t="s">
        <v>9445</v>
      </c>
      <c r="G1215" t="s">
        <v>9446</v>
      </c>
      <c r="H1215" t="s">
        <v>6604</v>
      </c>
      <c r="I1215" s="61">
        <v>46268.3045601852</v>
      </c>
      <c r="J1215">
        <v>11</v>
      </c>
      <c r="K1215">
        <v>8</v>
      </c>
      <c r="L1215" t="s">
        <v>7579</v>
      </c>
      <c r="N1215">
        <v>46268.3046180556</v>
      </c>
      <c r="O1215" t="s">
        <v>7</v>
      </c>
      <c r="P1215" t="s">
        <v>6601</v>
      </c>
    </row>
    <row r="1216" spans="2:16">
      <c r="B1216" s="52">
        <f t="shared" si="19"/>
        <v>46268</v>
      </c>
      <c r="C1216" t="s">
        <v>565</v>
      </c>
      <c r="D1216" t="s">
        <v>2310</v>
      </c>
      <c r="E1216" t="s">
        <v>2309</v>
      </c>
      <c r="F1216" t="s">
        <v>9447</v>
      </c>
      <c r="G1216" t="s">
        <v>9448</v>
      </c>
      <c r="H1216" t="s">
        <v>6604</v>
      </c>
      <c r="I1216" s="61">
        <v>46268.3047222222</v>
      </c>
      <c r="J1216">
        <v>9</v>
      </c>
      <c r="K1216">
        <v>14</v>
      </c>
      <c r="L1216" t="s">
        <v>6856</v>
      </c>
      <c r="N1216">
        <v>46268.3047800926</v>
      </c>
      <c r="O1216" t="s">
        <v>7</v>
      </c>
      <c r="P1216" t="s">
        <v>6636</v>
      </c>
    </row>
    <row r="1217" spans="2:16">
      <c r="B1217" s="52">
        <f t="shared" si="19"/>
        <v>46268</v>
      </c>
      <c r="C1217" t="s">
        <v>425</v>
      </c>
      <c r="D1217" t="s">
        <v>5962</v>
      </c>
      <c r="E1217" t="s">
        <v>5961</v>
      </c>
      <c r="F1217" t="s">
        <v>9449</v>
      </c>
      <c r="G1217" t="s">
        <v>7182</v>
      </c>
      <c r="H1217" t="s">
        <v>6599</v>
      </c>
      <c r="I1217" s="61">
        <v>46268.3048032407</v>
      </c>
      <c r="J1217">
        <v>70</v>
      </c>
      <c r="K1217">
        <v>99</v>
      </c>
      <c r="L1217" t="s">
        <v>7183</v>
      </c>
      <c r="N1217">
        <v>46268.3048611111</v>
      </c>
      <c r="O1217" t="s">
        <v>7</v>
      </c>
      <c r="P1217" t="s">
        <v>6735</v>
      </c>
    </row>
    <row r="1218" spans="2:16">
      <c r="B1218" s="52">
        <f t="shared" si="19"/>
        <v>46268</v>
      </c>
      <c r="C1218" t="s">
        <v>561</v>
      </c>
      <c r="D1218" t="s">
        <v>5286</v>
      </c>
      <c r="E1218" t="s">
        <v>5286</v>
      </c>
      <c r="F1218" t="s">
        <v>9450</v>
      </c>
      <c r="G1218" t="s">
        <v>9451</v>
      </c>
      <c r="H1218" t="s">
        <v>6604</v>
      </c>
      <c r="I1218" s="61">
        <v>46268.3051967593</v>
      </c>
      <c r="J1218">
        <v>60</v>
      </c>
      <c r="K1218">
        <v>62</v>
      </c>
      <c r="L1218" t="s">
        <v>9452</v>
      </c>
      <c r="N1218">
        <v>46268.3052546296</v>
      </c>
      <c r="O1218" t="s">
        <v>7</v>
      </c>
      <c r="P1218" t="s">
        <v>6835</v>
      </c>
    </row>
    <row r="1219" spans="2:16">
      <c r="B1219" s="52">
        <f t="shared" si="19"/>
        <v>46268</v>
      </c>
      <c r="C1219" t="s">
        <v>425</v>
      </c>
      <c r="D1219" t="s">
        <v>440</v>
      </c>
      <c r="E1219" t="s">
        <v>439</v>
      </c>
      <c r="F1219" t="s">
        <v>9453</v>
      </c>
      <c r="G1219" t="s">
        <v>7049</v>
      </c>
      <c r="H1219" t="s">
        <v>6599</v>
      </c>
      <c r="I1219" s="61">
        <v>46268.3052083333</v>
      </c>
      <c r="J1219">
        <v>42</v>
      </c>
      <c r="K1219">
        <v>73</v>
      </c>
      <c r="L1219" t="s">
        <v>7050</v>
      </c>
      <c r="N1219">
        <v>46268.3052662037</v>
      </c>
      <c r="O1219" t="s">
        <v>7</v>
      </c>
      <c r="P1219" t="s">
        <v>6735</v>
      </c>
    </row>
    <row r="1220" spans="2:16">
      <c r="B1220" s="52">
        <f t="shared" si="19"/>
        <v>46268</v>
      </c>
      <c r="C1220" t="s">
        <v>766</v>
      </c>
      <c r="D1220" t="s">
        <v>956</v>
      </c>
      <c r="E1220" t="s">
        <v>955</v>
      </c>
      <c r="F1220" t="s">
        <v>9454</v>
      </c>
      <c r="G1220" t="s">
        <v>8836</v>
      </c>
      <c r="H1220" t="s">
        <v>6604</v>
      </c>
      <c r="I1220" s="61">
        <v>46268.3052083333</v>
      </c>
      <c r="J1220">
        <v>6</v>
      </c>
      <c r="K1220">
        <v>14</v>
      </c>
      <c r="L1220" t="s">
        <v>8837</v>
      </c>
      <c r="N1220">
        <v>46268.3052777778</v>
      </c>
      <c r="P1220" t="s">
        <v>6652</v>
      </c>
    </row>
    <row r="1221" spans="2:16">
      <c r="B1221" s="52">
        <f t="shared" si="19"/>
        <v>46268</v>
      </c>
      <c r="C1221" t="s">
        <v>425</v>
      </c>
      <c r="D1221" t="s">
        <v>5990</v>
      </c>
      <c r="E1221" t="s">
        <v>5989</v>
      </c>
      <c r="F1221" t="s">
        <v>9432</v>
      </c>
      <c r="G1221" t="s">
        <v>6918</v>
      </c>
      <c r="H1221" t="s">
        <v>6599</v>
      </c>
      <c r="I1221" s="61">
        <v>46268.3055324074</v>
      </c>
      <c r="J1221">
        <v>10</v>
      </c>
      <c r="K1221">
        <v>92</v>
      </c>
      <c r="L1221" t="s">
        <v>6919</v>
      </c>
      <c r="N1221">
        <v>46268.3056134259</v>
      </c>
      <c r="O1221" t="s">
        <v>7</v>
      </c>
      <c r="P1221" t="s">
        <v>6735</v>
      </c>
    </row>
    <row r="1222" spans="2:16">
      <c r="B1222" s="52">
        <f t="shared" si="19"/>
        <v>46268</v>
      </c>
      <c r="C1222" t="s">
        <v>843</v>
      </c>
      <c r="D1222" t="s">
        <v>1738</v>
      </c>
      <c r="E1222" t="s">
        <v>1737</v>
      </c>
      <c r="F1222" t="s">
        <v>9455</v>
      </c>
      <c r="G1222" t="s">
        <v>7615</v>
      </c>
      <c r="H1222" t="s">
        <v>6604</v>
      </c>
      <c r="I1222" s="61">
        <v>46268.3055902778</v>
      </c>
      <c r="J1222">
        <v>4</v>
      </c>
      <c r="K1222">
        <v>36</v>
      </c>
      <c r="L1222" t="s">
        <v>7616</v>
      </c>
      <c r="N1222">
        <v>46268.3056481481</v>
      </c>
      <c r="P1222" t="s">
        <v>6888</v>
      </c>
    </row>
    <row r="1223" spans="2:16">
      <c r="B1223" s="52">
        <f t="shared" si="19"/>
        <v>46268</v>
      </c>
      <c r="C1223" t="s">
        <v>425</v>
      </c>
      <c r="D1223" t="s">
        <v>1078</v>
      </c>
      <c r="E1223" t="s">
        <v>1077</v>
      </c>
      <c r="F1223" t="s">
        <v>9456</v>
      </c>
      <c r="G1223" t="s">
        <v>9457</v>
      </c>
      <c r="H1223" t="s">
        <v>6604</v>
      </c>
      <c r="I1223" s="61">
        <v>46268.3062152778</v>
      </c>
      <c r="J1223">
        <v>140</v>
      </c>
      <c r="K1223">
        <v>140</v>
      </c>
      <c r="L1223" t="s">
        <v>6850</v>
      </c>
      <c r="N1223">
        <v>46268.3062731481</v>
      </c>
      <c r="O1223" t="s">
        <v>7</v>
      </c>
      <c r="P1223" t="s">
        <v>6735</v>
      </c>
    </row>
    <row r="1224" spans="2:16">
      <c r="B1224" s="52">
        <f t="shared" si="19"/>
        <v>46268</v>
      </c>
      <c r="C1224" t="s">
        <v>843</v>
      </c>
      <c r="D1224" t="s">
        <v>1680</v>
      </c>
      <c r="E1224" t="s">
        <v>1679</v>
      </c>
      <c r="F1224" t="s">
        <v>7012</v>
      </c>
      <c r="G1224" t="s">
        <v>9458</v>
      </c>
      <c r="H1224" t="s">
        <v>6599</v>
      </c>
      <c r="I1224" s="61">
        <v>46268.3064930556</v>
      </c>
      <c r="J1224">
        <v>6</v>
      </c>
      <c r="K1224">
        <v>9</v>
      </c>
      <c r="L1224" t="s">
        <v>7014</v>
      </c>
      <c r="N1224">
        <v>46268.3065509259</v>
      </c>
      <c r="P1224" t="s">
        <v>6888</v>
      </c>
    </row>
    <row r="1225" spans="2:16">
      <c r="B1225" s="52">
        <f t="shared" si="19"/>
        <v>46268</v>
      </c>
      <c r="C1225" t="s">
        <v>1103</v>
      </c>
      <c r="D1225" t="s">
        <v>3700</v>
      </c>
      <c r="E1225" t="s">
        <v>3699</v>
      </c>
      <c r="F1225" t="s">
        <v>9459</v>
      </c>
      <c r="G1225" t="s">
        <v>9460</v>
      </c>
      <c r="H1225" t="s">
        <v>6604</v>
      </c>
      <c r="I1225" s="61">
        <v>46268.3065972222</v>
      </c>
      <c r="J1225">
        <v>5</v>
      </c>
      <c r="K1225">
        <v>12</v>
      </c>
      <c r="L1225" t="s">
        <v>8326</v>
      </c>
      <c r="N1225">
        <v>46268.3066666667</v>
      </c>
      <c r="P1225" t="s">
        <v>6677</v>
      </c>
    </row>
    <row r="1226" spans="2:16">
      <c r="B1226" s="52">
        <f t="shared" si="19"/>
        <v>46268</v>
      </c>
      <c r="C1226" t="s">
        <v>432</v>
      </c>
      <c r="D1226" t="s">
        <v>2737</v>
      </c>
      <c r="E1226" t="s">
        <v>2736</v>
      </c>
      <c r="F1226" t="s">
        <v>9461</v>
      </c>
      <c r="G1226" t="s">
        <v>9462</v>
      </c>
      <c r="H1226" t="s">
        <v>6599</v>
      </c>
      <c r="I1226" s="61">
        <v>46268.307037037</v>
      </c>
      <c r="J1226">
        <v>12</v>
      </c>
      <c r="K1226">
        <v>81</v>
      </c>
      <c r="L1226" t="s">
        <v>7968</v>
      </c>
      <c r="N1226">
        <v>46268.3070717593</v>
      </c>
      <c r="O1226" t="s">
        <v>7</v>
      </c>
      <c r="P1226" t="s">
        <v>6968</v>
      </c>
    </row>
    <row r="1227" spans="2:16">
      <c r="B1227" s="52">
        <f t="shared" si="19"/>
        <v>46268</v>
      </c>
      <c r="C1227" t="s">
        <v>766</v>
      </c>
      <c r="D1227" t="s">
        <v>2832</v>
      </c>
      <c r="E1227" t="s">
        <v>2831</v>
      </c>
      <c r="F1227" t="s">
        <v>9463</v>
      </c>
      <c r="G1227" t="s">
        <v>9464</v>
      </c>
      <c r="H1227" t="s">
        <v>6604</v>
      </c>
      <c r="I1227" s="61">
        <v>46268.3074884259</v>
      </c>
      <c r="J1227">
        <v>6</v>
      </c>
      <c r="K1227">
        <v>8</v>
      </c>
      <c r="L1227" t="s">
        <v>7759</v>
      </c>
      <c r="N1227">
        <v>46268.3075462963</v>
      </c>
      <c r="P1227" t="s">
        <v>6652</v>
      </c>
    </row>
    <row r="1228" spans="2:16">
      <c r="B1228" s="52">
        <f t="shared" si="19"/>
        <v>46268</v>
      </c>
      <c r="C1228" t="s">
        <v>425</v>
      </c>
      <c r="D1228" t="s">
        <v>484</v>
      </c>
      <c r="E1228" t="s">
        <v>483</v>
      </c>
      <c r="F1228" t="s">
        <v>6811</v>
      </c>
      <c r="G1228" t="s">
        <v>9465</v>
      </c>
      <c r="H1228" t="s">
        <v>6599</v>
      </c>
      <c r="I1228" s="61">
        <v>46268.3079398148</v>
      </c>
      <c r="J1228">
        <v>124</v>
      </c>
      <c r="K1228">
        <v>138</v>
      </c>
      <c r="L1228" t="s">
        <v>9466</v>
      </c>
      <c r="N1228">
        <v>46268.3079861111</v>
      </c>
      <c r="O1228" t="s">
        <v>7</v>
      </c>
      <c r="P1228" t="s">
        <v>6735</v>
      </c>
    </row>
    <row r="1229" spans="2:16">
      <c r="B1229" s="52">
        <f t="shared" si="19"/>
        <v>46268</v>
      </c>
      <c r="C1229" t="s">
        <v>432</v>
      </c>
      <c r="D1229" t="s">
        <v>5691</v>
      </c>
      <c r="E1229" t="s">
        <v>5690</v>
      </c>
      <c r="F1229" t="s">
        <v>9467</v>
      </c>
      <c r="G1229" t="s">
        <v>9468</v>
      </c>
      <c r="H1229" t="s">
        <v>6604</v>
      </c>
      <c r="I1229" s="61">
        <v>46268.3091550926</v>
      </c>
      <c r="J1229">
        <v>14</v>
      </c>
      <c r="K1229">
        <v>14</v>
      </c>
      <c r="L1229" t="s">
        <v>8074</v>
      </c>
      <c r="N1229">
        <v>46268.309212963</v>
      </c>
      <c r="O1229" t="s">
        <v>7</v>
      </c>
      <c r="P1229" t="s">
        <v>6968</v>
      </c>
    </row>
    <row r="1230" spans="2:16">
      <c r="B1230" s="52">
        <f t="shared" si="19"/>
        <v>46268</v>
      </c>
      <c r="C1230" t="s">
        <v>561</v>
      </c>
      <c r="D1230" t="s">
        <v>2379</v>
      </c>
      <c r="E1230" t="s">
        <v>2379</v>
      </c>
      <c r="F1230" t="s">
        <v>9469</v>
      </c>
      <c r="G1230" t="s">
        <v>7232</v>
      </c>
      <c r="H1230" t="s">
        <v>6604</v>
      </c>
      <c r="I1230" s="61">
        <v>46268.3100115741</v>
      </c>
      <c r="J1230">
        <v>7</v>
      </c>
      <c r="K1230">
        <v>12</v>
      </c>
      <c r="L1230" t="s">
        <v>6881</v>
      </c>
      <c r="N1230">
        <v>46268.3100694444</v>
      </c>
      <c r="O1230" t="s">
        <v>7</v>
      </c>
      <c r="P1230" t="s">
        <v>6835</v>
      </c>
    </row>
    <row r="1231" spans="2:16">
      <c r="B1231" s="52">
        <f t="shared" si="19"/>
        <v>46268</v>
      </c>
      <c r="C1231" t="s">
        <v>30</v>
      </c>
      <c r="D1231" t="s">
        <v>154</v>
      </c>
      <c r="E1231" t="s">
        <v>153</v>
      </c>
      <c r="F1231" t="s">
        <v>9470</v>
      </c>
      <c r="G1231" t="s">
        <v>9471</v>
      </c>
      <c r="H1231" t="s">
        <v>6604</v>
      </c>
      <c r="I1231" s="61">
        <v>46268.3100231482</v>
      </c>
      <c r="J1231">
        <v>6</v>
      </c>
      <c r="K1231">
        <v>10</v>
      </c>
      <c r="L1231" t="s">
        <v>6801</v>
      </c>
      <c r="N1231">
        <v>46268.3101157407</v>
      </c>
      <c r="O1231" t="s">
        <v>7</v>
      </c>
      <c r="P1231" t="s">
        <v>6601</v>
      </c>
    </row>
    <row r="1232" spans="2:16">
      <c r="B1232" s="52">
        <f t="shared" si="19"/>
        <v>46268</v>
      </c>
      <c r="C1232" t="s">
        <v>561</v>
      </c>
      <c r="D1232" t="s">
        <v>5287</v>
      </c>
      <c r="E1232" t="s">
        <v>5287</v>
      </c>
      <c r="F1232" t="s">
        <v>9472</v>
      </c>
      <c r="G1232" t="s">
        <v>9473</v>
      </c>
      <c r="H1232" t="s">
        <v>6604</v>
      </c>
      <c r="I1232" s="61">
        <v>46268.3100925926</v>
      </c>
      <c r="J1232">
        <v>40</v>
      </c>
      <c r="K1232">
        <v>45</v>
      </c>
      <c r="L1232" t="s">
        <v>6945</v>
      </c>
      <c r="N1232">
        <v>46268.310150463</v>
      </c>
      <c r="O1232" t="s">
        <v>7</v>
      </c>
      <c r="P1232" t="s">
        <v>6835</v>
      </c>
    </row>
    <row r="1233" spans="2:16">
      <c r="B1233" s="52">
        <f t="shared" si="19"/>
        <v>46268</v>
      </c>
      <c r="C1233" t="s">
        <v>26</v>
      </c>
      <c r="D1233" t="s">
        <v>2515</v>
      </c>
      <c r="E1233" t="s">
        <v>2514</v>
      </c>
      <c r="F1233" t="s">
        <v>9474</v>
      </c>
      <c r="G1233" t="s">
        <v>9475</v>
      </c>
      <c r="H1233" t="s">
        <v>6604</v>
      </c>
      <c r="I1233" s="61">
        <v>46268.3108796296</v>
      </c>
      <c r="J1233">
        <v>32</v>
      </c>
      <c r="K1233">
        <v>36</v>
      </c>
      <c r="L1233" t="s">
        <v>9476</v>
      </c>
      <c r="N1233">
        <v>46268.3109375</v>
      </c>
      <c r="P1233" t="s">
        <v>6872</v>
      </c>
    </row>
    <row r="1234" spans="2:16">
      <c r="B1234" s="52">
        <f t="shared" si="19"/>
        <v>46268</v>
      </c>
      <c r="C1234" t="s">
        <v>561</v>
      </c>
      <c r="D1234" t="s">
        <v>2378</v>
      </c>
      <c r="E1234" t="s">
        <v>2378</v>
      </c>
      <c r="F1234" t="s">
        <v>8431</v>
      </c>
      <c r="G1234" t="s">
        <v>9477</v>
      </c>
      <c r="H1234" t="s">
        <v>6604</v>
      </c>
      <c r="I1234" s="61">
        <v>46268.3115046296</v>
      </c>
      <c r="J1234">
        <v>16</v>
      </c>
      <c r="K1234">
        <v>21</v>
      </c>
      <c r="L1234" t="s">
        <v>9478</v>
      </c>
      <c r="N1234">
        <v>46268.3115509259</v>
      </c>
      <c r="O1234" t="s">
        <v>7</v>
      </c>
      <c r="P1234" t="s">
        <v>6835</v>
      </c>
    </row>
    <row r="1235" spans="2:16">
      <c r="B1235" s="52">
        <f t="shared" si="19"/>
        <v>46268</v>
      </c>
      <c r="C1235" t="s">
        <v>561</v>
      </c>
      <c r="D1235" t="s">
        <v>2378</v>
      </c>
      <c r="E1235" t="s">
        <v>2378</v>
      </c>
      <c r="F1235" t="s">
        <v>8431</v>
      </c>
      <c r="G1235" t="s">
        <v>9477</v>
      </c>
      <c r="H1235" t="s">
        <v>6604</v>
      </c>
      <c r="I1235" s="61">
        <v>46268.3115277778</v>
      </c>
      <c r="J1235">
        <v>16</v>
      </c>
      <c r="K1235">
        <v>21</v>
      </c>
      <c r="L1235" t="s">
        <v>9478</v>
      </c>
      <c r="N1235">
        <v>46268.3115856481</v>
      </c>
      <c r="O1235" t="s">
        <v>7</v>
      </c>
      <c r="P1235" t="s">
        <v>6835</v>
      </c>
    </row>
    <row r="1236" spans="2:16">
      <c r="B1236" s="52">
        <f t="shared" si="19"/>
        <v>46268</v>
      </c>
      <c r="C1236" t="s">
        <v>425</v>
      </c>
      <c r="D1236" t="s">
        <v>3225</v>
      </c>
      <c r="E1236" t="s">
        <v>3224</v>
      </c>
      <c r="F1236" t="s">
        <v>9306</v>
      </c>
      <c r="G1236" t="s">
        <v>9479</v>
      </c>
      <c r="H1236" t="s">
        <v>6599</v>
      </c>
      <c r="I1236" s="61">
        <v>46268.311712963</v>
      </c>
      <c r="J1236">
        <v>72</v>
      </c>
      <c r="K1236">
        <v>89</v>
      </c>
      <c r="L1236" t="s">
        <v>8338</v>
      </c>
      <c r="N1236">
        <v>46268.3117592593</v>
      </c>
      <c r="O1236" t="s">
        <v>29</v>
      </c>
      <c r="P1236" t="s">
        <v>6735</v>
      </c>
    </row>
    <row r="1237" spans="2:16">
      <c r="B1237" s="52">
        <f t="shared" si="19"/>
        <v>46268</v>
      </c>
      <c r="C1237" t="s">
        <v>30</v>
      </c>
      <c r="D1237" t="s">
        <v>228</v>
      </c>
      <c r="E1237" t="s">
        <v>227</v>
      </c>
      <c r="F1237" t="s">
        <v>9480</v>
      </c>
      <c r="G1237" t="s">
        <v>6861</v>
      </c>
      <c r="H1237" t="s">
        <v>6599</v>
      </c>
      <c r="I1237" s="61">
        <v>46268.3118287037</v>
      </c>
      <c r="J1237">
        <v>16</v>
      </c>
      <c r="K1237">
        <v>18</v>
      </c>
      <c r="L1237" t="s">
        <v>6862</v>
      </c>
      <c r="N1237">
        <v>46268.3118865741</v>
      </c>
      <c r="O1237" t="s">
        <v>7</v>
      </c>
      <c r="P1237" t="s">
        <v>6601</v>
      </c>
    </row>
    <row r="1238" spans="2:16">
      <c r="B1238" s="52">
        <f t="shared" si="19"/>
        <v>46268</v>
      </c>
      <c r="C1238" t="s">
        <v>30</v>
      </c>
      <c r="D1238" t="s">
        <v>355</v>
      </c>
      <c r="E1238" t="s">
        <v>354</v>
      </c>
      <c r="F1238" t="s">
        <v>9481</v>
      </c>
      <c r="G1238" t="s">
        <v>9482</v>
      </c>
      <c r="H1238" t="s">
        <v>6604</v>
      </c>
      <c r="I1238" s="61">
        <v>46268.3119097222</v>
      </c>
      <c r="J1238">
        <v>11</v>
      </c>
      <c r="K1238">
        <v>11</v>
      </c>
      <c r="L1238" t="s">
        <v>6993</v>
      </c>
      <c r="N1238">
        <v>46268.3119675926</v>
      </c>
      <c r="O1238" t="s">
        <v>7</v>
      </c>
      <c r="P1238" t="s">
        <v>6601</v>
      </c>
    </row>
    <row r="1239" spans="2:16">
      <c r="B1239" s="52">
        <f t="shared" si="19"/>
        <v>46268</v>
      </c>
      <c r="C1239" t="s">
        <v>814</v>
      </c>
      <c r="D1239" t="s">
        <v>1141</v>
      </c>
      <c r="E1239" t="s">
        <v>1140</v>
      </c>
      <c r="F1239" t="s">
        <v>9483</v>
      </c>
      <c r="G1239" t="s">
        <v>9484</v>
      </c>
      <c r="H1239" t="s">
        <v>6604</v>
      </c>
      <c r="I1239" s="61">
        <v>46268.3121064815</v>
      </c>
      <c r="J1239">
        <v>20</v>
      </c>
      <c r="K1239">
        <v>111</v>
      </c>
      <c r="L1239" t="s">
        <v>7019</v>
      </c>
      <c r="N1239">
        <v>46268.3121527778</v>
      </c>
      <c r="O1239" t="s">
        <v>7</v>
      </c>
      <c r="P1239" t="s">
        <v>6964</v>
      </c>
    </row>
    <row r="1240" spans="2:16">
      <c r="B1240" s="52">
        <f t="shared" si="19"/>
        <v>46268</v>
      </c>
      <c r="C1240" t="s">
        <v>30</v>
      </c>
      <c r="D1240" t="s">
        <v>84</v>
      </c>
      <c r="E1240" t="s">
        <v>83</v>
      </c>
      <c r="F1240" t="s">
        <v>9485</v>
      </c>
      <c r="G1240" t="s">
        <v>8269</v>
      </c>
      <c r="H1240" t="s">
        <v>6604</v>
      </c>
      <c r="I1240" s="61">
        <v>46268.3121875</v>
      </c>
      <c r="J1240">
        <v>6</v>
      </c>
      <c r="K1240">
        <v>15</v>
      </c>
      <c r="L1240" t="s">
        <v>8402</v>
      </c>
      <c r="N1240">
        <v>46268.3122453704</v>
      </c>
      <c r="O1240" t="s">
        <v>7</v>
      </c>
      <c r="P1240" t="s">
        <v>6601</v>
      </c>
    </row>
    <row r="1241" spans="2:16">
      <c r="B1241" s="52">
        <f t="shared" si="19"/>
        <v>46268</v>
      </c>
      <c r="C1241" t="s">
        <v>561</v>
      </c>
      <c r="D1241" t="s">
        <v>4701</v>
      </c>
      <c r="E1241" t="s">
        <v>4700</v>
      </c>
      <c r="F1241" t="s">
        <v>9486</v>
      </c>
      <c r="G1241" t="s">
        <v>9487</v>
      </c>
      <c r="H1241" t="s">
        <v>6604</v>
      </c>
      <c r="I1241" s="61">
        <v>46268.313125</v>
      </c>
      <c r="J1241">
        <v>12</v>
      </c>
      <c r="K1241">
        <v>12</v>
      </c>
      <c r="L1241" t="s">
        <v>9488</v>
      </c>
      <c r="N1241">
        <v>46268.3131828704</v>
      </c>
      <c r="O1241" t="s">
        <v>7</v>
      </c>
      <c r="P1241" t="s">
        <v>6835</v>
      </c>
    </row>
    <row r="1242" spans="2:16">
      <c r="B1242" s="52">
        <f t="shared" si="19"/>
        <v>46268</v>
      </c>
      <c r="C1242" t="s">
        <v>26</v>
      </c>
      <c r="D1242" t="s">
        <v>1052</v>
      </c>
      <c r="E1242" t="s">
        <v>1051</v>
      </c>
      <c r="F1242" t="s">
        <v>9489</v>
      </c>
      <c r="G1242" t="s">
        <v>7094</v>
      </c>
      <c r="H1242" t="s">
        <v>6604</v>
      </c>
      <c r="I1242" s="61">
        <v>46268.3134490741</v>
      </c>
      <c r="J1242">
        <v>25</v>
      </c>
      <c r="K1242">
        <v>59</v>
      </c>
      <c r="L1242" t="s">
        <v>7991</v>
      </c>
      <c r="N1242">
        <v>46268.3134953704</v>
      </c>
      <c r="P1242" t="s">
        <v>6872</v>
      </c>
    </row>
    <row r="1243" spans="2:16">
      <c r="B1243" s="52">
        <f t="shared" si="19"/>
        <v>46268</v>
      </c>
      <c r="C1243" t="s">
        <v>425</v>
      </c>
      <c r="D1243" t="s">
        <v>6162</v>
      </c>
      <c r="E1243" t="s">
        <v>6161</v>
      </c>
      <c r="F1243" t="s">
        <v>9490</v>
      </c>
      <c r="G1243" t="s">
        <v>9491</v>
      </c>
      <c r="H1243" t="s">
        <v>6599</v>
      </c>
      <c r="I1243" s="61">
        <v>46268.3134606481</v>
      </c>
      <c r="J1243">
        <v>50</v>
      </c>
      <c r="K1243">
        <v>52</v>
      </c>
      <c r="L1243" t="s">
        <v>9492</v>
      </c>
      <c r="N1243">
        <v>46268.3135185185</v>
      </c>
      <c r="O1243" t="s">
        <v>29</v>
      </c>
      <c r="P1243" t="s">
        <v>6735</v>
      </c>
    </row>
    <row r="1244" spans="2:16">
      <c r="B1244" s="52">
        <f t="shared" si="19"/>
        <v>46268</v>
      </c>
      <c r="C1244" t="s">
        <v>26</v>
      </c>
      <c r="D1244" t="s">
        <v>6454</v>
      </c>
      <c r="E1244" t="s">
        <v>6453</v>
      </c>
      <c r="F1244" t="s">
        <v>9493</v>
      </c>
      <c r="G1244" t="s">
        <v>9494</v>
      </c>
      <c r="H1244" t="s">
        <v>6604</v>
      </c>
      <c r="I1244" s="61">
        <v>46268.3140162037</v>
      </c>
      <c r="J1244">
        <v>35</v>
      </c>
      <c r="K1244">
        <v>130</v>
      </c>
      <c r="L1244" t="s">
        <v>9495</v>
      </c>
      <c r="N1244">
        <v>46268.3140856481</v>
      </c>
      <c r="P1244" t="s">
        <v>6872</v>
      </c>
    </row>
    <row r="1245" spans="2:16">
      <c r="B1245" s="52">
        <f t="shared" si="19"/>
        <v>46268</v>
      </c>
      <c r="C1245" t="s">
        <v>561</v>
      </c>
      <c r="D1245" t="s">
        <v>3221</v>
      </c>
      <c r="E1245" t="s">
        <v>3221</v>
      </c>
      <c r="F1245" t="s">
        <v>7311</v>
      </c>
      <c r="G1245" t="s">
        <v>6930</v>
      </c>
      <c r="H1245" t="s">
        <v>6604</v>
      </c>
      <c r="I1245" s="61">
        <v>46268.3142939815</v>
      </c>
      <c r="J1245">
        <v>29</v>
      </c>
      <c r="K1245">
        <v>33</v>
      </c>
      <c r="L1245" t="s">
        <v>7313</v>
      </c>
      <c r="N1245">
        <v>46268.3143402778</v>
      </c>
      <c r="O1245" t="s">
        <v>7</v>
      </c>
      <c r="P1245" t="s">
        <v>6835</v>
      </c>
    </row>
    <row r="1246" spans="2:16">
      <c r="B1246" s="52">
        <f t="shared" si="19"/>
        <v>46268</v>
      </c>
      <c r="C1246" t="s">
        <v>565</v>
      </c>
      <c r="D1246" t="s">
        <v>2314</v>
      </c>
      <c r="E1246" t="s">
        <v>2313</v>
      </c>
      <c r="F1246" t="s">
        <v>9496</v>
      </c>
      <c r="G1246" t="s">
        <v>9497</v>
      </c>
      <c r="H1246" t="s">
        <v>6604</v>
      </c>
      <c r="I1246" s="61">
        <v>46268.3144791667</v>
      </c>
      <c r="J1246">
        <v>11</v>
      </c>
      <c r="K1246">
        <v>13</v>
      </c>
      <c r="L1246" t="s">
        <v>7047</v>
      </c>
      <c r="N1246">
        <v>46268.314525463</v>
      </c>
      <c r="O1246" t="s">
        <v>7</v>
      </c>
      <c r="P1246" t="s">
        <v>6636</v>
      </c>
    </row>
    <row r="1247" spans="2:16">
      <c r="B1247" s="52">
        <f t="shared" si="19"/>
        <v>46268</v>
      </c>
      <c r="C1247" t="s">
        <v>561</v>
      </c>
      <c r="D1247" t="s">
        <v>1513</v>
      </c>
      <c r="E1247" t="s">
        <v>1513</v>
      </c>
      <c r="F1247" t="s">
        <v>9498</v>
      </c>
      <c r="G1247" t="s">
        <v>6995</v>
      </c>
      <c r="H1247" t="s">
        <v>6604</v>
      </c>
      <c r="I1247" s="61">
        <v>46268.3147453704</v>
      </c>
      <c r="J1247">
        <v>9</v>
      </c>
      <c r="K1247">
        <v>9</v>
      </c>
      <c r="L1247" t="s">
        <v>6996</v>
      </c>
      <c r="N1247">
        <v>46268.3148148148</v>
      </c>
      <c r="O1247" t="s">
        <v>7</v>
      </c>
      <c r="P1247" t="s">
        <v>6835</v>
      </c>
    </row>
    <row r="1248" spans="2:16">
      <c r="B1248" s="52">
        <f t="shared" si="19"/>
        <v>46268</v>
      </c>
      <c r="C1248" t="s">
        <v>561</v>
      </c>
      <c r="D1248" t="s">
        <v>4675</v>
      </c>
      <c r="E1248" t="s">
        <v>4674</v>
      </c>
      <c r="F1248" t="s">
        <v>9499</v>
      </c>
      <c r="G1248" t="s">
        <v>9500</v>
      </c>
      <c r="H1248" t="s">
        <v>6604</v>
      </c>
      <c r="I1248" s="61">
        <v>46268.3152199074</v>
      </c>
      <c r="J1248">
        <v>5</v>
      </c>
      <c r="K1248">
        <v>16</v>
      </c>
      <c r="L1248" t="s">
        <v>7247</v>
      </c>
      <c r="N1248">
        <v>46268.3152777778</v>
      </c>
      <c r="O1248" t="s">
        <v>7</v>
      </c>
      <c r="P1248" t="s">
        <v>6835</v>
      </c>
    </row>
    <row r="1249" spans="2:16">
      <c r="B1249" s="52">
        <f t="shared" si="19"/>
        <v>46268</v>
      </c>
      <c r="C1249" t="s">
        <v>26</v>
      </c>
      <c r="D1249" t="s">
        <v>374</v>
      </c>
      <c r="E1249" t="s">
        <v>373</v>
      </c>
      <c r="F1249" t="s">
        <v>9300</v>
      </c>
      <c r="G1249" t="s">
        <v>7115</v>
      </c>
      <c r="H1249" t="s">
        <v>6599</v>
      </c>
      <c r="I1249" s="61">
        <v>46268.3156712963</v>
      </c>
      <c r="J1249">
        <v>38</v>
      </c>
      <c r="K1249">
        <v>50</v>
      </c>
      <c r="L1249" t="s">
        <v>7116</v>
      </c>
      <c r="N1249">
        <v>46268.3157291667</v>
      </c>
      <c r="P1249" t="s">
        <v>6872</v>
      </c>
    </row>
    <row r="1250" spans="2:16">
      <c r="B1250" s="52">
        <f t="shared" ref="B1250:B1313" si="20">INT(I1250)</f>
        <v>46268</v>
      </c>
      <c r="C1250" t="s">
        <v>30</v>
      </c>
      <c r="D1250" t="s">
        <v>244</v>
      </c>
      <c r="E1250" t="s">
        <v>243</v>
      </c>
      <c r="F1250" t="s">
        <v>9501</v>
      </c>
      <c r="G1250" t="s">
        <v>9502</v>
      </c>
      <c r="H1250" t="s">
        <v>6599</v>
      </c>
      <c r="I1250" s="61">
        <v>46268.3159143518</v>
      </c>
      <c r="J1250">
        <v>11</v>
      </c>
      <c r="K1250">
        <v>21</v>
      </c>
      <c r="L1250" t="s">
        <v>7850</v>
      </c>
      <c r="N1250">
        <v>46268.3159722222</v>
      </c>
      <c r="O1250" t="s">
        <v>7</v>
      </c>
      <c r="P1250" t="s">
        <v>6601</v>
      </c>
    </row>
    <row r="1251" spans="2:16">
      <c r="B1251" s="52">
        <f t="shared" si="20"/>
        <v>46268</v>
      </c>
      <c r="C1251" t="s">
        <v>565</v>
      </c>
      <c r="D1251" t="s">
        <v>2308</v>
      </c>
      <c r="E1251" t="s">
        <v>2307</v>
      </c>
      <c r="F1251" t="s">
        <v>9503</v>
      </c>
      <c r="G1251" t="s">
        <v>9504</v>
      </c>
      <c r="H1251" t="s">
        <v>6604</v>
      </c>
      <c r="I1251" s="61">
        <v>46268.3162384259</v>
      </c>
      <c r="J1251">
        <v>6</v>
      </c>
      <c r="K1251">
        <v>29</v>
      </c>
      <c r="L1251" t="s">
        <v>9505</v>
      </c>
      <c r="N1251">
        <v>46268.3162731481</v>
      </c>
      <c r="O1251" t="s">
        <v>7</v>
      </c>
      <c r="P1251" t="s">
        <v>6636</v>
      </c>
    </row>
    <row r="1252" spans="2:16">
      <c r="B1252" s="52">
        <f t="shared" si="20"/>
        <v>46268</v>
      </c>
      <c r="C1252" t="s">
        <v>1103</v>
      </c>
      <c r="D1252" t="s">
        <v>3702</v>
      </c>
      <c r="E1252" t="s">
        <v>3701</v>
      </c>
      <c r="F1252" t="s">
        <v>9506</v>
      </c>
      <c r="G1252" t="s">
        <v>9507</v>
      </c>
      <c r="H1252" t="s">
        <v>6604</v>
      </c>
      <c r="I1252" s="61">
        <v>46268.3162615741</v>
      </c>
      <c r="J1252">
        <v>22</v>
      </c>
      <c r="K1252">
        <v>26</v>
      </c>
      <c r="L1252" t="s">
        <v>6948</v>
      </c>
      <c r="N1252">
        <v>46268.3163078704</v>
      </c>
      <c r="P1252" t="s">
        <v>6677</v>
      </c>
    </row>
    <row r="1253" spans="2:16">
      <c r="B1253" s="52">
        <f t="shared" si="20"/>
        <v>46268</v>
      </c>
      <c r="C1253" t="s">
        <v>766</v>
      </c>
      <c r="D1253" t="s">
        <v>2808</v>
      </c>
      <c r="E1253" t="s">
        <v>2807</v>
      </c>
      <c r="F1253" t="s">
        <v>9508</v>
      </c>
      <c r="G1253" t="s">
        <v>9509</v>
      </c>
      <c r="H1253" t="s">
        <v>6604</v>
      </c>
      <c r="I1253" s="61">
        <v>46268.3175578704</v>
      </c>
      <c r="J1253">
        <v>7</v>
      </c>
      <c r="K1253">
        <v>23</v>
      </c>
      <c r="L1253" t="s">
        <v>9510</v>
      </c>
      <c r="N1253">
        <v>46268.3176157407</v>
      </c>
      <c r="P1253" t="s">
        <v>6652</v>
      </c>
    </row>
    <row r="1254" spans="2:16">
      <c r="B1254" s="52">
        <f t="shared" si="20"/>
        <v>46268</v>
      </c>
      <c r="C1254" t="s">
        <v>561</v>
      </c>
      <c r="D1254" t="s">
        <v>5288</v>
      </c>
      <c r="E1254" t="s">
        <v>5288</v>
      </c>
      <c r="F1254" t="s">
        <v>9511</v>
      </c>
      <c r="G1254" t="s">
        <v>6880</v>
      </c>
      <c r="H1254" t="s">
        <v>6604</v>
      </c>
      <c r="I1254" s="61">
        <v>46268.3181018519</v>
      </c>
      <c r="J1254">
        <v>40</v>
      </c>
      <c r="K1254">
        <v>47</v>
      </c>
      <c r="L1254" t="s">
        <v>6910</v>
      </c>
      <c r="N1254">
        <v>46268.3181597222</v>
      </c>
      <c r="O1254" t="s">
        <v>7</v>
      </c>
      <c r="P1254" t="s">
        <v>6835</v>
      </c>
    </row>
    <row r="1255" spans="2:16">
      <c r="B1255" s="52">
        <f t="shared" si="20"/>
        <v>46268</v>
      </c>
      <c r="C1255" t="s">
        <v>766</v>
      </c>
      <c r="D1255" t="s">
        <v>1115</v>
      </c>
      <c r="E1255" t="s">
        <v>1114</v>
      </c>
      <c r="F1255" t="s">
        <v>9512</v>
      </c>
      <c r="G1255" t="s">
        <v>9513</v>
      </c>
      <c r="H1255" t="s">
        <v>6604</v>
      </c>
      <c r="I1255" s="61">
        <v>46268.3189930556</v>
      </c>
      <c r="J1255">
        <v>25</v>
      </c>
      <c r="K1255">
        <v>25</v>
      </c>
      <c r="L1255" t="s">
        <v>6789</v>
      </c>
      <c r="N1255">
        <v>46268.3190393519</v>
      </c>
      <c r="P1255" t="s">
        <v>6652</v>
      </c>
    </row>
    <row r="1256" spans="2:16">
      <c r="B1256" s="52">
        <f t="shared" si="20"/>
        <v>46268</v>
      </c>
      <c r="C1256" t="s">
        <v>565</v>
      </c>
      <c r="D1256" t="s">
        <v>3813</v>
      </c>
      <c r="E1256" t="s">
        <v>3812</v>
      </c>
      <c r="F1256" t="s">
        <v>9514</v>
      </c>
      <c r="G1256" t="s">
        <v>9515</v>
      </c>
      <c r="H1256" t="s">
        <v>6604</v>
      </c>
      <c r="I1256" s="61">
        <v>46268.3191782407</v>
      </c>
      <c r="J1256">
        <v>10</v>
      </c>
      <c r="K1256">
        <v>15</v>
      </c>
      <c r="L1256" t="s">
        <v>6878</v>
      </c>
      <c r="N1256">
        <v>46268.319224537</v>
      </c>
      <c r="O1256" t="s">
        <v>7</v>
      </c>
      <c r="P1256" t="s">
        <v>6636</v>
      </c>
    </row>
    <row r="1257" spans="2:16">
      <c r="B1257" s="52">
        <f t="shared" si="20"/>
        <v>46268</v>
      </c>
      <c r="C1257" t="s">
        <v>766</v>
      </c>
      <c r="D1257" t="s">
        <v>2804</v>
      </c>
      <c r="E1257" t="s">
        <v>2803</v>
      </c>
      <c r="F1257" t="s">
        <v>9516</v>
      </c>
      <c r="G1257" t="s">
        <v>9517</v>
      </c>
      <c r="H1257" t="s">
        <v>6599</v>
      </c>
      <c r="I1257" s="61">
        <v>46268.3192824074</v>
      </c>
      <c r="J1257">
        <v>10</v>
      </c>
      <c r="K1257">
        <v>10</v>
      </c>
      <c r="L1257" t="s">
        <v>6985</v>
      </c>
      <c r="N1257">
        <v>46268.3193402778</v>
      </c>
      <c r="P1257" t="s">
        <v>6652</v>
      </c>
    </row>
    <row r="1258" spans="2:16">
      <c r="B1258" s="52">
        <f t="shared" si="20"/>
        <v>46268</v>
      </c>
      <c r="C1258" t="s">
        <v>561</v>
      </c>
      <c r="D1258" t="s">
        <v>4010</v>
      </c>
      <c r="E1258" t="s">
        <v>4010</v>
      </c>
      <c r="F1258" t="s">
        <v>9518</v>
      </c>
      <c r="G1258" t="s">
        <v>9519</v>
      </c>
      <c r="H1258" t="s">
        <v>6599</v>
      </c>
      <c r="I1258" s="61">
        <v>46268.3193171296</v>
      </c>
      <c r="J1258">
        <v>5</v>
      </c>
      <c r="K1258">
        <v>40</v>
      </c>
      <c r="L1258" t="s">
        <v>7079</v>
      </c>
      <c r="N1258">
        <v>46268.3193518519</v>
      </c>
      <c r="O1258" t="s">
        <v>7</v>
      </c>
      <c r="P1258" t="s">
        <v>6835</v>
      </c>
    </row>
    <row r="1259" spans="2:16">
      <c r="B1259" s="52">
        <f t="shared" si="20"/>
        <v>46268</v>
      </c>
      <c r="C1259" t="s">
        <v>358</v>
      </c>
      <c r="D1259" t="s">
        <v>3792</v>
      </c>
      <c r="E1259" t="s">
        <v>3791</v>
      </c>
      <c r="F1259" t="s">
        <v>9520</v>
      </c>
      <c r="G1259" t="s">
        <v>9521</v>
      </c>
      <c r="H1259" t="s">
        <v>6604</v>
      </c>
      <c r="I1259" s="61">
        <v>46268.3196064815</v>
      </c>
      <c r="J1259">
        <v>22</v>
      </c>
      <c r="K1259">
        <v>37</v>
      </c>
      <c r="L1259" t="s">
        <v>8716</v>
      </c>
      <c r="N1259">
        <v>46268.3196759259</v>
      </c>
      <c r="P1259" t="s">
        <v>7257</v>
      </c>
    </row>
    <row r="1260" spans="2:16">
      <c r="B1260" s="52">
        <f t="shared" si="20"/>
        <v>46268</v>
      </c>
      <c r="C1260" t="s">
        <v>26</v>
      </c>
      <c r="D1260" t="s">
        <v>610</v>
      </c>
      <c r="E1260" t="s">
        <v>609</v>
      </c>
      <c r="F1260" t="s">
        <v>9522</v>
      </c>
      <c r="G1260" t="s">
        <v>9523</v>
      </c>
      <c r="H1260" t="s">
        <v>6599</v>
      </c>
      <c r="I1260" s="61">
        <v>46268.3201157407</v>
      </c>
      <c r="J1260">
        <v>45</v>
      </c>
      <c r="K1260">
        <v>70</v>
      </c>
      <c r="L1260" t="s">
        <v>7137</v>
      </c>
      <c r="N1260">
        <v>46268.320162037</v>
      </c>
      <c r="P1260" t="s">
        <v>6872</v>
      </c>
    </row>
    <row r="1261" spans="2:16">
      <c r="B1261" s="52">
        <f t="shared" si="20"/>
        <v>46268</v>
      </c>
      <c r="C1261" t="s">
        <v>561</v>
      </c>
      <c r="D1261" t="s">
        <v>4011</v>
      </c>
      <c r="E1261" t="s">
        <v>4011</v>
      </c>
      <c r="F1261" t="s">
        <v>8520</v>
      </c>
      <c r="G1261" t="s">
        <v>9524</v>
      </c>
      <c r="H1261" t="s">
        <v>6604</v>
      </c>
      <c r="I1261" s="61">
        <v>46268.3203703704</v>
      </c>
      <c r="J1261">
        <v>49</v>
      </c>
      <c r="K1261">
        <v>55</v>
      </c>
      <c r="L1261" t="s">
        <v>8522</v>
      </c>
      <c r="N1261">
        <v>46268.3204166667</v>
      </c>
      <c r="O1261" t="s">
        <v>7</v>
      </c>
      <c r="P1261" t="s">
        <v>6835</v>
      </c>
    </row>
    <row r="1262" spans="2:16">
      <c r="B1262" s="52">
        <f t="shared" si="20"/>
        <v>46268</v>
      </c>
      <c r="C1262" t="s">
        <v>561</v>
      </c>
      <c r="D1262" t="s">
        <v>2772</v>
      </c>
      <c r="E1262" t="s">
        <v>2772</v>
      </c>
      <c r="F1262" t="s">
        <v>9525</v>
      </c>
      <c r="G1262" t="s">
        <v>9526</v>
      </c>
      <c r="H1262" t="s">
        <v>6599</v>
      </c>
      <c r="I1262" s="61">
        <v>46268.3212615741</v>
      </c>
      <c r="J1262">
        <v>5</v>
      </c>
      <c r="K1262">
        <v>11</v>
      </c>
      <c r="L1262" t="s">
        <v>7218</v>
      </c>
      <c r="N1262">
        <v>46268.3213194444</v>
      </c>
      <c r="O1262" t="s">
        <v>7</v>
      </c>
      <c r="P1262" t="s">
        <v>6835</v>
      </c>
    </row>
    <row r="1263" spans="2:16">
      <c r="B1263" s="52">
        <f t="shared" si="20"/>
        <v>46268</v>
      </c>
      <c r="C1263" t="s">
        <v>358</v>
      </c>
      <c r="D1263" t="s">
        <v>2391</v>
      </c>
      <c r="E1263" t="s">
        <v>2390</v>
      </c>
      <c r="F1263" t="s">
        <v>9527</v>
      </c>
      <c r="G1263" t="s">
        <v>9528</v>
      </c>
      <c r="H1263" t="s">
        <v>6604</v>
      </c>
      <c r="I1263" s="61">
        <v>46268.3216666667</v>
      </c>
      <c r="J1263">
        <v>47</v>
      </c>
      <c r="K1263">
        <v>50</v>
      </c>
      <c r="L1263" t="s">
        <v>7256</v>
      </c>
      <c r="N1263">
        <v>46268.321724537</v>
      </c>
      <c r="P1263" t="s">
        <v>7257</v>
      </c>
    </row>
    <row r="1264" spans="2:16">
      <c r="B1264" s="52">
        <f t="shared" si="20"/>
        <v>46268</v>
      </c>
      <c r="C1264" t="s">
        <v>561</v>
      </c>
      <c r="D1264" t="s">
        <v>4697</v>
      </c>
      <c r="E1264" t="s">
        <v>4696</v>
      </c>
      <c r="F1264" t="s">
        <v>9529</v>
      </c>
      <c r="G1264" t="s">
        <v>9530</v>
      </c>
      <c r="H1264" t="s">
        <v>6604</v>
      </c>
      <c r="I1264" s="61">
        <v>46268.3228587963</v>
      </c>
      <c r="J1264">
        <v>18</v>
      </c>
      <c r="K1264">
        <v>22</v>
      </c>
      <c r="L1264" t="s">
        <v>6834</v>
      </c>
      <c r="N1264">
        <v>46268.3229513889</v>
      </c>
      <c r="O1264" t="s">
        <v>7</v>
      </c>
      <c r="P1264" t="s">
        <v>6835</v>
      </c>
    </row>
    <row r="1265" spans="2:16">
      <c r="B1265" s="52">
        <f t="shared" si="20"/>
        <v>46268</v>
      </c>
      <c r="C1265" t="s">
        <v>30</v>
      </c>
      <c r="D1265" t="s">
        <v>542</v>
      </c>
      <c r="E1265" t="s">
        <v>541</v>
      </c>
      <c r="F1265" t="s">
        <v>9531</v>
      </c>
      <c r="G1265" t="s">
        <v>9532</v>
      </c>
      <c r="H1265" t="s">
        <v>6604</v>
      </c>
      <c r="I1265" s="61">
        <v>46268.322974537</v>
      </c>
      <c r="J1265">
        <v>5</v>
      </c>
      <c r="K1265">
        <v>12</v>
      </c>
      <c r="L1265" t="s">
        <v>7035</v>
      </c>
      <c r="N1265">
        <v>46268.3230324074</v>
      </c>
      <c r="O1265" t="s">
        <v>7</v>
      </c>
      <c r="P1265" t="s">
        <v>6601</v>
      </c>
    </row>
    <row r="1266" spans="2:16">
      <c r="B1266" s="52">
        <f t="shared" si="20"/>
        <v>46268</v>
      </c>
      <c r="C1266" t="s">
        <v>453</v>
      </c>
      <c r="D1266" t="s">
        <v>2626</v>
      </c>
      <c r="E1266" t="s">
        <v>2625</v>
      </c>
      <c r="F1266" t="s">
        <v>9533</v>
      </c>
      <c r="G1266" t="s">
        <v>7161</v>
      </c>
      <c r="H1266" t="s">
        <v>6604</v>
      </c>
      <c r="I1266" s="61">
        <v>46268.3234259259</v>
      </c>
      <c r="J1266">
        <v>8</v>
      </c>
      <c r="K1266">
        <v>39</v>
      </c>
      <c r="L1266" t="s">
        <v>7162</v>
      </c>
      <c r="N1266">
        <v>46268.3234837963</v>
      </c>
      <c r="P1266" t="s">
        <v>7163</v>
      </c>
    </row>
    <row r="1267" spans="2:16">
      <c r="B1267" s="52">
        <f t="shared" si="20"/>
        <v>46268</v>
      </c>
      <c r="C1267" t="s">
        <v>561</v>
      </c>
      <c r="D1267" t="s">
        <v>4703</v>
      </c>
      <c r="E1267" t="s">
        <v>4702</v>
      </c>
      <c r="F1267" t="s">
        <v>9534</v>
      </c>
      <c r="G1267" t="s">
        <v>9535</v>
      </c>
      <c r="H1267" t="s">
        <v>6599</v>
      </c>
      <c r="I1267" s="61">
        <v>46268.3234837963</v>
      </c>
      <c r="J1267">
        <v>25</v>
      </c>
      <c r="K1267">
        <v>23</v>
      </c>
      <c r="L1267" t="s">
        <v>7177</v>
      </c>
      <c r="N1267">
        <v>46268.3235416667</v>
      </c>
      <c r="O1267" t="s">
        <v>7</v>
      </c>
      <c r="P1267" t="s">
        <v>6835</v>
      </c>
    </row>
    <row r="1268" spans="2:16">
      <c r="B1268" s="52">
        <f t="shared" si="20"/>
        <v>46268</v>
      </c>
      <c r="C1268" t="s">
        <v>814</v>
      </c>
      <c r="D1268" t="s">
        <v>1129</v>
      </c>
      <c r="E1268" t="s">
        <v>1128</v>
      </c>
      <c r="F1268" t="s">
        <v>9536</v>
      </c>
      <c r="G1268" t="s">
        <v>6962</v>
      </c>
      <c r="H1268" t="s">
        <v>6599</v>
      </c>
      <c r="I1268" s="61">
        <v>46268.3238773148</v>
      </c>
      <c r="J1268">
        <v>60</v>
      </c>
      <c r="K1268">
        <v>68</v>
      </c>
      <c r="L1268" t="s">
        <v>6963</v>
      </c>
      <c r="N1268">
        <v>46268.3239351852</v>
      </c>
      <c r="O1268" t="s">
        <v>7</v>
      </c>
      <c r="P1268" t="s">
        <v>6964</v>
      </c>
    </row>
    <row r="1269" spans="2:16">
      <c r="B1269" s="52">
        <f t="shared" si="20"/>
        <v>46268</v>
      </c>
      <c r="C1269" t="s">
        <v>561</v>
      </c>
      <c r="D1269" t="s">
        <v>4713</v>
      </c>
      <c r="E1269" t="s">
        <v>4712</v>
      </c>
      <c r="F1269" t="s">
        <v>9537</v>
      </c>
      <c r="G1269" t="s">
        <v>9538</v>
      </c>
      <c r="H1269" t="s">
        <v>6604</v>
      </c>
      <c r="I1269" s="61">
        <v>46268.3238888889</v>
      </c>
      <c r="J1269">
        <v>19</v>
      </c>
      <c r="K1269">
        <v>29</v>
      </c>
      <c r="L1269" t="s">
        <v>8624</v>
      </c>
      <c r="N1269">
        <v>46268.3239467593</v>
      </c>
      <c r="O1269" t="s">
        <v>7</v>
      </c>
      <c r="P1269" t="s">
        <v>6835</v>
      </c>
    </row>
    <row r="1270" spans="2:16">
      <c r="B1270" s="52">
        <f t="shared" si="20"/>
        <v>46268</v>
      </c>
      <c r="C1270" t="s">
        <v>391</v>
      </c>
      <c r="D1270" t="s">
        <v>3031</v>
      </c>
      <c r="E1270" t="s">
        <v>3030</v>
      </c>
      <c r="F1270" t="s">
        <v>9539</v>
      </c>
      <c r="G1270" t="s">
        <v>9540</v>
      </c>
      <c r="H1270" t="s">
        <v>6599</v>
      </c>
      <c r="I1270" s="61">
        <v>46268.3245138889</v>
      </c>
      <c r="J1270">
        <v>17</v>
      </c>
      <c r="K1270">
        <v>33</v>
      </c>
      <c r="L1270" t="s">
        <v>8488</v>
      </c>
      <c r="N1270">
        <v>46268.3245601852</v>
      </c>
      <c r="O1270" t="s">
        <v>7</v>
      </c>
      <c r="P1270" t="s">
        <v>8489</v>
      </c>
    </row>
    <row r="1271" spans="2:16">
      <c r="B1271" s="52">
        <f t="shared" si="20"/>
        <v>46268</v>
      </c>
      <c r="C1271" t="s">
        <v>561</v>
      </c>
      <c r="D1271" t="s">
        <v>4018</v>
      </c>
      <c r="E1271" t="s">
        <v>4018</v>
      </c>
      <c r="F1271" t="s">
        <v>9541</v>
      </c>
      <c r="G1271" t="s">
        <v>9542</v>
      </c>
      <c r="H1271" t="s">
        <v>6599</v>
      </c>
      <c r="I1271" s="61">
        <v>46268.3248032407</v>
      </c>
      <c r="J1271">
        <v>17</v>
      </c>
      <c r="K1271">
        <v>24</v>
      </c>
      <c r="L1271" t="s">
        <v>7073</v>
      </c>
      <c r="N1271">
        <v>46268.3248611111</v>
      </c>
      <c r="O1271" t="s">
        <v>7</v>
      </c>
      <c r="P1271" t="s">
        <v>6835</v>
      </c>
    </row>
    <row r="1272" spans="2:16">
      <c r="B1272" s="52">
        <f t="shared" si="20"/>
        <v>46268</v>
      </c>
      <c r="C1272" t="s">
        <v>561</v>
      </c>
      <c r="D1272" t="s">
        <v>1516</v>
      </c>
      <c r="E1272" t="s">
        <v>1516</v>
      </c>
      <c r="F1272" t="s">
        <v>9543</v>
      </c>
      <c r="G1272" t="s">
        <v>9544</v>
      </c>
      <c r="H1272" t="s">
        <v>6599</v>
      </c>
      <c r="I1272" s="61">
        <v>46268.3250462963</v>
      </c>
      <c r="J1272">
        <v>10</v>
      </c>
      <c r="K1272">
        <v>16</v>
      </c>
      <c r="L1272" t="s">
        <v>7053</v>
      </c>
      <c r="N1272">
        <v>46268.3250925926</v>
      </c>
      <c r="O1272" t="s">
        <v>7</v>
      </c>
      <c r="P1272" t="s">
        <v>6835</v>
      </c>
    </row>
    <row r="1273" spans="2:16">
      <c r="B1273" s="52">
        <f t="shared" si="20"/>
        <v>46268</v>
      </c>
      <c r="C1273" t="s">
        <v>561</v>
      </c>
      <c r="D1273" t="s">
        <v>5265</v>
      </c>
      <c r="E1273" t="s">
        <v>5265</v>
      </c>
      <c r="F1273" t="s">
        <v>9545</v>
      </c>
      <c r="G1273" t="s">
        <v>7686</v>
      </c>
      <c r="H1273" t="s">
        <v>6604</v>
      </c>
      <c r="I1273" s="61">
        <v>46268.3253240741</v>
      </c>
      <c r="J1273">
        <v>33</v>
      </c>
      <c r="K1273">
        <v>38</v>
      </c>
      <c r="L1273" t="s">
        <v>7148</v>
      </c>
      <c r="N1273">
        <v>46268.3253819444</v>
      </c>
      <c r="O1273" t="s">
        <v>7</v>
      </c>
      <c r="P1273" t="s">
        <v>6835</v>
      </c>
    </row>
    <row r="1274" spans="2:16">
      <c r="B1274" s="52">
        <f t="shared" si="20"/>
        <v>46268</v>
      </c>
      <c r="C1274" t="s">
        <v>561</v>
      </c>
      <c r="D1274" t="s">
        <v>4006</v>
      </c>
      <c r="E1274" t="s">
        <v>4006</v>
      </c>
      <c r="F1274" t="s">
        <v>9546</v>
      </c>
      <c r="G1274" t="s">
        <v>6880</v>
      </c>
      <c r="H1274" t="s">
        <v>6604</v>
      </c>
      <c r="I1274" s="61">
        <v>46268.3253935185</v>
      </c>
      <c r="J1274">
        <v>21</v>
      </c>
      <c r="K1274">
        <v>23</v>
      </c>
      <c r="L1274" t="s">
        <v>6980</v>
      </c>
      <c r="N1274">
        <v>46268.325462963</v>
      </c>
      <c r="O1274" t="s">
        <v>7</v>
      </c>
      <c r="P1274" t="s">
        <v>6835</v>
      </c>
    </row>
    <row r="1275" spans="2:16">
      <c r="B1275" s="52">
        <f t="shared" si="20"/>
        <v>46268</v>
      </c>
      <c r="C1275" t="s">
        <v>814</v>
      </c>
      <c r="D1275" t="s">
        <v>1165</v>
      </c>
      <c r="E1275" t="s">
        <v>1164</v>
      </c>
      <c r="F1275" t="s">
        <v>9547</v>
      </c>
      <c r="G1275" t="s">
        <v>9548</v>
      </c>
      <c r="H1275" t="s">
        <v>6604</v>
      </c>
      <c r="I1275" s="61">
        <v>46268.3256944444</v>
      </c>
      <c r="J1275">
        <v>4</v>
      </c>
      <c r="K1275">
        <v>114</v>
      </c>
      <c r="L1275" t="s">
        <v>8003</v>
      </c>
      <c r="N1275">
        <v>46268.3257523148</v>
      </c>
      <c r="O1275" t="s">
        <v>7</v>
      </c>
      <c r="P1275" t="s">
        <v>6964</v>
      </c>
    </row>
    <row r="1276" spans="2:16">
      <c r="B1276" s="52">
        <f t="shared" si="20"/>
        <v>46268</v>
      </c>
      <c r="C1276" t="s">
        <v>565</v>
      </c>
      <c r="D1276" t="s">
        <v>3811</v>
      </c>
      <c r="E1276" t="s">
        <v>3810</v>
      </c>
      <c r="F1276" t="s">
        <v>9549</v>
      </c>
      <c r="G1276" t="s">
        <v>9550</v>
      </c>
      <c r="H1276" t="s">
        <v>6604</v>
      </c>
      <c r="I1276" s="61">
        <v>46268.3261921296</v>
      </c>
      <c r="J1276">
        <v>7</v>
      </c>
      <c r="K1276">
        <v>18</v>
      </c>
      <c r="L1276" t="s">
        <v>7189</v>
      </c>
      <c r="N1276">
        <v>46268.3262384259</v>
      </c>
      <c r="O1276" t="s">
        <v>7</v>
      </c>
      <c r="P1276" t="s">
        <v>6636</v>
      </c>
    </row>
    <row r="1277" spans="2:16">
      <c r="B1277" s="52">
        <f t="shared" si="20"/>
        <v>46268</v>
      </c>
      <c r="C1277" t="s">
        <v>565</v>
      </c>
      <c r="D1277" t="s">
        <v>2298</v>
      </c>
      <c r="E1277" t="s">
        <v>2297</v>
      </c>
      <c r="F1277" t="s">
        <v>8526</v>
      </c>
      <c r="G1277" t="s">
        <v>7055</v>
      </c>
      <c r="H1277" t="s">
        <v>6604</v>
      </c>
      <c r="I1277" s="61">
        <v>46268.3265856481</v>
      </c>
      <c r="J1277">
        <v>10</v>
      </c>
      <c r="K1277">
        <v>27</v>
      </c>
      <c r="L1277" t="s">
        <v>7056</v>
      </c>
      <c r="N1277">
        <v>46268.3266550926</v>
      </c>
      <c r="O1277" t="s">
        <v>7</v>
      </c>
      <c r="P1277" t="s">
        <v>6636</v>
      </c>
    </row>
    <row r="1278" spans="2:16">
      <c r="B1278" s="52">
        <f t="shared" si="20"/>
        <v>46268</v>
      </c>
      <c r="C1278" t="s">
        <v>26</v>
      </c>
      <c r="D1278" t="s">
        <v>1553</v>
      </c>
      <c r="E1278" t="s">
        <v>1553</v>
      </c>
      <c r="F1278" t="s">
        <v>9551</v>
      </c>
      <c r="G1278" t="s">
        <v>9552</v>
      </c>
      <c r="H1278" t="s">
        <v>6604</v>
      </c>
      <c r="I1278" s="61">
        <v>46268.3272222222</v>
      </c>
      <c r="J1278">
        <v>9</v>
      </c>
      <c r="K1278">
        <v>97</v>
      </c>
      <c r="L1278" t="s">
        <v>7799</v>
      </c>
      <c r="N1278">
        <v>46268.3272685185</v>
      </c>
      <c r="P1278" t="s">
        <v>6872</v>
      </c>
    </row>
    <row r="1279" spans="2:16">
      <c r="B1279" s="52">
        <f t="shared" si="20"/>
        <v>46268</v>
      </c>
      <c r="C1279" t="s">
        <v>766</v>
      </c>
      <c r="D1279" t="s">
        <v>768</v>
      </c>
      <c r="E1279" t="s">
        <v>767</v>
      </c>
      <c r="F1279" t="s">
        <v>9553</v>
      </c>
      <c r="G1279" t="s">
        <v>7226</v>
      </c>
      <c r="H1279" t="s">
        <v>6599</v>
      </c>
      <c r="I1279" s="61">
        <v>46268.3275</v>
      </c>
      <c r="J1279">
        <v>5</v>
      </c>
      <c r="K1279">
        <v>21</v>
      </c>
      <c r="L1279" t="s">
        <v>7227</v>
      </c>
      <c r="N1279">
        <v>46268.3275578704</v>
      </c>
      <c r="P1279" t="s">
        <v>6652</v>
      </c>
    </row>
    <row r="1280" spans="2:16">
      <c r="B1280" s="52">
        <f t="shared" si="20"/>
        <v>46268</v>
      </c>
      <c r="C1280" t="s">
        <v>26</v>
      </c>
      <c r="D1280" t="s">
        <v>5830</v>
      </c>
      <c r="E1280" t="s">
        <v>5829</v>
      </c>
      <c r="F1280" t="s">
        <v>9554</v>
      </c>
      <c r="G1280" t="s">
        <v>9555</v>
      </c>
      <c r="H1280" t="s">
        <v>6604</v>
      </c>
      <c r="I1280" s="61">
        <v>46268.3275810185</v>
      </c>
      <c r="J1280">
        <v>10</v>
      </c>
      <c r="K1280">
        <v>58</v>
      </c>
      <c r="L1280" t="s">
        <v>6939</v>
      </c>
      <c r="N1280">
        <v>46268.3276273148</v>
      </c>
      <c r="P1280" t="s">
        <v>6872</v>
      </c>
    </row>
    <row r="1281" spans="2:16">
      <c r="B1281" s="52">
        <f t="shared" si="20"/>
        <v>46268</v>
      </c>
      <c r="C1281" t="s">
        <v>425</v>
      </c>
      <c r="D1281" t="s">
        <v>840</v>
      </c>
      <c r="E1281" t="s">
        <v>839</v>
      </c>
      <c r="F1281" t="s">
        <v>9314</v>
      </c>
      <c r="G1281" t="s">
        <v>6927</v>
      </c>
      <c r="H1281" t="s">
        <v>6599</v>
      </c>
      <c r="I1281" s="61">
        <v>46268.3277777778</v>
      </c>
      <c r="J1281">
        <v>68</v>
      </c>
      <c r="K1281">
        <v>73</v>
      </c>
      <c r="L1281" t="s">
        <v>6928</v>
      </c>
      <c r="N1281">
        <v>46268.3278125</v>
      </c>
      <c r="O1281" t="s">
        <v>7</v>
      </c>
      <c r="P1281" t="s">
        <v>6735</v>
      </c>
    </row>
    <row r="1282" spans="2:16">
      <c r="B1282" s="52">
        <f t="shared" si="20"/>
        <v>46268</v>
      </c>
      <c r="C1282" t="s">
        <v>425</v>
      </c>
      <c r="D1282" t="s">
        <v>838</v>
      </c>
      <c r="E1282" t="s">
        <v>837</v>
      </c>
      <c r="F1282" t="s">
        <v>9556</v>
      </c>
      <c r="G1282" t="s">
        <v>9557</v>
      </c>
      <c r="H1282" t="s">
        <v>6599</v>
      </c>
      <c r="I1282" s="61">
        <v>46268.3280324074</v>
      </c>
      <c r="J1282">
        <v>20</v>
      </c>
      <c r="K1282">
        <v>68</v>
      </c>
      <c r="L1282" t="s">
        <v>7122</v>
      </c>
      <c r="N1282">
        <v>46268.3280787037</v>
      </c>
      <c r="O1282" t="s">
        <v>7</v>
      </c>
      <c r="P1282" t="s">
        <v>6735</v>
      </c>
    </row>
    <row r="1283" spans="2:16">
      <c r="B1283" s="52">
        <f t="shared" si="20"/>
        <v>46268</v>
      </c>
      <c r="C1283" t="s">
        <v>425</v>
      </c>
      <c r="D1283" t="s">
        <v>1910</v>
      </c>
      <c r="E1283" t="s">
        <v>1909</v>
      </c>
      <c r="F1283" t="s">
        <v>9306</v>
      </c>
      <c r="G1283" t="s">
        <v>8469</v>
      </c>
      <c r="H1283" t="s">
        <v>6599</v>
      </c>
      <c r="I1283" s="61">
        <v>46268.3282291667</v>
      </c>
      <c r="J1283">
        <v>48</v>
      </c>
      <c r="K1283">
        <v>53</v>
      </c>
      <c r="L1283" t="s">
        <v>6928</v>
      </c>
      <c r="N1283">
        <v>46268.328287037</v>
      </c>
      <c r="O1283" t="s">
        <v>7</v>
      </c>
      <c r="P1283" t="s">
        <v>6735</v>
      </c>
    </row>
    <row r="1284" spans="2:16">
      <c r="B1284" s="52">
        <f t="shared" si="20"/>
        <v>46268</v>
      </c>
      <c r="C1284" t="s">
        <v>766</v>
      </c>
      <c r="D1284" t="s">
        <v>6572</v>
      </c>
      <c r="E1284" t="s">
        <v>6571</v>
      </c>
      <c r="F1284" t="s">
        <v>9558</v>
      </c>
      <c r="G1284" t="s">
        <v>9559</v>
      </c>
      <c r="H1284" t="s">
        <v>6604</v>
      </c>
      <c r="I1284" s="61">
        <v>46268.3284375</v>
      </c>
      <c r="J1284">
        <v>8</v>
      </c>
      <c r="K1284">
        <v>11</v>
      </c>
      <c r="L1284" t="s">
        <v>6721</v>
      </c>
      <c r="N1284">
        <v>46268.3285185185</v>
      </c>
      <c r="P1284" t="s">
        <v>6652</v>
      </c>
    </row>
    <row r="1285" spans="2:16">
      <c r="B1285" s="52">
        <f t="shared" si="20"/>
        <v>46268</v>
      </c>
      <c r="C1285" t="s">
        <v>410</v>
      </c>
      <c r="D1285" t="s">
        <v>3311</v>
      </c>
      <c r="E1285" t="s">
        <v>3310</v>
      </c>
      <c r="F1285" t="s">
        <v>9560</v>
      </c>
      <c r="G1285" t="s">
        <v>8471</v>
      </c>
      <c r="H1285" t="s">
        <v>6604</v>
      </c>
      <c r="I1285" s="61">
        <v>46268.3286226852</v>
      </c>
      <c r="J1285">
        <v>5</v>
      </c>
      <c r="K1285">
        <v>60</v>
      </c>
      <c r="L1285" t="s">
        <v>8472</v>
      </c>
      <c r="N1285">
        <v>46268.3286921296</v>
      </c>
      <c r="P1285" t="s">
        <v>7278</v>
      </c>
    </row>
    <row r="1286" spans="2:16">
      <c r="B1286" s="52">
        <f t="shared" si="20"/>
        <v>46268</v>
      </c>
      <c r="C1286" t="s">
        <v>588</v>
      </c>
      <c r="D1286" t="s">
        <v>4435</v>
      </c>
      <c r="E1286" t="s">
        <v>4434</v>
      </c>
      <c r="F1286" t="s">
        <v>9442</v>
      </c>
      <c r="G1286" t="s">
        <v>9561</v>
      </c>
      <c r="H1286" t="s">
        <v>6604</v>
      </c>
      <c r="I1286" s="61">
        <v>46268.3290625</v>
      </c>
      <c r="J1286">
        <v>17</v>
      </c>
      <c r="K1286">
        <v>18</v>
      </c>
      <c r="L1286" t="s">
        <v>7186</v>
      </c>
      <c r="N1286">
        <v>46268.3291087963</v>
      </c>
      <c r="O1286" t="s">
        <v>7</v>
      </c>
      <c r="P1286" t="s">
        <v>6702</v>
      </c>
    </row>
    <row r="1287" spans="2:16">
      <c r="B1287" s="52">
        <f t="shared" si="20"/>
        <v>46268</v>
      </c>
      <c r="C1287" t="s">
        <v>425</v>
      </c>
      <c r="D1287" t="s">
        <v>826</v>
      </c>
      <c r="E1287" t="s">
        <v>825</v>
      </c>
      <c r="F1287" t="s">
        <v>9562</v>
      </c>
      <c r="G1287" t="s">
        <v>7709</v>
      </c>
      <c r="H1287" t="s">
        <v>6599</v>
      </c>
      <c r="I1287" s="61">
        <v>46268.3296990741</v>
      </c>
      <c r="J1287">
        <v>33</v>
      </c>
      <c r="K1287">
        <v>62</v>
      </c>
      <c r="L1287" t="s">
        <v>7710</v>
      </c>
      <c r="N1287">
        <v>46268.3297800926</v>
      </c>
      <c r="O1287" t="s">
        <v>7</v>
      </c>
      <c r="P1287" t="s">
        <v>6735</v>
      </c>
    </row>
    <row r="1288" spans="2:16">
      <c r="B1288" s="52">
        <f t="shared" si="20"/>
        <v>46268</v>
      </c>
      <c r="C1288" t="s">
        <v>358</v>
      </c>
      <c r="D1288" t="s">
        <v>364</v>
      </c>
      <c r="E1288" t="s">
        <v>363</v>
      </c>
      <c r="F1288" t="s">
        <v>9300</v>
      </c>
      <c r="G1288" t="s">
        <v>9563</v>
      </c>
      <c r="H1288" t="s">
        <v>6599</v>
      </c>
      <c r="I1288" s="61">
        <v>46268.3297453704</v>
      </c>
      <c r="J1288">
        <v>9</v>
      </c>
      <c r="K1288">
        <v>49</v>
      </c>
      <c r="L1288" t="s">
        <v>7778</v>
      </c>
      <c r="N1288">
        <v>46268.3297916667</v>
      </c>
      <c r="P1288" t="s">
        <v>7257</v>
      </c>
    </row>
    <row r="1289" spans="2:16">
      <c r="B1289" s="52">
        <f t="shared" si="20"/>
        <v>46268</v>
      </c>
      <c r="C1289" t="s">
        <v>425</v>
      </c>
      <c r="D1289" t="s">
        <v>427</v>
      </c>
      <c r="E1289" t="s">
        <v>426</v>
      </c>
      <c r="F1289" t="s">
        <v>9564</v>
      </c>
      <c r="G1289" t="s">
        <v>7259</v>
      </c>
      <c r="H1289" t="s">
        <v>6599</v>
      </c>
      <c r="I1289" s="61">
        <v>46268.3299189815</v>
      </c>
      <c r="J1289">
        <v>72</v>
      </c>
      <c r="K1289">
        <v>102</v>
      </c>
      <c r="L1289" t="s">
        <v>7260</v>
      </c>
      <c r="N1289">
        <v>46268.3299768519</v>
      </c>
      <c r="O1289" t="s">
        <v>7</v>
      </c>
      <c r="P1289" t="s">
        <v>6735</v>
      </c>
    </row>
    <row r="1290" spans="2:16">
      <c r="B1290" s="52">
        <f t="shared" si="20"/>
        <v>46268</v>
      </c>
      <c r="C1290" t="s">
        <v>561</v>
      </c>
      <c r="D1290" t="s">
        <v>4685</v>
      </c>
      <c r="E1290" t="s">
        <v>4684</v>
      </c>
      <c r="F1290" t="s">
        <v>9565</v>
      </c>
      <c r="G1290" t="s">
        <v>9566</v>
      </c>
      <c r="H1290" t="s">
        <v>6604</v>
      </c>
      <c r="I1290" s="61">
        <v>46268.3303472222</v>
      </c>
      <c r="J1290">
        <v>12</v>
      </c>
      <c r="K1290">
        <v>17</v>
      </c>
      <c r="L1290" t="s">
        <v>7300</v>
      </c>
      <c r="N1290">
        <v>46268.3303935185</v>
      </c>
      <c r="O1290" t="s">
        <v>7</v>
      </c>
      <c r="P1290" t="s">
        <v>6835</v>
      </c>
    </row>
    <row r="1291" spans="2:16">
      <c r="B1291" s="52">
        <f t="shared" si="20"/>
        <v>46268</v>
      </c>
      <c r="C1291" t="s">
        <v>30</v>
      </c>
      <c r="D1291" t="s">
        <v>250</v>
      </c>
      <c r="E1291" t="s">
        <v>249</v>
      </c>
      <c r="F1291" t="s">
        <v>6732</v>
      </c>
      <c r="G1291" t="s">
        <v>9567</v>
      </c>
      <c r="H1291" t="s">
        <v>6599</v>
      </c>
      <c r="I1291" s="61">
        <v>46268.3303472222</v>
      </c>
      <c r="J1291">
        <v>15</v>
      </c>
      <c r="K1291">
        <v>23</v>
      </c>
      <c r="L1291" t="s">
        <v>8308</v>
      </c>
      <c r="N1291">
        <v>46268.3304050926</v>
      </c>
      <c r="O1291" t="s">
        <v>7</v>
      </c>
      <c r="P1291" t="s">
        <v>6601</v>
      </c>
    </row>
    <row r="1292" spans="2:16">
      <c r="B1292" s="52">
        <f t="shared" si="20"/>
        <v>46268</v>
      </c>
      <c r="C1292" t="s">
        <v>1103</v>
      </c>
      <c r="D1292" t="s">
        <v>3710</v>
      </c>
      <c r="E1292" t="s">
        <v>3709</v>
      </c>
      <c r="F1292" t="s">
        <v>9568</v>
      </c>
      <c r="G1292" t="s">
        <v>9569</v>
      </c>
      <c r="H1292" t="s">
        <v>6599</v>
      </c>
      <c r="I1292" s="61">
        <v>46268.3304398148</v>
      </c>
      <c r="J1292">
        <v>2</v>
      </c>
      <c r="K1292">
        <v>19</v>
      </c>
      <c r="L1292" t="s">
        <v>9570</v>
      </c>
      <c r="N1292">
        <v>46268.3304861111</v>
      </c>
      <c r="P1292" t="s">
        <v>6677</v>
      </c>
    </row>
    <row r="1293" spans="2:16">
      <c r="B1293" s="52">
        <f t="shared" si="20"/>
        <v>46268</v>
      </c>
      <c r="C1293" t="s">
        <v>766</v>
      </c>
      <c r="D1293" t="s">
        <v>1119</v>
      </c>
      <c r="E1293" t="s">
        <v>1118</v>
      </c>
      <c r="F1293" t="s">
        <v>9571</v>
      </c>
      <c r="G1293" t="s">
        <v>9572</v>
      </c>
      <c r="H1293" t="s">
        <v>6604</v>
      </c>
      <c r="I1293" s="61">
        <v>46268.3314814815</v>
      </c>
      <c r="J1293">
        <v>18</v>
      </c>
      <c r="K1293">
        <v>21</v>
      </c>
      <c r="L1293" t="s">
        <v>8092</v>
      </c>
      <c r="N1293">
        <v>46268.3315509259</v>
      </c>
      <c r="P1293" t="s">
        <v>6652</v>
      </c>
    </row>
    <row r="1294" spans="2:16">
      <c r="B1294" s="52">
        <f t="shared" si="20"/>
        <v>46268</v>
      </c>
      <c r="C1294" t="s">
        <v>561</v>
      </c>
      <c r="D1294" t="s">
        <v>2776</v>
      </c>
      <c r="E1294" t="s">
        <v>2776</v>
      </c>
      <c r="F1294" t="s">
        <v>9573</v>
      </c>
      <c r="G1294" t="s">
        <v>7232</v>
      </c>
      <c r="H1294" t="s">
        <v>6604</v>
      </c>
      <c r="I1294" s="61">
        <v>46268.3314814815</v>
      </c>
      <c r="J1294">
        <v>3</v>
      </c>
      <c r="K1294">
        <v>8</v>
      </c>
      <c r="L1294" t="s">
        <v>8498</v>
      </c>
      <c r="N1294">
        <v>46268.3315625</v>
      </c>
      <c r="O1294" t="s">
        <v>7</v>
      </c>
      <c r="P1294" t="s">
        <v>6835</v>
      </c>
    </row>
    <row r="1295" spans="2:16">
      <c r="B1295" s="52">
        <f t="shared" si="20"/>
        <v>46268</v>
      </c>
      <c r="C1295" t="s">
        <v>561</v>
      </c>
      <c r="D1295" t="s">
        <v>5273</v>
      </c>
      <c r="E1295" t="s">
        <v>5273</v>
      </c>
      <c r="F1295" t="s">
        <v>7645</v>
      </c>
      <c r="G1295" t="s">
        <v>9574</v>
      </c>
      <c r="H1295" t="s">
        <v>6604</v>
      </c>
      <c r="I1295" s="61">
        <v>46268.3315277778</v>
      </c>
      <c r="J1295">
        <v>7</v>
      </c>
      <c r="K1295">
        <v>7</v>
      </c>
      <c r="L1295" t="s">
        <v>7647</v>
      </c>
      <c r="N1295">
        <v>46268.3315856481</v>
      </c>
      <c r="O1295" t="s">
        <v>7</v>
      </c>
      <c r="P1295" t="s">
        <v>6835</v>
      </c>
    </row>
    <row r="1296" spans="2:16">
      <c r="B1296" s="52">
        <f t="shared" si="20"/>
        <v>46268</v>
      </c>
      <c r="C1296" t="s">
        <v>4</v>
      </c>
      <c r="D1296" t="s">
        <v>687</v>
      </c>
      <c r="E1296" t="s">
        <v>686</v>
      </c>
      <c r="F1296" t="s">
        <v>9575</v>
      </c>
      <c r="G1296" t="s">
        <v>9576</v>
      </c>
      <c r="H1296" t="s">
        <v>6604</v>
      </c>
      <c r="I1296" s="61">
        <v>46268.3320023148</v>
      </c>
      <c r="J1296">
        <v>9</v>
      </c>
      <c r="K1296">
        <v>10</v>
      </c>
      <c r="L1296" t="s">
        <v>7447</v>
      </c>
      <c r="N1296">
        <v>46268.3320717593</v>
      </c>
      <c r="O1296" t="s">
        <v>7</v>
      </c>
      <c r="P1296" t="s">
        <v>7131</v>
      </c>
    </row>
    <row r="1297" spans="2:16">
      <c r="B1297" s="52">
        <f t="shared" si="20"/>
        <v>46268</v>
      </c>
      <c r="C1297" t="s">
        <v>425</v>
      </c>
      <c r="D1297" t="s">
        <v>6486</v>
      </c>
      <c r="E1297" t="s">
        <v>6485</v>
      </c>
      <c r="F1297" t="s">
        <v>9577</v>
      </c>
      <c r="G1297" t="s">
        <v>8550</v>
      </c>
      <c r="H1297" t="s">
        <v>6599</v>
      </c>
      <c r="I1297" s="61">
        <v>46268.332337963</v>
      </c>
      <c r="J1297">
        <v>30</v>
      </c>
      <c r="K1297">
        <v>88</v>
      </c>
      <c r="L1297" t="s">
        <v>7290</v>
      </c>
      <c r="N1297">
        <v>46268.3323958333</v>
      </c>
      <c r="P1297" t="s">
        <v>6735</v>
      </c>
    </row>
    <row r="1298" spans="2:16">
      <c r="B1298" s="52">
        <f t="shared" si="20"/>
        <v>46268</v>
      </c>
      <c r="C1298" t="s">
        <v>26</v>
      </c>
      <c r="D1298" t="s">
        <v>376</v>
      </c>
      <c r="E1298" t="s">
        <v>375</v>
      </c>
      <c r="F1298" t="s">
        <v>9578</v>
      </c>
      <c r="G1298" t="s">
        <v>9579</v>
      </c>
      <c r="H1298" t="s">
        <v>6599</v>
      </c>
      <c r="I1298" s="61">
        <v>46268.3324189815</v>
      </c>
      <c r="J1298">
        <v>30</v>
      </c>
      <c r="K1298">
        <v>65</v>
      </c>
      <c r="L1298" t="s">
        <v>7894</v>
      </c>
      <c r="N1298">
        <v>46268.3324768519</v>
      </c>
      <c r="P1298" t="s">
        <v>6872</v>
      </c>
    </row>
    <row r="1299" spans="2:16">
      <c r="B1299" s="52">
        <f t="shared" si="20"/>
        <v>46268</v>
      </c>
      <c r="C1299" t="s">
        <v>425</v>
      </c>
      <c r="D1299" t="s">
        <v>5986</v>
      </c>
      <c r="E1299" t="s">
        <v>5985</v>
      </c>
      <c r="F1299" t="s">
        <v>9439</v>
      </c>
      <c r="G1299" t="s">
        <v>9580</v>
      </c>
      <c r="H1299" t="s">
        <v>6604</v>
      </c>
      <c r="I1299" s="61">
        <v>46268.3330555556</v>
      </c>
      <c r="J1299">
        <v>15</v>
      </c>
      <c r="K1299">
        <v>20</v>
      </c>
      <c r="L1299" t="s">
        <v>7804</v>
      </c>
      <c r="N1299">
        <v>46268.3331134259</v>
      </c>
      <c r="O1299" t="s">
        <v>7</v>
      </c>
      <c r="P1299" t="s">
        <v>6735</v>
      </c>
    </row>
    <row r="1300" spans="2:16">
      <c r="B1300" s="52">
        <f t="shared" si="20"/>
        <v>46268</v>
      </c>
      <c r="C1300" t="s">
        <v>413</v>
      </c>
      <c r="D1300" t="s">
        <v>3206</v>
      </c>
      <c r="E1300" t="s">
        <v>3206</v>
      </c>
      <c r="F1300" t="s">
        <v>9581</v>
      </c>
      <c r="G1300" t="s">
        <v>9582</v>
      </c>
      <c r="H1300" t="s">
        <v>6604</v>
      </c>
      <c r="I1300" s="61">
        <v>46268.3331018519</v>
      </c>
      <c r="J1300">
        <v>3</v>
      </c>
      <c r="K1300">
        <v>15</v>
      </c>
      <c r="L1300" t="s">
        <v>9583</v>
      </c>
      <c r="N1300">
        <v>46268.3331597222</v>
      </c>
      <c r="O1300" t="s">
        <v>7</v>
      </c>
      <c r="P1300" t="s">
        <v>7089</v>
      </c>
    </row>
    <row r="1301" spans="2:16">
      <c r="B1301" s="52">
        <f t="shared" si="20"/>
        <v>46268</v>
      </c>
      <c r="C1301" t="s">
        <v>26</v>
      </c>
      <c r="D1301" t="s">
        <v>2469</v>
      </c>
      <c r="E1301" t="s">
        <v>2468</v>
      </c>
      <c r="F1301" t="s">
        <v>9584</v>
      </c>
      <c r="G1301" t="s">
        <v>9585</v>
      </c>
      <c r="H1301" t="s">
        <v>6599</v>
      </c>
      <c r="I1301" s="61">
        <v>46268.3331597222</v>
      </c>
      <c r="J1301">
        <v>50</v>
      </c>
      <c r="K1301">
        <v>63</v>
      </c>
      <c r="L1301" t="s">
        <v>7471</v>
      </c>
      <c r="N1301">
        <v>46268.3332175926</v>
      </c>
      <c r="P1301" t="s">
        <v>6872</v>
      </c>
    </row>
    <row r="1302" spans="2:16">
      <c r="B1302" s="52">
        <f t="shared" si="20"/>
        <v>46268</v>
      </c>
      <c r="C1302" t="s">
        <v>588</v>
      </c>
      <c r="D1302" t="s">
        <v>3215</v>
      </c>
      <c r="E1302" t="s">
        <v>3214</v>
      </c>
      <c r="F1302" t="s">
        <v>9586</v>
      </c>
      <c r="G1302" t="s">
        <v>9587</v>
      </c>
      <c r="H1302" t="s">
        <v>6604</v>
      </c>
      <c r="I1302" s="61">
        <v>46268.3332986111</v>
      </c>
      <c r="J1302">
        <v>13</v>
      </c>
      <c r="K1302">
        <v>37</v>
      </c>
      <c r="L1302" t="s">
        <v>6960</v>
      </c>
      <c r="N1302">
        <v>46268.3333564815</v>
      </c>
      <c r="O1302" t="s">
        <v>7</v>
      </c>
      <c r="P1302" t="s">
        <v>6702</v>
      </c>
    </row>
    <row r="1303" spans="2:16">
      <c r="B1303" s="52">
        <f t="shared" si="20"/>
        <v>46268</v>
      </c>
      <c r="C1303" t="s">
        <v>4</v>
      </c>
      <c r="D1303" t="s">
        <v>691</v>
      </c>
      <c r="E1303" t="s">
        <v>690</v>
      </c>
      <c r="F1303" t="s">
        <v>9588</v>
      </c>
      <c r="G1303" t="s">
        <v>9589</v>
      </c>
      <c r="H1303" t="s">
        <v>6604</v>
      </c>
      <c r="I1303" s="61">
        <v>46268.3336689815</v>
      </c>
      <c r="J1303">
        <v>27</v>
      </c>
      <c r="K1303">
        <v>27</v>
      </c>
      <c r="L1303" t="s">
        <v>8534</v>
      </c>
      <c r="N1303">
        <v>46268.3337384259</v>
      </c>
      <c r="O1303" t="s">
        <v>7</v>
      </c>
      <c r="P1303" t="s">
        <v>7131</v>
      </c>
    </row>
    <row r="1304" spans="2:16">
      <c r="B1304" s="52">
        <f t="shared" si="20"/>
        <v>46268</v>
      </c>
      <c r="C1304" t="s">
        <v>413</v>
      </c>
      <c r="D1304" t="s">
        <v>4465</v>
      </c>
      <c r="E1304" t="s">
        <v>4464</v>
      </c>
      <c r="F1304" t="s">
        <v>9432</v>
      </c>
      <c r="G1304" t="s">
        <v>8161</v>
      </c>
      <c r="H1304" t="s">
        <v>6604</v>
      </c>
      <c r="I1304" s="61">
        <v>46268.333900463</v>
      </c>
      <c r="J1304">
        <v>7</v>
      </c>
      <c r="K1304">
        <v>7</v>
      </c>
      <c r="L1304" t="s">
        <v>7134</v>
      </c>
      <c r="N1304">
        <v>46268.3339583333</v>
      </c>
      <c r="O1304" t="s">
        <v>7</v>
      </c>
      <c r="P1304" t="s">
        <v>7089</v>
      </c>
    </row>
    <row r="1305" spans="2:16">
      <c r="B1305" s="52">
        <f t="shared" si="20"/>
        <v>46268</v>
      </c>
      <c r="C1305" t="s">
        <v>30</v>
      </c>
      <c r="D1305" t="s">
        <v>6469</v>
      </c>
      <c r="E1305" t="s">
        <v>6468</v>
      </c>
      <c r="F1305" t="s">
        <v>6732</v>
      </c>
      <c r="G1305" t="s">
        <v>9590</v>
      </c>
      <c r="H1305" t="s">
        <v>6604</v>
      </c>
      <c r="I1305" s="61">
        <v>46268.3340856481</v>
      </c>
      <c r="J1305">
        <v>6</v>
      </c>
      <c r="K1305">
        <v>13</v>
      </c>
      <c r="L1305" t="s">
        <v>9591</v>
      </c>
      <c r="N1305">
        <v>46268.3341666667</v>
      </c>
      <c r="P1305" t="s">
        <v>6601</v>
      </c>
    </row>
    <row r="1306" spans="2:16">
      <c r="B1306" s="52">
        <f t="shared" si="20"/>
        <v>46268</v>
      </c>
      <c r="C1306" t="s">
        <v>425</v>
      </c>
      <c r="D1306" t="s">
        <v>2765</v>
      </c>
      <c r="E1306" t="s">
        <v>2764</v>
      </c>
      <c r="F1306" t="s">
        <v>9592</v>
      </c>
      <c r="G1306" t="s">
        <v>9593</v>
      </c>
      <c r="H1306" t="s">
        <v>6604</v>
      </c>
      <c r="I1306" s="61">
        <v>46268.334224537</v>
      </c>
      <c r="J1306">
        <v>40</v>
      </c>
      <c r="K1306">
        <v>161</v>
      </c>
      <c r="L1306" t="s">
        <v>6795</v>
      </c>
      <c r="N1306">
        <v>46268.3342824074</v>
      </c>
      <c r="O1306" t="s">
        <v>7</v>
      </c>
      <c r="P1306" t="s">
        <v>6735</v>
      </c>
    </row>
    <row r="1307" spans="2:16">
      <c r="B1307" s="52">
        <f t="shared" si="20"/>
        <v>46268</v>
      </c>
      <c r="C1307" t="s">
        <v>26</v>
      </c>
      <c r="D1307" t="s">
        <v>4025</v>
      </c>
      <c r="E1307" t="s">
        <v>4024</v>
      </c>
      <c r="F1307" t="s">
        <v>9291</v>
      </c>
      <c r="G1307" t="s">
        <v>9594</v>
      </c>
      <c r="H1307" t="s">
        <v>6604</v>
      </c>
      <c r="I1307" s="61">
        <v>46268.3342592593</v>
      </c>
      <c r="J1307">
        <v>55</v>
      </c>
      <c r="K1307">
        <v>55</v>
      </c>
      <c r="L1307" t="s">
        <v>7335</v>
      </c>
      <c r="N1307">
        <v>46268.3343171296</v>
      </c>
      <c r="P1307" t="s">
        <v>6872</v>
      </c>
    </row>
    <row r="1308" spans="2:16">
      <c r="B1308" s="52">
        <f t="shared" si="20"/>
        <v>46268</v>
      </c>
      <c r="C1308" t="s">
        <v>26</v>
      </c>
      <c r="D1308" t="s">
        <v>4725</v>
      </c>
      <c r="E1308" t="s">
        <v>4724</v>
      </c>
      <c r="F1308" t="s">
        <v>9595</v>
      </c>
      <c r="G1308" t="s">
        <v>9596</v>
      </c>
      <c r="H1308" t="s">
        <v>6599</v>
      </c>
      <c r="I1308" s="61">
        <v>46268.3345833333</v>
      </c>
      <c r="J1308">
        <v>72</v>
      </c>
      <c r="K1308">
        <v>86</v>
      </c>
      <c r="L1308" t="s">
        <v>7125</v>
      </c>
      <c r="N1308">
        <v>46268.3346527778</v>
      </c>
      <c r="P1308" t="s">
        <v>6872</v>
      </c>
    </row>
    <row r="1309" spans="2:16">
      <c r="B1309" s="52">
        <f t="shared" si="20"/>
        <v>46268</v>
      </c>
      <c r="C1309" t="s">
        <v>425</v>
      </c>
      <c r="D1309" t="s">
        <v>5988</v>
      </c>
      <c r="E1309" t="s">
        <v>5987</v>
      </c>
      <c r="F1309" t="s">
        <v>9597</v>
      </c>
      <c r="G1309" t="s">
        <v>9598</v>
      </c>
      <c r="H1309" t="s">
        <v>6599</v>
      </c>
      <c r="I1309" s="61">
        <v>46268.3350115741</v>
      </c>
      <c r="J1309">
        <v>65</v>
      </c>
      <c r="K1309">
        <v>60</v>
      </c>
      <c r="L1309" t="s">
        <v>7092</v>
      </c>
      <c r="N1309">
        <v>46268.3350810185</v>
      </c>
      <c r="O1309" t="s">
        <v>7</v>
      </c>
      <c r="P1309" t="s">
        <v>6735</v>
      </c>
    </row>
    <row r="1310" spans="2:16">
      <c r="B1310" s="52">
        <f t="shared" si="20"/>
        <v>46268</v>
      </c>
      <c r="C1310" t="s">
        <v>30</v>
      </c>
      <c r="D1310" t="s">
        <v>54</v>
      </c>
      <c r="E1310" t="s">
        <v>53</v>
      </c>
      <c r="F1310" t="s">
        <v>9599</v>
      </c>
      <c r="G1310" t="s">
        <v>9600</v>
      </c>
      <c r="H1310" t="s">
        <v>6599</v>
      </c>
      <c r="I1310" s="61">
        <v>46268.335162037</v>
      </c>
      <c r="J1310">
        <v>8</v>
      </c>
      <c r="K1310">
        <v>19</v>
      </c>
      <c r="L1310" t="s">
        <v>9601</v>
      </c>
      <c r="N1310">
        <v>46268.3352199074</v>
      </c>
      <c r="O1310" t="s">
        <v>7</v>
      </c>
      <c r="P1310" t="s">
        <v>6601</v>
      </c>
    </row>
    <row r="1311" spans="2:16">
      <c r="B1311" s="52">
        <f t="shared" si="20"/>
        <v>46268</v>
      </c>
      <c r="C1311" t="s">
        <v>766</v>
      </c>
      <c r="D1311" t="s">
        <v>921</v>
      </c>
      <c r="E1311" t="s">
        <v>920</v>
      </c>
      <c r="F1311" t="s">
        <v>9602</v>
      </c>
      <c r="G1311" t="s">
        <v>9603</v>
      </c>
      <c r="H1311" t="s">
        <v>6604</v>
      </c>
      <c r="I1311" s="61">
        <v>46268.3352777778</v>
      </c>
      <c r="J1311">
        <v>15</v>
      </c>
      <c r="K1311">
        <v>17</v>
      </c>
      <c r="L1311" t="s">
        <v>9604</v>
      </c>
      <c r="N1311">
        <v>46268.3353240741</v>
      </c>
      <c r="P1311" t="s">
        <v>6652</v>
      </c>
    </row>
    <row r="1312" spans="2:16">
      <c r="B1312" s="52">
        <f t="shared" si="20"/>
        <v>46268</v>
      </c>
      <c r="C1312" t="s">
        <v>425</v>
      </c>
      <c r="D1312" t="s">
        <v>429</v>
      </c>
      <c r="E1312" t="s">
        <v>428</v>
      </c>
      <c r="F1312" t="s">
        <v>9605</v>
      </c>
      <c r="G1312" t="s">
        <v>9606</v>
      </c>
      <c r="H1312" t="s">
        <v>6599</v>
      </c>
      <c r="I1312" s="61">
        <v>46268.3358564815</v>
      </c>
      <c r="J1312">
        <v>68</v>
      </c>
      <c r="K1312">
        <v>68</v>
      </c>
      <c r="L1312" t="s">
        <v>7101</v>
      </c>
      <c r="N1312">
        <v>46268.3359027778</v>
      </c>
      <c r="O1312" t="s">
        <v>7</v>
      </c>
      <c r="P1312" t="s">
        <v>6735</v>
      </c>
    </row>
    <row r="1313" spans="2:16">
      <c r="B1313" s="52">
        <f t="shared" si="20"/>
        <v>46268</v>
      </c>
      <c r="C1313" t="s">
        <v>561</v>
      </c>
      <c r="D1313" t="s">
        <v>4691</v>
      </c>
      <c r="E1313" t="s">
        <v>4690</v>
      </c>
      <c r="F1313" t="s">
        <v>9607</v>
      </c>
      <c r="G1313" t="s">
        <v>8677</v>
      </c>
      <c r="H1313" t="s">
        <v>6604</v>
      </c>
      <c r="I1313" s="61">
        <v>46268.3359259259</v>
      </c>
      <c r="J1313">
        <v>31</v>
      </c>
      <c r="K1313">
        <v>42</v>
      </c>
      <c r="L1313" t="s">
        <v>7663</v>
      </c>
      <c r="N1313">
        <v>46268.3359837963</v>
      </c>
      <c r="O1313" t="s">
        <v>7</v>
      </c>
      <c r="P1313" t="s">
        <v>6835</v>
      </c>
    </row>
    <row r="1314" spans="2:16">
      <c r="B1314" s="52">
        <f t="shared" ref="B1314:B1377" si="21">INT(I1314)</f>
        <v>46268</v>
      </c>
      <c r="C1314" t="s">
        <v>425</v>
      </c>
      <c r="D1314" t="s">
        <v>5956</v>
      </c>
      <c r="E1314" t="s">
        <v>5955</v>
      </c>
      <c r="F1314" t="s">
        <v>9605</v>
      </c>
      <c r="G1314" t="s">
        <v>9606</v>
      </c>
      <c r="H1314" t="s">
        <v>6599</v>
      </c>
      <c r="I1314" s="61">
        <v>46268.3360532407</v>
      </c>
      <c r="J1314">
        <v>68</v>
      </c>
      <c r="K1314">
        <v>68</v>
      </c>
      <c r="L1314" t="s">
        <v>7101</v>
      </c>
      <c r="N1314">
        <v>46268.336099537</v>
      </c>
      <c r="O1314" t="s">
        <v>7</v>
      </c>
      <c r="P1314" t="s">
        <v>6735</v>
      </c>
    </row>
    <row r="1315" spans="2:16">
      <c r="B1315" s="52">
        <f t="shared" si="21"/>
        <v>46268</v>
      </c>
      <c r="C1315" t="s">
        <v>413</v>
      </c>
      <c r="D1315" t="s">
        <v>3529</v>
      </c>
      <c r="E1315" t="s">
        <v>3528</v>
      </c>
      <c r="F1315" t="s">
        <v>9608</v>
      </c>
      <c r="G1315" t="s">
        <v>9609</v>
      </c>
      <c r="H1315" t="s">
        <v>6604</v>
      </c>
      <c r="I1315" s="61">
        <v>46268.3364467593</v>
      </c>
      <c r="J1315">
        <v>9</v>
      </c>
      <c r="K1315">
        <v>18</v>
      </c>
      <c r="L1315" t="s">
        <v>8548</v>
      </c>
      <c r="N1315">
        <v>46268.3365162037</v>
      </c>
      <c r="O1315" t="s">
        <v>7</v>
      </c>
      <c r="P1315" t="s">
        <v>7089</v>
      </c>
    </row>
    <row r="1316" spans="2:16">
      <c r="B1316" s="52">
        <f t="shared" si="21"/>
        <v>46268</v>
      </c>
      <c r="C1316" t="s">
        <v>561</v>
      </c>
      <c r="D1316" t="s">
        <v>4693</v>
      </c>
      <c r="E1316" t="s">
        <v>4692</v>
      </c>
      <c r="F1316" t="s">
        <v>9610</v>
      </c>
      <c r="G1316" t="s">
        <v>9611</v>
      </c>
      <c r="H1316" t="s">
        <v>6604</v>
      </c>
      <c r="I1316" s="61">
        <v>46268.3373032407</v>
      </c>
      <c r="J1316">
        <v>8</v>
      </c>
      <c r="K1316">
        <v>19</v>
      </c>
      <c r="L1316" t="s">
        <v>7690</v>
      </c>
      <c r="N1316">
        <v>46268.337349537</v>
      </c>
      <c r="O1316" t="s">
        <v>7</v>
      </c>
      <c r="P1316" t="s">
        <v>6835</v>
      </c>
    </row>
    <row r="1317" spans="2:16">
      <c r="B1317" s="52">
        <f t="shared" si="21"/>
        <v>46268</v>
      </c>
      <c r="C1317" t="s">
        <v>814</v>
      </c>
      <c r="D1317" t="s">
        <v>1133</v>
      </c>
      <c r="E1317" t="s">
        <v>1132</v>
      </c>
      <c r="F1317" t="s">
        <v>9575</v>
      </c>
      <c r="G1317" t="s">
        <v>7138</v>
      </c>
      <c r="H1317" t="s">
        <v>6604</v>
      </c>
      <c r="I1317" s="61">
        <v>46268.3376967593</v>
      </c>
      <c r="J1317">
        <v>13</v>
      </c>
      <c r="K1317">
        <v>19</v>
      </c>
      <c r="L1317" t="s">
        <v>9612</v>
      </c>
      <c r="N1317">
        <v>46268.3377546296</v>
      </c>
      <c r="O1317" t="s">
        <v>7</v>
      </c>
      <c r="P1317" t="s">
        <v>6964</v>
      </c>
    </row>
    <row r="1318" spans="2:16">
      <c r="B1318" s="52">
        <f t="shared" si="21"/>
        <v>46268</v>
      </c>
      <c r="C1318" t="s">
        <v>413</v>
      </c>
      <c r="D1318" t="s">
        <v>1518</v>
      </c>
      <c r="E1318" t="s">
        <v>1518</v>
      </c>
      <c r="F1318" t="s">
        <v>9613</v>
      </c>
      <c r="G1318" t="s">
        <v>7933</v>
      </c>
      <c r="H1318" t="s">
        <v>6604</v>
      </c>
      <c r="I1318" s="61">
        <v>46268.3377777778</v>
      </c>
      <c r="J1318">
        <v>20</v>
      </c>
      <c r="K1318">
        <v>25</v>
      </c>
      <c r="L1318" t="s">
        <v>7495</v>
      </c>
      <c r="N1318">
        <v>46268.3378240741</v>
      </c>
      <c r="O1318" t="s">
        <v>7</v>
      </c>
      <c r="P1318" t="s">
        <v>7089</v>
      </c>
    </row>
    <row r="1319" spans="2:16">
      <c r="B1319" s="52">
        <f t="shared" si="21"/>
        <v>46268</v>
      </c>
      <c r="C1319" t="s">
        <v>561</v>
      </c>
      <c r="D1319" t="s">
        <v>4711</v>
      </c>
      <c r="E1319" t="s">
        <v>4710</v>
      </c>
      <c r="F1319" t="s">
        <v>9614</v>
      </c>
      <c r="G1319" t="s">
        <v>8528</v>
      </c>
      <c r="H1319" t="s">
        <v>6604</v>
      </c>
      <c r="I1319" s="61">
        <v>46268.3378240741</v>
      </c>
      <c r="J1319">
        <v>30</v>
      </c>
      <c r="K1319">
        <v>33</v>
      </c>
      <c r="L1319" t="s">
        <v>8529</v>
      </c>
      <c r="N1319">
        <v>46268.3379050926</v>
      </c>
      <c r="O1319" t="s">
        <v>7</v>
      </c>
      <c r="P1319" t="s">
        <v>6835</v>
      </c>
    </row>
    <row r="1320" spans="2:16">
      <c r="B1320" s="52">
        <f t="shared" si="21"/>
        <v>46268</v>
      </c>
      <c r="C1320" t="s">
        <v>425</v>
      </c>
      <c r="D1320" t="s">
        <v>834</v>
      </c>
      <c r="E1320" t="s">
        <v>833</v>
      </c>
      <c r="F1320" t="s">
        <v>9615</v>
      </c>
      <c r="G1320" t="s">
        <v>9616</v>
      </c>
      <c r="H1320" t="s">
        <v>6599</v>
      </c>
      <c r="I1320" s="61">
        <v>46268.3379166667</v>
      </c>
      <c r="J1320">
        <v>27</v>
      </c>
      <c r="K1320">
        <v>67</v>
      </c>
      <c r="L1320" t="s">
        <v>9617</v>
      </c>
      <c r="N1320">
        <v>46268.337974537</v>
      </c>
      <c r="O1320" t="s">
        <v>7</v>
      </c>
      <c r="P1320" t="s">
        <v>6735</v>
      </c>
    </row>
    <row r="1321" spans="2:16">
      <c r="B1321" s="52">
        <f t="shared" si="21"/>
        <v>46268</v>
      </c>
      <c r="C1321" t="s">
        <v>561</v>
      </c>
      <c r="D1321" t="s">
        <v>4791</v>
      </c>
      <c r="E1321" t="s">
        <v>4790</v>
      </c>
      <c r="F1321" t="s">
        <v>9618</v>
      </c>
      <c r="G1321" t="s">
        <v>6880</v>
      </c>
      <c r="H1321" t="s">
        <v>6604</v>
      </c>
      <c r="I1321" s="61">
        <v>46268.3382986111</v>
      </c>
      <c r="J1321">
        <v>14</v>
      </c>
      <c r="K1321">
        <v>15</v>
      </c>
      <c r="L1321" t="s">
        <v>7508</v>
      </c>
      <c r="N1321">
        <v>46268.3383564815</v>
      </c>
      <c r="O1321" t="s">
        <v>7</v>
      </c>
      <c r="P1321" t="s">
        <v>6835</v>
      </c>
    </row>
    <row r="1322" spans="2:16">
      <c r="B1322" s="52">
        <f t="shared" si="21"/>
        <v>46268</v>
      </c>
      <c r="C1322" t="s">
        <v>814</v>
      </c>
      <c r="D1322" t="s">
        <v>1135</v>
      </c>
      <c r="E1322" t="s">
        <v>1134</v>
      </c>
      <c r="F1322" t="s">
        <v>9619</v>
      </c>
      <c r="G1322" t="s">
        <v>9620</v>
      </c>
      <c r="H1322" t="s">
        <v>6604</v>
      </c>
      <c r="I1322" s="61">
        <v>46268.3383449074</v>
      </c>
      <c r="J1322">
        <v>95</v>
      </c>
      <c r="K1322">
        <v>114</v>
      </c>
      <c r="L1322" t="s">
        <v>8006</v>
      </c>
      <c r="N1322">
        <v>46268.3383912037</v>
      </c>
      <c r="O1322" t="s">
        <v>7</v>
      </c>
      <c r="P1322" t="s">
        <v>6964</v>
      </c>
    </row>
    <row r="1323" spans="2:16">
      <c r="B1323" s="52">
        <f t="shared" si="21"/>
        <v>46268</v>
      </c>
      <c r="C1323" t="s">
        <v>561</v>
      </c>
      <c r="D1323" t="s">
        <v>5281</v>
      </c>
      <c r="E1323" t="s">
        <v>5281</v>
      </c>
      <c r="F1323" t="s">
        <v>9621</v>
      </c>
      <c r="G1323" t="s">
        <v>9622</v>
      </c>
      <c r="H1323" t="s">
        <v>6604</v>
      </c>
      <c r="I1323" s="61">
        <v>46268.3385532407</v>
      </c>
      <c r="J1323">
        <v>29</v>
      </c>
      <c r="K1323">
        <v>34</v>
      </c>
      <c r="L1323" t="s">
        <v>7468</v>
      </c>
      <c r="N1323">
        <v>46268.3386111111</v>
      </c>
      <c r="O1323" t="s">
        <v>7</v>
      </c>
      <c r="P1323" t="s">
        <v>6835</v>
      </c>
    </row>
    <row r="1324" spans="2:16">
      <c r="B1324" s="52">
        <f t="shared" si="21"/>
        <v>46268</v>
      </c>
      <c r="C1324" t="s">
        <v>766</v>
      </c>
      <c r="D1324" t="s">
        <v>879</v>
      </c>
      <c r="E1324" t="s">
        <v>878</v>
      </c>
      <c r="F1324" t="s">
        <v>9623</v>
      </c>
      <c r="G1324" t="s">
        <v>9624</v>
      </c>
      <c r="H1324" t="s">
        <v>6604</v>
      </c>
      <c r="I1324" s="61">
        <v>46268.3391087963</v>
      </c>
      <c r="J1324">
        <v>4</v>
      </c>
      <c r="K1324">
        <v>15</v>
      </c>
      <c r="L1324" t="s">
        <v>9625</v>
      </c>
      <c r="N1324">
        <v>46268.3391898148</v>
      </c>
      <c r="P1324" t="s">
        <v>6652</v>
      </c>
    </row>
    <row r="1325" spans="2:16">
      <c r="B1325" s="52">
        <f t="shared" si="21"/>
        <v>46268</v>
      </c>
      <c r="C1325" t="s">
        <v>814</v>
      </c>
      <c r="D1325" t="s">
        <v>1155</v>
      </c>
      <c r="E1325" t="s">
        <v>1154</v>
      </c>
      <c r="F1325" t="s">
        <v>9626</v>
      </c>
      <c r="G1325" t="s">
        <v>9627</v>
      </c>
      <c r="H1325" t="s">
        <v>6599</v>
      </c>
      <c r="I1325" s="61">
        <v>46268.3391782407</v>
      </c>
      <c r="J1325">
        <v>35</v>
      </c>
      <c r="K1325">
        <v>155</v>
      </c>
      <c r="L1325" t="s">
        <v>7221</v>
      </c>
      <c r="N1325">
        <v>46268.339224537</v>
      </c>
      <c r="O1325" t="s">
        <v>7</v>
      </c>
      <c r="P1325" t="s">
        <v>6964</v>
      </c>
    </row>
    <row r="1326" spans="2:16">
      <c r="B1326" s="52">
        <f t="shared" si="21"/>
        <v>46268</v>
      </c>
      <c r="C1326" t="s">
        <v>565</v>
      </c>
      <c r="D1326" t="s">
        <v>2124</v>
      </c>
      <c r="E1326" t="s">
        <v>2123</v>
      </c>
      <c r="F1326" t="s">
        <v>8538</v>
      </c>
      <c r="G1326" t="s">
        <v>9628</v>
      </c>
      <c r="H1326" t="s">
        <v>6604</v>
      </c>
      <c r="I1326" s="61">
        <v>46268.3392013889</v>
      </c>
      <c r="J1326">
        <v>30</v>
      </c>
      <c r="K1326">
        <v>28</v>
      </c>
      <c r="L1326" t="s">
        <v>7394</v>
      </c>
      <c r="N1326">
        <v>46268.3392708333</v>
      </c>
      <c r="O1326" t="s">
        <v>7</v>
      </c>
      <c r="P1326" t="s">
        <v>6636</v>
      </c>
    </row>
    <row r="1327" spans="2:16">
      <c r="B1327" s="52">
        <f t="shared" si="21"/>
        <v>46268</v>
      </c>
      <c r="C1327" t="s">
        <v>766</v>
      </c>
      <c r="D1327" t="s">
        <v>2786</v>
      </c>
      <c r="E1327" t="s">
        <v>2785</v>
      </c>
      <c r="F1327" t="s">
        <v>9629</v>
      </c>
      <c r="G1327" t="s">
        <v>9630</v>
      </c>
      <c r="H1327" t="s">
        <v>6604</v>
      </c>
      <c r="I1327" s="61">
        <v>46268.3394328704</v>
      </c>
      <c r="J1327">
        <v>19</v>
      </c>
      <c r="K1327">
        <v>20</v>
      </c>
      <c r="L1327" t="s">
        <v>6762</v>
      </c>
      <c r="N1327">
        <v>46268.3394675926</v>
      </c>
      <c r="P1327" t="s">
        <v>6652</v>
      </c>
    </row>
    <row r="1328" spans="2:16">
      <c r="B1328" s="52">
        <f t="shared" si="21"/>
        <v>46268</v>
      </c>
      <c r="C1328" t="s">
        <v>766</v>
      </c>
      <c r="D1328" t="s">
        <v>2862</v>
      </c>
      <c r="E1328" t="s">
        <v>2861</v>
      </c>
      <c r="F1328" t="s">
        <v>9631</v>
      </c>
      <c r="G1328" t="s">
        <v>9632</v>
      </c>
      <c r="H1328" t="s">
        <v>6604</v>
      </c>
      <c r="I1328" s="61">
        <v>46268.3397453704</v>
      </c>
      <c r="J1328">
        <v>7</v>
      </c>
      <c r="K1328">
        <v>9</v>
      </c>
      <c r="L1328" t="s">
        <v>8697</v>
      </c>
      <c r="N1328">
        <v>46268.3397916667</v>
      </c>
      <c r="P1328" t="s">
        <v>6652</v>
      </c>
    </row>
    <row r="1329" spans="2:16">
      <c r="B1329" s="52">
        <f t="shared" si="21"/>
        <v>46268</v>
      </c>
      <c r="C1329" t="s">
        <v>425</v>
      </c>
      <c r="D1329" t="s">
        <v>2403</v>
      </c>
      <c r="E1329" t="s">
        <v>2402</v>
      </c>
      <c r="F1329" t="s">
        <v>9432</v>
      </c>
      <c r="G1329" t="s">
        <v>9633</v>
      </c>
      <c r="H1329" t="s">
        <v>6599</v>
      </c>
      <c r="I1329" s="61">
        <v>46268.3401157407</v>
      </c>
      <c r="J1329">
        <v>115</v>
      </c>
      <c r="K1329">
        <v>174</v>
      </c>
      <c r="L1329" t="s">
        <v>7145</v>
      </c>
      <c r="N1329">
        <v>46268.3401736111</v>
      </c>
      <c r="O1329" t="s">
        <v>7</v>
      </c>
      <c r="P1329" t="s">
        <v>6735</v>
      </c>
    </row>
    <row r="1330" spans="2:16">
      <c r="B1330" s="52">
        <f t="shared" si="21"/>
        <v>46268</v>
      </c>
      <c r="C1330" t="s">
        <v>588</v>
      </c>
      <c r="D1330" t="s">
        <v>4419</v>
      </c>
      <c r="E1330" t="s">
        <v>4418</v>
      </c>
      <c r="F1330" t="s">
        <v>9634</v>
      </c>
      <c r="G1330" t="s">
        <v>7347</v>
      </c>
      <c r="H1330" t="s">
        <v>6604</v>
      </c>
      <c r="I1330" s="61">
        <v>46268.3404398148</v>
      </c>
      <c r="J1330">
        <v>9</v>
      </c>
      <c r="K1330">
        <v>18</v>
      </c>
      <c r="L1330" t="s">
        <v>7348</v>
      </c>
      <c r="N1330">
        <v>46268.3404976852</v>
      </c>
      <c r="O1330" t="s">
        <v>7</v>
      </c>
      <c r="P1330" t="s">
        <v>6702</v>
      </c>
    </row>
    <row r="1331" spans="2:16">
      <c r="B1331" s="52">
        <f t="shared" si="21"/>
        <v>46268</v>
      </c>
      <c r="C1331" t="s">
        <v>561</v>
      </c>
      <c r="D1331" t="s">
        <v>2778</v>
      </c>
      <c r="E1331" t="s">
        <v>2778</v>
      </c>
      <c r="F1331" t="s">
        <v>9635</v>
      </c>
      <c r="G1331" t="s">
        <v>9636</v>
      </c>
      <c r="H1331" t="s">
        <v>6604</v>
      </c>
      <c r="I1331" s="61">
        <v>46268.3406828704</v>
      </c>
      <c r="J1331">
        <v>15</v>
      </c>
      <c r="K1331">
        <v>25</v>
      </c>
      <c r="L1331" t="s">
        <v>7672</v>
      </c>
      <c r="N1331">
        <v>46268.3407523148</v>
      </c>
      <c r="O1331" t="s">
        <v>7</v>
      </c>
      <c r="P1331" t="s">
        <v>6835</v>
      </c>
    </row>
    <row r="1332" spans="2:16">
      <c r="B1332" s="52">
        <f t="shared" si="21"/>
        <v>46268</v>
      </c>
      <c r="C1332" t="s">
        <v>4</v>
      </c>
      <c r="D1332" t="s">
        <v>6</v>
      </c>
      <c r="E1332" t="s">
        <v>5</v>
      </c>
      <c r="F1332" t="s">
        <v>9291</v>
      </c>
      <c r="G1332" t="s">
        <v>9637</v>
      </c>
      <c r="H1332" t="s">
        <v>6604</v>
      </c>
      <c r="I1332" s="61">
        <v>46268.3408449074</v>
      </c>
      <c r="J1332">
        <v>15</v>
      </c>
      <c r="K1332">
        <v>25</v>
      </c>
      <c r="L1332" t="s">
        <v>7418</v>
      </c>
      <c r="N1332">
        <v>46268.3409027778</v>
      </c>
      <c r="P1332" t="s">
        <v>7131</v>
      </c>
    </row>
    <row r="1333" spans="2:16">
      <c r="B1333" s="52">
        <f t="shared" si="21"/>
        <v>46268</v>
      </c>
      <c r="C1333" t="s">
        <v>588</v>
      </c>
      <c r="D1333" t="s">
        <v>4551</v>
      </c>
      <c r="E1333" t="s">
        <v>4550</v>
      </c>
      <c r="F1333" t="s">
        <v>9638</v>
      </c>
      <c r="G1333" t="s">
        <v>7347</v>
      </c>
      <c r="H1333" t="s">
        <v>6604</v>
      </c>
      <c r="I1333" s="61">
        <v>46268.3408564815</v>
      </c>
      <c r="J1333">
        <v>11</v>
      </c>
      <c r="K1333">
        <v>29</v>
      </c>
      <c r="L1333" t="s">
        <v>7348</v>
      </c>
      <c r="N1333">
        <v>46268.3409143519</v>
      </c>
      <c r="O1333" t="s">
        <v>7</v>
      </c>
      <c r="P1333" t="s">
        <v>6702</v>
      </c>
    </row>
    <row r="1334" spans="2:16">
      <c r="B1334" s="52">
        <f t="shared" si="21"/>
        <v>46268</v>
      </c>
      <c r="C1334" t="s">
        <v>26</v>
      </c>
      <c r="D1334" t="s">
        <v>380</v>
      </c>
      <c r="E1334" t="s">
        <v>379</v>
      </c>
      <c r="F1334" t="s">
        <v>9639</v>
      </c>
      <c r="G1334" t="s">
        <v>9640</v>
      </c>
      <c r="H1334" t="s">
        <v>6599</v>
      </c>
      <c r="I1334" s="61">
        <v>46268.3409027778</v>
      </c>
      <c r="J1334">
        <v>40</v>
      </c>
      <c r="K1334">
        <v>60</v>
      </c>
      <c r="L1334" t="s">
        <v>7595</v>
      </c>
      <c r="N1334">
        <v>46268.3409606482</v>
      </c>
      <c r="P1334" t="s">
        <v>6872</v>
      </c>
    </row>
    <row r="1335" spans="2:16">
      <c r="B1335" s="52">
        <f t="shared" si="21"/>
        <v>46268</v>
      </c>
      <c r="C1335" t="s">
        <v>588</v>
      </c>
      <c r="D1335" t="s">
        <v>4677</v>
      </c>
      <c r="E1335" t="s">
        <v>4676</v>
      </c>
      <c r="F1335" t="s">
        <v>9641</v>
      </c>
      <c r="G1335" t="s">
        <v>9642</v>
      </c>
      <c r="H1335" t="s">
        <v>6604</v>
      </c>
      <c r="I1335" s="61">
        <v>46268.3411458333</v>
      </c>
      <c r="J1335">
        <v>37</v>
      </c>
      <c r="K1335">
        <v>40</v>
      </c>
      <c r="L1335" t="s">
        <v>8899</v>
      </c>
      <c r="N1335">
        <v>46268.3412037037</v>
      </c>
      <c r="O1335" t="s">
        <v>7</v>
      </c>
      <c r="P1335" t="s">
        <v>6702</v>
      </c>
    </row>
    <row r="1336" spans="2:16">
      <c r="B1336" s="52">
        <f t="shared" si="21"/>
        <v>46268</v>
      </c>
      <c r="C1336" t="s">
        <v>588</v>
      </c>
      <c r="D1336" t="s">
        <v>2028</v>
      </c>
      <c r="E1336" t="s">
        <v>2027</v>
      </c>
      <c r="F1336" t="s">
        <v>9643</v>
      </c>
      <c r="G1336" t="s">
        <v>9644</v>
      </c>
      <c r="H1336" t="s">
        <v>6604</v>
      </c>
      <c r="I1336" s="61">
        <v>46268.3415393519</v>
      </c>
      <c r="J1336">
        <v>6</v>
      </c>
      <c r="K1336">
        <v>21</v>
      </c>
      <c r="L1336" t="s">
        <v>6701</v>
      </c>
      <c r="N1336">
        <v>46268.3415972222</v>
      </c>
      <c r="O1336" t="s">
        <v>7</v>
      </c>
      <c r="P1336" t="s">
        <v>6702</v>
      </c>
    </row>
    <row r="1337" spans="2:16">
      <c r="B1337" s="52">
        <f t="shared" si="21"/>
        <v>46268</v>
      </c>
      <c r="C1337" t="s">
        <v>26</v>
      </c>
      <c r="D1337" t="s">
        <v>2527</v>
      </c>
      <c r="E1337" t="s">
        <v>2526</v>
      </c>
      <c r="F1337" t="s">
        <v>9645</v>
      </c>
      <c r="G1337" t="s">
        <v>9646</v>
      </c>
      <c r="H1337" t="s">
        <v>6604</v>
      </c>
      <c r="I1337" s="61">
        <v>46268.3415856482</v>
      </c>
      <c r="J1337">
        <v>40</v>
      </c>
      <c r="K1337">
        <v>85</v>
      </c>
      <c r="L1337" t="s">
        <v>7154</v>
      </c>
      <c r="N1337">
        <v>46268.3416319444</v>
      </c>
      <c r="P1337" t="s">
        <v>6872</v>
      </c>
    </row>
    <row r="1338" spans="2:16">
      <c r="B1338" s="52">
        <f t="shared" si="21"/>
        <v>46268</v>
      </c>
      <c r="C1338" t="s">
        <v>432</v>
      </c>
      <c r="D1338" t="s">
        <v>4817</v>
      </c>
      <c r="E1338" t="s">
        <v>4816</v>
      </c>
      <c r="F1338" t="s">
        <v>9647</v>
      </c>
      <c r="G1338" t="s">
        <v>9648</v>
      </c>
      <c r="H1338" t="s">
        <v>6599</v>
      </c>
      <c r="I1338" s="61">
        <v>46268.3418634259</v>
      </c>
      <c r="J1338">
        <v>14</v>
      </c>
      <c r="K1338">
        <v>101</v>
      </c>
      <c r="L1338" t="s">
        <v>7098</v>
      </c>
      <c r="N1338">
        <v>46268.3419097222</v>
      </c>
      <c r="O1338" t="s">
        <v>7</v>
      </c>
      <c r="P1338" t="s">
        <v>6968</v>
      </c>
    </row>
    <row r="1339" spans="2:16">
      <c r="B1339" s="52">
        <f t="shared" si="21"/>
        <v>46268</v>
      </c>
      <c r="C1339" t="s">
        <v>561</v>
      </c>
      <c r="D1339" t="s">
        <v>4009</v>
      </c>
      <c r="E1339" t="s">
        <v>4009</v>
      </c>
      <c r="F1339" t="s">
        <v>9649</v>
      </c>
      <c r="G1339" t="s">
        <v>9650</v>
      </c>
      <c r="H1339" t="s">
        <v>6604</v>
      </c>
      <c r="I1339" s="61">
        <v>46268.342349537</v>
      </c>
      <c r="J1339">
        <v>4</v>
      </c>
      <c r="K1339">
        <v>39</v>
      </c>
      <c r="L1339" t="s">
        <v>9651</v>
      </c>
      <c r="N1339">
        <v>46268.3424189815</v>
      </c>
      <c r="O1339" t="s">
        <v>7</v>
      </c>
      <c r="P1339" t="s">
        <v>6835</v>
      </c>
    </row>
    <row r="1340" spans="2:16">
      <c r="B1340" s="52">
        <f t="shared" si="21"/>
        <v>46268</v>
      </c>
      <c r="C1340" t="s">
        <v>432</v>
      </c>
      <c r="D1340" t="s">
        <v>2747</v>
      </c>
      <c r="E1340" t="s">
        <v>2746</v>
      </c>
      <c r="F1340" t="s">
        <v>9652</v>
      </c>
      <c r="G1340" t="s">
        <v>9653</v>
      </c>
      <c r="H1340" t="s">
        <v>6604</v>
      </c>
      <c r="I1340" s="61">
        <v>46268.343275463</v>
      </c>
      <c r="J1340">
        <v>6</v>
      </c>
      <c r="K1340">
        <v>135</v>
      </c>
      <c r="L1340" t="s">
        <v>7174</v>
      </c>
      <c r="N1340">
        <v>46268.3433217593</v>
      </c>
      <c r="O1340" t="s">
        <v>7</v>
      </c>
      <c r="P1340" t="s">
        <v>6968</v>
      </c>
    </row>
    <row r="1341" spans="2:16">
      <c r="B1341" s="52">
        <f t="shared" si="21"/>
        <v>46268</v>
      </c>
      <c r="C1341" t="s">
        <v>561</v>
      </c>
      <c r="D1341" t="s">
        <v>4014</v>
      </c>
      <c r="E1341" t="s">
        <v>4014</v>
      </c>
      <c r="F1341" t="s">
        <v>9654</v>
      </c>
      <c r="G1341" t="s">
        <v>9655</v>
      </c>
      <c r="H1341" t="s">
        <v>6599</v>
      </c>
      <c r="I1341" s="61">
        <v>46268.3433912037</v>
      </c>
      <c r="J1341">
        <v>12</v>
      </c>
      <c r="K1341">
        <v>12</v>
      </c>
      <c r="L1341" t="s">
        <v>7159</v>
      </c>
      <c r="N1341">
        <v>46268.3434606481</v>
      </c>
      <c r="O1341" t="s">
        <v>7</v>
      </c>
      <c r="P1341" t="s">
        <v>6835</v>
      </c>
    </row>
    <row r="1342" spans="2:16">
      <c r="B1342" s="52">
        <f t="shared" si="21"/>
        <v>46268</v>
      </c>
      <c r="C1342" t="s">
        <v>413</v>
      </c>
      <c r="D1342" t="s">
        <v>4615</v>
      </c>
      <c r="E1342" t="s">
        <v>4614</v>
      </c>
      <c r="F1342" t="s">
        <v>9656</v>
      </c>
      <c r="G1342" t="s">
        <v>9657</v>
      </c>
      <c r="H1342" t="s">
        <v>6599</v>
      </c>
      <c r="I1342" s="61">
        <v>46268.3439930556</v>
      </c>
      <c r="J1342">
        <v>45</v>
      </c>
      <c r="K1342">
        <v>45</v>
      </c>
      <c r="L1342" t="s">
        <v>7351</v>
      </c>
      <c r="N1342">
        <v>46268.3440393519</v>
      </c>
      <c r="O1342" t="s">
        <v>7</v>
      </c>
      <c r="P1342" t="s">
        <v>7089</v>
      </c>
    </row>
    <row r="1343" spans="2:16">
      <c r="B1343" s="52">
        <f t="shared" si="21"/>
        <v>46268</v>
      </c>
      <c r="C1343" t="s">
        <v>432</v>
      </c>
      <c r="D1343" t="s">
        <v>1595</v>
      </c>
      <c r="E1343" t="s">
        <v>1594</v>
      </c>
      <c r="F1343" t="s">
        <v>9658</v>
      </c>
      <c r="G1343" t="s">
        <v>7286</v>
      </c>
      <c r="H1343" t="s">
        <v>6604</v>
      </c>
      <c r="I1343" s="61">
        <v>46268.3440277778</v>
      </c>
      <c r="J1343">
        <v>50</v>
      </c>
      <c r="K1343">
        <v>100</v>
      </c>
      <c r="L1343" t="s">
        <v>9229</v>
      </c>
      <c r="N1343">
        <v>46268.3440972222</v>
      </c>
      <c r="O1343" t="s">
        <v>7</v>
      </c>
      <c r="P1343" t="s">
        <v>6968</v>
      </c>
    </row>
    <row r="1344" spans="2:16">
      <c r="B1344" s="52">
        <f t="shared" si="21"/>
        <v>46268</v>
      </c>
      <c r="C1344" t="s">
        <v>561</v>
      </c>
      <c r="D1344" t="s">
        <v>4707</v>
      </c>
      <c r="E1344" t="s">
        <v>4706</v>
      </c>
      <c r="F1344" t="s">
        <v>9659</v>
      </c>
      <c r="G1344" t="s">
        <v>9660</v>
      </c>
      <c r="H1344" t="s">
        <v>6604</v>
      </c>
      <c r="I1344" s="61">
        <v>46268.3445949074</v>
      </c>
      <c r="J1344">
        <v>45</v>
      </c>
      <c r="K1344">
        <v>46</v>
      </c>
      <c r="L1344" t="s">
        <v>7761</v>
      </c>
      <c r="N1344">
        <v>46268.3446759259</v>
      </c>
      <c r="O1344" t="s">
        <v>7</v>
      </c>
      <c r="P1344" t="s">
        <v>6835</v>
      </c>
    </row>
    <row r="1345" spans="2:16">
      <c r="B1345" s="52">
        <f t="shared" si="21"/>
        <v>46268</v>
      </c>
      <c r="C1345" t="s">
        <v>766</v>
      </c>
      <c r="D1345" t="s">
        <v>2854</v>
      </c>
      <c r="E1345" t="s">
        <v>2853</v>
      </c>
      <c r="F1345" t="s">
        <v>9661</v>
      </c>
      <c r="G1345" t="s">
        <v>9662</v>
      </c>
      <c r="H1345" t="s">
        <v>6604</v>
      </c>
      <c r="I1345" s="61">
        <v>46268.3446643519</v>
      </c>
      <c r="J1345">
        <v>7</v>
      </c>
      <c r="K1345">
        <v>21</v>
      </c>
      <c r="L1345" t="s">
        <v>7458</v>
      </c>
      <c r="N1345">
        <v>46268.3447222222</v>
      </c>
      <c r="P1345" t="s">
        <v>6652</v>
      </c>
    </row>
    <row r="1346" spans="2:16">
      <c r="B1346" s="52">
        <f t="shared" si="21"/>
        <v>46268</v>
      </c>
      <c r="C1346" t="s">
        <v>766</v>
      </c>
      <c r="D1346" t="s">
        <v>2874</v>
      </c>
      <c r="E1346" t="s">
        <v>2873</v>
      </c>
      <c r="F1346" t="s">
        <v>9432</v>
      </c>
      <c r="G1346" t="s">
        <v>9663</v>
      </c>
      <c r="H1346" t="s">
        <v>6604</v>
      </c>
      <c r="I1346" s="61">
        <v>46268.3448842593</v>
      </c>
      <c r="J1346">
        <v>30</v>
      </c>
      <c r="K1346">
        <v>35</v>
      </c>
      <c r="L1346" t="s">
        <v>8660</v>
      </c>
      <c r="N1346">
        <v>46268.3449421296</v>
      </c>
      <c r="P1346" t="s">
        <v>6652</v>
      </c>
    </row>
    <row r="1347" spans="2:16">
      <c r="B1347" s="52">
        <f t="shared" si="21"/>
        <v>46268</v>
      </c>
      <c r="C1347" t="s">
        <v>588</v>
      </c>
      <c r="D1347" t="s">
        <v>4567</v>
      </c>
      <c r="E1347" t="s">
        <v>4566</v>
      </c>
      <c r="F1347" t="s">
        <v>9664</v>
      </c>
      <c r="G1347" t="s">
        <v>9665</v>
      </c>
      <c r="H1347" t="s">
        <v>6604</v>
      </c>
      <c r="I1347" s="61">
        <v>46268.3456134259</v>
      </c>
      <c r="J1347">
        <v>17</v>
      </c>
      <c r="K1347">
        <v>37</v>
      </c>
      <c r="L1347" t="s">
        <v>7316</v>
      </c>
      <c r="N1347">
        <v>46268.3456712963</v>
      </c>
      <c r="O1347" t="s">
        <v>7</v>
      </c>
      <c r="P1347" t="s">
        <v>6702</v>
      </c>
    </row>
    <row r="1348" spans="2:16">
      <c r="B1348" s="52">
        <f t="shared" si="21"/>
        <v>46268</v>
      </c>
      <c r="C1348" t="s">
        <v>453</v>
      </c>
      <c r="D1348" t="s">
        <v>4053</v>
      </c>
      <c r="E1348" t="s">
        <v>4052</v>
      </c>
      <c r="F1348" t="s">
        <v>9666</v>
      </c>
      <c r="G1348" t="s">
        <v>7460</v>
      </c>
      <c r="H1348" t="s">
        <v>6599</v>
      </c>
      <c r="I1348" s="61">
        <v>46268.3456481481</v>
      </c>
      <c r="J1348">
        <v>10</v>
      </c>
      <c r="K1348">
        <v>30</v>
      </c>
      <c r="L1348" t="s">
        <v>7461</v>
      </c>
      <c r="N1348">
        <v>46268.3456944444</v>
      </c>
      <c r="P1348" t="s">
        <v>7163</v>
      </c>
    </row>
    <row r="1349" spans="2:16">
      <c r="B1349" s="52">
        <f t="shared" si="21"/>
        <v>46268</v>
      </c>
      <c r="C1349" t="s">
        <v>26</v>
      </c>
      <c r="D1349" t="s">
        <v>2068</v>
      </c>
      <c r="E1349" t="s">
        <v>2067</v>
      </c>
      <c r="F1349" t="s">
        <v>9667</v>
      </c>
      <c r="G1349" t="s">
        <v>7333</v>
      </c>
      <c r="H1349" t="s">
        <v>6604</v>
      </c>
      <c r="I1349" s="61">
        <v>46268.3459837963</v>
      </c>
      <c r="J1349">
        <v>10</v>
      </c>
      <c r="K1349">
        <v>144</v>
      </c>
      <c r="L1349" t="s">
        <v>9668</v>
      </c>
      <c r="N1349">
        <v>46268.3460416667</v>
      </c>
      <c r="P1349" t="s">
        <v>6872</v>
      </c>
    </row>
    <row r="1350" spans="2:16">
      <c r="B1350" s="52">
        <f t="shared" si="21"/>
        <v>46268</v>
      </c>
      <c r="C1350" t="s">
        <v>4</v>
      </c>
      <c r="D1350" t="s">
        <v>631</v>
      </c>
      <c r="E1350" t="s">
        <v>630</v>
      </c>
      <c r="F1350" t="s">
        <v>9669</v>
      </c>
      <c r="G1350" t="s">
        <v>9002</v>
      </c>
      <c r="H1350" t="s">
        <v>6604</v>
      </c>
      <c r="I1350" s="61">
        <v>46268.3460648148</v>
      </c>
      <c r="J1350">
        <v>25</v>
      </c>
      <c r="K1350">
        <v>55</v>
      </c>
      <c r="L1350" t="s">
        <v>7346</v>
      </c>
      <c r="N1350">
        <v>46268.3461111111</v>
      </c>
      <c r="O1350" t="s">
        <v>7</v>
      </c>
      <c r="P1350" t="s">
        <v>7131</v>
      </c>
    </row>
    <row r="1351" spans="2:16">
      <c r="B1351" s="52">
        <f t="shared" si="21"/>
        <v>46268</v>
      </c>
      <c r="C1351" t="s">
        <v>561</v>
      </c>
      <c r="D1351" t="s">
        <v>4027</v>
      </c>
      <c r="E1351" t="s">
        <v>4026</v>
      </c>
      <c r="F1351" t="s">
        <v>9670</v>
      </c>
      <c r="G1351" t="s">
        <v>9671</v>
      </c>
      <c r="H1351" t="s">
        <v>6604</v>
      </c>
      <c r="I1351" s="61">
        <v>46268.3465509259</v>
      </c>
      <c r="J1351">
        <v>25</v>
      </c>
      <c r="K1351">
        <v>28</v>
      </c>
      <c r="L1351" t="s">
        <v>7745</v>
      </c>
      <c r="N1351">
        <v>46268.3466087963</v>
      </c>
      <c r="O1351" t="s">
        <v>7</v>
      </c>
      <c r="P1351" t="s">
        <v>6835</v>
      </c>
    </row>
    <row r="1352" spans="2:16">
      <c r="B1352" s="52">
        <f t="shared" si="21"/>
        <v>46268</v>
      </c>
      <c r="C1352" t="s">
        <v>561</v>
      </c>
      <c r="D1352" t="s">
        <v>5811</v>
      </c>
      <c r="E1352" t="s">
        <v>5810</v>
      </c>
      <c r="F1352" t="s">
        <v>9672</v>
      </c>
      <c r="G1352" t="s">
        <v>9673</v>
      </c>
      <c r="H1352" t="s">
        <v>6604</v>
      </c>
      <c r="I1352" s="61">
        <v>46268.346724537</v>
      </c>
      <c r="J1352">
        <v>1</v>
      </c>
      <c r="K1352">
        <v>4</v>
      </c>
      <c r="L1352" t="s">
        <v>7756</v>
      </c>
      <c r="N1352">
        <v>46268.3467708333</v>
      </c>
      <c r="O1352" t="s">
        <v>7</v>
      </c>
      <c r="P1352" t="s">
        <v>6835</v>
      </c>
    </row>
    <row r="1353" spans="2:16">
      <c r="B1353" s="52">
        <f t="shared" si="21"/>
        <v>46268</v>
      </c>
      <c r="C1353" t="s">
        <v>26</v>
      </c>
      <c r="D1353" t="s">
        <v>2521</v>
      </c>
      <c r="E1353" t="s">
        <v>2520</v>
      </c>
      <c r="F1353" t="s">
        <v>9674</v>
      </c>
      <c r="G1353" t="s">
        <v>7330</v>
      </c>
      <c r="H1353" t="s">
        <v>6604</v>
      </c>
      <c r="I1353" s="61">
        <v>46268.3471643518</v>
      </c>
      <c r="J1353">
        <v>78</v>
      </c>
      <c r="K1353">
        <v>96</v>
      </c>
      <c r="L1353" t="s">
        <v>7337</v>
      </c>
      <c r="N1353">
        <v>46268.3472222222</v>
      </c>
      <c r="P1353" t="s">
        <v>6872</v>
      </c>
    </row>
    <row r="1354" spans="2:16">
      <c r="B1354" s="52">
        <f t="shared" si="21"/>
        <v>46268</v>
      </c>
      <c r="C1354" t="s">
        <v>26</v>
      </c>
      <c r="D1354" t="s">
        <v>5881</v>
      </c>
      <c r="E1354" t="s">
        <v>5880</v>
      </c>
      <c r="F1354" t="s">
        <v>9675</v>
      </c>
      <c r="G1354" t="s">
        <v>9676</v>
      </c>
      <c r="H1354" t="s">
        <v>6599</v>
      </c>
      <c r="I1354" s="61">
        <v>46268.3473263889</v>
      </c>
      <c r="J1354">
        <v>18</v>
      </c>
      <c r="K1354">
        <v>113</v>
      </c>
      <c r="L1354" t="s">
        <v>7209</v>
      </c>
      <c r="N1354">
        <v>46268.3473842593</v>
      </c>
      <c r="P1354" t="s">
        <v>6872</v>
      </c>
    </row>
    <row r="1355" spans="2:16">
      <c r="B1355" s="52">
        <f t="shared" si="21"/>
        <v>46268</v>
      </c>
      <c r="C1355" t="s">
        <v>588</v>
      </c>
      <c r="D1355" t="s">
        <v>1952</v>
      </c>
      <c r="E1355" t="s">
        <v>1951</v>
      </c>
      <c r="F1355" t="s">
        <v>9677</v>
      </c>
      <c r="G1355" t="s">
        <v>9678</v>
      </c>
      <c r="H1355" t="s">
        <v>6604</v>
      </c>
      <c r="I1355" s="61">
        <v>46268.3475115741</v>
      </c>
      <c r="J1355">
        <v>6</v>
      </c>
      <c r="K1355">
        <v>24</v>
      </c>
      <c r="L1355" t="s">
        <v>7655</v>
      </c>
      <c r="N1355">
        <v>46268.3475578704</v>
      </c>
      <c r="O1355" t="s">
        <v>7</v>
      </c>
      <c r="P1355" t="s">
        <v>6702</v>
      </c>
    </row>
    <row r="1356" spans="2:16">
      <c r="B1356" s="52">
        <f t="shared" si="21"/>
        <v>46268</v>
      </c>
      <c r="C1356" t="s">
        <v>413</v>
      </c>
      <c r="D1356" t="s">
        <v>5842</v>
      </c>
      <c r="E1356" t="s">
        <v>5842</v>
      </c>
      <c r="F1356" t="s">
        <v>9679</v>
      </c>
      <c r="G1356" t="s">
        <v>9680</v>
      </c>
      <c r="H1356" t="s">
        <v>6604</v>
      </c>
      <c r="I1356" s="61">
        <v>46268.3480092593</v>
      </c>
      <c r="J1356">
        <v>18</v>
      </c>
      <c r="K1356">
        <v>18</v>
      </c>
      <c r="L1356" t="s">
        <v>7379</v>
      </c>
      <c r="N1356">
        <v>46268.3480555556</v>
      </c>
      <c r="O1356" t="s">
        <v>7</v>
      </c>
      <c r="P1356" t="s">
        <v>7089</v>
      </c>
    </row>
    <row r="1357" spans="2:16">
      <c r="B1357" s="52">
        <f t="shared" si="21"/>
        <v>46268</v>
      </c>
      <c r="C1357" t="s">
        <v>588</v>
      </c>
      <c r="D1357" t="s">
        <v>4505</v>
      </c>
      <c r="E1357" t="s">
        <v>4504</v>
      </c>
      <c r="F1357" t="s">
        <v>9681</v>
      </c>
      <c r="G1357" t="s">
        <v>9682</v>
      </c>
      <c r="H1357" t="s">
        <v>6604</v>
      </c>
      <c r="I1357" s="61">
        <v>46268.3483796296</v>
      </c>
      <c r="J1357">
        <v>15</v>
      </c>
      <c r="K1357">
        <v>28</v>
      </c>
      <c r="L1357" t="s">
        <v>7328</v>
      </c>
      <c r="N1357">
        <v>46268.3484259259</v>
      </c>
      <c r="O1357" t="s">
        <v>7</v>
      </c>
      <c r="P1357" t="s">
        <v>6702</v>
      </c>
    </row>
    <row r="1358" spans="2:16">
      <c r="B1358" s="52">
        <f t="shared" si="21"/>
        <v>46268</v>
      </c>
      <c r="C1358" t="s">
        <v>766</v>
      </c>
      <c r="D1358" t="s">
        <v>2850</v>
      </c>
      <c r="E1358" t="s">
        <v>2849</v>
      </c>
      <c r="F1358" t="s">
        <v>9683</v>
      </c>
      <c r="G1358" t="s">
        <v>9684</v>
      </c>
      <c r="H1358" t="s">
        <v>6604</v>
      </c>
      <c r="I1358" s="61">
        <v>46268.3486574074</v>
      </c>
      <c r="J1358">
        <v>7</v>
      </c>
      <c r="K1358">
        <v>13</v>
      </c>
      <c r="L1358" t="s">
        <v>7363</v>
      </c>
      <c r="N1358">
        <v>46268.3487152778</v>
      </c>
      <c r="P1358" t="s">
        <v>6652</v>
      </c>
    </row>
    <row r="1359" spans="2:16">
      <c r="B1359" s="52">
        <f t="shared" si="21"/>
        <v>46268</v>
      </c>
      <c r="C1359" t="s">
        <v>26</v>
      </c>
      <c r="D1359" t="s">
        <v>407</v>
      </c>
      <c r="E1359" t="s">
        <v>406</v>
      </c>
      <c r="F1359" t="s">
        <v>9685</v>
      </c>
      <c r="G1359" t="s">
        <v>9686</v>
      </c>
      <c r="H1359" t="s">
        <v>6599</v>
      </c>
      <c r="I1359" s="61">
        <v>46268.3493518519</v>
      </c>
      <c r="J1359">
        <v>15</v>
      </c>
      <c r="K1359">
        <v>92</v>
      </c>
      <c r="L1359" t="s">
        <v>7263</v>
      </c>
      <c r="N1359">
        <v>46268.3494097222</v>
      </c>
      <c r="P1359" t="s">
        <v>6872</v>
      </c>
    </row>
    <row r="1360" spans="2:16">
      <c r="B1360" s="52">
        <f t="shared" si="21"/>
        <v>46268</v>
      </c>
      <c r="C1360" t="s">
        <v>561</v>
      </c>
      <c r="D1360" t="s">
        <v>1511</v>
      </c>
      <c r="E1360" t="s">
        <v>1511</v>
      </c>
      <c r="F1360" t="s">
        <v>9687</v>
      </c>
      <c r="G1360" t="s">
        <v>8884</v>
      </c>
      <c r="H1360" t="s">
        <v>6599</v>
      </c>
      <c r="I1360" s="61">
        <v>46268.3495486111</v>
      </c>
      <c r="J1360">
        <v>15</v>
      </c>
      <c r="K1360">
        <v>22</v>
      </c>
      <c r="L1360" t="s">
        <v>7541</v>
      </c>
      <c r="N1360">
        <v>46268.3495949074</v>
      </c>
      <c r="O1360" t="s">
        <v>7</v>
      </c>
      <c r="P1360" t="s">
        <v>6835</v>
      </c>
    </row>
    <row r="1361" spans="2:16">
      <c r="B1361" s="52">
        <f t="shared" si="21"/>
        <v>46268</v>
      </c>
      <c r="C1361" t="s">
        <v>588</v>
      </c>
      <c r="D1361" t="s">
        <v>1542</v>
      </c>
      <c r="E1361" t="s">
        <v>1541</v>
      </c>
      <c r="F1361" t="s">
        <v>6949</v>
      </c>
      <c r="G1361" t="s">
        <v>6950</v>
      </c>
      <c r="H1361" t="s">
        <v>6604</v>
      </c>
      <c r="I1361" s="61">
        <v>46268.3495601852</v>
      </c>
      <c r="J1361">
        <v>17</v>
      </c>
      <c r="K1361">
        <v>20</v>
      </c>
      <c r="L1361" t="s">
        <v>6951</v>
      </c>
      <c r="N1361">
        <v>46268.3496180556</v>
      </c>
      <c r="O1361" t="s">
        <v>7</v>
      </c>
      <c r="P1361" t="s">
        <v>6702</v>
      </c>
    </row>
    <row r="1362" spans="2:16">
      <c r="B1362" s="52">
        <f t="shared" si="21"/>
        <v>46268</v>
      </c>
      <c r="C1362" t="s">
        <v>561</v>
      </c>
      <c r="D1362" t="s">
        <v>1039</v>
      </c>
      <c r="E1362" t="s">
        <v>1039</v>
      </c>
      <c r="F1362" t="s">
        <v>9688</v>
      </c>
      <c r="G1362" t="s">
        <v>9689</v>
      </c>
      <c r="H1362" t="s">
        <v>6604</v>
      </c>
      <c r="I1362" s="61">
        <v>46268.351099537</v>
      </c>
      <c r="J1362">
        <v>12</v>
      </c>
      <c r="K1362">
        <v>15</v>
      </c>
      <c r="L1362" t="s">
        <v>7322</v>
      </c>
      <c r="N1362">
        <v>46268.3511458333</v>
      </c>
      <c r="O1362" t="s">
        <v>7</v>
      </c>
      <c r="P1362" t="s">
        <v>6835</v>
      </c>
    </row>
    <row r="1363" spans="2:16">
      <c r="B1363" s="52">
        <f t="shared" si="21"/>
        <v>46268</v>
      </c>
      <c r="C1363" t="s">
        <v>561</v>
      </c>
      <c r="D1363" t="s">
        <v>4008</v>
      </c>
      <c r="E1363" t="s">
        <v>4008</v>
      </c>
      <c r="F1363" t="s">
        <v>9690</v>
      </c>
      <c r="G1363" t="s">
        <v>9691</v>
      </c>
      <c r="H1363" t="s">
        <v>6604</v>
      </c>
      <c r="I1363" s="61">
        <v>46268.3516435185</v>
      </c>
      <c r="J1363">
        <v>6</v>
      </c>
      <c r="K1363">
        <v>16</v>
      </c>
      <c r="L1363" t="s">
        <v>9692</v>
      </c>
      <c r="N1363">
        <v>46268.3516782407</v>
      </c>
      <c r="O1363" t="s">
        <v>7</v>
      </c>
      <c r="P1363" t="s">
        <v>6835</v>
      </c>
    </row>
    <row r="1364" spans="2:16">
      <c r="B1364" s="52">
        <f t="shared" si="21"/>
        <v>46268</v>
      </c>
      <c r="C1364" t="s">
        <v>413</v>
      </c>
      <c r="D1364" t="s">
        <v>1520</v>
      </c>
      <c r="E1364" t="s">
        <v>1520</v>
      </c>
      <c r="F1364" t="s">
        <v>9693</v>
      </c>
      <c r="G1364" t="s">
        <v>7330</v>
      </c>
      <c r="H1364" t="s">
        <v>6604</v>
      </c>
      <c r="I1364" s="61">
        <v>46268.3528703704</v>
      </c>
      <c r="J1364">
        <v>20</v>
      </c>
      <c r="K1364">
        <v>36</v>
      </c>
      <c r="L1364" t="s">
        <v>7331</v>
      </c>
      <c r="N1364">
        <v>46268.3529282407</v>
      </c>
      <c r="O1364" t="s">
        <v>7</v>
      </c>
      <c r="P1364" t="s">
        <v>7089</v>
      </c>
    </row>
    <row r="1365" spans="2:16">
      <c r="B1365" s="52">
        <f t="shared" si="21"/>
        <v>46268</v>
      </c>
      <c r="C1365" t="s">
        <v>766</v>
      </c>
      <c r="D1365" t="s">
        <v>1464</v>
      </c>
      <c r="E1365" t="s">
        <v>1463</v>
      </c>
      <c r="F1365" t="s">
        <v>8361</v>
      </c>
      <c r="G1365" t="s">
        <v>9694</v>
      </c>
      <c r="H1365" t="s">
        <v>6604</v>
      </c>
      <c r="I1365" s="61">
        <v>46268.3530439815</v>
      </c>
      <c r="J1365">
        <v>23</v>
      </c>
      <c r="K1365">
        <v>26</v>
      </c>
      <c r="L1365" t="s">
        <v>7781</v>
      </c>
      <c r="N1365">
        <v>46268.3531134259</v>
      </c>
      <c r="P1365" t="s">
        <v>6652</v>
      </c>
    </row>
    <row r="1366" spans="2:16">
      <c r="B1366" s="52">
        <f t="shared" si="21"/>
        <v>46268</v>
      </c>
      <c r="C1366" t="s">
        <v>561</v>
      </c>
      <c r="D1366" t="s">
        <v>2426</v>
      </c>
      <c r="E1366" t="s">
        <v>2426</v>
      </c>
      <c r="F1366" t="s">
        <v>9695</v>
      </c>
      <c r="G1366" t="s">
        <v>9696</v>
      </c>
      <c r="H1366" t="s">
        <v>6604</v>
      </c>
      <c r="I1366" s="61">
        <v>46268.3538888889</v>
      </c>
      <c r="J1366">
        <v>27</v>
      </c>
      <c r="K1366">
        <v>28</v>
      </c>
      <c r="L1366" t="s">
        <v>7233</v>
      </c>
      <c r="N1366">
        <v>46268.3539583333</v>
      </c>
      <c r="O1366" t="s">
        <v>7</v>
      </c>
      <c r="P1366" t="s">
        <v>6835</v>
      </c>
    </row>
    <row r="1367" spans="2:16">
      <c r="B1367" s="52">
        <f t="shared" si="21"/>
        <v>46268</v>
      </c>
      <c r="C1367" t="s">
        <v>26</v>
      </c>
      <c r="D1367" t="s">
        <v>2523</v>
      </c>
      <c r="E1367" t="s">
        <v>2522</v>
      </c>
      <c r="F1367" t="s">
        <v>9697</v>
      </c>
      <c r="G1367" t="s">
        <v>9698</v>
      </c>
      <c r="H1367" t="s">
        <v>6604</v>
      </c>
      <c r="I1367" s="61">
        <v>46268.3544212963</v>
      </c>
      <c r="J1367">
        <v>40</v>
      </c>
      <c r="K1367">
        <v>66</v>
      </c>
      <c r="L1367" t="s">
        <v>7920</v>
      </c>
      <c r="N1367">
        <v>46268.3544907407</v>
      </c>
      <c r="P1367" t="s">
        <v>6872</v>
      </c>
    </row>
    <row r="1368" spans="2:16">
      <c r="B1368" s="52">
        <f t="shared" si="21"/>
        <v>46268</v>
      </c>
      <c r="C1368" t="s">
        <v>26</v>
      </c>
      <c r="D1368" t="s">
        <v>4839</v>
      </c>
      <c r="E1368" t="s">
        <v>4838</v>
      </c>
      <c r="F1368" t="s">
        <v>9699</v>
      </c>
      <c r="G1368" t="s">
        <v>9700</v>
      </c>
      <c r="H1368" t="s">
        <v>6599</v>
      </c>
      <c r="I1368" s="61">
        <v>46268.3546759259</v>
      </c>
      <c r="J1368">
        <v>71</v>
      </c>
      <c r="K1368">
        <v>69</v>
      </c>
      <c r="L1368" t="s">
        <v>7421</v>
      </c>
      <c r="N1368">
        <v>46268.3547337963</v>
      </c>
      <c r="P1368" t="s">
        <v>6872</v>
      </c>
    </row>
    <row r="1369" spans="2:16">
      <c r="B1369" s="52">
        <f t="shared" si="21"/>
        <v>46268</v>
      </c>
      <c r="C1369" t="s">
        <v>588</v>
      </c>
      <c r="D1369" t="s">
        <v>4455</v>
      </c>
      <c r="E1369" t="s">
        <v>4454</v>
      </c>
      <c r="F1369" t="s">
        <v>9701</v>
      </c>
      <c r="G1369" t="s">
        <v>9702</v>
      </c>
      <c r="H1369" t="s">
        <v>6604</v>
      </c>
      <c r="I1369" s="61">
        <v>46268.3551273148</v>
      </c>
      <c r="J1369">
        <v>6</v>
      </c>
      <c r="K1369">
        <v>7</v>
      </c>
      <c r="L1369" t="s">
        <v>7368</v>
      </c>
      <c r="N1369">
        <v>46268.3551736111</v>
      </c>
      <c r="O1369" t="s">
        <v>7</v>
      </c>
      <c r="P1369" t="s">
        <v>6702</v>
      </c>
    </row>
    <row r="1370" spans="2:16">
      <c r="B1370" s="52">
        <f t="shared" si="21"/>
        <v>46268</v>
      </c>
      <c r="C1370" t="s">
        <v>432</v>
      </c>
      <c r="D1370" t="s">
        <v>450</v>
      </c>
      <c r="E1370" t="s">
        <v>449</v>
      </c>
      <c r="F1370" t="s">
        <v>9703</v>
      </c>
      <c r="G1370" t="s">
        <v>9704</v>
      </c>
      <c r="H1370" t="s">
        <v>6604</v>
      </c>
      <c r="I1370" s="61">
        <v>46268.3551736111</v>
      </c>
      <c r="J1370">
        <v>10</v>
      </c>
      <c r="K1370">
        <v>132</v>
      </c>
      <c r="L1370" t="s">
        <v>9705</v>
      </c>
      <c r="N1370">
        <v>46268.3552314815</v>
      </c>
      <c r="O1370" t="s">
        <v>7</v>
      </c>
      <c r="P1370" t="s">
        <v>6968</v>
      </c>
    </row>
    <row r="1371" spans="2:16">
      <c r="B1371" s="52">
        <f t="shared" si="21"/>
        <v>46268</v>
      </c>
      <c r="C1371" t="s">
        <v>26</v>
      </c>
      <c r="D1371" t="s">
        <v>2499</v>
      </c>
      <c r="E1371" t="s">
        <v>2498</v>
      </c>
      <c r="F1371" t="s">
        <v>9706</v>
      </c>
      <c r="G1371" t="s">
        <v>9707</v>
      </c>
      <c r="H1371" t="s">
        <v>6604</v>
      </c>
      <c r="I1371" s="61">
        <v>46268.3557407407</v>
      </c>
      <c r="J1371">
        <v>16</v>
      </c>
      <c r="K1371">
        <v>81</v>
      </c>
      <c r="L1371" t="s">
        <v>7477</v>
      </c>
      <c r="N1371">
        <v>46268.3558101852</v>
      </c>
      <c r="P1371" t="s">
        <v>6872</v>
      </c>
    </row>
    <row r="1372" spans="2:16">
      <c r="B1372" s="52">
        <f t="shared" si="21"/>
        <v>46268</v>
      </c>
      <c r="C1372" t="s">
        <v>588</v>
      </c>
      <c r="D1372" t="s">
        <v>5277</v>
      </c>
      <c r="E1372" t="s">
        <v>5277</v>
      </c>
      <c r="F1372" t="s">
        <v>9708</v>
      </c>
      <c r="G1372" t="s">
        <v>9702</v>
      </c>
      <c r="H1372" t="s">
        <v>6604</v>
      </c>
      <c r="I1372" s="61">
        <v>46268.3563078704</v>
      </c>
      <c r="J1372">
        <v>8</v>
      </c>
      <c r="K1372">
        <v>21</v>
      </c>
      <c r="L1372" t="s">
        <v>7368</v>
      </c>
      <c r="N1372">
        <v>46268.3563657407</v>
      </c>
      <c r="O1372" t="s">
        <v>7</v>
      </c>
      <c r="P1372" t="s">
        <v>6702</v>
      </c>
    </row>
    <row r="1373" spans="2:16">
      <c r="B1373" s="52">
        <f t="shared" si="21"/>
        <v>46268</v>
      </c>
      <c r="C1373" t="s">
        <v>425</v>
      </c>
      <c r="D1373" t="s">
        <v>5964</v>
      </c>
      <c r="E1373" t="s">
        <v>5963</v>
      </c>
      <c r="F1373" t="s">
        <v>6811</v>
      </c>
      <c r="G1373" t="s">
        <v>8386</v>
      </c>
      <c r="H1373" t="s">
        <v>6599</v>
      </c>
      <c r="I1373" s="61">
        <v>46268.3579166667</v>
      </c>
      <c r="J1373">
        <v>21</v>
      </c>
      <c r="K1373">
        <v>80</v>
      </c>
      <c r="L1373" t="s">
        <v>6890</v>
      </c>
      <c r="N1373">
        <v>46268.3579861111</v>
      </c>
      <c r="O1373" t="s">
        <v>7</v>
      </c>
      <c r="P1373" t="s">
        <v>6735</v>
      </c>
    </row>
    <row r="1374" spans="2:16">
      <c r="B1374" s="52">
        <f t="shared" si="21"/>
        <v>46268</v>
      </c>
      <c r="C1374" t="s">
        <v>843</v>
      </c>
      <c r="D1374" t="s">
        <v>1656</v>
      </c>
      <c r="E1374" t="s">
        <v>1655</v>
      </c>
      <c r="F1374" t="s">
        <v>9709</v>
      </c>
      <c r="G1374" t="s">
        <v>9710</v>
      </c>
      <c r="H1374" t="s">
        <v>6604</v>
      </c>
      <c r="I1374" s="61">
        <v>46268.3587268519</v>
      </c>
      <c r="J1374">
        <v>2</v>
      </c>
      <c r="K1374">
        <v>9</v>
      </c>
      <c r="L1374" t="s">
        <v>7635</v>
      </c>
      <c r="N1374">
        <v>46268.3587962963</v>
      </c>
      <c r="P1374" t="s">
        <v>6888</v>
      </c>
    </row>
    <row r="1375" spans="2:16">
      <c r="B1375" s="52">
        <f t="shared" si="21"/>
        <v>46268</v>
      </c>
      <c r="C1375" t="s">
        <v>26</v>
      </c>
      <c r="D1375" t="s">
        <v>382</v>
      </c>
      <c r="E1375" t="s">
        <v>381</v>
      </c>
      <c r="F1375" t="s">
        <v>9711</v>
      </c>
      <c r="G1375" t="s">
        <v>9712</v>
      </c>
      <c r="H1375" t="s">
        <v>6604</v>
      </c>
      <c r="I1375" s="61">
        <v>46268.358912037</v>
      </c>
      <c r="J1375">
        <v>60</v>
      </c>
      <c r="K1375">
        <v>60</v>
      </c>
      <c r="L1375" t="s">
        <v>9713</v>
      </c>
      <c r="N1375">
        <v>46268.3589699074</v>
      </c>
      <c r="P1375" t="s">
        <v>6872</v>
      </c>
    </row>
    <row r="1376" spans="2:16">
      <c r="B1376" s="52">
        <f t="shared" si="21"/>
        <v>46268</v>
      </c>
      <c r="C1376" t="s">
        <v>26</v>
      </c>
      <c r="D1376" t="s">
        <v>1046</v>
      </c>
      <c r="E1376" t="s">
        <v>1045</v>
      </c>
      <c r="F1376" t="s">
        <v>9714</v>
      </c>
      <c r="G1376" t="s">
        <v>9715</v>
      </c>
      <c r="H1376" t="s">
        <v>6599</v>
      </c>
      <c r="I1376" s="61">
        <v>46268.3604166667</v>
      </c>
      <c r="J1376">
        <v>108</v>
      </c>
      <c r="K1376">
        <v>112</v>
      </c>
      <c r="L1376" t="s">
        <v>9716</v>
      </c>
      <c r="N1376">
        <v>46268.3605092593</v>
      </c>
      <c r="P1376" t="s">
        <v>6872</v>
      </c>
    </row>
    <row r="1377" spans="2:16">
      <c r="B1377" s="52">
        <f t="shared" si="21"/>
        <v>46268</v>
      </c>
      <c r="C1377" t="s">
        <v>766</v>
      </c>
      <c r="D1377" t="s">
        <v>1098</v>
      </c>
      <c r="E1377" t="s">
        <v>1097</v>
      </c>
      <c r="F1377" t="s">
        <v>9717</v>
      </c>
      <c r="G1377" t="s">
        <v>9718</v>
      </c>
      <c r="H1377" t="s">
        <v>6604</v>
      </c>
      <c r="I1377" s="61">
        <v>46268.3605324074</v>
      </c>
      <c r="J1377">
        <v>19</v>
      </c>
      <c r="K1377">
        <v>23</v>
      </c>
      <c r="L1377" t="s">
        <v>9719</v>
      </c>
      <c r="N1377">
        <v>46268.3606134259</v>
      </c>
      <c r="P1377" t="s">
        <v>6652</v>
      </c>
    </row>
    <row r="1378" spans="2:16">
      <c r="B1378" s="52">
        <f t="shared" ref="B1378:B1441" si="22">INT(I1378)</f>
        <v>46268</v>
      </c>
      <c r="C1378" t="s">
        <v>766</v>
      </c>
      <c r="D1378" t="s">
        <v>2860</v>
      </c>
      <c r="E1378" t="s">
        <v>2859</v>
      </c>
      <c r="F1378" t="s">
        <v>9720</v>
      </c>
      <c r="G1378" t="s">
        <v>9721</v>
      </c>
      <c r="H1378" t="s">
        <v>6604</v>
      </c>
      <c r="I1378" s="61">
        <v>46268.3630324074</v>
      </c>
      <c r="J1378">
        <v>19</v>
      </c>
      <c r="K1378">
        <v>24</v>
      </c>
      <c r="L1378" t="s">
        <v>8675</v>
      </c>
      <c r="N1378">
        <v>46268.3631018518</v>
      </c>
      <c r="P1378" t="s">
        <v>6652</v>
      </c>
    </row>
    <row r="1379" spans="2:16">
      <c r="B1379" s="52">
        <f t="shared" si="22"/>
        <v>46268</v>
      </c>
      <c r="C1379" t="s">
        <v>425</v>
      </c>
      <c r="D1379" t="s">
        <v>6162</v>
      </c>
      <c r="E1379" t="s">
        <v>6161</v>
      </c>
      <c r="F1379" t="s">
        <v>9638</v>
      </c>
      <c r="G1379" t="s">
        <v>9491</v>
      </c>
      <c r="H1379" t="s">
        <v>6599</v>
      </c>
      <c r="I1379" s="61">
        <v>46268.3630324074</v>
      </c>
      <c r="J1379">
        <v>49</v>
      </c>
      <c r="K1379">
        <v>60</v>
      </c>
      <c r="L1379" t="s">
        <v>6752</v>
      </c>
      <c r="N1379">
        <v>46268.3630902778</v>
      </c>
      <c r="O1379" t="s">
        <v>29</v>
      </c>
      <c r="P1379" t="s">
        <v>6735</v>
      </c>
    </row>
    <row r="1380" spans="2:16">
      <c r="B1380" s="52">
        <f t="shared" si="22"/>
        <v>46268</v>
      </c>
      <c r="C1380" t="s">
        <v>766</v>
      </c>
      <c r="D1380" t="s">
        <v>2824</v>
      </c>
      <c r="E1380" t="s">
        <v>2823</v>
      </c>
      <c r="F1380" t="s">
        <v>9722</v>
      </c>
      <c r="G1380" t="s">
        <v>9723</v>
      </c>
      <c r="H1380" t="s">
        <v>6604</v>
      </c>
      <c r="I1380" s="61">
        <v>46268.3635416667</v>
      </c>
      <c r="J1380">
        <v>7</v>
      </c>
      <c r="K1380">
        <v>12</v>
      </c>
      <c r="L1380" t="s">
        <v>7492</v>
      </c>
      <c r="N1380">
        <v>46268.363599537</v>
      </c>
      <c r="P1380" t="s">
        <v>6652</v>
      </c>
    </row>
    <row r="1381" spans="2:16">
      <c r="B1381" s="52">
        <f t="shared" si="22"/>
        <v>46268</v>
      </c>
      <c r="C1381" t="s">
        <v>766</v>
      </c>
      <c r="D1381" t="s">
        <v>964</v>
      </c>
      <c r="E1381" t="s">
        <v>963</v>
      </c>
      <c r="F1381" t="s">
        <v>9724</v>
      </c>
      <c r="G1381" t="s">
        <v>9725</v>
      </c>
      <c r="H1381" t="s">
        <v>6604</v>
      </c>
      <c r="I1381" s="61">
        <v>46268.3649305556</v>
      </c>
      <c r="J1381">
        <v>19</v>
      </c>
      <c r="K1381">
        <v>23</v>
      </c>
      <c r="L1381" t="s">
        <v>6868</v>
      </c>
      <c r="N1381">
        <v>46268.3649884259</v>
      </c>
      <c r="P1381" t="s">
        <v>6652</v>
      </c>
    </row>
    <row r="1382" spans="2:16">
      <c r="B1382" s="52">
        <f t="shared" si="22"/>
        <v>46268</v>
      </c>
      <c r="C1382" t="s">
        <v>425</v>
      </c>
      <c r="D1382" t="s">
        <v>1074</v>
      </c>
      <c r="E1382" t="s">
        <v>1073</v>
      </c>
      <c r="F1382" t="s">
        <v>9726</v>
      </c>
      <c r="G1382" t="s">
        <v>9727</v>
      </c>
      <c r="H1382" t="s">
        <v>6599</v>
      </c>
      <c r="I1382" s="61">
        <v>46268.3652430556</v>
      </c>
      <c r="J1382">
        <v>18</v>
      </c>
      <c r="K1382">
        <v>18</v>
      </c>
      <c r="L1382" t="s">
        <v>9728</v>
      </c>
      <c r="N1382">
        <v>46268.3653009259</v>
      </c>
      <c r="O1382" t="s">
        <v>7</v>
      </c>
      <c r="P1382" t="s">
        <v>6735</v>
      </c>
    </row>
    <row r="1383" spans="2:16">
      <c r="B1383" s="52">
        <f t="shared" si="22"/>
        <v>46268</v>
      </c>
      <c r="C1383" t="s">
        <v>561</v>
      </c>
      <c r="D1383" t="s">
        <v>5284</v>
      </c>
      <c r="E1383" t="s">
        <v>5284</v>
      </c>
      <c r="F1383" t="s">
        <v>9729</v>
      </c>
      <c r="G1383" t="s">
        <v>8679</v>
      </c>
      <c r="H1383" t="s">
        <v>6604</v>
      </c>
      <c r="I1383" s="61">
        <v>46268.3653819444</v>
      </c>
      <c r="J1383">
        <v>37</v>
      </c>
      <c r="K1383">
        <v>40</v>
      </c>
      <c r="L1383" t="s">
        <v>7403</v>
      </c>
      <c r="N1383">
        <v>46268.3654398148</v>
      </c>
      <c r="O1383" t="s">
        <v>7</v>
      </c>
      <c r="P1383" t="s">
        <v>6835</v>
      </c>
    </row>
    <row r="1384" spans="2:16">
      <c r="B1384" s="52">
        <f t="shared" si="22"/>
        <v>46268</v>
      </c>
      <c r="C1384" t="s">
        <v>843</v>
      </c>
      <c r="D1384" t="s">
        <v>1740</v>
      </c>
      <c r="E1384" t="s">
        <v>1739</v>
      </c>
      <c r="F1384" t="s">
        <v>9730</v>
      </c>
      <c r="G1384" t="s">
        <v>9731</v>
      </c>
      <c r="H1384" t="s">
        <v>6604</v>
      </c>
      <c r="I1384" s="61">
        <v>46268.3656134259</v>
      </c>
      <c r="J1384">
        <v>19</v>
      </c>
      <c r="K1384">
        <v>24</v>
      </c>
      <c r="L1384" t="s">
        <v>9732</v>
      </c>
      <c r="N1384">
        <v>46268.3656828704</v>
      </c>
      <c r="P1384" t="s">
        <v>6888</v>
      </c>
    </row>
    <row r="1385" spans="2:16">
      <c r="B1385" s="52">
        <f t="shared" si="22"/>
        <v>46268</v>
      </c>
      <c r="C1385" t="s">
        <v>425</v>
      </c>
      <c r="D1385" t="s">
        <v>818</v>
      </c>
      <c r="E1385" t="s">
        <v>817</v>
      </c>
      <c r="F1385" t="s">
        <v>9726</v>
      </c>
      <c r="G1385" t="s">
        <v>9727</v>
      </c>
      <c r="H1385" t="s">
        <v>6599</v>
      </c>
      <c r="I1385" s="61">
        <v>46268.3657060185</v>
      </c>
      <c r="J1385">
        <v>74</v>
      </c>
      <c r="K1385">
        <v>102</v>
      </c>
      <c r="L1385" t="s">
        <v>9728</v>
      </c>
      <c r="N1385">
        <v>46268.3657638889</v>
      </c>
      <c r="O1385" t="s">
        <v>7</v>
      </c>
      <c r="P1385" t="s">
        <v>6735</v>
      </c>
    </row>
    <row r="1386" spans="2:16">
      <c r="B1386" s="52">
        <f t="shared" si="22"/>
        <v>46268</v>
      </c>
      <c r="C1386" t="s">
        <v>561</v>
      </c>
      <c r="D1386" t="s">
        <v>6452</v>
      </c>
      <c r="E1386" t="s">
        <v>6452</v>
      </c>
      <c r="F1386" t="s">
        <v>9733</v>
      </c>
      <c r="G1386" t="s">
        <v>9734</v>
      </c>
      <c r="H1386" t="s">
        <v>6604</v>
      </c>
      <c r="I1386" s="61">
        <v>46268.3667013889</v>
      </c>
      <c r="J1386">
        <v>6</v>
      </c>
      <c r="K1386">
        <v>6</v>
      </c>
      <c r="L1386" t="s">
        <v>7652</v>
      </c>
      <c r="N1386">
        <v>46268.3667592593</v>
      </c>
      <c r="O1386" t="s">
        <v>7</v>
      </c>
      <c r="P1386" t="s">
        <v>6835</v>
      </c>
    </row>
    <row r="1387" spans="2:16">
      <c r="B1387" s="52">
        <f t="shared" si="22"/>
        <v>46268</v>
      </c>
      <c r="C1387" t="s">
        <v>928</v>
      </c>
      <c r="D1387" t="s">
        <v>2586</v>
      </c>
      <c r="E1387" t="s">
        <v>2585</v>
      </c>
      <c r="F1387" t="s">
        <v>9735</v>
      </c>
      <c r="G1387" t="s">
        <v>9736</v>
      </c>
      <c r="H1387" t="s">
        <v>6604</v>
      </c>
      <c r="I1387" s="61">
        <v>46268.3673611111</v>
      </c>
      <c r="J1387">
        <v>32</v>
      </c>
      <c r="K1387">
        <v>39</v>
      </c>
      <c r="L1387" t="s">
        <v>7436</v>
      </c>
      <c r="N1387">
        <v>46268.3674189815</v>
      </c>
      <c r="O1387" t="s">
        <v>7</v>
      </c>
      <c r="P1387" t="s">
        <v>7437</v>
      </c>
    </row>
    <row r="1388" spans="2:16">
      <c r="B1388" s="52">
        <f t="shared" si="22"/>
        <v>46268</v>
      </c>
      <c r="C1388" t="s">
        <v>26</v>
      </c>
      <c r="D1388" t="s">
        <v>1908</v>
      </c>
      <c r="E1388" t="s">
        <v>1907</v>
      </c>
      <c r="F1388" t="s">
        <v>9737</v>
      </c>
      <c r="G1388" t="s">
        <v>9738</v>
      </c>
      <c r="H1388" t="s">
        <v>6604</v>
      </c>
      <c r="I1388" s="61">
        <v>46268.3687731481</v>
      </c>
      <c r="J1388">
        <v>25</v>
      </c>
      <c r="K1388">
        <v>32</v>
      </c>
      <c r="L1388" t="s">
        <v>7424</v>
      </c>
      <c r="N1388">
        <v>46268.3688541667</v>
      </c>
      <c r="P1388" t="s">
        <v>6872</v>
      </c>
    </row>
    <row r="1389" spans="2:16">
      <c r="B1389" s="52">
        <f t="shared" si="22"/>
        <v>46268</v>
      </c>
      <c r="C1389" t="s">
        <v>766</v>
      </c>
      <c r="D1389" t="s">
        <v>2826</v>
      </c>
      <c r="E1389" t="s">
        <v>2825</v>
      </c>
      <c r="F1389" t="s">
        <v>9739</v>
      </c>
      <c r="G1389" t="s">
        <v>9740</v>
      </c>
      <c r="H1389" t="s">
        <v>6604</v>
      </c>
      <c r="I1389" s="61">
        <v>46268.3695717593</v>
      </c>
      <c r="J1389">
        <v>7</v>
      </c>
      <c r="K1389">
        <v>8</v>
      </c>
      <c r="L1389" t="s">
        <v>7546</v>
      </c>
      <c r="N1389">
        <v>46268.3696296296</v>
      </c>
      <c r="P1389" t="s">
        <v>6652</v>
      </c>
    </row>
    <row r="1390" spans="2:16">
      <c r="B1390" s="52">
        <f t="shared" si="22"/>
        <v>46268</v>
      </c>
      <c r="C1390" t="s">
        <v>413</v>
      </c>
      <c r="D1390" t="s">
        <v>1517</v>
      </c>
      <c r="E1390" t="s">
        <v>1517</v>
      </c>
      <c r="F1390" t="s">
        <v>9741</v>
      </c>
      <c r="G1390" t="s">
        <v>9742</v>
      </c>
      <c r="H1390" t="s">
        <v>6604</v>
      </c>
      <c r="I1390" s="61">
        <v>46268.3697453704</v>
      </c>
      <c r="J1390">
        <v>2</v>
      </c>
      <c r="K1390">
        <v>22</v>
      </c>
      <c r="L1390" t="s">
        <v>8438</v>
      </c>
      <c r="N1390">
        <v>46268.3697916667</v>
      </c>
      <c r="O1390" t="s">
        <v>7</v>
      </c>
      <c r="P1390" t="s">
        <v>7089</v>
      </c>
    </row>
    <row r="1391" spans="2:16">
      <c r="B1391" s="52">
        <f t="shared" si="22"/>
        <v>46268</v>
      </c>
      <c r="C1391" t="s">
        <v>843</v>
      </c>
      <c r="D1391" t="s">
        <v>1692</v>
      </c>
      <c r="E1391" t="s">
        <v>1691</v>
      </c>
      <c r="F1391" t="s">
        <v>9743</v>
      </c>
      <c r="G1391" t="s">
        <v>9744</v>
      </c>
      <c r="H1391" t="s">
        <v>6599</v>
      </c>
      <c r="I1391" s="61">
        <v>46268.3712268519</v>
      </c>
      <c r="J1391">
        <v>12</v>
      </c>
      <c r="K1391">
        <v>15</v>
      </c>
      <c r="L1391" t="s">
        <v>7550</v>
      </c>
      <c r="N1391">
        <v>46268.3712731482</v>
      </c>
      <c r="P1391" t="s">
        <v>6888</v>
      </c>
    </row>
    <row r="1392" spans="2:16">
      <c r="B1392" s="52">
        <f t="shared" si="22"/>
        <v>46268</v>
      </c>
      <c r="C1392" t="s">
        <v>26</v>
      </c>
      <c r="D1392" t="s">
        <v>6553</v>
      </c>
      <c r="E1392" t="s">
        <v>6552</v>
      </c>
      <c r="F1392" t="s">
        <v>9745</v>
      </c>
      <c r="G1392" t="s">
        <v>9746</v>
      </c>
      <c r="H1392" t="s">
        <v>6599</v>
      </c>
      <c r="I1392" s="61">
        <v>46268.3714699074</v>
      </c>
      <c r="J1392">
        <v>7</v>
      </c>
      <c r="K1392">
        <v>60</v>
      </c>
      <c r="L1392" t="s">
        <v>9747</v>
      </c>
      <c r="N1392">
        <v>46268.3715162037</v>
      </c>
      <c r="P1392" t="s">
        <v>6872</v>
      </c>
    </row>
    <row r="1393" spans="2:16">
      <c r="B1393" s="52">
        <f t="shared" si="22"/>
        <v>46268</v>
      </c>
      <c r="C1393" t="s">
        <v>843</v>
      </c>
      <c r="D1393" t="s">
        <v>1625</v>
      </c>
      <c r="E1393" t="s">
        <v>1624</v>
      </c>
      <c r="F1393" t="s">
        <v>9748</v>
      </c>
      <c r="G1393" t="s">
        <v>7229</v>
      </c>
      <c r="H1393" t="s">
        <v>6599</v>
      </c>
      <c r="I1393" s="61">
        <v>46268.3716203704</v>
      </c>
      <c r="J1393">
        <v>7</v>
      </c>
      <c r="K1393">
        <v>11</v>
      </c>
      <c r="L1393" t="s">
        <v>7827</v>
      </c>
      <c r="N1393">
        <v>46268.3717013889</v>
      </c>
      <c r="P1393" t="s">
        <v>6888</v>
      </c>
    </row>
    <row r="1394" spans="2:16">
      <c r="B1394" s="52">
        <f t="shared" si="22"/>
        <v>46268</v>
      </c>
      <c r="C1394" t="s">
        <v>4</v>
      </c>
      <c r="D1394" t="s">
        <v>618</v>
      </c>
      <c r="E1394" t="s">
        <v>618</v>
      </c>
      <c r="F1394" t="s">
        <v>9749</v>
      </c>
      <c r="G1394" t="s">
        <v>9750</v>
      </c>
      <c r="H1394" t="s">
        <v>6604</v>
      </c>
      <c r="I1394" s="61">
        <v>46268.371724537</v>
      </c>
      <c r="J1394">
        <v>11</v>
      </c>
      <c r="K1394">
        <v>46</v>
      </c>
      <c r="L1394" t="s">
        <v>7430</v>
      </c>
      <c r="N1394">
        <v>46268.3717824074</v>
      </c>
      <c r="O1394" t="s">
        <v>7</v>
      </c>
      <c r="P1394" t="s">
        <v>7131</v>
      </c>
    </row>
    <row r="1395" spans="2:16">
      <c r="B1395" s="52">
        <f t="shared" si="22"/>
        <v>46268</v>
      </c>
      <c r="C1395" t="s">
        <v>4</v>
      </c>
      <c r="D1395" t="s">
        <v>749</v>
      </c>
      <c r="E1395" t="s">
        <v>748</v>
      </c>
      <c r="F1395" t="s">
        <v>9751</v>
      </c>
      <c r="G1395" t="s">
        <v>7441</v>
      </c>
      <c r="H1395" t="s">
        <v>6604</v>
      </c>
      <c r="I1395" s="61">
        <v>46268.3724537037</v>
      </c>
      <c r="J1395">
        <v>40</v>
      </c>
      <c r="K1395">
        <v>45</v>
      </c>
      <c r="L1395" t="s">
        <v>9752</v>
      </c>
      <c r="N1395">
        <v>46268.3725347222</v>
      </c>
      <c r="O1395" t="s">
        <v>7</v>
      </c>
      <c r="P1395" t="s">
        <v>7131</v>
      </c>
    </row>
    <row r="1396" spans="2:16">
      <c r="B1396" s="52">
        <f t="shared" si="22"/>
        <v>46268</v>
      </c>
      <c r="C1396" t="s">
        <v>413</v>
      </c>
      <c r="D1396" t="s">
        <v>4381</v>
      </c>
      <c r="E1396" t="s">
        <v>4380</v>
      </c>
      <c r="F1396" t="s">
        <v>9753</v>
      </c>
      <c r="G1396" t="s">
        <v>9754</v>
      </c>
      <c r="H1396" t="s">
        <v>6604</v>
      </c>
      <c r="I1396" s="61">
        <v>46268.3742361111</v>
      </c>
      <c r="J1396">
        <v>8</v>
      </c>
      <c r="K1396">
        <v>9</v>
      </c>
      <c r="L1396" t="s">
        <v>7506</v>
      </c>
      <c r="N1396">
        <v>46268.3743055556</v>
      </c>
      <c r="O1396" t="s">
        <v>7</v>
      </c>
      <c r="P1396" t="s">
        <v>7089</v>
      </c>
    </row>
    <row r="1397" spans="2:16">
      <c r="B1397" s="52">
        <f t="shared" si="22"/>
        <v>46268</v>
      </c>
      <c r="C1397" t="s">
        <v>425</v>
      </c>
      <c r="D1397" t="s">
        <v>6014</v>
      </c>
      <c r="E1397" t="s">
        <v>6013</v>
      </c>
      <c r="F1397" t="s">
        <v>9755</v>
      </c>
      <c r="G1397" t="s">
        <v>9756</v>
      </c>
      <c r="H1397" t="s">
        <v>6599</v>
      </c>
      <c r="I1397" s="61">
        <v>46268.3744560185</v>
      </c>
      <c r="J1397">
        <v>85</v>
      </c>
      <c r="K1397">
        <v>132</v>
      </c>
      <c r="L1397" t="s">
        <v>9757</v>
      </c>
      <c r="N1397">
        <v>46268.3745023148</v>
      </c>
      <c r="O1397" t="s">
        <v>7</v>
      </c>
      <c r="P1397" t="s">
        <v>6735</v>
      </c>
    </row>
    <row r="1398" spans="2:16">
      <c r="B1398" s="52">
        <f t="shared" si="22"/>
        <v>46268</v>
      </c>
      <c r="C1398" t="s">
        <v>561</v>
      </c>
      <c r="D1398" t="s">
        <v>3749</v>
      </c>
      <c r="E1398" t="s">
        <v>3749</v>
      </c>
      <c r="F1398" t="s">
        <v>9758</v>
      </c>
      <c r="G1398" t="s">
        <v>9759</v>
      </c>
      <c r="H1398" t="s">
        <v>6604</v>
      </c>
      <c r="I1398" s="61">
        <v>46268.3754050926</v>
      </c>
      <c r="J1398">
        <v>45</v>
      </c>
      <c r="K1398">
        <v>89</v>
      </c>
      <c r="L1398" t="s">
        <v>8480</v>
      </c>
      <c r="N1398">
        <v>46268.375462963</v>
      </c>
      <c r="O1398" t="s">
        <v>7</v>
      </c>
      <c r="P1398" t="s">
        <v>6835</v>
      </c>
    </row>
    <row r="1399" spans="2:16">
      <c r="B1399" s="52">
        <f t="shared" si="22"/>
        <v>46268</v>
      </c>
      <c r="C1399" t="s">
        <v>413</v>
      </c>
      <c r="D1399" t="s">
        <v>4449</v>
      </c>
      <c r="E1399" t="s">
        <v>4448</v>
      </c>
      <c r="F1399" t="s">
        <v>9760</v>
      </c>
      <c r="G1399" t="s">
        <v>9761</v>
      </c>
      <c r="H1399" t="s">
        <v>6604</v>
      </c>
      <c r="I1399" s="61">
        <v>46268.3767476852</v>
      </c>
      <c r="J1399">
        <v>10</v>
      </c>
      <c r="K1399">
        <v>29</v>
      </c>
      <c r="L1399" t="s">
        <v>7281</v>
      </c>
      <c r="N1399">
        <v>46268.3768287037</v>
      </c>
      <c r="O1399" t="s">
        <v>7</v>
      </c>
      <c r="P1399" t="s">
        <v>7089</v>
      </c>
    </row>
    <row r="1400" spans="2:16">
      <c r="B1400" s="52">
        <f t="shared" si="22"/>
        <v>46268</v>
      </c>
      <c r="C1400" t="s">
        <v>4</v>
      </c>
      <c r="D1400" t="s">
        <v>637</v>
      </c>
      <c r="E1400" t="s">
        <v>636</v>
      </c>
      <c r="F1400" t="s">
        <v>9762</v>
      </c>
      <c r="G1400" t="s">
        <v>9763</v>
      </c>
      <c r="H1400" t="s">
        <v>6604</v>
      </c>
      <c r="I1400" s="61">
        <v>46268.3768981481</v>
      </c>
      <c r="J1400">
        <v>50</v>
      </c>
      <c r="K1400">
        <v>50</v>
      </c>
      <c r="L1400" t="s">
        <v>7573</v>
      </c>
      <c r="N1400">
        <v>46268.3769675926</v>
      </c>
      <c r="O1400" t="s">
        <v>7</v>
      </c>
      <c r="P1400" t="s">
        <v>7131</v>
      </c>
    </row>
    <row r="1401" spans="2:16">
      <c r="B1401" s="52">
        <f t="shared" si="22"/>
        <v>46268</v>
      </c>
      <c r="C1401" t="s">
        <v>26</v>
      </c>
      <c r="D1401" t="s">
        <v>1552</v>
      </c>
      <c r="E1401" t="s">
        <v>1551</v>
      </c>
      <c r="F1401" t="s">
        <v>9764</v>
      </c>
      <c r="G1401" t="s">
        <v>8430</v>
      </c>
      <c r="H1401" t="s">
        <v>6599</v>
      </c>
      <c r="I1401" s="61">
        <v>46268.3772222222</v>
      </c>
      <c r="J1401">
        <v>48</v>
      </c>
      <c r="K1401">
        <v>55</v>
      </c>
      <c r="L1401" t="s">
        <v>7718</v>
      </c>
      <c r="N1401">
        <v>46268.3772916667</v>
      </c>
      <c r="P1401" t="s">
        <v>6872</v>
      </c>
    </row>
    <row r="1402" spans="2:16">
      <c r="B1402" s="52">
        <f t="shared" si="22"/>
        <v>46268</v>
      </c>
      <c r="C1402" t="s">
        <v>26</v>
      </c>
      <c r="D1402" t="s">
        <v>4661</v>
      </c>
      <c r="E1402" t="s">
        <v>4661</v>
      </c>
      <c r="F1402" t="s">
        <v>9765</v>
      </c>
      <c r="G1402" t="s">
        <v>9766</v>
      </c>
      <c r="H1402" t="s">
        <v>6604</v>
      </c>
      <c r="I1402" s="61">
        <v>46268.3784837963</v>
      </c>
      <c r="J1402">
        <v>9</v>
      </c>
      <c r="K1402">
        <v>70</v>
      </c>
      <c r="L1402" t="s">
        <v>9767</v>
      </c>
      <c r="N1402">
        <v>46268.3785763889</v>
      </c>
      <c r="P1402" t="s">
        <v>6872</v>
      </c>
    </row>
    <row r="1403" spans="2:16">
      <c r="B1403" s="52">
        <f t="shared" si="22"/>
        <v>46268</v>
      </c>
      <c r="C1403" t="s">
        <v>843</v>
      </c>
      <c r="D1403" t="s">
        <v>1702</v>
      </c>
      <c r="E1403" t="s">
        <v>1701</v>
      </c>
      <c r="F1403" t="s">
        <v>9768</v>
      </c>
      <c r="G1403" t="s">
        <v>9769</v>
      </c>
      <c r="H1403" t="s">
        <v>6599</v>
      </c>
      <c r="I1403" s="61">
        <v>46268.3794907407</v>
      </c>
      <c r="J1403">
        <v>14</v>
      </c>
      <c r="K1403">
        <v>14</v>
      </c>
      <c r="L1403" t="s">
        <v>7607</v>
      </c>
      <c r="N1403">
        <v>46268.3795601852</v>
      </c>
      <c r="P1403" t="s">
        <v>6888</v>
      </c>
    </row>
    <row r="1404" spans="2:16">
      <c r="B1404" s="52">
        <f t="shared" si="22"/>
        <v>46268</v>
      </c>
      <c r="C1404" t="s">
        <v>425</v>
      </c>
      <c r="D1404" t="s">
        <v>824</v>
      </c>
      <c r="E1404" t="s">
        <v>823</v>
      </c>
      <c r="F1404" t="s">
        <v>9770</v>
      </c>
      <c r="G1404" t="s">
        <v>7370</v>
      </c>
      <c r="H1404" t="s">
        <v>6599</v>
      </c>
      <c r="I1404" s="61">
        <v>46268.3796990741</v>
      </c>
      <c r="J1404">
        <v>40</v>
      </c>
      <c r="K1404">
        <v>135</v>
      </c>
      <c r="L1404" t="s">
        <v>7371</v>
      </c>
      <c r="N1404">
        <v>46268.3797685185</v>
      </c>
      <c r="O1404" t="s">
        <v>7</v>
      </c>
      <c r="P1404" t="s">
        <v>6735</v>
      </c>
    </row>
    <row r="1405" spans="2:16">
      <c r="B1405" s="52">
        <f t="shared" si="22"/>
        <v>46268</v>
      </c>
      <c r="C1405" t="s">
        <v>26</v>
      </c>
      <c r="D1405" t="s">
        <v>2491</v>
      </c>
      <c r="E1405" t="s">
        <v>2490</v>
      </c>
      <c r="F1405" t="s">
        <v>9771</v>
      </c>
      <c r="G1405" t="s">
        <v>7438</v>
      </c>
      <c r="H1405" t="s">
        <v>6599</v>
      </c>
      <c r="I1405" s="61">
        <v>46268.3797685185</v>
      </c>
      <c r="J1405">
        <v>86</v>
      </c>
      <c r="K1405">
        <v>5</v>
      </c>
      <c r="L1405" t="s">
        <v>7439</v>
      </c>
      <c r="N1405">
        <v>46268.3798263889</v>
      </c>
      <c r="P1405" t="s">
        <v>6872</v>
      </c>
    </row>
    <row r="1406" spans="2:16">
      <c r="B1406" s="52">
        <f t="shared" si="22"/>
        <v>46268</v>
      </c>
      <c r="C1406" t="s">
        <v>30</v>
      </c>
      <c r="D1406" t="s">
        <v>170</v>
      </c>
      <c r="E1406" t="s">
        <v>169</v>
      </c>
      <c r="F1406" t="s">
        <v>6732</v>
      </c>
      <c r="G1406" t="s">
        <v>9772</v>
      </c>
      <c r="H1406" t="s">
        <v>6604</v>
      </c>
      <c r="I1406" s="61">
        <v>46268.3800810185</v>
      </c>
      <c r="J1406">
        <v>9</v>
      </c>
      <c r="K1406">
        <v>9</v>
      </c>
      <c r="L1406" t="s">
        <v>8913</v>
      </c>
      <c r="N1406">
        <v>46268.380150463</v>
      </c>
      <c r="O1406" t="s">
        <v>7</v>
      </c>
      <c r="P1406" t="s">
        <v>6601</v>
      </c>
    </row>
    <row r="1407" spans="2:16">
      <c r="B1407" s="52">
        <f t="shared" si="22"/>
        <v>46268</v>
      </c>
      <c r="C1407" t="s">
        <v>843</v>
      </c>
      <c r="D1407" t="s">
        <v>1696</v>
      </c>
      <c r="E1407" t="s">
        <v>1695</v>
      </c>
      <c r="F1407" t="s">
        <v>9773</v>
      </c>
      <c r="G1407" t="s">
        <v>9774</v>
      </c>
      <c r="H1407" t="s">
        <v>6604</v>
      </c>
      <c r="I1407" s="61">
        <v>46268.3801851852</v>
      </c>
      <c r="J1407">
        <v>8</v>
      </c>
      <c r="K1407">
        <v>8</v>
      </c>
      <c r="L1407" t="s">
        <v>7110</v>
      </c>
      <c r="N1407">
        <v>46268.3802430556</v>
      </c>
      <c r="P1407" t="s">
        <v>6888</v>
      </c>
    </row>
    <row r="1408" spans="2:16">
      <c r="B1408" s="52">
        <f t="shared" si="22"/>
        <v>46268</v>
      </c>
      <c r="C1408" t="s">
        <v>561</v>
      </c>
      <c r="D1408" t="s">
        <v>4007</v>
      </c>
      <c r="E1408" t="s">
        <v>4007</v>
      </c>
      <c r="F1408" t="s">
        <v>9775</v>
      </c>
      <c r="G1408" t="s">
        <v>9776</v>
      </c>
      <c r="H1408" t="s">
        <v>6604</v>
      </c>
      <c r="I1408" s="61">
        <v>46268.3810763889</v>
      </c>
      <c r="J1408">
        <v>11</v>
      </c>
      <c r="K1408">
        <v>27</v>
      </c>
      <c r="L1408" t="s">
        <v>7044</v>
      </c>
      <c r="N1408">
        <v>46268.3811342593</v>
      </c>
      <c r="O1408" t="s">
        <v>7</v>
      </c>
      <c r="P1408" t="s">
        <v>6835</v>
      </c>
    </row>
    <row r="1409" spans="2:16">
      <c r="B1409" s="52">
        <f t="shared" si="22"/>
        <v>46268</v>
      </c>
      <c r="C1409" t="s">
        <v>588</v>
      </c>
      <c r="D1409" t="s">
        <v>2008</v>
      </c>
      <c r="E1409" t="s">
        <v>2007</v>
      </c>
      <c r="F1409" t="s">
        <v>9777</v>
      </c>
      <c r="G1409" t="s">
        <v>9778</v>
      </c>
      <c r="H1409" t="s">
        <v>6604</v>
      </c>
      <c r="I1409" s="61">
        <v>46268.3816319444</v>
      </c>
      <c r="J1409">
        <v>15</v>
      </c>
      <c r="K1409">
        <v>28</v>
      </c>
      <c r="L1409" t="s">
        <v>7284</v>
      </c>
      <c r="N1409">
        <v>46268.381712963</v>
      </c>
      <c r="O1409" t="s">
        <v>7</v>
      </c>
      <c r="P1409" t="s">
        <v>6702</v>
      </c>
    </row>
    <row r="1410" spans="2:16">
      <c r="B1410" s="52">
        <f t="shared" si="22"/>
        <v>46268</v>
      </c>
      <c r="C1410" t="s">
        <v>26</v>
      </c>
      <c r="D1410" t="s">
        <v>2517</v>
      </c>
      <c r="E1410" t="s">
        <v>2516</v>
      </c>
      <c r="F1410" t="s">
        <v>6732</v>
      </c>
      <c r="G1410" t="s">
        <v>8568</v>
      </c>
      <c r="H1410" t="s">
        <v>6599</v>
      </c>
      <c r="I1410" s="61">
        <v>46268.3826273148</v>
      </c>
      <c r="J1410">
        <v>6</v>
      </c>
      <c r="K1410">
        <v>59</v>
      </c>
      <c r="L1410" t="s">
        <v>7156</v>
      </c>
      <c r="N1410">
        <v>46268.3826967593</v>
      </c>
      <c r="P1410" t="s">
        <v>6872</v>
      </c>
    </row>
    <row r="1411" spans="2:16">
      <c r="B1411" s="52">
        <f t="shared" si="22"/>
        <v>46268</v>
      </c>
      <c r="C1411" t="s">
        <v>843</v>
      </c>
      <c r="D1411" t="s">
        <v>1587</v>
      </c>
      <c r="E1411" t="s">
        <v>1586</v>
      </c>
      <c r="F1411" t="s">
        <v>9779</v>
      </c>
      <c r="G1411" t="s">
        <v>9780</v>
      </c>
      <c r="H1411" t="s">
        <v>6604</v>
      </c>
      <c r="I1411" s="61">
        <v>46268.3837268519</v>
      </c>
      <c r="J1411">
        <v>9</v>
      </c>
      <c r="K1411">
        <v>10</v>
      </c>
      <c r="L1411" t="s">
        <v>7834</v>
      </c>
      <c r="N1411">
        <v>46268.3838425926</v>
      </c>
      <c r="P1411" t="s">
        <v>6888</v>
      </c>
    </row>
    <row r="1412" spans="2:16">
      <c r="B1412" s="52">
        <f t="shared" si="22"/>
        <v>46268</v>
      </c>
      <c r="C1412" t="s">
        <v>4</v>
      </c>
      <c r="D1412" t="s">
        <v>616</v>
      </c>
      <c r="E1412" t="s">
        <v>616</v>
      </c>
      <c r="F1412" t="s">
        <v>9781</v>
      </c>
      <c r="G1412" t="s">
        <v>9782</v>
      </c>
      <c r="H1412" t="s">
        <v>6604</v>
      </c>
      <c r="I1412" s="61">
        <v>46268.3853009259</v>
      </c>
      <c r="J1412">
        <v>29</v>
      </c>
      <c r="K1412">
        <v>34</v>
      </c>
      <c r="L1412" t="s">
        <v>8089</v>
      </c>
      <c r="N1412">
        <v>46268.3853587963</v>
      </c>
      <c r="O1412" t="s">
        <v>7</v>
      </c>
      <c r="P1412" t="s">
        <v>7131</v>
      </c>
    </row>
    <row r="1413" spans="2:16">
      <c r="B1413" s="52">
        <f t="shared" si="22"/>
        <v>46268</v>
      </c>
      <c r="C1413" t="s">
        <v>432</v>
      </c>
      <c r="D1413" t="s">
        <v>4811</v>
      </c>
      <c r="E1413" t="s">
        <v>4810</v>
      </c>
      <c r="F1413" t="s">
        <v>9783</v>
      </c>
      <c r="G1413" t="s">
        <v>9784</v>
      </c>
      <c r="H1413" t="s">
        <v>6604</v>
      </c>
      <c r="I1413" s="61">
        <v>46268.3857060185</v>
      </c>
      <c r="J1413">
        <v>83</v>
      </c>
      <c r="K1413">
        <v>40</v>
      </c>
      <c r="L1413" t="s">
        <v>9271</v>
      </c>
      <c r="N1413">
        <v>46268.3857638889</v>
      </c>
      <c r="O1413" t="s">
        <v>7</v>
      </c>
      <c r="P1413" t="s">
        <v>6968</v>
      </c>
    </row>
    <row r="1414" spans="2:16">
      <c r="B1414" s="52">
        <f t="shared" si="22"/>
        <v>46268</v>
      </c>
      <c r="C1414" t="s">
        <v>766</v>
      </c>
      <c r="D1414" t="s">
        <v>925</v>
      </c>
      <c r="E1414" t="s">
        <v>924</v>
      </c>
      <c r="F1414" t="s">
        <v>9785</v>
      </c>
      <c r="G1414" t="s">
        <v>8797</v>
      </c>
      <c r="H1414" t="s">
        <v>6604</v>
      </c>
      <c r="I1414" s="61">
        <v>46268.3860416667</v>
      </c>
      <c r="J1414">
        <v>10</v>
      </c>
      <c r="K1414">
        <v>21</v>
      </c>
      <c r="L1414" t="s">
        <v>8798</v>
      </c>
      <c r="N1414">
        <v>46268.3861111111</v>
      </c>
      <c r="P1414" t="s">
        <v>6652</v>
      </c>
    </row>
    <row r="1415" spans="2:16">
      <c r="B1415" s="52">
        <f t="shared" si="22"/>
        <v>46268</v>
      </c>
      <c r="C1415" t="s">
        <v>843</v>
      </c>
      <c r="D1415" t="s">
        <v>1736</v>
      </c>
      <c r="E1415" t="s">
        <v>1735</v>
      </c>
      <c r="F1415" t="s">
        <v>9786</v>
      </c>
      <c r="G1415" t="s">
        <v>9787</v>
      </c>
      <c r="H1415" t="s">
        <v>6604</v>
      </c>
      <c r="I1415" s="61">
        <v>46268.3862268518</v>
      </c>
      <c r="J1415">
        <v>9</v>
      </c>
      <c r="K1415">
        <v>23</v>
      </c>
      <c r="L1415" t="s">
        <v>8156</v>
      </c>
      <c r="N1415">
        <v>46268.3862847222</v>
      </c>
      <c r="P1415" t="s">
        <v>6888</v>
      </c>
    </row>
    <row r="1416" spans="2:16">
      <c r="B1416" s="52">
        <f t="shared" si="22"/>
        <v>46268</v>
      </c>
      <c r="C1416" t="s">
        <v>766</v>
      </c>
      <c r="D1416" t="s">
        <v>1109</v>
      </c>
      <c r="E1416" t="s">
        <v>1108</v>
      </c>
      <c r="F1416" t="s">
        <v>9788</v>
      </c>
      <c r="G1416" t="s">
        <v>9789</v>
      </c>
      <c r="H1416" t="s">
        <v>6599</v>
      </c>
      <c r="I1416" s="61">
        <v>46268.3862615741</v>
      </c>
      <c r="J1416">
        <v>30</v>
      </c>
      <c r="K1416">
        <v>30</v>
      </c>
      <c r="L1416" t="s">
        <v>9790</v>
      </c>
      <c r="N1416">
        <v>46268.3863425926</v>
      </c>
      <c r="P1416" t="s">
        <v>6652</v>
      </c>
    </row>
    <row r="1417" spans="2:16">
      <c r="B1417" s="52">
        <f t="shared" si="22"/>
        <v>46268</v>
      </c>
      <c r="C1417" t="s">
        <v>432</v>
      </c>
      <c r="D1417" t="s">
        <v>2064</v>
      </c>
      <c r="E1417" t="s">
        <v>2063</v>
      </c>
      <c r="F1417" t="s">
        <v>9791</v>
      </c>
      <c r="G1417" t="s">
        <v>9792</v>
      </c>
      <c r="H1417" t="s">
        <v>6604</v>
      </c>
      <c r="I1417" s="61">
        <v>46268.3874537037</v>
      </c>
      <c r="J1417">
        <v>9</v>
      </c>
      <c r="L1417" t="s">
        <v>9127</v>
      </c>
      <c r="N1417">
        <v>46268.3891435185</v>
      </c>
      <c r="O1417" t="s">
        <v>7</v>
      </c>
      <c r="P1417" t="s">
        <v>6968</v>
      </c>
    </row>
    <row r="1418" spans="2:16">
      <c r="B1418" s="52">
        <f t="shared" si="22"/>
        <v>46268</v>
      </c>
      <c r="C1418" t="s">
        <v>561</v>
      </c>
      <c r="D1418" t="s">
        <v>563</v>
      </c>
      <c r="E1418" t="s">
        <v>563</v>
      </c>
      <c r="F1418" t="s">
        <v>9793</v>
      </c>
      <c r="G1418" t="s">
        <v>9794</v>
      </c>
      <c r="H1418" t="s">
        <v>6599</v>
      </c>
      <c r="I1418" s="61">
        <v>46268.3878009259</v>
      </c>
      <c r="J1418">
        <v>15</v>
      </c>
      <c r="K1418">
        <v>20</v>
      </c>
      <c r="L1418" t="s">
        <v>7073</v>
      </c>
      <c r="N1418">
        <v>46268.3878472222</v>
      </c>
      <c r="O1418" t="s">
        <v>7</v>
      </c>
      <c r="P1418" t="s">
        <v>6835</v>
      </c>
    </row>
    <row r="1419" spans="2:16">
      <c r="B1419" s="52">
        <f t="shared" si="22"/>
        <v>46268</v>
      </c>
      <c r="C1419" t="s">
        <v>1103</v>
      </c>
      <c r="D1419" t="s">
        <v>3712</v>
      </c>
      <c r="E1419" t="s">
        <v>3711</v>
      </c>
      <c r="F1419" t="s">
        <v>9795</v>
      </c>
      <c r="G1419" t="s">
        <v>9796</v>
      </c>
      <c r="H1419" t="s">
        <v>6604</v>
      </c>
      <c r="I1419" s="61">
        <v>46268.3892361111</v>
      </c>
      <c r="J1419">
        <v>4</v>
      </c>
      <c r="K1419">
        <v>10</v>
      </c>
      <c r="L1419" t="s">
        <v>7064</v>
      </c>
      <c r="N1419">
        <v>46268.3893287037</v>
      </c>
      <c r="P1419" t="s">
        <v>6677</v>
      </c>
    </row>
    <row r="1420" spans="2:16">
      <c r="B1420" s="52">
        <f t="shared" si="22"/>
        <v>46268</v>
      </c>
      <c r="C1420" t="s">
        <v>26</v>
      </c>
      <c r="D1420" t="s">
        <v>4779</v>
      </c>
      <c r="E1420" t="s">
        <v>4778</v>
      </c>
      <c r="F1420" t="s">
        <v>8232</v>
      </c>
      <c r="G1420" t="s">
        <v>8808</v>
      </c>
      <c r="H1420" t="s">
        <v>6604</v>
      </c>
      <c r="I1420" s="61">
        <v>46268.3905092593</v>
      </c>
      <c r="J1420">
        <v>66</v>
      </c>
      <c r="K1420">
        <v>68</v>
      </c>
      <c r="L1420" t="s">
        <v>7658</v>
      </c>
      <c r="N1420">
        <v>46268.3905902778</v>
      </c>
      <c r="P1420" t="s">
        <v>6872</v>
      </c>
    </row>
    <row r="1421" spans="2:16">
      <c r="B1421" s="52">
        <f t="shared" si="22"/>
        <v>46268</v>
      </c>
      <c r="C1421" t="s">
        <v>928</v>
      </c>
      <c r="D1421" t="s">
        <v>5597</v>
      </c>
      <c r="E1421" t="s">
        <v>5596</v>
      </c>
      <c r="F1421" t="s">
        <v>9797</v>
      </c>
      <c r="G1421" t="s">
        <v>9798</v>
      </c>
      <c r="H1421" t="s">
        <v>6599</v>
      </c>
      <c r="I1421" s="61">
        <v>46268.3909490741</v>
      </c>
      <c r="J1421">
        <v>10</v>
      </c>
      <c r="K1421">
        <v>64</v>
      </c>
      <c r="L1421" t="s">
        <v>9799</v>
      </c>
      <c r="N1421">
        <v>46268.3910185185</v>
      </c>
      <c r="O1421" t="s">
        <v>7</v>
      </c>
      <c r="P1421" t="s">
        <v>7437</v>
      </c>
    </row>
    <row r="1422" spans="2:16">
      <c r="B1422" s="52">
        <f t="shared" si="22"/>
        <v>46268</v>
      </c>
      <c r="C1422" t="s">
        <v>843</v>
      </c>
      <c r="D1422" t="s">
        <v>1654</v>
      </c>
      <c r="E1422" t="s">
        <v>1653</v>
      </c>
      <c r="F1422" t="s">
        <v>9800</v>
      </c>
      <c r="G1422" t="s">
        <v>9801</v>
      </c>
      <c r="H1422" t="s">
        <v>6604</v>
      </c>
      <c r="I1422" s="61">
        <v>46268.3911574074</v>
      </c>
      <c r="J1422">
        <v>7</v>
      </c>
      <c r="K1422">
        <v>7</v>
      </c>
      <c r="L1422" t="s">
        <v>9802</v>
      </c>
      <c r="N1422">
        <v>46268.3912268519</v>
      </c>
      <c r="P1422" t="s">
        <v>6888</v>
      </c>
    </row>
    <row r="1423" spans="2:16">
      <c r="B1423" s="52">
        <f t="shared" si="22"/>
        <v>46268</v>
      </c>
      <c r="C1423" t="s">
        <v>843</v>
      </c>
      <c r="D1423" t="s">
        <v>1722</v>
      </c>
      <c r="E1423" t="s">
        <v>1721</v>
      </c>
      <c r="F1423" t="s">
        <v>9803</v>
      </c>
      <c r="G1423" t="s">
        <v>9804</v>
      </c>
      <c r="H1423" t="s">
        <v>6599</v>
      </c>
      <c r="I1423" s="61">
        <v>46268.3915509259</v>
      </c>
      <c r="J1423">
        <v>23</v>
      </c>
      <c r="K1423">
        <v>25</v>
      </c>
      <c r="L1423" t="s">
        <v>6887</v>
      </c>
      <c r="N1423">
        <v>46268.3916435185</v>
      </c>
      <c r="P1423" t="s">
        <v>6888</v>
      </c>
    </row>
    <row r="1424" spans="2:16">
      <c r="B1424" s="52">
        <f t="shared" si="22"/>
        <v>46268</v>
      </c>
      <c r="C1424" t="s">
        <v>766</v>
      </c>
      <c r="D1424" t="s">
        <v>923</v>
      </c>
      <c r="E1424" t="s">
        <v>922</v>
      </c>
      <c r="F1424" t="s">
        <v>9805</v>
      </c>
      <c r="G1424" t="s">
        <v>9806</v>
      </c>
      <c r="H1424" t="s">
        <v>6604</v>
      </c>
      <c r="I1424" s="61">
        <v>46268.3916319444</v>
      </c>
      <c r="J1424">
        <v>5</v>
      </c>
      <c r="K1424">
        <v>31</v>
      </c>
      <c r="L1424" t="s">
        <v>9807</v>
      </c>
      <c r="N1424">
        <v>46268.3916898148</v>
      </c>
      <c r="P1424" t="s">
        <v>6652</v>
      </c>
    </row>
    <row r="1425" spans="2:16">
      <c r="B1425" s="52">
        <f t="shared" si="22"/>
        <v>46268</v>
      </c>
      <c r="C1425" t="s">
        <v>561</v>
      </c>
      <c r="D1425" t="s">
        <v>5283</v>
      </c>
      <c r="E1425" t="s">
        <v>5283</v>
      </c>
      <c r="F1425" t="s">
        <v>9808</v>
      </c>
      <c r="G1425" t="s">
        <v>9809</v>
      </c>
      <c r="H1425" t="s">
        <v>6604</v>
      </c>
      <c r="I1425" s="61">
        <v>46268.3921064815</v>
      </c>
      <c r="J1425">
        <v>12</v>
      </c>
      <c r="K1425">
        <v>14</v>
      </c>
      <c r="L1425" t="s">
        <v>7489</v>
      </c>
      <c r="N1425">
        <v>46268.3921759259</v>
      </c>
      <c r="O1425" t="s">
        <v>7</v>
      </c>
      <c r="P1425" t="s">
        <v>6835</v>
      </c>
    </row>
    <row r="1426" spans="2:16">
      <c r="B1426" s="52">
        <f t="shared" si="22"/>
        <v>46268</v>
      </c>
      <c r="C1426" t="s">
        <v>425</v>
      </c>
      <c r="D1426" t="s">
        <v>442</v>
      </c>
      <c r="E1426" t="s">
        <v>441</v>
      </c>
      <c r="F1426" t="s">
        <v>9575</v>
      </c>
      <c r="G1426" t="s">
        <v>9810</v>
      </c>
      <c r="H1426" t="s">
        <v>6604</v>
      </c>
      <c r="I1426" s="61">
        <v>46268.3921643519</v>
      </c>
      <c r="J1426">
        <v>43</v>
      </c>
      <c r="K1426">
        <v>124</v>
      </c>
      <c r="L1426" t="s">
        <v>9811</v>
      </c>
      <c r="N1426">
        <v>46268.3922222222</v>
      </c>
      <c r="O1426" t="s">
        <v>7</v>
      </c>
      <c r="P1426" t="s">
        <v>6735</v>
      </c>
    </row>
    <row r="1427" spans="2:16">
      <c r="B1427" s="52">
        <f t="shared" si="22"/>
        <v>46268</v>
      </c>
      <c r="C1427" t="s">
        <v>561</v>
      </c>
      <c r="D1427" t="s">
        <v>2919</v>
      </c>
      <c r="E1427" t="s">
        <v>2919</v>
      </c>
      <c r="F1427" t="s">
        <v>9812</v>
      </c>
      <c r="G1427" t="s">
        <v>9813</v>
      </c>
      <c r="H1427" t="s">
        <v>6604</v>
      </c>
      <c r="I1427" s="61">
        <v>46268.3944560185</v>
      </c>
      <c r="J1427">
        <v>69</v>
      </c>
      <c r="K1427">
        <v>78</v>
      </c>
      <c r="L1427" t="s">
        <v>7559</v>
      </c>
      <c r="N1427">
        <v>46268.394525463</v>
      </c>
      <c r="O1427" t="s">
        <v>7</v>
      </c>
      <c r="P1427" t="s">
        <v>6835</v>
      </c>
    </row>
    <row r="1428" spans="2:16">
      <c r="B1428" s="52">
        <f t="shared" si="22"/>
        <v>46268</v>
      </c>
      <c r="C1428" t="s">
        <v>30</v>
      </c>
      <c r="D1428" t="s">
        <v>216</v>
      </c>
      <c r="E1428" t="s">
        <v>215</v>
      </c>
      <c r="F1428" t="s">
        <v>9814</v>
      </c>
      <c r="G1428" t="s">
        <v>9815</v>
      </c>
      <c r="H1428" t="s">
        <v>6599</v>
      </c>
      <c r="I1428" s="61">
        <v>46268.395150463</v>
      </c>
      <c r="J1428">
        <v>3</v>
      </c>
      <c r="K1428">
        <v>9</v>
      </c>
      <c r="L1428" t="s">
        <v>9816</v>
      </c>
      <c r="N1428">
        <v>46268.3952430556</v>
      </c>
      <c r="O1428" t="s">
        <v>7</v>
      </c>
      <c r="P1428" t="s">
        <v>6601</v>
      </c>
    </row>
    <row r="1429" spans="2:16">
      <c r="B1429" s="52">
        <f t="shared" si="22"/>
        <v>46268</v>
      </c>
      <c r="C1429" t="s">
        <v>425</v>
      </c>
      <c r="D1429" t="s">
        <v>826</v>
      </c>
      <c r="E1429" t="s">
        <v>825</v>
      </c>
      <c r="F1429" t="s">
        <v>9817</v>
      </c>
      <c r="G1429" t="s">
        <v>7709</v>
      </c>
      <c r="H1429" t="s">
        <v>6599</v>
      </c>
      <c r="I1429" s="61">
        <v>46268.3969791667</v>
      </c>
      <c r="J1429">
        <v>35</v>
      </c>
      <c r="K1429">
        <v>62</v>
      </c>
      <c r="L1429" t="s">
        <v>7710</v>
      </c>
      <c r="N1429">
        <v>46268.3970486111</v>
      </c>
      <c r="O1429" t="s">
        <v>7</v>
      </c>
      <c r="P1429" t="s">
        <v>6735</v>
      </c>
    </row>
    <row r="1430" spans="2:16">
      <c r="B1430" s="52">
        <f t="shared" si="22"/>
        <v>46268</v>
      </c>
      <c r="C1430" t="s">
        <v>413</v>
      </c>
      <c r="D1430" t="s">
        <v>2459</v>
      </c>
      <c r="E1430" t="s">
        <v>2459</v>
      </c>
      <c r="F1430" t="s">
        <v>9818</v>
      </c>
      <c r="G1430" t="s">
        <v>9819</v>
      </c>
      <c r="H1430" t="s">
        <v>6599</v>
      </c>
      <c r="I1430" s="61">
        <v>46268.3975231481</v>
      </c>
      <c r="J1430">
        <v>10</v>
      </c>
      <c r="K1430">
        <v>18</v>
      </c>
      <c r="L1430" t="s">
        <v>7538</v>
      </c>
      <c r="N1430">
        <v>46268.3976041667</v>
      </c>
      <c r="O1430" t="s">
        <v>7</v>
      </c>
      <c r="P1430" t="s">
        <v>7089</v>
      </c>
    </row>
    <row r="1431" spans="2:16">
      <c r="B1431" s="52">
        <f t="shared" si="22"/>
        <v>46268</v>
      </c>
      <c r="C1431" t="s">
        <v>766</v>
      </c>
      <c r="D1431" t="s">
        <v>972</v>
      </c>
      <c r="E1431" t="s">
        <v>971</v>
      </c>
      <c r="F1431" t="s">
        <v>9820</v>
      </c>
      <c r="G1431" t="s">
        <v>9821</v>
      </c>
      <c r="H1431" t="s">
        <v>6604</v>
      </c>
      <c r="I1431" s="61">
        <v>46268.3980208333</v>
      </c>
      <c r="J1431">
        <v>35</v>
      </c>
      <c r="K1431">
        <v>33</v>
      </c>
      <c r="L1431" t="s">
        <v>8686</v>
      </c>
      <c r="N1431">
        <v>46268.3981134259</v>
      </c>
      <c r="P1431" t="s">
        <v>6652</v>
      </c>
    </row>
    <row r="1432" spans="2:16">
      <c r="B1432" s="52">
        <f t="shared" si="22"/>
        <v>46268</v>
      </c>
      <c r="C1432" t="s">
        <v>30</v>
      </c>
      <c r="D1432" t="s">
        <v>341</v>
      </c>
      <c r="E1432" t="s">
        <v>340</v>
      </c>
      <c r="F1432" t="s">
        <v>6732</v>
      </c>
      <c r="G1432" t="s">
        <v>9822</v>
      </c>
      <c r="H1432" t="s">
        <v>6599</v>
      </c>
      <c r="I1432" s="61">
        <v>46268.3995486111</v>
      </c>
      <c r="J1432">
        <v>6</v>
      </c>
      <c r="K1432">
        <v>27</v>
      </c>
      <c r="L1432" t="s">
        <v>9823</v>
      </c>
      <c r="N1432">
        <v>46268.3996296296</v>
      </c>
      <c r="O1432" t="s">
        <v>7</v>
      </c>
      <c r="P1432" t="s">
        <v>6601</v>
      </c>
    </row>
    <row r="1433" spans="2:16">
      <c r="B1433" s="52">
        <f t="shared" si="22"/>
        <v>46268</v>
      </c>
      <c r="C1433" t="s">
        <v>766</v>
      </c>
      <c r="D1433" t="s">
        <v>875</v>
      </c>
      <c r="E1433" t="s">
        <v>874</v>
      </c>
      <c r="F1433" t="s">
        <v>9824</v>
      </c>
      <c r="G1433" t="s">
        <v>9825</v>
      </c>
      <c r="H1433" t="s">
        <v>6604</v>
      </c>
      <c r="I1433" s="61">
        <v>46268.3996180556</v>
      </c>
      <c r="J1433">
        <v>14</v>
      </c>
      <c r="K1433">
        <v>31</v>
      </c>
      <c r="L1433" t="s">
        <v>9826</v>
      </c>
      <c r="N1433">
        <v>46268.3996875</v>
      </c>
      <c r="P1433" t="s">
        <v>6652</v>
      </c>
    </row>
    <row r="1434" spans="2:16">
      <c r="B1434" s="52">
        <f t="shared" si="22"/>
        <v>46268</v>
      </c>
      <c r="C1434" t="s">
        <v>843</v>
      </c>
      <c r="D1434" t="s">
        <v>1561</v>
      </c>
      <c r="E1434" t="s">
        <v>1560</v>
      </c>
      <c r="F1434" t="s">
        <v>9314</v>
      </c>
      <c r="G1434" t="s">
        <v>9827</v>
      </c>
      <c r="H1434" t="s">
        <v>6599</v>
      </c>
      <c r="I1434" s="61">
        <v>46268.4019097222</v>
      </c>
      <c r="J1434">
        <v>20</v>
      </c>
      <c r="K1434">
        <v>20</v>
      </c>
      <c r="L1434" t="s">
        <v>7529</v>
      </c>
      <c r="N1434">
        <v>46268.4020486111</v>
      </c>
      <c r="P1434" t="s">
        <v>6888</v>
      </c>
    </row>
    <row r="1435" spans="2:16">
      <c r="B1435" s="52">
        <f t="shared" si="22"/>
        <v>46268</v>
      </c>
      <c r="C1435" t="s">
        <v>26</v>
      </c>
      <c r="D1435" t="s">
        <v>2505</v>
      </c>
      <c r="E1435" t="s">
        <v>2504</v>
      </c>
      <c r="F1435" t="s">
        <v>9828</v>
      </c>
      <c r="G1435" t="s">
        <v>9059</v>
      </c>
      <c r="H1435" t="s">
        <v>6604</v>
      </c>
      <c r="I1435" s="61">
        <v>46268.402650463</v>
      </c>
      <c r="J1435">
        <v>5</v>
      </c>
      <c r="K1435">
        <v>86</v>
      </c>
      <c r="L1435" t="s">
        <v>7951</v>
      </c>
      <c r="N1435">
        <v>46268.4027314815</v>
      </c>
      <c r="P1435" t="s">
        <v>6872</v>
      </c>
    </row>
    <row r="1436" spans="2:16">
      <c r="B1436" s="52">
        <f t="shared" si="22"/>
        <v>46268</v>
      </c>
      <c r="C1436" t="s">
        <v>425</v>
      </c>
      <c r="D1436" t="s">
        <v>536</v>
      </c>
      <c r="E1436" t="s">
        <v>535</v>
      </c>
      <c r="F1436" t="s">
        <v>9575</v>
      </c>
      <c r="G1436" t="s">
        <v>9829</v>
      </c>
      <c r="H1436" t="s">
        <v>6604</v>
      </c>
      <c r="I1436" s="61">
        <v>46268.4041319444</v>
      </c>
      <c r="J1436">
        <v>150</v>
      </c>
      <c r="K1436">
        <v>150</v>
      </c>
      <c r="L1436" t="s">
        <v>8177</v>
      </c>
      <c r="N1436">
        <v>46268.4042013889</v>
      </c>
      <c r="O1436" t="s">
        <v>7</v>
      </c>
      <c r="P1436" t="s">
        <v>6735</v>
      </c>
    </row>
    <row r="1437" spans="2:16">
      <c r="B1437" s="52">
        <f t="shared" si="22"/>
        <v>46268</v>
      </c>
      <c r="C1437" t="s">
        <v>413</v>
      </c>
      <c r="D1437" t="s">
        <v>5264</v>
      </c>
      <c r="E1437" t="s">
        <v>5264</v>
      </c>
      <c r="F1437" t="s">
        <v>9830</v>
      </c>
      <c r="G1437" t="s">
        <v>9831</v>
      </c>
      <c r="H1437" t="s">
        <v>6604</v>
      </c>
      <c r="I1437" s="61">
        <v>46268.4047453704</v>
      </c>
      <c r="J1437">
        <v>18</v>
      </c>
      <c r="K1437">
        <v>22</v>
      </c>
      <c r="L1437" t="s">
        <v>7994</v>
      </c>
      <c r="N1437">
        <v>46268.4048032407</v>
      </c>
      <c r="O1437" t="s">
        <v>7</v>
      </c>
      <c r="P1437" t="s">
        <v>7089</v>
      </c>
    </row>
    <row r="1438" spans="2:16">
      <c r="B1438" s="52">
        <f t="shared" si="22"/>
        <v>46268</v>
      </c>
      <c r="C1438" t="s">
        <v>468</v>
      </c>
      <c r="D1438" t="s">
        <v>2947</v>
      </c>
      <c r="E1438" t="s">
        <v>2946</v>
      </c>
      <c r="F1438" t="s">
        <v>9832</v>
      </c>
      <c r="G1438" t="s">
        <v>7543</v>
      </c>
      <c r="H1438" t="s">
        <v>6604</v>
      </c>
      <c r="I1438" s="61">
        <v>46268.4063773148</v>
      </c>
      <c r="J1438">
        <v>55</v>
      </c>
      <c r="K1438">
        <v>55</v>
      </c>
      <c r="L1438" t="s">
        <v>7544</v>
      </c>
      <c r="N1438">
        <v>46268.4064467593</v>
      </c>
      <c r="O1438" t="s">
        <v>7</v>
      </c>
      <c r="P1438" t="s">
        <v>7029</v>
      </c>
    </row>
    <row r="1439" spans="2:16">
      <c r="B1439" s="52">
        <f t="shared" si="22"/>
        <v>46268</v>
      </c>
      <c r="C1439" t="s">
        <v>425</v>
      </c>
      <c r="D1439" t="s">
        <v>484</v>
      </c>
      <c r="E1439" t="s">
        <v>483</v>
      </c>
      <c r="F1439" t="s">
        <v>6811</v>
      </c>
      <c r="G1439" t="s">
        <v>9833</v>
      </c>
      <c r="H1439" t="s">
        <v>6599</v>
      </c>
      <c r="I1439" s="61">
        <v>46268.4065972222</v>
      </c>
      <c r="J1439">
        <v>124</v>
      </c>
      <c r="K1439">
        <v>135</v>
      </c>
      <c r="L1439" t="s">
        <v>6813</v>
      </c>
      <c r="N1439">
        <v>46268.4067708333</v>
      </c>
      <c r="O1439" t="s">
        <v>7</v>
      </c>
      <c r="P1439" t="s">
        <v>6735</v>
      </c>
    </row>
    <row r="1440" spans="2:16">
      <c r="B1440" s="52">
        <f t="shared" si="22"/>
        <v>46268</v>
      </c>
      <c r="C1440" t="s">
        <v>468</v>
      </c>
      <c r="D1440" t="s">
        <v>470</v>
      </c>
      <c r="E1440" t="s">
        <v>469</v>
      </c>
      <c r="F1440" t="s">
        <v>9834</v>
      </c>
      <c r="G1440" t="s">
        <v>7543</v>
      </c>
      <c r="H1440" t="s">
        <v>6604</v>
      </c>
      <c r="I1440" s="61">
        <v>46268.4068981481</v>
      </c>
      <c r="J1440">
        <v>102</v>
      </c>
      <c r="K1440">
        <v>102</v>
      </c>
      <c r="L1440" t="s">
        <v>7544</v>
      </c>
      <c r="N1440">
        <v>46268.4069675926</v>
      </c>
      <c r="O1440" t="s">
        <v>7</v>
      </c>
      <c r="P1440" t="s">
        <v>7029</v>
      </c>
    </row>
    <row r="1441" spans="2:16">
      <c r="B1441" s="52">
        <f t="shared" si="22"/>
        <v>46268</v>
      </c>
      <c r="C1441" t="s">
        <v>766</v>
      </c>
      <c r="D1441" t="s">
        <v>2812</v>
      </c>
      <c r="E1441" t="s">
        <v>2811</v>
      </c>
      <c r="F1441" t="s">
        <v>9835</v>
      </c>
      <c r="G1441" t="s">
        <v>9836</v>
      </c>
      <c r="H1441" t="s">
        <v>6604</v>
      </c>
      <c r="I1441" s="61">
        <v>46268.4072453704</v>
      </c>
      <c r="J1441">
        <v>15</v>
      </c>
      <c r="K1441">
        <v>19</v>
      </c>
      <c r="L1441" t="s">
        <v>7561</v>
      </c>
      <c r="N1441">
        <v>46268.4072916667</v>
      </c>
      <c r="P1441" t="s">
        <v>6652</v>
      </c>
    </row>
    <row r="1442" spans="2:16">
      <c r="B1442" s="52">
        <f t="shared" ref="B1442:B1505" si="23">INT(I1442)</f>
        <v>46268</v>
      </c>
      <c r="C1442" t="s">
        <v>468</v>
      </c>
      <c r="D1442" t="s">
        <v>3202</v>
      </c>
      <c r="E1442" t="s">
        <v>3201</v>
      </c>
      <c r="F1442" t="s">
        <v>9837</v>
      </c>
      <c r="G1442" t="s">
        <v>7543</v>
      </c>
      <c r="H1442" t="s">
        <v>6604</v>
      </c>
      <c r="I1442" s="61">
        <v>46268.4077893519</v>
      </c>
      <c r="J1442">
        <v>40</v>
      </c>
      <c r="K1442">
        <v>40</v>
      </c>
      <c r="L1442" t="s">
        <v>7544</v>
      </c>
      <c r="N1442">
        <v>46268.4078472222</v>
      </c>
      <c r="O1442" t="s">
        <v>7</v>
      </c>
      <c r="P1442" t="s">
        <v>7029</v>
      </c>
    </row>
    <row r="1443" spans="2:16">
      <c r="B1443" s="52">
        <f t="shared" si="23"/>
        <v>46268</v>
      </c>
      <c r="C1443" t="s">
        <v>588</v>
      </c>
      <c r="D1443" t="s">
        <v>776</v>
      </c>
      <c r="E1443" t="s">
        <v>775</v>
      </c>
      <c r="F1443" t="s">
        <v>7443</v>
      </c>
      <c r="G1443" t="s">
        <v>9838</v>
      </c>
      <c r="H1443" t="s">
        <v>6604</v>
      </c>
      <c r="I1443" s="61">
        <v>46268.4106712963</v>
      </c>
      <c r="J1443">
        <v>7</v>
      </c>
      <c r="K1443">
        <v>9</v>
      </c>
      <c r="L1443" t="s">
        <v>7445</v>
      </c>
      <c r="N1443">
        <v>46268.4107291667</v>
      </c>
      <c r="O1443" t="s">
        <v>29</v>
      </c>
      <c r="P1443" t="s">
        <v>6702</v>
      </c>
    </row>
    <row r="1444" spans="2:16">
      <c r="B1444" s="52">
        <f t="shared" si="23"/>
        <v>46268</v>
      </c>
      <c r="C1444" t="s">
        <v>4</v>
      </c>
      <c r="D1444" t="s">
        <v>747</v>
      </c>
      <c r="E1444" t="s">
        <v>746</v>
      </c>
      <c r="F1444" t="s">
        <v>9839</v>
      </c>
      <c r="G1444" t="s">
        <v>9840</v>
      </c>
      <c r="H1444" t="s">
        <v>6604</v>
      </c>
      <c r="I1444" s="61">
        <v>46268.4107291667</v>
      </c>
      <c r="J1444">
        <v>12</v>
      </c>
      <c r="K1444">
        <v>16</v>
      </c>
      <c r="L1444" t="s">
        <v>9841</v>
      </c>
      <c r="N1444">
        <v>46268.4107986111</v>
      </c>
      <c r="O1444" t="s">
        <v>7</v>
      </c>
      <c r="P1444" t="s">
        <v>7131</v>
      </c>
    </row>
    <row r="1445" spans="2:16">
      <c r="B1445" s="52">
        <f t="shared" si="23"/>
        <v>46268</v>
      </c>
      <c r="C1445" t="s">
        <v>588</v>
      </c>
      <c r="D1445" t="s">
        <v>1970</v>
      </c>
      <c r="E1445" t="s">
        <v>1969</v>
      </c>
      <c r="F1445" t="s">
        <v>7462</v>
      </c>
      <c r="G1445" t="s">
        <v>9838</v>
      </c>
      <c r="H1445" t="s">
        <v>6604</v>
      </c>
      <c r="I1445" s="61">
        <v>46268.4111226852</v>
      </c>
      <c r="J1445">
        <v>16</v>
      </c>
      <c r="K1445">
        <v>19</v>
      </c>
      <c r="L1445" t="s">
        <v>7445</v>
      </c>
      <c r="N1445">
        <v>46268.4111921296</v>
      </c>
      <c r="O1445" t="s">
        <v>7</v>
      </c>
      <c r="P1445" t="s">
        <v>6702</v>
      </c>
    </row>
    <row r="1446" spans="2:16">
      <c r="B1446" s="52">
        <f t="shared" si="23"/>
        <v>46268</v>
      </c>
      <c r="C1446" t="s">
        <v>425</v>
      </c>
      <c r="D1446" t="s">
        <v>5693</v>
      </c>
      <c r="E1446" t="s">
        <v>5692</v>
      </c>
      <c r="F1446" t="s">
        <v>9690</v>
      </c>
      <c r="G1446" t="s">
        <v>9842</v>
      </c>
      <c r="H1446" t="s">
        <v>6599</v>
      </c>
      <c r="I1446" s="61">
        <v>46268.411712963</v>
      </c>
      <c r="J1446">
        <v>87</v>
      </c>
      <c r="K1446">
        <v>87</v>
      </c>
      <c r="L1446" t="s">
        <v>6884</v>
      </c>
      <c r="N1446">
        <v>46268.4118055556</v>
      </c>
      <c r="O1446" t="s">
        <v>29</v>
      </c>
      <c r="P1446" t="s">
        <v>6735</v>
      </c>
    </row>
    <row r="1447" spans="2:16">
      <c r="B1447" s="52">
        <f t="shared" si="23"/>
        <v>46268</v>
      </c>
      <c r="C1447" t="s">
        <v>766</v>
      </c>
      <c r="D1447" t="s">
        <v>2810</v>
      </c>
      <c r="E1447" t="s">
        <v>2809</v>
      </c>
      <c r="F1447" t="s">
        <v>9722</v>
      </c>
      <c r="G1447" t="s">
        <v>9843</v>
      </c>
      <c r="H1447" t="s">
        <v>6604</v>
      </c>
      <c r="I1447" s="61">
        <v>46268.4125231481</v>
      </c>
      <c r="J1447">
        <v>5</v>
      </c>
      <c r="K1447">
        <v>14</v>
      </c>
      <c r="L1447" t="s">
        <v>7360</v>
      </c>
      <c r="N1447">
        <v>46268.4126273148</v>
      </c>
      <c r="P1447" t="s">
        <v>6652</v>
      </c>
    </row>
    <row r="1448" spans="2:16">
      <c r="B1448" s="52">
        <f t="shared" si="23"/>
        <v>46268</v>
      </c>
      <c r="C1448" t="s">
        <v>425</v>
      </c>
      <c r="D1448" t="s">
        <v>1074</v>
      </c>
      <c r="E1448" t="s">
        <v>1073</v>
      </c>
      <c r="F1448" t="s">
        <v>9844</v>
      </c>
      <c r="G1448" t="s">
        <v>7464</v>
      </c>
      <c r="H1448" t="s">
        <v>6604</v>
      </c>
      <c r="I1448" s="61">
        <v>46268.4133796296</v>
      </c>
      <c r="J1448">
        <v>17</v>
      </c>
      <c r="K1448">
        <v>19</v>
      </c>
      <c r="L1448" t="s">
        <v>7465</v>
      </c>
      <c r="N1448">
        <v>46268.4134837963</v>
      </c>
      <c r="O1448" t="s">
        <v>7</v>
      </c>
      <c r="P1448" t="s">
        <v>6735</v>
      </c>
    </row>
    <row r="1449" spans="2:16">
      <c r="B1449" s="52">
        <f t="shared" si="23"/>
        <v>46268</v>
      </c>
      <c r="C1449" t="s">
        <v>425</v>
      </c>
      <c r="D1449" t="s">
        <v>818</v>
      </c>
      <c r="E1449" t="s">
        <v>817</v>
      </c>
      <c r="F1449" t="s">
        <v>9844</v>
      </c>
      <c r="G1449" t="s">
        <v>7464</v>
      </c>
      <c r="H1449" t="s">
        <v>6599</v>
      </c>
      <c r="I1449" s="61">
        <v>46268.4137152778</v>
      </c>
      <c r="J1449">
        <v>90</v>
      </c>
      <c r="K1449">
        <v>106</v>
      </c>
      <c r="L1449" t="s">
        <v>7465</v>
      </c>
      <c r="N1449">
        <v>46268.4137615741</v>
      </c>
      <c r="O1449" t="s">
        <v>7</v>
      </c>
      <c r="P1449" t="s">
        <v>6735</v>
      </c>
    </row>
    <row r="1450" spans="2:16">
      <c r="B1450" s="52">
        <f t="shared" si="23"/>
        <v>46268</v>
      </c>
      <c r="C1450" t="s">
        <v>814</v>
      </c>
      <c r="D1450" t="s">
        <v>1189</v>
      </c>
      <c r="E1450" t="s">
        <v>1188</v>
      </c>
      <c r="F1450" t="s">
        <v>9845</v>
      </c>
      <c r="G1450" t="s">
        <v>8775</v>
      </c>
      <c r="H1450" t="s">
        <v>6599</v>
      </c>
      <c r="I1450" s="61">
        <v>46268.4146180556</v>
      </c>
      <c r="J1450">
        <v>57</v>
      </c>
      <c r="K1450">
        <v>215</v>
      </c>
      <c r="L1450" t="s">
        <v>8776</v>
      </c>
      <c r="N1450">
        <v>46268.4147453704</v>
      </c>
      <c r="O1450" t="s">
        <v>7</v>
      </c>
      <c r="P1450" t="s">
        <v>6964</v>
      </c>
    </row>
    <row r="1451" spans="2:16">
      <c r="B1451" s="52">
        <f t="shared" si="23"/>
        <v>46268</v>
      </c>
      <c r="C1451" t="s">
        <v>843</v>
      </c>
      <c r="D1451" t="s">
        <v>1633</v>
      </c>
      <c r="E1451" t="s">
        <v>1632</v>
      </c>
      <c r="F1451" t="s">
        <v>9846</v>
      </c>
      <c r="G1451" t="s">
        <v>7229</v>
      </c>
      <c r="H1451" t="s">
        <v>6599</v>
      </c>
      <c r="I1451" s="61">
        <v>46268.4169444444</v>
      </c>
      <c r="J1451">
        <v>16</v>
      </c>
      <c r="K1451">
        <v>22</v>
      </c>
      <c r="L1451" t="s">
        <v>7230</v>
      </c>
      <c r="N1451">
        <v>46268.417037037</v>
      </c>
      <c r="P1451" t="s">
        <v>6888</v>
      </c>
    </row>
    <row r="1452" spans="2:16">
      <c r="B1452" s="52">
        <f t="shared" si="23"/>
        <v>46268</v>
      </c>
      <c r="C1452" t="s">
        <v>561</v>
      </c>
      <c r="D1452" t="s">
        <v>4709</v>
      </c>
      <c r="E1452" t="s">
        <v>4708</v>
      </c>
      <c r="F1452" t="s">
        <v>9847</v>
      </c>
      <c r="G1452" t="s">
        <v>9848</v>
      </c>
      <c r="H1452" t="s">
        <v>6604</v>
      </c>
      <c r="I1452" s="61">
        <v>46268.4183217593</v>
      </c>
      <c r="J1452">
        <v>7</v>
      </c>
      <c r="K1452">
        <v>21</v>
      </c>
      <c r="L1452" t="s">
        <v>7498</v>
      </c>
      <c r="N1452">
        <v>46268.4184606482</v>
      </c>
      <c r="O1452" t="s">
        <v>7</v>
      </c>
      <c r="P1452" t="s">
        <v>6835</v>
      </c>
    </row>
    <row r="1453" spans="2:16">
      <c r="B1453" s="52">
        <f t="shared" si="23"/>
        <v>46268</v>
      </c>
      <c r="C1453" t="s">
        <v>766</v>
      </c>
      <c r="D1453" t="s">
        <v>980</v>
      </c>
      <c r="E1453" t="s">
        <v>979</v>
      </c>
      <c r="F1453" t="s">
        <v>9849</v>
      </c>
      <c r="G1453" t="s">
        <v>8948</v>
      </c>
      <c r="H1453" t="s">
        <v>6604</v>
      </c>
      <c r="I1453" s="61">
        <v>46268.4183449074</v>
      </c>
      <c r="J1453">
        <v>25</v>
      </c>
      <c r="K1453">
        <v>40</v>
      </c>
      <c r="L1453" t="s">
        <v>7669</v>
      </c>
      <c r="N1453">
        <v>46268.4184375</v>
      </c>
      <c r="P1453" t="s">
        <v>6652</v>
      </c>
    </row>
    <row r="1454" spans="2:16">
      <c r="B1454" s="52">
        <f t="shared" si="23"/>
        <v>46268</v>
      </c>
      <c r="C1454" t="s">
        <v>468</v>
      </c>
      <c r="D1454" t="s">
        <v>3198</v>
      </c>
      <c r="E1454" t="s">
        <v>3197</v>
      </c>
      <c r="F1454" t="s">
        <v>9850</v>
      </c>
      <c r="G1454" t="s">
        <v>7027</v>
      </c>
      <c r="H1454" t="s">
        <v>6599</v>
      </c>
      <c r="I1454" s="61">
        <v>46268.4191087963</v>
      </c>
      <c r="J1454">
        <v>15</v>
      </c>
      <c r="K1454">
        <v>45</v>
      </c>
      <c r="L1454" t="s">
        <v>7028</v>
      </c>
      <c r="N1454">
        <v>46268.4193055556</v>
      </c>
      <c r="O1454" t="s">
        <v>7</v>
      </c>
      <c r="P1454" t="s">
        <v>7029</v>
      </c>
    </row>
    <row r="1455" spans="2:16">
      <c r="B1455" s="52">
        <f t="shared" si="23"/>
        <v>46268</v>
      </c>
      <c r="C1455" t="s">
        <v>425</v>
      </c>
      <c r="D1455" t="s">
        <v>5948</v>
      </c>
      <c r="E1455" t="s">
        <v>5947</v>
      </c>
      <c r="F1455" t="s">
        <v>9851</v>
      </c>
      <c r="G1455" t="s">
        <v>7060</v>
      </c>
      <c r="H1455" t="s">
        <v>6599</v>
      </c>
      <c r="I1455" s="61">
        <v>46268.4200810185</v>
      </c>
      <c r="J1455">
        <v>32</v>
      </c>
      <c r="K1455">
        <v>36</v>
      </c>
      <c r="L1455" t="s">
        <v>9852</v>
      </c>
      <c r="N1455">
        <v>46268.4213310185</v>
      </c>
      <c r="O1455" t="s">
        <v>7</v>
      </c>
      <c r="P1455" t="s">
        <v>6735</v>
      </c>
    </row>
    <row r="1456" spans="2:16">
      <c r="B1456" s="52">
        <f t="shared" si="23"/>
        <v>46268</v>
      </c>
      <c r="C1456" t="s">
        <v>766</v>
      </c>
      <c r="D1456" t="s">
        <v>2894</v>
      </c>
      <c r="E1456" t="s">
        <v>2893</v>
      </c>
      <c r="F1456" t="s">
        <v>9853</v>
      </c>
      <c r="G1456" t="s">
        <v>9854</v>
      </c>
      <c r="H1456" t="s">
        <v>6604</v>
      </c>
      <c r="I1456" s="61">
        <v>46268.4209953704</v>
      </c>
      <c r="J1456">
        <v>13</v>
      </c>
      <c r="K1456">
        <v>14</v>
      </c>
      <c r="L1456" t="s">
        <v>7002</v>
      </c>
      <c r="N1456">
        <v>46268.4210648148</v>
      </c>
      <c r="P1456" t="s">
        <v>6652</v>
      </c>
    </row>
    <row r="1457" spans="2:16">
      <c r="B1457" s="52">
        <f t="shared" si="23"/>
        <v>46268</v>
      </c>
      <c r="C1457" t="s">
        <v>413</v>
      </c>
      <c r="D1457" t="s">
        <v>2423</v>
      </c>
      <c r="E1457" t="s">
        <v>2423</v>
      </c>
      <c r="F1457" t="s">
        <v>9306</v>
      </c>
      <c r="G1457" t="s">
        <v>9855</v>
      </c>
      <c r="H1457" t="s">
        <v>6604</v>
      </c>
      <c r="I1457" s="61">
        <v>46268.4213078704</v>
      </c>
      <c r="J1457">
        <v>6</v>
      </c>
      <c r="K1457">
        <v>16</v>
      </c>
      <c r="L1457" t="s">
        <v>7809</v>
      </c>
      <c r="N1457">
        <v>46268.4213541667</v>
      </c>
      <c r="O1457" t="s">
        <v>7</v>
      </c>
      <c r="P1457" t="s">
        <v>7089</v>
      </c>
    </row>
    <row r="1458" spans="2:16">
      <c r="B1458" s="52">
        <f t="shared" si="23"/>
        <v>46268</v>
      </c>
      <c r="C1458" t="s">
        <v>425</v>
      </c>
      <c r="D1458" t="s">
        <v>5952</v>
      </c>
      <c r="E1458" t="s">
        <v>5951</v>
      </c>
      <c r="F1458" t="s">
        <v>9851</v>
      </c>
      <c r="G1458" t="s">
        <v>7060</v>
      </c>
      <c r="H1458" t="s">
        <v>6599</v>
      </c>
      <c r="I1458" s="61">
        <v>46268.4214930556</v>
      </c>
      <c r="J1458">
        <v>58</v>
      </c>
      <c r="K1458">
        <v>60</v>
      </c>
      <c r="L1458" t="s">
        <v>9852</v>
      </c>
      <c r="N1458">
        <v>46268.4215509259</v>
      </c>
      <c r="O1458" t="s">
        <v>7</v>
      </c>
      <c r="P1458" t="s">
        <v>6735</v>
      </c>
    </row>
    <row r="1459" spans="2:16">
      <c r="B1459" s="52">
        <f t="shared" si="23"/>
        <v>46268</v>
      </c>
      <c r="C1459" t="s">
        <v>358</v>
      </c>
      <c r="D1459" t="s">
        <v>4809</v>
      </c>
      <c r="E1459" t="s">
        <v>4808</v>
      </c>
      <c r="F1459" t="s">
        <v>9856</v>
      </c>
      <c r="G1459" t="s">
        <v>9857</v>
      </c>
      <c r="H1459" t="s">
        <v>6604</v>
      </c>
      <c r="I1459" s="61">
        <v>46268.4216898148</v>
      </c>
      <c r="J1459">
        <v>4</v>
      </c>
      <c r="K1459">
        <v>40</v>
      </c>
      <c r="L1459" t="s">
        <v>7724</v>
      </c>
      <c r="N1459">
        <v>46268.4217476852</v>
      </c>
      <c r="P1459" t="s">
        <v>7257</v>
      </c>
    </row>
    <row r="1460" spans="2:16">
      <c r="B1460" s="52">
        <f t="shared" si="23"/>
        <v>46268</v>
      </c>
      <c r="C1460" t="s">
        <v>565</v>
      </c>
      <c r="D1460" t="s">
        <v>2296</v>
      </c>
      <c r="E1460" t="s">
        <v>2295</v>
      </c>
      <c r="F1460" t="s">
        <v>8666</v>
      </c>
      <c r="G1460" t="s">
        <v>9858</v>
      </c>
      <c r="H1460" t="s">
        <v>6604</v>
      </c>
      <c r="I1460" s="61">
        <v>46268.4226388889</v>
      </c>
      <c r="J1460">
        <v>34</v>
      </c>
      <c r="K1460">
        <v>35</v>
      </c>
      <c r="L1460" t="s">
        <v>7271</v>
      </c>
      <c r="N1460">
        <v>46268.4226967593</v>
      </c>
      <c r="O1460" t="s">
        <v>7</v>
      </c>
      <c r="P1460" t="s">
        <v>6636</v>
      </c>
    </row>
    <row r="1461" spans="2:16">
      <c r="B1461" s="52">
        <f t="shared" si="23"/>
        <v>46268</v>
      </c>
      <c r="C1461" t="s">
        <v>4</v>
      </c>
      <c r="D1461" t="s">
        <v>739</v>
      </c>
      <c r="E1461" t="s">
        <v>738</v>
      </c>
      <c r="F1461" t="s">
        <v>9859</v>
      </c>
      <c r="G1461" t="s">
        <v>9860</v>
      </c>
      <c r="H1461" t="s">
        <v>6604</v>
      </c>
      <c r="I1461" s="61">
        <v>46268.4238310185</v>
      </c>
      <c r="J1461">
        <v>3</v>
      </c>
      <c r="K1461">
        <v>104</v>
      </c>
      <c r="L1461" t="s">
        <v>9164</v>
      </c>
      <c r="N1461">
        <v>46268.423912037</v>
      </c>
      <c r="O1461" t="s">
        <v>7</v>
      </c>
      <c r="P1461" t="s">
        <v>7131</v>
      </c>
    </row>
    <row r="1462" spans="2:16">
      <c r="B1462" s="52">
        <f t="shared" si="23"/>
        <v>46268</v>
      </c>
      <c r="C1462" t="s">
        <v>26</v>
      </c>
      <c r="D1462" t="s">
        <v>2511</v>
      </c>
      <c r="E1462" t="s">
        <v>2510</v>
      </c>
      <c r="F1462" t="s">
        <v>9861</v>
      </c>
      <c r="G1462" t="s">
        <v>9862</v>
      </c>
      <c r="H1462" t="s">
        <v>6599</v>
      </c>
      <c r="I1462" s="61">
        <v>46268.4258217593</v>
      </c>
      <c r="J1462">
        <v>28</v>
      </c>
      <c r="K1462">
        <v>84</v>
      </c>
      <c r="L1462" t="s">
        <v>7787</v>
      </c>
      <c r="N1462">
        <v>46268.4258912037</v>
      </c>
      <c r="P1462" t="s">
        <v>6872</v>
      </c>
    </row>
    <row r="1463" spans="2:16">
      <c r="B1463" s="52">
        <f t="shared" si="23"/>
        <v>46268</v>
      </c>
      <c r="C1463" t="s">
        <v>4</v>
      </c>
      <c r="D1463" t="s">
        <v>629</v>
      </c>
      <c r="E1463" t="s">
        <v>628</v>
      </c>
      <c r="F1463" t="s">
        <v>9863</v>
      </c>
      <c r="G1463" t="s">
        <v>9864</v>
      </c>
      <c r="H1463" t="s">
        <v>6599</v>
      </c>
      <c r="I1463" s="61">
        <v>46268.4271759259</v>
      </c>
      <c r="J1463">
        <v>35</v>
      </c>
      <c r="K1463">
        <v>35</v>
      </c>
      <c r="L1463" t="s">
        <v>7376</v>
      </c>
      <c r="N1463">
        <v>46268.4272569444</v>
      </c>
      <c r="O1463" t="s">
        <v>7</v>
      </c>
      <c r="P1463" t="s">
        <v>7131</v>
      </c>
    </row>
    <row r="1464" spans="2:16">
      <c r="B1464" s="52">
        <f t="shared" si="23"/>
        <v>46268</v>
      </c>
      <c r="C1464" t="s">
        <v>425</v>
      </c>
      <c r="D1464" t="s">
        <v>1064</v>
      </c>
      <c r="E1464" t="s">
        <v>1063</v>
      </c>
      <c r="F1464" t="s">
        <v>9865</v>
      </c>
      <c r="G1464" t="s">
        <v>8061</v>
      </c>
      <c r="H1464" t="s">
        <v>6599</v>
      </c>
      <c r="I1464" s="61">
        <v>46268.4276851852</v>
      </c>
      <c r="J1464">
        <v>87</v>
      </c>
      <c r="K1464">
        <v>113</v>
      </c>
      <c r="L1464" t="s">
        <v>9866</v>
      </c>
      <c r="N1464">
        <v>46268.4277893519</v>
      </c>
      <c r="O1464" t="s">
        <v>7</v>
      </c>
      <c r="P1464" t="s">
        <v>6735</v>
      </c>
    </row>
    <row r="1465" spans="2:16">
      <c r="B1465" s="52">
        <f t="shared" si="23"/>
        <v>46268</v>
      </c>
      <c r="C1465" t="s">
        <v>766</v>
      </c>
      <c r="D1465" t="s">
        <v>905</v>
      </c>
      <c r="E1465" t="s">
        <v>904</v>
      </c>
      <c r="F1465" t="s">
        <v>9867</v>
      </c>
      <c r="G1465" t="s">
        <v>9868</v>
      </c>
      <c r="H1465" t="s">
        <v>6604</v>
      </c>
      <c r="I1465" s="61">
        <v>46268.4278703704</v>
      </c>
      <c r="J1465">
        <v>8</v>
      </c>
      <c r="K1465">
        <v>15</v>
      </c>
      <c r="L1465" t="s">
        <v>8804</v>
      </c>
      <c r="N1465">
        <v>46268.4279513889</v>
      </c>
      <c r="P1465" t="s">
        <v>6652</v>
      </c>
    </row>
    <row r="1466" spans="2:16">
      <c r="B1466" s="52">
        <f t="shared" si="23"/>
        <v>46268</v>
      </c>
      <c r="C1466" t="s">
        <v>561</v>
      </c>
      <c r="D1466" t="s">
        <v>2920</v>
      </c>
      <c r="E1466" t="s">
        <v>2920</v>
      </c>
      <c r="F1466" t="s">
        <v>9869</v>
      </c>
      <c r="G1466" t="s">
        <v>9870</v>
      </c>
      <c r="H1466" t="s">
        <v>6599</v>
      </c>
      <c r="I1466" s="61">
        <v>46268.4286689815</v>
      </c>
      <c r="J1466">
        <v>90</v>
      </c>
      <c r="K1466">
        <v>115</v>
      </c>
      <c r="L1466" t="s">
        <v>7391</v>
      </c>
      <c r="N1466">
        <v>46268.4287384259</v>
      </c>
      <c r="O1466" t="s">
        <v>7</v>
      </c>
      <c r="P1466" t="s">
        <v>6835</v>
      </c>
    </row>
    <row r="1467" spans="2:16">
      <c r="B1467" s="52">
        <f t="shared" si="23"/>
        <v>46268</v>
      </c>
      <c r="C1467" t="s">
        <v>425</v>
      </c>
      <c r="D1467" t="s">
        <v>6286</v>
      </c>
      <c r="E1467" t="s">
        <v>6285</v>
      </c>
      <c r="F1467" t="s">
        <v>9871</v>
      </c>
      <c r="G1467" t="s">
        <v>9872</v>
      </c>
      <c r="H1467" t="s">
        <v>6599</v>
      </c>
      <c r="I1467" s="61">
        <v>46268.4296759259</v>
      </c>
      <c r="J1467">
        <v>20</v>
      </c>
      <c r="K1467">
        <v>80</v>
      </c>
      <c r="L1467" t="s">
        <v>7888</v>
      </c>
      <c r="N1467">
        <v>46268.4297453704</v>
      </c>
      <c r="O1467" t="s">
        <v>7</v>
      </c>
      <c r="P1467" t="s">
        <v>6735</v>
      </c>
    </row>
    <row r="1468" spans="2:16">
      <c r="B1468" s="52">
        <f t="shared" si="23"/>
        <v>46268</v>
      </c>
      <c r="C1468" t="s">
        <v>561</v>
      </c>
      <c r="D1468" t="s">
        <v>4733</v>
      </c>
      <c r="E1468" t="s">
        <v>4732</v>
      </c>
      <c r="F1468" t="s">
        <v>9873</v>
      </c>
      <c r="G1468" t="s">
        <v>9874</v>
      </c>
      <c r="H1468" t="s">
        <v>6604</v>
      </c>
      <c r="I1468" s="61">
        <v>46268.4307986111</v>
      </c>
      <c r="J1468">
        <v>1</v>
      </c>
      <c r="K1468">
        <v>6</v>
      </c>
      <c r="L1468" t="s">
        <v>7696</v>
      </c>
      <c r="N1468">
        <v>46268.4308796296</v>
      </c>
      <c r="O1468" t="s">
        <v>7</v>
      </c>
      <c r="P1468" t="s">
        <v>6835</v>
      </c>
    </row>
    <row r="1469" spans="2:16">
      <c r="B1469" s="52">
        <f t="shared" si="23"/>
        <v>46268</v>
      </c>
      <c r="C1469" t="s">
        <v>766</v>
      </c>
      <c r="D1469" t="s">
        <v>903</v>
      </c>
      <c r="E1469" t="s">
        <v>902</v>
      </c>
      <c r="F1469" t="s">
        <v>9875</v>
      </c>
      <c r="G1469" t="s">
        <v>9876</v>
      </c>
      <c r="H1469" t="s">
        <v>6604</v>
      </c>
      <c r="I1469" s="61">
        <v>46268.431087963</v>
      </c>
      <c r="J1469">
        <v>11</v>
      </c>
      <c r="K1469">
        <v>14</v>
      </c>
      <c r="L1469" t="s">
        <v>9877</v>
      </c>
      <c r="N1469">
        <v>46268.4311458333</v>
      </c>
      <c r="P1469" t="s">
        <v>6652</v>
      </c>
    </row>
    <row r="1470" spans="2:16">
      <c r="B1470" s="52">
        <f t="shared" si="23"/>
        <v>46268</v>
      </c>
      <c r="C1470" t="s">
        <v>26</v>
      </c>
      <c r="D1470" t="s">
        <v>2513</v>
      </c>
      <c r="E1470" t="s">
        <v>2512</v>
      </c>
      <c r="F1470" t="s">
        <v>9878</v>
      </c>
      <c r="G1470" t="s">
        <v>9879</v>
      </c>
      <c r="H1470" t="s">
        <v>6604</v>
      </c>
      <c r="I1470" s="61">
        <v>46268.4311689815</v>
      </c>
      <c r="J1470">
        <v>117</v>
      </c>
      <c r="K1470">
        <v>124</v>
      </c>
      <c r="L1470" t="s">
        <v>9880</v>
      </c>
      <c r="N1470">
        <v>46268.4312384259</v>
      </c>
      <c r="P1470" t="s">
        <v>6872</v>
      </c>
    </row>
    <row r="1471" spans="2:16">
      <c r="B1471" s="52">
        <f t="shared" si="23"/>
        <v>46268</v>
      </c>
      <c r="C1471" t="s">
        <v>413</v>
      </c>
      <c r="D1471" t="s">
        <v>416</v>
      </c>
      <c r="E1471" t="s">
        <v>416</v>
      </c>
      <c r="F1471" t="s">
        <v>9881</v>
      </c>
      <c r="G1471" t="s">
        <v>9882</v>
      </c>
      <c r="H1471" t="s">
        <v>6604</v>
      </c>
      <c r="I1471" s="61">
        <v>46268.4316435185</v>
      </c>
      <c r="J1471">
        <v>14</v>
      </c>
      <c r="K1471">
        <v>8</v>
      </c>
      <c r="L1471" t="s">
        <v>7239</v>
      </c>
      <c r="N1471">
        <v>46268.4317013889</v>
      </c>
      <c r="P1471" t="s">
        <v>7089</v>
      </c>
    </row>
    <row r="1472" spans="2:16">
      <c r="B1472" s="52">
        <f t="shared" si="23"/>
        <v>46268</v>
      </c>
      <c r="C1472" t="s">
        <v>26</v>
      </c>
      <c r="D1472" t="s">
        <v>2503</v>
      </c>
      <c r="E1472" t="s">
        <v>2502</v>
      </c>
      <c r="F1472" t="s">
        <v>9883</v>
      </c>
      <c r="G1472" t="s">
        <v>9884</v>
      </c>
      <c r="H1472" t="s">
        <v>6604</v>
      </c>
      <c r="I1472" s="61">
        <v>46268.4319328704</v>
      </c>
      <c r="J1472">
        <v>46</v>
      </c>
      <c r="K1472">
        <v>82</v>
      </c>
      <c r="L1472" t="s">
        <v>9885</v>
      </c>
      <c r="N1472">
        <v>46268.4319907407</v>
      </c>
      <c r="P1472" t="s">
        <v>6872</v>
      </c>
    </row>
    <row r="1473" spans="2:16">
      <c r="B1473" s="52">
        <f t="shared" si="23"/>
        <v>46268</v>
      </c>
      <c r="C1473" t="s">
        <v>26</v>
      </c>
      <c r="D1473" t="s">
        <v>2487</v>
      </c>
      <c r="E1473" t="s">
        <v>2486</v>
      </c>
      <c r="F1473" t="s">
        <v>9886</v>
      </c>
      <c r="G1473" t="s">
        <v>9887</v>
      </c>
      <c r="H1473" t="s">
        <v>6604</v>
      </c>
      <c r="I1473" s="61">
        <v>46268.4334143518</v>
      </c>
      <c r="J1473">
        <v>5</v>
      </c>
      <c r="K1473">
        <v>105</v>
      </c>
      <c r="L1473" t="s">
        <v>8035</v>
      </c>
      <c r="N1473">
        <v>46268.4334722222</v>
      </c>
      <c r="P1473" t="s">
        <v>6872</v>
      </c>
    </row>
    <row r="1474" spans="2:16">
      <c r="B1474" s="52">
        <f t="shared" si="23"/>
        <v>46268</v>
      </c>
      <c r="C1474" t="s">
        <v>358</v>
      </c>
      <c r="D1474" t="s">
        <v>4799</v>
      </c>
      <c r="E1474" t="s">
        <v>4798</v>
      </c>
      <c r="F1474" t="s">
        <v>9888</v>
      </c>
      <c r="G1474" t="s">
        <v>9889</v>
      </c>
      <c r="H1474" t="s">
        <v>6604</v>
      </c>
      <c r="I1474" s="61">
        <v>46268.4345949074</v>
      </c>
      <c r="J1474">
        <v>5</v>
      </c>
      <c r="K1474">
        <v>76</v>
      </c>
      <c r="L1474" t="s">
        <v>9160</v>
      </c>
      <c r="N1474">
        <v>46268.4346643519</v>
      </c>
      <c r="P1474" t="s">
        <v>7257</v>
      </c>
    </row>
    <row r="1475" spans="2:16">
      <c r="B1475" s="52">
        <f t="shared" si="23"/>
        <v>46268</v>
      </c>
      <c r="C1475" t="s">
        <v>766</v>
      </c>
      <c r="D1475" t="s">
        <v>2834</v>
      </c>
      <c r="E1475" t="s">
        <v>2833</v>
      </c>
      <c r="F1475" t="s">
        <v>9890</v>
      </c>
      <c r="G1475" t="s">
        <v>9891</v>
      </c>
      <c r="H1475" t="s">
        <v>6604</v>
      </c>
      <c r="I1475" s="61">
        <v>46268.4346180556</v>
      </c>
      <c r="J1475">
        <v>7</v>
      </c>
      <c r="K1475">
        <v>18</v>
      </c>
      <c r="L1475" t="s">
        <v>9892</v>
      </c>
      <c r="N1475">
        <v>46268.4346875</v>
      </c>
      <c r="P1475" t="s">
        <v>6652</v>
      </c>
    </row>
    <row r="1476" spans="2:16">
      <c r="B1476" s="52">
        <f t="shared" si="23"/>
        <v>46268</v>
      </c>
      <c r="C1476" t="s">
        <v>358</v>
      </c>
      <c r="D1476" t="s">
        <v>4745</v>
      </c>
      <c r="E1476" t="s">
        <v>4744</v>
      </c>
      <c r="F1476" t="s">
        <v>9893</v>
      </c>
      <c r="G1476" t="s">
        <v>9894</v>
      </c>
      <c r="H1476" t="s">
        <v>6604</v>
      </c>
      <c r="I1476" s="61">
        <v>46268.4359606481</v>
      </c>
      <c r="J1476">
        <v>23</v>
      </c>
      <c r="K1476">
        <v>25</v>
      </c>
      <c r="L1476" t="s">
        <v>7870</v>
      </c>
      <c r="N1476">
        <v>46268.4360185185</v>
      </c>
      <c r="P1476" t="s">
        <v>7257</v>
      </c>
    </row>
    <row r="1477" spans="2:16">
      <c r="B1477" s="52">
        <f t="shared" si="23"/>
        <v>46268</v>
      </c>
      <c r="C1477" t="s">
        <v>358</v>
      </c>
      <c r="D1477" t="s">
        <v>5059</v>
      </c>
      <c r="E1477" t="s">
        <v>5058</v>
      </c>
      <c r="F1477" t="s">
        <v>9895</v>
      </c>
      <c r="G1477" t="s">
        <v>9896</v>
      </c>
      <c r="H1477" t="s">
        <v>6604</v>
      </c>
      <c r="I1477" s="61">
        <v>46268.4364351852</v>
      </c>
      <c r="J1477">
        <v>3</v>
      </c>
      <c r="K1477">
        <v>6</v>
      </c>
      <c r="L1477" t="s">
        <v>7587</v>
      </c>
      <c r="N1477">
        <v>46268.4364930556</v>
      </c>
      <c r="P1477" t="s">
        <v>7257</v>
      </c>
    </row>
    <row r="1478" spans="2:16">
      <c r="B1478" s="52">
        <f t="shared" si="23"/>
        <v>46268</v>
      </c>
      <c r="C1478" t="s">
        <v>413</v>
      </c>
      <c r="D1478" t="s">
        <v>3728</v>
      </c>
      <c r="E1478" t="s">
        <v>3727</v>
      </c>
      <c r="F1478" t="s">
        <v>9897</v>
      </c>
      <c r="G1478" t="s">
        <v>9898</v>
      </c>
      <c r="H1478" t="s">
        <v>6604</v>
      </c>
      <c r="I1478" s="61">
        <v>46268.4416435185</v>
      </c>
      <c r="J1478">
        <v>5</v>
      </c>
      <c r="K1478">
        <v>7</v>
      </c>
      <c r="L1478" t="s">
        <v>9899</v>
      </c>
      <c r="N1478">
        <v>46268.441712963</v>
      </c>
      <c r="O1478" t="s">
        <v>7</v>
      </c>
      <c r="P1478" t="s">
        <v>7089</v>
      </c>
    </row>
    <row r="1479" spans="2:16">
      <c r="B1479" s="52">
        <f t="shared" si="23"/>
        <v>46268</v>
      </c>
      <c r="C1479" t="s">
        <v>814</v>
      </c>
      <c r="D1479" t="s">
        <v>2059</v>
      </c>
      <c r="E1479" t="s">
        <v>2058</v>
      </c>
      <c r="F1479" t="s">
        <v>9900</v>
      </c>
      <c r="G1479" t="s">
        <v>9901</v>
      </c>
      <c r="H1479" t="s">
        <v>6599</v>
      </c>
      <c r="I1479" s="61">
        <v>46268.4417592593</v>
      </c>
      <c r="J1479">
        <v>97</v>
      </c>
      <c r="K1479">
        <v>109</v>
      </c>
      <c r="L1479" t="s">
        <v>9902</v>
      </c>
      <c r="N1479">
        <v>46268.4418287037</v>
      </c>
      <c r="O1479" t="s">
        <v>7</v>
      </c>
      <c r="P1479" t="s">
        <v>6964</v>
      </c>
    </row>
    <row r="1480" spans="2:16">
      <c r="B1480" s="52">
        <f t="shared" si="23"/>
        <v>46268</v>
      </c>
      <c r="C1480" t="s">
        <v>561</v>
      </c>
      <c r="D1480" t="s">
        <v>4663</v>
      </c>
      <c r="E1480" t="s">
        <v>4662</v>
      </c>
      <c r="F1480" t="s">
        <v>9903</v>
      </c>
      <c r="G1480" t="s">
        <v>9904</v>
      </c>
      <c r="H1480" t="s">
        <v>6599</v>
      </c>
      <c r="I1480" s="61">
        <v>46268.4441319444</v>
      </c>
      <c r="J1480">
        <v>1</v>
      </c>
      <c r="K1480">
        <v>1</v>
      </c>
      <c r="L1480" t="s">
        <v>9905</v>
      </c>
      <c r="N1480">
        <v>46268.4441898148</v>
      </c>
      <c r="O1480" t="s">
        <v>7</v>
      </c>
      <c r="P1480" t="s">
        <v>6835</v>
      </c>
    </row>
    <row r="1481" spans="2:16">
      <c r="B1481" s="52">
        <f t="shared" si="23"/>
        <v>46268</v>
      </c>
      <c r="C1481" t="s">
        <v>814</v>
      </c>
      <c r="D1481" t="s">
        <v>1197</v>
      </c>
      <c r="E1481" t="s">
        <v>1196</v>
      </c>
      <c r="F1481" t="s">
        <v>9906</v>
      </c>
      <c r="G1481" t="s">
        <v>9907</v>
      </c>
      <c r="H1481" t="s">
        <v>6599</v>
      </c>
      <c r="I1481" s="61">
        <v>46268.4443981481</v>
      </c>
      <c r="J1481">
        <v>7</v>
      </c>
      <c r="K1481">
        <v>120</v>
      </c>
      <c r="L1481" t="s">
        <v>7601</v>
      </c>
      <c r="N1481">
        <v>46268.4444791667</v>
      </c>
      <c r="O1481" t="s">
        <v>7</v>
      </c>
      <c r="P1481" t="s">
        <v>6964</v>
      </c>
    </row>
    <row r="1482" spans="2:16">
      <c r="B1482" s="52">
        <f t="shared" si="23"/>
        <v>46268</v>
      </c>
      <c r="C1482" t="s">
        <v>425</v>
      </c>
      <c r="D1482" t="s">
        <v>5904</v>
      </c>
      <c r="E1482" t="s">
        <v>5903</v>
      </c>
      <c r="F1482" t="s">
        <v>9908</v>
      </c>
      <c r="G1482" t="s">
        <v>9909</v>
      </c>
      <c r="H1482" t="s">
        <v>6604</v>
      </c>
      <c r="I1482" s="61">
        <v>46268.4449074074</v>
      </c>
      <c r="J1482">
        <v>63</v>
      </c>
      <c r="K1482">
        <v>88</v>
      </c>
      <c r="L1482" t="s">
        <v>7400</v>
      </c>
      <c r="N1482">
        <v>46268.4449884259</v>
      </c>
      <c r="O1482" t="s">
        <v>7</v>
      </c>
      <c r="P1482" t="s">
        <v>6735</v>
      </c>
    </row>
    <row r="1483" spans="2:16">
      <c r="B1483" s="52">
        <f t="shared" si="23"/>
        <v>46268</v>
      </c>
      <c r="C1483" t="s">
        <v>561</v>
      </c>
      <c r="D1483" t="s">
        <v>4699</v>
      </c>
      <c r="E1483" t="s">
        <v>4698</v>
      </c>
      <c r="F1483" t="s">
        <v>9910</v>
      </c>
      <c r="G1483" t="s">
        <v>9911</v>
      </c>
      <c r="H1483" t="s">
        <v>6604</v>
      </c>
      <c r="I1483" s="61">
        <v>46268.4467476852</v>
      </c>
      <c r="J1483">
        <v>35</v>
      </c>
      <c r="K1483">
        <v>34</v>
      </c>
      <c r="L1483" t="s">
        <v>9912</v>
      </c>
      <c r="N1483">
        <v>46268.4468055556</v>
      </c>
      <c r="O1483" t="s">
        <v>7</v>
      </c>
      <c r="P1483" t="s">
        <v>6835</v>
      </c>
    </row>
    <row r="1484" spans="2:16">
      <c r="B1484" s="52">
        <f t="shared" si="23"/>
        <v>46268</v>
      </c>
      <c r="C1484" t="s">
        <v>4</v>
      </c>
      <c r="D1484" t="s">
        <v>9</v>
      </c>
      <c r="E1484" t="s">
        <v>8</v>
      </c>
      <c r="F1484" t="s">
        <v>9541</v>
      </c>
      <c r="G1484" t="s">
        <v>9913</v>
      </c>
      <c r="H1484" t="s">
        <v>6604</v>
      </c>
      <c r="I1484" s="61">
        <v>46268.4474537037</v>
      </c>
      <c r="J1484">
        <v>20</v>
      </c>
      <c r="K1484">
        <v>38</v>
      </c>
      <c r="L1484" t="s">
        <v>8745</v>
      </c>
      <c r="N1484">
        <v>46268.4475115741</v>
      </c>
      <c r="P1484" t="s">
        <v>7131</v>
      </c>
    </row>
    <row r="1485" spans="2:16">
      <c r="B1485" s="52">
        <f t="shared" si="23"/>
        <v>46268</v>
      </c>
      <c r="C1485" t="s">
        <v>30</v>
      </c>
      <c r="D1485" t="s">
        <v>190</v>
      </c>
      <c r="E1485" t="s">
        <v>189</v>
      </c>
      <c r="F1485" t="s">
        <v>9914</v>
      </c>
      <c r="G1485" t="s">
        <v>9915</v>
      </c>
      <c r="H1485" t="s">
        <v>6604</v>
      </c>
      <c r="I1485" s="61">
        <v>46268.4478356481</v>
      </c>
      <c r="J1485">
        <v>4</v>
      </c>
      <c r="K1485">
        <v>13</v>
      </c>
      <c r="L1485" t="s">
        <v>9916</v>
      </c>
      <c r="N1485">
        <v>46268.4478935185</v>
      </c>
      <c r="O1485" t="s">
        <v>7</v>
      </c>
      <c r="P1485" t="s">
        <v>6601</v>
      </c>
    </row>
    <row r="1486" spans="2:16">
      <c r="B1486" s="52">
        <f t="shared" si="23"/>
        <v>46268</v>
      </c>
      <c r="C1486" t="s">
        <v>814</v>
      </c>
      <c r="D1486" t="s">
        <v>1149</v>
      </c>
      <c r="E1486" t="s">
        <v>1148</v>
      </c>
      <c r="F1486" t="s">
        <v>9917</v>
      </c>
      <c r="G1486" t="s">
        <v>9918</v>
      </c>
      <c r="H1486" t="s">
        <v>6604</v>
      </c>
      <c r="I1486" s="61">
        <v>46268.4484606481</v>
      </c>
      <c r="J1486">
        <v>5</v>
      </c>
      <c r="K1486">
        <v>131</v>
      </c>
      <c r="L1486" t="s">
        <v>7242</v>
      </c>
      <c r="N1486">
        <v>46268.4485069444</v>
      </c>
      <c r="O1486" t="s">
        <v>7</v>
      </c>
      <c r="P1486" t="s">
        <v>6964</v>
      </c>
    </row>
    <row r="1487" spans="2:16">
      <c r="B1487" s="52">
        <f t="shared" si="23"/>
        <v>46268</v>
      </c>
      <c r="C1487" t="s">
        <v>814</v>
      </c>
      <c r="D1487" t="s">
        <v>1131</v>
      </c>
      <c r="E1487" t="s">
        <v>1131</v>
      </c>
      <c r="F1487" t="s">
        <v>9919</v>
      </c>
      <c r="G1487" t="s">
        <v>9920</v>
      </c>
      <c r="H1487" t="s">
        <v>6604</v>
      </c>
      <c r="I1487" s="61">
        <v>46268.4495601852</v>
      </c>
      <c r="J1487">
        <v>30</v>
      </c>
      <c r="K1487">
        <v>90</v>
      </c>
      <c r="L1487" t="s">
        <v>8098</v>
      </c>
      <c r="N1487">
        <v>46268.4496296296</v>
      </c>
      <c r="O1487" t="s">
        <v>7</v>
      </c>
      <c r="P1487" t="s">
        <v>6964</v>
      </c>
    </row>
    <row r="1488" spans="2:16">
      <c r="B1488" s="52">
        <f t="shared" si="23"/>
        <v>46268</v>
      </c>
      <c r="C1488" t="s">
        <v>425</v>
      </c>
      <c r="D1488" t="s">
        <v>3827</v>
      </c>
      <c r="E1488" t="s">
        <v>3826</v>
      </c>
      <c r="F1488" t="s">
        <v>9626</v>
      </c>
      <c r="G1488" t="s">
        <v>9921</v>
      </c>
      <c r="H1488" t="s">
        <v>6599</v>
      </c>
      <c r="I1488" s="61">
        <v>46268.4539351852</v>
      </c>
      <c r="J1488">
        <v>50</v>
      </c>
      <c r="K1488">
        <v>70</v>
      </c>
      <c r="L1488" t="s">
        <v>7730</v>
      </c>
      <c r="N1488">
        <v>46268.4539930556</v>
      </c>
      <c r="O1488" t="s">
        <v>7</v>
      </c>
      <c r="P1488" t="s">
        <v>6735</v>
      </c>
    </row>
    <row r="1489" spans="2:16">
      <c r="B1489" s="52">
        <f t="shared" si="23"/>
        <v>46268</v>
      </c>
      <c r="C1489" t="s">
        <v>26</v>
      </c>
      <c r="D1489" t="s">
        <v>368</v>
      </c>
      <c r="E1489" t="s">
        <v>367</v>
      </c>
      <c r="F1489" t="s">
        <v>9922</v>
      </c>
      <c r="G1489" t="s">
        <v>9243</v>
      </c>
      <c r="H1489" t="s">
        <v>6599</v>
      </c>
      <c r="I1489" s="61">
        <v>46268.4541782407</v>
      </c>
      <c r="J1489">
        <v>31</v>
      </c>
      <c r="K1489">
        <v>54</v>
      </c>
      <c r="L1489" t="s">
        <v>7882</v>
      </c>
      <c r="N1489">
        <v>46268.4542476852</v>
      </c>
      <c r="P1489" t="s">
        <v>6872</v>
      </c>
    </row>
    <row r="1490" spans="2:16">
      <c r="B1490" s="52">
        <f t="shared" si="23"/>
        <v>46268</v>
      </c>
      <c r="C1490" t="s">
        <v>561</v>
      </c>
      <c r="D1490" t="s">
        <v>2774</v>
      </c>
      <c r="E1490" t="s">
        <v>2774</v>
      </c>
      <c r="F1490" t="s">
        <v>6955</v>
      </c>
      <c r="G1490" t="s">
        <v>9923</v>
      </c>
      <c r="H1490" t="s">
        <v>6604</v>
      </c>
      <c r="I1490" s="61">
        <v>46268.4541782407</v>
      </c>
      <c r="J1490">
        <v>12</v>
      </c>
      <c r="K1490">
        <v>13</v>
      </c>
      <c r="L1490" t="s">
        <v>6957</v>
      </c>
      <c r="N1490">
        <v>46268.4542708333</v>
      </c>
      <c r="O1490" t="s">
        <v>7</v>
      </c>
      <c r="P1490" t="s">
        <v>6835</v>
      </c>
    </row>
    <row r="1491" spans="2:16">
      <c r="B1491" s="52">
        <f t="shared" si="23"/>
        <v>46268</v>
      </c>
      <c r="C1491" t="s">
        <v>432</v>
      </c>
      <c r="D1491" t="s">
        <v>2729</v>
      </c>
      <c r="E1491" t="s">
        <v>2728</v>
      </c>
      <c r="F1491" t="s">
        <v>9924</v>
      </c>
      <c r="G1491" t="s">
        <v>6700</v>
      </c>
      <c r="H1491" t="s">
        <v>6604</v>
      </c>
      <c r="I1491" s="61">
        <v>46268.4559606481</v>
      </c>
      <c r="J1491">
        <v>8</v>
      </c>
      <c r="K1491">
        <v>165</v>
      </c>
      <c r="L1491" t="s">
        <v>8046</v>
      </c>
      <c r="N1491">
        <v>46268.4560300926</v>
      </c>
      <c r="O1491" t="s">
        <v>7</v>
      </c>
      <c r="P1491" t="s">
        <v>6968</v>
      </c>
    </row>
    <row r="1492" spans="2:16">
      <c r="B1492" s="52">
        <f t="shared" si="23"/>
        <v>46268</v>
      </c>
      <c r="C1492" t="s">
        <v>588</v>
      </c>
      <c r="D1492" t="s">
        <v>1962</v>
      </c>
      <c r="E1492" t="s">
        <v>1961</v>
      </c>
      <c r="F1492" t="s">
        <v>9925</v>
      </c>
      <c r="G1492" t="s">
        <v>9926</v>
      </c>
      <c r="H1492" t="s">
        <v>6604</v>
      </c>
      <c r="I1492" s="61">
        <v>46268.4574305556</v>
      </c>
      <c r="J1492">
        <v>1</v>
      </c>
      <c r="K1492">
        <v>43</v>
      </c>
      <c r="L1492" t="s">
        <v>7867</v>
      </c>
      <c r="N1492">
        <v>46268.4574768519</v>
      </c>
      <c r="O1492" t="s">
        <v>7</v>
      </c>
      <c r="P1492" t="s">
        <v>6702</v>
      </c>
    </row>
    <row r="1493" spans="2:16">
      <c r="B1493" s="52">
        <f t="shared" si="23"/>
        <v>46268</v>
      </c>
      <c r="C1493" t="s">
        <v>358</v>
      </c>
      <c r="D1493" t="s">
        <v>3786</v>
      </c>
      <c r="E1493" t="s">
        <v>3785</v>
      </c>
      <c r="F1493" t="s">
        <v>9927</v>
      </c>
      <c r="G1493" t="s">
        <v>9928</v>
      </c>
      <c r="H1493" t="s">
        <v>6599</v>
      </c>
      <c r="I1493" s="61">
        <v>46268.4607523148</v>
      </c>
      <c r="J1493">
        <v>5</v>
      </c>
      <c r="K1493">
        <v>37</v>
      </c>
      <c r="L1493" t="s">
        <v>7858</v>
      </c>
      <c r="N1493">
        <v>46268.4608217593</v>
      </c>
      <c r="P1493" t="s">
        <v>7257</v>
      </c>
    </row>
    <row r="1494" spans="2:16">
      <c r="B1494" s="52">
        <f t="shared" si="23"/>
        <v>46268</v>
      </c>
      <c r="C1494" t="s">
        <v>425</v>
      </c>
      <c r="D1494" t="s">
        <v>830</v>
      </c>
      <c r="E1494" t="s">
        <v>829</v>
      </c>
      <c r="F1494" t="s">
        <v>9929</v>
      </c>
      <c r="G1494" t="s">
        <v>8386</v>
      </c>
      <c r="H1494" t="s">
        <v>6599</v>
      </c>
      <c r="I1494" s="61">
        <v>46268.4615277778</v>
      </c>
      <c r="J1494">
        <v>15</v>
      </c>
      <c r="K1494">
        <v>46</v>
      </c>
      <c r="L1494" t="s">
        <v>7666</v>
      </c>
      <c r="N1494">
        <v>46268.4615856481</v>
      </c>
      <c r="O1494" t="s">
        <v>7</v>
      </c>
      <c r="P1494" t="s">
        <v>6735</v>
      </c>
    </row>
    <row r="1495" spans="2:16">
      <c r="B1495" s="52">
        <f t="shared" si="23"/>
        <v>46268</v>
      </c>
      <c r="C1495" t="s">
        <v>843</v>
      </c>
      <c r="D1495" t="s">
        <v>1708</v>
      </c>
      <c r="E1495" t="s">
        <v>1707</v>
      </c>
      <c r="F1495" t="s">
        <v>9930</v>
      </c>
      <c r="G1495" t="s">
        <v>7531</v>
      </c>
      <c r="H1495" t="s">
        <v>6604</v>
      </c>
      <c r="I1495" s="61">
        <v>46268.4617939815</v>
      </c>
      <c r="J1495">
        <v>5</v>
      </c>
      <c r="K1495">
        <v>10</v>
      </c>
      <c r="L1495" t="s">
        <v>7532</v>
      </c>
      <c r="N1495">
        <v>46268.4618518519</v>
      </c>
      <c r="P1495" t="s">
        <v>6888</v>
      </c>
    </row>
    <row r="1496" spans="2:16">
      <c r="B1496" s="52">
        <f t="shared" si="23"/>
        <v>46268</v>
      </c>
      <c r="C1496" t="s">
        <v>26</v>
      </c>
      <c r="D1496" t="s">
        <v>2497</v>
      </c>
      <c r="E1496" t="s">
        <v>2496</v>
      </c>
      <c r="F1496" t="s">
        <v>9931</v>
      </c>
      <c r="G1496" t="s">
        <v>7411</v>
      </c>
      <c r="H1496" t="s">
        <v>6599</v>
      </c>
      <c r="I1496" s="61">
        <v>46268.4628819444</v>
      </c>
      <c r="J1496">
        <v>88</v>
      </c>
      <c r="K1496">
        <v>91</v>
      </c>
      <c r="L1496" t="s">
        <v>7412</v>
      </c>
      <c r="N1496">
        <v>46268.4629398148</v>
      </c>
      <c r="P1496" t="s">
        <v>6872</v>
      </c>
    </row>
    <row r="1497" spans="2:16">
      <c r="B1497" s="52">
        <f t="shared" si="23"/>
        <v>46268</v>
      </c>
      <c r="C1497" t="s">
        <v>561</v>
      </c>
      <c r="D1497" t="s">
        <v>5279</v>
      </c>
      <c r="E1497" t="s">
        <v>5279</v>
      </c>
      <c r="F1497" t="s">
        <v>9932</v>
      </c>
      <c r="G1497" t="s">
        <v>9933</v>
      </c>
      <c r="H1497" t="s">
        <v>6604</v>
      </c>
      <c r="I1497" s="61">
        <v>46268.463275463</v>
      </c>
      <c r="J1497">
        <v>4</v>
      </c>
      <c r="K1497">
        <v>7</v>
      </c>
      <c r="L1497" t="s">
        <v>8044</v>
      </c>
      <c r="N1497">
        <v>46268.4633333333</v>
      </c>
      <c r="O1497" t="s">
        <v>7</v>
      </c>
      <c r="P1497" t="s">
        <v>6835</v>
      </c>
    </row>
    <row r="1498" spans="2:16">
      <c r="B1498" s="52">
        <f t="shared" si="23"/>
        <v>46268</v>
      </c>
      <c r="C1498" t="s">
        <v>843</v>
      </c>
      <c r="D1498" t="s">
        <v>1678</v>
      </c>
      <c r="E1498" t="s">
        <v>1677</v>
      </c>
      <c r="F1498" t="s">
        <v>9934</v>
      </c>
      <c r="G1498" t="s">
        <v>9935</v>
      </c>
      <c r="H1498" t="s">
        <v>6599</v>
      </c>
      <c r="I1498" s="61">
        <v>46268.4634606481</v>
      </c>
      <c r="J1498">
        <v>0.8</v>
      </c>
      <c r="K1498">
        <v>13</v>
      </c>
      <c r="L1498" t="s">
        <v>8978</v>
      </c>
      <c r="N1498">
        <v>46268.4635185185</v>
      </c>
      <c r="P1498" t="s">
        <v>6888</v>
      </c>
    </row>
    <row r="1499" spans="2:16">
      <c r="B1499" s="52">
        <f t="shared" si="23"/>
        <v>46268</v>
      </c>
      <c r="C1499" t="s">
        <v>561</v>
      </c>
      <c r="D1499" t="s">
        <v>5282</v>
      </c>
      <c r="E1499" t="s">
        <v>5282</v>
      </c>
      <c r="F1499" t="s">
        <v>9936</v>
      </c>
      <c r="G1499" t="s">
        <v>9937</v>
      </c>
      <c r="H1499" t="s">
        <v>6604</v>
      </c>
      <c r="I1499" s="61">
        <v>46268.46375</v>
      </c>
      <c r="J1499">
        <v>7</v>
      </c>
      <c r="K1499">
        <v>20</v>
      </c>
      <c r="L1499" t="s">
        <v>7593</v>
      </c>
      <c r="N1499">
        <v>46268.4638078704</v>
      </c>
      <c r="O1499" t="s">
        <v>7</v>
      </c>
      <c r="P1499" t="s">
        <v>6835</v>
      </c>
    </row>
    <row r="1500" spans="2:16">
      <c r="B1500" s="52">
        <f t="shared" si="23"/>
        <v>46268</v>
      </c>
      <c r="C1500" t="s">
        <v>26</v>
      </c>
      <c r="D1500" t="s">
        <v>872</v>
      </c>
      <c r="E1500" t="s">
        <v>871</v>
      </c>
      <c r="F1500" t="s">
        <v>9938</v>
      </c>
      <c r="G1500" t="s">
        <v>9939</v>
      </c>
      <c r="H1500" t="s">
        <v>6604</v>
      </c>
      <c r="I1500" s="61">
        <v>46268.4641782407</v>
      </c>
      <c r="J1500">
        <v>12</v>
      </c>
      <c r="K1500">
        <v>48</v>
      </c>
      <c r="L1500" t="s">
        <v>7059</v>
      </c>
      <c r="N1500">
        <v>46268.4642361111</v>
      </c>
      <c r="P1500" t="s">
        <v>6872</v>
      </c>
    </row>
    <row r="1501" spans="2:16">
      <c r="B1501" s="52">
        <f t="shared" si="23"/>
        <v>46268</v>
      </c>
      <c r="C1501" t="s">
        <v>4</v>
      </c>
      <c r="D1501" t="s">
        <v>633</v>
      </c>
      <c r="E1501" t="s">
        <v>632</v>
      </c>
      <c r="F1501" t="s">
        <v>9940</v>
      </c>
      <c r="G1501" t="s">
        <v>9941</v>
      </c>
      <c r="H1501" t="s">
        <v>6604</v>
      </c>
      <c r="I1501" s="61">
        <v>46268.4642476852</v>
      </c>
      <c r="J1501">
        <v>18</v>
      </c>
      <c r="K1501">
        <v>23</v>
      </c>
      <c r="L1501" t="s">
        <v>7956</v>
      </c>
      <c r="N1501">
        <v>46268.4643055556</v>
      </c>
      <c r="O1501" t="s">
        <v>7</v>
      </c>
      <c r="P1501" t="s">
        <v>7131</v>
      </c>
    </row>
    <row r="1502" spans="2:16">
      <c r="B1502" s="52">
        <f t="shared" si="23"/>
        <v>46268</v>
      </c>
      <c r="C1502" t="s">
        <v>561</v>
      </c>
      <c r="D1502" t="s">
        <v>4005</v>
      </c>
      <c r="E1502" t="s">
        <v>4005</v>
      </c>
      <c r="F1502" t="s">
        <v>9942</v>
      </c>
      <c r="G1502" t="s">
        <v>9943</v>
      </c>
      <c r="H1502" t="s">
        <v>6604</v>
      </c>
      <c r="I1502" s="61">
        <v>46268.4659375</v>
      </c>
      <c r="J1502">
        <v>6</v>
      </c>
      <c r="K1502">
        <v>12</v>
      </c>
      <c r="L1502" t="s">
        <v>7516</v>
      </c>
      <c r="N1502">
        <v>46268.4659953704</v>
      </c>
      <c r="O1502" t="s">
        <v>7</v>
      </c>
      <c r="P1502" t="s">
        <v>6835</v>
      </c>
    </row>
    <row r="1503" spans="2:16">
      <c r="B1503" s="52">
        <f t="shared" si="23"/>
        <v>46268</v>
      </c>
      <c r="C1503" t="s">
        <v>561</v>
      </c>
      <c r="D1503" t="s">
        <v>1512</v>
      </c>
      <c r="E1503" t="s">
        <v>1512</v>
      </c>
      <c r="F1503" t="s">
        <v>8751</v>
      </c>
      <c r="G1503" t="s">
        <v>9944</v>
      </c>
      <c r="H1503" t="s">
        <v>6599</v>
      </c>
      <c r="I1503" s="61">
        <v>46268.4668981481</v>
      </c>
      <c r="J1503">
        <v>4</v>
      </c>
      <c r="K1503">
        <v>12</v>
      </c>
      <c r="L1503" t="s">
        <v>7641</v>
      </c>
      <c r="N1503">
        <v>46268.4669560185</v>
      </c>
      <c r="O1503" t="s">
        <v>7</v>
      </c>
      <c r="P1503" t="s">
        <v>6835</v>
      </c>
    </row>
    <row r="1504" spans="2:16">
      <c r="B1504" s="52">
        <f t="shared" si="23"/>
        <v>46268</v>
      </c>
      <c r="C1504" t="s">
        <v>413</v>
      </c>
      <c r="D1504" t="s">
        <v>2392</v>
      </c>
      <c r="E1504" t="s">
        <v>2392</v>
      </c>
      <c r="F1504" t="s">
        <v>9945</v>
      </c>
      <c r="G1504" t="s">
        <v>9946</v>
      </c>
      <c r="H1504" t="s">
        <v>6604</v>
      </c>
      <c r="I1504" s="61">
        <v>46268.4677546296</v>
      </c>
      <c r="J1504">
        <v>47</v>
      </c>
      <c r="K1504">
        <v>48</v>
      </c>
      <c r="L1504" t="s">
        <v>7936</v>
      </c>
      <c r="N1504">
        <v>46268.4678240741</v>
      </c>
      <c r="O1504" t="s">
        <v>7</v>
      </c>
      <c r="P1504" t="s">
        <v>7089</v>
      </c>
    </row>
    <row r="1505" spans="2:16">
      <c r="B1505" s="52">
        <f t="shared" si="23"/>
        <v>46268</v>
      </c>
      <c r="C1505" t="s">
        <v>425</v>
      </c>
      <c r="D1505" t="s">
        <v>5952</v>
      </c>
      <c r="E1505" t="s">
        <v>5951</v>
      </c>
      <c r="F1505" t="s">
        <v>9947</v>
      </c>
      <c r="G1505" t="s">
        <v>8960</v>
      </c>
      <c r="H1505" t="s">
        <v>6599</v>
      </c>
      <c r="I1505" s="61">
        <v>46268.4691550926</v>
      </c>
      <c r="J1505">
        <v>60</v>
      </c>
      <c r="K1505">
        <v>68</v>
      </c>
      <c r="L1505" t="s">
        <v>9948</v>
      </c>
      <c r="N1505">
        <v>46268.4692361111</v>
      </c>
      <c r="O1505" t="s">
        <v>7</v>
      </c>
      <c r="P1505" t="s">
        <v>6735</v>
      </c>
    </row>
    <row r="1506" spans="2:16">
      <c r="B1506" s="52">
        <f t="shared" ref="B1506:B1569" si="24">INT(I1506)</f>
        <v>46268</v>
      </c>
      <c r="C1506" t="s">
        <v>425</v>
      </c>
      <c r="D1506" t="s">
        <v>5948</v>
      </c>
      <c r="E1506" t="s">
        <v>5947</v>
      </c>
      <c r="F1506" t="s">
        <v>9947</v>
      </c>
      <c r="G1506" t="s">
        <v>7060</v>
      </c>
      <c r="H1506" t="s">
        <v>6599</v>
      </c>
      <c r="I1506" s="61">
        <v>46268.4703240741</v>
      </c>
      <c r="J1506">
        <v>32</v>
      </c>
      <c r="K1506">
        <v>36</v>
      </c>
      <c r="L1506" t="s">
        <v>9948</v>
      </c>
      <c r="N1506">
        <v>46268.4703819444</v>
      </c>
      <c r="O1506" t="s">
        <v>7</v>
      </c>
      <c r="P1506" t="s">
        <v>6735</v>
      </c>
    </row>
    <row r="1507" spans="2:16">
      <c r="B1507" s="52">
        <f t="shared" si="24"/>
        <v>46268</v>
      </c>
      <c r="C1507" t="s">
        <v>814</v>
      </c>
      <c r="D1507" t="s">
        <v>1147</v>
      </c>
      <c r="E1507" t="s">
        <v>1146</v>
      </c>
      <c r="F1507" t="s">
        <v>9949</v>
      </c>
      <c r="G1507" t="s">
        <v>9950</v>
      </c>
      <c r="H1507" t="s">
        <v>6604</v>
      </c>
      <c r="I1507" s="61">
        <v>46268.4716319444</v>
      </c>
      <c r="J1507">
        <v>7</v>
      </c>
      <c r="K1507">
        <v>90</v>
      </c>
      <c r="L1507" t="s">
        <v>7733</v>
      </c>
      <c r="N1507">
        <v>46268.471724537</v>
      </c>
      <c r="O1507" t="s">
        <v>7</v>
      </c>
      <c r="P1507" t="s">
        <v>6964</v>
      </c>
    </row>
    <row r="1508" spans="2:16">
      <c r="B1508" s="52">
        <f t="shared" si="24"/>
        <v>46268</v>
      </c>
      <c r="C1508" t="s">
        <v>26</v>
      </c>
      <c r="D1508" t="s">
        <v>2495</v>
      </c>
      <c r="E1508" t="s">
        <v>2495</v>
      </c>
      <c r="F1508" t="s">
        <v>9951</v>
      </c>
      <c r="G1508" t="s">
        <v>9952</v>
      </c>
      <c r="H1508" t="s">
        <v>6599</v>
      </c>
      <c r="I1508" s="61">
        <v>46268.4730787037</v>
      </c>
      <c r="J1508">
        <v>95</v>
      </c>
      <c r="K1508">
        <v>98</v>
      </c>
      <c r="L1508" t="s">
        <v>7236</v>
      </c>
      <c r="N1508">
        <v>46268.4731481482</v>
      </c>
      <c r="P1508" t="s">
        <v>6872</v>
      </c>
    </row>
    <row r="1509" spans="2:16">
      <c r="B1509" s="52">
        <f t="shared" si="24"/>
        <v>46268</v>
      </c>
      <c r="C1509" t="s">
        <v>410</v>
      </c>
      <c r="D1509" t="s">
        <v>3283</v>
      </c>
      <c r="E1509" t="s">
        <v>3282</v>
      </c>
      <c r="F1509" t="s">
        <v>9953</v>
      </c>
      <c r="G1509" t="s">
        <v>7597</v>
      </c>
      <c r="H1509" t="s">
        <v>6604</v>
      </c>
      <c r="I1509" s="61">
        <v>46268.4740972222</v>
      </c>
      <c r="J1509">
        <v>23</v>
      </c>
      <c r="K1509">
        <v>26</v>
      </c>
      <c r="L1509" t="s">
        <v>7598</v>
      </c>
      <c r="N1509">
        <v>46268.4741550926</v>
      </c>
      <c r="P1509" t="s">
        <v>7278</v>
      </c>
    </row>
    <row r="1510" spans="2:16">
      <c r="B1510" s="52">
        <f t="shared" si="24"/>
        <v>46268</v>
      </c>
      <c r="C1510" t="s">
        <v>4</v>
      </c>
      <c r="D1510" t="s">
        <v>707</v>
      </c>
      <c r="E1510" t="s">
        <v>706</v>
      </c>
      <c r="F1510" t="s">
        <v>9954</v>
      </c>
      <c r="G1510" t="s">
        <v>9955</v>
      </c>
      <c r="H1510" t="s">
        <v>6599</v>
      </c>
      <c r="I1510" s="61">
        <v>46268.4744328704</v>
      </c>
      <c r="J1510">
        <v>54</v>
      </c>
      <c r="K1510">
        <v>62</v>
      </c>
      <c r="L1510" t="s">
        <v>7753</v>
      </c>
      <c r="N1510">
        <v>46268.4744791667</v>
      </c>
      <c r="O1510" t="s">
        <v>7</v>
      </c>
      <c r="P1510" t="s">
        <v>7131</v>
      </c>
    </row>
    <row r="1511" spans="2:16">
      <c r="B1511" s="52">
        <f t="shared" si="24"/>
        <v>46268</v>
      </c>
      <c r="C1511" t="s">
        <v>4</v>
      </c>
      <c r="D1511" t="s">
        <v>743</v>
      </c>
      <c r="E1511" t="s">
        <v>742</v>
      </c>
      <c r="F1511" t="s">
        <v>9956</v>
      </c>
      <c r="G1511" t="s">
        <v>9957</v>
      </c>
      <c r="H1511" t="s">
        <v>6604</v>
      </c>
      <c r="I1511" s="61">
        <v>46268.4747569444</v>
      </c>
      <c r="J1511">
        <v>50</v>
      </c>
      <c r="K1511">
        <v>119</v>
      </c>
      <c r="L1511" t="s">
        <v>8945</v>
      </c>
      <c r="N1511">
        <v>46268.4748263889</v>
      </c>
      <c r="O1511" t="s">
        <v>7</v>
      </c>
      <c r="P1511" t="s">
        <v>7131</v>
      </c>
    </row>
    <row r="1512" spans="2:16">
      <c r="B1512" s="52">
        <f t="shared" si="24"/>
        <v>46268</v>
      </c>
      <c r="C1512" t="s">
        <v>4</v>
      </c>
      <c r="D1512" t="s">
        <v>683</v>
      </c>
      <c r="E1512" t="s">
        <v>682</v>
      </c>
      <c r="F1512" t="s">
        <v>9958</v>
      </c>
      <c r="G1512" t="s">
        <v>9959</v>
      </c>
      <c r="H1512" t="s">
        <v>6604</v>
      </c>
      <c r="I1512" s="61">
        <v>46268.4758912037</v>
      </c>
      <c r="J1512">
        <v>14</v>
      </c>
      <c r="K1512">
        <v>8</v>
      </c>
      <c r="L1512" t="s">
        <v>7455</v>
      </c>
      <c r="N1512">
        <v>46268.4759490741</v>
      </c>
      <c r="O1512" t="s">
        <v>7</v>
      </c>
      <c r="P1512" t="s">
        <v>7131</v>
      </c>
    </row>
    <row r="1513" spans="2:16">
      <c r="B1513" s="52">
        <f t="shared" si="24"/>
        <v>46268</v>
      </c>
      <c r="C1513" t="s">
        <v>814</v>
      </c>
      <c r="D1513" t="s">
        <v>1151</v>
      </c>
      <c r="E1513" t="s">
        <v>1150</v>
      </c>
      <c r="F1513" t="s">
        <v>9314</v>
      </c>
      <c r="G1513" t="s">
        <v>9960</v>
      </c>
      <c r="H1513" t="s">
        <v>6599</v>
      </c>
      <c r="I1513" s="61">
        <v>46268.47625</v>
      </c>
      <c r="J1513">
        <v>30</v>
      </c>
      <c r="K1513">
        <v>130</v>
      </c>
      <c r="L1513" t="s">
        <v>9961</v>
      </c>
      <c r="N1513">
        <v>46268.4763078704</v>
      </c>
      <c r="O1513" t="s">
        <v>7</v>
      </c>
      <c r="P1513" t="s">
        <v>6964</v>
      </c>
    </row>
    <row r="1514" spans="2:16">
      <c r="B1514" s="52">
        <f t="shared" si="24"/>
        <v>46268</v>
      </c>
      <c r="C1514" t="s">
        <v>561</v>
      </c>
      <c r="D1514" t="s">
        <v>5276</v>
      </c>
      <c r="E1514" t="s">
        <v>5276</v>
      </c>
      <c r="F1514" t="s">
        <v>9962</v>
      </c>
      <c r="G1514" t="s">
        <v>7552</v>
      </c>
      <c r="H1514" t="s">
        <v>6604</v>
      </c>
      <c r="I1514" s="61">
        <v>46268.476875</v>
      </c>
      <c r="J1514">
        <v>35</v>
      </c>
      <c r="K1514">
        <v>39</v>
      </c>
      <c r="L1514" t="s">
        <v>7553</v>
      </c>
      <c r="N1514">
        <v>46268.4769328704</v>
      </c>
      <c r="O1514" t="s">
        <v>7</v>
      </c>
      <c r="P1514" t="s">
        <v>6835</v>
      </c>
    </row>
    <row r="1515" spans="2:16">
      <c r="B1515" s="52">
        <f t="shared" si="24"/>
        <v>46268</v>
      </c>
      <c r="C1515" t="s">
        <v>26</v>
      </c>
      <c r="D1515" t="s">
        <v>2068</v>
      </c>
      <c r="E1515" t="s">
        <v>2067</v>
      </c>
      <c r="F1515" t="s">
        <v>9963</v>
      </c>
      <c r="G1515" t="s">
        <v>9964</v>
      </c>
      <c r="H1515" t="s">
        <v>6599</v>
      </c>
      <c r="I1515" s="61">
        <v>46268.4782291667</v>
      </c>
      <c r="J1515">
        <v>25</v>
      </c>
      <c r="K1515">
        <v>141</v>
      </c>
      <c r="L1515" t="s">
        <v>9965</v>
      </c>
      <c r="N1515">
        <v>46268.478275463</v>
      </c>
      <c r="P1515" t="s">
        <v>6872</v>
      </c>
    </row>
    <row r="1516" spans="2:16">
      <c r="B1516" s="52">
        <f t="shared" si="24"/>
        <v>46268</v>
      </c>
      <c r="C1516" t="s">
        <v>561</v>
      </c>
      <c r="D1516" t="s">
        <v>5276</v>
      </c>
      <c r="E1516" t="s">
        <v>5276</v>
      </c>
      <c r="F1516" t="s">
        <v>9966</v>
      </c>
      <c r="G1516" t="s">
        <v>9967</v>
      </c>
      <c r="H1516" t="s">
        <v>6604</v>
      </c>
      <c r="I1516" s="61">
        <v>46268.4782291667</v>
      </c>
      <c r="J1516">
        <v>32</v>
      </c>
      <c r="K1516">
        <v>39</v>
      </c>
      <c r="L1516" t="s">
        <v>7553</v>
      </c>
      <c r="N1516">
        <v>46268.478287037</v>
      </c>
      <c r="O1516" t="s">
        <v>7</v>
      </c>
      <c r="P1516" t="s">
        <v>6835</v>
      </c>
    </row>
    <row r="1517" spans="2:16">
      <c r="B1517" s="52">
        <f t="shared" si="24"/>
        <v>46268</v>
      </c>
      <c r="C1517" t="s">
        <v>30</v>
      </c>
      <c r="D1517" t="s">
        <v>248</v>
      </c>
      <c r="E1517" t="s">
        <v>247</v>
      </c>
      <c r="F1517" t="s">
        <v>9968</v>
      </c>
      <c r="G1517" t="s">
        <v>9969</v>
      </c>
      <c r="H1517" t="s">
        <v>6604</v>
      </c>
      <c r="I1517" s="61">
        <v>46268.4785185185</v>
      </c>
      <c r="J1517">
        <v>12</v>
      </c>
      <c r="K1517">
        <v>15</v>
      </c>
      <c r="L1517" t="s">
        <v>9970</v>
      </c>
      <c r="N1517">
        <v>46268.478587963</v>
      </c>
      <c r="O1517" t="s">
        <v>7</v>
      </c>
      <c r="P1517" t="s">
        <v>6601</v>
      </c>
    </row>
    <row r="1518" spans="2:16">
      <c r="B1518" s="52">
        <f t="shared" si="24"/>
        <v>46268</v>
      </c>
      <c r="C1518" t="s">
        <v>425</v>
      </c>
      <c r="D1518" t="s">
        <v>5938</v>
      </c>
      <c r="E1518" t="s">
        <v>5937</v>
      </c>
      <c r="F1518" t="s">
        <v>6732</v>
      </c>
      <c r="G1518" t="s">
        <v>7384</v>
      </c>
      <c r="H1518" t="s">
        <v>6599</v>
      </c>
      <c r="I1518" s="61">
        <v>46268.4786921296</v>
      </c>
      <c r="J1518">
        <v>14</v>
      </c>
      <c r="K1518">
        <v>92</v>
      </c>
      <c r="L1518" t="s">
        <v>9044</v>
      </c>
      <c r="N1518">
        <v>46268.47875</v>
      </c>
      <c r="O1518" t="s">
        <v>7</v>
      </c>
      <c r="P1518" t="s">
        <v>6735</v>
      </c>
    </row>
    <row r="1519" spans="2:16">
      <c r="B1519" s="52">
        <f t="shared" si="24"/>
        <v>46268</v>
      </c>
      <c r="C1519" t="s">
        <v>561</v>
      </c>
      <c r="D1519" t="s">
        <v>2923</v>
      </c>
      <c r="E1519" t="s">
        <v>2923</v>
      </c>
      <c r="F1519" t="s">
        <v>9971</v>
      </c>
      <c r="G1519" t="s">
        <v>9972</v>
      </c>
      <c r="H1519" t="s">
        <v>6604</v>
      </c>
      <c r="I1519" s="61">
        <v>46268.4796296296</v>
      </c>
      <c r="J1519">
        <v>78</v>
      </c>
      <c r="K1519">
        <v>83</v>
      </c>
      <c r="L1519" t="s">
        <v>7974</v>
      </c>
      <c r="N1519">
        <v>46268.4796759259</v>
      </c>
      <c r="O1519" t="s">
        <v>7</v>
      </c>
      <c r="P1519" t="s">
        <v>6835</v>
      </c>
    </row>
    <row r="1520" spans="2:16">
      <c r="B1520" s="52">
        <f t="shared" si="24"/>
        <v>46268</v>
      </c>
      <c r="C1520" t="s">
        <v>432</v>
      </c>
      <c r="D1520" t="s">
        <v>1607</v>
      </c>
      <c r="E1520" t="s">
        <v>1606</v>
      </c>
      <c r="F1520" t="s">
        <v>9973</v>
      </c>
      <c r="G1520" t="s">
        <v>9974</v>
      </c>
      <c r="H1520" t="s">
        <v>6604</v>
      </c>
      <c r="I1520" s="61">
        <v>46268.4807523148</v>
      </c>
      <c r="J1520">
        <v>4</v>
      </c>
      <c r="K1520">
        <v>64</v>
      </c>
      <c r="L1520" t="s">
        <v>8046</v>
      </c>
      <c r="N1520">
        <v>46268.4808101852</v>
      </c>
      <c r="O1520" t="s">
        <v>7</v>
      </c>
      <c r="P1520" t="s">
        <v>6968</v>
      </c>
    </row>
    <row r="1521" spans="2:16">
      <c r="B1521" s="52">
        <f t="shared" si="24"/>
        <v>46268</v>
      </c>
      <c r="C1521" t="s">
        <v>4</v>
      </c>
      <c r="D1521" t="s">
        <v>623</v>
      </c>
      <c r="E1521" t="s">
        <v>623</v>
      </c>
      <c r="F1521" t="s">
        <v>9975</v>
      </c>
      <c r="G1521" t="s">
        <v>9976</v>
      </c>
      <c r="H1521" t="s">
        <v>6604</v>
      </c>
      <c r="I1521" s="61">
        <v>46268.4830092593</v>
      </c>
      <c r="J1521">
        <v>7</v>
      </c>
      <c r="K1521">
        <v>35</v>
      </c>
      <c r="L1521" t="s">
        <v>7613</v>
      </c>
      <c r="N1521">
        <v>46268.4830787037</v>
      </c>
      <c r="O1521" t="s">
        <v>7</v>
      </c>
      <c r="P1521" t="s">
        <v>7131</v>
      </c>
    </row>
    <row r="1522" spans="2:16">
      <c r="B1522" s="52">
        <f t="shared" si="24"/>
        <v>46268</v>
      </c>
      <c r="C1522" t="s">
        <v>843</v>
      </c>
      <c r="D1522" t="s">
        <v>1666</v>
      </c>
      <c r="E1522" t="s">
        <v>1665</v>
      </c>
      <c r="F1522" t="s">
        <v>9977</v>
      </c>
      <c r="G1522" t="s">
        <v>9978</v>
      </c>
      <c r="H1522" t="s">
        <v>6604</v>
      </c>
      <c r="I1522" s="61">
        <v>46268.4839814815</v>
      </c>
      <c r="J1522">
        <v>0</v>
      </c>
      <c r="K1522">
        <v>16</v>
      </c>
      <c r="L1522" t="s">
        <v>7825</v>
      </c>
      <c r="N1522">
        <v>46268.4840393519</v>
      </c>
      <c r="P1522" t="s">
        <v>6888</v>
      </c>
    </row>
    <row r="1523" spans="2:16">
      <c r="B1523" s="52">
        <f t="shared" si="24"/>
        <v>46268</v>
      </c>
      <c r="C1523" t="s">
        <v>26</v>
      </c>
      <c r="D1523" t="s">
        <v>6454</v>
      </c>
      <c r="E1523" t="s">
        <v>6453</v>
      </c>
      <c r="F1523" t="s">
        <v>9493</v>
      </c>
      <c r="G1523" t="s">
        <v>9979</v>
      </c>
      <c r="H1523" t="s">
        <v>6604</v>
      </c>
      <c r="I1523" s="61">
        <v>46268.4866319444</v>
      </c>
      <c r="J1523">
        <v>35</v>
      </c>
      <c r="K1523">
        <v>135</v>
      </c>
      <c r="L1523" t="s">
        <v>9495</v>
      </c>
      <c r="N1523">
        <v>46268.4867361111</v>
      </c>
      <c r="P1523" t="s">
        <v>6872</v>
      </c>
    </row>
    <row r="1524" spans="2:16">
      <c r="B1524" s="52">
        <f t="shared" si="24"/>
        <v>46268</v>
      </c>
      <c r="C1524" t="s">
        <v>843</v>
      </c>
      <c r="D1524" t="s">
        <v>1569</v>
      </c>
      <c r="E1524" t="s">
        <v>1568</v>
      </c>
      <c r="F1524" t="s">
        <v>9980</v>
      </c>
      <c r="G1524" t="s">
        <v>7286</v>
      </c>
      <c r="H1524" t="s">
        <v>6604</v>
      </c>
      <c r="I1524" s="61">
        <v>46268.4869444444</v>
      </c>
      <c r="J1524">
        <v>13</v>
      </c>
      <c r="K1524">
        <v>20</v>
      </c>
      <c r="L1524" t="s">
        <v>8121</v>
      </c>
      <c r="N1524">
        <v>46268.4870023148</v>
      </c>
      <c r="P1524" t="s">
        <v>6888</v>
      </c>
    </row>
    <row r="1525" spans="2:16">
      <c r="B1525" s="52">
        <f t="shared" si="24"/>
        <v>46268</v>
      </c>
      <c r="C1525" t="s">
        <v>4</v>
      </c>
      <c r="D1525" t="s">
        <v>613</v>
      </c>
      <c r="E1525" t="s">
        <v>613</v>
      </c>
      <c r="F1525" t="s">
        <v>9981</v>
      </c>
      <c r="G1525" t="s">
        <v>9982</v>
      </c>
      <c r="H1525" t="s">
        <v>6604</v>
      </c>
      <c r="I1525" s="61">
        <v>46268.4874652778</v>
      </c>
      <c r="J1525">
        <v>35</v>
      </c>
      <c r="K1525">
        <v>35</v>
      </c>
      <c r="L1525" t="s">
        <v>9983</v>
      </c>
      <c r="N1525">
        <v>46268.4875231481</v>
      </c>
      <c r="O1525" t="s">
        <v>7</v>
      </c>
      <c r="P1525" t="s">
        <v>7131</v>
      </c>
    </row>
    <row r="1526" spans="2:16">
      <c r="B1526" s="52">
        <f t="shared" si="24"/>
        <v>46268</v>
      </c>
      <c r="C1526" t="s">
        <v>4</v>
      </c>
      <c r="D1526" t="s">
        <v>619</v>
      </c>
      <c r="E1526" t="s">
        <v>619</v>
      </c>
      <c r="F1526" t="s">
        <v>9984</v>
      </c>
      <c r="G1526" t="s">
        <v>9985</v>
      </c>
      <c r="H1526" t="s">
        <v>6604</v>
      </c>
      <c r="I1526" s="61">
        <v>46268.4876851852</v>
      </c>
      <c r="J1526">
        <v>6</v>
      </c>
      <c r="K1526">
        <v>41</v>
      </c>
      <c r="L1526" t="s">
        <v>7842</v>
      </c>
      <c r="N1526">
        <v>46268.4877430556</v>
      </c>
      <c r="O1526" t="s">
        <v>7</v>
      </c>
      <c r="P1526" t="s">
        <v>7131</v>
      </c>
    </row>
    <row r="1527" spans="2:16">
      <c r="B1527" s="52">
        <f t="shared" si="24"/>
        <v>46268</v>
      </c>
      <c r="C1527" t="s">
        <v>928</v>
      </c>
      <c r="D1527" t="s">
        <v>5314</v>
      </c>
      <c r="E1527" t="s">
        <v>5313</v>
      </c>
      <c r="F1527" t="s">
        <v>9986</v>
      </c>
      <c r="G1527" t="s">
        <v>9987</v>
      </c>
      <c r="H1527" t="s">
        <v>6604</v>
      </c>
      <c r="I1527" s="61">
        <v>46268.4877083333</v>
      </c>
      <c r="J1527">
        <v>10</v>
      </c>
      <c r="K1527">
        <v>24</v>
      </c>
      <c r="L1527" t="s">
        <v>7687</v>
      </c>
      <c r="N1527">
        <v>46268.4877546296</v>
      </c>
      <c r="O1527" t="s">
        <v>7</v>
      </c>
      <c r="P1527" t="s">
        <v>7437</v>
      </c>
    </row>
    <row r="1528" spans="2:16">
      <c r="B1528" s="52">
        <f t="shared" si="24"/>
        <v>46268</v>
      </c>
      <c r="C1528" t="s">
        <v>432</v>
      </c>
      <c r="D1528" t="s">
        <v>2571</v>
      </c>
      <c r="E1528" t="s">
        <v>2570</v>
      </c>
      <c r="F1528" t="s">
        <v>9988</v>
      </c>
      <c r="G1528" t="s">
        <v>9989</v>
      </c>
      <c r="H1528" t="s">
        <v>6599</v>
      </c>
      <c r="I1528" s="61">
        <v>46268.4894791667</v>
      </c>
      <c r="J1528">
        <v>5</v>
      </c>
      <c r="K1528">
        <v>130</v>
      </c>
      <c r="L1528" t="s">
        <v>8114</v>
      </c>
      <c r="N1528">
        <v>46268.489537037</v>
      </c>
      <c r="O1528" t="s">
        <v>7</v>
      </c>
      <c r="P1528" t="s">
        <v>6968</v>
      </c>
    </row>
    <row r="1529" spans="2:16">
      <c r="B1529" s="52">
        <f t="shared" si="24"/>
        <v>46268</v>
      </c>
      <c r="C1529" t="s">
        <v>4</v>
      </c>
      <c r="D1529" t="s">
        <v>723</v>
      </c>
      <c r="E1529" t="s">
        <v>722</v>
      </c>
      <c r="F1529" t="s">
        <v>9990</v>
      </c>
      <c r="G1529" t="s">
        <v>9991</v>
      </c>
      <c r="H1529" t="s">
        <v>6604</v>
      </c>
      <c r="I1529" s="61">
        <v>46268.4927777778</v>
      </c>
      <c r="J1529">
        <v>41</v>
      </c>
      <c r="K1529">
        <v>46</v>
      </c>
      <c r="L1529" t="s">
        <v>8951</v>
      </c>
      <c r="N1529">
        <v>46268.4928356481</v>
      </c>
      <c r="O1529" t="s">
        <v>7</v>
      </c>
      <c r="P1529" t="s">
        <v>7131</v>
      </c>
    </row>
    <row r="1530" spans="2:16">
      <c r="B1530" s="52">
        <f t="shared" si="24"/>
        <v>46268</v>
      </c>
      <c r="C1530" t="s">
        <v>30</v>
      </c>
      <c r="D1530" t="s">
        <v>325</v>
      </c>
      <c r="E1530" t="s">
        <v>324</v>
      </c>
      <c r="F1530" t="s">
        <v>9992</v>
      </c>
      <c r="G1530" t="s">
        <v>9993</v>
      </c>
      <c r="H1530" t="s">
        <v>6604</v>
      </c>
      <c r="I1530" s="61">
        <v>46268.494375</v>
      </c>
      <c r="J1530">
        <v>23</v>
      </c>
      <c r="K1530">
        <v>23</v>
      </c>
      <c r="L1530" t="s">
        <v>9994</v>
      </c>
      <c r="N1530">
        <v>46268.4944328704</v>
      </c>
      <c r="O1530" t="s">
        <v>7</v>
      </c>
      <c r="P1530" t="s">
        <v>6601</v>
      </c>
    </row>
    <row r="1531" spans="2:16">
      <c r="B1531" s="52">
        <f t="shared" si="24"/>
        <v>46268</v>
      </c>
      <c r="C1531" t="s">
        <v>814</v>
      </c>
      <c r="D1531" t="s">
        <v>1145</v>
      </c>
      <c r="E1531" t="s">
        <v>1144</v>
      </c>
      <c r="F1531" t="s">
        <v>9995</v>
      </c>
      <c r="G1531" t="s">
        <v>9996</v>
      </c>
      <c r="H1531" t="s">
        <v>6599</v>
      </c>
      <c r="I1531" s="61">
        <v>46268.4944444444</v>
      </c>
      <c r="J1531">
        <v>7</v>
      </c>
      <c r="K1531">
        <v>108</v>
      </c>
      <c r="L1531" t="s">
        <v>7852</v>
      </c>
      <c r="N1531">
        <v>46268.4945138889</v>
      </c>
      <c r="O1531" t="s">
        <v>7</v>
      </c>
      <c r="P1531" t="s">
        <v>6964</v>
      </c>
    </row>
    <row r="1532" spans="2:16">
      <c r="B1532" s="52">
        <f t="shared" si="24"/>
        <v>46268</v>
      </c>
      <c r="C1532" t="s">
        <v>814</v>
      </c>
      <c r="D1532" t="s">
        <v>1207</v>
      </c>
      <c r="E1532" t="s">
        <v>1206</v>
      </c>
      <c r="F1532" t="s">
        <v>9997</v>
      </c>
      <c r="G1532" t="s">
        <v>9998</v>
      </c>
      <c r="H1532" t="s">
        <v>6604</v>
      </c>
      <c r="I1532" s="61">
        <v>46268.4946296296</v>
      </c>
      <c r="J1532">
        <v>10</v>
      </c>
      <c r="K1532">
        <v>65</v>
      </c>
      <c r="L1532" t="s">
        <v>7343</v>
      </c>
      <c r="N1532">
        <v>46268.4946759259</v>
      </c>
      <c r="O1532" t="s">
        <v>7</v>
      </c>
      <c r="P1532" t="s">
        <v>6964</v>
      </c>
    </row>
    <row r="1533" spans="2:16">
      <c r="B1533" s="52">
        <f t="shared" si="24"/>
        <v>46268</v>
      </c>
      <c r="C1533" t="s">
        <v>413</v>
      </c>
      <c r="D1533" t="s">
        <v>4523</v>
      </c>
      <c r="E1533" t="s">
        <v>4522</v>
      </c>
      <c r="F1533" t="s">
        <v>9999</v>
      </c>
      <c r="G1533" t="s">
        <v>10000</v>
      </c>
      <c r="H1533" t="s">
        <v>6604</v>
      </c>
      <c r="I1533" s="61">
        <v>46268.495162037</v>
      </c>
      <c r="J1533">
        <v>20</v>
      </c>
      <c r="K1533">
        <v>36</v>
      </c>
      <c r="L1533" t="s">
        <v>10001</v>
      </c>
      <c r="N1533">
        <v>46268.4952199074</v>
      </c>
      <c r="O1533" t="s">
        <v>7</v>
      </c>
      <c r="P1533" t="s">
        <v>7089</v>
      </c>
    </row>
    <row r="1534" spans="2:16">
      <c r="B1534" s="52">
        <f t="shared" si="24"/>
        <v>46268</v>
      </c>
      <c r="C1534" t="s">
        <v>814</v>
      </c>
      <c r="D1534" t="s">
        <v>1127</v>
      </c>
      <c r="E1534" t="s">
        <v>1126</v>
      </c>
      <c r="F1534" t="s">
        <v>10002</v>
      </c>
      <c r="G1534" t="s">
        <v>10003</v>
      </c>
      <c r="H1534" t="s">
        <v>6604</v>
      </c>
      <c r="I1534" s="61">
        <v>46268.4955671296</v>
      </c>
      <c r="J1534">
        <v>100</v>
      </c>
      <c r="K1534">
        <v>119</v>
      </c>
      <c r="L1534" t="s">
        <v>7203</v>
      </c>
      <c r="N1534">
        <v>46268.495625</v>
      </c>
      <c r="O1534" t="s">
        <v>7</v>
      </c>
      <c r="P1534" t="s">
        <v>6964</v>
      </c>
    </row>
    <row r="1535" spans="2:16">
      <c r="B1535" s="52">
        <f t="shared" si="24"/>
        <v>46268</v>
      </c>
      <c r="C1535" t="s">
        <v>358</v>
      </c>
      <c r="D1535" t="s">
        <v>4835</v>
      </c>
      <c r="E1535" t="s">
        <v>4834</v>
      </c>
      <c r="F1535" t="s">
        <v>10004</v>
      </c>
      <c r="G1535" t="s">
        <v>10005</v>
      </c>
      <c r="H1535" t="s">
        <v>6604</v>
      </c>
      <c r="I1535" s="61">
        <v>46268.4962037037</v>
      </c>
      <c r="J1535">
        <v>11</v>
      </c>
      <c r="K1535">
        <v>14</v>
      </c>
      <c r="L1535" t="s">
        <v>8866</v>
      </c>
      <c r="N1535">
        <v>46268.4962615741</v>
      </c>
      <c r="P1535" t="s">
        <v>7257</v>
      </c>
    </row>
    <row r="1536" spans="2:16">
      <c r="B1536" s="52">
        <f t="shared" si="24"/>
        <v>46268</v>
      </c>
      <c r="C1536" t="s">
        <v>814</v>
      </c>
      <c r="D1536" t="s">
        <v>1125</v>
      </c>
      <c r="E1536" t="s">
        <v>1124</v>
      </c>
      <c r="F1536" t="s">
        <v>10006</v>
      </c>
      <c r="G1536" t="s">
        <v>10007</v>
      </c>
      <c r="H1536" t="s">
        <v>6604</v>
      </c>
      <c r="I1536" s="61">
        <v>46268.5021180556</v>
      </c>
      <c r="J1536">
        <v>15</v>
      </c>
      <c r="K1536">
        <v>115</v>
      </c>
      <c r="L1536" t="s">
        <v>7742</v>
      </c>
      <c r="N1536">
        <v>46268.5021759259</v>
      </c>
      <c r="O1536" t="s">
        <v>7</v>
      </c>
      <c r="P1536" t="s">
        <v>6964</v>
      </c>
    </row>
    <row r="1537" spans="2:16">
      <c r="B1537" s="52">
        <f t="shared" si="24"/>
        <v>46268</v>
      </c>
      <c r="C1537" t="s">
        <v>425</v>
      </c>
      <c r="D1537" t="s">
        <v>6286</v>
      </c>
      <c r="E1537" t="s">
        <v>6285</v>
      </c>
      <c r="F1537" t="s">
        <v>9871</v>
      </c>
      <c r="G1537" t="s">
        <v>10008</v>
      </c>
      <c r="H1537" t="s">
        <v>6599</v>
      </c>
      <c r="I1537" s="61">
        <v>46268.5026273148</v>
      </c>
      <c r="J1537">
        <v>25</v>
      </c>
      <c r="K1537">
        <v>90</v>
      </c>
      <c r="L1537" t="s">
        <v>7888</v>
      </c>
      <c r="N1537">
        <v>46268.5026851852</v>
      </c>
      <c r="O1537" t="s">
        <v>7</v>
      </c>
      <c r="P1537" t="s">
        <v>6735</v>
      </c>
    </row>
    <row r="1538" spans="2:16">
      <c r="B1538" s="52">
        <f t="shared" si="24"/>
        <v>46268</v>
      </c>
      <c r="C1538" t="s">
        <v>814</v>
      </c>
      <c r="D1538" t="s">
        <v>1199</v>
      </c>
      <c r="E1538" t="s">
        <v>1198</v>
      </c>
      <c r="F1538" t="s">
        <v>10009</v>
      </c>
      <c r="G1538" t="s">
        <v>10010</v>
      </c>
      <c r="H1538" t="s">
        <v>6604</v>
      </c>
      <c r="I1538" s="61">
        <v>46268.5046180556</v>
      </c>
      <c r="J1538">
        <v>28</v>
      </c>
      <c r="K1538">
        <v>30</v>
      </c>
      <c r="L1538" t="s">
        <v>7119</v>
      </c>
      <c r="N1538">
        <v>46268.5046875</v>
      </c>
      <c r="O1538" t="s">
        <v>7</v>
      </c>
      <c r="P1538" t="s">
        <v>6964</v>
      </c>
    </row>
    <row r="1539" spans="2:16">
      <c r="B1539" s="52">
        <f t="shared" si="24"/>
        <v>46268</v>
      </c>
      <c r="C1539" t="s">
        <v>843</v>
      </c>
      <c r="D1539" t="s">
        <v>1648</v>
      </c>
      <c r="E1539" t="s">
        <v>1647</v>
      </c>
      <c r="F1539" t="s">
        <v>9917</v>
      </c>
      <c r="G1539" t="s">
        <v>10011</v>
      </c>
      <c r="H1539" t="s">
        <v>6604</v>
      </c>
      <c r="I1539" s="61">
        <v>46268.5067361111</v>
      </c>
      <c r="J1539">
        <v>5</v>
      </c>
      <c r="K1539">
        <v>4</v>
      </c>
      <c r="L1539" t="s">
        <v>10012</v>
      </c>
      <c r="N1539">
        <v>46268.5067939815</v>
      </c>
      <c r="P1539" t="s">
        <v>6888</v>
      </c>
    </row>
    <row r="1540" spans="2:16">
      <c r="B1540" s="52">
        <f t="shared" si="24"/>
        <v>46268</v>
      </c>
      <c r="C1540" t="s">
        <v>26</v>
      </c>
      <c r="D1540" t="s">
        <v>3860</v>
      </c>
      <c r="E1540" t="s">
        <v>3859</v>
      </c>
      <c r="F1540" t="s">
        <v>10013</v>
      </c>
      <c r="G1540" t="s">
        <v>10014</v>
      </c>
      <c r="H1540" t="s">
        <v>6599</v>
      </c>
      <c r="I1540" s="61">
        <v>46268.5081134259</v>
      </c>
      <c r="J1540">
        <v>21</v>
      </c>
      <c r="K1540">
        <v>26</v>
      </c>
      <c r="L1540" t="s">
        <v>10015</v>
      </c>
      <c r="N1540">
        <v>46268.5081712963</v>
      </c>
      <c r="P1540" t="s">
        <v>6872</v>
      </c>
    </row>
    <row r="1541" spans="2:16">
      <c r="B1541" s="52">
        <f t="shared" si="24"/>
        <v>46268</v>
      </c>
      <c r="C1541" t="s">
        <v>561</v>
      </c>
      <c r="D1541" t="s">
        <v>3959</v>
      </c>
      <c r="E1541" t="s">
        <v>3959</v>
      </c>
      <c r="F1541" t="s">
        <v>10016</v>
      </c>
      <c r="G1541" t="s">
        <v>6846</v>
      </c>
      <c r="H1541" t="s">
        <v>6604</v>
      </c>
      <c r="I1541" s="61">
        <v>46268.511712963</v>
      </c>
      <c r="J1541">
        <v>6</v>
      </c>
      <c r="K1541">
        <v>9</v>
      </c>
      <c r="L1541" t="s">
        <v>6847</v>
      </c>
      <c r="N1541">
        <v>46268.5117708333</v>
      </c>
      <c r="O1541" t="s">
        <v>7</v>
      </c>
      <c r="P1541" t="s">
        <v>6835</v>
      </c>
    </row>
    <row r="1542" spans="2:16">
      <c r="B1542" s="52">
        <f t="shared" si="24"/>
        <v>46268</v>
      </c>
      <c r="C1542" t="s">
        <v>561</v>
      </c>
      <c r="D1542" t="s">
        <v>2429</v>
      </c>
      <c r="E1542" t="s">
        <v>2429</v>
      </c>
      <c r="F1542" t="s">
        <v>10017</v>
      </c>
      <c r="G1542" t="s">
        <v>10018</v>
      </c>
      <c r="H1542" t="s">
        <v>6604</v>
      </c>
      <c r="I1542" s="61">
        <v>46268.5128703704</v>
      </c>
      <c r="J1542">
        <v>4</v>
      </c>
      <c r="K1542">
        <v>9</v>
      </c>
      <c r="L1542" t="s">
        <v>7812</v>
      </c>
      <c r="N1542">
        <v>46268.5129398148</v>
      </c>
      <c r="O1542" t="s">
        <v>7</v>
      </c>
      <c r="P1542" t="s">
        <v>6835</v>
      </c>
    </row>
    <row r="1543" spans="2:16">
      <c r="B1543" s="52">
        <f t="shared" si="24"/>
        <v>46268</v>
      </c>
      <c r="C1543" t="s">
        <v>588</v>
      </c>
      <c r="D1543" t="s">
        <v>4603</v>
      </c>
      <c r="E1543" t="s">
        <v>4602</v>
      </c>
      <c r="F1543" t="s">
        <v>10019</v>
      </c>
      <c r="G1543" t="s">
        <v>10020</v>
      </c>
      <c r="H1543" t="s">
        <v>6604</v>
      </c>
      <c r="I1543" s="61">
        <v>46268.5155324074</v>
      </c>
      <c r="J1543">
        <v>20</v>
      </c>
      <c r="K1543">
        <v>40</v>
      </c>
      <c r="L1543" t="s">
        <v>8186</v>
      </c>
      <c r="N1543">
        <v>46268.5155787037</v>
      </c>
      <c r="O1543" t="s">
        <v>7</v>
      </c>
      <c r="P1543" t="s">
        <v>6702</v>
      </c>
    </row>
    <row r="1544" spans="2:16">
      <c r="B1544" s="52">
        <f t="shared" si="24"/>
        <v>46268</v>
      </c>
      <c r="C1544" t="s">
        <v>814</v>
      </c>
      <c r="D1544" t="s">
        <v>1139</v>
      </c>
      <c r="E1544" t="s">
        <v>1138</v>
      </c>
      <c r="F1544" t="s">
        <v>10021</v>
      </c>
      <c r="G1544" t="s">
        <v>10022</v>
      </c>
      <c r="H1544" t="s">
        <v>6604</v>
      </c>
      <c r="I1544" s="61">
        <v>46268.5189583333</v>
      </c>
      <c r="J1544">
        <v>56</v>
      </c>
      <c r="K1544">
        <v>113</v>
      </c>
      <c r="L1544" t="s">
        <v>8165</v>
      </c>
      <c r="N1544">
        <v>46268.5190046296</v>
      </c>
      <c r="O1544" t="s">
        <v>7</v>
      </c>
      <c r="P1544" t="s">
        <v>6964</v>
      </c>
    </row>
    <row r="1545" spans="2:16">
      <c r="B1545" s="52">
        <f t="shared" si="24"/>
        <v>46268</v>
      </c>
      <c r="C1545" t="s">
        <v>766</v>
      </c>
      <c r="D1545" t="s">
        <v>2840</v>
      </c>
      <c r="E1545" t="s">
        <v>2839</v>
      </c>
      <c r="F1545" t="s">
        <v>10023</v>
      </c>
      <c r="G1545" t="s">
        <v>10024</v>
      </c>
      <c r="H1545" t="s">
        <v>6604</v>
      </c>
      <c r="I1545" s="61">
        <v>46268.5209259259</v>
      </c>
      <c r="J1545">
        <v>9</v>
      </c>
      <c r="K1545">
        <v>19</v>
      </c>
      <c r="L1545" t="s">
        <v>7604</v>
      </c>
      <c r="N1545">
        <v>46268.5209837963</v>
      </c>
      <c r="P1545" t="s">
        <v>6652</v>
      </c>
    </row>
    <row r="1546" spans="2:16">
      <c r="B1546" s="52">
        <f t="shared" si="24"/>
        <v>46268</v>
      </c>
      <c r="C1546" t="s">
        <v>766</v>
      </c>
      <c r="D1546" t="s">
        <v>952</v>
      </c>
      <c r="E1546" t="s">
        <v>951</v>
      </c>
      <c r="F1546" t="s">
        <v>10025</v>
      </c>
      <c r="G1546" t="s">
        <v>10026</v>
      </c>
      <c r="H1546" t="s">
        <v>6604</v>
      </c>
      <c r="I1546" s="61">
        <v>46268.5215162037</v>
      </c>
      <c r="J1546">
        <v>7</v>
      </c>
      <c r="K1546">
        <v>30</v>
      </c>
      <c r="L1546" t="s">
        <v>7861</v>
      </c>
      <c r="N1546">
        <v>46268.5215740741</v>
      </c>
      <c r="P1546" t="s">
        <v>6652</v>
      </c>
    </row>
    <row r="1547" spans="2:16">
      <c r="B1547" s="52">
        <f t="shared" si="24"/>
        <v>46268</v>
      </c>
      <c r="C1547" t="s">
        <v>766</v>
      </c>
      <c r="D1547" t="s">
        <v>2912</v>
      </c>
      <c r="E1547" t="s">
        <v>2911</v>
      </c>
      <c r="F1547" t="s">
        <v>10027</v>
      </c>
      <c r="G1547" t="s">
        <v>8963</v>
      </c>
      <c r="H1547" t="s">
        <v>6604</v>
      </c>
      <c r="I1547" s="61">
        <v>46268.5224074074</v>
      </c>
      <c r="J1547">
        <v>20</v>
      </c>
      <c r="K1547">
        <v>37</v>
      </c>
      <c r="L1547" t="s">
        <v>10028</v>
      </c>
      <c r="N1547">
        <v>46268.5224537037</v>
      </c>
      <c r="P1547" t="s">
        <v>6652</v>
      </c>
    </row>
    <row r="1548" spans="2:16">
      <c r="B1548" s="52">
        <f t="shared" si="24"/>
        <v>46268</v>
      </c>
      <c r="C1548" t="s">
        <v>766</v>
      </c>
      <c r="D1548" t="s">
        <v>915</v>
      </c>
      <c r="E1548" t="s">
        <v>914</v>
      </c>
      <c r="F1548" t="s">
        <v>10029</v>
      </c>
      <c r="G1548" t="s">
        <v>10030</v>
      </c>
      <c r="H1548" t="s">
        <v>6604</v>
      </c>
      <c r="I1548" s="61">
        <v>46268.522650463</v>
      </c>
      <c r="J1548">
        <v>5</v>
      </c>
      <c r="K1548">
        <v>16</v>
      </c>
      <c r="L1548" t="s">
        <v>7567</v>
      </c>
      <c r="N1548">
        <v>46268.5227430556</v>
      </c>
      <c r="P1548" t="s">
        <v>6652</v>
      </c>
    </row>
    <row r="1549" spans="2:16">
      <c r="B1549" s="52">
        <f t="shared" si="24"/>
        <v>46268</v>
      </c>
      <c r="C1549" t="s">
        <v>432</v>
      </c>
      <c r="D1549" t="s">
        <v>2743</v>
      </c>
      <c r="E1549" t="s">
        <v>2742</v>
      </c>
      <c r="F1549" t="s">
        <v>10031</v>
      </c>
      <c r="G1549" t="s">
        <v>10032</v>
      </c>
      <c r="H1549" t="s">
        <v>6599</v>
      </c>
      <c r="I1549" s="61">
        <v>46268.5243518519</v>
      </c>
      <c r="J1549">
        <v>60</v>
      </c>
      <c r="K1549">
        <v>142</v>
      </c>
      <c r="L1549" t="s">
        <v>8986</v>
      </c>
      <c r="N1549">
        <v>46268.5244097222</v>
      </c>
      <c r="O1549" t="s">
        <v>7</v>
      </c>
      <c r="P1549" t="s">
        <v>6968</v>
      </c>
    </row>
    <row r="1550" spans="2:16">
      <c r="B1550" s="52">
        <f t="shared" si="24"/>
        <v>46268</v>
      </c>
      <c r="C1550" t="s">
        <v>561</v>
      </c>
      <c r="D1550" t="s">
        <v>5749</v>
      </c>
      <c r="E1550" t="s">
        <v>5748</v>
      </c>
      <c r="F1550" t="s">
        <v>10033</v>
      </c>
      <c r="G1550" t="s">
        <v>10034</v>
      </c>
      <c r="H1550" t="s">
        <v>6604</v>
      </c>
      <c r="I1550" s="61">
        <v>46268.5284375</v>
      </c>
      <c r="J1550">
        <v>2</v>
      </c>
      <c r="K1550">
        <v>2</v>
      </c>
      <c r="L1550" t="s">
        <v>7873</v>
      </c>
      <c r="N1550">
        <v>46268.5285069444</v>
      </c>
      <c r="O1550" t="s">
        <v>7</v>
      </c>
      <c r="P1550" t="s">
        <v>6835</v>
      </c>
    </row>
    <row r="1551" spans="2:16">
      <c r="B1551" s="52">
        <f t="shared" si="24"/>
        <v>46268</v>
      </c>
      <c r="C1551" t="s">
        <v>814</v>
      </c>
      <c r="D1551" t="s">
        <v>1153</v>
      </c>
      <c r="E1551" t="s">
        <v>1152</v>
      </c>
      <c r="F1551" t="s">
        <v>10035</v>
      </c>
      <c r="G1551" t="s">
        <v>9027</v>
      </c>
      <c r="H1551" t="s">
        <v>6599</v>
      </c>
      <c r="I1551" s="61">
        <v>46268.5351273148</v>
      </c>
      <c r="J1551">
        <v>8</v>
      </c>
      <c r="K1551">
        <v>117</v>
      </c>
      <c r="L1551" t="s">
        <v>9028</v>
      </c>
      <c r="N1551">
        <v>46268.5351851852</v>
      </c>
      <c r="O1551" t="s">
        <v>7</v>
      </c>
      <c r="P1551" t="s">
        <v>6964</v>
      </c>
    </row>
    <row r="1552" spans="2:16">
      <c r="B1552" s="52">
        <f t="shared" si="24"/>
        <v>46268</v>
      </c>
      <c r="C1552" t="s">
        <v>4</v>
      </c>
      <c r="D1552" t="s">
        <v>717</v>
      </c>
      <c r="E1552" t="s">
        <v>716</v>
      </c>
      <c r="F1552" t="s">
        <v>10036</v>
      </c>
      <c r="G1552" t="s">
        <v>10037</v>
      </c>
      <c r="H1552" t="s">
        <v>6604</v>
      </c>
      <c r="I1552" s="61">
        <v>46268.5391782407</v>
      </c>
      <c r="J1552">
        <v>3</v>
      </c>
      <c r="K1552">
        <v>22</v>
      </c>
      <c r="L1552" t="s">
        <v>9183</v>
      </c>
      <c r="N1552">
        <v>46268.539224537</v>
      </c>
      <c r="O1552" t="s">
        <v>7</v>
      </c>
      <c r="P1552" t="s">
        <v>7131</v>
      </c>
    </row>
    <row r="1553" spans="2:16">
      <c r="B1553" s="52">
        <f t="shared" si="24"/>
        <v>46268</v>
      </c>
      <c r="C1553" t="s">
        <v>588</v>
      </c>
      <c r="D1553" t="s">
        <v>5278</v>
      </c>
      <c r="E1553" t="s">
        <v>5278</v>
      </c>
      <c r="F1553" t="s">
        <v>10038</v>
      </c>
      <c r="G1553" t="s">
        <v>10039</v>
      </c>
      <c r="H1553" t="s">
        <v>6599</v>
      </c>
      <c r="I1553" s="61">
        <v>46268.5402662037</v>
      </c>
      <c r="J1553">
        <v>3</v>
      </c>
      <c r="K1553">
        <v>10</v>
      </c>
      <c r="L1553" t="s">
        <v>10040</v>
      </c>
      <c r="N1553">
        <v>46268.5403356481</v>
      </c>
      <c r="O1553" t="s">
        <v>7</v>
      </c>
      <c r="P1553" t="s">
        <v>6702</v>
      </c>
    </row>
    <row r="1554" spans="2:16">
      <c r="B1554" s="52">
        <f t="shared" si="24"/>
        <v>46268</v>
      </c>
      <c r="C1554" t="s">
        <v>4</v>
      </c>
      <c r="D1554" t="s">
        <v>737</v>
      </c>
      <c r="E1554" t="s">
        <v>736</v>
      </c>
      <c r="F1554" t="s">
        <v>10041</v>
      </c>
      <c r="G1554" t="s">
        <v>10042</v>
      </c>
      <c r="H1554" t="s">
        <v>6604</v>
      </c>
      <c r="I1554" s="61">
        <v>46268.5438657407</v>
      </c>
      <c r="J1554">
        <v>28</v>
      </c>
      <c r="K1554">
        <v>42</v>
      </c>
      <c r="L1554" t="s">
        <v>7917</v>
      </c>
      <c r="N1554">
        <v>46268.5439236111</v>
      </c>
      <c r="O1554" t="s">
        <v>7</v>
      </c>
      <c r="P1554" t="s">
        <v>7131</v>
      </c>
    </row>
    <row r="1555" spans="2:16">
      <c r="B1555" s="52">
        <f t="shared" si="24"/>
        <v>46268</v>
      </c>
      <c r="C1555" t="s">
        <v>843</v>
      </c>
      <c r="D1555" t="s">
        <v>1688</v>
      </c>
      <c r="E1555" t="s">
        <v>1687</v>
      </c>
      <c r="F1555" t="s">
        <v>10043</v>
      </c>
      <c r="G1555" t="s">
        <v>7446</v>
      </c>
      <c r="H1555" t="s">
        <v>6604</v>
      </c>
      <c r="I1555" s="61">
        <v>46268.5458796296</v>
      </c>
      <c r="J1555">
        <v>6</v>
      </c>
      <c r="K1555">
        <v>6</v>
      </c>
      <c r="L1555" t="s">
        <v>7681</v>
      </c>
      <c r="N1555">
        <v>46268.5459606481</v>
      </c>
      <c r="P1555" t="s">
        <v>6888</v>
      </c>
    </row>
    <row r="1556" spans="2:16">
      <c r="B1556" s="52">
        <f t="shared" si="24"/>
        <v>46268</v>
      </c>
      <c r="C1556" t="s">
        <v>358</v>
      </c>
      <c r="D1556" t="s">
        <v>5902</v>
      </c>
      <c r="E1556" t="s">
        <v>5901</v>
      </c>
      <c r="F1556" t="s">
        <v>10044</v>
      </c>
      <c r="G1556" t="s">
        <v>10045</v>
      </c>
      <c r="H1556" t="s">
        <v>6604</v>
      </c>
      <c r="I1556" s="61">
        <v>46268.549837963</v>
      </c>
      <c r="J1556">
        <v>25</v>
      </c>
      <c r="K1556">
        <v>68</v>
      </c>
      <c r="L1556" t="s">
        <v>7903</v>
      </c>
      <c r="N1556">
        <v>46268.5499074074</v>
      </c>
      <c r="P1556" t="s">
        <v>7257</v>
      </c>
    </row>
    <row r="1557" spans="2:16">
      <c r="B1557" s="52">
        <f t="shared" si="24"/>
        <v>46268</v>
      </c>
      <c r="C1557" t="s">
        <v>561</v>
      </c>
      <c r="D1557" t="s">
        <v>562</v>
      </c>
      <c r="E1557" t="s">
        <v>562</v>
      </c>
      <c r="F1557" t="s">
        <v>10046</v>
      </c>
      <c r="G1557" t="s">
        <v>7552</v>
      </c>
      <c r="H1557" t="s">
        <v>6604</v>
      </c>
      <c r="I1557" s="61">
        <v>46268.5500231481</v>
      </c>
      <c r="J1557">
        <v>21</v>
      </c>
      <c r="K1557">
        <v>29</v>
      </c>
      <c r="L1557" t="s">
        <v>7553</v>
      </c>
      <c r="N1557">
        <v>46268.5500925926</v>
      </c>
      <c r="O1557" t="s">
        <v>7</v>
      </c>
      <c r="P1557" t="s">
        <v>6835</v>
      </c>
    </row>
    <row r="1558" spans="2:16">
      <c r="B1558" s="52">
        <f t="shared" si="24"/>
        <v>46268</v>
      </c>
      <c r="C1558" t="s">
        <v>413</v>
      </c>
      <c r="D1558" t="s">
        <v>2628</v>
      </c>
      <c r="E1558" t="s">
        <v>2627</v>
      </c>
      <c r="F1558" t="s">
        <v>10047</v>
      </c>
      <c r="G1558" t="s">
        <v>7087</v>
      </c>
      <c r="H1558" t="s">
        <v>6604</v>
      </c>
      <c r="I1558" s="61">
        <v>46268.5515277778</v>
      </c>
      <c r="J1558">
        <v>22</v>
      </c>
      <c r="K1558">
        <v>25</v>
      </c>
      <c r="L1558" t="s">
        <v>7088</v>
      </c>
      <c r="N1558">
        <v>46268.5515972222</v>
      </c>
      <c r="O1558" t="s">
        <v>7</v>
      </c>
      <c r="P1558" t="s">
        <v>7089</v>
      </c>
    </row>
    <row r="1559" spans="2:16">
      <c r="B1559" s="52">
        <f t="shared" si="24"/>
        <v>46268</v>
      </c>
      <c r="C1559" t="s">
        <v>413</v>
      </c>
      <c r="D1559" t="s">
        <v>5039</v>
      </c>
      <c r="E1559" t="s">
        <v>5038</v>
      </c>
      <c r="F1559" t="s">
        <v>10048</v>
      </c>
      <c r="G1559" t="s">
        <v>7087</v>
      </c>
      <c r="H1559" t="s">
        <v>6604</v>
      </c>
      <c r="I1559" s="61">
        <v>46268.5527893519</v>
      </c>
      <c r="J1559">
        <v>7</v>
      </c>
      <c r="K1559">
        <v>12</v>
      </c>
      <c r="L1559" t="s">
        <v>7088</v>
      </c>
      <c r="N1559">
        <v>46268.5528587963</v>
      </c>
      <c r="O1559" t="s">
        <v>7</v>
      </c>
      <c r="P1559" t="s">
        <v>7089</v>
      </c>
    </row>
    <row r="1560" spans="2:16">
      <c r="B1560" s="52">
        <f t="shared" si="24"/>
        <v>46268</v>
      </c>
      <c r="C1560" t="s">
        <v>358</v>
      </c>
      <c r="D1560" t="s">
        <v>5793</v>
      </c>
      <c r="E1560" t="s">
        <v>5792</v>
      </c>
      <c r="F1560" t="s">
        <v>10049</v>
      </c>
      <c r="G1560" t="s">
        <v>10050</v>
      </c>
      <c r="H1560" t="s">
        <v>6604</v>
      </c>
      <c r="I1560" s="61">
        <v>46268.5539351852</v>
      </c>
      <c r="J1560">
        <v>10</v>
      </c>
      <c r="K1560">
        <v>40</v>
      </c>
      <c r="L1560" t="s">
        <v>9224</v>
      </c>
      <c r="N1560">
        <v>46268.5539814815</v>
      </c>
      <c r="P1560" t="s">
        <v>7257</v>
      </c>
    </row>
    <row r="1561" spans="2:16">
      <c r="B1561" s="52">
        <f t="shared" si="24"/>
        <v>46268</v>
      </c>
      <c r="C1561" t="s">
        <v>358</v>
      </c>
      <c r="D1561" t="s">
        <v>5900</v>
      </c>
      <c r="E1561" t="s">
        <v>5899</v>
      </c>
      <c r="F1561" t="s">
        <v>10051</v>
      </c>
      <c r="G1561" t="s">
        <v>10052</v>
      </c>
      <c r="H1561" t="s">
        <v>6604</v>
      </c>
      <c r="I1561" s="61">
        <v>46268.5552777778</v>
      </c>
      <c r="J1561">
        <v>3</v>
      </c>
      <c r="K1561">
        <v>49</v>
      </c>
      <c r="L1561" t="s">
        <v>8162</v>
      </c>
      <c r="N1561">
        <v>46268.5553472222</v>
      </c>
      <c r="P1561" t="s">
        <v>7257</v>
      </c>
    </row>
    <row r="1562" spans="2:16">
      <c r="B1562" s="52">
        <f t="shared" si="24"/>
        <v>46268</v>
      </c>
      <c r="C1562" t="s">
        <v>843</v>
      </c>
      <c r="D1562" t="s">
        <v>1646</v>
      </c>
      <c r="E1562" t="s">
        <v>1645</v>
      </c>
      <c r="F1562" t="s">
        <v>10053</v>
      </c>
      <c r="G1562" t="s">
        <v>8105</v>
      </c>
      <c r="H1562" t="s">
        <v>6604</v>
      </c>
      <c r="I1562" s="61">
        <v>46268.5595833333</v>
      </c>
      <c r="J1562">
        <v>5</v>
      </c>
      <c r="K1562">
        <v>9</v>
      </c>
      <c r="L1562" t="s">
        <v>8106</v>
      </c>
      <c r="N1562">
        <v>46268.5596412037</v>
      </c>
      <c r="P1562" t="s">
        <v>6888</v>
      </c>
    </row>
    <row r="1563" spans="2:16">
      <c r="B1563" s="52">
        <f t="shared" si="24"/>
        <v>46268</v>
      </c>
      <c r="C1563" t="s">
        <v>843</v>
      </c>
      <c r="D1563" t="s">
        <v>1217</v>
      </c>
      <c r="E1563" t="s">
        <v>1216</v>
      </c>
      <c r="F1563" t="s">
        <v>10054</v>
      </c>
      <c r="G1563" t="s">
        <v>8094</v>
      </c>
      <c r="H1563" t="s">
        <v>6599</v>
      </c>
      <c r="I1563" s="61">
        <v>46268.5603009259</v>
      </c>
      <c r="J1563">
        <v>7</v>
      </c>
      <c r="K1563">
        <v>13</v>
      </c>
      <c r="L1563" t="s">
        <v>8095</v>
      </c>
      <c r="N1563">
        <v>46268.5603703704</v>
      </c>
      <c r="P1563" t="s">
        <v>6888</v>
      </c>
    </row>
    <row r="1564" spans="2:16">
      <c r="B1564" s="52">
        <f t="shared" si="24"/>
        <v>46268</v>
      </c>
      <c r="C1564" t="s">
        <v>358</v>
      </c>
      <c r="D1564" t="s">
        <v>2174</v>
      </c>
      <c r="E1564" t="s">
        <v>2173</v>
      </c>
      <c r="F1564" t="s">
        <v>10055</v>
      </c>
      <c r="G1564" t="s">
        <v>10056</v>
      </c>
      <c r="H1564" t="s">
        <v>6599</v>
      </c>
      <c r="I1564" s="61">
        <v>46268.5604282407</v>
      </c>
      <c r="J1564">
        <v>25</v>
      </c>
      <c r="K1564">
        <v>28</v>
      </c>
      <c r="L1564" t="s">
        <v>7707</v>
      </c>
      <c r="N1564">
        <v>46268.5604976852</v>
      </c>
      <c r="P1564" t="s">
        <v>7257</v>
      </c>
    </row>
    <row r="1565" spans="2:16">
      <c r="B1565" s="52">
        <f t="shared" si="24"/>
        <v>46268</v>
      </c>
      <c r="C1565" t="s">
        <v>413</v>
      </c>
      <c r="D1565" t="s">
        <v>3549</v>
      </c>
      <c r="E1565" t="s">
        <v>3548</v>
      </c>
      <c r="F1565" t="s">
        <v>10057</v>
      </c>
      <c r="G1565" t="s">
        <v>10058</v>
      </c>
      <c r="H1565" t="s">
        <v>6604</v>
      </c>
      <c r="I1565" s="61">
        <v>46268.5609375</v>
      </c>
      <c r="J1565">
        <v>4</v>
      </c>
      <c r="K1565">
        <v>32</v>
      </c>
      <c r="L1565" t="s">
        <v>7997</v>
      </c>
      <c r="N1565">
        <v>46268.5609953704</v>
      </c>
      <c r="O1565" t="s">
        <v>7</v>
      </c>
      <c r="P1565" t="s">
        <v>7089</v>
      </c>
    </row>
    <row r="1566" spans="2:16">
      <c r="B1566" s="52">
        <f t="shared" si="24"/>
        <v>46268</v>
      </c>
      <c r="C1566" t="s">
        <v>358</v>
      </c>
      <c r="D1566" t="s">
        <v>5007</v>
      </c>
      <c r="E1566" t="s">
        <v>5006</v>
      </c>
      <c r="F1566" t="s">
        <v>10059</v>
      </c>
      <c r="G1566" t="s">
        <v>10060</v>
      </c>
      <c r="H1566" t="s">
        <v>6604</v>
      </c>
      <c r="I1566" s="61">
        <v>46268.5613310185</v>
      </c>
      <c r="J1566">
        <v>10</v>
      </c>
      <c r="K1566">
        <v>78</v>
      </c>
      <c r="L1566" t="s">
        <v>7830</v>
      </c>
      <c r="N1566">
        <v>46268.561400463</v>
      </c>
      <c r="P1566" t="s">
        <v>7257</v>
      </c>
    </row>
    <row r="1567" spans="2:16">
      <c r="B1567" s="52">
        <f t="shared" si="24"/>
        <v>46268</v>
      </c>
      <c r="C1567" t="s">
        <v>413</v>
      </c>
      <c r="D1567" t="s">
        <v>4040</v>
      </c>
      <c r="E1567" t="s">
        <v>4039</v>
      </c>
      <c r="F1567" t="s">
        <v>10061</v>
      </c>
      <c r="G1567" t="s">
        <v>10062</v>
      </c>
      <c r="H1567" t="s">
        <v>6604</v>
      </c>
      <c r="I1567" s="61">
        <v>46268.5633449074</v>
      </c>
      <c r="J1567">
        <v>37</v>
      </c>
      <c r="K1567">
        <v>42</v>
      </c>
      <c r="L1567" t="s">
        <v>7986</v>
      </c>
      <c r="N1567">
        <v>46268.5634143519</v>
      </c>
      <c r="O1567" t="s">
        <v>7</v>
      </c>
      <c r="P1567" t="s">
        <v>7089</v>
      </c>
    </row>
    <row r="1568" spans="2:16">
      <c r="B1568" s="52">
        <f t="shared" si="24"/>
        <v>46268</v>
      </c>
      <c r="C1568" t="s">
        <v>413</v>
      </c>
      <c r="D1568" t="s">
        <v>2393</v>
      </c>
      <c r="E1568" t="s">
        <v>2393</v>
      </c>
      <c r="F1568" t="s">
        <v>10061</v>
      </c>
      <c r="G1568" t="s">
        <v>10062</v>
      </c>
      <c r="H1568" t="s">
        <v>6604</v>
      </c>
      <c r="I1568" s="61">
        <v>46268.5636805556</v>
      </c>
      <c r="J1568">
        <v>25</v>
      </c>
      <c r="K1568">
        <v>28</v>
      </c>
      <c r="L1568" t="s">
        <v>7986</v>
      </c>
      <c r="N1568">
        <v>46268.56375</v>
      </c>
      <c r="O1568" t="s">
        <v>7</v>
      </c>
      <c r="P1568" t="s">
        <v>7089</v>
      </c>
    </row>
    <row r="1569" spans="2:16">
      <c r="B1569" s="52">
        <f t="shared" si="24"/>
        <v>46268</v>
      </c>
      <c r="C1569" t="s">
        <v>4</v>
      </c>
      <c r="D1569" t="s">
        <v>665</v>
      </c>
      <c r="E1569" t="s">
        <v>664</v>
      </c>
      <c r="F1569" t="s">
        <v>10063</v>
      </c>
      <c r="G1569" t="s">
        <v>7373</v>
      </c>
      <c r="H1569" t="s">
        <v>6604</v>
      </c>
      <c r="I1569" s="61">
        <v>46268.5640625</v>
      </c>
      <c r="J1569">
        <v>11</v>
      </c>
      <c r="K1569">
        <v>15</v>
      </c>
      <c r="L1569" t="s">
        <v>7627</v>
      </c>
      <c r="N1569">
        <v>46268.5641203704</v>
      </c>
      <c r="O1569" t="s">
        <v>7</v>
      </c>
      <c r="P1569" t="s">
        <v>7131</v>
      </c>
    </row>
    <row r="1570" spans="2:16">
      <c r="B1570" s="52">
        <f t="shared" ref="B1570:B1633" si="25">INT(I1570)</f>
        <v>46268</v>
      </c>
      <c r="C1570" t="s">
        <v>843</v>
      </c>
      <c r="D1570" t="s">
        <v>1676</v>
      </c>
      <c r="E1570" t="s">
        <v>1675</v>
      </c>
      <c r="F1570" t="s">
        <v>10064</v>
      </c>
      <c r="G1570" t="s">
        <v>10065</v>
      </c>
      <c r="H1570" t="s">
        <v>6604</v>
      </c>
      <c r="I1570" s="61">
        <v>46268.5655902778</v>
      </c>
      <c r="J1570">
        <v>8</v>
      </c>
      <c r="K1570">
        <v>8</v>
      </c>
      <c r="L1570" t="s">
        <v>7953</v>
      </c>
      <c r="N1570">
        <v>46268.5656481481</v>
      </c>
      <c r="P1570" t="s">
        <v>6888</v>
      </c>
    </row>
    <row r="1571" spans="2:16">
      <c r="B1571" s="52">
        <f t="shared" si="25"/>
        <v>46268</v>
      </c>
      <c r="C1571" t="s">
        <v>843</v>
      </c>
      <c r="D1571" t="s">
        <v>1583</v>
      </c>
      <c r="E1571" t="s">
        <v>1582</v>
      </c>
      <c r="F1571" t="s">
        <v>8036</v>
      </c>
      <c r="G1571" t="s">
        <v>10066</v>
      </c>
      <c r="H1571" t="s">
        <v>6599</v>
      </c>
      <c r="I1571" s="61">
        <v>46268.565775463</v>
      </c>
      <c r="J1571">
        <v>8</v>
      </c>
      <c r="K1571">
        <v>16</v>
      </c>
      <c r="L1571" t="s">
        <v>8038</v>
      </c>
      <c r="N1571">
        <v>46268.5658333333</v>
      </c>
      <c r="P1571" t="s">
        <v>6888</v>
      </c>
    </row>
    <row r="1572" spans="2:16">
      <c r="B1572" s="52">
        <f t="shared" si="25"/>
        <v>46268</v>
      </c>
      <c r="C1572" t="s">
        <v>432</v>
      </c>
      <c r="D1572" t="s">
        <v>4407</v>
      </c>
      <c r="E1572" t="s">
        <v>4406</v>
      </c>
      <c r="F1572" t="s">
        <v>10067</v>
      </c>
      <c r="G1572" t="s">
        <v>10068</v>
      </c>
      <c r="H1572" t="s">
        <v>6604</v>
      </c>
      <c r="I1572" s="61">
        <v>46268.5659027778</v>
      </c>
      <c r="J1572">
        <v>7</v>
      </c>
      <c r="K1572">
        <v>60</v>
      </c>
      <c r="L1572" t="s">
        <v>7864</v>
      </c>
      <c r="N1572">
        <v>46268.5659606481</v>
      </c>
      <c r="O1572" t="s">
        <v>7</v>
      </c>
      <c r="P1572" t="s">
        <v>6968</v>
      </c>
    </row>
    <row r="1573" spans="2:16">
      <c r="B1573" s="52">
        <f t="shared" si="25"/>
        <v>46268</v>
      </c>
      <c r="C1573" t="s">
        <v>358</v>
      </c>
      <c r="D1573" t="s">
        <v>3790</v>
      </c>
      <c r="E1573" t="s">
        <v>3789</v>
      </c>
      <c r="F1573" t="s">
        <v>10069</v>
      </c>
      <c r="G1573" t="s">
        <v>10070</v>
      </c>
      <c r="H1573" t="s">
        <v>6604</v>
      </c>
      <c r="I1573" s="61">
        <v>46268.5681134259</v>
      </c>
      <c r="J1573">
        <v>4</v>
      </c>
      <c r="K1573">
        <v>49</v>
      </c>
      <c r="L1573" t="s">
        <v>9171</v>
      </c>
      <c r="N1573">
        <v>46268.5681712963</v>
      </c>
      <c r="P1573" t="s">
        <v>7257</v>
      </c>
    </row>
    <row r="1574" spans="2:16">
      <c r="B1574" s="52">
        <f t="shared" si="25"/>
        <v>46268</v>
      </c>
      <c r="C1574" t="s">
        <v>432</v>
      </c>
      <c r="D1574" t="s">
        <v>2731</v>
      </c>
      <c r="E1574" t="s">
        <v>2730</v>
      </c>
      <c r="F1574" t="s">
        <v>10071</v>
      </c>
      <c r="G1574" t="s">
        <v>9206</v>
      </c>
      <c r="H1574" t="s">
        <v>6604</v>
      </c>
      <c r="I1574" s="61">
        <v>46268.5688194444</v>
      </c>
      <c r="J1574">
        <v>20</v>
      </c>
      <c r="K1574">
        <v>100</v>
      </c>
      <c r="L1574" t="s">
        <v>8149</v>
      </c>
      <c r="N1574">
        <v>46268.5689236111</v>
      </c>
      <c r="O1574" t="s">
        <v>7</v>
      </c>
      <c r="P1574" t="s">
        <v>6968</v>
      </c>
    </row>
    <row r="1575" spans="2:16">
      <c r="B1575" s="52">
        <f t="shared" si="25"/>
        <v>46268</v>
      </c>
      <c r="C1575" t="s">
        <v>413</v>
      </c>
      <c r="D1575" t="s">
        <v>4439</v>
      </c>
      <c r="E1575" t="s">
        <v>4438</v>
      </c>
      <c r="F1575" t="s">
        <v>10072</v>
      </c>
      <c r="G1575" t="s">
        <v>10073</v>
      </c>
      <c r="H1575" t="s">
        <v>6599</v>
      </c>
      <c r="I1575" s="61">
        <v>46268.5708101852</v>
      </c>
      <c r="J1575">
        <v>30</v>
      </c>
      <c r="K1575">
        <v>34</v>
      </c>
      <c r="L1575" t="s">
        <v>8148</v>
      </c>
      <c r="N1575">
        <v>46268.5708680556</v>
      </c>
      <c r="O1575" t="s">
        <v>7</v>
      </c>
      <c r="P1575" t="s">
        <v>7089</v>
      </c>
    </row>
    <row r="1576" spans="2:16">
      <c r="B1576" s="52">
        <f t="shared" si="25"/>
        <v>46268</v>
      </c>
      <c r="C1576" t="s">
        <v>565</v>
      </c>
      <c r="D1576" t="s">
        <v>2707</v>
      </c>
      <c r="E1576" t="s">
        <v>2706</v>
      </c>
      <c r="F1576" t="s">
        <v>10074</v>
      </c>
      <c r="G1576" t="s">
        <v>10075</v>
      </c>
      <c r="H1576" t="s">
        <v>6604</v>
      </c>
      <c r="I1576" s="61">
        <v>46268.5714930556</v>
      </c>
      <c r="J1576">
        <v>12</v>
      </c>
      <c r="K1576">
        <v>15</v>
      </c>
      <c r="L1576" t="s">
        <v>8811</v>
      </c>
      <c r="N1576">
        <v>46268.5715625</v>
      </c>
      <c r="O1576" t="s">
        <v>7</v>
      </c>
      <c r="P1576" t="s">
        <v>6636</v>
      </c>
    </row>
    <row r="1577" spans="2:16">
      <c r="B1577" s="52">
        <f t="shared" si="25"/>
        <v>46268</v>
      </c>
      <c r="C1577" t="s">
        <v>766</v>
      </c>
      <c r="D1577" t="s">
        <v>1918</v>
      </c>
      <c r="E1577" t="s">
        <v>1917</v>
      </c>
      <c r="F1577" t="s">
        <v>10076</v>
      </c>
      <c r="G1577" t="s">
        <v>10077</v>
      </c>
      <c r="H1577" t="s">
        <v>6604</v>
      </c>
      <c r="I1577" s="61">
        <v>46268.5726388889</v>
      </c>
      <c r="J1577">
        <v>7</v>
      </c>
      <c r="K1577">
        <v>33</v>
      </c>
      <c r="L1577" t="s">
        <v>10078</v>
      </c>
      <c r="N1577">
        <v>46268.5726967593</v>
      </c>
      <c r="P1577" t="s">
        <v>6652</v>
      </c>
    </row>
    <row r="1578" spans="2:16">
      <c r="B1578" s="52">
        <f t="shared" si="25"/>
        <v>46268</v>
      </c>
      <c r="C1578" t="s">
        <v>814</v>
      </c>
      <c r="D1578" t="s">
        <v>1205</v>
      </c>
      <c r="E1578" t="s">
        <v>1204</v>
      </c>
      <c r="F1578" t="s">
        <v>10079</v>
      </c>
      <c r="G1578" t="s">
        <v>10080</v>
      </c>
      <c r="H1578" t="s">
        <v>6599</v>
      </c>
      <c r="I1578" s="61">
        <v>46268.5734837963</v>
      </c>
      <c r="J1578">
        <v>30</v>
      </c>
      <c r="K1578">
        <v>160</v>
      </c>
      <c r="L1578" t="s">
        <v>8127</v>
      </c>
      <c r="N1578">
        <v>46268.5735532407</v>
      </c>
      <c r="O1578" t="s">
        <v>7</v>
      </c>
      <c r="P1578" t="s">
        <v>6964</v>
      </c>
    </row>
    <row r="1579" spans="2:16">
      <c r="B1579" s="52">
        <f t="shared" si="25"/>
        <v>46268</v>
      </c>
      <c r="C1579" t="s">
        <v>814</v>
      </c>
      <c r="D1579" t="s">
        <v>1161</v>
      </c>
      <c r="E1579" t="s">
        <v>1160</v>
      </c>
      <c r="F1579" t="s">
        <v>10081</v>
      </c>
      <c r="G1579" t="s">
        <v>10082</v>
      </c>
      <c r="H1579" t="s">
        <v>6599</v>
      </c>
      <c r="I1579" s="61">
        <v>46268.5737615741</v>
      </c>
      <c r="J1579">
        <v>19</v>
      </c>
      <c r="K1579">
        <v>137</v>
      </c>
      <c r="L1579" t="s">
        <v>8159</v>
      </c>
      <c r="N1579">
        <v>46268.5738310185</v>
      </c>
      <c r="O1579" t="s">
        <v>7</v>
      </c>
      <c r="P1579" t="s">
        <v>6964</v>
      </c>
    </row>
    <row r="1580" spans="2:16">
      <c r="B1580" s="52">
        <f t="shared" si="25"/>
        <v>46268</v>
      </c>
      <c r="C1580" t="s">
        <v>26</v>
      </c>
      <c r="D1580" t="s">
        <v>3174</v>
      </c>
      <c r="E1580" t="s">
        <v>3173</v>
      </c>
      <c r="F1580" t="s">
        <v>10083</v>
      </c>
      <c r="G1580" t="s">
        <v>10084</v>
      </c>
      <c r="H1580" t="s">
        <v>6604</v>
      </c>
      <c r="I1580" s="61">
        <v>46268.5755555556</v>
      </c>
      <c r="J1580">
        <v>9</v>
      </c>
      <c r="K1580">
        <v>80</v>
      </c>
      <c r="L1580" t="s">
        <v>7971</v>
      </c>
      <c r="N1580">
        <v>46268.575625</v>
      </c>
      <c r="P1580" t="s">
        <v>6872</v>
      </c>
    </row>
    <row r="1581" spans="2:16">
      <c r="B1581" s="52">
        <f t="shared" si="25"/>
        <v>46268</v>
      </c>
      <c r="C1581" t="s">
        <v>814</v>
      </c>
      <c r="D1581" t="s">
        <v>816</v>
      </c>
      <c r="E1581" t="s">
        <v>815</v>
      </c>
      <c r="F1581" t="s">
        <v>10085</v>
      </c>
      <c r="G1581" t="s">
        <v>9217</v>
      </c>
      <c r="H1581" t="s">
        <v>6604</v>
      </c>
      <c r="I1581" s="61">
        <v>46268.5788425926</v>
      </c>
      <c r="J1581">
        <v>30</v>
      </c>
      <c r="K1581">
        <v>60</v>
      </c>
      <c r="L1581" t="s">
        <v>10086</v>
      </c>
      <c r="N1581">
        <v>46268.5789351852</v>
      </c>
      <c r="O1581" t="s">
        <v>7</v>
      </c>
      <c r="P1581" t="s">
        <v>6964</v>
      </c>
    </row>
    <row r="1582" spans="2:16">
      <c r="B1582" s="52">
        <f t="shared" si="25"/>
        <v>46268</v>
      </c>
      <c r="C1582" t="s">
        <v>413</v>
      </c>
      <c r="D1582" t="s">
        <v>2756</v>
      </c>
      <c r="E1582" t="s">
        <v>2756</v>
      </c>
      <c r="F1582" t="s">
        <v>10087</v>
      </c>
      <c r="G1582" t="s">
        <v>10088</v>
      </c>
      <c r="H1582" t="s">
        <v>6604</v>
      </c>
      <c r="I1582" s="61">
        <v>46268.5800810185</v>
      </c>
      <c r="J1582">
        <v>27</v>
      </c>
      <c r="K1582">
        <v>4</v>
      </c>
      <c r="L1582" t="s">
        <v>8059</v>
      </c>
      <c r="N1582">
        <v>46268.5801736111</v>
      </c>
      <c r="O1582" t="s">
        <v>7</v>
      </c>
      <c r="P1582" t="s">
        <v>7089</v>
      </c>
    </row>
    <row r="1583" spans="2:16">
      <c r="B1583" s="52">
        <f t="shared" si="25"/>
        <v>46268</v>
      </c>
      <c r="C1583" t="s">
        <v>843</v>
      </c>
      <c r="D1583" t="s">
        <v>1686</v>
      </c>
      <c r="E1583" t="s">
        <v>8133</v>
      </c>
      <c r="F1583" t="s">
        <v>8134</v>
      </c>
      <c r="G1583" t="s">
        <v>8135</v>
      </c>
      <c r="H1583" t="s">
        <v>6604</v>
      </c>
      <c r="I1583" s="61">
        <v>46268.5802314815</v>
      </c>
      <c r="J1583">
        <v>5</v>
      </c>
      <c r="K1583">
        <v>6</v>
      </c>
      <c r="L1583" t="s">
        <v>8136</v>
      </c>
      <c r="N1583">
        <v>46268.5803356481</v>
      </c>
      <c r="P1583" t="s">
        <v>6888</v>
      </c>
    </row>
    <row r="1584" spans="2:16">
      <c r="B1584" s="52">
        <f t="shared" si="25"/>
        <v>46268</v>
      </c>
      <c r="C1584" t="s">
        <v>843</v>
      </c>
      <c r="D1584" t="s">
        <v>1581</v>
      </c>
      <c r="E1584" t="s">
        <v>1580</v>
      </c>
      <c r="F1584" t="s">
        <v>10089</v>
      </c>
      <c r="G1584" t="s">
        <v>10090</v>
      </c>
      <c r="H1584" t="s">
        <v>6599</v>
      </c>
      <c r="I1584" s="61">
        <v>46268.5807638889</v>
      </c>
      <c r="J1584">
        <v>5</v>
      </c>
      <c r="K1584">
        <v>8</v>
      </c>
      <c r="L1584" t="s">
        <v>7948</v>
      </c>
      <c r="N1584">
        <v>46268.5808217593</v>
      </c>
      <c r="P1584" t="s">
        <v>6888</v>
      </c>
    </row>
    <row r="1585" spans="2:16">
      <c r="B1585" s="52">
        <f t="shared" si="25"/>
        <v>46268</v>
      </c>
      <c r="C1585" t="s">
        <v>814</v>
      </c>
      <c r="D1585" t="s">
        <v>1195</v>
      </c>
      <c r="E1585" t="s">
        <v>1194</v>
      </c>
      <c r="F1585" t="s">
        <v>10091</v>
      </c>
      <c r="G1585" t="s">
        <v>10092</v>
      </c>
      <c r="H1585" t="s">
        <v>6599</v>
      </c>
      <c r="I1585" s="61">
        <v>46268.5812847222</v>
      </c>
      <c r="J1585">
        <v>46</v>
      </c>
      <c r="K1585">
        <v>233</v>
      </c>
      <c r="L1585" t="s">
        <v>7815</v>
      </c>
      <c r="N1585">
        <v>46268.5813657407</v>
      </c>
      <c r="O1585" t="s">
        <v>7</v>
      </c>
      <c r="P1585" t="s">
        <v>6964</v>
      </c>
    </row>
    <row r="1586" spans="2:16">
      <c r="B1586" s="52">
        <f t="shared" si="25"/>
        <v>46268</v>
      </c>
      <c r="C1586" t="s">
        <v>843</v>
      </c>
      <c r="D1586" t="s">
        <v>1121</v>
      </c>
      <c r="E1586" t="s">
        <v>1120</v>
      </c>
      <c r="F1586" t="s">
        <v>10093</v>
      </c>
      <c r="G1586" t="s">
        <v>10094</v>
      </c>
      <c r="H1586" t="s">
        <v>6604</v>
      </c>
      <c r="I1586" s="61">
        <v>46268.5815625</v>
      </c>
      <c r="J1586">
        <v>6</v>
      </c>
      <c r="K1586">
        <v>9</v>
      </c>
      <c r="L1586" t="s">
        <v>8742</v>
      </c>
      <c r="N1586">
        <v>46268.5816087963</v>
      </c>
      <c r="P1586" t="s">
        <v>6888</v>
      </c>
    </row>
    <row r="1587" spans="2:16">
      <c r="B1587" s="52">
        <f t="shared" si="25"/>
        <v>46268</v>
      </c>
      <c r="C1587" t="s">
        <v>814</v>
      </c>
      <c r="D1587" t="s">
        <v>1183</v>
      </c>
      <c r="E1587" t="s">
        <v>1182</v>
      </c>
      <c r="F1587" t="s">
        <v>10095</v>
      </c>
      <c r="G1587" t="s">
        <v>10096</v>
      </c>
      <c r="H1587" t="s">
        <v>6604</v>
      </c>
      <c r="I1587" s="61">
        <v>46268.5817476852</v>
      </c>
      <c r="J1587">
        <v>134</v>
      </c>
      <c r="K1587">
        <v>147</v>
      </c>
      <c r="L1587" t="s">
        <v>10097</v>
      </c>
      <c r="N1587">
        <v>46268.5818055556</v>
      </c>
      <c r="O1587" t="s">
        <v>7</v>
      </c>
      <c r="P1587" t="s">
        <v>6964</v>
      </c>
    </row>
    <row r="1588" spans="2:16">
      <c r="B1588" s="52">
        <f t="shared" si="25"/>
        <v>46268</v>
      </c>
      <c r="C1588" t="s">
        <v>561</v>
      </c>
      <c r="D1588" t="s">
        <v>4695</v>
      </c>
      <c r="E1588" t="s">
        <v>4694</v>
      </c>
      <c r="F1588" t="s">
        <v>10098</v>
      </c>
      <c r="G1588" t="s">
        <v>10099</v>
      </c>
      <c r="H1588" t="s">
        <v>6604</v>
      </c>
      <c r="I1588" s="61">
        <v>46268.5829513889</v>
      </c>
      <c r="J1588">
        <v>6</v>
      </c>
      <c r="K1588">
        <v>29</v>
      </c>
      <c r="L1588" t="s">
        <v>7521</v>
      </c>
      <c r="N1588">
        <v>46268.5830208333</v>
      </c>
      <c r="O1588" t="s">
        <v>7</v>
      </c>
      <c r="P1588" t="s">
        <v>6835</v>
      </c>
    </row>
    <row r="1589" spans="2:16">
      <c r="B1589" s="52">
        <f t="shared" si="25"/>
        <v>46268</v>
      </c>
      <c r="C1589" t="s">
        <v>814</v>
      </c>
      <c r="D1589" t="s">
        <v>1137</v>
      </c>
      <c r="E1589" t="s">
        <v>1136</v>
      </c>
      <c r="F1589" t="s">
        <v>10100</v>
      </c>
      <c r="G1589" t="s">
        <v>7976</v>
      </c>
      <c r="H1589" t="s">
        <v>6599</v>
      </c>
      <c r="I1589" s="61">
        <v>46268.5837962963</v>
      </c>
      <c r="J1589">
        <v>10</v>
      </c>
      <c r="K1589">
        <v>80</v>
      </c>
      <c r="L1589" t="s">
        <v>10101</v>
      </c>
      <c r="N1589">
        <v>46268.5838773148</v>
      </c>
      <c r="O1589" t="s">
        <v>7</v>
      </c>
      <c r="P1589" t="s">
        <v>6964</v>
      </c>
    </row>
    <row r="1590" spans="2:16">
      <c r="B1590" s="52">
        <f t="shared" si="25"/>
        <v>46268</v>
      </c>
      <c r="C1590" t="s">
        <v>561</v>
      </c>
      <c r="D1590" t="s">
        <v>5272</v>
      </c>
      <c r="E1590" t="s">
        <v>5272</v>
      </c>
      <c r="F1590" t="s">
        <v>10102</v>
      </c>
      <c r="G1590" t="s">
        <v>10103</v>
      </c>
      <c r="H1590" t="s">
        <v>6604</v>
      </c>
      <c r="I1590" s="61">
        <v>46268.5851967593</v>
      </c>
      <c r="J1590">
        <v>3</v>
      </c>
      <c r="K1590">
        <v>5</v>
      </c>
      <c r="L1590" t="s">
        <v>7837</v>
      </c>
      <c r="N1590">
        <v>46268.5852662037</v>
      </c>
      <c r="O1590" t="s">
        <v>7</v>
      </c>
      <c r="P1590" t="s">
        <v>6835</v>
      </c>
    </row>
    <row r="1591" spans="2:16">
      <c r="B1591" s="52">
        <f t="shared" si="25"/>
        <v>46268</v>
      </c>
      <c r="C1591" t="s">
        <v>432</v>
      </c>
      <c r="D1591" t="s">
        <v>2733</v>
      </c>
      <c r="E1591" t="s">
        <v>2732</v>
      </c>
      <c r="F1591" t="s">
        <v>10104</v>
      </c>
      <c r="G1591" t="s">
        <v>10105</v>
      </c>
      <c r="H1591" t="s">
        <v>6604</v>
      </c>
      <c r="I1591" s="61">
        <v>46268.5885532407</v>
      </c>
      <c r="J1591">
        <v>21</v>
      </c>
      <c r="K1591">
        <v>130</v>
      </c>
      <c r="L1591" t="s">
        <v>10106</v>
      </c>
      <c r="N1591">
        <v>46268.5886111111</v>
      </c>
      <c r="O1591" t="s">
        <v>7</v>
      </c>
      <c r="P1591" t="s">
        <v>6968</v>
      </c>
    </row>
    <row r="1592" spans="2:16">
      <c r="B1592" s="52">
        <f t="shared" si="25"/>
        <v>46268</v>
      </c>
      <c r="C1592" t="s">
        <v>1103</v>
      </c>
      <c r="D1592" t="s">
        <v>5135</v>
      </c>
      <c r="E1592" t="s">
        <v>5134</v>
      </c>
      <c r="F1592" t="s">
        <v>9626</v>
      </c>
      <c r="G1592" t="s">
        <v>10107</v>
      </c>
      <c r="H1592" t="s">
        <v>6604</v>
      </c>
      <c r="I1592" s="61">
        <v>46268.5899074074</v>
      </c>
      <c r="J1592">
        <v>8</v>
      </c>
      <c r="K1592">
        <v>14</v>
      </c>
      <c r="L1592" t="s">
        <v>10108</v>
      </c>
      <c r="N1592">
        <v>46268.5899652778</v>
      </c>
      <c r="P1592" t="s">
        <v>6677</v>
      </c>
    </row>
    <row r="1593" spans="2:16">
      <c r="B1593" s="52">
        <f t="shared" si="25"/>
        <v>46268</v>
      </c>
      <c r="C1593" t="s">
        <v>814</v>
      </c>
      <c r="D1593" t="s">
        <v>1203</v>
      </c>
      <c r="E1593" t="s">
        <v>1202</v>
      </c>
      <c r="F1593" t="s">
        <v>7805</v>
      </c>
      <c r="G1593" t="s">
        <v>7806</v>
      </c>
      <c r="H1593" t="s">
        <v>6604</v>
      </c>
      <c r="I1593" s="61">
        <v>46268.5906828704</v>
      </c>
      <c r="J1593">
        <v>60</v>
      </c>
      <c r="K1593">
        <v>60</v>
      </c>
      <c r="L1593" t="s">
        <v>7807</v>
      </c>
      <c r="N1593">
        <v>46268.5907407407</v>
      </c>
      <c r="O1593" t="s">
        <v>7</v>
      </c>
      <c r="P1593" t="s">
        <v>6964</v>
      </c>
    </row>
    <row r="1594" spans="2:16">
      <c r="B1594" s="52">
        <f t="shared" si="25"/>
        <v>46268</v>
      </c>
      <c r="C1594" t="s">
        <v>814</v>
      </c>
      <c r="D1594" t="s">
        <v>1179</v>
      </c>
      <c r="E1594" t="s">
        <v>1178</v>
      </c>
      <c r="F1594" t="s">
        <v>10109</v>
      </c>
      <c r="G1594" t="s">
        <v>10110</v>
      </c>
      <c r="H1594" t="s">
        <v>6604</v>
      </c>
      <c r="I1594" s="61">
        <v>46268.5917708333</v>
      </c>
      <c r="J1594">
        <v>6</v>
      </c>
      <c r="K1594">
        <v>151</v>
      </c>
      <c r="L1594" t="s">
        <v>8032</v>
      </c>
      <c r="N1594">
        <v>46268.5918287037</v>
      </c>
      <c r="O1594" t="s">
        <v>7</v>
      </c>
      <c r="P1594" t="s">
        <v>6964</v>
      </c>
    </row>
    <row r="1595" spans="2:16">
      <c r="B1595" s="52">
        <f t="shared" si="25"/>
        <v>46268</v>
      </c>
      <c r="C1595" t="s">
        <v>358</v>
      </c>
      <c r="D1595" t="s">
        <v>6537</v>
      </c>
      <c r="E1595" t="s">
        <v>6536</v>
      </c>
      <c r="F1595" t="s">
        <v>9035</v>
      </c>
      <c r="G1595" t="s">
        <v>7525</v>
      </c>
      <c r="H1595" t="s">
        <v>6604</v>
      </c>
      <c r="I1595" s="61">
        <v>46268.5919097222</v>
      </c>
      <c r="J1595">
        <v>3</v>
      </c>
      <c r="K1595">
        <v>13</v>
      </c>
      <c r="L1595" t="s">
        <v>9036</v>
      </c>
      <c r="N1595">
        <v>46268.5919675926</v>
      </c>
      <c r="P1595" t="s">
        <v>7257</v>
      </c>
    </row>
    <row r="1596" spans="2:16">
      <c r="B1596" s="52">
        <f t="shared" si="25"/>
        <v>46268</v>
      </c>
      <c r="C1596" t="s">
        <v>358</v>
      </c>
      <c r="D1596" t="s">
        <v>6580</v>
      </c>
      <c r="E1596" t="s">
        <v>6579</v>
      </c>
      <c r="F1596" t="s">
        <v>10111</v>
      </c>
      <c r="G1596" t="s">
        <v>10112</v>
      </c>
      <c r="H1596" t="s">
        <v>6604</v>
      </c>
      <c r="I1596" s="61">
        <v>46268.5924884259</v>
      </c>
      <c r="J1596">
        <v>4</v>
      </c>
      <c r="K1596">
        <v>4</v>
      </c>
      <c r="L1596" t="s">
        <v>9232</v>
      </c>
      <c r="N1596">
        <v>46268.5925462963</v>
      </c>
      <c r="P1596" t="s">
        <v>7257</v>
      </c>
    </row>
    <row r="1597" spans="2:16">
      <c r="B1597" s="52">
        <f t="shared" si="25"/>
        <v>46268</v>
      </c>
      <c r="C1597" t="s">
        <v>413</v>
      </c>
      <c r="D1597" t="s">
        <v>4467</v>
      </c>
      <c r="E1597" t="s">
        <v>4466</v>
      </c>
      <c r="F1597" t="s">
        <v>10113</v>
      </c>
      <c r="G1597" t="s">
        <v>8009</v>
      </c>
      <c r="H1597" t="s">
        <v>6599</v>
      </c>
      <c r="I1597" s="61">
        <v>46268.5951851852</v>
      </c>
      <c r="J1597">
        <v>8</v>
      </c>
      <c r="K1597">
        <v>15</v>
      </c>
      <c r="L1597" t="s">
        <v>8010</v>
      </c>
      <c r="N1597">
        <v>46268.5952546296</v>
      </c>
      <c r="O1597" t="s">
        <v>7</v>
      </c>
      <c r="P1597" t="s">
        <v>7089</v>
      </c>
    </row>
    <row r="1598" spans="2:16">
      <c r="B1598" s="52">
        <f t="shared" si="25"/>
        <v>46268</v>
      </c>
      <c r="C1598" t="s">
        <v>26</v>
      </c>
      <c r="D1598" t="s">
        <v>3168</v>
      </c>
      <c r="E1598" t="s">
        <v>3167</v>
      </c>
      <c r="F1598" t="s">
        <v>10114</v>
      </c>
      <c r="G1598" t="s">
        <v>10115</v>
      </c>
      <c r="H1598" t="s">
        <v>6599</v>
      </c>
      <c r="I1598" s="61">
        <v>46268.5952083333</v>
      </c>
      <c r="J1598">
        <v>75</v>
      </c>
      <c r="K1598">
        <v>86</v>
      </c>
      <c r="L1598" t="s">
        <v>7750</v>
      </c>
      <c r="N1598">
        <v>46268.5952777778</v>
      </c>
      <c r="P1598" t="s">
        <v>6872</v>
      </c>
    </row>
    <row r="1599" spans="2:16">
      <c r="B1599" s="52">
        <f t="shared" si="25"/>
        <v>46268</v>
      </c>
      <c r="C1599" t="s">
        <v>413</v>
      </c>
      <c r="D1599" t="s">
        <v>2380</v>
      </c>
      <c r="E1599" t="s">
        <v>2380</v>
      </c>
      <c r="F1599" t="s">
        <v>10116</v>
      </c>
      <c r="G1599" t="s">
        <v>10117</v>
      </c>
      <c r="H1599" t="s">
        <v>6604</v>
      </c>
      <c r="I1599" s="61">
        <v>46268.5958912037</v>
      </c>
      <c r="J1599">
        <v>6</v>
      </c>
      <c r="K1599">
        <v>20</v>
      </c>
      <c r="L1599" t="s">
        <v>9135</v>
      </c>
      <c r="N1599">
        <v>46268.5959606481</v>
      </c>
      <c r="O1599" t="s">
        <v>7</v>
      </c>
      <c r="P1599" t="s">
        <v>7089</v>
      </c>
    </row>
    <row r="1600" spans="2:16">
      <c r="B1600" s="52">
        <f t="shared" si="25"/>
        <v>46268</v>
      </c>
      <c r="C1600" t="s">
        <v>358</v>
      </c>
      <c r="D1600" t="s">
        <v>6539</v>
      </c>
      <c r="E1600" t="s">
        <v>6538</v>
      </c>
      <c r="F1600" t="s">
        <v>10118</v>
      </c>
      <c r="G1600" t="s">
        <v>10119</v>
      </c>
      <c r="H1600" t="s">
        <v>6604</v>
      </c>
      <c r="I1600" s="61">
        <v>46268.5960069444</v>
      </c>
      <c r="J1600">
        <v>3</v>
      </c>
      <c r="K1600">
        <v>9</v>
      </c>
      <c r="L1600" t="s">
        <v>8132</v>
      </c>
      <c r="N1600">
        <v>46268.5960648148</v>
      </c>
      <c r="P1600" t="s">
        <v>7257</v>
      </c>
    </row>
    <row r="1601" spans="2:16">
      <c r="B1601" s="52">
        <f t="shared" si="25"/>
        <v>46268</v>
      </c>
      <c r="C1601" t="s">
        <v>814</v>
      </c>
      <c r="D1601" t="s">
        <v>1167</v>
      </c>
      <c r="E1601" t="s">
        <v>1166</v>
      </c>
      <c r="F1601" t="s">
        <v>10120</v>
      </c>
      <c r="G1601" t="s">
        <v>8014</v>
      </c>
      <c r="H1601" t="s">
        <v>6604</v>
      </c>
      <c r="I1601" s="61">
        <v>46268.5965393518</v>
      </c>
      <c r="J1601">
        <v>5</v>
      </c>
      <c r="K1601">
        <v>32</v>
      </c>
      <c r="L1601" t="s">
        <v>8015</v>
      </c>
      <c r="N1601">
        <v>46268.5966203704</v>
      </c>
      <c r="O1601" t="s">
        <v>7</v>
      </c>
      <c r="P1601" t="s">
        <v>6964</v>
      </c>
    </row>
    <row r="1602" spans="2:16">
      <c r="B1602" s="52">
        <f t="shared" si="25"/>
        <v>46268</v>
      </c>
      <c r="C1602" t="s">
        <v>814</v>
      </c>
      <c r="D1602" t="s">
        <v>1175</v>
      </c>
      <c r="E1602" t="s">
        <v>1174</v>
      </c>
      <c r="F1602" t="s">
        <v>10121</v>
      </c>
      <c r="G1602" t="s">
        <v>10122</v>
      </c>
      <c r="H1602" t="s">
        <v>6604</v>
      </c>
      <c r="I1602" s="61">
        <v>46268.5965625</v>
      </c>
      <c r="J1602">
        <v>17</v>
      </c>
      <c r="K1602">
        <v>98</v>
      </c>
      <c r="L1602" t="s">
        <v>8103</v>
      </c>
      <c r="N1602">
        <v>46268.5966319444</v>
      </c>
      <c r="O1602" t="s">
        <v>7</v>
      </c>
      <c r="P1602" t="s">
        <v>6964</v>
      </c>
    </row>
    <row r="1603" spans="2:16">
      <c r="B1603" s="52">
        <f t="shared" si="25"/>
        <v>46268</v>
      </c>
      <c r="C1603" t="s">
        <v>588</v>
      </c>
      <c r="D1603" t="s">
        <v>4995</v>
      </c>
      <c r="E1603" t="s">
        <v>4994</v>
      </c>
      <c r="F1603" t="s">
        <v>10123</v>
      </c>
      <c r="G1603" t="s">
        <v>10124</v>
      </c>
      <c r="H1603" t="s">
        <v>6604</v>
      </c>
      <c r="I1603" s="61">
        <v>46268.5967361111</v>
      </c>
      <c r="J1603">
        <v>5</v>
      </c>
      <c r="K1603">
        <v>30</v>
      </c>
      <c r="L1603" t="s">
        <v>8869</v>
      </c>
      <c r="N1603">
        <v>46268.5968055556</v>
      </c>
      <c r="O1603" t="s">
        <v>7</v>
      </c>
      <c r="P1603" t="s">
        <v>6702</v>
      </c>
    </row>
    <row r="1604" spans="2:16">
      <c r="B1604" s="52">
        <f t="shared" si="25"/>
        <v>46268</v>
      </c>
      <c r="C1604" t="s">
        <v>413</v>
      </c>
      <c r="D1604" t="s">
        <v>3177</v>
      </c>
      <c r="E1604" t="s">
        <v>3177</v>
      </c>
      <c r="F1604" t="s">
        <v>10125</v>
      </c>
      <c r="G1604" t="s">
        <v>10126</v>
      </c>
      <c r="H1604" t="s">
        <v>6604</v>
      </c>
      <c r="I1604" s="61">
        <v>46268.597025463</v>
      </c>
      <c r="J1604">
        <v>12</v>
      </c>
      <c r="K1604">
        <v>16</v>
      </c>
      <c r="L1604" t="s">
        <v>8192</v>
      </c>
      <c r="N1604">
        <v>46268.5971064815</v>
      </c>
      <c r="O1604" t="s">
        <v>7</v>
      </c>
      <c r="P1604" t="s">
        <v>7089</v>
      </c>
    </row>
    <row r="1605" spans="2:16">
      <c r="B1605" s="52">
        <f t="shared" si="25"/>
        <v>46268</v>
      </c>
      <c r="C1605" t="s">
        <v>814</v>
      </c>
      <c r="D1605" t="s">
        <v>1171</v>
      </c>
      <c r="E1605" t="s">
        <v>1170</v>
      </c>
      <c r="F1605" t="s">
        <v>10127</v>
      </c>
      <c r="G1605" t="s">
        <v>10128</v>
      </c>
      <c r="H1605" t="s">
        <v>6604</v>
      </c>
      <c r="I1605" s="61">
        <v>46268.5979282407</v>
      </c>
      <c r="J1605">
        <v>26</v>
      </c>
      <c r="K1605">
        <v>37</v>
      </c>
      <c r="L1605" t="s">
        <v>9209</v>
      </c>
      <c r="N1605">
        <v>46268.5980092593</v>
      </c>
      <c r="O1605" t="s">
        <v>7</v>
      </c>
      <c r="P1605" t="s">
        <v>6964</v>
      </c>
    </row>
    <row r="1606" spans="2:16">
      <c r="B1606" s="52">
        <f t="shared" si="25"/>
        <v>46268</v>
      </c>
      <c r="C1606" t="s">
        <v>814</v>
      </c>
      <c r="D1606" t="s">
        <v>1032</v>
      </c>
      <c r="E1606" t="s">
        <v>1031</v>
      </c>
      <c r="F1606" t="s">
        <v>10129</v>
      </c>
      <c r="G1606" t="s">
        <v>8049</v>
      </c>
      <c r="H1606" t="s">
        <v>6599</v>
      </c>
      <c r="I1606" s="61">
        <v>46268.5984375</v>
      </c>
      <c r="J1606">
        <v>55</v>
      </c>
      <c r="K1606">
        <v>122</v>
      </c>
      <c r="L1606" t="s">
        <v>8050</v>
      </c>
      <c r="N1606">
        <v>46268.5984953704</v>
      </c>
      <c r="O1606" t="s">
        <v>7</v>
      </c>
      <c r="P1606" t="s">
        <v>6964</v>
      </c>
    </row>
    <row r="1607" spans="2:16">
      <c r="B1607" s="52">
        <f t="shared" si="25"/>
        <v>46268</v>
      </c>
      <c r="C1607" t="s">
        <v>588</v>
      </c>
      <c r="D1607" t="s">
        <v>2565</v>
      </c>
      <c r="E1607" t="s">
        <v>2564</v>
      </c>
      <c r="F1607" t="s">
        <v>9092</v>
      </c>
      <c r="G1607" t="s">
        <v>10130</v>
      </c>
      <c r="H1607" t="s">
        <v>6604</v>
      </c>
      <c r="I1607" s="61">
        <v>46268.5985532407</v>
      </c>
      <c r="J1607">
        <v>6</v>
      </c>
      <c r="K1607">
        <v>16</v>
      </c>
      <c r="L1607" t="s">
        <v>7876</v>
      </c>
      <c r="N1607">
        <v>46268.5986111111</v>
      </c>
      <c r="O1607" t="s">
        <v>7</v>
      </c>
      <c r="P1607" t="s">
        <v>6702</v>
      </c>
    </row>
    <row r="1608" spans="2:16">
      <c r="B1608" s="52">
        <f t="shared" si="25"/>
        <v>46268</v>
      </c>
      <c r="C1608" t="s">
        <v>432</v>
      </c>
      <c r="D1608" t="s">
        <v>1601</v>
      </c>
      <c r="E1608" t="s">
        <v>1600</v>
      </c>
      <c r="F1608" t="s">
        <v>10131</v>
      </c>
      <c r="G1608" t="s">
        <v>6966</v>
      </c>
      <c r="H1608" t="s">
        <v>6604</v>
      </c>
      <c r="I1608" s="61">
        <v>46268.5990509259</v>
      </c>
      <c r="J1608">
        <v>13</v>
      </c>
      <c r="K1608">
        <v>167</v>
      </c>
      <c r="L1608" t="s">
        <v>6967</v>
      </c>
      <c r="N1608">
        <v>46268.5990972222</v>
      </c>
      <c r="O1608" t="s">
        <v>7</v>
      </c>
      <c r="P1608" t="s">
        <v>6968</v>
      </c>
    </row>
    <row r="1609" spans="2:16">
      <c r="B1609" s="52">
        <f t="shared" si="25"/>
        <v>46268</v>
      </c>
      <c r="C1609" t="s">
        <v>565</v>
      </c>
      <c r="D1609" t="s">
        <v>2330</v>
      </c>
      <c r="E1609" t="s">
        <v>2329</v>
      </c>
      <c r="F1609" t="s">
        <v>7472</v>
      </c>
      <c r="G1609" t="s">
        <v>10132</v>
      </c>
      <c r="H1609" t="s">
        <v>6604</v>
      </c>
      <c r="I1609" s="61">
        <v>46268.6005324074</v>
      </c>
      <c r="J1609">
        <v>4</v>
      </c>
      <c r="K1609">
        <v>11</v>
      </c>
      <c r="L1609" t="s">
        <v>7474</v>
      </c>
      <c r="N1609">
        <v>46268.6006018519</v>
      </c>
      <c r="O1609" t="s">
        <v>7</v>
      </c>
      <c r="P1609" t="s">
        <v>6636</v>
      </c>
    </row>
    <row r="1610" spans="2:16">
      <c r="B1610" s="52">
        <f t="shared" si="25"/>
        <v>46268</v>
      </c>
      <c r="C1610" t="s">
        <v>358</v>
      </c>
      <c r="D1610" t="s">
        <v>5298</v>
      </c>
      <c r="E1610" t="s">
        <v>5297</v>
      </c>
      <c r="F1610" t="s">
        <v>10133</v>
      </c>
      <c r="G1610" t="s">
        <v>10134</v>
      </c>
      <c r="H1610" t="s">
        <v>6604</v>
      </c>
      <c r="I1610" s="61">
        <v>46268.600775463</v>
      </c>
      <c r="J1610">
        <v>15</v>
      </c>
      <c r="K1610">
        <v>57</v>
      </c>
      <c r="L1610" t="s">
        <v>7879</v>
      </c>
      <c r="N1610">
        <v>46268.6008333333</v>
      </c>
      <c r="P1610" t="s">
        <v>7257</v>
      </c>
    </row>
    <row r="1611" spans="2:16">
      <c r="B1611" s="52">
        <f t="shared" si="25"/>
        <v>46268</v>
      </c>
      <c r="C1611" t="s">
        <v>4</v>
      </c>
      <c r="D1611" t="s">
        <v>701</v>
      </c>
      <c r="E1611" t="s">
        <v>700</v>
      </c>
      <c r="F1611" t="s">
        <v>10135</v>
      </c>
      <c r="G1611" t="s">
        <v>10136</v>
      </c>
      <c r="H1611" t="s">
        <v>6604</v>
      </c>
      <c r="I1611" s="61">
        <v>46268.600787037</v>
      </c>
      <c r="J1611">
        <v>28</v>
      </c>
      <c r="K1611">
        <v>26</v>
      </c>
      <c r="L1611" t="s">
        <v>7130</v>
      </c>
      <c r="N1611">
        <v>46268.6008449074</v>
      </c>
      <c r="O1611" t="s">
        <v>7</v>
      </c>
      <c r="P1611" t="s">
        <v>7131</v>
      </c>
    </row>
    <row r="1612" spans="2:16">
      <c r="B1612" s="52">
        <f t="shared" si="25"/>
        <v>46268</v>
      </c>
      <c r="C1612" t="s">
        <v>358</v>
      </c>
      <c r="D1612" t="s">
        <v>3971</v>
      </c>
      <c r="E1612" t="s">
        <v>3970</v>
      </c>
      <c r="F1612" t="s">
        <v>10137</v>
      </c>
      <c r="G1612" t="s">
        <v>10138</v>
      </c>
      <c r="H1612" t="s">
        <v>6604</v>
      </c>
      <c r="I1612" s="61">
        <v>46268.601087963</v>
      </c>
      <c r="J1612">
        <v>8</v>
      </c>
      <c r="K1612">
        <v>50</v>
      </c>
      <c r="L1612" t="s">
        <v>9180</v>
      </c>
      <c r="N1612">
        <v>46268.6011574074</v>
      </c>
      <c r="P1612" t="s">
        <v>7257</v>
      </c>
    </row>
    <row r="1613" spans="2:16">
      <c r="B1613" s="52">
        <f t="shared" si="25"/>
        <v>46268</v>
      </c>
      <c r="C1613" t="s">
        <v>358</v>
      </c>
      <c r="D1613" t="s">
        <v>2051</v>
      </c>
      <c r="E1613" t="s">
        <v>2050</v>
      </c>
      <c r="F1613" t="s">
        <v>10139</v>
      </c>
      <c r="G1613" t="s">
        <v>10140</v>
      </c>
      <c r="H1613" t="s">
        <v>6604</v>
      </c>
      <c r="I1613" s="61">
        <v>46268.6011226852</v>
      </c>
      <c r="J1613">
        <v>3</v>
      </c>
      <c r="K1613">
        <v>23</v>
      </c>
      <c r="L1613" t="s">
        <v>8197</v>
      </c>
      <c r="N1613">
        <v>46268.6011921296</v>
      </c>
      <c r="P1613" t="s">
        <v>7257</v>
      </c>
    </row>
    <row r="1614" spans="2:16">
      <c r="B1614" s="52">
        <f t="shared" si="25"/>
        <v>46268</v>
      </c>
      <c r="C1614" t="s">
        <v>26</v>
      </c>
      <c r="D1614" t="s">
        <v>1552</v>
      </c>
      <c r="E1614" t="s">
        <v>1551</v>
      </c>
      <c r="F1614" t="s">
        <v>10141</v>
      </c>
      <c r="G1614" t="s">
        <v>10142</v>
      </c>
      <c r="H1614" t="s">
        <v>6599</v>
      </c>
      <c r="I1614" s="61">
        <v>46268.6020949074</v>
      </c>
      <c r="J1614">
        <v>40</v>
      </c>
      <c r="K1614">
        <v>53</v>
      </c>
      <c r="L1614" t="s">
        <v>10143</v>
      </c>
      <c r="N1614">
        <v>46268.6021759259</v>
      </c>
      <c r="P1614" t="s">
        <v>6872</v>
      </c>
    </row>
    <row r="1615" spans="2:16">
      <c r="B1615" s="52">
        <f t="shared" si="25"/>
        <v>46268</v>
      </c>
      <c r="C1615" t="s">
        <v>432</v>
      </c>
      <c r="D1615" t="s">
        <v>1056</v>
      </c>
      <c r="E1615" t="s">
        <v>1055</v>
      </c>
      <c r="F1615" t="s">
        <v>10144</v>
      </c>
      <c r="G1615" t="s">
        <v>9192</v>
      </c>
      <c r="H1615" t="s">
        <v>6599</v>
      </c>
      <c r="I1615" s="61">
        <v>46268.6024884259</v>
      </c>
      <c r="J1615">
        <v>54</v>
      </c>
      <c r="K1615">
        <v>54</v>
      </c>
      <c r="L1615" t="s">
        <v>8053</v>
      </c>
      <c r="N1615">
        <v>46268.6025578704</v>
      </c>
      <c r="O1615" t="s">
        <v>7</v>
      </c>
      <c r="P1615" t="s">
        <v>6968</v>
      </c>
    </row>
    <row r="1616" spans="2:16">
      <c r="B1616" s="52">
        <f t="shared" si="25"/>
        <v>46268</v>
      </c>
      <c r="C1616" t="s">
        <v>468</v>
      </c>
      <c r="D1616" t="s">
        <v>2553</v>
      </c>
      <c r="E1616" t="s">
        <v>2552</v>
      </c>
      <c r="F1616" t="s">
        <v>10145</v>
      </c>
      <c r="G1616" t="s">
        <v>7543</v>
      </c>
      <c r="H1616" t="s">
        <v>6604</v>
      </c>
      <c r="I1616" s="61">
        <v>46268.6036805556</v>
      </c>
      <c r="J1616">
        <v>77</v>
      </c>
      <c r="K1616">
        <v>77</v>
      </c>
      <c r="L1616" t="s">
        <v>7544</v>
      </c>
      <c r="N1616">
        <v>46268.60375</v>
      </c>
      <c r="O1616" t="s">
        <v>7</v>
      </c>
      <c r="P1616" t="s">
        <v>7029</v>
      </c>
    </row>
    <row r="1617" spans="2:16">
      <c r="B1617" s="52">
        <f t="shared" si="25"/>
        <v>46268</v>
      </c>
      <c r="C1617" t="s">
        <v>843</v>
      </c>
      <c r="D1617" t="s">
        <v>1567</v>
      </c>
      <c r="E1617" t="s">
        <v>1566</v>
      </c>
      <c r="F1617" t="s">
        <v>9107</v>
      </c>
      <c r="G1617" t="s">
        <v>10146</v>
      </c>
      <c r="H1617" t="s">
        <v>6604</v>
      </c>
      <c r="I1617" s="61">
        <v>46268.6036805556</v>
      </c>
      <c r="J1617">
        <v>8</v>
      </c>
      <c r="K1617">
        <v>8</v>
      </c>
      <c r="L1617" t="s">
        <v>10147</v>
      </c>
      <c r="N1617">
        <v>46268.6037384259</v>
      </c>
      <c r="P1617" t="s">
        <v>6888</v>
      </c>
    </row>
    <row r="1618" spans="2:16">
      <c r="B1618" s="52">
        <f t="shared" si="25"/>
        <v>46268</v>
      </c>
      <c r="C1618" t="s">
        <v>432</v>
      </c>
      <c r="D1618" t="s">
        <v>459</v>
      </c>
      <c r="E1618" t="s">
        <v>458</v>
      </c>
      <c r="F1618" t="s">
        <v>10148</v>
      </c>
      <c r="G1618" t="s">
        <v>10149</v>
      </c>
      <c r="H1618" t="s">
        <v>6604</v>
      </c>
      <c r="I1618" s="61">
        <v>46268.6037847222</v>
      </c>
      <c r="J1618">
        <v>5</v>
      </c>
      <c r="K1618">
        <v>109</v>
      </c>
      <c r="L1618" t="s">
        <v>10150</v>
      </c>
      <c r="N1618">
        <v>46268.6038425926</v>
      </c>
      <c r="O1618" t="s">
        <v>7</v>
      </c>
      <c r="P1618" t="s">
        <v>6968</v>
      </c>
    </row>
    <row r="1619" spans="2:16">
      <c r="B1619" s="52">
        <f t="shared" si="25"/>
        <v>46268</v>
      </c>
      <c r="C1619" t="s">
        <v>432</v>
      </c>
      <c r="D1619" t="s">
        <v>1613</v>
      </c>
      <c r="E1619" t="s">
        <v>1612</v>
      </c>
      <c r="F1619" t="s">
        <v>10151</v>
      </c>
      <c r="G1619" t="s">
        <v>10152</v>
      </c>
      <c r="H1619" t="s">
        <v>6599</v>
      </c>
      <c r="I1619" s="61">
        <v>46268.6046412037</v>
      </c>
      <c r="J1619">
        <v>90</v>
      </c>
      <c r="K1619">
        <v>93</v>
      </c>
      <c r="L1619" t="s">
        <v>8083</v>
      </c>
      <c r="N1619">
        <v>46268.6046990741</v>
      </c>
      <c r="O1619" t="s">
        <v>7</v>
      </c>
      <c r="P1619" t="s">
        <v>6968</v>
      </c>
    </row>
    <row r="1620" spans="2:16">
      <c r="B1620" s="52">
        <f t="shared" si="25"/>
        <v>46268</v>
      </c>
      <c r="C1620" t="s">
        <v>413</v>
      </c>
      <c r="D1620" t="s">
        <v>3184</v>
      </c>
      <c r="E1620" t="s">
        <v>3183</v>
      </c>
      <c r="F1620" t="s">
        <v>10153</v>
      </c>
      <c r="G1620" t="s">
        <v>8019</v>
      </c>
      <c r="H1620" t="s">
        <v>6604</v>
      </c>
      <c r="I1620" s="61">
        <v>46268.6074421296</v>
      </c>
      <c r="J1620">
        <v>6</v>
      </c>
      <c r="K1620">
        <v>52</v>
      </c>
      <c r="L1620" t="s">
        <v>8020</v>
      </c>
      <c r="N1620">
        <v>46268.6075</v>
      </c>
      <c r="O1620" t="s">
        <v>7</v>
      </c>
      <c r="P1620" t="s">
        <v>7089</v>
      </c>
    </row>
    <row r="1621" spans="2:16">
      <c r="B1621" s="52">
        <f t="shared" si="25"/>
        <v>46268</v>
      </c>
      <c r="C1621" t="s">
        <v>413</v>
      </c>
      <c r="D1621" t="s">
        <v>3205</v>
      </c>
      <c r="E1621" t="s">
        <v>3205</v>
      </c>
      <c r="F1621" t="s">
        <v>10153</v>
      </c>
      <c r="G1621" t="s">
        <v>8019</v>
      </c>
      <c r="H1621" t="s">
        <v>6604</v>
      </c>
      <c r="I1621" s="61">
        <v>46268.6077314815</v>
      </c>
      <c r="J1621">
        <v>6</v>
      </c>
      <c r="K1621">
        <v>12</v>
      </c>
      <c r="L1621" t="s">
        <v>8020</v>
      </c>
      <c r="N1621">
        <v>46268.6077893519</v>
      </c>
      <c r="O1621" t="s">
        <v>7</v>
      </c>
      <c r="P1621" t="s">
        <v>7089</v>
      </c>
    </row>
    <row r="1622" spans="2:16">
      <c r="B1622" s="52">
        <f t="shared" si="25"/>
        <v>46268</v>
      </c>
      <c r="C1622" t="s">
        <v>432</v>
      </c>
      <c r="D1622" t="s">
        <v>1593</v>
      </c>
      <c r="E1622" t="s">
        <v>1592</v>
      </c>
      <c r="F1622" t="s">
        <v>10154</v>
      </c>
      <c r="G1622" t="s">
        <v>10155</v>
      </c>
      <c r="H1622" t="s">
        <v>6604</v>
      </c>
      <c r="I1622" s="61">
        <v>46268.607974537</v>
      </c>
      <c r="J1622">
        <v>15</v>
      </c>
      <c r="K1622">
        <v>127</v>
      </c>
      <c r="L1622" t="s">
        <v>7980</v>
      </c>
      <c r="N1622">
        <v>46268.6080439815</v>
      </c>
      <c r="O1622" t="s">
        <v>7</v>
      </c>
      <c r="P1622" t="s">
        <v>6968</v>
      </c>
    </row>
    <row r="1623" spans="2:16">
      <c r="B1623" s="52">
        <f t="shared" si="25"/>
        <v>46268</v>
      </c>
      <c r="C1623" t="s">
        <v>432</v>
      </c>
      <c r="D1623" t="s">
        <v>2739</v>
      </c>
      <c r="E1623" t="s">
        <v>2738</v>
      </c>
      <c r="F1623" t="s">
        <v>10156</v>
      </c>
      <c r="G1623" t="s">
        <v>10157</v>
      </c>
      <c r="H1623" t="s">
        <v>6604</v>
      </c>
      <c r="I1623" s="61">
        <v>46268.6085763889</v>
      </c>
      <c r="J1623">
        <v>11</v>
      </c>
      <c r="K1623">
        <v>136</v>
      </c>
      <c r="L1623" t="s">
        <v>10158</v>
      </c>
      <c r="N1623">
        <v>46268.6086458333</v>
      </c>
      <c r="O1623" t="s">
        <v>7</v>
      </c>
      <c r="P1623" t="s">
        <v>6968</v>
      </c>
    </row>
    <row r="1624" spans="2:16">
      <c r="B1624" s="52">
        <f t="shared" si="25"/>
        <v>46268</v>
      </c>
      <c r="C1624" t="s">
        <v>26</v>
      </c>
      <c r="D1624" t="s">
        <v>1046</v>
      </c>
      <c r="E1624" t="s">
        <v>1045</v>
      </c>
      <c r="F1624" t="s">
        <v>10159</v>
      </c>
      <c r="G1624" t="s">
        <v>6700</v>
      </c>
      <c r="H1624" t="s">
        <v>6604</v>
      </c>
      <c r="I1624" s="61">
        <v>46268.6109027778</v>
      </c>
      <c r="J1624">
        <v>3</v>
      </c>
      <c r="K1624">
        <v>112</v>
      </c>
      <c r="L1624" t="s">
        <v>9716</v>
      </c>
      <c r="N1624">
        <v>46268.6109722222</v>
      </c>
      <c r="P1624" t="s">
        <v>6872</v>
      </c>
    </row>
    <row r="1625" spans="2:16">
      <c r="B1625" s="52">
        <f t="shared" si="25"/>
        <v>46268</v>
      </c>
      <c r="C1625" t="s">
        <v>565</v>
      </c>
      <c r="D1625" t="s">
        <v>4644</v>
      </c>
      <c r="E1625" t="s">
        <v>4643</v>
      </c>
      <c r="F1625" t="s">
        <v>7006</v>
      </c>
      <c r="G1625" t="s">
        <v>10160</v>
      </c>
      <c r="H1625" t="s">
        <v>6604</v>
      </c>
      <c r="I1625" s="61">
        <v>46268.6131134259</v>
      </c>
      <c r="J1625">
        <v>12</v>
      </c>
      <c r="K1625">
        <v>14</v>
      </c>
      <c r="L1625" t="s">
        <v>7008</v>
      </c>
      <c r="N1625">
        <v>46268.6131828704</v>
      </c>
      <c r="O1625" t="s">
        <v>7</v>
      </c>
      <c r="P1625" t="s">
        <v>6636</v>
      </c>
    </row>
    <row r="1626" spans="2:16">
      <c r="B1626" s="52">
        <f t="shared" si="25"/>
        <v>46268</v>
      </c>
      <c r="C1626" t="s">
        <v>4</v>
      </c>
      <c r="D1626" t="s">
        <v>651</v>
      </c>
      <c r="E1626" t="s">
        <v>650</v>
      </c>
      <c r="F1626" t="s">
        <v>10161</v>
      </c>
      <c r="G1626" t="s">
        <v>10162</v>
      </c>
      <c r="H1626" t="s">
        <v>6604</v>
      </c>
      <c r="I1626" s="61">
        <v>46268.6136111111</v>
      </c>
      <c r="J1626">
        <v>8</v>
      </c>
      <c r="K1626">
        <v>85</v>
      </c>
      <c r="L1626" t="s">
        <v>9235</v>
      </c>
      <c r="N1626">
        <v>46268.6136921296</v>
      </c>
      <c r="O1626" t="s">
        <v>7</v>
      </c>
      <c r="P1626" t="s">
        <v>7131</v>
      </c>
    </row>
    <row r="1627" spans="2:16">
      <c r="B1627" s="52">
        <f t="shared" si="25"/>
        <v>46268</v>
      </c>
      <c r="C1627" t="s">
        <v>843</v>
      </c>
      <c r="D1627" t="s">
        <v>845</v>
      </c>
      <c r="E1627" t="s">
        <v>844</v>
      </c>
      <c r="F1627" t="s">
        <v>10163</v>
      </c>
      <c r="G1627" t="s">
        <v>10164</v>
      </c>
      <c r="H1627" t="s">
        <v>6604</v>
      </c>
      <c r="I1627" s="61">
        <v>46268.6179513889</v>
      </c>
      <c r="J1627">
        <v>46</v>
      </c>
      <c r="K1627">
        <v>60</v>
      </c>
      <c r="L1627" t="s">
        <v>10165</v>
      </c>
      <c r="N1627">
        <v>46268.6180092593</v>
      </c>
      <c r="P1627" t="s">
        <v>6888</v>
      </c>
    </row>
    <row r="1628" spans="2:16">
      <c r="B1628" s="52">
        <f t="shared" si="25"/>
        <v>46268</v>
      </c>
      <c r="C1628" t="s">
        <v>425</v>
      </c>
      <c r="D1628" t="s">
        <v>828</v>
      </c>
      <c r="E1628" t="s">
        <v>827</v>
      </c>
      <c r="F1628" t="s">
        <v>10166</v>
      </c>
      <c r="G1628" t="s">
        <v>10167</v>
      </c>
      <c r="H1628" t="s">
        <v>6604</v>
      </c>
      <c r="I1628" s="61">
        <v>46268.6203125</v>
      </c>
      <c r="J1628">
        <v>60</v>
      </c>
      <c r="K1628">
        <v>80</v>
      </c>
      <c r="L1628" t="s">
        <v>10168</v>
      </c>
      <c r="N1628">
        <v>46268.6203819444</v>
      </c>
      <c r="O1628" t="s">
        <v>7</v>
      </c>
      <c r="P1628" t="s">
        <v>6735</v>
      </c>
    </row>
    <row r="1629" spans="2:16">
      <c r="B1629" s="52">
        <f t="shared" si="25"/>
        <v>46268</v>
      </c>
      <c r="C1629" t="s">
        <v>561</v>
      </c>
      <c r="D1629" t="s">
        <v>2775</v>
      </c>
      <c r="E1629" t="s">
        <v>2775</v>
      </c>
      <c r="F1629" t="s">
        <v>10169</v>
      </c>
      <c r="G1629" t="s">
        <v>10170</v>
      </c>
      <c r="H1629" t="s">
        <v>6604</v>
      </c>
      <c r="I1629" s="61">
        <v>46268.6292013889</v>
      </c>
      <c r="J1629">
        <v>3</v>
      </c>
      <c r="K1629">
        <v>15</v>
      </c>
      <c r="L1629" t="s">
        <v>7501</v>
      </c>
      <c r="N1629">
        <v>46268.6292592593</v>
      </c>
      <c r="O1629" t="s">
        <v>7</v>
      </c>
      <c r="P1629" t="s">
        <v>6835</v>
      </c>
    </row>
    <row r="1630" spans="2:16">
      <c r="B1630" s="52">
        <f t="shared" si="25"/>
        <v>46268</v>
      </c>
      <c r="C1630" t="s">
        <v>358</v>
      </c>
      <c r="D1630" t="s">
        <v>5629</v>
      </c>
      <c r="E1630" t="s">
        <v>5628</v>
      </c>
      <c r="F1630" t="s">
        <v>10171</v>
      </c>
      <c r="G1630" t="s">
        <v>10172</v>
      </c>
      <c r="H1630" t="s">
        <v>6604</v>
      </c>
      <c r="I1630" s="61">
        <v>46268.6296180556</v>
      </c>
      <c r="J1630">
        <v>4</v>
      </c>
      <c r="K1630">
        <v>5</v>
      </c>
      <c r="L1630" t="s">
        <v>10173</v>
      </c>
      <c r="N1630">
        <v>46268.6296875</v>
      </c>
      <c r="P1630" t="s">
        <v>7257</v>
      </c>
    </row>
    <row r="1631" spans="2:16">
      <c r="B1631" s="52">
        <f t="shared" si="25"/>
        <v>46268</v>
      </c>
      <c r="C1631" t="s">
        <v>358</v>
      </c>
      <c r="D1631" t="s">
        <v>2057</v>
      </c>
      <c r="E1631" t="s">
        <v>2056</v>
      </c>
      <c r="F1631" t="s">
        <v>9172</v>
      </c>
      <c r="G1631" t="s">
        <v>10174</v>
      </c>
      <c r="H1631" t="s">
        <v>6604</v>
      </c>
      <c r="I1631" s="61">
        <v>46268.6300115741</v>
      </c>
      <c r="J1631">
        <v>2</v>
      </c>
      <c r="K1631">
        <v>38</v>
      </c>
      <c r="L1631" t="s">
        <v>8119</v>
      </c>
      <c r="N1631">
        <v>46268.6300694444</v>
      </c>
      <c r="P1631" t="s">
        <v>7257</v>
      </c>
    </row>
    <row r="1632" spans="2:16">
      <c r="B1632" s="52">
        <f t="shared" si="25"/>
        <v>46268</v>
      </c>
      <c r="C1632" t="s">
        <v>432</v>
      </c>
      <c r="D1632" t="s">
        <v>5017</v>
      </c>
      <c r="E1632" t="s">
        <v>5016</v>
      </c>
      <c r="F1632" t="s">
        <v>10175</v>
      </c>
      <c r="G1632" t="s">
        <v>10176</v>
      </c>
      <c r="H1632" t="s">
        <v>6604</v>
      </c>
      <c r="I1632" s="61">
        <v>46268.6362731481</v>
      </c>
      <c r="J1632">
        <v>68</v>
      </c>
      <c r="K1632">
        <v>78</v>
      </c>
      <c r="L1632" t="s">
        <v>7926</v>
      </c>
      <c r="N1632">
        <v>46268.6363310185</v>
      </c>
      <c r="O1632" t="s">
        <v>7</v>
      </c>
      <c r="P1632" t="s">
        <v>6968</v>
      </c>
    </row>
    <row r="1633" spans="2:16">
      <c r="B1633" s="52">
        <f t="shared" si="25"/>
        <v>46268</v>
      </c>
      <c r="C1633" t="s">
        <v>358</v>
      </c>
      <c r="D1633" t="s">
        <v>3788</v>
      </c>
      <c r="E1633" t="s">
        <v>3787</v>
      </c>
      <c r="F1633" t="s">
        <v>10177</v>
      </c>
      <c r="G1633" t="s">
        <v>10178</v>
      </c>
      <c r="H1633" t="s">
        <v>6599</v>
      </c>
      <c r="I1633" s="61">
        <v>46268.6558449074</v>
      </c>
      <c r="J1633">
        <v>1</v>
      </c>
      <c r="K1633">
        <v>31</v>
      </c>
      <c r="L1633" t="s">
        <v>7848</v>
      </c>
      <c r="N1633">
        <v>46268.6559143519</v>
      </c>
      <c r="P1633" t="s">
        <v>7257</v>
      </c>
    </row>
    <row r="1634" spans="2:16">
      <c r="I1634" s="61"/>
    </row>
    <row r="1635" spans="2:16">
      <c r="I1635" s="61"/>
    </row>
    <row r="1636" spans="2:16">
      <c r="I1636" s="61"/>
    </row>
    <row r="1637" spans="2:16">
      <c r="I1637" s="61"/>
    </row>
    <row r="1638" spans="2:16">
      <c r="I1638" s="61"/>
    </row>
    <row r="1639" spans="2:16">
      <c r="I1639" s="61"/>
    </row>
    <row r="1640" spans="2:16">
      <c r="I1640" s="61"/>
    </row>
    <row r="1641" spans="2:16">
      <c r="I1641" s="61"/>
    </row>
    <row r="1642" spans="2:16">
      <c r="I1642" s="61"/>
    </row>
    <row r="1643" spans="2:16">
      <c r="I1643" s="61"/>
    </row>
    <row r="1644" spans="2:16">
      <c r="I1644" s="61"/>
    </row>
    <row r="1645" spans="2:16">
      <c r="I1645" s="61"/>
    </row>
    <row r="1646" spans="2:16">
      <c r="I1646" s="61"/>
    </row>
    <row r="1647" spans="2:16">
      <c r="I1647" s="61"/>
    </row>
    <row r="1648" spans="2:16">
      <c r="I1648" s="61"/>
    </row>
    <row r="1649" spans="9:9">
      <c r="I1649" s="61"/>
    </row>
    <row r="1650" spans="9:9">
      <c r="I1650" s="61"/>
    </row>
    <row r="1651" spans="9:9">
      <c r="I1651" s="61"/>
    </row>
    <row r="1652" spans="9:9">
      <c r="I1652" s="61"/>
    </row>
    <row r="1653" spans="9:9">
      <c r="I1653" s="61"/>
    </row>
    <row r="1654" spans="9:9">
      <c r="I1654" s="61"/>
    </row>
    <row r="1655" spans="9:9">
      <c r="I1655" s="61"/>
    </row>
    <row r="1656" spans="9:9">
      <c r="I1656" s="61"/>
    </row>
    <row r="1657" spans="9:9">
      <c r="I1657" s="61"/>
    </row>
    <row r="1658" spans="9:9">
      <c r="I1658" s="61"/>
    </row>
    <row r="1659" spans="9:9">
      <c r="I1659" s="61"/>
    </row>
    <row r="1660" spans="9:9">
      <c r="I1660" s="61"/>
    </row>
    <row r="1661" spans="9:9">
      <c r="I1661" s="61"/>
    </row>
    <row r="1662" spans="9:9">
      <c r="I1662" s="61"/>
    </row>
    <row r="1663" spans="9:9">
      <c r="I1663" s="61"/>
    </row>
    <row r="1664" spans="9:9">
      <c r="I1664" s="61"/>
    </row>
    <row r="1665" spans="9:9">
      <c r="I1665" s="61"/>
    </row>
    <row r="1666" spans="9:9">
      <c r="I1666" s="61"/>
    </row>
    <row r="1667" spans="9:9">
      <c r="I1667" s="61"/>
    </row>
    <row r="1668" spans="9:9">
      <c r="I1668" s="61"/>
    </row>
    <row r="1669" spans="9:9">
      <c r="I1669" s="61"/>
    </row>
    <row r="1670" spans="9:9">
      <c r="I1670" s="61"/>
    </row>
    <row r="1671" spans="9:9">
      <c r="I1671" s="61"/>
    </row>
    <row r="1672" spans="9:9">
      <c r="I1672" s="61"/>
    </row>
    <row r="1673" spans="9:9">
      <c r="I1673" s="61"/>
    </row>
    <row r="1674" spans="9:9">
      <c r="I1674" s="61"/>
    </row>
    <row r="1675" spans="9:9">
      <c r="I1675" s="61"/>
    </row>
    <row r="1676" spans="9:9">
      <c r="I1676" s="61"/>
    </row>
    <row r="1677" spans="9:9">
      <c r="I1677" s="61"/>
    </row>
    <row r="1678" spans="9:9">
      <c r="I1678" s="61"/>
    </row>
    <row r="1679" spans="9:9">
      <c r="I1679" s="61"/>
    </row>
    <row r="1680" spans="9:9">
      <c r="I1680" s="61"/>
    </row>
    <row r="1681" spans="9:9">
      <c r="I1681" s="61"/>
    </row>
    <row r="1682" spans="9:9">
      <c r="I1682" s="61"/>
    </row>
    <row r="1683" spans="9:9">
      <c r="I1683" s="61"/>
    </row>
    <row r="1684" spans="9:9">
      <c r="I1684" s="61"/>
    </row>
    <row r="1685" spans="9:9">
      <c r="I1685" s="61"/>
    </row>
    <row r="1686" spans="9:9">
      <c r="I1686" s="61"/>
    </row>
    <row r="1687" spans="9:9">
      <c r="I1687" s="61"/>
    </row>
    <row r="1688" spans="9:9">
      <c r="I1688" s="61"/>
    </row>
    <row r="1689" spans="9:9">
      <c r="I1689" s="61"/>
    </row>
    <row r="1690" spans="9:9">
      <c r="I1690" s="61"/>
    </row>
    <row r="1691" spans="9:9">
      <c r="I1691" s="61"/>
    </row>
    <row r="1692" spans="9:9">
      <c r="I1692" s="61"/>
    </row>
    <row r="1693" spans="9:9">
      <c r="I1693" s="61"/>
    </row>
    <row r="1694" spans="9:9">
      <c r="I1694" s="61"/>
    </row>
    <row r="1695" spans="9:9">
      <c r="I1695" s="61"/>
    </row>
    <row r="1696" spans="9:9">
      <c r="I1696" s="61"/>
    </row>
    <row r="1697" spans="9:9">
      <c r="I1697" s="61"/>
    </row>
    <row r="1698" spans="9:9">
      <c r="I1698" s="61"/>
    </row>
    <row r="1699" spans="9:9">
      <c r="I1699" s="61"/>
    </row>
    <row r="1700" spans="9:9">
      <c r="I1700" s="61"/>
    </row>
    <row r="1701" spans="9:9">
      <c r="I1701" s="61"/>
    </row>
    <row r="1702" spans="9:9">
      <c r="I1702" s="61"/>
    </row>
    <row r="1703" spans="9:9">
      <c r="I1703" s="61"/>
    </row>
    <row r="1704" spans="9:9">
      <c r="I1704" s="61"/>
    </row>
    <row r="1705" spans="9:9">
      <c r="I1705" s="61"/>
    </row>
    <row r="1706" spans="9:9">
      <c r="I1706" s="61"/>
    </row>
    <row r="1707" spans="9:9">
      <c r="I1707" s="61"/>
    </row>
    <row r="1708" spans="9:9">
      <c r="I1708" s="61"/>
    </row>
    <row r="1709" spans="9:9">
      <c r="I1709" s="61"/>
    </row>
    <row r="1710" spans="9:9">
      <c r="I1710" s="61"/>
    </row>
    <row r="1711" spans="9:9">
      <c r="I1711" s="61"/>
    </row>
    <row r="1712" spans="9:9">
      <c r="I1712" s="61"/>
    </row>
    <row r="1713" spans="9:9">
      <c r="I1713" s="61"/>
    </row>
    <row r="1714" spans="9:9">
      <c r="I1714" s="61"/>
    </row>
    <row r="1715" spans="9:9">
      <c r="I1715" s="61"/>
    </row>
    <row r="1716" spans="9:9">
      <c r="I1716" s="61"/>
    </row>
    <row r="1717" spans="9:9">
      <c r="I1717" s="61"/>
    </row>
    <row r="1718" spans="9:9">
      <c r="I1718" s="61"/>
    </row>
    <row r="1719" spans="9:9">
      <c r="I1719" s="61"/>
    </row>
    <row r="1720" spans="9:9">
      <c r="I1720" s="61"/>
    </row>
    <row r="1721" spans="9:9">
      <c r="I1721" s="61"/>
    </row>
    <row r="1722" spans="9:9">
      <c r="I1722" s="61"/>
    </row>
    <row r="1723" spans="9:9">
      <c r="I1723" s="61"/>
    </row>
    <row r="1724" spans="9:9">
      <c r="I1724" s="61"/>
    </row>
    <row r="1725" spans="9:9">
      <c r="I1725" s="61"/>
    </row>
    <row r="1726" spans="9:9">
      <c r="I1726" s="61"/>
    </row>
    <row r="1727" spans="9:9">
      <c r="I1727" s="61"/>
    </row>
    <row r="1728" spans="9:9">
      <c r="I1728" s="61"/>
    </row>
    <row r="1729" spans="9:9">
      <c r="I1729" s="61"/>
    </row>
    <row r="1730" spans="9:9">
      <c r="I1730" s="61"/>
    </row>
    <row r="1731" spans="9:9">
      <c r="I1731" s="61"/>
    </row>
    <row r="1732" spans="9:9">
      <c r="I1732" s="61"/>
    </row>
    <row r="1733" spans="9:9">
      <c r="I1733" s="61"/>
    </row>
    <row r="1734" spans="9:9">
      <c r="I1734" s="61"/>
    </row>
    <row r="1735" spans="9:9">
      <c r="I1735" s="61"/>
    </row>
    <row r="1736" spans="9:9">
      <c r="I1736" s="61"/>
    </row>
    <row r="1737" spans="9:9">
      <c r="I1737" s="61"/>
    </row>
    <row r="1738" spans="9:9">
      <c r="I1738" s="61"/>
    </row>
    <row r="1739" spans="9:9">
      <c r="I1739" s="61"/>
    </row>
    <row r="1740" spans="9:9">
      <c r="I1740" s="61"/>
    </row>
    <row r="1741" spans="9:9">
      <c r="I1741" s="61"/>
    </row>
    <row r="1742" spans="9:9">
      <c r="I1742" s="61"/>
    </row>
    <row r="1743" spans="9:9">
      <c r="I1743" s="61"/>
    </row>
    <row r="1744" spans="9:9">
      <c r="I1744" s="61"/>
    </row>
    <row r="1745" spans="9:9">
      <c r="I1745" s="61"/>
    </row>
    <row r="1746" spans="9:9">
      <c r="I1746" s="61"/>
    </row>
    <row r="1747" spans="9:9">
      <c r="I1747" s="61"/>
    </row>
    <row r="1748" spans="9:9">
      <c r="I1748" s="61"/>
    </row>
    <row r="1749" spans="9:9">
      <c r="I1749" s="61"/>
    </row>
    <row r="1750" spans="9:9">
      <c r="I1750" s="61"/>
    </row>
    <row r="1751" spans="9:9">
      <c r="I1751" s="61"/>
    </row>
    <row r="1752" spans="9:9">
      <c r="I1752" s="61"/>
    </row>
    <row r="1753" spans="9:9">
      <c r="I1753" s="61"/>
    </row>
    <row r="1754" spans="9:9">
      <c r="I1754" s="61"/>
    </row>
    <row r="1755" spans="9:9">
      <c r="I1755" s="61"/>
    </row>
    <row r="1756" spans="9:9">
      <c r="I1756" s="61"/>
    </row>
    <row r="1757" spans="9:9">
      <c r="I1757" s="61"/>
    </row>
    <row r="1758" spans="9:9">
      <c r="I1758" s="61"/>
    </row>
    <row r="1759" spans="9:9">
      <c r="I1759" s="61"/>
    </row>
    <row r="1760" spans="9:9">
      <c r="I1760" s="61"/>
    </row>
    <row r="1761" spans="9:9">
      <c r="I1761" s="61"/>
    </row>
    <row r="1762" spans="9:9">
      <c r="I1762" s="61"/>
    </row>
    <row r="1763" spans="9:9">
      <c r="I1763" s="61"/>
    </row>
    <row r="1764" spans="9:9">
      <c r="I1764" s="61"/>
    </row>
    <row r="1765" spans="9:9">
      <c r="I1765" s="61"/>
    </row>
    <row r="1766" spans="9:9">
      <c r="I1766" s="61"/>
    </row>
    <row r="1767" spans="9:9">
      <c r="I1767" s="61"/>
    </row>
    <row r="1768" spans="9:9">
      <c r="I1768" s="61"/>
    </row>
    <row r="1769" spans="9:9">
      <c r="I1769" s="61"/>
    </row>
    <row r="1770" spans="9:9">
      <c r="I1770" s="61"/>
    </row>
    <row r="1771" spans="9:9">
      <c r="I1771" s="61"/>
    </row>
    <row r="1772" spans="9:9">
      <c r="I1772" s="61"/>
    </row>
    <row r="1773" spans="9:9">
      <c r="I1773" s="61"/>
    </row>
    <row r="1774" spans="9:9">
      <c r="I1774" s="61"/>
    </row>
    <row r="1775" spans="9:9">
      <c r="I1775" s="61"/>
    </row>
    <row r="1776" spans="9:9">
      <c r="I1776" s="61"/>
    </row>
    <row r="1777" spans="9:9">
      <c r="I1777" s="61"/>
    </row>
    <row r="1778" spans="9:9">
      <c r="I1778" s="61"/>
    </row>
    <row r="1779" spans="9:9">
      <c r="I1779" s="61"/>
    </row>
    <row r="1780" spans="9:9">
      <c r="I1780" s="61"/>
    </row>
    <row r="1781" spans="9:9">
      <c r="I1781" s="61"/>
    </row>
    <row r="1782" spans="9:9">
      <c r="I1782" s="61"/>
    </row>
    <row r="1783" spans="9:9">
      <c r="I1783" s="61"/>
    </row>
    <row r="1784" spans="9:9">
      <c r="I1784" s="61"/>
    </row>
    <row r="1785" spans="9:9">
      <c r="I1785" s="61"/>
    </row>
    <row r="1786" spans="9:9">
      <c r="I1786" s="61"/>
    </row>
    <row r="1787" spans="9:9">
      <c r="I1787" s="61"/>
    </row>
    <row r="1788" spans="9:9">
      <c r="I1788" s="61"/>
    </row>
    <row r="1789" spans="9:9">
      <c r="I1789" s="61"/>
    </row>
    <row r="1790" spans="9:9">
      <c r="I1790" s="61"/>
    </row>
    <row r="1791" spans="9:9">
      <c r="I1791" s="61"/>
    </row>
    <row r="1792" spans="9:9">
      <c r="I1792" s="61"/>
    </row>
    <row r="1793" spans="9:9">
      <c r="I1793" s="61"/>
    </row>
    <row r="1794" spans="9:9">
      <c r="I1794" s="61"/>
    </row>
    <row r="1795" spans="9:9">
      <c r="I1795" s="61"/>
    </row>
    <row r="1796" spans="9:9">
      <c r="I1796" s="61"/>
    </row>
    <row r="1797" spans="9:9">
      <c r="I1797" s="61"/>
    </row>
    <row r="1798" spans="9:9">
      <c r="I1798" s="61"/>
    </row>
    <row r="1799" spans="9:9">
      <c r="I1799" s="61"/>
    </row>
    <row r="1800" spans="9:9">
      <c r="I1800" s="61"/>
    </row>
    <row r="1801" spans="9:9">
      <c r="I1801" s="61"/>
    </row>
    <row r="1802" spans="9:9">
      <c r="I1802" s="61"/>
    </row>
    <row r="1803" spans="9:9">
      <c r="I1803" s="61"/>
    </row>
    <row r="1804" spans="9:9">
      <c r="I1804" s="61"/>
    </row>
    <row r="1805" spans="9:9">
      <c r="I1805" s="61"/>
    </row>
    <row r="1806" spans="9:9">
      <c r="I1806" s="61"/>
    </row>
    <row r="1807" spans="9:9">
      <c r="I1807" s="61"/>
    </row>
    <row r="1808" spans="9:9">
      <c r="I1808" s="61"/>
    </row>
    <row r="1809" spans="9:9">
      <c r="I1809" s="61"/>
    </row>
    <row r="1810" spans="9:9">
      <c r="I1810" s="61"/>
    </row>
    <row r="1811" spans="9:9">
      <c r="I1811" s="61"/>
    </row>
    <row r="1812" spans="9:9">
      <c r="I1812" s="61"/>
    </row>
    <row r="1813" spans="9:9">
      <c r="I1813" s="61"/>
    </row>
    <row r="1814" spans="9:9">
      <c r="I1814" s="61"/>
    </row>
    <row r="1815" spans="9:9">
      <c r="I1815" s="61"/>
    </row>
    <row r="1816" spans="9:9">
      <c r="I1816" s="61"/>
    </row>
    <row r="1817" spans="9:9">
      <c r="I1817" s="61"/>
    </row>
    <row r="1818" spans="9:9">
      <c r="I1818" s="61"/>
    </row>
    <row r="1819" spans="9:9">
      <c r="I1819" s="61"/>
    </row>
    <row r="1820" spans="9:9">
      <c r="I1820" s="61"/>
    </row>
    <row r="1821" spans="9:9">
      <c r="I1821" s="61"/>
    </row>
    <row r="1822" spans="9:9">
      <c r="I1822" s="61"/>
    </row>
    <row r="1823" spans="9:9">
      <c r="I1823" s="61"/>
    </row>
    <row r="1824" spans="9:9">
      <c r="I1824" s="61"/>
    </row>
    <row r="1825" spans="9:9">
      <c r="I1825" s="61"/>
    </row>
    <row r="1826" spans="9:9">
      <c r="I1826" s="61"/>
    </row>
    <row r="1827" spans="9:9">
      <c r="I1827" s="61"/>
    </row>
    <row r="1828" spans="9:9">
      <c r="I1828" s="61"/>
    </row>
    <row r="1829" spans="9:9">
      <c r="I1829" s="61"/>
    </row>
    <row r="1830" spans="9:9">
      <c r="I1830" s="61"/>
    </row>
    <row r="1831" spans="9:9">
      <c r="I1831" s="61"/>
    </row>
    <row r="1832" spans="9:9">
      <c r="I1832" s="61"/>
    </row>
    <row r="1833" spans="9:9">
      <c r="I1833" s="61"/>
    </row>
    <row r="1834" spans="9:9">
      <c r="I1834" s="61"/>
    </row>
    <row r="1835" spans="9:9">
      <c r="I1835" s="61"/>
    </row>
    <row r="1836" spans="9:9">
      <c r="I1836" s="61"/>
    </row>
    <row r="1837" spans="9:9">
      <c r="I1837" s="61"/>
    </row>
    <row r="1838" spans="9:9">
      <c r="I1838" s="61"/>
    </row>
    <row r="1839" spans="9:9">
      <c r="I1839" s="61"/>
    </row>
    <row r="1840" spans="9:9">
      <c r="I1840" s="61"/>
    </row>
    <row r="1841" spans="9:9">
      <c r="I1841" s="61"/>
    </row>
    <row r="1842" spans="9:9">
      <c r="I1842" s="61"/>
    </row>
    <row r="1843" spans="9:9">
      <c r="I1843" s="61"/>
    </row>
    <row r="1844" spans="9:9">
      <c r="I1844" s="61"/>
    </row>
    <row r="1845" spans="9:9">
      <c r="I1845" s="61"/>
    </row>
    <row r="1846" spans="9:9">
      <c r="I1846" s="61"/>
    </row>
    <row r="1847" spans="9:9">
      <c r="I1847" s="61"/>
    </row>
    <row r="1848" spans="9:9">
      <c r="I1848" s="61"/>
    </row>
    <row r="1849" spans="9:9">
      <c r="I1849" s="61"/>
    </row>
    <row r="1850" spans="9:9">
      <c r="I1850" s="61"/>
    </row>
    <row r="1851" spans="9:9">
      <c r="I1851" s="61"/>
    </row>
    <row r="1852" spans="9:9">
      <c r="I1852" s="61"/>
    </row>
    <row r="1853" spans="9:9">
      <c r="I1853" s="61"/>
    </row>
    <row r="1854" spans="9:9">
      <c r="I1854" s="61"/>
    </row>
    <row r="1855" spans="9:9">
      <c r="I1855" s="61"/>
    </row>
    <row r="1856" spans="9:9">
      <c r="I1856" s="61"/>
    </row>
    <row r="1857" spans="9:9">
      <c r="I1857" s="61"/>
    </row>
    <row r="1858" spans="9:9">
      <c r="I1858" s="61"/>
    </row>
    <row r="1859" spans="9:9">
      <c r="I1859" s="61"/>
    </row>
    <row r="1860" spans="9:9">
      <c r="I1860" s="61"/>
    </row>
    <row r="1861" spans="9:9">
      <c r="I1861" s="61"/>
    </row>
    <row r="1862" spans="9:9">
      <c r="I1862" s="61"/>
    </row>
    <row r="1863" spans="9:9">
      <c r="I1863" s="61"/>
    </row>
    <row r="1864" spans="9:9">
      <c r="I1864" s="61"/>
    </row>
    <row r="1865" spans="9:9">
      <c r="I1865" s="61"/>
    </row>
    <row r="1866" spans="9:9">
      <c r="I1866" s="61"/>
    </row>
    <row r="1867" spans="9:9">
      <c r="I1867" s="61"/>
    </row>
    <row r="1868" spans="9:9">
      <c r="I1868" s="61"/>
    </row>
    <row r="1869" spans="9:9">
      <c r="I1869" s="61"/>
    </row>
    <row r="1870" spans="9:9">
      <c r="I1870" s="61"/>
    </row>
    <row r="1871" spans="9:9">
      <c r="I1871" s="61"/>
    </row>
    <row r="1872" spans="9:9">
      <c r="I1872" s="61"/>
    </row>
    <row r="1873" spans="9:9">
      <c r="I1873" s="61"/>
    </row>
    <row r="1874" spans="9:9">
      <c r="I1874" s="61"/>
    </row>
    <row r="1875" spans="9:9">
      <c r="I1875" s="61"/>
    </row>
    <row r="1876" spans="9:9">
      <c r="I1876" s="61"/>
    </row>
    <row r="1877" spans="9:9">
      <c r="I1877" s="61"/>
    </row>
    <row r="1878" spans="9:9">
      <c r="I1878" s="61"/>
    </row>
    <row r="1879" spans="9:9">
      <c r="I1879" s="61"/>
    </row>
    <row r="1880" spans="9:9">
      <c r="I1880" s="61"/>
    </row>
    <row r="1881" spans="9:9">
      <c r="I1881" s="61"/>
    </row>
    <row r="1882" spans="9:9">
      <c r="I1882" s="61"/>
    </row>
    <row r="1883" spans="9:9">
      <c r="I1883" s="61"/>
    </row>
    <row r="1884" spans="9:9">
      <c r="I1884" s="61"/>
    </row>
    <row r="1885" spans="9:9">
      <c r="I1885" s="61"/>
    </row>
    <row r="1886" spans="9:9">
      <c r="I1886" s="61"/>
    </row>
    <row r="1887" spans="9:9">
      <c r="I1887" s="61"/>
    </row>
    <row r="1888" spans="9:9">
      <c r="I1888" s="61"/>
    </row>
    <row r="1889" spans="9:9">
      <c r="I1889" s="61"/>
    </row>
    <row r="1890" spans="9:9">
      <c r="I1890" s="61"/>
    </row>
    <row r="1891" spans="9:9">
      <c r="I1891" s="61"/>
    </row>
    <row r="1892" spans="9:9">
      <c r="I1892" s="61"/>
    </row>
    <row r="1893" spans="9:9">
      <c r="I1893" s="61"/>
    </row>
    <row r="1894" spans="9:9">
      <c r="I1894" s="61"/>
    </row>
    <row r="1895" spans="9:9">
      <c r="I1895" s="61"/>
    </row>
    <row r="1896" spans="9:9">
      <c r="I1896" s="61"/>
    </row>
    <row r="1897" spans="9:9">
      <c r="I1897" s="61"/>
    </row>
    <row r="1898" spans="9:9">
      <c r="I1898" s="61"/>
    </row>
    <row r="1899" spans="9:9">
      <c r="I1899" s="61"/>
    </row>
    <row r="1900" spans="9:9">
      <c r="I1900" s="61"/>
    </row>
    <row r="1901" spans="9:9">
      <c r="I1901" s="61"/>
    </row>
    <row r="1902" spans="9:9">
      <c r="I1902" s="61"/>
    </row>
    <row r="1903" spans="9:9">
      <c r="I1903" s="61"/>
    </row>
    <row r="1904" spans="9:9">
      <c r="I1904" s="61"/>
    </row>
    <row r="1905" spans="9:9">
      <c r="I1905" s="61"/>
    </row>
    <row r="1906" spans="9:9">
      <c r="I1906" s="61"/>
    </row>
    <row r="1907" spans="9:9">
      <c r="I1907" s="61"/>
    </row>
    <row r="1908" spans="9:9">
      <c r="I1908" s="61"/>
    </row>
    <row r="1909" spans="9:9">
      <c r="I1909" s="61"/>
    </row>
    <row r="1910" spans="9:9">
      <c r="I1910" s="61"/>
    </row>
    <row r="1911" spans="9:9">
      <c r="I1911" s="61"/>
    </row>
    <row r="1912" spans="9:9">
      <c r="I1912" s="61"/>
    </row>
    <row r="1913" spans="9:9">
      <c r="I1913" s="61"/>
    </row>
    <row r="1914" spans="9:9">
      <c r="I1914" s="61"/>
    </row>
    <row r="1915" spans="9:9">
      <c r="I1915" s="61"/>
    </row>
    <row r="1916" spans="9:9">
      <c r="I1916" s="61"/>
    </row>
    <row r="1917" spans="9:9">
      <c r="I1917" s="61"/>
    </row>
    <row r="1918" spans="9:9">
      <c r="I1918" s="61"/>
    </row>
    <row r="1919" spans="9:9">
      <c r="I1919" s="61"/>
    </row>
    <row r="1920" spans="9:9">
      <c r="I1920" s="61"/>
    </row>
    <row r="1921" spans="9:9">
      <c r="I1921" s="61"/>
    </row>
    <row r="1922" spans="9:9">
      <c r="I1922" s="61"/>
    </row>
    <row r="1923" spans="9:9">
      <c r="I1923" s="61"/>
    </row>
    <row r="1924" spans="9:9">
      <c r="I1924" s="61"/>
    </row>
    <row r="1925" spans="9:9">
      <c r="I1925" s="61"/>
    </row>
    <row r="1926" spans="9:9">
      <c r="I1926" s="61"/>
    </row>
    <row r="1927" spans="9:9">
      <c r="I1927" s="61"/>
    </row>
    <row r="1928" spans="9:9">
      <c r="I1928" s="61"/>
    </row>
    <row r="1929" spans="9:9">
      <c r="I1929" s="61"/>
    </row>
    <row r="1930" spans="9:9">
      <c r="I1930" s="61"/>
    </row>
    <row r="1931" spans="9:9">
      <c r="I1931" s="61"/>
    </row>
    <row r="1932" spans="9:9">
      <c r="I1932" s="61"/>
    </row>
    <row r="1933" spans="9:9">
      <c r="I1933" s="61"/>
    </row>
    <row r="1934" spans="9:9">
      <c r="I1934" s="61"/>
    </row>
    <row r="1935" spans="9:9">
      <c r="I1935" s="61"/>
    </row>
    <row r="1936" spans="9:9">
      <c r="I1936" s="61"/>
    </row>
    <row r="1937" spans="9:9">
      <c r="I1937" s="61"/>
    </row>
    <row r="1938" spans="9:9">
      <c r="I1938" s="61"/>
    </row>
    <row r="1939" spans="9:9">
      <c r="I1939" s="61"/>
    </row>
    <row r="1940" spans="9:9">
      <c r="I1940" s="61"/>
    </row>
    <row r="1941" spans="9:9">
      <c r="I1941" s="61"/>
    </row>
    <row r="1942" spans="9:9">
      <c r="I1942" s="61"/>
    </row>
    <row r="1943" spans="9:9">
      <c r="I1943" s="61"/>
    </row>
    <row r="1944" spans="9:9">
      <c r="I1944" s="61"/>
    </row>
    <row r="1945" spans="9:9">
      <c r="I1945" s="61"/>
    </row>
    <row r="1946" spans="9:9">
      <c r="I1946" s="61"/>
    </row>
    <row r="1947" spans="9:9">
      <c r="I1947" s="61"/>
    </row>
    <row r="1948" spans="9:9">
      <c r="I1948" s="61"/>
    </row>
    <row r="1949" spans="9:9">
      <c r="I1949" s="61"/>
    </row>
    <row r="1950" spans="9:9">
      <c r="I1950" s="61"/>
    </row>
    <row r="1951" spans="9:9">
      <c r="I1951" s="61"/>
    </row>
    <row r="1952" spans="9:9">
      <c r="I1952" s="61"/>
    </row>
    <row r="1953" spans="9:9">
      <c r="I1953" s="61"/>
    </row>
    <row r="1954" spans="9:9">
      <c r="I1954" s="61"/>
    </row>
    <row r="1955" spans="9:9">
      <c r="I1955" s="61"/>
    </row>
    <row r="1956" spans="9:9">
      <c r="I1956" s="61"/>
    </row>
    <row r="1957" spans="9:9">
      <c r="I1957" s="61"/>
    </row>
    <row r="1958" spans="9:9">
      <c r="I1958" s="61"/>
    </row>
    <row r="1959" spans="9:9">
      <c r="I1959" s="61"/>
    </row>
    <row r="1960" spans="9:9">
      <c r="I1960" s="61"/>
    </row>
    <row r="1961" spans="9:9">
      <c r="I1961" s="61"/>
    </row>
    <row r="1962" spans="9:9">
      <c r="I1962" s="61"/>
    </row>
    <row r="1963" spans="9:9">
      <c r="I1963" s="61"/>
    </row>
    <row r="1964" spans="9:9">
      <c r="I1964" s="61"/>
    </row>
    <row r="1965" spans="9:9">
      <c r="I1965" s="61"/>
    </row>
    <row r="1966" spans="9:9">
      <c r="I1966" s="61"/>
    </row>
    <row r="1967" spans="9:9">
      <c r="I1967" s="61"/>
    </row>
    <row r="1968" spans="9:9">
      <c r="I1968" s="61"/>
    </row>
    <row r="1969" spans="9:9">
      <c r="I1969" s="61"/>
    </row>
    <row r="1970" spans="9:9">
      <c r="I1970" s="61"/>
    </row>
    <row r="1971" spans="9:9">
      <c r="I1971" s="61"/>
    </row>
    <row r="1972" spans="9:9">
      <c r="I1972" s="61"/>
    </row>
    <row r="1973" spans="9:9">
      <c r="I1973" s="61"/>
    </row>
    <row r="1974" spans="9:9">
      <c r="I1974" s="61"/>
    </row>
    <row r="1975" spans="9:9">
      <c r="I1975" s="61"/>
    </row>
    <row r="1976" spans="9:9">
      <c r="I1976" s="61"/>
    </row>
    <row r="1977" spans="9:9">
      <c r="I1977" s="61"/>
    </row>
    <row r="1978" spans="9:9">
      <c r="I1978" s="61"/>
    </row>
    <row r="1979" spans="9:9">
      <c r="I1979" s="61"/>
    </row>
    <row r="1980" spans="9:9">
      <c r="I1980" s="61"/>
    </row>
    <row r="1981" spans="9:9">
      <c r="I1981" s="61"/>
    </row>
    <row r="1982" spans="9:9">
      <c r="I1982" s="61"/>
    </row>
    <row r="1983" spans="9:9">
      <c r="I1983" s="61"/>
    </row>
    <row r="1984" spans="9:9">
      <c r="I1984" s="61"/>
    </row>
    <row r="1985" spans="9:9">
      <c r="I1985" s="61"/>
    </row>
    <row r="1986" spans="9:9">
      <c r="I1986" s="61"/>
    </row>
    <row r="1987" spans="9:9">
      <c r="I1987" s="61"/>
    </row>
    <row r="1988" spans="9:9">
      <c r="I1988" s="61"/>
    </row>
    <row r="1989" spans="9:9">
      <c r="I1989" s="61"/>
    </row>
    <row r="1990" spans="9:9">
      <c r="I1990" s="61"/>
    </row>
    <row r="1991" spans="9:9">
      <c r="I1991" s="61"/>
    </row>
    <row r="1992" spans="9:9">
      <c r="I1992" s="61"/>
    </row>
    <row r="1993" spans="9:9">
      <c r="I1993" s="61"/>
    </row>
    <row r="1994" spans="9:9">
      <c r="I1994" s="61"/>
    </row>
    <row r="1995" spans="9:9">
      <c r="I1995" s="61"/>
    </row>
    <row r="1996" spans="9:9">
      <c r="I1996" s="61"/>
    </row>
    <row r="1997" spans="9:9">
      <c r="I1997" s="61"/>
    </row>
    <row r="1998" spans="9:9">
      <c r="I1998" s="61"/>
    </row>
    <row r="1999" spans="9:9">
      <c r="I1999" s="61"/>
    </row>
    <row r="2000" spans="9:9">
      <c r="I2000" s="61"/>
    </row>
    <row r="2001" spans="9:9">
      <c r="I2001" s="61"/>
    </row>
    <row r="2002" spans="9:9">
      <c r="I2002" s="61"/>
    </row>
    <row r="2003" spans="9:9">
      <c r="I2003" s="61"/>
    </row>
    <row r="2004" spans="9:9">
      <c r="I2004" s="61"/>
    </row>
    <row r="2005" spans="9:9">
      <c r="I2005" s="61"/>
    </row>
    <row r="2006" spans="9:9">
      <c r="I2006" s="61"/>
    </row>
    <row r="2007" spans="9:9">
      <c r="I2007" s="61"/>
    </row>
    <row r="2008" spans="9:9">
      <c r="I2008" s="61"/>
    </row>
    <row r="2009" spans="9:9">
      <c r="I2009" s="61"/>
    </row>
    <row r="2010" spans="9:9">
      <c r="I2010" s="61"/>
    </row>
    <row r="2011" spans="9:9">
      <c r="I2011" s="61"/>
    </row>
    <row r="2012" spans="9:9">
      <c r="I2012" s="61"/>
    </row>
    <row r="2013" spans="9:9">
      <c r="I2013" s="61"/>
    </row>
    <row r="2014" spans="9:9">
      <c r="I2014" s="61"/>
    </row>
    <row r="2015" spans="9:9">
      <c r="I2015" s="61"/>
    </row>
    <row r="2016" spans="9:9">
      <c r="I2016" s="61"/>
    </row>
    <row r="2017" spans="9:9">
      <c r="I2017" s="61"/>
    </row>
    <row r="2018" spans="9:9">
      <c r="I2018" s="61"/>
    </row>
    <row r="2019" spans="9:9">
      <c r="I2019" s="61"/>
    </row>
    <row r="2020" spans="9:9">
      <c r="I2020" s="61"/>
    </row>
    <row r="2021" spans="9:9">
      <c r="I2021" s="61"/>
    </row>
    <row r="2022" spans="9:9">
      <c r="I2022" s="61"/>
    </row>
    <row r="2023" spans="9:9">
      <c r="I2023" s="61"/>
    </row>
    <row r="2024" spans="9:9">
      <c r="I2024" s="61"/>
    </row>
    <row r="2025" spans="9:9">
      <c r="I2025" s="61"/>
    </row>
    <row r="2026" spans="9:9">
      <c r="I2026" s="61"/>
    </row>
    <row r="2027" spans="9:9">
      <c r="I2027" s="61"/>
    </row>
    <row r="2028" spans="9:9">
      <c r="I2028" s="61"/>
    </row>
    <row r="2029" spans="9:9">
      <c r="I2029" s="61"/>
    </row>
    <row r="2030" spans="9:9">
      <c r="I2030" s="61"/>
    </row>
    <row r="2031" spans="9:9">
      <c r="I2031" s="61"/>
    </row>
    <row r="2032" spans="9:9">
      <c r="I2032" s="61"/>
    </row>
    <row r="2033" spans="9:9">
      <c r="I2033" s="61"/>
    </row>
    <row r="2034" spans="9:9">
      <c r="I2034" s="61"/>
    </row>
    <row r="2035" spans="9:9">
      <c r="I2035" s="61"/>
    </row>
    <row r="2036" spans="9:9">
      <c r="I2036" s="61"/>
    </row>
    <row r="2037" spans="9:9">
      <c r="I2037" s="61"/>
    </row>
    <row r="2038" spans="9:9">
      <c r="I2038" s="61"/>
    </row>
    <row r="2039" spans="9:9">
      <c r="I2039" s="61"/>
    </row>
    <row r="2040" spans="9:9">
      <c r="I2040" s="61"/>
    </row>
    <row r="2041" spans="9:9">
      <c r="I2041" s="61"/>
    </row>
    <row r="2042" spans="9:9">
      <c r="I2042" s="61"/>
    </row>
    <row r="2043" spans="9:9">
      <c r="I2043" s="61"/>
    </row>
    <row r="2044" spans="9:9">
      <c r="I2044" s="61"/>
    </row>
    <row r="2045" spans="9:9">
      <c r="I2045" s="61"/>
    </row>
    <row r="2046" spans="9:9">
      <c r="I2046" s="61"/>
    </row>
    <row r="2047" spans="9:9">
      <c r="I2047" s="61"/>
    </row>
    <row r="2048" spans="9:9">
      <c r="I2048" s="61"/>
    </row>
    <row r="2049" spans="9:9">
      <c r="I2049" s="61"/>
    </row>
    <row r="2050" spans="9:9">
      <c r="I2050" s="61"/>
    </row>
    <row r="2051" spans="9:9">
      <c r="I2051" s="61"/>
    </row>
    <row r="2052" spans="9:9">
      <c r="I2052" s="61"/>
    </row>
    <row r="2053" spans="9:9">
      <c r="I2053" s="61"/>
    </row>
    <row r="2054" spans="9:9">
      <c r="I2054" s="61"/>
    </row>
    <row r="2055" spans="9:9">
      <c r="I2055" s="61"/>
    </row>
    <row r="2056" spans="9:9">
      <c r="I2056" s="61"/>
    </row>
    <row r="2057" spans="9:9">
      <c r="I2057" s="61"/>
    </row>
    <row r="2058" spans="9:9">
      <c r="I2058" s="61"/>
    </row>
    <row r="2059" spans="9:9">
      <c r="I2059" s="61"/>
    </row>
    <row r="2060" spans="9:9">
      <c r="I2060" s="61"/>
    </row>
    <row r="2061" spans="9:9">
      <c r="I2061" s="61"/>
    </row>
    <row r="2062" spans="9:9">
      <c r="I2062" s="61"/>
    </row>
    <row r="2063" spans="9:9">
      <c r="I2063" s="61"/>
    </row>
    <row r="2064" spans="9:9">
      <c r="I2064" s="61"/>
    </row>
    <row r="2065" spans="9:9">
      <c r="I2065" s="61"/>
    </row>
    <row r="2066" spans="9:9">
      <c r="I2066" s="61"/>
    </row>
    <row r="2067" spans="9:9">
      <c r="I2067" s="61"/>
    </row>
    <row r="2068" spans="9:9">
      <c r="I2068" s="61"/>
    </row>
    <row r="2069" spans="9:9">
      <c r="I2069" s="61"/>
    </row>
    <row r="2070" spans="9:9">
      <c r="I2070" s="61"/>
    </row>
    <row r="2071" spans="9:9">
      <c r="I2071" s="61"/>
    </row>
    <row r="2072" spans="9:9">
      <c r="I2072" s="61"/>
    </row>
    <row r="2073" spans="9:9">
      <c r="I2073" s="61"/>
    </row>
    <row r="2074" spans="9:9">
      <c r="I2074" s="61"/>
    </row>
    <row r="2075" spans="9:9">
      <c r="I2075" s="61"/>
    </row>
    <row r="2076" spans="9:9">
      <c r="I2076" s="61"/>
    </row>
    <row r="2077" spans="9:9">
      <c r="I2077" s="61"/>
    </row>
    <row r="2078" spans="9:9">
      <c r="I2078" s="61"/>
    </row>
    <row r="2079" spans="9:9">
      <c r="I2079" s="61"/>
    </row>
    <row r="2080" spans="9:9">
      <c r="I2080" s="61"/>
    </row>
    <row r="2081" spans="9:9">
      <c r="I2081" s="61"/>
    </row>
    <row r="2082" spans="9:9">
      <c r="I2082" s="61"/>
    </row>
    <row r="2083" spans="9:9">
      <c r="I2083" s="61"/>
    </row>
    <row r="2084" spans="9:9">
      <c r="I2084" s="61"/>
    </row>
    <row r="2085" spans="9:9">
      <c r="I2085" s="61"/>
    </row>
    <row r="2086" spans="9:9">
      <c r="I2086" s="61"/>
    </row>
    <row r="2087" spans="9:9">
      <c r="I2087" s="61"/>
    </row>
    <row r="2088" spans="9:9">
      <c r="I2088" s="61"/>
    </row>
    <row r="2089" spans="9:9">
      <c r="I2089" s="61"/>
    </row>
    <row r="2090" spans="9:9">
      <c r="I2090" s="61"/>
    </row>
    <row r="2091" spans="9:9">
      <c r="I2091" s="61"/>
    </row>
    <row r="2092" spans="9:9">
      <c r="I2092" s="61"/>
    </row>
    <row r="2093" spans="9:9">
      <c r="I2093" s="61"/>
    </row>
    <row r="2094" spans="9:9">
      <c r="I2094" s="61"/>
    </row>
    <row r="2095" spans="9:9">
      <c r="I2095" s="61"/>
    </row>
    <row r="2096" spans="9:9">
      <c r="I2096" s="61"/>
    </row>
    <row r="2097" spans="9:9">
      <c r="I2097" s="61"/>
    </row>
    <row r="2098" spans="9:9">
      <c r="I2098" s="61"/>
    </row>
    <row r="2099" spans="9:9">
      <c r="I2099" s="61"/>
    </row>
    <row r="2100" spans="9:9">
      <c r="I2100" s="61"/>
    </row>
    <row r="2101" spans="9:9">
      <c r="I2101" s="61"/>
    </row>
    <row r="2102" spans="9:9">
      <c r="I2102" s="61"/>
    </row>
    <row r="2103" spans="9:9">
      <c r="I2103" s="61"/>
    </row>
    <row r="2104" spans="9:9">
      <c r="I2104" s="61"/>
    </row>
    <row r="2105" spans="9:9">
      <c r="I2105" s="61"/>
    </row>
    <row r="2106" spans="9:9">
      <c r="I2106" s="61"/>
    </row>
    <row r="2107" spans="9:9">
      <c r="I2107" s="61"/>
    </row>
    <row r="2108" spans="9:9">
      <c r="I2108" s="61"/>
    </row>
    <row r="2109" spans="9:9">
      <c r="I2109" s="61"/>
    </row>
    <row r="2110" spans="9:9">
      <c r="I2110" s="61"/>
    </row>
    <row r="2111" spans="9:9">
      <c r="I2111" s="61"/>
    </row>
    <row r="2112" spans="9:9">
      <c r="I2112" s="61"/>
    </row>
    <row r="2113" spans="9:9">
      <c r="I2113" s="61"/>
    </row>
    <row r="2114" spans="9:9">
      <c r="I2114" s="61"/>
    </row>
    <row r="2115" spans="9:9">
      <c r="I2115" s="61"/>
    </row>
    <row r="2116" spans="9:9">
      <c r="I2116" s="61"/>
    </row>
    <row r="2117" spans="9:9">
      <c r="I2117" s="61"/>
    </row>
    <row r="2118" spans="9:9">
      <c r="I2118" s="61"/>
    </row>
    <row r="2119" spans="9:9">
      <c r="I2119" s="61"/>
    </row>
    <row r="2120" spans="9:9">
      <c r="I2120" s="61"/>
    </row>
    <row r="2121" spans="9:9">
      <c r="I2121" s="61"/>
    </row>
    <row r="2122" spans="9:9">
      <c r="I2122" s="61"/>
    </row>
    <row r="2123" spans="9:9">
      <c r="I2123" s="61"/>
    </row>
    <row r="2124" spans="9:9">
      <c r="I2124" s="61"/>
    </row>
    <row r="2125" spans="9:9">
      <c r="I2125" s="61"/>
    </row>
    <row r="2126" spans="9:9">
      <c r="I2126" s="61"/>
    </row>
    <row r="2127" spans="9:9">
      <c r="I2127" s="61"/>
    </row>
    <row r="2128" spans="9:9">
      <c r="I2128" s="61"/>
    </row>
    <row r="2129" spans="9:9">
      <c r="I2129" s="61"/>
    </row>
    <row r="2130" spans="9:9">
      <c r="I2130" s="61"/>
    </row>
    <row r="2131" spans="9:9">
      <c r="I2131" s="61"/>
    </row>
    <row r="2132" spans="9:9">
      <c r="I2132" s="61"/>
    </row>
    <row r="2133" spans="9:9">
      <c r="I2133" s="61"/>
    </row>
    <row r="2134" spans="9:9">
      <c r="I2134" s="61"/>
    </row>
    <row r="2135" spans="9:9">
      <c r="I2135" s="61"/>
    </row>
    <row r="2136" spans="9:9">
      <c r="I2136" s="61"/>
    </row>
    <row r="2137" spans="9:9">
      <c r="I2137" s="61"/>
    </row>
    <row r="2138" spans="9:9">
      <c r="I2138" s="61"/>
    </row>
    <row r="2139" spans="9:9">
      <c r="I2139" s="61"/>
    </row>
    <row r="2140" spans="9:9">
      <c r="I2140" s="61"/>
    </row>
    <row r="2141" spans="9:9">
      <c r="I2141" s="61"/>
    </row>
    <row r="2142" spans="9:9">
      <c r="I2142" s="61"/>
    </row>
    <row r="2143" spans="9:9">
      <c r="I2143" s="61"/>
    </row>
    <row r="2144" spans="9:9">
      <c r="I2144" s="61"/>
    </row>
    <row r="2145" spans="9:9">
      <c r="I2145" s="61"/>
    </row>
    <row r="2146" spans="9:9">
      <c r="I2146" s="61"/>
    </row>
    <row r="2147" spans="9:9">
      <c r="I2147" s="61"/>
    </row>
    <row r="2148" spans="9:9">
      <c r="I2148" s="61"/>
    </row>
    <row r="2149" spans="9:9">
      <c r="I2149" s="61"/>
    </row>
    <row r="2150" spans="9:9">
      <c r="I2150" s="61"/>
    </row>
    <row r="2151" spans="9:9">
      <c r="I2151" s="61"/>
    </row>
    <row r="2152" spans="9:9">
      <c r="I2152" s="61"/>
    </row>
    <row r="2153" spans="9:9">
      <c r="I2153" s="61"/>
    </row>
    <row r="2154" spans="9:9">
      <c r="I2154" s="61"/>
    </row>
    <row r="2155" spans="9:9">
      <c r="I2155" s="61"/>
    </row>
    <row r="2156" spans="9:9">
      <c r="I2156" s="61"/>
    </row>
    <row r="2157" spans="9:9">
      <c r="I2157" s="61"/>
    </row>
    <row r="2158" spans="9:9">
      <c r="I2158" s="61"/>
    </row>
    <row r="2159" spans="9:9">
      <c r="I2159" s="61"/>
    </row>
    <row r="2160" spans="9:9">
      <c r="I2160" s="61"/>
    </row>
    <row r="2161" spans="9:9">
      <c r="I2161" s="61"/>
    </row>
    <row r="2162" spans="9:9">
      <c r="I2162" s="61"/>
    </row>
    <row r="2163" spans="9:9">
      <c r="I2163" s="61"/>
    </row>
    <row r="2164" spans="9:9">
      <c r="I2164" s="61"/>
    </row>
    <row r="2165" spans="9:9">
      <c r="I2165" s="61"/>
    </row>
    <row r="2166" spans="9:9">
      <c r="I2166" s="61"/>
    </row>
    <row r="2167" spans="9:9">
      <c r="I2167" s="61"/>
    </row>
    <row r="2168" spans="9:9">
      <c r="I2168" s="61"/>
    </row>
    <row r="2169" spans="9:9">
      <c r="I2169" s="61"/>
    </row>
    <row r="2170" spans="9:9">
      <c r="I2170" s="61"/>
    </row>
    <row r="2171" spans="9:9">
      <c r="I2171" s="61"/>
    </row>
    <row r="2172" spans="9:9">
      <c r="I2172" s="61"/>
    </row>
    <row r="2173" spans="9:9">
      <c r="I2173" s="61"/>
    </row>
    <row r="2174" spans="9:9">
      <c r="I2174" s="61"/>
    </row>
    <row r="2175" spans="9:9">
      <c r="I2175" s="61"/>
    </row>
    <row r="2176" spans="9:9">
      <c r="I2176" s="61"/>
    </row>
    <row r="2177" spans="9:9">
      <c r="I2177" s="61"/>
    </row>
    <row r="2178" spans="9:9">
      <c r="I2178" s="61"/>
    </row>
    <row r="2179" spans="9:9">
      <c r="I2179" s="61"/>
    </row>
    <row r="2180" spans="9:9">
      <c r="I2180" s="61"/>
    </row>
    <row r="2181" spans="9:9">
      <c r="I2181" s="61"/>
    </row>
    <row r="2182" spans="9:9">
      <c r="I2182" s="61"/>
    </row>
    <row r="2183" spans="9:9">
      <c r="I2183" s="61"/>
    </row>
    <row r="2184" spans="9:9">
      <c r="I2184" s="61"/>
    </row>
    <row r="2185" spans="9:9">
      <c r="I2185" s="61"/>
    </row>
    <row r="2186" spans="9:9">
      <c r="I2186" s="61"/>
    </row>
    <row r="2187" spans="9:9">
      <c r="I2187" s="61"/>
    </row>
    <row r="2188" spans="9:9">
      <c r="I2188" s="61"/>
    </row>
    <row r="2189" spans="9:9">
      <c r="I2189" s="61"/>
    </row>
    <row r="2190" spans="9:9">
      <c r="I2190" s="61"/>
    </row>
    <row r="2191" spans="9:9">
      <c r="I2191" s="61"/>
    </row>
    <row r="2192" spans="9:9">
      <c r="I2192" s="61"/>
    </row>
    <row r="2193" spans="9:9">
      <c r="I2193" s="61"/>
    </row>
    <row r="2194" spans="9:9">
      <c r="I2194" s="61"/>
    </row>
    <row r="2195" spans="9:9">
      <c r="I2195" s="61"/>
    </row>
    <row r="2196" spans="9:9">
      <c r="I2196" s="61"/>
    </row>
    <row r="2197" spans="9:9">
      <c r="I2197" s="61"/>
    </row>
    <row r="2198" spans="9:9">
      <c r="I2198" s="61"/>
    </row>
    <row r="2199" spans="9:9">
      <c r="I2199" s="61"/>
    </row>
    <row r="2200" spans="9:9">
      <c r="I2200" s="61"/>
    </row>
    <row r="2201" spans="9:9">
      <c r="I2201" s="61"/>
    </row>
    <row r="2202" spans="9:9">
      <c r="I2202" s="61"/>
    </row>
    <row r="2203" spans="9:9">
      <c r="I2203" s="61"/>
    </row>
    <row r="2204" spans="9:9">
      <c r="I2204" s="61"/>
    </row>
    <row r="2205" spans="9:9">
      <c r="I2205" s="61"/>
    </row>
    <row r="2206" spans="9:9">
      <c r="I2206" s="61"/>
    </row>
    <row r="2207" spans="9:9">
      <c r="I2207" s="61"/>
    </row>
    <row r="2208" spans="9:9">
      <c r="I2208" s="61"/>
    </row>
    <row r="2209" spans="9:9">
      <c r="I2209" s="61"/>
    </row>
    <row r="2210" spans="9:9">
      <c r="I2210" s="61"/>
    </row>
    <row r="2211" spans="9:9">
      <c r="I2211" s="61"/>
    </row>
    <row r="2212" spans="9:9">
      <c r="I2212" s="61"/>
    </row>
    <row r="2213" spans="9:9">
      <c r="I2213" s="61"/>
    </row>
    <row r="2214" spans="9:9">
      <c r="I2214" s="61"/>
    </row>
    <row r="2215" spans="9:9">
      <c r="I2215" s="61"/>
    </row>
    <row r="2216" spans="9:9">
      <c r="I2216" s="61"/>
    </row>
    <row r="2217" spans="9:9">
      <c r="I2217" s="61"/>
    </row>
    <row r="2218" spans="9:9">
      <c r="I2218" s="61"/>
    </row>
    <row r="2219" spans="9:9">
      <c r="I2219" s="61"/>
    </row>
    <row r="2220" spans="9:9">
      <c r="I2220" s="61"/>
    </row>
    <row r="2221" spans="9:9">
      <c r="I2221" s="61"/>
    </row>
    <row r="2222" spans="9:9">
      <c r="I2222" s="61"/>
    </row>
    <row r="2223" spans="9:9">
      <c r="I2223" s="61"/>
    </row>
    <row r="2224" spans="9:9">
      <c r="I2224" s="61"/>
    </row>
    <row r="2225" spans="9:9">
      <c r="I2225" s="61"/>
    </row>
    <row r="2226" spans="9:9">
      <c r="I2226" s="61"/>
    </row>
    <row r="2227" spans="9:9">
      <c r="I2227" s="61"/>
    </row>
    <row r="2228" spans="9:9">
      <c r="I2228" s="61"/>
    </row>
    <row r="2229" spans="9:9">
      <c r="I2229" s="61"/>
    </row>
    <row r="2230" spans="9:9">
      <c r="I2230" s="61"/>
    </row>
    <row r="2231" spans="9:9">
      <c r="I2231" s="61"/>
    </row>
    <row r="2232" spans="9:9">
      <c r="I2232" s="61"/>
    </row>
    <row r="2233" spans="9:9">
      <c r="I2233" s="61"/>
    </row>
    <row r="2234" spans="9:9">
      <c r="I2234" s="61"/>
    </row>
    <row r="2235" spans="9:9">
      <c r="I2235" s="61"/>
    </row>
    <row r="2236" spans="9:9">
      <c r="I2236" s="61"/>
    </row>
    <row r="2237" spans="9:9">
      <c r="I2237" s="61"/>
    </row>
    <row r="2238" spans="9:9">
      <c r="I2238" s="61"/>
    </row>
    <row r="2239" spans="9:9">
      <c r="I2239" s="61"/>
    </row>
    <row r="2240" spans="9:9">
      <c r="I2240" s="61"/>
    </row>
    <row r="2241" spans="9:9">
      <c r="I2241" s="61"/>
    </row>
    <row r="2242" spans="9:9">
      <c r="I2242" s="61"/>
    </row>
    <row r="2243" spans="9:9">
      <c r="I2243" s="61"/>
    </row>
    <row r="2244" spans="9:9">
      <c r="I2244" s="61"/>
    </row>
    <row r="2245" spans="9:9">
      <c r="I2245" s="61"/>
    </row>
    <row r="2246" spans="9:9">
      <c r="I2246" s="61"/>
    </row>
    <row r="2247" spans="9:9">
      <c r="I2247" s="61"/>
    </row>
    <row r="2248" spans="9:9">
      <c r="I2248" s="61"/>
    </row>
    <row r="2249" spans="9:9">
      <c r="I2249" s="61"/>
    </row>
    <row r="2250" spans="9:9">
      <c r="I2250" s="61"/>
    </row>
    <row r="2251" spans="9:9">
      <c r="I2251" s="61"/>
    </row>
    <row r="2252" spans="9:9">
      <c r="I2252" s="61"/>
    </row>
    <row r="2253" spans="9:9">
      <c r="I2253" s="61"/>
    </row>
    <row r="2254" spans="9:9">
      <c r="I2254" s="61"/>
    </row>
    <row r="2255" spans="9:9">
      <c r="I2255" s="61"/>
    </row>
    <row r="2256" spans="9:9">
      <c r="I2256" s="61"/>
    </row>
    <row r="2257" spans="9:9">
      <c r="I2257" s="61"/>
    </row>
    <row r="2258" spans="9:9">
      <c r="I2258" s="61"/>
    </row>
    <row r="2259" spans="9:9">
      <c r="I2259" s="61"/>
    </row>
    <row r="2260" spans="9:9">
      <c r="I2260" s="61"/>
    </row>
    <row r="2261" spans="9:9">
      <c r="I2261" s="61"/>
    </row>
    <row r="2262" spans="9:9">
      <c r="I2262" s="61"/>
    </row>
    <row r="2263" spans="9:9">
      <c r="I2263" s="61"/>
    </row>
    <row r="2264" spans="9:9">
      <c r="I2264" s="61"/>
    </row>
    <row r="2265" spans="9:9">
      <c r="I2265" s="61"/>
    </row>
    <row r="2266" spans="9:9">
      <c r="I2266" s="61"/>
    </row>
    <row r="2267" spans="9:9">
      <c r="I2267" s="61"/>
    </row>
    <row r="2268" spans="9:9">
      <c r="I2268" s="61"/>
    </row>
    <row r="2269" spans="9:9">
      <c r="I2269" s="61"/>
    </row>
    <row r="2270" spans="9:9">
      <c r="I2270" s="61"/>
    </row>
    <row r="2271" spans="9:9">
      <c r="I2271" s="61"/>
    </row>
    <row r="2272" spans="9:9">
      <c r="I2272" s="61"/>
    </row>
    <row r="2273" spans="9:9">
      <c r="I2273" s="61"/>
    </row>
    <row r="2274" spans="9:9">
      <c r="I2274" s="61"/>
    </row>
    <row r="2275" spans="9:9">
      <c r="I2275" s="61"/>
    </row>
    <row r="2276" spans="9:9">
      <c r="I2276" s="61"/>
    </row>
    <row r="2277" spans="9:9">
      <c r="I2277" s="61"/>
    </row>
    <row r="2278" spans="9:9">
      <c r="I2278" s="61"/>
    </row>
    <row r="2279" spans="9:9">
      <c r="I2279" s="61"/>
    </row>
    <row r="2280" spans="9:9">
      <c r="I2280" s="61"/>
    </row>
    <row r="2281" spans="9:9">
      <c r="I2281" s="61"/>
    </row>
    <row r="2282" spans="9:9">
      <c r="I2282" s="61"/>
    </row>
    <row r="2283" spans="9:9">
      <c r="I2283" s="61"/>
    </row>
    <row r="2284" spans="9:9">
      <c r="I2284" s="61"/>
    </row>
    <row r="2285" spans="9:9">
      <c r="I2285" s="61"/>
    </row>
    <row r="2286" spans="9:9">
      <c r="I2286" s="61"/>
    </row>
    <row r="2287" spans="9:9">
      <c r="I2287" s="61"/>
    </row>
    <row r="2288" spans="9:9">
      <c r="I2288" s="61"/>
    </row>
    <row r="2289" spans="9:9">
      <c r="I2289" s="61"/>
    </row>
    <row r="2290" spans="9:9">
      <c r="I2290" s="61"/>
    </row>
    <row r="2291" spans="9:9">
      <c r="I2291" s="61"/>
    </row>
    <row r="2292" spans="9:9">
      <c r="I2292" s="61"/>
    </row>
    <row r="2293" spans="9:9">
      <c r="I2293" s="61"/>
    </row>
    <row r="2294" spans="9:9">
      <c r="I2294" s="61"/>
    </row>
    <row r="2295" spans="9:9">
      <c r="I2295" s="61"/>
    </row>
    <row r="2296" spans="9:9">
      <c r="I2296" s="61"/>
    </row>
    <row r="2297" spans="9:9">
      <c r="I2297" s="61"/>
    </row>
    <row r="2298" spans="9:9">
      <c r="I2298" s="61"/>
    </row>
    <row r="2299" spans="9:9">
      <c r="I2299" s="61"/>
    </row>
    <row r="2300" spans="9:9">
      <c r="I2300" s="61"/>
    </row>
    <row r="2301" spans="9:9">
      <c r="I2301" s="61"/>
    </row>
    <row r="2302" spans="9:9">
      <c r="I2302" s="61"/>
    </row>
    <row r="2303" spans="9:9">
      <c r="I2303" s="61"/>
    </row>
    <row r="2304" spans="9:9">
      <c r="I2304" s="61"/>
    </row>
    <row r="2305" spans="9:9">
      <c r="I2305" s="61"/>
    </row>
    <row r="2306" spans="9:9">
      <c r="I2306" s="61"/>
    </row>
    <row r="2307" spans="9:9">
      <c r="I2307" s="61"/>
    </row>
    <row r="2308" spans="9:9">
      <c r="I2308" s="61"/>
    </row>
    <row r="2309" spans="9:9">
      <c r="I2309" s="61"/>
    </row>
    <row r="2310" spans="9:9">
      <c r="I2310" s="61"/>
    </row>
    <row r="2311" spans="9:9">
      <c r="I2311" s="61"/>
    </row>
    <row r="2312" spans="9:9">
      <c r="I2312" s="61"/>
    </row>
    <row r="2313" spans="9:9">
      <c r="I2313" s="61"/>
    </row>
    <row r="2314" spans="9:9">
      <c r="I2314" s="61"/>
    </row>
    <row r="2315" spans="9:9">
      <c r="I2315" s="61"/>
    </row>
    <row r="2316" spans="9:9">
      <c r="I2316" s="61"/>
    </row>
    <row r="2317" spans="9:9">
      <c r="I2317" s="61"/>
    </row>
    <row r="2318" spans="9:9">
      <c r="I2318" s="61"/>
    </row>
    <row r="2319" spans="9:9">
      <c r="I2319" s="61"/>
    </row>
    <row r="2320" spans="9:9">
      <c r="I2320" s="61"/>
    </row>
    <row r="2321" spans="9:9">
      <c r="I2321" s="61"/>
    </row>
    <row r="2322" spans="9:9">
      <c r="I2322" s="61"/>
    </row>
    <row r="2323" spans="9:9">
      <c r="I2323" s="61"/>
    </row>
    <row r="2324" spans="9:9">
      <c r="I2324" s="61"/>
    </row>
    <row r="2325" spans="9:9">
      <c r="I2325" s="61"/>
    </row>
    <row r="2326" spans="9:9">
      <c r="I2326" s="61"/>
    </row>
    <row r="2327" spans="9:9">
      <c r="I2327" s="61"/>
    </row>
    <row r="2328" spans="9:9">
      <c r="I2328" s="61"/>
    </row>
    <row r="2329" spans="9:9">
      <c r="I2329" s="61"/>
    </row>
    <row r="2330" spans="9:9">
      <c r="I2330" s="61"/>
    </row>
    <row r="2331" spans="9:9">
      <c r="I2331" s="61"/>
    </row>
    <row r="2332" spans="9:9">
      <c r="I2332" s="61"/>
    </row>
    <row r="2333" spans="9:9">
      <c r="I2333" s="61"/>
    </row>
    <row r="2334" spans="9:9">
      <c r="I2334" s="61"/>
    </row>
    <row r="2335" spans="9:9">
      <c r="I2335" s="61"/>
    </row>
    <row r="2336" spans="9:9">
      <c r="I2336" s="61"/>
    </row>
    <row r="2337" spans="9:9">
      <c r="I2337" s="61"/>
    </row>
    <row r="2338" spans="9:9">
      <c r="I2338" s="61"/>
    </row>
    <row r="2339" spans="9:9">
      <c r="I2339" s="61"/>
    </row>
    <row r="2340" spans="9:9">
      <c r="I2340" s="61"/>
    </row>
    <row r="2341" spans="9:9">
      <c r="I2341" s="61"/>
    </row>
    <row r="2342" spans="9:9">
      <c r="I2342" s="61"/>
    </row>
    <row r="2343" spans="9:9">
      <c r="I2343" s="61"/>
    </row>
    <row r="2344" spans="9:9">
      <c r="I2344" s="61"/>
    </row>
    <row r="2345" spans="9:9">
      <c r="I2345" s="61"/>
    </row>
    <row r="2346" spans="9:9">
      <c r="I2346" s="61"/>
    </row>
    <row r="2347" spans="9:9">
      <c r="I2347" s="61"/>
    </row>
    <row r="2348" spans="9:9">
      <c r="I2348" s="61"/>
    </row>
    <row r="2349" spans="9:9">
      <c r="I2349" s="61"/>
    </row>
    <row r="2350" spans="9:9">
      <c r="I2350" s="61"/>
    </row>
    <row r="2351" spans="9:9">
      <c r="I2351" s="61"/>
    </row>
    <row r="2352" spans="9:9">
      <c r="I2352" s="61"/>
    </row>
    <row r="2353" spans="9:9">
      <c r="I2353" s="61"/>
    </row>
    <row r="2354" spans="9:9">
      <c r="I2354" s="61"/>
    </row>
    <row r="2355" spans="9:9">
      <c r="I2355" s="61"/>
    </row>
    <row r="2356" spans="9:9">
      <c r="I2356" s="61"/>
    </row>
    <row r="2357" spans="9:9">
      <c r="I2357" s="61"/>
    </row>
    <row r="2358" spans="9:9">
      <c r="I2358" s="61"/>
    </row>
    <row r="2359" spans="9:9">
      <c r="I2359" s="61"/>
    </row>
    <row r="2360" spans="9:9">
      <c r="I2360" s="61"/>
    </row>
    <row r="2361" spans="9:9">
      <c r="I2361" s="61"/>
    </row>
    <row r="2362" spans="9:9">
      <c r="I2362" s="61"/>
    </row>
    <row r="2363" spans="9:9">
      <c r="I2363" s="61"/>
    </row>
    <row r="2364" spans="9:9">
      <c r="I2364" s="61"/>
    </row>
    <row r="2365" spans="9:9">
      <c r="I2365" s="61"/>
    </row>
    <row r="2366" spans="9:9">
      <c r="I2366" s="61"/>
    </row>
    <row r="2367" spans="9:9">
      <c r="I2367" s="61"/>
    </row>
    <row r="2368" spans="9:9">
      <c r="I2368" s="61"/>
    </row>
    <row r="2369" spans="9:9">
      <c r="I2369" s="61"/>
    </row>
    <row r="2370" spans="9:9">
      <c r="I2370" s="61"/>
    </row>
    <row r="2371" spans="9:9">
      <c r="I2371" s="61"/>
    </row>
    <row r="2372" spans="9:9">
      <c r="I2372" s="61"/>
    </row>
    <row r="2373" spans="9:9">
      <c r="I2373" s="61"/>
    </row>
    <row r="2374" spans="9:9">
      <c r="I2374" s="61"/>
    </row>
    <row r="2375" spans="9:9">
      <c r="I2375" s="61"/>
    </row>
    <row r="2376" spans="9:9">
      <c r="I2376" s="61"/>
    </row>
    <row r="2377" spans="9:9">
      <c r="I2377" s="61"/>
    </row>
    <row r="2378" spans="9:9">
      <c r="I2378" s="61"/>
    </row>
    <row r="2379" spans="9:9">
      <c r="I2379" s="61"/>
    </row>
    <row r="2380" spans="9:9">
      <c r="I2380" s="61"/>
    </row>
    <row r="2381" spans="9:9">
      <c r="I2381" s="61"/>
    </row>
    <row r="2382" spans="9:9">
      <c r="I2382" s="61"/>
    </row>
    <row r="2383" spans="9:9">
      <c r="I2383" s="61"/>
    </row>
    <row r="2384" spans="9:9">
      <c r="I2384" s="61"/>
    </row>
    <row r="2385" spans="9:9">
      <c r="I2385" s="61"/>
    </row>
    <row r="2386" spans="9:9">
      <c r="I2386" s="61"/>
    </row>
    <row r="2387" spans="9:9">
      <c r="I2387" s="61"/>
    </row>
    <row r="2388" spans="9:9">
      <c r="I2388" s="61"/>
    </row>
    <row r="2389" spans="9:9">
      <c r="I2389" s="61"/>
    </row>
    <row r="2390" spans="9:9">
      <c r="I2390" s="61"/>
    </row>
    <row r="2391" spans="9:9">
      <c r="I2391" s="61"/>
    </row>
    <row r="2392" spans="9:9">
      <c r="I2392" s="61"/>
    </row>
    <row r="2393" spans="9:9">
      <c r="I2393" s="61"/>
    </row>
    <row r="2394" spans="9:9">
      <c r="I2394" s="61"/>
    </row>
    <row r="2395" spans="9:9">
      <c r="I2395" s="61"/>
    </row>
    <row r="2396" spans="9:9">
      <c r="I2396" s="61"/>
    </row>
    <row r="2397" spans="9:9">
      <c r="I2397" s="61"/>
    </row>
    <row r="2398" spans="9:9">
      <c r="I2398" s="61"/>
    </row>
    <row r="2399" spans="9:9">
      <c r="I2399" s="61"/>
    </row>
    <row r="2400" spans="9:9">
      <c r="I2400" s="61"/>
    </row>
    <row r="2401" spans="9:9">
      <c r="I2401" s="61"/>
    </row>
    <row r="2402" spans="9:9">
      <c r="I2402" s="61"/>
    </row>
    <row r="2403" spans="9:9">
      <c r="I2403" s="61"/>
    </row>
    <row r="2404" spans="9:9">
      <c r="I2404" s="61"/>
    </row>
    <row r="2405" spans="9:9">
      <c r="I2405" s="61"/>
    </row>
    <row r="2406" spans="9:9">
      <c r="I2406" s="61"/>
    </row>
    <row r="2407" spans="9:9">
      <c r="I2407" s="61"/>
    </row>
    <row r="2408" spans="9:9">
      <c r="I2408" s="61"/>
    </row>
    <row r="2409" spans="9:9">
      <c r="I2409" s="61"/>
    </row>
    <row r="2410" spans="9:9">
      <c r="I2410" s="61"/>
    </row>
    <row r="2411" spans="9:9">
      <c r="I2411" s="61"/>
    </row>
    <row r="2412" spans="9:9">
      <c r="I2412" s="61"/>
    </row>
    <row r="2413" spans="9:9">
      <c r="I2413" s="61"/>
    </row>
    <row r="2414" spans="9:9">
      <c r="I2414" s="61"/>
    </row>
    <row r="2415" spans="9:9">
      <c r="I2415" s="61"/>
    </row>
    <row r="2416" spans="9:9">
      <c r="I2416" s="61"/>
    </row>
    <row r="2417" spans="9:9">
      <c r="I2417" s="61"/>
    </row>
    <row r="2418" spans="9:9">
      <c r="I2418" s="61"/>
    </row>
    <row r="2419" spans="9:9">
      <c r="I2419" s="61"/>
    </row>
    <row r="2420" spans="9:9">
      <c r="I2420" s="61"/>
    </row>
    <row r="2421" spans="9:9">
      <c r="I2421" s="61"/>
    </row>
    <row r="2422" spans="9:9">
      <c r="I2422" s="61"/>
    </row>
    <row r="2423" spans="9:9">
      <c r="I2423" s="61"/>
    </row>
    <row r="2424" spans="9:9">
      <c r="I2424" s="61"/>
    </row>
    <row r="2425" spans="9:9">
      <c r="I2425" s="61"/>
    </row>
    <row r="2426" spans="9:9">
      <c r="I2426" s="61"/>
    </row>
    <row r="2427" spans="9:9">
      <c r="I2427" s="61"/>
    </row>
    <row r="2428" spans="9:9">
      <c r="I2428" s="61"/>
    </row>
    <row r="2429" spans="9:9">
      <c r="I2429" s="61"/>
    </row>
    <row r="2430" spans="9:9">
      <c r="I2430" s="61"/>
    </row>
    <row r="2431" spans="9:9">
      <c r="I2431" s="61"/>
    </row>
    <row r="2432" spans="9:9">
      <c r="I2432" s="61"/>
    </row>
    <row r="2433" spans="9:9">
      <c r="I2433" s="61"/>
    </row>
    <row r="2434" spans="9:9">
      <c r="I2434" s="61"/>
    </row>
    <row r="2435" spans="9:9">
      <c r="I2435" s="61"/>
    </row>
    <row r="2436" spans="9:9">
      <c r="I2436" s="61"/>
    </row>
    <row r="2437" spans="9:9">
      <c r="I2437" s="61"/>
    </row>
    <row r="2438" spans="9:9">
      <c r="I2438" s="61"/>
    </row>
    <row r="2439" spans="9:9">
      <c r="I2439" s="61"/>
    </row>
    <row r="2440" spans="9:9">
      <c r="I2440" s="61"/>
    </row>
    <row r="2441" spans="9:9">
      <c r="I2441" s="61"/>
    </row>
    <row r="2442" spans="9:9">
      <c r="I2442" s="61"/>
    </row>
    <row r="2443" spans="9:9">
      <c r="I2443" s="61"/>
    </row>
    <row r="2444" spans="9:9">
      <c r="I2444" s="61"/>
    </row>
    <row r="2445" spans="9:9">
      <c r="I2445" s="61"/>
    </row>
    <row r="2446" spans="9:9">
      <c r="I2446" s="61"/>
    </row>
    <row r="2447" spans="9:9">
      <c r="I2447" s="61"/>
    </row>
    <row r="2448" spans="9:9">
      <c r="I2448" s="61"/>
    </row>
    <row r="2449" spans="9:9">
      <c r="I2449" s="61"/>
    </row>
    <row r="2450" spans="9:9">
      <c r="I2450" s="61"/>
    </row>
    <row r="2451" spans="9:9">
      <c r="I2451" s="61"/>
    </row>
    <row r="2452" spans="9:9">
      <c r="I2452" s="61"/>
    </row>
    <row r="2453" spans="9:9">
      <c r="I2453" s="61"/>
    </row>
    <row r="2454" spans="9:9">
      <c r="I2454" s="61"/>
    </row>
    <row r="2455" spans="9:9">
      <c r="I2455" s="61"/>
    </row>
    <row r="2456" spans="9:9">
      <c r="I2456" s="61"/>
    </row>
    <row r="2457" spans="9:9">
      <c r="I2457" s="61"/>
    </row>
    <row r="2458" spans="9:9">
      <c r="I2458" s="61"/>
    </row>
    <row r="2459" spans="9:9">
      <c r="I2459" s="61"/>
    </row>
    <row r="2460" spans="9:9">
      <c r="I2460" s="61"/>
    </row>
    <row r="2461" spans="9:9">
      <c r="I2461" s="61"/>
    </row>
    <row r="2462" spans="9:9">
      <c r="I2462" s="61"/>
    </row>
    <row r="2463" spans="9:9">
      <c r="I2463" s="61"/>
    </row>
    <row r="2464" spans="9:9">
      <c r="I2464" s="61"/>
    </row>
    <row r="2465" spans="9:9">
      <c r="I2465" s="61"/>
    </row>
    <row r="2466" spans="9:9">
      <c r="I2466" s="61"/>
    </row>
    <row r="2467" spans="9:9">
      <c r="I2467" s="61"/>
    </row>
    <row r="2468" spans="9:9">
      <c r="I2468" s="61"/>
    </row>
    <row r="2469" spans="9:9">
      <c r="I2469" s="61"/>
    </row>
    <row r="2470" spans="9:9">
      <c r="I2470" s="61"/>
    </row>
    <row r="2471" spans="9:9">
      <c r="I2471" s="61"/>
    </row>
    <row r="2472" spans="9:9">
      <c r="I2472" s="61"/>
    </row>
    <row r="2473" spans="9:9">
      <c r="I2473" s="61"/>
    </row>
    <row r="2474" spans="9:9">
      <c r="I2474" s="61"/>
    </row>
    <row r="2475" spans="9:9">
      <c r="I2475" s="61"/>
    </row>
    <row r="2476" spans="9:9">
      <c r="I2476" s="61"/>
    </row>
    <row r="2477" spans="9:9">
      <c r="I2477" s="61"/>
    </row>
    <row r="2478" spans="9:9">
      <c r="I2478" s="61"/>
    </row>
    <row r="2479" spans="9:9">
      <c r="I2479" s="61"/>
    </row>
    <row r="2480" spans="9:9">
      <c r="I2480" s="61"/>
    </row>
    <row r="2481" spans="9:9">
      <c r="I2481" s="61"/>
    </row>
    <row r="2482" spans="9:9">
      <c r="I2482" s="61"/>
    </row>
    <row r="2483" spans="9:9">
      <c r="I2483" s="61"/>
    </row>
    <row r="2484" spans="9:9">
      <c r="I2484" s="61"/>
    </row>
    <row r="2485" spans="9:9">
      <c r="I2485" s="61"/>
    </row>
    <row r="2486" spans="9:9">
      <c r="I2486" s="61"/>
    </row>
    <row r="2487" spans="9:9">
      <c r="I2487" s="61"/>
    </row>
    <row r="2488" spans="9:9">
      <c r="I2488" s="61"/>
    </row>
    <row r="2489" spans="9:9">
      <c r="I2489" s="61"/>
    </row>
    <row r="2490" spans="9:9">
      <c r="I2490" s="61"/>
    </row>
    <row r="2491" spans="9:9">
      <c r="I2491" s="61"/>
    </row>
    <row r="2492" spans="9:9">
      <c r="I2492" s="61"/>
    </row>
    <row r="2493" spans="9:9">
      <c r="I2493" s="61"/>
    </row>
    <row r="2494" spans="9:9">
      <c r="I2494" s="61"/>
    </row>
    <row r="2495" spans="9:9">
      <c r="I2495" s="61"/>
    </row>
    <row r="2496" spans="9:9">
      <c r="I2496" s="61"/>
    </row>
    <row r="2497" spans="9:9">
      <c r="I2497" s="61"/>
    </row>
    <row r="2498" spans="9:9">
      <c r="I2498" s="61"/>
    </row>
    <row r="2499" spans="9:9">
      <c r="I2499" s="61"/>
    </row>
    <row r="2500" spans="9:9">
      <c r="I2500" s="61"/>
    </row>
    <row r="2501" spans="9:9">
      <c r="I2501" s="61"/>
    </row>
    <row r="2502" spans="9:9">
      <c r="I2502" s="61"/>
    </row>
    <row r="2503" spans="9:9">
      <c r="I2503" s="61"/>
    </row>
    <row r="2504" spans="9:9">
      <c r="I2504" s="61"/>
    </row>
    <row r="2505" spans="9:9">
      <c r="I2505" s="61"/>
    </row>
    <row r="2506" spans="9:9">
      <c r="I2506" s="61"/>
    </row>
    <row r="2507" spans="9:9">
      <c r="I2507" s="61"/>
    </row>
    <row r="2508" spans="9:9">
      <c r="I2508" s="61"/>
    </row>
    <row r="2509" spans="9:9">
      <c r="I2509" s="61"/>
    </row>
    <row r="2510" spans="9:9">
      <c r="I2510" s="61"/>
    </row>
    <row r="2511" spans="9:9">
      <c r="I2511" s="61"/>
    </row>
    <row r="2512" spans="9:9">
      <c r="I2512" s="61"/>
    </row>
    <row r="2513" spans="9:9">
      <c r="I2513" s="61"/>
    </row>
    <row r="2514" spans="9:9">
      <c r="I2514" s="61"/>
    </row>
    <row r="2515" spans="9:9">
      <c r="I2515" s="61"/>
    </row>
    <row r="2516" spans="9:9">
      <c r="I2516" s="61"/>
    </row>
    <row r="2517" spans="9:9">
      <c r="I2517" s="61"/>
    </row>
    <row r="2518" spans="9:9">
      <c r="I2518" s="61"/>
    </row>
    <row r="2519" spans="9:9">
      <c r="I2519" s="61"/>
    </row>
    <row r="2520" spans="9:9">
      <c r="I2520" s="61"/>
    </row>
    <row r="2521" spans="9:9">
      <c r="I2521" s="61"/>
    </row>
    <row r="2522" spans="9:9">
      <c r="I2522" s="61"/>
    </row>
    <row r="2523" spans="9:9">
      <c r="I2523" s="61"/>
    </row>
    <row r="2524" spans="9:9">
      <c r="I2524" s="61"/>
    </row>
    <row r="2525" spans="9:9">
      <c r="I2525" s="61"/>
    </row>
    <row r="2526" spans="9:9">
      <c r="I2526" s="61"/>
    </row>
    <row r="2527" spans="9:9">
      <c r="I2527" s="61"/>
    </row>
    <row r="2528" spans="9:9">
      <c r="I2528" s="61"/>
    </row>
    <row r="2529" spans="9:9">
      <c r="I2529" s="61"/>
    </row>
    <row r="2530" spans="9:9">
      <c r="I2530" s="61"/>
    </row>
    <row r="2531" spans="9:9">
      <c r="I2531" s="61"/>
    </row>
    <row r="2532" spans="9:9">
      <c r="I2532" s="61"/>
    </row>
    <row r="2533" spans="9:9">
      <c r="I2533" s="61"/>
    </row>
    <row r="2534" spans="9:9">
      <c r="I2534" s="61"/>
    </row>
    <row r="2535" spans="9:9">
      <c r="I2535" s="61"/>
    </row>
    <row r="2536" spans="9:9">
      <c r="I2536" s="61"/>
    </row>
    <row r="2537" spans="9:9">
      <c r="I2537" s="61"/>
    </row>
    <row r="2538" spans="9:9">
      <c r="I2538" s="61"/>
    </row>
    <row r="2539" spans="9:9">
      <c r="I2539" s="61"/>
    </row>
    <row r="2540" spans="9:9">
      <c r="I2540" s="61"/>
    </row>
    <row r="2541" spans="9:9">
      <c r="I2541" s="61"/>
    </row>
    <row r="2542" spans="9:9">
      <c r="I2542" s="61"/>
    </row>
    <row r="2543" spans="9:9">
      <c r="I2543" s="61"/>
    </row>
    <row r="2544" spans="9:9">
      <c r="I2544" s="61"/>
    </row>
    <row r="2545" spans="9:9">
      <c r="I2545" s="61"/>
    </row>
    <row r="2546" spans="9:9">
      <c r="I2546" s="61"/>
    </row>
    <row r="2547" spans="9:9">
      <c r="I2547" s="61"/>
    </row>
    <row r="2548" spans="9:9">
      <c r="I2548" s="61"/>
    </row>
    <row r="2549" spans="9:9">
      <c r="I2549" s="61"/>
    </row>
    <row r="2550" spans="9:9">
      <c r="I2550" s="61"/>
    </row>
    <row r="2551" spans="9:9">
      <c r="I2551" s="61"/>
    </row>
    <row r="2552" spans="9:9">
      <c r="I2552" s="61"/>
    </row>
    <row r="2553" spans="9:9">
      <c r="I2553" s="61"/>
    </row>
    <row r="2554" spans="9:9">
      <c r="I2554" s="61"/>
    </row>
    <row r="2555" spans="9:9">
      <c r="I2555" s="61"/>
    </row>
    <row r="2556" spans="9:9">
      <c r="I2556" s="61"/>
    </row>
    <row r="2557" spans="9:9">
      <c r="I2557" s="61"/>
    </row>
    <row r="2558" spans="9:9">
      <c r="I2558" s="61"/>
    </row>
    <row r="2559" spans="9:9">
      <c r="I2559" s="61"/>
    </row>
    <row r="2560" spans="9:9">
      <c r="I2560" s="61"/>
    </row>
    <row r="2561" spans="9:9">
      <c r="I2561" s="61"/>
    </row>
    <row r="2562" spans="9:9">
      <c r="I2562" s="61"/>
    </row>
    <row r="2563" spans="9:9">
      <c r="I2563" s="61"/>
    </row>
    <row r="2564" spans="9:9">
      <c r="I2564" s="61"/>
    </row>
    <row r="2565" spans="9:9">
      <c r="I2565" s="61"/>
    </row>
    <row r="2566" spans="9:9">
      <c r="I2566" s="61"/>
    </row>
    <row r="2567" spans="9:9">
      <c r="I2567" s="61"/>
    </row>
    <row r="2568" spans="9:9">
      <c r="I2568" s="61"/>
    </row>
    <row r="2569" spans="9:9">
      <c r="I2569" s="61"/>
    </row>
    <row r="2570" spans="9:9">
      <c r="I2570" s="61"/>
    </row>
    <row r="2571" spans="9:9">
      <c r="I2571" s="61"/>
    </row>
    <row r="2572" spans="9:9">
      <c r="I2572" s="61"/>
    </row>
    <row r="2573" spans="9:9">
      <c r="I2573" s="61"/>
    </row>
    <row r="2574" spans="9:9">
      <c r="I2574" s="61"/>
    </row>
    <row r="2575" spans="9:9">
      <c r="I2575" s="61"/>
    </row>
    <row r="2576" spans="9:9">
      <c r="I2576" s="61"/>
    </row>
    <row r="2577" spans="9:9">
      <c r="I2577" s="61"/>
    </row>
    <row r="2578" spans="9:9">
      <c r="I2578" s="61"/>
    </row>
    <row r="2579" spans="9:9">
      <c r="I2579" s="61"/>
    </row>
    <row r="2580" spans="9:9">
      <c r="I2580" s="61"/>
    </row>
    <row r="2581" spans="9:9">
      <c r="I2581" s="61"/>
    </row>
    <row r="2582" spans="9:9">
      <c r="I2582" s="61"/>
    </row>
    <row r="2583" spans="9:9">
      <c r="I2583" s="61"/>
    </row>
    <row r="2584" spans="9:9">
      <c r="I2584" s="61"/>
    </row>
    <row r="2585" spans="9:9">
      <c r="I2585" s="61"/>
    </row>
    <row r="2586" spans="9:9">
      <c r="I2586" s="61"/>
    </row>
    <row r="2587" spans="9:9">
      <c r="I2587" s="61"/>
    </row>
    <row r="2588" spans="9:9">
      <c r="I2588" s="61"/>
    </row>
    <row r="2589" spans="9:9">
      <c r="I2589" s="61"/>
    </row>
    <row r="2590" spans="9:9">
      <c r="I2590" s="61"/>
    </row>
    <row r="2591" spans="9:9">
      <c r="I2591" s="61"/>
    </row>
    <row r="2592" spans="9:9">
      <c r="I2592" s="61"/>
    </row>
    <row r="2593" spans="9:9">
      <c r="I2593" s="61"/>
    </row>
    <row r="2594" spans="9:9">
      <c r="I2594" s="61"/>
    </row>
    <row r="2595" spans="9:9">
      <c r="I2595" s="61"/>
    </row>
    <row r="2596" spans="9:9">
      <c r="I2596" s="61"/>
    </row>
    <row r="2597" spans="9:9">
      <c r="I2597" s="61"/>
    </row>
    <row r="2598" spans="9:9">
      <c r="I2598" s="61"/>
    </row>
    <row r="2599" spans="9:9">
      <c r="I2599" s="61"/>
    </row>
    <row r="2600" spans="9:9">
      <c r="I2600" s="61"/>
    </row>
    <row r="2601" spans="9:9">
      <c r="I2601" s="61"/>
    </row>
    <row r="2602" spans="9:9">
      <c r="I2602" s="61"/>
    </row>
    <row r="2603" spans="9:9">
      <c r="I2603" s="61"/>
    </row>
    <row r="2604" spans="9:9">
      <c r="I2604" s="61"/>
    </row>
    <row r="2605" spans="9:9">
      <c r="I2605" s="61"/>
    </row>
    <row r="2606" spans="9:9">
      <c r="I2606" s="61"/>
    </row>
    <row r="2607" spans="9:9">
      <c r="I2607" s="61"/>
    </row>
    <row r="2608" spans="9:9">
      <c r="I2608" s="61"/>
    </row>
    <row r="2609" spans="9:9">
      <c r="I2609" s="61"/>
    </row>
    <row r="2610" spans="9:9">
      <c r="I2610" s="61"/>
    </row>
    <row r="2611" spans="9:9">
      <c r="I2611" s="61"/>
    </row>
    <row r="2612" spans="9:9">
      <c r="I2612" s="61"/>
    </row>
    <row r="2613" spans="9:9">
      <c r="I2613" s="61"/>
    </row>
    <row r="2614" spans="9:9">
      <c r="I2614" s="61"/>
    </row>
    <row r="2615" spans="9:9">
      <c r="I2615" s="61"/>
    </row>
    <row r="2616" spans="9:9">
      <c r="I2616" s="61"/>
    </row>
    <row r="2617" spans="9:9">
      <c r="I2617" s="61"/>
    </row>
    <row r="2618" spans="9:9">
      <c r="I2618" s="61"/>
    </row>
    <row r="2619" spans="9:9">
      <c r="I2619" s="61"/>
    </row>
    <row r="2620" spans="9:9">
      <c r="I2620" s="61"/>
    </row>
    <row r="2621" spans="9:9">
      <c r="I2621" s="61"/>
    </row>
    <row r="2622" spans="9:9">
      <c r="I2622" s="61"/>
    </row>
    <row r="2623" spans="9:9">
      <c r="I2623" s="61"/>
    </row>
    <row r="2624" spans="9:9">
      <c r="I2624" s="61"/>
    </row>
    <row r="2625" spans="9:9">
      <c r="I2625" s="61"/>
    </row>
    <row r="2626" spans="9:9">
      <c r="I2626" s="61"/>
    </row>
    <row r="2627" spans="9:9">
      <c r="I2627" s="61"/>
    </row>
    <row r="2628" spans="9:9">
      <c r="I2628" s="61"/>
    </row>
    <row r="2629" spans="9:9">
      <c r="I2629" s="61"/>
    </row>
    <row r="2630" spans="9:9">
      <c r="I2630" s="61"/>
    </row>
    <row r="2631" spans="9:9">
      <c r="I2631" s="61"/>
    </row>
    <row r="2632" spans="9:9">
      <c r="I2632" s="61"/>
    </row>
    <row r="2633" spans="9:9">
      <c r="I2633" s="61"/>
    </row>
    <row r="2634" spans="9:9">
      <c r="I2634" s="61"/>
    </row>
    <row r="2635" spans="9:9">
      <c r="I2635" s="61"/>
    </row>
    <row r="2636" spans="9:9">
      <c r="I2636" s="61"/>
    </row>
    <row r="2637" spans="9:9">
      <c r="I2637" s="61"/>
    </row>
    <row r="2638" spans="9:9">
      <c r="I2638" s="61"/>
    </row>
    <row r="2639" spans="9:9">
      <c r="I2639" s="61"/>
    </row>
    <row r="2640" spans="9:9">
      <c r="I2640" s="61"/>
    </row>
    <row r="2641" spans="9:9">
      <c r="I2641" s="61"/>
    </row>
    <row r="2642" spans="9:9">
      <c r="I2642" s="61"/>
    </row>
    <row r="2643" spans="9:9">
      <c r="I2643" s="61"/>
    </row>
    <row r="2644" spans="9:9">
      <c r="I2644" s="61"/>
    </row>
    <row r="2645" spans="9:9">
      <c r="I2645" s="61"/>
    </row>
    <row r="2646" spans="9:9">
      <c r="I2646" s="61"/>
    </row>
    <row r="2647" spans="9:9">
      <c r="I2647" s="61"/>
    </row>
    <row r="2648" spans="9:9">
      <c r="I2648" s="61"/>
    </row>
    <row r="2649" spans="9:9">
      <c r="I2649" s="61"/>
    </row>
    <row r="2650" spans="9:9">
      <c r="I2650" s="61"/>
    </row>
    <row r="2651" spans="9:9">
      <c r="I2651" s="61"/>
    </row>
    <row r="2652" spans="9:9">
      <c r="I2652" s="61"/>
    </row>
    <row r="2653" spans="9:9">
      <c r="I2653" s="61"/>
    </row>
    <row r="2654" spans="9:9">
      <c r="I2654" s="61"/>
    </row>
    <row r="2655" spans="9:9">
      <c r="I2655" s="61"/>
    </row>
    <row r="2656" spans="9:9">
      <c r="I2656" s="61"/>
    </row>
    <row r="2657" spans="9:9">
      <c r="I2657" s="61"/>
    </row>
    <row r="2658" spans="9:9">
      <c r="I2658" s="61"/>
    </row>
    <row r="2659" spans="9:9">
      <c r="I2659" s="61"/>
    </row>
    <row r="2660" spans="9:9">
      <c r="I2660" s="61"/>
    </row>
    <row r="2661" spans="9:9">
      <c r="I2661" s="61"/>
    </row>
    <row r="2662" spans="9:9">
      <c r="I2662" s="61"/>
    </row>
    <row r="2663" spans="9:9">
      <c r="I2663" s="61"/>
    </row>
    <row r="2664" spans="9:9">
      <c r="I2664" s="61"/>
    </row>
    <row r="2665" spans="9:9">
      <c r="I2665" s="61"/>
    </row>
    <row r="2666" spans="9:9">
      <c r="I2666" s="61"/>
    </row>
    <row r="2667" spans="9:9">
      <c r="I2667" s="61"/>
    </row>
    <row r="2668" spans="9:9">
      <c r="I2668" s="61"/>
    </row>
    <row r="2669" spans="9:9">
      <c r="I2669" s="61"/>
    </row>
    <row r="2670" spans="9:9">
      <c r="I2670" s="61"/>
    </row>
    <row r="2671" spans="9:9">
      <c r="I2671" s="61"/>
    </row>
    <row r="2672" spans="9:9">
      <c r="I2672" s="61"/>
    </row>
    <row r="2673" spans="9:9">
      <c r="I2673" s="61"/>
    </row>
    <row r="2674" spans="9:9">
      <c r="I2674" s="61"/>
    </row>
    <row r="2675" spans="9:9">
      <c r="I2675" s="61"/>
    </row>
    <row r="2676" spans="9:9">
      <c r="I2676" s="61"/>
    </row>
    <row r="2677" spans="9:9">
      <c r="I2677" s="61"/>
    </row>
    <row r="2678" spans="9:9">
      <c r="I2678" s="61"/>
    </row>
    <row r="2679" spans="9:9">
      <c r="I2679" s="61"/>
    </row>
    <row r="2680" spans="9:9">
      <c r="I2680" s="61"/>
    </row>
    <row r="2681" spans="9:9">
      <c r="I2681" s="61"/>
    </row>
    <row r="2682" spans="9:9">
      <c r="I2682" s="61"/>
    </row>
    <row r="2683" spans="9:9">
      <c r="I2683" s="61"/>
    </row>
    <row r="2684" spans="9:9">
      <c r="I2684" s="61"/>
    </row>
    <row r="2685" spans="9:9">
      <c r="I2685" s="61"/>
    </row>
    <row r="2686" spans="9:9">
      <c r="I2686" s="61"/>
    </row>
    <row r="2687" spans="9:9">
      <c r="I2687" s="61"/>
    </row>
    <row r="2688" spans="9:9">
      <c r="I2688" s="61"/>
    </row>
    <row r="2689" spans="9:9">
      <c r="I2689" s="61"/>
    </row>
    <row r="2690" spans="9:9">
      <c r="I2690" s="61"/>
    </row>
    <row r="2691" spans="9:9">
      <c r="I2691" s="61"/>
    </row>
    <row r="2692" spans="9:9">
      <c r="I2692" s="61"/>
    </row>
    <row r="2693" spans="9:9">
      <c r="I2693" s="61"/>
    </row>
    <row r="2694" spans="9:9">
      <c r="I2694" s="61"/>
    </row>
    <row r="2695" spans="9:9">
      <c r="I2695" s="61"/>
    </row>
    <row r="2696" spans="9:9">
      <c r="I2696" s="61"/>
    </row>
    <row r="2697" spans="9:9">
      <c r="I2697" s="61"/>
    </row>
    <row r="2698" spans="9:9">
      <c r="I2698" s="61"/>
    </row>
    <row r="2699" spans="9:9">
      <c r="I2699" s="61"/>
    </row>
    <row r="2700" spans="9:9">
      <c r="I2700" s="61"/>
    </row>
    <row r="2701" spans="9:9">
      <c r="I2701" s="61"/>
    </row>
    <row r="2702" spans="9:9">
      <c r="I2702" s="61"/>
    </row>
    <row r="2703" spans="9:9">
      <c r="I2703" s="61"/>
    </row>
    <row r="2704" spans="9:9">
      <c r="I2704" s="61"/>
    </row>
    <row r="2705" spans="9:9">
      <c r="I2705" s="61"/>
    </row>
    <row r="2706" spans="9:9">
      <c r="I2706" s="61"/>
    </row>
    <row r="2707" spans="9:9">
      <c r="I2707" s="61"/>
    </row>
    <row r="2708" spans="9:9">
      <c r="I2708" s="61"/>
    </row>
    <row r="2709" spans="9:9">
      <c r="I2709" s="61"/>
    </row>
    <row r="2710" spans="9:9">
      <c r="I2710" s="61"/>
    </row>
    <row r="2711" spans="9:9">
      <c r="I2711" s="61"/>
    </row>
    <row r="2712" spans="9:9">
      <c r="I2712" s="61"/>
    </row>
    <row r="2713" spans="9:9">
      <c r="I2713" s="61"/>
    </row>
    <row r="2714" spans="9:9">
      <c r="I2714" s="61"/>
    </row>
    <row r="2715" spans="9:9">
      <c r="I2715" s="61"/>
    </row>
    <row r="2716" spans="9:9">
      <c r="I2716" s="61"/>
    </row>
    <row r="2717" spans="9:9">
      <c r="I2717" s="61"/>
    </row>
    <row r="2718" spans="9:9">
      <c r="I2718" s="61"/>
    </row>
    <row r="2719" spans="9:9">
      <c r="I2719" s="61"/>
    </row>
    <row r="2720" spans="9:9">
      <c r="I2720" s="61"/>
    </row>
    <row r="2721" spans="9:9">
      <c r="I2721" s="61"/>
    </row>
    <row r="2722" spans="9:9">
      <c r="I2722" s="61"/>
    </row>
    <row r="2723" spans="9:9">
      <c r="I2723" s="61"/>
    </row>
    <row r="2724" spans="9:9">
      <c r="I2724" s="61"/>
    </row>
    <row r="2725" spans="9:9">
      <c r="I2725" s="61"/>
    </row>
    <row r="2726" spans="9:9">
      <c r="I2726" s="61"/>
    </row>
    <row r="2727" spans="9:9">
      <c r="I2727" s="61"/>
    </row>
    <row r="2728" spans="9:9">
      <c r="I2728" s="61"/>
    </row>
    <row r="2729" spans="9:9">
      <c r="I2729" s="61"/>
    </row>
    <row r="2730" spans="9:9">
      <c r="I2730" s="61"/>
    </row>
    <row r="2731" spans="9:9">
      <c r="I2731" s="61"/>
    </row>
    <row r="2732" spans="9:9">
      <c r="I2732" s="61"/>
    </row>
    <row r="2733" spans="9:9">
      <c r="I2733" s="61"/>
    </row>
    <row r="2734" spans="9:9">
      <c r="I2734" s="61"/>
    </row>
    <row r="2735" spans="9:9">
      <c r="I2735" s="61"/>
    </row>
    <row r="2736" spans="9:9">
      <c r="I2736" s="61"/>
    </row>
    <row r="2737" spans="9:9">
      <c r="I2737" s="61"/>
    </row>
    <row r="2738" spans="9:9">
      <c r="I2738" s="61"/>
    </row>
    <row r="2739" spans="9:9">
      <c r="I2739" s="61"/>
    </row>
    <row r="2740" spans="9:9">
      <c r="I2740" s="61"/>
    </row>
    <row r="2741" spans="9:9">
      <c r="I2741" s="61"/>
    </row>
    <row r="2742" spans="9:9">
      <c r="I2742" s="61"/>
    </row>
    <row r="2743" spans="9:9">
      <c r="I2743" s="61"/>
    </row>
    <row r="2744" spans="9:9">
      <c r="I2744" s="61"/>
    </row>
    <row r="2745" spans="9:9">
      <c r="I2745" s="61"/>
    </row>
    <row r="2746" spans="9:9">
      <c r="I2746" s="61"/>
    </row>
    <row r="2747" spans="9:9">
      <c r="I2747" s="61"/>
    </row>
    <row r="2748" spans="9:9">
      <c r="I2748" s="61"/>
    </row>
    <row r="2749" spans="9:9">
      <c r="I2749" s="61"/>
    </row>
    <row r="2750" spans="9:9">
      <c r="I2750" s="61"/>
    </row>
    <row r="2751" spans="9:9">
      <c r="I2751" s="61"/>
    </row>
    <row r="2752" spans="9:9">
      <c r="I2752" s="61"/>
    </row>
    <row r="2753" spans="9:9">
      <c r="I2753" s="61"/>
    </row>
    <row r="2754" spans="9:9">
      <c r="I2754" s="61"/>
    </row>
    <row r="2755" spans="9:9">
      <c r="I2755" s="61"/>
    </row>
    <row r="2756" spans="9:9">
      <c r="I2756" s="61"/>
    </row>
    <row r="2757" spans="9:9">
      <c r="I2757" s="61"/>
    </row>
    <row r="2758" spans="9:9">
      <c r="I2758" s="61"/>
    </row>
    <row r="2759" spans="9:9">
      <c r="I2759" s="61"/>
    </row>
    <row r="2760" spans="9:9">
      <c r="I2760" s="61"/>
    </row>
    <row r="2761" spans="9:9">
      <c r="I2761" s="61"/>
    </row>
    <row r="2762" spans="9:9">
      <c r="I2762" s="61"/>
    </row>
    <row r="2763" spans="9:9">
      <c r="I2763" s="61"/>
    </row>
    <row r="2764" spans="9:9">
      <c r="I2764" s="61"/>
    </row>
    <row r="2765" spans="9:9">
      <c r="I2765" s="61"/>
    </row>
    <row r="2766" spans="9:9">
      <c r="I2766" s="61"/>
    </row>
    <row r="2767" spans="9:9">
      <c r="I2767" s="61"/>
    </row>
    <row r="2768" spans="9:9">
      <c r="I2768" s="61"/>
    </row>
    <row r="2769" spans="9:9">
      <c r="I2769" s="61"/>
    </row>
    <row r="2770" spans="9:9">
      <c r="I2770" s="61"/>
    </row>
    <row r="2771" spans="9:9">
      <c r="I2771" s="61"/>
    </row>
    <row r="2772" spans="9:9">
      <c r="I2772" s="61"/>
    </row>
    <row r="2773" spans="9:9">
      <c r="I2773" s="61"/>
    </row>
    <row r="2774" spans="9:9">
      <c r="I2774" s="61"/>
    </row>
    <row r="2775" spans="9:9">
      <c r="I2775" s="61"/>
    </row>
    <row r="2776" spans="9:9">
      <c r="I2776" s="61"/>
    </row>
    <row r="2777" spans="9:9">
      <c r="I2777" s="61"/>
    </row>
    <row r="2778" spans="9:9">
      <c r="I2778" s="61"/>
    </row>
    <row r="2779" spans="9:9">
      <c r="I2779" s="61"/>
    </row>
    <row r="2780" spans="9:9">
      <c r="I2780" s="61"/>
    </row>
    <row r="2781" spans="9:9">
      <c r="I2781" s="61"/>
    </row>
    <row r="2782" spans="9:9">
      <c r="I2782" s="61"/>
    </row>
    <row r="2783" spans="9:9">
      <c r="I2783" s="61"/>
    </row>
    <row r="2784" spans="9:9">
      <c r="I2784" s="61"/>
    </row>
    <row r="2785" spans="9:9">
      <c r="I2785" s="61"/>
    </row>
    <row r="2786" spans="9:9">
      <c r="I2786" s="61"/>
    </row>
    <row r="2787" spans="9:9">
      <c r="I2787" s="61"/>
    </row>
    <row r="2788" spans="9:9">
      <c r="I2788" s="61"/>
    </row>
    <row r="2789" spans="9:9">
      <c r="I2789" s="61"/>
    </row>
    <row r="2790" spans="9:9">
      <c r="I2790" s="61"/>
    </row>
    <row r="2791" spans="9:9">
      <c r="I2791" s="61"/>
    </row>
    <row r="2792" spans="9:9">
      <c r="I2792" s="61"/>
    </row>
    <row r="2793" spans="9:9">
      <c r="I2793" s="61"/>
    </row>
    <row r="2794" spans="9:9">
      <c r="I2794" s="61"/>
    </row>
    <row r="2795" spans="9:9">
      <c r="I2795" s="61"/>
    </row>
    <row r="2796" spans="9:9">
      <c r="I2796" s="61"/>
    </row>
    <row r="2797" spans="9:9">
      <c r="I2797" s="61"/>
    </row>
    <row r="2798" spans="9:9">
      <c r="I2798" s="61"/>
    </row>
    <row r="2799" spans="9:9">
      <c r="I2799" s="61"/>
    </row>
    <row r="2800" spans="9:9">
      <c r="I2800" s="61"/>
    </row>
    <row r="2801" spans="9:9">
      <c r="I2801" s="61"/>
    </row>
    <row r="2802" spans="9:9">
      <c r="I2802" s="61"/>
    </row>
    <row r="2803" spans="9:9">
      <c r="I2803" s="61"/>
    </row>
    <row r="2804" spans="9:9">
      <c r="I2804" s="61"/>
    </row>
    <row r="2805" spans="9:9">
      <c r="I2805" s="61"/>
    </row>
    <row r="2806" spans="9:9">
      <c r="I2806" s="61"/>
    </row>
    <row r="2807" spans="9:9">
      <c r="I2807" s="61"/>
    </row>
    <row r="2808" spans="9:9">
      <c r="I2808" s="61"/>
    </row>
    <row r="2809" spans="9:9">
      <c r="I2809" s="61"/>
    </row>
    <row r="2810" spans="9:9">
      <c r="I2810" s="61"/>
    </row>
    <row r="2811" spans="9:9">
      <c r="I2811" s="61"/>
    </row>
    <row r="2812" spans="9:9">
      <c r="I2812" s="61"/>
    </row>
    <row r="2813" spans="9:9">
      <c r="I2813" s="61"/>
    </row>
    <row r="2814" spans="9:9">
      <c r="I2814" s="61"/>
    </row>
    <row r="2815" spans="9:9">
      <c r="I2815" s="61"/>
    </row>
    <row r="2816" spans="9:9">
      <c r="I2816" s="61"/>
    </row>
    <row r="2817" spans="9:9">
      <c r="I2817" s="61"/>
    </row>
    <row r="2818" spans="9:9">
      <c r="I2818" s="61"/>
    </row>
    <row r="2819" spans="9:9">
      <c r="I2819" s="61"/>
    </row>
    <row r="2820" spans="9:9">
      <c r="I2820" s="61"/>
    </row>
    <row r="2821" spans="9:9">
      <c r="I2821" s="61"/>
    </row>
    <row r="2822" spans="9:9">
      <c r="I2822" s="61"/>
    </row>
    <row r="2823" spans="9:9">
      <c r="I2823" s="61"/>
    </row>
    <row r="2824" spans="9:9">
      <c r="I2824" s="61"/>
    </row>
    <row r="2825" spans="9:9">
      <c r="I2825" s="61"/>
    </row>
    <row r="2826" spans="9:9">
      <c r="I2826" s="61"/>
    </row>
    <row r="2827" spans="9:9">
      <c r="I2827" s="61"/>
    </row>
    <row r="2828" spans="9:9">
      <c r="I2828" s="61"/>
    </row>
    <row r="2829" spans="9:9">
      <c r="I2829" s="61"/>
    </row>
    <row r="2830" spans="9:9">
      <c r="I2830" s="61"/>
    </row>
    <row r="2831" spans="9:9">
      <c r="I2831" s="61"/>
    </row>
    <row r="2832" spans="9:9">
      <c r="I2832" s="61"/>
    </row>
    <row r="2833" spans="9:9">
      <c r="I2833" s="61"/>
    </row>
    <row r="2834" spans="9:9">
      <c r="I2834" s="61"/>
    </row>
    <row r="2835" spans="9:9">
      <c r="I2835" s="61"/>
    </row>
    <row r="2836" spans="9:9">
      <c r="I2836" s="61"/>
    </row>
    <row r="2837" spans="9:9">
      <c r="I2837" s="61"/>
    </row>
    <row r="2838" spans="9:9">
      <c r="I2838" s="61"/>
    </row>
    <row r="2839" spans="9:9">
      <c r="I2839" s="61"/>
    </row>
    <row r="2840" spans="9:9">
      <c r="I2840" s="61"/>
    </row>
    <row r="2841" spans="9:9">
      <c r="I2841" s="61"/>
    </row>
    <row r="2842" spans="9:9">
      <c r="I2842" s="61"/>
    </row>
    <row r="2843" spans="9:9">
      <c r="I2843" s="61"/>
    </row>
    <row r="2844" spans="9:9">
      <c r="I2844" s="61"/>
    </row>
    <row r="2845" spans="9:9">
      <c r="I2845" s="61"/>
    </row>
    <row r="2846" spans="9:9">
      <c r="I2846" s="61"/>
    </row>
    <row r="2847" spans="9:9">
      <c r="I2847" s="61"/>
    </row>
    <row r="2848" spans="9:9">
      <c r="I2848" s="61"/>
    </row>
    <row r="2849" spans="9:9">
      <c r="I2849" s="61"/>
    </row>
    <row r="2850" spans="9:9">
      <c r="I2850" s="61"/>
    </row>
    <row r="2851" spans="9:9">
      <c r="I2851" s="61"/>
    </row>
    <row r="2852" spans="9:9">
      <c r="I2852" s="61"/>
    </row>
    <row r="2853" spans="9:9">
      <c r="I2853" s="61"/>
    </row>
    <row r="2854" spans="9:9">
      <c r="I2854" s="61"/>
    </row>
    <row r="2855" spans="9:9">
      <c r="I2855" s="61"/>
    </row>
    <row r="2856" spans="9:9">
      <c r="I2856" s="61"/>
    </row>
    <row r="2857" spans="9:9">
      <c r="I2857" s="61"/>
    </row>
    <row r="2858" spans="9:9">
      <c r="I2858" s="61"/>
    </row>
    <row r="2859" spans="9:9">
      <c r="I2859" s="61"/>
    </row>
    <row r="2860" spans="9:9">
      <c r="I2860" s="61"/>
    </row>
    <row r="2861" spans="9:9">
      <c r="I2861" s="61"/>
    </row>
    <row r="2862" spans="9:9">
      <c r="I2862" s="61"/>
    </row>
    <row r="2863" spans="9:9">
      <c r="I2863" s="61"/>
    </row>
    <row r="2864" spans="9:9">
      <c r="I2864" s="61"/>
    </row>
    <row r="2865" spans="9:9">
      <c r="I2865" s="61"/>
    </row>
    <row r="2866" spans="9:9">
      <c r="I2866" s="61"/>
    </row>
    <row r="2867" spans="9:9">
      <c r="I2867" s="61"/>
    </row>
    <row r="2868" spans="9:9">
      <c r="I2868" s="61"/>
    </row>
    <row r="2869" spans="9:9">
      <c r="I2869" s="61"/>
    </row>
    <row r="2870" spans="9:9">
      <c r="I2870" s="61"/>
    </row>
    <row r="2871" spans="9:9">
      <c r="I2871" s="61"/>
    </row>
    <row r="2872" spans="9:9">
      <c r="I2872" s="61"/>
    </row>
    <row r="2873" spans="9:9">
      <c r="I2873" s="61"/>
    </row>
    <row r="2874" spans="9:9">
      <c r="I2874" s="61"/>
    </row>
    <row r="2875" spans="9:9">
      <c r="I2875" s="61"/>
    </row>
    <row r="2876" spans="9:9">
      <c r="I2876" s="61"/>
    </row>
    <row r="2877" spans="9:9">
      <c r="I2877" s="61"/>
    </row>
    <row r="2878" spans="9:9">
      <c r="I2878" s="61"/>
    </row>
    <row r="2879" spans="9:9">
      <c r="I2879" s="61"/>
    </row>
    <row r="2880" spans="9:9">
      <c r="I2880" s="61"/>
    </row>
    <row r="2881" spans="9:9">
      <c r="I2881" s="61"/>
    </row>
    <row r="2882" spans="9:9">
      <c r="I2882" s="61"/>
    </row>
    <row r="2883" spans="9:9">
      <c r="I2883" s="61"/>
    </row>
    <row r="2884" spans="9:9">
      <c r="I2884" s="61"/>
    </row>
    <row r="2885" spans="9:9">
      <c r="I2885" s="61"/>
    </row>
    <row r="2886" spans="9:9">
      <c r="I2886" s="61"/>
    </row>
    <row r="2887" spans="9:9">
      <c r="I2887" s="61"/>
    </row>
    <row r="2888" spans="9:9">
      <c r="I2888" s="61"/>
    </row>
    <row r="2889" spans="9:9">
      <c r="I2889" s="61"/>
    </row>
    <row r="2890" spans="9:9">
      <c r="I2890" s="61"/>
    </row>
    <row r="2891" spans="9:9">
      <c r="I2891" s="61"/>
    </row>
    <row r="2892" spans="9:9">
      <c r="I2892" s="61"/>
    </row>
    <row r="2893" spans="9:9">
      <c r="I2893" s="61"/>
    </row>
    <row r="2894" spans="9:9">
      <c r="I2894" s="61"/>
    </row>
    <row r="2895" spans="9:9">
      <c r="I2895" s="61"/>
    </row>
    <row r="2896" spans="9:9">
      <c r="I2896" s="61"/>
    </row>
    <row r="2897" spans="9:9">
      <c r="I2897" s="61"/>
    </row>
    <row r="2898" spans="9:9">
      <c r="I2898" s="61"/>
    </row>
    <row r="2899" spans="9:9">
      <c r="I2899" s="61"/>
    </row>
    <row r="2900" spans="9:9">
      <c r="I2900" s="61"/>
    </row>
    <row r="2901" spans="9:9">
      <c r="I2901" s="61"/>
    </row>
    <row r="2902" spans="9:9">
      <c r="I2902" s="61"/>
    </row>
    <row r="2903" spans="9:9">
      <c r="I2903" s="61"/>
    </row>
    <row r="2904" spans="9:9">
      <c r="I2904" s="61"/>
    </row>
    <row r="2905" spans="9:9">
      <c r="I2905" s="61"/>
    </row>
    <row r="2906" spans="9:9">
      <c r="I2906" s="61"/>
    </row>
    <row r="2907" spans="9:9">
      <c r="I2907" s="61"/>
    </row>
    <row r="2908" spans="9:9">
      <c r="I2908" s="61"/>
    </row>
    <row r="2909" spans="9:9">
      <c r="I2909" s="61"/>
    </row>
    <row r="2910" spans="9:9">
      <c r="I2910" s="61"/>
    </row>
    <row r="2911" spans="9:9">
      <c r="I2911" s="61"/>
    </row>
    <row r="2912" spans="9:9">
      <c r="I2912" s="61"/>
    </row>
    <row r="2913" spans="9:9">
      <c r="I2913" s="61"/>
    </row>
    <row r="2914" spans="9:9">
      <c r="I2914" s="61"/>
    </row>
    <row r="2915" spans="9:9">
      <c r="I2915" s="61"/>
    </row>
    <row r="2916" spans="9:9">
      <c r="I2916" s="61"/>
    </row>
    <row r="2917" spans="9:9">
      <c r="I2917" s="61"/>
    </row>
    <row r="2918" spans="9:9">
      <c r="I2918" s="61"/>
    </row>
    <row r="2919" spans="9:9">
      <c r="I2919" s="61"/>
    </row>
    <row r="2920" spans="9:9">
      <c r="I2920" s="61"/>
    </row>
    <row r="2921" spans="9:9">
      <c r="I2921" s="61"/>
    </row>
    <row r="2922" spans="9:9">
      <c r="I2922" s="61"/>
    </row>
    <row r="2923" spans="9:9">
      <c r="I2923" s="61"/>
    </row>
    <row r="2924" spans="9:9">
      <c r="I2924" s="61"/>
    </row>
    <row r="2925" spans="9:9">
      <c r="I2925" s="61"/>
    </row>
    <row r="2926" spans="9:9">
      <c r="I2926" s="61"/>
    </row>
    <row r="2927" spans="9:9">
      <c r="I2927" s="61"/>
    </row>
    <row r="2928" spans="9:9">
      <c r="I2928" s="61"/>
    </row>
    <row r="2929" spans="9:9">
      <c r="I2929" s="61"/>
    </row>
    <row r="2930" spans="9:9">
      <c r="I2930" s="61"/>
    </row>
    <row r="2931" spans="9:9">
      <c r="I2931" s="61"/>
    </row>
    <row r="2932" spans="9:9">
      <c r="I2932" s="61"/>
    </row>
    <row r="2933" spans="9:9">
      <c r="I2933" s="61"/>
    </row>
    <row r="2934" spans="9:9">
      <c r="I2934" s="61"/>
    </row>
    <row r="2935" spans="9:9">
      <c r="I2935" s="61"/>
    </row>
    <row r="2936" spans="9:9">
      <c r="I2936" s="61"/>
    </row>
    <row r="2937" spans="9:9">
      <c r="I2937" s="61"/>
    </row>
    <row r="2938" spans="9:9">
      <c r="I2938" s="61"/>
    </row>
    <row r="2939" spans="9:9">
      <c r="I2939" s="61"/>
    </row>
    <row r="2940" spans="9:9">
      <c r="I2940" s="61"/>
    </row>
    <row r="2941" spans="9:9">
      <c r="I2941" s="61"/>
    </row>
    <row r="2942" spans="9:9">
      <c r="I2942" s="61"/>
    </row>
    <row r="2943" spans="9:9">
      <c r="I2943" s="61"/>
    </row>
    <row r="2944" spans="9:9">
      <c r="I2944" s="61"/>
    </row>
    <row r="2945" spans="9:9">
      <c r="I2945" s="61"/>
    </row>
    <row r="2946" spans="9:9">
      <c r="I2946" s="61"/>
    </row>
    <row r="2947" spans="9:9">
      <c r="I2947" s="61"/>
    </row>
    <row r="2948" spans="9:9">
      <c r="I2948" s="61"/>
    </row>
    <row r="2949" spans="9:9">
      <c r="I2949" s="61"/>
    </row>
    <row r="2950" spans="9:9">
      <c r="I2950" s="61"/>
    </row>
    <row r="2951" spans="9:9">
      <c r="I2951" s="61"/>
    </row>
    <row r="2952" spans="9:9">
      <c r="I2952" s="61"/>
    </row>
    <row r="2953" spans="9:9">
      <c r="I2953" s="61"/>
    </row>
    <row r="2954" spans="9:9">
      <c r="I2954" s="61"/>
    </row>
    <row r="2955" spans="9:9">
      <c r="I2955" s="61"/>
    </row>
    <row r="2956" spans="9:9">
      <c r="I2956" s="61"/>
    </row>
    <row r="2957" spans="9:9">
      <c r="I2957" s="61"/>
    </row>
    <row r="2958" spans="9:9">
      <c r="I2958" s="61"/>
    </row>
    <row r="2959" spans="9:9">
      <c r="I2959" s="61"/>
    </row>
    <row r="2960" spans="9:9">
      <c r="I2960" s="61"/>
    </row>
    <row r="2961" spans="9:9">
      <c r="I2961" s="61"/>
    </row>
    <row r="2962" spans="9:9">
      <c r="I2962" s="61"/>
    </row>
    <row r="2963" spans="9:9">
      <c r="I2963" s="61"/>
    </row>
    <row r="2964" spans="9:9">
      <c r="I2964" s="61"/>
    </row>
    <row r="2965" spans="9:9">
      <c r="I2965" s="61"/>
    </row>
    <row r="2966" spans="9:9">
      <c r="I2966" s="61"/>
    </row>
    <row r="2967" spans="9:9">
      <c r="I2967" s="61"/>
    </row>
    <row r="2968" spans="9:9">
      <c r="I2968" s="61"/>
    </row>
    <row r="2969" spans="9:9">
      <c r="I2969" s="61"/>
    </row>
    <row r="2970" spans="9:9">
      <c r="I2970" s="61"/>
    </row>
    <row r="2971" spans="9:9">
      <c r="I2971" s="61"/>
    </row>
    <row r="2972" spans="9:9">
      <c r="I2972" s="61"/>
    </row>
    <row r="2973" spans="9:9">
      <c r="I2973" s="61"/>
    </row>
    <row r="2974" spans="9:9">
      <c r="I2974" s="61"/>
    </row>
    <row r="2975" spans="9:9">
      <c r="I2975" s="61"/>
    </row>
    <row r="2976" spans="9:9">
      <c r="I2976" s="61"/>
    </row>
    <row r="2977" spans="9:9">
      <c r="I2977" s="61"/>
    </row>
    <row r="2978" spans="9:9">
      <c r="I2978" s="61"/>
    </row>
    <row r="2979" spans="9:9">
      <c r="I2979" s="61"/>
    </row>
    <row r="2980" spans="9:9">
      <c r="I2980" s="61"/>
    </row>
    <row r="2981" spans="9:9">
      <c r="I2981" s="61"/>
    </row>
    <row r="2982" spans="9:9">
      <c r="I2982" s="61"/>
    </row>
    <row r="2983" spans="9:9">
      <c r="I2983" s="61"/>
    </row>
    <row r="2984" spans="9:9">
      <c r="I2984" s="61"/>
    </row>
    <row r="2985" spans="9:9">
      <c r="I2985" s="61"/>
    </row>
    <row r="2986" spans="9:9">
      <c r="I2986" s="61"/>
    </row>
    <row r="2987" spans="9:9">
      <c r="I2987" s="61"/>
    </row>
    <row r="2988" spans="9:9">
      <c r="I2988" s="61"/>
    </row>
    <row r="2989" spans="9:9">
      <c r="I2989" s="61"/>
    </row>
    <row r="2990" spans="9:9">
      <c r="I2990" s="61"/>
    </row>
    <row r="2991" spans="9:9">
      <c r="I2991" s="61"/>
    </row>
    <row r="2992" spans="9:9">
      <c r="I2992" s="61"/>
    </row>
    <row r="2993" spans="9:9">
      <c r="I2993" s="61"/>
    </row>
    <row r="2994" spans="9:9">
      <c r="I2994" s="61"/>
    </row>
    <row r="2995" spans="9:9">
      <c r="I2995" s="61"/>
    </row>
    <row r="2996" spans="9:9">
      <c r="I2996" s="61"/>
    </row>
    <row r="2997" spans="9:9">
      <c r="I2997" s="61"/>
    </row>
    <row r="2998" spans="9:9">
      <c r="I2998" s="61"/>
    </row>
    <row r="2999" spans="9:9">
      <c r="I2999" s="61"/>
    </row>
    <row r="3000" spans="9:9">
      <c r="I3000" s="61"/>
    </row>
    <row r="3001" spans="9:9">
      <c r="I3001" s="61"/>
    </row>
    <row r="3002" spans="9:9">
      <c r="I3002" s="61"/>
    </row>
    <row r="3003" spans="9:9">
      <c r="I3003" s="61"/>
    </row>
    <row r="3004" spans="9:9">
      <c r="I3004" s="61"/>
    </row>
    <row r="3005" spans="9:9">
      <c r="I3005" s="61"/>
    </row>
    <row r="3006" spans="9:9">
      <c r="I3006" s="61"/>
    </row>
    <row r="3007" spans="9:9">
      <c r="I3007" s="61"/>
    </row>
    <row r="3008" spans="9:9">
      <c r="I3008" s="61"/>
    </row>
    <row r="3009" spans="9:9">
      <c r="I3009" s="61"/>
    </row>
    <row r="3010" spans="9:9">
      <c r="I3010" s="61"/>
    </row>
    <row r="3011" spans="9:9">
      <c r="I3011" s="61"/>
    </row>
    <row r="3012" spans="9:9">
      <c r="I3012" s="61"/>
    </row>
    <row r="3013" spans="9:9">
      <c r="I3013" s="61"/>
    </row>
    <row r="3014" spans="9:9">
      <c r="I3014" s="61"/>
    </row>
    <row r="3015" spans="9:9">
      <c r="I3015" s="61"/>
    </row>
    <row r="3016" spans="9:9">
      <c r="I3016" s="61"/>
    </row>
    <row r="3017" spans="9:9">
      <c r="I3017" s="61"/>
    </row>
    <row r="3018" spans="9:9">
      <c r="I3018" s="61"/>
    </row>
    <row r="3019" spans="9:9">
      <c r="I3019" s="61"/>
    </row>
    <row r="3020" spans="9:9">
      <c r="I3020" s="61"/>
    </row>
    <row r="3021" spans="9:9">
      <c r="I3021" s="61"/>
    </row>
    <row r="3022" spans="9:9">
      <c r="I3022" s="61"/>
    </row>
    <row r="3023" spans="9:9">
      <c r="I3023" s="61"/>
    </row>
    <row r="3024" spans="9:9">
      <c r="I3024" s="61"/>
    </row>
    <row r="3025" spans="9:9">
      <c r="I3025" s="61"/>
    </row>
    <row r="3026" spans="9:9">
      <c r="I3026" s="61"/>
    </row>
    <row r="3027" spans="9:9">
      <c r="I3027" s="61"/>
    </row>
    <row r="3028" spans="9:9">
      <c r="I3028" s="61"/>
    </row>
    <row r="3029" spans="9:9">
      <c r="I3029" s="61"/>
    </row>
    <row r="3030" spans="9:9">
      <c r="I3030" s="61"/>
    </row>
    <row r="3031" spans="9:9">
      <c r="I3031" s="61"/>
    </row>
    <row r="3032" spans="9:9">
      <c r="I3032" s="61"/>
    </row>
    <row r="3033" spans="9:9">
      <c r="I3033" s="61"/>
    </row>
    <row r="3034" spans="9:9">
      <c r="I3034" s="61"/>
    </row>
    <row r="3035" spans="9:9">
      <c r="I3035" s="61"/>
    </row>
    <row r="3036" spans="9:9">
      <c r="I3036" s="61"/>
    </row>
    <row r="3037" spans="9:9">
      <c r="I3037" s="61"/>
    </row>
    <row r="3038" spans="9:9">
      <c r="I3038" s="61"/>
    </row>
    <row r="3039" spans="9:9">
      <c r="I3039" s="61"/>
    </row>
    <row r="3040" spans="9:9">
      <c r="I3040" s="61"/>
    </row>
    <row r="3041" spans="9:9">
      <c r="I3041" s="61"/>
    </row>
    <row r="3042" spans="9:9">
      <c r="I3042" s="61"/>
    </row>
    <row r="3043" spans="9:9">
      <c r="I3043" s="61"/>
    </row>
    <row r="3044" spans="9:9">
      <c r="I3044" s="61"/>
    </row>
    <row r="3045" spans="9:9">
      <c r="I3045" s="61"/>
    </row>
    <row r="3046" spans="9:9">
      <c r="I3046" s="61"/>
    </row>
    <row r="3047" spans="9:9">
      <c r="I3047" s="61"/>
    </row>
    <row r="3048" spans="9:9">
      <c r="I3048" s="61"/>
    </row>
    <row r="3049" spans="9:9">
      <c r="I3049" s="61"/>
    </row>
    <row r="3050" spans="9:9">
      <c r="I3050" s="61"/>
    </row>
    <row r="3051" spans="9:9">
      <c r="I3051" s="61"/>
    </row>
    <row r="3052" spans="9:9">
      <c r="I3052" s="61"/>
    </row>
    <row r="3053" spans="9:9">
      <c r="I3053" s="61"/>
    </row>
    <row r="3054" spans="9:9">
      <c r="I3054" s="61"/>
    </row>
    <row r="3055" spans="9:9">
      <c r="I3055" s="61"/>
    </row>
    <row r="3056" spans="9:9">
      <c r="I3056" s="61"/>
    </row>
    <row r="3057" spans="9:9">
      <c r="I3057" s="61"/>
    </row>
    <row r="3058" spans="9:9">
      <c r="I3058" s="61"/>
    </row>
    <row r="3059" spans="9:9">
      <c r="I3059" s="61"/>
    </row>
    <row r="3060" spans="9:9">
      <c r="I3060" s="61"/>
    </row>
    <row r="3061" spans="9:9">
      <c r="I3061" s="61"/>
    </row>
    <row r="3062" spans="9:9">
      <c r="I3062" s="61"/>
    </row>
    <row r="3063" spans="9:9">
      <c r="I3063" s="61"/>
    </row>
    <row r="3064" spans="9:9">
      <c r="I3064" s="61"/>
    </row>
    <row r="3065" spans="9:9">
      <c r="I3065" s="61"/>
    </row>
    <row r="3066" spans="9:9">
      <c r="I3066" s="61"/>
    </row>
    <row r="3067" spans="9:9">
      <c r="I3067" s="61"/>
    </row>
    <row r="3068" spans="9:9">
      <c r="I3068" s="61"/>
    </row>
    <row r="3069" spans="9:9">
      <c r="I3069" s="61"/>
    </row>
    <row r="3070" spans="9:9">
      <c r="I3070" s="61"/>
    </row>
    <row r="3071" spans="9:9">
      <c r="I3071" s="61"/>
    </row>
    <row r="3072" spans="9:9">
      <c r="I3072" s="61"/>
    </row>
    <row r="3073" spans="9:9">
      <c r="I3073" s="61"/>
    </row>
    <row r="3074" spans="9:9">
      <c r="I3074" s="61"/>
    </row>
    <row r="3075" spans="9:9">
      <c r="I3075" s="61"/>
    </row>
    <row r="3076" spans="9:9">
      <c r="I3076" s="61"/>
    </row>
    <row r="3077" spans="9:9">
      <c r="I3077" s="61"/>
    </row>
    <row r="3078" spans="9:9">
      <c r="I3078" s="61"/>
    </row>
    <row r="3079" spans="9:9">
      <c r="I3079" s="61"/>
    </row>
    <row r="3080" spans="9:9">
      <c r="I3080" s="61"/>
    </row>
    <row r="3081" spans="9:9">
      <c r="I3081" s="61"/>
    </row>
    <row r="3082" spans="9:9">
      <c r="I3082" s="61"/>
    </row>
    <row r="3083" spans="9:9">
      <c r="I3083" s="61"/>
    </row>
    <row r="3084" spans="9:9">
      <c r="I3084" s="61"/>
    </row>
    <row r="3085" spans="9:9">
      <c r="I3085" s="61"/>
    </row>
    <row r="3086" spans="9:9">
      <c r="I3086" s="61"/>
    </row>
    <row r="3087" spans="9:9">
      <c r="I3087" s="61"/>
    </row>
    <row r="3088" spans="9:9">
      <c r="I3088" s="61"/>
    </row>
    <row r="3089" spans="9:9">
      <c r="I3089" s="61"/>
    </row>
    <row r="3090" spans="9:9">
      <c r="I3090" s="61"/>
    </row>
    <row r="3091" spans="9:9">
      <c r="I3091" s="61"/>
    </row>
    <row r="3092" spans="9:9">
      <c r="I3092" s="61"/>
    </row>
    <row r="3093" spans="9:9">
      <c r="I3093" s="61"/>
    </row>
    <row r="3094" spans="9:9">
      <c r="I3094" s="61"/>
    </row>
    <row r="3095" spans="9:9">
      <c r="I3095" s="61"/>
    </row>
    <row r="3096" spans="9:9">
      <c r="I3096" s="61"/>
    </row>
    <row r="3097" spans="9:9">
      <c r="I3097" s="61"/>
    </row>
    <row r="3098" spans="9:9">
      <c r="I3098" s="61"/>
    </row>
    <row r="3099" spans="9:9">
      <c r="I3099" s="61"/>
    </row>
    <row r="3100" spans="9:9">
      <c r="I3100" s="61"/>
    </row>
    <row r="3101" spans="9:9">
      <c r="I3101" s="61"/>
    </row>
    <row r="3102" spans="9:9">
      <c r="I3102" s="61"/>
    </row>
    <row r="3103" spans="9:9">
      <c r="I3103" s="61"/>
    </row>
    <row r="3104" spans="9:9">
      <c r="I3104" s="61"/>
    </row>
    <row r="3105" spans="9:9">
      <c r="I3105" s="61"/>
    </row>
    <row r="3106" spans="9:9">
      <c r="I3106" s="61"/>
    </row>
    <row r="3107" spans="9:9">
      <c r="I3107" s="61"/>
    </row>
    <row r="3108" spans="9:9">
      <c r="I3108" s="61"/>
    </row>
    <row r="3109" spans="9:9">
      <c r="I3109" s="61"/>
    </row>
    <row r="3110" spans="9:9">
      <c r="I3110" s="61"/>
    </row>
    <row r="3111" spans="9:9">
      <c r="I3111" s="61"/>
    </row>
    <row r="3112" spans="9:9">
      <c r="I3112" s="61"/>
    </row>
    <row r="3113" spans="9:9">
      <c r="I3113" s="61"/>
    </row>
    <row r="3114" spans="9:9">
      <c r="I3114" s="61"/>
    </row>
    <row r="3115" spans="9:9">
      <c r="I3115" s="61"/>
    </row>
    <row r="3116" spans="9:9">
      <c r="I3116" s="61"/>
    </row>
    <row r="3117" spans="9:9">
      <c r="I3117" s="61"/>
    </row>
    <row r="3118" spans="9:9">
      <c r="I3118" s="61"/>
    </row>
    <row r="3119" spans="9:9">
      <c r="I3119" s="61"/>
    </row>
    <row r="3120" spans="9:9">
      <c r="I3120" s="61"/>
    </row>
    <row r="3121" spans="9:9">
      <c r="I3121" s="61"/>
    </row>
    <row r="3122" spans="9:9">
      <c r="I3122" s="61"/>
    </row>
    <row r="3123" spans="9:9">
      <c r="I3123" s="61"/>
    </row>
    <row r="3124" spans="9:9">
      <c r="I3124" s="61"/>
    </row>
    <row r="3125" spans="9:9">
      <c r="I3125" s="61"/>
    </row>
    <row r="3126" spans="9:9">
      <c r="I3126" s="61"/>
    </row>
    <row r="3127" spans="9:9">
      <c r="I3127" s="61"/>
    </row>
    <row r="3128" spans="9:9">
      <c r="I3128" s="61"/>
    </row>
    <row r="3129" spans="9:9">
      <c r="I3129" s="61"/>
    </row>
    <row r="3130" spans="9:9">
      <c r="I3130" s="61"/>
    </row>
    <row r="3131" spans="9:9">
      <c r="I3131" s="61"/>
    </row>
    <row r="3132" spans="9:9">
      <c r="I3132" s="61"/>
    </row>
    <row r="3133" spans="9:9">
      <c r="I3133" s="61"/>
    </row>
    <row r="3134" spans="9:9">
      <c r="I3134" s="61"/>
    </row>
    <row r="3135" spans="9:9">
      <c r="I3135" s="61"/>
    </row>
    <row r="3136" spans="9:9">
      <c r="I3136" s="61"/>
    </row>
    <row r="3137" spans="9:9">
      <c r="I3137" s="61"/>
    </row>
    <row r="3138" spans="9:9">
      <c r="I3138" s="61"/>
    </row>
    <row r="3139" spans="9:9">
      <c r="I3139" s="61"/>
    </row>
    <row r="3140" spans="9:9">
      <c r="I3140" s="61"/>
    </row>
    <row r="3141" spans="9:9">
      <c r="I3141" s="61"/>
    </row>
    <row r="3142" spans="9:9">
      <c r="I3142" s="61"/>
    </row>
    <row r="3143" spans="9:9">
      <c r="I3143" s="61"/>
    </row>
    <row r="3144" spans="9:9">
      <c r="I3144" s="61"/>
    </row>
    <row r="3145" spans="9:9">
      <c r="I3145" s="61"/>
    </row>
    <row r="3146" spans="9:9">
      <c r="I3146" s="61"/>
    </row>
    <row r="3147" spans="9:9">
      <c r="I3147" s="61"/>
    </row>
    <row r="3148" spans="9:9">
      <c r="I3148" s="61"/>
    </row>
    <row r="3149" spans="9:9">
      <c r="I3149" s="61"/>
    </row>
    <row r="3150" spans="9:9">
      <c r="I3150" s="61"/>
    </row>
    <row r="3151" spans="9:9">
      <c r="I3151" s="61"/>
    </row>
    <row r="3152" spans="9:9">
      <c r="I3152" s="61"/>
    </row>
    <row r="3153" spans="9:9">
      <c r="I3153" s="61"/>
    </row>
    <row r="3154" spans="9:9">
      <c r="I3154" s="61"/>
    </row>
    <row r="3155" spans="9:9">
      <c r="I3155" s="61"/>
    </row>
    <row r="3156" spans="9:9">
      <c r="I3156" s="61"/>
    </row>
    <row r="3157" spans="9:9">
      <c r="I3157" s="61"/>
    </row>
    <row r="3158" spans="9:9">
      <c r="I3158" s="61"/>
    </row>
    <row r="3159" spans="9:9">
      <c r="I3159" s="61"/>
    </row>
    <row r="3160" spans="9:9">
      <c r="I3160" s="61"/>
    </row>
    <row r="3161" spans="9:9">
      <c r="I3161" s="61"/>
    </row>
    <row r="3162" spans="9:9">
      <c r="I3162" s="61"/>
    </row>
    <row r="3163" spans="9:9">
      <c r="I3163" s="61"/>
    </row>
    <row r="3164" spans="9:9">
      <c r="I3164" s="61"/>
    </row>
    <row r="3165" spans="9:9">
      <c r="I3165" s="61"/>
    </row>
    <row r="3166" spans="9:9">
      <c r="I3166" s="61"/>
    </row>
    <row r="3167" spans="9:9">
      <c r="I3167" s="61"/>
    </row>
    <row r="3168" spans="9:9">
      <c r="I3168" s="61"/>
    </row>
    <row r="3169" spans="9:9">
      <c r="I3169" s="61"/>
    </row>
    <row r="3170" spans="9:9">
      <c r="I3170" s="61"/>
    </row>
    <row r="3171" spans="9:9">
      <c r="I3171" s="61"/>
    </row>
    <row r="3172" spans="9:9">
      <c r="I3172" s="61"/>
    </row>
    <row r="3173" spans="9:9">
      <c r="I3173" s="61"/>
    </row>
    <row r="3174" spans="9:9">
      <c r="I3174" s="61"/>
    </row>
    <row r="3175" spans="9:9">
      <c r="I3175" s="61"/>
    </row>
    <row r="3176" spans="9:9">
      <c r="I3176" s="61"/>
    </row>
    <row r="3177" spans="9:9">
      <c r="I3177" s="61"/>
    </row>
    <row r="3178" spans="9:9">
      <c r="I3178" s="61"/>
    </row>
    <row r="3179" spans="9:9">
      <c r="I3179" s="61"/>
    </row>
    <row r="3180" spans="9:9">
      <c r="I3180" s="61"/>
    </row>
    <row r="3181" spans="9:9">
      <c r="I3181" s="61"/>
    </row>
    <row r="3182" spans="9:9">
      <c r="I3182" s="61"/>
    </row>
    <row r="3183" spans="9:9">
      <c r="I3183" s="61"/>
    </row>
    <row r="3184" spans="9:9">
      <c r="I3184" s="61"/>
    </row>
    <row r="3185" spans="9:9">
      <c r="I3185" s="61"/>
    </row>
    <row r="3186" spans="9:9">
      <c r="I3186" s="61"/>
    </row>
    <row r="3187" spans="9:9">
      <c r="I3187" s="61"/>
    </row>
    <row r="3188" spans="9:9">
      <c r="I3188" s="61"/>
    </row>
    <row r="3189" spans="9:9">
      <c r="I3189" s="61"/>
    </row>
    <row r="3190" spans="9:9">
      <c r="I3190" s="61"/>
    </row>
    <row r="3191" spans="9:9">
      <c r="I3191" s="61"/>
    </row>
    <row r="3192" spans="9:9">
      <c r="I3192" s="61"/>
    </row>
    <row r="3193" spans="9:9">
      <c r="I3193" s="61"/>
    </row>
    <row r="3194" spans="9:9">
      <c r="I3194" s="61"/>
    </row>
    <row r="3195" spans="9:9">
      <c r="I3195" s="61"/>
    </row>
    <row r="3196" spans="9:9">
      <c r="I3196" s="61"/>
    </row>
    <row r="3197" spans="9:9">
      <c r="I3197" s="61"/>
    </row>
    <row r="3198" spans="9:9">
      <c r="I3198" s="61"/>
    </row>
    <row r="3199" spans="9:9">
      <c r="I3199" s="61"/>
    </row>
    <row r="3200" spans="9:9">
      <c r="I3200" s="61"/>
    </row>
    <row r="3201" spans="9:9">
      <c r="I3201" s="61"/>
    </row>
    <row r="3202" spans="9:9">
      <c r="I3202" s="61"/>
    </row>
    <row r="3203" spans="9:9">
      <c r="I3203" s="61"/>
    </row>
    <row r="3204" spans="9:9">
      <c r="I3204" s="61"/>
    </row>
    <row r="3205" spans="9:9">
      <c r="I3205" s="61"/>
    </row>
    <row r="3206" spans="9:9">
      <c r="I3206" s="61"/>
    </row>
    <row r="3207" spans="9:9">
      <c r="I3207" s="61"/>
    </row>
    <row r="3208" spans="9:9">
      <c r="I3208" s="61"/>
    </row>
    <row r="3209" spans="9:9">
      <c r="I3209" s="61"/>
    </row>
    <row r="3210" spans="9:9">
      <c r="I3210" s="61"/>
    </row>
    <row r="3211" spans="9:9">
      <c r="I3211" s="61"/>
    </row>
    <row r="3212" spans="9:9">
      <c r="I3212" s="61"/>
    </row>
    <row r="3213" spans="9:9">
      <c r="I3213" s="61"/>
    </row>
    <row r="3214" spans="9:9">
      <c r="I3214" s="61"/>
    </row>
    <row r="3215" spans="9:9">
      <c r="I3215" s="61"/>
    </row>
    <row r="3216" spans="9:9">
      <c r="I3216" s="61"/>
    </row>
    <row r="3217" spans="9:9">
      <c r="I3217" s="61"/>
    </row>
    <row r="3218" spans="9:9">
      <c r="I3218" s="61"/>
    </row>
    <row r="3219" spans="9:9">
      <c r="I3219" s="61"/>
    </row>
    <row r="3220" spans="9:9">
      <c r="I3220" s="61"/>
    </row>
    <row r="3221" spans="9:9">
      <c r="I3221" s="61"/>
    </row>
    <row r="3222" spans="9:9">
      <c r="I3222" s="61"/>
    </row>
    <row r="3223" spans="9:9">
      <c r="I3223" s="61"/>
    </row>
    <row r="3224" spans="9:9">
      <c r="I3224" s="61"/>
    </row>
    <row r="3225" spans="9:9">
      <c r="I3225" s="61"/>
    </row>
    <row r="3226" spans="9:9">
      <c r="I3226" s="61"/>
    </row>
    <row r="3227" spans="9:9">
      <c r="I3227" s="61"/>
    </row>
    <row r="3228" spans="9:9">
      <c r="I3228" s="61"/>
    </row>
    <row r="3229" spans="9:9">
      <c r="I3229" s="61"/>
    </row>
    <row r="3230" spans="9:9">
      <c r="I3230" s="61"/>
    </row>
    <row r="3231" spans="9:9">
      <c r="I3231" s="61"/>
    </row>
    <row r="3232" spans="9:9">
      <c r="I3232" s="61"/>
    </row>
    <row r="3233" spans="9:9">
      <c r="I3233" s="61"/>
    </row>
    <row r="3234" spans="9:9">
      <c r="I3234" s="61"/>
    </row>
    <row r="3235" spans="9:9">
      <c r="I3235" s="61"/>
    </row>
    <row r="3236" spans="9:9">
      <c r="I3236" s="61"/>
    </row>
    <row r="3237" spans="9:9">
      <c r="I3237" s="61"/>
    </row>
    <row r="3238" spans="9:9">
      <c r="I3238" s="61"/>
    </row>
    <row r="3239" spans="9:9">
      <c r="I3239" s="61"/>
    </row>
    <row r="3240" spans="9:9">
      <c r="I3240" s="61"/>
    </row>
    <row r="3241" spans="9:9">
      <c r="I3241" s="61"/>
    </row>
    <row r="3242" spans="9:9">
      <c r="I3242" s="61"/>
    </row>
    <row r="3243" spans="9:9">
      <c r="I3243" s="61"/>
    </row>
    <row r="3244" spans="9:9">
      <c r="I3244" s="61"/>
    </row>
    <row r="3245" spans="9:9">
      <c r="I3245" s="61"/>
    </row>
    <row r="3246" spans="9:9">
      <c r="I3246" s="61"/>
    </row>
    <row r="3247" spans="9:9">
      <c r="I3247" s="61"/>
    </row>
    <row r="3248" spans="9:9">
      <c r="I3248" s="61"/>
    </row>
    <row r="3249" spans="9:9">
      <c r="I3249" s="61"/>
    </row>
    <row r="3250" spans="9:9">
      <c r="I3250" s="61"/>
    </row>
    <row r="3251" spans="9:9">
      <c r="I3251" s="61"/>
    </row>
    <row r="3252" spans="9:9">
      <c r="I3252" s="61"/>
    </row>
    <row r="3253" spans="9:9">
      <c r="I3253" s="61"/>
    </row>
    <row r="3254" spans="9:9">
      <c r="I3254" s="61"/>
    </row>
    <row r="3255" spans="9:9">
      <c r="I3255" s="61"/>
    </row>
    <row r="3256" spans="9:9">
      <c r="I3256" s="61"/>
    </row>
    <row r="3257" spans="9:9">
      <c r="I3257" s="61"/>
    </row>
    <row r="3258" spans="9:9">
      <c r="I3258" s="61"/>
    </row>
    <row r="3259" spans="9:9">
      <c r="I3259" s="61"/>
    </row>
    <row r="3260" spans="9:9">
      <c r="I3260" s="61"/>
    </row>
    <row r="3261" spans="9:9">
      <c r="I3261" s="61"/>
    </row>
    <row r="3262" spans="9:9">
      <c r="I3262" s="61"/>
    </row>
    <row r="3263" spans="9:9">
      <c r="I3263" s="61"/>
    </row>
    <row r="3264" spans="9:9">
      <c r="I3264" s="61"/>
    </row>
    <row r="3265" spans="9:9">
      <c r="I3265" s="61"/>
    </row>
    <row r="3266" spans="9:9">
      <c r="I3266" s="61"/>
    </row>
    <row r="3267" spans="9:9">
      <c r="I3267" s="61"/>
    </row>
    <row r="3268" spans="9:9">
      <c r="I3268" s="61"/>
    </row>
    <row r="3269" spans="9:9">
      <c r="I3269" s="61"/>
    </row>
    <row r="3270" spans="9:9">
      <c r="I3270" s="61"/>
    </row>
    <row r="3271" spans="9:9">
      <c r="I3271" s="61"/>
    </row>
    <row r="3272" spans="9:9">
      <c r="I3272" s="61"/>
    </row>
    <row r="3273" spans="9:9">
      <c r="I3273" s="61"/>
    </row>
    <row r="3274" spans="9:9">
      <c r="I3274" s="61"/>
    </row>
    <row r="3275" spans="9:9">
      <c r="I3275" s="61"/>
    </row>
    <row r="3276" spans="9:9">
      <c r="I3276" s="61"/>
    </row>
    <row r="3277" spans="9:9">
      <c r="I3277" s="61"/>
    </row>
    <row r="3278" spans="9:9">
      <c r="I3278" s="61"/>
    </row>
    <row r="3279" spans="9:9">
      <c r="I3279" s="61"/>
    </row>
    <row r="3280" spans="9:9">
      <c r="I3280" s="61"/>
    </row>
    <row r="3281" spans="9:9">
      <c r="I3281" s="61"/>
    </row>
    <row r="3282" spans="9:9">
      <c r="I3282" s="61"/>
    </row>
    <row r="3283" spans="9:9">
      <c r="I3283" s="61"/>
    </row>
    <row r="3284" spans="9:9">
      <c r="I3284" s="61"/>
    </row>
    <row r="3285" spans="9:9">
      <c r="I3285" s="61"/>
    </row>
    <row r="3286" spans="9:9">
      <c r="I3286" s="61"/>
    </row>
    <row r="3287" spans="9:9">
      <c r="I3287" s="61"/>
    </row>
    <row r="3288" spans="9:9">
      <c r="I3288" s="61"/>
    </row>
    <row r="3289" spans="9:9">
      <c r="I3289" s="61"/>
    </row>
    <row r="3290" spans="9:9">
      <c r="I3290" s="61"/>
    </row>
    <row r="3291" spans="9:9">
      <c r="I3291" s="61"/>
    </row>
    <row r="3292" spans="9:9">
      <c r="I3292" s="61"/>
    </row>
    <row r="3293" spans="9:9">
      <c r="I3293" s="61"/>
    </row>
    <row r="3294" spans="9:9">
      <c r="I3294" s="61"/>
    </row>
    <row r="3295" spans="9:9">
      <c r="I3295" s="61"/>
    </row>
    <row r="3296" spans="9:9">
      <c r="I3296" s="61"/>
    </row>
    <row r="3297" spans="9:9">
      <c r="I3297" s="61"/>
    </row>
    <row r="3298" spans="9:9">
      <c r="I3298" s="61"/>
    </row>
    <row r="3299" spans="9:9">
      <c r="I3299" s="61"/>
    </row>
    <row r="3300" spans="9:9">
      <c r="I3300" s="61"/>
    </row>
    <row r="3301" spans="9:9">
      <c r="I3301" s="61"/>
    </row>
    <row r="3302" spans="9:9">
      <c r="I3302" s="61"/>
    </row>
    <row r="3303" spans="9:9">
      <c r="I3303" s="61"/>
    </row>
    <row r="3304" spans="9:9">
      <c r="I3304" s="61"/>
    </row>
    <row r="3305" spans="9:9">
      <c r="I3305" s="61"/>
    </row>
    <row r="3306" spans="9:9">
      <c r="I3306" s="61"/>
    </row>
    <row r="3307" spans="9:9">
      <c r="I3307" s="61"/>
    </row>
    <row r="3308" spans="9:9">
      <c r="I3308" s="61"/>
    </row>
    <row r="3309" spans="9:9">
      <c r="I3309" s="61"/>
    </row>
    <row r="3310" spans="9:9">
      <c r="I3310" s="61"/>
    </row>
    <row r="3311" spans="9:9">
      <c r="I3311" s="61"/>
    </row>
    <row r="3312" spans="9:9">
      <c r="I3312" s="61"/>
    </row>
    <row r="3313" spans="9:9">
      <c r="I3313" s="61"/>
    </row>
    <row r="3314" spans="9:9">
      <c r="I3314" s="61"/>
    </row>
    <row r="3315" spans="9:9">
      <c r="I3315" s="61"/>
    </row>
    <row r="3316" spans="9:9">
      <c r="I3316" s="61"/>
    </row>
    <row r="3317" spans="9:9">
      <c r="I3317" s="61"/>
    </row>
    <row r="3318" spans="9:9">
      <c r="I3318" s="61"/>
    </row>
    <row r="3319" spans="9:9">
      <c r="I3319" s="61"/>
    </row>
    <row r="3320" spans="9:9">
      <c r="I3320" s="61"/>
    </row>
    <row r="3321" spans="9:9">
      <c r="I3321" s="61"/>
    </row>
    <row r="3322" spans="9:9">
      <c r="I3322" s="61"/>
    </row>
    <row r="3323" spans="9:9">
      <c r="I3323" s="61"/>
    </row>
    <row r="3324" spans="9:9">
      <c r="I3324" s="61"/>
    </row>
    <row r="3325" spans="9:9">
      <c r="I3325" s="61"/>
    </row>
    <row r="3326" spans="9:9">
      <c r="I3326" s="61"/>
    </row>
    <row r="3327" spans="9:9">
      <c r="I3327" s="61"/>
    </row>
    <row r="3328" spans="9:9">
      <c r="I3328" s="61"/>
    </row>
    <row r="3329" spans="9:9">
      <c r="I3329" s="61"/>
    </row>
    <row r="3330" spans="9:9">
      <c r="I3330" s="61"/>
    </row>
    <row r="3331" spans="9:9">
      <c r="I3331" s="61"/>
    </row>
    <row r="3332" spans="9:9">
      <c r="I3332" s="61"/>
    </row>
    <row r="3333" spans="9:9">
      <c r="I3333" s="61"/>
    </row>
    <row r="3334" spans="9:9">
      <c r="I3334" s="61"/>
    </row>
    <row r="3335" spans="9:9">
      <c r="I3335" s="61"/>
    </row>
    <row r="3336" spans="9:9">
      <c r="I3336" s="61"/>
    </row>
    <row r="3337" spans="9:9">
      <c r="I3337" s="61"/>
    </row>
    <row r="3338" spans="9:9">
      <c r="I3338" s="61"/>
    </row>
    <row r="3339" spans="9:9">
      <c r="I3339" s="61"/>
    </row>
    <row r="3340" spans="9:9">
      <c r="I3340" s="61"/>
    </row>
    <row r="3341" spans="9:9">
      <c r="I3341" s="61"/>
    </row>
    <row r="3342" spans="9:9">
      <c r="I3342" s="61"/>
    </row>
    <row r="3343" spans="9:9">
      <c r="I3343" s="61"/>
    </row>
    <row r="3344" spans="9:9">
      <c r="I3344" s="61"/>
    </row>
    <row r="3345" spans="9:9">
      <c r="I3345" s="61"/>
    </row>
    <row r="3346" spans="9:9">
      <c r="I3346" s="61"/>
    </row>
    <row r="3347" spans="9:9">
      <c r="I3347" s="61"/>
    </row>
    <row r="3348" spans="9:9">
      <c r="I3348" s="61"/>
    </row>
    <row r="3349" spans="9:9">
      <c r="I3349" s="61"/>
    </row>
    <row r="3350" spans="9:9">
      <c r="I3350" s="61"/>
    </row>
    <row r="3351" spans="9:9">
      <c r="I3351" s="61"/>
    </row>
    <row r="3352" spans="9:9">
      <c r="I3352" s="61"/>
    </row>
    <row r="3353" spans="9:9">
      <c r="I3353" s="61"/>
    </row>
    <row r="3354" spans="9:9">
      <c r="I3354" s="61"/>
    </row>
    <row r="3355" spans="9:9">
      <c r="I3355" s="61"/>
    </row>
    <row r="3356" spans="9:9">
      <c r="I3356" s="61"/>
    </row>
    <row r="3357" spans="9:9">
      <c r="I3357" s="61"/>
    </row>
    <row r="3358" spans="9:9">
      <c r="I3358" s="61"/>
    </row>
    <row r="3359" spans="9:9">
      <c r="I3359" s="61"/>
    </row>
    <row r="3360" spans="9:9">
      <c r="I3360" s="61"/>
    </row>
    <row r="3361" spans="9:9">
      <c r="I3361" s="61"/>
    </row>
    <row r="3362" spans="9:9">
      <c r="I3362" s="61"/>
    </row>
    <row r="3363" spans="9:9">
      <c r="I3363" s="61"/>
    </row>
    <row r="3364" spans="9:9">
      <c r="I3364" s="61"/>
    </row>
    <row r="3365" spans="9:9">
      <c r="I3365" s="61"/>
    </row>
    <row r="3366" spans="9:9">
      <c r="I3366" s="61"/>
    </row>
    <row r="3367" spans="9:9">
      <c r="I3367" s="61"/>
    </row>
    <row r="3368" spans="9:9">
      <c r="I3368" s="61"/>
    </row>
    <row r="3369" spans="9:9">
      <c r="I3369" s="61"/>
    </row>
    <row r="3370" spans="9:9">
      <c r="I3370" s="61"/>
    </row>
    <row r="3371" spans="9:9">
      <c r="I3371" s="61"/>
    </row>
    <row r="3372" spans="9:9">
      <c r="I3372" s="61"/>
    </row>
    <row r="3373" spans="9:9">
      <c r="I3373" s="61"/>
    </row>
    <row r="3374" spans="9:9">
      <c r="I3374" s="61"/>
    </row>
    <row r="3375" spans="9:9">
      <c r="I3375" s="61"/>
    </row>
    <row r="3376" spans="9:9">
      <c r="I3376" s="61"/>
    </row>
    <row r="3377" spans="9:9">
      <c r="I3377" s="61"/>
    </row>
    <row r="3378" spans="9:9">
      <c r="I3378" s="61"/>
    </row>
    <row r="3379" spans="9:9">
      <c r="I3379" s="61"/>
    </row>
    <row r="3380" spans="9:9">
      <c r="I3380" s="61"/>
    </row>
    <row r="3381" spans="9:9">
      <c r="I3381" s="61"/>
    </row>
    <row r="3382" spans="9:9">
      <c r="I3382" s="61"/>
    </row>
    <row r="3383" spans="9:9">
      <c r="I3383" s="61"/>
    </row>
    <row r="3384" spans="9:9">
      <c r="I3384" s="61"/>
    </row>
    <row r="3385" spans="9:9">
      <c r="I3385" s="61"/>
    </row>
    <row r="3386" spans="9:9">
      <c r="I3386" s="61"/>
    </row>
    <row r="3387" spans="9:9">
      <c r="I3387" s="61"/>
    </row>
    <row r="3388" spans="9:9">
      <c r="I3388" s="61"/>
    </row>
    <row r="3389" spans="9:9">
      <c r="I3389" s="61"/>
    </row>
    <row r="3390" spans="9:9">
      <c r="I3390" s="61"/>
    </row>
    <row r="3391" spans="9:9">
      <c r="I3391" s="61"/>
    </row>
    <row r="3392" spans="9:9">
      <c r="I3392" s="61"/>
    </row>
    <row r="3393" spans="9:9">
      <c r="I3393" s="61"/>
    </row>
    <row r="3394" spans="9:9">
      <c r="I3394" s="61"/>
    </row>
    <row r="3395" spans="9:9">
      <c r="I3395" s="61"/>
    </row>
    <row r="3396" spans="9:9">
      <c r="I3396" s="61"/>
    </row>
    <row r="3397" spans="9:9">
      <c r="I3397" s="61"/>
    </row>
    <row r="3398" spans="9:9">
      <c r="I3398" s="61"/>
    </row>
    <row r="3399" spans="9:9">
      <c r="I3399" s="61"/>
    </row>
    <row r="3400" spans="9:9">
      <c r="I3400" s="61"/>
    </row>
    <row r="3401" spans="9:9">
      <c r="I3401" s="61"/>
    </row>
    <row r="3402" spans="9:9">
      <c r="I3402" s="61"/>
    </row>
    <row r="3403" spans="9:9">
      <c r="I3403" s="61"/>
    </row>
    <row r="3404" spans="9:9">
      <c r="I3404" s="61"/>
    </row>
    <row r="3405" spans="9:9">
      <c r="I3405" s="61"/>
    </row>
    <row r="3406" spans="9:9">
      <c r="I3406" s="61"/>
    </row>
    <row r="3407" spans="9:9">
      <c r="I3407" s="61"/>
    </row>
    <row r="3408" spans="9:9">
      <c r="I3408" s="61"/>
    </row>
    <row r="3409" spans="9:9">
      <c r="I3409" s="61"/>
    </row>
    <row r="3410" spans="9:9">
      <c r="I3410" s="61"/>
    </row>
    <row r="3411" spans="9:9">
      <c r="I3411" s="61"/>
    </row>
    <row r="3412" spans="9:9">
      <c r="I3412" s="61"/>
    </row>
    <row r="3413" spans="9:9">
      <c r="I3413" s="61"/>
    </row>
    <row r="3414" spans="9:9">
      <c r="I3414" s="61"/>
    </row>
    <row r="3415" spans="9:9">
      <c r="I3415" s="61"/>
    </row>
    <row r="3416" spans="9:9">
      <c r="I3416" s="61"/>
    </row>
    <row r="3417" spans="9:9">
      <c r="I3417" s="61"/>
    </row>
    <row r="3418" spans="9:9">
      <c r="I3418" s="61"/>
    </row>
    <row r="3419" spans="9:9">
      <c r="I3419" s="61"/>
    </row>
    <row r="3420" spans="9:9">
      <c r="I3420" s="61"/>
    </row>
    <row r="3421" spans="9:9">
      <c r="I3421" s="61"/>
    </row>
    <row r="3422" spans="9:9">
      <c r="I3422" s="61"/>
    </row>
    <row r="3423" spans="9:9">
      <c r="I3423" s="61"/>
    </row>
    <row r="3424" spans="9:9">
      <c r="I3424" s="61"/>
    </row>
    <row r="3425" spans="9:9">
      <c r="I3425" s="61"/>
    </row>
    <row r="3426" spans="9:9">
      <c r="I3426" s="61"/>
    </row>
    <row r="3427" spans="9:9">
      <c r="I3427" s="61"/>
    </row>
    <row r="3428" spans="9:9">
      <c r="I3428" s="61"/>
    </row>
    <row r="3429" spans="9:9">
      <c r="I3429" s="61"/>
    </row>
    <row r="3430" spans="9:9">
      <c r="I3430" s="61"/>
    </row>
    <row r="3431" spans="9:9">
      <c r="I3431" s="61"/>
    </row>
    <row r="3432" spans="9:9">
      <c r="I3432" s="61"/>
    </row>
    <row r="3433" spans="9:9">
      <c r="I3433" s="61"/>
    </row>
    <row r="3434" spans="9:9">
      <c r="I3434" s="61"/>
    </row>
    <row r="3435" spans="9:9">
      <c r="I3435" s="61"/>
    </row>
    <row r="3436" spans="9:9">
      <c r="I3436" s="61"/>
    </row>
    <row r="3437" spans="9:9">
      <c r="I3437" s="61"/>
    </row>
    <row r="3438" spans="9:9">
      <c r="I3438" s="61"/>
    </row>
    <row r="3439" spans="9:9">
      <c r="I3439" s="61"/>
    </row>
    <row r="3440" spans="9:9">
      <c r="I3440" s="61"/>
    </row>
    <row r="3441" spans="9:9">
      <c r="I3441" s="61"/>
    </row>
    <row r="3442" spans="9:9">
      <c r="I3442" s="61"/>
    </row>
    <row r="3443" spans="9:9">
      <c r="I3443" s="61"/>
    </row>
    <row r="3444" spans="9:9">
      <c r="I3444" s="61"/>
    </row>
    <row r="3445" spans="9:9">
      <c r="I3445" s="61"/>
    </row>
    <row r="3446" spans="9:9">
      <c r="I3446" s="61"/>
    </row>
    <row r="3447" spans="9:9">
      <c r="I3447" s="61"/>
    </row>
    <row r="3448" spans="9:9">
      <c r="I3448" s="61"/>
    </row>
    <row r="3449" spans="9:9">
      <c r="I3449" s="61"/>
    </row>
    <row r="3450" spans="9:9">
      <c r="I3450" s="61"/>
    </row>
    <row r="3451" spans="9:9">
      <c r="I3451" s="61"/>
    </row>
    <row r="3452" spans="9:9">
      <c r="I3452" s="61"/>
    </row>
    <row r="3453" spans="9:9">
      <c r="I3453" s="61"/>
    </row>
    <row r="3454" spans="9:9">
      <c r="I3454" s="61"/>
    </row>
    <row r="3455" spans="9:9">
      <c r="I3455" s="61"/>
    </row>
    <row r="3456" spans="9:9">
      <c r="I3456" s="61"/>
    </row>
    <row r="3457" spans="9:9">
      <c r="I3457" s="61"/>
    </row>
    <row r="3458" spans="9:9">
      <c r="I3458" s="61"/>
    </row>
    <row r="3459" spans="9:9">
      <c r="I3459" s="61"/>
    </row>
    <row r="3460" spans="9:9">
      <c r="I3460" s="61"/>
    </row>
    <row r="3461" spans="9:9">
      <c r="I3461" s="61"/>
    </row>
    <row r="3462" spans="9:9">
      <c r="I3462" s="61"/>
    </row>
    <row r="3463" spans="9:9">
      <c r="I3463" s="61"/>
    </row>
    <row r="3464" spans="9:9">
      <c r="I3464" s="61"/>
    </row>
    <row r="3465" spans="9:9">
      <c r="I3465" s="61"/>
    </row>
    <row r="3466" spans="9:9">
      <c r="I3466" s="61"/>
    </row>
    <row r="3467" spans="9:9">
      <c r="I3467" s="61"/>
    </row>
    <row r="3468" spans="9:9">
      <c r="I3468" s="61"/>
    </row>
    <row r="3469" spans="9:9">
      <c r="I3469" s="61"/>
    </row>
    <row r="3470" spans="9:9">
      <c r="I3470" s="61"/>
    </row>
    <row r="3471" spans="9:9">
      <c r="I3471" s="61"/>
    </row>
    <row r="3472" spans="9:9">
      <c r="I3472" s="61"/>
    </row>
    <row r="3473" spans="9:9">
      <c r="I3473" s="61"/>
    </row>
    <row r="3474" spans="9:9">
      <c r="I3474" s="61"/>
    </row>
    <row r="3475" spans="9:9">
      <c r="I3475" s="61"/>
    </row>
    <row r="3476" spans="9:9">
      <c r="I3476" s="61"/>
    </row>
    <row r="3477" spans="9:9">
      <c r="I3477" s="61"/>
    </row>
    <row r="3478" spans="9:9">
      <c r="I3478" s="61"/>
    </row>
    <row r="3479" spans="9:9">
      <c r="I3479" s="61"/>
    </row>
    <row r="3480" spans="9:9">
      <c r="I3480" s="61"/>
    </row>
    <row r="3481" spans="9:9">
      <c r="I3481" s="61"/>
    </row>
    <row r="3482" spans="9:9">
      <c r="I3482" s="61"/>
    </row>
    <row r="3483" spans="9:9">
      <c r="I3483" s="61"/>
    </row>
    <row r="3484" spans="9:9">
      <c r="I3484" s="61"/>
    </row>
    <row r="3485" spans="9:9">
      <c r="I3485" s="61"/>
    </row>
    <row r="3486" spans="9:9">
      <c r="I3486" s="61"/>
    </row>
    <row r="3487" spans="9:9">
      <c r="I3487" s="61"/>
    </row>
    <row r="3488" spans="9:9">
      <c r="I3488" s="61"/>
    </row>
    <row r="3489" spans="9:9">
      <c r="I3489" s="61"/>
    </row>
    <row r="3490" spans="9:9">
      <c r="I3490" s="61"/>
    </row>
    <row r="3491" spans="9:9">
      <c r="I3491" s="61"/>
    </row>
    <row r="3492" spans="9:9">
      <c r="I3492" s="61"/>
    </row>
    <row r="3493" spans="9:9">
      <c r="I3493" s="61"/>
    </row>
    <row r="3494" spans="9:9">
      <c r="I3494" s="61"/>
    </row>
    <row r="3495" spans="9:9">
      <c r="I3495" s="61"/>
    </row>
    <row r="3496" spans="9:9">
      <c r="I3496" s="61"/>
    </row>
    <row r="3497" spans="9:9">
      <c r="I3497" s="61"/>
    </row>
    <row r="3498" spans="9:9">
      <c r="I3498" s="61"/>
    </row>
    <row r="3499" spans="9:9">
      <c r="I3499" s="61"/>
    </row>
    <row r="3500" spans="9:9">
      <c r="I3500" s="61"/>
    </row>
    <row r="3501" spans="9:9">
      <c r="I3501" s="61"/>
    </row>
    <row r="3502" spans="9:9">
      <c r="I3502" s="61"/>
    </row>
    <row r="3503" spans="9:9">
      <c r="I3503" s="61"/>
    </row>
    <row r="3504" spans="9:9">
      <c r="I3504" s="61"/>
    </row>
    <row r="3505" spans="9:9">
      <c r="I3505" s="61"/>
    </row>
    <row r="3506" spans="9:9">
      <c r="I3506" s="61"/>
    </row>
    <row r="3507" spans="9:9">
      <c r="I3507" s="61"/>
    </row>
    <row r="3508" spans="9:9">
      <c r="I3508" s="61"/>
    </row>
    <row r="3509" spans="9:9">
      <c r="I3509" s="61"/>
    </row>
    <row r="3510" spans="9:9">
      <c r="I3510" s="61"/>
    </row>
    <row r="3511" spans="9:9">
      <c r="I3511" s="61"/>
    </row>
    <row r="3512" spans="9:9">
      <c r="I3512" s="61"/>
    </row>
    <row r="3513" spans="9:9">
      <c r="I3513" s="61"/>
    </row>
    <row r="3514" spans="9:9">
      <c r="I3514" s="61"/>
    </row>
    <row r="3515" spans="9:9">
      <c r="I3515" s="61"/>
    </row>
    <row r="3516" spans="9:9">
      <c r="I3516" s="61"/>
    </row>
    <row r="3517" spans="9:9">
      <c r="I3517" s="61"/>
    </row>
    <row r="3518" spans="9:9">
      <c r="I3518" s="61"/>
    </row>
    <row r="3519" spans="9:9">
      <c r="I3519" s="61"/>
    </row>
    <row r="3520" spans="9:9">
      <c r="I3520" s="61"/>
    </row>
    <row r="3521" spans="9:9">
      <c r="I3521" s="61"/>
    </row>
    <row r="3522" spans="9:9">
      <c r="I3522" s="61"/>
    </row>
    <row r="3523" spans="9:9">
      <c r="I3523" s="61"/>
    </row>
    <row r="3524" spans="9:9">
      <c r="I3524" s="61"/>
    </row>
    <row r="3525" spans="9:9">
      <c r="I3525" s="61"/>
    </row>
    <row r="3526" spans="9:9">
      <c r="I3526" s="61"/>
    </row>
    <row r="3527" spans="9:9">
      <c r="I3527" s="61"/>
    </row>
    <row r="3528" spans="9:9">
      <c r="I3528" s="61"/>
    </row>
    <row r="3529" spans="9:9">
      <c r="I3529" s="61"/>
    </row>
    <row r="3530" spans="9:9">
      <c r="I3530" s="61"/>
    </row>
    <row r="3531" spans="9:9">
      <c r="I3531" s="61"/>
    </row>
    <row r="3532" spans="9:9">
      <c r="I3532" s="61"/>
    </row>
    <row r="3533" spans="9:9">
      <c r="I3533" s="61"/>
    </row>
    <row r="3534" spans="9:9">
      <c r="I3534" s="61"/>
    </row>
    <row r="3535" spans="9:9">
      <c r="I3535" s="61"/>
    </row>
    <row r="3536" spans="9:9">
      <c r="I3536" s="61"/>
    </row>
    <row r="3537" spans="9:9">
      <c r="I3537" s="61"/>
    </row>
    <row r="3538" spans="9:9">
      <c r="I3538" s="61"/>
    </row>
    <row r="3539" spans="9:9">
      <c r="I3539" s="61"/>
    </row>
    <row r="3540" spans="9:9">
      <c r="I3540" s="61"/>
    </row>
    <row r="3541" spans="9:9">
      <c r="I3541" s="61"/>
    </row>
    <row r="3542" spans="9:9">
      <c r="I3542" s="61"/>
    </row>
    <row r="3543" spans="9:9">
      <c r="I3543" s="61"/>
    </row>
    <row r="3544" spans="9:9">
      <c r="I3544" s="61"/>
    </row>
    <row r="3545" spans="9:9">
      <c r="I3545" s="61"/>
    </row>
    <row r="3546" spans="9:9">
      <c r="I3546" s="61"/>
    </row>
    <row r="3547" spans="9:9">
      <c r="I3547" s="61"/>
    </row>
    <row r="3548" spans="9:9">
      <c r="I3548" s="61"/>
    </row>
    <row r="3549" spans="9:9">
      <c r="I3549" s="61"/>
    </row>
    <row r="3550" spans="9:9">
      <c r="I3550" s="61"/>
    </row>
    <row r="3551" spans="9:9">
      <c r="I3551" s="61"/>
    </row>
    <row r="3552" spans="9:9">
      <c r="I3552" s="61"/>
    </row>
    <row r="3553" spans="9:9">
      <c r="I3553" s="61"/>
    </row>
    <row r="3554" spans="9:9">
      <c r="I3554" s="61"/>
    </row>
    <row r="3555" spans="9:9">
      <c r="I3555" s="61"/>
    </row>
    <row r="3556" spans="9:9">
      <c r="I3556" s="61"/>
    </row>
    <row r="3557" spans="9:9">
      <c r="I3557" s="61"/>
    </row>
    <row r="3558" spans="9:9">
      <c r="I3558" s="61"/>
    </row>
    <row r="3559" spans="9:9">
      <c r="I3559" s="61"/>
    </row>
    <row r="3560" spans="9:9">
      <c r="I3560" s="61"/>
    </row>
    <row r="3561" spans="9:9">
      <c r="I3561" s="61"/>
    </row>
    <row r="3562" spans="9:9">
      <c r="I3562" s="61"/>
    </row>
    <row r="3563" spans="9:9">
      <c r="I3563" s="61"/>
    </row>
    <row r="3564" spans="9:9">
      <c r="I3564" s="61"/>
    </row>
    <row r="3565" spans="9:9">
      <c r="I3565" s="61"/>
    </row>
    <row r="3566" spans="9:9">
      <c r="I3566" s="61"/>
    </row>
    <row r="3567" spans="9:9">
      <c r="I3567" s="61"/>
    </row>
    <row r="3568" spans="9:9">
      <c r="I3568" s="61"/>
    </row>
    <row r="3569" spans="9:9">
      <c r="I3569" s="61"/>
    </row>
    <row r="3570" spans="9:9">
      <c r="I3570" s="61"/>
    </row>
    <row r="3571" spans="9:9">
      <c r="I3571" s="61"/>
    </row>
    <row r="3572" spans="9:9">
      <c r="I3572" s="61"/>
    </row>
    <row r="3573" spans="9:9">
      <c r="I3573" s="61"/>
    </row>
    <row r="3574" spans="9:9">
      <c r="I3574" s="61"/>
    </row>
    <row r="3575" spans="9:9">
      <c r="I3575" s="61"/>
    </row>
    <row r="3576" spans="9:9">
      <c r="I3576" s="61"/>
    </row>
    <row r="3577" spans="9:9">
      <c r="I3577" s="61"/>
    </row>
    <row r="3578" spans="9:9">
      <c r="I3578" s="61"/>
    </row>
    <row r="3579" spans="9:9">
      <c r="I3579" s="61"/>
    </row>
    <row r="3580" spans="9:9">
      <c r="I3580" s="61"/>
    </row>
    <row r="3581" spans="9:9">
      <c r="I3581" s="61"/>
    </row>
    <row r="3582" spans="9:9">
      <c r="I3582" s="61"/>
    </row>
    <row r="3583" spans="9:9">
      <c r="I3583" s="61"/>
    </row>
    <row r="3584" spans="9:9">
      <c r="I3584" s="61"/>
    </row>
    <row r="3585" spans="9:9">
      <c r="I3585" s="61"/>
    </row>
    <row r="3586" spans="9:9">
      <c r="I3586" s="61"/>
    </row>
    <row r="3587" spans="9:9">
      <c r="I3587" s="61"/>
    </row>
    <row r="3588" spans="9:9">
      <c r="I3588" s="61"/>
    </row>
    <row r="3589" spans="9:9">
      <c r="I3589" s="61"/>
    </row>
    <row r="3590" spans="9:9">
      <c r="I3590" s="61"/>
    </row>
    <row r="3591" spans="9:9">
      <c r="I3591" s="61"/>
    </row>
    <row r="3592" spans="9:9">
      <c r="I3592" s="61"/>
    </row>
    <row r="3593" spans="9:9">
      <c r="I3593" s="61"/>
    </row>
    <row r="3594" spans="9:9">
      <c r="I3594" s="61"/>
    </row>
    <row r="3595" spans="9:9">
      <c r="I3595" s="61"/>
    </row>
    <row r="3596" spans="9:9">
      <c r="I3596" s="61"/>
    </row>
    <row r="3597" spans="9:9">
      <c r="I3597" s="61"/>
    </row>
    <row r="3598" spans="9:9">
      <c r="I3598" s="61"/>
    </row>
    <row r="3599" spans="9:9">
      <c r="I3599" s="61"/>
    </row>
    <row r="3600" spans="9:9">
      <c r="I3600" s="61"/>
    </row>
    <row r="3601" spans="9:9">
      <c r="I3601" s="61"/>
    </row>
    <row r="3602" spans="9:9">
      <c r="I3602" s="61"/>
    </row>
    <row r="3603" spans="9:9">
      <c r="I3603" s="61"/>
    </row>
    <row r="3604" spans="9:9">
      <c r="I3604" s="61"/>
    </row>
    <row r="3605" spans="9:9">
      <c r="I3605" s="61"/>
    </row>
    <row r="3606" spans="9:9">
      <c r="I3606" s="61"/>
    </row>
    <row r="3607" spans="9:9">
      <c r="I3607" s="61"/>
    </row>
    <row r="3608" spans="9:9">
      <c r="I3608" s="61"/>
    </row>
    <row r="3609" spans="9:9">
      <c r="I3609" s="61"/>
    </row>
    <row r="3610" spans="9:9">
      <c r="I3610" s="61"/>
    </row>
    <row r="3611" spans="9:9">
      <c r="I3611" s="61"/>
    </row>
    <row r="3612" spans="9:9">
      <c r="I3612" s="61"/>
    </row>
    <row r="3613" spans="9:9">
      <c r="I3613" s="61"/>
    </row>
    <row r="3614" spans="9:9">
      <c r="I3614" s="61"/>
    </row>
    <row r="3615" spans="9:9">
      <c r="I3615" s="61"/>
    </row>
    <row r="3616" spans="9:9">
      <c r="I3616" s="61"/>
    </row>
    <row r="3617" spans="9:9">
      <c r="I3617" s="61"/>
    </row>
    <row r="3618" spans="9:9">
      <c r="I3618" s="61"/>
    </row>
    <row r="3619" spans="9:9">
      <c r="I3619" s="61"/>
    </row>
    <row r="3620" spans="9:9">
      <c r="I3620" s="61"/>
    </row>
    <row r="3621" spans="9:9">
      <c r="I3621" s="61"/>
    </row>
    <row r="3622" spans="9:9">
      <c r="I3622" s="61"/>
    </row>
    <row r="3623" spans="9:9">
      <c r="I3623" s="61"/>
    </row>
    <row r="3624" spans="9:9">
      <c r="I3624" s="61"/>
    </row>
    <row r="3625" spans="9:9">
      <c r="I3625" s="61"/>
    </row>
    <row r="3626" spans="9:9">
      <c r="I3626" s="61"/>
    </row>
    <row r="3627" spans="9:9">
      <c r="I3627" s="61"/>
    </row>
    <row r="3628" spans="9:9">
      <c r="I3628" s="61"/>
    </row>
    <row r="3629" spans="9:9">
      <c r="I3629" s="61"/>
    </row>
    <row r="3630" spans="9:9">
      <c r="I3630" s="61"/>
    </row>
    <row r="3631" spans="9:9">
      <c r="I3631" s="61"/>
    </row>
    <row r="3632" spans="9:9">
      <c r="I3632" s="61"/>
    </row>
    <row r="3633" spans="9:9">
      <c r="I3633" s="61"/>
    </row>
    <row r="3634" spans="9:9">
      <c r="I3634" s="61"/>
    </row>
    <row r="3635" spans="9:9">
      <c r="I3635" s="61"/>
    </row>
    <row r="3636" spans="9:9">
      <c r="I3636" s="61"/>
    </row>
    <row r="3637" spans="9:9">
      <c r="I3637" s="61"/>
    </row>
    <row r="3638" spans="9:9">
      <c r="I3638" s="61"/>
    </row>
    <row r="3639" spans="9:9">
      <c r="I3639" s="61"/>
    </row>
    <row r="3640" spans="9:9">
      <c r="I3640" s="61"/>
    </row>
    <row r="3641" spans="9:9">
      <c r="I3641" s="61"/>
    </row>
    <row r="3642" spans="9:9">
      <c r="I3642" s="61"/>
    </row>
    <row r="3643" spans="9:9">
      <c r="I3643" s="61"/>
    </row>
    <row r="3644" spans="9:9">
      <c r="I3644" s="61"/>
    </row>
    <row r="3645" spans="9:9">
      <c r="I3645" s="61"/>
    </row>
    <row r="3646" spans="9:9">
      <c r="I3646" s="61"/>
    </row>
    <row r="3647" spans="9:9">
      <c r="I3647" s="61"/>
    </row>
    <row r="3648" spans="9:9">
      <c r="I3648" s="61"/>
    </row>
    <row r="3649" spans="9:9">
      <c r="I3649" s="61"/>
    </row>
    <row r="3650" spans="9:9">
      <c r="I3650" s="61"/>
    </row>
    <row r="3651" spans="9:9">
      <c r="I3651" s="61"/>
    </row>
    <row r="3652" spans="9:9">
      <c r="I3652" s="61"/>
    </row>
    <row r="3653" spans="9:9">
      <c r="I3653" s="61"/>
    </row>
    <row r="3654" spans="9:9">
      <c r="I3654" s="61"/>
    </row>
    <row r="3655" spans="9:9">
      <c r="I3655" s="61"/>
    </row>
    <row r="3656" spans="9:9">
      <c r="I3656" s="61"/>
    </row>
    <row r="3657" spans="9:9">
      <c r="I3657" s="61"/>
    </row>
    <row r="3658" spans="9:9">
      <c r="I3658" s="61"/>
    </row>
    <row r="3659" spans="9:9">
      <c r="I3659" s="61"/>
    </row>
    <row r="3660" spans="9:9">
      <c r="I3660" s="61"/>
    </row>
    <row r="3661" spans="9:9">
      <c r="I3661" s="61"/>
    </row>
    <row r="3662" spans="9:9">
      <c r="I3662" s="61"/>
    </row>
    <row r="3663" spans="9:9">
      <c r="I3663" s="61"/>
    </row>
    <row r="3664" spans="9:9">
      <c r="I3664" s="61"/>
    </row>
    <row r="3665" spans="9:9">
      <c r="I3665" s="61"/>
    </row>
    <row r="3666" spans="9:9">
      <c r="I3666" s="61"/>
    </row>
    <row r="3667" spans="9:9">
      <c r="I3667" s="61"/>
    </row>
    <row r="3668" spans="9:9">
      <c r="I3668" s="61"/>
    </row>
    <row r="3669" spans="9:9">
      <c r="I3669" s="61"/>
    </row>
    <row r="3670" spans="9:9">
      <c r="I3670" s="61"/>
    </row>
    <row r="3671" spans="9:9">
      <c r="I3671" s="61"/>
    </row>
    <row r="3672" spans="9:9">
      <c r="I3672" s="61"/>
    </row>
    <row r="3673" spans="9:9">
      <c r="I3673" s="61"/>
    </row>
    <row r="3674" spans="9:9">
      <c r="I3674" s="61"/>
    </row>
    <row r="3675" spans="9:9">
      <c r="I3675" s="61"/>
    </row>
    <row r="3676" spans="9:9">
      <c r="I3676" s="61"/>
    </row>
    <row r="3677" spans="9:9">
      <c r="I3677" s="61"/>
    </row>
    <row r="3678" spans="9:9">
      <c r="I3678" s="61"/>
    </row>
    <row r="3679" spans="9:9">
      <c r="I3679" s="61"/>
    </row>
    <row r="3680" spans="9:9">
      <c r="I3680" s="61"/>
    </row>
    <row r="3681" spans="9:9">
      <c r="I3681" s="61"/>
    </row>
    <row r="3682" spans="9:9">
      <c r="I3682" s="61"/>
    </row>
    <row r="3683" spans="9:9">
      <c r="I3683" s="61"/>
    </row>
    <row r="3684" spans="9:9">
      <c r="I3684" s="61"/>
    </row>
    <row r="3685" spans="9:9">
      <c r="I3685" s="61"/>
    </row>
    <row r="3686" spans="9:9">
      <c r="I3686" s="61"/>
    </row>
    <row r="3687" spans="9:9">
      <c r="I3687" s="61"/>
    </row>
    <row r="3688" spans="9:9">
      <c r="I3688" s="61"/>
    </row>
    <row r="3689" spans="9:9">
      <c r="I3689" s="61"/>
    </row>
    <row r="3690" spans="9:9">
      <c r="I3690" s="61"/>
    </row>
    <row r="3691" spans="9:9">
      <c r="I3691" s="61"/>
    </row>
    <row r="3692" spans="9:9">
      <c r="I3692" s="61"/>
    </row>
    <row r="3693" spans="9:9">
      <c r="I3693" s="61"/>
    </row>
    <row r="3694" spans="9:9">
      <c r="I3694" s="61"/>
    </row>
    <row r="3695" spans="9:9">
      <c r="I3695" s="61"/>
    </row>
    <row r="3696" spans="9:9">
      <c r="I3696" s="61"/>
    </row>
    <row r="3697" spans="9:9">
      <c r="I3697" s="61"/>
    </row>
    <row r="3698" spans="9:9">
      <c r="I3698" s="61"/>
    </row>
    <row r="3699" spans="9:9">
      <c r="I3699" s="61"/>
    </row>
    <row r="3700" spans="9:9">
      <c r="I3700" s="61"/>
    </row>
    <row r="3701" spans="9:9">
      <c r="I3701" s="61"/>
    </row>
    <row r="3702" spans="9:9">
      <c r="I3702" s="61"/>
    </row>
    <row r="3703" spans="9:9">
      <c r="I3703" s="61"/>
    </row>
    <row r="3704" spans="9:9">
      <c r="I3704" s="61"/>
    </row>
    <row r="3705" spans="9:9">
      <c r="I3705" s="61"/>
    </row>
    <row r="3706" spans="9:9">
      <c r="I3706" s="61"/>
    </row>
    <row r="3707" spans="9:9">
      <c r="I3707" s="61"/>
    </row>
    <row r="3708" spans="9:9">
      <c r="I3708" s="61"/>
    </row>
    <row r="3709" spans="9:9">
      <c r="I3709" s="61"/>
    </row>
    <row r="3710" spans="9:9">
      <c r="I3710" s="61"/>
    </row>
    <row r="3711" spans="9:9">
      <c r="I3711" s="61"/>
    </row>
    <row r="3712" spans="9:9">
      <c r="I3712" s="61"/>
    </row>
    <row r="3713" spans="9:9">
      <c r="I3713" s="61"/>
    </row>
    <row r="3714" spans="9:9">
      <c r="I3714" s="61"/>
    </row>
    <row r="3715" spans="9:9">
      <c r="I3715" s="61"/>
    </row>
    <row r="3716" spans="9:9">
      <c r="I3716" s="61"/>
    </row>
    <row r="3717" spans="9:9">
      <c r="I3717" s="61"/>
    </row>
    <row r="3718" spans="9:9">
      <c r="I3718" s="61"/>
    </row>
    <row r="3719" spans="9:9">
      <c r="I3719" s="61"/>
    </row>
    <row r="3720" spans="9:9">
      <c r="I3720" s="61"/>
    </row>
    <row r="3721" spans="9:9">
      <c r="I3721" s="61"/>
    </row>
    <row r="3722" spans="9:9">
      <c r="I3722" s="61"/>
    </row>
    <row r="3723" spans="9:9">
      <c r="I3723" s="61"/>
    </row>
    <row r="3724" spans="9:9">
      <c r="I3724" s="61"/>
    </row>
    <row r="3725" spans="9:9">
      <c r="I3725" s="61"/>
    </row>
    <row r="3726" spans="9:9">
      <c r="I3726" s="61"/>
    </row>
    <row r="3727" spans="9:9">
      <c r="I3727" s="61"/>
    </row>
    <row r="3728" spans="9:9">
      <c r="I3728" s="61"/>
    </row>
    <row r="3729" spans="9:9">
      <c r="I3729" s="61"/>
    </row>
    <row r="3730" spans="9:9">
      <c r="I3730" s="61"/>
    </row>
    <row r="3731" spans="9:9">
      <c r="I3731" s="61"/>
    </row>
    <row r="3732" spans="9:9">
      <c r="I3732" s="61"/>
    </row>
    <row r="3733" spans="9:9">
      <c r="I3733" s="61"/>
    </row>
    <row r="3734" spans="9:9">
      <c r="I3734" s="61"/>
    </row>
    <row r="3735" spans="9:9">
      <c r="I3735" s="61"/>
    </row>
    <row r="3736" spans="9:9">
      <c r="I3736" s="61"/>
    </row>
    <row r="3737" spans="9:9">
      <c r="I3737" s="61"/>
    </row>
    <row r="3738" spans="9:9">
      <c r="I3738" s="61"/>
    </row>
    <row r="3739" spans="9:9">
      <c r="I3739" s="61"/>
    </row>
    <row r="3740" spans="9:9">
      <c r="I3740" s="61"/>
    </row>
    <row r="3741" spans="9:9">
      <c r="I3741" s="61"/>
    </row>
    <row r="3742" spans="9:9">
      <c r="I3742" s="61"/>
    </row>
    <row r="3743" spans="9:9">
      <c r="I3743" s="61"/>
    </row>
    <row r="3744" spans="9:9">
      <c r="I3744" s="61"/>
    </row>
    <row r="3745" spans="9:9">
      <c r="I3745" s="61"/>
    </row>
    <row r="3746" spans="9:9">
      <c r="I3746" s="61"/>
    </row>
    <row r="3747" spans="9:9">
      <c r="I3747" s="61"/>
    </row>
    <row r="3748" spans="9:9">
      <c r="I3748" s="61"/>
    </row>
    <row r="3749" spans="9:9">
      <c r="I3749" s="61"/>
    </row>
    <row r="3750" spans="9:9">
      <c r="I3750" s="61"/>
    </row>
    <row r="3751" spans="9:9">
      <c r="I3751" s="61"/>
    </row>
    <row r="3752" spans="9:9">
      <c r="I3752" s="61"/>
    </row>
    <row r="3753" spans="9:9">
      <c r="I3753" s="61"/>
    </row>
    <row r="3754" spans="9:9">
      <c r="I3754" s="61"/>
    </row>
    <row r="3755" spans="9:9">
      <c r="I3755" s="61"/>
    </row>
    <row r="3756" spans="9:9">
      <c r="I3756" s="61"/>
    </row>
    <row r="3757" spans="9:9">
      <c r="I3757" s="61"/>
    </row>
    <row r="3758" spans="9:9">
      <c r="I3758" s="61"/>
    </row>
    <row r="3759" spans="9:9">
      <c r="I3759" s="61"/>
    </row>
    <row r="3760" spans="9:9">
      <c r="I3760" s="61"/>
    </row>
    <row r="3761" spans="9:9">
      <c r="I3761" s="61"/>
    </row>
    <row r="3762" spans="9:9">
      <c r="I3762" s="61"/>
    </row>
    <row r="3763" spans="9:9">
      <c r="I3763" s="61"/>
    </row>
    <row r="3764" spans="9:9">
      <c r="I3764" s="61"/>
    </row>
    <row r="3765" spans="9:9">
      <c r="I3765" s="61"/>
    </row>
    <row r="3766" spans="9:9">
      <c r="I3766" s="61"/>
    </row>
    <row r="3767" spans="9:9">
      <c r="I3767" s="61"/>
    </row>
    <row r="3768" spans="9:9">
      <c r="I3768" s="61"/>
    </row>
    <row r="3769" spans="9:9">
      <c r="I3769" s="61"/>
    </row>
    <row r="3770" spans="9:9">
      <c r="I3770" s="61"/>
    </row>
    <row r="3771" spans="9:9">
      <c r="I3771" s="61"/>
    </row>
    <row r="3772" spans="9:9">
      <c r="I3772" s="61"/>
    </row>
    <row r="3773" spans="9:9">
      <c r="I3773" s="61"/>
    </row>
    <row r="3774" spans="9:9">
      <c r="I3774" s="61"/>
    </row>
    <row r="3775" spans="9:9">
      <c r="I3775" s="61"/>
    </row>
    <row r="3776" spans="9:9">
      <c r="I3776" s="61"/>
    </row>
    <row r="3777" spans="9:9">
      <c r="I3777" s="61"/>
    </row>
    <row r="3778" spans="9:9">
      <c r="I3778" s="61"/>
    </row>
    <row r="3779" spans="9:9">
      <c r="I3779" s="61"/>
    </row>
    <row r="3780" spans="9:9">
      <c r="I3780" s="61"/>
    </row>
    <row r="3781" spans="9:9">
      <c r="I3781" s="61"/>
    </row>
    <row r="3782" spans="9:9">
      <c r="I3782" s="61"/>
    </row>
    <row r="3783" spans="9:9">
      <c r="I3783" s="61"/>
    </row>
    <row r="3784" spans="9:9">
      <c r="I3784" s="61"/>
    </row>
    <row r="3785" spans="9:9">
      <c r="I3785" s="61"/>
    </row>
    <row r="3786" spans="9:9">
      <c r="I3786" s="61"/>
    </row>
    <row r="3787" spans="9:9">
      <c r="I3787" s="61"/>
    </row>
    <row r="3788" spans="9:9">
      <c r="I3788" s="61"/>
    </row>
    <row r="3789" spans="9:9">
      <c r="I3789" s="61"/>
    </row>
    <row r="3790" spans="9:9">
      <c r="I3790" s="61"/>
    </row>
    <row r="3791" spans="9:9">
      <c r="I3791" s="61"/>
    </row>
    <row r="3792" spans="9:9">
      <c r="I3792" s="61"/>
    </row>
    <row r="3793" spans="9:9">
      <c r="I3793" s="61"/>
    </row>
    <row r="3794" spans="9:9">
      <c r="I3794" s="61"/>
    </row>
    <row r="3795" spans="9:9">
      <c r="I3795" s="61"/>
    </row>
    <row r="3796" spans="9:9">
      <c r="I3796" s="61"/>
    </row>
    <row r="3797" spans="9:9">
      <c r="I3797" s="61"/>
    </row>
    <row r="3798" spans="9:9">
      <c r="I3798" s="61"/>
    </row>
    <row r="3799" spans="9:9">
      <c r="I3799" s="61"/>
    </row>
    <row r="3800" spans="9:9">
      <c r="I3800" s="61"/>
    </row>
    <row r="3801" spans="9:9">
      <c r="I3801" s="61"/>
    </row>
    <row r="3802" spans="9:9">
      <c r="I3802" s="61"/>
    </row>
    <row r="3803" spans="9:9">
      <c r="I3803" s="61"/>
    </row>
    <row r="3804" spans="9:9">
      <c r="I3804" s="61"/>
    </row>
    <row r="3805" spans="9:9">
      <c r="I3805" s="61"/>
    </row>
    <row r="3806" spans="9:9">
      <c r="I3806" s="61"/>
    </row>
    <row r="3807" spans="9:9">
      <c r="I3807" s="61"/>
    </row>
    <row r="3808" spans="9:9">
      <c r="I3808" s="61"/>
    </row>
    <row r="3809" spans="9:9">
      <c r="I3809" s="61"/>
    </row>
    <row r="3810" spans="9:9">
      <c r="I3810" s="61"/>
    </row>
    <row r="3811" spans="9:9">
      <c r="I3811" s="61"/>
    </row>
    <row r="3812" spans="9:9">
      <c r="I3812" s="61"/>
    </row>
    <row r="3813" spans="9:9">
      <c r="I3813" s="61"/>
    </row>
    <row r="3814" spans="9:9">
      <c r="I3814" s="61"/>
    </row>
    <row r="3815" spans="9:9">
      <c r="I3815" s="61"/>
    </row>
    <row r="3816" spans="9:9">
      <c r="I3816" s="61"/>
    </row>
    <row r="3817" spans="9:9">
      <c r="I3817" s="61"/>
    </row>
    <row r="3818" spans="9:9">
      <c r="I3818" s="61"/>
    </row>
    <row r="3819" spans="9:9">
      <c r="I3819" s="61"/>
    </row>
    <row r="3820" spans="9:9">
      <c r="I3820" s="61"/>
    </row>
    <row r="3821" spans="9:9">
      <c r="I3821" s="61"/>
    </row>
    <row r="3822" spans="9:9">
      <c r="I3822" s="61"/>
    </row>
    <row r="3823" spans="9:9">
      <c r="I3823" s="61"/>
    </row>
    <row r="3824" spans="9:9">
      <c r="I3824" s="61"/>
    </row>
    <row r="3825" spans="9:9">
      <c r="I3825" s="61"/>
    </row>
    <row r="3826" spans="9:9">
      <c r="I3826" s="61"/>
    </row>
    <row r="3827" spans="9:9">
      <c r="I3827" s="61"/>
    </row>
    <row r="3828" spans="9:9">
      <c r="I3828" s="61"/>
    </row>
    <row r="3829" spans="9:9">
      <c r="I3829" s="61"/>
    </row>
    <row r="3830" spans="9:9">
      <c r="I3830" s="61"/>
    </row>
    <row r="3831" spans="9:9">
      <c r="I3831" s="61"/>
    </row>
    <row r="3832" spans="9:9">
      <c r="I3832" s="61"/>
    </row>
    <row r="3833" spans="9:9">
      <c r="I3833" s="61"/>
    </row>
    <row r="3834" spans="9:9">
      <c r="I3834" s="61"/>
    </row>
    <row r="3835" spans="9:9">
      <c r="I3835" s="61"/>
    </row>
    <row r="3836" spans="9:9">
      <c r="I3836" s="61"/>
    </row>
    <row r="3837" spans="9:9">
      <c r="I3837" s="61"/>
    </row>
    <row r="3838" spans="9:9">
      <c r="I3838" s="61"/>
    </row>
    <row r="3839" spans="9:9">
      <c r="I3839" s="61"/>
    </row>
    <row r="3840" spans="9:9">
      <c r="I3840" s="61"/>
    </row>
    <row r="3841" spans="9:9">
      <c r="I3841" s="61"/>
    </row>
    <row r="3842" spans="9:9">
      <c r="I3842" s="61"/>
    </row>
    <row r="3843" spans="9:9">
      <c r="I3843" s="61"/>
    </row>
    <row r="3844" spans="9:9">
      <c r="I3844" s="61"/>
    </row>
    <row r="3845" spans="9:9">
      <c r="I3845" s="61"/>
    </row>
    <row r="3846" spans="9:9">
      <c r="I3846" s="61"/>
    </row>
    <row r="3847" spans="9:9">
      <c r="I3847" s="61"/>
    </row>
    <row r="3848" spans="9:9">
      <c r="I3848" s="61"/>
    </row>
    <row r="3849" spans="9:9">
      <c r="I3849" s="61"/>
    </row>
    <row r="3850" spans="9:9">
      <c r="I3850" s="61"/>
    </row>
    <row r="3851" spans="9:9">
      <c r="I3851" s="61"/>
    </row>
    <row r="3852" spans="9:9">
      <c r="I3852" s="61"/>
    </row>
    <row r="3853" spans="9:9">
      <c r="I3853" s="61"/>
    </row>
    <row r="3854" spans="9:9">
      <c r="I3854" s="61"/>
    </row>
    <row r="3855" spans="9:9">
      <c r="I3855" s="61"/>
    </row>
    <row r="3856" spans="9:9">
      <c r="I3856" s="61"/>
    </row>
    <row r="3857" spans="9:9">
      <c r="I3857" s="61"/>
    </row>
    <row r="3858" spans="9:9">
      <c r="I3858" s="61"/>
    </row>
    <row r="3859" spans="9:9">
      <c r="I3859" s="61"/>
    </row>
    <row r="3860" spans="9:9">
      <c r="I3860" s="61"/>
    </row>
    <row r="3861" spans="9:9">
      <c r="I3861" s="61"/>
    </row>
    <row r="3862" spans="9:9">
      <c r="I3862" s="61"/>
    </row>
    <row r="3863" spans="9:9">
      <c r="I3863" s="61"/>
    </row>
    <row r="3864" spans="9:9">
      <c r="I3864" s="61"/>
    </row>
    <row r="3865" spans="9:9">
      <c r="I3865" s="61"/>
    </row>
    <row r="3866" spans="9:9">
      <c r="I3866" s="61"/>
    </row>
    <row r="3867" spans="9:9">
      <c r="I3867" s="61"/>
    </row>
    <row r="3868" spans="9:9">
      <c r="I3868" s="61"/>
    </row>
    <row r="3869" spans="9:9">
      <c r="I3869" s="61"/>
    </row>
    <row r="3870" spans="9:9">
      <c r="I3870" s="61"/>
    </row>
    <row r="3871" spans="9:9">
      <c r="I3871" s="61"/>
    </row>
    <row r="3872" spans="9:9">
      <c r="I3872" s="61"/>
    </row>
    <row r="3873" spans="9:9">
      <c r="I3873" s="61"/>
    </row>
    <row r="3874" spans="9:9">
      <c r="I3874" s="61"/>
    </row>
    <row r="3875" spans="9:9">
      <c r="I3875" s="61"/>
    </row>
    <row r="3876" spans="9:9">
      <c r="I3876" s="61"/>
    </row>
    <row r="3877" spans="9:9">
      <c r="I3877" s="61"/>
    </row>
    <row r="3878" spans="9:9">
      <c r="I3878" s="61"/>
    </row>
    <row r="3879" spans="9:9">
      <c r="I3879" s="61"/>
    </row>
    <row r="3880" spans="9:9">
      <c r="I3880" s="61"/>
    </row>
    <row r="3881" spans="9:9">
      <c r="I3881" s="61"/>
    </row>
    <row r="3882" spans="9:9">
      <c r="I3882" s="61"/>
    </row>
    <row r="3883" spans="9:9">
      <c r="I3883" s="61"/>
    </row>
    <row r="3884" spans="9:9">
      <c r="I3884" s="61"/>
    </row>
    <row r="3885" spans="9:9">
      <c r="I3885" s="61"/>
    </row>
    <row r="3886" spans="9:9">
      <c r="I3886" s="61"/>
    </row>
    <row r="3887" spans="9:9">
      <c r="I3887" s="61"/>
    </row>
    <row r="3888" spans="9:9">
      <c r="I3888" s="61"/>
    </row>
    <row r="3889" spans="9:9">
      <c r="I3889" s="61"/>
    </row>
    <row r="3890" spans="9:9">
      <c r="I3890" s="61"/>
    </row>
    <row r="3891" spans="9:9">
      <c r="I3891" s="61"/>
    </row>
    <row r="3892" spans="9:9">
      <c r="I3892" s="61"/>
    </row>
    <row r="3893" spans="9:9">
      <c r="I3893" s="61"/>
    </row>
    <row r="3894" spans="9:9">
      <c r="I3894" s="61"/>
    </row>
    <row r="3895" spans="9:9">
      <c r="I3895" s="61"/>
    </row>
    <row r="3896" spans="9:9">
      <c r="I3896" s="61"/>
    </row>
    <row r="3897" spans="9:9">
      <c r="I3897" s="61"/>
    </row>
    <row r="3898" spans="9:9">
      <c r="I3898" s="61"/>
    </row>
    <row r="3899" spans="9:9">
      <c r="I3899" s="61"/>
    </row>
    <row r="3900" spans="9:9">
      <c r="I3900" s="61"/>
    </row>
    <row r="3901" spans="9:9">
      <c r="I3901" s="61"/>
    </row>
    <row r="3902" spans="9:9">
      <c r="I3902" s="61"/>
    </row>
    <row r="3903" spans="9:9">
      <c r="I3903" s="61"/>
    </row>
    <row r="3904" spans="9:9">
      <c r="I3904" s="61"/>
    </row>
    <row r="3905" spans="9:9">
      <c r="I3905" s="61"/>
    </row>
    <row r="3906" spans="9:9">
      <c r="I3906" s="61"/>
    </row>
    <row r="3907" spans="9:9">
      <c r="I3907" s="61"/>
    </row>
    <row r="3908" spans="9:9">
      <c r="I3908" s="61"/>
    </row>
    <row r="3909" spans="9:9">
      <c r="I3909" s="61"/>
    </row>
    <row r="3910" spans="9:9">
      <c r="I3910" s="61"/>
    </row>
    <row r="3911" spans="9:9">
      <c r="I3911" s="61"/>
    </row>
    <row r="3912" spans="9:9">
      <c r="I3912" s="61"/>
    </row>
    <row r="3913" spans="9:9">
      <c r="I3913" s="61"/>
    </row>
    <row r="3914" spans="9:9">
      <c r="I3914" s="61"/>
    </row>
    <row r="3915" spans="9:9">
      <c r="I3915" s="61"/>
    </row>
    <row r="3916" spans="9:9">
      <c r="I3916" s="61"/>
    </row>
    <row r="3917" spans="9:9">
      <c r="I3917" s="61"/>
    </row>
    <row r="3918" spans="9:9">
      <c r="I3918" s="61"/>
    </row>
    <row r="3919" spans="9:9">
      <c r="I3919" s="61"/>
    </row>
    <row r="3920" spans="9:9">
      <c r="I3920" s="61"/>
    </row>
    <row r="3921" spans="9:9">
      <c r="I3921" s="61"/>
    </row>
    <row r="3922" spans="9:9">
      <c r="I3922" s="61"/>
    </row>
    <row r="3923" spans="9:9">
      <c r="I3923" s="61"/>
    </row>
    <row r="3924" spans="9:9">
      <c r="I3924" s="61"/>
    </row>
    <row r="3925" spans="9:9">
      <c r="I3925" s="61"/>
    </row>
    <row r="3926" spans="9:9">
      <c r="I3926" s="61"/>
    </row>
    <row r="3927" spans="9:9">
      <c r="I3927" s="61"/>
    </row>
    <row r="3928" spans="9:9">
      <c r="I3928" s="61"/>
    </row>
    <row r="3929" spans="9:9">
      <c r="I3929" s="61"/>
    </row>
    <row r="3930" spans="9:9">
      <c r="I3930" s="61"/>
    </row>
    <row r="3931" spans="9:9">
      <c r="I3931" s="61"/>
    </row>
    <row r="3932" spans="9:9">
      <c r="I3932" s="61"/>
    </row>
    <row r="3933" spans="9:9">
      <c r="I3933" s="61"/>
    </row>
    <row r="3934" spans="9:9">
      <c r="I3934" s="61"/>
    </row>
    <row r="3935" spans="9:9">
      <c r="I3935" s="61"/>
    </row>
    <row r="3936" spans="9:9">
      <c r="I3936" s="61"/>
    </row>
    <row r="3937" spans="9:9">
      <c r="I3937" s="61"/>
    </row>
    <row r="3938" spans="9:9">
      <c r="I3938" s="61"/>
    </row>
    <row r="3939" spans="9:9">
      <c r="I3939" s="61"/>
    </row>
    <row r="3940" spans="9:9">
      <c r="I3940" s="61"/>
    </row>
    <row r="3941" spans="9:9">
      <c r="I3941" s="61"/>
    </row>
    <row r="3942" spans="9:9">
      <c r="I3942" s="61"/>
    </row>
    <row r="3943" spans="9:9">
      <c r="I3943" s="61"/>
    </row>
    <row r="3944" spans="9:9">
      <c r="I3944" s="61"/>
    </row>
    <row r="3945" spans="9:9">
      <c r="I3945" s="61"/>
    </row>
    <row r="3946" spans="9:9">
      <c r="I3946" s="61"/>
    </row>
    <row r="3947" spans="9:9">
      <c r="I3947" s="61"/>
    </row>
    <row r="3948" spans="9:9">
      <c r="I3948" s="61"/>
    </row>
    <row r="3949" spans="9:9">
      <c r="I3949" s="61"/>
    </row>
    <row r="3950" spans="9:9">
      <c r="I3950" s="61"/>
    </row>
    <row r="3951" spans="9:9">
      <c r="I3951" s="61"/>
    </row>
    <row r="3952" spans="9:9">
      <c r="I3952" s="61"/>
    </row>
    <row r="3953" spans="9:9">
      <c r="I3953" s="61"/>
    </row>
    <row r="3954" spans="9:9">
      <c r="I3954" s="61"/>
    </row>
    <row r="3955" spans="9:9">
      <c r="I3955" s="61"/>
    </row>
    <row r="3956" spans="9:9">
      <c r="I3956" s="61"/>
    </row>
    <row r="3957" spans="9:9">
      <c r="I3957" s="61"/>
    </row>
    <row r="3958" spans="9:9">
      <c r="I3958" s="61"/>
    </row>
    <row r="3959" spans="9:9">
      <c r="I3959" s="61"/>
    </row>
    <row r="3960" spans="9:9">
      <c r="I3960" s="61"/>
    </row>
    <row r="3961" spans="9:9">
      <c r="I3961" s="61"/>
    </row>
    <row r="3962" spans="9:9">
      <c r="I3962" s="61"/>
    </row>
    <row r="3963" spans="9:9">
      <c r="I3963" s="61"/>
    </row>
    <row r="3964" spans="9:9">
      <c r="I3964" s="61"/>
    </row>
    <row r="3965" spans="9:9">
      <c r="I3965" s="61"/>
    </row>
    <row r="3966" spans="9:9">
      <c r="I3966" s="61"/>
    </row>
    <row r="3967" spans="9:9">
      <c r="I3967" s="61"/>
    </row>
    <row r="3968" spans="9:9">
      <c r="I3968" s="61"/>
    </row>
    <row r="3969" spans="9:9">
      <c r="I3969" s="61"/>
    </row>
    <row r="3970" spans="9:9">
      <c r="I3970" s="61"/>
    </row>
    <row r="3971" spans="9:9">
      <c r="I3971" s="61"/>
    </row>
    <row r="3972" spans="9:9">
      <c r="I3972" s="61"/>
    </row>
    <row r="3973" spans="9:9">
      <c r="I3973" s="61"/>
    </row>
    <row r="3974" spans="9:9">
      <c r="I3974" s="61"/>
    </row>
    <row r="3975" spans="9:9">
      <c r="I3975" s="61"/>
    </row>
    <row r="3976" spans="9:9">
      <c r="I3976" s="61"/>
    </row>
    <row r="3977" spans="9:9">
      <c r="I3977" s="61"/>
    </row>
    <row r="3978" spans="9:9">
      <c r="I3978" s="61"/>
    </row>
    <row r="3979" spans="9:9">
      <c r="I3979" s="61"/>
    </row>
    <row r="3980" spans="9:9">
      <c r="I3980" s="61"/>
    </row>
    <row r="3981" spans="9:9">
      <c r="I3981" s="61"/>
    </row>
    <row r="3982" spans="9:9">
      <c r="I3982" s="61"/>
    </row>
    <row r="3983" spans="9:9">
      <c r="I3983" s="61"/>
    </row>
    <row r="3984" spans="9:9">
      <c r="I3984" s="61"/>
    </row>
    <row r="3985" spans="9:9">
      <c r="I3985" s="61"/>
    </row>
    <row r="3986" spans="9:9">
      <c r="I3986" s="61"/>
    </row>
    <row r="3987" spans="9:9">
      <c r="I3987" s="61"/>
    </row>
    <row r="3988" spans="9:9">
      <c r="I3988" s="61"/>
    </row>
    <row r="3989" spans="9:9">
      <c r="I3989" s="61"/>
    </row>
    <row r="3990" spans="9:9">
      <c r="I3990" s="61"/>
    </row>
    <row r="3991" spans="9:9">
      <c r="I3991" s="61"/>
    </row>
    <row r="3992" spans="9:9">
      <c r="I3992" s="61"/>
    </row>
    <row r="3993" spans="9:9">
      <c r="I3993" s="61"/>
    </row>
    <row r="3994" spans="9:9">
      <c r="I3994" s="61"/>
    </row>
    <row r="3995" spans="9:9">
      <c r="I3995" s="61"/>
    </row>
    <row r="3996" spans="9:9">
      <c r="I3996" s="61"/>
    </row>
    <row r="3997" spans="9:9">
      <c r="I3997" s="61"/>
    </row>
    <row r="3998" spans="9:9">
      <c r="I3998" s="61"/>
    </row>
    <row r="3999" spans="9:9">
      <c r="I3999" s="61"/>
    </row>
    <row r="4000" spans="9:9">
      <c r="I4000" s="61"/>
    </row>
    <row r="4001" spans="9:9">
      <c r="I4001" s="61"/>
    </row>
    <row r="4002" spans="9:9">
      <c r="I4002" s="61"/>
    </row>
    <row r="4003" spans="9:9">
      <c r="I4003" s="61"/>
    </row>
    <row r="4004" spans="9:9">
      <c r="I4004" s="61"/>
    </row>
    <row r="4005" spans="9:9">
      <c r="I4005" s="61"/>
    </row>
    <row r="4006" spans="9:9">
      <c r="I4006" s="61"/>
    </row>
    <row r="4007" spans="9:9">
      <c r="I4007" s="61"/>
    </row>
    <row r="4008" spans="9:9">
      <c r="I4008" s="61"/>
    </row>
    <row r="4009" spans="9:9">
      <c r="I4009" s="61"/>
    </row>
    <row r="4010" spans="9:9">
      <c r="I4010" s="61"/>
    </row>
    <row r="4011" spans="9:9">
      <c r="I4011" s="61"/>
    </row>
    <row r="4012" spans="9:9">
      <c r="I4012" s="61"/>
    </row>
    <row r="4013" spans="9:9">
      <c r="I4013" s="61"/>
    </row>
    <row r="4014" spans="9:9">
      <c r="I4014" s="61"/>
    </row>
    <row r="4015" spans="9:9">
      <c r="I4015" s="61"/>
    </row>
    <row r="4016" spans="9:9">
      <c r="I4016" s="61"/>
    </row>
    <row r="4017" spans="9:9">
      <c r="I4017" s="61"/>
    </row>
    <row r="4018" spans="9:9">
      <c r="I4018" s="61"/>
    </row>
    <row r="4019" spans="9:9">
      <c r="I4019" s="61"/>
    </row>
    <row r="4020" spans="9:9">
      <c r="I4020" s="61"/>
    </row>
    <row r="4021" spans="9:9">
      <c r="I4021" s="61"/>
    </row>
    <row r="4022" spans="9:9">
      <c r="I4022" s="61"/>
    </row>
    <row r="4023" spans="9:9">
      <c r="I4023" s="61"/>
    </row>
    <row r="4024" spans="9:9">
      <c r="I4024" s="61"/>
    </row>
    <row r="4025" spans="9:9">
      <c r="I4025" s="61"/>
    </row>
    <row r="4026" spans="9:9">
      <c r="I4026" s="61"/>
    </row>
    <row r="4027" spans="9:9">
      <c r="I4027" s="61"/>
    </row>
    <row r="4028" spans="9:9">
      <c r="I4028" s="61"/>
    </row>
    <row r="4029" spans="9:9">
      <c r="I4029" s="61"/>
    </row>
    <row r="4030" spans="9:9">
      <c r="I4030" s="61"/>
    </row>
    <row r="4031" spans="9:9">
      <c r="I4031" s="61"/>
    </row>
    <row r="4032" spans="9:9">
      <c r="I4032" s="61"/>
    </row>
    <row r="4033" spans="9:9">
      <c r="I4033" s="61"/>
    </row>
    <row r="4034" spans="9:9">
      <c r="I4034" s="61"/>
    </row>
    <row r="4035" spans="9:9">
      <c r="I4035" s="61"/>
    </row>
    <row r="4036" spans="9:9">
      <c r="I4036" s="61"/>
    </row>
    <row r="4037" spans="9:9">
      <c r="I4037" s="61"/>
    </row>
    <row r="4038" spans="9:9">
      <c r="I4038" s="61"/>
    </row>
    <row r="4039" spans="9:9">
      <c r="I4039" s="61"/>
    </row>
    <row r="4040" spans="9:9">
      <c r="I4040" s="61"/>
    </row>
    <row r="4041" spans="9:9">
      <c r="I4041" s="61"/>
    </row>
    <row r="4042" spans="9:9">
      <c r="I4042" s="61"/>
    </row>
    <row r="4043" spans="9:9">
      <c r="I4043" s="61"/>
    </row>
    <row r="4044" spans="9:9">
      <c r="I4044" s="61"/>
    </row>
    <row r="4045" spans="9:9">
      <c r="I4045" s="61"/>
    </row>
    <row r="4046" spans="9:9">
      <c r="I4046" s="61"/>
    </row>
    <row r="4047" spans="9:9">
      <c r="I4047" s="61"/>
    </row>
    <row r="4048" spans="9:9">
      <c r="I4048" s="61"/>
    </row>
    <row r="4049" spans="9:9">
      <c r="I4049" s="61"/>
    </row>
    <row r="4050" spans="9:9">
      <c r="I4050" s="61"/>
    </row>
    <row r="4051" spans="9:9">
      <c r="I4051" s="61"/>
    </row>
    <row r="4052" spans="9:9">
      <c r="I4052" s="61"/>
    </row>
    <row r="4053" spans="9:9">
      <c r="I4053" s="61"/>
    </row>
    <row r="4054" spans="9:9">
      <c r="I4054" s="61"/>
    </row>
    <row r="4055" spans="9:9">
      <c r="I4055" s="61"/>
    </row>
    <row r="4056" spans="9:9">
      <c r="I4056" s="61"/>
    </row>
    <row r="4057" spans="9:9">
      <c r="I4057" s="61"/>
    </row>
    <row r="4058" spans="9:9">
      <c r="I4058" s="61"/>
    </row>
    <row r="4059" spans="9:9">
      <c r="I4059" s="61"/>
    </row>
    <row r="4060" spans="9:9">
      <c r="I4060" s="61"/>
    </row>
    <row r="4061" spans="9:9">
      <c r="I4061" s="61"/>
    </row>
    <row r="4062" spans="9:9">
      <c r="I4062" s="61"/>
    </row>
    <row r="4063" spans="9:9">
      <c r="I4063" s="61"/>
    </row>
    <row r="4064" spans="9:9">
      <c r="I4064" s="61"/>
    </row>
    <row r="4065" spans="9:9">
      <c r="I4065" s="61"/>
    </row>
    <row r="4066" spans="9:9">
      <c r="I4066" s="61"/>
    </row>
    <row r="4067" spans="9:9">
      <c r="I4067" s="61"/>
    </row>
    <row r="4068" spans="9:9">
      <c r="I4068" s="61"/>
    </row>
    <row r="4069" spans="9:9">
      <c r="I4069" s="61"/>
    </row>
    <row r="4070" spans="9:9">
      <c r="I4070" s="61"/>
    </row>
    <row r="4071" spans="9:9">
      <c r="I4071" s="61"/>
    </row>
    <row r="4072" spans="9:9">
      <c r="I4072" s="61"/>
    </row>
    <row r="4073" spans="9:9">
      <c r="I4073" s="61"/>
    </row>
    <row r="4074" spans="9:9">
      <c r="I4074" s="61"/>
    </row>
    <row r="4075" spans="9:9">
      <c r="I4075" s="61"/>
    </row>
    <row r="4076" spans="9:9">
      <c r="I4076" s="61"/>
    </row>
    <row r="4077" spans="9:9">
      <c r="I4077" s="61"/>
    </row>
    <row r="4078" spans="9:9">
      <c r="I4078" s="61"/>
    </row>
    <row r="4079" spans="9:9">
      <c r="I4079" s="61"/>
    </row>
    <row r="4080" spans="9:9">
      <c r="I4080" s="61"/>
    </row>
    <row r="4081" spans="9:9">
      <c r="I4081" s="61"/>
    </row>
    <row r="4082" spans="9:9">
      <c r="I4082" s="61"/>
    </row>
    <row r="4083" spans="9:9">
      <c r="I4083" s="61"/>
    </row>
    <row r="4084" spans="9:9">
      <c r="I4084" s="61"/>
    </row>
    <row r="4085" spans="9:9">
      <c r="I4085" s="61"/>
    </row>
    <row r="4086" spans="9:9">
      <c r="I4086" s="61"/>
    </row>
    <row r="4087" spans="9:9">
      <c r="I4087" s="61"/>
    </row>
    <row r="4088" spans="9:9">
      <c r="I4088" s="61"/>
    </row>
    <row r="4089" spans="9:9">
      <c r="I4089" s="61"/>
    </row>
    <row r="4090" spans="9:9">
      <c r="I4090" s="61"/>
    </row>
    <row r="4091" spans="9:9">
      <c r="I4091" s="61"/>
    </row>
    <row r="4092" spans="9:9">
      <c r="I4092" s="61"/>
    </row>
    <row r="4093" spans="9:9">
      <c r="I4093" s="61"/>
    </row>
    <row r="4094" spans="9:9">
      <c r="I4094" s="61"/>
    </row>
    <row r="4095" spans="9:9">
      <c r="I4095" s="61"/>
    </row>
    <row r="4096" spans="9:9">
      <c r="I4096" s="61"/>
    </row>
    <row r="4097" spans="9:9">
      <c r="I4097" s="61"/>
    </row>
    <row r="4098" spans="9:9">
      <c r="I4098" s="61"/>
    </row>
    <row r="4099" spans="9:9">
      <c r="I4099" s="61"/>
    </row>
    <row r="4100" spans="9:9">
      <c r="I4100" s="61"/>
    </row>
    <row r="4101" spans="9:9">
      <c r="I4101" s="61"/>
    </row>
    <row r="4102" spans="9:9">
      <c r="I4102" s="61"/>
    </row>
    <row r="4103" spans="9:9">
      <c r="I4103" s="61"/>
    </row>
    <row r="4104" spans="9:9">
      <c r="I4104" s="61"/>
    </row>
    <row r="4105" spans="9:9">
      <c r="I4105" s="61"/>
    </row>
    <row r="4106" spans="9:9">
      <c r="I4106" s="61"/>
    </row>
    <row r="4107" spans="9:9">
      <c r="I4107" s="61"/>
    </row>
    <row r="4108" spans="9:9">
      <c r="I4108" s="61"/>
    </row>
    <row r="4109" spans="9:9">
      <c r="I4109" s="61"/>
    </row>
    <row r="4110" spans="9:9">
      <c r="I4110" s="61"/>
    </row>
    <row r="4111" spans="9:9">
      <c r="I4111" s="61"/>
    </row>
    <row r="4112" spans="9:9">
      <c r="I4112" s="61"/>
    </row>
    <row r="4113" spans="9:9">
      <c r="I4113" s="61"/>
    </row>
    <row r="4114" spans="9:9">
      <c r="I4114" s="61"/>
    </row>
    <row r="4115" spans="9:9">
      <c r="I4115" s="61"/>
    </row>
    <row r="4116" spans="9:9">
      <c r="I4116" s="61"/>
    </row>
    <row r="4117" spans="9:9">
      <c r="I4117" s="61"/>
    </row>
    <row r="4118" spans="9:9">
      <c r="I4118" s="61"/>
    </row>
    <row r="4119" spans="9:9">
      <c r="I4119" s="61"/>
    </row>
    <row r="4120" spans="9:9">
      <c r="I4120" s="61"/>
    </row>
    <row r="4121" spans="9:9">
      <c r="I4121" s="61"/>
    </row>
    <row r="4122" spans="9:9">
      <c r="I4122" s="61"/>
    </row>
    <row r="4123" spans="9:9">
      <c r="I4123" s="61"/>
    </row>
    <row r="4124" spans="9:9">
      <c r="I4124" s="61"/>
    </row>
    <row r="4125" spans="9:9">
      <c r="I4125" s="61"/>
    </row>
    <row r="4126" spans="9:9">
      <c r="I4126" s="61"/>
    </row>
    <row r="4127" spans="9:9">
      <c r="I4127" s="61"/>
    </row>
    <row r="4128" spans="9:9">
      <c r="I4128" s="61"/>
    </row>
    <row r="4129" spans="9:9">
      <c r="I4129" s="61"/>
    </row>
    <row r="4130" spans="9:9">
      <c r="I4130" s="61"/>
    </row>
    <row r="4131" spans="9:9">
      <c r="I4131" s="61"/>
    </row>
    <row r="4132" spans="9:9">
      <c r="I4132" s="61"/>
    </row>
    <row r="4133" spans="9:9">
      <c r="I4133" s="61"/>
    </row>
    <row r="4134" spans="9:9">
      <c r="I4134" s="61"/>
    </row>
    <row r="4135" spans="9:9">
      <c r="I4135" s="61"/>
    </row>
    <row r="4136" spans="9:9">
      <c r="I4136" s="61"/>
    </row>
    <row r="4137" spans="9:9">
      <c r="I4137" s="61"/>
    </row>
    <row r="4138" spans="9:9">
      <c r="I4138" s="61"/>
    </row>
    <row r="4139" spans="9:9">
      <c r="I4139" s="61"/>
    </row>
    <row r="4140" spans="9:9">
      <c r="I4140" s="61"/>
    </row>
    <row r="4141" spans="9:9">
      <c r="I4141" s="61"/>
    </row>
    <row r="4142" spans="9:9">
      <c r="I4142" s="61"/>
    </row>
    <row r="4143" spans="9:9">
      <c r="I4143" s="61"/>
    </row>
    <row r="4144" spans="9:9">
      <c r="I4144" s="61"/>
    </row>
    <row r="4145" spans="9:9">
      <c r="I4145" s="61"/>
    </row>
    <row r="4146" spans="9:9">
      <c r="I4146" s="61"/>
    </row>
    <row r="4147" spans="9:9">
      <c r="I4147" s="61"/>
    </row>
    <row r="4148" spans="9:9">
      <c r="I4148" s="61"/>
    </row>
    <row r="4149" spans="9:9">
      <c r="I4149" s="61"/>
    </row>
    <row r="4150" spans="9:9">
      <c r="I4150" s="61"/>
    </row>
    <row r="4151" spans="9:9">
      <c r="I4151" s="61"/>
    </row>
    <row r="4152" spans="9:9">
      <c r="I4152" s="61"/>
    </row>
    <row r="4153" spans="9:9">
      <c r="I4153" s="61"/>
    </row>
    <row r="4154" spans="9:9">
      <c r="I4154" s="61"/>
    </row>
    <row r="4155" spans="9:9">
      <c r="I4155" s="61"/>
    </row>
    <row r="4156" spans="9:9">
      <c r="I4156" s="61"/>
    </row>
    <row r="4157" spans="9:9">
      <c r="I4157" s="61"/>
    </row>
    <row r="4158" spans="9:9">
      <c r="I4158" s="61"/>
    </row>
    <row r="4159" spans="9:9">
      <c r="I4159" s="61"/>
    </row>
    <row r="4160" spans="9:9">
      <c r="I4160" s="61"/>
    </row>
    <row r="4161" spans="9:9">
      <c r="I4161" s="61"/>
    </row>
    <row r="4162" spans="9:9">
      <c r="I4162" s="61"/>
    </row>
    <row r="4163" spans="9:9">
      <c r="I4163" s="61"/>
    </row>
    <row r="4164" spans="9:9">
      <c r="I4164" s="61"/>
    </row>
    <row r="4165" spans="9:9">
      <c r="I4165" s="61"/>
    </row>
    <row r="4166" spans="9:9">
      <c r="I4166" s="61"/>
    </row>
    <row r="4167" spans="9:9">
      <c r="I4167" s="61"/>
    </row>
    <row r="4168" spans="9:9">
      <c r="I4168" s="61"/>
    </row>
    <row r="4169" spans="9:9">
      <c r="I4169" s="61"/>
    </row>
    <row r="4170" spans="9:9">
      <c r="I4170" s="61"/>
    </row>
    <row r="4171" spans="9:9">
      <c r="I4171" s="61"/>
    </row>
    <row r="4172" spans="9:9">
      <c r="I4172" s="61"/>
    </row>
    <row r="4173" spans="9:9">
      <c r="I4173" s="61"/>
    </row>
    <row r="4174" spans="9:9">
      <c r="I4174" s="61"/>
    </row>
    <row r="4175" spans="9:9">
      <c r="I4175" s="61"/>
    </row>
    <row r="4176" spans="9:9">
      <c r="I4176" s="61"/>
    </row>
    <row r="4177" spans="9:9">
      <c r="I4177" s="61"/>
    </row>
    <row r="4178" spans="9:9">
      <c r="I4178" s="61"/>
    </row>
    <row r="4179" spans="9:9">
      <c r="I4179" s="61"/>
    </row>
    <row r="4180" spans="9:9">
      <c r="I4180" s="61"/>
    </row>
    <row r="4181" spans="9:9">
      <c r="I4181" s="61"/>
    </row>
    <row r="4182" spans="9:9">
      <c r="I4182" s="61"/>
    </row>
    <row r="4183" spans="9:9">
      <c r="I4183" s="61"/>
    </row>
    <row r="4184" spans="9:9">
      <c r="I4184" s="61"/>
    </row>
    <row r="4185" spans="9:9">
      <c r="I4185" s="61"/>
    </row>
    <row r="4186" spans="9:9">
      <c r="I4186" s="61"/>
    </row>
    <row r="4187" spans="9:9">
      <c r="I4187" s="61"/>
    </row>
    <row r="4188" spans="9:9">
      <c r="I4188" s="61"/>
    </row>
    <row r="4189" spans="9:9">
      <c r="I4189" s="61"/>
    </row>
    <row r="4190" spans="9:9">
      <c r="I4190" s="61"/>
    </row>
    <row r="4191" spans="9:9">
      <c r="I4191" s="61"/>
    </row>
    <row r="4192" spans="9:9">
      <c r="I4192" s="61"/>
    </row>
    <row r="4193" spans="9:9">
      <c r="I4193" s="61"/>
    </row>
    <row r="4194" spans="9:9">
      <c r="I4194" s="61"/>
    </row>
    <row r="4195" spans="9:9">
      <c r="I4195" s="61"/>
    </row>
    <row r="4196" spans="9:9">
      <c r="I4196" s="61"/>
    </row>
    <row r="4197" spans="9:9">
      <c r="I4197" s="61"/>
    </row>
    <row r="4198" spans="9:9">
      <c r="I4198" s="61"/>
    </row>
    <row r="4199" spans="9:9">
      <c r="I4199" s="61"/>
    </row>
    <row r="4200" spans="9:9">
      <c r="I4200" s="61"/>
    </row>
    <row r="4201" spans="9:9">
      <c r="I4201" s="61"/>
    </row>
    <row r="4202" spans="9:9">
      <c r="I4202" s="61"/>
    </row>
    <row r="4203" spans="9:9">
      <c r="I4203" s="61"/>
    </row>
    <row r="4204" spans="9:9">
      <c r="I4204" s="61"/>
    </row>
    <row r="4205" spans="9:9">
      <c r="I4205" s="61"/>
    </row>
    <row r="4206" spans="9:9">
      <c r="I4206" s="61"/>
    </row>
    <row r="4207" spans="9:9">
      <c r="I4207" s="61"/>
    </row>
    <row r="4208" spans="9:9">
      <c r="I4208" s="61"/>
    </row>
    <row r="4209" spans="9:9">
      <c r="I4209" s="61"/>
    </row>
    <row r="4210" spans="9:9">
      <c r="I4210" s="61"/>
    </row>
    <row r="4211" spans="9:9">
      <c r="I4211" s="61"/>
    </row>
    <row r="4212" spans="9:9">
      <c r="I4212" s="61"/>
    </row>
    <row r="4213" spans="9:9">
      <c r="I4213" s="61"/>
    </row>
    <row r="4214" spans="9:9">
      <c r="I4214" s="61"/>
    </row>
    <row r="4215" spans="9:9">
      <c r="I4215" s="61"/>
    </row>
    <row r="4216" spans="9:9">
      <c r="I4216" s="61"/>
    </row>
    <row r="4217" spans="9:9">
      <c r="I4217" s="61"/>
    </row>
    <row r="4218" spans="9:9">
      <c r="I4218" s="61"/>
    </row>
    <row r="4219" spans="9:9">
      <c r="I4219" s="61"/>
    </row>
    <row r="4220" spans="9:9">
      <c r="I4220" s="61"/>
    </row>
    <row r="4221" spans="9:9">
      <c r="I4221" s="61"/>
    </row>
    <row r="4222" spans="9:9">
      <c r="I4222" s="61"/>
    </row>
    <row r="4223" spans="9:9">
      <c r="I4223" s="61"/>
    </row>
    <row r="4224" spans="9:9">
      <c r="I4224" s="61"/>
    </row>
    <row r="4225" spans="9:9">
      <c r="I4225" s="61"/>
    </row>
    <row r="4226" spans="9:9">
      <c r="I4226" s="61"/>
    </row>
    <row r="4227" spans="9:9">
      <c r="I4227" s="61"/>
    </row>
    <row r="4228" spans="9:9">
      <c r="I4228" s="61"/>
    </row>
    <row r="4229" spans="9:9">
      <c r="I4229" s="61"/>
    </row>
    <row r="4230" spans="9:9">
      <c r="I4230" s="61"/>
    </row>
    <row r="4231" spans="9:9">
      <c r="I4231" s="61"/>
    </row>
    <row r="4232" spans="9:9">
      <c r="I4232" s="61"/>
    </row>
    <row r="4233" spans="9:9">
      <c r="I4233" s="61"/>
    </row>
    <row r="4234" spans="9:9">
      <c r="I4234" s="61"/>
    </row>
    <row r="4235" spans="9:9">
      <c r="I4235" s="61"/>
    </row>
    <row r="4236" spans="9:9">
      <c r="I4236" s="61"/>
    </row>
    <row r="4237" spans="9:9">
      <c r="I4237" s="61"/>
    </row>
    <row r="4238" spans="9:9">
      <c r="I4238" s="61"/>
    </row>
    <row r="4239" spans="9:9">
      <c r="I4239" s="61"/>
    </row>
    <row r="4240" spans="9:9">
      <c r="I4240" s="61"/>
    </row>
    <row r="4241" spans="9:9">
      <c r="I4241" s="61"/>
    </row>
    <row r="4242" spans="9:9">
      <c r="I4242" s="61"/>
    </row>
    <row r="4243" spans="9:9">
      <c r="I4243" s="61"/>
    </row>
    <row r="4244" spans="9:9">
      <c r="I4244" s="61"/>
    </row>
    <row r="4245" spans="9:9">
      <c r="I4245" s="61"/>
    </row>
    <row r="4246" spans="9:9">
      <c r="I4246" s="61"/>
    </row>
    <row r="4247" spans="9:9">
      <c r="I4247" s="61"/>
    </row>
    <row r="4248" spans="9:9">
      <c r="I4248" s="61"/>
    </row>
    <row r="4249" spans="9:9">
      <c r="I4249" s="61"/>
    </row>
    <row r="4250" spans="9:9">
      <c r="I4250" s="61"/>
    </row>
    <row r="4251" spans="9:9">
      <c r="I4251" s="61"/>
    </row>
    <row r="4252" spans="9:9">
      <c r="I4252" s="61"/>
    </row>
    <row r="4253" spans="9:9">
      <c r="I4253" s="61"/>
    </row>
    <row r="4254" spans="9:9">
      <c r="I4254" s="61"/>
    </row>
    <row r="4255" spans="9:9">
      <c r="I4255" s="61"/>
    </row>
    <row r="4256" spans="9:9">
      <c r="I4256" s="61"/>
    </row>
    <row r="4257" spans="9:9">
      <c r="I4257" s="61"/>
    </row>
    <row r="4258" spans="9:9">
      <c r="I4258" s="61"/>
    </row>
    <row r="4259" spans="9:9">
      <c r="I4259" s="61"/>
    </row>
    <row r="4260" spans="9:9">
      <c r="I4260" s="61"/>
    </row>
    <row r="4261" spans="9:9">
      <c r="I4261" s="61"/>
    </row>
    <row r="4262" spans="9:9">
      <c r="I4262" s="61"/>
    </row>
    <row r="4263" spans="9:9">
      <c r="I4263" s="61"/>
    </row>
    <row r="4264" spans="9:9">
      <c r="I4264" s="61"/>
    </row>
    <row r="4265" spans="9:9">
      <c r="I4265" s="61"/>
    </row>
    <row r="4266" spans="9:9">
      <c r="I4266" s="61"/>
    </row>
    <row r="4267" spans="9:9">
      <c r="I4267" s="61"/>
    </row>
    <row r="4268" spans="9:9">
      <c r="I4268" s="61"/>
    </row>
    <row r="4269" spans="9:9">
      <c r="I4269" s="61"/>
    </row>
    <row r="4270" spans="9:9">
      <c r="I4270" s="61"/>
    </row>
    <row r="4271" spans="9:9">
      <c r="I4271" s="61"/>
    </row>
    <row r="4272" spans="9:9">
      <c r="I4272" s="61"/>
    </row>
    <row r="4273" spans="9:9">
      <c r="I4273" s="61"/>
    </row>
    <row r="4274" spans="9:9">
      <c r="I4274" s="61"/>
    </row>
    <row r="4275" spans="9:9">
      <c r="I4275" s="61"/>
    </row>
    <row r="4276" spans="9:9">
      <c r="I4276" s="61"/>
    </row>
    <row r="4277" spans="9:9">
      <c r="I4277" s="61"/>
    </row>
    <row r="4278" spans="9:9">
      <c r="I4278" s="61"/>
    </row>
    <row r="4279" spans="9:9">
      <c r="I4279" s="61"/>
    </row>
    <row r="4280" spans="9:9">
      <c r="I4280" s="61"/>
    </row>
    <row r="4281" spans="9:9">
      <c r="I4281" s="61"/>
    </row>
    <row r="4282" spans="9:9">
      <c r="I4282" s="61"/>
    </row>
    <row r="4283" spans="9:9">
      <c r="I4283" s="61"/>
    </row>
    <row r="4284" spans="9:9">
      <c r="I4284" s="61"/>
    </row>
    <row r="4285" spans="9:9">
      <c r="I4285" s="61"/>
    </row>
    <row r="4286" spans="9:9">
      <c r="I4286" s="61"/>
    </row>
    <row r="4287" spans="9:9">
      <c r="I4287" s="61"/>
    </row>
    <row r="4288" spans="9:9">
      <c r="I4288" s="61"/>
    </row>
    <row r="4289" spans="9:9">
      <c r="I4289" s="61"/>
    </row>
    <row r="4290" spans="9:9">
      <c r="I4290" s="61"/>
    </row>
    <row r="4291" spans="9:9">
      <c r="I4291" s="61"/>
    </row>
    <row r="4292" spans="9:9">
      <c r="I4292" s="61"/>
    </row>
    <row r="4293" spans="9:9">
      <c r="I4293" s="61"/>
    </row>
    <row r="4294" spans="9:9">
      <c r="I4294" s="61"/>
    </row>
    <row r="4295" spans="9:9">
      <c r="I4295" s="61"/>
    </row>
    <row r="4296" spans="9:9">
      <c r="I4296" s="61"/>
    </row>
    <row r="4297" spans="9:9">
      <c r="I4297" s="61"/>
    </row>
    <row r="4298" spans="9:9">
      <c r="I4298" s="61"/>
    </row>
    <row r="4299" spans="9:9">
      <c r="I4299" s="61"/>
    </row>
    <row r="4300" spans="9:9">
      <c r="I4300" s="61"/>
    </row>
    <row r="4301" spans="9:9">
      <c r="I4301" s="61"/>
    </row>
    <row r="4302" spans="9:9">
      <c r="I4302" s="61"/>
    </row>
    <row r="4303" spans="9:9">
      <c r="I4303" s="61"/>
    </row>
    <row r="4304" spans="9:9">
      <c r="I4304" s="61"/>
    </row>
    <row r="4305" spans="9:9">
      <c r="I4305" s="61"/>
    </row>
    <row r="4306" spans="9:9">
      <c r="I4306" s="61"/>
    </row>
    <row r="4307" spans="9:9">
      <c r="I4307" s="61"/>
    </row>
    <row r="4308" spans="9:9">
      <c r="I4308" s="61"/>
    </row>
    <row r="4309" spans="9:9">
      <c r="I4309" s="61"/>
    </row>
    <row r="4310" spans="9:9">
      <c r="I4310" s="61"/>
    </row>
    <row r="4311" spans="9:9">
      <c r="I4311" s="61"/>
    </row>
    <row r="4312" spans="9:9">
      <c r="I4312" s="61"/>
    </row>
    <row r="4313" spans="9:9">
      <c r="I4313" s="61"/>
    </row>
    <row r="4314" spans="9:9">
      <c r="I4314" s="61"/>
    </row>
    <row r="4315" spans="9:9">
      <c r="I4315" s="61"/>
    </row>
    <row r="4316" spans="9:9">
      <c r="I4316" s="61"/>
    </row>
    <row r="4317" spans="9:9">
      <c r="I4317" s="61"/>
    </row>
    <row r="4318" spans="9:9">
      <c r="I4318" s="61"/>
    </row>
    <row r="4319" spans="9:9">
      <c r="I4319" s="61"/>
    </row>
    <row r="4320" spans="9:9">
      <c r="I4320" s="61"/>
    </row>
    <row r="4321" spans="9:9">
      <c r="I4321" s="61"/>
    </row>
    <row r="4322" spans="9:9">
      <c r="I4322" s="61"/>
    </row>
    <row r="4323" spans="9:9">
      <c r="I4323" s="61"/>
    </row>
    <row r="4324" spans="9:9">
      <c r="I4324" s="61"/>
    </row>
    <row r="4325" spans="9:9">
      <c r="I4325" s="61"/>
    </row>
    <row r="4326" spans="9:9">
      <c r="I4326" s="61"/>
    </row>
    <row r="4327" spans="9:9">
      <c r="I4327" s="61"/>
    </row>
    <row r="4328" spans="9:9">
      <c r="I4328" s="61"/>
    </row>
    <row r="4329" spans="9:9">
      <c r="I4329" s="61"/>
    </row>
    <row r="4330" spans="9:9">
      <c r="I4330" s="61"/>
    </row>
    <row r="4331" spans="9:9">
      <c r="I4331" s="61"/>
    </row>
    <row r="4332" spans="9:9">
      <c r="I4332" s="61"/>
    </row>
    <row r="4333" spans="9:9">
      <c r="I4333" s="61"/>
    </row>
    <row r="4334" spans="9:9">
      <c r="I4334" s="61"/>
    </row>
    <row r="4335" spans="9:9">
      <c r="I4335" s="61"/>
    </row>
    <row r="4336" spans="9:9">
      <c r="I4336" s="61"/>
    </row>
    <row r="4337" spans="9:9">
      <c r="I4337" s="61"/>
    </row>
    <row r="4338" spans="9:9">
      <c r="I4338" s="61"/>
    </row>
    <row r="4339" spans="9:9">
      <c r="I4339" s="61"/>
    </row>
    <row r="4340" spans="9:9">
      <c r="I4340" s="61"/>
    </row>
    <row r="4341" spans="9:9">
      <c r="I4341" s="61"/>
    </row>
    <row r="4342" spans="9:9">
      <c r="I4342" s="61"/>
    </row>
    <row r="4343" spans="9:9">
      <c r="I4343" s="61"/>
    </row>
    <row r="4344" spans="9:9">
      <c r="I4344" s="61"/>
    </row>
    <row r="4345" spans="9:9">
      <c r="I4345" s="61"/>
    </row>
    <row r="4346" spans="9:9">
      <c r="I4346" s="61"/>
    </row>
    <row r="4347" spans="9:9">
      <c r="I4347" s="61"/>
    </row>
    <row r="4348" spans="9:9">
      <c r="I4348" s="61"/>
    </row>
    <row r="4349" spans="9:9">
      <c r="I4349" s="61"/>
    </row>
    <row r="4350" spans="9:9">
      <c r="I4350" s="61"/>
    </row>
    <row r="4351" spans="9:9">
      <c r="I4351" s="61"/>
    </row>
    <row r="4352" spans="9:9">
      <c r="I4352" s="61"/>
    </row>
    <row r="4353" spans="9:9">
      <c r="I4353" s="61"/>
    </row>
    <row r="4354" spans="9:9">
      <c r="I4354" s="61"/>
    </row>
    <row r="4355" spans="9:9">
      <c r="I4355" s="61"/>
    </row>
    <row r="4356" spans="9:9">
      <c r="I4356" s="61"/>
    </row>
    <row r="4357" spans="9:9">
      <c r="I4357" s="61"/>
    </row>
    <row r="4358" spans="9:9">
      <c r="I4358" s="61"/>
    </row>
    <row r="4359" spans="9:9">
      <c r="I4359" s="61"/>
    </row>
    <row r="4360" spans="9:9">
      <c r="I4360" s="61"/>
    </row>
    <row r="4361" spans="9:9">
      <c r="I4361" s="61"/>
    </row>
    <row r="4362" spans="9:9">
      <c r="I4362" s="61"/>
    </row>
    <row r="4363" spans="9:9">
      <c r="I4363" s="61"/>
    </row>
    <row r="4364" spans="9:9">
      <c r="I4364" s="61"/>
    </row>
    <row r="4365" spans="9:9">
      <c r="I4365" s="61"/>
    </row>
    <row r="4366" spans="9:9">
      <c r="I4366" s="61"/>
    </row>
    <row r="4367" spans="9:9">
      <c r="I4367" s="61"/>
    </row>
    <row r="4368" spans="9:9">
      <c r="I4368" s="61"/>
    </row>
    <row r="4369" spans="9:9">
      <c r="I4369" s="61"/>
    </row>
    <row r="4370" spans="9:9">
      <c r="I4370" s="61"/>
    </row>
    <row r="4371" spans="9:9">
      <c r="I4371" s="61"/>
    </row>
    <row r="4372" spans="9:9">
      <c r="I4372" s="61"/>
    </row>
    <row r="4373" spans="9:9">
      <c r="I4373" s="61"/>
    </row>
    <row r="4374" spans="9:9">
      <c r="I4374" s="61"/>
    </row>
    <row r="4375" spans="9:9">
      <c r="I4375" s="61"/>
    </row>
    <row r="4376" spans="9:9">
      <c r="I4376" s="61"/>
    </row>
    <row r="4377" spans="9:9">
      <c r="I4377" s="61"/>
    </row>
    <row r="4378" spans="9:9">
      <c r="I4378" s="61"/>
    </row>
    <row r="4379" spans="9:9">
      <c r="I4379" s="61"/>
    </row>
    <row r="4380" spans="9:9">
      <c r="I4380" s="61"/>
    </row>
    <row r="4381" spans="9:9">
      <c r="I4381" s="61"/>
    </row>
    <row r="4382" spans="9:9">
      <c r="I4382" s="61"/>
    </row>
    <row r="4383" spans="9:9">
      <c r="I4383" s="61"/>
    </row>
    <row r="4384" spans="9:9">
      <c r="I4384" s="61"/>
    </row>
    <row r="4385" spans="9:9">
      <c r="I4385" s="61"/>
    </row>
    <row r="4386" spans="9:9">
      <c r="I4386" s="61"/>
    </row>
    <row r="4387" spans="9:9">
      <c r="I4387" s="61"/>
    </row>
    <row r="4388" spans="9:9">
      <c r="I4388" s="61"/>
    </row>
    <row r="4389" spans="9:9">
      <c r="I4389" s="61"/>
    </row>
    <row r="4390" spans="9:9">
      <c r="I4390" s="61"/>
    </row>
    <row r="4391" spans="9:9">
      <c r="I4391" s="61"/>
    </row>
    <row r="4392" spans="9:9">
      <c r="I4392" s="61"/>
    </row>
    <row r="4393" spans="9:9">
      <c r="I4393" s="61"/>
    </row>
    <row r="4394" spans="9:9">
      <c r="I4394" s="61"/>
    </row>
    <row r="4395" spans="9:9">
      <c r="I4395" s="61"/>
    </row>
    <row r="4396" spans="9:9">
      <c r="I4396" s="61"/>
    </row>
    <row r="4397" spans="9:9">
      <c r="I4397" s="61"/>
    </row>
    <row r="4398" spans="9:9">
      <c r="I4398" s="61"/>
    </row>
    <row r="4399" spans="9:9">
      <c r="I4399" s="61"/>
    </row>
    <row r="4400" spans="9:9">
      <c r="I4400" s="61"/>
    </row>
    <row r="4401" spans="9:9">
      <c r="I4401" s="61"/>
    </row>
    <row r="4402" spans="9:9">
      <c r="I4402" s="61"/>
    </row>
    <row r="4403" spans="9:9">
      <c r="I4403" s="61"/>
    </row>
    <row r="4404" spans="9:9">
      <c r="I4404" s="61"/>
    </row>
    <row r="4405" spans="9:9">
      <c r="I4405" s="61"/>
    </row>
    <row r="4406" spans="9:9">
      <c r="I4406" s="61"/>
    </row>
    <row r="4407" spans="9:9">
      <c r="I4407" s="61"/>
    </row>
    <row r="4408" spans="9:9">
      <c r="I4408" s="61"/>
    </row>
    <row r="4409" spans="9:9">
      <c r="I4409" s="61"/>
    </row>
    <row r="4410" spans="9:9">
      <c r="I4410" s="61"/>
    </row>
    <row r="4411" spans="9:9">
      <c r="I4411" s="61"/>
    </row>
    <row r="4412" spans="9:9">
      <c r="I4412" s="61"/>
    </row>
    <row r="4413" spans="9:9">
      <c r="I4413" s="61"/>
    </row>
    <row r="4414" spans="9:9">
      <c r="I4414" s="61"/>
    </row>
    <row r="4415" spans="9:9">
      <c r="I4415" s="61"/>
    </row>
    <row r="4416" spans="9:9">
      <c r="I4416" s="61"/>
    </row>
    <row r="4417" spans="9:9">
      <c r="I4417" s="61"/>
    </row>
    <row r="4418" spans="9:9">
      <c r="I4418" s="61"/>
    </row>
    <row r="4419" spans="9:9">
      <c r="I4419" s="61"/>
    </row>
    <row r="4420" spans="9:9">
      <c r="I4420" s="61"/>
    </row>
    <row r="4421" spans="9:9">
      <c r="I4421" s="61"/>
    </row>
    <row r="4422" spans="9:9">
      <c r="I4422" s="61"/>
    </row>
    <row r="4423" spans="9:9">
      <c r="I4423" s="61"/>
    </row>
    <row r="4424" spans="9:9">
      <c r="I4424" s="61"/>
    </row>
    <row r="4425" spans="9:9">
      <c r="I4425" s="61"/>
    </row>
    <row r="4426" spans="9:9">
      <c r="I4426" s="61"/>
    </row>
    <row r="4427" spans="9:9">
      <c r="I4427" s="61"/>
    </row>
    <row r="4428" spans="9:9">
      <c r="I4428" s="61"/>
    </row>
    <row r="4429" spans="9:9">
      <c r="I4429" s="61"/>
    </row>
    <row r="4430" spans="9:9">
      <c r="I4430" s="61"/>
    </row>
    <row r="4431" spans="9:9">
      <c r="I4431" s="61"/>
    </row>
    <row r="4432" spans="9:9">
      <c r="I4432" s="61"/>
    </row>
    <row r="4433" spans="9:9">
      <c r="I4433" s="61"/>
    </row>
    <row r="4434" spans="9:9">
      <c r="I4434" s="61"/>
    </row>
    <row r="4435" spans="9:9">
      <c r="I4435" s="61"/>
    </row>
    <row r="4436" spans="9:9">
      <c r="I4436" s="61"/>
    </row>
    <row r="4437" spans="9:9">
      <c r="I4437" s="61"/>
    </row>
    <row r="4438" spans="9:9">
      <c r="I4438" s="61"/>
    </row>
    <row r="4439" spans="9:9">
      <c r="I4439" s="61"/>
    </row>
    <row r="4440" spans="9:9">
      <c r="I4440" s="61"/>
    </row>
    <row r="4441" spans="9:9">
      <c r="I4441" s="61"/>
    </row>
    <row r="4442" spans="9:9">
      <c r="I4442" s="61"/>
    </row>
    <row r="4443" spans="9:9">
      <c r="I4443" s="61"/>
    </row>
    <row r="4444" spans="9:9">
      <c r="I4444" s="61"/>
    </row>
    <row r="4445" spans="9:9">
      <c r="I4445" s="61"/>
    </row>
    <row r="4446" spans="9:9">
      <c r="I4446" s="61"/>
    </row>
    <row r="4447" spans="9:9">
      <c r="I4447" s="61"/>
    </row>
    <row r="4448" spans="9:9">
      <c r="I4448" s="61"/>
    </row>
    <row r="4449" spans="9:9">
      <c r="I4449" s="61"/>
    </row>
    <row r="4450" spans="9:9">
      <c r="I4450" s="61"/>
    </row>
    <row r="4451" spans="9:9">
      <c r="I4451" s="61"/>
    </row>
    <row r="4452" spans="9:9">
      <c r="I4452" s="61"/>
    </row>
    <row r="4453" spans="9:9">
      <c r="I4453" s="61"/>
    </row>
    <row r="4454" spans="9:9">
      <c r="I4454" s="61"/>
    </row>
    <row r="4455" spans="9:9">
      <c r="I4455" s="61"/>
    </row>
    <row r="4456" spans="9:9">
      <c r="I4456" s="61"/>
    </row>
    <row r="4457" spans="9:9">
      <c r="I4457" s="61"/>
    </row>
    <row r="4458" spans="9:9">
      <c r="I4458" s="61"/>
    </row>
    <row r="4459" spans="9:9">
      <c r="I4459" s="61"/>
    </row>
    <row r="4460" spans="9:9">
      <c r="I4460" s="61"/>
    </row>
    <row r="4461" spans="9:9">
      <c r="I4461" s="61"/>
    </row>
    <row r="4462" spans="9:9">
      <c r="I4462" s="61"/>
    </row>
    <row r="4463" spans="9:9">
      <c r="I4463" s="61"/>
    </row>
    <row r="4464" spans="9:9">
      <c r="I4464" s="61"/>
    </row>
    <row r="4465" spans="9:9">
      <c r="I4465" s="61"/>
    </row>
    <row r="4466" spans="9:9">
      <c r="I4466" s="61"/>
    </row>
    <row r="4467" spans="9:9">
      <c r="I4467" s="61"/>
    </row>
    <row r="4468" spans="9:9">
      <c r="I4468" s="61"/>
    </row>
    <row r="4469" spans="9:9">
      <c r="I4469" s="61"/>
    </row>
    <row r="4470" spans="9:9">
      <c r="I4470" s="61"/>
    </row>
    <row r="4471" spans="9:9">
      <c r="I4471" s="61"/>
    </row>
    <row r="4472" spans="9:9">
      <c r="I4472" s="61"/>
    </row>
    <row r="4473" spans="9:9">
      <c r="I4473" s="61"/>
    </row>
    <row r="4474" spans="9:9">
      <c r="I4474" s="61"/>
    </row>
    <row r="4475" spans="9:9">
      <c r="I4475" s="61"/>
    </row>
    <row r="4476" spans="9:9">
      <c r="I4476" s="61"/>
    </row>
    <row r="4477" spans="9:9">
      <c r="I4477" s="61"/>
    </row>
    <row r="4478" spans="9:9">
      <c r="I4478" s="61"/>
    </row>
    <row r="4479" spans="9:9">
      <c r="I4479" s="61"/>
    </row>
    <row r="4480" spans="9:9">
      <c r="I4480" s="61"/>
    </row>
    <row r="4481" spans="9:9">
      <c r="I4481" s="61"/>
    </row>
    <row r="4482" spans="9:9">
      <c r="I4482" s="61"/>
    </row>
    <row r="4483" spans="9:9">
      <c r="I4483" s="61"/>
    </row>
    <row r="4484" spans="9:9">
      <c r="I4484" s="61"/>
    </row>
    <row r="4485" spans="9:9">
      <c r="I4485" s="61"/>
    </row>
    <row r="4486" spans="9:9">
      <c r="I4486" s="61"/>
    </row>
    <row r="4487" spans="9:9">
      <c r="I4487" s="61"/>
    </row>
    <row r="4488" spans="9:9">
      <c r="I4488" s="61"/>
    </row>
    <row r="4489" spans="9:9">
      <c r="I4489" s="61"/>
    </row>
    <row r="4490" spans="9:9">
      <c r="I4490" s="61"/>
    </row>
    <row r="4491" spans="9:9">
      <c r="I4491" s="61"/>
    </row>
    <row r="4492" spans="9:9">
      <c r="I4492" s="61"/>
    </row>
    <row r="4493" spans="9:9">
      <c r="I4493" s="61"/>
    </row>
    <row r="4494" spans="9:9">
      <c r="I4494" s="61"/>
    </row>
    <row r="4495" spans="9:9">
      <c r="I4495" s="61"/>
    </row>
    <row r="4496" spans="9:9">
      <c r="I4496" s="61"/>
    </row>
    <row r="4497" spans="9:9">
      <c r="I4497" s="61"/>
    </row>
    <row r="4498" spans="9:9">
      <c r="I4498" s="61"/>
    </row>
    <row r="4499" spans="9:9">
      <c r="I4499" s="61"/>
    </row>
    <row r="4500" spans="9:9">
      <c r="I4500" s="61"/>
    </row>
    <row r="4501" spans="9:9">
      <c r="I4501" s="61"/>
    </row>
    <row r="4502" spans="9:9">
      <c r="I4502" s="61"/>
    </row>
    <row r="4503" spans="9:9">
      <c r="I4503" s="61"/>
    </row>
    <row r="4504" spans="9:9">
      <c r="I4504" s="61"/>
    </row>
    <row r="4505" spans="9:9">
      <c r="I4505" s="61"/>
    </row>
    <row r="4506" spans="9:9">
      <c r="I4506" s="61"/>
    </row>
    <row r="4507" spans="9:9">
      <c r="I4507" s="61"/>
    </row>
    <row r="4508" spans="9:9">
      <c r="I4508" s="61"/>
    </row>
    <row r="4509" spans="9:9">
      <c r="I4509" s="61"/>
    </row>
    <row r="4510" spans="9:9">
      <c r="I4510" s="61"/>
    </row>
    <row r="4511" spans="9:9">
      <c r="I4511" s="61"/>
    </row>
    <row r="4512" spans="9:9">
      <c r="I4512" s="61"/>
    </row>
    <row r="4513" spans="9:9">
      <c r="I4513" s="61"/>
    </row>
    <row r="4514" spans="9:9">
      <c r="I4514" s="61"/>
    </row>
    <row r="4515" spans="9:9">
      <c r="I4515" s="61"/>
    </row>
    <row r="4516" spans="9:9">
      <c r="I4516" s="61"/>
    </row>
    <row r="4517" spans="9:9">
      <c r="I4517" s="61"/>
    </row>
    <row r="4518" spans="9:9">
      <c r="I4518" s="61"/>
    </row>
    <row r="4519" spans="9:9">
      <c r="I4519" s="61"/>
    </row>
    <row r="4520" spans="9:9">
      <c r="I4520" s="61"/>
    </row>
    <row r="4521" spans="9:9">
      <c r="I4521" s="61"/>
    </row>
    <row r="4522" spans="9:9">
      <c r="I4522" s="61"/>
    </row>
    <row r="4523" spans="9:9">
      <c r="I4523" s="61"/>
    </row>
    <row r="4524" spans="9:9">
      <c r="I4524" s="61"/>
    </row>
    <row r="4525" spans="9:9">
      <c r="I4525" s="61"/>
    </row>
    <row r="4526" spans="9:9">
      <c r="I4526" s="61"/>
    </row>
    <row r="4527" spans="9:9">
      <c r="I4527" s="61"/>
    </row>
    <row r="4528" spans="9:9">
      <c r="I4528" s="61"/>
    </row>
    <row r="4529" spans="9:9">
      <c r="I4529" s="61"/>
    </row>
    <row r="4530" spans="9:9">
      <c r="I4530" s="61"/>
    </row>
    <row r="4531" spans="9:9">
      <c r="I4531" s="61"/>
    </row>
    <row r="4532" spans="9:9">
      <c r="I4532" s="61"/>
    </row>
    <row r="4533" spans="9:9">
      <c r="I4533" s="61"/>
    </row>
    <row r="4534" spans="9:9">
      <c r="I4534" s="61"/>
    </row>
    <row r="4535" spans="9:9">
      <c r="I4535" s="61"/>
    </row>
    <row r="4536" spans="9:9">
      <c r="I4536" s="61"/>
    </row>
    <row r="4537" spans="9:9">
      <c r="I4537" s="61"/>
    </row>
    <row r="4538" spans="9:9">
      <c r="I4538" s="61"/>
    </row>
    <row r="4539" spans="9:9">
      <c r="I4539" s="61"/>
    </row>
    <row r="4540" spans="9:9">
      <c r="I4540" s="61"/>
    </row>
    <row r="4541" spans="9:9">
      <c r="I4541" s="61"/>
    </row>
    <row r="4542" spans="9:9">
      <c r="I4542" s="61"/>
    </row>
    <row r="4543" spans="9:9">
      <c r="I4543" s="61"/>
    </row>
    <row r="4544" spans="9:9">
      <c r="I4544" s="61"/>
    </row>
    <row r="4545" spans="9:9">
      <c r="I4545" s="61"/>
    </row>
    <row r="4546" spans="9:9">
      <c r="I4546" s="61"/>
    </row>
    <row r="4547" spans="9:9">
      <c r="I4547" s="61"/>
    </row>
    <row r="4548" spans="9:9">
      <c r="I4548" s="61"/>
    </row>
    <row r="4549" spans="9:9">
      <c r="I4549" s="61"/>
    </row>
    <row r="4550" spans="9:9">
      <c r="I4550" s="61"/>
    </row>
    <row r="4551" spans="9:9">
      <c r="I4551" s="61"/>
    </row>
    <row r="4552" spans="9:9">
      <c r="I4552" s="61"/>
    </row>
    <row r="4553" spans="9:9">
      <c r="I4553" s="61"/>
    </row>
    <row r="4554" spans="9:9">
      <c r="I4554" s="61"/>
    </row>
    <row r="4555" spans="9:9">
      <c r="I4555" s="61"/>
    </row>
    <row r="4556" spans="9:9">
      <c r="I4556" s="61"/>
    </row>
    <row r="4557" spans="9:9">
      <c r="I4557" s="61"/>
    </row>
    <row r="4558" spans="9:9">
      <c r="I4558" s="61"/>
    </row>
    <row r="4559" spans="9:9">
      <c r="I4559" s="61"/>
    </row>
    <row r="4560" spans="9:9">
      <c r="I4560" s="61"/>
    </row>
    <row r="4561" spans="9:9">
      <c r="I4561" s="61"/>
    </row>
    <row r="4562" spans="9:9">
      <c r="I4562" s="61"/>
    </row>
    <row r="4563" spans="9:9">
      <c r="I4563" s="61"/>
    </row>
    <row r="4564" spans="9:9">
      <c r="I4564" s="61"/>
    </row>
    <row r="4565" spans="9:9">
      <c r="I4565" s="61"/>
    </row>
    <row r="4566" spans="9:9">
      <c r="I4566" s="61"/>
    </row>
    <row r="4567" spans="9:9">
      <c r="I4567" s="61"/>
    </row>
    <row r="4568" spans="9:9">
      <c r="I4568" s="61"/>
    </row>
    <row r="4569" spans="9:9">
      <c r="I4569" s="61"/>
    </row>
    <row r="4570" spans="9:9">
      <c r="I4570" s="61"/>
    </row>
    <row r="4571" spans="9:9">
      <c r="I4571" s="61"/>
    </row>
    <row r="4572" spans="9:9">
      <c r="I4572" s="61"/>
    </row>
    <row r="4573" spans="9:9">
      <c r="I4573" s="61"/>
    </row>
    <row r="4574" spans="9:9">
      <c r="I4574" s="61"/>
    </row>
    <row r="4575" spans="9:9">
      <c r="I4575" s="61"/>
    </row>
    <row r="4576" spans="9:9">
      <c r="I4576" s="61"/>
    </row>
    <row r="4577" spans="9:9">
      <c r="I4577" s="61"/>
    </row>
    <row r="4578" spans="9:9">
      <c r="I4578" s="61"/>
    </row>
    <row r="4579" spans="9:9">
      <c r="I4579" s="61"/>
    </row>
    <row r="4580" spans="9:9">
      <c r="I4580" s="61"/>
    </row>
    <row r="4581" spans="9:9">
      <c r="I4581" s="61"/>
    </row>
    <row r="4582" spans="9:9">
      <c r="I4582" s="61"/>
    </row>
    <row r="4583" spans="9:9">
      <c r="I4583" s="61"/>
    </row>
    <row r="4584" spans="9:9">
      <c r="I4584" s="61"/>
    </row>
    <row r="4585" spans="9:9">
      <c r="I4585" s="61"/>
    </row>
    <row r="4586" spans="9:9">
      <c r="I4586" s="61"/>
    </row>
    <row r="4587" spans="9:9">
      <c r="I4587" s="61"/>
    </row>
    <row r="4588" spans="9:9">
      <c r="I4588" s="61"/>
    </row>
    <row r="4589" spans="9:9">
      <c r="I4589" s="61"/>
    </row>
    <row r="4590" spans="9:9">
      <c r="I4590" s="61"/>
    </row>
    <row r="4591" spans="9:9">
      <c r="I4591" s="61"/>
    </row>
    <row r="4592" spans="9:9">
      <c r="I4592" s="61"/>
    </row>
    <row r="4593" spans="9:9">
      <c r="I4593" s="61"/>
    </row>
    <row r="4594" spans="9:9">
      <c r="I4594" s="61"/>
    </row>
    <row r="4595" spans="9:9">
      <c r="I4595" s="61"/>
    </row>
    <row r="4596" spans="9:9">
      <c r="I4596" s="61"/>
    </row>
    <row r="4597" spans="9:9">
      <c r="I4597" s="61"/>
    </row>
    <row r="4598" spans="9:9">
      <c r="I4598" s="61"/>
    </row>
    <row r="4599" spans="9:9">
      <c r="I4599" s="61"/>
    </row>
    <row r="4600" spans="9:9">
      <c r="I4600" s="61"/>
    </row>
    <row r="4601" spans="9:9">
      <c r="I4601" s="61"/>
    </row>
    <row r="4602" spans="9:9">
      <c r="I4602" s="61"/>
    </row>
    <row r="4603" spans="9:9">
      <c r="I4603" s="61"/>
    </row>
    <row r="4604" spans="9:9">
      <c r="I4604" s="61"/>
    </row>
    <row r="4605" spans="9:9">
      <c r="I4605" s="61"/>
    </row>
    <row r="4606" spans="9:9">
      <c r="I4606" s="61"/>
    </row>
    <row r="4607" spans="9:9">
      <c r="I4607" s="61"/>
    </row>
    <row r="4608" spans="9:9">
      <c r="I4608" s="61"/>
    </row>
    <row r="4609" spans="9:9">
      <c r="I4609" s="61"/>
    </row>
    <row r="4610" spans="9:9">
      <c r="I4610" s="61"/>
    </row>
    <row r="4611" spans="9:9">
      <c r="I4611" s="61"/>
    </row>
    <row r="4612" spans="9:9">
      <c r="I4612" s="61"/>
    </row>
    <row r="4613" spans="9:9">
      <c r="I4613" s="61"/>
    </row>
    <row r="4614" spans="9:9">
      <c r="I4614" s="61"/>
    </row>
    <row r="4615" spans="9:9">
      <c r="I4615" s="61"/>
    </row>
    <row r="4616" spans="9:9">
      <c r="I4616" s="61"/>
    </row>
    <row r="4617" spans="9:9">
      <c r="I4617" s="61"/>
    </row>
    <row r="4618" spans="9:9">
      <c r="I4618" s="61"/>
    </row>
    <row r="4619" spans="9:9">
      <c r="I4619" s="61"/>
    </row>
    <row r="4620" spans="9:9">
      <c r="I4620" s="61"/>
    </row>
    <row r="4621" spans="9:9">
      <c r="I4621" s="61"/>
    </row>
    <row r="4622" spans="9:9">
      <c r="I4622" s="61"/>
    </row>
    <row r="4623" spans="9:9">
      <c r="I4623" s="61"/>
    </row>
    <row r="4624" spans="9:9">
      <c r="I4624" s="61"/>
    </row>
    <row r="4625" spans="9:9">
      <c r="I4625" s="61"/>
    </row>
    <row r="4626" spans="9:9">
      <c r="I4626" s="61"/>
    </row>
    <row r="4627" spans="9:9">
      <c r="I4627" s="61"/>
    </row>
    <row r="4628" spans="9:9">
      <c r="I4628" s="61"/>
    </row>
    <row r="4629" spans="9:9">
      <c r="I4629" s="61"/>
    </row>
    <row r="4630" spans="9:9">
      <c r="I4630" s="61"/>
    </row>
    <row r="4631" spans="9:9">
      <c r="I4631" s="61"/>
    </row>
    <row r="4632" spans="9:9">
      <c r="I4632" s="61"/>
    </row>
    <row r="4633" spans="9:9">
      <c r="I4633" s="61"/>
    </row>
    <row r="4634" spans="9:9">
      <c r="I4634" s="61"/>
    </row>
    <row r="4635" spans="9:9">
      <c r="I4635" s="61"/>
    </row>
    <row r="4636" spans="9:9">
      <c r="I4636" s="61"/>
    </row>
    <row r="4637" spans="9:9">
      <c r="I4637" s="61"/>
    </row>
    <row r="4638" spans="9:9">
      <c r="I4638" s="61"/>
    </row>
    <row r="4639" spans="9:9">
      <c r="I4639" s="61"/>
    </row>
    <row r="4640" spans="9:9">
      <c r="I4640" s="61"/>
    </row>
    <row r="4641" spans="9:9">
      <c r="I4641" s="61"/>
    </row>
    <row r="4642" spans="9:9">
      <c r="I4642" s="61"/>
    </row>
    <row r="4643" spans="9:9">
      <c r="I4643" s="61"/>
    </row>
    <row r="4644" spans="9:9">
      <c r="I4644" s="61"/>
    </row>
    <row r="4645" spans="9:9">
      <c r="I4645" s="61"/>
    </row>
    <row r="4646" spans="9:9">
      <c r="I4646" s="61"/>
    </row>
    <row r="4647" spans="9:9">
      <c r="I4647" s="61"/>
    </row>
    <row r="4648" spans="9:9">
      <c r="I4648" s="61"/>
    </row>
    <row r="4649" spans="9:9">
      <c r="I4649" s="61"/>
    </row>
    <row r="4650" spans="9:9">
      <c r="I4650" s="61"/>
    </row>
    <row r="4651" spans="9:9">
      <c r="I4651" s="61"/>
    </row>
    <row r="4652" spans="9:9">
      <c r="I4652" s="61"/>
    </row>
    <row r="4653" spans="9:9">
      <c r="I4653" s="61"/>
    </row>
    <row r="4654" spans="9:9">
      <c r="I4654" s="61"/>
    </row>
    <row r="4655" spans="9:9">
      <c r="I4655" s="61"/>
    </row>
    <row r="4656" spans="9:9">
      <c r="I4656" s="61"/>
    </row>
    <row r="4657" spans="9:9">
      <c r="I4657" s="61"/>
    </row>
    <row r="4658" spans="9:9">
      <c r="I4658" s="61"/>
    </row>
    <row r="4659" spans="9:9">
      <c r="I4659" s="61"/>
    </row>
    <row r="4660" spans="9:9">
      <c r="I4660" s="61"/>
    </row>
    <row r="4661" spans="9:9">
      <c r="I4661" s="61"/>
    </row>
    <row r="4662" spans="9:9">
      <c r="I4662" s="61"/>
    </row>
    <row r="4663" spans="9:9">
      <c r="I4663" s="61"/>
    </row>
    <row r="4664" spans="9:9">
      <c r="I4664" s="61"/>
    </row>
    <row r="4665" spans="9:9">
      <c r="I4665" s="61"/>
    </row>
    <row r="4666" spans="9:9">
      <c r="I4666" s="61"/>
    </row>
    <row r="4667" spans="9:9">
      <c r="I4667" s="61"/>
    </row>
    <row r="4668" spans="9:9">
      <c r="I4668" s="61"/>
    </row>
    <row r="4669" spans="9:9">
      <c r="I4669" s="61"/>
    </row>
    <row r="4670" spans="9:9">
      <c r="I4670" s="61"/>
    </row>
    <row r="4671" spans="9:9">
      <c r="I4671" s="61"/>
    </row>
    <row r="4672" spans="9:9">
      <c r="I4672" s="61"/>
    </row>
    <row r="4673" spans="9:9">
      <c r="I4673" s="61"/>
    </row>
    <row r="4674" spans="9:9">
      <c r="I4674" s="61"/>
    </row>
    <row r="4675" spans="9:9">
      <c r="I4675" s="61"/>
    </row>
    <row r="4676" spans="9:9">
      <c r="I4676" s="61"/>
    </row>
    <row r="4677" spans="9:9">
      <c r="I4677" s="61"/>
    </row>
    <row r="4678" spans="9:9">
      <c r="I4678" s="61"/>
    </row>
    <row r="4679" spans="9:9">
      <c r="I4679" s="61"/>
    </row>
    <row r="4680" spans="9:9">
      <c r="I4680" s="61"/>
    </row>
    <row r="4681" spans="9:9">
      <c r="I4681" s="61"/>
    </row>
    <row r="4682" spans="9:9">
      <c r="I4682" s="61"/>
    </row>
    <row r="4683" spans="9:9">
      <c r="I4683" s="61"/>
    </row>
    <row r="4684" spans="9:9">
      <c r="I4684" s="61"/>
    </row>
    <row r="4685" spans="9:9">
      <c r="I4685" s="61"/>
    </row>
    <row r="4686" spans="9:9">
      <c r="I4686" s="61"/>
    </row>
    <row r="4687" spans="9:9">
      <c r="I4687" s="61"/>
    </row>
    <row r="4688" spans="9:9">
      <c r="I4688" s="61"/>
    </row>
    <row r="4689" spans="9:9">
      <c r="I4689" s="61"/>
    </row>
    <row r="4690" spans="9:9">
      <c r="I4690" s="61"/>
    </row>
    <row r="4691" spans="9:9">
      <c r="I4691" s="61"/>
    </row>
    <row r="4692" spans="9:9">
      <c r="I4692" s="61"/>
    </row>
    <row r="4693" spans="9:9">
      <c r="I4693" s="61"/>
    </row>
    <row r="4694" spans="9:9">
      <c r="I4694" s="61"/>
    </row>
    <row r="4695" spans="9:9">
      <c r="I4695" s="61"/>
    </row>
    <row r="4696" spans="9:9">
      <c r="I4696" s="61"/>
    </row>
    <row r="4697" spans="9:9">
      <c r="I4697" s="61"/>
    </row>
    <row r="4698" spans="9:9">
      <c r="I4698" s="61"/>
    </row>
    <row r="4699" spans="9:9">
      <c r="I4699" s="61"/>
    </row>
    <row r="4700" spans="9:9">
      <c r="I4700" s="61"/>
    </row>
    <row r="4701" spans="9:9">
      <c r="I4701" s="61"/>
    </row>
    <row r="4702" spans="9:9">
      <c r="I4702" s="61"/>
    </row>
    <row r="4703" spans="9:9">
      <c r="I4703" s="61"/>
    </row>
    <row r="4704" spans="9:9">
      <c r="I4704" s="61"/>
    </row>
    <row r="4705" spans="9:9">
      <c r="I4705" s="61"/>
    </row>
    <row r="4706" spans="9:9">
      <c r="I4706" s="61"/>
    </row>
    <row r="4707" spans="9:9">
      <c r="I4707" s="61"/>
    </row>
    <row r="4708" spans="9:9">
      <c r="I4708" s="61"/>
    </row>
    <row r="4709" spans="9:9">
      <c r="I4709" s="61"/>
    </row>
    <row r="4710" spans="9:9">
      <c r="I4710" s="61"/>
    </row>
    <row r="4711" spans="9:9">
      <c r="I4711" s="61"/>
    </row>
    <row r="4712" spans="9:9">
      <c r="I4712" s="61"/>
    </row>
    <row r="4713" spans="9:9">
      <c r="I4713" s="61"/>
    </row>
    <row r="4714" spans="9:9">
      <c r="I4714" s="61"/>
    </row>
    <row r="4715" spans="9:9">
      <c r="I4715" s="61"/>
    </row>
    <row r="4716" spans="9:9">
      <c r="I4716" s="61"/>
    </row>
    <row r="4717" spans="9:9">
      <c r="I4717" s="61"/>
    </row>
    <row r="4718" spans="9:9">
      <c r="I4718" s="61"/>
    </row>
    <row r="4719" spans="9:9">
      <c r="I4719" s="61"/>
    </row>
    <row r="4720" spans="9:9">
      <c r="I4720" s="61"/>
    </row>
    <row r="4721" spans="9:9">
      <c r="I4721" s="61"/>
    </row>
    <row r="4722" spans="9:9">
      <c r="I4722" s="61"/>
    </row>
    <row r="4723" spans="9:9">
      <c r="I4723" s="61"/>
    </row>
    <row r="4724" spans="9:9">
      <c r="I4724" s="61"/>
    </row>
    <row r="4725" spans="9:9">
      <c r="I4725" s="61"/>
    </row>
    <row r="4726" spans="9:9">
      <c r="I4726" s="61"/>
    </row>
    <row r="4727" spans="9:9">
      <c r="I4727" s="61"/>
    </row>
    <row r="4728" spans="9:9">
      <c r="I4728" s="61"/>
    </row>
    <row r="4729" spans="9:9">
      <c r="I4729" s="61"/>
    </row>
    <row r="4730" spans="9:9">
      <c r="I4730" s="61"/>
    </row>
    <row r="4731" spans="9:9">
      <c r="I4731" s="61"/>
    </row>
    <row r="4732" spans="9:9">
      <c r="I4732" s="61"/>
    </row>
    <row r="4733" spans="9:9">
      <c r="I4733" s="61"/>
    </row>
    <row r="4734" spans="9:9">
      <c r="I4734" s="61"/>
    </row>
    <row r="4735" spans="9:9">
      <c r="I4735" s="61"/>
    </row>
    <row r="4736" spans="9:9">
      <c r="I4736" s="61"/>
    </row>
    <row r="4737" spans="9:9">
      <c r="I4737" s="61"/>
    </row>
    <row r="4738" spans="9:9">
      <c r="I4738" s="61"/>
    </row>
    <row r="4739" spans="9:9">
      <c r="I4739" s="61"/>
    </row>
    <row r="4740" spans="9:9">
      <c r="I4740" s="61"/>
    </row>
    <row r="4741" spans="9:9">
      <c r="I4741" s="61"/>
    </row>
    <row r="4742" spans="9:9">
      <c r="I4742" s="61"/>
    </row>
    <row r="4743" spans="9:9">
      <c r="I4743" s="61"/>
    </row>
    <row r="4744" spans="9:9">
      <c r="I4744" s="61"/>
    </row>
    <row r="4745" spans="9:9">
      <c r="I4745" s="61"/>
    </row>
    <row r="4746" spans="9:9">
      <c r="I4746" s="61"/>
    </row>
    <row r="4747" spans="9:9">
      <c r="I4747" s="61"/>
    </row>
    <row r="4748" spans="9:9">
      <c r="I4748" s="61"/>
    </row>
    <row r="4749" spans="9:9">
      <c r="I4749" s="61"/>
    </row>
    <row r="4750" spans="9:9">
      <c r="I4750" s="61"/>
    </row>
    <row r="4751" spans="9:9">
      <c r="I4751" s="61"/>
    </row>
    <row r="4752" spans="9:9">
      <c r="I4752" s="61"/>
    </row>
    <row r="4753" spans="9:9">
      <c r="I4753" s="61"/>
    </row>
    <row r="4754" spans="9:9">
      <c r="I4754" s="61"/>
    </row>
    <row r="4755" spans="9:9">
      <c r="I4755" s="61"/>
    </row>
    <row r="4756" spans="9:9">
      <c r="I4756" s="61"/>
    </row>
    <row r="4757" spans="9:9">
      <c r="I4757" s="61"/>
    </row>
    <row r="4758" spans="9:9">
      <c r="I4758" s="61"/>
    </row>
    <row r="4759" spans="9:9">
      <c r="I4759" s="61"/>
    </row>
    <row r="4760" spans="9:9">
      <c r="I4760" s="61"/>
    </row>
    <row r="4761" spans="9:9">
      <c r="I4761" s="61"/>
    </row>
    <row r="4762" spans="9:9">
      <c r="I4762" s="61"/>
    </row>
    <row r="4763" spans="9:9">
      <c r="I4763" s="61"/>
    </row>
    <row r="4764" spans="9:9">
      <c r="I4764" s="61"/>
    </row>
    <row r="4765" spans="9:9">
      <c r="I4765" s="61"/>
    </row>
    <row r="4766" spans="9:9">
      <c r="I4766" s="61"/>
    </row>
    <row r="4767" spans="9:9">
      <c r="I4767" s="61"/>
    </row>
    <row r="4768" spans="9:9">
      <c r="I4768" s="61"/>
    </row>
    <row r="4769" spans="9:9">
      <c r="I4769" s="61"/>
    </row>
    <row r="4770" spans="9:9">
      <c r="I4770" s="61"/>
    </row>
    <row r="4771" spans="9:9">
      <c r="I4771" s="61"/>
    </row>
    <row r="4772" spans="9:9">
      <c r="I4772" s="61"/>
    </row>
    <row r="4773" spans="9:9">
      <c r="I4773" s="61"/>
    </row>
    <row r="4774" spans="9:9">
      <c r="I4774" s="61"/>
    </row>
    <row r="4775" spans="9:9">
      <c r="I4775" s="61"/>
    </row>
    <row r="4776" spans="9:9">
      <c r="I4776" s="61"/>
    </row>
    <row r="4777" spans="9:9">
      <c r="I4777" s="61"/>
    </row>
    <row r="4778" spans="9:9">
      <c r="I4778" s="61"/>
    </row>
    <row r="4779" spans="9:9">
      <c r="I4779" s="61"/>
    </row>
    <row r="4780" spans="9:9">
      <c r="I4780" s="61"/>
    </row>
    <row r="4781" spans="9:9">
      <c r="I4781" s="61"/>
    </row>
    <row r="4782" spans="9:9">
      <c r="I4782" s="61"/>
    </row>
    <row r="4783" spans="9:9">
      <c r="I4783" s="61"/>
    </row>
    <row r="4784" spans="9:9">
      <c r="I4784" s="61"/>
    </row>
    <row r="4785" spans="9:9">
      <c r="I4785" s="61"/>
    </row>
    <row r="4786" spans="9:9">
      <c r="I4786" s="61"/>
    </row>
    <row r="4787" spans="9:9">
      <c r="I4787" s="61"/>
    </row>
    <row r="4788" spans="9:9">
      <c r="I4788" s="61"/>
    </row>
    <row r="4789" spans="9:9">
      <c r="I4789" s="61"/>
    </row>
    <row r="4790" spans="9:9">
      <c r="I4790" s="61"/>
    </row>
    <row r="4791" spans="9:9">
      <c r="I4791" s="61"/>
    </row>
    <row r="4792" spans="9:9">
      <c r="I4792" s="61"/>
    </row>
    <row r="4793" spans="9:9">
      <c r="I4793" s="61"/>
    </row>
    <row r="4794" spans="9:9">
      <c r="I4794" s="61"/>
    </row>
    <row r="4795" spans="9:9">
      <c r="I4795" s="61"/>
    </row>
    <row r="4796" spans="9:9">
      <c r="I4796" s="61"/>
    </row>
    <row r="4797" spans="9:9">
      <c r="I4797" s="61"/>
    </row>
    <row r="4798" spans="9:9">
      <c r="I4798" s="61"/>
    </row>
    <row r="4799" spans="9:9">
      <c r="I4799" s="61"/>
    </row>
    <row r="4800" spans="9:9">
      <c r="I4800" s="61"/>
    </row>
    <row r="4801" spans="9:9">
      <c r="I4801" s="61"/>
    </row>
    <row r="4802" spans="9:9">
      <c r="I4802" s="61"/>
    </row>
    <row r="4803" spans="9:9">
      <c r="I4803" s="61"/>
    </row>
    <row r="4804" spans="9:9">
      <c r="I4804" s="61"/>
    </row>
    <row r="4805" spans="9:9">
      <c r="I4805" s="61"/>
    </row>
    <row r="4806" spans="9:9">
      <c r="I4806" s="61"/>
    </row>
    <row r="4807" spans="9:9">
      <c r="I4807" s="61"/>
    </row>
    <row r="4808" spans="9:9">
      <c r="I4808" s="61"/>
    </row>
    <row r="4809" spans="9:9">
      <c r="I4809" s="61"/>
    </row>
    <row r="4810" spans="9:9">
      <c r="I4810" s="61"/>
    </row>
    <row r="4811" spans="9:9">
      <c r="I4811" s="61"/>
    </row>
    <row r="4812" spans="9:9">
      <c r="I4812" s="61"/>
    </row>
    <row r="4813" spans="9:9">
      <c r="I4813" s="61"/>
    </row>
    <row r="4814" spans="9:9">
      <c r="I4814" s="61"/>
    </row>
    <row r="4815" spans="9:9">
      <c r="I4815" s="61"/>
    </row>
    <row r="4816" spans="9:9">
      <c r="I4816" s="61"/>
    </row>
    <row r="4817" spans="9:9">
      <c r="I4817" s="61"/>
    </row>
    <row r="4818" spans="9:9">
      <c r="I4818" s="61"/>
    </row>
    <row r="4819" spans="9:9">
      <c r="I4819" s="61"/>
    </row>
    <row r="4820" spans="9:9">
      <c r="I4820" s="61"/>
    </row>
    <row r="4821" spans="9:9">
      <c r="I4821" s="61"/>
    </row>
    <row r="4822" spans="9:9">
      <c r="I4822" s="61"/>
    </row>
    <row r="4823" spans="9:9">
      <c r="I4823" s="61"/>
    </row>
    <row r="4824" spans="9:9">
      <c r="I4824" s="61"/>
    </row>
    <row r="4825" spans="9:9">
      <c r="I4825" s="61"/>
    </row>
    <row r="4826" spans="9:9">
      <c r="I4826" s="61"/>
    </row>
    <row r="4827" spans="9:9">
      <c r="I4827" s="61"/>
    </row>
    <row r="4828" spans="9:9">
      <c r="I4828" s="61"/>
    </row>
    <row r="4829" spans="9:9">
      <c r="I4829" s="61"/>
    </row>
    <row r="4830" spans="9:9">
      <c r="I4830" s="61"/>
    </row>
    <row r="4831" spans="9:9">
      <c r="I4831" s="61"/>
    </row>
    <row r="4832" spans="9:9">
      <c r="I4832" s="61"/>
    </row>
    <row r="4833" spans="9:9">
      <c r="I4833" s="61"/>
    </row>
    <row r="4834" spans="9:9">
      <c r="I4834" s="61"/>
    </row>
    <row r="4835" spans="9:9">
      <c r="I4835" s="61"/>
    </row>
    <row r="4836" spans="9:9">
      <c r="I4836" s="61"/>
    </row>
    <row r="4837" spans="9:9">
      <c r="I4837" s="61"/>
    </row>
    <row r="4838" spans="9:9">
      <c r="I4838" s="61"/>
    </row>
    <row r="4839" spans="9:9">
      <c r="I4839" s="61"/>
    </row>
    <row r="4840" spans="9:9">
      <c r="I4840" s="61"/>
    </row>
    <row r="4841" spans="9:9">
      <c r="I4841" s="61"/>
    </row>
    <row r="4842" spans="9:9">
      <c r="I4842" s="61"/>
    </row>
    <row r="4843" spans="9:9">
      <c r="I4843" s="61"/>
    </row>
    <row r="4844" spans="9:9">
      <c r="I4844" s="61"/>
    </row>
    <row r="4845" spans="9:9">
      <c r="I4845" s="61"/>
    </row>
    <row r="4846" spans="9:9">
      <c r="I4846" s="61"/>
    </row>
    <row r="4847" spans="9:9">
      <c r="I4847" s="61"/>
    </row>
    <row r="4848" spans="9:9">
      <c r="I4848" s="61"/>
    </row>
    <row r="4849" spans="9:9">
      <c r="I4849" s="61"/>
    </row>
    <row r="4850" spans="9:9">
      <c r="I4850" s="61"/>
    </row>
    <row r="4851" spans="9:9">
      <c r="I4851" s="61"/>
    </row>
    <row r="4852" spans="9:9">
      <c r="I4852" s="61"/>
    </row>
    <row r="4853" spans="9:9">
      <c r="I4853" s="61"/>
    </row>
    <row r="4854" spans="9:9">
      <c r="I4854" s="61"/>
    </row>
    <row r="4855" spans="9:9">
      <c r="I4855" s="61"/>
    </row>
    <row r="4856" spans="9:9">
      <c r="I4856" s="61"/>
    </row>
    <row r="4857" spans="9:9">
      <c r="I4857" s="61"/>
    </row>
    <row r="4858" spans="9:9">
      <c r="I4858" s="61"/>
    </row>
    <row r="4859" spans="9:9">
      <c r="I4859" s="61"/>
    </row>
    <row r="4860" spans="9:9">
      <c r="I4860" s="61"/>
    </row>
    <row r="4861" spans="9:9">
      <c r="I4861" s="61"/>
    </row>
    <row r="4862" spans="9:9">
      <c r="I4862" s="61"/>
    </row>
    <row r="4863" spans="9:9">
      <c r="I4863" s="61"/>
    </row>
    <row r="4864" spans="9:9">
      <c r="I4864" s="61"/>
    </row>
    <row r="4865" spans="9:9">
      <c r="I4865" s="61"/>
    </row>
    <row r="4866" spans="9:9">
      <c r="I4866" s="61"/>
    </row>
    <row r="4867" spans="9:9">
      <c r="I4867" s="61"/>
    </row>
    <row r="4868" spans="9:9">
      <c r="I4868" s="61"/>
    </row>
    <row r="4869" spans="9:9">
      <c r="I4869" s="61"/>
    </row>
    <row r="4870" spans="9:9">
      <c r="I4870" s="61"/>
    </row>
    <row r="4871" spans="9:9">
      <c r="I4871" s="61"/>
    </row>
    <row r="4872" spans="9:9">
      <c r="I4872" s="61"/>
    </row>
    <row r="4873" spans="9:9">
      <c r="I4873" s="61"/>
    </row>
    <row r="4874" spans="9:9">
      <c r="I4874" s="61"/>
    </row>
    <row r="4875" spans="9:9">
      <c r="I4875" s="61"/>
    </row>
    <row r="4876" spans="9:9">
      <c r="I4876" s="61"/>
    </row>
    <row r="4877" spans="9:9">
      <c r="I4877" s="61"/>
    </row>
    <row r="4878" spans="9:9">
      <c r="I4878" s="61"/>
    </row>
    <row r="4879" spans="9:9">
      <c r="I4879" s="61"/>
    </row>
    <row r="4880" spans="9:9">
      <c r="I4880" s="61"/>
    </row>
    <row r="4881" spans="9:9">
      <c r="I4881" s="61"/>
    </row>
    <row r="4882" spans="9:9">
      <c r="I4882" s="61"/>
    </row>
    <row r="4883" spans="9:9">
      <c r="I4883" s="61"/>
    </row>
    <row r="4884" spans="9:9">
      <c r="I4884" s="61"/>
    </row>
    <row r="4885" spans="9:9">
      <c r="I4885" s="61"/>
    </row>
    <row r="4886" spans="9:9">
      <c r="I4886" s="61"/>
    </row>
    <row r="4887" spans="9:9">
      <c r="I4887" s="61"/>
    </row>
    <row r="4888" spans="9:9">
      <c r="I4888" s="61"/>
    </row>
    <row r="4889" spans="9:9">
      <c r="I4889" s="61"/>
    </row>
    <row r="4890" spans="9:9">
      <c r="I4890" s="61"/>
    </row>
    <row r="4891" spans="9:9">
      <c r="I4891" s="61"/>
    </row>
    <row r="4892" spans="9:9">
      <c r="I4892" s="61"/>
    </row>
    <row r="4893" spans="9:9">
      <c r="I4893" s="61"/>
    </row>
    <row r="4894" spans="9:9">
      <c r="I4894" s="61"/>
    </row>
    <row r="4895" spans="9:9">
      <c r="I4895" s="61"/>
    </row>
    <row r="4896" spans="9:9">
      <c r="I4896" s="61"/>
    </row>
    <row r="4897" spans="9:9">
      <c r="I4897" s="61"/>
    </row>
    <row r="4898" spans="9:9">
      <c r="I4898" s="61"/>
    </row>
    <row r="4899" spans="9:9">
      <c r="I4899" s="61"/>
    </row>
    <row r="4900" spans="9:9">
      <c r="I4900" s="61"/>
    </row>
    <row r="4901" spans="9:9">
      <c r="I4901" s="61"/>
    </row>
    <row r="4902" spans="9:9">
      <c r="I4902" s="61"/>
    </row>
    <row r="4903" spans="9:9">
      <c r="I4903" s="61"/>
    </row>
    <row r="4904" spans="9:9">
      <c r="I4904" s="61"/>
    </row>
    <row r="4905" spans="9:9">
      <c r="I4905" s="61"/>
    </row>
    <row r="4906" spans="9:9">
      <c r="I4906" s="61"/>
    </row>
    <row r="4907" spans="9:9">
      <c r="I4907" s="61"/>
    </row>
    <row r="4908" spans="9:9">
      <c r="I4908" s="61"/>
    </row>
    <row r="4909" spans="9:9">
      <c r="I4909" s="61"/>
    </row>
    <row r="4910" spans="9:9">
      <c r="I4910" s="61"/>
    </row>
    <row r="4911" spans="9:9">
      <c r="I4911" s="61"/>
    </row>
    <row r="4912" spans="9:9">
      <c r="I4912" s="61"/>
    </row>
    <row r="4913" spans="9:9">
      <c r="I4913" s="61"/>
    </row>
    <row r="4914" spans="9:9">
      <c r="I4914" s="61"/>
    </row>
    <row r="4915" spans="9:9">
      <c r="I4915" s="61"/>
    </row>
    <row r="4916" spans="9:9">
      <c r="I4916" s="61"/>
    </row>
    <row r="4917" spans="9:9">
      <c r="I4917" s="61"/>
    </row>
    <row r="4918" spans="9:9">
      <c r="I4918" s="61"/>
    </row>
    <row r="4919" spans="9:9">
      <c r="I4919" s="61"/>
    </row>
    <row r="4920" spans="9:9">
      <c r="I4920" s="61"/>
    </row>
    <row r="4921" spans="9:9">
      <c r="I4921" s="61"/>
    </row>
    <row r="4922" spans="9:9">
      <c r="I4922" s="61"/>
    </row>
    <row r="4923" spans="9:9">
      <c r="I4923" s="61"/>
    </row>
    <row r="4924" spans="9:9">
      <c r="I4924" s="61"/>
    </row>
    <row r="4925" spans="9:9">
      <c r="I4925" s="61"/>
    </row>
    <row r="4926" spans="9:9">
      <c r="I4926" s="61"/>
    </row>
    <row r="4927" spans="9:9">
      <c r="I4927" s="61"/>
    </row>
    <row r="4928" spans="9:9">
      <c r="I4928" s="61"/>
    </row>
    <row r="4929" spans="9:9">
      <c r="I4929" s="61"/>
    </row>
    <row r="4930" spans="9:9">
      <c r="I4930" s="61"/>
    </row>
    <row r="4931" spans="9:9">
      <c r="I4931" s="61"/>
    </row>
    <row r="4932" spans="9:9">
      <c r="I4932" s="61"/>
    </row>
    <row r="4933" spans="9:9">
      <c r="I4933" s="61"/>
    </row>
    <row r="4934" spans="9:9">
      <c r="I4934" s="61"/>
    </row>
    <row r="4935" spans="9:9">
      <c r="I4935" s="61"/>
    </row>
    <row r="4936" spans="9:9">
      <c r="I4936" s="61"/>
    </row>
    <row r="4937" spans="9:9">
      <c r="I4937" s="61"/>
    </row>
    <row r="4938" spans="9:9">
      <c r="I4938" s="61"/>
    </row>
    <row r="4939" spans="9:9">
      <c r="I4939" s="61"/>
    </row>
    <row r="4940" spans="9:9">
      <c r="I4940" s="61"/>
    </row>
    <row r="4941" spans="9:9">
      <c r="I4941" s="61"/>
    </row>
    <row r="4942" spans="9:9">
      <c r="I4942" s="61"/>
    </row>
    <row r="4943" spans="9:9">
      <c r="I4943" s="61"/>
    </row>
    <row r="4944" spans="9:9">
      <c r="I4944" s="61"/>
    </row>
    <row r="4945" spans="9:9">
      <c r="I4945" s="61"/>
    </row>
    <row r="4946" spans="9:9">
      <c r="I4946" s="61"/>
    </row>
    <row r="4947" spans="9:9">
      <c r="I4947" s="61"/>
    </row>
    <row r="4948" spans="9:9">
      <c r="I4948" s="61"/>
    </row>
    <row r="4949" spans="9:9">
      <c r="I4949" s="61"/>
    </row>
    <row r="4950" spans="9:9">
      <c r="I4950" s="61"/>
    </row>
    <row r="4951" spans="9:9">
      <c r="I4951" s="61"/>
    </row>
    <row r="4952" spans="9:9">
      <c r="I4952" s="61"/>
    </row>
    <row r="4953" spans="9:9">
      <c r="I4953" s="61"/>
    </row>
    <row r="4954" spans="9:9">
      <c r="I4954" s="61"/>
    </row>
    <row r="4955" spans="9:9">
      <c r="I4955" s="61"/>
    </row>
    <row r="4956" spans="9:9">
      <c r="I4956" s="61"/>
    </row>
    <row r="4957" spans="9:9">
      <c r="I4957" s="61"/>
    </row>
    <row r="4958" spans="9:9">
      <c r="I4958" s="61"/>
    </row>
    <row r="4959" spans="9:9">
      <c r="I4959" s="61"/>
    </row>
    <row r="4960" spans="9:9">
      <c r="I4960" s="61"/>
    </row>
    <row r="4961" spans="9:9">
      <c r="I4961" s="61"/>
    </row>
    <row r="4962" spans="9:9">
      <c r="I4962" s="61"/>
    </row>
    <row r="4963" spans="9:9">
      <c r="I4963" s="61"/>
    </row>
    <row r="4964" spans="9:9">
      <c r="I4964" s="61"/>
    </row>
    <row r="4965" spans="9:9">
      <c r="I4965" s="61"/>
    </row>
    <row r="4966" spans="9:9">
      <c r="I4966" s="61"/>
    </row>
    <row r="4967" spans="9:9">
      <c r="I4967" s="61"/>
    </row>
    <row r="4968" spans="9:9">
      <c r="I4968" s="61"/>
    </row>
    <row r="4969" spans="9:9">
      <c r="I4969" s="61"/>
    </row>
    <row r="4970" spans="9:9">
      <c r="I4970" s="61"/>
    </row>
    <row r="4971" spans="9:9">
      <c r="I4971" s="61"/>
    </row>
    <row r="4972" spans="9:9">
      <c r="I4972" s="61"/>
    </row>
    <row r="4973" spans="9:9">
      <c r="I4973" s="61"/>
    </row>
    <row r="4974" spans="9:9">
      <c r="I4974" s="61"/>
    </row>
    <row r="4975" spans="9:9">
      <c r="I4975" s="61"/>
    </row>
    <row r="4976" spans="9:9">
      <c r="I4976" s="61"/>
    </row>
    <row r="4977" spans="9:9">
      <c r="I4977" s="61"/>
    </row>
    <row r="4978" spans="9:9">
      <c r="I4978" s="61"/>
    </row>
    <row r="4979" spans="9:9">
      <c r="I4979" s="61"/>
    </row>
    <row r="4980" spans="9:9">
      <c r="I4980" s="61"/>
    </row>
    <row r="4981" spans="9:9">
      <c r="I4981" s="61"/>
    </row>
    <row r="4982" spans="9:9">
      <c r="I4982" s="61"/>
    </row>
    <row r="4983" spans="9:9">
      <c r="I4983" s="61"/>
    </row>
    <row r="4984" spans="9:9">
      <c r="I4984" s="61"/>
    </row>
    <row r="4985" spans="9:9">
      <c r="I4985" s="61"/>
    </row>
    <row r="4986" spans="9:9">
      <c r="I4986" s="61"/>
    </row>
    <row r="4987" spans="9:9">
      <c r="I4987" s="61"/>
    </row>
    <row r="4988" spans="9:9">
      <c r="I4988" s="61"/>
    </row>
    <row r="4989" spans="9:9">
      <c r="I4989" s="61"/>
    </row>
    <row r="4990" spans="9:9">
      <c r="I4990" s="61"/>
    </row>
    <row r="4991" spans="9:9">
      <c r="I4991" s="61"/>
    </row>
    <row r="4992" spans="9:9">
      <c r="I4992" s="61"/>
    </row>
    <row r="4993" spans="9:9">
      <c r="I4993" s="61"/>
    </row>
    <row r="4994" spans="9:9">
      <c r="I4994" s="61"/>
    </row>
    <row r="4995" spans="9:9">
      <c r="I4995" s="61"/>
    </row>
    <row r="4996" spans="9:9">
      <c r="I4996" s="61"/>
    </row>
    <row r="4997" spans="9:9">
      <c r="I4997" s="61"/>
    </row>
    <row r="4998" spans="9:9">
      <c r="I4998" s="61"/>
    </row>
    <row r="4999" spans="9:9">
      <c r="I4999" s="61"/>
    </row>
    <row r="5000" spans="9:9">
      <c r="I5000" s="61"/>
    </row>
    <row r="5001" spans="9:9">
      <c r="I5001" s="61"/>
    </row>
    <row r="5002" spans="9:9">
      <c r="I5002" s="61"/>
    </row>
    <row r="5003" spans="9:9">
      <c r="I5003" s="61"/>
    </row>
    <row r="5004" spans="9:9">
      <c r="I5004" s="61"/>
    </row>
    <row r="5005" spans="9:9">
      <c r="I5005" s="61"/>
    </row>
    <row r="5006" spans="9:9">
      <c r="I5006" s="61"/>
    </row>
    <row r="5007" spans="9:9">
      <c r="I5007" s="61"/>
    </row>
    <row r="5008" spans="9:9">
      <c r="I5008" s="61"/>
    </row>
    <row r="5009" spans="9:9">
      <c r="I5009" s="61"/>
    </row>
    <row r="5010" spans="9:9">
      <c r="I5010" s="61"/>
    </row>
    <row r="5011" spans="9:9">
      <c r="I5011" s="61"/>
    </row>
    <row r="5012" spans="9:9">
      <c r="I5012" s="61"/>
    </row>
    <row r="5013" spans="9:9">
      <c r="I5013" s="61"/>
    </row>
    <row r="5014" spans="9:9">
      <c r="I5014" s="61"/>
    </row>
    <row r="5015" spans="9:9">
      <c r="I5015" s="61"/>
    </row>
    <row r="5016" spans="9:9">
      <c r="I5016" s="61"/>
    </row>
    <row r="5017" spans="9:9">
      <c r="I5017" s="61"/>
    </row>
    <row r="5018" spans="9:9">
      <c r="I5018" s="61"/>
    </row>
    <row r="5019" spans="9:9">
      <c r="I5019" s="61"/>
    </row>
    <row r="5020" spans="9:9">
      <c r="I5020" s="61"/>
    </row>
    <row r="5021" spans="9:9">
      <c r="I5021" s="61"/>
    </row>
    <row r="5022" spans="9:9">
      <c r="I5022" s="61"/>
    </row>
    <row r="5023" spans="9:9">
      <c r="I5023" s="61"/>
    </row>
    <row r="5024" spans="9:9">
      <c r="I5024" s="61"/>
    </row>
    <row r="5025" spans="9:9">
      <c r="I5025" s="61"/>
    </row>
    <row r="5026" spans="9:9">
      <c r="I5026" s="61"/>
    </row>
    <row r="5027" spans="9:9">
      <c r="I5027" s="61"/>
    </row>
    <row r="5028" spans="9:9">
      <c r="I5028" s="61"/>
    </row>
    <row r="5029" spans="9:9">
      <c r="I5029" s="61"/>
    </row>
    <row r="5030" spans="9:9">
      <c r="I5030" s="61"/>
    </row>
    <row r="5031" spans="9:9">
      <c r="I5031" s="61"/>
    </row>
    <row r="5032" spans="9:9">
      <c r="I5032" s="61"/>
    </row>
    <row r="5033" spans="9:9">
      <c r="I5033" s="61"/>
    </row>
    <row r="5034" spans="9:9">
      <c r="I5034" s="61"/>
    </row>
    <row r="5035" spans="9:9">
      <c r="I5035" s="61"/>
    </row>
    <row r="5036" spans="9:9">
      <c r="I5036" s="61"/>
    </row>
    <row r="5037" spans="9:9">
      <c r="I5037" s="61"/>
    </row>
    <row r="5038" spans="9:9">
      <c r="I5038" s="61"/>
    </row>
    <row r="5039" spans="9:9">
      <c r="I5039" s="61"/>
    </row>
    <row r="5040" spans="9:9">
      <c r="I5040" s="61"/>
    </row>
    <row r="5041" spans="9:9">
      <c r="I5041" s="61"/>
    </row>
    <row r="5042" spans="9:9">
      <c r="I5042" s="61"/>
    </row>
    <row r="5043" spans="9:9">
      <c r="I5043" s="61"/>
    </row>
    <row r="5044" spans="9:9">
      <c r="I5044" s="61"/>
    </row>
    <row r="5045" spans="9:9">
      <c r="I5045" s="61"/>
    </row>
    <row r="5046" spans="9:9">
      <c r="I5046" s="61"/>
    </row>
    <row r="5047" spans="9:9">
      <c r="I5047" s="61"/>
    </row>
    <row r="5048" spans="9:9">
      <c r="I5048" s="61"/>
    </row>
    <row r="5049" spans="9:9">
      <c r="I5049" s="61"/>
    </row>
    <row r="5050" spans="9:9">
      <c r="I5050" s="61"/>
    </row>
    <row r="5051" spans="9:9">
      <c r="I5051" s="61"/>
    </row>
    <row r="5052" spans="9:9">
      <c r="I5052" s="61"/>
    </row>
    <row r="5053" spans="9:9">
      <c r="I5053" s="61"/>
    </row>
    <row r="5054" spans="9:9">
      <c r="I5054" s="61"/>
    </row>
    <row r="5055" spans="9:9">
      <c r="I5055" s="61"/>
    </row>
    <row r="5056" spans="9:9">
      <c r="I5056" s="61"/>
    </row>
    <row r="5057" spans="9:9">
      <c r="I5057" s="61"/>
    </row>
    <row r="5058" spans="9:9">
      <c r="I5058" s="61"/>
    </row>
    <row r="5059" spans="9:9">
      <c r="I5059" s="61"/>
    </row>
    <row r="5060" spans="9:9">
      <c r="I5060" s="61"/>
    </row>
    <row r="5061" spans="9:9">
      <c r="I5061" s="61"/>
    </row>
    <row r="5062" spans="9:9">
      <c r="I5062" s="61"/>
    </row>
    <row r="5063" spans="9:9">
      <c r="I5063" s="61"/>
    </row>
    <row r="5064" spans="9:9">
      <c r="I5064" s="61"/>
    </row>
    <row r="5065" spans="9:9">
      <c r="I5065" s="61"/>
    </row>
    <row r="5066" spans="9:9">
      <c r="I5066" s="61"/>
    </row>
    <row r="5067" spans="9:9">
      <c r="I5067" s="61"/>
    </row>
    <row r="5068" spans="9:9">
      <c r="I5068" s="61"/>
    </row>
    <row r="5069" spans="9:9">
      <c r="I5069" s="61"/>
    </row>
    <row r="5070" spans="9:9">
      <c r="I5070" s="61"/>
    </row>
    <row r="5071" spans="9:9">
      <c r="I5071" s="61"/>
    </row>
    <row r="5072" spans="9:9">
      <c r="I5072" s="61"/>
    </row>
    <row r="5073" spans="9:9">
      <c r="I5073" s="61"/>
    </row>
    <row r="5074" spans="9:9">
      <c r="I5074" s="61"/>
    </row>
    <row r="5075" spans="9:9">
      <c r="I5075" s="61"/>
    </row>
    <row r="5076" spans="9:9">
      <c r="I5076" s="61"/>
    </row>
    <row r="5077" spans="9:9">
      <c r="I5077" s="61"/>
    </row>
    <row r="5078" spans="9:9">
      <c r="I5078" s="61"/>
    </row>
    <row r="5079" spans="9:9">
      <c r="I5079" s="61"/>
    </row>
    <row r="5080" spans="9:9">
      <c r="I5080" s="61"/>
    </row>
    <row r="5081" spans="9:9">
      <c r="I5081" s="61"/>
    </row>
    <row r="5082" spans="9:9">
      <c r="I5082" s="61"/>
    </row>
    <row r="5083" spans="9:9">
      <c r="I5083" s="61"/>
    </row>
    <row r="5084" spans="9:9">
      <c r="I5084" s="61"/>
    </row>
    <row r="5085" spans="9:9">
      <c r="I5085" s="61"/>
    </row>
    <row r="5086" spans="9:9">
      <c r="I5086" s="61"/>
    </row>
    <row r="5087" spans="9:9">
      <c r="I5087" s="61"/>
    </row>
    <row r="5088" spans="9:9">
      <c r="I5088" s="61"/>
    </row>
    <row r="5089" spans="9:9">
      <c r="I5089" s="61"/>
    </row>
    <row r="5090" spans="9:9">
      <c r="I5090" s="61"/>
    </row>
    <row r="5091" spans="9:9">
      <c r="I5091" s="61"/>
    </row>
    <row r="5092" spans="9:9">
      <c r="I5092" s="61"/>
    </row>
    <row r="5093" spans="9:9">
      <c r="I5093" s="61"/>
    </row>
    <row r="5094" spans="9:9">
      <c r="I5094" s="61"/>
    </row>
    <row r="5095" spans="9:9">
      <c r="I5095" s="61"/>
    </row>
    <row r="5096" spans="9:9">
      <c r="I5096" s="61"/>
    </row>
    <row r="5097" spans="9:9">
      <c r="I5097" s="61"/>
    </row>
    <row r="5098" spans="9:9">
      <c r="I5098" s="61"/>
    </row>
    <row r="5099" spans="9:9">
      <c r="I5099" s="61"/>
    </row>
    <row r="5100" spans="9:9">
      <c r="I5100" s="61"/>
    </row>
    <row r="5101" spans="9:9">
      <c r="I5101" s="61"/>
    </row>
    <row r="5102" spans="9:9">
      <c r="I5102" s="61"/>
    </row>
    <row r="5103" spans="9:9">
      <c r="I5103" s="61"/>
    </row>
    <row r="5104" spans="9:9">
      <c r="I5104" s="61"/>
    </row>
    <row r="5105" spans="9:9">
      <c r="I5105" s="61"/>
    </row>
    <row r="5106" spans="9:9">
      <c r="I5106" s="61"/>
    </row>
    <row r="5107" spans="9:9">
      <c r="I5107" s="61"/>
    </row>
    <row r="5108" spans="9:9">
      <c r="I5108" s="61"/>
    </row>
    <row r="5109" spans="9:9">
      <c r="I5109" s="61"/>
    </row>
    <row r="5110" spans="9:9">
      <c r="I5110" s="61"/>
    </row>
    <row r="5111" spans="9:9">
      <c r="I5111" s="61"/>
    </row>
    <row r="5112" spans="9:9">
      <c r="I5112" s="61"/>
    </row>
    <row r="5113" spans="9:9">
      <c r="I5113" s="61"/>
    </row>
    <row r="5114" spans="9:9">
      <c r="I5114" s="61"/>
    </row>
    <row r="5115" spans="9:9">
      <c r="I5115" s="61"/>
    </row>
    <row r="5116" spans="9:9">
      <c r="I5116" s="61"/>
    </row>
    <row r="5117" spans="9:9">
      <c r="I5117" s="61"/>
    </row>
    <row r="5118" spans="9:9">
      <c r="I5118" s="61"/>
    </row>
    <row r="5119" spans="9:9">
      <c r="I5119" s="61"/>
    </row>
    <row r="5120" spans="9:9">
      <c r="I5120" s="61"/>
    </row>
    <row r="5121" spans="9:9">
      <c r="I5121" s="61"/>
    </row>
    <row r="5122" spans="9:9">
      <c r="I5122" s="61"/>
    </row>
    <row r="5123" spans="9:9">
      <c r="I5123" s="61"/>
    </row>
    <row r="5124" spans="9:9">
      <c r="I5124" s="61"/>
    </row>
    <row r="5125" spans="9:9">
      <c r="I5125" s="61"/>
    </row>
    <row r="5126" spans="9:9">
      <c r="I5126" s="61"/>
    </row>
    <row r="5127" spans="9:9">
      <c r="I5127" s="61"/>
    </row>
    <row r="5128" spans="9:9">
      <c r="I5128" s="61"/>
    </row>
    <row r="5129" spans="9:9">
      <c r="I5129" s="61"/>
    </row>
    <row r="5130" spans="9:9">
      <c r="I5130" s="61"/>
    </row>
    <row r="5131" spans="9:9">
      <c r="I5131" s="61"/>
    </row>
    <row r="5132" spans="9:9">
      <c r="I5132" s="61"/>
    </row>
    <row r="5133" spans="9:9">
      <c r="I5133" s="61"/>
    </row>
    <row r="5134" spans="9:9">
      <c r="I5134" s="61"/>
    </row>
    <row r="5135" spans="9:9">
      <c r="I5135" s="61"/>
    </row>
    <row r="5136" spans="9:9">
      <c r="I5136" s="61"/>
    </row>
    <row r="5137" spans="9:9">
      <c r="I5137" s="61"/>
    </row>
    <row r="5138" spans="9:9">
      <c r="I5138" s="61"/>
    </row>
    <row r="5139" spans="9:9">
      <c r="I5139" s="61"/>
    </row>
    <row r="5140" spans="9:9">
      <c r="I5140" s="61"/>
    </row>
    <row r="5141" spans="9:9">
      <c r="I5141" s="61"/>
    </row>
    <row r="5142" spans="9:9">
      <c r="I5142" s="61"/>
    </row>
    <row r="5143" spans="9:9">
      <c r="I5143" s="61"/>
    </row>
    <row r="5144" spans="9:9">
      <c r="I5144" s="61"/>
    </row>
    <row r="5145" spans="9:9">
      <c r="I5145" s="61"/>
    </row>
    <row r="5146" spans="9:9">
      <c r="I5146" s="61"/>
    </row>
    <row r="5147" spans="9:9">
      <c r="I5147" s="61"/>
    </row>
    <row r="5148" spans="9:9">
      <c r="I5148" s="61"/>
    </row>
    <row r="5149" spans="9:9">
      <c r="I5149" s="61"/>
    </row>
    <row r="5150" spans="9:9">
      <c r="I5150" s="61"/>
    </row>
    <row r="5151" spans="9:9">
      <c r="I5151" s="61"/>
    </row>
    <row r="5152" spans="9:9">
      <c r="I5152" s="61"/>
    </row>
    <row r="5153" spans="9:9">
      <c r="I5153" s="61"/>
    </row>
    <row r="5154" spans="9:9">
      <c r="I5154" s="61"/>
    </row>
    <row r="5155" spans="9:9">
      <c r="I5155" s="61"/>
    </row>
    <row r="5156" spans="9:9">
      <c r="I5156" s="61"/>
    </row>
    <row r="5157" spans="9:9">
      <c r="I5157" s="61"/>
    </row>
    <row r="5158" spans="9:9">
      <c r="I5158" s="61"/>
    </row>
    <row r="5159" spans="9:9">
      <c r="I5159" s="61"/>
    </row>
    <row r="5160" spans="9:9">
      <c r="I5160" s="61"/>
    </row>
    <row r="5161" spans="9:9">
      <c r="I5161" s="61"/>
    </row>
    <row r="5162" spans="9:9">
      <c r="I5162" s="61"/>
    </row>
    <row r="5163" spans="9:9">
      <c r="I5163" s="61"/>
    </row>
    <row r="5164" spans="9:9">
      <c r="I5164" s="61"/>
    </row>
    <row r="5165" spans="9:9">
      <c r="I5165" s="61"/>
    </row>
    <row r="5166" spans="9:9">
      <c r="I5166" s="61"/>
    </row>
    <row r="5167" spans="9:9">
      <c r="I5167" s="61"/>
    </row>
    <row r="5168" spans="9:9">
      <c r="I5168" s="61"/>
    </row>
    <row r="5169" spans="9:9">
      <c r="I5169" s="61"/>
    </row>
    <row r="5170" spans="9:9">
      <c r="I5170" s="61"/>
    </row>
    <row r="5171" spans="9:9">
      <c r="I5171" s="61"/>
    </row>
    <row r="5172" spans="9:9">
      <c r="I5172" s="61"/>
    </row>
    <row r="5173" spans="9:9">
      <c r="I5173" s="61"/>
    </row>
    <row r="5174" spans="9:9">
      <c r="I5174" s="61"/>
    </row>
    <row r="5175" spans="9:9">
      <c r="I5175" s="61"/>
    </row>
    <row r="5176" spans="9:9">
      <c r="I5176" s="61"/>
    </row>
    <row r="5177" spans="9:9">
      <c r="I5177" s="61"/>
    </row>
    <row r="5178" spans="9:9">
      <c r="I5178" s="61"/>
    </row>
    <row r="5179" spans="9:9">
      <c r="I5179" s="61"/>
    </row>
    <row r="5180" spans="9:9">
      <c r="I5180" s="61"/>
    </row>
    <row r="5181" spans="9:9">
      <c r="I5181" s="61"/>
    </row>
    <row r="5182" spans="9:9">
      <c r="I5182" s="61"/>
    </row>
    <row r="5183" spans="9:9">
      <c r="I5183" s="61"/>
    </row>
    <row r="5184" spans="9:9">
      <c r="I5184" s="61"/>
    </row>
    <row r="5185" spans="9:9">
      <c r="I5185" s="61"/>
    </row>
    <row r="5186" spans="9:9">
      <c r="I5186" s="61"/>
    </row>
    <row r="5187" spans="9:9">
      <c r="I5187" s="61"/>
    </row>
    <row r="5188" spans="9:9">
      <c r="I5188" s="61"/>
    </row>
    <row r="5189" spans="9:9">
      <c r="I5189" s="61"/>
    </row>
    <row r="5190" spans="9:9">
      <c r="I5190" s="61"/>
    </row>
    <row r="5191" spans="9:9">
      <c r="I5191" s="61"/>
    </row>
    <row r="5192" spans="9:9">
      <c r="I5192" s="61"/>
    </row>
    <row r="5193" spans="9:9">
      <c r="I5193" s="61"/>
    </row>
    <row r="5194" spans="9:9">
      <c r="I5194" s="61"/>
    </row>
    <row r="5195" spans="9:9">
      <c r="I5195" s="61"/>
    </row>
    <row r="5196" spans="9:9">
      <c r="I5196" s="61"/>
    </row>
    <row r="5197" spans="9:9">
      <c r="I5197" s="61"/>
    </row>
    <row r="5198" spans="9:9">
      <c r="I5198" s="61"/>
    </row>
    <row r="5199" spans="9:9">
      <c r="I5199" s="61"/>
    </row>
    <row r="5200" spans="9:9">
      <c r="I5200" s="61"/>
    </row>
    <row r="5201" spans="9:9">
      <c r="I5201" s="61"/>
    </row>
    <row r="5202" spans="9:9">
      <c r="I5202" s="61"/>
    </row>
    <row r="5203" spans="9:9">
      <c r="I5203" s="61"/>
    </row>
    <row r="5204" spans="9:9">
      <c r="I5204" s="61"/>
    </row>
    <row r="5205" spans="9:9">
      <c r="I5205" s="61"/>
    </row>
    <row r="5206" spans="9:9">
      <c r="I5206" s="61"/>
    </row>
    <row r="5207" spans="9:9">
      <c r="I5207" s="61"/>
    </row>
    <row r="5208" spans="9:9">
      <c r="I5208" s="61"/>
    </row>
    <row r="5209" spans="9:9">
      <c r="I5209" s="61"/>
    </row>
    <row r="5210" spans="9:9">
      <c r="I5210" s="61"/>
    </row>
    <row r="5211" spans="9:9">
      <c r="I5211" s="61"/>
    </row>
    <row r="5212" spans="9:9">
      <c r="I5212" s="61"/>
    </row>
    <row r="5213" spans="9:9">
      <c r="I5213" s="61"/>
    </row>
    <row r="5214" spans="9:9">
      <c r="I5214" s="61"/>
    </row>
    <row r="5215" spans="9:9">
      <c r="I5215" s="61"/>
    </row>
    <row r="5216" spans="9:9">
      <c r="I5216" s="61"/>
    </row>
    <row r="5217" spans="9:9">
      <c r="I5217" s="61"/>
    </row>
    <row r="5218" spans="9:9">
      <c r="I5218" s="61"/>
    </row>
    <row r="5219" spans="9:9">
      <c r="I5219" s="61"/>
    </row>
    <row r="5220" spans="9:9">
      <c r="I5220" s="61"/>
    </row>
    <row r="5221" spans="9:9">
      <c r="I5221" s="61"/>
    </row>
    <row r="5222" spans="9:9">
      <c r="I5222" s="61"/>
    </row>
    <row r="5223" spans="9:9">
      <c r="I5223" s="61"/>
    </row>
    <row r="5224" spans="9:9">
      <c r="I5224" s="61"/>
    </row>
    <row r="5225" spans="9:9">
      <c r="I5225" s="61"/>
    </row>
    <row r="5226" spans="9:9">
      <c r="I5226" s="61"/>
    </row>
    <row r="5227" spans="9:9">
      <c r="I5227" s="61"/>
    </row>
    <row r="5228" spans="9:9">
      <c r="I5228" s="61"/>
    </row>
    <row r="5229" spans="9:9">
      <c r="I5229" s="61"/>
    </row>
    <row r="5230" spans="9:9">
      <c r="I5230" s="61"/>
    </row>
    <row r="5231" spans="9:9">
      <c r="I5231" s="61"/>
    </row>
    <row r="5232" spans="9:9">
      <c r="I5232" s="61"/>
    </row>
    <row r="5233" spans="9:9">
      <c r="I5233" s="61"/>
    </row>
    <row r="5234" spans="9:9">
      <c r="I5234" s="61"/>
    </row>
    <row r="5235" spans="9:9">
      <c r="I5235" s="61"/>
    </row>
    <row r="5236" spans="9:9">
      <c r="I5236" s="61"/>
    </row>
    <row r="5237" spans="9:9">
      <c r="I5237" s="61"/>
    </row>
    <row r="5238" spans="9:9">
      <c r="I5238" s="61"/>
    </row>
    <row r="5239" spans="9:9">
      <c r="I5239" s="61"/>
    </row>
    <row r="5240" spans="9:9">
      <c r="I5240" s="61"/>
    </row>
    <row r="5241" spans="9:9">
      <c r="I5241" s="61"/>
    </row>
    <row r="5242" spans="9:9">
      <c r="I5242" s="61"/>
    </row>
    <row r="5243" spans="9:9">
      <c r="I5243" s="61"/>
    </row>
    <row r="5244" spans="9:9">
      <c r="I5244" s="61"/>
    </row>
    <row r="5245" spans="9:9">
      <c r="I5245" s="61"/>
    </row>
    <row r="5246" spans="9:9">
      <c r="I5246" s="61"/>
    </row>
    <row r="5247" spans="9:9">
      <c r="I5247" s="61"/>
    </row>
    <row r="5248" spans="9:9">
      <c r="I5248" s="61"/>
    </row>
    <row r="5249" spans="9:9">
      <c r="I5249" s="61"/>
    </row>
    <row r="5250" spans="9:9">
      <c r="I5250" s="61"/>
    </row>
    <row r="5251" spans="9:9">
      <c r="I5251" s="61"/>
    </row>
    <row r="5252" spans="9:9">
      <c r="I5252" s="61"/>
    </row>
    <row r="5253" spans="9:9">
      <c r="I5253" s="61"/>
    </row>
    <row r="5254" spans="9:9">
      <c r="I5254" s="61"/>
    </row>
    <row r="5255" spans="9:9">
      <c r="I5255" s="61"/>
    </row>
    <row r="5256" spans="9:9">
      <c r="I5256" s="61"/>
    </row>
    <row r="5257" spans="9:9">
      <c r="I5257" s="61"/>
    </row>
    <row r="5258" spans="9:9">
      <c r="I5258" s="61"/>
    </row>
    <row r="5259" spans="9:9">
      <c r="I5259" s="61"/>
    </row>
    <row r="5260" spans="9:9">
      <c r="I5260" s="61"/>
    </row>
    <row r="5261" spans="9:9">
      <c r="I5261" s="61"/>
    </row>
    <row r="5262" spans="9:9">
      <c r="I5262" s="61"/>
    </row>
    <row r="5263" spans="9:9">
      <c r="I5263" s="61"/>
    </row>
    <row r="5264" spans="9:9">
      <c r="I5264" s="61"/>
    </row>
    <row r="5265" spans="9:9">
      <c r="I5265" s="61"/>
    </row>
    <row r="5266" spans="9:9">
      <c r="I5266" s="61"/>
    </row>
    <row r="5267" spans="9:9">
      <c r="I5267" s="61"/>
    </row>
    <row r="5268" spans="9:9">
      <c r="I5268" s="61"/>
    </row>
    <row r="5269" spans="9:9">
      <c r="I5269" s="61"/>
    </row>
    <row r="5270" spans="9:9">
      <c r="I5270" s="61"/>
    </row>
    <row r="5271" spans="9:9">
      <c r="I5271" s="61"/>
    </row>
    <row r="5272" spans="9:9">
      <c r="I5272" s="61"/>
    </row>
    <row r="5273" spans="9:9">
      <c r="I5273" s="61"/>
    </row>
    <row r="5274" spans="9:9">
      <c r="I5274" s="61"/>
    </row>
    <row r="5275" spans="9:9">
      <c r="I5275" s="61"/>
    </row>
    <row r="5276" spans="9:9">
      <c r="I5276" s="61"/>
    </row>
    <row r="5277" spans="9:9">
      <c r="I5277" s="61"/>
    </row>
    <row r="5278" spans="9:9">
      <c r="I5278" s="61"/>
    </row>
    <row r="5279" spans="9:9">
      <c r="I5279" s="61"/>
    </row>
    <row r="5280" spans="9:9">
      <c r="I5280" s="61"/>
    </row>
    <row r="5281" spans="9:9">
      <c r="I5281" s="61"/>
    </row>
    <row r="5282" spans="9:9">
      <c r="I5282" s="61"/>
    </row>
    <row r="5283" spans="9:9">
      <c r="I5283" s="61"/>
    </row>
    <row r="5284" spans="9:9">
      <c r="I5284" s="61"/>
    </row>
    <row r="5285" spans="9:9">
      <c r="I5285" s="61"/>
    </row>
    <row r="5286" spans="9:9">
      <c r="I5286" s="61"/>
    </row>
    <row r="5287" spans="9:9">
      <c r="I5287" s="61"/>
    </row>
    <row r="5288" spans="9:9">
      <c r="I5288" s="61"/>
    </row>
    <row r="5289" spans="9:9">
      <c r="I5289" s="61"/>
    </row>
    <row r="5290" spans="9:9">
      <c r="I5290" s="61"/>
    </row>
    <row r="5291" spans="9:9">
      <c r="I5291" s="61"/>
    </row>
    <row r="5292" spans="9:9">
      <c r="I5292" s="61"/>
    </row>
    <row r="5293" spans="9:9">
      <c r="I5293" s="61"/>
    </row>
    <row r="5294" spans="9:9">
      <c r="I5294" s="61"/>
    </row>
    <row r="5295" spans="9:9">
      <c r="I5295" s="61"/>
    </row>
    <row r="5296" spans="9:9">
      <c r="I5296" s="61"/>
    </row>
    <row r="5297" spans="9:9">
      <c r="I5297" s="61"/>
    </row>
    <row r="5298" spans="9:9">
      <c r="I5298" s="61"/>
    </row>
    <row r="5299" spans="9:9">
      <c r="I5299" s="61"/>
    </row>
    <row r="5300" spans="9:9">
      <c r="I5300" s="61"/>
    </row>
    <row r="5301" spans="9:9">
      <c r="I5301" s="61"/>
    </row>
    <row r="5302" spans="9:9">
      <c r="I5302" s="61"/>
    </row>
    <row r="5303" spans="9:9">
      <c r="I5303" s="61"/>
    </row>
    <row r="5304" spans="9:9">
      <c r="I5304" s="61"/>
    </row>
    <row r="5305" spans="9:9">
      <c r="I5305" s="61"/>
    </row>
    <row r="5306" spans="9:9">
      <c r="I5306" s="61"/>
    </row>
    <row r="5307" spans="9:9">
      <c r="I5307" s="61"/>
    </row>
    <row r="5308" spans="9:9">
      <c r="I5308" s="61"/>
    </row>
    <row r="5309" spans="9:9">
      <c r="I5309" s="61"/>
    </row>
    <row r="5310" spans="9:9">
      <c r="I5310" s="61"/>
    </row>
    <row r="5311" spans="9:9">
      <c r="I5311" s="61"/>
    </row>
    <row r="5312" spans="9:9">
      <c r="I5312" s="61"/>
    </row>
    <row r="5313" spans="9:9">
      <c r="I5313" s="61"/>
    </row>
    <row r="5314" spans="9:9">
      <c r="I5314" s="61"/>
    </row>
    <row r="5315" spans="9:9">
      <c r="I5315" s="61"/>
    </row>
    <row r="5316" spans="9:9">
      <c r="I5316" s="61"/>
    </row>
    <row r="5317" spans="9:9">
      <c r="I5317" s="61"/>
    </row>
    <row r="5318" spans="9:9">
      <c r="I5318" s="61"/>
    </row>
    <row r="5319" spans="9:9">
      <c r="I5319" s="61"/>
    </row>
    <row r="5320" spans="9:9">
      <c r="I5320" s="61"/>
    </row>
    <row r="5321" spans="9:9">
      <c r="I5321" s="61"/>
    </row>
    <row r="5322" spans="9:9">
      <c r="I5322" s="61"/>
    </row>
    <row r="5323" spans="9:9">
      <c r="I5323" s="61"/>
    </row>
    <row r="5324" spans="9:9">
      <c r="I5324" s="61"/>
    </row>
    <row r="5325" spans="9:9">
      <c r="I5325" s="61"/>
    </row>
    <row r="5326" spans="9:9">
      <c r="I5326" s="61"/>
    </row>
    <row r="5327" spans="9:9">
      <c r="I5327" s="61"/>
    </row>
    <row r="5328" spans="9:9">
      <c r="I5328" s="61"/>
    </row>
    <row r="5329" spans="9:9">
      <c r="I5329" s="61"/>
    </row>
    <row r="5330" spans="9:9">
      <c r="I5330" s="61"/>
    </row>
    <row r="5331" spans="9:9">
      <c r="I5331" s="61"/>
    </row>
    <row r="5332" spans="9:9">
      <c r="I5332" s="61"/>
    </row>
    <row r="5333" spans="9:9">
      <c r="I5333" s="61"/>
    </row>
    <row r="5334" spans="9:9">
      <c r="I5334" s="61"/>
    </row>
    <row r="5335" spans="9:9">
      <c r="I5335" s="61"/>
    </row>
    <row r="5336" spans="9:9">
      <c r="I5336" s="61"/>
    </row>
    <row r="5337" spans="9:9">
      <c r="I5337" s="61"/>
    </row>
    <row r="5338" spans="9:9">
      <c r="I5338" s="61"/>
    </row>
    <row r="5339" spans="9:9">
      <c r="I5339" s="61"/>
    </row>
    <row r="5340" spans="9:9">
      <c r="I5340" s="61"/>
    </row>
    <row r="5341" spans="9:9">
      <c r="I5341" s="61"/>
    </row>
    <row r="5342" spans="9:9">
      <c r="I5342" s="61"/>
    </row>
    <row r="5343" spans="9:9">
      <c r="I5343" s="61"/>
    </row>
    <row r="5344" spans="9:9">
      <c r="I5344" s="61"/>
    </row>
    <row r="5345" spans="9:9">
      <c r="I5345" s="61"/>
    </row>
    <row r="5346" spans="9:9">
      <c r="I5346" s="61"/>
    </row>
    <row r="5347" spans="9:9">
      <c r="I5347" s="61"/>
    </row>
    <row r="5348" spans="9:9">
      <c r="I5348" s="61"/>
    </row>
    <row r="5349" spans="9:9">
      <c r="I5349" s="61"/>
    </row>
    <row r="5350" spans="9:9">
      <c r="I5350" s="61"/>
    </row>
    <row r="5351" spans="9:9">
      <c r="I5351" s="61"/>
    </row>
    <row r="5352" spans="9:9">
      <c r="I5352" s="61"/>
    </row>
    <row r="5353" spans="9:9">
      <c r="I5353" s="61"/>
    </row>
    <row r="5354" spans="9:9">
      <c r="I5354" s="61"/>
    </row>
    <row r="5355" spans="9:9">
      <c r="I5355" s="61"/>
    </row>
    <row r="5356" spans="9:9">
      <c r="I5356" s="61"/>
    </row>
    <row r="5357" spans="9:9">
      <c r="I5357" s="61"/>
    </row>
    <row r="5358" spans="9:9">
      <c r="I5358" s="61"/>
    </row>
    <row r="5359" spans="9:9">
      <c r="I5359" s="61"/>
    </row>
    <row r="5360" spans="9:9">
      <c r="I5360" s="61"/>
    </row>
    <row r="5361" spans="9:9">
      <c r="I5361" s="61"/>
    </row>
    <row r="5362" spans="9:9">
      <c r="I5362" s="61"/>
    </row>
    <row r="5363" spans="9:9">
      <c r="I5363" s="61"/>
    </row>
    <row r="5364" spans="9:9">
      <c r="I5364" s="61"/>
    </row>
    <row r="5365" spans="9:9">
      <c r="I5365" s="61"/>
    </row>
    <row r="5366" spans="9:9">
      <c r="I5366" s="61"/>
    </row>
    <row r="5367" spans="9:9">
      <c r="I5367" s="61"/>
    </row>
    <row r="5368" spans="9:9">
      <c r="I5368" s="61"/>
    </row>
    <row r="5369" spans="9:9">
      <c r="I5369" s="61"/>
    </row>
    <row r="5370" spans="9:9">
      <c r="I5370" s="61"/>
    </row>
    <row r="5371" spans="9:9">
      <c r="I5371" s="61"/>
    </row>
    <row r="5372" spans="9:9">
      <c r="I5372" s="61"/>
    </row>
    <row r="5373" spans="9:9">
      <c r="I5373" s="61"/>
    </row>
    <row r="5374" spans="9:9">
      <c r="I5374" s="61"/>
    </row>
    <row r="5375" spans="9:9">
      <c r="I5375" s="61"/>
    </row>
    <row r="5376" spans="9:9">
      <c r="I5376" s="61"/>
    </row>
    <row r="5377" spans="9:9">
      <c r="I5377" s="61"/>
    </row>
    <row r="5378" spans="9:9">
      <c r="I5378" s="61"/>
    </row>
    <row r="5379" spans="9:9">
      <c r="I5379" s="61"/>
    </row>
    <row r="5380" spans="9:9">
      <c r="I5380" s="61"/>
    </row>
    <row r="5381" spans="9:9">
      <c r="I5381" s="61"/>
    </row>
    <row r="5382" spans="9:9">
      <c r="I5382" s="61"/>
    </row>
    <row r="5383" spans="9:9">
      <c r="I5383" s="61"/>
    </row>
    <row r="5384" spans="9:9">
      <c r="I5384" s="61"/>
    </row>
    <row r="5385" spans="9:9">
      <c r="I5385" s="61"/>
    </row>
    <row r="5386" spans="9:9">
      <c r="I5386" s="61"/>
    </row>
    <row r="5387" spans="9:9">
      <c r="I5387" s="61"/>
    </row>
    <row r="5388" spans="9:9">
      <c r="I5388" s="61"/>
    </row>
    <row r="5389" spans="9:9">
      <c r="I5389" s="61"/>
    </row>
    <row r="5390" spans="9:9">
      <c r="I5390" s="61"/>
    </row>
    <row r="5391" spans="9:9">
      <c r="I5391" s="61"/>
    </row>
    <row r="5392" spans="9:9">
      <c r="I5392" s="61"/>
    </row>
    <row r="5393" spans="9:9">
      <c r="I5393" s="61"/>
    </row>
    <row r="5394" spans="9:9">
      <c r="I5394" s="61"/>
    </row>
    <row r="5395" spans="9:9">
      <c r="I5395" s="61"/>
    </row>
    <row r="5396" spans="9:9">
      <c r="I5396" s="61"/>
    </row>
    <row r="5397" spans="9:9">
      <c r="I5397" s="61"/>
    </row>
    <row r="5398" spans="9:9">
      <c r="I5398" s="61"/>
    </row>
    <row r="5399" spans="9:9">
      <c r="I5399" s="61"/>
    </row>
    <row r="5400" spans="9:9">
      <c r="I5400" s="61"/>
    </row>
    <row r="5401" spans="9:9">
      <c r="I5401" s="61"/>
    </row>
    <row r="5402" spans="9:9">
      <c r="I5402" s="61"/>
    </row>
    <row r="5403" spans="9:9">
      <c r="I5403" s="61"/>
    </row>
    <row r="5404" spans="9:9">
      <c r="I5404" s="61"/>
    </row>
    <row r="5405" spans="9:9">
      <c r="I5405" s="61"/>
    </row>
    <row r="5406" spans="9:9">
      <c r="I5406" s="61"/>
    </row>
    <row r="5407" spans="9:9">
      <c r="I5407" s="61"/>
    </row>
    <row r="5408" spans="9:9">
      <c r="I5408" s="61"/>
    </row>
    <row r="5409" spans="9:9">
      <c r="I5409" s="61"/>
    </row>
    <row r="5410" spans="9:9">
      <c r="I5410" s="61"/>
    </row>
    <row r="5411" spans="9:9">
      <c r="I5411" s="61"/>
    </row>
    <row r="5412" spans="9:9">
      <c r="I5412" s="61"/>
    </row>
    <row r="5413" spans="9:9">
      <c r="I5413" s="61"/>
    </row>
    <row r="5414" spans="9:9">
      <c r="I5414" s="61"/>
    </row>
    <row r="5415" spans="9:9">
      <c r="I5415" s="61"/>
    </row>
    <row r="5416" spans="9:9">
      <c r="I5416" s="61"/>
    </row>
    <row r="5417" spans="9:9">
      <c r="I5417" s="61"/>
    </row>
    <row r="5418" spans="9:9">
      <c r="I5418" s="61"/>
    </row>
    <row r="5419" spans="9:9">
      <c r="I5419" s="61"/>
    </row>
    <row r="5420" spans="9:9">
      <c r="I5420" s="61"/>
    </row>
    <row r="5421" spans="9:9">
      <c r="I5421" s="61"/>
    </row>
    <row r="5422" spans="9:9">
      <c r="I5422" s="61"/>
    </row>
    <row r="5423" spans="9:9">
      <c r="I5423" s="61"/>
    </row>
    <row r="5424" spans="9:9">
      <c r="I5424" s="61"/>
    </row>
    <row r="5425" spans="9:9">
      <c r="I5425" s="61"/>
    </row>
    <row r="5426" spans="9:9">
      <c r="I5426" s="61"/>
    </row>
    <row r="5427" spans="9:9">
      <c r="I5427" s="61"/>
    </row>
    <row r="5428" spans="9:9">
      <c r="I5428" s="61"/>
    </row>
    <row r="5429" spans="9:9">
      <c r="I5429" s="61"/>
    </row>
    <row r="5430" spans="9:9">
      <c r="I5430" s="61"/>
    </row>
    <row r="5431" spans="9:9">
      <c r="I5431" s="61"/>
    </row>
    <row r="5432" spans="9:9">
      <c r="I5432" s="61"/>
    </row>
    <row r="5433" spans="9:9">
      <c r="I5433" s="61"/>
    </row>
    <row r="5434" spans="9:9">
      <c r="I5434" s="61"/>
    </row>
    <row r="5435" spans="9:9">
      <c r="I5435" s="61"/>
    </row>
    <row r="5436" spans="9:9">
      <c r="I5436" s="61"/>
    </row>
    <row r="5437" spans="9:9">
      <c r="I5437" s="61"/>
    </row>
    <row r="5438" spans="9:9">
      <c r="I5438" s="61"/>
    </row>
    <row r="5439" spans="9:9">
      <c r="I5439" s="61"/>
    </row>
    <row r="5440" spans="9:9">
      <c r="I5440" s="61"/>
    </row>
    <row r="5441" spans="9:9">
      <c r="I5441" s="61"/>
    </row>
    <row r="5442" spans="9:9">
      <c r="I5442" s="61"/>
    </row>
    <row r="5443" spans="9:9">
      <c r="I5443" s="61"/>
    </row>
    <row r="5444" spans="9:9">
      <c r="I5444" s="61"/>
    </row>
    <row r="5445" spans="9:9">
      <c r="I5445" s="61"/>
    </row>
    <row r="5446" spans="9:9">
      <c r="I5446" s="61"/>
    </row>
    <row r="5447" spans="9:9">
      <c r="I5447" s="61"/>
    </row>
    <row r="5448" spans="9:9">
      <c r="I5448" s="61"/>
    </row>
    <row r="5449" spans="9:9">
      <c r="I5449" s="61"/>
    </row>
    <row r="5450" spans="9:9">
      <c r="I5450" s="61"/>
    </row>
    <row r="5451" spans="9:9">
      <c r="I5451" s="61"/>
    </row>
    <row r="5452" spans="9:9">
      <c r="I5452" s="61"/>
    </row>
    <row r="5453" spans="9:9">
      <c r="I5453" s="61"/>
    </row>
    <row r="5454" spans="9:9">
      <c r="I5454" s="61"/>
    </row>
    <row r="5455" spans="9:9">
      <c r="I5455" s="61"/>
    </row>
    <row r="5456" spans="9:9">
      <c r="I5456" s="61"/>
    </row>
    <row r="5457" spans="9:9">
      <c r="I5457" s="61"/>
    </row>
    <row r="5458" spans="9:9">
      <c r="I5458" s="61"/>
    </row>
    <row r="5459" spans="9:9">
      <c r="I5459" s="61"/>
    </row>
    <row r="5460" spans="9:9">
      <c r="I5460" s="61"/>
    </row>
    <row r="5461" spans="9:9">
      <c r="I5461" s="61"/>
    </row>
    <row r="5462" spans="9:9">
      <c r="I5462" s="61"/>
    </row>
    <row r="5463" spans="9:9">
      <c r="I5463" s="61"/>
    </row>
    <row r="5464" spans="9:9">
      <c r="I5464" s="61"/>
    </row>
    <row r="5465" spans="9:9">
      <c r="I5465" s="61"/>
    </row>
    <row r="5466" spans="9:9">
      <c r="I5466" s="61"/>
    </row>
    <row r="5467" spans="9:9">
      <c r="I5467" s="61"/>
    </row>
    <row r="5468" spans="9:9">
      <c r="I5468" s="61"/>
    </row>
    <row r="5469" spans="9:9">
      <c r="I5469" s="61"/>
    </row>
    <row r="5470" spans="9:9">
      <c r="I5470" s="61"/>
    </row>
    <row r="5471" spans="9:9">
      <c r="I5471" s="61"/>
    </row>
    <row r="5472" spans="9:9">
      <c r="I5472" s="61"/>
    </row>
    <row r="5473" spans="9:9">
      <c r="I5473" s="61"/>
    </row>
    <row r="5474" spans="9:9">
      <c r="I5474" s="61"/>
    </row>
    <row r="5475" spans="9:9">
      <c r="I5475" s="61"/>
    </row>
    <row r="5476" spans="9:9">
      <c r="I5476" s="61"/>
    </row>
    <row r="5477" spans="9:9">
      <c r="I5477" s="61"/>
    </row>
    <row r="5478" spans="9:9">
      <c r="I5478" s="61"/>
    </row>
    <row r="5479" spans="9:9">
      <c r="I5479" s="61"/>
    </row>
    <row r="5480" spans="9:9">
      <c r="I5480" s="61"/>
    </row>
    <row r="5481" spans="9:9">
      <c r="I5481" s="61"/>
    </row>
    <row r="5482" spans="9:9">
      <c r="I5482" s="61"/>
    </row>
    <row r="5483" spans="9:9">
      <c r="I5483" s="61"/>
    </row>
    <row r="5484" spans="9:9">
      <c r="I5484" s="61"/>
    </row>
    <row r="5485" spans="9:9">
      <c r="I5485" s="61"/>
    </row>
    <row r="5486" spans="9:9">
      <c r="I5486" s="61"/>
    </row>
    <row r="5487" spans="9:9">
      <c r="I5487" s="61"/>
    </row>
    <row r="5488" spans="9:9">
      <c r="I5488" s="61"/>
    </row>
    <row r="5489" spans="9:9">
      <c r="I5489" s="61"/>
    </row>
    <row r="5490" spans="9:9">
      <c r="I5490" s="61"/>
    </row>
    <row r="5491" spans="9:9">
      <c r="I5491" s="61"/>
    </row>
    <row r="5492" spans="9:9">
      <c r="I5492" s="61"/>
    </row>
    <row r="5493" spans="9:9">
      <c r="I5493" s="61"/>
    </row>
    <row r="5494" spans="9:9">
      <c r="I5494" s="61"/>
    </row>
    <row r="5495" spans="9:9">
      <c r="I5495" s="61"/>
    </row>
    <row r="5496" spans="9:9">
      <c r="I5496" s="61"/>
    </row>
    <row r="5497" spans="9:9">
      <c r="I5497" s="61"/>
    </row>
    <row r="5498" spans="9:9">
      <c r="I5498" s="61"/>
    </row>
    <row r="5499" spans="9:9">
      <c r="I5499" s="61"/>
    </row>
    <row r="5500" spans="9:9">
      <c r="I5500" s="61"/>
    </row>
    <row r="5501" spans="9:9">
      <c r="I5501" s="61"/>
    </row>
    <row r="5502" spans="9:9">
      <c r="I5502" s="61"/>
    </row>
    <row r="5503" spans="9:9">
      <c r="I5503" s="61"/>
    </row>
    <row r="5504" spans="9:9">
      <c r="I5504" s="61"/>
    </row>
    <row r="5505" spans="9:9">
      <c r="I5505" s="61"/>
    </row>
    <row r="5506" spans="9:9">
      <c r="I5506" s="61"/>
    </row>
    <row r="5507" spans="9:9">
      <c r="I5507" s="61"/>
    </row>
    <row r="5508" spans="9:9">
      <c r="I5508" s="61"/>
    </row>
    <row r="5509" spans="9:9">
      <c r="I5509" s="61"/>
    </row>
    <row r="5510" spans="9:9">
      <c r="I5510" s="61"/>
    </row>
    <row r="5511" spans="9:9">
      <c r="I5511" s="61"/>
    </row>
    <row r="5512" spans="9:9">
      <c r="I5512" s="61"/>
    </row>
    <row r="5513" spans="9:9">
      <c r="I5513" s="61"/>
    </row>
    <row r="5514" spans="9:9">
      <c r="I5514" s="61"/>
    </row>
    <row r="5515" spans="9:9">
      <c r="I5515" s="61"/>
    </row>
    <row r="5516" spans="9:9">
      <c r="I5516" s="61"/>
    </row>
    <row r="5517" spans="9:9">
      <c r="I5517" s="61"/>
    </row>
    <row r="5518" spans="9:9">
      <c r="I5518" s="61"/>
    </row>
    <row r="5519" spans="9:9">
      <c r="I5519" s="61"/>
    </row>
    <row r="5520" spans="9:9">
      <c r="I5520" s="61"/>
    </row>
    <row r="5521" spans="9:9">
      <c r="I5521" s="61"/>
    </row>
    <row r="5522" spans="9:9">
      <c r="I5522" s="61"/>
    </row>
    <row r="5523" spans="9:9">
      <c r="I5523" s="61"/>
    </row>
    <row r="5524" spans="9:9">
      <c r="I5524" s="61"/>
    </row>
    <row r="5525" spans="9:9">
      <c r="I5525" s="61"/>
    </row>
    <row r="5526" spans="9:9">
      <c r="I5526" s="61"/>
    </row>
    <row r="5527" spans="9:9">
      <c r="I5527" s="61"/>
    </row>
    <row r="5528" spans="9:9">
      <c r="I5528" s="61"/>
    </row>
    <row r="5529" spans="9:9">
      <c r="I5529" s="61"/>
    </row>
    <row r="5530" spans="9:9">
      <c r="I5530" s="61"/>
    </row>
    <row r="5531" spans="9:9">
      <c r="I5531" s="61"/>
    </row>
    <row r="5532" spans="9:9">
      <c r="I5532" s="61"/>
    </row>
    <row r="5533" spans="9:9">
      <c r="I5533" s="61"/>
    </row>
    <row r="5534" spans="9:9">
      <c r="I5534" s="61"/>
    </row>
    <row r="5535" spans="9:9">
      <c r="I5535" s="61"/>
    </row>
    <row r="5536" spans="9:9">
      <c r="I5536" s="61"/>
    </row>
    <row r="5537" spans="9:9">
      <c r="I5537" s="61"/>
    </row>
    <row r="5538" spans="9:9">
      <c r="I5538" s="61"/>
    </row>
    <row r="5539" spans="9:9">
      <c r="I5539" s="61"/>
    </row>
    <row r="5540" spans="9:9">
      <c r="I5540" s="61"/>
    </row>
    <row r="5541" spans="9:9">
      <c r="I5541" s="61"/>
    </row>
    <row r="5542" spans="9:9">
      <c r="I5542" s="61"/>
    </row>
    <row r="5543" spans="9:9">
      <c r="I5543" s="61"/>
    </row>
    <row r="5544" spans="9:9">
      <c r="I5544" s="61"/>
    </row>
    <row r="5545" spans="9:9">
      <c r="I5545" s="61"/>
    </row>
    <row r="5546" spans="9:9">
      <c r="I5546" s="61"/>
    </row>
    <row r="5547" spans="9:9">
      <c r="I5547" s="61"/>
    </row>
    <row r="5548" spans="9:9">
      <c r="I5548" s="61"/>
    </row>
    <row r="5549" spans="9:9">
      <c r="I5549" s="61"/>
    </row>
    <row r="5550" spans="9:9">
      <c r="I5550" s="61"/>
    </row>
    <row r="5551" spans="9:9">
      <c r="I5551" s="61"/>
    </row>
    <row r="5552" spans="9:9">
      <c r="I5552" s="61"/>
    </row>
    <row r="5553" spans="9:9">
      <c r="I5553" s="61"/>
    </row>
    <row r="5554" spans="9:9">
      <c r="I5554" s="61"/>
    </row>
    <row r="5555" spans="9:9">
      <c r="I5555" s="61"/>
    </row>
    <row r="5556" spans="9:9">
      <c r="I5556" s="61"/>
    </row>
    <row r="5557" spans="9:9">
      <c r="I5557" s="61"/>
    </row>
    <row r="5558" spans="9:9">
      <c r="I5558" s="61"/>
    </row>
    <row r="5559" spans="9:9">
      <c r="I5559" s="61"/>
    </row>
    <row r="5560" spans="9:9">
      <c r="I5560" s="61"/>
    </row>
    <row r="5561" spans="9:9">
      <c r="I5561" s="61"/>
    </row>
    <row r="5562" spans="9:9">
      <c r="I5562" s="61"/>
    </row>
    <row r="5563" spans="9:9">
      <c r="I5563" s="61"/>
    </row>
    <row r="5564" spans="9:9">
      <c r="I5564" s="61"/>
    </row>
    <row r="5565" spans="9:9">
      <c r="I5565" s="61"/>
    </row>
    <row r="5566" spans="9:9">
      <c r="I5566" s="61"/>
    </row>
    <row r="5567" spans="9:9">
      <c r="I5567" s="61"/>
    </row>
    <row r="5568" spans="9:9">
      <c r="I5568" s="61"/>
    </row>
    <row r="5569" spans="9:9">
      <c r="I5569" s="61"/>
    </row>
    <row r="5570" spans="9:9">
      <c r="I5570" s="61"/>
    </row>
    <row r="5571" spans="9:9">
      <c r="I5571" s="61"/>
    </row>
    <row r="5572" spans="9:9">
      <c r="I5572" s="61"/>
    </row>
    <row r="5573" spans="9:9">
      <c r="I5573" s="61"/>
    </row>
    <row r="5574" spans="9:9">
      <c r="I5574" s="61"/>
    </row>
    <row r="5575" spans="9:9">
      <c r="I5575" s="61"/>
    </row>
    <row r="5576" spans="9:9">
      <c r="I5576" s="61"/>
    </row>
    <row r="5577" spans="9:9">
      <c r="I5577" s="61"/>
    </row>
    <row r="5578" spans="9:9">
      <c r="I5578" s="61"/>
    </row>
    <row r="5579" spans="9:9">
      <c r="I5579" s="61"/>
    </row>
    <row r="5580" spans="9:9">
      <c r="I5580" s="61"/>
    </row>
    <row r="5581" spans="9:9">
      <c r="I5581" s="61"/>
    </row>
    <row r="5582" spans="9:9">
      <c r="I5582" s="61"/>
    </row>
    <row r="5583" spans="9:9">
      <c r="I5583" s="61"/>
    </row>
    <row r="5584" spans="9:9">
      <c r="I5584" s="61"/>
    </row>
    <row r="5585" spans="9:9">
      <c r="I5585" s="61"/>
    </row>
    <row r="5586" spans="9:9">
      <c r="I5586" s="61"/>
    </row>
    <row r="5587" spans="9:9">
      <c r="I5587" s="61"/>
    </row>
    <row r="5588" spans="9:9">
      <c r="I5588" s="61"/>
    </row>
    <row r="5589" spans="9:9">
      <c r="I5589" s="61"/>
    </row>
    <row r="5590" spans="9:9">
      <c r="I5590" s="61"/>
    </row>
    <row r="5591" spans="9:9">
      <c r="I5591" s="61"/>
    </row>
    <row r="5592" spans="9:9">
      <c r="I5592" s="61"/>
    </row>
    <row r="5593" spans="9:9">
      <c r="I5593" s="61"/>
    </row>
    <row r="5594" spans="9:9">
      <c r="I5594" s="61"/>
    </row>
    <row r="5595" spans="9:9">
      <c r="I5595" s="61"/>
    </row>
    <row r="5596" spans="9:9">
      <c r="I5596" s="61"/>
    </row>
    <row r="5597" spans="9:9">
      <c r="I5597" s="61"/>
    </row>
    <row r="5598" spans="9:9">
      <c r="I5598" s="61"/>
    </row>
    <row r="5599" spans="9:9">
      <c r="I5599" s="61"/>
    </row>
    <row r="5600" spans="9:9">
      <c r="I5600" s="61"/>
    </row>
    <row r="5601" spans="9:9">
      <c r="I5601" s="61"/>
    </row>
    <row r="5602" spans="9:9">
      <c r="I5602" s="61"/>
    </row>
    <row r="5603" spans="9:9">
      <c r="I5603" s="61"/>
    </row>
    <row r="5604" spans="9:9">
      <c r="I5604" s="61"/>
    </row>
    <row r="5605" spans="9:9">
      <c r="I5605" s="61"/>
    </row>
    <row r="5606" spans="9:9">
      <c r="I5606" s="61"/>
    </row>
    <row r="5607" spans="9:9">
      <c r="I5607" s="61"/>
    </row>
    <row r="5608" spans="9:9">
      <c r="I5608" s="61"/>
    </row>
    <row r="5609" spans="9:9">
      <c r="I5609" s="61"/>
    </row>
    <row r="5610" spans="9:9">
      <c r="I5610" s="61"/>
    </row>
    <row r="5611" spans="9:9">
      <c r="I5611" s="61"/>
    </row>
    <row r="5612" spans="9:9">
      <c r="I5612" s="61"/>
    </row>
    <row r="5613" spans="9:9">
      <c r="I5613" s="61"/>
    </row>
    <row r="5614" spans="9:9">
      <c r="I5614" s="61"/>
    </row>
    <row r="5615" spans="9:9">
      <c r="I5615" s="61"/>
    </row>
    <row r="5616" spans="9:9">
      <c r="I5616" s="61"/>
    </row>
    <row r="5617" spans="9:9">
      <c r="I5617" s="61"/>
    </row>
    <row r="5618" spans="9:9">
      <c r="I5618" s="61"/>
    </row>
    <row r="5619" spans="9:9">
      <c r="I5619" s="61"/>
    </row>
    <row r="5620" spans="9:9">
      <c r="I5620" s="61"/>
    </row>
    <row r="5621" spans="9:9">
      <c r="I5621" s="61"/>
    </row>
    <row r="5622" spans="9:9">
      <c r="I5622" s="61"/>
    </row>
    <row r="5623" spans="9:9">
      <c r="I5623" s="61"/>
    </row>
    <row r="5624" spans="9:9">
      <c r="I5624" s="61"/>
    </row>
    <row r="5625" spans="9:9">
      <c r="I5625" s="61"/>
    </row>
    <row r="5626" spans="9:9">
      <c r="I5626" s="61"/>
    </row>
    <row r="5627" spans="9:9">
      <c r="I5627" s="61"/>
    </row>
    <row r="5628" spans="9:9">
      <c r="I5628" s="61"/>
    </row>
    <row r="5629" spans="9:9">
      <c r="I5629" s="61"/>
    </row>
    <row r="5630" spans="9:9">
      <c r="I5630" s="61"/>
    </row>
    <row r="5631" spans="9:9">
      <c r="I5631" s="61"/>
    </row>
    <row r="5632" spans="9:9">
      <c r="I5632" s="61"/>
    </row>
    <row r="5633" spans="9:9">
      <c r="I5633" s="61"/>
    </row>
    <row r="5634" spans="9:9">
      <c r="I5634" s="61"/>
    </row>
    <row r="5635" spans="9:9">
      <c r="I5635" s="61"/>
    </row>
    <row r="5636" spans="9:9">
      <c r="I5636" s="61"/>
    </row>
    <row r="5637" spans="9:9">
      <c r="I5637" s="61"/>
    </row>
    <row r="5638" spans="9:9">
      <c r="I5638" s="61"/>
    </row>
    <row r="5639" spans="9:9">
      <c r="I5639" s="61"/>
    </row>
    <row r="5640" spans="9:9">
      <c r="I5640" s="61"/>
    </row>
    <row r="5641" spans="9:9">
      <c r="I5641" s="61"/>
    </row>
    <row r="5642" spans="9:9">
      <c r="I5642" s="61"/>
    </row>
    <row r="5643" spans="9:9">
      <c r="I5643" s="61"/>
    </row>
    <row r="5644" spans="9:9">
      <c r="I5644" s="61"/>
    </row>
    <row r="5645" spans="9:9">
      <c r="I5645" s="61"/>
    </row>
    <row r="5646" spans="9:9">
      <c r="I5646" s="61"/>
    </row>
    <row r="5647" spans="9:9">
      <c r="I5647" s="61"/>
    </row>
    <row r="5648" spans="9:9">
      <c r="I5648" s="61"/>
    </row>
    <row r="5649" spans="9:9">
      <c r="I5649" s="61"/>
    </row>
    <row r="5650" spans="9:9">
      <c r="I5650" s="61"/>
    </row>
    <row r="5651" spans="9:9">
      <c r="I5651" s="61"/>
    </row>
    <row r="5652" spans="9:9">
      <c r="I5652" s="61"/>
    </row>
    <row r="5653" spans="9:9">
      <c r="I5653" s="61"/>
    </row>
    <row r="5654" spans="9:9">
      <c r="I5654" s="61"/>
    </row>
    <row r="5655" spans="9:9">
      <c r="I5655" s="61"/>
    </row>
    <row r="5656" spans="9:9">
      <c r="I5656" s="61"/>
    </row>
    <row r="5657" spans="9:9">
      <c r="I5657" s="61"/>
    </row>
    <row r="5658" spans="9:9">
      <c r="I5658" s="61"/>
    </row>
    <row r="5659" spans="9:9">
      <c r="I5659" s="61"/>
    </row>
    <row r="5660" spans="9:9">
      <c r="I5660" s="61"/>
    </row>
    <row r="5661" spans="9:9">
      <c r="I5661" s="61"/>
    </row>
    <row r="5662" spans="9:9">
      <c r="I5662" s="61"/>
    </row>
    <row r="5663" spans="9:9">
      <c r="I5663" s="61"/>
    </row>
    <row r="5664" spans="9:9">
      <c r="I5664" s="61"/>
    </row>
    <row r="5665" spans="9:9">
      <c r="I5665" s="61"/>
    </row>
    <row r="5666" spans="9:9">
      <c r="I5666" s="61"/>
    </row>
    <row r="5667" spans="9:9">
      <c r="I5667" s="61"/>
    </row>
    <row r="5668" spans="9:9">
      <c r="I5668" s="61"/>
    </row>
    <row r="5669" spans="9:9">
      <c r="I5669" s="61"/>
    </row>
    <row r="5670" spans="9:9">
      <c r="I5670" s="61"/>
    </row>
    <row r="5671" spans="9:9">
      <c r="I5671" s="61"/>
    </row>
    <row r="5672" spans="9:9">
      <c r="I5672" s="61"/>
    </row>
    <row r="5673" spans="9:9">
      <c r="I5673" s="61"/>
    </row>
    <row r="5674" spans="9:9">
      <c r="I5674" s="61"/>
    </row>
    <row r="5675" spans="9:9">
      <c r="I5675" s="61"/>
    </row>
    <row r="5676" spans="9:9">
      <c r="I5676" s="61"/>
    </row>
    <row r="5677" spans="9:9">
      <c r="I5677" s="61"/>
    </row>
    <row r="5678" spans="9:9">
      <c r="I5678" s="61"/>
    </row>
    <row r="5679" spans="9:9">
      <c r="I5679" s="61"/>
    </row>
    <row r="5680" spans="9:9">
      <c r="I5680" s="61"/>
    </row>
    <row r="5681" spans="9:9">
      <c r="I5681" s="61"/>
    </row>
    <row r="5682" spans="9:9">
      <c r="I5682" s="61"/>
    </row>
    <row r="5683" spans="9:9">
      <c r="I5683" s="61"/>
    </row>
    <row r="5684" spans="9:9">
      <c r="I5684" s="61"/>
    </row>
    <row r="5685" spans="9:9">
      <c r="I5685" s="61"/>
    </row>
    <row r="5686" spans="9:9">
      <c r="I5686" s="61"/>
    </row>
    <row r="5687" spans="9:9">
      <c r="I5687" s="61"/>
    </row>
    <row r="5688" spans="9:9">
      <c r="I5688" s="61"/>
    </row>
    <row r="5689" spans="9:9">
      <c r="I5689" s="61"/>
    </row>
    <row r="5690" spans="9:9">
      <c r="I5690" s="61"/>
    </row>
    <row r="5691" spans="9:9">
      <c r="I5691" s="61"/>
    </row>
    <row r="5692" spans="9:9">
      <c r="I5692" s="61"/>
    </row>
    <row r="5693" spans="9:9">
      <c r="I5693" s="61"/>
    </row>
    <row r="5694" spans="9:9">
      <c r="I5694" s="61"/>
    </row>
    <row r="5695" spans="9:9">
      <c r="I5695" s="61"/>
    </row>
    <row r="5696" spans="9:9">
      <c r="I5696" s="61"/>
    </row>
    <row r="5697" spans="9:9">
      <c r="I5697" s="61"/>
    </row>
    <row r="5698" spans="9:9">
      <c r="I5698" s="61"/>
    </row>
    <row r="5699" spans="9:9">
      <c r="I5699" s="61"/>
    </row>
    <row r="5700" spans="9:9">
      <c r="I5700" s="61"/>
    </row>
    <row r="5701" spans="9:9">
      <c r="I5701" s="61"/>
    </row>
    <row r="5702" spans="9:9">
      <c r="I5702" s="61"/>
    </row>
    <row r="5703" spans="9:9">
      <c r="I5703" s="61"/>
    </row>
    <row r="5704" spans="9:9">
      <c r="I5704" s="61"/>
    </row>
    <row r="5705" spans="9:9">
      <c r="I5705" s="61"/>
    </row>
    <row r="5706" spans="9:9">
      <c r="I5706" s="61"/>
    </row>
    <row r="5707" spans="9:9">
      <c r="I5707" s="61"/>
    </row>
    <row r="5708" spans="9:9">
      <c r="I5708" s="61"/>
    </row>
    <row r="5709" spans="9:9">
      <c r="I5709" s="61"/>
    </row>
    <row r="5710" spans="9:9">
      <c r="I5710" s="61"/>
    </row>
    <row r="5711" spans="9:9">
      <c r="I5711" s="61"/>
    </row>
    <row r="5712" spans="9:9">
      <c r="I5712" s="61"/>
    </row>
    <row r="5713" spans="9:9">
      <c r="I5713" s="61"/>
    </row>
    <row r="5714" spans="9:9">
      <c r="I5714" s="61"/>
    </row>
    <row r="5715" spans="9:9">
      <c r="I5715" s="61"/>
    </row>
    <row r="5716" spans="9:9">
      <c r="I5716" s="61"/>
    </row>
    <row r="5717" spans="9:9">
      <c r="I5717" s="61"/>
    </row>
    <row r="5718" spans="9:9">
      <c r="I5718" s="61"/>
    </row>
    <row r="5719" spans="9:9">
      <c r="I5719" s="61"/>
    </row>
    <row r="5720" spans="9:9">
      <c r="I5720" s="61"/>
    </row>
    <row r="5721" spans="9:9">
      <c r="I5721" s="61"/>
    </row>
    <row r="5722" spans="9:9">
      <c r="I5722" s="61"/>
    </row>
    <row r="5723" spans="9:9">
      <c r="I5723" s="61"/>
    </row>
    <row r="5724" spans="9:9">
      <c r="I5724" s="61"/>
    </row>
    <row r="5725" spans="9:9">
      <c r="I5725" s="61"/>
    </row>
    <row r="5726" spans="9:9">
      <c r="I5726" s="61"/>
    </row>
    <row r="5727" spans="9:9">
      <c r="I5727" s="61"/>
    </row>
    <row r="5728" spans="9:9">
      <c r="I5728" s="61"/>
    </row>
    <row r="5729" spans="9:9">
      <c r="I5729" s="61"/>
    </row>
    <row r="5730" spans="9:9">
      <c r="I5730" s="61"/>
    </row>
    <row r="5731" spans="9:9">
      <c r="I5731" s="61"/>
    </row>
    <row r="5732" spans="9:9">
      <c r="I5732" s="61"/>
    </row>
    <row r="5733" spans="9:9">
      <c r="I5733" s="61"/>
    </row>
    <row r="5734" spans="9:9">
      <c r="I5734" s="61"/>
    </row>
    <row r="5735" spans="9:9">
      <c r="I5735" s="61"/>
    </row>
    <row r="5736" spans="9:9">
      <c r="I5736" s="61"/>
    </row>
    <row r="5737" spans="9:9">
      <c r="I5737" s="61"/>
    </row>
    <row r="5738" spans="9:9">
      <c r="I5738" s="61"/>
    </row>
    <row r="5739" spans="9:9">
      <c r="I5739" s="61"/>
    </row>
    <row r="5740" spans="9:9">
      <c r="I5740" s="61"/>
    </row>
    <row r="5741" spans="9:9">
      <c r="I5741" s="61"/>
    </row>
    <row r="5742" spans="9:9">
      <c r="I5742" s="61"/>
    </row>
    <row r="5743" spans="9:9">
      <c r="I5743" s="61"/>
    </row>
    <row r="5744" spans="9:9">
      <c r="I5744" s="61"/>
    </row>
    <row r="5745" spans="9:9">
      <c r="I5745" s="61"/>
    </row>
    <row r="5746" spans="9:9">
      <c r="I5746" s="61"/>
    </row>
    <row r="5747" spans="9:9">
      <c r="I5747" s="61"/>
    </row>
    <row r="5748" spans="9:9">
      <c r="I5748" s="61"/>
    </row>
    <row r="5749" spans="9:9">
      <c r="I5749" s="61"/>
    </row>
    <row r="5750" spans="9:9">
      <c r="I5750" s="61"/>
    </row>
    <row r="5751" spans="9:9">
      <c r="I5751" s="61"/>
    </row>
    <row r="5752" spans="9:9">
      <c r="I5752" s="61"/>
    </row>
    <row r="5753" spans="9:9">
      <c r="I5753" s="61"/>
    </row>
    <row r="5754" spans="9:9">
      <c r="I5754" s="61"/>
    </row>
    <row r="5755" spans="9:9">
      <c r="I5755" s="61"/>
    </row>
    <row r="5756" spans="9:9">
      <c r="I5756" s="61"/>
    </row>
    <row r="5757" spans="9:9">
      <c r="I5757" s="61"/>
    </row>
    <row r="5758" spans="9:9">
      <c r="I5758" s="61"/>
    </row>
    <row r="5759" spans="9:9">
      <c r="I5759" s="61"/>
    </row>
    <row r="5760" spans="9:9">
      <c r="I5760" s="61"/>
    </row>
    <row r="5761" spans="9:9">
      <c r="I5761" s="61"/>
    </row>
    <row r="5762" spans="9:9">
      <c r="I5762" s="61"/>
    </row>
    <row r="5763" spans="9:9">
      <c r="I5763" s="61"/>
    </row>
    <row r="5764" spans="9:9">
      <c r="I5764" s="61"/>
    </row>
    <row r="5765" spans="9:9">
      <c r="I5765" s="61"/>
    </row>
    <row r="5766" spans="9:9">
      <c r="I5766" s="61"/>
    </row>
    <row r="5767" spans="9:9">
      <c r="I5767" s="61"/>
    </row>
    <row r="5768" spans="9:9">
      <c r="I5768" s="61"/>
    </row>
    <row r="5769" spans="9:9">
      <c r="I5769" s="61"/>
    </row>
    <row r="5770" spans="9:9">
      <c r="I5770" s="61"/>
    </row>
    <row r="5771" spans="9:9">
      <c r="I5771" s="61"/>
    </row>
    <row r="5772" spans="9:9">
      <c r="I5772" s="61"/>
    </row>
    <row r="5773" spans="9:9">
      <c r="I5773" s="61"/>
    </row>
    <row r="5774" spans="9:9">
      <c r="I5774" s="61"/>
    </row>
    <row r="5775" spans="9:9">
      <c r="I5775" s="61"/>
    </row>
    <row r="5776" spans="9:9">
      <c r="I5776" s="61"/>
    </row>
    <row r="5777" spans="9:9">
      <c r="I5777" s="61"/>
    </row>
    <row r="5778" spans="9:9">
      <c r="I5778" s="61"/>
    </row>
    <row r="5779" spans="9:9">
      <c r="I5779" s="61"/>
    </row>
    <row r="5780" spans="9:9">
      <c r="I5780" s="61"/>
    </row>
    <row r="5781" spans="9:9">
      <c r="I5781" s="61"/>
    </row>
    <row r="5782" spans="9:9">
      <c r="I5782" s="61"/>
    </row>
    <row r="5783" spans="9:9">
      <c r="I5783" s="61"/>
    </row>
    <row r="5784" spans="9:9">
      <c r="I5784" s="61"/>
    </row>
    <row r="5785" spans="9:9">
      <c r="I5785" s="61"/>
    </row>
    <row r="5786" spans="9:9">
      <c r="I5786" s="61"/>
    </row>
    <row r="5787" spans="9:9">
      <c r="I5787" s="61"/>
    </row>
    <row r="5788" spans="9:9">
      <c r="I5788" s="61"/>
    </row>
    <row r="5789" spans="9:9">
      <c r="I5789" s="61"/>
    </row>
    <row r="5790" spans="9:9">
      <c r="I5790" s="61"/>
    </row>
    <row r="5791" spans="9:9">
      <c r="I5791" s="61"/>
    </row>
    <row r="5792" spans="9:9">
      <c r="I5792" s="61"/>
    </row>
    <row r="5793" spans="9:9">
      <c r="I5793" s="61"/>
    </row>
    <row r="5794" spans="9:9">
      <c r="I5794" s="61"/>
    </row>
    <row r="5795" spans="9:9">
      <c r="I5795" s="61"/>
    </row>
    <row r="5796" spans="9:9">
      <c r="I5796" s="61"/>
    </row>
    <row r="5797" spans="9:9">
      <c r="I5797" s="61"/>
    </row>
    <row r="5798" spans="9:9">
      <c r="I5798" s="61"/>
    </row>
    <row r="5799" spans="9:9">
      <c r="I5799" s="61"/>
    </row>
    <row r="5800" spans="9:9">
      <c r="I5800" s="61"/>
    </row>
    <row r="5801" spans="9:9">
      <c r="I5801" s="61"/>
    </row>
    <row r="5802" spans="9:9">
      <c r="I5802" s="61"/>
    </row>
    <row r="5803" spans="9:9">
      <c r="I5803" s="61"/>
    </row>
    <row r="5804" spans="9:9">
      <c r="I5804" s="61"/>
    </row>
    <row r="5805" spans="9:9">
      <c r="I5805" s="61"/>
    </row>
    <row r="5806" spans="9:9">
      <c r="I5806" s="61"/>
    </row>
    <row r="5807" spans="9:9">
      <c r="I5807" s="61"/>
    </row>
    <row r="5808" spans="9:9">
      <c r="I5808" s="61"/>
    </row>
    <row r="5809" spans="9:9">
      <c r="I5809" s="61"/>
    </row>
    <row r="5810" spans="9:9">
      <c r="I5810" s="61"/>
    </row>
    <row r="5811" spans="9:9">
      <c r="I5811" s="61"/>
    </row>
    <row r="5812" spans="9:9">
      <c r="I5812" s="61"/>
    </row>
    <row r="5813" spans="9:9">
      <c r="I5813" s="61"/>
    </row>
    <row r="5814" spans="9:9">
      <c r="I5814" s="61"/>
    </row>
    <row r="5815" spans="9:9">
      <c r="I5815" s="61"/>
    </row>
    <row r="5816" spans="9:9">
      <c r="I5816" s="61"/>
    </row>
    <row r="5817" spans="9:9">
      <c r="I5817" s="61"/>
    </row>
    <row r="5818" spans="9:9">
      <c r="I5818" s="61"/>
    </row>
    <row r="5819" spans="9:9">
      <c r="I5819" s="61"/>
    </row>
    <row r="5820" spans="9:9">
      <c r="I5820" s="61"/>
    </row>
    <row r="5821" spans="9:9">
      <c r="I5821" s="61"/>
    </row>
    <row r="5822" spans="9:9">
      <c r="I5822" s="61"/>
    </row>
    <row r="5823" spans="9:9">
      <c r="I5823" s="61"/>
    </row>
    <row r="5824" spans="9:9">
      <c r="I5824" s="61"/>
    </row>
    <row r="5825" spans="9:9">
      <c r="I5825" s="61"/>
    </row>
    <row r="5826" spans="9:9">
      <c r="I5826" s="61"/>
    </row>
    <row r="5827" spans="9:9">
      <c r="I5827" s="61"/>
    </row>
    <row r="5828" spans="9:9">
      <c r="I5828" s="61"/>
    </row>
    <row r="5829" spans="9:9">
      <c r="I5829" s="61"/>
    </row>
    <row r="5830" spans="9:9">
      <c r="I5830" s="61"/>
    </row>
    <row r="5831" spans="9:9">
      <c r="I5831" s="61"/>
    </row>
    <row r="5832" spans="9:9">
      <c r="I5832" s="61"/>
    </row>
    <row r="5833" spans="9:9">
      <c r="I5833" s="61"/>
    </row>
    <row r="5834" spans="9:9">
      <c r="I5834" s="61"/>
    </row>
    <row r="5835" spans="9:9">
      <c r="I5835" s="61"/>
    </row>
    <row r="5836" spans="9:9">
      <c r="I5836" s="61"/>
    </row>
    <row r="5837" spans="9:9">
      <c r="I5837" s="61"/>
    </row>
    <row r="5838" spans="9:9">
      <c r="I5838" s="61"/>
    </row>
    <row r="5839" spans="9:9">
      <c r="I5839" s="61"/>
    </row>
    <row r="5840" spans="9:9">
      <c r="I5840" s="61"/>
    </row>
    <row r="5841" spans="9:9">
      <c r="I5841" s="61"/>
    </row>
    <row r="5842" spans="9:9">
      <c r="I5842" s="61"/>
    </row>
    <row r="5843" spans="9:9">
      <c r="I5843" s="61"/>
    </row>
    <row r="5844" spans="9:9">
      <c r="I5844" s="61"/>
    </row>
    <row r="5845" spans="9:9">
      <c r="I5845" s="61"/>
    </row>
    <row r="5846" spans="9:9">
      <c r="I5846" s="61"/>
    </row>
    <row r="5847" spans="9:9">
      <c r="I5847" s="61"/>
    </row>
    <row r="5848" spans="9:9">
      <c r="I5848" s="61"/>
    </row>
    <row r="5849" spans="9:9">
      <c r="I5849" s="61"/>
    </row>
    <row r="5850" spans="9:9">
      <c r="I5850" s="61"/>
    </row>
    <row r="5851" spans="9:9">
      <c r="I5851" s="61"/>
    </row>
    <row r="5852" spans="9:9">
      <c r="I5852" s="61"/>
    </row>
    <row r="5853" spans="9:9">
      <c r="I5853" s="61"/>
    </row>
    <row r="5854" spans="9:9">
      <c r="I5854" s="61"/>
    </row>
    <row r="5855" spans="9:9">
      <c r="I5855" s="61"/>
    </row>
    <row r="5856" spans="9:9">
      <c r="I5856" s="61"/>
    </row>
    <row r="5857" spans="9:9">
      <c r="I5857" s="61"/>
    </row>
    <row r="5858" spans="9:9">
      <c r="I5858" s="61"/>
    </row>
    <row r="5859" spans="9:9">
      <c r="I5859" s="61"/>
    </row>
    <row r="5860" spans="9:9">
      <c r="I5860" s="61"/>
    </row>
    <row r="5861" spans="9:9">
      <c r="I5861" s="61"/>
    </row>
    <row r="5862" spans="9:9">
      <c r="I5862" s="61"/>
    </row>
    <row r="5863" spans="9:9">
      <c r="I5863" s="61"/>
    </row>
    <row r="5864" spans="9:9">
      <c r="I5864" s="61"/>
    </row>
    <row r="5865" spans="9:9">
      <c r="I5865" s="61"/>
    </row>
    <row r="5866" spans="9:9">
      <c r="I5866" s="61"/>
    </row>
    <row r="5867" spans="9:9">
      <c r="I5867" s="61"/>
    </row>
    <row r="5868" spans="9:9">
      <c r="I5868" s="61"/>
    </row>
    <row r="5869" spans="9:9">
      <c r="I5869" s="61"/>
    </row>
    <row r="5870" spans="9:9">
      <c r="I5870" s="61"/>
    </row>
    <row r="5871" spans="9:9">
      <c r="I5871" s="61"/>
    </row>
    <row r="5872" spans="9:9">
      <c r="I5872" s="61"/>
    </row>
    <row r="5873" spans="9:9">
      <c r="I5873" s="61"/>
    </row>
    <row r="5874" spans="9:9">
      <c r="I5874" s="61"/>
    </row>
    <row r="5875" spans="9:9">
      <c r="I5875" s="61"/>
    </row>
    <row r="5876" spans="9:9">
      <c r="I5876" s="61"/>
    </row>
    <row r="5877" spans="9:9">
      <c r="I5877" s="61"/>
    </row>
    <row r="5878" spans="9:9">
      <c r="I5878" s="61"/>
    </row>
    <row r="5879" spans="9:9">
      <c r="I5879" s="61"/>
    </row>
    <row r="5880" spans="9:9">
      <c r="I5880" s="61"/>
    </row>
    <row r="5881" spans="9:9">
      <c r="I5881" s="61"/>
    </row>
    <row r="5882" spans="9:9">
      <c r="I5882" s="61"/>
    </row>
    <row r="5883" spans="9:9">
      <c r="I5883" s="61"/>
    </row>
    <row r="5884" spans="9:9">
      <c r="I5884" s="61"/>
    </row>
    <row r="5885" spans="9:9">
      <c r="I5885" s="61"/>
    </row>
    <row r="5886" spans="9:9">
      <c r="I5886" s="61"/>
    </row>
    <row r="5887" spans="9:9">
      <c r="I5887" s="61"/>
    </row>
    <row r="5888" spans="9:9">
      <c r="I5888" s="61"/>
    </row>
    <row r="5889" spans="9:9">
      <c r="I5889" s="61"/>
    </row>
    <row r="5890" spans="9:9">
      <c r="I5890" s="61"/>
    </row>
    <row r="5891" spans="9:9">
      <c r="I5891" s="61"/>
    </row>
    <row r="5892" spans="9:9">
      <c r="I5892" s="61"/>
    </row>
    <row r="5893" spans="9:9">
      <c r="I5893" s="61"/>
    </row>
    <row r="5894" spans="9:9">
      <c r="I5894" s="61"/>
    </row>
    <row r="5895" spans="9:9">
      <c r="I5895" s="61"/>
    </row>
    <row r="5896" spans="9:9">
      <c r="I5896" s="61"/>
    </row>
    <row r="5897" spans="9:9">
      <c r="I5897" s="61"/>
    </row>
    <row r="5898" spans="9:9">
      <c r="I5898" s="61"/>
    </row>
    <row r="5899" spans="9:9">
      <c r="I5899" s="61"/>
    </row>
    <row r="5900" spans="9:9">
      <c r="I5900" s="61"/>
    </row>
    <row r="5901" spans="9:9">
      <c r="I5901" s="61"/>
    </row>
    <row r="5902" spans="9:9">
      <c r="I5902" s="61"/>
    </row>
    <row r="5903" spans="9:9">
      <c r="I5903" s="61"/>
    </row>
    <row r="5904" spans="9:9">
      <c r="I5904" s="61"/>
    </row>
    <row r="5905" spans="9:9">
      <c r="I5905" s="61"/>
    </row>
    <row r="5906" spans="9:9">
      <c r="I5906" s="61"/>
    </row>
    <row r="5907" spans="9:9">
      <c r="I5907" s="61"/>
    </row>
    <row r="5908" spans="9:9">
      <c r="I5908" s="61"/>
    </row>
    <row r="5909" spans="9:9">
      <c r="I5909" s="61"/>
    </row>
    <row r="5910" spans="9:9">
      <c r="I5910" s="61"/>
    </row>
    <row r="5911" spans="9:9">
      <c r="I5911" s="61"/>
    </row>
    <row r="5912" spans="9:9">
      <c r="I5912" s="61"/>
    </row>
    <row r="5913" spans="9:9">
      <c r="I5913" s="61"/>
    </row>
    <row r="5914" spans="9:9">
      <c r="I5914" s="61"/>
    </row>
    <row r="5915" spans="9:9">
      <c r="I5915" s="61"/>
    </row>
    <row r="5916" spans="9:9">
      <c r="I5916" s="61"/>
    </row>
    <row r="5917" spans="9:9">
      <c r="I5917" s="61"/>
    </row>
    <row r="5918" spans="9:9">
      <c r="I5918" s="61"/>
    </row>
    <row r="5919" spans="9:9">
      <c r="I5919" s="61"/>
    </row>
    <row r="5920" spans="9:9">
      <c r="I5920" s="61"/>
    </row>
    <row r="5921" spans="9:9">
      <c r="I5921" s="61"/>
    </row>
    <row r="5922" spans="9:9">
      <c r="I5922" s="61"/>
    </row>
    <row r="5923" spans="9:9">
      <c r="I5923" s="61"/>
    </row>
    <row r="5924" spans="9:9">
      <c r="I5924" s="61"/>
    </row>
    <row r="5925" spans="9:9">
      <c r="I5925" s="61"/>
    </row>
    <row r="5926" spans="9:9">
      <c r="I5926" s="61"/>
    </row>
    <row r="5927" spans="9:9">
      <c r="I5927" s="61"/>
    </row>
    <row r="5928" spans="9:9">
      <c r="I5928" s="61"/>
    </row>
    <row r="5929" spans="9:9">
      <c r="I5929" s="61"/>
    </row>
    <row r="5930" spans="9:9">
      <c r="I5930" s="61"/>
    </row>
    <row r="5931" spans="9:9">
      <c r="I5931" s="61"/>
    </row>
    <row r="5932" spans="9:9">
      <c r="I5932" s="61"/>
    </row>
    <row r="5933" spans="9:9">
      <c r="I5933" s="61"/>
    </row>
    <row r="5934" spans="9:9">
      <c r="I5934" s="61"/>
    </row>
    <row r="5935" spans="9:9">
      <c r="I5935" s="61"/>
    </row>
    <row r="5936" spans="9:9">
      <c r="I5936" s="61"/>
    </row>
    <row r="5937" spans="9:9">
      <c r="I5937" s="61"/>
    </row>
    <row r="5938" spans="9:9">
      <c r="I5938" s="61"/>
    </row>
    <row r="5939" spans="9:9">
      <c r="I5939" s="61"/>
    </row>
    <row r="5940" spans="9:9">
      <c r="I5940" s="61"/>
    </row>
    <row r="5941" spans="9:9">
      <c r="I5941" s="61"/>
    </row>
    <row r="5942" spans="9:9">
      <c r="I5942" s="61"/>
    </row>
    <row r="5943" spans="9:9">
      <c r="I5943" s="61"/>
    </row>
    <row r="5944" spans="9:9">
      <c r="I5944" s="61"/>
    </row>
    <row r="5945" spans="9:9">
      <c r="I5945" s="61"/>
    </row>
    <row r="5946" spans="9:9">
      <c r="I5946" s="61"/>
    </row>
    <row r="5947" spans="9:9">
      <c r="I5947" s="61"/>
    </row>
    <row r="5948" spans="9:9">
      <c r="I5948" s="61"/>
    </row>
    <row r="5949" spans="9:9">
      <c r="I5949" s="61"/>
    </row>
    <row r="5950" spans="9:9">
      <c r="I5950" s="61"/>
    </row>
    <row r="5951" spans="9:9">
      <c r="I5951" s="61"/>
    </row>
    <row r="5952" spans="9:9">
      <c r="I5952" s="61"/>
    </row>
    <row r="5953" spans="9:9">
      <c r="I5953" s="61"/>
    </row>
    <row r="5954" spans="9:9">
      <c r="I5954" s="61"/>
    </row>
    <row r="5955" spans="9:9">
      <c r="I5955" s="61"/>
    </row>
    <row r="5956" spans="9:9">
      <c r="I5956" s="61"/>
    </row>
    <row r="5957" spans="9:9">
      <c r="I5957" s="61"/>
    </row>
    <row r="5958" spans="9:9">
      <c r="I5958" s="61"/>
    </row>
    <row r="5959" spans="9:9">
      <c r="I5959" s="61"/>
    </row>
    <row r="5960" spans="9:9">
      <c r="I5960" s="61"/>
    </row>
    <row r="5961" spans="9:9">
      <c r="I5961" s="61"/>
    </row>
    <row r="5962" spans="9:9">
      <c r="I5962" s="61"/>
    </row>
    <row r="5963" spans="9:9">
      <c r="I5963" s="61"/>
    </row>
    <row r="5964" spans="9:9">
      <c r="I5964" s="61"/>
    </row>
    <row r="5965" spans="9:9">
      <c r="I5965" s="61"/>
    </row>
    <row r="5966" spans="9:9">
      <c r="I5966" s="61"/>
    </row>
    <row r="5967" spans="9:9">
      <c r="I5967" s="61"/>
    </row>
    <row r="5968" spans="9:9">
      <c r="I5968" s="61"/>
    </row>
    <row r="5969" spans="9:9">
      <c r="I5969" s="61"/>
    </row>
    <row r="5970" spans="9:9">
      <c r="I5970" s="61"/>
    </row>
    <row r="5971" spans="9:9">
      <c r="I5971" s="61"/>
    </row>
    <row r="5972" spans="9:9">
      <c r="I5972" s="61"/>
    </row>
    <row r="5973" spans="9:9">
      <c r="I5973" s="61"/>
    </row>
    <row r="5974" spans="9:9">
      <c r="I5974" s="61"/>
    </row>
    <row r="5975" spans="9:9">
      <c r="I5975" s="61"/>
    </row>
    <row r="5976" spans="9:9">
      <c r="I5976" s="61"/>
    </row>
    <row r="5977" spans="9:9">
      <c r="I5977" s="61"/>
    </row>
    <row r="5978" spans="9:9">
      <c r="I5978" s="61"/>
    </row>
    <row r="5979" spans="9:9">
      <c r="I5979" s="61"/>
    </row>
    <row r="5980" spans="9:9">
      <c r="I5980" s="61"/>
    </row>
    <row r="5981" spans="9:9">
      <c r="I5981" s="61"/>
    </row>
    <row r="5982" spans="9:9">
      <c r="I5982" s="61"/>
    </row>
    <row r="5983" spans="9:9">
      <c r="I5983" s="61"/>
    </row>
    <row r="5984" spans="9:9">
      <c r="I5984" s="61"/>
    </row>
    <row r="5985" spans="9:9">
      <c r="I5985" s="61"/>
    </row>
    <row r="5986" spans="9:9">
      <c r="I5986" s="61"/>
    </row>
    <row r="5987" spans="9:9">
      <c r="I5987" s="61"/>
    </row>
    <row r="5988" spans="9:9">
      <c r="I5988" s="61"/>
    </row>
    <row r="5989" spans="9:9">
      <c r="I5989" s="61"/>
    </row>
    <row r="5990" spans="9:9">
      <c r="I5990" s="61"/>
    </row>
    <row r="5991" spans="9:9">
      <c r="I5991" s="61"/>
    </row>
    <row r="5992" spans="9:9">
      <c r="I5992" s="61"/>
    </row>
    <row r="5993" spans="9:9">
      <c r="I5993" s="61"/>
    </row>
    <row r="5994" spans="9:9">
      <c r="I5994" s="61"/>
    </row>
    <row r="5995" spans="9:9">
      <c r="I5995" s="61"/>
    </row>
    <row r="5996" spans="9:9">
      <c r="I5996" s="61"/>
    </row>
    <row r="5997" spans="9:9">
      <c r="I5997" s="61"/>
    </row>
    <row r="5998" spans="9:9">
      <c r="I5998" s="61"/>
    </row>
    <row r="5999" spans="9:9">
      <c r="I5999" s="61"/>
    </row>
    <row r="6000" spans="9:9">
      <c r="I6000" s="61"/>
    </row>
    <row r="6001" spans="9:9">
      <c r="I6001" s="61"/>
    </row>
    <row r="6002" spans="9:9">
      <c r="I6002" s="61"/>
    </row>
    <row r="6003" spans="9:9">
      <c r="I6003" s="61"/>
    </row>
    <row r="6004" spans="9:9">
      <c r="I6004" s="61"/>
    </row>
    <row r="6005" spans="9:9">
      <c r="I6005" s="61"/>
    </row>
    <row r="6006" spans="9:9">
      <c r="I6006" s="61"/>
    </row>
    <row r="6007" spans="9:9">
      <c r="I6007" s="61"/>
    </row>
    <row r="6008" spans="9:9">
      <c r="I6008" s="61"/>
    </row>
    <row r="6009" spans="9:9">
      <c r="I6009" s="61"/>
    </row>
    <row r="6010" spans="9:9">
      <c r="I6010" s="61"/>
    </row>
    <row r="6011" spans="9:9">
      <c r="I6011" s="61"/>
    </row>
    <row r="6012" spans="9:9">
      <c r="I6012" s="61"/>
    </row>
    <row r="6013" spans="9:9">
      <c r="I6013" s="61"/>
    </row>
    <row r="6014" spans="9:9">
      <c r="I6014" s="61"/>
    </row>
    <row r="6015" spans="9:9">
      <c r="I6015" s="61"/>
    </row>
    <row r="6016" spans="9:9">
      <c r="I6016" s="61"/>
    </row>
    <row r="6017" spans="9:9">
      <c r="I6017" s="61"/>
    </row>
    <row r="6018" spans="9:9">
      <c r="I6018" s="61"/>
    </row>
    <row r="6019" spans="9:9">
      <c r="I6019" s="61"/>
    </row>
    <row r="6020" spans="9:9">
      <c r="I6020" s="61"/>
    </row>
    <row r="6021" spans="9:9">
      <c r="I6021" s="61"/>
    </row>
    <row r="6022" spans="9:9">
      <c r="I6022" s="61"/>
    </row>
    <row r="6023" spans="9:9">
      <c r="I6023" s="61"/>
    </row>
    <row r="6024" spans="9:9">
      <c r="I6024" s="61"/>
    </row>
    <row r="6025" spans="9:9">
      <c r="I6025" s="61"/>
    </row>
    <row r="6026" spans="9:9">
      <c r="I6026" s="61"/>
    </row>
    <row r="6027" spans="9:9">
      <c r="I6027" s="61"/>
    </row>
    <row r="6028" spans="9:9">
      <c r="I6028" s="61"/>
    </row>
    <row r="6029" spans="9:9">
      <c r="I6029" s="61"/>
    </row>
    <row r="6030" spans="9:9">
      <c r="I6030" s="61"/>
    </row>
    <row r="6031" spans="9:9">
      <c r="I6031" s="61"/>
    </row>
    <row r="6032" spans="9:9">
      <c r="I6032" s="61"/>
    </row>
    <row r="6033" spans="9:9">
      <c r="I6033" s="61"/>
    </row>
    <row r="6034" spans="9:9">
      <c r="I6034" s="61"/>
    </row>
    <row r="6035" spans="9:9">
      <c r="I6035" s="61"/>
    </row>
    <row r="6036" spans="9:9">
      <c r="I6036" s="61"/>
    </row>
    <row r="6037" spans="9:9">
      <c r="I6037" s="61"/>
    </row>
    <row r="6038" spans="9:9">
      <c r="I6038" s="61"/>
    </row>
    <row r="6039" spans="9:9">
      <c r="I6039" s="61"/>
    </row>
    <row r="6040" spans="9:9">
      <c r="I6040" s="61"/>
    </row>
    <row r="6041" spans="9:9">
      <c r="I6041" s="61"/>
    </row>
    <row r="6042" spans="9:9">
      <c r="I6042" s="61"/>
    </row>
    <row r="6043" spans="9:9">
      <c r="I6043" s="61"/>
    </row>
    <row r="6044" spans="9:9">
      <c r="I6044" s="61"/>
    </row>
    <row r="6045" spans="9:9">
      <c r="I6045" s="61"/>
    </row>
    <row r="6046" spans="9:9">
      <c r="I6046" s="61"/>
    </row>
    <row r="6047" spans="9:9">
      <c r="I6047" s="61"/>
    </row>
    <row r="6048" spans="9:9">
      <c r="I6048" s="61"/>
    </row>
    <row r="6049" spans="9:9">
      <c r="I6049" s="61"/>
    </row>
    <row r="6050" spans="9:9">
      <c r="I6050" s="61"/>
    </row>
    <row r="6051" spans="9:9">
      <c r="I6051" s="61"/>
    </row>
    <row r="6052" spans="9:9">
      <c r="I6052" s="61"/>
    </row>
    <row r="6053" spans="9:9">
      <c r="I6053" s="61"/>
    </row>
    <row r="6054" spans="9:9">
      <c r="I6054" s="61"/>
    </row>
    <row r="6055" spans="9:9">
      <c r="I6055" s="61"/>
    </row>
    <row r="6056" spans="9:9">
      <c r="I6056" s="61"/>
    </row>
    <row r="6057" spans="9:9">
      <c r="I6057" s="61"/>
    </row>
    <row r="6058" spans="9:9">
      <c r="I6058" s="61"/>
    </row>
    <row r="6059" spans="9:9">
      <c r="I6059" s="61"/>
    </row>
    <row r="6060" spans="9:9">
      <c r="I6060" s="61"/>
    </row>
    <row r="6061" spans="9:9">
      <c r="I6061" s="61"/>
    </row>
    <row r="6062" spans="9:9">
      <c r="I6062" s="61"/>
    </row>
    <row r="6063" spans="9:9">
      <c r="I6063" s="61"/>
    </row>
    <row r="6064" spans="9:9">
      <c r="I6064" s="61"/>
    </row>
    <row r="6065" spans="9:9">
      <c r="I6065" s="61"/>
    </row>
    <row r="6066" spans="9:9">
      <c r="I6066" s="61"/>
    </row>
    <row r="6067" spans="9:9">
      <c r="I6067" s="61"/>
    </row>
    <row r="6068" spans="9:9">
      <c r="I6068" s="61"/>
    </row>
    <row r="6069" spans="9:9">
      <c r="I6069" s="61"/>
    </row>
    <row r="6070" spans="9:9">
      <c r="I6070" s="61"/>
    </row>
    <row r="6071" spans="9:9">
      <c r="I6071" s="61"/>
    </row>
    <row r="6072" spans="9:9">
      <c r="I6072" s="61"/>
    </row>
    <row r="6073" spans="9:9">
      <c r="I6073" s="61"/>
    </row>
    <row r="6074" spans="9:9">
      <c r="I6074" s="61"/>
    </row>
    <row r="6075" spans="9:9">
      <c r="I6075" s="61"/>
    </row>
    <row r="6076" spans="9:9">
      <c r="I6076" s="61"/>
    </row>
    <row r="6077" spans="9:9">
      <c r="I6077" s="61"/>
    </row>
    <row r="6078" spans="9:9">
      <c r="I6078" s="61"/>
    </row>
    <row r="6079" spans="9:9">
      <c r="I6079" s="61"/>
    </row>
    <row r="6080" spans="9:9">
      <c r="I6080" s="61"/>
    </row>
    <row r="6081" spans="9:9">
      <c r="I6081" s="61"/>
    </row>
    <row r="6082" spans="9:9">
      <c r="I6082" s="61"/>
    </row>
    <row r="6083" spans="9:9">
      <c r="I6083" s="61"/>
    </row>
    <row r="6084" spans="9:9">
      <c r="I6084" s="61"/>
    </row>
    <row r="6085" spans="9:9">
      <c r="I6085" s="61"/>
    </row>
    <row r="6086" spans="9:9">
      <c r="I6086" s="61"/>
    </row>
    <row r="6087" spans="9:9">
      <c r="I6087" s="61"/>
    </row>
    <row r="6088" spans="9:9">
      <c r="I6088" s="61"/>
    </row>
    <row r="6089" spans="9:9">
      <c r="I6089" s="61"/>
    </row>
    <row r="6090" spans="9:9">
      <c r="I6090" s="61"/>
    </row>
    <row r="6091" spans="9:9">
      <c r="I6091" s="61"/>
    </row>
    <row r="6092" spans="9:9">
      <c r="I6092" s="61"/>
    </row>
    <row r="6093" spans="9:9">
      <c r="I6093" s="61"/>
    </row>
    <row r="6094" spans="9:9">
      <c r="I6094" s="61"/>
    </row>
    <row r="6095" spans="9:9">
      <c r="I6095" s="61"/>
    </row>
    <row r="6096" spans="9:9">
      <c r="I6096" s="61"/>
    </row>
    <row r="6097" spans="9:9">
      <c r="I6097" s="61"/>
    </row>
    <row r="6098" spans="9:9">
      <c r="I6098" s="61"/>
    </row>
    <row r="6099" spans="9:9">
      <c r="I6099" s="61"/>
    </row>
    <row r="6100" spans="9:9">
      <c r="I6100" s="61"/>
    </row>
    <row r="6101" spans="9:9">
      <c r="I6101" s="61"/>
    </row>
    <row r="6102" spans="9:9">
      <c r="I6102" s="61"/>
    </row>
    <row r="6103" spans="9:9">
      <c r="I6103" s="61"/>
    </row>
    <row r="6104" spans="9:9">
      <c r="I6104" s="61"/>
    </row>
    <row r="6105" spans="9:9">
      <c r="I6105" s="61"/>
    </row>
    <row r="6106" spans="9:9">
      <c r="I6106" s="61"/>
    </row>
    <row r="6107" spans="9:9">
      <c r="I6107" s="61"/>
    </row>
    <row r="6108" spans="9:9">
      <c r="I6108" s="61"/>
    </row>
    <row r="6109" spans="9:9">
      <c r="I6109" s="61"/>
    </row>
    <row r="6110" spans="9:9">
      <c r="I6110" s="61"/>
    </row>
    <row r="6111" spans="9:9">
      <c r="I6111" s="61"/>
    </row>
    <row r="6112" spans="9:9">
      <c r="I6112" s="61"/>
    </row>
    <row r="6113" spans="9:9">
      <c r="I6113" s="61"/>
    </row>
    <row r="6114" spans="9:9">
      <c r="I6114" s="61"/>
    </row>
    <row r="6115" spans="9:9">
      <c r="I6115" s="61"/>
    </row>
    <row r="6116" spans="9:9">
      <c r="I6116" s="61"/>
    </row>
    <row r="6117" spans="9:9">
      <c r="I6117" s="61"/>
    </row>
    <row r="6118" spans="9:9">
      <c r="I6118" s="61"/>
    </row>
    <row r="6119" spans="9:9">
      <c r="I6119" s="61"/>
    </row>
    <row r="6120" spans="9:9">
      <c r="I6120" s="61"/>
    </row>
    <row r="6121" spans="9:9">
      <c r="I6121" s="61"/>
    </row>
    <row r="6122" spans="9:9">
      <c r="I6122" s="61"/>
    </row>
    <row r="6123" spans="9:9">
      <c r="I6123" s="61"/>
    </row>
    <row r="6124" spans="9:9">
      <c r="I6124" s="61"/>
    </row>
    <row r="6125" spans="9:9">
      <c r="I6125" s="61"/>
    </row>
    <row r="6126" spans="9:9">
      <c r="I6126" s="61"/>
    </row>
    <row r="6127" spans="9:9">
      <c r="I6127" s="61"/>
    </row>
    <row r="6128" spans="9:9">
      <c r="I6128" s="61"/>
    </row>
    <row r="6129" spans="9:9">
      <c r="I6129" s="61"/>
    </row>
    <row r="6130" spans="9:9">
      <c r="I6130" s="61"/>
    </row>
    <row r="6131" spans="9:9">
      <c r="I6131" s="61"/>
    </row>
    <row r="6132" spans="9:9">
      <c r="I6132" s="61"/>
    </row>
    <row r="6133" spans="9:9">
      <c r="I6133" s="61"/>
    </row>
    <row r="6134" spans="9:9">
      <c r="I6134" s="61"/>
    </row>
    <row r="6135" spans="9:9">
      <c r="I6135" s="61"/>
    </row>
    <row r="6136" spans="9:9">
      <c r="I6136" s="61"/>
    </row>
    <row r="6137" spans="9:9">
      <c r="I6137" s="61"/>
    </row>
    <row r="6138" spans="9:9">
      <c r="I6138" s="61"/>
    </row>
    <row r="6139" spans="9:9">
      <c r="I6139" s="61"/>
    </row>
    <row r="6140" spans="9:9">
      <c r="I6140" s="61"/>
    </row>
    <row r="6141" spans="9:9">
      <c r="I6141" s="61"/>
    </row>
    <row r="6142" spans="9:9">
      <c r="I6142" s="61"/>
    </row>
    <row r="6143" spans="9:9">
      <c r="I6143" s="61"/>
    </row>
    <row r="6144" spans="9:9">
      <c r="I6144" s="61"/>
    </row>
    <row r="6145" spans="9:9">
      <c r="I6145" s="61"/>
    </row>
    <row r="6146" spans="9:9">
      <c r="I6146" s="61"/>
    </row>
    <row r="6147" spans="9:9">
      <c r="I6147" s="61"/>
    </row>
    <row r="6148" spans="9:9">
      <c r="I6148" s="61"/>
    </row>
    <row r="6149" spans="9:9">
      <c r="I6149" s="61"/>
    </row>
    <row r="6150" spans="9:9">
      <c r="I6150" s="61"/>
    </row>
    <row r="6151" spans="9:9">
      <c r="I6151" s="61"/>
    </row>
    <row r="6152" spans="9:9">
      <c r="I6152" s="61"/>
    </row>
    <row r="6153" spans="9:9">
      <c r="I6153" s="61"/>
    </row>
    <row r="6154" spans="9:9">
      <c r="I6154" s="61"/>
    </row>
    <row r="6155" spans="9:9">
      <c r="I6155" s="61"/>
    </row>
    <row r="6156" spans="9:9">
      <c r="I6156" s="61"/>
    </row>
    <row r="6157" spans="9:9">
      <c r="I6157" s="61"/>
    </row>
    <row r="6158" spans="9:9">
      <c r="I6158" s="61"/>
    </row>
    <row r="6159" spans="9:9">
      <c r="I6159" s="61"/>
    </row>
    <row r="6160" spans="9:9">
      <c r="I6160" s="61"/>
    </row>
    <row r="6161" spans="9:9">
      <c r="I6161" s="61"/>
    </row>
    <row r="6162" spans="9:9">
      <c r="I6162" s="61"/>
    </row>
    <row r="6163" spans="9:9">
      <c r="I6163" s="61"/>
    </row>
    <row r="6164" spans="9:9">
      <c r="I6164" s="61"/>
    </row>
    <row r="6165" spans="9:9">
      <c r="I6165" s="61"/>
    </row>
    <row r="6166" spans="9:9">
      <c r="I6166" s="61"/>
    </row>
    <row r="6167" spans="9:9">
      <c r="I6167" s="61"/>
    </row>
    <row r="6168" spans="9:9">
      <c r="I6168" s="61"/>
    </row>
    <row r="6169" spans="9:9">
      <c r="I6169" s="61"/>
    </row>
    <row r="6170" spans="9:9">
      <c r="I6170" s="61"/>
    </row>
    <row r="6171" spans="9:9">
      <c r="I6171" s="61"/>
    </row>
    <row r="6172" spans="9:9">
      <c r="I6172" s="61"/>
    </row>
    <row r="6173" spans="9:9">
      <c r="I6173" s="61"/>
    </row>
    <row r="6174" spans="9:9">
      <c r="I6174" s="61"/>
    </row>
    <row r="6175" spans="9:9">
      <c r="I6175" s="61"/>
    </row>
    <row r="6176" spans="9:9">
      <c r="I6176" s="61"/>
    </row>
    <row r="6177" spans="9:9">
      <c r="I6177" s="61"/>
    </row>
    <row r="6178" spans="9:9">
      <c r="I6178" s="61"/>
    </row>
    <row r="6179" spans="9:9">
      <c r="I6179" s="61"/>
    </row>
    <row r="6180" spans="9:9">
      <c r="I6180" s="61"/>
    </row>
    <row r="6181" spans="9:9">
      <c r="I6181" s="61"/>
    </row>
    <row r="6182" spans="9:9">
      <c r="I6182" s="61"/>
    </row>
    <row r="6183" spans="9:9">
      <c r="I6183" s="61"/>
    </row>
    <row r="6184" spans="9:9">
      <c r="I6184" s="61"/>
    </row>
    <row r="6185" spans="9:9">
      <c r="I6185" s="61"/>
    </row>
    <row r="6186" spans="9:9">
      <c r="I6186" s="61"/>
    </row>
    <row r="6187" spans="9:9">
      <c r="I6187" s="61"/>
    </row>
    <row r="6188" spans="9:9">
      <c r="I6188" s="61"/>
    </row>
    <row r="6189" spans="9:9">
      <c r="I6189" s="61"/>
    </row>
    <row r="6190" spans="9:9">
      <c r="I6190" s="61"/>
    </row>
    <row r="6191" spans="9:9">
      <c r="I6191" s="61"/>
    </row>
    <row r="6192" spans="9:9">
      <c r="I6192" s="61"/>
    </row>
    <row r="6193" spans="9:9">
      <c r="I6193" s="61"/>
    </row>
    <row r="6194" spans="9:9">
      <c r="I6194" s="61"/>
    </row>
    <row r="6195" spans="9:9">
      <c r="I6195" s="61"/>
    </row>
    <row r="6196" spans="9:9">
      <c r="I6196" s="61"/>
    </row>
    <row r="6197" spans="9:9">
      <c r="I6197" s="61"/>
    </row>
    <row r="6198" spans="9:9">
      <c r="I6198" s="61"/>
    </row>
    <row r="6199" spans="9:9">
      <c r="I6199" s="61"/>
    </row>
    <row r="6200" spans="9:9">
      <c r="I6200" s="61"/>
    </row>
    <row r="6201" spans="9:9">
      <c r="I6201" s="61"/>
    </row>
    <row r="6202" spans="9:9">
      <c r="I6202" s="61"/>
    </row>
    <row r="6203" spans="9:9">
      <c r="I6203" s="61"/>
    </row>
    <row r="6204" spans="9:9">
      <c r="I6204" s="61"/>
    </row>
    <row r="6205" spans="9:9">
      <c r="I6205" s="61"/>
    </row>
    <row r="6206" spans="9:9">
      <c r="I6206" s="61"/>
    </row>
    <row r="6207" spans="9:9">
      <c r="I6207" s="61"/>
    </row>
    <row r="6208" spans="9:9">
      <c r="I6208" s="61"/>
    </row>
    <row r="6209" spans="9:9">
      <c r="I6209" s="61"/>
    </row>
    <row r="6210" spans="9:9">
      <c r="I6210" s="61"/>
    </row>
    <row r="6211" spans="9:9">
      <c r="I6211" s="61"/>
    </row>
    <row r="6212" spans="9:9">
      <c r="I6212" s="61"/>
    </row>
    <row r="6213" spans="9:9">
      <c r="I6213" s="61"/>
    </row>
    <row r="6214" spans="9:9">
      <c r="I6214" s="61"/>
    </row>
    <row r="6215" spans="9:9">
      <c r="I6215" s="61"/>
    </row>
    <row r="6216" spans="9:9">
      <c r="I6216" s="61"/>
    </row>
    <row r="6217" spans="9:9">
      <c r="I6217" s="61"/>
    </row>
    <row r="6218" spans="9:9">
      <c r="I6218" s="61"/>
    </row>
    <row r="6219" spans="9:9">
      <c r="I6219" s="61"/>
    </row>
    <row r="6220" spans="9:9">
      <c r="I6220" s="61"/>
    </row>
    <row r="6221" spans="9:9">
      <c r="I6221" s="61"/>
    </row>
    <row r="6222" spans="9:9">
      <c r="I6222" s="61"/>
    </row>
    <row r="6223" spans="9:9">
      <c r="I6223" s="61"/>
    </row>
    <row r="6224" spans="9:9">
      <c r="I6224" s="61"/>
    </row>
    <row r="6225" spans="9:9">
      <c r="I6225" s="61"/>
    </row>
    <row r="6226" spans="9:9">
      <c r="I6226" s="61"/>
    </row>
    <row r="6227" spans="9:9">
      <c r="I6227" s="61"/>
    </row>
    <row r="6228" spans="9:9">
      <c r="I6228" s="61"/>
    </row>
    <row r="6229" spans="9:9">
      <c r="I6229" s="61"/>
    </row>
    <row r="6230" spans="9:9">
      <c r="I6230" s="61"/>
    </row>
    <row r="6231" spans="9:9">
      <c r="I6231" s="61"/>
    </row>
    <row r="6232" spans="9:9">
      <c r="I6232" s="61"/>
    </row>
    <row r="6233" spans="9:9">
      <c r="I6233" s="61"/>
    </row>
    <row r="6234" spans="9:9">
      <c r="I6234" s="61"/>
    </row>
    <row r="6235" spans="9:9">
      <c r="I6235" s="61"/>
    </row>
    <row r="6236" spans="9:9">
      <c r="I6236" s="61"/>
    </row>
    <row r="6237" spans="9:9">
      <c r="I6237" s="61"/>
    </row>
    <row r="6238" spans="9:9">
      <c r="I6238" s="61"/>
    </row>
    <row r="6239" spans="9:9">
      <c r="I6239" s="61"/>
    </row>
    <row r="6240" spans="9:9">
      <c r="I6240" s="61"/>
    </row>
    <row r="6241" spans="9:9">
      <c r="I6241" s="61"/>
    </row>
    <row r="6242" spans="9:9">
      <c r="I6242" s="61"/>
    </row>
    <row r="6243" spans="9:9">
      <c r="I6243" s="61"/>
    </row>
    <row r="6244" spans="9:9">
      <c r="I6244" s="61"/>
    </row>
    <row r="6245" spans="9:9">
      <c r="I6245" s="61"/>
    </row>
    <row r="6246" spans="9:9">
      <c r="I6246" s="61"/>
    </row>
    <row r="6247" spans="9:9">
      <c r="I6247" s="61"/>
    </row>
    <row r="6248" spans="9:9">
      <c r="I6248" s="61"/>
    </row>
    <row r="6249" spans="9:9">
      <c r="I6249" s="61"/>
    </row>
    <row r="6250" spans="9:9">
      <c r="I6250" s="61"/>
    </row>
    <row r="6251" spans="9:9">
      <c r="I6251" s="61"/>
    </row>
    <row r="6252" spans="9:9">
      <c r="I6252" s="61"/>
    </row>
    <row r="6253" spans="9:9">
      <c r="I6253" s="61"/>
    </row>
    <row r="6254" spans="9:9">
      <c r="I6254" s="61"/>
    </row>
    <row r="6255" spans="9:9">
      <c r="I6255" s="61"/>
    </row>
    <row r="6256" spans="9:9">
      <c r="I6256" s="61"/>
    </row>
    <row r="6257" spans="9:9">
      <c r="I6257" s="61"/>
    </row>
    <row r="6258" spans="9:9">
      <c r="I6258" s="61"/>
    </row>
    <row r="6259" spans="9:9">
      <c r="I6259" s="61"/>
    </row>
    <row r="6260" spans="9:9">
      <c r="I6260" s="61"/>
    </row>
    <row r="6261" spans="9:9">
      <c r="I6261" s="61"/>
    </row>
    <row r="6262" spans="9:9">
      <c r="I6262" s="61"/>
    </row>
    <row r="6263" spans="9:9">
      <c r="I6263" s="61"/>
    </row>
    <row r="6264" spans="9:9">
      <c r="I6264" s="61"/>
    </row>
    <row r="6265" spans="9:9">
      <c r="I6265" s="61"/>
    </row>
    <row r="6266" spans="9:9">
      <c r="I6266" s="61"/>
    </row>
    <row r="6267" spans="9:9">
      <c r="I6267" s="61"/>
    </row>
    <row r="6268" spans="9:9">
      <c r="I6268" s="61"/>
    </row>
    <row r="6269" spans="9:9">
      <c r="I6269" s="61"/>
    </row>
    <row r="6270" spans="9:9">
      <c r="I6270" s="61"/>
    </row>
    <row r="6271" spans="9:9">
      <c r="I6271" s="61"/>
    </row>
    <row r="6272" spans="9:9">
      <c r="I6272" s="61"/>
    </row>
    <row r="6273" spans="9:9">
      <c r="I6273" s="61"/>
    </row>
    <row r="6274" spans="9:9">
      <c r="I6274" s="61"/>
    </row>
    <row r="6275" spans="9:9">
      <c r="I6275" s="61"/>
    </row>
    <row r="6276" spans="9:9">
      <c r="I6276" s="61"/>
    </row>
    <row r="6277" spans="9:9">
      <c r="I6277" s="61"/>
    </row>
    <row r="6278" spans="9:9">
      <c r="I6278" s="61"/>
    </row>
    <row r="6279" spans="9:9">
      <c r="I6279" s="61"/>
    </row>
    <row r="6280" spans="9:9">
      <c r="I6280" s="61"/>
    </row>
    <row r="6281" spans="9:9">
      <c r="I6281" s="61"/>
    </row>
    <row r="6282" spans="9:9">
      <c r="I6282" s="61"/>
    </row>
    <row r="6283" spans="9:9">
      <c r="I6283" s="61"/>
    </row>
    <row r="6284" spans="9:9">
      <c r="I6284" s="61"/>
    </row>
    <row r="6285" spans="9:9">
      <c r="I6285" s="61"/>
    </row>
    <row r="6286" spans="9:9">
      <c r="I6286" s="61"/>
    </row>
    <row r="6287" spans="9:9">
      <c r="I6287" s="61"/>
    </row>
    <row r="6288" spans="9:9">
      <c r="I6288" s="61"/>
    </row>
    <row r="6289" spans="9:9">
      <c r="I6289" s="61"/>
    </row>
    <row r="6290" spans="9:9">
      <c r="I6290" s="61"/>
    </row>
    <row r="6291" spans="9:9">
      <c r="I6291" s="61"/>
    </row>
    <row r="6292" spans="9:9">
      <c r="I6292" s="61"/>
    </row>
    <row r="6293" spans="9:9">
      <c r="I6293" s="61"/>
    </row>
    <row r="6294" spans="9:9">
      <c r="I6294" s="61"/>
    </row>
    <row r="6295" spans="9:9">
      <c r="I6295" s="61"/>
    </row>
    <row r="6296" spans="9:9">
      <c r="I6296" s="61"/>
    </row>
    <row r="6297" spans="9:9">
      <c r="I6297" s="61"/>
    </row>
    <row r="6298" spans="9:9">
      <c r="I6298" s="61"/>
    </row>
    <row r="6299" spans="9:9">
      <c r="I6299" s="61"/>
    </row>
    <row r="6300" spans="9:9">
      <c r="I6300" s="61"/>
    </row>
    <row r="6301" spans="9:9">
      <c r="I6301" s="61"/>
    </row>
    <row r="6302" spans="9:9">
      <c r="I6302" s="61"/>
    </row>
    <row r="6303" spans="9:9">
      <c r="I6303" s="61"/>
    </row>
    <row r="6304" spans="9:9">
      <c r="I6304" s="61"/>
    </row>
    <row r="6305" spans="9:9">
      <c r="I6305" s="61"/>
    </row>
    <row r="6306" spans="9:9">
      <c r="I6306" s="61"/>
    </row>
    <row r="6307" spans="9:9">
      <c r="I6307" s="61"/>
    </row>
    <row r="6308" spans="9:9">
      <c r="I6308" s="61"/>
    </row>
    <row r="6309" spans="9:9">
      <c r="I6309" s="61"/>
    </row>
    <row r="6310" spans="9:9">
      <c r="I6310" s="61"/>
    </row>
    <row r="6311" spans="9:9">
      <c r="I6311" s="61"/>
    </row>
    <row r="6312" spans="9:9">
      <c r="I6312" s="61"/>
    </row>
    <row r="6313" spans="9:9">
      <c r="I6313" s="61"/>
    </row>
    <row r="6314" spans="9:9">
      <c r="I6314" s="61"/>
    </row>
    <row r="6315" spans="9:9">
      <c r="I6315" s="61"/>
    </row>
    <row r="6316" spans="9:9">
      <c r="I6316" s="61"/>
    </row>
    <row r="6317" spans="9:9">
      <c r="I6317" s="61"/>
    </row>
    <row r="6318" spans="9:9">
      <c r="I6318" s="61"/>
    </row>
    <row r="6319" spans="9:9">
      <c r="I6319" s="61"/>
    </row>
    <row r="6320" spans="9:9">
      <c r="I6320" s="61"/>
    </row>
    <row r="6321" spans="9:9">
      <c r="I6321" s="61"/>
    </row>
    <row r="6322" spans="9:9">
      <c r="I6322" s="61"/>
    </row>
    <row r="6323" spans="9:9">
      <c r="I6323" s="61"/>
    </row>
    <row r="6324" spans="9:9">
      <c r="I6324" s="61"/>
    </row>
    <row r="6325" spans="9:9">
      <c r="I6325" s="61"/>
    </row>
    <row r="6326" spans="9:9">
      <c r="I6326" s="61"/>
    </row>
    <row r="6327" spans="9:9">
      <c r="I6327" s="61"/>
    </row>
    <row r="6328" spans="9:9">
      <c r="I6328" s="61"/>
    </row>
    <row r="6329" spans="9:9">
      <c r="I6329" s="61"/>
    </row>
    <row r="6330" spans="9:9">
      <c r="I6330" s="61"/>
    </row>
    <row r="6331" spans="9:9">
      <c r="I6331" s="61"/>
    </row>
    <row r="6332" spans="9:9">
      <c r="I6332" s="61"/>
    </row>
    <row r="6333" spans="9:9">
      <c r="I6333" s="61"/>
    </row>
    <row r="6334" spans="9:9">
      <c r="I6334" s="61"/>
    </row>
    <row r="6335" spans="9:9">
      <c r="I6335" s="61"/>
    </row>
    <row r="6336" spans="9:9">
      <c r="I6336" s="61"/>
    </row>
    <row r="6337" spans="9:9">
      <c r="I6337" s="61"/>
    </row>
    <row r="6338" spans="9:9">
      <c r="I6338" s="61"/>
    </row>
    <row r="6339" spans="9:9">
      <c r="I6339" s="61"/>
    </row>
    <row r="6340" spans="9:9">
      <c r="I6340" s="61"/>
    </row>
    <row r="6341" spans="9:9">
      <c r="I6341" s="61"/>
    </row>
    <row r="6342" spans="9:9">
      <c r="I6342" s="61"/>
    </row>
    <row r="6343" spans="9:9">
      <c r="I6343" s="61"/>
    </row>
    <row r="6344" spans="9:9">
      <c r="I6344" s="61"/>
    </row>
    <row r="6345" spans="9:9">
      <c r="I6345" s="61"/>
    </row>
    <row r="6346" spans="9:9">
      <c r="I6346" s="61"/>
    </row>
    <row r="6347" spans="9:9">
      <c r="I6347" s="61"/>
    </row>
    <row r="6348" spans="9:9">
      <c r="I6348" s="61"/>
    </row>
    <row r="6349" spans="9:9">
      <c r="I6349" s="61"/>
    </row>
    <row r="6350" spans="9:9">
      <c r="I6350" s="61"/>
    </row>
    <row r="6351" spans="9:9">
      <c r="I6351" s="61"/>
    </row>
    <row r="6352" spans="9:9">
      <c r="I6352" s="61"/>
    </row>
    <row r="6353" spans="9:9">
      <c r="I6353" s="61"/>
    </row>
    <row r="6354" spans="9:9">
      <c r="I6354" s="61"/>
    </row>
    <row r="6355" spans="9:9">
      <c r="I6355" s="61"/>
    </row>
    <row r="6356" spans="9:9">
      <c r="I6356" s="61"/>
    </row>
    <row r="6357" spans="9:9">
      <c r="I6357" s="61"/>
    </row>
    <row r="6358" spans="9:9">
      <c r="I6358" s="61"/>
    </row>
    <row r="6359" spans="9:9">
      <c r="I6359" s="61"/>
    </row>
    <row r="6360" spans="9:9">
      <c r="I6360" s="61"/>
    </row>
    <row r="6361" spans="9:9">
      <c r="I6361" s="61"/>
    </row>
    <row r="6362" spans="9:9">
      <c r="I6362" s="61"/>
    </row>
    <row r="6363" spans="9:9">
      <c r="I6363" s="61"/>
    </row>
    <row r="6364" spans="9:9">
      <c r="I6364" s="61"/>
    </row>
    <row r="6365" spans="9:9">
      <c r="I6365" s="61"/>
    </row>
    <row r="6366" spans="9:9">
      <c r="I6366" s="61"/>
    </row>
    <row r="6367" spans="9:9">
      <c r="I6367" s="61"/>
    </row>
    <row r="6368" spans="9:9">
      <c r="I6368" s="61"/>
    </row>
    <row r="6369" spans="9:9">
      <c r="I6369" s="61"/>
    </row>
    <row r="6370" spans="9:9">
      <c r="I6370" s="61"/>
    </row>
    <row r="6371" spans="9:9">
      <c r="I6371" s="61"/>
    </row>
    <row r="6372" spans="9:9">
      <c r="I6372" s="61"/>
    </row>
    <row r="6373" spans="9:9">
      <c r="I6373" s="61"/>
    </row>
    <row r="6374" spans="9:9">
      <c r="I6374" s="61"/>
    </row>
    <row r="6375" spans="9:9">
      <c r="I6375" s="61"/>
    </row>
    <row r="6376" spans="9:9">
      <c r="I6376" s="61"/>
    </row>
    <row r="6377" spans="9:9">
      <c r="I6377" s="61"/>
    </row>
    <row r="6378" spans="9:9">
      <c r="I6378" s="61"/>
    </row>
    <row r="6379" spans="9:9">
      <c r="I6379" s="61"/>
    </row>
    <row r="6380" spans="9:9">
      <c r="I6380" s="61"/>
    </row>
    <row r="6381" spans="9:9">
      <c r="I6381" s="61"/>
    </row>
    <row r="6382" spans="9:9">
      <c r="I6382" s="61"/>
    </row>
    <row r="6383" spans="9:9">
      <c r="I6383" s="61"/>
    </row>
    <row r="6384" spans="9:9">
      <c r="I6384" s="61"/>
    </row>
    <row r="6385" spans="9:9">
      <c r="I6385" s="61"/>
    </row>
    <row r="6386" spans="9:9">
      <c r="I6386" s="61"/>
    </row>
    <row r="6387" spans="9:9">
      <c r="I6387" s="61"/>
    </row>
    <row r="6388" spans="9:9">
      <c r="I6388" s="61"/>
    </row>
    <row r="6389" spans="9:9">
      <c r="I6389" s="61"/>
    </row>
    <row r="6390" spans="9:9">
      <c r="I6390" s="61"/>
    </row>
    <row r="6391" spans="9:9">
      <c r="I6391" s="61"/>
    </row>
    <row r="6392" spans="9:9">
      <c r="I6392" s="61"/>
    </row>
    <row r="6393" spans="9:9">
      <c r="I6393" s="61"/>
    </row>
    <row r="6394" spans="9:9">
      <c r="I6394" s="61"/>
    </row>
    <row r="6395" spans="9:9">
      <c r="I6395" s="61"/>
    </row>
    <row r="6396" spans="9:9">
      <c r="I6396" s="61"/>
    </row>
    <row r="6397" spans="9:9">
      <c r="I6397" s="61"/>
    </row>
    <row r="6398" spans="9:9">
      <c r="I6398" s="61"/>
    </row>
    <row r="6399" spans="9:9">
      <c r="I6399" s="61"/>
    </row>
    <row r="6400" spans="9:9">
      <c r="I6400" s="61"/>
    </row>
    <row r="6401" spans="9:9">
      <c r="I6401" s="61"/>
    </row>
    <row r="6402" spans="9:9">
      <c r="I6402" s="61"/>
    </row>
    <row r="6403" spans="9:9">
      <c r="I6403" s="61"/>
    </row>
    <row r="6404" spans="9:9">
      <c r="I6404" s="61"/>
    </row>
    <row r="6405" spans="9:9">
      <c r="I6405" s="61"/>
    </row>
    <row r="6406" spans="9:9">
      <c r="I6406" s="61"/>
    </row>
    <row r="6407" spans="9:9">
      <c r="I6407" s="61"/>
    </row>
    <row r="6408" spans="9:9">
      <c r="I6408" s="61"/>
    </row>
    <row r="6409" spans="9:9">
      <c r="I6409" s="61"/>
    </row>
    <row r="6410" spans="9:9">
      <c r="I6410" s="61"/>
    </row>
    <row r="6411" spans="9:9">
      <c r="I6411" s="61"/>
    </row>
    <row r="6412" spans="9:9">
      <c r="I6412" s="61"/>
    </row>
    <row r="6413" spans="9:9">
      <c r="I6413" s="61"/>
    </row>
    <row r="6414" spans="9:9">
      <c r="I6414" s="61"/>
    </row>
    <row r="6415" spans="9:9">
      <c r="I6415" s="61"/>
    </row>
    <row r="6416" spans="9:9">
      <c r="I6416" s="61"/>
    </row>
    <row r="6417" spans="9:9">
      <c r="I6417" s="61"/>
    </row>
    <row r="6418" spans="9:9">
      <c r="I6418" s="61"/>
    </row>
    <row r="6419" spans="9:9">
      <c r="I6419" s="61"/>
    </row>
    <row r="6420" spans="9:9">
      <c r="I6420" s="61"/>
    </row>
    <row r="6421" spans="9:9">
      <c r="I6421" s="61"/>
    </row>
    <row r="6422" spans="9:9">
      <c r="I6422" s="61"/>
    </row>
    <row r="6423" spans="9:9">
      <c r="I6423" s="61"/>
    </row>
    <row r="6424" spans="9:9">
      <c r="I6424" s="61"/>
    </row>
    <row r="6425" spans="9:9">
      <c r="I6425" s="61"/>
    </row>
    <row r="6426" spans="9:9">
      <c r="I6426" s="61"/>
    </row>
    <row r="6427" spans="9:9">
      <c r="I6427" s="61"/>
    </row>
    <row r="6428" spans="9:9">
      <c r="I6428" s="61"/>
    </row>
    <row r="6429" spans="9:9">
      <c r="I6429" s="61"/>
    </row>
    <row r="6430" spans="9:9">
      <c r="I6430" s="61"/>
    </row>
    <row r="6431" spans="9:9">
      <c r="I6431" s="61"/>
    </row>
    <row r="6432" spans="9:9">
      <c r="I6432" s="61"/>
    </row>
    <row r="6433" spans="9:9">
      <c r="I6433" s="61"/>
    </row>
    <row r="6434" spans="9:9">
      <c r="I6434" s="61"/>
    </row>
    <row r="6435" spans="9:9">
      <c r="I6435" s="61"/>
    </row>
    <row r="6436" spans="9:9">
      <c r="I6436" s="61"/>
    </row>
    <row r="6437" spans="9:9">
      <c r="I6437" s="61"/>
    </row>
    <row r="6438" spans="9:9">
      <c r="I6438" s="61"/>
    </row>
    <row r="6439" spans="9:9">
      <c r="I6439" s="61"/>
    </row>
    <row r="6440" spans="9:9">
      <c r="I6440" s="61"/>
    </row>
    <row r="6441" spans="9:9">
      <c r="I6441" s="61"/>
    </row>
    <row r="6442" spans="9:9">
      <c r="I6442" s="61"/>
    </row>
    <row r="6443" spans="9:9">
      <c r="I6443" s="61"/>
    </row>
    <row r="6444" spans="9:9">
      <c r="I6444" s="61"/>
    </row>
    <row r="6445" spans="9:9">
      <c r="I6445" s="61"/>
    </row>
    <row r="6446" spans="9:9">
      <c r="I6446" s="61"/>
    </row>
    <row r="6447" spans="9:9">
      <c r="I6447" s="61"/>
    </row>
    <row r="6448" spans="9:9">
      <c r="I6448" s="61"/>
    </row>
    <row r="6449" spans="9:9">
      <c r="I6449" s="61"/>
    </row>
    <row r="6450" spans="9:9">
      <c r="I6450" s="61"/>
    </row>
    <row r="6451" spans="9:9">
      <c r="I6451" s="61"/>
    </row>
    <row r="6452" spans="9:9">
      <c r="I6452" s="61"/>
    </row>
    <row r="6453" spans="9:9">
      <c r="I6453" s="61"/>
    </row>
    <row r="6454" spans="9:9">
      <c r="I6454" s="61"/>
    </row>
    <row r="6455" spans="9:9">
      <c r="I6455" s="61"/>
    </row>
    <row r="6456" spans="9:9">
      <c r="I6456" s="61"/>
    </row>
    <row r="6457" spans="9:9">
      <c r="I6457" s="61"/>
    </row>
    <row r="6458" spans="9:9">
      <c r="I6458" s="61"/>
    </row>
    <row r="6459" spans="9:9">
      <c r="I6459" s="61"/>
    </row>
    <row r="6460" spans="9:9">
      <c r="I6460" s="61"/>
    </row>
    <row r="6461" spans="9:9">
      <c r="I6461" s="61"/>
    </row>
    <row r="6462" spans="9:9">
      <c r="I6462" s="61"/>
    </row>
    <row r="6463" spans="9:9">
      <c r="I6463" s="61"/>
    </row>
    <row r="6464" spans="9:9">
      <c r="I6464" s="61"/>
    </row>
    <row r="6465" spans="9:9">
      <c r="I6465" s="61"/>
    </row>
    <row r="6466" spans="9:9">
      <c r="I6466" s="61"/>
    </row>
    <row r="6467" spans="9:9">
      <c r="I6467" s="61"/>
    </row>
    <row r="6468" spans="9:9">
      <c r="I6468" s="61"/>
    </row>
    <row r="6469" spans="9:9">
      <c r="I6469" s="61"/>
    </row>
    <row r="6470" spans="9:9">
      <c r="I6470" s="61"/>
    </row>
    <row r="6471" spans="9:9">
      <c r="I6471" s="61"/>
    </row>
    <row r="6472" spans="9:9">
      <c r="I6472" s="61"/>
    </row>
    <row r="6473" spans="9:9">
      <c r="I6473" s="61"/>
    </row>
    <row r="6474" spans="9:9">
      <c r="I6474" s="61"/>
    </row>
    <row r="6475" spans="9:9">
      <c r="I6475" s="61"/>
    </row>
    <row r="6476" spans="9:9">
      <c r="I6476" s="61"/>
    </row>
    <row r="6477" spans="9:9">
      <c r="I6477" s="61"/>
    </row>
    <row r="6478" spans="9:9">
      <c r="I6478" s="61"/>
    </row>
    <row r="6479" spans="9:9">
      <c r="I6479" s="61"/>
    </row>
    <row r="6480" spans="9:9">
      <c r="I6480" s="61"/>
    </row>
    <row r="6481" spans="9:9">
      <c r="I6481" s="61"/>
    </row>
    <row r="6482" spans="9:9">
      <c r="I6482" s="61"/>
    </row>
    <row r="6483" spans="9:9">
      <c r="I6483" s="61"/>
    </row>
    <row r="6484" spans="9:9">
      <c r="I6484" s="61"/>
    </row>
    <row r="6485" spans="9:9">
      <c r="I6485" s="61"/>
    </row>
    <row r="6486" spans="9:9">
      <c r="I6486" s="61"/>
    </row>
    <row r="6487" spans="9:9">
      <c r="I6487" s="61"/>
    </row>
    <row r="6488" spans="9:9">
      <c r="I6488" s="61"/>
    </row>
    <row r="6489" spans="9:9">
      <c r="I6489" s="61"/>
    </row>
    <row r="6490" spans="9:9">
      <c r="I6490" s="61"/>
    </row>
    <row r="6491" spans="9:9">
      <c r="I6491" s="61"/>
    </row>
    <row r="6492" spans="9:9">
      <c r="I6492" s="61"/>
    </row>
    <row r="6493" spans="9:9">
      <c r="I6493" s="61"/>
    </row>
    <row r="6494" spans="9:9">
      <c r="I6494" s="61"/>
    </row>
    <row r="6495" spans="9:9">
      <c r="I6495" s="61"/>
    </row>
    <row r="6496" spans="9:9">
      <c r="I6496" s="61"/>
    </row>
    <row r="6497" spans="9:9">
      <c r="I6497" s="61"/>
    </row>
    <row r="6498" spans="9:9">
      <c r="I6498" s="61"/>
    </row>
    <row r="6499" spans="9:9">
      <c r="I6499" s="61"/>
    </row>
    <row r="6500" spans="9:9">
      <c r="I6500" s="61"/>
    </row>
    <row r="6501" spans="9:9">
      <c r="I6501" s="61"/>
    </row>
    <row r="6502" spans="9:9">
      <c r="I6502" s="61"/>
    </row>
    <row r="6503" spans="9:9">
      <c r="I6503" s="61"/>
    </row>
    <row r="6504" spans="9:9">
      <c r="I6504" s="61"/>
    </row>
    <row r="6505" spans="9:9">
      <c r="I6505" s="61"/>
    </row>
    <row r="6506" spans="9:9">
      <c r="I6506" s="61"/>
    </row>
    <row r="6507" spans="9:9">
      <c r="I6507" s="61"/>
    </row>
    <row r="6508" spans="9:9">
      <c r="I6508" s="61"/>
    </row>
    <row r="6509" spans="9:9">
      <c r="I6509" s="61"/>
    </row>
    <row r="6510" spans="9:9">
      <c r="I6510" s="61"/>
    </row>
    <row r="6511" spans="9:9">
      <c r="I6511" s="61"/>
    </row>
    <row r="6512" spans="9:9">
      <c r="I6512" s="61"/>
    </row>
    <row r="6513" spans="9:9">
      <c r="I6513" s="61"/>
    </row>
    <row r="6514" spans="9:9">
      <c r="I6514" s="61"/>
    </row>
    <row r="6515" spans="9:9">
      <c r="I6515" s="61"/>
    </row>
    <row r="6516" spans="9:9">
      <c r="I6516" s="61"/>
    </row>
    <row r="6517" spans="9:9">
      <c r="I6517" s="61"/>
    </row>
    <row r="6518" spans="9:9">
      <c r="I6518" s="61"/>
    </row>
    <row r="6519" spans="9:9">
      <c r="I6519" s="61"/>
    </row>
    <row r="6520" spans="9:9">
      <c r="I6520" s="61"/>
    </row>
    <row r="6521" spans="9:9">
      <c r="I6521" s="61"/>
    </row>
    <row r="6522" spans="9:9">
      <c r="I6522" s="61"/>
    </row>
    <row r="6523" spans="9:9">
      <c r="I6523" s="61"/>
    </row>
    <row r="6524" spans="9:9">
      <c r="I6524" s="61"/>
    </row>
    <row r="6525" spans="9:9">
      <c r="I6525" s="61"/>
    </row>
    <row r="6526" spans="9:9">
      <c r="I6526" s="61"/>
    </row>
    <row r="6527" spans="9:9">
      <c r="I6527" s="61"/>
    </row>
    <row r="6528" spans="9:9">
      <c r="I6528" s="61"/>
    </row>
    <row r="6529" spans="9:9">
      <c r="I6529" s="61"/>
    </row>
    <row r="6530" spans="9:9">
      <c r="I6530" s="61"/>
    </row>
    <row r="6531" spans="9:9">
      <c r="I6531" s="61"/>
    </row>
    <row r="6532" spans="9:9">
      <c r="I6532" s="61"/>
    </row>
    <row r="6533" spans="9:9">
      <c r="I6533" s="61"/>
    </row>
    <row r="6534" spans="9:9">
      <c r="I6534" s="61"/>
    </row>
    <row r="6535" spans="9:9">
      <c r="I6535" s="61"/>
    </row>
    <row r="6536" spans="9:9">
      <c r="I6536" s="61"/>
    </row>
    <row r="6537" spans="9:9">
      <c r="I6537" s="61"/>
    </row>
    <row r="6538" spans="9:9">
      <c r="I6538" s="61"/>
    </row>
    <row r="6539" spans="9:9">
      <c r="I6539" s="61"/>
    </row>
    <row r="6540" spans="9:9">
      <c r="I6540" s="61"/>
    </row>
    <row r="6541" spans="9:9">
      <c r="I6541" s="61"/>
    </row>
    <row r="6542" spans="9:9">
      <c r="I6542" s="61"/>
    </row>
    <row r="6543" spans="9:9">
      <c r="I6543" s="61"/>
    </row>
    <row r="6544" spans="9:9">
      <c r="I6544" s="61"/>
    </row>
    <row r="6545" spans="9:9">
      <c r="I6545" s="61"/>
    </row>
    <row r="6546" spans="9:9">
      <c r="I6546" s="61"/>
    </row>
    <row r="6547" spans="9:9">
      <c r="I6547" s="61"/>
    </row>
    <row r="6548" spans="9:9">
      <c r="I6548" s="61"/>
    </row>
    <row r="6549" spans="9:9">
      <c r="I6549" s="61"/>
    </row>
    <row r="6550" spans="9:9">
      <c r="I6550" s="61"/>
    </row>
    <row r="6551" spans="9:9">
      <c r="I6551" s="61"/>
    </row>
    <row r="6552" spans="9:9">
      <c r="I6552" s="61"/>
    </row>
    <row r="6553" spans="9:9">
      <c r="I6553" s="61"/>
    </row>
    <row r="6554" spans="9:9">
      <c r="I6554" s="61"/>
    </row>
    <row r="6555" spans="9:9">
      <c r="I6555" s="61"/>
    </row>
    <row r="6556" spans="9:9">
      <c r="I6556" s="61"/>
    </row>
    <row r="6557" spans="9:9">
      <c r="I6557" s="61"/>
    </row>
    <row r="6558" spans="9:9">
      <c r="I6558" s="61"/>
    </row>
    <row r="6559" spans="9:9">
      <c r="I6559" s="61"/>
    </row>
    <row r="6560" spans="9:9">
      <c r="I6560" s="61"/>
    </row>
    <row r="6561" spans="9:9">
      <c r="I6561" s="61"/>
    </row>
    <row r="6562" spans="9:9">
      <c r="I6562" s="61"/>
    </row>
    <row r="6563" spans="9:9">
      <c r="I6563" s="61"/>
    </row>
    <row r="6564" spans="9:9">
      <c r="I6564" s="61"/>
    </row>
    <row r="6565" spans="9:9">
      <c r="I6565" s="61"/>
    </row>
    <row r="6566" spans="9:9">
      <c r="I6566" s="61"/>
    </row>
    <row r="6567" spans="9:9">
      <c r="I6567" s="61"/>
    </row>
    <row r="6568" spans="9:9">
      <c r="I6568" s="61"/>
    </row>
    <row r="6569" spans="9:9">
      <c r="I6569" s="61"/>
    </row>
    <row r="6570" spans="9:9">
      <c r="I6570" s="61"/>
    </row>
    <row r="6571" spans="9:9">
      <c r="I6571" s="61"/>
    </row>
    <row r="6572" spans="9:9">
      <c r="I6572" s="61"/>
    </row>
    <row r="6573" spans="9:9">
      <c r="I6573" s="61"/>
    </row>
    <row r="6574" spans="9:9">
      <c r="I6574" s="61"/>
    </row>
    <row r="6575" spans="9:9">
      <c r="I6575" s="61"/>
    </row>
    <row r="6576" spans="9:9">
      <c r="I6576" s="61"/>
    </row>
    <row r="6577" spans="9:9">
      <c r="I6577" s="61"/>
    </row>
    <row r="6578" spans="9:9">
      <c r="I6578" s="61"/>
    </row>
    <row r="6579" spans="9:9">
      <c r="I6579" s="61"/>
    </row>
    <row r="6580" spans="9:9">
      <c r="I6580" s="61"/>
    </row>
    <row r="6581" spans="9:9">
      <c r="I6581" s="61"/>
    </row>
    <row r="6582" spans="9:9">
      <c r="I6582" s="61"/>
    </row>
    <row r="6583" spans="9:9">
      <c r="I6583" s="61"/>
    </row>
    <row r="6584" spans="9:9">
      <c r="I6584" s="61"/>
    </row>
    <row r="6585" spans="9:9">
      <c r="I6585" s="61"/>
    </row>
    <row r="6586" spans="9:9">
      <c r="I6586" s="61"/>
    </row>
    <row r="6587" spans="9:9">
      <c r="I6587" s="61"/>
    </row>
    <row r="6588" spans="9:9">
      <c r="I6588" s="61"/>
    </row>
    <row r="6589" spans="9:9">
      <c r="I6589" s="61"/>
    </row>
    <row r="6590" spans="9:9">
      <c r="I6590" s="61"/>
    </row>
    <row r="6591" spans="9:9">
      <c r="I6591" s="61"/>
    </row>
    <row r="6592" spans="9:9">
      <c r="I6592" s="61"/>
    </row>
    <row r="6593" spans="9:9">
      <c r="I6593" s="61"/>
    </row>
    <row r="6594" spans="9:9">
      <c r="I6594" s="61"/>
    </row>
    <row r="6595" spans="9:9">
      <c r="I6595" s="61"/>
    </row>
    <row r="6596" spans="9:9">
      <c r="I6596" s="61"/>
    </row>
    <row r="6597" spans="9:9">
      <c r="I6597" s="61"/>
    </row>
    <row r="6598" spans="9:9">
      <c r="I6598" s="61"/>
    </row>
    <row r="6599" spans="9:9">
      <c r="I6599" s="61"/>
    </row>
    <row r="6600" spans="9:9">
      <c r="I6600" s="61"/>
    </row>
    <row r="6601" spans="9:9">
      <c r="I6601" s="61"/>
    </row>
    <row r="6602" spans="9:9">
      <c r="I6602" s="61"/>
    </row>
    <row r="6603" spans="9:9">
      <c r="I6603" s="61"/>
    </row>
    <row r="6604" spans="9:9">
      <c r="I6604" s="61"/>
    </row>
    <row r="6605" spans="9:9">
      <c r="I6605" s="61"/>
    </row>
    <row r="6606" spans="9:9">
      <c r="I6606" s="61"/>
    </row>
    <row r="6607" spans="9:9">
      <c r="I6607" s="61"/>
    </row>
    <row r="6608" spans="9:9">
      <c r="I6608" s="61"/>
    </row>
    <row r="6609" spans="9:9">
      <c r="I6609" s="61"/>
    </row>
    <row r="6610" spans="9:9">
      <c r="I6610" s="61"/>
    </row>
    <row r="6611" spans="9:9">
      <c r="I6611" s="61"/>
    </row>
    <row r="6612" spans="9:9">
      <c r="I6612" s="61"/>
    </row>
    <row r="6613" spans="9:9">
      <c r="I6613" s="61"/>
    </row>
    <row r="6614" spans="9:9">
      <c r="I6614" s="61"/>
    </row>
    <row r="6615" spans="9:9">
      <c r="I6615" s="61"/>
    </row>
    <row r="6616" spans="9:9">
      <c r="I6616" s="61"/>
    </row>
    <row r="6617" spans="9:9">
      <c r="I6617" s="61"/>
    </row>
    <row r="6618" spans="9:9">
      <c r="I6618" s="61"/>
    </row>
    <row r="6619" spans="9:9">
      <c r="I6619" s="61"/>
    </row>
    <row r="6620" spans="9:9">
      <c r="I6620" s="61"/>
    </row>
    <row r="6621" spans="9:9">
      <c r="I6621" s="61"/>
    </row>
    <row r="6622" spans="9:9">
      <c r="I6622" s="61"/>
    </row>
    <row r="6623" spans="9:9">
      <c r="I6623" s="61"/>
    </row>
    <row r="6624" spans="9:9">
      <c r="I6624" s="61"/>
    </row>
    <row r="6625" spans="9:9">
      <c r="I6625" s="61"/>
    </row>
    <row r="6626" spans="9:9">
      <c r="I6626" s="61"/>
    </row>
    <row r="6627" spans="9:9">
      <c r="I6627" s="61"/>
    </row>
    <row r="6628" spans="9:9">
      <c r="I6628" s="61"/>
    </row>
    <row r="6629" spans="9:9">
      <c r="I6629" s="61"/>
    </row>
    <row r="6630" spans="9:9">
      <c r="I6630" s="61"/>
    </row>
    <row r="6631" spans="9:9">
      <c r="I6631" s="61"/>
    </row>
    <row r="6632" spans="9:9">
      <c r="I6632" s="61"/>
    </row>
    <row r="6633" spans="9:9">
      <c r="I6633" s="61"/>
    </row>
    <row r="6634" spans="9:9">
      <c r="I6634" s="61"/>
    </row>
    <row r="6635" spans="9:9">
      <c r="I6635" s="61"/>
    </row>
    <row r="6636" spans="9:9">
      <c r="I6636" s="61"/>
    </row>
    <row r="6637" spans="9:9">
      <c r="I6637" s="61"/>
    </row>
    <row r="6638" spans="9:9">
      <c r="I6638" s="61"/>
    </row>
    <row r="6639" spans="9:9">
      <c r="I6639" s="61"/>
    </row>
    <row r="6640" spans="9:9">
      <c r="I6640" s="61"/>
    </row>
    <row r="6641" spans="9:9">
      <c r="I6641" s="61"/>
    </row>
    <row r="6642" spans="9:9">
      <c r="I6642" s="61"/>
    </row>
    <row r="6643" spans="9:9">
      <c r="I6643" s="61"/>
    </row>
    <row r="6644" spans="9:9">
      <c r="I6644" s="61"/>
    </row>
    <row r="6645" spans="9:9">
      <c r="I6645" s="61"/>
    </row>
    <row r="6646" spans="9:9">
      <c r="I6646" s="61"/>
    </row>
    <row r="6647" spans="9:9">
      <c r="I6647" s="61"/>
    </row>
    <row r="6648" spans="9:9">
      <c r="I6648" s="61"/>
    </row>
    <row r="6649" spans="9:9">
      <c r="I6649" s="61"/>
    </row>
    <row r="6650" spans="9:9">
      <c r="I6650" s="61"/>
    </row>
    <row r="6651" spans="9:9">
      <c r="I6651" s="61"/>
    </row>
    <row r="6652" spans="9:9">
      <c r="I6652" s="61"/>
    </row>
    <row r="6653" spans="9:9">
      <c r="I6653" s="61"/>
    </row>
    <row r="6654" spans="9:9">
      <c r="I6654" s="61"/>
    </row>
    <row r="6655" spans="9:9">
      <c r="I6655" s="61"/>
    </row>
    <row r="6656" spans="9:9">
      <c r="I6656" s="61"/>
    </row>
    <row r="6657" spans="9:9">
      <c r="I6657" s="61"/>
    </row>
    <row r="6658" spans="9:9">
      <c r="I6658" s="61"/>
    </row>
    <row r="6659" spans="9:9">
      <c r="I6659" s="61"/>
    </row>
    <row r="6660" spans="9:9">
      <c r="I6660" s="61"/>
    </row>
    <row r="6661" spans="9:9">
      <c r="I6661" s="61"/>
    </row>
    <row r="6662" spans="9:9">
      <c r="I6662" s="61"/>
    </row>
    <row r="6663" spans="9:9">
      <c r="I6663" s="61"/>
    </row>
    <row r="6664" spans="9:9">
      <c r="I6664" s="61"/>
    </row>
    <row r="6665" spans="9:9">
      <c r="I6665" s="61"/>
    </row>
    <row r="6666" spans="9:9">
      <c r="I6666" s="61"/>
    </row>
    <row r="6667" spans="9:9">
      <c r="I6667" s="61"/>
    </row>
    <row r="6668" spans="9:9">
      <c r="I6668" s="61"/>
    </row>
    <row r="6669" spans="9:9">
      <c r="I6669" s="61"/>
    </row>
    <row r="6670" spans="9:9">
      <c r="I6670" s="61"/>
    </row>
    <row r="6671" spans="9:9">
      <c r="I6671" s="61"/>
    </row>
    <row r="6672" spans="9:9">
      <c r="I6672" s="61"/>
    </row>
    <row r="6673" spans="9:9">
      <c r="I6673" s="61"/>
    </row>
    <row r="6674" spans="9:9">
      <c r="I6674" s="61"/>
    </row>
    <row r="6675" spans="9:9">
      <c r="I6675" s="61"/>
    </row>
    <row r="6676" spans="9:9">
      <c r="I6676" s="61"/>
    </row>
    <row r="6677" spans="9:9">
      <c r="I6677" s="61"/>
    </row>
    <row r="6678" spans="9:9">
      <c r="I6678" s="61"/>
    </row>
    <row r="6679" spans="9:9">
      <c r="I6679" s="61"/>
    </row>
    <row r="6680" spans="9:9">
      <c r="I6680" s="61"/>
    </row>
    <row r="6681" spans="9:9">
      <c r="I6681" s="61"/>
    </row>
    <row r="6682" spans="9:9">
      <c r="I6682" s="61"/>
    </row>
    <row r="6683" spans="9:9">
      <c r="I6683" s="61"/>
    </row>
    <row r="6684" spans="9:9">
      <c r="I6684" s="61"/>
    </row>
    <row r="6685" spans="9:9">
      <c r="I6685" s="61"/>
    </row>
    <row r="6686" spans="9:9">
      <c r="I6686" s="61"/>
    </row>
    <row r="6687" spans="9:9">
      <c r="I6687" s="61"/>
    </row>
    <row r="6688" spans="9:9">
      <c r="I6688" s="61"/>
    </row>
    <row r="6689" spans="9:9">
      <c r="I6689" s="61"/>
    </row>
    <row r="6690" spans="9:9">
      <c r="I6690" s="61"/>
    </row>
    <row r="6691" spans="9:9">
      <c r="I6691" s="61"/>
    </row>
    <row r="6692" spans="9:9">
      <c r="I6692" s="61"/>
    </row>
    <row r="6693" spans="9:9">
      <c r="I6693" s="61"/>
    </row>
    <row r="6694" spans="9:9">
      <c r="I6694" s="61"/>
    </row>
    <row r="6695" spans="9:9">
      <c r="I6695" s="61"/>
    </row>
    <row r="6696" spans="9:9">
      <c r="I6696" s="61"/>
    </row>
    <row r="6697" spans="9:9">
      <c r="I6697" s="61"/>
    </row>
    <row r="6698" spans="9:9">
      <c r="I6698" s="61"/>
    </row>
    <row r="6699" spans="9:9">
      <c r="I6699" s="61"/>
    </row>
    <row r="6700" spans="9:9">
      <c r="I6700" s="61"/>
    </row>
    <row r="6701" spans="9:9">
      <c r="I6701" s="61"/>
    </row>
    <row r="6702" spans="9:9">
      <c r="I6702" s="61"/>
    </row>
    <row r="6703" spans="9:9">
      <c r="I6703" s="61"/>
    </row>
    <row r="6704" spans="9:9">
      <c r="I6704" s="61"/>
    </row>
    <row r="6705" spans="9:9">
      <c r="I6705" s="61"/>
    </row>
    <row r="6706" spans="9:9">
      <c r="I6706" s="61"/>
    </row>
    <row r="6707" spans="9:9">
      <c r="I6707" s="61"/>
    </row>
    <row r="6708" spans="9:9">
      <c r="I6708" s="61"/>
    </row>
    <row r="6709" spans="9:9">
      <c r="I6709" s="61"/>
    </row>
    <row r="6710" spans="9:9">
      <c r="I6710" s="61"/>
    </row>
    <row r="6711" spans="9:9">
      <c r="I6711" s="61"/>
    </row>
    <row r="6712" spans="9:9">
      <c r="I6712" s="61"/>
    </row>
    <row r="6713" spans="9:9">
      <c r="I6713" s="61"/>
    </row>
    <row r="6714" spans="9:9">
      <c r="I6714" s="61"/>
    </row>
    <row r="6715" spans="9:9">
      <c r="I6715" s="61"/>
    </row>
    <row r="6716" spans="9:9">
      <c r="I6716" s="61"/>
    </row>
    <row r="6717" spans="9:9">
      <c r="I6717" s="61"/>
    </row>
    <row r="6718" spans="9:9">
      <c r="I6718" s="61"/>
    </row>
    <row r="6719" spans="9:9">
      <c r="I6719" s="61"/>
    </row>
    <row r="6720" spans="9:9">
      <c r="I6720" s="61"/>
    </row>
    <row r="6721" spans="9:9">
      <c r="I6721" s="61"/>
    </row>
    <row r="6722" spans="9:9">
      <c r="I6722" s="61"/>
    </row>
    <row r="6723" spans="9:9">
      <c r="I6723" s="61"/>
    </row>
    <row r="6724" spans="9:9">
      <c r="I6724" s="61"/>
    </row>
    <row r="6725" spans="9:9">
      <c r="I6725" s="61"/>
    </row>
    <row r="6726" spans="9:9">
      <c r="I6726" s="61"/>
    </row>
    <row r="6727" spans="9:9">
      <c r="I6727" s="61"/>
    </row>
    <row r="6728" spans="9:9">
      <c r="I6728" s="61"/>
    </row>
    <row r="6729" spans="9:9">
      <c r="I6729" s="61"/>
    </row>
    <row r="6730" spans="9:9">
      <c r="I6730" s="61"/>
    </row>
    <row r="6731" spans="9:9">
      <c r="I6731" s="61"/>
    </row>
    <row r="6732" spans="9:9">
      <c r="I6732" s="61"/>
    </row>
    <row r="6733" spans="9:9">
      <c r="I6733" s="61"/>
    </row>
    <row r="6734" spans="9:9">
      <c r="I6734" s="61"/>
    </row>
    <row r="6735" spans="9:9">
      <c r="I6735" s="61"/>
    </row>
    <row r="6736" spans="9:9">
      <c r="I6736" s="61"/>
    </row>
    <row r="6737" spans="9:9">
      <c r="I6737" s="61"/>
    </row>
    <row r="6738" spans="9:9">
      <c r="I6738" s="61"/>
    </row>
    <row r="6739" spans="9:9">
      <c r="I6739" s="61"/>
    </row>
    <row r="6740" spans="9:9">
      <c r="I6740" s="61"/>
    </row>
    <row r="6741" spans="9:9">
      <c r="I6741" s="61"/>
    </row>
    <row r="6742" spans="9:9">
      <c r="I6742" s="61"/>
    </row>
    <row r="6743" spans="9:9">
      <c r="I6743" s="61"/>
    </row>
    <row r="6744" spans="9:9">
      <c r="I6744" s="61"/>
    </row>
    <row r="6745" spans="9:9">
      <c r="I6745" s="61"/>
    </row>
    <row r="6746" spans="9:9">
      <c r="I6746" s="61"/>
    </row>
    <row r="6747" spans="9:9">
      <c r="I6747" s="61"/>
    </row>
    <row r="6748" spans="9:9">
      <c r="I6748" s="61"/>
    </row>
    <row r="6749" spans="9:9">
      <c r="I6749" s="61"/>
    </row>
    <row r="6750" spans="9:9">
      <c r="I6750" s="61"/>
    </row>
    <row r="6751" spans="9:9">
      <c r="I6751" s="61"/>
    </row>
    <row r="6752" spans="9:9">
      <c r="I6752" s="61"/>
    </row>
    <row r="6753" spans="9:9">
      <c r="I6753" s="61"/>
    </row>
    <row r="6754" spans="9:9">
      <c r="I6754" s="61"/>
    </row>
    <row r="6755" spans="9:9">
      <c r="I6755" s="61"/>
    </row>
    <row r="6756" spans="9:9">
      <c r="I6756" s="61"/>
    </row>
    <row r="6757" spans="9:9">
      <c r="I6757" s="61"/>
    </row>
    <row r="6758" spans="9:9">
      <c r="I6758" s="61"/>
    </row>
    <row r="6759" spans="9:9">
      <c r="I6759" s="61"/>
    </row>
    <row r="6760" spans="9:9">
      <c r="I6760" s="61"/>
    </row>
    <row r="6761" spans="9:9">
      <c r="I6761" s="61"/>
    </row>
    <row r="6762" spans="9:9">
      <c r="I6762" s="61"/>
    </row>
    <row r="6763" spans="9:9">
      <c r="I6763" s="61"/>
    </row>
    <row r="6764" spans="9:9">
      <c r="I6764" s="61"/>
    </row>
    <row r="6765" spans="9:9">
      <c r="I6765" s="61"/>
    </row>
    <row r="6766" spans="9:9">
      <c r="I6766" s="61"/>
    </row>
    <row r="6767" spans="9:9">
      <c r="I6767" s="61"/>
    </row>
    <row r="6768" spans="9:9">
      <c r="I6768" s="61"/>
    </row>
    <row r="6769" spans="9:9">
      <c r="I6769" s="61"/>
    </row>
    <row r="6770" spans="9:9">
      <c r="I6770" s="61"/>
    </row>
    <row r="6771" spans="9:9">
      <c r="I6771" s="61"/>
    </row>
    <row r="6772" spans="9:9">
      <c r="I6772" s="61"/>
    </row>
    <row r="6773" spans="9:9">
      <c r="I6773" s="61"/>
    </row>
    <row r="6774" spans="9:9">
      <c r="I6774" s="61"/>
    </row>
    <row r="6775" spans="9:9">
      <c r="I6775" s="61"/>
    </row>
    <row r="6776" spans="9:9">
      <c r="I6776" s="61"/>
    </row>
    <row r="6777" spans="9:9">
      <c r="I6777" s="61"/>
    </row>
    <row r="6778" spans="9:9">
      <c r="I6778" s="61"/>
    </row>
    <row r="6779" spans="9:9">
      <c r="I6779" s="61"/>
    </row>
    <row r="6780" spans="9:9">
      <c r="I6780" s="61"/>
    </row>
    <row r="6781" spans="9:9">
      <c r="I6781" s="61"/>
    </row>
    <row r="6782" spans="9:9">
      <c r="I6782" s="61"/>
    </row>
    <row r="6783" spans="9:9">
      <c r="I6783" s="61"/>
    </row>
    <row r="6784" spans="9:9">
      <c r="I6784" s="61"/>
    </row>
    <row r="6785" spans="9:9">
      <c r="I6785" s="61"/>
    </row>
    <row r="6786" spans="9:9">
      <c r="I6786" s="61"/>
    </row>
    <row r="6787" spans="9:9">
      <c r="I6787" s="61"/>
    </row>
    <row r="6788" spans="9:9">
      <c r="I6788" s="61"/>
    </row>
    <row r="6789" spans="9:9">
      <c r="I6789" s="61"/>
    </row>
    <row r="6790" spans="9:9">
      <c r="I6790" s="61"/>
    </row>
    <row r="6791" spans="9:9">
      <c r="I6791" s="61"/>
    </row>
    <row r="6792" spans="9:9">
      <c r="I6792" s="61"/>
    </row>
    <row r="6793" spans="9:9">
      <c r="I6793" s="61"/>
    </row>
    <row r="6794" spans="9:9">
      <c r="I6794" s="61"/>
    </row>
    <row r="6795" spans="9:9">
      <c r="I6795" s="61"/>
    </row>
    <row r="6796" spans="9:9">
      <c r="I6796" s="61"/>
    </row>
    <row r="6797" spans="9:9">
      <c r="I6797" s="61"/>
    </row>
    <row r="6798" spans="9:9">
      <c r="I6798" s="61"/>
    </row>
    <row r="6799" spans="9:9">
      <c r="I6799" s="61"/>
    </row>
    <row r="6800" spans="9:9">
      <c r="I6800" s="61"/>
    </row>
    <row r="6801" spans="9:9">
      <c r="I6801" s="61"/>
    </row>
    <row r="6802" spans="9:9">
      <c r="I6802" s="61"/>
    </row>
    <row r="6803" spans="9:9">
      <c r="I6803" s="61"/>
    </row>
    <row r="6804" spans="9:9">
      <c r="I6804" s="61"/>
    </row>
    <row r="6805" spans="9:9">
      <c r="I6805" s="61"/>
    </row>
    <row r="6806" spans="9:9">
      <c r="I6806" s="61"/>
    </row>
    <row r="6807" spans="9:9">
      <c r="I6807" s="61"/>
    </row>
    <row r="6808" spans="9:9">
      <c r="I6808" s="61"/>
    </row>
    <row r="6809" spans="9:9">
      <c r="I6809" s="61"/>
    </row>
    <row r="6810" spans="9:9">
      <c r="I6810" s="61"/>
    </row>
    <row r="6811" spans="9:9">
      <c r="I6811" s="61"/>
    </row>
    <row r="6812" spans="9:9">
      <c r="I6812" s="61"/>
    </row>
    <row r="6813" spans="9:9">
      <c r="I6813" s="61"/>
    </row>
    <row r="6814" spans="9:9">
      <c r="I6814" s="61"/>
    </row>
    <row r="6815" spans="9:9">
      <c r="I6815" s="61"/>
    </row>
    <row r="6816" spans="9:9">
      <c r="I6816" s="61"/>
    </row>
    <row r="6817" spans="9:9">
      <c r="I6817" s="61"/>
    </row>
    <row r="6818" spans="9:9">
      <c r="I6818" s="61"/>
    </row>
    <row r="6819" spans="9:9">
      <c r="I6819" s="61"/>
    </row>
    <row r="6820" spans="9:9">
      <c r="I6820" s="61"/>
    </row>
    <row r="6821" spans="9:9">
      <c r="I6821" s="61"/>
    </row>
    <row r="6822" spans="9:9">
      <c r="I6822" s="61"/>
    </row>
    <row r="6823" spans="9:9">
      <c r="I6823" s="61"/>
    </row>
    <row r="6824" spans="9:9">
      <c r="I6824" s="61"/>
    </row>
    <row r="6825" spans="9:9">
      <c r="I6825" s="61"/>
    </row>
    <row r="6826" spans="9:9">
      <c r="I6826" s="61"/>
    </row>
    <row r="6827" spans="9:9">
      <c r="I6827" s="61"/>
    </row>
    <row r="6828" spans="9:9">
      <c r="I6828" s="61"/>
    </row>
    <row r="6829" spans="9:9">
      <c r="I6829" s="61"/>
    </row>
    <row r="6830" spans="9:9">
      <c r="I6830" s="61"/>
    </row>
    <row r="6831" spans="9:9">
      <c r="I6831" s="61"/>
    </row>
    <row r="6832" spans="9:9">
      <c r="I6832" s="61"/>
    </row>
    <row r="6833" spans="9:9">
      <c r="I6833" s="61"/>
    </row>
    <row r="6834" spans="9:9">
      <c r="I6834" s="61"/>
    </row>
    <row r="6835" spans="9:9">
      <c r="I6835" s="61"/>
    </row>
    <row r="6836" spans="9:9">
      <c r="I6836" s="61"/>
    </row>
    <row r="6837" spans="9:9">
      <c r="I6837" s="61"/>
    </row>
    <row r="6838" spans="9:9">
      <c r="I6838" s="61"/>
    </row>
    <row r="6839" spans="9:9">
      <c r="I6839" s="61"/>
    </row>
    <row r="6840" spans="9:9">
      <c r="I6840" s="61"/>
    </row>
    <row r="6841" spans="9:9">
      <c r="I6841" s="61"/>
    </row>
    <row r="6842" spans="9:9">
      <c r="I6842" s="61"/>
    </row>
    <row r="6843" spans="9:9">
      <c r="I6843" s="61"/>
    </row>
    <row r="6844" spans="9:9">
      <c r="I6844" s="61"/>
    </row>
    <row r="6845" spans="9:9">
      <c r="I6845" s="61"/>
    </row>
    <row r="6846" spans="9:9">
      <c r="I6846" s="61"/>
    </row>
    <row r="6847" spans="9:9">
      <c r="I6847" s="61"/>
    </row>
    <row r="6848" spans="9:9">
      <c r="I6848" s="61"/>
    </row>
    <row r="6849" spans="9:9">
      <c r="I6849" s="61"/>
    </row>
    <row r="6850" spans="9:9">
      <c r="I6850" s="61"/>
    </row>
    <row r="6851" spans="9:9">
      <c r="I6851" s="61"/>
    </row>
    <row r="6852" spans="9:9">
      <c r="I6852" s="61"/>
    </row>
    <row r="6853" spans="9:9">
      <c r="I6853" s="61"/>
    </row>
    <row r="6854" spans="9:9">
      <c r="I6854" s="61"/>
    </row>
    <row r="6855" spans="9:9">
      <c r="I6855" s="61"/>
    </row>
    <row r="6856" spans="9:9">
      <c r="I6856" s="61"/>
    </row>
    <row r="6857" spans="9:9">
      <c r="I6857" s="61"/>
    </row>
    <row r="6858" spans="9:9">
      <c r="I6858" s="61"/>
    </row>
    <row r="6859" spans="9:9">
      <c r="I6859" s="61"/>
    </row>
    <row r="6860" spans="9:9">
      <c r="I6860" s="61"/>
    </row>
    <row r="6861" spans="9:9">
      <c r="I6861" s="61"/>
    </row>
    <row r="6862" spans="9:9">
      <c r="I6862" s="61"/>
    </row>
    <row r="6863" spans="9:9">
      <c r="I6863" s="61"/>
    </row>
    <row r="6864" spans="9:9">
      <c r="I6864" s="61"/>
    </row>
    <row r="6865" spans="9:9">
      <c r="I6865" s="61"/>
    </row>
    <row r="6866" spans="9:9">
      <c r="I6866" s="61"/>
    </row>
    <row r="6867" spans="9:9">
      <c r="I6867" s="61"/>
    </row>
    <row r="6868" spans="9:9">
      <c r="I6868" s="61"/>
    </row>
    <row r="6869" spans="9:9">
      <c r="I6869" s="61"/>
    </row>
    <row r="6870" spans="9:9">
      <c r="I6870" s="61"/>
    </row>
    <row r="6871" spans="9:9">
      <c r="I6871" s="61"/>
    </row>
    <row r="6872" spans="9:9">
      <c r="I6872" s="61"/>
    </row>
    <row r="6873" spans="9:9">
      <c r="I6873" s="61"/>
    </row>
    <row r="6874" spans="9:9">
      <c r="I6874" s="61"/>
    </row>
    <row r="6875" spans="9:9">
      <c r="I6875" s="61"/>
    </row>
    <row r="6876" spans="9:9">
      <c r="I6876" s="61"/>
    </row>
    <row r="6877" spans="9:9">
      <c r="I6877" s="61"/>
    </row>
    <row r="6878" spans="9:9">
      <c r="I6878" s="61"/>
    </row>
    <row r="6879" spans="9:9">
      <c r="I6879" s="61"/>
    </row>
    <row r="6880" spans="9:9">
      <c r="I6880" s="61"/>
    </row>
    <row r="6881" spans="9:9">
      <c r="I6881" s="61"/>
    </row>
    <row r="6882" spans="9:9">
      <c r="I6882" s="61"/>
    </row>
    <row r="6883" spans="9:9">
      <c r="I6883" s="61"/>
    </row>
    <row r="6884" spans="9:9">
      <c r="I6884" s="61"/>
    </row>
    <row r="6885" spans="9:9">
      <c r="I6885" s="61"/>
    </row>
    <row r="6886" spans="9:9">
      <c r="I6886" s="61"/>
    </row>
    <row r="6887" spans="9:9">
      <c r="I6887" s="61"/>
    </row>
    <row r="6888" spans="9:9">
      <c r="I6888" s="61"/>
    </row>
    <row r="6889" spans="9:9">
      <c r="I6889" s="61"/>
    </row>
    <row r="6890" spans="9:9">
      <c r="I6890" s="61"/>
    </row>
    <row r="6891" spans="9:9">
      <c r="I6891" s="61"/>
    </row>
    <row r="6892" spans="9:9">
      <c r="I6892" s="61"/>
    </row>
    <row r="6893" spans="9:9">
      <c r="I6893" s="61"/>
    </row>
    <row r="6894" spans="9:9">
      <c r="I6894" s="61"/>
    </row>
    <row r="6895" spans="9:9">
      <c r="I6895" s="61"/>
    </row>
    <row r="6896" spans="9:9">
      <c r="I6896" s="61"/>
    </row>
    <row r="6897" spans="9:9">
      <c r="I6897" s="61"/>
    </row>
    <row r="6898" spans="9:9">
      <c r="I6898" s="61"/>
    </row>
    <row r="6899" spans="9:9">
      <c r="I6899" s="61"/>
    </row>
    <row r="6900" spans="9:9">
      <c r="I6900" s="61"/>
    </row>
    <row r="6901" spans="9:9">
      <c r="I6901" s="61"/>
    </row>
    <row r="6902" spans="9:9">
      <c r="I6902" s="61"/>
    </row>
    <row r="6903" spans="9:9">
      <c r="I6903" s="61"/>
    </row>
    <row r="6904" spans="9:9">
      <c r="I6904" s="61"/>
    </row>
    <row r="6905" spans="9:9">
      <c r="I6905" s="61"/>
    </row>
    <row r="6906" spans="9:9">
      <c r="I6906" s="61"/>
    </row>
    <row r="6907" spans="9:9">
      <c r="I6907" s="61"/>
    </row>
    <row r="6908" spans="9:9">
      <c r="I6908" s="61"/>
    </row>
    <row r="6909" spans="9:9">
      <c r="I6909" s="61"/>
    </row>
    <row r="6910" spans="9:9">
      <c r="I6910" s="61"/>
    </row>
    <row r="6911" spans="9:9">
      <c r="I6911" s="61"/>
    </row>
    <row r="6912" spans="9:9">
      <c r="I6912" s="61"/>
    </row>
    <row r="6913" spans="9:9">
      <c r="I6913" s="61"/>
    </row>
    <row r="6914" spans="9:9">
      <c r="I6914" s="61"/>
    </row>
    <row r="6915" spans="9:9">
      <c r="I6915" s="61"/>
    </row>
    <row r="6916" spans="9:9">
      <c r="I6916" s="61"/>
    </row>
    <row r="6917" spans="9:9">
      <c r="I6917" s="61"/>
    </row>
    <row r="6918" spans="9:9">
      <c r="I6918" s="61"/>
    </row>
    <row r="6919" spans="9:9">
      <c r="I6919" s="61"/>
    </row>
    <row r="6920" spans="9:9">
      <c r="I6920" s="61"/>
    </row>
    <row r="6921" spans="9:9">
      <c r="I6921" s="61"/>
    </row>
    <row r="6922" spans="9:9">
      <c r="I6922" s="61"/>
    </row>
    <row r="6923" spans="9:9">
      <c r="I6923" s="61"/>
    </row>
    <row r="6924" spans="9:9">
      <c r="I6924" s="61"/>
    </row>
    <row r="6925" spans="9:9">
      <c r="I6925" s="61"/>
    </row>
    <row r="6926" spans="9:9">
      <c r="I6926" s="61"/>
    </row>
    <row r="6927" spans="9:9">
      <c r="I6927" s="61"/>
    </row>
    <row r="6928" spans="9:9">
      <c r="I6928" s="61"/>
    </row>
    <row r="6929" spans="9:9">
      <c r="I6929" s="61"/>
    </row>
    <row r="6930" spans="9:9">
      <c r="I6930" s="61"/>
    </row>
    <row r="6931" spans="9:9">
      <c r="I6931" s="61"/>
    </row>
    <row r="6932" spans="9:9">
      <c r="I6932" s="61"/>
    </row>
    <row r="6933" spans="9:9">
      <c r="I6933" s="61"/>
    </row>
    <row r="6934" spans="9:9">
      <c r="I6934" s="61"/>
    </row>
    <row r="6935" spans="9:9">
      <c r="I6935" s="61"/>
    </row>
    <row r="6936" spans="9:9">
      <c r="I6936" s="61"/>
    </row>
    <row r="6937" spans="9:9">
      <c r="I6937" s="61"/>
    </row>
    <row r="6938" spans="9:9">
      <c r="I6938" s="61"/>
    </row>
    <row r="6939" spans="9:9">
      <c r="I6939" s="61"/>
    </row>
    <row r="6940" spans="9:9">
      <c r="I6940" s="61"/>
    </row>
    <row r="6941" spans="9:9">
      <c r="I6941" s="61"/>
    </row>
    <row r="6942" spans="9:9">
      <c r="I6942" s="61"/>
    </row>
    <row r="6943" spans="9:9">
      <c r="I6943" s="61"/>
    </row>
    <row r="6944" spans="9:9">
      <c r="I6944" s="61"/>
    </row>
    <row r="6945" spans="9:9">
      <c r="I6945" s="61"/>
    </row>
    <row r="6946" spans="9:9">
      <c r="I6946" s="61"/>
    </row>
    <row r="6947" spans="9:9">
      <c r="I6947" s="61"/>
    </row>
    <row r="6948" spans="9:9">
      <c r="I6948" s="61"/>
    </row>
    <row r="6949" spans="9:9">
      <c r="I6949" s="61"/>
    </row>
    <row r="6950" spans="9:9">
      <c r="I6950" s="61"/>
    </row>
    <row r="6951" spans="9:9">
      <c r="I6951" s="61"/>
    </row>
    <row r="6952" spans="9:9">
      <c r="I6952" s="61"/>
    </row>
    <row r="6953" spans="9:9">
      <c r="I6953" s="61"/>
    </row>
    <row r="6954" spans="9:9">
      <c r="I6954" s="61"/>
    </row>
    <row r="6955" spans="9:9">
      <c r="I6955" s="61"/>
    </row>
    <row r="6956" spans="9:9">
      <c r="I6956" s="61"/>
    </row>
    <row r="6957" spans="9:9">
      <c r="I6957" s="61"/>
    </row>
    <row r="6958" spans="9:9">
      <c r="I6958" s="61"/>
    </row>
    <row r="6959" spans="9:9">
      <c r="I6959" s="61"/>
    </row>
    <row r="6960" spans="9:9">
      <c r="I6960" s="61"/>
    </row>
    <row r="6961" spans="9:9">
      <c r="I6961" s="61"/>
    </row>
    <row r="6962" spans="9:9">
      <c r="I6962" s="61"/>
    </row>
    <row r="6963" spans="9:9">
      <c r="I6963" s="61"/>
    </row>
    <row r="6964" spans="9:9">
      <c r="I6964" s="61"/>
    </row>
    <row r="6965" spans="9:9">
      <c r="I6965" s="61"/>
    </row>
    <row r="6966" spans="9:9">
      <c r="I6966" s="61"/>
    </row>
    <row r="6967" spans="9:9">
      <c r="I6967" s="61"/>
    </row>
    <row r="6968" spans="9:9">
      <c r="I6968" s="61"/>
    </row>
    <row r="6969" spans="9:9">
      <c r="I6969" s="61"/>
    </row>
    <row r="6970" spans="9:9">
      <c r="I6970" s="61"/>
    </row>
    <row r="6971" spans="9:9">
      <c r="I6971" s="61"/>
    </row>
    <row r="6972" spans="9:9">
      <c r="I6972" s="61"/>
    </row>
    <row r="6973" spans="9:9">
      <c r="I6973" s="61"/>
    </row>
    <row r="6974" spans="9:9">
      <c r="I6974" s="61"/>
    </row>
    <row r="6975" spans="9:9">
      <c r="I6975" s="61"/>
    </row>
    <row r="6976" spans="9:9">
      <c r="I6976" s="61"/>
    </row>
    <row r="6977" spans="9:9">
      <c r="I6977" s="61"/>
    </row>
    <row r="6978" spans="9:9">
      <c r="I6978" s="61"/>
    </row>
    <row r="6979" spans="9:9">
      <c r="I6979" s="61"/>
    </row>
    <row r="6980" spans="9:9">
      <c r="I6980" s="61"/>
    </row>
    <row r="6981" spans="9:9">
      <c r="I6981" s="61"/>
    </row>
    <row r="6982" spans="9:9">
      <c r="I6982" s="61"/>
    </row>
    <row r="6983" spans="9:9">
      <c r="I6983" s="61"/>
    </row>
    <row r="6984" spans="9:9">
      <c r="I6984" s="61"/>
    </row>
    <row r="6985" spans="9:9">
      <c r="I6985" s="61"/>
    </row>
    <row r="6986" spans="9:9">
      <c r="I6986" s="61"/>
    </row>
    <row r="6987" spans="9:9">
      <c r="I6987" s="61"/>
    </row>
    <row r="6988" spans="9:9">
      <c r="I6988" s="61"/>
    </row>
    <row r="6989" spans="9:9">
      <c r="I6989" s="61"/>
    </row>
    <row r="6990" spans="9:9">
      <c r="I6990" s="61"/>
    </row>
    <row r="6991" spans="9:9">
      <c r="I6991" s="61"/>
    </row>
    <row r="6992" spans="9:9">
      <c r="I6992" s="61"/>
    </row>
    <row r="6993" spans="9:9">
      <c r="I6993" s="61"/>
    </row>
    <row r="6994" spans="9:9">
      <c r="I6994" s="61"/>
    </row>
    <row r="6995" spans="9:9">
      <c r="I6995" s="61"/>
    </row>
    <row r="6996" spans="9:9">
      <c r="I6996" s="61"/>
    </row>
    <row r="6997" spans="9:9">
      <c r="I6997" s="61"/>
    </row>
    <row r="6998" spans="9:9">
      <c r="I6998" s="61"/>
    </row>
    <row r="6999" spans="9:9">
      <c r="I6999" s="61"/>
    </row>
    <row r="7000" spans="9:9">
      <c r="I7000" s="61"/>
    </row>
    <row r="7001" spans="9:9">
      <c r="I7001" s="61"/>
    </row>
    <row r="7002" spans="9:9">
      <c r="I7002" s="61"/>
    </row>
    <row r="7003" spans="9:9">
      <c r="I7003" s="61"/>
    </row>
    <row r="7004" spans="9:9">
      <c r="I7004" s="61"/>
    </row>
    <row r="7005" spans="9:9">
      <c r="I7005" s="61"/>
    </row>
    <row r="7006" spans="9:9">
      <c r="I7006" s="61"/>
    </row>
    <row r="7007" spans="9:9">
      <c r="I7007" s="61"/>
    </row>
    <row r="7008" spans="9:9">
      <c r="I7008" s="61"/>
    </row>
    <row r="7009" spans="9:9">
      <c r="I7009" s="61"/>
    </row>
    <row r="7010" spans="9:9">
      <c r="I7010" s="61"/>
    </row>
    <row r="7011" spans="9:9">
      <c r="I7011" s="61"/>
    </row>
    <row r="7012" spans="9:9">
      <c r="I7012" s="61"/>
    </row>
    <row r="7013" spans="9:9">
      <c r="I7013" s="61"/>
    </row>
    <row r="7014" spans="9:9">
      <c r="I7014" s="61"/>
    </row>
    <row r="7015" spans="9:9">
      <c r="I7015" s="61"/>
    </row>
    <row r="7016" spans="9:9">
      <c r="I7016" s="61"/>
    </row>
    <row r="7017" spans="9:9">
      <c r="I7017" s="61"/>
    </row>
    <row r="7018" spans="9:9">
      <c r="I7018" s="61"/>
    </row>
    <row r="7019" spans="9:9">
      <c r="I7019" s="61"/>
    </row>
    <row r="7020" spans="9:9">
      <c r="I7020" s="61"/>
    </row>
    <row r="7021" spans="9:9">
      <c r="I7021" s="61"/>
    </row>
    <row r="7022" spans="9:9">
      <c r="I7022" s="61"/>
    </row>
    <row r="7023" spans="9:9">
      <c r="I7023" s="61"/>
    </row>
    <row r="7024" spans="9:9">
      <c r="I7024" s="61"/>
    </row>
    <row r="7025" spans="9:9">
      <c r="I7025" s="61"/>
    </row>
    <row r="7026" spans="9:9">
      <c r="I7026" s="61"/>
    </row>
    <row r="7027" spans="9:9">
      <c r="I7027" s="61"/>
    </row>
    <row r="7028" spans="9:9">
      <c r="I7028" s="61"/>
    </row>
    <row r="7029" spans="9:9">
      <c r="I7029" s="61"/>
    </row>
    <row r="7030" spans="9:9">
      <c r="I7030" s="61"/>
    </row>
    <row r="7031" spans="9:9">
      <c r="I7031" s="61"/>
    </row>
    <row r="7032" spans="9:9">
      <c r="I7032" s="61"/>
    </row>
    <row r="7033" spans="9:9">
      <c r="I7033" s="61"/>
    </row>
    <row r="7034" spans="9:9">
      <c r="I7034" s="61"/>
    </row>
    <row r="7035" spans="9:9">
      <c r="I7035" s="61"/>
    </row>
    <row r="7036" spans="9:9">
      <c r="I7036" s="61"/>
    </row>
    <row r="7037" spans="9:9">
      <c r="I7037" s="61"/>
    </row>
    <row r="7038" spans="9:9">
      <c r="I7038" s="61"/>
    </row>
    <row r="7039" spans="9:9">
      <c r="I7039" s="61"/>
    </row>
    <row r="7040" spans="9:9">
      <c r="I7040" s="61"/>
    </row>
    <row r="7041" spans="9:9">
      <c r="I7041" s="61"/>
    </row>
    <row r="7042" spans="9:9">
      <c r="I7042" s="61"/>
    </row>
    <row r="7043" spans="9:9">
      <c r="I7043" s="61"/>
    </row>
    <row r="7044" spans="9:9">
      <c r="I7044" s="61"/>
    </row>
    <row r="7045" spans="9:9">
      <c r="I7045" s="61"/>
    </row>
    <row r="7046" spans="9:9">
      <c r="I7046" s="61"/>
    </row>
    <row r="7047" spans="9:9">
      <c r="I7047" s="61"/>
    </row>
    <row r="7048" spans="9:9">
      <c r="I7048" s="61"/>
    </row>
    <row r="7049" spans="9:9">
      <c r="I7049" s="61"/>
    </row>
    <row r="7050" spans="9:9">
      <c r="I7050" s="61"/>
    </row>
    <row r="7051" spans="9:9">
      <c r="I7051" s="61"/>
    </row>
    <row r="7052" spans="9:9">
      <c r="I7052" s="61"/>
    </row>
    <row r="7053" spans="9:9">
      <c r="I7053" s="61"/>
    </row>
    <row r="7054" spans="9:9">
      <c r="I7054" s="61"/>
    </row>
    <row r="7055" spans="9:9">
      <c r="I7055" s="61"/>
    </row>
    <row r="7056" spans="9:9">
      <c r="I7056" s="61"/>
    </row>
    <row r="7057" spans="9:9">
      <c r="I7057" s="61"/>
    </row>
    <row r="7058" spans="9:9">
      <c r="I7058" s="61"/>
    </row>
    <row r="7059" spans="9:9">
      <c r="I7059" s="61"/>
    </row>
    <row r="7060" spans="9:9">
      <c r="I7060" s="61"/>
    </row>
    <row r="7061" spans="9:9">
      <c r="I7061" s="61"/>
    </row>
    <row r="7062" spans="9:9">
      <c r="I7062" s="61"/>
    </row>
    <row r="7063" spans="9:9">
      <c r="I7063" s="61"/>
    </row>
    <row r="7064" spans="9:9">
      <c r="I7064" s="61"/>
    </row>
    <row r="7065" spans="9:9">
      <c r="I7065" s="61"/>
    </row>
    <row r="7066" spans="9:9">
      <c r="I7066" s="61"/>
    </row>
    <row r="7067" spans="9:9">
      <c r="I7067" s="61"/>
    </row>
    <row r="7068" spans="9:9">
      <c r="I7068" s="61"/>
    </row>
    <row r="7069" spans="9:9">
      <c r="I7069" s="61"/>
    </row>
    <row r="7070" spans="9:9">
      <c r="I7070" s="61"/>
    </row>
    <row r="7071" spans="9:9">
      <c r="I7071" s="61"/>
    </row>
    <row r="7072" spans="9:9">
      <c r="I7072" s="61"/>
    </row>
    <row r="7073" spans="9:9">
      <c r="I7073" s="61"/>
    </row>
    <row r="7074" spans="9:9">
      <c r="I7074" s="61"/>
    </row>
    <row r="7075" spans="9:9">
      <c r="I7075" s="61"/>
    </row>
    <row r="7076" spans="9:9">
      <c r="I7076" s="61"/>
    </row>
    <row r="7077" spans="9:9">
      <c r="I7077" s="61"/>
    </row>
    <row r="7078" spans="9:9">
      <c r="I7078" s="61"/>
    </row>
    <row r="7079" spans="9:9">
      <c r="I7079" s="61"/>
    </row>
    <row r="7080" spans="9:9">
      <c r="I7080" s="61"/>
    </row>
    <row r="7081" spans="9:9">
      <c r="I7081" s="61"/>
    </row>
    <row r="7082" spans="9:9">
      <c r="I7082" s="61"/>
    </row>
    <row r="7083" spans="9:9">
      <c r="I7083" s="61"/>
    </row>
    <row r="7084" spans="9:9">
      <c r="I7084" s="61"/>
    </row>
    <row r="7085" spans="9:9">
      <c r="I7085" s="61"/>
    </row>
    <row r="7086" spans="9:9">
      <c r="I7086" s="61"/>
    </row>
    <row r="7087" spans="9:9">
      <c r="I7087" s="61"/>
    </row>
    <row r="7088" spans="9:9">
      <c r="I7088" s="61"/>
    </row>
    <row r="7089" spans="9:9">
      <c r="I7089" s="61"/>
    </row>
    <row r="7090" spans="9:9">
      <c r="I7090" s="61"/>
    </row>
    <row r="7091" spans="9:9">
      <c r="I7091" s="61"/>
    </row>
    <row r="7092" spans="9:9">
      <c r="I7092" s="61"/>
    </row>
    <row r="7093" spans="9:9">
      <c r="I7093" s="61"/>
    </row>
    <row r="7094" spans="9:9">
      <c r="I7094" s="61"/>
    </row>
    <row r="7095" spans="9:9">
      <c r="I7095" s="61"/>
    </row>
    <row r="7096" spans="9:9">
      <c r="I7096" s="61"/>
    </row>
    <row r="7097" spans="9:9">
      <c r="I7097" s="61"/>
    </row>
    <row r="7098" spans="9:9">
      <c r="I7098" s="61"/>
    </row>
    <row r="7099" spans="9:9">
      <c r="I7099" s="61"/>
    </row>
    <row r="7100" spans="9:9">
      <c r="I7100" s="61"/>
    </row>
    <row r="7101" spans="9:9">
      <c r="I7101" s="61"/>
    </row>
    <row r="7102" spans="9:9">
      <c r="I7102" s="61"/>
    </row>
    <row r="7103" spans="9:9">
      <c r="I7103" s="61"/>
    </row>
    <row r="7104" spans="9:9">
      <c r="I7104" s="61"/>
    </row>
    <row r="7105" spans="9:9">
      <c r="I7105" s="61"/>
    </row>
    <row r="7106" spans="9:9">
      <c r="I7106" s="61"/>
    </row>
    <row r="7107" spans="9:9">
      <c r="I7107" s="61"/>
    </row>
    <row r="7108" spans="9:9">
      <c r="I7108" s="61"/>
    </row>
    <row r="7109" spans="9:9">
      <c r="I7109" s="61"/>
    </row>
    <row r="7110" spans="9:9">
      <c r="I7110" s="61"/>
    </row>
    <row r="7111" spans="9:9">
      <c r="I7111" s="61"/>
    </row>
    <row r="7112" spans="9:9">
      <c r="I7112" s="61"/>
    </row>
    <row r="7113" spans="9:9">
      <c r="I7113" s="61"/>
    </row>
    <row r="7114" spans="9:9">
      <c r="I7114" s="61"/>
    </row>
    <row r="7115" spans="9:9">
      <c r="I7115" s="61"/>
    </row>
    <row r="7116" spans="9:9">
      <c r="I7116" s="61"/>
    </row>
    <row r="7117" spans="9:9">
      <c r="I7117" s="61"/>
    </row>
    <row r="7118" spans="9:9">
      <c r="I7118" s="61"/>
    </row>
    <row r="7119" spans="9:9">
      <c r="I7119" s="61"/>
    </row>
    <row r="7120" spans="9:9">
      <c r="I7120" s="61"/>
    </row>
    <row r="7121" spans="9:9">
      <c r="I7121" s="61"/>
    </row>
    <row r="7122" spans="9:9">
      <c r="I7122" s="61"/>
    </row>
    <row r="7123" spans="9:9">
      <c r="I7123" s="61"/>
    </row>
    <row r="7124" spans="9:9">
      <c r="I7124" s="61"/>
    </row>
    <row r="7125" spans="9:9">
      <c r="I7125" s="61"/>
    </row>
    <row r="7126" spans="9:9">
      <c r="I7126" s="61"/>
    </row>
    <row r="7127" spans="9:9">
      <c r="I7127" s="61"/>
    </row>
    <row r="7128" spans="9:9">
      <c r="I7128" s="61"/>
    </row>
    <row r="7129" spans="9:9">
      <c r="I7129" s="61"/>
    </row>
    <row r="7130" spans="9:9">
      <c r="I7130" s="61"/>
    </row>
    <row r="7131" spans="9:9">
      <c r="I7131" s="61"/>
    </row>
    <row r="7132" spans="9:9">
      <c r="I7132" s="61"/>
    </row>
    <row r="7133" spans="9:9">
      <c r="I7133" s="61"/>
    </row>
    <row r="7134" spans="9:9">
      <c r="I7134" s="61"/>
    </row>
    <row r="7135" spans="9:9">
      <c r="I7135" s="61"/>
    </row>
    <row r="7136" spans="9:9">
      <c r="I7136" s="61"/>
    </row>
    <row r="7137" spans="9:9">
      <c r="I7137" s="61"/>
    </row>
    <row r="7138" spans="9:9">
      <c r="I7138" s="61"/>
    </row>
    <row r="7139" spans="9:9">
      <c r="I7139" s="61"/>
    </row>
    <row r="7140" spans="9:9">
      <c r="I7140" s="61"/>
    </row>
    <row r="7141" spans="9:9">
      <c r="I7141" s="61"/>
    </row>
    <row r="7142" spans="9:9">
      <c r="I7142" s="61"/>
    </row>
    <row r="7143" spans="9:9">
      <c r="I7143" s="61"/>
    </row>
    <row r="7144" spans="9:9">
      <c r="I7144" s="61"/>
    </row>
    <row r="7145" spans="9:9">
      <c r="I7145" s="61"/>
    </row>
    <row r="7146" spans="9:9">
      <c r="I7146" s="61"/>
    </row>
    <row r="7147" spans="9:9">
      <c r="I7147" s="61"/>
    </row>
    <row r="7148" spans="9:9">
      <c r="I7148" s="61"/>
    </row>
    <row r="7149" spans="9:9">
      <c r="I7149" s="61"/>
    </row>
    <row r="7150" spans="9:9">
      <c r="I7150" s="61"/>
    </row>
    <row r="7151" spans="9:9">
      <c r="I7151" s="61"/>
    </row>
    <row r="7152" spans="9:9">
      <c r="I7152" s="61"/>
    </row>
    <row r="7153" spans="9:9">
      <c r="I7153" s="61"/>
    </row>
    <row r="7154" spans="9:9">
      <c r="I7154" s="61"/>
    </row>
    <row r="7155" spans="9:9">
      <c r="I7155" s="61"/>
    </row>
    <row r="7156" spans="9:9">
      <c r="I7156" s="61"/>
    </row>
    <row r="7157" spans="9:9">
      <c r="I7157" s="61"/>
    </row>
    <row r="7158" spans="9:9">
      <c r="I7158" s="61"/>
    </row>
    <row r="7159" spans="9:9">
      <c r="I7159" s="61"/>
    </row>
    <row r="7160" spans="9:9">
      <c r="I7160" s="61"/>
    </row>
    <row r="7161" spans="9:9">
      <c r="I7161" s="61"/>
    </row>
    <row r="7162" spans="9:9">
      <c r="I7162" s="61"/>
    </row>
    <row r="7163" spans="9:9">
      <c r="I7163" s="61"/>
    </row>
    <row r="7164" spans="9:9">
      <c r="I7164" s="61"/>
    </row>
    <row r="7165" spans="9:9">
      <c r="I7165" s="61"/>
    </row>
    <row r="7166" spans="9:9">
      <c r="I7166" s="61"/>
    </row>
    <row r="7167" spans="9:9">
      <c r="I7167" s="61"/>
    </row>
    <row r="7168" spans="9:9">
      <c r="I7168" s="61"/>
    </row>
    <row r="7169" spans="9:9">
      <c r="I7169" s="61"/>
    </row>
    <row r="7170" spans="9:9">
      <c r="I7170" s="61"/>
    </row>
    <row r="7171" spans="9:9">
      <c r="I7171" s="61"/>
    </row>
    <row r="7172" spans="9:9">
      <c r="I7172" s="61"/>
    </row>
    <row r="7173" spans="9:9">
      <c r="I7173" s="61"/>
    </row>
    <row r="7174" spans="9:9">
      <c r="I7174" s="61"/>
    </row>
    <row r="7175" spans="9:9">
      <c r="I7175" s="61"/>
    </row>
    <row r="7176" spans="9:9">
      <c r="I7176" s="61"/>
    </row>
    <row r="7177" spans="9:9">
      <c r="I7177" s="61"/>
    </row>
    <row r="7178" spans="9:9">
      <c r="I7178" s="61"/>
    </row>
    <row r="7179" spans="9:9">
      <c r="I7179" s="61"/>
    </row>
    <row r="7180" spans="9:9">
      <c r="I7180" s="61"/>
    </row>
    <row r="7181" spans="9:9">
      <c r="I7181" s="61"/>
    </row>
    <row r="7182" spans="9:9">
      <c r="I7182" s="61"/>
    </row>
    <row r="7183" spans="9:9">
      <c r="I7183" s="61"/>
    </row>
    <row r="7184" spans="9:9">
      <c r="I7184" s="61"/>
    </row>
    <row r="7185" spans="9:9">
      <c r="I7185" s="61"/>
    </row>
    <row r="7186" spans="9:9">
      <c r="I7186" s="61"/>
    </row>
    <row r="7187" spans="9:9">
      <c r="I7187" s="61"/>
    </row>
    <row r="7188" spans="9:9">
      <c r="I7188" s="61"/>
    </row>
    <row r="7189" spans="9:9">
      <c r="I7189" s="61"/>
    </row>
    <row r="7190" spans="9:9">
      <c r="I7190" s="61"/>
    </row>
    <row r="7191" spans="9:9">
      <c r="I7191" s="61"/>
    </row>
    <row r="7192" spans="9:9">
      <c r="I7192" s="61"/>
    </row>
    <row r="7193" spans="9:9">
      <c r="I7193" s="61"/>
    </row>
    <row r="7194" spans="9:9">
      <c r="I7194" s="61"/>
    </row>
    <row r="7195" spans="9:9">
      <c r="I7195" s="61"/>
    </row>
    <row r="7196" spans="9:9">
      <c r="I7196" s="61"/>
    </row>
    <row r="7197" spans="9:9">
      <c r="I7197" s="61"/>
    </row>
    <row r="7198" spans="9:9">
      <c r="I7198" s="61"/>
    </row>
    <row r="7199" spans="9:9">
      <c r="I7199" s="61"/>
    </row>
    <row r="7200" spans="9:9">
      <c r="I7200" s="61"/>
    </row>
    <row r="7201" spans="9:9">
      <c r="I7201" s="61"/>
    </row>
    <row r="7202" spans="9:9">
      <c r="I7202" s="61"/>
    </row>
    <row r="7203" spans="9:9">
      <c r="I7203" s="61"/>
    </row>
    <row r="7204" spans="9:9">
      <c r="I7204" s="61"/>
    </row>
    <row r="7205" spans="9:9">
      <c r="I7205" s="61"/>
    </row>
    <row r="7206" spans="9:9">
      <c r="I7206" s="61"/>
    </row>
    <row r="7207" spans="9:9">
      <c r="I7207" s="61"/>
    </row>
    <row r="7208" spans="9:9">
      <c r="I7208" s="61"/>
    </row>
    <row r="7209" spans="9:9">
      <c r="I7209" s="61"/>
    </row>
    <row r="7210" spans="9:9">
      <c r="I7210" s="61"/>
    </row>
    <row r="7211" spans="9:9">
      <c r="I7211" s="61"/>
    </row>
    <row r="7212" spans="9:9">
      <c r="I7212" s="61"/>
    </row>
    <row r="7213" spans="9:9">
      <c r="I7213" s="61"/>
    </row>
    <row r="7214" spans="9:9">
      <c r="I7214" s="61"/>
    </row>
    <row r="7215" spans="9:9">
      <c r="I7215" s="61"/>
    </row>
    <row r="7216" spans="9:9">
      <c r="I7216" s="61"/>
    </row>
    <row r="7217" spans="9:9">
      <c r="I7217" s="61"/>
    </row>
    <row r="7218" spans="9:9">
      <c r="I7218" s="61"/>
    </row>
    <row r="7219" spans="9:9">
      <c r="I7219" s="61"/>
    </row>
    <row r="7220" spans="9:9">
      <c r="I7220" s="61"/>
    </row>
    <row r="7221" spans="9:9">
      <c r="I7221" s="61"/>
    </row>
    <row r="7222" spans="9:9">
      <c r="I7222" s="61"/>
    </row>
    <row r="7223" spans="9:9">
      <c r="I7223" s="61"/>
    </row>
    <row r="7224" spans="9:9">
      <c r="I7224" s="61"/>
    </row>
    <row r="7225" spans="9:9">
      <c r="I7225" s="61"/>
    </row>
    <row r="7226" spans="9:9">
      <c r="I7226" s="61"/>
    </row>
    <row r="7227" spans="9:9">
      <c r="I7227" s="61"/>
    </row>
    <row r="7228" spans="9:9">
      <c r="I7228" s="61"/>
    </row>
    <row r="7229" spans="9:9">
      <c r="I7229" s="61"/>
    </row>
    <row r="7230" spans="9:9">
      <c r="I7230" s="61"/>
    </row>
    <row r="7231" spans="9:9">
      <c r="I7231" s="61"/>
    </row>
    <row r="7232" spans="9:9">
      <c r="I7232" s="61"/>
    </row>
    <row r="7233" spans="9:9">
      <c r="I7233" s="61"/>
    </row>
    <row r="7234" spans="9:9">
      <c r="I7234" s="61"/>
    </row>
    <row r="7235" spans="9:9">
      <c r="I7235" s="61"/>
    </row>
    <row r="7236" spans="9:9">
      <c r="I7236" s="61"/>
    </row>
    <row r="7237" spans="9:9">
      <c r="I7237" s="61"/>
    </row>
    <row r="7238" spans="9:9">
      <c r="I7238" s="61"/>
    </row>
    <row r="7239" spans="9:9">
      <c r="I7239" s="61"/>
    </row>
    <row r="7240" spans="9:9">
      <c r="I7240" s="61"/>
    </row>
    <row r="7241" spans="9:9">
      <c r="I7241" s="61"/>
    </row>
    <row r="7242" spans="9:9">
      <c r="I7242" s="61"/>
    </row>
    <row r="7243" spans="9:9">
      <c r="I7243" s="61"/>
    </row>
    <row r="7244" spans="9:9">
      <c r="I7244" s="61"/>
    </row>
    <row r="7245" spans="9:9">
      <c r="I7245" s="61"/>
    </row>
    <row r="7246" spans="9:9">
      <c r="I7246" s="61"/>
    </row>
    <row r="7247" spans="9:9">
      <c r="I7247" s="61"/>
    </row>
    <row r="7248" spans="9:9">
      <c r="I7248" s="61"/>
    </row>
    <row r="7249" spans="9:9">
      <c r="I7249" s="61"/>
    </row>
    <row r="7250" spans="9:9">
      <c r="I7250" s="61"/>
    </row>
    <row r="7251" spans="9:9">
      <c r="I7251" s="61"/>
    </row>
    <row r="7252" spans="9:9">
      <c r="I7252" s="61"/>
    </row>
    <row r="7253" spans="9:9">
      <c r="I7253" s="61"/>
    </row>
    <row r="7254" spans="9:9">
      <c r="I7254" s="61"/>
    </row>
    <row r="7255" spans="9:9">
      <c r="I7255" s="61"/>
    </row>
    <row r="7256" spans="9:9">
      <c r="I7256" s="61"/>
    </row>
    <row r="7257" spans="9:9">
      <c r="I7257" s="61"/>
    </row>
    <row r="7258" spans="9:9">
      <c r="I7258" s="61"/>
    </row>
    <row r="7259" spans="9:9">
      <c r="I7259" s="61"/>
    </row>
    <row r="7260" spans="9:9">
      <c r="I7260" s="61"/>
    </row>
    <row r="7261" spans="9:9">
      <c r="I7261" s="61"/>
    </row>
    <row r="7262" spans="9:9">
      <c r="I7262" s="61"/>
    </row>
    <row r="7263" spans="9:9">
      <c r="I7263" s="61"/>
    </row>
    <row r="7264" spans="9:9">
      <c r="I7264" s="61"/>
    </row>
    <row r="7265" spans="9:9">
      <c r="I7265" s="61"/>
    </row>
    <row r="7266" spans="9:9">
      <c r="I7266" s="61"/>
    </row>
    <row r="7267" spans="9:9">
      <c r="I7267" s="61"/>
    </row>
    <row r="7268" spans="9:9">
      <c r="I7268" s="61"/>
    </row>
    <row r="7269" spans="9:9">
      <c r="I7269" s="61"/>
    </row>
    <row r="7270" spans="9:9">
      <c r="I7270" s="61"/>
    </row>
    <row r="7271" spans="9:9">
      <c r="I7271" s="61"/>
    </row>
    <row r="7272" spans="9:9">
      <c r="I7272" s="61"/>
    </row>
    <row r="7273" spans="9:9">
      <c r="I7273" s="61"/>
    </row>
    <row r="7274" spans="9:9">
      <c r="I7274" s="61"/>
    </row>
    <row r="7275" spans="9:9">
      <c r="I7275" s="61"/>
    </row>
    <row r="7276" spans="9:9">
      <c r="I7276" s="61"/>
    </row>
    <row r="7277" spans="9:9">
      <c r="I7277" s="61"/>
    </row>
    <row r="7278" spans="9:9">
      <c r="I7278" s="61"/>
    </row>
    <row r="7279" spans="9:9">
      <c r="I7279" s="61"/>
    </row>
    <row r="7280" spans="9:9">
      <c r="I7280" s="61"/>
    </row>
    <row r="7281" spans="9:9">
      <c r="I7281" s="61"/>
    </row>
    <row r="7282" spans="9:9">
      <c r="I7282" s="61"/>
    </row>
    <row r="7283" spans="9:9">
      <c r="I7283" s="61"/>
    </row>
    <row r="7284" spans="9:9">
      <c r="I7284" s="61"/>
    </row>
    <row r="7285" spans="9:9">
      <c r="I7285" s="61"/>
    </row>
    <row r="7286" spans="9:9">
      <c r="I7286" s="61"/>
    </row>
    <row r="7287" spans="9:9">
      <c r="I7287" s="61"/>
    </row>
    <row r="7288" spans="9:9">
      <c r="I7288" s="61"/>
    </row>
    <row r="7289" spans="9:9">
      <c r="I7289" s="61"/>
    </row>
    <row r="7290" spans="9:9">
      <c r="I7290" s="61"/>
    </row>
    <row r="7291" spans="9:9">
      <c r="I7291" s="61"/>
    </row>
    <row r="7292" spans="9:9">
      <c r="I7292" s="61"/>
    </row>
    <row r="7293" spans="9:9">
      <c r="I7293" s="61"/>
    </row>
    <row r="7294" spans="9:9">
      <c r="I7294" s="61"/>
    </row>
    <row r="7295" spans="9:9">
      <c r="I7295" s="61"/>
    </row>
    <row r="7296" spans="9:9">
      <c r="I7296" s="61"/>
    </row>
    <row r="7297" spans="9:9">
      <c r="I7297" s="61"/>
    </row>
    <row r="7298" spans="9:9">
      <c r="I7298" s="61"/>
    </row>
    <row r="7299" spans="9:9">
      <c r="I7299" s="61"/>
    </row>
    <row r="7300" spans="9:9">
      <c r="I7300" s="61"/>
    </row>
    <row r="7301" spans="9:9">
      <c r="I7301" s="61"/>
    </row>
    <row r="7302" spans="9:9">
      <c r="I7302" s="61"/>
    </row>
    <row r="7303" spans="9:9">
      <c r="I7303" s="61"/>
    </row>
    <row r="7304" spans="9:9">
      <c r="I7304" s="61"/>
    </row>
    <row r="7305" spans="9:9">
      <c r="I7305" s="61"/>
    </row>
    <row r="7306" spans="9:9">
      <c r="I7306" s="61"/>
    </row>
    <row r="7307" spans="9:9">
      <c r="I7307" s="61"/>
    </row>
    <row r="7308" spans="9:9">
      <c r="I7308" s="61"/>
    </row>
    <row r="7309" spans="9:9">
      <c r="I7309" s="61"/>
    </row>
    <row r="7310" spans="9:9">
      <c r="I7310" s="61"/>
    </row>
    <row r="7311" spans="9:9">
      <c r="I7311" s="61"/>
    </row>
    <row r="7312" spans="9:9">
      <c r="I7312" s="61"/>
    </row>
    <row r="7313" spans="9:9">
      <c r="I7313" s="61"/>
    </row>
    <row r="7314" spans="9:9">
      <c r="I7314" s="61"/>
    </row>
    <row r="7315" spans="9:9">
      <c r="I7315" s="61"/>
    </row>
    <row r="7316" spans="9:9">
      <c r="I7316" s="61"/>
    </row>
    <row r="7317" spans="9:9">
      <c r="I7317" s="61"/>
    </row>
    <row r="7318" spans="9:9">
      <c r="I7318" s="61"/>
    </row>
    <row r="7319" spans="9:9">
      <c r="I7319" s="61"/>
    </row>
    <row r="7320" spans="9:9">
      <c r="I7320" s="61"/>
    </row>
    <row r="7321" spans="9:9">
      <c r="I7321" s="61"/>
    </row>
    <row r="7322" spans="9:9">
      <c r="I7322" s="61"/>
    </row>
    <row r="7323" spans="9:9">
      <c r="I7323" s="61"/>
    </row>
    <row r="7324" spans="9:9">
      <c r="I7324" s="61"/>
    </row>
    <row r="7325" spans="9:9">
      <c r="I7325" s="61"/>
    </row>
    <row r="7326" spans="9:9">
      <c r="I7326" s="61"/>
    </row>
    <row r="7327" spans="9:9">
      <c r="I7327" s="61"/>
    </row>
    <row r="7328" spans="9:9">
      <c r="I7328" s="61"/>
    </row>
    <row r="7329" spans="9:9">
      <c r="I7329" s="61"/>
    </row>
    <row r="7330" spans="9:9">
      <c r="I7330" s="61"/>
    </row>
    <row r="7331" spans="9:9">
      <c r="I7331" s="61"/>
    </row>
    <row r="7332" spans="9:9">
      <c r="I7332" s="61"/>
    </row>
    <row r="7333" spans="9:9">
      <c r="I7333" s="61"/>
    </row>
    <row r="7334" spans="9:9">
      <c r="I7334" s="61"/>
    </row>
    <row r="7335" spans="9:9">
      <c r="I7335" s="61"/>
    </row>
    <row r="7336" spans="9:9">
      <c r="I7336" s="61"/>
    </row>
    <row r="7337" spans="9:9">
      <c r="I7337" s="61"/>
    </row>
    <row r="7338" spans="9:9">
      <c r="I7338" s="61"/>
    </row>
    <row r="7339" spans="9:9">
      <c r="I7339" s="61"/>
    </row>
    <row r="7340" spans="9:9">
      <c r="I7340" s="61"/>
    </row>
    <row r="7341" spans="9:9">
      <c r="I7341" s="61"/>
    </row>
    <row r="7342" spans="9:9">
      <c r="I7342" s="61"/>
    </row>
    <row r="7343" spans="9:9">
      <c r="I7343" s="61"/>
    </row>
    <row r="7344" spans="9:9">
      <c r="I7344" s="61"/>
    </row>
    <row r="7345" spans="9:9">
      <c r="I7345" s="61"/>
    </row>
    <row r="7346" spans="9:9">
      <c r="I7346" s="61"/>
    </row>
    <row r="7347" spans="9:9">
      <c r="I7347" s="61"/>
    </row>
    <row r="7348" spans="9:9">
      <c r="I7348" s="61"/>
    </row>
    <row r="7349" spans="9:9">
      <c r="I7349" s="61"/>
    </row>
    <row r="7350" spans="9:9">
      <c r="I7350" s="61"/>
    </row>
    <row r="7351" spans="9:9">
      <c r="I7351" s="61"/>
    </row>
    <row r="7352" spans="9:9">
      <c r="I7352" s="61"/>
    </row>
    <row r="7353" spans="9:9">
      <c r="I7353" s="61"/>
    </row>
    <row r="7354" spans="9:9">
      <c r="I7354" s="61"/>
    </row>
    <row r="7355" spans="9:9">
      <c r="I7355" s="61"/>
    </row>
    <row r="7356" spans="9:9">
      <c r="I7356" s="61"/>
    </row>
    <row r="7357" spans="9:9">
      <c r="I7357" s="61"/>
    </row>
    <row r="7358" spans="9:9">
      <c r="I7358" s="61"/>
    </row>
    <row r="7359" spans="9:9">
      <c r="I7359" s="61"/>
    </row>
    <row r="7360" spans="9:9">
      <c r="I7360" s="61"/>
    </row>
    <row r="7361" spans="9:9">
      <c r="I7361" s="61"/>
    </row>
    <row r="7362" spans="9:9">
      <c r="I7362" s="61"/>
    </row>
    <row r="7363" spans="9:9">
      <c r="I7363" s="61"/>
    </row>
    <row r="7364" spans="9:9">
      <c r="I7364" s="61"/>
    </row>
    <row r="7365" spans="9:9">
      <c r="I7365" s="61"/>
    </row>
    <row r="7366" spans="9:9">
      <c r="I7366" s="61"/>
    </row>
    <row r="7367" spans="9:9">
      <c r="I7367" s="61"/>
    </row>
    <row r="7368" spans="9:9">
      <c r="I7368" s="61"/>
    </row>
    <row r="7369" spans="9:9">
      <c r="I7369" s="61"/>
    </row>
    <row r="7370" spans="9:9">
      <c r="I7370" s="61"/>
    </row>
    <row r="7371" spans="9:9">
      <c r="I7371" s="61"/>
    </row>
    <row r="7372" spans="9:9">
      <c r="I7372" s="61"/>
    </row>
    <row r="7373" spans="9:9">
      <c r="I7373" s="61"/>
    </row>
    <row r="7374" spans="9:9">
      <c r="I7374" s="61"/>
    </row>
    <row r="7375" spans="9:9">
      <c r="I7375" s="61"/>
    </row>
    <row r="7376" spans="9:9">
      <c r="I7376" s="61"/>
    </row>
    <row r="7377" spans="9:9">
      <c r="I7377" s="61"/>
    </row>
    <row r="7378" spans="9:9">
      <c r="I7378" s="61"/>
    </row>
    <row r="7379" spans="9:9">
      <c r="I7379" s="61"/>
    </row>
    <row r="7380" spans="9:9">
      <c r="I7380" s="61"/>
    </row>
    <row r="7381" spans="9:9">
      <c r="I7381" s="61"/>
    </row>
    <row r="7382" spans="9:9">
      <c r="I7382" s="61"/>
    </row>
    <row r="7383" spans="9:9">
      <c r="I7383" s="61"/>
    </row>
    <row r="7384" spans="9:9">
      <c r="I7384" s="61"/>
    </row>
    <row r="7385" spans="9:9">
      <c r="I7385" s="61"/>
    </row>
    <row r="7386" spans="9:9">
      <c r="I7386" s="61"/>
    </row>
    <row r="7387" spans="9:9">
      <c r="I7387" s="61"/>
    </row>
    <row r="7388" spans="9:9">
      <c r="I7388" s="61"/>
    </row>
    <row r="7389" spans="9:9">
      <c r="I7389" s="61"/>
    </row>
    <row r="7390" spans="9:9">
      <c r="I7390" s="61"/>
    </row>
    <row r="7391" spans="9:9">
      <c r="I7391" s="61"/>
    </row>
    <row r="7392" spans="9:9">
      <c r="I7392" s="61"/>
    </row>
    <row r="7393" spans="9:9">
      <c r="I7393" s="61"/>
    </row>
    <row r="7394" spans="9:9">
      <c r="I7394" s="61"/>
    </row>
    <row r="7395" spans="9:9">
      <c r="I7395" s="61"/>
    </row>
    <row r="7396" spans="9:9">
      <c r="I7396" s="61"/>
    </row>
    <row r="7397" spans="9:9">
      <c r="I7397" s="61"/>
    </row>
    <row r="7398" spans="9:9">
      <c r="I7398" s="61"/>
    </row>
    <row r="7399" spans="9:9">
      <c r="I7399" s="61"/>
    </row>
    <row r="7400" spans="9:9">
      <c r="I7400" s="61"/>
    </row>
    <row r="7401" spans="9:9">
      <c r="I7401" s="61"/>
    </row>
    <row r="7402" spans="9:9">
      <c r="I7402" s="61"/>
    </row>
    <row r="7403" spans="9:9">
      <c r="I7403" s="61"/>
    </row>
    <row r="7404" spans="9:9">
      <c r="I7404" s="61"/>
    </row>
    <row r="7405" spans="9:9">
      <c r="I7405" s="61"/>
    </row>
    <row r="7406" spans="9:9">
      <c r="I7406" s="61"/>
    </row>
    <row r="7407" spans="9:9">
      <c r="I7407" s="61"/>
    </row>
    <row r="7408" spans="9:9">
      <c r="I7408" s="61"/>
    </row>
    <row r="7409" spans="9:9">
      <c r="I7409" s="61"/>
    </row>
    <row r="7410" spans="9:9">
      <c r="I7410" s="61"/>
    </row>
    <row r="7411" spans="9:9">
      <c r="I7411" s="61"/>
    </row>
    <row r="7412" spans="9:9">
      <c r="I7412" s="61"/>
    </row>
    <row r="7413" spans="9:9">
      <c r="I7413" s="61"/>
    </row>
    <row r="7414" spans="9:9">
      <c r="I7414" s="61"/>
    </row>
    <row r="7415" spans="9:9">
      <c r="I7415" s="61"/>
    </row>
    <row r="7416" spans="9:9">
      <c r="I7416" s="61"/>
    </row>
    <row r="7417" spans="9:9">
      <c r="I7417" s="61"/>
    </row>
    <row r="7418" spans="9:9">
      <c r="I7418" s="61"/>
    </row>
    <row r="7419" spans="9:9">
      <c r="I7419" s="61"/>
    </row>
    <row r="7420" spans="9:9">
      <c r="I7420" s="61"/>
    </row>
    <row r="7421" spans="9:9">
      <c r="I7421" s="61"/>
    </row>
    <row r="7422" spans="9:9">
      <c r="I7422" s="61"/>
    </row>
    <row r="7423" spans="9:9">
      <c r="I7423" s="61"/>
    </row>
    <row r="7424" spans="9:9">
      <c r="I7424" s="61"/>
    </row>
    <row r="7425" spans="9:9">
      <c r="I7425" s="61"/>
    </row>
    <row r="7426" spans="9:9">
      <c r="I7426" s="61"/>
    </row>
    <row r="7427" spans="9:9">
      <c r="I7427" s="61"/>
    </row>
    <row r="7428" spans="9:9">
      <c r="I7428" s="61"/>
    </row>
    <row r="7429" spans="9:9">
      <c r="I7429" s="61"/>
    </row>
    <row r="7430" spans="9:9">
      <c r="I7430" s="61"/>
    </row>
    <row r="7431" spans="9:9">
      <c r="I7431" s="61"/>
    </row>
    <row r="7432" spans="9:9">
      <c r="I7432" s="61"/>
    </row>
    <row r="7433" spans="9:9">
      <c r="I7433" s="61"/>
    </row>
    <row r="7434" spans="9:9">
      <c r="I7434" s="61"/>
    </row>
    <row r="7435" spans="9:9">
      <c r="I7435" s="61"/>
    </row>
    <row r="7436" spans="9:9">
      <c r="I7436" s="61"/>
    </row>
    <row r="7437" spans="9:9">
      <c r="I7437" s="61"/>
    </row>
    <row r="7438" spans="9:9">
      <c r="I7438" s="61"/>
    </row>
    <row r="7439" spans="9:9">
      <c r="I7439" s="61"/>
    </row>
    <row r="7440" spans="9:9">
      <c r="I7440" s="61"/>
    </row>
    <row r="7441" spans="9:9">
      <c r="I7441" s="61"/>
    </row>
    <row r="7442" spans="9:9">
      <c r="I7442" s="61"/>
    </row>
    <row r="7443" spans="9:9">
      <c r="I7443" s="61"/>
    </row>
    <row r="7444" spans="9:9">
      <c r="I7444" s="61"/>
    </row>
    <row r="7445" spans="9:9">
      <c r="I7445" s="61"/>
    </row>
    <row r="7446" spans="9:9">
      <c r="I7446" s="61"/>
    </row>
    <row r="7447" spans="9:9">
      <c r="I7447" s="61"/>
    </row>
    <row r="7448" spans="9:9">
      <c r="I7448" s="61"/>
    </row>
    <row r="7449" spans="9:9">
      <c r="I7449" s="61"/>
    </row>
    <row r="7450" spans="9:9">
      <c r="I7450" s="61"/>
    </row>
    <row r="7451" spans="9:9">
      <c r="I7451" s="61"/>
    </row>
    <row r="7452" spans="9:9">
      <c r="I7452" s="61"/>
    </row>
    <row r="7453" spans="9:9">
      <c r="I7453" s="61"/>
    </row>
    <row r="7454" spans="9:9">
      <c r="I7454" s="61"/>
    </row>
    <row r="7455" spans="9:9">
      <c r="I7455" s="61"/>
    </row>
    <row r="7456" spans="9:9">
      <c r="I7456" s="61"/>
    </row>
    <row r="7457" spans="9:9">
      <c r="I7457" s="61"/>
    </row>
    <row r="7458" spans="9:9">
      <c r="I7458" s="61"/>
    </row>
    <row r="7459" spans="9:9">
      <c r="I7459" s="61"/>
    </row>
    <row r="7460" spans="9:9">
      <c r="I7460" s="61"/>
    </row>
    <row r="7461" spans="9:9">
      <c r="I7461" s="61"/>
    </row>
    <row r="7462" spans="9:9">
      <c r="I7462" s="61"/>
    </row>
    <row r="7463" spans="9:9">
      <c r="I7463" s="61"/>
    </row>
    <row r="7464" spans="9:9">
      <c r="I7464" s="61"/>
    </row>
    <row r="7465" spans="9:9">
      <c r="I7465" s="61"/>
    </row>
    <row r="7466" spans="9:9">
      <c r="I7466" s="61"/>
    </row>
    <row r="7467" spans="9:9">
      <c r="I7467" s="61"/>
    </row>
    <row r="7468" spans="9:9">
      <c r="I7468" s="61"/>
    </row>
    <row r="7469" spans="9:9">
      <c r="I7469" s="61"/>
    </row>
    <row r="7470" spans="9:9">
      <c r="I7470" s="61"/>
    </row>
    <row r="7471" spans="9:9">
      <c r="I7471" s="61"/>
    </row>
    <row r="7472" spans="9:9">
      <c r="I7472" s="61"/>
    </row>
    <row r="7473" spans="9:9">
      <c r="I7473" s="61"/>
    </row>
    <row r="7474" spans="9:9">
      <c r="I7474" s="61"/>
    </row>
    <row r="7475" spans="9:9">
      <c r="I7475" s="61"/>
    </row>
    <row r="7476" spans="9:9">
      <c r="I7476" s="61"/>
    </row>
    <row r="7477" spans="9:9">
      <c r="I7477" s="61"/>
    </row>
    <row r="7478" spans="9:9">
      <c r="I7478" s="61"/>
    </row>
    <row r="7479" spans="9:9">
      <c r="I7479" s="61"/>
    </row>
    <row r="7480" spans="9:9">
      <c r="I7480" s="61"/>
    </row>
    <row r="7481" spans="9:9">
      <c r="I7481" s="61"/>
    </row>
    <row r="7482" spans="9:9">
      <c r="I7482" s="61"/>
    </row>
    <row r="7483" spans="9:9">
      <c r="I7483" s="61"/>
    </row>
    <row r="7484" spans="9:9">
      <c r="I7484" s="61"/>
    </row>
    <row r="7485" spans="9:9">
      <c r="I7485" s="61"/>
    </row>
    <row r="7486" spans="9:9">
      <c r="I7486" s="61"/>
    </row>
    <row r="7487" spans="9:9">
      <c r="I7487" s="61"/>
    </row>
    <row r="7488" spans="9:9">
      <c r="I7488" s="61"/>
    </row>
    <row r="7489" spans="9:9">
      <c r="I7489" s="61"/>
    </row>
    <row r="7490" spans="9:9">
      <c r="I7490" s="61"/>
    </row>
    <row r="7491" spans="9:9">
      <c r="I7491" s="61"/>
    </row>
    <row r="7492" spans="9:9">
      <c r="I7492" s="61"/>
    </row>
    <row r="7493" spans="9:9">
      <c r="I7493" s="61"/>
    </row>
    <row r="7494" spans="9:9">
      <c r="I7494" s="61"/>
    </row>
    <row r="7495" spans="9:9">
      <c r="I7495" s="61"/>
    </row>
    <row r="7496" spans="9:9">
      <c r="I7496" s="61"/>
    </row>
    <row r="7497" spans="9:9">
      <c r="I7497" s="61"/>
    </row>
    <row r="7498" spans="9:9">
      <c r="I7498" s="61"/>
    </row>
    <row r="7499" spans="9:9">
      <c r="I7499" s="61"/>
    </row>
    <row r="7500" spans="9:9">
      <c r="I7500" s="61"/>
    </row>
    <row r="7501" spans="9:9">
      <c r="I7501" s="61"/>
    </row>
    <row r="7502" spans="9:9">
      <c r="I7502" s="61"/>
    </row>
    <row r="7503" spans="9:9">
      <c r="I7503" s="61"/>
    </row>
    <row r="7504" spans="9:9">
      <c r="I7504" s="61"/>
    </row>
    <row r="7505" spans="9:9">
      <c r="I7505" s="61"/>
    </row>
    <row r="7506" spans="9:9">
      <c r="I7506" s="61"/>
    </row>
    <row r="7507" spans="9:9">
      <c r="I7507" s="61"/>
    </row>
    <row r="7508" spans="9:9">
      <c r="I7508" s="61"/>
    </row>
    <row r="7509" spans="9:9">
      <c r="I7509" s="61"/>
    </row>
    <row r="7510" spans="9:9">
      <c r="I7510" s="61"/>
    </row>
    <row r="7511" spans="9:9">
      <c r="I7511" s="61"/>
    </row>
    <row r="7512" spans="9:9">
      <c r="I7512" s="61"/>
    </row>
    <row r="7513" spans="9:9">
      <c r="I7513" s="61"/>
    </row>
    <row r="7514" spans="9:9">
      <c r="I7514" s="61"/>
    </row>
    <row r="7515" spans="9:9">
      <c r="I7515" s="61"/>
    </row>
    <row r="7516" spans="9:9">
      <c r="I7516" s="61"/>
    </row>
    <row r="7517" spans="9:9">
      <c r="I7517" s="61"/>
    </row>
    <row r="7518" spans="9:9">
      <c r="I7518" s="61"/>
    </row>
    <row r="7519" spans="9:9">
      <c r="I7519" s="61"/>
    </row>
    <row r="7520" spans="9:9">
      <c r="I7520" s="61"/>
    </row>
    <row r="7521" spans="9:9">
      <c r="I7521" s="61"/>
    </row>
    <row r="7522" spans="9:9">
      <c r="I7522" s="61"/>
    </row>
    <row r="7523" spans="9:9">
      <c r="I7523" s="61"/>
    </row>
    <row r="7524" spans="9:9">
      <c r="I7524" s="61"/>
    </row>
    <row r="7525" spans="9:9">
      <c r="I7525" s="61"/>
    </row>
    <row r="7526" spans="9:9">
      <c r="I7526" s="61"/>
    </row>
    <row r="7527" spans="9:9">
      <c r="I7527" s="61"/>
    </row>
    <row r="7528" spans="9:9">
      <c r="I7528" s="61"/>
    </row>
    <row r="7529" spans="9:9">
      <c r="I7529" s="61"/>
    </row>
    <row r="7530" spans="9:9">
      <c r="I7530" s="61"/>
    </row>
    <row r="7531" spans="9:9">
      <c r="I7531" s="61"/>
    </row>
    <row r="7532" spans="9:9">
      <c r="I7532" s="61"/>
    </row>
    <row r="7533" spans="9:9">
      <c r="I7533" s="61"/>
    </row>
    <row r="7534" spans="9:9">
      <c r="I7534" s="61"/>
    </row>
    <row r="7535" spans="9:9">
      <c r="I7535" s="61"/>
    </row>
    <row r="7536" spans="9:9">
      <c r="I7536" s="61"/>
    </row>
    <row r="7537" spans="9:9">
      <c r="I7537" s="61"/>
    </row>
    <row r="7538" spans="9:9">
      <c r="I7538" s="61"/>
    </row>
    <row r="7539" spans="9:9">
      <c r="I7539" s="61"/>
    </row>
    <row r="7540" spans="9:9">
      <c r="I7540" s="61"/>
    </row>
    <row r="7541" spans="9:9">
      <c r="I7541" s="61"/>
    </row>
    <row r="7542" spans="9:9">
      <c r="I7542" s="61"/>
    </row>
    <row r="7543" spans="9:9">
      <c r="I7543" s="61"/>
    </row>
    <row r="7544" spans="9:9">
      <c r="I7544" s="61"/>
    </row>
    <row r="7545" spans="9:9">
      <c r="I7545" s="61"/>
    </row>
    <row r="7546" spans="9:9">
      <c r="I7546" s="61"/>
    </row>
    <row r="7547" spans="9:9">
      <c r="I7547" s="61"/>
    </row>
    <row r="7548" spans="9:9">
      <c r="I7548" s="61"/>
    </row>
    <row r="7549" spans="9:9">
      <c r="I7549" s="61"/>
    </row>
    <row r="7550" spans="9:9">
      <c r="I7550" s="61"/>
    </row>
    <row r="7551" spans="9:9">
      <c r="I7551" s="61"/>
    </row>
    <row r="7552" spans="9:9">
      <c r="I7552" s="61"/>
    </row>
    <row r="7553" spans="9:9">
      <c r="I7553" s="61"/>
    </row>
    <row r="7554" spans="9:9">
      <c r="I7554" s="61"/>
    </row>
    <row r="7555" spans="9:9">
      <c r="I7555" s="61"/>
    </row>
    <row r="7556" spans="9:9">
      <c r="I7556" s="61"/>
    </row>
    <row r="7557" spans="9:9">
      <c r="I7557" s="61"/>
    </row>
    <row r="7558" spans="9:9">
      <c r="I7558" s="61"/>
    </row>
    <row r="7559" spans="9:9">
      <c r="I7559" s="61"/>
    </row>
    <row r="7560" spans="9:9">
      <c r="I7560" s="61"/>
    </row>
    <row r="7561" spans="9:9">
      <c r="I7561" s="61"/>
    </row>
    <row r="7562" spans="9:9">
      <c r="I7562" s="61"/>
    </row>
    <row r="7563" spans="9:9">
      <c r="I7563" s="61"/>
    </row>
    <row r="7564" spans="9:9">
      <c r="I7564" s="61"/>
    </row>
    <row r="7565" spans="9:9">
      <c r="I7565" s="61"/>
    </row>
    <row r="7566" spans="9:9">
      <c r="I7566" s="61"/>
    </row>
    <row r="7567" spans="9:9">
      <c r="I7567" s="61"/>
    </row>
    <row r="7568" spans="9:9">
      <c r="I7568" s="61"/>
    </row>
    <row r="7569" spans="9:9">
      <c r="I7569" s="61"/>
    </row>
    <row r="7570" spans="9:9">
      <c r="I7570" s="61"/>
    </row>
    <row r="7571" spans="9:9">
      <c r="I7571" s="61"/>
    </row>
    <row r="7572" spans="9:9">
      <c r="I7572" s="61"/>
    </row>
    <row r="7573" spans="9:9">
      <c r="I7573" s="61"/>
    </row>
    <row r="7574" spans="9:9">
      <c r="I7574" s="61"/>
    </row>
    <row r="7575" spans="9:9">
      <c r="I7575" s="61"/>
    </row>
    <row r="7576" spans="9:9">
      <c r="I7576" s="61"/>
    </row>
    <row r="7577" spans="9:9">
      <c r="I7577" s="61"/>
    </row>
    <row r="7578" spans="9:9">
      <c r="I7578" s="61"/>
    </row>
    <row r="7579" spans="9:9">
      <c r="I7579" s="61"/>
    </row>
    <row r="7580" spans="9:9">
      <c r="I7580" s="61"/>
    </row>
    <row r="7581" spans="9:9">
      <c r="I7581" s="61"/>
    </row>
    <row r="7582" spans="9:9">
      <c r="I7582" s="61"/>
    </row>
    <row r="7583" spans="9:9">
      <c r="I7583" s="61"/>
    </row>
    <row r="7584" spans="9:9">
      <c r="I7584" s="61"/>
    </row>
    <row r="7585" spans="9:9">
      <c r="I7585" s="61"/>
    </row>
    <row r="7586" spans="9:9">
      <c r="I7586" s="61"/>
    </row>
    <row r="7587" spans="9:9">
      <c r="I7587" s="61"/>
    </row>
    <row r="7588" spans="9:9">
      <c r="I7588" s="61"/>
    </row>
    <row r="7589" spans="9:9">
      <c r="I7589" s="61"/>
    </row>
    <row r="7590" spans="9:9">
      <c r="I7590" s="61"/>
    </row>
    <row r="7591" spans="9:9">
      <c r="I7591" s="61"/>
    </row>
    <row r="7592" spans="9:9">
      <c r="I7592" s="61"/>
    </row>
    <row r="7593" spans="9:9">
      <c r="I7593" s="61"/>
    </row>
    <row r="7594" spans="9:9">
      <c r="I7594" s="61"/>
    </row>
    <row r="7595" spans="9:9">
      <c r="I7595" s="61"/>
    </row>
    <row r="7596" spans="9:9">
      <c r="I7596" s="61"/>
    </row>
    <row r="7597" spans="9:9">
      <c r="I7597" s="61"/>
    </row>
    <row r="7598" spans="9:9">
      <c r="I7598" s="61"/>
    </row>
    <row r="7599" spans="9:9">
      <c r="I7599" s="61"/>
    </row>
    <row r="7600" spans="9:9">
      <c r="I7600" s="61"/>
    </row>
    <row r="7601" spans="9:9">
      <c r="I7601" s="61"/>
    </row>
    <row r="7602" spans="9:9">
      <c r="I7602" s="61"/>
    </row>
    <row r="7603" spans="9:9">
      <c r="I7603" s="61"/>
    </row>
    <row r="7604" spans="9:9">
      <c r="I7604" s="61"/>
    </row>
    <row r="7605" spans="9:9">
      <c r="I7605" s="61"/>
    </row>
    <row r="7606" spans="9:9">
      <c r="I7606" s="61"/>
    </row>
    <row r="7607" spans="9:9">
      <c r="I7607" s="61"/>
    </row>
    <row r="7608" spans="9:9">
      <c r="I7608" s="61"/>
    </row>
    <row r="7609" spans="9:9">
      <c r="I7609" s="61"/>
    </row>
    <row r="7610" spans="9:9">
      <c r="I7610" s="61"/>
    </row>
    <row r="7611" spans="9:9">
      <c r="I7611" s="61"/>
    </row>
    <row r="7612" spans="9:9">
      <c r="I7612" s="61"/>
    </row>
    <row r="7613" spans="9:9">
      <c r="I7613" s="61"/>
    </row>
    <row r="7614" spans="9:9">
      <c r="I7614" s="61"/>
    </row>
    <row r="7615" spans="9:9">
      <c r="I7615" s="61"/>
    </row>
    <row r="7616" spans="9:9">
      <c r="I7616" s="61"/>
    </row>
    <row r="7617" spans="9:9">
      <c r="I7617" s="61"/>
    </row>
    <row r="7618" spans="9:9">
      <c r="I7618" s="61"/>
    </row>
    <row r="7619" spans="9:9">
      <c r="I7619" s="61"/>
    </row>
    <row r="7620" spans="9:9">
      <c r="I7620" s="61"/>
    </row>
    <row r="7621" spans="9:9">
      <c r="I7621" s="61"/>
    </row>
    <row r="7622" spans="9:9">
      <c r="I7622" s="61"/>
    </row>
    <row r="7623" spans="9:9">
      <c r="I7623" s="61"/>
    </row>
    <row r="7624" spans="9:9">
      <c r="I7624" s="61"/>
    </row>
    <row r="7625" spans="9:9">
      <c r="I7625" s="61"/>
    </row>
    <row r="7626" spans="9:9">
      <c r="I7626" s="61"/>
    </row>
    <row r="7627" spans="9:9">
      <c r="I7627" s="61"/>
    </row>
    <row r="7628" spans="9:9">
      <c r="I7628" s="61"/>
    </row>
    <row r="7629" spans="9:9">
      <c r="I7629" s="61"/>
    </row>
    <row r="7630" spans="9:9">
      <c r="I7630" s="61"/>
    </row>
    <row r="7631" spans="9:9">
      <c r="I7631" s="61"/>
    </row>
    <row r="7632" spans="9:9">
      <c r="I7632" s="61"/>
    </row>
    <row r="7633" spans="9:9">
      <c r="I7633" s="61"/>
    </row>
    <row r="7634" spans="9:9">
      <c r="I7634" s="61"/>
    </row>
    <row r="7635" spans="9:9">
      <c r="I7635" s="61"/>
    </row>
    <row r="7636" spans="9:9">
      <c r="I7636" s="61"/>
    </row>
    <row r="7637" spans="9:9">
      <c r="I7637" s="61"/>
    </row>
    <row r="7638" spans="9:9">
      <c r="I7638" s="61"/>
    </row>
    <row r="7639" spans="9:9">
      <c r="I7639" s="61"/>
    </row>
    <row r="7640" spans="9:9">
      <c r="I7640" s="61"/>
    </row>
    <row r="7641" spans="9:9">
      <c r="I7641" s="61"/>
    </row>
    <row r="7642" spans="9:9">
      <c r="I7642" s="61"/>
    </row>
    <row r="7643" spans="9:9">
      <c r="I7643" s="61"/>
    </row>
    <row r="7644" spans="9:9">
      <c r="I7644" s="61"/>
    </row>
    <row r="7645" spans="9:9">
      <c r="I7645" s="61"/>
    </row>
    <row r="7646" spans="9:9">
      <c r="I7646" s="61"/>
    </row>
    <row r="7647" spans="9:9">
      <c r="I7647" s="61"/>
    </row>
    <row r="7648" spans="9:9">
      <c r="I7648" s="61"/>
    </row>
    <row r="7649" spans="9:9">
      <c r="I7649" s="61"/>
    </row>
    <row r="7650" spans="9:9">
      <c r="I7650" s="61"/>
    </row>
    <row r="7651" spans="9:9">
      <c r="I7651" s="61"/>
    </row>
    <row r="7652" spans="9:9">
      <c r="I7652" s="61"/>
    </row>
    <row r="7653" spans="9:9">
      <c r="I7653" s="61"/>
    </row>
    <row r="7654" spans="9:9">
      <c r="I7654" s="61"/>
    </row>
    <row r="7655" spans="9:9">
      <c r="I7655" s="61"/>
    </row>
    <row r="7656" spans="9:9">
      <c r="I7656" s="61"/>
    </row>
    <row r="7657" spans="9:9">
      <c r="I7657" s="61"/>
    </row>
    <row r="7658" spans="9:9">
      <c r="I7658" s="61"/>
    </row>
    <row r="7659" spans="9:9">
      <c r="I7659" s="61"/>
    </row>
    <row r="7660" spans="9:9">
      <c r="I7660" s="61"/>
    </row>
    <row r="7661" spans="9:9">
      <c r="I7661" s="61"/>
    </row>
    <row r="7662" spans="9:9">
      <c r="I7662" s="61"/>
    </row>
    <row r="7663" spans="9:9">
      <c r="I7663" s="61"/>
    </row>
    <row r="7664" spans="9:9">
      <c r="I7664" s="61"/>
    </row>
    <row r="7665" spans="9:9">
      <c r="I7665" s="61"/>
    </row>
    <row r="7666" spans="9:9">
      <c r="I7666" s="61"/>
    </row>
    <row r="7667" spans="9:9">
      <c r="I7667" s="61"/>
    </row>
    <row r="7668" spans="9:9">
      <c r="I7668" s="61"/>
    </row>
    <row r="7669" spans="9:9">
      <c r="I7669" s="61"/>
    </row>
    <row r="7670" spans="9:9">
      <c r="I7670" s="61"/>
    </row>
    <row r="7671" spans="9:9">
      <c r="I7671" s="61"/>
    </row>
    <row r="7672" spans="9:9">
      <c r="I7672" s="61"/>
    </row>
    <row r="7673" spans="9:9">
      <c r="I7673" s="61"/>
    </row>
    <row r="7674" spans="9:9">
      <c r="I7674" s="61"/>
    </row>
    <row r="7675" spans="9:9">
      <c r="I7675" s="61"/>
    </row>
    <row r="7676" spans="9:9">
      <c r="I7676" s="61"/>
    </row>
    <row r="7677" spans="9:9">
      <c r="I7677" s="61"/>
    </row>
    <row r="7678" spans="9:9">
      <c r="I7678" s="61"/>
    </row>
    <row r="7679" spans="9:9">
      <c r="I7679" s="61"/>
    </row>
    <row r="7680" spans="9:9">
      <c r="I7680" s="61"/>
    </row>
    <row r="7681" spans="9:9">
      <c r="I7681" s="61"/>
    </row>
    <row r="7682" spans="9:9">
      <c r="I7682" s="61"/>
    </row>
    <row r="7683" spans="9:9">
      <c r="I7683" s="61"/>
    </row>
    <row r="7684" spans="9:9">
      <c r="I7684" s="61"/>
    </row>
    <row r="7685" spans="9:9">
      <c r="I7685" s="61"/>
    </row>
    <row r="7686" spans="9:9">
      <c r="I7686" s="61"/>
    </row>
    <row r="7687" spans="9:9">
      <c r="I7687" s="61"/>
    </row>
    <row r="7688" spans="9:9">
      <c r="I7688" s="61"/>
    </row>
    <row r="7689" spans="9:9">
      <c r="I7689" s="61"/>
    </row>
    <row r="7690" spans="9:9">
      <c r="I7690" s="61"/>
    </row>
    <row r="7691" spans="9:9">
      <c r="I7691" s="61"/>
    </row>
    <row r="7692" spans="9:9">
      <c r="I7692" s="61"/>
    </row>
    <row r="7693" spans="9:9">
      <c r="I7693" s="61"/>
    </row>
    <row r="7694" spans="9:9">
      <c r="I7694" s="61"/>
    </row>
    <row r="7695" spans="9:9">
      <c r="I7695" s="61"/>
    </row>
    <row r="7696" spans="9:9">
      <c r="I7696" s="61"/>
    </row>
    <row r="7697" spans="9:9">
      <c r="I7697" s="61"/>
    </row>
    <row r="7698" spans="9:9">
      <c r="I7698" s="61"/>
    </row>
    <row r="7699" spans="9:9">
      <c r="I7699" s="61"/>
    </row>
    <row r="7700" spans="9:9">
      <c r="I7700" s="61"/>
    </row>
    <row r="7701" spans="9:9">
      <c r="I7701" s="61"/>
    </row>
    <row r="7702" spans="9:9">
      <c r="I7702" s="61"/>
    </row>
    <row r="7703" spans="9:9">
      <c r="I7703" s="61"/>
    </row>
    <row r="7704" spans="9:9">
      <c r="I7704" s="61"/>
    </row>
    <row r="7705" spans="9:9">
      <c r="I7705" s="61"/>
    </row>
    <row r="7706" spans="9:9">
      <c r="I7706" s="61"/>
    </row>
    <row r="7707" spans="9:9">
      <c r="I7707" s="61"/>
    </row>
    <row r="7708" spans="9:9">
      <c r="I7708" s="61"/>
    </row>
    <row r="7709" spans="9:9">
      <c r="I7709" s="61"/>
    </row>
    <row r="7710" spans="9:9">
      <c r="I7710" s="61"/>
    </row>
    <row r="7711" spans="9:9">
      <c r="I7711" s="61"/>
    </row>
    <row r="7712" spans="9:9">
      <c r="I7712" s="61"/>
    </row>
    <row r="7713" spans="9:9">
      <c r="I7713" s="61"/>
    </row>
    <row r="7714" spans="9:9">
      <c r="I7714" s="61"/>
    </row>
    <row r="7715" spans="9:9">
      <c r="I7715" s="61"/>
    </row>
    <row r="7716" spans="9:9">
      <c r="I7716" s="61"/>
    </row>
    <row r="7717" spans="9:9">
      <c r="I7717" s="61"/>
    </row>
    <row r="7718" spans="9:9">
      <c r="I7718" s="61"/>
    </row>
    <row r="7719" spans="9:9">
      <c r="I7719" s="61"/>
    </row>
    <row r="7720" spans="9:9">
      <c r="I7720" s="61"/>
    </row>
    <row r="7721" spans="9:9">
      <c r="I7721" s="61"/>
    </row>
    <row r="7722" spans="9:9">
      <c r="I7722" s="61"/>
    </row>
    <row r="7723" spans="9:9">
      <c r="I7723" s="61"/>
    </row>
    <row r="7724" spans="9:9">
      <c r="I7724" s="61"/>
    </row>
    <row r="7725" spans="9:9">
      <c r="I7725" s="61"/>
    </row>
    <row r="7726" spans="9:9">
      <c r="I7726" s="61"/>
    </row>
    <row r="7727" spans="9:9">
      <c r="I7727" s="61"/>
    </row>
    <row r="7728" spans="9:9">
      <c r="I7728" s="61"/>
    </row>
    <row r="7729" spans="9:9">
      <c r="I7729" s="61"/>
    </row>
    <row r="7730" spans="9:9">
      <c r="I7730" s="61"/>
    </row>
    <row r="7731" spans="9:9">
      <c r="I7731" s="61"/>
    </row>
    <row r="7732" spans="9:9">
      <c r="I7732" s="61"/>
    </row>
    <row r="7733" spans="9:9">
      <c r="I7733" s="61"/>
    </row>
    <row r="7734" spans="9:9">
      <c r="I7734" s="61"/>
    </row>
    <row r="7735" spans="9:9">
      <c r="I7735" s="61"/>
    </row>
    <row r="7736" spans="9:9">
      <c r="I7736" s="61"/>
    </row>
    <row r="7737" spans="9:9">
      <c r="I7737" s="61"/>
    </row>
    <row r="7738" spans="9:9">
      <c r="I7738" s="61"/>
    </row>
    <row r="7739" spans="9:9">
      <c r="I7739" s="61"/>
    </row>
    <row r="7740" spans="9:9">
      <c r="I7740" s="61"/>
    </row>
    <row r="7741" spans="9:9">
      <c r="I7741" s="61"/>
    </row>
    <row r="7742" spans="9:9">
      <c r="I7742" s="61"/>
    </row>
    <row r="7743" spans="9:9">
      <c r="I7743" s="61"/>
    </row>
    <row r="7744" spans="9:9">
      <c r="I7744" s="61"/>
    </row>
    <row r="7745" spans="9:9">
      <c r="I7745" s="61"/>
    </row>
    <row r="7746" spans="9:9">
      <c r="I7746" s="61"/>
    </row>
    <row r="7747" spans="9:9">
      <c r="I7747" s="61"/>
    </row>
    <row r="7748" spans="9:9">
      <c r="I7748" s="61"/>
    </row>
    <row r="7749" spans="9:9">
      <c r="I7749" s="61"/>
    </row>
    <row r="7750" spans="9:9">
      <c r="I7750" s="61"/>
    </row>
    <row r="7751" spans="9:9">
      <c r="I7751" s="61"/>
    </row>
    <row r="7752" spans="9:9">
      <c r="I7752" s="61"/>
    </row>
    <row r="7753" spans="9:9">
      <c r="I7753" s="61"/>
    </row>
    <row r="7754" spans="9:9">
      <c r="I7754" s="61"/>
    </row>
    <row r="7755" spans="9:9">
      <c r="I7755" s="61"/>
    </row>
    <row r="7756" spans="9:9">
      <c r="I7756" s="61"/>
    </row>
    <row r="7757" spans="9:9">
      <c r="I7757" s="61"/>
    </row>
    <row r="7758" spans="9:9">
      <c r="I7758" s="61"/>
    </row>
    <row r="7759" spans="9:9">
      <c r="I7759" s="61"/>
    </row>
    <row r="7760" spans="9:9">
      <c r="I7760" s="61"/>
    </row>
    <row r="7761" spans="9:9">
      <c r="I7761" s="61"/>
    </row>
    <row r="7762" spans="9:9">
      <c r="I7762" s="61"/>
    </row>
    <row r="7763" spans="9:9">
      <c r="I7763" s="61"/>
    </row>
    <row r="7764" spans="9:9">
      <c r="I7764" s="61"/>
    </row>
    <row r="7765" spans="9:9">
      <c r="I7765" s="61"/>
    </row>
    <row r="7766" spans="9:9">
      <c r="I7766" s="61"/>
    </row>
    <row r="7767" spans="9:9">
      <c r="I7767" s="61"/>
    </row>
    <row r="7768" spans="9:9">
      <c r="I7768" s="61"/>
    </row>
    <row r="7769" spans="9:9">
      <c r="I7769" s="61"/>
    </row>
    <row r="7770" spans="9:9">
      <c r="I7770" s="61"/>
    </row>
    <row r="7771" spans="9:9">
      <c r="I7771" s="61"/>
    </row>
    <row r="7772" spans="9:9">
      <c r="I7772" s="61"/>
    </row>
    <row r="7773" spans="9:9">
      <c r="I7773" s="61"/>
    </row>
    <row r="7774" spans="9:9">
      <c r="I7774" s="61"/>
    </row>
    <row r="7775" spans="9:9">
      <c r="I7775" s="61"/>
    </row>
    <row r="7776" spans="9:9">
      <c r="I7776" s="61"/>
    </row>
    <row r="7777" spans="9:9">
      <c r="I7777" s="61"/>
    </row>
    <row r="7778" spans="9:9">
      <c r="I7778" s="61"/>
    </row>
    <row r="7779" spans="9:9">
      <c r="I7779" s="61"/>
    </row>
    <row r="7780" spans="9:9">
      <c r="I7780" s="61"/>
    </row>
    <row r="7781" spans="9:9">
      <c r="I7781" s="61"/>
    </row>
    <row r="7782" spans="9:9">
      <c r="I7782" s="61"/>
    </row>
    <row r="7783" spans="9:9">
      <c r="I7783" s="61"/>
    </row>
    <row r="7784" spans="9:9">
      <c r="I7784" s="61"/>
    </row>
    <row r="7785" spans="9:9">
      <c r="I7785" s="61"/>
    </row>
    <row r="7786" spans="9:9">
      <c r="I7786" s="61"/>
    </row>
    <row r="7787" spans="9:9">
      <c r="I7787" s="61"/>
    </row>
    <row r="7788" spans="9:9">
      <c r="I7788" s="61"/>
    </row>
    <row r="7789" spans="9:9">
      <c r="I7789" s="61"/>
    </row>
    <row r="7790" spans="9:9">
      <c r="I7790" s="61"/>
    </row>
    <row r="7791" spans="9:9">
      <c r="I7791" s="61"/>
    </row>
    <row r="7792" spans="9:9">
      <c r="I7792" s="61"/>
    </row>
    <row r="7793" spans="9:9">
      <c r="I7793" s="61"/>
    </row>
    <row r="7794" spans="9:9">
      <c r="I7794" s="61"/>
    </row>
    <row r="7795" spans="9:9">
      <c r="I7795" s="61"/>
    </row>
    <row r="7796" spans="9:9">
      <c r="I7796" s="61"/>
    </row>
    <row r="7797" spans="9:9">
      <c r="I7797" s="61"/>
    </row>
    <row r="7798" spans="9:9">
      <c r="I7798" s="61"/>
    </row>
    <row r="7799" spans="9:9">
      <c r="I7799" s="61"/>
    </row>
    <row r="7800" spans="9:9">
      <c r="I7800" s="61"/>
    </row>
    <row r="7801" spans="9:9">
      <c r="I7801" s="61"/>
    </row>
    <row r="7802" spans="9:9">
      <c r="I7802" s="61"/>
    </row>
    <row r="7803" spans="9:9">
      <c r="I7803" s="61"/>
    </row>
    <row r="7804" spans="9:9">
      <c r="I7804" s="61"/>
    </row>
    <row r="7805" spans="9:9">
      <c r="I7805" s="61"/>
    </row>
    <row r="7806" spans="9:9">
      <c r="I7806" s="61"/>
    </row>
    <row r="7807" spans="9:9">
      <c r="I7807" s="61"/>
    </row>
    <row r="7808" spans="9:9">
      <c r="I7808" s="61"/>
    </row>
    <row r="7809" spans="9:9">
      <c r="I7809" s="61"/>
    </row>
    <row r="7810" spans="9:9">
      <c r="I7810" s="61"/>
    </row>
    <row r="7811" spans="9:9">
      <c r="I7811" s="61"/>
    </row>
    <row r="7812" spans="9:9">
      <c r="I7812" s="61"/>
    </row>
    <row r="7813" spans="9:9">
      <c r="I7813" s="61"/>
    </row>
    <row r="7814" spans="9:9">
      <c r="I7814" s="61"/>
    </row>
    <row r="7815" spans="9:9">
      <c r="I7815" s="61"/>
    </row>
    <row r="7816" spans="9:9">
      <c r="I7816" s="61"/>
    </row>
    <row r="7817" spans="9:9">
      <c r="I7817" s="61"/>
    </row>
    <row r="7818" spans="9:9">
      <c r="I7818" s="61"/>
    </row>
    <row r="7819" spans="9:9">
      <c r="I7819" s="61"/>
    </row>
    <row r="7820" spans="9:9">
      <c r="I7820" s="61"/>
    </row>
    <row r="7821" spans="9:9">
      <c r="I7821" s="61"/>
    </row>
    <row r="7822" spans="9:9">
      <c r="I7822" s="61"/>
    </row>
    <row r="7823" spans="9:9">
      <c r="I7823" s="61"/>
    </row>
    <row r="7824" spans="9:9">
      <c r="I7824" s="61"/>
    </row>
    <row r="7825" spans="9:9">
      <c r="I7825" s="61"/>
    </row>
    <row r="7826" spans="9:9">
      <c r="I7826" s="61"/>
    </row>
    <row r="7827" spans="9:9">
      <c r="I7827" s="61"/>
    </row>
    <row r="7828" spans="9:9">
      <c r="I7828" s="61"/>
    </row>
    <row r="7829" spans="9:9">
      <c r="I7829" s="61"/>
    </row>
    <row r="7830" spans="9:9">
      <c r="I7830" s="61"/>
    </row>
    <row r="7831" spans="9:9">
      <c r="I7831" s="61"/>
    </row>
    <row r="7832" spans="9:9">
      <c r="I7832" s="61"/>
    </row>
    <row r="7833" spans="9:9">
      <c r="I7833" s="61"/>
    </row>
    <row r="7834" spans="9:9">
      <c r="I7834" s="61"/>
    </row>
    <row r="7835" spans="9:9">
      <c r="I7835" s="61"/>
    </row>
    <row r="7836" spans="9:9">
      <c r="I7836" s="61"/>
    </row>
    <row r="7837" spans="9:9">
      <c r="I7837" s="61"/>
    </row>
    <row r="7838" spans="9:9">
      <c r="I7838" s="61"/>
    </row>
    <row r="7839" spans="9:9">
      <c r="I7839" s="61"/>
    </row>
    <row r="7840" spans="9:9">
      <c r="I7840" s="61"/>
    </row>
    <row r="7841" spans="9:9">
      <c r="I7841" s="61"/>
    </row>
    <row r="7842" spans="9:9">
      <c r="I7842" s="61"/>
    </row>
    <row r="7843" spans="9:9">
      <c r="I7843" s="61"/>
    </row>
    <row r="7844" spans="9:9">
      <c r="I7844" s="61"/>
    </row>
    <row r="7845" spans="9:9">
      <c r="I7845" s="61"/>
    </row>
    <row r="7846" spans="9:9">
      <c r="I7846" s="61"/>
    </row>
    <row r="7847" spans="9:9">
      <c r="I7847" s="61"/>
    </row>
    <row r="7848" spans="9:9">
      <c r="I7848" s="61"/>
    </row>
    <row r="7849" spans="9:9">
      <c r="I7849" s="61"/>
    </row>
    <row r="7850" spans="9:9">
      <c r="I7850" s="61"/>
    </row>
    <row r="7851" spans="9:9">
      <c r="I7851" s="61"/>
    </row>
    <row r="7852" spans="9:9">
      <c r="I7852" s="61"/>
    </row>
    <row r="7853" spans="9:9">
      <c r="I7853" s="61"/>
    </row>
    <row r="7854" spans="9:9">
      <c r="I7854" s="61"/>
    </row>
    <row r="7855" spans="9:9">
      <c r="I7855" s="61"/>
    </row>
    <row r="7856" spans="9:9">
      <c r="I7856" s="61"/>
    </row>
    <row r="7857" spans="9:9">
      <c r="I7857" s="61"/>
    </row>
    <row r="7858" spans="9:9">
      <c r="I7858" s="61"/>
    </row>
    <row r="7859" spans="9:9">
      <c r="I7859" s="61"/>
    </row>
    <row r="7860" spans="9:9">
      <c r="I7860" s="61"/>
    </row>
    <row r="7861" spans="9:9">
      <c r="I7861" s="61"/>
    </row>
    <row r="7862" spans="9:9">
      <c r="I7862" s="61"/>
    </row>
    <row r="7863" spans="9:9">
      <c r="I7863" s="61"/>
    </row>
    <row r="7864" spans="9:9">
      <c r="I7864" s="61"/>
    </row>
    <row r="7865" spans="9:9">
      <c r="I7865" s="61"/>
    </row>
    <row r="7866" spans="9:9">
      <c r="I7866" s="61"/>
    </row>
    <row r="7867" spans="9:9">
      <c r="I7867" s="61"/>
    </row>
    <row r="7868" spans="9:9">
      <c r="I7868" s="61"/>
    </row>
    <row r="7869" spans="9:9">
      <c r="I7869" s="61"/>
    </row>
    <row r="7870" spans="9:9">
      <c r="I7870" s="61"/>
    </row>
    <row r="7871" spans="9:9">
      <c r="I7871" s="61"/>
    </row>
    <row r="7872" spans="9:9">
      <c r="I7872" s="61"/>
    </row>
    <row r="7873" spans="9:9">
      <c r="I7873" s="61"/>
    </row>
    <row r="7874" spans="9:9">
      <c r="I7874" s="61"/>
    </row>
    <row r="7875" spans="9:9">
      <c r="I7875" s="61"/>
    </row>
    <row r="7876" spans="9:9">
      <c r="I7876" s="61"/>
    </row>
    <row r="7877" spans="9:9">
      <c r="I7877" s="61"/>
    </row>
    <row r="7878" spans="9:9">
      <c r="I7878" s="61"/>
    </row>
    <row r="7879" spans="9:9">
      <c r="I7879" s="61"/>
    </row>
    <row r="7880" spans="9:9">
      <c r="I7880" s="61"/>
    </row>
    <row r="7881" spans="9:9">
      <c r="I7881" s="61"/>
    </row>
    <row r="7882" spans="9:9">
      <c r="I7882" s="61"/>
    </row>
    <row r="7883" spans="9:9">
      <c r="I7883" s="61"/>
    </row>
    <row r="7884" spans="9:9">
      <c r="I7884" s="61"/>
    </row>
    <row r="7885" spans="9:9">
      <c r="I7885" s="61"/>
    </row>
    <row r="7886" spans="9:9">
      <c r="I7886" s="61"/>
    </row>
    <row r="7887" spans="9:9">
      <c r="I7887" s="61"/>
    </row>
    <row r="7888" spans="9:9">
      <c r="I7888" s="61"/>
    </row>
    <row r="7889" spans="9:9">
      <c r="I7889" s="61"/>
    </row>
    <row r="7890" spans="9:9">
      <c r="I7890" s="61"/>
    </row>
    <row r="7891" spans="9:9">
      <c r="I7891" s="61"/>
    </row>
    <row r="7892" spans="9:9">
      <c r="I7892" s="61"/>
    </row>
    <row r="7893" spans="9:9">
      <c r="I7893" s="61"/>
    </row>
    <row r="7894" spans="9:9">
      <c r="I7894" s="61"/>
    </row>
    <row r="7895" spans="9:9">
      <c r="I7895" s="61"/>
    </row>
    <row r="7896" spans="9:9">
      <c r="I7896" s="61"/>
    </row>
    <row r="7897" spans="9:9">
      <c r="I7897" s="61"/>
    </row>
    <row r="7898" spans="9:9">
      <c r="I7898" s="61"/>
    </row>
    <row r="7899" spans="9:9">
      <c r="I7899" s="61"/>
    </row>
    <row r="7900" spans="9:9">
      <c r="I7900" s="61"/>
    </row>
    <row r="7901" spans="9:9">
      <c r="I7901" s="61"/>
    </row>
    <row r="7902" spans="9:9">
      <c r="I7902" s="61"/>
    </row>
    <row r="7903" spans="9:9">
      <c r="I7903" s="61"/>
    </row>
    <row r="7904" spans="9:9">
      <c r="I7904" s="61"/>
    </row>
    <row r="7905" spans="9:9">
      <c r="I7905" s="61"/>
    </row>
    <row r="7906" spans="9:9">
      <c r="I7906" s="61"/>
    </row>
    <row r="7907" spans="9:9">
      <c r="I7907" s="61"/>
    </row>
    <row r="7908" spans="9:9">
      <c r="I7908" s="61"/>
    </row>
    <row r="7909" spans="9:9">
      <c r="I7909" s="61"/>
    </row>
    <row r="7910" spans="9:9">
      <c r="I7910" s="61"/>
    </row>
    <row r="7911" spans="9:9">
      <c r="I7911" s="61"/>
    </row>
    <row r="7912" spans="9:9">
      <c r="I7912" s="61"/>
    </row>
    <row r="7913" spans="9:9">
      <c r="I7913" s="61"/>
    </row>
    <row r="7914" spans="9:9">
      <c r="I7914" s="61"/>
    </row>
    <row r="7915" spans="9:9">
      <c r="I7915" s="61"/>
    </row>
    <row r="7916" spans="9:9">
      <c r="I7916" s="61"/>
    </row>
    <row r="7917" spans="9:9">
      <c r="I7917" s="61"/>
    </row>
    <row r="7918" spans="9:9">
      <c r="I7918" s="61"/>
    </row>
    <row r="7919" spans="9:9">
      <c r="I7919" s="61"/>
    </row>
    <row r="7920" spans="9:9">
      <c r="I7920" s="61"/>
    </row>
    <row r="7921" spans="9:9">
      <c r="I7921" s="61"/>
    </row>
    <row r="7922" spans="9:9">
      <c r="I7922" s="61"/>
    </row>
    <row r="7923" spans="9:9">
      <c r="I7923" s="61"/>
    </row>
    <row r="7924" spans="9:9">
      <c r="I7924" s="61"/>
    </row>
    <row r="7925" spans="9:9">
      <c r="I7925" s="61"/>
    </row>
    <row r="7926" spans="9:9">
      <c r="I7926" s="61"/>
    </row>
    <row r="7927" spans="9:9">
      <c r="I7927" s="61"/>
    </row>
    <row r="7928" spans="9:9">
      <c r="I7928" s="61"/>
    </row>
    <row r="7929" spans="9:9">
      <c r="I7929" s="61"/>
    </row>
    <row r="7930" spans="9:9">
      <c r="I7930" s="61"/>
    </row>
    <row r="7931" spans="9:9">
      <c r="I7931" s="61"/>
    </row>
    <row r="7932" spans="9:9">
      <c r="I7932" s="61"/>
    </row>
    <row r="7933" spans="9:9">
      <c r="I7933" s="61"/>
    </row>
    <row r="7934" spans="9:9">
      <c r="I7934" s="61"/>
    </row>
    <row r="7935" spans="9:9">
      <c r="I7935" s="61"/>
    </row>
    <row r="7936" spans="9:9">
      <c r="I7936" s="61"/>
    </row>
    <row r="7937" spans="9:9">
      <c r="I7937" s="61"/>
    </row>
    <row r="7938" spans="9:9">
      <c r="I7938" s="61"/>
    </row>
    <row r="7939" spans="9:9">
      <c r="I7939" s="61"/>
    </row>
    <row r="7940" spans="9:9">
      <c r="I7940" s="61"/>
    </row>
    <row r="7941" spans="9:9">
      <c r="I7941" s="61"/>
    </row>
    <row r="7942" spans="9:9">
      <c r="I7942" s="61"/>
    </row>
    <row r="7943" spans="9:9">
      <c r="I7943" s="61"/>
    </row>
    <row r="7944" spans="9:9">
      <c r="I7944" s="61"/>
    </row>
    <row r="7945" spans="9:9">
      <c r="I7945" s="61"/>
    </row>
    <row r="7946" spans="9:9">
      <c r="I7946" s="61"/>
    </row>
    <row r="7947" spans="9:9">
      <c r="I7947" s="61"/>
    </row>
    <row r="7948" spans="9:9">
      <c r="I7948" s="61"/>
    </row>
    <row r="7949" spans="9:9">
      <c r="I7949" s="61"/>
    </row>
    <row r="7950" spans="9:9">
      <c r="I7950" s="61"/>
    </row>
    <row r="7951" spans="9:9">
      <c r="I7951" s="61"/>
    </row>
    <row r="7952" spans="9:9">
      <c r="I7952" s="61"/>
    </row>
    <row r="7953" spans="9:9">
      <c r="I7953" s="61"/>
    </row>
    <row r="7954" spans="9:9">
      <c r="I7954" s="61"/>
    </row>
    <row r="7955" spans="9:9">
      <c r="I7955" s="61"/>
    </row>
    <row r="7956" spans="9:9">
      <c r="I7956" s="61"/>
    </row>
    <row r="7957" spans="9:9">
      <c r="I7957" s="61"/>
    </row>
    <row r="7958" spans="9:9">
      <c r="I7958" s="61"/>
    </row>
    <row r="7959" spans="9:9">
      <c r="I7959" s="61"/>
    </row>
    <row r="7960" spans="9:9">
      <c r="I7960" s="61"/>
    </row>
    <row r="7961" spans="9:9">
      <c r="I7961" s="61"/>
    </row>
    <row r="7962" spans="9:9">
      <c r="I7962" s="61"/>
    </row>
    <row r="7963" spans="9:9">
      <c r="I7963" s="61"/>
    </row>
    <row r="7964" spans="9:9">
      <c r="I7964" s="61"/>
    </row>
    <row r="7965" spans="9:9">
      <c r="I7965" s="61"/>
    </row>
    <row r="7966" spans="9:9">
      <c r="I7966" s="61"/>
    </row>
    <row r="7967" spans="9:9">
      <c r="I7967" s="61"/>
    </row>
    <row r="7968" spans="9:9">
      <c r="I7968" s="61"/>
    </row>
    <row r="7969" spans="9:9">
      <c r="I7969" s="61"/>
    </row>
    <row r="7970" spans="9:9">
      <c r="I7970" s="61"/>
    </row>
    <row r="7971" spans="9:9">
      <c r="I7971" s="61"/>
    </row>
    <row r="7972" spans="9:9">
      <c r="I7972" s="61"/>
    </row>
    <row r="7973" spans="9:9">
      <c r="I7973" s="61"/>
    </row>
    <row r="7974" spans="9:9">
      <c r="I7974" s="61"/>
    </row>
    <row r="7975" spans="9:9">
      <c r="I7975" s="61"/>
    </row>
    <row r="7976" spans="9:9">
      <c r="I7976" s="61"/>
    </row>
    <row r="7977" spans="9:9">
      <c r="I7977" s="61"/>
    </row>
    <row r="7978" spans="9:9">
      <c r="I7978" s="61"/>
    </row>
    <row r="7979" spans="9:9">
      <c r="I7979" s="61"/>
    </row>
    <row r="7980" spans="9:9">
      <c r="I7980" s="61"/>
    </row>
    <row r="7981" spans="9:9">
      <c r="I7981" s="61"/>
    </row>
    <row r="7982" spans="9:9">
      <c r="I7982" s="61"/>
    </row>
    <row r="7983" spans="9:9">
      <c r="I7983" s="61"/>
    </row>
    <row r="7984" spans="9:9">
      <c r="I7984" s="61"/>
    </row>
    <row r="7985" spans="9:9">
      <c r="I7985" s="61"/>
    </row>
    <row r="7986" spans="9:9">
      <c r="I7986" s="61"/>
    </row>
    <row r="7987" spans="9:9">
      <c r="I7987" s="61"/>
    </row>
    <row r="7988" spans="9:9">
      <c r="I7988" s="61"/>
    </row>
    <row r="7989" spans="9:9">
      <c r="I7989" s="61"/>
    </row>
    <row r="7990" spans="9:9">
      <c r="I7990" s="61"/>
    </row>
    <row r="7991" spans="9:9">
      <c r="I7991" s="61"/>
    </row>
    <row r="7992" spans="9:9">
      <c r="I7992" s="61"/>
    </row>
    <row r="7993" spans="9:9">
      <c r="I7993" s="61"/>
    </row>
    <row r="7994" spans="9:9">
      <c r="I7994" s="61"/>
    </row>
    <row r="7995" spans="9:9">
      <c r="I7995" s="61"/>
    </row>
    <row r="7996" spans="9:9">
      <c r="I7996" s="61"/>
    </row>
    <row r="7997" spans="9:9">
      <c r="I7997" s="61"/>
    </row>
    <row r="7998" spans="9:9">
      <c r="I7998" s="61"/>
    </row>
    <row r="7999" spans="9:9">
      <c r="I7999" s="61"/>
    </row>
    <row r="8000" spans="9:9">
      <c r="I8000" s="61"/>
    </row>
    <row r="8001" spans="9:9">
      <c r="I8001" s="61"/>
    </row>
    <row r="8002" spans="9:9">
      <c r="I8002" s="61"/>
    </row>
    <row r="8003" spans="9:9">
      <c r="I8003" s="61"/>
    </row>
    <row r="8004" spans="9:9">
      <c r="I8004" s="61"/>
    </row>
    <row r="8005" spans="9:9">
      <c r="I8005" s="61"/>
    </row>
    <row r="8006" spans="9:9">
      <c r="I8006" s="61"/>
    </row>
    <row r="8007" spans="9:9">
      <c r="I8007" s="61"/>
    </row>
    <row r="8008" spans="9:9">
      <c r="I8008" s="61"/>
    </row>
    <row r="8009" spans="9:9">
      <c r="I8009" s="61"/>
    </row>
    <row r="8010" spans="9:9">
      <c r="I8010" s="61"/>
    </row>
    <row r="8011" spans="9:9">
      <c r="I8011" s="61"/>
    </row>
    <row r="8012" spans="9:9">
      <c r="I8012" s="61"/>
    </row>
    <row r="8013" spans="9:9">
      <c r="I8013" s="61"/>
    </row>
    <row r="8014" spans="9:9">
      <c r="I8014" s="61"/>
    </row>
    <row r="8015" spans="9:9">
      <c r="I8015" s="61"/>
    </row>
    <row r="8016" spans="9:9">
      <c r="I8016" s="61"/>
    </row>
    <row r="8017" spans="9:9">
      <c r="I8017" s="61"/>
    </row>
    <row r="8018" spans="9:9">
      <c r="I8018" s="61"/>
    </row>
    <row r="8019" spans="9:9">
      <c r="I8019" s="61"/>
    </row>
    <row r="8020" spans="9:9">
      <c r="I8020" s="61"/>
    </row>
    <row r="8021" spans="9:9">
      <c r="I8021" s="61"/>
    </row>
    <row r="8022" spans="9:9">
      <c r="I8022" s="61"/>
    </row>
    <row r="8023" spans="9:9">
      <c r="I8023" s="61"/>
    </row>
    <row r="8024" spans="9:9">
      <c r="I8024" s="61"/>
    </row>
    <row r="8025" spans="9:9">
      <c r="I8025" s="61"/>
    </row>
    <row r="8026" spans="9:9">
      <c r="I8026" s="61"/>
    </row>
    <row r="8027" spans="9:9">
      <c r="I8027" s="61"/>
    </row>
    <row r="8028" spans="9:9">
      <c r="I8028" s="61"/>
    </row>
    <row r="8029" spans="9:9">
      <c r="I8029" s="61"/>
    </row>
    <row r="8030" spans="9:9">
      <c r="I8030" s="61"/>
    </row>
    <row r="8031" spans="9:9">
      <c r="I8031" s="61"/>
    </row>
    <row r="8032" spans="9:9">
      <c r="I8032" s="61"/>
    </row>
    <row r="8033" spans="9:9">
      <c r="I8033" s="61"/>
    </row>
    <row r="8034" spans="9:9">
      <c r="I8034" s="61"/>
    </row>
    <row r="8035" spans="9:9">
      <c r="I8035" s="61"/>
    </row>
    <row r="8036" spans="9:9">
      <c r="I8036" s="61"/>
    </row>
    <row r="8037" spans="9:9">
      <c r="I8037" s="61"/>
    </row>
    <row r="8038" spans="9:9">
      <c r="I8038" s="61"/>
    </row>
    <row r="8039" spans="9:9">
      <c r="I8039" s="61"/>
    </row>
    <row r="8040" spans="9:9">
      <c r="I8040" s="61"/>
    </row>
    <row r="8041" spans="9:9">
      <c r="I8041" s="61"/>
    </row>
    <row r="8042" spans="9:9">
      <c r="I8042" s="61"/>
    </row>
    <row r="8043" spans="9:9">
      <c r="I8043" s="61"/>
    </row>
    <row r="8044" spans="9:9">
      <c r="I8044" s="61"/>
    </row>
    <row r="8045" spans="9:9">
      <c r="I8045" s="61"/>
    </row>
    <row r="8046" spans="9:9">
      <c r="I8046" s="61"/>
    </row>
    <row r="8047" spans="9:9">
      <c r="I8047" s="61"/>
    </row>
    <row r="8048" spans="9:9">
      <c r="I8048" s="61"/>
    </row>
    <row r="8049" spans="9:9">
      <c r="I8049" s="61"/>
    </row>
    <row r="8050" spans="9:9">
      <c r="I8050" s="61"/>
    </row>
    <row r="8051" spans="9:9">
      <c r="I8051" s="61"/>
    </row>
    <row r="8052" spans="9:9">
      <c r="I8052" s="61"/>
    </row>
    <row r="8053" spans="9:9">
      <c r="I8053" s="61"/>
    </row>
    <row r="8054" spans="9:9">
      <c r="I8054" s="61"/>
    </row>
    <row r="8055" spans="9:9">
      <c r="I8055" s="61"/>
    </row>
    <row r="8056" spans="9:9">
      <c r="I8056" s="61"/>
    </row>
    <row r="8057" spans="9:9">
      <c r="I8057" s="61"/>
    </row>
    <row r="8058" spans="9:9">
      <c r="I8058" s="61"/>
    </row>
    <row r="8059" spans="9:9">
      <c r="I8059" s="61"/>
    </row>
    <row r="8060" spans="9:9">
      <c r="I8060" s="61"/>
    </row>
    <row r="8061" spans="9:9">
      <c r="I8061" s="61"/>
    </row>
    <row r="8062" spans="9:9">
      <c r="I8062" s="61"/>
    </row>
    <row r="8063" spans="9:9">
      <c r="I8063" s="61"/>
    </row>
    <row r="8064" spans="9:9">
      <c r="I8064" s="61"/>
    </row>
    <row r="8065" spans="9:9">
      <c r="I8065" s="61"/>
    </row>
    <row r="8066" spans="9:9">
      <c r="I8066" s="61"/>
    </row>
    <row r="8067" spans="9:9">
      <c r="I8067" s="61"/>
    </row>
    <row r="8068" spans="9:9">
      <c r="I8068" s="61"/>
    </row>
    <row r="8069" spans="9:9">
      <c r="I8069" s="61"/>
    </row>
    <row r="8070" spans="9:9">
      <c r="I8070" s="61"/>
    </row>
    <row r="8071" spans="9:9">
      <c r="I8071" s="61"/>
    </row>
    <row r="8072" spans="9:9">
      <c r="I8072" s="61"/>
    </row>
    <row r="8073" spans="9:9">
      <c r="I8073" s="61"/>
    </row>
    <row r="8074" spans="9:9">
      <c r="I8074" s="61"/>
    </row>
    <row r="8075" spans="9:9">
      <c r="I8075" s="61"/>
    </row>
    <row r="8076" spans="9:9">
      <c r="I8076" s="61"/>
    </row>
    <row r="8077" spans="9:9">
      <c r="I8077" s="61"/>
    </row>
    <row r="8078" spans="9:9">
      <c r="I8078" s="61"/>
    </row>
    <row r="8079" spans="9:9">
      <c r="I8079" s="61"/>
    </row>
    <row r="8080" spans="9:9">
      <c r="I8080" s="61"/>
    </row>
    <row r="8081" spans="9:9">
      <c r="I8081" s="61"/>
    </row>
    <row r="8082" spans="9:9">
      <c r="I8082" s="61"/>
    </row>
    <row r="8083" spans="9:9">
      <c r="I8083" s="61"/>
    </row>
    <row r="8084" spans="9:9">
      <c r="I8084" s="61"/>
    </row>
    <row r="8085" spans="9:9">
      <c r="I8085" s="61"/>
    </row>
    <row r="8086" spans="9:9">
      <c r="I8086" s="61"/>
    </row>
    <row r="8087" spans="9:9">
      <c r="I8087" s="61"/>
    </row>
    <row r="8088" spans="9:9">
      <c r="I8088" s="61"/>
    </row>
    <row r="8089" spans="9:9">
      <c r="I8089" s="61"/>
    </row>
    <row r="8090" spans="9:9">
      <c r="I8090" s="61"/>
    </row>
    <row r="8091" spans="9:9">
      <c r="I8091" s="61"/>
    </row>
    <row r="8092" spans="9:9">
      <c r="I8092" s="61"/>
    </row>
    <row r="8093" spans="9:9">
      <c r="I8093" s="61"/>
    </row>
    <row r="8094" spans="9:9">
      <c r="I8094" s="61"/>
    </row>
    <row r="8095" spans="9:9">
      <c r="I8095" s="61"/>
    </row>
    <row r="8096" spans="9:9">
      <c r="I8096" s="61"/>
    </row>
    <row r="8097" spans="9:9">
      <c r="I8097" s="61"/>
    </row>
    <row r="8098" spans="9:9">
      <c r="I8098" s="61"/>
    </row>
    <row r="8099" spans="9:9">
      <c r="I8099" s="61"/>
    </row>
    <row r="8100" spans="9:9">
      <c r="I8100" s="61"/>
    </row>
    <row r="8101" spans="9:9">
      <c r="I8101" s="61"/>
    </row>
    <row r="8102" spans="9:9">
      <c r="I8102" s="61"/>
    </row>
    <row r="8103" spans="9:9">
      <c r="I8103" s="61"/>
    </row>
    <row r="8104" spans="9:9">
      <c r="I8104" s="61"/>
    </row>
    <row r="8105" spans="9:9">
      <c r="I8105" s="61"/>
    </row>
    <row r="8106" spans="9:9">
      <c r="I8106" s="61"/>
    </row>
    <row r="8107" spans="9:9">
      <c r="I8107" s="61"/>
    </row>
    <row r="8108" spans="9:9">
      <c r="I8108" s="61"/>
    </row>
    <row r="8109" spans="9:9">
      <c r="I8109" s="61"/>
    </row>
    <row r="8110" spans="9:9">
      <c r="I8110" s="61"/>
    </row>
    <row r="8111" spans="9:9">
      <c r="I8111" s="61"/>
    </row>
    <row r="8112" spans="9:9">
      <c r="I8112" s="61"/>
    </row>
    <row r="8113" spans="9:9">
      <c r="I8113" s="61"/>
    </row>
    <row r="8114" spans="9:9">
      <c r="I8114" s="61"/>
    </row>
    <row r="8115" spans="9:9">
      <c r="I8115" s="61"/>
    </row>
    <row r="8116" spans="9:9">
      <c r="I8116" s="61"/>
    </row>
    <row r="8117" spans="9:9">
      <c r="I8117" s="61"/>
    </row>
    <row r="8118" spans="9:9">
      <c r="I8118" s="61"/>
    </row>
    <row r="8119" spans="9:9">
      <c r="I8119" s="61"/>
    </row>
    <row r="8120" spans="9:9">
      <c r="I8120" s="61"/>
    </row>
    <row r="8121" spans="9:9">
      <c r="I8121" s="61"/>
    </row>
    <row r="8122" spans="9:9">
      <c r="I8122" s="61"/>
    </row>
    <row r="8123" spans="9:9">
      <c r="I8123" s="61"/>
    </row>
    <row r="8124" spans="9:9">
      <c r="I8124" s="61"/>
    </row>
    <row r="8125" spans="9:9">
      <c r="I8125" s="61"/>
    </row>
    <row r="8126" spans="9:9">
      <c r="I8126" s="61"/>
    </row>
    <row r="8127" spans="9:9">
      <c r="I8127" s="61"/>
    </row>
    <row r="8128" spans="9:9">
      <c r="I8128" s="61"/>
    </row>
    <row r="8129" spans="9:9">
      <c r="I8129" s="61"/>
    </row>
    <row r="8130" spans="9:9">
      <c r="I8130" s="61"/>
    </row>
    <row r="8131" spans="9:9">
      <c r="I8131" s="61"/>
    </row>
    <row r="8132" spans="9:9">
      <c r="I8132" s="61"/>
    </row>
    <row r="8133" spans="9:9">
      <c r="I8133" s="61"/>
    </row>
    <row r="8134" spans="9:9">
      <c r="I8134" s="61"/>
    </row>
    <row r="8135" spans="9:9">
      <c r="I8135" s="61"/>
    </row>
    <row r="8136" spans="9:9">
      <c r="I8136" s="61"/>
    </row>
    <row r="8137" spans="9:9">
      <c r="I8137" s="61"/>
    </row>
    <row r="8138" spans="9:9">
      <c r="I8138" s="61"/>
    </row>
    <row r="8139" spans="9:9">
      <c r="I8139" s="61"/>
    </row>
    <row r="8140" spans="9:9">
      <c r="I8140" s="61"/>
    </row>
    <row r="8141" spans="9:9">
      <c r="I8141" s="61"/>
    </row>
    <row r="8142" spans="9:9">
      <c r="I8142" s="61"/>
    </row>
    <row r="8143" spans="9:9">
      <c r="I8143" s="61"/>
    </row>
    <row r="8144" spans="9:9">
      <c r="I8144" s="61"/>
    </row>
    <row r="8145" spans="9:9">
      <c r="I8145" s="61"/>
    </row>
    <row r="8146" spans="9:9">
      <c r="I8146" s="61"/>
    </row>
    <row r="8147" spans="9:9">
      <c r="I8147" s="61"/>
    </row>
    <row r="8148" spans="9:9">
      <c r="I8148" s="61"/>
    </row>
    <row r="8149" spans="9:9">
      <c r="I8149" s="61"/>
    </row>
    <row r="8150" spans="9:9">
      <c r="I8150" s="61"/>
    </row>
    <row r="8151" spans="9:9">
      <c r="I8151" s="61"/>
    </row>
    <row r="8152" spans="9:9">
      <c r="I8152" s="61"/>
    </row>
    <row r="8153" spans="9:9">
      <c r="I8153" s="61"/>
    </row>
    <row r="8154" spans="9:9">
      <c r="I8154" s="61"/>
    </row>
    <row r="8155" spans="9:9">
      <c r="I8155" s="61"/>
    </row>
    <row r="8156" spans="9:9">
      <c r="I8156" s="61"/>
    </row>
    <row r="8157" spans="9:9">
      <c r="I8157" s="61"/>
    </row>
    <row r="8158" spans="9:9">
      <c r="I8158" s="61"/>
    </row>
    <row r="8159" spans="9:9">
      <c r="I8159" s="61"/>
    </row>
    <row r="8160" spans="9:9">
      <c r="I8160" s="61"/>
    </row>
    <row r="8161" spans="9:9">
      <c r="I8161" s="61"/>
    </row>
    <row r="8162" spans="9:9">
      <c r="I8162" s="61"/>
    </row>
    <row r="8163" spans="9:9">
      <c r="I8163" s="61"/>
    </row>
    <row r="8164" spans="9:9">
      <c r="I8164" s="61"/>
    </row>
    <row r="8165" spans="9:9">
      <c r="I8165" s="61"/>
    </row>
    <row r="8166" spans="9:9">
      <c r="I8166" s="61"/>
    </row>
    <row r="8167" spans="9:9">
      <c r="I8167" s="61"/>
    </row>
    <row r="8168" spans="9:9">
      <c r="I8168" s="61"/>
    </row>
    <row r="8169" spans="9:9">
      <c r="I8169" s="61"/>
    </row>
    <row r="8170" spans="9:9">
      <c r="I8170" s="61"/>
    </row>
    <row r="8171" spans="9:9">
      <c r="I8171" s="61"/>
    </row>
    <row r="8172" spans="9:9">
      <c r="I8172" s="61"/>
    </row>
    <row r="8173" spans="9:9">
      <c r="I8173" s="61"/>
    </row>
    <row r="8174" spans="9:9">
      <c r="I8174" s="61"/>
    </row>
    <row r="8175" spans="9:9">
      <c r="I8175" s="61"/>
    </row>
    <row r="8176" spans="9:9">
      <c r="I8176" s="61"/>
    </row>
    <row r="8177" spans="9:9">
      <c r="I8177" s="61"/>
    </row>
    <row r="8178" spans="9:9">
      <c r="I8178" s="61"/>
    </row>
    <row r="8179" spans="9:9">
      <c r="I8179" s="61"/>
    </row>
    <row r="8180" spans="9:9">
      <c r="I8180" s="61"/>
    </row>
    <row r="8181" spans="9:9">
      <c r="I8181" s="61"/>
    </row>
    <row r="8182" spans="9:9">
      <c r="I8182" s="61"/>
    </row>
    <row r="8183" spans="9:9">
      <c r="I8183" s="61"/>
    </row>
    <row r="8184" spans="9:9">
      <c r="I8184" s="61"/>
    </row>
    <row r="8185" spans="9:9">
      <c r="I8185" s="61"/>
    </row>
    <row r="8186" spans="9:9">
      <c r="I8186" s="61"/>
    </row>
    <row r="8187" spans="9:9">
      <c r="I8187" s="61"/>
    </row>
    <row r="8188" spans="9:9">
      <c r="I8188" s="61"/>
    </row>
    <row r="8189" spans="9:9">
      <c r="I8189" s="61"/>
    </row>
    <row r="8190" spans="9:9">
      <c r="I8190" s="61"/>
    </row>
    <row r="8191" spans="9:9">
      <c r="I8191" s="61"/>
    </row>
    <row r="8192" spans="9:9">
      <c r="I8192" s="61"/>
    </row>
    <row r="8193" spans="9:9">
      <c r="I8193" s="61"/>
    </row>
    <row r="8194" spans="9:9">
      <c r="I8194" s="61"/>
    </row>
    <row r="8195" spans="9:9">
      <c r="I8195" s="61"/>
    </row>
    <row r="8196" spans="9:9">
      <c r="I8196" s="61"/>
    </row>
    <row r="8197" spans="9:9">
      <c r="I8197" s="61"/>
    </row>
    <row r="8198" spans="9:9">
      <c r="I8198" s="61"/>
    </row>
    <row r="8199" spans="9:9">
      <c r="I8199" s="61"/>
    </row>
    <row r="8200" spans="9:9">
      <c r="I8200" s="61"/>
    </row>
    <row r="8201" spans="9:9">
      <c r="I8201" s="61"/>
    </row>
    <row r="8202" spans="9:9">
      <c r="I8202" s="61"/>
    </row>
    <row r="8203" spans="9:9">
      <c r="I8203" s="61"/>
    </row>
    <row r="8204" spans="9:9">
      <c r="I8204" s="61"/>
    </row>
    <row r="8205" spans="9:9">
      <c r="I8205" s="61"/>
    </row>
    <row r="8206" spans="9:9">
      <c r="I8206" s="61"/>
    </row>
    <row r="8207" spans="9:9">
      <c r="I8207" s="61"/>
    </row>
    <row r="8208" spans="9:9">
      <c r="I8208" s="61"/>
    </row>
    <row r="8209" spans="9:9">
      <c r="I8209" s="61"/>
    </row>
    <row r="8210" spans="9:9">
      <c r="I8210" s="61"/>
    </row>
    <row r="8211" spans="9:9">
      <c r="I8211" s="61"/>
    </row>
    <row r="8212" spans="9:9">
      <c r="I8212" s="61"/>
    </row>
    <row r="8213" spans="9:9">
      <c r="I8213" s="61"/>
    </row>
    <row r="8214" spans="9:9">
      <c r="I8214" s="61"/>
    </row>
    <row r="8215" spans="9:9">
      <c r="I8215" s="61"/>
    </row>
    <row r="8216" spans="9:9">
      <c r="I8216" s="61"/>
    </row>
    <row r="8217" spans="9:9">
      <c r="I8217" s="61"/>
    </row>
    <row r="8218" spans="9:9">
      <c r="I8218" s="61"/>
    </row>
    <row r="8219" spans="9:9">
      <c r="I8219" s="61"/>
    </row>
    <row r="8220" spans="9:9">
      <c r="I8220" s="61"/>
    </row>
    <row r="8221" spans="9:9">
      <c r="I8221" s="61"/>
    </row>
    <row r="8222" spans="9:9">
      <c r="I8222" s="61"/>
    </row>
    <row r="8223" spans="9:9">
      <c r="I8223" s="61"/>
    </row>
    <row r="8224" spans="9:9">
      <c r="I8224" s="61"/>
    </row>
    <row r="8225" spans="9:9">
      <c r="I8225" s="61"/>
    </row>
    <row r="8226" spans="9:9">
      <c r="I8226" s="61"/>
    </row>
    <row r="8227" spans="9:9">
      <c r="I8227" s="61"/>
    </row>
    <row r="8228" spans="9:9">
      <c r="I8228" s="61"/>
    </row>
    <row r="8229" spans="9:9">
      <c r="I8229" s="61"/>
    </row>
    <row r="8230" spans="9:9">
      <c r="I8230" s="61"/>
    </row>
    <row r="8231" spans="9:9">
      <c r="I8231" s="61"/>
    </row>
    <row r="8232" spans="9:9">
      <c r="I8232" s="61"/>
    </row>
    <row r="8233" spans="9:9">
      <c r="I8233" s="61"/>
    </row>
    <row r="8234" spans="9:9">
      <c r="I8234" s="61"/>
    </row>
    <row r="8235" spans="9:9">
      <c r="I8235" s="61"/>
    </row>
    <row r="8236" spans="9:9">
      <c r="I8236" s="61"/>
    </row>
    <row r="8237" spans="9:9">
      <c r="I8237" s="61"/>
    </row>
    <row r="8238" spans="9:9">
      <c r="I8238" s="61"/>
    </row>
    <row r="8239" spans="9:9">
      <c r="I8239" s="61"/>
    </row>
    <row r="8240" spans="9:9">
      <c r="I8240" s="61"/>
    </row>
    <row r="8241" spans="9:9">
      <c r="I8241" s="61"/>
    </row>
    <row r="8242" spans="9:9">
      <c r="I8242" s="61"/>
    </row>
    <row r="8243" spans="9:9">
      <c r="I8243" s="61"/>
    </row>
    <row r="8244" spans="9:9">
      <c r="I8244" s="61"/>
    </row>
    <row r="8245" spans="9:9">
      <c r="I8245" s="61"/>
    </row>
    <row r="8246" spans="9:9">
      <c r="I8246" s="61"/>
    </row>
    <row r="8247" spans="9:9">
      <c r="I8247" s="61"/>
    </row>
    <row r="8248" spans="9:9">
      <c r="I8248" s="61"/>
    </row>
    <row r="8249" spans="9:9">
      <c r="I8249" s="61"/>
    </row>
    <row r="8250" spans="9:9">
      <c r="I8250" s="61"/>
    </row>
    <row r="8251" spans="9:9">
      <c r="I8251" s="61"/>
    </row>
    <row r="8252" spans="9:9">
      <c r="I8252" s="61"/>
    </row>
    <row r="8253" spans="9:9">
      <c r="I8253" s="61"/>
    </row>
    <row r="8254" spans="9:9">
      <c r="I8254" s="61"/>
    </row>
    <row r="8255" spans="9:9">
      <c r="I8255" s="61"/>
    </row>
    <row r="8256" spans="9:9">
      <c r="I8256" s="61"/>
    </row>
    <row r="8257" spans="9:9">
      <c r="I8257" s="61"/>
    </row>
    <row r="8258" spans="9:9">
      <c r="I8258" s="61"/>
    </row>
    <row r="8259" spans="9:9">
      <c r="I8259" s="61"/>
    </row>
    <row r="8260" spans="9:9">
      <c r="I8260" s="61"/>
    </row>
    <row r="8261" spans="9:9">
      <c r="I8261" s="61"/>
    </row>
    <row r="8262" spans="9:9">
      <c r="I8262" s="61"/>
    </row>
    <row r="8263" spans="9:9">
      <c r="I8263" s="61"/>
    </row>
    <row r="8264" spans="9:9">
      <c r="I8264" s="61"/>
    </row>
    <row r="8265" spans="9:9">
      <c r="I8265" s="61"/>
    </row>
    <row r="8266" spans="9:9">
      <c r="I8266" s="61"/>
    </row>
    <row r="8267" spans="9:9">
      <c r="I8267" s="61"/>
    </row>
    <row r="8268" spans="9:9">
      <c r="I8268" s="61"/>
    </row>
    <row r="8269" spans="9:9">
      <c r="I8269" s="61"/>
    </row>
    <row r="8270" spans="9:9">
      <c r="I8270" s="61"/>
    </row>
    <row r="8271" spans="9:9">
      <c r="I8271" s="61"/>
    </row>
    <row r="8272" spans="9:9">
      <c r="I8272" s="61"/>
    </row>
    <row r="8273" spans="9:9">
      <c r="I8273" s="61"/>
    </row>
    <row r="8274" spans="9:9">
      <c r="I8274" s="61"/>
    </row>
    <row r="8275" spans="9:9">
      <c r="I8275" s="61"/>
    </row>
    <row r="8276" spans="9:9">
      <c r="I8276" s="61"/>
    </row>
    <row r="8277" spans="9:9">
      <c r="I8277" s="61"/>
    </row>
    <row r="8278" spans="9:9">
      <c r="I8278" s="61"/>
    </row>
    <row r="8279" spans="9:9">
      <c r="I8279" s="61"/>
    </row>
    <row r="8280" spans="9:9">
      <c r="I8280" s="61"/>
    </row>
    <row r="8281" spans="9:9">
      <c r="I8281" s="61"/>
    </row>
    <row r="8282" spans="9:9">
      <c r="I8282" s="61"/>
    </row>
    <row r="8283" spans="9:9">
      <c r="I8283" s="61"/>
    </row>
    <row r="8284" spans="9:9">
      <c r="I8284" s="61"/>
    </row>
    <row r="8285" spans="9:9">
      <c r="I8285" s="61"/>
    </row>
    <row r="8286" spans="9:9">
      <c r="I8286" s="61"/>
    </row>
    <row r="8287" spans="9:9">
      <c r="I8287" s="61"/>
    </row>
    <row r="8288" spans="9:9">
      <c r="I8288" s="61"/>
    </row>
    <row r="8289" spans="9:9">
      <c r="I8289" s="61"/>
    </row>
    <row r="8290" spans="9:9">
      <c r="I8290" s="61"/>
    </row>
    <row r="8291" spans="9:9">
      <c r="I8291" s="61"/>
    </row>
    <row r="8292" spans="9:9">
      <c r="I8292" s="61"/>
    </row>
    <row r="8293" spans="9:9">
      <c r="I8293" s="61"/>
    </row>
    <row r="8294" spans="9:9">
      <c r="I8294" s="61"/>
    </row>
    <row r="8295" spans="9:9">
      <c r="I8295" s="61"/>
    </row>
    <row r="8296" spans="9:9">
      <c r="I8296" s="61"/>
    </row>
    <row r="8297" spans="9:9">
      <c r="I8297" s="61"/>
    </row>
    <row r="8298" spans="9:9">
      <c r="I8298" s="61"/>
    </row>
    <row r="8299" spans="9:9">
      <c r="I8299" s="61"/>
    </row>
    <row r="8300" spans="9:9">
      <c r="I8300" s="61"/>
    </row>
    <row r="8301" spans="9:9">
      <c r="I8301" s="61"/>
    </row>
    <row r="8302" spans="9:9">
      <c r="I8302" s="61"/>
    </row>
    <row r="8303" spans="9:9">
      <c r="I8303" s="61"/>
    </row>
    <row r="8304" spans="9:9">
      <c r="I8304" s="61"/>
    </row>
    <row r="8305" spans="9:9">
      <c r="I8305" s="61"/>
    </row>
    <row r="8306" spans="9:9">
      <c r="I8306" s="61"/>
    </row>
    <row r="8307" spans="9:9">
      <c r="I8307" s="61"/>
    </row>
    <row r="8308" spans="9:9">
      <c r="I8308" s="61"/>
    </row>
    <row r="8309" spans="9:9">
      <c r="I8309" s="61"/>
    </row>
    <row r="8310" spans="9:9">
      <c r="I8310" s="61"/>
    </row>
    <row r="8311" spans="9:9">
      <c r="I8311" s="61"/>
    </row>
    <row r="8312" spans="9:9">
      <c r="I8312" s="61"/>
    </row>
    <row r="8313" spans="9:9">
      <c r="I8313" s="61"/>
    </row>
    <row r="8314" spans="9:9">
      <c r="I8314" s="61"/>
    </row>
    <row r="8315" spans="9:9">
      <c r="I8315" s="61"/>
    </row>
    <row r="8316" spans="9:9">
      <c r="I8316" s="61"/>
    </row>
    <row r="8317" spans="9:9">
      <c r="I8317" s="61"/>
    </row>
    <row r="8318" spans="9:9">
      <c r="I8318" s="61"/>
    </row>
    <row r="8319" spans="9:9">
      <c r="I8319" s="61"/>
    </row>
    <row r="8320" spans="9:9">
      <c r="I8320" s="61"/>
    </row>
    <row r="8321" spans="9:9">
      <c r="I8321" s="61"/>
    </row>
    <row r="8322" spans="9:9">
      <c r="I8322" s="61"/>
    </row>
    <row r="8323" spans="9:9">
      <c r="I8323" s="61"/>
    </row>
    <row r="8324" spans="9:9">
      <c r="I8324" s="61"/>
    </row>
    <row r="8325" spans="9:9">
      <c r="I8325" s="61"/>
    </row>
    <row r="8326" spans="9:9">
      <c r="I8326" s="61"/>
    </row>
    <row r="8327" spans="9:9">
      <c r="I8327" s="61"/>
    </row>
    <row r="8328" spans="9:9">
      <c r="I8328" s="61"/>
    </row>
    <row r="8329" spans="9:9">
      <c r="I8329" s="61"/>
    </row>
    <row r="8330" spans="9:9">
      <c r="I8330" s="61"/>
    </row>
    <row r="8331" spans="9:9">
      <c r="I8331" s="61"/>
    </row>
    <row r="8332" spans="9:9">
      <c r="I8332" s="61"/>
    </row>
    <row r="8333" spans="9:9">
      <c r="I8333" s="61"/>
    </row>
    <row r="8334" spans="9:9">
      <c r="I8334" s="61"/>
    </row>
    <row r="8335" spans="9:9">
      <c r="I8335" s="61"/>
    </row>
    <row r="8336" spans="9:9">
      <c r="I8336" s="61"/>
    </row>
    <row r="8337" spans="9:9">
      <c r="I8337" s="61"/>
    </row>
    <row r="8338" spans="9:9">
      <c r="I8338" s="61"/>
    </row>
    <row r="8339" spans="9:9">
      <c r="I8339" s="61"/>
    </row>
    <row r="8340" spans="9:9">
      <c r="I8340" s="61"/>
    </row>
    <row r="8341" spans="9:9">
      <c r="I8341" s="61"/>
    </row>
    <row r="8342" spans="9:9">
      <c r="I8342" s="61"/>
    </row>
    <row r="8343" spans="9:9">
      <c r="I8343" s="61"/>
    </row>
    <row r="8344" spans="9:9">
      <c r="I8344" s="61"/>
    </row>
    <row r="8345" spans="9:9">
      <c r="I8345" s="61"/>
    </row>
    <row r="8346" spans="9:9">
      <c r="I8346" s="61"/>
    </row>
    <row r="8347" spans="9:9">
      <c r="I8347" s="61"/>
    </row>
    <row r="8348" spans="9:9">
      <c r="I8348" s="61"/>
    </row>
    <row r="8349" spans="9:9">
      <c r="I8349" s="61"/>
    </row>
    <row r="8350" spans="9:9">
      <c r="I8350" s="61"/>
    </row>
    <row r="8351" spans="9:9">
      <c r="I8351" s="61"/>
    </row>
    <row r="8352" spans="9:9">
      <c r="I8352" s="61"/>
    </row>
    <row r="8353" spans="9:9">
      <c r="I8353" s="61"/>
    </row>
    <row r="8354" spans="9:9">
      <c r="I8354" s="61"/>
    </row>
    <row r="8355" spans="9:9">
      <c r="I8355" s="61"/>
    </row>
    <row r="8356" spans="9:9">
      <c r="I8356" s="61"/>
    </row>
    <row r="8357" spans="9:9">
      <c r="I8357" s="61"/>
    </row>
    <row r="8358" spans="9:9">
      <c r="I8358" s="61"/>
    </row>
    <row r="8359" spans="9:9">
      <c r="I8359" s="61"/>
    </row>
    <row r="8360" spans="9:9">
      <c r="I8360" s="61"/>
    </row>
    <row r="8361" spans="9:9">
      <c r="I8361" s="61"/>
    </row>
    <row r="8362" spans="9:9">
      <c r="I8362" s="61"/>
    </row>
    <row r="8363" spans="9:9">
      <c r="I8363" s="61"/>
    </row>
    <row r="8364" spans="9:9">
      <c r="I8364" s="61"/>
    </row>
    <row r="8365" spans="9:9">
      <c r="I8365" s="61"/>
    </row>
    <row r="8366" spans="9:9">
      <c r="I8366" s="61"/>
    </row>
    <row r="8367" spans="9:9">
      <c r="I8367" s="61"/>
    </row>
    <row r="8368" spans="9:9">
      <c r="I8368" s="61"/>
    </row>
    <row r="8369" spans="9:9">
      <c r="I8369" s="61"/>
    </row>
    <row r="8370" spans="9:9">
      <c r="I8370" s="61"/>
    </row>
    <row r="8371" spans="9:9">
      <c r="I8371" s="61"/>
    </row>
    <row r="8372" spans="9:9">
      <c r="I8372" s="61"/>
    </row>
    <row r="8373" spans="9:9">
      <c r="I8373" s="61"/>
    </row>
    <row r="8374" spans="9:9">
      <c r="I8374" s="61"/>
    </row>
    <row r="8375" spans="9:9">
      <c r="I8375" s="61"/>
    </row>
    <row r="8376" spans="9:9">
      <c r="I8376" s="61"/>
    </row>
    <row r="8377" spans="9:9">
      <c r="I8377" s="61"/>
    </row>
    <row r="8378" spans="9:9">
      <c r="I8378" s="61"/>
    </row>
    <row r="8379" spans="9:9">
      <c r="I8379" s="61"/>
    </row>
    <row r="8380" spans="9:9">
      <c r="I8380" s="61"/>
    </row>
    <row r="8381" spans="9:9">
      <c r="I8381" s="61"/>
    </row>
    <row r="8382" spans="9:9">
      <c r="I8382" s="61"/>
    </row>
    <row r="8383" spans="9:9">
      <c r="I8383" s="61"/>
    </row>
    <row r="8384" spans="9:9">
      <c r="I8384" s="61"/>
    </row>
    <row r="8385" spans="9:9">
      <c r="I8385" s="61"/>
    </row>
    <row r="8386" spans="9:9">
      <c r="I8386" s="61"/>
    </row>
    <row r="8387" spans="9:9">
      <c r="I8387" s="61"/>
    </row>
    <row r="8388" spans="9:9">
      <c r="I8388" s="61"/>
    </row>
    <row r="8389" spans="9:9">
      <c r="I8389" s="61"/>
    </row>
    <row r="8390" spans="9:9">
      <c r="I8390" s="61"/>
    </row>
    <row r="8391" spans="9:9">
      <c r="I8391" s="61"/>
    </row>
    <row r="8392" spans="9:9">
      <c r="I8392" s="61"/>
    </row>
    <row r="8393" spans="9:9">
      <c r="I8393" s="61"/>
    </row>
    <row r="8394" spans="9:9">
      <c r="I8394" s="61"/>
    </row>
    <row r="8395" spans="9:9">
      <c r="I8395" s="61"/>
    </row>
    <row r="8396" spans="9:9">
      <c r="I8396" s="61"/>
    </row>
    <row r="8397" spans="9:9">
      <c r="I8397" s="61"/>
    </row>
    <row r="8398" spans="9:9">
      <c r="I8398" s="61"/>
    </row>
    <row r="8399" spans="9:9">
      <c r="I8399" s="61"/>
    </row>
    <row r="8400" spans="9:9">
      <c r="I8400" s="61"/>
    </row>
    <row r="8401" spans="9:9">
      <c r="I8401" s="61"/>
    </row>
    <row r="8402" spans="9:9">
      <c r="I8402" s="61"/>
    </row>
    <row r="8403" spans="9:9">
      <c r="I8403" s="61"/>
    </row>
    <row r="8404" spans="9:9">
      <c r="I8404" s="61"/>
    </row>
    <row r="8405" spans="9:9">
      <c r="I8405" s="61"/>
    </row>
    <row r="8406" spans="9:9">
      <c r="I8406" s="61"/>
    </row>
    <row r="8407" spans="9:9">
      <c r="I8407" s="61"/>
    </row>
    <row r="8408" spans="9:9">
      <c r="I8408" s="61"/>
    </row>
    <row r="8409" spans="9:9">
      <c r="I8409" s="61"/>
    </row>
    <row r="8410" spans="9:9">
      <c r="I8410" s="61"/>
    </row>
    <row r="8411" spans="9:9">
      <c r="I8411" s="61"/>
    </row>
    <row r="8412" spans="9:9">
      <c r="I8412" s="61"/>
    </row>
    <row r="8413" spans="9:9">
      <c r="I8413" s="61"/>
    </row>
    <row r="8414" spans="9:9">
      <c r="I8414" s="61"/>
    </row>
    <row r="8415" spans="9:9">
      <c r="I8415" s="61"/>
    </row>
    <row r="8416" spans="9:9">
      <c r="I8416" s="61"/>
    </row>
    <row r="8417" spans="9:9">
      <c r="I8417" s="61"/>
    </row>
    <row r="8418" spans="9:9">
      <c r="I8418" s="61"/>
    </row>
    <row r="8419" spans="9:9">
      <c r="I8419" s="61"/>
    </row>
    <row r="8420" spans="9:9">
      <c r="I8420" s="61"/>
    </row>
    <row r="8421" spans="9:9">
      <c r="I8421" s="61"/>
    </row>
    <row r="8422" spans="9:9">
      <c r="I8422" s="61"/>
    </row>
    <row r="8423" spans="9:9">
      <c r="I8423" s="61"/>
    </row>
    <row r="8424" spans="9:9">
      <c r="I8424" s="61"/>
    </row>
    <row r="8425" spans="9:9">
      <c r="I8425" s="61"/>
    </row>
    <row r="8426" spans="9:9">
      <c r="I8426" s="61"/>
    </row>
    <row r="8427" spans="9:9">
      <c r="I8427" s="61"/>
    </row>
    <row r="8428" spans="9:9">
      <c r="I8428" s="61"/>
    </row>
    <row r="8429" spans="9:9">
      <c r="I8429" s="61"/>
    </row>
    <row r="8430" spans="9:9">
      <c r="I8430" s="61"/>
    </row>
    <row r="8431" spans="9:9">
      <c r="I8431" s="61"/>
    </row>
    <row r="8432" spans="9:9">
      <c r="I8432" s="61"/>
    </row>
    <row r="8433" spans="9:9">
      <c r="I8433" s="61"/>
    </row>
    <row r="8434" spans="9:9">
      <c r="I8434" s="61"/>
    </row>
    <row r="8435" spans="9:9">
      <c r="I8435" s="61"/>
    </row>
    <row r="8436" spans="9:9">
      <c r="I8436" s="61"/>
    </row>
    <row r="8437" spans="9:9">
      <c r="I8437" s="61"/>
    </row>
    <row r="8438" spans="9:9">
      <c r="I8438" s="61"/>
    </row>
    <row r="8439" spans="9:9">
      <c r="I8439" s="61"/>
    </row>
    <row r="8440" spans="9:9">
      <c r="I8440" s="61"/>
    </row>
    <row r="8441" spans="9:9">
      <c r="I8441" s="61"/>
    </row>
    <row r="8442" spans="9:9">
      <c r="I8442" s="61"/>
    </row>
    <row r="8443" spans="9:9">
      <c r="I8443" s="61"/>
    </row>
    <row r="8444" spans="9:9">
      <c r="I8444" s="61"/>
    </row>
    <row r="8445" spans="9:9">
      <c r="I8445" s="61"/>
    </row>
    <row r="8446" spans="9:9">
      <c r="I8446" s="61"/>
    </row>
    <row r="8447" spans="9:9">
      <c r="I8447" s="61"/>
    </row>
    <row r="8448" spans="9:9">
      <c r="I8448" s="61"/>
    </row>
    <row r="8449" spans="9:9">
      <c r="I8449" s="61"/>
    </row>
    <row r="8450" spans="9:9">
      <c r="I8450" s="61"/>
    </row>
    <row r="8451" spans="9:9">
      <c r="I8451" s="61"/>
    </row>
    <row r="8452" spans="9:9">
      <c r="I8452" s="61"/>
    </row>
    <row r="8453" spans="9:9">
      <c r="I8453" s="61"/>
    </row>
    <row r="8454" spans="9:9">
      <c r="I8454" s="61"/>
    </row>
    <row r="8455" spans="9:9">
      <c r="I8455" s="61"/>
    </row>
    <row r="8456" spans="9:9">
      <c r="I8456" s="61"/>
    </row>
    <row r="8457" spans="9:9">
      <c r="I8457" s="61"/>
    </row>
    <row r="8458" spans="9:9">
      <c r="I8458" s="61"/>
    </row>
    <row r="8459" spans="9:9">
      <c r="I8459" s="61"/>
    </row>
    <row r="8460" spans="9:9">
      <c r="I8460" s="61"/>
    </row>
    <row r="8461" spans="9:9">
      <c r="I8461" s="61"/>
    </row>
    <row r="8462" spans="9:9">
      <c r="I8462" s="61"/>
    </row>
    <row r="8463" spans="9:9">
      <c r="I8463" s="61"/>
    </row>
    <row r="8464" spans="9:9">
      <c r="I8464" s="61"/>
    </row>
    <row r="8465" spans="9:9">
      <c r="I8465" s="61"/>
    </row>
    <row r="8466" spans="9:9">
      <c r="I8466" s="61"/>
    </row>
    <row r="8467" spans="9:9">
      <c r="I8467" s="61"/>
    </row>
    <row r="8468" spans="9:9">
      <c r="I8468" s="61"/>
    </row>
    <row r="8469" spans="9:9">
      <c r="I8469" s="61"/>
    </row>
    <row r="8470" spans="9:9">
      <c r="I8470" s="61"/>
    </row>
    <row r="8471" spans="9:9">
      <c r="I8471" s="61"/>
    </row>
    <row r="8472" spans="9:9">
      <c r="I8472" s="61"/>
    </row>
    <row r="8473" spans="9:9">
      <c r="I8473" s="61"/>
    </row>
    <row r="8474" spans="9:9">
      <c r="I8474" s="61"/>
    </row>
    <row r="8475" spans="9:9">
      <c r="I8475" s="61"/>
    </row>
    <row r="8476" spans="9:9">
      <c r="I8476" s="61"/>
    </row>
    <row r="8477" spans="9:9">
      <c r="I8477" s="61"/>
    </row>
    <row r="8478" spans="9:9">
      <c r="I8478" s="61"/>
    </row>
    <row r="8479" spans="9:9">
      <c r="I8479" s="61"/>
    </row>
    <row r="8480" spans="9:9">
      <c r="I8480" s="61"/>
    </row>
    <row r="8481" spans="9:9">
      <c r="I8481" s="61"/>
    </row>
    <row r="8482" spans="9:9">
      <c r="I8482" s="61"/>
    </row>
    <row r="8483" spans="9:9">
      <c r="I8483" s="61"/>
    </row>
    <row r="8484" spans="9:9">
      <c r="I8484" s="61"/>
    </row>
    <row r="8485" spans="9:9">
      <c r="I8485" s="61"/>
    </row>
    <row r="8486" spans="9:9">
      <c r="I8486" s="61"/>
    </row>
    <row r="8487" spans="9:9">
      <c r="I8487" s="61"/>
    </row>
    <row r="8488" spans="9:9">
      <c r="I8488" s="61"/>
    </row>
    <row r="8489" spans="9:9">
      <c r="I8489" s="61"/>
    </row>
    <row r="8490" spans="9:9">
      <c r="I8490" s="61"/>
    </row>
    <row r="8491" spans="9:9">
      <c r="I8491" s="61"/>
    </row>
    <row r="8492" spans="9:9">
      <c r="I8492" s="61"/>
    </row>
    <row r="8493" spans="9:9">
      <c r="I8493" s="61"/>
    </row>
    <row r="8494" spans="9:9">
      <c r="I8494" s="61"/>
    </row>
    <row r="8495" spans="9:9">
      <c r="I8495" s="61"/>
    </row>
    <row r="8496" spans="9:9">
      <c r="I8496" s="61"/>
    </row>
    <row r="8497" spans="9:9">
      <c r="I8497" s="61"/>
    </row>
    <row r="8498" spans="9:9">
      <c r="I8498" s="61"/>
    </row>
    <row r="8499" spans="9:9">
      <c r="I8499" s="61"/>
    </row>
    <row r="8500" spans="9:9">
      <c r="I8500" s="61"/>
    </row>
    <row r="8501" spans="9:9">
      <c r="I8501" s="61"/>
    </row>
    <row r="8502" spans="9:9">
      <c r="I8502" s="61"/>
    </row>
    <row r="8503" spans="9:9">
      <c r="I8503" s="61"/>
    </row>
    <row r="8504" spans="9:9">
      <c r="I8504" s="61"/>
    </row>
    <row r="8505" spans="9:9">
      <c r="I8505" s="61"/>
    </row>
    <row r="8506" spans="9:9">
      <c r="I8506" s="61"/>
    </row>
    <row r="8507" spans="9:9">
      <c r="I8507" s="61"/>
    </row>
    <row r="8508" spans="9:9">
      <c r="I8508" s="61"/>
    </row>
    <row r="8509" spans="9:9">
      <c r="I8509" s="61"/>
    </row>
    <row r="8510" spans="9:9">
      <c r="I8510" s="61"/>
    </row>
    <row r="8511" spans="9:9">
      <c r="I8511" s="61"/>
    </row>
    <row r="8512" spans="9:9">
      <c r="I8512" s="61"/>
    </row>
    <row r="8513" spans="9:9">
      <c r="I8513" s="61"/>
    </row>
    <row r="8514" spans="9:9">
      <c r="I8514" s="61"/>
    </row>
    <row r="8515" spans="9:9">
      <c r="I8515" s="61"/>
    </row>
    <row r="8516" spans="9:9">
      <c r="I8516" s="61"/>
    </row>
    <row r="8517" spans="9:9">
      <c r="I8517" s="61"/>
    </row>
    <row r="8518" spans="9:9">
      <c r="I8518" s="61"/>
    </row>
    <row r="8519" spans="9:9">
      <c r="I8519" s="61"/>
    </row>
    <row r="8520" spans="9:9">
      <c r="I8520" s="61"/>
    </row>
    <row r="8521" spans="9:9">
      <c r="I8521" s="61"/>
    </row>
    <row r="8522" spans="9:9">
      <c r="I8522" s="61"/>
    </row>
    <row r="8523" spans="9:9">
      <c r="I8523" s="61"/>
    </row>
    <row r="8524" spans="9:9">
      <c r="I8524" s="61"/>
    </row>
    <row r="8525" spans="9:9">
      <c r="I8525" s="61"/>
    </row>
    <row r="8526" spans="9:9">
      <c r="I8526" s="61"/>
    </row>
    <row r="8527" spans="9:9">
      <c r="I8527" s="61"/>
    </row>
    <row r="8528" spans="9:9">
      <c r="I8528" s="61"/>
    </row>
    <row r="8529" spans="9:9">
      <c r="I8529" s="61"/>
    </row>
    <row r="8530" spans="9:9">
      <c r="I8530" s="61"/>
    </row>
    <row r="8531" spans="9:9">
      <c r="I8531" s="61"/>
    </row>
    <row r="8532" spans="9:9">
      <c r="I8532" s="61"/>
    </row>
    <row r="8533" spans="9:9">
      <c r="I8533" s="61"/>
    </row>
    <row r="8534" spans="9:9">
      <c r="I8534" s="61"/>
    </row>
    <row r="8535" spans="9:9">
      <c r="I8535" s="61"/>
    </row>
    <row r="8536" spans="9:9">
      <c r="I8536" s="61"/>
    </row>
    <row r="8537" spans="9:9">
      <c r="I8537" s="61"/>
    </row>
    <row r="8538" spans="9:9">
      <c r="I8538" s="61"/>
    </row>
    <row r="8539" spans="9:9">
      <c r="I8539" s="61"/>
    </row>
    <row r="8540" spans="9:9">
      <c r="I8540" s="61"/>
    </row>
    <row r="8541" spans="9:9">
      <c r="I8541" s="61"/>
    </row>
    <row r="8542" spans="9:9">
      <c r="I8542" s="61"/>
    </row>
    <row r="8543" spans="9:9">
      <c r="I8543" s="61"/>
    </row>
    <row r="8544" spans="9:9">
      <c r="I8544" s="61"/>
    </row>
    <row r="8545" spans="9:9">
      <c r="I8545" s="61"/>
    </row>
    <row r="8546" spans="9:9">
      <c r="I8546" s="61"/>
    </row>
    <row r="8547" spans="9:9">
      <c r="I8547" s="61"/>
    </row>
    <row r="8548" spans="9:9">
      <c r="I8548" s="61"/>
    </row>
    <row r="8549" spans="9:9">
      <c r="I8549" s="61"/>
    </row>
    <row r="8550" spans="9:9">
      <c r="I8550" s="61"/>
    </row>
    <row r="8551" spans="9:9">
      <c r="I8551" s="61"/>
    </row>
    <row r="8552" spans="9:9">
      <c r="I8552" s="61"/>
    </row>
    <row r="8553" spans="9:9">
      <c r="I8553" s="61"/>
    </row>
    <row r="8554" spans="9:9">
      <c r="I8554" s="61"/>
    </row>
    <row r="8555" spans="9:9">
      <c r="I8555" s="61"/>
    </row>
    <row r="8556" spans="9:9">
      <c r="I8556" s="61"/>
    </row>
    <row r="8557" spans="9:9">
      <c r="I8557" s="61"/>
    </row>
    <row r="8558" spans="9:9">
      <c r="I8558" s="61"/>
    </row>
    <row r="8559" spans="9:9">
      <c r="I8559" s="61"/>
    </row>
    <row r="8560" spans="9:9">
      <c r="I8560" s="61"/>
    </row>
    <row r="8561" spans="9:9">
      <c r="I8561" s="61"/>
    </row>
    <row r="8562" spans="9:9">
      <c r="I8562" s="61"/>
    </row>
    <row r="8563" spans="9:9">
      <c r="I8563" s="61"/>
    </row>
    <row r="8564" spans="9:9">
      <c r="I8564" s="61"/>
    </row>
    <row r="8565" spans="9:9">
      <c r="I8565" s="61"/>
    </row>
    <row r="8566" spans="9:9">
      <c r="I8566" s="61"/>
    </row>
    <row r="8567" spans="9:9">
      <c r="I8567" s="61"/>
    </row>
    <row r="8568" spans="9:9">
      <c r="I8568" s="61"/>
    </row>
    <row r="8569" spans="9:9">
      <c r="I8569" s="61"/>
    </row>
    <row r="8570" spans="9:9">
      <c r="I8570" s="61"/>
    </row>
    <row r="8571" spans="9:9">
      <c r="I8571" s="61"/>
    </row>
    <row r="8572" spans="9:9">
      <c r="I8572" s="61"/>
    </row>
    <row r="8573" spans="9:9">
      <c r="I8573" s="61"/>
    </row>
    <row r="8574" spans="9:9">
      <c r="I8574" s="61"/>
    </row>
    <row r="8575" spans="9:9">
      <c r="I8575" s="61"/>
    </row>
    <row r="8576" spans="9:9">
      <c r="I8576" s="61"/>
    </row>
    <row r="8577" spans="9:9">
      <c r="I8577" s="61"/>
    </row>
    <row r="8578" spans="9:9">
      <c r="I8578" s="61"/>
    </row>
    <row r="8579" spans="9:9">
      <c r="I8579" s="61"/>
    </row>
    <row r="8580" spans="9:9">
      <c r="I8580" s="61"/>
    </row>
    <row r="8581" spans="9:9">
      <c r="I8581" s="61"/>
    </row>
    <row r="8582" spans="9:9">
      <c r="I8582" s="61"/>
    </row>
    <row r="8583" spans="9:9">
      <c r="I8583" s="61"/>
    </row>
    <row r="8584" spans="9:9">
      <c r="I8584" s="61"/>
    </row>
    <row r="8585" spans="9:9">
      <c r="I8585" s="61"/>
    </row>
    <row r="8586" spans="9:9">
      <c r="I8586" s="61"/>
    </row>
    <row r="8587" spans="9:9">
      <c r="I8587" s="61"/>
    </row>
    <row r="8588" spans="9:9">
      <c r="I8588" s="61"/>
    </row>
    <row r="8589" spans="9:9">
      <c r="I8589" s="61"/>
    </row>
    <row r="8590" spans="9:9">
      <c r="I8590" s="61"/>
    </row>
    <row r="8591" spans="9:9">
      <c r="I8591" s="61"/>
    </row>
    <row r="8592" spans="9:9">
      <c r="I8592" s="61"/>
    </row>
    <row r="8593" spans="9:9">
      <c r="I8593" s="61"/>
    </row>
    <row r="8594" spans="9:9">
      <c r="I8594" s="61"/>
    </row>
    <row r="8595" spans="9:9">
      <c r="I8595" s="61"/>
    </row>
    <row r="8596" spans="9:9">
      <c r="I8596" s="61"/>
    </row>
    <row r="8597" spans="9:9">
      <c r="I8597" s="61"/>
    </row>
    <row r="8598" spans="9:9">
      <c r="I8598" s="61"/>
    </row>
    <row r="8599" spans="9:9">
      <c r="I8599" s="61"/>
    </row>
    <row r="8600" spans="9:9">
      <c r="I8600" s="61"/>
    </row>
    <row r="8601" spans="9:9">
      <c r="I8601" s="61"/>
    </row>
    <row r="8602" spans="9:9">
      <c r="I8602" s="61"/>
    </row>
    <row r="8603" spans="9:9">
      <c r="I8603" s="61"/>
    </row>
    <row r="8604" spans="9:9">
      <c r="I8604" s="61"/>
    </row>
    <row r="8605" spans="9:9">
      <c r="I8605" s="61"/>
    </row>
    <row r="8606" spans="9:9">
      <c r="I8606" s="61"/>
    </row>
    <row r="8607" spans="9:9">
      <c r="I8607" s="61"/>
    </row>
    <row r="8608" spans="9:9">
      <c r="I8608" s="61"/>
    </row>
    <row r="8609" spans="9:9">
      <c r="I8609" s="61"/>
    </row>
    <row r="8610" spans="9:9">
      <c r="I8610" s="61"/>
    </row>
    <row r="8611" spans="9:9">
      <c r="I8611" s="61"/>
    </row>
    <row r="8612" spans="9:9">
      <c r="I8612" s="61"/>
    </row>
    <row r="8613" spans="9:9">
      <c r="I8613" s="61"/>
    </row>
    <row r="8614" spans="9:9">
      <c r="I8614" s="61"/>
    </row>
    <row r="8615" spans="9:9">
      <c r="I8615" s="61"/>
    </row>
    <row r="8616" spans="9:9">
      <c r="I8616" s="61"/>
    </row>
    <row r="8617" spans="9:9">
      <c r="I8617" s="61"/>
    </row>
    <row r="8618" spans="9:9">
      <c r="I8618" s="61"/>
    </row>
    <row r="8619" spans="9:9">
      <c r="I8619" s="61"/>
    </row>
    <row r="8620" spans="9:9">
      <c r="I8620" s="61"/>
    </row>
    <row r="8621" spans="9:9">
      <c r="I8621" s="61"/>
    </row>
    <row r="8622" spans="9:9">
      <c r="I8622" s="61"/>
    </row>
    <row r="8623" spans="9:9">
      <c r="I8623" s="61"/>
    </row>
    <row r="8624" spans="9:9">
      <c r="I8624" s="61"/>
    </row>
    <row r="8625" spans="9:9">
      <c r="I8625" s="61"/>
    </row>
    <row r="8626" spans="9:9">
      <c r="I8626" s="61"/>
    </row>
    <row r="8627" spans="9:9">
      <c r="I8627" s="61"/>
    </row>
    <row r="8628" spans="9:9">
      <c r="I8628" s="61"/>
    </row>
    <row r="8629" spans="9:9">
      <c r="I8629" s="61"/>
    </row>
    <row r="8630" spans="9:9">
      <c r="I8630" s="61"/>
    </row>
    <row r="8631" spans="9:9">
      <c r="I8631" s="61"/>
    </row>
    <row r="8632" spans="9:9">
      <c r="I8632" s="61"/>
    </row>
    <row r="8633" spans="9:9">
      <c r="I8633" s="61"/>
    </row>
    <row r="8634" spans="9:9">
      <c r="I8634" s="61"/>
    </row>
    <row r="8635" spans="9:9">
      <c r="I8635" s="61"/>
    </row>
    <row r="8636" spans="9:9">
      <c r="I8636" s="61"/>
    </row>
    <row r="8637" spans="9:9">
      <c r="I8637" s="61"/>
    </row>
    <row r="8638" spans="9:9">
      <c r="I8638" s="61"/>
    </row>
    <row r="8639" spans="9:9">
      <c r="I8639" s="61"/>
    </row>
    <row r="8640" spans="9:9">
      <c r="I8640" s="61"/>
    </row>
    <row r="8641" spans="9:9">
      <c r="I8641" s="61"/>
    </row>
    <row r="8642" spans="9:9">
      <c r="I8642" s="61"/>
    </row>
    <row r="8643" spans="9:9">
      <c r="I8643" s="61"/>
    </row>
    <row r="8644" spans="9:9">
      <c r="I8644" s="61"/>
    </row>
    <row r="8645" spans="9:9">
      <c r="I8645" s="61"/>
    </row>
    <row r="8646" spans="9:9">
      <c r="I8646" s="61"/>
    </row>
    <row r="8647" spans="9:9">
      <c r="I8647" s="61"/>
    </row>
    <row r="8648" spans="9:9">
      <c r="I8648" s="61"/>
    </row>
    <row r="8649" spans="9:9">
      <c r="I8649" s="61"/>
    </row>
    <row r="8650" spans="9:9">
      <c r="I8650" s="61"/>
    </row>
    <row r="8651" spans="9:9">
      <c r="I8651" s="61"/>
    </row>
    <row r="8652" spans="9:9">
      <c r="I8652" s="61"/>
    </row>
    <row r="8653" spans="9:9">
      <c r="I8653" s="61"/>
    </row>
    <row r="8654" spans="9:9">
      <c r="I8654" s="61"/>
    </row>
    <row r="8655" spans="9:9">
      <c r="I8655" s="61"/>
    </row>
    <row r="8656" spans="9:9">
      <c r="I8656" s="61"/>
    </row>
    <row r="8657" spans="9:9">
      <c r="I8657" s="61"/>
    </row>
    <row r="8658" spans="9:9">
      <c r="I8658" s="61"/>
    </row>
    <row r="8659" spans="9:9">
      <c r="I8659" s="61"/>
    </row>
    <row r="8660" spans="9:9">
      <c r="I8660" s="61"/>
    </row>
    <row r="8661" spans="9:9">
      <c r="I8661" s="61"/>
    </row>
    <row r="8662" spans="9:9">
      <c r="I8662" s="61"/>
    </row>
    <row r="8663" spans="9:9">
      <c r="I8663" s="61"/>
    </row>
    <row r="8664" spans="9:9">
      <c r="I8664" s="61"/>
    </row>
    <row r="8665" spans="9:9">
      <c r="I8665" s="61"/>
    </row>
    <row r="8666" spans="9:9">
      <c r="I8666" s="61"/>
    </row>
    <row r="8667" spans="9:9">
      <c r="I8667" s="61"/>
    </row>
    <row r="8668" spans="9:9">
      <c r="I8668" s="61"/>
    </row>
    <row r="8669" spans="9:9">
      <c r="I8669" s="61"/>
    </row>
    <row r="8670" spans="9:9">
      <c r="I8670" s="61"/>
    </row>
    <row r="8671" spans="9:9">
      <c r="I8671" s="61"/>
    </row>
    <row r="8672" spans="9:9">
      <c r="I8672" s="61"/>
    </row>
    <row r="8673" spans="9:9">
      <c r="I8673" s="61"/>
    </row>
    <row r="8674" spans="9:9">
      <c r="I8674" s="61"/>
    </row>
    <row r="8675" spans="9:9">
      <c r="I8675" s="61"/>
    </row>
    <row r="8676" spans="9:9">
      <c r="I8676" s="61"/>
    </row>
    <row r="8677" spans="9:9">
      <c r="I8677" s="61"/>
    </row>
    <row r="8678" spans="9:9">
      <c r="I8678" s="61"/>
    </row>
    <row r="8679" spans="9:9">
      <c r="I8679" s="61"/>
    </row>
    <row r="8680" spans="9:9">
      <c r="I8680" s="61"/>
    </row>
    <row r="8681" spans="9:9">
      <c r="I8681" s="61"/>
    </row>
    <row r="8682" spans="9:9">
      <c r="I8682" s="61"/>
    </row>
    <row r="8683" spans="9:9">
      <c r="I8683" s="61"/>
    </row>
    <row r="8684" spans="9:9">
      <c r="I8684" s="61"/>
    </row>
    <row r="8685" spans="9:9">
      <c r="I8685" s="61"/>
    </row>
    <row r="8686" spans="9:9">
      <c r="I8686" s="61"/>
    </row>
    <row r="8687" spans="9:9">
      <c r="I8687" s="61"/>
    </row>
    <row r="8688" spans="9:9">
      <c r="I8688" s="61"/>
    </row>
    <row r="8689" spans="9:9">
      <c r="I8689" s="61"/>
    </row>
    <row r="8690" spans="9:9">
      <c r="I8690" s="61"/>
    </row>
    <row r="8691" spans="9:9">
      <c r="I8691" s="61"/>
    </row>
    <row r="8692" spans="9:9">
      <c r="I8692" s="61"/>
    </row>
    <row r="8693" spans="9:9">
      <c r="I8693" s="61"/>
    </row>
    <row r="8694" spans="9:9">
      <c r="I8694" s="61"/>
    </row>
    <row r="8695" spans="9:9">
      <c r="I8695" s="61"/>
    </row>
    <row r="8696" spans="9:9">
      <c r="I8696" s="61"/>
    </row>
    <row r="8697" spans="9:9">
      <c r="I8697" s="61"/>
    </row>
    <row r="8698" spans="9:9">
      <c r="I8698" s="61"/>
    </row>
    <row r="8699" spans="9:9">
      <c r="I8699" s="61"/>
    </row>
    <row r="8700" spans="9:9">
      <c r="I8700" s="61"/>
    </row>
    <row r="8701" spans="9:9">
      <c r="I8701" s="61"/>
    </row>
    <row r="8702" spans="9:9">
      <c r="I8702" s="61"/>
    </row>
    <row r="8703" spans="9:9">
      <c r="I8703" s="61"/>
    </row>
    <row r="8704" spans="9:9">
      <c r="I8704" s="61"/>
    </row>
    <row r="8705" spans="9:9">
      <c r="I8705" s="61"/>
    </row>
    <row r="8706" spans="9:9">
      <c r="I8706" s="61"/>
    </row>
    <row r="8707" spans="9:9">
      <c r="I8707" s="61"/>
    </row>
    <row r="8708" spans="9:9">
      <c r="I8708" s="61"/>
    </row>
    <row r="8709" spans="9:9">
      <c r="I8709" s="61"/>
    </row>
    <row r="8710" spans="9:9">
      <c r="I8710" s="61"/>
    </row>
    <row r="8711" spans="9:9">
      <c r="I8711" s="61"/>
    </row>
    <row r="8712" spans="9:9">
      <c r="I8712" s="61"/>
    </row>
    <row r="8713" spans="9:9">
      <c r="I8713" s="61"/>
    </row>
    <row r="8714" spans="9:9">
      <c r="I8714" s="61"/>
    </row>
    <row r="8715" spans="9:9">
      <c r="I8715" s="61"/>
    </row>
    <row r="8716" spans="9:9">
      <c r="I8716" s="61"/>
    </row>
    <row r="8717" spans="9:9">
      <c r="I8717" s="61"/>
    </row>
    <row r="8718" spans="9:9">
      <c r="I8718" s="61"/>
    </row>
    <row r="8719" spans="9:9">
      <c r="I8719" s="61"/>
    </row>
    <row r="8720" spans="9:9">
      <c r="I8720" s="61"/>
    </row>
    <row r="8721" spans="9:9">
      <c r="I8721" s="61"/>
    </row>
    <row r="8722" spans="9:9">
      <c r="I8722" s="61"/>
    </row>
    <row r="8723" spans="9:9">
      <c r="I8723" s="61"/>
    </row>
    <row r="8724" spans="9:9">
      <c r="I8724" s="61"/>
    </row>
    <row r="8725" spans="9:9">
      <c r="I8725" s="61"/>
    </row>
    <row r="8726" spans="9:9">
      <c r="I8726" s="61"/>
    </row>
    <row r="8727" spans="9:9">
      <c r="I8727" s="61"/>
    </row>
    <row r="8728" spans="9:9">
      <c r="I8728" s="61"/>
    </row>
    <row r="8729" spans="9:9">
      <c r="I8729" s="61"/>
    </row>
    <row r="8730" spans="9:9">
      <c r="I8730" s="61"/>
    </row>
    <row r="8731" spans="9:9">
      <c r="I8731" s="61"/>
    </row>
    <row r="8732" spans="9:9">
      <c r="I8732" s="61"/>
    </row>
    <row r="8733" spans="9:9">
      <c r="I8733" s="61"/>
    </row>
    <row r="8734" spans="9:9">
      <c r="I8734" s="61"/>
    </row>
    <row r="8735" spans="9:9">
      <c r="I8735" s="61"/>
    </row>
    <row r="8736" spans="9:9">
      <c r="I8736" s="61"/>
    </row>
    <row r="8737" spans="9:9">
      <c r="I8737" s="61"/>
    </row>
    <row r="8738" spans="9:9">
      <c r="I8738" s="61"/>
    </row>
    <row r="8739" spans="9:9">
      <c r="I8739" s="61"/>
    </row>
    <row r="8740" spans="9:9">
      <c r="I8740" s="61"/>
    </row>
    <row r="8741" spans="9:9">
      <c r="I8741" s="61"/>
    </row>
    <row r="8742" spans="9:9">
      <c r="I8742" s="61"/>
    </row>
    <row r="8743" spans="9:9">
      <c r="I8743" s="61"/>
    </row>
    <row r="8744" spans="9:9">
      <c r="I8744" s="61"/>
    </row>
    <row r="8745" spans="9:9">
      <c r="I8745" s="61"/>
    </row>
    <row r="8746" spans="9:9">
      <c r="I8746" s="61"/>
    </row>
    <row r="8747" spans="9:9">
      <c r="I8747" s="61"/>
    </row>
    <row r="8748" spans="9:9">
      <c r="I8748" s="61"/>
    </row>
    <row r="8749" spans="9:9">
      <c r="I8749" s="61"/>
    </row>
    <row r="8750" spans="9:9">
      <c r="I8750" s="61"/>
    </row>
    <row r="8751" spans="9:9">
      <c r="I8751" s="61"/>
    </row>
    <row r="8752" spans="9:9">
      <c r="I8752" s="61"/>
    </row>
    <row r="8753" spans="9:9">
      <c r="I8753" s="61"/>
    </row>
    <row r="8754" spans="9:9">
      <c r="I8754" s="61"/>
    </row>
    <row r="8755" spans="9:9">
      <c r="I8755" s="61"/>
    </row>
    <row r="8756" spans="9:9">
      <c r="I8756" s="61"/>
    </row>
    <row r="8757" spans="9:9">
      <c r="I8757" s="61"/>
    </row>
    <row r="8758" spans="9:9">
      <c r="I8758" s="61"/>
    </row>
    <row r="8759" spans="9:9">
      <c r="I8759" s="61"/>
    </row>
    <row r="8760" spans="9:9">
      <c r="I8760" s="61"/>
    </row>
    <row r="8761" spans="9:9">
      <c r="I8761" s="61"/>
    </row>
    <row r="8762" spans="9:9">
      <c r="I8762" s="61"/>
    </row>
    <row r="8763" spans="9:9">
      <c r="I8763" s="61"/>
    </row>
    <row r="8764" spans="9:9">
      <c r="I8764" s="61"/>
    </row>
    <row r="8765" spans="9:9">
      <c r="I8765" s="61"/>
    </row>
    <row r="8766" spans="9:9">
      <c r="I8766" s="61"/>
    </row>
    <row r="8767" spans="9:9">
      <c r="I8767" s="61"/>
    </row>
    <row r="8768" spans="9:9">
      <c r="I8768" s="61"/>
    </row>
    <row r="8769" spans="9:9">
      <c r="I8769" s="61"/>
    </row>
    <row r="8770" spans="9:9">
      <c r="I8770" s="61"/>
    </row>
    <row r="8771" spans="9:9">
      <c r="I8771" s="61"/>
    </row>
    <row r="8772" spans="9:9">
      <c r="I8772" s="61"/>
    </row>
    <row r="8773" spans="9:9">
      <c r="I8773" s="61"/>
    </row>
    <row r="8774" spans="9:9">
      <c r="I8774" s="61"/>
    </row>
    <row r="8775" spans="9:9">
      <c r="I8775" s="61"/>
    </row>
    <row r="8776" spans="9:9">
      <c r="I8776" s="61"/>
    </row>
    <row r="8777" spans="9:9">
      <c r="I8777" s="61"/>
    </row>
    <row r="8778" spans="9:9">
      <c r="I8778" s="61"/>
    </row>
    <row r="8779" spans="9:9">
      <c r="I8779" s="61"/>
    </row>
    <row r="8780" spans="9:9">
      <c r="I8780" s="61"/>
    </row>
    <row r="8781" spans="9:9">
      <c r="I8781" s="61"/>
    </row>
    <row r="8782" spans="9:9">
      <c r="I8782" s="61"/>
    </row>
    <row r="8783" spans="9:9">
      <c r="I8783" s="61"/>
    </row>
    <row r="8784" spans="9:9">
      <c r="I8784" s="61"/>
    </row>
    <row r="8785" spans="9:9">
      <c r="I8785" s="61"/>
    </row>
    <row r="8786" spans="9:9">
      <c r="I8786" s="61"/>
    </row>
    <row r="8787" spans="9:9">
      <c r="I8787" s="61"/>
    </row>
    <row r="8788" spans="9:9">
      <c r="I8788" s="61"/>
    </row>
    <row r="8789" spans="9:9">
      <c r="I8789" s="61"/>
    </row>
    <row r="8790" spans="9:9">
      <c r="I8790" s="61"/>
    </row>
    <row r="8791" spans="9:9">
      <c r="I8791" s="61"/>
    </row>
    <row r="8792" spans="9:9">
      <c r="I8792" s="61"/>
    </row>
    <row r="8793" spans="9:9">
      <c r="I8793" s="61"/>
    </row>
    <row r="8794" spans="9:9">
      <c r="I8794" s="61"/>
    </row>
    <row r="8795" spans="9:9">
      <c r="I8795" s="61"/>
    </row>
    <row r="8796" spans="9:9">
      <c r="I8796" s="61"/>
    </row>
    <row r="8797" spans="9:9">
      <c r="I8797" s="61"/>
    </row>
    <row r="8798" spans="9:9">
      <c r="I8798" s="61"/>
    </row>
    <row r="8799" spans="9:9">
      <c r="I8799" s="61"/>
    </row>
    <row r="8800" spans="9:9">
      <c r="I8800" s="61"/>
    </row>
    <row r="8801" spans="9:9">
      <c r="I8801" s="61"/>
    </row>
    <row r="8802" spans="9:9">
      <c r="I8802" s="61"/>
    </row>
    <row r="8803" spans="9:9">
      <c r="I8803" s="61"/>
    </row>
    <row r="8804" spans="9:9">
      <c r="I8804" s="61"/>
    </row>
    <row r="8805" spans="9:9">
      <c r="I8805" s="61"/>
    </row>
    <row r="8806" spans="9:9">
      <c r="I8806" s="61"/>
    </row>
    <row r="8807" spans="9:9">
      <c r="I8807" s="61"/>
    </row>
    <row r="8808" spans="9:9">
      <c r="I8808" s="61"/>
    </row>
    <row r="8809" spans="9:9">
      <c r="I8809" s="61"/>
    </row>
    <row r="8810" spans="9:9">
      <c r="I8810" s="61"/>
    </row>
    <row r="8811" spans="9:9">
      <c r="I8811" s="61"/>
    </row>
    <row r="8812" spans="9:9">
      <c r="I8812" s="61"/>
    </row>
    <row r="8813" spans="9:9">
      <c r="I8813" s="61"/>
    </row>
    <row r="8814" spans="9:9">
      <c r="I8814" s="61"/>
    </row>
    <row r="8815" spans="9:9">
      <c r="I8815" s="61"/>
    </row>
    <row r="8816" spans="9:9">
      <c r="I8816" s="61"/>
    </row>
    <row r="8817" spans="9:9">
      <c r="I8817" s="61"/>
    </row>
    <row r="8818" spans="9:9">
      <c r="I8818" s="61"/>
    </row>
    <row r="8819" spans="9:9">
      <c r="I8819" s="61"/>
    </row>
    <row r="8820" spans="9:9">
      <c r="I8820" s="61"/>
    </row>
    <row r="8821" spans="9:9">
      <c r="I8821" s="61"/>
    </row>
    <row r="8822" spans="9:9">
      <c r="I8822" s="61"/>
    </row>
    <row r="8823" spans="9:9">
      <c r="I8823" s="61"/>
    </row>
    <row r="8824" spans="9:9">
      <c r="I8824" s="61"/>
    </row>
    <row r="8825" spans="9:9">
      <c r="I8825" s="61"/>
    </row>
    <row r="8826" spans="9:9">
      <c r="I8826" s="61"/>
    </row>
    <row r="8827" spans="9:9">
      <c r="I8827" s="61"/>
    </row>
    <row r="8828" spans="9:9">
      <c r="I8828" s="61"/>
    </row>
    <row r="8829" spans="9:9">
      <c r="I8829" s="61"/>
    </row>
    <row r="8830" spans="9:9">
      <c r="I8830" s="61"/>
    </row>
    <row r="8831" spans="9:9">
      <c r="I8831" s="61"/>
    </row>
    <row r="8832" spans="9:9">
      <c r="I8832" s="61"/>
    </row>
    <row r="8833" spans="9:9">
      <c r="I8833" s="61"/>
    </row>
    <row r="8834" spans="9:9">
      <c r="I8834" s="61"/>
    </row>
    <row r="8835" spans="9:9">
      <c r="I8835" s="61"/>
    </row>
    <row r="8836" spans="9:9">
      <c r="I8836" s="61"/>
    </row>
    <row r="8837" spans="9:9">
      <c r="I8837" s="61"/>
    </row>
    <row r="8838" spans="9:9">
      <c r="I8838" s="61"/>
    </row>
    <row r="8839" spans="9:9">
      <c r="I8839" s="61"/>
    </row>
    <row r="8840" spans="9:9">
      <c r="I8840" s="61"/>
    </row>
    <row r="8841" spans="9:9">
      <c r="I8841" s="61"/>
    </row>
    <row r="8842" spans="9:9">
      <c r="I8842" s="61"/>
    </row>
    <row r="8843" spans="9:9">
      <c r="I8843" s="61"/>
    </row>
    <row r="8844" spans="9:9">
      <c r="I8844" s="61"/>
    </row>
    <row r="8845" spans="9:9">
      <c r="I8845" s="61"/>
    </row>
    <row r="8846" spans="9:9">
      <c r="I8846" s="61"/>
    </row>
    <row r="8847" spans="9:9">
      <c r="I8847" s="61"/>
    </row>
    <row r="8848" spans="9:9">
      <c r="I8848" s="61"/>
    </row>
    <row r="8849" spans="9:9">
      <c r="I8849" s="61"/>
    </row>
    <row r="8850" spans="9:9">
      <c r="I8850" s="61"/>
    </row>
    <row r="8851" spans="9:9">
      <c r="I8851" s="61"/>
    </row>
    <row r="8852" spans="9:9">
      <c r="I8852" s="61"/>
    </row>
    <row r="8853" spans="9:9">
      <c r="I8853" s="61"/>
    </row>
    <row r="8854" spans="9:9">
      <c r="I8854" s="61"/>
    </row>
    <row r="8855" spans="9:9">
      <c r="I8855" s="61"/>
    </row>
    <row r="8856" spans="9:9">
      <c r="I8856" s="61"/>
    </row>
    <row r="8857" spans="9:9">
      <c r="I8857" s="61"/>
    </row>
    <row r="8858" spans="9:9">
      <c r="I8858" s="61"/>
    </row>
    <row r="8859" spans="9:9">
      <c r="I8859" s="61"/>
    </row>
    <row r="8860" spans="9:9">
      <c r="I8860" s="61"/>
    </row>
    <row r="8861" spans="9:9">
      <c r="I8861" s="61"/>
    </row>
    <row r="8862" spans="9:9">
      <c r="I8862" s="61"/>
    </row>
    <row r="8863" spans="9:9">
      <c r="I8863" s="61"/>
    </row>
    <row r="8864" spans="9:9">
      <c r="I8864" s="61"/>
    </row>
    <row r="8865" spans="9:9">
      <c r="I8865" s="61"/>
    </row>
    <row r="8866" spans="9:9">
      <c r="I8866" s="61"/>
    </row>
    <row r="8867" spans="9:9">
      <c r="I8867" s="61"/>
    </row>
    <row r="8868" spans="9:9">
      <c r="I8868" s="61"/>
    </row>
    <row r="8869" spans="9:9">
      <c r="I8869" s="61"/>
    </row>
    <row r="8870" spans="9:9">
      <c r="I8870" s="61"/>
    </row>
    <row r="8871" spans="9:9">
      <c r="I8871" s="61"/>
    </row>
    <row r="8872" spans="9:9">
      <c r="I8872" s="61"/>
    </row>
    <row r="8873" spans="9:9">
      <c r="I8873" s="61"/>
    </row>
    <row r="8874" spans="9:9">
      <c r="I8874" s="61"/>
    </row>
    <row r="8875" spans="9:9">
      <c r="I8875" s="61"/>
    </row>
    <row r="8876" spans="9:9">
      <c r="I8876" s="61"/>
    </row>
    <row r="8877" spans="9:9">
      <c r="I8877" s="61"/>
    </row>
    <row r="8878" spans="9:9">
      <c r="I8878" s="61"/>
    </row>
    <row r="8879" spans="9:9">
      <c r="I8879" s="61"/>
    </row>
    <row r="8880" spans="9:9">
      <c r="I8880" s="61"/>
    </row>
    <row r="8881" spans="9:9">
      <c r="I8881" s="61"/>
    </row>
    <row r="8882" spans="9:9">
      <c r="I8882" s="61"/>
    </row>
    <row r="8883" spans="9:9">
      <c r="I8883" s="61"/>
    </row>
    <row r="8884" spans="9:9">
      <c r="I8884" s="61"/>
    </row>
    <row r="8885" spans="9:9">
      <c r="I8885" s="61"/>
    </row>
    <row r="8886" spans="9:9">
      <c r="I8886" s="61"/>
    </row>
    <row r="8887" spans="9:9">
      <c r="I8887" s="61"/>
    </row>
    <row r="8888" spans="9:9">
      <c r="I8888" s="61"/>
    </row>
    <row r="8889" spans="9:9">
      <c r="I8889" s="61"/>
    </row>
    <row r="8890" spans="9:9">
      <c r="I8890" s="61"/>
    </row>
    <row r="8891" spans="9:9">
      <c r="I8891" s="61"/>
    </row>
    <row r="8892" spans="9:9">
      <c r="I8892" s="61"/>
    </row>
    <row r="8893" spans="9:9">
      <c r="I8893" s="61"/>
    </row>
    <row r="8894" spans="9:9">
      <c r="I8894" s="61"/>
    </row>
    <row r="8895" spans="9:9">
      <c r="I8895" s="61"/>
    </row>
    <row r="8896" spans="9:9">
      <c r="I8896" s="61"/>
    </row>
    <row r="8897" spans="9:9">
      <c r="I8897" s="61"/>
    </row>
    <row r="8898" spans="9:9">
      <c r="I8898" s="61"/>
    </row>
    <row r="8899" spans="9:9">
      <c r="I8899" s="61"/>
    </row>
    <row r="8900" spans="9:9">
      <c r="I8900" s="61"/>
    </row>
    <row r="8901" spans="9:9">
      <c r="I8901" s="61"/>
    </row>
    <row r="8902" spans="9:9">
      <c r="I8902" s="61"/>
    </row>
    <row r="8903" spans="9:9">
      <c r="I8903" s="61"/>
    </row>
    <row r="8904" spans="9:9">
      <c r="I8904" s="61"/>
    </row>
    <row r="8905" spans="9:9">
      <c r="I8905" s="61"/>
    </row>
    <row r="8906" spans="9:9">
      <c r="I8906" s="61"/>
    </row>
    <row r="8907" spans="9:9">
      <c r="I8907" s="61"/>
    </row>
    <row r="8908" spans="9:9">
      <c r="I8908" s="61"/>
    </row>
    <row r="8909" spans="9:9">
      <c r="I8909" s="61"/>
    </row>
    <row r="8910" spans="9:9">
      <c r="I8910" s="61"/>
    </row>
    <row r="8911" spans="9:9">
      <c r="I8911" s="61"/>
    </row>
    <row r="8912" spans="9:9">
      <c r="I8912" s="61"/>
    </row>
    <row r="8913" spans="9:9">
      <c r="I8913" s="61"/>
    </row>
    <row r="8914" spans="9:9">
      <c r="I8914" s="61"/>
    </row>
    <row r="8915" spans="9:9">
      <c r="I8915" s="61"/>
    </row>
    <row r="8916" spans="9:9">
      <c r="I8916" s="61"/>
    </row>
    <row r="8917" spans="9:9">
      <c r="I8917" s="61"/>
    </row>
    <row r="8918" spans="9:9">
      <c r="I8918" s="61"/>
    </row>
    <row r="8919" spans="9:9">
      <c r="I8919" s="61"/>
    </row>
    <row r="8920" spans="9:9">
      <c r="I8920" s="61"/>
    </row>
    <row r="8921" spans="9:9">
      <c r="I8921" s="61"/>
    </row>
    <row r="8922" spans="9:9">
      <c r="I8922" s="61"/>
    </row>
    <row r="8923" spans="9:9">
      <c r="I8923" s="61"/>
    </row>
    <row r="8924" spans="9:9">
      <c r="I8924" s="61"/>
    </row>
    <row r="8925" spans="9:9">
      <c r="I8925" s="61"/>
    </row>
    <row r="8926" spans="9:9">
      <c r="I8926" s="61"/>
    </row>
    <row r="8927" spans="9:9">
      <c r="I8927" s="61"/>
    </row>
    <row r="8928" spans="9:9">
      <c r="I8928" s="61"/>
    </row>
    <row r="8929" spans="9:9">
      <c r="I8929" s="61"/>
    </row>
    <row r="8930" spans="9:9">
      <c r="I8930" s="61"/>
    </row>
    <row r="8931" spans="9:9">
      <c r="I8931" s="61"/>
    </row>
    <row r="8932" spans="9:9">
      <c r="I8932" s="61"/>
    </row>
    <row r="8933" spans="9:9">
      <c r="I8933" s="61"/>
    </row>
    <row r="8934" spans="9:9">
      <c r="I8934" s="61"/>
    </row>
    <row r="8935" spans="9:9">
      <c r="I8935" s="61"/>
    </row>
    <row r="8936" spans="9:9">
      <c r="I8936" s="61"/>
    </row>
    <row r="8937" spans="9:9">
      <c r="I8937" s="61"/>
    </row>
    <row r="8938" spans="9:9">
      <c r="I8938" s="61"/>
    </row>
    <row r="8939" spans="9:9">
      <c r="I8939" s="61"/>
    </row>
    <row r="8940" spans="9:9">
      <c r="I8940" s="61"/>
    </row>
    <row r="8941" spans="9:9">
      <c r="I8941" s="61"/>
    </row>
    <row r="8942" spans="9:9">
      <c r="I8942" s="61"/>
    </row>
    <row r="8943" spans="9:9">
      <c r="I8943" s="61"/>
    </row>
    <row r="8944" spans="9:9">
      <c r="I8944" s="61"/>
    </row>
    <row r="8945" spans="9:9">
      <c r="I8945" s="61"/>
    </row>
    <row r="8946" spans="9:9">
      <c r="I8946" s="61"/>
    </row>
    <row r="8947" spans="9:9">
      <c r="I8947" s="61"/>
    </row>
    <row r="8948" spans="9:9">
      <c r="I8948" s="61"/>
    </row>
    <row r="8949" spans="9:9">
      <c r="I8949" s="61"/>
    </row>
    <row r="8950" spans="9:9">
      <c r="I8950" s="61"/>
    </row>
    <row r="8951" spans="9:9">
      <c r="I8951" s="61"/>
    </row>
    <row r="8952" spans="9:9">
      <c r="I8952" s="61"/>
    </row>
    <row r="8953" spans="9:9">
      <c r="I8953" s="61"/>
    </row>
    <row r="8954" spans="9:9">
      <c r="I8954" s="61"/>
    </row>
    <row r="8955" spans="9:9">
      <c r="I8955" s="61"/>
    </row>
    <row r="8956" spans="9:9">
      <c r="I8956" s="61"/>
    </row>
    <row r="8957" spans="9:9">
      <c r="I8957" s="61"/>
    </row>
    <row r="8958" spans="9:9">
      <c r="I8958" s="61"/>
    </row>
    <row r="8959" spans="9:9">
      <c r="I8959" s="61"/>
    </row>
    <row r="8960" spans="9:9">
      <c r="I8960" s="61"/>
    </row>
    <row r="8961" spans="9:9">
      <c r="I8961" s="61"/>
    </row>
    <row r="8962" spans="9:9">
      <c r="I8962" s="61"/>
    </row>
    <row r="8963" spans="9:9">
      <c r="I8963" s="61"/>
    </row>
    <row r="8964" spans="9:9">
      <c r="I8964" s="61"/>
    </row>
    <row r="8965" spans="9:9">
      <c r="I8965" s="61"/>
    </row>
    <row r="8966" spans="9:9">
      <c r="I8966" s="61"/>
    </row>
    <row r="8967" spans="9:9">
      <c r="I8967" s="61"/>
    </row>
    <row r="8968" spans="9:9">
      <c r="I8968" s="61"/>
    </row>
    <row r="8969" spans="9:9">
      <c r="I8969" s="61"/>
    </row>
    <row r="8970" spans="9:9">
      <c r="I8970" s="61"/>
    </row>
    <row r="8971" spans="9:9">
      <c r="I8971" s="61"/>
    </row>
    <row r="8972" spans="9:9">
      <c r="I8972" s="61"/>
    </row>
    <row r="8973" spans="9:9">
      <c r="I8973" s="61"/>
    </row>
    <row r="8974" spans="9:9">
      <c r="I8974" s="61"/>
    </row>
    <row r="8975" spans="9:9">
      <c r="I8975" s="61"/>
    </row>
    <row r="8976" spans="9:9">
      <c r="I8976" s="61"/>
    </row>
    <row r="8977" spans="9:9">
      <c r="I8977" s="61"/>
    </row>
    <row r="8978" spans="9:9">
      <c r="I8978" s="61"/>
    </row>
    <row r="8979" spans="9:9">
      <c r="I8979" s="61"/>
    </row>
    <row r="8980" spans="9:9">
      <c r="I8980" s="61"/>
    </row>
    <row r="8981" spans="9:9">
      <c r="I8981" s="61"/>
    </row>
    <row r="8982" spans="9:9">
      <c r="I8982" s="61"/>
    </row>
    <row r="8983" spans="9:9">
      <c r="I8983" s="61"/>
    </row>
    <row r="8984" spans="9:9">
      <c r="I8984" s="61"/>
    </row>
    <row r="8985" spans="9:9">
      <c r="I8985" s="61"/>
    </row>
    <row r="8986" spans="9:9">
      <c r="I8986" s="61"/>
    </row>
    <row r="8987" spans="9:9">
      <c r="I8987" s="61"/>
    </row>
    <row r="8988" spans="9:9">
      <c r="I8988" s="61"/>
    </row>
    <row r="8989" spans="9:9">
      <c r="I8989" s="61"/>
    </row>
    <row r="8990" spans="9:9">
      <c r="I8990" s="61"/>
    </row>
    <row r="8991" spans="9:9">
      <c r="I8991" s="61"/>
    </row>
    <row r="8992" spans="9:9">
      <c r="I8992" s="61"/>
    </row>
    <row r="8993" spans="9:9">
      <c r="I8993" s="61"/>
    </row>
    <row r="8994" spans="9:9">
      <c r="I8994" s="61"/>
    </row>
    <row r="8995" spans="9:9">
      <c r="I8995" s="61"/>
    </row>
    <row r="8996" spans="9:9">
      <c r="I8996" s="61"/>
    </row>
    <row r="8997" spans="9:9">
      <c r="I8997" s="61"/>
    </row>
    <row r="8998" spans="9:9">
      <c r="I8998" s="61"/>
    </row>
    <row r="8999" spans="9:9">
      <c r="I8999" s="61"/>
    </row>
    <row r="9000" spans="9:9">
      <c r="I9000" s="61"/>
    </row>
    <row r="9001" spans="9:9">
      <c r="I9001" s="61"/>
    </row>
    <row r="9002" spans="9:9">
      <c r="I9002" s="61"/>
    </row>
    <row r="9003" spans="9:9">
      <c r="I9003" s="61"/>
    </row>
    <row r="9004" spans="9:9">
      <c r="I9004" s="61"/>
    </row>
    <row r="9005" spans="9:9">
      <c r="I9005" s="61"/>
    </row>
    <row r="9006" spans="9:9">
      <c r="I9006" s="61"/>
    </row>
    <row r="9007" spans="9:9">
      <c r="I9007" s="61"/>
    </row>
    <row r="9008" spans="9:9">
      <c r="I9008" s="61"/>
    </row>
    <row r="9009" spans="9:9">
      <c r="I9009" s="61"/>
    </row>
    <row r="9010" spans="9:9">
      <c r="I9010" s="61"/>
    </row>
    <row r="9011" spans="9:9">
      <c r="I9011" s="61"/>
    </row>
    <row r="9012" spans="9:9">
      <c r="I9012" s="61"/>
    </row>
    <row r="9013" spans="9:9">
      <c r="I9013" s="61"/>
    </row>
    <row r="9014" spans="9:9">
      <c r="I9014" s="61"/>
    </row>
    <row r="9015" spans="9:9">
      <c r="I9015" s="61"/>
    </row>
    <row r="9016" spans="9:9">
      <c r="I9016" s="61"/>
    </row>
    <row r="9017" spans="9:9">
      <c r="I9017" s="61"/>
    </row>
    <row r="9018" spans="9:9">
      <c r="I9018" s="61"/>
    </row>
    <row r="9019" spans="9:9">
      <c r="I9019" s="61"/>
    </row>
    <row r="9020" spans="9:9">
      <c r="I9020" s="61"/>
    </row>
    <row r="9021" spans="9:9">
      <c r="I9021" s="61"/>
    </row>
    <row r="9022" spans="9:9">
      <c r="I9022" s="61"/>
    </row>
    <row r="9023" spans="9:9">
      <c r="I9023" s="61"/>
    </row>
    <row r="9024" spans="9:9">
      <c r="I9024" s="61"/>
    </row>
    <row r="9025" spans="9:9">
      <c r="I9025" s="61"/>
    </row>
    <row r="9026" spans="9:9">
      <c r="I9026" s="61"/>
    </row>
    <row r="9027" spans="9:9">
      <c r="I9027" s="61"/>
    </row>
    <row r="9028" spans="9:9">
      <c r="I9028" s="61"/>
    </row>
    <row r="9029" spans="9:9">
      <c r="I9029" s="61"/>
    </row>
    <row r="9030" spans="9:9">
      <c r="I9030" s="61"/>
    </row>
    <row r="9031" spans="9:9">
      <c r="I9031" s="61"/>
    </row>
    <row r="9032" spans="9:9">
      <c r="I9032" s="61"/>
    </row>
    <row r="9033" spans="9:9">
      <c r="I9033" s="61"/>
    </row>
    <row r="9034" spans="9:9">
      <c r="I9034" s="61"/>
    </row>
    <row r="9035" spans="9:9">
      <c r="I9035" s="61"/>
    </row>
    <row r="9036" spans="9:9">
      <c r="I9036" s="61"/>
    </row>
    <row r="9037" spans="9:9">
      <c r="I9037" s="61"/>
    </row>
    <row r="9038" spans="9:9">
      <c r="I9038" s="61"/>
    </row>
    <row r="9039" spans="9:9">
      <c r="I9039" s="61"/>
    </row>
    <row r="9040" spans="9:9">
      <c r="I9040" s="61"/>
    </row>
    <row r="9041" spans="9:9">
      <c r="I9041" s="61"/>
    </row>
    <row r="9042" spans="9:9">
      <c r="I9042" s="61"/>
    </row>
    <row r="9043" spans="9:9">
      <c r="I9043" s="61"/>
    </row>
    <row r="9044" spans="9:9">
      <c r="I9044" s="61"/>
    </row>
    <row r="9045" spans="9:9">
      <c r="I9045" s="61"/>
    </row>
    <row r="9046" spans="9:9">
      <c r="I9046" s="61"/>
    </row>
    <row r="9047" spans="9:9">
      <c r="I9047" s="61"/>
    </row>
    <row r="9048" spans="9:9">
      <c r="I9048" s="61"/>
    </row>
    <row r="9049" spans="9:9">
      <c r="I9049" s="61"/>
    </row>
    <row r="9050" spans="9:9">
      <c r="I9050" s="61"/>
    </row>
    <row r="9051" spans="9:9">
      <c r="I9051" s="61"/>
    </row>
    <row r="9052" spans="9:9">
      <c r="I9052" s="61"/>
    </row>
    <row r="9053" spans="9:9">
      <c r="I9053" s="61"/>
    </row>
    <row r="9054" spans="9:9">
      <c r="I9054" s="61"/>
    </row>
    <row r="9055" spans="9:9">
      <c r="I9055" s="61"/>
    </row>
    <row r="9056" spans="9:9">
      <c r="I9056" s="61"/>
    </row>
    <row r="9057" spans="9:9">
      <c r="I9057" s="61"/>
    </row>
    <row r="9058" spans="9:9">
      <c r="I9058" s="61"/>
    </row>
    <row r="9059" spans="9:9">
      <c r="I9059" s="61"/>
    </row>
    <row r="9060" spans="9:9">
      <c r="I9060" s="61"/>
    </row>
    <row r="9061" spans="9:9">
      <c r="I9061" s="61"/>
    </row>
    <row r="9062" spans="9:9">
      <c r="I9062" s="61"/>
    </row>
    <row r="9063" spans="9:9">
      <c r="I9063" s="61"/>
    </row>
    <row r="9064" spans="9:9">
      <c r="I9064" s="61"/>
    </row>
    <row r="9065" spans="9:9">
      <c r="I9065" s="61"/>
    </row>
    <row r="9066" spans="9:9">
      <c r="I9066" s="61"/>
    </row>
    <row r="9067" spans="9:9">
      <c r="I9067" s="61"/>
    </row>
    <row r="9068" spans="9:9">
      <c r="I9068" s="61"/>
    </row>
    <row r="9069" spans="9:9">
      <c r="I9069" s="61"/>
    </row>
    <row r="9070" spans="9:9">
      <c r="I9070" s="61"/>
    </row>
    <row r="9071" spans="9:9">
      <c r="I9071" s="61"/>
    </row>
    <row r="9072" spans="9:9">
      <c r="I9072" s="61"/>
    </row>
    <row r="9073" spans="9:9">
      <c r="I9073" s="61"/>
    </row>
    <row r="9074" spans="9:9">
      <c r="I9074" s="61"/>
    </row>
    <row r="9075" spans="9:9">
      <c r="I9075" s="61"/>
    </row>
    <row r="9076" spans="9:9">
      <c r="I9076" s="61"/>
    </row>
    <row r="9077" spans="9:9">
      <c r="I9077" s="61"/>
    </row>
    <row r="9078" spans="9:9">
      <c r="I9078" s="61"/>
    </row>
    <row r="9079" spans="9:9">
      <c r="I9079" s="61"/>
    </row>
    <row r="9080" spans="9:9">
      <c r="I9080" s="61"/>
    </row>
    <row r="9081" spans="9:9">
      <c r="I9081" s="61"/>
    </row>
    <row r="9082" spans="9:9">
      <c r="I9082" s="61"/>
    </row>
    <row r="9083" spans="9:9">
      <c r="I9083" s="61"/>
    </row>
    <row r="9084" spans="9:9">
      <c r="I9084" s="61"/>
    </row>
    <row r="9085" spans="9:9">
      <c r="I9085" s="61"/>
    </row>
    <row r="9086" spans="9:9">
      <c r="I9086" s="61"/>
    </row>
    <row r="9087" spans="9:9">
      <c r="I9087" s="61"/>
    </row>
    <row r="9088" spans="9:9">
      <c r="I9088" s="61"/>
    </row>
    <row r="9089" spans="9:9">
      <c r="I9089" s="61"/>
    </row>
    <row r="9090" spans="9:9">
      <c r="I9090" s="61"/>
    </row>
    <row r="9091" spans="9:9">
      <c r="I9091" s="61"/>
    </row>
    <row r="9092" spans="9:9">
      <c r="I9092" s="61"/>
    </row>
    <row r="9093" spans="9:9">
      <c r="I9093" s="61"/>
    </row>
    <row r="9094" spans="9:9">
      <c r="I9094" s="61"/>
    </row>
    <row r="9095" spans="9:9">
      <c r="I9095" s="61"/>
    </row>
    <row r="9096" spans="9:9">
      <c r="I9096" s="61"/>
    </row>
    <row r="9097" spans="9:9">
      <c r="I9097" s="61"/>
    </row>
    <row r="9098" spans="9:9">
      <c r="I9098" s="61"/>
    </row>
    <row r="9099" spans="9:9">
      <c r="I9099" s="61"/>
    </row>
    <row r="9100" spans="9:9">
      <c r="I9100" s="61"/>
    </row>
    <row r="9101" spans="9:9">
      <c r="I9101" s="61"/>
    </row>
    <row r="9102" spans="9:9">
      <c r="I9102" s="61"/>
    </row>
    <row r="9103" spans="9:9">
      <c r="I9103" s="61"/>
    </row>
    <row r="9104" spans="9:9">
      <c r="I9104" s="61"/>
    </row>
    <row r="9105" spans="9:9">
      <c r="I9105" s="61"/>
    </row>
    <row r="9106" spans="9:9">
      <c r="I9106" s="61"/>
    </row>
    <row r="9107" spans="9:9">
      <c r="I9107" s="61"/>
    </row>
    <row r="9108" spans="9:9">
      <c r="I9108" s="61"/>
    </row>
    <row r="9109" spans="9:9">
      <c r="I9109" s="61"/>
    </row>
    <row r="9110" spans="9:9">
      <c r="I9110" s="61"/>
    </row>
    <row r="9111" spans="9:9">
      <c r="I9111" s="61"/>
    </row>
    <row r="9112" spans="9:9">
      <c r="I9112" s="61"/>
    </row>
    <row r="9113" spans="9:9">
      <c r="I9113" s="61"/>
    </row>
    <row r="9114" spans="9:9">
      <c r="I9114" s="61"/>
    </row>
    <row r="9115" spans="9:9">
      <c r="I9115" s="61"/>
    </row>
    <row r="9116" spans="9:9">
      <c r="I9116" s="61"/>
    </row>
    <row r="9117" spans="9:9">
      <c r="I9117" s="61"/>
    </row>
    <row r="9118" spans="9:9">
      <c r="I9118" s="61"/>
    </row>
    <row r="9119" spans="9:9">
      <c r="I9119" s="61"/>
    </row>
    <row r="9120" spans="9:9">
      <c r="I9120" s="61"/>
    </row>
    <row r="9121" spans="9:9">
      <c r="I9121" s="61"/>
    </row>
    <row r="9122" spans="9:9">
      <c r="I9122" s="61"/>
    </row>
    <row r="9123" spans="9:9">
      <c r="I9123" s="61"/>
    </row>
    <row r="9124" spans="9:9">
      <c r="I9124" s="61"/>
    </row>
    <row r="9125" spans="9:9">
      <c r="I9125" s="61"/>
    </row>
    <row r="9126" spans="9:9">
      <c r="I9126" s="61"/>
    </row>
    <row r="9127" spans="9:9">
      <c r="I9127" s="61"/>
    </row>
    <row r="9128" spans="9:9">
      <c r="I9128" s="61"/>
    </row>
    <row r="9129" spans="9:9">
      <c r="I9129" s="61"/>
    </row>
    <row r="9130" spans="9:9">
      <c r="I9130" s="61"/>
    </row>
    <row r="9131" spans="9:9">
      <c r="I9131" s="61"/>
    </row>
    <row r="9132" spans="9:9">
      <c r="I9132" s="61"/>
    </row>
    <row r="9133" spans="9:9">
      <c r="I9133" s="61"/>
    </row>
    <row r="9134" spans="9:9">
      <c r="I9134" s="61"/>
    </row>
    <row r="9135" spans="9:9">
      <c r="I9135" s="61"/>
    </row>
    <row r="9136" spans="9:9">
      <c r="I9136" s="61"/>
    </row>
    <row r="9137" spans="9:9">
      <c r="I9137" s="61"/>
    </row>
    <row r="9138" spans="9:9">
      <c r="I9138" s="61"/>
    </row>
    <row r="9139" spans="9:9">
      <c r="I9139" s="61"/>
    </row>
    <row r="9140" spans="9:9">
      <c r="I9140" s="61"/>
    </row>
    <row r="9141" spans="9:9">
      <c r="I9141" s="61"/>
    </row>
    <row r="9142" spans="9:9">
      <c r="I9142" s="61"/>
    </row>
    <row r="9143" spans="9:9">
      <c r="I9143" s="61"/>
    </row>
    <row r="9144" spans="9:9">
      <c r="I9144" s="61"/>
    </row>
    <row r="9145" spans="9:9">
      <c r="I9145" s="61"/>
    </row>
    <row r="9146" spans="9:9">
      <c r="I9146" s="61"/>
    </row>
    <row r="9147" spans="9:9">
      <c r="I9147" s="61"/>
    </row>
    <row r="9148" spans="9:9">
      <c r="I9148" s="61"/>
    </row>
    <row r="9149" spans="9:9">
      <c r="I9149" s="61"/>
    </row>
    <row r="9150" spans="9:9">
      <c r="I9150" s="61"/>
    </row>
    <row r="9151" spans="9:9">
      <c r="I9151" s="61"/>
    </row>
    <row r="9152" spans="9:9">
      <c r="I9152" s="61"/>
    </row>
    <row r="9153" spans="9:9">
      <c r="I9153" s="61"/>
    </row>
    <row r="9154" spans="9:9">
      <c r="I9154" s="61"/>
    </row>
    <row r="9155" spans="9:9">
      <c r="I9155" s="61"/>
    </row>
    <row r="9156" spans="9:9">
      <c r="I9156" s="61"/>
    </row>
    <row r="9157" spans="9:9">
      <c r="I9157" s="61"/>
    </row>
    <row r="9158" spans="9:9">
      <c r="I9158" s="61"/>
    </row>
    <row r="9159" spans="9:9">
      <c r="I9159" s="61"/>
    </row>
    <row r="9160" spans="9:9">
      <c r="I9160" s="61"/>
    </row>
    <row r="9161" spans="9:9">
      <c r="I9161" s="61"/>
    </row>
    <row r="9162" spans="9:9">
      <c r="I9162" s="61"/>
    </row>
    <row r="9163" spans="9:9">
      <c r="I9163" s="61"/>
    </row>
    <row r="9164" spans="9:9">
      <c r="I9164" s="61"/>
    </row>
    <row r="9165" spans="9:9">
      <c r="I9165" s="61"/>
    </row>
    <row r="9166" spans="9:9">
      <c r="I9166" s="61"/>
    </row>
    <row r="9167" spans="9:9">
      <c r="I9167" s="61"/>
    </row>
    <row r="9168" spans="9:9">
      <c r="I9168" s="61"/>
    </row>
    <row r="9169" spans="9:9">
      <c r="I9169" s="61"/>
    </row>
    <row r="9170" spans="9:9">
      <c r="I9170" s="61"/>
    </row>
    <row r="9171" spans="9:9">
      <c r="I9171" s="61"/>
    </row>
    <row r="9172" spans="9:9">
      <c r="I9172" s="61"/>
    </row>
    <row r="9173" spans="9:9">
      <c r="I9173" s="61"/>
    </row>
    <row r="9174" spans="9:9">
      <c r="I9174" s="61"/>
    </row>
    <row r="9175" spans="9:9">
      <c r="I9175" s="61"/>
    </row>
    <row r="9176" spans="9:9">
      <c r="I9176" s="61"/>
    </row>
    <row r="9177" spans="9:9">
      <c r="I9177" s="61"/>
    </row>
    <row r="9178" spans="9:9">
      <c r="I9178" s="61"/>
    </row>
    <row r="9179" spans="9:9">
      <c r="I9179" s="61"/>
    </row>
    <row r="9180" spans="9:9">
      <c r="I9180" s="61"/>
    </row>
    <row r="9181" spans="9:9">
      <c r="I9181" s="61"/>
    </row>
    <row r="9182" spans="9:9">
      <c r="I9182" s="61"/>
    </row>
    <row r="9183" spans="9:9">
      <c r="I9183" s="61"/>
    </row>
    <row r="9184" spans="9:9">
      <c r="I9184" s="61"/>
    </row>
    <row r="9185" spans="9:9">
      <c r="I9185" s="61"/>
    </row>
    <row r="9186" spans="9:9">
      <c r="I9186" s="61"/>
    </row>
    <row r="9187" spans="9:9">
      <c r="I9187" s="61"/>
    </row>
    <row r="9188" spans="9:9">
      <c r="I9188" s="61"/>
    </row>
    <row r="9189" spans="9:9">
      <c r="I9189" s="61"/>
    </row>
    <row r="9190" spans="9:9">
      <c r="I9190" s="61"/>
    </row>
    <row r="9191" spans="9:9">
      <c r="I9191" s="61"/>
    </row>
    <row r="9192" spans="9:9">
      <c r="I9192" s="61"/>
    </row>
    <row r="9193" spans="9:9">
      <c r="I9193" s="61"/>
    </row>
    <row r="9194" spans="9:9">
      <c r="I9194" s="61"/>
    </row>
    <row r="9195" spans="9:9">
      <c r="I9195" s="61"/>
    </row>
    <row r="9196" spans="9:9">
      <c r="I9196" s="61"/>
    </row>
    <row r="9197" spans="9:9">
      <c r="I9197" s="61"/>
    </row>
    <row r="9198" spans="9:9">
      <c r="I9198" s="61"/>
    </row>
    <row r="9199" spans="9:9">
      <c r="I9199" s="61"/>
    </row>
    <row r="9200" spans="9:9">
      <c r="I9200" s="61"/>
    </row>
    <row r="9201" spans="9:9">
      <c r="I9201" s="61"/>
    </row>
    <row r="9202" spans="9:9">
      <c r="I9202" s="61"/>
    </row>
    <row r="9203" spans="9:9">
      <c r="I9203" s="61"/>
    </row>
    <row r="9204" spans="9:9">
      <c r="I9204" s="61"/>
    </row>
    <row r="9205" spans="9:9">
      <c r="I9205" s="61"/>
    </row>
    <row r="9206" spans="9:9">
      <c r="I9206" s="61"/>
    </row>
    <row r="9207" spans="9:9">
      <c r="I9207" s="61"/>
    </row>
    <row r="9208" spans="9:9">
      <c r="I9208" s="61"/>
    </row>
    <row r="9209" spans="9:9">
      <c r="I9209" s="61"/>
    </row>
    <row r="9210" spans="9:9">
      <c r="I9210" s="61"/>
    </row>
    <row r="9211" spans="9:9">
      <c r="I9211" s="61"/>
    </row>
    <row r="9212" spans="9:9">
      <c r="I9212" s="61"/>
    </row>
    <row r="9213" spans="9:9">
      <c r="I9213" s="61"/>
    </row>
    <row r="9214" spans="9:9">
      <c r="I9214" s="61"/>
    </row>
    <row r="9215" spans="9:9">
      <c r="I9215" s="61"/>
    </row>
    <row r="9216" spans="9:9">
      <c r="I9216" s="61"/>
    </row>
    <row r="9217" spans="9:9">
      <c r="I9217" s="61"/>
    </row>
    <row r="9218" spans="9:9">
      <c r="I9218" s="61"/>
    </row>
    <row r="9219" spans="9:9">
      <c r="I9219" s="61"/>
    </row>
    <row r="9220" spans="9:9">
      <c r="I9220" s="61"/>
    </row>
    <row r="9221" spans="9:9">
      <c r="I9221" s="61"/>
    </row>
    <row r="9222" spans="9:9">
      <c r="I9222" s="61"/>
    </row>
    <row r="9223" spans="9:9">
      <c r="I9223" s="61"/>
    </row>
    <row r="9224" spans="9:9">
      <c r="I9224" s="61"/>
    </row>
    <row r="9225" spans="9:9">
      <c r="I9225" s="61"/>
    </row>
    <row r="9226" spans="9:9">
      <c r="I9226" s="61"/>
    </row>
    <row r="9227" spans="9:9">
      <c r="I9227" s="61"/>
    </row>
    <row r="9228" spans="9:9">
      <c r="I9228" s="61"/>
    </row>
    <row r="9229" spans="9:9">
      <c r="I9229" s="61"/>
    </row>
    <row r="9230" spans="9:9">
      <c r="I9230" s="61"/>
    </row>
    <row r="9231" spans="9:9">
      <c r="I9231" s="61"/>
    </row>
    <row r="9232" spans="9:9">
      <c r="I9232" s="61"/>
    </row>
    <row r="9233" spans="9:9">
      <c r="I9233" s="61"/>
    </row>
    <row r="9234" spans="9:9">
      <c r="I9234" s="61"/>
    </row>
    <row r="9235" spans="9:9">
      <c r="I9235" s="61"/>
    </row>
    <row r="9236" spans="9:9">
      <c r="I9236" s="61"/>
    </row>
    <row r="9237" spans="9:9">
      <c r="I9237" s="61"/>
    </row>
    <row r="9238" spans="9:9">
      <c r="I9238" s="61"/>
    </row>
    <row r="9239" spans="9:9">
      <c r="I9239" s="61"/>
    </row>
    <row r="9240" spans="9:9">
      <c r="I9240" s="61"/>
    </row>
    <row r="9241" spans="9:9">
      <c r="I9241" s="61"/>
    </row>
    <row r="9242" spans="9:9">
      <c r="I9242" s="61"/>
    </row>
    <row r="9243" spans="9:9">
      <c r="I9243" s="61"/>
    </row>
    <row r="9244" spans="9:9">
      <c r="I9244" s="61"/>
    </row>
    <row r="9245" spans="9:9">
      <c r="I9245" s="61"/>
    </row>
    <row r="9246" spans="9:9">
      <c r="I9246" s="61"/>
    </row>
    <row r="9247" spans="9:9">
      <c r="I9247" s="61"/>
    </row>
    <row r="9248" spans="9:9">
      <c r="I9248" s="61"/>
    </row>
    <row r="9249" spans="9:9">
      <c r="I9249" s="61"/>
    </row>
    <row r="9250" spans="9:9">
      <c r="I9250" s="61"/>
    </row>
    <row r="9251" spans="9:9">
      <c r="I9251" s="61"/>
    </row>
    <row r="9252" spans="9:9">
      <c r="I9252" s="61"/>
    </row>
    <row r="9253" spans="9:9">
      <c r="I9253" s="61"/>
    </row>
    <row r="9254" spans="9:9">
      <c r="I9254" s="61"/>
    </row>
    <row r="9255" spans="9:9">
      <c r="I9255" s="61"/>
    </row>
    <row r="9256" spans="9:9">
      <c r="I9256" s="61"/>
    </row>
    <row r="9257" spans="9:9">
      <c r="I9257" s="61"/>
    </row>
    <row r="9258" spans="9:9">
      <c r="I9258" s="61"/>
    </row>
    <row r="9259" spans="9:9">
      <c r="I9259" s="61"/>
    </row>
    <row r="9260" spans="9:9">
      <c r="I9260" s="61"/>
    </row>
    <row r="9261" spans="9:9">
      <c r="I9261" s="61"/>
    </row>
    <row r="9262" spans="9:9">
      <c r="I9262" s="61"/>
    </row>
    <row r="9263" spans="9:9">
      <c r="I9263" s="61"/>
    </row>
    <row r="9264" spans="9:9">
      <c r="I9264" s="61"/>
    </row>
    <row r="9265" spans="9:9">
      <c r="I9265" s="61"/>
    </row>
    <row r="9266" spans="9:9">
      <c r="I9266" s="61"/>
    </row>
    <row r="9267" spans="9:9">
      <c r="I9267" s="61"/>
    </row>
    <row r="9268" spans="9:9">
      <c r="I9268" s="61"/>
    </row>
    <row r="9269" spans="9:9">
      <c r="I9269" s="61"/>
    </row>
    <row r="9270" spans="9:9">
      <c r="I9270" s="61"/>
    </row>
    <row r="9271" spans="9:9">
      <c r="I9271" s="61"/>
    </row>
    <row r="9272" spans="9:9">
      <c r="I9272" s="61"/>
    </row>
    <row r="9273" spans="9:9">
      <c r="I9273" s="61"/>
    </row>
    <row r="9274" spans="9:9">
      <c r="I9274" s="61"/>
    </row>
    <row r="9275" spans="9:9">
      <c r="I9275" s="61"/>
    </row>
    <row r="9276" spans="9:9">
      <c r="I9276" s="61"/>
    </row>
    <row r="9277" spans="9:9">
      <c r="I9277" s="61"/>
    </row>
    <row r="9278" spans="9:9">
      <c r="I9278" s="61"/>
    </row>
    <row r="9279" spans="9:9">
      <c r="I9279" s="61"/>
    </row>
    <row r="9280" spans="9:9">
      <c r="I9280" s="61"/>
    </row>
    <row r="9281" spans="9:9">
      <c r="I9281" s="61"/>
    </row>
    <row r="9282" spans="9:9">
      <c r="I9282" s="61"/>
    </row>
    <row r="9283" spans="9:9">
      <c r="I9283" s="61"/>
    </row>
    <row r="9284" spans="9:9">
      <c r="I9284" s="61"/>
    </row>
    <row r="9285" spans="9:9">
      <c r="I9285" s="61"/>
    </row>
    <row r="9286" spans="9:9">
      <c r="I9286" s="61"/>
    </row>
    <row r="9287" spans="9:9">
      <c r="I9287" s="61"/>
    </row>
    <row r="9288" spans="9:9">
      <c r="I9288" s="61"/>
    </row>
    <row r="9289" spans="9:9">
      <c r="I9289" s="61"/>
    </row>
    <row r="9290" spans="9:9">
      <c r="I9290" s="61"/>
    </row>
    <row r="9291" spans="9:9">
      <c r="I9291" s="61"/>
    </row>
    <row r="9292" spans="9:9">
      <c r="I9292" s="61"/>
    </row>
    <row r="9293" spans="9:9">
      <c r="I9293" s="61"/>
    </row>
    <row r="9294" spans="9:9">
      <c r="I9294" s="61"/>
    </row>
    <row r="9295" spans="9:9">
      <c r="I9295" s="61"/>
    </row>
    <row r="9296" spans="9:9">
      <c r="I9296" s="61"/>
    </row>
    <row r="9297" spans="9:9">
      <c r="I9297" s="61"/>
    </row>
    <row r="9298" spans="9:9">
      <c r="I9298" s="61"/>
    </row>
    <row r="9299" spans="9:9">
      <c r="I9299" s="61"/>
    </row>
    <row r="9300" spans="9:9">
      <c r="I9300" s="61"/>
    </row>
    <row r="9301" spans="9:9">
      <c r="I9301" s="61"/>
    </row>
    <row r="9302" spans="9:9">
      <c r="I9302" s="61"/>
    </row>
    <row r="9303" spans="9:9">
      <c r="I9303" s="61"/>
    </row>
    <row r="9304" spans="9:9">
      <c r="I9304" s="61"/>
    </row>
    <row r="9305" spans="9:9">
      <c r="I9305" s="61"/>
    </row>
    <row r="9306" spans="9:9">
      <c r="I9306" s="61"/>
    </row>
    <row r="9307" spans="9:9">
      <c r="I9307" s="61"/>
    </row>
    <row r="9308" spans="9:9">
      <c r="I9308" s="61"/>
    </row>
    <row r="9309" spans="9:9">
      <c r="I9309" s="61"/>
    </row>
    <row r="9310" spans="9:9">
      <c r="I9310" s="61"/>
    </row>
    <row r="9311" spans="9:9">
      <c r="I9311" s="61"/>
    </row>
    <row r="9312" spans="9:9">
      <c r="I9312" s="61"/>
    </row>
    <row r="9313" spans="9:9">
      <c r="I9313" s="61"/>
    </row>
    <row r="9314" spans="9:9">
      <c r="I9314" s="61"/>
    </row>
    <row r="9315" spans="9:9">
      <c r="I9315" s="61"/>
    </row>
    <row r="9316" spans="9:9">
      <c r="I9316" s="61"/>
    </row>
    <row r="9317" spans="9:9">
      <c r="I9317" s="61"/>
    </row>
    <row r="9318" spans="9:9">
      <c r="I9318" s="61"/>
    </row>
    <row r="9319" spans="9:9">
      <c r="I9319" s="61"/>
    </row>
    <row r="9320" spans="9:9">
      <c r="I9320" s="61"/>
    </row>
    <row r="9321" spans="9:9">
      <c r="I9321" s="61"/>
    </row>
    <row r="9322" spans="9:9">
      <c r="I9322" s="61"/>
    </row>
    <row r="9323" spans="9:9">
      <c r="I9323" s="61"/>
    </row>
    <row r="9324" spans="9:9">
      <c r="I9324" s="61"/>
    </row>
    <row r="9325" spans="9:9">
      <c r="I9325" s="61"/>
    </row>
    <row r="9326" spans="9:9">
      <c r="I9326" s="61"/>
    </row>
    <row r="9327" spans="9:9">
      <c r="I9327" s="61"/>
    </row>
    <row r="9328" spans="9:9">
      <c r="I9328" s="61"/>
    </row>
    <row r="9329" spans="9:9">
      <c r="I9329" s="61"/>
    </row>
    <row r="9330" spans="9:9">
      <c r="I9330" s="61"/>
    </row>
    <row r="9331" spans="9:9">
      <c r="I9331" s="61"/>
    </row>
    <row r="9332" spans="9:9">
      <c r="I9332" s="61"/>
    </row>
    <row r="9333" spans="9:9">
      <c r="I9333" s="61"/>
    </row>
    <row r="9334" spans="9:9">
      <c r="I9334" s="61"/>
    </row>
    <row r="9335" spans="9:9">
      <c r="I9335" s="61"/>
    </row>
    <row r="9336" spans="9:9">
      <c r="I9336" s="61"/>
    </row>
    <row r="9337" spans="9:9">
      <c r="I9337" s="61"/>
    </row>
    <row r="9338" spans="9:9">
      <c r="I9338" s="61"/>
    </row>
    <row r="9339" spans="9:9">
      <c r="I9339" s="61"/>
    </row>
    <row r="9340" spans="9:9">
      <c r="I9340" s="61"/>
    </row>
    <row r="9341" spans="9:9">
      <c r="I9341" s="61"/>
    </row>
    <row r="9342" spans="9:9">
      <c r="I9342" s="61"/>
    </row>
    <row r="9343" spans="9:9">
      <c r="I9343" s="61"/>
    </row>
    <row r="9344" spans="9:9">
      <c r="I9344" s="61"/>
    </row>
    <row r="9345" spans="9:9">
      <c r="I9345" s="61"/>
    </row>
    <row r="9346" spans="9:9">
      <c r="I9346" s="61"/>
    </row>
    <row r="9347" spans="9:9">
      <c r="I9347" s="61"/>
    </row>
    <row r="9348" spans="9:9">
      <c r="I9348" s="61"/>
    </row>
    <row r="9349" spans="9:9">
      <c r="I9349" s="61"/>
    </row>
    <row r="9350" spans="9:9">
      <c r="I9350" s="61"/>
    </row>
    <row r="9351" spans="9:9">
      <c r="I9351" s="61"/>
    </row>
    <row r="9352" spans="9:9">
      <c r="I9352" s="61"/>
    </row>
    <row r="9353" spans="9:9">
      <c r="I9353" s="61"/>
    </row>
    <row r="9354" spans="9:9">
      <c r="I9354" s="61"/>
    </row>
    <row r="9355" spans="9:9">
      <c r="I9355" s="61"/>
    </row>
    <row r="9356" spans="9:9">
      <c r="I9356" s="61"/>
    </row>
    <row r="9357" spans="9:9">
      <c r="I9357" s="61"/>
    </row>
    <row r="9358" spans="9:9">
      <c r="I9358" s="61"/>
    </row>
    <row r="9359" spans="9:9">
      <c r="I9359" s="61"/>
    </row>
    <row r="9360" spans="9:9">
      <c r="I9360" s="61"/>
    </row>
    <row r="9361" spans="9:9">
      <c r="I9361" s="61"/>
    </row>
    <row r="9362" spans="9:9">
      <c r="I9362" s="61"/>
    </row>
    <row r="9363" spans="9:9">
      <c r="I9363" s="61"/>
    </row>
    <row r="9364" spans="9:9">
      <c r="I9364" s="61"/>
    </row>
    <row r="9365" spans="9:9">
      <c r="I9365" s="61"/>
    </row>
    <row r="9366" spans="9:9">
      <c r="I9366" s="61"/>
    </row>
    <row r="9367" spans="9:9">
      <c r="I9367" s="61"/>
    </row>
    <row r="9368" spans="9:9">
      <c r="I9368" s="61"/>
    </row>
    <row r="9369" spans="9:9">
      <c r="I9369" s="61"/>
    </row>
    <row r="9370" spans="9:9">
      <c r="I9370" s="61"/>
    </row>
    <row r="9371" spans="9:9">
      <c r="I9371" s="61"/>
    </row>
    <row r="9372" spans="9:9">
      <c r="I9372" s="61"/>
    </row>
    <row r="9373" spans="9:9">
      <c r="I9373" s="61"/>
    </row>
    <row r="9374" spans="9:9">
      <c r="I9374" s="61"/>
    </row>
    <row r="9375" spans="9:9">
      <c r="I9375" s="61"/>
    </row>
    <row r="9376" spans="9:9">
      <c r="I9376" s="61"/>
    </row>
    <row r="9377" spans="9:9">
      <c r="I9377" s="61"/>
    </row>
    <row r="9378" spans="9:9">
      <c r="I9378" s="61"/>
    </row>
    <row r="9379" spans="9:9">
      <c r="I9379" s="61"/>
    </row>
    <row r="9380" spans="9:9">
      <c r="I9380" s="61"/>
    </row>
    <row r="9381" spans="9:9">
      <c r="I9381" s="61"/>
    </row>
    <row r="9382" spans="9:9">
      <c r="I9382" s="61"/>
    </row>
    <row r="9383" spans="9:9">
      <c r="I9383" s="61"/>
    </row>
    <row r="9384" spans="9:9">
      <c r="I9384" s="61"/>
    </row>
    <row r="9385" spans="9:9">
      <c r="I9385" s="61"/>
    </row>
    <row r="9386" spans="9:9">
      <c r="I9386" s="61"/>
    </row>
    <row r="9387" spans="9:9">
      <c r="I9387" s="61"/>
    </row>
    <row r="9388" spans="9:9">
      <c r="I9388" s="61"/>
    </row>
    <row r="9389" spans="9:9">
      <c r="I9389" s="61"/>
    </row>
    <row r="9390" spans="9:9">
      <c r="I9390" s="61"/>
    </row>
    <row r="9391" spans="9:9">
      <c r="I9391" s="61"/>
    </row>
    <row r="9392" spans="9:9">
      <c r="I9392" s="61"/>
    </row>
    <row r="9393" spans="9:9">
      <c r="I9393" s="61"/>
    </row>
    <row r="9394" spans="9:9">
      <c r="I9394" s="61"/>
    </row>
    <row r="9395" spans="9:9">
      <c r="I9395" s="61"/>
    </row>
    <row r="9396" spans="9:9">
      <c r="I9396" s="61"/>
    </row>
    <row r="9397" spans="9:9">
      <c r="I9397" s="61"/>
    </row>
    <row r="9398" spans="9:9">
      <c r="I9398" s="61"/>
    </row>
    <row r="9399" spans="9:9">
      <c r="I9399" s="61"/>
    </row>
    <row r="9400" spans="9:9">
      <c r="I9400" s="61"/>
    </row>
    <row r="9401" spans="9:9">
      <c r="I9401" s="61"/>
    </row>
    <row r="9402" spans="9:9">
      <c r="I9402" s="61"/>
    </row>
    <row r="9403" spans="9:9">
      <c r="I9403" s="61"/>
    </row>
    <row r="9404" spans="9:9">
      <c r="I9404" s="61"/>
    </row>
    <row r="9405" spans="9:9">
      <c r="I9405" s="61"/>
    </row>
    <row r="9406" spans="9:9">
      <c r="I9406" s="61"/>
    </row>
    <row r="9407" spans="9:9">
      <c r="I9407" s="61"/>
    </row>
    <row r="9408" spans="9:9">
      <c r="I9408" s="61"/>
    </row>
    <row r="9409" spans="9:9">
      <c r="I9409" s="61"/>
    </row>
    <row r="9410" spans="9:9">
      <c r="I9410" s="61"/>
    </row>
    <row r="9411" spans="9:9">
      <c r="I9411" s="61"/>
    </row>
    <row r="9412" spans="9:9">
      <c r="I9412" s="61"/>
    </row>
    <row r="9413" spans="9:9">
      <c r="I9413" s="61"/>
    </row>
    <row r="9414" spans="9:9">
      <c r="I9414" s="61"/>
    </row>
    <row r="9415" spans="9:9">
      <c r="I9415" s="61"/>
    </row>
    <row r="9416" spans="9:9">
      <c r="I9416" s="61"/>
    </row>
    <row r="9417" spans="9:9">
      <c r="I9417" s="61"/>
    </row>
    <row r="9418" spans="9:9">
      <c r="I9418" s="61"/>
    </row>
    <row r="9419" spans="9:9">
      <c r="I9419" s="61"/>
    </row>
    <row r="9420" spans="9:9">
      <c r="I9420" s="61"/>
    </row>
    <row r="9421" spans="9:9">
      <c r="I9421" s="61"/>
    </row>
    <row r="9422" spans="9:9">
      <c r="I9422" s="61"/>
    </row>
    <row r="9423" spans="9:9">
      <c r="I9423" s="61"/>
    </row>
    <row r="9424" spans="9:9">
      <c r="I9424" s="61"/>
    </row>
    <row r="9425" spans="9:9">
      <c r="I9425" s="61"/>
    </row>
    <row r="9426" spans="9:9">
      <c r="I9426" s="61"/>
    </row>
    <row r="9427" spans="9:9">
      <c r="I9427" s="61"/>
    </row>
    <row r="9428" spans="9:9">
      <c r="I9428" s="61"/>
    </row>
    <row r="9429" spans="9:9">
      <c r="I9429" s="61"/>
    </row>
    <row r="9430" spans="9:9">
      <c r="I9430" s="61"/>
    </row>
    <row r="9431" spans="9:9">
      <c r="I9431" s="61"/>
    </row>
    <row r="9432" spans="9:9">
      <c r="I9432" s="61"/>
    </row>
    <row r="9433" spans="9:9">
      <c r="I9433" s="61"/>
    </row>
    <row r="9434" spans="9:9">
      <c r="I9434" s="61"/>
    </row>
    <row r="9435" spans="9:9">
      <c r="I9435" s="61"/>
    </row>
    <row r="9436" spans="9:9">
      <c r="I9436" s="61"/>
    </row>
    <row r="9437" spans="9:9">
      <c r="I9437" s="61"/>
    </row>
    <row r="9438" spans="9:9">
      <c r="I9438" s="61"/>
    </row>
    <row r="9439" spans="9:9">
      <c r="I9439" s="61"/>
    </row>
    <row r="9440" spans="9:9">
      <c r="I9440" s="61"/>
    </row>
    <row r="9441" spans="9:9">
      <c r="I9441" s="61"/>
    </row>
    <row r="9442" spans="9:9">
      <c r="I9442" s="61"/>
    </row>
    <row r="9443" spans="9:9">
      <c r="I9443" s="61"/>
    </row>
    <row r="9444" spans="9:9">
      <c r="I9444" s="61"/>
    </row>
    <row r="9445" spans="9:9">
      <c r="I9445" s="61"/>
    </row>
    <row r="9446" spans="9:9">
      <c r="I9446" s="61"/>
    </row>
    <row r="9447" spans="9:9">
      <c r="I9447" s="61"/>
    </row>
    <row r="9448" spans="9:9">
      <c r="I9448" s="61"/>
    </row>
    <row r="9449" spans="9:9">
      <c r="I9449" s="61"/>
    </row>
    <row r="9450" spans="9:9">
      <c r="I9450" s="61"/>
    </row>
    <row r="9451" spans="9:9">
      <c r="I9451" s="61"/>
    </row>
    <row r="9452" spans="9:9">
      <c r="I9452" s="61"/>
    </row>
    <row r="9453" spans="9:9">
      <c r="I9453" s="61"/>
    </row>
    <row r="9454" spans="9:9">
      <c r="I9454" s="61"/>
    </row>
    <row r="9455" spans="9:9">
      <c r="I9455" s="61"/>
    </row>
    <row r="9456" spans="9:9">
      <c r="I9456" s="61"/>
    </row>
    <row r="9457" spans="9:9">
      <c r="I9457" s="61"/>
    </row>
    <row r="9458" spans="9:9">
      <c r="I9458" s="61"/>
    </row>
    <row r="9459" spans="9:9">
      <c r="I9459" s="61"/>
    </row>
    <row r="9460" spans="9:9">
      <c r="I9460" s="61"/>
    </row>
    <row r="9461" spans="9:9">
      <c r="I9461" s="61"/>
    </row>
    <row r="9462" spans="9:9">
      <c r="I9462" s="61"/>
    </row>
    <row r="9463" spans="9:9">
      <c r="I9463" s="61"/>
    </row>
    <row r="9464" spans="9:9">
      <c r="I9464" s="61"/>
    </row>
    <row r="9465" spans="9:9">
      <c r="I9465" s="61"/>
    </row>
    <row r="9466" spans="9:9">
      <c r="I9466" s="61"/>
    </row>
    <row r="9467" spans="9:9">
      <c r="I9467" s="61"/>
    </row>
    <row r="9468" spans="9:9">
      <c r="I9468" s="61"/>
    </row>
    <row r="9469" spans="9:9">
      <c r="I9469" s="61"/>
    </row>
    <row r="9470" spans="9:9">
      <c r="I9470" s="61"/>
    </row>
    <row r="9471" spans="9:9">
      <c r="I9471" s="61"/>
    </row>
    <row r="9472" spans="9:9">
      <c r="I9472" s="61"/>
    </row>
    <row r="9473" spans="9:9">
      <c r="I9473" s="61"/>
    </row>
    <row r="9474" spans="9:9">
      <c r="I9474" s="61"/>
    </row>
    <row r="9475" spans="9:9">
      <c r="I9475" s="61"/>
    </row>
    <row r="9476" spans="9:9">
      <c r="I9476" s="61"/>
    </row>
    <row r="9477" spans="9:9">
      <c r="I9477" s="61"/>
    </row>
    <row r="9478" spans="9:9">
      <c r="I9478" s="61"/>
    </row>
    <row r="9479" spans="9:9">
      <c r="I9479" s="61"/>
    </row>
    <row r="9480" spans="9:9">
      <c r="I9480" s="61"/>
    </row>
    <row r="9481" spans="9:9">
      <c r="I9481" s="61"/>
    </row>
    <row r="9482" spans="9:9">
      <c r="I9482" s="61"/>
    </row>
    <row r="9483" spans="9:9">
      <c r="I9483" s="61"/>
    </row>
    <row r="9484" spans="9:9">
      <c r="I9484" s="61"/>
    </row>
    <row r="9485" spans="9:9">
      <c r="I9485" s="61"/>
    </row>
    <row r="9486" spans="9:9">
      <c r="I9486" s="61"/>
    </row>
    <row r="9487" spans="9:9">
      <c r="I9487" s="61"/>
    </row>
    <row r="9488" spans="9:9">
      <c r="I9488" s="61"/>
    </row>
    <row r="9489" spans="9:9">
      <c r="I9489" s="61"/>
    </row>
    <row r="9490" spans="9:9">
      <c r="I9490" s="61"/>
    </row>
    <row r="9491" spans="9:9">
      <c r="I9491" s="61"/>
    </row>
    <row r="9492" spans="9:9">
      <c r="I9492" s="61"/>
    </row>
    <row r="9493" spans="9:9">
      <c r="I9493" s="61"/>
    </row>
    <row r="9494" spans="9:9">
      <c r="I9494" s="61"/>
    </row>
    <row r="9495" spans="9:9">
      <c r="I9495" s="61"/>
    </row>
    <row r="9496" spans="9:9">
      <c r="I9496" s="61"/>
    </row>
    <row r="9497" spans="9:9">
      <c r="I9497" s="61"/>
    </row>
    <row r="9498" spans="9:9">
      <c r="I9498" s="61"/>
    </row>
    <row r="9499" spans="9:9">
      <c r="I9499" s="61"/>
    </row>
    <row r="9500" spans="9:9">
      <c r="I9500" s="61"/>
    </row>
    <row r="9501" spans="9:9">
      <c r="I9501" s="61"/>
    </row>
    <row r="9502" spans="9:9">
      <c r="I9502" s="61"/>
    </row>
    <row r="9503" spans="9:9">
      <c r="I9503" s="61"/>
    </row>
    <row r="9504" spans="9:9">
      <c r="I9504" s="61"/>
    </row>
    <row r="9505" spans="9:9">
      <c r="I9505" s="61"/>
    </row>
    <row r="9506" spans="9:9">
      <c r="I9506" s="61"/>
    </row>
    <row r="9507" spans="9:9">
      <c r="I9507" s="61"/>
    </row>
    <row r="9508" spans="9:9">
      <c r="I9508" s="61"/>
    </row>
    <row r="9509" spans="9:9">
      <c r="I9509" s="61"/>
    </row>
    <row r="9510" spans="9:9">
      <c r="I9510" s="61"/>
    </row>
    <row r="9511" spans="9:9">
      <c r="I9511" s="61"/>
    </row>
    <row r="9512" spans="9:9">
      <c r="I9512" s="61"/>
    </row>
    <row r="9513" spans="9:9">
      <c r="I9513" s="61"/>
    </row>
    <row r="9514" spans="9:9">
      <c r="I9514" s="61"/>
    </row>
    <row r="9515" spans="9:9">
      <c r="I9515" s="61"/>
    </row>
    <row r="9516" spans="9:9">
      <c r="I9516" s="61"/>
    </row>
    <row r="9517" spans="9:9">
      <c r="I9517" s="61"/>
    </row>
    <row r="9518" spans="9:9">
      <c r="I9518" s="61"/>
    </row>
    <row r="9519" spans="9:9">
      <c r="I9519" s="61"/>
    </row>
    <row r="9520" spans="9:9">
      <c r="I9520" s="61"/>
    </row>
    <row r="9521" spans="9:9">
      <c r="I9521" s="61"/>
    </row>
    <row r="9522" spans="9:9">
      <c r="I9522" s="61"/>
    </row>
    <row r="9523" spans="9:9">
      <c r="I9523" s="61"/>
    </row>
    <row r="9524" spans="9:9">
      <c r="I9524" s="61"/>
    </row>
    <row r="9525" spans="9:9">
      <c r="I9525" s="61"/>
    </row>
    <row r="9526" spans="9:9">
      <c r="I9526" s="61"/>
    </row>
    <row r="9527" spans="9:9">
      <c r="I9527" s="61"/>
    </row>
    <row r="9528" spans="9:9">
      <c r="I9528" s="61"/>
    </row>
    <row r="9529" spans="9:9">
      <c r="I9529" s="61"/>
    </row>
    <row r="9530" spans="9:9">
      <c r="I9530" s="61"/>
    </row>
    <row r="9531" spans="9:9">
      <c r="I9531" s="61"/>
    </row>
    <row r="9532" spans="9:9">
      <c r="I9532" s="61"/>
    </row>
    <row r="9533" spans="9:9">
      <c r="I9533" s="61"/>
    </row>
    <row r="9534" spans="9:9">
      <c r="I9534" s="61"/>
    </row>
    <row r="9535" spans="9:9">
      <c r="I9535" s="61"/>
    </row>
    <row r="9536" spans="9:9">
      <c r="I9536" s="61"/>
    </row>
    <row r="9537" spans="9:9">
      <c r="I9537" s="61"/>
    </row>
    <row r="9538" spans="9:9">
      <c r="I9538" s="61"/>
    </row>
    <row r="9539" spans="9:9">
      <c r="I9539" s="61"/>
    </row>
    <row r="9540" spans="9:9">
      <c r="I9540" s="61"/>
    </row>
    <row r="9541" spans="9:9">
      <c r="I9541" s="61"/>
    </row>
    <row r="9542" spans="9:9">
      <c r="I9542" s="61"/>
    </row>
    <row r="9543" spans="9:9">
      <c r="I9543" s="61"/>
    </row>
    <row r="9544" spans="9:9">
      <c r="I9544" s="61"/>
    </row>
    <row r="9545" spans="9:9">
      <c r="I9545" s="61"/>
    </row>
    <row r="9546" spans="9:9">
      <c r="I9546" s="61"/>
    </row>
    <row r="9547" spans="9:9">
      <c r="I9547" s="61"/>
    </row>
    <row r="9548" spans="9:9">
      <c r="I9548" s="61"/>
    </row>
    <row r="9549" spans="9:9">
      <c r="I9549" s="61"/>
    </row>
    <row r="9550" spans="9:9">
      <c r="I9550" s="61"/>
    </row>
    <row r="9551" spans="9:9">
      <c r="I9551" s="61"/>
    </row>
    <row r="9552" spans="9:9">
      <c r="I9552" s="61"/>
    </row>
    <row r="9553" spans="9:9">
      <c r="I9553" s="61"/>
    </row>
    <row r="9554" spans="9:9">
      <c r="I9554" s="61"/>
    </row>
    <row r="9555" spans="9:9">
      <c r="I9555" s="61"/>
    </row>
    <row r="9556" spans="9:9">
      <c r="I9556" s="61"/>
    </row>
    <row r="9557" spans="9:9">
      <c r="I9557" s="61"/>
    </row>
    <row r="9558" spans="9:9">
      <c r="I9558" s="61"/>
    </row>
    <row r="9559" spans="9:9">
      <c r="I9559" s="61"/>
    </row>
    <row r="9560" spans="9:9">
      <c r="I9560" s="61"/>
    </row>
    <row r="9561" spans="9:9">
      <c r="I9561" s="61"/>
    </row>
    <row r="9562" spans="9:9">
      <c r="I9562" s="61"/>
    </row>
    <row r="9563" spans="9:9">
      <c r="I9563" s="61"/>
    </row>
    <row r="9564" spans="9:9">
      <c r="I9564" s="61"/>
    </row>
    <row r="9565" spans="9:9">
      <c r="I9565" s="61"/>
    </row>
    <row r="9566" spans="9:9">
      <c r="I9566" s="61"/>
    </row>
    <row r="9567" spans="9:9">
      <c r="I9567" s="61"/>
    </row>
    <row r="9568" spans="9:9">
      <c r="I9568" s="61"/>
    </row>
    <row r="9569" spans="9:9">
      <c r="I9569" s="61"/>
    </row>
    <row r="9570" spans="9:9">
      <c r="I9570" s="61"/>
    </row>
    <row r="9571" spans="9:9">
      <c r="I9571" s="61"/>
    </row>
    <row r="9572" spans="9:9">
      <c r="I9572" s="61"/>
    </row>
    <row r="9573" spans="9:9">
      <c r="I9573" s="61"/>
    </row>
    <row r="9574" spans="9:9">
      <c r="I9574" s="61"/>
    </row>
    <row r="9575" spans="9:9">
      <c r="I9575" s="61"/>
    </row>
    <row r="9576" spans="9:9">
      <c r="I9576" s="61"/>
    </row>
    <row r="9577" spans="9:9">
      <c r="I9577" s="61"/>
    </row>
    <row r="9578" spans="9:9">
      <c r="I9578" s="61"/>
    </row>
    <row r="9579" spans="9:9">
      <c r="I9579" s="61"/>
    </row>
    <row r="9580" spans="9:9">
      <c r="I9580" s="61"/>
    </row>
    <row r="9581" spans="9:9">
      <c r="I9581" s="61"/>
    </row>
    <row r="9582" spans="9:9">
      <c r="I9582" s="61"/>
    </row>
    <row r="9583" spans="9:9">
      <c r="I9583" s="61"/>
    </row>
    <row r="9584" spans="9:9">
      <c r="I9584" s="61"/>
    </row>
    <row r="9585" spans="9:9">
      <c r="I9585" s="61"/>
    </row>
    <row r="9586" spans="9:9">
      <c r="I9586" s="61"/>
    </row>
    <row r="9587" spans="9:9">
      <c r="I9587" s="61"/>
    </row>
    <row r="9588" spans="9:9">
      <c r="I9588" s="61"/>
    </row>
    <row r="9589" spans="9:9">
      <c r="I9589" s="61"/>
    </row>
    <row r="9590" spans="9:9">
      <c r="I9590" s="61"/>
    </row>
    <row r="9591" spans="9:9">
      <c r="I9591" s="61"/>
    </row>
    <row r="9592" spans="9:9">
      <c r="I9592" s="61"/>
    </row>
    <row r="9593" spans="9:9">
      <c r="I9593" s="61"/>
    </row>
    <row r="9594" spans="9:9">
      <c r="I9594" s="61"/>
    </row>
    <row r="9595" spans="9:9">
      <c r="I9595" s="61"/>
    </row>
    <row r="9596" spans="9:9">
      <c r="I9596" s="61"/>
    </row>
    <row r="9597" spans="9:9">
      <c r="I9597" s="61"/>
    </row>
    <row r="9598" spans="9:9">
      <c r="I9598" s="61"/>
    </row>
    <row r="9599" spans="9:9">
      <c r="I9599" s="61"/>
    </row>
    <row r="9600" spans="9:9">
      <c r="I9600" s="61"/>
    </row>
    <row r="9601" spans="9:9">
      <c r="I9601" s="61"/>
    </row>
    <row r="9602" spans="9:9">
      <c r="I9602" s="61"/>
    </row>
    <row r="9603" spans="9:9">
      <c r="I9603" s="61"/>
    </row>
    <row r="9604" spans="9:9">
      <c r="I9604" s="61"/>
    </row>
    <row r="9605" spans="9:9">
      <c r="I9605" s="61"/>
    </row>
    <row r="9606" spans="9:9">
      <c r="I9606" s="61"/>
    </row>
    <row r="9607" spans="9:9">
      <c r="I9607" s="61"/>
    </row>
    <row r="9608" spans="9:9">
      <c r="I9608" s="61"/>
    </row>
    <row r="9609" spans="9:9">
      <c r="I9609" s="61"/>
    </row>
    <row r="9610" spans="9:9">
      <c r="I9610" s="61"/>
    </row>
    <row r="9611" spans="9:9">
      <c r="I9611" s="61"/>
    </row>
    <row r="9612" spans="9:9">
      <c r="I9612" s="61"/>
    </row>
    <row r="9613" spans="9:9">
      <c r="I9613" s="61"/>
    </row>
    <row r="9614" spans="9:9">
      <c r="I9614" s="61"/>
    </row>
    <row r="9615" spans="9:9">
      <c r="I9615" s="61"/>
    </row>
    <row r="9616" spans="9:9">
      <c r="I9616" s="61"/>
    </row>
    <row r="9617" spans="9:9">
      <c r="I9617" s="61"/>
    </row>
    <row r="9618" spans="9:9">
      <c r="I9618" s="61"/>
    </row>
    <row r="9619" spans="9:9">
      <c r="I9619" s="61"/>
    </row>
    <row r="9620" spans="9:9">
      <c r="I9620" s="61"/>
    </row>
    <row r="9621" spans="9:9">
      <c r="I9621" s="61"/>
    </row>
    <row r="9622" spans="9:9">
      <c r="I9622" s="61"/>
    </row>
    <row r="9623" spans="9:9">
      <c r="I9623" s="61"/>
    </row>
    <row r="9624" spans="9:9">
      <c r="I9624" s="61"/>
    </row>
    <row r="9625" spans="9:9">
      <c r="I9625" s="61"/>
    </row>
    <row r="9626" spans="9:9">
      <c r="I9626" s="61"/>
    </row>
    <row r="9627" spans="9:9">
      <c r="I9627" s="61"/>
    </row>
    <row r="9628" spans="9:9">
      <c r="I9628" s="61"/>
    </row>
    <row r="9629" spans="9:9">
      <c r="I9629" s="61"/>
    </row>
    <row r="9630" spans="9:9">
      <c r="I9630" s="61"/>
    </row>
    <row r="9631" spans="9:9">
      <c r="I9631" s="61"/>
    </row>
    <row r="9632" spans="9:9">
      <c r="I9632" s="61"/>
    </row>
    <row r="9633" spans="9:9">
      <c r="I9633" s="61"/>
    </row>
    <row r="9634" spans="9:9">
      <c r="I9634" s="61"/>
    </row>
    <row r="9635" spans="9:9">
      <c r="I9635" s="61"/>
    </row>
    <row r="9636" spans="9:9">
      <c r="I9636" s="61"/>
    </row>
    <row r="9637" spans="9:9">
      <c r="I9637" s="61"/>
    </row>
    <row r="9638" spans="9:9">
      <c r="I9638" s="61"/>
    </row>
    <row r="9639" spans="9:9">
      <c r="I9639" s="61"/>
    </row>
    <row r="9640" spans="9:9">
      <c r="I9640" s="61"/>
    </row>
    <row r="9641" spans="9:9">
      <c r="I9641" s="61"/>
    </row>
    <row r="9642" spans="9:9">
      <c r="I9642" s="61"/>
    </row>
    <row r="9643" spans="9:9">
      <c r="I9643" s="61"/>
    </row>
    <row r="9644" spans="9:9">
      <c r="I9644" s="61"/>
    </row>
    <row r="9645" spans="9:9">
      <c r="I9645" s="61"/>
    </row>
    <row r="9646" spans="9:9">
      <c r="I9646" s="61"/>
    </row>
    <row r="9647" spans="9:9">
      <c r="I9647" s="61"/>
    </row>
    <row r="9648" spans="9:9">
      <c r="I9648" s="61"/>
    </row>
    <row r="9649" spans="9:9">
      <c r="I9649" s="61"/>
    </row>
    <row r="9650" spans="9:9">
      <c r="I9650" s="61"/>
    </row>
    <row r="9651" spans="9:9">
      <c r="I9651" s="61"/>
    </row>
    <row r="9652" spans="9:9">
      <c r="I9652" s="61"/>
    </row>
    <row r="9653" spans="9:9">
      <c r="I9653" s="61"/>
    </row>
    <row r="9654" spans="9:9">
      <c r="I9654" s="61"/>
    </row>
    <row r="9655" spans="9:9">
      <c r="I9655" s="61"/>
    </row>
    <row r="9656" spans="9:9">
      <c r="I9656" s="61"/>
    </row>
    <row r="9657" spans="9:9">
      <c r="I9657" s="61"/>
    </row>
    <row r="9658" spans="9:9">
      <c r="I9658" s="61"/>
    </row>
    <row r="9659" spans="9:9">
      <c r="I9659" s="61"/>
    </row>
    <row r="9660" spans="9:9">
      <c r="I9660" s="61"/>
    </row>
    <row r="9661" spans="9:9">
      <c r="I9661" s="61"/>
    </row>
    <row r="9662" spans="9:9">
      <c r="I9662" s="61"/>
    </row>
    <row r="9663" spans="9:9">
      <c r="I9663" s="61"/>
    </row>
    <row r="9664" spans="9:9">
      <c r="I9664" s="61"/>
    </row>
    <row r="9665" spans="9:9">
      <c r="I9665" s="61"/>
    </row>
    <row r="9666" spans="9:9">
      <c r="I9666" s="61"/>
    </row>
    <row r="9667" spans="9:9">
      <c r="I9667" s="61"/>
    </row>
    <row r="9668" spans="9:9">
      <c r="I9668" s="61"/>
    </row>
    <row r="9669" spans="9:9">
      <c r="I9669" s="61"/>
    </row>
    <row r="9670" spans="9:9">
      <c r="I9670" s="61"/>
    </row>
    <row r="9671" spans="9:9">
      <c r="I9671" s="61"/>
    </row>
    <row r="9672" spans="9:9">
      <c r="I9672" s="61"/>
    </row>
    <row r="9673" spans="9:9">
      <c r="I9673" s="61"/>
    </row>
    <row r="9674" spans="9:9">
      <c r="I9674" s="61"/>
    </row>
    <row r="9675" spans="9:9">
      <c r="I9675" s="61"/>
    </row>
    <row r="9676" spans="9:9">
      <c r="I9676" s="61"/>
    </row>
    <row r="9677" spans="9:9">
      <c r="I9677" s="61"/>
    </row>
    <row r="9678" spans="9:9">
      <c r="I9678" s="61"/>
    </row>
    <row r="9679" spans="9:9">
      <c r="I9679" s="61"/>
    </row>
    <row r="9680" spans="9:9">
      <c r="I9680" s="61"/>
    </row>
    <row r="9681" spans="9:9">
      <c r="I9681" s="61"/>
    </row>
    <row r="9682" spans="9:9">
      <c r="I9682" s="61"/>
    </row>
    <row r="9683" spans="9:9">
      <c r="I9683" s="61"/>
    </row>
    <row r="9684" spans="9:9">
      <c r="I9684" s="61"/>
    </row>
    <row r="9685" spans="9:9">
      <c r="I9685" s="61"/>
    </row>
    <row r="9686" spans="9:9">
      <c r="I9686" s="61"/>
    </row>
    <row r="9687" spans="9:9">
      <c r="I9687" s="61"/>
    </row>
    <row r="9688" spans="9:9">
      <c r="I9688" s="61"/>
    </row>
    <row r="9689" spans="9:9">
      <c r="I9689" s="61"/>
    </row>
    <row r="9690" spans="9:9">
      <c r="I9690" s="61"/>
    </row>
    <row r="9691" spans="9:9">
      <c r="I9691" s="61"/>
    </row>
    <row r="9692" spans="9:9">
      <c r="I9692" s="61"/>
    </row>
    <row r="9693" spans="9:9">
      <c r="I9693" s="61"/>
    </row>
    <row r="9694" spans="9:9">
      <c r="I9694" s="61"/>
    </row>
    <row r="9695" spans="9:9">
      <c r="I9695" s="61"/>
    </row>
    <row r="9696" spans="9:9">
      <c r="I9696" s="61"/>
    </row>
    <row r="9697" spans="9:9">
      <c r="I9697" s="61"/>
    </row>
    <row r="9698" spans="9:9">
      <c r="I9698" s="61"/>
    </row>
    <row r="9699" spans="9:9">
      <c r="I9699" s="61"/>
    </row>
    <row r="9700" spans="9:9">
      <c r="I9700" s="61"/>
    </row>
    <row r="9701" spans="9:9">
      <c r="I9701" s="61"/>
    </row>
    <row r="9702" spans="9:9">
      <c r="I9702" s="61"/>
    </row>
    <row r="9703" spans="9:9">
      <c r="I9703" s="61"/>
    </row>
    <row r="9704" spans="9:9">
      <c r="I9704" s="61"/>
    </row>
    <row r="9705" spans="9:9">
      <c r="I9705" s="61"/>
    </row>
    <row r="9706" spans="9:9">
      <c r="I9706" s="61"/>
    </row>
    <row r="9707" spans="9:9">
      <c r="I9707" s="61"/>
    </row>
    <row r="9708" spans="9:9">
      <c r="I9708" s="61"/>
    </row>
    <row r="9709" spans="9:9">
      <c r="I9709" s="61"/>
    </row>
    <row r="9710" spans="9:9">
      <c r="I9710" s="61"/>
    </row>
    <row r="9711" spans="9:9">
      <c r="I9711" s="61"/>
    </row>
    <row r="9712" spans="9:9">
      <c r="I9712" s="61"/>
    </row>
    <row r="9713" spans="9:9">
      <c r="I9713" s="61"/>
    </row>
    <row r="9714" spans="9:9">
      <c r="I9714" s="61"/>
    </row>
    <row r="9715" spans="9:9">
      <c r="I9715" s="61"/>
    </row>
    <row r="9716" spans="9:9">
      <c r="I9716" s="61"/>
    </row>
    <row r="9717" spans="9:9">
      <c r="I9717" s="61"/>
    </row>
    <row r="9718" spans="9:9">
      <c r="I9718" s="61"/>
    </row>
    <row r="9719" spans="9:9">
      <c r="I9719" s="61"/>
    </row>
    <row r="9720" spans="9:9">
      <c r="I9720" s="61"/>
    </row>
    <row r="9721" spans="9:9">
      <c r="I9721" s="61"/>
    </row>
    <row r="9722" spans="9:9">
      <c r="I9722" s="61"/>
    </row>
    <row r="9723" spans="9:9">
      <c r="I9723" s="61"/>
    </row>
    <row r="9724" spans="9:9">
      <c r="I9724" s="61"/>
    </row>
    <row r="9725" spans="9:9">
      <c r="I9725" s="61"/>
    </row>
    <row r="9726" spans="9:9">
      <c r="I9726" s="61"/>
    </row>
    <row r="9727" spans="9:9">
      <c r="I9727" s="61"/>
    </row>
    <row r="9728" spans="9:9">
      <c r="I9728" s="61"/>
    </row>
    <row r="9729" spans="9:9">
      <c r="I9729" s="61"/>
    </row>
    <row r="9730" spans="9:9">
      <c r="I9730" s="61"/>
    </row>
    <row r="9731" spans="9:9">
      <c r="I9731" s="61"/>
    </row>
    <row r="9732" spans="9:9">
      <c r="I9732" s="61"/>
    </row>
    <row r="9733" spans="9:9">
      <c r="I9733" s="61"/>
    </row>
    <row r="9734" spans="9:9">
      <c r="I9734" s="61"/>
    </row>
    <row r="9735" spans="9:9">
      <c r="I9735" s="61"/>
    </row>
    <row r="9736" spans="9:9">
      <c r="I9736" s="61"/>
    </row>
    <row r="9737" spans="9:9">
      <c r="I9737" s="61"/>
    </row>
    <row r="9738" spans="9:9">
      <c r="I9738" s="61"/>
    </row>
    <row r="9739" spans="9:9">
      <c r="I9739" s="61"/>
    </row>
    <row r="9740" spans="9:9">
      <c r="I9740" s="61"/>
    </row>
    <row r="9741" spans="9:9">
      <c r="I9741" s="61"/>
    </row>
    <row r="9742" spans="9:9">
      <c r="I9742" s="61"/>
    </row>
    <row r="9743" spans="9:9">
      <c r="I9743" s="61"/>
    </row>
    <row r="9744" spans="9:9">
      <c r="I9744" s="61"/>
    </row>
    <row r="9745" spans="9:9">
      <c r="I9745" s="61"/>
    </row>
    <row r="9746" spans="9:9">
      <c r="I9746" s="61"/>
    </row>
    <row r="9747" spans="9:9">
      <c r="I9747" s="61"/>
    </row>
    <row r="9748" spans="9:9">
      <c r="I9748" s="61"/>
    </row>
    <row r="9749" spans="9:9">
      <c r="I9749" s="61"/>
    </row>
    <row r="9750" spans="9:9">
      <c r="I9750" s="61"/>
    </row>
    <row r="9751" spans="9:9">
      <c r="I9751" s="61"/>
    </row>
    <row r="9752" spans="9:9">
      <c r="I9752" s="61"/>
    </row>
    <row r="9753" spans="9:9">
      <c r="I9753" s="61"/>
    </row>
    <row r="9754" spans="9:9">
      <c r="I9754" s="61"/>
    </row>
    <row r="9755" spans="9:9">
      <c r="I9755" s="61"/>
    </row>
    <row r="9756" spans="9:9">
      <c r="I9756" s="61"/>
    </row>
    <row r="9757" spans="9:9">
      <c r="I9757" s="61"/>
    </row>
    <row r="9758" spans="9:9">
      <c r="I9758" s="61"/>
    </row>
    <row r="9759" spans="9:9">
      <c r="I9759" s="61"/>
    </row>
    <row r="9760" spans="9:9">
      <c r="I9760" s="61"/>
    </row>
    <row r="9761" spans="9:9">
      <c r="I9761" s="61"/>
    </row>
    <row r="9762" spans="9:9">
      <c r="I9762" s="61"/>
    </row>
    <row r="9763" spans="9:9">
      <c r="I9763" s="61"/>
    </row>
    <row r="9764" spans="9:9">
      <c r="I9764" s="61"/>
    </row>
    <row r="9765" spans="9:9">
      <c r="I9765" s="61"/>
    </row>
    <row r="9766" spans="9:9">
      <c r="I9766" s="61"/>
    </row>
    <row r="9767" spans="9:9">
      <c r="I9767" s="61"/>
    </row>
    <row r="9768" spans="9:9">
      <c r="I9768" s="61"/>
    </row>
    <row r="9769" spans="9:9">
      <c r="I9769" s="61"/>
    </row>
    <row r="9770" spans="9:9">
      <c r="I9770" s="61"/>
    </row>
    <row r="9771" spans="9:9">
      <c r="I9771" s="61"/>
    </row>
    <row r="9772" spans="9:9">
      <c r="I9772" s="61"/>
    </row>
    <row r="9773" spans="9:9">
      <c r="I9773" s="61"/>
    </row>
    <row r="9774" spans="9:9">
      <c r="I9774" s="61"/>
    </row>
    <row r="9775" spans="9:9">
      <c r="I9775" s="61"/>
    </row>
    <row r="9776" spans="9:9">
      <c r="I9776" s="61"/>
    </row>
    <row r="9777" spans="9:9">
      <c r="I9777" s="61"/>
    </row>
    <row r="9778" spans="9:9">
      <c r="I9778" s="61"/>
    </row>
    <row r="9779" spans="9:9">
      <c r="I9779" s="61"/>
    </row>
    <row r="9780" spans="9:9">
      <c r="I9780" s="61"/>
    </row>
    <row r="9781" spans="9:9">
      <c r="I9781" s="61"/>
    </row>
    <row r="9782" spans="9:9">
      <c r="I9782" s="61"/>
    </row>
    <row r="9783" spans="9:9">
      <c r="I9783" s="61"/>
    </row>
    <row r="9784" spans="9:9">
      <c r="I9784" s="61"/>
    </row>
    <row r="9785" spans="9:9">
      <c r="I9785" s="61"/>
    </row>
    <row r="9786" spans="9:9">
      <c r="I9786" s="61"/>
    </row>
    <row r="9787" spans="9:9">
      <c r="I9787" s="61"/>
    </row>
    <row r="9788" spans="9:9">
      <c r="I9788" s="61"/>
    </row>
    <row r="9789" spans="9:9">
      <c r="I9789" s="61"/>
    </row>
    <row r="9790" spans="9:9">
      <c r="I9790" s="61"/>
    </row>
    <row r="9791" spans="9:9">
      <c r="I9791" s="61"/>
    </row>
    <row r="9792" spans="9:9">
      <c r="I9792" s="61"/>
    </row>
    <row r="9793" spans="9:9">
      <c r="I9793" s="61"/>
    </row>
    <row r="9794" spans="9:9">
      <c r="I9794" s="61"/>
    </row>
    <row r="9795" spans="9:9">
      <c r="I9795" s="61"/>
    </row>
    <row r="9796" spans="9:9">
      <c r="I9796" s="61"/>
    </row>
    <row r="9797" spans="9:9">
      <c r="I9797" s="61"/>
    </row>
    <row r="9798" spans="9:9">
      <c r="I9798" s="61"/>
    </row>
    <row r="9799" spans="9:9">
      <c r="I9799" s="61"/>
    </row>
    <row r="9800" spans="9:9">
      <c r="I9800" s="61"/>
    </row>
    <row r="9801" spans="9:9">
      <c r="I9801" s="61"/>
    </row>
    <row r="9802" spans="9:9">
      <c r="I9802" s="61"/>
    </row>
    <row r="9803" spans="9:9">
      <c r="I9803" s="61"/>
    </row>
    <row r="9804" spans="9:9">
      <c r="I9804" s="61"/>
    </row>
    <row r="9805" spans="9:9">
      <c r="I9805" s="61"/>
    </row>
    <row r="9806" spans="9:9">
      <c r="I9806" s="61"/>
    </row>
    <row r="9807" spans="9:9">
      <c r="I9807" s="61"/>
    </row>
    <row r="9808" spans="9:9">
      <c r="I9808" s="61"/>
    </row>
    <row r="9809" spans="9:9">
      <c r="I9809" s="61"/>
    </row>
    <row r="9810" spans="9:9">
      <c r="I9810" s="61"/>
    </row>
    <row r="9811" spans="9:9">
      <c r="I9811" s="61"/>
    </row>
    <row r="9812" spans="9:9">
      <c r="I9812" s="61"/>
    </row>
    <row r="9813" spans="9:9">
      <c r="I9813" s="61"/>
    </row>
    <row r="9814" spans="9:9">
      <c r="I9814" s="61"/>
    </row>
    <row r="9815" spans="9:9">
      <c r="I9815" s="61"/>
    </row>
    <row r="9816" spans="9:9">
      <c r="I9816" s="61"/>
    </row>
    <row r="9817" spans="9:9">
      <c r="I9817" s="61"/>
    </row>
    <row r="9818" spans="9:9">
      <c r="I9818" s="61"/>
    </row>
    <row r="9819" spans="9:9">
      <c r="I9819" s="61"/>
    </row>
    <row r="9820" spans="9:9">
      <c r="I9820" s="61"/>
    </row>
    <row r="9821" spans="9:9">
      <c r="I9821" s="61"/>
    </row>
    <row r="9822" spans="9:9">
      <c r="I9822" s="61"/>
    </row>
    <row r="9823" spans="9:9">
      <c r="I9823" s="61"/>
    </row>
    <row r="9824" spans="9:9">
      <c r="I9824" s="61"/>
    </row>
    <row r="9825" spans="9:9">
      <c r="I9825" s="61"/>
    </row>
    <row r="9826" spans="9:9">
      <c r="I9826" s="61"/>
    </row>
    <row r="9827" spans="9:9">
      <c r="I9827" s="61"/>
    </row>
    <row r="9828" spans="9:9">
      <c r="I9828" s="61"/>
    </row>
    <row r="9829" spans="9:9">
      <c r="I9829" s="61"/>
    </row>
    <row r="9830" spans="9:9">
      <c r="I9830" s="61"/>
    </row>
    <row r="9831" spans="9:9">
      <c r="I9831" s="61"/>
    </row>
    <row r="9832" spans="9:9">
      <c r="I9832" s="61"/>
    </row>
    <row r="9833" spans="9:9">
      <c r="I9833" s="61"/>
    </row>
    <row r="9834" spans="9:9">
      <c r="I9834" s="61"/>
    </row>
    <row r="9835" spans="9:9">
      <c r="I9835" s="61"/>
    </row>
    <row r="9836" spans="9:9">
      <c r="I9836" s="61"/>
    </row>
    <row r="9837" spans="9:9">
      <c r="I9837" s="61"/>
    </row>
    <row r="9838" spans="9:9">
      <c r="I9838" s="61"/>
    </row>
    <row r="9839" spans="9:9">
      <c r="I9839" s="61"/>
    </row>
    <row r="9840" spans="9:9">
      <c r="I9840" s="61"/>
    </row>
    <row r="9841" spans="9:9">
      <c r="I9841" s="61"/>
    </row>
    <row r="9842" spans="9:9">
      <c r="I9842" s="61"/>
    </row>
    <row r="9843" spans="9:9">
      <c r="I9843" s="61"/>
    </row>
    <row r="9844" spans="9:9">
      <c r="I9844" s="61"/>
    </row>
    <row r="9845" spans="9:9">
      <c r="I9845" s="61"/>
    </row>
    <row r="9846" spans="9:9">
      <c r="I9846" s="61"/>
    </row>
    <row r="9847" spans="9:9">
      <c r="I9847" s="61"/>
    </row>
    <row r="9848" spans="9:9">
      <c r="I9848" s="61"/>
    </row>
    <row r="9849" spans="9:9">
      <c r="I9849" s="61"/>
    </row>
    <row r="9850" spans="9:9">
      <c r="I9850" s="61"/>
    </row>
    <row r="9851" spans="9:9">
      <c r="I9851" s="61"/>
    </row>
    <row r="9852" spans="9:9">
      <c r="I9852" s="61"/>
    </row>
    <row r="9853" spans="9:9">
      <c r="I9853" s="61"/>
    </row>
    <row r="9854" spans="9:9">
      <c r="I9854" s="61"/>
    </row>
    <row r="9855" spans="9:9">
      <c r="I9855" s="61"/>
    </row>
    <row r="9856" spans="9:9">
      <c r="I9856" s="61"/>
    </row>
    <row r="9857" spans="9:9">
      <c r="I9857" s="61"/>
    </row>
    <row r="9858" spans="9:9">
      <c r="I9858" s="61"/>
    </row>
    <row r="9859" spans="9:9">
      <c r="I9859" s="61"/>
    </row>
    <row r="9860" spans="9:9">
      <c r="I9860" s="61"/>
    </row>
    <row r="9861" spans="9:9">
      <c r="I9861" s="61"/>
    </row>
    <row r="9862" spans="9:9">
      <c r="I9862" s="61"/>
    </row>
    <row r="9863" spans="9:9">
      <c r="I9863" s="61"/>
    </row>
    <row r="9864" spans="9:9">
      <c r="I9864" s="61"/>
    </row>
    <row r="9865" spans="9:9">
      <c r="I9865" s="61"/>
    </row>
    <row r="9866" spans="9:9">
      <c r="I9866" s="61"/>
    </row>
    <row r="9867" spans="9:9">
      <c r="I9867" s="61"/>
    </row>
    <row r="9868" spans="9:9">
      <c r="I9868" s="61"/>
    </row>
    <row r="9869" spans="9:9">
      <c r="I9869" s="61"/>
    </row>
    <row r="9870" spans="9:9">
      <c r="I9870" s="61"/>
    </row>
    <row r="9871" spans="9:9">
      <c r="I9871" s="61"/>
    </row>
    <row r="9872" spans="9:9">
      <c r="I9872" s="61"/>
    </row>
    <row r="9873" spans="9:9">
      <c r="I9873" s="61"/>
    </row>
    <row r="9874" spans="9:9">
      <c r="I9874" s="61"/>
    </row>
    <row r="9875" spans="9:9">
      <c r="I9875" s="61"/>
    </row>
    <row r="9876" spans="9:9">
      <c r="I9876" s="61"/>
    </row>
    <row r="9877" spans="9:9">
      <c r="I9877" s="61"/>
    </row>
    <row r="9878" spans="9:9">
      <c r="I9878" s="61"/>
    </row>
    <row r="9879" spans="9:9">
      <c r="I9879" s="61"/>
    </row>
    <row r="9880" spans="9:9">
      <c r="I9880" s="61"/>
    </row>
    <row r="9881" spans="9:9">
      <c r="I9881" s="61"/>
    </row>
    <row r="9882" spans="9:9">
      <c r="I9882" s="61"/>
    </row>
    <row r="9883" spans="9:9">
      <c r="I9883" s="61"/>
    </row>
    <row r="9884" spans="9:9">
      <c r="I9884" s="61"/>
    </row>
    <row r="9885" spans="9:9">
      <c r="I9885" s="61"/>
    </row>
    <row r="9886" spans="9:9">
      <c r="I9886" s="61"/>
    </row>
    <row r="9887" spans="9:9">
      <c r="I9887" s="61"/>
    </row>
    <row r="9888" spans="9:9">
      <c r="I9888" s="61"/>
    </row>
    <row r="9889" spans="9:9">
      <c r="I9889" s="61"/>
    </row>
    <row r="9890" spans="9:9">
      <c r="I9890" s="61"/>
    </row>
    <row r="9891" spans="9:9">
      <c r="I9891" s="61"/>
    </row>
    <row r="9892" spans="9:9">
      <c r="I9892" s="61"/>
    </row>
    <row r="9893" spans="9:9">
      <c r="I9893" s="61"/>
    </row>
    <row r="9894" spans="9:9">
      <c r="I9894" s="61"/>
    </row>
    <row r="9895" spans="9:9">
      <c r="I9895" s="61"/>
    </row>
    <row r="9896" spans="9:9">
      <c r="I9896" s="61"/>
    </row>
    <row r="9897" spans="9:9">
      <c r="I9897" s="61"/>
    </row>
    <row r="9898" spans="9:9">
      <c r="I9898" s="61"/>
    </row>
    <row r="9899" spans="9:9">
      <c r="I9899" s="61"/>
    </row>
    <row r="9900" spans="9:9">
      <c r="I9900" s="61"/>
    </row>
    <row r="9901" spans="9:9">
      <c r="I9901" s="61"/>
    </row>
    <row r="9902" spans="9:9">
      <c r="I9902" s="61"/>
    </row>
    <row r="9903" spans="9:9">
      <c r="I9903" s="61"/>
    </row>
    <row r="9904" spans="9:9">
      <c r="I9904" s="61"/>
    </row>
    <row r="9905" spans="9:9">
      <c r="I9905" s="61"/>
    </row>
    <row r="9906" spans="9:9">
      <c r="I9906" s="61"/>
    </row>
    <row r="9907" spans="9:9">
      <c r="I9907" s="61"/>
    </row>
    <row r="9908" spans="9:9">
      <c r="I9908" s="61"/>
    </row>
    <row r="9909" spans="9:9">
      <c r="I9909" s="61"/>
    </row>
    <row r="9910" spans="9:9">
      <c r="I9910" s="61"/>
    </row>
    <row r="9911" spans="9:9">
      <c r="I9911" s="61"/>
    </row>
    <row r="9912" spans="9:9">
      <c r="I9912" s="61"/>
    </row>
    <row r="9913" spans="9:9">
      <c r="I9913" s="61"/>
    </row>
    <row r="9914" spans="9:9">
      <c r="I9914" s="61"/>
    </row>
    <row r="9915" spans="9:9">
      <c r="I9915" s="61"/>
    </row>
    <row r="9916" spans="9:9">
      <c r="I9916" s="61"/>
    </row>
    <row r="9917" spans="9:9">
      <c r="I9917" s="61"/>
    </row>
    <row r="9918" spans="9:9">
      <c r="I9918" s="61"/>
    </row>
    <row r="9919" spans="9:9">
      <c r="I9919" s="61"/>
    </row>
    <row r="9920" spans="9:9">
      <c r="I9920" s="61"/>
    </row>
    <row r="9921" spans="9:9">
      <c r="I9921" s="61"/>
    </row>
    <row r="9922" spans="9:9">
      <c r="I9922" s="61"/>
    </row>
    <row r="9923" spans="9:9">
      <c r="I9923" s="61"/>
    </row>
    <row r="9924" spans="9:9">
      <c r="I9924" s="61"/>
    </row>
    <row r="9925" spans="9:9">
      <c r="I9925" s="61"/>
    </row>
    <row r="9926" spans="9:9">
      <c r="I9926" s="61"/>
    </row>
    <row r="9927" spans="9:9">
      <c r="I9927" s="61"/>
    </row>
    <row r="9928" spans="9:9">
      <c r="I9928" s="61"/>
    </row>
    <row r="9929" spans="9:9">
      <c r="I9929" s="61"/>
    </row>
    <row r="9930" spans="9:9">
      <c r="I9930" s="61"/>
    </row>
    <row r="9931" spans="9:9">
      <c r="I9931" s="61"/>
    </row>
    <row r="9932" spans="9:9">
      <c r="I9932" s="61"/>
    </row>
    <row r="9933" spans="9:9">
      <c r="I9933" s="61"/>
    </row>
    <row r="9934" spans="9:9">
      <c r="I9934" s="61"/>
    </row>
    <row r="9935" spans="9:9">
      <c r="I9935" s="61"/>
    </row>
    <row r="9936" spans="9:9">
      <c r="I9936" s="61"/>
    </row>
    <row r="9937" spans="9:9">
      <c r="I9937" s="61"/>
    </row>
    <row r="9938" spans="9:9">
      <c r="I9938" s="61"/>
    </row>
    <row r="9939" spans="9:9">
      <c r="I9939" s="61"/>
    </row>
    <row r="9940" spans="9:9">
      <c r="I9940" s="61"/>
    </row>
    <row r="9941" spans="9:9">
      <c r="I9941" s="61"/>
    </row>
    <row r="9942" spans="9:9">
      <c r="I9942" s="61"/>
    </row>
    <row r="9943" spans="9:9">
      <c r="I9943" s="61"/>
    </row>
    <row r="9944" spans="9:9">
      <c r="I9944" s="61"/>
    </row>
    <row r="9945" spans="9:9">
      <c r="I9945" s="61"/>
    </row>
    <row r="9946" spans="9:9">
      <c r="I9946" s="61"/>
    </row>
    <row r="9947" spans="9:9">
      <c r="I9947" s="61"/>
    </row>
    <row r="9948" spans="9:9">
      <c r="I9948" s="61"/>
    </row>
    <row r="9949" spans="9:9">
      <c r="I9949" s="61"/>
    </row>
    <row r="9950" spans="9:9">
      <c r="I9950" s="61"/>
    </row>
    <row r="9951" spans="9:9">
      <c r="I9951" s="61"/>
    </row>
    <row r="9952" spans="9:9">
      <c r="I9952" s="61"/>
    </row>
    <row r="9953" spans="9:9">
      <c r="I9953" s="61"/>
    </row>
    <row r="9954" spans="9:9">
      <c r="I9954" s="61"/>
    </row>
    <row r="9955" spans="9:9">
      <c r="I9955" s="61"/>
    </row>
    <row r="9956" spans="9:9">
      <c r="I9956" s="61"/>
    </row>
    <row r="9957" spans="9:9">
      <c r="I9957" s="61"/>
    </row>
    <row r="9958" spans="9:9">
      <c r="I9958" s="61"/>
    </row>
    <row r="9959" spans="9:9">
      <c r="I9959" s="61"/>
    </row>
    <row r="9960" spans="9:9">
      <c r="I9960" s="61"/>
    </row>
    <row r="9961" spans="9:9">
      <c r="I9961" s="61"/>
    </row>
    <row r="9962" spans="9:9">
      <c r="I9962" s="61"/>
    </row>
    <row r="9963" spans="9:9">
      <c r="I9963" s="61"/>
    </row>
    <row r="9964" spans="9:9">
      <c r="I9964" s="61"/>
    </row>
    <row r="9965" spans="9:9">
      <c r="I9965" s="61"/>
    </row>
    <row r="9966" spans="9:9">
      <c r="I9966" s="61"/>
    </row>
    <row r="9967" spans="9:9">
      <c r="I9967" s="61"/>
    </row>
    <row r="9968" spans="9:9">
      <c r="I9968" s="61"/>
    </row>
    <row r="9969" spans="9:9">
      <c r="I9969" s="61"/>
    </row>
    <row r="9970" spans="9:9">
      <c r="I9970" s="61"/>
    </row>
    <row r="9971" spans="9:9">
      <c r="I9971" s="61"/>
    </row>
    <row r="9972" spans="9:9">
      <c r="I9972" s="61"/>
    </row>
    <row r="9973" spans="9:9">
      <c r="I9973" s="61"/>
    </row>
    <row r="9974" spans="9:9">
      <c r="I9974" s="61"/>
    </row>
    <row r="9975" spans="9:9">
      <c r="I9975" s="61"/>
    </row>
    <row r="9976" spans="9:9">
      <c r="I9976" s="61"/>
    </row>
    <row r="9977" spans="9:9">
      <c r="I9977" s="61"/>
    </row>
    <row r="9978" spans="9:9">
      <c r="I9978" s="61"/>
    </row>
    <row r="9979" spans="9:9">
      <c r="I9979" s="61"/>
    </row>
    <row r="9980" spans="9:9">
      <c r="I9980" s="61"/>
    </row>
    <row r="9981" spans="9:9">
      <c r="I9981" s="61"/>
    </row>
    <row r="9982" spans="9:9">
      <c r="I9982" s="61"/>
    </row>
    <row r="9983" spans="9:9">
      <c r="I9983" s="61"/>
    </row>
    <row r="9984" spans="9:9">
      <c r="I9984" s="61"/>
    </row>
    <row r="9985" spans="9:9">
      <c r="I9985" s="61"/>
    </row>
    <row r="9986" spans="9:9">
      <c r="I9986" s="61"/>
    </row>
    <row r="9987" spans="9:9">
      <c r="I9987" s="61"/>
    </row>
    <row r="9988" spans="9:9">
      <c r="I9988" s="61"/>
    </row>
    <row r="9989" spans="9:9">
      <c r="I9989" s="61"/>
    </row>
    <row r="9990" spans="9:9">
      <c r="I9990" s="61"/>
    </row>
    <row r="9991" spans="9:9">
      <c r="I9991" s="61"/>
    </row>
    <row r="9992" spans="9:9">
      <c r="I9992" s="61"/>
    </row>
    <row r="9993" spans="9:9">
      <c r="I9993" s="61"/>
    </row>
    <row r="9994" spans="9:9">
      <c r="I9994" s="61"/>
    </row>
    <row r="9995" spans="9:9">
      <c r="I9995" s="61"/>
    </row>
    <row r="9996" spans="9:9">
      <c r="I9996" s="61"/>
    </row>
    <row r="9997" spans="9:9">
      <c r="I9997" s="61"/>
    </row>
    <row r="9998" spans="9:9">
      <c r="I9998" s="61"/>
    </row>
    <row r="9999" spans="9:9">
      <c r="I9999" s="61"/>
    </row>
    <row r="10000" spans="9:9">
      <c r="I10000" s="61"/>
    </row>
    <row r="10001" spans="9:9">
      <c r="I10001" s="61"/>
    </row>
    <row r="10002" spans="9:9">
      <c r="I10002" s="61"/>
    </row>
    <row r="10003" spans="9:9">
      <c r="I10003" s="61"/>
    </row>
    <row r="10004" spans="9:9">
      <c r="I10004" s="61"/>
    </row>
    <row r="10005" spans="9:9">
      <c r="I10005" s="61"/>
    </row>
    <row r="10006" spans="9:9">
      <c r="I10006" s="61"/>
    </row>
    <row r="10007" spans="9:9">
      <c r="I10007" s="61"/>
    </row>
    <row r="10008" spans="9:9">
      <c r="I10008" s="61"/>
    </row>
    <row r="10009" spans="9:9">
      <c r="I10009" s="61"/>
    </row>
    <row r="10010" spans="9:9">
      <c r="I10010" s="61"/>
    </row>
    <row r="10011" spans="9:9">
      <c r="I10011" s="61"/>
    </row>
    <row r="10012" spans="9:9">
      <c r="I10012" s="61"/>
    </row>
    <row r="10013" spans="9:9">
      <c r="I10013" s="61"/>
    </row>
    <row r="10014" spans="9:9">
      <c r="I10014" s="61"/>
    </row>
    <row r="10015" spans="9:9">
      <c r="I10015" s="61"/>
    </row>
    <row r="10016" spans="9:9">
      <c r="I10016" s="61"/>
    </row>
    <row r="10017" spans="9:9">
      <c r="I10017" s="61"/>
    </row>
    <row r="10018" spans="9:9">
      <c r="I10018" s="61"/>
    </row>
    <row r="10019" spans="9:9">
      <c r="I10019" s="61"/>
    </row>
    <row r="10020" spans="9:9">
      <c r="I10020" s="61"/>
    </row>
    <row r="10021" spans="9:9">
      <c r="I10021" s="61"/>
    </row>
    <row r="10022" spans="9:9">
      <c r="I10022" s="61"/>
    </row>
    <row r="10023" spans="9:9">
      <c r="I10023" s="61"/>
    </row>
    <row r="10024" spans="9:9">
      <c r="I10024" s="61"/>
    </row>
    <row r="10025" spans="9:9">
      <c r="I10025" s="61"/>
    </row>
    <row r="10026" spans="9:9">
      <c r="I10026" s="61"/>
    </row>
    <row r="10027" spans="9:9">
      <c r="I10027" s="61"/>
    </row>
    <row r="10028" spans="9:9">
      <c r="I10028" s="61"/>
    </row>
    <row r="10029" spans="9:9">
      <c r="I10029" s="61"/>
    </row>
    <row r="10030" spans="9:9">
      <c r="I10030" s="61"/>
    </row>
    <row r="10031" spans="9:9">
      <c r="I10031" s="61"/>
    </row>
    <row r="10032" spans="9:9">
      <c r="I10032" s="61"/>
    </row>
    <row r="10033" spans="9:9">
      <c r="I10033" s="61"/>
    </row>
    <row r="10034" spans="9:9">
      <c r="I10034" s="61"/>
    </row>
    <row r="10035" spans="9:9">
      <c r="I10035" s="61"/>
    </row>
    <row r="10036" spans="9:9">
      <c r="I10036" s="61"/>
    </row>
    <row r="10037" spans="9:9">
      <c r="I10037" s="61"/>
    </row>
    <row r="10038" spans="9:9">
      <c r="I10038" s="61"/>
    </row>
    <row r="10039" spans="9:9">
      <c r="I10039" s="61"/>
    </row>
    <row r="10040" spans="9:9">
      <c r="I10040" s="61"/>
    </row>
    <row r="10041" spans="9:9">
      <c r="I10041" s="61"/>
    </row>
    <row r="10042" spans="9:9">
      <c r="I10042" s="61"/>
    </row>
    <row r="10043" spans="9:9">
      <c r="I10043" s="61"/>
    </row>
    <row r="10044" spans="9:9">
      <c r="I10044" s="61"/>
    </row>
    <row r="10045" spans="9:9">
      <c r="I10045" s="61"/>
    </row>
    <row r="10046" spans="9:9">
      <c r="I10046" s="61"/>
    </row>
    <row r="10047" spans="9:9">
      <c r="I10047" s="61"/>
    </row>
    <row r="10048" spans="9:9">
      <c r="I10048" s="61"/>
    </row>
    <row r="10049" spans="9:9">
      <c r="I10049" s="61"/>
    </row>
    <row r="10050" spans="9:9">
      <c r="I10050" s="61"/>
    </row>
    <row r="10051" spans="9:9">
      <c r="I10051" s="61"/>
    </row>
    <row r="10052" spans="9:9">
      <c r="I10052" s="61"/>
    </row>
    <row r="10053" spans="9:9">
      <c r="I10053" s="61"/>
    </row>
    <row r="10054" spans="9:9">
      <c r="I10054" s="61"/>
    </row>
    <row r="10055" spans="9:9">
      <c r="I10055" s="61"/>
    </row>
    <row r="10056" spans="9:9">
      <c r="I10056" s="61"/>
    </row>
    <row r="10057" spans="9:9">
      <c r="I10057" s="61"/>
    </row>
    <row r="10058" spans="9:9">
      <c r="I10058" s="61"/>
    </row>
    <row r="10059" spans="9:9">
      <c r="I10059" s="61"/>
    </row>
    <row r="10060" spans="9:9">
      <c r="I10060" s="61"/>
    </row>
    <row r="10061" spans="9:9">
      <c r="I10061" s="61"/>
    </row>
    <row r="10062" spans="9:9">
      <c r="I10062" s="61"/>
    </row>
    <row r="10063" spans="9:9">
      <c r="I10063" s="61"/>
    </row>
    <row r="10064" spans="9:9">
      <c r="I10064" s="61"/>
    </row>
    <row r="10065" spans="9:9">
      <c r="I10065" s="61"/>
    </row>
    <row r="10066" spans="9:9">
      <c r="I10066" s="61"/>
    </row>
    <row r="10067" spans="9:9">
      <c r="I10067" s="61"/>
    </row>
    <row r="10068" spans="9:9">
      <c r="I10068" s="61"/>
    </row>
    <row r="10069" spans="9:9">
      <c r="I10069" s="61"/>
    </row>
    <row r="10070" spans="9:9">
      <c r="I10070" s="61"/>
    </row>
    <row r="10071" spans="9:9">
      <c r="I10071" s="61"/>
    </row>
    <row r="10072" spans="9:9">
      <c r="I10072" s="61"/>
    </row>
    <row r="10073" spans="9:9">
      <c r="I10073" s="61"/>
    </row>
    <row r="10074" spans="9:9">
      <c r="I10074" s="61"/>
    </row>
    <row r="10075" spans="9:9">
      <c r="I10075" s="61"/>
    </row>
    <row r="10076" spans="9:9">
      <c r="I10076" s="61"/>
    </row>
    <row r="10077" spans="9:9">
      <c r="I10077" s="61"/>
    </row>
    <row r="10078" spans="9:9">
      <c r="I10078" s="61"/>
    </row>
    <row r="10079" spans="9:9">
      <c r="I10079" s="61"/>
    </row>
    <row r="10080" spans="9:9">
      <c r="I10080" s="61"/>
    </row>
    <row r="10081" spans="9:9">
      <c r="I10081" s="61"/>
    </row>
    <row r="10082" spans="9:9">
      <c r="I10082" s="61"/>
    </row>
    <row r="10083" spans="9:9">
      <c r="I10083" s="61"/>
    </row>
    <row r="10084" spans="9:9">
      <c r="I10084" s="61"/>
    </row>
    <row r="10085" spans="9:9">
      <c r="I10085" s="61"/>
    </row>
    <row r="10086" spans="9:9">
      <c r="I10086" s="61"/>
    </row>
    <row r="10087" spans="9:9">
      <c r="I10087" s="61"/>
    </row>
    <row r="10088" spans="9:9">
      <c r="I10088" s="61"/>
    </row>
    <row r="10089" spans="9:9">
      <c r="I10089" s="61"/>
    </row>
    <row r="10090" spans="9:9">
      <c r="I10090" s="61"/>
    </row>
    <row r="10091" spans="9:9">
      <c r="I10091" s="61"/>
    </row>
    <row r="10092" spans="9:9">
      <c r="I10092" s="61"/>
    </row>
    <row r="10093" spans="9:9">
      <c r="I10093" s="61"/>
    </row>
    <row r="10094" spans="9:9">
      <c r="I10094" s="61"/>
    </row>
    <row r="10095" spans="9:9">
      <c r="I10095" s="61"/>
    </row>
    <row r="10096" spans="9:9">
      <c r="I10096" s="61"/>
    </row>
    <row r="10097" spans="9:9">
      <c r="I10097" s="61"/>
    </row>
    <row r="10098" spans="9:9">
      <c r="I10098" s="61"/>
    </row>
    <row r="10099" spans="9:9">
      <c r="I10099" s="61"/>
    </row>
    <row r="10100" spans="9:9">
      <c r="I10100" s="61"/>
    </row>
    <row r="10101" spans="9:9">
      <c r="I10101" s="61"/>
    </row>
    <row r="10102" spans="9:9">
      <c r="I10102" s="61"/>
    </row>
    <row r="10103" spans="9:9">
      <c r="I10103" s="61"/>
    </row>
    <row r="10104" spans="9:9">
      <c r="I10104" s="61"/>
    </row>
    <row r="10105" spans="9:9">
      <c r="I10105" s="61"/>
    </row>
    <row r="10106" spans="9:9">
      <c r="I10106" s="61"/>
    </row>
    <row r="10107" spans="9:9">
      <c r="I10107" s="61"/>
    </row>
    <row r="10108" spans="9:9">
      <c r="I10108" s="61"/>
    </row>
    <row r="10109" spans="9:9">
      <c r="I10109" s="61"/>
    </row>
    <row r="10110" spans="9:9">
      <c r="I10110" s="61"/>
    </row>
    <row r="10111" spans="9:9">
      <c r="I10111" s="61"/>
    </row>
    <row r="10112" spans="9:9">
      <c r="I10112" s="61"/>
    </row>
    <row r="10113" spans="9:9">
      <c r="I10113" s="61"/>
    </row>
    <row r="10114" spans="9:9">
      <c r="I10114" s="61"/>
    </row>
    <row r="10115" spans="9:9">
      <c r="I10115" s="61"/>
    </row>
    <row r="10116" spans="9:9">
      <c r="I10116" s="61"/>
    </row>
    <row r="10117" spans="9:9">
      <c r="I10117" s="61"/>
    </row>
    <row r="10118" spans="9:9">
      <c r="I10118" s="61"/>
    </row>
    <row r="10119" spans="9:9">
      <c r="I10119" s="61"/>
    </row>
    <row r="10120" spans="9:9">
      <c r="I10120" s="61"/>
    </row>
    <row r="10121" spans="9:9">
      <c r="I10121" s="61"/>
    </row>
    <row r="10122" spans="9:9">
      <c r="I10122" s="61"/>
    </row>
    <row r="10123" spans="9:9">
      <c r="I10123" s="61"/>
    </row>
    <row r="10124" spans="9:9">
      <c r="I10124" s="61"/>
    </row>
    <row r="10125" spans="9:9">
      <c r="I10125" s="61"/>
    </row>
    <row r="10126" spans="9:9">
      <c r="I10126" s="61"/>
    </row>
    <row r="10127" spans="9:9">
      <c r="I10127" s="61"/>
    </row>
    <row r="10128" spans="9:9">
      <c r="I10128" s="61"/>
    </row>
    <row r="10129" spans="9:9">
      <c r="I10129" s="61"/>
    </row>
    <row r="10130" spans="9:9">
      <c r="I10130" s="61"/>
    </row>
    <row r="10131" spans="9:9">
      <c r="I10131" s="61"/>
    </row>
    <row r="10132" spans="9:9">
      <c r="I10132" s="61"/>
    </row>
    <row r="10133" spans="9:9">
      <c r="I10133" s="61"/>
    </row>
    <row r="10134" spans="9:9">
      <c r="I10134" s="61"/>
    </row>
    <row r="10135" spans="9:9">
      <c r="I10135" s="61"/>
    </row>
    <row r="10136" spans="9:9">
      <c r="I10136" s="61"/>
    </row>
    <row r="10137" spans="9:9">
      <c r="I10137" s="61"/>
    </row>
    <row r="10138" spans="9:9">
      <c r="I10138" s="61"/>
    </row>
    <row r="10139" spans="9:9">
      <c r="I10139" s="61"/>
    </row>
    <row r="10140" spans="9:9">
      <c r="I10140" s="61"/>
    </row>
    <row r="10141" spans="9:9">
      <c r="I10141" s="61"/>
    </row>
    <row r="10142" spans="9:9">
      <c r="I10142" s="61"/>
    </row>
    <row r="10143" spans="9:9">
      <c r="I10143" s="61"/>
    </row>
    <row r="10144" spans="9:9">
      <c r="I10144" s="61"/>
    </row>
    <row r="10145" spans="9:9">
      <c r="I10145" s="61"/>
    </row>
    <row r="10146" spans="9:9">
      <c r="I10146" s="61"/>
    </row>
    <row r="10147" spans="9:9">
      <c r="I10147" s="61"/>
    </row>
    <row r="10148" spans="9:9">
      <c r="I10148" s="61"/>
    </row>
    <row r="10149" spans="9:9">
      <c r="I10149" s="61"/>
    </row>
    <row r="10150" spans="9:9">
      <c r="I10150" s="61"/>
    </row>
    <row r="10151" spans="9:9">
      <c r="I10151" s="61"/>
    </row>
    <row r="10152" spans="9:9">
      <c r="I10152" s="61"/>
    </row>
    <row r="10153" spans="9:9">
      <c r="I10153" s="61"/>
    </row>
    <row r="10154" spans="9:9">
      <c r="I10154" s="61"/>
    </row>
    <row r="10155" spans="9:9">
      <c r="I10155" s="61"/>
    </row>
    <row r="10156" spans="9:9">
      <c r="I10156" s="61"/>
    </row>
    <row r="10157" spans="9:9">
      <c r="I10157" s="61"/>
    </row>
    <row r="10158" spans="9:9">
      <c r="I10158" s="61"/>
    </row>
    <row r="10159" spans="9:9">
      <c r="I10159" s="61"/>
    </row>
    <row r="10160" spans="9:9">
      <c r="I10160" s="61"/>
    </row>
    <row r="10161" spans="9:9">
      <c r="I10161" s="61"/>
    </row>
    <row r="10162" spans="9:9">
      <c r="I10162" s="61"/>
    </row>
    <row r="10163" spans="9:9">
      <c r="I10163" s="61"/>
    </row>
    <row r="10164" spans="9:9">
      <c r="I10164" s="61"/>
    </row>
    <row r="10165" spans="9:9">
      <c r="I10165" s="61"/>
    </row>
    <row r="10166" spans="9:9">
      <c r="I10166" s="61"/>
    </row>
    <row r="10167" spans="9:9">
      <c r="I10167" s="61"/>
    </row>
    <row r="10168" spans="9:9">
      <c r="I10168" s="61"/>
    </row>
    <row r="10169" spans="9:9">
      <c r="I10169" s="61"/>
    </row>
    <row r="10170" spans="9:9">
      <c r="I10170" s="61"/>
    </row>
    <row r="10171" spans="9:9">
      <c r="I10171" s="61"/>
    </row>
    <row r="10172" spans="9:9">
      <c r="I10172" s="61"/>
    </row>
    <row r="10173" spans="9:9">
      <c r="I10173" s="61"/>
    </row>
    <row r="10174" spans="9:9">
      <c r="I10174" s="61"/>
    </row>
    <row r="10175" spans="9:9">
      <c r="I10175" s="61"/>
    </row>
    <row r="10176" spans="9:9">
      <c r="I10176" s="61"/>
    </row>
    <row r="10177" spans="9:9">
      <c r="I10177" s="61"/>
    </row>
    <row r="10178" spans="9:9">
      <c r="I10178" s="61"/>
    </row>
    <row r="10179" spans="9:9">
      <c r="I10179" s="61"/>
    </row>
    <row r="10180" spans="9:9">
      <c r="I10180" s="61"/>
    </row>
    <row r="10181" spans="9:9">
      <c r="I10181" s="61"/>
    </row>
    <row r="10182" spans="9:9">
      <c r="I10182" s="61"/>
    </row>
    <row r="10183" spans="9:9">
      <c r="I10183" s="61"/>
    </row>
    <row r="10184" spans="9:9">
      <c r="I10184" s="61"/>
    </row>
    <row r="10185" spans="9:9">
      <c r="I10185" s="61"/>
    </row>
    <row r="10186" spans="9:9">
      <c r="I10186" s="61"/>
    </row>
    <row r="10187" spans="9:9">
      <c r="I10187" s="61"/>
    </row>
    <row r="10188" spans="9:9">
      <c r="I10188" s="61"/>
    </row>
    <row r="10189" spans="9:9">
      <c r="I10189" s="61"/>
    </row>
    <row r="10190" spans="9:9">
      <c r="I10190" s="61"/>
    </row>
    <row r="10191" spans="9:9">
      <c r="I10191" s="61"/>
    </row>
    <row r="10192" spans="9:9">
      <c r="I10192" s="61"/>
    </row>
    <row r="10193" spans="9:9">
      <c r="I10193" s="61"/>
    </row>
    <row r="10194" spans="9:9">
      <c r="I10194" s="61"/>
    </row>
    <row r="10195" spans="9:9">
      <c r="I10195" s="61"/>
    </row>
    <row r="10196" spans="9:9">
      <c r="I10196" s="61"/>
    </row>
    <row r="10197" spans="9:9">
      <c r="I10197" s="61"/>
    </row>
    <row r="10198" spans="9:9">
      <c r="I10198" s="61"/>
    </row>
    <row r="10199" spans="9:9">
      <c r="I10199" s="61"/>
    </row>
    <row r="10200" spans="9:9">
      <c r="I10200" s="61"/>
    </row>
    <row r="10201" spans="9:9">
      <c r="I10201" s="61"/>
    </row>
    <row r="10202" spans="9:9">
      <c r="I10202" s="61"/>
    </row>
    <row r="10203" spans="9:9">
      <c r="I10203" s="61"/>
    </row>
    <row r="10204" spans="9:9">
      <c r="I10204" s="61"/>
    </row>
    <row r="10205" spans="9:9">
      <c r="I10205" s="61"/>
    </row>
    <row r="10206" spans="9:9">
      <c r="I10206" s="61"/>
    </row>
    <row r="10207" spans="9:9">
      <c r="I10207" s="61"/>
    </row>
    <row r="10208" spans="9:9">
      <c r="I10208" s="61"/>
    </row>
    <row r="10209" spans="9:9">
      <c r="I10209" s="61"/>
    </row>
    <row r="10210" spans="9:9">
      <c r="I10210" s="61"/>
    </row>
    <row r="10211" spans="9:9">
      <c r="I10211" s="61"/>
    </row>
    <row r="10212" spans="9:9">
      <c r="I10212" s="61"/>
    </row>
    <row r="10213" spans="9:9">
      <c r="I10213" s="61"/>
    </row>
    <row r="10214" spans="9:9">
      <c r="I10214" s="61"/>
    </row>
    <row r="10215" spans="9:9">
      <c r="I10215" s="61"/>
    </row>
    <row r="10216" spans="9:9">
      <c r="I10216" s="61"/>
    </row>
    <row r="10217" spans="9:9">
      <c r="I10217" s="61"/>
    </row>
    <row r="10218" spans="9:9">
      <c r="I10218" s="61"/>
    </row>
    <row r="10219" spans="9:9">
      <c r="I10219" s="61"/>
    </row>
    <row r="10220" spans="9:9">
      <c r="I10220" s="61"/>
    </row>
    <row r="10221" spans="9:9">
      <c r="I10221" s="61"/>
    </row>
    <row r="10222" spans="9:9">
      <c r="I10222" s="61"/>
    </row>
    <row r="10223" spans="9:9">
      <c r="I10223" s="61"/>
    </row>
    <row r="10224" spans="9:9">
      <c r="I10224" s="61"/>
    </row>
    <row r="10225" spans="9:9">
      <c r="I10225" s="61"/>
    </row>
    <row r="10226" spans="9:9">
      <c r="I10226" s="61"/>
    </row>
    <row r="10227" spans="9:9">
      <c r="I10227" s="61"/>
    </row>
    <row r="10228" spans="9:9">
      <c r="I10228" s="61"/>
    </row>
    <row r="10229" spans="9:9">
      <c r="I10229" s="61"/>
    </row>
    <row r="10230" spans="9:9">
      <c r="I10230" s="61"/>
    </row>
    <row r="10231" spans="9:9">
      <c r="I10231" s="61"/>
    </row>
    <row r="10232" spans="9:9">
      <c r="I10232" s="61"/>
    </row>
    <row r="10233" spans="9:9">
      <c r="I10233" s="61"/>
    </row>
    <row r="10234" spans="9:9">
      <c r="I10234" s="61"/>
    </row>
    <row r="10235" spans="9:9">
      <c r="I10235" s="61"/>
    </row>
    <row r="10236" spans="9:9">
      <c r="I10236" s="61"/>
    </row>
    <row r="10237" spans="9:9">
      <c r="I10237" s="61"/>
    </row>
    <row r="10238" spans="9:9">
      <c r="I10238" s="61"/>
    </row>
    <row r="10239" spans="9:9">
      <c r="I10239" s="61"/>
    </row>
    <row r="10240" spans="9:9">
      <c r="I10240" s="61"/>
    </row>
    <row r="10241" spans="9:9">
      <c r="I10241" s="61"/>
    </row>
    <row r="10242" spans="9:9">
      <c r="I10242" s="61"/>
    </row>
    <row r="10243" spans="9:9">
      <c r="I10243" s="61"/>
    </row>
    <row r="10244" spans="9:9">
      <c r="I10244" s="61"/>
    </row>
    <row r="10245" spans="9:9">
      <c r="I10245" s="61"/>
    </row>
    <row r="10246" spans="9:9">
      <c r="I10246" s="61"/>
    </row>
    <row r="10247" spans="9:9">
      <c r="I10247" s="61"/>
    </row>
    <row r="10248" spans="9:9">
      <c r="I10248" s="61"/>
    </row>
    <row r="10249" spans="9:9">
      <c r="I10249" s="61"/>
    </row>
    <row r="10250" spans="9:9">
      <c r="I10250" s="61"/>
    </row>
    <row r="10251" spans="9:9">
      <c r="I10251" s="61"/>
    </row>
    <row r="10252" spans="9:9">
      <c r="I10252" s="61"/>
    </row>
    <row r="10253" spans="9:9">
      <c r="I10253" s="61"/>
    </row>
    <row r="10254" spans="9:9">
      <c r="I10254" s="61"/>
    </row>
    <row r="10255" spans="9:9">
      <c r="I10255" s="61"/>
    </row>
    <row r="10256" spans="9:9">
      <c r="I10256" s="61"/>
    </row>
    <row r="10257" spans="9:9">
      <c r="I10257" s="61"/>
    </row>
    <row r="10258" spans="9:9">
      <c r="I10258" s="61"/>
    </row>
    <row r="10259" spans="9:9">
      <c r="I10259" s="61"/>
    </row>
    <row r="10260" spans="9:9">
      <c r="I10260" s="61"/>
    </row>
    <row r="10261" spans="9:9">
      <c r="I10261" s="61"/>
    </row>
    <row r="10262" spans="9:9">
      <c r="I10262" s="61"/>
    </row>
    <row r="10263" spans="9:9">
      <c r="I10263" s="61"/>
    </row>
    <row r="10264" spans="9:9">
      <c r="I10264" s="61"/>
    </row>
    <row r="10265" spans="9:9">
      <c r="I10265" s="61"/>
    </row>
    <row r="10266" spans="9:9">
      <c r="I10266" s="61"/>
    </row>
    <row r="10267" spans="9:9">
      <c r="I10267" s="61"/>
    </row>
    <row r="10268" spans="9:9">
      <c r="I10268" s="61"/>
    </row>
    <row r="10269" spans="9:9">
      <c r="I10269" s="61"/>
    </row>
    <row r="10270" spans="9:9">
      <c r="I10270" s="61"/>
    </row>
    <row r="10271" spans="9:9">
      <c r="I10271" s="61"/>
    </row>
    <row r="10272" spans="9:9">
      <c r="I10272" s="61"/>
    </row>
    <row r="10273" spans="9:9">
      <c r="I10273" s="61"/>
    </row>
    <row r="10274" spans="9:9">
      <c r="I10274" s="61"/>
    </row>
    <row r="10275" spans="9:9">
      <c r="I10275" s="61"/>
    </row>
    <row r="10276" spans="9:9">
      <c r="I10276" s="61"/>
    </row>
    <row r="10277" spans="9:9">
      <c r="I10277" s="61"/>
    </row>
    <row r="10278" spans="9:9">
      <c r="I10278" s="61"/>
    </row>
    <row r="10279" spans="9:9">
      <c r="I10279" s="61"/>
    </row>
    <row r="10280" spans="9:9">
      <c r="I10280" s="61"/>
    </row>
    <row r="10281" spans="9:9">
      <c r="I10281" s="61"/>
    </row>
    <row r="10282" spans="9:9">
      <c r="I10282" s="61"/>
    </row>
    <row r="10283" spans="9:9">
      <c r="I10283" s="61"/>
    </row>
    <row r="10284" spans="9:9">
      <c r="I10284" s="61"/>
    </row>
    <row r="10285" spans="9:9">
      <c r="I10285" s="61"/>
    </row>
    <row r="10286" spans="9:9">
      <c r="I10286" s="61"/>
    </row>
    <row r="10287" spans="9:9">
      <c r="I10287" s="61"/>
    </row>
    <row r="10288" spans="9:9">
      <c r="I10288" s="61"/>
    </row>
    <row r="10289" spans="9:9">
      <c r="I10289" s="61"/>
    </row>
    <row r="10290" spans="9:9">
      <c r="I10290" s="61"/>
    </row>
    <row r="10291" spans="9:9">
      <c r="I10291" s="61"/>
    </row>
    <row r="10292" spans="9:9">
      <c r="I10292" s="61"/>
    </row>
    <row r="10293" spans="9:9">
      <c r="I10293" s="61"/>
    </row>
    <row r="10294" spans="9:9">
      <c r="I10294" s="61"/>
    </row>
    <row r="10295" spans="9:9">
      <c r="I10295" s="61"/>
    </row>
    <row r="10296" spans="9:9">
      <c r="I10296" s="61"/>
    </row>
    <row r="10297" spans="9:9">
      <c r="I10297" s="61"/>
    </row>
    <row r="10298" spans="9:9">
      <c r="I10298" s="61"/>
    </row>
    <row r="10299" spans="9:9">
      <c r="I10299" s="61"/>
    </row>
    <row r="10300" spans="9:9">
      <c r="I10300" s="61"/>
    </row>
    <row r="10301" spans="9:9">
      <c r="I10301" s="61"/>
    </row>
    <row r="10302" spans="9:9">
      <c r="I10302" s="61"/>
    </row>
    <row r="10303" spans="9:9">
      <c r="I10303" s="61"/>
    </row>
    <row r="10304" spans="9:9">
      <c r="I10304" s="61"/>
    </row>
    <row r="10305" spans="9:9">
      <c r="I10305" s="61"/>
    </row>
    <row r="10306" spans="9:9">
      <c r="I10306" s="61"/>
    </row>
    <row r="10307" spans="9:9">
      <c r="I10307" s="61"/>
    </row>
    <row r="10308" spans="9:9">
      <c r="I10308" s="61"/>
    </row>
    <row r="10309" spans="9:9">
      <c r="I10309" s="61"/>
    </row>
    <row r="10310" spans="9:9">
      <c r="I10310" s="61"/>
    </row>
    <row r="10311" spans="9:9">
      <c r="I10311" s="61"/>
    </row>
    <row r="10312" spans="9:9">
      <c r="I10312" s="61"/>
    </row>
    <row r="10313" spans="9:9">
      <c r="I10313" s="61"/>
    </row>
    <row r="10314" spans="9:9">
      <c r="I10314" s="61"/>
    </row>
    <row r="10315" spans="9:9">
      <c r="I10315" s="61"/>
    </row>
    <row r="10316" spans="9:9">
      <c r="I10316" s="61"/>
    </row>
    <row r="10317" spans="9:9">
      <c r="I10317" s="61"/>
    </row>
    <row r="10318" spans="9:9">
      <c r="I10318" s="61"/>
    </row>
    <row r="10319" spans="9:9">
      <c r="I10319" s="61"/>
    </row>
    <row r="10320" spans="9:9">
      <c r="I10320" s="61"/>
    </row>
    <row r="10321" spans="9:9">
      <c r="I10321" s="61"/>
    </row>
    <row r="10322" spans="9:9">
      <c r="I10322" s="61"/>
    </row>
    <row r="10323" spans="9:9">
      <c r="I10323" s="61"/>
    </row>
    <row r="10324" spans="9:9">
      <c r="I10324" s="61"/>
    </row>
    <row r="10325" spans="9:9">
      <c r="I10325" s="61"/>
    </row>
    <row r="10326" spans="9:9">
      <c r="I10326" s="61"/>
    </row>
    <row r="10327" spans="9:9">
      <c r="I10327" s="61"/>
    </row>
    <row r="10328" spans="9:9">
      <c r="I10328" s="61"/>
    </row>
    <row r="10329" spans="9:9">
      <c r="I10329" s="61"/>
    </row>
    <row r="10330" spans="9:9">
      <c r="I10330" s="61"/>
    </row>
    <row r="10331" spans="9:9">
      <c r="I10331" s="61"/>
    </row>
    <row r="10332" spans="9:9">
      <c r="I10332" s="61"/>
    </row>
    <row r="10333" spans="9:9">
      <c r="I10333" s="61"/>
    </row>
    <row r="10334" spans="9:9">
      <c r="I10334" s="61"/>
    </row>
    <row r="10335" spans="9:9">
      <c r="I10335" s="61"/>
    </row>
    <row r="10336" spans="9:9">
      <c r="I10336" s="61"/>
    </row>
    <row r="10337" spans="9:9">
      <c r="I10337" s="61"/>
    </row>
    <row r="10338" spans="9:9">
      <c r="I10338" s="61"/>
    </row>
    <row r="10339" spans="9:9">
      <c r="I10339" s="61"/>
    </row>
    <row r="10340" spans="9:9">
      <c r="I10340" s="61"/>
    </row>
    <row r="10341" spans="9:9">
      <c r="I10341" s="61"/>
    </row>
    <row r="10342" spans="9:9">
      <c r="I10342" s="61"/>
    </row>
    <row r="10343" spans="9:9">
      <c r="I10343" s="61"/>
    </row>
    <row r="10344" spans="9:9">
      <c r="I10344" s="61"/>
    </row>
    <row r="10345" spans="9:9">
      <c r="I10345" s="61"/>
    </row>
    <row r="10346" spans="9:9">
      <c r="I10346" s="61"/>
    </row>
    <row r="10347" spans="9:9">
      <c r="I10347" s="61"/>
    </row>
    <row r="10348" spans="9:9">
      <c r="I10348" s="61"/>
    </row>
    <row r="10349" spans="9:9">
      <c r="I10349" s="61"/>
    </row>
    <row r="10350" spans="9:9">
      <c r="I10350" s="61"/>
    </row>
    <row r="10351" spans="9:9">
      <c r="I10351" s="61"/>
    </row>
    <row r="10352" spans="9:9">
      <c r="I10352" s="61"/>
    </row>
    <row r="10353" spans="9:9">
      <c r="I10353" s="61"/>
    </row>
    <row r="10354" spans="9:9">
      <c r="I10354" s="61"/>
    </row>
    <row r="10355" spans="9:9">
      <c r="I10355" s="61"/>
    </row>
    <row r="10356" spans="9:9">
      <c r="I10356" s="61"/>
    </row>
    <row r="10357" spans="9:9">
      <c r="I10357" s="61"/>
    </row>
    <row r="10358" spans="9:9">
      <c r="I10358" s="61"/>
    </row>
    <row r="10359" spans="9:9">
      <c r="I10359" s="61"/>
    </row>
    <row r="10360" spans="9:9">
      <c r="I10360" s="61"/>
    </row>
    <row r="10361" spans="9:9">
      <c r="I10361" s="61"/>
    </row>
    <row r="10362" spans="9:9">
      <c r="I10362" s="61"/>
    </row>
    <row r="10363" spans="9:9">
      <c r="I10363" s="61"/>
    </row>
    <row r="10364" spans="9:9">
      <c r="I10364" s="61"/>
    </row>
    <row r="10365" spans="9:9">
      <c r="I10365" s="61"/>
    </row>
    <row r="10366" spans="9:9">
      <c r="I10366" s="61"/>
    </row>
    <row r="10367" spans="9:9">
      <c r="I10367" s="61"/>
    </row>
    <row r="10368" spans="9:9">
      <c r="I10368" s="61"/>
    </row>
    <row r="10369" spans="9:9">
      <c r="I10369" s="61"/>
    </row>
    <row r="10370" spans="9:9">
      <c r="I10370" s="61"/>
    </row>
    <row r="10371" spans="9:9">
      <c r="I10371" s="61"/>
    </row>
    <row r="10372" spans="9:9">
      <c r="I10372" s="61"/>
    </row>
    <row r="10373" spans="9:9">
      <c r="I10373" s="61"/>
    </row>
    <row r="10374" spans="9:9">
      <c r="I10374" s="61"/>
    </row>
    <row r="10375" spans="9:9">
      <c r="I10375" s="61"/>
    </row>
    <row r="10376" spans="9:9">
      <c r="I10376" s="61"/>
    </row>
    <row r="10377" spans="9:9">
      <c r="I10377" s="61"/>
    </row>
    <row r="10378" spans="9:9">
      <c r="I10378" s="61"/>
    </row>
    <row r="10379" spans="9:9">
      <c r="I10379" s="61"/>
    </row>
    <row r="10380" spans="9:9">
      <c r="I10380" s="61"/>
    </row>
    <row r="10381" spans="9:9">
      <c r="I10381" s="61"/>
    </row>
    <row r="10382" spans="9:9">
      <c r="I10382" s="61"/>
    </row>
    <row r="10383" spans="9:9">
      <c r="I10383" s="61"/>
    </row>
    <row r="10384" spans="9:9">
      <c r="I10384" s="61"/>
    </row>
    <row r="10385" spans="9:9">
      <c r="I10385" s="61"/>
    </row>
    <row r="10386" spans="9:9">
      <c r="I10386" s="61"/>
    </row>
    <row r="10387" spans="9:9">
      <c r="I10387" s="61"/>
    </row>
    <row r="10388" spans="9:9">
      <c r="I10388" s="61"/>
    </row>
    <row r="10389" spans="9:9">
      <c r="I10389" s="61"/>
    </row>
    <row r="10390" spans="9:9">
      <c r="I10390" s="61"/>
    </row>
    <row r="10391" spans="9:9">
      <c r="I10391" s="61"/>
    </row>
    <row r="10392" spans="9:9">
      <c r="I10392" s="61"/>
    </row>
    <row r="10393" spans="9:9">
      <c r="I10393" s="61"/>
    </row>
    <row r="10394" spans="9:9">
      <c r="I10394" s="61"/>
    </row>
    <row r="10395" spans="9:9">
      <c r="I10395" s="61"/>
    </row>
    <row r="10396" spans="9:9">
      <c r="I10396" s="61"/>
    </row>
    <row r="10397" spans="9:9">
      <c r="I10397" s="61"/>
    </row>
    <row r="10398" spans="9:9">
      <c r="I10398" s="61"/>
    </row>
    <row r="10399" spans="9:9">
      <c r="I10399" s="61"/>
    </row>
    <row r="10400" spans="9:9">
      <c r="I10400" s="61"/>
    </row>
    <row r="10401" spans="9:9">
      <c r="I10401" s="61"/>
    </row>
    <row r="10402" spans="9:9">
      <c r="I10402" s="61"/>
    </row>
    <row r="10403" spans="9:9">
      <c r="I10403" s="61"/>
    </row>
    <row r="10404" spans="9:9">
      <c r="I10404" s="61"/>
    </row>
    <row r="10405" spans="9:9">
      <c r="I10405" s="61"/>
    </row>
    <row r="10406" spans="9:9">
      <c r="I10406" s="61"/>
    </row>
    <row r="10407" spans="9:9">
      <c r="I10407" s="61"/>
    </row>
    <row r="10408" spans="9:9">
      <c r="I10408" s="61"/>
    </row>
    <row r="10409" spans="9:9">
      <c r="I10409" s="61"/>
    </row>
    <row r="10410" spans="9:9">
      <c r="I10410" s="61"/>
    </row>
    <row r="10411" spans="9:9">
      <c r="I10411" s="61"/>
    </row>
    <row r="10412" spans="9:9">
      <c r="I10412" s="61"/>
    </row>
    <row r="10413" spans="9:9">
      <c r="I10413" s="61"/>
    </row>
    <row r="10414" spans="9:9">
      <c r="I10414" s="61"/>
    </row>
    <row r="10415" spans="9:9">
      <c r="I10415" s="61"/>
    </row>
    <row r="10416" spans="9:9">
      <c r="I10416" s="61"/>
    </row>
    <row r="10417" spans="9:9">
      <c r="I10417" s="61"/>
    </row>
    <row r="10418" spans="9:9">
      <c r="I10418" s="61"/>
    </row>
    <row r="10419" spans="9:9">
      <c r="I10419" s="61"/>
    </row>
    <row r="10420" spans="9:9">
      <c r="I10420" s="61"/>
    </row>
    <row r="10421" spans="9:9">
      <c r="I10421" s="61"/>
    </row>
    <row r="10422" spans="9:9">
      <c r="I10422" s="61"/>
    </row>
    <row r="10423" spans="9:9">
      <c r="I10423" s="61"/>
    </row>
    <row r="10424" spans="9:9">
      <c r="I10424" s="61"/>
    </row>
    <row r="10425" spans="9:9">
      <c r="I10425" s="61"/>
    </row>
    <row r="10426" spans="9:9">
      <c r="I10426" s="61"/>
    </row>
    <row r="10427" spans="9:9">
      <c r="I10427" s="61"/>
    </row>
    <row r="10428" spans="9:9">
      <c r="I10428" s="61"/>
    </row>
    <row r="10429" spans="9:9">
      <c r="I10429" s="61"/>
    </row>
    <row r="10430" spans="9:9">
      <c r="I10430" s="61"/>
    </row>
    <row r="10431" spans="9:9">
      <c r="I10431" s="61"/>
    </row>
    <row r="10432" spans="9:9">
      <c r="I10432" s="61"/>
    </row>
    <row r="10433" spans="9:9">
      <c r="I10433" s="61"/>
    </row>
    <row r="10434" spans="9:9">
      <c r="I10434" s="61"/>
    </row>
    <row r="10435" spans="9:9">
      <c r="I10435" s="61"/>
    </row>
    <row r="10436" spans="9:9">
      <c r="I10436" s="61"/>
    </row>
    <row r="10437" spans="9:9">
      <c r="I10437" s="61"/>
    </row>
    <row r="10438" spans="9:9">
      <c r="I10438" s="61"/>
    </row>
    <row r="10439" spans="9:9">
      <c r="I10439" s="61"/>
    </row>
    <row r="10440" spans="9:9">
      <c r="I10440" s="61"/>
    </row>
    <row r="10441" spans="9:9">
      <c r="I10441" s="61"/>
    </row>
    <row r="10442" spans="9:9">
      <c r="I10442" s="61"/>
    </row>
    <row r="10443" spans="9:9">
      <c r="I10443" s="61"/>
    </row>
    <row r="10444" spans="9:9">
      <c r="I10444" s="61"/>
    </row>
    <row r="10445" spans="9:9">
      <c r="I10445" s="61"/>
    </row>
    <row r="10446" spans="9:9">
      <c r="I10446" s="61"/>
    </row>
    <row r="10447" spans="9:9">
      <c r="I10447" s="61"/>
    </row>
    <row r="10448" spans="9:9">
      <c r="I10448" s="61"/>
    </row>
    <row r="10449" spans="9:9">
      <c r="I10449" s="61"/>
    </row>
    <row r="10450" spans="9:9">
      <c r="I10450" s="61"/>
    </row>
    <row r="10451" spans="9:9">
      <c r="I10451" s="61"/>
    </row>
    <row r="10452" spans="9:9">
      <c r="I10452" s="61"/>
    </row>
    <row r="10453" spans="9:9">
      <c r="I10453" s="61"/>
    </row>
    <row r="10454" spans="9:9">
      <c r="I10454" s="61"/>
    </row>
    <row r="10455" spans="9:9">
      <c r="I10455" s="61"/>
    </row>
    <row r="10456" spans="9:9">
      <c r="I10456" s="61"/>
    </row>
    <row r="10457" spans="9:9">
      <c r="I10457" s="61"/>
    </row>
    <row r="10458" spans="9:9">
      <c r="I10458" s="61"/>
    </row>
    <row r="10459" spans="9:9">
      <c r="I10459" s="61"/>
    </row>
    <row r="10460" spans="9:9">
      <c r="I10460" s="61"/>
    </row>
    <row r="10461" spans="9:9">
      <c r="I10461" s="61"/>
    </row>
    <row r="10462" spans="9:9">
      <c r="I10462" s="61"/>
    </row>
    <row r="10463" spans="9:9">
      <c r="I10463" s="61"/>
    </row>
    <row r="10464" spans="9:9">
      <c r="I10464" s="61"/>
    </row>
    <row r="10465" spans="9:9">
      <c r="I10465" s="61"/>
    </row>
    <row r="10466" spans="9:9">
      <c r="I10466" s="61"/>
    </row>
    <row r="10467" spans="9:9">
      <c r="I10467" s="61"/>
    </row>
    <row r="10468" spans="9:9">
      <c r="I10468" s="61"/>
    </row>
    <row r="10469" spans="9:9">
      <c r="I10469" s="61"/>
    </row>
    <row r="10470" spans="9:9">
      <c r="I10470" s="61"/>
    </row>
    <row r="10471" spans="9:9">
      <c r="I10471" s="61"/>
    </row>
    <row r="10472" spans="9:9">
      <c r="I10472" s="61"/>
    </row>
    <row r="10473" spans="9:9">
      <c r="I10473" s="61"/>
    </row>
    <row r="10474" spans="9:9">
      <c r="I10474" s="61"/>
    </row>
    <row r="10475" spans="9:9">
      <c r="I10475" s="61"/>
    </row>
    <row r="10476" spans="9:9">
      <c r="I10476" s="61"/>
    </row>
    <row r="10477" spans="9:9">
      <c r="I10477" s="61"/>
    </row>
    <row r="10478" spans="9:9">
      <c r="I10478" s="61"/>
    </row>
    <row r="10479" spans="9:9">
      <c r="I10479" s="61"/>
    </row>
    <row r="10480" spans="9:9">
      <c r="I10480" s="61"/>
    </row>
    <row r="10481" spans="9:9">
      <c r="I10481" s="61"/>
    </row>
    <row r="10482" spans="9:9">
      <c r="I10482" s="61"/>
    </row>
    <row r="10483" spans="9:9">
      <c r="I10483" s="61"/>
    </row>
    <row r="10484" spans="9:9">
      <c r="I10484" s="61"/>
    </row>
    <row r="10485" spans="9:9">
      <c r="I10485" s="61"/>
    </row>
    <row r="10486" spans="9:9">
      <c r="I10486" s="61"/>
    </row>
    <row r="10487" spans="9:9">
      <c r="I10487" s="61"/>
    </row>
    <row r="10488" spans="9:9">
      <c r="I10488" s="61"/>
    </row>
    <row r="10489" spans="9:9">
      <c r="I10489" s="61"/>
    </row>
    <row r="10490" spans="9:9">
      <c r="I10490" s="61"/>
    </row>
    <row r="10491" spans="9:9">
      <c r="I10491" s="61"/>
    </row>
    <row r="10492" spans="9:9">
      <c r="I10492" s="61"/>
    </row>
    <row r="10493" spans="9:9">
      <c r="I10493" s="61"/>
    </row>
    <row r="10494" spans="9:9">
      <c r="I10494" s="61"/>
    </row>
    <row r="10495" spans="9:9">
      <c r="I10495" s="61"/>
    </row>
    <row r="10496" spans="9:9">
      <c r="I10496" s="61"/>
    </row>
    <row r="10497" spans="9:9">
      <c r="I10497" s="61"/>
    </row>
    <row r="10498" spans="9:9">
      <c r="I10498" s="61"/>
    </row>
    <row r="10499" spans="9:9">
      <c r="I10499" s="61"/>
    </row>
    <row r="10500" spans="9:9">
      <c r="I10500" s="61"/>
    </row>
    <row r="10501" spans="9:9">
      <c r="I10501" s="61"/>
    </row>
    <row r="10502" spans="9:9">
      <c r="I10502" s="61"/>
    </row>
    <row r="10503" spans="9:9">
      <c r="I10503" s="61"/>
    </row>
    <row r="10504" spans="9:9">
      <c r="I10504" s="61"/>
    </row>
    <row r="10505" spans="9:9">
      <c r="I10505" s="61"/>
    </row>
    <row r="10506" spans="9:9">
      <c r="I10506" s="61"/>
    </row>
    <row r="10507" spans="9:9">
      <c r="I10507" s="61"/>
    </row>
    <row r="10508" spans="9:9">
      <c r="I10508" s="61"/>
    </row>
    <row r="10509" spans="9:9">
      <c r="I10509" s="61"/>
    </row>
    <row r="10510" spans="9:9">
      <c r="I10510" s="61"/>
    </row>
    <row r="10511" spans="9:9">
      <c r="I10511" s="61"/>
    </row>
    <row r="10512" spans="9:9">
      <c r="I10512" s="61"/>
    </row>
    <row r="10513" spans="9:9">
      <c r="I10513" s="61"/>
    </row>
    <row r="10514" spans="9:9">
      <c r="I10514" s="61"/>
    </row>
    <row r="10515" spans="9:9">
      <c r="I10515" s="61"/>
    </row>
    <row r="10516" spans="9:9">
      <c r="I10516" s="61"/>
    </row>
    <row r="10517" spans="9:9">
      <c r="I10517" s="61"/>
    </row>
    <row r="10518" spans="9:9">
      <c r="I10518" s="61"/>
    </row>
    <row r="10519" spans="9:9">
      <c r="I10519" s="61"/>
    </row>
    <row r="10520" spans="9:9">
      <c r="I10520" s="61"/>
    </row>
    <row r="10521" spans="9:9">
      <c r="I10521" s="61"/>
    </row>
    <row r="10522" spans="9:9">
      <c r="I10522" s="61"/>
    </row>
    <row r="10523" spans="9:9">
      <c r="I10523" s="61"/>
    </row>
    <row r="10524" spans="9:9">
      <c r="I10524" s="61"/>
    </row>
    <row r="10525" spans="9:9">
      <c r="I10525" s="61"/>
    </row>
    <row r="10526" spans="9:9">
      <c r="I10526" s="61"/>
    </row>
    <row r="10527" spans="9:9">
      <c r="I10527" s="61"/>
    </row>
    <row r="10528" spans="9:9">
      <c r="I10528" s="61"/>
    </row>
    <row r="10529" spans="9:9">
      <c r="I10529" s="61"/>
    </row>
    <row r="10530" spans="9:9">
      <c r="I10530" s="61"/>
    </row>
    <row r="10531" spans="9:9">
      <c r="I10531" s="61"/>
    </row>
    <row r="10532" spans="9:9">
      <c r="I10532" s="61"/>
    </row>
    <row r="10533" spans="9:9">
      <c r="I10533" s="61"/>
    </row>
    <row r="10534" spans="9:9">
      <c r="I10534" s="61"/>
    </row>
    <row r="10535" spans="9:9">
      <c r="I10535" s="61"/>
    </row>
    <row r="10536" spans="9:9">
      <c r="I10536" s="61"/>
    </row>
    <row r="10537" spans="9:9">
      <c r="I10537" s="61"/>
    </row>
    <row r="10538" spans="9:9">
      <c r="I10538" s="61"/>
    </row>
    <row r="10539" spans="9:9">
      <c r="I10539" s="61"/>
    </row>
    <row r="10540" spans="9:9">
      <c r="I10540" s="61"/>
    </row>
    <row r="10541" spans="9:9">
      <c r="I10541" s="61"/>
    </row>
    <row r="10542" spans="9:9">
      <c r="I10542" s="61"/>
    </row>
    <row r="10543" spans="9:9">
      <c r="I10543" s="61"/>
    </row>
    <row r="10544" spans="9:9">
      <c r="I10544" s="61"/>
    </row>
    <row r="10545" spans="9:9">
      <c r="I10545" s="61"/>
    </row>
    <row r="10546" spans="9:9">
      <c r="I10546" s="61"/>
    </row>
    <row r="10547" spans="9:9">
      <c r="I10547" s="61"/>
    </row>
    <row r="10548" spans="9:9">
      <c r="I10548" s="61"/>
    </row>
    <row r="10549" spans="9:9">
      <c r="I10549" s="61"/>
    </row>
    <row r="10550" spans="9:9">
      <c r="I10550" s="61"/>
    </row>
    <row r="10551" spans="9:9">
      <c r="I10551" s="61"/>
    </row>
    <row r="10552" spans="9:9">
      <c r="I10552" s="61"/>
    </row>
    <row r="10553" spans="9:9">
      <c r="I10553" s="61"/>
    </row>
    <row r="10554" spans="9:9">
      <c r="I10554" s="61"/>
    </row>
    <row r="10555" spans="9:9">
      <c r="I10555" s="61"/>
    </row>
    <row r="10556" spans="9:9">
      <c r="I10556" s="61"/>
    </row>
    <row r="10557" spans="9:9">
      <c r="I10557" s="61"/>
    </row>
    <row r="10558" spans="9:9">
      <c r="I10558" s="61"/>
    </row>
    <row r="10559" spans="9:9">
      <c r="I10559" s="61"/>
    </row>
    <row r="10560" spans="9:9">
      <c r="I10560" s="61"/>
    </row>
    <row r="10561" spans="9:9">
      <c r="I10561" s="61"/>
    </row>
    <row r="10562" spans="9:9">
      <c r="I10562" s="61"/>
    </row>
    <row r="10563" spans="9:9">
      <c r="I10563" s="61"/>
    </row>
    <row r="10564" spans="9:9">
      <c r="I10564" s="61"/>
    </row>
    <row r="10565" spans="9:9">
      <c r="I10565" s="61"/>
    </row>
    <row r="10566" spans="9:9">
      <c r="I10566" s="61"/>
    </row>
    <row r="10567" spans="9:9">
      <c r="I10567" s="61"/>
    </row>
    <row r="10568" spans="9:9">
      <c r="I10568" s="61"/>
    </row>
    <row r="10569" spans="9:9">
      <c r="I10569" s="61"/>
    </row>
    <row r="10570" spans="9:9">
      <c r="I10570" s="61"/>
    </row>
    <row r="10571" spans="9:9">
      <c r="I10571" s="61"/>
    </row>
    <row r="10572" spans="9:9">
      <c r="I10572" s="61"/>
    </row>
    <row r="10573" spans="9:9">
      <c r="I10573" s="61"/>
    </row>
    <row r="10574" spans="9:9">
      <c r="I10574" s="61"/>
    </row>
    <row r="10575" spans="9:9">
      <c r="I10575" s="61"/>
    </row>
    <row r="10576" spans="9:9">
      <c r="I10576" s="61"/>
    </row>
    <row r="10577" spans="9:9">
      <c r="I10577" s="61"/>
    </row>
    <row r="10578" spans="9:9">
      <c r="I10578" s="61"/>
    </row>
    <row r="10579" spans="9:9">
      <c r="I10579" s="61"/>
    </row>
    <row r="10580" spans="9:9">
      <c r="I10580" s="61"/>
    </row>
    <row r="10581" spans="9:9">
      <c r="I10581" s="61"/>
    </row>
    <row r="10582" spans="9:9">
      <c r="I10582" s="61"/>
    </row>
    <row r="10583" spans="9:9">
      <c r="I10583" s="61"/>
    </row>
    <row r="10584" spans="9:9">
      <c r="I10584" s="61"/>
    </row>
    <row r="10585" spans="9:9">
      <c r="I10585" s="61"/>
    </row>
    <row r="10586" spans="9:9">
      <c r="I10586" s="61"/>
    </row>
    <row r="10587" spans="9:9">
      <c r="I10587" s="61"/>
    </row>
    <row r="10588" spans="9:9">
      <c r="I10588" s="61"/>
    </row>
    <row r="10589" spans="9:9">
      <c r="I10589" s="61"/>
    </row>
    <row r="10590" spans="9:9">
      <c r="I10590" s="61"/>
    </row>
    <row r="10591" spans="9:9">
      <c r="I10591" s="61"/>
    </row>
    <row r="10592" spans="9:9">
      <c r="I10592" s="61"/>
    </row>
    <row r="10593" spans="9:9">
      <c r="I10593" s="61"/>
    </row>
    <row r="10594" spans="9:9">
      <c r="I10594" s="61"/>
    </row>
    <row r="10595" spans="9:9">
      <c r="I10595" s="61"/>
    </row>
    <row r="10596" spans="9:9">
      <c r="I10596" s="61"/>
    </row>
    <row r="10597" spans="9:9">
      <c r="I10597" s="61"/>
    </row>
    <row r="10598" spans="9:9">
      <c r="I10598" s="61"/>
    </row>
    <row r="10599" spans="9:9">
      <c r="I10599" s="61"/>
    </row>
    <row r="10600" spans="9:9">
      <c r="I10600" s="61"/>
    </row>
    <row r="10601" spans="9:9">
      <c r="I10601" s="61"/>
    </row>
    <row r="10602" spans="9:9">
      <c r="I10602" s="61"/>
    </row>
    <row r="10603" spans="9:9">
      <c r="I10603" s="61"/>
    </row>
    <row r="10604" spans="9:9">
      <c r="I10604" s="61"/>
    </row>
    <row r="10605" spans="9:9">
      <c r="I10605" s="61"/>
    </row>
    <row r="10606" spans="9:9">
      <c r="I10606" s="61"/>
    </row>
    <row r="10607" spans="9:9">
      <c r="I10607" s="61"/>
    </row>
    <row r="10608" spans="9:9">
      <c r="I10608" s="61"/>
    </row>
    <row r="10609" spans="9:9">
      <c r="I10609" s="61"/>
    </row>
    <row r="10610" spans="9:9">
      <c r="I10610" s="61"/>
    </row>
    <row r="10611" spans="9:9">
      <c r="I10611" s="61"/>
    </row>
    <row r="10612" spans="9:9">
      <c r="I10612" s="61"/>
    </row>
    <row r="10613" spans="9:9">
      <c r="I10613" s="61"/>
    </row>
    <row r="10614" spans="9:9">
      <c r="I10614" s="61"/>
    </row>
    <row r="10615" spans="9:9">
      <c r="I10615" s="61"/>
    </row>
    <row r="10616" spans="9:9">
      <c r="I10616" s="61"/>
    </row>
    <row r="10617" spans="9:9">
      <c r="I10617" s="61"/>
    </row>
    <row r="10618" spans="9:9">
      <c r="I10618" s="61"/>
    </row>
    <row r="10619" spans="9:9">
      <c r="I10619" s="61"/>
    </row>
    <row r="10620" spans="9:9">
      <c r="I10620" s="61"/>
    </row>
    <row r="10621" spans="9:9">
      <c r="I10621" s="61"/>
    </row>
    <row r="10622" spans="9:9">
      <c r="I10622" s="61"/>
    </row>
    <row r="10623" spans="9:9">
      <c r="I10623" s="61"/>
    </row>
    <row r="10624" spans="9:9">
      <c r="I10624" s="61"/>
    </row>
    <row r="10625" spans="9:9">
      <c r="I10625" s="61"/>
    </row>
    <row r="10626" spans="9:9">
      <c r="I10626" s="61"/>
    </row>
    <row r="10627" spans="9:9">
      <c r="I10627" s="61"/>
    </row>
    <row r="10628" spans="9:9">
      <c r="I10628" s="61"/>
    </row>
    <row r="10629" spans="9:9">
      <c r="I10629" s="61"/>
    </row>
    <row r="10630" spans="9:9">
      <c r="I10630" s="61"/>
    </row>
    <row r="10631" spans="9:9">
      <c r="I10631" s="61"/>
    </row>
    <row r="10632" spans="9:9">
      <c r="I10632" s="61"/>
    </row>
    <row r="10633" spans="9:9">
      <c r="I10633" s="61"/>
    </row>
    <row r="10634" spans="9:9">
      <c r="I10634" s="61"/>
    </row>
    <row r="10635" spans="9:9">
      <c r="I10635" s="61"/>
    </row>
    <row r="10636" spans="9:9">
      <c r="I10636" s="61"/>
    </row>
    <row r="10637" spans="9:9">
      <c r="I10637" s="61"/>
    </row>
    <row r="10638" spans="9:9">
      <c r="I10638" s="61"/>
    </row>
    <row r="10639" spans="9:9">
      <c r="I10639" s="61"/>
    </row>
    <row r="10640" spans="9:9">
      <c r="I10640" s="61"/>
    </row>
    <row r="10641" spans="9:9">
      <c r="I10641" s="61"/>
    </row>
    <row r="10642" spans="9:9">
      <c r="I10642" s="61"/>
    </row>
    <row r="10643" spans="9:9">
      <c r="I10643" s="61"/>
    </row>
    <row r="10644" spans="9:9">
      <c r="I10644" s="61"/>
    </row>
    <row r="10645" spans="9:9">
      <c r="I10645" s="61"/>
    </row>
    <row r="10646" spans="9:9">
      <c r="I10646" s="61"/>
    </row>
    <row r="10647" spans="9:9">
      <c r="I10647" s="61"/>
    </row>
    <row r="10648" spans="9:9">
      <c r="I10648" s="61"/>
    </row>
    <row r="10649" spans="9:9">
      <c r="I10649" s="61"/>
    </row>
    <row r="10650" spans="9:9">
      <c r="I10650" s="61"/>
    </row>
    <row r="10651" spans="9:9">
      <c r="I10651" s="61"/>
    </row>
    <row r="10652" spans="9:9">
      <c r="I10652" s="61"/>
    </row>
    <row r="10653" spans="9:9">
      <c r="I10653" s="61"/>
    </row>
    <row r="10654" spans="9:9">
      <c r="I10654" s="61"/>
    </row>
    <row r="10655" spans="9:9">
      <c r="I10655" s="61"/>
    </row>
    <row r="10656" spans="9:9">
      <c r="I10656" s="61"/>
    </row>
    <row r="10657" spans="9:9">
      <c r="I10657" s="61"/>
    </row>
    <row r="10658" spans="9:9">
      <c r="I10658" s="61"/>
    </row>
    <row r="10659" spans="9:9">
      <c r="I10659" s="61"/>
    </row>
    <row r="10660" spans="9:9">
      <c r="I10660" s="61"/>
    </row>
    <row r="10661" spans="9:9">
      <c r="I10661" s="61"/>
    </row>
    <row r="10662" spans="9:9">
      <c r="I10662" s="61"/>
    </row>
    <row r="10663" spans="9:9">
      <c r="I10663" s="61"/>
    </row>
    <row r="10664" spans="9:9">
      <c r="I10664" s="61"/>
    </row>
    <row r="10665" spans="9:9">
      <c r="I10665" s="61"/>
    </row>
    <row r="10666" spans="9:9">
      <c r="I10666" s="61"/>
    </row>
    <row r="10667" spans="9:9">
      <c r="I10667" s="61"/>
    </row>
    <row r="10668" spans="9:9">
      <c r="I10668" s="61"/>
    </row>
    <row r="10669" spans="9:9">
      <c r="I10669" s="61"/>
    </row>
    <row r="10670" spans="9:9">
      <c r="I10670" s="61"/>
    </row>
    <row r="10671" spans="9:9">
      <c r="I10671" s="61"/>
    </row>
    <row r="10672" spans="9:9">
      <c r="I10672" s="61"/>
    </row>
    <row r="10673" spans="9:9">
      <c r="I10673" s="61"/>
    </row>
    <row r="10674" spans="9:9">
      <c r="I10674" s="61"/>
    </row>
    <row r="10675" spans="9:9">
      <c r="I10675" s="61"/>
    </row>
    <row r="10676" spans="9:9">
      <c r="I10676" s="61"/>
    </row>
    <row r="10677" spans="9:9">
      <c r="I10677" s="61"/>
    </row>
    <row r="10678" spans="9:9">
      <c r="I10678" s="61"/>
    </row>
    <row r="10679" spans="9:9">
      <c r="I10679" s="61"/>
    </row>
    <row r="10680" spans="9:9">
      <c r="I10680" s="61"/>
    </row>
    <row r="10681" spans="9:9">
      <c r="I10681" s="61"/>
    </row>
    <row r="10682" spans="9:9">
      <c r="I10682" s="61"/>
    </row>
    <row r="10683" spans="9:9">
      <c r="I10683" s="61"/>
    </row>
    <row r="10684" spans="9:9">
      <c r="I10684" s="61"/>
    </row>
    <row r="10685" spans="9:9">
      <c r="I10685" s="61"/>
    </row>
    <row r="10686" spans="9:9">
      <c r="I10686" s="61"/>
    </row>
    <row r="10687" spans="9:9">
      <c r="I10687" s="61"/>
    </row>
    <row r="10688" spans="9:9">
      <c r="I10688" s="61"/>
    </row>
    <row r="10689" spans="9:9">
      <c r="I10689" s="61"/>
    </row>
    <row r="10690" spans="9:9">
      <c r="I10690" s="61"/>
    </row>
    <row r="10691" spans="9:9">
      <c r="I10691" s="61"/>
    </row>
    <row r="10692" spans="9:9">
      <c r="I10692" s="61"/>
    </row>
    <row r="10693" spans="9:9">
      <c r="I10693" s="61"/>
    </row>
    <row r="10694" spans="9:9">
      <c r="I10694" s="61"/>
    </row>
    <row r="10695" spans="9:9">
      <c r="I10695" s="61"/>
    </row>
    <row r="10696" spans="9:9">
      <c r="I10696" s="61"/>
    </row>
    <row r="10697" spans="9:9">
      <c r="I10697" s="61"/>
    </row>
    <row r="10698" spans="9:9">
      <c r="I10698" s="61"/>
    </row>
    <row r="10699" spans="9:9">
      <c r="I10699" s="61"/>
    </row>
    <row r="10700" spans="9:9">
      <c r="I10700" s="61"/>
    </row>
    <row r="10701" spans="9:9">
      <c r="I10701" s="61"/>
    </row>
    <row r="10702" spans="9:9">
      <c r="I10702" s="61"/>
    </row>
    <row r="10703" spans="9:9">
      <c r="I10703" s="61"/>
    </row>
    <row r="10704" spans="9:9">
      <c r="I10704" s="61"/>
    </row>
    <row r="10705" spans="9:9">
      <c r="I10705" s="61"/>
    </row>
    <row r="10706" spans="9:9">
      <c r="I10706" s="61"/>
    </row>
    <row r="10707" spans="9:9">
      <c r="I10707" s="61"/>
    </row>
    <row r="10708" spans="9:9">
      <c r="I10708" s="61"/>
    </row>
    <row r="10709" spans="9:9">
      <c r="I10709" s="61"/>
    </row>
    <row r="10710" spans="9:9">
      <c r="I10710" s="61"/>
    </row>
    <row r="10711" spans="9:9">
      <c r="I10711" s="61"/>
    </row>
    <row r="10712" spans="9:9">
      <c r="I10712" s="61"/>
    </row>
    <row r="10713" spans="9:9">
      <c r="I10713" s="61"/>
    </row>
    <row r="10714" spans="9:9">
      <c r="I10714" s="61"/>
    </row>
    <row r="10715" spans="9:9">
      <c r="I10715" s="61"/>
    </row>
    <row r="10716" spans="9:9">
      <c r="I10716" s="61"/>
    </row>
    <row r="10717" spans="9:9">
      <c r="I10717" s="61"/>
    </row>
    <row r="10718" spans="9:9">
      <c r="I10718" s="61"/>
    </row>
    <row r="10719" spans="9:9">
      <c r="I10719" s="61"/>
    </row>
    <row r="10720" spans="9:9">
      <c r="I10720" s="61"/>
    </row>
    <row r="10721" spans="9:9">
      <c r="I10721" s="61"/>
    </row>
    <row r="10722" spans="9:9">
      <c r="I10722" s="61"/>
    </row>
    <row r="10723" spans="9:9">
      <c r="I10723" s="61"/>
    </row>
    <row r="10724" spans="9:9">
      <c r="I10724" s="61"/>
    </row>
    <row r="10725" spans="9:9">
      <c r="I10725" s="61"/>
    </row>
    <row r="10726" spans="9:9">
      <c r="I10726" s="61"/>
    </row>
    <row r="10727" spans="9:9">
      <c r="I10727" s="61"/>
    </row>
    <row r="10728" spans="9:9">
      <c r="I10728" s="61"/>
    </row>
    <row r="10729" spans="9:9">
      <c r="I10729" s="61"/>
    </row>
    <row r="10730" spans="9:9">
      <c r="I10730" s="61"/>
    </row>
    <row r="10731" spans="9:9">
      <c r="I10731" s="61"/>
    </row>
    <row r="10732" spans="9:9">
      <c r="I10732" s="61"/>
    </row>
    <row r="10733" spans="9:9">
      <c r="I10733" s="61"/>
    </row>
    <row r="10734" spans="9:9">
      <c r="I10734" s="61"/>
    </row>
    <row r="10735" spans="9:9">
      <c r="I10735" s="61"/>
    </row>
    <row r="10736" spans="9:9">
      <c r="I10736" s="61"/>
    </row>
    <row r="10737" spans="9:9">
      <c r="I10737" s="61"/>
    </row>
    <row r="10738" spans="9:9">
      <c r="I10738" s="61"/>
    </row>
    <row r="10739" spans="9:9">
      <c r="I10739" s="61"/>
    </row>
    <row r="10740" spans="9:9">
      <c r="I10740" s="61"/>
    </row>
    <row r="10741" spans="9:9">
      <c r="I10741" s="61"/>
    </row>
    <row r="10742" spans="9:9">
      <c r="I10742" s="61"/>
    </row>
    <row r="10743" spans="9:9">
      <c r="I10743" s="61"/>
    </row>
    <row r="10744" spans="9:9">
      <c r="I10744" s="61"/>
    </row>
    <row r="10745" spans="9:9">
      <c r="I10745" s="61"/>
    </row>
    <row r="10746" spans="9:9">
      <c r="I10746" s="61"/>
    </row>
    <row r="10747" spans="9:9">
      <c r="I10747" s="61"/>
    </row>
    <row r="10748" spans="9:9">
      <c r="I10748" s="61"/>
    </row>
    <row r="10749" spans="9:9">
      <c r="I10749" s="61"/>
    </row>
    <row r="10750" spans="9:9">
      <c r="I10750" s="61"/>
    </row>
    <row r="10751" spans="9:9">
      <c r="I10751" s="61"/>
    </row>
    <row r="10752" spans="9:9">
      <c r="I10752" s="61"/>
    </row>
    <row r="10753" spans="9:9">
      <c r="I10753" s="61"/>
    </row>
    <row r="10754" spans="9:9">
      <c r="I10754" s="61"/>
    </row>
    <row r="10755" spans="9:9">
      <c r="I10755" s="61"/>
    </row>
    <row r="10756" spans="9:9">
      <c r="I10756" s="61"/>
    </row>
    <row r="10757" spans="9:9">
      <c r="I10757" s="61"/>
    </row>
    <row r="10758" spans="9:9">
      <c r="I10758" s="61"/>
    </row>
    <row r="10759" spans="9:9">
      <c r="I10759" s="61"/>
    </row>
    <row r="10760" spans="9:9">
      <c r="I10760" s="61"/>
    </row>
    <row r="10761" spans="9:9">
      <c r="I10761" s="61"/>
    </row>
    <row r="10762" spans="9:9">
      <c r="I10762" s="61"/>
    </row>
    <row r="10763" spans="9:9">
      <c r="I10763" s="61"/>
    </row>
    <row r="10764" spans="9:9">
      <c r="I10764" s="61"/>
    </row>
    <row r="10765" spans="9:9">
      <c r="I10765" s="61"/>
    </row>
    <row r="10766" spans="9:9">
      <c r="I10766" s="61"/>
    </row>
    <row r="10767" spans="9:9">
      <c r="I10767" s="61"/>
    </row>
    <row r="10768" spans="9:9">
      <c r="I10768" s="61"/>
    </row>
    <row r="10769" spans="9:9">
      <c r="I10769" s="61"/>
    </row>
    <row r="10770" spans="9:9">
      <c r="I10770" s="61"/>
    </row>
    <row r="10771" spans="9:9">
      <c r="I10771" s="61"/>
    </row>
    <row r="10772" spans="9:9">
      <c r="I10772" s="61"/>
    </row>
    <row r="10773" spans="9:9">
      <c r="I10773" s="61"/>
    </row>
    <row r="10774" spans="9:9">
      <c r="I10774" s="61"/>
    </row>
    <row r="10775" spans="9:9">
      <c r="I10775" s="61"/>
    </row>
    <row r="10776" spans="9:9">
      <c r="I10776" s="61"/>
    </row>
    <row r="10777" spans="9:9">
      <c r="I10777" s="61"/>
    </row>
    <row r="10778" spans="9:9">
      <c r="I10778" s="61"/>
    </row>
    <row r="10779" spans="9:9">
      <c r="I10779" s="61"/>
    </row>
    <row r="10780" spans="9:9">
      <c r="I10780" s="61"/>
    </row>
    <row r="10781" spans="9:9">
      <c r="I10781" s="61"/>
    </row>
    <row r="10782" spans="9:9">
      <c r="I10782" s="61"/>
    </row>
    <row r="10783" spans="9:9">
      <c r="I10783" s="61"/>
    </row>
    <row r="10784" spans="9:9">
      <c r="I10784" s="61"/>
    </row>
    <row r="10785" spans="9:9">
      <c r="I10785" s="61"/>
    </row>
    <row r="10786" spans="9:9">
      <c r="I10786" s="61"/>
    </row>
    <row r="10787" spans="9:9">
      <c r="I10787" s="61"/>
    </row>
    <row r="10788" spans="9:9">
      <c r="I10788" s="61"/>
    </row>
    <row r="10789" spans="9:9">
      <c r="I10789" s="61"/>
    </row>
    <row r="10790" spans="9:9">
      <c r="I10790" s="61"/>
    </row>
    <row r="10791" spans="9:9">
      <c r="I10791" s="61"/>
    </row>
    <row r="10792" spans="9:9">
      <c r="I10792" s="61"/>
    </row>
    <row r="10793" spans="9:9">
      <c r="I10793" s="61"/>
    </row>
    <row r="10794" spans="9:9">
      <c r="I10794" s="61"/>
    </row>
    <row r="10795" spans="9:9">
      <c r="I10795" s="61"/>
    </row>
    <row r="10796" spans="9:9">
      <c r="I10796" s="61"/>
    </row>
    <row r="10797" spans="9:9">
      <c r="I10797" s="61"/>
    </row>
    <row r="10798" spans="9:9">
      <c r="I10798" s="61"/>
    </row>
    <row r="10799" spans="9:9">
      <c r="I10799" s="61"/>
    </row>
    <row r="10800" spans="9:9">
      <c r="I10800" s="61"/>
    </row>
    <row r="10801" spans="9:9">
      <c r="I10801" s="61"/>
    </row>
    <row r="10802" spans="9:9">
      <c r="I10802" s="61"/>
    </row>
    <row r="10803" spans="9:9">
      <c r="I10803" s="61"/>
    </row>
    <row r="10804" spans="9:9">
      <c r="I10804" s="61"/>
    </row>
    <row r="10805" spans="9:9">
      <c r="I10805" s="61"/>
    </row>
    <row r="10806" spans="9:9">
      <c r="I10806" s="61"/>
    </row>
    <row r="10807" spans="9:9">
      <c r="I10807" s="61"/>
    </row>
    <row r="10808" spans="9:9">
      <c r="I10808" s="61"/>
    </row>
    <row r="10809" spans="9:9">
      <c r="I10809" s="61"/>
    </row>
    <row r="10810" spans="9:9">
      <c r="I10810" s="61"/>
    </row>
    <row r="10811" spans="9:9">
      <c r="I10811" s="61"/>
    </row>
    <row r="10812" spans="9:9">
      <c r="I10812" s="61"/>
    </row>
    <row r="10813" spans="9:9">
      <c r="I10813" s="61"/>
    </row>
    <row r="10814" spans="9:9">
      <c r="I10814" s="61"/>
    </row>
    <row r="10815" spans="9:9">
      <c r="I10815" s="61"/>
    </row>
    <row r="10816" spans="9:9">
      <c r="I10816" s="61"/>
    </row>
    <row r="10817" spans="9:9">
      <c r="I10817" s="61"/>
    </row>
    <row r="10818" spans="9:9">
      <c r="I10818" s="61"/>
    </row>
    <row r="10819" spans="9:9">
      <c r="I10819" s="61"/>
    </row>
    <row r="10820" spans="9:9">
      <c r="I10820" s="61"/>
    </row>
    <row r="10821" spans="9:9">
      <c r="I10821" s="61"/>
    </row>
    <row r="10822" spans="9:9">
      <c r="I10822" s="61"/>
    </row>
    <row r="10823" spans="9:9">
      <c r="I10823" s="61"/>
    </row>
    <row r="10824" spans="9:9">
      <c r="I10824" s="61"/>
    </row>
    <row r="10825" spans="9:9">
      <c r="I10825" s="61"/>
    </row>
    <row r="10826" spans="9:9">
      <c r="I10826" s="61"/>
    </row>
    <row r="10827" spans="9:9">
      <c r="I10827" s="61"/>
    </row>
    <row r="10828" spans="9:9">
      <c r="I10828" s="61"/>
    </row>
    <row r="10829" spans="9:9">
      <c r="I10829" s="61"/>
    </row>
    <row r="10830" spans="9:9">
      <c r="I10830" s="61"/>
    </row>
    <row r="10831" spans="9:9">
      <c r="I10831" s="61"/>
    </row>
    <row r="10832" spans="9:9">
      <c r="I10832" s="61"/>
    </row>
    <row r="10833" spans="9:9">
      <c r="I10833" s="61"/>
    </row>
    <row r="10834" spans="9:9">
      <c r="I10834" s="61"/>
    </row>
    <row r="10835" spans="9:9">
      <c r="I10835" s="61"/>
    </row>
    <row r="10836" spans="9:9">
      <c r="I10836" s="61"/>
    </row>
    <row r="10837" spans="9:9">
      <c r="I10837" s="61"/>
    </row>
    <row r="10838" spans="9:9">
      <c r="I10838" s="61"/>
    </row>
    <row r="10839" spans="9:9">
      <c r="I10839" s="61"/>
    </row>
    <row r="10840" spans="9:9">
      <c r="I10840" s="61"/>
    </row>
    <row r="10841" spans="9:9">
      <c r="I10841" s="61"/>
    </row>
    <row r="10842" spans="9:9">
      <c r="I10842" s="61"/>
    </row>
    <row r="10843" spans="9:9">
      <c r="I10843" s="61"/>
    </row>
    <row r="10844" spans="9:9">
      <c r="I10844" s="61"/>
    </row>
    <row r="10845" spans="9:9">
      <c r="I10845" s="61"/>
    </row>
    <row r="10846" spans="9:9">
      <c r="I10846" s="61"/>
    </row>
    <row r="10847" spans="9:9">
      <c r="I10847" s="61"/>
    </row>
    <row r="10848" spans="9:9">
      <c r="I10848" s="61"/>
    </row>
    <row r="10849" spans="9:9">
      <c r="I10849" s="61"/>
    </row>
    <row r="10850" spans="9:9">
      <c r="I10850" s="61"/>
    </row>
    <row r="10851" spans="9:9">
      <c r="I10851" s="61"/>
    </row>
    <row r="10852" spans="9:9">
      <c r="I10852" s="61"/>
    </row>
    <row r="10853" spans="9:9">
      <c r="I10853" s="61"/>
    </row>
    <row r="10854" spans="9:9">
      <c r="I10854" s="61"/>
    </row>
    <row r="10855" spans="9:9">
      <c r="I10855" s="61"/>
    </row>
    <row r="10856" spans="9:9">
      <c r="I10856" s="61"/>
    </row>
    <row r="10857" spans="9:9">
      <c r="I10857" s="61"/>
    </row>
    <row r="10858" spans="9:9">
      <c r="I10858" s="61"/>
    </row>
    <row r="10859" spans="9:9">
      <c r="I10859" s="61"/>
    </row>
    <row r="10860" spans="9:9">
      <c r="I10860" s="61"/>
    </row>
    <row r="10861" spans="9:9">
      <c r="I10861" s="61"/>
    </row>
    <row r="10862" spans="9:9">
      <c r="I10862" s="61"/>
    </row>
    <row r="10863" spans="9:9">
      <c r="I10863" s="61"/>
    </row>
    <row r="10864" spans="9:9">
      <c r="I10864" s="61"/>
    </row>
    <row r="10865" spans="9:9">
      <c r="I10865" s="61"/>
    </row>
    <row r="10866" spans="9:9">
      <c r="I10866" s="61"/>
    </row>
    <row r="10867" spans="9:9">
      <c r="I10867" s="61"/>
    </row>
    <row r="10868" spans="9:9">
      <c r="I10868" s="61"/>
    </row>
    <row r="10869" spans="9:9">
      <c r="I10869" s="61"/>
    </row>
    <row r="10870" spans="9:9">
      <c r="I10870" s="61"/>
    </row>
    <row r="10871" spans="9:9">
      <c r="I10871" s="61"/>
    </row>
    <row r="10872" spans="9:9">
      <c r="I10872" s="61"/>
    </row>
    <row r="10873" spans="9:9">
      <c r="I10873" s="61"/>
    </row>
    <row r="10874" spans="9:9">
      <c r="I10874" s="61"/>
    </row>
    <row r="10875" spans="9:9">
      <c r="I10875" s="61"/>
    </row>
    <row r="10876" spans="9:9">
      <c r="I10876" s="61"/>
    </row>
    <row r="10877" spans="9:9">
      <c r="I10877" s="61"/>
    </row>
    <row r="10878" spans="9:9">
      <c r="I10878" s="61"/>
    </row>
    <row r="10879" spans="9:9">
      <c r="I10879" s="61"/>
    </row>
    <row r="10880" spans="9:9">
      <c r="I10880" s="61"/>
    </row>
    <row r="10881" spans="9:9">
      <c r="I10881" s="61"/>
    </row>
    <row r="10882" spans="9:9">
      <c r="I10882" s="61"/>
    </row>
    <row r="10883" spans="9:9">
      <c r="I10883" s="61"/>
    </row>
    <row r="10884" spans="9:9">
      <c r="I10884" s="61"/>
    </row>
    <row r="10885" spans="9:9">
      <c r="I10885" s="61"/>
    </row>
    <row r="10886" spans="9:9">
      <c r="I10886" s="61"/>
    </row>
    <row r="10887" spans="9:9">
      <c r="I10887" s="61"/>
    </row>
    <row r="10888" spans="9:9">
      <c r="I10888" s="61"/>
    </row>
    <row r="10889" spans="9:9">
      <c r="I10889" s="61"/>
    </row>
    <row r="10890" spans="9:9">
      <c r="I10890" s="61"/>
    </row>
    <row r="10891" spans="9:9">
      <c r="I10891" s="61"/>
    </row>
    <row r="10892" spans="9:9">
      <c r="I10892" s="61"/>
    </row>
    <row r="10893" spans="9:9">
      <c r="I10893" s="61"/>
    </row>
    <row r="10894" spans="9:9">
      <c r="I10894" s="61"/>
    </row>
    <row r="10895" spans="9:9">
      <c r="I10895" s="61"/>
    </row>
    <row r="10896" spans="9:9">
      <c r="I10896" s="61"/>
    </row>
    <row r="10897" spans="9:9">
      <c r="I10897" s="61"/>
    </row>
    <row r="10898" spans="9:9">
      <c r="I10898" s="61"/>
    </row>
    <row r="10899" spans="9:9">
      <c r="I10899" s="61"/>
    </row>
    <row r="10900" spans="9:9">
      <c r="I10900" s="61"/>
    </row>
    <row r="10901" spans="9:9">
      <c r="I10901" s="61"/>
    </row>
    <row r="10902" spans="9:9">
      <c r="I10902" s="61"/>
    </row>
    <row r="10903" spans="9:9">
      <c r="I10903" s="61"/>
    </row>
    <row r="10904" spans="9:9">
      <c r="I10904" s="61"/>
    </row>
    <row r="10905" spans="9:9">
      <c r="I10905" s="61"/>
    </row>
    <row r="10906" spans="9:9">
      <c r="I10906" s="61"/>
    </row>
    <row r="10907" spans="9:9">
      <c r="I10907" s="61"/>
    </row>
    <row r="10908" spans="9:9">
      <c r="I10908" s="61"/>
    </row>
    <row r="10909" spans="9:9">
      <c r="I10909" s="61"/>
    </row>
    <row r="10910" spans="9:9">
      <c r="I10910" s="61"/>
    </row>
    <row r="10911" spans="9:9">
      <c r="I10911" s="61"/>
    </row>
    <row r="10912" spans="9:9">
      <c r="I10912" s="61"/>
    </row>
    <row r="10913" spans="9:9">
      <c r="I10913" s="61"/>
    </row>
    <row r="10914" spans="9:9">
      <c r="I10914" s="61"/>
    </row>
    <row r="10915" spans="9:9">
      <c r="I10915" s="61"/>
    </row>
    <row r="10916" spans="9:9">
      <c r="I10916" s="61"/>
    </row>
    <row r="10917" spans="9:9">
      <c r="I10917" s="61"/>
    </row>
    <row r="10918" spans="9:9">
      <c r="I10918" s="61"/>
    </row>
    <row r="10919" spans="9:9">
      <c r="I10919" s="61"/>
    </row>
    <row r="10920" spans="9:9">
      <c r="I10920" s="61"/>
    </row>
    <row r="10921" spans="9:9">
      <c r="I10921" s="61"/>
    </row>
    <row r="10922" spans="9:9">
      <c r="I10922" s="61"/>
    </row>
    <row r="10923" spans="9:9">
      <c r="I10923" s="61"/>
    </row>
    <row r="10924" spans="9:9">
      <c r="I10924" s="61"/>
    </row>
    <row r="10925" spans="9:9">
      <c r="I10925" s="61"/>
    </row>
    <row r="10926" spans="9:9">
      <c r="I10926" s="61"/>
    </row>
    <row r="10927" spans="9:9">
      <c r="I10927" s="61"/>
    </row>
    <row r="10928" spans="9:9">
      <c r="I10928" s="61"/>
    </row>
    <row r="10929" spans="9:9">
      <c r="I10929" s="61"/>
    </row>
    <row r="10930" spans="9:9">
      <c r="I10930" s="61"/>
    </row>
    <row r="10931" spans="9:9">
      <c r="I10931" s="61"/>
    </row>
    <row r="10932" spans="9:9">
      <c r="I10932" s="61"/>
    </row>
    <row r="10933" spans="9:9">
      <c r="I10933" s="61"/>
    </row>
    <row r="10934" spans="9:9">
      <c r="I10934" s="61"/>
    </row>
    <row r="10935" spans="9:9">
      <c r="I10935" s="61"/>
    </row>
    <row r="10936" spans="9:9">
      <c r="I10936" s="61"/>
    </row>
    <row r="10937" spans="9:9">
      <c r="I10937" s="61"/>
    </row>
    <row r="10938" spans="9:9">
      <c r="I10938" s="61"/>
    </row>
    <row r="10939" spans="9:9">
      <c r="I10939" s="61"/>
    </row>
    <row r="10940" spans="9:9">
      <c r="I10940" s="61"/>
    </row>
    <row r="10941" spans="9:9">
      <c r="I10941" s="61"/>
    </row>
    <row r="10942" spans="9:9">
      <c r="I10942" s="61"/>
    </row>
    <row r="10943" spans="9:9">
      <c r="I10943" s="61"/>
    </row>
    <row r="10944" spans="9:9">
      <c r="I10944" s="61"/>
    </row>
    <row r="10945" spans="9:9">
      <c r="I10945" s="61"/>
    </row>
    <row r="10946" spans="9:9">
      <c r="I10946" s="61"/>
    </row>
    <row r="10947" spans="9:9">
      <c r="I10947" s="61"/>
    </row>
    <row r="10948" spans="9:9">
      <c r="I10948" s="61"/>
    </row>
    <row r="10949" spans="9:9">
      <c r="I10949" s="61"/>
    </row>
    <row r="10950" spans="9:9">
      <c r="I10950" s="61"/>
    </row>
    <row r="10951" spans="9:9">
      <c r="I10951" s="61"/>
    </row>
    <row r="10952" spans="9:9">
      <c r="I10952" s="61"/>
    </row>
    <row r="10953" spans="9:9">
      <c r="I10953" s="61"/>
    </row>
    <row r="10954" spans="9:9">
      <c r="I10954" s="61"/>
    </row>
    <row r="10955" spans="9:9">
      <c r="I10955" s="61"/>
    </row>
    <row r="10956" spans="9:9">
      <c r="I10956" s="61"/>
    </row>
    <row r="10957" spans="9:9">
      <c r="I10957" s="61"/>
    </row>
    <row r="10958" spans="9:9">
      <c r="I10958" s="61"/>
    </row>
    <row r="10959" spans="9:9">
      <c r="I10959" s="61"/>
    </row>
    <row r="10960" spans="9:9">
      <c r="I10960" s="61"/>
    </row>
    <row r="10961" spans="9:9">
      <c r="I10961" s="61"/>
    </row>
    <row r="10962" spans="9:9">
      <c r="I10962" s="61"/>
    </row>
    <row r="10963" spans="9:9">
      <c r="I10963" s="61"/>
    </row>
    <row r="10964" spans="9:9">
      <c r="I10964" s="61"/>
    </row>
    <row r="10965" spans="9:9">
      <c r="I10965" s="61"/>
    </row>
    <row r="10966" spans="9:9">
      <c r="I10966" s="61"/>
    </row>
    <row r="10967" spans="9:9">
      <c r="I10967" s="61"/>
    </row>
    <row r="10968" spans="9:9">
      <c r="I10968" s="61"/>
    </row>
    <row r="10969" spans="9:9">
      <c r="I10969" s="61"/>
    </row>
    <row r="10970" spans="9:9">
      <c r="I10970" s="61"/>
    </row>
    <row r="10971" spans="9:9">
      <c r="I10971" s="61"/>
    </row>
    <row r="10972" spans="9:9">
      <c r="I10972" s="61"/>
    </row>
    <row r="10973" spans="9:9">
      <c r="I10973" s="61"/>
    </row>
    <row r="10974" spans="9:9">
      <c r="I10974" s="61"/>
    </row>
    <row r="10975" spans="9:9">
      <c r="I10975" s="61"/>
    </row>
    <row r="10976" spans="9:9">
      <c r="I10976" s="61"/>
    </row>
    <row r="10977" spans="9:9">
      <c r="I10977" s="61"/>
    </row>
    <row r="10978" spans="9:9">
      <c r="I10978" s="61"/>
    </row>
    <row r="10979" spans="9:9">
      <c r="I10979" s="61"/>
    </row>
    <row r="10980" spans="9:9">
      <c r="I10980" s="61"/>
    </row>
    <row r="10981" spans="9:9">
      <c r="I10981" s="61"/>
    </row>
    <row r="10982" spans="9:9">
      <c r="I10982" s="61"/>
    </row>
    <row r="10983" spans="9:9">
      <c r="I10983" s="61"/>
    </row>
    <row r="10984" spans="9:9">
      <c r="I10984" s="61"/>
    </row>
    <row r="10985" spans="9:9">
      <c r="I10985" s="61"/>
    </row>
    <row r="10986" spans="9:9">
      <c r="I10986" s="61"/>
    </row>
    <row r="10987" spans="9:9">
      <c r="I10987" s="61"/>
    </row>
    <row r="10988" spans="9:9">
      <c r="I10988" s="61"/>
    </row>
    <row r="10989" spans="9:9">
      <c r="I10989" s="61"/>
    </row>
    <row r="10990" spans="9:9">
      <c r="I10990" s="61"/>
    </row>
    <row r="10991" spans="9:9">
      <c r="I10991" s="61"/>
    </row>
    <row r="10992" spans="9:9">
      <c r="I10992" s="61"/>
    </row>
    <row r="10993" spans="9:9">
      <c r="I10993" s="61"/>
    </row>
    <row r="10994" spans="9:9">
      <c r="I10994" s="61"/>
    </row>
    <row r="10995" spans="9:9">
      <c r="I10995" s="61"/>
    </row>
    <row r="10996" spans="9:9">
      <c r="I10996" s="61"/>
    </row>
    <row r="10997" spans="9:9">
      <c r="I10997" s="61"/>
    </row>
    <row r="10998" spans="9:9">
      <c r="I10998" s="61"/>
    </row>
    <row r="10999" spans="9:9">
      <c r="I10999" s="61"/>
    </row>
    <row r="11000" spans="9:9">
      <c r="I11000" s="61"/>
    </row>
    <row r="11001" spans="9:9">
      <c r="I11001" s="61"/>
    </row>
    <row r="11002" spans="9:9">
      <c r="I11002" s="61"/>
    </row>
    <row r="11003" spans="9:9">
      <c r="I11003" s="61"/>
    </row>
    <row r="11004" spans="9:9">
      <c r="I11004" s="61"/>
    </row>
    <row r="11005" spans="9:9">
      <c r="I11005" s="61"/>
    </row>
    <row r="11006" spans="9:9">
      <c r="I11006" s="61"/>
    </row>
    <row r="11007" spans="9:9">
      <c r="I11007" s="61"/>
    </row>
    <row r="11008" spans="9:9">
      <c r="I11008" s="61"/>
    </row>
    <row r="11009" spans="9:9">
      <c r="I11009" s="61"/>
    </row>
    <row r="11010" spans="9:9">
      <c r="I11010" s="61"/>
    </row>
    <row r="11011" spans="9:9">
      <c r="I11011" s="61"/>
    </row>
    <row r="11012" spans="9:9">
      <c r="I11012" s="61"/>
    </row>
    <row r="11013" spans="9:9">
      <c r="I11013" s="61"/>
    </row>
    <row r="11014" spans="9:9">
      <c r="I11014" s="61"/>
    </row>
    <row r="11015" spans="9:9">
      <c r="I11015" s="61"/>
    </row>
    <row r="11016" spans="9:9">
      <c r="I11016" s="61"/>
    </row>
    <row r="11017" spans="9:9">
      <c r="I11017" s="61"/>
    </row>
    <row r="11018" spans="9:9">
      <c r="I11018" s="61"/>
    </row>
    <row r="11019" spans="9:9">
      <c r="I11019" s="61"/>
    </row>
    <row r="11020" spans="9:9">
      <c r="I11020" s="61"/>
    </row>
    <row r="11021" spans="9:9">
      <c r="I11021" s="61"/>
    </row>
    <row r="11022" spans="9:9">
      <c r="I11022" s="61"/>
    </row>
    <row r="11023" spans="9:9">
      <c r="I11023" s="61"/>
    </row>
    <row r="11024" spans="9:9">
      <c r="I11024" s="61"/>
    </row>
    <row r="11025" spans="9:9">
      <c r="I11025" s="61"/>
    </row>
    <row r="11026" spans="9:9">
      <c r="I11026" s="61"/>
    </row>
    <row r="11027" spans="9:9">
      <c r="I11027" s="61"/>
    </row>
    <row r="11028" spans="9:9">
      <c r="I11028" s="61"/>
    </row>
    <row r="11029" spans="9:9">
      <c r="I11029" s="61"/>
    </row>
    <row r="11030" spans="9:9">
      <c r="I11030" s="61"/>
    </row>
    <row r="11031" spans="9:9">
      <c r="I11031" s="61"/>
    </row>
    <row r="11032" spans="9:9">
      <c r="I11032" s="61"/>
    </row>
    <row r="11033" spans="9:9">
      <c r="I11033" s="61"/>
    </row>
    <row r="11034" spans="9:9">
      <c r="I11034" s="61"/>
    </row>
    <row r="11035" spans="9:9">
      <c r="I11035" s="61"/>
    </row>
    <row r="11036" spans="9:9">
      <c r="I11036" s="61"/>
    </row>
    <row r="11037" spans="9:9">
      <c r="I11037" s="61"/>
    </row>
    <row r="11038" spans="9:9">
      <c r="I11038" s="61"/>
    </row>
    <row r="11039" spans="9:9">
      <c r="I11039" s="61"/>
    </row>
    <row r="11040" spans="9:9">
      <c r="I11040" s="61"/>
    </row>
    <row r="11041" spans="9:9">
      <c r="I11041" s="61"/>
    </row>
    <row r="11042" spans="9:9">
      <c r="I11042" s="61"/>
    </row>
    <row r="11043" spans="9:9">
      <c r="I11043" s="61"/>
    </row>
    <row r="11044" spans="9:9">
      <c r="I11044" s="61"/>
    </row>
    <row r="11045" spans="9:9">
      <c r="I11045" s="61"/>
    </row>
    <row r="11046" spans="9:9">
      <c r="I11046" s="61"/>
    </row>
    <row r="11047" spans="9:9">
      <c r="I11047" s="61"/>
    </row>
    <row r="11048" spans="9:9">
      <c r="I11048" s="61"/>
    </row>
    <row r="11049" spans="9:9">
      <c r="I11049" s="61"/>
    </row>
    <row r="11050" spans="9:9">
      <c r="I11050" s="61"/>
    </row>
    <row r="11051" spans="9:9">
      <c r="I11051" s="61"/>
    </row>
    <row r="11052" spans="9:9">
      <c r="I11052" s="61"/>
    </row>
    <row r="11053" spans="9:9">
      <c r="I11053" s="61"/>
    </row>
    <row r="11054" spans="9:9">
      <c r="I11054" s="61"/>
    </row>
    <row r="11055" spans="9:9">
      <c r="I11055" s="61"/>
    </row>
    <row r="11056" spans="9:9">
      <c r="I11056" s="61"/>
    </row>
    <row r="11057" spans="9:9">
      <c r="I11057" s="61"/>
    </row>
    <row r="11058" spans="9:9">
      <c r="I11058" s="61"/>
    </row>
    <row r="11059" spans="9:9">
      <c r="I11059" s="61"/>
    </row>
    <row r="11060" spans="9:9">
      <c r="I11060" s="61"/>
    </row>
    <row r="11061" spans="9:9">
      <c r="I11061" s="61"/>
    </row>
    <row r="11062" spans="9:9">
      <c r="I11062" s="61"/>
    </row>
    <row r="11063" spans="9:9">
      <c r="I11063" s="61"/>
    </row>
    <row r="11064" spans="9:9">
      <c r="I11064" s="61"/>
    </row>
    <row r="11065" spans="9:9">
      <c r="I11065" s="61"/>
    </row>
    <row r="11066" spans="9:9">
      <c r="I11066" s="61"/>
    </row>
    <row r="11067" spans="9:9">
      <c r="I11067" s="61"/>
    </row>
    <row r="11068" spans="9:9">
      <c r="I11068" s="61"/>
    </row>
    <row r="11069" spans="9:9">
      <c r="I11069" s="61"/>
    </row>
    <row r="11070" spans="9:9">
      <c r="I11070" s="61"/>
    </row>
    <row r="11071" spans="9:9">
      <c r="I11071" s="61"/>
    </row>
    <row r="11072" spans="9:9">
      <c r="I11072" s="61"/>
    </row>
    <row r="11073" spans="9:9">
      <c r="I11073" s="61"/>
    </row>
    <row r="11074" spans="9:9">
      <c r="I11074" s="61"/>
    </row>
    <row r="11075" spans="9:9">
      <c r="I11075" s="61"/>
    </row>
    <row r="11076" spans="9:9">
      <c r="I11076" s="61"/>
    </row>
    <row r="11077" spans="9:9">
      <c r="I11077" s="61"/>
    </row>
    <row r="11078" spans="9:9">
      <c r="I11078" s="61"/>
    </row>
    <row r="11079" spans="9:9">
      <c r="I11079" s="61"/>
    </row>
    <row r="11080" spans="9:9">
      <c r="I11080" s="61"/>
    </row>
    <row r="11081" spans="9:9">
      <c r="I11081" s="61"/>
    </row>
    <row r="11082" spans="9:9">
      <c r="I11082" s="61"/>
    </row>
    <row r="11083" spans="9:9">
      <c r="I11083" s="61"/>
    </row>
    <row r="11084" spans="9:9">
      <c r="I11084" s="61"/>
    </row>
    <row r="11085" spans="9:9">
      <c r="I11085" s="61"/>
    </row>
    <row r="11086" spans="9:9">
      <c r="I11086" s="61"/>
    </row>
    <row r="11087" spans="9:9">
      <c r="I11087" s="61"/>
    </row>
    <row r="11088" spans="9:9">
      <c r="I11088" s="61"/>
    </row>
    <row r="11089" spans="9:9">
      <c r="I11089" s="61"/>
    </row>
    <row r="11090" spans="9:9">
      <c r="I11090" s="61"/>
    </row>
    <row r="11091" spans="9:9">
      <c r="I11091" s="61"/>
    </row>
    <row r="11092" spans="9:9">
      <c r="I11092" s="61"/>
    </row>
    <row r="11093" spans="9:9">
      <c r="I11093" s="61"/>
    </row>
    <row r="11094" spans="9:9">
      <c r="I11094" s="61"/>
    </row>
    <row r="11095" spans="9:9">
      <c r="I11095" s="61"/>
    </row>
    <row r="11096" spans="9:9">
      <c r="I11096" s="61"/>
    </row>
    <row r="11097" spans="9:9">
      <c r="I11097" s="61"/>
    </row>
    <row r="11098" spans="9:9">
      <c r="I11098" s="61"/>
    </row>
    <row r="11099" spans="9:9">
      <c r="I11099" s="61"/>
    </row>
    <row r="11100" spans="9:9">
      <c r="I11100" s="61"/>
    </row>
    <row r="11101" spans="9:9">
      <c r="I11101" s="61"/>
    </row>
    <row r="11102" spans="9:9">
      <c r="I11102" s="61"/>
    </row>
    <row r="11103" spans="9:9">
      <c r="I11103" s="61"/>
    </row>
    <row r="11104" spans="9:9">
      <c r="I11104" s="61"/>
    </row>
    <row r="11105" spans="9:9">
      <c r="I11105" s="61"/>
    </row>
    <row r="11106" spans="9:9">
      <c r="I11106" s="61"/>
    </row>
    <row r="11107" spans="9:9">
      <c r="I11107" s="61"/>
    </row>
    <row r="11108" spans="9:9">
      <c r="I11108" s="61"/>
    </row>
    <row r="11109" spans="9:9">
      <c r="I11109" s="61"/>
    </row>
    <row r="11110" spans="9:9">
      <c r="I11110" s="61"/>
    </row>
    <row r="11111" spans="9:9">
      <c r="I11111" s="61"/>
    </row>
    <row r="11112" spans="9:9">
      <c r="I11112" s="61"/>
    </row>
    <row r="11113" spans="9:9">
      <c r="I11113" s="61"/>
    </row>
    <row r="11114" spans="9:9">
      <c r="I11114" s="61"/>
    </row>
    <row r="11115" spans="9:9">
      <c r="I11115" s="61"/>
    </row>
    <row r="11116" spans="9:9">
      <c r="I11116" s="61"/>
    </row>
    <row r="11117" spans="9:9">
      <c r="I11117" s="61"/>
    </row>
    <row r="11118" spans="9:9">
      <c r="I11118" s="61"/>
    </row>
    <row r="11119" spans="9:9">
      <c r="I11119" s="61"/>
    </row>
    <row r="11120" spans="9:9">
      <c r="I11120" s="61"/>
    </row>
    <row r="11121" spans="9:9">
      <c r="I11121" s="61"/>
    </row>
    <row r="11122" spans="9:9">
      <c r="I11122" s="61"/>
    </row>
    <row r="11123" spans="9:9">
      <c r="I11123" s="61"/>
    </row>
    <row r="11124" spans="9:9">
      <c r="I11124" s="61"/>
    </row>
    <row r="11125" spans="9:9">
      <c r="I11125" s="61"/>
    </row>
    <row r="11126" spans="9:9">
      <c r="I11126" s="61"/>
    </row>
    <row r="11127" spans="9:9">
      <c r="I11127" s="61"/>
    </row>
    <row r="11128" spans="9:9">
      <c r="I11128" s="61"/>
    </row>
    <row r="11129" spans="9:9">
      <c r="I11129" s="61"/>
    </row>
    <row r="11130" spans="9:9">
      <c r="I11130" s="61"/>
    </row>
    <row r="11131" spans="9:9">
      <c r="I11131" s="61"/>
    </row>
    <row r="11132" spans="9:9">
      <c r="I11132" s="61"/>
    </row>
    <row r="11133" spans="9:9">
      <c r="I11133" s="61"/>
    </row>
    <row r="11134" spans="9:9">
      <c r="I11134" s="61"/>
    </row>
    <row r="11135" spans="9:9">
      <c r="I11135" s="61"/>
    </row>
    <row r="11136" spans="9:9">
      <c r="I11136" s="61"/>
    </row>
    <row r="11137" spans="9:9">
      <c r="I11137" s="61"/>
    </row>
    <row r="11138" spans="9:9">
      <c r="I11138" s="61"/>
    </row>
    <row r="11139" spans="9:9">
      <c r="I11139" s="61"/>
    </row>
    <row r="11140" spans="9:9">
      <c r="I11140" s="61"/>
    </row>
    <row r="11141" spans="9:9">
      <c r="I11141" s="61"/>
    </row>
    <row r="11142" spans="9:9">
      <c r="I11142" s="61"/>
    </row>
    <row r="11143" spans="9:9">
      <c r="I11143" s="61"/>
    </row>
    <row r="11144" spans="9:9">
      <c r="I11144" s="61"/>
    </row>
    <row r="11145" spans="9:9">
      <c r="I11145" s="61"/>
    </row>
    <row r="11146" spans="9:9">
      <c r="I11146" s="61"/>
    </row>
    <row r="11147" spans="9:9">
      <c r="I11147" s="61"/>
    </row>
    <row r="11148" spans="9:9">
      <c r="I11148" s="61"/>
    </row>
    <row r="11149" spans="9:9">
      <c r="I11149" s="61"/>
    </row>
    <row r="11150" spans="9:9">
      <c r="I11150" s="61"/>
    </row>
    <row r="11151" spans="9:9">
      <c r="I11151" s="61"/>
    </row>
    <row r="11152" spans="9:9">
      <c r="I11152" s="61"/>
    </row>
    <row r="11153" spans="9:9">
      <c r="I11153" s="61"/>
    </row>
    <row r="11154" spans="9:9">
      <c r="I11154" s="61"/>
    </row>
    <row r="11155" spans="9:9">
      <c r="I11155" s="61"/>
    </row>
    <row r="11156" spans="9:9">
      <c r="I11156" s="61"/>
    </row>
    <row r="11157" spans="9:9">
      <c r="I11157" s="61"/>
    </row>
    <row r="11158" spans="9:9">
      <c r="I11158" s="61"/>
    </row>
    <row r="11159" spans="9:9">
      <c r="I11159" s="61"/>
    </row>
    <row r="11160" spans="9:9">
      <c r="I11160" s="61"/>
    </row>
    <row r="11161" spans="9:9">
      <c r="I11161" s="61"/>
    </row>
    <row r="11162" spans="9:9">
      <c r="I11162" s="61"/>
    </row>
    <row r="11163" spans="9:9">
      <c r="I11163" s="61"/>
    </row>
    <row r="11164" spans="9:9">
      <c r="I11164" s="61"/>
    </row>
    <row r="11165" spans="9:9">
      <c r="I11165" s="61"/>
    </row>
    <row r="11166" spans="9:9">
      <c r="I11166" s="61"/>
    </row>
    <row r="11167" spans="9:9">
      <c r="I11167" s="61"/>
    </row>
    <row r="11168" spans="9:9">
      <c r="I11168" s="61"/>
    </row>
    <row r="11169" spans="9:9">
      <c r="I11169" s="61"/>
    </row>
    <row r="11170" spans="9:9">
      <c r="I11170" s="61"/>
    </row>
    <row r="11171" spans="9:9">
      <c r="I11171" s="61"/>
    </row>
    <row r="11172" spans="9:9">
      <c r="I11172" s="61"/>
    </row>
    <row r="11173" spans="9:9">
      <c r="I11173" s="61"/>
    </row>
    <row r="11174" spans="9:9">
      <c r="I11174" s="61"/>
    </row>
    <row r="11175" spans="9:9">
      <c r="I11175" s="61"/>
    </row>
    <row r="11176" spans="9:9">
      <c r="I11176" s="61"/>
    </row>
    <row r="11177" spans="9:9">
      <c r="I11177" s="61"/>
    </row>
    <row r="11178" spans="9:9">
      <c r="I11178" s="61"/>
    </row>
    <row r="11179" spans="9:9">
      <c r="I11179" s="61"/>
    </row>
    <row r="11180" spans="9:9">
      <c r="I11180" s="61"/>
    </row>
    <row r="11181" spans="9:9">
      <c r="I11181" s="61"/>
    </row>
    <row r="11182" spans="9:9">
      <c r="I11182" s="61"/>
    </row>
    <row r="11183" spans="9:9">
      <c r="I11183" s="61"/>
    </row>
    <row r="11184" spans="9:9">
      <c r="I11184" s="61"/>
    </row>
    <row r="11185" spans="9:9">
      <c r="I11185" s="61"/>
    </row>
    <row r="11186" spans="9:9">
      <c r="I11186" s="61"/>
    </row>
    <row r="11187" spans="9:9">
      <c r="I11187" s="61"/>
    </row>
    <row r="11188" spans="9:9">
      <c r="I11188" s="61"/>
    </row>
    <row r="11189" spans="9:9">
      <c r="I11189" s="61"/>
    </row>
    <row r="11190" spans="9:9">
      <c r="I11190" s="61"/>
    </row>
    <row r="11191" spans="9:9">
      <c r="I11191" s="61"/>
    </row>
    <row r="11192" spans="9:9">
      <c r="I11192" s="61"/>
    </row>
    <row r="11193" spans="9:9">
      <c r="I11193" s="61"/>
    </row>
    <row r="11194" spans="9:9">
      <c r="I11194" s="61"/>
    </row>
    <row r="11195" spans="9:9">
      <c r="I11195" s="61"/>
    </row>
    <row r="11196" spans="9:9">
      <c r="I11196" s="61"/>
    </row>
    <row r="11197" spans="9:9">
      <c r="I11197" s="61"/>
    </row>
    <row r="11198" spans="9:9">
      <c r="I11198" s="61"/>
    </row>
    <row r="11199" spans="9:9">
      <c r="I11199" s="61"/>
    </row>
    <row r="11200" spans="9:9">
      <c r="I11200" s="61"/>
    </row>
    <row r="11201" spans="9:9">
      <c r="I11201" s="61"/>
    </row>
    <row r="11202" spans="9:9">
      <c r="I11202" s="61"/>
    </row>
    <row r="11203" spans="9:9">
      <c r="I11203" s="61"/>
    </row>
    <row r="11204" spans="9:9">
      <c r="I11204" s="61"/>
    </row>
    <row r="11205" spans="9:9">
      <c r="I11205" s="61"/>
    </row>
    <row r="11206" spans="9:9">
      <c r="I11206" s="61"/>
    </row>
    <row r="11207" spans="9:9">
      <c r="I11207" s="61"/>
    </row>
    <row r="11208" spans="9:9">
      <c r="I11208" s="61"/>
    </row>
    <row r="11209" spans="9:9">
      <c r="I11209" s="61"/>
    </row>
    <row r="11210" spans="9:9">
      <c r="I11210" s="61"/>
    </row>
    <row r="11211" spans="9:9">
      <c r="I11211" s="61"/>
    </row>
    <row r="11212" spans="9:9">
      <c r="I11212" s="61"/>
    </row>
    <row r="11213" spans="9:9">
      <c r="I11213" s="61"/>
    </row>
    <row r="11214" spans="9:9">
      <c r="I11214" s="61"/>
    </row>
    <row r="11215" spans="9:9">
      <c r="I11215" s="61"/>
    </row>
    <row r="11216" spans="9:9">
      <c r="I11216" s="61"/>
    </row>
    <row r="11217" spans="9:9">
      <c r="I11217" s="61"/>
    </row>
    <row r="11218" spans="9:9">
      <c r="I11218" s="61"/>
    </row>
    <row r="11219" spans="9:9">
      <c r="I11219" s="61"/>
    </row>
    <row r="11220" spans="9:9">
      <c r="I11220" s="61"/>
    </row>
    <row r="11221" spans="9:9">
      <c r="I11221" s="61"/>
    </row>
    <row r="11222" spans="9:9">
      <c r="I11222" s="61"/>
    </row>
    <row r="11223" spans="9:9">
      <c r="I11223" s="61"/>
    </row>
    <row r="11224" spans="9:9">
      <c r="I11224" s="61"/>
    </row>
    <row r="11225" spans="9:9">
      <c r="I11225" s="61"/>
    </row>
    <row r="11226" spans="9:9">
      <c r="I11226" s="61"/>
    </row>
    <row r="11227" spans="9:9">
      <c r="I11227" s="61"/>
    </row>
    <row r="11228" spans="9:9">
      <c r="I11228" s="61"/>
    </row>
    <row r="11229" spans="9:9">
      <c r="I11229" s="61"/>
    </row>
    <row r="11230" spans="9:9">
      <c r="I11230" s="61"/>
    </row>
    <row r="11231" spans="9:9">
      <c r="I11231" s="61"/>
    </row>
    <row r="11232" spans="9:9">
      <c r="I11232" s="61"/>
    </row>
    <row r="11233" spans="9:9">
      <c r="I11233" s="61"/>
    </row>
    <row r="11234" spans="9:9">
      <c r="I11234" s="61"/>
    </row>
    <row r="11235" spans="9:9">
      <c r="I11235" s="61"/>
    </row>
    <row r="11236" spans="9:9">
      <c r="I11236" s="61"/>
    </row>
    <row r="11237" spans="9:9">
      <c r="I11237" s="61"/>
    </row>
    <row r="11238" spans="9:9">
      <c r="I11238" s="61"/>
    </row>
    <row r="11239" spans="9:9">
      <c r="I11239" s="61"/>
    </row>
    <row r="11240" spans="9:9">
      <c r="I11240" s="61"/>
    </row>
    <row r="11241" spans="9:9">
      <c r="I11241" s="61"/>
    </row>
    <row r="11242" spans="9:9">
      <c r="I11242" s="61"/>
    </row>
    <row r="11243" spans="9:9">
      <c r="I11243" s="61"/>
    </row>
    <row r="11244" spans="9:9">
      <c r="I11244" s="61"/>
    </row>
    <row r="11245" spans="9:9">
      <c r="I11245" s="61"/>
    </row>
    <row r="11246" spans="9:9">
      <c r="I11246" s="61"/>
    </row>
    <row r="11247" spans="9:9">
      <c r="I11247" s="61"/>
    </row>
    <row r="11248" spans="9:9">
      <c r="I11248" s="61"/>
    </row>
    <row r="11249" spans="9:9">
      <c r="I11249" s="61"/>
    </row>
    <row r="11250" spans="9:9">
      <c r="I11250" s="61"/>
    </row>
    <row r="11251" spans="9:9">
      <c r="I11251" s="61"/>
    </row>
    <row r="11252" spans="9:9">
      <c r="I11252" s="61"/>
    </row>
    <row r="11253" spans="9:9">
      <c r="I11253" s="61"/>
    </row>
    <row r="11254" spans="9:9">
      <c r="I11254" s="61"/>
    </row>
    <row r="11255" spans="9:9">
      <c r="I11255" s="61"/>
    </row>
    <row r="11256" spans="9:9">
      <c r="I11256" s="61"/>
    </row>
    <row r="11257" spans="9:9">
      <c r="I11257" s="61"/>
    </row>
    <row r="11258" spans="9:9">
      <c r="I11258" s="61"/>
    </row>
    <row r="11259" spans="9:9">
      <c r="I11259" s="61"/>
    </row>
    <row r="11260" spans="9:9">
      <c r="I11260" s="61"/>
    </row>
    <row r="11261" spans="9:9">
      <c r="I11261" s="61"/>
    </row>
    <row r="11262" spans="9:9">
      <c r="I11262" s="61"/>
    </row>
    <row r="11263" spans="9:9">
      <c r="I11263" s="61"/>
    </row>
    <row r="11264" spans="9:9">
      <c r="I11264" s="61"/>
    </row>
    <row r="11265" spans="9:9">
      <c r="I11265" s="61"/>
    </row>
    <row r="11266" spans="9:9">
      <c r="I11266" s="61"/>
    </row>
    <row r="11267" spans="9:9">
      <c r="I11267" s="61"/>
    </row>
    <row r="11268" spans="9:9">
      <c r="I11268" s="61"/>
    </row>
    <row r="11269" spans="9:9">
      <c r="I11269" s="61"/>
    </row>
    <row r="11270" spans="9:9">
      <c r="I11270" s="61"/>
    </row>
    <row r="11271" spans="9:9">
      <c r="I11271" s="61"/>
    </row>
    <row r="11272" spans="9:9">
      <c r="I11272" s="61"/>
    </row>
    <row r="11273" spans="9:9">
      <c r="I11273" s="61"/>
    </row>
    <row r="11274" spans="9:9">
      <c r="I11274" s="61"/>
    </row>
    <row r="11275" spans="9:9">
      <c r="I11275" s="61"/>
    </row>
    <row r="11276" spans="9:9">
      <c r="I11276" s="61"/>
    </row>
    <row r="11277" spans="9:9">
      <c r="I11277" s="61"/>
    </row>
    <row r="11278" spans="9:9">
      <c r="I11278" s="61"/>
    </row>
    <row r="11279" spans="9:9">
      <c r="I11279" s="61"/>
    </row>
    <row r="11280" spans="9:9">
      <c r="I11280" s="61"/>
    </row>
    <row r="11281" spans="9:9">
      <c r="I11281" s="61"/>
    </row>
    <row r="11282" spans="9:9">
      <c r="I11282" s="61"/>
    </row>
    <row r="11283" spans="9:9">
      <c r="I11283" s="61"/>
    </row>
    <row r="11284" spans="9:9">
      <c r="I11284" s="61"/>
    </row>
    <row r="11285" spans="9:9">
      <c r="I11285" s="61"/>
    </row>
    <row r="11286" spans="9:9">
      <c r="I11286" s="61"/>
    </row>
    <row r="11287" spans="9:9">
      <c r="I11287" s="61"/>
    </row>
    <row r="11288" spans="9:9">
      <c r="I11288" s="61"/>
    </row>
    <row r="11289" spans="9:9">
      <c r="I11289" s="61"/>
    </row>
    <row r="11290" spans="9:9">
      <c r="I11290" s="61"/>
    </row>
    <row r="11291" spans="9:9">
      <c r="I11291" s="61"/>
    </row>
    <row r="11292" spans="9:9">
      <c r="I11292" s="61"/>
    </row>
    <row r="11293" spans="9:9">
      <c r="I11293" s="61"/>
    </row>
    <row r="11294" spans="9:9">
      <c r="I11294" s="61"/>
    </row>
    <row r="11295" spans="9:9">
      <c r="I11295" s="61"/>
    </row>
    <row r="11296" spans="9:9">
      <c r="I11296" s="61"/>
    </row>
    <row r="11297" spans="9:9">
      <c r="I11297" s="61"/>
    </row>
    <row r="11298" spans="9:9">
      <c r="I11298" s="61"/>
    </row>
    <row r="11299" spans="9:9">
      <c r="I11299" s="61"/>
    </row>
    <row r="11300" spans="9:9">
      <c r="I11300" s="61"/>
    </row>
    <row r="11301" spans="9:9">
      <c r="I11301" s="61"/>
    </row>
    <row r="11302" spans="9:9">
      <c r="I11302" s="61"/>
    </row>
    <row r="11303" spans="9:9">
      <c r="I11303" s="61"/>
    </row>
    <row r="11304" spans="9:9">
      <c r="I11304" s="61"/>
    </row>
    <row r="11305" spans="9:9">
      <c r="I11305" s="61"/>
    </row>
    <row r="11306" spans="9:9">
      <c r="I11306" s="61"/>
    </row>
    <row r="11307" spans="9:9">
      <c r="I11307" s="61"/>
    </row>
    <row r="11308" spans="9:9">
      <c r="I11308" s="61"/>
    </row>
    <row r="11309" spans="9:9">
      <c r="I11309" s="61"/>
    </row>
    <row r="11310" spans="9:9">
      <c r="I11310" s="61"/>
    </row>
    <row r="11311" spans="9:9">
      <c r="I11311" s="61"/>
    </row>
    <row r="11312" spans="9:9">
      <c r="I11312" s="61"/>
    </row>
    <row r="11313" spans="9:9">
      <c r="I11313" s="61"/>
    </row>
    <row r="11314" spans="9:9">
      <c r="I11314" s="61"/>
    </row>
    <row r="11315" spans="9:9">
      <c r="I11315" s="61"/>
    </row>
    <row r="11316" spans="9:9">
      <c r="I11316" s="61"/>
    </row>
    <row r="11317" spans="9:9">
      <c r="I11317" s="61"/>
    </row>
    <row r="11318" spans="9:9">
      <c r="I11318" s="61"/>
    </row>
    <row r="11319" spans="9:9">
      <c r="I11319" s="61"/>
    </row>
    <row r="11320" spans="9:9">
      <c r="I11320" s="61"/>
    </row>
    <row r="11321" spans="9:9">
      <c r="I11321" s="61"/>
    </row>
    <row r="11322" spans="9:9">
      <c r="I11322" s="61"/>
    </row>
    <row r="11323" spans="9:9">
      <c r="I11323" s="61"/>
    </row>
    <row r="11324" spans="9:9">
      <c r="I11324" s="61"/>
    </row>
    <row r="11325" spans="9:9">
      <c r="I11325" s="61"/>
    </row>
    <row r="11326" spans="9:9">
      <c r="I11326" s="61"/>
    </row>
    <row r="11327" spans="9:9">
      <c r="I11327" s="61"/>
    </row>
    <row r="11328" spans="9:9">
      <c r="I11328" s="61"/>
    </row>
    <row r="11329" spans="9:9">
      <c r="I11329" s="61"/>
    </row>
    <row r="11330" spans="9:9">
      <c r="I11330" s="61"/>
    </row>
    <row r="11331" spans="9:9">
      <c r="I11331" s="61"/>
    </row>
    <row r="11332" spans="9:9">
      <c r="I11332" s="61"/>
    </row>
    <row r="11333" spans="9:9">
      <c r="I11333" s="61"/>
    </row>
    <row r="11334" spans="9:9">
      <c r="I11334" s="61"/>
    </row>
    <row r="11335" spans="9:9">
      <c r="I11335" s="61"/>
    </row>
    <row r="11336" spans="9:9">
      <c r="I11336" s="61"/>
    </row>
    <row r="11337" spans="9:9">
      <c r="I11337" s="61"/>
    </row>
    <row r="11338" spans="9:9">
      <c r="I11338" s="61"/>
    </row>
    <row r="11339" spans="9:9">
      <c r="I11339" s="61"/>
    </row>
    <row r="11340" spans="9:9">
      <c r="I11340" s="61"/>
    </row>
    <row r="11341" spans="9:9">
      <c r="I11341" s="61"/>
    </row>
    <row r="11342" spans="9:9">
      <c r="I11342" s="61"/>
    </row>
    <row r="11343" spans="9:9">
      <c r="I11343" s="61"/>
    </row>
    <row r="11344" spans="9:9">
      <c r="I11344" s="61"/>
    </row>
    <row r="11345" spans="9:9">
      <c r="I11345" s="61"/>
    </row>
    <row r="11346" spans="9:9">
      <c r="I11346" s="61"/>
    </row>
    <row r="11347" spans="9:9">
      <c r="I11347" s="61"/>
    </row>
    <row r="11348" spans="9:9">
      <c r="I11348" s="61"/>
    </row>
    <row r="11349" spans="9:9">
      <c r="I11349" s="61"/>
    </row>
    <row r="11350" spans="9:9">
      <c r="I11350" s="61"/>
    </row>
    <row r="11351" spans="9:9">
      <c r="I11351" s="61"/>
    </row>
    <row r="11352" spans="9:9">
      <c r="I11352" s="61"/>
    </row>
    <row r="11353" spans="9:9">
      <c r="I11353" s="61"/>
    </row>
    <row r="11354" spans="9:9">
      <c r="I11354" s="61"/>
    </row>
    <row r="11355" spans="9:9">
      <c r="I11355" s="61"/>
    </row>
    <row r="11356" spans="9:9">
      <c r="I11356" s="61"/>
    </row>
    <row r="11357" spans="9:9">
      <c r="I11357" s="61"/>
    </row>
    <row r="11358" spans="9:9">
      <c r="I11358" s="61"/>
    </row>
    <row r="11359" spans="9:9">
      <c r="I11359" s="61"/>
    </row>
    <row r="11360" spans="9:9">
      <c r="I11360" s="61"/>
    </row>
    <row r="11361" spans="9:9">
      <c r="I11361" s="61"/>
    </row>
    <row r="11362" spans="9:9">
      <c r="I11362" s="61"/>
    </row>
    <row r="11363" spans="9:9">
      <c r="I11363" s="61"/>
    </row>
    <row r="11364" spans="9:9">
      <c r="I11364" s="61"/>
    </row>
    <row r="11365" spans="9:9">
      <c r="I11365" s="61"/>
    </row>
    <row r="11366" spans="9:9">
      <c r="I11366" s="61"/>
    </row>
    <row r="11367" spans="9:9">
      <c r="I11367" s="61"/>
    </row>
    <row r="11368" spans="9:9">
      <c r="I11368" s="61"/>
    </row>
    <row r="11369" spans="9:9">
      <c r="I11369" s="61"/>
    </row>
    <row r="11370" spans="9:9">
      <c r="I11370" s="61"/>
    </row>
    <row r="11371" spans="9:9">
      <c r="I11371" s="61"/>
    </row>
    <row r="11372" spans="9:9">
      <c r="I11372" s="61"/>
    </row>
    <row r="11373" spans="9:9">
      <c r="I11373" s="61"/>
    </row>
    <row r="11374" spans="9:9">
      <c r="I11374" s="61"/>
    </row>
    <row r="11375" spans="9:9">
      <c r="I11375" s="61"/>
    </row>
    <row r="11376" spans="9:9">
      <c r="I11376" s="61"/>
    </row>
    <row r="11377" spans="9:9">
      <c r="I11377" s="61"/>
    </row>
    <row r="11378" spans="9:9">
      <c r="I11378" s="61"/>
    </row>
    <row r="11379" spans="9:9">
      <c r="I11379" s="61"/>
    </row>
    <row r="11380" spans="9:9">
      <c r="I11380" s="61"/>
    </row>
    <row r="11381" spans="9:9">
      <c r="I11381" s="61"/>
    </row>
    <row r="11382" spans="9:9">
      <c r="I11382" s="61"/>
    </row>
    <row r="11383" spans="9:9">
      <c r="I11383" s="61"/>
    </row>
    <row r="11384" spans="9:9">
      <c r="I11384" s="61"/>
    </row>
    <row r="11385" spans="9:9">
      <c r="I11385" s="61"/>
    </row>
    <row r="11386" spans="9:9">
      <c r="I11386" s="61"/>
    </row>
    <row r="11387" spans="9:9">
      <c r="I11387" s="61"/>
    </row>
    <row r="11388" spans="9:9">
      <c r="I11388" s="61"/>
    </row>
    <row r="11389" spans="9:9">
      <c r="I11389" s="61"/>
    </row>
    <row r="11390" spans="9:9">
      <c r="I11390" s="61"/>
    </row>
    <row r="11391" spans="9:9">
      <c r="I11391" s="61"/>
    </row>
    <row r="11392" spans="9:9">
      <c r="I11392" s="61"/>
    </row>
    <row r="11393" spans="9:9">
      <c r="I11393" s="61"/>
    </row>
    <row r="11394" spans="9:9">
      <c r="I11394" s="61"/>
    </row>
    <row r="11395" spans="9:9">
      <c r="I11395" s="61"/>
    </row>
    <row r="11396" spans="9:9">
      <c r="I11396" s="61"/>
    </row>
    <row r="11397" spans="9:9">
      <c r="I11397" s="61"/>
    </row>
    <row r="11398" spans="9:9">
      <c r="I11398" s="61"/>
    </row>
    <row r="11399" spans="9:9">
      <c r="I11399" s="61"/>
    </row>
    <row r="11400" spans="9:9">
      <c r="I11400" s="61"/>
    </row>
    <row r="11401" spans="9:9">
      <c r="I11401" s="61"/>
    </row>
    <row r="11402" spans="9:9">
      <c r="I11402" s="61"/>
    </row>
    <row r="11403" spans="9:9">
      <c r="I11403" s="61"/>
    </row>
    <row r="11404" spans="9:9">
      <c r="I11404" s="61"/>
    </row>
    <row r="11405" spans="9:9">
      <c r="I11405" s="61"/>
    </row>
    <row r="11406" spans="9:9">
      <c r="I11406" s="61"/>
    </row>
    <row r="11407" spans="9:9">
      <c r="I11407" s="61"/>
    </row>
    <row r="11408" spans="9:9">
      <c r="I11408" s="61"/>
    </row>
    <row r="11409" spans="9:9">
      <c r="I11409" s="61"/>
    </row>
    <row r="11410" spans="9:9">
      <c r="I11410" s="61"/>
    </row>
    <row r="11411" spans="9:9">
      <c r="I11411" s="61"/>
    </row>
    <row r="11412" spans="9:9">
      <c r="I11412" s="61"/>
    </row>
    <row r="11413" spans="9:9">
      <c r="I11413" s="61"/>
    </row>
    <row r="11414" spans="9:9">
      <c r="I11414" s="61"/>
    </row>
    <row r="11415" spans="9:9">
      <c r="I11415" s="61"/>
    </row>
    <row r="11416" spans="9:9">
      <c r="I11416" s="61"/>
    </row>
    <row r="11417" spans="9:9">
      <c r="I11417" s="61"/>
    </row>
    <row r="11418" spans="9:9">
      <c r="I11418" s="61"/>
    </row>
    <row r="11419" spans="9:9">
      <c r="I11419" s="61"/>
    </row>
    <row r="11420" spans="9:9">
      <c r="I11420" s="61"/>
    </row>
    <row r="11421" spans="9:9">
      <c r="I11421" s="61"/>
    </row>
    <row r="11422" spans="9:9">
      <c r="I11422" s="61"/>
    </row>
    <row r="11423" spans="9:9">
      <c r="I11423" s="61"/>
    </row>
    <row r="11424" spans="9:9">
      <c r="I11424" s="61"/>
    </row>
    <row r="11425" spans="9:9">
      <c r="I11425" s="61"/>
    </row>
    <row r="11426" spans="9:9">
      <c r="I11426" s="61"/>
    </row>
    <row r="11427" spans="9:9">
      <c r="I11427" s="61"/>
    </row>
    <row r="11428" spans="9:9">
      <c r="I11428" s="61"/>
    </row>
    <row r="11429" spans="9:9">
      <c r="I11429" s="61"/>
    </row>
    <row r="11430" spans="9:9">
      <c r="I11430" s="61"/>
    </row>
    <row r="11431" spans="9:9">
      <c r="I11431" s="61"/>
    </row>
    <row r="11432" spans="9:9">
      <c r="I11432" s="61"/>
    </row>
    <row r="11433" spans="9:9">
      <c r="I11433" s="61"/>
    </row>
    <row r="11434" spans="9:9">
      <c r="I11434" s="61"/>
    </row>
    <row r="11435" spans="9:9">
      <c r="I11435" s="61"/>
    </row>
    <row r="11436" spans="9:9">
      <c r="I11436" s="61"/>
    </row>
    <row r="11437" spans="9:9">
      <c r="I11437" s="61"/>
    </row>
    <row r="11438" spans="9:9">
      <c r="I11438" s="61"/>
    </row>
    <row r="11439" spans="9:9">
      <c r="I11439" s="61"/>
    </row>
    <row r="11440" spans="9:9">
      <c r="I11440" s="61"/>
    </row>
    <row r="11441" spans="9:9">
      <c r="I11441" s="61"/>
    </row>
    <row r="11442" spans="9:9">
      <c r="I11442" s="61"/>
    </row>
    <row r="11443" spans="9:9">
      <c r="I11443" s="61"/>
    </row>
    <row r="11444" spans="9:9">
      <c r="I11444" s="61"/>
    </row>
    <row r="11445" spans="9:9">
      <c r="I11445" s="61"/>
    </row>
    <row r="11446" spans="9:9">
      <c r="I11446" s="61"/>
    </row>
    <row r="11447" spans="9:9">
      <c r="I11447" s="61"/>
    </row>
    <row r="11448" spans="9:9">
      <c r="I11448" s="61"/>
    </row>
    <row r="11449" spans="9:9">
      <c r="I11449" s="61"/>
    </row>
    <row r="11450" spans="9:9">
      <c r="I11450" s="61"/>
    </row>
    <row r="11451" spans="9:9">
      <c r="I11451" s="61"/>
    </row>
    <row r="11452" spans="9:9">
      <c r="I11452" s="61"/>
    </row>
    <row r="11453" spans="9:9">
      <c r="I11453" s="61"/>
    </row>
    <row r="11454" spans="9:9">
      <c r="I11454" s="61"/>
    </row>
    <row r="11455" spans="9:9">
      <c r="I11455" s="61"/>
    </row>
    <row r="11456" spans="9:9">
      <c r="I11456" s="61"/>
    </row>
    <row r="11457" spans="9:9">
      <c r="I11457" s="61"/>
    </row>
    <row r="11458" spans="9:9">
      <c r="I11458" s="61"/>
    </row>
    <row r="11459" spans="9:9">
      <c r="I11459" s="61"/>
    </row>
    <row r="11460" spans="9:9">
      <c r="I11460" s="61"/>
    </row>
    <row r="11461" spans="9:9">
      <c r="I11461" s="61"/>
    </row>
    <row r="11462" spans="9:9">
      <c r="I11462" s="61"/>
    </row>
    <row r="11463" spans="9:9">
      <c r="I11463" s="61"/>
    </row>
    <row r="11464" spans="9:9">
      <c r="I11464" s="61"/>
    </row>
    <row r="11465" spans="9:9">
      <c r="I11465" s="61"/>
    </row>
    <row r="11466" spans="9:9">
      <c r="I11466" s="61"/>
    </row>
    <row r="11467" spans="9:9">
      <c r="I11467" s="61"/>
    </row>
    <row r="11468" spans="9:9">
      <c r="I11468" s="61"/>
    </row>
    <row r="11469" spans="9:9">
      <c r="I11469" s="61"/>
    </row>
    <row r="11470" spans="9:9">
      <c r="I11470" s="61"/>
    </row>
    <row r="11471" spans="9:9">
      <c r="I11471" s="61"/>
    </row>
    <row r="11472" spans="9:9">
      <c r="I11472" s="61"/>
    </row>
    <row r="11473" spans="9:9">
      <c r="I11473" s="61"/>
    </row>
    <row r="11474" spans="9:9">
      <c r="I11474" s="61"/>
    </row>
    <row r="11475" spans="9:9">
      <c r="I11475" s="61"/>
    </row>
    <row r="11476" spans="9:9">
      <c r="I11476" s="61"/>
    </row>
    <row r="11477" spans="9:9">
      <c r="I11477" s="61"/>
    </row>
    <row r="11478" spans="9:9">
      <c r="I11478" s="61"/>
    </row>
    <row r="11479" spans="9:9">
      <c r="I11479" s="61"/>
    </row>
    <row r="11480" spans="9:9">
      <c r="I11480" s="61"/>
    </row>
    <row r="11481" spans="9:9">
      <c r="I11481" s="61"/>
    </row>
    <row r="11482" spans="9:9">
      <c r="I11482" s="61"/>
    </row>
    <row r="11483" spans="9:9">
      <c r="I11483" s="61"/>
    </row>
    <row r="11484" spans="9:9">
      <c r="I11484" s="61"/>
    </row>
    <row r="11485" spans="9:9">
      <c r="I11485" s="61"/>
    </row>
    <row r="11486" spans="9:9">
      <c r="I11486" s="61"/>
    </row>
    <row r="11487" spans="9:9">
      <c r="I11487" s="61"/>
    </row>
    <row r="11488" spans="9:9">
      <c r="I11488" s="61"/>
    </row>
    <row r="11489" spans="9:9">
      <c r="I11489" s="61"/>
    </row>
    <row r="11490" spans="9:9">
      <c r="I11490" s="61"/>
    </row>
    <row r="11491" spans="9:9">
      <c r="I11491" s="61"/>
    </row>
    <row r="11492" spans="9:9">
      <c r="I11492" s="61"/>
    </row>
    <row r="11493" spans="9:9">
      <c r="I11493" s="61"/>
    </row>
    <row r="11494" spans="9:9">
      <c r="I11494" s="61"/>
    </row>
    <row r="11495" spans="9:9">
      <c r="I11495" s="61"/>
    </row>
    <row r="11496" spans="9:9">
      <c r="I11496" s="61"/>
    </row>
    <row r="11497" spans="9:9">
      <c r="I11497" s="61"/>
    </row>
    <row r="11498" spans="9:9">
      <c r="I11498" s="61"/>
    </row>
    <row r="11499" spans="9:9">
      <c r="I11499" s="61"/>
    </row>
    <row r="11500" spans="9:9">
      <c r="I11500" s="61"/>
    </row>
    <row r="11501" spans="9:9">
      <c r="I11501" s="61"/>
    </row>
    <row r="11502" spans="9:9">
      <c r="I11502" s="61"/>
    </row>
    <row r="11503" spans="9:9">
      <c r="I11503" s="61"/>
    </row>
    <row r="11504" spans="9:9">
      <c r="I11504" s="61"/>
    </row>
    <row r="11505" spans="9:9">
      <c r="I11505" s="61"/>
    </row>
    <row r="11506" spans="9:9">
      <c r="I11506" s="61"/>
    </row>
    <row r="11507" spans="9:9">
      <c r="I11507" s="61"/>
    </row>
    <row r="11508" spans="9:9">
      <c r="I11508" s="61"/>
    </row>
    <row r="11509" spans="9:9">
      <c r="I11509" s="61"/>
    </row>
    <row r="11510" spans="9:9">
      <c r="I11510" s="61"/>
    </row>
    <row r="11511" spans="9:9">
      <c r="I11511" s="61"/>
    </row>
    <row r="11512" spans="9:9">
      <c r="I11512" s="61"/>
    </row>
    <row r="11513" spans="9:9">
      <c r="I11513" s="61"/>
    </row>
    <row r="11514" spans="9:9">
      <c r="I11514" s="61"/>
    </row>
    <row r="11515" spans="9:9">
      <c r="I11515" s="61"/>
    </row>
    <row r="11516" spans="9:9">
      <c r="I11516" s="61"/>
    </row>
    <row r="11517" spans="9:9">
      <c r="I11517" s="61"/>
    </row>
    <row r="11518" spans="9:9">
      <c r="I11518" s="61"/>
    </row>
    <row r="11519" spans="9:9">
      <c r="I11519" s="61"/>
    </row>
    <row r="11520" spans="9:9">
      <c r="I11520" s="61"/>
    </row>
    <row r="11521" spans="9:9">
      <c r="I11521" s="61"/>
    </row>
    <row r="11522" spans="9:9">
      <c r="I11522" s="61"/>
    </row>
    <row r="11523" spans="9:9">
      <c r="I11523" s="61"/>
    </row>
    <row r="11524" spans="9:9">
      <c r="I11524" s="61"/>
    </row>
    <row r="11525" spans="9:9">
      <c r="I11525" s="61"/>
    </row>
    <row r="11526" spans="9:9">
      <c r="I11526" s="61"/>
    </row>
    <row r="11527" spans="9:9">
      <c r="I11527" s="61"/>
    </row>
    <row r="11528" spans="9:9">
      <c r="I11528" s="61"/>
    </row>
    <row r="11529" spans="9:9">
      <c r="I11529" s="61"/>
    </row>
    <row r="11530" spans="9:9">
      <c r="I11530" s="61"/>
    </row>
    <row r="11531" spans="9:9">
      <c r="I11531" s="61"/>
    </row>
    <row r="11532" spans="9:9">
      <c r="I11532" s="61"/>
    </row>
    <row r="11533" spans="9:9">
      <c r="I11533" s="61"/>
    </row>
    <row r="11534" spans="9:9">
      <c r="I11534" s="61"/>
    </row>
    <row r="11535" spans="9:9">
      <c r="I11535" s="61"/>
    </row>
    <row r="11536" spans="9:9">
      <c r="I11536" s="61"/>
    </row>
    <row r="11537" spans="9:9">
      <c r="I11537" s="61"/>
    </row>
    <row r="11538" spans="9:9">
      <c r="I11538" s="61"/>
    </row>
    <row r="11539" spans="9:9">
      <c r="I11539" s="61"/>
    </row>
    <row r="11540" spans="9:9">
      <c r="I11540" s="61"/>
    </row>
    <row r="11541" spans="9:9">
      <c r="I11541" s="61"/>
    </row>
    <row r="11542" spans="9:9">
      <c r="I11542" s="61"/>
    </row>
    <row r="11543" spans="9:9">
      <c r="I11543" s="61"/>
    </row>
    <row r="11544" spans="9:9">
      <c r="I11544" s="61"/>
    </row>
    <row r="11545" spans="9:9">
      <c r="I11545" s="61"/>
    </row>
    <row r="11546" spans="9:9">
      <c r="I11546" s="61"/>
    </row>
    <row r="11547" spans="9:9">
      <c r="I11547" s="61"/>
    </row>
    <row r="11548" spans="9:9">
      <c r="I11548" s="61"/>
    </row>
    <row r="11549" spans="9:9">
      <c r="I11549" s="61"/>
    </row>
    <row r="11550" spans="9:9">
      <c r="I11550" s="61"/>
    </row>
    <row r="11551" spans="9:9">
      <c r="I11551" s="61"/>
    </row>
    <row r="11552" spans="9:9">
      <c r="I11552" s="61"/>
    </row>
    <row r="11553" spans="9:9">
      <c r="I11553" s="61"/>
    </row>
    <row r="11554" spans="9:9">
      <c r="I11554" s="61"/>
    </row>
    <row r="11555" spans="9:9">
      <c r="I11555" s="61"/>
    </row>
    <row r="11556" spans="9:9">
      <c r="I11556" s="61"/>
    </row>
    <row r="11557" spans="9:9">
      <c r="I11557" s="61"/>
    </row>
    <row r="11558" spans="9:9">
      <c r="I11558" s="61"/>
    </row>
    <row r="11559" spans="9:9">
      <c r="I11559" s="61"/>
    </row>
    <row r="11560" spans="9:9">
      <c r="I11560" s="61"/>
    </row>
    <row r="11561" spans="9:9">
      <c r="I11561" s="61"/>
    </row>
    <row r="11562" spans="9:9">
      <c r="I11562" s="61"/>
    </row>
    <row r="11563" spans="9:9">
      <c r="I11563" s="61"/>
    </row>
    <row r="11564" spans="9:9">
      <c r="I11564" s="61"/>
    </row>
    <row r="11565" spans="9:9">
      <c r="I11565" s="61"/>
    </row>
    <row r="11566" spans="9:9">
      <c r="I11566" s="61"/>
    </row>
    <row r="11567" spans="9:9">
      <c r="I11567" s="61"/>
    </row>
    <row r="11568" spans="9:9">
      <c r="I11568" s="61"/>
    </row>
    <row r="11569" spans="9:9">
      <c r="I11569" s="61"/>
    </row>
    <row r="11570" spans="9:9">
      <c r="I11570" s="61"/>
    </row>
    <row r="11571" spans="9:9">
      <c r="I11571" s="61"/>
    </row>
    <row r="11572" spans="9:9">
      <c r="I11572" s="61"/>
    </row>
    <row r="11573" spans="9:9">
      <c r="I11573" s="61"/>
    </row>
    <row r="11574" spans="9:9">
      <c r="I11574" s="61"/>
    </row>
    <row r="11575" spans="9:9">
      <c r="I11575" s="61"/>
    </row>
    <row r="11576" spans="9:9">
      <c r="I11576" s="61"/>
    </row>
    <row r="11577" spans="9:9">
      <c r="I11577" s="61"/>
    </row>
    <row r="11578" spans="9:9">
      <c r="I11578" s="61"/>
    </row>
    <row r="11579" spans="9:9">
      <c r="I11579" s="61"/>
    </row>
    <row r="11580" spans="9:9">
      <c r="I11580" s="61"/>
    </row>
    <row r="11581" spans="9:9">
      <c r="I11581" s="61"/>
    </row>
    <row r="11582" spans="9:9">
      <c r="I11582" s="61"/>
    </row>
    <row r="11583" spans="9:9">
      <c r="I11583" s="61"/>
    </row>
    <row r="11584" spans="9:9">
      <c r="I11584" s="61"/>
    </row>
    <row r="11585" spans="9:9">
      <c r="I11585" s="61"/>
    </row>
    <row r="11586" spans="9:9">
      <c r="I11586" s="61"/>
    </row>
    <row r="11587" spans="9:9">
      <c r="I11587" s="61"/>
    </row>
    <row r="11588" spans="9:9">
      <c r="I11588" s="61"/>
    </row>
    <row r="11589" spans="9:9">
      <c r="I11589" s="61"/>
    </row>
    <row r="11590" spans="9:9">
      <c r="I11590" s="61"/>
    </row>
    <row r="11591" spans="9:9">
      <c r="I11591" s="61"/>
    </row>
    <row r="11592" spans="9:9">
      <c r="I11592" s="61"/>
    </row>
    <row r="11593" spans="9:9">
      <c r="I11593" s="61"/>
    </row>
    <row r="11594" spans="9:9">
      <c r="I11594" s="61"/>
    </row>
    <row r="11595" spans="9:9">
      <c r="I11595" s="61"/>
    </row>
    <row r="11596" spans="9:9">
      <c r="I11596" s="61"/>
    </row>
    <row r="11597" spans="9:9">
      <c r="I11597" s="61"/>
    </row>
    <row r="11598" spans="9:9">
      <c r="I11598" s="61"/>
    </row>
    <row r="11599" spans="9:9">
      <c r="I11599" s="61"/>
    </row>
    <row r="11600" spans="9:9">
      <c r="I11600" s="61"/>
    </row>
    <row r="11601" spans="9:9">
      <c r="I11601" s="61"/>
    </row>
    <row r="11602" spans="9:9">
      <c r="I11602" s="61"/>
    </row>
    <row r="11603" spans="9:9">
      <c r="I11603" s="61"/>
    </row>
    <row r="11604" spans="9:9">
      <c r="I11604" s="61"/>
    </row>
    <row r="11605" spans="9:9">
      <c r="I11605" s="61"/>
    </row>
    <row r="11606" spans="9:9">
      <c r="I11606" s="61"/>
    </row>
    <row r="11607" spans="9:9">
      <c r="I11607" s="61"/>
    </row>
    <row r="11608" spans="9:9">
      <c r="I11608" s="61"/>
    </row>
    <row r="11609" spans="9:9">
      <c r="I11609" s="61"/>
    </row>
    <row r="11610" spans="9:9">
      <c r="I11610" s="61"/>
    </row>
    <row r="11611" spans="9:9">
      <c r="I11611" s="61"/>
    </row>
    <row r="11612" spans="9:9">
      <c r="I11612" s="61"/>
    </row>
    <row r="11613" spans="9:9">
      <c r="I11613" s="61"/>
    </row>
    <row r="11614" spans="9:9">
      <c r="I11614" s="61"/>
    </row>
    <row r="11615" spans="9:9">
      <c r="I11615" s="61"/>
    </row>
    <row r="11616" spans="9:9">
      <c r="I11616" s="61"/>
    </row>
    <row r="11617" spans="9:9">
      <c r="I11617" s="61"/>
    </row>
    <row r="11618" spans="9:9">
      <c r="I11618" s="61"/>
    </row>
    <row r="11619" spans="9:9">
      <c r="I11619" s="61"/>
    </row>
    <row r="11620" spans="9:9">
      <c r="I11620" s="61"/>
    </row>
    <row r="11621" spans="9:9">
      <c r="I11621" s="61"/>
    </row>
    <row r="11622" spans="9:9">
      <c r="I11622" s="61"/>
    </row>
    <row r="11623" spans="9:9">
      <c r="I11623" s="61"/>
    </row>
    <row r="11624" spans="9:9">
      <c r="I11624" s="61"/>
    </row>
    <row r="11625" spans="9:9">
      <c r="I11625" s="61"/>
    </row>
    <row r="11626" spans="9:9">
      <c r="I11626" s="61"/>
    </row>
    <row r="11627" spans="9:9">
      <c r="I11627" s="61"/>
    </row>
    <row r="11628" spans="9:9">
      <c r="I11628" s="61"/>
    </row>
    <row r="11629" spans="9:9">
      <c r="I11629" s="61"/>
    </row>
    <row r="11630" spans="9:9">
      <c r="I11630" s="61"/>
    </row>
    <row r="11631" spans="9:9">
      <c r="I11631" s="61"/>
    </row>
    <row r="11632" spans="9:9">
      <c r="I11632" s="61"/>
    </row>
    <row r="11633" spans="9:9">
      <c r="I11633" s="61"/>
    </row>
    <row r="11634" spans="9:9">
      <c r="I11634" s="61"/>
    </row>
    <row r="11635" spans="9:9">
      <c r="I11635" s="61"/>
    </row>
    <row r="11636" spans="9:9">
      <c r="I11636" s="61"/>
    </row>
    <row r="11637" spans="9:9">
      <c r="I11637" s="61"/>
    </row>
    <row r="11638" spans="9:9">
      <c r="I11638" s="61"/>
    </row>
    <row r="11639" spans="9:9">
      <c r="I11639" s="61"/>
    </row>
    <row r="11640" spans="9:9">
      <c r="I11640" s="61"/>
    </row>
    <row r="11641" spans="9:9">
      <c r="I11641" s="61"/>
    </row>
    <row r="11642" spans="9:9">
      <c r="I11642" s="61"/>
    </row>
    <row r="11643" spans="9:9">
      <c r="I11643" s="61"/>
    </row>
    <row r="11644" spans="9:9">
      <c r="I11644" s="61"/>
    </row>
    <row r="11645" spans="9:9">
      <c r="I11645" s="61"/>
    </row>
    <row r="11646" spans="9:9">
      <c r="I11646" s="61"/>
    </row>
    <row r="11647" spans="9:9">
      <c r="I11647" s="61"/>
    </row>
    <row r="11648" spans="9:9">
      <c r="I11648" s="61"/>
    </row>
    <row r="11649" spans="9:9">
      <c r="I11649" s="61"/>
    </row>
    <row r="11650" spans="9:9">
      <c r="I11650" s="61"/>
    </row>
    <row r="11651" spans="9:9">
      <c r="I11651" s="61"/>
    </row>
    <row r="11652" spans="9:9">
      <c r="I11652" s="61"/>
    </row>
    <row r="11653" spans="9:9">
      <c r="I11653" s="61"/>
    </row>
    <row r="11654" spans="9:9">
      <c r="I11654" s="61"/>
    </row>
    <row r="11655" spans="9:9">
      <c r="I11655" s="61"/>
    </row>
    <row r="11656" spans="9:9">
      <c r="I11656" s="61"/>
    </row>
    <row r="11657" spans="9:9">
      <c r="I11657" s="61"/>
    </row>
    <row r="11658" spans="9:9">
      <c r="I11658" s="61"/>
    </row>
    <row r="11659" spans="9:9">
      <c r="I11659" s="61"/>
    </row>
    <row r="11660" spans="9:9">
      <c r="I11660" s="61"/>
    </row>
    <row r="11661" spans="9:9">
      <c r="I11661" s="61"/>
    </row>
    <row r="11662" spans="9:9">
      <c r="I11662" s="61"/>
    </row>
    <row r="11663" spans="9:9">
      <c r="I11663" s="61"/>
    </row>
    <row r="11664" spans="9:9">
      <c r="I11664" s="61"/>
    </row>
    <row r="11665" spans="9:9">
      <c r="I11665" s="61"/>
    </row>
    <row r="11666" spans="9:9">
      <c r="I11666" s="61"/>
    </row>
    <row r="11667" spans="9:9">
      <c r="I11667" s="61"/>
    </row>
    <row r="11668" spans="9:9">
      <c r="I11668" s="61"/>
    </row>
    <row r="11669" spans="9:9">
      <c r="I11669" s="61"/>
    </row>
    <row r="11670" spans="9:9">
      <c r="I11670" s="61"/>
    </row>
    <row r="11671" spans="9:9">
      <c r="I11671" s="61"/>
    </row>
    <row r="11672" spans="9:9">
      <c r="I11672" s="61"/>
    </row>
    <row r="11673" spans="9:9">
      <c r="I11673" s="61"/>
    </row>
    <row r="11674" spans="9:9">
      <c r="I11674" s="61"/>
    </row>
    <row r="11675" spans="9:9">
      <c r="I11675" s="61"/>
    </row>
    <row r="11676" spans="9:9">
      <c r="I11676" s="61"/>
    </row>
    <row r="11677" spans="9:9">
      <c r="I11677" s="61"/>
    </row>
    <row r="11678" spans="9:9">
      <c r="I11678" s="61"/>
    </row>
    <row r="11679" spans="9:9">
      <c r="I11679" s="61"/>
    </row>
    <row r="11680" spans="9:9">
      <c r="I11680" s="61"/>
    </row>
    <row r="11681" spans="9:9">
      <c r="I11681" s="61"/>
    </row>
    <row r="11682" spans="9:9">
      <c r="I11682" s="61"/>
    </row>
    <row r="11683" spans="9:9">
      <c r="I11683" s="61"/>
    </row>
    <row r="11684" spans="9:9">
      <c r="I11684" s="61"/>
    </row>
    <row r="11685" spans="9:9">
      <c r="I11685" s="61"/>
    </row>
    <row r="11686" spans="9:9">
      <c r="I11686" s="61"/>
    </row>
    <row r="11687" spans="9:9">
      <c r="I11687" s="61"/>
    </row>
    <row r="11688" spans="9:9">
      <c r="I11688" s="61"/>
    </row>
    <row r="11689" spans="9:9">
      <c r="I11689" s="61"/>
    </row>
    <row r="11690" spans="9:9">
      <c r="I11690" s="61"/>
    </row>
    <row r="11691" spans="9:9">
      <c r="I11691" s="61"/>
    </row>
    <row r="11692" spans="9:9">
      <c r="I11692" s="61"/>
    </row>
    <row r="11693" spans="9:9">
      <c r="I11693" s="61"/>
    </row>
    <row r="11694" spans="9:9">
      <c r="I11694" s="61"/>
    </row>
    <row r="11695" spans="9:9">
      <c r="I11695" s="61"/>
    </row>
    <row r="11696" spans="9:9">
      <c r="I11696" s="61"/>
    </row>
    <row r="11697" spans="9:9">
      <c r="I11697" s="61"/>
    </row>
    <row r="11698" spans="9:9">
      <c r="I11698" s="61"/>
    </row>
    <row r="11699" spans="9:9">
      <c r="I11699" s="61"/>
    </row>
    <row r="11700" spans="9:9">
      <c r="I11700" s="61"/>
    </row>
    <row r="11701" spans="9:9">
      <c r="I11701" s="61"/>
    </row>
    <row r="11702" spans="9:9">
      <c r="I11702" s="61"/>
    </row>
    <row r="11703" spans="9:9">
      <c r="I11703" s="61"/>
    </row>
    <row r="11704" spans="9:9">
      <c r="I11704" s="61"/>
    </row>
    <row r="11705" spans="9:9">
      <c r="I11705" s="61"/>
    </row>
    <row r="11706" spans="9:9">
      <c r="I11706" s="61"/>
    </row>
    <row r="11707" spans="9:9">
      <c r="I11707" s="61"/>
    </row>
    <row r="11708" spans="9:9">
      <c r="I11708" s="61"/>
    </row>
    <row r="11709" spans="9:9">
      <c r="I11709" s="61"/>
    </row>
    <row r="11710" spans="9:9">
      <c r="I11710" s="61"/>
    </row>
    <row r="11711" spans="9:9">
      <c r="I11711" s="61"/>
    </row>
    <row r="11712" spans="9:9">
      <c r="I11712" s="61"/>
    </row>
    <row r="11713" spans="9:9">
      <c r="I11713" s="61"/>
    </row>
    <row r="11714" spans="9:9">
      <c r="I11714" s="61"/>
    </row>
    <row r="11715" spans="9:9">
      <c r="I11715" s="61"/>
    </row>
    <row r="11716" spans="9:9">
      <c r="I11716" s="61"/>
    </row>
    <row r="11717" spans="9:9">
      <c r="I11717" s="61"/>
    </row>
    <row r="11718" spans="9:9">
      <c r="I11718" s="61"/>
    </row>
    <row r="11719" spans="9:9">
      <c r="I11719" s="61"/>
    </row>
    <row r="11720" spans="9:9">
      <c r="I11720" s="61"/>
    </row>
    <row r="11721" spans="9:9">
      <c r="I11721" s="61"/>
    </row>
    <row r="11722" spans="9:9">
      <c r="I11722" s="61"/>
    </row>
    <row r="11723" spans="9:9">
      <c r="I11723" s="61"/>
    </row>
    <row r="11724" spans="9:9">
      <c r="I11724" s="61"/>
    </row>
    <row r="11725" spans="9:9">
      <c r="I11725" s="61"/>
    </row>
    <row r="11726" spans="9:9">
      <c r="I11726" s="61"/>
    </row>
    <row r="11727" spans="9:9">
      <c r="I11727" s="61"/>
    </row>
    <row r="11728" spans="9:9">
      <c r="I11728" s="61"/>
    </row>
    <row r="11729" spans="9:9">
      <c r="I11729" s="61"/>
    </row>
    <row r="11730" spans="9:9">
      <c r="I11730" s="61"/>
    </row>
    <row r="11731" spans="9:9">
      <c r="I11731" s="61"/>
    </row>
    <row r="11732" spans="9:9">
      <c r="I11732" s="61"/>
    </row>
    <row r="11733" spans="9:9">
      <c r="I11733" s="61"/>
    </row>
    <row r="11734" spans="9:9">
      <c r="I11734" s="61"/>
    </row>
    <row r="11735" spans="9:9">
      <c r="I11735" s="61"/>
    </row>
    <row r="11736" spans="9:9">
      <c r="I11736" s="61"/>
    </row>
    <row r="11737" spans="9:9">
      <c r="I11737" s="61"/>
    </row>
    <row r="11738" spans="9:9">
      <c r="I11738" s="61"/>
    </row>
    <row r="11739" spans="9:9">
      <c r="I11739" s="61"/>
    </row>
    <row r="11740" spans="9:9">
      <c r="I11740" s="61"/>
    </row>
    <row r="11741" spans="9:9">
      <c r="I11741" s="61"/>
    </row>
    <row r="11742" spans="9:9">
      <c r="I11742" s="61"/>
    </row>
    <row r="11743" spans="9:9">
      <c r="I11743" s="61"/>
    </row>
    <row r="11744" spans="9:9">
      <c r="I11744" s="61"/>
    </row>
    <row r="11745" spans="9:9">
      <c r="I11745" s="61"/>
    </row>
    <row r="11746" spans="9:9">
      <c r="I11746" s="61"/>
    </row>
    <row r="11747" spans="9:9">
      <c r="I11747" s="61"/>
    </row>
    <row r="11748" spans="9:9">
      <c r="I11748" s="61"/>
    </row>
    <row r="11749" spans="9:9">
      <c r="I11749" s="61"/>
    </row>
    <row r="11750" spans="9:9">
      <c r="I11750" s="61"/>
    </row>
    <row r="11751" spans="9:9">
      <c r="I11751" s="61"/>
    </row>
    <row r="11752" spans="9:9">
      <c r="I11752" s="61"/>
    </row>
    <row r="11753" spans="9:9">
      <c r="I11753" s="61"/>
    </row>
    <row r="11754" spans="9:9">
      <c r="I11754" s="61"/>
    </row>
    <row r="11755" spans="9:9">
      <c r="I11755" s="61"/>
    </row>
    <row r="11756" spans="9:9">
      <c r="I11756" s="61"/>
    </row>
    <row r="11757" spans="9:9">
      <c r="I11757" s="61"/>
    </row>
    <row r="11758" spans="9:9">
      <c r="I11758" s="61"/>
    </row>
    <row r="11759" spans="9:9">
      <c r="I11759" s="61"/>
    </row>
    <row r="11760" spans="9:9">
      <c r="I11760" s="61"/>
    </row>
    <row r="11761" spans="9:9">
      <c r="I11761" s="61"/>
    </row>
    <row r="11762" spans="9:9">
      <c r="I11762" s="61"/>
    </row>
    <row r="11763" spans="9:9">
      <c r="I11763" s="61"/>
    </row>
    <row r="11764" spans="9:9">
      <c r="I11764" s="61"/>
    </row>
    <row r="11765" spans="9:9">
      <c r="I11765" s="61"/>
    </row>
    <row r="11766" spans="9:9">
      <c r="I11766" s="61"/>
    </row>
    <row r="11767" spans="9:9">
      <c r="I11767" s="61"/>
    </row>
    <row r="11768" spans="9:9">
      <c r="I11768" s="61"/>
    </row>
    <row r="11769" spans="9:9">
      <c r="I11769" s="61"/>
    </row>
    <row r="11770" spans="9:9">
      <c r="I11770" s="61"/>
    </row>
    <row r="11771" spans="9:9">
      <c r="I11771" s="61"/>
    </row>
    <row r="11772" spans="9:9">
      <c r="I11772" s="61"/>
    </row>
    <row r="11773" spans="9:9">
      <c r="I11773" s="61"/>
    </row>
    <row r="11774" spans="9:9">
      <c r="I11774" s="61"/>
    </row>
    <row r="11775" spans="9:9">
      <c r="I11775" s="61"/>
    </row>
    <row r="11776" spans="9:9">
      <c r="I11776" s="61"/>
    </row>
    <row r="11777" spans="9:9">
      <c r="I11777" s="61"/>
    </row>
    <row r="11778" spans="9:9">
      <c r="I11778" s="61"/>
    </row>
    <row r="11779" spans="9:9">
      <c r="I11779" s="61"/>
    </row>
    <row r="11780" spans="9:9">
      <c r="I11780" s="61"/>
    </row>
    <row r="11781" spans="9:9">
      <c r="I11781" s="61"/>
    </row>
    <row r="11782" spans="9:9">
      <c r="I11782" s="61"/>
    </row>
    <row r="11783" spans="9:9">
      <c r="I11783" s="61"/>
    </row>
    <row r="11784" spans="9:9">
      <c r="I11784" s="61"/>
    </row>
    <row r="11785" spans="9:9">
      <c r="I11785" s="61"/>
    </row>
    <row r="11786" spans="9:9">
      <c r="I11786" s="61"/>
    </row>
    <row r="11787" spans="9:9">
      <c r="I11787" s="61"/>
    </row>
    <row r="11788" spans="9:9">
      <c r="I11788" s="61"/>
    </row>
    <row r="11789" spans="9:9">
      <c r="I11789" s="61"/>
    </row>
    <row r="11790" spans="9:9">
      <c r="I11790" s="61"/>
    </row>
    <row r="11791" spans="9:9">
      <c r="I11791" s="61"/>
    </row>
    <row r="11792" spans="9:9">
      <c r="I11792" s="61"/>
    </row>
    <row r="11793" spans="9:9">
      <c r="I11793" s="61"/>
    </row>
    <row r="11794" spans="9:9">
      <c r="I11794" s="61"/>
    </row>
    <row r="11795" spans="9:9">
      <c r="I11795" s="61"/>
    </row>
    <row r="11796" spans="9:9">
      <c r="I11796" s="61"/>
    </row>
    <row r="11797" spans="9:9">
      <c r="I11797" s="61"/>
    </row>
    <row r="11798" spans="9:9">
      <c r="I11798" s="61"/>
    </row>
    <row r="11799" spans="9:9">
      <c r="I11799" s="61"/>
    </row>
    <row r="11800" spans="9:9">
      <c r="I11800" s="61"/>
    </row>
    <row r="11801" spans="9:9">
      <c r="I11801" s="61"/>
    </row>
    <row r="11802" spans="9:9">
      <c r="I11802" s="61"/>
    </row>
    <row r="11803" spans="9:9">
      <c r="I11803" s="61"/>
    </row>
    <row r="11804" spans="9:9">
      <c r="I11804" s="61"/>
    </row>
    <row r="11805" spans="9:9">
      <c r="I11805" s="61"/>
    </row>
    <row r="11806" spans="9:9">
      <c r="I11806" s="61"/>
    </row>
    <row r="11807" spans="9:9">
      <c r="I11807" s="61"/>
    </row>
    <row r="11808" spans="9:9">
      <c r="I11808" s="61"/>
    </row>
    <row r="11809" spans="9:9">
      <c r="I11809" s="61"/>
    </row>
    <row r="11810" spans="9:9">
      <c r="I11810" s="61"/>
    </row>
    <row r="11811" spans="9:9">
      <c r="I11811" s="61"/>
    </row>
    <row r="11812" spans="9:9">
      <c r="I11812" s="61"/>
    </row>
    <row r="11813" spans="9:9">
      <c r="I11813" s="61"/>
    </row>
    <row r="11814" spans="9:9">
      <c r="I11814" s="61"/>
    </row>
    <row r="11815" spans="9:9">
      <c r="I11815" s="61"/>
    </row>
    <row r="11816" spans="9:9">
      <c r="I11816" s="61"/>
    </row>
    <row r="11817" spans="9:9">
      <c r="I11817" s="61"/>
    </row>
    <row r="11818" spans="9:9">
      <c r="I11818" s="61"/>
    </row>
    <row r="11819" spans="9:9">
      <c r="I11819" s="61"/>
    </row>
    <row r="11820" spans="9:9">
      <c r="I11820" s="61"/>
    </row>
    <row r="11821" spans="9:9">
      <c r="I11821" s="61"/>
    </row>
    <row r="11822" spans="9:9">
      <c r="I11822" s="61"/>
    </row>
    <row r="11823" spans="9:9">
      <c r="I11823" s="61"/>
    </row>
    <row r="11824" spans="9:9">
      <c r="I11824" s="61"/>
    </row>
    <row r="11825" spans="9:9">
      <c r="I11825" s="61"/>
    </row>
    <row r="11826" spans="9:9">
      <c r="I11826" s="61"/>
    </row>
    <row r="11827" spans="9:9">
      <c r="I11827" s="61"/>
    </row>
    <row r="11828" spans="9:9">
      <c r="I11828" s="61"/>
    </row>
    <row r="11829" spans="9:9">
      <c r="I11829" s="61"/>
    </row>
    <row r="11830" spans="9:9">
      <c r="I11830" s="61"/>
    </row>
    <row r="11831" spans="9:9">
      <c r="I11831" s="61"/>
    </row>
    <row r="11832" spans="9:9">
      <c r="I11832" s="61"/>
    </row>
    <row r="11833" spans="9:9">
      <c r="I11833" s="61"/>
    </row>
    <row r="11834" spans="9:9">
      <c r="I11834" s="61"/>
    </row>
    <row r="11835" spans="9:9">
      <c r="I11835" s="61"/>
    </row>
    <row r="11836" spans="9:9">
      <c r="I11836" s="61"/>
    </row>
    <row r="11837" spans="9:9">
      <c r="I11837" s="61"/>
    </row>
    <row r="11838" spans="9:9">
      <c r="I11838" s="61"/>
    </row>
    <row r="11839" spans="9:9">
      <c r="I11839" s="61"/>
    </row>
    <row r="11840" spans="9:9">
      <c r="I11840" s="61"/>
    </row>
    <row r="11841" spans="9:9">
      <c r="I11841" s="61"/>
    </row>
    <row r="11842" spans="9:9">
      <c r="I11842" s="61"/>
    </row>
    <row r="11843" spans="9:9">
      <c r="I11843" s="61"/>
    </row>
    <row r="11844" spans="9:9">
      <c r="I11844" s="61"/>
    </row>
    <row r="11845" spans="9:9">
      <c r="I11845" s="61"/>
    </row>
    <row r="11846" spans="9:9">
      <c r="I11846" s="61"/>
    </row>
    <row r="11847" spans="9:9">
      <c r="I11847" s="61"/>
    </row>
    <row r="11848" spans="9:9">
      <c r="I11848" s="61"/>
    </row>
    <row r="11849" spans="9:9">
      <c r="I11849" s="61"/>
    </row>
    <row r="11850" spans="9:9">
      <c r="I11850" s="61"/>
    </row>
    <row r="11851" spans="9:9">
      <c r="I11851" s="61"/>
    </row>
    <row r="11852" spans="9:9">
      <c r="I11852" s="61"/>
    </row>
    <row r="11853" spans="9:9">
      <c r="I11853" s="61"/>
    </row>
    <row r="11854" spans="9:9">
      <c r="I11854" s="61"/>
    </row>
    <row r="11855" spans="9:9">
      <c r="I11855" s="61"/>
    </row>
    <row r="11856" spans="9:9">
      <c r="I11856" s="61"/>
    </row>
    <row r="11857" spans="9:9">
      <c r="I11857" s="61"/>
    </row>
    <row r="11858" spans="9:9">
      <c r="I11858" s="61"/>
    </row>
    <row r="11859" spans="9:9">
      <c r="I11859" s="61"/>
    </row>
    <row r="11860" spans="9:9">
      <c r="I11860" s="61"/>
    </row>
    <row r="11861" spans="9:9">
      <c r="I11861" s="61"/>
    </row>
    <row r="11862" spans="9:9">
      <c r="I11862" s="61"/>
    </row>
    <row r="11863" spans="9:9">
      <c r="I11863" s="61"/>
    </row>
    <row r="11864" spans="9:9">
      <c r="I11864" s="61"/>
    </row>
    <row r="11865" spans="9:9">
      <c r="I11865" s="61"/>
    </row>
    <row r="11866" spans="9:9">
      <c r="I11866" s="61"/>
    </row>
    <row r="11867" spans="9:9">
      <c r="I11867" s="61"/>
    </row>
    <row r="11868" spans="9:9">
      <c r="I11868" s="61"/>
    </row>
    <row r="11869" spans="9:9">
      <c r="I11869" s="61"/>
    </row>
    <row r="11870" spans="9:9">
      <c r="I11870" s="61"/>
    </row>
    <row r="11871" spans="9:9">
      <c r="I11871" s="61"/>
    </row>
    <row r="11872" spans="9:9">
      <c r="I11872" s="61"/>
    </row>
    <row r="11873" spans="9:9">
      <c r="I11873" s="61"/>
    </row>
    <row r="11874" spans="9:9">
      <c r="I11874" s="61"/>
    </row>
    <row r="11875" spans="9:9">
      <c r="I11875" s="61"/>
    </row>
    <row r="11876" spans="9:9">
      <c r="I11876" s="61"/>
    </row>
    <row r="11877" spans="9:9">
      <c r="I11877" s="61"/>
    </row>
    <row r="11878" spans="9:9">
      <c r="I11878" s="61"/>
    </row>
    <row r="11879" spans="9:9">
      <c r="I11879" s="61"/>
    </row>
    <row r="11880" spans="9:9">
      <c r="I11880" s="61"/>
    </row>
    <row r="11881" spans="9:9">
      <c r="I11881" s="61"/>
    </row>
    <row r="11882" spans="9:9">
      <c r="I11882" s="61"/>
    </row>
    <row r="11883" spans="9:9">
      <c r="I11883" s="61"/>
    </row>
    <row r="11884" spans="9:9">
      <c r="I11884" s="61"/>
    </row>
    <row r="11885" spans="9:9">
      <c r="I11885" s="61"/>
    </row>
    <row r="11886" spans="9:9">
      <c r="I11886" s="61"/>
    </row>
    <row r="11887" spans="9:9">
      <c r="I11887" s="61"/>
    </row>
    <row r="11888" spans="9:9">
      <c r="I11888" s="61"/>
    </row>
    <row r="11889" spans="9:9">
      <c r="I11889" s="61"/>
    </row>
    <row r="11890" spans="9:9">
      <c r="I11890" s="61"/>
    </row>
    <row r="11891" spans="9:9">
      <c r="I11891" s="61"/>
    </row>
    <row r="11892" spans="9:9">
      <c r="I11892" s="61"/>
    </row>
    <row r="11893" spans="9:9">
      <c r="I11893" s="61"/>
    </row>
    <row r="11894" spans="9:9">
      <c r="I11894" s="61"/>
    </row>
    <row r="11895" spans="9:9">
      <c r="I11895" s="61"/>
    </row>
    <row r="11896" spans="9:9">
      <c r="I11896" s="61"/>
    </row>
    <row r="11897" spans="9:9">
      <c r="I11897" s="61"/>
    </row>
    <row r="11898" spans="9:9">
      <c r="I11898" s="61"/>
    </row>
    <row r="11899" spans="9:9">
      <c r="I11899" s="61"/>
    </row>
    <row r="11900" spans="9:9">
      <c r="I11900" s="61"/>
    </row>
    <row r="11901" spans="9:9">
      <c r="I11901" s="61"/>
    </row>
    <row r="11902" spans="9:9">
      <c r="I11902" s="61"/>
    </row>
    <row r="11903" spans="9:9">
      <c r="I11903" s="61"/>
    </row>
    <row r="11904" spans="9:9">
      <c r="I11904" s="61"/>
    </row>
    <row r="11905" spans="9:9">
      <c r="I11905" s="61"/>
    </row>
    <row r="11906" spans="9:9">
      <c r="I11906" s="61"/>
    </row>
    <row r="11907" spans="9:9">
      <c r="I11907" s="61"/>
    </row>
    <row r="11908" spans="9:9">
      <c r="I11908" s="61"/>
    </row>
    <row r="11909" spans="9:9">
      <c r="I11909" s="61"/>
    </row>
    <row r="11910" spans="9:9">
      <c r="I11910" s="61"/>
    </row>
    <row r="11911" spans="9:9">
      <c r="I11911" s="61"/>
    </row>
    <row r="11912" spans="9:9">
      <c r="I11912" s="61"/>
    </row>
    <row r="11913" spans="9:9">
      <c r="I11913" s="61"/>
    </row>
    <row r="11914" spans="9:9">
      <c r="I11914" s="61"/>
    </row>
    <row r="11915" spans="9:9">
      <c r="I11915" s="61"/>
    </row>
    <row r="11916" spans="9:9">
      <c r="I11916" s="61"/>
    </row>
    <row r="11917" spans="9:9">
      <c r="I11917" s="61"/>
    </row>
    <row r="11918" spans="9:9">
      <c r="I11918" s="61"/>
    </row>
    <row r="11919" spans="9:9">
      <c r="I11919" s="61"/>
    </row>
    <row r="11920" spans="9:9">
      <c r="I11920" s="61"/>
    </row>
    <row r="11921" spans="9:9">
      <c r="I11921" s="61"/>
    </row>
    <row r="11922" spans="9:9">
      <c r="I11922" s="61"/>
    </row>
    <row r="11923" spans="9:9">
      <c r="I11923" s="61"/>
    </row>
    <row r="11924" spans="9:9">
      <c r="I11924" s="61"/>
    </row>
    <row r="11925" spans="9:9">
      <c r="I11925" s="61"/>
    </row>
    <row r="11926" spans="9:9">
      <c r="I11926" s="61"/>
    </row>
    <row r="11927" spans="9:9">
      <c r="I11927" s="61"/>
    </row>
    <row r="11928" spans="9:9">
      <c r="I11928" s="61"/>
    </row>
    <row r="11929" spans="9:9">
      <c r="I11929" s="61"/>
    </row>
    <row r="11930" spans="9:9">
      <c r="I11930" s="61"/>
    </row>
    <row r="11931" spans="9:9">
      <c r="I11931" s="61"/>
    </row>
    <row r="11932" spans="9:9">
      <c r="I11932" s="61"/>
    </row>
    <row r="11933" spans="9:9">
      <c r="I11933" s="61"/>
    </row>
    <row r="11934" spans="9:9">
      <c r="I11934" s="61"/>
    </row>
    <row r="11935" spans="9:9">
      <c r="I11935" s="61"/>
    </row>
    <row r="11936" spans="9:9">
      <c r="I11936" s="61"/>
    </row>
    <row r="11937" spans="9:9">
      <c r="I11937" s="61"/>
    </row>
    <row r="11938" spans="9:9">
      <c r="I11938" s="61"/>
    </row>
    <row r="11939" spans="9:9">
      <c r="I11939" s="61"/>
    </row>
    <row r="11940" spans="9:9">
      <c r="I11940" s="61"/>
    </row>
    <row r="11941" spans="9:9">
      <c r="I11941" s="61"/>
    </row>
    <row r="11942" spans="9:9">
      <c r="I11942" s="61"/>
    </row>
    <row r="11943" spans="9:9">
      <c r="I11943" s="61"/>
    </row>
    <row r="11944" spans="9:9">
      <c r="I11944" s="61"/>
    </row>
    <row r="11945" spans="9:9">
      <c r="I11945" s="61"/>
    </row>
    <row r="11946" spans="9:9">
      <c r="I11946" s="61"/>
    </row>
    <row r="11947" spans="9:9">
      <c r="I11947" s="61"/>
    </row>
    <row r="11948" spans="9:9">
      <c r="I11948" s="61"/>
    </row>
    <row r="11949" spans="9:9">
      <c r="I11949" s="61"/>
    </row>
    <row r="11950" spans="9:9">
      <c r="I11950" s="61"/>
    </row>
    <row r="11951" spans="9:9">
      <c r="I11951" s="61"/>
    </row>
    <row r="11952" spans="9:9">
      <c r="I11952" s="61"/>
    </row>
    <row r="11953" spans="9:9">
      <c r="I11953" s="61"/>
    </row>
    <row r="11954" spans="9:9">
      <c r="I11954" s="61"/>
    </row>
    <row r="11955" spans="9:9">
      <c r="I11955" s="61"/>
    </row>
    <row r="11956" spans="9:9">
      <c r="I11956" s="61"/>
    </row>
    <row r="11957" spans="9:9">
      <c r="I11957" s="61"/>
    </row>
    <row r="11958" spans="9:9">
      <c r="I11958" s="61"/>
    </row>
    <row r="11959" spans="9:9">
      <c r="I11959" s="61"/>
    </row>
    <row r="11960" spans="9:9">
      <c r="I11960" s="61"/>
    </row>
    <row r="11961" spans="9:9">
      <c r="I11961" s="61"/>
    </row>
    <row r="11962" spans="9:9">
      <c r="I11962" s="61"/>
    </row>
    <row r="11963" spans="9:9">
      <c r="I11963" s="61"/>
    </row>
    <row r="11964" spans="9:9">
      <c r="I11964" s="61"/>
    </row>
    <row r="11965" spans="9:9">
      <c r="I11965" s="61"/>
    </row>
    <row r="11966" spans="9:9">
      <c r="I11966" s="61"/>
    </row>
    <row r="11967" spans="9:9">
      <c r="I11967" s="61"/>
    </row>
    <row r="11968" spans="9:9">
      <c r="I11968" s="61"/>
    </row>
    <row r="11969" spans="9:9">
      <c r="I11969" s="61"/>
    </row>
    <row r="11970" spans="9:9">
      <c r="I11970" s="61"/>
    </row>
    <row r="11971" spans="9:9">
      <c r="I11971" s="61"/>
    </row>
    <row r="11972" spans="9:9">
      <c r="I11972" s="61"/>
    </row>
    <row r="11973" spans="9:9">
      <c r="I11973" s="61"/>
    </row>
    <row r="11974" spans="9:9">
      <c r="I11974" s="61"/>
    </row>
    <row r="11975" spans="9:9">
      <c r="I11975" s="61"/>
    </row>
    <row r="11976" spans="9:9">
      <c r="I11976" s="61"/>
    </row>
    <row r="11977" spans="9:9">
      <c r="I11977" s="61"/>
    </row>
    <row r="11978" spans="9:9">
      <c r="I11978" s="61"/>
    </row>
    <row r="11979" spans="9:9">
      <c r="I11979" s="61"/>
    </row>
    <row r="11980" spans="9:9">
      <c r="I11980" s="61"/>
    </row>
    <row r="11981" spans="9:9">
      <c r="I11981" s="61"/>
    </row>
    <row r="11982" spans="9:9">
      <c r="I11982" s="61"/>
    </row>
    <row r="11983" spans="9:9">
      <c r="I11983" s="61"/>
    </row>
    <row r="11984" spans="9:9">
      <c r="I11984" s="61"/>
    </row>
    <row r="11985" spans="9:9">
      <c r="I11985" s="61"/>
    </row>
    <row r="11986" spans="9:9">
      <c r="I11986" s="61"/>
    </row>
    <row r="11987" spans="9:9">
      <c r="I11987" s="61"/>
    </row>
    <row r="11988" spans="9:9">
      <c r="I11988" s="61"/>
    </row>
    <row r="11989" spans="9:9">
      <c r="I11989" s="61"/>
    </row>
    <row r="11990" spans="9:9">
      <c r="I11990" s="61"/>
    </row>
    <row r="11991" spans="9:9">
      <c r="I11991" s="61"/>
    </row>
    <row r="11992" spans="9:9">
      <c r="I11992" s="61"/>
    </row>
    <row r="11993" spans="9:9">
      <c r="I11993" s="61"/>
    </row>
    <row r="11994" spans="9:9">
      <c r="I11994" s="61"/>
    </row>
    <row r="11995" spans="9:9">
      <c r="I11995" s="61"/>
    </row>
    <row r="11996" spans="9:9">
      <c r="I11996" s="61"/>
    </row>
    <row r="11997" spans="9:9">
      <c r="I11997" s="61"/>
    </row>
    <row r="11998" spans="9:9">
      <c r="I11998" s="61"/>
    </row>
    <row r="11999" spans="9:9">
      <c r="I11999" s="61"/>
    </row>
    <row r="12000" spans="9:9">
      <c r="I12000" s="61"/>
    </row>
    <row r="12001" spans="9:9">
      <c r="I12001" s="61"/>
    </row>
    <row r="12002" spans="9:9">
      <c r="I12002" s="61"/>
    </row>
    <row r="12003" spans="9:9">
      <c r="I12003" s="61"/>
    </row>
    <row r="12004" spans="9:9">
      <c r="I12004" s="61"/>
    </row>
    <row r="12005" spans="9:9">
      <c r="I12005" s="61"/>
    </row>
    <row r="12006" spans="9:9">
      <c r="I12006" s="61"/>
    </row>
    <row r="12007" spans="9:9">
      <c r="I12007" s="61"/>
    </row>
    <row r="12008" spans="9:9">
      <c r="I12008" s="61"/>
    </row>
    <row r="12009" spans="9:9">
      <c r="I12009" s="61"/>
    </row>
    <row r="12010" spans="9:9">
      <c r="I12010" s="61"/>
    </row>
    <row r="12011" spans="9:9">
      <c r="I12011" s="61"/>
    </row>
    <row r="12012" spans="9:9">
      <c r="I12012" s="61"/>
    </row>
    <row r="12013" spans="9:9">
      <c r="I12013" s="61"/>
    </row>
    <row r="12014" spans="9:9">
      <c r="I12014" s="61"/>
    </row>
    <row r="12015" spans="9:9">
      <c r="I12015" s="61"/>
    </row>
    <row r="12016" spans="9:9">
      <c r="I12016" s="61"/>
    </row>
    <row r="12017" spans="9:9">
      <c r="I12017" s="61"/>
    </row>
    <row r="12018" spans="9:9">
      <c r="I12018" s="61"/>
    </row>
    <row r="12019" spans="9:9">
      <c r="I12019" s="61"/>
    </row>
    <row r="12020" spans="9:9">
      <c r="I12020" s="61"/>
    </row>
    <row r="12021" spans="9:9">
      <c r="I12021" s="61"/>
    </row>
    <row r="12022" spans="9:9">
      <c r="I12022" s="61"/>
    </row>
    <row r="12023" spans="9:9">
      <c r="I12023" s="61"/>
    </row>
    <row r="12024" spans="9:9">
      <c r="I12024" s="61"/>
    </row>
    <row r="12025" spans="9:9">
      <c r="I12025" s="61"/>
    </row>
    <row r="12026" spans="9:9">
      <c r="I12026" s="61"/>
    </row>
    <row r="12027" spans="9:9">
      <c r="I12027" s="61"/>
    </row>
    <row r="12028" spans="9:9">
      <c r="I12028" s="61"/>
    </row>
    <row r="12029" spans="9:9">
      <c r="I12029" s="61"/>
    </row>
    <row r="12030" spans="9:9">
      <c r="I12030" s="61"/>
    </row>
    <row r="12031" spans="9:9">
      <c r="I12031" s="61"/>
    </row>
    <row r="12032" spans="9:9">
      <c r="I12032" s="61"/>
    </row>
    <row r="12033" spans="9:9">
      <c r="I12033" s="61"/>
    </row>
    <row r="12034" spans="9:9">
      <c r="I12034" s="61"/>
    </row>
    <row r="12035" spans="9:9">
      <c r="I12035" s="61"/>
    </row>
    <row r="12036" spans="9:9">
      <c r="I12036" s="61"/>
    </row>
    <row r="12037" spans="9:9">
      <c r="I12037" s="61"/>
    </row>
    <row r="12038" spans="9:9">
      <c r="I12038" s="61"/>
    </row>
    <row r="12039" spans="9:9">
      <c r="I12039" s="61"/>
    </row>
    <row r="12040" spans="9:9">
      <c r="I12040" s="61"/>
    </row>
    <row r="12041" spans="9:9">
      <c r="I12041" s="61"/>
    </row>
    <row r="12042" spans="9:9">
      <c r="I12042" s="61"/>
    </row>
    <row r="12043" spans="9:9">
      <c r="I12043" s="61"/>
    </row>
    <row r="12044" spans="9:9">
      <c r="I12044" s="61"/>
    </row>
    <row r="12045" spans="9:9">
      <c r="I12045" s="61"/>
    </row>
    <row r="12046" spans="9:9">
      <c r="I12046" s="61"/>
    </row>
    <row r="12047" spans="9:9">
      <c r="I12047" s="61"/>
    </row>
    <row r="12048" spans="9:9">
      <c r="I12048" s="61"/>
    </row>
    <row r="12049" spans="9:9">
      <c r="I12049" s="61"/>
    </row>
    <row r="12050" spans="9:9">
      <c r="I12050" s="61"/>
    </row>
    <row r="12051" spans="9:9">
      <c r="I12051" s="61"/>
    </row>
    <row r="12052" spans="9:9">
      <c r="I12052" s="61"/>
    </row>
    <row r="12053" spans="9:9">
      <c r="I12053" s="61"/>
    </row>
    <row r="12054" spans="9:9">
      <c r="I12054" s="61"/>
    </row>
    <row r="12055" spans="9:9">
      <c r="I12055" s="61"/>
    </row>
    <row r="12056" spans="9:9">
      <c r="I12056" s="61"/>
    </row>
    <row r="12057" spans="9:9">
      <c r="I12057" s="61"/>
    </row>
    <row r="12058" spans="9:9">
      <c r="I12058" s="61"/>
    </row>
    <row r="12059" spans="9:9">
      <c r="I12059" s="61"/>
    </row>
    <row r="12060" spans="9:9">
      <c r="I12060" s="61"/>
    </row>
    <row r="12061" spans="9:9">
      <c r="I12061" s="61"/>
    </row>
    <row r="12062" spans="9:9">
      <c r="I12062" s="61"/>
    </row>
    <row r="12063" spans="9:9">
      <c r="I12063" s="61"/>
    </row>
    <row r="12064" spans="9:9">
      <c r="I12064" s="61"/>
    </row>
    <row r="12065" spans="9:9">
      <c r="I12065" s="61"/>
    </row>
    <row r="12066" spans="9:9">
      <c r="I12066" s="61"/>
    </row>
    <row r="12067" spans="9:9">
      <c r="I12067" s="61"/>
    </row>
    <row r="12068" spans="9:9">
      <c r="I12068" s="61"/>
    </row>
    <row r="12069" spans="9:9">
      <c r="I12069" s="61"/>
    </row>
    <row r="12070" spans="9:9">
      <c r="I12070" s="61"/>
    </row>
    <row r="12071" spans="9:9">
      <c r="I12071" s="61"/>
    </row>
    <row r="12072" spans="9:9">
      <c r="I12072" s="61"/>
    </row>
    <row r="12073" spans="9:9">
      <c r="I12073" s="61"/>
    </row>
    <row r="12074" spans="9:9">
      <c r="I12074" s="61"/>
    </row>
    <row r="12075" spans="9:9">
      <c r="I12075" s="61"/>
    </row>
    <row r="12076" spans="9:9">
      <c r="I12076" s="61"/>
    </row>
    <row r="12077" spans="9:9">
      <c r="I12077" s="61"/>
    </row>
    <row r="12078" spans="9:9">
      <c r="I12078" s="61"/>
    </row>
    <row r="12079" spans="9:9">
      <c r="I12079" s="61"/>
    </row>
    <row r="12080" spans="9:9">
      <c r="I12080" s="61"/>
    </row>
    <row r="12081" spans="9:9">
      <c r="I12081" s="61"/>
    </row>
    <row r="12082" spans="9:9">
      <c r="I12082" s="61"/>
    </row>
    <row r="12083" spans="9:9">
      <c r="I12083" s="61"/>
    </row>
    <row r="12084" spans="9:9">
      <c r="I12084" s="61"/>
    </row>
    <row r="12085" spans="9:9">
      <c r="I12085" s="61"/>
    </row>
    <row r="12086" spans="9:9">
      <c r="I12086" s="61"/>
    </row>
    <row r="12087" spans="9:9">
      <c r="I12087" s="61"/>
    </row>
    <row r="12088" spans="9:9">
      <c r="I12088" s="61"/>
    </row>
    <row r="12089" spans="9:9">
      <c r="I12089" s="61"/>
    </row>
    <row r="12090" spans="9:9">
      <c r="I12090" s="61"/>
    </row>
    <row r="12091" spans="9:9">
      <c r="I12091" s="61"/>
    </row>
    <row r="12092" spans="9:9">
      <c r="I12092" s="61"/>
    </row>
    <row r="12093" spans="9:9">
      <c r="I12093" s="61"/>
    </row>
    <row r="12094" spans="9:9">
      <c r="I12094" s="61"/>
    </row>
    <row r="12095" spans="9:9">
      <c r="I12095" s="61"/>
    </row>
    <row r="12096" spans="9:9">
      <c r="I12096" s="61"/>
    </row>
    <row r="12097" spans="9:9">
      <c r="I12097" s="61"/>
    </row>
    <row r="12098" spans="9:9">
      <c r="I12098" s="61"/>
    </row>
    <row r="12099" spans="9:9">
      <c r="I12099" s="61"/>
    </row>
    <row r="12100" spans="9:9">
      <c r="I12100" s="61"/>
    </row>
    <row r="12101" spans="9:9">
      <c r="I12101" s="61"/>
    </row>
    <row r="12102" spans="9:9">
      <c r="I12102" s="61"/>
    </row>
    <row r="12103" spans="9:9">
      <c r="I12103" s="61"/>
    </row>
    <row r="12104" spans="9:9">
      <c r="I12104" s="61"/>
    </row>
    <row r="12105" spans="9:9">
      <c r="I12105" s="61"/>
    </row>
    <row r="12106" spans="9:9">
      <c r="I12106" s="61"/>
    </row>
    <row r="12107" spans="9:9">
      <c r="I12107" s="61"/>
    </row>
    <row r="12108" spans="9:9">
      <c r="I12108" s="61"/>
    </row>
    <row r="12109" spans="9:9">
      <c r="I12109" s="61"/>
    </row>
    <row r="12110" spans="9:9">
      <c r="I12110" s="61"/>
    </row>
    <row r="12111" spans="9:9">
      <c r="I12111" s="61"/>
    </row>
    <row r="12112" spans="9:9">
      <c r="I12112" s="61"/>
    </row>
    <row r="12113" spans="9:9">
      <c r="I12113" s="61"/>
    </row>
    <row r="12114" spans="9:9">
      <c r="I12114" s="61"/>
    </row>
    <row r="12115" spans="9:9">
      <c r="I12115" s="61"/>
    </row>
    <row r="12116" spans="9:9">
      <c r="I12116" s="61"/>
    </row>
    <row r="12117" spans="9:9">
      <c r="I12117" s="61"/>
    </row>
    <row r="12118" spans="9:9">
      <c r="I12118" s="61"/>
    </row>
    <row r="12119" spans="9:9">
      <c r="I12119" s="61"/>
    </row>
    <row r="12120" spans="9:9">
      <c r="I12120" s="61"/>
    </row>
    <row r="12121" spans="9:9">
      <c r="I12121" s="61"/>
    </row>
    <row r="12122" spans="9:9">
      <c r="I12122" s="61"/>
    </row>
    <row r="12123" spans="9:9">
      <c r="I12123" s="61"/>
    </row>
    <row r="12124" spans="9:9">
      <c r="I12124" s="61"/>
    </row>
    <row r="12125" spans="9:9">
      <c r="I12125" s="61"/>
    </row>
    <row r="12126" spans="9:9">
      <c r="I12126" s="61"/>
    </row>
    <row r="12127" spans="9:9">
      <c r="I12127" s="61"/>
    </row>
    <row r="12128" spans="9:9">
      <c r="I12128" s="61"/>
    </row>
    <row r="12129" spans="9:9">
      <c r="I12129" s="61"/>
    </row>
    <row r="12130" spans="9:9">
      <c r="I12130" s="61"/>
    </row>
    <row r="12131" spans="9:9">
      <c r="I12131" s="61"/>
    </row>
    <row r="12132" spans="9:9">
      <c r="I12132" s="61"/>
    </row>
    <row r="12133" spans="9:9">
      <c r="I12133" s="61"/>
    </row>
    <row r="12134" spans="9:9">
      <c r="I12134" s="61"/>
    </row>
    <row r="12135" spans="9:9">
      <c r="I12135" s="61"/>
    </row>
    <row r="12136" spans="9:9">
      <c r="I12136" s="61"/>
    </row>
    <row r="12137" spans="9:9">
      <c r="I12137" s="61"/>
    </row>
    <row r="12138" spans="9:9">
      <c r="I12138" s="61"/>
    </row>
    <row r="12139" spans="9:9">
      <c r="I12139" s="61"/>
    </row>
    <row r="12140" spans="9:9">
      <c r="I12140" s="61"/>
    </row>
    <row r="12141" spans="9:9">
      <c r="I12141" s="61"/>
    </row>
    <row r="12142" spans="9:9">
      <c r="I12142" s="61"/>
    </row>
    <row r="12143" spans="9:9">
      <c r="I12143" s="61"/>
    </row>
    <row r="12144" spans="9:9">
      <c r="I12144" s="61"/>
    </row>
    <row r="12145" spans="9:9">
      <c r="I12145" s="61"/>
    </row>
    <row r="12146" spans="9:9">
      <c r="I12146" s="61"/>
    </row>
    <row r="12147" spans="9:9">
      <c r="I12147" s="61"/>
    </row>
    <row r="12148" spans="9:9">
      <c r="I12148" s="61"/>
    </row>
    <row r="12149" spans="9:9">
      <c r="I12149" s="61"/>
    </row>
    <row r="12150" spans="9:9">
      <c r="I12150" s="61"/>
    </row>
    <row r="12151" spans="9:9">
      <c r="I12151" s="61"/>
    </row>
    <row r="12152" spans="9:9">
      <c r="I12152" s="61"/>
    </row>
    <row r="12153" spans="9:9">
      <c r="I12153" s="61"/>
    </row>
    <row r="12154" spans="9:9">
      <c r="I12154" s="61"/>
    </row>
    <row r="12155" spans="9:9">
      <c r="I12155" s="61"/>
    </row>
    <row r="12156" spans="9:9">
      <c r="I12156" s="61"/>
    </row>
    <row r="12157" spans="9:9">
      <c r="I12157" s="61"/>
    </row>
    <row r="12158" spans="9:9">
      <c r="I12158" s="61"/>
    </row>
    <row r="12159" spans="9:9">
      <c r="I12159" s="61"/>
    </row>
    <row r="12160" spans="9:9">
      <c r="I12160" s="61"/>
    </row>
    <row r="12161" spans="9:9">
      <c r="I12161" s="61"/>
    </row>
    <row r="12162" spans="9:9">
      <c r="I12162" s="61"/>
    </row>
    <row r="12163" spans="9:9">
      <c r="I12163" s="61"/>
    </row>
    <row r="12164" spans="9:9">
      <c r="I12164" s="61"/>
    </row>
    <row r="12165" spans="9:9">
      <c r="I12165" s="61"/>
    </row>
    <row r="12166" spans="9:9">
      <c r="I12166" s="61"/>
    </row>
    <row r="12167" spans="9:9">
      <c r="I12167" s="61"/>
    </row>
    <row r="12168" spans="9:9">
      <c r="I12168" s="61"/>
    </row>
    <row r="12169" spans="9:9">
      <c r="I12169" s="61"/>
    </row>
    <row r="12170" spans="9:9">
      <c r="I12170" s="61"/>
    </row>
    <row r="12171" spans="9:9">
      <c r="I12171" s="61"/>
    </row>
    <row r="12172" spans="9:9">
      <c r="I12172" s="61"/>
    </row>
    <row r="12173" spans="9:9">
      <c r="I12173" s="61"/>
    </row>
    <row r="12174" spans="9:9">
      <c r="I12174" s="61"/>
    </row>
    <row r="12175" spans="9:9">
      <c r="I12175" s="61"/>
    </row>
    <row r="12176" spans="9:9">
      <c r="I12176" s="61"/>
    </row>
    <row r="12177" spans="9:9">
      <c r="I12177" s="61"/>
    </row>
    <row r="12178" spans="9:9">
      <c r="I12178" s="61"/>
    </row>
    <row r="12179" spans="9:9">
      <c r="I12179" s="61"/>
    </row>
    <row r="12180" spans="9:9">
      <c r="I12180" s="61"/>
    </row>
    <row r="12181" spans="9:9">
      <c r="I12181" s="61"/>
    </row>
    <row r="12182" spans="9:9">
      <c r="I12182" s="61"/>
    </row>
    <row r="12183" spans="9:9">
      <c r="I12183" s="61"/>
    </row>
    <row r="12184" spans="9:9">
      <c r="I12184" s="61"/>
    </row>
    <row r="12185" spans="9:9">
      <c r="I12185" s="61"/>
    </row>
    <row r="12186" spans="9:9">
      <c r="I12186" s="61"/>
    </row>
    <row r="12187" spans="9:9">
      <c r="I12187" s="61"/>
    </row>
    <row r="12188" spans="9:9">
      <c r="I12188" s="61"/>
    </row>
    <row r="12189" spans="9:9">
      <c r="I12189" s="61"/>
    </row>
    <row r="12190" spans="9:9">
      <c r="I12190" s="61"/>
    </row>
    <row r="12191" spans="9:9">
      <c r="I12191" s="61"/>
    </row>
    <row r="12192" spans="9:9">
      <c r="I12192" s="61"/>
    </row>
    <row r="12193" spans="9:9">
      <c r="I12193" s="61"/>
    </row>
    <row r="12194" spans="9:9">
      <c r="I12194" s="61"/>
    </row>
    <row r="12195" spans="9:9">
      <c r="I12195" s="61"/>
    </row>
    <row r="12196" spans="9:9">
      <c r="I12196" s="61"/>
    </row>
    <row r="12197" spans="9:9">
      <c r="I12197" s="61"/>
    </row>
    <row r="12198" spans="9:9">
      <c r="I12198" s="61"/>
    </row>
    <row r="12199" spans="9:9">
      <c r="I12199" s="61"/>
    </row>
    <row r="12200" spans="9:9">
      <c r="I12200" s="61"/>
    </row>
    <row r="12201" spans="9:9">
      <c r="I12201" s="61"/>
    </row>
    <row r="12202" spans="9:9">
      <c r="I12202" s="61"/>
    </row>
    <row r="12203" spans="9:9">
      <c r="I12203" s="61"/>
    </row>
    <row r="12204" spans="9:9">
      <c r="I12204" s="61"/>
    </row>
    <row r="12205" spans="9:9">
      <c r="I12205" s="61"/>
    </row>
    <row r="12206" spans="9:9">
      <c r="I12206" s="61"/>
    </row>
    <row r="12207" spans="9:9">
      <c r="I12207" s="61"/>
    </row>
    <row r="12208" spans="9:9">
      <c r="I12208" s="61"/>
    </row>
    <row r="12209" spans="9:9">
      <c r="I12209" s="61"/>
    </row>
    <row r="12210" spans="9:9">
      <c r="I12210" s="61"/>
    </row>
    <row r="12211" spans="9:9">
      <c r="I12211" s="61"/>
    </row>
    <row r="12212" spans="9:9">
      <c r="I12212" s="61"/>
    </row>
    <row r="12213" spans="9:9">
      <c r="I12213" s="61"/>
    </row>
    <row r="12214" spans="9:9">
      <c r="I12214" s="61"/>
    </row>
    <row r="12215" spans="9:9">
      <c r="I12215" s="61"/>
    </row>
    <row r="12216" spans="9:9">
      <c r="I12216" s="61"/>
    </row>
    <row r="12217" spans="9:9">
      <c r="I12217" s="61"/>
    </row>
    <row r="12218" spans="9:9">
      <c r="I12218" s="61"/>
    </row>
    <row r="12219" spans="9:9">
      <c r="I12219" s="61"/>
    </row>
    <row r="12220" spans="9:9">
      <c r="I12220" s="61"/>
    </row>
    <row r="12221" spans="9:9">
      <c r="I12221" s="61"/>
    </row>
    <row r="12222" spans="9:9">
      <c r="I12222" s="61"/>
    </row>
    <row r="12223" spans="9:9">
      <c r="I12223" s="61"/>
    </row>
    <row r="12224" spans="9:9">
      <c r="I12224" s="61"/>
    </row>
    <row r="12225" spans="9:9">
      <c r="I12225" s="61"/>
    </row>
    <row r="12226" spans="9:9">
      <c r="I12226" s="61"/>
    </row>
    <row r="12227" spans="9:9">
      <c r="I12227" s="61"/>
    </row>
    <row r="12228" spans="9:9">
      <c r="I12228" s="61"/>
    </row>
    <row r="12229" spans="9:9">
      <c r="I12229" s="61"/>
    </row>
    <row r="12230" spans="9:9">
      <c r="I12230" s="61"/>
    </row>
    <row r="12231" spans="9:9">
      <c r="I12231" s="61"/>
    </row>
    <row r="12232" spans="9:9">
      <c r="I12232" s="61"/>
    </row>
    <row r="12233" spans="9:9">
      <c r="I12233" s="61"/>
    </row>
    <row r="12234" spans="9:9">
      <c r="I12234" s="61"/>
    </row>
    <row r="12235" spans="9:9">
      <c r="I12235" s="61"/>
    </row>
    <row r="12236" spans="9:9">
      <c r="I12236" s="61"/>
    </row>
    <row r="12237" spans="9:9">
      <c r="I12237" s="61"/>
    </row>
    <row r="12238" spans="9:9">
      <c r="I12238" s="61"/>
    </row>
    <row r="12239" spans="9:9">
      <c r="I12239" s="61"/>
    </row>
    <row r="12240" spans="9:9">
      <c r="I12240" s="61"/>
    </row>
    <row r="12241" spans="9:9">
      <c r="I12241" s="61"/>
    </row>
    <row r="12242" spans="9:9">
      <c r="I12242" s="61"/>
    </row>
    <row r="12243" spans="9:9">
      <c r="I12243" s="61"/>
    </row>
    <row r="12244" spans="9:9">
      <c r="I12244" s="61"/>
    </row>
    <row r="12245" spans="9:9">
      <c r="I12245" s="61"/>
    </row>
    <row r="12246" spans="9:9">
      <c r="I12246" s="61"/>
    </row>
    <row r="12247" spans="9:9">
      <c r="I12247" s="61"/>
    </row>
    <row r="12248" spans="9:9">
      <c r="I12248" s="61"/>
    </row>
    <row r="12249" spans="9:9">
      <c r="I12249" s="61"/>
    </row>
    <row r="12250" spans="9:9">
      <c r="I12250" s="61"/>
    </row>
    <row r="12251" spans="9:9">
      <c r="I12251" s="61"/>
    </row>
    <row r="12252" spans="9:9">
      <c r="I12252" s="61"/>
    </row>
    <row r="12253" spans="9:9">
      <c r="I12253" s="61"/>
    </row>
    <row r="12254" spans="9:9">
      <c r="I12254" s="61"/>
    </row>
    <row r="12255" spans="9:9">
      <c r="I12255" s="61"/>
    </row>
    <row r="12256" spans="9:9">
      <c r="I12256" s="61"/>
    </row>
    <row r="12257" spans="9:9">
      <c r="I12257" s="61"/>
    </row>
    <row r="12258" spans="9:9">
      <c r="I12258" s="61"/>
    </row>
    <row r="12259" spans="9:9">
      <c r="I12259" s="61"/>
    </row>
    <row r="12260" spans="9:9">
      <c r="I12260" s="61"/>
    </row>
    <row r="12261" spans="9:9">
      <c r="I12261" s="61"/>
    </row>
    <row r="12262" spans="9:9">
      <c r="I12262" s="61"/>
    </row>
    <row r="12263" spans="9:9">
      <c r="I12263" s="61"/>
    </row>
    <row r="12264" spans="9:9">
      <c r="I12264" s="61"/>
    </row>
    <row r="12265" spans="9:9">
      <c r="I12265" s="61"/>
    </row>
    <row r="12266" spans="9:9">
      <c r="I12266" s="61"/>
    </row>
    <row r="12267" spans="9:9">
      <c r="I12267" s="61"/>
    </row>
    <row r="12268" spans="9:9">
      <c r="I12268" s="61"/>
    </row>
    <row r="12269" spans="9:9">
      <c r="I12269" s="61"/>
    </row>
    <row r="12270" spans="9:9">
      <c r="I12270" s="61"/>
    </row>
    <row r="12271" spans="9:9">
      <c r="I12271" s="61"/>
    </row>
    <row r="12272" spans="9:9">
      <c r="I12272" s="61"/>
    </row>
    <row r="12273" spans="9:9">
      <c r="I12273" s="61"/>
    </row>
    <row r="12274" spans="9:9">
      <c r="I12274" s="61"/>
    </row>
    <row r="12275" spans="9:9">
      <c r="I12275" s="61"/>
    </row>
    <row r="12276" spans="9:9">
      <c r="I12276" s="61"/>
    </row>
    <row r="12277" spans="9:9">
      <c r="I12277" s="61"/>
    </row>
    <row r="12278" spans="9:9">
      <c r="I12278" s="61"/>
    </row>
    <row r="12279" spans="9:9">
      <c r="I12279" s="61"/>
    </row>
    <row r="12280" spans="9:9">
      <c r="I12280" s="61"/>
    </row>
    <row r="12281" spans="9:9">
      <c r="I12281" s="61"/>
    </row>
    <row r="12282" spans="9:9">
      <c r="I12282" s="61"/>
    </row>
    <row r="12283" spans="9:9">
      <c r="I12283" s="61"/>
    </row>
    <row r="12284" spans="9:9">
      <c r="I12284" s="61"/>
    </row>
    <row r="12285" spans="9:9">
      <c r="I12285" s="61"/>
    </row>
    <row r="12286" spans="9:9">
      <c r="I12286" s="61"/>
    </row>
    <row r="12287" spans="9:9">
      <c r="I12287" s="61"/>
    </row>
    <row r="12288" spans="9:9">
      <c r="I12288" s="61"/>
    </row>
    <row r="12289" spans="9:9">
      <c r="I12289" s="61"/>
    </row>
    <row r="12290" spans="9:9">
      <c r="I12290" s="61"/>
    </row>
    <row r="12291" spans="9:9">
      <c r="I12291" s="61"/>
    </row>
    <row r="12292" spans="9:9">
      <c r="I12292" s="61"/>
    </row>
    <row r="12293" spans="9:9">
      <c r="I12293" s="61"/>
    </row>
    <row r="12294" spans="9:9">
      <c r="I12294" s="61"/>
    </row>
    <row r="12295" spans="9:9">
      <c r="I12295" s="61"/>
    </row>
    <row r="12296" spans="9:9">
      <c r="I12296" s="61"/>
    </row>
    <row r="12297" spans="9:9">
      <c r="I12297" s="61"/>
    </row>
    <row r="12298" spans="9:9">
      <c r="I12298" s="61"/>
    </row>
    <row r="12299" spans="9:9">
      <c r="I12299" s="61"/>
    </row>
    <row r="12300" spans="9:9">
      <c r="I12300" s="61"/>
    </row>
    <row r="12301" spans="9:9">
      <c r="I12301" s="61"/>
    </row>
    <row r="12302" spans="9:9">
      <c r="I12302" s="61"/>
    </row>
    <row r="12303" spans="9:9">
      <c r="I12303" s="61"/>
    </row>
    <row r="12304" spans="9:9">
      <c r="I12304" s="61"/>
    </row>
    <row r="12305" spans="9:9">
      <c r="I12305" s="61"/>
    </row>
    <row r="12306" spans="9:9">
      <c r="I12306" s="61"/>
    </row>
    <row r="12307" spans="9:9">
      <c r="I12307" s="61"/>
    </row>
    <row r="12308" spans="9:9">
      <c r="I12308" s="61"/>
    </row>
    <row r="12309" spans="9:9">
      <c r="I12309" s="61"/>
    </row>
    <row r="12310" spans="9:9">
      <c r="I12310" s="61"/>
    </row>
    <row r="12311" spans="9:9">
      <c r="I12311" s="61"/>
    </row>
    <row r="12312" spans="9:9">
      <c r="I12312" s="61"/>
    </row>
    <row r="12313" spans="9:9">
      <c r="I12313" s="61"/>
    </row>
    <row r="12314" spans="9:9">
      <c r="I12314" s="61"/>
    </row>
    <row r="12315" spans="9:9">
      <c r="I12315" s="61"/>
    </row>
    <row r="12316" spans="9:9">
      <c r="I12316" s="61"/>
    </row>
    <row r="12317" spans="9:9">
      <c r="I12317" s="61"/>
    </row>
    <row r="12318" spans="9:9">
      <c r="I12318" s="61"/>
    </row>
    <row r="12319" spans="9:9">
      <c r="I12319" s="61"/>
    </row>
    <row r="12320" spans="9:9">
      <c r="I12320" s="61"/>
    </row>
    <row r="12321" spans="9:9">
      <c r="I12321" s="61"/>
    </row>
    <row r="12322" spans="9:9">
      <c r="I12322" s="61"/>
    </row>
    <row r="12323" spans="9:9">
      <c r="I12323" s="61"/>
    </row>
    <row r="12324" spans="9:9">
      <c r="I12324" s="61"/>
    </row>
    <row r="12325" spans="9:9">
      <c r="I12325" s="61"/>
    </row>
    <row r="12326" spans="9:9">
      <c r="I12326" s="61"/>
    </row>
    <row r="12327" spans="9:9">
      <c r="I12327" s="61"/>
    </row>
    <row r="12328" spans="9:9">
      <c r="I12328" s="61"/>
    </row>
    <row r="12329" spans="9:9">
      <c r="I12329" s="61"/>
    </row>
    <row r="12330" spans="9:9">
      <c r="I12330" s="61"/>
    </row>
    <row r="12331" spans="9:9">
      <c r="I12331" s="61"/>
    </row>
    <row r="12332" spans="9:9">
      <c r="I12332" s="61"/>
    </row>
    <row r="12333" spans="9:9">
      <c r="I12333" s="61"/>
    </row>
    <row r="12334" spans="9:9">
      <c r="I12334" s="61"/>
    </row>
    <row r="12335" spans="9:9">
      <c r="I12335" s="61"/>
    </row>
    <row r="12336" spans="9:9">
      <c r="I12336" s="61"/>
    </row>
    <row r="12337" spans="9:9">
      <c r="I12337" s="61"/>
    </row>
    <row r="12338" spans="9:9">
      <c r="I12338" s="61"/>
    </row>
    <row r="12339" spans="9:9">
      <c r="I12339" s="61"/>
    </row>
    <row r="12340" spans="9:9">
      <c r="I12340" s="61"/>
    </row>
    <row r="12341" spans="9:9">
      <c r="I12341" s="61"/>
    </row>
    <row r="12342" spans="9:9">
      <c r="I12342" s="61"/>
    </row>
    <row r="12343" spans="9:9">
      <c r="I12343" s="61"/>
    </row>
    <row r="12344" spans="9:9">
      <c r="I12344" s="61"/>
    </row>
    <row r="12345" spans="9:9">
      <c r="I12345" s="61"/>
    </row>
    <row r="12346" spans="9:9">
      <c r="I12346" s="61"/>
    </row>
    <row r="12347" spans="9:9">
      <c r="I12347" s="61"/>
    </row>
    <row r="12348" spans="9:9">
      <c r="I12348" s="61"/>
    </row>
    <row r="12349" spans="9:9">
      <c r="I12349" s="61"/>
    </row>
    <row r="12350" spans="9:9">
      <c r="I12350" s="61"/>
    </row>
    <row r="12351" spans="9:9">
      <c r="I12351" s="61"/>
    </row>
    <row r="12352" spans="9:9">
      <c r="I12352" s="61"/>
    </row>
    <row r="12353" spans="9:9">
      <c r="I12353" s="61"/>
    </row>
    <row r="12354" spans="9:9">
      <c r="I12354" s="61"/>
    </row>
    <row r="12355" spans="9:9">
      <c r="I12355" s="61"/>
    </row>
    <row r="12356" spans="9:9">
      <c r="I12356" s="61"/>
    </row>
    <row r="12357" spans="9:9">
      <c r="I12357" s="61"/>
    </row>
    <row r="12358" spans="9:9">
      <c r="I12358" s="61"/>
    </row>
    <row r="12359" spans="9:9">
      <c r="I12359" s="61"/>
    </row>
    <row r="12360" spans="9:9">
      <c r="I12360" s="61"/>
    </row>
    <row r="12361" spans="9:9">
      <c r="I12361" s="61"/>
    </row>
    <row r="12362" spans="9:9">
      <c r="I12362" s="61"/>
    </row>
    <row r="12363" spans="9:9">
      <c r="I12363" s="61"/>
    </row>
    <row r="12364" spans="9:9">
      <c r="I12364" s="61"/>
    </row>
    <row r="12365" spans="9:9">
      <c r="I12365" s="61"/>
    </row>
    <row r="12366" spans="9:9">
      <c r="I12366" s="61"/>
    </row>
    <row r="12367" spans="9:9">
      <c r="I12367" s="61"/>
    </row>
    <row r="12368" spans="9:9">
      <c r="I12368" s="61"/>
    </row>
    <row r="12369" spans="9:9">
      <c r="I12369" s="61"/>
    </row>
    <row r="12370" spans="9:9">
      <c r="I12370" s="61"/>
    </row>
    <row r="12371" spans="9:9">
      <c r="I12371" s="61"/>
    </row>
    <row r="12372" spans="9:9">
      <c r="I12372" s="61"/>
    </row>
    <row r="12373" spans="9:9">
      <c r="I12373" s="61"/>
    </row>
    <row r="12374" spans="9:9">
      <c r="I12374" s="61"/>
    </row>
    <row r="12375" spans="9:9">
      <c r="I12375" s="61"/>
    </row>
    <row r="12376" spans="9:9">
      <c r="I12376" s="61"/>
    </row>
    <row r="12377" spans="9:9">
      <c r="I12377" s="61"/>
    </row>
    <row r="12378" spans="9:9">
      <c r="I12378" s="61"/>
    </row>
    <row r="12379" spans="9:9">
      <c r="I12379" s="61"/>
    </row>
    <row r="12380" spans="9:9">
      <c r="I12380" s="61"/>
    </row>
    <row r="12381" spans="9:9">
      <c r="I12381" s="61"/>
    </row>
    <row r="12382" spans="9:9">
      <c r="I12382" s="61"/>
    </row>
    <row r="12383" spans="9:9">
      <c r="I12383" s="61"/>
    </row>
    <row r="12384" spans="9:9">
      <c r="I12384" s="61"/>
    </row>
    <row r="12385" spans="9:9">
      <c r="I12385" s="61"/>
    </row>
    <row r="12386" spans="9:9">
      <c r="I12386" s="61"/>
    </row>
    <row r="12387" spans="9:9">
      <c r="I12387" s="61"/>
    </row>
    <row r="12388" spans="9:9">
      <c r="I12388" s="61"/>
    </row>
    <row r="12389" spans="9:9">
      <c r="I12389" s="61"/>
    </row>
    <row r="12390" spans="9:9">
      <c r="I12390" s="61"/>
    </row>
    <row r="12391" spans="9:9">
      <c r="I12391" s="61"/>
    </row>
    <row r="12392" spans="9:9">
      <c r="I12392" s="61"/>
    </row>
    <row r="12393" spans="9:9">
      <c r="I12393" s="61"/>
    </row>
    <row r="12394" spans="9:9">
      <c r="I12394" s="61"/>
    </row>
    <row r="12395" spans="9:9">
      <c r="I12395" s="61"/>
    </row>
    <row r="12396" spans="9:9">
      <c r="I12396" s="61"/>
    </row>
    <row r="12397" spans="9:9">
      <c r="I12397" s="61"/>
    </row>
    <row r="12398" spans="9:9">
      <c r="I12398" s="61"/>
    </row>
    <row r="12399" spans="9:9">
      <c r="I12399" s="61"/>
    </row>
    <row r="12400" spans="9:9">
      <c r="I12400" s="61"/>
    </row>
    <row r="12401" spans="9:9">
      <c r="I12401" s="61"/>
    </row>
    <row r="12402" spans="9:9">
      <c r="I12402" s="61"/>
    </row>
    <row r="12403" spans="9:9">
      <c r="I12403" s="61"/>
    </row>
    <row r="12404" spans="9:9">
      <c r="I12404" s="61"/>
    </row>
    <row r="12405" spans="9:9">
      <c r="I12405" s="61"/>
    </row>
    <row r="12406" spans="9:9">
      <c r="I12406" s="61"/>
    </row>
    <row r="12407" spans="9:9">
      <c r="I12407" s="61"/>
    </row>
    <row r="12408" spans="9:9">
      <c r="I12408" s="61"/>
    </row>
    <row r="12409" spans="9:9">
      <c r="I12409" s="61"/>
    </row>
    <row r="12410" spans="9:9">
      <c r="I12410" s="61"/>
    </row>
    <row r="12411" spans="9:9">
      <c r="I12411" s="61"/>
    </row>
    <row r="12412" spans="9:9">
      <c r="I12412" s="61"/>
    </row>
    <row r="12413" spans="9:9">
      <c r="I12413" s="61"/>
    </row>
    <row r="12414" spans="9:9">
      <c r="I12414" s="61"/>
    </row>
    <row r="12415" spans="9:9">
      <c r="I12415" s="61"/>
    </row>
    <row r="12416" spans="9:9">
      <c r="I12416" s="61"/>
    </row>
    <row r="12417" spans="9:9">
      <c r="I12417" s="61"/>
    </row>
    <row r="12418" spans="9:9">
      <c r="I12418" s="61"/>
    </row>
    <row r="12419" spans="9:9">
      <c r="I12419" s="61"/>
    </row>
    <row r="12420" spans="9:9">
      <c r="I12420" s="61"/>
    </row>
    <row r="12421" spans="9:9">
      <c r="I12421" s="61"/>
    </row>
    <row r="12422" spans="9:9">
      <c r="I12422" s="61"/>
    </row>
    <row r="12423" spans="9:9">
      <c r="I12423" s="61"/>
    </row>
    <row r="12424" spans="9:9">
      <c r="I12424" s="61"/>
    </row>
    <row r="12425" spans="9:9">
      <c r="I12425" s="61"/>
    </row>
    <row r="12426" spans="9:9">
      <c r="I12426" s="61"/>
    </row>
    <row r="12427" spans="9:9">
      <c r="I12427" s="61"/>
    </row>
    <row r="12428" spans="9:9">
      <c r="I12428" s="61"/>
    </row>
    <row r="12429" spans="9:9">
      <c r="I12429" s="61"/>
    </row>
    <row r="12430" spans="9:9">
      <c r="I12430" s="61"/>
    </row>
    <row r="12431" spans="9:9">
      <c r="I12431" s="61"/>
    </row>
    <row r="12432" spans="9:9">
      <c r="I12432" s="61"/>
    </row>
    <row r="12433" spans="9:9">
      <c r="I12433" s="61"/>
    </row>
    <row r="12434" spans="9:9">
      <c r="I12434" s="61"/>
    </row>
    <row r="12435" spans="9:9">
      <c r="I12435" s="61"/>
    </row>
    <row r="12436" spans="9:9">
      <c r="I12436" s="61"/>
    </row>
    <row r="12437" spans="9:9">
      <c r="I12437" s="61"/>
    </row>
    <row r="12438" spans="9:9">
      <c r="I12438" s="61"/>
    </row>
    <row r="12439" spans="9:9">
      <c r="I12439" s="61"/>
    </row>
    <row r="12440" spans="9:9">
      <c r="I12440" s="61"/>
    </row>
    <row r="12441" spans="9:9">
      <c r="I12441" s="61"/>
    </row>
    <row r="12442" spans="9:9">
      <c r="I12442" s="61"/>
    </row>
    <row r="12443" spans="9:9">
      <c r="I12443" s="61"/>
    </row>
    <row r="12444" spans="9:9">
      <c r="I12444" s="61"/>
    </row>
    <row r="12445" spans="9:9">
      <c r="I12445" s="61"/>
    </row>
    <row r="12446" spans="9:9">
      <c r="I12446" s="61"/>
    </row>
    <row r="12447" spans="9:9">
      <c r="I12447" s="61"/>
    </row>
    <row r="12448" spans="9:9">
      <c r="I12448" s="61"/>
    </row>
    <row r="12449" spans="9:9">
      <c r="I12449" s="61"/>
    </row>
    <row r="12450" spans="9:9">
      <c r="I12450" s="61"/>
    </row>
    <row r="12451" spans="9:9">
      <c r="I12451" s="61"/>
    </row>
    <row r="12452" spans="9:9">
      <c r="I12452" s="61"/>
    </row>
    <row r="12453" spans="9:9">
      <c r="I12453" s="61"/>
    </row>
    <row r="12454" spans="9:9">
      <c r="I12454" s="61"/>
    </row>
    <row r="12455" spans="9:9">
      <c r="I12455" s="61"/>
    </row>
    <row r="12456" spans="9:9">
      <c r="I12456" s="61"/>
    </row>
    <row r="12457" spans="9:9">
      <c r="I12457" s="61"/>
    </row>
    <row r="12458" spans="9:9">
      <c r="I12458" s="61"/>
    </row>
    <row r="12459" spans="9:9">
      <c r="I12459" s="61"/>
    </row>
    <row r="12460" spans="9:9">
      <c r="I12460" s="61"/>
    </row>
    <row r="12461" spans="9:9">
      <c r="I12461" s="61"/>
    </row>
    <row r="12462" spans="9:9">
      <c r="I12462" s="61"/>
    </row>
    <row r="12463" spans="9:9">
      <c r="I12463" s="61"/>
    </row>
    <row r="12464" spans="9:9">
      <c r="I12464" s="61"/>
    </row>
    <row r="12465" spans="9:9">
      <c r="I12465" s="61"/>
    </row>
    <row r="12466" spans="9:9">
      <c r="I12466" s="61"/>
    </row>
    <row r="12467" spans="9:9">
      <c r="I12467" s="61"/>
    </row>
    <row r="12468" spans="9:9">
      <c r="I12468" s="61"/>
    </row>
    <row r="12469" spans="9:9">
      <c r="I12469" s="61"/>
    </row>
    <row r="12470" spans="9:9">
      <c r="I12470" s="61"/>
    </row>
    <row r="12471" spans="9:9">
      <c r="I12471" s="61"/>
    </row>
    <row r="12472" spans="9:9">
      <c r="I12472" s="61"/>
    </row>
    <row r="12473" spans="9:9">
      <c r="I12473" s="61"/>
    </row>
    <row r="12474" spans="9:9">
      <c r="I12474" s="61"/>
    </row>
    <row r="12475" spans="9:9">
      <c r="I12475" s="61"/>
    </row>
    <row r="12476" spans="9:9">
      <c r="I12476" s="61"/>
    </row>
    <row r="12477" spans="9:9">
      <c r="I12477" s="61"/>
    </row>
    <row r="12478" spans="9:9">
      <c r="I12478" s="61"/>
    </row>
    <row r="12479" spans="9:9">
      <c r="I12479" s="61"/>
    </row>
    <row r="12480" spans="9:9">
      <c r="I12480" s="61"/>
    </row>
    <row r="12481" spans="9:9">
      <c r="I12481" s="61"/>
    </row>
    <row r="12482" spans="9:9">
      <c r="I12482" s="61"/>
    </row>
    <row r="12483" spans="9:9">
      <c r="I12483" s="61"/>
    </row>
    <row r="12484" spans="9:9">
      <c r="I12484" s="61"/>
    </row>
    <row r="12485" spans="9:9">
      <c r="I12485" s="61"/>
    </row>
    <row r="12486" spans="9:9">
      <c r="I12486" s="61"/>
    </row>
    <row r="12487" spans="9:9">
      <c r="I12487" s="61"/>
    </row>
    <row r="12488" spans="9:9">
      <c r="I12488" s="61"/>
    </row>
    <row r="12489" spans="9:9">
      <c r="I12489" s="61"/>
    </row>
    <row r="12490" spans="9:9">
      <c r="I12490" s="61"/>
    </row>
    <row r="12491" spans="9:9">
      <c r="I12491" s="61"/>
    </row>
    <row r="12492" spans="9:9">
      <c r="I12492" s="61"/>
    </row>
    <row r="12493" spans="9:9">
      <c r="I12493" s="61"/>
    </row>
    <row r="12494" spans="9:9">
      <c r="I12494" s="61"/>
    </row>
    <row r="12495" spans="9:9">
      <c r="I12495" s="61"/>
    </row>
    <row r="12496" spans="9:9">
      <c r="I12496" s="61"/>
    </row>
    <row r="12497" spans="9:9">
      <c r="I12497" s="61"/>
    </row>
    <row r="12498" spans="9:9">
      <c r="I12498" s="61"/>
    </row>
    <row r="12499" spans="9:9">
      <c r="I12499" s="61"/>
    </row>
    <row r="12500" spans="9:9">
      <c r="I12500" s="61"/>
    </row>
    <row r="12501" spans="9:9">
      <c r="I12501" s="61"/>
    </row>
    <row r="12502" spans="9:9">
      <c r="I12502" s="61"/>
    </row>
    <row r="12503" spans="9:9">
      <c r="I12503" s="61"/>
    </row>
    <row r="12504" spans="9:9">
      <c r="I12504" s="61"/>
    </row>
    <row r="12505" spans="9:9">
      <c r="I12505" s="61"/>
    </row>
    <row r="12506" spans="9:9">
      <c r="I12506" s="61"/>
    </row>
    <row r="12507" spans="9:9">
      <c r="I12507" s="61"/>
    </row>
    <row r="12508" spans="9:9">
      <c r="I12508" s="61"/>
    </row>
    <row r="12509" spans="9:9">
      <c r="I12509" s="61"/>
    </row>
    <row r="12510" spans="9:9">
      <c r="I12510" s="61"/>
    </row>
    <row r="12511" spans="9:9">
      <c r="I12511" s="61"/>
    </row>
    <row r="12512" spans="9:9">
      <c r="I12512" s="61"/>
    </row>
    <row r="12513" spans="9:9">
      <c r="I12513" s="61"/>
    </row>
    <row r="12514" spans="9:9">
      <c r="I12514" s="61"/>
    </row>
    <row r="12515" spans="9:9">
      <c r="I12515" s="61"/>
    </row>
    <row r="12516" spans="9:9">
      <c r="I12516" s="61"/>
    </row>
    <row r="12517" spans="9:9">
      <c r="I12517" s="61"/>
    </row>
    <row r="12518" spans="9:9">
      <c r="I12518" s="61"/>
    </row>
    <row r="12519" spans="9:9">
      <c r="I12519" s="61"/>
    </row>
    <row r="12520" spans="9:9">
      <c r="I12520" s="61"/>
    </row>
    <row r="12521" spans="9:9">
      <c r="I12521" s="61"/>
    </row>
    <row r="12522" spans="9:9">
      <c r="I12522" s="61"/>
    </row>
    <row r="12523" spans="9:9">
      <c r="I12523" s="61"/>
    </row>
    <row r="12524" spans="9:9">
      <c r="I12524" s="61"/>
    </row>
    <row r="12525" spans="9:9">
      <c r="I12525" s="61"/>
    </row>
    <row r="12526" spans="9:9">
      <c r="I12526" s="61"/>
    </row>
    <row r="12527" spans="9:9">
      <c r="I12527" s="61"/>
    </row>
    <row r="12528" spans="9:9">
      <c r="I12528" s="61"/>
    </row>
    <row r="12529" spans="9:9">
      <c r="I12529" s="61"/>
    </row>
    <row r="12530" spans="9:9">
      <c r="I12530" s="61"/>
    </row>
    <row r="12531" spans="9:9">
      <c r="I12531" s="61"/>
    </row>
    <row r="12532" spans="9:9">
      <c r="I12532" s="61"/>
    </row>
    <row r="12533" spans="9:9">
      <c r="I12533" s="61"/>
    </row>
    <row r="12534" spans="9:9">
      <c r="I12534" s="61"/>
    </row>
    <row r="12535" spans="9:9">
      <c r="I12535" s="61"/>
    </row>
    <row r="12536" spans="9:9">
      <c r="I12536" s="61"/>
    </row>
    <row r="12537" spans="9:9">
      <c r="I12537" s="61"/>
    </row>
    <row r="12538" spans="9:9">
      <c r="I12538" s="61"/>
    </row>
    <row r="12539" spans="9:9">
      <c r="I12539" s="61"/>
    </row>
    <row r="12540" spans="9:9">
      <c r="I12540" s="61"/>
    </row>
    <row r="12541" spans="9:9">
      <c r="I12541" s="61"/>
    </row>
    <row r="12542" spans="9:9">
      <c r="I12542" s="61"/>
    </row>
    <row r="12543" spans="9:9">
      <c r="I12543" s="61"/>
    </row>
    <row r="12544" spans="9:9">
      <c r="I12544" s="61"/>
    </row>
    <row r="12545" spans="9:9">
      <c r="I12545" s="61"/>
    </row>
    <row r="12546" spans="9:9">
      <c r="I12546" s="61"/>
    </row>
    <row r="12547" spans="9:9">
      <c r="I12547" s="61"/>
    </row>
    <row r="12548" spans="9:9">
      <c r="I12548" s="61"/>
    </row>
    <row r="12549" spans="9:9">
      <c r="I12549" s="61"/>
    </row>
    <row r="12550" spans="9:9">
      <c r="I12550" s="61"/>
    </row>
    <row r="12551" spans="9:9">
      <c r="I12551" s="61"/>
    </row>
    <row r="12552" spans="9:9">
      <c r="I12552" s="61"/>
    </row>
    <row r="12553" spans="9:9">
      <c r="I12553" s="61"/>
    </row>
    <row r="12554" spans="9:9">
      <c r="I12554" s="61"/>
    </row>
    <row r="12555" spans="9:9">
      <c r="I12555" s="61"/>
    </row>
    <row r="12556" spans="9:9">
      <c r="I12556" s="61"/>
    </row>
    <row r="12557" spans="9:9">
      <c r="I12557" s="61"/>
    </row>
    <row r="12558" spans="9:9">
      <c r="I12558" s="61"/>
    </row>
    <row r="12559" spans="9:9">
      <c r="I12559" s="61"/>
    </row>
    <row r="12560" spans="9:9">
      <c r="I12560" s="61"/>
    </row>
    <row r="12561" spans="9:9">
      <c r="I12561" s="61"/>
    </row>
    <row r="12562" spans="9:9">
      <c r="I12562" s="61"/>
    </row>
    <row r="12563" spans="9:9">
      <c r="I12563" s="61"/>
    </row>
    <row r="12564" spans="9:9">
      <c r="I12564" s="61"/>
    </row>
    <row r="12565" spans="9:9">
      <c r="I12565" s="61"/>
    </row>
    <row r="12566" spans="9:9">
      <c r="I12566" s="61"/>
    </row>
    <row r="12567" spans="9:9">
      <c r="I12567" s="61"/>
    </row>
    <row r="12568" spans="9:9">
      <c r="I12568" s="61"/>
    </row>
    <row r="12569" spans="9:9">
      <c r="I12569" s="61"/>
    </row>
    <row r="12570" spans="9:9">
      <c r="I12570" s="61"/>
    </row>
    <row r="12571" spans="9:9">
      <c r="I12571" s="61"/>
    </row>
    <row r="12572" spans="9:9">
      <c r="I12572" s="61"/>
    </row>
    <row r="12573" spans="9:9">
      <c r="I12573" s="61"/>
    </row>
    <row r="12574" spans="9:9">
      <c r="I12574" s="61"/>
    </row>
    <row r="12575" spans="9:9">
      <c r="I12575" s="61"/>
    </row>
    <row r="12576" spans="9:9">
      <c r="I12576" s="61"/>
    </row>
    <row r="12577" spans="9:9">
      <c r="I12577" s="61"/>
    </row>
    <row r="12578" spans="9:9">
      <c r="I12578" s="61"/>
    </row>
    <row r="12579" spans="9:9">
      <c r="I12579" s="61"/>
    </row>
    <row r="12580" spans="9:9">
      <c r="I12580" s="61"/>
    </row>
    <row r="12581" spans="9:9">
      <c r="I12581" s="61"/>
    </row>
    <row r="12582" spans="9:9">
      <c r="I12582" s="61"/>
    </row>
    <row r="12583" spans="9:9">
      <c r="I12583" s="61"/>
    </row>
    <row r="12584" spans="9:9">
      <c r="I12584" s="61"/>
    </row>
    <row r="12585" spans="9:9">
      <c r="I12585" s="61"/>
    </row>
    <row r="12586" spans="9:9">
      <c r="I12586" s="61"/>
    </row>
    <row r="12587" spans="9:9">
      <c r="I12587" s="61"/>
    </row>
    <row r="12588" spans="9:9">
      <c r="I12588" s="61"/>
    </row>
    <row r="12589" spans="9:9">
      <c r="I12589" s="61"/>
    </row>
    <row r="12590" spans="9:9">
      <c r="I12590" s="61"/>
    </row>
    <row r="12591" spans="9:9">
      <c r="I12591" s="61"/>
    </row>
    <row r="12592" spans="9:9">
      <c r="I12592" s="61"/>
    </row>
    <row r="12593" spans="9:9">
      <c r="I12593" s="61"/>
    </row>
    <row r="12594" spans="9:9">
      <c r="I12594" s="61"/>
    </row>
    <row r="12595" spans="9:9">
      <c r="I12595" s="61"/>
    </row>
    <row r="12596" spans="9:9">
      <c r="I12596" s="61"/>
    </row>
    <row r="12597" spans="9:9">
      <c r="I12597" s="61"/>
    </row>
    <row r="12598" spans="9:9">
      <c r="I12598" s="61"/>
    </row>
    <row r="12599" spans="9:9">
      <c r="I12599" s="61"/>
    </row>
    <row r="12600" spans="9:9">
      <c r="I12600" s="61"/>
    </row>
    <row r="12601" spans="9:9">
      <c r="I12601" s="61"/>
    </row>
    <row r="12602" spans="9:9">
      <c r="I12602" s="61"/>
    </row>
    <row r="12603" spans="9:9">
      <c r="I12603" s="61"/>
    </row>
    <row r="12604" spans="9:9">
      <c r="I12604" s="61"/>
    </row>
    <row r="12605" spans="9:9">
      <c r="I12605" s="61"/>
    </row>
    <row r="12606" spans="9:9">
      <c r="I12606" s="61"/>
    </row>
    <row r="12607" spans="9:9">
      <c r="I12607" s="61"/>
    </row>
    <row r="12608" spans="9:9">
      <c r="I12608" s="61"/>
    </row>
    <row r="12609" spans="9:9">
      <c r="I12609" s="61"/>
    </row>
    <row r="12610" spans="9:9">
      <c r="I12610" s="61"/>
    </row>
    <row r="12611" spans="9:9">
      <c r="I12611" s="61"/>
    </row>
    <row r="12612" spans="9:9">
      <c r="I12612" s="61"/>
    </row>
    <row r="12613" spans="9:9">
      <c r="I12613" s="61"/>
    </row>
    <row r="12614" spans="9:9">
      <c r="I12614" s="61"/>
    </row>
    <row r="12615" spans="9:9">
      <c r="I12615" s="61"/>
    </row>
    <row r="12616" spans="9:9">
      <c r="I12616" s="61"/>
    </row>
    <row r="12617" spans="9:9">
      <c r="I12617" s="61"/>
    </row>
    <row r="12618" spans="9:9">
      <c r="I12618" s="61"/>
    </row>
    <row r="12619" spans="9:9">
      <c r="I12619" s="61"/>
    </row>
    <row r="12620" spans="9:9">
      <c r="I12620" s="61"/>
    </row>
    <row r="12621" spans="9:9">
      <c r="I12621" s="61"/>
    </row>
    <row r="12622" spans="9:9">
      <c r="I12622" s="61"/>
    </row>
    <row r="12623" spans="9:9">
      <c r="I12623" s="61"/>
    </row>
    <row r="12624" spans="9:9">
      <c r="I12624" s="61"/>
    </row>
    <row r="12625" spans="9:9">
      <c r="I12625" s="61"/>
    </row>
    <row r="12626" spans="9:9">
      <c r="I12626" s="61"/>
    </row>
    <row r="12627" spans="9:9">
      <c r="I12627" s="61"/>
    </row>
    <row r="12628" spans="9:9">
      <c r="I12628" s="61"/>
    </row>
    <row r="12629" spans="9:9">
      <c r="I12629" s="61"/>
    </row>
    <row r="12630" spans="9:9">
      <c r="I12630" s="61"/>
    </row>
    <row r="12631" spans="9:9">
      <c r="I12631" s="61"/>
    </row>
    <row r="12632" spans="9:9">
      <c r="I12632" s="61"/>
    </row>
    <row r="12633" spans="9:9">
      <c r="I12633" s="61"/>
    </row>
    <row r="12634" spans="9:9">
      <c r="I12634" s="61"/>
    </row>
    <row r="12635" spans="9:9">
      <c r="I12635" s="61"/>
    </row>
    <row r="12636" spans="9:9">
      <c r="I12636" s="61"/>
    </row>
    <row r="12637" spans="9:9">
      <c r="I12637" s="61"/>
    </row>
    <row r="12638" spans="9:9">
      <c r="I12638" s="61"/>
    </row>
    <row r="12639" spans="9:9">
      <c r="I12639" s="61"/>
    </row>
    <row r="12640" spans="9:9">
      <c r="I12640" s="61"/>
    </row>
    <row r="12641" spans="9:9">
      <c r="I12641" s="61"/>
    </row>
    <row r="12642" spans="9:9">
      <c r="I12642" s="61"/>
    </row>
    <row r="12643" spans="9:9">
      <c r="I12643" s="61"/>
    </row>
    <row r="12644" spans="9:9">
      <c r="I12644" s="61"/>
    </row>
    <row r="12645" spans="9:9">
      <c r="I12645" s="61"/>
    </row>
    <row r="12646" spans="9:9">
      <c r="I12646" s="61"/>
    </row>
    <row r="12647" spans="9:9">
      <c r="I12647" s="61"/>
    </row>
    <row r="12648" spans="9:9">
      <c r="I12648" s="61"/>
    </row>
    <row r="12649" spans="9:9">
      <c r="I12649" s="61"/>
    </row>
    <row r="12650" spans="9:9">
      <c r="I12650" s="61"/>
    </row>
    <row r="12651" spans="9:9">
      <c r="I12651" s="61"/>
    </row>
    <row r="12652" spans="9:9">
      <c r="I12652" s="61"/>
    </row>
    <row r="12653" spans="9:9">
      <c r="I12653" s="61"/>
    </row>
    <row r="12654" spans="9:9">
      <c r="I12654" s="61"/>
    </row>
    <row r="12655" spans="9:9">
      <c r="I12655" s="61"/>
    </row>
    <row r="12656" spans="9:9">
      <c r="I12656" s="61"/>
    </row>
    <row r="12657" spans="9:9">
      <c r="I12657" s="61"/>
    </row>
    <row r="12658" spans="9:9">
      <c r="I12658" s="61"/>
    </row>
    <row r="12659" spans="9:9">
      <c r="I12659" s="61"/>
    </row>
    <row r="12660" spans="9:9">
      <c r="I12660" s="61"/>
    </row>
    <row r="12661" spans="9:9">
      <c r="I12661" s="61"/>
    </row>
    <row r="12662" spans="9:9">
      <c r="I12662" s="61"/>
    </row>
    <row r="12663" spans="9:9">
      <c r="I12663" s="61"/>
    </row>
    <row r="12664" spans="9:9">
      <c r="I12664" s="61"/>
    </row>
    <row r="12665" spans="9:9">
      <c r="I12665" s="61"/>
    </row>
    <row r="12666" spans="9:9">
      <c r="I12666" s="61"/>
    </row>
    <row r="12667" spans="9:9">
      <c r="I12667" s="61"/>
    </row>
    <row r="12668" spans="9:9">
      <c r="I12668" s="61"/>
    </row>
    <row r="12669" spans="9:9">
      <c r="I12669" s="61"/>
    </row>
    <row r="12670" spans="9:9">
      <c r="I12670" s="61"/>
    </row>
    <row r="12671" spans="9:9">
      <c r="I12671" s="61"/>
    </row>
    <row r="12672" spans="9:9">
      <c r="I12672" s="61"/>
    </row>
    <row r="12673" spans="9:9">
      <c r="I12673" s="61"/>
    </row>
    <row r="12674" spans="9:9">
      <c r="I12674" s="61"/>
    </row>
    <row r="12675" spans="9:9">
      <c r="I12675" s="61"/>
    </row>
    <row r="12676" spans="9:9">
      <c r="I12676" s="61"/>
    </row>
    <row r="12677" spans="9:9">
      <c r="I12677" s="61"/>
    </row>
    <row r="12678" spans="9:9">
      <c r="I12678" s="61"/>
    </row>
    <row r="12679" spans="9:9">
      <c r="I12679" s="61"/>
    </row>
    <row r="12680" spans="9:9">
      <c r="I12680" s="61"/>
    </row>
    <row r="12681" spans="9:9">
      <c r="I12681" s="61"/>
    </row>
    <row r="12682" spans="9:9">
      <c r="I12682" s="61"/>
    </row>
    <row r="12683" spans="9:9">
      <c r="I12683" s="61"/>
    </row>
    <row r="12684" spans="9:9">
      <c r="I12684" s="61"/>
    </row>
    <row r="12685" spans="9:9">
      <c r="I12685" s="61"/>
    </row>
    <row r="12686" spans="9:9">
      <c r="I12686" s="61"/>
    </row>
    <row r="12687" spans="9:9">
      <c r="I12687" s="61"/>
    </row>
    <row r="12688" spans="9:9">
      <c r="I12688" s="61"/>
    </row>
    <row r="12689" spans="9:9">
      <c r="I12689" s="61"/>
    </row>
    <row r="12690" spans="9:9">
      <c r="I12690" s="61"/>
    </row>
    <row r="12691" spans="9:9">
      <c r="I12691" s="61"/>
    </row>
    <row r="12692" spans="9:9">
      <c r="I12692" s="61"/>
    </row>
    <row r="12693" spans="9:9">
      <c r="I12693" s="61"/>
    </row>
    <row r="12694" spans="9:9">
      <c r="I12694" s="61"/>
    </row>
    <row r="12695" spans="9:9">
      <c r="I12695" s="61"/>
    </row>
    <row r="12696" spans="9:9">
      <c r="I12696" s="61"/>
    </row>
    <row r="12697" spans="9:9">
      <c r="I12697" s="61"/>
    </row>
    <row r="12698" spans="9:9">
      <c r="I12698" s="61"/>
    </row>
    <row r="12699" spans="9:9">
      <c r="I12699" s="61"/>
    </row>
    <row r="12700" spans="9:9">
      <c r="I12700" s="61"/>
    </row>
    <row r="12701" spans="9:9">
      <c r="I12701" s="61"/>
    </row>
    <row r="12702" spans="9:9">
      <c r="I12702" s="61"/>
    </row>
    <row r="12703" spans="9:9">
      <c r="I12703" s="61"/>
    </row>
    <row r="12704" spans="9:9">
      <c r="I12704" s="61"/>
    </row>
    <row r="12705" spans="9:9">
      <c r="I12705" s="61"/>
    </row>
    <row r="12706" spans="9:9">
      <c r="I12706" s="61"/>
    </row>
    <row r="12707" spans="9:9">
      <c r="I12707" s="61"/>
    </row>
    <row r="12708" spans="9:9">
      <c r="I12708" s="61"/>
    </row>
    <row r="12709" spans="9:9">
      <c r="I12709" s="61"/>
    </row>
    <row r="12710" spans="9:9">
      <c r="I12710" s="61"/>
    </row>
    <row r="12711" spans="9:9">
      <c r="I12711" s="61"/>
    </row>
    <row r="12712" spans="9:9">
      <c r="I12712" s="61"/>
    </row>
    <row r="12713" spans="9:9">
      <c r="I12713" s="61"/>
    </row>
    <row r="12714" spans="9:9">
      <c r="I12714" s="61"/>
    </row>
    <row r="12715" spans="9:9">
      <c r="I12715" s="61"/>
    </row>
    <row r="12716" spans="9:9">
      <c r="I12716" s="61"/>
    </row>
    <row r="12717" spans="9:9">
      <c r="I12717" s="61"/>
    </row>
    <row r="12718" spans="9:9">
      <c r="I12718" s="61"/>
    </row>
    <row r="12719" spans="9:9">
      <c r="I12719" s="61"/>
    </row>
    <row r="12720" spans="9:9">
      <c r="I12720" s="61"/>
    </row>
    <row r="12721" spans="9:9">
      <c r="I12721" s="61"/>
    </row>
    <row r="12722" spans="9:9">
      <c r="I12722" s="61"/>
    </row>
    <row r="12723" spans="9:9">
      <c r="I12723" s="61"/>
    </row>
    <row r="12724" spans="9:9">
      <c r="I12724" s="61"/>
    </row>
    <row r="12725" spans="9:9">
      <c r="I12725" s="61"/>
    </row>
    <row r="12726" spans="9:9">
      <c r="I12726" s="61"/>
    </row>
    <row r="12727" spans="9:9">
      <c r="I12727" s="61"/>
    </row>
    <row r="12728" spans="9:9">
      <c r="I12728" s="61"/>
    </row>
    <row r="12729" spans="9:9">
      <c r="I12729" s="61"/>
    </row>
    <row r="12730" spans="9:9">
      <c r="I12730" s="61"/>
    </row>
    <row r="12731" spans="9:9">
      <c r="I12731" s="61"/>
    </row>
    <row r="12732" spans="9:9">
      <c r="I12732" s="61"/>
    </row>
    <row r="12733" spans="9:9">
      <c r="I12733" s="61"/>
    </row>
    <row r="12734" spans="9:9">
      <c r="I12734" s="61"/>
    </row>
    <row r="12735" spans="9:9">
      <c r="I12735" s="61"/>
    </row>
    <row r="12736" spans="9:9">
      <c r="I12736" s="61"/>
    </row>
    <row r="12737" spans="9:9">
      <c r="I12737" s="61"/>
    </row>
    <row r="12738" spans="9:9">
      <c r="I12738" s="61"/>
    </row>
    <row r="12739" spans="9:9">
      <c r="I12739" s="61"/>
    </row>
    <row r="12740" spans="9:9">
      <c r="I12740" s="61"/>
    </row>
    <row r="12741" spans="9:9">
      <c r="I12741" s="61"/>
    </row>
    <row r="12742" spans="9:9">
      <c r="I12742" s="61"/>
    </row>
    <row r="12743" spans="9:9">
      <c r="I12743" s="61"/>
    </row>
    <row r="12744" spans="9:9">
      <c r="I12744" s="61"/>
    </row>
    <row r="12745" spans="9:9">
      <c r="I12745" s="61"/>
    </row>
    <row r="12746" spans="9:9">
      <c r="I12746" s="61"/>
    </row>
    <row r="12747" spans="9:9">
      <c r="I12747" s="61"/>
    </row>
    <row r="12748" spans="9:9">
      <c r="I12748" s="61"/>
    </row>
    <row r="12749" spans="9:9">
      <c r="I12749" s="61"/>
    </row>
    <row r="12750" spans="9:9">
      <c r="I12750" s="61"/>
    </row>
    <row r="12751" spans="9:9">
      <c r="I12751" s="61"/>
    </row>
    <row r="12752" spans="9:9">
      <c r="I12752" s="61"/>
    </row>
    <row r="12753" spans="9:9">
      <c r="I12753" s="61"/>
    </row>
    <row r="12754" spans="9:9">
      <c r="I12754" s="61"/>
    </row>
    <row r="12755" spans="9:9">
      <c r="I12755" s="61"/>
    </row>
    <row r="12756" spans="9:9">
      <c r="I12756" s="61"/>
    </row>
    <row r="12757" spans="9:9">
      <c r="I12757" s="61"/>
    </row>
    <row r="12758" spans="9:9">
      <c r="I12758" s="61"/>
    </row>
    <row r="12759" spans="9:9">
      <c r="I12759" s="61"/>
    </row>
    <row r="12760" spans="9:9">
      <c r="I12760" s="61"/>
    </row>
    <row r="12761" spans="9:9">
      <c r="I12761" s="61"/>
    </row>
    <row r="12762" spans="9:9">
      <c r="I12762" s="61"/>
    </row>
    <row r="12763" spans="9:9">
      <c r="I12763" s="61"/>
    </row>
    <row r="12764" spans="9:9">
      <c r="I12764" s="61"/>
    </row>
    <row r="12765" spans="9:9">
      <c r="I12765" s="61"/>
    </row>
    <row r="12766" spans="9:9">
      <c r="I12766" s="61"/>
    </row>
    <row r="12767" spans="9:9">
      <c r="I12767" s="61"/>
    </row>
    <row r="12768" spans="9:9">
      <c r="I12768" s="61"/>
    </row>
    <row r="12769" spans="9:9">
      <c r="I12769" s="61"/>
    </row>
    <row r="12770" spans="9:9">
      <c r="I12770" s="61"/>
    </row>
    <row r="12771" spans="9:9">
      <c r="I12771" s="61"/>
    </row>
    <row r="12772" spans="9:9">
      <c r="I12772" s="61"/>
    </row>
    <row r="12773" spans="9:9">
      <c r="I12773" s="61"/>
    </row>
    <row r="12774" spans="9:9">
      <c r="I12774" s="61"/>
    </row>
    <row r="12775" spans="9:9">
      <c r="I12775" s="61"/>
    </row>
    <row r="12776" spans="9:9">
      <c r="I12776" s="61"/>
    </row>
    <row r="12777" spans="9:9">
      <c r="I12777" s="61"/>
    </row>
    <row r="12778" spans="9:9">
      <c r="I12778" s="61"/>
    </row>
    <row r="12779" spans="9:9">
      <c r="I12779" s="61"/>
    </row>
    <row r="12780" spans="9:9">
      <c r="I12780" s="61"/>
    </row>
    <row r="12781" spans="9:9">
      <c r="I12781" s="61"/>
    </row>
    <row r="12782" spans="9:9">
      <c r="I12782" s="61"/>
    </row>
    <row r="12783" spans="9:9">
      <c r="I12783" s="61"/>
    </row>
    <row r="12784" spans="9:9">
      <c r="I12784" s="61"/>
    </row>
    <row r="12785" spans="9:9">
      <c r="I12785" s="61"/>
    </row>
    <row r="12786" spans="9:9">
      <c r="I12786" s="61"/>
    </row>
    <row r="12787" spans="9:9">
      <c r="I12787" s="61"/>
    </row>
    <row r="12788" spans="9:9">
      <c r="I12788" s="61"/>
    </row>
    <row r="12789" spans="9:9">
      <c r="I12789" s="61"/>
    </row>
    <row r="12790" spans="9:9">
      <c r="I12790" s="61"/>
    </row>
    <row r="12791" spans="9:9">
      <c r="I12791" s="61"/>
    </row>
    <row r="12792" spans="9:9">
      <c r="I12792" s="61"/>
    </row>
    <row r="12793" spans="9:9">
      <c r="I12793" s="61"/>
    </row>
    <row r="12794" spans="9:9">
      <c r="I12794" s="61"/>
    </row>
    <row r="12795" spans="9:9">
      <c r="I12795" s="61"/>
    </row>
    <row r="12796" spans="9:9">
      <c r="I12796" s="61"/>
    </row>
    <row r="12797" spans="9:9">
      <c r="I12797" s="61"/>
    </row>
    <row r="12798" spans="9:9">
      <c r="I12798" s="61"/>
    </row>
    <row r="12799" spans="9:9">
      <c r="I12799" s="61"/>
    </row>
    <row r="12800" spans="9:9">
      <c r="I12800" s="61"/>
    </row>
    <row r="12801" spans="9:9">
      <c r="I12801" s="61"/>
    </row>
    <row r="12802" spans="9:9">
      <c r="I12802" s="61"/>
    </row>
    <row r="12803" spans="9:9">
      <c r="I12803" s="61"/>
    </row>
    <row r="12804" spans="9:9">
      <c r="I12804" s="61"/>
    </row>
    <row r="12805" spans="9:9">
      <c r="I12805" s="61"/>
    </row>
    <row r="12806" spans="9:9">
      <c r="I12806" s="61"/>
    </row>
    <row r="12807" spans="9:9">
      <c r="I12807" s="61"/>
    </row>
    <row r="12808" spans="9:9">
      <c r="I12808" s="61"/>
    </row>
    <row r="12809" spans="9:9">
      <c r="I12809" s="61"/>
    </row>
    <row r="12810" spans="9:9">
      <c r="I12810" s="61"/>
    </row>
    <row r="12811" spans="9:9">
      <c r="I12811" s="61"/>
    </row>
    <row r="12812" spans="9:9">
      <c r="I12812" s="61"/>
    </row>
    <row r="12813" spans="9:9">
      <c r="I12813" s="61"/>
    </row>
    <row r="12814" spans="9:9">
      <c r="I12814" s="61"/>
    </row>
    <row r="12815" spans="9:9">
      <c r="I12815" s="61"/>
    </row>
    <row r="12816" spans="9:9">
      <c r="I12816" s="61"/>
    </row>
    <row r="12817" spans="9:9">
      <c r="I12817" s="61"/>
    </row>
    <row r="12818" spans="9:9">
      <c r="I12818" s="61"/>
    </row>
    <row r="12819" spans="9:9">
      <c r="I12819" s="61"/>
    </row>
    <row r="12820" spans="9:9">
      <c r="I12820" s="61"/>
    </row>
    <row r="12821" spans="9:9">
      <c r="I12821" s="61"/>
    </row>
    <row r="12822" spans="9:9">
      <c r="I12822" s="61"/>
    </row>
    <row r="12823" spans="9:9">
      <c r="I12823" s="61"/>
    </row>
    <row r="12824" spans="9:9">
      <c r="I12824" s="61"/>
    </row>
    <row r="12825" spans="9:9">
      <c r="I12825" s="61"/>
    </row>
    <row r="12826" spans="9:9">
      <c r="I12826" s="61"/>
    </row>
    <row r="12827" spans="9:9">
      <c r="I12827" s="61"/>
    </row>
    <row r="12828" spans="9:9">
      <c r="I12828" s="61"/>
    </row>
    <row r="12829" spans="9:9">
      <c r="I12829" s="61"/>
    </row>
    <row r="12830" spans="9:9">
      <c r="I12830" s="61"/>
    </row>
    <row r="12831" spans="9:9">
      <c r="I12831" s="61"/>
    </row>
    <row r="12832" spans="9:9">
      <c r="I12832" s="61"/>
    </row>
    <row r="12833" spans="9:9">
      <c r="I12833" s="61"/>
    </row>
    <row r="12834" spans="9:9">
      <c r="I12834" s="61"/>
    </row>
    <row r="12835" spans="9:9">
      <c r="I12835" s="61"/>
    </row>
    <row r="12836" spans="9:9">
      <c r="I12836" s="61"/>
    </row>
    <row r="12837" spans="9:9">
      <c r="I12837" s="61"/>
    </row>
    <row r="12838" spans="9:9">
      <c r="I12838" s="61"/>
    </row>
    <row r="12839" spans="9:9">
      <c r="I12839" s="61"/>
    </row>
    <row r="12840" spans="9:9">
      <c r="I12840" s="61"/>
    </row>
    <row r="12841" spans="9:9">
      <c r="I12841" s="61"/>
    </row>
    <row r="12842" spans="9:9">
      <c r="I12842" s="61"/>
    </row>
    <row r="12843" spans="9:9">
      <c r="I12843" s="61"/>
    </row>
    <row r="12844" spans="9:9">
      <c r="I12844" s="61"/>
    </row>
    <row r="12845" spans="9:9">
      <c r="I12845" s="61"/>
    </row>
    <row r="12846" spans="9:9">
      <c r="I12846" s="61"/>
    </row>
    <row r="12847" spans="9:9">
      <c r="I12847" s="61"/>
    </row>
    <row r="12848" spans="9:9">
      <c r="I12848" s="61"/>
    </row>
    <row r="12849" spans="9:9">
      <c r="I12849" s="61"/>
    </row>
    <row r="12850" spans="9:9">
      <c r="I12850" s="61"/>
    </row>
    <row r="12851" spans="9:9">
      <c r="I12851" s="61"/>
    </row>
    <row r="12852" spans="9:9">
      <c r="I12852" s="61"/>
    </row>
    <row r="12853" spans="9:9">
      <c r="I12853" s="61"/>
    </row>
    <row r="12854" spans="9:9">
      <c r="I12854" s="61"/>
    </row>
    <row r="12855" spans="9:9">
      <c r="I12855" s="61"/>
    </row>
    <row r="12856" spans="9:9">
      <c r="I12856" s="61"/>
    </row>
    <row r="12857" spans="9:9">
      <c r="I12857" s="61"/>
    </row>
    <row r="12858" spans="9:9">
      <c r="I12858" s="61"/>
    </row>
    <row r="12859" spans="9:9">
      <c r="I12859" s="61"/>
    </row>
    <row r="12860" spans="9:9">
      <c r="I12860" s="61"/>
    </row>
    <row r="12861" spans="9:9">
      <c r="I12861" s="61"/>
    </row>
    <row r="12862" spans="9:9">
      <c r="I12862" s="61"/>
    </row>
    <row r="12863" spans="9:9">
      <c r="I12863" s="61"/>
    </row>
    <row r="12864" spans="9:9">
      <c r="I12864" s="61"/>
    </row>
    <row r="12865" spans="9:9">
      <c r="I12865" s="61"/>
    </row>
    <row r="12866" spans="9:9">
      <c r="I12866" s="61"/>
    </row>
    <row r="12867" spans="9:9">
      <c r="I12867" s="61"/>
    </row>
    <row r="12868" spans="9:9">
      <c r="I12868" s="61"/>
    </row>
    <row r="12869" spans="9:9">
      <c r="I12869" s="61"/>
    </row>
    <row r="12870" spans="9:9">
      <c r="I12870" s="61"/>
    </row>
    <row r="12871" spans="9:9">
      <c r="I12871" s="61"/>
    </row>
    <row r="12872" spans="9:9">
      <c r="I12872" s="61"/>
    </row>
    <row r="12873" spans="9:9">
      <c r="I12873" s="61"/>
    </row>
    <row r="12874" spans="9:9">
      <c r="I12874" s="61"/>
    </row>
    <row r="12875" spans="9:9">
      <c r="I12875" s="61"/>
    </row>
    <row r="12876" spans="9:9">
      <c r="I12876" s="61"/>
    </row>
    <row r="12877" spans="9:9">
      <c r="I12877" s="61"/>
    </row>
    <row r="12878" spans="9:9">
      <c r="I12878" s="61"/>
    </row>
    <row r="12879" spans="9:9">
      <c r="I12879" s="61"/>
    </row>
    <row r="12880" spans="9:9">
      <c r="I12880" s="61"/>
    </row>
    <row r="12881" spans="9:9">
      <c r="I12881" s="61"/>
    </row>
    <row r="12882" spans="9:9">
      <c r="I12882" s="61"/>
    </row>
    <row r="12883" spans="9:9">
      <c r="I12883" s="61"/>
    </row>
    <row r="12884" spans="9:9">
      <c r="I12884" s="61"/>
    </row>
    <row r="12885" spans="9:9">
      <c r="I12885" s="61"/>
    </row>
    <row r="12886" spans="9:9">
      <c r="I12886" s="61"/>
    </row>
    <row r="12887" spans="9:9">
      <c r="I12887" s="61"/>
    </row>
    <row r="12888" spans="9:9">
      <c r="I12888" s="61"/>
    </row>
    <row r="12889" spans="9:9">
      <c r="I12889" s="61"/>
    </row>
    <row r="12890" spans="9:9">
      <c r="I12890" s="61"/>
    </row>
    <row r="12891" spans="9:9">
      <c r="I12891" s="61"/>
    </row>
    <row r="12892" spans="9:9">
      <c r="I12892" s="61"/>
    </row>
    <row r="12893" spans="9:9">
      <c r="I12893" s="61"/>
    </row>
    <row r="12894" spans="9:9">
      <c r="I12894" s="61"/>
    </row>
    <row r="12895" spans="9:9">
      <c r="I12895" s="61"/>
    </row>
    <row r="12896" spans="9:9">
      <c r="I12896" s="61"/>
    </row>
    <row r="12897" spans="9:9">
      <c r="I12897" s="61"/>
    </row>
    <row r="12898" spans="9:9">
      <c r="I12898" s="61"/>
    </row>
    <row r="12899" spans="9:9">
      <c r="I12899" s="61"/>
    </row>
    <row r="12900" spans="9:9">
      <c r="I12900" s="61"/>
    </row>
    <row r="12901" spans="9:9">
      <c r="I12901" s="61"/>
    </row>
    <row r="12902" spans="9:9">
      <c r="I12902" s="61"/>
    </row>
    <row r="12903" spans="9:9">
      <c r="I12903" s="61"/>
    </row>
    <row r="12904" spans="9:9">
      <c r="I12904" s="61"/>
    </row>
    <row r="12905" spans="9:9">
      <c r="I12905" s="61"/>
    </row>
    <row r="12906" spans="9:9">
      <c r="I12906" s="61"/>
    </row>
    <row r="12907" spans="9:9">
      <c r="I12907" s="61"/>
    </row>
    <row r="12908" spans="9:9">
      <c r="I12908" s="61"/>
    </row>
    <row r="12909" spans="9:9">
      <c r="I12909" s="61"/>
    </row>
    <row r="12910" spans="9:9">
      <c r="I12910" s="61"/>
    </row>
    <row r="12911" spans="9:9">
      <c r="I12911" s="61"/>
    </row>
    <row r="12912" spans="9:9">
      <c r="I12912" s="61"/>
    </row>
    <row r="12913" spans="9:9">
      <c r="I12913" s="61"/>
    </row>
    <row r="12914" spans="9:9">
      <c r="I12914" s="61"/>
    </row>
    <row r="12915" spans="9:9">
      <c r="I12915" s="61"/>
    </row>
    <row r="12916" spans="9:9">
      <c r="I12916" s="61"/>
    </row>
    <row r="12917" spans="9:9">
      <c r="I12917" s="61"/>
    </row>
    <row r="12918" spans="9:9">
      <c r="I12918" s="61"/>
    </row>
    <row r="12919" spans="9:9">
      <c r="I12919" s="61"/>
    </row>
    <row r="12920" spans="9:9">
      <c r="I12920" s="61"/>
    </row>
    <row r="12921" spans="9:9">
      <c r="I12921" s="61"/>
    </row>
    <row r="12922" spans="9:9">
      <c r="I12922" s="61"/>
    </row>
    <row r="12923" spans="9:9">
      <c r="I12923" s="61"/>
    </row>
    <row r="12924" spans="9:9">
      <c r="I12924" s="61"/>
    </row>
    <row r="12925" spans="9:9">
      <c r="I12925" s="61"/>
    </row>
    <row r="12926" spans="9:9">
      <c r="I12926" s="61"/>
    </row>
    <row r="12927" spans="9:9">
      <c r="I12927" s="61"/>
    </row>
    <row r="12928" spans="9:9">
      <c r="I12928" s="61"/>
    </row>
    <row r="12929" spans="9:9">
      <c r="I12929" s="61"/>
    </row>
    <row r="12930" spans="9:9">
      <c r="I12930" s="61"/>
    </row>
    <row r="12931" spans="9:9">
      <c r="I12931" s="61"/>
    </row>
    <row r="12932" spans="9:9">
      <c r="I12932" s="61"/>
    </row>
    <row r="12933" spans="9:9">
      <c r="I12933" s="61"/>
    </row>
    <row r="12934" spans="9:9">
      <c r="I12934" s="61"/>
    </row>
    <row r="12935" spans="9:9">
      <c r="I12935" s="61"/>
    </row>
    <row r="12936" spans="9:9">
      <c r="I12936" s="61"/>
    </row>
    <row r="12937" spans="9:9">
      <c r="I12937" s="61"/>
    </row>
    <row r="12938" spans="9:9">
      <c r="I12938" s="61"/>
    </row>
    <row r="12939" spans="9:9">
      <c r="I12939" s="61"/>
    </row>
    <row r="12940" spans="9:9">
      <c r="I12940" s="61"/>
    </row>
    <row r="12941" spans="9:9">
      <c r="I12941" s="61"/>
    </row>
    <row r="12942" spans="9:9">
      <c r="I12942" s="61"/>
    </row>
    <row r="12943" spans="9:9">
      <c r="I12943" s="61"/>
    </row>
    <row r="12944" spans="9:9">
      <c r="I12944" s="61"/>
    </row>
    <row r="12945" spans="9:9">
      <c r="I12945" s="61"/>
    </row>
    <row r="12946" spans="9:9">
      <c r="I12946" s="61"/>
    </row>
    <row r="12947" spans="9:9">
      <c r="I12947" s="61"/>
    </row>
    <row r="12948" spans="9:9">
      <c r="I12948" s="61"/>
    </row>
    <row r="12949" spans="9:9">
      <c r="I12949" s="61"/>
    </row>
    <row r="12950" spans="9:9">
      <c r="I12950" s="61"/>
    </row>
    <row r="12951" spans="9:9">
      <c r="I12951" s="61"/>
    </row>
    <row r="12952" spans="9:9">
      <c r="I12952" s="61"/>
    </row>
    <row r="12953" spans="9:9">
      <c r="I12953" s="61"/>
    </row>
    <row r="12954" spans="9:9">
      <c r="I12954" s="61"/>
    </row>
    <row r="12955" spans="9:9">
      <c r="I12955" s="61"/>
    </row>
    <row r="12956" spans="9:9">
      <c r="I12956" s="61"/>
    </row>
    <row r="12957" spans="9:9">
      <c r="I12957" s="61"/>
    </row>
    <row r="12958" spans="9:9">
      <c r="I12958" s="61"/>
    </row>
    <row r="12959" spans="9:9">
      <c r="I12959" s="61"/>
    </row>
    <row r="12960" spans="9:9">
      <c r="I12960" s="61"/>
    </row>
    <row r="12961" spans="9:9">
      <c r="I12961" s="61"/>
    </row>
    <row r="12962" spans="9:9">
      <c r="I12962" s="61"/>
    </row>
    <row r="12963" spans="9:9">
      <c r="I12963" s="61"/>
    </row>
    <row r="12964" spans="9:9">
      <c r="I12964" s="61"/>
    </row>
    <row r="12965" spans="9:9">
      <c r="I12965" s="61"/>
    </row>
    <row r="12966" spans="9:9">
      <c r="I12966" s="61"/>
    </row>
    <row r="12967" spans="9:9">
      <c r="I12967" s="61"/>
    </row>
    <row r="12968" spans="9:9">
      <c r="I12968" s="61"/>
    </row>
    <row r="12969" spans="9:9">
      <c r="I12969" s="61"/>
    </row>
    <row r="12970" spans="9:9">
      <c r="I12970" s="61"/>
    </row>
    <row r="12971" spans="9:9">
      <c r="I12971" s="61"/>
    </row>
    <row r="12972" spans="9:9">
      <c r="I12972" s="61"/>
    </row>
    <row r="12973" spans="9:9">
      <c r="I12973" s="61"/>
    </row>
    <row r="12974" spans="9:9">
      <c r="I12974" s="61"/>
    </row>
    <row r="12975" spans="9:9">
      <c r="I12975" s="61"/>
    </row>
    <row r="12976" spans="9:9">
      <c r="I12976" s="61"/>
    </row>
    <row r="12977" spans="9:9">
      <c r="I12977" s="61"/>
    </row>
    <row r="12978" spans="9:9">
      <c r="I12978" s="61"/>
    </row>
    <row r="12979" spans="9:9">
      <c r="I12979" s="61"/>
    </row>
    <row r="12980" spans="9:9">
      <c r="I12980" s="61"/>
    </row>
    <row r="12981" spans="9:9">
      <c r="I12981" s="61"/>
    </row>
    <row r="12982" spans="9:9">
      <c r="I12982" s="61"/>
    </row>
    <row r="12983" spans="9:9">
      <c r="I12983" s="61"/>
    </row>
    <row r="12984" spans="9:9">
      <c r="I12984" s="61"/>
    </row>
    <row r="12985" spans="9:9">
      <c r="I12985" s="61"/>
    </row>
    <row r="12986" spans="9:9">
      <c r="I12986" s="61"/>
    </row>
    <row r="12987" spans="9:9">
      <c r="I12987" s="61"/>
    </row>
    <row r="12988" spans="9:9">
      <c r="I12988" s="61"/>
    </row>
    <row r="12989" spans="9:9">
      <c r="I12989" s="61"/>
    </row>
    <row r="12990" spans="9:9">
      <c r="I12990" s="61"/>
    </row>
    <row r="12991" spans="9:9">
      <c r="I12991" s="61"/>
    </row>
    <row r="12992" spans="9:9">
      <c r="I12992" s="61"/>
    </row>
    <row r="12993" spans="9:9">
      <c r="I12993" s="61"/>
    </row>
    <row r="12994" spans="9:9">
      <c r="I12994" s="61"/>
    </row>
    <row r="12995" spans="9:9">
      <c r="I12995" s="61"/>
    </row>
    <row r="12996" spans="9:9">
      <c r="I12996" s="61"/>
    </row>
    <row r="12997" spans="9:9">
      <c r="I12997" s="61"/>
    </row>
    <row r="12998" spans="9:9">
      <c r="I12998" s="61"/>
    </row>
    <row r="12999" spans="9:9">
      <c r="I12999" s="61"/>
    </row>
    <row r="13000" spans="9:9">
      <c r="I13000" s="61"/>
    </row>
    <row r="13001" spans="9:9">
      <c r="I13001" s="61"/>
    </row>
    <row r="13002" spans="9:9">
      <c r="I13002" s="61"/>
    </row>
    <row r="13003" spans="9:9">
      <c r="I13003" s="61"/>
    </row>
    <row r="13004" spans="9:9">
      <c r="I13004" s="61"/>
    </row>
    <row r="13005" spans="9:9">
      <c r="I13005" s="61"/>
    </row>
    <row r="13006" spans="9:9">
      <c r="I13006" s="61"/>
    </row>
    <row r="13007" spans="9:9">
      <c r="I13007" s="61"/>
    </row>
    <row r="13008" spans="9:9">
      <c r="I13008" s="61"/>
    </row>
    <row r="13009" spans="9:9">
      <c r="I13009" s="61"/>
    </row>
    <row r="13010" spans="9:9">
      <c r="I13010" s="61"/>
    </row>
    <row r="13011" spans="9:9">
      <c r="I13011" s="61"/>
    </row>
    <row r="13012" spans="9:9">
      <c r="I13012" s="61"/>
    </row>
    <row r="13013" spans="9:9">
      <c r="I13013" s="61"/>
    </row>
    <row r="13014" spans="9:9">
      <c r="I13014" s="61"/>
    </row>
    <row r="13015" spans="9:9">
      <c r="I13015" s="61"/>
    </row>
    <row r="13016" spans="9:9">
      <c r="I13016" s="61"/>
    </row>
    <row r="13017" spans="9:9">
      <c r="I13017" s="61"/>
    </row>
    <row r="13018" spans="9:9">
      <c r="I13018" s="61"/>
    </row>
    <row r="13019" spans="9:9">
      <c r="I13019" s="61"/>
    </row>
    <row r="13020" spans="9:9">
      <c r="I13020" s="61"/>
    </row>
    <row r="13021" spans="9:9">
      <c r="I13021" s="61"/>
    </row>
    <row r="13022" spans="9:9">
      <c r="I13022" s="61"/>
    </row>
    <row r="13023" spans="9:9">
      <c r="I13023" s="61"/>
    </row>
    <row r="13024" spans="9:9">
      <c r="I13024" s="61"/>
    </row>
    <row r="13025" spans="9:9">
      <c r="I13025" s="61"/>
    </row>
    <row r="13026" spans="9:9">
      <c r="I13026" s="61"/>
    </row>
    <row r="13027" spans="9:9">
      <c r="I13027" s="61"/>
    </row>
    <row r="13028" spans="9:9">
      <c r="I13028" s="61"/>
    </row>
    <row r="13029" spans="9:9">
      <c r="I13029" s="61"/>
    </row>
    <row r="13030" spans="9:9">
      <c r="I13030" s="61"/>
    </row>
    <row r="13031" spans="9:9">
      <c r="I13031" s="61"/>
    </row>
    <row r="13032" spans="9:9">
      <c r="I13032" s="61"/>
    </row>
    <row r="13033" spans="9:9">
      <c r="I13033" s="61"/>
    </row>
    <row r="13034" spans="9:9">
      <c r="I13034" s="61"/>
    </row>
    <row r="13035" spans="9:9">
      <c r="I13035" s="61"/>
    </row>
    <row r="13036" spans="9:9">
      <c r="I13036" s="61"/>
    </row>
    <row r="13037" spans="9:9">
      <c r="I13037" s="61"/>
    </row>
    <row r="13038" spans="9:9">
      <c r="I13038" s="61"/>
    </row>
    <row r="13039" spans="9:9">
      <c r="I13039" s="61"/>
    </row>
    <row r="13040" spans="9:9">
      <c r="I13040" s="61"/>
    </row>
    <row r="13041" spans="9:9">
      <c r="I13041" s="61"/>
    </row>
    <row r="13042" spans="9:9">
      <c r="I13042" s="61"/>
    </row>
    <row r="13043" spans="9:9">
      <c r="I13043" s="61"/>
    </row>
    <row r="13044" spans="9:9">
      <c r="I13044" s="61"/>
    </row>
    <row r="13045" spans="9:9">
      <c r="I13045" s="61"/>
    </row>
    <row r="13046" spans="9:9">
      <c r="I13046" s="61"/>
    </row>
    <row r="13047" spans="9:9">
      <c r="I13047" s="61"/>
    </row>
    <row r="13048" spans="9:9">
      <c r="I13048" s="61"/>
    </row>
    <row r="13049" spans="9:9">
      <c r="I13049" s="61"/>
    </row>
    <row r="13050" spans="9:9">
      <c r="I13050" s="61"/>
    </row>
    <row r="13051" spans="9:9">
      <c r="I13051" s="61"/>
    </row>
    <row r="13052" spans="9:9">
      <c r="I13052" s="61"/>
    </row>
    <row r="13053" spans="9:9">
      <c r="I13053" s="61"/>
    </row>
    <row r="13054" spans="9:9">
      <c r="I13054" s="61"/>
    </row>
    <row r="13055" spans="9:9">
      <c r="I13055" s="61"/>
    </row>
    <row r="13056" spans="9:9">
      <c r="I13056" s="61"/>
    </row>
    <row r="13057" spans="9:9">
      <c r="I13057" s="61"/>
    </row>
    <row r="13058" spans="9:9">
      <c r="I13058" s="61"/>
    </row>
    <row r="13059" spans="9:9">
      <c r="I13059" s="61"/>
    </row>
    <row r="13060" spans="9:9">
      <c r="I13060" s="61"/>
    </row>
    <row r="13061" spans="9:9">
      <c r="I13061" s="61"/>
    </row>
    <row r="13062" spans="9:9">
      <c r="I13062" s="61"/>
    </row>
    <row r="13063" spans="9:9">
      <c r="I13063" s="61"/>
    </row>
    <row r="13064" spans="9:9">
      <c r="I13064" s="61"/>
    </row>
    <row r="13065" spans="9:9">
      <c r="I13065" s="61"/>
    </row>
    <row r="13066" spans="9:9">
      <c r="I13066" s="61"/>
    </row>
    <row r="13067" spans="9:9">
      <c r="I13067" s="61"/>
    </row>
    <row r="13068" spans="9:9">
      <c r="I13068" s="61"/>
    </row>
    <row r="13069" spans="9:9">
      <c r="I13069" s="61"/>
    </row>
    <row r="13070" spans="9:9">
      <c r="I13070" s="61"/>
    </row>
    <row r="13071" spans="9:9">
      <c r="I13071" s="61"/>
    </row>
    <row r="13072" spans="9:9">
      <c r="I13072" s="61"/>
    </row>
    <row r="13073" spans="9:9">
      <c r="I13073" s="61"/>
    </row>
    <row r="13074" spans="9:9">
      <c r="I13074" s="61"/>
    </row>
    <row r="13075" spans="9:9">
      <c r="I13075" s="61"/>
    </row>
    <row r="13076" spans="9:9">
      <c r="I13076" s="61"/>
    </row>
    <row r="13077" spans="9:9">
      <c r="I13077" s="61"/>
    </row>
    <row r="13078" spans="9:9">
      <c r="I13078" s="61"/>
    </row>
    <row r="13079" spans="9:9">
      <c r="I13079" s="61"/>
    </row>
    <row r="13080" spans="9:9">
      <c r="I13080" s="61"/>
    </row>
    <row r="13081" spans="9:9">
      <c r="I13081" s="61"/>
    </row>
    <row r="13082" spans="9:9">
      <c r="I13082" s="61"/>
    </row>
    <row r="13083" spans="9:9">
      <c r="I13083" s="61"/>
    </row>
    <row r="13084" spans="9:9">
      <c r="I13084" s="61"/>
    </row>
    <row r="13085" spans="9:9">
      <c r="I13085" s="61"/>
    </row>
    <row r="13086" spans="9:9">
      <c r="I13086" s="61"/>
    </row>
    <row r="13087" spans="9:9">
      <c r="I13087" s="61"/>
    </row>
    <row r="13088" spans="9:9">
      <c r="I13088" s="61"/>
    </row>
    <row r="13089" spans="9:9">
      <c r="I13089" s="61"/>
    </row>
    <row r="13090" spans="9:9">
      <c r="I13090" s="61"/>
    </row>
    <row r="13091" spans="9:9">
      <c r="I13091" s="61"/>
    </row>
    <row r="13092" spans="9:9">
      <c r="I13092" s="61"/>
    </row>
    <row r="13093" spans="9:9">
      <c r="I13093" s="61"/>
    </row>
    <row r="13094" spans="9:9">
      <c r="I13094" s="61"/>
    </row>
    <row r="13095" spans="9:9">
      <c r="I13095" s="61"/>
    </row>
    <row r="13096" spans="9:9">
      <c r="I13096" s="61"/>
    </row>
    <row r="13097" spans="9:9">
      <c r="I13097" s="61"/>
    </row>
    <row r="13098" spans="9:9">
      <c r="I13098" s="61"/>
    </row>
    <row r="13099" spans="9:9">
      <c r="I13099" s="61"/>
    </row>
    <row r="13100" spans="9:9">
      <c r="I13100" s="61"/>
    </row>
    <row r="13101" spans="9:9">
      <c r="I13101" s="61"/>
    </row>
    <row r="13102" spans="9:9">
      <c r="I13102" s="61"/>
    </row>
    <row r="13103" spans="9:9">
      <c r="I13103" s="61"/>
    </row>
    <row r="13104" spans="9:9">
      <c r="I13104" s="61"/>
    </row>
    <row r="13105" spans="9:9">
      <c r="I13105" s="61"/>
    </row>
    <row r="13106" spans="9:9">
      <c r="I13106" s="61"/>
    </row>
    <row r="13107" spans="9:9">
      <c r="I13107" s="61"/>
    </row>
    <row r="13108" spans="9:9">
      <c r="I13108" s="61"/>
    </row>
    <row r="13109" spans="9:9">
      <c r="I13109" s="61"/>
    </row>
    <row r="13110" spans="9:9">
      <c r="I13110" s="61"/>
    </row>
    <row r="13111" spans="9:9">
      <c r="I13111" s="61"/>
    </row>
    <row r="13112" spans="9:9">
      <c r="I13112" s="61"/>
    </row>
    <row r="13113" spans="9:9">
      <c r="I13113" s="61"/>
    </row>
    <row r="13114" spans="9:9">
      <c r="I13114" s="61"/>
    </row>
    <row r="13115" spans="9:9">
      <c r="I13115" s="61"/>
    </row>
    <row r="13116" spans="9:9">
      <c r="I13116" s="61"/>
    </row>
    <row r="13117" spans="9:9">
      <c r="I13117" s="61"/>
    </row>
    <row r="13118" spans="9:9">
      <c r="I13118" s="61"/>
    </row>
    <row r="13119" spans="9:9">
      <c r="I13119" s="61"/>
    </row>
    <row r="13120" spans="9:9">
      <c r="I13120" s="61"/>
    </row>
    <row r="13121" spans="9:9">
      <c r="I13121" s="61"/>
    </row>
    <row r="13122" spans="9:9">
      <c r="I13122" s="61"/>
    </row>
    <row r="13123" spans="9:9">
      <c r="I13123" s="61"/>
    </row>
    <row r="13124" spans="9:9">
      <c r="I13124" s="61"/>
    </row>
    <row r="13125" spans="9:9">
      <c r="I13125" s="61"/>
    </row>
    <row r="13126" spans="9:9">
      <c r="I13126" s="61"/>
    </row>
    <row r="13127" spans="9:9">
      <c r="I13127" s="61"/>
    </row>
    <row r="13128" spans="9:9">
      <c r="I13128" s="61"/>
    </row>
    <row r="13129" spans="9:9">
      <c r="I13129" s="61"/>
    </row>
    <row r="13130" spans="9:9">
      <c r="I13130" s="61"/>
    </row>
    <row r="13131" spans="9:9">
      <c r="I13131" s="61"/>
    </row>
    <row r="13132" spans="9:9">
      <c r="I13132" s="61"/>
    </row>
    <row r="13133" spans="9:9">
      <c r="I13133" s="61"/>
    </row>
    <row r="13134" spans="9:9">
      <c r="I13134" s="61"/>
    </row>
    <row r="13135" spans="9:9">
      <c r="I13135" s="61"/>
    </row>
    <row r="13136" spans="9:9">
      <c r="I13136" s="61"/>
    </row>
    <row r="13137" spans="9:9">
      <c r="I13137" s="61"/>
    </row>
    <row r="13138" spans="9:9">
      <c r="I13138" s="61"/>
    </row>
    <row r="13139" spans="9:9">
      <c r="I13139" s="61"/>
    </row>
    <row r="13140" spans="9:9">
      <c r="I13140" s="61"/>
    </row>
    <row r="13141" spans="9:9">
      <c r="I13141" s="61"/>
    </row>
    <row r="13142" spans="9:9">
      <c r="I13142" s="61"/>
    </row>
    <row r="13143" spans="9:9">
      <c r="I13143" s="61"/>
    </row>
    <row r="13144" spans="9:9">
      <c r="I13144" s="61"/>
    </row>
    <row r="13145" spans="9:9">
      <c r="I13145" s="61"/>
    </row>
    <row r="13146" spans="9:9">
      <c r="I13146" s="61"/>
    </row>
    <row r="13147" spans="9:9">
      <c r="I13147" s="61"/>
    </row>
    <row r="13148" spans="9:9">
      <c r="I13148" s="61"/>
    </row>
    <row r="13149" spans="9:9">
      <c r="I13149" s="61"/>
    </row>
    <row r="13150" spans="9:9">
      <c r="I13150" s="61"/>
    </row>
    <row r="13151" spans="9:9">
      <c r="I13151" s="61"/>
    </row>
    <row r="13152" spans="9:9">
      <c r="I13152" s="61"/>
    </row>
    <row r="13153" spans="9:9">
      <c r="I13153" s="61"/>
    </row>
    <row r="13154" spans="9:9">
      <c r="I13154" s="61"/>
    </row>
    <row r="13155" spans="9:9">
      <c r="I13155" s="61"/>
    </row>
    <row r="13156" spans="9:9">
      <c r="I13156" s="61"/>
    </row>
    <row r="13157" spans="9:9">
      <c r="I13157" s="61"/>
    </row>
    <row r="13158" spans="9:9">
      <c r="I13158" s="61"/>
    </row>
    <row r="13159" spans="9:9">
      <c r="I13159" s="61"/>
    </row>
    <row r="13160" spans="9:9">
      <c r="I13160" s="61"/>
    </row>
    <row r="13161" spans="9:9">
      <c r="I13161" s="61"/>
    </row>
    <row r="13162" spans="9:9">
      <c r="I13162" s="61"/>
    </row>
    <row r="13163" spans="9:9">
      <c r="I13163" s="61"/>
    </row>
    <row r="13164" spans="9:9">
      <c r="I13164" s="61"/>
    </row>
    <row r="13165" spans="9:9">
      <c r="I13165" s="61"/>
    </row>
    <row r="13166" spans="9:9">
      <c r="I13166" s="61"/>
    </row>
    <row r="13167" spans="9:9">
      <c r="I13167" s="61"/>
    </row>
    <row r="13168" spans="9:9">
      <c r="I13168" s="61"/>
    </row>
    <row r="13169" spans="9:9">
      <c r="I13169" s="61"/>
    </row>
    <row r="13170" spans="9:9">
      <c r="I13170" s="61"/>
    </row>
    <row r="13171" spans="9:9">
      <c r="I13171" s="61"/>
    </row>
    <row r="13172" spans="9:9">
      <c r="I13172" s="61"/>
    </row>
    <row r="13173" spans="9:9">
      <c r="I13173" s="61"/>
    </row>
    <row r="13174" spans="9:9">
      <c r="I13174" s="61"/>
    </row>
    <row r="13175" spans="9:9">
      <c r="I13175" s="61"/>
    </row>
    <row r="13176" spans="9:9">
      <c r="I13176" s="61"/>
    </row>
    <row r="13177" spans="9:9">
      <c r="I13177" s="61"/>
    </row>
    <row r="13178" spans="9:9">
      <c r="I13178" s="61"/>
    </row>
    <row r="13179" spans="9:9">
      <c r="I13179" s="61"/>
    </row>
    <row r="13180" spans="9:9">
      <c r="I13180" s="61"/>
    </row>
    <row r="13181" spans="9:9">
      <c r="I13181" s="61"/>
    </row>
    <row r="13182" spans="9:9">
      <c r="I13182" s="61"/>
    </row>
    <row r="13183" spans="9:9">
      <c r="I13183" s="61"/>
    </row>
    <row r="13184" spans="9:9">
      <c r="I13184" s="61"/>
    </row>
    <row r="13185" spans="9:9">
      <c r="I13185" s="61"/>
    </row>
    <row r="13186" spans="9:9">
      <c r="I13186" s="61"/>
    </row>
    <row r="13187" spans="9:9">
      <c r="I13187" s="61"/>
    </row>
    <row r="13188" spans="9:9">
      <c r="I13188" s="61"/>
    </row>
    <row r="13189" spans="9:9">
      <c r="I13189" s="61"/>
    </row>
    <row r="13190" spans="9:9">
      <c r="I13190" s="61"/>
    </row>
    <row r="13191" spans="9:9">
      <c r="I13191" s="61"/>
    </row>
    <row r="13192" spans="9:9">
      <c r="I13192" s="61"/>
    </row>
    <row r="13193" spans="9:9">
      <c r="I13193" s="61"/>
    </row>
    <row r="13194" spans="9:9">
      <c r="I13194" s="61"/>
    </row>
    <row r="13195" spans="9:9">
      <c r="I13195" s="61"/>
    </row>
    <row r="13196" spans="9:9">
      <c r="I13196" s="61"/>
    </row>
    <row r="13197" spans="9:9">
      <c r="I13197" s="61"/>
    </row>
    <row r="13198" spans="9:9">
      <c r="I13198" s="61"/>
    </row>
    <row r="13199" spans="9:9">
      <c r="I13199" s="61"/>
    </row>
    <row r="13200" spans="9:9">
      <c r="I13200" s="61"/>
    </row>
    <row r="13201" spans="9:9">
      <c r="I13201" s="61"/>
    </row>
    <row r="13202" spans="9:9">
      <c r="I13202" s="61"/>
    </row>
    <row r="13203" spans="9:9">
      <c r="I13203" s="61"/>
    </row>
    <row r="13204" spans="9:9">
      <c r="I13204" s="61"/>
    </row>
    <row r="13205" spans="9:9">
      <c r="I13205" s="61"/>
    </row>
    <row r="13206" spans="9:9">
      <c r="I13206" s="61"/>
    </row>
    <row r="13207" spans="9:9">
      <c r="I13207" s="61"/>
    </row>
    <row r="13208" spans="9:9">
      <c r="I13208" s="61"/>
    </row>
    <row r="13209" spans="9:9">
      <c r="I13209" s="61"/>
    </row>
    <row r="13210" spans="9:9">
      <c r="I13210" s="61"/>
    </row>
    <row r="13211" spans="9:9">
      <c r="I13211" s="61"/>
    </row>
    <row r="13212" spans="9:9">
      <c r="I13212" s="61"/>
    </row>
    <row r="13213" spans="9:9">
      <c r="I13213" s="61"/>
    </row>
    <row r="13214" spans="9:9">
      <c r="I13214" s="61"/>
    </row>
    <row r="13215" spans="9:9">
      <c r="I13215" s="61"/>
    </row>
    <row r="13216" spans="9:9">
      <c r="I13216" s="61"/>
    </row>
    <row r="13217" spans="9:9">
      <c r="I13217" s="61"/>
    </row>
    <row r="13218" spans="9:9">
      <c r="I13218" s="61"/>
    </row>
    <row r="13219" spans="9:9">
      <c r="I13219" s="61"/>
    </row>
    <row r="13220" spans="9:9">
      <c r="I13220" s="61"/>
    </row>
    <row r="13221" spans="9:9">
      <c r="I13221" s="61"/>
    </row>
    <row r="13222" spans="9:9">
      <c r="I13222" s="61"/>
    </row>
    <row r="13223" spans="9:9">
      <c r="I13223" s="61"/>
    </row>
    <row r="13224" spans="9:9">
      <c r="I13224" s="61"/>
    </row>
    <row r="13225" spans="9:9">
      <c r="I13225" s="61"/>
    </row>
    <row r="13226" spans="9:9">
      <c r="I13226" s="61"/>
    </row>
    <row r="13227" spans="9:9">
      <c r="I13227" s="61"/>
    </row>
    <row r="13228" spans="9:9">
      <c r="I13228" s="61"/>
    </row>
    <row r="13229" spans="9:9">
      <c r="I13229" s="61"/>
    </row>
    <row r="13230" spans="9:9">
      <c r="I13230" s="61"/>
    </row>
    <row r="13231" spans="9:9">
      <c r="I13231" s="61"/>
    </row>
    <row r="13232" spans="9:9">
      <c r="I13232" s="61"/>
    </row>
    <row r="13233" spans="9:9">
      <c r="I13233" s="61"/>
    </row>
    <row r="13234" spans="9:9">
      <c r="I13234" s="61"/>
    </row>
    <row r="13235" spans="9:9">
      <c r="I13235" s="61"/>
    </row>
    <row r="13236" spans="9:9">
      <c r="I13236" s="61"/>
    </row>
    <row r="13237" spans="9:9">
      <c r="I13237" s="61"/>
    </row>
    <row r="13238" spans="9:9">
      <c r="I13238" s="61"/>
    </row>
    <row r="13239" spans="9:9">
      <c r="I13239" s="61"/>
    </row>
    <row r="13240" spans="9:9">
      <c r="I13240" s="61"/>
    </row>
    <row r="13241" spans="9:9">
      <c r="I13241" s="61"/>
    </row>
    <row r="13242" spans="9:9">
      <c r="I13242" s="61"/>
    </row>
    <row r="13243" spans="9:9">
      <c r="I13243" s="61"/>
    </row>
    <row r="13244" spans="9:9">
      <c r="I13244" s="61"/>
    </row>
    <row r="13245" spans="9:9">
      <c r="I13245" s="61"/>
    </row>
    <row r="13246" spans="9:9">
      <c r="I13246" s="61"/>
    </row>
    <row r="13247" spans="9:9">
      <c r="I13247" s="61"/>
    </row>
    <row r="13248" spans="9:9">
      <c r="I13248" s="61"/>
    </row>
    <row r="13249" spans="9:9">
      <c r="I13249" s="61"/>
    </row>
    <row r="13250" spans="9:9">
      <c r="I13250" s="61"/>
    </row>
    <row r="13251" spans="9:9">
      <c r="I13251" s="61"/>
    </row>
    <row r="13252" spans="9:9">
      <c r="I13252" s="61"/>
    </row>
    <row r="13253" spans="9:9">
      <c r="I13253" s="61"/>
    </row>
    <row r="13254" spans="9:9">
      <c r="I13254" s="61"/>
    </row>
    <row r="13255" spans="9:9">
      <c r="I13255" s="61"/>
    </row>
    <row r="13256" spans="9:9">
      <c r="I13256" s="61"/>
    </row>
    <row r="13257" spans="9:9">
      <c r="I13257" s="61"/>
    </row>
    <row r="13258" spans="9:9">
      <c r="I13258" s="61"/>
    </row>
    <row r="13259" spans="9:9">
      <c r="I13259" s="61"/>
    </row>
    <row r="13260" spans="9:9">
      <c r="I13260" s="61"/>
    </row>
    <row r="13261" spans="9:9">
      <c r="I13261" s="61"/>
    </row>
    <row r="13262" spans="9:9">
      <c r="I13262" s="61"/>
    </row>
    <row r="13263" spans="9:9">
      <c r="I13263" s="61"/>
    </row>
    <row r="13264" spans="9:9">
      <c r="I13264" s="61"/>
    </row>
    <row r="13265" spans="9:9">
      <c r="I13265" s="61"/>
    </row>
    <row r="13266" spans="9:9">
      <c r="I13266" s="61"/>
    </row>
    <row r="13267" spans="9:9">
      <c r="I13267" s="61"/>
    </row>
    <row r="13268" spans="9:9">
      <c r="I13268" s="61"/>
    </row>
    <row r="13269" spans="9:9">
      <c r="I13269" s="61"/>
    </row>
    <row r="13270" spans="9:9">
      <c r="I13270" s="61"/>
    </row>
    <row r="13271" spans="9:9">
      <c r="I13271" s="61"/>
    </row>
    <row r="13272" spans="9:9">
      <c r="I13272" s="61"/>
    </row>
    <row r="13273" spans="9:9">
      <c r="I13273" s="61"/>
    </row>
    <row r="13274" spans="9:9">
      <c r="I13274" s="61"/>
    </row>
    <row r="13275" spans="9:9">
      <c r="I13275" s="61"/>
    </row>
    <row r="13276" spans="9:9">
      <c r="I13276" s="61"/>
    </row>
    <row r="13277" spans="9:9">
      <c r="I13277" s="61"/>
    </row>
    <row r="13278" spans="9:9">
      <c r="I13278" s="61"/>
    </row>
    <row r="13279" spans="9:9">
      <c r="I13279" s="61"/>
    </row>
    <row r="13280" spans="9:9">
      <c r="I13280" s="61"/>
    </row>
    <row r="13281" spans="9:9">
      <c r="I13281" s="61"/>
    </row>
    <row r="13282" spans="9:9">
      <c r="I13282" s="61"/>
    </row>
    <row r="13283" spans="9:9">
      <c r="I13283" s="61"/>
    </row>
    <row r="13284" spans="9:9">
      <c r="I13284" s="61"/>
    </row>
    <row r="13285" spans="9:9">
      <c r="I13285" s="61"/>
    </row>
    <row r="13286" spans="9:9">
      <c r="I13286" s="61"/>
    </row>
    <row r="13287" spans="9:9">
      <c r="I13287" s="61"/>
    </row>
    <row r="13288" spans="9:9">
      <c r="I13288" s="61"/>
    </row>
    <row r="13289" spans="9:9">
      <c r="I13289" s="61"/>
    </row>
    <row r="13290" spans="9:9">
      <c r="I13290" s="61"/>
    </row>
    <row r="13291" spans="9:9">
      <c r="I13291" s="61"/>
    </row>
    <row r="13292" spans="9:9">
      <c r="I13292" s="61"/>
    </row>
    <row r="13293" spans="9:9">
      <c r="I13293" s="61"/>
    </row>
    <row r="13294" spans="9:9">
      <c r="I13294" s="61"/>
    </row>
    <row r="13295" spans="9:9">
      <c r="I13295" s="61"/>
    </row>
    <row r="13296" spans="9:9">
      <c r="I13296" s="61"/>
    </row>
    <row r="13297" spans="9:9">
      <c r="I13297" s="61"/>
    </row>
    <row r="13298" spans="9:9">
      <c r="I13298" s="61"/>
    </row>
    <row r="13299" spans="9:9">
      <c r="I13299" s="61"/>
    </row>
    <row r="13300" spans="9:9">
      <c r="I13300" s="61"/>
    </row>
    <row r="13301" spans="9:9">
      <c r="I13301" s="61"/>
    </row>
    <row r="13302" spans="9:9">
      <c r="I13302" s="61"/>
    </row>
    <row r="13303" spans="9:9">
      <c r="I13303" s="61"/>
    </row>
    <row r="13304" spans="9:9">
      <c r="I13304" s="61"/>
    </row>
    <row r="13305" spans="9:9">
      <c r="I13305" s="61"/>
    </row>
    <row r="13306" spans="9:9">
      <c r="I13306" s="61"/>
    </row>
    <row r="13307" spans="9:9">
      <c r="I13307" s="61"/>
    </row>
    <row r="13308" spans="9:9">
      <c r="I13308" s="61"/>
    </row>
    <row r="13309" spans="9:9">
      <c r="I13309" s="61"/>
    </row>
    <row r="13310" spans="9:9">
      <c r="I13310" s="61"/>
    </row>
    <row r="13311" spans="9:9">
      <c r="I13311" s="61"/>
    </row>
    <row r="13312" spans="9:9">
      <c r="I13312" s="61"/>
    </row>
    <row r="13313" spans="9:9">
      <c r="I13313" s="61"/>
    </row>
    <row r="13314" spans="9:9">
      <c r="I13314" s="61"/>
    </row>
    <row r="13315" spans="9:9">
      <c r="I13315" s="61"/>
    </row>
    <row r="13316" spans="9:9">
      <c r="I13316" s="61"/>
    </row>
    <row r="13317" spans="9:9">
      <c r="I13317" s="61"/>
    </row>
    <row r="13318" spans="9:9">
      <c r="I13318" s="61"/>
    </row>
    <row r="13319" spans="9:9">
      <c r="I13319" s="61"/>
    </row>
    <row r="13320" spans="9:9">
      <c r="I13320" s="61"/>
    </row>
    <row r="13321" spans="9:9">
      <c r="I13321" s="61"/>
    </row>
    <row r="13322" spans="9:9">
      <c r="I13322" s="61"/>
    </row>
    <row r="13323" spans="9:9">
      <c r="I13323" s="61"/>
    </row>
    <row r="13324" spans="9:9">
      <c r="I13324" s="61"/>
    </row>
    <row r="13325" spans="9:9">
      <c r="I13325" s="61"/>
    </row>
    <row r="13326" spans="9:9">
      <c r="I13326" s="61"/>
    </row>
    <row r="13327" spans="9:9">
      <c r="I13327" s="61"/>
    </row>
  </sheetData>
  <autoFilter xmlns:etc="http://www.wps.cn/officeDocument/2017/etCustomData" ref="B1:P13424" etc:filterBottomFollowUsedRange="0">
    <extLst/>
  </autoFilter>
  <dataValidations count="1">
    <dataValidation type="list" sqref="M2:M567">
      <formula1>"active,not"</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328"/>
  <sheetViews>
    <sheetView topLeftCell="A6452" workbookViewId="0">
      <selection activeCell="A6487" sqref="A6487"/>
    </sheetView>
  </sheetViews>
  <sheetFormatPr defaultColWidth="9" defaultRowHeight="14.25"/>
  <cols>
    <col min="1" max="1" width="17.4416666666667" style="52" customWidth="1"/>
    <col min="8" max="8" width="20" customWidth="1"/>
    <col min="11" max="11" width="11" customWidth="1"/>
    <col min="15" max="15" width="12.6666666666667" customWidth="1"/>
    <col min="16" max="16" width="20.3666666666667" customWidth="1"/>
    <col min="17" max="17" width="16.1833333333333" customWidth="1"/>
  </cols>
  <sheetData>
    <row r="1" spans="1:22">
      <c r="A1" s="54" t="s">
        <v>6583</v>
      </c>
      <c r="B1" t="s">
        <v>6584</v>
      </c>
      <c r="C1" t="s">
        <v>6585</v>
      </c>
      <c r="D1" t="s">
        <v>6586</v>
      </c>
      <c r="E1" t="s">
        <v>6587</v>
      </c>
      <c r="F1" t="s">
        <v>6588</v>
      </c>
      <c r="G1" t="s">
        <v>6589</v>
      </c>
      <c r="H1" t="s">
        <v>6590</v>
      </c>
      <c r="I1" t="s">
        <v>6591</v>
      </c>
      <c r="J1" t="s">
        <v>6592</v>
      </c>
      <c r="K1" t="s">
        <v>6593</v>
      </c>
      <c r="L1" t="s">
        <v>3</v>
      </c>
      <c r="M1" t="s">
        <v>6594</v>
      </c>
      <c r="N1" t="s">
        <v>6595</v>
      </c>
      <c r="O1" t="s">
        <v>6596</v>
      </c>
      <c r="P1" t="s">
        <v>10179</v>
      </c>
    </row>
    <row r="2" ht="15" spans="1:22">
      <c r="A2" s="52">
        <f t="shared" ref="A2:A65" si="0">INT(H2)</f>
        <v>46266</v>
      </c>
      <c r="B2" t="str">
        <f t="shared" ref="B2:B65" si="1">RIGHT(Q2,7)</f>
        <v>AGENT19</v>
      </c>
      <c r="C2" t="str">
        <f t="shared" ref="C2:C65" si="2">L2</f>
        <v>SUMBERBARU_1</v>
      </c>
      <c r="D2" t="str">
        <f t="shared" ref="D2:D65" si="3">K2</f>
        <v>JBR30</v>
      </c>
      <c r="H2" t="str">
        <f t="shared" ref="H2:H65" si="4">P2</f>
        <v>2026-09-01 18:05:03</v>
      </c>
      <c r="K2" t="str" cm="1">
        <f t="array" ref="K2:L2">_xlfn.TEXTSPLIT(R2," ")</f>
        <v>JBR30</v>
      </c>
      <c r="L2" t="str">
        <v>SUMBERBARU_1</v>
      </c>
      <c r="P2" s="57" t="s">
        <v>10180</v>
      </c>
      <c r="Q2" s="57" t="s">
        <v>10181</v>
      </c>
      <c r="R2" s="57" t="s">
        <v>10182</v>
      </c>
      <c r="S2" s="57" t="s">
        <v>10183</v>
      </c>
      <c r="T2" s="57" t="s">
        <v>10184</v>
      </c>
      <c r="U2" s="57" t="s">
        <v>10185</v>
      </c>
    </row>
    <row r="3" ht="15" spans="1:22">
      <c r="A3" s="52">
        <f t="shared" si="0"/>
        <v>46266</v>
      </c>
      <c r="B3" t="str">
        <f t="shared" si="1"/>
        <v>AGENT19</v>
      </c>
      <c r="C3" t="str">
        <f t="shared" si="2"/>
        <v>MULYOREJO_1</v>
      </c>
      <c r="D3" t="str">
        <f t="shared" si="3"/>
        <v>SUB39A</v>
      </c>
      <c r="H3" t="str">
        <f t="shared" si="4"/>
        <v>2026-09-01 18:02:20</v>
      </c>
      <c r="K3" t="str" cm="1">
        <f t="array" ref="K3:L3">_xlfn.TEXTSPLIT(R3," ")</f>
        <v>SUB39A</v>
      </c>
      <c r="L3" t="str">
        <v>MULYOREJO_1</v>
      </c>
      <c r="P3" s="57" t="s">
        <v>10186</v>
      </c>
      <c r="Q3" s="57" t="s">
        <v>10181</v>
      </c>
      <c r="R3" s="57" t="s">
        <v>10187</v>
      </c>
      <c r="S3" s="57" t="s">
        <v>10188</v>
      </c>
      <c r="T3" s="57" t="s">
        <v>10189</v>
      </c>
      <c r="U3" s="57" t="s">
        <v>10190</v>
      </c>
      <c r="V3" t="s">
        <v>10191</v>
      </c>
    </row>
    <row r="4" ht="15" spans="1:22">
      <c r="A4" s="52">
        <f t="shared" si="0"/>
        <v>46266</v>
      </c>
      <c r="B4" t="str">
        <f t="shared" si="1"/>
        <v>AGENT04</v>
      </c>
      <c r="C4" t="str">
        <f t="shared" si="2"/>
        <v>BANGKINANG_01</v>
      </c>
      <c r="D4" t="str">
        <f t="shared" si="3"/>
        <v>BNG01A</v>
      </c>
      <c r="H4" t="str">
        <f t="shared" si="4"/>
        <v>2026-09-01 17:57:32</v>
      </c>
      <c r="K4" t="str" cm="1">
        <f t="array" ref="K4:L4">_xlfn.TEXTSPLIT(R4," ")</f>
        <v>BNG01A</v>
      </c>
      <c r="L4" t="str">
        <v>BANGKINANG_01</v>
      </c>
      <c r="P4" s="57" t="s">
        <v>10192</v>
      </c>
      <c r="Q4" s="57" t="s">
        <v>10193</v>
      </c>
      <c r="R4" s="57" t="s">
        <v>10194</v>
      </c>
      <c r="S4" s="57" t="s">
        <v>10195</v>
      </c>
      <c r="T4" s="57" t="s">
        <v>10196</v>
      </c>
      <c r="U4" s="57" t="s">
        <v>10197</v>
      </c>
    </row>
    <row r="5" ht="15" spans="1:22">
      <c r="A5" s="52">
        <f t="shared" si="0"/>
        <v>46266</v>
      </c>
      <c r="B5" t="str">
        <f t="shared" si="1"/>
        <v>AGENT16</v>
      </c>
      <c r="C5" t="str">
        <f t="shared" si="2"/>
        <v>DC_CINAMBO</v>
      </c>
      <c r="D5" t="str">
        <f t="shared" si="3"/>
        <v>BDO05A</v>
      </c>
      <c r="H5" t="str">
        <f t="shared" si="4"/>
        <v>2026-09-01 17:56:56</v>
      </c>
      <c r="K5" t="str" cm="1">
        <f t="array" ref="K5:L5">_xlfn.TEXTSPLIT(R5," ")</f>
        <v>BDO05A</v>
      </c>
      <c r="L5" t="str">
        <v>DC_CINAMBO</v>
      </c>
      <c r="P5" s="57" t="s">
        <v>10198</v>
      </c>
      <c r="Q5" s="57" t="s">
        <v>10199</v>
      </c>
      <c r="R5" s="57" t="s">
        <v>10200</v>
      </c>
      <c r="S5" s="57" t="s">
        <v>10201</v>
      </c>
      <c r="T5" s="57" t="s">
        <v>10202</v>
      </c>
      <c r="U5" s="57" t="s">
        <v>10203</v>
      </c>
    </row>
    <row r="6" ht="15" spans="1:22">
      <c r="A6" s="52">
        <f t="shared" si="0"/>
        <v>46266</v>
      </c>
      <c r="B6" t="str">
        <f t="shared" si="1"/>
        <v>AGENT19</v>
      </c>
      <c r="C6" t="str">
        <f t="shared" si="2"/>
        <v>SUKODONO_1</v>
      </c>
      <c r="D6" t="str">
        <f t="shared" si="3"/>
        <v>SDA38</v>
      </c>
      <c r="H6" t="str">
        <f t="shared" si="4"/>
        <v>2026-09-01 17:54:52</v>
      </c>
      <c r="K6" t="str" cm="1">
        <f t="array" ref="K6:L6">_xlfn.TEXTSPLIT(R6," ")</f>
        <v>SDA38</v>
      </c>
      <c r="L6" t="str">
        <v>SUKODONO_1</v>
      </c>
      <c r="P6" s="57" t="s">
        <v>10204</v>
      </c>
      <c r="Q6" s="57" t="s">
        <v>10181</v>
      </c>
      <c r="R6" s="57" t="s">
        <v>10205</v>
      </c>
      <c r="S6" s="57" t="s">
        <v>10206</v>
      </c>
      <c r="T6" s="57" t="s">
        <v>10207</v>
      </c>
      <c r="U6" s="57" t="s">
        <v>10208</v>
      </c>
      <c r="V6" t="s">
        <v>10209</v>
      </c>
    </row>
    <row r="7" ht="15" spans="1:22">
      <c r="A7" s="52">
        <f t="shared" si="0"/>
        <v>46266</v>
      </c>
      <c r="B7" t="str">
        <f t="shared" si="1"/>
        <v>AGENT19</v>
      </c>
      <c r="C7" t="str">
        <f t="shared" si="2"/>
        <v>MANTUP_1</v>
      </c>
      <c r="D7" t="str">
        <f t="shared" si="3"/>
        <v>LMG11A</v>
      </c>
      <c r="H7" t="str">
        <f t="shared" si="4"/>
        <v>2026-09-01 17:48:43</v>
      </c>
      <c r="K7" t="str" cm="1">
        <f t="array" ref="K7:L7">_xlfn.TEXTSPLIT(R7," ")</f>
        <v>LMG11A</v>
      </c>
      <c r="L7" t="str">
        <v>MANTUP_1</v>
      </c>
      <c r="P7" s="57" t="s">
        <v>10210</v>
      </c>
      <c r="Q7" s="57" t="s">
        <v>10181</v>
      </c>
      <c r="R7" s="57" t="s">
        <v>10211</v>
      </c>
      <c r="S7" s="57" t="s">
        <v>10212</v>
      </c>
      <c r="T7" s="57" t="s">
        <v>10213</v>
      </c>
      <c r="U7" s="57" t="s">
        <v>10214</v>
      </c>
      <c r="V7" t="s">
        <v>7229</v>
      </c>
    </row>
    <row r="8" ht="15" spans="1:22">
      <c r="A8" s="52">
        <f t="shared" si="0"/>
        <v>46266</v>
      </c>
      <c r="B8" t="str">
        <f t="shared" si="1"/>
        <v>AGENT19</v>
      </c>
      <c r="C8" t="str">
        <f t="shared" si="2"/>
        <v>TIKUNG_2</v>
      </c>
      <c r="D8" t="str">
        <f t="shared" si="3"/>
        <v>LMG16A</v>
      </c>
      <c r="H8" t="str">
        <f t="shared" si="4"/>
        <v>2026-09-01 17:47:26</v>
      </c>
      <c r="K8" t="str" cm="1">
        <f t="array" ref="K8:L8">_xlfn.TEXTSPLIT(R8," ")</f>
        <v>LMG16A</v>
      </c>
      <c r="L8" t="str">
        <v>TIKUNG_2</v>
      </c>
      <c r="P8" s="57" t="s">
        <v>10215</v>
      </c>
      <c r="Q8" s="57" t="s">
        <v>10181</v>
      </c>
      <c r="R8" s="57" t="s">
        <v>10216</v>
      </c>
      <c r="S8" s="57" t="s">
        <v>10217</v>
      </c>
      <c r="T8" s="57" t="s">
        <v>10213</v>
      </c>
      <c r="U8" s="57" t="s">
        <v>10218</v>
      </c>
      <c r="V8" t="s">
        <v>7229</v>
      </c>
    </row>
    <row r="9" ht="15" spans="1:22">
      <c r="A9" s="52">
        <f t="shared" si="0"/>
        <v>46266</v>
      </c>
      <c r="B9" t="str">
        <f t="shared" si="1"/>
        <v>AGENT19</v>
      </c>
      <c r="C9" t="str">
        <f t="shared" si="2"/>
        <v>LAMONGAN_2</v>
      </c>
      <c r="D9" t="str">
        <f t="shared" si="3"/>
        <v>LMG01A</v>
      </c>
      <c r="H9" t="str">
        <f t="shared" si="4"/>
        <v>2026-09-01 17:46:36</v>
      </c>
      <c r="K9" t="str" cm="1">
        <f t="array" ref="K9:L9">_xlfn.TEXTSPLIT(R9," ")</f>
        <v>LMG01A</v>
      </c>
      <c r="L9" t="str">
        <v>LAMONGAN_2</v>
      </c>
      <c r="P9" s="57" t="s">
        <v>10219</v>
      </c>
      <c r="Q9" s="57" t="s">
        <v>10181</v>
      </c>
      <c r="R9" s="57" t="s">
        <v>10220</v>
      </c>
      <c r="S9" s="57" t="s">
        <v>10221</v>
      </c>
      <c r="T9" s="57" t="s">
        <v>10222</v>
      </c>
      <c r="U9" s="57" t="s">
        <v>10223</v>
      </c>
      <c r="V9" t="s">
        <v>7229</v>
      </c>
    </row>
    <row r="10" ht="15" spans="1:22">
      <c r="A10" s="52">
        <f t="shared" si="0"/>
        <v>46266</v>
      </c>
      <c r="B10" t="str">
        <f t="shared" si="1"/>
        <v>AGENT04</v>
      </c>
      <c r="C10" t="str">
        <f t="shared" si="2"/>
        <v>UJUNG_TANJUNG_01</v>
      </c>
      <c r="D10" t="str">
        <f t="shared" si="3"/>
        <v>BAS02A</v>
      </c>
      <c r="H10" t="str">
        <f t="shared" si="4"/>
        <v>2026-09-01 17:45:31</v>
      </c>
      <c r="K10" t="str" cm="1">
        <f t="array" ref="K10:L10">_xlfn.TEXTSPLIT(R10," ")</f>
        <v>BAS02A</v>
      </c>
      <c r="L10" t="str">
        <v>UJUNG_TANJUNG_01</v>
      </c>
      <c r="P10" s="57" t="s">
        <v>10224</v>
      </c>
      <c r="Q10" s="57" t="s">
        <v>10193</v>
      </c>
      <c r="R10" s="57" t="s">
        <v>10225</v>
      </c>
      <c r="S10" s="57" t="s">
        <v>10226</v>
      </c>
      <c r="T10" s="57" t="s">
        <v>10227</v>
      </c>
      <c r="U10" s="57" t="s">
        <v>10228</v>
      </c>
    </row>
    <row r="11" ht="15" spans="1:22">
      <c r="A11" s="52">
        <f t="shared" si="0"/>
        <v>46266</v>
      </c>
      <c r="B11" t="str">
        <f t="shared" si="1"/>
        <v>AGENT19</v>
      </c>
      <c r="C11" t="str">
        <f t="shared" si="2"/>
        <v>MAYJEND_BARAT</v>
      </c>
      <c r="D11" t="str">
        <f t="shared" si="3"/>
        <v>SUB90</v>
      </c>
      <c r="H11" t="str">
        <f t="shared" si="4"/>
        <v>2026-09-01 17:16:47</v>
      </c>
      <c r="K11" t="str" cm="1">
        <f t="array" ref="K11:L11">_xlfn.TEXTSPLIT(R11," ")</f>
        <v>SUB90</v>
      </c>
      <c r="L11" t="str">
        <v>MAYJEND_BARAT</v>
      </c>
      <c r="P11" s="57" t="s">
        <v>10229</v>
      </c>
      <c r="Q11" s="57" t="s">
        <v>10181</v>
      </c>
      <c r="R11" s="57" t="s">
        <v>10230</v>
      </c>
      <c r="S11" s="57" t="s">
        <v>10231</v>
      </c>
      <c r="T11" s="57" t="s">
        <v>10232</v>
      </c>
      <c r="U11" s="57" t="s">
        <v>10233</v>
      </c>
      <c r="V11" t="s">
        <v>10234</v>
      </c>
    </row>
    <row r="12" ht="15" spans="1:22">
      <c r="A12" s="52">
        <f t="shared" si="0"/>
        <v>46266</v>
      </c>
      <c r="B12" t="str">
        <f t="shared" si="1"/>
        <v>AGENT03</v>
      </c>
      <c r="C12" t="str">
        <f t="shared" si="2"/>
        <v>NEGERI_BARU_02</v>
      </c>
      <c r="D12" t="str">
        <f t="shared" si="3"/>
        <v>RPT02B</v>
      </c>
      <c r="H12" t="str">
        <f t="shared" si="4"/>
        <v>2026-09-01 17:14:23</v>
      </c>
      <c r="K12" t="str" cm="1">
        <f t="array" ref="K12:L12">_xlfn.TEXTSPLIT(R12," ")</f>
        <v>RPT02B</v>
      </c>
      <c r="L12" t="str">
        <v>NEGERI_BARU_02</v>
      </c>
      <c r="P12" s="57" t="s">
        <v>10235</v>
      </c>
      <c r="Q12" s="57" t="s">
        <v>10236</v>
      </c>
      <c r="R12" s="57" t="s">
        <v>10237</v>
      </c>
      <c r="S12" s="57" t="s">
        <v>10238</v>
      </c>
      <c r="T12" s="57" t="s">
        <v>10239</v>
      </c>
      <c r="U12" s="57" t="s">
        <v>10240</v>
      </c>
    </row>
    <row r="13" ht="15" spans="1:22">
      <c r="A13" s="52">
        <f t="shared" si="0"/>
        <v>46266</v>
      </c>
      <c r="B13" t="str">
        <f t="shared" si="1"/>
        <v>AGENT19</v>
      </c>
      <c r="C13" t="str">
        <f t="shared" si="2"/>
        <v>BWI_GENTENG</v>
      </c>
      <c r="D13" t="str">
        <f t="shared" si="3"/>
        <v>BWI10B</v>
      </c>
      <c r="H13" t="str">
        <f t="shared" si="4"/>
        <v>2026-09-01 17:14:13</v>
      </c>
      <c r="K13" t="str" cm="1">
        <f t="array" ref="K13:L13">_xlfn.TEXTSPLIT(R13," ")</f>
        <v>BWI10B</v>
      </c>
      <c r="L13" t="str">
        <v>BWI_GENTENG</v>
      </c>
      <c r="P13" s="57" t="s">
        <v>10241</v>
      </c>
      <c r="Q13" s="57" t="s">
        <v>10181</v>
      </c>
      <c r="R13" s="57" t="s">
        <v>10242</v>
      </c>
      <c r="S13" s="57" t="s">
        <v>10243</v>
      </c>
      <c r="T13" s="57" t="s">
        <v>10244</v>
      </c>
      <c r="U13" s="57" t="s">
        <v>10245</v>
      </c>
      <c r="V13" t="s">
        <v>10246</v>
      </c>
    </row>
    <row r="14" ht="15" spans="1:22">
      <c r="A14" s="52">
        <f t="shared" si="0"/>
        <v>46266</v>
      </c>
      <c r="B14" t="str">
        <f t="shared" si="1"/>
        <v>AGENT19</v>
      </c>
      <c r="C14" t="str">
        <f t="shared" si="2"/>
        <v>GLENMORE_1</v>
      </c>
      <c r="D14" t="str">
        <f t="shared" si="3"/>
        <v>BWI09A</v>
      </c>
      <c r="H14" t="str">
        <f t="shared" si="4"/>
        <v>2026-09-01 17:14:01</v>
      </c>
      <c r="K14" t="str" cm="1">
        <f t="array" ref="K14:L14">_xlfn.TEXTSPLIT(R14," ")</f>
        <v>BWI09A</v>
      </c>
      <c r="L14" t="str">
        <v>GLENMORE_1</v>
      </c>
      <c r="P14" s="57" t="s">
        <v>10247</v>
      </c>
      <c r="Q14" s="57" t="s">
        <v>10181</v>
      </c>
      <c r="R14" s="57" t="s">
        <v>10248</v>
      </c>
      <c r="S14" s="57" t="s">
        <v>10249</v>
      </c>
      <c r="T14" s="57" t="s">
        <v>10250</v>
      </c>
      <c r="U14" s="57" t="s">
        <v>10251</v>
      </c>
      <c r="V14" t="s">
        <v>10246</v>
      </c>
    </row>
    <row r="15" ht="15" spans="1:22">
      <c r="A15" s="52">
        <f t="shared" si="0"/>
        <v>46266</v>
      </c>
      <c r="B15" t="str">
        <f t="shared" si="1"/>
        <v>AGENT16</v>
      </c>
      <c r="C15" t="str">
        <f t="shared" si="2"/>
        <v>KALIANGSANA_2</v>
      </c>
      <c r="D15" t="str">
        <f t="shared" si="3"/>
        <v>SBG30</v>
      </c>
      <c r="H15" t="str">
        <f t="shared" si="4"/>
        <v>2026-09-01 17:09:33</v>
      </c>
      <c r="K15" t="str" cm="1">
        <f t="array" ref="K15:L15">_xlfn.TEXTSPLIT(R15," ")</f>
        <v>SBG30</v>
      </c>
      <c r="L15" t="str">
        <v>KALIANGSANA_2</v>
      </c>
      <c r="P15" s="57" t="s">
        <v>10252</v>
      </c>
      <c r="Q15" s="57" t="s">
        <v>10199</v>
      </c>
      <c r="R15" s="57" t="s">
        <v>10253</v>
      </c>
      <c r="S15" s="57" t="s">
        <v>10254</v>
      </c>
      <c r="T15" s="57" t="s">
        <v>10255</v>
      </c>
      <c r="U15" s="57" t="s">
        <v>10256</v>
      </c>
      <c r="V15" t="s">
        <v>10257</v>
      </c>
    </row>
    <row r="16" ht="15" spans="1:22">
      <c r="A16" s="52">
        <f t="shared" si="0"/>
        <v>46266</v>
      </c>
      <c r="B16" t="str">
        <f t="shared" si="1"/>
        <v>AGENT23</v>
      </c>
      <c r="C16" t="str">
        <f t="shared" si="2"/>
        <v>WINANGUN_01</v>
      </c>
      <c r="D16" t="str">
        <f t="shared" si="3"/>
        <v>MDC09C</v>
      </c>
      <c r="H16" t="str">
        <f t="shared" si="4"/>
        <v>2026-09-01 17:08:34</v>
      </c>
      <c r="K16" t="str" cm="1">
        <f t="array" ref="K16:L16">_xlfn.TEXTSPLIT(R16," ")</f>
        <v>MDC09C</v>
      </c>
      <c r="L16" t="str">
        <v>WINANGUN_01</v>
      </c>
      <c r="P16" s="57" t="s">
        <v>10258</v>
      </c>
      <c r="Q16" s="57" t="s">
        <v>10259</v>
      </c>
      <c r="R16" s="57" t="s">
        <v>10260</v>
      </c>
      <c r="S16" s="57" t="s">
        <v>10261</v>
      </c>
      <c r="T16" s="57" t="s">
        <v>10262</v>
      </c>
      <c r="U16" s="57" t="s">
        <v>10263</v>
      </c>
    </row>
    <row r="17" ht="15" spans="1:22">
      <c r="A17" s="52">
        <f t="shared" si="0"/>
        <v>46266</v>
      </c>
      <c r="B17" t="str">
        <f t="shared" si="1"/>
        <v>AGENT19</v>
      </c>
      <c r="C17" t="str">
        <f t="shared" si="2"/>
        <v>GENTENG_BWI_1</v>
      </c>
      <c r="D17" t="str">
        <f t="shared" si="3"/>
        <v>BWI10A</v>
      </c>
      <c r="H17" t="str">
        <f t="shared" si="4"/>
        <v>2026-09-01 17:08:30</v>
      </c>
      <c r="K17" t="str" cm="1">
        <f t="array" ref="K17:L17">_xlfn.TEXTSPLIT(R17," ")</f>
        <v>BWI10A</v>
      </c>
      <c r="L17" t="str">
        <v>GENTENG_BWI_1</v>
      </c>
      <c r="P17" s="57" t="s">
        <v>10264</v>
      </c>
      <c r="Q17" s="57" t="s">
        <v>10181</v>
      </c>
      <c r="R17" s="57" t="s">
        <v>10265</v>
      </c>
      <c r="S17" s="57" t="s">
        <v>10266</v>
      </c>
      <c r="T17" s="57" t="s">
        <v>10267</v>
      </c>
      <c r="U17" s="57" t="s">
        <v>10268</v>
      </c>
      <c r="V17" t="s">
        <v>10246</v>
      </c>
    </row>
    <row r="18" ht="15" spans="1:22">
      <c r="A18" s="52">
        <f t="shared" si="0"/>
        <v>46266</v>
      </c>
      <c r="B18" t="str">
        <f t="shared" si="1"/>
        <v>AGENT25</v>
      </c>
      <c r="C18" t="str">
        <f t="shared" si="2"/>
        <v>TEWAH</v>
      </c>
      <c r="D18" t="str">
        <f t="shared" si="3"/>
        <v>KUK02</v>
      </c>
      <c r="H18" t="str">
        <f t="shared" si="4"/>
        <v>2026-09-01 17:06:00</v>
      </c>
      <c r="K18" t="str" cm="1">
        <f t="array" ref="K18:L18">_xlfn.TEXTSPLIT(R18," ")</f>
        <v>KUK02</v>
      </c>
      <c r="L18" t="str">
        <v>TEWAH</v>
      </c>
      <c r="P18" s="57" t="s">
        <v>10269</v>
      </c>
      <c r="Q18" s="57" t="s">
        <v>10270</v>
      </c>
      <c r="R18" s="57" t="s">
        <v>10271</v>
      </c>
      <c r="S18" s="57" t="s">
        <v>10272</v>
      </c>
      <c r="T18" s="57" t="s">
        <v>10273</v>
      </c>
      <c r="U18" s="57" t="s">
        <v>10274</v>
      </c>
    </row>
    <row r="19" ht="15" spans="1:22">
      <c r="A19" s="52">
        <f t="shared" si="0"/>
        <v>46266</v>
      </c>
      <c r="B19" t="str">
        <f t="shared" si="1"/>
        <v>AGENT16</v>
      </c>
      <c r="C19" t="str">
        <f t="shared" si="2"/>
        <v>SUM08D</v>
      </c>
      <c r="D19" t="str">
        <f t="shared" si="3"/>
        <v>SUM08D</v>
      </c>
      <c r="H19" t="str">
        <f t="shared" si="4"/>
        <v>2026-09-01 17:04:52</v>
      </c>
      <c r="K19" t="str" cm="1">
        <f t="array" ref="K19:L19">_xlfn.TEXTSPLIT(R19," ")</f>
        <v>SUM08D</v>
      </c>
      <c r="L19" t="str">
        <v>SUM08D</v>
      </c>
      <c r="P19" s="57" t="s">
        <v>10275</v>
      </c>
      <c r="Q19" s="57" t="s">
        <v>10199</v>
      </c>
      <c r="R19" s="57" t="s">
        <v>10276</v>
      </c>
      <c r="S19" s="57" t="s">
        <v>10277</v>
      </c>
      <c r="T19" s="57" t="s">
        <v>10278</v>
      </c>
      <c r="U19" s="57" t="s">
        <v>10279</v>
      </c>
      <c r="V19" t="s">
        <v>10280</v>
      </c>
    </row>
    <row r="20" ht="15" spans="1:22">
      <c r="A20" s="52">
        <f t="shared" si="0"/>
        <v>46266</v>
      </c>
      <c r="B20" t="str">
        <f t="shared" si="1"/>
        <v>AGENT19</v>
      </c>
      <c r="C20" t="str">
        <f t="shared" si="2"/>
        <v>SAMBENG</v>
      </c>
      <c r="D20" t="str">
        <f t="shared" si="3"/>
        <v>LMG10</v>
      </c>
      <c r="H20" t="str">
        <f t="shared" si="4"/>
        <v>2026-09-01 17:02:57</v>
      </c>
      <c r="K20" t="str" cm="1">
        <f t="array" ref="K20:L20">_xlfn.TEXTSPLIT(R20," ")</f>
        <v>LMG10</v>
      </c>
      <c r="L20" t="str">
        <v>SAMBENG</v>
      </c>
      <c r="P20" s="57" t="s">
        <v>10281</v>
      </c>
      <c r="Q20" s="57" t="s">
        <v>10181</v>
      </c>
      <c r="R20" s="57" t="s">
        <v>10282</v>
      </c>
      <c r="S20" s="57" t="s">
        <v>10283</v>
      </c>
      <c r="T20" s="57" t="s">
        <v>10284</v>
      </c>
      <c r="U20" s="57" t="s">
        <v>10285</v>
      </c>
    </row>
    <row r="21" ht="15" spans="1:22">
      <c r="A21" s="52">
        <f t="shared" si="0"/>
        <v>46266</v>
      </c>
      <c r="B21" t="str">
        <f t="shared" si="1"/>
        <v>AGENT19</v>
      </c>
      <c r="C21" t="str">
        <f t="shared" si="2"/>
        <v>KEDUNGPRING_2</v>
      </c>
      <c r="D21" t="str">
        <f t="shared" si="3"/>
        <v>LMG24</v>
      </c>
      <c r="H21" t="str">
        <f t="shared" si="4"/>
        <v>2026-09-01 17:02:00</v>
      </c>
      <c r="K21" t="str" cm="1">
        <f t="array" ref="K21:L21">_xlfn.TEXTSPLIT(R21," ")</f>
        <v>LMG24</v>
      </c>
      <c r="L21" t="str">
        <v>KEDUNGPRING_2</v>
      </c>
      <c r="P21" s="57" t="s">
        <v>10286</v>
      </c>
      <c r="Q21" s="57" t="s">
        <v>10181</v>
      </c>
      <c r="R21" s="57" t="s">
        <v>10287</v>
      </c>
      <c r="S21" s="57" t="s">
        <v>10288</v>
      </c>
      <c r="T21" s="57" t="s">
        <v>10289</v>
      </c>
      <c r="U21" s="57" t="s">
        <v>10290</v>
      </c>
    </row>
    <row r="22" ht="15" spans="1:22">
      <c r="A22" s="52">
        <f t="shared" si="0"/>
        <v>46266</v>
      </c>
      <c r="B22" t="str">
        <f t="shared" si="1"/>
        <v>AGENT16</v>
      </c>
      <c r="C22" t="str">
        <f t="shared" si="2"/>
        <v>KRW17A</v>
      </c>
      <c r="D22" t="str">
        <f t="shared" si="3"/>
        <v>KRW17A</v>
      </c>
      <c r="H22" t="str">
        <f t="shared" si="4"/>
        <v>2026-09-01 16:56:44</v>
      </c>
      <c r="K22" t="str" cm="1">
        <f t="array" ref="K22:L22">_xlfn.TEXTSPLIT(R22," ")</f>
        <v>KRW17A</v>
      </c>
      <c r="L22" t="str">
        <v>KRW17A</v>
      </c>
      <c r="P22" s="57" t="s">
        <v>10291</v>
      </c>
      <c r="Q22" s="57" t="s">
        <v>10199</v>
      </c>
      <c r="R22" s="57" t="s">
        <v>10292</v>
      </c>
      <c r="S22" s="57" t="s">
        <v>10293</v>
      </c>
      <c r="T22" s="57" t="s">
        <v>10294</v>
      </c>
      <c r="U22" s="57" t="s">
        <v>10295</v>
      </c>
    </row>
    <row r="23" ht="15" spans="1:22">
      <c r="A23" s="52">
        <f t="shared" si="0"/>
        <v>46266</v>
      </c>
      <c r="B23" t="str">
        <f t="shared" si="1"/>
        <v>AGENT16</v>
      </c>
      <c r="C23" t="str">
        <f t="shared" si="2"/>
        <v>BATUJAYA</v>
      </c>
      <c r="D23" t="str">
        <f t="shared" si="3"/>
        <v>KRW16</v>
      </c>
      <c r="H23" t="str">
        <f t="shared" si="4"/>
        <v>2026-09-01 16:56:15</v>
      </c>
      <c r="K23" t="str" cm="1">
        <f t="array" ref="K23:L23">_xlfn.TEXTSPLIT(R23," ")</f>
        <v>KRW16</v>
      </c>
      <c r="L23" t="str">
        <v>BATUJAYA</v>
      </c>
      <c r="P23" s="57" t="s">
        <v>10296</v>
      </c>
      <c r="Q23" s="57" t="s">
        <v>10199</v>
      </c>
      <c r="R23" s="57" t="s">
        <v>10297</v>
      </c>
      <c r="S23" s="57" t="s">
        <v>10298</v>
      </c>
      <c r="T23" s="57" t="s">
        <v>10294</v>
      </c>
      <c r="U23" s="57" t="s">
        <v>10299</v>
      </c>
    </row>
    <row r="24" ht="15" spans="1:22">
      <c r="A24" s="52">
        <f t="shared" si="0"/>
        <v>46266</v>
      </c>
      <c r="B24" t="str">
        <f t="shared" si="1"/>
        <v>AGENT16</v>
      </c>
      <c r="C24" t="str">
        <f t="shared" si="2"/>
        <v>CRN03E</v>
      </c>
      <c r="D24" t="str">
        <f t="shared" si="3"/>
        <v>CRN03E</v>
      </c>
      <c r="H24" t="str">
        <f t="shared" si="4"/>
        <v>2026-09-01 16:55:35</v>
      </c>
      <c r="K24" t="str" cm="1">
        <f t="array" ref="K24:L24">_xlfn.TEXTSPLIT(R24," ")</f>
        <v>CRN03E</v>
      </c>
      <c r="L24" t="str">
        <v>CRN03E</v>
      </c>
      <c r="P24" s="57" t="s">
        <v>10300</v>
      </c>
      <c r="Q24" s="57" t="s">
        <v>10199</v>
      </c>
      <c r="R24" s="57" t="s">
        <v>10301</v>
      </c>
      <c r="S24" s="57" t="s">
        <v>10302</v>
      </c>
      <c r="T24" s="57" t="s">
        <v>10303</v>
      </c>
      <c r="U24" s="57" t="s">
        <v>10304</v>
      </c>
      <c r="V24" t="s">
        <v>10305</v>
      </c>
    </row>
    <row r="25" ht="15" spans="1:22">
      <c r="A25" s="52">
        <f t="shared" si="0"/>
        <v>46266</v>
      </c>
      <c r="B25" t="str">
        <f t="shared" si="1"/>
        <v>AGENT26</v>
      </c>
      <c r="C25" t="str">
        <f t="shared" si="2"/>
        <v>UPAS_MAJU</v>
      </c>
      <c r="D25" t="str">
        <f t="shared" si="3"/>
        <v>TTT02A</v>
      </c>
      <c r="H25" t="str">
        <f t="shared" si="4"/>
        <v>2026-09-01 16:41:51</v>
      </c>
      <c r="K25" t="str" cm="1">
        <f t="array" ref="K25:L25">_xlfn.TEXTSPLIT(R25," ")</f>
        <v>TTT02A</v>
      </c>
      <c r="L25" t="str">
        <v>UPAS_MAJU</v>
      </c>
      <c r="P25" s="57" t="s">
        <v>10306</v>
      </c>
      <c r="Q25" s="57" t="s">
        <v>10307</v>
      </c>
      <c r="R25" s="57" t="s">
        <v>10308</v>
      </c>
      <c r="S25" s="57" t="s">
        <v>10309</v>
      </c>
      <c r="T25" s="57" t="s">
        <v>10310</v>
      </c>
      <c r="U25" s="57" t="s">
        <v>10311</v>
      </c>
      <c r="V25" t="s">
        <v>10312</v>
      </c>
    </row>
    <row r="26" ht="15" spans="1:22">
      <c r="A26" s="52">
        <f t="shared" si="0"/>
        <v>46266</v>
      </c>
      <c r="B26" t="str">
        <f t="shared" si="1"/>
        <v>AGENT26</v>
      </c>
      <c r="C26" t="str">
        <f t="shared" si="2"/>
        <v>SAJINGAN_BESAR_01</v>
      </c>
      <c r="D26" t="str">
        <f t="shared" si="3"/>
        <v>SAS07A</v>
      </c>
      <c r="H26" t="str">
        <f t="shared" si="4"/>
        <v>2026-09-01 16:33:44</v>
      </c>
      <c r="K26" t="str" cm="1">
        <f t="array" ref="K26:L26">_xlfn.TEXTSPLIT(R26," ")</f>
        <v>SAS07A</v>
      </c>
      <c r="L26" t="str">
        <v>SAJINGAN_BESAR_01</v>
      </c>
      <c r="P26" s="57" t="s">
        <v>10313</v>
      </c>
      <c r="Q26" s="57" t="s">
        <v>10307</v>
      </c>
      <c r="R26" s="57" t="s">
        <v>10314</v>
      </c>
      <c r="S26" s="57" t="s">
        <v>10315</v>
      </c>
      <c r="T26" s="57" t="s">
        <v>10316</v>
      </c>
      <c r="U26" s="57" t="s">
        <v>10317</v>
      </c>
    </row>
    <row r="27" ht="15" spans="1:22">
      <c r="A27" s="52">
        <f t="shared" si="0"/>
        <v>46266</v>
      </c>
      <c r="B27" t="str">
        <f t="shared" si="1"/>
        <v>AGENT19</v>
      </c>
      <c r="C27" t="str">
        <f t="shared" si="2"/>
        <v>NGANJUK_3</v>
      </c>
      <c r="D27" t="str">
        <f t="shared" si="3"/>
        <v>NGK01A</v>
      </c>
      <c r="H27" t="str">
        <f t="shared" si="4"/>
        <v>2026-09-01 16:31:48</v>
      </c>
      <c r="K27" t="str" cm="1">
        <f t="array" ref="K27:L27">_xlfn.TEXTSPLIT(R27," ")</f>
        <v>NGK01A</v>
      </c>
      <c r="L27" t="str">
        <v>NGANJUK_3</v>
      </c>
      <c r="P27" s="57" t="s">
        <v>10318</v>
      </c>
      <c r="Q27" s="57" t="s">
        <v>10181</v>
      </c>
      <c r="R27" s="57" t="s">
        <v>10319</v>
      </c>
      <c r="S27" s="57" t="s">
        <v>10320</v>
      </c>
      <c r="T27" s="57" t="s">
        <v>10321</v>
      </c>
      <c r="U27" s="57" t="s">
        <v>10322</v>
      </c>
      <c r="V27" t="s">
        <v>10323</v>
      </c>
    </row>
    <row r="28" ht="15" spans="1:22">
      <c r="A28" s="52">
        <f t="shared" si="0"/>
        <v>46266</v>
      </c>
      <c r="B28" t="str">
        <f t="shared" si="1"/>
        <v>AGENT19</v>
      </c>
      <c r="C28" t="str">
        <f t="shared" si="2"/>
        <v>LOCERET</v>
      </c>
      <c r="D28" t="str">
        <f t="shared" si="3"/>
        <v>NGK03</v>
      </c>
      <c r="H28" t="str">
        <f t="shared" si="4"/>
        <v>2026-09-01 16:28:16</v>
      </c>
      <c r="K28" t="str" cm="1">
        <f t="array" ref="K28:L28">_xlfn.TEXTSPLIT(R28," ")</f>
        <v>NGK03</v>
      </c>
      <c r="L28" t="str">
        <v>LOCERET</v>
      </c>
      <c r="P28" s="57" t="s">
        <v>10324</v>
      </c>
      <c r="Q28" s="57" t="s">
        <v>10181</v>
      </c>
      <c r="R28" s="57" t="s">
        <v>10325</v>
      </c>
      <c r="S28" s="57" t="s">
        <v>10326</v>
      </c>
      <c r="T28" s="57" t="s">
        <v>10321</v>
      </c>
      <c r="U28" s="57" t="s">
        <v>10327</v>
      </c>
      <c r="V28" t="s">
        <v>10323</v>
      </c>
    </row>
    <row r="29" ht="15" spans="1:22">
      <c r="A29" s="52">
        <f t="shared" si="0"/>
        <v>46266</v>
      </c>
      <c r="B29" t="str">
        <f t="shared" si="1"/>
        <v>AGENT16</v>
      </c>
      <c r="C29" t="str">
        <f t="shared" si="2"/>
        <v>DC_MARGAASIH</v>
      </c>
      <c r="D29" t="str">
        <f t="shared" si="3"/>
        <v>SOG30</v>
      </c>
      <c r="H29" t="str">
        <f t="shared" si="4"/>
        <v>2026-09-01 16:21:29</v>
      </c>
      <c r="K29" t="str" cm="1">
        <f t="array" ref="K29:L29">_xlfn.TEXTSPLIT(R29," ")</f>
        <v>SOG30</v>
      </c>
      <c r="L29" t="str">
        <v>DC_MARGAASIH</v>
      </c>
      <c r="P29" s="57" t="s">
        <v>10328</v>
      </c>
      <c r="Q29" s="57" t="s">
        <v>10199</v>
      </c>
      <c r="R29" s="57" t="s">
        <v>10329</v>
      </c>
      <c r="S29" s="57" t="s">
        <v>10330</v>
      </c>
      <c r="T29" s="57" t="s">
        <v>10331</v>
      </c>
      <c r="U29" s="57" t="s">
        <v>10332</v>
      </c>
      <c r="V29" t="s">
        <v>10333</v>
      </c>
    </row>
    <row r="30" ht="15" spans="1:22">
      <c r="A30" s="52">
        <f t="shared" si="0"/>
        <v>46266</v>
      </c>
      <c r="B30" t="str">
        <f t="shared" si="1"/>
        <v>AGENT19</v>
      </c>
      <c r="C30" t="str">
        <f t="shared" si="2"/>
        <v>DC_TUGU_PENDEKAR</v>
      </c>
      <c r="D30" t="str">
        <f t="shared" si="3"/>
        <v>MDN09</v>
      </c>
      <c r="H30" t="str">
        <f t="shared" si="4"/>
        <v>2026-09-01 16:19:56</v>
      </c>
      <c r="K30" t="str" cm="1">
        <f t="array" ref="K30:L30">_xlfn.TEXTSPLIT(R30," ")</f>
        <v>MDN09</v>
      </c>
      <c r="L30" t="str">
        <v>DC_TUGU_PENDEKAR</v>
      </c>
      <c r="P30" s="57" t="s">
        <v>10334</v>
      </c>
      <c r="Q30" s="57" t="s">
        <v>10181</v>
      </c>
      <c r="R30" s="57" t="s">
        <v>10335</v>
      </c>
      <c r="S30" s="57" t="s">
        <v>10336</v>
      </c>
      <c r="T30" s="57" t="s">
        <v>10337</v>
      </c>
      <c r="U30" s="57" t="s">
        <v>10338</v>
      </c>
      <c r="V30" t="s">
        <v>10339</v>
      </c>
    </row>
    <row r="31" ht="15" spans="1:22">
      <c r="A31" s="52">
        <f t="shared" si="0"/>
        <v>46266</v>
      </c>
      <c r="B31" t="str">
        <f t="shared" si="1"/>
        <v>AGENT19</v>
      </c>
      <c r="C31" t="str">
        <f t="shared" si="2"/>
        <v>SRENGAT</v>
      </c>
      <c r="D31" t="str">
        <f t="shared" si="3"/>
        <v>BLT03</v>
      </c>
      <c r="H31" t="str">
        <f t="shared" si="4"/>
        <v>2026-09-01 16:18:52</v>
      </c>
      <c r="K31" t="str" cm="1">
        <f t="array" ref="K31:L31">_xlfn.TEXTSPLIT(R31," ")</f>
        <v>BLT03</v>
      </c>
      <c r="L31" t="str">
        <v>SRENGAT</v>
      </c>
      <c r="P31" s="57" t="s">
        <v>10340</v>
      </c>
      <c r="Q31" s="57" t="s">
        <v>10181</v>
      </c>
      <c r="R31" s="57" t="s">
        <v>10341</v>
      </c>
      <c r="S31" s="57" t="s">
        <v>10342</v>
      </c>
      <c r="T31" s="57" t="s">
        <v>10343</v>
      </c>
      <c r="U31" s="57" t="s">
        <v>10344</v>
      </c>
    </row>
    <row r="32" ht="15" spans="1:22">
      <c r="A32" s="52">
        <f t="shared" si="0"/>
        <v>46266</v>
      </c>
      <c r="B32" t="str">
        <f t="shared" si="1"/>
        <v>AGENT16</v>
      </c>
      <c r="C32" t="str">
        <f t="shared" si="2"/>
        <v>IDM07E</v>
      </c>
      <c r="D32" t="str">
        <f t="shared" si="3"/>
        <v>IDM07E</v>
      </c>
      <c r="H32" t="str">
        <f t="shared" si="4"/>
        <v>2026-09-01 16:17:34</v>
      </c>
      <c r="K32" t="str" cm="1">
        <f t="array" ref="K32:L32">_xlfn.TEXTSPLIT(R32," ")</f>
        <v>IDM07E</v>
      </c>
      <c r="L32" t="str">
        <v>IDM07E</v>
      </c>
      <c r="P32" s="57" t="s">
        <v>10345</v>
      </c>
      <c r="Q32" s="57" t="s">
        <v>10199</v>
      </c>
      <c r="R32" s="57" t="s">
        <v>10346</v>
      </c>
      <c r="S32" s="57" t="s">
        <v>10347</v>
      </c>
      <c r="T32" s="57" t="s">
        <v>10348</v>
      </c>
      <c r="U32" s="57" t="s">
        <v>10349</v>
      </c>
    </row>
    <row r="33" ht="15" spans="1:22">
      <c r="A33" s="52">
        <f t="shared" si="0"/>
        <v>46266</v>
      </c>
      <c r="B33" t="str">
        <f t="shared" si="1"/>
        <v>AGENT19</v>
      </c>
      <c r="C33" t="str">
        <f t="shared" si="2"/>
        <v>GUBENG_2</v>
      </c>
      <c r="D33" t="str">
        <f t="shared" si="3"/>
        <v>SUB12B</v>
      </c>
      <c r="H33" t="str">
        <f t="shared" si="4"/>
        <v>2026-09-01 16:16:04</v>
      </c>
      <c r="K33" t="str" cm="1">
        <f t="array" ref="K33:L33">_xlfn.TEXTSPLIT(R33," ")</f>
        <v>SUB12B</v>
      </c>
      <c r="L33" t="str">
        <v>GUBENG_2</v>
      </c>
      <c r="P33" s="57" t="s">
        <v>10350</v>
      </c>
      <c r="Q33" s="57" t="s">
        <v>10181</v>
      </c>
      <c r="R33" s="57" t="s">
        <v>10351</v>
      </c>
      <c r="S33" s="57" t="s">
        <v>10352</v>
      </c>
      <c r="T33" s="57" t="s">
        <v>10353</v>
      </c>
      <c r="U33" s="57" t="s">
        <v>10354</v>
      </c>
      <c r="V33" t="s">
        <v>10355</v>
      </c>
    </row>
    <row r="34" ht="15" spans="1:22">
      <c r="A34" s="52">
        <f t="shared" si="0"/>
        <v>46266</v>
      </c>
      <c r="B34" t="str">
        <f t="shared" si="1"/>
        <v>AGENT16</v>
      </c>
      <c r="C34" t="str">
        <f t="shared" si="2"/>
        <v>KARAWANG_WETAN</v>
      </c>
      <c r="D34" t="str">
        <f t="shared" si="3"/>
        <v>KRW23B</v>
      </c>
      <c r="H34" t="str">
        <f t="shared" si="4"/>
        <v>2026-09-01 16:15:12</v>
      </c>
      <c r="K34" t="str" cm="1">
        <f t="array" ref="K34:L34">_xlfn.TEXTSPLIT(R34," ")</f>
        <v>KRW23B</v>
      </c>
      <c r="L34" t="str">
        <v>KARAWANG_WETAN</v>
      </c>
      <c r="P34" s="57" t="s">
        <v>10356</v>
      </c>
      <c r="Q34" s="57" t="s">
        <v>10199</v>
      </c>
      <c r="R34" s="57" t="s">
        <v>10357</v>
      </c>
      <c r="S34" s="57" t="s">
        <v>10358</v>
      </c>
      <c r="T34" s="57" t="s">
        <v>10359</v>
      </c>
      <c r="U34" s="57" t="s">
        <v>10360</v>
      </c>
      <c r="V34" t="s">
        <v>10361</v>
      </c>
    </row>
    <row r="35" ht="15" spans="1:22">
      <c r="A35" s="52">
        <f t="shared" si="0"/>
        <v>46266</v>
      </c>
      <c r="B35" t="str">
        <f t="shared" si="1"/>
        <v>AGENT16</v>
      </c>
      <c r="C35" t="str">
        <f t="shared" si="2"/>
        <v>GRT32A</v>
      </c>
      <c r="D35" t="str">
        <f t="shared" si="3"/>
        <v>GRT32A</v>
      </c>
      <c r="H35" t="str">
        <f t="shared" si="4"/>
        <v>2026-09-01 16:14:59</v>
      </c>
      <c r="K35" t="str" cm="1">
        <f t="array" ref="K35:L35">_xlfn.TEXTSPLIT(R35," ")</f>
        <v>GRT32A</v>
      </c>
      <c r="L35" t="str">
        <v>GRT32A</v>
      </c>
      <c r="P35" s="57" t="s">
        <v>10362</v>
      </c>
      <c r="Q35" s="57" t="s">
        <v>10199</v>
      </c>
      <c r="R35" s="57" t="s">
        <v>10363</v>
      </c>
      <c r="S35" s="57" t="s">
        <v>10364</v>
      </c>
      <c r="T35" s="57" t="s">
        <v>10365</v>
      </c>
      <c r="U35" s="57" t="s">
        <v>10366</v>
      </c>
    </row>
    <row r="36" ht="15" spans="1:22">
      <c r="A36" s="52">
        <f t="shared" si="0"/>
        <v>46266</v>
      </c>
      <c r="B36" t="str">
        <f t="shared" si="1"/>
        <v>AGENT19</v>
      </c>
      <c r="C36" t="str">
        <f t="shared" si="2"/>
        <v>TEGALSARI_4</v>
      </c>
      <c r="D36" t="str">
        <f t="shared" si="3"/>
        <v>SUB30B</v>
      </c>
      <c r="H36" t="str">
        <f t="shared" si="4"/>
        <v>2026-09-01 16:07:12</v>
      </c>
      <c r="K36" t="str" cm="1">
        <f t="array" ref="K36:L36">_xlfn.TEXTSPLIT(R36," ")</f>
        <v>SUB30B</v>
      </c>
      <c r="L36" t="str">
        <v>TEGALSARI_4</v>
      </c>
      <c r="P36" s="57" t="s">
        <v>10367</v>
      </c>
      <c r="Q36" s="57" t="s">
        <v>10181</v>
      </c>
      <c r="R36" s="57" t="s">
        <v>10368</v>
      </c>
      <c r="S36" s="57" t="s">
        <v>10369</v>
      </c>
      <c r="T36" s="57" t="s">
        <v>10370</v>
      </c>
      <c r="U36" s="57" t="s">
        <v>10371</v>
      </c>
      <c r="V36" t="s">
        <v>10372</v>
      </c>
    </row>
    <row r="37" ht="15" spans="1:22">
      <c r="A37" s="52">
        <f t="shared" si="0"/>
        <v>46266</v>
      </c>
      <c r="B37" t="str">
        <f t="shared" si="1"/>
        <v>AGENT16</v>
      </c>
      <c r="C37" t="str">
        <f t="shared" si="2"/>
        <v>CIBUAYA</v>
      </c>
      <c r="D37" t="str">
        <f t="shared" si="3"/>
        <v>KRW21</v>
      </c>
      <c r="H37" t="str">
        <f t="shared" si="4"/>
        <v>2026-09-01 16:05:48</v>
      </c>
      <c r="K37" t="str" cm="1">
        <f t="array" ref="K37:L37">_xlfn.TEXTSPLIT(R37," ")</f>
        <v>KRW21</v>
      </c>
      <c r="L37" t="str">
        <v>CIBUAYA</v>
      </c>
      <c r="P37" s="57" t="s">
        <v>10373</v>
      </c>
      <c r="Q37" s="57" t="s">
        <v>10199</v>
      </c>
      <c r="R37" s="57" t="s">
        <v>10374</v>
      </c>
      <c r="S37" s="57" t="s">
        <v>10375</v>
      </c>
      <c r="T37" s="57" t="s">
        <v>10376</v>
      </c>
      <c r="U37" s="57" t="s">
        <v>10377</v>
      </c>
      <c r="V37" t="s">
        <v>10378</v>
      </c>
    </row>
    <row r="38" ht="15" spans="1:22">
      <c r="A38" s="52">
        <f t="shared" si="0"/>
        <v>46266</v>
      </c>
      <c r="B38" t="str">
        <f t="shared" si="1"/>
        <v>AGENT19</v>
      </c>
      <c r="C38" t="str">
        <f t="shared" si="2"/>
        <v>WONOREJO_PSR</v>
      </c>
      <c r="D38" t="str">
        <f t="shared" si="3"/>
        <v>PSR05</v>
      </c>
      <c r="H38" t="str">
        <f t="shared" si="4"/>
        <v>2026-09-01 16:04:56</v>
      </c>
      <c r="K38" t="str" cm="1">
        <f t="array" ref="K38:L38">_xlfn.TEXTSPLIT(R38," ")</f>
        <v>PSR05</v>
      </c>
      <c r="L38" t="str">
        <v>WONOREJO_PSR</v>
      </c>
      <c r="P38" s="57" t="s">
        <v>10379</v>
      </c>
      <c r="Q38" s="57" t="s">
        <v>10181</v>
      </c>
      <c r="R38" s="57" t="s">
        <v>10380</v>
      </c>
      <c r="S38" s="57" t="s">
        <v>10381</v>
      </c>
      <c r="T38" s="57" t="s">
        <v>10382</v>
      </c>
      <c r="U38" s="57" t="s">
        <v>10383</v>
      </c>
    </row>
    <row r="39" ht="15" spans="1:22">
      <c r="A39" s="52">
        <f t="shared" si="0"/>
        <v>46266</v>
      </c>
      <c r="B39" t="str">
        <f t="shared" si="1"/>
        <v>AGENT18</v>
      </c>
      <c r="C39" t="str">
        <f t="shared" si="2"/>
        <v>PEDAN</v>
      </c>
      <c r="D39" t="str">
        <f t="shared" si="3"/>
        <v>KLT06</v>
      </c>
      <c r="H39" t="str">
        <f t="shared" si="4"/>
        <v>2026-09-01 16:01:27</v>
      </c>
      <c r="K39" t="str" cm="1">
        <f t="array" ref="K39:L39">_xlfn.TEXTSPLIT(R39," ")</f>
        <v>KLT06</v>
      </c>
      <c r="L39" t="str">
        <v>PEDAN</v>
      </c>
      <c r="P39" s="57" t="s">
        <v>10384</v>
      </c>
      <c r="Q39" s="57" t="s">
        <v>10385</v>
      </c>
      <c r="R39" s="57" t="s">
        <v>10386</v>
      </c>
      <c r="S39" s="57" t="s">
        <v>10387</v>
      </c>
      <c r="T39" s="57" t="s">
        <v>10388</v>
      </c>
      <c r="U39" s="57" t="s">
        <v>10389</v>
      </c>
      <c r="V39" t="s">
        <v>10390</v>
      </c>
    </row>
    <row r="40" ht="15" spans="1:22">
      <c r="A40" s="52">
        <f t="shared" si="0"/>
        <v>46266</v>
      </c>
      <c r="B40" t="str">
        <f t="shared" si="1"/>
        <v>AGENT19</v>
      </c>
      <c r="C40" t="str">
        <f t="shared" si="2"/>
        <v>BWI_TEGALSARI_2</v>
      </c>
      <c r="D40" t="str">
        <f t="shared" si="3"/>
        <v>BWI13A</v>
      </c>
      <c r="H40" t="str">
        <f t="shared" si="4"/>
        <v>2026-09-01 15:57:17</v>
      </c>
      <c r="K40" t="str" cm="1">
        <f t="array" ref="K40:L40">_xlfn.TEXTSPLIT(R40," ")</f>
        <v>BWI13A</v>
      </c>
      <c r="L40" t="str">
        <v>BWI_TEGALSARI_2</v>
      </c>
      <c r="P40" s="57" t="s">
        <v>10391</v>
      </c>
      <c r="Q40" s="57" t="s">
        <v>10181</v>
      </c>
      <c r="R40" s="57" t="s">
        <v>10392</v>
      </c>
      <c r="S40" s="57" t="s">
        <v>10393</v>
      </c>
      <c r="T40" s="57" t="s">
        <v>10394</v>
      </c>
      <c r="U40" s="57" t="s">
        <v>10395</v>
      </c>
      <c r="V40" t="s">
        <v>10396</v>
      </c>
    </row>
    <row r="41" ht="15" spans="1:22">
      <c r="A41" s="52">
        <f t="shared" si="0"/>
        <v>46266</v>
      </c>
      <c r="B41" t="str">
        <f t="shared" si="1"/>
        <v>AGENT08</v>
      </c>
      <c r="C41" t="str">
        <f t="shared" si="2"/>
        <v>RANGKUI</v>
      </c>
      <c r="D41" t="str">
        <f t="shared" si="3"/>
        <v>PGK04</v>
      </c>
      <c r="H41" t="str">
        <f t="shared" si="4"/>
        <v>2026-09-01 15:56:27</v>
      </c>
      <c r="K41" t="str" cm="1">
        <f t="array" ref="K41:L41">_xlfn.TEXTSPLIT(R41," ")</f>
        <v>PGK04</v>
      </c>
      <c r="L41" t="str">
        <v>RANGKUI</v>
      </c>
      <c r="P41" s="57" t="s">
        <v>10397</v>
      </c>
      <c r="Q41" s="57" t="s">
        <v>10398</v>
      </c>
      <c r="R41" s="57" t="s">
        <v>10399</v>
      </c>
      <c r="S41" s="57" t="s">
        <v>10400</v>
      </c>
      <c r="T41" s="57" t="s">
        <v>10401</v>
      </c>
      <c r="U41" s="57" t="s">
        <v>10402</v>
      </c>
      <c r="V41" t="s">
        <v>10403</v>
      </c>
    </row>
    <row r="42" ht="15" spans="1:22">
      <c r="A42" s="52">
        <f t="shared" si="0"/>
        <v>46266</v>
      </c>
      <c r="B42" t="str">
        <f t="shared" si="1"/>
        <v>AGENT19</v>
      </c>
      <c r="C42" t="str">
        <f t="shared" si="2"/>
        <v>CLURING</v>
      </c>
      <c r="D42" t="str">
        <f t="shared" si="3"/>
        <v>BWI14</v>
      </c>
      <c r="H42" t="str">
        <f t="shared" si="4"/>
        <v>2026-09-01 15:55:43</v>
      </c>
      <c r="K42" t="str" cm="1">
        <f t="array" ref="K42:L42">_xlfn.TEXTSPLIT(R42," ")</f>
        <v>BWI14</v>
      </c>
      <c r="L42" t="str">
        <v>CLURING</v>
      </c>
      <c r="P42" s="57" t="s">
        <v>10404</v>
      </c>
      <c r="Q42" s="57" t="s">
        <v>10181</v>
      </c>
      <c r="R42" s="57" t="s">
        <v>10405</v>
      </c>
      <c r="S42" s="57" t="s">
        <v>10406</v>
      </c>
      <c r="T42" s="57" t="s">
        <v>10407</v>
      </c>
      <c r="U42" s="57" t="s">
        <v>10408</v>
      </c>
      <c r="V42" t="s">
        <v>10396</v>
      </c>
    </row>
    <row r="43" ht="15" spans="1:22">
      <c r="A43" s="52">
        <f t="shared" si="0"/>
        <v>46266</v>
      </c>
      <c r="B43" t="str">
        <f t="shared" si="1"/>
        <v>AGENT06</v>
      </c>
      <c r="C43" t="str">
        <f t="shared" si="2"/>
        <v>DHAMASRAYA_01</v>
      </c>
      <c r="D43" t="str">
        <f t="shared" si="3"/>
        <v>DHR07</v>
      </c>
      <c r="H43" t="str">
        <f t="shared" si="4"/>
        <v>2026-09-01 15:55:13</v>
      </c>
      <c r="K43" t="str" cm="1">
        <f t="array" ref="K43:L43">_xlfn.TEXTSPLIT(R43," ")</f>
        <v>DHR07</v>
      </c>
      <c r="L43" t="str">
        <v>DHAMASRAYA_01</v>
      </c>
      <c r="P43" s="57" t="s">
        <v>10409</v>
      </c>
      <c r="Q43" s="57" t="s">
        <v>10410</v>
      </c>
      <c r="R43" s="57" t="s">
        <v>10411</v>
      </c>
      <c r="S43" s="57" t="s">
        <v>10412</v>
      </c>
      <c r="T43" s="57" t="s">
        <v>10413</v>
      </c>
      <c r="U43" s="57" t="s">
        <v>10414</v>
      </c>
    </row>
    <row r="44" ht="15" spans="1:22">
      <c r="A44" s="52">
        <f t="shared" si="0"/>
        <v>46266</v>
      </c>
      <c r="B44" t="str">
        <f t="shared" si="1"/>
        <v>AGENT04</v>
      </c>
      <c r="C44" t="str">
        <f t="shared" si="2"/>
        <v>LIPAT_KAIN_01</v>
      </c>
      <c r="D44" t="str">
        <f t="shared" si="3"/>
        <v>BNG06</v>
      </c>
      <c r="H44" t="str">
        <f t="shared" si="4"/>
        <v>2026-09-01 15:55:05</v>
      </c>
      <c r="K44" t="str" cm="1">
        <f t="array" ref="K44:L44">_xlfn.TEXTSPLIT(R44," ")</f>
        <v>BNG06</v>
      </c>
      <c r="L44" t="str">
        <v>LIPAT_KAIN_01</v>
      </c>
      <c r="P44" s="57" t="s">
        <v>10415</v>
      </c>
      <c r="Q44" s="57" t="s">
        <v>10193</v>
      </c>
      <c r="R44" s="57" t="s">
        <v>10416</v>
      </c>
      <c r="S44" s="57" t="s">
        <v>10417</v>
      </c>
      <c r="T44" s="57" t="s">
        <v>10418</v>
      </c>
      <c r="U44" s="57" t="s">
        <v>10419</v>
      </c>
    </row>
    <row r="45" ht="15" spans="1:22">
      <c r="A45" s="52">
        <f t="shared" si="0"/>
        <v>46266</v>
      </c>
      <c r="B45" t="str">
        <f t="shared" si="1"/>
        <v>AGENT19</v>
      </c>
      <c r="C45" t="str">
        <f t="shared" si="2"/>
        <v>PURWOHARJO</v>
      </c>
      <c r="D45" t="str">
        <f t="shared" si="3"/>
        <v>BWI03</v>
      </c>
      <c r="H45" t="str">
        <f t="shared" si="4"/>
        <v>2026-09-01 15:54:54</v>
      </c>
      <c r="K45" t="str" cm="1">
        <f t="array" ref="K45:L45">_xlfn.TEXTSPLIT(R45," ")</f>
        <v>BWI03</v>
      </c>
      <c r="L45" t="str">
        <v>PURWOHARJO</v>
      </c>
      <c r="P45" s="57" t="s">
        <v>10420</v>
      </c>
      <c r="Q45" s="57" t="s">
        <v>10181</v>
      </c>
      <c r="R45" s="57" t="s">
        <v>10421</v>
      </c>
      <c r="S45" s="57" t="s">
        <v>10422</v>
      </c>
      <c r="T45" s="57" t="s">
        <v>10423</v>
      </c>
      <c r="U45" s="57" t="s">
        <v>10424</v>
      </c>
      <c r="V45" t="s">
        <v>10396</v>
      </c>
    </row>
    <row r="46" ht="15" spans="1:22">
      <c r="A46" s="52">
        <f t="shared" si="0"/>
        <v>46266</v>
      </c>
      <c r="B46" t="str">
        <f t="shared" si="1"/>
        <v>AGENT19</v>
      </c>
      <c r="C46" t="str">
        <f t="shared" si="2"/>
        <v>KEBON</v>
      </c>
      <c r="D46" t="str">
        <f t="shared" si="3"/>
        <v>GSK09</v>
      </c>
      <c r="H46" t="str">
        <f t="shared" si="4"/>
        <v>2026-09-01 15:52:33</v>
      </c>
      <c r="K46" t="str" cm="1">
        <f t="array" ref="K46:L46">_xlfn.TEXTSPLIT(R46," ")</f>
        <v>GSK09</v>
      </c>
      <c r="L46" t="str">
        <v>KEBON</v>
      </c>
      <c r="P46" s="57" t="s">
        <v>10425</v>
      </c>
      <c r="Q46" s="57" t="s">
        <v>10181</v>
      </c>
      <c r="R46" s="57" t="s">
        <v>10426</v>
      </c>
      <c r="S46" s="57" t="s">
        <v>10427</v>
      </c>
      <c r="T46" s="57" t="s">
        <v>10428</v>
      </c>
      <c r="U46" s="57" t="s">
        <v>10429</v>
      </c>
      <c r="V46" t="s">
        <v>10430</v>
      </c>
    </row>
    <row r="47" ht="15" spans="1:22">
      <c r="A47" s="52">
        <f t="shared" si="0"/>
        <v>46266</v>
      </c>
      <c r="B47" t="str">
        <f t="shared" si="1"/>
        <v>AGENT19</v>
      </c>
      <c r="C47" t="str">
        <f t="shared" si="2"/>
        <v>KALIWATES_2</v>
      </c>
      <c r="D47" t="str">
        <f t="shared" si="3"/>
        <v>JBR13A</v>
      </c>
      <c r="H47" t="str">
        <f t="shared" si="4"/>
        <v>2026-09-01 15:48:00</v>
      </c>
      <c r="K47" t="str" cm="1">
        <f t="array" ref="K47:L47">_xlfn.TEXTSPLIT(R47," ")</f>
        <v>JBR13A</v>
      </c>
      <c r="L47" t="str">
        <v>KALIWATES_2</v>
      </c>
      <c r="P47" s="57" t="s">
        <v>10431</v>
      </c>
      <c r="Q47" s="57" t="s">
        <v>10181</v>
      </c>
      <c r="R47" s="57" t="s">
        <v>10432</v>
      </c>
      <c r="S47" s="57" t="s">
        <v>10433</v>
      </c>
      <c r="T47" s="57" t="s">
        <v>10434</v>
      </c>
      <c r="U47" s="57" t="s">
        <v>10435</v>
      </c>
      <c r="V47" t="s">
        <v>10436</v>
      </c>
    </row>
    <row r="48" ht="15" spans="1:22">
      <c r="A48" s="52">
        <f t="shared" si="0"/>
        <v>46266</v>
      </c>
      <c r="B48" t="str">
        <f t="shared" si="1"/>
        <v>AGENT06</v>
      </c>
      <c r="C48" t="str">
        <f t="shared" si="2"/>
        <v>LUBUK_ALUNG_02</v>
      </c>
      <c r="D48" t="str">
        <f t="shared" si="3"/>
        <v>PPR16A</v>
      </c>
      <c r="H48" t="str">
        <f t="shared" si="4"/>
        <v>2026-09-01 15:46:34</v>
      </c>
      <c r="K48" t="str" cm="1">
        <f t="array" ref="K48:L48">_xlfn.TEXTSPLIT(R48," ")</f>
        <v>PPR16A</v>
      </c>
      <c r="L48" t="str">
        <v>LUBUK_ALUNG_02</v>
      </c>
      <c r="P48" s="57" t="s">
        <v>10437</v>
      </c>
      <c r="Q48" s="57" t="s">
        <v>10410</v>
      </c>
      <c r="R48" s="57" t="s">
        <v>10438</v>
      </c>
      <c r="S48" s="57" t="s">
        <v>10439</v>
      </c>
      <c r="T48" s="57" t="s">
        <v>10440</v>
      </c>
      <c r="U48" s="57" t="s">
        <v>10441</v>
      </c>
    </row>
    <row r="49" ht="15" spans="1:22">
      <c r="A49" s="52">
        <f t="shared" si="0"/>
        <v>46266</v>
      </c>
      <c r="B49" t="str">
        <f t="shared" si="1"/>
        <v>AGENT02</v>
      </c>
      <c r="C49" t="str">
        <f t="shared" si="2"/>
        <v>SEI_RAMPAH</v>
      </c>
      <c r="D49" t="str">
        <f t="shared" si="3"/>
        <v>SER01</v>
      </c>
      <c r="H49" t="str">
        <f t="shared" si="4"/>
        <v>2026-09-01 15:45:38</v>
      </c>
      <c r="K49" t="str" cm="1">
        <f t="array" ref="K49:L49">_xlfn.TEXTSPLIT(R49," ")</f>
        <v>SER01</v>
      </c>
      <c r="L49" t="str">
        <v>SEI_RAMPAH</v>
      </c>
      <c r="P49" s="57" t="s">
        <v>10442</v>
      </c>
      <c r="Q49" s="57" t="s">
        <v>10443</v>
      </c>
      <c r="R49" s="57" t="s">
        <v>10444</v>
      </c>
      <c r="S49" s="57" t="s">
        <v>10445</v>
      </c>
      <c r="T49" s="57" t="s">
        <v>10446</v>
      </c>
      <c r="U49" s="57" t="s">
        <v>10447</v>
      </c>
    </row>
    <row r="50" ht="15" spans="1:22">
      <c r="A50" s="52">
        <f t="shared" si="0"/>
        <v>46266</v>
      </c>
      <c r="B50" t="str">
        <f t="shared" si="1"/>
        <v>AGENT02</v>
      </c>
      <c r="C50" t="str">
        <f t="shared" si="2"/>
        <v>TIGA_LINGGA</v>
      </c>
      <c r="D50" t="str">
        <f t="shared" si="3"/>
        <v>ZIK02</v>
      </c>
      <c r="H50" t="str">
        <f t="shared" si="4"/>
        <v>2026-09-01 15:43:46</v>
      </c>
      <c r="K50" t="str" cm="1">
        <f t="array" ref="K50:L50">_xlfn.TEXTSPLIT(R50," ")</f>
        <v>ZIK02</v>
      </c>
      <c r="L50" t="str">
        <v>TIGA_LINGGA</v>
      </c>
      <c r="P50" s="57" t="s">
        <v>10448</v>
      </c>
      <c r="Q50" s="57" t="s">
        <v>10443</v>
      </c>
      <c r="R50" s="57" t="s">
        <v>10449</v>
      </c>
      <c r="S50" s="57" t="s">
        <v>10450</v>
      </c>
      <c r="T50" s="57" t="s">
        <v>10451</v>
      </c>
      <c r="U50" s="57" t="s">
        <v>10452</v>
      </c>
    </row>
    <row r="51" ht="15" spans="1:22">
      <c r="A51" s="52">
        <f t="shared" si="0"/>
        <v>46266</v>
      </c>
      <c r="B51" t="str">
        <f t="shared" si="1"/>
        <v>AGENT19</v>
      </c>
      <c r="C51" t="str">
        <f t="shared" si="2"/>
        <v>MUMBULSARI_1</v>
      </c>
      <c r="D51" t="str">
        <f t="shared" si="3"/>
        <v>JBR12A</v>
      </c>
      <c r="H51" t="str">
        <f t="shared" si="4"/>
        <v>2026-09-01 15:43:23</v>
      </c>
      <c r="K51" t="str" cm="1">
        <f t="array" ref="K51:L51">_xlfn.TEXTSPLIT(R51," ")</f>
        <v>JBR12A</v>
      </c>
      <c r="L51" t="str">
        <v>MUMBULSARI_1</v>
      </c>
      <c r="P51" s="57" t="s">
        <v>10453</v>
      </c>
      <c r="Q51" s="57" t="s">
        <v>10181</v>
      </c>
      <c r="R51" s="57" t="s">
        <v>10454</v>
      </c>
      <c r="S51" s="57" t="s">
        <v>10455</v>
      </c>
      <c r="T51" s="57" t="s">
        <v>10456</v>
      </c>
      <c r="U51" s="57" t="s">
        <v>10457</v>
      </c>
    </row>
    <row r="52" ht="15" spans="1:22">
      <c r="A52" s="52">
        <f t="shared" si="0"/>
        <v>46266</v>
      </c>
      <c r="B52" t="str">
        <f t="shared" si="1"/>
        <v>AGENT19</v>
      </c>
      <c r="C52" t="str">
        <f t="shared" si="2"/>
        <v>KARANG_PLOSO_1</v>
      </c>
      <c r="D52" t="str">
        <f t="shared" si="3"/>
        <v>MLG42</v>
      </c>
      <c r="H52" t="str">
        <f t="shared" si="4"/>
        <v>2026-09-01 15:42:17</v>
      </c>
      <c r="K52" t="str" cm="1">
        <f t="array" ref="K52:L52">_xlfn.TEXTSPLIT(R52," ")</f>
        <v>MLG42</v>
      </c>
      <c r="L52" t="str">
        <v>KARANG_PLOSO_1</v>
      </c>
      <c r="P52" s="57" t="s">
        <v>10458</v>
      </c>
      <c r="Q52" s="57" t="s">
        <v>10181</v>
      </c>
      <c r="R52" s="57" t="s">
        <v>10459</v>
      </c>
      <c r="S52" s="57" t="s">
        <v>10460</v>
      </c>
      <c r="T52" s="57" t="s">
        <v>10461</v>
      </c>
      <c r="U52" s="57" t="s">
        <v>10462</v>
      </c>
      <c r="V52" t="s">
        <v>7717</v>
      </c>
    </row>
    <row r="53" ht="15" spans="1:22">
      <c r="A53" s="52">
        <f t="shared" si="0"/>
        <v>46266</v>
      </c>
      <c r="B53" t="str">
        <f t="shared" si="1"/>
        <v>AGENT23</v>
      </c>
      <c r="C53" t="str">
        <f t="shared" si="2"/>
        <v>SAUMLAKI</v>
      </c>
      <c r="D53" t="str">
        <f t="shared" si="3"/>
        <v>SML01</v>
      </c>
      <c r="H53" t="str">
        <f t="shared" si="4"/>
        <v>2026-09-01 15:41:26</v>
      </c>
      <c r="K53" t="str" cm="1">
        <f t="array" ref="K53:L53">_xlfn.TEXTSPLIT(R53," ")</f>
        <v>SML01</v>
      </c>
      <c r="L53" t="str">
        <v>SAUMLAKI</v>
      </c>
      <c r="P53" s="57" t="s">
        <v>10463</v>
      </c>
      <c r="Q53" s="57" t="s">
        <v>10259</v>
      </c>
      <c r="R53" s="57" t="s">
        <v>10464</v>
      </c>
      <c r="S53" s="57" t="s">
        <v>10465</v>
      </c>
      <c r="T53" s="57" t="s">
        <v>10466</v>
      </c>
      <c r="U53" s="57" t="s">
        <v>10467</v>
      </c>
    </row>
    <row r="54" ht="15" spans="1:22">
      <c r="A54" s="52">
        <f t="shared" si="0"/>
        <v>46266</v>
      </c>
      <c r="B54" t="str">
        <f t="shared" si="1"/>
        <v>AGENT19</v>
      </c>
      <c r="C54" t="str">
        <f t="shared" si="2"/>
        <v>PAKUSARI</v>
      </c>
      <c r="D54" t="str">
        <f t="shared" si="3"/>
        <v>JBR04A</v>
      </c>
      <c r="H54" t="str">
        <f t="shared" si="4"/>
        <v>2026-09-01 15:41:00</v>
      </c>
      <c r="K54" t="str" cm="1">
        <f t="array" ref="K54:L54">_xlfn.TEXTSPLIT(R54," ")</f>
        <v>JBR04A</v>
      </c>
      <c r="L54" t="str">
        <v>PAKUSARI</v>
      </c>
      <c r="P54" s="57" t="s">
        <v>10468</v>
      </c>
      <c r="Q54" s="57" t="s">
        <v>10181</v>
      </c>
      <c r="R54" s="57" t="s">
        <v>10469</v>
      </c>
      <c r="S54" s="57" t="s">
        <v>10470</v>
      </c>
      <c r="T54" s="57" t="s">
        <v>10471</v>
      </c>
      <c r="U54" s="57" t="s">
        <v>10472</v>
      </c>
      <c r="V54" t="s">
        <v>10473</v>
      </c>
    </row>
    <row r="55" ht="15" spans="1:22">
      <c r="A55" s="52">
        <f t="shared" si="0"/>
        <v>46266</v>
      </c>
      <c r="B55" t="str">
        <f t="shared" si="1"/>
        <v>AGENT19</v>
      </c>
      <c r="C55" t="str">
        <f t="shared" si="2"/>
        <v>MAYANG</v>
      </c>
      <c r="D55" t="str">
        <f t="shared" si="3"/>
        <v>JBR16</v>
      </c>
      <c r="H55" t="str">
        <f t="shared" si="4"/>
        <v>2026-09-01 15:39:44</v>
      </c>
      <c r="K55" t="str" cm="1">
        <f t="array" ref="K55:L55">_xlfn.TEXTSPLIT(R55," ")</f>
        <v>JBR16</v>
      </c>
      <c r="L55" t="str">
        <v>MAYANG</v>
      </c>
      <c r="P55" s="57" t="s">
        <v>10474</v>
      </c>
      <c r="Q55" s="57" t="s">
        <v>10181</v>
      </c>
      <c r="R55" s="57" t="s">
        <v>10475</v>
      </c>
      <c r="S55" s="57" t="s">
        <v>10476</v>
      </c>
      <c r="T55" s="57" t="s">
        <v>10471</v>
      </c>
      <c r="U55" s="57" t="s">
        <v>10477</v>
      </c>
      <c r="V55" t="s">
        <v>10478</v>
      </c>
    </row>
    <row r="56" ht="15" spans="1:22">
      <c r="A56" s="52">
        <f t="shared" si="0"/>
        <v>46266</v>
      </c>
      <c r="B56" t="str">
        <f t="shared" si="1"/>
        <v>AGENT04</v>
      </c>
      <c r="C56" t="str">
        <f t="shared" si="2"/>
        <v>BALAM_02</v>
      </c>
      <c r="D56" t="str">
        <f t="shared" si="3"/>
        <v>BAS03B</v>
      </c>
      <c r="H56" t="str">
        <f t="shared" si="4"/>
        <v>2026-09-01 15:39:07</v>
      </c>
      <c r="K56" t="str" cm="1">
        <f t="array" ref="K56:L56">_xlfn.TEXTSPLIT(R56," ")</f>
        <v>BAS03B</v>
      </c>
      <c r="L56" t="str">
        <v>BALAM_02</v>
      </c>
      <c r="P56" s="57" t="s">
        <v>10479</v>
      </c>
      <c r="Q56" s="57" t="s">
        <v>10193</v>
      </c>
      <c r="R56" s="57" t="s">
        <v>10480</v>
      </c>
      <c r="S56" s="57" t="s">
        <v>10481</v>
      </c>
      <c r="T56" s="57" t="s">
        <v>10482</v>
      </c>
      <c r="U56" s="57" t="s">
        <v>10483</v>
      </c>
      <c r="V56" t="s">
        <v>10484</v>
      </c>
    </row>
    <row r="57" ht="15" spans="1:22">
      <c r="A57" s="52">
        <f t="shared" si="0"/>
        <v>46266</v>
      </c>
      <c r="B57" t="str">
        <f t="shared" si="1"/>
        <v>AGENT01</v>
      </c>
      <c r="C57" t="str">
        <f t="shared" si="2"/>
        <v>BEBESEN</v>
      </c>
      <c r="D57" t="str">
        <f t="shared" si="3"/>
        <v>TKO02</v>
      </c>
      <c r="H57" t="str">
        <f t="shared" si="4"/>
        <v>2026-09-01 15:38:38</v>
      </c>
      <c r="K57" t="str" cm="1">
        <f t="array" ref="K57:L57">_xlfn.TEXTSPLIT(R57," ")</f>
        <v>TKO02</v>
      </c>
      <c r="L57" t="str">
        <v>BEBESEN</v>
      </c>
      <c r="P57" s="57" t="s">
        <v>10485</v>
      </c>
      <c r="Q57" s="57" t="s">
        <v>10486</v>
      </c>
      <c r="R57" s="57" t="s">
        <v>10487</v>
      </c>
      <c r="S57" s="57" t="s">
        <v>10488</v>
      </c>
      <c r="T57" s="57" t="s">
        <v>10489</v>
      </c>
      <c r="U57" s="57" t="s">
        <v>10490</v>
      </c>
    </row>
    <row r="58" ht="15" spans="1:22">
      <c r="A58" s="52">
        <f t="shared" si="0"/>
        <v>46266</v>
      </c>
      <c r="B58" t="str">
        <f t="shared" si="1"/>
        <v>AGENT19</v>
      </c>
      <c r="C58" t="str">
        <f t="shared" si="2"/>
        <v>JEMBER</v>
      </c>
      <c r="D58" t="str">
        <f t="shared" si="3"/>
        <v>JBR01</v>
      </c>
      <c r="H58" t="str">
        <f t="shared" si="4"/>
        <v>2026-09-01 15:35:29</v>
      </c>
      <c r="K58" t="str" cm="1">
        <f t="array" ref="K58:L58">_xlfn.TEXTSPLIT(R58," ")</f>
        <v>JBR01</v>
      </c>
      <c r="L58" t="str">
        <v>JEMBER</v>
      </c>
      <c r="P58" s="57" t="s">
        <v>10491</v>
      </c>
      <c r="Q58" s="57" t="s">
        <v>10181</v>
      </c>
      <c r="R58" s="57" t="s">
        <v>10492</v>
      </c>
      <c r="S58" s="57" t="s">
        <v>10493</v>
      </c>
      <c r="T58" s="57" t="s">
        <v>10494</v>
      </c>
      <c r="U58" s="57" t="s">
        <v>10495</v>
      </c>
    </row>
    <row r="59" ht="15" spans="1:22">
      <c r="A59" s="52">
        <f t="shared" si="0"/>
        <v>46266</v>
      </c>
      <c r="B59" t="str">
        <f t="shared" si="1"/>
        <v>AGENT19</v>
      </c>
      <c r="C59" t="str">
        <f t="shared" si="2"/>
        <v>BANYUATES_1</v>
      </c>
      <c r="D59" t="str">
        <f t="shared" si="3"/>
        <v>SPG06</v>
      </c>
      <c r="H59" t="str">
        <f t="shared" si="4"/>
        <v>2026-09-01 15:34:09</v>
      </c>
      <c r="K59" t="str" cm="1">
        <f t="array" ref="K59:L59">_xlfn.TEXTSPLIT(R59," ")</f>
        <v>SPG06</v>
      </c>
      <c r="L59" t="str">
        <v>BANYUATES_1</v>
      </c>
      <c r="P59" s="57" t="s">
        <v>10496</v>
      </c>
      <c r="Q59" s="57" t="s">
        <v>10181</v>
      </c>
      <c r="R59" s="57" t="s">
        <v>10497</v>
      </c>
      <c r="S59" s="57" t="s">
        <v>10498</v>
      </c>
      <c r="T59" s="57" t="s">
        <v>10499</v>
      </c>
      <c r="U59" s="57" t="s">
        <v>10500</v>
      </c>
    </row>
    <row r="60" ht="15" spans="1:22">
      <c r="A60" s="52">
        <f t="shared" si="0"/>
        <v>46266</v>
      </c>
      <c r="B60" t="str">
        <f t="shared" si="1"/>
        <v>AGENT16</v>
      </c>
      <c r="C60" t="str">
        <f t="shared" si="2"/>
        <v>SUM02B</v>
      </c>
      <c r="D60" t="str">
        <f t="shared" si="3"/>
        <v>SUM02B</v>
      </c>
      <c r="H60" t="str">
        <f t="shared" si="4"/>
        <v>2026-09-01 15:31:28</v>
      </c>
      <c r="K60" t="str" cm="1">
        <f t="array" ref="K60:L60">_xlfn.TEXTSPLIT(R60," ")</f>
        <v>SUM02B</v>
      </c>
      <c r="L60" t="str">
        <v>SUM02B</v>
      </c>
      <c r="P60" s="57" t="s">
        <v>10501</v>
      </c>
      <c r="Q60" s="57" t="s">
        <v>10199</v>
      </c>
      <c r="R60" s="57" t="s">
        <v>10502</v>
      </c>
      <c r="S60" s="57" t="s">
        <v>10503</v>
      </c>
      <c r="T60" s="57" t="s">
        <v>10504</v>
      </c>
      <c r="U60" s="57" t="s">
        <v>10505</v>
      </c>
      <c r="V60" t="s">
        <v>10506</v>
      </c>
    </row>
    <row r="61" ht="15" spans="1:22">
      <c r="A61" s="52">
        <f t="shared" si="0"/>
        <v>46266</v>
      </c>
      <c r="B61" t="str">
        <f t="shared" si="1"/>
        <v>AGENT16</v>
      </c>
      <c r="C61" t="str">
        <f t="shared" si="2"/>
        <v>SMB10C</v>
      </c>
      <c r="D61" t="str">
        <f t="shared" si="3"/>
        <v>SMB10C</v>
      </c>
      <c r="H61" t="str">
        <f t="shared" si="4"/>
        <v>2026-09-01 15:31:15</v>
      </c>
      <c r="K61" t="str" cm="1">
        <f t="array" ref="K61:L61">_xlfn.TEXTSPLIT(R61," ")</f>
        <v>SMB10C</v>
      </c>
      <c r="L61" t="str">
        <v>SMB10C</v>
      </c>
      <c r="P61" s="57" t="s">
        <v>10507</v>
      </c>
      <c r="Q61" s="57" t="s">
        <v>10199</v>
      </c>
      <c r="R61" s="57" t="s">
        <v>10508</v>
      </c>
      <c r="S61" s="57" t="s">
        <v>10509</v>
      </c>
      <c r="T61" s="57" t="s">
        <v>10510</v>
      </c>
      <c r="U61" s="57" t="s">
        <v>10511</v>
      </c>
      <c r="V61" t="s">
        <v>10512</v>
      </c>
    </row>
    <row r="62" ht="15" spans="1:22">
      <c r="A62" s="52">
        <f t="shared" si="0"/>
        <v>46266</v>
      </c>
      <c r="B62" t="str">
        <f t="shared" si="1"/>
        <v>AGENT16</v>
      </c>
      <c r="C62" t="str">
        <f t="shared" si="2"/>
        <v>SUM01B</v>
      </c>
      <c r="D62" t="str">
        <f t="shared" si="3"/>
        <v>SUM01B</v>
      </c>
      <c r="H62" t="str">
        <f t="shared" si="4"/>
        <v>2026-09-01 15:30:11</v>
      </c>
      <c r="K62" t="str" cm="1">
        <f t="array" ref="K62:L62">_xlfn.TEXTSPLIT(R62," ")</f>
        <v>SUM01B</v>
      </c>
      <c r="L62" t="str">
        <v>SUM01B</v>
      </c>
      <c r="P62" s="57" t="s">
        <v>10513</v>
      </c>
      <c r="Q62" s="57" t="s">
        <v>10199</v>
      </c>
      <c r="R62" s="57" t="s">
        <v>10514</v>
      </c>
      <c r="S62" s="57" t="s">
        <v>10515</v>
      </c>
      <c r="T62" s="57" t="s">
        <v>10504</v>
      </c>
      <c r="U62" s="57" t="s">
        <v>10516</v>
      </c>
      <c r="V62" t="s">
        <v>10517</v>
      </c>
    </row>
    <row r="63" ht="15" spans="1:22">
      <c r="A63" s="52">
        <f t="shared" si="0"/>
        <v>46266</v>
      </c>
      <c r="B63" t="str">
        <f t="shared" si="1"/>
        <v>AGENT16</v>
      </c>
      <c r="C63" t="str">
        <f t="shared" si="2"/>
        <v>GRT31B</v>
      </c>
      <c r="D63" t="str">
        <f t="shared" si="3"/>
        <v>GRT31B</v>
      </c>
      <c r="H63" t="str">
        <f t="shared" si="4"/>
        <v>2026-09-01 15:29:59</v>
      </c>
      <c r="K63" t="str" cm="1">
        <f t="array" ref="K63:L63">_xlfn.TEXTSPLIT(R63," ")</f>
        <v>GRT31B</v>
      </c>
      <c r="L63" t="str">
        <v>GRT31B</v>
      </c>
      <c r="P63" s="57" t="s">
        <v>10518</v>
      </c>
      <c r="Q63" s="57" t="s">
        <v>10199</v>
      </c>
      <c r="R63" s="57" t="s">
        <v>10519</v>
      </c>
      <c r="S63" s="57" t="s">
        <v>10520</v>
      </c>
      <c r="T63" s="57" t="s">
        <v>10521</v>
      </c>
      <c r="U63" s="57" t="s">
        <v>10522</v>
      </c>
      <c r="V63" t="s">
        <v>10523</v>
      </c>
    </row>
    <row r="64" ht="15" spans="1:22">
      <c r="A64" s="52">
        <f t="shared" si="0"/>
        <v>46266</v>
      </c>
      <c r="B64" t="str">
        <f t="shared" si="1"/>
        <v>AGENT19</v>
      </c>
      <c r="C64" t="str">
        <f t="shared" si="2"/>
        <v>KEDIRI</v>
      </c>
      <c r="D64" t="str">
        <f t="shared" si="3"/>
        <v>KDR01</v>
      </c>
      <c r="H64" t="str">
        <f t="shared" si="4"/>
        <v>2026-09-01 15:26:41</v>
      </c>
      <c r="K64" t="str" cm="1">
        <f t="array" ref="K64:L64">_xlfn.TEXTSPLIT(R64," ")</f>
        <v>KDR01</v>
      </c>
      <c r="L64" t="str">
        <v>KEDIRI</v>
      </c>
      <c r="P64" s="57" t="s">
        <v>10524</v>
      </c>
      <c r="Q64" s="57" t="s">
        <v>10181</v>
      </c>
      <c r="R64" s="57" t="s">
        <v>10525</v>
      </c>
      <c r="S64" s="57" t="s">
        <v>10526</v>
      </c>
      <c r="T64" s="57" t="s">
        <v>10527</v>
      </c>
      <c r="U64" s="57" t="s">
        <v>10528</v>
      </c>
    </row>
    <row r="65" ht="15" spans="1:22">
      <c r="A65" s="52">
        <f t="shared" si="0"/>
        <v>46266</v>
      </c>
      <c r="B65" t="str">
        <f t="shared" si="1"/>
        <v>AGENT19</v>
      </c>
      <c r="C65" t="str">
        <f t="shared" si="2"/>
        <v>LARANGAN_PAMEKASAN</v>
      </c>
      <c r="D65" t="str">
        <f t="shared" si="3"/>
        <v>PKS04</v>
      </c>
      <c r="H65" t="str">
        <f t="shared" si="4"/>
        <v>2026-09-01 15:25:29</v>
      </c>
      <c r="K65" t="str" cm="1">
        <f t="array" ref="K65:L65">_xlfn.TEXTSPLIT(R65," ")</f>
        <v>PKS04</v>
      </c>
      <c r="L65" t="str">
        <v>LARANGAN_PAMEKASAN</v>
      </c>
      <c r="P65" s="57" t="s">
        <v>10529</v>
      </c>
      <c r="Q65" s="57" t="s">
        <v>10181</v>
      </c>
      <c r="R65" s="57" t="s">
        <v>10530</v>
      </c>
      <c r="S65" s="57" t="s">
        <v>10531</v>
      </c>
      <c r="T65" s="57" t="s">
        <v>10532</v>
      </c>
      <c r="U65" s="57" t="s">
        <v>10533</v>
      </c>
    </row>
    <row r="66" ht="15" spans="1:22">
      <c r="A66" s="52">
        <f t="shared" ref="A66:A129" si="5">INT(H66)</f>
        <v>46266</v>
      </c>
      <c r="B66" t="str">
        <f t="shared" ref="B66:B129" si="6">RIGHT(Q66,7)</f>
        <v>AGENT19</v>
      </c>
      <c r="C66" t="str">
        <f t="shared" ref="C66:C129" si="7">L66</f>
        <v>GUNUNG_ANYAR</v>
      </c>
      <c r="D66" t="str">
        <f t="shared" ref="D66:D129" si="8">K66</f>
        <v>SUB26</v>
      </c>
      <c r="H66" t="str">
        <f t="shared" ref="H66:H129" si="9">P66</f>
        <v>2026-09-01 15:23:57</v>
      </c>
      <c r="K66" t="str" cm="1">
        <f t="array" ref="K66:L66">_xlfn.TEXTSPLIT(R66," ")</f>
        <v>SUB26</v>
      </c>
      <c r="L66" t="str">
        <v>GUNUNG_ANYAR</v>
      </c>
      <c r="P66" s="57" t="s">
        <v>10534</v>
      </c>
      <c r="Q66" s="57" t="s">
        <v>10181</v>
      </c>
      <c r="R66" s="57" t="s">
        <v>10535</v>
      </c>
      <c r="S66" s="57" t="s">
        <v>10536</v>
      </c>
      <c r="T66" s="57" t="s">
        <v>10537</v>
      </c>
      <c r="U66" s="57" t="s">
        <v>10538</v>
      </c>
      <c r="V66" t="s">
        <v>10539</v>
      </c>
    </row>
    <row r="67" ht="15" spans="1:22">
      <c r="A67" s="52">
        <f t="shared" si="5"/>
        <v>46266</v>
      </c>
      <c r="B67" t="str">
        <f t="shared" si="6"/>
        <v>AGENT06</v>
      </c>
      <c r="C67" t="str">
        <f t="shared" si="7"/>
        <v>CP_CAHAYA_SAMUDRA</v>
      </c>
      <c r="D67" t="str">
        <f t="shared" si="8"/>
        <v>PDG16</v>
      </c>
      <c r="H67" t="str">
        <f t="shared" si="9"/>
        <v>2026-09-01 15:21:22</v>
      </c>
      <c r="K67" t="str" cm="1">
        <f t="array" ref="K67:L67">_xlfn.TEXTSPLIT(R67," ")</f>
        <v>PDG16</v>
      </c>
      <c r="L67" t="str">
        <v>CP_CAHAYA_SAMUDRA</v>
      </c>
      <c r="P67" s="57" t="s">
        <v>10540</v>
      </c>
      <c r="Q67" s="57" t="s">
        <v>10410</v>
      </c>
      <c r="R67" s="57" t="s">
        <v>10541</v>
      </c>
      <c r="S67" s="57" t="s">
        <v>10542</v>
      </c>
      <c r="T67" s="57" t="s">
        <v>10543</v>
      </c>
      <c r="U67" s="57" t="s">
        <v>10544</v>
      </c>
    </row>
    <row r="68" ht="15" spans="1:22">
      <c r="A68" s="52">
        <f t="shared" si="5"/>
        <v>46266</v>
      </c>
      <c r="B68" t="str">
        <f t="shared" si="6"/>
        <v>AGENT16</v>
      </c>
      <c r="C68" t="str">
        <f t="shared" si="7"/>
        <v>CIMANGGU_PER</v>
      </c>
      <c r="D68" t="str">
        <f t="shared" si="8"/>
        <v>PER16</v>
      </c>
      <c r="H68" t="str">
        <f t="shared" si="9"/>
        <v>2026-09-01 15:19:42</v>
      </c>
      <c r="K68" t="str" cm="1">
        <f t="array" ref="K68:L68">_xlfn.TEXTSPLIT(R68," ")</f>
        <v>PER16</v>
      </c>
      <c r="L68" t="str">
        <v>CIMANGGU_PER</v>
      </c>
      <c r="P68" s="57" t="s">
        <v>10545</v>
      </c>
      <c r="Q68" s="57" t="s">
        <v>10199</v>
      </c>
      <c r="R68" s="57" t="s">
        <v>10546</v>
      </c>
      <c r="S68" s="57" t="s">
        <v>10547</v>
      </c>
      <c r="T68" s="57" t="s">
        <v>10548</v>
      </c>
      <c r="U68" s="57" t="s">
        <v>10549</v>
      </c>
      <c r="V68" t="s">
        <v>6700</v>
      </c>
    </row>
    <row r="69" ht="15" spans="1:22">
      <c r="A69" s="52">
        <f t="shared" si="5"/>
        <v>46266</v>
      </c>
      <c r="B69" t="str">
        <f t="shared" si="6"/>
        <v>AGENT19</v>
      </c>
      <c r="C69" t="str">
        <f t="shared" si="7"/>
        <v>PLOSOKLATEN</v>
      </c>
      <c r="D69" t="str">
        <f t="shared" si="8"/>
        <v>KDR09</v>
      </c>
      <c r="H69" t="str">
        <f t="shared" si="9"/>
        <v>2026-09-01 15:18:03</v>
      </c>
      <c r="K69" t="str" cm="1">
        <f t="array" ref="K69:L69">_xlfn.TEXTSPLIT(R69," ")</f>
        <v>KDR09</v>
      </c>
      <c r="L69" t="str">
        <v>PLOSOKLATEN</v>
      </c>
      <c r="P69" s="57" t="s">
        <v>10550</v>
      </c>
      <c r="Q69" s="57" t="s">
        <v>10181</v>
      </c>
      <c r="R69" s="57" t="s">
        <v>10551</v>
      </c>
      <c r="S69" s="57" t="s">
        <v>10552</v>
      </c>
      <c r="T69" s="57" t="s">
        <v>10553</v>
      </c>
      <c r="U69" s="57" t="s">
        <v>10554</v>
      </c>
    </row>
    <row r="70" ht="15" spans="1:22">
      <c r="A70" s="52">
        <f t="shared" si="5"/>
        <v>46266</v>
      </c>
      <c r="B70" t="str">
        <f t="shared" si="6"/>
        <v>AGENT19</v>
      </c>
      <c r="C70" t="str">
        <f t="shared" si="7"/>
        <v>NGADILUWIH</v>
      </c>
      <c r="D70" t="str">
        <f t="shared" si="8"/>
        <v>KDR07</v>
      </c>
      <c r="H70" t="str">
        <f t="shared" si="9"/>
        <v>2026-09-01 15:17:01</v>
      </c>
      <c r="K70" t="str" cm="1">
        <f t="array" ref="K70:L70">_xlfn.TEXTSPLIT(R70," ")</f>
        <v>KDR07</v>
      </c>
      <c r="L70" t="str">
        <v>NGADILUWIH</v>
      </c>
      <c r="P70" s="57" t="s">
        <v>10555</v>
      </c>
      <c r="Q70" s="57" t="s">
        <v>10181</v>
      </c>
      <c r="R70" s="57" t="s">
        <v>10556</v>
      </c>
      <c r="S70" s="57" t="s">
        <v>10557</v>
      </c>
      <c r="T70" s="57" t="s">
        <v>10558</v>
      </c>
      <c r="U70" s="57" t="s">
        <v>10559</v>
      </c>
    </row>
    <row r="71" ht="15" spans="1:22">
      <c r="A71" s="52">
        <f t="shared" si="5"/>
        <v>46266</v>
      </c>
      <c r="B71" t="str">
        <f t="shared" si="6"/>
        <v>AGENT19</v>
      </c>
      <c r="C71" t="str">
        <f t="shared" si="7"/>
        <v>TUTUR_1</v>
      </c>
      <c r="D71" t="str">
        <f t="shared" si="8"/>
        <v>PND06A</v>
      </c>
      <c r="H71" t="str">
        <f t="shared" si="9"/>
        <v>2026-09-01 15:16:56</v>
      </c>
      <c r="K71" t="str" cm="1">
        <f t="array" ref="K71:L71">_xlfn.TEXTSPLIT(R71," ")</f>
        <v>PND06A</v>
      </c>
      <c r="L71" t="str">
        <v>TUTUR_1</v>
      </c>
      <c r="P71" s="57" t="s">
        <v>10560</v>
      </c>
      <c r="Q71" s="57" t="s">
        <v>10181</v>
      </c>
      <c r="R71" s="57" t="s">
        <v>10561</v>
      </c>
      <c r="S71" s="57" t="s">
        <v>10562</v>
      </c>
      <c r="T71" s="57" t="s">
        <v>10563</v>
      </c>
      <c r="U71" s="57" t="s">
        <v>10564</v>
      </c>
      <c r="V71" t="s">
        <v>10565</v>
      </c>
    </row>
    <row r="72" ht="15" spans="1:22">
      <c r="A72" s="52">
        <f t="shared" si="5"/>
        <v>46266</v>
      </c>
      <c r="B72" t="str">
        <f t="shared" si="6"/>
        <v>AGENT05</v>
      </c>
      <c r="C72" t="str">
        <f t="shared" si="7"/>
        <v>SENJULUNG</v>
      </c>
      <c r="D72" t="str">
        <f t="shared" si="8"/>
        <v>BTH31</v>
      </c>
      <c r="H72" t="str">
        <f t="shared" si="9"/>
        <v>2026-09-01 15:16:12</v>
      </c>
      <c r="K72" t="str" cm="1">
        <f t="array" ref="K72:L72">_xlfn.TEXTSPLIT(R72," ")</f>
        <v>BTH31</v>
      </c>
      <c r="L72" t="str">
        <v>SENJULUNG</v>
      </c>
      <c r="P72" s="57" t="s">
        <v>10566</v>
      </c>
      <c r="Q72" s="57" t="s">
        <v>10567</v>
      </c>
      <c r="R72" s="57" t="s">
        <v>10568</v>
      </c>
      <c r="S72" s="57" t="s">
        <v>10569</v>
      </c>
      <c r="T72" s="57" t="s">
        <v>10570</v>
      </c>
      <c r="U72" s="57" t="s">
        <v>10571</v>
      </c>
    </row>
    <row r="73" ht="15" spans="1:22">
      <c r="A73" s="52">
        <f t="shared" si="5"/>
        <v>46266</v>
      </c>
      <c r="B73" t="str">
        <f t="shared" si="6"/>
        <v>AGENT19</v>
      </c>
      <c r="C73" t="str">
        <f t="shared" si="7"/>
        <v>PURWOSARI_PND</v>
      </c>
      <c r="D73" t="str">
        <f t="shared" si="8"/>
        <v>PND03</v>
      </c>
      <c r="H73" t="str">
        <f t="shared" si="9"/>
        <v>2026-09-01 15:15:36</v>
      </c>
      <c r="K73" t="str" cm="1">
        <f t="array" ref="K73:L73">_xlfn.TEXTSPLIT(R73," ")</f>
        <v>PND03</v>
      </c>
      <c r="L73" t="str">
        <v>PURWOSARI_PND</v>
      </c>
      <c r="P73" s="57" t="s">
        <v>10572</v>
      </c>
      <c r="Q73" s="57" t="s">
        <v>10181</v>
      </c>
      <c r="R73" s="57" t="s">
        <v>10573</v>
      </c>
      <c r="S73" s="57" t="s">
        <v>10574</v>
      </c>
      <c r="T73" s="57" t="s">
        <v>10575</v>
      </c>
      <c r="U73" s="57" t="s">
        <v>10576</v>
      </c>
      <c r="V73" t="s">
        <v>10577</v>
      </c>
    </row>
    <row r="74" ht="15" spans="1:22">
      <c r="A74" s="52">
        <f t="shared" si="5"/>
        <v>46266</v>
      </c>
      <c r="B74" t="str">
        <f t="shared" si="6"/>
        <v>AGENT19</v>
      </c>
      <c r="C74" t="str">
        <f t="shared" si="7"/>
        <v>NGORO</v>
      </c>
      <c r="D74" t="str">
        <f t="shared" si="8"/>
        <v>MOJ01</v>
      </c>
      <c r="H74" t="str">
        <f t="shared" si="9"/>
        <v>2026-09-01 15:14:41</v>
      </c>
      <c r="K74" t="str" cm="1">
        <f t="array" ref="K74:L74">_xlfn.TEXTSPLIT(R74," ")</f>
        <v>MOJ01</v>
      </c>
      <c r="L74" t="str">
        <v>NGORO</v>
      </c>
      <c r="P74" s="57" t="s">
        <v>10578</v>
      </c>
      <c r="Q74" s="57" t="s">
        <v>10181</v>
      </c>
      <c r="R74" s="57" t="s">
        <v>10579</v>
      </c>
      <c r="S74" s="57" t="s">
        <v>10580</v>
      </c>
      <c r="T74" s="57" t="s">
        <v>10581</v>
      </c>
      <c r="U74" s="57" t="s">
        <v>10582</v>
      </c>
      <c r="V74" t="s">
        <v>10583</v>
      </c>
    </row>
    <row r="75" ht="15" spans="1:22">
      <c r="A75" s="52">
        <f t="shared" si="5"/>
        <v>46266</v>
      </c>
      <c r="B75" t="str">
        <f t="shared" si="6"/>
        <v>AGENT04</v>
      </c>
      <c r="C75" t="str">
        <f t="shared" si="7"/>
        <v>BUKIT_KAPUR_01</v>
      </c>
      <c r="D75" t="str">
        <f t="shared" si="8"/>
        <v>DUM01B</v>
      </c>
      <c r="H75" t="str">
        <f t="shared" si="9"/>
        <v>2026-09-01 15:12:42</v>
      </c>
      <c r="K75" t="str" cm="1">
        <f t="array" ref="K75:L75">_xlfn.TEXTSPLIT(R75," ")</f>
        <v>DUM01B</v>
      </c>
      <c r="L75" t="str">
        <v>BUKIT_KAPUR_01</v>
      </c>
      <c r="P75" s="57" t="s">
        <v>10584</v>
      </c>
      <c r="Q75" s="57" t="s">
        <v>10193</v>
      </c>
      <c r="R75" s="57" t="s">
        <v>10585</v>
      </c>
      <c r="S75" s="57" t="s">
        <v>10586</v>
      </c>
      <c r="T75" s="57" t="s">
        <v>10587</v>
      </c>
      <c r="U75" s="57" t="s">
        <v>10588</v>
      </c>
      <c r="V75" t="s">
        <v>10589</v>
      </c>
    </row>
    <row r="76" ht="15" spans="1:22">
      <c r="A76" s="52">
        <f t="shared" si="5"/>
        <v>46266</v>
      </c>
      <c r="B76" t="str">
        <f t="shared" si="6"/>
        <v>AGENT16</v>
      </c>
      <c r="C76" t="str">
        <f t="shared" si="7"/>
        <v>GRT17B</v>
      </c>
      <c r="D76" t="str">
        <f t="shared" si="8"/>
        <v>GRT17B</v>
      </c>
      <c r="H76" t="str">
        <f t="shared" si="9"/>
        <v>2026-09-01 15:08:03</v>
      </c>
      <c r="K76" t="str" cm="1">
        <f t="array" ref="K76:L76">_xlfn.TEXTSPLIT(R76," ")</f>
        <v>GRT17B</v>
      </c>
      <c r="L76" t="str">
        <v>GRT17B</v>
      </c>
      <c r="P76" s="57" t="s">
        <v>10590</v>
      </c>
      <c r="Q76" s="57" t="s">
        <v>10199</v>
      </c>
      <c r="R76" s="57" t="s">
        <v>10591</v>
      </c>
      <c r="S76" s="57" t="s">
        <v>10592</v>
      </c>
      <c r="T76" s="57" t="s">
        <v>10593</v>
      </c>
      <c r="U76" s="57" t="s">
        <v>10594</v>
      </c>
      <c r="V76" t="s">
        <v>7717</v>
      </c>
    </row>
    <row r="77" ht="15" spans="1:22">
      <c r="A77" s="52">
        <f t="shared" si="5"/>
        <v>46266</v>
      </c>
      <c r="B77" t="str">
        <f t="shared" si="6"/>
        <v>AGENT05</v>
      </c>
      <c r="C77" t="str">
        <f t="shared" si="7"/>
        <v>BATAM_KOTA</v>
      </c>
      <c r="D77" t="str">
        <f t="shared" si="8"/>
        <v>BTH02</v>
      </c>
      <c r="H77" t="str">
        <f t="shared" si="9"/>
        <v>2026-09-01 15:07:44</v>
      </c>
      <c r="K77" t="str" cm="1">
        <f t="array" ref="K77:L77">_xlfn.TEXTSPLIT(R77," ")</f>
        <v>BTH02</v>
      </c>
      <c r="L77" t="str">
        <v>BATAM_KOTA</v>
      </c>
      <c r="P77" s="57" t="s">
        <v>10595</v>
      </c>
      <c r="Q77" s="57" t="s">
        <v>10567</v>
      </c>
      <c r="R77" s="57" t="s">
        <v>10596</v>
      </c>
      <c r="S77" s="57" t="s">
        <v>10597</v>
      </c>
      <c r="T77" s="57" t="s">
        <v>10598</v>
      </c>
      <c r="U77" s="57" t="s">
        <v>10599</v>
      </c>
      <c r="V77" t="s">
        <v>7626</v>
      </c>
    </row>
    <row r="78" ht="15" spans="1:22">
      <c r="A78" s="52">
        <f t="shared" si="5"/>
        <v>46266</v>
      </c>
      <c r="B78" t="str">
        <f t="shared" si="6"/>
        <v>AGENT16</v>
      </c>
      <c r="C78" t="str">
        <f t="shared" si="7"/>
        <v>DC_NGAMPRAH</v>
      </c>
      <c r="D78" t="str">
        <f t="shared" si="8"/>
        <v>NGP14</v>
      </c>
      <c r="H78" t="str">
        <f t="shared" si="9"/>
        <v>2026-09-01 15:07:29</v>
      </c>
      <c r="K78" t="str" cm="1">
        <f t="array" ref="K78:L78">_xlfn.TEXTSPLIT(R78," ")</f>
        <v>NGP14</v>
      </c>
      <c r="L78" t="str">
        <v>DC_NGAMPRAH</v>
      </c>
      <c r="P78" s="57" t="s">
        <v>10600</v>
      </c>
      <c r="Q78" s="57" t="s">
        <v>10199</v>
      </c>
      <c r="R78" s="57" t="s">
        <v>10601</v>
      </c>
      <c r="S78" s="57" t="s">
        <v>10602</v>
      </c>
      <c r="T78" s="57" t="s">
        <v>10603</v>
      </c>
      <c r="U78" s="57" t="s">
        <v>10604</v>
      </c>
    </row>
    <row r="79" ht="15" spans="1:22">
      <c r="A79" s="52">
        <f t="shared" si="5"/>
        <v>46266</v>
      </c>
      <c r="B79" t="str">
        <f t="shared" si="6"/>
        <v>AGENT04</v>
      </c>
      <c r="C79" t="str">
        <f t="shared" si="7"/>
        <v>TAMBUSAI_UTARA_01</v>
      </c>
      <c r="D79" t="str">
        <f t="shared" si="8"/>
        <v>PAP07</v>
      </c>
      <c r="H79" t="str">
        <f t="shared" si="9"/>
        <v>2026-09-01 15:05:21</v>
      </c>
      <c r="K79" t="str" cm="1">
        <f t="array" ref="K79:L79">_xlfn.TEXTSPLIT(R79," ")</f>
        <v>PAP07</v>
      </c>
      <c r="L79" t="str">
        <v>TAMBUSAI_UTARA_01</v>
      </c>
      <c r="P79" s="57" t="s">
        <v>10605</v>
      </c>
      <c r="Q79" s="57" t="s">
        <v>10193</v>
      </c>
      <c r="R79" s="57" t="s">
        <v>10606</v>
      </c>
      <c r="S79" s="57" t="s">
        <v>10607</v>
      </c>
      <c r="T79" s="57" t="s">
        <v>10608</v>
      </c>
      <c r="U79" s="57" t="s">
        <v>10609</v>
      </c>
    </row>
    <row r="80" ht="15" spans="1:22">
      <c r="A80" s="52">
        <f t="shared" si="5"/>
        <v>46266</v>
      </c>
      <c r="B80" t="str">
        <f t="shared" si="6"/>
        <v>AGENT16</v>
      </c>
      <c r="C80" t="str">
        <f t="shared" si="7"/>
        <v>DC_KARAWANG_BARAT</v>
      </c>
      <c r="D80" t="str">
        <f t="shared" si="8"/>
        <v>KRW23</v>
      </c>
      <c r="H80" t="str">
        <f t="shared" si="9"/>
        <v>2026-09-01 15:04:58</v>
      </c>
      <c r="K80" t="str" cm="1">
        <f t="array" ref="K80:L80">_xlfn.TEXTSPLIT(R80," ")</f>
        <v>KRW23</v>
      </c>
      <c r="L80" t="str">
        <v>DC_KARAWANG_BARAT</v>
      </c>
      <c r="P80" s="57" t="s">
        <v>10610</v>
      </c>
      <c r="Q80" s="57" t="s">
        <v>10199</v>
      </c>
      <c r="R80" s="57" t="s">
        <v>10611</v>
      </c>
      <c r="S80" s="57" t="s">
        <v>10612</v>
      </c>
      <c r="T80" s="57" t="s">
        <v>10613</v>
      </c>
      <c r="U80" s="57" t="s">
        <v>10614</v>
      </c>
      <c r="V80" t="s">
        <v>10615</v>
      </c>
    </row>
    <row r="81" ht="15" spans="1:22">
      <c r="A81" s="52">
        <f t="shared" si="5"/>
        <v>46266</v>
      </c>
      <c r="B81" t="str">
        <f t="shared" si="6"/>
        <v>AGENT19</v>
      </c>
      <c r="C81" t="str">
        <f t="shared" si="7"/>
        <v>PALENGAAN_1</v>
      </c>
      <c r="D81" t="str">
        <f t="shared" si="8"/>
        <v>PKS05</v>
      </c>
      <c r="H81" t="str">
        <f t="shared" si="9"/>
        <v>2026-09-01 15:04:40</v>
      </c>
      <c r="K81" t="str" cm="1">
        <f t="array" ref="K81:L81">_xlfn.TEXTSPLIT(R81," ")</f>
        <v>PKS05</v>
      </c>
      <c r="L81" t="str">
        <v>PALENGAAN_1</v>
      </c>
      <c r="P81" s="57" t="s">
        <v>10616</v>
      </c>
      <c r="Q81" s="57" t="s">
        <v>10181</v>
      </c>
      <c r="R81" s="57" t="s">
        <v>10617</v>
      </c>
      <c r="S81" s="57" t="s">
        <v>10618</v>
      </c>
      <c r="T81" s="57" t="s">
        <v>10619</v>
      </c>
      <c r="U81" s="57" t="s">
        <v>10620</v>
      </c>
    </row>
    <row r="82" ht="15" spans="1:22">
      <c r="A82" s="52">
        <f t="shared" si="5"/>
        <v>46266</v>
      </c>
      <c r="B82" t="str">
        <f t="shared" si="6"/>
        <v>AGENT05</v>
      </c>
      <c r="C82" t="str">
        <f t="shared" si="7"/>
        <v>SUNGAI_RAYA_KARIMUN</v>
      </c>
      <c r="D82" t="str">
        <f t="shared" si="8"/>
        <v>TJU05</v>
      </c>
      <c r="H82" t="str">
        <f t="shared" si="9"/>
        <v>2026-09-01 15:03:49</v>
      </c>
      <c r="K82" t="str" cm="1">
        <f t="array" ref="K82:L82">_xlfn.TEXTSPLIT(R82," ")</f>
        <v>TJU05</v>
      </c>
      <c r="L82" t="str">
        <v>SUNGAI_RAYA_KARIMUN</v>
      </c>
      <c r="P82" s="57" t="s">
        <v>10621</v>
      </c>
      <c r="Q82" s="57" t="s">
        <v>10567</v>
      </c>
      <c r="R82" s="57" t="s">
        <v>10622</v>
      </c>
      <c r="S82" s="57" t="s">
        <v>10623</v>
      </c>
      <c r="T82" s="57" t="s">
        <v>10624</v>
      </c>
      <c r="U82" s="57" t="s">
        <v>10625</v>
      </c>
      <c r="V82" t="s">
        <v>10626</v>
      </c>
    </row>
    <row r="83" ht="15" spans="1:22">
      <c r="A83" s="52">
        <f t="shared" si="5"/>
        <v>46266</v>
      </c>
      <c r="B83" t="str">
        <f t="shared" si="6"/>
        <v>AGENT16</v>
      </c>
      <c r="C83" t="str">
        <f t="shared" si="7"/>
        <v>SOG26A</v>
      </c>
      <c r="D83" t="str">
        <f t="shared" si="8"/>
        <v>SOG26A</v>
      </c>
      <c r="H83" t="str">
        <f t="shared" si="9"/>
        <v>2026-09-01 15:02:57</v>
      </c>
      <c r="K83" t="str" cm="1">
        <f t="array" ref="K83:L83">_xlfn.TEXTSPLIT(R83," ")</f>
        <v>SOG26A</v>
      </c>
      <c r="L83" t="str">
        <v>SOG26A</v>
      </c>
      <c r="P83" s="57" t="s">
        <v>10627</v>
      </c>
      <c r="Q83" s="57" t="s">
        <v>10199</v>
      </c>
      <c r="R83" s="57" t="s">
        <v>10628</v>
      </c>
      <c r="S83" s="57" t="s">
        <v>10629</v>
      </c>
      <c r="T83" s="57" t="s">
        <v>10630</v>
      </c>
      <c r="U83" s="57" t="s">
        <v>10631</v>
      </c>
    </row>
    <row r="84" ht="15" spans="1:22">
      <c r="A84" s="52">
        <f t="shared" si="5"/>
        <v>46266</v>
      </c>
      <c r="B84" t="str">
        <f t="shared" si="6"/>
        <v>AGENT19</v>
      </c>
      <c r="C84" t="str">
        <f t="shared" si="7"/>
        <v>MULYOREJO</v>
      </c>
      <c r="D84" t="str">
        <f t="shared" si="8"/>
        <v>SUB97</v>
      </c>
      <c r="H84" t="str">
        <f t="shared" si="9"/>
        <v>2026-09-01 15:02:26</v>
      </c>
      <c r="K84" t="str" cm="1">
        <f t="array" ref="K84:L84">_xlfn.TEXTSPLIT(R84," ")</f>
        <v>SUB97</v>
      </c>
      <c r="L84" t="str">
        <v>MULYOREJO</v>
      </c>
      <c r="P84" s="57" t="s">
        <v>10632</v>
      </c>
      <c r="Q84" s="57" t="s">
        <v>10181</v>
      </c>
      <c r="R84" s="57" t="s">
        <v>10633</v>
      </c>
      <c r="S84" s="57" t="s">
        <v>10634</v>
      </c>
      <c r="T84" s="57" t="s">
        <v>10635</v>
      </c>
      <c r="U84" s="57" t="s">
        <v>10636</v>
      </c>
      <c r="V84" t="s">
        <v>10637</v>
      </c>
    </row>
    <row r="85" ht="15" spans="1:22">
      <c r="A85" s="52">
        <f t="shared" si="5"/>
        <v>46266</v>
      </c>
      <c r="B85" t="str">
        <f t="shared" si="6"/>
        <v>AGENT05</v>
      </c>
      <c r="C85" t="str">
        <f t="shared" si="7"/>
        <v>LAGOI</v>
      </c>
      <c r="D85" t="str">
        <f t="shared" si="8"/>
        <v>BSB02</v>
      </c>
      <c r="H85" t="str">
        <f t="shared" si="9"/>
        <v>2026-09-01 15:01:29</v>
      </c>
      <c r="K85" t="str" cm="1">
        <f t="array" ref="K85:L85">_xlfn.TEXTSPLIT(R85," ")</f>
        <v>BSB02</v>
      </c>
      <c r="L85" t="str">
        <v>LAGOI</v>
      </c>
      <c r="P85" s="57" t="s">
        <v>10638</v>
      </c>
      <c r="Q85" s="57" t="s">
        <v>10567</v>
      </c>
      <c r="R85" s="57" t="s">
        <v>10639</v>
      </c>
      <c r="S85" s="57" t="s">
        <v>10640</v>
      </c>
      <c r="T85" s="57" t="s">
        <v>10641</v>
      </c>
      <c r="U85" s="57" t="s">
        <v>10642</v>
      </c>
    </row>
    <row r="86" ht="15" spans="1:22">
      <c r="A86" s="52">
        <f t="shared" si="5"/>
        <v>46266</v>
      </c>
      <c r="B86" t="str">
        <f t="shared" si="6"/>
        <v>AGENT14</v>
      </c>
      <c r="C86" t="str">
        <f t="shared" si="7"/>
        <v>PARUNG_PANJANG</v>
      </c>
      <c r="D86" t="str">
        <f t="shared" si="8"/>
        <v>CIB08</v>
      </c>
      <c r="H86" t="str">
        <f t="shared" si="9"/>
        <v>2026-09-01 15:01:03</v>
      </c>
      <c r="K86" t="str" cm="1">
        <f t="array" ref="K86:L86">_xlfn.TEXTSPLIT(R86," ")</f>
        <v>CIB08</v>
      </c>
      <c r="L86" t="str">
        <v>PARUNG_PANJANG</v>
      </c>
      <c r="P86" s="57" t="s">
        <v>10643</v>
      </c>
      <c r="Q86" s="57" t="s">
        <v>10644</v>
      </c>
      <c r="R86" s="57" t="s">
        <v>10645</v>
      </c>
      <c r="S86" s="57" t="s">
        <v>10646</v>
      </c>
      <c r="T86" s="57" t="s">
        <v>10647</v>
      </c>
      <c r="U86" s="57" t="s">
        <v>10648</v>
      </c>
      <c r="V86" t="s">
        <v>10649</v>
      </c>
    </row>
    <row r="87" ht="15" spans="1:22">
      <c r="A87" s="52">
        <f t="shared" si="5"/>
        <v>46266</v>
      </c>
      <c r="B87" t="str">
        <f t="shared" si="6"/>
        <v>AGENT16</v>
      </c>
      <c r="C87" t="str">
        <f t="shared" si="7"/>
        <v>DC_KATAPANG</v>
      </c>
      <c r="D87" t="str">
        <f t="shared" si="8"/>
        <v>SOG32</v>
      </c>
      <c r="H87" t="str">
        <f t="shared" si="9"/>
        <v>2026-09-01 15:00:46</v>
      </c>
      <c r="K87" t="str" cm="1">
        <f t="array" ref="K87:L87">_xlfn.TEXTSPLIT(R87," ")</f>
        <v>SOG32</v>
      </c>
      <c r="L87" t="str">
        <v>DC_KATAPANG</v>
      </c>
      <c r="P87" s="57" t="s">
        <v>10650</v>
      </c>
      <c r="Q87" s="57" t="s">
        <v>10199</v>
      </c>
      <c r="R87" s="57" t="s">
        <v>10651</v>
      </c>
      <c r="S87" s="57" t="s">
        <v>10652</v>
      </c>
      <c r="T87" s="57" t="s">
        <v>10653</v>
      </c>
      <c r="U87" s="57" t="s">
        <v>10654</v>
      </c>
    </row>
    <row r="88" ht="15" spans="1:22">
      <c r="A88" s="52">
        <f t="shared" si="5"/>
        <v>46266</v>
      </c>
      <c r="B88" t="str">
        <f t="shared" si="6"/>
        <v>AGENT12</v>
      </c>
      <c r="C88" t="str">
        <f t="shared" si="7"/>
        <v>PONDOK_PUCUNG</v>
      </c>
      <c r="D88" t="str">
        <f t="shared" si="8"/>
        <v>CIP05I</v>
      </c>
      <c r="H88" t="str">
        <f t="shared" si="9"/>
        <v>2026-09-01 15:00:11</v>
      </c>
      <c r="K88" t="str" cm="1">
        <f t="array" ref="K88:L88">_xlfn.TEXTSPLIT(R88," ")</f>
        <v>CIP05I</v>
      </c>
      <c r="L88" t="str">
        <v>PONDOK_PUCUNG</v>
      </c>
      <c r="P88" s="57" t="s">
        <v>10655</v>
      </c>
      <c r="Q88" s="57" t="s">
        <v>10656</v>
      </c>
      <c r="R88" s="57" t="s">
        <v>10657</v>
      </c>
      <c r="S88" s="57" t="s">
        <v>10658</v>
      </c>
      <c r="T88" s="57" t="s">
        <v>10659</v>
      </c>
      <c r="U88" s="57" t="s">
        <v>10660</v>
      </c>
      <c r="V88" t="s">
        <v>10661</v>
      </c>
    </row>
    <row r="89" ht="15" spans="1:22">
      <c r="A89" s="52">
        <f t="shared" si="5"/>
        <v>46266</v>
      </c>
      <c r="B89" t="str">
        <f t="shared" si="6"/>
        <v>AGENT16</v>
      </c>
      <c r="C89" t="str">
        <f t="shared" si="7"/>
        <v>CITAPEN</v>
      </c>
      <c r="D89" t="str">
        <f t="shared" si="8"/>
        <v>NGP11B</v>
      </c>
      <c r="H89" t="str">
        <f t="shared" si="9"/>
        <v>2026-09-01 15:00:09</v>
      </c>
      <c r="K89" t="str" cm="1">
        <f t="array" ref="K89:L89">_xlfn.TEXTSPLIT(R89," ")</f>
        <v>NGP11B</v>
      </c>
      <c r="L89" t="str">
        <v>CITAPEN</v>
      </c>
      <c r="P89" s="57" t="s">
        <v>10662</v>
      </c>
      <c r="Q89" s="57" t="s">
        <v>10199</v>
      </c>
      <c r="R89" s="57" t="s">
        <v>10663</v>
      </c>
      <c r="S89" s="57" t="s">
        <v>10664</v>
      </c>
      <c r="T89" s="57" t="s">
        <v>10665</v>
      </c>
      <c r="U89" s="57" t="s">
        <v>10666</v>
      </c>
      <c r="V89" t="s">
        <v>10667</v>
      </c>
    </row>
    <row r="90" ht="15" spans="1:22">
      <c r="A90" s="52">
        <f t="shared" si="5"/>
        <v>46266</v>
      </c>
      <c r="B90" t="str">
        <f t="shared" si="6"/>
        <v>AGENT06</v>
      </c>
      <c r="C90" t="str">
        <f t="shared" si="7"/>
        <v>GUNUNG_TULEH</v>
      </c>
      <c r="D90" t="str">
        <f t="shared" si="8"/>
        <v>PSB06</v>
      </c>
      <c r="H90" t="str">
        <f t="shared" si="9"/>
        <v>2026-09-01 15:00:08</v>
      </c>
      <c r="K90" t="str" cm="1">
        <f t="array" ref="K90:L90">_xlfn.TEXTSPLIT(R90," ")</f>
        <v>PSB06</v>
      </c>
      <c r="L90" t="str">
        <v>GUNUNG_TULEH</v>
      </c>
      <c r="P90" s="57" t="s">
        <v>10668</v>
      </c>
      <c r="Q90" s="57" t="s">
        <v>10410</v>
      </c>
      <c r="R90" s="57" t="s">
        <v>10669</v>
      </c>
      <c r="S90" s="57" t="s">
        <v>10670</v>
      </c>
      <c r="T90" s="57" t="s">
        <v>10671</v>
      </c>
      <c r="U90" s="57" t="s">
        <v>10672</v>
      </c>
      <c r="V90" t="s">
        <v>10673</v>
      </c>
    </row>
    <row r="91" ht="15" spans="1:22">
      <c r="A91" s="52">
        <f t="shared" si="5"/>
        <v>46266</v>
      </c>
      <c r="B91" t="str">
        <f t="shared" si="6"/>
        <v>AGENT25</v>
      </c>
      <c r="C91" t="str">
        <f t="shared" si="7"/>
        <v>KAHAYAN_KUALA</v>
      </c>
      <c r="D91" t="str">
        <f t="shared" si="8"/>
        <v>PUP02</v>
      </c>
      <c r="H91" t="str">
        <f t="shared" si="9"/>
        <v>2026-09-01 14:59:44</v>
      </c>
      <c r="K91" t="str" cm="1">
        <f t="array" ref="K91:L91">_xlfn.TEXTSPLIT(R91," ")</f>
        <v>PUP02</v>
      </c>
      <c r="L91" t="str">
        <v>KAHAYAN_KUALA</v>
      </c>
      <c r="P91" s="57" t="s">
        <v>10674</v>
      </c>
      <c r="Q91" s="57" t="s">
        <v>10270</v>
      </c>
      <c r="R91" s="57" t="s">
        <v>10675</v>
      </c>
      <c r="S91" s="57" t="s">
        <v>10676</v>
      </c>
      <c r="T91" s="57" t="s">
        <v>10677</v>
      </c>
      <c r="U91" s="57" t="s">
        <v>10678</v>
      </c>
    </row>
    <row r="92" ht="15" spans="1:22">
      <c r="A92" s="52">
        <f t="shared" si="5"/>
        <v>46266</v>
      </c>
      <c r="B92" t="str">
        <f t="shared" si="6"/>
        <v>AGENT19</v>
      </c>
      <c r="C92" t="str">
        <f t="shared" si="7"/>
        <v>RAYA_TENGGILIS</v>
      </c>
      <c r="D92" t="str">
        <f t="shared" si="8"/>
        <v>SUB57</v>
      </c>
      <c r="H92" t="str">
        <f t="shared" si="9"/>
        <v>2026-09-01 14:58:17</v>
      </c>
      <c r="K92" t="str" cm="1">
        <f t="array" ref="K92:L92">_xlfn.TEXTSPLIT(R92," ")</f>
        <v>SUB57</v>
      </c>
      <c r="L92" t="str">
        <v>RAYA_TENGGILIS</v>
      </c>
      <c r="P92" s="57" t="s">
        <v>10679</v>
      </c>
      <c r="Q92" s="57" t="s">
        <v>10181</v>
      </c>
      <c r="R92" s="57" t="s">
        <v>10680</v>
      </c>
      <c r="S92" s="57" t="s">
        <v>10681</v>
      </c>
      <c r="T92" s="57" t="s">
        <v>10682</v>
      </c>
      <c r="U92" s="57" t="s">
        <v>10683</v>
      </c>
      <c r="V92" t="s">
        <v>10684</v>
      </c>
    </row>
    <row r="93" ht="15" spans="1:22">
      <c r="A93" s="52">
        <f t="shared" si="5"/>
        <v>46266</v>
      </c>
      <c r="B93" t="str">
        <f t="shared" si="6"/>
        <v>AGENT19</v>
      </c>
      <c r="C93" t="str">
        <f t="shared" si="7"/>
        <v>WRINGINANOM</v>
      </c>
      <c r="D93" t="str">
        <f t="shared" si="8"/>
        <v>GSK15</v>
      </c>
      <c r="H93" t="str">
        <f t="shared" si="9"/>
        <v>2026-09-01 14:58:17</v>
      </c>
      <c r="K93" t="str" cm="1">
        <f t="array" ref="K93:L93">_xlfn.TEXTSPLIT(R93," ")</f>
        <v>GSK15</v>
      </c>
      <c r="L93" t="str">
        <v>WRINGINANOM</v>
      </c>
      <c r="P93" s="57" t="s">
        <v>10679</v>
      </c>
      <c r="Q93" s="57" t="s">
        <v>10181</v>
      </c>
      <c r="R93" s="57" t="s">
        <v>10685</v>
      </c>
      <c r="S93" s="57" t="s">
        <v>10686</v>
      </c>
      <c r="T93" s="57" t="s">
        <v>10687</v>
      </c>
      <c r="U93" s="57" t="s">
        <v>10688</v>
      </c>
      <c r="V93" t="s">
        <v>10689</v>
      </c>
    </row>
    <row r="94" ht="15" spans="1:22">
      <c r="A94" s="52">
        <f t="shared" si="5"/>
        <v>46266</v>
      </c>
      <c r="B94" t="str">
        <f t="shared" si="6"/>
        <v>AGENT14</v>
      </c>
      <c r="C94" t="str">
        <f t="shared" si="7"/>
        <v>DRAMAGA_2</v>
      </c>
      <c r="D94" t="str">
        <f t="shared" si="8"/>
        <v>CIB08A</v>
      </c>
      <c r="H94" t="str">
        <f t="shared" si="9"/>
        <v>2026-09-01 14:58:01</v>
      </c>
      <c r="K94" t="str" cm="1">
        <f t="array" ref="K94:L94">_xlfn.TEXTSPLIT(R94," ")</f>
        <v>CIB08A</v>
      </c>
      <c r="L94" t="str">
        <v>DRAMAGA_2</v>
      </c>
      <c r="P94" s="57" t="s">
        <v>10690</v>
      </c>
      <c r="Q94" s="57" t="s">
        <v>10644</v>
      </c>
      <c r="R94" s="57" t="s">
        <v>10691</v>
      </c>
      <c r="S94" s="57" t="s">
        <v>10692</v>
      </c>
      <c r="T94" s="57" t="s">
        <v>10693</v>
      </c>
      <c r="U94" s="57" t="s">
        <v>10694</v>
      </c>
      <c r="V94" t="s">
        <v>10695</v>
      </c>
    </row>
    <row r="95" ht="15" spans="1:22">
      <c r="A95" s="52">
        <f t="shared" si="5"/>
        <v>46266</v>
      </c>
      <c r="B95" t="str">
        <f t="shared" si="6"/>
        <v>AGENT19</v>
      </c>
      <c r="C95" t="str">
        <f t="shared" si="7"/>
        <v>KALI_RUNGKUT_1</v>
      </c>
      <c r="D95" t="str">
        <f t="shared" si="8"/>
        <v>SUB19E</v>
      </c>
      <c r="H95" t="str">
        <f t="shared" si="9"/>
        <v>2026-09-01 14:57:17</v>
      </c>
      <c r="K95" t="str" cm="1">
        <f t="array" ref="K95:L95">_xlfn.TEXTSPLIT(R95," ")</f>
        <v>SUB19E</v>
      </c>
      <c r="L95" t="str">
        <v>KALI_RUNGKUT_1</v>
      </c>
      <c r="P95" s="57" t="s">
        <v>10696</v>
      </c>
      <c r="Q95" s="57" t="s">
        <v>10181</v>
      </c>
      <c r="R95" s="57" t="s">
        <v>10697</v>
      </c>
      <c r="S95" s="57" t="s">
        <v>10698</v>
      </c>
      <c r="T95" s="57" t="s">
        <v>10699</v>
      </c>
      <c r="U95" s="57" t="s">
        <v>10700</v>
      </c>
      <c r="V95" t="s">
        <v>10684</v>
      </c>
    </row>
    <row r="96" ht="15" spans="1:22">
      <c r="A96" s="52">
        <f t="shared" si="5"/>
        <v>46266</v>
      </c>
      <c r="B96" t="str">
        <f t="shared" si="6"/>
        <v>AGENT13</v>
      </c>
      <c r="C96" t="str">
        <f t="shared" si="7"/>
        <v>BINTARA_JAYA_01</v>
      </c>
      <c r="D96" t="str">
        <f t="shared" si="8"/>
        <v>BKI08F</v>
      </c>
      <c r="H96" t="str">
        <f t="shared" si="9"/>
        <v>2026-09-01 14:56:16</v>
      </c>
      <c r="K96" t="str" cm="1">
        <f t="array" ref="K96:L96">_xlfn.TEXTSPLIT(R96," ")</f>
        <v>BKI08F</v>
      </c>
      <c r="L96" t="str">
        <v>BINTARA_JAYA_01</v>
      </c>
      <c r="P96" s="57" t="s">
        <v>10701</v>
      </c>
      <c r="Q96" s="57" t="s">
        <v>10702</v>
      </c>
      <c r="R96" s="57" t="s">
        <v>10703</v>
      </c>
      <c r="S96" s="57" t="s">
        <v>10704</v>
      </c>
      <c r="T96" s="57" t="s">
        <v>10705</v>
      </c>
      <c r="U96" s="57" t="s">
        <v>10706</v>
      </c>
    </row>
    <row r="97" ht="15" spans="1:22">
      <c r="A97" s="52">
        <f t="shared" si="5"/>
        <v>46266</v>
      </c>
      <c r="B97" t="str">
        <f t="shared" si="6"/>
        <v>AGENT16</v>
      </c>
      <c r="C97" t="str">
        <f t="shared" si="7"/>
        <v>GRT27B</v>
      </c>
      <c r="D97" t="str">
        <f t="shared" si="8"/>
        <v>GRT27B</v>
      </c>
      <c r="H97" t="str">
        <f t="shared" si="9"/>
        <v>2026-09-01 14:56:08</v>
      </c>
      <c r="K97" t="str" cm="1">
        <f t="array" ref="K97:L97">_xlfn.TEXTSPLIT(R97," ")</f>
        <v>GRT27B</v>
      </c>
      <c r="L97" t="str">
        <v>GRT27B</v>
      </c>
      <c r="P97" s="57" t="s">
        <v>10707</v>
      </c>
      <c r="Q97" s="57" t="s">
        <v>10199</v>
      </c>
      <c r="R97" s="57" t="s">
        <v>10708</v>
      </c>
      <c r="S97" s="57" t="s">
        <v>10709</v>
      </c>
      <c r="T97" s="57" t="s">
        <v>10593</v>
      </c>
      <c r="U97" s="57" t="s">
        <v>10710</v>
      </c>
      <c r="V97" t="s">
        <v>7717</v>
      </c>
    </row>
    <row r="98" ht="15" spans="1:22">
      <c r="A98" s="52">
        <f t="shared" si="5"/>
        <v>46266</v>
      </c>
      <c r="B98" t="str">
        <f t="shared" si="6"/>
        <v>AGENT16</v>
      </c>
      <c r="C98" t="str">
        <f t="shared" si="7"/>
        <v>SUM22</v>
      </c>
      <c r="D98" t="str">
        <f t="shared" si="8"/>
        <v>SUM22</v>
      </c>
      <c r="H98" t="str">
        <f t="shared" si="9"/>
        <v>2026-09-01 14:55:59</v>
      </c>
      <c r="K98" t="str" cm="1">
        <f t="array" ref="K98:L98">_xlfn.TEXTSPLIT(R98," ")</f>
        <v>SUM22</v>
      </c>
      <c r="L98" t="str">
        <v>SUM22</v>
      </c>
      <c r="P98" s="57" t="s">
        <v>10711</v>
      </c>
      <c r="Q98" s="57" t="s">
        <v>10199</v>
      </c>
      <c r="R98" s="57" t="s">
        <v>10712</v>
      </c>
      <c r="S98" s="57" t="s">
        <v>10713</v>
      </c>
      <c r="T98" s="57" t="s">
        <v>10714</v>
      </c>
      <c r="U98" s="57" t="s">
        <v>10715</v>
      </c>
    </row>
    <row r="99" ht="15" spans="1:22">
      <c r="A99" s="52">
        <f t="shared" si="5"/>
        <v>46266</v>
      </c>
      <c r="B99" t="str">
        <f t="shared" si="6"/>
        <v>AGENT16</v>
      </c>
      <c r="C99" t="str">
        <f t="shared" si="7"/>
        <v>PER17A</v>
      </c>
      <c r="D99" t="str">
        <f t="shared" si="8"/>
        <v>PER17A</v>
      </c>
      <c r="H99" t="str">
        <f t="shared" si="9"/>
        <v>2026-09-01 14:55:04</v>
      </c>
      <c r="K99" t="str" cm="1">
        <f t="array" ref="K99:L99">_xlfn.TEXTSPLIT(R99," ")</f>
        <v>PER17A</v>
      </c>
      <c r="L99" t="str">
        <v>PER17A</v>
      </c>
      <c r="P99" s="57" t="s">
        <v>10716</v>
      </c>
      <c r="Q99" s="57" t="s">
        <v>10199</v>
      </c>
      <c r="R99" s="57" t="s">
        <v>10717</v>
      </c>
      <c r="S99" s="57" t="s">
        <v>10718</v>
      </c>
      <c r="T99" s="57" t="s">
        <v>10548</v>
      </c>
      <c r="U99" s="57" t="s">
        <v>10719</v>
      </c>
      <c r="V99" t="s">
        <v>6700</v>
      </c>
    </row>
    <row r="100" ht="15" spans="1:22">
      <c r="A100" s="52">
        <f t="shared" si="5"/>
        <v>46266</v>
      </c>
      <c r="B100" t="str">
        <f t="shared" si="6"/>
        <v>AGENT19</v>
      </c>
      <c r="C100" t="str">
        <f t="shared" si="7"/>
        <v>DC_SRATU</v>
      </c>
      <c r="D100" t="str">
        <f t="shared" si="8"/>
        <v>BJE07</v>
      </c>
      <c r="H100" t="str">
        <f t="shared" si="9"/>
        <v>2026-09-01 14:54:44</v>
      </c>
      <c r="K100" t="str" cm="1">
        <f t="array" ref="K100:L100">_xlfn.TEXTSPLIT(R100," ")</f>
        <v>BJE07</v>
      </c>
      <c r="L100" t="str">
        <v>DC_SRATU</v>
      </c>
      <c r="P100" s="57" t="s">
        <v>10720</v>
      </c>
      <c r="Q100" s="57" t="s">
        <v>10181</v>
      </c>
      <c r="R100" s="57" t="s">
        <v>10721</v>
      </c>
      <c r="S100" s="57" t="s">
        <v>10722</v>
      </c>
      <c r="T100" s="57" t="s">
        <v>10723</v>
      </c>
      <c r="U100" s="57" t="s">
        <v>10724</v>
      </c>
      <c r="V100" t="s">
        <v>10725</v>
      </c>
    </row>
    <row r="101" ht="15" spans="1:22">
      <c r="A101" s="52">
        <f t="shared" si="5"/>
        <v>46266</v>
      </c>
      <c r="B101" t="str">
        <f t="shared" si="6"/>
        <v>AGENT16</v>
      </c>
      <c r="C101" t="str">
        <f t="shared" si="7"/>
        <v>DC_LEMBANG</v>
      </c>
      <c r="D101" t="str">
        <f t="shared" si="8"/>
        <v>NGP08</v>
      </c>
      <c r="H101" t="str">
        <f t="shared" si="9"/>
        <v>2026-09-01 14:54:03</v>
      </c>
      <c r="K101" t="str" cm="1">
        <f t="array" ref="K101:L101">_xlfn.TEXTSPLIT(R101," ")</f>
        <v>NGP08</v>
      </c>
      <c r="L101" t="str">
        <v>DC_LEMBANG</v>
      </c>
      <c r="P101" s="57" t="s">
        <v>10726</v>
      </c>
      <c r="Q101" s="57" t="s">
        <v>10199</v>
      </c>
      <c r="R101" s="57" t="s">
        <v>10727</v>
      </c>
      <c r="S101" s="57" t="s">
        <v>10728</v>
      </c>
      <c r="T101" s="57" t="s">
        <v>10729</v>
      </c>
      <c r="U101" s="57" t="s">
        <v>10730</v>
      </c>
    </row>
    <row r="102" ht="15" spans="1:22">
      <c r="A102" s="52">
        <f t="shared" si="5"/>
        <v>46266</v>
      </c>
      <c r="B102" t="str">
        <f t="shared" si="6"/>
        <v>AGENT40</v>
      </c>
      <c r="C102" t="str">
        <f t="shared" si="7"/>
        <v>CP_PONDOK_BAMBU</v>
      </c>
      <c r="D102" t="str">
        <f t="shared" si="8"/>
        <v>JKT50K</v>
      </c>
      <c r="H102" t="str">
        <f t="shared" si="9"/>
        <v>2026-09-01 14:54:01</v>
      </c>
      <c r="K102" t="str" cm="1">
        <f t="array" ref="K102:L102">_xlfn.TEXTSPLIT(R102," ")</f>
        <v>JKT50K</v>
      </c>
      <c r="L102" t="str">
        <v>CP_PONDOK_BAMBU</v>
      </c>
      <c r="P102" s="57" t="s">
        <v>10731</v>
      </c>
      <c r="Q102" s="57" t="s">
        <v>10732</v>
      </c>
      <c r="R102" s="57" t="s">
        <v>10733</v>
      </c>
      <c r="S102" s="57" t="s">
        <v>10734</v>
      </c>
      <c r="T102" s="57" t="s">
        <v>10735</v>
      </c>
      <c r="U102" s="57" t="s">
        <v>10736</v>
      </c>
      <c r="V102" t="s">
        <v>10737</v>
      </c>
    </row>
    <row r="103" ht="15" spans="1:22">
      <c r="A103" s="52">
        <f t="shared" si="5"/>
        <v>46266</v>
      </c>
      <c r="B103" t="str">
        <f t="shared" si="6"/>
        <v>AGENT16</v>
      </c>
      <c r="C103" t="str">
        <f t="shared" si="7"/>
        <v>CIPATAT</v>
      </c>
      <c r="D103" t="str">
        <f t="shared" si="8"/>
        <v>BDO32</v>
      </c>
      <c r="H103" t="str">
        <f t="shared" si="9"/>
        <v>2026-09-01 14:53:51</v>
      </c>
      <c r="K103" t="str" cm="1">
        <f t="array" ref="K103:L103">_xlfn.TEXTSPLIT(R103," ")</f>
        <v>BDO32</v>
      </c>
      <c r="L103" t="str">
        <v>CIPATAT</v>
      </c>
      <c r="P103" s="57" t="s">
        <v>10738</v>
      </c>
      <c r="Q103" s="57" t="s">
        <v>10199</v>
      </c>
      <c r="R103" s="57" t="s">
        <v>10739</v>
      </c>
      <c r="S103" s="57" t="s">
        <v>10740</v>
      </c>
      <c r="T103" s="57" t="s">
        <v>10741</v>
      </c>
      <c r="U103" s="57" t="s">
        <v>10742</v>
      </c>
      <c r="V103" t="s">
        <v>10743</v>
      </c>
    </row>
    <row r="104" ht="15" spans="1:22">
      <c r="A104" s="52">
        <f t="shared" si="5"/>
        <v>46266</v>
      </c>
      <c r="B104" t="str">
        <f t="shared" si="6"/>
        <v>AGENT13</v>
      </c>
      <c r="C104" t="str">
        <f t="shared" si="7"/>
        <v>DC_BEKASI_UTARA_01</v>
      </c>
      <c r="D104" t="str">
        <f t="shared" si="8"/>
        <v>BKI01A</v>
      </c>
      <c r="H104" t="str">
        <f t="shared" si="9"/>
        <v>2026-09-01 14:53:20</v>
      </c>
      <c r="K104" t="str" cm="1">
        <f t="array" ref="K104:L104">_xlfn.TEXTSPLIT(R104," ")</f>
        <v>BKI01A</v>
      </c>
      <c r="L104" t="str">
        <v>DC_BEKASI_UTARA_01</v>
      </c>
      <c r="P104" s="57" t="s">
        <v>10744</v>
      </c>
      <c r="Q104" s="57" t="s">
        <v>10702</v>
      </c>
      <c r="R104" s="57" t="s">
        <v>10745</v>
      </c>
      <c r="S104" s="57" t="s">
        <v>10746</v>
      </c>
      <c r="T104" s="57" t="s">
        <v>10747</v>
      </c>
      <c r="U104" s="57" t="s">
        <v>10748</v>
      </c>
      <c r="V104" t="s">
        <v>10749</v>
      </c>
    </row>
    <row r="105" ht="15" spans="1:22">
      <c r="A105" s="52">
        <f t="shared" si="5"/>
        <v>46266</v>
      </c>
      <c r="B105" t="str">
        <f t="shared" si="6"/>
        <v>AGENT01</v>
      </c>
      <c r="C105" t="str">
        <f t="shared" si="7"/>
        <v>BATUPHAT</v>
      </c>
      <c r="D105" t="str">
        <f t="shared" si="8"/>
        <v>LSW03</v>
      </c>
      <c r="H105" t="str">
        <f t="shared" si="9"/>
        <v>2026-09-01 14:51:19</v>
      </c>
      <c r="K105" t="str" cm="1">
        <f t="array" ref="K105:L105">_xlfn.TEXTSPLIT(R105," ")</f>
        <v>LSW03</v>
      </c>
      <c r="L105" t="str">
        <v>BATUPHAT</v>
      </c>
      <c r="P105" s="57" t="s">
        <v>10750</v>
      </c>
      <c r="Q105" s="57" t="s">
        <v>10486</v>
      </c>
      <c r="R105" s="57" t="s">
        <v>10751</v>
      </c>
      <c r="S105" s="57" t="s">
        <v>10752</v>
      </c>
      <c r="T105" s="57" t="s">
        <v>10753</v>
      </c>
      <c r="U105" s="57" t="s">
        <v>10754</v>
      </c>
    </row>
    <row r="106" ht="15" spans="1:22">
      <c r="A106" s="52">
        <f t="shared" si="5"/>
        <v>46266</v>
      </c>
      <c r="B106" t="str">
        <f t="shared" si="6"/>
        <v>AGENT40</v>
      </c>
      <c r="C106" t="str">
        <f t="shared" si="7"/>
        <v>DC_CILINCING</v>
      </c>
      <c r="D106" t="str">
        <f t="shared" si="8"/>
        <v>JKT10G</v>
      </c>
      <c r="H106" t="str">
        <f t="shared" si="9"/>
        <v>2026-09-01 14:51:18</v>
      </c>
      <c r="K106" t="str" cm="1">
        <f t="array" ref="K106:L106">_xlfn.TEXTSPLIT(R106," ")</f>
        <v>JKT10G</v>
      </c>
      <c r="L106" t="str">
        <v>DC_CILINCING</v>
      </c>
      <c r="P106" s="57" t="s">
        <v>10755</v>
      </c>
      <c r="Q106" s="57" t="s">
        <v>10732</v>
      </c>
      <c r="R106" s="57" t="s">
        <v>10756</v>
      </c>
      <c r="S106" s="57" t="s">
        <v>10757</v>
      </c>
      <c r="T106" s="57" t="s">
        <v>6884</v>
      </c>
      <c r="U106" s="57" t="s">
        <v>10758</v>
      </c>
      <c r="V106" t="s">
        <v>10759</v>
      </c>
    </row>
    <row r="107" ht="15" spans="1:22">
      <c r="A107" s="52">
        <f t="shared" si="5"/>
        <v>46266</v>
      </c>
      <c r="B107" t="str">
        <f t="shared" si="6"/>
        <v>AGENT19</v>
      </c>
      <c r="C107" t="str">
        <f t="shared" si="7"/>
        <v>PACITAN</v>
      </c>
      <c r="D107" t="str">
        <f t="shared" si="8"/>
        <v>PCI01</v>
      </c>
      <c r="H107" t="str">
        <f t="shared" si="9"/>
        <v>2026-09-01 14:50:28</v>
      </c>
      <c r="K107" t="str" cm="1">
        <f t="array" ref="K107:L107">_xlfn.TEXTSPLIT(R107," ")</f>
        <v>PCI01</v>
      </c>
      <c r="L107" t="str">
        <v>PACITAN</v>
      </c>
      <c r="P107" s="57" t="s">
        <v>10760</v>
      </c>
      <c r="Q107" s="57" t="s">
        <v>10181</v>
      </c>
      <c r="R107" s="57" t="s">
        <v>10761</v>
      </c>
      <c r="S107" s="57" t="s">
        <v>10762</v>
      </c>
      <c r="T107" s="57" t="s">
        <v>10763</v>
      </c>
      <c r="U107" s="57" t="s">
        <v>10764</v>
      </c>
      <c r="V107" t="s">
        <v>10765</v>
      </c>
    </row>
    <row r="108" ht="15" spans="1:22">
      <c r="A108" s="52">
        <f t="shared" si="5"/>
        <v>46266</v>
      </c>
      <c r="B108" t="str">
        <f t="shared" si="6"/>
        <v>AGENT02</v>
      </c>
      <c r="C108" t="str">
        <f t="shared" si="7"/>
        <v>RAJAWALI_TTG</v>
      </c>
      <c r="D108" t="str">
        <f t="shared" si="8"/>
        <v>TTG02A</v>
      </c>
      <c r="H108" t="str">
        <f t="shared" si="9"/>
        <v>2026-09-01 14:50:02</v>
      </c>
      <c r="K108" t="str" cm="1">
        <f t="array" ref="K108:L108">_xlfn.TEXTSPLIT(R108," ")</f>
        <v>TTG02A</v>
      </c>
      <c r="L108" t="str">
        <v>RAJAWALI_TTG</v>
      </c>
      <c r="P108" s="57" t="s">
        <v>10766</v>
      </c>
      <c r="Q108" s="57" t="s">
        <v>10443</v>
      </c>
      <c r="R108" s="57" t="s">
        <v>10767</v>
      </c>
      <c r="S108" s="57" t="s">
        <v>10768</v>
      </c>
      <c r="T108" s="57" t="s">
        <v>10769</v>
      </c>
      <c r="U108" s="57" t="s">
        <v>10770</v>
      </c>
    </row>
    <row r="109" ht="15" spans="1:22">
      <c r="A109" s="52">
        <f t="shared" si="5"/>
        <v>46266</v>
      </c>
      <c r="B109" t="str">
        <f t="shared" si="6"/>
        <v>AGENT08</v>
      </c>
      <c r="C109" t="str">
        <f t="shared" si="7"/>
        <v>TJQ01A</v>
      </c>
      <c r="D109" t="str">
        <f t="shared" si="8"/>
        <v>TJQ01A</v>
      </c>
      <c r="H109" t="str">
        <f t="shared" si="9"/>
        <v>2026-09-01 14:49:56</v>
      </c>
      <c r="K109" t="str" cm="1">
        <f t="array" ref="K109:L109">_xlfn.TEXTSPLIT(R109," ")</f>
        <v>TJQ01A</v>
      </c>
      <c r="L109" t="str">
        <v>TJQ01A</v>
      </c>
      <c r="P109" s="57" t="s">
        <v>10771</v>
      </c>
      <c r="Q109" s="57" t="s">
        <v>10398</v>
      </c>
      <c r="R109" s="57" t="s">
        <v>10772</v>
      </c>
      <c r="S109" s="57" t="s">
        <v>10773</v>
      </c>
      <c r="T109" s="57" t="s">
        <v>10774</v>
      </c>
      <c r="U109" s="57" t="s">
        <v>10775</v>
      </c>
      <c r="V109" t="s">
        <v>10776</v>
      </c>
    </row>
    <row r="110" ht="15" spans="1:22">
      <c r="A110" s="52">
        <f t="shared" si="5"/>
        <v>46266</v>
      </c>
      <c r="B110" t="str">
        <f t="shared" si="6"/>
        <v>AGENT19</v>
      </c>
      <c r="C110" t="str">
        <f t="shared" si="7"/>
        <v>SUMENEP</v>
      </c>
      <c r="D110" t="str">
        <f t="shared" si="8"/>
        <v>SNX01</v>
      </c>
      <c r="H110" t="str">
        <f t="shared" si="9"/>
        <v>2026-09-01 14:49:35</v>
      </c>
      <c r="K110" t="str" cm="1">
        <f t="array" ref="K110:L110">_xlfn.TEXTSPLIT(R110," ")</f>
        <v>SNX01</v>
      </c>
      <c r="L110" t="str">
        <v>SUMENEP</v>
      </c>
      <c r="P110" s="57" t="s">
        <v>10777</v>
      </c>
      <c r="Q110" s="57" t="s">
        <v>10181</v>
      </c>
      <c r="R110" s="57" t="s">
        <v>10778</v>
      </c>
      <c r="S110" s="57" t="s">
        <v>10779</v>
      </c>
      <c r="T110" s="57" t="s">
        <v>10780</v>
      </c>
      <c r="U110" s="57" t="s">
        <v>10781</v>
      </c>
      <c r="V110" t="s">
        <v>10782</v>
      </c>
    </row>
    <row r="111" ht="15" spans="1:22">
      <c r="A111" s="52">
        <f t="shared" si="5"/>
        <v>46266</v>
      </c>
      <c r="B111" t="str">
        <f t="shared" si="6"/>
        <v>AGENT19</v>
      </c>
      <c r="C111" t="str">
        <f t="shared" si="7"/>
        <v>PACITAN</v>
      </c>
      <c r="D111" t="str">
        <f t="shared" si="8"/>
        <v>PCI01</v>
      </c>
      <c r="H111" t="str">
        <f t="shared" si="9"/>
        <v>2026-09-01 14:49:25</v>
      </c>
      <c r="K111" t="str" cm="1">
        <f t="array" ref="K111:L111">_xlfn.TEXTSPLIT(R111," ")</f>
        <v>PCI01</v>
      </c>
      <c r="L111" t="str">
        <v>PACITAN</v>
      </c>
      <c r="P111" s="57" t="s">
        <v>10783</v>
      </c>
      <c r="Q111" s="57" t="s">
        <v>10181</v>
      </c>
      <c r="R111" s="57" t="s">
        <v>10761</v>
      </c>
      <c r="S111" s="57" t="s">
        <v>10762</v>
      </c>
      <c r="T111" s="57" t="s">
        <v>10763</v>
      </c>
      <c r="U111" s="57" t="s">
        <v>10784</v>
      </c>
      <c r="V111" t="s">
        <v>10785</v>
      </c>
    </row>
    <row r="112" ht="15" spans="1:22">
      <c r="A112" s="52">
        <f t="shared" si="5"/>
        <v>46266</v>
      </c>
      <c r="B112" t="str">
        <f t="shared" si="6"/>
        <v>AGENT16</v>
      </c>
      <c r="C112" t="str">
        <f t="shared" si="7"/>
        <v>CIRENDANG</v>
      </c>
      <c r="D112" t="str">
        <f t="shared" si="8"/>
        <v>KNG10</v>
      </c>
      <c r="H112" t="str">
        <f t="shared" si="9"/>
        <v>2026-09-01 14:49:15</v>
      </c>
      <c r="K112" t="str" cm="1">
        <f t="array" ref="K112:L112">_xlfn.TEXTSPLIT(R112," ")</f>
        <v>KNG10</v>
      </c>
      <c r="L112" t="str">
        <v>CIRENDANG</v>
      </c>
      <c r="P112" s="57" t="s">
        <v>10786</v>
      </c>
      <c r="Q112" s="57" t="s">
        <v>10199</v>
      </c>
      <c r="R112" s="57" t="s">
        <v>10787</v>
      </c>
      <c r="S112" s="57" t="s">
        <v>10788</v>
      </c>
      <c r="T112" s="57" t="s">
        <v>10789</v>
      </c>
      <c r="U112" s="57" t="s">
        <v>10790</v>
      </c>
      <c r="V112" t="s">
        <v>10791</v>
      </c>
    </row>
    <row r="113" ht="15" spans="1:22">
      <c r="A113" s="52">
        <f t="shared" si="5"/>
        <v>46266</v>
      </c>
      <c r="B113" t="str">
        <f t="shared" si="6"/>
        <v>AGENT16</v>
      </c>
      <c r="C113" t="str">
        <f t="shared" si="7"/>
        <v>SARIJADI</v>
      </c>
      <c r="D113" t="str">
        <f t="shared" si="8"/>
        <v>BDO80A</v>
      </c>
      <c r="H113" t="str">
        <f t="shared" si="9"/>
        <v>2026-09-01 14:49:14</v>
      </c>
      <c r="K113" t="str" cm="1">
        <f t="array" ref="K113:L113">_xlfn.TEXTSPLIT(R113," ")</f>
        <v>BDO80A</v>
      </c>
      <c r="L113" t="str">
        <v>SARIJADI</v>
      </c>
      <c r="P113" s="57" t="s">
        <v>10792</v>
      </c>
      <c r="Q113" s="57" t="s">
        <v>10199</v>
      </c>
      <c r="R113" s="57" t="s">
        <v>10793</v>
      </c>
      <c r="S113" s="57" t="s">
        <v>10794</v>
      </c>
      <c r="T113" s="57" t="s">
        <v>10795</v>
      </c>
      <c r="U113" s="57" t="s">
        <v>10796</v>
      </c>
    </row>
    <row r="114" ht="15" spans="1:22">
      <c r="A114" s="52">
        <f t="shared" si="5"/>
        <v>46266</v>
      </c>
      <c r="B114" t="str">
        <f t="shared" si="6"/>
        <v>AGENT08</v>
      </c>
      <c r="C114" t="str">
        <f t="shared" si="7"/>
        <v>TANJUNG_PANDAN</v>
      </c>
      <c r="D114" t="str">
        <f t="shared" si="8"/>
        <v>TJQ01</v>
      </c>
      <c r="H114" t="str">
        <f t="shared" si="9"/>
        <v>2026-09-01 14:48:32</v>
      </c>
      <c r="K114" t="str" cm="1">
        <f t="array" ref="K114:L114">_xlfn.TEXTSPLIT(R114," ")</f>
        <v>TJQ01</v>
      </c>
      <c r="L114" t="str">
        <v>TANJUNG_PANDAN</v>
      </c>
      <c r="P114" s="57" t="s">
        <v>10797</v>
      </c>
      <c r="Q114" s="57" t="s">
        <v>10398</v>
      </c>
      <c r="R114" s="57" t="s">
        <v>10798</v>
      </c>
      <c r="S114" s="57" t="s">
        <v>10799</v>
      </c>
      <c r="T114" s="57" t="s">
        <v>10800</v>
      </c>
      <c r="U114" s="57" t="s">
        <v>10801</v>
      </c>
      <c r="V114" t="s">
        <v>10776</v>
      </c>
    </row>
    <row r="115" ht="15" spans="1:22">
      <c r="A115" s="52">
        <f t="shared" si="5"/>
        <v>46266</v>
      </c>
      <c r="B115" t="str">
        <f t="shared" si="6"/>
        <v>AGENT16</v>
      </c>
      <c r="C115" t="str">
        <f t="shared" si="7"/>
        <v>CJR06A</v>
      </c>
      <c r="D115" t="str">
        <f t="shared" si="8"/>
        <v>CJR06A</v>
      </c>
      <c r="H115" t="str">
        <f t="shared" si="9"/>
        <v>2026-09-01 14:48:11</v>
      </c>
      <c r="K115" t="str" cm="1">
        <f t="array" ref="K115:L115">_xlfn.TEXTSPLIT(R115," ")</f>
        <v>CJR06A</v>
      </c>
      <c r="L115" t="str">
        <v>CJR06A</v>
      </c>
      <c r="P115" s="57" t="s">
        <v>10802</v>
      </c>
      <c r="Q115" s="57" t="s">
        <v>10199</v>
      </c>
      <c r="R115" s="57" t="s">
        <v>10803</v>
      </c>
      <c r="S115" s="57" t="s">
        <v>10804</v>
      </c>
      <c r="T115" s="57" t="s">
        <v>10805</v>
      </c>
      <c r="U115" s="57" t="s">
        <v>10806</v>
      </c>
      <c r="V115" t="s">
        <v>10807</v>
      </c>
    </row>
    <row r="116" ht="15" spans="1:22">
      <c r="A116" s="52">
        <f t="shared" si="5"/>
        <v>46266</v>
      </c>
      <c r="B116" t="str">
        <f t="shared" si="6"/>
        <v>AGENT19</v>
      </c>
      <c r="C116" t="str">
        <f t="shared" si="7"/>
        <v>MANYAR_2</v>
      </c>
      <c r="D116" t="str">
        <f t="shared" si="8"/>
        <v>GSK13A</v>
      </c>
      <c r="H116" t="str">
        <f t="shared" si="9"/>
        <v>2026-09-01 14:47:50</v>
      </c>
      <c r="K116" t="str" cm="1">
        <f t="array" ref="K116:L116">_xlfn.TEXTSPLIT(R116," ")</f>
        <v>GSK13A</v>
      </c>
      <c r="L116" t="str">
        <v>MANYAR_2</v>
      </c>
      <c r="P116" s="57" t="s">
        <v>10808</v>
      </c>
      <c r="Q116" s="57" t="s">
        <v>10181</v>
      </c>
      <c r="R116" s="57" t="s">
        <v>10809</v>
      </c>
      <c r="S116" s="57" t="s">
        <v>10810</v>
      </c>
      <c r="T116" s="57" t="s">
        <v>10811</v>
      </c>
      <c r="U116" s="57" t="s">
        <v>10812</v>
      </c>
      <c r="V116" t="s">
        <v>10813</v>
      </c>
    </row>
    <row r="117" ht="15" spans="1:22">
      <c r="A117" s="52">
        <f t="shared" si="5"/>
        <v>46266</v>
      </c>
      <c r="B117" t="str">
        <f t="shared" si="6"/>
        <v>AGENT16</v>
      </c>
      <c r="C117" t="str">
        <f t="shared" si="7"/>
        <v>GRT11A</v>
      </c>
      <c r="D117" t="str">
        <f t="shared" si="8"/>
        <v>GRT11A</v>
      </c>
      <c r="H117" t="str">
        <f t="shared" si="9"/>
        <v>2026-09-01 14:47:41</v>
      </c>
      <c r="K117" t="str" cm="1">
        <f t="array" ref="K117:L117">_xlfn.TEXTSPLIT(R117," ")</f>
        <v>GRT11A</v>
      </c>
      <c r="L117" t="str">
        <v>GRT11A</v>
      </c>
      <c r="P117" s="57" t="s">
        <v>10814</v>
      </c>
      <c r="Q117" s="57" t="s">
        <v>10199</v>
      </c>
      <c r="R117" s="57" t="s">
        <v>10815</v>
      </c>
      <c r="S117" s="57" t="s">
        <v>10816</v>
      </c>
      <c r="T117" s="57" t="s">
        <v>10817</v>
      </c>
      <c r="U117" s="57" t="s">
        <v>10818</v>
      </c>
      <c r="V117" t="s">
        <v>10819</v>
      </c>
    </row>
    <row r="118" ht="15" spans="1:22">
      <c r="A118" s="52">
        <f t="shared" si="5"/>
        <v>46266</v>
      </c>
      <c r="B118" t="str">
        <f t="shared" si="6"/>
        <v>AGENT16</v>
      </c>
      <c r="C118" t="str">
        <f t="shared" si="7"/>
        <v>SBG27A</v>
      </c>
      <c r="D118" t="str">
        <f t="shared" si="8"/>
        <v>SBG27A</v>
      </c>
      <c r="H118" t="str">
        <f t="shared" si="9"/>
        <v>2026-09-01 14:46:37</v>
      </c>
      <c r="K118" t="str" cm="1">
        <f t="array" ref="K118:L118">_xlfn.TEXTSPLIT(R118," ")</f>
        <v>SBG27A</v>
      </c>
      <c r="L118" t="str">
        <v>SBG27A</v>
      </c>
      <c r="P118" s="57" t="s">
        <v>10820</v>
      </c>
      <c r="Q118" s="57" t="s">
        <v>10199</v>
      </c>
      <c r="R118" s="57" t="s">
        <v>10821</v>
      </c>
      <c r="S118" s="57" t="s">
        <v>10822</v>
      </c>
      <c r="T118" s="57" t="s">
        <v>10823</v>
      </c>
      <c r="U118" s="57" t="s">
        <v>10824</v>
      </c>
    </row>
    <row r="119" ht="15" spans="1:22">
      <c r="A119" s="52">
        <f t="shared" si="5"/>
        <v>46266</v>
      </c>
      <c r="B119" t="str">
        <f t="shared" si="6"/>
        <v>AGENT16</v>
      </c>
      <c r="C119" t="str">
        <f t="shared" si="7"/>
        <v>DC_KOTABARU</v>
      </c>
      <c r="D119" t="str">
        <f t="shared" si="8"/>
        <v>KRW20</v>
      </c>
      <c r="H119" t="str">
        <f t="shared" si="9"/>
        <v>2026-09-01 14:46:05</v>
      </c>
      <c r="K119" t="str" cm="1">
        <f t="array" ref="K119:L119">_xlfn.TEXTSPLIT(R119," ")</f>
        <v>KRW20</v>
      </c>
      <c r="L119" t="str">
        <v>DC_KOTABARU</v>
      </c>
      <c r="P119" s="57" t="s">
        <v>10825</v>
      </c>
      <c r="Q119" s="57" t="s">
        <v>10199</v>
      </c>
      <c r="R119" s="57" t="s">
        <v>10826</v>
      </c>
      <c r="S119" s="57" t="s">
        <v>10827</v>
      </c>
      <c r="T119" s="57" t="s">
        <v>10828</v>
      </c>
      <c r="U119" s="57" t="s">
        <v>10829</v>
      </c>
      <c r="V119" t="s">
        <v>10830</v>
      </c>
    </row>
    <row r="120" ht="15" spans="1:22">
      <c r="A120" s="52">
        <f t="shared" si="5"/>
        <v>46266</v>
      </c>
      <c r="B120" t="str">
        <f t="shared" si="6"/>
        <v>AGENT08</v>
      </c>
      <c r="C120" t="str">
        <f t="shared" si="7"/>
        <v>SP_PADANG</v>
      </c>
      <c r="D120" t="str">
        <f t="shared" si="8"/>
        <v>KYT05</v>
      </c>
      <c r="H120" t="str">
        <f t="shared" si="9"/>
        <v>2026-09-01 14:46:04</v>
      </c>
      <c r="K120" t="str" cm="1">
        <f t="array" ref="K120:L120">_xlfn.TEXTSPLIT(R120," ")</f>
        <v>KYT05</v>
      </c>
      <c r="L120" t="str">
        <v>SP_PADANG</v>
      </c>
      <c r="P120" s="57" t="s">
        <v>10831</v>
      </c>
      <c r="Q120" s="57" t="s">
        <v>10398</v>
      </c>
      <c r="R120" s="57" t="s">
        <v>10832</v>
      </c>
      <c r="S120" s="57" t="s">
        <v>10833</v>
      </c>
      <c r="T120" s="57" t="s">
        <v>10834</v>
      </c>
      <c r="U120" s="57" t="s">
        <v>10835</v>
      </c>
      <c r="V120" t="s">
        <v>10836</v>
      </c>
    </row>
    <row r="121" ht="15" spans="1:22">
      <c r="A121" s="52">
        <f t="shared" si="5"/>
        <v>46266</v>
      </c>
      <c r="B121" t="str">
        <f t="shared" si="6"/>
        <v>AGENT16</v>
      </c>
      <c r="C121" t="str">
        <f t="shared" si="7"/>
        <v>PWK05B</v>
      </c>
      <c r="D121" t="str">
        <f t="shared" si="8"/>
        <v>PWK05B</v>
      </c>
      <c r="H121" t="str">
        <f t="shared" si="9"/>
        <v>2026-09-01 14:45:46</v>
      </c>
      <c r="K121" t="str" cm="1">
        <f t="array" ref="K121:L121">_xlfn.TEXTSPLIT(R121," ")</f>
        <v>PWK05B</v>
      </c>
      <c r="L121" t="str">
        <v>PWK05B</v>
      </c>
      <c r="P121" s="57" t="s">
        <v>10837</v>
      </c>
      <c r="Q121" s="57" t="s">
        <v>10199</v>
      </c>
      <c r="R121" s="57" t="s">
        <v>10838</v>
      </c>
      <c r="S121" s="57" t="s">
        <v>10839</v>
      </c>
      <c r="T121" s="57" t="s">
        <v>10840</v>
      </c>
      <c r="U121" s="57" t="s">
        <v>10841</v>
      </c>
      <c r="V121" t="s">
        <v>10842</v>
      </c>
    </row>
    <row r="122" ht="15" spans="1:22">
      <c r="A122" s="52">
        <f t="shared" si="5"/>
        <v>46266</v>
      </c>
      <c r="B122" t="str">
        <f t="shared" si="6"/>
        <v>AGENT04</v>
      </c>
      <c r="C122" t="str">
        <f t="shared" si="7"/>
        <v>SIAPI_API_01</v>
      </c>
      <c r="D122" t="str">
        <f t="shared" si="8"/>
        <v>BAS01A</v>
      </c>
      <c r="H122" t="str">
        <f t="shared" si="9"/>
        <v>2026-09-01 14:45:38</v>
      </c>
      <c r="K122" t="str" cm="1">
        <f t="array" ref="K122:L122">_xlfn.TEXTSPLIT(R122," ")</f>
        <v>BAS01A</v>
      </c>
      <c r="L122" t="str">
        <v>SIAPI_API_01</v>
      </c>
      <c r="P122" s="57" t="s">
        <v>10843</v>
      </c>
      <c r="Q122" s="57" t="s">
        <v>10193</v>
      </c>
      <c r="R122" s="57" t="s">
        <v>10844</v>
      </c>
      <c r="S122" s="57" t="s">
        <v>10845</v>
      </c>
      <c r="T122" s="57" t="s">
        <v>10846</v>
      </c>
      <c r="U122" s="57" t="s">
        <v>10847</v>
      </c>
    </row>
    <row r="123" ht="15" spans="1:22">
      <c r="A123" s="52">
        <f t="shared" si="5"/>
        <v>46266</v>
      </c>
      <c r="B123" t="str">
        <f t="shared" si="6"/>
        <v>AGENT19</v>
      </c>
      <c r="C123" t="str">
        <f t="shared" si="7"/>
        <v>TROWULAN</v>
      </c>
      <c r="D123" t="str">
        <f t="shared" si="8"/>
        <v>MJK08</v>
      </c>
      <c r="H123" t="str">
        <f t="shared" si="9"/>
        <v>2026-09-01 14:44:37</v>
      </c>
      <c r="K123" t="str" cm="1">
        <f t="array" ref="K123:L123">_xlfn.TEXTSPLIT(R123," ")</f>
        <v>MJK08</v>
      </c>
      <c r="L123" t="str">
        <v>TROWULAN</v>
      </c>
      <c r="P123" s="57" t="s">
        <v>10848</v>
      </c>
      <c r="Q123" s="57" t="s">
        <v>10181</v>
      </c>
      <c r="R123" s="57" t="s">
        <v>10849</v>
      </c>
      <c r="S123" s="57" t="s">
        <v>10850</v>
      </c>
      <c r="T123" s="57" t="s">
        <v>10851</v>
      </c>
      <c r="U123" s="57" t="s">
        <v>10852</v>
      </c>
      <c r="V123" t="s">
        <v>10853</v>
      </c>
    </row>
    <row r="124" ht="15" spans="1:22">
      <c r="A124" s="52">
        <f t="shared" si="5"/>
        <v>46266</v>
      </c>
      <c r="B124" t="str">
        <f t="shared" si="6"/>
        <v>AGENT19</v>
      </c>
      <c r="C124" t="str">
        <f t="shared" si="7"/>
        <v>RUNGKUT_2</v>
      </c>
      <c r="D124" t="str">
        <f t="shared" si="8"/>
        <v>SUB19B</v>
      </c>
      <c r="H124" t="str">
        <f t="shared" si="9"/>
        <v>2026-09-01 14:44:31</v>
      </c>
      <c r="K124" t="str" cm="1">
        <f t="array" ref="K124:L124">_xlfn.TEXTSPLIT(R124," ")</f>
        <v>SUB19B</v>
      </c>
      <c r="L124" t="str">
        <v>RUNGKUT_2</v>
      </c>
      <c r="P124" s="57" t="s">
        <v>10854</v>
      </c>
      <c r="Q124" s="57" t="s">
        <v>10181</v>
      </c>
      <c r="R124" s="57" t="s">
        <v>10855</v>
      </c>
      <c r="S124" s="57" t="s">
        <v>10856</v>
      </c>
      <c r="T124" s="57" t="s">
        <v>10857</v>
      </c>
      <c r="U124" s="57" t="s">
        <v>10858</v>
      </c>
    </row>
    <row r="125" ht="15" spans="1:22">
      <c r="A125" s="52">
        <f t="shared" si="5"/>
        <v>46266</v>
      </c>
      <c r="B125" t="str">
        <f t="shared" si="6"/>
        <v>AGENT19</v>
      </c>
      <c r="C125" t="str">
        <f t="shared" si="7"/>
        <v>JAJAG</v>
      </c>
      <c r="D125" t="str">
        <f t="shared" si="8"/>
        <v>BWI05</v>
      </c>
      <c r="H125" t="str">
        <f t="shared" si="9"/>
        <v>2026-09-01 14:44:20</v>
      </c>
      <c r="K125" t="str" cm="1">
        <f t="array" ref="K125:L125">_xlfn.TEXTSPLIT(R125," ")</f>
        <v>BWI05</v>
      </c>
      <c r="L125" t="str">
        <v>JAJAG</v>
      </c>
      <c r="P125" s="57" t="s">
        <v>10859</v>
      </c>
      <c r="Q125" s="57" t="s">
        <v>10181</v>
      </c>
      <c r="R125" s="57" t="s">
        <v>10860</v>
      </c>
      <c r="S125" s="57" t="s">
        <v>10861</v>
      </c>
      <c r="T125" s="57" t="s">
        <v>10862</v>
      </c>
      <c r="U125" s="57" t="s">
        <v>10863</v>
      </c>
      <c r="V125" t="s">
        <v>10864</v>
      </c>
    </row>
    <row r="126" ht="15" spans="1:22">
      <c r="A126" s="52">
        <f t="shared" si="5"/>
        <v>46266</v>
      </c>
      <c r="B126" t="str">
        <f t="shared" si="6"/>
        <v>AGENT16</v>
      </c>
      <c r="C126" t="str">
        <f t="shared" si="7"/>
        <v>KRW20F</v>
      </c>
      <c r="D126" t="str">
        <f t="shared" si="8"/>
        <v>KRW20F</v>
      </c>
      <c r="H126" t="str">
        <f t="shared" si="9"/>
        <v>2026-09-01 14:44:10</v>
      </c>
      <c r="K126" t="str" cm="1">
        <f t="array" ref="K126:L126">_xlfn.TEXTSPLIT(R126," ")</f>
        <v>KRW20F</v>
      </c>
      <c r="L126" t="str">
        <v>KRW20F</v>
      </c>
      <c r="P126" s="57" t="s">
        <v>10865</v>
      </c>
      <c r="Q126" s="57" t="s">
        <v>10199</v>
      </c>
      <c r="R126" s="57" t="s">
        <v>10866</v>
      </c>
      <c r="S126" s="57" t="s">
        <v>10867</v>
      </c>
      <c r="T126" s="57" t="s">
        <v>10868</v>
      </c>
      <c r="U126" s="57" t="s">
        <v>10869</v>
      </c>
      <c r="V126" t="s">
        <v>10870</v>
      </c>
    </row>
    <row r="127" ht="15" spans="1:22">
      <c r="A127" s="52">
        <f t="shared" si="5"/>
        <v>46266</v>
      </c>
      <c r="B127" t="str">
        <f t="shared" si="6"/>
        <v>AGENT19</v>
      </c>
      <c r="C127" t="str">
        <f t="shared" si="7"/>
        <v>PACIRAN</v>
      </c>
      <c r="D127" t="str">
        <f t="shared" si="8"/>
        <v>LMG03</v>
      </c>
      <c r="H127" t="str">
        <f t="shared" si="9"/>
        <v>2026-09-01 14:44:00</v>
      </c>
      <c r="K127" t="str" cm="1">
        <f t="array" ref="K127:L127">_xlfn.TEXTSPLIT(R127," ")</f>
        <v>LMG03</v>
      </c>
      <c r="L127" t="str">
        <v>PACIRAN</v>
      </c>
      <c r="P127" s="57" t="s">
        <v>10871</v>
      </c>
      <c r="Q127" s="57" t="s">
        <v>10181</v>
      </c>
      <c r="R127" s="57" t="s">
        <v>10872</v>
      </c>
      <c r="S127" s="57" t="s">
        <v>10873</v>
      </c>
      <c r="T127" s="57" t="s">
        <v>10874</v>
      </c>
      <c r="U127" s="57" t="s">
        <v>10875</v>
      </c>
    </row>
    <row r="128" ht="15" spans="1:22">
      <c r="A128" s="52">
        <f t="shared" si="5"/>
        <v>46266</v>
      </c>
      <c r="B128" t="str">
        <f t="shared" si="6"/>
        <v>AGENT19</v>
      </c>
      <c r="C128" t="str">
        <f t="shared" si="7"/>
        <v>KASEMBON_1</v>
      </c>
      <c r="D128" t="str">
        <f t="shared" si="8"/>
        <v>BAT09</v>
      </c>
      <c r="H128" t="str">
        <f t="shared" si="9"/>
        <v>2026-09-01 14:43:43</v>
      </c>
      <c r="K128" t="str" cm="1">
        <f t="array" ref="K128:L128">_xlfn.TEXTSPLIT(R128," ")</f>
        <v>BAT09</v>
      </c>
      <c r="L128" t="str">
        <v>KASEMBON_1</v>
      </c>
      <c r="P128" s="57" t="s">
        <v>10876</v>
      </c>
      <c r="Q128" s="57" t="s">
        <v>10181</v>
      </c>
      <c r="R128" s="57" t="s">
        <v>10877</v>
      </c>
      <c r="S128" s="57" t="s">
        <v>10878</v>
      </c>
      <c r="T128" s="57" t="s">
        <v>10879</v>
      </c>
      <c r="U128" s="57" t="s">
        <v>10880</v>
      </c>
    </row>
    <row r="129" ht="15" spans="1:22">
      <c r="A129" s="52">
        <f t="shared" si="5"/>
        <v>46266</v>
      </c>
      <c r="B129" t="str">
        <f t="shared" si="6"/>
        <v>AGENT19</v>
      </c>
      <c r="C129" t="str">
        <f t="shared" si="7"/>
        <v>DAMPIT</v>
      </c>
      <c r="D129" t="str">
        <f t="shared" si="8"/>
        <v>KPJ04</v>
      </c>
      <c r="H129" t="str">
        <f t="shared" si="9"/>
        <v>2026-09-01 14:43:40</v>
      </c>
      <c r="K129" t="str" cm="1">
        <f t="array" ref="K129:L129">_xlfn.TEXTSPLIT(R129," ")</f>
        <v>KPJ04</v>
      </c>
      <c r="L129" t="str">
        <v>DAMPIT</v>
      </c>
      <c r="P129" s="57" t="s">
        <v>10881</v>
      </c>
      <c r="Q129" s="57" t="s">
        <v>10181</v>
      </c>
      <c r="R129" s="57" t="s">
        <v>10882</v>
      </c>
      <c r="S129" s="57" t="s">
        <v>10883</v>
      </c>
      <c r="T129" s="57" t="s">
        <v>10884</v>
      </c>
      <c r="U129" s="57" t="s">
        <v>10885</v>
      </c>
      <c r="V129" t="s">
        <v>10886</v>
      </c>
    </row>
    <row r="130" ht="15" spans="1:22">
      <c r="A130" s="52">
        <f t="shared" ref="A130:A193" si="10">INT(H130)</f>
        <v>46266</v>
      </c>
      <c r="B130" t="str">
        <f t="shared" ref="B130:B193" si="11">RIGHT(Q130,7)</f>
        <v>AGENT16</v>
      </c>
      <c r="C130" t="str">
        <f t="shared" ref="C130:C193" si="12">L130</f>
        <v>SUKAHARJA_KRW</v>
      </c>
      <c r="D130" t="str">
        <f t="shared" ref="D130:D193" si="13">K130</f>
        <v>KRW02B</v>
      </c>
      <c r="H130" t="str">
        <f t="shared" ref="H130:H193" si="14">P130</f>
        <v>2026-09-01 14:43:39</v>
      </c>
      <c r="K130" t="str" cm="1">
        <f t="array" ref="K130:L130">_xlfn.TEXTSPLIT(R130," ")</f>
        <v>KRW02B</v>
      </c>
      <c r="L130" t="str">
        <v>SUKAHARJA_KRW</v>
      </c>
      <c r="P130" s="57" t="s">
        <v>10887</v>
      </c>
      <c r="Q130" s="57" t="s">
        <v>10199</v>
      </c>
      <c r="R130" s="57" t="s">
        <v>10888</v>
      </c>
      <c r="S130" s="57" t="s">
        <v>10889</v>
      </c>
      <c r="T130" s="57" t="s">
        <v>10890</v>
      </c>
      <c r="U130" s="57" t="s">
        <v>10891</v>
      </c>
      <c r="V130" t="s">
        <v>10892</v>
      </c>
    </row>
    <row r="131" ht="15" spans="1:22">
      <c r="A131" s="52">
        <f t="shared" si="10"/>
        <v>46266</v>
      </c>
      <c r="B131" t="str">
        <f t="shared" si="11"/>
        <v>AGENT16</v>
      </c>
      <c r="C131" t="str">
        <f t="shared" si="12"/>
        <v>CJR18C</v>
      </c>
      <c r="D131" t="str">
        <f t="shared" si="13"/>
        <v>CJR18C</v>
      </c>
      <c r="H131" t="str">
        <f t="shared" si="14"/>
        <v>2026-09-01 14:43:37</v>
      </c>
      <c r="K131" t="str" cm="1">
        <f t="array" ref="K131:L131">_xlfn.TEXTSPLIT(R131," ")</f>
        <v>CJR18C</v>
      </c>
      <c r="L131" t="str">
        <v>CJR18C</v>
      </c>
      <c r="P131" s="57" t="s">
        <v>10893</v>
      </c>
      <c r="Q131" s="57" t="s">
        <v>10199</v>
      </c>
      <c r="R131" s="57" t="s">
        <v>10894</v>
      </c>
      <c r="S131" s="57" t="s">
        <v>10895</v>
      </c>
      <c r="T131" s="57" t="s">
        <v>10896</v>
      </c>
      <c r="U131" s="57" t="s">
        <v>10897</v>
      </c>
      <c r="V131" t="s">
        <v>10898</v>
      </c>
    </row>
    <row r="132" ht="15" spans="1:22">
      <c r="A132" s="52">
        <f t="shared" si="10"/>
        <v>46266</v>
      </c>
      <c r="B132" t="str">
        <f t="shared" si="11"/>
        <v>AGENT13</v>
      </c>
      <c r="C132" t="str">
        <f t="shared" si="12"/>
        <v>DC_MUSTIKA_JAYA</v>
      </c>
      <c r="D132" t="str">
        <f t="shared" si="13"/>
        <v>BKI64</v>
      </c>
      <c r="H132" t="str">
        <f t="shared" si="14"/>
        <v>2026-09-01 14:42:50</v>
      </c>
      <c r="K132" t="str" cm="1">
        <f t="array" ref="K132:L132">_xlfn.TEXTSPLIT(R132," ")</f>
        <v>BKI64</v>
      </c>
      <c r="L132" t="str">
        <v>DC_MUSTIKA_JAYA</v>
      </c>
      <c r="P132" s="57" t="s">
        <v>10899</v>
      </c>
      <c r="Q132" s="57" t="s">
        <v>10702</v>
      </c>
      <c r="R132" s="57" t="s">
        <v>10900</v>
      </c>
      <c r="S132" s="57" t="s">
        <v>10901</v>
      </c>
      <c r="T132" s="57" t="s">
        <v>10902</v>
      </c>
      <c r="U132" s="57" t="s">
        <v>10903</v>
      </c>
      <c r="V132" t="s">
        <v>10904</v>
      </c>
    </row>
    <row r="133" ht="15" spans="1:22">
      <c r="A133" s="52">
        <f t="shared" si="10"/>
        <v>46266</v>
      </c>
      <c r="B133" t="str">
        <f t="shared" si="11"/>
        <v>AGENT16</v>
      </c>
      <c r="C133" t="str">
        <f t="shared" si="12"/>
        <v>CANGKUANG_3</v>
      </c>
      <c r="D133" t="str">
        <f t="shared" si="13"/>
        <v>SOG21B</v>
      </c>
      <c r="H133" t="str">
        <f t="shared" si="14"/>
        <v>2026-09-01 14:42:39</v>
      </c>
      <c r="K133" t="str" cm="1">
        <f t="array" ref="K133:L133">_xlfn.TEXTSPLIT(R133," ")</f>
        <v>SOG21B</v>
      </c>
      <c r="L133" t="str">
        <v>CANGKUANG_3</v>
      </c>
      <c r="P133" s="57" t="s">
        <v>10905</v>
      </c>
      <c r="Q133" s="57" t="s">
        <v>10199</v>
      </c>
      <c r="R133" s="57" t="s">
        <v>10906</v>
      </c>
      <c r="S133" s="57" t="s">
        <v>10907</v>
      </c>
      <c r="T133" s="57" t="s">
        <v>10908</v>
      </c>
      <c r="U133" s="57" t="s">
        <v>10909</v>
      </c>
      <c r="V133" t="s">
        <v>10910</v>
      </c>
    </row>
    <row r="134" ht="15" spans="1:22">
      <c r="A134" s="52">
        <f t="shared" si="10"/>
        <v>46266</v>
      </c>
      <c r="B134" t="str">
        <f t="shared" si="11"/>
        <v>AGENT19</v>
      </c>
      <c r="C134" t="str">
        <f t="shared" si="12"/>
        <v>TIRTOYUDO</v>
      </c>
      <c r="D134" t="str">
        <f t="shared" si="13"/>
        <v>KPJ10</v>
      </c>
      <c r="H134" t="str">
        <f t="shared" si="14"/>
        <v>2026-09-01 14:42:23</v>
      </c>
      <c r="K134" t="str" cm="1">
        <f t="array" ref="K134:L134">_xlfn.TEXTSPLIT(R134," ")</f>
        <v>KPJ10</v>
      </c>
      <c r="L134" t="str">
        <v>TIRTOYUDO</v>
      </c>
      <c r="P134" s="57" t="s">
        <v>10911</v>
      </c>
      <c r="Q134" s="57" t="s">
        <v>10181</v>
      </c>
      <c r="R134" s="57" t="s">
        <v>10912</v>
      </c>
      <c r="S134" s="57" t="s">
        <v>10913</v>
      </c>
      <c r="T134" s="57" t="s">
        <v>10884</v>
      </c>
      <c r="U134" s="57" t="s">
        <v>10914</v>
      </c>
      <c r="V134" t="s">
        <v>10886</v>
      </c>
    </row>
    <row r="135" ht="15" spans="1:22">
      <c r="A135" s="52">
        <f t="shared" si="10"/>
        <v>46266</v>
      </c>
      <c r="B135" t="str">
        <f t="shared" si="11"/>
        <v>AGENT12</v>
      </c>
      <c r="C135" t="str">
        <f t="shared" si="12"/>
        <v>CENDANA_BAKTI_JAYA</v>
      </c>
      <c r="D135" t="str">
        <f t="shared" si="13"/>
        <v>CIP07B</v>
      </c>
      <c r="H135" t="str">
        <f t="shared" si="14"/>
        <v>2026-09-01 14:41:27</v>
      </c>
      <c r="K135" t="str" cm="1">
        <f t="array" ref="K135:L135">_xlfn.TEXTSPLIT(R135," ")</f>
        <v>CIP07B</v>
      </c>
      <c r="L135" t="str">
        <v>CENDANA_BAKTI_JAYA</v>
      </c>
      <c r="P135" s="57" t="s">
        <v>10915</v>
      </c>
      <c r="Q135" s="57" t="s">
        <v>10656</v>
      </c>
      <c r="R135" s="57" t="s">
        <v>10916</v>
      </c>
      <c r="S135" s="57" t="s">
        <v>10917</v>
      </c>
      <c r="T135" s="57" t="s">
        <v>10918</v>
      </c>
      <c r="U135" s="57" t="s">
        <v>10919</v>
      </c>
      <c r="V135" t="s">
        <v>10920</v>
      </c>
    </row>
    <row r="136" ht="15" spans="1:22">
      <c r="A136" s="52">
        <f t="shared" si="10"/>
        <v>46266</v>
      </c>
      <c r="B136" t="str">
        <f t="shared" si="11"/>
        <v>AGENT19</v>
      </c>
      <c r="C136" t="str">
        <f t="shared" si="12"/>
        <v>MAOSPATI_1</v>
      </c>
      <c r="D136" t="str">
        <f t="shared" si="13"/>
        <v>MTX09</v>
      </c>
      <c r="H136" t="str">
        <f t="shared" si="14"/>
        <v>2026-09-01 14:41:09</v>
      </c>
      <c r="K136" t="str" cm="1">
        <f t="array" ref="K136:L136">_xlfn.TEXTSPLIT(R136," ")</f>
        <v>MTX09</v>
      </c>
      <c r="L136" t="str">
        <v>MAOSPATI_1</v>
      </c>
      <c r="P136" s="57" t="s">
        <v>10921</v>
      </c>
      <c r="Q136" s="57" t="s">
        <v>10181</v>
      </c>
      <c r="R136" s="57" t="s">
        <v>10922</v>
      </c>
      <c r="S136" s="57" t="s">
        <v>10923</v>
      </c>
      <c r="T136" s="57" t="s">
        <v>10924</v>
      </c>
      <c r="U136" s="57" t="s">
        <v>10925</v>
      </c>
      <c r="V136" t="s">
        <v>10926</v>
      </c>
    </row>
    <row r="137" ht="15" spans="1:22">
      <c r="A137" s="52">
        <f t="shared" si="10"/>
        <v>46266</v>
      </c>
      <c r="B137" t="str">
        <f t="shared" si="11"/>
        <v>AGENT03</v>
      </c>
      <c r="C137" t="str">
        <f t="shared" si="12"/>
        <v>AEK_KANOPAN</v>
      </c>
      <c r="D137" t="str">
        <f t="shared" si="13"/>
        <v>AEK01</v>
      </c>
      <c r="H137" t="str">
        <f t="shared" si="14"/>
        <v>2026-09-01 14:40:25</v>
      </c>
      <c r="K137" t="str" cm="1">
        <f t="array" ref="K137:L137">_xlfn.TEXTSPLIT(R137," ")</f>
        <v>AEK01</v>
      </c>
      <c r="L137" t="str">
        <v>AEK_KANOPAN</v>
      </c>
      <c r="P137" s="57" t="s">
        <v>10927</v>
      </c>
      <c r="Q137" s="57" t="s">
        <v>10236</v>
      </c>
      <c r="R137" s="57" t="s">
        <v>10928</v>
      </c>
      <c r="S137" s="57" t="s">
        <v>10929</v>
      </c>
      <c r="T137" s="57" t="s">
        <v>10930</v>
      </c>
      <c r="U137" s="57" t="s">
        <v>10931</v>
      </c>
    </row>
    <row r="138" ht="15" spans="1:22">
      <c r="A138" s="52">
        <f t="shared" si="10"/>
        <v>46266</v>
      </c>
      <c r="B138" t="str">
        <f t="shared" si="11"/>
        <v>AGENT16</v>
      </c>
      <c r="C138" t="str">
        <f t="shared" si="12"/>
        <v>DC_PADALARANG</v>
      </c>
      <c r="D138" t="str">
        <f t="shared" si="13"/>
        <v>NGP13</v>
      </c>
      <c r="H138" t="str">
        <f t="shared" si="14"/>
        <v>2026-09-01 14:40:12</v>
      </c>
      <c r="K138" t="str" cm="1">
        <f t="array" ref="K138:L138">_xlfn.TEXTSPLIT(R138," ")</f>
        <v>NGP13</v>
      </c>
      <c r="L138" t="str">
        <v>DC_PADALARANG</v>
      </c>
      <c r="P138" s="57" t="s">
        <v>10932</v>
      </c>
      <c r="Q138" s="57" t="s">
        <v>10199</v>
      </c>
      <c r="R138" s="57" t="s">
        <v>10933</v>
      </c>
      <c r="S138" s="57" t="s">
        <v>10934</v>
      </c>
      <c r="T138" s="57" t="s">
        <v>10935</v>
      </c>
      <c r="U138" s="57" t="s">
        <v>10936</v>
      </c>
      <c r="V138" t="s">
        <v>10937</v>
      </c>
    </row>
    <row r="139" ht="15" spans="1:22">
      <c r="A139" s="52">
        <f t="shared" si="10"/>
        <v>46266</v>
      </c>
      <c r="B139" t="str">
        <f t="shared" si="11"/>
        <v>AGENT03</v>
      </c>
      <c r="C139" t="str">
        <f t="shared" si="12"/>
        <v>AEK_KANOPAN</v>
      </c>
      <c r="D139" t="str">
        <f t="shared" si="13"/>
        <v>AEK01</v>
      </c>
      <c r="H139" t="str">
        <f t="shared" si="14"/>
        <v>2026-09-01 14:39:38</v>
      </c>
      <c r="K139" t="str" cm="1">
        <f t="array" ref="K139:L139">_xlfn.TEXTSPLIT(R139," ")</f>
        <v>AEK01</v>
      </c>
      <c r="L139" t="str">
        <v>AEK_KANOPAN</v>
      </c>
      <c r="P139" s="57" t="s">
        <v>10938</v>
      </c>
      <c r="Q139" s="57" t="s">
        <v>10236</v>
      </c>
      <c r="R139" s="57" t="s">
        <v>10928</v>
      </c>
      <c r="S139" s="57" t="s">
        <v>10929</v>
      </c>
      <c r="T139" s="57" t="s">
        <v>10930</v>
      </c>
      <c r="U139" s="57" t="s">
        <v>10939</v>
      </c>
      <c r="V139" t="s">
        <v>10940</v>
      </c>
    </row>
    <row r="140" ht="15" spans="1:22">
      <c r="A140" s="52">
        <f t="shared" si="10"/>
        <v>46266</v>
      </c>
      <c r="B140" t="str">
        <f t="shared" si="11"/>
        <v>AGENT13</v>
      </c>
      <c r="C140" t="str">
        <f t="shared" si="12"/>
        <v>KALIABANG_TENGAH_02</v>
      </c>
      <c r="D140" t="str">
        <f t="shared" si="13"/>
        <v>BKI01F</v>
      </c>
      <c r="H140" t="str">
        <f t="shared" si="14"/>
        <v>2026-09-01 14:39:10</v>
      </c>
      <c r="K140" t="str" cm="1">
        <f t="array" ref="K140:L140">_xlfn.TEXTSPLIT(R140," ")</f>
        <v>BKI01F</v>
      </c>
      <c r="L140" t="str">
        <v>KALIABANG_TENGAH_02</v>
      </c>
      <c r="P140" s="57" t="s">
        <v>10941</v>
      </c>
      <c r="Q140" s="57" t="s">
        <v>10702</v>
      </c>
      <c r="R140" s="57" t="s">
        <v>10942</v>
      </c>
      <c r="S140" s="57" t="s">
        <v>10943</v>
      </c>
      <c r="T140" s="57" t="s">
        <v>10944</v>
      </c>
      <c r="U140" s="57" t="s">
        <v>10945</v>
      </c>
      <c r="V140" t="s">
        <v>10946</v>
      </c>
    </row>
    <row r="141" ht="15" spans="1:22">
      <c r="A141" s="52">
        <f t="shared" si="10"/>
        <v>46266</v>
      </c>
      <c r="B141" t="str">
        <f t="shared" si="11"/>
        <v>AGENT19</v>
      </c>
      <c r="C141" t="str">
        <f t="shared" si="12"/>
        <v>DUDUKSAMPEYAN_1</v>
      </c>
      <c r="D141" t="str">
        <f t="shared" si="13"/>
        <v>GSK20</v>
      </c>
      <c r="H141" t="str">
        <f t="shared" si="14"/>
        <v>2026-09-01 14:38:45</v>
      </c>
      <c r="K141" t="str" cm="1">
        <f t="array" ref="K141:L141">_xlfn.TEXTSPLIT(R141," ")</f>
        <v>GSK20</v>
      </c>
      <c r="L141" t="str">
        <v>DUDUKSAMPEYAN_1</v>
      </c>
      <c r="P141" s="57" t="s">
        <v>10947</v>
      </c>
      <c r="Q141" s="57" t="s">
        <v>10181</v>
      </c>
      <c r="R141" s="57" t="s">
        <v>10948</v>
      </c>
      <c r="S141" s="57" t="s">
        <v>10949</v>
      </c>
      <c r="T141" s="57" t="s">
        <v>10950</v>
      </c>
      <c r="U141" s="57" t="s">
        <v>10951</v>
      </c>
      <c r="V141" t="s">
        <v>7717</v>
      </c>
    </row>
    <row r="142" ht="15" spans="1:22">
      <c r="A142" s="52">
        <f t="shared" si="10"/>
        <v>46266</v>
      </c>
      <c r="B142" t="str">
        <f t="shared" si="11"/>
        <v>AGENT19</v>
      </c>
      <c r="C142" t="str">
        <f t="shared" si="12"/>
        <v>WONGSOREJO</v>
      </c>
      <c r="D142" t="str">
        <f t="shared" si="13"/>
        <v>BWI21</v>
      </c>
      <c r="H142" t="str">
        <f t="shared" si="14"/>
        <v>2026-09-01 14:38:38</v>
      </c>
      <c r="K142" t="str" cm="1">
        <f t="array" ref="K142:L142">_xlfn.TEXTSPLIT(R142," ")</f>
        <v>BWI21</v>
      </c>
      <c r="L142" t="str">
        <v>WONGSOREJO</v>
      </c>
      <c r="P142" s="57" t="s">
        <v>10952</v>
      </c>
      <c r="Q142" s="57" t="s">
        <v>10181</v>
      </c>
      <c r="R142" s="57" t="s">
        <v>10953</v>
      </c>
      <c r="S142" s="57" t="s">
        <v>10954</v>
      </c>
      <c r="T142" s="57" t="s">
        <v>10955</v>
      </c>
      <c r="U142" s="57" t="s">
        <v>10956</v>
      </c>
      <c r="V142" t="s">
        <v>10957</v>
      </c>
    </row>
    <row r="143" ht="15" spans="1:22">
      <c r="A143" s="52">
        <f t="shared" si="10"/>
        <v>46266</v>
      </c>
      <c r="B143" t="str">
        <f t="shared" si="11"/>
        <v>AGENT16</v>
      </c>
      <c r="C143" t="str">
        <f t="shared" si="12"/>
        <v>DC_CIREBON_BARAT</v>
      </c>
      <c r="D143" t="str">
        <f t="shared" si="13"/>
        <v>SMB11</v>
      </c>
      <c r="H143" t="str">
        <f t="shared" si="14"/>
        <v>2026-09-01 14:37:17</v>
      </c>
      <c r="K143" t="str" cm="1">
        <f t="array" ref="K143:L143">_xlfn.TEXTSPLIT(R143," ")</f>
        <v>SMB11</v>
      </c>
      <c r="L143" t="str">
        <v>DC_CIREBON_BARAT</v>
      </c>
      <c r="P143" s="57" t="s">
        <v>10958</v>
      </c>
      <c r="Q143" s="57" t="s">
        <v>10199</v>
      </c>
      <c r="R143" s="57" t="s">
        <v>10959</v>
      </c>
      <c r="S143" s="57" t="s">
        <v>10960</v>
      </c>
      <c r="T143" s="57" t="s">
        <v>10961</v>
      </c>
      <c r="U143" s="57" t="s">
        <v>10962</v>
      </c>
      <c r="V143" t="s">
        <v>7657</v>
      </c>
    </row>
    <row r="144" ht="15" spans="1:22">
      <c r="A144" s="52">
        <f t="shared" si="10"/>
        <v>46266</v>
      </c>
      <c r="B144" t="str">
        <f t="shared" si="11"/>
        <v>AGENT19</v>
      </c>
      <c r="C144" t="str">
        <f t="shared" si="12"/>
        <v>PATRANG</v>
      </c>
      <c r="D144" t="str">
        <f t="shared" si="13"/>
        <v>JBR07</v>
      </c>
      <c r="H144" t="str">
        <f t="shared" si="14"/>
        <v>2026-09-01 14:35:29</v>
      </c>
      <c r="K144" t="str" cm="1">
        <f t="array" ref="K144:L144">_xlfn.TEXTSPLIT(R144," ")</f>
        <v>JBR07</v>
      </c>
      <c r="L144" t="str">
        <v>PATRANG</v>
      </c>
      <c r="P144" s="57" t="s">
        <v>10963</v>
      </c>
      <c r="Q144" s="57" t="s">
        <v>10181</v>
      </c>
      <c r="R144" s="57" t="s">
        <v>10964</v>
      </c>
      <c r="S144" s="57" t="s">
        <v>10965</v>
      </c>
      <c r="T144" s="57" t="s">
        <v>10966</v>
      </c>
      <c r="U144" s="57" t="s">
        <v>10967</v>
      </c>
      <c r="V144" t="s">
        <v>10968</v>
      </c>
    </row>
    <row r="145" ht="15" spans="1:22">
      <c r="A145" s="52">
        <f t="shared" si="10"/>
        <v>46266</v>
      </c>
      <c r="B145" t="str">
        <f t="shared" si="11"/>
        <v>AGENT19</v>
      </c>
      <c r="C145" t="str">
        <f t="shared" si="12"/>
        <v>SITUBONDO</v>
      </c>
      <c r="D145" t="str">
        <f t="shared" si="13"/>
        <v>SBD01</v>
      </c>
      <c r="H145" t="str">
        <f t="shared" si="14"/>
        <v>2026-09-01 14:35:04</v>
      </c>
      <c r="K145" t="str" cm="1">
        <f t="array" ref="K145:L145">_xlfn.TEXTSPLIT(R145," ")</f>
        <v>SBD01</v>
      </c>
      <c r="L145" t="str">
        <v>SITUBONDO</v>
      </c>
      <c r="P145" s="57" t="s">
        <v>10969</v>
      </c>
      <c r="Q145" s="57" t="s">
        <v>10181</v>
      </c>
      <c r="R145" s="57" t="s">
        <v>10970</v>
      </c>
      <c r="S145" s="57" t="s">
        <v>10971</v>
      </c>
      <c r="T145" s="57" t="s">
        <v>10972</v>
      </c>
      <c r="U145" s="57" t="s">
        <v>10973</v>
      </c>
      <c r="V145" t="s">
        <v>10974</v>
      </c>
    </row>
    <row r="146" ht="15" spans="1:22">
      <c r="A146" s="52">
        <f t="shared" si="10"/>
        <v>46266</v>
      </c>
      <c r="B146" t="str">
        <f t="shared" si="11"/>
        <v>AGENT16</v>
      </c>
      <c r="C146" t="str">
        <f t="shared" si="12"/>
        <v>PULOJAYA</v>
      </c>
      <c r="D146" t="str">
        <f t="shared" si="13"/>
        <v>CKP03A</v>
      </c>
      <c r="H146" t="str">
        <f t="shared" si="14"/>
        <v>2026-09-01 14:34:55</v>
      </c>
      <c r="K146" t="str" cm="1">
        <f t="array" ref="K146:L146">_xlfn.TEXTSPLIT(R146," ")</f>
        <v>CKP03A</v>
      </c>
      <c r="L146" t="str">
        <v>PULOJAYA</v>
      </c>
      <c r="P146" s="57" t="s">
        <v>10975</v>
      </c>
      <c r="Q146" s="57" t="s">
        <v>10199</v>
      </c>
      <c r="R146" s="57" t="s">
        <v>10976</v>
      </c>
      <c r="S146" s="57" t="s">
        <v>10977</v>
      </c>
      <c r="T146" s="57" t="s">
        <v>10978</v>
      </c>
      <c r="U146" s="57" t="s">
        <v>10979</v>
      </c>
      <c r="V146" t="s">
        <v>10980</v>
      </c>
    </row>
    <row r="147" ht="15" spans="1:22">
      <c r="A147" s="52">
        <f t="shared" si="10"/>
        <v>46266</v>
      </c>
      <c r="B147" t="str">
        <f t="shared" si="11"/>
        <v>AGENT19</v>
      </c>
      <c r="C147" t="str">
        <f t="shared" si="12"/>
        <v>KEDAMEAN</v>
      </c>
      <c r="D147" t="str">
        <f t="shared" si="13"/>
        <v>GSK12A</v>
      </c>
      <c r="H147" t="str">
        <f t="shared" si="14"/>
        <v>2026-09-01 14:34:31</v>
      </c>
      <c r="K147" t="str" cm="1">
        <f t="array" ref="K147:L147">_xlfn.TEXTSPLIT(R147," ")</f>
        <v>GSK12A</v>
      </c>
      <c r="L147" t="str">
        <v>KEDAMEAN</v>
      </c>
      <c r="P147" s="57" t="s">
        <v>10981</v>
      </c>
      <c r="Q147" s="57" t="s">
        <v>10181</v>
      </c>
      <c r="R147" s="57" t="s">
        <v>10982</v>
      </c>
      <c r="S147" s="57" t="s">
        <v>10983</v>
      </c>
      <c r="T147" s="57" t="s">
        <v>10984</v>
      </c>
      <c r="U147" s="57" t="s">
        <v>10985</v>
      </c>
      <c r="V147" t="s">
        <v>10986</v>
      </c>
    </row>
    <row r="148" ht="15" spans="1:22">
      <c r="A148" s="52">
        <f t="shared" si="10"/>
        <v>46266</v>
      </c>
      <c r="B148" t="str">
        <f t="shared" si="11"/>
        <v>AGENT40</v>
      </c>
      <c r="C148" t="str">
        <f t="shared" si="12"/>
        <v>CP_ANCOL_SELATAN_1</v>
      </c>
      <c r="D148" t="str">
        <f t="shared" si="13"/>
        <v>JKT43Q</v>
      </c>
      <c r="H148" t="str">
        <f t="shared" si="14"/>
        <v>2026-09-01 14:33:54</v>
      </c>
      <c r="K148" t="str" cm="1">
        <f t="array" ref="K148:L148">_xlfn.TEXTSPLIT(R148," ")</f>
        <v>JKT43Q</v>
      </c>
      <c r="L148" t="str">
        <v>CP_ANCOL_SELATAN_1</v>
      </c>
      <c r="P148" s="57" t="s">
        <v>10987</v>
      </c>
      <c r="Q148" s="57" t="s">
        <v>10732</v>
      </c>
      <c r="R148" s="57" t="s">
        <v>10988</v>
      </c>
      <c r="S148" s="57" t="s">
        <v>10989</v>
      </c>
      <c r="T148" s="57" t="s">
        <v>10990</v>
      </c>
      <c r="U148" s="57" t="s">
        <v>10991</v>
      </c>
      <c r="V148" t="s">
        <v>10992</v>
      </c>
    </row>
    <row r="149" ht="15" spans="1:22">
      <c r="A149" s="52">
        <f t="shared" si="10"/>
        <v>46266</v>
      </c>
      <c r="B149" t="str">
        <f t="shared" si="11"/>
        <v>AGENT01</v>
      </c>
      <c r="C149" t="str">
        <f t="shared" si="12"/>
        <v>IDI_RAYEUK</v>
      </c>
      <c r="D149" t="str">
        <f t="shared" si="13"/>
        <v>IDR01</v>
      </c>
      <c r="H149" t="str">
        <f t="shared" si="14"/>
        <v>2026-09-01 14:32:44</v>
      </c>
      <c r="K149" t="str" cm="1">
        <f t="array" ref="K149:L149">_xlfn.TEXTSPLIT(R149," ")</f>
        <v>IDR01</v>
      </c>
      <c r="L149" t="str">
        <v>IDI_RAYEUK</v>
      </c>
      <c r="P149" s="57" t="s">
        <v>10993</v>
      </c>
      <c r="Q149" s="57" t="s">
        <v>10486</v>
      </c>
      <c r="R149" s="57" t="s">
        <v>10994</v>
      </c>
      <c r="S149" s="57" t="s">
        <v>10995</v>
      </c>
      <c r="T149" s="57" t="s">
        <v>10996</v>
      </c>
      <c r="U149" s="57" t="s">
        <v>10997</v>
      </c>
      <c r="V149" t="s">
        <v>10998</v>
      </c>
    </row>
    <row r="150" ht="15" spans="1:22">
      <c r="A150" s="52">
        <f t="shared" si="10"/>
        <v>46266</v>
      </c>
      <c r="B150" t="str">
        <f t="shared" si="11"/>
        <v>AGENT16</v>
      </c>
      <c r="C150" t="str">
        <f t="shared" si="12"/>
        <v>PGR08B</v>
      </c>
      <c r="D150" t="str">
        <f t="shared" si="13"/>
        <v>PGR08B</v>
      </c>
      <c r="H150" t="str">
        <f t="shared" si="14"/>
        <v>2026-09-01 14:31:44</v>
      </c>
      <c r="K150" t="str" cm="1">
        <f t="array" ref="K150:L150">_xlfn.TEXTSPLIT(R150," ")</f>
        <v>PGR08B</v>
      </c>
      <c r="L150" t="str">
        <v>PGR08B</v>
      </c>
      <c r="P150" s="57" t="s">
        <v>10999</v>
      </c>
      <c r="Q150" s="57" t="s">
        <v>10199</v>
      </c>
      <c r="R150" s="57" t="s">
        <v>11000</v>
      </c>
      <c r="S150" s="57" t="s">
        <v>11001</v>
      </c>
      <c r="T150" s="57" t="s">
        <v>11002</v>
      </c>
      <c r="U150" s="57" t="s">
        <v>11003</v>
      </c>
      <c r="V150" t="s">
        <v>11004</v>
      </c>
    </row>
    <row r="151" ht="15" spans="1:22">
      <c r="A151" s="52">
        <f t="shared" si="10"/>
        <v>46266</v>
      </c>
      <c r="B151" t="str">
        <f t="shared" si="11"/>
        <v>AGENT14</v>
      </c>
      <c r="C151" t="str">
        <f t="shared" si="12"/>
        <v>TAJUR_4</v>
      </c>
      <c r="D151" t="str">
        <f t="shared" si="13"/>
        <v>BGR03A</v>
      </c>
      <c r="H151" t="str">
        <f t="shared" si="14"/>
        <v>2026-09-01 14:30:33</v>
      </c>
      <c r="K151" t="str" cm="1">
        <f t="array" ref="K151:L151">_xlfn.TEXTSPLIT(R151," ")</f>
        <v>BGR03A</v>
      </c>
      <c r="L151" t="str">
        <v>TAJUR_4</v>
      </c>
      <c r="P151" s="57" t="s">
        <v>11005</v>
      </c>
      <c r="Q151" s="57" t="s">
        <v>10644</v>
      </c>
      <c r="R151" s="57" t="s">
        <v>11006</v>
      </c>
      <c r="S151" s="57" t="s">
        <v>11007</v>
      </c>
      <c r="T151" s="57" t="s">
        <v>11008</v>
      </c>
      <c r="U151" s="57" t="s">
        <v>11009</v>
      </c>
    </row>
    <row r="152" ht="15" spans="1:22">
      <c r="A152" s="52">
        <f t="shared" si="10"/>
        <v>46266</v>
      </c>
      <c r="B152" t="str">
        <f t="shared" si="11"/>
        <v>AGENT19</v>
      </c>
      <c r="C152" t="str">
        <f t="shared" si="12"/>
        <v>DC_PAKAL</v>
      </c>
      <c r="D152" t="str">
        <f t="shared" si="13"/>
        <v>SUB34A</v>
      </c>
      <c r="H152" t="str">
        <f t="shared" si="14"/>
        <v>2026-09-01 14:30:03</v>
      </c>
      <c r="K152" t="str" cm="1">
        <f t="array" ref="K152:L152">_xlfn.TEXTSPLIT(R152," ")</f>
        <v>SUB34A</v>
      </c>
      <c r="L152" t="str">
        <v>DC_PAKAL</v>
      </c>
      <c r="P152" s="57" t="s">
        <v>11010</v>
      </c>
      <c r="Q152" s="57" t="s">
        <v>10181</v>
      </c>
      <c r="R152" s="57" t="s">
        <v>11011</v>
      </c>
      <c r="S152" s="57" t="s">
        <v>11012</v>
      </c>
      <c r="T152" s="57" t="s">
        <v>11013</v>
      </c>
      <c r="U152" s="57" t="s">
        <v>11014</v>
      </c>
      <c r="V152" t="s">
        <v>11015</v>
      </c>
    </row>
    <row r="153" ht="15" spans="1:22">
      <c r="A153" s="52">
        <f t="shared" si="10"/>
        <v>46266</v>
      </c>
      <c r="B153" t="str">
        <f t="shared" si="11"/>
        <v>AGENT08</v>
      </c>
      <c r="C153" t="str">
        <f t="shared" si="12"/>
        <v>PGK06A</v>
      </c>
      <c r="D153" t="str">
        <f t="shared" si="13"/>
        <v>PGK06A</v>
      </c>
      <c r="H153" t="str">
        <f t="shared" si="14"/>
        <v>2026-09-01 14:29:51</v>
      </c>
      <c r="K153" t="str" cm="1">
        <f t="array" ref="K153:L153">_xlfn.TEXTSPLIT(R153," ")</f>
        <v>PGK06A</v>
      </c>
      <c r="L153" t="str">
        <v>PGK06A</v>
      </c>
      <c r="P153" s="57" t="s">
        <v>11016</v>
      </c>
      <c r="Q153" s="57" t="s">
        <v>10398</v>
      </c>
      <c r="R153" s="57" t="s">
        <v>11017</v>
      </c>
      <c r="S153" s="57" t="s">
        <v>11018</v>
      </c>
      <c r="T153" s="57" t="s">
        <v>11019</v>
      </c>
      <c r="U153" s="57" t="s">
        <v>11020</v>
      </c>
    </row>
    <row r="154" ht="15" spans="1:22">
      <c r="A154" s="52">
        <f t="shared" si="10"/>
        <v>46266</v>
      </c>
      <c r="B154" t="str">
        <f t="shared" si="11"/>
        <v>AGENT16</v>
      </c>
      <c r="C154" t="str">
        <f t="shared" si="12"/>
        <v>NGP07A</v>
      </c>
      <c r="D154" t="str">
        <f t="shared" si="13"/>
        <v>NGP07A</v>
      </c>
      <c r="H154" t="str">
        <f t="shared" si="14"/>
        <v>2026-09-01 14:29:33</v>
      </c>
      <c r="K154" t="str" cm="1">
        <f t="array" ref="K154:L154">_xlfn.TEXTSPLIT(R154," ")</f>
        <v>NGP07A</v>
      </c>
      <c r="L154" t="str">
        <v>NGP07A</v>
      </c>
      <c r="P154" s="57" t="s">
        <v>11021</v>
      </c>
      <c r="Q154" s="57" t="s">
        <v>10199</v>
      </c>
      <c r="R154" s="57" t="s">
        <v>11022</v>
      </c>
      <c r="S154" s="57" t="s">
        <v>11023</v>
      </c>
      <c r="T154" s="57" t="s">
        <v>11024</v>
      </c>
      <c r="U154" s="57" t="s">
        <v>11025</v>
      </c>
      <c r="V154" t="s">
        <v>11026</v>
      </c>
    </row>
    <row r="155" ht="15" spans="1:22">
      <c r="A155" s="52">
        <f t="shared" si="10"/>
        <v>46266</v>
      </c>
      <c r="B155" t="str">
        <f t="shared" si="11"/>
        <v>AGENT08</v>
      </c>
      <c r="C155" t="str">
        <f t="shared" si="12"/>
        <v>PRABUMULIH_BARAT</v>
      </c>
      <c r="D155" t="str">
        <f t="shared" si="13"/>
        <v>PMH03</v>
      </c>
      <c r="H155" t="str">
        <f t="shared" si="14"/>
        <v>2026-09-01 14:29:08</v>
      </c>
      <c r="K155" t="str" cm="1">
        <f t="array" ref="K155:L155">_xlfn.TEXTSPLIT(R155," ")</f>
        <v>PMH03</v>
      </c>
      <c r="L155" t="str">
        <v>PRABUMULIH_BARAT</v>
      </c>
      <c r="P155" s="57" t="s">
        <v>11027</v>
      </c>
      <c r="Q155" s="57" t="s">
        <v>10398</v>
      </c>
      <c r="R155" s="57" t="s">
        <v>11028</v>
      </c>
      <c r="S155" s="57" t="s">
        <v>11029</v>
      </c>
      <c r="T155" s="57" t="s">
        <v>11030</v>
      </c>
      <c r="U155" s="57" t="s">
        <v>11031</v>
      </c>
    </row>
    <row r="156" ht="15" spans="1:22">
      <c r="A156" s="52">
        <f t="shared" si="10"/>
        <v>46266</v>
      </c>
      <c r="B156" t="str">
        <f t="shared" si="11"/>
        <v>AGENT16</v>
      </c>
      <c r="C156" t="str">
        <f t="shared" si="12"/>
        <v>DC_BOJONGLOA_KALER</v>
      </c>
      <c r="D156" t="str">
        <f t="shared" si="13"/>
        <v>BDO94</v>
      </c>
      <c r="H156" t="str">
        <f t="shared" si="14"/>
        <v>2026-09-01 14:28:54</v>
      </c>
      <c r="K156" t="str" cm="1">
        <f t="array" ref="K156:L156">_xlfn.TEXTSPLIT(R156," ")</f>
        <v>BDO94</v>
      </c>
      <c r="L156" t="str">
        <v>DC_BOJONGLOA_KALER</v>
      </c>
      <c r="P156" s="57" t="s">
        <v>11032</v>
      </c>
      <c r="Q156" s="57" t="s">
        <v>10199</v>
      </c>
      <c r="R156" s="57" t="s">
        <v>11033</v>
      </c>
      <c r="S156" s="57" t="s">
        <v>11034</v>
      </c>
      <c r="T156" s="57" t="s">
        <v>11035</v>
      </c>
      <c r="U156" s="57" t="s">
        <v>11036</v>
      </c>
    </row>
    <row r="157" ht="15" spans="1:22">
      <c r="A157" s="52">
        <f t="shared" si="10"/>
        <v>46266</v>
      </c>
      <c r="B157" t="str">
        <f t="shared" si="11"/>
        <v>AGENT08</v>
      </c>
      <c r="C157" t="str">
        <f t="shared" si="12"/>
        <v>MAT12</v>
      </c>
      <c r="D157" t="str">
        <f t="shared" si="13"/>
        <v>MAT12</v>
      </c>
      <c r="H157" t="str">
        <f t="shared" si="14"/>
        <v>2026-09-01 14:28:29</v>
      </c>
      <c r="K157" t="str" cm="1">
        <f t="array" ref="K157:L157">_xlfn.TEXTSPLIT(R157," ")</f>
        <v>MAT12</v>
      </c>
      <c r="L157" t="str">
        <v>MAT12</v>
      </c>
      <c r="P157" s="57" t="s">
        <v>11037</v>
      </c>
      <c r="Q157" s="57" t="s">
        <v>10398</v>
      </c>
      <c r="R157" s="57" t="s">
        <v>11038</v>
      </c>
      <c r="S157" s="57" t="s">
        <v>11039</v>
      </c>
      <c r="T157" s="57" t="s">
        <v>11040</v>
      </c>
      <c r="U157" s="57" t="s">
        <v>11041</v>
      </c>
      <c r="V157" t="s">
        <v>11042</v>
      </c>
    </row>
    <row r="158" ht="15" spans="1:22">
      <c r="A158" s="52">
        <f t="shared" si="10"/>
        <v>46266</v>
      </c>
      <c r="B158" t="str">
        <f t="shared" si="11"/>
        <v>AGENT19</v>
      </c>
      <c r="C158" t="str">
        <f t="shared" si="12"/>
        <v>DAU_1</v>
      </c>
      <c r="D158" t="str">
        <f t="shared" si="13"/>
        <v>BAT11</v>
      </c>
      <c r="H158" t="str">
        <f t="shared" si="14"/>
        <v>2026-09-01 14:28:18</v>
      </c>
      <c r="K158" t="str" cm="1">
        <f t="array" ref="K158:L158">_xlfn.TEXTSPLIT(R158," ")</f>
        <v>BAT11</v>
      </c>
      <c r="L158" t="str">
        <v>DAU_1</v>
      </c>
      <c r="P158" s="57" t="s">
        <v>11043</v>
      </c>
      <c r="Q158" s="57" t="s">
        <v>10181</v>
      </c>
      <c r="R158" s="57" t="s">
        <v>11044</v>
      </c>
      <c r="S158" s="57" t="s">
        <v>11045</v>
      </c>
      <c r="T158" s="57" t="s">
        <v>11046</v>
      </c>
      <c r="U158" s="57" t="s">
        <v>11047</v>
      </c>
      <c r="V158" t="s">
        <v>11048</v>
      </c>
    </row>
    <row r="159" ht="15" spans="1:22">
      <c r="A159" s="52">
        <f t="shared" si="10"/>
        <v>46266</v>
      </c>
      <c r="B159" t="str">
        <f t="shared" si="11"/>
        <v>AGENT16</v>
      </c>
      <c r="C159" t="str">
        <f t="shared" si="12"/>
        <v>NGP02E</v>
      </c>
      <c r="D159" t="str">
        <f t="shared" si="13"/>
        <v>NGP02E</v>
      </c>
      <c r="H159" t="str">
        <f t="shared" si="14"/>
        <v>2026-09-01 14:27:53</v>
      </c>
      <c r="K159" t="str" cm="1">
        <f t="array" ref="K159:L159">_xlfn.TEXTSPLIT(R159," ")</f>
        <v>NGP02E</v>
      </c>
      <c r="L159" t="str">
        <v>NGP02E</v>
      </c>
      <c r="P159" s="57" t="s">
        <v>11049</v>
      </c>
      <c r="Q159" s="57" t="s">
        <v>10199</v>
      </c>
      <c r="R159" s="57" t="s">
        <v>11050</v>
      </c>
      <c r="S159" s="57" t="s">
        <v>11051</v>
      </c>
      <c r="T159" s="57" t="s">
        <v>11024</v>
      </c>
      <c r="U159" s="57" t="s">
        <v>11052</v>
      </c>
      <c r="V159" t="s">
        <v>11026</v>
      </c>
    </row>
    <row r="160" ht="15" spans="1:22">
      <c r="A160" s="52">
        <f t="shared" si="10"/>
        <v>46266</v>
      </c>
      <c r="B160" t="str">
        <f t="shared" si="11"/>
        <v>AGENT10</v>
      </c>
      <c r="C160" t="str">
        <f t="shared" si="12"/>
        <v>PURBOLINGGO</v>
      </c>
      <c r="D160" t="str">
        <f t="shared" si="13"/>
        <v>SKD03</v>
      </c>
      <c r="H160" t="str">
        <f t="shared" si="14"/>
        <v>2026-09-01 14:27:51</v>
      </c>
      <c r="K160" t="str" cm="1">
        <f t="array" ref="K160:L160">_xlfn.TEXTSPLIT(R160," ")</f>
        <v>SKD03</v>
      </c>
      <c r="L160" t="str">
        <v>PURBOLINGGO</v>
      </c>
      <c r="P160" s="57" t="s">
        <v>11053</v>
      </c>
      <c r="Q160" s="57" t="s">
        <v>11054</v>
      </c>
      <c r="R160" s="57" t="s">
        <v>11055</v>
      </c>
      <c r="S160" s="57" t="s">
        <v>11056</v>
      </c>
      <c r="T160" s="57" t="s">
        <v>11057</v>
      </c>
      <c r="U160" s="57" t="s">
        <v>11058</v>
      </c>
      <c r="V160" t="s">
        <v>11059</v>
      </c>
    </row>
    <row r="161" ht="15" spans="1:22">
      <c r="A161" s="52">
        <f t="shared" si="10"/>
        <v>46266</v>
      </c>
      <c r="B161" t="str">
        <f t="shared" si="11"/>
        <v>AGENT16</v>
      </c>
      <c r="C161" t="str">
        <f t="shared" si="12"/>
        <v>BABAKAN_CIPARAY_2</v>
      </c>
      <c r="D161" t="str">
        <f t="shared" si="13"/>
        <v>BDO08D</v>
      </c>
      <c r="H161" t="str">
        <f t="shared" si="14"/>
        <v>2026-09-01 14:27:22</v>
      </c>
      <c r="K161" t="str" cm="1">
        <f t="array" ref="K161:L161">_xlfn.TEXTSPLIT(R161," ")</f>
        <v>BDO08D</v>
      </c>
      <c r="L161" t="str">
        <v>BABAKAN_CIPARAY_2</v>
      </c>
      <c r="P161" s="57" t="s">
        <v>11060</v>
      </c>
      <c r="Q161" s="57" t="s">
        <v>10199</v>
      </c>
      <c r="R161" s="57" t="s">
        <v>11061</v>
      </c>
      <c r="S161" s="57" t="s">
        <v>11062</v>
      </c>
      <c r="T161" s="57" t="s">
        <v>11035</v>
      </c>
      <c r="U161" s="57" t="s">
        <v>11063</v>
      </c>
    </row>
    <row r="162" ht="15" spans="1:22">
      <c r="A162" s="52">
        <f t="shared" si="10"/>
        <v>46266</v>
      </c>
      <c r="B162" t="str">
        <f t="shared" si="11"/>
        <v>AGENT19</v>
      </c>
      <c r="C162" t="str">
        <f t="shared" si="12"/>
        <v>BUMIAJI_1</v>
      </c>
      <c r="D162" t="str">
        <f t="shared" si="13"/>
        <v>BAT06</v>
      </c>
      <c r="H162" t="str">
        <f t="shared" si="14"/>
        <v>2026-09-01 14:27:22</v>
      </c>
      <c r="K162" t="str" cm="1">
        <f t="array" ref="K162:L162">_xlfn.TEXTSPLIT(R162," ")</f>
        <v>BAT06</v>
      </c>
      <c r="L162" t="str">
        <v>BUMIAJI_1</v>
      </c>
      <c r="P162" s="57" t="s">
        <v>11060</v>
      </c>
      <c r="Q162" s="57" t="s">
        <v>10181</v>
      </c>
      <c r="R162" s="57" t="s">
        <v>11064</v>
      </c>
      <c r="S162" s="57" t="s">
        <v>11065</v>
      </c>
      <c r="T162" s="57" t="s">
        <v>11066</v>
      </c>
      <c r="U162" s="57" t="s">
        <v>11067</v>
      </c>
      <c r="V162" t="s">
        <v>11068</v>
      </c>
    </row>
    <row r="163" ht="15" spans="1:22">
      <c r="A163" s="52">
        <f t="shared" si="10"/>
        <v>46266</v>
      </c>
      <c r="B163" t="str">
        <f t="shared" si="11"/>
        <v>AGENT16</v>
      </c>
      <c r="C163" t="str">
        <f t="shared" si="12"/>
        <v>CMI13C</v>
      </c>
      <c r="D163" t="str">
        <f t="shared" si="13"/>
        <v>CMI13C</v>
      </c>
      <c r="H163" t="str">
        <f t="shared" si="14"/>
        <v>2026-09-01 14:27:19</v>
      </c>
      <c r="K163" t="str" cm="1">
        <f t="array" ref="K163:L163">_xlfn.TEXTSPLIT(R163," ")</f>
        <v>CMI13C</v>
      </c>
      <c r="L163" t="str">
        <v>CMI13C</v>
      </c>
      <c r="P163" s="57" t="s">
        <v>11069</v>
      </c>
      <c r="Q163" s="57" t="s">
        <v>10199</v>
      </c>
      <c r="R163" s="57" t="s">
        <v>11070</v>
      </c>
      <c r="S163" s="57" t="s">
        <v>11071</v>
      </c>
      <c r="T163" s="57" t="s">
        <v>11072</v>
      </c>
      <c r="U163" s="57" t="s">
        <v>11073</v>
      </c>
      <c r="V163" t="s">
        <v>11074</v>
      </c>
    </row>
    <row r="164" ht="15" spans="1:22">
      <c r="A164" s="52">
        <f t="shared" si="10"/>
        <v>46266</v>
      </c>
      <c r="B164" t="str">
        <f t="shared" si="11"/>
        <v>AGENT04</v>
      </c>
      <c r="C164" t="str">
        <f t="shared" si="12"/>
        <v>PULAU_KIJANG_01</v>
      </c>
      <c r="D164" t="str">
        <f t="shared" si="13"/>
        <v>TBL14A</v>
      </c>
      <c r="H164" t="str">
        <f t="shared" si="14"/>
        <v>2026-09-01 14:26:42</v>
      </c>
      <c r="K164" t="str" cm="1">
        <f t="array" ref="K164:L164">_xlfn.TEXTSPLIT(R164," ")</f>
        <v>TBL14A</v>
      </c>
      <c r="L164" t="str">
        <v>PULAU_KIJANG_01</v>
      </c>
      <c r="P164" s="57" t="s">
        <v>11075</v>
      </c>
      <c r="Q164" s="57" t="s">
        <v>10193</v>
      </c>
      <c r="R164" s="57" t="s">
        <v>11076</v>
      </c>
      <c r="S164" s="57" t="s">
        <v>11077</v>
      </c>
      <c r="T164" s="57" t="s">
        <v>11078</v>
      </c>
      <c r="U164" s="57" t="s">
        <v>11079</v>
      </c>
    </row>
    <row r="165" ht="15" spans="1:22">
      <c r="A165" s="52">
        <f t="shared" si="10"/>
        <v>46266</v>
      </c>
      <c r="B165" t="str">
        <f t="shared" si="11"/>
        <v>AGENT16</v>
      </c>
      <c r="C165" t="str">
        <f t="shared" si="12"/>
        <v>PANGKAL_PERJUANGAN</v>
      </c>
      <c r="D165" t="str">
        <f t="shared" si="13"/>
        <v>KRW36</v>
      </c>
      <c r="H165" t="str">
        <f t="shared" si="14"/>
        <v>2026-09-01 14:26:37</v>
      </c>
      <c r="K165" t="str" cm="1">
        <f t="array" ref="K165:L165">_xlfn.TEXTSPLIT(R165," ")</f>
        <v>KRW36</v>
      </c>
      <c r="L165" t="str">
        <v>PANGKAL_PERJUANGAN</v>
      </c>
      <c r="P165" s="57" t="s">
        <v>11080</v>
      </c>
      <c r="Q165" s="57" t="s">
        <v>10199</v>
      </c>
      <c r="R165" s="57" t="s">
        <v>11081</v>
      </c>
      <c r="S165" s="57" t="s">
        <v>11082</v>
      </c>
      <c r="T165" s="57" t="s">
        <v>10613</v>
      </c>
      <c r="U165" s="57" t="s">
        <v>11083</v>
      </c>
      <c r="V165" t="s">
        <v>11084</v>
      </c>
    </row>
    <row r="166" ht="15" spans="1:22">
      <c r="A166" s="52">
        <f t="shared" si="10"/>
        <v>46266</v>
      </c>
      <c r="B166" t="str">
        <f t="shared" si="11"/>
        <v>AGENT08</v>
      </c>
      <c r="C166" t="str">
        <f t="shared" si="12"/>
        <v>MUA05</v>
      </c>
      <c r="D166" t="str">
        <f t="shared" si="13"/>
        <v>MUA05</v>
      </c>
      <c r="H166" t="str">
        <f t="shared" si="14"/>
        <v>2026-09-01 14:26:12</v>
      </c>
      <c r="K166" t="str" cm="1">
        <f t="array" ref="K166:L166">_xlfn.TEXTSPLIT(R166," ")</f>
        <v>MUA05</v>
      </c>
      <c r="L166" t="str">
        <v>MUA05</v>
      </c>
      <c r="P166" s="57" t="s">
        <v>11085</v>
      </c>
      <c r="Q166" s="57" t="s">
        <v>10398</v>
      </c>
      <c r="R166" s="57" t="s">
        <v>11086</v>
      </c>
      <c r="S166" s="57" t="s">
        <v>11087</v>
      </c>
      <c r="T166" s="57" t="s">
        <v>9135</v>
      </c>
      <c r="U166" s="57" t="s">
        <v>11088</v>
      </c>
    </row>
    <row r="167" ht="15" spans="1:22">
      <c r="A167" s="52">
        <f t="shared" si="10"/>
        <v>46266</v>
      </c>
      <c r="B167" t="str">
        <f t="shared" si="11"/>
        <v>AGENT13</v>
      </c>
      <c r="C167" t="str">
        <f t="shared" si="12"/>
        <v>DELTA_MAS</v>
      </c>
      <c r="D167" t="str">
        <f t="shared" si="13"/>
        <v>CKR02</v>
      </c>
      <c r="H167" t="str">
        <f t="shared" si="14"/>
        <v>2026-09-01 14:26:05</v>
      </c>
      <c r="K167" t="str" cm="1">
        <f t="array" ref="K167:L167">_xlfn.TEXTSPLIT(R167," ")</f>
        <v>CKR02</v>
      </c>
      <c r="L167" t="str">
        <v>DELTA_MAS</v>
      </c>
      <c r="P167" s="57" t="s">
        <v>11089</v>
      </c>
      <c r="Q167" s="57" t="s">
        <v>10702</v>
      </c>
      <c r="R167" s="57" t="s">
        <v>11090</v>
      </c>
      <c r="S167" s="57" t="s">
        <v>11091</v>
      </c>
      <c r="T167" s="57" t="s">
        <v>11092</v>
      </c>
      <c r="U167" s="57" t="s">
        <v>11093</v>
      </c>
      <c r="V167" t="s">
        <v>11094</v>
      </c>
    </row>
    <row r="168" ht="15" spans="1:22">
      <c r="A168" s="52">
        <f t="shared" si="10"/>
        <v>46266</v>
      </c>
      <c r="B168" t="str">
        <f t="shared" si="11"/>
        <v>AGENT16</v>
      </c>
      <c r="C168" t="str">
        <f t="shared" si="12"/>
        <v>PARUNGLESANG_3</v>
      </c>
      <c r="D168" t="str">
        <f t="shared" si="13"/>
        <v>BJA01C</v>
      </c>
      <c r="H168" t="str">
        <f t="shared" si="14"/>
        <v>2026-09-01 14:25:50</v>
      </c>
      <c r="K168" t="str" cm="1">
        <f t="array" ref="K168:L168">_xlfn.TEXTSPLIT(R168," ")</f>
        <v>BJA01C</v>
      </c>
      <c r="L168" t="str">
        <v>PARUNGLESANG_3</v>
      </c>
      <c r="P168" s="57" t="s">
        <v>11095</v>
      </c>
      <c r="Q168" s="57" t="s">
        <v>10199</v>
      </c>
      <c r="R168" s="57" t="s">
        <v>11096</v>
      </c>
      <c r="S168" s="57" t="s">
        <v>11097</v>
      </c>
      <c r="T168" s="57" t="s">
        <v>11098</v>
      </c>
      <c r="U168" s="57" t="s">
        <v>11099</v>
      </c>
      <c r="V168" t="s">
        <v>11100</v>
      </c>
    </row>
    <row r="169" ht="15" spans="1:22">
      <c r="A169" s="52">
        <f t="shared" si="10"/>
        <v>46266</v>
      </c>
      <c r="B169" t="str">
        <f t="shared" si="11"/>
        <v>AGENT16</v>
      </c>
      <c r="C169" t="str">
        <f t="shared" si="12"/>
        <v>DC_GALUH_MAS</v>
      </c>
      <c r="D169" t="str">
        <f t="shared" si="13"/>
        <v>KRW22</v>
      </c>
      <c r="H169" t="str">
        <f t="shared" si="14"/>
        <v>2026-09-01 14:25:25</v>
      </c>
      <c r="K169" t="str" cm="1">
        <f t="array" ref="K169:L169">_xlfn.TEXTSPLIT(R169," ")</f>
        <v>KRW22</v>
      </c>
      <c r="L169" t="str">
        <v>DC_GALUH_MAS</v>
      </c>
      <c r="P169" s="57" t="s">
        <v>11101</v>
      </c>
      <c r="Q169" s="57" t="s">
        <v>10199</v>
      </c>
      <c r="R169" s="57" t="s">
        <v>11102</v>
      </c>
      <c r="S169" s="57" t="s">
        <v>11103</v>
      </c>
      <c r="T169" s="57" t="s">
        <v>11104</v>
      </c>
      <c r="U169" s="57" t="s">
        <v>11105</v>
      </c>
      <c r="V169" t="s">
        <v>11106</v>
      </c>
    </row>
    <row r="170" ht="15" spans="1:22">
      <c r="A170" s="52">
        <f t="shared" si="10"/>
        <v>46266</v>
      </c>
      <c r="B170" t="str">
        <f t="shared" si="11"/>
        <v>AGENT16</v>
      </c>
      <c r="C170" t="str">
        <f t="shared" si="12"/>
        <v>SALAWU_2</v>
      </c>
      <c r="D170" t="str">
        <f t="shared" si="13"/>
        <v>SIN05A</v>
      </c>
      <c r="H170" t="str">
        <f t="shared" si="14"/>
        <v>2026-09-01 14:24:50</v>
      </c>
      <c r="K170" t="str" cm="1">
        <f t="array" ref="K170:L170">_xlfn.TEXTSPLIT(R170," ")</f>
        <v>SIN05A</v>
      </c>
      <c r="L170" t="str">
        <v>SALAWU_2</v>
      </c>
      <c r="P170" s="57" t="s">
        <v>11107</v>
      </c>
      <c r="Q170" s="57" t="s">
        <v>10199</v>
      </c>
      <c r="R170" s="57" t="s">
        <v>11108</v>
      </c>
      <c r="S170" s="57" t="s">
        <v>11109</v>
      </c>
      <c r="T170" s="57" t="s">
        <v>11110</v>
      </c>
      <c r="U170" s="57" t="s">
        <v>11111</v>
      </c>
    </row>
    <row r="171" ht="15" spans="1:22">
      <c r="A171" s="52">
        <f t="shared" si="10"/>
        <v>46266</v>
      </c>
      <c r="B171" t="str">
        <f t="shared" si="11"/>
        <v>AGENT16</v>
      </c>
      <c r="C171" t="str">
        <f t="shared" si="12"/>
        <v>CIBOGO_SBG</v>
      </c>
      <c r="D171" t="str">
        <f t="shared" si="13"/>
        <v>SBG04A</v>
      </c>
      <c r="H171" t="str">
        <f t="shared" si="14"/>
        <v>2026-09-01 14:24:07</v>
      </c>
      <c r="K171" t="str" cm="1">
        <f t="array" ref="K171:L171">_xlfn.TEXTSPLIT(R171," ")</f>
        <v>SBG04A</v>
      </c>
      <c r="L171" t="str">
        <v>CIBOGO_SBG</v>
      </c>
      <c r="P171" s="57" t="s">
        <v>11112</v>
      </c>
      <c r="Q171" s="57" t="s">
        <v>10199</v>
      </c>
      <c r="R171" s="57" t="s">
        <v>11113</v>
      </c>
      <c r="S171" s="57" t="s">
        <v>11114</v>
      </c>
      <c r="T171" s="57" t="s">
        <v>11115</v>
      </c>
      <c r="U171" s="57" t="s">
        <v>11116</v>
      </c>
    </row>
    <row r="172" ht="15" spans="1:22">
      <c r="A172" s="52">
        <f t="shared" si="10"/>
        <v>46266</v>
      </c>
      <c r="B172" t="str">
        <f t="shared" si="11"/>
        <v>AGENT16</v>
      </c>
      <c r="C172" t="str">
        <f t="shared" si="12"/>
        <v>SOKLAT_4</v>
      </c>
      <c r="D172" t="str">
        <f t="shared" si="13"/>
        <v>SBG15A</v>
      </c>
      <c r="H172" t="str">
        <f t="shared" si="14"/>
        <v>2026-09-01 14:23:18</v>
      </c>
      <c r="K172" t="str" cm="1">
        <f t="array" ref="K172:L172">_xlfn.TEXTSPLIT(R172," ")</f>
        <v>SBG15A</v>
      </c>
      <c r="L172" t="str">
        <v>SOKLAT_4</v>
      </c>
      <c r="P172" s="57" t="s">
        <v>11117</v>
      </c>
      <c r="Q172" s="57" t="s">
        <v>10199</v>
      </c>
      <c r="R172" s="57" t="s">
        <v>11118</v>
      </c>
      <c r="S172" s="57" t="s">
        <v>11119</v>
      </c>
      <c r="T172" s="57" t="s">
        <v>11115</v>
      </c>
      <c r="U172" s="57" t="s">
        <v>11120</v>
      </c>
    </row>
    <row r="173" ht="15" spans="1:22">
      <c r="A173" s="52">
        <f t="shared" si="10"/>
        <v>46266</v>
      </c>
      <c r="B173" t="str">
        <f t="shared" si="11"/>
        <v>AGENT19</v>
      </c>
      <c r="C173" t="str">
        <f t="shared" si="12"/>
        <v>BLIMBING</v>
      </c>
      <c r="D173" t="str">
        <f t="shared" si="13"/>
        <v>MLG06</v>
      </c>
      <c r="H173" t="str">
        <f t="shared" si="14"/>
        <v>2026-09-01 14:22:42</v>
      </c>
      <c r="K173" t="str" cm="1">
        <f t="array" ref="K173:L173">_xlfn.TEXTSPLIT(R173," ")</f>
        <v>MLG06</v>
      </c>
      <c r="L173" t="str">
        <v>BLIMBING</v>
      </c>
      <c r="P173" s="57" t="s">
        <v>11121</v>
      </c>
      <c r="Q173" s="57" t="s">
        <v>10181</v>
      </c>
      <c r="R173" s="57" t="s">
        <v>11122</v>
      </c>
      <c r="S173" s="57" t="s">
        <v>11123</v>
      </c>
      <c r="T173" s="57" t="s">
        <v>11124</v>
      </c>
      <c r="U173" s="57" t="s">
        <v>11125</v>
      </c>
      <c r="V173" t="s">
        <v>11126</v>
      </c>
    </row>
    <row r="174" ht="15" spans="1:22">
      <c r="A174" s="52">
        <f t="shared" si="10"/>
        <v>46266</v>
      </c>
      <c r="B174" t="str">
        <f t="shared" si="11"/>
        <v>AGENT19</v>
      </c>
      <c r="C174" t="str">
        <f t="shared" si="12"/>
        <v>GROGOL</v>
      </c>
      <c r="D174" t="str">
        <f t="shared" si="13"/>
        <v>KDR04</v>
      </c>
      <c r="H174" t="str">
        <f t="shared" si="14"/>
        <v>2026-09-01 14:22:38</v>
      </c>
      <c r="K174" t="str" cm="1">
        <f t="array" ref="K174:L174">_xlfn.TEXTSPLIT(R174," ")</f>
        <v>KDR04</v>
      </c>
      <c r="L174" t="str">
        <v>GROGOL</v>
      </c>
      <c r="P174" s="57" t="s">
        <v>11127</v>
      </c>
      <c r="Q174" s="57" t="s">
        <v>10181</v>
      </c>
      <c r="R174" s="57" t="s">
        <v>11128</v>
      </c>
      <c r="S174" s="57" t="s">
        <v>11129</v>
      </c>
      <c r="T174" s="57" t="s">
        <v>11130</v>
      </c>
      <c r="U174" s="57" t="s">
        <v>11131</v>
      </c>
    </row>
    <row r="175" ht="15" spans="1:22">
      <c r="A175" s="52">
        <f t="shared" si="10"/>
        <v>46266</v>
      </c>
      <c r="B175" t="str">
        <f t="shared" si="11"/>
        <v>AGENT22</v>
      </c>
      <c r="C175" t="str">
        <f t="shared" si="12"/>
        <v>SEGERI</v>
      </c>
      <c r="D175" t="str">
        <f t="shared" si="13"/>
        <v>PAJ02</v>
      </c>
      <c r="H175" t="str">
        <f t="shared" si="14"/>
        <v>2026-09-01 14:21:06</v>
      </c>
      <c r="K175" t="str" cm="1">
        <f t="array" ref="K175:L175">_xlfn.TEXTSPLIT(R175," ")</f>
        <v>PAJ02</v>
      </c>
      <c r="L175" t="str">
        <v>SEGERI</v>
      </c>
      <c r="P175" s="57" t="s">
        <v>11132</v>
      </c>
      <c r="Q175" s="57" t="s">
        <v>11133</v>
      </c>
      <c r="R175" s="57" t="s">
        <v>11134</v>
      </c>
      <c r="S175" s="57" t="s">
        <v>11135</v>
      </c>
      <c r="T175" s="57" t="s">
        <v>9719</v>
      </c>
      <c r="U175" s="57" t="s">
        <v>11136</v>
      </c>
    </row>
    <row r="176" ht="15" spans="1:22">
      <c r="A176" s="52">
        <f t="shared" si="10"/>
        <v>46266</v>
      </c>
      <c r="B176" t="str">
        <f t="shared" si="11"/>
        <v>AGENT16</v>
      </c>
      <c r="C176" t="str">
        <f t="shared" si="12"/>
        <v>NGP09A</v>
      </c>
      <c r="D176" t="str">
        <f t="shared" si="13"/>
        <v>NGP09A</v>
      </c>
      <c r="H176" t="str">
        <f t="shared" si="14"/>
        <v>2026-09-01 14:20:05</v>
      </c>
      <c r="K176" t="str" cm="1">
        <f t="array" ref="K176:L176">_xlfn.TEXTSPLIT(R176," ")</f>
        <v>NGP09A</v>
      </c>
      <c r="L176" t="str">
        <v>NGP09A</v>
      </c>
      <c r="P176" s="57" t="s">
        <v>11137</v>
      </c>
      <c r="Q176" s="57" t="s">
        <v>10199</v>
      </c>
      <c r="R176" s="57" t="s">
        <v>11138</v>
      </c>
      <c r="S176" s="57" t="s">
        <v>11139</v>
      </c>
      <c r="T176" s="57" t="s">
        <v>11140</v>
      </c>
      <c r="U176" s="57" t="s">
        <v>11141</v>
      </c>
      <c r="V176" t="s">
        <v>11142</v>
      </c>
    </row>
    <row r="177" ht="15" spans="1:22">
      <c r="A177" s="52">
        <f t="shared" si="10"/>
        <v>46266</v>
      </c>
      <c r="B177" t="str">
        <f t="shared" si="11"/>
        <v>AGENT16</v>
      </c>
      <c r="C177" t="str">
        <f t="shared" si="12"/>
        <v>RANCAH</v>
      </c>
      <c r="D177" t="str">
        <f t="shared" si="13"/>
        <v>CMI05</v>
      </c>
      <c r="H177" t="str">
        <f t="shared" si="14"/>
        <v>2026-09-01 14:19:42</v>
      </c>
      <c r="K177" t="str" cm="1">
        <f t="array" ref="K177:L177">_xlfn.TEXTSPLIT(R177," ")</f>
        <v>CMI05</v>
      </c>
      <c r="L177" t="str">
        <v>RANCAH</v>
      </c>
      <c r="P177" s="57" t="s">
        <v>11143</v>
      </c>
      <c r="Q177" s="57" t="s">
        <v>10199</v>
      </c>
      <c r="R177" s="57" t="s">
        <v>11144</v>
      </c>
      <c r="S177" s="57" t="s">
        <v>11145</v>
      </c>
      <c r="T177" s="57" t="s">
        <v>11146</v>
      </c>
      <c r="U177" s="57" t="s">
        <v>11147</v>
      </c>
      <c r="V177" t="s">
        <v>11148</v>
      </c>
    </row>
    <row r="178" ht="15" spans="1:22">
      <c r="A178" s="52">
        <f t="shared" si="10"/>
        <v>46266</v>
      </c>
      <c r="B178" t="str">
        <f t="shared" si="11"/>
        <v>AGENT08</v>
      </c>
      <c r="C178" t="str">
        <f t="shared" si="12"/>
        <v>SEMENDO</v>
      </c>
      <c r="D178" t="str">
        <f t="shared" si="13"/>
        <v>MRN05</v>
      </c>
      <c r="H178" t="str">
        <f t="shared" si="14"/>
        <v>2026-09-01 14:19:08</v>
      </c>
      <c r="K178" t="str" cm="1">
        <f t="array" ref="K178:L178">_xlfn.TEXTSPLIT(R178," ")</f>
        <v>MRN05</v>
      </c>
      <c r="L178" t="str">
        <v>SEMENDO</v>
      </c>
      <c r="P178" s="57" t="s">
        <v>11149</v>
      </c>
      <c r="Q178" s="57" t="s">
        <v>10398</v>
      </c>
      <c r="R178" s="57" t="s">
        <v>11150</v>
      </c>
      <c r="S178" s="57" t="s">
        <v>11151</v>
      </c>
      <c r="T178" s="57" t="s">
        <v>11152</v>
      </c>
      <c r="U178" s="57" t="s">
        <v>11153</v>
      </c>
      <c r="V178" t="s">
        <v>11154</v>
      </c>
    </row>
    <row r="179" ht="15" spans="1:22">
      <c r="A179" s="52">
        <f t="shared" si="10"/>
        <v>46266</v>
      </c>
      <c r="B179" t="str">
        <f t="shared" si="11"/>
        <v>AGENT16</v>
      </c>
      <c r="C179" t="str">
        <f t="shared" si="12"/>
        <v>MJA02B</v>
      </c>
      <c r="D179" t="str">
        <f t="shared" si="13"/>
        <v>MJA02B</v>
      </c>
      <c r="H179" t="str">
        <f t="shared" si="14"/>
        <v>2026-09-01 14:18:47</v>
      </c>
      <c r="K179" t="str" cm="1">
        <f t="array" ref="K179:L179">_xlfn.TEXTSPLIT(R179," ")</f>
        <v>MJA02B</v>
      </c>
      <c r="L179" t="str">
        <v>MJA02B</v>
      </c>
      <c r="P179" s="57" t="s">
        <v>11155</v>
      </c>
      <c r="Q179" s="57" t="s">
        <v>10199</v>
      </c>
      <c r="R179" s="57" t="s">
        <v>11156</v>
      </c>
      <c r="S179" s="57" t="s">
        <v>11157</v>
      </c>
      <c r="T179" s="57" t="s">
        <v>11158</v>
      </c>
      <c r="U179" s="57" t="s">
        <v>11159</v>
      </c>
      <c r="V179" t="s">
        <v>11160</v>
      </c>
    </row>
    <row r="180" ht="15" spans="1:22">
      <c r="A180" s="52">
        <f t="shared" si="10"/>
        <v>46266</v>
      </c>
      <c r="B180" t="str">
        <f t="shared" si="11"/>
        <v>AGENT02</v>
      </c>
      <c r="C180" t="str">
        <f t="shared" si="12"/>
        <v>SIMALUNGUN_1</v>
      </c>
      <c r="D180" t="str">
        <f t="shared" si="13"/>
        <v>RYA07</v>
      </c>
      <c r="H180" t="str">
        <f t="shared" si="14"/>
        <v>2026-09-01 14:18:33</v>
      </c>
      <c r="K180" t="str" cm="1">
        <f t="array" ref="K180:L180">_xlfn.TEXTSPLIT(R180," ")</f>
        <v>RYA07</v>
      </c>
      <c r="L180" t="str">
        <v>SIMALUNGUN_1</v>
      </c>
      <c r="P180" s="57" t="s">
        <v>11161</v>
      </c>
      <c r="Q180" s="57" t="s">
        <v>10443</v>
      </c>
      <c r="R180" s="57" t="s">
        <v>11162</v>
      </c>
      <c r="S180" s="57" t="s">
        <v>11163</v>
      </c>
      <c r="T180" s="57" t="s">
        <v>11164</v>
      </c>
      <c r="U180" s="57" t="s">
        <v>11165</v>
      </c>
    </row>
    <row r="181" ht="15" spans="1:22">
      <c r="A181" s="52">
        <f t="shared" si="10"/>
        <v>46266</v>
      </c>
      <c r="B181" t="str">
        <f t="shared" si="11"/>
        <v>AGENT23</v>
      </c>
      <c r="C181" t="str">
        <f t="shared" si="12"/>
        <v>MARISA_01</v>
      </c>
      <c r="D181" t="str">
        <f t="shared" si="13"/>
        <v>MRS01A</v>
      </c>
      <c r="H181" t="str">
        <f t="shared" si="14"/>
        <v>2026-09-01 14:18:12</v>
      </c>
      <c r="K181" t="str" cm="1">
        <f t="array" ref="K181:L181">_xlfn.TEXTSPLIT(R181," ")</f>
        <v>MRS01A</v>
      </c>
      <c r="L181" t="str">
        <v>MARISA_01</v>
      </c>
      <c r="P181" s="57" t="s">
        <v>11166</v>
      </c>
      <c r="Q181" s="57" t="s">
        <v>10259</v>
      </c>
      <c r="R181" s="57" t="s">
        <v>11167</v>
      </c>
      <c r="S181" s="57" t="s">
        <v>11168</v>
      </c>
      <c r="T181" s="57" t="s">
        <v>11169</v>
      </c>
      <c r="U181" s="57" t="s">
        <v>11170</v>
      </c>
    </row>
    <row r="182" ht="15" spans="1:22">
      <c r="A182" s="52">
        <f t="shared" si="10"/>
        <v>46266</v>
      </c>
      <c r="B182" t="str">
        <f t="shared" si="11"/>
        <v>AGENT16</v>
      </c>
      <c r="C182" t="str">
        <f t="shared" si="12"/>
        <v>KNG03A</v>
      </c>
      <c r="D182" t="str">
        <f t="shared" si="13"/>
        <v>KNG03A</v>
      </c>
      <c r="H182" t="str">
        <f t="shared" si="14"/>
        <v>2026-09-01 14:18:11</v>
      </c>
      <c r="K182" t="str" cm="1">
        <f t="array" ref="K182:L182">_xlfn.TEXTSPLIT(R182," ")</f>
        <v>KNG03A</v>
      </c>
      <c r="L182" t="str">
        <v>KNG03A</v>
      </c>
      <c r="P182" s="57" t="s">
        <v>11171</v>
      </c>
      <c r="Q182" s="57" t="s">
        <v>10199</v>
      </c>
      <c r="R182" s="57" t="s">
        <v>11172</v>
      </c>
      <c r="S182" s="57" t="s">
        <v>11173</v>
      </c>
      <c r="T182" s="57" t="s">
        <v>11174</v>
      </c>
      <c r="U182" s="57" t="s">
        <v>11175</v>
      </c>
      <c r="V182" t="s">
        <v>11176</v>
      </c>
    </row>
    <row r="183" ht="15" spans="1:22">
      <c r="A183" s="52">
        <f t="shared" si="10"/>
        <v>46266</v>
      </c>
      <c r="B183" t="str">
        <f t="shared" si="11"/>
        <v>AGENT13</v>
      </c>
      <c r="C183" t="str">
        <f t="shared" si="12"/>
        <v>DC_PONDOK_MELATI</v>
      </c>
      <c r="D183" t="str">
        <f t="shared" si="13"/>
        <v>BKI65</v>
      </c>
      <c r="H183" t="str">
        <f t="shared" si="14"/>
        <v>2026-09-01 14:17:18</v>
      </c>
      <c r="K183" t="str" cm="1">
        <f t="array" ref="K183:L183">_xlfn.TEXTSPLIT(R183," ")</f>
        <v>BKI65</v>
      </c>
      <c r="L183" t="str">
        <v>DC_PONDOK_MELATI</v>
      </c>
      <c r="P183" s="57" t="s">
        <v>11177</v>
      </c>
      <c r="Q183" s="57" t="s">
        <v>10702</v>
      </c>
      <c r="R183" s="57" t="s">
        <v>11178</v>
      </c>
      <c r="S183" s="57" t="s">
        <v>11179</v>
      </c>
      <c r="T183" s="57" t="s">
        <v>11180</v>
      </c>
      <c r="U183" s="57" t="s">
        <v>11181</v>
      </c>
      <c r="V183" t="s">
        <v>11182</v>
      </c>
    </row>
    <row r="184" ht="15" spans="1:22">
      <c r="A184" s="52">
        <f t="shared" si="10"/>
        <v>46266</v>
      </c>
      <c r="B184" t="str">
        <f t="shared" si="11"/>
        <v>AGENT16</v>
      </c>
      <c r="C184" t="str">
        <f t="shared" si="12"/>
        <v>CJR16B</v>
      </c>
      <c r="D184" t="str">
        <f t="shared" si="13"/>
        <v>CJR16B</v>
      </c>
      <c r="H184" t="str">
        <f t="shared" si="14"/>
        <v>2026-09-01 14:16:09</v>
      </c>
      <c r="K184" t="str" cm="1">
        <f t="array" ref="K184:L184">_xlfn.TEXTSPLIT(R184," ")</f>
        <v>CJR16B</v>
      </c>
      <c r="L184" t="str">
        <v>CJR16B</v>
      </c>
      <c r="P184" s="57" t="s">
        <v>11183</v>
      </c>
      <c r="Q184" s="57" t="s">
        <v>10199</v>
      </c>
      <c r="R184" s="57" t="s">
        <v>11184</v>
      </c>
      <c r="S184" s="57" t="s">
        <v>11185</v>
      </c>
      <c r="T184" s="57" t="s">
        <v>11186</v>
      </c>
      <c r="U184" s="57" t="s">
        <v>11187</v>
      </c>
      <c r="V184" t="s">
        <v>11188</v>
      </c>
    </row>
    <row r="185" ht="15" spans="1:22">
      <c r="A185" s="52">
        <f t="shared" si="10"/>
        <v>46266</v>
      </c>
      <c r="B185" t="str">
        <f t="shared" si="11"/>
        <v>AGENT04</v>
      </c>
      <c r="C185" t="str">
        <f t="shared" si="12"/>
        <v>PERAWANG</v>
      </c>
      <c r="D185" t="str">
        <f t="shared" si="13"/>
        <v>SII03</v>
      </c>
      <c r="H185" t="str">
        <f t="shared" si="14"/>
        <v>2026-09-01 14:14:35</v>
      </c>
      <c r="K185" t="str" cm="1">
        <f t="array" ref="K185:L185">_xlfn.TEXTSPLIT(R185," ")</f>
        <v>SII03</v>
      </c>
      <c r="L185" t="str">
        <v>PERAWANG</v>
      </c>
      <c r="P185" s="57" t="s">
        <v>11189</v>
      </c>
      <c r="Q185" s="57" t="s">
        <v>10193</v>
      </c>
      <c r="R185" s="57" t="s">
        <v>11190</v>
      </c>
      <c r="S185" s="57" t="s">
        <v>11191</v>
      </c>
      <c r="T185" s="57" t="s">
        <v>11192</v>
      </c>
      <c r="U185" s="57" t="s">
        <v>11193</v>
      </c>
    </row>
    <row r="186" ht="15" spans="1:22">
      <c r="A186" s="52">
        <f t="shared" si="10"/>
        <v>46266</v>
      </c>
      <c r="B186" t="str">
        <f t="shared" si="11"/>
        <v>AGENT19</v>
      </c>
      <c r="C186" t="str">
        <f t="shared" si="12"/>
        <v>DC_KLANGON</v>
      </c>
      <c r="D186" t="str">
        <f t="shared" si="13"/>
        <v>BJE08</v>
      </c>
      <c r="H186" t="str">
        <f t="shared" si="14"/>
        <v>2026-09-01 14:14:29</v>
      </c>
      <c r="K186" t="str" cm="1">
        <f t="array" ref="K186:L186">_xlfn.TEXTSPLIT(R186," ")</f>
        <v>BJE08</v>
      </c>
      <c r="L186" t="str">
        <v>DC_KLANGON</v>
      </c>
      <c r="P186" s="57" t="s">
        <v>11194</v>
      </c>
      <c r="Q186" s="57" t="s">
        <v>10181</v>
      </c>
      <c r="R186" s="57" t="s">
        <v>11195</v>
      </c>
      <c r="S186" s="57" t="s">
        <v>11196</v>
      </c>
      <c r="T186" s="57" t="s">
        <v>11197</v>
      </c>
      <c r="U186" s="57" t="s">
        <v>11198</v>
      </c>
      <c r="V186" t="s">
        <v>11199</v>
      </c>
    </row>
    <row r="187" ht="15" spans="1:22">
      <c r="A187" s="52">
        <f t="shared" si="10"/>
        <v>46266</v>
      </c>
      <c r="B187" t="str">
        <f t="shared" si="11"/>
        <v>AGENT19</v>
      </c>
      <c r="C187" t="str">
        <f t="shared" si="12"/>
        <v>SILO_1</v>
      </c>
      <c r="D187" t="str">
        <f t="shared" si="13"/>
        <v>JBR28</v>
      </c>
      <c r="H187" t="str">
        <f t="shared" si="14"/>
        <v>2026-09-01 14:13:22</v>
      </c>
      <c r="K187" t="str" cm="1">
        <f t="array" ref="K187:L187">_xlfn.TEXTSPLIT(R187," ")</f>
        <v>JBR28</v>
      </c>
      <c r="L187" t="str">
        <v>SILO_1</v>
      </c>
      <c r="P187" s="57" t="s">
        <v>11200</v>
      </c>
      <c r="Q187" s="57" t="s">
        <v>10181</v>
      </c>
      <c r="R187" s="57" t="s">
        <v>11201</v>
      </c>
      <c r="S187" s="57" t="s">
        <v>11202</v>
      </c>
      <c r="T187" s="57" t="s">
        <v>11203</v>
      </c>
      <c r="U187" s="57" t="s">
        <v>11204</v>
      </c>
      <c r="V187" t="s">
        <v>11205</v>
      </c>
    </row>
    <row r="188" ht="15" spans="1:22">
      <c r="A188" s="52">
        <f t="shared" si="10"/>
        <v>46266</v>
      </c>
      <c r="B188" t="str">
        <f t="shared" si="11"/>
        <v>AGENT19</v>
      </c>
      <c r="C188" t="str">
        <f t="shared" si="12"/>
        <v>SUMBEREJO</v>
      </c>
      <c r="D188" t="str">
        <f t="shared" si="13"/>
        <v>BJE06</v>
      </c>
      <c r="H188" t="str">
        <f t="shared" si="14"/>
        <v>2026-09-01 14:13:14</v>
      </c>
      <c r="K188" t="str" cm="1">
        <f t="array" ref="K188:L188">_xlfn.TEXTSPLIT(R188," ")</f>
        <v>BJE06</v>
      </c>
      <c r="L188" t="str">
        <v>SUMBEREJO</v>
      </c>
      <c r="P188" s="57" t="s">
        <v>11206</v>
      </c>
      <c r="Q188" s="57" t="s">
        <v>10181</v>
      </c>
      <c r="R188" s="57" t="s">
        <v>11207</v>
      </c>
      <c r="S188" s="57" t="s">
        <v>11208</v>
      </c>
      <c r="T188" s="57" t="s">
        <v>11209</v>
      </c>
      <c r="U188" s="57" t="s">
        <v>11210</v>
      </c>
      <c r="V188" t="s">
        <v>6976</v>
      </c>
    </row>
    <row r="189" ht="15" spans="1:22">
      <c r="A189" s="52">
        <f t="shared" si="10"/>
        <v>46266</v>
      </c>
      <c r="B189" t="str">
        <f t="shared" si="11"/>
        <v>AGENT08</v>
      </c>
      <c r="C189" t="str">
        <f t="shared" si="12"/>
        <v>LUBAI_ULU</v>
      </c>
      <c r="D189" t="str">
        <f t="shared" si="13"/>
        <v>MRN04</v>
      </c>
      <c r="H189" t="str">
        <f t="shared" si="14"/>
        <v>2026-09-01 14:12:42</v>
      </c>
      <c r="K189" t="str" cm="1">
        <f t="array" ref="K189:L189">_xlfn.TEXTSPLIT(R189," ")</f>
        <v>MRN04</v>
      </c>
      <c r="L189" t="str">
        <v>LUBAI_ULU</v>
      </c>
      <c r="P189" s="57" t="s">
        <v>11211</v>
      </c>
      <c r="Q189" s="57" t="s">
        <v>10398</v>
      </c>
      <c r="R189" s="57" t="s">
        <v>11212</v>
      </c>
      <c r="S189" s="57" t="s">
        <v>11213</v>
      </c>
      <c r="T189" s="57" t="s">
        <v>11214</v>
      </c>
      <c r="U189" s="57" t="s">
        <v>11215</v>
      </c>
      <c r="V189" t="s">
        <v>11216</v>
      </c>
    </row>
    <row r="190" ht="15" spans="1:22">
      <c r="A190" s="52">
        <f t="shared" si="10"/>
        <v>46266</v>
      </c>
      <c r="B190" t="str">
        <f t="shared" si="11"/>
        <v>AGENT18</v>
      </c>
      <c r="C190" t="str">
        <f t="shared" si="12"/>
        <v>KULONPROGO</v>
      </c>
      <c r="D190" t="str">
        <f t="shared" si="13"/>
        <v>KLP03</v>
      </c>
      <c r="H190" t="str">
        <f t="shared" si="14"/>
        <v>2026-09-01 14:12:38</v>
      </c>
      <c r="K190" t="str" cm="1">
        <f t="array" ref="K190:L190">_xlfn.TEXTSPLIT(R190," ")</f>
        <v>KLP03</v>
      </c>
      <c r="L190" t="str">
        <v>KULONPROGO</v>
      </c>
      <c r="P190" s="57" t="s">
        <v>11217</v>
      </c>
      <c r="Q190" s="57" t="s">
        <v>10385</v>
      </c>
      <c r="R190" s="57" t="s">
        <v>11218</v>
      </c>
      <c r="S190" s="57" t="s">
        <v>11219</v>
      </c>
      <c r="T190" s="57" t="s">
        <v>11220</v>
      </c>
      <c r="U190" s="57" t="s">
        <v>11221</v>
      </c>
    </row>
    <row r="191" ht="15" spans="1:22">
      <c r="A191" s="52">
        <f t="shared" si="10"/>
        <v>46266</v>
      </c>
      <c r="B191" t="str">
        <f t="shared" si="11"/>
        <v>AGENT16</v>
      </c>
      <c r="C191" t="str">
        <f t="shared" si="12"/>
        <v>WARNASARI</v>
      </c>
      <c r="D191" t="str">
        <f t="shared" si="13"/>
        <v>SOG38</v>
      </c>
      <c r="H191" t="str">
        <f t="shared" si="14"/>
        <v>2026-09-01 14:11:31</v>
      </c>
      <c r="K191" t="str" cm="1">
        <f t="array" ref="K191:L191">_xlfn.TEXTSPLIT(R191," ")</f>
        <v>SOG38</v>
      </c>
      <c r="L191" t="str">
        <v>WARNASARI</v>
      </c>
      <c r="P191" s="57" t="s">
        <v>11222</v>
      </c>
      <c r="Q191" s="57" t="s">
        <v>10199</v>
      </c>
      <c r="R191" s="57" t="s">
        <v>11223</v>
      </c>
      <c r="S191" s="57" t="s">
        <v>11224</v>
      </c>
      <c r="T191" s="57" t="s">
        <v>11225</v>
      </c>
      <c r="U191" s="57" t="s">
        <v>11226</v>
      </c>
    </row>
    <row r="192" ht="15" spans="1:22">
      <c r="A192" s="52">
        <f t="shared" si="10"/>
        <v>46266</v>
      </c>
      <c r="B192" t="str">
        <f t="shared" si="11"/>
        <v>AGENT25</v>
      </c>
      <c r="C192" t="str">
        <f t="shared" si="12"/>
        <v>KKS16</v>
      </c>
      <c r="D192" t="str">
        <f t="shared" si="13"/>
        <v>KKS16</v>
      </c>
      <c r="H192" t="str">
        <f t="shared" si="14"/>
        <v>2026-09-01 14:11:08</v>
      </c>
      <c r="K192" t="str" cm="1">
        <f t="array" ref="K192:L192">_xlfn.TEXTSPLIT(R192," ")</f>
        <v>KKS16</v>
      </c>
      <c r="L192" t="str">
        <v>KKS16</v>
      </c>
      <c r="P192" s="57" t="s">
        <v>11227</v>
      </c>
      <c r="Q192" s="57" t="s">
        <v>10270</v>
      </c>
      <c r="R192" s="57" t="s">
        <v>11228</v>
      </c>
      <c r="S192" s="57" t="s">
        <v>11229</v>
      </c>
      <c r="T192" s="57" t="s">
        <v>11230</v>
      </c>
      <c r="U192" s="57" t="s">
        <v>11231</v>
      </c>
    </row>
    <row r="193" ht="15" spans="1:22">
      <c r="A193" s="52">
        <f t="shared" si="10"/>
        <v>46266</v>
      </c>
      <c r="B193" t="str">
        <f t="shared" si="11"/>
        <v>AGENT16</v>
      </c>
      <c r="C193" t="str">
        <f t="shared" si="12"/>
        <v>GRT03D</v>
      </c>
      <c r="D193" t="str">
        <f t="shared" si="13"/>
        <v>GRT03D</v>
      </c>
      <c r="H193" t="str">
        <f t="shared" si="14"/>
        <v>2026-09-01 14:10:02</v>
      </c>
      <c r="K193" t="str" cm="1">
        <f t="array" ref="K193:L193">_xlfn.TEXTSPLIT(R193," ")</f>
        <v>GRT03D</v>
      </c>
      <c r="L193" t="str">
        <v>GRT03D</v>
      </c>
      <c r="P193" s="57" t="s">
        <v>11232</v>
      </c>
      <c r="Q193" s="57" t="s">
        <v>10199</v>
      </c>
      <c r="R193" s="57" t="s">
        <v>11233</v>
      </c>
      <c r="S193" s="57" t="s">
        <v>11234</v>
      </c>
      <c r="T193" s="57" t="s">
        <v>11235</v>
      </c>
      <c r="U193" s="57" t="s">
        <v>11236</v>
      </c>
    </row>
    <row r="194" ht="15" spans="1:22">
      <c r="A194" s="52">
        <f t="shared" ref="A194:A257" si="15">INT(H194)</f>
        <v>46266</v>
      </c>
      <c r="B194" t="str">
        <f t="shared" ref="B194:B257" si="16">RIGHT(Q194,7)</f>
        <v>AGENT16</v>
      </c>
      <c r="C194" t="str">
        <f t="shared" ref="C194:C257" si="17">L194</f>
        <v>SUKAMANDIJAYA_2</v>
      </c>
      <c r="D194" t="str">
        <f t="shared" ref="D194:D257" si="18">K194</f>
        <v>SBG03A</v>
      </c>
      <c r="H194" t="str">
        <f t="shared" ref="H194:H257" si="19">P194</f>
        <v>2026-09-01 14:09:26</v>
      </c>
      <c r="K194" t="str" cm="1">
        <f t="array" ref="K194:L194">_xlfn.TEXTSPLIT(R194," ")</f>
        <v>SBG03A</v>
      </c>
      <c r="L194" t="str">
        <v>SUKAMANDIJAYA_2</v>
      </c>
      <c r="P194" s="57" t="s">
        <v>11237</v>
      </c>
      <c r="Q194" s="57" t="s">
        <v>10199</v>
      </c>
      <c r="R194" s="57" t="s">
        <v>11238</v>
      </c>
      <c r="S194" s="57" t="s">
        <v>11239</v>
      </c>
      <c r="T194" s="57" t="s">
        <v>11240</v>
      </c>
      <c r="U194" s="57" t="s">
        <v>11241</v>
      </c>
      <c r="V194" t="s">
        <v>11242</v>
      </c>
    </row>
    <row r="195" ht="15" spans="1:22">
      <c r="A195" s="52">
        <f t="shared" si="15"/>
        <v>46266</v>
      </c>
      <c r="B195" t="str">
        <f t="shared" si="16"/>
        <v>AGENT08</v>
      </c>
      <c r="C195" t="str">
        <f t="shared" si="17"/>
        <v>TLU02A</v>
      </c>
      <c r="D195" t="str">
        <f t="shared" si="18"/>
        <v>TLU02A</v>
      </c>
      <c r="H195" t="str">
        <f t="shared" si="19"/>
        <v>2026-09-01 14:09:26</v>
      </c>
      <c r="K195" t="str" cm="1">
        <f t="array" ref="K195:L195">_xlfn.TEXTSPLIT(R195," ")</f>
        <v>TLU02A</v>
      </c>
      <c r="L195" t="str">
        <v>TLU02A</v>
      </c>
      <c r="P195" s="57" t="s">
        <v>11237</v>
      </c>
      <c r="Q195" s="57" t="s">
        <v>10398</v>
      </c>
      <c r="R195" s="57" t="s">
        <v>11243</v>
      </c>
      <c r="S195" s="57" t="s">
        <v>11244</v>
      </c>
      <c r="T195" s="57" t="s">
        <v>11245</v>
      </c>
      <c r="U195" s="57" t="s">
        <v>11246</v>
      </c>
      <c r="V195" t="s">
        <v>11247</v>
      </c>
    </row>
    <row r="196" ht="15" spans="1:22">
      <c r="A196" s="52">
        <f t="shared" si="15"/>
        <v>46266</v>
      </c>
      <c r="B196" t="str">
        <f t="shared" si="16"/>
        <v>AGENT17</v>
      </c>
      <c r="C196" t="str">
        <f t="shared" si="17"/>
        <v>TAMBAKROMO</v>
      </c>
      <c r="D196" t="str">
        <f t="shared" si="18"/>
        <v>PTI03</v>
      </c>
      <c r="H196" t="str">
        <f t="shared" si="19"/>
        <v>2026-09-01 14:09:21</v>
      </c>
      <c r="K196" t="str" cm="1">
        <f t="array" ref="K196:L196">_xlfn.TEXTSPLIT(R196," ")</f>
        <v>PTI03</v>
      </c>
      <c r="L196" t="str">
        <v>TAMBAKROMO</v>
      </c>
      <c r="P196" s="57" t="s">
        <v>11248</v>
      </c>
      <c r="Q196" s="57" t="s">
        <v>11249</v>
      </c>
      <c r="R196" s="57" t="s">
        <v>11250</v>
      </c>
      <c r="S196" s="57" t="s">
        <v>11251</v>
      </c>
      <c r="T196" s="57" t="s">
        <v>11252</v>
      </c>
      <c r="U196" s="57" t="s">
        <v>11253</v>
      </c>
      <c r="V196" t="s">
        <v>11254</v>
      </c>
    </row>
    <row r="197" ht="15" spans="1:22">
      <c r="A197" s="52">
        <f t="shared" si="15"/>
        <v>46266</v>
      </c>
      <c r="B197" t="str">
        <f t="shared" si="16"/>
        <v>AGENT19</v>
      </c>
      <c r="C197" t="str">
        <f t="shared" si="17"/>
        <v>KALISAT</v>
      </c>
      <c r="D197" t="str">
        <f t="shared" si="18"/>
        <v>JBR06</v>
      </c>
      <c r="H197" t="str">
        <f t="shared" si="19"/>
        <v>2026-09-01 14:08:05</v>
      </c>
      <c r="K197" t="str" cm="1">
        <f t="array" ref="K197:L197">_xlfn.TEXTSPLIT(R197," ")</f>
        <v>JBR06</v>
      </c>
      <c r="L197" t="str">
        <v>KALISAT</v>
      </c>
      <c r="P197" s="57" t="s">
        <v>11255</v>
      </c>
      <c r="Q197" s="57" t="s">
        <v>10181</v>
      </c>
      <c r="R197" s="57" t="s">
        <v>11256</v>
      </c>
      <c r="S197" s="57" t="s">
        <v>11257</v>
      </c>
      <c r="T197" s="57" t="s">
        <v>11258</v>
      </c>
      <c r="U197" s="57" t="s">
        <v>11259</v>
      </c>
      <c r="V197" t="s">
        <v>11260</v>
      </c>
    </row>
    <row r="198" ht="15" spans="1:22">
      <c r="A198" s="52">
        <f t="shared" si="15"/>
        <v>46266</v>
      </c>
      <c r="B198" t="str">
        <f t="shared" si="16"/>
        <v>AGENT16</v>
      </c>
      <c r="C198" t="str">
        <f t="shared" si="17"/>
        <v>GRT22C</v>
      </c>
      <c r="D198" t="str">
        <f t="shared" si="18"/>
        <v>GRT22C</v>
      </c>
      <c r="H198" t="str">
        <f t="shared" si="19"/>
        <v>2026-09-01 14:08:03</v>
      </c>
      <c r="K198" t="str" cm="1">
        <f t="array" ref="K198:L198">_xlfn.TEXTSPLIT(R198," ")</f>
        <v>GRT22C</v>
      </c>
      <c r="L198" t="str">
        <v>GRT22C</v>
      </c>
      <c r="P198" s="57" t="s">
        <v>11261</v>
      </c>
      <c r="Q198" s="57" t="s">
        <v>10199</v>
      </c>
      <c r="R198" s="57" t="s">
        <v>11262</v>
      </c>
      <c r="S198" s="57" t="s">
        <v>11263</v>
      </c>
      <c r="T198" s="57" t="s">
        <v>11264</v>
      </c>
      <c r="U198" s="57" t="s">
        <v>11265</v>
      </c>
      <c r="V198" t="s">
        <v>11266</v>
      </c>
    </row>
    <row r="199" ht="15" spans="1:22">
      <c r="A199" s="52">
        <f t="shared" si="15"/>
        <v>46266</v>
      </c>
      <c r="B199" t="str">
        <f t="shared" si="16"/>
        <v>AGENT16</v>
      </c>
      <c r="C199" t="str">
        <f t="shared" si="17"/>
        <v>GRT41C</v>
      </c>
      <c r="D199" t="str">
        <f t="shared" si="18"/>
        <v>GRT41C</v>
      </c>
      <c r="H199" t="str">
        <f t="shared" si="19"/>
        <v>2026-09-01 14:07:17</v>
      </c>
      <c r="K199" t="str" cm="1">
        <f t="array" ref="K199:L199">_xlfn.TEXTSPLIT(R199," ")</f>
        <v>GRT41C</v>
      </c>
      <c r="L199" t="str">
        <v>GRT41C</v>
      </c>
      <c r="P199" s="57" t="s">
        <v>11267</v>
      </c>
      <c r="Q199" s="57" t="s">
        <v>10199</v>
      </c>
      <c r="R199" s="57" t="s">
        <v>11268</v>
      </c>
      <c r="S199" s="57" t="s">
        <v>11269</v>
      </c>
      <c r="T199" s="57" t="s">
        <v>11235</v>
      </c>
      <c r="U199" s="57" t="s">
        <v>11270</v>
      </c>
    </row>
    <row r="200" ht="15" spans="1:22">
      <c r="A200" s="52">
        <f t="shared" si="15"/>
        <v>46266</v>
      </c>
      <c r="B200" t="str">
        <f t="shared" si="16"/>
        <v>AGENT16</v>
      </c>
      <c r="C200" t="str">
        <f t="shared" si="17"/>
        <v>KNG26</v>
      </c>
      <c r="D200" t="str">
        <f t="shared" si="18"/>
        <v>KNG26</v>
      </c>
      <c r="H200" t="str">
        <f t="shared" si="19"/>
        <v>2026-09-01 14:07:06</v>
      </c>
      <c r="K200" t="str" cm="1">
        <f t="array" ref="K200:L200">_xlfn.TEXTSPLIT(R200," ")</f>
        <v>KNG26</v>
      </c>
      <c r="L200" t="str">
        <v>KNG26</v>
      </c>
      <c r="P200" s="57" t="s">
        <v>11271</v>
      </c>
      <c r="Q200" s="57" t="s">
        <v>10199</v>
      </c>
      <c r="R200" s="57" t="s">
        <v>11272</v>
      </c>
      <c r="S200" s="57" t="s">
        <v>11273</v>
      </c>
      <c r="T200" s="57" t="s">
        <v>11274</v>
      </c>
      <c r="U200" s="57" t="s">
        <v>11275</v>
      </c>
    </row>
    <row r="201" ht="15" spans="1:22">
      <c r="A201" s="52">
        <f t="shared" si="15"/>
        <v>46266</v>
      </c>
      <c r="B201" t="str">
        <f t="shared" si="16"/>
        <v>AGENT16</v>
      </c>
      <c r="C201" t="str">
        <f t="shared" si="17"/>
        <v>MJA14A</v>
      </c>
      <c r="D201" t="str">
        <f t="shared" si="18"/>
        <v>MJA14A</v>
      </c>
      <c r="H201" t="str">
        <f t="shared" si="19"/>
        <v>2026-09-01 14:06:40</v>
      </c>
      <c r="K201" t="str" cm="1">
        <f t="array" ref="K201:L201">_xlfn.TEXTSPLIT(R201," ")</f>
        <v>MJA14A</v>
      </c>
      <c r="L201" t="str">
        <v>MJA14A</v>
      </c>
      <c r="P201" s="57" t="s">
        <v>11276</v>
      </c>
      <c r="Q201" s="57" t="s">
        <v>10199</v>
      </c>
      <c r="R201" s="57" t="s">
        <v>11277</v>
      </c>
      <c r="S201" s="57" t="s">
        <v>11278</v>
      </c>
      <c r="T201" s="57" t="s">
        <v>11279</v>
      </c>
      <c r="U201" s="57" t="s">
        <v>11280</v>
      </c>
      <c r="V201" t="s">
        <v>11281</v>
      </c>
    </row>
    <row r="202" ht="15" spans="1:22">
      <c r="A202" s="52">
        <f t="shared" si="15"/>
        <v>46266</v>
      </c>
      <c r="B202" t="str">
        <f t="shared" si="16"/>
        <v>AGENT19</v>
      </c>
      <c r="C202" t="str">
        <f t="shared" si="17"/>
        <v>BEJI_PSR</v>
      </c>
      <c r="D202" t="str">
        <f t="shared" si="18"/>
        <v>PSR07</v>
      </c>
      <c r="H202" t="str">
        <f t="shared" si="19"/>
        <v>2026-09-01 14:05:55</v>
      </c>
      <c r="K202" t="str" cm="1">
        <f t="array" ref="K202:L202">_xlfn.TEXTSPLIT(R202," ")</f>
        <v>PSR07</v>
      </c>
      <c r="L202" t="str">
        <v>BEJI_PSR</v>
      </c>
      <c r="P202" s="57" t="s">
        <v>11282</v>
      </c>
      <c r="Q202" s="57" t="s">
        <v>10181</v>
      </c>
      <c r="R202" s="57" t="s">
        <v>11283</v>
      </c>
      <c r="S202" s="57" t="s">
        <v>11284</v>
      </c>
      <c r="T202" s="57" t="s">
        <v>11285</v>
      </c>
      <c r="U202" s="57" t="s">
        <v>11286</v>
      </c>
      <c r="V202" t="s">
        <v>11287</v>
      </c>
    </row>
    <row r="203" ht="15" spans="1:22">
      <c r="A203" s="52">
        <f t="shared" si="15"/>
        <v>46266</v>
      </c>
      <c r="B203" t="str">
        <f t="shared" si="16"/>
        <v>AGENT13</v>
      </c>
      <c r="C203" t="str">
        <f t="shared" si="17"/>
        <v>DC_CIBARUSAH</v>
      </c>
      <c r="D203" t="str">
        <f t="shared" si="18"/>
        <v>CKR24</v>
      </c>
      <c r="H203" t="str">
        <f t="shared" si="19"/>
        <v>2026-09-01 14:05:48</v>
      </c>
      <c r="K203" t="str" cm="1">
        <f t="array" ref="K203:L203">_xlfn.TEXTSPLIT(R203," ")</f>
        <v>CKR24</v>
      </c>
      <c r="L203" t="str">
        <v>DC_CIBARUSAH</v>
      </c>
      <c r="P203" s="57" t="s">
        <v>11288</v>
      </c>
      <c r="Q203" s="57" t="s">
        <v>10702</v>
      </c>
      <c r="R203" s="57" t="s">
        <v>11289</v>
      </c>
      <c r="S203" s="57" t="s">
        <v>11290</v>
      </c>
      <c r="T203" s="57" t="s">
        <v>11291</v>
      </c>
      <c r="U203" s="57" t="s">
        <v>11292</v>
      </c>
    </row>
    <row r="204" ht="15" spans="1:22">
      <c r="A204" s="52">
        <f t="shared" si="15"/>
        <v>46266</v>
      </c>
      <c r="B204" t="str">
        <f t="shared" si="16"/>
        <v>AGENT16</v>
      </c>
      <c r="C204" t="str">
        <f t="shared" si="17"/>
        <v>DC_HOLIS</v>
      </c>
      <c r="D204" t="str">
        <f t="shared" si="18"/>
        <v>BDO96</v>
      </c>
      <c r="H204" t="str">
        <f t="shared" si="19"/>
        <v>2026-09-01 14:05:43</v>
      </c>
      <c r="K204" t="str" cm="1">
        <f t="array" ref="K204:L204">_xlfn.TEXTSPLIT(R204," ")</f>
        <v>BDO96</v>
      </c>
      <c r="L204" t="str">
        <v>DC_HOLIS</v>
      </c>
      <c r="P204" s="57" t="s">
        <v>11293</v>
      </c>
      <c r="Q204" s="57" t="s">
        <v>10199</v>
      </c>
      <c r="R204" s="57" t="s">
        <v>11294</v>
      </c>
      <c r="S204" s="57" t="s">
        <v>11295</v>
      </c>
      <c r="T204" s="57" t="s">
        <v>11296</v>
      </c>
      <c r="U204" s="57" t="s">
        <v>11297</v>
      </c>
      <c r="V204" t="s">
        <v>11298</v>
      </c>
    </row>
    <row r="205" ht="15" spans="1:22">
      <c r="A205" s="52">
        <f t="shared" si="15"/>
        <v>46266</v>
      </c>
      <c r="B205" t="str">
        <f t="shared" si="16"/>
        <v>AGENT19</v>
      </c>
      <c r="C205" t="str">
        <f t="shared" si="17"/>
        <v>JEMBER_LINTAS_UTARA</v>
      </c>
      <c r="D205" t="str">
        <f t="shared" si="18"/>
        <v>JBR24</v>
      </c>
      <c r="H205" t="str">
        <f t="shared" si="19"/>
        <v>2026-09-01 14:05:28</v>
      </c>
      <c r="K205" t="str" cm="1">
        <f t="array" ref="K205:L205">_xlfn.TEXTSPLIT(R205," ")</f>
        <v>JBR24</v>
      </c>
      <c r="L205" t="str">
        <v>JEMBER_LINTAS_UTARA</v>
      </c>
      <c r="P205" s="57" t="s">
        <v>11299</v>
      </c>
      <c r="Q205" s="57" t="s">
        <v>10181</v>
      </c>
      <c r="R205" s="57" t="s">
        <v>11300</v>
      </c>
      <c r="S205" s="57" t="s">
        <v>11301</v>
      </c>
      <c r="T205" s="57" t="s">
        <v>11302</v>
      </c>
      <c r="U205" s="57" t="s">
        <v>11303</v>
      </c>
      <c r="V205" t="s">
        <v>11304</v>
      </c>
    </row>
    <row r="206" ht="15" spans="1:22">
      <c r="A206" s="52">
        <f t="shared" si="15"/>
        <v>46266</v>
      </c>
      <c r="B206" t="str">
        <f t="shared" si="16"/>
        <v>AGENT13</v>
      </c>
      <c r="C206" t="str">
        <f t="shared" si="17"/>
        <v>SETU_02</v>
      </c>
      <c r="D206" t="str">
        <f t="shared" si="18"/>
        <v>BKI75</v>
      </c>
      <c r="H206" t="str">
        <f t="shared" si="19"/>
        <v>2026-09-01 14:03:55</v>
      </c>
      <c r="K206" t="str" cm="1">
        <f t="array" ref="K206:L206">_xlfn.TEXTSPLIT(R206," ")</f>
        <v>BKI75</v>
      </c>
      <c r="L206" t="str">
        <v>SETU_02</v>
      </c>
      <c r="P206" s="57" t="s">
        <v>11305</v>
      </c>
      <c r="Q206" s="57" t="s">
        <v>10702</v>
      </c>
      <c r="R206" s="57" t="s">
        <v>11306</v>
      </c>
      <c r="S206" s="57" t="s">
        <v>11307</v>
      </c>
      <c r="T206" s="57" t="s">
        <v>11308</v>
      </c>
      <c r="U206" s="57" t="s">
        <v>11309</v>
      </c>
      <c r="V206" t="s">
        <v>11310</v>
      </c>
    </row>
    <row r="207" ht="15" spans="1:22">
      <c r="A207" s="52">
        <f t="shared" si="15"/>
        <v>46266</v>
      </c>
      <c r="B207" t="str">
        <f t="shared" si="16"/>
        <v>AGENT25</v>
      </c>
      <c r="C207" t="str">
        <f t="shared" si="17"/>
        <v>KAPUAS_MURUNG</v>
      </c>
      <c r="D207" t="str">
        <f t="shared" si="18"/>
        <v>KKS03</v>
      </c>
      <c r="H207" t="str">
        <f t="shared" si="19"/>
        <v>2026-09-01 14:03:38</v>
      </c>
      <c r="K207" t="str" cm="1">
        <f t="array" ref="K207:L207">_xlfn.TEXTSPLIT(R207," ")</f>
        <v>KKS03</v>
      </c>
      <c r="L207" t="str">
        <v>KAPUAS_MURUNG</v>
      </c>
      <c r="P207" s="57" t="s">
        <v>11311</v>
      </c>
      <c r="Q207" s="57" t="s">
        <v>10270</v>
      </c>
      <c r="R207" s="57" t="s">
        <v>11312</v>
      </c>
      <c r="S207" s="57" t="s">
        <v>11313</v>
      </c>
      <c r="T207" s="57" t="s">
        <v>11314</v>
      </c>
      <c r="U207" s="57" t="s">
        <v>11315</v>
      </c>
    </row>
    <row r="208" ht="15" spans="1:22">
      <c r="A208" s="52">
        <f t="shared" si="15"/>
        <v>46266</v>
      </c>
      <c r="B208" t="str">
        <f t="shared" si="16"/>
        <v>AGENT16</v>
      </c>
      <c r="C208" t="str">
        <f t="shared" si="17"/>
        <v>DC_PANYAWANGAN</v>
      </c>
      <c r="D208" t="str">
        <f t="shared" si="18"/>
        <v>SOG23</v>
      </c>
      <c r="H208" t="str">
        <f t="shared" si="19"/>
        <v>2026-09-01 14:03:32</v>
      </c>
      <c r="K208" t="str" cm="1">
        <f t="array" ref="K208:L208">_xlfn.TEXTSPLIT(R208," ")</f>
        <v>SOG23</v>
      </c>
      <c r="L208" t="str">
        <v>DC_PANYAWANGAN</v>
      </c>
      <c r="P208" s="57" t="s">
        <v>11316</v>
      </c>
      <c r="Q208" s="57" t="s">
        <v>10199</v>
      </c>
      <c r="R208" s="57" t="s">
        <v>11317</v>
      </c>
      <c r="S208" s="57" t="s">
        <v>11318</v>
      </c>
      <c r="T208" s="57" t="s">
        <v>11319</v>
      </c>
      <c r="U208" s="57" t="s">
        <v>11320</v>
      </c>
    </row>
    <row r="209" ht="15" spans="1:22">
      <c r="A209" s="52">
        <f t="shared" si="15"/>
        <v>46266</v>
      </c>
      <c r="B209" t="str">
        <f t="shared" si="16"/>
        <v>AGENT25</v>
      </c>
      <c r="C209" t="str">
        <f t="shared" si="17"/>
        <v>KALAMPANGAN</v>
      </c>
      <c r="D209" t="str">
        <f t="shared" si="18"/>
        <v>PKY03A</v>
      </c>
      <c r="H209" t="str">
        <f t="shared" si="19"/>
        <v>2026-09-01 14:03:24</v>
      </c>
      <c r="K209" t="str" cm="1">
        <f t="array" ref="K209:L209">_xlfn.TEXTSPLIT(R209," ")</f>
        <v>PKY03A</v>
      </c>
      <c r="L209" t="str">
        <v>KALAMPANGAN</v>
      </c>
      <c r="P209" s="57" t="s">
        <v>11321</v>
      </c>
      <c r="Q209" s="57" t="s">
        <v>10270</v>
      </c>
      <c r="R209" s="57" t="s">
        <v>11322</v>
      </c>
      <c r="S209" s="57" t="s">
        <v>11323</v>
      </c>
      <c r="T209" s="57" t="s">
        <v>11324</v>
      </c>
      <c r="U209" s="57" t="s">
        <v>11325</v>
      </c>
      <c r="V209" t="s">
        <v>11326</v>
      </c>
    </row>
    <row r="210" ht="15" spans="1:22">
      <c r="A210" s="52">
        <f t="shared" si="15"/>
        <v>46266</v>
      </c>
      <c r="B210" t="str">
        <f t="shared" si="16"/>
        <v>AGENT01</v>
      </c>
      <c r="C210" t="str">
        <f t="shared" si="17"/>
        <v>TUALANG_CUT</v>
      </c>
      <c r="D210" t="str">
        <f t="shared" si="18"/>
        <v>KSP02</v>
      </c>
      <c r="H210" t="str">
        <f t="shared" si="19"/>
        <v>2026-09-01 14:02:53</v>
      </c>
      <c r="K210" t="str" cm="1">
        <f t="array" ref="K210:L210">_xlfn.TEXTSPLIT(R210," ")</f>
        <v>KSP02</v>
      </c>
      <c r="L210" t="str">
        <v>TUALANG_CUT</v>
      </c>
      <c r="P210" s="57" t="s">
        <v>11327</v>
      </c>
      <c r="Q210" s="57" t="s">
        <v>10486</v>
      </c>
      <c r="R210" s="57" t="s">
        <v>11328</v>
      </c>
      <c r="S210" s="57" t="s">
        <v>11329</v>
      </c>
      <c r="T210" s="57" t="s">
        <v>11330</v>
      </c>
      <c r="U210" s="57" t="s">
        <v>11331</v>
      </c>
      <c r="V210" t="s">
        <v>11332</v>
      </c>
    </row>
    <row r="211" ht="15" spans="1:22">
      <c r="A211" s="52">
        <f t="shared" si="15"/>
        <v>46266</v>
      </c>
      <c r="B211" t="str">
        <f t="shared" si="16"/>
        <v>AGENT13</v>
      </c>
      <c r="C211" t="str">
        <f t="shared" si="17"/>
        <v>PASIR_GOMBONG</v>
      </c>
      <c r="D211" t="str">
        <f t="shared" si="18"/>
        <v>CKR13</v>
      </c>
      <c r="H211" t="str">
        <f t="shared" si="19"/>
        <v>2026-09-01 14:02:44</v>
      </c>
      <c r="K211" t="str" cm="1">
        <f t="array" ref="K211:L211">_xlfn.TEXTSPLIT(R211," ")</f>
        <v>CKR13</v>
      </c>
      <c r="L211" t="str">
        <v>PASIR_GOMBONG</v>
      </c>
      <c r="P211" s="57" t="s">
        <v>11333</v>
      </c>
      <c r="Q211" s="57" t="s">
        <v>10702</v>
      </c>
      <c r="R211" s="57" t="s">
        <v>11334</v>
      </c>
      <c r="S211" s="57" t="s">
        <v>11335</v>
      </c>
      <c r="T211" s="57" t="s">
        <v>11336</v>
      </c>
      <c r="U211" s="57" t="s">
        <v>11337</v>
      </c>
      <c r="V211" t="s">
        <v>11338</v>
      </c>
    </row>
    <row r="212" ht="15" spans="1:22">
      <c r="A212" s="52">
        <f t="shared" si="15"/>
        <v>46266</v>
      </c>
      <c r="B212" t="str">
        <f t="shared" si="16"/>
        <v>AGENT10</v>
      </c>
      <c r="C212" t="str">
        <f t="shared" si="17"/>
        <v>SIDOREJO</v>
      </c>
      <c r="D212" t="str">
        <f t="shared" si="18"/>
        <v>SKD06</v>
      </c>
      <c r="H212" t="str">
        <f t="shared" si="19"/>
        <v>2026-09-01 14:02:15</v>
      </c>
      <c r="K212" t="str" cm="1">
        <f t="array" ref="K212:L212">_xlfn.TEXTSPLIT(R212," ")</f>
        <v>SKD06</v>
      </c>
      <c r="L212" t="str">
        <v>SIDOREJO</v>
      </c>
      <c r="P212" s="57" t="s">
        <v>11339</v>
      </c>
      <c r="Q212" s="57" t="s">
        <v>11054</v>
      </c>
      <c r="R212" s="57" t="s">
        <v>11340</v>
      </c>
      <c r="S212" s="57" t="s">
        <v>11341</v>
      </c>
      <c r="T212" s="57" t="s">
        <v>11342</v>
      </c>
      <c r="U212" s="57" t="s">
        <v>11343</v>
      </c>
      <c r="V212" t="s">
        <v>11344</v>
      </c>
    </row>
    <row r="213" ht="15" spans="1:22">
      <c r="A213" s="52">
        <f t="shared" si="15"/>
        <v>46266</v>
      </c>
      <c r="B213" t="str">
        <f t="shared" si="16"/>
        <v>AGENT25</v>
      </c>
      <c r="C213" t="str">
        <f t="shared" si="17"/>
        <v>SEBANGAU</v>
      </c>
      <c r="D213" t="str">
        <f t="shared" si="18"/>
        <v>PKY07</v>
      </c>
      <c r="H213" t="str">
        <f t="shared" si="19"/>
        <v>2026-09-01 14:01:57</v>
      </c>
      <c r="K213" t="str" cm="1">
        <f t="array" ref="K213:L213">_xlfn.TEXTSPLIT(R213," ")</f>
        <v>PKY07</v>
      </c>
      <c r="L213" t="str">
        <v>SEBANGAU</v>
      </c>
      <c r="P213" s="57" t="s">
        <v>11345</v>
      </c>
      <c r="Q213" s="57" t="s">
        <v>10270</v>
      </c>
      <c r="R213" s="57" t="s">
        <v>11346</v>
      </c>
      <c r="S213" s="57" t="s">
        <v>11347</v>
      </c>
      <c r="T213" s="57" t="s">
        <v>11324</v>
      </c>
      <c r="U213" s="57" t="s">
        <v>11348</v>
      </c>
      <c r="V213" t="s">
        <v>11349</v>
      </c>
    </row>
    <row r="214" ht="15" spans="1:22">
      <c r="A214" s="52">
        <f t="shared" si="15"/>
        <v>46266</v>
      </c>
      <c r="B214" t="str">
        <f t="shared" si="16"/>
        <v>AGENT16</v>
      </c>
      <c r="C214" t="str">
        <f t="shared" si="17"/>
        <v>DC_BANDUNG_SELATAN</v>
      </c>
      <c r="D214" t="str">
        <f t="shared" si="18"/>
        <v>SOG19</v>
      </c>
      <c r="H214" t="str">
        <f t="shared" si="19"/>
        <v>2026-09-01 13:59:43</v>
      </c>
      <c r="K214" t="str" cm="1">
        <f t="array" ref="K214:L214">_xlfn.TEXTSPLIT(R214," ")</f>
        <v>SOG19</v>
      </c>
      <c r="L214" t="str">
        <v>DC_BANDUNG_SELATAN</v>
      </c>
      <c r="P214" s="57" t="s">
        <v>11350</v>
      </c>
      <c r="Q214" s="57" t="s">
        <v>10199</v>
      </c>
      <c r="R214" s="57" t="s">
        <v>11351</v>
      </c>
      <c r="S214" s="57" t="s">
        <v>11352</v>
      </c>
      <c r="T214" s="57" t="s">
        <v>11353</v>
      </c>
      <c r="U214" s="57" t="s">
        <v>11354</v>
      </c>
    </row>
    <row r="215" ht="15" spans="1:22">
      <c r="A215" s="52">
        <f t="shared" si="15"/>
        <v>46266</v>
      </c>
      <c r="B215" t="str">
        <f t="shared" si="16"/>
        <v>AGENT01</v>
      </c>
      <c r="C215" t="str">
        <f t="shared" si="17"/>
        <v>BLANG_KEJEREN</v>
      </c>
      <c r="D215" t="str">
        <f t="shared" si="18"/>
        <v>BLK01</v>
      </c>
      <c r="H215" t="str">
        <f t="shared" si="19"/>
        <v>2026-09-01 13:59:30</v>
      </c>
      <c r="K215" t="str" cm="1">
        <f t="array" ref="K215:L215">_xlfn.TEXTSPLIT(R215," ")</f>
        <v>BLK01</v>
      </c>
      <c r="L215" t="str">
        <v>BLANG_KEJEREN</v>
      </c>
      <c r="P215" s="57" t="s">
        <v>11355</v>
      </c>
      <c r="Q215" s="57" t="s">
        <v>10486</v>
      </c>
      <c r="R215" s="57" t="s">
        <v>11356</v>
      </c>
      <c r="S215" s="57" t="s">
        <v>11357</v>
      </c>
      <c r="T215" s="57" t="s">
        <v>11358</v>
      </c>
      <c r="U215" s="57" t="s">
        <v>11359</v>
      </c>
      <c r="V215" t="s">
        <v>11360</v>
      </c>
    </row>
    <row r="216" ht="15" spans="1:22">
      <c r="A216" s="52">
        <f t="shared" si="15"/>
        <v>46266</v>
      </c>
      <c r="B216" t="str">
        <f t="shared" si="16"/>
        <v>AGENT13</v>
      </c>
      <c r="C216" t="str">
        <f t="shared" si="17"/>
        <v>DC_CIKARANG_UTARA</v>
      </c>
      <c r="D216" t="str">
        <f t="shared" si="18"/>
        <v>CKR23</v>
      </c>
      <c r="H216" t="str">
        <f t="shared" si="19"/>
        <v>2026-09-01 13:58:34</v>
      </c>
      <c r="K216" t="str" cm="1">
        <f t="array" ref="K216:L216">_xlfn.TEXTSPLIT(R216," ")</f>
        <v>CKR23</v>
      </c>
      <c r="L216" t="str">
        <v>DC_CIKARANG_UTARA</v>
      </c>
      <c r="P216" s="57" t="s">
        <v>11361</v>
      </c>
      <c r="Q216" s="57" t="s">
        <v>10702</v>
      </c>
      <c r="R216" s="57" t="s">
        <v>11362</v>
      </c>
      <c r="S216" s="57" t="s">
        <v>11363</v>
      </c>
      <c r="T216" s="57" t="s">
        <v>11364</v>
      </c>
      <c r="U216" s="57" t="s">
        <v>11365</v>
      </c>
      <c r="V216" t="s">
        <v>11366</v>
      </c>
    </row>
    <row r="217" ht="15" spans="1:22">
      <c r="A217" s="52">
        <f t="shared" si="15"/>
        <v>46266</v>
      </c>
      <c r="B217" t="str">
        <f t="shared" si="16"/>
        <v>AGENT03</v>
      </c>
      <c r="C217" t="str">
        <f t="shared" si="17"/>
        <v>BALAI</v>
      </c>
      <c r="D217" t="str">
        <f t="shared" si="18"/>
        <v>TJB01</v>
      </c>
      <c r="H217" t="str">
        <f t="shared" si="19"/>
        <v>2026-09-01 13:57:58</v>
      </c>
      <c r="K217" t="str" cm="1">
        <f t="array" ref="K217:L217">_xlfn.TEXTSPLIT(R217," ")</f>
        <v>TJB01</v>
      </c>
      <c r="L217" t="str">
        <v>BALAI</v>
      </c>
      <c r="P217" s="57" t="s">
        <v>11367</v>
      </c>
      <c r="Q217" s="57" t="s">
        <v>10236</v>
      </c>
      <c r="R217" s="57" t="s">
        <v>11368</v>
      </c>
      <c r="S217" s="57" t="s">
        <v>11369</v>
      </c>
      <c r="T217" s="57" t="s">
        <v>11370</v>
      </c>
      <c r="U217" s="57" t="s">
        <v>11371</v>
      </c>
    </row>
    <row r="218" ht="15" spans="1:22">
      <c r="A218" s="52">
        <f t="shared" si="15"/>
        <v>46266</v>
      </c>
      <c r="B218" t="str">
        <f t="shared" si="16"/>
        <v>AGENT08</v>
      </c>
      <c r="C218" t="str">
        <f t="shared" si="17"/>
        <v>SEMATANG_BORANG</v>
      </c>
      <c r="D218" t="str">
        <f t="shared" si="18"/>
        <v>PLM43</v>
      </c>
      <c r="H218" t="str">
        <f t="shared" si="19"/>
        <v>2026-09-01 13:57:54</v>
      </c>
      <c r="K218" t="str" cm="1">
        <f t="array" ref="K218:L218">_xlfn.TEXTSPLIT(R218," ")</f>
        <v>PLM43</v>
      </c>
      <c r="L218" t="str">
        <v>SEMATANG_BORANG</v>
      </c>
      <c r="P218" s="57" t="s">
        <v>11372</v>
      </c>
      <c r="Q218" s="57" t="s">
        <v>10398</v>
      </c>
      <c r="R218" s="57" t="s">
        <v>11373</v>
      </c>
      <c r="S218" s="57" t="s">
        <v>11374</v>
      </c>
      <c r="T218" s="57" t="s">
        <v>7986</v>
      </c>
      <c r="U218" s="57" t="s">
        <v>11375</v>
      </c>
      <c r="V218" t="s">
        <v>7985</v>
      </c>
    </row>
    <row r="219" ht="15" spans="1:22">
      <c r="A219" s="52">
        <f t="shared" si="15"/>
        <v>46266</v>
      </c>
      <c r="B219" t="str">
        <f t="shared" si="16"/>
        <v>AGENT08</v>
      </c>
      <c r="C219" t="str">
        <f t="shared" si="17"/>
        <v>LHT09</v>
      </c>
      <c r="D219" t="str">
        <f t="shared" si="18"/>
        <v>LHT09</v>
      </c>
      <c r="H219" t="str">
        <f t="shared" si="19"/>
        <v>2026-09-01 13:57:24</v>
      </c>
      <c r="K219" t="str" cm="1">
        <f t="array" ref="K219:L219">_xlfn.TEXTSPLIT(R219," ")</f>
        <v>LHT09</v>
      </c>
      <c r="L219" t="str">
        <v>LHT09</v>
      </c>
      <c r="P219" s="57" t="s">
        <v>11376</v>
      </c>
      <c r="Q219" s="57" t="s">
        <v>10398</v>
      </c>
      <c r="R219" s="57" t="s">
        <v>11377</v>
      </c>
      <c r="S219" s="57" t="s">
        <v>11378</v>
      </c>
      <c r="T219" s="57" t="s">
        <v>11379</v>
      </c>
      <c r="U219" s="57" t="s">
        <v>11380</v>
      </c>
      <c r="V219" t="s">
        <v>11381</v>
      </c>
    </row>
    <row r="220" ht="15" spans="1:22">
      <c r="A220" s="52">
        <f t="shared" si="15"/>
        <v>46266</v>
      </c>
      <c r="B220" t="str">
        <f t="shared" si="16"/>
        <v>AGENT04</v>
      </c>
      <c r="C220" t="str">
        <f t="shared" si="17"/>
        <v>KUNTO_DARUSSALAM</v>
      </c>
      <c r="D220" t="str">
        <f t="shared" si="18"/>
        <v>PAP06A</v>
      </c>
      <c r="H220" t="str">
        <f t="shared" si="19"/>
        <v>2026-09-01 13:55:53</v>
      </c>
      <c r="K220" t="str" cm="1">
        <f t="array" ref="K220:L220">_xlfn.TEXTSPLIT(R220," ")</f>
        <v>PAP06A</v>
      </c>
      <c r="L220" t="str">
        <v>KUNTO_DARUSSALAM</v>
      </c>
      <c r="P220" s="57" t="s">
        <v>11382</v>
      </c>
      <c r="Q220" s="57" t="s">
        <v>10193</v>
      </c>
      <c r="R220" s="57" t="s">
        <v>11383</v>
      </c>
      <c r="S220" s="57" t="s">
        <v>11384</v>
      </c>
      <c r="T220" s="57" t="s">
        <v>11385</v>
      </c>
      <c r="U220" s="57" t="s">
        <v>11386</v>
      </c>
      <c r="V220" t="s">
        <v>11387</v>
      </c>
    </row>
    <row r="221" ht="15" spans="1:22">
      <c r="A221" s="52">
        <f t="shared" si="15"/>
        <v>46266</v>
      </c>
      <c r="B221" t="str">
        <f t="shared" si="16"/>
        <v>AGENT04</v>
      </c>
      <c r="C221" t="str">
        <f t="shared" si="17"/>
        <v>SELENSEN</v>
      </c>
      <c r="D221" t="str">
        <f t="shared" si="18"/>
        <v>TBL04</v>
      </c>
      <c r="H221" t="str">
        <f t="shared" si="19"/>
        <v>2026-09-01 13:54:17</v>
      </c>
      <c r="K221" t="str" cm="1">
        <f t="array" ref="K221:L221">_xlfn.TEXTSPLIT(R221," ")</f>
        <v>TBL04</v>
      </c>
      <c r="L221" t="str">
        <v>SELENSEN</v>
      </c>
      <c r="P221" s="57" t="s">
        <v>11388</v>
      </c>
      <c r="Q221" s="57" t="s">
        <v>10193</v>
      </c>
      <c r="R221" s="57" t="s">
        <v>11389</v>
      </c>
      <c r="S221" s="57" t="s">
        <v>11390</v>
      </c>
      <c r="T221" s="57" t="s">
        <v>11391</v>
      </c>
      <c r="U221" s="57" t="s">
        <v>11392</v>
      </c>
      <c r="V221" t="s">
        <v>11393</v>
      </c>
    </row>
    <row r="222" ht="15" spans="1:22">
      <c r="A222" s="52">
        <f t="shared" si="15"/>
        <v>46266</v>
      </c>
      <c r="B222" t="str">
        <f t="shared" si="16"/>
        <v>AGENT19</v>
      </c>
      <c r="C222" t="str">
        <f t="shared" si="17"/>
        <v>RAMBIPUJI</v>
      </c>
      <c r="D222" t="str">
        <f t="shared" si="18"/>
        <v>JBR05</v>
      </c>
      <c r="H222" t="str">
        <f t="shared" si="19"/>
        <v>2026-09-01 13:54:10</v>
      </c>
      <c r="K222" t="str" cm="1">
        <f t="array" ref="K222:L222">_xlfn.TEXTSPLIT(R222," ")</f>
        <v>JBR05</v>
      </c>
      <c r="L222" t="str">
        <v>RAMBIPUJI</v>
      </c>
      <c r="P222" s="57" t="s">
        <v>11394</v>
      </c>
      <c r="Q222" s="57" t="s">
        <v>10181</v>
      </c>
      <c r="R222" s="57" t="s">
        <v>11395</v>
      </c>
      <c r="S222" s="57" t="s">
        <v>11396</v>
      </c>
      <c r="T222" s="57" t="s">
        <v>10184</v>
      </c>
      <c r="U222" s="57" t="s">
        <v>11397</v>
      </c>
    </row>
    <row r="223" ht="15" spans="1:22">
      <c r="A223" s="52">
        <f t="shared" si="15"/>
        <v>46266</v>
      </c>
      <c r="B223" t="str">
        <f t="shared" si="16"/>
        <v>AGENT19</v>
      </c>
      <c r="C223" t="str">
        <f t="shared" si="17"/>
        <v>KEBOMAS_1</v>
      </c>
      <c r="D223" t="str">
        <f t="shared" si="18"/>
        <v>GSK17</v>
      </c>
      <c r="H223" t="str">
        <f t="shared" si="19"/>
        <v>2026-09-01 13:52:54</v>
      </c>
      <c r="K223" t="str" cm="1">
        <f t="array" ref="K223:L223">_xlfn.TEXTSPLIT(R223," ")</f>
        <v>GSK17</v>
      </c>
      <c r="L223" t="str">
        <v>KEBOMAS_1</v>
      </c>
      <c r="P223" s="57" t="s">
        <v>11398</v>
      </c>
      <c r="Q223" s="57" t="s">
        <v>10181</v>
      </c>
      <c r="R223" s="57" t="s">
        <v>11399</v>
      </c>
      <c r="S223" s="57" t="s">
        <v>11400</v>
      </c>
      <c r="T223" s="57" t="s">
        <v>11401</v>
      </c>
      <c r="U223" s="57" t="s">
        <v>11402</v>
      </c>
      <c r="V223" t="s">
        <v>11403</v>
      </c>
    </row>
    <row r="224" ht="15" spans="1:22">
      <c r="A224" s="52">
        <f t="shared" si="15"/>
        <v>46266</v>
      </c>
      <c r="B224" t="str">
        <f t="shared" si="16"/>
        <v>AGENT19</v>
      </c>
      <c r="C224" t="str">
        <f t="shared" si="17"/>
        <v>TANGGUL</v>
      </c>
      <c r="D224" t="str">
        <f t="shared" si="18"/>
        <v>JBR04</v>
      </c>
      <c r="H224" t="str">
        <f t="shared" si="19"/>
        <v>2026-09-01 13:52:25</v>
      </c>
      <c r="K224" t="str" cm="1">
        <f t="array" ref="K224:L224">_xlfn.TEXTSPLIT(R224," ")</f>
        <v>JBR04</v>
      </c>
      <c r="L224" t="str">
        <v>TANGGUL</v>
      </c>
      <c r="P224" s="57" t="s">
        <v>11404</v>
      </c>
      <c r="Q224" s="57" t="s">
        <v>10181</v>
      </c>
      <c r="R224" s="57" t="s">
        <v>11405</v>
      </c>
      <c r="S224" s="57" t="s">
        <v>11406</v>
      </c>
      <c r="T224" s="57" t="s">
        <v>11407</v>
      </c>
      <c r="U224" s="57" t="s">
        <v>11408</v>
      </c>
    </row>
    <row r="225" ht="15" spans="1:22">
      <c r="A225" s="52">
        <f t="shared" si="15"/>
        <v>46266</v>
      </c>
      <c r="B225" t="str">
        <f t="shared" si="16"/>
        <v>AGENT08</v>
      </c>
      <c r="C225" t="str">
        <f t="shared" si="17"/>
        <v>KISAM</v>
      </c>
      <c r="D225" t="str">
        <f t="shared" si="18"/>
        <v>MUA03</v>
      </c>
      <c r="H225" t="str">
        <f t="shared" si="19"/>
        <v>2026-09-01 13:51:33</v>
      </c>
      <c r="K225" t="str" cm="1">
        <f t="array" ref="K225:L225">_xlfn.TEXTSPLIT(R225," ")</f>
        <v>MUA03</v>
      </c>
      <c r="L225" t="str">
        <v>KISAM</v>
      </c>
      <c r="P225" s="57" t="s">
        <v>11409</v>
      </c>
      <c r="Q225" s="57" t="s">
        <v>10398</v>
      </c>
      <c r="R225" s="57" t="s">
        <v>11410</v>
      </c>
      <c r="S225" s="57" t="s">
        <v>11411</v>
      </c>
      <c r="T225" s="57" t="s">
        <v>11412</v>
      </c>
      <c r="U225" s="57" t="s">
        <v>11413</v>
      </c>
      <c r="V225" t="s">
        <v>11414</v>
      </c>
    </row>
    <row r="226" ht="15" spans="1:22">
      <c r="A226" s="52">
        <f t="shared" si="15"/>
        <v>46266</v>
      </c>
      <c r="B226" t="str">
        <f t="shared" si="16"/>
        <v>AGENT19</v>
      </c>
      <c r="C226" t="str">
        <f t="shared" si="17"/>
        <v>BATU</v>
      </c>
      <c r="D226" t="str">
        <f t="shared" si="18"/>
        <v>BAT01</v>
      </c>
      <c r="H226" t="str">
        <f t="shared" si="19"/>
        <v>2026-09-01 13:51:31</v>
      </c>
      <c r="K226" t="str" cm="1">
        <f t="array" ref="K226:L226">_xlfn.TEXTSPLIT(R226," ")</f>
        <v>BAT01</v>
      </c>
      <c r="L226" t="str">
        <v>BATU</v>
      </c>
      <c r="P226" s="57" t="s">
        <v>11415</v>
      </c>
      <c r="Q226" s="57" t="s">
        <v>10181</v>
      </c>
      <c r="R226" s="57" t="s">
        <v>11416</v>
      </c>
      <c r="S226" s="57" t="s">
        <v>11417</v>
      </c>
      <c r="T226" s="57" t="s">
        <v>11418</v>
      </c>
      <c r="U226" s="57" t="s">
        <v>11419</v>
      </c>
      <c r="V226" t="s">
        <v>11420</v>
      </c>
    </row>
    <row r="227" ht="15" spans="1:22">
      <c r="A227" s="52">
        <f t="shared" si="15"/>
        <v>46266</v>
      </c>
      <c r="B227" t="str">
        <f t="shared" si="16"/>
        <v>AGENT19</v>
      </c>
      <c r="C227" t="str">
        <f t="shared" si="17"/>
        <v>KALITIDU</v>
      </c>
      <c r="D227" t="str">
        <f t="shared" si="18"/>
        <v>BJE03</v>
      </c>
      <c r="H227" t="str">
        <f t="shared" si="19"/>
        <v>2026-09-01 13:49:14</v>
      </c>
      <c r="K227" t="str" cm="1">
        <f t="array" ref="K227:L227">_xlfn.TEXTSPLIT(R227," ")</f>
        <v>BJE03</v>
      </c>
      <c r="L227" t="str">
        <v>KALITIDU</v>
      </c>
      <c r="P227" s="57" t="s">
        <v>11421</v>
      </c>
      <c r="Q227" s="57" t="s">
        <v>10181</v>
      </c>
      <c r="R227" s="57" t="s">
        <v>11422</v>
      </c>
      <c r="S227" s="57" t="s">
        <v>11423</v>
      </c>
      <c r="T227" s="57" t="s">
        <v>11424</v>
      </c>
      <c r="U227" s="57" t="s">
        <v>11425</v>
      </c>
      <c r="V227" t="s">
        <v>11426</v>
      </c>
    </row>
    <row r="228" ht="15" spans="1:22">
      <c r="A228" s="52">
        <f t="shared" si="15"/>
        <v>46266</v>
      </c>
      <c r="B228" t="str">
        <f t="shared" si="16"/>
        <v>AGENT08</v>
      </c>
      <c r="C228" t="str">
        <f t="shared" si="17"/>
        <v>PERAIRAN</v>
      </c>
      <c r="D228" t="str">
        <f t="shared" si="18"/>
        <v>PLM42</v>
      </c>
      <c r="H228" t="str">
        <f t="shared" si="19"/>
        <v>2026-09-01 13:46:26</v>
      </c>
      <c r="K228" t="str" cm="1">
        <f t="array" ref="K228:L228">_xlfn.TEXTSPLIT(R228," ")</f>
        <v>PLM42</v>
      </c>
      <c r="L228" t="str">
        <v>PERAIRAN</v>
      </c>
      <c r="P228" s="57" t="s">
        <v>11427</v>
      </c>
      <c r="Q228" s="57" t="s">
        <v>10398</v>
      </c>
      <c r="R228" s="57" t="s">
        <v>11428</v>
      </c>
      <c r="S228" s="57" t="s">
        <v>11429</v>
      </c>
      <c r="T228" s="57" t="s">
        <v>11430</v>
      </c>
      <c r="U228" s="57" t="s">
        <v>11431</v>
      </c>
    </row>
    <row r="229" ht="15" spans="1:22">
      <c r="A229" s="52">
        <f t="shared" si="15"/>
        <v>46266</v>
      </c>
      <c r="B229" t="str">
        <f t="shared" si="16"/>
        <v>AGENT19</v>
      </c>
      <c r="C229" t="str">
        <f t="shared" si="17"/>
        <v>KALIPURO</v>
      </c>
      <c r="D229" t="str">
        <f t="shared" si="18"/>
        <v>BWI12</v>
      </c>
      <c r="H229" t="str">
        <f t="shared" si="19"/>
        <v>2026-09-01 13:46:26</v>
      </c>
      <c r="K229" t="str" cm="1">
        <f t="array" ref="K229:L229">_xlfn.TEXTSPLIT(R229," ")</f>
        <v>BWI12</v>
      </c>
      <c r="L229" t="str">
        <v>KALIPURO</v>
      </c>
      <c r="P229" s="57" t="s">
        <v>11427</v>
      </c>
      <c r="Q229" s="57" t="s">
        <v>10181</v>
      </c>
      <c r="R229" s="57" t="s">
        <v>11432</v>
      </c>
      <c r="S229" s="57" t="s">
        <v>11433</v>
      </c>
      <c r="T229" s="57" t="s">
        <v>11434</v>
      </c>
      <c r="U229" s="57" t="s">
        <v>11435</v>
      </c>
      <c r="V229" t="s">
        <v>11436</v>
      </c>
    </row>
    <row r="230" ht="15" spans="1:22">
      <c r="A230" s="52">
        <f t="shared" si="15"/>
        <v>46266</v>
      </c>
      <c r="B230" t="str">
        <f t="shared" si="16"/>
        <v>AGENT01</v>
      </c>
      <c r="C230" t="str">
        <f t="shared" si="17"/>
        <v>RIMO</v>
      </c>
      <c r="D230" t="str">
        <f t="shared" si="18"/>
        <v>SNK02</v>
      </c>
      <c r="H230" t="str">
        <f t="shared" si="19"/>
        <v>2026-09-01 13:46:21</v>
      </c>
      <c r="K230" t="str" cm="1">
        <f t="array" ref="K230:L230">_xlfn.TEXTSPLIT(R230," ")</f>
        <v>SNK02</v>
      </c>
      <c r="L230" t="str">
        <v>RIMO</v>
      </c>
      <c r="P230" s="57" t="s">
        <v>11437</v>
      </c>
      <c r="Q230" s="57" t="s">
        <v>10486</v>
      </c>
      <c r="R230" s="57" t="s">
        <v>11438</v>
      </c>
      <c r="S230" s="57" t="s">
        <v>11439</v>
      </c>
      <c r="T230" s="57" t="s">
        <v>11440</v>
      </c>
      <c r="U230" s="57" t="s">
        <v>11441</v>
      </c>
      <c r="V230" t="s">
        <v>11442</v>
      </c>
    </row>
    <row r="231" ht="15" spans="1:22">
      <c r="A231" s="52">
        <f t="shared" si="15"/>
        <v>46266</v>
      </c>
      <c r="B231" t="str">
        <f t="shared" si="16"/>
        <v>AGENT19</v>
      </c>
      <c r="C231" t="str">
        <f t="shared" si="17"/>
        <v>TANJUNG_BUMI_1</v>
      </c>
      <c r="D231" t="str">
        <f t="shared" si="18"/>
        <v>BWX07</v>
      </c>
      <c r="H231" t="str">
        <f t="shared" si="19"/>
        <v>2026-09-01 13:45:24</v>
      </c>
      <c r="K231" t="str" cm="1">
        <f t="array" ref="K231:L231">_xlfn.TEXTSPLIT(R231," ")</f>
        <v>BWX07</v>
      </c>
      <c r="L231" t="str">
        <v>TANJUNG_BUMI_1</v>
      </c>
      <c r="P231" s="57" t="s">
        <v>11443</v>
      </c>
      <c r="Q231" s="57" t="s">
        <v>10181</v>
      </c>
      <c r="R231" s="57" t="s">
        <v>11444</v>
      </c>
      <c r="S231" s="57" t="s">
        <v>11445</v>
      </c>
      <c r="T231" s="57" t="s">
        <v>11446</v>
      </c>
      <c r="U231" s="57" t="s">
        <v>11447</v>
      </c>
      <c r="V231" t="s">
        <v>11448</v>
      </c>
    </row>
    <row r="232" ht="15" spans="1:22">
      <c r="A232" s="52">
        <f t="shared" si="15"/>
        <v>46266</v>
      </c>
      <c r="B232" t="str">
        <f t="shared" si="16"/>
        <v>AGENT13</v>
      </c>
      <c r="C232" t="str">
        <f t="shared" si="17"/>
        <v>DC_TAMBUN</v>
      </c>
      <c r="D232" t="str">
        <f t="shared" si="18"/>
        <v>BKI62</v>
      </c>
      <c r="H232" t="str">
        <f t="shared" si="19"/>
        <v>2026-09-01 13:45:09</v>
      </c>
      <c r="K232" t="str" cm="1">
        <f t="array" ref="K232:L232">_xlfn.TEXTSPLIT(R232," ")</f>
        <v>BKI62</v>
      </c>
      <c r="L232" t="str">
        <v>DC_TAMBUN</v>
      </c>
      <c r="P232" s="57" t="s">
        <v>11449</v>
      </c>
      <c r="Q232" s="57" t="s">
        <v>10702</v>
      </c>
      <c r="R232" s="57" t="s">
        <v>11450</v>
      </c>
      <c r="S232" s="57" t="s">
        <v>11451</v>
      </c>
      <c r="T232" s="57" t="s">
        <v>11452</v>
      </c>
      <c r="U232" s="57" t="s">
        <v>11453</v>
      </c>
      <c r="V232" t="s">
        <v>11454</v>
      </c>
    </row>
    <row r="233" ht="15" spans="1:22">
      <c r="A233" s="52">
        <f t="shared" si="15"/>
        <v>46266</v>
      </c>
      <c r="B233" t="str">
        <f t="shared" si="16"/>
        <v>AGENT16</v>
      </c>
      <c r="C233" t="str">
        <f t="shared" si="17"/>
        <v>PARAKAN_SAAT</v>
      </c>
      <c r="D233" t="str">
        <f t="shared" si="18"/>
        <v>BDO21A</v>
      </c>
      <c r="H233" t="str">
        <f t="shared" si="19"/>
        <v>2026-09-01 13:44:46</v>
      </c>
      <c r="K233" t="str" cm="1">
        <f t="array" ref="K233:L233">_xlfn.TEXTSPLIT(R233," ")</f>
        <v>BDO21A</v>
      </c>
      <c r="L233" t="str">
        <v>PARAKAN_SAAT</v>
      </c>
      <c r="P233" s="57" t="s">
        <v>11455</v>
      </c>
      <c r="Q233" s="57" t="s">
        <v>10199</v>
      </c>
      <c r="R233" s="57" t="s">
        <v>11456</v>
      </c>
      <c r="S233" s="57" t="s">
        <v>11457</v>
      </c>
      <c r="T233" s="57" t="s">
        <v>11458</v>
      </c>
      <c r="U233" s="57" t="s">
        <v>11459</v>
      </c>
      <c r="V233" t="s">
        <v>11460</v>
      </c>
    </row>
    <row r="234" ht="15" spans="1:22">
      <c r="A234" s="52">
        <f t="shared" si="15"/>
        <v>46266</v>
      </c>
      <c r="B234" t="str">
        <f t="shared" si="16"/>
        <v>AGENT08</v>
      </c>
      <c r="C234" t="str">
        <f t="shared" si="17"/>
        <v>TANJUNG_PANDAN_3</v>
      </c>
      <c r="D234" t="str">
        <f t="shared" si="18"/>
        <v>TJQ04</v>
      </c>
      <c r="H234" t="str">
        <f t="shared" si="19"/>
        <v>2026-09-01 13:44:45</v>
      </c>
      <c r="K234" t="str" cm="1">
        <f t="array" ref="K234:L234">_xlfn.TEXTSPLIT(R234," ")</f>
        <v>TJQ04</v>
      </c>
      <c r="L234" t="str">
        <v>TANJUNG_PANDAN_3</v>
      </c>
      <c r="P234" s="57" t="s">
        <v>11461</v>
      </c>
      <c r="Q234" s="57" t="s">
        <v>10398</v>
      </c>
      <c r="R234" s="57" t="s">
        <v>11462</v>
      </c>
      <c r="S234" s="57" t="s">
        <v>11463</v>
      </c>
      <c r="T234" s="57" t="s">
        <v>11464</v>
      </c>
      <c r="U234" s="57" t="s">
        <v>11465</v>
      </c>
      <c r="V234" t="s">
        <v>11466</v>
      </c>
    </row>
    <row r="235" ht="15" spans="1:22">
      <c r="A235" s="52">
        <f t="shared" si="15"/>
        <v>46266</v>
      </c>
      <c r="B235" t="str">
        <f t="shared" si="16"/>
        <v>AGENT10</v>
      </c>
      <c r="C235" t="str">
        <f t="shared" si="17"/>
        <v>KOTA_GAJAH</v>
      </c>
      <c r="D235" t="str">
        <f t="shared" si="18"/>
        <v>BDR05</v>
      </c>
      <c r="H235" t="str">
        <f t="shared" si="19"/>
        <v>2026-09-01 13:43:20</v>
      </c>
      <c r="K235" t="str" cm="1">
        <f t="array" ref="K235:L235">_xlfn.TEXTSPLIT(R235," ")</f>
        <v>BDR05</v>
      </c>
      <c r="L235" t="str">
        <v>KOTA_GAJAH</v>
      </c>
      <c r="P235" s="57" t="s">
        <v>11467</v>
      </c>
      <c r="Q235" s="57" t="s">
        <v>11054</v>
      </c>
      <c r="R235" s="57" t="s">
        <v>11468</v>
      </c>
      <c r="S235" s="57" t="s">
        <v>11469</v>
      </c>
      <c r="T235" s="57" t="s">
        <v>8951</v>
      </c>
      <c r="U235" s="57" t="s">
        <v>11470</v>
      </c>
      <c r="V235" t="s">
        <v>11471</v>
      </c>
    </row>
    <row r="236" ht="15" spans="1:22">
      <c r="A236" s="52">
        <f t="shared" si="15"/>
        <v>46266</v>
      </c>
      <c r="B236" t="str">
        <f t="shared" si="16"/>
        <v>AGENT17</v>
      </c>
      <c r="C236" t="str">
        <f t="shared" si="17"/>
        <v>SRG_SALES</v>
      </c>
      <c r="D236" t="str">
        <f t="shared" si="18"/>
        <v>SRG888</v>
      </c>
      <c r="H236" t="str">
        <f t="shared" si="19"/>
        <v>2026-09-01 13:43:15</v>
      </c>
      <c r="K236" t="str" cm="1">
        <f t="array" ref="K236:L236">_xlfn.TEXTSPLIT(R236," ")</f>
        <v>SRG888</v>
      </c>
      <c r="L236" t="str">
        <v>SRG_SALES</v>
      </c>
      <c r="P236" s="57" t="s">
        <v>11472</v>
      </c>
      <c r="Q236" s="57" t="s">
        <v>11249</v>
      </c>
      <c r="R236" s="57" t="s">
        <v>11473</v>
      </c>
      <c r="S236" s="57" t="s">
        <v>11474</v>
      </c>
      <c r="T236" s="57" t="s">
        <v>11475</v>
      </c>
      <c r="U236" s="57" t="s">
        <v>11476</v>
      </c>
      <c r="V236" t="s">
        <v>11477</v>
      </c>
    </row>
    <row r="237" ht="15" spans="1:22">
      <c r="A237" s="52">
        <f t="shared" si="15"/>
        <v>46266</v>
      </c>
      <c r="B237" t="str">
        <f t="shared" si="16"/>
        <v>AGENT02</v>
      </c>
      <c r="C237" t="str">
        <f t="shared" si="17"/>
        <v>BARNA_ZIK</v>
      </c>
      <c r="D237" t="str">
        <f t="shared" si="18"/>
        <v>ZIK06</v>
      </c>
      <c r="H237" t="str">
        <f t="shared" si="19"/>
        <v>2026-09-01 13:43:03</v>
      </c>
      <c r="K237" t="str" cm="1">
        <f t="array" ref="K237:L237">_xlfn.TEXTSPLIT(R237," ")</f>
        <v>ZIK06</v>
      </c>
      <c r="L237" t="str">
        <v>BARNA_ZIK</v>
      </c>
      <c r="P237" s="57" t="s">
        <v>11478</v>
      </c>
      <c r="Q237" s="57" t="s">
        <v>10443</v>
      </c>
      <c r="R237" s="57" t="s">
        <v>11479</v>
      </c>
      <c r="S237" s="57" t="s">
        <v>11480</v>
      </c>
      <c r="T237" s="57" t="s">
        <v>11481</v>
      </c>
      <c r="U237" s="57" t="s">
        <v>11482</v>
      </c>
    </row>
    <row r="238" ht="15" spans="1:22">
      <c r="A238" s="52">
        <f t="shared" si="15"/>
        <v>46266</v>
      </c>
      <c r="B238" t="str">
        <f t="shared" si="16"/>
        <v>AGENT19</v>
      </c>
      <c r="C238" t="str">
        <f t="shared" si="17"/>
        <v>KALIANGET_1</v>
      </c>
      <c r="D238" t="str">
        <f t="shared" si="18"/>
        <v>SNX07</v>
      </c>
      <c r="H238" t="str">
        <f t="shared" si="19"/>
        <v>2026-09-01 13:43:03</v>
      </c>
      <c r="K238" t="str" cm="1">
        <f t="array" ref="K238:L238">_xlfn.TEXTSPLIT(R238," ")</f>
        <v>SNX07</v>
      </c>
      <c r="L238" t="str">
        <v>KALIANGET_1</v>
      </c>
      <c r="P238" s="57" t="s">
        <v>11478</v>
      </c>
      <c r="Q238" s="57" t="s">
        <v>10181</v>
      </c>
      <c r="R238" s="57" t="s">
        <v>11483</v>
      </c>
      <c r="S238" s="57" t="s">
        <v>11484</v>
      </c>
      <c r="T238" s="57" t="s">
        <v>11485</v>
      </c>
      <c r="U238" s="57" t="s">
        <v>11486</v>
      </c>
      <c r="V238" t="s">
        <v>11487</v>
      </c>
    </row>
    <row r="239" ht="15" spans="1:22">
      <c r="A239" s="52">
        <f t="shared" si="15"/>
        <v>46266</v>
      </c>
      <c r="B239" t="str">
        <f t="shared" si="16"/>
        <v>AGENT16</v>
      </c>
      <c r="C239" t="str">
        <f t="shared" si="17"/>
        <v>RAJAGALUH_2</v>
      </c>
      <c r="D239" t="str">
        <f t="shared" si="18"/>
        <v>MJA12A</v>
      </c>
      <c r="H239" t="str">
        <f t="shared" si="19"/>
        <v>2026-09-01 13:42:40</v>
      </c>
      <c r="K239" t="str" cm="1">
        <f t="array" ref="K239:L239">_xlfn.TEXTSPLIT(R239," ")</f>
        <v>MJA12A</v>
      </c>
      <c r="L239" t="str">
        <v>RAJAGALUH_2</v>
      </c>
      <c r="P239" s="57" t="s">
        <v>11488</v>
      </c>
      <c r="Q239" s="57" t="s">
        <v>10199</v>
      </c>
      <c r="R239" s="57" t="s">
        <v>11489</v>
      </c>
      <c r="S239" s="57" t="s">
        <v>11490</v>
      </c>
      <c r="T239" s="57" t="s">
        <v>11279</v>
      </c>
      <c r="U239" s="57" t="s">
        <v>11491</v>
      </c>
      <c r="V239" t="s">
        <v>11492</v>
      </c>
    </row>
    <row r="240" ht="15" spans="1:22">
      <c r="A240" s="52">
        <f t="shared" si="15"/>
        <v>46266</v>
      </c>
      <c r="B240" t="str">
        <f t="shared" si="16"/>
        <v>AGENT02</v>
      </c>
      <c r="C240" t="str">
        <f t="shared" si="17"/>
        <v>SIDIKALANG</v>
      </c>
      <c r="D240" t="str">
        <f t="shared" si="18"/>
        <v>ZIK01</v>
      </c>
      <c r="H240" t="str">
        <f t="shared" si="19"/>
        <v>2026-09-01 13:42:23</v>
      </c>
      <c r="K240" t="str" cm="1">
        <f t="array" ref="K240:L240">_xlfn.TEXTSPLIT(R240," ")</f>
        <v>ZIK01</v>
      </c>
      <c r="L240" t="str">
        <v>SIDIKALANG</v>
      </c>
      <c r="P240" s="57" t="s">
        <v>11493</v>
      </c>
      <c r="Q240" s="57" t="s">
        <v>10443</v>
      </c>
      <c r="R240" s="57" t="s">
        <v>11494</v>
      </c>
      <c r="S240" s="57" t="s">
        <v>11495</v>
      </c>
      <c r="T240" s="57" t="s">
        <v>11496</v>
      </c>
      <c r="U240" s="57" t="s">
        <v>11497</v>
      </c>
      <c r="V240" t="s">
        <v>10361</v>
      </c>
    </row>
    <row r="241" ht="15" spans="1:22">
      <c r="A241" s="52">
        <f t="shared" si="15"/>
        <v>46266</v>
      </c>
      <c r="B241" t="str">
        <f t="shared" si="16"/>
        <v>AGENT25</v>
      </c>
      <c r="C241" t="str">
        <f t="shared" si="17"/>
        <v>MUARA_TEWEH</v>
      </c>
      <c r="D241" t="str">
        <f t="shared" si="18"/>
        <v>MRW01</v>
      </c>
      <c r="H241" t="str">
        <f t="shared" si="19"/>
        <v>2026-09-01 13:41:49</v>
      </c>
      <c r="K241" t="str" cm="1">
        <f t="array" ref="K241:L241">_xlfn.TEXTSPLIT(R241," ")</f>
        <v>MRW01</v>
      </c>
      <c r="L241" t="str">
        <v>MUARA_TEWEH</v>
      </c>
      <c r="P241" s="57" t="s">
        <v>11498</v>
      </c>
      <c r="Q241" s="57" t="s">
        <v>10270</v>
      </c>
      <c r="R241" s="57" t="s">
        <v>11499</v>
      </c>
      <c r="S241" s="57" t="s">
        <v>11500</v>
      </c>
      <c r="T241" s="57" t="s">
        <v>11501</v>
      </c>
      <c r="U241" s="57" t="s">
        <v>11502</v>
      </c>
      <c r="V241" t="s">
        <v>1395</v>
      </c>
    </row>
    <row r="242" ht="15" spans="1:22">
      <c r="A242" s="52">
        <f t="shared" si="15"/>
        <v>46266</v>
      </c>
      <c r="B242" t="str">
        <f t="shared" si="16"/>
        <v>AGENT19</v>
      </c>
      <c r="C242" t="str">
        <f t="shared" si="17"/>
        <v>SUMBERMANJINGWETAN_1</v>
      </c>
      <c r="D242" t="str">
        <f t="shared" si="18"/>
        <v>KPJ11</v>
      </c>
      <c r="H242" t="str">
        <f t="shared" si="19"/>
        <v>2026-09-01 13:40:32</v>
      </c>
      <c r="K242" t="str" cm="1">
        <f t="array" ref="K242:L242">_xlfn.TEXTSPLIT(R242," ")</f>
        <v>KPJ11</v>
      </c>
      <c r="L242" t="str">
        <v>SUMBERMANJINGWETAN_1</v>
      </c>
      <c r="P242" s="57" t="s">
        <v>11503</v>
      </c>
      <c r="Q242" s="57" t="s">
        <v>10181</v>
      </c>
      <c r="R242" s="57" t="s">
        <v>11504</v>
      </c>
      <c r="S242" s="57" t="s">
        <v>11505</v>
      </c>
      <c r="T242" s="57" t="s">
        <v>11506</v>
      </c>
      <c r="U242" s="57" t="s">
        <v>11507</v>
      </c>
      <c r="V242" t="s">
        <v>11508</v>
      </c>
    </row>
    <row r="243" ht="15" spans="1:22">
      <c r="A243" s="52">
        <f t="shared" si="15"/>
        <v>46266</v>
      </c>
      <c r="B243" t="str">
        <f t="shared" si="16"/>
        <v>AGENT19</v>
      </c>
      <c r="C243" t="str">
        <f t="shared" si="17"/>
        <v>SUKUN_TANJUNG</v>
      </c>
      <c r="D243" t="str">
        <f t="shared" si="18"/>
        <v>MLG15</v>
      </c>
      <c r="H243" t="str">
        <f t="shared" si="19"/>
        <v>2026-09-01 13:39:58</v>
      </c>
      <c r="K243" t="str" cm="1">
        <f t="array" ref="K243:L243">_xlfn.TEXTSPLIT(R243," ")</f>
        <v>MLG15</v>
      </c>
      <c r="L243" t="str">
        <v>SUKUN_TANJUNG</v>
      </c>
      <c r="P243" s="57" t="s">
        <v>11509</v>
      </c>
      <c r="Q243" s="57" t="s">
        <v>10181</v>
      </c>
      <c r="R243" s="57" t="s">
        <v>11510</v>
      </c>
      <c r="S243" s="57" t="s">
        <v>11511</v>
      </c>
      <c r="T243" s="57" t="s">
        <v>11512</v>
      </c>
      <c r="U243" s="57" t="s">
        <v>11513</v>
      </c>
    </row>
    <row r="244" ht="15" spans="1:22">
      <c r="A244" s="52">
        <f t="shared" si="15"/>
        <v>46266</v>
      </c>
      <c r="B244" t="str">
        <f t="shared" si="16"/>
        <v>AGENT13</v>
      </c>
      <c r="C244" t="str">
        <f t="shared" si="17"/>
        <v>CIBARUSAH_JAYA</v>
      </c>
      <c r="D244" t="str">
        <f t="shared" si="18"/>
        <v>CKR09</v>
      </c>
      <c r="H244" t="str">
        <f t="shared" si="19"/>
        <v>2026-09-01 13:39:40</v>
      </c>
      <c r="K244" t="str" cm="1">
        <f t="array" ref="K244:L244">_xlfn.TEXTSPLIT(R244," ")</f>
        <v>CKR09</v>
      </c>
      <c r="L244" t="str">
        <v>CIBARUSAH_JAYA</v>
      </c>
      <c r="P244" s="57" t="s">
        <v>11514</v>
      </c>
      <c r="Q244" s="57" t="s">
        <v>10702</v>
      </c>
      <c r="R244" s="57" t="s">
        <v>11515</v>
      </c>
      <c r="S244" s="57" t="s">
        <v>11516</v>
      </c>
      <c r="T244" s="57" t="s">
        <v>11517</v>
      </c>
      <c r="U244" s="57" t="s">
        <v>11518</v>
      </c>
      <c r="V244" t="s">
        <v>11519</v>
      </c>
    </row>
    <row r="245" ht="15" spans="1:22">
      <c r="A245" s="52">
        <f t="shared" si="15"/>
        <v>46266</v>
      </c>
      <c r="B245" t="str">
        <f t="shared" si="16"/>
        <v>AGENT19</v>
      </c>
      <c r="C245" t="str">
        <f t="shared" si="17"/>
        <v>MALANG</v>
      </c>
      <c r="D245" t="str">
        <f t="shared" si="18"/>
        <v>MLG01</v>
      </c>
      <c r="H245" t="str">
        <f t="shared" si="19"/>
        <v>2026-09-01 13:38:35</v>
      </c>
      <c r="K245" t="str" cm="1">
        <f t="array" ref="K245:L245">_xlfn.TEXTSPLIT(R245," ")</f>
        <v>MLG01</v>
      </c>
      <c r="L245" t="str">
        <v>MALANG</v>
      </c>
      <c r="P245" s="57" t="s">
        <v>11520</v>
      </c>
      <c r="Q245" s="57" t="s">
        <v>10181</v>
      </c>
      <c r="R245" s="57" t="s">
        <v>11521</v>
      </c>
      <c r="S245" s="57" t="s">
        <v>11522</v>
      </c>
      <c r="T245" s="57" t="s">
        <v>11523</v>
      </c>
      <c r="U245" s="57" t="s">
        <v>11524</v>
      </c>
      <c r="V245" t="s">
        <v>11525</v>
      </c>
    </row>
    <row r="246" ht="15" spans="1:22">
      <c r="A246" s="52">
        <f t="shared" si="15"/>
        <v>46266</v>
      </c>
      <c r="B246" t="str">
        <f t="shared" si="16"/>
        <v>AGENT19</v>
      </c>
      <c r="C246" t="str">
        <f t="shared" si="17"/>
        <v>PARANG_ARGO</v>
      </c>
      <c r="D246" t="str">
        <f t="shared" si="18"/>
        <v>MLG30</v>
      </c>
      <c r="H246" t="str">
        <f t="shared" si="19"/>
        <v>2026-09-01 13:37:57</v>
      </c>
      <c r="K246" t="str" cm="1">
        <f t="array" ref="K246:L246">_xlfn.TEXTSPLIT(R246," ")</f>
        <v>MLG30</v>
      </c>
      <c r="L246" t="str">
        <v>PARANG_ARGO</v>
      </c>
      <c r="P246" s="57" t="s">
        <v>11526</v>
      </c>
      <c r="Q246" s="57" t="s">
        <v>10181</v>
      </c>
      <c r="R246" s="57" t="s">
        <v>11527</v>
      </c>
      <c r="S246" s="57" t="s">
        <v>11528</v>
      </c>
      <c r="T246" s="57" t="s">
        <v>11523</v>
      </c>
      <c r="U246" s="57" t="s">
        <v>11529</v>
      </c>
      <c r="V246" t="s">
        <v>11530</v>
      </c>
    </row>
    <row r="247" ht="15" spans="1:22">
      <c r="A247" s="52">
        <f t="shared" si="15"/>
        <v>46266</v>
      </c>
      <c r="B247" t="str">
        <f t="shared" si="16"/>
        <v>AGENT05</v>
      </c>
      <c r="C247" t="str">
        <f t="shared" si="17"/>
        <v>TCTJU032</v>
      </c>
      <c r="D247" t="str">
        <f t="shared" si="18"/>
        <v>TCTJU032</v>
      </c>
      <c r="H247" t="str">
        <f t="shared" si="19"/>
        <v>2026-09-01 13:36:38</v>
      </c>
      <c r="K247" t="str" cm="1">
        <f t="array" ref="K247:L247">_xlfn.TEXTSPLIT(R247," ")</f>
        <v>TCTJU032</v>
      </c>
      <c r="L247" t="str">
        <v>TCTJU032</v>
      </c>
      <c r="P247" s="57" t="s">
        <v>11531</v>
      </c>
      <c r="Q247" s="57" t="s">
        <v>10567</v>
      </c>
      <c r="R247" s="57" t="s">
        <v>11532</v>
      </c>
      <c r="S247" s="57" t="s">
        <v>11533</v>
      </c>
      <c r="T247" s="57" t="s">
        <v>11534</v>
      </c>
      <c r="U247" s="57" t="s">
        <v>11535</v>
      </c>
      <c r="V247" t="s">
        <v>11536</v>
      </c>
    </row>
    <row r="248" ht="15" spans="1:22">
      <c r="A248" s="52">
        <f t="shared" si="15"/>
        <v>46266</v>
      </c>
      <c r="B248" t="str">
        <f t="shared" si="16"/>
        <v>AGENT16</v>
      </c>
      <c r="C248" t="str">
        <f t="shared" si="17"/>
        <v>MJA22A</v>
      </c>
      <c r="D248" t="str">
        <f t="shared" si="18"/>
        <v>MJA22A</v>
      </c>
      <c r="H248" t="str">
        <f t="shared" si="19"/>
        <v>2026-09-01 13:36:37</v>
      </c>
      <c r="K248" t="str" cm="1">
        <f t="array" ref="K248:L248">_xlfn.TEXTSPLIT(R248," ")</f>
        <v>MJA22A</v>
      </c>
      <c r="L248" t="str">
        <v>MJA22A</v>
      </c>
      <c r="P248" s="57" t="s">
        <v>11537</v>
      </c>
      <c r="Q248" s="57" t="s">
        <v>10199</v>
      </c>
      <c r="R248" s="57" t="s">
        <v>11538</v>
      </c>
      <c r="S248" s="57" t="s">
        <v>11539</v>
      </c>
      <c r="T248" s="57" t="s">
        <v>11540</v>
      </c>
      <c r="U248" s="57" t="s">
        <v>11541</v>
      </c>
    </row>
    <row r="249" ht="15" spans="1:22">
      <c r="A249" s="52">
        <f t="shared" si="15"/>
        <v>46266</v>
      </c>
      <c r="B249" t="str">
        <f t="shared" si="16"/>
        <v>AGENT08</v>
      </c>
      <c r="C249" t="str">
        <f t="shared" si="17"/>
        <v>SUNGAI_LILIN_2</v>
      </c>
      <c r="D249" t="str">
        <f t="shared" si="18"/>
        <v>SKY08</v>
      </c>
      <c r="H249" t="str">
        <f t="shared" si="19"/>
        <v>2026-09-01 13:36:23</v>
      </c>
      <c r="K249" t="str" cm="1">
        <f t="array" ref="K249:L249">_xlfn.TEXTSPLIT(R249," ")</f>
        <v>SKY08</v>
      </c>
      <c r="L249" t="str">
        <v>SUNGAI_LILIN_2</v>
      </c>
      <c r="P249" s="57" t="s">
        <v>11542</v>
      </c>
      <c r="Q249" s="57" t="s">
        <v>10398</v>
      </c>
      <c r="R249" s="57" t="s">
        <v>11543</v>
      </c>
      <c r="S249" s="57" t="s">
        <v>11544</v>
      </c>
      <c r="T249" s="57" t="s">
        <v>10774</v>
      </c>
      <c r="U249" s="57" t="s">
        <v>11545</v>
      </c>
      <c r="V249" t="s">
        <v>11546</v>
      </c>
    </row>
    <row r="250" ht="15" spans="1:22">
      <c r="A250" s="52">
        <f t="shared" si="15"/>
        <v>46266</v>
      </c>
      <c r="B250" t="str">
        <f t="shared" si="16"/>
        <v>AGENT02</v>
      </c>
      <c r="C250" t="str">
        <f t="shared" si="17"/>
        <v>MMTC_LOGISTIK_1</v>
      </c>
      <c r="D250" t="str">
        <f t="shared" si="18"/>
        <v>MES11A</v>
      </c>
      <c r="H250" t="str">
        <f t="shared" si="19"/>
        <v>2026-09-01 13:36:18</v>
      </c>
      <c r="K250" t="str" cm="1">
        <f t="array" ref="K250:L250">_xlfn.TEXTSPLIT(R250," ")</f>
        <v>MES11A</v>
      </c>
      <c r="L250" t="str">
        <v>MMTC_LOGISTIK_1</v>
      </c>
      <c r="P250" s="57" t="s">
        <v>11547</v>
      </c>
      <c r="Q250" s="57" t="s">
        <v>10443</v>
      </c>
      <c r="R250" s="57" t="s">
        <v>11548</v>
      </c>
      <c r="S250" s="57" t="s">
        <v>11549</v>
      </c>
      <c r="T250" s="57" t="s">
        <v>11550</v>
      </c>
      <c r="U250" s="57" t="s">
        <v>11551</v>
      </c>
      <c r="V250" t="s">
        <v>11552</v>
      </c>
    </row>
    <row r="251" ht="15" spans="1:22">
      <c r="A251" s="52">
        <f t="shared" si="15"/>
        <v>46266</v>
      </c>
      <c r="B251" t="str">
        <f t="shared" si="16"/>
        <v>AGENT19</v>
      </c>
      <c r="C251" t="str">
        <f t="shared" si="17"/>
        <v>PAKAL_2</v>
      </c>
      <c r="D251" t="str">
        <f t="shared" si="18"/>
        <v>SUB10D</v>
      </c>
      <c r="H251" t="str">
        <f t="shared" si="19"/>
        <v>2026-09-01 13:35:37</v>
      </c>
      <c r="K251" t="str" cm="1">
        <f t="array" ref="K251:L251">_xlfn.TEXTSPLIT(R251," ")</f>
        <v>SUB10D</v>
      </c>
      <c r="L251" t="str">
        <v>PAKAL_2</v>
      </c>
      <c r="P251" s="57" t="s">
        <v>11553</v>
      </c>
      <c r="Q251" s="57" t="s">
        <v>10181</v>
      </c>
      <c r="R251" s="57" t="s">
        <v>11554</v>
      </c>
      <c r="S251" s="57" t="s">
        <v>11555</v>
      </c>
      <c r="T251" s="57" t="s">
        <v>11556</v>
      </c>
      <c r="U251" s="57" t="s">
        <v>11557</v>
      </c>
      <c r="V251" t="s">
        <v>11558</v>
      </c>
    </row>
    <row r="252" ht="15" spans="1:22">
      <c r="A252" s="52">
        <f t="shared" si="15"/>
        <v>46266</v>
      </c>
      <c r="B252" t="str">
        <f t="shared" si="16"/>
        <v>AGENT16</v>
      </c>
      <c r="C252" t="str">
        <f t="shared" si="17"/>
        <v>KADIPATEN_2</v>
      </c>
      <c r="D252" t="str">
        <f t="shared" si="18"/>
        <v>MJA05A</v>
      </c>
      <c r="H252" t="str">
        <f t="shared" si="19"/>
        <v>2026-09-01 13:35:31</v>
      </c>
      <c r="K252" t="str" cm="1">
        <f t="array" ref="K252:L252">_xlfn.TEXTSPLIT(R252," ")</f>
        <v>MJA05A</v>
      </c>
      <c r="L252" t="str">
        <v>KADIPATEN_2</v>
      </c>
      <c r="P252" s="57" t="s">
        <v>11559</v>
      </c>
      <c r="Q252" s="57" t="s">
        <v>10199</v>
      </c>
      <c r="R252" s="57" t="s">
        <v>11560</v>
      </c>
      <c r="S252" s="57" t="s">
        <v>11561</v>
      </c>
      <c r="T252" s="57" t="s">
        <v>11562</v>
      </c>
      <c r="U252" s="57" t="s">
        <v>11563</v>
      </c>
      <c r="V252" t="s">
        <v>7717</v>
      </c>
    </row>
    <row r="253" ht="15" spans="1:22">
      <c r="A253" s="52">
        <f t="shared" si="15"/>
        <v>46266</v>
      </c>
      <c r="B253" t="str">
        <f t="shared" si="16"/>
        <v>AGENT19</v>
      </c>
      <c r="C253" t="str">
        <f t="shared" si="17"/>
        <v>JENGGAWAH</v>
      </c>
      <c r="D253" t="str">
        <f t="shared" si="18"/>
        <v>JBR18</v>
      </c>
      <c r="H253" t="str">
        <f t="shared" si="19"/>
        <v>2026-09-01 13:35:24</v>
      </c>
      <c r="K253" t="str" cm="1">
        <f t="array" ref="K253:L253">_xlfn.TEXTSPLIT(R253," ")</f>
        <v>JBR18</v>
      </c>
      <c r="L253" t="str">
        <v>JENGGAWAH</v>
      </c>
      <c r="P253" s="57" t="s">
        <v>11564</v>
      </c>
      <c r="Q253" s="57" t="s">
        <v>10181</v>
      </c>
      <c r="R253" s="57" t="s">
        <v>11565</v>
      </c>
      <c r="S253" s="57" t="s">
        <v>11566</v>
      </c>
      <c r="T253" s="57" t="s">
        <v>11567</v>
      </c>
      <c r="U253" s="57" t="s">
        <v>11568</v>
      </c>
      <c r="V253" t="s">
        <v>11569</v>
      </c>
    </row>
    <row r="254" ht="15" spans="1:22">
      <c r="A254" s="52">
        <f t="shared" si="15"/>
        <v>46266</v>
      </c>
      <c r="B254" t="str">
        <f t="shared" si="16"/>
        <v>AGENT19</v>
      </c>
      <c r="C254" t="str">
        <f t="shared" si="17"/>
        <v>BLEGA</v>
      </c>
      <c r="D254" t="str">
        <f t="shared" si="18"/>
        <v>BWX02</v>
      </c>
      <c r="H254" t="str">
        <f t="shared" si="19"/>
        <v>2026-09-01 13:33:54</v>
      </c>
      <c r="K254" t="str" cm="1">
        <f t="array" ref="K254:L254">_xlfn.TEXTSPLIT(R254," ")</f>
        <v>BWX02</v>
      </c>
      <c r="L254" t="str">
        <v>BLEGA</v>
      </c>
      <c r="P254" s="57" t="s">
        <v>11570</v>
      </c>
      <c r="Q254" s="57" t="s">
        <v>10181</v>
      </c>
      <c r="R254" s="57" t="s">
        <v>11571</v>
      </c>
      <c r="S254" s="57" t="s">
        <v>11572</v>
      </c>
      <c r="T254" s="57" t="s">
        <v>11573</v>
      </c>
      <c r="U254" s="57" t="s">
        <v>11574</v>
      </c>
      <c r="V254" t="s">
        <v>11575</v>
      </c>
    </row>
    <row r="255" ht="15" spans="1:22">
      <c r="A255" s="52">
        <f t="shared" si="15"/>
        <v>46266</v>
      </c>
      <c r="B255" t="str">
        <f t="shared" si="16"/>
        <v>AGENT19</v>
      </c>
      <c r="C255" t="str">
        <f t="shared" si="17"/>
        <v>KENCONG</v>
      </c>
      <c r="D255" t="str">
        <f t="shared" si="18"/>
        <v>JBR17</v>
      </c>
      <c r="H255" t="str">
        <f t="shared" si="19"/>
        <v>2026-09-01 13:33:48</v>
      </c>
      <c r="K255" t="str" cm="1">
        <f t="array" ref="K255:L255">_xlfn.TEXTSPLIT(R255," ")</f>
        <v>JBR17</v>
      </c>
      <c r="L255" t="str">
        <v>KENCONG</v>
      </c>
      <c r="P255" s="57" t="s">
        <v>11576</v>
      </c>
      <c r="Q255" s="57" t="s">
        <v>10181</v>
      </c>
      <c r="R255" s="57" t="s">
        <v>11577</v>
      </c>
      <c r="S255" s="57" t="s">
        <v>11578</v>
      </c>
      <c r="T255" s="57" t="s">
        <v>11579</v>
      </c>
      <c r="U255" s="57" t="s">
        <v>11580</v>
      </c>
    </row>
    <row r="256" ht="15" spans="1:22">
      <c r="A256" s="52">
        <f t="shared" si="15"/>
        <v>46266</v>
      </c>
      <c r="B256" t="str">
        <f t="shared" si="16"/>
        <v>AGENT08</v>
      </c>
      <c r="C256" t="str">
        <f t="shared" si="17"/>
        <v>TANJUNG_TEBAT_2</v>
      </c>
      <c r="D256" t="str">
        <f t="shared" si="18"/>
        <v>LHT21</v>
      </c>
      <c r="H256" t="str">
        <f t="shared" si="19"/>
        <v>2026-09-01 13:33:00</v>
      </c>
      <c r="K256" t="str" cm="1">
        <f t="array" ref="K256:L256">_xlfn.TEXTSPLIT(R256," ")</f>
        <v>LHT21</v>
      </c>
      <c r="L256" t="str">
        <v>TANJUNG_TEBAT_2</v>
      </c>
      <c r="P256" s="57" t="s">
        <v>11581</v>
      </c>
      <c r="Q256" s="57" t="s">
        <v>10398</v>
      </c>
      <c r="R256" s="57" t="s">
        <v>11582</v>
      </c>
      <c r="S256" s="57" t="s">
        <v>11583</v>
      </c>
      <c r="T256" s="57" t="s">
        <v>11584</v>
      </c>
      <c r="U256" s="57" t="s">
        <v>11585</v>
      </c>
      <c r="V256" t="s">
        <v>11586</v>
      </c>
    </row>
    <row r="257" ht="15" spans="1:22">
      <c r="A257" s="52">
        <f t="shared" si="15"/>
        <v>46266</v>
      </c>
      <c r="B257" t="str">
        <f t="shared" si="16"/>
        <v>AGENT08</v>
      </c>
      <c r="C257" t="str">
        <f t="shared" si="17"/>
        <v>SIMPANG_PESAK</v>
      </c>
      <c r="D257" t="str">
        <f t="shared" si="18"/>
        <v>MAG03</v>
      </c>
      <c r="H257" t="str">
        <f t="shared" si="19"/>
        <v>2026-09-01 13:32:02</v>
      </c>
      <c r="K257" t="str" cm="1">
        <f t="array" ref="K257:L257">_xlfn.TEXTSPLIT(R257," ")</f>
        <v>MAG03</v>
      </c>
      <c r="L257" t="str">
        <v>SIMPANG_PESAK</v>
      </c>
      <c r="P257" s="57" t="s">
        <v>11587</v>
      </c>
      <c r="Q257" s="57" t="s">
        <v>10398</v>
      </c>
      <c r="R257" s="57" t="s">
        <v>11588</v>
      </c>
      <c r="S257" s="57" t="s">
        <v>11589</v>
      </c>
      <c r="T257" s="57" t="s">
        <v>11590</v>
      </c>
      <c r="U257" s="57" t="s">
        <v>11591</v>
      </c>
      <c r="V257" t="s">
        <v>8430</v>
      </c>
    </row>
    <row r="258" ht="15" spans="1:22">
      <c r="A258" s="52">
        <f t="shared" ref="A258:A321" si="20">INT(H258)</f>
        <v>46266</v>
      </c>
      <c r="B258" t="str">
        <f t="shared" ref="B258:B321" si="21">RIGHT(Q258,7)</f>
        <v>AGENT19</v>
      </c>
      <c r="C258" t="str">
        <f t="shared" ref="C258:C321" si="22">L258</f>
        <v>GUMUKMAS_1</v>
      </c>
      <c r="D258" t="str">
        <f t="shared" ref="D258:D321" si="23">K258</f>
        <v>JBR27</v>
      </c>
      <c r="H258" t="str">
        <f t="shared" ref="H258:H321" si="24">P258</f>
        <v>2026-09-01 13:31:35</v>
      </c>
      <c r="K258" t="str" cm="1">
        <f t="array" ref="K258:L258">_xlfn.TEXTSPLIT(R258," ")</f>
        <v>JBR27</v>
      </c>
      <c r="L258" t="str">
        <v>GUMUKMAS_1</v>
      </c>
      <c r="P258" s="57" t="s">
        <v>11592</v>
      </c>
      <c r="Q258" s="57" t="s">
        <v>10181</v>
      </c>
      <c r="R258" s="57" t="s">
        <v>11593</v>
      </c>
      <c r="S258" s="57" t="s">
        <v>11594</v>
      </c>
      <c r="T258" s="57" t="s">
        <v>11595</v>
      </c>
      <c r="U258" s="57" t="s">
        <v>11596</v>
      </c>
    </row>
    <row r="259" ht="15" spans="1:22">
      <c r="A259" s="52">
        <f t="shared" si="20"/>
        <v>46266</v>
      </c>
      <c r="B259" t="str">
        <f t="shared" si="21"/>
        <v>AGENT16</v>
      </c>
      <c r="C259" t="str">
        <f t="shared" si="22"/>
        <v>CIGANITRI</v>
      </c>
      <c r="D259" t="str">
        <f t="shared" si="23"/>
        <v>SOG49</v>
      </c>
      <c r="H259" t="str">
        <f t="shared" si="24"/>
        <v>2026-09-01 13:30:37</v>
      </c>
      <c r="K259" t="str" cm="1">
        <f t="array" ref="K259:L259">_xlfn.TEXTSPLIT(R259," ")</f>
        <v>SOG49</v>
      </c>
      <c r="L259" t="str">
        <v>CIGANITRI</v>
      </c>
      <c r="P259" s="57" t="s">
        <v>11597</v>
      </c>
      <c r="Q259" s="57" t="s">
        <v>10199</v>
      </c>
      <c r="R259" s="57" t="s">
        <v>11598</v>
      </c>
      <c r="S259" s="57" t="s">
        <v>11599</v>
      </c>
      <c r="T259" s="57" t="s">
        <v>11600</v>
      </c>
      <c r="U259" s="57" t="s">
        <v>11601</v>
      </c>
      <c r="V259" t="s">
        <v>11602</v>
      </c>
    </row>
    <row r="260" ht="15" spans="1:22">
      <c r="A260" s="52">
        <f t="shared" si="20"/>
        <v>46266</v>
      </c>
      <c r="B260" t="str">
        <f t="shared" si="21"/>
        <v>AGENT04</v>
      </c>
      <c r="C260" t="str">
        <f t="shared" si="22"/>
        <v>KOTABARU_INHIL</v>
      </c>
      <c r="D260" t="str">
        <f t="shared" si="23"/>
        <v>TBL05</v>
      </c>
      <c r="H260" t="str">
        <f t="shared" si="24"/>
        <v>2026-09-01 13:30:04</v>
      </c>
      <c r="K260" t="str" cm="1">
        <f t="array" ref="K260:L260">_xlfn.TEXTSPLIT(R260," ")</f>
        <v>TBL05</v>
      </c>
      <c r="L260" t="str">
        <v>KOTABARU_INHIL</v>
      </c>
      <c r="P260" s="57" t="s">
        <v>11603</v>
      </c>
      <c r="Q260" s="57" t="s">
        <v>10193</v>
      </c>
      <c r="R260" s="57" t="s">
        <v>11604</v>
      </c>
      <c r="S260" s="57" t="s">
        <v>11605</v>
      </c>
      <c r="T260" s="57" t="s">
        <v>11606</v>
      </c>
      <c r="U260" s="57" t="s">
        <v>11607</v>
      </c>
    </row>
    <row r="261" ht="15" spans="1:22">
      <c r="A261" s="52">
        <f t="shared" si="20"/>
        <v>46266</v>
      </c>
      <c r="B261" t="str">
        <f t="shared" si="21"/>
        <v>AGENT19</v>
      </c>
      <c r="C261" t="str">
        <f t="shared" si="22"/>
        <v>YOSOWILANGUN_1</v>
      </c>
      <c r="D261" t="str">
        <f t="shared" si="23"/>
        <v>LMJ10</v>
      </c>
      <c r="H261" t="str">
        <f t="shared" si="24"/>
        <v>2026-09-01 13:29:18</v>
      </c>
      <c r="K261" t="str" cm="1">
        <f t="array" ref="K261:L261">_xlfn.TEXTSPLIT(R261," ")</f>
        <v>LMJ10</v>
      </c>
      <c r="L261" t="str">
        <v>YOSOWILANGUN_1</v>
      </c>
      <c r="P261" s="57" t="s">
        <v>11608</v>
      </c>
      <c r="Q261" s="57" t="s">
        <v>10181</v>
      </c>
      <c r="R261" s="57" t="s">
        <v>11609</v>
      </c>
      <c r="S261" s="57" t="s">
        <v>11610</v>
      </c>
      <c r="T261" s="57" t="s">
        <v>11611</v>
      </c>
      <c r="U261" s="57" t="s">
        <v>11612</v>
      </c>
    </row>
    <row r="262" ht="15" spans="1:22">
      <c r="A262" s="52">
        <f t="shared" si="20"/>
        <v>46266</v>
      </c>
      <c r="B262" t="str">
        <f t="shared" si="21"/>
        <v>AGENT13</v>
      </c>
      <c r="C262" t="str">
        <f t="shared" si="22"/>
        <v>DP_MUKTIWARI_01</v>
      </c>
      <c r="D262" t="str">
        <f t="shared" si="23"/>
        <v>BKI14G</v>
      </c>
      <c r="H262" t="str">
        <f t="shared" si="24"/>
        <v>2026-09-01 13:29:12</v>
      </c>
      <c r="K262" t="str" cm="1">
        <f t="array" ref="K262:L262">_xlfn.TEXTSPLIT(R262," ")</f>
        <v>BKI14G</v>
      </c>
      <c r="L262" t="str">
        <v>DP_MUKTIWARI_01</v>
      </c>
      <c r="P262" s="57" t="s">
        <v>11613</v>
      </c>
      <c r="Q262" s="57" t="s">
        <v>10702</v>
      </c>
      <c r="R262" s="57" t="s">
        <v>11614</v>
      </c>
      <c r="S262" s="57" t="s">
        <v>11615</v>
      </c>
      <c r="T262" s="57" t="s">
        <v>11616</v>
      </c>
      <c r="U262" s="57" t="s">
        <v>11617</v>
      </c>
      <c r="V262" t="s">
        <v>11618</v>
      </c>
    </row>
    <row r="263" ht="15" spans="1:22">
      <c r="A263" s="52">
        <f t="shared" si="20"/>
        <v>46266</v>
      </c>
      <c r="B263" t="str">
        <f t="shared" si="21"/>
        <v>AGENT08</v>
      </c>
      <c r="C263" t="str">
        <f t="shared" si="22"/>
        <v>SENAWAR_JAYA</v>
      </c>
      <c r="D263" t="str">
        <f t="shared" si="23"/>
        <v>SKY12</v>
      </c>
      <c r="H263" t="str">
        <f t="shared" si="24"/>
        <v>2026-09-01 13:28:08</v>
      </c>
      <c r="K263" t="str" cm="1">
        <f t="array" ref="K263:L263">_xlfn.TEXTSPLIT(R263," ")</f>
        <v>SKY12</v>
      </c>
      <c r="L263" t="str">
        <v>SENAWAR_JAYA</v>
      </c>
      <c r="P263" s="57" t="s">
        <v>11619</v>
      </c>
      <c r="Q263" s="57" t="s">
        <v>10398</v>
      </c>
      <c r="R263" s="57" t="s">
        <v>11620</v>
      </c>
      <c r="S263" s="57" t="s">
        <v>11621</v>
      </c>
      <c r="T263" s="57" t="s">
        <v>11622</v>
      </c>
      <c r="U263" s="57" t="s">
        <v>11623</v>
      </c>
      <c r="V263" t="s">
        <v>11624</v>
      </c>
    </row>
    <row r="264" ht="15" spans="1:22">
      <c r="A264" s="52">
        <f t="shared" si="20"/>
        <v>46266</v>
      </c>
      <c r="B264" t="str">
        <f t="shared" si="21"/>
        <v>AGENT17</v>
      </c>
      <c r="C264" t="str">
        <f t="shared" si="22"/>
        <v>TIRTO01</v>
      </c>
      <c r="D264" t="str">
        <f t="shared" si="23"/>
        <v>KJN01</v>
      </c>
      <c r="H264" t="str">
        <f t="shared" si="24"/>
        <v>2026-09-01 13:28:04</v>
      </c>
      <c r="K264" t="str" cm="1">
        <f t="array" ref="K264:L264">_xlfn.TEXTSPLIT(R264," ")</f>
        <v>KJN01</v>
      </c>
      <c r="L264" t="str">
        <v>TIRTO01</v>
      </c>
      <c r="P264" s="57" t="s">
        <v>11625</v>
      </c>
      <c r="Q264" s="57" t="s">
        <v>11249</v>
      </c>
      <c r="R264" s="57" t="s">
        <v>11626</v>
      </c>
      <c r="S264" s="57" t="s">
        <v>11627</v>
      </c>
      <c r="T264" s="57" t="s">
        <v>11628</v>
      </c>
      <c r="U264" s="57" t="s">
        <v>11629</v>
      </c>
      <c r="V264" t="s">
        <v>11630</v>
      </c>
    </row>
    <row r="265" ht="15" spans="1:22">
      <c r="A265" s="52">
        <f t="shared" si="20"/>
        <v>46266</v>
      </c>
      <c r="B265" t="str">
        <f t="shared" si="21"/>
        <v>AGENT08</v>
      </c>
      <c r="C265" t="str">
        <f t="shared" si="22"/>
        <v>TANJUNG_ENIM</v>
      </c>
      <c r="D265" t="str">
        <f t="shared" si="23"/>
        <v>MRN02</v>
      </c>
      <c r="H265" t="str">
        <f t="shared" si="24"/>
        <v>2026-09-01 13:27:56</v>
      </c>
      <c r="K265" t="str" cm="1">
        <f t="array" ref="K265:L265">_xlfn.TEXTSPLIT(R265," ")</f>
        <v>MRN02</v>
      </c>
      <c r="L265" t="str">
        <v>TANJUNG_ENIM</v>
      </c>
      <c r="P265" s="57" t="s">
        <v>11631</v>
      </c>
      <c r="Q265" s="57" t="s">
        <v>10398</v>
      </c>
      <c r="R265" s="57" t="s">
        <v>11632</v>
      </c>
      <c r="S265" s="57" t="s">
        <v>11633</v>
      </c>
      <c r="T265" s="57" t="s">
        <v>11634</v>
      </c>
      <c r="U265" s="57" t="s">
        <v>11635</v>
      </c>
    </row>
    <row r="266" ht="15" spans="1:22">
      <c r="A266" s="52">
        <f t="shared" si="20"/>
        <v>46266</v>
      </c>
      <c r="B266" t="str">
        <f t="shared" si="21"/>
        <v>AGENT13</v>
      </c>
      <c r="C266" t="str">
        <f t="shared" si="22"/>
        <v>DC_BEKASI_SELATAN</v>
      </c>
      <c r="D266" t="str">
        <f t="shared" si="23"/>
        <v>BKI71</v>
      </c>
      <c r="H266" t="str">
        <f t="shared" si="24"/>
        <v>2026-09-01 13:27:20</v>
      </c>
      <c r="K266" t="str" cm="1">
        <f t="array" ref="K266:L266">_xlfn.TEXTSPLIT(R266," ")</f>
        <v>BKI71</v>
      </c>
      <c r="L266" t="str">
        <v>DC_BEKASI_SELATAN</v>
      </c>
      <c r="P266" s="57" t="s">
        <v>11636</v>
      </c>
      <c r="Q266" s="57" t="s">
        <v>10702</v>
      </c>
      <c r="R266" s="57" t="s">
        <v>11637</v>
      </c>
      <c r="S266" s="57" t="s">
        <v>11638</v>
      </c>
      <c r="T266" s="57" t="s">
        <v>11639</v>
      </c>
      <c r="U266" s="57" t="s">
        <v>11640</v>
      </c>
      <c r="V266" t="s">
        <v>11641</v>
      </c>
    </row>
    <row r="267" ht="15" spans="1:22">
      <c r="A267" s="52">
        <f t="shared" si="20"/>
        <v>46266</v>
      </c>
      <c r="B267" t="str">
        <f t="shared" si="21"/>
        <v>AGENT08</v>
      </c>
      <c r="C267" t="str">
        <f t="shared" si="22"/>
        <v>BUKIT_KECIL</v>
      </c>
      <c r="D267" t="str">
        <f t="shared" si="23"/>
        <v>PLM07</v>
      </c>
      <c r="H267" t="str">
        <f t="shared" si="24"/>
        <v>2026-09-01 13:27:17</v>
      </c>
      <c r="K267" t="str" cm="1">
        <f t="array" ref="K267:L267">_xlfn.TEXTSPLIT(R267," ")</f>
        <v>PLM07</v>
      </c>
      <c r="L267" t="str">
        <v>BUKIT_KECIL</v>
      </c>
      <c r="P267" s="57" t="s">
        <v>11642</v>
      </c>
      <c r="Q267" s="57" t="s">
        <v>10398</v>
      </c>
      <c r="R267" s="57" t="s">
        <v>11643</v>
      </c>
      <c r="S267" s="57" t="s">
        <v>11644</v>
      </c>
      <c r="T267" s="57" t="s">
        <v>11645</v>
      </c>
      <c r="U267" s="57" t="s">
        <v>11646</v>
      </c>
      <c r="V267" t="s">
        <v>11647</v>
      </c>
    </row>
    <row r="268" ht="15" spans="1:22">
      <c r="A268" s="52">
        <f t="shared" si="20"/>
        <v>46266</v>
      </c>
      <c r="B268" t="str">
        <f t="shared" si="21"/>
        <v>AGENT16</v>
      </c>
      <c r="C268" t="str">
        <f t="shared" si="22"/>
        <v>DC_SAMOJA</v>
      </c>
      <c r="D268" t="str">
        <f t="shared" si="23"/>
        <v>BDO97</v>
      </c>
      <c r="H268" t="str">
        <f t="shared" si="24"/>
        <v>2026-09-01 13:26:23</v>
      </c>
      <c r="K268" t="str" cm="1">
        <f t="array" ref="K268:L268">_xlfn.TEXTSPLIT(R268," ")</f>
        <v>BDO97</v>
      </c>
      <c r="L268" t="str">
        <v>DC_SAMOJA</v>
      </c>
      <c r="P268" s="57" t="s">
        <v>11648</v>
      </c>
      <c r="Q268" s="57" t="s">
        <v>10199</v>
      </c>
      <c r="R268" s="57" t="s">
        <v>11649</v>
      </c>
      <c r="S268" s="57" t="s">
        <v>11650</v>
      </c>
      <c r="T268" s="57" t="s">
        <v>11651</v>
      </c>
      <c r="U268" s="57" t="s">
        <v>11652</v>
      </c>
      <c r="V268" t="s">
        <v>11653</v>
      </c>
    </row>
    <row r="269" ht="15" spans="1:22">
      <c r="A269" s="52">
        <f t="shared" si="20"/>
        <v>46266</v>
      </c>
      <c r="B269" t="str">
        <f t="shared" si="21"/>
        <v>AGENT10</v>
      </c>
      <c r="C269" t="str">
        <f t="shared" si="22"/>
        <v>BDR12B</v>
      </c>
      <c r="D269" t="str">
        <f t="shared" si="23"/>
        <v>BDR12B</v>
      </c>
      <c r="H269" t="str">
        <f t="shared" si="24"/>
        <v>2026-09-01 13:26:11</v>
      </c>
      <c r="K269" t="str" cm="1">
        <f t="array" ref="K269:L269">_xlfn.TEXTSPLIT(R269," ")</f>
        <v>BDR12B</v>
      </c>
      <c r="L269" t="str">
        <v>BDR12B</v>
      </c>
      <c r="P269" s="57" t="s">
        <v>11654</v>
      </c>
      <c r="Q269" s="57" t="s">
        <v>11054</v>
      </c>
      <c r="R269" s="57" t="s">
        <v>11655</v>
      </c>
      <c r="S269" s="57" t="s">
        <v>11656</v>
      </c>
      <c r="T269" s="57" t="s">
        <v>11657</v>
      </c>
      <c r="U269" s="57" t="s">
        <v>11658</v>
      </c>
    </row>
    <row r="270" ht="15" spans="1:22">
      <c r="A270" s="52">
        <f t="shared" si="20"/>
        <v>46266</v>
      </c>
      <c r="B270" t="str">
        <f t="shared" si="21"/>
        <v>AGENT21</v>
      </c>
      <c r="C270" t="str">
        <f t="shared" si="22"/>
        <v>PRINGGABAYA</v>
      </c>
      <c r="D270" t="str">
        <f t="shared" si="23"/>
        <v>SLO06</v>
      </c>
      <c r="H270" t="str">
        <f t="shared" si="24"/>
        <v>2026-09-01 13:25:23</v>
      </c>
      <c r="K270" t="str" cm="1">
        <f t="array" ref="K270:L270">_xlfn.TEXTSPLIT(R270," ")</f>
        <v>SLO06</v>
      </c>
      <c r="L270" t="str">
        <v>PRINGGABAYA</v>
      </c>
      <c r="P270" s="57" t="s">
        <v>11659</v>
      </c>
      <c r="Q270" s="57" t="s">
        <v>11660</v>
      </c>
      <c r="R270" s="57" t="s">
        <v>11661</v>
      </c>
      <c r="S270" s="57" t="s">
        <v>11662</v>
      </c>
      <c r="T270" s="57" t="s">
        <v>11663</v>
      </c>
      <c r="U270" s="57" t="s">
        <v>11664</v>
      </c>
      <c r="V270" t="s">
        <v>11665</v>
      </c>
    </row>
    <row r="271" ht="15" spans="1:22">
      <c r="A271" s="52">
        <f t="shared" si="20"/>
        <v>46266</v>
      </c>
      <c r="B271" t="str">
        <f t="shared" si="21"/>
        <v>AGENT16</v>
      </c>
      <c r="C271" t="str">
        <f t="shared" si="22"/>
        <v>CIBADAK</v>
      </c>
      <c r="D271" t="str">
        <f t="shared" si="23"/>
        <v>SMI02</v>
      </c>
      <c r="H271" t="str">
        <f t="shared" si="24"/>
        <v>2026-09-01 13:24:38</v>
      </c>
      <c r="K271" t="str" cm="1">
        <f t="array" ref="K271:L271">_xlfn.TEXTSPLIT(R271," ")</f>
        <v>SMI02</v>
      </c>
      <c r="L271" t="str">
        <v>CIBADAK</v>
      </c>
      <c r="P271" s="57" t="s">
        <v>11666</v>
      </c>
      <c r="Q271" s="57" t="s">
        <v>10199</v>
      </c>
      <c r="R271" s="57" t="s">
        <v>11667</v>
      </c>
      <c r="S271" s="57" t="s">
        <v>11668</v>
      </c>
      <c r="T271" s="57" t="s">
        <v>11669</v>
      </c>
      <c r="U271" s="57" t="s">
        <v>11670</v>
      </c>
      <c r="V271" t="s">
        <v>11671</v>
      </c>
    </row>
    <row r="272" ht="15" spans="1:22">
      <c r="A272" s="52">
        <f t="shared" si="20"/>
        <v>46266</v>
      </c>
      <c r="B272" t="str">
        <f t="shared" si="21"/>
        <v>AGENT08</v>
      </c>
      <c r="C272" t="str">
        <f t="shared" si="22"/>
        <v>IRIGASI_2</v>
      </c>
      <c r="D272" t="str">
        <f t="shared" si="23"/>
        <v>PLM49</v>
      </c>
      <c r="H272" t="str">
        <f t="shared" si="24"/>
        <v>2026-09-01 13:24:20</v>
      </c>
      <c r="K272" t="str" cm="1">
        <f t="array" ref="K272:L272">_xlfn.TEXTSPLIT(R272," ")</f>
        <v>PLM49</v>
      </c>
      <c r="L272" t="str">
        <v>IRIGASI_2</v>
      </c>
      <c r="P272" s="57" t="s">
        <v>11672</v>
      </c>
      <c r="Q272" s="57" t="s">
        <v>10398</v>
      </c>
      <c r="R272" s="57" t="s">
        <v>11673</v>
      </c>
      <c r="S272" s="57" t="s">
        <v>11674</v>
      </c>
      <c r="T272" s="57" t="s">
        <v>10774</v>
      </c>
      <c r="U272" s="57" t="s">
        <v>11675</v>
      </c>
      <c r="V272" t="s">
        <v>11676</v>
      </c>
    </row>
    <row r="273" ht="15" spans="1:22">
      <c r="A273" s="52">
        <f t="shared" si="20"/>
        <v>46266</v>
      </c>
      <c r="B273" t="str">
        <f t="shared" si="21"/>
        <v>AGENT16</v>
      </c>
      <c r="C273" t="str">
        <f t="shared" si="22"/>
        <v>DC_CISAAT</v>
      </c>
      <c r="D273" t="str">
        <f t="shared" si="23"/>
        <v>SMI19</v>
      </c>
      <c r="H273" t="str">
        <f t="shared" si="24"/>
        <v>2026-09-01 13:23:21</v>
      </c>
      <c r="K273" t="str" cm="1">
        <f t="array" ref="K273:L273">_xlfn.TEXTSPLIT(R273," ")</f>
        <v>SMI19</v>
      </c>
      <c r="L273" t="str">
        <v>DC_CISAAT</v>
      </c>
      <c r="P273" s="57" t="s">
        <v>11677</v>
      </c>
      <c r="Q273" s="57" t="s">
        <v>10199</v>
      </c>
      <c r="R273" s="57" t="s">
        <v>11678</v>
      </c>
      <c r="S273" s="57" t="s">
        <v>11679</v>
      </c>
      <c r="T273" s="57" t="s">
        <v>11680</v>
      </c>
      <c r="U273" s="57" t="s">
        <v>11681</v>
      </c>
      <c r="V273" t="s">
        <v>11682</v>
      </c>
    </row>
    <row r="274" ht="15" spans="1:22">
      <c r="A274" s="52">
        <f t="shared" si="20"/>
        <v>46266</v>
      </c>
      <c r="B274" t="str">
        <f t="shared" si="21"/>
        <v>AGENT15</v>
      </c>
      <c r="C274" t="str">
        <f t="shared" si="22"/>
        <v>SUKAMAJU_BARU</v>
      </c>
      <c r="D274" t="str">
        <f t="shared" si="23"/>
        <v>DPK07B</v>
      </c>
      <c r="H274" t="str">
        <f t="shared" si="24"/>
        <v>2026-09-01 13:23:18</v>
      </c>
      <c r="K274" t="str" cm="1">
        <f t="array" ref="K274:L274">_xlfn.TEXTSPLIT(R274," ")</f>
        <v>DPK07B</v>
      </c>
      <c r="L274" t="str">
        <v>SUKAMAJU_BARU</v>
      </c>
      <c r="P274" s="57" t="s">
        <v>11683</v>
      </c>
      <c r="Q274" s="57" t="s">
        <v>11684</v>
      </c>
      <c r="R274" s="57" t="s">
        <v>11685</v>
      </c>
      <c r="S274" s="57" t="s">
        <v>11686</v>
      </c>
      <c r="T274" s="57" t="s">
        <v>11687</v>
      </c>
      <c r="U274" s="57" t="s">
        <v>11688</v>
      </c>
    </row>
    <row r="275" ht="15" spans="1:22">
      <c r="A275" s="52">
        <f t="shared" si="20"/>
        <v>46266</v>
      </c>
      <c r="B275" t="str">
        <f t="shared" si="21"/>
        <v>AGENT10</v>
      </c>
      <c r="C275" t="str">
        <f t="shared" si="22"/>
        <v>KEMBAHANG</v>
      </c>
      <c r="D275" t="str">
        <f t="shared" si="23"/>
        <v>LWA02A</v>
      </c>
      <c r="H275" t="str">
        <f t="shared" si="24"/>
        <v>2026-09-01 13:23:07</v>
      </c>
      <c r="K275" t="str" cm="1">
        <f t="array" ref="K275:L275">_xlfn.TEXTSPLIT(R275," ")</f>
        <v>LWA02A</v>
      </c>
      <c r="L275" t="str">
        <v>KEMBAHANG</v>
      </c>
      <c r="P275" s="57" t="s">
        <v>11689</v>
      </c>
      <c r="Q275" s="57" t="s">
        <v>11054</v>
      </c>
      <c r="R275" s="57" t="s">
        <v>11690</v>
      </c>
      <c r="S275" s="57" t="s">
        <v>11691</v>
      </c>
      <c r="T275" s="57" t="s">
        <v>11692</v>
      </c>
      <c r="U275" s="57" t="s">
        <v>11693</v>
      </c>
      <c r="V275" t="s">
        <v>11694</v>
      </c>
    </row>
    <row r="276" ht="15" spans="1:22">
      <c r="A276" s="52">
        <f t="shared" si="20"/>
        <v>46266</v>
      </c>
      <c r="B276" t="str">
        <f t="shared" si="21"/>
        <v>AGENT16</v>
      </c>
      <c r="C276" t="str">
        <f t="shared" si="22"/>
        <v>CIKATOMAS</v>
      </c>
      <c r="D276" t="str">
        <f t="shared" si="23"/>
        <v>SIN02</v>
      </c>
      <c r="H276" t="str">
        <f t="shared" si="24"/>
        <v>2026-09-01 13:23:03</v>
      </c>
      <c r="K276" t="str" cm="1">
        <f t="array" ref="K276:L276">_xlfn.TEXTSPLIT(R276," ")</f>
        <v>SIN02</v>
      </c>
      <c r="L276" t="str">
        <v>CIKATOMAS</v>
      </c>
      <c r="P276" s="57" t="s">
        <v>11695</v>
      </c>
      <c r="Q276" s="57" t="s">
        <v>10199</v>
      </c>
      <c r="R276" s="57" t="s">
        <v>11696</v>
      </c>
      <c r="S276" s="57" t="s">
        <v>11697</v>
      </c>
      <c r="T276" s="57" t="s">
        <v>11698</v>
      </c>
      <c r="U276" s="57" t="s">
        <v>11699</v>
      </c>
      <c r="V276" t="s">
        <v>9563</v>
      </c>
    </row>
    <row r="277" ht="15" spans="1:22">
      <c r="A277" s="52">
        <f t="shared" si="20"/>
        <v>46266</v>
      </c>
      <c r="B277" t="str">
        <f t="shared" si="21"/>
        <v>AGENT25</v>
      </c>
      <c r="C277" t="str">
        <f t="shared" si="22"/>
        <v>PAHANDUT</v>
      </c>
      <c r="D277" t="str">
        <f t="shared" si="23"/>
        <v>PKY02</v>
      </c>
      <c r="H277" t="str">
        <f t="shared" si="24"/>
        <v>2026-09-01 13:22:41</v>
      </c>
      <c r="K277" t="str" cm="1">
        <f t="array" ref="K277:L277">_xlfn.TEXTSPLIT(R277," ")</f>
        <v>PKY02</v>
      </c>
      <c r="L277" t="str">
        <v>PAHANDUT</v>
      </c>
      <c r="P277" s="57" t="s">
        <v>11700</v>
      </c>
      <c r="Q277" s="57" t="s">
        <v>10270</v>
      </c>
      <c r="R277" s="57" t="s">
        <v>11701</v>
      </c>
      <c r="S277" s="57" t="s">
        <v>11702</v>
      </c>
      <c r="T277" s="57" t="s">
        <v>11703</v>
      </c>
      <c r="U277" s="57" t="s">
        <v>11704</v>
      </c>
      <c r="V277" t="s">
        <v>11705</v>
      </c>
    </row>
    <row r="278" ht="15" spans="1:22">
      <c r="A278" s="52">
        <f t="shared" si="20"/>
        <v>46266</v>
      </c>
      <c r="B278" t="str">
        <f t="shared" si="21"/>
        <v>AGENT08</v>
      </c>
      <c r="C278" t="str">
        <f t="shared" si="22"/>
        <v>LEMABANG_2</v>
      </c>
      <c r="D278" t="str">
        <f t="shared" si="23"/>
        <v>PLM50</v>
      </c>
      <c r="H278" t="str">
        <f t="shared" si="24"/>
        <v>2026-09-01 13:21:53</v>
      </c>
      <c r="K278" t="str" cm="1">
        <f t="array" ref="K278:L278">_xlfn.TEXTSPLIT(R278," ")</f>
        <v>PLM50</v>
      </c>
      <c r="L278" t="str">
        <v>LEMABANG_2</v>
      </c>
      <c r="P278" s="57" t="s">
        <v>11706</v>
      </c>
      <c r="Q278" s="57" t="s">
        <v>10398</v>
      </c>
      <c r="R278" s="57" t="s">
        <v>11707</v>
      </c>
      <c r="S278" s="57" t="s">
        <v>11708</v>
      </c>
      <c r="T278" s="57" t="s">
        <v>7928</v>
      </c>
      <c r="U278" s="57" t="s">
        <v>11709</v>
      </c>
      <c r="V278" t="s">
        <v>11710</v>
      </c>
    </row>
    <row r="279" ht="15" spans="1:22">
      <c r="A279" s="52">
        <f t="shared" si="20"/>
        <v>46266</v>
      </c>
      <c r="B279" t="str">
        <f t="shared" si="21"/>
        <v>AGENT02</v>
      </c>
      <c r="C279" t="str">
        <f t="shared" si="22"/>
        <v>SUKA_MAJU_1</v>
      </c>
      <c r="D279" t="str">
        <f t="shared" si="23"/>
        <v>MES03B</v>
      </c>
      <c r="H279" t="str">
        <f t="shared" si="24"/>
        <v>2026-09-01 13:19:59</v>
      </c>
      <c r="K279" t="str" cm="1">
        <f t="array" ref="K279:L279">_xlfn.TEXTSPLIT(R279," ")</f>
        <v>MES03B</v>
      </c>
      <c r="L279" t="str">
        <v>SUKA_MAJU_1</v>
      </c>
      <c r="P279" s="57" t="s">
        <v>11711</v>
      </c>
      <c r="Q279" s="57" t="s">
        <v>10443</v>
      </c>
      <c r="R279" s="57" t="s">
        <v>11712</v>
      </c>
      <c r="S279" s="57" t="s">
        <v>11713</v>
      </c>
      <c r="T279" s="57" t="s">
        <v>11714</v>
      </c>
      <c r="U279" s="57" t="s">
        <v>11715</v>
      </c>
      <c r="V279" t="s">
        <v>11716</v>
      </c>
    </row>
    <row r="280" ht="15" spans="1:22">
      <c r="A280" s="52">
        <f t="shared" si="20"/>
        <v>46266</v>
      </c>
      <c r="B280" t="str">
        <f t="shared" si="21"/>
        <v>AGENT19</v>
      </c>
      <c r="C280" t="str">
        <f t="shared" si="22"/>
        <v>SAMPANG_UTARA</v>
      </c>
      <c r="D280" t="str">
        <f t="shared" si="23"/>
        <v>SPG03</v>
      </c>
      <c r="H280" t="str">
        <f t="shared" si="24"/>
        <v>2026-09-01 13:19:59</v>
      </c>
      <c r="K280" t="str" cm="1">
        <f t="array" ref="K280:L280">_xlfn.TEXTSPLIT(R280," ")</f>
        <v>SPG03</v>
      </c>
      <c r="L280" t="str">
        <v>SAMPANG_UTARA</v>
      </c>
      <c r="P280" s="57" t="s">
        <v>11711</v>
      </c>
      <c r="Q280" s="57" t="s">
        <v>10181</v>
      </c>
      <c r="R280" s="57" t="s">
        <v>11717</v>
      </c>
      <c r="S280" s="57" t="s">
        <v>11718</v>
      </c>
      <c r="T280" s="57" t="s">
        <v>11719</v>
      </c>
      <c r="U280" s="57" t="s">
        <v>11720</v>
      </c>
      <c r="V280" t="s">
        <v>7094</v>
      </c>
    </row>
    <row r="281" ht="15" spans="1:22">
      <c r="A281" s="52">
        <f t="shared" si="20"/>
        <v>46266</v>
      </c>
      <c r="B281" t="str">
        <f t="shared" si="21"/>
        <v>AGENT16</v>
      </c>
      <c r="C281" t="str">
        <f t="shared" si="22"/>
        <v>GRT40A</v>
      </c>
      <c r="D281" t="str">
        <f t="shared" si="23"/>
        <v>GRT40A</v>
      </c>
      <c r="H281" t="str">
        <f t="shared" si="24"/>
        <v>2026-09-01 13:19:41</v>
      </c>
      <c r="K281" t="str" cm="1">
        <f t="array" ref="K281:L281">_xlfn.TEXTSPLIT(R281," ")</f>
        <v>GRT40A</v>
      </c>
      <c r="L281" t="str">
        <v>GRT40A</v>
      </c>
      <c r="P281" s="57" t="s">
        <v>11721</v>
      </c>
      <c r="Q281" s="57" t="s">
        <v>10199</v>
      </c>
      <c r="R281" s="57" t="s">
        <v>11722</v>
      </c>
      <c r="S281" s="57" t="s">
        <v>11723</v>
      </c>
      <c r="T281" s="57" t="s">
        <v>11724</v>
      </c>
      <c r="U281" s="57" t="s">
        <v>11725</v>
      </c>
      <c r="V281" t="s">
        <v>11726</v>
      </c>
    </row>
    <row r="282" ht="15" spans="1:22">
      <c r="A282" s="52">
        <f t="shared" si="20"/>
        <v>46266</v>
      </c>
      <c r="B282" t="str">
        <f t="shared" si="21"/>
        <v>AGENT10</v>
      </c>
      <c r="C282" t="str">
        <f t="shared" si="22"/>
        <v>CANDIMAS</v>
      </c>
      <c r="D282" t="str">
        <f t="shared" si="23"/>
        <v>KBB03</v>
      </c>
      <c r="H282" t="str">
        <f t="shared" si="24"/>
        <v>2026-09-01 13:19:03</v>
      </c>
      <c r="K282" t="str" cm="1">
        <f t="array" ref="K282:L282">_xlfn.TEXTSPLIT(R282," ")</f>
        <v>KBB03</v>
      </c>
      <c r="L282" t="str">
        <v>CANDIMAS</v>
      </c>
      <c r="P282" s="57" t="s">
        <v>11727</v>
      </c>
      <c r="Q282" s="57" t="s">
        <v>11054</v>
      </c>
      <c r="R282" s="57" t="s">
        <v>11728</v>
      </c>
      <c r="S282" s="57" t="s">
        <v>11729</v>
      </c>
      <c r="T282" s="57" t="s">
        <v>11730</v>
      </c>
      <c r="U282" s="57" t="s">
        <v>11731</v>
      </c>
      <c r="V282" t="s">
        <v>11732</v>
      </c>
    </row>
    <row r="283" ht="15" spans="1:22">
      <c r="A283" s="52">
        <f t="shared" si="20"/>
        <v>46266</v>
      </c>
      <c r="B283" t="str">
        <f t="shared" si="21"/>
        <v>AGENT10</v>
      </c>
      <c r="C283" t="str">
        <f t="shared" si="22"/>
        <v>CP_BERKAH_BERSAMA</v>
      </c>
      <c r="D283" t="str">
        <f t="shared" si="23"/>
        <v>BKH01B</v>
      </c>
      <c r="H283" t="str">
        <f t="shared" si="24"/>
        <v>2026-09-01 13:18:38</v>
      </c>
      <c r="K283" t="str" cm="1">
        <f t="array" ref="K283:L283">_xlfn.TEXTSPLIT(R283," ")</f>
        <v>BKH01B</v>
      </c>
      <c r="L283" t="str">
        <v>CP_BERKAH_BERSAMA</v>
      </c>
      <c r="P283" s="57" t="s">
        <v>11733</v>
      </c>
      <c r="Q283" s="57" t="s">
        <v>11054</v>
      </c>
      <c r="R283" s="57" t="s">
        <v>11734</v>
      </c>
      <c r="S283" s="57" t="s">
        <v>11735</v>
      </c>
      <c r="T283" s="57" t="s">
        <v>11736</v>
      </c>
      <c r="U283" s="57" t="s">
        <v>11737</v>
      </c>
      <c r="V283" t="s">
        <v>11738</v>
      </c>
    </row>
    <row r="284" ht="15" spans="1:22">
      <c r="A284" s="52">
        <f t="shared" si="20"/>
        <v>46266</v>
      </c>
      <c r="B284" t="str">
        <f t="shared" si="21"/>
        <v>AGENT19</v>
      </c>
      <c r="C284" t="str">
        <f t="shared" si="22"/>
        <v>KALIBARU_1</v>
      </c>
      <c r="D284" t="str">
        <f t="shared" si="23"/>
        <v>BWI11A</v>
      </c>
      <c r="H284" t="str">
        <f t="shared" si="24"/>
        <v>2026-09-01 13:18:35</v>
      </c>
      <c r="K284" t="str" cm="1">
        <f t="array" ref="K284:L284">_xlfn.TEXTSPLIT(R284," ")</f>
        <v>BWI11A</v>
      </c>
      <c r="L284" t="str">
        <v>KALIBARU_1</v>
      </c>
      <c r="P284" s="57" t="s">
        <v>11739</v>
      </c>
      <c r="Q284" s="57" t="s">
        <v>10181</v>
      </c>
      <c r="R284" s="57" t="s">
        <v>11740</v>
      </c>
      <c r="S284" s="57" t="s">
        <v>11741</v>
      </c>
      <c r="T284" s="57" t="s">
        <v>11742</v>
      </c>
      <c r="U284" s="57" t="s">
        <v>11743</v>
      </c>
      <c r="V284" t="s">
        <v>11744</v>
      </c>
    </row>
    <row r="285" ht="15" spans="1:22">
      <c r="A285" s="52">
        <f t="shared" si="20"/>
        <v>46266</v>
      </c>
      <c r="B285" t="str">
        <f t="shared" si="21"/>
        <v>AGENT02</v>
      </c>
      <c r="C285" t="str">
        <f t="shared" si="22"/>
        <v>MEDAN_SELATAN_1</v>
      </c>
      <c r="D285" t="str">
        <f t="shared" si="23"/>
        <v>MES07I</v>
      </c>
      <c r="H285" t="str">
        <f t="shared" si="24"/>
        <v>2026-09-01 13:18:24</v>
      </c>
      <c r="K285" t="str" cm="1">
        <f t="array" ref="K285:L285">_xlfn.TEXTSPLIT(R285," ")</f>
        <v>MES07I</v>
      </c>
      <c r="L285" t="str">
        <v>MEDAN_SELATAN_1</v>
      </c>
      <c r="P285" s="57" t="s">
        <v>11745</v>
      </c>
      <c r="Q285" s="57" t="s">
        <v>10443</v>
      </c>
      <c r="R285" s="57" t="s">
        <v>11746</v>
      </c>
      <c r="S285" s="57" t="s">
        <v>11747</v>
      </c>
      <c r="T285" s="57" t="s">
        <v>11714</v>
      </c>
      <c r="U285" s="57" t="s">
        <v>11748</v>
      </c>
      <c r="V285" t="s">
        <v>11716</v>
      </c>
    </row>
    <row r="286" ht="15" spans="1:22">
      <c r="A286" s="52">
        <f t="shared" si="20"/>
        <v>46266</v>
      </c>
      <c r="B286" t="str">
        <f t="shared" si="21"/>
        <v>AGENT19</v>
      </c>
      <c r="C286" t="str">
        <f t="shared" si="22"/>
        <v>TALANGAGUNG_KPJ</v>
      </c>
      <c r="D286" t="str">
        <f t="shared" si="23"/>
        <v>KPJ09</v>
      </c>
      <c r="H286" t="str">
        <f t="shared" si="24"/>
        <v>2026-09-01 13:18:16</v>
      </c>
      <c r="K286" t="str" cm="1">
        <f t="array" ref="K286:L286">_xlfn.TEXTSPLIT(R286," ")</f>
        <v>KPJ09</v>
      </c>
      <c r="L286" t="str">
        <v>TALANGAGUNG_KPJ</v>
      </c>
      <c r="P286" s="57" t="s">
        <v>11749</v>
      </c>
      <c r="Q286" s="57" t="s">
        <v>10181</v>
      </c>
      <c r="R286" s="57" t="s">
        <v>11750</v>
      </c>
      <c r="S286" s="57" t="s">
        <v>11751</v>
      </c>
      <c r="T286" s="57" t="s">
        <v>11752</v>
      </c>
      <c r="U286" s="57" t="s">
        <v>11753</v>
      </c>
    </row>
    <row r="287" ht="15" spans="1:22">
      <c r="A287" s="52">
        <f t="shared" si="20"/>
        <v>46266</v>
      </c>
      <c r="B287" t="str">
        <f t="shared" si="21"/>
        <v>AGENT04</v>
      </c>
      <c r="C287" t="str">
        <f t="shared" si="22"/>
        <v>BENGKALIS_01</v>
      </c>
      <c r="D287" t="str">
        <f t="shared" si="23"/>
        <v>BGS07</v>
      </c>
      <c r="H287" t="str">
        <f t="shared" si="24"/>
        <v>2026-09-01 13:17:57</v>
      </c>
      <c r="K287" t="str" cm="1">
        <f t="array" ref="K287:L287">_xlfn.TEXTSPLIT(R287," ")</f>
        <v>BGS07</v>
      </c>
      <c r="L287" t="str">
        <v>BENGKALIS_01</v>
      </c>
      <c r="P287" s="57" t="s">
        <v>11754</v>
      </c>
      <c r="Q287" s="57" t="s">
        <v>10193</v>
      </c>
      <c r="R287" s="57" t="s">
        <v>11755</v>
      </c>
      <c r="S287" s="57" t="s">
        <v>11756</v>
      </c>
      <c r="T287" s="57" t="s">
        <v>11757</v>
      </c>
      <c r="U287" s="57" t="s">
        <v>11758</v>
      </c>
      <c r="V287" t="s">
        <v>11759</v>
      </c>
    </row>
    <row r="288" ht="15" spans="1:22">
      <c r="A288" s="52">
        <f t="shared" si="20"/>
        <v>46266</v>
      </c>
      <c r="B288" t="str">
        <f t="shared" si="21"/>
        <v>AGENT19</v>
      </c>
      <c r="C288" t="str">
        <f t="shared" si="22"/>
        <v>TAJINAN_1</v>
      </c>
      <c r="D288" t="str">
        <f t="shared" si="23"/>
        <v>MLG47</v>
      </c>
      <c r="H288" t="str">
        <f t="shared" si="24"/>
        <v>2026-09-01 13:17:47</v>
      </c>
      <c r="K288" t="str" cm="1">
        <f t="array" ref="K288:L288">_xlfn.TEXTSPLIT(R288," ")</f>
        <v>MLG47</v>
      </c>
      <c r="L288" t="str">
        <v>TAJINAN_1</v>
      </c>
      <c r="P288" s="57" t="s">
        <v>11760</v>
      </c>
      <c r="Q288" s="57" t="s">
        <v>10181</v>
      </c>
      <c r="R288" s="57" t="s">
        <v>11761</v>
      </c>
      <c r="S288" s="57" t="s">
        <v>11762</v>
      </c>
      <c r="T288" s="57" t="s">
        <v>11506</v>
      </c>
      <c r="U288" s="57" t="s">
        <v>11763</v>
      </c>
      <c r="V288" t="s">
        <v>11508</v>
      </c>
    </row>
    <row r="289" ht="15" spans="1:22">
      <c r="A289" s="52">
        <f t="shared" si="20"/>
        <v>46266</v>
      </c>
      <c r="B289" t="str">
        <f t="shared" si="21"/>
        <v>AGENT10</v>
      </c>
      <c r="C289" t="str">
        <f t="shared" si="22"/>
        <v>KUR05</v>
      </c>
      <c r="D289" t="str">
        <f t="shared" si="23"/>
        <v>KUR05</v>
      </c>
      <c r="H289" t="str">
        <f t="shared" si="24"/>
        <v>2026-09-01 13:17:23</v>
      </c>
      <c r="K289" t="str" cm="1">
        <f t="array" ref="K289:L289">_xlfn.TEXTSPLIT(R289," ")</f>
        <v>KUR05</v>
      </c>
      <c r="L289" t="str">
        <v>KUR05</v>
      </c>
      <c r="P289" s="57" t="s">
        <v>11764</v>
      </c>
      <c r="Q289" s="57" t="s">
        <v>11054</v>
      </c>
      <c r="R289" s="57" t="s">
        <v>11765</v>
      </c>
      <c r="S289" s="57" t="s">
        <v>11766</v>
      </c>
      <c r="T289" s="57" t="s">
        <v>11767</v>
      </c>
      <c r="U289" s="57" t="s">
        <v>11768</v>
      </c>
      <c r="V289" t="s">
        <v>11769</v>
      </c>
    </row>
    <row r="290" ht="15" spans="1:22">
      <c r="A290" s="52">
        <f t="shared" si="20"/>
        <v>46266</v>
      </c>
      <c r="B290" t="str">
        <f t="shared" si="21"/>
        <v>AGENT10</v>
      </c>
      <c r="C290" t="str">
        <f t="shared" si="22"/>
        <v>LABUHAN_RATU</v>
      </c>
      <c r="D290" t="str">
        <f t="shared" si="23"/>
        <v>SKD05</v>
      </c>
      <c r="H290" t="str">
        <f t="shared" si="24"/>
        <v>2026-09-01 13:15:28</v>
      </c>
      <c r="K290" t="str" cm="1">
        <f t="array" ref="K290:L290">_xlfn.TEXTSPLIT(R290," ")</f>
        <v>SKD05</v>
      </c>
      <c r="L290" t="str">
        <v>LABUHAN_RATU</v>
      </c>
      <c r="P290" s="57" t="s">
        <v>11770</v>
      </c>
      <c r="Q290" s="57" t="s">
        <v>11054</v>
      </c>
      <c r="R290" s="57" t="s">
        <v>11771</v>
      </c>
      <c r="S290" s="57" t="s">
        <v>11772</v>
      </c>
      <c r="T290" s="57" t="s">
        <v>11773</v>
      </c>
      <c r="U290" s="57" t="s">
        <v>11774</v>
      </c>
      <c r="V290" t="s">
        <v>7094</v>
      </c>
    </row>
    <row r="291" ht="15" spans="1:22">
      <c r="A291" s="52">
        <f t="shared" si="20"/>
        <v>46266</v>
      </c>
      <c r="B291" t="str">
        <f t="shared" si="21"/>
        <v>AGENT17</v>
      </c>
      <c r="C291" t="str">
        <f t="shared" si="22"/>
        <v>TEGOWANU</v>
      </c>
      <c r="D291" t="str">
        <f t="shared" si="23"/>
        <v>PDD10</v>
      </c>
      <c r="H291" t="str">
        <f t="shared" si="24"/>
        <v>2026-09-01 13:15:21</v>
      </c>
      <c r="K291" t="str" cm="1">
        <f t="array" ref="K291:L291">_xlfn.TEXTSPLIT(R291," ")</f>
        <v>PDD10</v>
      </c>
      <c r="L291" t="str">
        <v>TEGOWANU</v>
      </c>
      <c r="P291" s="57" t="s">
        <v>11775</v>
      </c>
      <c r="Q291" s="57" t="s">
        <v>11249</v>
      </c>
      <c r="R291" s="57" t="s">
        <v>11776</v>
      </c>
      <c r="S291" s="57" t="s">
        <v>11777</v>
      </c>
      <c r="T291" s="57" t="s">
        <v>11778</v>
      </c>
      <c r="U291" s="57" t="s">
        <v>11779</v>
      </c>
      <c r="V291" t="s">
        <v>11647</v>
      </c>
    </row>
    <row r="292" ht="15" spans="1:22">
      <c r="A292" s="52">
        <f t="shared" si="20"/>
        <v>46266</v>
      </c>
      <c r="B292" t="str">
        <f t="shared" si="21"/>
        <v>AGENT16</v>
      </c>
      <c r="C292" t="str">
        <f t="shared" si="22"/>
        <v>GRT06C</v>
      </c>
      <c r="D292" t="str">
        <f t="shared" si="23"/>
        <v>GRT06C</v>
      </c>
      <c r="H292" t="str">
        <f t="shared" si="24"/>
        <v>2026-09-01 13:14:48</v>
      </c>
      <c r="K292" t="str" cm="1">
        <f t="array" ref="K292:L292">_xlfn.TEXTSPLIT(R292," ")</f>
        <v>GRT06C</v>
      </c>
      <c r="L292" t="str">
        <v>GRT06C</v>
      </c>
      <c r="P292" s="57" t="s">
        <v>11780</v>
      </c>
      <c r="Q292" s="57" t="s">
        <v>10199</v>
      </c>
      <c r="R292" s="57" t="s">
        <v>11781</v>
      </c>
      <c r="S292" s="57" t="s">
        <v>11782</v>
      </c>
      <c r="T292" s="57" t="s">
        <v>11783</v>
      </c>
      <c r="U292" s="57" t="s">
        <v>11784</v>
      </c>
      <c r="V292" t="s">
        <v>11785</v>
      </c>
    </row>
    <row r="293" ht="15" spans="1:22">
      <c r="A293" s="52">
        <f t="shared" si="20"/>
        <v>46266</v>
      </c>
      <c r="B293" t="str">
        <f t="shared" si="21"/>
        <v>AGENT16</v>
      </c>
      <c r="C293" t="str">
        <f t="shared" si="22"/>
        <v>DC_MARGACINTA</v>
      </c>
      <c r="D293" t="str">
        <f t="shared" si="23"/>
        <v>BDO93</v>
      </c>
      <c r="H293" t="str">
        <f t="shared" si="24"/>
        <v>2026-09-01 13:13:54</v>
      </c>
      <c r="K293" t="str" cm="1">
        <f t="array" ref="K293:L293">_xlfn.TEXTSPLIT(R293," ")</f>
        <v>BDO93</v>
      </c>
      <c r="L293" t="str">
        <v>DC_MARGACINTA</v>
      </c>
      <c r="P293" s="57" t="s">
        <v>11786</v>
      </c>
      <c r="Q293" s="57" t="s">
        <v>10199</v>
      </c>
      <c r="R293" s="57" t="s">
        <v>11787</v>
      </c>
      <c r="S293" s="57" t="s">
        <v>11788</v>
      </c>
      <c r="T293" s="57" t="s">
        <v>11789</v>
      </c>
      <c r="U293" s="57" t="s">
        <v>11790</v>
      </c>
    </row>
    <row r="294" ht="15" spans="1:22">
      <c r="A294" s="52">
        <f t="shared" si="20"/>
        <v>46266</v>
      </c>
      <c r="B294" t="str">
        <f t="shared" si="21"/>
        <v>AGENT16</v>
      </c>
      <c r="C294" t="str">
        <f t="shared" si="22"/>
        <v>SMB37C</v>
      </c>
      <c r="D294" t="str">
        <f t="shared" si="23"/>
        <v>SMB37C</v>
      </c>
      <c r="H294" t="str">
        <f t="shared" si="24"/>
        <v>2026-09-01 13:13:39</v>
      </c>
      <c r="K294" t="str" cm="1">
        <f t="array" ref="K294:L294">_xlfn.TEXTSPLIT(R294," ")</f>
        <v>SMB37C</v>
      </c>
      <c r="L294" t="str">
        <v>SMB37C</v>
      </c>
      <c r="P294" s="57" t="s">
        <v>11791</v>
      </c>
      <c r="Q294" s="57" t="s">
        <v>10199</v>
      </c>
      <c r="R294" s="57" t="s">
        <v>11792</v>
      </c>
      <c r="S294" s="57" t="s">
        <v>11793</v>
      </c>
      <c r="T294" s="57" t="s">
        <v>11794</v>
      </c>
      <c r="U294" s="57" t="s">
        <v>11795</v>
      </c>
      <c r="V294" t="s">
        <v>11796</v>
      </c>
    </row>
    <row r="295" ht="15" spans="1:22">
      <c r="A295" s="52">
        <f t="shared" si="20"/>
        <v>46266</v>
      </c>
      <c r="B295" t="str">
        <f t="shared" si="21"/>
        <v>AGENT16</v>
      </c>
      <c r="C295" t="str">
        <f t="shared" si="22"/>
        <v>DC_MARGACINTA</v>
      </c>
      <c r="D295" t="str">
        <f t="shared" si="23"/>
        <v>BDO93</v>
      </c>
      <c r="H295" t="str">
        <f t="shared" si="24"/>
        <v>2026-09-01 13:13:18</v>
      </c>
      <c r="K295" t="str" cm="1">
        <f t="array" ref="K295:L295">_xlfn.TEXTSPLIT(R295," ")</f>
        <v>BDO93</v>
      </c>
      <c r="L295" t="str">
        <v>DC_MARGACINTA</v>
      </c>
      <c r="P295" s="57" t="s">
        <v>11797</v>
      </c>
      <c r="Q295" s="57" t="s">
        <v>10199</v>
      </c>
      <c r="R295" s="57" t="s">
        <v>11787</v>
      </c>
      <c r="S295" s="57" t="s">
        <v>11788</v>
      </c>
      <c r="T295" s="57" t="s">
        <v>11789</v>
      </c>
      <c r="U295" s="57" t="s">
        <v>11798</v>
      </c>
      <c r="V295" t="s">
        <v>11799</v>
      </c>
    </row>
    <row r="296" ht="15" spans="1:22">
      <c r="A296" s="52">
        <f t="shared" si="20"/>
        <v>46266</v>
      </c>
      <c r="B296" t="str">
        <f t="shared" si="21"/>
        <v>AGENT08</v>
      </c>
      <c r="C296" t="str">
        <f t="shared" si="22"/>
        <v>PAGAR_ALAM_2</v>
      </c>
      <c r="D296" t="str">
        <f t="shared" si="23"/>
        <v>PAM02</v>
      </c>
      <c r="H296" t="str">
        <f t="shared" si="24"/>
        <v>2026-09-01 13:12:07</v>
      </c>
      <c r="K296" t="str" cm="1">
        <f t="array" ref="K296:L296">_xlfn.TEXTSPLIT(R296," ")</f>
        <v>PAM02</v>
      </c>
      <c r="L296" t="str">
        <v>PAGAR_ALAM_2</v>
      </c>
      <c r="P296" s="57" t="s">
        <v>11800</v>
      </c>
      <c r="Q296" s="57" t="s">
        <v>10398</v>
      </c>
      <c r="R296" s="57" t="s">
        <v>11801</v>
      </c>
      <c r="S296" s="57" t="s">
        <v>11802</v>
      </c>
      <c r="T296" s="57" t="s">
        <v>11803</v>
      </c>
      <c r="U296" s="57" t="s">
        <v>11804</v>
      </c>
      <c r="V296" t="s">
        <v>11805</v>
      </c>
    </row>
    <row r="297" ht="15" spans="1:22">
      <c r="A297" s="52">
        <f t="shared" si="20"/>
        <v>46266</v>
      </c>
      <c r="B297" t="str">
        <f t="shared" si="21"/>
        <v>AGENT19</v>
      </c>
      <c r="C297" t="str">
        <f t="shared" si="22"/>
        <v>RED_DEER</v>
      </c>
      <c r="D297" t="str">
        <f t="shared" si="23"/>
        <v>MLG26</v>
      </c>
      <c r="H297" t="str">
        <f t="shared" si="24"/>
        <v>2026-09-01 13:11:59</v>
      </c>
      <c r="K297" t="str" cm="1">
        <f t="array" ref="K297:L297">_xlfn.TEXTSPLIT(R297," ")</f>
        <v>MLG26</v>
      </c>
      <c r="L297" t="str">
        <v>RED_DEER</v>
      </c>
      <c r="P297" s="57" t="s">
        <v>11806</v>
      </c>
      <c r="Q297" s="57" t="s">
        <v>10181</v>
      </c>
      <c r="R297" s="57" t="s">
        <v>11807</v>
      </c>
      <c r="S297" s="57" t="s">
        <v>11808</v>
      </c>
      <c r="T297" s="57" t="s">
        <v>11506</v>
      </c>
      <c r="U297" s="57" t="s">
        <v>11809</v>
      </c>
      <c r="V297" t="s">
        <v>11508</v>
      </c>
    </row>
    <row r="298" ht="15" spans="1:22">
      <c r="A298" s="52">
        <f t="shared" si="20"/>
        <v>46266</v>
      </c>
      <c r="B298" t="str">
        <f t="shared" si="21"/>
        <v>AGENT19</v>
      </c>
      <c r="C298" t="str">
        <f t="shared" si="22"/>
        <v>TAMBAKSARI_2</v>
      </c>
      <c r="D298" t="str">
        <f t="shared" si="23"/>
        <v>SUB31B</v>
      </c>
      <c r="H298" t="str">
        <f t="shared" si="24"/>
        <v>2026-09-01 13:11:49</v>
      </c>
      <c r="K298" t="str" cm="1">
        <f t="array" ref="K298:L298">_xlfn.TEXTSPLIT(R298," ")</f>
        <v>SUB31B</v>
      </c>
      <c r="L298" t="str">
        <v>TAMBAKSARI_2</v>
      </c>
      <c r="P298" s="57" t="s">
        <v>11810</v>
      </c>
      <c r="Q298" s="57" t="s">
        <v>10181</v>
      </c>
      <c r="R298" s="57" t="s">
        <v>11811</v>
      </c>
      <c r="S298" s="57" t="s">
        <v>11812</v>
      </c>
      <c r="T298" s="57" t="s">
        <v>11813</v>
      </c>
      <c r="U298" s="57" t="s">
        <v>11814</v>
      </c>
      <c r="V298" t="s">
        <v>11815</v>
      </c>
    </row>
    <row r="299" ht="15" spans="1:22">
      <c r="A299" s="52">
        <f t="shared" si="20"/>
        <v>46266</v>
      </c>
      <c r="B299" t="str">
        <f t="shared" si="21"/>
        <v>AGENT17</v>
      </c>
      <c r="C299" t="str">
        <f t="shared" si="22"/>
        <v>S_PARMAN</v>
      </c>
      <c r="D299" t="str">
        <f t="shared" si="23"/>
        <v>SRG59</v>
      </c>
      <c r="H299" t="str">
        <f t="shared" si="24"/>
        <v>2026-09-01 13:11:24</v>
      </c>
      <c r="K299" t="str" cm="1">
        <f t="array" ref="K299:L299">_xlfn.TEXTSPLIT(R299," ")</f>
        <v>SRG59</v>
      </c>
      <c r="L299" t="str">
        <v>S_PARMAN</v>
      </c>
      <c r="P299" s="57" t="s">
        <v>11816</v>
      </c>
      <c r="Q299" s="57" t="s">
        <v>11249</v>
      </c>
      <c r="R299" s="57" t="s">
        <v>11817</v>
      </c>
      <c r="S299" s="57" t="s">
        <v>11818</v>
      </c>
      <c r="T299" s="57" t="s">
        <v>11819</v>
      </c>
      <c r="U299" s="57" t="s">
        <v>11820</v>
      </c>
    </row>
    <row r="300" ht="15" spans="1:22">
      <c r="A300" s="52">
        <f t="shared" si="20"/>
        <v>46266</v>
      </c>
      <c r="B300" t="str">
        <f t="shared" si="21"/>
        <v>AGENT08</v>
      </c>
      <c r="C300" t="str">
        <f t="shared" si="22"/>
        <v>TLK_SUKOMORO</v>
      </c>
      <c r="D300" t="str">
        <f t="shared" si="23"/>
        <v>PLM08B</v>
      </c>
      <c r="H300" t="str">
        <f t="shared" si="24"/>
        <v>2026-09-01 13:10:46</v>
      </c>
      <c r="K300" t="str" cm="1">
        <f t="array" ref="K300:L300">_xlfn.TEXTSPLIT(R300," ")</f>
        <v>PLM08B</v>
      </c>
      <c r="L300" t="str">
        <v>TLK_SUKOMORO</v>
      </c>
      <c r="P300" s="57" t="s">
        <v>11821</v>
      </c>
      <c r="Q300" s="57" t="s">
        <v>10398</v>
      </c>
      <c r="R300" s="57" t="s">
        <v>11822</v>
      </c>
      <c r="S300" s="57" t="s">
        <v>11823</v>
      </c>
      <c r="T300" s="57" t="s">
        <v>11824</v>
      </c>
      <c r="U300" s="57" t="s">
        <v>11825</v>
      </c>
    </row>
    <row r="301" ht="15" spans="1:22">
      <c r="A301" s="52">
        <f t="shared" si="20"/>
        <v>46266</v>
      </c>
      <c r="B301" t="str">
        <f t="shared" si="21"/>
        <v>AGENT19</v>
      </c>
      <c r="C301" t="str">
        <f t="shared" si="22"/>
        <v>BALUNG</v>
      </c>
      <c r="D301" t="str">
        <f t="shared" si="23"/>
        <v>JBR12</v>
      </c>
      <c r="H301" t="str">
        <f t="shared" si="24"/>
        <v>2026-09-01 13:10:22</v>
      </c>
      <c r="K301" t="str" cm="1">
        <f t="array" ref="K301:L301">_xlfn.TEXTSPLIT(R301," ")</f>
        <v>JBR12</v>
      </c>
      <c r="L301" t="str">
        <v>BALUNG</v>
      </c>
      <c r="P301" s="57" t="s">
        <v>11826</v>
      </c>
      <c r="Q301" s="57" t="s">
        <v>10181</v>
      </c>
      <c r="R301" s="57" t="s">
        <v>11827</v>
      </c>
      <c r="S301" s="57" t="s">
        <v>11828</v>
      </c>
      <c r="T301" s="57" t="s">
        <v>11829</v>
      </c>
      <c r="U301" s="57" t="s">
        <v>11830</v>
      </c>
      <c r="V301" t="s">
        <v>11831</v>
      </c>
    </row>
    <row r="302" ht="15" spans="1:22">
      <c r="A302" s="52">
        <f t="shared" si="20"/>
        <v>46266</v>
      </c>
      <c r="B302" t="str">
        <f t="shared" si="21"/>
        <v>AGENT19</v>
      </c>
      <c r="C302" t="str">
        <f t="shared" si="22"/>
        <v>KEPANJEN</v>
      </c>
      <c r="D302" t="str">
        <f t="shared" si="23"/>
        <v>KPJ01</v>
      </c>
      <c r="H302" t="str">
        <f t="shared" si="24"/>
        <v>2026-09-01 13:09:47</v>
      </c>
      <c r="K302" t="str" cm="1">
        <f t="array" ref="K302:L302">_xlfn.TEXTSPLIT(R302," ")</f>
        <v>KPJ01</v>
      </c>
      <c r="L302" t="str">
        <v>KEPANJEN</v>
      </c>
      <c r="P302" s="57" t="s">
        <v>11832</v>
      </c>
      <c r="Q302" s="57" t="s">
        <v>10181</v>
      </c>
      <c r="R302" s="57" t="s">
        <v>11833</v>
      </c>
      <c r="S302" s="57" t="s">
        <v>11834</v>
      </c>
      <c r="T302" s="57" t="s">
        <v>11752</v>
      </c>
      <c r="U302" s="57" t="s">
        <v>11835</v>
      </c>
    </row>
    <row r="303" ht="15" spans="1:22">
      <c r="A303" s="52">
        <f t="shared" si="20"/>
        <v>46266</v>
      </c>
      <c r="B303" t="str">
        <f t="shared" si="21"/>
        <v>AGENT19</v>
      </c>
      <c r="C303" t="str">
        <f t="shared" si="22"/>
        <v>PUGER_1</v>
      </c>
      <c r="D303" t="str">
        <f t="shared" si="23"/>
        <v>JBR07A</v>
      </c>
      <c r="H303" t="str">
        <f t="shared" si="24"/>
        <v>2026-09-01 13:09:20</v>
      </c>
      <c r="K303" t="str" cm="1">
        <f t="array" ref="K303:L303">_xlfn.TEXTSPLIT(R303," ")</f>
        <v>JBR07A</v>
      </c>
      <c r="L303" t="str">
        <v>PUGER_1</v>
      </c>
      <c r="P303" s="57" t="s">
        <v>11836</v>
      </c>
      <c r="Q303" s="57" t="s">
        <v>10181</v>
      </c>
      <c r="R303" s="57" t="s">
        <v>11837</v>
      </c>
      <c r="S303" s="57" t="s">
        <v>11838</v>
      </c>
      <c r="T303" s="57" t="s">
        <v>11839</v>
      </c>
      <c r="U303" s="57" t="s">
        <v>11840</v>
      </c>
      <c r="V303" t="s">
        <v>11841</v>
      </c>
    </row>
    <row r="304" ht="15" spans="1:22">
      <c r="A304" s="52">
        <f t="shared" si="20"/>
        <v>46266</v>
      </c>
      <c r="B304" t="str">
        <f t="shared" si="21"/>
        <v>AGENT19</v>
      </c>
      <c r="C304" t="str">
        <f t="shared" si="22"/>
        <v>BEAUTIFUL_BROMO</v>
      </c>
      <c r="D304" t="str">
        <f t="shared" si="23"/>
        <v>MLG23</v>
      </c>
      <c r="H304" t="str">
        <f t="shared" si="24"/>
        <v>2026-09-01 13:08:31</v>
      </c>
      <c r="K304" t="str" cm="1">
        <f t="array" ref="K304:L304">_xlfn.TEXTSPLIT(R304," ")</f>
        <v>MLG23</v>
      </c>
      <c r="L304" t="str">
        <v>BEAUTIFUL_BROMO</v>
      </c>
      <c r="P304" s="57" t="s">
        <v>11842</v>
      </c>
      <c r="Q304" s="57" t="s">
        <v>10181</v>
      </c>
      <c r="R304" s="57" t="s">
        <v>11843</v>
      </c>
      <c r="S304" s="57" t="s">
        <v>11844</v>
      </c>
      <c r="T304" s="57" t="s">
        <v>11845</v>
      </c>
      <c r="U304" s="57" t="s">
        <v>11846</v>
      </c>
    </row>
    <row r="305" ht="15" spans="1:22">
      <c r="A305" s="52">
        <f t="shared" si="20"/>
        <v>46266</v>
      </c>
      <c r="B305" t="str">
        <f t="shared" si="21"/>
        <v>AGENT16</v>
      </c>
      <c r="C305" t="str">
        <f t="shared" si="22"/>
        <v>KUTAWARINGIN_2</v>
      </c>
      <c r="D305" t="str">
        <f t="shared" si="23"/>
        <v>SOG52</v>
      </c>
      <c r="H305" t="str">
        <f t="shared" si="24"/>
        <v>2026-09-01 13:06:56</v>
      </c>
      <c r="K305" t="str" cm="1">
        <f t="array" ref="K305:L305">_xlfn.TEXTSPLIT(R305," ")</f>
        <v>SOG52</v>
      </c>
      <c r="L305" t="str">
        <v>KUTAWARINGIN_2</v>
      </c>
      <c r="P305" s="57" t="s">
        <v>11847</v>
      </c>
      <c r="Q305" s="57" t="s">
        <v>10199</v>
      </c>
      <c r="R305" s="57" t="s">
        <v>11848</v>
      </c>
      <c r="S305" s="57" t="s">
        <v>11849</v>
      </c>
      <c r="T305" s="57" t="s">
        <v>11850</v>
      </c>
      <c r="U305" s="57" t="s">
        <v>11851</v>
      </c>
      <c r="V305" t="s">
        <v>11852</v>
      </c>
    </row>
    <row r="306" ht="15" spans="1:22">
      <c r="A306" s="52">
        <f t="shared" si="20"/>
        <v>46266</v>
      </c>
      <c r="B306" t="str">
        <f t="shared" si="21"/>
        <v>AGENT08</v>
      </c>
      <c r="C306" t="str">
        <f t="shared" si="22"/>
        <v>KYT04A</v>
      </c>
      <c r="D306" t="str">
        <f t="shared" si="23"/>
        <v>KYT04A</v>
      </c>
      <c r="H306" t="str">
        <f t="shared" si="24"/>
        <v>2026-09-01 13:06:39</v>
      </c>
      <c r="K306" t="str" cm="1">
        <f t="array" ref="K306:L306">_xlfn.TEXTSPLIT(R306," ")</f>
        <v>KYT04A</v>
      </c>
      <c r="L306" t="str">
        <v>KYT04A</v>
      </c>
      <c r="P306" s="57" t="s">
        <v>11853</v>
      </c>
      <c r="Q306" s="57" t="s">
        <v>10398</v>
      </c>
      <c r="R306" s="57" t="s">
        <v>11854</v>
      </c>
      <c r="S306" s="57" t="s">
        <v>11855</v>
      </c>
      <c r="T306" s="57" t="s">
        <v>11856</v>
      </c>
      <c r="U306" s="57" t="s">
        <v>11857</v>
      </c>
      <c r="V306" t="s">
        <v>11858</v>
      </c>
    </row>
    <row r="307" ht="15" spans="1:22">
      <c r="A307" s="52">
        <f t="shared" si="20"/>
        <v>46266</v>
      </c>
      <c r="B307" t="str">
        <f t="shared" si="21"/>
        <v>AGENT17</v>
      </c>
      <c r="C307" t="str">
        <f t="shared" si="22"/>
        <v>S_PARMAN</v>
      </c>
      <c r="D307" t="str">
        <f t="shared" si="23"/>
        <v>SRG59</v>
      </c>
      <c r="H307" t="str">
        <f t="shared" si="24"/>
        <v>2026-09-01 13:06:01</v>
      </c>
      <c r="K307" t="str" cm="1">
        <f t="array" ref="K307:L307">_xlfn.TEXTSPLIT(R307," ")</f>
        <v>SRG59</v>
      </c>
      <c r="L307" t="str">
        <v>S_PARMAN</v>
      </c>
      <c r="P307" s="57" t="s">
        <v>11859</v>
      </c>
      <c r="Q307" s="57" t="s">
        <v>11249</v>
      </c>
      <c r="R307" s="57" t="s">
        <v>11817</v>
      </c>
      <c r="S307" s="57" t="s">
        <v>11818</v>
      </c>
      <c r="T307" s="57" t="s">
        <v>11819</v>
      </c>
      <c r="U307" s="57" t="s">
        <v>11860</v>
      </c>
    </row>
    <row r="308" ht="15" spans="1:22">
      <c r="A308" s="52">
        <f t="shared" si="20"/>
        <v>46266</v>
      </c>
      <c r="B308" t="str">
        <f t="shared" si="21"/>
        <v>AGENT27</v>
      </c>
      <c r="C308" t="str">
        <f t="shared" si="22"/>
        <v>UJOH_BILANG</v>
      </c>
      <c r="D308" t="str">
        <f t="shared" si="23"/>
        <v>SED04</v>
      </c>
      <c r="H308" t="str">
        <f t="shared" si="24"/>
        <v>2026-09-01 13:06:00</v>
      </c>
      <c r="K308" t="str" cm="1">
        <f t="array" ref="K308:L308">_xlfn.TEXTSPLIT(R308," ")</f>
        <v>SED04</v>
      </c>
      <c r="L308" t="str">
        <v>UJOH_BILANG</v>
      </c>
      <c r="P308" s="57" t="s">
        <v>11861</v>
      </c>
      <c r="Q308" s="57" t="s">
        <v>11862</v>
      </c>
      <c r="R308" s="57" t="s">
        <v>11863</v>
      </c>
      <c r="S308" s="57" t="s">
        <v>11864</v>
      </c>
      <c r="T308" s="57" t="s">
        <v>11865</v>
      </c>
      <c r="U308" s="57" t="s">
        <v>11866</v>
      </c>
    </row>
    <row r="309" ht="15" spans="1:22">
      <c r="A309" s="52">
        <f t="shared" si="20"/>
        <v>46266</v>
      </c>
      <c r="B309" t="str">
        <f t="shared" si="21"/>
        <v>AGENT19</v>
      </c>
      <c r="C309" t="str">
        <f t="shared" si="22"/>
        <v>MOJOPANGGUNG</v>
      </c>
      <c r="D309" t="str">
        <f t="shared" si="23"/>
        <v>BWI07</v>
      </c>
      <c r="H309" t="str">
        <f t="shared" si="24"/>
        <v>2026-09-01 13:03:15</v>
      </c>
      <c r="K309" t="str" cm="1">
        <f t="array" ref="K309:L309">_xlfn.TEXTSPLIT(R309," ")</f>
        <v>BWI07</v>
      </c>
      <c r="L309" t="str">
        <v>MOJOPANGGUNG</v>
      </c>
      <c r="P309" s="57" t="s">
        <v>11867</v>
      </c>
      <c r="Q309" s="57" t="s">
        <v>10181</v>
      </c>
      <c r="R309" s="57" t="s">
        <v>11868</v>
      </c>
      <c r="S309" s="57" t="s">
        <v>11869</v>
      </c>
      <c r="T309" s="57" t="s">
        <v>11870</v>
      </c>
      <c r="U309" s="57" t="s">
        <v>11871</v>
      </c>
      <c r="V309" t="s">
        <v>11872</v>
      </c>
    </row>
    <row r="310" ht="15" spans="1:22">
      <c r="A310" s="52">
        <f t="shared" si="20"/>
        <v>46266</v>
      </c>
      <c r="B310" t="str">
        <f t="shared" si="21"/>
        <v>AGENT12</v>
      </c>
      <c r="C310" t="str">
        <f t="shared" si="22"/>
        <v>LEUWIDAMAR</v>
      </c>
      <c r="D310" t="str">
        <f t="shared" si="23"/>
        <v>RKS04B</v>
      </c>
      <c r="H310" t="str">
        <f t="shared" si="24"/>
        <v>2026-09-01 13:02:47</v>
      </c>
      <c r="K310" t="str" cm="1">
        <f t="array" ref="K310:L310">_xlfn.TEXTSPLIT(R310," ")</f>
        <v>RKS04B</v>
      </c>
      <c r="L310" t="str">
        <v>LEUWIDAMAR</v>
      </c>
      <c r="P310" s="57" t="s">
        <v>11873</v>
      </c>
      <c r="Q310" s="57" t="s">
        <v>10656</v>
      </c>
      <c r="R310" s="57" t="s">
        <v>11874</v>
      </c>
      <c r="S310" s="57" t="s">
        <v>11875</v>
      </c>
      <c r="T310" s="57" t="s">
        <v>11876</v>
      </c>
      <c r="U310" s="57" t="s">
        <v>11877</v>
      </c>
      <c r="V310" t="s">
        <v>11878</v>
      </c>
    </row>
    <row r="311" ht="15" spans="1:22">
      <c r="A311" s="52">
        <f t="shared" si="20"/>
        <v>46266</v>
      </c>
      <c r="B311" t="str">
        <f t="shared" si="21"/>
        <v>AGENT08</v>
      </c>
      <c r="C311" t="str">
        <f t="shared" si="22"/>
        <v>ALANG_ALANG_LEBAR</v>
      </c>
      <c r="D311" t="str">
        <f t="shared" si="23"/>
        <v>PLM04</v>
      </c>
      <c r="H311" t="str">
        <f t="shared" si="24"/>
        <v>2026-09-01 13:02:46</v>
      </c>
      <c r="K311" t="str" cm="1">
        <f t="array" ref="K311:L311">_xlfn.TEXTSPLIT(R311," ")</f>
        <v>PLM04</v>
      </c>
      <c r="L311" t="str">
        <v>ALANG_ALANG_LEBAR</v>
      </c>
      <c r="P311" s="57" t="s">
        <v>11879</v>
      </c>
      <c r="Q311" s="57" t="s">
        <v>10398</v>
      </c>
      <c r="R311" s="57" t="s">
        <v>11880</v>
      </c>
      <c r="S311" s="57" t="s">
        <v>11881</v>
      </c>
      <c r="T311" s="57" t="s">
        <v>11882</v>
      </c>
      <c r="U311" s="57" t="s">
        <v>11883</v>
      </c>
      <c r="V311" t="s">
        <v>11884</v>
      </c>
    </row>
    <row r="312" ht="15" spans="1:22">
      <c r="A312" s="52">
        <f t="shared" si="20"/>
        <v>46266</v>
      </c>
      <c r="B312" t="str">
        <f t="shared" si="21"/>
        <v>AGENT08</v>
      </c>
      <c r="C312" t="str">
        <f t="shared" si="22"/>
        <v>PENDOPO</v>
      </c>
      <c r="D312" t="str">
        <f t="shared" si="23"/>
        <v>TBI02</v>
      </c>
      <c r="H312" t="str">
        <f t="shared" si="24"/>
        <v>2026-09-01 13:02:31</v>
      </c>
      <c r="K312" t="str" cm="1">
        <f t="array" ref="K312:L312">_xlfn.TEXTSPLIT(R312," ")</f>
        <v>TBI02</v>
      </c>
      <c r="L312" t="str">
        <v>PENDOPO</v>
      </c>
      <c r="P312" s="57" t="s">
        <v>11885</v>
      </c>
      <c r="Q312" s="57" t="s">
        <v>10398</v>
      </c>
      <c r="R312" s="57" t="s">
        <v>11886</v>
      </c>
      <c r="S312" s="57" t="s">
        <v>11887</v>
      </c>
      <c r="T312" s="57" t="s">
        <v>11888</v>
      </c>
      <c r="U312" s="57" t="s">
        <v>11889</v>
      </c>
      <c r="V312" t="s">
        <v>11890</v>
      </c>
    </row>
    <row r="313" ht="15" spans="1:22">
      <c r="A313" s="52">
        <f t="shared" si="20"/>
        <v>46266</v>
      </c>
      <c r="B313" t="str">
        <f t="shared" si="21"/>
        <v>AGENT16</v>
      </c>
      <c r="C313" t="str">
        <f t="shared" si="22"/>
        <v>DC_CIMAHI_UTARA</v>
      </c>
      <c r="D313" t="str">
        <f t="shared" si="23"/>
        <v>CIM08</v>
      </c>
      <c r="H313" t="str">
        <f t="shared" si="24"/>
        <v>2026-09-01 13:02:25</v>
      </c>
      <c r="K313" t="str" cm="1">
        <f t="array" ref="K313:L313">_xlfn.TEXTSPLIT(R313," ")</f>
        <v>CIM08</v>
      </c>
      <c r="L313" t="str">
        <v>DC_CIMAHI_UTARA</v>
      </c>
      <c r="P313" s="57" t="s">
        <v>11891</v>
      </c>
      <c r="Q313" s="57" t="s">
        <v>10199</v>
      </c>
      <c r="R313" s="57" t="s">
        <v>11892</v>
      </c>
      <c r="S313" s="57" t="s">
        <v>11893</v>
      </c>
      <c r="T313" s="57" t="s">
        <v>11894</v>
      </c>
      <c r="U313" s="57" t="s">
        <v>11895</v>
      </c>
      <c r="V313" t="s">
        <v>11896</v>
      </c>
    </row>
    <row r="314" ht="15" spans="1:22">
      <c r="A314" s="52">
        <f t="shared" si="20"/>
        <v>46266</v>
      </c>
      <c r="B314" t="str">
        <f t="shared" si="21"/>
        <v>AGENT19</v>
      </c>
      <c r="C314" t="str">
        <f t="shared" si="22"/>
        <v>GLAGAH</v>
      </c>
      <c r="D314" t="str">
        <f t="shared" si="23"/>
        <v>BWI18</v>
      </c>
      <c r="H314" t="str">
        <f t="shared" si="24"/>
        <v>2026-09-01 13:02:11</v>
      </c>
      <c r="K314" t="str" cm="1">
        <f t="array" ref="K314:L314">_xlfn.TEXTSPLIT(R314," ")</f>
        <v>BWI18</v>
      </c>
      <c r="L314" t="str">
        <v>GLAGAH</v>
      </c>
      <c r="P314" s="57" t="s">
        <v>11897</v>
      </c>
      <c r="Q314" s="57" t="s">
        <v>10181</v>
      </c>
      <c r="R314" s="57" t="s">
        <v>11898</v>
      </c>
      <c r="S314" s="57" t="s">
        <v>11899</v>
      </c>
      <c r="T314" s="57" t="s">
        <v>11900</v>
      </c>
      <c r="U314" s="57" t="s">
        <v>11901</v>
      </c>
      <c r="V314" t="s">
        <v>11872</v>
      </c>
    </row>
    <row r="315" ht="15" spans="1:22">
      <c r="A315" s="52">
        <f t="shared" si="20"/>
        <v>46266</v>
      </c>
      <c r="B315" t="str">
        <f t="shared" si="21"/>
        <v>AGENT27</v>
      </c>
      <c r="C315" t="str">
        <f t="shared" si="22"/>
        <v>MELAK</v>
      </c>
      <c r="D315" t="str">
        <f t="shared" si="23"/>
        <v>SED01</v>
      </c>
      <c r="H315" t="str">
        <f t="shared" si="24"/>
        <v>2026-09-01 13:01:41</v>
      </c>
      <c r="K315" t="str" cm="1">
        <f t="array" ref="K315:L315">_xlfn.TEXTSPLIT(R315," ")</f>
        <v>SED01</v>
      </c>
      <c r="L315" t="str">
        <v>MELAK</v>
      </c>
      <c r="P315" s="57" t="s">
        <v>11902</v>
      </c>
      <c r="Q315" s="57" t="s">
        <v>11862</v>
      </c>
      <c r="R315" s="57" t="s">
        <v>11903</v>
      </c>
      <c r="S315" s="57" t="s">
        <v>11904</v>
      </c>
      <c r="T315" s="57" t="s">
        <v>11905</v>
      </c>
      <c r="U315" s="57" t="s">
        <v>11906</v>
      </c>
      <c r="V315" t="s">
        <v>7373</v>
      </c>
    </row>
    <row r="316" ht="15" spans="1:22">
      <c r="A316" s="52">
        <f t="shared" si="20"/>
        <v>46266</v>
      </c>
      <c r="B316" t="str">
        <f t="shared" si="21"/>
        <v>AGENT27</v>
      </c>
      <c r="C316" t="str">
        <f t="shared" si="22"/>
        <v>SANGATA_SELATAN</v>
      </c>
      <c r="D316" t="str">
        <f t="shared" si="23"/>
        <v>SGT11A</v>
      </c>
      <c r="H316" t="str">
        <f t="shared" si="24"/>
        <v>2026-09-01 13:01:05</v>
      </c>
      <c r="K316" t="str" cm="1">
        <f t="array" ref="K316:L316">_xlfn.TEXTSPLIT(R316," ")</f>
        <v>SGT11A</v>
      </c>
      <c r="L316" t="str">
        <v>SANGATA_SELATAN</v>
      </c>
      <c r="P316" s="57" t="s">
        <v>11907</v>
      </c>
      <c r="Q316" s="57" t="s">
        <v>11862</v>
      </c>
      <c r="R316" s="57" t="s">
        <v>11908</v>
      </c>
      <c r="S316" s="57" t="s">
        <v>11909</v>
      </c>
      <c r="T316" s="57" t="s">
        <v>11910</v>
      </c>
      <c r="U316" s="57" t="s">
        <v>11911</v>
      </c>
    </row>
    <row r="317" ht="15" spans="1:22">
      <c r="A317" s="52">
        <f t="shared" si="20"/>
        <v>46266</v>
      </c>
      <c r="B317" t="str">
        <f t="shared" si="21"/>
        <v>AGENT19</v>
      </c>
      <c r="C317" t="str">
        <f t="shared" si="22"/>
        <v>BESUKI_CITY</v>
      </c>
      <c r="D317" t="str">
        <f t="shared" si="23"/>
        <v>SBD04</v>
      </c>
      <c r="H317" t="str">
        <f t="shared" si="24"/>
        <v>2026-09-01 13:00:20</v>
      </c>
      <c r="K317" t="str" cm="1">
        <f t="array" ref="K317:L317">_xlfn.TEXTSPLIT(R317," ")</f>
        <v>SBD04</v>
      </c>
      <c r="L317" t="str">
        <v>BESUKI_CITY</v>
      </c>
      <c r="P317" s="57" t="s">
        <v>11912</v>
      </c>
      <c r="Q317" s="57" t="s">
        <v>10181</v>
      </c>
      <c r="R317" s="57" t="s">
        <v>11913</v>
      </c>
      <c r="S317" s="57" t="s">
        <v>11914</v>
      </c>
      <c r="T317" s="57" t="s">
        <v>11915</v>
      </c>
      <c r="U317" s="57" t="s">
        <v>11916</v>
      </c>
      <c r="V317" t="s">
        <v>11917</v>
      </c>
    </row>
    <row r="318" ht="15" spans="1:22">
      <c r="A318" s="52">
        <f t="shared" si="20"/>
        <v>46266</v>
      </c>
      <c r="B318" t="str">
        <f t="shared" si="21"/>
        <v>AGENT04</v>
      </c>
      <c r="C318" t="str">
        <f t="shared" si="22"/>
        <v>SELAT_PANJANG</v>
      </c>
      <c r="D318" t="str">
        <f t="shared" si="23"/>
        <v>STP01</v>
      </c>
      <c r="H318" t="str">
        <f t="shared" si="24"/>
        <v>2026-09-01 12:59:31</v>
      </c>
      <c r="K318" t="str" cm="1">
        <f t="array" ref="K318:L318">_xlfn.TEXTSPLIT(R318," ")</f>
        <v>STP01</v>
      </c>
      <c r="L318" t="str">
        <v>SELAT_PANJANG</v>
      </c>
      <c r="P318" s="57" t="s">
        <v>11918</v>
      </c>
      <c r="Q318" s="57" t="s">
        <v>10193</v>
      </c>
      <c r="R318" s="57" t="s">
        <v>11919</v>
      </c>
      <c r="S318" s="57" t="s">
        <v>11920</v>
      </c>
      <c r="T318" s="57" t="s">
        <v>11921</v>
      </c>
      <c r="U318" s="57" t="s">
        <v>11922</v>
      </c>
    </row>
    <row r="319" ht="15" spans="1:22">
      <c r="A319" s="52">
        <f t="shared" si="20"/>
        <v>46266</v>
      </c>
      <c r="B319" t="str">
        <f t="shared" si="21"/>
        <v>AGENT19</v>
      </c>
      <c r="C319" t="str">
        <f t="shared" si="22"/>
        <v>KEPUNG_2</v>
      </c>
      <c r="D319" t="str">
        <f t="shared" si="23"/>
        <v>NGA23A</v>
      </c>
      <c r="H319" t="str">
        <f t="shared" si="24"/>
        <v>2026-09-01 12:58:42</v>
      </c>
      <c r="K319" t="str" cm="1">
        <f t="array" ref="K319:L319">_xlfn.TEXTSPLIT(R319," ")</f>
        <v>NGA23A</v>
      </c>
      <c r="L319" t="str">
        <v>KEPUNG_2</v>
      </c>
      <c r="P319" s="57" t="s">
        <v>11923</v>
      </c>
      <c r="Q319" s="57" t="s">
        <v>10181</v>
      </c>
      <c r="R319" s="57" t="s">
        <v>11924</v>
      </c>
      <c r="S319" s="57" t="s">
        <v>11925</v>
      </c>
      <c r="T319" s="57" t="s">
        <v>11926</v>
      </c>
      <c r="U319" s="57" t="s">
        <v>11927</v>
      </c>
      <c r="V319" t="s">
        <v>11928</v>
      </c>
    </row>
    <row r="320" ht="15" spans="1:22">
      <c r="A320" s="52">
        <f t="shared" si="20"/>
        <v>46266</v>
      </c>
      <c r="B320" t="str">
        <f t="shared" si="21"/>
        <v>AGENT19</v>
      </c>
      <c r="C320" t="str">
        <f t="shared" si="22"/>
        <v>SOKOBANAH</v>
      </c>
      <c r="D320" t="str">
        <f t="shared" si="23"/>
        <v>SPG11</v>
      </c>
      <c r="H320" t="str">
        <f t="shared" si="24"/>
        <v>2026-09-01 12:58:21</v>
      </c>
      <c r="K320" t="str" cm="1">
        <f t="array" ref="K320:L320">_xlfn.TEXTSPLIT(R320," ")</f>
        <v>SPG11</v>
      </c>
      <c r="L320" t="str">
        <v>SOKOBANAH</v>
      </c>
      <c r="P320" s="57" t="s">
        <v>11929</v>
      </c>
      <c r="Q320" s="57" t="s">
        <v>10181</v>
      </c>
      <c r="R320" s="57" t="s">
        <v>11930</v>
      </c>
      <c r="S320" s="57" t="s">
        <v>11931</v>
      </c>
      <c r="T320" s="57" t="s">
        <v>11932</v>
      </c>
      <c r="U320" s="57" t="s">
        <v>11933</v>
      </c>
      <c r="V320" t="s">
        <v>7094</v>
      </c>
    </row>
    <row r="321" ht="15" spans="1:22">
      <c r="A321" s="52">
        <f t="shared" si="20"/>
        <v>46266</v>
      </c>
      <c r="B321" t="str">
        <f t="shared" si="21"/>
        <v>AGENT25</v>
      </c>
      <c r="C321" t="str">
        <f t="shared" si="22"/>
        <v>PAHANDUT_SEBERANG</v>
      </c>
      <c r="D321" t="str">
        <f t="shared" si="23"/>
        <v>PKY05A</v>
      </c>
      <c r="H321" t="str">
        <f t="shared" si="24"/>
        <v>2026-09-01 12:58:21</v>
      </c>
      <c r="K321" t="str" cm="1">
        <f t="array" ref="K321:L321">_xlfn.TEXTSPLIT(R321," ")</f>
        <v>PKY05A</v>
      </c>
      <c r="L321" t="str">
        <v>PAHANDUT_SEBERANG</v>
      </c>
      <c r="P321" s="57" t="s">
        <v>11929</v>
      </c>
      <c r="Q321" s="57" t="s">
        <v>10270</v>
      </c>
      <c r="R321" s="57" t="s">
        <v>11934</v>
      </c>
      <c r="S321" s="57" t="s">
        <v>11935</v>
      </c>
      <c r="T321" s="57" t="s">
        <v>11936</v>
      </c>
      <c r="U321" s="57" t="s">
        <v>11937</v>
      </c>
    </row>
    <row r="322" ht="15" spans="1:22">
      <c r="A322" s="52">
        <f t="shared" ref="A322:A385" si="25">INT(H322)</f>
        <v>46266</v>
      </c>
      <c r="B322" t="str">
        <f t="shared" ref="B322:B385" si="26">RIGHT(Q322,7)</f>
        <v>AGENT19</v>
      </c>
      <c r="C322" t="str">
        <f t="shared" ref="C322:C385" si="27">L322</f>
        <v>KARANGGENENG</v>
      </c>
      <c r="D322" t="str">
        <f t="shared" ref="D322:D385" si="28">K322</f>
        <v>LMG06</v>
      </c>
      <c r="H322" t="str">
        <f t="shared" ref="H322:H385" si="29">P322</f>
        <v>2026-09-01 12:58:13</v>
      </c>
      <c r="K322" t="str" cm="1">
        <f t="array" ref="K322:L322">_xlfn.TEXTSPLIT(R322," ")</f>
        <v>LMG06</v>
      </c>
      <c r="L322" t="str">
        <v>KARANGGENENG</v>
      </c>
      <c r="P322" s="57" t="s">
        <v>11938</v>
      </c>
      <c r="Q322" s="57" t="s">
        <v>10181</v>
      </c>
      <c r="R322" s="57" t="s">
        <v>11939</v>
      </c>
      <c r="S322" s="57" t="s">
        <v>11940</v>
      </c>
      <c r="T322" s="57" t="s">
        <v>11941</v>
      </c>
      <c r="U322" s="57" t="s">
        <v>11942</v>
      </c>
      <c r="V322" t="s">
        <v>11943</v>
      </c>
    </row>
    <row r="323" ht="15" spans="1:22">
      <c r="A323" s="52">
        <f t="shared" si="25"/>
        <v>46266</v>
      </c>
      <c r="B323" t="str">
        <f t="shared" si="26"/>
        <v>AGENT19</v>
      </c>
      <c r="C323" t="str">
        <f t="shared" si="27"/>
        <v>GLAGAH_LMG_1</v>
      </c>
      <c r="D323" t="str">
        <f t="shared" si="28"/>
        <v>LMG06A</v>
      </c>
      <c r="H323" t="str">
        <f t="shared" si="29"/>
        <v>2026-09-01 12:57:33</v>
      </c>
      <c r="K323" t="str" cm="1">
        <f t="array" ref="K323:L323">_xlfn.TEXTSPLIT(R323," ")</f>
        <v>LMG06A</v>
      </c>
      <c r="L323" t="str">
        <v>GLAGAH_LMG_1</v>
      </c>
      <c r="P323" s="57" t="s">
        <v>11944</v>
      </c>
      <c r="Q323" s="57" t="s">
        <v>10181</v>
      </c>
      <c r="R323" s="57" t="s">
        <v>11945</v>
      </c>
      <c r="S323" s="57" t="s">
        <v>11946</v>
      </c>
      <c r="T323" s="57" t="s">
        <v>11941</v>
      </c>
      <c r="U323" s="57" t="s">
        <v>11947</v>
      </c>
      <c r="V323" t="s">
        <v>11948</v>
      </c>
    </row>
    <row r="324" ht="15" spans="1:22">
      <c r="A324" s="52">
        <f t="shared" si="25"/>
        <v>46266</v>
      </c>
      <c r="B324" t="str">
        <f t="shared" si="26"/>
        <v>AGENT16</v>
      </c>
      <c r="C324" t="str">
        <f t="shared" si="27"/>
        <v>CIAMIS</v>
      </c>
      <c r="D324" t="str">
        <f t="shared" si="28"/>
        <v>CMI01</v>
      </c>
      <c r="H324" t="str">
        <f t="shared" si="29"/>
        <v>2026-09-01 12:56:58</v>
      </c>
      <c r="K324" t="str" cm="1">
        <f t="array" ref="K324:L324">_xlfn.TEXTSPLIT(R324," ")</f>
        <v>CMI01</v>
      </c>
      <c r="L324" t="str">
        <v>CIAMIS</v>
      </c>
      <c r="P324" s="57" t="s">
        <v>11949</v>
      </c>
      <c r="Q324" s="57" t="s">
        <v>10199</v>
      </c>
      <c r="R324" s="57" t="s">
        <v>11950</v>
      </c>
      <c r="S324" s="57" t="s">
        <v>11951</v>
      </c>
      <c r="T324" s="57" t="s">
        <v>11952</v>
      </c>
      <c r="U324" s="57" t="s">
        <v>11953</v>
      </c>
    </row>
    <row r="325" ht="15" spans="1:22">
      <c r="A325" s="52">
        <f t="shared" si="25"/>
        <v>46266</v>
      </c>
      <c r="B325" t="str">
        <f t="shared" si="26"/>
        <v>AGENT10</v>
      </c>
      <c r="C325" t="str">
        <f t="shared" si="27"/>
        <v>PULAU_PANGGUNG</v>
      </c>
      <c r="D325" t="str">
        <f t="shared" si="28"/>
        <v>KOG15</v>
      </c>
      <c r="H325" t="str">
        <f t="shared" si="29"/>
        <v>2026-09-01 12:55:51</v>
      </c>
      <c r="K325" t="str" cm="1">
        <f t="array" ref="K325:L325">_xlfn.TEXTSPLIT(R325," ")</f>
        <v>KOG15</v>
      </c>
      <c r="L325" t="str">
        <v>PULAU_PANGGUNG</v>
      </c>
      <c r="P325" s="57" t="s">
        <v>11954</v>
      </c>
      <c r="Q325" s="57" t="s">
        <v>11054</v>
      </c>
      <c r="R325" s="57" t="s">
        <v>11955</v>
      </c>
      <c r="S325" s="57" t="s">
        <v>11956</v>
      </c>
      <c r="T325" s="57" t="s">
        <v>11957</v>
      </c>
      <c r="U325" s="57" t="s">
        <v>11958</v>
      </c>
      <c r="V325" t="s">
        <v>11959</v>
      </c>
    </row>
    <row r="326" ht="15" spans="1:22">
      <c r="A326" s="52">
        <f t="shared" si="25"/>
        <v>46266</v>
      </c>
      <c r="B326" t="str">
        <f t="shared" si="26"/>
        <v>AGENT16</v>
      </c>
      <c r="C326" t="str">
        <f t="shared" si="27"/>
        <v>CMI01B</v>
      </c>
      <c r="D326" t="str">
        <f t="shared" si="28"/>
        <v>CMI01B</v>
      </c>
      <c r="H326" t="str">
        <f t="shared" si="29"/>
        <v>2026-09-01 12:54:43</v>
      </c>
      <c r="K326" t="str" cm="1">
        <f t="array" ref="K326:L326">_xlfn.TEXTSPLIT(R326," ")</f>
        <v>CMI01B</v>
      </c>
      <c r="L326" t="str">
        <v>CMI01B</v>
      </c>
      <c r="P326" s="57" t="s">
        <v>11960</v>
      </c>
      <c r="Q326" s="57" t="s">
        <v>10199</v>
      </c>
      <c r="R326" s="57" t="s">
        <v>11961</v>
      </c>
      <c r="S326" s="57" t="s">
        <v>11962</v>
      </c>
      <c r="T326" s="57" t="s">
        <v>11952</v>
      </c>
      <c r="U326" s="57" t="s">
        <v>11963</v>
      </c>
    </row>
    <row r="327" ht="15" spans="1:22">
      <c r="A327" s="52">
        <f t="shared" si="25"/>
        <v>46266</v>
      </c>
      <c r="B327" t="str">
        <f t="shared" si="26"/>
        <v>AGENT22</v>
      </c>
      <c r="C327" t="str">
        <f t="shared" si="27"/>
        <v>SELAYAR</v>
      </c>
      <c r="D327" t="str">
        <f t="shared" si="28"/>
        <v>BEN01A</v>
      </c>
      <c r="H327" t="str">
        <f t="shared" si="29"/>
        <v>2026-09-01 12:51:54</v>
      </c>
      <c r="K327" t="str" cm="1">
        <f t="array" ref="K327:L327">_xlfn.TEXTSPLIT(R327," ")</f>
        <v>BEN01A</v>
      </c>
      <c r="L327" t="str">
        <v>SELAYAR</v>
      </c>
      <c r="P327" s="57" t="s">
        <v>11964</v>
      </c>
      <c r="Q327" s="57" t="s">
        <v>11133</v>
      </c>
      <c r="R327" s="57" t="s">
        <v>11965</v>
      </c>
      <c r="S327" s="57" t="s">
        <v>11966</v>
      </c>
      <c r="T327" s="57" t="s">
        <v>9826</v>
      </c>
      <c r="U327" s="57" t="s">
        <v>11967</v>
      </c>
      <c r="V327" t="s">
        <v>11968</v>
      </c>
    </row>
    <row r="328" ht="15" spans="1:22">
      <c r="A328" s="52">
        <f t="shared" si="25"/>
        <v>46266</v>
      </c>
      <c r="B328" t="str">
        <f t="shared" si="26"/>
        <v>AGENT02</v>
      </c>
      <c r="C328" t="str">
        <f t="shared" si="27"/>
        <v>PULAU_GAMBAR_LBK</v>
      </c>
      <c r="D328" t="str">
        <f t="shared" si="28"/>
        <v>LBK02A</v>
      </c>
      <c r="H328" t="str">
        <f t="shared" si="29"/>
        <v>2026-09-01 12:51:26</v>
      </c>
      <c r="K328" t="str" cm="1">
        <f t="array" ref="K328:L328">_xlfn.TEXTSPLIT(R328," ")</f>
        <v>LBK02A</v>
      </c>
      <c r="L328" t="str">
        <v>PULAU_GAMBAR_LBK</v>
      </c>
      <c r="P328" s="57" t="s">
        <v>11969</v>
      </c>
      <c r="Q328" s="57" t="s">
        <v>10443</v>
      </c>
      <c r="R328" s="57" t="s">
        <v>11970</v>
      </c>
      <c r="S328" s="57" t="s">
        <v>11971</v>
      </c>
      <c r="T328" s="57" t="s">
        <v>11972</v>
      </c>
      <c r="U328" s="57" t="s">
        <v>11973</v>
      </c>
    </row>
    <row r="329" ht="15" spans="1:22">
      <c r="A329" s="52">
        <f t="shared" si="25"/>
        <v>46266</v>
      </c>
      <c r="B329" t="str">
        <f t="shared" si="26"/>
        <v>AGENT19</v>
      </c>
      <c r="C329" t="str">
        <f t="shared" si="27"/>
        <v>BANGSALSARI</v>
      </c>
      <c r="D329" t="str">
        <f t="shared" si="28"/>
        <v>JBR22</v>
      </c>
      <c r="H329" t="str">
        <f t="shared" si="29"/>
        <v>2026-09-01 12:51:14</v>
      </c>
      <c r="K329" t="str" cm="1">
        <f t="array" ref="K329:L329">_xlfn.TEXTSPLIT(R329," ")</f>
        <v>JBR22</v>
      </c>
      <c r="L329" t="str">
        <v>BANGSALSARI</v>
      </c>
      <c r="P329" s="57" t="s">
        <v>11974</v>
      </c>
      <c r="Q329" s="57" t="s">
        <v>10181</v>
      </c>
      <c r="R329" s="57" t="s">
        <v>11975</v>
      </c>
      <c r="S329" s="57" t="s">
        <v>11976</v>
      </c>
      <c r="T329" s="57" t="s">
        <v>11407</v>
      </c>
      <c r="U329" s="57" t="s">
        <v>11977</v>
      </c>
    </row>
    <row r="330" ht="15" spans="1:22">
      <c r="A330" s="52">
        <f t="shared" si="25"/>
        <v>46266</v>
      </c>
      <c r="B330" t="str">
        <f t="shared" si="26"/>
        <v>AGENT19</v>
      </c>
      <c r="C330" t="str">
        <f t="shared" si="27"/>
        <v>SEMBORO</v>
      </c>
      <c r="D330" t="str">
        <f t="shared" si="28"/>
        <v>JBR21</v>
      </c>
      <c r="H330" t="str">
        <f t="shared" si="29"/>
        <v>2026-09-01 12:50:03</v>
      </c>
      <c r="K330" t="str" cm="1">
        <f t="array" ref="K330:L330">_xlfn.TEXTSPLIT(R330," ")</f>
        <v>JBR21</v>
      </c>
      <c r="L330" t="str">
        <v>SEMBORO</v>
      </c>
      <c r="P330" s="57" t="s">
        <v>11978</v>
      </c>
      <c r="Q330" s="57" t="s">
        <v>10181</v>
      </c>
      <c r="R330" s="57" t="s">
        <v>11979</v>
      </c>
      <c r="S330" s="57" t="s">
        <v>11980</v>
      </c>
      <c r="T330" s="57" t="s">
        <v>10184</v>
      </c>
      <c r="U330" s="57" t="s">
        <v>11981</v>
      </c>
    </row>
    <row r="331" ht="15" spans="1:22">
      <c r="A331" s="52">
        <f t="shared" si="25"/>
        <v>46266</v>
      </c>
      <c r="B331" t="str">
        <f t="shared" si="26"/>
        <v>AGENT27</v>
      </c>
      <c r="C331" t="str">
        <f t="shared" si="27"/>
        <v>NUNUKAN_TIMUR</v>
      </c>
      <c r="D331" t="str">
        <f t="shared" si="28"/>
        <v>NNX05</v>
      </c>
      <c r="H331" t="str">
        <f t="shared" si="29"/>
        <v>2026-09-01 12:49:45</v>
      </c>
      <c r="K331" t="str" cm="1">
        <f t="array" ref="K331:L331">_xlfn.TEXTSPLIT(R331," ")</f>
        <v>NNX05</v>
      </c>
      <c r="L331" t="str">
        <v>NUNUKAN_TIMUR</v>
      </c>
      <c r="P331" s="57" t="s">
        <v>11982</v>
      </c>
      <c r="Q331" s="57" t="s">
        <v>11862</v>
      </c>
      <c r="R331" s="57" t="s">
        <v>11983</v>
      </c>
      <c r="S331" s="57" t="s">
        <v>11984</v>
      </c>
      <c r="T331" s="57" t="s">
        <v>11985</v>
      </c>
      <c r="U331" s="57" t="s">
        <v>11986</v>
      </c>
      <c r="V331" t="s">
        <v>11987</v>
      </c>
    </row>
    <row r="332" ht="15" spans="1:22">
      <c r="A332" s="52">
        <f t="shared" si="25"/>
        <v>46266</v>
      </c>
      <c r="B332" t="str">
        <f t="shared" si="26"/>
        <v>AGENT19</v>
      </c>
      <c r="C332" t="str">
        <f t="shared" si="27"/>
        <v>PRONOJIWO_1</v>
      </c>
      <c r="D332" t="str">
        <f t="shared" si="28"/>
        <v>LMJ15</v>
      </c>
      <c r="H332" t="str">
        <f t="shared" si="29"/>
        <v>2026-09-01 12:49:25</v>
      </c>
      <c r="K332" t="str" cm="1">
        <f t="array" ref="K332:L332">_xlfn.TEXTSPLIT(R332," ")</f>
        <v>LMJ15</v>
      </c>
      <c r="L332" t="str">
        <v>PRONOJIWO_1</v>
      </c>
      <c r="P332" s="57" t="s">
        <v>11988</v>
      </c>
      <c r="Q332" s="57" t="s">
        <v>10181</v>
      </c>
      <c r="R332" s="57" t="s">
        <v>11989</v>
      </c>
      <c r="S332" s="57" t="s">
        <v>11990</v>
      </c>
      <c r="T332" s="57" t="s">
        <v>11991</v>
      </c>
      <c r="U332" s="57" t="s">
        <v>11992</v>
      </c>
      <c r="V332" t="s">
        <v>11993</v>
      </c>
    </row>
    <row r="333" ht="15" spans="1:22">
      <c r="A333" s="52">
        <f t="shared" si="25"/>
        <v>46266</v>
      </c>
      <c r="B333" t="str">
        <f t="shared" si="26"/>
        <v>AGENT23</v>
      </c>
      <c r="C333" t="str">
        <f t="shared" si="27"/>
        <v>BULI</v>
      </c>
      <c r="D333" t="str">
        <f t="shared" si="28"/>
        <v>MAB02</v>
      </c>
      <c r="H333" t="str">
        <f t="shared" si="29"/>
        <v>2026-09-01 12:48:57</v>
      </c>
      <c r="K333" t="str" cm="1">
        <f t="array" ref="K333:L333">_xlfn.TEXTSPLIT(R333," ")</f>
        <v>MAB02</v>
      </c>
      <c r="L333" t="str">
        <v>BULI</v>
      </c>
      <c r="P333" s="57" t="s">
        <v>11994</v>
      </c>
      <c r="Q333" s="57" t="s">
        <v>10259</v>
      </c>
      <c r="R333" s="57" t="s">
        <v>11995</v>
      </c>
      <c r="S333" s="57" t="s">
        <v>11996</v>
      </c>
      <c r="T333" s="57" t="s">
        <v>11997</v>
      </c>
      <c r="U333" s="57" t="s">
        <v>11998</v>
      </c>
    </row>
    <row r="334" ht="15" spans="1:22">
      <c r="A334" s="52">
        <f t="shared" si="25"/>
        <v>46266</v>
      </c>
      <c r="B334" t="str">
        <f t="shared" si="26"/>
        <v>AGENT02</v>
      </c>
      <c r="C334" t="str">
        <f t="shared" si="27"/>
        <v>PERDAGANGAN_1</v>
      </c>
      <c r="D334" t="str">
        <f t="shared" si="28"/>
        <v>RYA08</v>
      </c>
      <c r="H334" t="str">
        <f t="shared" si="29"/>
        <v>2026-09-01 12:48:53</v>
      </c>
      <c r="K334" t="str" cm="1">
        <f t="array" ref="K334:L334">_xlfn.TEXTSPLIT(R334," ")</f>
        <v>RYA08</v>
      </c>
      <c r="L334" t="str">
        <v>PERDAGANGAN_1</v>
      </c>
      <c r="P334" s="57" t="s">
        <v>11999</v>
      </c>
      <c r="Q334" s="57" t="s">
        <v>10443</v>
      </c>
      <c r="R334" s="57" t="s">
        <v>12000</v>
      </c>
      <c r="S334" s="57" t="s">
        <v>12001</v>
      </c>
      <c r="T334" s="57" t="s">
        <v>12002</v>
      </c>
      <c r="U334" s="57" t="s">
        <v>12003</v>
      </c>
      <c r="V334" t="s">
        <v>12004</v>
      </c>
    </row>
    <row r="335" ht="15" spans="1:22">
      <c r="A335" s="52">
        <f t="shared" si="25"/>
        <v>46266</v>
      </c>
      <c r="B335" t="str">
        <f t="shared" si="26"/>
        <v>AGENT19</v>
      </c>
      <c r="C335" t="str">
        <f t="shared" si="27"/>
        <v>TEMPEH</v>
      </c>
      <c r="D335" t="str">
        <f t="shared" si="28"/>
        <v>LMJ09</v>
      </c>
      <c r="H335" t="str">
        <f t="shared" si="29"/>
        <v>2026-09-01 12:47:54</v>
      </c>
      <c r="K335" t="str" cm="1">
        <f t="array" ref="K335:L335">_xlfn.TEXTSPLIT(R335," ")</f>
        <v>LMJ09</v>
      </c>
      <c r="L335" t="str">
        <v>TEMPEH</v>
      </c>
      <c r="P335" s="57" t="s">
        <v>12005</v>
      </c>
      <c r="Q335" s="57" t="s">
        <v>10181</v>
      </c>
      <c r="R335" s="57" t="s">
        <v>12006</v>
      </c>
      <c r="S335" s="57" t="s">
        <v>12007</v>
      </c>
      <c r="T335" s="57" t="s">
        <v>12008</v>
      </c>
      <c r="U335" s="57" t="s">
        <v>12009</v>
      </c>
      <c r="V335" t="s">
        <v>11993</v>
      </c>
    </row>
    <row r="336" ht="15" spans="1:22">
      <c r="A336" s="52">
        <f t="shared" si="25"/>
        <v>46266</v>
      </c>
      <c r="B336" t="str">
        <f t="shared" si="26"/>
        <v>AGENT26</v>
      </c>
      <c r="C336" t="str">
        <f t="shared" si="27"/>
        <v>CP_BATU_AMPAR</v>
      </c>
      <c r="D336" t="str">
        <f t="shared" si="28"/>
        <v>KUB08</v>
      </c>
      <c r="H336" t="str">
        <f t="shared" si="29"/>
        <v>2026-09-01 12:47:40</v>
      </c>
      <c r="K336" t="str" cm="1">
        <f t="array" ref="K336:L336">_xlfn.TEXTSPLIT(R336," ")</f>
        <v>KUB08</v>
      </c>
      <c r="L336" t="str">
        <v>CP_BATU_AMPAR</v>
      </c>
      <c r="P336" s="57" t="s">
        <v>12010</v>
      </c>
      <c r="Q336" s="57" t="s">
        <v>10307</v>
      </c>
      <c r="R336" s="57" t="s">
        <v>12011</v>
      </c>
      <c r="S336" s="57" t="s">
        <v>12012</v>
      </c>
      <c r="T336" s="57" t="s">
        <v>12013</v>
      </c>
      <c r="U336" s="57" t="s">
        <v>12014</v>
      </c>
      <c r="V336" t="s">
        <v>12015</v>
      </c>
    </row>
    <row r="337" ht="15" spans="1:22">
      <c r="A337" s="52">
        <f t="shared" si="25"/>
        <v>46266</v>
      </c>
      <c r="B337" t="str">
        <f t="shared" si="26"/>
        <v>AGENT19</v>
      </c>
      <c r="C337" t="str">
        <f t="shared" si="27"/>
        <v>MALANG_HITS</v>
      </c>
      <c r="D337" t="str">
        <f t="shared" si="28"/>
        <v>MLG21</v>
      </c>
      <c r="H337" t="str">
        <f t="shared" si="29"/>
        <v>2026-09-01 12:46:56</v>
      </c>
      <c r="K337" t="str" cm="1">
        <f t="array" ref="K337:L337">_xlfn.TEXTSPLIT(R337," ")</f>
        <v>MLG21</v>
      </c>
      <c r="L337" t="str">
        <v>MALANG_HITS</v>
      </c>
      <c r="P337" s="57" t="s">
        <v>12016</v>
      </c>
      <c r="Q337" s="57" t="s">
        <v>10181</v>
      </c>
      <c r="R337" s="57" t="s">
        <v>12017</v>
      </c>
      <c r="S337" s="57" t="s">
        <v>12018</v>
      </c>
      <c r="T337" s="57" t="s">
        <v>11512</v>
      </c>
      <c r="U337" s="57" t="s">
        <v>12019</v>
      </c>
    </row>
    <row r="338" ht="15" spans="1:22">
      <c r="A338" s="52">
        <f t="shared" si="25"/>
        <v>46266</v>
      </c>
      <c r="B338" t="str">
        <f t="shared" si="26"/>
        <v>AGENT04</v>
      </c>
      <c r="C338" t="str">
        <f t="shared" si="27"/>
        <v>TAPUNG_HILIR_01</v>
      </c>
      <c r="D338" t="str">
        <f t="shared" si="28"/>
        <v>BNG18A</v>
      </c>
      <c r="H338" t="str">
        <f t="shared" si="29"/>
        <v>2026-09-01 12:46:38</v>
      </c>
      <c r="K338" t="str" cm="1">
        <f t="array" ref="K338:L338">_xlfn.TEXTSPLIT(R338," ")</f>
        <v>BNG18A</v>
      </c>
      <c r="L338" t="str">
        <v>TAPUNG_HILIR_01</v>
      </c>
      <c r="P338" s="57" t="s">
        <v>12020</v>
      </c>
      <c r="Q338" s="57" t="s">
        <v>10193</v>
      </c>
      <c r="R338" s="57" t="s">
        <v>12021</v>
      </c>
      <c r="S338" s="57" t="s">
        <v>12022</v>
      </c>
      <c r="T338" s="57" t="s">
        <v>12023</v>
      </c>
      <c r="U338" s="57" t="s">
        <v>12024</v>
      </c>
    </row>
    <row r="339" ht="15" spans="1:22">
      <c r="A339" s="52">
        <f t="shared" si="25"/>
        <v>46266</v>
      </c>
      <c r="B339" t="str">
        <f t="shared" si="26"/>
        <v>AGENT27</v>
      </c>
      <c r="C339" t="str">
        <f t="shared" si="27"/>
        <v>JEMPANG</v>
      </c>
      <c r="D339" t="str">
        <f t="shared" si="28"/>
        <v>SED08</v>
      </c>
      <c r="H339" t="str">
        <f t="shared" si="29"/>
        <v>2026-09-01 12:45:12</v>
      </c>
      <c r="K339" t="str" cm="1">
        <f t="array" ref="K339:L339">_xlfn.TEXTSPLIT(R339," ")</f>
        <v>SED08</v>
      </c>
      <c r="L339" t="str">
        <v>JEMPANG</v>
      </c>
      <c r="P339" s="57" t="s">
        <v>12025</v>
      </c>
      <c r="Q339" s="57" t="s">
        <v>11862</v>
      </c>
      <c r="R339" s="57" t="s">
        <v>12026</v>
      </c>
      <c r="S339" s="57" t="s">
        <v>12027</v>
      </c>
      <c r="T339" s="57" t="s">
        <v>12028</v>
      </c>
      <c r="U339" s="57" t="s">
        <v>12029</v>
      </c>
      <c r="V339" t="s">
        <v>7373</v>
      </c>
    </row>
    <row r="340" ht="15" spans="1:22">
      <c r="A340" s="52">
        <f t="shared" si="25"/>
        <v>46266</v>
      </c>
      <c r="B340" t="str">
        <f t="shared" si="26"/>
        <v>AGENT08</v>
      </c>
      <c r="C340" t="str">
        <f t="shared" si="27"/>
        <v>KOBA</v>
      </c>
      <c r="D340" t="str">
        <f t="shared" si="28"/>
        <v>KOB01</v>
      </c>
      <c r="H340" t="str">
        <f t="shared" si="29"/>
        <v>2026-09-01 12:42:33</v>
      </c>
      <c r="K340" t="str" cm="1">
        <f t="array" ref="K340:L340">_xlfn.TEXTSPLIT(R340," ")</f>
        <v>KOB01</v>
      </c>
      <c r="L340" t="str">
        <v>KOBA</v>
      </c>
      <c r="P340" s="57" t="s">
        <v>12030</v>
      </c>
      <c r="Q340" s="57" t="s">
        <v>10398</v>
      </c>
      <c r="R340" s="57" t="s">
        <v>12031</v>
      </c>
      <c r="S340" s="57" t="s">
        <v>12032</v>
      </c>
      <c r="T340" s="57" t="s">
        <v>12033</v>
      </c>
      <c r="U340" s="57" t="s">
        <v>12034</v>
      </c>
    </row>
    <row r="341" ht="15" spans="1:22">
      <c r="A341" s="52">
        <f t="shared" si="25"/>
        <v>46266</v>
      </c>
      <c r="B341" t="str">
        <f t="shared" si="26"/>
        <v>AGENT26</v>
      </c>
      <c r="C341" t="str">
        <f t="shared" si="27"/>
        <v>SUNGAI_KUNYIT_KOTA</v>
      </c>
      <c r="D341" t="str">
        <f t="shared" si="28"/>
        <v>MMW10</v>
      </c>
      <c r="H341" t="str">
        <f t="shared" si="29"/>
        <v>2026-09-01 12:42:24</v>
      </c>
      <c r="K341" t="str" cm="1">
        <f t="array" ref="K341:L341">_xlfn.TEXTSPLIT(R341," ")</f>
        <v>MMW10</v>
      </c>
      <c r="L341" t="str">
        <v>SUNGAI_KUNYIT_KOTA</v>
      </c>
      <c r="P341" s="57" t="s">
        <v>12035</v>
      </c>
      <c r="Q341" s="57" t="s">
        <v>10307</v>
      </c>
      <c r="R341" s="57" t="s">
        <v>12036</v>
      </c>
      <c r="S341" s="57" t="s">
        <v>12037</v>
      </c>
      <c r="T341" s="57" t="s">
        <v>12038</v>
      </c>
      <c r="U341" s="57" t="s">
        <v>12039</v>
      </c>
      <c r="V341" t="s">
        <v>12040</v>
      </c>
    </row>
    <row r="342" ht="15" spans="1:22">
      <c r="A342" s="52">
        <f t="shared" si="25"/>
        <v>46266</v>
      </c>
      <c r="B342" t="str">
        <f t="shared" si="26"/>
        <v>AGENT16</v>
      </c>
      <c r="C342" t="str">
        <f t="shared" si="27"/>
        <v>SMI22B</v>
      </c>
      <c r="D342" t="str">
        <f t="shared" si="28"/>
        <v>SMI22B</v>
      </c>
      <c r="H342" t="str">
        <f t="shared" si="29"/>
        <v>2026-09-01 12:42:15</v>
      </c>
      <c r="K342" t="str" cm="1">
        <f t="array" ref="K342:L342">_xlfn.TEXTSPLIT(R342," ")</f>
        <v>SMI22B</v>
      </c>
      <c r="L342" t="str">
        <v>SMI22B</v>
      </c>
      <c r="P342" s="57" t="s">
        <v>12041</v>
      </c>
      <c r="Q342" s="57" t="s">
        <v>10199</v>
      </c>
      <c r="R342" s="57" t="s">
        <v>12042</v>
      </c>
      <c r="S342" s="57" t="s">
        <v>12043</v>
      </c>
      <c r="T342" s="57" t="s">
        <v>12044</v>
      </c>
      <c r="U342" s="57" t="s">
        <v>12045</v>
      </c>
      <c r="V342" t="s">
        <v>12046</v>
      </c>
    </row>
    <row r="343" ht="15" spans="1:22">
      <c r="A343" s="52">
        <f t="shared" si="25"/>
        <v>46266</v>
      </c>
      <c r="B343" t="str">
        <f t="shared" si="26"/>
        <v>AGENT04</v>
      </c>
      <c r="C343" t="str">
        <f t="shared" si="27"/>
        <v>PAYUNG_SEKAKI_01</v>
      </c>
      <c r="D343" t="str">
        <f t="shared" si="28"/>
        <v>PKU33</v>
      </c>
      <c r="H343" t="str">
        <f t="shared" si="29"/>
        <v>2026-09-01 12:39:45</v>
      </c>
      <c r="K343" t="str" cm="1">
        <f t="array" ref="K343:L343">_xlfn.TEXTSPLIT(R343," ")</f>
        <v>PKU33</v>
      </c>
      <c r="L343" t="str">
        <v>PAYUNG_SEKAKI_01</v>
      </c>
      <c r="P343" s="57" t="s">
        <v>12047</v>
      </c>
      <c r="Q343" s="57" t="s">
        <v>10193</v>
      </c>
      <c r="R343" s="57" t="s">
        <v>12048</v>
      </c>
      <c r="S343" s="57" t="s">
        <v>12049</v>
      </c>
      <c r="T343" s="57" t="s">
        <v>12050</v>
      </c>
      <c r="U343" s="57" t="s">
        <v>12051</v>
      </c>
      <c r="V343" t="s">
        <v>12052</v>
      </c>
    </row>
    <row r="344" ht="15" spans="1:22">
      <c r="A344" s="52">
        <f t="shared" si="25"/>
        <v>46266</v>
      </c>
      <c r="B344" t="str">
        <f t="shared" si="26"/>
        <v>AGENT19</v>
      </c>
      <c r="C344" t="str">
        <f t="shared" si="27"/>
        <v>SUMOROTO</v>
      </c>
      <c r="D344" t="str">
        <f t="shared" si="28"/>
        <v>PNO02</v>
      </c>
      <c r="H344" t="str">
        <f t="shared" si="29"/>
        <v>2026-09-01 12:38:12</v>
      </c>
      <c r="K344" t="str" cm="1">
        <f t="array" ref="K344:L344">_xlfn.TEXTSPLIT(R344," ")</f>
        <v>PNO02</v>
      </c>
      <c r="L344" t="str">
        <v>SUMOROTO</v>
      </c>
      <c r="P344" s="57" t="s">
        <v>12053</v>
      </c>
      <c r="Q344" s="57" t="s">
        <v>10181</v>
      </c>
      <c r="R344" s="57" t="s">
        <v>12054</v>
      </c>
      <c r="S344" s="57" t="s">
        <v>12055</v>
      </c>
      <c r="T344" s="57" t="s">
        <v>12056</v>
      </c>
      <c r="U344" s="57" t="s">
        <v>12057</v>
      </c>
      <c r="V344" t="s">
        <v>12058</v>
      </c>
    </row>
    <row r="345" ht="15" spans="1:22">
      <c r="A345" s="52">
        <f t="shared" si="25"/>
        <v>46266</v>
      </c>
      <c r="B345" t="str">
        <f t="shared" si="26"/>
        <v>AGENT19</v>
      </c>
      <c r="C345" t="str">
        <f t="shared" si="27"/>
        <v>RUNGKUT_ALANG_ALANG</v>
      </c>
      <c r="D345" t="str">
        <f t="shared" si="28"/>
        <v>SUB42</v>
      </c>
      <c r="H345" t="str">
        <f t="shared" si="29"/>
        <v>2026-09-01 12:37:46</v>
      </c>
      <c r="K345" t="str" cm="1">
        <f t="array" ref="K345:L345">_xlfn.TEXTSPLIT(R345," ")</f>
        <v>SUB42</v>
      </c>
      <c r="L345" t="str">
        <v>RUNGKUT_ALANG_ALANG</v>
      </c>
      <c r="P345" s="57" t="s">
        <v>12059</v>
      </c>
      <c r="Q345" s="57" t="s">
        <v>10181</v>
      </c>
      <c r="R345" s="57" t="s">
        <v>12060</v>
      </c>
      <c r="S345" s="57" t="s">
        <v>12061</v>
      </c>
      <c r="T345" s="57" t="s">
        <v>12062</v>
      </c>
      <c r="U345" s="57" t="s">
        <v>12063</v>
      </c>
    </row>
    <row r="346" ht="15" spans="1:22">
      <c r="A346" s="52">
        <f t="shared" si="25"/>
        <v>46266</v>
      </c>
      <c r="B346" t="str">
        <f t="shared" si="26"/>
        <v>AGENT19</v>
      </c>
      <c r="C346" t="str">
        <f t="shared" si="27"/>
        <v>KARANG_EMPAT_BESAR_2</v>
      </c>
      <c r="D346" t="str">
        <f t="shared" si="28"/>
        <v>SUB78</v>
      </c>
      <c r="H346" t="str">
        <f t="shared" si="29"/>
        <v>2026-09-01 12:37:37</v>
      </c>
      <c r="K346" t="str" cm="1">
        <f t="array" ref="K346:L346">_xlfn.TEXTSPLIT(R346," ")</f>
        <v>SUB78</v>
      </c>
      <c r="L346" t="str">
        <v>KARANG_EMPAT_BESAR_2</v>
      </c>
      <c r="P346" s="57" t="s">
        <v>12064</v>
      </c>
      <c r="Q346" s="57" t="s">
        <v>10181</v>
      </c>
      <c r="R346" s="57" t="s">
        <v>12065</v>
      </c>
      <c r="S346" s="57" t="s">
        <v>12066</v>
      </c>
      <c r="T346" s="57" t="s">
        <v>12067</v>
      </c>
      <c r="U346" s="57" t="s">
        <v>12068</v>
      </c>
      <c r="V346" t="s">
        <v>12069</v>
      </c>
    </row>
    <row r="347" ht="15" spans="1:22">
      <c r="A347" s="52">
        <f t="shared" si="25"/>
        <v>46266</v>
      </c>
      <c r="B347" t="str">
        <f t="shared" si="26"/>
        <v>AGENT04</v>
      </c>
      <c r="C347" t="str">
        <f t="shared" si="27"/>
        <v>PULAU_KUALA_ENOK</v>
      </c>
      <c r="D347" t="str">
        <f t="shared" si="28"/>
        <v>TBL16</v>
      </c>
      <c r="H347" t="str">
        <f t="shared" si="29"/>
        <v>2026-09-01 12:35:55</v>
      </c>
      <c r="K347" t="str" cm="1">
        <f t="array" ref="K347:L347">_xlfn.TEXTSPLIT(R347," ")</f>
        <v>TBL16</v>
      </c>
      <c r="L347" t="str">
        <v>PULAU_KUALA_ENOK</v>
      </c>
      <c r="P347" s="57" t="s">
        <v>12070</v>
      </c>
      <c r="Q347" s="57" t="s">
        <v>10193</v>
      </c>
      <c r="R347" s="57" t="s">
        <v>12071</v>
      </c>
      <c r="S347" s="57" t="s">
        <v>12072</v>
      </c>
      <c r="T347" s="57" t="s">
        <v>12073</v>
      </c>
      <c r="U347" s="57" t="s">
        <v>12074</v>
      </c>
      <c r="V347" t="s">
        <v>5374</v>
      </c>
    </row>
    <row r="348" ht="15" spans="1:22">
      <c r="A348" s="52">
        <f t="shared" si="25"/>
        <v>46266</v>
      </c>
      <c r="B348" t="str">
        <f t="shared" si="26"/>
        <v>AGENT19</v>
      </c>
      <c r="C348" t="str">
        <f t="shared" si="27"/>
        <v>DUKUH_SETRO_2</v>
      </c>
      <c r="D348" t="str">
        <f t="shared" si="28"/>
        <v>SUB77</v>
      </c>
      <c r="H348" t="str">
        <f t="shared" si="29"/>
        <v>2026-09-01 12:35:14</v>
      </c>
      <c r="K348" t="str" cm="1">
        <f t="array" ref="K348:L348">_xlfn.TEXTSPLIT(R348," ")</f>
        <v>SUB77</v>
      </c>
      <c r="L348" t="str">
        <v>DUKUH_SETRO_2</v>
      </c>
      <c r="P348" s="57" t="s">
        <v>12075</v>
      </c>
      <c r="Q348" s="57" t="s">
        <v>10181</v>
      </c>
      <c r="R348" s="57" t="s">
        <v>12076</v>
      </c>
      <c r="S348" s="57" t="s">
        <v>12077</v>
      </c>
      <c r="T348" s="57" t="s">
        <v>12067</v>
      </c>
      <c r="U348" s="57" t="s">
        <v>12078</v>
      </c>
      <c r="V348" t="s">
        <v>12079</v>
      </c>
    </row>
    <row r="349" ht="15" spans="1:22">
      <c r="A349" s="52">
        <f t="shared" si="25"/>
        <v>46266</v>
      </c>
      <c r="B349" t="str">
        <f t="shared" si="26"/>
        <v>AGENT19</v>
      </c>
      <c r="C349" t="str">
        <f t="shared" si="27"/>
        <v>ABDUL_KARIM</v>
      </c>
      <c r="D349" t="str">
        <f t="shared" si="28"/>
        <v>SUB59</v>
      </c>
      <c r="H349" t="str">
        <f t="shared" si="29"/>
        <v>2026-09-01 12:34:22</v>
      </c>
      <c r="K349" t="str" cm="1">
        <f t="array" ref="K349:L349">_xlfn.TEXTSPLIT(R349," ")</f>
        <v>SUB59</v>
      </c>
      <c r="L349" t="str">
        <v>ABDUL_KARIM</v>
      </c>
      <c r="P349" s="57" t="s">
        <v>12080</v>
      </c>
      <c r="Q349" s="57" t="s">
        <v>10181</v>
      </c>
      <c r="R349" s="57" t="s">
        <v>12081</v>
      </c>
      <c r="S349" s="57" t="s">
        <v>12082</v>
      </c>
      <c r="T349" s="57" t="s">
        <v>12083</v>
      </c>
      <c r="U349" s="57" t="s">
        <v>12084</v>
      </c>
      <c r="V349" t="s">
        <v>12085</v>
      </c>
    </row>
    <row r="350" ht="15" spans="1:22">
      <c r="A350" s="52">
        <f t="shared" si="25"/>
        <v>46266</v>
      </c>
      <c r="B350" t="str">
        <f t="shared" si="26"/>
        <v>AGENT19</v>
      </c>
      <c r="C350" t="str">
        <f t="shared" si="27"/>
        <v>TIRTO_UDAN</v>
      </c>
      <c r="D350" t="str">
        <f t="shared" si="28"/>
        <v>KDR08</v>
      </c>
      <c r="H350" t="str">
        <f t="shared" si="29"/>
        <v>2026-09-01 12:34:12</v>
      </c>
      <c r="K350" t="str" cm="1">
        <f t="array" ref="K350:L350">_xlfn.TEXTSPLIT(R350," ")</f>
        <v>KDR08</v>
      </c>
      <c r="L350" t="str">
        <v>TIRTO_UDAN</v>
      </c>
      <c r="P350" s="57" t="s">
        <v>12086</v>
      </c>
      <c r="Q350" s="57" t="s">
        <v>10181</v>
      </c>
      <c r="R350" s="57" t="s">
        <v>12087</v>
      </c>
      <c r="S350" s="57" t="s">
        <v>12088</v>
      </c>
      <c r="T350" s="57" t="s">
        <v>12089</v>
      </c>
      <c r="U350" s="57" t="s">
        <v>12090</v>
      </c>
      <c r="V350" t="s">
        <v>12091</v>
      </c>
    </row>
    <row r="351" ht="15" spans="1:22">
      <c r="A351" s="52">
        <f t="shared" si="25"/>
        <v>46266</v>
      </c>
      <c r="B351" t="str">
        <f t="shared" si="26"/>
        <v>AGENT18</v>
      </c>
      <c r="C351" t="str">
        <f t="shared" si="27"/>
        <v>SLOGOHIMO</v>
      </c>
      <c r="D351" t="str">
        <f t="shared" si="28"/>
        <v>WGI06</v>
      </c>
      <c r="H351" t="str">
        <f t="shared" si="29"/>
        <v>2026-09-01 12:32:04</v>
      </c>
      <c r="K351" t="str" cm="1">
        <f t="array" ref="K351:L351">_xlfn.TEXTSPLIT(R351," ")</f>
        <v>WGI06</v>
      </c>
      <c r="L351" t="str">
        <v>SLOGOHIMO</v>
      </c>
      <c r="P351" s="57" t="s">
        <v>12092</v>
      </c>
      <c r="Q351" s="57" t="s">
        <v>10385</v>
      </c>
      <c r="R351" s="57" t="s">
        <v>12093</v>
      </c>
      <c r="S351" s="57" t="s">
        <v>12094</v>
      </c>
      <c r="T351" s="57" t="s">
        <v>12095</v>
      </c>
      <c r="U351" s="57" t="s">
        <v>12096</v>
      </c>
    </row>
    <row r="352" ht="15" spans="1:22">
      <c r="A352" s="52">
        <f t="shared" si="25"/>
        <v>46266</v>
      </c>
      <c r="B352" t="str">
        <f t="shared" si="26"/>
        <v>AGENT19</v>
      </c>
      <c r="C352" t="str">
        <f t="shared" si="27"/>
        <v>WARUJAYENG</v>
      </c>
      <c r="D352" t="str">
        <f t="shared" si="28"/>
        <v>NGK04</v>
      </c>
      <c r="H352" t="str">
        <f t="shared" si="29"/>
        <v>2026-09-01 12:30:35</v>
      </c>
      <c r="K352" t="str" cm="1">
        <f t="array" ref="K352:L352">_xlfn.TEXTSPLIT(R352," ")</f>
        <v>NGK04</v>
      </c>
      <c r="L352" t="str">
        <v>WARUJAYENG</v>
      </c>
      <c r="P352" s="57" t="s">
        <v>12097</v>
      </c>
      <c r="Q352" s="57" t="s">
        <v>10181</v>
      </c>
      <c r="R352" s="57" t="s">
        <v>12098</v>
      </c>
      <c r="S352" s="57" t="s">
        <v>12099</v>
      </c>
      <c r="T352" s="57" t="s">
        <v>12100</v>
      </c>
      <c r="U352" s="57" t="s">
        <v>12101</v>
      </c>
      <c r="V352" t="s">
        <v>12102</v>
      </c>
    </row>
    <row r="353" ht="15" spans="1:22">
      <c r="A353" s="52">
        <f t="shared" si="25"/>
        <v>46266</v>
      </c>
      <c r="B353" t="str">
        <f t="shared" si="26"/>
        <v>AGENT16</v>
      </c>
      <c r="C353" t="str">
        <f t="shared" si="27"/>
        <v>BJA04A</v>
      </c>
      <c r="D353" t="str">
        <f t="shared" si="28"/>
        <v>BJA04A</v>
      </c>
      <c r="H353" t="str">
        <f t="shared" si="29"/>
        <v>2026-09-01 12:29:14</v>
      </c>
      <c r="K353" t="str" cm="1">
        <f t="array" ref="K353:L353">_xlfn.TEXTSPLIT(R353," ")</f>
        <v>BJA04A</v>
      </c>
      <c r="L353" t="str">
        <v>BJA04A</v>
      </c>
      <c r="P353" s="57" t="s">
        <v>12103</v>
      </c>
      <c r="Q353" s="57" t="s">
        <v>10199</v>
      </c>
      <c r="R353" s="57" t="s">
        <v>12104</v>
      </c>
      <c r="S353" s="57" t="s">
        <v>12105</v>
      </c>
      <c r="T353" s="57" t="s">
        <v>12106</v>
      </c>
      <c r="U353" s="57" t="s">
        <v>12107</v>
      </c>
      <c r="V353" t="s">
        <v>12108</v>
      </c>
    </row>
    <row r="354" ht="15" spans="1:22">
      <c r="A354" s="52">
        <f t="shared" si="25"/>
        <v>46266</v>
      </c>
      <c r="B354" t="str">
        <f t="shared" si="26"/>
        <v>AGENT19</v>
      </c>
      <c r="C354" t="str">
        <f t="shared" si="27"/>
        <v>DC_WIYUNG</v>
      </c>
      <c r="D354" t="str">
        <f t="shared" si="28"/>
        <v>SUB31A</v>
      </c>
      <c r="H354" t="str">
        <f t="shared" si="29"/>
        <v>2026-09-01 12:27:27</v>
      </c>
      <c r="K354" t="str" cm="1">
        <f t="array" ref="K354:L354">_xlfn.TEXTSPLIT(R354," ")</f>
        <v>SUB31A</v>
      </c>
      <c r="L354" t="str">
        <v>DC_WIYUNG</v>
      </c>
      <c r="P354" s="57" t="s">
        <v>12109</v>
      </c>
      <c r="Q354" s="57" t="s">
        <v>10181</v>
      </c>
      <c r="R354" s="57" t="s">
        <v>12110</v>
      </c>
      <c r="S354" s="57" t="s">
        <v>12111</v>
      </c>
      <c r="T354" s="57" t="s">
        <v>12112</v>
      </c>
      <c r="U354" s="57" t="s">
        <v>12113</v>
      </c>
      <c r="V354" t="s">
        <v>12114</v>
      </c>
    </row>
    <row r="355" ht="15" spans="1:22">
      <c r="A355" s="52">
        <f t="shared" si="25"/>
        <v>46266</v>
      </c>
      <c r="B355" t="str">
        <f t="shared" si="26"/>
        <v>AGENT19</v>
      </c>
      <c r="C355" t="str">
        <f t="shared" si="27"/>
        <v>DC_KARANGPILANG</v>
      </c>
      <c r="D355" t="str">
        <f t="shared" si="28"/>
        <v>SUB32A</v>
      </c>
      <c r="H355" t="str">
        <f t="shared" si="29"/>
        <v>2026-09-01 12:26:32</v>
      </c>
      <c r="K355" t="str" cm="1">
        <f t="array" ref="K355:L355">_xlfn.TEXTSPLIT(R355," ")</f>
        <v>SUB32A</v>
      </c>
      <c r="L355" t="str">
        <v>DC_KARANGPILANG</v>
      </c>
      <c r="P355" s="57" t="s">
        <v>12115</v>
      </c>
      <c r="Q355" s="57" t="s">
        <v>10181</v>
      </c>
      <c r="R355" s="57" t="s">
        <v>12116</v>
      </c>
      <c r="S355" s="57" t="s">
        <v>12117</v>
      </c>
      <c r="T355" s="57" t="s">
        <v>12118</v>
      </c>
      <c r="U355" s="57" t="s">
        <v>12119</v>
      </c>
    </row>
    <row r="356" ht="15" spans="1:22">
      <c r="A356" s="52">
        <f t="shared" si="25"/>
        <v>46266</v>
      </c>
      <c r="B356" t="str">
        <f t="shared" si="26"/>
        <v>AGENT08</v>
      </c>
      <c r="C356" t="str">
        <f t="shared" si="27"/>
        <v>KIKIM</v>
      </c>
      <c r="D356" t="str">
        <f t="shared" si="28"/>
        <v>LHT03</v>
      </c>
      <c r="H356" t="str">
        <f t="shared" si="29"/>
        <v>2026-09-01 12:23:46</v>
      </c>
      <c r="K356" t="str" cm="1">
        <f t="array" ref="K356:L356">_xlfn.TEXTSPLIT(R356," ")</f>
        <v>LHT03</v>
      </c>
      <c r="L356" t="str">
        <v>KIKIM</v>
      </c>
      <c r="P356" s="57" t="s">
        <v>12120</v>
      </c>
      <c r="Q356" s="57" t="s">
        <v>10398</v>
      </c>
      <c r="R356" s="57" t="s">
        <v>12121</v>
      </c>
      <c r="S356" s="57" t="s">
        <v>12122</v>
      </c>
      <c r="T356" s="57" t="s">
        <v>12123</v>
      </c>
      <c r="U356" s="57" t="s">
        <v>12124</v>
      </c>
    </row>
    <row r="357" ht="15" spans="1:22">
      <c r="A357" s="52">
        <f t="shared" si="25"/>
        <v>46266</v>
      </c>
      <c r="B357" t="str">
        <f t="shared" si="26"/>
        <v>AGENT19</v>
      </c>
      <c r="C357" t="str">
        <f t="shared" si="27"/>
        <v>DC_SUDARMO</v>
      </c>
      <c r="D357" t="str">
        <f t="shared" si="28"/>
        <v>MLG22</v>
      </c>
      <c r="H357" t="str">
        <f t="shared" si="29"/>
        <v>2026-09-01 12:23:15</v>
      </c>
      <c r="K357" t="str" cm="1">
        <f t="array" ref="K357:L357">_xlfn.TEXTSPLIT(R357," ")</f>
        <v>MLG22</v>
      </c>
      <c r="L357" t="str">
        <v>DC_SUDARMO</v>
      </c>
      <c r="P357" s="57" t="s">
        <v>12125</v>
      </c>
      <c r="Q357" s="57" t="s">
        <v>10181</v>
      </c>
      <c r="R357" s="57" t="s">
        <v>12126</v>
      </c>
      <c r="S357" s="57" t="s">
        <v>12127</v>
      </c>
      <c r="T357" s="57" t="s">
        <v>12128</v>
      </c>
      <c r="U357" s="57" t="s">
        <v>12129</v>
      </c>
      <c r="V357" t="s">
        <v>12130</v>
      </c>
    </row>
    <row r="358" ht="15" spans="1:22">
      <c r="A358" s="52">
        <f t="shared" si="25"/>
        <v>46266</v>
      </c>
      <c r="B358" t="str">
        <f t="shared" si="26"/>
        <v>AGENT27</v>
      </c>
      <c r="C358" t="str">
        <f t="shared" si="27"/>
        <v>MT_HARYONO_1</v>
      </c>
      <c r="D358" t="str">
        <f t="shared" si="28"/>
        <v>BPN04B</v>
      </c>
      <c r="H358" t="str">
        <f t="shared" si="29"/>
        <v>2026-09-01 12:23:00</v>
      </c>
      <c r="K358" t="str" cm="1">
        <f t="array" ref="K358:L358">_xlfn.TEXTSPLIT(R358," ")</f>
        <v>BPN04B</v>
      </c>
      <c r="L358" t="str">
        <v>MT_HARYONO_1</v>
      </c>
      <c r="P358" s="57" t="s">
        <v>12131</v>
      </c>
      <c r="Q358" s="57" t="s">
        <v>11862</v>
      </c>
      <c r="R358" s="57" t="s">
        <v>12132</v>
      </c>
      <c r="S358" s="57" t="s">
        <v>12133</v>
      </c>
      <c r="T358" s="57" t="s">
        <v>12134</v>
      </c>
      <c r="U358" s="57" t="s">
        <v>12135</v>
      </c>
      <c r="V358" t="s">
        <v>12136</v>
      </c>
    </row>
    <row r="359" ht="15" spans="1:22">
      <c r="A359" s="52">
        <f t="shared" si="25"/>
        <v>46266</v>
      </c>
      <c r="B359" t="str">
        <f t="shared" si="26"/>
        <v>AGENT26</v>
      </c>
      <c r="C359" t="str">
        <f t="shared" si="27"/>
        <v>NANGA_SILAT</v>
      </c>
      <c r="D359" t="str">
        <f t="shared" si="28"/>
        <v>PSU22</v>
      </c>
      <c r="H359" t="str">
        <f t="shared" si="29"/>
        <v>2026-09-01 12:22:06</v>
      </c>
      <c r="K359" t="str" cm="1">
        <f t="array" ref="K359:L359">_xlfn.TEXTSPLIT(R359," ")</f>
        <v>PSU22</v>
      </c>
      <c r="L359" t="str">
        <v>NANGA_SILAT</v>
      </c>
      <c r="P359" s="57" t="s">
        <v>12137</v>
      </c>
      <c r="Q359" s="57" t="s">
        <v>10307</v>
      </c>
      <c r="R359" s="57" t="s">
        <v>12138</v>
      </c>
      <c r="S359" s="57" t="s">
        <v>12139</v>
      </c>
      <c r="T359" s="57" t="s">
        <v>12140</v>
      </c>
      <c r="U359" s="57" t="s">
        <v>12141</v>
      </c>
      <c r="V359" t="s">
        <v>12142</v>
      </c>
    </row>
    <row r="360" ht="15" spans="1:22">
      <c r="A360" s="52">
        <f t="shared" si="25"/>
        <v>46266</v>
      </c>
      <c r="B360" t="str">
        <f t="shared" si="26"/>
        <v>AGENT19</v>
      </c>
      <c r="C360" t="str">
        <f t="shared" si="27"/>
        <v>BANTUR</v>
      </c>
      <c r="D360" t="str">
        <f t="shared" si="28"/>
        <v>KPJ08</v>
      </c>
      <c r="H360" t="str">
        <f t="shared" si="29"/>
        <v>2026-09-01 12:21:24</v>
      </c>
      <c r="K360" t="str" cm="1">
        <f t="array" ref="K360:L360">_xlfn.TEXTSPLIT(R360," ")</f>
        <v>KPJ08</v>
      </c>
      <c r="L360" t="str">
        <v>BANTUR</v>
      </c>
      <c r="P360" s="57" t="s">
        <v>12143</v>
      </c>
      <c r="Q360" s="57" t="s">
        <v>10181</v>
      </c>
      <c r="R360" s="57" t="s">
        <v>12144</v>
      </c>
      <c r="S360" s="57" t="s">
        <v>12145</v>
      </c>
      <c r="T360" s="57" t="s">
        <v>12146</v>
      </c>
      <c r="U360" s="57" t="s">
        <v>12147</v>
      </c>
      <c r="V360" t="s">
        <v>12148</v>
      </c>
    </row>
    <row r="361" ht="15" spans="1:22">
      <c r="A361" s="52">
        <f t="shared" si="25"/>
        <v>46266</v>
      </c>
      <c r="B361" t="str">
        <f t="shared" si="26"/>
        <v>AGENT19</v>
      </c>
      <c r="C361" t="str">
        <f t="shared" si="27"/>
        <v>BULULAWANG</v>
      </c>
      <c r="D361" t="str">
        <f t="shared" si="28"/>
        <v>KPJ07</v>
      </c>
      <c r="H361" t="str">
        <f t="shared" si="29"/>
        <v>2026-09-01 12:20:44</v>
      </c>
      <c r="K361" t="str" cm="1">
        <f t="array" ref="K361:L361">_xlfn.TEXTSPLIT(R361," ")</f>
        <v>KPJ07</v>
      </c>
      <c r="L361" t="str">
        <v>BULULAWANG</v>
      </c>
      <c r="P361" s="57" t="s">
        <v>12149</v>
      </c>
      <c r="Q361" s="57" t="s">
        <v>10181</v>
      </c>
      <c r="R361" s="57" t="s">
        <v>12150</v>
      </c>
      <c r="S361" s="57" t="s">
        <v>12151</v>
      </c>
      <c r="T361" s="57" t="s">
        <v>12152</v>
      </c>
      <c r="U361" s="57" t="s">
        <v>12153</v>
      </c>
      <c r="V361" t="s">
        <v>12148</v>
      </c>
    </row>
    <row r="362" ht="15" spans="1:22">
      <c r="A362" s="52">
        <f t="shared" si="25"/>
        <v>46266</v>
      </c>
      <c r="B362" t="str">
        <f t="shared" si="26"/>
        <v>AGENT19</v>
      </c>
      <c r="C362" t="str">
        <f t="shared" si="27"/>
        <v>SUPER_HERO</v>
      </c>
      <c r="D362" t="str">
        <f t="shared" si="28"/>
        <v>KPJ06</v>
      </c>
      <c r="H362" t="str">
        <f t="shared" si="29"/>
        <v>2026-09-01 12:20:04</v>
      </c>
      <c r="K362" t="str" cm="1">
        <f t="array" ref="K362:L362">_xlfn.TEXTSPLIT(R362," ")</f>
        <v>KPJ06</v>
      </c>
      <c r="L362" t="str">
        <v>SUPER_HERO</v>
      </c>
      <c r="P362" s="57" t="s">
        <v>12154</v>
      </c>
      <c r="Q362" s="57" t="s">
        <v>10181</v>
      </c>
      <c r="R362" s="57" t="s">
        <v>12155</v>
      </c>
      <c r="S362" s="57" t="s">
        <v>12156</v>
      </c>
      <c r="T362" s="57" t="s">
        <v>12146</v>
      </c>
      <c r="U362" s="57" t="s">
        <v>12157</v>
      </c>
      <c r="V362" t="s">
        <v>12148</v>
      </c>
    </row>
    <row r="363" ht="15" spans="1:22">
      <c r="A363" s="52">
        <f t="shared" si="25"/>
        <v>46266</v>
      </c>
      <c r="B363" t="str">
        <f t="shared" si="26"/>
        <v>AGENT08</v>
      </c>
      <c r="C363" t="str">
        <f t="shared" si="27"/>
        <v>BELITANG</v>
      </c>
      <c r="D363" t="str">
        <f t="shared" si="28"/>
        <v>MAT02</v>
      </c>
      <c r="H363" t="str">
        <f t="shared" si="29"/>
        <v>2026-09-01 12:18:56</v>
      </c>
      <c r="K363" t="str" cm="1">
        <f t="array" ref="K363:L363">_xlfn.TEXTSPLIT(R363," ")</f>
        <v>MAT02</v>
      </c>
      <c r="L363" t="str">
        <v>BELITANG</v>
      </c>
      <c r="P363" s="57" t="s">
        <v>12158</v>
      </c>
      <c r="Q363" s="57" t="s">
        <v>10398</v>
      </c>
      <c r="R363" s="57" t="s">
        <v>12159</v>
      </c>
      <c r="S363" s="57" t="s">
        <v>12160</v>
      </c>
      <c r="T363" s="57" t="s">
        <v>12161</v>
      </c>
      <c r="U363" s="57" t="s">
        <v>12162</v>
      </c>
      <c r="V363" t="s">
        <v>12163</v>
      </c>
    </row>
    <row r="364" ht="15" spans="1:22">
      <c r="A364" s="52">
        <f t="shared" si="25"/>
        <v>46266</v>
      </c>
      <c r="B364" t="str">
        <f t="shared" si="26"/>
        <v>AGENT03</v>
      </c>
      <c r="C364" t="str">
        <f t="shared" si="27"/>
        <v>PAHLIPI</v>
      </c>
      <c r="D364" t="str">
        <f t="shared" si="28"/>
        <v>PNG03A</v>
      </c>
      <c r="H364" t="str">
        <f t="shared" si="29"/>
        <v>2026-09-01 12:18:54</v>
      </c>
      <c r="K364" t="str" cm="1">
        <f t="array" ref="K364:L364">_xlfn.TEXTSPLIT(R364," ")</f>
        <v>PNG03A</v>
      </c>
      <c r="L364" t="str">
        <v>PAHLIPI</v>
      </c>
      <c r="P364" s="57" t="s">
        <v>12164</v>
      </c>
      <c r="Q364" s="57" t="s">
        <v>10236</v>
      </c>
      <c r="R364" s="57" t="s">
        <v>12165</v>
      </c>
      <c r="S364" s="57" t="s">
        <v>12166</v>
      </c>
      <c r="T364" s="57" t="s">
        <v>7681</v>
      </c>
      <c r="U364" s="57" t="s">
        <v>12167</v>
      </c>
      <c r="V364" t="s">
        <v>7373</v>
      </c>
    </row>
    <row r="365" ht="15" spans="1:22">
      <c r="A365" s="52">
        <f t="shared" si="25"/>
        <v>46266</v>
      </c>
      <c r="B365" t="str">
        <f t="shared" si="26"/>
        <v>AGENT16</v>
      </c>
      <c r="C365" t="str">
        <f t="shared" si="27"/>
        <v>SMB05D</v>
      </c>
      <c r="D365" t="str">
        <f t="shared" si="28"/>
        <v>SMB05D</v>
      </c>
      <c r="H365" t="str">
        <f t="shared" si="29"/>
        <v>2026-09-01 12:18:37</v>
      </c>
      <c r="K365" t="str" cm="1">
        <f t="array" ref="K365:L365">_xlfn.TEXTSPLIT(R365," ")</f>
        <v>SMB05D</v>
      </c>
      <c r="L365" t="str">
        <v>SMB05D</v>
      </c>
      <c r="P365" s="57" t="s">
        <v>12168</v>
      </c>
      <c r="Q365" s="57" t="s">
        <v>10199</v>
      </c>
      <c r="R365" s="57" t="s">
        <v>12169</v>
      </c>
      <c r="S365" s="57" t="s">
        <v>12170</v>
      </c>
      <c r="T365" s="57" t="s">
        <v>12171</v>
      </c>
      <c r="U365" s="57" t="s">
        <v>12172</v>
      </c>
      <c r="V365" t="s">
        <v>12173</v>
      </c>
    </row>
    <row r="366" ht="15" spans="1:22">
      <c r="A366" s="52">
        <f t="shared" si="25"/>
        <v>46266</v>
      </c>
      <c r="B366" t="str">
        <f t="shared" si="26"/>
        <v>AGENT08</v>
      </c>
      <c r="C366" t="str">
        <f t="shared" si="27"/>
        <v>BELITANG</v>
      </c>
      <c r="D366" t="str">
        <f t="shared" si="28"/>
        <v>MAT02</v>
      </c>
      <c r="H366" t="str">
        <f t="shared" si="29"/>
        <v>2026-09-01 12:18:05</v>
      </c>
      <c r="K366" t="str" cm="1">
        <f t="array" ref="K366:L366">_xlfn.TEXTSPLIT(R366," ")</f>
        <v>MAT02</v>
      </c>
      <c r="L366" t="str">
        <v>BELITANG</v>
      </c>
      <c r="P366" s="57" t="s">
        <v>12174</v>
      </c>
      <c r="Q366" s="57" t="s">
        <v>10398</v>
      </c>
      <c r="R366" s="57" t="s">
        <v>12159</v>
      </c>
      <c r="S366" s="57" t="s">
        <v>12160</v>
      </c>
      <c r="T366" s="57" t="s">
        <v>12161</v>
      </c>
      <c r="U366" s="57" t="s">
        <v>12175</v>
      </c>
      <c r="V366" t="s">
        <v>12163</v>
      </c>
    </row>
    <row r="367" ht="15" spans="1:22">
      <c r="A367" s="52">
        <f t="shared" si="25"/>
        <v>46266</v>
      </c>
      <c r="B367" t="str">
        <f t="shared" si="26"/>
        <v>AGENT26</v>
      </c>
      <c r="C367" t="str">
        <f t="shared" si="27"/>
        <v>UTI_USMAN</v>
      </c>
      <c r="D367" t="str">
        <f t="shared" si="28"/>
        <v>TTT19</v>
      </c>
      <c r="H367" t="str">
        <f t="shared" si="29"/>
        <v>2026-09-01 12:17:07</v>
      </c>
      <c r="K367" t="str" cm="1">
        <f t="array" ref="K367:L367">_xlfn.TEXTSPLIT(R367," ")</f>
        <v>TTT19</v>
      </c>
      <c r="L367" t="str">
        <v>UTI_USMAN</v>
      </c>
      <c r="P367" s="57" t="s">
        <v>12176</v>
      </c>
      <c r="Q367" s="57" t="s">
        <v>10307</v>
      </c>
      <c r="R367" s="57" t="s">
        <v>12177</v>
      </c>
      <c r="S367" s="57" t="s">
        <v>12178</v>
      </c>
      <c r="T367" s="57" t="s">
        <v>12179</v>
      </c>
      <c r="U367" s="57" t="s">
        <v>12180</v>
      </c>
      <c r="V367" t="s">
        <v>12181</v>
      </c>
    </row>
    <row r="368" ht="15" spans="1:22">
      <c r="A368" s="52">
        <f t="shared" si="25"/>
        <v>46266</v>
      </c>
      <c r="B368" t="str">
        <f t="shared" si="26"/>
        <v>AGENT19</v>
      </c>
      <c r="C368" t="str">
        <f t="shared" si="27"/>
        <v>ARIEF_RAHMAN_HAKIM</v>
      </c>
      <c r="D368" t="str">
        <f t="shared" si="28"/>
        <v>SUB83</v>
      </c>
      <c r="H368" t="str">
        <f t="shared" si="29"/>
        <v>2026-09-01 12:16:16</v>
      </c>
      <c r="K368" t="str" cm="1">
        <f t="array" ref="K368:L368">_xlfn.TEXTSPLIT(R368," ")</f>
        <v>SUB83</v>
      </c>
      <c r="L368" t="str">
        <v>ARIEF_RAHMAN_HAKIM</v>
      </c>
      <c r="P368" s="57" t="s">
        <v>12182</v>
      </c>
      <c r="Q368" s="57" t="s">
        <v>10181</v>
      </c>
      <c r="R368" s="57" t="s">
        <v>12183</v>
      </c>
      <c r="S368" s="57" t="s">
        <v>12184</v>
      </c>
      <c r="T368" s="57" t="s">
        <v>12185</v>
      </c>
      <c r="U368" s="57" t="s">
        <v>12186</v>
      </c>
    </row>
    <row r="369" ht="15" spans="1:22">
      <c r="A369" s="52">
        <f t="shared" si="25"/>
        <v>46266</v>
      </c>
      <c r="B369" t="str">
        <f t="shared" si="26"/>
        <v>AGENT02</v>
      </c>
      <c r="C369" t="str">
        <f t="shared" si="27"/>
        <v>AH_NASUTION_1</v>
      </c>
      <c r="D369" t="str">
        <f t="shared" si="28"/>
        <v>MES03C</v>
      </c>
      <c r="H369" t="str">
        <f t="shared" si="29"/>
        <v>2026-09-01 12:15:15</v>
      </c>
      <c r="K369" t="str" cm="1">
        <f t="array" ref="K369:L369">_xlfn.TEXTSPLIT(R369," ")</f>
        <v>MES03C</v>
      </c>
      <c r="L369" t="str">
        <v>AH_NASUTION_1</v>
      </c>
      <c r="P369" s="57" t="s">
        <v>12187</v>
      </c>
      <c r="Q369" s="57" t="s">
        <v>10443</v>
      </c>
      <c r="R369" s="57" t="s">
        <v>12188</v>
      </c>
      <c r="S369" s="57" t="s">
        <v>12189</v>
      </c>
      <c r="T369" s="57" t="s">
        <v>12190</v>
      </c>
      <c r="U369" s="57" t="s">
        <v>12191</v>
      </c>
      <c r="V369" t="s">
        <v>12192</v>
      </c>
    </row>
    <row r="370" ht="15" spans="1:22">
      <c r="A370" s="52">
        <f t="shared" si="25"/>
        <v>46266</v>
      </c>
      <c r="B370" t="str">
        <f t="shared" si="26"/>
        <v>AGENT10</v>
      </c>
      <c r="C370" t="str">
        <f t="shared" si="27"/>
        <v>KALIANDA</v>
      </c>
      <c r="D370" t="str">
        <f t="shared" si="28"/>
        <v>BKH01</v>
      </c>
      <c r="H370" t="str">
        <f t="shared" si="29"/>
        <v>2026-09-01 12:15:13</v>
      </c>
      <c r="K370" t="str" cm="1">
        <f t="array" ref="K370:L370">_xlfn.TEXTSPLIT(R370," ")</f>
        <v>BKH01</v>
      </c>
      <c r="L370" t="str">
        <v>KALIANDA</v>
      </c>
      <c r="P370" s="57" t="s">
        <v>12193</v>
      </c>
      <c r="Q370" s="57" t="s">
        <v>11054</v>
      </c>
      <c r="R370" s="57" t="s">
        <v>12194</v>
      </c>
      <c r="S370" s="57" t="s">
        <v>12195</v>
      </c>
      <c r="T370" s="57" t="s">
        <v>11736</v>
      </c>
      <c r="U370" s="57" t="s">
        <v>12196</v>
      </c>
      <c r="V370" t="s">
        <v>12197</v>
      </c>
    </row>
    <row r="371" ht="15" spans="1:22">
      <c r="A371" s="52">
        <f t="shared" si="25"/>
        <v>46266</v>
      </c>
      <c r="B371" t="str">
        <f t="shared" si="26"/>
        <v>AGENT06</v>
      </c>
      <c r="C371" t="str">
        <f t="shared" si="27"/>
        <v>DC_LUBUK_BEGALUNG</v>
      </c>
      <c r="D371" t="str">
        <f t="shared" si="28"/>
        <v>PDG12</v>
      </c>
      <c r="H371" t="str">
        <f t="shared" si="29"/>
        <v>2026-09-01 12:11:56</v>
      </c>
      <c r="K371" t="str" cm="1">
        <f t="array" ref="K371:L371">_xlfn.TEXTSPLIT(R371," ")</f>
        <v>PDG12</v>
      </c>
      <c r="L371" t="str">
        <v>DC_LUBUK_BEGALUNG</v>
      </c>
      <c r="P371" s="57" t="s">
        <v>12198</v>
      </c>
      <c r="Q371" s="57" t="s">
        <v>10410</v>
      </c>
      <c r="R371" s="57" t="s">
        <v>12199</v>
      </c>
      <c r="S371" s="57" t="s">
        <v>12200</v>
      </c>
      <c r="T371" s="57" t="s">
        <v>12201</v>
      </c>
      <c r="U371" s="57" t="s">
        <v>12202</v>
      </c>
      <c r="V371" t="s">
        <v>12203</v>
      </c>
    </row>
    <row r="372" ht="15" spans="1:22">
      <c r="A372" s="52">
        <f t="shared" si="25"/>
        <v>46266</v>
      </c>
      <c r="B372" t="str">
        <f t="shared" si="26"/>
        <v>AGENT19</v>
      </c>
      <c r="C372" t="str">
        <f t="shared" si="27"/>
        <v>RAYA_PACIRAN</v>
      </c>
      <c r="D372" t="str">
        <f t="shared" si="28"/>
        <v>LMG08</v>
      </c>
      <c r="H372" t="str">
        <f t="shared" si="29"/>
        <v>2026-09-01 12:11:21</v>
      </c>
      <c r="K372" t="str" cm="1">
        <f t="array" ref="K372:L372">_xlfn.TEXTSPLIT(R372," ")</f>
        <v>LMG08</v>
      </c>
      <c r="L372" t="str">
        <v>RAYA_PACIRAN</v>
      </c>
      <c r="P372" s="57" t="s">
        <v>12204</v>
      </c>
      <c r="Q372" s="57" t="s">
        <v>10181</v>
      </c>
      <c r="R372" s="57" t="s">
        <v>12205</v>
      </c>
      <c r="S372" s="57" t="s">
        <v>12206</v>
      </c>
      <c r="T372" s="57" t="s">
        <v>12207</v>
      </c>
      <c r="U372" s="57" t="s">
        <v>12208</v>
      </c>
    </row>
    <row r="373" ht="15" spans="1:22">
      <c r="A373" s="52">
        <f t="shared" si="25"/>
        <v>46266</v>
      </c>
      <c r="B373" t="str">
        <f t="shared" si="26"/>
        <v>AGENT19</v>
      </c>
      <c r="C373" t="str">
        <f t="shared" si="27"/>
        <v>PRAMBON</v>
      </c>
      <c r="D373" t="str">
        <f t="shared" si="28"/>
        <v>NGK05</v>
      </c>
      <c r="H373" t="str">
        <f t="shared" si="29"/>
        <v>2026-09-01 12:11:00</v>
      </c>
      <c r="K373" t="str" cm="1">
        <f t="array" ref="K373:L373">_xlfn.TEXTSPLIT(R373," ")</f>
        <v>NGK05</v>
      </c>
      <c r="L373" t="str">
        <v>PRAMBON</v>
      </c>
      <c r="P373" s="57" t="s">
        <v>12209</v>
      </c>
      <c r="Q373" s="57" t="s">
        <v>10181</v>
      </c>
      <c r="R373" s="57" t="s">
        <v>12210</v>
      </c>
      <c r="S373" s="57" t="s">
        <v>12211</v>
      </c>
      <c r="T373" s="57" t="s">
        <v>12212</v>
      </c>
      <c r="U373" s="57" t="s">
        <v>12213</v>
      </c>
    </row>
    <row r="374" ht="15" spans="1:22">
      <c r="A374" s="52">
        <f t="shared" si="25"/>
        <v>46266</v>
      </c>
      <c r="B374" t="str">
        <f t="shared" si="26"/>
        <v>AGENT08</v>
      </c>
      <c r="C374" t="str">
        <f t="shared" si="27"/>
        <v>LAHAT_2</v>
      </c>
      <c r="D374" t="str">
        <f t="shared" si="28"/>
        <v>LHT05</v>
      </c>
      <c r="H374" t="str">
        <f t="shared" si="29"/>
        <v>2026-09-01 12:10:38</v>
      </c>
      <c r="K374" t="str" cm="1">
        <f t="array" ref="K374:L374">_xlfn.TEXTSPLIT(R374," ")</f>
        <v>LHT05</v>
      </c>
      <c r="L374" t="str">
        <v>LAHAT_2</v>
      </c>
      <c r="P374" s="57" t="s">
        <v>12214</v>
      </c>
      <c r="Q374" s="57" t="s">
        <v>10398</v>
      </c>
      <c r="R374" s="57" t="s">
        <v>12215</v>
      </c>
      <c r="S374" s="57" t="s">
        <v>12216</v>
      </c>
      <c r="T374" s="57" t="s">
        <v>12217</v>
      </c>
      <c r="U374" s="57" t="s">
        <v>12218</v>
      </c>
    </row>
    <row r="375" ht="15" spans="1:22">
      <c r="A375" s="52">
        <f t="shared" si="25"/>
        <v>46266</v>
      </c>
      <c r="B375" t="str">
        <f t="shared" si="26"/>
        <v>AGENT19</v>
      </c>
      <c r="C375" t="str">
        <f t="shared" si="27"/>
        <v>BUGULKIDUL</v>
      </c>
      <c r="D375" t="str">
        <f t="shared" si="28"/>
        <v>PSR04</v>
      </c>
      <c r="H375" t="str">
        <f t="shared" si="29"/>
        <v>2026-09-01 12:10:30</v>
      </c>
      <c r="K375" t="str" cm="1">
        <f t="array" ref="K375:L375">_xlfn.TEXTSPLIT(R375," ")</f>
        <v>PSR04</v>
      </c>
      <c r="L375" t="str">
        <v>BUGULKIDUL</v>
      </c>
      <c r="P375" s="57" t="s">
        <v>12219</v>
      </c>
      <c r="Q375" s="57" t="s">
        <v>10181</v>
      </c>
      <c r="R375" s="57" t="s">
        <v>12220</v>
      </c>
      <c r="S375" s="57" t="s">
        <v>12221</v>
      </c>
      <c r="T375" s="57" t="s">
        <v>12222</v>
      </c>
      <c r="U375" s="57" t="s">
        <v>12223</v>
      </c>
      <c r="V375" t="s">
        <v>12224</v>
      </c>
    </row>
    <row r="376" ht="15" spans="1:22">
      <c r="A376" s="52">
        <f t="shared" si="25"/>
        <v>46266</v>
      </c>
      <c r="B376" t="str">
        <f t="shared" si="26"/>
        <v>AGENT16</v>
      </c>
      <c r="C376" t="str">
        <f t="shared" si="27"/>
        <v>PER04D</v>
      </c>
      <c r="D376" t="str">
        <f t="shared" si="28"/>
        <v>PER04D</v>
      </c>
      <c r="H376" t="str">
        <f t="shared" si="29"/>
        <v>2026-09-01 12:08:45</v>
      </c>
      <c r="K376" t="str" cm="1">
        <f t="array" ref="K376:L376">_xlfn.TEXTSPLIT(R376," ")</f>
        <v>PER04D</v>
      </c>
      <c r="L376" t="str">
        <v>PER04D</v>
      </c>
      <c r="P376" s="57" t="s">
        <v>12225</v>
      </c>
      <c r="Q376" s="57" t="s">
        <v>10199</v>
      </c>
      <c r="R376" s="57" t="s">
        <v>12226</v>
      </c>
      <c r="S376" s="57" t="s">
        <v>12227</v>
      </c>
      <c r="T376" s="57" t="s">
        <v>12228</v>
      </c>
      <c r="U376" s="57" t="s">
        <v>12229</v>
      </c>
    </row>
    <row r="377" ht="15" spans="1:22">
      <c r="A377" s="52">
        <f t="shared" si="25"/>
        <v>46266</v>
      </c>
      <c r="B377" t="str">
        <f t="shared" si="26"/>
        <v>AGENT02</v>
      </c>
      <c r="C377" t="str">
        <f t="shared" si="27"/>
        <v>BAHOROK</v>
      </c>
      <c r="D377" t="str">
        <f t="shared" si="28"/>
        <v>PKD04</v>
      </c>
      <c r="H377" t="str">
        <f t="shared" si="29"/>
        <v>2026-09-01 12:08:34</v>
      </c>
      <c r="K377" t="str" cm="1">
        <f t="array" ref="K377:L377">_xlfn.TEXTSPLIT(R377," ")</f>
        <v>PKD04</v>
      </c>
      <c r="L377" t="str">
        <v>BAHOROK</v>
      </c>
      <c r="P377" s="57" t="s">
        <v>12230</v>
      </c>
      <c r="Q377" s="57" t="s">
        <v>10443</v>
      </c>
      <c r="R377" s="57" t="s">
        <v>12231</v>
      </c>
      <c r="S377" s="57" t="s">
        <v>12232</v>
      </c>
      <c r="T377" s="57" t="s">
        <v>12233</v>
      </c>
      <c r="U377" s="57" t="s">
        <v>12234</v>
      </c>
    </row>
    <row r="378" ht="15" spans="1:22">
      <c r="A378" s="52">
        <f t="shared" si="25"/>
        <v>46266</v>
      </c>
      <c r="B378" t="str">
        <f t="shared" si="26"/>
        <v>AGENT05</v>
      </c>
      <c r="C378" t="str">
        <f t="shared" si="27"/>
        <v>SUNGAI_PANAS</v>
      </c>
      <c r="D378" t="str">
        <f t="shared" si="28"/>
        <v>BTH15</v>
      </c>
      <c r="H378" t="str">
        <f t="shared" si="29"/>
        <v>2026-09-01 12:04:20</v>
      </c>
      <c r="K378" t="str" cm="1">
        <f t="array" ref="K378:L378">_xlfn.TEXTSPLIT(R378," ")</f>
        <v>BTH15</v>
      </c>
      <c r="L378" t="str">
        <v>SUNGAI_PANAS</v>
      </c>
      <c r="P378" s="57" t="s">
        <v>12235</v>
      </c>
      <c r="Q378" s="57" t="s">
        <v>10567</v>
      </c>
      <c r="R378" s="57" t="s">
        <v>12236</v>
      </c>
      <c r="S378" s="57" t="s">
        <v>12237</v>
      </c>
      <c r="T378" s="57" t="s">
        <v>12238</v>
      </c>
      <c r="U378" s="57" t="s">
        <v>12239</v>
      </c>
      <c r="V378" t="s">
        <v>12240</v>
      </c>
    </row>
    <row r="379" ht="15" spans="1:22">
      <c r="A379" s="52">
        <f t="shared" si="25"/>
        <v>46266</v>
      </c>
      <c r="B379" t="str">
        <f t="shared" si="26"/>
        <v>AGENT03</v>
      </c>
      <c r="C379" t="str">
        <f t="shared" si="27"/>
        <v>NIAS_BARAT</v>
      </c>
      <c r="D379" t="str">
        <f t="shared" si="28"/>
        <v>LHM02</v>
      </c>
      <c r="H379" t="str">
        <f t="shared" si="29"/>
        <v>2026-09-01 12:04:00</v>
      </c>
      <c r="K379" t="str" cm="1">
        <f t="array" ref="K379:L379">_xlfn.TEXTSPLIT(R379," ")</f>
        <v>LHM02</v>
      </c>
      <c r="L379" t="str">
        <v>NIAS_BARAT</v>
      </c>
      <c r="P379" s="57" t="s">
        <v>12241</v>
      </c>
      <c r="Q379" s="57" t="s">
        <v>10236</v>
      </c>
      <c r="R379" s="57" t="s">
        <v>12242</v>
      </c>
      <c r="S379" s="57" t="s">
        <v>12243</v>
      </c>
      <c r="T379" s="57" t="s">
        <v>8095</v>
      </c>
      <c r="U379" s="57" t="s">
        <v>12244</v>
      </c>
    </row>
    <row r="380" ht="15" spans="1:22">
      <c r="A380" s="52">
        <f t="shared" si="25"/>
        <v>46266</v>
      </c>
      <c r="B380" t="str">
        <f t="shared" si="26"/>
        <v>AGENT19</v>
      </c>
      <c r="C380" t="str">
        <f t="shared" si="27"/>
        <v>PABEAN_CANTIAN_5</v>
      </c>
      <c r="D380" t="str">
        <f t="shared" si="28"/>
        <v>SUB07D</v>
      </c>
      <c r="H380" t="str">
        <f t="shared" si="29"/>
        <v>2026-09-01 12:02:58</v>
      </c>
      <c r="K380" t="str" cm="1">
        <f t="array" ref="K380:L380">_xlfn.TEXTSPLIT(R380," ")</f>
        <v>SUB07D</v>
      </c>
      <c r="L380" t="str">
        <v>PABEAN_CANTIAN_5</v>
      </c>
      <c r="P380" s="57" t="s">
        <v>12245</v>
      </c>
      <c r="Q380" s="57" t="s">
        <v>10181</v>
      </c>
      <c r="R380" s="57" t="s">
        <v>12246</v>
      </c>
      <c r="S380" s="57" t="s">
        <v>12247</v>
      </c>
      <c r="T380" s="57" t="s">
        <v>12248</v>
      </c>
      <c r="U380" s="57" t="s">
        <v>12249</v>
      </c>
      <c r="V380" t="s">
        <v>12250</v>
      </c>
    </row>
    <row r="381" ht="15" spans="1:22">
      <c r="A381" s="52">
        <f t="shared" si="25"/>
        <v>46266</v>
      </c>
      <c r="B381" t="str">
        <f t="shared" si="26"/>
        <v>AGENT22</v>
      </c>
      <c r="C381" t="str">
        <f t="shared" si="27"/>
        <v>JIPANG_RAYA</v>
      </c>
      <c r="D381" t="str">
        <f t="shared" si="28"/>
        <v>UPG20A</v>
      </c>
      <c r="H381" t="str">
        <f t="shared" si="29"/>
        <v>2026-09-01 11:56:43</v>
      </c>
      <c r="K381" t="str" cm="1">
        <f t="array" ref="K381:L381">_xlfn.TEXTSPLIT(R381," ")</f>
        <v>UPG20A</v>
      </c>
      <c r="L381" t="str">
        <v>JIPANG_RAYA</v>
      </c>
      <c r="P381" s="57" t="s">
        <v>12251</v>
      </c>
      <c r="Q381" s="57" t="s">
        <v>11133</v>
      </c>
      <c r="R381" s="57" t="s">
        <v>12252</v>
      </c>
      <c r="S381" s="57" t="s">
        <v>12253</v>
      </c>
      <c r="T381" s="57" t="s">
        <v>12254</v>
      </c>
      <c r="U381" s="57" t="s">
        <v>12255</v>
      </c>
      <c r="V381" t="s">
        <v>12256</v>
      </c>
    </row>
    <row r="382" ht="15" spans="1:22">
      <c r="A382" s="52">
        <f t="shared" si="25"/>
        <v>46266</v>
      </c>
      <c r="B382" t="str">
        <f t="shared" si="26"/>
        <v>AGENT03</v>
      </c>
      <c r="C382" t="str">
        <f t="shared" si="27"/>
        <v>TARUTUNG_02</v>
      </c>
      <c r="D382" t="str">
        <f t="shared" si="28"/>
        <v>SIB15</v>
      </c>
      <c r="H382" t="str">
        <f t="shared" si="29"/>
        <v>2026-09-01 11:56:16</v>
      </c>
      <c r="K382" t="str" cm="1">
        <f t="array" ref="K382:L382">_xlfn.TEXTSPLIT(R382," ")</f>
        <v>SIB15</v>
      </c>
      <c r="L382" t="str">
        <v>TARUTUNG_02</v>
      </c>
      <c r="P382" s="57" t="s">
        <v>12257</v>
      </c>
      <c r="Q382" s="57" t="s">
        <v>10236</v>
      </c>
      <c r="R382" s="57" t="s">
        <v>12258</v>
      </c>
      <c r="S382" s="57" t="s">
        <v>12259</v>
      </c>
      <c r="T382" s="57" t="s">
        <v>12260</v>
      </c>
      <c r="U382" s="57" t="s">
        <v>12261</v>
      </c>
      <c r="V382" t="s">
        <v>8094</v>
      </c>
    </row>
    <row r="383" ht="15" spans="1:22">
      <c r="A383" s="52">
        <f t="shared" si="25"/>
        <v>46266</v>
      </c>
      <c r="B383" t="str">
        <f t="shared" si="26"/>
        <v>AGENT18</v>
      </c>
      <c r="C383" t="str">
        <f t="shared" si="27"/>
        <v>CANDI_KEBUMEN</v>
      </c>
      <c r="D383" t="str">
        <f t="shared" si="28"/>
        <v>KBM08</v>
      </c>
      <c r="H383" t="str">
        <f t="shared" si="29"/>
        <v>2026-09-01 11:56:09</v>
      </c>
      <c r="K383" t="str" cm="1">
        <f t="array" ref="K383:L383">_xlfn.TEXTSPLIT(R383," ")</f>
        <v>KBM08</v>
      </c>
      <c r="L383" t="str">
        <v>CANDI_KEBUMEN</v>
      </c>
      <c r="P383" s="57" t="s">
        <v>12262</v>
      </c>
      <c r="Q383" s="57" t="s">
        <v>10385</v>
      </c>
      <c r="R383" s="57" t="s">
        <v>12263</v>
      </c>
      <c r="S383" s="57" t="s">
        <v>12264</v>
      </c>
      <c r="T383" s="57" t="s">
        <v>12265</v>
      </c>
      <c r="U383" s="57" t="s">
        <v>12266</v>
      </c>
      <c r="V383" t="s">
        <v>12267</v>
      </c>
    </row>
    <row r="384" ht="15" spans="1:22">
      <c r="A384" s="52">
        <f t="shared" si="25"/>
        <v>46266</v>
      </c>
      <c r="B384" t="str">
        <f t="shared" si="26"/>
        <v>AGENT19</v>
      </c>
      <c r="C384" t="str">
        <f t="shared" si="27"/>
        <v>PABEAN_CANTIAN_4</v>
      </c>
      <c r="D384" t="str">
        <f t="shared" si="28"/>
        <v>SUB07C</v>
      </c>
      <c r="H384" t="str">
        <f t="shared" si="29"/>
        <v>2026-09-01 11:56:04</v>
      </c>
      <c r="K384" t="str" cm="1">
        <f t="array" ref="K384:L384">_xlfn.TEXTSPLIT(R384," ")</f>
        <v>SUB07C</v>
      </c>
      <c r="L384" t="str">
        <v>PABEAN_CANTIAN_4</v>
      </c>
      <c r="P384" s="57" t="s">
        <v>12268</v>
      </c>
      <c r="Q384" s="57" t="s">
        <v>10181</v>
      </c>
      <c r="R384" s="57" t="s">
        <v>12269</v>
      </c>
      <c r="S384" s="57" t="s">
        <v>12270</v>
      </c>
      <c r="T384" s="57" t="s">
        <v>12248</v>
      </c>
      <c r="U384" s="57" t="s">
        <v>12271</v>
      </c>
      <c r="V384" t="s">
        <v>12272</v>
      </c>
    </row>
    <row r="385" ht="15" spans="1:22">
      <c r="A385" s="52">
        <f t="shared" si="25"/>
        <v>46266</v>
      </c>
      <c r="B385" t="str">
        <f t="shared" si="26"/>
        <v>AGENT17</v>
      </c>
      <c r="C385" t="str">
        <f t="shared" si="27"/>
        <v>TAYU</v>
      </c>
      <c r="D385" t="str">
        <f t="shared" si="28"/>
        <v>PTI06</v>
      </c>
      <c r="H385" t="str">
        <f t="shared" si="29"/>
        <v>2026-09-01 11:55:41</v>
      </c>
      <c r="K385" t="str" cm="1">
        <f t="array" ref="K385:L385">_xlfn.TEXTSPLIT(R385," ")</f>
        <v>PTI06</v>
      </c>
      <c r="L385" t="str">
        <v>TAYU</v>
      </c>
      <c r="P385" s="57" t="s">
        <v>12273</v>
      </c>
      <c r="Q385" s="57" t="s">
        <v>11249</v>
      </c>
      <c r="R385" s="57" t="s">
        <v>12274</v>
      </c>
      <c r="S385" s="57" t="s">
        <v>12275</v>
      </c>
      <c r="T385" s="57" t="s">
        <v>12276</v>
      </c>
      <c r="U385" s="57" t="s">
        <v>12277</v>
      </c>
    </row>
    <row r="386" ht="15" spans="1:22">
      <c r="A386" s="52">
        <f t="shared" ref="A386:A449" si="30">INT(H386)</f>
        <v>46266</v>
      </c>
      <c r="B386" t="str">
        <f t="shared" ref="B386:B449" si="31">RIGHT(Q386,7)</f>
        <v>AGENT08</v>
      </c>
      <c r="C386" t="str">
        <f t="shared" ref="C386:C449" si="32">L386</f>
        <v>PUDING_BESAR</v>
      </c>
      <c r="D386" t="str">
        <f t="shared" ref="D386:D449" si="33">K386</f>
        <v>SAI03</v>
      </c>
      <c r="H386" t="str">
        <f t="shared" ref="H386:H449" si="34">P386</f>
        <v>2026-09-01 11:55:14</v>
      </c>
      <c r="K386" t="str" cm="1">
        <f t="array" ref="K386:L386">_xlfn.TEXTSPLIT(R386," ")</f>
        <v>SAI03</v>
      </c>
      <c r="L386" t="str">
        <v>PUDING_BESAR</v>
      </c>
      <c r="P386" s="57" t="s">
        <v>12278</v>
      </c>
      <c r="Q386" s="57" t="s">
        <v>10398</v>
      </c>
      <c r="R386" s="57" t="s">
        <v>12279</v>
      </c>
      <c r="S386" s="57" t="s">
        <v>12280</v>
      </c>
      <c r="T386" s="57" t="s">
        <v>12281</v>
      </c>
      <c r="U386" s="57" t="s">
        <v>12282</v>
      </c>
      <c r="V386" t="s">
        <v>12283</v>
      </c>
    </row>
    <row r="387" ht="15" spans="1:22">
      <c r="A387" s="52">
        <f t="shared" si="30"/>
        <v>46266</v>
      </c>
      <c r="B387" t="str">
        <f t="shared" si="31"/>
        <v>AGENT19</v>
      </c>
      <c r="C387" t="str">
        <f t="shared" si="32"/>
        <v>PANDAAN_2</v>
      </c>
      <c r="D387" t="str">
        <f t="shared" si="33"/>
        <v>PND07</v>
      </c>
      <c r="H387" t="str">
        <f t="shared" si="34"/>
        <v>2026-09-01 11:55:11</v>
      </c>
      <c r="K387" t="str" cm="1">
        <f t="array" ref="K387:L387">_xlfn.TEXTSPLIT(R387," ")</f>
        <v>PND07</v>
      </c>
      <c r="L387" t="str">
        <v>PANDAAN_2</v>
      </c>
      <c r="P387" s="57" t="s">
        <v>12284</v>
      </c>
      <c r="Q387" s="57" t="s">
        <v>10181</v>
      </c>
      <c r="R387" s="57" t="s">
        <v>12285</v>
      </c>
      <c r="S387" s="57" t="s">
        <v>12286</v>
      </c>
      <c r="T387" s="57" t="s">
        <v>12287</v>
      </c>
      <c r="U387" s="57" t="s">
        <v>12288</v>
      </c>
      <c r="V387" t="s">
        <v>12289</v>
      </c>
    </row>
    <row r="388" ht="15" spans="1:22">
      <c r="A388" s="52">
        <f t="shared" si="30"/>
        <v>46266</v>
      </c>
      <c r="B388" t="str">
        <f t="shared" si="31"/>
        <v>AGENT16</v>
      </c>
      <c r="C388" t="str">
        <f t="shared" si="32"/>
        <v>SMB13C</v>
      </c>
      <c r="D388" t="str">
        <f t="shared" si="33"/>
        <v>SMB13C</v>
      </c>
      <c r="H388" t="str">
        <f t="shared" si="34"/>
        <v>2026-09-01 11:54:05</v>
      </c>
      <c r="K388" t="str" cm="1">
        <f t="array" ref="K388:L388">_xlfn.TEXTSPLIT(R388," ")</f>
        <v>SMB13C</v>
      </c>
      <c r="L388" t="str">
        <v>SMB13C</v>
      </c>
      <c r="P388" s="57" t="s">
        <v>12290</v>
      </c>
      <c r="Q388" s="57" t="s">
        <v>10199</v>
      </c>
      <c r="R388" s="57" t="s">
        <v>12291</v>
      </c>
      <c r="S388" s="57" t="s">
        <v>12292</v>
      </c>
      <c r="T388" s="57" t="s">
        <v>12293</v>
      </c>
      <c r="U388" s="57" t="s">
        <v>12294</v>
      </c>
      <c r="V388" t="s">
        <v>12295</v>
      </c>
    </row>
    <row r="389" ht="15" spans="1:22">
      <c r="A389" s="52">
        <f t="shared" si="30"/>
        <v>46266</v>
      </c>
      <c r="B389" t="str">
        <f t="shared" si="31"/>
        <v>AGENT18</v>
      </c>
      <c r="C389" t="str">
        <f t="shared" si="32"/>
        <v>BUTUH</v>
      </c>
      <c r="D389" t="str">
        <f t="shared" si="33"/>
        <v>PWJ04</v>
      </c>
      <c r="H389" t="str">
        <f t="shared" si="34"/>
        <v>2026-09-01 11:54:05</v>
      </c>
      <c r="K389" t="str" cm="1">
        <f t="array" ref="K389:L389">_xlfn.TEXTSPLIT(R389," ")</f>
        <v>PWJ04</v>
      </c>
      <c r="L389" t="str">
        <v>BUTUH</v>
      </c>
      <c r="P389" s="57" t="s">
        <v>12290</v>
      </c>
      <c r="Q389" s="57" t="s">
        <v>10385</v>
      </c>
      <c r="R389" s="57" t="s">
        <v>12296</v>
      </c>
      <c r="S389" s="57" t="s">
        <v>12297</v>
      </c>
      <c r="T389" s="57" t="s">
        <v>12298</v>
      </c>
      <c r="U389" s="57" t="s">
        <v>12299</v>
      </c>
    </row>
    <row r="390" ht="15" spans="1:22">
      <c r="A390" s="52">
        <f t="shared" si="30"/>
        <v>46266</v>
      </c>
      <c r="B390" t="str">
        <f t="shared" si="31"/>
        <v>AGENT16</v>
      </c>
      <c r="C390" t="str">
        <f t="shared" si="32"/>
        <v>SUKAMANTRI_CIAWI</v>
      </c>
      <c r="D390" t="str">
        <f t="shared" si="33"/>
        <v>SIN13</v>
      </c>
      <c r="H390" t="str">
        <f t="shared" si="34"/>
        <v>2026-09-01 11:53:25</v>
      </c>
      <c r="K390" t="str" cm="1">
        <f t="array" ref="K390:L390">_xlfn.TEXTSPLIT(R390," ")</f>
        <v>SIN13</v>
      </c>
      <c r="L390" t="str">
        <v>SUKAMANTRI_CIAWI</v>
      </c>
      <c r="P390" s="57" t="s">
        <v>12300</v>
      </c>
      <c r="Q390" s="57" t="s">
        <v>10199</v>
      </c>
      <c r="R390" s="57" t="s">
        <v>12301</v>
      </c>
      <c r="S390" s="57" t="s">
        <v>12302</v>
      </c>
      <c r="T390" s="57" t="s">
        <v>12303</v>
      </c>
      <c r="U390" s="57" t="s">
        <v>12304</v>
      </c>
      <c r="V390" t="s">
        <v>12305</v>
      </c>
    </row>
    <row r="391" ht="15" spans="1:22">
      <c r="A391" s="52">
        <f t="shared" si="30"/>
        <v>46266</v>
      </c>
      <c r="B391" t="str">
        <f t="shared" si="31"/>
        <v>AGENT17</v>
      </c>
      <c r="C391" t="str">
        <f t="shared" si="32"/>
        <v>TANGGUNGHARJO01</v>
      </c>
      <c r="D391" t="str">
        <f t="shared" si="33"/>
        <v>PDD09B</v>
      </c>
      <c r="H391" t="str">
        <f t="shared" si="34"/>
        <v>2026-09-01 11:53:21</v>
      </c>
      <c r="K391" t="str" cm="1">
        <f t="array" ref="K391:L391">_xlfn.TEXTSPLIT(R391," ")</f>
        <v>PDD09B</v>
      </c>
      <c r="L391" t="str">
        <v>TANGGUNGHARJO01</v>
      </c>
      <c r="P391" s="57" t="s">
        <v>12306</v>
      </c>
      <c r="Q391" s="57" t="s">
        <v>11249</v>
      </c>
      <c r="R391" s="57" t="s">
        <v>12307</v>
      </c>
      <c r="S391" s="57" t="s">
        <v>12308</v>
      </c>
      <c r="T391" s="57" t="s">
        <v>12309</v>
      </c>
      <c r="U391" s="57" t="s">
        <v>12310</v>
      </c>
      <c r="V391" t="s">
        <v>12311</v>
      </c>
    </row>
    <row r="392" ht="15" spans="1:22">
      <c r="A392" s="52">
        <f t="shared" si="30"/>
        <v>46266</v>
      </c>
      <c r="B392" t="str">
        <f t="shared" si="31"/>
        <v>AGENT16</v>
      </c>
      <c r="C392" t="str">
        <f t="shared" si="32"/>
        <v>CJR22A</v>
      </c>
      <c r="D392" t="str">
        <f t="shared" si="33"/>
        <v>CJR22A</v>
      </c>
      <c r="H392" t="str">
        <f t="shared" si="34"/>
        <v>2026-09-01 11:52:26</v>
      </c>
      <c r="K392" t="str" cm="1">
        <f t="array" ref="K392:L392">_xlfn.TEXTSPLIT(R392," ")</f>
        <v>CJR22A</v>
      </c>
      <c r="L392" t="str">
        <v>CJR22A</v>
      </c>
      <c r="P392" s="57" t="s">
        <v>12312</v>
      </c>
      <c r="Q392" s="57" t="s">
        <v>10199</v>
      </c>
      <c r="R392" s="57" t="s">
        <v>12313</v>
      </c>
      <c r="S392" s="57" t="s">
        <v>12314</v>
      </c>
      <c r="T392" s="57" t="s">
        <v>12315</v>
      </c>
      <c r="U392" s="57" t="s">
        <v>12316</v>
      </c>
      <c r="V392" t="s">
        <v>12317</v>
      </c>
    </row>
    <row r="393" ht="15" spans="1:22">
      <c r="A393" s="52">
        <f t="shared" si="30"/>
        <v>46266</v>
      </c>
      <c r="B393" t="str">
        <f t="shared" si="31"/>
        <v>AGENT19</v>
      </c>
      <c r="C393" t="str">
        <f t="shared" si="32"/>
        <v>JBR_ARJASA_1</v>
      </c>
      <c r="D393" t="str">
        <f t="shared" si="33"/>
        <v>JBR31</v>
      </c>
      <c r="H393" t="str">
        <f t="shared" si="34"/>
        <v>2026-09-01 11:51:41</v>
      </c>
      <c r="K393" t="str" cm="1">
        <f t="array" ref="K393:L393">_xlfn.TEXTSPLIT(R393," ")</f>
        <v>JBR31</v>
      </c>
      <c r="L393" t="str">
        <v>JBR_ARJASA_1</v>
      </c>
      <c r="P393" s="57" t="s">
        <v>12318</v>
      </c>
      <c r="Q393" s="57" t="s">
        <v>10181</v>
      </c>
      <c r="R393" s="57" t="s">
        <v>12319</v>
      </c>
      <c r="S393" s="57" t="s">
        <v>12320</v>
      </c>
      <c r="T393" s="57" t="s">
        <v>12321</v>
      </c>
      <c r="U393" s="57" t="s">
        <v>12322</v>
      </c>
      <c r="V393" t="s">
        <v>12323</v>
      </c>
    </row>
    <row r="394" ht="15" spans="1:22">
      <c r="A394" s="52">
        <f t="shared" si="30"/>
        <v>46266</v>
      </c>
      <c r="B394" t="str">
        <f t="shared" si="31"/>
        <v>AGENT16</v>
      </c>
      <c r="C394" t="str">
        <f t="shared" si="32"/>
        <v>GRT37C</v>
      </c>
      <c r="D394" t="str">
        <f t="shared" si="33"/>
        <v>GRT37C</v>
      </c>
      <c r="H394" t="str">
        <f t="shared" si="34"/>
        <v>2026-09-01 11:51:08</v>
      </c>
      <c r="K394" t="str" cm="1">
        <f t="array" ref="K394:L394">_xlfn.TEXTSPLIT(R394," ")</f>
        <v>GRT37C</v>
      </c>
      <c r="L394" t="str">
        <v>GRT37C</v>
      </c>
      <c r="P394" s="57" t="s">
        <v>12324</v>
      </c>
      <c r="Q394" s="57" t="s">
        <v>10199</v>
      </c>
      <c r="R394" s="57" t="s">
        <v>12325</v>
      </c>
      <c r="S394" s="57" t="s">
        <v>12326</v>
      </c>
      <c r="T394" s="57" t="s">
        <v>12327</v>
      </c>
      <c r="U394" s="57" t="s">
        <v>12328</v>
      </c>
      <c r="V394" t="s">
        <v>12329</v>
      </c>
    </row>
    <row r="395" ht="15" spans="1:22">
      <c r="A395" s="52">
        <f t="shared" si="30"/>
        <v>46266</v>
      </c>
      <c r="B395" t="str">
        <f t="shared" si="31"/>
        <v>AGENT17</v>
      </c>
      <c r="C395" t="str">
        <f t="shared" si="32"/>
        <v>PAGERUYUNG</v>
      </c>
      <c r="D395" t="str">
        <f t="shared" si="33"/>
        <v>KNL11</v>
      </c>
      <c r="H395" t="str">
        <f t="shared" si="34"/>
        <v>2026-09-01 11:50:28</v>
      </c>
      <c r="K395" t="str" cm="1">
        <f t="array" ref="K395:L395">_xlfn.TEXTSPLIT(R395," ")</f>
        <v>KNL11</v>
      </c>
      <c r="L395" t="str">
        <v>PAGERUYUNG</v>
      </c>
      <c r="P395" s="57" t="s">
        <v>12330</v>
      </c>
      <c r="Q395" s="57" t="s">
        <v>11249</v>
      </c>
      <c r="R395" s="57" t="s">
        <v>12331</v>
      </c>
      <c r="S395" s="57" t="s">
        <v>12332</v>
      </c>
      <c r="T395" s="57" t="s">
        <v>12333</v>
      </c>
      <c r="U395" s="57" t="s">
        <v>12334</v>
      </c>
    </row>
    <row r="396" ht="15" spans="1:22">
      <c r="A396" s="52">
        <f t="shared" si="30"/>
        <v>46266</v>
      </c>
      <c r="B396" t="str">
        <f t="shared" si="31"/>
        <v>AGENT08</v>
      </c>
      <c r="C396" t="str">
        <f t="shared" si="32"/>
        <v>PAM04</v>
      </c>
      <c r="D396" t="str">
        <f t="shared" si="33"/>
        <v>PAM04</v>
      </c>
      <c r="H396" t="str">
        <f t="shared" si="34"/>
        <v>2026-09-01 11:47:50</v>
      </c>
      <c r="K396" t="str" cm="1">
        <f t="array" ref="K396:L396">_xlfn.TEXTSPLIT(R396," ")</f>
        <v>PAM04</v>
      </c>
      <c r="L396" t="str">
        <v>PAM04</v>
      </c>
      <c r="P396" s="57" t="s">
        <v>12335</v>
      </c>
      <c r="Q396" s="57" t="s">
        <v>10398</v>
      </c>
      <c r="R396" s="57" t="s">
        <v>12336</v>
      </c>
      <c r="S396" s="57" t="s">
        <v>12337</v>
      </c>
      <c r="T396" s="57" t="s">
        <v>12338</v>
      </c>
      <c r="U396" s="57" t="s">
        <v>12339</v>
      </c>
      <c r="V396" t="s">
        <v>7373</v>
      </c>
    </row>
    <row r="397" ht="15" spans="1:22">
      <c r="A397" s="52">
        <f t="shared" si="30"/>
        <v>46266</v>
      </c>
      <c r="B397" t="str">
        <f t="shared" si="31"/>
        <v>AGENT02</v>
      </c>
      <c r="C397" t="str">
        <f t="shared" si="32"/>
        <v>PANCUR_DES</v>
      </c>
      <c r="D397" t="str">
        <f t="shared" si="33"/>
        <v>MES20B</v>
      </c>
      <c r="H397" t="str">
        <f t="shared" si="34"/>
        <v>2026-09-01 11:46:03</v>
      </c>
      <c r="K397" t="str" cm="1">
        <f t="array" ref="K397:L397">_xlfn.TEXTSPLIT(R397," ")</f>
        <v>MES20B</v>
      </c>
      <c r="L397" t="str">
        <v>PANCUR_DES</v>
      </c>
      <c r="P397" s="57" t="s">
        <v>12340</v>
      </c>
      <c r="Q397" s="57" t="s">
        <v>10443</v>
      </c>
      <c r="R397" s="57" t="s">
        <v>12341</v>
      </c>
      <c r="S397" s="57" t="s">
        <v>12342</v>
      </c>
      <c r="T397" s="57" t="s">
        <v>12343</v>
      </c>
      <c r="U397" s="57" t="s">
        <v>12344</v>
      </c>
      <c r="V397" t="s">
        <v>12345</v>
      </c>
    </row>
    <row r="398" ht="15" spans="1:22">
      <c r="A398" s="52">
        <f t="shared" si="30"/>
        <v>46266</v>
      </c>
      <c r="B398" t="str">
        <f t="shared" si="31"/>
        <v>AGENT16</v>
      </c>
      <c r="C398" t="str">
        <f t="shared" si="32"/>
        <v>SMI21A</v>
      </c>
      <c r="D398" t="str">
        <f t="shared" si="33"/>
        <v>SMI21A</v>
      </c>
      <c r="H398" t="str">
        <f t="shared" si="34"/>
        <v>2026-09-01 11:45:41</v>
      </c>
      <c r="K398" t="str" cm="1">
        <f t="array" ref="K398:L398">_xlfn.TEXTSPLIT(R398," ")</f>
        <v>SMI21A</v>
      </c>
      <c r="L398" t="str">
        <v>SMI21A</v>
      </c>
      <c r="P398" s="57" t="s">
        <v>12346</v>
      </c>
      <c r="Q398" s="57" t="s">
        <v>10199</v>
      </c>
      <c r="R398" s="57" t="s">
        <v>12347</v>
      </c>
      <c r="S398" s="57" t="s">
        <v>12348</v>
      </c>
      <c r="T398" s="57" t="s">
        <v>12349</v>
      </c>
      <c r="U398" s="57" t="s">
        <v>12350</v>
      </c>
      <c r="V398" t="s">
        <v>12351</v>
      </c>
    </row>
    <row r="399" ht="15" spans="1:22">
      <c r="A399" s="52">
        <f t="shared" si="30"/>
        <v>46266</v>
      </c>
      <c r="B399" t="str">
        <f t="shared" si="31"/>
        <v>AGENT19</v>
      </c>
      <c r="C399" t="str">
        <f t="shared" si="32"/>
        <v>BABADAN_RAYA</v>
      </c>
      <c r="D399" t="str">
        <f t="shared" si="33"/>
        <v>PNO04</v>
      </c>
      <c r="H399" t="str">
        <f t="shared" si="34"/>
        <v>2026-09-01 11:44:19</v>
      </c>
      <c r="K399" t="str" cm="1">
        <f t="array" ref="K399:L399">_xlfn.TEXTSPLIT(R399," ")</f>
        <v>PNO04</v>
      </c>
      <c r="L399" t="str">
        <v>BABADAN_RAYA</v>
      </c>
      <c r="P399" s="57" t="s">
        <v>12352</v>
      </c>
      <c r="Q399" s="57" t="s">
        <v>10181</v>
      </c>
      <c r="R399" s="57" t="s">
        <v>12353</v>
      </c>
      <c r="S399" s="57" t="s">
        <v>12354</v>
      </c>
      <c r="T399" s="57" t="s">
        <v>12355</v>
      </c>
      <c r="U399" s="57" t="s">
        <v>12356</v>
      </c>
      <c r="V399" t="s">
        <v>12357</v>
      </c>
    </row>
    <row r="400" ht="15" spans="1:22">
      <c r="A400" s="52">
        <f t="shared" si="30"/>
        <v>46266</v>
      </c>
      <c r="B400" t="str">
        <f t="shared" si="31"/>
        <v>AGENT16</v>
      </c>
      <c r="C400" t="str">
        <f t="shared" si="32"/>
        <v>KALAPA_NUNGGAL</v>
      </c>
      <c r="D400" t="str">
        <f t="shared" si="33"/>
        <v>SMI15</v>
      </c>
      <c r="H400" t="str">
        <f t="shared" si="34"/>
        <v>2026-09-01 11:43:44</v>
      </c>
      <c r="K400" t="str" cm="1">
        <f t="array" ref="K400:L400">_xlfn.TEXTSPLIT(R400," ")</f>
        <v>SMI15</v>
      </c>
      <c r="L400" t="str">
        <v>KALAPA_NUNGGAL</v>
      </c>
      <c r="P400" s="57" t="s">
        <v>12358</v>
      </c>
      <c r="Q400" s="57" t="s">
        <v>10199</v>
      </c>
      <c r="R400" s="57" t="s">
        <v>12359</v>
      </c>
      <c r="S400" s="57" t="s">
        <v>12360</v>
      </c>
      <c r="T400" s="57" t="s">
        <v>12349</v>
      </c>
      <c r="U400" s="57" t="s">
        <v>12361</v>
      </c>
      <c r="V400" t="s">
        <v>12362</v>
      </c>
    </row>
    <row r="401" ht="15" spans="1:22">
      <c r="A401" s="52">
        <f t="shared" si="30"/>
        <v>46266</v>
      </c>
      <c r="B401" t="str">
        <f t="shared" si="31"/>
        <v>AGENT17</v>
      </c>
      <c r="C401" t="str">
        <f t="shared" si="32"/>
        <v>JUWANA</v>
      </c>
      <c r="D401" t="str">
        <f t="shared" si="33"/>
        <v>PTI02</v>
      </c>
      <c r="H401" t="str">
        <f t="shared" si="34"/>
        <v>2026-09-01 11:43:21</v>
      </c>
      <c r="K401" t="str" cm="1">
        <f t="array" ref="K401:L401">_xlfn.TEXTSPLIT(R401," ")</f>
        <v>PTI02</v>
      </c>
      <c r="L401" t="str">
        <v>JUWANA</v>
      </c>
      <c r="P401" s="57" t="s">
        <v>12363</v>
      </c>
      <c r="Q401" s="57" t="s">
        <v>11249</v>
      </c>
      <c r="R401" s="57" t="s">
        <v>12364</v>
      </c>
      <c r="S401" s="57" t="s">
        <v>12365</v>
      </c>
      <c r="T401" s="57" t="s">
        <v>12366</v>
      </c>
      <c r="U401" s="57" t="s">
        <v>12367</v>
      </c>
      <c r="V401" t="s">
        <v>12368</v>
      </c>
    </row>
    <row r="402" ht="15" spans="1:22">
      <c r="A402" s="52">
        <f t="shared" si="30"/>
        <v>46266</v>
      </c>
      <c r="B402" t="str">
        <f t="shared" si="31"/>
        <v>AGENT10</v>
      </c>
      <c r="C402" t="str">
        <f t="shared" si="32"/>
        <v>NEGARA_RATU</v>
      </c>
      <c r="D402" t="str">
        <f t="shared" si="33"/>
        <v>KBB21</v>
      </c>
      <c r="H402" t="str">
        <f t="shared" si="34"/>
        <v>2026-09-01 11:42:56</v>
      </c>
      <c r="K402" t="str" cm="1">
        <f t="array" ref="K402:L402">_xlfn.TEXTSPLIT(R402," ")</f>
        <v>KBB21</v>
      </c>
      <c r="L402" t="str">
        <v>NEGARA_RATU</v>
      </c>
      <c r="P402" s="57" t="s">
        <v>12369</v>
      </c>
      <c r="Q402" s="57" t="s">
        <v>11054</v>
      </c>
      <c r="R402" s="57" t="s">
        <v>12370</v>
      </c>
      <c r="S402" s="57" t="s">
        <v>12371</v>
      </c>
      <c r="T402" s="57" t="s">
        <v>12372</v>
      </c>
      <c r="U402" s="57" t="s">
        <v>12373</v>
      </c>
    </row>
    <row r="403" ht="15" spans="1:22">
      <c r="A403" s="52">
        <f t="shared" si="30"/>
        <v>46266</v>
      </c>
      <c r="B403" t="str">
        <f t="shared" si="31"/>
        <v>AGENT16</v>
      </c>
      <c r="C403" t="str">
        <f t="shared" si="32"/>
        <v>MANONJAYA</v>
      </c>
      <c r="D403" t="str">
        <f t="shared" si="33"/>
        <v>TSK05</v>
      </c>
      <c r="H403" t="str">
        <f t="shared" si="34"/>
        <v>2026-09-01 11:42:27</v>
      </c>
      <c r="K403" t="str" cm="1">
        <f t="array" ref="K403:L403">_xlfn.TEXTSPLIT(R403," ")</f>
        <v>TSK05</v>
      </c>
      <c r="L403" t="str">
        <v>MANONJAYA</v>
      </c>
      <c r="P403" s="57" t="s">
        <v>12374</v>
      </c>
      <c r="Q403" s="57" t="s">
        <v>10199</v>
      </c>
      <c r="R403" s="57" t="s">
        <v>12375</v>
      </c>
      <c r="S403" s="57" t="s">
        <v>12376</v>
      </c>
      <c r="T403" s="57" t="s">
        <v>12377</v>
      </c>
      <c r="U403" s="57" t="s">
        <v>12378</v>
      </c>
      <c r="V403" t="s">
        <v>12379</v>
      </c>
    </row>
    <row r="404" ht="15" spans="1:22">
      <c r="A404" s="52">
        <f t="shared" si="30"/>
        <v>46266</v>
      </c>
      <c r="B404" t="str">
        <f t="shared" si="31"/>
        <v>AGENT16</v>
      </c>
      <c r="C404" t="str">
        <f t="shared" si="32"/>
        <v>IDM18</v>
      </c>
      <c r="D404" t="str">
        <f t="shared" si="33"/>
        <v>IDM18</v>
      </c>
      <c r="H404" t="str">
        <f t="shared" si="34"/>
        <v>2026-09-01 11:40:59</v>
      </c>
      <c r="K404" t="str" cm="1">
        <f t="array" ref="K404:L404">_xlfn.TEXTSPLIT(R404," ")</f>
        <v>IDM18</v>
      </c>
      <c r="L404" t="str">
        <v>IDM18</v>
      </c>
      <c r="P404" s="57" t="s">
        <v>12380</v>
      </c>
      <c r="Q404" s="57" t="s">
        <v>10199</v>
      </c>
      <c r="R404" s="57" t="s">
        <v>12381</v>
      </c>
      <c r="S404" s="57" t="s">
        <v>12382</v>
      </c>
      <c r="T404" s="57" t="s">
        <v>12383</v>
      </c>
      <c r="U404" s="57" t="s">
        <v>12384</v>
      </c>
    </row>
    <row r="405" ht="15" spans="1:22">
      <c r="A405" s="52">
        <f t="shared" si="30"/>
        <v>46266</v>
      </c>
      <c r="B405" t="str">
        <f t="shared" si="31"/>
        <v>AGENT19</v>
      </c>
      <c r="C405" t="str">
        <f t="shared" si="32"/>
        <v>KERTOSONO</v>
      </c>
      <c r="D405" t="str">
        <f t="shared" si="33"/>
        <v>NGK02</v>
      </c>
      <c r="H405" t="str">
        <f t="shared" si="34"/>
        <v>2026-09-01 11:40:56</v>
      </c>
      <c r="K405" t="str" cm="1">
        <f t="array" ref="K405:L405">_xlfn.TEXTSPLIT(R405," ")</f>
        <v>NGK02</v>
      </c>
      <c r="L405" t="str">
        <v>KERTOSONO</v>
      </c>
      <c r="P405" s="57" t="s">
        <v>12385</v>
      </c>
      <c r="Q405" s="57" t="s">
        <v>10181</v>
      </c>
      <c r="R405" s="57" t="s">
        <v>12386</v>
      </c>
      <c r="S405" s="57" t="s">
        <v>12387</v>
      </c>
      <c r="T405" s="57" t="s">
        <v>12388</v>
      </c>
      <c r="U405" s="57" t="s">
        <v>12389</v>
      </c>
      <c r="V405" t="s">
        <v>12390</v>
      </c>
    </row>
    <row r="406" ht="15" spans="1:22">
      <c r="A406" s="52">
        <f t="shared" si="30"/>
        <v>46266</v>
      </c>
      <c r="B406" t="str">
        <f t="shared" si="31"/>
        <v>AGENT08</v>
      </c>
      <c r="C406" t="str">
        <f t="shared" si="32"/>
        <v>BETUNG_2</v>
      </c>
      <c r="D406" t="str">
        <f t="shared" si="33"/>
        <v>PKB03</v>
      </c>
      <c r="H406" t="str">
        <f t="shared" si="34"/>
        <v>2026-09-01 11:40:22</v>
      </c>
      <c r="K406" t="str" cm="1">
        <f t="array" ref="K406:L406">_xlfn.TEXTSPLIT(R406," ")</f>
        <v>PKB03</v>
      </c>
      <c r="L406" t="str">
        <v>BETUNG_2</v>
      </c>
      <c r="P406" s="57" t="s">
        <v>12391</v>
      </c>
      <c r="Q406" s="57" t="s">
        <v>10398</v>
      </c>
      <c r="R406" s="57" t="s">
        <v>12392</v>
      </c>
      <c r="S406" s="57" t="s">
        <v>12393</v>
      </c>
      <c r="T406" s="57" t="s">
        <v>8801</v>
      </c>
      <c r="U406" s="57" t="s">
        <v>12394</v>
      </c>
      <c r="V406" t="s">
        <v>12395</v>
      </c>
    </row>
    <row r="407" ht="15" spans="1:22">
      <c r="A407" s="52">
        <f t="shared" si="30"/>
        <v>46266</v>
      </c>
      <c r="B407" t="str">
        <f t="shared" si="31"/>
        <v>AGENT12</v>
      </c>
      <c r="C407" t="str">
        <f t="shared" si="32"/>
        <v>MUNJUL_FLAMBOYANT</v>
      </c>
      <c r="D407" t="str">
        <f t="shared" si="33"/>
        <v>PGL28</v>
      </c>
      <c r="H407" t="str">
        <f t="shared" si="34"/>
        <v>2026-09-01 11:40:13</v>
      </c>
      <c r="K407" t="str" cm="1">
        <f t="array" ref="K407:L407">_xlfn.TEXTSPLIT(R407," ")</f>
        <v>PGL28</v>
      </c>
      <c r="L407" t="str">
        <v>MUNJUL_FLAMBOYANT</v>
      </c>
      <c r="P407" s="57" t="s">
        <v>12396</v>
      </c>
      <c r="Q407" s="57" t="s">
        <v>10656</v>
      </c>
      <c r="R407" s="57" t="s">
        <v>12397</v>
      </c>
      <c r="S407" s="57" t="s">
        <v>12398</v>
      </c>
      <c r="T407" s="57" t="s">
        <v>12399</v>
      </c>
      <c r="U407" s="57" t="s">
        <v>12400</v>
      </c>
      <c r="V407" t="s">
        <v>12401</v>
      </c>
    </row>
    <row r="408" ht="15" spans="1:22">
      <c r="A408" s="52">
        <f t="shared" si="30"/>
        <v>46266</v>
      </c>
      <c r="B408" t="str">
        <f t="shared" si="31"/>
        <v>AGENT16</v>
      </c>
      <c r="C408" t="str">
        <f t="shared" si="32"/>
        <v>JATITUJUH_2</v>
      </c>
      <c r="D408" t="str">
        <f t="shared" si="33"/>
        <v>MJA03A</v>
      </c>
      <c r="H408" t="str">
        <f t="shared" si="34"/>
        <v>2026-09-01 11:40:06</v>
      </c>
      <c r="K408" t="str" cm="1">
        <f t="array" ref="K408:L408">_xlfn.TEXTSPLIT(R408," ")</f>
        <v>MJA03A</v>
      </c>
      <c r="L408" t="str">
        <v>JATITUJUH_2</v>
      </c>
      <c r="P408" s="57" t="s">
        <v>12402</v>
      </c>
      <c r="Q408" s="57" t="s">
        <v>10199</v>
      </c>
      <c r="R408" s="57" t="s">
        <v>12403</v>
      </c>
      <c r="S408" s="57" t="s">
        <v>12404</v>
      </c>
      <c r="T408" s="57" t="s">
        <v>12405</v>
      </c>
      <c r="U408" s="57" t="s">
        <v>12406</v>
      </c>
      <c r="V408" t="s">
        <v>12407</v>
      </c>
    </row>
    <row r="409" ht="15" spans="1:22">
      <c r="A409" s="52">
        <f t="shared" si="30"/>
        <v>46266</v>
      </c>
      <c r="B409" t="str">
        <f t="shared" si="31"/>
        <v>AGENT08</v>
      </c>
      <c r="C409" t="str">
        <f t="shared" si="32"/>
        <v>BETUNG_2</v>
      </c>
      <c r="D409" t="str">
        <f t="shared" si="33"/>
        <v>PKB03</v>
      </c>
      <c r="H409" t="str">
        <f t="shared" si="34"/>
        <v>2026-09-01 11:39:58</v>
      </c>
      <c r="K409" t="str" cm="1">
        <f t="array" ref="K409:L409">_xlfn.TEXTSPLIT(R409," ")</f>
        <v>PKB03</v>
      </c>
      <c r="L409" t="str">
        <v>BETUNG_2</v>
      </c>
      <c r="P409" s="57" t="s">
        <v>12408</v>
      </c>
      <c r="Q409" s="57" t="s">
        <v>10398</v>
      </c>
      <c r="R409" s="57" t="s">
        <v>12392</v>
      </c>
      <c r="S409" s="57" t="s">
        <v>12393</v>
      </c>
      <c r="T409" s="57" t="s">
        <v>8801</v>
      </c>
      <c r="U409" s="57" t="s">
        <v>12409</v>
      </c>
      <c r="V409" t="s">
        <v>12410</v>
      </c>
    </row>
    <row r="410" ht="15" spans="1:22">
      <c r="A410" s="52">
        <f t="shared" si="30"/>
        <v>46266</v>
      </c>
      <c r="B410" t="str">
        <f t="shared" si="31"/>
        <v>AGENT17</v>
      </c>
      <c r="C410" t="str">
        <f t="shared" si="32"/>
        <v>LASEM</v>
      </c>
      <c r="D410" t="str">
        <f t="shared" si="33"/>
        <v>RMB02</v>
      </c>
      <c r="H410" t="str">
        <f t="shared" si="34"/>
        <v>2026-09-01 11:39:31</v>
      </c>
      <c r="K410" t="str" cm="1">
        <f t="array" ref="K410:L410">_xlfn.TEXTSPLIT(R410," ")</f>
        <v>RMB02</v>
      </c>
      <c r="L410" t="str">
        <v>LASEM</v>
      </c>
      <c r="P410" s="57" t="s">
        <v>12411</v>
      </c>
      <c r="Q410" s="57" t="s">
        <v>11249</v>
      </c>
      <c r="R410" s="57" t="s">
        <v>12412</v>
      </c>
      <c r="S410" s="57" t="s">
        <v>12413</v>
      </c>
      <c r="T410" s="57" t="s">
        <v>12414</v>
      </c>
      <c r="U410" s="57" t="s">
        <v>12415</v>
      </c>
    </row>
    <row r="411" ht="15" spans="1:22">
      <c r="A411" s="52">
        <f t="shared" si="30"/>
        <v>46266</v>
      </c>
      <c r="B411" t="str">
        <f t="shared" si="31"/>
        <v>AGENT12</v>
      </c>
      <c r="C411" t="str">
        <f t="shared" si="32"/>
        <v>PANIMBANG</v>
      </c>
      <c r="D411" t="str">
        <f t="shared" si="33"/>
        <v>PGL03</v>
      </c>
      <c r="H411" t="str">
        <f t="shared" si="34"/>
        <v>2026-09-01 11:38:51</v>
      </c>
      <c r="K411" t="str" cm="1">
        <f t="array" ref="K411:L411">_xlfn.TEXTSPLIT(R411," ")</f>
        <v>PGL03</v>
      </c>
      <c r="L411" t="str">
        <v>PANIMBANG</v>
      </c>
      <c r="P411" s="57" t="s">
        <v>12416</v>
      </c>
      <c r="Q411" s="57" t="s">
        <v>10656</v>
      </c>
      <c r="R411" s="57" t="s">
        <v>12417</v>
      </c>
      <c r="S411" s="57" t="s">
        <v>12418</v>
      </c>
      <c r="T411" s="57" t="s">
        <v>12419</v>
      </c>
      <c r="U411" s="57" t="s">
        <v>12420</v>
      </c>
      <c r="V411" t="s">
        <v>12421</v>
      </c>
    </row>
    <row r="412" ht="15" spans="1:22">
      <c r="A412" s="52">
        <f t="shared" si="30"/>
        <v>46266</v>
      </c>
      <c r="B412" t="str">
        <f t="shared" si="31"/>
        <v>AGENT26</v>
      </c>
      <c r="C412" t="str">
        <f t="shared" si="32"/>
        <v>KARANGAN_KOTA</v>
      </c>
      <c r="D412" t="str">
        <f t="shared" si="33"/>
        <v>NGG07A</v>
      </c>
      <c r="H412" t="str">
        <f t="shared" si="34"/>
        <v>2026-09-01 11:37:49</v>
      </c>
      <c r="K412" t="str" cm="1">
        <f t="array" ref="K412:L412">_xlfn.TEXTSPLIT(R412," ")</f>
        <v>NGG07A</v>
      </c>
      <c r="L412" t="str">
        <v>KARANGAN_KOTA</v>
      </c>
      <c r="P412" s="57" t="s">
        <v>12422</v>
      </c>
      <c r="Q412" s="57" t="s">
        <v>10307</v>
      </c>
      <c r="R412" s="57" t="s">
        <v>12423</v>
      </c>
      <c r="S412" s="57" t="s">
        <v>12424</v>
      </c>
      <c r="T412" s="57" t="s">
        <v>12425</v>
      </c>
      <c r="U412" s="57" t="s">
        <v>12426</v>
      </c>
      <c r="V412" t="s">
        <v>12427</v>
      </c>
    </row>
    <row r="413" ht="15" spans="1:22">
      <c r="A413" s="52">
        <f t="shared" si="30"/>
        <v>46266</v>
      </c>
      <c r="B413" t="str">
        <f t="shared" si="31"/>
        <v>AGENT01</v>
      </c>
      <c r="C413" t="str">
        <f t="shared" si="32"/>
        <v>TRUMON</v>
      </c>
      <c r="D413" t="str">
        <f t="shared" si="33"/>
        <v>TPK04</v>
      </c>
      <c r="H413" t="str">
        <f t="shared" si="34"/>
        <v>2026-09-01 11:37:21</v>
      </c>
      <c r="K413" t="str" cm="1">
        <f t="array" ref="K413:L413">_xlfn.TEXTSPLIT(R413," ")</f>
        <v>TPK04</v>
      </c>
      <c r="L413" t="str">
        <v>TRUMON</v>
      </c>
      <c r="P413" s="57" t="s">
        <v>12428</v>
      </c>
      <c r="Q413" s="57" t="s">
        <v>10486</v>
      </c>
      <c r="R413" s="57" t="s">
        <v>12429</v>
      </c>
      <c r="S413" s="57" t="s">
        <v>12430</v>
      </c>
      <c r="T413" s="57" t="s">
        <v>12431</v>
      </c>
      <c r="U413" s="57" t="s">
        <v>12432</v>
      </c>
      <c r="V413" t="s">
        <v>12433</v>
      </c>
    </row>
    <row r="414" ht="15" spans="1:22">
      <c r="A414" s="52">
        <f t="shared" si="30"/>
        <v>46266</v>
      </c>
      <c r="B414" t="str">
        <f t="shared" si="31"/>
        <v>AGENT17</v>
      </c>
      <c r="C414" t="str">
        <f t="shared" si="32"/>
        <v>BULU</v>
      </c>
      <c r="D414" t="str">
        <f t="shared" si="33"/>
        <v>RMB08</v>
      </c>
      <c r="H414" t="str">
        <f t="shared" si="34"/>
        <v>2026-09-01 11:37:07</v>
      </c>
      <c r="K414" t="str" cm="1">
        <f t="array" ref="K414:L414">_xlfn.TEXTSPLIT(R414," ")</f>
        <v>RMB08</v>
      </c>
      <c r="L414" t="str">
        <v>BULU</v>
      </c>
      <c r="P414" s="57" t="s">
        <v>12434</v>
      </c>
      <c r="Q414" s="57" t="s">
        <v>11249</v>
      </c>
      <c r="R414" s="57" t="s">
        <v>12435</v>
      </c>
      <c r="S414" s="57" t="s">
        <v>12436</v>
      </c>
      <c r="T414" s="57" t="s">
        <v>12437</v>
      </c>
      <c r="U414" s="57" t="s">
        <v>12438</v>
      </c>
      <c r="V414" t="s">
        <v>12439</v>
      </c>
    </row>
    <row r="415" ht="15" spans="1:22">
      <c r="A415" s="52">
        <f t="shared" si="30"/>
        <v>46266</v>
      </c>
      <c r="B415" t="str">
        <f t="shared" si="31"/>
        <v>AGENT26</v>
      </c>
      <c r="C415" t="str">
        <f t="shared" si="32"/>
        <v>GUSTI_SITUT_MAHMUD</v>
      </c>
      <c r="D415" t="str">
        <f t="shared" si="33"/>
        <v>PNK03A</v>
      </c>
      <c r="H415" t="str">
        <f t="shared" si="34"/>
        <v>2026-09-01 11:33:21</v>
      </c>
      <c r="K415" t="str" cm="1">
        <f t="array" ref="K415:L415">_xlfn.TEXTSPLIT(R415," ")</f>
        <v>PNK03A</v>
      </c>
      <c r="L415" t="str">
        <v>GUSTI_SITUT_MAHMUD</v>
      </c>
      <c r="P415" s="57" t="s">
        <v>12440</v>
      </c>
      <c r="Q415" s="57" t="s">
        <v>10307</v>
      </c>
      <c r="R415" s="57" t="s">
        <v>12441</v>
      </c>
      <c r="S415" s="57" t="s">
        <v>12442</v>
      </c>
      <c r="T415" s="57" t="s">
        <v>12443</v>
      </c>
      <c r="U415" s="57" t="s">
        <v>12444</v>
      </c>
      <c r="V415" t="s">
        <v>12445</v>
      </c>
    </row>
    <row r="416" ht="15" spans="1:22">
      <c r="A416" s="52">
        <f t="shared" si="30"/>
        <v>46266</v>
      </c>
      <c r="B416" t="str">
        <f t="shared" si="31"/>
        <v>AGENT04</v>
      </c>
      <c r="C416" t="str">
        <f t="shared" si="32"/>
        <v>PUJUD_01</v>
      </c>
      <c r="D416" t="str">
        <f t="shared" si="33"/>
        <v>BAS07A</v>
      </c>
      <c r="H416" t="str">
        <f t="shared" si="34"/>
        <v>2026-09-01 11:33:09</v>
      </c>
      <c r="K416" t="str" cm="1">
        <f t="array" ref="K416:L416">_xlfn.TEXTSPLIT(R416," ")</f>
        <v>BAS07A</v>
      </c>
      <c r="L416" t="str">
        <v>PUJUD_01</v>
      </c>
      <c r="P416" s="57" t="s">
        <v>12446</v>
      </c>
      <c r="Q416" s="57" t="s">
        <v>10193</v>
      </c>
      <c r="R416" s="57" t="s">
        <v>12447</v>
      </c>
      <c r="S416" s="57" t="s">
        <v>12448</v>
      </c>
      <c r="T416" s="57" t="s">
        <v>12449</v>
      </c>
      <c r="U416" s="57" t="s">
        <v>12450</v>
      </c>
    </row>
    <row r="417" ht="15" spans="1:22">
      <c r="A417" s="52">
        <f t="shared" si="30"/>
        <v>46266</v>
      </c>
      <c r="B417" t="str">
        <f t="shared" si="31"/>
        <v>AGENT01</v>
      </c>
      <c r="C417" t="str">
        <f t="shared" si="32"/>
        <v>MATANG_GEULUMPANGDUA</v>
      </c>
      <c r="D417" t="str">
        <f t="shared" si="33"/>
        <v>BRW03</v>
      </c>
      <c r="H417" t="str">
        <f t="shared" si="34"/>
        <v>2026-09-01 11:32:26</v>
      </c>
      <c r="K417" t="str" cm="1">
        <f t="array" ref="K417:L417">_xlfn.TEXTSPLIT(R417," ")</f>
        <v>BRW03</v>
      </c>
      <c r="L417" t="str">
        <v>MATANG_GEULUMPANGDUA</v>
      </c>
      <c r="P417" s="57" t="s">
        <v>12451</v>
      </c>
      <c r="Q417" s="57" t="s">
        <v>10486</v>
      </c>
      <c r="R417" s="57" t="s">
        <v>12452</v>
      </c>
      <c r="S417" s="57" t="s">
        <v>12453</v>
      </c>
      <c r="T417" s="57" t="s">
        <v>12454</v>
      </c>
      <c r="U417" s="57" t="s">
        <v>12455</v>
      </c>
      <c r="V417" t="s">
        <v>12456</v>
      </c>
    </row>
    <row r="418" ht="15" spans="1:22">
      <c r="A418" s="52">
        <f t="shared" si="30"/>
        <v>46266</v>
      </c>
      <c r="B418" t="str">
        <f t="shared" si="31"/>
        <v>AGENT17</v>
      </c>
      <c r="C418" t="str">
        <f t="shared" si="32"/>
        <v>MRANGGEN</v>
      </c>
      <c r="D418" t="str">
        <f t="shared" si="33"/>
        <v>DMK02</v>
      </c>
      <c r="H418" t="str">
        <f t="shared" si="34"/>
        <v>2026-09-01 11:31:55</v>
      </c>
      <c r="K418" t="str" cm="1">
        <f t="array" ref="K418:L418">_xlfn.TEXTSPLIT(R418," ")</f>
        <v>DMK02</v>
      </c>
      <c r="L418" t="str">
        <v>MRANGGEN</v>
      </c>
      <c r="P418" s="57" t="s">
        <v>12457</v>
      </c>
      <c r="Q418" s="57" t="s">
        <v>11249</v>
      </c>
      <c r="R418" s="57" t="s">
        <v>12458</v>
      </c>
      <c r="S418" s="57" t="s">
        <v>12459</v>
      </c>
      <c r="T418" s="57" t="s">
        <v>12460</v>
      </c>
      <c r="U418" s="57" t="s">
        <v>12461</v>
      </c>
      <c r="V418" t="s">
        <v>12462</v>
      </c>
    </row>
    <row r="419" ht="15" spans="1:22">
      <c r="A419" s="52">
        <f t="shared" si="30"/>
        <v>46266</v>
      </c>
      <c r="B419" t="str">
        <f t="shared" si="31"/>
        <v>AGENT12</v>
      </c>
      <c r="C419" t="str">
        <f t="shared" si="32"/>
        <v>CIGADUNG_INOVASI</v>
      </c>
      <c r="D419" t="str">
        <f t="shared" si="33"/>
        <v>PGL06B</v>
      </c>
      <c r="H419" t="str">
        <f t="shared" si="34"/>
        <v>2026-09-01 11:29:30</v>
      </c>
      <c r="K419" t="str" cm="1">
        <f t="array" ref="K419:L419">_xlfn.TEXTSPLIT(R419," ")</f>
        <v>PGL06B</v>
      </c>
      <c r="L419" t="str">
        <v>CIGADUNG_INOVASI</v>
      </c>
      <c r="P419" s="57" t="s">
        <v>12463</v>
      </c>
      <c r="Q419" s="57" t="s">
        <v>10656</v>
      </c>
      <c r="R419" s="57" t="s">
        <v>12464</v>
      </c>
      <c r="S419" s="57" t="s">
        <v>12465</v>
      </c>
      <c r="T419" s="57" t="s">
        <v>12466</v>
      </c>
      <c r="U419" s="57" t="s">
        <v>12467</v>
      </c>
      <c r="V419" t="s">
        <v>12468</v>
      </c>
    </row>
    <row r="420" ht="15" spans="1:22">
      <c r="A420" s="52">
        <f t="shared" si="30"/>
        <v>46266</v>
      </c>
      <c r="B420" t="str">
        <f t="shared" si="31"/>
        <v>AGENT19</v>
      </c>
      <c r="C420" t="str">
        <f t="shared" si="32"/>
        <v>DRIYOREJO</v>
      </c>
      <c r="D420" t="str">
        <f t="shared" si="33"/>
        <v>GSK02</v>
      </c>
      <c r="H420" t="str">
        <f t="shared" si="34"/>
        <v>2026-09-01 11:28:58</v>
      </c>
      <c r="K420" t="str" cm="1">
        <f t="array" ref="K420:L420">_xlfn.TEXTSPLIT(R420," ")</f>
        <v>GSK02</v>
      </c>
      <c r="L420" t="str">
        <v>DRIYOREJO</v>
      </c>
      <c r="P420" s="57" t="s">
        <v>12469</v>
      </c>
      <c r="Q420" s="57" t="s">
        <v>10181</v>
      </c>
      <c r="R420" s="57" t="s">
        <v>12470</v>
      </c>
      <c r="S420" s="57" t="s">
        <v>12471</v>
      </c>
      <c r="T420" s="57" t="s">
        <v>12472</v>
      </c>
      <c r="U420" s="57" t="s">
        <v>12473</v>
      </c>
      <c r="V420" t="s">
        <v>9121</v>
      </c>
    </row>
    <row r="421" ht="15" spans="1:22">
      <c r="A421" s="52">
        <f t="shared" si="30"/>
        <v>46266</v>
      </c>
      <c r="B421" t="str">
        <f t="shared" si="31"/>
        <v>AGENT19</v>
      </c>
      <c r="C421" t="str">
        <f t="shared" si="32"/>
        <v>JAVA_IJEN</v>
      </c>
      <c r="D421" t="str">
        <f t="shared" si="33"/>
        <v>BWS05</v>
      </c>
      <c r="H421" t="str">
        <f t="shared" si="34"/>
        <v>2026-09-01 11:26:32</v>
      </c>
      <c r="K421" t="str" cm="1">
        <f t="array" ref="K421:L421">_xlfn.TEXTSPLIT(R421," ")</f>
        <v>BWS05</v>
      </c>
      <c r="L421" t="str">
        <v>JAVA_IJEN</v>
      </c>
      <c r="P421" s="57" t="s">
        <v>12474</v>
      </c>
      <c r="Q421" s="57" t="s">
        <v>10181</v>
      </c>
      <c r="R421" s="57" t="s">
        <v>12475</v>
      </c>
      <c r="S421" s="57" t="s">
        <v>12476</v>
      </c>
      <c r="T421" s="57" t="s">
        <v>12477</v>
      </c>
      <c r="U421" s="57" t="s">
        <v>12478</v>
      </c>
    </row>
    <row r="422" ht="15" spans="1:22">
      <c r="A422" s="52">
        <f t="shared" si="30"/>
        <v>46266</v>
      </c>
      <c r="B422" t="str">
        <f t="shared" si="31"/>
        <v>AGENT02</v>
      </c>
      <c r="C422" t="str">
        <f t="shared" si="32"/>
        <v>MEDAN_TIMUR_1</v>
      </c>
      <c r="D422" t="str">
        <f t="shared" si="33"/>
        <v>MES12D</v>
      </c>
      <c r="H422" t="str">
        <f t="shared" si="34"/>
        <v>2026-09-01 11:26:23</v>
      </c>
      <c r="K422" t="str" cm="1">
        <f t="array" ref="K422:L422">_xlfn.TEXTSPLIT(R422," ")</f>
        <v>MES12D</v>
      </c>
      <c r="L422" t="str">
        <v>MEDAN_TIMUR_1</v>
      </c>
      <c r="P422" s="57" t="s">
        <v>12479</v>
      </c>
      <c r="Q422" s="57" t="s">
        <v>10443</v>
      </c>
      <c r="R422" s="57" t="s">
        <v>12480</v>
      </c>
      <c r="S422" s="57" t="s">
        <v>12481</v>
      </c>
      <c r="T422" s="57" t="s">
        <v>12482</v>
      </c>
      <c r="U422" s="57" t="s">
        <v>12483</v>
      </c>
      <c r="V422" t="s">
        <v>12484</v>
      </c>
    </row>
    <row r="423" ht="15" spans="1:22">
      <c r="A423" s="52">
        <f t="shared" si="30"/>
        <v>46266</v>
      </c>
      <c r="B423" t="str">
        <f t="shared" si="31"/>
        <v>AGENT19</v>
      </c>
      <c r="C423" t="str">
        <f t="shared" si="32"/>
        <v>SUMBERWRINGIN_1</v>
      </c>
      <c r="D423" t="str">
        <f t="shared" si="33"/>
        <v>BWS21</v>
      </c>
      <c r="H423" t="str">
        <f t="shared" si="34"/>
        <v>2026-09-01 11:25:27</v>
      </c>
      <c r="K423" t="str" cm="1">
        <f t="array" ref="K423:L423">_xlfn.TEXTSPLIT(R423," ")</f>
        <v>BWS21</v>
      </c>
      <c r="L423" t="str">
        <v>SUMBERWRINGIN_1</v>
      </c>
      <c r="P423" s="57" t="s">
        <v>12485</v>
      </c>
      <c r="Q423" s="57" t="s">
        <v>10181</v>
      </c>
      <c r="R423" s="57" t="s">
        <v>12486</v>
      </c>
      <c r="S423" s="57" t="s">
        <v>12487</v>
      </c>
      <c r="T423" s="57" t="s">
        <v>12488</v>
      </c>
      <c r="U423" s="57" t="s">
        <v>12489</v>
      </c>
    </row>
    <row r="424" ht="15" spans="1:22">
      <c r="A424" s="52">
        <f t="shared" si="30"/>
        <v>46266</v>
      </c>
      <c r="B424" t="str">
        <f t="shared" si="31"/>
        <v>AGENT12</v>
      </c>
      <c r="C424" t="str">
        <f t="shared" si="32"/>
        <v>CITRA_MAJA</v>
      </c>
      <c r="D424" t="str">
        <f t="shared" si="33"/>
        <v>RKS16A</v>
      </c>
      <c r="H424" t="str">
        <f t="shared" si="34"/>
        <v>2026-09-01 11:25:26</v>
      </c>
      <c r="K424" t="str" cm="1">
        <f t="array" ref="K424:L424">_xlfn.TEXTSPLIT(R424," ")</f>
        <v>RKS16A</v>
      </c>
      <c r="L424" t="str">
        <v>CITRA_MAJA</v>
      </c>
      <c r="P424" s="57" t="s">
        <v>12490</v>
      </c>
      <c r="Q424" s="57" t="s">
        <v>10656</v>
      </c>
      <c r="R424" s="57" t="s">
        <v>12491</v>
      </c>
      <c r="S424" s="57" t="s">
        <v>12492</v>
      </c>
      <c r="T424" s="57" t="s">
        <v>12493</v>
      </c>
      <c r="U424" s="57" t="s">
        <v>12494</v>
      </c>
    </row>
    <row r="425" ht="15" spans="1:22">
      <c r="A425" s="52">
        <f t="shared" si="30"/>
        <v>46266</v>
      </c>
      <c r="B425" t="str">
        <f t="shared" si="31"/>
        <v>AGENT09</v>
      </c>
      <c r="C425" t="str">
        <f t="shared" si="32"/>
        <v>KETAHUN</v>
      </c>
      <c r="D425" t="str">
        <f t="shared" si="33"/>
        <v>ARG02</v>
      </c>
      <c r="H425" t="str">
        <f t="shared" si="34"/>
        <v>2026-09-01 11:25:22</v>
      </c>
      <c r="K425" t="str" cm="1">
        <f t="array" ref="K425:L425">_xlfn.TEXTSPLIT(R425," ")</f>
        <v>ARG02</v>
      </c>
      <c r="L425" t="str">
        <v>KETAHUN</v>
      </c>
      <c r="P425" s="57" t="s">
        <v>12495</v>
      </c>
      <c r="Q425" s="57" t="s">
        <v>12496</v>
      </c>
      <c r="R425" s="57" t="s">
        <v>12497</v>
      </c>
      <c r="S425" s="57" t="s">
        <v>12498</v>
      </c>
      <c r="T425" s="57" t="s">
        <v>12499</v>
      </c>
      <c r="U425" s="57" t="s">
        <v>12500</v>
      </c>
    </row>
    <row r="426" ht="15" spans="1:22">
      <c r="A426" s="52">
        <f t="shared" si="30"/>
        <v>46266</v>
      </c>
      <c r="B426" t="str">
        <f t="shared" si="31"/>
        <v>AGENT01</v>
      </c>
      <c r="C426" t="str">
        <f t="shared" si="32"/>
        <v>KOTA_FAJAR</v>
      </c>
      <c r="D426" t="str">
        <f t="shared" si="33"/>
        <v>TPK03</v>
      </c>
      <c r="H426" t="str">
        <f t="shared" si="34"/>
        <v>2026-09-01 11:25:11</v>
      </c>
      <c r="K426" t="str" cm="1">
        <f t="array" ref="K426:L426">_xlfn.TEXTSPLIT(R426," ")</f>
        <v>TPK03</v>
      </c>
      <c r="L426" t="str">
        <v>KOTA_FAJAR</v>
      </c>
      <c r="P426" s="57" t="s">
        <v>12501</v>
      </c>
      <c r="Q426" s="57" t="s">
        <v>10486</v>
      </c>
      <c r="R426" s="57" t="s">
        <v>12502</v>
      </c>
      <c r="S426" s="57" t="s">
        <v>12503</v>
      </c>
      <c r="T426" s="57" t="s">
        <v>12504</v>
      </c>
      <c r="U426" s="57" t="s">
        <v>12505</v>
      </c>
      <c r="V426" t="s">
        <v>12506</v>
      </c>
    </row>
    <row r="427" ht="15" spans="1:22">
      <c r="A427" s="52">
        <f t="shared" si="30"/>
        <v>46266</v>
      </c>
      <c r="B427" t="str">
        <f t="shared" si="31"/>
        <v>AGENT06</v>
      </c>
      <c r="C427" t="str">
        <f t="shared" si="32"/>
        <v>PADANG</v>
      </c>
      <c r="D427" t="str">
        <f t="shared" si="33"/>
        <v>PDG01</v>
      </c>
      <c r="H427" t="str">
        <f t="shared" si="34"/>
        <v>2026-09-01 11:24:28</v>
      </c>
      <c r="K427" t="str" cm="1">
        <f t="array" ref="K427:L427">_xlfn.TEXTSPLIT(R427," ")</f>
        <v>PDG01</v>
      </c>
      <c r="L427" t="str">
        <v>PADANG</v>
      </c>
      <c r="P427" s="57" t="s">
        <v>12507</v>
      </c>
      <c r="Q427" s="57" t="s">
        <v>10410</v>
      </c>
      <c r="R427" s="57" t="s">
        <v>12508</v>
      </c>
      <c r="S427" s="57" t="s">
        <v>12509</v>
      </c>
      <c r="T427" s="57" t="s">
        <v>12510</v>
      </c>
      <c r="U427" s="57" t="s">
        <v>12511</v>
      </c>
    </row>
    <row r="428" ht="15" spans="1:22">
      <c r="A428" s="52">
        <f t="shared" si="30"/>
        <v>46266</v>
      </c>
      <c r="B428" t="str">
        <f t="shared" si="31"/>
        <v>AGENT16</v>
      </c>
      <c r="C428" t="str">
        <f t="shared" si="32"/>
        <v>DC_KAMASAN</v>
      </c>
      <c r="D428" t="str">
        <f t="shared" si="33"/>
        <v>SIN09</v>
      </c>
      <c r="H428" t="str">
        <f t="shared" si="34"/>
        <v>2026-09-01 11:24:24</v>
      </c>
      <c r="K428" t="str" cm="1">
        <f t="array" ref="K428:L428">_xlfn.TEXTSPLIT(R428," ")</f>
        <v>SIN09</v>
      </c>
      <c r="L428" t="str">
        <v>DC_KAMASAN</v>
      </c>
      <c r="P428" s="57" t="s">
        <v>12512</v>
      </c>
      <c r="Q428" s="57" t="s">
        <v>10199</v>
      </c>
      <c r="R428" s="57" t="s">
        <v>12513</v>
      </c>
      <c r="S428" s="57" t="s">
        <v>12514</v>
      </c>
      <c r="T428" s="57" t="s">
        <v>12515</v>
      </c>
      <c r="U428" s="57" t="s">
        <v>12516</v>
      </c>
      <c r="V428" t="s">
        <v>12517</v>
      </c>
    </row>
    <row r="429" ht="15" spans="1:22">
      <c r="A429" s="52">
        <f t="shared" si="30"/>
        <v>46266</v>
      </c>
      <c r="B429" t="str">
        <f t="shared" si="31"/>
        <v>AGENT26</v>
      </c>
      <c r="C429" t="str">
        <f t="shared" si="32"/>
        <v>SUNGAI_AYAK</v>
      </c>
      <c r="D429" t="str">
        <f t="shared" si="33"/>
        <v>SKH04</v>
      </c>
      <c r="H429" t="str">
        <f t="shared" si="34"/>
        <v>2026-09-01 11:23:51</v>
      </c>
      <c r="K429" t="str" cm="1">
        <f t="array" ref="K429:L429">_xlfn.TEXTSPLIT(R429," ")</f>
        <v>SKH04</v>
      </c>
      <c r="L429" t="str">
        <v>SUNGAI_AYAK</v>
      </c>
      <c r="P429" s="57" t="s">
        <v>12518</v>
      </c>
      <c r="Q429" s="57" t="s">
        <v>10307</v>
      </c>
      <c r="R429" s="57" t="s">
        <v>12519</v>
      </c>
      <c r="S429" s="57" t="s">
        <v>12520</v>
      </c>
      <c r="T429" s="57" t="s">
        <v>12521</v>
      </c>
      <c r="U429" s="57" t="s">
        <v>12522</v>
      </c>
      <c r="V429" t="s">
        <v>12523</v>
      </c>
    </row>
    <row r="430" ht="15" spans="1:22">
      <c r="A430" s="52">
        <f t="shared" si="30"/>
        <v>46266</v>
      </c>
      <c r="B430" t="str">
        <f t="shared" si="31"/>
        <v>AGENT06</v>
      </c>
      <c r="C430" t="str">
        <f t="shared" si="32"/>
        <v>AIR_HAJI</v>
      </c>
      <c r="D430" t="str">
        <f t="shared" si="33"/>
        <v>PNN04</v>
      </c>
      <c r="H430" t="str">
        <f t="shared" si="34"/>
        <v>2026-09-01 11:23:48</v>
      </c>
      <c r="K430" t="str" cm="1">
        <f t="array" ref="K430:L430">_xlfn.TEXTSPLIT(R430," ")</f>
        <v>PNN04</v>
      </c>
      <c r="L430" t="str">
        <v>AIR_HAJI</v>
      </c>
      <c r="P430" s="57" t="s">
        <v>12524</v>
      </c>
      <c r="Q430" s="57" t="s">
        <v>10410</v>
      </c>
      <c r="R430" s="57" t="s">
        <v>12525</v>
      </c>
      <c r="S430" s="57" t="s">
        <v>12526</v>
      </c>
      <c r="T430" s="57" t="s">
        <v>12527</v>
      </c>
      <c r="U430" s="57" t="s">
        <v>12528</v>
      </c>
    </row>
    <row r="431" ht="15" spans="1:22">
      <c r="A431" s="52">
        <f t="shared" si="30"/>
        <v>46266</v>
      </c>
      <c r="B431" t="str">
        <f t="shared" si="31"/>
        <v>AGENT01</v>
      </c>
      <c r="C431" t="str">
        <f t="shared" si="32"/>
        <v>SUKA_MAKMUE</v>
      </c>
      <c r="D431" t="str">
        <f t="shared" si="33"/>
        <v>SBS01</v>
      </c>
      <c r="H431" t="str">
        <f t="shared" si="34"/>
        <v>2026-09-01 11:22:57</v>
      </c>
      <c r="K431" t="str" cm="1">
        <f t="array" ref="K431:L431">_xlfn.TEXTSPLIT(R431," ")</f>
        <v>SBS01</v>
      </c>
      <c r="L431" t="str">
        <v>SUKA_MAKMUE</v>
      </c>
      <c r="P431" s="57" t="s">
        <v>12529</v>
      </c>
      <c r="Q431" s="57" t="s">
        <v>10486</v>
      </c>
      <c r="R431" s="57" t="s">
        <v>12530</v>
      </c>
      <c r="S431" s="57" t="s">
        <v>12531</v>
      </c>
      <c r="T431" s="57" t="s">
        <v>12532</v>
      </c>
      <c r="U431" s="57" t="s">
        <v>12533</v>
      </c>
      <c r="V431" t="s">
        <v>12534</v>
      </c>
    </row>
    <row r="432" ht="15" spans="1:22">
      <c r="A432" s="52">
        <f t="shared" si="30"/>
        <v>46266</v>
      </c>
      <c r="B432" t="str">
        <f t="shared" si="31"/>
        <v>AGENT26</v>
      </c>
      <c r="C432" t="str">
        <f t="shared" si="32"/>
        <v>KAKAP_01</v>
      </c>
      <c r="D432" t="str">
        <f t="shared" si="33"/>
        <v>KUB05A</v>
      </c>
      <c r="H432" t="str">
        <f t="shared" si="34"/>
        <v>2026-09-01 11:22:07</v>
      </c>
      <c r="K432" t="str" cm="1">
        <f t="array" ref="K432:L432">_xlfn.TEXTSPLIT(R432," ")</f>
        <v>KUB05A</v>
      </c>
      <c r="L432" t="str">
        <v>KAKAP_01</v>
      </c>
      <c r="P432" s="57" t="s">
        <v>12535</v>
      </c>
      <c r="Q432" s="57" t="s">
        <v>10307</v>
      </c>
      <c r="R432" s="57" t="s">
        <v>12536</v>
      </c>
      <c r="S432" s="57" t="s">
        <v>12537</v>
      </c>
      <c r="T432" s="57" t="s">
        <v>12538</v>
      </c>
      <c r="U432" s="57" t="s">
        <v>12539</v>
      </c>
    </row>
    <row r="433" ht="15" spans="1:22">
      <c r="A433" s="52">
        <f t="shared" si="30"/>
        <v>46266</v>
      </c>
      <c r="B433" t="str">
        <f t="shared" si="31"/>
        <v>AGENT08</v>
      </c>
      <c r="C433" t="str">
        <f t="shared" si="32"/>
        <v>TAMAN_SARI_PKP</v>
      </c>
      <c r="D433" t="str">
        <f t="shared" si="33"/>
        <v>PGK09</v>
      </c>
      <c r="H433" t="str">
        <f t="shared" si="34"/>
        <v>2026-09-01 11:21:37</v>
      </c>
      <c r="K433" t="str" cm="1">
        <f t="array" ref="K433:L433">_xlfn.TEXTSPLIT(R433," ")</f>
        <v>PGK09</v>
      </c>
      <c r="L433" t="str">
        <v>TAMAN_SARI_PKP</v>
      </c>
      <c r="P433" s="57" t="s">
        <v>12540</v>
      </c>
      <c r="Q433" s="57" t="s">
        <v>10398</v>
      </c>
      <c r="R433" s="57" t="s">
        <v>12541</v>
      </c>
      <c r="S433" s="57" t="s">
        <v>12542</v>
      </c>
      <c r="T433" s="57" t="s">
        <v>12543</v>
      </c>
      <c r="U433" s="57" t="s">
        <v>12544</v>
      </c>
      <c r="V433" t="s">
        <v>12545</v>
      </c>
    </row>
    <row r="434" ht="15" spans="1:22">
      <c r="A434" s="52">
        <f t="shared" si="30"/>
        <v>46266</v>
      </c>
      <c r="B434" t="str">
        <f t="shared" si="31"/>
        <v>AGENT08</v>
      </c>
      <c r="C434" t="str">
        <f t="shared" si="32"/>
        <v>TALANG_JAMBE</v>
      </c>
      <c r="D434" t="str">
        <f t="shared" si="33"/>
        <v>PLM40</v>
      </c>
      <c r="H434" t="str">
        <f t="shared" si="34"/>
        <v>2026-09-01 11:21:01</v>
      </c>
      <c r="K434" t="str" cm="1">
        <f t="array" ref="K434:L434">_xlfn.TEXTSPLIT(R434," ")</f>
        <v>PLM40</v>
      </c>
      <c r="L434" t="str">
        <v>TALANG_JAMBE</v>
      </c>
      <c r="P434" s="57" t="s">
        <v>12546</v>
      </c>
      <c r="Q434" s="57" t="s">
        <v>10398</v>
      </c>
      <c r="R434" s="57" t="s">
        <v>12547</v>
      </c>
      <c r="S434" s="57" t="s">
        <v>12548</v>
      </c>
      <c r="T434" s="57" t="s">
        <v>12549</v>
      </c>
      <c r="U434" s="57" t="s">
        <v>12550</v>
      </c>
      <c r="V434" t="s">
        <v>7717</v>
      </c>
    </row>
    <row r="435" ht="15" spans="1:22">
      <c r="A435" s="52">
        <f t="shared" si="30"/>
        <v>46266</v>
      </c>
      <c r="B435" t="str">
        <f t="shared" si="31"/>
        <v>AGENT19</v>
      </c>
      <c r="C435" t="str">
        <f t="shared" si="32"/>
        <v>TAMBAKBOYO</v>
      </c>
      <c r="D435" t="str">
        <f t="shared" si="33"/>
        <v>TBN07</v>
      </c>
      <c r="H435" t="str">
        <f t="shared" si="34"/>
        <v>2026-09-01 11:20:52</v>
      </c>
      <c r="K435" t="str" cm="1">
        <f t="array" ref="K435:L435">_xlfn.TEXTSPLIT(R435," ")</f>
        <v>TBN07</v>
      </c>
      <c r="L435" t="str">
        <v>TAMBAKBOYO</v>
      </c>
      <c r="P435" s="57" t="s">
        <v>12551</v>
      </c>
      <c r="Q435" s="57" t="s">
        <v>10181</v>
      </c>
      <c r="R435" s="57" t="s">
        <v>12552</v>
      </c>
      <c r="S435" s="57" t="s">
        <v>12553</v>
      </c>
      <c r="T435" s="57" t="s">
        <v>12554</v>
      </c>
      <c r="U435" s="57" t="s">
        <v>12555</v>
      </c>
    </row>
    <row r="436" ht="15" spans="1:22">
      <c r="A436" s="52">
        <f t="shared" si="30"/>
        <v>46266</v>
      </c>
      <c r="B436" t="str">
        <f t="shared" si="31"/>
        <v>AGENT19</v>
      </c>
      <c r="C436" t="str">
        <f t="shared" si="32"/>
        <v>SUKOREJO_PND</v>
      </c>
      <c r="D436" t="str">
        <f t="shared" si="33"/>
        <v>PND02</v>
      </c>
      <c r="H436" t="str">
        <f t="shared" si="34"/>
        <v>2026-09-01 11:20:06</v>
      </c>
      <c r="K436" t="str" cm="1">
        <f t="array" ref="K436:L436">_xlfn.TEXTSPLIT(R436," ")</f>
        <v>PND02</v>
      </c>
      <c r="L436" t="str">
        <v>SUKOREJO_PND</v>
      </c>
      <c r="P436" s="57" t="s">
        <v>12556</v>
      </c>
      <c r="Q436" s="57" t="s">
        <v>10181</v>
      </c>
      <c r="R436" s="57" t="s">
        <v>12557</v>
      </c>
      <c r="S436" s="57" t="s">
        <v>12558</v>
      </c>
      <c r="T436" s="57" t="s">
        <v>12559</v>
      </c>
      <c r="U436" s="57" t="s">
        <v>12560</v>
      </c>
    </row>
    <row r="437" ht="15" spans="1:22">
      <c r="A437" s="52">
        <f t="shared" si="30"/>
        <v>46266</v>
      </c>
      <c r="B437" t="str">
        <f t="shared" si="31"/>
        <v>AGENT17</v>
      </c>
      <c r="C437" t="str">
        <f t="shared" si="32"/>
        <v>KEDUNGWUNI01</v>
      </c>
      <c r="D437" t="str">
        <f t="shared" si="33"/>
        <v>KJN11</v>
      </c>
      <c r="H437" t="str">
        <f t="shared" si="34"/>
        <v>2026-09-01 11:19:54</v>
      </c>
      <c r="K437" t="str" cm="1">
        <f t="array" ref="K437:L437">_xlfn.TEXTSPLIT(R437," ")</f>
        <v>KJN11</v>
      </c>
      <c r="L437" t="str">
        <v>KEDUNGWUNI01</v>
      </c>
      <c r="P437" s="57" t="s">
        <v>12561</v>
      </c>
      <c r="Q437" s="57" t="s">
        <v>11249</v>
      </c>
      <c r="R437" s="57" t="s">
        <v>12562</v>
      </c>
      <c r="S437" s="57" t="s">
        <v>12563</v>
      </c>
      <c r="T437" s="57" t="s">
        <v>12564</v>
      </c>
      <c r="U437" s="57" t="s">
        <v>12565</v>
      </c>
      <c r="V437" t="s">
        <v>12566</v>
      </c>
    </row>
    <row r="438" ht="15" spans="1:22">
      <c r="A438" s="52">
        <f t="shared" si="30"/>
        <v>46266</v>
      </c>
      <c r="B438" t="str">
        <f t="shared" si="31"/>
        <v>AGENT19</v>
      </c>
      <c r="C438" t="str">
        <f t="shared" si="32"/>
        <v>KEREK</v>
      </c>
      <c r="D438" t="str">
        <f t="shared" si="33"/>
        <v>TBN04</v>
      </c>
      <c r="H438" t="str">
        <f t="shared" si="34"/>
        <v>2026-09-01 11:19:34</v>
      </c>
      <c r="K438" t="str" cm="1">
        <f t="array" ref="K438:L438">_xlfn.TEXTSPLIT(R438," ")</f>
        <v>TBN04</v>
      </c>
      <c r="L438" t="str">
        <v>KEREK</v>
      </c>
      <c r="P438" s="57" t="s">
        <v>12567</v>
      </c>
      <c r="Q438" s="57" t="s">
        <v>10181</v>
      </c>
      <c r="R438" s="57" t="s">
        <v>12568</v>
      </c>
      <c r="S438" s="57" t="s">
        <v>12569</v>
      </c>
      <c r="T438" s="57" t="s">
        <v>12570</v>
      </c>
      <c r="U438" s="57" t="s">
        <v>12571</v>
      </c>
      <c r="V438" t="s">
        <v>12572</v>
      </c>
    </row>
    <row r="439" ht="15" spans="1:22">
      <c r="A439" s="52">
        <f t="shared" si="30"/>
        <v>46266</v>
      </c>
      <c r="B439" t="str">
        <f t="shared" si="31"/>
        <v>AGENT02</v>
      </c>
      <c r="C439" t="str">
        <f t="shared" si="32"/>
        <v>PEMATANG</v>
      </c>
      <c r="D439" t="str">
        <f t="shared" si="33"/>
        <v>PMS04</v>
      </c>
      <c r="H439" t="str">
        <f t="shared" si="34"/>
        <v>2026-09-01 11:19:12</v>
      </c>
      <c r="K439" t="str" cm="1">
        <f t="array" ref="K439:L439">_xlfn.TEXTSPLIT(R439," ")</f>
        <v>PMS04</v>
      </c>
      <c r="L439" t="str">
        <v>PEMATANG</v>
      </c>
      <c r="P439" s="57" t="s">
        <v>12573</v>
      </c>
      <c r="Q439" s="57" t="s">
        <v>10443</v>
      </c>
      <c r="R439" s="57" t="s">
        <v>12574</v>
      </c>
      <c r="S439" s="57" t="s">
        <v>12575</v>
      </c>
      <c r="T439" s="57" t="s">
        <v>12576</v>
      </c>
      <c r="U439" s="57" t="s">
        <v>12577</v>
      </c>
      <c r="V439" t="s">
        <v>12578</v>
      </c>
    </row>
    <row r="440" ht="15" spans="1:22">
      <c r="A440" s="52">
        <f t="shared" si="30"/>
        <v>46266</v>
      </c>
      <c r="B440" t="str">
        <f t="shared" si="31"/>
        <v>AGENT17</v>
      </c>
      <c r="C440" t="str">
        <f t="shared" si="32"/>
        <v>KARANGDADAP01</v>
      </c>
      <c r="D440" t="str">
        <f t="shared" si="33"/>
        <v>KJN12</v>
      </c>
      <c r="H440" t="str">
        <f t="shared" si="34"/>
        <v>2026-09-01 11:19:08</v>
      </c>
      <c r="K440" t="str" cm="1">
        <f t="array" ref="K440:L440">_xlfn.TEXTSPLIT(R440," ")</f>
        <v>KJN12</v>
      </c>
      <c r="L440" t="str">
        <v>KARANGDADAP01</v>
      </c>
      <c r="P440" s="57" t="s">
        <v>12579</v>
      </c>
      <c r="Q440" s="57" t="s">
        <v>11249</v>
      </c>
      <c r="R440" s="57" t="s">
        <v>12580</v>
      </c>
      <c r="S440" s="57" t="s">
        <v>12581</v>
      </c>
      <c r="T440" s="57" t="s">
        <v>12582</v>
      </c>
      <c r="U440" s="57" t="s">
        <v>12583</v>
      </c>
      <c r="V440" t="s">
        <v>12584</v>
      </c>
    </row>
    <row r="441" ht="15" spans="1:22">
      <c r="A441" s="52">
        <f t="shared" si="30"/>
        <v>46266</v>
      </c>
      <c r="B441" t="str">
        <f t="shared" si="31"/>
        <v>AGENT06</v>
      </c>
      <c r="C441" t="str">
        <f t="shared" si="32"/>
        <v>PARIAMAN_UTARA_01</v>
      </c>
      <c r="D441" t="str">
        <f t="shared" si="33"/>
        <v>PMM03</v>
      </c>
      <c r="H441" t="str">
        <f t="shared" si="34"/>
        <v>2026-09-01 11:18:49</v>
      </c>
      <c r="K441" t="str" cm="1">
        <f t="array" ref="K441:L441">_xlfn.TEXTSPLIT(R441," ")</f>
        <v>PMM03</v>
      </c>
      <c r="L441" t="str">
        <v>PARIAMAN_UTARA_01</v>
      </c>
      <c r="P441" s="57" t="s">
        <v>12585</v>
      </c>
      <c r="Q441" s="57" t="s">
        <v>10410</v>
      </c>
      <c r="R441" s="57" t="s">
        <v>12586</v>
      </c>
      <c r="S441" s="57" t="s">
        <v>12587</v>
      </c>
      <c r="T441" s="57" t="s">
        <v>12588</v>
      </c>
      <c r="U441" s="57" t="s">
        <v>12589</v>
      </c>
      <c r="V441" t="s">
        <v>12590</v>
      </c>
    </row>
    <row r="442" ht="15" spans="1:22">
      <c r="A442" s="52">
        <f t="shared" si="30"/>
        <v>46266</v>
      </c>
      <c r="B442" t="str">
        <f t="shared" si="31"/>
        <v>AGENT06</v>
      </c>
      <c r="C442" t="str">
        <f t="shared" si="32"/>
        <v>PARIAMAN_01</v>
      </c>
      <c r="D442" t="str">
        <f t="shared" si="33"/>
        <v>PMM02A</v>
      </c>
      <c r="H442" t="str">
        <f t="shared" si="34"/>
        <v>2026-09-01 11:17:06</v>
      </c>
      <c r="K442" t="str" cm="1">
        <f t="array" ref="K442:L442">_xlfn.TEXTSPLIT(R442," ")</f>
        <v>PMM02A</v>
      </c>
      <c r="L442" t="str">
        <v>PARIAMAN_01</v>
      </c>
      <c r="P442" s="57" t="s">
        <v>12591</v>
      </c>
      <c r="Q442" s="57" t="s">
        <v>10410</v>
      </c>
      <c r="R442" s="57" t="s">
        <v>12592</v>
      </c>
      <c r="S442" s="57" t="s">
        <v>12593</v>
      </c>
      <c r="T442" s="57" t="s">
        <v>12594</v>
      </c>
      <c r="U442" s="57" t="s">
        <v>12595</v>
      </c>
      <c r="V442" t="s">
        <v>12596</v>
      </c>
    </row>
    <row r="443" ht="15" spans="1:22">
      <c r="A443" s="52">
        <f t="shared" si="30"/>
        <v>46266</v>
      </c>
      <c r="B443" t="str">
        <f t="shared" si="31"/>
        <v>AGENT19</v>
      </c>
      <c r="C443" t="str">
        <f t="shared" si="32"/>
        <v>TAMAN_3</v>
      </c>
      <c r="D443" t="str">
        <f t="shared" si="33"/>
        <v>SDA18A</v>
      </c>
      <c r="H443" t="str">
        <f t="shared" si="34"/>
        <v>2026-09-01 11:17:01</v>
      </c>
      <c r="K443" t="str" cm="1">
        <f t="array" ref="K443:L443">_xlfn.TEXTSPLIT(R443," ")</f>
        <v>SDA18A</v>
      </c>
      <c r="L443" t="str">
        <v>TAMAN_3</v>
      </c>
      <c r="P443" s="57" t="s">
        <v>12597</v>
      </c>
      <c r="Q443" s="57" t="s">
        <v>10181</v>
      </c>
      <c r="R443" s="57" t="s">
        <v>12598</v>
      </c>
      <c r="S443" s="57" t="s">
        <v>12599</v>
      </c>
      <c r="T443" s="57" t="s">
        <v>12600</v>
      </c>
      <c r="U443" s="57" t="s">
        <v>12601</v>
      </c>
      <c r="V443" t="s">
        <v>12602</v>
      </c>
    </row>
    <row r="444" ht="15" spans="1:22">
      <c r="A444" s="52">
        <f t="shared" si="30"/>
        <v>46266</v>
      </c>
      <c r="B444" t="str">
        <f t="shared" si="31"/>
        <v>AGENT16</v>
      </c>
      <c r="C444" t="str">
        <f t="shared" si="32"/>
        <v>SINGAPARNA</v>
      </c>
      <c r="D444" t="str">
        <f t="shared" si="33"/>
        <v>TSK02</v>
      </c>
      <c r="H444" t="str">
        <f t="shared" si="34"/>
        <v>2026-09-01 11:16:49</v>
      </c>
      <c r="K444" t="str" cm="1">
        <f t="array" ref="K444:L444">_xlfn.TEXTSPLIT(R444," ")</f>
        <v>TSK02</v>
      </c>
      <c r="L444" t="str">
        <v>SINGAPARNA</v>
      </c>
      <c r="P444" s="57" t="s">
        <v>12603</v>
      </c>
      <c r="Q444" s="57" t="s">
        <v>10199</v>
      </c>
      <c r="R444" s="57" t="s">
        <v>12604</v>
      </c>
      <c r="S444" s="57" t="s">
        <v>12605</v>
      </c>
      <c r="T444" s="57" t="s">
        <v>12606</v>
      </c>
      <c r="U444" s="57" t="s">
        <v>12607</v>
      </c>
      <c r="V444" t="s">
        <v>12608</v>
      </c>
    </row>
    <row r="445" ht="15" spans="1:22">
      <c r="A445" s="52">
        <f t="shared" si="30"/>
        <v>46266</v>
      </c>
      <c r="B445" t="str">
        <f t="shared" si="31"/>
        <v>AGENT16</v>
      </c>
      <c r="C445" t="str">
        <f t="shared" si="32"/>
        <v>CILUNCAT</v>
      </c>
      <c r="D445" t="str">
        <f t="shared" si="33"/>
        <v>SOG44</v>
      </c>
      <c r="H445" t="str">
        <f t="shared" si="34"/>
        <v>2026-09-01 11:14:24</v>
      </c>
      <c r="K445" t="str" cm="1">
        <f t="array" ref="K445:L445">_xlfn.TEXTSPLIT(R445," ")</f>
        <v>SOG44</v>
      </c>
      <c r="L445" t="str">
        <v>CILUNCAT</v>
      </c>
      <c r="P445" s="57" t="s">
        <v>12609</v>
      </c>
      <c r="Q445" s="57" t="s">
        <v>10199</v>
      </c>
      <c r="R445" s="57" t="s">
        <v>12610</v>
      </c>
      <c r="S445" s="57" t="s">
        <v>12611</v>
      </c>
      <c r="T445" s="57" t="s">
        <v>12612</v>
      </c>
      <c r="U445" s="57" t="s">
        <v>12613</v>
      </c>
      <c r="V445" t="s">
        <v>12614</v>
      </c>
    </row>
    <row r="446" ht="15" spans="1:22">
      <c r="A446" s="52">
        <f t="shared" si="30"/>
        <v>46266</v>
      </c>
      <c r="B446" t="str">
        <f t="shared" si="31"/>
        <v>AGENT17</v>
      </c>
      <c r="C446" t="str">
        <f t="shared" si="32"/>
        <v>WINONG</v>
      </c>
      <c r="D446" t="str">
        <f t="shared" si="33"/>
        <v>PTI14</v>
      </c>
      <c r="H446" t="str">
        <f t="shared" si="34"/>
        <v>2026-09-01 11:14:23</v>
      </c>
      <c r="K446" t="str" cm="1">
        <f t="array" ref="K446:L446">_xlfn.TEXTSPLIT(R446," ")</f>
        <v>PTI14</v>
      </c>
      <c r="L446" t="str">
        <v>WINONG</v>
      </c>
      <c r="P446" s="57" t="s">
        <v>12615</v>
      </c>
      <c r="Q446" s="57" t="s">
        <v>11249</v>
      </c>
      <c r="R446" s="57" t="s">
        <v>12616</v>
      </c>
      <c r="S446" s="57" t="s">
        <v>12617</v>
      </c>
      <c r="T446" s="57" t="s">
        <v>12618</v>
      </c>
      <c r="U446" s="57" t="s">
        <v>12619</v>
      </c>
    </row>
    <row r="447" ht="15" spans="1:22">
      <c r="A447" s="52">
        <f t="shared" si="30"/>
        <v>46266</v>
      </c>
      <c r="B447" t="str">
        <f t="shared" si="31"/>
        <v>AGENT08</v>
      </c>
      <c r="C447" t="str">
        <f t="shared" si="32"/>
        <v>PGK02A</v>
      </c>
      <c r="D447" t="str">
        <f t="shared" si="33"/>
        <v>PGK02A</v>
      </c>
      <c r="H447" t="str">
        <f t="shared" si="34"/>
        <v>2026-09-01 11:12:49</v>
      </c>
      <c r="K447" t="str" cm="1">
        <f t="array" ref="K447:L447">_xlfn.TEXTSPLIT(R447," ")</f>
        <v>PGK02A</v>
      </c>
      <c r="L447" t="str">
        <v>PGK02A</v>
      </c>
      <c r="P447" s="57" t="s">
        <v>12620</v>
      </c>
      <c r="Q447" s="57" t="s">
        <v>10398</v>
      </c>
      <c r="R447" s="57" t="s">
        <v>12621</v>
      </c>
      <c r="S447" s="57" t="s">
        <v>12622</v>
      </c>
      <c r="T447" s="57" t="s">
        <v>12543</v>
      </c>
      <c r="U447" s="57" t="s">
        <v>12623</v>
      </c>
      <c r="V447" t="s">
        <v>12545</v>
      </c>
    </row>
    <row r="448" ht="15" spans="1:22">
      <c r="A448" s="52">
        <f t="shared" si="30"/>
        <v>46266</v>
      </c>
      <c r="B448" t="str">
        <f t="shared" si="31"/>
        <v>AGENT08</v>
      </c>
      <c r="C448" t="str">
        <f t="shared" si="32"/>
        <v>KERTAPATI_3</v>
      </c>
      <c r="D448" t="str">
        <f t="shared" si="33"/>
        <v>PLM09A</v>
      </c>
      <c r="H448" t="str">
        <f t="shared" si="34"/>
        <v>2026-09-01 11:12:14</v>
      </c>
      <c r="K448" t="str" cm="1">
        <f t="array" ref="K448:L448">_xlfn.TEXTSPLIT(R448," ")</f>
        <v>PLM09A</v>
      </c>
      <c r="L448" t="str">
        <v>KERTAPATI_3</v>
      </c>
      <c r="P448" s="57" t="s">
        <v>12624</v>
      </c>
      <c r="Q448" s="57" t="s">
        <v>10398</v>
      </c>
      <c r="R448" s="57" t="s">
        <v>12625</v>
      </c>
      <c r="S448" s="57" t="s">
        <v>12626</v>
      </c>
      <c r="T448" s="57" t="s">
        <v>12627</v>
      </c>
      <c r="U448" s="57" t="s">
        <v>12628</v>
      </c>
      <c r="V448" t="s">
        <v>12629</v>
      </c>
    </row>
    <row r="449" ht="15" spans="1:22">
      <c r="A449" s="52">
        <f t="shared" si="30"/>
        <v>46266</v>
      </c>
      <c r="B449" t="str">
        <f t="shared" si="31"/>
        <v>AGENT05</v>
      </c>
      <c r="C449" t="str">
        <f t="shared" si="32"/>
        <v>BATU_AJI</v>
      </c>
      <c r="D449" t="str">
        <f t="shared" si="33"/>
        <v>BTH03</v>
      </c>
      <c r="H449" t="str">
        <f t="shared" si="34"/>
        <v>2026-09-01 11:12:08</v>
      </c>
      <c r="K449" t="str" cm="1">
        <f t="array" ref="K449:L449">_xlfn.TEXTSPLIT(R449," ")</f>
        <v>BTH03</v>
      </c>
      <c r="L449" t="str">
        <v>BATU_AJI</v>
      </c>
      <c r="P449" s="57" t="s">
        <v>12630</v>
      </c>
      <c r="Q449" s="57" t="s">
        <v>10567</v>
      </c>
      <c r="R449" s="57" t="s">
        <v>12631</v>
      </c>
      <c r="S449" s="57" t="s">
        <v>12632</v>
      </c>
      <c r="T449" s="57" t="s">
        <v>12633</v>
      </c>
      <c r="U449" s="57" t="s">
        <v>12634</v>
      </c>
      <c r="V449" t="s">
        <v>12635</v>
      </c>
    </row>
    <row r="450" ht="15" spans="1:22">
      <c r="A450" s="52">
        <f t="shared" ref="A450:A513" si="35">INT(H450)</f>
        <v>46266</v>
      </c>
      <c r="B450" t="str">
        <f t="shared" ref="B450:B513" si="36">RIGHT(Q450,7)</f>
        <v>AGENT05</v>
      </c>
      <c r="C450" t="str">
        <f t="shared" ref="C450:C513" si="37">L450</f>
        <v>TANJUNG_PINANG</v>
      </c>
      <c r="D450" t="str">
        <f t="shared" ref="D450:D513" si="38">K450</f>
        <v>TNJ01</v>
      </c>
      <c r="H450" t="str">
        <f t="shared" ref="H450:H513" si="39">P450</f>
        <v>2026-09-01 11:12:04</v>
      </c>
      <c r="K450" t="str" cm="1">
        <f t="array" ref="K450:L450">_xlfn.TEXTSPLIT(R450," ")</f>
        <v>TNJ01</v>
      </c>
      <c r="L450" t="str">
        <v>TANJUNG_PINANG</v>
      </c>
      <c r="P450" s="57" t="s">
        <v>12636</v>
      </c>
      <c r="Q450" s="57" t="s">
        <v>10567</v>
      </c>
      <c r="R450" s="57" t="s">
        <v>12637</v>
      </c>
      <c r="S450" s="57" t="s">
        <v>12638</v>
      </c>
      <c r="T450" s="57" t="s">
        <v>12639</v>
      </c>
      <c r="U450" s="57" t="s">
        <v>12640</v>
      </c>
      <c r="V450" t="s">
        <v>12641</v>
      </c>
    </row>
    <row r="451" ht="15" spans="1:22">
      <c r="A451" s="52">
        <f t="shared" si="35"/>
        <v>46266</v>
      </c>
      <c r="B451" t="str">
        <f t="shared" si="36"/>
        <v>AGENT08</v>
      </c>
      <c r="C451" t="str">
        <f t="shared" si="37"/>
        <v>PRABUMULIH_CENTRE</v>
      </c>
      <c r="D451" t="str">
        <f t="shared" si="38"/>
        <v>PMH04</v>
      </c>
      <c r="H451" t="str">
        <f t="shared" si="39"/>
        <v>2026-09-01 11:11:31</v>
      </c>
      <c r="K451" t="str" cm="1">
        <f t="array" ref="K451:L451">_xlfn.TEXTSPLIT(R451," ")</f>
        <v>PMH04</v>
      </c>
      <c r="L451" t="str">
        <v>PRABUMULIH_CENTRE</v>
      </c>
      <c r="P451" s="57" t="s">
        <v>12642</v>
      </c>
      <c r="Q451" s="57" t="s">
        <v>10398</v>
      </c>
      <c r="R451" s="57" t="s">
        <v>12643</v>
      </c>
      <c r="S451" s="57" t="s">
        <v>12644</v>
      </c>
      <c r="T451" s="57" t="s">
        <v>12645</v>
      </c>
      <c r="U451" s="57" t="s">
        <v>12646</v>
      </c>
      <c r="V451" t="s">
        <v>12647</v>
      </c>
    </row>
    <row r="452" ht="15" spans="1:22">
      <c r="A452" s="52">
        <f t="shared" si="35"/>
        <v>46266</v>
      </c>
      <c r="B452" t="str">
        <f t="shared" si="36"/>
        <v>AGENT27</v>
      </c>
      <c r="C452" t="str">
        <f t="shared" si="37"/>
        <v>KOTA_BANGUN_DARAT</v>
      </c>
      <c r="D452" t="str">
        <f t="shared" si="38"/>
        <v>TWR04A</v>
      </c>
      <c r="H452" t="str">
        <f t="shared" si="39"/>
        <v>2026-09-01 11:11:11</v>
      </c>
      <c r="K452" t="str" cm="1">
        <f t="array" ref="K452:L452">_xlfn.TEXTSPLIT(R452," ")</f>
        <v>TWR04A</v>
      </c>
      <c r="L452" t="str">
        <v>KOTA_BANGUN_DARAT</v>
      </c>
      <c r="P452" s="57" t="s">
        <v>12648</v>
      </c>
      <c r="Q452" s="57" t="s">
        <v>11862</v>
      </c>
      <c r="R452" s="57" t="s">
        <v>12649</v>
      </c>
      <c r="S452" s="57" t="s">
        <v>12650</v>
      </c>
      <c r="T452" s="57" t="s">
        <v>12651</v>
      </c>
      <c r="U452" s="57" t="s">
        <v>12652</v>
      </c>
      <c r="V452" t="s">
        <v>12653</v>
      </c>
    </row>
    <row r="453" ht="15" spans="1:22">
      <c r="A453" s="52">
        <f t="shared" si="35"/>
        <v>46266</v>
      </c>
      <c r="B453" t="str">
        <f t="shared" si="36"/>
        <v>AGENT26</v>
      </c>
      <c r="C453" t="str">
        <f t="shared" si="37"/>
        <v>SINGKAWANG_RAYA</v>
      </c>
      <c r="D453" t="str">
        <f t="shared" si="38"/>
        <v>SKW01A</v>
      </c>
      <c r="H453" t="str">
        <f t="shared" si="39"/>
        <v>2026-09-01 11:11:04</v>
      </c>
      <c r="K453" t="str" cm="1">
        <f t="array" ref="K453:L453">_xlfn.TEXTSPLIT(R453," ")</f>
        <v>SKW01A</v>
      </c>
      <c r="L453" t="str">
        <v>SINGKAWANG_RAYA</v>
      </c>
      <c r="P453" s="57" t="s">
        <v>12654</v>
      </c>
      <c r="Q453" s="57" t="s">
        <v>10307</v>
      </c>
      <c r="R453" s="57" t="s">
        <v>12655</v>
      </c>
      <c r="S453" s="57" t="s">
        <v>12656</v>
      </c>
      <c r="T453" s="57" t="s">
        <v>12657</v>
      </c>
      <c r="U453" s="57" t="s">
        <v>12658</v>
      </c>
      <c r="V453" t="s">
        <v>12659</v>
      </c>
    </row>
    <row r="454" ht="15" spans="1:22">
      <c r="A454" s="52">
        <f t="shared" si="35"/>
        <v>46266</v>
      </c>
      <c r="B454" t="str">
        <f t="shared" si="36"/>
        <v>AGENT17</v>
      </c>
      <c r="C454" t="str">
        <f t="shared" si="37"/>
        <v>PURWODADI</v>
      </c>
      <c r="D454" t="str">
        <f t="shared" si="38"/>
        <v>PDD01</v>
      </c>
      <c r="H454" t="str">
        <f t="shared" si="39"/>
        <v>2026-09-01 11:10:52</v>
      </c>
      <c r="K454" t="str" cm="1">
        <f t="array" ref="K454:L454">_xlfn.TEXTSPLIT(R454," ")</f>
        <v>PDD01</v>
      </c>
      <c r="L454" t="str">
        <v>PURWODADI</v>
      </c>
      <c r="P454" s="57" t="s">
        <v>12660</v>
      </c>
      <c r="Q454" s="57" t="s">
        <v>11249</v>
      </c>
      <c r="R454" s="57" t="s">
        <v>12661</v>
      </c>
      <c r="S454" s="57" t="s">
        <v>12662</v>
      </c>
      <c r="T454" s="57" t="s">
        <v>12663</v>
      </c>
      <c r="U454" s="57" t="s">
        <v>12664</v>
      </c>
      <c r="V454" t="s">
        <v>12665</v>
      </c>
    </row>
    <row r="455" ht="15" spans="1:22">
      <c r="A455" s="52">
        <f t="shared" si="35"/>
        <v>46266</v>
      </c>
      <c r="B455" t="str">
        <f t="shared" si="36"/>
        <v>AGENT02</v>
      </c>
      <c r="C455" t="str">
        <f t="shared" si="37"/>
        <v>SERBELAWAN</v>
      </c>
      <c r="D455" t="str">
        <f t="shared" si="38"/>
        <v>RYA05</v>
      </c>
      <c r="H455" t="str">
        <f t="shared" si="39"/>
        <v>2026-09-01 11:10:44</v>
      </c>
      <c r="K455" t="str" cm="1">
        <f t="array" ref="K455:L455">_xlfn.TEXTSPLIT(R455," ")</f>
        <v>RYA05</v>
      </c>
      <c r="L455" t="str">
        <v>SERBELAWAN</v>
      </c>
      <c r="P455" s="57" t="s">
        <v>12666</v>
      </c>
      <c r="Q455" s="57" t="s">
        <v>10443</v>
      </c>
      <c r="R455" s="57" t="s">
        <v>12667</v>
      </c>
      <c r="S455" s="57" t="s">
        <v>12668</v>
      </c>
      <c r="T455" s="57" t="s">
        <v>12669</v>
      </c>
      <c r="U455" s="57" t="s">
        <v>12670</v>
      </c>
      <c r="V455" t="s">
        <v>12671</v>
      </c>
    </row>
    <row r="456" ht="15" spans="1:22">
      <c r="A456" s="52">
        <f t="shared" si="35"/>
        <v>46266</v>
      </c>
      <c r="B456" t="str">
        <f t="shared" si="36"/>
        <v>AGENT01</v>
      </c>
      <c r="C456" t="str">
        <f t="shared" si="37"/>
        <v>TANGSE</v>
      </c>
      <c r="D456" t="str">
        <f t="shared" si="38"/>
        <v>SGL03</v>
      </c>
      <c r="H456" t="str">
        <f t="shared" si="39"/>
        <v>2026-09-01 11:10:23</v>
      </c>
      <c r="K456" t="str" cm="1">
        <f t="array" ref="K456:L456">_xlfn.TEXTSPLIT(R456," ")</f>
        <v>SGL03</v>
      </c>
      <c r="L456" t="str">
        <v>TANGSE</v>
      </c>
      <c r="P456" s="57" t="s">
        <v>12672</v>
      </c>
      <c r="Q456" s="57" t="s">
        <v>10486</v>
      </c>
      <c r="R456" s="57" t="s">
        <v>12673</v>
      </c>
      <c r="S456" s="57" t="s">
        <v>12674</v>
      </c>
      <c r="T456" s="57" t="s">
        <v>12675</v>
      </c>
      <c r="U456" s="57" t="s">
        <v>12676</v>
      </c>
      <c r="V456" t="s">
        <v>12677</v>
      </c>
    </row>
    <row r="457" ht="15" spans="1:22">
      <c r="A457" s="52">
        <f t="shared" si="35"/>
        <v>46266</v>
      </c>
      <c r="B457" t="str">
        <f t="shared" si="36"/>
        <v>AGENT10</v>
      </c>
      <c r="C457" t="str">
        <f t="shared" si="37"/>
        <v>PEKON_WONOSOBO</v>
      </c>
      <c r="D457" t="str">
        <f t="shared" si="38"/>
        <v>KOG20</v>
      </c>
      <c r="H457" t="str">
        <f t="shared" si="39"/>
        <v>2026-09-01 11:10:21</v>
      </c>
      <c r="K457" t="str" cm="1">
        <f t="array" ref="K457:L457">_xlfn.TEXTSPLIT(R457," ")</f>
        <v>KOG20</v>
      </c>
      <c r="L457" t="str">
        <v>PEKON_WONOSOBO</v>
      </c>
      <c r="P457" s="57" t="s">
        <v>12678</v>
      </c>
      <c r="Q457" s="57" t="s">
        <v>11054</v>
      </c>
      <c r="R457" s="57" t="s">
        <v>12679</v>
      </c>
      <c r="S457" s="57" t="s">
        <v>12680</v>
      </c>
      <c r="T457" s="57" t="s">
        <v>12681</v>
      </c>
      <c r="U457" s="57" t="s">
        <v>12682</v>
      </c>
    </row>
    <row r="458" ht="15" spans="1:22">
      <c r="A458" s="52">
        <f t="shared" si="35"/>
        <v>46266</v>
      </c>
      <c r="B458" t="str">
        <f t="shared" si="36"/>
        <v>AGENT16</v>
      </c>
      <c r="C458" t="str">
        <f t="shared" si="37"/>
        <v>TAMANSARI</v>
      </c>
      <c r="D458" t="str">
        <f t="shared" si="38"/>
        <v>TSK15</v>
      </c>
      <c r="H458" t="str">
        <f t="shared" si="39"/>
        <v>2026-09-01 11:10:04</v>
      </c>
      <c r="K458" t="str" cm="1">
        <f t="array" ref="K458:L458">_xlfn.TEXTSPLIT(R458," ")</f>
        <v>TSK15</v>
      </c>
      <c r="L458" t="str">
        <v>TAMANSARI</v>
      </c>
      <c r="P458" s="57" t="s">
        <v>12683</v>
      </c>
      <c r="Q458" s="57" t="s">
        <v>10199</v>
      </c>
      <c r="R458" s="57" t="s">
        <v>12684</v>
      </c>
      <c r="S458" s="57" t="s">
        <v>12685</v>
      </c>
      <c r="T458" s="57" t="s">
        <v>12686</v>
      </c>
      <c r="U458" s="57" t="s">
        <v>12687</v>
      </c>
      <c r="V458" t="s">
        <v>12688</v>
      </c>
    </row>
    <row r="459" ht="15" spans="1:22">
      <c r="A459" s="52">
        <f t="shared" si="35"/>
        <v>46266</v>
      </c>
      <c r="B459" t="str">
        <f t="shared" si="36"/>
        <v>AGENT01</v>
      </c>
      <c r="C459" t="str">
        <f t="shared" si="37"/>
        <v>LHOKSUKON</v>
      </c>
      <c r="D459" t="str">
        <f t="shared" si="38"/>
        <v>LSN01</v>
      </c>
      <c r="H459" t="str">
        <f t="shared" si="39"/>
        <v>2026-09-01 11:09:31</v>
      </c>
      <c r="K459" t="str" cm="1">
        <f t="array" ref="K459:L459">_xlfn.TEXTSPLIT(R459," ")</f>
        <v>LSN01</v>
      </c>
      <c r="L459" t="str">
        <v>LHOKSUKON</v>
      </c>
      <c r="P459" s="57" t="s">
        <v>12689</v>
      </c>
      <c r="Q459" s="57" t="s">
        <v>10486</v>
      </c>
      <c r="R459" s="57" t="s">
        <v>12690</v>
      </c>
      <c r="S459" s="57" t="s">
        <v>12691</v>
      </c>
      <c r="T459" s="57" t="s">
        <v>12692</v>
      </c>
      <c r="U459" s="57" t="s">
        <v>12693</v>
      </c>
      <c r="V459" t="s">
        <v>12694</v>
      </c>
    </row>
    <row r="460" ht="15" spans="1:22">
      <c r="A460" s="52">
        <f t="shared" si="35"/>
        <v>46266</v>
      </c>
      <c r="B460" t="str">
        <f t="shared" si="36"/>
        <v>AGENT16</v>
      </c>
      <c r="C460" t="str">
        <f t="shared" si="37"/>
        <v>GRT19A</v>
      </c>
      <c r="D460" t="str">
        <f t="shared" si="38"/>
        <v>GRT19A</v>
      </c>
      <c r="H460" t="str">
        <f t="shared" si="39"/>
        <v>2026-09-01 11:08:36</v>
      </c>
      <c r="K460" t="str" cm="1">
        <f t="array" ref="K460:L460">_xlfn.TEXTSPLIT(R460," ")</f>
        <v>GRT19A</v>
      </c>
      <c r="L460" t="str">
        <v>GRT19A</v>
      </c>
      <c r="P460" s="57" t="s">
        <v>12695</v>
      </c>
      <c r="Q460" s="57" t="s">
        <v>10199</v>
      </c>
      <c r="R460" s="57" t="s">
        <v>12696</v>
      </c>
      <c r="S460" s="57" t="s">
        <v>12697</v>
      </c>
      <c r="T460" s="57" t="s">
        <v>12698</v>
      </c>
      <c r="U460" s="57" t="s">
        <v>12699</v>
      </c>
      <c r="V460" t="s">
        <v>12700</v>
      </c>
    </row>
    <row r="461" ht="15" spans="1:22">
      <c r="A461" s="52">
        <f t="shared" si="35"/>
        <v>46266</v>
      </c>
      <c r="B461" t="str">
        <f t="shared" si="36"/>
        <v>AGENT08</v>
      </c>
      <c r="C461" t="str">
        <f t="shared" si="37"/>
        <v>PLM17B</v>
      </c>
      <c r="D461" t="str">
        <f t="shared" si="38"/>
        <v>PLM17B</v>
      </c>
      <c r="H461" t="str">
        <f t="shared" si="39"/>
        <v>2026-09-01 11:07:31</v>
      </c>
      <c r="K461" t="str" cm="1">
        <f t="array" ref="K461:L461">_xlfn.TEXTSPLIT(R461," ")</f>
        <v>PLM17B</v>
      </c>
      <c r="L461" t="str">
        <v>PLM17B</v>
      </c>
      <c r="P461" s="57" t="s">
        <v>12701</v>
      </c>
      <c r="Q461" s="57" t="s">
        <v>10398</v>
      </c>
      <c r="R461" s="57" t="s">
        <v>12702</v>
      </c>
      <c r="S461" s="57" t="s">
        <v>12703</v>
      </c>
      <c r="T461" s="57" t="s">
        <v>12704</v>
      </c>
      <c r="U461" s="57" t="s">
        <v>12705</v>
      </c>
      <c r="V461" t="s">
        <v>7717</v>
      </c>
    </row>
    <row r="462" ht="15" spans="1:22">
      <c r="A462" s="52">
        <f t="shared" si="35"/>
        <v>46266</v>
      </c>
      <c r="B462" t="str">
        <f t="shared" si="36"/>
        <v>AGENT19</v>
      </c>
      <c r="C462" t="str">
        <f t="shared" si="37"/>
        <v>KALPATARU</v>
      </c>
      <c r="D462" t="str">
        <f t="shared" si="38"/>
        <v>MLG13</v>
      </c>
      <c r="H462" t="str">
        <f t="shared" si="39"/>
        <v>2026-09-01 11:07:27</v>
      </c>
      <c r="K462" t="str" cm="1">
        <f t="array" ref="K462:L462">_xlfn.TEXTSPLIT(R462," ")</f>
        <v>MLG13</v>
      </c>
      <c r="L462" t="str">
        <v>KALPATARU</v>
      </c>
      <c r="P462" s="57" t="s">
        <v>12706</v>
      </c>
      <c r="Q462" s="57" t="s">
        <v>10181</v>
      </c>
      <c r="R462" s="57" t="s">
        <v>12707</v>
      </c>
      <c r="S462" s="57" t="s">
        <v>12708</v>
      </c>
      <c r="T462" s="57" t="s">
        <v>12709</v>
      </c>
      <c r="U462" s="57" t="s">
        <v>12710</v>
      </c>
      <c r="V462" t="s">
        <v>12711</v>
      </c>
    </row>
    <row r="463" ht="15" spans="1:22">
      <c r="A463" s="52">
        <f t="shared" si="35"/>
        <v>46266</v>
      </c>
      <c r="B463" t="str">
        <f t="shared" si="36"/>
        <v>AGENT23</v>
      </c>
      <c r="C463" t="str">
        <f t="shared" si="37"/>
        <v>AIRMADIDI</v>
      </c>
      <c r="D463" t="str">
        <f t="shared" si="38"/>
        <v>AID01</v>
      </c>
      <c r="H463" t="str">
        <f t="shared" si="39"/>
        <v>2026-09-01 11:06:32</v>
      </c>
      <c r="K463" t="str" cm="1">
        <f t="array" ref="K463:L463">_xlfn.TEXTSPLIT(R463," ")</f>
        <v>AID01</v>
      </c>
      <c r="L463" t="str">
        <v>AIRMADIDI</v>
      </c>
      <c r="P463" s="57" t="s">
        <v>12712</v>
      </c>
      <c r="Q463" s="57" t="s">
        <v>10259</v>
      </c>
      <c r="R463" s="57" t="s">
        <v>12713</v>
      </c>
      <c r="S463" s="57" t="s">
        <v>12714</v>
      </c>
      <c r="T463" s="57" t="s">
        <v>12715</v>
      </c>
      <c r="U463" s="57" t="s">
        <v>12716</v>
      </c>
      <c r="V463" t="s">
        <v>12717</v>
      </c>
    </row>
    <row r="464" ht="15" spans="1:22">
      <c r="A464" s="52">
        <f t="shared" si="35"/>
        <v>46266</v>
      </c>
      <c r="B464" t="str">
        <f t="shared" si="36"/>
        <v>AGENT18</v>
      </c>
      <c r="C464" t="str">
        <f t="shared" si="37"/>
        <v>PETANAHAN</v>
      </c>
      <c r="D464" t="str">
        <f t="shared" si="38"/>
        <v>KBM05</v>
      </c>
      <c r="H464" t="str">
        <f t="shared" si="39"/>
        <v>2026-09-01 11:05:59</v>
      </c>
      <c r="K464" t="str" cm="1">
        <f t="array" ref="K464:L464">_xlfn.TEXTSPLIT(R464," ")</f>
        <v>KBM05</v>
      </c>
      <c r="L464" t="str">
        <v>PETANAHAN</v>
      </c>
      <c r="P464" s="57" t="s">
        <v>12718</v>
      </c>
      <c r="Q464" s="57" t="s">
        <v>10385</v>
      </c>
      <c r="R464" s="57" t="s">
        <v>12719</v>
      </c>
      <c r="S464" s="57" t="s">
        <v>12720</v>
      </c>
      <c r="T464" s="57" t="s">
        <v>12721</v>
      </c>
      <c r="U464" s="57" t="s">
        <v>12722</v>
      </c>
      <c r="V464" t="s">
        <v>9702</v>
      </c>
    </row>
    <row r="465" ht="15" spans="1:22">
      <c r="A465" s="52">
        <f t="shared" si="35"/>
        <v>46266</v>
      </c>
      <c r="B465" t="str">
        <f t="shared" si="36"/>
        <v>AGENT06</v>
      </c>
      <c r="C465" t="str">
        <f t="shared" si="37"/>
        <v>KAMANG_BARU_01</v>
      </c>
      <c r="D465" t="str">
        <f t="shared" si="38"/>
        <v>SJJ03</v>
      </c>
      <c r="H465" t="str">
        <f t="shared" si="39"/>
        <v>2026-09-01 11:05:09</v>
      </c>
      <c r="K465" t="str" cm="1">
        <f t="array" ref="K465:L465">_xlfn.TEXTSPLIT(R465," ")</f>
        <v>SJJ03</v>
      </c>
      <c r="L465" t="str">
        <v>KAMANG_BARU_01</v>
      </c>
      <c r="P465" s="57" t="s">
        <v>12723</v>
      </c>
      <c r="Q465" s="57" t="s">
        <v>10410</v>
      </c>
      <c r="R465" s="57" t="s">
        <v>12724</v>
      </c>
      <c r="S465" s="57" t="s">
        <v>12725</v>
      </c>
      <c r="T465" s="57" t="s">
        <v>12726</v>
      </c>
      <c r="U465" s="57" t="s">
        <v>12727</v>
      </c>
      <c r="V465" t="s">
        <v>12728</v>
      </c>
    </row>
    <row r="466" ht="15" spans="1:22">
      <c r="A466" s="52">
        <f t="shared" si="35"/>
        <v>46266</v>
      </c>
      <c r="B466" t="str">
        <f t="shared" si="36"/>
        <v>AGENT18</v>
      </c>
      <c r="C466" t="str">
        <f t="shared" si="37"/>
        <v>GOMBONG</v>
      </c>
      <c r="D466" t="str">
        <f t="shared" si="38"/>
        <v>KBM02</v>
      </c>
      <c r="H466" t="str">
        <f t="shared" si="39"/>
        <v>2026-09-01 11:04:59</v>
      </c>
      <c r="K466" t="str" cm="1">
        <f t="array" ref="K466:L466">_xlfn.TEXTSPLIT(R466," ")</f>
        <v>KBM02</v>
      </c>
      <c r="L466" t="str">
        <v>GOMBONG</v>
      </c>
      <c r="P466" s="57" t="s">
        <v>12729</v>
      </c>
      <c r="Q466" s="57" t="s">
        <v>10385</v>
      </c>
      <c r="R466" s="57" t="s">
        <v>12730</v>
      </c>
      <c r="S466" s="57" t="s">
        <v>12731</v>
      </c>
      <c r="T466" s="57" t="s">
        <v>12732</v>
      </c>
      <c r="U466" s="57" t="s">
        <v>12733</v>
      </c>
      <c r="V466" t="s">
        <v>12734</v>
      </c>
    </row>
    <row r="467" ht="15" spans="1:22">
      <c r="A467" s="52">
        <f t="shared" si="35"/>
        <v>46266</v>
      </c>
      <c r="B467" t="str">
        <f t="shared" si="36"/>
        <v>AGENT18</v>
      </c>
      <c r="C467" t="str">
        <f t="shared" si="37"/>
        <v>KBM02A</v>
      </c>
      <c r="D467" t="str">
        <f t="shared" si="38"/>
        <v>KBM02A</v>
      </c>
      <c r="H467" t="str">
        <f t="shared" si="39"/>
        <v>2026-09-01 11:04:13</v>
      </c>
      <c r="K467" t="str" cm="1">
        <f t="array" ref="K467:L467">_xlfn.TEXTSPLIT(R467," ")</f>
        <v>KBM02A</v>
      </c>
      <c r="L467" t="str">
        <v>KBM02A</v>
      </c>
      <c r="P467" s="57" t="s">
        <v>12735</v>
      </c>
      <c r="Q467" s="57" t="s">
        <v>10385</v>
      </c>
      <c r="R467" s="57" t="s">
        <v>12736</v>
      </c>
      <c r="S467" s="57" t="s">
        <v>12737</v>
      </c>
      <c r="T467" s="57" t="s">
        <v>12738</v>
      </c>
      <c r="U467" s="57" t="s">
        <v>12739</v>
      </c>
      <c r="V467" t="s">
        <v>12740</v>
      </c>
    </row>
    <row r="468" ht="15" spans="1:22">
      <c r="A468" s="52">
        <f t="shared" si="35"/>
        <v>46266</v>
      </c>
      <c r="B468" t="str">
        <f t="shared" si="36"/>
        <v>AGENT16</v>
      </c>
      <c r="C468" t="str">
        <f t="shared" si="37"/>
        <v>CJR07B</v>
      </c>
      <c r="D468" t="str">
        <f t="shared" si="38"/>
        <v>CJR07B</v>
      </c>
      <c r="H468" t="str">
        <f t="shared" si="39"/>
        <v>2026-09-01 11:03:43</v>
      </c>
      <c r="K468" t="str" cm="1">
        <f t="array" ref="K468:L468">_xlfn.TEXTSPLIT(R468," ")</f>
        <v>CJR07B</v>
      </c>
      <c r="L468" t="str">
        <v>CJR07B</v>
      </c>
      <c r="P468" s="57" t="s">
        <v>12741</v>
      </c>
      <c r="Q468" s="57" t="s">
        <v>10199</v>
      </c>
      <c r="R468" s="57" t="s">
        <v>12742</v>
      </c>
      <c r="S468" s="57" t="s">
        <v>12743</v>
      </c>
      <c r="T468" s="57" t="s">
        <v>12744</v>
      </c>
      <c r="U468" s="57" t="s">
        <v>12745</v>
      </c>
      <c r="V468" t="s">
        <v>12746</v>
      </c>
    </row>
    <row r="469" ht="15" spans="1:22">
      <c r="A469" s="52">
        <f t="shared" si="35"/>
        <v>46266</v>
      </c>
      <c r="B469" t="str">
        <f t="shared" si="36"/>
        <v>AGENT16</v>
      </c>
      <c r="C469" t="str">
        <f t="shared" si="37"/>
        <v>MJA19A</v>
      </c>
      <c r="D469" t="str">
        <f t="shared" si="38"/>
        <v>MJA19A</v>
      </c>
      <c r="H469" t="str">
        <f t="shared" si="39"/>
        <v>2026-09-01 11:03:35</v>
      </c>
      <c r="K469" t="str" cm="1">
        <f t="array" ref="K469:L469">_xlfn.TEXTSPLIT(R469," ")</f>
        <v>MJA19A</v>
      </c>
      <c r="L469" t="str">
        <v>MJA19A</v>
      </c>
      <c r="P469" s="57" t="s">
        <v>12747</v>
      </c>
      <c r="Q469" s="57" t="s">
        <v>10199</v>
      </c>
      <c r="R469" s="57" t="s">
        <v>12748</v>
      </c>
      <c r="S469" s="57" t="s">
        <v>12749</v>
      </c>
      <c r="T469" s="57" t="s">
        <v>12750</v>
      </c>
      <c r="U469" s="57" t="s">
        <v>12751</v>
      </c>
      <c r="V469" t="s">
        <v>12752</v>
      </c>
    </row>
    <row r="470" ht="15" spans="1:22">
      <c r="A470" s="52">
        <f t="shared" si="35"/>
        <v>46266</v>
      </c>
      <c r="B470" t="str">
        <f t="shared" si="36"/>
        <v>AGENT23</v>
      </c>
      <c r="C470" t="str">
        <f t="shared" si="37"/>
        <v>DOBO</v>
      </c>
      <c r="D470" t="str">
        <f t="shared" si="38"/>
        <v>DOB01</v>
      </c>
      <c r="H470" t="str">
        <f t="shared" si="39"/>
        <v>2026-09-01 11:03:10</v>
      </c>
      <c r="K470" t="str" cm="1">
        <f t="array" ref="K470:L470">_xlfn.TEXTSPLIT(R470," ")</f>
        <v>DOB01</v>
      </c>
      <c r="L470" t="str">
        <v>DOBO</v>
      </c>
      <c r="P470" s="57" t="s">
        <v>12753</v>
      </c>
      <c r="Q470" s="57" t="s">
        <v>10259</v>
      </c>
      <c r="R470" s="57" t="s">
        <v>12754</v>
      </c>
      <c r="S470" s="57" t="s">
        <v>12755</v>
      </c>
      <c r="T470" s="57" t="s">
        <v>7721</v>
      </c>
      <c r="U470" s="57" t="s">
        <v>12756</v>
      </c>
      <c r="V470" t="s">
        <v>7720</v>
      </c>
    </row>
    <row r="471" ht="15" spans="1:22">
      <c r="A471" s="52">
        <f t="shared" si="35"/>
        <v>46266</v>
      </c>
      <c r="B471" t="str">
        <f t="shared" si="36"/>
        <v>AGENT16</v>
      </c>
      <c r="C471" t="str">
        <f t="shared" si="37"/>
        <v>SIRNAJAYA</v>
      </c>
      <c r="D471" t="str">
        <f t="shared" si="38"/>
        <v>NGP27</v>
      </c>
      <c r="H471" t="str">
        <f t="shared" si="39"/>
        <v>2026-09-01 11:02:59</v>
      </c>
      <c r="K471" t="str" cm="1">
        <f t="array" ref="K471:L471">_xlfn.TEXTSPLIT(R471," ")</f>
        <v>NGP27</v>
      </c>
      <c r="L471" t="str">
        <v>SIRNAJAYA</v>
      </c>
      <c r="P471" s="57" t="s">
        <v>12757</v>
      </c>
      <c r="Q471" s="57" t="s">
        <v>10199</v>
      </c>
      <c r="R471" s="57" t="s">
        <v>12758</v>
      </c>
      <c r="S471" s="57" t="s">
        <v>12759</v>
      </c>
      <c r="T471" s="57" t="s">
        <v>12760</v>
      </c>
      <c r="U471" s="57" t="s">
        <v>12761</v>
      </c>
      <c r="V471" t="s">
        <v>12762</v>
      </c>
    </row>
    <row r="472" ht="15" spans="1:22">
      <c r="A472" s="52">
        <f t="shared" si="35"/>
        <v>46266</v>
      </c>
      <c r="B472" t="str">
        <f t="shared" si="36"/>
        <v>AGENT27</v>
      </c>
      <c r="C472" t="str">
        <f t="shared" si="37"/>
        <v>BENGALON</v>
      </c>
      <c r="D472" t="str">
        <f t="shared" si="38"/>
        <v>SGT04</v>
      </c>
      <c r="H472" t="str">
        <f t="shared" si="39"/>
        <v>2026-09-01 11:02:30</v>
      </c>
      <c r="K472" t="str" cm="1">
        <f t="array" ref="K472:L472">_xlfn.TEXTSPLIT(R472," ")</f>
        <v>SGT04</v>
      </c>
      <c r="L472" t="str">
        <v>BENGALON</v>
      </c>
      <c r="P472" s="57" t="s">
        <v>12763</v>
      </c>
      <c r="Q472" s="57" t="s">
        <v>11862</v>
      </c>
      <c r="R472" s="57" t="s">
        <v>12764</v>
      </c>
      <c r="S472" s="57" t="s">
        <v>12765</v>
      </c>
      <c r="T472" s="57" t="s">
        <v>12766</v>
      </c>
      <c r="U472" s="57" t="s">
        <v>12767</v>
      </c>
      <c r="V472" t="s">
        <v>12768</v>
      </c>
    </row>
    <row r="473" ht="15" spans="1:22">
      <c r="A473" s="52">
        <f t="shared" si="35"/>
        <v>46266</v>
      </c>
      <c r="B473" t="str">
        <f t="shared" si="36"/>
        <v>AGENT17</v>
      </c>
      <c r="C473" t="str">
        <f t="shared" si="37"/>
        <v>PLALANGAN</v>
      </c>
      <c r="D473" t="str">
        <f t="shared" si="38"/>
        <v>SRG27</v>
      </c>
      <c r="H473" t="str">
        <f t="shared" si="39"/>
        <v>2026-09-01 11:00:52</v>
      </c>
      <c r="K473" t="str" cm="1">
        <f t="array" ref="K473:L473">_xlfn.TEXTSPLIT(R473," ")</f>
        <v>SRG27</v>
      </c>
      <c r="L473" t="str">
        <v>PLALANGAN</v>
      </c>
      <c r="P473" s="57" t="s">
        <v>12769</v>
      </c>
      <c r="Q473" s="57" t="s">
        <v>11249</v>
      </c>
      <c r="R473" s="57" t="s">
        <v>12770</v>
      </c>
      <c r="S473" s="57" t="s">
        <v>12771</v>
      </c>
      <c r="T473" s="57" t="s">
        <v>12772</v>
      </c>
      <c r="U473" s="57" t="s">
        <v>12773</v>
      </c>
    </row>
    <row r="474" ht="15" spans="1:22">
      <c r="A474" s="52">
        <f t="shared" si="35"/>
        <v>46266</v>
      </c>
      <c r="B474" t="str">
        <f t="shared" si="36"/>
        <v>AGENT16</v>
      </c>
      <c r="C474" t="str">
        <f t="shared" si="37"/>
        <v>DAUWAN_T</v>
      </c>
      <c r="D474" t="str">
        <f t="shared" si="38"/>
        <v>CKP02</v>
      </c>
      <c r="H474" t="str">
        <f t="shared" si="39"/>
        <v>2026-09-01 10:59:53</v>
      </c>
      <c r="K474" t="str" cm="1">
        <f t="array" ref="K474:L474">_xlfn.TEXTSPLIT(R474," ")</f>
        <v>CKP02</v>
      </c>
      <c r="L474" t="str">
        <v>DAUWAN_T</v>
      </c>
      <c r="P474" s="57" t="s">
        <v>12774</v>
      </c>
      <c r="Q474" s="57" t="s">
        <v>10199</v>
      </c>
      <c r="R474" s="57" t="s">
        <v>12775</v>
      </c>
      <c r="S474" s="57" t="s">
        <v>12776</v>
      </c>
      <c r="T474" s="57" t="s">
        <v>12777</v>
      </c>
      <c r="U474" s="57" t="s">
        <v>12778</v>
      </c>
      <c r="V474" t="s">
        <v>12779</v>
      </c>
    </row>
    <row r="475" ht="15" spans="1:22">
      <c r="A475" s="52">
        <f t="shared" si="35"/>
        <v>46266</v>
      </c>
      <c r="B475" t="str">
        <f t="shared" si="36"/>
        <v>AGENT27</v>
      </c>
      <c r="C475" t="str">
        <f t="shared" si="37"/>
        <v>TAPIN_SELATAN</v>
      </c>
      <c r="D475" t="str">
        <f t="shared" si="38"/>
        <v>RTU10</v>
      </c>
      <c r="H475" t="str">
        <f t="shared" si="39"/>
        <v>2026-09-01 10:59:40</v>
      </c>
      <c r="K475" t="str" cm="1">
        <f t="array" ref="K475:L475">_xlfn.TEXTSPLIT(R475," ")</f>
        <v>RTU10</v>
      </c>
      <c r="L475" t="str">
        <v>TAPIN_SELATAN</v>
      </c>
      <c r="P475" s="57" t="s">
        <v>12780</v>
      </c>
      <c r="Q475" s="57" t="s">
        <v>11862</v>
      </c>
      <c r="R475" s="57" t="s">
        <v>12781</v>
      </c>
      <c r="S475" s="57" t="s">
        <v>12782</v>
      </c>
      <c r="T475" s="57" t="s">
        <v>12783</v>
      </c>
      <c r="U475" s="57" t="s">
        <v>12784</v>
      </c>
      <c r="V475" t="s">
        <v>12785</v>
      </c>
    </row>
    <row r="476" ht="15" spans="1:22">
      <c r="A476" s="52">
        <f t="shared" si="35"/>
        <v>46266</v>
      </c>
      <c r="B476" t="str">
        <f t="shared" si="36"/>
        <v>AGENT17</v>
      </c>
      <c r="C476" t="str">
        <f t="shared" si="37"/>
        <v>SALATIGA</v>
      </c>
      <c r="D476" t="str">
        <f t="shared" si="38"/>
        <v>SLT01</v>
      </c>
      <c r="H476" t="str">
        <f t="shared" si="39"/>
        <v>2026-09-01 10:59:40</v>
      </c>
      <c r="K476" t="str" cm="1">
        <f t="array" ref="K476:L476">_xlfn.TEXTSPLIT(R476," ")</f>
        <v>SLT01</v>
      </c>
      <c r="L476" t="str">
        <v>SALATIGA</v>
      </c>
      <c r="P476" s="57" t="s">
        <v>12780</v>
      </c>
      <c r="Q476" s="57" t="s">
        <v>11249</v>
      </c>
      <c r="R476" s="57" t="s">
        <v>12786</v>
      </c>
      <c r="S476" s="57" t="s">
        <v>12787</v>
      </c>
      <c r="T476" s="57" t="s">
        <v>12788</v>
      </c>
      <c r="U476" s="57" t="s">
        <v>12789</v>
      </c>
      <c r="V476" t="s">
        <v>12790</v>
      </c>
    </row>
    <row r="477" ht="15" spans="1:22">
      <c r="A477" s="52">
        <f t="shared" si="35"/>
        <v>46266</v>
      </c>
      <c r="B477" t="str">
        <f t="shared" si="36"/>
        <v>AGENT16</v>
      </c>
      <c r="C477" t="str">
        <f t="shared" si="37"/>
        <v>DC_SARIWANGI</v>
      </c>
      <c r="D477" t="str">
        <f t="shared" si="38"/>
        <v>NGP06</v>
      </c>
      <c r="H477" t="str">
        <f t="shared" si="39"/>
        <v>2026-09-01 10:59:39</v>
      </c>
      <c r="K477" t="str" cm="1">
        <f t="array" ref="K477:L477">_xlfn.TEXTSPLIT(R477," ")</f>
        <v>NGP06</v>
      </c>
      <c r="L477" t="str">
        <v>DC_SARIWANGI</v>
      </c>
      <c r="P477" s="57" t="s">
        <v>12791</v>
      </c>
      <c r="Q477" s="57" t="s">
        <v>10199</v>
      </c>
      <c r="R477" s="57" t="s">
        <v>12792</v>
      </c>
      <c r="S477" s="57" t="s">
        <v>12793</v>
      </c>
      <c r="T477" s="57" t="s">
        <v>12794</v>
      </c>
      <c r="U477" s="57" t="s">
        <v>12795</v>
      </c>
      <c r="V477" t="s">
        <v>12796</v>
      </c>
    </row>
    <row r="478" ht="15" spans="1:22">
      <c r="A478" s="52">
        <f t="shared" si="35"/>
        <v>46266</v>
      </c>
      <c r="B478" t="str">
        <f t="shared" si="36"/>
        <v>AGENT19</v>
      </c>
      <c r="C478" t="str">
        <f t="shared" si="37"/>
        <v>KDR_NGASEM_2</v>
      </c>
      <c r="D478" t="str">
        <f t="shared" si="38"/>
        <v>NGA17A</v>
      </c>
      <c r="H478" t="str">
        <f t="shared" si="39"/>
        <v>2026-09-01 10:58:48</v>
      </c>
      <c r="K478" t="str" cm="1">
        <f t="array" ref="K478:L478">_xlfn.TEXTSPLIT(R478," ")</f>
        <v>NGA17A</v>
      </c>
      <c r="L478" t="str">
        <v>KDR_NGASEM_2</v>
      </c>
      <c r="P478" s="57" t="s">
        <v>12797</v>
      </c>
      <c r="Q478" s="57" t="s">
        <v>10181</v>
      </c>
      <c r="R478" s="57" t="s">
        <v>12798</v>
      </c>
      <c r="S478" s="57" t="s">
        <v>12799</v>
      </c>
      <c r="T478" s="57" t="s">
        <v>12800</v>
      </c>
      <c r="U478" s="57" t="s">
        <v>12801</v>
      </c>
      <c r="V478" t="s">
        <v>12802</v>
      </c>
    </row>
    <row r="479" ht="15" spans="1:22">
      <c r="A479" s="52">
        <f t="shared" si="35"/>
        <v>46266</v>
      </c>
      <c r="B479" t="str">
        <f t="shared" si="36"/>
        <v>AGENT19</v>
      </c>
      <c r="C479" t="str">
        <f t="shared" si="37"/>
        <v>NGRAHO</v>
      </c>
      <c r="D479" t="str">
        <f t="shared" si="38"/>
        <v>BJE10</v>
      </c>
      <c r="H479" t="str">
        <f t="shared" si="39"/>
        <v>2026-09-01 10:58:48</v>
      </c>
      <c r="K479" t="str" cm="1">
        <f t="array" ref="K479:L479">_xlfn.TEXTSPLIT(R479," ")</f>
        <v>BJE10</v>
      </c>
      <c r="L479" t="str">
        <v>NGRAHO</v>
      </c>
      <c r="P479" s="57" t="s">
        <v>12797</v>
      </c>
      <c r="Q479" s="57" t="s">
        <v>10181</v>
      </c>
      <c r="R479" s="57" t="s">
        <v>12803</v>
      </c>
      <c r="S479" s="57" t="s">
        <v>12804</v>
      </c>
      <c r="T479" s="57" t="s">
        <v>12805</v>
      </c>
      <c r="U479" s="57" t="s">
        <v>12806</v>
      </c>
      <c r="V479" t="s">
        <v>12807</v>
      </c>
    </row>
    <row r="480" ht="15" spans="1:22">
      <c r="A480" s="52">
        <f t="shared" si="35"/>
        <v>46266</v>
      </c>
      <c r="B480" t="str">
        <f t="shared" si="36"/>
        <v>AGENT22</v>
      </c>
      <c r="C480" t="str">
        <f t="shared" si="37"/>
        <v>BIKERU</v>
      </c>
      <c r="D480" t="str">
        <f t="shared" si="38"/>
        <v>SNJ02</v>
      </c>
      <c r="H480" t="str">
        <f t="shared" si="39"/>
        <v>2026-09-01 10:58:19</v>
      </c>
      <c r="K480" t="str" cm="1">
        <f t="array" ref="K480:L480">_xlfn.TEXTSPLIT(R480," ")</f>
        <v>SNJ02</v>
      </c>
      <c r="L480" t="str">
        <v>BIKERU</v>
      </c>
      <c r="P480" s="57" t="s">
        <v>12808</v>
      </c>
      <c r="Q480" s="57" t="s">
        <v>11133</v>
      </c>
      <c r="R480" s="57" t="s">
        <v>12809</v>
      </c>
      <c r="S480" s="57" t="s">
        <v>12810</v>
      </c>
      <c r="T480" s="57" t="s">
        <v>12811</v>
      </c>
      <c r="U480" s="57" t="s">
        <v>12812</v>
      </c>
    </row>
    <row r="481" ht="15" spans="1:22">
      <c r="A481" s="52">
        <f t="shared" si="35"/>
        <v>46266</v>
      </c>
      <c r="B481" t="str">
        <f t="shared" si="36"/>
        <v>AGENT18</v>
      </c>
      <c r="C481" t="str">
        <f t="shared" si="37"/>
        <v>TELUKAN</v>
      </c>
      <c r="D481" t="str">
        <f t="shared" si="38"/>
        <v>SUJ09</v>
      </c>
      <c r="H481" t="str">
        <f t="shared" si="39"/>
        <v>2026-09-01 10:58:16</v>
      </c>
      <c r="K481" t="str" cm="1">
        <f t="array" ref="K481:L481">_xlfn.TEXTSPLIT(R481," ")</f>
        <v>SUJ09</v>
      </c>
      <c r="L481" t="str">
        <v>TELUKAN</v>
      </c>
      <c r="P481" s="57" t="s">
        <v>12813</v>
      </c>
      <c r="Q481" s="57" t="s">
        <v>10385</v>
      </c>
      <c r="R481" s="57" t="s">
        <v>12814</v>
      </c>
      <c r="S481" s="57" t="s">
        <v>12815</v>
      </c>
      <c r="T481" s="57" t="s">
        <v>12816</v>
      </c>
      <c r="U481" s="57" t="s">
        <v>12817</v>
      </c>
      <c r="V481" t="s">
        <v>12818</v>
      </c>
    </row>
    <row r="482" ht="15" spans="1:22">
      <c r="A482" s="52">
        <f t="shared" si="35"/>
        <v>46266</v>
      </c>
      <c r="B482" t="str">
        <f t="shared" si="36"/>
        <v>AGENT17</v>
      </c>
      <c r="C482" t="str">
        <f t="shared" si="37"/>
        <v>GUBUG</v>
      </c>
      <c r="D482" t="str">
        <f t="shared" si="38"/>
        <v>PDD04</v>
      </c>
      <c r="H482" t="str">
        <f t="shared" si="39"/>
        <v>2026-09-01 10:57:59</v>
      </c>
      <c r="K482" t="str" cm="1">
        <f t="array" ref="K482:L482">_xlfn.TEXTSPLIT(R482," ")</f>
        <v>PDD04</v>
      </c>
      <c r="L482" t="str">
        <v>GUBUG</v>
      </c>
      <c r="P482" s="57" t="s">
        <v>12819</v>
      </c>
      <c r="Q482" s="57" t="s">
        <v>11249</v>
      </c>
      <c r="R482" s="57" t="s">
        <v>12820</v>
      </c>
      <c r="S482" s="57" t="s">
        <v>12821</v>
      </c>
      <c r="T482" s="57" t="s">
        <v>12822</v>
      </c>
      <c r="U482" s="57" t="s">
        <v>12823</v>
      </c>
      <c r="V482" t="s">
        <v>12824</v>
      </c>
    </row>
    <row r="483" ht="15" spans="1:22">
      <c r="A483" s="52">
        <f t="shared" si="35"/>
        <v>46266</v>
      </c>
      <c r="B483" t="str">
        <f t="shared" si="36"/>
        <v>AGENT03</v>
      </c>
      <c r="C483" t="str">
        <f t="shared" si="37"/>
        <v>KAMPUNG_PAJAK_03</v>
      </c>
      <c r="D483" t="str">
        <f t="shared" si="38"/>
        <v>AEK08A</v>
      </c>
      <c r="H483" t="str">
        <f t="shared" si="39"/>
        <v>2026-09-01 10:57:46</v>
      </c>
      <c r="K483" t="str" cm="1">
        <f t="array" ref="K483:L483">_xlfn.TEXTSPLIT(R483," ")</f>
        <v>AEK08A</v>
      </c>
      <c r="L483" t="str">
        <v>KAMPUNG_PAJAK_03</v>
      </c>
      <c r="P483" s="57" t="s">
        <v>12825</v>
      </c>
      <c r="Q483" s="57" t="s">
        <v>10236</v>
      </c>
      <c r="R483" s="57" t="s">
        <v>12826</v>
      </c>
      <c r="S483" s="57" t="s">
        <v>12827</v>
      </c>
      <c r="T483" s="57" t="s">
        <v>12828</v>
      </c>
      <c r="U483" s="57" t="s">
        <v>12829</v>
      </c>
    </row>
    <row r="484" ht="15" spans="1:22">
      <c r="A484" s="52">
        <f t="shared" si="35"/>
        <v>46266</v>
      </c>
      <c r="B484" t="str">
        <f t="shared" si="36"/>
        <v>AGENT17</v>
      </c>
      <c r="C484" t="str">
        <f t="shared" si="37"/>
        <v>MARGOYOSO</v>
      </c>
      <c r="D484" t="str">
        <f t="shared" si="38"/>
        <v>PTI04</v>
      </c>
      <c r="H484" t="str">
        <f t="shared" si="39"/>
        <v>2026-09-01 10:57:23</v>
      </c>
      <c r="K484" t="str" cm="1">
        <f t="array" ref="K484:L484">_xlfn.TEXTSPLIT(R484," ")</f>
        <v>PTI04</v>
      </c>
      <c r="L484" t="str">
        <v>MARGOYOSO</v>
      </c>
      <c r="P484" s="57" t="s">
        <v>12830</v>
      </c>
      <c r="Q484" s="57" t="s">
        <v>11249</v>
      </c>
      <c r="R484" s="57" t="s">
        <v>12831</v>
      </c>
      <c r="S484" s="57" t="s">
        <v>12832</v>
      </c>
      <c r="T484" s="57" t="s">
        <v>12833</v>
      </c>
      <c r="U484" s="57" t="s">
        <v>12834</v>
      </c>
    </row>
    <row r="485" ht="15" spans="1:22">
      <c r="A485" s="52">
        <f t="shared" si="35"/>
        <v>46266</v>
      </c>
      <c r="B485" t="str">
        <f t="shared" si="36"/>
        <v>AGENT05</v>
      </c>
      <c r="C485" t="str">
        <f t="shared" si="37"/>
        <v>NONGSA</v>
      </c>
      <c r="D485" t="str">
        <f t="shared" si="38"/>
        <v>BTH12</v>
      </c>
      <c r="H485" t="str">
        <f t="shared" si="39"/>
        <v>2026-09-01 10:56:46</v>
      </c>
      <c r="K485" t="str" cm="1">
        <f t="array" ref="K485:L485">_xlfn.TEXTSPLIT(R485," ")</f>
        <v>BTH12</v>
      </c>
      <c r="L485" t="str">
        <v>NONGSA</v>
      </c>
      <c r="P485" s="57" t="s">
        <v>12835</v>
      </c>
      <c r="Q485" s="57" t="s">
        <v>10567</v>
      </c>
      <c r="R485" s="57" t="s">
        <v>12836</v>
      </c>
      <c r="S485" s="57" t="s">
        <v>12837</v>
      </c>
      <c r="T485" s="57" t="s">
        <v>12838</v>
      </c>
      <c r="U485" s="57" t="s">
        <v>12839</v>
      </c>
      <c r="V485" t="s">
        <v>12840</v>
      </c>
    </row>
    <row r="486" ht="15" spans="1:22">
      <c r="A486" s="52">
        <f t="shared" si="35"/>
        <v>46266</v>
      </c>
      <c r="B486" t="str">
        <f t="shared" si="36"/>
        <v>AGENT27</v>
      </c>
      <c r="C486" t="str">
        <f t="shared" si="37"/>
        <v>CP_MUARA_LAWA</v>
      </c>
      <c r="D486" t="str">
        <f t="shared" si="38"/>
        <v>SED06</v>
      </c>
      <c r="H486" t="str">
        <f t="shared" si="39"/>
        <v>2026-09-01 10:56:18</v>
      </c>
      <c r="K486" t="str" cm="1">
        <f t="array" ref="K486:L486">_xlfn.TEXTSPLIT(R486," ")</f>
        <v>SED06</v>
      </c>
      <c r="L486" t="str">
        <v>CP_MUARA_LAWA</v>
      </c>
      <c r="P486" s="57" t="s">
        <v>12841</v>
      </c>
      <c r="Q486" s="57" t="s">
        <v>11862</v>
      </c>
      <c r="R486" s="57" t="s">
        <v>12842</v>
      </c>
      <c r="S486" s="57" t="s">
        <v>12843</v>
      </c>
      <c r="T486" s="57" t="s">
        <v>12844</v>
      </c>
      <c r="U486" s="57" t="s">
        <v>12845</v>
      </c>
    </row>
    <row r="487" ht="15" spans="1:22">
      <c r="A487" s="52">
        <f t="shared" si="35"/>
        <v>46266</v>
      </c>
      <c r="B487" t="str">
        <f t="shared" si="36"/>
        <v>AGENT02</v>
      </c>
      <c r="C487" t="str">
        <f t="shared" si="37"/>
        <v>KARYA_KESUMA_1</v>
      </c>
      <c r="D487" t="str">
        <f t="shared" si="38"/>
        <v>MES12B</v>
      </c>
      <c r="H487" t="str">
        <f t="shared" si="39"/>
        <v>2026-09-01 10:56:13</v>
      </c>
      <c r="K487" t="str" cm="1">
        <f t="array" ref="K487:L487">_xlfn.TEXTSPLIT(R487," ")</f>
        <v>MES12B</v>
      </c>
      <c r="L487" t="str">
        <v>KARYA_KESUMA_1</v>
      </c>
      <c r="P487" s="57" t="s">
        <v>12846</v>
      </c>
      <c r="Q487" s="57" t="s">
        <v>10443</v>
      </c>
      <c r="R487" s="57" t="s">
        <v>12847</v>
      </c>
      <c r="S487" s="57" t="s">
        <v>12848</v>
      </c>
      <c r="T487" s="57" t="s">
        <v>12849</v>
      </c>
      <c r="U487" s="57" t="s">
        <v>12850</v>
      </c>
      <c r="V487" t="s">
        <v>12851</v>
      </c>
    </row>
    <row r="488" ht="15" spans="1:22">
      <c r="A488" s="52">
        <f t="shared" si="35"/>
        <v>46266</v>
      </c>
      <c r="B488" t="str">
        <f t="shared" si="36"/>
        <v>AGENT16</v>
      </c>
      <c r="C488" t="str">
        <f t="shared" si="37"/>
        <v>CISARUA</v>
      </c>
      <c r="D488" t="str">
        <f t="shared" si="38"/>
        <v>NGP10</v>
      </c>
      <c r="H488" t="str">
        <f t="shared" si="39"/>
        <v>2026-09-01 10:55:52</v>
      </c>
      <c r="K488" t="str" cm="1">
        <f t="array" ref="K488:L488">_xlfn.TEXTSPLIT(R488," ")</f>
        <v>NGP10</v>
      </c>
      <c r="L488" t="str">
        <v>CISARUA</v>
      </c>
      <c r="P488" s="57" t="s">
        <v>12852</v>
      </c>
      <c r="Q488" s="57" t="s">
        <v>10199</v>
      </c>
      <c r="R488" s="57" t="s">
        <v>12853</v>
      </c>
      <c r="S488" s="57" t="s">
        <v>12854</v>
      </c>
      <c r="T488" s="57" t="s">
        <v>12855</v>
      </c>
      <c r="U488" s="57" t="s">
        <v>12856</v>
      </c>
      <c r="V488" t="s">
        <v>12857</v>
      </c>
    </row>
    <row r="489" ht="15" spans="1:22">
      <c r="A489" s="52">
        <f t="shared" si="35"/>
        <v>46266</v>
      </c>
      <c r="B489" t="str">
        <f t="shared" si="36"/>
        <v>AGENT19</v>
      </c>
      <c r="C489" t="str">
        <f t="shared" si="37"/>
        <v>TULUNG_AGUNG</v>
      </c>
      <c r="D489" t="str">
        <f t="shared" si="38"/>
        <v>TLA01</v>
      </c>
      <c r="H489" t="str">
        <f t="shared" si="39"/>
        <v>2026-09-01 10:55:48</v>
      </c>
      <c r="K489" t="str" cm="1">
        <f t="array" ref="K489:L489">_xlfn.TEXTSPLIT(R489," ")</f>
        <v>TLA01</v>
      </c>
      <c r="L489" t="str">
        <v>TULUNG_AGUNG</v>
      </c>
      <c r="P489" s="57" t="s">
        <v>12858</v>
      </c>
      <c r="Q489" s="57" t="s">
        <v>10181</v>
      </c>
      <c r="R489" s="57" t="s">
        <v>12859</v>
      </c>
      <c r="S489" s="57" t="s">
        <v>12860</v>
      </c>
      <c r="T489" s="57" t="s">
        <v>12861</v>
      </c>
      <c r="U489" s="57" t="s">
        <v>12862</v>
      </c>
    </row>
    <row r="490" ht="15" spans="1:22">
      <c r="A490" s="52">
        <f t="shared" si="35"/>
        <v>46266</v>
      </c>
      <c r="B490" t="str">
        <f t="shared" si="36"/>
        <v>AGENT17</v>
      </c>
      <c r="C490" t="str">
        <f t="shared" si="37"/>
        <v>TRANGKIL</v>
      </c>
      <c r="D490" t="str">
        <f t="shared" si="38"/>
        <v>PTI18</v>
      </c>
      <c r="H490" t="str">
        <f t="shared" si="39"/>
        <v>2026-09-01 10:55:39</v>
      </c>
      <c r="K490" t="str" cm="1">
        <f t="array" ref="K490:L490">_xlfn.TEXTSPLIT(R490," ")</f>
        <v>PTI18</v>
      </c>
      <c r="L490" t="str">
        <v>TRANGKIL</v>
      </c>
      <c r="P490" s="57" t="s">
        <v>12863</v>
      </c>
      <c r="Q490" s="57" t="s">
        <v>11249</v>
      </c>
      <c r="R490" s="57" t="s">
        <v>12864</v>
      </c>
      <c r="S490" s="57" t="s">
        <v>12865</v>
      </c>
      <c r="T490" s="57" t="s">
        <v>12866</v>
      </c>
      <c r="U490" s="57" t="s">
        <v>12867</v>
      </c>
    </row>
    <row r="491" ht="15" spans="1:22">
      <c r="A491" s="52">
        <f t="shared" si="35"/>
        <v>46266</v>
      </c>
      <c r="B491" t="str">
        <f t="shared" si="36"/>
        <v>AGENT17</v>
      </c>
      <c r="C491" t="str">
        <f t="shared" si="37"/>
        <v>REJOSARI_KUDUS</v>
      </c>
      <c r="D491" t="str">
        <f t="shared" si="38"/>
        <v>KDS07A</v>
      </c>
      <c r="H491" t="str">
        <f t="shared" si="39"/>
        <v>2026-09-01 10:55:33</v>
      </c>
      <c r="K491" t="str" cm="1">
        <f t="array" ref="K491:L491">_xlfn.TEXTSPLIT(R491," ")</f>
        <v>KDS07A</v>
      </c>
      <c r="L491" t="str">
        <v>REJOSARI_KUDUS</v>
      </c>
      <c r="P491" s="57" t="s">
        <v>12868</v>
      </c>
      <c r="Q491" s="57" t="s">
        <v>11249</v>
      </c>
      <c r="R491" s="57" t="s">
        <v>12869</v>
      </c>
      <c r="S491" s="57" t="s">
        <v>12870</v>
      </c>
      <c r="T491" s="57" t="s">
        <v>12871</v>
      </c>
      <c r="U491" s="57" t="s">
        <v>12872</v>
      </c>
      <c r="V491" t="s">
        <v>12873</v>
      </c>
    </row>
    <row r="492" ht="15" spans="1:22">
      <c r="A492" s="52">
        <f t="shared" si="35"/>
        <v>46266</v>
      </c>
      <c r="B492" t="str">
        <f t="shared" si="36"/>
        <v>AGENT16</v>
      </c>
      <c r="C492" t="str">
        <f t="shared" si="37"/>
        <v>CIKANGKUNG</v>
      </c>
      <c r="D492" t="str">
        <f t="shared" si="38"/>
        <v>PER03A</v>
      </c>
      <c r="H492" t="str">
        <f t="shared" si="39"/>
        <v>2026-09-01 10:55:31</v>
      </c>
      <c r="K492" t="str" cm="1">
        <f t="array" ref="K492:L492">_xlfn.TEXTSPLIT(R492," ")</f>
        <v>PER03A</v>
      </c>
      <c r="L492" t="str">
        <v>CIKANGKUNG</v>
      </c>
      <c r="P492" s="57" t="s">
        <v>12874</v>
      </c>
      <c r="Q492" s="57" t="s">
        <v>10199</v>
      </c>
      <c r="R492" s="57" t="s">
        <v>12875</v>
      </c>
      <c r="S492" s="57" t="s">
        <v>12876</v>
      </c>
      <c r="T492" s="57" t="s">
        <v>12877</v>
      </c>
      <c r="U492" s="57" t="s">
        <v>12878</v>
      </c>
      <c r="V492" t="s">
        <v>12879</v>
      </c>
    </row>
    <row r="493" ht="15" spans="1:22">
      <c r="A493" s="52">
        <f t="shared" si="35"/>
        <v>46266</v>
      </c>
      <c r="B493" t="str">
        <f t="shared" si="36"/>
        <v>AGENT19</v>
      </c>
      <c r="C493" t="str">
        <f t="shared" si="37"/>
        <v>SEPULU</v>
      </c>
      <c r="D493" t="str">
        <f t="shared" si="38"/>
        <v>BWX04</v>
      </c>
      <c r="H493" t="str">
        <f t="shared" si="39"/>
        <v>2026-09-01 10:54:53</v>
      </c>
      <c r="K493" t="str" cm="1">
        <f t="array" ref="K493:L493">_xlfn.TEXTSPLIT(R493," ")</f>
        <v>BWX04</v>
      </c>
      <c r="L493" t="str">
        <v>SEPULU</v>
      </c>
      <c r="P493" s="57" t="s">
        <v>12880</v>
      </c>
      <c r="Q493" s="57" t="s">
        <v>10181</v>
      </c>
      <c r="R493" s="57" t="s">
        <v>12881</v>
      </c>
      <c r="S493" s="57" t="s">
        <v>12882</v>
      </c>
      <c r="T493" s="57" t="s">
        <v>12883</v>
      </c>
      <c r="U493" s="57" t="s">
        <v>12884</v>
      </c>
      <c r="V493" t="s">
        <v>12885</v>
      </c>
    </row>
    <row r="494" ht="15" spans="1:22">
      <c r="A494" s="52">
        <f t="shared" si="35"/>
        <v>46266</v>
      </c>
      <c r="B494" t="str">
        <f t="shared" si="36"/>
        <v>AGENT19</v>
      </c>
      <c r="C494" t="str">
        <f t="shared" si="37"/>
        <v>PONGGOK</v>
      </c>
      <c r="D494" t="str">
        <f t="shared" si="38"/>
        <v>WLG03</v>
      </c>
      <c r="H494" t="str">
        <f t="shared" si="39"/>
        <v>2026-09-01 10:53:36</v>
      </c>
      <c r="K494" t="str" cm="1">
        <f t="array" ref="K494:L494">_xlfn.TEXTSPLIT(R494," ")</f>
        <v>WLG03</v>
      </c>
      <c r="L494" t="str">
        <v>PONGGOK</v>
      </c>
      <c r="P494" s="57" t="s">
        <v>12886</v>
      </c>
      <c r="Q494" s="57" t="s">
        <v>10181</v>
      </c>
      <c r="R494" s="57" t="s">
        <v>12887</v>
      </c>
      <c r="S494" s="57" t="s">
        <v>12888</v>
      </c>
      <c r="T494" s="57" t="s">
        <v>12889</v>
      </c>
      <c r="U494" s="57" t="s">
        <v>12890</v>
      </c>
    </row>
    <row r="495" ht="15" spans="1:22">
      <c r="A495" s="52">
        <f t="shared" si="35"/>
        <v>46266</v>
      </c>
      <c r="B495" t="str">
        <f t="shared" si="36"/>
        <v>AGENT03</v>
      </c>
      <c r="C495" t="str">
        <f t="shared" si="37"/>
        <v>PAKPAHAN</v>
      </c>
      <c r="D495" t="str">
        <f t="shared" si="38"/>
        <v>SIB07</v>
      </c>
      <c r="H495" t="str">
        <f t="shared" si="39"/>
        <v>2026-09-01 10:53:35</v>
      </c>
      <c r="K495" t="str" cm="1">
        <f t="array" ref="K495:L495">_xlfn.TEXTSPLIT(R495," ")</f>
        <v>SIB07</v>
      </c>
      <c r="L495" t="str">
        <v>PAKPAHAN</v>
      </c>
      <c r="P495" s="57" t="s">
        <v>12891</v>
      </c>
      <c r="Q495" s="57" t="s">
        <v>10236</v>
      </c>
      <c r="R495" s="57" t="s">
        <v>12892</v>
      </c>
      <c r="S495" s="57" t="s">
        <v>12893</v>
      </c>
      <c r="T495" s="57" t="s">
        <v>12894</v>
      </c>
      <c r="U495" s="57" t="s">
        <v>12895</v>
      </c>
      <c r="V495" t="s">
        <v>12896</v>
      </c>
    </row>
    <row r="496" ht="15" spans="1:22">
      <c r="A496" s="52">
        <f t="shared" si="35"/>
        <v>46266</v>
      </c>
      <c r="B496" t="str">
        <f t="shared" si="36"/>
        <v>AGENT19</v>
      </c>
      <c r="C496" t="str">
        <f t="shared" si="37"/>
        <v>WONOKROMO_2</v>
      </c>
      <c r="D496" t="str">
        <f t="shared" si="38"/>
        <v>SUB57A</v>
      </c>
      <c r="H496" t="str">
        <f t="shared" si="39"/>
        <v>2026-09-01 10:53:15</v>
      </c>
      <c r="K496" t="str" cm="1">
        <f t="array" ref="K496:L496">_xlfn.TEXTSPLIT(R496," ")</f>
        <v>SUB57A</v>
      </c>
      <c r="L496" t="str">
        <v>WONOKROMO_2</v>
      </c>
      <c r="P496" s="57" t="s">
        <v>12897</v>
      </c>
      <c r="Q496" s="57" t="s">
        <v>10181</v>
      </c>
      <c r="R496" s="57" t="s">
        <v>12898</v>
      </c>
      <c r="S496" s="57" t="s">
        <v>12899</v>
      </c>
      <c r="T496" s="57" t="s">
        <v>12900</v>
      </c>
      <c r="U496" s="57" t="s">
        <v>12901</v>
      </c>
      <c r="V496" t="s">
        <v>12902</v>
      </c>
    </row>
    <row r="497" ht="15" spans="1:22">
      <c r="A497" s="52">
        <f t="shared" si="35"/>
        <v>46266</v>
      </c>
      <c r="B497" t="str">
        <f t="shared" si="36"/>
        <v>AGENT19</v>
      </c>
      <c r="C497" t="str">
        <f t="shared" si="37"/>
        <v>SUKOMANUNGGAL_2</v>
      </c>
      <c r="D497" t="str">
        <f t="shared" si="38"/>
        <v>SUB28B</v>
      </c>
      <c r="H497" t="str">
        <f t="shared" si="39"/>
        <v>2026-09-01 10:53:05</v>
      </c>
      <c r="K497" t="str" cm="1">
        <f t="array" ref="K497:L497">_xlfn.TEXTSPLIT(R497," ")</f>
        <v>SUB28B</v>
      </c>
      <c r="L497" t="str">
        <v>SUKOMANUNGGAL_2</v>
      </c>
      <c r="P497" s="57" t="s">
        <v>12903</v>
      </c>
      <c r="Q497" s="57" t="s">
        <v>10181</v>
      </c>
      <c r="R497" s="57" t="s">
        <v>12904</v>
      </c>
      <c r="S497" s="57" t="s">
        <v>12905</v>
      </c>
      <c r="T497" s="57" t="s">
        <v>12906</v>
      </c>
      <c r="U497" s="57" t="s">
        <v>12907</v>
      </c>
    </row>
    <row r="498" ht="15" spans="1:22">
      <c r="A498" s="52">
        <f t="shared" si="35"/>
        <v>46266</v>
      </c>
      <c r="B498" t="str">
        <f t="shared" si="36"/>
        <v>AGENT17</v>
      </c>
      <c r="C498" t="str">
        <f t="shared" si="37"/>
        <v>BANJARNEGARA</v>
      </c>
      <c r="D498" t="str">
        <f t="shared" si="38"/>
        <v>BJN01</v>
      </c>
      <c r="H498" t="str">
        <f t="shared" si="39"/>
        <v>2026-09-01 10:52:58</v>
      </c>
      <c r="K498" t="str" cm="1">
        <f t="array" ref="K498:L498">_xlfn.TEXTSPLIT(R498," ")</f>
        <v>BJN01</v>
      </c>
      <c r="L498" t="str">
        <v>BANJARNEGARA</v>
      </c>
      <c r="P498" s="57" t="s">
        <v>12908</v>
      </c>
      <c r="Q498" s="57" t="s">
        <v>11249</v>
      </c>
      <c r="R498" s="57" t="s">
        <v>12909</v>
      </c>
      <c r="S498" s="57" t="s">
        <v>12910</v>
      </c>
      <c r="T498" s="57" t="s">
        <v>12911</v>
      </c>
      <c r="U498" s="57" t="s">
        <v>12912</v>
      </c>
      <c r="V498" t="s">
        <v>12913</v>
      </c>
    </row>
    <row r="499" ht="15" spans="1:22">
      <c r="A499" s="52">
        <f t="shared" si="35"/>
        <v>46266</v>
      </c>
      <c r="B499" t="str">
        <f t="shared" si="36"/>
        <v>AGENT16</v>
      </c>
      <c r="C499" t="str">
        <f t="shared" si="37"/>
        <v>PANUMBANGAN</v>
      </c>
      <c r="D499" t="str">
        <f t="shared" si="38"/>
        <v>CMI04</v>
      </c>
      <c r="H499" t="str">
        <f t="shared" si="39"/>
        <v>2026-09-01 10:52:36</v>
      </c>
      <c r="K499" t="str" cm="1">
        <f t="array" ref="K499:L499">_xlfn.TEXTSPLIT(R499," ")</f>
        <v>CMI04</v>
      </c>
      <c r="L499" t="str">
        <v>PANUMBANGAN</v>
      </c>
      <c r="P499" s="57" t="s">
        <v>12914</v>
      </c>
      <c r="Q499" s="57" t="s">
        <v>10199</v>
      </c>
      <c r="R499" s="57" t="s">
        <v>12915</v>
      </c>
      <c r="S499" s="57" t="s">
        <v>12916</v>
      </c>
      <c r="T499" s="57" t="s">
        <v>12917</v>
      </c>
      <c r="U499" s="57" t="s">
        <v>12918</v>
      </c>
      <c r="V499" t="s">
        <v>12919</v>
      </c>
    </row>
    <row r="500" ht="15" spans="1:22">
      <c r="A500" s="52">
        <f t="shared" si="35"/>
        <v>46266</v>
      </c>
      <c r="B500" t="str">
        <f t="shared" si="36"/>
        <v>AGENT18</v>
      </c>
      <c r="C500" t="str">
        <f t="shared" si="37"/>
        <v>ADIPALA</v>
      </c>
      <c r="D500" t="str">
        <f t="shared" si="38"/>
        <v>CLP05</v>
      </c>
      <c r="H500" t="str">
        <f t="shared" si="39"/>
        <v>2026-09-01 10:52:36</v>
      </c>
      <c r="K500" t="str" cm="1">
        <f t="array" ref="K500:L500">_xlfn.TEXTSPLIT(R500," ")</f>
        <v>CLP05</v>
      </c>
      <c r="L500" t="str">
        <v>ADIPALA</v>
      </c>
      <c r="P500" s="57" t="s">
        <v>12914</v>
      </c>
      <c r="Q500" s="57" t="s">
        <v>10385</v>
      </c>
      <c r="R500" s="57" t="s">
        <v>12920</v>
      </c>
      <c r="S500" s="57" t="s">
        <v>12921</v>
      </c>
      <c r="T500" s="57" t="s">
        <v>12922</v>
      </c>
      <c r="U500" s="57" t="s">
        <v>12923</v>
      </c>
    </row>
    <row r="501" ht="15" spans="1:22">
      <c r="A501" s="52">
        <f t="shared" si="35"/>
        <v>46266</v>
      </c>
      <c r="B501" t="str">
        <f t="shared" si="36"/>
        <v>AGENT27</v>
      </c>
      <c r="C501" t="str">
        <f t="shared" si="37"/>
        <v>CP_MUARA_PAHU</v>
      </c>
      <c r="D501" t="str">
        <f t="shared" si="38"/>
        <v>SED07</v>
      </c>
      <c r="H501" t="str">
        <f t="shared" si="39"/>
        <v>2026-09-01 10:52:04</v>
      </c>
      <c r="K501" t="str" cm="1">
        <f t="array" ref="K501:L501">_xlfn.TEXTSPLIT(R501," ")</f>
        <v>SED07</v>
      </c>
      <c r="L501" t="str">
        <v>CP_MUARA_PAHU</v>
      </c>
      <c r="P501" s="57" t="s">
        <v>12924</v>
      </c>
      <c r="Q501" s="57" t="s">
        <v>11862</v>
      </c>
      <c r="R501" s="57" t="s">
        <v>12925</v>
      </c>
      <c r="S501" s="57" t="s">
        <v>12926</v>
      </c>
      <c r="T501" s="57" t="s">
        <v>12927</v>
      </c>
      <c r="U501" s="57" t="s">
        <v>12928</v>
      </c>
    </row>
    <row r="502" ht="15" spans="1:22">
      <c r="A502" s="52">
        <f t="shared" si="35"/>
        <v>46266</v>
      </c>
      <c r="B502" t="str">
        <f t="shared" si="36"/>
        <v>AGENT17</v>
      </c>
      <c r="C502" t="str">
        <f t="shared" si="37"/>
        <v>SEDAN</v>
      </c>
      <c r="D502" t="str">
        <f t="shared" si="38"/>
        <v>RMB07</v>
      </c>
      <c r="H502" t="str">
        <f t="shared" si="39"/>
        <v>2026-09-01 10:51:36</v>
      </c>
      <c r="K502" t="str" cm="1">
        <f t="array" ref="K502:L502">_xlfn.TEXTSPLIT(R502," ")</f>
        <v>RMB07</v>
      </c>
      <c r="L502" t="str">
        <v>SEDAN</v>
      </c>
      <c r="P502" s="57" t="s">
        <v>12929</v>
      </c>
      <c r="Q502" s="57" t="s">
        <v>11249</v>
      </c>
      <c r="R502" s="57" t="s">
        <v>12930</v>
      </c>
      <c r="S502" s="57" t="s">
        <v>12931</v>
      </c>
      <c r="T502" s="57" t="s">
        <v>12932</v>
      </c>
      <c r="U502" s="57" t="s">
        <v>12933</v>
      </c>
      <c r="V502" t="s">
        <v>7717</v>
      </c>
    </row>
    <row r="503" ht="15" spans="1:22">
      <c r="A503" s="52">
        <f t="shared" si="35"/>
        <v>46266</v>
      </c>
      <c r="B503" t="str">
        <f t="shared" si="36"/>
        <v>AGENT17</v>
      </c>
      <c r="C503" t="str">
        <f t="shared" si="37"/>
        <v>WIROSARI</v>
      </c>
      <c r="D503" t="str">
        <f t="shared" si="38"/>
        <v>PDD03</v>
      </c>
      <c r="H503" t="str">
        <f t="shared" si="39"/>
        <v>2026-09-01 10:51:35</v>
      </c>
      <c r="K503" t="str" cm="1">
        <f t="array" ref="K503:L503">_xlfn.TEXTSPLIT(R503," ")</f>
        <v>PDD03</v>
      </c>
      <c r="L503" t="str">
        <v>WIROSARI</v>
      </c>
      <c r="P503" s="57" t="s">
        <v>12934</v>
      </c>
      <c r="Q503" s="57" t="s">
        <v>11249</v>
      </c>
      <c r="R503" s="57" t="s">
        <v>12935</v>
      </c>
      <c r="S503" s="57" t="s">
        <v>12936</v>
      </c>
      <c r="T503" s="57" t="s">
        <v>12937</v>
      </c>
      <c r="U503" s="57" t="s">
        <v>12938</v>
      </c>
      <c r="V503" t="s">
        <v>12939</v>
      </c>
    </row>
    <row r="504" ht="15" spans="1:22">
      <c r="A504" s="52">
        <f t="shared" si="35"/>
        <v>46266</v>
      </c>
      <c r="B504" t="str">
        <f t="shared" si="36"/>
        <v>AGENT02</v>
      </c>
      <c r="C504" t="str">
        <f t="shared" si="37"/>
        <v>KAMPUNG_BARU_1</v>
      </c>
      <c r="D504" t="str">
        <f t="shared" si="38"/>
        <v>MES05B</v>
      </c>
      <c r="H504" t="str">
        <f t="shared" si="39"/>
        <v>2026-09-01 10:51:02</v>
      </c>
      <c r="K504" t="str" cm="1">
        <f t="array" ref="K504:L504">_xlfn.TEXTSPLIT(R504," ")</f>
        <v>MES05B</v>
      </c>
      <c r="L504" t="str">
        <v>KAMPUNG_BARU_1</v>
      </c>
      <c r="P504" s="57" t="s">
        <v>12940</v>
      </c>
      <c r="Q504" s="57" t="s">
        <v>10443</v>
      </c>
      <c r="R504" s="57" t="s">
        <v>12941</v>
      </c>
      <c r="S504" s="57" t="s">
        <v>12942</v>
      </c>
      <c r="T504" s="57" t="s">
        <v>12943</v>
      </c>
      <c r="U504" s="57" t="s">
        <v>12944</v>
      </c>
    </row>
    <row r="505" ht="15" spans="1:22">
      <c r="A505" s="52">
        <f t="shared" si="35"/>
        <v>46266</v>
      </c>
      <c r="B505" t="str">
        <f t="shared" si="36"/>
        <v>AGENT27</v>
      </c>
      <c r="C505" t="str">
        <f t="shared" si="37"/>
        <v>CP_CINDAI_ALUS</v>
      </c>
      <c r="D505" t="str">
        <f t="shared" si="38"/>
        <v>MTA05A</v>
      </c>
      <c r="H505" t="str">
        <f t="shared" si="39"/>
        <v>2026-09-01 10:50:44</v>
      </c>
      <c r="K505" t="str" cm="1">
        <f t="array" ref="K505:L505">_xlfn.TEXTSPLIT(R505," ")</f>
        <v>MTA05A</v>
      </c>
      <c r="L505" t="str">
        <v>CP_CINDAI_ALUS</v>
      </c>
      <c r="P505" s="57" t="s">
        <v>12945</v>
      </c>
      <c r="Q505" s="57" t="s">
        <v>11862</v>
      </c>
      <c r="R505" s="57" t="s">
        <v>12946</v>
      </c>
      <c r="S505" s="57" t="s">
        <v>12947</v>
      </c>
      <c r="T505" s="57" t="s">
        <v>12948</v>
      </c>
      <c r="U505" s="57" t="s">
        <v>12949</v>
      </c>
    </row>
    <row r="506" ht="15" spans="1:22">
      <c r="A506" s="52">
        <f t="shared" si="35"/>
        <v>46266</v>
      </c>
      <c r="B506" t="str">
        <f t="shared" si="36"/>
        <v>AGENT26</v>
      </c>
      <c r="C506" t="str">
        <f t="shared" si="37"/>
        <v>KELAM_PERMAI_01</v>
      </c>
      <c r="D506" t="str">
        <f t="shared" si="38"/>
        <v>SQG07A</v>
      </c>
      <c r="H506" t="str">
        <f t="shared" si="39"/>
        <v>2026-09-01 10:49:36</v>
      </c>
      <c r="K506" t="str" cm="1">
        <f t="array" ref="K506:L506">_xlfn.TEXTSPLIT(R506," ")</f>
        <v>SQG07A</v>
      </c>
      <c r="L506" t="str">
        <v>KELAM_PERMAI_01</v>
      </c>
      <c r="P506" s="57" t="s">
        <v>12950</v>
      </c>
      <c r="Q506" s="57" t="s">
        <v>10307</v>
      </c>
      <c r="R506" s="57" t="s">
        <v>12951</v>
      </c>
      <c r="S506" s="57" t="s">
        <v>12952</v>
      </c>
      <c r="T506" s="57" t="s">
        <v>8928</v>
      </c>
      <c r="U506" s="57" t="s">
        <v>12953</v>
      </c>
    </row>
    <row r="507" ht="15" spans="1:22">
      <c r="A507" s="52">
        <f t="shared" si="35"/>
        <v>46266</v>
      </c>
      <c r="B507" t="str">
        <f t="shared" si="36"/>
        <v>AGENT17</v>
      </c>
      <c r="C507" t="str">
        <f t="shared" si="37"/>
        <v>TENGARAN</v>
      </c>
      <c r="D507" t="str">
        <f t="shared" si="38"/>
        <v>SLT06</v>
      </c>
      <c r="H507" t="str">
        <f t="shared" si="39"/>
        <v>2026-09-01 10:49:27</v>
      </c>
      <c r="K507" t="str" cm="1">
        <f t="array" ref="K507:L507">_xlfn.TEXTSPLIT(R507," ")</f>
        <v>SLT06</v>
      </c>
      <c r="L507" t="str">
        <v>TENGARAN</v>
      </c>
      <c r="P507" s="57" t="s">
        <v>12954</v>
      </c>
      <c r="Q507" s="57" t="s">
        <v>11249</v>
      </c>
      <c r="R507" s="57" t="s">
        <v>12955</v>
      </c>
      <c r="S507" s="57" t="s">
        <v>12956</v>
      </c>
      <c r="T507" s="57" t="s">
        <v>12957</v>
      </c>
      <c r="U507" s="57" t="s">
        <v>12958</v>
      </c>
      <c r="V507" t="s">
        <v>12959</v>
      </c>
    </row>
    <row r="508" ht="15" spans="1:22">
      <c r="A508" s="52">
        <f t="shared" si="35"/>
        <v>46266</v>
      </c>
      <c r="B508" t="str">
        <f t="shared" si="36"/>
        <v>AGENT04</v>
      </c>
      <c r="C508" t="str">
        <f t="shared" si="37"/>
        <v>TALUK_KUANTAN_01</v>
      </c>
      <c r="D508" t="str">
        <f t="shared" si="38"/>
        <v>TKK03</v>
      </c>
      <c r="H508" t="str">
        <f t="shared" si="39"/>
        <v>2026-09-01 10:49:19</v>
      </c>
      <c r="K508" t="str" cm="1">
        <f t="array" ref="K508:L508">_xlfn.TEXTSPLIT(R508," ")</f>
        <v>TKK03</v>
      </c>
      <c r="L508" t="str">
        <v>TALUK_KUANTAN_01</v>
      </c>
      <c r="P508" s="57" t="s">
        <v>12960</v>
      </c>
      <c r="Q508" s="57" t="s">
        <v>10193</v>
      </c>
      <c r="R508" s="57" t="s">
        <v>12961</v>
      </c>
      <c r="S508" s="57" t="s">
        <v>12962</v>
      </c>
      <c r="T508" s="57" t="s">
        <v>12963</v>
      </c>
      <c r="U508" s="57" t="s">
        <v>12964</v>
      </c>
      <c r="V508" t="s">
        <v>12965</v>
      </c>
    </row>
    <row r="509" ht="15" spans="1:22">
      <c r="A509" s="52">
        <f t="shared" si="35"/>
        <v>46266</v>
      </c>
      <c r="B509" t="str">
        <f t="shared" si="36"/>
        <v>AGENT22</v>
      </c>
      <c r="C509" t="str">
        <f t="shared" si="37"/>
        <v>MASAMBA</v>
      </c>
      <c r="D509" t="str">
        <f t="shared" si="38"/>
        <v>MSB01</v>
      </c>
      <c r="H509" t="str">
        <f t="shared" si="39"/>
        <v>2026-09-01 10:47:36</v>
      </c>
      <c r="K509" t="str" cm="1">
        <f t="array" ref="K509:L509">_xlfn.TEXTSPLIT(R509," ")</f>
        <v>MSB01</v>
      </c>
      <c r="L509" t="str">
        <v>MASAMBA</v>
      </c>
      <c r="P509" s="57" t="s">
        <v>12966</v>
      </c>
      <c r="Q509" s="57" t="s">
        <v>11133</v>
      </c>
      <c r="R509" s="57" t="s">
        <v>12967</v>
      </c>
      <c r="S509" s="57" t="s">
        <v>12968</v>
      </c>
      <c r="T509" s="57" t="s">
        <v>12969</v>
      </c>
      <c r="U509" s="57" t="s">
        <v>12970</v>
      </c>
      <c r="V509" t="s">
        <v>12971</v>
      </c>
    </row>
    <row r="510" ht="15" spans="1:22">
      <c r="A510" s="52">
        <f t="shared" si="35"/>
        <v>46266</v>
      </c>
      <c r="B510" t="str">
        <f t="shared" si="36"/>
        <v>AGENT27</v>
      </c>
      <c r="C510" t="str">
        <f t="shared" si="37"/>
        <v>CP_MUARA_LAWA</v>
      </c>
      <c r="D510" t="str">
        <f t="shared" si="38"/>
        <v>SED06</v>
      </c>
      <c r="H510" t="str">
        <f t="shared" si="39"/>
        <v>2026-09-01 10:47:23</v>
      </c>
      <c r="K510" t="str" cm="1">
        <f t="array" ref="K510:L510">_xlfn.TEXTSPLIT(R510," ")</f>
        <v>SED06</v>
      </c>
      <c r="L510" t="str">
        <v>CP_MUARA_LAWA</v>
      </c>
      <c r="P510" s="57" t="s">
        <v>12972</v>
      </c>
      <c r="Q510" s="57" t="s">
        <v>11862</v>
      </c>
      <c r="R510" s="57" t="s">
        <v>12842</v>
      </c>
      <c r="S510" s="57" t="s">
        <v>12973</v>
      </c>
      <c r="T510" s="57" t="s">
        <v>12974</v>
      </c>
      <c r="U510" s="57" t="s">
        <v>12975</v>
      </c>
    </row>
    <row r="511" ht="15" spans="1:22">
      <c r="A511" s="52">
        <f t="shared" si="35"/>
        <v>46266</v>
      </c>
      <c r="B511" t="str">
        <f t="shared" si="36"/>
        <v>AGENT19</v>
      </c>
      <c r="C511" t="str">
        <f t="shared" si="37"/>
        <v>GONDANGWETAN</v>
      </c>
      <c r="D511" t="str">
        <f t="shared" si="38"/>
        <v>PSR06</v>
      </c>
      <c r="H511" t="str">
        <f t="shared" si="39"/>
        <v>2026-09-01 10:47:23</v>
      </c>
      <c r="K511" t="str" cm="1">
        <f t="array" ref="K511:L511">_xlfn.TEXTSPLIT(R511," ")</f>
        <v>PSR06</v>
      </c>
      <c r="L511" t="str">
        <v>GONDANGWETAN</v>
      </c>
      <c r="P511" s="57" t="s">
        <v>12972</v>
      </c>
      <c r="Q511" s="57" t="s">
        <v>10181</v>
      </c>
      <c r="R511" s="57" t="s">
        <v>12976</v>
      </c>
      <c r="S511" s="57" t="s">
        <v>12977</v>
      </c>
      <c r="T511" s="57" t="s">
        <v>12978</v>
      </c>
      <c r="U511" s="57" t="s">
        <v>12979</v>
      </c>
    </row>
    <row r="512" ht="15" spans="1:22">
      <c r="A512" s="52">
        <f t="shared" si="35"/>
        <v>46266</v>
      </c>
      <c r="B512" t="str">
        <f t="shared" si="36"/>
        <v>AGENT26</v>
      </c>
      <c r="C512" t="str">
        <f t="shared" si="37"/>
        <v>BALAI_BERKUAK</v>
      </c>
      <c r="D512" t="str">
        <f t="shared" si="38"/>
        <v>KTG05</v>
      </c>
      <c r="H512" t="str">
        <f t="shared" si="39"/>
        <v>2026-09-01 10:47:06</v>
      </c>
      <c r="K512" t="str" cm="1">
        <f t="array" ref="K512:L512">_xlfn.TEXTSPLIT(R512," ")</f>
        <v>KTG05</v>
      </c>
      <c r="L512" t="str">
        <v>BALAI_BERKUAK</v>
      </c>
      <c r="P512" s="57" t="s">
        <v>12980</v>
      </c>
      <c r="Q512" s="57" t="s">
        <v>10307</v>
      </c>
      <c r="R512" s="57" t="s">
        <v>12981</v>
      </c>
      <c r="S512" s="57" t="s">
        <v>12982</v>
      </c>
      <c r="T512" s="57" t="s">
        <v>12983</v>
      </c>
      <c r="U512" s="57" t="s">
        <v>12984</v>
      </c>
      <c r="V512" t="s">
        <v>12985</v>
      </c>
    </row>
    <row r="513" ht="15" spans="1:22">
      <c r="A513" s="52">
        <f t="shared" si="35"/>
        <v>46266</v>
      </c>
      <c r="B513" t="str">
        <f t="shared" si="36"/>
        <v>AGENT13</v>
      </c>
      <c r="C513" t="str">
        <f t="shared" si="37"/>
        <v>PONDOK_GEDE_01</v>
      </c>
      <c r="D513" t="str">
        <f t="shared" si="38"/>
        <v>BKI07B</v>
      </c>
      <c r="H513" t="str">
        <f t="shared" si="39"/>
        <v>2026-09-01 10:47:00</v>
      </c>
      <c r="K513" t="str" cm="1">
        <f t="array" ref="K513:L513">_xlfn.TEXTSPLIT(R513," ")</f>
        <v>BKI07B</v>
      </c>
      <c r="L513" t="str">
        <v>PONDOK_GEDE_01</v>
      </c>
      <c r="P513" s="57" t="s">
        <v>12986</v>
      </c>
      <c r="Q513" s="57" t="s">
        <v>10702</v>
      </c>
      <c r="R513" s="57" t="s">
        <v>12987</v>
      </c>
      <c r="S513" s="57" t="s">
        <v>12988</v>
      </c>
      <c r="T513" s="57" t="s">
        <v>12989</v>
      </c>
      <c r="U513" s="57" t="s">
        <v>12990</v>
      </c>
      <c r="V513" t="s">
        <v>12991</v>
      </c>
    </row>
    <row r="514" ht="15" spans="1:22">
      <c r="A514" s="52">
        <f t="shared" ref="A514:A577" si="40">INT(H514)</f>
        <v>46266</v>
      </c>
      <c r="B514" t="str">
        <f t="shared" ref="B514:B577" si="41">RIGHT(Q514,7)</f>
        <v>AGENT22</v>
      </c>
      <c r="C514" t="str">
        <f t="shared" ref="C514:C577" si="42">L514</f>
        <v>MARE</v>
      </c>
      <c r="D514" t="str">
        <f t="shared" ref="D514:D577" si="43">K514</f>
        <v>WPE05</v>
      </c>
      <c r="H514" t="str">
        <f t="shared" ref="H514:H577" si="44">P514</f>
        <v>2026-09-01 10:46:35</v>
      </c>
      <c r="K514" t="str" cm="1">
        <f t="array" ref="K514:L514">_xlfn.TEXTSPLIT(R514," ")</f>
        <v>WPE05</v>
      </c>
      <c r="L514" t="str">
        <v>MARE</v>
      </c>
      <c r="P514" s="57" t="s">
        <v>12992</v>
      </c>
      <c r="Q514" s="57" t="s">
        <v>11133</v>
      </c>
      <c r="R514" s="57" t="s">
        <v>12993</v>
      </c>
      <c r="S514" s="57" t="s">
        <v>12994</v>
      </c>
      <c r="T514" s="57" t="s">
        <v>12995</v>
      </c>
      <c r="U514" s="57" t="s">
        <v>12996</v>
      </c>
    </row>
    <row r="515" ht="15" spans="1:22">
      <c r="A515" s="52">
        <f t="shared" si="40"/>
        <v>46266</v>
      </c>
      <c r="B515" t="str">
        <f t="shared" si="41"/>
        <v>AGENT13</v>
      </c>
      <c r="C515" t="str">
        <f t="shared" si="42"/>
        <v>DC_CIBITUNG_01</v>
      </c>
      <c r="D515" t="str">
        <f t="shared" si="43"/>
        <v>BKI14B</v>
      </c>
      <c r="H515" t="str">
        <f t="shared" si="44"/>
        <v>2026-09-01 10:46:28</v>
      </c>
      <c r="K515" t="str" cm="1">
        <f t="array" ref="K515:L515">_xlfn.TEXTSPLIT(R515," ")</f>
        <v>BKI14B</v>
      </c>
      <c r="L515" t="str">
        <v>DC_CIBITUNG_01</v>
      </c>
      <c r="P515" s="57" t="s">
        <v>12997</v>
      </c>
      <c r="Q515" s="57" t="s">
        <v>10702</v>
      </c>
      <c r="R515" s="57" t="s">
        <v>12998</v>
      </c>
      <c r="S515" s="57" t="s">
        <v>12999</v>
      </c>
      <c r="T515" s="57" t="s">
        <v>13000</v>
      </c>
      <c r="U515" s="57" t="s">
        <v>13001</v>
      </c>
      <c r="V515" t="s">
        <v>13002</v>
      </c>
    </row>
    <row r="516" ht="15" spans="1:22">
      <c r="A516" s="52">
        <f t="shared" si="40"/>
        <v>46266</v>
      </c>
      <c r="B516" t="str">
        <f t="shared" si="41"/>
        <v>AGENT04</v>
      </c>
      <c r="C516" t="str">
        <f t="shared" si="42"/>
        <v>BATANG_CENAKU</v>
      </c>
      <c r="D516" t="str">
        <f t="shared" si="43"/>
        <v>RGT01A</v>
      </c>
      <c r="H516" t="str">
        <f t="shared" si="44"/>
        <v>2026-09-01 10:46:23</v>
      </c>
      <c r="K516" t="str" cm="1">
        <f t="array" ref="K516:L516">_xlfn.TEXTSPLIT(R516," ")</f>
        <v>RGT01A</v>
      </c>
      <c r="L516" t="str">
        <v>BATANG_CENAKU</v>
      </c>
      <c r="P516" s="57" t="s">
        <v>13003</v>
      </c>
      <c r="Q516" s="57" t="s">
        <v>10193</v>
      </c>
      <c r="R516" s="57" t="s">
        <v>13004</v>
      </c>
      <c r="S516" s="57" t="s">
        <v>13005</v>
      </c>
      <c r="T516" s="57" t="s">
        <v>13006</v>
      </c>
      <c r="U516" s="57" t="s">
        <v>13007</v>
      </c>
      <c r="V516" t="s">
        <v>13008</v>
      </c>
    </row>
    <row r="517" ht="15" spans="1:22">
      <c r="A517" s="52">
        <f t="shared" si="40"/>
        <v>46266</v>
      </c>
      <c r="B517" t="str">
        <f t="shared" si="41"/>
        <v>AGENT19</v>
      </c>
      <c r="C517" t="str">
        <f t="shared" si="42"/>
        <v>GALIS_1</v>
      </c>
      <c r="D517" t="str">
        <f t="shared" si="43"/>
        <v>BWX17</v>
      </c>
      <c r="H517" t="str">
        <f t="shared" si="44"/>
        <v>2026-09-01 10:46:09</v>
      </c>
      <c r="K517" t="str" cm="1">
        <f t="array" ref="K517:L517">_xlfn.TEXTSPLIT(R517," ")</f>
        <v>BWX17</v>
      </c>
      <c r="L517" t="str">
        <v>GALIS_1</v>
      </c>
      <c r="P517" s="57" t="s">
        <v>13009</v>
      </c>
      <c r="Q517" s="57" t="s">
        <v>10181</v>
      </c>
      <c r="R517" s="57" t="s">
        <v>13010</v>
      </c>
      <c r="S517" s="57" t="s">
        <v>13011</v>
      </c>
      <c r="T517" s="57" t="s">
        <v>13012</v>
      </c>
      <c r="U517" s="57" t="s">
        <v>13013</v>
      </c>
      <c r="V517" t="s">
        <v>13014</v>
      </c>
    </row>
    <row r="518" ht="15" spans="1:22">
      <c r="A518" s="52">
        <f t="shared" si="40"/>
        <v>46266</v>
      </c>
      <c r="B518" t="str">
        <f t="shared" si="41"/>
        <v>AGENT17</v>
      </c>
      <c r="C518" t="str">
        <f t="shared" si="42"/>
        <v>PEJAWARAN</v>
      </c>
      <c r="D518" t="str">
        <f t="shared" si="43"/>
        <v>BJN16</v>
      </c>
      <c r="H518" t="str">
        <f t="shared" si="44"/>
        <v>2026-09-01 10:45:50</v>
      </c>
      <c r="K518" t="str" cm="1">
        <f t="array" ref="K518:L518">_xlfn.TEXTSPLIT(R518," ")</f>
        <v>BJN16</v>
      </c>
      <c r="L518" t="str">
        <v>PEJAWARAN</v>
      </c>
      <c r="P518" s="57" t="s">
        <v>13015</v>
      </c>
      <c r="Q518" s="57" t="s">
        <v>11249</v>
      </c>
      <c r="R518" s="57" t="s">
        <v>13016</v>
      </c>
      <c r="S518" s="57" t="s">
        <v>13017</v>
      </c>
      <c r="T518" s="57" t="s">
        <v>13018</v>
      </c>
      <c r="U518" s="57" t="s">
        <v>13019</v>
      </c>
      <c r="V518" t="s">
        <v>13020</v>
      </c>
    </row>
    <row r="519" ht="15" spans="1:22">
      <c r="A519" s="52">
        <f t="shared" si="40"/>
        <v>46266</v>
      </c>
      <c r="B519" t="str">
        <f t="shared" si="41"/>
        <v>AGENT06</v>
      </c>
      <c r="C519" t="str">
        <f t="shared" si="42"/>
        <v>LUBUK_SIKAPING_03</v>
      </c>
      <c r="D519" t="str">
        <f t="shared" si="43"/>
        <v>LSG03</v>
      </c>
      <c r="H519" t="str">
        <f t="shared" si="44"/>
        <v>2026-09-01 10:45:27</v>
      </c>
      <c r="K519" t="str" cm="1">
        <f t="array" ref="K519:L519">_xlfn.TEXTSPLIT(R519," ")</f>
        <v>LSG03</v>
      </c>
      <c r="L519" t="str">
        <v>LUBUK_SIKAPING_03</v>
      </c>
      <c r="P519" s="57" t="s">
        <v>13021</v>
      </c>
      <c r="Q519" s="57" t="s">
        <v>10410</v>
      </c>
      <c r="R519" s="57" t="s">
        <v>13022</v>
      </c>
      <c r="S519" s="57" t="s">
        <v>13023</v>
      </c>
      <c r="T519" s="57" t="s">
        <v>13024</v>
      </c>
      <c r="U519" s="57" t="s">
        <v>13025</v>
      </c>
    </row>
    <row r="520" ht="15" spans="1:22">
      <c r="A520" s="52">
        <f t="shared" si="40"/>
        <v>46266</v>
      </c>
      <c r="B520" t="str">
        <f t="shared" si="41"/>
        <v>AGENT19</v>
      </c>
      <c r="C520" t="str">
        <f t="shared" si="42"/>
        <v>PUJON</v>
      </c>
      <c r="D520" t="str">
        <f t="shared" si="43"/>
        <v>BAT02</v>
      </c>
      <c r="H520" t="str">
        <f t="shared" si="44"/>
        <v>2026-09-01 10:45:10</v>
      </c>
      <c r="K520" t="str" cm="1">
        <f t="array" ref="K520:L520">_xlfn.TEXTSPLIT(R520," ")</f>
        <v>BAT02</v>
      </c>
      <c r="L520" t="str">
        <v>PUJON</v>
      </c>
      <c r="P520" s="57" t="s">
        <v>13026</v>
      </c>
      <c r="Q520" s="57" t="s">
        <v>10181</v>
      </c>
      <c r="R520" s="57" t="s">
        <v>13027</v>
      </c>
      <c r="S520" s="57" t="s">
        <v>13028</v>
      </c>
      <c r="T520" s="57" t="s">
        <v>13029</v>
      </c>
      <c r="U520" s="57" t="s">
        <v>13030</v>
      </c>
      <c r="V520" t="s">
        <v>13031</v>
      </c>
    </row>
    <row r="521" ht="15" spans="1:22">
      <c r="A521" s="52">
        <f t="shared" si="40"/>
        <v>46266</v>
      </c>
      <c r="B521" t="str">
        <f t="shared" si="41"/>
        <v>AGENT19</v>
      </c>
      <c r="C521" t="str">
        <f t="shared" si="42"/>
        <v>SINGOSARI_1</v>
      </c>
      <c r="D521" t="str">
        <f t="shared" si="43"/>
        <v>MLG46</v>
      </c>
      <c r="H521" t="str">
        <f t="shared" si="44"/>
        <v>2026-09-01 10:45:05</v>
      </c>
      <c r="K521" t="str" cm="1">
        <f t="array" ref="K521:L521">_xlfn.TEXTSPLIT(R521," ")</f>
        <v>MLG46</v>
      </c>
      <c r="L521" t="str">
        <v>SINGOSARI_1</v>
      </c>
      <c r="P521" s="57" t="s">
        <v>13032</v>
      </c>
      <c r="Q521" s="57" t="s">
        <v>10181</v>
      </c>
      <c r="R521" s="57" t="s">
        <v>13033</v>
      </c>
      <c r="S521" s="57" t="s">
        <v>13034</v>
      </c>
      <c r="T521" s="57" t="s">
        <v>13035</v>
      </c>
      <c r="U521" s="57" t="s">
        <v>13036</v>
      </c>
    </row>
    <row r="522" ht="15" spans="1:22">
      <c r="A522" s="52">
        <f t="shared" si="40"/>
        <v>46266</v>
      </c>
      <c r="B522" t="str">
        <f t="shared" si="41"/>
        <v>AGENT27</v>
      </c>
      <c r="C522" t="str">
        <f t="shared" si="42"/>
        <v>CP_LOA_TEBU</v>
      </c>
      <c r="D522" t="str">
        <f t="shared" si="43"/>
        <v>TWR11</v>
      </c>
      <c r="H522" t="str">
        <f t="shared" si="44"/>
        <v>2026-09-01 10:44:35</v>
      </c>
      <c r="K522" t="str" cm="1">
        <f t="array" ref="K522:L522">_xlfn.TEXTSPLIT(R522," ")</f>
        <v>TWR11</v>
      </c>
      <c r="L522" t="str">
        <v>CP_LOA_TEBU</v>
      </c>
      <c r="P522" s="57" t="s">
        <v>13037</v>
      </c>
      <c r="Q522" s="57" t="s">
        <v>11862</v>
      </c>
      <c r="R522" s="57" t="s">
        <v>13038</v>
      </c>
      <c r="S522" s="57" t="s">
        <v>13039</v>
      </c>
      <c r="T522" s="57" t="s">
        <v>13040</v>
      </c>
      <c r="U522" s="57" t="s">
        <v>13041</v>
      </c>
    </row>
    <row r="523" ht="15" spans="1:22">
      <c r="A523" s="52">
        <f t="shared" si="40"/>
        <v>46266</v>
      </c>
      <c r="B523" t="str">
        <f t="shared" si="41"/>
        <v>AGENT19</v>
      </c>
      <c r="C523" t="str">
        <f t="shared" si="42"/>
        <v>AROSBAYA_1</v>
      </c>
      <c r="D523" t="str">
        <f t="shared" si="43"/>
        <v>BWX09</v>
      </c>
      <c r="H523" t="str">
        <f t="shared" si="44"/>
        <v>2026-09-01 10:44:34</v>
      </c>
      <c r="K523" t="str" cm="1">
        <f t="array" ref="K523:L523">_xlfn.TEXTSPLIT(R523," ")</f>
        <v>BWX09</v>
      </c>
      <c r="L523" t="str">
        <v>AROSBAYA_1</v>
      </c>
      <c r="P523" s="57" t="s">
        <v>13042</v>
      </c>
      <c r="Q523" s="57" t="s">
        <v>10181</v>
      </c>
      <c r="R523" s="57" t="s">
        <v>13043</v>
      </c>
      <c r="S523" s="57" t="s">
        <v>13044</v>
      </c>
      <c r="T523" s="57" t="s">
        <v>13045</v>
      </c>
      <c r="U523" s="57" t="s">
        <v>13046</v>
      </c>
    </row>
    <row r="524" ht="15" spans="1:22">
      <c r="A524" s="52">
        <f t="shared" si="40"/>
        <v>46266</v>
      </c>
      <c r="B524" t="str">
        <f t="shared" si="41"/>
        <v>AGENT04</v>
      </c>
      <c r="C524" t="str">
        <f t="shared" si="42"/>
        <v>SEI_LALA</v>
      </c>
      <c r="D524" t="str">
        <f t="shared" si="43"/>
        <v>RGT14</v>
      </c>
      <c r="H524" t="str">
        <f t="shared" si="44"/>
        <v>2026-09-01 10:44:33</v>
      </c>
      <c r="K524" t="str" cm="1">
        <f t="array" ref="K524:L524">_xlfn.TEXTSPLIT(R524," ")</f>
        <v>RGT14</v>
      </c>
      <c r="L524" t="str">
        <v>SEI_LALA</v>
      </c>
      <c r="P524" s="57" t="s">
        <v>13047</v>
      </c>
      <c r="Q524" s="57" t="s">
        <v>10193</v>
      </c>
      <c r="R524" s="57" t="s">
        <v>13048</v>
      </c>
      <c r="S524" s="57" t="s">
        <v>13049</v>
      </c>
      <c r="T524" s="57" t="s">
        <v>13050</v>
      </c>
      <c r="U524" s="57" t="s">
        <v>13051</v>
      </c>
      <c r="V524" t="s">
        <v>13052</v>
      </c>
    </row>
    <row r="525" ht="15" spans="1:22">
      <c r="A525" s="52">
        <f t="shared" si="40"/>
        <v>46266</v>
      </c>
      <c r="B525" t="str">
        <f t="shared" si="41"/>
        <v>AGENT10</v>
      </c>
      <c r="C525" t="str">
        <f t="shared" si="42"/>
        <v>TKG07A</v>
      </c>
      <c r="D525" t="str">
        <f t="shared" si="43"/>
        <v>TKG07A</v>
      </c>
      <c r="H525" t="str">
        <f t="shared" si="44"/>
        <v>2026-09-01 10:44:32</v>
      </c>
      <c r="K525" t="str" cm="1">
        <f t="array" ref="K525:L525">_xlfn.TEXTSPLIT(R525," ")</f>
        <v>TKG07A</v>
      </c>
      <c r="L525" t="str">
        <v>TKG07A</v>
      </c>
      <c r="P525" s="57" t="s">
        <v>13053</v>
      </c>
      <c r="Q525" s="57" t="s">
        <v>11054</v>
      </c>
      <c r="R525" s="57" t="s">
        <v>13054</v>
      </c>
      <c r="S525" s="57" t="s">
        <v>13055</v>
      </c>
      <c r="T525" s="57" t="s">
        <v>13056</v>
      </c>
      <c r="U525" s="57" t="s">
        <v>13057</v>
      </c>
    </row>
    <row r="526" ht="15" spans="1:22">
      <c r="A526" s="52">
        <f t="shared" si="40"/>
        <v>46266</v>
      </c>
      <c r="B526" t="str">
        <f t="shared" si="41"/>
        <v>AGENT26</v>
      </c>
      <c r="C526" t="str">
        <f t="shared" si="42"/>
        <v>PEMANGKAT</v>
      </c>
      <c r="D526" t="str">
        <f t="shared" si="43"/>
        <v>SAS02</v>
      </c>
      <c r="H526" t="str">
        <f t="shared" si="44"/>
        <v>2026-09-01 10:44:29</v>
      </c>
      <c r="K526" t="str" cm="1">
        <f t="array" ref="K526:L526">_xlfn.TEXTSPLIT(R526," ")</f>
        <v>SAS02</v>
      </c>
      <c r="L526" t="str">
        <v>PEMANGKAT</v>
      </c>
      <c r="P526" s="57" t="s">
        <v>13058</v>
      </c>
      <c r="Q526" s="57" t="s">
        <v>10307</v>
      </c>
      <c r="R526" s="57" t="s">
        <v>13059</v>
      </c>
      <c r="S526" s="57" t="s">
        <v>13060</v>
      </c>
      <c r="T526" s="57" t="s">
        <v>13061</v>
      </c>
      <c r="U526" s="57" t="s">
        <v>13062</v>
      </c>
      <c r="V526" t="s">
        <v>7373</v>
      </c>
    </row>
    <row r="527" ht="15" spans="1:22">
      <c r="A527" s="52">
        <f t="shared" si="40"/>
        <v>46266</v>
      </c>
      <c r="B527" t="str">
        <f t="shared" si="41"/>
        <v>AGENT16</v>
      </c>
      <c r="C527" t="str">
        <f t="shared" si="42"/>
        <v>SMI29B</v>
      </c>
      <c r="D527" t="str">
        <f t="shared" si="43"/>
        <v>SMI29B</v>
      </c>
      <c r="H527" t="str">
        <f t="shared" si="44"/>
        <v>2026-09-01 10:44:23</v>
      </c>
      <c r="K527" t="str" cm="1">
        <f t="array" ref="K527:L527">_xlfn.TEXTSPLIT(R527," ")</f>
        <v>SMI29B</v>
      </c>
      <c r="L527" t="str">
        <v>SMI29B</v>
      </c>
      <c r="P527" s="57" t="s">
        <v>13063</v>
      </c>
      <c r="Q527" s="57" t="s">
        <v>10199</v>
      </c>
      <c r="R527" s="57" t="s">
        <v>13064</v>
      </c>
      <c r="S527" s="57" t="s">
        <v>13065</v>
      </c>
      <c r="T527" s="57" t="s">
        <v>13066</v>
      </c>
      <c r="U527" s="57" t="s">
        <v>13067</v>
      </c>
    </row>
    <row r="528" ht="15" spans="1:22">
      <c r="A528" s="52">
        <f t="shared" si="40"/>
        <v>46266</v>
      </c>
      <c r="B528" t="str">
        <f t="shared" si="41"/>
        <v>AGENT17</v>
      </c>
      <c r="C528" t="str">
        <f t="shared" si="42"/>
        <v>JATI_BLORA</v>
      </c>
      <c r="D528" t="str">
        <f t="shared" si="43"/>
        <v>BOL08</v>
      </c>
      <c r="H528" t="str">
        <f t="shared" si="44"/>
        <v>2026-09-01 10:44:15</v>
      </c>
      <c r="K528" t="str" cm="1">
        <f t="array" ref="K528:L528">_xlfn.TEXTSPLIT(R528," ")</f>
        <v>BOL08</v>
      </c>
      <c r="L528" t="str">
        <v>JATI_BLORA</v>
      </c>
      <c r="P528" s="57" t="s">
        <v>13068</v>
      </c>
      <c r="Q528" s="57" t="s">
        <v>11249</v>
      </c>
      <c r="R528" s="57" t="s">
        <v>13069</v>
      </c>
      <c r="S528" s="57" t="s">
        <v>13070</v>
      </c>
      <c r="T528" s="57" t="s">
        <v>13071</v>
      </c>
      <c r="U528" s="57" t="s">
        <v>13072</v>
      </c>
      <c r="V528" t="s">
        <v>13073</v>
      </c>
    </row>
    <row r="529" ht="15" spans="1:22">
      <c r="A529" s="52">
        <f t="shared" si="40"/>
        <v>46266</v>
      </c>
      <c r="B529" t="str">
        <f t="shared" si="41"/>
        <v>AGENT19</v>
      </c>
      <c r="C529" t="str">
        <f t="shared" si="42"/>
        <v>LAWANG_1</v>
      </c>
      <c r="D529" t="str">
        <f t="shared" si="43"/>
        <v>MLG37</v>
      </c>
      <c r="H529" t="str">
        <f t="shared" si="44"/>
        <v>2026-09-01 10:44:14</v>
      </c>
      <c r="K529" t="str" cm="1">
        <f t="array" ref="K529:L529">_xlfn.TEXTSPLIT(R529," ")</f>
        <v>MLG37</v>
      </c>
      <c r="L529" t="str">
        <v>LAWANG_1</v>
      </c>
      <c r="P529" s="57" t="s">
        <v>13074</v>
      </c>
      <c r="Q529" s="57" t="s">
        <v>10181</v>
      </c>
      <c r="R529" s="57" t="s">
        <v>13075</v>
      </c>
      <c r="S529" s="57" t="s">
        <v>13076</v>
      </c>
      <c r="T529" s="57" t="s">
        <v>13077</v>
      </c>
      <c r="U529" s="57" t="s">
        <v>13078</v>
      </c>
    </row>
    <row r="530" ht="15" spans="1:22">
      <c r="A530" s="52">
        <f t="shared" si="40"/>
        <v>46266</v>
      </c>
      <c r="B530" t="str">
        <f t="shared" si="41"/>
        <v>AGENT17</v>
      </c>
      <c r="C530" t="str">
        <f t="shared" si="42"/>
        <v>BRINGIN</v>
      </c>
      <c r="D530" t="str">
        <f t="shared" si="43"/>
        <v>SLT03</v>
      </c>
      <c r="H530" t="str">
        <f t="shared" si="44"/>
        <v>2026-09-01 10:43:25</v>
      </c>
      <c r="K530" t="str" cm="1">
        <f t="array" ref="K530:L530">_xlfn.TEXTSPLIT(R530," ")</f>
        <v>SLT03</v>
      </c>
      <c r="L530" t="str">
        <v>BRINGIN</v>
      </c>
      <c r="P530" s="57" t="s">
        <v>13079</v>
      </c>
      <c r="Q530" s="57" t="s">
        <v>11249</v>
      </c>
      <c r="R530" s="57" t="s">
        <v>13080</v>
      </c>
      <c r="S530" s="57" t="s">
        <v>13081</v>
      </c>
      <c r="T530" s="57" t="s">
        <v>13082</v>
      </c>
      <c r="U530" s="57" t="s">
        <v>13083</v>
      </c>
    </row>
    <row r="531" ht="15" spans="1:22">
      <c r="A531" s="52">
        <f t="shared" si="40"/>
        <v>46266</v>
      </c>
      <c r="B531" t="str">
        <f t="shared" si="41"/>
        <v>AGENT17</v>
      </c>
      <c r="C531" t="str">
        <f t="shared" si="42"/>
        <v>WIRADESA</v>
      </c>
      <c r="D531" t="str">
        <f t="shared" si="43"/>
        <v>PKL04</v>
      </c>
      <c r="H531" t="str">
        <f t="shared" si="44"/>
        <v>2026-09-01 10:43:11</v>
      </c>
      <c r="K531" t="str" cm="1">
        <f t="array" ref="K531:L531">_xlfn.TEXTSPLIT(R531," ")</f>
        <v>PKL04</v>
      </c>
      <c r="L531" t="str">
        <v>WIRADESA</v>
      </c>
      <c r="P531" s="57" t="s">
        <v>13084</v>
      </c>
      <c r="Q531" s="57" t="s">
        <v>11249</v>
      </c>
      <c r="R531" s="57" t="s">
        <v>13085</v>
      </c>
      <c r="S531" s="57" t="s">
        <v>13086</v>
      </c>
      <c r="T531" s="57" t="s">
        <v>13087</v>
      </c>
      <c r="U531" s="57" t="s">
        <v>13088</v>
      </c>
    </row>
    <row r="532" ht="15" spans="1:22">
      <c r="A532" s="52">
        <f t="shared" si="40"/>
        <v>46266</v>
      </c>
      <c r="B532" t="str">
        <f t="shared" si="41"/>
        <v>AGENT19</v>
      </c>
      <c r="C532" t="str">
        <f t="shared" si="42"/>
        <v>DC_KENJERAN</v>
      </c>
      <c r="D532" t="str">
        <f t="shared" si="43"/>
        <v>SUB37A</v>
      </c>
      <c r="H532" t="str">
        <f t="shared" si="44"/>
        <v>2026-09-01 10:42:53</v>
      </c>
      <c r="K532" t="str" cm="1">
        <f t="array" ref="K532:L532">_xlfn.TEXTSPLIT(R532," ")</f>
        <v>SUB37A</v>
      </c>
      <c r="L532" t="str">
        <v>DC_KENJERAN</v>
      </c>
      <c r="P532" s="57" t="s">
        <v>13089</v>
      </c>
      <c r="Q532" s="57" t="s">
        <v>10181</v>
      </c>
      <c r="R532" s="57" t="s">
        <v>13090</v>
      </c>
      <c r="S532" s="57" t="s">
        <v>13091</v>
      </c>
      <c r="T532" s="57" t="s">
        <v>13092</v>
      </c>
      <c r="U532" s="57" t="s">
        <v>13093</v>
      </c>
      <c r="V532" t="s">
        <v>13094</v>
      </c>
    </row>
    <row r="533" ht="15" spans="1:22">
      <c r="A533" s="52">
        <f t="shared" si="40"/>
        <v>46266</v>
      </c>
      <c r="B533" t="str">
        <f t="shared" si="41"/>
        <v>AGENT16</v>
      </c>
      <c r="C533" t="str">
        <f t="shared" si="42"/>
        <v>CJR14B</v>
      </c>
      <c r="D533" t="str">
        <f t="shared" si="43"/>
        <v>CJR14B</v>
      </c>
      <c r="H533" t="str">
        <f t="shared" si="44"/>
        <v>2026-09-01 10:42:41</v>
      </c>
      <c r="K533" t="str" cm="1">
        <f t="array" ref="K533:L533">_xlfn.TEXTSPLIT(R533," ")</f>
        <v>CJR14B</v>
      </c>
      <c r="L533" t="str">
        <v>CJR14B</v>
      </c>
      <c r="P533" s="57" t="s">
        <v>13095</v>
      </c>
      <c r="Q533" s="57" t="s">
        <v>10199</v>
      </c>
      <c r="R533" s="57" t="s">
        <v>13096</v>
      </c>
      <c r="S533" s="57" t="s">
        <v>13097</v>
      </c>
      <c r="T533" s="57" t="s">
        <v>13098</v>
      </c>
      <c r="U533" s="57" t="s">
        <v>13099</v>
      </c>
      <c r="V533" t="s">
        <v>13100</v>
      </c>
    </row>
    <row r="534" ht="15" spans="1:22">
      <c r="A534" s="52">
        <f t="shared" si="40"/>
        <v>46266</v>
      </c>
      <c r="B534" t="str">
        <f t="shared" si="41"/>
        <v>AGENT05</v>
      </c>
      <c r="C534" t="str">
        <f t="shared" si="42"/>
        <v>BANDAR_SERI_BENTAN</v>
      </c>
      <c r="D534" t="str">
        <f t="shared" si="43"/>
        <v>BSB01</v>
      </c>
      <c r="H534" t="str">
        <f t="shared" si="44"/>
        <v>2026-09-01 10:42:31</v>
      </c>
      <c r="K534" t="str" cm="1">
        <f t="array" ref="K534:L534">_xlfn.TEXTSPLIT(R534," ")</f>
        <v>BSB01</v>
      </c>
      <c r="L534" t="str">
        <v>BANDAR_SERI_BENTAN</v>
      </c>
      <c r="P534" s="57" t="s">
        <v>13101</v>
      </c>
      <c r="Q534" s="57" t="s">
        <v>10567</v>
      </c>
      <c r="R534" s="57" t="s">
        <v>13102</v>
      </c>
      <c r="S534" s="57" t="s">
        <v>13103</v>
      </c>
      <c r="T534" s="57" t="s">
        <v>13104</v>
      </c>
      <c r="U534" s="57" t="s">
        <v>13105</v>
      </c>
      <c r="V534" t="s">
        <v>13106</v>
      </c>
    </row>
    <row r="535" ht="15" spans="1:22">
      <c r="A535" s="52">
        <f t="shared" si="40"/>
        <v>46266</v>
      </c>
      <c r="B535" t="str">
        <f t="shared" si="41"/>
        <v>AGENT19</v>
      </c>
      <c r="C535" t="str">
        <f t="shared" si="42"/>
        <v>NGANTANG</v>
      </c>
      <c r="D535" t="str">
        <f t="shared" si="43"/>
        <v>BAT05</v>
      </c>
      <c r="H535" t="str">
        <f t="shared" si="44"/>
        <v>2026-09-01 10:42:16</v>
      </c>
      <c r="K535" t="str" cm="1">
        <f t="array" ref="K535:L535">_xlfn.TEXTSPLIT(R535," ")</f>
        <v>BAT05</v>
      </c>
      <c r="L535" t="str">
        <v>NGANTANG</v>
      </c>
      <c r="P535" s="57" t="s">
        <v>13107</v>
      </c>
      <c r="Q535" s="57" t="s">
        <v>10181</v>
      </c>
      <c r="R535" s="57" t="s">
        <v>13108</v>
      </c>
      <c r="S535" s="57" t="s">
        <v>13109</v>
      </c>
      <c r="T535" s="57" t="s">
        <v>13110</v>
      </c>
      <c r="U535" s="57" t="s">
        <v>13111</v>
      </c>
      <c r="V535" t="s">
        <v>13112</v>
      </c>
    </row>
    <row r="536" ht="15" spans="1:22">
      <c r="A536" s="52">
        <f t="shared" si="40"/>
        <v>46266</v>
      </c>
      <c r="B536" t="str">
        <f t="shared" si="41"/>
        <v>AGENT08</v>
      </c>
      <c r="C536" t="str">
        <f t="shared" si="42"/>
        <v>MAT17</v>
      </c>
      <c r="D536" t="str">
        <f t="shared" si="43"/>
        <v>MAT17</v>
      </c>
      <c r="H536" t="str">
        <f t="shared" si="44"/>
        <v>2026-09-01 10:41:31</v>
      </c>
      <c r="K536" t="str" cm="1">
        <f t="array" ref="K536:L536">_xlfn.TEXTSPLIT(R536," ")</f>
        <v>MAT17</v>
      </c>
      <c r="L536" t="str">
        <v>MAT17</v>
      </c>
      <c r="P536" s="57" t="s">
        <v>13113</v>
      </c>
      <c r="Q536" s="57" t="s">
        <v>10398</v>
      </c>
      <c r="R536" s="57" t="s">
        <v>13114</v>
      </c>
      <c r="S536" s="57" t="s">
        <v>13115</v>
      </c>
      <c r="T536" s="57" t="s">
        <v>13116</v>
      </c>
      <c r="U536" s="57" t="s">
        <v>13117</v>
      </c>
      <c r="V536" t="s">
        <v>13118</v>
      </c>
    </row>
    <row r="537" ht="15" spans="1:22">
      <c r="A537" s="52">
        <f t="shared" si="40"/>
        <v>46266</v>
      </c>
      <c r="B537" t="str">
        <f t="shared" si="41"/>
        <v>AGENT01</v>
      </c>
      <c r="C537" t="str">
        <f t="shared" si="42"/>
        <v>LHOKSEUMAWE</v>
      </c>
      <c r="D537" t="str">
        <f t="shared" si="43"/>
        <v>LSW01</v>
      </c>
      <c r="H537" t="str">
        <f t="shared" si="44"/>
        <v>2026-09-01 10:41:21</v>
      </c>
      <c r="K537" t="str" cm="1">
        <f t="array" ref="K537:L537">_xlfn.TEXTSPLIT(R537," ")</f>
        <v>LSW01</v>
      </c>
      <c r="L537" t="str">
        <v>LHOKSEUMAWE</v>
      </c>
      <c r="P537" s="57" t="s">
        <v>13119</v>
      </c>
      <c r="Q537" s="57" t="s">
        <v>10486</v>
      </c>
      <c r="R537" s="57" t="s">
        <v>13120</v>
      </c>
      <c r="S537" s="57" t="s">
        <v>13121</v>
      </c>
      <c r="T537" s="57" t="s">
        <v>13122</v>
      </c>
      <c r="U537" s="57" t="s">
        <v>13123</v>
      </c>
      <c r="V537" t="s">
        <v>13124</v>
      </c>
    </row>
    <row r="538" ht="15" spans="1:22">
      <c r="A538" s="52">
        <f t="shared" si="40"/>
        <v>46266</v>
      </c>
      <c r="B538" t="str">
        <f t="shared" si="41"/>
        <v>AGENT04</v>
      </c>
      <c r="C538" t="str">
        <f t="shared" si="42"/>
        <v>PULAU_BENGKALIS_01</v>
      </c>
      <c r="D538" t="str">
        <f t="shared" si="43"/>
        <v>BGS08</v>
      </c>
      <c r="H538" t="str">
        <f t="shared" si="44"/>
        <v>2026-09-01 10:41:14</v>
      </c>
      <c r="K538" t="str" cm="1">
        <f t="array" ref="K538:L538">_xlfn.TEXTSPLIT(R538," ")</f>
        <v>BGS08</v>
      </c>
      <c r="L538" t="str">
        <v>PULAU_BENGKALIS_01</v>
      </c>
      <c r="P538" s="57" t="s">
        <v>13125</v>
      </c>
      <c r="Q538" s="57" t="s">
        <v>10193</v>
      </c>
      <c r="R538" s="57" t="s">
        <v>13126</v>
      </c>
      <c r="S538" s="57" t="s">
        <v>13127</v>
      </c>
      <c r="T538" s="57" t="s">
        <v>13128</v>
      </c>
      <c r="U538" s="57" t="s">
        <v>13129</v>
      </c>
      <c r="V538" t="s">
        <v>13130</v>
      </c>
    </row>
    <row r="539" ht="15" spans="1:22">
      <c r="A539" s="52">
        <f t="shared" si="40"/>
        <v>46266</v>
      </c>
      <c r="B539" t="str">
        <f t="shared" si="41"/>
        <v>AGENT27</v>
      </c>
      <c r="C539" t="str">
        <f t="shared" si="42"/>
        <v>MELAK_ULU</v>
      </c>
      <c r="D539" t="str">
        <f t="shared" si="43"/>
        <v>SED02</v>
      </c>
      <c r="H539" t="str">
        <f t="shared" si="44"/>
        <v>2026-09-01 10:40:20</v>
      </c>
      <c r="K539" t="str" cm="1">
        <f t="array" ref="K539:L539">_xlfn.TEXTSPLIT(R539," ")</f>
        <v>SED02</v>
      </c>
      <c r="L539" t="str">
        <v>MELAK_ULU</v>
      </c>
      <c r="P539" s="57" t="s">
        <v>13131</v>
      </c>
      <c r="Q539" s="57" t="s">
        <v>11862</v>
      </c>
      <c r="R539" s="57" t="s">
        <v>13132</v>
      </c>
      <c r="S539" s="57" t="s">
        <v>13133</v>
      </c>
      <c r="T539" s="57" t="s">
        <v>13134</v>
      </c>
      <c r="U539" s="57" t="s">
        <v>13135</v>
      </c>
    </row>
    <row r="540" ht="15" spans="1:22">
      <c r="A540" s="52">
        <f t="shared" si="40"/>
        <v>46266</v>
      </c>
      <c r="B540" t="str">
        <f t="shared" si="41"/>
        <v>AGENT18</v>
      </c>
      <c r="C540" t="str">
        <f t="shared" si="42"/>
        <v>KEBUMEN_KOTA</v>
      </c>
      <c r="D540" t="str">
        <f t="shared" si="43"/>
        <v>KBM03A</v>
      </c>
      <c r="H540" t="str">
        <f t="shared" si="44"/>
        <v>2026-09-01 10:40:19</v>
      </c>
      <c r="K540" t="str" cm="1">
        <f t="array" ref="K540:L540">_xlfn.TEXTSPLIT(R540," ")</f>
        <v>KBM03A</v>
      </c>
      <c r="L540" t="str">
        <v>KEBUMEN_KOTA</v>
      </c>
      <c r="P540" s="57" t="s">
        <v>13136</v>
      </c>
      <c r="Q540" s="57" t="s">
        <v>10385</v>
      </c>
      <c r="R540" s="57" t="s">
        <v>13137</v>
      </c>
      <c r="S540" s="57" t="s">
        <v>13138</v>
      </c>
      <c r="T540" s="57" t="s">
        <v>13139</v>
      </c>
      <c r="U540" s="57" t="s">
        <v>13140</v>
      </c>
      <c r="V540" t="s">
        <v>13141</v>
      </c>
    </row>
    <row r="541" ht="15" spans="1:22">
      <c r="A541" s="52">
        <f t="shared" si="40"/>
        <v>46266</v>
      </c>
      <c r="B541" t="str">
        <f t="shared" si="41"/>
        <v>AGENT19</v>
      </c>
      <c r="C541" t="str">
        <f t="shared" si="42"/>
        <v>WARU_6</v>
      </c>
      <c r="D541" t="str">
        <f t="shared" si="43"/>
        <v>SDA12B</v>
      </c>
      <c r="H541" t="str">
        <f t="shared" si="44"/>
        <v>2026-09-01 10:38:52</v>
      </c>
      <c r="K541" t="str" cm="1">
        <f t="array" ref="K541:L541">_xlfn.TEXTSPLIT(R541," ")</f>
        <v>SDA12B</v>
      </c>
      <c r="L541" t="str">
        <v>WARU_6</v>
      </c>
      <c r="P541" s="57" t="s">
        <v>13142</v>
      </c>
      <c r="Q541" s="57" t="s">
        <v>10181</v>
      </c>
      <c r="R541" s="57" t="s">
        <v>13143</v>
      </c>
      <c r="S541" s="57" t="s">
        <v>13144</v>
      </c>
      <c r="T541" s="57" t="s">
        <v>13145</v>
      </c>
      <c r="U541" s="57" t="s">
        <v>13146</v>
      </c>
      <c r="V541" t="s">
        <v>13147</v>
      </c>
    </row>
    <row r="542" ht="15" spans="1:22">
      <c r="A542" s="52">
        <f t="shared" si="40"/>
        <v>46266</v>
      </c>
      <c r="B542" t="str">
        <f t="shared" si="41"/>
        <v>AGENT19</v>
      </c>
      <c r="C542" t="str">
        <f t="shared" si="42"/>
        <v>GONDANGRAYA</v>
      </c>
      <c r="D542" t="str">
        <f t="shared" si="43"/>
        <v>TLA06</v>
      </c>
      <c r="H542" t="str">
        <f t="shared" si="44"/>
        <v>2026-09-01 10:38:06</v>
      </c>
      <c r="K542" t="str" cm="1">
        <f t="array" ref="K542:L542">_xlfn.TEXTSPLIT(R542," ")</f>
        <v>TLA06</v>
      </c>
      <c r="L542" t="str">
        <v>GONDANGRAYA</v>
      </c>
      <c r="P542" s="57" t="s">
        <v>13148</v>
      </c>
      <c r="Q542" s="57" t="s">
        <v>10181</v>
      </c>
      <c r="R542" s="57" t="s">
        <v>13149</v>
      </c>
      <c r="S542" s="57" t="s">
        <v>13150</v>
      </c>
      <c r="T542" s="57" t="s">
        <v>13151</v>
      </c>
      <c r="U542" s="57" t="s">
        <v>13152</v>
      </c>
    </row>
    <row r="543" ht="15" spans="1:22">
      <c r="A543" s="52">
        <f t="shared" si="40"/>
        <v>46266</v>
      </c>
      <c r="B543" t="str">
        <f t="shared" si="41"/>
        <v>AGENT19</v>
      </c>
      <c r="C543" t="str">
        <f t="shared" si="42"/>
        <v>BUBUTAN_5</v>
      </c>
      <c r="D543" t="str">
        <f t="shared" si="43"/>
        <v>SUB24C</v>
      </c>
      <c r="H543" t="str">
        <f t="shared" si="44"/>
        <v>2026-09-01 10:37:12</v>
      </c>
      <c r="K543" t="str" cm="1">
        <f t="array" ref="K543:L543">_xlfn.TEXTSPLIT(R543," ")</f>
        <v>SUB24C</v>
      </c>
      <c r="L543" t="str">
        <v>BUBUTAN_5</v>
      </c>
      <c r="P543" s="57" t="s">
        <v>13153</v>
      </c>
      <c r="Q543" s="57" t="s">
        <v>10181</v>
      </c>
      <c r="R543" s="57" t="s">
        <v>13154</v>
      </c>
      <c r="S543" s="57" t="s">
        <v>13155</v>
      </c>
      <c r="T543" s="57" t="s">
        <v>13156</v>
      </c>
      <c r="U543" s="57" t="s">
        <v>13157</v>
      </c>
      <c r="V543" t="s">
        <v>13158</v>
      </c>
    </row>
    <row r="544" ht="15" spans="1:22">
      <c r="A544" s="52">
        <f t="shared" si="40"/>
        <v>46266</v>
      </c>
      <c r="B544" t="str">
        <f t="shared" si="41"/>
        <v>AGENT16</v>
      </c>
      <c r="C544" t="str">
        <f t="shared" si="42"/>
        <v>GRT36A</v>
      </c>
      <c r="D544" t="str">
        <f t="shared" si="43"/>
        <v>GRT36A</v>
      </c>
      <c r="H544" t="str">
        <f t="shared" si="44"/>
        <v>2026-09-01 10:36:53</v>
      </c>
      <c r="K544" t="str" cm="1">
        <f t="array" ref="K544:L544">_xlfn.TEXTSPLIT(R544," ")</f>
        <v>GRT36A</v>
      </c>
      <c r="L544" t="str">
        <v>GRT36A</v>
      </c>
      <c r="P544" s="57" t="s">
        <v>13159</v>
      </c>
      <c r="Q544" s="57" t="s">
        <v>10199</v>
      </c>
      <c r="R544" s="57" t="s">
        <v>13160</v>
      </c>
      <c r="S544" s="57" t="s">
        <v>13161</v>
      </c>
      <c r="T544" s="57" t="s">
        <v>13162</v>
      </c>
      <c r="U544" s="57" t="s">
        <v>13163</v>
      </c>
    </row>
    <row r="545" ht="15" spans="1:22">
      <c r="A545" s="52">
        <f t="shared" si="40"/>
        <v>46266</v>
      </c>
      <c r="B545" t="str">
        <f t="shared" si="41"/>
        <v>AGENT26</v>
      </c>
      <c r="C545" t="str">
        <f t="shared" si="42"/>
        <v>RATU_ELOK</v>
      </c>
      <c r="D545" t="str">
        <f t="shared" si="43"/>
        <v>TTT06</v>
      </c>
      <c r="H545" t="str">
        <f t="shared" si="44"/>
        <v>2026-09-01 10:36:34</v>
      </c>
      <c r="K545" t="str" cm="1">
        <f t="array" ref="K545:L545">_xlfn.TEXTSPLIT(R545," ")</f>
        <v>TTT06</v>
      </c>
      <c r="L545" t="str">
        <v>RATU_ELOK</v>
      </c>
      <c r="P545" s="57" t="s">
        <v>13164</v>
      </c>
      <c r="Q545" s="57" t="s">
        <v>10307</v>
      </c>
      <c r="R545" s="57" t="s">
        <v>13165</v>
      </c>
      <c r="S545" s="57" t="s">
        <v>13166</v>
      </c>
      <c r="T545" s="57" t="s">
        <v>13167</v>
      </c>
      <c r="U545" s="57" t="s">
        <v>13168</v>
      </c>
      <c r="V545" t="s">
        <v>13169</v>
      </c>
    </row>
    <row r="546" ht="15" spans="1:22">
      <c r="A546" s="52">
        <f t="shared" si="40"/>
        <v>46266</v>
      </c>
      <c r="B546" t="str">
        <f t="shared" si="41"/>
        <v>AGENT27</v>
      </c>
      <c r="C546" t="str">
        <f t="shared" si="42"/>
        <v>MUARA_RAPAK</v>
      </c>
      <c r="D546" t="str">
        <f t="shared" si="43"/>
        <v>BPN11</v>
      </c>
      <c r="H546" t="str">
        <f t="shared" si="44"/>
        <v>2026-09-01 10:36:04</v>
      </c>
      <c r="K546" t="str" cm="1">
        <f t="array" ref="K546:L546">_xlfn.TEXTSPLIT(R546," ")</f>
        <v>BPN11</v>
      </c>
      <c r="L546" t="str">
        <v>MUARA_RAPAK</v>
      </c>
      <c r="P546" s="57" t="s">
        <v>13170</v>
      </c>
      <c r="Q546" s="57" t="s">
        <v>11862</v>
      </c>
      <c r="R546" s="57" t="s">
        <v>13171</v>
      </c>
      <c r="S546" s="57" t="s">
        <v>13172</v>
      </c>
      <c r="T546" s="57" t="s">
        <v>13173</v>
      </c>
      <c r="U546" s="57" t="s">
        <v>13174</v>
      </c>
      <c r="V546" t="s">
        <v>13175</v>
      </c>
    </row>
    <row r="547" ht="15" spans="1:22">
      <c r="A547" s="52">
        <f t="shared" si="40"/>
        <v>46266</v>
      </c>
      <c r="B547" t="str">
        <f t="shared" si="41"/>
        <v>AGENT19</v>
      </c>
      <c r="C547" t="str">
        <f t="shared" si="42"/>
        <v>SURABAYA_KIDUL</v>
      </c>
      <c r="D547" t="str">
        <f t="shared" si="43"/>
        <v>SUB94</v>
      </c>
      <c r="H547" t="str">
        <f t="shared" si="44"/>
        <v>2026-09-01 10:36:01</v>
      </c>
      <c r="K547" t="str" cm="1">
        <f t="array" ref="K547:L547">_xlfn.TEXTSPLIT(R547," ")</f>
        <v>SUB94</v>
      </c>
      <c r="L547" t="str">
        <v>SURABAYA_KIDUL</v>
      </c>
      <c r="P547" s="57" t="s">
        <v>13176</v>
      </c>
      <c r="Q547" s="57" t="s">
        <v>10181</v>
      </c>
      <c r="R547" s="57" t="s">
        <v>13177</v>
      </c>
      <c r="S547" s="57" t="s">
        <v>13178</v>
      </c>
      <c r="T547" s="57" t="s">
        <v>13179</v>
      </c>
      <c r="U547" s="57" t="s">
        <v>13180</v>
      </c>
      <c r="V547" t="s">
        <v>13181</v>
      </c>
    </row>
    <row r="548" ht="15" spans="1:22">
      <c r="A548" s="52">
        <f t="shared" si="40"/>
        <v>46266</v>
      </c>
      <c r="B548" t="str">
        <f t="shared" si="41"/>
        <v>AGENT16</v>
      </c>
      <c r="C548" t="str">
        <f t="shared" si="42"/>
        <v>CJR13B</v>
      </c>
      <c r="D548" t="str">
        <f t="shared" si="43"/>
        <v>CJR13B</v>
      </c>
      <c r="H548" t="str">
        <f t="shared" si="44"/>
        <v>2026-09-01 10:35:48</v>
      </c>
      <c r="K548" t="str" cm="1">
        <f t="array" ref="K548:L548">_xlfn.TEXTSPLIT(R548," ")</f>
        <v>CJR13B</v>
      </c>
      <c r="L548" t="str">
        <v>CJR13B</v>
      </c>
      <c r="P548" s="57" t="s">
        <v>13182</v>
      </c>
      <c r="Q548" s="57" t="s">
        <v>10199</v>
      </c>
      <c r="R548" s="57" t="s">
        <v>13183</v>
      </c>
      <c r="S548" s="57" t="s">
        <v>13184</v>
      </c>
      <c r="T548" s="57" t="s">
        <v>13185</v>
      </c>
      <c r="U548" s="57" t="s">
        <v>13186</v>
      </c>
      <c r="V548" t="s">
        <v>13187</v>
      </c>
    </row>
    <row r="549" ht="15" spans="1:22">
      <c r="A549" s="52">
        <f t="shared" si="40"/>
        <v>46266</v>
      </c>
      <c r="B549" t="str">
        <f t="shared" si="41"/>
        <v>AGENT02</v>
      </c>
      <c r="C549" t="str">
        <f t="shared" si="42"/>
        <v>ALUR_II_PKD</v>
      </c>
      <c r="D549" t="str">
        <f t="shared" si="43"/>
        <v>PKD18</v>
      </c>
      <c r="H549" t="str">
        <f t="shared" si="44"/>
        <v>2026-09-01 10:35:40</v>
      </c>
      <c r="K549" t="str" cm="1">
        <f t="array" ref="K549:L549">_xlfn.TEXTSPLIT(R549," ")</f>
        <v>PKD18</v>
      </c>
      <c r="L549" t="str">
        <v>ALUR_II_PKD</v>
      </c>
      <c r="P549" s="57" t="s">
        <v>13188</v>
      </c>
      <c r="Q549" s="57" t="s">
        <v>10443</v>
      </c>
      <c r="R549" s="57" t="s">
        <v>13189</v>
      </c>
      <c r="S549" s="57" t="s">
        <v>13190</v>
      </c>
      <c r="T549" s="57" t="s">
        <v>13191</v>
      </c>
      <c r="U549" s="57" t="s">
        <v>13192</v>
      </c>
    </row>
    <row r="550" ht="15" spans="1:22">
      <c r="A550" s="52">
        <f t="shared" si="40"/>
        <v>46266</v>
      </c>
      <c r="B550" t="str">
        <f t="shared" si="41"/>
        <v>AGENT19</v>
      </c>
      <c r="C550" t="str">
        <f t="shared" si="42"/>
        <v>GEDANGAN</v>
      </c>
      <c r="D550" t="str">
        <f t="shared" si="43"/>
        <v>SDA04A</v>
      </c>
      <c r="H550" t="str">
        <f t="shared" si="44"/>
        <v>2026-09-01 10:35:32</v>
      </c>
      <c r="K550" t="str" cm="1">
        <f t="array" ref="K550:L550">_xlfn.TEXTSPLIT(R550," ")</f>
        <v>SDA04A</v>
      </c>
      <c r="L550" t="str">
        <v>GEDANGAN</v>
      </c>
      <c r="P550" s="57" t="s">
        <v>13193</v>
      </c>
      <c r="Q550" s="57" t="s">
        <v>10181</v>
      </c>
      <c r="R550" s="57" t="s">
        <v>13194</v>
      </c>
      <c r="S550" s="57" t="s">
        <v>13195</v>
      </c>
      <c r="T550" s="57" t="s">
        <v>13196</v>
      </c>
      <c r="U550" s="57" t="s">
        <v>13197</v>
      </c>
      <c r="V550" t="s">
        <v>13198</v>
      </c>
    </row>
    <row r="551" ht="15" spans="1:22">
      <c r="A551" s="52">
        <f t="shared" si="40"/>
        <v>46266</v>
      </c>
      <c r="B551" t="str">
        <f t="shared" si="41"/>
        <v>AGENT16</v>
      </c>
      <c r="C551" t="str">
        <f t="shared" si="42"/>
        <v>CJR04A</v>
      </c>
      <c r="D551" t="str">
        <f t="shared" si="43"/>
        <v>CJR04A</v>
      </c>
      <c r="H551" t="str">
        <f t="shared" si="44"/>
        <v>2026-09-01 10:34:54</v>
      </c>
      <c r="K551" t="str" cm="1">
        <f t="array" ref="K551:L551">_xlfn.TEXTSPLIT(R551," ")</f>
        <v>CJR04A</v>
      </c>
      <c r="L551" t="str">
        <v>CJR04A</v>
      </c>
      <c r="P551" s="57" t="s">
        <v>13199</v>
      </c>
      <c r="Q551" s="57" t="s">
        <v>10199</v>
      </c>
      <c r="R551" s="57" t="s">
        <v>13200</v>
      </c>
      <c r="S551" s="57" t="s">
        <v>13201</v>
      </c>
      <c r="T551" s="57" t="s">
        <v>13202</v>
      </c>
      <c r="U551" s="57" t="s">
        <v>13203</v>
      </c>
      <c r="V551" t="s">
        <v>13204</v>
      </c>
    </row>
    <row r="552" ht="15" spans="1:22">
      <c r="A552" s="52">
        <f t="shared" si="40"/>
        <v>46266</v>
      </c>
      <c r="B552" t="str">
        <f t="shared" si="41"/>
        <v>AGENT21</v>
      </c>
      <c r="C552" t="str">
        <f t="shared" si="42"/>
        <v>RABA_SASAMBO</v>
      </c>
      <c r="D552" t="str">
        <f t="shared" si="43"/>
        <v>BMU02</v>
      </c>
      <c r="H552" t="str">
        <f t="shared" si="44"/>
        <v>2026-09-01 10:34:21</v>
      </c>
      <c r="K552" t="str" cm="1">
        <f t="array" ref="K552:L552">_xlfn.TEXTSPLIT(R552," ")</f>
        <v>BMU02</v>
      </c>
      <c r="L552" t="str">
        <v>RABA_SASAMBO</v>
      </c>
      <c r="P552" s="57" t="s">
        <v>13205</v>
      </c>
      <c r="Q552" s="57" t="s">
        <v>11660</v>
      </c>
      <c r="R552" s="57" t="s">
        <v>13206</v>
      </c>
      <c r="S552" s="57" t="s">
        <v>13207</v>
      </c>
      <c r="T552" s="57" t="s">
        <v>13208</v>
      </c>
      <c r="U552" s="57" t="s">
        <v>13209</v>
      </c>
    </row>
    <row r="553" ht="15" spans="1:22">
      <c r="A553" s="52">
        <f t="shared" si="40"/>
        <v>46266</v>
      </c>
      <c r="B553" t="str">
        <f t="shared" si="41"/>
        <v>AGENT19</v>
      </c>
      <c r="C553" t="str">
        <f t="shared" si="42"/>
        <v>KEPUTIH_2</v>
      </c>
      <c r="D553" t="str">
        <f t="shared" si="43"/>
        <v>SUB65</v>
      </c>
      <c r="H553" t="str">
        <f t="shared" si="44"/>
        <v>2026-09-01 10:33:11</v>
      </c>
      <c r="K553" t="str" cm="1">
        <f t="array" ref="K553:L553">_xlfn.TEXTSPLIT(R553," ")</f>
        <v>SUB65</v>
      </c>
      <c r="L553" t="str">
        <v>KEPUTIH_2</v>
      </c>
      <c r="P553" s="57" t="s">
        <v>13210</v>
      </c>
      <c r="Q553" s="57" t="s">
        <v>10181</v>
      </c>
      <c r="R553" s="57" t="s">
        <v>13211</v>
      </c>
      <c r="S553" s="57" t="s">
        <v>13212</v>
      </c>
      <c r="T553" s="57" t="s">
        <v>13213</v>
      </c>
      <c r="U553" s="57" t="s">
        <v>13214</v>
      </c>
      <c r="V553" t="s">
        <v>13215</v>
      </c>
    </row>
    <row r="554" ht="15" spans="1:22">
      <c r="A554" s="52">
        <f t="shared" si="40"/>
        <v>46266</v>
      </c>
      <c r="B554" t="str">
        <f t="shared" si="41"/>
        <v>AGENT09</v>
      </c>
      <c r="C554" t="str">
        <f t="shared" si="42"/>
        <v>PENARIK</v>
      </c>
      <c r="D554" t="str">
        <f t="shared" si="43"/>
        <v>MWO03</v>
      </c>
      <c r="H554" t="str">
        <f t="shared" si="44"/>
        <v>2026-09-01 10:32:44</v>
      </c>
      <c r="K554" t="str" cm="1">
        <f t="array" ref="K554:L554">_xlfn.TEXTSPLIT(R554," ")</f>
        <v>MWO03</v>
      </c>
      <c r="L554" t="str">
        <v>PENARIK</v>
      </c>
      <c r="P554" s="57" t="s">
        <v>13216</v>
      </c>
      <c r="Q554" s="57" t="s">
        <v>12496</v>
      </c>
      <c r="R554" s="57" t="s">
        <v>13217</v>
      </c>
      <c r="S554" s="57" t="s">
        <v>13218</v>
      </c>
      <c r="T554" s="57" t="s">
        <v>13219</v>
      </c>
      <c r="U554" s="57" t="s">
        <v>13220</v>
      </c>
      <c r="V554" t="s">
        <v>9563</v>
      </c>
    </row>
    <row r="555" ht="15" spans="1:22">
      <c r="A555" s="52">
        <f t="shared" si="40"/>
        <v>46266</v>
      </c>
      <c r="B555" t="str">
        <f t="shared" si="41"/>
        <v>AGENT06</v>
      </c>
      <c r="C555" t="str">
        <f t="shared" si="42"/>
        <v>PASAMAN_02</v>
      </c>
      <c r="D555" t="str">
        <f t="shared" si="43"/>
        <v>PSB01B</v>
      </c>
      <c r="H555" t="str">
        <f t="shared" si="44"/>
        <v>2026-09-01 10:32:39</v>
      </c>
      <c r="K555" t="str" cm="1">
        <f t="array" ref="K555:L555">_xlfn.TEXTSPLIT(R555," ")</f>
        <v>PSB01B</v>
      </c>
      <c r="L555" t="str">
        <v>PASAMAN_02</v>
      </c>
      <c r="P555" s="57" t="s">
        <v>13221</v>
      </c>
      <c r="Q555" s="57" t="s">
        <v>10410</v>
      </c>
      <c r="R555" s="57" t="s">
        <v>13222</v>
      </c>
      <c r="S555" s="57" t="s">
        <v>13223</v>
      </c>
      <c r="T555" s="57" t="s">
        <v>13224</v>
      </c>
      <c r="U555" s="57" t="s">
        <v>13225</v>
      </c>
    </row>
    <row r="556" ht="15" spans="1:22">
      <c r="A556" s="52">
        <f t="shared" si="40"/>
        <v>46266</v>
      </c>
      <c r="B556" t="str">
        <f t="shared" si="41"/>
        <v>AGENT17</v>
      </c>
      <c r="C556" t="str">
        <f t="shared" si="42"/>
        <v>PURBALINGGA_LOR</v>
      </c>
      <c r="D556" t="str">
        <f t="shared" si="43"/>
        <v>PUR09</v>
      </c>
      <c r="H556" t="str">
        <f t="shared" si="44"/>
        <v>2026-09-01 10:32:18</v>
      </c>
      <c r="K556" t="str" cm="1">
        <f t="array" ref="K556:L556">_xlfn.TEXTSPLIT(R556," ")</f>
        <v>PUR09</v>
      </c>
      <c r="L556" t="str">
        <v>PURBALINGGA_LOR</v>
      </c>
      <c r="P556" s="57" t="s">
        <v>13226</v>
      </c>
      <c r="Q556" s="57" t="s">
        <v>11249</v>
      </c>
      <c r="R556" s="57" t="s">
        <v>13227</v>
      </c>
      <c r="S556" s="57" t="s">
        <v>13228</v>
      </c>
      <c r="T556" s="57" t="s">
        <v>13229</v>
      </c>
      <c r="U556" s="57" t="s">
        <v>13230</v>
      </c>
      <c r="V556" t="s">
        <v>13231</v>
      </c>
    </row>
    <row r="557" ht="15" spans="1:22">
      <c r="A557" s="52">
        <f t="shared" si="40"/>
        <v>46266</v>
      </c>
      <c r="B557" t="str">
        <f t="shared" si="41"/>
        <v>AGENT19</v>
      </c>
      <c r="C557" t="str">
        <f t="shared" si="42"/>
        <v>JOMBANG_2</v>
      </c>
      <c r="D557" t="str">
        <f t="shared" si="43"/>
        <v>JBG01A</v>
      </c>
      <c r="H557" t="str">
        <f t="shared" si="44"/>
        <v>2026-09-01 10:32:05</v>
      </c>
      <c r="K557" t="str" cm="1">
        <f t="array" ref="K557:L557">_xlfn.TEXTSPLIT(R557," ")</f>
        <v>JBG01A</v>
      </c>
      <c r="L557" t="str">
        <v>JOMBANG_2</v>
      </c>
      <c r="P557" s="57" t="s">
        <v>13232</v>
      </c>
      <c r="Q557" s="57" t="s">
        <v>10181</v>
      </c>
      <c r="R557" s="57" t="s">
        <v>13233</v>
      </c>
      <c r="S557" s="57" t="s">
        <v>13234</v>
      </c>
      <c r="T557" s="57" t="s">
        <v>13235</v>
      </c>
      <c r="U557" s="57" t="s">
        <v>13236</v>
      </c>
      <c r="V557" t="s">
        <v>13237</v>
      </c>
    </row>
    <row r="558" ht="15" spans="1:22">
      <c r="A558" s="52">
        <f t="shared" si="40"/>
        <v>46266</v>
      </c>
      <c r="B558" t="str">
        <f t="shared" si="41"/>
        <v>AGENT17</v>
      </c>
      <c r="C558" t="str">
        <f t="shared" si="42"/>
        <v>KUNDURAN</v>
      </c>
      <c r="D558" t="str">
        <f t="shared" si="43"/>
        <v>BOL05</v>
      </c>
      <c r="H558" t="str">
        <f t="shared" si="44"/>
        <v>2026-09-01 10:31:29</v>
      </c>
      <c r="K558" t="str" cm="1">
        <f t="array" ref="K558:L558">_xlfn.TEXTSPLIT(R558," ")</f>
        <v>BOL05</v>
      </c>
      <c r="L558" t="str">
        <v>KUNDURAN</v>
      </c>
      <c r="P558" s="57" t="s">
        <v>13238</v>
      </c>
      <c r="Q558" s="57" t="s">
        <v>11249</v>
      </c>
      <c r="R558" s="57" t="s">
        <v>13239</v>
      </c>
      <c r="S558" s="57" t="s">
        <v>13240</v>
      </c>
      <c r="T558" s="57" t="s">
        <v>13241</v>
      </c>
      <c r="U558" s="57" t="s">
        <v>13242</v>
      </c>
      <c r="V558" t="s">
        <v>7717</v>
      </c>
    </row>
    <row r="559" ht="15" spans="1:22">
      <c r="A559" s="52">
        <f t="shared" si="40"/>
        <v>46266</v>
      </c>
      <c r="B559" t="str">
        <f t="shared" si="41"/>
        <v>AGENT17</v>
      </c>
      <c r="C559" t="str">
        <f t="shared" si="42"/>
        <v>KENDAL</v>
      </c>
      <c r="D559" t="str">
        <f t="shared" si="43"/>
        <v>KNL01</v>
      </c>
      <c r="H559" t="str">
        <f t="shared" si="44"/>
        <v>2026-09-01 10:31:08</v>
      </c>
      <c r="K559" t="str" cm="1">
        <f t="array" ref="K559:L559">_xlfn.TEXTSPLIT(R559," ")</f>
        <v>KNL01</v>
      </c>
      <c r="L559" t="str">
        <v>KENDAL</v>
      </c>
      <c r="P559" s="57" t="s">
        <v>13243</v>
      </c>
      <c r="Q559" s="57" t="s">
        <v>11249</v>
      </c>
      <c r="R559" s="57" t="s">
        <v>13244</v>
      </c>
      <c r="S559" s="57" t="s">
        <v>13245</v>
      </c>
      <c r="T559" s="57" t="s">
        <v>13246</v>
      </c>
      <c r="U559" s="57" t="s">
        <v>13247</v>
      </c>
      <c r="V559" t="s">
        <v>13248</v>
      </c>
    </row>
    <row r="560" ht="15" spans="1:22">
      <c r="A560" s="52">
        <f t="shared" si="40"/>
        <v>46266</v>
      </c>
      <c r="B560" t="str">
        <f t="shared" si="41"/>
        <v>AGENT16</v>
      </c>
      <c r="C560" t="str">
        <f t="shared" si="42"/>
        <v>DC_CIBIRU</v>
      </c>
      <c r="D560" t="str">
        <f t="shared" si="43"/>
        <v>BDO89</v>
      </c>
      <c r="H560" t="str">
        <f t="shared" si="44"/>
        <v>2026-09-01 10:30:56</v>
      </c>
      <c r="K560" t="str" cm="1">
        <f t="array" ref="K560:L560">_xlfn.TEXTSPLIT(R560," ")</f>
        <v>BDO89</v>
      </c>
      <c r="L560" t="str">
        <v>DC_CIBIRU</v>
      </c>
      <c r="P560" s="57" t="s">
        <v>13249</v>
      </c>
      <c r="Q560" s="57" t="s">
        <v>10199</v>
      </c>
      <c r="R560" s="57" t="s">
        <v>13250</v>
      </c>
      <c r="S560" s="57" t="s">
        <v>13251</v>
      </c>
      <c r="T560" s="57" t="s">
        <v>13252</v>
      </c>
      <c r="U560" s="57" t="s">
        <v>13253</v>
      </c>
      <c r="V560" t="s">
        <v>13254</v>
      </c>
    </row>
    <row r="561" ht="15" spans="1:22">
      <c r="A561" s="52">
        <f t="shared" si="40"/>
        <v>46266</v>
      </c>
      <c r="B561" t="str">
        <f t="shared" si="41"/>
        <v>AGENT16</v>
      </c>
      <c r="C561" t="str">
        <f t="shared" si="42"/>
        <v>KAWALU</v>
      </c>
      <c r="D561" t="str">
        <f t="shared" si="43"/>
        <v>TSK08</v>
      </c>
      <c r="H561" t="str">
        <f t="shared" si="44"/>
        <v>2026-09-01 10:30:47</v>
      </c>
      <c r="K561" t="str" cm="1">
        <f t="array" ref="K561:L561">_xlfn.TEXTSPLIT(R561," ")</f>
        <v>TSK08</v>
      </c>
      <c r="L561" t="str">
        <v>KAWALU</v>
      </c>
      <c r="P561" s="57" t="s">
        <v>13255</v>
      </c>
      <c r="Q561" s="57" t="s">
        <v>10199</v>
      </c>
      <c r="R561" s="57" t="s">
        <v>13256</v>
      </c>
      <c r="S561" s="57" t="s">
        <v>13257</v>
      </c>
      <c r="T561" s="57" t="s">
        <v>13258</v>
      </c>
      <c r="U561" s="57" t="s">
        <v>13259</v>
      </c>
      <c r="V561" t="s">
        <v>13260</v>
      </c>
    </row>
    <row r="562" ht="15" spans="1:22">
      <c r="A562" s="52">
        <f t="shared" si="40"/>
        <v>46266</v>
      </c>
      <c r="B562" t="str">
        <f t="shared" si="41"/>
        <v>AGENT17</v>
      </c>
      <c r="C562" t="str">
        <f t="shared" si="42"/>
        <v>DUKUHSETI</v>
      </c>
      <c r="D562" t="str">
        <f t="shared" si="43"/>
        <v>PTI15</v>
      </c>
      <c r="H562" t="str">
        <f t="shared" si="44"/>
        <v>2026-09-01 10:30:40</v>
      </c>
      <c r="K562" t="str" cm="1">
        <f t="array" ref="K562:L562">_xlfn.TEXTSPLIT(R562," ")</f>
        <v>PTI15</v>
      </c>
      <c r="L562" t="str">
        <v>DUKUHSETI</v>
      </c>
      <c r="P562" s="57" t="s">
        <v>13261</v>
      </c>
      <c r="Q562" s="57" t="s">
        <v>11249</v>
      </c>
      <c r="R562" s="57" t="s">
        <v>13262</v>
      </c>
      <c r="S562" s="57" t="s">
        <v>13263</v>
      </c>
      <c r="T562" s="57" t="s">
        <v>13264</v>
      </c>
      <c r="U562" s="57" t="s">
        <v>13265</v>
      </c>
      <c r="V562" t="s">
        <v>4880</v>
      </c>
    </row>
    <row r="563" ht="15" spans="1:22">
      <c r="A563" s="52">
        <f t="shared" si="40"/>
        <v>46266</v>
      </c>
      <c r="B563" t="str">
        <f t="shared" si="41"/>
        <v>AGENT16</v>
      </c>
      <c r="C563" t="str">
        <f t="shared" si="42"/>
        <v>TSK03E</v>
      </c>
      <c r="D563" t="str">
        <f t="shared" si="43"/>
        <v>TSK03E</v>
      </c>
      <c r="H563" t="str">
        <f t="shared" si="44"/>
        <v>2026-09-01 10:30:13</v>
      </c>
      <c r="K563" t="str" cm="1">
        <f t="array" ref="K563:L563">_xlfn.TEXTSPLIT(R563," ")</f>
        <v>TSK03E</v>
      </c>
      <c r="L563" t="str">
        <v>TSK03E</v>
      </c>
      <c r="P563" s="57" t="s">
        <v>13266</v>
      </c>
      <c r="Q563" s="57" t="s">
        <v>10199</v>
      </c>
      <c r="R563" s="57" t="s">
        <v>13267</v>
      </c>
      <c r="S563" s="57" t="s">
        <v>13268</v>
      </c>
      <c r="T563" s="57" t="s">
        <v>13258</v>
      </c>
      <c r="U563" s="57" t="s">
        <v>13269</v>
      </c>
      <c r="V563" t="s">
        <v>13260</v>
      </c>
    </row>
    <row r="564" ht="15" spans="1:22">
      <c r="A564" s="52">
        <f t="shared" si="40"/>
        <v>46266</v>
      </c>
      <c r="B564" t="str">
        <f t="shared" si="41"/>
        <v>AGENT17</v>
      </c>
      <c r="C564" t="str">
        <f t="shared" si="42"/>
        <v>BUARAN</v>
      </c>
      <c r="D564" t="str">
        <f t="shared" si="43"/>
        <v>PKL05</v>
      </c>
      <c r="H564" t="str">
        <f t="shared" si="44"/>
        <v>2026-09-01 10:29:57</v>
      </c>
      <c r="K564" t="str" cm="1">
        <f t="array" ref="K564:L564">_xlfn.TEXTSPLIT(R564," ")</f>
        <v>PKL05</v>
      </c>
      <c r="L564" t="str">
        <v>BUARAN</v>
      </c>
      <c r="P564" s="57" t="s">
        <v>13270</v>
      </c>
      <c r="Q564" s="57" t="s">
        <v>11249</v>
      </c>
      <c r="R564" s="57" t="s">
        <v>13271</v>
      </c>
      <c r="S564" s="57" t="s">
        <v>13272</v>
      </c>
      <c r="T564" s="57" t="s">
        <v>13273</v>
      </c>
      <c r="U564" s="57" t="s">
        <v>13274</v>
      </c>
      <c r="V564" t="s">
        <v>13275</v>
      </c>
    </row>
    <row r="565" ht="15" spans="1:22">
      <c r="A565" s="52">
        <f t="shared" si="40"/>
        <v>46266</v>
      </c>
      <c r="B565" t="str">
        <f t="shared" si="41"/>
        <v>AGENT26</v>
      </c>
      <c r="C565" t="str">
        <f t="shared" si="42"/>
        <v>SUNGAI_RAYA01</v>
      </c>
      <c r="D565" t="str">
        <f t="shared" si="43"/>
        <v>KUB14</v>
      </c>
      <c r="H565" t="str">
        <f t="shared" si="44"/>
        <v>2026-09-01 10:29:53</v>
      </c>
      <c r="K565" t="str" cm="1">
        <f t="array" ref="K565:L565">_xlfn.TEXTSPLIT(R565," ")</f>
        <v>KUB14</v>
      </c>
      <c r="L565" t="str">
        <v>SUNGAI_RAYA01</v>
      </c>
      <c r="P565" s="57" t="s">
        <v>13276</v>
      </c>
      <c r="Q565" s="57" t="s">
        <v>10307</v>
      </c>
      <c r="R565" s="57" t="s">
        <v>13277</v>
      </c>
      <c r="S565" s="57" t="s">
        <v>13278</v>
      </c>
      <c r="T565" s="57" t="s">
        <v>13279</v>
      </c>
      <c r="U565" s="57" t="s">
        <v>13280</v>
      </c>
      <c r="V565" t="s">
        <v>13281</v>
      </c>
    </row>
    <row r="566" ht="15" spans="1:22">
      <c r="A566" s="52">
        <f t="shared" si="40"/>
        <v>46266</v>
      </c>
      <c r="B566" t="str">
        <f t="shared" si="41"/>
        <v>AGENT19</v>
      </c>
      <c r="C566" t="str">
        <f t="shared" si="42"/>
        <v>BLITAR</v>
      </c>
      <c r="D566" t="str">
        <f t="shared" si="43"/>
        <v>BLT01</v>
      </c>
      <c r="H566" t="str">
        <f t="shared" si="44"/>
        <v>2026-09-01 10:28:55</v>
      </c>
      <c r="K566" t="str" cm="1">
        <f t="array" ref="K566:L566">_xlfn.TEXTSPLIT(R566," ")</f>
        <v>BLT01</v>
      </c>
      <c r="L566" t="str">
        <v>BLITAR</v>
      </c>
      <c r="P566" s="57" t="s">
        <v>13282</v>
      </c>
      <c r="Q566" s="57" t="s">
        <v>10181</v>
      </c>
      <c r="R566" s="57" t="s">
        <v>13283</v>
      </c>
      <c r="S566" s="57" t="s">
        <v>13284</v>
      </c>
      <c r="T566" s="57" t="s">
        <v>13285</v>
      </c>
      <c r="U566" s="57" t="s">
        <v>13286</v>
      </c>
      <c r="V566" t="s">
        <v>13287</v>
      </c>
    </row>
    <row r="567" ht="15" spans="1:22">
      <c r="A567" s="52">
        <f t="shared" si="40"/>
        <v>46266</v>
      </c>
      <c r="B567" t="str">
        <f t="shared" si="41"/>
        <v>AGENT16</v>
      </c>
      <c r="C567" t="str">
        <f t="shared" si="42"/>
        <v>GRT05C</v>
      </c>
      <c r="D567" t="str">
        <f t="shared" si="43"/>
        <v>GRT05C</v>
      </c>
      <c r="H567" t="str">
        <f t="shared" si="44"/>
        <v>2026-09-01 10:28:30</v>
      </c>
      <c r="K567" t="str" cm="1">
        <f t="array" ref="K567:L567">_xlfn.TEXTSPLIT(R567," ")</f>
        <v>GRT05C</v>
      </c>
      <c r="L567" t="str">
        <v>GRT05C</v>
      </c>
      <c r="P567" s="57" t="s">
        <v>13288</v>
      </c>
      <c r="Q567" s="57" t="s">
        <v>10199</v>
      </c>
      <c r="R567" s="57" t="s">
        <v>13289</v>
      </c>
      <c r="S567" s="57" t="s">
        <v>13290</v>
      </c>
      <c r="T567" s="57" t="s">
        <v>13291</v>
      </c>
      <c r="U567" s="57" t="s">
        <v>13292</v>
      </c>
      <c r="V567" t="s">
        <v>13293</v>
      </c>
    </row>
    <row r="568" ht="15" spans="1:22">
      <c r="A568" s="52">
        <f t="shared" si="40"/>
        <v>46266</v>
      </c>
      <c r="B568" t="str">
        <f t="shared" si="41"/>
        <v>AGENT13</v>
      </c>
      <c r="C568" t="str">
        <f t="shared" si="42"/>
        <v>DC_CIKARANG_UTARA</v>
      </c>
      <c r="D568" t="str">
        <f t="shared" si="43"/>
        <v>CKR23</v>
      </c>
      <c r="H568" t="str">
        <f t="shared" si="44"/>
        <v>2026-09-01 10:28:29</v>
      </c>
      <c r="K568" t="str" cm="1">
        <f t="array" ref="K568:L568">_xlfn.TEXTSPLIT(R568," ")</f>
        <v>CKR23</v>
      </c>
      <c r="L568" t="str">
        <v>DC_CIKARANG_UTARA</v>
      </c>
      <c r="P568" s="57" t="s">
        <v>13294</v>
      </c>
      <c r="Q568" s="57" t="s">
        <v>10702</v>
      </c>
      <c r="R568" s="57" t="s">
        <v>11362</v>
      </c>
      <c r="S568" s="57" t="s">
        <v>11363</v>
      </c>
      <c r="T568" s="57" t="s">
        <v>11364</v>
      </c>
      <c r="U568" s="57" t="s">
        <v>13295</v>
      </c>
      <c r="V568" t="s">
        <v>13296</v>
      </c>
    </row>
    <row r="569" ht="15" spans="1:22">
      <c r="A569" s="52">
        <f t="shared" si="40"/>
        <v>46266</v>
      </c>
      <c r="B569" t="str">
        <f t="shared" si="41"/>
        <v>AGENT22</v>
      </c>
      <c r="C569" t="str">
        <f t="shared" si="42"/>
        <v>POROS_MALINO</v>
      </c>
      <c r="D569" t="str">
        <f t="shared" si="43"/>
        <v>SGM03</v>
      </c>
      <c r="H569" t="str">
        <f t="shared" si="44"/>
        <v>2026-09-01 10:28:17</v>
      </c>
      <c r="K569" t="str" cm="1">
        <f t="array" ref="K569:L569">_xlfn.TEXTSPLIT(R569," ")</f>
        <v>SGM03</v>
      </c>
      <c r="L569" t="str">
        <v>POROS_MALINO</v>
      </c>
      <c r="P569" s="57" t="s">
        <v>13297</v>
      </c>
      <c r="Q569" s="57" t="s">
        <v>11133</v>
      </c>
      <c r="R569" s="57" t="s">
        <v>13298</v>
      </c>
      <c r="S569" s="57" t="s">
        <v>13299</v>
      </c>
      <c r="T569" s="57" t="s">
        <v>13300</v>
      </c>
      <c r="U569" s="57" t="s">
        <v>13301</v>
      </c>
    </row>
    <row r="570" ht="15" spans="1:22">
      <c r="A570" s="52">
        <f t="shared" si="40"/>
        <v>46266</v>
      </c>
      <c r="B570" t="str">
        <f t="shared" si="41"/>
        <v>AGENT19</v>
      </c>
      <c r="C570" t="str">
        <f t="shared" si="42"/>
        <v>PLEMAHAN_3</v>
      </c>
      <c r="D570" t="str">
        <f t="shared" si="43"/>
        <v>NGA21A</v>
      </c>
      <c r="H570" t="str">
        <f t="shared" si="44"/>
        <v>2026-09-01 10:27:56</v>
      </c>
      <c r="K570" t="str" cm="1">
        <f t="array" ref="K570:L570">_xlfn.TEXTSPLIT(R570," ")</f>
        <v>NGA21A</v>
      </c>
      <c r="L570" t="str">
        <v>PLEMAHAN_3</v>
      </c>
      <c r="P570" s="57" t="s">
        <v>13302</v>
      </c>
      <c r="Q570" s="57" t="s">
        <v>10181</v>
      </c>
      <c r="R570" s="57" t="s">
        <v>13303</v>
      </c>
      <c r="S570" s="57" t="s">
        <v>13304</v>
      </c>
      <c r="T570" s="57" t="s">
        <v>13305</v>
      </c>
      <c r="U570" s="57" t="s">
        <v>13306</v>
      </c>
      <c r="V570" t="s">
        <v>13307</v>
      </c>
    </row>
    <row r="571" ht="15" spans="1:22">
      <c r="A571" s="52">
        <f t="shared" si="40"/>
        <v>46266</v>
      </c>
      <c r="B571" t="str">
        <f t="shared" si="41"/>
        <v>AGENT21</v>
      </c>
      <c r="C571" t="str">
        <f t="shared" si="42"/>
        <v>KINTAMANI</v>
      </c>
      <c r="D571" t="str">
        <f t="shared" si="43"/>
        <v>BNL02</v>
      </c>
      <c r="H571" t="str">
        <f t="shared" si="44"/>
        <v>2026-09-01 10:27:54</v>
      </c>
      <c r="K571" t="str" cm="1">
        <f t="array" ref="K571:L571">_xlfn.TEXTSPLIT(R571," ")</f>
        <v>BNL02</v>
      </c>
      <c r="L571" t="str">
        <v>KINTAMANI</v>
      </c>
      <c r="P571" s="57" t="s">
        <v>13308</v>
      </c>
      <c r="Q571" s="57" t="s">
        <v>11660</v>
      </c>
      <c r="R571" s="57" t="s">
        <v>13309</v>
      </c>
      <c r="S571" s="57" t="s">
        <v>13310</v>
      </c>
      <c r="T571" s="57" t="s">
        <v>13311</v>
      </c>
      <c r="U571" s="57" t="s">
        <v>13312</v>
      </c>
    </row>
    <row r="572" ht="15" spans="1:22">
      <c r="A572" s="52">
        <f t="shared" si="40"/>
        <v>46266</v>
      </c>
      <c r="B572" t="str">
        <f t="shared" si="41"/>
        <v>AGENT05</v>
      </c>
      <c r="C572" t="str">
        <f t="shared" si="42"/>
        <v>LETUNG</v>
      </c>
      <c r="D572" t="str">
        <f t="shared" si="43"/>
        <v>ANA03</v>
      </c>
      <c r="H572" t="str">
        <f t="shared" si="44"/>
        <v>2026-09-01 10:27:47</v>
      </c>
      <c r="K572" t="str" cm="1">
        <f t="array" ref="K572:L572">_xlfn.TEXTSPLIT(R572," ")</f>
        <v>ANA03</v>
      </c>
      <c r="L572" t="str">
        <v>LETUNG</v>
      </c>
      <c r="P572" s="57" t="s">
        <v>13313</v>
      </c>
      <c r="Q572" s="57" t="s">
        <v>10567</v>
      </c>
      <c r="R572" s="57" t="s">
        <v>13314</v>
      </c>
      <c r="S572" s="57" t="s">
        <v>13315</v>
      </c>
      <c r="T572" s="57" t="s">
        <v>13316</v>
      </c>
      <c r="U572" s="57" t="s">
        <v>13317</v>
      </c>
      <c r="V572" t="s">
        <v>13318</v>
      </c>
    </row>
    <row r="573" ht="15" spans="1:22">
      <c r="A573" s="52">
        <f t="shared" si="40"/>
        <v>46266</v>
      </c>
      <c r="B573" t="str">
        <f t="shared" si="41"/>
        <v>AGENT01</v>
      </c>
      <c r="C573" t="str">
        <f t="shared" si="42"/>
        <v>JULOK</v>
      </c>
      <c r="D573" t="str">
        <f t="shared" si="43"/>
        <v>IDR03</v>
      </c>
      <c r="H573" t="str">
        <f t="shared" si="44"/>
        <v>2026-09-01 10:26:47</v>
      </c>
      <c r="K573" t="str" cm="1">
        <f t="array" ref="K573:L573">_xlfn.TEXTSPLIT(R573," ")</f>
        <v>IDR03</v>
      </c>
      <c r="L573" t="str">
        <v>JULOK</v>
      </c>
      <c r="P573" s="57" t="s">
        <v>13319</v>
      </c>
      <c r="Q573" s="57" t="s">
        <v>10486</v>
      </c>
      <c r="R573" s="57" t="s">
        <v>13320</v>
      </c>
      <c r="S573" s="57" t="s">
        <v>13321</v>
      </c>
      <c r="T573" s="57" t="s">
        <v>13322</v>
      </c>
      <c r="U573" s="57" t="s">
        <v>13323</v>
      </c>
    </row>
    <row r="574" ht="15" spans="1:22">
      <c r="A574" s="52">
        <f t="shared" si="40"/>
        <v>46266</v>
      </c>
      <c r="B574" t="str">
        <f t="shared" si="41"/>
        <v>AGENT40</v>
      </c>
      <c r="C574" t="str">
        <f t="shared" si="42"/>
        <v>JATIPADANG_01</v>
      </c>
      <c r="D574" t="str">
        <f t="shared" si="43"/>
        <v>JKT23Q</v>
      </c>
      <c r="H574" t="str">
        <f t="shared" si="44"/>
        <v>2026-09-01 10:26:43</v>
      </c>
      <c r="K574" t="str" cm="1">
        <f t="array" ref="K574:L574">_xlfn.TEXTSPLIT(R574," ")</f>
        <v>JKT23Q</v>
      </c>
      <c r="L574" t="str">
        <v>JATIPADANG_01</v>
      </c>
      <c r="P574" s="57" t="s">
        <v>13324</v>
      </c>
      <c r="Q574" s="57" t="s">
        <v>10732</v>
      </c>
      <c r="R574" s="57" t="s">
        <v>13325</v>
      </c>
      <c r="S574" s="57" t="s">
        <v>13326</v>
      </c>
      <c r="T574" s="57" t="s">
        <v>13327</v>
      </c>
      <c r="U574" s="57" t="s">
        <v>13328</v>
      </c>
      <c r="V574" t="s">
        <v>13329</v>
      </c>
    </row>
    <row r="575" ht="15" spans="1:22">
      <c r="A575" s="52">
        <f t="shared" si="40"/>
        <v>46266</v>
      </c>
      <c r="B575" t="str">
        <f t="shared" si="41"/>
        <v>AGENT17</v>
      </c>
      <c r="C575" t="str">
        <f t="shared" si="42"/>
        <v>JATILONDO</v>
      </c>
      <c r="D575" t="str">
        <f t="shared" si="43"/>
        <v>PKL18</v>
      </c>
      <c r="H575" t="str">
        <f t="shared" si="44"/>
        <v>2026-09-01 10:26:38</v>
      </c>
      <c r="K575" t="str" cm="1">
        <f t="array" ref="K575:L575">_xlfn.TEXTSPLIT(R575," ")</f>
        <v>PKL18</v>
      </c>
      <c r="L575" t="str">
        <v>JATILONDO</v>
      </c>
      <c r="P575" s="57" t="s">
        <v>13330</v>
      </c>
      <c r="Q575" s="57" t="s">
        <v>11249</v>
      </c>
      <c r="R575" s="57" t="s">
        <v>13331</v>
      </c>
      <c r="S575" s="57" t="s">
        <v>13332</v>
      </c>
      <c r="T575" s="57" t="s">
        <v>13333</v>
      </c>
      <c r="U575" s="57" t="s">
        <v>13334</v>
      </c>
      <c r="V575" t="s">
        <v>13335</v>
      </c>
    </row>
    <row r="576" ht="15" spans="1:22">
      <c r="A576" s="52">
        <f t="shared" si="40"/>
        <v>46266</v>
      </c>
      <c r="B576" t="str">
        <f t="shared" si="41"/>
        <v>AGENT17</v>
      </c>
      <c r="C576" t="str">
        <f t="shared" si="42"/>
        <v>DAWE</v>
      </c>
      <c r="D576" t="str">
        <f t="shared" si="43"/>
        <v>KDS05</v>
      </c>
      <c r="H576" t="str">
        <f t="shared" si="44"/>
        <v>2026-09-01 10:26:08</v>
      </c>
      <c r="K576" t="str" cm="1">
        <f t="array" ref="K576:L576">_xlfn.TEXTSPLIT(R576," ")</f>
        <v>KDS05</v>
      </c>
      <c r="L576" t="str">
        <v>DAWE</v>
      </c>
      <c r="P576" s="57" t="s">
        <v>13336</v>
      </c>
      <c r="Q576" s="57" t="s">
        <v>11249</v>
      </c>
      <c r="R576" s="57" t="s">
        <v>13337</v>
      </c>
      <c r="S576" s="57" t="s">
        <v>13338</v>
      </c>
      <c r="T576" s="57" t="s">
        <v>13339</v>
      </c>
      <c r="U576" s="57" t="s">
        <v>13340</v>
      </c>
      <c r="V576" t="s">
        <v>13073</v>
      </c>
    </row>
    <row r="577" ht="15" spans="1:22">
      <c r="A577" s="52">
        <f t="shared" si="40"/>
        <v>46266</v>
      </c>
      <c r="B577" t="str">
        <f t="shared" si="41"/>
        <v>AGENT21</v>
      </c>
      <c r="C577" t="str">
        <f t="shared" si="42"/>
        <v>MALUK</v>
      </c>
      <c r="D577" t="str">
        <f t="shared" si="43"/>
        <v>TAW02</v>
      </c>
      <c r="H577" t="str">
        <f t="shared" si="44"/>
        <v>2026-09-01 10:26:04</v>
      </c>
      <c r="K577" t="str" cm="1">
        <f t="array" ref="K577:L577">_xlfn.TEXTSPLIT(R577," ")</f>
        <v>TAW02</v>
      </c>
      <c r="L577" t="str">
        <v>MALUK</v>
      </c>
      <c r="P577" s="57" t="s">
        <v>13341</v>
      </c>
      <c r="Q577" s="57" t="s">
        <v>11660</v>
      </c>
      <c r="R577" s="57" t="s">
        <v>13342</v>
      </c>
      <c r="S577" s="57" t="s">
        <v>13343</v>
      </c>
      <c r="T577" s="57" t="s">
        <v>13344</v>
      </c>
      <c r="U577" s="57" t="s">
        <v>13345</v>
      </c>
    </row>
    <row r="578" ht="15" spans="1:22">
      <c r="A578" s="52">
        <f t="shared" ref="A578:A641" si="45">INT(H578)</f>
        <v>46266</v>
      </c>
      <c r="B578" t="str">
        <f t="shared" ref="B578:B641" si="46">RIGHT(Q578,7)</f>
        <v>AGENT19</v>
      </c>
      <c r="C578" t="str">
        <f t="shared" ref="C578:C641" si="47">L578</f>
        <v>BUDURAN_1</v>
      </c>
      <c r="D578" t="str">
        <f t="shared" ref="D578:D641" si="48">K578</f>
        <v>SDA36</v>
      </c>
      <c r="H578" t="str">
        <f t="shared" ref="H578:H641" si="49">P578</f>
        <v>2026-09-01 10:25:45</v>
      </c>
      <c r="K578" t="str" cm="1">
        <f t="array" ref="K578:L578">_xlfn.TEXTSPLIT(R578," ")</f>
        <v>SDA36</v>
      </c>
      <c r="L578" t="str">
        <v>BUDURAN_1</v>
      </c>
      <c r="P578" s="57" t="s">
        <v>13346</v>
      </c>
      <c r="Q578" s="57" t="s">
        <v>10181</v>
      </c>
      <c r="R578" s="57" t="s">
        <v>13347</v>
      </c>
      <c r="S578" s="57" t="s">
        <v>13348</v>
      </c>
      <c r="T578" s="57" t="s">
        <v>13349</v>
      </c>
      <c r="U578" s="57" t="s">
        <v>13350</v>
      </c>
    </row>
    <row r="579" ht="15" spans="1:22">
      <c r="A579" s="52">
        <f t="shared" si="45"/>
        <v>46266</v>
      </c>
      <c r="B579" t="str">
        <f t="shared" si="46"/>
        <v>AGENT22</v>
      </c>
      <c r="C579" t="str">
        <f t="shared" si="47"/>
        <v>BULUKUMBA</v>
      </c>
      <c r="D579" t="str">
        <f t="shared" si="48"/>
        <v>BXW01</v>
      </c>
      <c r="H579" t="str">
        <f t="shared" si="49"/>
        <v>2026-09-01 10:25:39</v>
      </c>
      <c r="K579" t="str" cm="1">
        <f t="array" ref="K579:L579">_xlfn.TEXTSPLIT(R579," ")</f>
        <v>BXW01</v>
      </c>
      <c r="L579" t="str">
        <v>BULUKUMBA</v>
      </c>
      <c r="P579" s="57" t="s">
        <v>13351</v>
      </c>
      <c r="Q579" s="57" t="s">
        <v>11133</v>
      </c>
      <c r="R579" s="57" t="s">
        <v>13352</v>
      </c>
      <c r="S579" s="57" t="s">
        <v>13353</v>
      </c>
      <c r="T579" s="57" t="s">
        <v>13354</v>
      </c>
      <c r="U579" s="57" t="s">
        <v>13355</v>
      </c>
    </row>
    <row r="580" ht="15" spans="1:22">
      <c r="A580" s="52">
        <f t="shared" si="45"/>
        <v>46266</v>
      </c>
      <c r="B580" t="str">
        <f t="shared" si="46"/>
        <v>AGENT19</v>
      </c>
      <c r="C580" t="str">
        <f t="shared" si="47"/>
        <v>BALONG</v>
      </c>
      <c r="D580" t="str">
        <f t="shared" si="48"/>
        <v>PNO03</v>
      </c>
      <c r="H580" t="str">
        <f t="shared" si="49"/>
        <v>2026-09-01 10:25:29</v>
      </c>
      <c r="K580" t="str" cm="1">
        <f t="array" ref="K580:L580">_xlfn.TEXTSPLIT(R580," ")</f>
        <v>PNO03</v>
      </c>
      <c r="L580" t="str">
        <v>BALONG</v>
      </c>
      <c r="P580" s="57" t="s">
        <v>13356</v>
      </c>
      <c r="Q580" s="57" t="s">
        <v>10181</v>
      </c>
      <c r="R580" s="57" t="s">
        <v>13357</v>
      </c>
      <c r="S580" s="57" t="s">
        <v>13358</v>
      </c>
      <c r="T580" s="57" t="s">
        <v>13359</v>
      </c>
      <c r="U580" s="57" t="s">
        <v>13360</v>
      </c>
      <c r="V580" t="s">
        <v>13361</v>
      </c>
    </row>
    <row r="581" ht="15" spans="1:22">
      <c r="A581" s="52">
        <f t="shared" si="45"/>
        <v>46266</v>
      </c>
      <c r="B581" t="str">
        <f t="shared" si="46"/>
        <v>AGENT19</v>
      </c>
      <c r="C581" t="str">
        <f t="shared" si="47"/>
        <v>JIWAN</v>
      </c>
      <c r="D581" t="str">
        <f t="shared" si="48"/>
        <v>MDN04</v>
      </c>
      <c r="H581" t="str">
        <f t="shared" si="49"/>
        <v>2026-09-01 10:25:27</v>
      </c>
      <c r="K581" t="str" cm="1">
        <f t="array" ref="K581:L581">_xlfn.TEXTSPLIT(R581," ")</f>
        <v>MDN04</v>
      </c>
      <c r="L581" t="str">
        <v>JIWAN</v>
      </c>
      <c r="P581" s="57" t="s">
        <v>13362</v>
      </c>
      <c r="Q581" s="57" t="s">
        <v>10181</v>
      </c>
      <c r="R581" s="57" t="s">
        <v>13363</v>
      </c>
      <c r="S581" s="57" t="s">
        <v>13364</v>
      </c>
      <c r="T581" s="57" t="s">
        <v>13365</v>
      </c>
      <c r="U581" s="57" t="s">
        <v>13366</v>
      </c>
      <c r="V581" t="s">
        <v>13367</v>
      </c>
    </row>
    <row r="582" ht="15" spans="1:22">
      <c r="A582" s="52">
        <f t="shared" si="45"/>
        <v>46266</v>
      </c>
      <c r="B582" t="str">
        <f t="shared" si="46"/>
        <v>AGENT22</v>
      </c>
      <c r="C582" t="str">
        <f t="shared" si="47"/>
        <v>SINJAI</v>
      </c>
      <c r="D582" t="str">
        <f t="shared" si="48"/>
        <v>SNJ01</v>
      </c>
      <c r="H582" t="str">
        <f t="shared" si="49"/>
        <v>2026-09-01 10:25:26</v>
      </c>
      <c r="K582" t="str" cm="1">
        <f t="array" ref="K582:L582">_xlfn.TEXTSPLIT(R582," ")</f>
        <v>SNJ01</v>
      </c>
      <c r="L582" t="str">
        <v>SINJAI</v>
      </c>
      <c r="P582" s="57" t="s">
        <v>13368</v>
      </c>
      <c r="Q582" s="57" t="s">
        <v>11133</v>
      </c>
      <c r="R582" s="57" t="s">
        <v>13369</v>
      </c>
      <c r="S582" s="57" t="s">
        <v>13370</v>
      </c>
      <c r="T582" s="57" t="s">
        <v>13371</v>
      </c>
      <c r="U582" s="57" t="s">
        <v>13372</v>
      </c>
      <c r="V582" t="s">
        <v>13373</v>
      </c>
    </row>
    <row r="583" ht="15" spans="1:22">
      <c r="A583" s="52">
        <f t="shared" si="45"/>
        <v>46266</v>
      </c>
      <c r="B583" t="str">
        <f t="shared" si="46"/>
        <v>AGENT06</v>
      </c>
      <c r="C583" t="str">
        <f t="shared" si="47"/>
        <v>GUNUNG_PANGILUN_02</v>
      </c>
      <c r="D583" t="str">
        <f t="shared" si="48"/>
        <v>PDG02B</v>
      </c>
      <c r="H583" t="str">
        <f t="shared" si="49"/>
        <v>2026-09-01 10:25:04</v>
      </c>
      <c r="K583" t="str" cm="1">
        <f t="array" ref="K583:L583">_xlfn.TEXTSPLIT(R583," ")</f>
        <v>PDG02B</v>
      </c>
      <c r="L583" t="str">
        <v>GUNUNG_PANGILUN_02</v>
      </c>
      <c r="P583" s="57" t="s">
        <v>13374</v>
      </c>
      <c r="Q583" s="57" t="s">
        <v>10410</v>
      </c>
      <c r="R583" s="57" t="s">
        <v>13375</v>
      </c>
      <c r="S583" s="57" t="s">
        <v>13376</v>
      </c>
      <c r="T583" s="57" t="s">
        <v>8713</v>
      </c>
      <c r="U583" s="57" t="s">
        <v>13377</v>
      </c>
      <c r="V583" t="s">
        <v>13378</v>
      </c>
    </row>
    <row r="584" ht="15" spans="1:22">
      <c r="A584" s="52">
        <f t="shared" si="45"/>
        <v>46266</v>
      </c>
      <c r="B584" t="str">
        <f t="shared" si="46"/>
        <v>AGENT17</v>
      </c>
      <c r="C584" t="str">
        <f t="shared" si="47"/>
        <v>KALIWIRO</v>
      </c>
      <c r="D584" t="str">
        <f t="shared" si="48"/>
        <v>WNB09</v>
      </c>
      <c r="H584" t="str">
        <f t="shared" si="49"/>
        <v>2026-09-01 10:24:54</v>
      </c>
      <c r="K584" t="str" cm="1">
        <f t="array" ref="K584:L584">_xlfn.TEXTSPLIT(R584," ")</f>
        <v>WNB09</v>
      </c>
      <c r="L584" t="str">
        <v>KALIWIRO</v>
      </c>
      <c r="P584" s="57" t="s">
        <v>13379</v>
      </c>
      <c r="Q584" s="57" t="s">
        <v>11249</v>
      </c>
      <c r="R584" s="57" t="s">
        <v>13380</v>
      </c>
      <c r="S584" s="57" t="s">
        <v>13381</v>
      </c>
      <c r="T584" s="57" t="s">
        <v>13382</v>
      </c>
      <c r="U584" s="57" t="s">
        <v>13383</v>
      </c>
      <c r="V584" t="s">
        <v>13384</v>
      </c>
    </row>
    <row r="585" ht="15" spans="1:22">
      <c r="A585" s="52">
        <f t="shared" si="45"/>
        <v>46266</v>
      </c>
      <c r="B585" t="str">
        <f t="shared" si="46"/>
        <v>AGENT06</v>
      </c>
      <c r="C585" t="str">
        <f t="shared" si="47"/>
        <v>SANGIR_JUJUAN</v>
      </c>
      <c r="D585" t="str">
        <f t="shared" si="48"/>
        <v>PDA03</v>
      </c>
      <c r="H585" t="str">
        <f t="shared" si="49"/>
        <v>2026-09-01 10:24:29</v>
      </c>
      <c r="K585" t="str" cm="1">
        <f t="array" ref="K585:L585">_xlfn.TEXTSPLIT(R585," ")</f>
        <v>PDA03</v>
      </c>
      <c r="L585" t="str">
        <v>SANGIR_JUJUAN</v>
      </c>
      <c r="P585" s="57" t="s">
        <v>13385</v>
      </c>
      <c r="Q585" s="57" t="s">
        <v>10410</v>
      </c>
      <c r="R585" s="57" t="s">
        <v>13386</v>
      </c>
      <c r="S585" s="57" t="s">
        <v>13387</v>
      </c>
      <c r="T585" s="57" t="s">
        <v>13388</v>
      </c>
      <c r="U585" s="57" t="s">
        <v>13389</v>
      </c>
      <c r="V585" t="s">
        <v>13390</v>
      </c>
    </row>
    <row r="586" ht="15" spans="1:22">
      <c r="A586" s="52">
        <f t="shared" si="45"/>
        <v>46266</v>
      </c>
      <c r="B586" t="str">
        <f t="shared" si="46"/>
        <v>AGENT19</v>
      </c>
      <c r="C586" t="str">
        <f t="shared" si="47"/>
        <v>MADIUN_1</v>
      </c>
      <c r="D586" t="str">
        <f t="shared" si="48"/>
        <v>CAB02</v>
      </c>
      <c r="H586" t="str">
        <f t="shared" si="49"/>
        <v>2026-09-01 10:24:17</v>
      </c>
      <c r="K586" t="str" cm="1">
        <f t="array" ref="K586:L586">_xlfn.TEXTSPLIT(R586," ")</f>
        <v>CAB02</v>
      </c>
      <c r="L586" t="str">
        <v>MADIUN_1</v>
      </c>
      <c r="P586" s="57" t="s">
        <v>13391</v>
      </c>
      <c r="Q586" s="57" t="s">
        <v>10181</v>
      </c>
      <c r="R586" s="57" t="s">
        <v>13392</v>
      </c>
      <c r="S586" s="57" t="s">
        <v>13393</v>
      </c>
      <c r="T586" s="57" t="s">
        <v>13394</v>
      </c>
      <c r="U586" s="57" t="s">
        <v>13395</v>
      </c>
    </row>
    <row r="587" ht="15" spans="1:22">
      <c r="A587" s="52">
        <f t="shared" si="45"/>
        <v>46266</v>
      </c>
      <c r="B587" t="str">
        <f t="shared" si="46"/>
        <v>AGENT17</v>
      </c>
      <c r="C587" t="str">
        <f t="shared" si="47"/>
        <v>JATI</v>
      </c>
      <c r="D587" t="str">
        <f t="shared" si="48"/>
        <v>KDS03</v>
      </c>
      <c r="H587" t="str">
        <f t="shared" si="49"/>
        <v>2026-09-01 10:24:14</v>
      </c>
      <c r="K587" t="str" cm="1">
        <f t="array" ref="K587:L587">_xlfn.TEXTSPLIT(R587," ")</f>
        <v>KDS03</v>
      </c>
      <c r="L587" t="str">
        <v>JATI</v>
      </c>
      <c r="P587" s="57" t="s">
        <v>13396</v>
      </c>
      <c r="Q587" s="57" t="s">
        <v>11249</v>
      </c>
      <c r="R587" s="57" t="s">
        <v>13397</v>
      </c>
      <c r="S587" s="57" t="s">
        <v>13398</v>
      </c>
      <c r="T587" s="57" t="s">
        <v>13399</v>
      </c>
      <c r="U587" s="57" t="s">
        <v>13400</v>
      </c>
      <c r="V587" t="s">
        <v>8430</v>
      </c>
    </row>
    <row r="588" ht="15" spans="1:22">
      <c r="A588" s="52">
        <f t="shared" si="45"/>
        <v>46266</v>
      </c>
      <c r="B588" t="str">
        <f t="shared" si="46"/>
        <v>AGENT17</v>
      </c>
      <c r="C588" t="str">
        <f t="shared" si="47"/>
        <v>GUNTUR</v>
      </c>
      <c r="D588" t="str">
        <f t="shared" si="48"/>
        <v>DMK12</v>
      </c>
      <c r="H588" t="str">
        <f t="shared" si="49"/>
        <v>2026-09-01 10:24:08</v>
      </c>
      <c r="K588" t="str" cm="1">
        <f t="array" ref="K588:L588">_xlfn.TEXTSPLIT(R588," ")</f>
        <v>DMK12</v>
      </c>
      <c r="L588" t="str">
        <v>GUNTUR</v>
      </c>
      <c r="P588" s="57" t="s">
        <v>13401</v>
      </c>
      <c r="Q588" s="57" t="s">
        <v>11249</v>
      </c>
      <c r="R588" s="57" t="s">
        <v>13402</v>
      </c>
      <c r="S588" s="57" t="s">
        <v>13403</v>
      </c>
      <c r="T588" s="57" t="s">
        <v>13404</v>
      </c>
      <c r="U588" s="57" t="s">
        <v>13405</v>
      </c>
    </row>
    <row r="589" ht="15" spans="1:22">
      <c r="A589" s="52">
        <f t="shared" si="45"/>
        <v>46266</v>
      </c>
      <c r="B589" t="str">
        <f t="shared" si="46"/>
        <v>AGENT27</v>
      </c>
      <c r="C589" t="str">
        <f t="shared" si="47"/>
        <v>CP_PENGARON</v>
      </c>
      <c r="D589" t="str">
        <f t="shared" si="48"/>
        <v>MTA08</v>
      </c>
      <c r="H589" t="str">
        <f t="shared" si="49"/>
        <v>2026-09-01 10:24:02</v>
      </c>
      <c r="K589" t="str" cm="1">
        <f t="array" ref="K589:L589">_xlfn.TEXTSPLIT(R589," ")</f>
        <v>MTA08</v>
      </c>
      <c r="L589" t="str">
        <v>CP_PENGARON</v>
      </c>
      <c r="P589" s="57" t="s">
        <v>13406</v>
      </c>
      <c r="Q589" s="57" t="s">
        <v>11862</v>
      </c>
      <c r="R589" s="57" t="s">
        <v>13407</v>
      </c>
      <c r="S589" s="57" t="s">
        <v>13408</v>
      </c>
      <c r="T589" s="57" t="s">
        <v>13409</v>
      </c>
      <c r="U589" s="57" t="s">
        <v>13410</v>
      </c>
    </row>
    <row r="590" ht="15" spans="1:22">
      <c r="A590" s="52">
        <f t="shared" si="45"/>
        <v>46266</v>
      </c>
      <c r="B590" t="str">
        <f t="shared" si="46"/>
        <v>AGENT06</v>
      </c>
      <c r="C590" t="str">
        <f t="shared" si="47"/>
        <v>KALAWI_02</v>
      </c>
      <c r="D590" t="str">
        <f t="shared" si="48"/>
        <v>PDG08B</v>
      </c>
      <c r="H590" t="str">
        <f t="shared" si="49"/>
        <v>2026-09-01 10:23:45</v>
      </c>
      <c r="K590" t="str" cm="1">
        <f t="array" ref="K590:L590">_xlfn.TEXTSPLIT(R590," ")</f>
        <v>PDG08B</v>
      </c>
      <c r="L590" t="str">
        <v>KALAWI_02</v>
      </c>
      <c r="P590" s="57" t="s">
        <v>13411</v>
      </c>
      <c r="Q590" s="57" t="s">
        <v>10410</v>
      </c>
      <c r="R590" s="57" t="s">
        <v>13412</v>
      </c>
      <c r="S590" s="57" t="s">
        <v>13413</v>
      </c>
      <c r="T590" s="57" t="s">
        <v>13414</v>
      </c>
      <c r="U590" s="57" t="s">
        <v>13415</v>
      </c>
      <c r="V590" t="s">
        <v>13378</v>
      </c>
    </row>
    <row r="591" ht="15" spans="1:22">
      <c r="A591" s="52">
        <f t="shared" si="45"/>
        <v>46266</v>
      </c>
      <c r="B591" t="str">
        <f t="shared" si="46"/>
        <v>AGENT02</v>
      </c>
      <c r="C591" t="str">
        <f t="shared" si="47"/>
        <v>SUTOMO_1</v>
      </c>
      <c r="D591" t="str">
        <f t="shared" si="48"/>
        <v>MES14A</v>
      </c>
      <c r="H591" t="str">
        <f t="shared" si="49"/>
        <v>2026-09-01 10:23:42</v>
      </c>
      <c r="K591" t="str" cm="1">
        <f t="array" ref="K591:L591">_xlfn.TEXTSPLIT(R591," ")</f>
        <v>MES14A</v>
      </c>
      <c r="L591" t="str">
        <v>SUTOMO_1</v>
      </c>
      <c r="P591" s="57" t="s">
        <v>13416</v>
      </c>
      <c r="Q591" s="57" t="s">
        <v>10443</v>
      </c>
      <c r="R591" s="57" t="s">
        <v>13417</v>
      </c>
      <c r="S591" s="57" t="s">
        <v>13418</v>
      </c>
      <c r="T591" s="57" t="s">
        <v>13419</v>
      </c>
      <c r="U591" s="57" t="s">
        <v>13420</v>
      </c>
      <c r="V591" t="s">
        <v>13421</v>
      </c>
    </row>
    <row r="592" ht="15" spans="1:22">
      <c r="A592" s="52">
        <f t="shared" si="45"/>
        <v>46266</v>
      </c>
      <c r="B592" t="str">
        <f t="shared" si="46"/>
        <v>AGENT25</v>
      </c>
      <c r="C592" t="str">
        <f t="shared" si="47"/>
        <v>PULANG_PISAU</v>
      </c>
      <c r="D592" t="str">
        <f t="shared" si="48"/>
        <v>PUP01</v>
      </c>
      <c r="H592" t="str">
        <f t="shared" si="49"/>
        <v>2026-09-01 10:23:12</v>
      </c>
      <c r="K592" t="str" cm="1">
        <f t="array" ref="K592:L592">_xlfn.TEXTSPLIT(R592," ")</f>
        <v>PUP01</v>
      </c>
      <c r="L592" t="str">
        <v>PULANG_PISAU</v>
      </c>
      <c r="P592" s="57" t="s">
        <v>13422</v>
      </c>
      <c r="Q592" s="57" t="s">
        <v>10270</v>
      </c>
      <c r="R592" s="57" t="s">
        <v>13423</v>
      </c>
      <c r="S592" s="57" t="s">
        <v>13424</v>
      </c>
      <c r="T592" s="57" t="s">
        <v>13425</v>
      </c>
      <c r="U592" s="57" t="s">
        <v>13426</v>
      </c>
    </row>
    <row r="593" ht="15" spans="1:22">
      <c r="A593" s="52">
        <f t="shared" si="45"/>
        <v>46266</v>
      </c>
      <c r="B593" t="str">
        <f t="shared" si="46"/>
        <v>AGENT06</v>
      </c>
      <c r="C593" t="str">
        <f t="shared" si="47"/>
        <v>MUDIAK_01</v>
      </c>
      <c r="D593" t="str">
        <f t="shared" si="48"/>
        <v>LMK06A</v>
      </c>
      <c r="H593" t="str">
        <f t="shared" si="49"/>
        <v>2026-09-01 10:23:05</v>
      </c>
      <c r="K593" t="str" cm="1">
        <f t="array" ref="K593:L593">_xlfn.TEXTSPLIT(R593," ")</f>
        <v>LMK06A</v>
      </c>
      <c r="L593" t="str">
        <v>MUDIAK_01</v>
      </c>
      <c r="P593" s="57" t="s">
        <v>13427</v>
      </c>
      <c r="Q593" s="57" t="s">
        <v>10410</v>
      </c>
      <c r="R593" s="57" t="s">
        <v>13428</v>
      </c>
      <c r="S593" s="57" t="s">
        <v>13429</v>
      </c>
      <c r="T593" s="57" t="s">
        <v>13414</v>
      </c>
      <c r="U593" s="57" t="s">
        <v>13430</v>
      </c>
      <c r="V593" t="s">
        <v>13378</v>
      </c>
    </row>
    <row r="594" ht="15" spans="1:22">
      <c r="A594" s="52">
        <f t="shared" si="45"/>
        <v>46266</v>
      </c>
      <c r="B594" t="str">
        <f t="shared" si="46"/>
        <v>AGENT16</v>
      </c>
      <c r="C594" t="str">
        <f t="shared" si="47"/>
        <v>CJR09B</v>
      </c>
      <c r="D594" t="str">
        <f t="shared" si="48"/>
        <v>CJR09B</v>
      </c>
      <c r="H594" t="str">
        <f t="shared" si="49"/>
        <v>2026-09-01 10:22:31</v>
      </c>
      <c r="K594" t="str" cm="1">
        <f t="array" ref="K594:L594">_xlfn.TEXTSPLIT(R594," ")</f>
        <v>CJR09B</v>
      </c>
      <c r="L594" t="str">
        <v>CJR09B</v>
      </c>
      <c r="P594" s="57" t="s">
        <v>13431</v>
      </c>
      <c r="Q594" s="57" t="s">
        <v>10199</v>
      </c>
      <c r="R594" s="57" t="s">
        <v>13432</v>
      </c>
      <c r="S594" s="57" t="s">
        <v>13433</v>
      </c>
      <c r="T594" s="57" t="s">
        <v>13434</v>
      </c>
      <c r="U594" s="57" t="s">
        <v>13435</v>
      </c>
      <c r="V594" t="s">
        <v>13436</v>
      </c>
    </row>
    <row r="595" ht="15" spans="1:22">
      <c r="A595" s="52">
        <f t="shared" si="45"/>
        <v>46266</v>
      </c>
      <c r="B595" t="str">
        <f t="shared" si="46"/>
        <v>AGENT18</v>
      </c>
      <c r="C595" t="str">
        <f t="shared" si="47"/>
        <v>WATES</v>
      </c>
      <c r="D595" t="str">
        <f t="shared" si="48"/>
        <v>KLP01</v>
      </c>
      <c r="H595" t="str">
        <f t="shared" si="49"/>
        <v>2026-09-01 10:22:25</v>
      </c>
      <c r="K595" t="str" cm="1">
        <f t="array" ref="K595:L595">_xlfn.TEXTSPLIT(R595," ")</f>
        <v>KLP01</v>
      </c>
      <c r="L595" t="str">
        <v>WATES</v>
      </c>
      <c r="P595" s="57" t="s">
        <v>13437</v>
      </c>
      <c r="Q595" s="57" t="s">
        <v>10385</v>
      </c>
      <c r="R595" s="57" t="s">
        <v>13438</v>
      </c>
      <c r="S595" s="57" t="s">
        <v>13439</v>
      </c>
      <c r="T595" s="57" t="s">
        <v>13440</v>
      </c>
      <c r="U595" s="57" t="s">
        <v>13441</v>
      </c>
      <c r="V595" t="s">
        <v>13442</v>
      </c>
    </row>
    <row r="596" ht="15" spans="1:22">
      <c r="A596" s="52">
        <f t="shared" si="45"/>
        <v>46266</v>
      </c>
      <c r="B596" t="str">
        <f t="shared" si="46"/>
        <v>AGENT01</v>
      </c>
      <c r="C596" t="str">
        <f t="shared" si="47"/>
        <v>JEURAM</v>
      </c>
      <c r="D596" t="str">
        <f t="shared" si="48"/>
        <v>SBS05</v>
      </c>
      <c r="H596" t="str">
        <f t="shared" si="49"/>
        <v>2026-09-01 10:22:22</v>
      </c>
      <c r="K596" t="str" cm="1">
        <f t="array" ref="K596:L596">_xlfn.TEXTSPLIT(R596," ")</f>
        <v>SBS05</v>
      </c>
      <c r="L596" t="str">
        <v>JEURAM</v>
      </c>
      <c r="P596" s="57" t="s">
        <v>13443</v>
      </c>
      <c r="Q596" s="57" t="s">
        <v>10486</v>
      </c>
      <c r="R596" s="57" t="s">
        <v>13444</v>
      </c>
      <c r="S596" s="57" t="s">
        <v>13445</v>
      </c>
      <c r="T596" s="57" t="s">
        <v>7687</v>
      </c>
      <c r="U596" s="57" t="s">
        <v>13446</v>
      </c>
      <c r="V596" t="s">
        <v>13447</v>
      </c>
    </row>
    <row r="597" ht="15" spans="1:22">
      <c r="A597" s="52">
        <f t="shared" si="45"/>
        <v>46266</v>
      </c>
      <c r="B597" t="str">
        <f t="shared" si="46"/>
        <v>AGENT17</v>
      </c>
      <c r="C597" t="str">
        <f t="shared" si="47"/>
        <v>KAYEN</v>
      </c>
      <c r="D597" t="str">
        <f t="shared" si="48"/>
        <v>PTI10</v>
      </c>
      <c r="H597" t="str">
        <f t="shared" si="49"/>
        <v>2026-09-01 10:22:12</v>
      </c>
      <c r="K597" t="str" cm="1">
        <f t="array" ref="K597:L597">_xlfn.TEXTSPLIT(R597," ")</f>
        <v>PTI10</v>
      </c>
      <c r="L597" t="str">
        <v>KAYEN</v>
      </c>
      <c r="P597" s="57" t="s">
        <v>13448</v>
      </c>
      <c r="Q597" s="57" t="s">
        <v>11249</v>
      </c>
      <c r="R597" s="57" t="s">
        <v>13449</v>
      </c>
      <c r="S597" s="57" t="s">
        <v>13450</v>
      </c>
      <c r="T597" s="57" t="s">
        <v>13451</v>
      </c>
      <c r="U597" s="57" t="s">
        <v>13452</v>
      </c>
    </row>
    <row r="598" ht="15" spans="1:22">
      <c r="A598" s="52">
        <f t="shared" si="45"/>
        <v>46266</v>
      </c>
      <c r="B598" t="str">
        <f t="shared" si="46"/>
        <v>AGENT17</v>
      </c>
      <c r="C598" t="str">
        <f t="shared" si="47"/>
        <v>MEJOBO</v>
      </c>
      <c r="D598" t="str">
        <f t="shared" si="48"/>
        <v>KDS10</v>
      </c>
      <c r="H598" t="str">
        <f t="shared" si="49"/>
        <v>2026-09-01 10:22:07</v>
      </c>
      <c r="K598" t="str" cm="1">
        <f t="array" ref="K598:L598">_xlfn.TEXTSPLIT(R598," ")</f>
        <v>KDS10</v>
      </c>
      <c r="L598" t="str">
        <v>MEJOBO</v>
      </c>
      <c r="P598" s="57" t="s">
        <v>13453</v>
      </c>
      <c r="Q598" s="57" t="s">
        <v>11249</v>
      </c>
      <c r="R598" s="57" t="s">
        <v>13454</v>
      </c>
      <c r="S598" s="57" t="s">
        <v>13455</v>
      </c>
      <c r="T598" s="57" t="s">
        <v>13456</v>
      </c>
      <c r="U598" s="57" t="s">
        <v>13457</v>
      </c>
      <c r="V598" t="s">
        <v>13458</v>
      </c>
    </row>
    <row r="599" ht="15" spans="1:22">
      <c r="A599" s="52">
        <f t="shared" si="45"/>
        <v>46266</v>
      </c>
      <c r="B599" t="str">
        <f t="shared" si="46"/>
        <v>AGENT04</v>
      </c>
      <c r="C599" t="str">
        <f t="shared" si="47"/>
        <v>DP_MENGGALA</v>
      </c>
      <c r="D599" t="str">
        <f t="shared" si="48"/>
        <v>BAS09</v>
      </c>
      <c r="H599" t="str">
        <f t="shared" si="49"/>
        <v>2026-09-01 10:22:02</v>
      </c>
      <c r="K599" t="str" cm="1">
        <f t="array" ref="K599:L599">_xlfn.TEXTSPLIT(R599," ")</f>
        <v>BAS09</v>
      </c>
      <c r="L599" t="str">
        <v>DP_MENGGALA</v>
      </c>
      <c r="P599" s="57" t="s">
        <v>13459</v>
      </c>
      <c r="Q599" s="57" t="s">
        <v>10193</v>
      </c>
      <c r="R599" s="57" t="s">
        <v>13460</v>
      </c>
      <c r="S599" s="57" t="s">
        <v>13461</v>
      </c>
      <c r="T599" s="57" t="s">
        <v>13462</v>
      </c>
      <c r="U599" s="57" t="s">
        <v>13463</v>
      </c>
    </row>
    <row r="600" ht="15" spans="1:22">
      <c r="A600" s="52">
        <f t="shared" si="45"/>
        <v>46266</v>
      </c>
      <c r="B600" t="str">
        <f t="shared" si="46"/>
        <v>AGENT19</v>
      </c>
      <c r="C600" t="str">
        <f t="shared" si="47"/>
        <v>ARJASA</v>
      </c>
      <c r="D600" t="str">
        <f t="shared" si="48"/>
        <v>SNX02</v>
      </c>
      <c r="H600" t="str">
        <f t="shared" si="49"/>
        <v>2026-09-01 10:22:00</v>
      </c>
      <c r="K600" t="str" cm="1">
        <f t="array" ref="K600:L600">_xlfn.TEXTSPLIT(R600," ")</f>
        <v>SNX02</v>
      </c>
      <c r="L600" t="str">
        <v>ARJASA</v>
      </c>
      <c r="P600" s="57" t="s">
        <v>13464</v>
      </c>
      <c r="Q600" s="57" t="s">
        <v>10181</v>
      </c>
      <c r="R600" s="57" t="s">
        <v>13465</v>
      </c>
      <c r="S600" s="57" t="s">
        <v>13466</v>
      </c>
      <c r="T600" s="57" t="s">
        <v>13467</v>
      </c>
      <c r="U600" s="57" t="s">
        <v>13468</v>
      </c>
      <c r="V600" t="s">
        <v>13469</v>
      </c>
    </row>
    <row r="601" ht="15" spans="1:22">
      <c r="A601" s="52">
        <f t="shared" si="45"/>
        <v>46266</v>
      </c>
      <c r="B601" t="str">
        <f t="shared" si="46"/>
        <v>AGENT19</v>
      </c>
      <c r="C601" t="str">
        <f t="shared" si="47"/>
        <v>PASEAN_1</v>
      </c>
      <c r="D601" t="str">
        <f t="shared" si="48"/>
        <v>PKS11</v>
      </c>
      <c r="H601" t="str">
        <f t="shared" si="49"/>
        <v>2026-09-01 10:21:21</v>
      </c>
      <c r="K601" t="str" cm="1">
        <f t="array" ref="K601:L601">_xlfn.TEXTSPLIT(R601," ")</f>
        <v>PKS11</v>
      </c>
      <c r="L601" t="str">
        <v>PASEAN_1</v>
      </c>
      <c r="P601" s="57" t="s">
        <v>13470</v>
      </c>
      <c r="Q601" s="57" t="s">
        <v>10181</v>
      </c>
      <c r="R601" s="57" t="s">
        <v>13471</v>
      </c>
      <c r="S601" s="57" t="s">
        <v>13472</v>
      </c>
      <c r="T601" s="57" t="s">
        <v>13473</v>
      </c>
      <c r="U601" s="57" t="s">
        <v>13474</v>
      </c>
    </row>
    <row r="602" ht="15" spans="1:22">
      <c r="A602" s="52">
        <f t="shared" si="45"/>
        <v>46266</v>
      </c>
      <c r="B602" t="str">
        <f t="shared" si="46"/>
        <v>AGENT26</v>
      </c>
      <c r="C602" t="str">
        <f t="shared" si="47"/>
        <v>CP_RUDOVA_JAYA</v>
      </c>
      <c r="D602" t="str">
        <f t="shared" si="48"/>
        <v>SAG08</v>
      </c>
      <c r="H602" t="str">
        <f t="shared" si="49"/>
        <v>2026-09-01 10:21:12</v>
      </c>
      <c r="K602" t="str" cm="1">
        <f t="array" ref="K602:L602">_xlfn.TEXTSPLIT(R602," ")</f>
        <v>SAG08</v>
      </c>
      <c r="L602" t="str">
        <v>CP_RUDOVA_JAYA</v>
      </c>
      <c r="P602" s="57" t="s">
        <v>13475</v>
      </c>
      <c r="Q602" s="57" t="s">
        <v>10307</v>
      </c>
      <c r="R602" s="57" t="s">
        <v>13476</v>
      </c>
      <c r="S602" s="57" t="s">
        <v>13477</v>
      </c>
      <c r="T602" s="57" t="s">
        <v>13478</v>
      </c>
      <c r="U602" s="57" t="s">
        <v>13479</v>
      </c>
      <c r="V602" t="s">
        <v>13480</v>
      </c>
    </row>
    <row r="603" ht="15" spans="1:22">
      <c r="A603" s="52">
        <f t="shared" si="45"/>
        <v>46266</v>
      </c>
      <c r="B603" t="str">
        <f t="shared" si="46"/>
        <v>AGENT17</v>
      </c>
      <c r="C603" t="str">
        <f t="shared" si="47"/>
        <v>BOBOTSARI</v>
      </c>
      <c r="D603" t="str">
        <f t="shared" si="48"/>
        <v>PUR02</v>
      </c>
      <c r="H603" t="str">
        <f t="shared" si="49"/>
        <v>2026-09-01 10:21:09</v>
      </c>
      <c r="K603" t="str" cm="1">
        <f t="array" ref="K603:L603">_xlfn.TEXTSPLIT(R603," ")</f>
        <v>PUR02</v>
      </c>
      <c r="L603" t="str">
        <v>BOBOTSARI</v>
      </c>
      <c r="P603" s="57" t="s">
        <v>13481</v>
      </c>
      <c r="Q603" s="57" t="s">
        <v>11249</v>
      </c>
      <c r="R603" s="57" t="s">
        <v>13482</v>
      </c>
      <c r="S603" s="57" t="s">
        <v>13483</v>
      </c>
      <c r="T603" s="57" t="s">
        <v>13484</v>
      </c>
      <c r="U603" s="57" t="s">
        <v>13485</v>
      </c>
      <c r="V603" t="s">
        <v>6924</v>
      </c>
    </row>
    <row r="604" ht="15" spans="1:22">
      <c r="A604" s="52">
        <f t="shared" si="45"/>
        <v>46266</v>
      </c>
      <c r="B604" t="str">
        <f t="shared" si="46"/>
        <v>AGENT17</v>
      </c>
      <c r="C604" t="str">
        <f t="shared" si="47"/>
        <v>MANDIRAJA01</v>
      </c>
      <c r="D604" t="str">
        <f t="shared" si="48"/>
        <v>BJN13A</v>
      </c>
      <c r="H604" t="str">
        <f t="shared" si="49"/>
        <v>2026-09-01 10:21:07</v>
      </c>
      <c r="K604" t="str" cm="1">
        <f t="array" ref="K604:L604">_xlfn.TEXTSPLIT(R604," ")</f>
        <v>BJN13A</v>
      </c>
      <c r="L604" t="str">
        <v>MANDIRAJA01</v>
      </c>
      <c r="P604" s="57" t="s">
        <v>13486</v>
      </c>
      <c r="Q604" s="57" t="s">
        <v>11249</v>
      </c>
      <c r="R604" s="57" t="s">
        <v>13487</v>
      </c>
      <c r="S604" s="57" t="s">
        <v>13488</v>
      </c>
      <c r="T604" s="57" t="s">
        <v>13489</v>
      </c>
      <c r="U604" s="57" t="s">
        <v>13490</v>
      </c>
    </row>
    <row r="605" ht="15" spans="1:22">
      <c r="A605" s="52">
        <f t="shared" si="45"/>
        <v>46266</v>
      </c>
      <c r="B605" t="str">
        <f t="shared" si="46"/>
        <v>AGENT17</v>
      </c>
      <c r="C605" t="str">
        <f t="shared" si="47"/>
        <v>PEKALONGAN</v>
      </c>
      <c r="D605" t="str">
        <f t="shared" si="48"/>
        <v>PKL01</v>
      </c>
      <c r="H605" t="str">
        <f t="shared" si="49"/>
        <v>2026-09-01 10:20:44</v>
      </c>
      <c r="K605" t="str" cm="1">
        <f t="array" ref="K605:L605">_xlfn.TEXTSPLIT(R605," ")</f>
        <v>PKL01</v>
      </c>
      <c r="L605" t="str">
        <v>PEKALONGAN</v>
      </c>
      <c r="P605" s="57" t="s">
        <v>13491</v>
      </c>
      <c r="Q605" s="57" t="s">
        <v>11249</v>
      </c>
      <c r="R605" s="57" t="s">
        <v>13492</v>
      </c>
      <c r="S605" s="57" t="s">
        <v>13493</v>
      </c>
      <c r="T605" s="57" t="s">
        <v>13494</v>
      </c>
      <c r="U605" s="57" t="s">
        <v>13495</v>
      </c>
      <c r="V605" t="s">
        <v>13496</v>
      </c>
    </row>
    <row r="606" ht="15" spans="1:22">
      <c r="A606" s="52">
        <f t="shared" si="45"/>
        <v>46266</v>
      </c>
      <c r="B606" t="str">
        <f t="shared" si="46"/>
        <v>AGENT17</v>
      </c>
      <c r="C606" t="str">
        <f t="shared" si="47"/>
        <v>KALIGONDANG</v>
      </c>
      <c r="D606" t="str">
        <f t="shared" si="48"/>
        <v>PUR03</v>
      </c>
      <c r="H606" t="str">
        <f t="shared" si="49"/>
        <v>2026-09-01 10:20:36</v>
      </c>
      <c r="K606" t="str" cm="1">
        <f t="array" ref="K606:L606">_xlfn.TEXTSPLIT(R606," ")</f>
        <v>PUR03</v>
      </c>
      <c r="L606" t="str">
        <v>KALIGONDANG</v>
      </c>
      <c r="P606" s="57" t="s">
        <v>13497</v>
      </c>
      <c r="Q606" s="57" t="s">
        <v>11249</v>
      </c>
      <c r="R606" s="57" t="s">
        <v>13498</v>
      </c>
      <c r="S606" s="57" t="s">
        <v>13499</v>
      </c>
      <c r="T606" s="57" t="s">
        <v>13500</v>
      </c>
      <c r="U606" s="57" t="s">
        <v>13501</v>
      </c>
    </row>
    <row r="607" ht="15" spans="1:22">
      <c r="A607" s="52">
        <f t="shared" si="45"/>
        <v>46266</v>
      </c>
      <c r="B607" t="str">
        <f t="shared" si="46"/>
        <v>AGENT17</v>
      </c>
      <c r="C607" t="str">
        <f t="shared" si="47"/>
        <v>BRANGSONG</v>
      </c>
      <c r="D607" t="str">
        <f t="shared" si="48"/>
        <v>KNL09</v>
      </c>
      <c r="H607" t="str">
        <f t="shared" si="49"/>
        <v>2026-09-01 10:20:08</v>
      </c>
      <c r="K607" t="str" cm="1">
        <f t="array" ref="K607:L607">_xlfn.TEXTSPLIT(R607," ")</f>
        <v>KNL09</v>
      </c>
      <c r="L607" t="str">
        <v>BRANGSONG</v>
      </c>
      <c r="P607" s="57" t="s">
        <v>13502</v>
      </c>
      <c r="Q607" s="57" t="s">
        <v>11249</v>
      </c>
      <c r="R607" s="57" t="s">
        <v>13503</v>
      </c>
      <c r="S607" s="57" t="s">
        <v>13504</v>
      </c>
      <c r="T607" s="57" t="s">
        <v>13505</v>
      </c>
      <c r="U607" s="57" t="s">
        <v>13506</v>
      </c>
      <c r="V607" t="s">
        <v>13507</v>
      </c>
    </row>
    <row r="608" ht="15" spans="1:22">
      <c r="A608" s="52">
        <f t="shared" si="45"/>
        <v>46266</v>
      </c>
      <c r="B608" t="str">
        <f t="shared" si="46"/>
        <v>AGENT18</v>
      </c>
      <c r="C608" t="str">
        <f t="shared" si="47"/>
        <v>KARANGMALANG</v>
      </c>
      <c r="D608" t="str">
        <f t="shared" si="48"/>
        <v>SRN10</v>
      </c>
      <c r="H608" t="str">
        <f t="shared" si="49"/>
        <v>2026-09-01 10:20:04</v>
      </c>
      <c r="K608" t="str" cm="1">
        <f t="array" ref="K608:L608">_xlfn.TEXTSPLIT(R608," ")</f>
        <v>SRN10</v>
      </c>
      <c r="L608" t="str">
        <v>KARANGMALANG</v>
      </c>
      <c r="P608" s="57" t="s">
        <v>13508</v>
      </c>
      <c r="Q608" s="57" t="s">
        <v>10385</v>
      </c>
      <c r="R608" s="57" t="s">
        <v>13509</v>
      </c>
      <c r="S608" s="57" t="s">
        <v>13510</v>
      </c>
      <c r="T608" s="57" t="s">
        <v>13511</v>
      </c>
      <c r="U608" s="57" t="s">
        <v>13512</v>
      </c>
      <c r="V608" t="s">
        <v>7280</v>
      </c>
    </row>
    <row r="609" ht="15" spans="1:22">
      <c r="A609" s="52">
        <f t="shared" si="45"/>
        <v>46266</v>
      </c>
      <c r="B609" t="str">
        <f t="shared" si="46"/>
        <v>AGENT17</v>
      </c>
      <c r="C609" t="str">
        <f t="shared" si="47"/>
        <v>KELET</v>
      </c>
      <c r="D609" t="str">
        <f t="shared" si="48"/>
        <v>JPR07</v>
      </c>
      <c r="H609" t="str">
        <f t="shared" si="49"/>
        <v>2026-09-01 10:19:23</v>
      </c>
      <c r="K609" t="str" cm="1">
        <f t="array" ref="K609:L609">_xlfn.TEXTSPLIT(R609," ")</f>
        <v>JPR07</v>
      </c>
      <c r="L609" t="str">
        <v>KELET</v>
      </c>
      <c r="P609" s="57" t="s">
        <v>13513</v>
      </c>
      <c r="Q609" s="57" t="s">
        <v>11249</v>
      </c>
      <c r="R609" s="57" t="s">
        <v>13514</v>
      </c>
      <c r="S609" s="57" t="s">
        <v>13515</v>
      </c>
      <c r="T609" s="57" t="s">
        <v>13516</v>
      </c>
      <c r="U609" s="57" t="s">
        <v>13517</v>
      </c>
      <c r="V609" t="s">
        <v>13518</v>
      </c>
    </row>
    <row r="610" ht="15" spans="1:22">
      <c r="A610" s="52">
        <f t="shared" si="45"/>
        <v>46266</v>
      </c>
      <c r="B610" t="str">
        <f t="shared" si="46"/>
        <v>AGENT25</v>
      </c>
      <c r="C610" t="str">
        <f t="shared" si="47"/>
        <v>HAMPALIT</v>
      </c>
      <c r="D610" t="str">
        <f t="shared" si="48"/>
        <v>KSG03</v>
      </c>
      <c r="H610" t="str">
        <f t="shared" si="49"/>
        <v>2026-09-01 10:19:07</v>
      </c>
      <c r="K610" t="str" cm="1">
        <f t="array" ref="K610:L610">_xlfn.TEXTSPLIT(R610," ")</f>
        <v>KSG03</v>
      </c>
      <c r="L610" t="str">
        <v>HAMPALIT</v>
      </c>
      <c r="P610" s="57" t="s">
        <v>13519</v>
      </c>
      <c r="Q610" s="57" t="s">
        <v>10270</v>
      </c>
      <c r="R610" s="57" t="s">
        <v>13520</v>
      </c>
      <c r="S610" s="57" t="s">
        <v>13521</v>
      </c>
      <c r="T610" s="57" t="s">
        <v>13522</v>
      </c>
      <c r="U610" s="57" t="s">
        <v>13523</v>
      </c>
    </row>
    <row r="611" ht="15" spans="1:22">
      <c r="A611" s="52">
        <f t="shared" si="45"/>
        <v>46266</v>
      </c>
      <c r="B611" t="str">
        <f t="shared" si="46"/>
        <v>AGENT17</v>
      </c>
      <c r="C611" t="str">
        <f t="shared" si="47"/>
        <v>PANINGGARAN</v>
      </c>
      <c r="D611" t="str">
        <f t="shared" si="48"/>
        <v>PKL22</v>
      </c>
      <c r="H611" t="str">
        <f t="shared" si="49"/>
        <v>2026-09-01 10:18:43</v>
      </c>
      <c r="K611" t="str" cm="1">
        <f t="array" ref="K611:L611">_xlfn.TEXTSPLIT(R611," ")</f>
        <v>PKL22</v>
      </c>
      <c r="L611" t="str">
        <v>PANINGGARAN</v>
      </c>
      <c r="P611" s="57" t="s">
        <v>13524</v>
      </c>
      <c r="Q611" s="57" t="s">
        <v>11249</v>
      </c>
      <c r="R611" s="57" t="s">
        <v>13525</v>
      </c>
      <c r="S611" s="57" t="s">
        <v>13526</v>
      </c>
      <c r="T611" s="57" t="s">
        <v>13527</v>
      </c>
      <c r="U611" s="57" t="s">
        <v>13528</v>
      </c>
      <c r="V611" t="s">
        <v>13529</v>
      </c>
    </row>
    <row r="612" ht="15" spans="1:22">
      <c r="A612" s="52">
        <f t="shared" si="45"/>
        <v>46266</v>
      </c>
      <c r="B612" t="str">
        <f t="shared" si="46"/>
        <v>AGENT17</v>
      </c>
      <c r="C612" t="str">
        <f t="shared" si="47"/>
        <v>SURUH</v>
      </c>
      <c r="D612" t="str">
        <f t="shared" si="48"/>
        <v>SLT02</v>
      </c>
      <c r="H612" t="str">
        <f t="shared" si="49"/>
        <v>2026-09-01 10:18:27</v>
      </c>
      <c r="K612" t="str" cm="1">
        <f t="array" ref="K612:L612">_xlfn.TEXTSPLIT(R612," ")</f>
        <v>SLT02</v>
      </c>
      <c r="L612" t="str">
        <v>SURUH</v>
      </c>
      <c r="P612" s="57" t="s">
        <v>13530</v>
      </c>
      <c r="Q612" s="57" t="s">
        <v>11249</v>
      </c>
      <c r="R612" s="57" t="s">
        <v>13531</v>
      </c>
      <c r="S612" s="57" t="s">
        <v>13532</v>
      </c>
      <c r="T612" s="57" t="s">
        <v>13533</v>
      </c>
      <c r="U612" s="57" t="s">
        <v>13534</v>
      </c>
      <c r="V612" t="s">
        <v>13535</v>
      </c>
    </row>
    <row r="613" ht="15" spans="1:22">
      <c r="A613" s="52">
        <f t="shared" si="45"/>
        <v>46266</v>
      </c>
      <c r="B613" t="str">
        <f t="shared" si="46"/>
        <v>AGENT19</v>
      </c>
      <c r="C613" t="str">
        <f t="shared" si="47"/>
        <v>PEGANTENAN</v>
      </c>
      <c r="D613" t="str">
        <f t="shared" si="48"/>
        <v>PKS12</v>
      </c>
      <c r="H613" t="str">
        <f t="shared" si="49"/>
        <v>2026-09-01 10:18:23</v>
      </c>
      <c r="K613" t="str" cm="1">
        <f t="array" ref="K613:L613">_xlfn.TEXTSPLIT(R613," ")</f>
        <v>PKS12</v>
      </c>
      <c r="L613" t="str">
        <v>PEGANTENAN</v>
      </c>
      <c r="P613" s="57" t="s">
        <v>13536</v>
      </c>
      <c r="Q613" s="57" t="s">
        <v>10181</v>
      </c>
      <c r="R613" s="57" t="s">
        <v>13537</v>
      </c>
      <c r="S613" s="57" t="s">
        <v>13538</v>
      </c>
      <c r="T613" s="57" t="s">
        <v>13539</v>
      </c>
      <c r="U613" s="57" t="s">
        <v>13540</v>
      </c>
    </row>
    <row r="614" ht="15" spans="1:22">
      <c r="A614" s="52">
        <f t="shared" si="45"/>
        <v>46266</v>
      </c>
      <c r="B614" t="str">
        <f t="shared" si="46"/>
        <v>AGENT26</v>
      </c>
      <c r="C614" t="str">
        <f t="shared" si="47"/>
        <v>TELUK_KERAMAT</v>
      </c>
      <c r="D614" t="str">
        <f t="shared" si="48"/>
        <v>SAS03</v>
      </c>
      <c r="H614" t="str">
        <f t="shared" si="49"/>
        <v>2026-09-01 10:18:05</v>
      </c>
      <c r="K614" t="str" cm="1">
        <f t="array" ref="K614:L614">_xlfn.TEXTSPLIT(R614," ")</f>
        <v>SAS03</v>
      </c>
      <c r="L614" t="str">
        <v>TELUK_KERAMAT</v>
      </c>
      <c r="P614" s="57" t="s">
        <v>13541</v>
      </c>
      <c r="Q614" s="57" t="s">
        <v>10307</v>
      </c>
      <c r="R614" s="57" t="s">
        <v>13542</v>
      </c>
      <c r="S614" s="57" t="s">
        <v>13543</v>
      </c>
      <c r="T614" s="57" t="s">
        <v>13544</v>
      </c>
      <c r="U614" s="57" t="s">
        <v>13545</v>
      </c>
      <c r="V614" t="s">
        <v>13546</v>
      </c>
    </row>
    <row r="615" ht="15" spans="1:22">
      <c r="A615" s="52">
        <f t="shared" si="45"/>
        <v>46266</v>
      </c>
      <c r="B615" t="str">
        <f t="shared" si="46"/>
        <v>AGENT17</v>
      </c>
      <c r="C615" t="str">
        <f t="shared" si="47"/>
        <v>UNGARAN</v>
      </c>
      <c r="D615" t="str">
        <f t="shared" si="48"/>
        <v>UNG01</v>
      </c>
      <c r="H615" t="str">
        <f t="shared" si="49"/>
        <v>2026-09-01 10:17:51</v>
      </c>
      <c r="K615" t="str" cm="1">
        <f t="array" ref="K615:L615">_xlfn.TEXTSPLIT(R615," ")</f>
        <v>UNG01</v>
      </c>
      <c r="L615" t="str">
        <v>UNGARAN</v>
      </c>
      <c r="P615" s="57" t="s">
        <v>13547</v>
      </c>
      <c r="Q615" s="57" t="s">
        <v>11249</v>
      </c>
      <c r="R615" s="57" t="s">
        <v>13548</v>
      </c>
      <c r="S615" s="57" t="s">
        <v>13549</v>
      </c>
      <c r="T615" s="57" t="s">
        <v>13550</v>
      </c>
      <c r="U615" s="57" t="s">
        <v>13551</v>
      </c>
      <c r="V615" t="s">
        <v>6700</v>
      </c>
    </row>
    <row r="616" ht="15" spans="1:22">
      <c r="A616" s="52">
        <f t="shared" si="45"/>
        <v>46266</v>
      </c>
      <c r="B616" t="str">
        <f t="shared" si="46"/>
        <v>AGENT17</v>
      </c>
      <c r="C616" t="str">
        <f t="shared" si="47"/>
        <v>LOSARI</v>
      </c>
      <c r="D616" t="str">
        <f t="shared" si="48"/>
        <v>BRB04</v>
      </c>
      <c r="H616" t="str">
        <f t="shared" si="49"/>
        <v>2026-09-01 10:17:35</v>
      </c>
      <c r="K616" t="str" cm="1">
        <f t="array" ref="K616:L616">_xlfn.TEXTSPLIT(R616," ")</f>
        <v>BRB04</v>
      </c>
      <c r="L616" t="str">
        <v>LOSARI</v>
      </c>
      <c r="P616" s="57" t="s">
        <v>13552</v>
      </c>
      <c r="Q616" s="57" t="s">
        <v>11249</v>
      </c>
      <c r="R616" s="57" t="s">
        <v>13553</v>
      </c>
      <c r="S616" s="57" t="s">
        <v>13554</v>
      </c>
      <c r="T616" s="57" t="s">
        <v>13555</v>
      </c>
      <c r="U616" s="57" t="s">
        <v>13556</v>
      </c>
    </row>
    <row r="617" ht="15" spans="1:22">
      <c r="A617" s="52">
        <f t="shared" si="45"/>
        <v>46266</v>
      </c>
      <c r="B617" t="str">
        <f t="shared" si="46"/>
        <v>AGENT17</v>
      </c>
      <c r="C617" t="str">
        <f t="shared" si="47"/>
        <v>KEJAJAR</v>
      </c>
      <c r="D617" t="str">
        <f t="shared" si="48"/>
        <v>WNB08</v>
      </c>
      <c r="H617" t="str">
        <f t="shared" si="49"/>
        <v>2026-09-01 10:17:27</v>
      </c>
      <c r="K617" t="str" cm="1">
        <f t="array" ref="K617:L617">_xlfn.TEXTSPLIT(R617," ")</f>
        <v>WNB08</v>
      </c>
      <c r="L617" t="str">
        <v>KEJAJAR</v>
      </c>
      <c r="P617" s="57" t="s">
        <v>13557</v>
      </c>
      <c r="Q617" s="57" t="s">
        <v>11249</v>
      </c>
      <c r="R617" s="57" t="s">
        <v>13558</v>
      </c>
      <c r="S617" s="57" t="s">
        <v>13559</v>
      </c>
      <c r="T617" s="57" t="s">
        <v>13560</v>
      </c>
      <c r="U617" s="57" t="s">
        <v>13561</v>
      </c>
      <c r="V617" t="s">
        <v>13562</v>
      </c>
    </row>
    <row r="618" ht="15" spans="1:22">
      <c r="A618" s="52">
        <f t="shared" si="45"/>
        <v>46266</v>
      </c>
      <c r="B618" t="str">
        <f t="shared" si="46"/>
        <v>AGENT08</v>
      </c>
      <c r="C618" t="str">
        <f t="shared" si="47"/>
        <v>TALANG_UBI</v>
      </c>
      <c r="D618" t="str">
        <f t="shared" si="48"/>
        <v>TLU01</v>
      </c>
      <c r="H618" t="str">
        <f t="shared" si="49"/>
        <v>2026-09-01 10:17:22</v>
      </c>
      <c r="K618" t="str" cm="1">
        <f t="array" ref="K618:L618">_xlfn.TEXTSPLIT(R618," ")</f>
        <v>TLU01</v>
      </c>
      <c r="L618" t="str">
        <v>TALANG_UBI</v>
      </c>
      <c r="P618" s="57" t="s">
        <v>13563</v>
      </c>
      <c r="Q618" s="57" t="s">
        <v>10398</v>
      </c>
      <c r="R618" s="57" t="s">
        <v>13564</v>
      </c>
      <c r="S618" s="57" t="s">
        <v>13565</v>
      </c>
      <c r="T618" s="57" t="s">
        <v>13566</v>
      </c>
      <c r="U618" s="57" t="s">
        <v>13567</v>
      </c>
      <c r="V618" t="s">
        <v>13568</v>
      </c>
    </row>
    <row r="619" ht="15" spans="1:22">
      <c r="A619" s="52">
        <f t="shared" si="45"/>
        <v>46266</v>
      </c>
      <c r="B619" t="str">
        <f t="shared" si="46"/>
        <v>AGENT16</v>
      </c>
      <c r="C619" t="str">
        <f t="shared" si="47"/>
        <v>DC_CIMAHI_SELATAN</v>
      </c>
      <c r="D619" t="str">
        <f t="shared" si="48"/>
        <v>CIM07</v>
      </c>
      <c r="H619" t="str">
        <f t="shared" si="49"/>
        <v>2026-09-01 10:16:53</v>
      </c>
      <c r="K619" t="str" cm="1">
        <f t="array" ref="K619:L619">_xlfn.TEXTSPLIT(R619," ")</f>
        <v>CIM07</v>
      </c>
      <c r="L619" t="str">
        <v>DC_CIMAHI_SELATAN</v>
      </c>
      <c r="P619" s="57" t="s">
        <v>13569</v>
      </c>
      <c r="Q619" s="57" t="s">
        <v>10199</v>
      </c>
      <c r="R619" s="57" t="s">
        <v>13570</v>
      </c>
      <c r="S619" s="57" t="s">
        <v>13571</v>
      </c>
      <c r="T619" s="57" t="s">
        <v>13572</v>
      </c>
      <c r="U619" s="57" t="s">
        <v>13573</v>
      </c>
    </row>
    <row r="620" ht="15" spans="1:22">
      <c r="A620" s="52">
        <f t="shared" si="45"/>
        <v>46266</v>
      </c>
      <c r="B620" t="str">
        <f t="shared" si="46"/>
        <v>AGENT26</v>
      </c>
      <c r="C620" t="str">
        <f t="shared" si="47"/>
        <v>JUNGKAT_JAYA</v>
      </c>
      <c r="D620" t="str">
        <f t="shared" si="48"/>
        <v>MMW06A</v>
      </c>
      <c r="H620" t="str">
        <f t="shared" si="49"/>
        <v>2026-09-01 10:16:30</v>
      </c>
      <c r="K620" t="str" cm="1">
        <f t="array" ref="K620:L620">_xlfn.TEXTSPLIT(R620," ")</f>
        <v>MMW06A</v>
      </c>
      <c r="L620" t="str">
        <v>JUNGKAT_JAYA</v>
      </c>
      <c r="P620" s="57" t="s">
        <v>13574</v>
      </c>
      <c r="Q620" s="57" t="s">
        <v>10307</v>
      </c>
      <c r="R620" s="57" t="s">
        <v>13575</v>
      </c>
      <c r="S620" s="57" t="s">
        <v>13576</v>
      </c>
      <c r="T620" s="57" t="s">
        <v>13577</v>
      </c>
      <c r="U620" s="57" t="s">
        <v>13578</v>
      </c>
      <c r="V620" t="s">
        <v>13579</v>
      </c>
    </row>
    <row r="621" ht="15" spans="1:22">
      <c r="A621" s="52">
        <f t="shared" si="45"/>
        <v>46266</v>
      </c>
      <c r="B621" t="str">
        <f t="shared" si="46"/>
        <v>AGENT04</v>
      </c>
      <c r="C621" t="str">
        <f t="shared" si="47"/>
        <v>SUNGAI_SEMBILAN</v>
      </c>
      <c r="D621" t="str">
        <f t="shared" si="48"/>
        <v>DUM07</v>
      </c>
      <c r="H621" t="str">
        <f t="shared" si="49"/>
        <v>2026-09-01 10:15:56</v>
      </c>
      <c r="K621" t="str" cm="1">
        <f t="array" ref="K621:L621">_xlfn.TEXTSPLIT(R621," ")</f>
        <v>DUM07</v>
      </c>
      <c r="L621" t="str">
        <v>SUNGAI_SEMBILAN</v>
      </c>
      <c r="P621" s="57" t="s">
        <v>13580</v>
      </c>
      <c r="Q621" s="57" t="s">
        <v>10193</v>
      </c>
      <c r="R621" s="57" t="s">
        <v>13581</v>
      </c>
      <c r="S621" s="57" t="s">
        <v>13582</v>
      </c>
      <c r="T621" s="57" t="s">
        <v>13583</v>
      </c>
      <c r="U621" s="57" t="s">
        <v>13584</v>
      </c>
      <c r="V621" t="s">
        <v>13585</v>
      </c>
    </row>
    <row r="622" ht="15" spans="1:22">
      <c r="A622" s="52">
        <f t="shared" si="45"/>
        <v>46266</v>
      </c>
      <c r="B622" t="str">
        <f t="shared" si="46"/>
        <v>AGENT19</v>
      </c>
      <c r="C622" t="str">
        <f t="shared" si="47"/>
        <v>DIWEK_1</v>
      </c>
      <c r="D622" t="str">
        <f t="shared" si="48"/>
        <v>JBG03A</v>
      </c>
      <c r="H622" t="str">
        <f t="shared" si="49"/>
        <v>2026-09-01 10:15:53</v>
      </c>
      <c r="K622" t="str" cm="1">
        <f t="array" ref="K622:L622">_xlfn.TEXTSPLIT(R622," ")</f>
        <v>JBG03A</v>
      </c>
      <c r="L622" t="str">
        <v>DIWEK_1</v>
      </c>
      <c r="P622" s="57" t="s">
        <v>13586</v>
      </c>
      <c r="Q622" s="57" t="s">
        <v>10181</v>
      </c>
      <c r="R622" s="57" t="s">
        <v>13587</v>
      </c>
      <c r="S622" s="57" t="s">
        <v>13588</v>
      </c>
      <c r="T622" s="57" t="s">
        <v>13589</v>
      </c>
      <c r="U622" s="57" t="s">
        <v>13590</v>
      </c>
      <c r="V622" t="s">
        <v>13591</v>
      </c>
    </row>
    <row r="623" ht="15" spans="1:22">
      <c r="A623" s="52">
        <f t="shared" si="45"/>
        <v>46266</v>
      </c>
      <c r="B623" t="str">
        <f t="shared" si="46"/>
        <v>AGENT03</v>
      </c>
      <c r="C623" t="str">
        <f t="shared" si="47"/>
        <v>AEK_SONGSONGAN_03</v>
      </c>
      <c r="D623" t="str">
        <f t="shared" si="48"/>
        <v>ASH04B</v>
      </c>
      <c r="H623" t="str">
        <f t="shared" si="49"/>
        <v>2026-09-01 10:15:38</v>
      </c>
      <c r="K623" t="str" cm="1">
        <f t="array" ref="K623:L623">_xlfn.TEXTSPLIT(R623," ")</f>
        <v>ASH04B</v>
      </c>
      <c r="L623" t="str">
        <v>AEK_SONGSONGAN_03</v>
      </c>
      <c r="P623" s="57" t="s">
        <v>13592</v>
      </c>
      <c r="Q623" s="57" t="s">
        <v>10236</v>
      </c>
      <c r="R623" s="57" t="s">
        <v>13593</v>
      </c>
      <c r="S623" s="57" t="s">
        <v>13594</v>
      </c>
      <c r="T623" s="57" t="s">
        <v>13595</v>
      </c>
      <c r="U623" s="57" t="s">
        <v>13596</v>
      </c>
      <c r="V623" t="s">
        <v>13597</v>
      </c>
    </row>
    <row r="624" ht="15" spans="1:22">
      <c r="A624" s="52">
        <f t="shared" si="45"/>
        <v>46266</v>
      </c>
      <c r="B624" t="str">
        <f t="shared" si="46"/>
        <v>AGENT19</v>
      </c>
      <c r="C624" t="str">
        <f t="shared" si="47"/>
        <v>DC_SUKOLILO</v>
      </c>
      <c r="D624" t="str">
        <f t="shared" si="48"/>
        <v>SUB23A</v>
      </c>
      <c r="H624" t="str">
        <f t="shared" si="49"/>
        <v>2026-09-01 10:15:36</v>
      </c>
      <c r="K624" t="str" cm="1">
        <f t="array" ref="K624:L624">_xlfn.TEXTSPLIT(R624," ")</f>
        <v>SUB23A</v>
      </c>
      <c r="L624" t="str">
        <v>DC_SUKOLILO</v>
      </c>
      <c r="P624" s="57" t="s">
        <v>13598</v>
      </c>
      <c r="Q624" s="57" t="s">
        <v>10181</v>
      </c>
      <c r="R624" s="57" t="s">
        <v>13599</v>
      </c>
      <c r="S624" s="57" t="s">
        <v>13600</v>
      </c>
      <c r="T624" s="57" t="s">
        <v>13601</v>
      </c>
      <c r="U624" s="57" t="s">
        <v>13602</v>
      </c>
      <c r="V624" t="s">
        <v>13603</v>
      </c>
    </row>
    <row r="625" ht="15" spans="1:22">
      <c r="A625" s="52">
        <f t="shared" si="45"/>
        <v>46266</v>
      </c>
      <c r="B625" t="str">
        <f t="shared" si="46"/>
        <v>AGENT27</v>
      </c>
      <c r="C625" t="str">
        <f t="shared" si="47"/>
        <v>LABANAN</v>
      </c>
      <c r="D625" t="str">
        <f t="shared" si="48"/>
        <v>BEU05</v>
      </c>
      <c r="H625" t="str">
        <f t="shared" si="49"/>
        <v>2026-09-01 10:15:25</v>
      </c>
      <c r="K625" t="str" cm="1">
        <f t="array" ref="K625:L625">_xlfn.TEXTSPLIT(R625," ")</f>
        <v>BEU05</v>
      </c>
      <c r="L625" t="str">
        <v>LABANAN</v>
      </c>
      <c r="P625" s="57" t="s">
        <v>13604</v>
      </c>
      <c r="Q625" s="57" t="s">
        <v>11862</v>
      </c>
      <c r="R625" s="57" t="s">
        <v>13605</v>
      </c>
      <c r="S625" s="57" t="s">
        <v>13606</v>
      </c>
      <c r="T625" s="57" t="s">
        <v>13607</v>
      </c>
      <c r="U625" s="57" t="s">
        <v>13608</v>
      </c>
    </row>
    <row r="626" ht="15" spans="1:22">
      <c r="A626" s="52">
        <f t="shared" si="45"/>
        <v>46266</v>
      </c>
      <c r="B626" t="str">
        <f t="shared" si="46"/>
        <v>AGENT16</v>
      </c>
      <c r="C626" t="str">
        <f t="shared" si="47"/>
        <v>MJA20B</v>
      </c>
      <c r="D626" t="str">
        <f t="shared" si="48"/>
        <v>MJA20B</v>
      </c>
      <c r="H626" t="str">
        <f t="shared" si="49"/>
        <v>2026-09-01 10:15:23</v>
      </c>
      <c r="K626" t="str" cm="1">
        <f t="array" ref="K626:L626">_xlfn.TEXTSPLIT(R626," ")</f>
        <v>MJA20B</v>
      </c>
      <c r="L626" t="str">
        <v>MJA20B</v>
      </c>
      <c r="P626" s="57" t="s">
        <v>13609</v>
      </c>
      <c r="Q626" s="57" t="s">
        <v>10199</v>
      </c>
      <c r="R626" s="57" t="s">
        <v>13610</v>
      </c>
      <c r="S626" s="57" t="s">
        <v>13611</v>
      </c>
      <c r="T626" s="57" t="s">
        <v>13612</v>
      </c>
      <c r="U626" s="57" t="s">
        <v>13613</v>
      </c>
      <c r="V626" t="s">
        <v>13614</v>
      </c>
    </row>
    <row r="627" ht="15" spans="1:22">
      <c r="A627" s="52">
        <f t="shared" si="45"/>
        <v>46266</v>
      </c>
      <c r="B627" t="str">
        <f t="shared" si="46"/>
        <v>AGENT19</v>
      </c>
      <c r="C627" t="str">
        <f t="shared" si="47"/>
        <v>KAMAL_1</v>
      </c>
      <c r="D627" t="str">
        <f t="shared" si="48"/>
        <v>BWX08</v>
      </c>
      <c r="H627" t="str">
        <f t="shared" si="49"/>
        <v>2026-09-01 10:15:03</v>
      </c>
      <c r="K627" t="str" cm="1">
        <f t="array" ref="K627:L627">_xlfn.TEXTSPLIT(R627," ")</f>
        <v>BWX08</v>
      </c>
      <c r="L627" t="str">
        <v>KAMAL_1</v>
      </c>
      <c r="P627" s="57" t="s">
        <v>13615</v>
      </c>
      <c r="Q627" s="57" t="s">
        <v>10181</v>
      </c>
      <c r="R627" s="57" t="s">
        <v>13616</v>
      </c>
      <c r="S627" s="57" t="s">
        <v>13617</v>
      </c>
      <c r="T627" s="57" t="s">
        <v>13618</v>
      </c>
      <c r="U627" s="57" t="s">
        <v>13619</v>
      </c>
    </row>
    <row r="628" ht="15" spans="1:22">
      <c r="A628" s="52">
        <f t="shared" si="45"/>
        <v>46266</v>
      </c>
      <c r="B628" t="str">
        <f t="shared" si="46"/>
        <v>AGENT22</v>
      </c>
      <c r="C628" t="str">
        <f t="shared" si="47"/>
        <v>KELARA</v>
      </c>
      <c r="D628" t="str">
        <f t="shared" si="48"/>
        <v>JPO03</v>
      </c>
      <c r="H628" t="str">
        <f t="shared" si="49"/>
        <v>2026-09-01 10:14:54</v>
      </c>
      <c r="K628" t="str" cm="1">
        <f t="array" ref="K628:L628">_xlfn.TEXTSPLIT(R628," ")</f>
        <v>JPO03</v>
      </c>
      <c r="L628" t="str">
        <v>KELARA</v>
      </c>
      <c r="P628" s="57" t="s">
        <v>13620</v>
      </c>
      <c r="Q628" s="57" t="s">
        <v>11133</v>
      </c>
      <c r="R628" s="57" t="s">
        <v>13621</v>
      </c>
      <c r="S628" s="57" t="s">
        <v>13622</v>
      </c>
      <c r="T628" s="57" t="s">
        <v>13623</v>
      </c>
      <c r="U628" s="57" t="s">
        <v>13624</v>
      </c>
      <c r="V628" t="s">
        <v>13625</v>
      </c>
    </row>
    <row r="629" ht="15" spans="1:22">
      <c r="A629" s="52">
        <f t="shared" si="45"/>
        <v>46266</v>
      </c>
      <c r="B629" t="str">
        <f t="shared" si="46"/>
        <v>AGENT23</v>
      </c>
      <c r="C629" t="str">
        <f t="shared" si="47"/>
        <v>BITUNG</v>
      </c>
      <c r="D629" t="str">
        <f t="shared" si="48"/>
        <v>BIT01</v>
      </c>
      <c r="H629" t="str">
        <f t="shared" si="49"/>
        <v>2026-09-01 10:14:44</v>
      </c>
      <c r="K629" t="str" cm="1">
        <f t="array" ref="K629:L629">_xlfn.TEXTSPLIT(R629," ")</f>
        <v>BIT01</v>
      </c>
      <c r="L629" t="str">
        <v>BITUNG</v>
      </c>
      <c r="P629" s="57" t="s">
        <v>13626</v>
      </c>
      <c r="Q629" s="57" t="s">
        <v>10259</v>
      </c>
      <c r="R629" s="57" t="s">
        <v>13627</v>
      </c>
      <c r="S629" s="57" t="s">
        <v>13628</v>
      </c>
      <c r="T629" s="57" t="s">
        <v>13629</v>
      </c>
      <c r="U629" s="57" t="s">
        <v>13630</v>
      </c>
    </row>
    <row r="630" ht="15" spans="1:22">
      <c r="A630" s="52">
        <f t="shared" si="45"/>
        <v>46266</v>
      </c>
      <c r="B630" t="str">
        <f t="shared" si="46"/>
        <v>AGENT03</v>
      </c>
      <c r="C630" t="str">
        <f t="shared" si="47"/>
        <v>KOTA_PINANG_02</v>
      </c>
      <c r="D630" t="str">
        <f t="shared" si="48"/>
        <v>KPG02A</v>
      </c>
      <c r="H630" t="str">
        <f t="shared" si="49"/>
        <v>2026-09-01 10:14:26</v>
      </c>
      <c r="K630" t="str" cm="1">
        <f t="array" ref="K630:L630">_xlfn.TEXTSPLIT(R630," ")</f>
        <v>KPG02A</v>
      </c>
      <c r="L630" t="str">
        <v>KOTA_PINANG_02</v>
      </c>
      <c r="P630" s="57" t="s">
        <v>13631</v>
      </c>
      <c r="Q630" s="57" t="s">
        <v>10236</v>
      </c>
      <c r="R630" s="57" t="s">
        <v>13632</v>
      </c>
      <c r="S630" s="57" t="s">
        <v>13633</v>
      </c>
      <c r="T630" s="57" t="s">
        <v>13634</v>
      </c>
      <c r="U630" s="57" t="s">
        <v>13635</v>
      </c>
      <c r="V630" t="s">
        <v>13636</v>
      </c>
    </row>
    <row r="631" ht="15" spans="1:22">
      <c r="A631" s="52">
        <f t="shared" si="45"/>
        <v>46266</v>
      </c>
      <c r="B631" t="str">
        <f t="shared" si="46"/>
        <v>AGENT22</v>
      </c>
      <c r="C631" t="str">
        <f t="shared" si="47"/>
        <v>BANGGAE</v>
      </c>
      <c r="D631" t="str">
        <f t="shared" si="48"/>
        <v>MJN03</v>
      </c>
      <c r="H631" t="str">
        <f t="shared" si="49"/>
        <v>2026-09-01 10:14:21</v>
      </c>
      <c r="K631" t="str" cm="1">
        <f t="array" ref="K631:L631">_xlfn.TEXTSPLIT(R631," ")</f>
        <v>MJN03</v>
      </c>
      <c r="L631" t="str">
        <v>BANGGAE</v>
      </c>
      <c r="P631" s="57" t="s">
        <v>13637</v>
      </c>
      <c r="Q631" s="57" t="s">
        <v>11133</v>
      </c>
      <c r="R631" s="57" t="s">
        <v>13638</v>
      </c>
      <c r="S631" s="57" t="s">
        <v>13639</v>
      </c>
      <c r="T631" s="57" t="s">
        <v>13640</v>
      </c>
      <c r="U631" s="57" t="s">
        <v>13641</v>
      </c>
    </row>
    <row r="632" ht="15" spans="1:22">
      <c r="A632" s="52">
        <f t="shared" si="45"/>
        <v>46266</v>
      </c>
      <c r="B632" t="str">
        <f t="shared" si="46"/>
        <v>AGENT01</v>
      </c>
      <c r="C632" t="str">
        <f t="shared" si="47"/>
        <v>TAPAK_TUAN</v>
      </c>
      <c r="D632" t="str">
        <f t="shared" si="48"/>
        <v>TPK01</v>
      </c>
      <c r="H632" t="str">
        <f t="shared" si="49"/>
        <v>2026-09-01 10:14:16</v>
      </c>
      <c r="K632" t="str" cm="1">
        <f t="array" ref="K632:L632">_xlfn.TEXTSPLIT(R632," ")</f>
        <v>TPK01</v>
      </c>
      <c r="L632" t="str">
        <v>TAPAK_TUAN</v>
      </c>
      <c r="P632" s="57" t="s">
        <v>13642</v>
      </c>
      <c r="Q632" s="57" t="s">
        <v>10486</v>
      </c>
      <c r="R632" s="57" t="s">
        <v>13643</v>
      </c>
      <c r="S632" s="57" t="s">
        <v>13644</v>
      </c>
      <c r="T632" s="57" t="s">
        <v>13645</v>
      </c>
      <c r="U632" s="57" t="s">
        <v>13646</v>
      </c>
      <c r="V632" t="s">
        <v>13647</v>
      </c>
    </row>
    <row r="633" ht="15" spans="1:22">
      <c r="A633" s="52">
        <f t="shared" si="45"/>
        <v>46266</v>
      </c>
      <c r="B633" t="str">
        <f t="shared" si="46"/>
        <v>AGENT19</v>
      </c>
      <c r="C633" t="str">
        <f t="shared" si="47"/>
        <v>SUMBERAYU</v>
      </c>
      <c r="D633" t="str">
        <f t="shared" si="48"/>
        <v>BWI13</v>
      </c>
      <c r="H633" t="str">
        <f t="shared" si="49"/>
        <v>2026-09-01 10:13:10</v>
      </c>
      <c r="K633" t="str" cm="1">
        <f t="array" ref="K633:L633">_xlfn.TEXTSPLIT(R633," ")</f>
        <v>BWI13</v>
      </c>
      <c r="L633" t="str">
        <v>SUMBERAYU</v>
      </c>
      <c r="P633" s="57" t="s">
        <v>13648</v>
      </c>
      <c r="Q633" s="57" t="s">
        <v>10181</v>
      </c>
      <c r="R633" s="57" t="s">
        <v>13649</v>
      </c>
      <c r="S633" s="57" t="s">
        <v>13650</v>
      </c>
      <c r="T633" s="57" t="s">
        <v>13651</v>
      </c>
      <c r="U633" s="57" t="s">
        <v>13652</v>
      </c>
      <c r="V633" t="s">
        <v>13653</v>
      </c>
    </row>
    <row r="634" ht="15" spans="1:22">
      <c r="A634" s="52">
        <f t="shared" si="45"/>
        <v>46266</v>
      </c>
      <c r="B634" t="str">
        <f t="shared" si="46"/>
        <v>AGENT27</v>
      </c>
      <c r="C634" t="str">
        <f t="shared" si="47"/>
        <v>TANA_TIDUNG</v>
      </c>
      <c r="D634" t="str">
        <f t="shared" si="48"/>
        <v>TTD02</v>
      </c>
      <c r="H634" t="str">
        <f t="shared" si="49"/>
        <v>2026-09-01 10:12:17</v>
      </c>
      <c r="K634" t="str" cm="1">
        <f t="array" ref="K634:L634">_xlfn.TEXTSPLIT(R634," ")</f>
        <v>TTD02</v>
      </c>
      <c r="L634" t="str">
        <v>TANA_TIDUNG</v>
      </c>
      <c r="P634" s="57" t="s">
        <v>13654</v>
      </c>
      <c r="Q634" s="57" t="s">
        <v>11862</v>
      </c>
      <c r="R634" s="57" t="s">
        <v>13655</v>
      </c>
      <c r="S634" s="57" t="s">
        <v>13656</v>
      </c>
      <c r="T634" s="57" t="s">
        <v>13657</v>
      </c>
      <c r="U634" s="57" t="s">
        <v>13658</v>
      </c>
      <c r="V634" t="s">
        <v>13659</v>
      </c>
    </row>
    <row r="635" ht="15" spans="1:22">
      <c r="A635" s="52">
        <f t="shared" si="45"/>
        <v>46266</v>
      </c>
      <c r="B635" t="str">
        <f t="shared" si="46"/>
        <v>AGENT10</v>
      </c>
      <c r="C635" t="str">
        <f t="shared" si="47"/>
        <v>SUKADANA</v>
      </c>
      <c r="D635" t="str">
        <f t="shared" si="48"/>
        <v>SKD01</v>
      </c>
      <c r="H635" t="str">
        <f t="shared" si="49"/>
        <v>2026-09-01 10:12:14</v>
      </c>
      <c r="K635" t="str" cm="1">
        <f t="array" ref="K635:L635">_xlfn.TEXTSPLIT(R635," ")</f>
        <v>SKD01</v>
      </c>
      <c r="L635" t="str">
        <v>SUKADANA</v>
      </c>
      <c r="P635" s="57" t="s">
        <v>13660</v>
      </c>
      <c r="Q635" s="57" t="s">
        <v>11054</v>
      </c>
      <c r="R635" s="57" t="s">
        <v>13661</v>
      </c>
      <c r="S635" s="57" t="s">
        <v>13662</v>
      </c>
      <c r="T635" s="57" t="s">
        <v>13663</v>
      </c>
      <c r="U635" s="57" t="s">
        <v>13664</v>
      </c>
      <c r="V635" t="s">
        <v>13665</v>
      </c>
    </row>
    <row r="636" ht="15" spans="1:22">
      <c r="A636" s="52">
        <f t="shared" si="45"/>
        <v>46266</v>
      </c>
      <c r="B636" t="str">
        <f t="shared" si="46"/>
        <v>AGENT06</v>
      </c>
      <c r="C636" t="str">
        <f t="shared" si="47"/>
        <v>RAO_01</v>
      </c>
      <c r="D636" t="str">
        <f t="shared" si="48"/>
        <v>LSG09</v>
      </c>
      <c r="H636" t="str">
        <f t="shared" si="49"/>
        <v>2026-09-01 10:12:01</v>
      </c>
      <c r="K636" t="str" cm="1">
        <f t="array" ref="K636:L636">_xlfn.TEXTSPLIT(R636," ")</f>
        <v>LSG09</v>
      </c>
      <c r="L636" t="str">
        <v>RAO_01</v>
      </c>
      <c r="P636" s="57" t="s">
        <v>13666</v>
      </c>
      <c r="Q636" s="57" t="s">
        <v>10410</v>
      </c>
      <c r="R636" s="57" t="s">
        <v>13667</v>
      </c>
      <c r="S636" s="57" t="s">
        <v>13668</v>
      </c>
      <c r="T636" s="57" t="s">
        <v>13669</v>
      </c>
      <c r="U636" s="57" t="s">
        <v>13670</v>
      </c>
      <c r="V636" t="s">
        <v>13671</v>
      </c>
    </row>
    <row r="637" ht="15" spans="1:22">
      <c r="A637" s="52">
        <f t="shared" si="45"/>
        <v>46266</v>
      </c>
      <c r="B637" t="str">
        <f t="shared" si="46"/>
        <v>AGENT27</v>
      </c>
      <c r="C637" t="str">
        <f t="shared" si="47"/>
        <v>TERING</v>
      </c>
      <c r="D637" t="str">
        <f t="shared" si="48"/>
        <v>SED21</v>
      </c>
      <c r="H637" t="str">
        <f t="shared" si="49"/>
        <v>2026-09-01 10:11:38</v>
      </c>
      <c r="K637" t="str" cm="1">
        <f t="array" ref="K637:L637">_xlfn.TEXTSPLIT(R637," ")</f>
        <v>SED21</v>
      </c>
      <c r="L637" t="str">
        <v>TERING</v>
      </c>
      <c r="P637" s="57" t="s">
        <v>13672</v>
      </c>
      <c r="Q637" s="57" t="s">
        <v>11862</v>
      </c>
      <c r="R637" s="57" t="s">
        <v>13673</v>
      </c>
      <c r="S637" s="57" t="s">
        <v>13674</v>
      </c>
      <c r="T637" s="57" t="s">
        <v>13675</v>
      </c>
      <c r="U637" s="57" t="s">
        <v>13676</v>
      </c>
      <c r="V637" t="s">
        <v>13677</v>
      </c>
    </row>
    <row r="638" ht="15" spans="1:22">
      <c r="A638" s="52">
        <f t="shared" si="45"/>
        <v>46266</v>
      </c>
      <c r="B638" t="str">
        <f t="shared" si="46"/>
        <v>AGENT21</v>
      </c>
      <c r="C638" t="str">
        <f t="shared" si="47"/>
        <v>LAPE</v>
      </c>
      <c r="D638" t="str">
        <f t="shared" si="48"/>
        <v>SWW04</v>
      </c>
      <c r="H638" t="str">
        <f t="shared" si="49"/>
        <v>2026-09-01 10:11:35</v>
      </c>
      <c r="K638" t="str" cm="1">
        <f t="array" ref="K638:L638">_xlfn.TEXTSPLIT(R638," ")</f>
        <v>SWW04</v>
      </c>
      <c r="L638" t="str">
        <v>LAPE</v>
      </c>
      <c r="P638" s="57" t="s">
        <v>13678</v>
      </c>
      <c r="Q638" s="57" t="s">
        <v>11660</v>
      </c>
      <c r="R638" s="57" t="s">
        <v>13679</v>
      </c>
      <c r="S638" s="57" t="s">
        <v>13680</v>
      </c>
      <c r="T638" s="57" t="s">
        <v>13681</v>
      </c>
      <c r="U638" s="57" t="s">
        <v>13682</v>
      </c>
    </row>
    <row r="639" ht="15" spans="1:22">
      <c r="A639" s="52">
        <f t="shared" si="45"/>
        <v>46266</v>
      </c>
      <c r="B639" t="str">
        <f t="shared" si="46"/>
        <v>AGENT17</v>
      </c>
      <c r="C639" t="str">
        <f t="shared" si="47"/>
        <v>AJIBARANG</v>
      </c>
      <c r="D639" t="str">
        <f t="shared" si="48"/>
        <v>PWO02</v>
      </c>
      <c r="H639" t="str">
        <f t="shared" si="49"/>
        <v>2026-09-01 10:11:06</v>
      </c>
      <c r="K639" t="str" cm="1">
        <f t="array" ref="K639:L639">_xlfn.TEXTSPLIT(R639," ")</f>
        <v>PWO02</v>
      </c>
      <c r="L639" t="str">
        <v>AJIBARANG</v>
      </c>
      <c r="P639" s="57" t="s">
        <v>13683</v>
      </c>
      <c r="Q639" s="57" t="s">
        <v>11249</v>
      </c>
      <c r="R639" s="57" t="s">
        <v>13684</v>
      </c>
      <c r="S639" s="57" t="s">
        <v>13685</v>
      </c>
      <c r="T639" s="57" t="s">
        <v>13686</v>
      </c>
      <c r="U639" s="57" t="s">
        <v>13687</v>
      </c>
      <c r="V639" t="s">
        <v>13688</v>
      </c>
    </row>
    <row r="640" ht="15" spans="1:22">
      <c r="A640" s="52">
        <f t="shared" si="45"/>
        <v>46266</v>
      </c>
      <c r="B640" t="str">
        <f t="shared" si="46"/>
        <v>AGENT04</v>
      </c>
      <c r="C640" t="str">
        <f t="shared" si="47"/>
        <v>TEMBILAHAN</v>
      </c>
      <c r="D640" t="str">
        <f t="shared" si="48"/>
        <v>TBL01</v>
      </c>
      <c r="H640" t="str">
        <f t="shared" si="49"/>
        <v>2026-09-01 10:10:39</v>
      </c>
      <c r="K640" t="str" cm="1">
        <f t="array" ref="K640:L640">_xlfn.TEXTSPLIT(R640," ")</f>
        <v>TBL01</v>
      </c>
      <c r="L640" t="str">
        <v>TEMBILAHAN</v>
      </c>
      <c r="P640" s="57" t="s">
        <v>13689</v>
      </c>
      <c r="Q640" s="57" t="s">
        <v>10193</v>
      </c>
      <c r="R640" s="57" t="s">
        <v>13690</v>
      </c>
      <c r="S640" s="57" t="s">
        <v>13691</v>
      </c>
      <c r="T640" s="57" t="s">
        <v>13692</v>
      </c>
      <c r="U640" s="57" t="s">
        <v>13693</v>
      </c>
      <c r="V640" t="s">
        <v>13694</v>
      </c>
    </row>
    <row r="641" ht="15" spans="1:22">
      <c r="A641" s="52">
        <f t="shared" si="45"/>
        <v>46266</v>
      </c>
      <c r="B641" t="str">
        <f t="shared" si="46"/>
        <v>AGENT17</v>
      </c>
      <c r="C641" t="str">
        <f t="shared" si="47"/>
        <v>ANJASMORO</v>
      </c>
      <c r="D641" t="str">
        <f t="shared" si="48"/>
        <v>SRG13</v>
      </c>
      <c r="H641" t="str">
        <f t="shared" si="49"/>
        <v>2026-09-01 10:10:32</v>
      </c>
      <c r="K641" t="str" cm="1">
        <f t="array" ref="K641:L641">_xlfn.TEXTSPLIT(R641," ")</f>
        <v>SRG13</v>
      </c>
      <c r="L641" t="str">
        <v>ANJASMORO</v>
      </c>
      <c r="P641" s="57" t="s">
        <v>13695</v>
      </c>
      <c r="Q641" s="57" t="s">
        <v>11249</v>
      </c>
      <c r="R641" s="57" t="s">
        <v>13696</v>
      </c>
      <c r="S641" s="57" t="s">
        <v>13697</v>
      </c>
      <c r="T641" s="57" t="s">
        <v>13698</v>
      </c>
      <c r="U641" s="57" t="s">
        <v>13699</v>
      </c>
      <c r="V641" t="s">
        <v>13700</v>
      </c>
    </row>
    <row r="642" ht="15" spans="1:22">
      <c r="A642" s="52">
        <f t="shared" ref="A642:A705" si="50">INT(H642)</f>
        <v>46266</v>
      </c>
      <c r="B642" t="str">
        <f t="shared" ref="B642:B705" si="51">RIGHT(Q642,7)</f>
        <v>AGENT06</v>
      </c>
      <c r="C642" t="str">
        <f t="shared" ref="C642:C705" si="52">L642</f>
        <v>SICINCIN_01</v>
      </c>
      <c r="D642" t="str">
        <f t="shared" ref="D642:D705" si="53">K642</f>
        <v>PPR01A</v>
      </c>
      <c r="H642" t="str">
        <f t="shared" ref="H642:H705" si="54">P642</f>
        <v>2026-09-01 10:10:16</v>
      </c>
      <c r="K642" t="str" cm="1">
        <f t="array" ref="K642:L642">_xlfn.TEXTSPLIT(R642," ")</f>
        <v>PPR01A</v>
      </c>
      <c r="L642" t="str">
        <v>SICINCIN_01</v>
      </c>
      <c r="P642" s="57" t="s">
        <v>13701</v>
      </c>
      <c r="Q642" s="57" t="s">
        <v>10410</v>
      </c>
      <c r="R642" s="57" t="s">
        <v>13702</v>
      </c>
      <c r="S642" s="57" t="s">
        <v>13703</v>
      </c>
      <c r="T642" s="57" t="s">
        <v>13704</v>
      </c>
      <c r="U642" s="57" t="s">
        <v>13705</v>
      </c>
    </row>
    <row r="643" ht="15" spans="1:22">
      <c r="A643" s="52">
        <f t="shared" si="50"/>
        <v>46266</v>
      </c>
      <c r="B643" t="str">
        <f t="shared" si="51"/>
        <v>AGENT17</v>
      </c>
      <c r="C643" t="str">
        <f t="shared" si="52"/>
        <v>SAYUNG</v>
      </c>
      <c r="D643" t="str">
        <f t="shared" si="53"/>
        <v>DMK10</v>
      </c>
      <c r="H643" t="str">
        <f t="shared" si="54"/>
        <v>2026-09-01 10:10:07</v>
      </c>
      <c r="K643" t="str" cm="1">
        <f t="array" ref="K643:L643">_xlfn.TEXTSPLIT(R643," ")</f>
        <v>DMK10</v>
      </c>
      <c r="L643" t="str">
        <v>SAYUNG</v>
      </c>
      <c r="P643" s="57" t="s">
        <v>13706</v>
      </c>
      <c r="Q643" s="57" t="s">
        <v>11249</v>
      </c>
      <c r="R643" s="57" t="s">
        <v>13707</v>
      </c>
      <c r="S643" s="57" t="s">
        <v>13708</v>
      </c>
      <c r="T643" s="57" t="s">
        <v>13709</v>
      </c>
      <c r="U643" s="57" t="s">
        <v>13710</v>
      </c>
    </row>
    <row r="644" ht="15" spans="1:22">
      <c r="A644" s="52">
        <f t="shared" si="50"/>
        <v>46266</v>
      </c>
      <c r="B644" t="str">
        <f t="shared" si="51"/>
        <v>AGENT17</v>
      </c>
      <c r="C644" t="str">
        <f t="shared" si="52"/>
        <v>KALIWUNGU</v>
      </c>
      <c r="D644" t="str">
        <f t="shared" si="53"/>
        <v>KNL05</v>
      </c>
      <c r="H644" t="str">
        <f t="shared" si="54"/>
        <v>2026-09-01 10:09:32</v>
      </c>
      <c r="K644" t="str" cm="1">
        <f t="array" ref="K644:L644">_xlfn.TEXTSPLIT(R644," ")</f>
        <v>KNL05</v>
      </c>
      <c r="L644" t="str">
        <v>KALIWUNGU</v>
      </c>
      <c r="P644" s="57" t="s">
        <v>13711</v>
      </c>
      <c r="Q644" s="57" t="s">
        <v>11249</v>
      </c>
      <c r="R644" s="57" t="s">
        <v>13712</v>
      </c>
      <c r="S644" s="57" t="s">
        <v>13713</v>
      </c>
      <c r="T644" s="57" t="s">
        <v>13714</v>
      </c>
      <c r="U644" s="57" t="s">
        <v>13715</v>
      </c>
      <c r="V644" t="s">
        <v>8844</v>
      </c>
    </row>
    <row r="645" ht="15" spans="1:22">
      <c r="A645" s="52">
        <f t="shared" si="50"/>
        <v>46266</v>
      </c>
      <c r="B645" t="str">
        <f t="shared" si="51"/>
        <v>AGENT08</v>
      </c>
      <c r="C645" t="str">
        <f t="shared" si="52"/>
        <v>MRN03A</v>
      </c>
      <c r="D645" t="str">
        <f t="shared" si="53"/>
        <v>MRN03A</v>
      </c>
      <c r="H645" t="str">
        <f t="shared" si="54"/>
        <v>2026-09-01 10:09:20</v>
      </c>
      <c r="K645" t="str" cm="1">
        <f t="array" ref="K645:L645">_xlfn.TEXTSPLIT(R645," ")</f>
        <v>MRN03A</v>
      </c>
      <c r="L645" t="str">
        <v>MRN03A</v>
      </c>
      <c r="P645" s="57" t="s">
        <v>13716</v>
      </c>
      <c r="Q645" s="57" t="s">
        <v>10398</v>
      </c>
      <c r="R645" s="57" t="s">
        <v>13717</v>
      </c>
      <c r="S645" s="57" t="s">
        <v>13718</v>
      </c>
      <c r="T645" s="57" t="s">
        <v>13719</v>
      </c>
      <c r="U645" s="57" t="s">
        <v>13720</v>
      </c>
    </row>
    <row r="646" ht="15" spans="1:22">
      <c r="A646" s="52">
        <f t="shared" si="50"/>
        <v>46266</v>
      </c>
      <c r="B646" t="str">
        <f t="shared" si="51"/>
        <v>AGENT08</v>
      </c>
      <c r="C646" t="str">
        <f t="shared" si="52"/>
        <v>MRN05A</v>
      </c>
      <c r="D646" t="str">
        <f t="shared" si="53"/>
        <v>MRN05A</v>
      </c>
      <c r="H646" t="str">
        <f t="shared" si="54"/>
        <v>2026-09-01 10:09:19</v>
      </c>
      <c r="K646" t="str" cm="1">
        <f t="array" ref="K646:L646">_xlfn.TEXTSPLIT(R646," ")</f>
        <v>MRN05A</v>
      </c>
      <c r="L646" t="str">
        <v>MRN05A</v>
      </c>
      <c r="P646" s="57" t="s">
        <v>13721</v>
      </c>
      <c r="Q646" s="57" t="s">
        <v>10398</v>
      </c>
      <c r="R646" s="57" t="s">
        <v>13722</v>
      </c>
      <c r="S646" s="57" t="s">
        <v>13723</v>
      </c>
      <c r="T646" s="57" t="s">
        <v>13724</v>
      </c>
      <c r="U646" s="57" t="s">
        <v>13725</v>
      </c>
    </row>
    <row r="647" ht="15" spans="1:22">
      <c r="A647" s="52">
        <f t="shared" si="50"/>
        <v>46266</v>
      </c>
      <c r="B647" t="str">
        <f t="shared" si="51"/>
        <v>AGENT19</v>
      </c>
      <c r="C647" t="str">
        <f t="shared" si="52"/>
        <v>GAYAM</v>
      </c>
      <c r="D647" t="str">
        <f t="shared" si="53"/>
        <v>BJE09</v>
      </c>
      <c r="H647" t="str">
        <f t="shared" si="54"/>
        <v>2026-09-01 10:08:58</v>
      </c>
      <c r="K647" t="str" cm="1">
        <f t="array" ref="K647:L647">_xlfn.TEXTSPLIT(R647," ")</f>
        <v>BJE09</v>
      </c>
      <c r="L647" t="str">
        <v>GAYAM</v>
      </c>
      <c r="P647" s="57" t="s">
        <v>13726</v>
      </c>
      <c r="Q647" s="57" t="s">
        <v>10181</v>
      </c>
      <c r="R647" s="57" t="s">
        <v>13727</v>
      </c>
      <c r="S647" s="57" t="s">
        <v>13728</v>
      </c>
      <c r="T647" s="57" t="s">
        <v>13729</v>
      </c>
      <c r="U647" s="57" t="s">
        <v>13730</v>
      </c>
      <c r="V647" t="s">
        <v>13731</v>
      </c>
    </row>
    <row r="648" ht="15" spans="1:22">
      <c r="A648" s="52">
        <f t="shared" si="50"/>
        <v>46266</v>
      </c>
      <c r="B648" t="str">
        <f t="shared" si="51"/>
        <v>AGENT26</v>
      </c>
      <c r="C648" t="str">
        <f t="shared" si="52"/>
        <v>LINTAS_MELAWI</v>
      </c>
      <c r="D648" t="str">
        <f t="shared" si="53"/>
        <v>SQG01A</v>
      </c>
      <c r="H648" t="str">
        <f t="shared" si="54"/>
        <v>2026-09-01 10:08:54</v>
      </c>
      <c r="K648" t="str" cm="1">
        <f t="array" ref="K648:L648">_xlfn.TEXTSPLIT(R648," ")</f>
        <v>SQG01A</v>
      </c>
      <c r="L648" t="str">
        <v>LINTAS_MELAWI</v>
      </c>
      <c r="P648" s="57" t="s">
        <v>13732</v>
      </c>
      <c r="Q648" s="57" t="s">
        <v>10307</v>
      </c>
      <c r="R648" s="57" t="s">
        <v>13733</v>
      </c>
      <c r="S648" s="57" t="s">
        <v>13734</v>
      </c>
      <c r="T648" s="57" t="s">
        <v>13735</v>
      </c>
      <c r="U648" s="57" t="s">
        <v>13736</v>
      </c>
    </row>
    <row r="649" ht="15" spans="1:22">
      <c r="A649" s="52">
        <f t="shared" si="50"/>
        <v>46266</v>
      </c>
      <c r="B649" t="str">
        <f t="shared" si="51"/>
        <v>AGENT16</v>
      </c>
      <c r="C649" t="str">
        <f t="shared" si="52"/>
        <v>SOG25C</v>
      </c>
      <c r="D649" t="str">
        <f t="shared" si="53"/>
        <v>SOG25C</v>
      </c>
      <c r="H649" t="str">
        <f t="shared" si="54"/>
        <v>2026-09-01 10:08:42</v>
      </c>
      <c r="K649" t="str" cm="1">
        <f t="array" ref="K649:L649">_xlfn.TEXTSPLIT(R649," ")</f>
        <v>SOG25C</v>
      </c>
      <c r="L649" t="str">
        <v>SOG25C</v>
      </c>
      <c r="P649" s="57" t="s">
        <v>13737</v>
      </c>
      <c r="Q649" s="57" t="s">
        <v>10199</v>
      </c>
      <c r="R649" s="57" t="s">
        <v>13738</v>
      </c>
      <c r="S649" s="57" t="s">
        <v>13739</v>
      </c>
      <c r="T649" s="57" t="s">
        <v>13740</v>
      </c>
      <c r="U649" s="57" t="s">
        <v>13741</v>
      </c>
    </row>
    <row r="650" ht="15" spans="1:22">
      <c r="A650" s="52">
        <f t="shared" si="50"/>
        <v>46266</v>
      </c>
      <c r="B650" t="str">
        <f t="shared" si="51"/>
        <v>AGENT17</v>
      </c>
      <c r="C650" t="str">
        <f t="shared" si="52"/>
        <v>SUKOLILO</v>
      </c>
      <c r="D650" t="str">
        <f t="shared" si="53"/>
        <v>PTI17</v>
      </c>
      <c r="H650" t="str">
        <f t="shared" si="54"/>
        <v>2026-09-01 10:08:35</v>
      </c>
      <c r="K650" t="str" cm="1">
        <f t="array" ref="K650:L650">_xlfn.TEXTSPLIT(R650," ")</f>
        <v>PTI17</v>
      </c>
      <c r="L650" t="str">
        <v>SUKOLILO</v>
      </c>
      <c r="P650" s="57" t="s">
        <v>13742</v>
      </c>
      <c r="Q650" s="57" t="s">
        <v>11249</v>
      </c>
      <c r="R650" s="57" t="s">
        <v>13743</v>
      </c>
      <c r="S650" s="57" t="s">
        <v>13744</v>
      </c>
      <c r="T650" s="57" t="s">
        <v>13745</v>
      </c>
      <c r="U650" s="57" t="s">
        <v>13746</v>
      </c>
      <c r="V650" t="s">
        <v>13747</v>
      </c>
    </row>
    <row r="651" ht="15" spans="1:22">
      <c r="A651" s="52">
        <f t="shared" si="50"/>
        <v>46266</v>
      </c>
      <c r="B651" t="str">
        <f t="shared" si="51"/>
        <v>AGENT19</v>
      </c>
      <c r="C651" t="str">
        <f t="shared" si="52"/>
        <v>NGAWI</v>
      </c>
      <c r="D651" t="str">
        <f t="shared" si="53"/>
        <v>NIW01</v>
      </c>
      <c r="H651" t="str">
        <f t="shared" si="54"/>
        <v>2026-09-01 10:08:32</v>
      </c>
      <c r="K651" t="str" cm="1">
        <f t="array" ref="K651:L651">_xlfn.TEXTSPLIT(R651," ")</f>
        <v>NIW01</v>
      </c>
      <c r="L651" t="str">
        <v>NGAWI</v>
      </c>
      <c r="P651" s="57" t="s">
        <v>13748</v>
      </c>
      <c r="Q651" s="57" t="s">
        <v>10181</v>
      </c>
      <c r="R651" s="57" t="s">
        <v>13749</v>
      </c>
      <c r="S651" s="57" t="s">
        <v>13750</v>
      </c>
      <c r="T651" s="57" t="s">
        <v>13751</v>
      </c>
      <c r="U651" s="57" t="s">
        <v>13752</v>
      </c>
      <c r="V651" t="s">
        <v>13753</v>
      </c>
    </row>
    <row r="652" ht="15" spans="1:22">
      <c r="A652" s="52">
        <f t="shared" si="50"/>
        <v>46266</v>
      </c>
      <c r="B652" t="str">
        <f t="shared" si="51"/>
        <v>AGENT26</v>
      </c>
      <c r="C652" t="str">
        <f t="shared" si="52"/>
        <v>LINGGA_01</v>
      </c>
      <c r="D652" t="str">
        <f t="shared" si="53"/>
        <v>KUB02A</v>
      </c>
      <c r="H652" t="str">
        <f t="shared" si="54"/>
        <v>2026-09-01 10:08:26</v>
      </c>
      <c r="K652" t="str" cm="1">
        <f t="array" ref="K652:L652">_xlfn.TEXTSPLIT(R652," ")</f>
        <v>KUB02A</v>
      </c>
      <c r="L652" t="str">
        <v>LINGGA_01</v>
      </c>
      <c r="P652" s="57" t="s">
        <v>13754</v>
      </c>
      <c r="Q652" s="57" t="s">
        <v>10307</v>
      </c>
      <c r="R652" s="57" t="s">
        <v>13755</v>
      </c>
      <c r="S652" s="57" t="s">
        <v>13756</v>
      </c>
      <c r="T652" s="57" t="s">
        <v>13757</v>
      </c>
      <c r="U652" s="57" t="s">
        <v>13758</v>
      </c>
      <c r="V652" t="s">
        <v>13759</v>
      </c>
    </row>
    <row r="653" ht="15" spans="1:22">
      <c r="A653" s="52">
        <f t="shared" si="50"/>
        <v>46266</v>
      </c>
      <c r="B653" t="str">
        <f t="shared" si="51"/>
        <v>AGENT03</v>
      </c>
      <c r="C653" t="str">
        <f t="shared" si="52"/>
        <v>PASARIBU</v>
      </c>
      <c r="D653" t="str">
        <f t="shared" si="53"/>
        <v>DOS02A</v>
      </c>
      <c r="H653" t="str">
        <f t="shared" si="54"/>
        <v>2026-09-01 10:07:53</v>
      </c>
      <c r="K653" t="str" cm="1">
        <f t="array" ref="K653:L653">_xlfn.TEXTSPLIT(R653," ")</f>
        <v>DOS02A</v>
      </c>
      <c r="L653" t="str">
        <v>PASARIBU</v>
      </c>
      <c r="P653" s="57" t="s">
        <v>13760</v>
      </c>
      <c r="Q653" s="57" t="s">
        <v>10236</v>
      </c>
      <c r="R653" s="57" t="s">
        <v>13761</v>
      </c>
      <c r="S653" s="57" t="s">
        <v>13762</v>
      </c>
      <c r="T653" s="57" t="s">
        <v>13763</v>
      </c>
      <c r="U653" s="57" t="s">
        <v>13764</v>
      </c>
      <c r="V653" t="s">
        <v>7286</v>
      </c>
    </row>
    <row r="654" ht="15" spans="1:22">
      <c r="A654" s="52">
        <f t="shared" si="50"/>
        <v>46266</v>
      </c>
      <c r="B654" t="str">
        <f t="shared" si="51"/>
        <v>AGENT17</v>
      </c>
      <c r="C654" t="str">
        <f t="shared" si="52"/>
        <v>WOLTER_FNC</v>
      </c>
      <c r="D654" t="str">
        <f t="shared" si="53"/>
        <v>SRG68</v>
      </c>
      <c r="H654" t="str">
        <f t="shared" si="54"/>
        <v>2026-09-01 10:07:51</v>
      </c>
      <c r="K654" t="str" cm="1">
        <f t="array" ref="K654:L654">_xlfn.TEXTSPLIT(R654," ")</f>
        <v>SRG68</v>
      </c>
      <c r="L654" t="str">
        <v>WOLTER_FNC</v>
      </c>
      <c r="P654" s="57" t="s">
        <v>13765</v>
      </c>
      <c r="Q654" s="57" t="s">
        <v>11249</v>
      </c>
      <c r="R654" s="57" t="s">
        <v>13766</v>
      </c>
      <c r="S654" s="57" t="s">
        <v>13767</v>
      </c>
      <c r="T654" s="57" t="s">
        <v>13768</v>
      </c>
      <c r="U654" s="57" t="s">
        <v>13769</v>
      </c>
      <c r="V654" t="s">
        <v>13770</v>
      </c>
    </row>
    <row r="655" ht="15" spans="1:22">
      <c r="A655" s="52">
        <f t="shared" si="50"/>
        <v>46266</v>
      </c>
      <c r="B655" t="str">
        <f t="shared" si="51"/>
        <v>AGENT04</v>
      </c>
      <c r="C655" t="str">
        <f t="shared" si="52"/>
        <v>BUNGA_RAYA_01</v>
      </c>
      <c r="D655" t="str">
        <f t="shared" si="53"/>
        <v>SII01A</v>
      </c>
      <c r="H655" t="str">
        <f t="shared" si="54"/>
        <v>2026-09-01 10:07:46</v>
      </c>
      <c r="K655" t="str" cm="1">
        <f t="array" ref="K655:L655">_xlfn.TEXTSPLIT(R655," ")</f>
        <v>SII01A</v>
      </c>
      <c r="L655" t="str">
        <v>BUNGA_RAYA_01</v>
      </c>
      <c r="P655" s="57" t="s">
        <v>13771</v>
      </c>
      <c r="Q655" s="57" t="s">
        <v>10193</v>
      </c>
      <c r="R655" s="57" t="s">
        <v>13772</v>
      </c>
      <c r="S655" s="57" t="s">
        <v>13773</v>
      </c>
      <c r="T655" s="57" t="s">
        <v>13774</v>
      </c>
      <c r="U655" s="57" t="s">
        <v>13775</v>
      </c>
      <c r="V655" t="s">
        <v>13776</v>
      </c>
    </row>
    <row r="656" ht="15" spans="1:22">
      <c r="A656" s="52">
        <f t="shared" si="50"/>
        <v>46266</v>
      </c>
      <c r="B656" t="str">
        <f t="shared" si="51"/>
        <v>AGENT26</v>
      </c>
      <c r="C656" t="str">
        <f t="shared" si="52"/>
        <v>SANGGAU_LEDO_KOTA</v>
      </c>
      <c r="D656" t="str">
        <f t="shared" si="53"/>
        <v>BEG04</v>
      </c>
      <c r="H656" t="str">
        <f t="shared" si="54"/>
        <v>2026-09-01 10:07:45</v>
      </c>
      <c r="K656" t="str" cm="1">
        <f t="array" ref="K656:L656">_xlfn.TEXTSPLIT(R656," ")</f>
        <v>BEG04</v>
      </c>
      <c r="L656" t="str">
        <v>SANGGAU_LEDO_KOTA</v>
      </c>
      <c r="P656" s="57" t="s">
        <v>13777</v>
      </c>
      <c r="Q656" s="57" t="s">
        <v>10307</v>
      </c>
      <c r="R656" s="57" t="s">
        <v>13778</v>
      </c>
      <c r="S656" s="57" t="s">
        <v>13779</v>
      </c>
      <c r="T656" s="57" t="s">
        <v>13780</v>
      </c>
      <c r="U656" s="57" t="s">
        <v>13781</v>
      </c>
    </row>
    <row r="657" ht="15" spans="1:22">
      <c r="A657" s="52">
        <f t="shared" si="50"/>
        <v>46266</v>
      </c>
      <c r="B657" t="str">
        <f t="shared" si="51"/>
        <v>AGENT08</v>
      </c>
      <c r="C657" t="str">
        <f t="shared" si="52"/>
        <v>RANAU</v>
      </c>
      <c r="D657" t="str">
        <f t="shared" si="53"/>
        <v>MUA02</v>
      </c>
      <c r="H657" t="str">
        <f t="shared" si="54"/>
        <v>2026-09-01 10:07:27</v>
      </c>
      <c r="K657" t="str" cm="1">
        <f t="array" ref="K657:L657">_xlfn.TEXTSPLIT(R657," ")</f>
        <v>MUA02</v>
      </c>
      <c r="L657" t="str">
        <v>RANAU</v>
      </c>
      <c r="P657" s="57" t="s">
        <v>13782</v>
      </c>
      <c r="Q657" s="57" t="s">
        <v>10398</v>
      </c>
      <c r="R657" s="57" t="s">
        <v>13783</v>
      </c>
      <c r="S657" s="57" t="s">
        <v>13784</v>
      </c>
      <c r="T657" s="57" t="s">
        <v>13785</v>
      </c>
      <c r="U657" s="57" t="s">
        <v>13786</v>
      </c>
    </row>
    <row r="658" ht="15" spans="1:22">
      <c r="A658" s="52">
        <f t="shared" si="50"/>
        <v>46266</v>
      </c>
      <c r="B658" t="str">
        <f t="shared" si="51"/>
        <v>AGENT17</v>
      </c>
      <c r="C658" t="str">
        <f t="shared" si="52"/>
        <v>BATANGAN</v>
      </c>
      <c r="D658" t="str">
        <f t="shared" si="53"/>
        <v>PTI12</v>
      </c>
      <c r="H658" t="str">
        <f t="shared" si="54"/>
        <v>2026-09-01 10:06:41</v>
      </c>
      <c r="K658" t="str" cm="1">
        <f t="array" ref="K658:L658">_xlfn.TEXTSPLIT(R658," ")</f>
        <v>PTI12</v>
      </c>
      <c r="L658" t="str">
        <v>BATANGAN</v>
      </c>
      <c r="P658" s="57" t="s">
        <v>13787</v>
      </c>
      <c r="Q658" s="57" t="s">
        <v>11249</v>
      </c>
      <c r="R658" s="57" t="s">
        <v>13788</v>
      </c>
      <c r="S658" s="57" t="s">
        <v>13789</v>
      </c>
      <c r="T658" s="57" t="s">
        <v>13790</v>
      </c>
      <c r="U658" s="57" t="s">
        <v>13791</v>
      </c>
      <c r="V658" t="s">
        <v>13792</v>
      </c>
    </row>
    <row r="659" ht="15" spans="1:22">
      <c r="A659" s="52">
        <f t="shared" si="50"/>
        <v>46266</v>
      </c>
      <c r="B659" t="str">
        <f t="shared" si="51"/>
        <v>AGENT17</v>
      </c>
      <c r="C659" t="str">
        <f t="shared" si="52"/>
        <v>MIJEN</v>
      </c>
      <c r="D659" t="str">
        <f t="shared" si="53"/>
        <v>SRG08</v>
      </c>
      <c r="H659" t="str">
        <f t="shared" si="54"/>
        <v>2026-09-01 10:05:38</v>
      </c>
      <c r="K659" t="str" cm="1">
        <f t="array" ref="K659:L659">_xlfn.TEXTSPLIT(R659," ")</f>
        <v>SRG08</v>
      </c>
      <c r="L659" t="str">
        <v>MIJEN</v>
      </c>
      <c r="P659" s="57" t="s">
        <v>13793</v>
      </c>
      <c r="Q659" s="57" t="s">
        <v>11249</v>
      </c>
      <c r="R659" s="57" t="s">
        <v>13794</v>
      </c>
      <c r="S659" s="57" t="s">
        <v>13795</v>
      </c>
      <c r="T659" s="57" t="s">
        <v>13796</v>
      </c>
      <c r="U659" s="57" t="s">
        <v>13797</v>
      </c>
      <c r="V659" t="s">
        <v>7081</v>
      </c>
    </row>
    <row r="660" ht="15" spans="1:22">
      <c r="A660" s="52">
        <f t="shared" si="50"/>
        <v>46266</v>
      </c>
      <c r="B660" t="str">
        <f t="shared" si="51"/>
        <v>AGENT19</v>
      </c>
      <c r="C660" t="str">
        <f t="shared" si="52"/>
        <v>KENJERAN_3</v>
      </c>
      <c r="D660" t="str">
        <f t="shared" si="53"/>
        <v>SUB21B</v>
      </c>
      <c r="H660" t="str">
        <f t="shared" si="54"/>
        <v>2026-09-01 10:05:30</v>
      </c>
      <c r="K660" t="str" cm="1">
        <f t="array" ref="K660:L660">_xlfn.TEXTSPLIT(R660," ")</f>
        <v>SUB21B</v>
      </c>
      <c r="L660" t="str">
        <v>KENJERAN_3</v>
      </c>
      <c r="P660" s="57" t="s">
        <v>13798</v>
      </c>
      <c r="Q660" s="57" t="s">
        <v>10181</v>
      </c>
      <c r="R660" s="57" t="s">
        <v>13799</v>
      </c>
      <c r="S660" s="57" t="s">
        <v>13800</v>
      </c>
      <c r="T660" s="57" t="s">
        <v>13801</v>
      </c>
      <c r="U660" s="57" t="s">
        <v>13802</v>
      </c>
      <c r="V660" t="s">
        <v>13803</v>
      </c>
    </row>
    <row r="661" ht="15" spans="1:22">
      <c r="A661" s="52">
        <f t="shared" si="50"/>
        <v>46266</v>
      </c>
      <c r="B661" t="str">
        <f t="shared" si="51"/>
        <v>AGENT16</v>
      </c>
      <c r="C661" t="str">
        <f t="shared" si="52"/>
        <v>TELAGA_2</v>
      </c>
      <c r="D661" t="str">
        <f t="shared" si="53"/>
        <v>MJA26</v>
      </c>
      <c r="H661" t="str">
        <f t="shared" si="54"/>
        <v>2026-09-01 10:05:28</v>
      </c>
      <c r="K661" t="str" cm="1">
        <f t="array" ref="K661:L661">_xlfn.TEXTSPLIT(R661," ")</f>
        <v>MJA26</v>
      </c>
      <c r="L661" t="str">
        <v>TELAGA_2</v>
      </c>
      <c r="P661" s="57" t="s">
        <v>13804</v>
      </c>
      <c r="Q661" s="57" t="s">
        <v>10199</v>
      </c>
      <c r="R661" s="57" t="s">
        <v>13805</v>
      </c>
      <c r="S661" s="57" t="s">
        <v>13806</v>
      </c>
      <c r="T661" s="57" t="s">
        <v>13807</v>
      </c>
      <c r="U661" s="57" t="s">
        <v>13808</v>
      </c>
      <c r="V661" t="s">
        <v>13809</v>
      </c>
    </row>
    <row r="662" ht="15" spans="1:22">
      <c r="A662" s="52">
        <f t="shared" si="50"/>
        <v>46266</v>
      </c>
      <c r="B662" t="str">
        <f t="shared" si="51"/>
        <v>AGENT06</v>
      </c>
      <c r="C662" t="str">
        <f t="shared" si="52"/>
        <v>SOLOK_02</v>
      </c>
      <c r="D662" t="str">
        <f t="shared" si="53"/>
        <v>ZLK02A</v>
      </c>
      <c r="H662" t="str">
        <f t="shared" si="54"/>
        <v>2026-09-01 10:05:07</v>
      </c>
      <c r="K662" t="str" cm="1">
        <f t="array" ref="K662:L662">_xlfn.TEXTSPLIT(R662," ")</f>
        <v>ZLK02A</v>
      </c>
      <c r="L662" t="str">
        <v>SOLOK_02</v>
      </c>
      <c r="P662" s="57" t="s">
        <v>13810</v>
      </c>
      <c r="Q662" s="57" t="s">
        <v>10410</v>
      </c>
      <c r="R662" s="57" t="s">
        <v>13811</v>
      </c>
      <c r="S662" s="57" t="s">
        <v>13812</v>
      </c>
      <c r="T662" s="57" t="s">
        <v>13813</v>
      </c>
      <c r="U662" s="57" t="s">
        <v>13814</v>
      </c>
      <c r="V662" t="s">
        <v>7597</v>
      </c>
    </row>
    <row r="663" ht="15" spans="1:22">
      <c r="A663" s="52">
        <f t="shared" si="50"/>
        <v>46266</v>
      </c>
      <c r="B663" t="str">
        <f t="shared" si="51"/>
        <v>AGENT19</v>
      </c>
      <c r="C663" t="str">
        <f t="shared" si="52"/>
        <v>BALONGPANGGANG_1</v>
      </c>
      <c r="D663" t="str">
        <f t="shared" si="53"/>
        <v>GSK19</v>
      </c>
      <c r="H663" t="str">
        <f t="shared" si="54"/>
        <v>2026-09-01 10:04:43</v>
      </c>
      <c r="K663" t="str" cm="1">
        <f t="array" ref="K663:L663">_xlfn.TEXTSPLIT(R663," ")</f>
        <v>GSK19</v>
      </c>
      <c r="L663" t="str">
        <v>BALONGPANGGANG_1</v>
      </c>
      <c r="P663" s="57" t="s">
        <v>13815</v>
      </c>
      <c r="Q663" s="57" t="s">
        <v>10181</v>
      </c>
      <c r="R663" s="57" t="s">
        <v>13816</v>
      </c>
      <c r="S663" s="57" t="s">
        <v>13817</v>
      </c>
      <c r="T663" s="57" t="s">
        <v>10950</v>
      </c>
      <c r="U663" s="57" t="s">
        <v>13818</v>
      </c>
      <c r="V663" t="s">
        <v>13819</v>
      </c>
    </row>
    <row r="664" ht="15" spans="1:22">
      <c r="A664" s="52">
        <f t="shared" si="50"/>
        <v>46266</v>
      </c>
      <c r="B664" t="str">
        <f t="shared" si="51"/>
        <v>AGENT19</v>
      </c>
      <c r="C664" t="str">
        <f t="shared" si="52"/>
        <v>KENJERAN_3</v>
      </c>
      <c r="D664" t="str">
        <f t="shared" si="53"/>
        <v>SUB21B</v>
      </c>
      <c r="H664" t="str">
        <f t="shared" si="54"/>
        <v>2026-09-01 10:04:41</v>
      </c>
      <c r="K664" t="str" cm="1">
        <f t="array" ref="K664:L664">_xlfn.TEXTSPLIT(R664," ")</f>
        <v>SUB21B</v>
      </c>
      <c r="L664" t="str">
        <v>KENJERAN_3</v>
      </c>
      <c r="P664" s="57" t="s">
        <v>13820</v>
      </c>
      <c r="Q664" s="57" t="s">
        <v>10181</v>
      </c>
      <c r="R664" s="57" t="s">
        <v>13799</v>
      </c>
      <c r="S664" s="57" t="s">
        <v>13800</v>
      </c>
      <c r="T664" s="57" t="s">
        <v>13801</v>
      </c>
      <c r="U664" s="57" t="s">
        <v>13821</v>
      </c>
      <c r="V664" t="s">
        <v>13822</v>
      </c>
    </row>
    <row r="665" ht="15" spans="1:22">
      <c r="A665" s="52">
        <f t="shared" si="50"/>
        <v>46266</v>
      </c>
      <c r="B665" t="str">
        <f t="shared" si="51"/>
        <v>AGENT14</v>
      </c>
      <c r="C665" t="str">
        <f t="shared" si="52"/>
        <v>DC_DRAMAGA</v>
      </c>
      <c r="D665" t="str">
        <f t="shared" si="53"/>
        <v>CIB17</v>
      </c>
      <c r="H665" t="str">
        <f t="shared" si="54"/>
        <v>2026-09-01 10:04:18</v>
      </c>
      <c r="K665" t="str" cm="1">
        <f t="array" ref="K665:L665">_xlfn.TEXTSPLIT(R665," ")</f>
        <v>CIB17</v>
      </c>
      <c r="L665" t="str">
        <v>DC_DRAMAGA</v>
      </c>
      <c r="P665" s="57" t="s">
        <v>13823</v>
      </c>
      <c r="Q665" s="57" t="s">
        <v>10644</v>
      </c>
      <c r="R665" s="57" t="s">
        <v>13824</v>
      </c>
      <c r="S665" s="57" t="s">
        <v>13825</v>
      </c>
      <c r="T665" s="57" t="s">
        <v>13826</v>
      </c>
      <c r="U665" s="57" t="s">
        <v>13827</v>
      </c>
      <c r="V665" t="s">
        <v>13828</v>
      </c>
    </row>
    <row r="666" ht="15" spans="1:22">
      <c r="A666" s="52">
        <f t="shared" si="50"/>
        <v>46266</v>
      </c>
      <c r="B666" t="str">
        <f t="shared" si="51"/>
        <v>AGENT19</v>
      </c>
      <c r="C666" t="str">
        <f t="shared" si="52"/>
        <v>GEMPOL</v>
      </c>
      <c r="D666" t="str">
        <f t="shared" si="53"/>
        <v>PSR03</v>
      </c>
      <c r="H666" t="str">
        <f t="shared" si="54"/>
        <v>2026-09-01 10:04:12</v>
      </c>
      <c r="K666" t="str" cm="1">
        <f t="array" ref="K666:L666">_xlfn.TEXTSPLIT(R666," ")</f>
        <v>PSR03</v>
      </c>
      <c r="L666" t="str">
        <v>GEMPOL</v>
      </c>
      <c r="P666" s="57" t="s">
        <v>13829</v>
      </c>
      <c r="Q666" s="57" t="s">
        <v>10181</v>
      </c>
      <c r="R666" s="57" t="s">
        <v>13830</v>
      </c>
      <c r="S666" s="57" t="s">
        <v>13831</v>
      </c>
      <c r="T666" s="57" t="s">
        <v>13832</v>
      </c>
      <c r="U666" s="57" t="s">
        <v>13833</v>
      </c>
      <c r="V666" t="s">
        <v>13834</v>
      </c>
    </row>
    <row r="667" ht="15" spans="1:22">
      <c r="A667" s="52">
        <f t="shared" si="50"/>
        <v>46266</v>
      </c>
      <c r="B667" t="str">
        <f t="shared" si="51"/>
        <v>AGENT03</v>
      </c>
      <c r="C667" t="str">
        <f t="shared" si="52"/>
        <v>PINANG_BARU</v>
      </c>
      <c r="D667" t="str">
        <f t="shared" si="53"/>
        <v>PDN10</v>
      </c>
      <c r="H667" t="str">
        <f t="shared" si="54"/>
        <v>2026-09-01 10:03:41</v>
      </c>
      <c r="K667" t="str" cm="1">
        <f t="array" ref="K667:L667">_xlfn.TEXTSPLIT(R667," ")</f>
        <v>PDN10</v>
      </c>
      <c r="L667" t="str">
        <v>PINANG_BARU</v>
      </c>
      <c r="P667" s="57" t="s">
        <v>13835</v>
      </c>
      <c r="Q667" s="57" t="s">
        <v>10236</v>
      </c>
      <c r="R667" s="57" t="s">
        <v>13836</v>
      </c>
      <c r="S667" s="57" t="s">
        <v>13837</v>
      </c>
      <c r="T667" s="57" t="s">
        <v>13838</v>
      </c>
      <c r="U667" s="57" t="s">
        <v>13839</v>
      </c>
      <c r="V667" t="s">
        <v>13840</v>
      </c>
    </row>
    <row r="668" ht="15" spans="1:22">
      <c r="A668" s="52">
        <f t="shared" si="50"/>
        <v>46266</v>
      </c>
      <c r="B668" t="str">
        <f t="shared" si="51"/>
        <v>AGENT18</v>
      </c>
      <c r="C668" t="str">
        <f t="shared" si="52"/>
        <v>DIRO</v>
      </c>
      <c r="D668" t="str">
        <f t="shared" si="53"/>
        <v>BTL06</v>
      </c>
      <c r="H668" t="str">
        <f t="shared" si="54"/>
        <v>2026-09-01 10:03:41</v>
      </c>
      <c r="K668" t="str" cm="1">
        <f t="array" ref="K668:L668">_xlfn.TEXTSPLIT(R668," ")</f>
        <v>BTL06</v>
      </c>
      <c r="L668" t="str">
        <v>DIRO</v>
      </c>
      <c r="P668" s="57" t="s">
        <v>13835</v>
      </c>
      <c r="Q668" s="57" t="s">
        <v>10385</v>
      </c>
      <c r="R668" s="57" t="s">
        <v>13841</v>
      </c>
      <c r="S668" s="57" t="s">
        <v>13842</v>
      </c>
      <c r="T668" s="57" t="s">
        <v>13843</v>
      </c>
      <c r="U668" s="57" t="s">
        <v>13844</v>
      </c>
      <c r="V668" t="s">
        <v>13845</v>
      </c>
    </row>
    <row r="669" ht="15" spans="1:22">
      <c r="A669" s="52">
        <f t="shared" si="50"/>
        <v>46266</v>
      </c>
      <c r="B669" t="str">
        <f t="shared" si="51"/>
        <v>AGENT19</v>
      </c>
      <c r="C669" t="str">
        <f t="shared" si="52"/>
        <v>CERME</v>
      </c>
      <c r="D669" t="str">
        <f t="shared" si="53"/>
        <v>GSK08</v>
      </c>
      <c r="H669" t="str">
        <f t="shared" si="54"/>
        <v>2026-09-01 10:03:36</v>
      </c>
      <c r="K669" t="str" cm="1">
        <f t="array" ref="K669:L669">_xlfn.TEXTSPLIT(R669," ")</f>
        <v>GSK08</v>
      </c>
      <c r="L669" t="str">
        <v>CERME</v>
      </c>
      <c r="P669" s="57" t="s">
        <v>13846</v>
      </c>
      <c r="Q669" s="57" t="s">
        <v>10181</v>
      </c>
      <c r="R669" s="57" t="s">
        <v>13847</v>
      </c>
      <c r="S669" s="57" t="s">
        <v>13848</v>
      </c>
      <c r="T669" s="57" t="s">
        <v>13849</v>
      </c>
      <c r="U669" s="57" t="s">
        <v>13850</v>
      </c>
      <c r="V669" t="s">
        <v>13819</v>
      </c>
    </row>
    <row r="670" ht="15" spans="1:22">
      <c r="A670" s="52">
        <f t="shared" si="50"/>
        <v>46266</v>
      </c>
      <c r="B670" t="str">
        <f t="shared" si="51"/>
        <v>AGENT23</v>
      </c>
      <c r="C670" t="str">
        <f t="shared" si="52"/>
        <v>TOJO</v>
      </c>
      <c r="D670" t="str">
        <f t="shared" si="53"/>
        <v>AMP03</v>
      </c>
      <c r="H670" t="str">
        <f t="shared" si="54"/>
        <v>2026-09-01 10:03:34</v>
      </c>
      <c r="K670" t="str" cm="1">
        <f t="array" ref="K670:L670">_xlfn.TEXTSPLIT(R670," ")</f>
        <v>AMP03</v>
      </c>
      <c r="L670" t="str">
        <v>TOJO</v>
      </c>
      <c r="P670" s="57" t="s">
        <v>13851</v>
      </c>
      <c r="Q670" s="57" t="s">
        <v>10259</v>
      </c>
      <c r="R670" s="57" t="s">
        <v>13852</v>
      </c>
      <c r="S670" s="57" t="s">
        <v>13853</v>
      </c>
      <c r="T670" s="57" t="s">
        <v>7704</v>
      </c>
      <c r="U670" s="57" t="s">
        <v>13854</v>
      </c>
      <c r="V670" t="s">
        <v>13855</v>
      </c>
    </row>
    <row r="671" ht="15" spans="1:22">
      <c r="A671" s="52">
        <f t="shared" si="50"/>
        <v>46266</v>
      </c>
      <c r="B671" t="str">
        <f t="shared" si="51"/>
        <v>AGENT09</v>
      </c>
      <c r="C671" t="str">
        <f t="shared" si="52"/>
        <v>CURUP</v>
      </c>
      <c r="D671" t="str">
        <f t="shared" si="53"/>
        <v>CRP01</v>
      </c>
      <c r="H671" t="str">
        <f t="shared" si="54"/>
        <v>2026-09-01 10:02:54</v>
      </c>
      <c r="K671" t="str" cm="1">
        <f t="array" ref="K671:L671">_xlfn.TEXTSPLIT(R671," ")</f>
        <v>CRP01</v>
      </c>
      <c r="L671" t="str">
        <v>CURUP</v>
      </c>
      <c r="P671" s="57" t="s">
        <v>13856</v>
      </c>
      <c r="Q671" s="57" t="s">
        <v>12496</v>
      </c>
      <c r="R671" s="57" t="s">
        <v>13857</v>
      </c>
      <c r="S671" s="57" t="s">
        <v>13858</v>
      </c>
      <c r="T671" s="57" t="s">
        <v>13859</v>
      </c>
      <c r="U671" s="57" t="s">
        <v>13860</v>
      </c>
    </row>
    <row r="672" ht="15" spans="1:22">
      <c r="A672" s="52">
        <f t="shared" si="50"/>
        <v>46266</v>
      </c>
      <c r="B672" t="str">
        <f t="shared" si="51"/>
        <v>AGENT17</v>
      </c>
      <c r="C672" t="str">
        <f t="shared" si="52"/>
        <v>AMBOKULON</v>
      </c>
      <c r="D672" t="str">
        <f t="shared" si="53"/>
        <v>PML07</v>
      </c>
      <c r="H672" t="str">
        <f t="shared" si="54"/>
        <v>2026-09-01 10:02:42</v>
      </c>
      <c r="K672" t="str" cm="1">
        <f t="array" ref="K672:L672">_xlfn.TEXTSPLIT(R672," ")</f>
        <v>PML07</v>
      </c>
      <c r="L672" t="str">
        <v>AMBOKULON</v>
      </c>
      <c r="P672" s="57" t="s">
        <v>13861</v>
      </c>
      <c r="Q672" s="57" t="s">
        <v>11249</v>
      </c>
      <c r="R672" s="57" t="s">
        <v>13862</v>
      </c>
      <c r="S672" s="57" t="s">
        <v>13863</v>
      </c>
      <c r="T672" s="57" t="s">
        <v>13864</v>
      </c>
      <c r="U672" s="57" t="s">
        <v>13865</v>
      </c>
      <c r="V672" t="s">
        <v>13866</v>
      </c>
    </row>
    <row r="673" ht="15" spans="1:22">
      <c r="A673" s="52">
        <f t="shared" si="50"/>
        <v>46266</v>
      </c>
      <c r="B673" t="str">
        <f t="shared" si="51"/>
        <v>AGENT18</v>
      </c>
      <c r="C673" t="str">
        <f t="shared" si="52"/>
        <v>UMBULHARJO</v>
      </c>
      <c r="D673" t="str">
        <f t="shared" si="53"/>
        <v>JOG02</v>
      </c>
      <c r="H673" t="str">
        <f t="shared" si="54"/>
        <v>2026-09-01 10:02:21</v>
      </c>
      <c r="K673" t="str" cm="1">
        <f t="array" ref="K673:L673">_xlfn.TEXTSPLIT(R673," ")</f>
        <v>JOG02</v>
      </c>
      <c r="L673" t="str">
        <v>UMBULHARJO</v>
      </c>
      <c r="P673" s="57" t="s">
        <v>13867</v>
      </c>
      <c r="Q673" s="57" t="s">
        <v>10385</v>
      </c>
      <c r="R673" s="57" t="s">
        <v>13868</v>
      </c>
      <c r="S673" s="57" t="s">
        <v>13869</v>
      </c>
      <c r="T673" s="57" t="s">
        <v>7655</v>
      </c>
      <c r="U673" s="57" t="s">
        <v>13870</v>
      </c>
      <c r="V673" t="s">
        <v>13871</v>
      </c>
    </row>
    <row r="674" ht="15" spans="1:22">
      <c r="A674" s="52">
        <f t="shared" si="50"/>
        <v>46266</v>
      </c>
      <c r="B674" t="str">
        <f t="shared" si="51"/>
        <v>AGENT21</v>
      </c>
      <c r="C674" t="str">
        <f t="shared" si="52"/>
        <v>UTAN_RHEE</v>
      </c>
      <c r="D674" t="str">
        <f t="shared" si="53"/>
        <v>SWW10</v>
      </c>
      <c r="H674" t="str">
        <f t="shared" si="54"/>
        <v>2026-09-01 10:02:11</v>
      </c>
      <c r="K674" t="str" cm="1">
        <f t="array" ref="K674:L674">_xlfn.TEXTSPLIT(R674," ")</f>
        <v>SWW10</v>
      </c>
      <c r="L674" t="str">
        <v>UTAN_RHEE</v>
      </c>
      <c r="P674" s="57" t="s">
        <v>13872</v>
      </c>
      <c r="Q674" s="57" t="s">
        <v>11660</v>
      </c>
      <c r="R674" s="57" t="s">
        <v>13873</v>
      </c>
      <c r="S674" s="57" t="s">
        <v>13874</v>
      </c>
      <c r="T674" s="57" t="s">
        <v>13875</v>
      </c>
      <c r="U674" s="57" t="s">
        <v>13876</v>
      </c>
    </row>
    <row r="675" ht="15" spans="1:22">
      <c r="A675" s="52">
        <f t="shared" si="50"/>
        <v>46266</v>
      </c>
      <c r="B675" t="str">
        <f t="shared" si="51"/>
        <v>AGENT09</v>
      </c>
      <c r="C675" t="str">
        <f t="shared" si="52"/>
        <v>CURUP</v>
      </c>
      <c r="D675" t="str">
        <f t="shared" si="53"/>
        <v>CRP01</v>
      </c>
      <c r="H675" t="str">
        <f t="shared" si="54"/>
        <v>2026-09-01 10:02:07</v>
      </c>
      <c r="K675" t="str" cm="1">
        <f t="array" ref="K675:L675">_xlfn.TEXTSPLIT(R675," ")</f>
        <v>CRP01</v>
      </c>
      <c r="L675" t="str">
        <v>CURUP</v>
      </c>
      <c r="P675" s="57" t="s">
        <v>13877</v>
      </c>
      <c r="Q675" s="57" t="s">
        <v>12496</v>
      </c>
      <c r="R675" s="57" t="s">
        <v>13857</v>
      </c>
      <c r="S675" s="57" t="s">
        <v>13858</v>
      </c>
      <c r="T675" s="57" t="s">
        <v>13859</v>
      </c>
      <c r="U675" s="57" t="s">
        <v>13878</v>
      </c>
    </row>
    <row r="676" ht="15" spans="1:22">
      <c r="A676" s="52">
        <f t="shared" si="50"/>
        <v>46266</v>
      </c>
      <c r="B676" t="str">
        <f t="shared" si="51"/>
        <v>AGENT16</v>
      </c>
      <c r="C676" t="str">
        <f t="shared" si="52"/>
        <v>CIRANJANG</v>
      </c>
      <c r="D676" t="str">
        <f t="shared" si="53"/>
        <v>CJR06</v>
      </c>
      <c r="H676" t="str">
        <f t="shared" si="54"/>
        <v>2026-09-01 10:01:49</v>
      </c>
      <c r="K676" t="str" cm="1">
        <f t="array" ref="K676:L676">_xlfn.TEXTSPLIT(R676," ")</f>
        <v>CJR06</v>
      </c>
      <c r="L676" t="str">
        <v>CIRANJANG</v>
      </c>
      <c r="P676" s="57" t="s">
        <v>13879</v>
      </c>
      <c r="Q676" s="57" t="s">
        <v>10199</v>
      </c>
      <c r="R676" s="57" t="s">
        <v>13880</v>
      </c>
      <c r="S676" s="57" t="s">
        <v>13881</v>
      </c>
      <c r="T676" s="57" t="s">
        <v>13882</v>
      </c>
      <c r="U676" s="57" t="s">
        <v>13883</v>
      </c>
      <c r="V676" t="s">
        <v>13884</v>
      </c>
    </row>
    <row r="677" ht="15" spans="1:22">
      <c r="A677" s="52">
        <f t="shared" si="50"/>
        <v>46266</v>
      </c>
      <c r="B677" t="str">
        <f t="shared" si="51"/>
        <v>AGENT18</v>
      </c>
      <c r="C677" t="str">
        <f t="shared" si="52"/>
        <v>NUSAWUNGU</v>
      </c>
      <c r="D677" t="str">
        <f t="shared" si="53"/>
        <v>CLP11A</v>
      </c>
      <c r="H677" t="str">
        <f t="shared" si="54"/>
        <v>2026-09-01 10:01:09</v>
      </c>
      <c r="K677" t="str" cm="1">
        <f t="array" ref="K677:L677">_xlfn.TEXTSPLIT(R677," ")</f>
        <v>CLP11A</v>
      </c>
      <c r="L677" t="str">
        <v>NUSAWUNGU</v>
      </c>
      <c r="P677" s="57" t="s">
        <v>13885</v>
      </c>
      <c r="Q677" s="57" t="s">
        <v>10385</v>
      </c>
      <c r="R677" s="57" t="s">
        <v>13886</v>
      </c>
      <c r="S677" s="57" t="s">
        <v>13887</v>
      </c>
      <c r="T677" s="57" t="s">
        <v>13888</v>
      </c>
      <c r="U677" s="57" t="s">
        <v>13889</v>
      </c>
      <c r="V677" t="s">
        <v>7133</v>
      </c>
    </row>
    <row r="678" ht="15" spans="1:22">
      <c r="A678" s="52">
        <f t="shared" si="50"/>
        <v>46266</v>
      </c>
      <c r="B678" t="str">
        <f t="shared" si="51"/>
        <v>AGENT04</v>
      </c>
      <c r="C678" t="str">
        <f t="shared" si="52"/>
        <v>DC_NANGKA_01</v>
      </c>
      <c r="D678" t="str">
        <f t="shared" si="53"/>
        <v>PKU32</v>
      </c>
      <c r="H678" t="str">
        <f t="shared" si="54"/>
        <v>2026-09-01 10:00:44</v>
      </c>
      <c r="K678" t="str" cm="1">
        <f t="array" ref="K678:L678">_xlfn.TEXTSPLIT(R678," ")</f>
        <v>PKU32</v>
      </c>
      <c r="L678" t="str">
        <v>DC_NANGKA_01</v>
      </c>
      <c r="P678" s="57" t="s">
        <v>13890</v>
      </c>
      <c r="Q678" s="57" t="s">
        <v>10193</v>
      </c>
      <c r="R678" s="57" t="s">
        <v>13891</v>
      </c>
      <c r="S678" s="57" t="s">
        <v>13892</v>
      </c>
      <c r="T678" s="57" t="s">
        <v>13893</v>
      </c>
      <c r="U678" s="57" t="s">
        <v>13894</v>
      </c>
      <c r="V678" t="s">
        <v>13895</v>
      </c>
    </row>
    <row r="679" ht="15" spans="1:22">
      <c r="A679" s="52">
        <f t="shared" si="50"/>
        <v>46266</v>
      </c>
      <c r="B679" t="str">
        <f t="shared" si="51"/>
        <v>AGENT17</v>
      </c>
      <c r="C679" t="str">
        <f t="shared" si="52"/>
        <v>TLOGOWUNGU_PTI</v>
      </c>
      <c r="D679" t="str">
        <f t="shared" si="53"/>
        <v>PTI13</v>
      </c>
      <c r="H679" t="str">
        <f t="shared" si="54"/>
        <v>2026-09-01 10:00:39</v>
      </c>
      <c r="K679" t="str" cm="1">
        <f t="array" ref="K679:L679">_xlfn.TEXTSPLIT(R679," ")</f>
        <v>PTI13</v>
      </c>
      <c r="L679" t="str">
        <v>TLOGOWUNGU_PTI</v>
      </c>
      <c r="P679" s="57" t="s">
        <v>13896</v>
      </c>
      <c r="Q679" s="57" t="s">
        <v>11249</v>
      </c>
      <c r="R679" s="57" t="s">
        <v>13897</v>
      </c>
      <c r="S679" s="57" t="s">
        <v>13898</v>
      </c>
      <c r="T679" s="57" t="s">
        <v>13899</v>
      </c>
      <c r="U679" s="57" t="s">
        <v>13900</v>
      </c>
      <c r="V679" t="s">
        <v>13901</v>
      </c>
    </row>
    <row r="680" ht="15" spans="1:22">
      <c r="A680" s="52">
        <f t="shared" si="50"/>
        <v>46266</v>
      </c>
      <c r="B680" t="str">
        <f t="shared" si="51"/>
        <v>AGENT27</v>
      </c>
      <c r="C680" t="str">
        <f t="shared" si="52"/>
        <v>BATU_SOPANG</v>
      </c>
      <c r="D680" t="str">
        <f t="shared" si="53"/>
        <v>TNB03</v>
      </c>
      <c r="H680" t="str">
        <f t="shared" si="54"/>
        <v>2026-09-01 09:59:54</v>
      </c>
      <c r="K680" t="str" cm="1">
        <f t="array" ref="K680:L680">_xlfn.TEXTSPLIT(R680," ")</f>
        <v>TNB03</v>
      </c>
      <c r="L680" t="str">
        <v>BATU_SOPANG</v>
      </c>
      <c r="P680" s="57" t="s">
        <v>13902</v>
      </c>
      <c r="Q680" s="57" t="s">
        <v>11862</v>
      </c>
      <c r="R680" s="57" t="s">
        <v>13903</v>
      </c>
      <c r="S680" s="57" t="s">
        <v>13904</v>
      </c>
      <c r="T680" s="57" t="s">
        <v>13905</v>
      </c>
      <c r="U680" s="57" t="s">
        <v>13906</v>
      </c>
    </row>
    <row r="681" ht="15" spans="1:22">
      <c r="A681" s="52">
        <f t="shared" si="50"/>
        <v>46266</v>
      </c>
      <c r="B681" t="str">
        <f t="shared" si="51"/>
        <v>AGENT08</v>
      </c>
      <c r="C681" t="str">
        <f t="shared" si="52"/>
        <v>SUNGSANG</v>
      </c>
      <c r="D681" t="str">
        <f t="shared" si="53"/>
        <v>PLM52</v>
      </c>
      <c r="H681" t="str">
        <f t="shared" si="54"/>
        <v>2026-09-01 09:59:04</v>
      </c>
      <c r="K681" t="str" cm="1">
        <f t="array" ref="K681:L681">_xlfn.TEXTSPLIT(R681," ")</f>
        <v>PLM52</v>
      </c>
      <c r="L681" t="str">
        <v>SUNGSANG</v>
      </c>
      <c r="P681" s="57" t="s">
        <v>13907</v>
      </c>
      <c r="Q681" s="57" t="s">
        <v>10398</v>
      </c>
      <c r="R681" s="57" t="s">
        <v>13908</v>
      </c>
      <c r="S681" s="57" t="s">
        <v>13909</v>
      </c>
      <c r="T681" s="57" t="s">
        <v>13910</v>
      </c>
      <c r="U681" s="57" t="s">
        <v>13911</v>
      </c>
      <c r="V681" t="s">
        <v>11647</v>
      </c>
    </row>
    <row r="682" ht="15" spans="1:22">
      <c r="A682" s="52">
        <f t="shared" si="50"/>
        <v>46266</v>
      </c>
      <c r="B682" t="str">
        <f t="shared" si="51"/>
        <v>AGENT19</v>
      </c>
      <c r="C682" t="str">
        <f t="shared" si="52"/>
        <v>WARU_7</v>
      </c>
      <c r="D682" t="str">
        <f t="shared" si="53"/>
        <v>SDA12C</v>
      </c>
      <c r="H682" t="str">
        <f t="shared" si="54"/>
        <v>2026-09-01 09:58:55</v>
      </c>
      <c r="K682" t="str" cm="1">
        <f t="array" ref="K682:L682">_xlfn.TEXTSPLIT(R682," ")</f>
        <v>SDA12C</v>
      </c>
      <c r="L682" t="str">
        <v>WARU_7</v>
      </c>
      <c r="P682" s="57" t="s">
        <v>13912</v>
      </c>
      <c r="Q682" s="57" t="s">
        <v>10181</v>
      </c>
      <c r="R682" s="57" t="s">
        <v>13913</v>
      </c>
      <c r="S682" s="57" t="s">
        <v>13914</v>
      </c>
      <c r="T682" s="57" t="s">
        <v>13915</v>
      </c>
      <c r="U682" s="57" t="s">
        <v>13916</v>
      </c>
      <c r="V682" t="s">
        <v>13917</v>
      </c>
    </row>
    <row r="683" ht="15" spans="1:22">
      <c r="A683" s="52">
        <f t="shared" si="50"/>
        <v>46266</v>
      </c>
      <c r="B683" t="str">
        <f t="shared" si="51"/>
        <v>AGENT06</v>
      </c>
      <c r="C683" t="str">
        <f t="shared" si="52"/>
        <v>SUNGAI_RUMBAI</v>
      </c>
      <c r="D683" t="str">
        <f t="shared" si="53"/>
        <v>DHR04</v>
      </c>
      <c r="H683" t="str">
        <f t="shared" si="54"/>
        <v>2026-09-01 09:58:39</v>
      </c>
      <c r="K683" t="str" cm="1">
        <f t="array" ref="K683:L683">_xlfn.TEXTSPLIT(R683," ")</f>
        <v>DHR04</v>
      </c>
      <c r="L683" t="str">
        <v>SUNGAI_RUMBAI</v>
      </c>
      <c r="P683" s="57" t="s">
        <v>13918</v>
      </c>
      <c r="Q683" s="57" t="s">
        <v>10410</v>
      </c>
      <c r="R683" s="57" t="s">
        <v>13919</v>
      </c>
      <c r="S683" s="57" t="s">
        <v>13920</v>
      </c>
      <c r="T683" s="57" t="s">
        <v>13921</v>
      </c>
      <c r="U683" s="57" t="s">
        <v>13922</v>
      </c>
      <c r="V683" t="s">
        <v>13923</v>
      </c>
    </row>
    <row r="684" ht="15" spans="1:22">
      <c r="A684" s="52">
        <f t="shared" si="50"/>
        <v>46266</v>
      </c>
      <c r="B684" t="str">
        <f t="shared" si="51"/>
        <v>AGENT21</v>
      </c>
      <c r="C684" t="str">
        <f t="shared" si="52"/>
        <v>EMPANG</v>
      </c>
      <c r="D684" t="str">
        <f t="shared" si="53"/>
        <v>SWW03</v>
      </c>
      <c r="H684" t="str">
        <f t="shared" si="54"/>
        <v>2026-09-01 09:58:25</v>
      </c>
      <c r="K684" t="str" cm="1">
        <f t="array" ref="K684:L684">_xlfn.TEXTSPLIT(R684," ")</f>
        <v>SWW03</v>
      </c>
      <c r="L684" t="str">
        <v>EMPANG</v>
      </c>
      <c r="P684" s="57" t="s">
        <v>13924</v>
      </c>
      <c r="Q684" s="57" t="s">
        <v>11660</v>
      </c>
      <c r="R684" s="57" t="s">
        <v>13925</v>
      </c>
      <c r="S684" s="57" t="s">
        <v>13926</v>
      </c>
      <c r="T684" s="57" t="s">
        <v>13927</v>
      </c>
      <c r="U684" s="57" t="s">
        <v>13928</v>
      </c>
      <c r="V684" t="s">
        <v>13929</v>
      </c>
    </row>
    <row r="685" ht="15" spans="1:22">
      <c r="A685" s="52">
        <f t="shared" si="50"/>
        <v>46266</v>
      </c>
      <c r="B685" t="str">
        <f t="shared" si="51"/>
        <v>AGENT17</v>
      </c>
      <c r="C685" t="str">
        <f t="shared" si="52"/>
        <v>KARANGREJA01</v>
      </c>
      <c r="D685" t="str">
        <f t="shared" si="53"/>
        <v>PUR13A</v>
      </c>
      <c r="H685" t="str">
        <f t="shared" si="54"/>
        <v>2026-09-01 09:58:21</v>
      </c>
      <c r="K685" t="str" cm="1">
        <f t="array" ref="K685:L685">_xlfn.TEXTSPLIT(R685," ")</f>
        <v>PUR13A</v>
      </c>
      <c r="L685" t="str">
        <v>KARANGREJA01</v>
      </c>
      <c r="P685" s="57" t="s">
        <v>13930</v>
      </c>
      <c r="Q685" s="57" t="s">
        <v>11249</v>
      </c>
      <c r="R685" s="57" t="s">
        <v>13931</v>
      </c>
      <c r="S685" s="57" t="s">
        <v>13932</v>
      </c>
      <c r="T685" s="57" t="s">
        <v>13933</v>
      </c>
      <c r="U685" s="57" t="s">
        <v>13934</v>
      </c>
      <c r="V685" t="s">
        <v>13935</v>
      </c>
    </row>
    <row r="686" ht="15" spans="1:22">
      <c r="A686" s="52">
        <f t="shared" si="50"/>
        <v>46266</v>
      </c>
      <c r="B686" t="str">
        <f t="shared" si="51"/>
        <v>AGENT21</v>
      </c>
      <c r="C686" t="str">
        <f t="shared" si="52"/>
        <v>TAW02B</v>
      </c>
      <c r="D686" t="str">
        <f t="shared" si="53"/>
        <v>TAW02B</v>
      </c>
      <c r="H686" t="str">
        <f t="shared" si="54"/>
        <v>2026-09-01 09:58:15</v>
      </c>
      <c r="K686" t="str" cm="1">
        <f t="array" ref="K686:L686">_xlfn.TEXTSPLIT(R686," ")</f>
        <v>TAW02B</v>
      </c>
      <c r="L686" t="str">
        <v>TAW02B</v>
      </c>
      <c r="P686" s="57" t="s">
        <v>13936</v>
      </c>
      <c r="Q686" s="57" t="s">
        <v>11660</v>
      </c>
      <c r="R686" s="57" t="s">
        <v>13937</v>
      </c>
      <c r="S686" s="57" t="s">
        <v>13938</v>
      </c>
      <c r="T686" s="57" t="s">
        <v>13939</v>
      </c>
      <c r="U686" s="57" t="s">
        <v>13940</v>
      </c>
      <c r="V686" t="s">
        <v>13941</v>
      </c>
    </row>
    <row r="687" ht="15" spans="1:22">
      <c r="A687" s="52">
        <f t="shared" si="50"/>
        <v>46266</v>
      </c>
      <c r="B687" t="str">
        <f t="shared" si="51"/>
        <v>AGENT22</v>
      </c>
      <c r="C687" t="str">
        <f t="shared" si="52"/>
        <v>POLEANG</v>
      </c>
      <c r="D687" t="str">
        <f t="shared" si="53"/>
        <v>RUB02</v>
      </c>
      <c r="H687" t="str">
        <f t="shared" si="54"/>
        <v>2026-09-01 09:58:10</v>
      </c>
      <c r="K687" t="str" cm="1">
        <f t="array" ref="K687:L687">_xlfn.TEXTSPLIT(R687," ")</f>
        <v>RUB02</v>
      </c>
      <c r="L687" t="str">
        <v>POLEANG</v>
      </c>
      <c r="P687" s="57" t="s">
        <v>13942</v>
      </c>
      <c r="Q687" s="57" t="s">
        <v>11133</v>
      </c>
      <c r="R687" s="57" t="s">
        <v>13943</v>
      </c>
      <c r="S687" s="57" t="s">
        <v>13944</v>
      </c>
      <c r="T687" s="57" t="s">
        <v>13945</v>
      </c>
      <c r="U687" s="57" t="s">
        <v>13946</v>
      </c>
    </row>
    <row r="688" ht="15" spans="1:22">
      <c r="A688" s="52">
        <f t="shared" si="50"/>
        <v>46266</v>
      </c>
      <c r="B688" t="str">
        <f t="shared" si="51"/>
        <v>AGENT22</v>
      </c>
      <c r="C688" t="str">
        <f t="shared" si="52"/>
        <v>MANGGALA</v>
      </c>
      <c r="D688" t="str">
        <f t="shared" si="53"/>
        <v>UPG02</v>
      </c>
      <c r="H688" t="str">
        <f t="shared" si="54"/>
        <v>2026-09-01 09:57:37</v>
      </c>
      <c r="K688" t="str" cm="1">
        <f t="array" ref="K688:L688">_xlfn.TEXTSPLIT(R688," ")</f>
        <v>UPG02</v>
      </c>
      <c r="L688" t="str">
        <v>MANGGALA</v>
      </c>
      <c r="P688" s="57" t="s">
        <v>13947</v>
      </c>
      <c r="Q688" s="57" t="s">
        <v>11133</v>
      </c>
      <c r="R688" s="57" t="s">
        <v>13948</v>
      </c>
      <c r="S688" s="57" t="s">
        <v>13949</v>
      </c>
      <c r="T688" s="57" t="s">
        <v>13950</v>
      </c>
      <c r="U688" s="57" t="s">
        <v>13951</v>
      </c>
      <c r="V688" t="s">
        <v>13952</v>
      </c>
    </row>
    <row r="689" ht="15" spans="1:22">
      <c r="A689" s="52">
        <f t="shared" si="50"/>
        <v>46266</v>
      </c>
      <c r="B689" t="str">
        <f t="shared" si="51"/>
        <v>AGENT27</v>
      </c>
      <c r="C689" t="str">
        <f t="shared" si="52"/>
        <v>CP_SEBULU</v>
      </c>
      <c r="D689" t="str">
        <f t="shared" si="53"/>
        <v>TWR10</v>
      </c>
      <c r="H689" t="str">
        <f t="shared" si="54"/>
        <v>2026-09-01 09:57:33</v>
      </c>
      <c r="K689" t="str" cm="1">
        <f t="array" ref="K689:L689">_xlfn.TEXTSPLIT(R689," ")</f>
        <v>TWR10</v>
      </c>
      <c r="L689" t="str">
        <v>CP_SEBULU</v>
      </c>
      <c r="P689" s="57" t="s">
        <v>13953</v>
      </c>
      <c r="Q689" s="57" t="s">
        <v>11862</v>
      </c>
      <c r="R689" s="57" t="s">
        <v>13954</v>
      </c>
      <c r="S689" s="57" t="s">
        <v>13955</v>
      </c>
      <c r="T689" s="57" t="s">
        <v>13956</v>
      </c>
      <c r="U689" s="57" t="s">
        <v>13957</v>
      </c>
      <c r="V689" t="s">
        <v>13958</v>
      </c>
    </row>
    <row r="690" ht="15" spans="1:22">
      <c r="A690" s="52">
        <f t="shared" si="50"/>
        <v>46266</v>
      </c>
      <c r="B690" t="str">
        <f t="shared" si="51"/>
        <v>AGENT26</v>
      </c>
      <c r="C690" t="str">
        <f t="shared" si="52"/>
        <v>KUBU_BARU</v>
      </c>
      <c r="D690" t="str">
        <f t="shared" si="53"/>
        <v>KUB04A</v>
      </c>
      <c r="H690" t="str">
        <f t="shared" si="54"/>
        <v>2026-09-01 09:55:06</v>
      </c>
      <c r="K690" t="str" cm="1">
        <f t="array" ref="K690:L690">_xlfn.TEXTSPLIT(R690," ")</f>
        <v>KUB04A</v>
      </c>
      <c r="L690" t="str">
        <v>KUBU_BARU</v>
      </c>
      <c r="P690" s="57" t="s">
        <v>13959</v>
      </c>
      <c r="Q690" s="57" t="s">
        <v>10307</v>
      </c>
      <c r="R690" s="57" t="s">
        <v>13960</v>
      </c>
      <c r="S690" s="57" t="s">
        <v>13961</v>
      </c>
      <c r="T690" s="57" t="s">
        <v>13962</v>
      </c>
      <c r="U690" s="57" t="s">
        <v>13963</v>
      </c>
    </row>
    <row r="691" ht="15" spans="1:22">
      <c r="A691" s="52">
        <f t="shared" si="50"/>
        <v>46266</v>
      </c>
      <c r="B691" t="str">
        <f t="shared" si="51"/>
        <v>AGENT17</v>
      </c>
      <c r="C691" t="str">
        <f t="shared" si="52"/>
        <v>PAMOTAN</v>
      </c>
      <c r="D691" t="str">
        <f t="shared" si="53"/>
        <v>RMB06</v>
      </c>
      <c r="H691" t="str">
        <f t="shared" si="54"/>
        <v>2026-09-01 09:55:02</v>
      </c>
      <c r="K691" t="str" cm="1">
        <f t="array" ref="K691:L691">_xlfn.TEXTSPLIT(R691," ")</f>
        <v>RMB06</v>
      </c>
      <c r="L691" t="str">
        <v>PAMOTAN</v>
      </c>
      <c r="P691" s="57" t="s">
        <v>13964</v>
      </c>
      <c r="Q691" s="57" t="s">
        <v>11249</v>
      </c>
      <c r="R691" s="57" t="s">
        <v>13965</v>
      </c>
      <c r="S691" s="57" t="s">
        <v>13966</v>
      </c>
      <c r="T691" s="57" t="s">
        <v>13967</v>
      </c>
      <c r="U691" s="57" t="s">
        <v>13968</v>
      </c>
      <c r="V691" t="s">
        <v>13969</v>
      </c>
    </row>
    <row r="692" ht="15" spans="1:22">
      <c r="A692" s="52">
        <f t="shared" si="50"/>
        <v>46266</v>
      </c>
      <c r="B692" t="str">
        <f t="shared" si="51"/>
        <v>AGENT22</v>
      </c>
      <c r="C692" t="str">
        <f t="shared" si="52"/>
        <v>LOMBE</v>
      </c>
      <c r="D692" t="str">
        <f t="shared" si="53"/>
        <v>BUW03</v>
      </c>
      <c r="H692" t="str">
        <f t="shared" si="54"/>
        <v>2026-09-01 09:54:59</v>
      </c>
      <c r="K692" t="str" cm="1">
        <f t="array" ref="K692:L692">_xlfn.TEXTSPLIT(R692," ")</f>
        <v>BUW03</v>
      </c>
      <c r="L692" t="str">
        <v>LOMBE</v>
      </c>
      <c r="P692" s="57" t="s">
        <v>13970</v>
      </c>
      <c r="Q692" s="57" t="s">
        <v>11133</v>
      </c>
      <c r="R692" s="57" t="s">
        <v>13971</v>
      </c>
      <c r="S692" s="57" t="s">
        <v>13972</v>
      </c>
      <c r="T692" s="57" t="s">
        <v>13973</v>
      </c>
      <c r="U692" s="57" t="s">
        <v>13974</v>
      </c>
      <c r="V692" t="s">
        <v>13975</v>
      </c>
    </row>
    <row r="693" ht="15" spans="1:22">
      <c r="A693" s="52">
        <f t="shared" si="50"/>
        <v>46266</v>
      </c>
      <c r="B693" t="str">
        <f t="shared" si="51"/>
        <v>AGENT02</v>
      </c>
      <c r="C693" t="str">
        <f t="shared" si="52"/>
        <v>SAENTIS_DES</v>
      </c>
      <c r="D693" t="str">
        <f t="shared" si="53"/>
        <v>MES12I</v>
      </c>
      <c r="H693" t="str">
        <f t="shared" si="54"/>
        <v>2026-09-01 09:54:28</v>
      </c>
      <c r="K693" t="str" cm="1">
        <f t="array" ref="K693:L693">_xlfn.TEXTSPLIT(R693," ")</f>
        <v>MES12I</v>
      </c>
      <c r="L693" t="str">
        <v>SAENTIS_DES</v>
      </c>
      <c r="P693" s="57" t="s">
        <v>13976</v>
      </c>
      <c r="Q693" s="57" t="s">
        <v>10443</v>
      </c>
      <c r="R693" s="57" t="s">
        <v>13977</v>
      </c>
      <c r="S693" s="57" t="s">
        <v>13978</v>
      </c>
      <c r="T693" s="57" t="s">
        <v>13979</v>
      </c>
      <c r="U693" s="57" t="s">
        <v>13980</v>
      </c>
      <c r="V693" t="s">
        <v>13981</v>
      </c>
    </row>
    <row r="694" ht="15" spans="1:22">
      <c r="A694" s="52">
        <f t="shared" si="50"/>
        <v>46266</v>
      </c>
      <c r="B694" t="str">
        <f t="shared" si="51"/>
        <v>AGENT27</v>
      </c>
      <c r="C694" t="str">
        <f t="shared" si="52"/>
        <v>CP_INDRASARI</v>
      </c>
      <c r="D694" t="str">
        <f t="shared" si="53"/>
        <v>MTA07</v>
      </c>
      <c r="H694" t="str">
        <f t="shared" si="54"/>
        <v>2026-09-01 09:54:19</v>
      </c>
      <c r="K694" t="str" cm="1">
        <f t="array" ref="K694:L694">_xlfn.TEXTSPLIT(R694," ")</f>
        <v>MTA07</v>
      </c>
      <c r="L694" t="str">
        <v>CP_INDRASARI</v>
      </c>
      <c r="P694" s="57" t="s">
        <v>13982</v>
      </c>
      <c r="Q694" s="57" t="s">
        <v>11862</v>
      </c>
      <c r="R694" s="57" t="s">
        <v>13983</v>
      </c>
      <c r="S694" s="57" t="s">
        <v>13984</v>
      </c>
      <c r="T694" s="57" t="s">
        <v>13985</v>
      </c>
      <c r="U694" s="57" t="s">
        <v>13986</v>
      </c>
    </row>
    <row r="695" ht="15" spans="1:22">
      <c r="A695" s="52">
        <f t="shared" si="50"/>
        <v>46266</v>
      </c>
      <c r="B695" t="str">
        <f t="shared" si="51"/>
        <v>AGENT26</v>
      </c>
      <c r="C695" t="str">
        <f t="shared" si="52"/>
        <v>TEPUAI</v>
      </c>
      <c r="D695" t="str">
        <f t="shared" si="53"/>
        <v>PSU04</v>
      </c>
      <c r="H695" t="str">
        <f t="shared" si="54"/>
        <v>2026-09-01 09:54:10</v>
      </c>
      <c r="K695" t="str" cm="1">
        <f t="array" ref="K695:L695">_xlfn.TEXTSPLIT(R695," ")</f>
        <v>PSU04</v>
      </c>
      <c r="L695" t="str">
        <v>TEPUAI</v>
      </c>
      <c r="P695" s="57" t="s">
        <v>13987</v>
      </c>
      <c r="Q695" s="57" t="s">
        <v>10307</v>
      </c>
      <c r="R695" s="57" t="s">
        <v>13988</v>
      </c>
      <c r="S695" s="57" t="s">
        <v>13989</v>
      </c>
      <c r="T695" s="57" t="s">
        <v>13990</v>
      </c>
      <c r="U695" s="57" t="s">
        <v>13991</v>
      </c>
    </row>
    <row r="696" ht="15" spans="1:22">
      <c r="A696" s="52">
        <f t="shared" si="50"/>
        <v>46266</v>
      </c>
      <c r="B696" t="str">
        <f t="shared" si="51"/>
        <v>AGENT26</v>
      </c>
      <c r="C696" t="str">
        <f t="shared" si="52"/>
        <v>SEKADAU_BERSATU</v>
      </c>
      <c r="D696" t="str">
        <f t="shared" si="53"/>
        <v>SKH07</v>
      </c>
      <c r="H696" t="str">
        <f t="shared" si="54"/>
        <v>2026-09-01 09:53:52</v>
      </c>
      <c r="K696" t="str" cm="1">
        <f t="array" ref="K696:L696">_xlfn.TEXTSPLIT(R696," ")</f>
        <v>SKH07</v>
      </c>
      <c r="L696" t="str">
        <v>SEKADAU_BERSATU</v>
      </c>
      <c r="P696" s="57" t="s">
        <v>13992</v>
      </c>
      <c r="Q696" s="57" t="s">
        <v>10307</v>
      </c>
      <c r="R696" s="57" t="s">
        <v>13993</v>
      </c>
      <c r="S696" s="57" t="s">
        <v>13994</v>
      </c>
      <c r="T696" s="57" t="s">
        <v>13995</v>
      </c>
      <c r="U696" s="57" t="s">
        <v>13996</v>
      </c>
      <c r="V696" t="s">
        <v>13997</v>
      </c>
    </row>
    <row r="697" ht="15" spans="1:22">
      <c r="A697" s="52">
        <f t="shared" si="50"/>
        <v>46266</v>
      </c>
      <c r="B697" t="str">
        <f t="shared" si="51"/>
        <v>AGENT22</v>
      </c>
      <c r="C697" t="str">
        <f t="shared" si="52"/>
        <v>RAHA</v>
      </c>
      <c r="D697" t="str">
        <f t="shared" si="53"/>
        <v>RAQ01</v>
      </c>
      <c r="H697" t="str">
        <f t="shared" si="54"/>
        <v>2026-09-01 09:53:05</v>
      </c>
      <c r="K697" t="str" cm="1">
        <f t="array" ref="K697:L697">_xlfn.TEXTSPLIT(R697," ")</f>
        <v>RAQ01</v>
      </c>
      <c r="L697" t="str">
        <v>RAHA</v>
      </c>
      <c r="P697" s="57" t="s">
        <v>13998</v>
      </c>
      <c r="Q697" s="57" t="s">
        <v>11133</v>
      </c>
      <c r="R697" s="57" t="s">
        <v>13999</v>
      </c>
      <c r="S697" s="57" t="s">
        <v>14000</v>
      </c>
      <c r="T697" s="57" t="s">
        <v>14001</v>
      </c>
      <c r="U697" s="57" t="s">
        <v>14002</v>
      </c>
      <c r="V697" t="s">
        <v>14003</v>
      </c>
    </row>
    <row r="698" ht="15" spans="1:22">
      <c r="A698" s="52">
        <f t="shared" si="50"/>
        <v>46266</v>
      </c>
      <c r="B698" t="str">
        <f t="shared" si="51"/>
        <v>AGENT04</v>
      </c>
      <c r="C698" t="str">
        <f t="shared" si="52"/>
        <v>DAYUN</v>
      </c>
      <c r="D698" t="str">
        <f t="shared" si="53"/>
        <v>SII05A</v>
      </c>
      <c r="H698" t="str">
        <f t="shared" si="54"/>
        <v>2026-09-01 09:52:42</v>
      </c>
      <c r="K698" t="str" cm="1">
        <f t="array" ref="K698:L698">_xlfn.TEXTSPLIT(R698," ")</f>
        <v>SII05A</v>
      </c>
      <c r="L698" t="str">
        <v>DAYUN</v>
      </c>
      <c r="P698" s="57" t="s">
        <v>14004</v>
      </c>
      <c r="Q698" s="57" t="s">
        <v>10193</v>
      </c>
      <c r="R698" s="57" t="s">
        <v>14005</v>
      </c>
      <c r="S698" s="57" t="s">
        <v>14006</v>
      </c>
      <c r="T698" s="57" t="s">
        <v>14007</v>
      </c>
      <c r="U698" s="57" t="s">
        <v>14008</v>
      </c>
    </row>
    <row r="699" ht="15" spans="1:22">
      <c r="A699" s="52">
        <f t="shared" si="50"/>
        <v>46266</v>
      </c>
      <c r="B699" t="str">
        <f t="shared" si="51"/>
        <v>AGENT27</v>
      </c>
      <c r="C699" t="str">
        <f t="shared" si="52"/>
        <v>RANTAU_PULUNG</v>
      </c>
      <c r="D699" t="str">
        <f t="shared" si="53"/>
        <v>SGT14</v>
      </c>
      <c r="H699" t="str">
        <f t="shared" si="54"/>
        <v>2026-09-01 09:52:36</v>
      </c>
      <c r="K699" t="str" cm="1">
        <f t="array" ref="K699:L699">_xlfn.TEXTSPLIT(R699," ")</f>
        <v>SGT14</v>
      </c>
      <c r="L699" t="str">
        <v>RANTAU_PULUNG</v>
      </c>
      <c r="P699" s="57" t="s">
        <v>14009</v>
      </c>
      <c r="Q699" s="57" t="s">
        <v>11862</v>
      </c>
      <c r="R699" s="57" t="s">
        <v>14010</v>
      </c>
      <c r="S699" s="57" t="s">
        <v>14011</v>
      </c>
      <c r="T699" s="57" t="s">
        <v>14012</v>
      </c>
      <c r="U699" s="57" t="s">
        <v>14013</v>
      </c>
      <c r="V699" t="s">
        <v>14014</v>
      </c>
    </row>
    <row r="700" ht="15" spans="1:22">
      <c r="A700" s="52">
        <f t="shared" si="50"/>
        <v>46266</v>
      </c>
      <c r="B700" t="str">
        <f t="shared" si="51"/>
        <v>AGENT27</v>
      </c>
      <c r="C700" t="str">
        <f t="shared" si="52"/>
        <v>DOLOG_GROGOT</v>
      </c>
      <c r="D700" t="str">
        <f t="shared" si="53"/>
        <v>TNB04</v>
      </c>
      <c r="H700" t="str">
        <f t="shared" si="54"/>
        <v>2026-09-01 09:52:33</v>
      </c>
      <c r="K700" t="str" cm="1">
        <f t="array" ref="K700:L700">_xlfn.TEXTSPLIT(R700," ")</f>
        <v>TNB04</v>
      </c>
      <c r="L700" t="str">
        <v>DOLOG_GROGOT</v>
      </c>
      <c r="P700" s="57" t="s">
        <v>14015</v>
      </c>
      <c r="Q700" s="57" t="s">
        <v>11862</v>
      </c>
      <c r="R700" s="57" t="s">
        <v>14016</v>
      </c>
      <c r="S700" s="57" t="s">
        <v>14017</v>
      </c>
      <c r="T700" s="57" t="s">
        <v>14018</v>
      </c>
      <c r="U700" s="57" t="s">
        <v>14019</v>
      </c>
    </row>
    <row r="701" ht="15" spans="1:22">
      <c r="A701" s="52">
        <f t="shared" si="50"/>
        <v>46266</v>
      </c>
      <c r="B701" t="str">
        <f t="shared" si="51"/>
        <v>AGENT08</v>
      </c>
      <c r="C701" t="str">
        <f t="shared" si="52"/>
        <v>SUKODADI</v>
      </c>
      <c r="D701" t="str">
        <f t="shared" si="53"/>
        <v>PLM14A</v>
      </c>
      <c r="H701" t="str">
        <f t="shared" si="54"/>
        <v>2026-09-01 09:51:38</v>
      </c>
      <c r="K701" t="str" cm="1">
        <f t="array" ref="K701:L701">_xlfn.TEXTSPLIT(R701," ")</f>
        <v>PLM14A</v>
      </c>
      <c r="L701" t="str">
        <v>SUKODADI</v>
      </c>
      <c r="P701" s="57" t="s">
        <v>14020</v>
      </c>
      <c r="Q701" s="57" t="s">
        <v>10398</v>
      </c>
      <c r="R701" s="57" t="s">
        <v>14021</v>
      </c>
      <c r="S701" s="57" t="s">
        <v>14022</v>
      </c>
      <c r="T701" s="57" t="s">
        <v>14023</v>
      </c>
      <c r="U701" s="57" t="s">
        <v>14024</v>
      </c>
      <c r="V701" t="s">
        <v>14025</v>
      </c>
    </row>
    <row r="702" ht="15" spans="1:22">
      <c r="A702" s="52">
        <f t="shared" si="50"/>
        <v>46266</v>
      </c>
      <c r="B702" t="str">
        <f t="shared" si="51"/>
        <v>AGENT26</v>
      </c>
      <c r="C702" t="str">
        <f t="shared" si="52"/>
        <v>SINGKUP_CEMERLANG</v>
      </c>
      <c r="D702" t="str">
        <f t="shared" si="53"/>
        <v>TTT16A</v>
      </c>
      <c r="H702" t="str">
        <f t="shared" si="54"/>
        <v>2026-09-01 09:51:19</v>
      </c>
      <c r="K702" t="str" cm="1">
        <f t="array" ref="K702:L702">_xlfn.TEXTSPLIT(R702," ")</f>
        <v>TTT16A</v>
      </c>
      <c r="L702" t="str">
        <v>SINGKUP_CEMERLANG</v>
      </c>
      <c r="P702" s="57" t="s">
        <v>14026</v>
      </c>
      <c r="Q702" s="57" t="s">
        <v>10307</v>
      </c>
      <c r="R702" s="57" t="s">
        <v>14027</v>
      </c>
      <c r="S702" s="57" t="s">
        <v>14028</v>
      </c>
      <c r="T702" s="57" t="s">
        <v>14029</v>
      </c>
      <c r="U702" s="57" t="s">
        <v>14030</v>
      </c>
      <c r="V702" t="s">
        <v>14031</v>
      </c>
    </row>
    <row r="703" ht="15" spans="1:22">
      <c r="A703" s="52">
        <f t="shared" si="50"/>
        <v>46266</v>
      </c>
      <c r="B703" t="str">
        <f t="shared" si="51"/>
        <v>AGENT16</v>
      </c>
      <c r="C703" t="str">
        <f t="shared" si="52"/>
        <v>SINDANGKASIH</v>
      </c>
      <c r="D703" t="str">
        <f t="shared" si="53"/>
        <v>CMI02</v>
      </c>
      <c r="H703" t="str">
        <f t="shared" si="54"/>
        <v>2026-09-01 09:50:57</v>
      </c>
      <c r="K703" t="str" cm="1">
        <f t="array" ref="K703:L703">_xlfn.TEXTSPLIT(R703," ")</f>
        <v>CMI02</v>
      </c>
      <c r="L703" t="str">
        <v>SINDANGKASIH</v>
      </c>
      <c r="P703" s="57" t="s">
        <v>14032</v>
      </c>
      <c r="Q703" s="57" t="s">
        <v>10199</v>
      </c>
      <c r="R703" s="57" t="s">
        <v>14033</v>
      </c>
      <c r="S703" s="57" t="s">
        <v>14034</v>
      </c>
      <c r="T703" s="57" t="s">
        <v>14035</v>
      </c>
      <c r="U703" s="57" t="s">
        <v>14036</v>
      </c>
      <c r="V703" t="s">
        <v>14037</v>
      </c>
    </row>
    <row r="704" ht="15" spans="1:22">
      <c r="A704" s="52">
        <f t="shared" si="50"/>
        <v>46266</v>
      </c>
      <c r="B704" t="str">
        <f t="shared" si="51"/>
        <v>AGENT03</v>
      </c>
      <c r="C704" t="str">
        <f t="shared" si="52"/>
        <v>PARSOBURAN_02</v>
      </c>
      <c r="D704" t="str">
        <f t="shared" si="53"/>
        <v>BAE05A</v>
      </c>
      <c r="H704" t="str">
        <f t="shared" si="54"/>
        <v>2026-09-01 09:50:41</v>
      </c>
      <c r="K704" t="str" cm="1">
        <f t="array" ref="K704:L704">_xlfn.TEXTSPLIT(R704," ")</f>
        <v>BAE05A</v>
      </c>
      <c r="L704" t="str">
        <v>PARSOBURAN_02</v>
      </c>
      <c r="P704" s="57" t="s">
        <v>14038</v>
      </c>
      <c r="Q704" s="57" t="s">
        <v>10236</v>
      </c>
      <c r="R704" s="57" t="s">
        <v>14039</v>
      </c>
      <c r="S704" s="57" t="s">
        <v>14040</v>
      </c>
      <c r="T704" s="57" t="s">
        <v>14041</v>
      </c>
      <c r="U704" s="57" t="s">
        <v>14042</v>
      </c>
    </row>
    <row r="705" ht="15" spans="1:22">
      <c r="A705" s="52">
        <f t="shared" si="50"/>
        <v>46266</v>
      </c>
      <c r="B705" t="str">
        <f t="shared" si="51"/>
        <v>AGENT18</v>
      </c>
      <c r="C705" t="str">
        <f t="shared" si="52"/>
        <v>BERJO</v>
      </c>
      <c r="D705" t="str">
        <f t="shared" si="53"/>
        <v>SLM11</v>
      </c>
      <c r="H705" t="str">
        <f t="shared" si="54"/>
        <v>2026-09-01 09:50:33</v>
      </c>
      <c r="K705" t="str" cm="1">
        <f t="array" ref="K705:L705">_xlfn.TEXTSPLIT(R705," ")</f>
        <v>SLM11</v>
      </c>
      <c r="L705" t="str">
        <v>BERJO</v>
      </c>
      <c r="P705" s="57" t="s">
        <v>14043</v>
      </c>
      <c r="Q705" s="57" t="s">
        <v>10385</v>
      </c>
      <c r="R705" s="57" t="s">
        <v>14044</v>
      </c>
      <c r="S705" s="57" t="s">
        <v>14045</v>
      </c>
      <c r="T705" s="57" t="s">
        <v>14046</v>
      </c>
      <c r="U705" s="57" t="s">
        <v>14047</v>
      </c>
      <c r="V705" t="s">
        <v>14048</v>
      </c>
    </row>
    <row r="706" ht="15" spans="1:22">
      <c r="A706" s="52">
        <f t="shared" ref="A706:A769" si="55">INT(H706)</f>
        <v>46266</v>
      </c>
      <c r="B706" t="str">
        <f t="shared" ref="B706:B769" si="56">RIGHT(Q706,7)</f>
        <v>AGENT18</v>
      </c>
      <c r="C706" t="str">
        <f t="shared" ref="C706:C769" si="57">L706</f>
        <v>GODEAN</v>
      </c>
      <c r="D706" t="str">
        <f t="shared" ref="D706:D769" si="58">K706</f>
        <v>SLM02</v>
      </c>
      <c r="H706" t="str">
        <f t="shared" ref="H706:H769" si="59">P706</f>
        <v>2026-09-01 09:50:19</v>
      </c>
      <c r="K706" t="str" cm="1">
        <f t="array" ref="K706:L706">_xlfn.TEXTSPLIT(R706," ")</f>
        <v>SLM02</v>
      </c>
      <c r="L706" t="str">
        <v>GODEAN</v>
      </c>
      <c r="P706" s="57" t="s">
        <v>14049</v>
      </c>
      <c r="Q706" s="57" t="s">
        <v>10385</v>
      </c>
      <c r="R706" s="57" t="s">
        <v>14050</v>
      </c>
      <c r="S706" s="57" t="s">
        <v>14051</v>
      </c>
      <c r="T706" s="57" t="s">
        <v>14052</v>
      </c>
      <c r="U706" s="57" t="s">
        <v>14053</v>
      </c>
      <c r="V706" t="s">
        <v>7717</v>
      </c>
    </row>
    <row r="707" ht="15" spans="1:22">
      <c r="A707" s="52">
        <f t="shared" si="55"/>
        <v>46266</v>
      </c>
      <c r="B707" t="str">
        <f t="shared" si="56"/>
        <v>AGENT21</v>
      </c>
      <c r="C707" t="str">
        <f t="shared" si="57"/>
        <v>DC_DENPASAR_SELATAN1</v>
      </c>
      <c r="D707" t="str">
        <f t="shared" si="58"/>
        <v>DPS05L</v>
      </c>
      <c r="H707" t="str">
        <f t="shared" si="59"/>
        <v>2026-09-01 09:50:06</v>
      </c>
      <c r="K707" t="str" cm="1">
        <f t="array" ref="K707:L707">_xlfn.TEXTSPLIT(R707," ")</f>
        <v>DPS05L</v>
      </c>
      <c r="L707" t="str">
        <v>DC_DENPASAR_SELATAN1</v>
      </c>
      <c r="P707" s="57" t="s">
        <v>14054</v>
      </c>
      <c r="Q707" s="57" t="s">
        <v>11660</v>
      </c>
      <c r="R707" s="57" t="s">
        <v>14055</v>
      </c>
      <c r="S707" s="57" t="s">
        <v>14056</v>
      </c>
      <c r="T707" s="57" t="s">
        <v>14057</v>
      </c>
      <c r="U707" s="57" t="s">
        <v>14058</v>
      </c>
    </row>
    <row r="708" ht="15" spans="1:22">
      <c r="A708" s="52">
        <f t="shared" si="55"/>
        <v>46266</v>
      </c>
      <c r="B708" t="str">
        <f t="shared" si="56"/>
        <v>AGENT17</v>
      </c>
      <c r="C708" t="str">
        <f t="shared" si="57"/>
        <v>GUNUNG_PATI</v>
      </c>
      <c r="D708" t="str">
        <f t="shared" si="58"/>
        <v>SRG05</v>
      </c>
      <c r="H708" t="str">
        <f t="shared" si="59"/>
        <v>2026-09-01 09:49:56</v>
      </c>
      <c r="K708" t="str" cm="1">
        <f t="array" ref="K708:L708">_xlfn.TEXTSPLIT(R708," ")</f>
        <v>SRG05</v>
      </c>
      <c r="L708" t="str">
        <v>GUNUNG_PATI</v>
      </c>
      <c r="P708" s="57" t="s">
        <v>14059</v>
      </c>
      <c r="Q708" s="57" t="s">
        <v>11249</v>
      </c>
      <c r="R708" s="57" t="s">
        <v>14060</v>
      </c>
      <c r="S708" s="57" t="s">
        <v>14061</v>
      </c>
      <c r="T708" s="57" t="s">
        <v>14062</v>
      </c>
      <c r="U708" s="57" t="s">
        <v>14063</v>
      </c>
      <c r="V708" t="s">
        <v>6700</v>
      </c>
    </row>
    <row r="709" ht="15" spans="1:22">
      <c r="A709" s="52">
        <f t="shared" si="55"/>
        <v>46266</v>
      </c>
      <c r="B709" t="str">
        <f t="shared" si="56"/>
        <v>AGENT17</v>
      </c>
      <c r="C709" t="str">
        <f t="shared" si="57"/>
        <v>KRAGAN</v>
      </c>
      <c r="D709" t="str">
        <f t="shared" si="58"/>
        <v>RMB03</v>
      </c>
      <c r="H709" t="str">
        <f t="shared" si="59"/>
        <v>2026-09-01 09:48:56</v>
      </c>
      <c r="K709" t="str" cm="1">
        <f t="array" ref="K709:L709">_xlfn.TEXTSPLIT(R709," ")</f>
        <v>RMB03</v>
      </c>
      <c r="L709" t="str">
        <v>KRAGAN</v>
      </c>
      <c r="P709" s="57" t="s">
        <v>14064</v>
      </c>
      <c r="Q709" s="57" t="s">
        <v>11249</v>
      </c>
      <c r="R709" s="57" t="s">
        <v>14065</v>
      </c>
      <c r="S709" s="57" t="s">
        <v>14066</v>
      </c>
      <c r="T709" s="57" t="s">
        <v>14067</v>
      </c>
      <c r="U709" s="57" t="s">
        <v>14068</v>
      </c>
      <c r="V709" t="s">
        <v>8430</v>
      </c>
    </row>
    <row r="710" ht="15" spans="1:22">
      <c r="A710" s="52">
        <f t="shared" si="55"/>
        <v>46266</v>
      </c>
      <c r="B710" t="str">
        <f t="shared" si="56"/>
        <v>AGENT17</v>
      </c>
      <c r="C710" t="str">
        <f t="shared" si="57"/>
        <v>WONOSALAM</v>
      </c>
      <c r="D710" t="str">
        <f t="shared" si="58"/>
        <v>DMK07</v>
      </c>
      <c r="H710" t="str">
        <f t="shared" si="59"/>
        <v>2026-09-01 09:48:43</v>
      </c>
      <c r="K710" t="str" cm="1">
        <f t="array" ref="K710:L710">_xlfn.TEXTSPLIT(R710," ")</f>
        <v>DMK07</v>
      </c>
      <c r="L710" t="str">
        <v>WONOSALAM</v>
      </c>
      <c r="P710" s="57" t="s">
        <v>14069</v>
      </c>
      <c r="Q710" s="57" t="s">
        <v>11249</v>
      </c>
      <c r="R710" s="57" t="s">
        <v>14070</v>
      </c>
      <c r="S710" s="57" t="s">
        <v>14071</v>
      </c>
      <c r="T710" s="57" t="s">
        <v>14072</v>
      </c>
      <c r="U710" s="57" t="s">
        <v>14073</v>
      </c>
      <c r="V710" t="s">
        <v>14074</v>
      </c>
    </row>
    <row r="711" ht="15" spans="1:22">
      <c r="A711" s="52">
        <f t="shared" si="55"/>
        <v>46266</v>
      </c>
      <c r="B711" t="str">
        <f t="shared" si="56"/>
        <v>AGENT26</v>
      </c>
      <c r="C711" t="str">
        <f t="shared" si="57"/>
        <v>BENGKAYANG_KOTA</v>
      </c>
      <c r="D711" t="str">
        <f t="shared" si="58"/>
        <v>BEG03</v>
      </c>
      <c r="H711" t="str">
        <f t="shared" si="59"/>
        <v>2026-09-01 09:48:15</v>
      </c>
      <c r="K711" t="str" cm="1">
        <f t="array" ref="K711:L711">_xlfn.TEXTSPLIT(R711," ")</f>
        <v>BEG03</v>
      </c>
      <c r="L711" t="str">
        <v>BENGKAYANG_KOTA</v>
      </c>
      <c r="P711" s="57" t="s">
        <v>14075</v>
      </c>
      <c r="Q711" s="57" t="s">
        <v>10307</v>
      </c>
      <c r="R711" s="57" t="s">
        <v>14076</v>
      </c>
      <c r="S711" s="57" t="s">
        <v>14077</v>
      </c>
      <c r="T711" s="57" t="s">
        <v>14078</v>
      </c>
      <c r="U711" s="57" t="s">
        <v>14079</v>
      </c>
    </row>
    <row r="712" ht="15" spans="1:22">
      <c r="A712" s="52">
        <f t="shared" si="55"/>
        <v>46266</v>
      </c>
      <c r="B712" t="str">
        <f t="shared" si="56"/>
        <v>AGENT26</v>
      </c>
      <c r="C712" t="str">
        <f t="shared" si="57"/>
        <v>TELUK_BATANG</v>
      </c>
      <c r="D712" t="str">
        <f t="shared" si="58"/>
        <v>TLM02</v>
      </c>
      <c r="H712" t="str">
        <f t="shared" si="59"/>
        <v>2026-09-01 09:48:10</v>
      </c>
      <c r="K712" t="str" cm="1">
        <f t="array" ref="K712:L712">_xlfn.TEXTSPLIT(R712," ")</f>
        <v>TLM02</v>
      </c>
      <c r="L712" t="str">
        <v>TELUK_BATANG</v>
      </c>
      <c r="P712" s="57" t="s">
        <v>14080</v>
      </c>
      <c r="Q712" s="57" t="s">
        <v>10307</v>
      </c>
      <c r="R712" s="57" t="s">
        <v>14081</v>
      </c>
      <c r="S712" s="57" t="s">
        <v>14082</v>
      </c>
      <c r="T712" s="57" t="s">
        <v>14083</v>
      </c>
      <c r="U712" s="57" t="s">
        <v>14084</v>
      </c>
      <c r="V712" t="s">
        <v>14085</v>
      </c>
    </row>
    <row r="713" ht="15" spans="1:22">
      <c r="A713" s="52">
        <f t="shared" si="55"/>
        <v>46266</v>
      </c>
      <c r="B713" t="str">
        <f t="shared" si="56"/>
        <v>AGENT08</v>
      </c>
      <c r="C713" t="str">
        <f t="shared" si="57"/>
        <v>PAGAR_ALAM</v>
      </c>
      <c r="D713" t="str">
        <f t="shared" si="58"/>
        <v>PAM01</v>
      </c>
      <c r="H713" t="str">
        <f t="shared" si="59"/>
        <v>2026-09-01 09:48:03</v>
      </c>
      <c r="K713" t="str" cm="1">
        <f t="array" ref="K713:L713">_xlfn.TEXTSPLIT(R713," ")</f>
        <v>PAM01</v>
      </c>
      <c r="L713" t="str">
        <v>PAGAR_ALAM</v>
      </c>
      <c r="P713" s="57" t="s">
        <v>14086</v>
      </c>
      <c r="Q713" s="57" t="s">
        <v>10398</v>
      </c>
      <c r="R713" s="57" t="s">
        <v>14087</v>
      </c>
      <c r="S713" s="57" t="s">
        <v>14088</v>
      </c>
      <c r="T713" s="57" t="s">
        <v>14089</v>
      </c>
      <c r="U713" s="57" t="s">
        <v>14090</v>
      </c>
    </row>
    <row r="714" ht="15" spans="1:22">
      <c r="A714" s="52">
        <f t="shared" si="55"/>
        <v>46266</v>
      </c>
      <c r="B714" t="str">
        <f t="shared" si="56"/>
        <v>AGENT18</v>
      </c>
      <c r="C714" t="str">
        <f t="shared" si="57"/>
        <v>NGUNTORONADI</v>
      </c>
      <c r="D714" t="str">
        <f t="shared" si="58"/>
        <v>WGI11</v>
      </c>
      <c r="H714" t="str">
        <f t="shared" si="59"/>
        <v>2026-09-01 09:47:53</v>
      </c>
      <c r="K714" t="str" cm="1">
        <f t="array" ref="K714:L714">_xlfn.TEXTSPLIT(R714," ")</f>
        <v>WGI11</v>
      </c>
      <c r="L714" t="str">
        <v>NGUNTORONADI</v>
      </c>
      <c r="P714" s="57" t="s">
        <v>14091</v>
      </c>
      <c r="Q714" s="57" t="s">
        <v>10385</v>
      </c>
      <c r="R714" s="57" t="s">
        <v>14092</v>
      </c>
      <c r="S714" s="57" t="s">
        <v>14093</v>
      </c>
      <c r="T714" s="57" t="s">
        <v>14094</v>
      </c>
      <c r="U714" s="57" t="s">
        <v>14095</v>
      </c>
      <c r="V714" t="s">
        <v>14096</v>
      </c>
    </row>
    <row r="715" ht="15" spans="1:22">
      <c r="A715" s="52">
        <f t="shared" si="55"/>
        <v>46266</v>
      </c>
      <c r="B715" t="str">
        <f t="shared" si="56"/>
        <v>AGENT06</v>
      </c>
      <c r="C715" t="str">
        <f t="shared" si="57"/>
        <v>KOTO_VII</v>
      </c>
      <c r="D715" t="str">
        <f t="shared" si="58"/>
        <v>SJJ04</v>
      </c>
      <c r="H715" t="str">
        <f t="shared" si="59"/>
        <v>2026-09-01 09:47:52</v>
      </c>
      <c r="K715" t="str" cm="1">
        <f t="array" ref="K715:L715">_xlfn.TEXTSPLIT(R715," ")</f>
        <v>SJJ04</v>
      </c>
      <c r="L715" t="str">
        <v>KOTO_VII</v>
      </c>
      <c r="P715" s="57" t="s">
        <v>14097</v>
      </c>
      <c r="Q715" s="57" t="s">
        <v>10410</v>
      </c>
      <c r="R715" s="57" t="s">
        <v>14098</v>
      </c>
      <c r="S715" s="57" t="s">
        <v>14099</v>
      </c>
      <c r="T715" s="57" t="s">
        <v>14100</v>
      </c>
      <c r="U715" s="57" t="s">
        <v>14101</v>
      </c>
      <c r="V715" t="s">
        <v>14102</v>
      </c>
    </row>
    <row r="716" ht="15" spans="1:22">
      <c r="A716" s="52">
        <f t="shared" si="55"/>
        <v>46266</v>
      </c>
      <c r="B716" t="str">
        <f t="shared" si="56"/>
        <v>AGENT26</v>
      </c>
      <c r="C716" t="str">
        <f t="shared" si="57"/>
        <v>NANGA_TAMAN</v>
      </c>
      <c r="D716" t="str">
        <f t="shared" si="58"/>
        <v>SKH03</v>
      </c>
      <c r="H716" t="str">
        <f t="shared" si="59"/>
        <v>2026-09-01 09:47:50</v>
      </c>
      <c r="K716" t="str" cm="1">
        <f t="array" ref="K716:L716">_xlfn.TEXTSPLIT(R716," ")</f>
        <v>SKH03</v>
      </c>
      <c r="L716" t="str">
        <v>NANGA_TAMAN</v>
      </c>
      <c r="P716" s="57" t="s">
        <v>14103</v>
      </c>
      <c r="Q716" s="57" t="s">
        <v>10307</v>
      </c>
      <c r="R716" s="57" t="s">
        <v>14104</v>
      </c>
      <c r="S716" s="57" t="s">
        <v>14105</v>
      </c>
      <c r="T716" s="57" t="s">
        <v>14106</v>
      </c>
      <c r="U716" s="57" t="s">
        <v>14107</v>
      </c>
      <c r="V716" t="s">
        <v>14108</v>
      </c>
    </row>
    <row r="717" ht="15" spans="1:22">
      <c r="A717" s="52">
        <f t="shared" si="55"/>
        <v>46266</v>
      </c>
      <c r="B717" t="str">
        <f t="shared" si="56"/>
        <v>AGENT04</v>
      </c>
      <c r="C717" t="str">
        <f t="shared" si="57"/>
        <v>KATEMAN</v>
      </c>
      <c r="D717" t="str">
        <f t="shared" si="58"/>
        <v>TBL02</v>
      </c>
      <c r="H717" t="str">
        <f t="shared" si="59"/>
        <v>2026-09-01 09:47:49</v>
      </c>
      <c r="K717" t="str" cm="1">
        <f t="array" ref="K717:L717">_xlfn.TEXTSPLIT(R717," ")</f>
        <v>TBL02</v>
      </c>
      <c r="L717" t="str">
        <v>KATEMAN</v>
      </c>
      <c r="P717" s="57" t="s">
        <v>14109</v>
      </c>
      <c r="Q717" s="57" t="s">
        <v>10193</v>
      </c>
      <c r="R717" s="57" t="s">
        <v>14110</v>
      </c>
      <c r="S717" s="57" t="s">
        <v>14111</v>
      </c>
      <c r="T717" s="57" t="s">
        <v>14112</v>
      </c>
      <c r="U717" s="57" t="s">
        <v>14113</v>
      </c>
    </row>
    <row r="718" ht="15" spans="1:22">
      <c r="A718" s="52">
        <f t="shared" si="55"/>
        <v>46266</v>
      </c>
      <c r="B718" t="str">
        <f t="shared" si="56"/>
        <v>AGENT17</v>
      </c>
      <c r="C718" t="str">
        <f t="shared" si="57"/>
        <v>TUNJUNGAN</v>
      </c>
      <c r="D718" t="str">
        <f t="shared" si="58"/>
        <v>BOL07</v>
      </c>
      <c r="H718" t="str">
        <f t="shared" si="59"/>
        <v>2026-09-01 09:47:39</v>
      </c>
      <c r="K718" t="str" cm="1">
        <f t="array" ref="K718:L718">_xlfn.TEXTSPLIT(R718," ")</f>
        <v>BOL07</v>
      </c>
      <c r="L718" t="str">
        <v>TUNJUNGAN</v>
      </c>
      <c r="P718" s="57" t="s">
        <v>14114</v>
      </c>
      <c r="Q718" s="57" t="s">
        <v>11249</v>
      </c>
      <c r="R718" s="57" t="s">
        <v>14115</v>
      </c>
      <c r="S718" s="57" t="s">
        <v>14116</v>
      </c>
      <c r="T718" s="57" t="s">
        <v>14117</v>
      </c>
      <c r="U718" s="57" t="s">
        <v>14118</v>
      </c>
      <c r="V718" t="s">
        <v>11519</v>
      </c>
    </row>
    <row r="719" ht="15" spans="1:22">
      <c r="A719" s="52">
        <f t="shared" si="55"/>
        <v>46266</v>
      </c>
      <c r="B719" t="str">
        <f t="shared" si="56"/>
        <v>AGENT18</v>
      </c>
      <c r="C719" t="str">
        <f t="shared" si="57"/>
        <v>WONOSARI</v>
      </c>
      <c r="D719" t="str">
        <f t="shared" si="58"/>
        <v>WNO01</v>
      </c>
      <c r="H719" t="str">
        <f t="shared" si="59"/>
        <v>2026-09-01 09:47:32</v>
      </c>
      <c r="K719" t="str" cm="1">
        <f t="array" ref="K719:L719">_xlfn.TEXTSPLIT(R719," ")</f>
        <v>WNO01</v>
      </c>
      <c r="L719" t="str">
        <v>WONOSARI</v>
      </c>
      <c r="P719" s="57" t="s">
        <v>14119</v>
      </c>
      <c r="Q719" s="57" t="s">
        <v>10385</v>
      </c>
      <c r="R719" s="57" t="s">
        <v>14120</v>
      </c>
      <c r="S719" s="57" t="s">
        <v>14121</v>
      </c>
      <c r="T719" s="57" t="s">
        <v>14122</v>
      </c>
      <c r="U719" s="57" t="s">
        <v>14123</v>
      </c>
      <c r="V719" t="s">
        <v>14124</v>
      </c>
    </row>
    <row r="720" ht="15" spans="1:22">
      <c r="A720" s="52">
        <f t="shared" si="55"/>
        <v>46266</v>
      </c>
      <c r="B720" t="str">
        <f t="shared" si="56"/>
        <v>AGENT16</v>
      </c>
      <c r="C720" t="str">
        <f t="shared" si="57"/>
        <v>PER06C</v>
      </c>
      <c r="D720" t="str">
        <f t="shared" si="58"/>
        <v>PER06C</v>
      </c>
      <c r="H720" t="str">
        <f t="shared" si="59"/>
        <v>2026-09-01 09:46:51</v>
      </c>
      <c r="K720" t="str" cm="1">
        <f t="array" ref="K720:L720">_xlfn.TEXTSPLIT(R720," ")</f>
        <v>PER06C</v>
      </c>
      <c r="L720" t="str">
        <v>PER06C</v>
      </c>
      <c r="P720" s="57" t="s">
        <v>14125</v>
      </c>
      <c r="Q720" s="57" t="s">
        <v>10199</v>
      </c>
      <c r="R720" s="57" t="s">
        <v>14126</v>
      </c>
      <c r="S720" s="57" t="s">
        <v>14127</v>
      </c>
      <c r="T720" s="57" t="s">
        <v>14128</v>
      </c>
      <c r="U720" s="57" t="s">
        <v>14129</v>
      </c>
      <c r="V720" t="s">
        <v>14130</v>
      </c>
    </row>
    <row r="721" ht="15" spans="1:22">
      <c r="A721" s="52">
        <f t="shared" si="55"/>
        <v>46266</v>
      </c>
      <c r="B721" t="str">
        <f t="shared" si="56"/>
        <v>AGENT15</v>
      </c>
      <c r="C721" t="str">
        <f t="shared" si="57"/>
        <v>GROGOL_DEPOK</v>
      </c>
      <c r="D721" t="str">
        <f t="shared" si="58"/>
        <v>DPK05A</v>
      </c>
      <c r="H721" t="str">
        <f t="shared" si="59"/>
        <v>2026-09-01 09:46:48</v>
      </c>
      <c r="K721" t="str" cm="1">
        <f t="array" ref="K721:L721">_xlfn.TEXTSPLIT(R721," ")</f>
        <v>DPK05A</v>
      </c>
      <c r="L721" t="str">
        <v>GROGOL_DEPOK</v>
      </c>
      <c r="P721" s="57" t="s">
        <v>14131</v>
      </c>
      <c r="Q721" s="57" t="s">
        <v>11684</v>
      </c>
      <c r="R721" s="57" t="s">
        <v>14132</v>
      </c>
      <c r="S721" s="57" t="s">
        <v>14133</v>
      </c>
      <c r="T721" s="57" t="s">
        <v>14134</v>
      </c>
      <c r="U721" s="57" t="s">
        <v>14135</v>
      </c>
    </row>
    <row r="722" ht="15" spans="1:22">
      <c r="A722" s="52">
        <f t="shared" si="55"/>
        <v>46266</v>
      </c>
      <c r="B722" t="str">
        <f t="shared" si="56"/>
        <v>AGENT08</v>
      </c>
      <c r="C722" t="str">
        <f t="shared" si="57"/>
        <v>MUARA_DUA</v>
      </c>
      <c r="D722" t="str">
        <f t="shared" si="58"/>
        <v>MUA01</v>
      </c>
      <c r="H722" t="str">
        <f t="shared" si="59"/>
        <v>2026-09-01 09:46:39</v>
      </c>
      <c r="K722" t="str" cm="1">
        <f t="array" ref="K722:L722">_xlfn.TEXTSPLIT(R722," ")</f>
        <v>MUA01</v>
      </c>
      <c r="L722" t="str">
        <v>MUARA_DUA</v>
      </c>
      <c r="P722" s="57" t="s">
        <v>14136</v>
      </c>
      <c r="Q722" s="57" t="s">
        <v>10398</v>
      </c>
      <c r="R722" s="57" t="s">
        <v>14137</v>
      </c>
      <c r="S722" s="57" t="s">
        <v>14138</v>
      </c>
      <c r="T722" s="57" t="s">
        <v>14139</v>
      </c>
      <c r="U722" s="57" t="s">
        <v>14140</v>
      </c>
      <c r="V722" t="s">
        <v>14141</v>
      </c>
    </row>
    <row r="723" ht="15" spans="1:22">
      <c r="A723" s="52">
        <f t="shared" si="55"/>
        <v>46266</v>
      </c>
      <c r="B723" t="str">
        <f t="shared" si="56"/>
        <v>AGENT22</v>
      </c>
      <c r="C723" t="str">
        <f t="shared" si="57"/>
        <v>JENEPONTO</v>
      </c>
      <c r="D723" t="str">
        <f t="shared" si="58"/>
        <v>JPO01</v>
      </c>
      <c r="H723" t="str">
        <f t="shared" si="59"/>
        <v>2026-09-01 09:45:56</v>
      </c>
      <c r="K723" t="str" cm="1">
        <f t="array" ref="K723:L723">_xlfn.TEXTSPLIT(R723," ")</f>
        <v>JPO01</v>
      </c>
      <c r="L723" t="str">
        <v>JENEPONTO</v>
      </c>
      <c r="P723" s="57" t="s">
        <v>14142</v>
      </c>
      <c r="Q723" s="57" t="s">
        <v>11133</v>
      </c>
      <c r="R723" s="57" t="s">
        <v>14143</v>
      </c>
      <c r="S723" s="57" t="s">
        <v>14144</v>
      </c>
      <c r="T723" s="57" t="s">
        <v>14145</v>
      </c>
      <c r="U723" s="57" t="s">
        <v>14146</v>
      </c>
      <c r="V723" t="s">
        <v>14147</v>
      </c>
    </row>
    <row r="724" ht="15" spans="1:22">
      <c r="A724" s="52">
        <f t="shared" si="55"/>
        <v>46266</v>
      </c>
      <c r="B724" t="str">
        <f t="shared" si="56"/>
        <v>AGENT27</v>
      </c>
      <c r="C724" t="str">
        <f t="shared" si="57"/>
        <v>MENTEWE</v>
      </c>
      <c r="D724" t="str">
        <f t="shared" si="58"/>
        <v>BLN02B</v>
      </c>
      <c r="H724" t="str">
        <f t="shared" si="59"/>
        <v>2026-09-01 09:45:48</v>
      </c>
      <c r="K724" t="str" cm="1">
        <f t="array" ref="K724:L724">_xlfn.TEXTSPLIT(R724," ")</f>
        <v>BLN02B</v>
      </c>
      <c r="L724" t="str">
        <v>MENTEWE</v>
      </c>
      <c r="P724" s="57" t="s">
        <v>14148</v>
      </c>
      <c r="Q724" s="57" t="s">
        <v>11862</v>
      </c>
      <c r="R724" s="57" t="s">
        <v>14149</v>
      </c>
      <c r="S724" s="57" t="s">
        <v>14150</v>
      </c>
      <c r="T724" s="57" t="s">
        <v>14151</v>
      </c>
      <c r="U724" s="57" t="s">
        <v>14152</v>
      </c>
    </row>
    <row r="725" ht="15" spans="1:22">
      <c r="A725" s="52">
        <f t="shared" si="55"/>
        <v>46266</v>
      </c>
      <c r="B725" t="str">
        <f t="shared" si="56"/>
        <v>AGENT17</v>
      </c>
      <c r="C725" t="str">
        <f t="shared" si="57"/>
        <v>KETILENG_RAYA</v>
      </c>
      <c r="D725" t="str">
        <f t="shared" si="58"/>
        <v>SRG64</v>
      </c>
      <c r="H725" t="str">
        <f t="shared" si="59"/>
        <v>2026-09-01 09:45:46</v>
      </c>
      <c r="K725" t="str" cm="1">
        <f t="array" ref="K725:L725">_xlfn.TEXTSPLIT(R725," ")</f>
        <v>SRG64</v>
      </c>
      <c r="L725" t="str">
        <v>KETILENG_RAYA</v>
      </c>
      <c r="P725" s="57" t="s">
        <v>14153</v>
      </c>
      <c r="Q725" s="57" t="s">
        <v>11249</v>
      </c>
      <c r="R725" s="57" t="s">
        <v>14154</v>
      </c>
      <c r="S725" s="57" t="s">
        <v>14155</v>
      </c>
      <c r="T725" s="57" t="s">
        <v>14156</v>
      </c>
      <c r="U725" s="57" t="s">
        <v>14157</v>
      </c>
      <c r="V725" t="s">
        <v>14158</v>
      </c>
    </row>
    <row r="726" ht="15" spans="1:22">
      <c r="A726" s="52">
        <f t="shared" si="55"/>
        <v>46266</v>
      </c>
      <c r="B726" t="str">
        <f t="shared" si="56"/>
        <v>AGENT06</v>
      </c>
      <c r="C726" t="str">
        <f t="shared" si="57"/>
        <v>KINALI</v>
      </c>
      <c r="D726" t="str">
        <f t="shared" si="58"/>
        <v>PSB03</v>
      </c>
      <c r="H726" t="str">
        <f t="shared" si="59"/>
        <v>2026-09-01 09:45:30</v>
      </c>
      <c r="K726" t="str" cm="1">
        <f t="array" ref="K726:L726">_xlfn.TEXTSPLIT(R726," ")</f>
        <v>PSB03</v>
      </c>
      <c r="L726" t="str">
        <v>KINALI</v>
      </c>
      <c r="P726" s="57" t="s">
        <v>14159</v>
      </c>
      <c r="Q726" s="57" t="s">
        <v>10410</v>
      </c>
      <c r="R726" s="57" t="s">
        <v>14160</v>
      </c>
      <c r="S726" s="57" t="s">
        <v>14161</v>
      </c>
      <c r="T726" s="57" t="s">
        <v>14162</v>
      </c>
      <c r="U726" s="57" t="s">
        <v>14163</v>
      </c>
      <c r="V726" t="s">
        <v>14164</v>
      </c>
    </row>
    <row r="727" ht="15" spans="1:22">
      <c r="A727" s="52">
        <f t="shared" si="55"/>
        <v>46266</v>
      </c>
      <c r="B727" t="str">
        <f t="shared" si="56"/>
        <v>AGENT06</v>
      </c>
      <c r="C727" t="str">
        <f t="shared" si="57"/>
        <v>PADANG_ARO</v>
      </c>
      <c r="D727" t="str">
        <f t="shared" si="58"/>
        <v>PDA01</v>
      </c>
      <c r="H727" t="str">
        <f t="shared" si="59"/>
        <v>2026-09-01 09:45:23</v>
      </c>
      <c r="K727" t="str" cm="1">
        <f t="array" ref="K727:L727">_xlfn.TEXTSPLIT(R727," ")</f>
        <v>PDA01</v>
      </c>
      <c r="L727" t="str">
        <v>PADANG_ARO</v>
      </c>
      <c r="P727" s="57" t="s">
        <v>14165</v>
      </c>
      <c r="Q727" s="57" t="s">
        <v>10410</v>
      </c>
      <c r="R727" s="57" t="s">
        <v>14166</v>
      </c>
      <c r="S727" s="57" t="s">
        <v>14167</v>
      </c>
      <c r="T727" s="57" t="s">
        <v>14168</v>
      </c>
      <c r="U727" s="57" t="s">
        <v>14169</v>
      </c>
      <c r="V727" t="s">
        <v>14170</v>
      </c>
    </row>
    <row r="728" ht="15" spans="1:22">
      <c r="A728" s="52">
        <f t="shared" si="55"/>
        <v>46266</v>
      </c>
      <c r="B728" t="str">
        <f t="shared" si="56"/>
        <v>AGENT12</v>
      </c>
      <c r="C728" t="str">
        <f t="shared" si="57"/>
        <v>MENES</v>
      </c>
      <c r="D728" t="str">
        <f t="shared" si="58"/>
        <v>PGL21</v>
      </c>
      <c r="H728" t="str">
        <f t="shared" si="59"/>
        <v>2026-09-01 09:44:30</v>
      </c>
      <c r="K728" t="str" cm="1">
        <f t="array" ref="K728:L728">_xlfn.TEXTSPLIT(R728," ")</f>
        <v>PGL21</v>
      </c>
      <c r="L728" t="str">
        <v>MENES</v>
      </c>
      <c r="P728" s="57" t="s">
        <v>14171</v>
      </c>
      <c r="Q728" s="57" t="s">
        <v>10656</v>
      </c>
      <c r="R728" s="57" t="s">
        <v>14172</v>
      </c>
      <c r="S728" s="57" t="s">
        <v>14173</v>
      </c>
      <c r="T728" s="57" t="s">
        <v>14174</v>
      </c>
      <c r="U728" s="57" t="s">
        <v>14175</v>
      </c>
      <c r="V728" t="s">
        <v>14176</v>
      </c>
    </row>
    <row r="729" ht="15" spans="1:22">
      <c r="A729" s="52">
        <f t="shared" si="55"/>
        <v>46266</v>
      </c>
      <c r="B729" t="str">
        <f t="shared" si="56"/>
        <v>AGENT18</v>
      </c>
      <c r="C729" t="str">
        <f t="shared" si="57"/>
        <v>MASARAN</v>
      </c>
      <c r="D729" t="str">
        <f t="shared" si="58"/>
        <v>SRN03</v>
      </c>
      <c r="H729" t="str">
        <f t="shared" si="59"/>
        <v>2026-09-01 09:44:00</v>
      </c>
      <c r="K729" t="str" cm="1">
        <f t="array" ref="K729:L729">_xlfn.TEXTSPLIT(R729," ")</f>
        <v>SRN03</v>
      </c>
      <c r="L729" t="str">
        <v>MASARAN</v>
      </c>
      <c r="P729" s="57" t="s">
        <v>14177</v>
      </c>
      <c r="Q729" s="57" t="s">
        <v>10385</v>
      </c>
      <c r="R729" s="57" t="s">
        <v>14178</v>
      </c>
      <c r="S729" s="57" t="s">
        <v>14179</v>
      </c>
      <c r="T729" s="57" t="s">
        <v>14180</v>
      </c>
      <c r="U729" s="57" t="s">
        <v>14181</v>
      </c>
      <c r="V729" t="s">
        <v>9121</v>
      </c>
    </row>
    <row r="730" ht="15" spans="1:22">
      <c r="A730" s="52">
        <f t="shared" si="55"/>
        <v>46266</v>
      </c>
      <c r="B730" t="str">
        <f t="shared" si="56"/>
        <v>AGENT04</v>
      </c>
      <c r="C730" t="str">
        <f t="shared" si="57"/>
        <v>BELILAS</v>
      </c>
      <c r="D730" t="str">
        <f t="shared" si="58"/>
        <v>RGT03</v>
      </c>
      <c r="H730" t="str">
        <f t="shared" si="59"/>
        <v>2026-09-01 09:43:48</v>
      </c>
      <c r="K730" t="str" cm="1">
        <f t="array" ref="K730:L730">_xlfn.TEXTSPLIT(R730," ")</f>
        <v>RGT03</v>
      </c>
      <c r="L730" t="str">
        <v>BELILAS</v>
      </c>
      <c r="P730" s="57" t="s">
        <v>14182</v>
      </c>
      <c r="Q730" s="57" t="s">
        <v>10193</v>
      </c>
      <c r="R730" s="57" t="s">
        <v>14183</v>
      </c>
      <c r="S730" s="57" t="s">
        <v>14184</v>
      </c>
      <c r="T730" s="57" t="s">
        <v>14185</v>
      </c>
      <c r="U730" s="57" t="s">
        <v>14186</v>
      </c>
      <c r="V730" t="s">
        <v>14187</v>
      </c>
    </row>
    <row r="731" ht="15" spans="1:22">
      <c r="A731" s="52">
        <f t="shared" si="55"/>
        <v>46266</v>
      </c>
      <c r="B731" t="str">
        <f t="shared" si="56"/>
        <v>AGENT05</v>
      </c>
      <c r="C731" t="str">
        <f t="shared" si="57"/>
        <v>AVIARI</v>
      </c>
      <c r="D731" t="str">
        <f t="shared" si="58"/>
        <v>BTH21</v>
      </c>
      <c r="H731" t="str">
        <f t="shared" si="59"/>
        <v>2026-09-01 09:43:04</v>
      </c>
      <c r="K731" t="str" cm="1">
        <f t="array" ref="K731:L731">_xlfn.TEXTSPLIT(R731," ")</f>
        <v>BTH21</v>
      </c>
      <c r="L731" t="str">
        <v>AVIARI</v>
      </c>
      <c r="P731" s="57" t="s">
        <v>14188</v>
      </c>
      <c r="Q731" s="57" t="s">
        <v>10567</v>
      </c>
      <c r="R731" s="57" t="s">
        <v>14189</v>
      </c>
      <c r="S731" s="57" t="s">
        <v>14190</v>
      </c>
      <c r="T731" s="57" t="s">
        <v>14191</v>
      </c>
      <c r="U731" s="57" t="s">
        <v>14192</v>
      </c>
      <c r="V731" t="s">
        <v>14193</v>
      </c>
    </row>
    <row r="732" ht="15" spans="1:22">
      <c r="A732" s="52">
        <f t="shared" si="55"/>
        <v>46266</v>
      </c>
      <c r="B732" t="str">
        <f t="shared" si="56"/>
        <v>AGENT08</v>
      </c>
      <c r="C732" t="str">
        <f t="shared" si="57"/>
        <v>MRN15</v>
      </c>
      <c r="D732" t="str">
        <f t="shared" si="58"/>
        <v>MRN15</v>
      </c>
      <c r="H732" t="str">
        <f t="shared" si="59"/>
        <v>2026-09-01 09:43:00</v>
      </c>
      <c r="K732" t="str" cm="1">
        <f t="array" ref="K732:L732">_xlfn.TEXTSPLIT(R732," ")</f>
        <v>MRN15</v>
      </c>
      <c r="L732" t="str">
        <v>MRN15</v>
      </c>
      <c r="P732" s="57" t="s">
        <v>14194</v>
      </c>
      <c r="Q732" s="57" t="s">
        <v>10398</v>
      </c>
      <c r="R732" s="57" t="s">
        <v>14195</v>
      </c>
      <c r="S732" s="57" t="s">
        <v>14196</v>
      </c>
      <c r="T732" s="57" t="s">
        <v>14197</v>
      </c>
      <c r="U732" s="57" t="s">
        <v>14198</v>
      </c>
      <c r="V732" t="s">
        <v>11805</v>
      </c>
    </row>
    <row r="733" ht="15" spans="1:22">
      <c r="A733" s="52">
        <f t="shared" si="55"/>
        <v>46266</v>
      </c>
      <c r="B733" t="str">
        <f t="shared" si="56"/>
        <v>AGENT26</v>
      </c>
      <c r="C733" t="str">
        <f t="shared" si="57"/>
        <v>SIMPANG_PINOH</v>
      </c>
      <c r="D733" t="str">
        <f t="shared" si="58"/>
        <v>SQG12</v>
      </c>
      <c r="H733" t="str">
        <f t="shared" si="59"/>
        <v>2026-09-01 09:42:57</v>
      </c>
      <c r="K733" t="str" cm="1">
        <f t="array" ref="K733:L733">_xlfn.TEXTSPLIT(R733," ")</f>
        <v>SQG12</v>
      </c>
      <c r="L733" t="str">
        <v>SIMPANG_PINOH</v>
      </c>
      <c r="P733" s="57" t="s">
        <v>14199</v>
      </c>
      <c r="Q733" s="57" t="s">
        <v>10307</v>
      </c>
      <c r="R733" s="57" t="s">
        <v>14200</v>
      </c>
      <c r="S733" s="57" t="s">
        <v>14201</v>
      </c>
      <c r="T733" s="57" t="s">
        <v>14202</v>
      </c>
      <c r="U733" s="57" t="s">
        <v>14203</v>
      </c>
      <c r="V733" t="s">
        <v>14204</v>
      </c>
    </row>
    <row r="734" ht="15" spans="1:22">
      <c r="A734" s="52">
        <f t="shared" si="55"/>
        <v>46266</v>
      </c>
      <c r="B734" t="str">
        <f t="shared" si="56"/>
        <v>AGENT04</v>
      </c>
      <c r="C734" t="str">
        <f t="shared" si="57"/>
        <v>UKUI_01</v>
      </c>
      <c r="D734" t="str">
        <f t="shared" si="58"/>
        <v>PKC05</v>
      </c>
      <c r="H734" t="str">
        <f t="shared" si="59"/>
        <v>2026-09-01 09:42:54</v>
      </c>
      <c r="K734" t="str" cm="1">
        <f t="array" ref="K734:L734">_xlfn.TEXTSPLIT(R734," ")</f>
        <v>PKC05</v>
      </c>
      <c r="L734" t="str">
        <v>UKUI_01</v>
      </c>
      <c r="P734" s="57" t="s">
        <v>14205</v>
      </c>
      <c r="Q734" s="57" t="s">
        <v>10193</v>
      </c>
      <c r="R734" s="57" t="s">
        <v>14206</v>
      </c>
      <c r="S734" s="57" t="s">
        <v>14207</v>
      </c>
      <c r="T734" s="57" t="s">
        <v>14208</v>
      </c>
      <c r="U734" s="57" t="s">
        <v>14209</v>
      </c>
      <c r="V734" t="s">
        <v>7373</v>
      </c>
    </row>
    <row r="735" ht="15" spans="1:22">
      <c r="A735" s="52">
        <f t="shared" si="55"/>
        <v>46266</v>
      </c>
      <c r="B735" t="str">
        <f t="shared" si="56"/>
        <v>AGENT17</v>
      </c>
      <c r="C735" t="str">
        <f t="shared" si="57"/>
        <v>JUWANA_TIMUR</v>
      </c>
      <c r="D735" t="str">
        <f t="shared" si="58"/>
        <v>PTI03A</v>
      </c>
      <c r="H735" t="str">
        <f t="shared" si="59"/>
        <v>2026-09-01 09:42:23</v>
      </c>
      <c r="K735" t="str" cm="1">
        <f t="array" ref="K735:L735">_xlfn.TEXTSPLIT(R735," ")</f>
        <v>PTI03A</v>
      </c>
      <c r="L735" t="str">
        <v>JUWANA_TIMUR</v>
      </c>
      <c r="P735" s="57" t="s">
        <v>14210</v>
      </c>
      <c r="Q735" s="57" t="s">
        <v>11249</v>
      </c>
      <c r="R735" s="57" t="s">
        <v>14211</v>
      </c>
      <c r="S735" s="57" t="s">
        <v>14212</v>
      </c>
      <c r="T735" s="57" t="s">
        <v>14213</v>
      </c>
      <c r="U735" s="57" t="s">
        <v>14214</v>
      </c>
      <c r="V735" t="s">
        <v>11630</v>
      </c>
    </row>
    <row r="736" ht="15" spans="1:22">
      <c r="A736" s="52">
        <f t="shared" si="55"/>
        <v>46266</v>
      </c>
      <c r="B736" t="str">
        <f t="shared" si="56"/>
        <v>AGENT27</v>
      </c>
      <c r="C736" t="str">
        <f t="shared" si="57"/>
        <v>TELUK_SANGGAN</v>
      </c>
      <c r="D736" t="str">
        <f t="shared" si="58"/>
        <v>MWL02</v>
      </c>
      <c r="H736" t="str">
        <f t="shared" si="59"/>
        <v>2026-09-01 09:42:15</v>
      </c>
      <c r="K736" t="str" cm="1">
        <f t="array" ref="K736:L736">_xlfn.TEXTSPLIT(R736," ")</f>
        <v>MWL02</v>
      </c>
      <c r="L736" t="str">
        <v>TELUK_SANGGAN</v>
      </c>
      <c r="P736" s="57" t="s">
        <v>14215</v>
      </c>
      <c r="Q736" s="57" t="s">
        <v>11862</v>
      </c>
      <c r="R736" s="57" t="s">
        <v>14216</v>
      </c>
      <c r="S736" s="57" t="s">
        <v>14217</v>
      </c>
      <c r="T736" s="57" t="s">
        <v>14218</v>
      </c>
      <c r="U736" s="57" t="s">
        <v>14219</v>
      </c>
      <c r="V736" t="s">
        <v>14220</v>
      </c>
    </row>
    <row r="737" ht="15" spans="1:22">
      <c r="A737" s="52">
        <f t="shared" si="55"/>
        <v>46266</v>
      </c>
      <c r="B737" t="str">
        <f t="shared" si="56"/>
        <v>AGENT01</v>
      </c>
      <c r="C737" t="str">
        <f t="shared" si="57"/>
        <v>SUBULUSSALAM</v>
      </c>
      <c r="D737" t="str">
        <f t="shared" si="58"/>
        <v>SBM01</v>
      </c>
      <c r="H737" t="str">
        <f t="shared" si="59"/>
        <v>2026-09-01 09:42:04</v>
      </c>
      <c r="K737" t="str" cm="1">
        <f t="array" ref="K737:L737">_xlfn.TEXTSPLIT(R737," ")</f>
        <v>SBM01</v>
      </c>
      <c r="L737" t="str">
        <v>SUBULUSSALAM</v>
      </c>
      <c r="P737" s="57" t="s">
        <v>14221</v>
      </c>
      <c r="Q737" s="57" t="s">
        <v>10486</v>
      </c>
      <c r="R737" s="57" t="s">
        <v>14222</v>
      </c>
      <c r="S737" s="57" t="s">
        <v>14223</v>
      </c>
      <c r="T737" s="57" t="s">
        <v>14224</v>
      </c>
      <c r="U737" s="57" t="s">
        <v>14225</v>
      </c>
      <c r="V737" t="s">
        <v>14226</v>
      </c>
    </row>
    <row r="738" ht="15" spans="1:22">
      <c r="A738" s="52">
        <f t="shared" si="55"/>
        <v>46266</v>
      </c>
      <c r="B738" t="str">
        <f t="shared" si="56"/>
        <v>AGENT01</v>
      </c>
      <c r="C738" t="str">
        <f t="shared" si="57"/>
        <v>SINGKIL</v>
      </c>
      <c r="D738" t="str">
        <f t="shared" si="58"/>
        <v>SNK01</v>
      </c>
      <c r="H738" t="str">
        <f t="shared" si="59"/>
        <v>2026-09-01 09:42:03</v>
      </c>
      <c r="K738" t="str" cm="1">
        <f t="array" ref="K738:L738">_xlfn.TEXTSPLIT(R738," ")</f>
        <v>SNK01</v>
      </c>
      <c r="L738" t="str">
        <v>SINGKIL</v>
      </c>
      <c r="P738" s="57" t="s">
        <v>14227</v>
      </c>
      <c r="Q738" s="57" t="s">
        <v>10486</v>
      </c>
      <c r="R738" s="57" t="s">
        <v>14228</v>
      </c>
      <c r="S738" s="57" t="s">
        <v>14229</v>
      </c>
      <c r="T738" s="57" t="s">
        <v>14230</v>
      </c>
      <c r="U738" s="57" t="s">
        <v>14231</v>
      </c>
    </row>
    <row r="739" ht="15" spans="1:22">
      <c r="A739" s="52">
        <f t="shared" si="55"/>
        <v>46266</v>
      </c>
      <c r="B739" t="str">
        <f t="shared" si="56"/>
        <v>AGENT26</v>
      </c>
      <c r="C739" t="str">
        <f t="shared" si="57"/>
        <v>MEMPAWAH_KOTA</v>
      </c>
      <c r="D739" t="str">
        <f t="shared" si="58"/>
        <v>MMW09</v>
      </c>
      <c r="H739" t="str">
        <f t="shared" si="59"/>
        <v>2026-09-01 09:41:54</v>
      </c>
      <c r="K739" t="str" cm="1">
        <f t="array" ref="K739:L739">_xlfn.TEXTSPLIT(R739," ")</f>
        <v>MMW09</v>
      </c>
      <c r="L739" t="str">
        <v>MEMPAWAH_KOTA</v>
      </c>
      <c r="P739" s="57" t="s">
        <v>14232</v>
      </c>
      <c r="Q739" s="57" t="s">
        <v>10307</v>
      </c>
      <c r="R739" s="57" t="s">
        <v>14233</v>
      </c>
      <c r="S739" s="57" t="s">
        <v>14234</v>
      </c>
      <c r="T739" s="57" t="s">
        <v>14235</v>
      </c>
      <c r="U739" s="57" t="s">
        <v>14236</v>
      </c>
    </row>
    <row r="740" ht="15" spans="1:22">
      <c r="A740" s="52">
        <f t="shared" si="55"/>
        <v>46266</v>
      </c>
      <c r="B740" t="str">
        <f t="shared" si="56"/>
        <v>AGENT22</v>
      </c>
      <c r="C740" t="str">
        <f t="shared" si="57"/>
        <v>PACCERAKKANG_RAYA</v>
      </c>
      <c r="D740" t="str">
        <f t="shared" si="58"/>
        <v>UPG05A</v>
      </c>
      <c r="H740" t="str">
        <f t="shared" si="59"/>
        <v>2026-09-01 09:41:50</v>
      </c>
      <c r="K740" t="str" cm="1">
        <f t="array" ref="K740:L740">_xlfn.TEXTSPLIT(R740," ")</f>
        <v>UPG05A</v>
      </c>
      <c r="L740" t="str">
        <v>PACCERAKKANG_RAYA</v>
      </c>
      <c r="P740" s="57" t="s">
        <v>14237</v>
      </c>
      <c r="Q740" s="57" t="s">
        <v>11133</v>
      </c>
      <c r="R740" s="57" t="s">
        <v>14238</v>
      </c>
      <c r="S740" s="57" t="s">
        <v>14239</v>
      </c>
      <c r="T740" s="57" t="s">
        <v>14240</v>
      </c>
      <c r="U740" s="57" t="s">
        <v>14241</v>
      </c>
      <c r="V740" t="s">
        <v>14242</v>
      </c>
    </row>
    <row r="741" ht="15" spans="1:22">
      <c r="A741" s="52">
        <f t="shared" si="55"/>
        <v>46266</v>
      </c>
      <c r="B741" t="str">
        <f t="shared" si="56"/>
        <v>AGENT12</v>
      </c>
      <c r="C741" t="str">
        <f t="shared" si="57"/>
        <v>RKS08B</v>
      </c>
      <c r="D741" t="str">
        <f t="shared" si="58"/>
        <v>RKS08B</v>
      </c>
      <c r="H741" t="str">
        <f t="shared" si="59"/>
        <v>2026-09-01 09:41:29</v>
      </c>
      <c r="K741" t="str" cm="1">
        <f t="array" ref="K741:L741">_xlfn.TEXTSPLIT(R741," ")</f>
        <v>RKS08B</v>
      </c>
      <c r="L741" t="str">
        <v>RKS08B</v>
      </c>
      <c r="P741" s="57" t="s">
        <v>14243</v>
      </c>
      <c r="Q741" s="57" t="s">
        <v>10656</v>
      </c>
      <c r="R741" s="57" t="s">
        <v>14244</v>
      </c>
      <c r="S741" s="57" t="s">
        <v>14245</v>
      </c>
      <c r="T741" s="57" t="s">
        <v>14246</v>
      </c>
      <c r="U741" s="57" t="s">
        <v>14247</v>
      </c>
      <c r="V741" t="s">
        <v>14248</v>
      </c>
    </row>
    <row r="742" ht="15" spans="1:22">
      <c r="A742" s="52">
        <f t="shared" si="55"/>
        <v>46266</v>
      </c>
      <c r="B742" t="str">
        <f t="shared" si="56"/>
        <v>AGENT19</v>
      </c>
      <c r="C742" t="str">
        <f t="shared" si="57"/>
        <v>PAPAR</v>
      </c>
      <c r="D742" t="str">
        <f t="shared" si="58"/>
        <v>KDR10</v>
      </c>
      <c r="H742" t="str">
        <f t="shared" si="59"/>
        <v>2026-09-01 09:41:29</v>
      </c>
      <c r="K742" t="str" cm="1">
        <f t="array" ref="K742:L742">_xlfn.TEXTSPLIT(R742," ")</f>
        <v>KDR10</v>
      </c>
      <c r="L742" t="str">
        <v>PAPAR</v>
      </c>
      <c r="P742" s="57" t="s">
        <v>14243</v>
      </c>
      <c r="Q742" s="57" t="s">
        <v>10181</v>
      </c>
      <c r="R742" s="57" t="s">
        <v>14249</v>
      </c>
      <c r="S742" s="57" t="s">
        <v>14250</v>
      </c>
      <c r="T742" s="57" t="s">
        <v>14251</v>
      </c>
      <c r="U742" s="57" t="s">
        <v>14252</v>
      </c>
    </row>
    <row r="743" ht="15" spans="1:22">
      <c r="A743" s="52">
        <f t="shared" si="55"/>
        <v>46266</v>
      </c>
      <c r="B743" t="str">
        <f t="shared" si="56"/>
        <v>AGENT21</v>
      </c>
      <c r="C743" t="str">
        <f t="shared" si="57"/>
        <v>DC_KUTA_1</v>
      </c>
      <c r="D743" t="str">
        <f t="shared" si="58"/>
        <v>MGW05C</v>
      </c>
      <c r="H743" t="str">
        <f t="shared" si="59"/>
        <v>2026-09-01 09:41:19</v>
      </c>
      <c r="K743" t="str" cm="1">
        <f t="array" ref="K743:L743">_xlfn.TEXTSPLIT(R743," ")</f>
        <v>MGW05C</v>
      </c>
      <c r="L743" t="str">
        <v>DC_KUTA_1</v>
      </c>
      <c r="P743" s="57" t="s">
        <v>14253</v>
      </c>
      <c r="Q743" s="57" t="s">
        <v>11660</v>
      </c>
      <c r="R743" s="57" t="s">
        <v>14254</v>
      </c>
      <c r="S743" s="57" t="s">
        <v>14255</v>
      </c>
      <c r="T743" s="57" t="s">
        <v>14256</v>
      </c>
      <c r="U743" s="57" t="s">
        <v>14257</v>
      </c>
    </row>
    <row r="744" ht="15" spans="1:22">
      <c r="A744" s="52">
        <f t="shared" si="55"/>
        <v>46266</v>
      </c>
      <c r="B744" t="str">
        <f t="shared" si="56"/>
        <v>AGENT02</v>
      </c>
      <c r="C744" t="str">
        <f t="shared" si="57"/>
        <v>LINCUN</v>
      </c>
      <c r="D744" t="str">
        <f t="shared" si="58"/>
        <v>BJI04</v>
      </c>
      <c r="H744" t="str">
        <f t="shared" si="59"/>
        <v>2026-09-01 09:41:16</v>
      </c>
      <c r="K744" t="str" cm="1">
        <f t="array" ref="K744:L744">_xlfn.TEXTSPLIT(R744," ")</f>
        <v>BJI04</v>
      </c>
      <c r="L744" t="str">
        <v>LINCUN</v>
      </c>
      <c r="P744" s="57" t="s">
        <v>14258</v>
      </c>
      <c r="Q744" s="57" t="s">
        <v>10443</v>
      </c>
      <c r="R744" s="57" t="s">
        <v>14259</v>
      </c>
      <c r="S744" s="57" t="s">
        <v>14260</v>
      </c>
      <c r="T744" s="57" t="s">
        <v>14261</v>
      </c>
      <c r="U744" s="57" t="s">
        <v>14262</v>
      </c>
      <c r="V744" t="s">
        <v>14263</v>
      </c>
    </row>
    <row r="745" ht="15" spans="1:22">
      <c r="A745" s="52">
        <f t="shared" si="55"/>
        <v>46266</v>
      </c>
      <c r="B745" t="str">
        <f t="shared" si="56"/>
        <v>AGENT26</v>
      </c>
      <c r="C745" t="str">
        <f t="shared" si="57"/>
        <v>KEMBAYAN</v>
      </c>
      <c r="D745" t="str">
        <f t="shared" si="58"/>
        <v>SAG13</v>
      </c>
      <c r="H745" t="str">
        <f t="shared" si="59"/>
        <v>2026-09-01 09:40:53</v>
      </c>
      <c r="K745" t="str" cm="1">
        <f t="array" ref="K745:L745">_xlfn.TEXTSPLIT(R745," ")</f>
        <v>SAG13</v>
      </c>
      <c r="L745" t="str">
        <v>KEMBAYAN</v>
      </c>
      <c r="P745" s="57" t="s">
        <v>14264</v>
      </c>
      <c r="Q745" s="57" t="s">
        <v>10307</v>
      </c>
      <c r="R745" s="57" t="s">
        <v>14265</v>
      </c>
      <c r="S745" s="57" t="s">
        <v>14266</v>
      </c>
      <c r="T745" s="57" t="s">
        <v>14267</v>
      </c>
      <c r="U745" s="57" t="s">
        <v>14268</v>
      </c>
      <c r="V745" t="s">
        <v>14269</v>
      </c>
    </row>
    <row r="746" ht="15" spans="1:22">
      <c r="A746" s="52">
        <f t="shared" si="55"/>
        <v>46266</v>
      </c>
      <c r="B746" t="str">
        <f t="shared" si="56"/>
        <v>AGENT17</v>
      </c>
      <c r="C746" t="str">
        <f t="shared" si="57"/>
        <v>RANDUBLATUNG</v>
      </c>
      <c r="D746" t="str">
        <f t="shared" si="58"/>
        <v>CEU02</v>
      </c>
      <c r="H746" t="str">
        <f t="shared" si="59"/>
        <v>2026-09-01 09:40:45</v>
      </c>
      <c r="K746" t="str" cm="1">
        <f t="array" ref="K746:L746">_xlfn.TEXTSPLIT(R746," ")</f>
        <v>CEU02</v>
      </c>
      <c r="L746" t="str">
        <v>RANDUBLATUNG</v>
      </c>
      <c r="P746" s="57" t="s">
        <v>14270</v>
      </c>
      <c r="Q746" s="57" t="s">
        <v>11249</v>
      </c>
      <c r="R746" s="57" t="s">
        <v>14271</v>
      </c>
      <c r="S746" s="57" t="s">
        <v>14272</v>
      </c>
      <c r="T746" s="57" t="s">
        <v>14273</v>
      </c>
      <c r="U746" s="57" t="s">
        <v>14274</v>
      </c>
      <c r="V746" t="s">
        <v>14275</v>
      </c>
    </row>
    <row r="747" ht="15" spans="1:22">
      <c r="A747" s="52">
        <f t="shared" si="55"/>
        <v>46266</v>
      </c>
      <c r="B747" t="str">
        <f t="shared" si="56"/>
        <v>AGENT17</v>
      </c>
      <c r="C747" t="str">
        <f t="shared" si="57"/>
        <v>SUKOREJO</v>
      </c>
      <c r="D747" t="str">
        <f t="shared" si="58"/>
        <v>KNL04</v>
      </c>
      <c r="H747" t="str">
        <f t="shared" si="59"/>
        <v>2026-09-01 09:40:38</v>
      </c>
      <c r="K747" t="str" cm="1">
        <f t="array" ref="K747:L747">_xlfn.TEXTSPLIT(R747," ")</f>
        <v>KNL04</v>
      </c>
      <c r="L747" t="str">
        <v>SUKOREJO</v>
      </c>
      <c r="P747" s="57" t="s">
        <v>14276</v>
      </c>
      <c r="Q747" s="57" t="s">
        <v>11249</v>
      </c>
      <c r="R747" s="57" t="s">
        <v>14277</v>
      </c>
      <c r="S747" s="57" t="s">
        <v>14278</v>
      </c>
      <c r="T747" s="57" t="s">
        <v>14279</v>
      </c>
      <c r="U747" s="57" t="s">
        <v>14280</v>
      </c>
      <c r="V747" t="s">
        <v>7373</v>
      </c>
    </row>
    <row r="748" ht="15" spans="1:22">
      <c r="A748" s="52">
        <f t="shared" si="55"/>
        <v>46266</v>
      </c>
      <c r="B748" t="str">
        <f t="shared" si="56"/>
        <v>AGENT26</v>
      </c>
      <c r="C748" t="str">
        <f t="shared" si="57"/>
        <v>SELUAS</v>
      </c>
      <c r="D748" t="str">
        <f t="shared" si="58"/>
        <v>BEG03A</v>
      </c>
      <c r="H748" t="str">
        <f t="shared" si="59"/>
        <v>2026-09-01 09:40:11</v>
      </c>
      <c r="K748" t="str" cm="1">
        <f t="array" ref="K748:L748">_xlfn.TEXTSPLIT(R748," ")</f>
        <v>BEG03A</v>
      </c>
      <c r="L748" t="str">
        <v>SELUAS</v>
      </c>
      <c r="P748" s="57" t="s">
        <v>14281</v>
      </c>
      <c r="Q748" s="57" t="s">
        <v>10307</v>
      </c>
      <c r="R748" s="57" t="s">
        <v>14282</v>
      </c>
      <c r="S748" s="57" t="s">
        <v>14283</v>
      </c>
      <c r="T748" s="57" t="s">
        <v>8921</v>
      </c>
      <c r="U748" s="57" t="s">
        <v>14284</v>
      </c>
    </row>
    <row r="749" ht="15" spans="1:22">
      <c r="A749" s="52">
        <f t="shared" si="55"/>
        <v>46266</v>
      </c>
      <c r="B749" t="str">
        <f t="shared" si="56"/>
        <v>AGENT01</v>
      </c>
      <c r="C749" t="str">
        <f t="shared" si="57"/>
        <v>KRUENG_MANE</v>
      </c>
      <c r="D749" t="str">
        <f t="shared" si="58"/>
        <v>LSN03</v>
      </c>
      <c r="H749" t="str">
        <f t="shared" si="59"/>
        <v>2026-09-01 09:40:06</v>
      </c>
      <c r="K749" t="str" cm="1">
        <f t="array" ref="K749:L749">_xlfn.TEXTSPLIT(R749," ")</f>
        <v>LSN03</v>
      </c>
      <c r="L749" t="str">
        <v>KRUENG_MANE</v>
      </c>
      <c r="P749" s="57" t="s">
        <v>14285</v>
      </c>
      <c r="Q749" s="57" t="s">
        <v>10486</v>
      </c>
      <c r="R749" s="57" t="s">
        <v>14286</v>
      </c>
      <c r="S749" s="57" t="s">
        <v>14287</v>
      </c>
      <c r="T749" s="57" t="s">
        <v>14288</v>
      </c>
      <c r="U749" s="57" t="s">
        <v>14289</v>
      </c>
      <c r="V749" t="s">
        <v>14290</v>
      </c>
    </row>
    <row r="750" ht="15" spans="1:22">
      <c r="A750" s="52">
        <f t="shared" si="55"/>
        <v>46266</v>
      </c>
      <c r="B750" t="str">
        <f t="shared" si="56"/>
        <v>AGENT22</v>
      </c>
      <c r="C750" t="str">
        <f t="shared" si="57"/>
        <v>DAYA</v>
      </c>
      <c r="D750" t="str">
        <f t="shared" si="58"/>
        <v>UPG18</v>
      </c>
      <c r="H750" t="str">
        <f t="shared" si="59"/>
        <v>2026-09-01 09:40:02</v>
      </c>
      <c r="K750" t="str" cm="1">
        <f t="array" ref="K750:L750">_xlfn.TEXTSPLIT(R750," ")</f>
        <v>UPG18</v>
      </c>
      <c r="L750" t="str">
        <v>DAYA</v>
      </c>
      <c r="P750" s="57" t="s">
        <v>14291</v>
      </c>
      <c r="Q750" s="57" t="s">
        <v>11133</v>
      </c>
      <c r="R750" s="57" t="s">
        <v>14292</v>
      </c>
      <c r="S750" s="57" t="s">
        <v>14293</v>
      </c>
      <c r="T750" s="57" t="s">
        <v>14294</v>
      </c>
      <c r="U750" s="57" t="s">
        <v>14295</v>
      </c>
    </row>
    <row r="751" ht="15" spans="1:22">
      <c r="A751" s="52">
        <f t="shared" si="55"/>
        <v>46266</v>
      </c>
      <c r="B751" t="str">
        <f t="shared" si="56"/>
        <v>AGENT21</v>
      </c>
      <c r="C751" t="str">
        <f t="shared" si="57"/>
        <v>SERIRIT_1</v>
      </c>
      <c r="D751" t="str">
        <f t="shared" si="58"/>
        <v>SGA10A</v>
      </c>
      <c r="H751" t="str">
        <f t="shared" si="59"/>
        <v>2026-09-01 09:39:26</v>
      </c>
      <c r="K751" t="str" cm="1">
        <f t="array" ref="K751:L751">_xlfn.TEXTSPLIT(R751," ")</f>
        <v>SGA10A</v>
      </c>
      <c r="L751" t="str">
        <v>SERIRIT_1</v>
      </c>
      <c r="P751" s="57" t="s">
        <v>14296</v>
      </c>
      <c r="Q751" s="57" t="s">
        <v>11660</v>
      </c>
      <c r="R751" s="57" t="s">
        <v>14297</v>
      </c>
      <c r="S751" s="57" t="s">
        <v>14298</v>
      </c>
      <c r="T751" s="57" t="s">
        <v>14299</v>
      </c>
      <c r="U751" s="57" t="s">
        <v>14300</v>
      </c>
    </row>
    <row r="752" ht="15" spans="1:22">
      <c r="A752" s="52">
        <f t="shared" si="55"/>
        <v>46266</v>
      </c>
      <c r="B752" t="str">
        <f t="shared" si="56"/>
        <v>AGENT21</v>
      </c>
      <c r="C752" t="str">
        <f t="shared" si="57"/>
        <v>AYANI_UTARA2</v>
      </c>
      <c r="D752" t="str">
        <f t="shared" si="58"/>
        <v>DPS06A</v>
      </c>
      <c r="H752" t="str">
        <f t="shared" si="59"/>
        <v>2026-09-01 09:39:25</v>
      </c>
      <c r="K752" t="str" cm="1">
        <f t="array" ref="K752:L752">_xlfn.TEXTSPLIT(R752," ")</f>
        <v>DPS06A</v>
      </c>
      <c r="L752" t="str">
        <v>AYANI_UTARA2</v>
      </c>
      <c r="P752" s="57" t="s">
        <v>14301</v>
      </c>
      <c r="Q752" s="57" t="s">
        <v>11660</v>
      </c>
      <c r="R752" s="57" t="s">
        <v>14302</v>
      </c>
      <c r="S752" s="57" t="s">
        <v>14303</v>
      </c>
      <c r="T752" s="57" t="s">
        <v>14304</v>
      </c>
      <c r="U752" s="57" t="s">
        <v>14305</v>
      </c>
      <c r="V752" t="s">
        <v>14306</v>
      </c>
    </row>
    <row r="753" ht="15" spans="1:22">
      <c r="A753" s="52">
        <f t="shared" si="55"/>
        <v>46266</v>
      </c>
      <c r="B753" t="str">
        <f t="shared" si="56"/>
        <v>AGENT06</v>
      </c>
      <c r="C753" t="str">
        <f t="shared" si="57"/>
        <v>KOTO_BARU_01</v>
      </c>
      <c r="D753" t="str">
        <f t="shared" si="58"/>
        <v>DHR03A</v>
      </c>
      <c r="H753" t="str">
        <f t="shared" si="59"/>
        <v>2026-09-01 09:39:07</v>
      </c>
      <c r="K753" t="str" cm="1">
        <f t="array" ref="K753:L753">_xlfn.TEXTSPLIT(R753," ")</f>
        <v>DHR03A</v>
      </c>
      <c r="L753" t="str">
        <v>KOTO_BARU_01</v>
      </c>
      <c r="P753" s="57" t="s">
        <v>14307</v>
      </c>
      <c r="Q753" s="57" t="s">
        <v>10410</v>
      </c>
      <c r="R753" s="57" t="s">
        <v>14308</v>
      </c>
      <c r="S753" s="57" t="s">
        <v>14309</v>
      </c>
      <c r="T753" s="57" t="s">
        <v>14310</v>
      </c>
      <c r="U753" s="57" t="s">
        <v>14311</v>
      </c>
    </row>
    <row r="754" ht="15" spans="1:22">
      <c r="A754" s="52">
        <f t="shared" si="55"/>
        <v>46266</v>
      </c>
      <c r="B754" t="str">
        <f t="shared" si="56"/>
        <v>AGENT10</v>
      </c>
      <c r="C754" t="str">
        <f t="shared" si="57"/>
        <v>PASIR_SAKTI</v>
      </c>
      <c r="D754" t="str">
        <f t="shared" si="58"/>
        <v>SKD15</v>
      </c>
      <c r="H754" t="str">
        <f t="shared" si="59"/>
        <v>2026-09-01 09:38:40</v>
      </c>
      <c r="K754" t="str" cm="1">
        <f t="array" ref="K754:L754">_xlfn.TEXTSPLIT(R754," ")</f>
        <v>SKD15</v>
      </c>
      <c r="L754" t="str">
        <v>PASIR_SAKTI</v>
      </c>
      <c r="P754" s="57" t="s">
        <v>14312</v>
      </c>
      <c r="Q754" s="57" t="s">
        <v>11054</v>
      </c>
      <c r="R754" s="57" t="s">
        <v>14313</v>
      </c>
      <c r="S754" s="57" t="s">
        <v>14314</v>
      </c>
      <c r="T754" s="57" t="s">
        <v>8745</v>
      </c>
      <c r="U754" s="57" t="s">
        <v>14315</v>
      </c>
      <c r="V754" t="s">
        <v>14316</v>
      </c>
    </row>
    <row r="755" ht="15" spans="1:22">
      <c r="A755" s="52">
        <f t="shared" si="55"/>
        <v>46266</v>
      </c>
      <c r="B755" t="str">
        <f t="shared" si="56"/>
        <v>AGENT04</v>
      </c>
      <c r="C755" t="str">
        <f t="shared" si="57"/>
        <v>KUBANG</v>
      </c>
      <c r="D755" t="str">
        <f t="shared" si="58"/>
        <v>PKU10A</v>
      </c>
      <c r="H755" t="str">
        <f t="shared" si="59"/>
        <v>2026-09-01 09:38:23</v>
      </c>
      <c r="K755" t="str" cm="1">
        <f t="array" ref="K755:L755">_xlfn.TEXTSPLIT(R755," ")</f>
        <v>PKU10A</v>
      </c>
      <c r="L755" t="str">
        <v>KUBANG</v>
      </c>
      <c r="P755" s="57" t="s">
        <v>14317</v>
      </c>
      <c r="Q755" s="57" t="s">
        <v>10193</v>
      </c>
      <c r="R755" s="57" t="s">
        <v>14318</v>
      </c>
      <c r="S755" s="57" t="s">
        <v>14319</v>
      </c>
      <c r="T755" s="57" t="s">
        <v>14320</v>
      </c>
      <c r="U755" s="57" t="s">
        <v>14321</v>
      </c>
      <c r="V755" t="s">
        <v>14322</v>
      </c>
    </row>
    <row r="756" ht="15" spans="1:22">
      <c r="A756" s="52">
        <f t="shared" si="55"/>
        <v>46266</v>
      </c>
      <c r="B756" t="str">
        <f t="shared" si="56"/>
        <v>AGENT05</v>
      </c>
      <c r="C756" t="str">
        <f t="shared" si="57"/>
        <v>GANET</v>
      </c>
      <c r="D756" t="str">
        <f t="shared" si="58"/>
        <v>TNJ05</v>
      </c>
      <c r="H756" t="str">
        <f t="shared" si="59"/>
        <v>2026-09-01 09:37:56</v>
      </c>
      <c r="K756" t="str" cm="1">
        <f t="array" ref="K756:L756">_xlfn.TEXTSPLIT(R756," ")</f>
        <v>TNJ05</v>
      </c>
      <c r="L756" t="str">
        <v>GANET</v>
      </c>
      <c r="P756" s="57" t="s">
        <v>14323</v>
      </c>
      <c r="Q756" s="57" t="s">
        <v>10567</v>
      </c>
      <c r="R756" s="57" t="s">
        <v>14324</v>
      </c>
      <c r="S756" s="57" t="s">
        <v>14325</v>
      </c>
      <c r="T756" s="57" t="s">
        <v>14326</v>
      </c>
      <c r="U756" s="57" t="s">
        <v>14327</v>
      </c>
      <c r="V756" t="s">
        <v>14328</v>
      </c>
    </row>
    <row r="757" ht="15" spans="1:22">
      <c r="A757" s="52">
        <f t="shared" si="55"/>
        <v>46266</v>
      </c>
      <c r="B757" t="str">
        <f t="shared" si="56"/>
        <v>AGENT01</v>
      </c>
      <c r="C757" t="str">
        <f t="shared" si="57"/>
        <v>CALANG</v>
      </c>
      <c r="D757" t="str">
        <f t="shared" si="58"/>
        <v>CLG01</v>
      </c>
      <c r="H757" t="str">
        <f t="shared" si="59"/>
        <v>2026-09-01 09:37:46</v>
      </c>
      <c r="K757" t="str" cm="1">
        <f t="array" ref="K757:L757">_xlfn.TEXTSPLIT(R757," ")</f>
        <v>CLG01</v>
      </c>
      <c r="L757" t="str">
        <v>CALANG</v>
      </c>
      <c r="P757" s="57" t="s">
        <v>14329</v>
      </c>
      <c r="Q757" s="57" t="s">
        <v>10486</v>
      </c>
      <c r="R757" s="57" t="s">
        <v>14330</v>
      </c>
      <c r="S757" s="57" t="s">
        <v>14331</v>
      </c>
      <c r="T757" s="57" t="s">
        <v>14332</v>
      </c>
      <c r="U757" s="57" t="s">
        <v>14333</v>
      </c>
    </row>
    <row r="758" ht="15" spans="1:22">
      <c r="A758" s="52">
        <f t="shared" si="55"/>
        <v>46266</v>
      </c>
      <c r="B758" t="str">
        <f t="shared" si="56"/>
        <v>AGENT22</v>
      </c>
      <c r="C758" t="str">
        <f t="shared" si="57"/>
        <v>MEBALI</v>
      </c>
      <c r="D758" t="str">
        <f t="shared" si="58"/>
        <v>MAE03A</v>
      </c>
      <c r="H758" t="str">
        <f t="shared" si="59"/>
        <v>2026-09-01 09:37:44</v>
      </c>
      <c r="K758" t="str" cm="1">
        <f t="array" ref="K758:L758">_xlfn.TEXTSPLIT(R758," ")</f>
        <v>MAE03A</v>
      </c>
      <c r="L758" t="str">
        <v>MEBALI</v>
      </c>
      <c r="P758" s="57" t="s">
        <v>14334</v>
      </c>
      <c r="Q758" s="57" t="s">
        <v>11133</v>
      </c>
      <c r="R758" s="57" t="s">
        <v>14335</v>
      </c>
      <c r="S758" s="57" t="s">
        <v>14336</v>
      </c>
      <c r="T758" s="57" t="s">
        <v>14337</v>
      </c>
      <c r="U758" s="57" t="s">
        <v>14338</v>
      </c>
      <c r="V758" t="s">
        <v>14339</v>
      </c>
    </row>
    <row r="759" ht="15" spans="1:22">
      <c r="A759" s="52">
        <f t="shared" si="55"/>
        <v>46266</v>
      </c>
      <c r="B759" t="str">
        <f t="shared" si="56"/>
        <v>AGENT17</v>
      </c>
      <c r="C759" t="str">
        <f t="shared" si="57"/>
        <v>WONOREJO</v>
      </c>
      <c r="D759" t="str">
        <f t="shared" si="58"/>
        <v>JPR04</v>
      </c>
      <c r="H759" t="str">
        <f t="shared" si="59"/>
        <v>2026-09-01 09:37:40</v>
      </c>
      <c r="K759" t="str" cm="1">
        <f t="array" ref="K759:L759">_xlfn.TEXTSPLIT(R759," ")</f>
        <v>JPR04</v>
      </c>
      <c r="L759" t="str">
        <v>WONOREJO</v>
      </c>
      <c r="P759" s="57" t="s">
        <v>14340</v>
      </c>
      <c r="Q759" s="57" t="s">
        <v>11249</v>
      </c>
      <c r="R759" s="57" t="s">
        <v>14341</v>
      </c>
      <c r="S759" s="57" t="s">
        <v>14342</v>
      </c>
      <c r="T759" s="57" t="s">
        <v>14343</v>
      </c>
      <c r="U759" s="57" t="s">
        <v>14344</v>
      </c>
      <c r="V759" t="s">
        <v>14345</v>
      </c>
    </row>
    <row r="760" ht="15" spans="1:22">
      <c r="A760" s="52">
        <f t="shared" si="55"/>
        <v>46266</v>
      </c>
      <c r="B760" t="str">
        <f t="shared" si="56"/>
        <v>AGENT25</v>
      </c>
      <c r="C760" t="str">
        <f t="shared" si="57"/>
        <v>DC_JEKAN_RAYA</v>
      </c>
      <c r="D760" t="str">
        <f t="shared" si="58"/>
        <v>PKY06</v>
      </c>
      <c r="H760" t="str">
        <f t="shared" si="59"/>
        <v>2026-09-01 09:37:36</v>
      </c>
      <c r="K760" t="str" cm="1">
        <f t="array" ref="K760:L760">_xlfn.TEXTSPLIT(R760," ")</f>
        <v>PKY06</v>
      </c>
      <c r="L760" t="str">
        <v>DC_JEKAN_RAYA</v>
      </c>
      <c r="P760" s="57" t="s">
        <v>14346</v>
      </c>
      <c r="Q760" s="57" t="s">
        <v>10270</v>
      </c>
      <c r="R760" s="57" t="s">
        <v>14347</v>
      </c>
      <c r="S760" s="57" t="s">
        <v>14348</v>
      </c>
      <c r="T760" s="57" t="s">
        <v>14349</v>
      </c>
      <c r="U760" s="57" t="s">
        <v>14350</v>
      </c>
    </row>
    <row r="761" ht="15" spans="1:22">
      <c r="A761" s="52">
        <f t="shared" si="55"/>
        <v>46266</v>
      </c>
      <c r="B761" t="str">
        <f t="shared" si="56"/>
        <v>AGENT23</v>
      </c>
      <c r="C761" t="str">
        <f t="shared" si="57"/>
        <v>PATTIMURA</v>
      </c>
      <c r="D761" t="str">
        <f t="shared" si="58"/>
        <v>AMQ05</v>
      </c>
      <c r="H761" t="str">
        <f t="shared" si="59"/>
        <v>2026-09-01 09:37:23</v>
      </c>
      <c r="K761" t="str" cm="1">
        <f t="array" ref="K761:L761">_xlfn.TEXTSPLIT(R761," ")</f>
        <v>AMQ05</v>
      </c>
      <c r="L761" t="str">
        <v>PATTIMURA</v>
      </c>
      <c r="P761" s="57" t="s">
        <v>14351</v>
      </c>
      <c r="Q761" s="57" t="s">
        <v>10259</v>
      </c>
      <c r="R761" s="57" t="s">
        <v>14352</v>
      </c>
      <c r="S761" s="57" t="s">
        <v>14353</v>
      </c>
      <c r="T761" s="57" t="s">
        <v>14354</v>
      </c>
      <c r="U761" s="57" t="s">
        <v>14355</v>
      </c>
      <c r="V761" t="s">
        <v>14356</v>
      </c>
    </row>
    <row r="762" ht="15" spans="1:22">
      <c r="A762" s="52">
        <f t="shared" si="55"/>
        <v>46266</v>
      </c>
      <c r="B762" t="str">
        <f t="shared" si="56"/>
        <v>AGENT26</v>
      </c>
      <c r="C762" t="str">
        <f t="shared" si="57"/>
        <v>MELAWI_PINOH</v>
      </c>
      <c r="D762" t="str">
        <f t="shared" si="58"/>
        <v>MLW01A</v>
      </c>
      <c r="H762" t="str">
        <f t="shared" si="59"/>
        <v>2026-09-01 09:37:14</v>
      </c>
      <c r="K762" t="str" cm="1">
        <f t="array" ref="K762:L762">_xlfn.TEXTSPLIT(R762," ")</f>
        <v>MLW01A</v>
      </c>
      <c r="L762" t="str">
        <v>MELAWI_PINOH</v>
      </c>
      <c r="P762" s="57" t="s">
        <v>14357</v>
      </c>
      <c r="Q762" s="57" t="s">
        <v>10307</v>
      </c>
      <c r="R762" s="57" t="s">
        <v>14358</v>
      </c>
      <c r="S762" s="57" t="s">
        <v>14359</v>
      </c>
      <c r="T762" s="57" t="s">
        <v>14360</v>
      </c>
      <c r="U762" s="57" t="s">
        <v>14361</v>
      </c>
    </row>
    <row r="763" ht="15" spans="1:22">
      <c r="A763" s="52">
        <f t="shared" si="55"/>
        <v>46266</v>
      </c>
      <c r="B763" t="str">
        <f t="shared" si="56"/>
        <v>AGENT17</v>
      </c>
      <c r="C763" t="str">
        <f t="shared" si="57"/>
        <v>BOJA</v>
      </c>
      <c r="D763" t="str">
        <f t="shared" si="58"/>
        <v>KNL03</v>
      </c>
      <c r="H763" t="str">
        <f t="shared" si="59"/>
        <v>2026-09-01 09:37:07</v>
      </c>
      <c r="K763" t="str" cm="1">
        <f t="array" ref="K763:L763">_xlfn.TEXTSPLIT(R763," ")</f>
        <v>KNL03</v>
      </c>
      <c r="L763" t="str">
        <v>BOJA</v>
      </c>
      <c r="P763" s="57" t="s">
        <v>14362</v>
      </c>
      <c r="Q763" s="57" t="s">
        <v>11249</v>
      </c>
      <c r="R763" s="57" t="s">
        <v>14363</v>
      </c>
      <c r="S763" s="57" t="s">
        <v>14364</v>
      </c>
      <c r="T763" s="57" t="s">
        <v>14365</v>
      </c>
      <c r="U763" s="57" t="s">
        <v>14366</v>
      </c>
      <c r="V763" t="s">
        <v>14367</v>
      </c>
    </row>
    <row r="764" ht="15" spans="1:22">
      <c r="A764" s="52">
        <f t="shared" si="55"/>
        <v>46266</v>
      </c>
      <c r="B764" t="str">
        <f t="shared" si="56"/>
        <v>AGENT06</v>
      </c>
      <c r="C764" t="str">
        <f t="shared" si="57"/>
        <v>HARAU_01</v>
      </c>
      <c r="D764" t="str">
        <f t="shared" si="58"/>
        <v>PYK08</v>
      </c>
      <c r="H764" t="str">
        <f t="shared" si="59"/>
        <v>2026-09-01 09:36:58</v>
      </c>
      <c r="K764" t="str" cm="1">
        <f t="array" ref="K764:L764">_xlfn.TEXTSPLIT(R764," ")</f>
        <v>PYK08</v>
      </c>
      <c r="L764" t="str">
        <v>HARAU_01</v>
      </c>
      <c r="P764" s="57" t="s">
        <v>14368</v>
      </c>
      <c r="Q764" s="57" t="s">
        <v>10410</v>
      </c>
      <c r="R764" s="57" t="s">
        <v>14369</v>
      </c>
      <c r="S764" s="57" t="s">
        <v>14370</v>
      </c>
      <c r="T764" s="57" t="s">
        <v>14371</v>
      </c>
      <c r="U764" s="57" t="s">
        <v>14372</v>
      </c>
    </row>
    <row r="765" ht="15" spans="1:22">
      <c r="A765" s="52">
        <f t="shared" si="55"/>
        <v>46266</v>
      </c>
      <c r="B765" t="str">
        <f t="shared" si="56"/>
        <v>AGENT21</v>
      </c>
      <c r="C765" t="str">
        <f t="shared" si="57"/>
        <v>GIANYAR_1</v>
      </c>
      <c r="D765" t="str">
        <f t="shared" si="58"/>
        <v>GIA07A</v>
      </c>
      <c r="H765" t="str">
        <f t="shared" si="59"/>
        <v>2026-09-01 09:36:53</v>
      </c>
      <c r="K765" t="str" cm="1">
        <f t="array" ref="K765:L765">_xlfn.TEXTSPLIT(R765," ")</f>
        <v>GIA07A</v>
      </c>
      <c r="L765" t="str">
        <v>GIANYAR_1</v>
      </c>
      <c r="P765" s="57" t="s">
        <v>14373</v>
      </c>
      <c r="Q765" s="57" t="s">
        <v>11660</v>
      </c>
      <c r="R765" s="57" t="s">
        <v>14374</v>
      </c>
      <c r="S765" s="57" t="s">
        <v>14375</v>
      </c>
      <c r="T765" s="57" t="s">
        <v>14376</v>
      </c>
      <c r="U765" s="57" t="s">
        <v>14377</v>
      </c>
    </row>
    <row r="766" ht="15" spans="1:22">
      <c r="A766" s="52">
        <f t="shared" si="55"/>
        <v>46266</v>
      </c>
      <c r="B766" t="str">
        <f t="shared" si="56"/>
        <v>AGENT25</v>
      </c>
      <c r="C766" t="str">
        <f t="shared" si="57"/>
        <v>TAMIANG_LAYANG</v>
      </c>
      <c r="D766" t="str">
        <f t="shared" si="58"/>
        <v>TAL01</v>
      </c>
      <c r="H766" t="str">
        <f t="shared" si="59"/>
        <v>2026-09-01 09:36:47</v>
      </c>
      <c r="K766" t="str" cm="1">
        <f t="array" ref="K766:L766">_xlfn.TEXTSPLIT(R766," ")</f>
        <v>TAL01</v>
      </c>
      <c r="L766" t="str">
        <v>TAMIANG_LAYANG</v>
      </c>
      <c r="P766" s="57" t="s">
        <v>14378</v>
      </c>
      <c r="Q766" s="57" t="s">
        <v>10270</v>
      </c>
      <c r="R766" s="57" t="s">
        <v>14379</v>
      </c>
      <c r="S766" s="57" t="s">
        <v>14380</v>
      </c>
      <c r="T766" s="57" t="s">
        <v>14381</v>
      </c>
      <c r="U766" s="57" t="s">
        <v>14382</v>
      </c>
      <c r="V766" t="s">
        <v>14383</v>
      </c>
    </row>
    <row r="767" ht="15" spans="1:22">
      <c r="A767" s="52">
        <f t="shared" si="55"/>
        <v>46266</v>
      </c>
      <c r="B767" t="str">
        <f t="shared" si="56"/>
        <v>AGENT16</v>
      </c>
      <c r="C767" t="str">
        <f t="shared" si="57"/>
        <v>DC_CITAMIANG</v>
      </c>
      <c r="D767" t="str">
        <f t="shared" si="58"/>
        <v>SMI14</v>
      </c>
      <c r="H767" t="str">
        <f t="shared" si="59"/>
        <v>2026-09-01 09:36:41</v>
      </c>
      <c r="K767" t="str" cm="1">
        <f t="array" ref="K767:L767">_xlfn.TEXTSPLIT(R767," ")</f>
        <v>SMI14</v>
      </c>
      <c r="L767" t="str">
        <v>DC_CITAMIANG</v>
      </c>
      <c r="P767" s="57" t="s">
        <v>14384</v>
      </c>
      <c r="Q767" s="57" t="s">
        <v>10199</v>
      </c>
      <c r="R767" s="57" t="s">
        <v>14385</v>
      </c>
      <c r="S767" s="57" t="s">
        <v>14386</v>
      </c>
      <c r="T767" s="57" t="s">
        <v>14387</v>
      </c>
      <c r="U767" s="57" t="s">
        <v>14388</v>
      </c>
      <c r="V767" t="s">
        <v>14389</v>
      </c>
    </row>
    <row r="768" ht="15" spans="1:22">
      <c r="A768" s="52">
        <f t="shared" si="55"/>
        <v>46266</v>
      </c>
      <c r="B768" t="str">
        <f t="shared" si="56"/>
        <v>AGENT03</v>
      </c>
      <c r="C768" t="str">
        <f t="shared" si="57"/>
        <v>SIKAPAS_02</v>
      </c>
      <c r="D768" t="str">
        <f t="shared" si="58"/>
        <v>PYY07A</v>
      </c>
      <c r="H768" t="str">
        <f t="shared" si="59"/>
        <v>2026-09-01 09:36:36</v>
      </c>
      <c r="K768" t="str" cm="1">
        <f t="array" ref="K768:L768">_xlfn.TEXTSPLIT(R768," ")</f>
        <v>PYY07A</v>
      </c>
      <c r="L768" t="str">
        <v>SIKAPAS_02</v>
      </c>
      <c r="P768" s="57" t="s">
        <v>14390</v>
      </c>
      <c r="Q768" s="57" t="s">
        <v>10236</v>
      </c>
      <c r="R768" s="57" t="s">
        <v>14391</v>
      </c>
      <c r="S768" s="57" t="s">
        <v>14392</v>
      </c>
      <c r="T768" s="57" t="s">
        <v>14393</v>
      </c>
      <c r="U768" s="57" t="s">
        <v>14394</v>
      </c>
      <c r="V768" t="s">
        <v>14395</v>
      </c>
    </row>
    <row r="769" ht="15" spans="1:22">
      <c r="A769" s="52">
        <f t="shared" si="55"/>
        <v>46266</v>
      </c>
      <c r="B769" t="str">
        <f t="shared" si="56"/>
        <v>AGENT26</v>
      </c>
      <c r="C769" t="str">
        <f t="shared" si="57"/>
        <v>SAWO</v>
      </c>
      <c r="D769" t="str">
        <f t="shared" si="58"/>
        <v>PNK04A</v>
      </c>
      <c r="H769" t="str">
        <f t="shared" si="59"/>
        <v>2026-09-01 09:36:22</v>
      </c>
      <c r="K769" t="str" cm="1">
        <f t="array" ref="K769:L769">_xlfn.TEXTSPLIT(R769," ")</f>
        <v>PNK04A</v>
      </c>
      <c r="L769" t="str">
        <v>SAWO</v>
      </c>
      <c r="P769" s="57" t="s">
        <v>14396</v>
      </c>
      <c r="Q769" s="57" t="s">
        <v>10307</v>
      </c>
      <c r="R769" s="57" t="s">
        <v>14397</v>
      </c>
      <c r="S769" s="57" t="s">
        <v>14398</v>
      </c>
      <c r="T769" s="57" t="s">
        <v>14399</v>
      </c>
      <c r="U769" s="57" t="s">
        <v>14400</v>
      </c>
      <c r="V769" t="s">
        <v>14401</v>
      </c>
    </row>
    <row r="770" ht="15" spans="1:22">
      <c r="A770" s="52">
        <f t="shared" ref="A770:A833" si="60">INT(H770)</f>
        <v>46266</v>
      </c>
      <c r="B770" t="str">
        <f t="shared" ref="B770:B833" si="61">RIGHT(Q770,7)</f>
        <v>AGENT19</v>
      </c>
      <c r="C770" t="str">
        <f t="shared" ref="C770:C833" si="62">L770</f>
        <v>PLUMPANG</v>
      </c>
      <c r="D770" t="str">
        <f t="shared" ref="D770:D833" si="63">K770</f>
        <v>TBN05</v>
      </c>
      <c r="H770" t="str">
        <f t="shared" ref="H770:H833" si="64">P770</f>
        <v>2026-09-01 09:35:38</v>
      </c>
      <c r="K770" t="str" cm="1">
        <f t="array" ref="K770:L770">_xlfn.TEXTSPLIT(R770," ")</f>
        <v>TBN05</v>
      </c>
      <c r="L770" t="str">
        <v>PLUMPANG</v>
      </c>
      <c r="P770" s="57" t="s">
        <v>14402</v>
      </c>
      <c r="Q770" s="57" t="s">
        <v>10181</v>
      </c>
      <c r="R770" s="57" t="s">
        <v>14403</v>
      </c>
      <c r="S770" s="57" t="s">
        <v>14404</v>
      </c>
      <c r="T770" s="57" t="s">
        <v>14405</v>
      </c>
      <c r="U770" s="57" t="s">
        <v>14406</v>
      </c>
      <c r="V770" t="s">
        <v>14407</v>
      </c>
    </row>
    <row r="771" ht="15" spans="1:22">
      <c r="A771" s="52">
        <f t="shared" si="60"/>
        <v>46266</v>
      </c>
      <c r="B771" t="str">
        <f t="shared" si="61"/>
        <v>AGENT01</v>
      </c>
      <c r="C771" t="str">
        <f t="shared" si="62"/>
        <v>DROP_POINT_PANGO</v>
      </c>
      <c r="D771" t="str">
        <f t="shared" si="63"/>
        <v>BTJ09</v>
      </c>
      <c r="H771" t="str">
        <f t="shared" si="64"/>
        <v>2026-09-01 09:35:30</v>
      </c>
      <c r="K771" t="str" cm="1">
        <f t="array" ref="K771:L771">_xlfn.TEXTSPLIT(R771," ")</f>
        <v>BTJ09</v>
      </c>
      <c r="L771" t="str">
        <v>DROP_POINT_PANGO</v>
      </c>
      <c r="P771" s="57" t="s">
        <v>14408</v>
      </c>
      <c r="Q771" s="57" t="s">
        <v>10486</v>
      </c>
      <c r="R771" s="57" t="s">
        <v>14409</v>
      </c>
      <c r="S771" s="57" t="s">
        <v>14410</v>
      </c>
      <c r="T771" s="57" t="s">
        <v>14411</v>
      </c>
      <c r="U771" s="57" t="s">
        <v>14412</v>
      </c>
    </row>
    <row r="772" ht="15" spans="1:22">
      <c r="A772" s="52">
        <f t="shared" si="60"/>
        <v>46266</v>
      </c>
      <c r="B772" t="str">
        <f t="shared" si="61"/>
        <v>AGENT04</v>
      </c>
      <c r="C772" t="str">
        <f t="shared" si="62"/>
        <v>PINGGIR_01</v>
      </c>
      <c r="D772" t="str">
        <f t="shared" si="63"/>
        <v>BGS09</v>
      </c>
      <c r="H772" t="str">
        <f t="shared" si="64"/>
        <v>2026-09-01 09:34:38</v>
      </c>
      <c r="K772" t="str" cm="1">
        <f t="array" ref="K772:L772">_xlfn.TEXTSPLIT(R772," ")</f>
        <v>BGS09</v>
      </c>
      <c r="L772" t="str">
        <v>PINGGIR_01</v>
      </c>
      <c r="P772" s="57" t="s">
        <v>14413</v>
      </c>
      <c r="Q772" s="57" t="s">
        <v>10193</v>
      </c>
      <c r="R772" s="57" t="s">
        <v>14414</v>
      </c>
      <c r="S772" s="57" t="s">
        <v>14415</v>
      </c>
      <c r="T772" s="57" t="s">
        <v>14416</v>
      </c>
      <c r="U772" s="57" t="s">
        <v>14417</v>
      </c>
      <c r="V772" t="s">
        <v>14418</v>
      </c>
    </row>
    <row r="773" ht="15" spans="1:22">
      <c r="A773" s="52">
        <f t="shared" si="60"/>
        <v>46266</v>
      </c>
      <c r="B773" t="str">
        <f t="shared" si="61"/>
        <v>AGENT08</v>
      </c>
      <c r="C773" t="str">
        <f t="shared" si="62"/>
        <v>PLM_SALES</v>
      </c>
      <c r="D773" t="str">
        <f t="shared" si="63"/>
        <v>PLM888</v>
      </c>
      <c r="H773" t="str">
        <f t="shared" si="64"/>
        <v>2026-09-01 09:34:07</v>
      </c>
      <c r="K773" t="str" cm="1">
        <f t="array" ref="K773:L773">_xlfn.TEXTSPLIT(R773," ")</f>
        <v>PLM888</v>
      </c>
      <c r="L773" t="str">
        <v>PLM_SALES</v>
      </c>
      <c r="P773" s="57" t="s">
        <v>14419</v>
      </c>
      <c r="Q773" s="57" t="s">
        <v>10398</v>
      </c>
      <c r="R773" s="57" t="s">
        <v>14420</v>
      </c>
      <c r="S773" s="57" t="s">
        <v>14421</v>
      </c>
      <c r="T773" s="57" t="s">
        <v>14422</v>
      </c>
      <c r="U773" s="57" t="s">
        <v>14423</v>
      </c>
      <c r="V773" t="s">
        <v>14424</v>
      </c>
    </row>
    <row r="774" ht="15" spans="1:22">
      <c r="A774" s="52">
        <f t="shared" si="60"/>
        <v>46266</v>
      </c>
      <c r="B774" t="str">
        <f t="shared" si="61"/>
        <v>AGENT27</v>
      </c>
      <c r="C774" t="str">
        <f t="shared" si="62"/>
        <v>MODANG_GROGOT</v>
      </c>
      <c r="D774" t="str">
        <f t="shared" si="63"/>
        <v>TNB02</v>
      </c>
      <c r="H774" t="str">
        <f t="shared" si="64"/>
        <v>2026-09-01 09:34:00</v>
      </c>
      <c r="K774" t="str" cm="1">
        <f t="array" ref="K774:L774">_xlfn.TEXTSPLIT(R774," ")</f>
        <v>TNB02</v>
      </c>
      <c r="L774" t="str">
        <v>MODANG_GROGOT</v>
      </c>
      <c r="P774" s="57" t="s">
        <v>14425</v>
      </c>
      <c r="Q774" s="57" t="s">
        <v>11862</v>
      </c>
      <c r="R774" s="57" t="s">
        <v>14426</v>
      </c>
      <c r="S774" s="57" t="s">
        <v>14427</v>
      </c>
      <c r="T774" s="57" t="s">
        <v>14428</v>
      </c>
      <c r="U774" s="57" t="s">
        <v>14429</v>
      </c>
    </row>
    <row r="775" ht="15" spans="1:22">
      <c r="A775" s="52">
        <f t="shared" si="60"/>
        <v>46266</v>
      </c>
      <c r="B775" t="str">
        <f t="shared" si="61"/>
        <v>AGENT17</v>
      </c>
      <c r="C775" t="str">
        <f t="shared" si="62"/>
        <v>LARANGAN_BREBES</v>
      </c>
      <c r="D775" t="str">
        <f t="shared" si="63"/>
        <v>BRB08</v>
      </c>
      <c r="H775" t="str">
        <f t="shared" si="64"/>
        <v>2026-09-01 09:33:55</v>
      </c>
      <c r="K775" t="str" cm="1">
        <f t="array" ref="K775:L775">_xlfn.TEXTSPLIT(R775," ")</f>
        <v>BRB08</v>
      </c>
      <c r="L775" t="str">
        <v>LARANGAN_BREBES</v>
      </c>
      <c r="P775" s="57" t="s">
        <v>14430</v>
      </c>
      <c r="Q775" s="57" t="s">
        <v>11249</v>
      </c>
      <c r="R775" s="57" t="s">
        <v>14431</v>
      </c>
      <c r="S775" s="57" t="s">
        <v>14432</v>
      </c>
      <c r="T775" s="57" t="s">
        <v>14433</v>
      </c>
      <c r="U775" s="57" t="s">
        <v>14434</v>
      </c>
      <c r="V775" t="s">
        <v>14435</v>
      </c>
    </row>
    <row r="776" ht="15" spans="1:22">
      <c r="A776" s="52">
        <f t="shared" si="60"/>
        <v>46266</v>
      </c>
      <c r="B776" t="str">
        <f t="shared" si="61"/>
        <v>AGENT16</v>
      </c>
      <c r="C776" t="str">
        <f t="shared" si="62"/>
        <v>SUM26B</v>
      </c>
      <c r="D776" t="str">
        <f t="shared" si="63"/>
        <v>SUM26B</v>
      </c>
      <c r="H776" t="str">
        <f t="shared" si="64"/>
        <v>2026-09-01 09:33:54</v>
      </c>
      <c r="K776" t="str" cm="1">
        <f t="array" ref="K776:L776">_xlfn.TEXTSPLIT(R776," ")</f>
        <v>SUM26B</v>
      </c>
      <c r="L776" t="str">
        <v>SUM26B</v>
      </c>
      <c r="P776" s="57" t="s">
        <v>14436</v>
      </c>
      <c r="Q776" s="57" t="s">
        <v>10199</v>
      </c>
      <c r="R776" s="57" t="s">
        <v>14437</v>
      </c>
      <c r="S776" s="57" t="s">
        <v>14438</v>
      </c>
      <c r="T776" s="57" t="s">
        <v>14439</v>
      </c>
      <c r="U776" s="57" t="s">
        <v>14440</v>
      </c>
      <c r="V776" t="s">
        <v>14441</v>
      </c>
    </row>
    <row r="777" ht="15" spans="1:22">
      <c r="A777" s="52">
        <f t="shared" si="60"/>
        <v>46266</v>
      </c>
      <c r="B777" t="str">
        <f t="shared" si="61"/>
        <v>AGENT03</v>
      </c>
      <c r="C777" t="str">
        <f t="shared" si="62"/>
        <v>AIR_BATU</v>
      </c>
      <c r="D777" t="str">
        <f t="shared" si="63"/>
        <v>ASH05</v>
      </c>
      <c r="H777" t="str">
        <f t="shared" si="64"/>
        <v>2026-09-01 09:33:50</v>
      </c>
      <c r="K777" t="str" cm="1">
        <f t="array" ref="K777:L777">_xlfn.TEXTSPLIT(R777," ")</f>
        <v>ASH05</v>
      </c>
      <c r="L777" t="str">
        <v>AIR_BATU</v>
      </c>
      <c r="P777" s="57" t="s">
        <v>14442</v>
      </c>
      <c r="Q777" s="57" t="s">
        <v>10236</v>
      </c>
      <c r="R777" s="57" t="s">
        <v>14443</v>
      </c>
      <c r="S777" s="57" t="s">
        <v>14444</v>
      </c>
      <c r="T777" s="57" t="s">
        <v>14445</v>
      </c>
      <c r="U777" s="57" t="s">
        <v>14446</v>
      </c>
    </row>
    <row r="778" ht="15" spans="1:22">
      <c r="A778" s="52">
        <f t="shared" si="60"/>
        <v>46266</v>
      </c>
      <c r="B778" t="str">
        <f t="shared" si="61"/>
        <v>AGENT16</v>
      </c>
      <c r="C778" t="str">
        <f t="shared" si="62"/>
        <v>WINDURAJA</v>
      </c>
      <c r="D778" t="str">
        <f t="shared" si="63"/>
        <v>CMI12</v>
      </c>
      <c r="H778" t="str">
        <f t="shared" si="64"/>
        <v>2026-09-01 09:33:48</v>
      </c>
      <c r="K778" t="str" cm="1">
        <f t="array" ref="K778:L778">_xlfn.TEXTSPLIT(R778," ")</f>
        <v>CMI12</v>
      </c>
      <c r="L778" t="str">
        <v>WINDURAJA</v>
      </c>
      <c r="P778" s="57" t="s">
        <v>14447</v>
      </c>
      <c r="Q778" s="57" t="s">
        <v>10199</v>
      </c>
      <c r="R778" s="57" t="s">
        <v>14448</v>
      </c>
      <c r="S778" s="57" t="s">
        <v>14449</v>
      </c>
      <c r="T778" s="57" t="s">
        <v>11072</v>
      </c>
      <c r="U778" s="57" t="s">
        <v>14450</v>
      </c>
      <c r="V778" t="s">
        <v>11074</v>
      </c>
    </row>
    <row r="779" ht="15" spans="1:22">
      <c r="A779" s="52">
        <f t="shared" si="60"/>
        <v>46266</v>
      </c>
      <c r="B779" t="str">
        <f t="shared" si="61"/>
        <v>AGENT03</v>
      </c>
      <c r="C779" t="str">
        <f t="shared" si="62"/>
        <v>SIPOHOLON_02</v>
      </c>
      <c r="D779" t="str">
        <f t="shared" si="63"/>
        <v>SIB14</v>
      </c>
      <c r="H779" t="str">
        <f t="shared" si="64"/>
        <v>2026-09-01 09:33:47</v>
      </c>
      <c r="K779" t="str" cm="1">
        <f t="array" ref="K779:L779">_xlfn.TEXTSPLIT(R779," ")</f>
        <v>SIB14</v>
      </c>
      <c r="L779" t="str">
        <v>SIPOHOLON_02</v>
      </c>
      <c r="P779" s="57" t="s">
        <v>14451</v>
      </c>
      <c r="Q779" s="57" t="s">
        <v>10236</v>
      </c>
      <c r="R779" s="57" t="s">
        <v>14452</v>
      </c>
      <c r="S779" s="57" t="s">
        <v>14453</v>
      </c>
      <c r="T779" s="57" t="s">
        <v>14454</v>
      </c>
      <c r="U779" s="57" t="s">
        <v>14455</v>
      </c>
      <c r="V779" t="s">
        <v>14456</v>
      </c>
    </row>
    <row r="780" ht="15" spans="1:22">
      <c r="A780" s="52">
        <f t="shared" si="60"/>
        <v>46266</v>
      </c>
      <c r="B780" t="str">
        <f t="shared" si="61"/>
        <v>AGENT17</v>
      </c>
      <c r="C780" t="str">
        <f t="shared" si="62"/>
        <v>TULIS</v>
      </c>
      <c r="D780" t="str">
        <f t="shared" si="63"/>
        <v>BGG05</v>
      </c>
      <c r="H780" t="str">
        <f t="shared" si="64"/>
        <v>2026-09-01 09:33:38</v>
      </c>
      <c r="K780" t="str" cm="1">
        <f t="array" ref="K780:L780">_xlfn.TEXTSPLIT(R780," ")</f>
        <v>BGG05</v>
      </c>
      <c r="L780" t="str">
        <v>TULIS</v>
      </c>
      <c r="P780" s="57" t="s">
        <v>14457</v>
      </c>
      <c r="Q780" s="57" t="s">
        <v>11249</v>
      </c>
      <c r="R780" s="57" t="s">
        <v>14458</v>
      </c>
      <c r="S780" s="57" t="s">
        <v>14459</v>
      </c>
      <c r="T780" s="57" t="s">
        <v>14460</v>
      </c>
      <c r="U780" s="57" t="s">
        <v>14461</v>
      </c>
      <c r="V780" t="s">
        <v>14462</v>
      </c>
    </row>
    <row r="781" ht="15" spans="1:22">
      <c r="A781" s="52">
        <f t="shared" si="60"/>
        <v>46266</v>
      </c>
      <c r="B781" t="str">
        <f t="shared" si="61"/>
        <v>AGENT15</v>
      </c>
      <c r="C781" t="str">
        <f t="shared" si="62"/>
        <v>ABADIJAYA</v>
      </c>
      <c r="D781" t="str">
        <f t="shared" si="63"/>
        <v>DPK04A</v>
      </c>
      <c r="H781" t="str">
        <f t="shared" si="64"/>
        <v>2026-09-01 09:33:20</v>
      </c>
      <c r="K781" t="str" cm="1">
        <f t="array" ref="K781:L781">_xlfn.TEXTSPLIT(R781," ")</f>
        <v>DPK04A</v>
      </c>
      <c r="L781" t="str">
        <v>ABADIJAYA</v>
      </c>
      <c r="P781" s="57" t="s">
        <v>14463</v>
      </c>
      <c r="Q781" s="57" t="s">
        <v>11684</v>
      </c>
      <c r="R781" s="57" t="s">
        <v>14464</v>
      </c>
      <c r="S781" s="57" t="s">
        <v>14465</v>
      </c>
      <c r="T781" s="57" t="s">
        <v>14466</v>
      </c>
      <c r="U781" s="57" t="s">
        <v>14467</v>
      </c>
      <c r="V781" t="s">
        <v>14468</v>
      </c>
    </row>
    <row r="782" ht="15" spans="1:22">
      <c r="A782" s="52">
        <f t="shared" si="60"/>
        <v>46266</v>
      </c>
      <c r="B782" t="str">
        <f t="shared" si="61"/>
        <v>AGENT08</v>
      </c>
      <c r="C782" t="str">
        <f t="shared" si="62"/>
        <v>KYT06A</v>
      </c>
      <c r="D782" t="str">
        <f t="shared" si="63"/>
        <v>KYT06A</v>
      </c>
      <c r="H782" t="str">
        <f t="shared" si="64"/>
        <v>2026-09-01 09:33:18</v>
      </c>
      <c r="K782" t="str" cm="1">
        <f t="array" ref="K782:L782">_xlfn.TEXTSPLIT(R782," ")</f>
        <v>KYT06A</v>
      </c>
      <c r="L782" t="str">
        <v>KYT06A</v>
      </c>
      <c r="P782" s="57" t="s">
        <v>14469</v>
      </c>
      <c r="Q782" s="57" t="s">
        <v>10398</v>
      </c>
      <c r="R782" s="57" t="s">
        <v>14470</v>
      </c>
      <c r="S782" s="57" t="s">
        <v>14471</v>
      </c>
      <c r="T782" s="57" t="s">
        <v>14472</v>
      </c>
      <c r="U782" s="57" t="s">
        <v>14473</v>
      </c>
    </row>
    <row r="783" ht="15" spans="1:22">
      <c r="A783" s="52">
        <f t="shared" si="60"/>
        <v>46266</v>
      </c>
      <c r="B783" t="str">
        <f t="shared" si="61"/>
        <v>AGENT19</v>
      </c>
      <c r="C783" t="str">
        <f t="shared" si="62"/>
        <v>SEDATI_1</v>
      </c>
      <c r="D783" t="str">
        <f t="shared" si="63"/>
        <v>SDA42</v>
      </c>
      <c r="H783" t="str">
        <f t="shared" si="64"/>
        <v>2026-09-01 09:32:57</v>
      </c>
      <c r="K783" t="str" cm="1">
        <f t="array" ref="K783:L783">_xlfn.TEXTSPLIT(R783," ")</f>
        <v>SDA42</v>
      </c>
      <c r="L783" t="str">
        <v>SEDATI_1</v>
      </c>
      <c r="P783" s="57" t="s">
        <v>14474</v>
      </c>
      <c r="Q783" s="57" t="s">
        <v>10181</v>
      </c>
      <c r="R783" s="57" t="s">
        <v>14475</v>
      </c>
      <c r="S783" s="57" t="s">
        <v>14476</v>
      </c>
      <c r="T783" s="57" t="s">
        <v>14477</v>
      </c>
      <c r="U783" s="57" t="s">
        <v>14478</v>
      </c>
      <c r="V783" t="s">
        <v>14479</v>
      </c>
    </row>
    <row r="784" ht="15" spans="1:22">
      <c r="A784" s="52">
        <f t="shared" si="60"/>
        <v>46266</v>
      </c>
      <c r="B784" t="str">
        <f t="shared" si="61"/>
        <v>AGENT19</v>
      </c>
      <c r="C784" t="str">
        <f t="shared" si="62"/>
        <v>BANGKALAN_KOTA</v>
      </c>
      <c r="D784" t="str">
        <f t="shared" si="63"/>
        <v>BWX03</v>
      </c>
      <c r="H784" t="str">
        <f t="shared" si="64"/>
        <v>2026-09-01 09:32:38</v>
      </c>
      <c r="K784" t="str" cm="1">
        <f t="array" ref="K784:L784">_xlfn.TEXTSPLIT(R784," ")</f>
        <v>BWX03</v>
      </c>
      <c r="L784" t="str">
        <v>BANGKALAN_KOTA</v>
      </c>
      <c r="P784" s="57" t="s">
        <v>14480</v>
      </c>
      <c r="Q784" s="57" t="s">
        <v>10181</v>
      </c>
      <c r="R784" s="57" t="s">
        <v>14481</v>
      </c>
      <c r="S784" s="57" t="s">
        <v>14482</v>
      </c>
      <c r="T784" s="57" t="s">
        <v>14483</v>
      </c>
      <c r="U784" s="57" t="s">
        <v>14484</v>
      </c>
      <c r="V784" t="s">
        <v>14485</v>
      </c>
    </row>
    <row r="785" ht="15" spans="1:22">
      <c r="A785" s="52">
        <f t="shared" si="60"/>
        <v>46266</v>
      </c>
      <c r="B785" t="str">
        <f t="shared" si="61"/>
        <v>AGENT06</v>
      </c>
      <c r="C785" t="str">
        <f t="shared" si="62"/>
        <v>SAWAHLUNTO_02</v>
      </c>
      <c r="D785" t="str">
        <f t="shared" si="63"/>
        <v>SLU03A</v>
      </c>
      <c r="H785" t="str">
        <f t="shared" si="64"/>
        <v>2026-09-01 09:32:26</v>
      </c>
      <c r="K785" t="str" cm="1">
        <f t="array" ref="K785:L785">_xlfn.TEXTSPLIT(R785," ")</f>
        <v>SLU03A</v>
      </c>
      <c r="L785" t="str">
        <v>SAWAHLUNTO_02</v>
      </c>
      <c r="P785" s="57" t="s">
        <v>14486</v>
      </c>
      <c r="Q785" s="57" t="s">
        <v>10410</v>
      </c>
      <c r="R785" s="57" t="s">
        <v>14487</v>
      </c>
      <c r="S785" s="57" t="s">
        <v>14488</v>
      </c>
      <c r="T785" s="57" t="s">
        <v>14489</v>
      </c>
      <c r="U785" s="57" t="s">
        <v>14490</v>
      </c>
    </row>
    <row r="786" ht="15" spans="1:22">
      <c r="A786" s="52">
        <f t="shared" si="60"/>
        <v>46266</v>
      </c>
      <c r="B786" t="str">
        <f t="shared" si="61"/>
        <v>AGENT17</v>
      </c>
      <c r="C786" t="str">
        <f t="shared" si="62"/>
        <v>AMBARAWA</v>
      </c>
      <c r="D786" t="str">
        <f t="shared" si="63"/>
        <v>AMB01</v>
      </c>
      <c r="H786" t="str">
        <f t="shared" si="64"/>
        <v>2026-09-01 09:31:41</v>
      </c>
      <c r="K786" t="str" cm="1">
        <f t="array" ref="K786:L786">_xlfn.TEXTSPLIT(R786," ")</f>
        <v>AMB01</v>
      </c>
      <c r="L786" t="str">
        <v>AMBARAWA</v>
      </c>
      <c r="P786" s="57" t="s">
        <v>14491</v>
      </c>
      <c r="Q786" s="57" t="s">
        <v>11249</v>
      </c>
      <c r="R786" s="57" t="s">
        <v>14492</v>
      </c>
      <c r="S786" s="57" t="s">
        <v>14493</v>
      </c>
      <c r="T786" s="57" t="s">
        <v>14494</v>
      </c>
      <c r="U786" s="57" t="s">
        <v>14495</v>
      </c>
      <c r="V786" t="s">
        <v>14496</v>
      </c>
    </row>
    <row r="787" ht="15" spans="1:22">
      <c r="A787" s="52">
        <f t="shared" si="60"/>
        <v>46266</v>
      </c>
      <c r="B787" t="str">
        <f t="shared" si="61"/>
        <v>AGENT17</v>
      </c>
      <c r="C787" t="str">
        <f t="shared" si="62"/>
        <v>CANDIREJO</v>
      </c>
      <c r="D787" t="str">
        <f t="shared" si="63"/>
        <v>UNG10</v>
      </c>
      <c r="H787" t="str">
        <f t="shared" si="64"/>
        <v>2026-09-01 09:30:02</v>
      </c>
      <c r="K787" t="str" cm="1">
        <f t="array" ref="K787:L787">_xlfn.TEXTSPLIT(R787," ")</f>
        <v>UNG10</v>
      </c>
      <c r="L787" t="str">
        <v>CANDIREJO</v>
      </c>
      <c r="P787" s="57" t="s">
        <v>14497</v>
      </c>
      <c r="Q787" s="57" t="s">
        <v>11249</v>
      </c>
      <c r="R787" s="57" t="s">
        <v>14498</v>
      </c>
      <c r="S787" s="57" t="s">
        <v>14499</v>
      </c>
      <c r="T787" s="57" t="s">
        <v>14500</v>
      </c>
      <c r="U787" s="57" t="s">
        <v>14501</v>
      </c>
    </row>
    <row r="788" ht="15" spans="1:22">
      <c r="A788" s="52">
        <f t="shared" si="60"/>
        <v>46266</v>
      </c>
      <c r="B788" t="str">
        <f t="shared" si="61"/>
        <v>AGENT12</v>
      </c>
      <c r="C788" t="str">
        <f t="shared" si="62"/>
        <v>RODA_HIAS</v>
      </c>
      <c r="D788" t="str">
        <f t="shared" si="63"/>
        <v>CIP02D</v>
      </c>
      <c r="H788" t="str">
        <f t="shared" si="64"/>
        <v>2026-09-01 09:29:57</v>
      </c>
      <c r="K788" t="str" cm="1">
        <f t="array" ref="K788:L788">_xlfn.TEXTSPLIT(R788," ")</f>
        <v>CIP02D</v>
      </c>
      <c r="L788" t="str">
        <v>RODA_HIAS</v>
      </c>
      <c r="P788" s="57" t="s">
        <v>14502</v>
      </c>
      <c r="Q788" s="57" t="s">
        <v>10656</v>
      </c>
      <c r="R788" s="57" t="s">
        <v>14503</v>
      </c>
      <c r="S788" s="57" t="s">
        <v>14504</v>
      </c>
      <c r="T788" s="57" t="s">
        <v>14505</v>
      </c>
      <c r="U788" s="57" t="s">
        <v>14506</v>
      </c>
      <c r="V788" t="s">
        <v>14507</v>
      </c>
    </row>
    <row r="789" ht="15" spans="1:22">
      <c r="A789" s="52">
        <f t="shared" si="60"/>
        <v>46266</v>
      </c>
      <c r="B789" t="str">
        <f t="shared" si="61"/>
        <v>AGENT22</v>
      </c>
      <c r="C789" t="str">
        <f t="shared" si="62"/>
        <v>PANGKEP</v>
      </c>
      <c r="D789" t="str">
        <f t="shared" si="63"/>
        <v>PAJ03A</v>
      </c>
      <c r="H789" t="str">
        <f t="shared" si="64"/>
        <v>2026-09-01 09:29:51</v>
      </c>
      <c r="K789" t="str" cm="1">
        <f t="array" ref="K789:L789">_xlfn.TEXTSPLIT(R789," ")</f>
        <v>PAJ03A</v>
      </c>
      <c r="L789" t="str">
        <v>PANGKEP</v>
      </c>
      <c r="P789" s="57" t="s">
        <v>14508</v>
      </c>
      <c r="Q789" s="57" t="s">
        <v>11133</v>
      </c>
      <c r="R789" s="57" t="s">
        <v>14509</v>
      </c>
      <c r="S789" s="57" t="s">
        <v>14510</v>
      </c>
      <c r="T789" s="57" t="s">
        <v>14511</v>
      </c>
      <c r="U789" s="57" t="s">
        <v>14512</v>
      </c>
    </row>
    <row r="790" ht="15" spans="1:22">
      <c r="A790" s="52">
        <f t="shared" si="60"/>
        <v>46266</v>
      </c>
      <c r="B790" t="str">
        <f t="shared" si="61"/>
        <v>AGENT27</v>
      </c>
      <c r="C790" t="str">
        <f t="shared" si="62"/>
        <v>MUARA_UYA</v>
      </c>
      <c r="D790" t="str">
        <f t="shared" si="63"/>
        <v>TJG04</v>
      </c>
      <c r="H790" t="str">
        <f t="shared" si="64"/>
        <v>2026-09-01 09:29:44</v>
      </c>
      <c r="K790" t="str" cm="1">
        <f t="array" ref="K790:L790">_xlfn.TEXTSPLIT(R790," ")</f>
        <v>TJG04</v>
      </c>
      <c r="L790" t="str">
        <v>MUARA_UYA</v>
      </c>
      <c r="P790" s="57" t="s">
        <v>14513</v>
      </c>
      <c r="Q790" s="57" t="s">
        <v>11862</v>
      </c>
      <c r="R790" s="57" t="s">
        <v>14514</v>
      </c>
      <c r="S790" s="57" t="s">
        <v>14515</v>
      </c>
      <c r="T790" s="57" t="s">
        <v>14516</v>
      </c>
      <c r="U790" s="57" t="s">
        <v>14517</v>
      </c>
      <c r="V790" t="s">
        <v>14518</v>
      </c>
    </row>
    <row r="791" ht="15" spans="1:22">
      <c r="A791" s="52">
        <f t="shared" si="60"/>
        <v>46266</v>
      </c>
      <c r="B791" t="str">
        <f t="shared" si="61"/>
        <v>AGENT05</v>
      </c>
      <c r="C791" t="str">
        <f t="shared" si="62"/>
        <v>PALMATAK</v>
      </c>
      <c r="D791" t="str">
        <f t="shared" si="63"/>
        <v>ANA04</v>
      </c>
      <c r="H791" t="str">
        <f t="shared" si="64"/>
        <v>2026-09-01 09:29:42</v>
      </c>
      <c r="K791" t="str" cm="1">
        <f t="array" ref="K791:L791">_xlfn.TEXTSPLIT(R791," ")</f>
        <v>ANA04</v>
      </c>
      <c r="L791" t="str">
        <v>PALMATAK</v>
      </c>
      <c r="P791" s="57" t="s">
        <v>14519</v>
      </c>
      <c r="Q791" s="57" t="s">
        <v>10567</v>
      </c>
      <c r="R791" s="57" t="s">
        <v>14520</v>
      </c>
      <c r="S791" s="57" t="s">
        <v>14521</v>
      </c>
      <c r="T791" s="57" t="s">
        <v>14522</v>
      </c>
      <c r="U791" s="57" t="s">
        <v>14523</v>
      </c>
    </row>
    <row r="792" ht="15" spans="1:22">
      <c r="A792" s="52">
        <f t="shared" si="60"/>
        <v>46266</v>
      </c>
      <c r="B792" t="str">
        <f t="shared" si="61"/>
        <v>AGENT12</v>
      </c>
      <c r="C792" t="str">
        <f t="shared" si="62"/>
        <v>PONDOKJAYA</v>
      </c>
      <c r="D792" t="str">
        <f t="shared" si="63"/>
        <v>CIP05H</v>
      </c>
      <c r="H792" t="str">
        <f t="shared" si="64"/>
        <v>2026-09-01 09:29:41</v>
      </c>
      <c r="K792" t="str" cm="1">
        <f t="array" ref="K792:L792">_xlfn.TEXTSPLIT(R792," ")</f>
        <v>CIP05H</v>
      </c>
      <c r="L792" t="str">
        <v>PONDOKJAYA</v>
      </c>
      <c r="P792" s="57" t="s">
        <v>14524</v>
      </c>
      <c r="Q792" s="57" t="s">
        <v>10656</v>
      </c>
      <c r="R792" s="57" t="s">
        <v>14525</v>
      </c>
      <c r="S792" s="57" t="s">
        <v>14526</v>
      </c>
      <c r="T792" s="57" t="s">
        <v>14527</v>
      </c>
      <c r="U792" s="57" t="s">
        <v>14528</v>
      </c>
      <c r="V792" t="s">
        <v>14529</v>
      </c>
    </row>
    <row r="793" ht="15" spans="1:22">
      <c r="A793" s="52">
        <f t="shared" si="60"/>
        <v>46266</v>
      </c>
      <c r="B793" t="str">
        <f t="shared" si="61"/>
        <v>AGENT08</v>
      </c>
      <c r="C793" t="str">
        <f t="shared" si="62"/>
        <v>MUARA_ENIM</v>
      </c>
      <c r="D793" t="str">
        <f t="shared" si="63"/>
        <v>MRN01</v>
      </c>
      <c r="H793" t="str">
        <f t="shared" si="64"/>
        <v>2026-09-01 09:29:39</v>
      </c>
      <c r="K793" t="str" cm="1">
        <f t="array" ref="K793:L793">_xlfn.TEXTSPLIT(R793," ")</f>
        <v>MRN01</v>
      </c>
      <c r="L793" t="str">
        <v>MUARA_ENIM</v>
      </c>
      <c r="P793" s="57" t="s">
        <v>14530</v>
      </c>
      <c r="Q793" s="57" t="s">
        <v>10398</v>
      </c>
      <c r="R793" s="57" t="s">
        <v>14531</v>
      </c>
      <c r="S793" s="57" t="s">
        <v>14532</v>
      </c>
      <c r="T793" s="57" t="s">
        <v>14533</v>
      </c>
      <c r="U793" s="57" t="s">
        <v>14534</v>
      </c>
      <c r="V793" t="s">
        <v>14535</v>
      </c>
    </row>
    <row r="794" ht="15" spans="1:22">
      <c r="A794" s="52">
        <f t="shared" si="60"/>
        <v>46266</v>
      </c>
      <c r="B794" t="str">
        <f t="shared" si="61"/>
        <v>AGENT19</v>
      </c>
      <c r="C794" t="str">
        <f t="shared" si="62"/>
        <v>SEDATI</v>
      </c>
      <c r="D794" t="str">
        <f t="shared" si="63"/>
        <v>SDA20</v>
      </c>
      <c r="H794" t="str">
        <f t="shared" si="64"/>
        <v>2026-09-01 09:29:22</v>
      </c>
      <c r="K794" t="str" cm="1">
        <f t="array" ref="K794:L794">_xlfn.TEXTSPLIT(R794," ")</f>
        <v>SDA20</v>
      </c>
      <c r="L794" t="str">
        <v>SEDATI</v>
      </c>
      <c r="P794" s="57" t="s">
        <v>14536</v>
      </c>
      <c r="Q794" s="57" t="s">
        <v>10181</v>
      </c>
      <c r="R794" s="57" t="s">
        <v>14537</v>
      </c>
      <c r="S794" s="57" t="s">
        <v>14538</v>
      </c>
      <c r="T794" s="57" t="s">
        <v>14477</v>
      </c>
      <c r="U794" s="57" t="s">
        <v>14539</v>
      </c>
      <c r="V794" t="s">
        <v>14479</v>
      </c>
    </row>
    <row r="795" ht="15" spans="1:22">
      <c r="A795" s="52">
        <f t="shared" si="60"/>
        <v>46266</v>
      </c>
      <c r="B795" t="str">
        <f t="shared" si="61"/>
        <v>AGENT18</v>
      </c>
      <c r="C795" t="str">
        <f t="shared" si="62"/>
        <v>SALIWANGI</v>
      </c>
      <c r="D795" t="str">
        <f t="shared" si="63"/>
        <v>CLP11</v>
      </c>
      <c r="H795" t="str">
        <f t="shared" si="64"/>
        <v>2026-09-01 09:29:21</v>
      </c>
      <c r="K795" t="str" cm="1">
        <f t="array" ref="K795:L795">_xlfn.TEXTSPLIT(R795," ")</f>
        <v>CLP11</v>
      </c>
      <c r="L795" t="str">
        <v>SALIWANGI</v>
      </c>
      <c r="P795" s="57" t="s">
        <v>14540</v>
      </c>
      <c r="Q795" s="57" t="s">
        <v>10385</v>
      </c>
      <c r="R795" s="57" t="s">
        <v>14541</v>
      </c>
      <c r="S795" s="57" t="s">
        <v>14542</v>
      </c>
      <c r="T795" s="57" t="s">
        <v>14543</v>
      </c>
      <c r="U795" s="57" t="s">
        <v>14544</v>
      </c>
      <c r="V795" t="s">
        <v>8094</v>
      </c>
    </row>
    <row r="796" ht="15" spans="1:22">
      <c r="A796" s="52">
        <f t="shared" si="60"/>
        <v>46266</v>
      </c>
      <c r="B796" t="str">
        <f t="shared" si="61"/>
        <v>AGENT17</v>
      </c>
      <c r="C796" t="str">
        <f t="shared" si="62"/>
        <v>TINGKIR</v>
      </c>
      <c r="D796" t="str">
        <f t="shared" si="63"/>
        <v>SLT05</v>
      </c>
      <c r="H796" t="str">
        <f t="shared" si="64"/>
        <v>2026-09-01 09:29:20</v>
      </c>
      <c r="K796" t="str" cm="1">
        <f t="array" ref="K796:L796">_xlfn.TEXTSPLIT(R796," ")</f>
        <v>SLT05</v>
      </c>
      <c r="L796" t="str">
        <v>TINGKIR</v>
      </c>
      <c r="P796" s="57" t="s">
        <v>14545</v>
      </c>
      <c r="Q796" s="57" t="s">
        <v>11249</v>
      </c>
      <c r="R796" s="57" t="s">
        <v>14546</v>
      </c>
      <c r="S796" s="57" t="s">
        <v>14547</v>
      </c>
      <c r="T796" s="57" t="s">
        <v>14548</v>
      </c>
      <c r="U796" s="57" t="s">
        <v>14549</v>
      </c>
      <c r="V796" t="s">
        <v>14550</v>
      </c>
    </row>
    <row r="797" ht="15" spans="1:22">
      <c r="A797" s="52">
        <f t="shared" si="60"/>
        <v>46266</v>
      </c>
      <c r="B797" t="str">
        <f t="shared" si="61"/>
        <v>AGENT01</v>
      </c>
      <c r="C797" t="str">
        <f t="shared" si="62"/>
        <v>JANTHO</v>
      </c>
      <c r="D797" t="str">
        <f t="shared" si="63"/>
        <v>JTO01</v>
      </c>
      <c r="H797" t="str">
        <f t="shared" si="64"/>
        <v>2026-09-01 09:29:03</v>
      </c>
      <c r="K797" t="str" cm="1">
        <f t="array" ref="K797:L797">_xlfn.TEXTSPLIT(R797," ")</f>
        <v>JTO01</v>
      </c>
      <c r="L797" t="str">
        <v>JANTHO</v>
      </c>
      <c r="P797" s="57" t="s">
        <v>14551</v>
      </c>
      <c r="Q797" s="57" t="s">
        <v>10486</v>
      </c>
      <c r="R797" s="57" t="s">
        <v>14552</v>
      </c>
      <c r="S797" s="57" t="s">
        <v>14553</v>
      </c>
      <c r="T797" s="57" t="s">
        <v>14554</v>
      </c>
      <c r="U797" s="57" t="s">
        <v>14555</v>
      </c>
      <c r="V797" t="s">
        <v>14556</v>
      </c>
    </row>
    <row r="798" ht="15" spans="1:22">
      <c r="A798" s="52">
        <f t="shared" si="60"/>
        <v>46266</v>
      </c>
      <c r="B798" t="str">
        <f t="shared" si="61"/>
        <v>AGENT27</v>
      </c>
      <c r="C798" t="str">
        <f t="shared" si="62"/>
        <v>RANTAU</v>
      </c>
      <c r="D798" t="str">
        <f t="shared" si="63"/>
        <v>RTU01</v>
      </c>
      <c r="H798" t="str">
        <f t="shared" si="64"/>
        <v>2026-09-01 09:29:01</v>
      </c>
      <c r="K798" t="str" cm="1">
        <f t="array" ref="K798:L798">_xlfn.TEXTSPLIT(R798," ")</f>
        <v>RTU01</v>
      </c>
      <c r="L798" t="str">
        <v>RANTAU</v>
      </c>
      <c r="P798" s="57" t="s">
        <v>14557</v>
      </c>
      <c r="Q798" s="57" t="s">
        <v>11862</v>
      </c>
      <c r="R798" s="57" t="s">
        <v>14558</v>
      </c>
      <c r="S798" s="57" t="s">
        <v>14559</v>
      </c>
      <c r="T798" s="57" t="s">
        <v>14560</v>
      </c>
      <c r="U798" s="57" t="s">
        <v>14561</v>
      </c>
      <c r="V798" t="s">
        <v>14562</v>
      </c>
    </row>
    <row r="799" ht="15" spans="1:22">
      <c r="A799" s="52">
        <f t="shared" si="60"/>
        <v>46266</v>
      </c>
      <c r="B799" t="str">
        <f t="shared" si="61"/>
        <v>AGENT01</v>
      </c>
      <c r="C799" t="str">
        <f t="shared" si="62"/>
        <v>KUTA_BLANG</v>
      </c>
      <c r="D799" t="str">
        <f t="shared" si="63"/>
        <v>BRW17</v>
      </c>
      <c r="H799" t="str">
        <f t="shared" si="64"/>
        <v>2026-09-01 09:28:19</v>
      </c>
      <c r="K799" t="str" cm="1">
        <f t="array" ref="K799:L799">_xlfn.TEXTSPLIT(R799," ")</f>
        <v>BRW17</v>
      </c>
      <c r="L799" t="str">
        <v>KUTA_BLANG</v>
      </c>
      <c r="P799" s="57" t="s">
        <v>14563</v>
      </c>
      <c r="Q799" s="57" t="s">
        <v>10486</v>
      </c>
      <c r="R799" s="57" t="s">
        <v>14564</v>
      </c>
      <c r="S799" s="57" t="s">
        <v>14565</v>
      </c>
      <c r="T799" s="57" t="s">
        <v>14566</v>
      </c>
      <c r="U799" s="57" t="s">
        <v>14567</v>
      </c>
    </row>
    <row r="800" ht="15" spans="1:22">
      <c r="A800" s="52">
        <f t="shared" si="60"/>
        <v>46266</v>
      </c>
      <c r="B800" t="str">
        <f t="shared" si="61"/>
        <v>AGENT10</v>
      </c>
      <c r="C800" t="str">
        <f t="shared" si="62"/>
        <v>CEMPEDAK</v>
      </c>
      <c r="D800" t="str">
        <f t="shared" si="63"/>
        <v>KBB01</v>
      </c>
      <c r="H800" t="str">
        <f t="shared" si="64"/>
        <v>2026-09-01 09:28:05</v>
      </c>
      <c r="K800" t="str" cm="1">
        <f t="array" ref="K800:L800">_xlfn.TEXTSPLIT(R800," ")</f>
        <v>KBB01</v>
      </c>
      <c r="L800" t="str">
        <v>CEMPEDAK</v>
      </c>
      <c r="P800" s="57" t="s">
        <v>14568</v>
      </c>
      <c r="Q800" s="57" t="s">
        <v>11054</v>
      </c>
      <c r="R800" s="57" t="s">
        <v>14569</v>
      </c>
      <c r="S800" s="57" t="s">
        <v>14570</v>
      </c>
      <c r="T800" s="57" t="s">
        <v>9841</v>
      </c>
      <c r="U800" s="57" t="s">
        <v>14571</v>
      </c>
    </row>
    <row r="801" ht="15" spans="1:22">
      <c r="A801" s="52">
        <f t="shared" si="60"/>
        <v>46266</v>
      </c>
      <c r="B801" t="str">
        <f t="shared" si="61"/>
        <v>AGENT10</v>
      </c>
      <c r="C801" t="str">
        <f t="shared" si="62"/>
        <v>TUBABA</v>
      </c>
      <c r="D801" t="str">
        <f t="shared" si="63"/>
        <v>TBT05</v>
      </c>
      <c r="H801" t="str">
        <f t="shared" si="64"/>
        <v>2026-09-01 09:28:02</v>
      </c>
      <c r="K801" t="str" cm="1">
        <f t="array" ref="K801:L801">_xlfn.TEXTSPLIT(R801," ")</f>
        <v>TBT05</v>
      </c>
      <c r="L801" t="str">
        <v>TUBABA</v>
      </c>
      <c r="P801" s="57" t="s">
        <v>14572</v>
      </c>
      <c r="Q801" s="57" t="s">
        <v>11054</v>
      </c>
      <c r="R801" s="57" t="s">
        <v>14573</v>
      </c>
      <c r="S801" s="57" t="s">
        <v>14574</v>
      </c>
      <c r="T801" s="57" t="s">
        <v>14575</v>
      </c>
      <c r="U801" s="57" t="s">
        <v>14576</v>
      </c>
      <c r="V801" t="s">
        <v>14577</v>
      </c>
    </row>
    <row r="802" ht="15" spans="1:22">
      <c r="A802" s="52">
        <f t="shared" si="60"/>
        <v>46266</v>
      </c>
      <c r="B802" t="str">
        <f t="shared" si="61"/>
        <v>AGENT25</v>
      </c>
      <c r="C802" t="str">
        <f t="shared" si="62"/>
        <v>PALANGKARAYA</v>
      </c>
      <c r="D802" t="str">
        <f t="shared" si="63"/>
        <v>PKY01</v>
      </c>
      <c r="H802" t="str">
        <f t="shared" si="64"/>
        <v>2026-09-01 09:27:55</v>
      </c>
      <c r="K802" t="str" cm="1">
        <f t="array" ref="K802:L802">_xlfn.TEXTSPLIT(R802," ")</f>
        <v>PKY01</v>
      </c>
      <c r="L802" t="str">
        <v>PALANGKARAYA</v>
      </c>
      <c r="P802" s="57" t="s">
        <v>14578</v>
      </c>
      <c r="Q802" s="57" t="s">
        <v>10270</v>
      </c>
      <c r="R802" s="57" t="s">
        <v>14579</v>
      </c>
      <c r="S802" s="57" t="s">
        <v>14580</v>
      </c>
      <c r="T802" s="57" t="s">
        <v>14581</v>
      </c>
      <c r="U802" s="57" t="s">
        <v>14582</v>
      </c>
      <c r="V802" t="s">
        <v>14583</v>
      </c>
    </row>
    <row r="803" ht="15" spans="1:22">
      <c r="A803" s="52">
        <f t="shared" si="60"/>
        <v>46266</v>
      </c>
      <c r="B803" t="str">
        <f t="shared" si="61"/>
        <v>AGENT04</v>
      </c>
      <c r="C803" t="str">
        <f t="shared" si="62"/>
        <v>RENGAT</v>
      </c>
      <c r="D803" t="str">
        <f t="shared" si="63"/>
        <v>RGT01</v>
      </c>
      <c r="H803" t="str">
        <f t="shared" si="64"/>
        <v>2026-09-01 09:27:29</v>
      </c>
      <c r="K803" t="str" cm="1">
        <f t="array" ref="K803:L803">_xlfn.TEXTSPLIT(R803," ")</f>
        <v>RGT01</v>
      </c>
      <c r="L803" t="str">
        <v>RENGAT</v>
      </c>
      <c r="P803" s="57" t="s">
        <v>14584</v>
      </c>
      <c r="Q803" s="57" t="s">
        <v>10193</v>
      </c>
      <c r="R803" s="57" t="s">
        <v>14585</v>
      </c>
      <c r="S803" s="57" t="s">
        <v>14586</v>
      </c>
      <c r="T803" s="57" t="s">
        <v>14587</v>
      </c>
      <c r="U803" s="57" t="s">
        <v>14588</v>
      </c>
    </row>
    <row r="804" ht="15" spans="1:22">
      <c r="A804" s="52">
        <f t="shared" si="60"/>
        <v>46266</v>
      </c>
      <c r="B804" t="str">
        <f t="shared" si="61"/>
        <v>AGENT04</v>
      </c>
      <c r="C804" t="str">
        <f t="shared" si="62"/>
        <v>AIR_TIRIS_01</v>
      </c>
      <c r="D804" t="str">
        <f t="shared" si="63"/>
        <v>BNG05A</v>
      </c>
      <c r="H804" t="str">
        <f t="shared" si="64"/>
        <v>2026-09-01 09:26:53</v>
      </c>
      <c r="K804" t="str" cm="1">
        <f t="array" ref="K804:L804">_xlfn.TEXTSPLIT(R804," ")</f>
        <v>BNG05A</v>
      </c>
      <c r="L804" t="str">
        <v>AIR_TIRIS_01</v>
      </c>
      <c r="P804" s="57" t="s">
        <v>14589</v>
      </c>
      <c r="Q804" s="57" t="s">
        <v>10193</v>
      </c>
      <c r="R804" s="57" t="s">
        <v>14590</v>
      </c>
      <c r="S804" s="57" t="s">
        <v>14591</v>
      </c>
      <c r="T804" s="57" t="s">
        <v>14592</v>
      </c>
      <c r="U804" s="57" t="s">
        <v>14593</v>
      </c>
      <c r="V804" t="s">
        <v>14594</v>
      </c>
    </row>
    <row r="805" ht="15" spans="1:22">
      <c r="A805" s="52">
        <f t="shared" si="60"/>
        <v>46266</v>
      </c>
      <c r="B805" t="str">
        <f t="shared" si="61"/>
        <v>AGENT25</v>
      </c>
      <c r="C805" t="str">
        <f t="shared" si="62"/>
        <v>TUMBANG_SAMBA</v>
      </c>
      <c r="D805" t="str">
        <f t="shared" si="63"/>
        <v>KSG06</v>
      </c>
      <c r="H805" t="str">
        <f t="shared" si="64"/>
        <v>2026-09-01 09:26:52</v>
      </c>
      <c r="K805" t="str" cm="1">
        <f t="array" ref="K805:L805">_xlfn.TEXTSPLIT(R805," ")</f>
        <v>KSG06</v>
      </c>
      <c r="L805" t="str">
        <v>TUMBANG_SAMBA</v>
      </c>
      <c r="P805" s="57" t="s">
        <v>14595</v>
      </c>
      <c r="Q805" s="57" t="s">
        <v>10270</v>
      </c>
      <c r="R805" s="57" t="s">
        <v>14596</v>
      </c>
      <c r="S805" s="57" t="s">
        <v>14597</v>
      </c>
      <c r="T805" s="57" t="s">
        <v>14598</v>
      </c>
      <c r="U805" s="57" t="s">
        <v>14599</v>
      </c>
      <c r="V805" t="s">
        <v>14600</v>
      </c>
    </row>
    <row r="806" ht="15" spans="1:22">
      <c r="A806" s="52">
        <f t="shared" si="60"/>
        <v>46266</v>
      </c>
      <c r="B806" t="str">
        <f t="shared" si="61"/>
        <v>AGENT18</v>
      </c>
      <c r="C806" t="str">
        <f t="shared" si="62"/>
        <v>KARANGMOJO</v>
      </c>
      <c r="D806" t="str">
        <f t="shared" si="63"/>
        <v>WNO03</v>
      </c>
      <c r="H806" t="str">
        <f t="shared" si="64"/>
        <v>2026-09-01 09:26:27</v>
      </c>
      <c r="K806" t="str" cm="1">
        <f t="array" ref="K806:L806">_xlfn.TEXTSPLIT(R806," ")</f>
        <v>WNO03</v>
      </c>
      <c r="L806" t="str">
        <v>KARANGMOJO</v>
      </c>
      <c r="P806" s="57" t="s">
        <v>14601</v>
      </c>
      <c r="Q806" s="57" t="s">
        <v>10385</v>
      </c>
      <c r="R806" s="57" t="s">
        <v>14602</v>
      </c>
      <c r="S806" s="57" t="s">
        <v>14603</v>
      </c>
      <c r="T806" s="57" t="s">
        <v>14604</v>
      </c>
      <c r="U806" s="57" t="s">
        <v>14605</v>
      </c>
      <c r="V806" t="s">
        <v>14606</v>
      </c>
    </row>
    <row r="807" ht="15" spans="1:22">
      <c r="A807" s="52">
        <f t="shared" si="60"/>
        <v>46266</v>
      </c>
      <c r="B807" t="str">
        <f t="shared" si="61"/>
        <v>AGENT08</v>
      </c>
      <c r="C807" t="str">
        <f t="shared" si="62"/>
        <v>GUNUNG_MEGANG</v>
      </c>
      <c r="D807" t="str">
        <f t="shared" si="63"/>
        <v>MRN06</v>
      </c>
      <c r="H807" t="str">
        <f t="shared" si="64"/>
        <v>2026-09-01 09:26:24</v>
      </c>
      <c r="K807" t="str" cm="1">
        <f t="array" ref="K807:L807">_xlfn.TEXTSPLIT(R807," ")</f>
        <v>MRN06</v>
      </c>
      <c r="L807" t="str">
        <v>GUNUNG_MEGANG</v>
      </c>
      <c r="P807" s="57" t="s">
        <v>14607</v>
      </c>
      <c r="Q807" s="57" t="s">
        <v>10398</v>
      </c>
      <c r="R807" s="57" t="s">
        <v>14608</v>
      </c>
      <c r="S807" s="57" t="s">
        <v>14609</v>
      </c>
      <c r="T807" s="57" t="s">
        <v>14610</v>
      </c>
      <c r="U807" s="57" t="s">
        <v>14611</v>
      </c>
      <c r="V807" t="s">
        <v>14612</v>
      </c>
    </row>
    <row r="808" ht="15" spans="1:22">
      <c r="A808" s="52">
        <f t="shared" si="60"/>
        <v>46266</v>
      </c>
      <c r="B808" t="str">
        <f t="shared" si="61"/>
        <v>AGENT03</v>
      </c>
      <c r="C808" t="str">
        <f t="shared" si="62"/>
        <v>ONAN_GANJANG</v>
      </c>
      <c r="D808" t="str">
        <f t="shared" si="63"/>
        <v>DOS04</v>
      </c>
      <c r="H808" t="str">
        <f t="shared" si="64"/>
        <v>2026-09-01 09:26:12</v>
      </c>
      <c r="K808" t="str" cm="1">
        <f t="array" ref="K808:L808">_xlfn.TEXTSPLIT(R808," ")</f>
        <v>DOS04</v>
      </c>
      <c r="L808" t="str">
        <v>ONAN_GANJANG</v>
      </c>
      <c r="P808" s="57" t="s">
        <v>14613</v>
      </c>
      <c r="Q808" s="57" t="s">
        <v>10236</v>
      </c>
      <c r="R808" s="57" t="s">
        <v>14614</v>
      </c>
      <c r="S808" s="57" t="s">
        <v>14615</v>
      </c>
      <c r="T808" s="57" t="s">
        <v>14616</v>
      </c>
      <c r="U808" s="57" t="s">
        <v>14617</v>
      </c>
    </row>
    <row r="809" ht="15" spans="1:22">
      <c r="A809" s="52">
        <f t="shared" si="60"/>
        <v>46266</v>
      </c>
      <c r="B809" t="str">
        <f t="shared" si="61"/>
        <v>AGENT19</v>
      </c>
      <c r="C809" t="str">
        <f t="shared" si="62"/>
        <v>PAKONG</v>
      </c>
      <c r="D809" t="str">
        <f t="shared" si="63"/>
        <v>PKS02</v>
      </c>
      <c r="H809" t="str">
        <f t="shared" si="64"/>
        <v>2026-09-01 09:26:07</v>
      </c>
      <c r="K809" t="str" cm="1">
        <f t="array" ref="K809:L809">_xlfn.TEXTSPLIT(R809," ")</f>
        <v>PKS02</v>
      </c>
      <c r="L809" t="str">
        <v>PAKONG</v>
      </c>
      <c r="P809" s="57" t="s">
        <v>14618</v>
      </c>
      <c r="Q809" s="57" t="s">
        <v>10181</v>
      </c>
      <c r="R809" s="57" t="s">
        <v>14619</v>
      </c>
      <c r="S809" s="57" t="s">
        <v>14620</v>
      </c>
      <c r="T809" s="57" t="s">
        <v>14621</v>
      </c>
      <c r="U809" s="57" t="s">
        <v>14622</v>
      </c>
    </row>
    <row r="810" ht="15" spans="1:22">
      <c r="A810" s="52">
        <f t="shared" si="60"/>
        <v>46266</v>
      </c>
      <c r="B810" t="str">
        <f t="shared" si="61"/>
        <v>AGENT02</v>
      </c>
      <c r="C810" t="str">
        <f t="shared" si="62"/>
        <v>RAYA</v>
      </c>
      <c r="D810" t="str">
        <f t="shared" si="63"/>
        <v>RYA01</v>
      </c>
      <c r="H810" t="str">
        <f t="shared" si="64"/>
        <v>2026-09-01 09:26:00</v>
      </c>
      <c r="K810" t="str" cm="1">
        <f t="array" ref="K810:L810">_xlfn.TEXTSPLIT(R810," ")</f>
        <v>RYA01</v>
      </c>
      <c r="L810" t="str">
        <v>RAYA</v>
      </c>
      <c r="P810" s="57" t="s">
        <v>14623</v>
      </c>
      <c r="Q810" s="57" t="s">
        <v>10443</v>
      </c>
      <c r="R810" s="57" t="s">
        <v>14624</v>
      </c>
      <c r="S810" s="57" t="s">
        <v>14625</v>
      </c>
      <c r="T810" s="57" t="s">
        <v>14626</v>
      </c>
      <c r="U810" s="57" t="s">
        <v>14627</v>
      </c>
      <c r="V810" t="s">
        <v>14628</v>
      </c>
    </row>
    <row r="811" ht="15" spans="1:22">
      <c r="A811" s="52">
        <f t="shared" si="60"/>
        <v>46266</v>
      </c>
      <c r="B811" t="str">
        <f t="shared" si="61"/>
        <v>AGENT23</v>
      </c>
      <c r="C811" t="str">
        <f t="shared" si="62"/>
        <v>TUMINTING_01</v>
      </c>
      <c r="D811" t="str">
        <f t="shared" si="63"/>
        <v>MDC04A</v>
      </c>
      <c r="H811" t="str">
        <f t="shared" si="64"/>
        <v>2026-09-01 09:25:55</v>
      </c>
      <c r="K811" t="str" cm="1">
        <f t="array" ref="K811:L811">_xlfn.TEXTSPLIT(R811," ")</f>
        <v>MDC04A</v>
      </c>
      <c r="L811" t="str">
        <v>TUMINTING_01</v>
      </c>
      <c r="P811" s="57" t="s">
        <v>14629</v>
      </c>
      <c r="Q811" s="57" t="s">
        <v>10259</v>
      </c>
      <c r="R811" s="57" t="s">
        <v>14630</v>
      </c>
      <c r="S811" s="57" t="s">
        <v>14631</v>
      </c>
      <c r="T811" s="57" t="s">
        <v>14632</v>
      </c>
      <c r="U811" s="57" t="s">
        <v>14633</v>
      </c>
      <c r="V811" t="s">
        <v>14634</v>
      </c>
    </row>
    <row r="812" ht="15" spans="1:22">
      <c r="A812" s="52">
        <f t="shared" si="60"/>
        <v>46266</v>
      </c>
      <c r="B812" t="str">
        <f t="shared" si="61"/>
        <v>AGENT22</v>
      </c>
      <c r="C812" t="str">
        <f t="shared" si="62"/>
        <v>TIKALA</v>
      </c>
      <c r="D812" t="str">
        <f t="shared" si="63"/>
        <v>RTP02</v>
      </c>
      <c r="H812" t="str">
        <f t="shared" si="64"/>
        <v>2026-09-01 09:25:54</v>
      </c>
      <c r="K812" t="str" cm="1">
        <f t="array" ref="K812:L812">_xlfn.TEXTSPLIT(R812," ")</f>
        <v>RTP02</v>
      </c>
      <c r="L812" t="str">
        <v>TIKALA</v>
      </c>
      <c r="P812" s="57" t="s">
        <v>14635</v>
      </c>
      <c r="Q812" s="57" t="s">
        <v>11133</v>
      </c>
      <c r="R812" s="57" t="s">
        <v>14636</v>
      </c>
      <c r="S812" s="57" t="s">
        <v>14637</v>
      </c>
      <c r="T812" s="57" t="s">
        <v>14638</v>
      </c>
      <c r="U812" s="57" t="s">
        <v>14639</v>
      </c>
    </row>
    <row r="813" ht="15" spans="1:22">
      <c r="A813" s="52">
        <f t="shared" si="60"/>
        <v>46266</v>
      </c>
      <c r="B813" t="str">
        <f t="shared" si="61"/>
        <v>AGENT25</v>
      </c>
      <c r="C813" t="str">
        <f t="shared" si="62"/>
        <v>LAMANDAU</v>
      </c>
      <c r="D813" t="str">
        <f t="shared" si="63"/>
        <v>LAD01</v>
      </c>
      <c r="H813" t="str">
        <f t="shared" si="64"/>
        <v>2026-09-01 09:25:51</v>
      </c>
      <c r="K813" t="str" cm="1">
        <f t="array" ref="K813:L813">_xlfn.TEXTSPLIT(R813," ")</f>
        <v>LAD01</v>
      </c>
      <c r="L813" t="str">
        <v>LAMANDAU</v>
      </c>
      <c r="P813" s="57" t="s">
        <v>14640</v>
      </c>
      <c r="Q813" s="57" t="s">
        <v>10270</v>
      </c>
      <c r="R813" s="57" t="s">
        <v>14641</v>
      </c>
      <c r="S813" s="57" t="s">
        <v>14642</v>
      </c>
      <c r="T813" s="57" t="s">
        <v>14643</v>
      </c>
      <c r="U813" s="57" t="s">
        <v>14644</v>
      </c>
      <c r="V813" t="s">
        <v>14645</v>
      </c>
    </row>
    <row r="814" ht="15" spans="1:22">
      <c r="A814" s="52">
        <f t="shared" si="60"/>
        <v>46266</v>
      </c>
      <c r="B814" t="str">
        <f t="shared" si="61"/>
        <v>AGENT17</v>
      </c>
      <c r="C814" t="str">
        <f t="shared" si="62"/>
        <v>PULOKULON</v>
      </c>
      <c r="D814" t="str">
        <f t="shared" si="63"/>
        <v>PDD11</v>
      </c>
      <c r="H814" t="str">
        <f t="shared" si="64"/>
        <v>2026-09-01 09:25:46</v>
      </c>
      <c r="K814" t="str" cm="1">
        <f t="array" ref="K814:L814">_xlfn.TEXTSPLIT(R814," ")</f>
        <v>PDD11</v>
      </c>
      <c r="L814" t="str">
        <v>PULOKULON</v>
      </c>
      <c r="P814" s="57" t="s">
        <v>14646</v>
      </c>
      <c r="Q814" s="57" t="s">
        <v>11249</v>
      </c>
      <c r="R814" s="57" t="s">
        <v>14647</v>
      </c>
      <c r="S814" s="57" t="s">
        <v>14648</v>
      </c>
      <c r="T814" s="57" t="s">
        <v>14649</v>
      </c>
      <c r="U814" s="57" t="s">
        <v>14650</v>
      </c>
      <c r="V814" t="s">
        <v>9769</v>
      </c>
    </row>
    <row r="815" ht="15" spans="1:22">
      <c r="A815" s="52">
        <f t="shared" si="60"/>
        <v>46266</v>
      </c>
      <c r="B815" t="str">
        <f t="shared" si="61"/>
        <v>AGENT27</v>
      </c>
      <c r="C815" t="str">
        <f t="shared" si="62"/>
        <v>SEI_LULUT</v>
      </c>
      <c r="D815" t="str">
        <f t="shared" si="63"/>
        <v>MTA06</v>
      </c>
      <c r="H815" t="str">
        <f t="shared" si="64"/>
        <v>2026-09-01 09:25:15</v>
      </c>
      <c r="K815" t="str" cm="1">
        <f t="array" ref="K815:L815">_xlfn.TEXTSPLIT(R815," ")</f>
        <v>MTA06</v>
      </c>
      <c r="L815" t="str">
        <v>SEI_LULUT</v>
      </c>
      <c r="P815" s="57" t="s">
        <v>14651</v>
      </c>
      <c r="Q815" s="57" t="s">
        <v>11862</v>
      </c>
      <c r="R815" s="57" t="s">
        <v>14652</v>
      </c>
      <c r="S815" s="57" t="s">
        <v>14653</v>
      </c>
      <c r="T815" s="57" t="s">
        <v>14654</v>
      </c>
      <c r="U815" s="57" t="s">
        <v>14655</v>
      </c>
      <c r="V815" t="s">
        <v>14656</v>
      </c>
    </row>
    <row r="816" ht="15" spans="1:22">
      <c r="A816" s="52">
        <f t="shared" si="60"/>
        <v>46266</v>
      </c>
      <c r="B816" t="str">
        <f t="shared" si="61"/>
        <v>AGENT17</v>
      </c>
      <c r="C816" t="str">
        <f t="shared" si="62"/>
        <v>KRADENAN</v>
      </c>
      <c r="D816" t="str">
        <f t="shared" si="63"/>
        <v>PDD06</v>
      </c>
      <c r="H816" t="str">
        <f t="shared" si="64"/>
        <v>2026-09-01 09:24:17</v>
      </c>
      <c r="K816" t="str" cm="1">
        <f t="array" ref="K816:L816">_xlfn.TEXTSPLIT(R816," ")</f>
        <v>PDD06</v>
      </c>
      <c r="L816" t="str">
        <v>KRADENAN</v>
      </c>
      <c r="P816" s="57" t="s">
        <v>14657</v>
      </c>
      <c r="Q816" s="57" t="s">
        <v>11249</v>
      </c>
      <c r="R816" s="57" t="s">
        <v>14658</v>
      </c>
      <c r="S816" s="57" t="s">
        <v>14659</v>
      </c>
      <c r="T816" s="57" t="s">
        <v>14660</v>
      </c>
      <c r="U816" s="57" t="s">
        <v>14661</v>
      </c>
      <c r="V816" t="s">
        <v>14662</v>
      </c>
    </row>
    <row r="817" ht="15" spans="1:22">
      <c r="A817" s="52">
        <f t="shared" si="60"/>
        <v>46266</v>
      </c>
      <c r="B817" t="str">
        <f t="shared" si="61"/>
        <v>AGENT03</v>
      </c>
      <c r="C817" t="str">
        <f t="shared" si="62"/>
        <v>BARUMUN_TENGAH_02</v>
      </c>
      <c r="D817" t="str">
        <f t="shared" si="63"/>
        <v>SBH02A</v>
      </c>
      <c r="H817" t="str">
        <f t="shared" si="64"/>
        <v>2026-09-01 09:24:15</v>
      </c>
      <c r="K817" t="str" cm="1">
        <f t="array" ref="K817:L817">_xlfn.TEXTSPLIT(R817," ")</f>
        <v>SBH02A</v>
      </c>
      <c r="L817" t="str">
        <v>BARUMUN_TENGAH_02</v>
      </c>
      <c r="P817" s="57" t="s">
        <v>14663</v>
      </c>
      <c r="Q817" s="57" t="s">
        <v>10236</v>
      </c>
      <c r="R817" s="57" t="s">
        <v>14664</v>
      </c>
      <c r="S817" s="57" t="s">
        <v>14665</v>
      </c>
      <c r="T817" s="57" t="s">
        <v>8902</v>
      </c>
      <c r="U817" s="57" t="s">
        <v>14666</v>
      </c>
    </row>
    <row r="818" ht="15" spans="1:22">
      <c r="A818" s="52">
        <f t="shared" si="60"/>
        <v>46266</v>
      </c>
      <c r="B818" t="str">
        <f t="shared" si="61"/>
        <v>AGENT04</v>
      </c>
      <c r="C818" t="str">
        <f t="shared" si="62"/>
        <v>RENGAT_BARAT</v>
      </c>
      <c r="D818" t="str">
        <f t="shared" si="63"/>
        <v>RGT06</v>
      </c>
      <c r="H818" t="str">
        <f t="shared" si="64"/>
        <v>2026-09-01 09:24:02</v>
      </c>
      <c r="K818" t="str" cm="1">
        <f t="array" ref="K818:L818">_xlfn.TEXTSPLIT(R818," ")</f>
        <v>RGT06</v>
      </c>
      <c r="L818" t="str">
        <v>RENGAT_BARAT</v>
      </c>
      <c r="P818" s="57" t="s">
        <v>14667</v>
      </c>
      <c r="Q818" s="57" t="s">
        <v>10193</v>
      </c>
      <c r="R818" s="57" t="s">
        <v>14668</v>
      </c>
      <c r="S818" s="57" t="s">
        <v>14669</v>
      </c>
      <c r="T818" s="57" t="s">
        <v>14670</v>
      </c>
      <c r="U818" s="57" t="s">
        <v>14671</v>
      </c>
      <c r="V818" t="s">
        <v>14672</v>
      </c>
    </row>
    <row r="819" ht="15" spans="1:22">
      <c r="A819" s="52">
        <f t="shared" si="60"/>
        <v>46266</v>
      </c>
      <c r="B819" t="str">
        <f t="shared" si="61"/>
        <v>AGENT27</v>
      </c>
      <c r="C819" t="str">
        <f t="shared" si="62"/>
        <v>KARYA_MERDEKA</v>
      </c>
      <c r="D819" t="str">
        <f t="shared" si="63"/>
        <v>TWR08</v>
      </c>
      <c r="H819" t="str">
        <f t="shared" si="64"/>
        <v>2026-09-01 09:23:57</v>
      </c>
      <c r="K819" t="str" cm="1">
        <f t="array" ref="K819:L819">_xlfn.TEXTSPLIT(R819," ")</f>
        <v>TWR08</v>
      </c>
      <c r="L819" t="str">
        <v>KARYA_MERDEKA</v>
      </c>
      <c r="P819" s="57" t="s">
        <v>14673</v>
      </c>
      <c r="Q819" s="57" t="s">
        <v>11862</v>
      </c>
      <c r="R819" s="57" t="s">
        <v>14674</v>
      </c>
      <c r="S819" s="57" t="s">
        <v>14675</v>
      </c>
      <c r="T819" s="57" t="s">
        <v>14676</v>
      </c>
      <c r="U819" s="57" t="s">
        <v>14677</v>
      </c>
    </row>
    <row r="820" ht="15" spans="1:22">
      <c r="A820" s="52">
        <f t="shared" si="60"/>
        <v>46266</v>
      </c>
      <c r="B820" t="str">
        <f t="shared" si="61"/>
        <v>AGENT06</v>
      </c>
      <c r="C820" t="str">
        <f t="shared" si="62"/>
        <v>LABUAH_BASILANG</v>
      </c>
      <c r="D820" t="str">
        <f t="shared" si="63"/>
        <v>PYK03</v>
      </c>
      <c r="H820" t="str">
        <f t="shared" si="64"/>
        <v>2026-09-01 09:23:51</v>
      </c>
      <c r="K820" t="str" cm="1">
        <f t="array" ref="K820:L820">_xlfn.TEXTSPLIT(R820," ")</f>
        <v>PYK03</v>
      </c>
      <c r="L820" t="str">
        <v>LABUAH_BASILANG</v>
      </c>
      <c r="P820" s="57" t="s">
        <v>14678</v>
      </c>
      <c r="Q820" s="57" t="s">
        <v>10410</v>
      </c>
      <c r="R820" s="57" t="s">
        <v>14679</v>
      </c>
      <c r="S820" s="57" t="s">
        <v>14680</v>
      </c>
      <c r="T820" s="57" t="s">
        <v>14681</v>
      </c>
      <c r="U820" s="57" t="s">
        <v>14682</v>
      </c>
    </row>
    <row r="821" ht="15" spans="1:22">
      <c r="A821" s="52">
        <f t="shared" si="60"/>
        <v>46266</v>
      </c>
      <c r="B821" t="str">
        <f t="shared" si="61"/>
        <v>AGENT25</v>
      </c>
      <c r="C821" t="str">
        <f t="shared" si="62"/>
        <v>SUKAMARA_01</v>
      </c>
      <c r="D821" t="str">
        <f t="shared" si="63"/>
        <v>SKM02</v>
      </c>
      <c r="H821" t="str">
        <f t="shared" si="64"/>
        <v>2026-09-01 09:23:43</v>
      </c>
      <c r="K821" t="str" cm="1">
        <f t="array" ref="K821:L821">_xlfn.TEXTSPLIT(R821," ")</f>
        <v>SKM02</v>
      </c>
      <c r="L821" t="str">
        <v>SUKAMARA_01</v>
      </c>
      <c r="P821" s="57" t="s">
        <v>14683</v>
      </c>
      <c r="Q821" s="57" t="s">
        <v>10270</v>
      </c>
      <c r="R821" s="57" t="s">
        <v>14684</v>
      </c>
      <c r="S821" s="57" t="s">
        <v>14685</v>
      </c>
      <c r="T821" s="57" t="s">
        <v>14686</v>
      </c>
      <c r="U821" s="57" t="s">
        <v>14687</v>
      </c>
      <c r="V821" t="s">
        <v>14688</v>
      </c>
    </row>
    <row r="822" ht="15" spans="1:22">
      <c r="A822" s="52">
        <f t="shared" si="60"/>
        <v>46266</v>
      </c>
      <c r="B822" t="str">
        <f t="shared" si="61"/>
        <v>AGENT02</v>
      </c>
      <c r="C822" t="str">
        <f t="shared" si="62"/>
        <v>RAYA</v>
      </c>
      <c r="D822" t="str">
        <f t="shared" si="63"/>
        <v>RYA01</v>
      </c>
      <c r="H822" t="str">
        <f t="shared" si="64"/>
        <v>2026-09-01 09:23:28</v>
      </c>
      <c r="K822" t="str" cm="1">
        <f t="array" ref="K822:L822">_xlfn.TEXTSPLIT(R822," ")</f>
        <v>RYA01</v>
      </c>
      <c r="L822" t="str">
        <v>RAYA</v>
      </c>
      <c r="P822" s="57" t="s">
        <v>14689</v>
      </c>
      <c r="Q822" s="57" t="s">
        <v>10443</v>
      </c>
      <c r="R822" s="57" t="s">
        <v>14624</v>
      </c>
      <c r="S822" s="57" t="s">
        <v>14625</v>
      </c>
      <c r="T822" s="57" t="s">
        <v>14626</v>
      </c>
      <c r="U822" s="57" t="s">
        <v>14690</v>
      </c>
      <c r="V822" t="s">
        <v>14628</v>
      </c>
    </row>
    <row r="823" ht="15" spans="1:22">
      <c r="A823" s="52">
        <f t="shared" si="60"/>
        <v>46266</v>
      </c>
      <c r="B823" t="str">
        <f t="shared" si="61"/>
        <v>AGENT01</v>
      </c>
      <c r="C823" t="str">
        <f t="shared" si="62"/>
        <v>PANTON_LABU</v>
      </c>
      <c r="D823" t="str">
        <f t="shared" si="63"/>
        <v>LSN02</v>
      </c>
      <c r="H823" t="str">
        <f t="shared" si="64"/>
        <v>2026-09-01 09:23:23</v>
      </c>
      <c r="K823" t="str" cm="1">
        <f t="array" ref="K823:L823">_xlfn.TEXTSPLIT(R823," ")</f>
        <v>LSN02</v>
      </c>
      <c r="L823" t="str">
        <v>PANTON_LABU</v>
      </c>
      <c r="P823" s="57" t="s">
        <v>14691</v>
      </c>
      <c r="Q823" s="57" t="s">
        <v>10486</v>
      </c>
      <c r="R823" s="57" t="s">
        <v>14692</v>
      </c>
      <c r="S823" s="57" t="s">
        <v>14693</v>
      </c>
      <c r="T823" s="57" t="s">
        <v>14694</v>
      </c>
      <c r="U823" s="57" t="s">
        <v>14695</v>
      </c>
      <c r="V823" t="s">
        <v>14696</v>
      </c>
    </row>
    <row r="824" ht="15" spans="1:22">
      <c r="A824" s="52">
        <f t="shared" si="60"/>
        <v>46266</v>
      </c>
      <c r="B824" t="str">
        <f t="shared" si="61"/>
        <v>AGENT06</v>
      </c>
      <c r="C824" t="str">
        <f t="shared" si="62"/>
        <v>PADANG_PANJANG</v>
      </c>
      <c r="D824" t="str">
        <f t="shared" si="63"/>
        <v>BTT02</v>
      </c>
      <c r="H824" t="str">
        <f t="shared" si="64"/>
        <v>2026-09-01 09:23:19</v>
      </c>
      <c r="K824" t="str" cm="1">
        <f t="array" ref="K824:L824">_xlfn.TEXTSPLIT(R824," ")</f>
        <v>BTT02</v>
      </c>
      <c r="L824" t="str">
        <v>PADANG_PANJANG</v>
      </c>
      <c r="P824" s="57" t="s">
        <v>14697</v>
      </c>
      <c r="Q824" s="57" t="s">
        <v>10410</v>
      </c>
      <c r="R824" s="57" t="s">
        <v>14698</v>
      </c>
      <c r="S824" s="57" t="s">
        <v>14699</v>
      </c>
      <c r="T824" s="57" t="s">
        <v>14700</v>
      </c>
      <c r="U824" s="57" t="s">
        <v>14701</v>
      </c>
    </row>
    <row r="825" ht="15" spans="1:22">
      <c r="A825" s="52">
        <f t="shared" si="60"/>
        <v>46266</v>
      </c>
      <c r="B825" t="str">
        <f t="shared" si="61"/>
        <v>AGENT03</v>
      </c>
      <c r="C825" t="str">
        <f t="shared" si="62"/>
        <v>KISARAN</v>
      </c>
      <c r="D825" t="str">
        <f t="shared" si="63"/>
        <v>ASH11</v>
      </c>
      <c r="H825" t="str">
        <f t="shared" si="64"/>
        <v>2026-09-01 09:23:13</v>
      </c>
      <c r="K825" t="str" cm="1">
        <f t="array" ref="K825:L825">_xlfn.TEXTSPLIT(R825," ")</f>
        <v>ASH11</v>
      </c>
      <c r="L825" t="str">
        <v>KISARAN</v>
      </c>
      <c r="P825" s="57" t="s">
        <v>14702</v>
      </c>
      <c r="Q825" s="57" t="s">
        <v>10236</v>
      </c>
      <c r="R825" s="57" t="s">
        <v>14703</v>
      </c>
      <c r="S825" s="57" t="s">
        <v>14704</v>
      </c>
      <c r="T825" s="57" t="s">
        <v>14705</v>
      </c>
      <c r="U825" s="57" t="s">
        <v>14706</v>
      </c>
      <c r="V825" t="s">
        <v>14707</v>
      </c>
    </row>
    <row r="826" ht="15" spans="1:22">
      <c r="A826" s="52">
        <f t="shared" si="60"/>
        <v>46266</v>
      </c>
      <c r="B826" t="str">
        <f t="shared" si="61"/>
        <v>AGENT19</v>
      </c>
      <c r="C826" t="str">
        <f t="shared" si="62"/>
        <v>MOJOAGUNG</v>
      </c>
      <c r="D826" t="str">
        <f t="shared" si="63"/>
        <v>JBG02</v>
      </c>
      <c r="H826" t="str">
        <f t="shared" si="64"/>
        <v>2026-09-01 09:23:01</v>
      </c>
      <c r="K826" t="str" cm="1">
        <f t="array" ref="K826:L826">_xlfn.TEXTSPLIT(R826," ")</f>
        <v>JBG02</v>
      </c>
      <c r="L826" t="str">
        <v>MOJOAGUNG</v>
      </c>
      <c r="P826" s="57" t="s">
        <v>14708</v>
      </c>
      <c r="Q826" s="57" t="s">
        <v>10181</v>
      </c>
      <c r="R826" s="57" t="s">
        <v>14709</v>
      </c>
      <c r="S826" s="57" t="s">
        <v>14710</v>
      </c>
      <c r="T826" s="57" t="s">
        <v>14711</v>
      </c>
      <c r="U826" s="57" t="s">
        <v>14712</v>
      </c>
      <c r="V826" t="s">
        <v>14713</v>
      </c>
    </row>
    <row r="827" ht="15" spans="1:22">
      <c r="A827" s="52">
        <f t="shared" si="60"/>
        <v>46266</v>
      </c>
      <c r="B827" t="str">
        <f t="shared" si="61"/>
        <v>AGENT10</v>
      </c>
      <c r="C827" t="str">
        <f t="shared" si="62"/>
        <v>SUMBER_JAYA</v>
      </c>
      <c r="D827" t="str">
        <f t="shared" si="63"/>
        <v>LWA07</v>
      </c>
      <c r="H827" t="str">
        <f t="shared" si="64"/>
        <v>2026-09-01 09:22:44</v>
      </c>
      <c r="K827" t="str" cm="1">
        <f t="array" ref="K827:L827">_xlfn.TEXTSPLIT(R827," ")</f>
        <v>LWA07</v>
      </c>
      <c r="L827" t="str">
        <v>SUMBER_JAYA</v>
      </c>
      <c r="P827" s="57" t="s">
        <v>14714</v>
      </c>
      <c r="Q827" s="57" t="s">
        <v>11054</v>
      </c>
      <c r="R827" s="57" t="s">
        <v>14715</v>
      </c>
      <c r="S827" s="57" t="s">
        <v>14716</v>
      </c>
      <c r="T827" s="57" t="s">
        <v>14717</v>
      </c>
      <c r="U827" s="57" t="s">
        <v>14718</v>
      </c>
    </row>
    <row r="828" ht="15" spans="1:22">
      <c r="A828" s="52">
        <f t="shared" si="60"/>
        <v>46266</v>
      </c>
      <c r="B828" t="str">
        <f t="shared" si="61"/>
        <v>AGENT27</v>
      </c>
      <c r="C828" t="str">
        <f t="shared" si="62"/>
        <v>KINTAP</v>
      </c>
      <c r="D828" t="str">
        <f t="shared" si="63"/>
        <v>PLR04</v>
      </c>
      <c r="H828" t="str">
        <f t="shared" si="64"/>
        <v>2026-09-01 09:22:34</v>
      </c>
      <c r="K828" t="str" cm="1">
        <f t="array" ref="K828:L828">_xlfn.TEXTSPLIT(R828," ")</f>
        <v>PLR04</v>
      </c>
      <c r="L828" t="str">
        <v>KINTAP</v>
      </c>
      <c r="P828" s="57" t="s">
        <v>14719</v>
      </c>
      <c r="Q828" s="57" t="s">
        <v>11862</v>
      </c>
      <c r="R828" s="57" t="s">
        <v>14720</v>
      </c>
      <c r="S828" s="57" t="s">
        <v>14721</v>
      </c>
      <c r="T828" s="57" t="s">
        <v>14722</v>
      </c>
      <c r="U828" s="57" t="s">
        <v>14723</v>
      </c>
      <c r="V828" t="s">
        <v>14724</v>
      </c>
    </row>
    <row r="829" ht="15" spans="1:22">
      <c r="A829" s="52">
        <f t="shared" si="60"/>
        <v>46266</v>
      </c>
      <c r="B829" t="str">
        <f t="shared" si="61"/>
        <v>AGENT17</v>
      </c>
      <c r="C829" t="str">
        <f t="shared" si="62"/>
        <v>SELOMERTO_01</v>
      </c>
      <c r="D829" t="str">
        <f t="shared" si="63"/>
        <v>WNB06A</v>
      </c>
      <c r="H829" t="str">
        <f t="shared" si="64"/>
        <v>2026-09-01 09:22:15</v>
      </c>
      <c r="K829" t="str" cm="1">
        <f t="array" ref="K829:L829">_xlfn.TEXTSPLIT(R829," ")</f>
        <v>WNB06A</v>
      </c>
      <c r="L829" t="str">
        <v>SELOMERTO_01</v>
      </c>
      <c r="P829" s="57" t="s">
        <v>14725</v>
      </c>
      <c r="Q829" s="57" t="s">
        <v>11249</v>
      </c>
      <c r="R829" s="57" t="s">
        <v>14726</v>
      </c>
      <c r="S829" s="57" t="s">
        <v>14727</v>
      </c>
      <c r="T829" s="57" t="s">
        <v>14728</v>
      </c>
      <c r="U829" s="57" t="s">
        <v>14729</v>
      </c>
      <c r="V829" t="s">
        <v>8094</v>
      </c>
    </row>
    <row r="830" ht="15" spans="1:22">
      <c r="A830" s="52">
        <f t="shared" si="60"/>
        <v>46266</v>
      </c>
      <c r="B830" t="str">
        <f t="shared" si="61"/>
        <v>AGENT40</v>
      </c>
      <c r="C830" t="str">
        <f t="shared" si="62"/>
        <v>DC_PALMERAH</v>
      </c>
      <c r="D830" t="str">
        <f t="shared" si="63"/>
        <v>JKT03E</v>
      </c>
      <c r="H830" t="str">
        <f t="shared" si="64"/>
        <v>2026-09-01 09:22:04</v>
      </c>
      <c r="K830" t="str" cm="1">
        <f t="array" ref="K830:L830">_xlfn.TEXTSPLIT(R830," ")</f>
        <v>JKT03E</v>
      </c>
      <c r="L830" t="str">
        <v>DC_PALMERAH</v>
      </c>
      <c r="P830" s="57" t="s">
        <v>14730</v>
      </c>
      <c r="Q830" s="57" t="s">
        <v>10732</v>
      </c>
      <c r="R830" s="57" t="s">
        <v>14731</v>
      </c>
      <c r="S830" s="57" t="s">
        <v>14732</v>
      </c>
      <c r="T830" s="57" t="s">
        <v>14733</v>
      </c>
      <c r="U830" s="57" t="s">
        <v>14734</v>
      </c>
      <c r="V830" t="s">
        <v>14735</v>
      </c>
    </row>
    <row r="831" ht="15" spans="1:22">
      <c r="A831" s="52">
        <f t="shared" si="60"/>
        <v>46266</v>
      </c>
      <c r="B831" t="str">
        <f t="shared" si="61"/>
        <v>AGENT01</v>
      </c>
      <c r="C831" t="str">
        <f t="shared" si="62"/>
        <v>KAMPUNG_AIE</v>
      </c>
      <c r="D831" t="str">
        <f t="shared" si="63"/>
        <v>SNB02</v>
      </c>
      <c r="H831" t="str">
        <f t="shared" si="64"/>
        <v>2026-09-01 09:21:53</v>
      </c>
      <c r="K831" t="str" cm="1">
        <f t="array" ref="K831:L831">_xlfn.TEXTSPLIT(R831," ")</f>
        <v>SNB02</v>
      </c>
      <c r="L831" t="str">
        <v>KAMPUNG_AIE</v>
      </c>
      <c r="P831" s="57" t="s">
        <v>14736</v>
      </c>
      <c r="Q831" s="57" t="s">
        <v>10486</v>
      </c>
      <c r="R831" s="57" t="s">
        <v>14737</v>
      </c>
      <c r="S831" s="57" t="s">
        <v>14738</v>
      </c>
      <c r="T831" s="57" t="s">
        <v>14739</v>
      </c>
      <c r="U831" s="57" t="s">
        <v>14740</v>
      </c>
      <c r="V831" t="s">
        <v>14741</v>
      </c>
    </row>
    <row r="832" ht="15" spans="1:22">
      <c r="A832" s="52">
        <f t="shared" si="60"/>
        <v>46266</v>
      </c>
      <c r="B832" t="str">
        <f t="shared" si="61"/>
        <v>AGENT12</v>
      </c>
      <c r="C832" t="str">
        <f t="shared" si="62"/>
        <v>CIBALIUNG</v>
      </c>
      <c r="D832" t="str">
        <f t="shared" si="63"/>
        <v>PGL04</v>
      </c>
      <c r="H832" t="str">
        <f t="shared" si="64"/>
        <v>2026-09-01 09:21:49</v>
      </c>
      <c r="K832" t="str" cm="1">
        <f t="array" ref="K832:L832">_xlfn.TEXTSPLIT(R832," ")</f>
        <v>PGL04</v>
      </c>
      <c r="L832" t="str">
        <v>CIBALIUNG</v>
      </c>
      <c r="P832" s="57" t="s">
        <v>14742</v>
      </c>
      <c r="Q832" s="57" t="s">
        <v>10656</v>
      </c>
      <c r="R832" s="57" t="s">
        <v>14743</v>
      </c>
      <c r="S832" s="57" t="s">
        <v>14744</v>
      </c>
      <c r="T832" s="57" t="s">
        <v>14745</v>
      </c>
      <c r="U832" s="57" t="s">
        <v>14746</v>
      </c>
      <c r="V832" t="s">
        <v>7373</v>
      </c>
    </row>
    <row r="833" ht="15" spans="1:22">
      <c r="A833" s="52">
        <f t="shared" si="60"/>
        <v>46266</v>
      </c>
      <c r="B833" t="str">
        <f t="shared" si="61"/>
        <v>AGENT26</v>
      </c>
      <c r="C833" t="str">
        <f t="shared" si="62"/>
        <v>SANGGAU_KAPUAS</v>
      </c>
      <c r="D833" t="str">
        <f t="shared" si="63"/>
        <v>SAG01A</v>
      </c>
      <c r="H833" t="str">
        <f t="shared" si="64"/>
        <v>2026-09-01 09:21:36</v>
      </c>
      <c r="K833" t="str" cm="1">
        <f t="array" ref="K833:L833">_xlfn.TEXTSPLIT(R833," ")</f>
        <v>SAG01A</v>
      </c>
      <c r="L833" t="str">
        <v>SANGGAU_KAPUAS</v>
      </c>
      <c r="P833" s="57" t="s">
        <v>14747</v>
      </c>
      <c r="Q833" s="57" t="s">
        <v>10307</v>
      </c>
      <c r="R833" s="57" t="s">
        <v>14748</v>
      </c>
      <c r="S833" s="57" t="s">
        <v>14749</v>
      </c>
      <c r="T833" s="57" t="s">
        <v>14750</v>
      </c>
      <c r="U833" s="57" t="s">
        <v>14751</v>
      </c>
      <c r="V833" t="s">
        <v>14752</v>
      </c>
    </row>
    <row r="834" ht="15" spans="1:22">
      <c r="A834" s="52">
        <f t="shared" ref="A834:A897" si="65">INT(H834)</f>
        <v>46266</v>
      </c>
      <c r="B834" t="str">
        <f t="shared" ref="B834:B897" si="66">RIGHT(Q834,7)</f>
        <v>AGENT26</v>
      </c>
      <c r="C834" t="str">
        <f t="shared" ref="C834:C897" si="67">L834</f>
        <v>RASAU_JAYA_01</v>
      </c>
      <c r="D834" t="str">
        <f t="shared" ref="D834:D897" si="68">K834</f>
        <v>KUB01A</v>
      </c>
      <c r="H834" t="str">
        <f t="shared" ref="H834:H897" si="69">P834</f>
        <v>2026-09-01 09:21:31</v>
      </c>
      <c r="K834" t="str" cm="1">
        <f t="array" ref="K834:L834">_xlfn.TEXTSPLIT(R834," ")</f>
        <v>KUB01A</v>
      </c>
      <c r="L834" t="str">
        <v>RASAU_JAYA_01</v>
      </c>
      <c r="P834" s="57" t="s">
        <v>14753</v>
      </c>
      <c r="Q834" s="57" t="s">
        <v>10307</v>
      </c>
      <c r="R834" s="57" t="s">
        <v>14754</v>
      </c>
      <c r="S834" s="57" t="s">
        <v>14755</v>
      </c>
      <c r="T834" s="57" t="s">
        <v>14756</v>
      </c>
      <c r="U834" s="57" t="s">
        <v>14757</v>
      </c>
      <c r="V834" t="s">
        <v>14758</v>
      </c>
    </row>
    <row r="835" ht="15" spans="1:22">
      <c r="A835" s="52">
        <f t="shared" si="65"/>
        <v>46266</v>
      </c>
      <c r="B835" t="str">
        <f t="shared" si="66"/>
        <v>AGENT09</v>
      </c>
      <c r="C835" t="str">
        <f t="shared" si="67"/>
        <v>MUARA_LAKITAN</v>
      </c>
      <c r="D835" t="str">
        <f t="shared" si="68"/>
        <v>MRR06</v>
      </c>
      <c r="H835" t="str">
        <f t="shared" si="69"/>
        <v>2026-09-01 09:20:48</v>
      </c>
      <c r="K835" t="str" cm="1">
        <f t="array" ref="K835:L835">_xlfn.TEXTSPLIT(R835," ")</f>
        <v>MRR06</v>
      </c>
      <c r="L835" t="str">
        <v>MUARA_LAKITAN</v>
      </c>
      <c r="P835" s="57" t="s">
        <v>14759</v>
      </c>
      <c r="Q835" s="57" t="s">
        <v>12496</v>
      </c>
      <c r="R835" s="57" t="s">
        <v>14760</v>
      </c>
      <c r="S835" s="57" t="s">
        <v>14761</v>
      </c>
      <c r="T835" s="57" t="s">
        <v>14762</v>
      </c>
      <c r="U835" s="57" t="s">
        <v>14763</v>
      </c>
    </row>
    <row r="836" ht="15" spans="1:22">
      <c r="A836" s="52">
        <f t="shared" si="65"/>
        <v>46266</v>
      </c>
      <c r="B836" t="str">
        <f t="shared" si="66"/>
        <v>AGENT08</v>
      </c>
      <c r="C836" t="str">
        <f t="shared" si="67"/>
        <v>TANJUNG_BATU_2</v>
      </c>
      <c r="D836" t="str">
        <f t="shared" si="68"/>
        <v>INL03</v>
      </c>
      <c r="H836" t="str">
        <f t="shared" si="69"/>
        <v>2026-09-01 09:20:37</v>
      </c>
      <c r="K836" t="str" cm="1">
        <f t="array" ref="K836:L836">_xlfn.TEXTSPLIT(R836," ")</f>
        <v>INL03</v>
      </c>
      <c r="L836" t="str">
        <v>TANJUNG_BATU_2</v>
      </c>
      <c r="P836" s="57" t="s">
        <v>14764</v>
      </c>
      <c r="Q836" s="57" t="s">
        <v>10398</v>
      </c>
      <c r="R836" s="57" t="s">
        <v>14765</v>
      </c>
      <c r="S836" s="57" t="s">
        <v>14766</v>
      </c>
      <c r="T836" s="57" t="s">
        <v>14767</v>
      </c>
      <c r="U836" s="57" t="s">
        <v>14768</v>
      </c>
      <c r="V836" t="s">
        <v>14769</v>
      </c>
    </row>
    <row r="837" ht="15" spans="1:22">
      <c r="A837" s="52">
        <f t="shared" si="65"/>
        <v>46266</v>
      </c>
      <c r="B837" t="str">
        <f t="shared" si="66"/>
        <v>AGENT26</v>
      </c>
      <c r="C837" t="str">
        <f t="shared" si="67"/>
        <v>TELUK_MELANO</v>
      </c>
      <c r="D837" t="str">
        <f t="shared" si="68"/>
        <v>TLM01</v>
      </c>
      <c r="H837" t="str">
        <f t="shared" si="69"/>
        <v>2026-09-01 09:20:36</v>
      </c>
      <c r="K837" t="str" cm="1">
        <f t="array" ref="K837:L837">_xlfn.TEXTSPLIT(R837," ")</f>
        <v>TLM01</v>
      </c>
      <c r="L837" t="str">
        <v>TELUK_MELANO</v>
      </c>
      <c r="P837" s="57" t="s">
        <v>14770</v>
      </c>
      <c r="Q837" s="57" t="s">
        <v>10307</v>
      </c>
      <c r="R837" s="57" t="s">
        <v>14771</v>
      </c>
      <c r="S837" s="57" t="s">
        <v>14772</v>
      </c>
      <c r="T837" s="57" t="s">
        <v>14773</v>
      </c>
      <c r="U837" s="57" t="s">
        <v>14774</v>
      </c>
      <c r="V837" t="s">
        <v>14775</v>
      </c>
    </row>
    <row r="838" ht="15" spans="1:22">
      <c r="A838" s="52">
        <f t="shared" si="65"/>
        <v>46266</v>
      </c>
      <c r="B838" t="str">
        <f t="shared" si="66"/>
        <v>AGENT17</v>
      </c>
      <c r="C838" t="str">
        <f t="shared" si="67"/>
        <v>TERSONO</v>
      </c>
      <c r="D838" t="str">
        <f t="shared" si="68"/>
        <v>BGG06A</v>
      </c>
      <c r="H838" t="str">
        <f t="shared" si="69"/>
        <v>2026-09-01 09:20:34</v>
      </c>
      <c r="K838" t="str" cm="1">
        <f t="array" ref="K838:L838">_xlfn.TEXTSPLIT(R838," ")</f>
        <v>BGG06A</v>
      </c>
      <c r="L838" t="str">
        <v>TERSONO</v>
      </c>
      <c r="P838" s="57" t="s">
        <v>14776</v>
      </c>
      <c r="Q838" s="57" t="s">
        <v>11249</v>
      </c>
      <c r="R838" s="57" t="s">
        <v>14777</v>
      </c>
      <c r="S838" s="57" t="s">
        <v>14778</v>
      </c>
      <c r="T838" s="57" t="s">
        <v>14779</v>
      </c>
      <c r="U838" s="57" t="s">
        <v>14780</v>
      </c>
    </row>
    <row r="839" ht="15" spans="1:22">
      <c r="A839" s="52">
        <f t="shared" si="65"/>
        <v>46266</v>
      </c>
      <c r="B839" t="str">
        <f t="shared" si="66"/>
        <v>AGENT08</v>
      </c>
      <c r="C839" t="str">
        <f t="shared" si="67"/>
        <v>JEBUS</v>
      </c>
      <c r="D839" t="str">
        <f t="shared" si="68"/>
        <v>MEK02</v>
      </c>
      <c r="H839" t="str">
        <f t="shared" si="69"/>
        <v>2026-09-01 09:20:14</v>
      </c>
      <c r="K839" t="str" cm="1">
        <f t="array" ref="K839:L839">_xlfn.TEXTSPLIT(R839," ")</f>
        <v>MEK02</v>
      </c>
      <c r="L839" t="str">
        <v>JEBUS</v>
      </c>
      <c r="P839" s="57" t="s">
        <v>14781</v>
      </c>
      <c r="Q839" s="57" t="s">
        <v>10398</v>
      </c>
      <c r="R839" s="57" t="s">
        <v>14782</v>
      </c>
      <c r="S839" s="57" t="s">
        <v>14783</v>
      </c>
      <c r="T839" s="57" t="s">
        <v>8713</v>
      </c>
      <c r="U839" s="57" t="s">
        <v>14784</v>
      </c>
      <c r="V839" t="s">
        <v>14785</v>
      </c>
    </row>
    <row r="840" ht="15" spans="1:22">
      <c r="A840" s="52">
        <f t="shared" si="65"/>
        <v>46266</v>
      </c>
      <c r="B840" t="str">
        <f t="shared" si="66"/>
        <v>AGENT21</v>
      </c>
      <c r="C840" t="str">
        <f t="shared" si="67"/>
        <v>SAPE</v>
      </c>
      <c r="D840" t="str">
        <f t="shared" si="68"/>
        <v>WHO02</v>
      </c>
      <c r="H840" t="str">
        <f t="shared" si="69"/>
        <v>2026-09-01 09:20:04</v>
      </c>
      <c r="K840" t="str" cm="1">
        <f t="array" ref="K840:L840">_xlfn.TEXTSPLIT(R840," ")</f>
        <v>WHO02</v>
      </c>
      <c r="L840" t="str">
        <v>SAPE</v>
      </c>
      <c r="P840" s="57" t="s">
        <v>14786</v>
      </c>
      <c r="Q840" s="57" t="s">
        <v>11660</v>
      </c>
      <c r="R840" s="57" t="s">
        <v>14787</v>
      </c>
      <c r="S840" s="57" t="s">
        <v>14788</v>
      </c>
      <c r="T840" s="57" t="s">
        <v>14789</v>
      </c>
      <c r="U840" s="57" t="s">
        <v>14790</v>
      </c>
    </row>
    <row r="841" ht="15" spans="1:22">
      <c r="A841" s="52">
        <f t="shared" si="65"/>
        <v>46266</v>
      </c>
      <c r="B841" t="str">
        <f t="shared" si="66"/>
        <v>AGENT08</v>
      </c>
      <c r="C841" t="str">
        <f t="shared" si="67"/>
        <v>CIDAWANG</v>
      </c>
      <c r="D841" t="str">
        <f t="shared" si="68"/>
        <v>MAT01</v>
      </c>
      <c r="H841" t="str">
        <f t="shared" si="69"/>
        <v>2026-09-01 09:19:59</v>
      </c>
      <c r="K841" t="str" cm="1">
        <f t="array" ref="K841:L841">_xlfn.TEXTSPLIT(R841," ")</f>
        <v>MAT01</v>
      </c>
      <c r="L841" t="str">
        <v>CIDAWANG</v>
      </c>
      <c r="P841" s="57" t="s">
        <v>14791</v>
      </c>
      <c r="Q841" s="57" t="s">
        <v>10398</v>
      </c>
      <c r="R841" s="57" t="s">
        <v>14792</v>
      </c>
      <c r="S841" s="57" t="s">
        <v>14793</v>
      </c>
      <c r="T841" s="57" t="s">
        <v>14794</v>
      </c>
      <c r="U841" s="57" t="s">
        <v>14795</v>
      </c>
      <c r="V841" t="s">
        <v>11805</v>
      </c>
    </row>
    <row r="842" ht="15" spans="1:22">
      <c r="A842" s="52">
        <f t="shared" si="65"/>
        <v>46266</v>
      </c>
      <c r="B842" t="str">
        <f t="shared" si="66"/>
        <v>AGENT22</v>
      </c>
      <c r="C842" t="str">
        <f t="shared" si="67"/>
        <v>ULOE</v>
      </c>
      <c r="D842" t="str">
        <f t="shared" si="68"/>
        <v>WPE02</v>
      </c>
      <c r="H842" t="str">
        <f t="shared" si="69"/>
        <v>2026-09-01 09:19:47</v>
      </c>
      <c r="K842" t="str" cm="1">
        <f t="array" ref="K842:L842">_xlfn.TEXTSPLIT(R842," ")</f>
        <v>WPE02</v>
      </c>
      <c r="L842" t="str">
        <v>ULOE</v>
      </c>
      <c r="P842" s="57" t="s">
        <v>14796</v>
      </c>
      <c r="Q842" s="57" t="s">
        <v>11133</v>
      </c>
      <c r="R842" s="57" t="s">
        <v>14797</v>
      </c>
      <c r="S842" s="57" t="s">
        <v>14798</v>
      </c>
      <c r="T842" s="57" t="s">
        <v>14799</v>
      </c>
      <c r="U842" s="57" t="s">
        <v>14800</v>
      </c>
      <c r="V842" t="s">
        <v>14801</v>
      </c>
    </row>
    <row r="843" ht="15" spans="1:22">
      <c r="A843" s="52">
        <f t="shared" si="65"/>
        <v>46266</v>
      </c>
      <c r="B843" t="str">
        <f t="shared" si="66"/>
        <v>AGENT25</v>
      </c>
      <c r="C843" t="str">
        <f t="shared" si="67"/>
        <v>BANTENG</v>
      </c>
      <c r="D843" t="str">
        <f t="shared" si="68"/>
        <v>PKN05</v>
      </c>
      <c r="H843" t="str">
        <f t="shared" si="69"/>
        <v>2026-09-01 09:19:35</v>
      </c>
      <c r="K843" t="str" cm="1">
        <f t="array" ref="K843:L843">_xlfn.TEXTSPLIT(R843," ")</f>
        <v>PKN05</v>
      </c>
      <c r="L843" t="str">
        <v>BANTENG</v>
      </c>
      <c r="P843" s="57" t="s">
        <v>14802</v>
      </c>
      <c r="Q843" s="57" t="s">
        <v>10270</v>
      </c>
      <c r="R843" s="57" t="s">
        <v>14803</v>
      </c>
      <c r="S843" s="57" t="s">
        <v>14804</v>
      </c>
      <c r="T843" s="57" t="s">
        <v>14805</v>
      </c>
      <c r="U843" s="57" t="s">
        <v>14806</v>
      </c>
      <c r="V843" t="s">
        <v>14807</v>
      </c>
    </row>
    <row r="844" ht="15" spans="1:22">
      <c r="A844" s="52">
        <f t="shared" si="65"/>
        <v>46266</v>
      </c>
      <c r="B844" t="str">
        <f t="shared" si="66"/>
        <v>AGENT17</v>
      </c>
      <c r="C844" t="str">
        <f t="shared" si="67"/>
        <v>LIMPUNG01</v>
      </c>
      <c r="D844" t="str">
        <f t="shared" si="68"/>
        <v>BGG18</v>
      </c>
      <c r="H844" t="str">
        <f t="shared" si="69"/>
        <v>2026-09-01 09:19:04</v>
      </c>
      <c r="K844" t="str" cm="1">
        <f t="array" ref="K844:L844">_xlfn.TEXTSPLIT(R844," ")</f>
        <v>BGG18</v>
      </c>
      <c r="L844" t="str">
        <v>LIMPUNG01</v>
      </c>
      <c r="P844" s="57" t="s">
        <v>14808</v>
      </c>
      <c r="Q844" s="57" t="s">
        <v>11249</v>
      </c>
      <c r="R844" s="57" t="s">
        <v>14809</v>
      </c>
      <c r="S844" s="57" t="s">
        <v>14810</v>
      </c>
      <c r="T844" s="57" t="s">
        <v>14779</v>
      </c>
      <c r="U844" s="57" t="s">
        <v>14811</v>
      </c>
    </row>
    <row r="845" ht="15" spans="1:22">
      <c r="A845" s="52">
        <f t="shared" si="65"/>
        <v>46266</v>
      </c>
      <c r="B845" t="str">
        <f t="shared" si="66"/>
        <v>AGENT08</v>
      </c>
      <c r="C845" t="str">
        <f t="shared" si="67"/>
        <v>INL08</v>
      </c>
      <c r="D845" t="str">
        <f t="shared" si="68"/>
        <v>INL08</v>
      </c>
      <c r="H845" t="str">
        <f t="shared" si="69"/>
        <v>2026-09-01 09:18:32</v>
      </c>
      <c r="K845" t="str" cm="1">
        <f t="array" ref="K845:L845">_xlfn.TEXTSPLIT(R845," ")</f>
        <v>INL08</v>
      </c>
      <c r="L845" t="str">
        <v>INL08</v>
      </c>
      <c r="P845" s="57" t="s">
        <v>14812</v>
      </c>
      <c r="Q845" s="57" t="s">
        <v>10398</v>
      </c>
      <c r="R845" s="57" t="s">
        <v>14813</v>
      </c>
      <c r="S845" s="57" t="s">
        <v>14814</v>
      </c>
      <c r="T845" s="57" t="s">
        <v>10774</v>
      </c>
      <c r="U845" s="57" t="s">
        <v>14815</v>
      </c>
    </row>
    <row r="846" ht="15" spans="1:22">
      <c r="A846" s="52">
        <f t="shared" si="65"/>
        <v>46266</v>
      </c>
      <c r="B846" t="str">
        <f t="shared" si="66"/>
        <v>AGENT16</v>
      </c>
      <c r="C846" t="str">
        <f t="shared" si="67"/>
        <v>IDM20D</v>
      </c>
      <c r="D846" t="str">
        <f t="shared" si="68"/>
        <v>IDM20D</v>
      </c>
      <c r="H846" t="str">
        <f t="shared" si="69"/>
        <v>2026-09-01 09:18:16</v>
      </c>
      <c r="K846" t="str" cm="1">
        <f t="array" ref="K846:L846">_xlfn.TEXTSPLIT(R846," ")</f>
        <v>IDM20D</v>
      </c>
      <c r="L846" t="str">
        <v>IDM20D</v>
      </c>
      <c r="P846" s="57" t="s">
        <v>14816</v>
      </c>
      <c r="Q846" s="57" t="s">
        <v>10199</v>
      </c>
      <c r="R846" s="57" t="s">
        <v>14817</v>
      </c>
      <c r="S846" s="57" t="s">
        <v>14818</v>
      </c>
      <c r="T846" s="57" t="s">
        <v>14819</v>
      </c>
      <c r="U846" s="57" t="s">
        <v>14820</v>
      </c>
    </row>
    <row r="847" ht="15" spans="1:22">
      <c r="A847" s="52">
        <f t="shared" si="65"/>
        <v>46266</v>
      </c>
      <c r="B847" t="str">
        <f t="shared" si="66"/>
        <v>AGENT25</v>
      </c>
      <c r="C847" t="str">
        <f t="shared" si="67"/>
        <v>PANGKALAN_BANTENG</v>
      </c>
      <c r="D847" t="str">
        <f t="shared" si="68"/>
        <v>PKN08</v>
      </c>
      <c r="H847" t="str">
        <f t="shared" si="69"/>
        <v>2026-09-01 09:18:15</v>
      </c>
      <c r="K847" t="str" cm="1">
        <f t="array" ref="K847:L847">_xlfn.TEXTSPLIT(R847," ")</f>
        <v>PKN08</v>
      </c>
      <c r="L847" t="str">
        <v>PANGKALAN_BANTENG</v>
      </c>
      <c r="P847" s="57" t="s">
        <v>14821</v>
      </c>
      <c r="Q847" s="57" t="s">
        <v>10270</v>
      </c>
      <c r="R847" s="57" t="s">
        <v>14822</v>
      </c>
      <c r="S847" s="57" t="s">
        <v>14823</v>
      </c>
      <c r="T847" s="57" t="s">
        <v>14805</v>
      </c>
      <c r="U847" s="57" t="s">
        <v>14824</v>
      </c>
      <c r="V847" t="s">
        <v>14807</v>
      </c>
    </row>
    <row r="848" ht="15" spans="1:22">
      <c r="A848" s="52">
        <f t="shared" si="65"/>
        <v>46266</v>
      </c>
      <c r="B848" t="str">
        <f t="shared" si="66"/>
        <v>AGENT26</v>
      </c>
      <c r="C848" t="str">
        <f t="shared" si="67"/>
        <v>SELAKAU</v>
      </c>
      <c r="D848" t="str">
        <f t="shared" si="68"/>
        <v>SAS05</v>
      </c>
      <c r="H848" t="str">
        <f t="shared" si="69"/>
        <v>2026-09-01 09:17:46</v>
      </c>
      <c r="K848" t="str" cm="1">
        <f t="array" ref="K848:L848">_xlfn.TEXTSPLIT(R848," ")</f>
        <v>SAS05</v>
      </c>
      <c r="L848" t="str">
        <v>SELAKAU</v>
      </c>
      <c r="P848" s="57" t="s">
        <v>14825</v>
      </c>
      <c r="Q848" s="57" t="s">
        <v>10307</v>
      </c>
      <c r="R848" s="57" t="s">
        <v>14826</v>
      </c>
      <c r="S848" s="57" t="s">
        <v>14827</v>
      </c>
      <c r="T848" s="57" t="s">
        <v>14828</v>
      </c>
      <c r="U848" s="57" t="s">
        <v>14829</v>
      </c>
      <c r="V848" t="s">
        <v>14830</v>
      </c>
    </row>
    <row r="849" ht="15" spans="1:22">
      <c r="A849" s="52">
        <f t="shared" si="65"/>
        <v>46266</v>
      </c>
      <c r="B849" t="str">
        <f t="shared" si="66"/>
        <v>AGENT03</v>
      </c>
      <c r="C849" t="str">
        <f t="shared" si="67"/>
        <v>LINGGA_BAYU_02</v>
      </c>
      <c r="D849" t="str">
        <f t="shared" si="68"/>
        <v>PYY05B</v>
      </c>
      <c r="H849" t="str">
        <f t="shared" si="69"/>
        <v>2026-09-01 09:17:39</v>
      </c>
      <c r="K849" t="str" cm="1">
        <f t="array" ref="K849:L849">_xlfn.TEXTSPLIT(R849," ")</f>
        <v>PYY05B</v>
      </c>
      <c r="L849" t="str">
        <v>LINGGA_BAYU_02</v>
      </c>
      <c r="P849" s="57" t="s">
        <v>14831</v>
      </c>
      <c r="Q849" s="57" t="s">
        <v>10236</v>
      </c>
      <c r="R849" s="57" t="s">
        <v>14832</v>
      </c>
      <c r="S849" s="57" t="s">
        <v>14833</v>
      </c>
      <c r="T849" s="57" t="s">
        <v>14834</v>
      </c>
      <c r="U849" s="57" t="s">
        <v>14835</v>
      </c>
      <c r="V849" t="s">
        <v>14836</v>
      </c>
    </row>
    <row r="850" ht="15" spans="1:22">
      <c r="A850" s="52">
        <f t="shared" si="65"/>
        <v>46266</v>
      </c>
      <c r="B850" t="str">
        <f t="shared" si="66"/>
        <v>AGENT13</v>
      </c>
      <c r="C850" t="str">
        <f t="shared" si="67"/>
        <v>DC_CIKARANG_BARAT</v>
      </c>
      <c r="D850" t="str">
        <f t="shared" si="68"/>
        <v>CKR22</v>
      </c>
      <c r="H850" t="str">
        <f t="shared" si="69"/>
        <v>2026-09-01 09:17:08</v>
      </c>
      <c r="K850" t="str" cm="1">
        <f t="array" ref="K850:L850">_xlfn.TEXTSPLIT(R850," ")</f>
        <v>CKR22</v>
      </c>
      <c r="L850" t="str">
        <v>DC_CIKARANG_BARAT</v>
      </c>
      <c r="P850" s="57" t="s">
        <v>14837</v>
      </c>
      <c r="Q850" s="57" t="s">
        <v>10702</v>
      </c>
      <c r="R850" s="57" t="s">
        <v>14838</v>
      </c>
      <c r="S850" s="57" t="s">
        <v>14839</v>
      </c>
      <c r="T850" s="57" t="s">
        <v>14840</v>
      </c>
      <c r="U850" s="57" t="s">
        <v>14841</v>
      </c>
      <c r="V850" t="s">
        <v>14842</v>
      </c>
    </row>
    <row r="851" ht="15" spans="1:22">
      <c r="A851" s="52">
        <f t="shared" si="65"/>
        <v>46266</v>
      </c>
      <c r="B851" t="str">
        <f t="shared" si="66"/>
        <v>AGENT19</v>
      </c>
      <c r="C851" t="str">
        <f t="shared" si="67"/>
        <v>MAGETAN_2</v>
      </c>
      <c r="D851" t="str">
        <f t="shared" si="68"/>
        <v>MTX08</v>
      </c>
      <c r="H851" t="str">
        <f t="shared" si="69"/>
        <v>2026-09-01 09:17:07</v>
      </c>
      <c r="K851" t="str" cm="1">
        <f t="array" ref="K851:L851">_xlfn.TEXTSPLIT(R851," ")</f>
        <v>MTX08</v>
      </c>
      <c r="L851" t="str">
        <v>MAGETAN_2</v>
      </c>
      <c r="P851" s="57" t="s">
        <v>14843</v>
      </c>
      <c r="Q851" s="57" t="s">
        <v>10181</v>
      </c>
      <c r="R851" s="57" t="s">
        <v>14844</v>
      </c>
      <c r="S851" s="57" t="s">
        <v>14845</v>
      </c>
      <c r="T851" s="57" t="s">
        <v>14846</v>
      </c>
      <c r="U851" s="57" t="s">
        <v>14847</v>
      </c>
      <c r="V851" t="s">
        <v>14848</v>
      </c>
    </row>
    <row r="852" ht="15" spans="1:22">
      <c r="A852" s="52">
        <f t="shared" si="65"/>
        <v>46266</v>
      </c>
      <c r="B852" t="str">
        <f t="shared" si="66"/>
        <v>AGENT09</v>
      </c>
      <c r="C852" t="str">
        <f t="shared" si="67"/>
        <v>TAIS</v>
      </c>
      <c r="D852" t="str">
        <f t="shared" si="68"/>
        <v>TAS01</v>
      </c>
      <c r="H852" t="str">
        <f t="shared" si="69"/>
        <v>2026-09-01 09:17:00</v>
      </c>
      <c r="K852" t="str" cm="1">
        <f t="array" ref="K852:L852">_xlfn.TEXTSPLIT(R852," ")</f>
        <v>TAS01</v>
      </c>
      <c r="L852" t="str">
        <v>TAIS</v>
      </c>
      <c r="P852" s="57" t="s">
        <v>14849</v>
      </c>
      <c r="Q852" s="57" t="s">
        <v>12496</v>
      </c>
      <c r="R852" s="57" t="s">
        <v>14850</v>
      </c>
      <c r="S852" s="57" t="s">
        <v>14851</v>
      </c>
      <c r="T852" s="57" t="s">
        <v>14852</v>
      </c>
      <c r="U852" s="57" t="s">
        <v>14853</v>
      </c>
      <c r="V852" t="s">
        <v>14854</v>
      </c>
    </row>
    <row r="853" ht="15" spans="1:22">
      <c r="A853" s="52">
        <f t="shared" si="65"/>
        <v>46266</v>
      </c>
      <c r="B853" t="str">
        <f t="shared" si="66"/>
        <v>AGENT08</v>
      </c>
      <c r="C853" t="str">
        <f t="shared" si="67"/>
        <v>TANJUNG_RAJA</v>
      </c>
      <c r="D853" t="str">
        <f t="shared" si="68"/>
        <v>INL02</v>
      </c>
      <c r="H853" t="str">
        <f t="shared" si="69"/>
        <v>2026-09-01 09:16:56</v>
      </c>
      <c r="K853" t="str" cm="1">
        <f t="array" ref="K853:L853">_xlfn.TEXTSPLIT(R853," ")</f>
        <v>INL02</v>
      </c>
      <c r="L853" t="str">
        <v>TANJUNG_RAJA</v>
      </c>
      <c r="P853" s="57" t="s">
        <v>14855</v>
      </c>
      <c r="Q853" s="57" t="s">
        <v>10398</v>
      </c>
      <c r="R853" s="57" t="s">
        <v>14856</v>
      </c>
      <c r="S853" s="57" t="s">
        <v>14857</v>
      </c>
      <c r="T853" s="57" t="s">
        <v>14858</v>
      </c>
      <c r="U853" s="57" t="s">
        <v>14859</v>
      </c>
    </row>
    <row r="854" ht="15" spans="1:22">
      <c r="A854" s="52">
        <f t="shared" si="65"/>
        <v>46266</v>
      </c>
      <c r="B854" t="str">
        <f t="shared" si="66"/>
        <v>AGENT16</v>
      </c>
      <c r="C854" t="str">
        <f t="shared" si="67"/>
        <v>PWK02D</v>
      </c>
      <c r="D854" t="str">
        <f t="shared" si="68"/>
        <v>PWK02D</v>
      </c>
      <c r="H854" t="str">
        <f t="shared" si="69"/>
        <v>2026-09-01 09:16:49</v>
      </c>
      <c r="K854" t="str" cm="1">
        <f t="array" ref="K854:L854">_xlfn.TEXTSPLIT(R854," ")</f>
        <v>PWK02D</v>
      </c>
      <c r="L854" t="str">
        <v>PWK02D</v>
      </c>
      <c r="P854" s="57" t="s">
        <v>14860</v>
      </c>
      <c r="Q854" s="57" t="s">
        <v>10199</v>
      </c>
      <c r="R854" s="57" t="s">
        <v>14861</v>
      </c>
      <c r="S854" s="57" t="s">
        <v>14862</v>
      </c>
      <c r="T854" s="57" t="s">
        <v>14863</v>
      </c>
      <c r="U854" s="57" t="s">
        <v>14864</v>
      </c>
    </row>
    <row r="855" ht="15" spans="1:22">
      <c r="A855" s="52">
        <f t="shared" si="65"/>
        <v>46266</v>
      </c>
      <c r="B855" t="str">
        <f t="shared" si="66"/>
        <v>AGENT17</v>
      </c>
      <c r="C855" t="str">
        <f t="shared" si="67"/>
        <v>SARANG</v>
      </c>
      <c r="D855" t="str">
        <f t="shared" si="68"/>
        <v>RMB10</v>
      </c>
      <c r="H855" t="str">
        <f t="shared" si="69"/>
        <v>2026-09-01 09:16:35</v>
      </c>
      <c r="K855" t="str" cm="1">
        <f t="array" ref="K855:L855">_xlfn.TEXTSPLIT(R855," ")</f>
        <v>RMB10</v>
      </c>
      <c r="L855" t="str">
        <v>SARANG</v>
      </c>
      <c r="P855" s="57" t="s">
        <v>14865</v>
      </c>
      <c r="Q855" s="57" t="s">
        <v>11249</v>
      </c>
      <c r="R855" s="57" t="s">
        <v>14866</v>
      </c>
      <c r="S855" s="57" t="s">
        <v>14867</v>
      </c>
      <c r="T855" s="57" t="s">
        <v>14868</v>
      </c>
      <c r="U855" s="57" t="s">
        <v>14869</v>
      </c>
      <c r="V855" t="s">
        <v>9769</v>
      </c>
    </row>
    <row r="856" ht="15" spans="1:22">
      <c r="A856" s="52">
        <f t="shared" si="65"/>
        <v>46266</v>
      </c>
      <c r="B856" t="str">
        <f t="shared" si="66"/>
        <v>AGENT18</v>
      </c>
      <c r="C856" t="str">
        <f t="shared" si="67"/>
        <v>GRABAG</v>
      </c>
      <c r="D856" t="str">
        <f t="shared" si="68"/>
        <v>MUG02</v>
      </c>
      <c r="H856" t="str">
        <f t="shared" si="69"/>
        <v>2026-09-01 09:16:11</v>
      </c>
      <c r="K856" t="str" cm="1">
        <f t="array" ref="K856:L856">_xlfn.TEXTSPLIT(R856," ")</f>
        <v>MUG02</v>
      </c>
      <c r="L856" t="str">
        <v>GRABAG</v>
      </c>
      <c r="P856" s="57" t="s">
        <v>14870</v>
      </c>
      <c r="Q856" s="57" t="s">
        <v>10385</v>
      </c>
      <c r="R856" s="57" t="s">
        <v>14871</v>
      </c>
      <c r="S856" s="57" t="s">
        <v>14872</v>
      </c>
      <c r="T856" s="57" t="s">
        <v>14873</v>
      </c>
      <c r="U856" s="57" t="s">
        <v>14874</v>
      </c>
    </row>
    <row r="857" ht="15" spans="1:22">
      <c r="A857" s="52">
        <f t="shared" si="65"/>
        <v>46266</v>
      </c>
      <c r="B857" t="str">
        <f t="shared" si="66"/>
        <v>AGENT08</v>
      </c>
      <c r="C857" t="str">
        <f t="shared" si="67"/>
        <v>INDRALAYA</v>
      </c>
      <c r="D857" t="str">
        <f t="shared" si="68"/>
        <v>INL01</v>
      </c>
      <c r="H857" t="str">
        <f t="shared" si="69"/>
        <v>2026-09-01 09:16:07</v>
      </c>
      <c r="K857" t="str" cm="1">
        <f t="array" ref="K857:L857">_xlfn.TEXTSPLIT(R857," ")</f>
        <v>INL01</v>
      </c>
      <c r="L857" t="str">
        <v>INDRALAYA</v>
      </c>
      <c r="P857" s="57" t="s">
        <v>14875</v>
      </c>
      <c r="Q857" s="57" t="s">
        <v>10398</v>
      </c>
      <c r="R857" s="57" t="s">
        <v>14876</v>
      </c>
      <c r="S857" s="57" t="s">
        <v>14877</v>
      </c>
      <c r="T857" s="57" t="s">
        <v>14858</v>
      </c>
      <c r="U857" s="57" t="s">
        <v>14878</v>
      </c>
    </row>
    <row r="858" ht="15" spans="1:22">
      <c r="A858" s="52">
        <f t="shared" si="65"/>
        <v>46266</v>
      </c>
      <c r="B858" t="str">
        <f t="shared" si="66"/>
        <v>AGENT22</v>
      </c>
      <c r="C858" t="str">
        <f t="shared" si="67"/>
        <v>DC_MT_HARYONO</v>
      </c>
      <c r="D858" t="str">
        <f t="shared" si="68"/>
        <v>KDI08</v>
      </c>
      <c r="H858" t="str">
        <f t="shared" si="69"/>
        <v>2026-09-01 09:15:50</v>
      </c>
      <c r="K858" t="str" cm="1">
        <f t="array" ref="K858:L858">_xlfn.TEXTSPLIT(R858," ")</f>
        <v>KDI08</v>
      </c>
      <c r="L858" t="str">
        <v>DC_MT_HARYONO</v>
      </c>
      <c r="P858" s="57" t="s">
        <v>14879</v>
      </c>
      <c r="Q858" s="57" t="s">
        <v>11133</v>
      </c>
      <c r="R858" s="57" t="s">
        <v>14880</v>
      </c>
      <c r="S858" s="57" t="s">
        <v>14881</v>
      </c>
      <c r="T858" s="57" t="s">
        <v>14882</v>
      </c>
      <c r="U858" s="57" t="s">
        <v>14883</v>
      </c>
      <c r="V858" t="s">
        <v>14884</v>
      </c>
    </row>
    <row r="859" ht="15" spans="1:22">
      <c r="A859" s="52">
        <f t="shared" si="65"/>
        <v>46266</v>
      </c>
      <c r="B859" t="str">
        <f t="shared" si="66"/>
        <v>AGENT16</v>
      </c>
      <c r="C859" t="str">
        <f t="shared" si="67"/>
        <v>SIN07A</v>
      </c>
      <c r="D859" t="str">
        <f t="shared" si="68"/>
        <v>SIN07A</v>
      </c>
      <c r="H859" t="str">
        <f t="shared" si="69"/>
        <v>2026-09-01 09:15:47</v>
      </c>
      <c r="K859" t="str" cm="1">
        <f t="array" ref="K859:L859">_xlfn.TEXTSPLIT(R859," ")</f>
        <v>SIN07A</v>
      </c>
      <c r="L859" t="str">
        <v>SIN07A</v>
      </c>
      <c r="P859" s="57" t="s">
        <v>14885</v>
      </c>
      <c r="Q859" s="57" t="s">
        <v>10199</v>
      </c>
      <c r="R859" s="57" t="s">
        <v>14886</v>
      </c>
      <c r="S859" s="57" t="s">
        <v>14887</v>
      </c>
      <c r="T859" s="57" t="s">
        <v>14888</v>
      </c>
      <c r="U859" s="57" t="s">
        <v>14889</v>
      </c>
      <c r="V859" t="s">
        <v>14890</v>
      </c>
    </row>
    <row r="860" ht="15" spans="1:22">
      <c r="A860" s="52">
        <f t="shared" si="65"/>
        <v>46266</v>
      </c>
      <c r="B860" t="str">
        <f t="shared" si="66"/>
        <v>AGENT01</v>
      </c>
      <c r="C860" t="str">
        <f t="shared" si="67"/>
        <v>PONDOK_BARU</v>
      </c>
      <c r="D860" t="str">
        <f t="shared" si="68"/>
        <v>STR02</v>
      </c>
      <c r="H860" t="str">
        <f t="shared" si="69"/>
        <v>2026-09-01 09:15:44</v>
      </c>
      <c r="K860" t="str" cm="1">
        <f t="array" ref="K860:L860">_xlfn.TEXTSPLIT(R860," ")</f>
        <v>STR02</v>
      </c>
      <c r="L860" t="str">
        <v>PONDOK_BARU</v>
      </c>
      <c r="P860" s="57" t="s">
        <v>14891</v>
      </c>
      <c r="Q860" s="57" t="s">
        <v>10486</v>
      </c>
      <c r="R860" s="57" t="s">
        <v>14892</v>
      </c>
      <c r="S860" s="57" t="s">
        <v>14893</v>
      </c>
      <c r="T860" s="57" t="s">
        <v>14894</v>
      </c>
      <c r="U860" s="57" t="s">
        <v>14895</v>
      </c>
    </row>
    <row r="861" ht="15" spans="1:22">
      <c r="A861" s="52">
        <f t="shared" si="65"/>
        <v>46266</v>
      </c>
      <c r="B861" t="str">
        <f t="shared" si="66"/>
        <v>AGENT01</v>
      </c>
      <c r="C861" t="str">
        <f t="shared" si="67"/>
        <v>LABUHAN_HAJI</v>
      </c>
      <c r="D861" t="str">
        <f t="shared" si="68"/>
        <v>TPK02</v>
      </c>
      <c r="H861" t="str">
        <f t="shared" si="69"/>
        <v>2026-09-01 09:15:32</v>
      </c>
      <c r="K861" t="str" cm="1">
        <f t="array" ref="K861:L861">_xlfn.TEXTSPLIT(R861," ")</f>
        <v>TPK02</v>
      </c>
      <c r="L861" t="str">
        <v>LABUHAN_HAJI</v>
      </c>
      <c r="P861" s="57" t="s">
        <v>14896</v>
      </c>
      <c r="Q861" s="57" t="s">
        <v>10486</v>
      </c>
      <c r="R861" s="57" t="s">
        <v>14897</v>
      </c>
      <c r="S861" s="57" t="s">
        <v>14898</v>
      </c>
      <c r="T861" s="57" t="s">
        <v>14899</v>
      </c>
      <c r="U861" s="57" t="s">
        <v>14900</v>
      </c>
      <c r="V861" t="s">
        <v>14901</v>
      </c>
    </row>
    <row r="862" ht="15" spans="1:22">
      <c r="A862" s="52">
        <f t="shared" si="65"/>
        <v>46266</v>
      </c>
      <c r="B862" t="str">
        <f t="shared" si="66"/>
        <v>AGENT15</v>
      </c>
      <c r="C862" t="str">
        <f t="shared" si="67"/>
        <v>JATIMULYA</v>
      </c>
      <c r="D862" t="str">
        <f t="shared" si="68"/>
        <v>DPK09A</v>
      </c>
      <c r="H862" t="str">
        <f t="shared" si="69"/>
        <v>2026-09-01 09:15:27</v>
      </c>
      <c r="K862" t="str" cm="1">
        <f t="array" ref="K862:L862">_xlfn.TEXTSPLIT(R862," ")</f>
        <v>DPK09A</v>
      </c>
      <c r="L862" t="str">
        <v>JATIMULYA</v>
      </c>
      <c r="P862" s="57" t="s">
        <v>14902</v>
      </c>
      <c r="Q862" s="57" t="s">
        <v>11684</v>
      </c>
      <c r="R862" s="57" t="s">
        <v>14903</v>
      </c>
      <c r="S862" s="57" t="s">
        <v>14904</v>
      </c>
      <c r="T862" s="57" t="s">
        <v>14905</v>
      </c>
      <c r="U862" s="57" t="s">
        <v>14906</v>
      </c>
      <c r="V862" t="s">
        <v>11647</v>
      </c>
    </row>
    <row r="863" ht="15" spans="1:22">
      <c r="A863" s="52">
        <f t="shared" si="65"/>
        <v>46266</v>
      </c>
      <c r="B863" t="str">
        <f t="shared" si="66"/>
        <v>AGENT19</v>
      </c>
      <c r="C863" t="str">
        <f t="shared" si="67"/>
        <v>TAKERAN_1</v>
      </c>
      <c r="D863" t="str">
        <f t="shared" si="68"/>
        <v>MTX18</v>
      </c>
      <c r="H863" t="str">
        <f t="shared" si="69"/>
        <v>2026-09-01 09:15:07</v>
      </c>
      <c r="K863" t="str" cm="1">
        <f t="array" ref="K863:L863">_xlfn.TEXTSPLIT(R863," ")</f>
        <v>MTX18</v>
      </c>
      <c r="L863" t="str">
        <v>TAKERAN_1</v>
      </c>
      <c r="P863" s="57" t="s">
        <v>14907</v>
      </c>
      <c r="Q863" s="57" t="s">
        <v>10181</v>
      </c>
      <c r="R863" s="57" t="s">
        <v>14908</v>
      </c>
      <c r="S863" s="57" t="s">
        <v>14909</v>
      </c>
      <c r="T863" s="57" t="s">
        <v>14910</v>
      </c>
      <c r="U863" s="57" t="s">
        <v>14911</v>
      </c>
      <c r="V863" t="s">
        <v>14912</v>
      </c>
    </row>
    <row r="864" ht="15" spans="1:22">
      <c r="A864" s="52">
        <f t="shared" si="65"/>
        <v>46266</v>
      </c>
      <c r="B864" t="str">
        <f t="shared" si="66"/>
        <v>AGENT17</v>
      </c>
      <c r="C864" t="str">
        <f t="shared" si="67"/>
        <v>SENENAN</v>
      </c>
      <c r="D864" t="str">
        <f t="shared" si="68"/>
        <v>JPR12</v>
      </c>
      <c r="H864" t="str">
        <f t="shared" si="69"/>
        <v>2026-09-01 09:15:06</v>
      </c>
      <c r="K864" t="str" cm="1">
        <f t="array" ref="K864:L864">_xlfn.TEXTSPLIT(R864," ")</f>
        <v>JPR12</v>
      </c>
      <c r="L864" t="str">
        <v>SENENAN</v>
      </c>
      <c r="P864" s="57" t="s">
        <v>14913</v>
      </c>
      <c r="Q864" s="57" t="s">
        <v>11249</v>
      </c>
      <c r="R864" s="57" t="s">
        <v>14914</v>
      </c>
      <c r="S864" s="57" t="s">
        <v>14915</v>
      </c>
      <c r="T864" s="57" t="s">
        <v>14916</v>
      </c>
      <c r="U864" s="57" t="s">
        <v>14917</v>
      </c>
      <c r="V864" t="s">
        <v>14918</v>
      </c>
    </row>
    <row r="865" ht="15" spans="1:22">
      <c r="A865" s="52">
        <f t="shared" si="65"/>
        <v>46266</v>
      </c>
      <c r="B865" t="str">
        <f t="shared" si="66"/>
        <v>AGENT25</v>
      </c>
      <c r="C865" t="str">
        <f t="shared" si="67"/>
        <v>PURUK_CAHU</v>
      </c>
      <c r="D865" t="str">
        <f t="shared" si="68"/>
        <v>PUK03</v>
      </c>
      <c r="H865" t="str">
        <f t="shared" si="69"/>
        <v>2026-09-01 09:14:51</v>
      </c>
      <c r="K865" t="str" cm="1">
        <f t="array" ref="K865:L865">_xlfn.TEXTSPLIT(R865," ")</f>
        <v>PUK03</v>
      </c>
      <c r="L865" t="str">
        <v>PURUK_CAHU</v>
      </c>
      <c r="P865" s="57" t="s">
        <v>14919</v>
      </c>
      <c r="Q865" s="57" t="s">
        <v>10270</v>
      </c>
      <c r="R865" s="57" t="s">
        <v>14920</v>
      </c>
      <c r="S865" s="57" t="s">
        <v>14921</v>
      </c>
      <c r="T865" s="57" t="s">
        <v>14922</v>
      </c>
      <c r="U865" s="57" t="s">
        <v>14923</v>
      </c>
      <c r="V865" t="s">
        <v>14924</v>
      </c>
    </row>
    <row r="866" ht="15" spans="1:22">
      <c r="A866" s="52">
        <f t="shared" si="65"/>
        <v>46266</v>
      </c>
      <c r="B866" t="str">
        <f t="shared" si="66"/>
        <v>AGENT16</v>
      </c>
      <c r="C866" t="str">
        <f t="shared" si="67"/>
        <v>SIN03A</v>
      </c>
      <c r="D866" t="str">
        <f t="shared" si="68"/>
        <v>SIN03A</v>
      </c>
      <c r="H866" t="str">
        <f t="shared" si="69"/>
        <v>2026-09-01 09:14:39</v>
      </c>
      <c r="K866" t="str" cm="1">
        <f t="array" ref="K866:L866">_xlfn.TEXTSPLIT(R866," ")</f>
        <v>SIN03A</v>
      </c>
      <c r="L866" t="str">
        <v>SIN03A</v>
      </c>
      <c r="P866" s="57" t="s">
        <v>14925</v>
      </c>
      <c r="Q866" s="57" t="s">
        <v>10199</v>
      </c>
      <c r="R866" s="57" t="s">
        <v>14926</v>
      </c>
      <c r="S866" s="57" t="s">
        <v>14927</v>
      </c>
      <c r="T866" s="57" t="s">
        <v>14888</v>
      </c>
      <c r="U866" s="57" t="s">
        <v>14928</v>
      </c>
      <c r="V866" t="s">
        <v>14890</v>
      </c>
    </row>
    <row r="867" ht="15" spans="1:22">
      <c r="A867" s="52">
        <f t="shared" si="65"/>
        <v>46266</v>
      </c>
      <c r="B867" t="str">
        <f t="shared" si="66"/>
        <v>AGENT18</v>
      </c>
      <c r="C867" t="str">
        <f t="shared" si="67"/>
        <v>KLT26</v>
      </c>
      <c r="D867" t="str">
        <f t="shared" si="68"/>
        <v>KLT26</v>
      </c>
      <c r="H867" t="str">
        <f t="shared" si="69"/>
        <v>2026-09-01 09:14:05</v>
      </c>
      <c r="K867" t="str" cm="1">
        <f t="array" ref="K867:L867">_xlfn.TEXTSPLIT(R867," ")</f>
        <v>KLT26</v>
      </c>
      <c r="L867" t="str">
        <v>KLT26</v>
      </c>
      <c r="P867" s="57" t="s">
        <v>14929</v>
      </c>
      <c r="Q867" s="57" t="s">
        <v>10385</v>
      </c>
      <c r="R867" s="57" t="s">
        <v>14930</v>
      </c>
      <c r="S867" s="57" t="s">
        <v>14931</v>
      </c>
      <c r="T867" s="57" t="s">
        <v>14932</v>
      </c>
      <c r="U867" s="57" t="s">
        <v>14933</v>
      </c>
      <c r="V867" t="s">
        <v>14934</v>
      </c>
    </row>
    <row r="868" ht="15" spans="1:22">
      <c r="A868" s="52">
        <f t="shared" si="65"/>
        <v>46266</v>
      </c>
      <c r="B868" t="str">
        <f t="shared" si="66"/>
        <v>AGENT17</v>
      </c>
      <c r="C868" t="str">
        <f t="shared" si="67"/>
        <v>TAMPINGAN</v>
      </c>
      <c r="D868" t="str">
        <f t="shared" si="68"/>
        <v>KNL10</v>
      </c>
      <c r="H868" t="str">
        <f t="shared" si="69"/>
        <v>2026-09-01 09:13:48</v>
      </c>
      <c r="K868" t="str" cm="1">
        <f t="array" ref="K868:L868">_xlfn.TEXTSPLIT(R868," ")</f>
        <v>KNL10</v>
      </c>
      <c r="L868" t="str">
        <v>TAMPINGAN</v>
      </c>
      <c r="P868" s="57" t="s">
        <v>14935</v>
      </c>
      <c r="Q868" s="57" t="s">
        <v>11249</v>
      </c>
      <c r="R868" s="57" t="s">
        <v>14936</v>
      </c>
      <c r="S868" s="57" t="s">
        <v>14937</v>
      </c>
      <c r="T868" s="57" t="s">
        <v>14938</v>
      </c>
      <c r="U868" s="57" t="s">
        <v>14939</v>
      </c>
      <c r="V868" t="s">
        <v>7569</v>
      </c>
    </row>
    <row r="869" ht="15" spans="1:22">
      <c r="A869" s="52">
        <f t="shared" si="65"/>
        <v>46266</v>
      </c>
      <c r="B869" t="str">
        <f t="shared" si="66"/>
        <v>AGENT17</v>
      </c>
      <c r="C869" t="str">
        <f t="shared" si="67"/>
        <v>TEGAL_BARAT</v>
      </c>
      <c r="D869" t="str">
        <f t="shared" si="68"/>
        <v>TGL05</v>
      </c>
      <c r="H869" t="str">
        <f t="shared" si="69"/>
        <v>2026-09-01 09:13:44</v>
      </c>
      <c r="K869" t="str" cm="1">
        <f t="array" ref="K869:L869">_xlfn.TEXTSPLIT(R869," ")</f>
        <v>TGL05</v>
      </c>
      <c r="L869" t="str">
        <v>TEGAL_BARAT</v>
      </c>
      <c r="P869" s="57" t="s">
        <v>14940</v>
      </c>
      <c r="Q869" s="57" t="s">
        <v>11249</v>
      </c>
      <c r="R869" s="57" t="s">
        <v>14941</v>
      </c>
      <c r="S869" s="57" t="s">
        <v>14942</v>
      </c>
      <c r="T869" s="57" t="s">
        <v>14943</v>
      </c>
      <c r="U869" s="57" t="s">
        <v>14944</v>
      </c>
      <c r="V869" t="s">
        <v>14945</v>
      </c>
    </row>
    <row r="870" ht="15" spans="1:22">
      <c r="A870" s="52">
        <f t="shared" si="65"/>
        <v>46266</v>
      </c>
      <c r="B870" t="str">
        <f t="shared" si="66"/>
        <v>AGENT18</v>
      </c>
      <c r="C870" t="str">
        <f t="shared" si="67"/>
        <v>KBM17</v>
      </c>
      <c r="D870" t="str">
        <f t="shared" si="68"/>
        <v>KBM17</v>
      </c>
      <c r="H870" t="str">
        <f t="shared" si="69"/>
        <v>2026-09-01 09:13:41</v>
      </c>
      <c r="K870" t="str" cm="1">
        <f t="array" ref="K870:L870">_xlfn.TEXTSPLIT(R870," ")</f>
        <v>KBM17</v>
      </c>
      <c r="L870" t="str">
        <v>KBM17</v>
      </c>
      <c r="P870" s="57" t="s">
        <v>14946</v>
      </c>
      <c r="Q870" s="57" t="s">
        <v>10385</v>
      </c>
      <c r="R870" s="57" t="s">
        <v>14947</v>
      </c>
      <c r="S870" s="57" t="s">
        <v>14948</v>
      </c>
      <c r="T870" s="57" t="s">
        <v>14949</v>
      </c>
      <c r="U870" s="57" t="s">
        <v>14950</v>
      </c>
      <c r="V870" t="s">
        <v>14951</v>
      </c>
    </row>
    <row r="871" ht="15" spans="1:22">
      <c r="A871" s="52">
        <f t="shared" si="65"/>
        <v>46266</v>
      </c>
      <c r="B871" t="str">
        <f t="shared" si="66"/>
        <v>AGENT16</v>
      </c>
      <c r="C871" t="str">
        <f t="shared" si="67"/>
        <v>PER15</v>
      </c>
      <c r="D871" t="str">
        <f t="shared" si="68"/>
        <v>PER15</v>
      </c>
      <c r="H871" t="str">
        <f t="shared" si="69"/>
        <v>2026-09-01 09:13:34</v>
      </c>
      <c r="K871" t="str" cm="1">
        <f t="array" ref="K871:L871">_xlfn.TEXTSPLIT(R871," ")</f>
        <v>PER15</v>
      </c>
      <c r="L871" t="str">
        <v>PER15</v>
      </c>
      <c r="P871" s="57" t="s">
        <v>14952</v>
      </c>
      <c r="Q871" s="57" t="s">
        <v>10199</v>
      </c>
      <c r="R871" s="57" t="s">
        <v>14953</v>
      </c>
      <c r="S871" s="57" t="s">
        <v>14954</v>
      </c>
      <c r="T871" s="57" t="s">
        <v>14955</v>
      </c>
      <c r="U871" s="57" t="s">
        <v>14956</v>
      </c>
      <c r="V871" t="s">
        <v>14957</v>
      </c>
    </row>
    <row r="872" ht="15" spans="1:22">
      <c r="A872" s="52">
        <f t="shared" si="65"/>
        <v>46266</v>
      </c>
      <c r="B872" t="str">
        <f t="shared" si="66"/>
        <v>AGENT17</v>
      </c>
      <c r="C872" t="str">
        <f t="shared" si="67"/>
        <v>WONOKERTO</v>
      </c>
      <c r="D872" t="str">
        <f t="shared" si="68"/>
        <v>PKL21</v>
      </c>
      <c r="H872" t="str">
        <f t="shared" si="69"/>
        <v>2026-09-01 09:13:22</v>
      </c>
      <c r="K872" t="str" cm="1">
        <f t="array" ref="K872:L872">_xlfn.TEXTSPLIT(R872," ")</f>
        <v>PKL21</v>
      </c>
      <c r="L872" t="str">
        <v>WONOKERTO</v>
      </c>
      <c r="P872" s="57" t="s">
        <v>14958</v>
      </c>
      <c r="Q872" s="57" t="s">
        <v>11249</v>
      </c>
      <c r="R872" s="57" t="s">
        <v>14959</v>
      </c>
      <c r="S872" s="57" t="s">
        <v>14960</v>
      </c>
      <c r="T872" s="57" t="s">
        <v>13087</v>
      </c>
      <c r="U872" s="57" t="s">
        <v>14961</v>
      </c>
    </row>
    <row r="873" ht="15" spans="1:22">
      <c r="A873" s="52">
        <f t="shared" si="65"/>
        <v>46266</v>
      </c>
      <c r="B873" t="str">
        <f t="shared" si="66"/>
        <v>AGENT17</v>
      </c>
      <c r="C873" t="str">
        <f t="shared" si="67"/>
        <v>PEMALANG</v>
      </c>
      <c r="D873" t="str">
        <f t="shared" si="68"/>
        <v>PML01</v>
      </c>
      <c r="H873" t="str">
        <f t="shared" si="69"/>
        <v>2026-09-01 09:13:15</v>
      </c>
      <c r="K873" t="str" cm="1">
        <f t="array" ref="K873:L873">_xlfn.TEXTSPLIT(R873," ")</f>
        <v>PML01</v>
      </c>
      <c r="L873" t="str">
        <v>PEMALANG</v>
      </c>
      <c r="P873" s="57" t="s">
        <v>14962</v>
      </c>
      <c r="Q873" s="57" t="s">
        <v>11249</v>
      </c>
      <c r="R873" s="57" t="s">
        <v>14963</v>
      </c>
      <c r="S873" s="57" t="s">
        <v>14964</v>
      </c>
      <c r="T873" s="57" t="s">
        <v>14965</v>
      </c>
      <c r="U873" s="57" t="s">
        <v>14966</v>
      </c>
      <c r="V873" t="s">
        <v>14967</v>
      </c>
    </row>
    <row r="874" ht="15" spans="1:22">
      <c r="A874" s="52">
        <f t="shared" si="65"/>
        <v>46266</v>
      </c>
      <c r="B874" t="str">
        <f t="shared" si="66"/>
        <v>AGENT25</v>
      </c>
      <c r="C874" t="str">
        <f t="shared" si="67"/>
        <v>SAMPIT</v>
      </c>
      <c r="D874" t="str">
        <f t="shared" si="68"/>
        <v>SMQ01</v>
      </c>
      <c r="H874" t="str">
        <f t="shared" si="69"/>
        <v>2026-09-01 09:12:58</v>
      </c>
      <c r="K874" t="str" cm="1">
        <f t="array" ref="K874:L874">_xlfn.TEXTSPLIT(R874," ")</f>
        <v>SMQ01</v>
      </c>
      <c r="L874" t="str">
        <v>SAMPIT</v>
      </c>
      <c r="P874" s="57" t="s">
        <v>14968</v>
      </c>
      <c r="Q874" s="57" t="s">
        <v>10270</v>
      </c>
      <c r="R874" s="57" t="s">
        <v>14969</v>
      </c>
      <c r="S874" s="57" t="s">
        <v>14970</v>
      </c>
      <c r="T874" s="57" t="s">
        <v>14971</v>
      </c>
      <c r="U874" s="57" t="s">
        <v>14972</v>
      </c>
      <c r="V874" t="s">
        <v>14973</v>
      </c>
    </row>
    <row r="875" ht="15" spans="1:22">
      <c r="A875" s="52">
        <f t="shared" si="65"/>
        <v>46266</v>
      </c>
      <c r="B875" t="str">
        <f t="shared" si="66"/>
        <v>AGENT27</v>
      </c>
      <c r="C875" t="str">
        <f t="shared" si="67"/>
        <v>CP_JORONG</v>
      </c>
      <c r="D875" t="str">
        <f t="shared" si="68"/>
        <v>PLR07</v>
      </c>
      <c r="H875" t="str">
        <f t="shared" si="69"/>
        <v>2026-09-01 09:12:57</v>
      </c>
      <c r="K875" t="str" cm="1">
        <f t="array" ref="K875:L875">_xlfn.TEXTSPLIT(R875," ")</f>
        <v>PLR07</v>
      </c>
      <c r="L875" t="str">
        <v>CP_JORONG</v>
      </c>
      <c r="P875" s="57" t="s">
        <v>14974</v>
      </c>
      <c r="Q875" s="57" t="s">
        <v>11862</v>
      </c>
      <c r="R875" s="57" t="s">
        <v>14975</v>
      </c>
      <c r="S875" s="57" t="s">
        <v>14976</v>
      </c>
      <c r="T875" s="57" t="s">
        <v>14977</v>
      </c>
      <c r="U875" s="57" t="s">
        <v>14978</v>
      </c>
    </row>
    <row r="876" ht="15" spans="1:22">
      <c r="A876" s="52">
        <f t="shared" si="65"/>
        <v>46266</v>
      </c>
      <c r="B876" t="str">
        <f t="shared" si="66"/>
        <v>AGENT22</v>
      </c>
      <c r="C876" t="str">
        <f t="shared" si="67"/>
        <v>TANRU_TEDONG</v>
      </c>
      <c r="D876" t="str">
        <f t="shared" si="68"/>
        <v>SDR03</v>
      </c>
      <c r="H876" t="str">
        <f t="shared" si="69"/>
        <v>2026-09-01 09:12:53</v>
      </c>
      <c r="K876" t="str" cm="1">
        <f t="array" ref="K876:L876">_xlfn.TEXTSPLIT(R876," ")</f>
        <v>SDR03</v>
      </c>
      <c r="L876" t="str">
        <v>TANRU_TEDONG</v>
      </c>
      <c r="P876" s="57" t="s">
        <v>14979</v>
      </c>
      <c r="Q876" s="57" t="s">
        <v>11133</v>
      </c>
      <c r="R876" s="57" t="s">
        <v>14980</v>
      </c>
      <c r="S876" s="57" t="s">
        <v>14981</v>
      </c>
      <c r="T876" s="57" t="s">
        <v>14982</v>
      </c>
      <c r="U876" s="57" t="s">
        <v>14983</v>
      </c>
    </row>
    <row r="877" ht="15" spans="1:22">
      <c r="A877" s="52">
        <f t="shared" si="65"/>
        <v>46266</v>
      </c>
      <c r="B877" t="str">
        <f t="shared" si="66"/>
        <v>AGENT04</v>
      </c>
      <c r="C877" t="str">
        <f t="shared" si="67"/>
        <v>AIR_MOLEK</v>
      </c>
      <c r="D877" t="str">
        <f t="shared" si="68"/>
        <v>RGT04</v>
      </c>
      <c r="H877" t="str">
        <f t="shared" si="69"/>
        <v>2026-09-01 09:12:46</v>
      </c>
      <c r="K877" t="str" cm="1">
        <f t="array" ref="K877:L877">_xlfn.TEXTSPLIT(R877," ")</f>
        <v>RGT04</v>
      </c>
      <c r="L877" t="str">
        <v>AIR_MOLEK</v>
      </c>
      <c r="P877" s="57" t="s">
        <v>14984</v>
      </c>
      <c r="Q877" s="57" t="s">
        <v>10193</v>
      </c>
      <c r="R877" s="57" t="s">
        <v>14985</v>
      </c>
      <c r="S877" s="57" t="s">
        <v>14986</v>
      </c>
      <c r="T877" s="57" t="s">
        <v>14987</v>
      </c>
      <c r="U877" s="57" t="s">
        <v>14988</v>
      </c>
    </row>
    <row r="878" ht="15" spans="1:22">
      <c r="A878" s="52">
        <f t="shared" si="65"/>
        <v>46266</v>
      </c>
      <c r="B878" t="str">
        <f t="shared" si="66"/>
        <v>AGENT03</v>
      </c>
      <c r="C878" t="str">
        <f t="shared" si="67"/>
        <v>LIMA_PULUH</v>
      </c>
      <c r="D878" t="str">
        <f t="shared" si="68"/>
        <v>LIP03</v>
      </c>
      <c r="H878" t="str">
        <f t="shared" si="69"/>
        <v>2026-09-01 09:12:39</v>
      </c>
      <c r="K878" t="str" cm="1">
        <f t="array" ref="K878:L878">_xlfn.TEXTSPLIT(R878," ")</f>
        <v>LIP03</v>
      </c>
      <c r="L878" t="str">
        <v>LIMA_PULUH</v>
      </c>
      <c r="P878" s="57" t="s">
        <v>14989</v>
      </c>
      <c r="Q878" s="57" t="s">
        <v>10236</v>
      </c>
      <c r="R878" s="57" t="s">
        <v>14990</v>
      </c>
      <c r="S878" s="57" t="s">
        <v>14991</v>
      </c>
      <c r="T878" s="57" t="s">
        <v>14992</v>
      </c>
      <c r="U878" s="57" t="s">
        <v>14993</v>
      </c>
      <c r="V878" t="s">
        <v>14994</v>
      </c>
    </row>
    <row r="879" ht="15" spans="1:22">
      <c r="A879" s="52">
        <f t="shared" si="65"/>
        <v>46266</v>
      </c>
      <c r="B879" t="str">
        <f t="shared" si="66"/>
        <v>AGENT19</v>
      </c>
      <c r="C879" t="str">
        <f t="shared" si="67"/>
        <v>PARE_4</v>
      </c>
      <c r="D879" t="str">
        <f t="shared" si="68"/>
        <v>NGA20A</v>
      </c>
      <c r="H879" t="str">
        <f t="shared" si="69"/>
        <v>2026-09-01 09:12:37</v>
      </c>
      <c r="K879" t="str" cm="1">
        <f t="array" ref="K879:L879">_xlfn.TEXTSPLIT(R879," ")</f>
        <v>NGA20A</v>
      </c>
      <c r="L879" t="str">
        <v>PARE_4</v>
      </c>
      <c r="P879" s="57" t="s">
        <v>14995</v>
      </c>
      <c r="Q879" s="57" t="s">
        <v>10181</v>
      </c>
      <c r="R879" s="57" t="s">
        <v>14996</v>
      </c>
      <c r="S879" s="57" t="s">
        <v>14997</v>
      </c>
      <c r="T879" s="57" t="s">
        <v>12800</v>
      </c>
      <c r="U879" s="57" t="s">
        <v>14998</v>
      </c>
      <c r="V879" t="s">
        <v>14999</v>
      </c>
    </row>
    <row r="880" ht="15" spans="1:22">
      <c r="A880" s="52">
        <f t="shared" si="65"/>
        <v>46266</v>
      </c>
      <c r="B880" t="str">
        <f t="shared" si="66"/>
        <v>AGENT01</v>
      </c>
      <c r="C880" t="str">
        <f t="shared" si="67"/>
        <v>KUTA_ALAM</v>
      </c>
      <c r="D880" t="str">
        <f t="shared" si="68"/>
        <v>BTJ05</v>
      </c>
      <c r="H880" t="str">
        <f t="shared" si="69"/>
        <v>2026-09-01 09:12:30</v>
      </c>
      <c r="K880" t="str" cm="1">
        <f t="array" ref="K880:L880">_xlfn.TEXTSPLIT(R880," ")</f>
        <v>BTJ05</v>
      </c>
      <c r="L880" t="str">
        <v>KUTA_ALAM</v>
      </c>
      <c r="P880" s="57" t="s">
        <v>15000</v>
      </c>
      <c r="Q880" s="57" t="s">
        <v>10486</v>
      </c>
      <c r="R880" s="57" t="s">
        <v>15001</v>
      </c>
      <c r="S880" s="57" t="s">
        <v>15002</v>
      </c>
      <c r="T880" s="57" t="s">
        <v>15003</v>
      </c>
      <c r="U880" s="57" t="s">
        <v>15004</v>
      </c>
    </row>
    <row r="881" ht="15" spans="1:22">
      <c r="A881" s="52">
        <f t="shared" si="65"/>
        <v>46266</v>
      </c>
      <c r="B881" t="str">
        <f t="shared" si="66"/>
        <v>AGENT01</v>
      </c>
      <c r="C881" t="str">
        <f t="shared" si="67"/>
        <v>PEUREULAK</v>
      </c>
      <c r="D881" t="str">
        <f t="shared" si="68"/>
        <v>IDR02</v>
      </c>
      <c r="H881" t="str">
        <f t="shared" si="69"/>
        <v>2026-09-01 09:12:19</v>
      </c>
      <c r="K881" t="str" cm="1">
        <f t="array" ref="K881:L881">_xlfn.TEXTSPLIT(R881," ")</f>
        <v>IDR02</v>
      </c>
      <c r="L881" t="str">
        <v>PEUREULAK</v>
      </c>
      <c r="P881" s="57" t="s">
        <v>15005</v>
      </c>
      <c r="Q881" s="57" t="s">
        <v>10486</v>
      </c>
      <c r="R881" s="57" t="s">
        <v>15006</v>
      </c>
      <c r="S881" s="57" t="s">
        <v>15007</v>
      </c>
      <c r="T881" s="57" t="s">
        <v>15008</v>
      </c>
      <c r="U881" s="57" t="s">
        <v>15009</v>
      </c>
      <c r="V881" t="s">
        <v>15010</v>
      </c>
    </row>
    <row r="882" ht="15" spans="1:22">
      <c r="A882" s="52">
        <f t="shared" si="65"/>
        <v>46266</v>
      </c>
      <c r="B882" t="str">
        <f t="shared" si="66"/>
        <v>AGENT26</v>
      </c>
      <c r="C882" t="str">
        <f t="shared" si="67"/>
        <v>BODOK_KOTA</v>
      </c>
      <c r="D882" t="str">
        <f t="shared" si="68"/>
        <v>SAG10</v>
      </c>
      <c r="H882" t="str">
        <f t="shared" si="69"/>
        <v>2026-09-01 09:12:09</v>
      </c>
      <c r="K882" t="str" cm="1">
        <f t="array" ref="K882:L882">_xlfn.TEXTSPLIT(R882," ")</f>
        <v>SAG10</v>
      </c>
      <c r="L882" t="str">
        <v>BODOK_KOTA</v>
      </c>
      <c r="P882" s="57" t="s">
        <v>15011</v>
      </c>
      <c r="Q882" s="57" t="s">
        <v>10307</v>
      </c>
      <c r="R882" s="57" t="s">
        <v>15012</v>
      </c>
      <c r="S882" s="57" t="s">
        <v>15013</v>
      </c>
      <c r="T882" s="57" t="s">
        <v>15014</v>
      </c>
      <c r="U882" s="57" t="s">
        <v>15015</v>
      </c>
      <c r="V882" t="s">
        <v>15016</v>
      </c>
    </row>
    <row r="883" ht="15" spans="1:22">
      <c r="A883" s="52">
        <f t="shared" si="65"/>
        <v>46266</v>
      </c>
      <c r="B883" t="str">
        <f t="shared" si="66"/>
        <v>AGENT22</v>
      </c>
      <c r="C883" t="str">
        <f t="shared" si="67"/>
        <v>MAMUJU</v>
      </c>
      <c r="D883" t="str">
        <f t="shared" si="68"/>
        <v>MJU01</v>
      </c>
      <c r="H883" t="str">
        <f t="shared" si="69"/>
        <v>2026-09-01 09:12:07</v>
      </c>
      <c r="K883" t="str" cm="1">
        <f t="array" ref="K883:L883">_xlfn.TEXTSPLIT(R883," ")</f>
        <v>MJU01</v>
      </c>
      <c r="L883" t="str">
        <v>MAMUJU</v>
      </c>
      <c r="P883" s="57" t="s">
        <v>15017</v>
      </c>
      <c r="Q883" s="57" t="s">
        <v>11133</v>
      </c>
      <c r="R883" s="57" t="s">
        <v>15018</v>
      </c>
      <c r="S883" s="57" t="s">
        <v>15019</v>
      </c>
      <c r="T883" s="57" t="s">
        <v>15020</v>
      </c>
      <c r="U883" s="57" t="s">
        <v>15021</v>
      </c>
      <c r="V883" t="s">
        <v>15022</v>
      </c>
    </row>
    <row r="884" ht="15" spans="1:22">
      <c r="A884" s="52">
        <f t="shared" si="65"/>
        <v>46266</v>
      </c>
      <c r="B884" t="str">
        <f t="shared" si="66"/>
        <v>AGENT01</v>
      </c>
      <c r="C884" t="str">
        <f t="shared" si="67"/>
        <v>SINABANG</v>
      </c>
      <c r="D884" t="str">
        <f t="shared" si="68"/>
        <v>SNB01</v>
      </c>
      <c r="H884" t="str">
        <f t="shared" si="69"/>
        <v>2026-09-01 09:12:03</v>
      </c>
      <c r="K884" t="str" cm="1">
        <f t="array" ref="K884:L884">_xlfn.TEXTSPLIT(R884," ")</f>
        <v>SNB01</v>
      </c>
      <c r="L884" t="str">
        <v>SINABANG</v>
      </c>
      <c r="P884" s="57" t="s">
        <v>15023</v>
      </c>
      <c r="Q884" s="57" t="s">
        <v>10486</v>
      </c>
      <c r="R884" s="57" t="s">
        <v>15024</v>
      </c>
      <c r="S884" s="57" t="s">
        <v>15025</v>
      </c>
      <c r="T884" s="57" t="s">
        <v>15026</v>
      </c>
      <c r="U884" s="57" t="s">
        <v>15027</v>
      </c>
    </row>
    <row r="885" ht="15" spans="1:22">
      <c r="A885" s="52">
        <f t="shared" si="65"/>
        <v>46266</v>
      </c>
      <c r="B885" t="str">
        <f t="shared" si="66"/>
        <v>AGENT17</v>
      </c>
      <c r="C885" t="str">
        <f t="shared" si="67"/>
        <v>PANCUR</v>
      </c>
      <c r="D885" t="str">
        <f t="shared" si="68"/>
        <v>RMB08A</v>
      </c>
      <c r="H885" t="str">
        <f t="shared" si="69"/>
        <v>2026-09-01 09:11:18</v>
      </c>
      <c r="K885" t="str" cm="1">
        <f t="array" ref="K885:L885">_xlfn.TEXTSPLIT(R885," ")</f>
        <v>RMB08A</v>
      </c>
      <c r="L885" t="str">
        <v>PANCUR</v>
      </c>
      <c r="P885" s="57" t="s">
        <v>15028</v>
      </c>
      <c r="Q885" s="57" t="s">
        <v>11249</v>
      </c>
      <c r="R885" s="57" t="s">
        <v>15029</v>
      </c>
      <c r="S885" s="57" t="s">
        <v>15030</v>
      </c>
      <c r="T885" s="57" t="s">
        <v>15031</v>
      </c>
      <c r="U885" s="57" t="s">
        <v>15032</v>
      </c>
      <c r="V885" t="s">
        <v>15033</v>
      </c>
    </row>
    <row r="886" ht="15" spans="1:22">
      <c r="A886" s="52">
        <f t="shared" si="65"/>
        <v>46266</v>
      </c>
      <c r="B886" t="str">
        <f t="shared" si="66"/>
        <v>AGENT10</v>
      </c>
      <c r="C886" t="str">
        <f t="shared" si="67"/>
        <v>WAY_KANDIS</v>
      </c>
      <c r="D886" t="str">
        <f t="shared" si="68"/>
        <v>TKG13</v>
      </c>
      <c r="H886" t="str">
        <f t="shared" si="69"/>
        <v>2026-09-01 09:11:15</v>
      </c>
      <c r="K886" t="str" cm="1">
        <f t="array" ref="K886:L886">_xlfn.TEXTSPLIT(R886," ")</f>
        <v>TKG13</v>
      </c>
      <c r="L886" t="str">
        <v>WAY_KANDIS</v>
      </c>
      <c r="P886" s="57" t="s">
        <v>15034</v>
      </c>
      <c r="Q886" s="57" t="s">
        <v>11054</v>
      </c>
      <c r="R886" s="57" t="s">
        <v>15035</v>
      </c>
      <c r="S886" s="57" t="s">
        <v>15036</v>
      </c>
      <c r="T886" s="57" t="s">
        <v>15037</v>
      </c>
      <c r="U886" s="57" t="s">
        <v>15038</v>
      </c>
      <c r="V886" t="s">
        <v>15039</v>
      </c>
    </row>
    <row r="887" ht="15" spans="1:22">
      <c r="A887" s="52">
        <f t="shared" si="65"/>
        <v>46266</v>
      </c>
      <c r="B887" t="str">
        <f t="shared" si="66"/>
        <v>AGENT17</v>
      </c>
      <c r="C887" t="str">
        <f t="shared" si="67"/>
        <v>JAKENAN</v>
      </c>
      <c r="D887" t="str">
        <f t="shared" si="68"/>
        <v>PTI08</v>
      </c>
      <c r="H887" t="str">
        <f t="shared" si="69"/>
        <v>2026-09-01 09:10:51</v>
      </c>
      <c r="K887" t="str" cm="1">
        <f t="array" ref="K887:L887">_xlfn.TEXTSPLIT(R887," ")</f>
        <v>PTI08</v>
      </c>
      <c r="L887" t="str">
        <v>JAKENAN</v>
      </c>
      <c r="P887" s="57" t="s">
        <v>15040</v>
      </c>
      <c r="Q887" s="57" t="s">
        <v>11249</v>
      </c>
      <c r="R887" s="57" t="s">
        <v>15041</v>
      </c>
      <c r="S887" s="57" t="s">
        <v>15042</v>
      </c>
      <c r="T887" s="57" t="s">
        <v>15043</v>
      </c>
      <c r="U887" s="57" t="s">
        <v>15044</v>
      </c>
      <c r="V887" t="s">
        <v>15045</v>
      </c>
    </row>
    <row r="888" ht="15" spans="1:22">
      <c r="A888" s="52">
        <f t="shared" si="65"/>
        <v>46266</v>
      </c>
      <c r="B888" t="str">
        <f t="shared" si="66"/>
        <v>AGENT04</v>
      </c>
      <c r="C888" t="str">
        <f t="shared" si="67"/>
        <v>CP_GARUDA_SAKTI</v>
      </c>
      <c r="D888" t="str">
        <f t="shared" si="68"/>
        <v>PKU14</v>
      </c>
      <c r="H888" t="str">
        <f t="shared" si="69"/>
        <v>2026-09-01 09:10:37</v>
      </c>
      <c r="K888" t="str" cm="1">
        <f t="array" ref="K888:L888">_xlfn.TEXTSPLIT(R888," ")</f>
        <v>PKU14</v>
      </c>
      <c r="L888" t="str">
        <v>CP_GARUDA_SAKTI</v>
      </c>
      <c r="P888" s="57" t="s">
        <v>15046</v>
      </c>
      <c r="Q888" s="57" t="s">
        <v>10193</v>
      </c>
      <c r="R888" s="57" t="s">
        <v>15047</v>
      </c>
      <c r="S888" s="57" t="s">
        <v>15048</v>
      </c>
      <c r="T888" s="57" t="s">
        <v>15049</v>
      </c>
      <c r="U888" s="57" t="s">
        <v>15050</v>
      </c>
      <c r="V888" t="s">
        <v>15051</v>
      </c>
    </row>
    <row r="889" ht="15" spans="1:22">
      <c r="A889" s="52">
        <f t="shared" si="65"/>
        <v>46266</v>
      </c>
      <c r="B889" t="str">
        <f t="shared" si="66"/>
        <v>AGENT03</v>
      </c>
      <c r="C889" t="str">
        <f t="shared" si="67"/>
        <v>ASAHAN</v>
      </c>
      <c r="D889" t="str">
        <f t="shared" si="68"/>
        <v>ASH01</v>
      </c>
      <c r="H889" t="str">
        <f t="shared" si="69"/>
        <v>2026-09-01 09:10:31</v>
      </c>
      <c r="K889" t="str" cm="1">
        <f t="array" ref="K889:L889">_xlfn.TEXTSPLIT(R889," ")</f>
        <v>ASH01</v>
      </c>
      <c r="L889" t="str">
        <v>ASAHAN</v>
      </c>
      <c r="P889" s="57" t="s">
        <v>15052</v>
      </c>
      <c r="Q889" s="57" t="s">
        <v>10236</v>
      </c>
      <c r="R889" s="57" t="s">
        <v>15053</v>
      </c>
      <c r="S889" s="57" t="s">
        <v>15054</v>
      </c>
      <c r="T889" s="57" t="s">
        <v>15055</v>
      </c>
      <c r="U889" s="57" t="s">
        <v>15056</v>
      </c>
      <c r="V889" t="s">
        <v>9121</v>
      </c>
    </row>
    <row r="890" ht="15" spans="1:22">
      <c r="A890" s="52">
        <f t="shared" si="65"/>
        <v>46266</v>
      </c>
      <c r="B890" t="str">
        <f t="shared" si="66"/>
        <v>AGENT16</v>
      </c>
      <c r="C890" t="str">
        <f t="shared" si="67"/>
        <v>PER11</v>
      </c>
      <c r="D890" t="str">
        <f t="shared" si="68"/>
        <v>PER11</v>
      </c>
      <c r="H890" t="str">
        <f t="shared" si="69"/>
        <v>2026-09-01 09:10:30</v>
      </c>
      <c r="K890" t="str" cm="1">
        <f t="array" ref="K890:L890">_xlfn.TEXTSPLIT(R890," ")</f>
        <v>PER11</v>
      </c>
      <c r="L890" t="str">
        <v>PER11</v>
      </c>
      <c r="P890" s="57" t="s">
        <v>15057</v>
      </c>
      <c r="Q890" s="57" t="s">
        <v>10199</v>
      </c>
      <c r="R890" s="57" t="s">
        <v>15058</v>
      </c>
      <c r="S890" s="57" t="s">
        <v>15059</v>
      </c>
      <c r="T890" s="57" t="s">
        <v>15060</v>
      </c>
      <c r="U890" s="57" t="s">
        <v>15061</v>
      </c>
    </row>
    <row r="891" ht="15" spans="1:22">
      <c r="A891" s="52">
        <f t="shared" si="65"/>
        <v>46266</v>
      </c>
      <c r="B891" t="str">
        <f t="shared" si="66"/>
        <v>AGENT17</v>
      </c>
      <c r="C891" t="str">
        <f t="shared" si="67"/>
        <v>BONANG</v>
      </c>
      <c r="D891" t="str">
        <f t="shared" si="68"/>
        <v>DMK13</v>
      </c>
      <c r="H891" t="str">
        <f t="shared" si="69"/>
        <v>2026-09-01 09:10:25</v>
      </c>
      <c r="K891" t="str" cm="1">
        <f t="array" ref="K891:L891">_xlfn.TEXTSPLIT(R891," ")</f>
        <v>DMK13</v>
      </c>
      <c r="L891" t="str">
        <v>BONANG</v>
      </c>
      <c r="P891" s="57" t="s">
        <v>15062</v>
      </c>
      <c r="Q891" s="57" t="s">
        <v>11249</v>
      </c>
      <c r="R891" s="57" t="s">
        <v>15063</v>
      </c>
      <c r="S891" s="57" t="s">
        <v>15064</v>
      </c>
      <c r="T891" s="57" t="s">
        <v>15065</v>
      </c>
      <c r="U891" s="57" t="s">
        <v>15066</v>
      </c>
    </row>
    <row r="892" ht="15" spans="1:22">
      <c r="A892" s="52">
        <f t="shared" si="65"/>
        <v>46266</v>
      </c>
      <c r="B892" t="str">
        <f t="shared" si="66"/>
        <v>AGENT17</v>
      </c>
      <c r="C892" t="str">
        <f t="shared" si="67"/>
        <v>BANYUMANIK</v>
      </c>
      <c r="D892" t="str">
        <f t="shared" si="68"/>
        <v>SRG02</v>
      </c>
      <c r="H892" t="str">
        <f t="shared" si="69"/>
        <v>2026-09-01 09:10:08</v>
      </c>
      <c r="K892" t="str" cm="1">
        <f t="array" ref="K892:L892">_xlfn.TEXTSPLIT(R892," ")</f>
        <v>SRG02</v>
      </c>
      <c r="L892" t="str">
        <v>BANYUMANIK</v>
      </c>
      <c r="P892" s="57" t="s">
        <v>15067</v>
      </c>
      <c r="Q892" s="57" t="s">
        <v>11249</v>
      </c>
      <c r="R892" s="57" t="s">
        <v>15068</v>
      </c>
      <c r="S892" s="57" t="s">
        <v>15069</v>
      </c>
      <c r="T892" s="57" t="s">
        <v>15070</v>
      </c>
      <c r="U892" s="57" t="s">
        <v>15071</v>
      </c>
      <c r="V892" t="s">
        <v>15072</v>
      </c>
    </row>
    <row r="893" ht="15" spans="1:22">
      <c r="A893" s="52">
        <f t="shared" si="65"/>
        <v>46266</v>
      </c>
      <c r="B893" t="str">
        <f t="shared" si="66"/>
        <v>AGENT03</v>
      </c>
      <c r="C893" t="str">
        <f t="shared" si="67"/>
        <v>PADANG_SIDEMPUAN</v>
      </c>
      <c r="D893" t="str">
        <f t="shared" si="68"/>
        <v>PDS01</v>
      </c>
      <c r="H893" t="str">
        <f t="shared" si="69"/>
        <v>2026-09-01 09:09:32</v>
      </c>
      <c r="K893" t="str" cm="1">
        <f t="array" ref="K893:L893">_xlfn.TEXTSPLIT(R893," ")</f>
        <v>PDS01</v>
      </c>
      <c r="L893" t="str">
        <v>PADANG_SIDEMPUAN</v>
      </c>
      <c r="P893" s="57" t="s">
        <v>15073</v>
      </c>
      <c r="Q893" s="57" t="s">
        <v>10236</v>
      </c>
      <c r="R893" s="57" t="s">
        <v>15074</v>
      </c>
      <c r="S893" s="57" t="s">
        <v>15075</v>
      </c>
      <c r="T893" s="57" t="s">
        <v>15076</v>
      </c>
      <c r="U893" s="57" t="s">
        <v>15077</v>
      </c>
      <c r="V893" t="s">
        <v>15078</v>
      </c>
    </row>
    <row r="894" ht="15" spans="1:22">
      <c r="A894" s="52">
        <f t="shared" si="65"/>
        <v>46266</v>
      </c>
      <c r="B894" t="str">
        <f t="shared" si="66"/>
        <v>AGENT15</v>
      </c>
      <c r="C894" t="str">
        <f t="shared" si="67"/>
        <v>MAMPANG_DEPOK</v>
      </c>
      <c r="D894" t="str">
        <f t="shared" si="68"/>
        <v>DPK01C</v>
      </c>
      <c r="H894" t="str">
        <f t="shared" si="69"/>
        <v>2026-09-01 09:09:27</v>
      </c>
      <c r="K894" t="str" cm="1">
        <f t="array" ref="K894:L894">_xlfn.TEXTSPLIT(R894," ")</f>
        <v>DPK01C</v>
      </c>
      <c r="L894" t="str">
        <v>MAMPANG_DEPOK</v>
      </c>
      <c r="P894" s="57" t="s">
        <v>15079</v>
      </c>
      <c r="Q894" s="57" t="s">
        <v>11684</v>
      </c>
      <c r="R894" s="57" t="s">
        <v>15080</v>
      </c>
      <c r="S894" s="57" t="s">
        <v>15081</v>
      </c>
      <c r="T894" s="57" t="s">
        <v>15082</v>
      </c>
      <c r="U894" s="57" t="s">
        <v>15083</v>
      </c>
    </row>
    <row r="895" ht="15" spans="1:22">
      <c r="A895" s="52">
        <f t="shared" si="65"/>
        <v>46266</v>
      </c>
      <c r="B895" t="str">
        <f t="shared" si="66"/>
        <v>AGENT21</v>
      </c>
      <c r="C895" t="str">
        <f t="shared" si="67"/>
        <v>BIMA</v>
      </c>
      <c r="D895" t="str">
        <f t="shared" si="68"/>
        <v>BMU01</v>
      </c>
      <c r="H895" t="str">
        <f t="shared" si="69"/>
        <v>2026-09-01 09:09:03</v>
      </c>
      <c r="K895" t="str" cm="1">
        <f t="array" ref="K895:L895">_xlfn.TEXTSPLIT(R895," ")</f>
        <v>BMU01</v>
      </c>
      <c r="L895" t="str">
        <v>BIMA</v>
      </c>
      <c r="P895" s="57" t="s">
        <v>15084</v>
      </c>
      <c r="Q895" s="57" t="s">
        <v>11660</v>
      </c>
      <c r="R895" s="57" t="s">
        <v>15085</v>
      </c>
      <c r="S895" s="57" t="s">
        <v>15086</v>
      </c>
      <c r="T895" s="57" t="s">
        <v>15087</v>
      </c>
      <c r="U895" s="57" t="s">
        <v>15088</v>
      </c>
    </row>
    <row r="896" ht="15" spans="1:22">
      <c r="A896" s="52">
        <f t="shared" si="65"/>
        <v>46266</v>
      </c>
      <c r="B896" t="str">
        <f t="shared" si="66"/>
        <v>AGENT26</v>
      </c>
      <c r="C896" t="str">
        <f t="shared" si="67"/>
        <v>PARIT_MASIGI</v>
      </c>
      <c r="D896" t="str">
        <f t="shared" si="68"/>
        <v>KUB02B</v>
      </c>
      <c r="H896" t="str">
        <f t="shared" si="69"/>
        <v>2026-09-01 09:08:41</v>
      </c>
      <c r="K896" t="str" cm="1">
        <f t="array" ref="K896:L896">_xlfn.TEXTSPLIT(R896," ")</f>
        <v>KUB02B</v>
      </c>
      <c r="L896" t="str">
        <v>PARIT_MASIGI</v>
      </c>
      <c r="P896" s="57" t="s">
        <v>15089</v>
      </c>
      <c r="Q896" s="57" t="s">
        <v>10307</v>
      </c>
      <c r="R896" s="57" t="s">
        <v>15090</v>
      </c>
      <c r="S896" s="57" t="s">
        <v>15091</v>
      </c>
      <c r="T896" s="57" t="s">
        <v>15092</v>
      </c>
      <c r="U896" s="57" t="s">
        <v>15093</v>
      </c>
      <c r="V896" t="s">
        <v>15094</v>
      </c>
    </row>
    <row r="897" ht="15" spans="1:22">
      <c r="A897" s="52">
        <f t="shared" si="65"/>
        <v>46266</v>
      </c>
      <c r="B897" t="str">
        <f t="shared" si="66"/>
        <v>AGENT10</v>
      </c>
      <c r="C897" t="str">
        <f t="shared" si="67"/>
        <v>SIDOMULYO_2</v>
      </c>
      <c r="D897" t="str">
        <f t="shared" si="68"/>
        <v>BKH10</v>
      </c>
      <c r="H897" t="str">
        <f t="shared" si="69"/>
        <v>2026-09-01 09:08:22</v>
      </c>
      <c r="K897" t="str" cm="1">
        <f t="array" ref="K897:L897">_xlfn.TEXTSPLIT(R897," ")</f>
        <v>BKH10</v>
      </c>
      <c r="L897" t="str">
        <v>SIDOMULYO_2</v>
      </c>
      <c r="P897" s="57" t="s">
        <v>15095</v>
      </c>
      <c r="Q897" s="57" t="s">
        <v>11054</v>
      </c>
      <c r="R897" s="57" t="s">
        <v>15096</v>
      </c>
      <c r="S897" s="57" t="s">
        <v>15097</v>
      </c>
      <c r="T897" s="57" t="s">
        <v>15098</v>
      </c>
      <c r="U897" s="57" t="s">
        <v>15099</v>
      </c>
    </row>
    <row r="898" ht="15" spans="1:22">
      <c r="A898" s="52">
        <f t="shared" ref="A898:A961" si="70">INT(H898)</f>
        <v>46266</v>
      </c>
      <c r="B898" t="str">
        <f t="shared" ref="B898:B961" si="71">RIGHT(Q898,7)</f>
        <v>AGENT03</v>
      </c>
      <c r="C898" t="str">
        <f t="shared" ref="C898:C961" si="72">L898</f>
        <v>PDS_UTARA</v>
      </c>
      <c r="D898" t="str">
        <f t="shared" ref="D898:D961" si="73">K898</f>
        <v>PDS03</v>
      </c>
      <c r="H898" t="str">
        <f t="shared" ref="H898:H961" si="74">P898</f>
        <v>2026-09-01 09:08:04</v>
      </c>
      <c r="K898" t="str" cm="1">
        <f t="array" ref="K898:L898">_xlfn.TEXTSPLIT(R898," ")</f>
        <v>PDS03</v>
      </c>
      <c r="L898" t="str">
        <v>PDS_UTARA</v>
      </c>
      <c r="P898" s="57" t="s">
        <v>15100</v>
      </c>
      <c r="Q898" s="57" t="s">
        <v>10236</v>
      </c>
      <c r="R898" s="57" t="s">
        <v>15101</v>
      </c>
      <c r="S898" s="57" t="s">
        <v>15102</v>
      </c>
      <c r="T898" s="57" t="s">
        <v>15103</v>
      </c>
      <c r="U898" s="57" t="s">
        <v>15104</v>
      </c>
      <c r="V898" t="s">
        <v>15105</v>
      </c>
    </row>
    <row r="899" ht="15" spans="1:22">
      <c r="A899" s="52">
        <f t="shared" si="70"/>
        <v>46266</v>
      </c>
      <c r="B899" t="str">
        <f t="shared" si="71"/>
        <v>AGENT04</v>
      </c>
      <c r="C899" t="str">
        <f t="shared" si="72"/>
        <v>SEBERIDA</v>
      </c>
      <c r="D899" t="str">
        <f t="shared" si="73"/>
        <v>RGT02</v>
      </c>
      <c r="H899" t="str">
        <f t="shared" si="74"/>
        <v>2026-09-01 09:07:30</v>
      </c>
      <c r="K899" t="str" cm="1">
        <f t="array" ref="K899:L899">_xlfn.TEXTSPLIT(R899," ")</f>
        <v>RGT02</v>
      </c>
      <c r="L899" t="str">
        <v>SEBERIDA</v>
      </c>
      <c r="P899" s="57" t="s">
        <v>15106</v>
      </c>
      <c r="Q899" s="57" t="s">
        <v>10193</v>
      </c>
      <c r="R899" s="57" t="s">
        <v>15107</v>
      </c>
      <c r="S899" s="57" t="s">
        <v>15108</v>
      </c>
      <c r="T899" s="57" t="s">
        <v>15109</v>
      </c>
      <c r="U899" s="57" t="s">
        <v>15110</v>
      </c>
      <c r="V899" t="s">
        <v>15111</v>
      </c>
    </row>
    <row r="900" ht="15" spans="1:22">
      <c r="A900" s="52">
        <f t="shared" si="70"/>
        <v>46266</v>
      </c>
      <c r="B900" t="str">
        <f t="shared" si="71"/>
        <v>AGENT01</v>
      </c>
      <c r="C900" t="str">
        <f t="shared" si="72"/>
        <v>PIDIE</v>
      </c>
      <c r="D900" t="str">
        <f t="shared" si="73"/>
        <v>SGL02</v>
      </c>
      <c r="H900" t="str">
        <f t="shared" si="74"/>
        <v>2026-09-01 09:07:26</v>
      </c>
      <c r="K900" t="str" cm="1">
        <f t="array" ref="K900:L900">_xlfn.TEXTSPLIT(R900," ")</f>
        <v>SGL02</v>
      </c>
      <c r="L900" t="str">
        <v>PIDIE</v>
      </c>
      <c r="P900" s="57" t="s">
        <v>15112</v>
      </c>
      <c r="Q900" s="57" t="s">
        <v>10486</v>
      </c>
      <c r="R900" s="57" t="s">
        <v>15113</v>
      </c>
      <c r="S900" s="57" t="s">
        <v>15114</v>
      </c>
      <c r="T900" s="57" t="s">
        <v>15115</v>
      </c>
      <c r="U900" s="57" t="s">
        <v>15116</v>
      </c>
      <c r="V900" t="s">
        <v>15117</v>
      </c>
    </row>
    <row r="901" ht="15" spans="1:22">
      <c r="A901" s="52">
        <f t="shared" si="70"/>
        <v>46266</v>
      </c>
      <c r="B901" t="str">
        <f t="shared" si="71"/>
        <v>AGENT26</v>
      </c>
      <c r="C901" t="str">
        <f t="shared" si="72"/>
        <v>PUTUSSIBAU_BERSATU</v>
      </c>
      <c r="D901" t="str">
        <f t="shared" si="73"/>
        <v>PSU18</v>
      </c>
      <c r="H901" t="str">
        <f t="shared" si="74"/>
        <v>2026-09-01 09:07:24</v>
      </c>
      <c r="K901" t="str" cm="1">
        <f t="array" ref="K901:L901">_xlfn.TEXTSPLIT(R901," ")</f>
        <v>PSU18</v>
      </c>
      <c r="L901" t="str">
        <v>PUTUSSIBAU_BERSATU</v>
      </c>
      <c r="P901" s="57" t="s">
        <v>15118</v>
      </c>
      <c r="Q901" s="57" t="s">
        <v>10307</v>
      </c>
      <c r="R901" s="57" t="s">
        <v>15119</v>
      </c>
      <c r="S901" s="57" t="s">
        <v>15120</v>
      </c>
      <c r="T901" s="57" t="s">
        <v>15121</v>
      </c>
      <c r="U901" s="57" t="s">
        <v>15122</v>
      </c>
      <c r="V901" t="s">
        <v>15123</v>
      </c>
    </row>
    <row r="902" ht="15" spans="1:22">
      <c r="A902" s="52">
        <f t="shared" si="70"/>
        <v>46266</v>
      </c>
      <c r="B902" t="str">
        <f t="shared" si="71"/>
        <v>AGENT22</v>
      </c>
      <c r="C902" t="str">
        <f t="shared" si="72"/>
        <v>SUDU</v>
      </c>
      <c r="D902" t="str">
        <f t="shared" si="73"/>
        <v>EKG02</v>
      </c>
      <c r="H902" t="str">
        <f t="shared" si="74"/>
        <v>2026-09-01 09:06:48</v>
      </c>
      <c r="K902" t="str" cm="1">
        <f t="array" ref="K902:L902">_xlfn.TEXTSPLIT(R902," ")</f>
        <v>EKG02</v>
      </c>
      <c r="L902" t="str">
        <v>SUDU</v>
      </c>
      <c r="P902" s="57" t="s">
        <v>15124</v>
      </c>
      <c r="Q902" s="57" t="s">
        <v>11133</v>
      </c>
      <c r="R902" s="57" t="s">
        <v>15125</v>
      </c>
      <c r="S902" s="57" t="s">
        <v>15126</v>
      </c>
      <c r="T902" s="57" t="s">
        <v>15127</v>
      </c>
      <c r="U902" s="57" t="s">
        <v>15128</v>
      </c>
      <c r="V902" t="s">
        <v>15129</v>
      </c>
    </row>
    <row r="903" ht="15" spans="1:22">
      <c r="A903" s="52">
        <f t="shared" si="70"/>
        <v>46266</v>
      </c>
      <c r="B903" t="str">
        <f t="shared" si="71"/>
        <v>AGENT27</v>
      </c>
      <c r="C903" t="str">
        <f t="shared" si="72"/>
        <v>PARINGIN_SELATAN</v>
      </c>
      <c r="D903" t="str">
        <f t="shared" si="73"/>
        <v>PAG07</v>
      </c>
      <c r="H903" t="str">
        <f t="shared" si="74"/>
        <v>2026-09-01 09:06:33</v>
      </c>
      <c r="K903" t="str" cm="1">
        <f t="array" ref="K903:L903">_xlfn.TEXTSPLIT(R903," ")</f>
        <v>PAG07</v>
      </c>
      <c r="L903" t="str">
        <v>PARINGIN_SELATAN</v>
      </c>
      <c r="P903" s="57" t="s">
        <v>15130</v>
      </c>
      <c r="Q903" s="57" t="s">
        <v>11862</v>
      </c>
      <c r="R903" s="57" t="s">
        <v>15131</v>
      </c>
      <c r="S903" s="57" t="s">
        <v>15132</v>
      </c>
      <c r="T903" s="57" t="s">
        <v>15133</v>
      </c>
      <c r="U903" s="57" t="s">
        <v>15134</v>
      </c>
      <c r="V903" t="s">
        <v>12734</v>
      </c>
    </row>
    <row r="904" ht="15" spans="1:22">
      <c r="A904" s="52">
        <f t="shared" si="70"/>
        <v>46266</v>
      </c>
      <c r="B904" t="str">
        <f t="shared" si="71"/>
        <v>AGENT09</v>
      </c>
      <c r="C904" t="str">
        <f t="shared" si="72"/>
        <v>MANNA</v>
      </c>
      <c r="D904" t="str">
        <f t="shared" si="73"/>
        <v>MNN01</v>
      </c>
      <c r="H904" t="str">
        <f t="shared" si="74"/>
        <v>2026-09-01 09:06:26</v>
      </c>
      <c r="K904" t="str" cm="1">
        <f t="array" ref="K904:L904">_xlfn.TEXTSPLIT(R904," ")</f>
        <v>MNN01</v>
      </c>
      <c r="L904" t="str">
        <v>MANNA</v>
      </c>
      <c r="P904" s="57" t="s">
        <v>15135</v>
      </c>
      <c r="Q904" s="57" t="s">
        <v>12496</v>
      </c>
      <c r="R904" s="57" t="s">
        <v>15136</v>
      </c>
      <c r="S904" s="57" t="s">
        <v>15137</v>
      </c>
      <c r="T904" s="57" t="s">
        <v>15138</v>
      </c>
      <c r="U904" s="57" t="s">
        <v>15139</v>
      </c>
      <c r="V904" t="s">
        <v>15140</v>
      </c>
    </row>
    <row r="905" ht="15" spans="1:22">
      <c r="A905" s="52">
        <f t="shared" si="70"/>
        <v>46266</v>
      </c>
      <c r="B905" t="str">
        <f t="shared" si="71"/>
        <v>AGENT08</v>
      </c>
      <c r="C905" t="str">
        <f t="shared" si="72"/>
        <v>KYT17</v>
      </c>
      <c r="D905" t="str">
        <f t="shared" si="73"/>
        <v>KYT17</v>
      </c>
      <c r="H905" t="str">
        <f t="shared" si="74"/>
        <v>2026-09-01 09:05:48</v>
      </c>
      <c r="K905" t="str" cm="1">
        <f t="array" ref="K905:L905">_xlfn.TEXTSPLIT(R905," ")</f>
        <v>KYT17</v>
      </c>
      <c r="L905" t="str">
        <v>KYT17</v>
      </c>
      <c r="P905" s="57" t="s">
        <v>15141</v>
      </c>
      <c r="Q905" s="57" t="s">
        <v>10398</v>
      </c>
      <c r="R905" s="57" t="s">
        <v>15142</v>
      </c>
      <c r="S905" s="57" t="s">
        <v>15143</v>
      </c>
      <c r="T905" s="57" t="s">
        <v>15144</v>
      </c>
      <c r="U905" s="57" t="s">
        <v>15145</v>
      </c>
    </row>
    <row r="906" ht="15" spans="1:22">
      <c r="A906" s="52">
        <f t="shared" si="70"/>
        <v>46266</v>
      </c>
      <c r="B906" t="str">
        <f t="shared" si="71"/>
        <v>AGENT17</v>
      </c>
      <c r="C906" t="str">
        <f t="shared" si="72"/>
        <v>SAPURAN_01</v>
      </c>
      <c r="D906" t="str">
        <f t="shared" si="73"/>
        <v>WNB13</v>
      </c>
      <c r="H906" t="str">
        <f t="shared" si="74"/>
        <v>2026-09-01 09:05:43</v>
      </c>
      <c r="K906" t="str" cm="1">
        <f t="array" ref="K906:L906">_xlfn.TEXTSPLIT(R906," ")</f>
        <v>WNB13</v>
      </c>
      <c r="L906" t="str">
        <v>SAPURAN_01</v>
      </c>
      <c r="P906" s="57" t="s">
        <v>15146</v>
      </c>
      <c r="Q906" s="57" t="s">
        <v>11249</v>
      </c>
      <c r="R906" s="57" t="s">
        <v>15147</v>
      </c>
      <c r="S906" s="57" t="s">
        <v>15148</v>
      </c>
      <c r="T906" s="57" t="s">
        <v>15149</v>
      </c>
      <c r="U906" s="57" t="s">
        <v>15150</v>
      </c>
      <c r="V906" t="s">
        <v>14367</v>
      </c>
    </row>
    <row r="907" ht="15" spans="1:22">
      <c r="A907" s="52">
        <f t="shared" si="70"/>
        <v>46266</v>
      </c>
      <c r="B907" t="str">
        <f t="shared" si="71"/>
        <v>AGENT18</v>
      </c>
      <c r="C907" t="str">
        <f t="shared" si="72"/>
        <v>MOJAYAN</v>
      </c>
      <c r="D907" t="str">
        <f t="shared" si="73"/>
        <v>KLT10</v>
      </c>
      <c r="H907" t="str">
        <f t="shared" si="74"/>
        <v>2026-09-01 09:05:42</v>
      </c>
      <c r="K907" t="str" cm="1">
        <f t="array" ref="K907:L907">_xlfn.TEXTSPLIT(R907," ")</f>
        <v>KLT10</v>
      </c>
      <c r="L907" t="str">
        <v>MOJAYAN</v>
      </c>
      <c r="P907" s="57" t="s">
        <v>15151</v>
      </c>
      <c r="Q907" s="57" t="s">
        <v>10385</v>
      </c>
      <c r="R907" s="57" t="s">
        <v>15152</v>
      </c>
      <c r="S907" s="57" t="s">
        <v>15153</v>
      </c>
      <c r="T907" s="57" t="s">
        <v>15154</v>
      </c>
      <c r="U907" s="57" t="s">
        <v>15155</v>
      </c>
      <c r="V907" t="s">
        <v>14934</v>
      </c>
    </row>
    <row r="908" ht="15" spans="1:22">
      <c r="A908" s="52">
        <f t="shared" si="70"/>
        <v>46266</v>
      </c>
      <c r="B908" t="str">
        <f t="shared" si="71"/>
        <v>AGENT09</v>
      </c>
      <c r="C908" t="str">
        <f t="shared" si="72"/>
        <v>CURUP_02</v>
      </c>
      <c r="D908" t="str">
        <f t="shared" si="73"/>
        <v>CRP02</v>
      </c>
      <c r="H908" t="str">
        <f t="shared" si="74"/>
        <v>2026-09-01 09:05:39</v>
      </c>
      <c r="K908" t="str" cm="1">
        <f t="array" ref="K908:L908">_xlfn.TEXTSPLIT(R908," ")</f>
        <v>CRP02</v>
      </c>
      <c r="L908" t="str">
        <v>CURUP_02</v>
      </c>
      <c r="P908" s="57" t="s">
        <v>15156</v>
      </c>
      <c r="Q908" s="57" t="s">
        <v>12496</v>
      </c>
      <c r="R908" s="57" t="s">
        <v>15157</v>
      </c>
      <c r="S908" s="57" t="s">
        <v>15158</v>
      </c>
      <c r="T908" s="57" t="s">
        <v>15159</v>
      </c>
      <c r="U908" s="57" t="s">
        <v>15160</v>
      </c>
    </row>
    <row r="909" ht="15" spans="1:22">
      <c r="A909" s="52">
        <f t="shared" si="70"/>
        <v>46266</v>
      </c>
      <c r="B909" t="str">
        <f t="shared" si="71"/>
        <v>AGENT27</v>
      </c>
      <c r="C909" t="str">
        <f t="shared" si="72"/>
        <v>APT_PRANOTO_SGT</v>
      </c>
      <c r="D909" t="str">
        <f t="shared" si="73"/>
        <v>SGT06</v>
      </c>
      <c r="H909" t="str">
        <f t="shared" si="74"/>
        <v>2026-09-01 09:05:35</v>
      </c>
      <c r="K909" t="str" cm="1">
        <f t="array" ref="K909:L909">_xlfn.TEXTSPLIT(R909," ")</f>
        <v>SGT06</v>
      </c>
      <c r="L909" t="str">
        <v>APT_PRANOTO_SGT</v>
      </c>
      <c r="P909" s="57" t="s">
        <v>15161</v>
      </c>
      <c r="Q909" s="57" t="s">
        <v>11862</v>
      </c>
      <c r="R909" s="57" t="s">
        <v>15162</v>
      </c>
      <c r="S909" s="57" t="s">
        <v>15163</v>
      </c>
      <c r="T909" s="57" t="s">
        <v>15164</v>
      </c>
      <c r="U909" s="57" t="s">
        <v>15165</v>
      </c>
      <c r="V909" t="s">
        <v>15166</v>
      </c>
    </row>
    <row r="910" ht="15" spans="1:22">
      <c r="A910" s="52">
        <f t="shared" si="70"/>
        <v>46266</v>
      </c>
      <c r="B910" t="str">
        <f t="shared" si="71"/>
        <v>AGENT19</v>
      </c>
      <c r="C910" t="str">
        <f t="shared" si="72"/>
        <v>TOSAREN</v>
      </c>
      <c r="D910" t="str">
        <f t="shared" si="73"/>
        <v>KDR05</v>
      </c>
      <c r="H910" t="str">
        <f t="shared" si="74"/>
        <v>2026-09-01 09:05:24</v>
      </c>
      <c r="K910" t="str" cm="1">
        <f t="array" ref="K910:L910">_xlfn.TEXTSPLIT(R910," ")</f>
        <v>KDR05</v>
      </c>
      <c r="L910" t="str">
        <v>TOSAREN</v>
      </c>
      <c r="P910" s="57" t="s">
        <v>15167</v>
      </c>
      <c r="Q910" s="57" t="s">
        <v>10181</v>
      </c>
      <c r="R910" s="57" t="s">
        <v>15168</v>
      </c>
      <c r="S910" s="57" t="s">
        <v>15169</v>
      </c>
      <c r="T910" s="57" t="s">
        <v>15170</v>
      </c>
      <c r="U910" s="57" t="s">
        <v>15171</v>
      </c>
      <c r="V910" t="s">
        <v>15172</v>
      </c>
    </row>
    <row r="911" ht="15" spans="1:22">
      <c r="A911" s="52">
        <f t="shared" si="70"/>
        <v>46266</v>
      </c>
      <c r="B911" t="str">
        <f t="shared" si="71"/>
        <v>AGENT22</v>
      </c>
      <c r="C911" t="str">
        <f t="shared" si="72"/>
        <v>BAU_BAU</v>
      </c>
      <c r="D911" t="str">
        <f t="shared" si="73"/>
        <v>BUW01</v>
      </c>
      <c r="H911" t="str">
        <f t="shared" si="74"/>
        <v>2026-09-01 09:05:15</v>
      </c>
      <c r="K911" t="str" cm="1">
        <f t="array" ref="K911:L911">_xlfn.TEXTSPLIT(R911," ")</f>
        <v>BUW01</v>
      </c>
      <c r="L911" t="str">
        <v>BAU_BAU</v>
      </c>
      <c r="P911" s="57" t="s">
        <v>15173</v>
      </c>
      <c r="Q911" s="57" t="s">
        <v>11133</v>
      </c>
      <c r="R911" s="57" t="s">
        <v>15174</v>
      </c>
      <c r="S911" s="57" t="s">
        <v>15175</v>
      </c>
      <c r="T911" s="57" t="s">
        <v>15176</v>
      </c>
      <c r="U911" s="57" t="s">
        <v>15177</v>
      </c>
    </row>
    <row r="912" ht="15" spans="1:22">
      <c r="A912" s="52">
        <f t="shared" si="70"/>
        <v>46266</v>
      </c>
      <c r="B912" t="str">
        <f t="shared" si="71"/>
        <v>AGENT08</v>
      </c>
      <c r="C912" t="str">
        <f t="shared" si="72"/>
        <v>TALANG_BETUTU</v>
      </c>
      <c r="D912" t="str">
        <f t="shared" si="73"/>
        <v>PLM12</v>
      </c>
      <c r="H912" t="str">
        <f t="shared" si="74"/>
        <v>2026-09-01 09:04:41</v>
      </c>
      <c r="K912" t="str" cm="1">
        <f t="array" ref="K912:L912">_xlfn.TEXTSPLIT(R912," ")</f>
        <v>PLM12</v>
      </c>
      <c r="L912" t="str">
        <v>TALANG_BETUTU</v>
      </c>
      <c r="P912" s="57" t="s">
        <v>15178</v>
      </c>
      <c r="Q912" s="57" t="s">
        <v>10398</v>
      </c>
      <c r="R912" s="57" t="s">
        <v>15179</v>
      </c>
      <c r="S912" s="57" t="s">
        <v>15180</v>
      </c>
      <c r="T912" s="57" t="s">
        <v>15181</v>
      </c>
      <c r="U912" s="57" t="s">
        <v>15182</v>
      </c>
      <c r="V912" t="s">
        <v>12329</v>
      </c>
    </row>
    <row r="913" ht="15" spans="1:22">
      <c r="A913" s="52">
        <f t="shared" si="70"/>
        <v>46266</v>
      </c>
      <c r="B913" t="str">
        <f t="shared" si="71"/>
        <v>AGENT22</v>
      </c>
      <c r="C913" t="str">
        <f t="shared" si="72"/>
        <v>MALINO</v>
      </c>
      <c r="D913" t="str">
        <f t="shared" si="73"/>
        <v>SGM16</v>
      </c>
      <c r="H913" t="str">
        <f t="shared" si="74"/>
        <v>2026-09-01 09:04:11</v>
      </c>
      <c r="K913" t="str" cm="1">
        <f t="array" ref="K913:L913">_xlfn.TEXTSPLIT(R913," ")</f>
        <v>SGM16</v>
      </c>
      <c r="L913" t="str">
        <v>MALINO</v>
      </c>
      <c r="P913" s="57" t="s">
        <v>15183</v>
      </c>
      <c r="Q913" s="57" t="s">
        <v>11133</v>
      </c>
      <c r="R913" s="57" t="s">
        <v>15184</v>
      </c>
      <c r="S913" s="57" t="s">
        <v>15185</v>
      </c>
      <c r="T913" s="57" t="s">
        <v>15186</v>
      </c>
      <c r="U913" s="57" t="s">
        <v>15187</v>
      </c>
      <c r="V913" t="s">
        <v>15188</v>
      </c>
    </row>
    <row r="914" ht="15" spans="1:22">
      <c r="A914" s="52">
        <f t="shared" si="70"/>
        <v>46266</v>
      </c>
      <c r="B914" t="str">
        <f t="shared" si="71"/>
        <v>AGENT16</v>
      </c>
      <c r="C914" t="str">
        <f t="shared" si="72"/>
        <v>SBG21B</v>
      </c>
      <c r="D914" t="str">
        <f t="shared" si="73"/>
        <v>SBG21B</v>
      </c>
      <c r="H914" t="str">
        <f t="shared" si="74"/>
        <v>2026-09-01 09:04:09</v>
      </c>
      <c r="K914" t="str" cm="1">
        <f t="array" ref="K914:L914">_xlfn.TEXTSPLIT(R914," ")</f>
        <v>SBG21B</v>
      </c>
      <c r="L914" t="str">
        <v>SBG21B</v>
      </c>
      <c r="P914" s="57" t="s">
        <v>15189</v>
      </c>
      <c r="Q914" s="57" t="s">
        <v>10199</v>
      </c>
      <c r="R914" s="57" t="s">
        <v>15190</v>
      </c>
      <c r="S914" s="57" t="s">
        <v>15191</v>
      </c>
      <c r="T914" s="57" t="s">
        <v>15192</v>
      </c>
      <c r="U914" s="57" t="s">
        <v>15193</v>
      </c>
      <c r="V914" t="s">
        <v>15194</v>
      </c>
    </row>
    <row r="915" ht="15" spans="1:22">
      <c r="A915" s="52">
        <f t="shared" si="70"/>
        <v>46266</v>
      </c>
      <c r="B915" t="str">
        <f t="shared" si="71"/>
        <v>AGENT27</v>
      </c>
      <c r="C915" t="str">
        <f t="shared" si="72"/>
        <v>JELARAI_SELOR</v>
      </c>
      <c r="D915" t="str">
        <f t="shared" si="73"/>
        <v>TZO03</v>
      </c>
      <c r="H915" t="str">
        <f t="shared" si="74"/>
        <v>2026-09-01 09:04:04</v>
      </c>
      <c r="K915" t="str" cm="1">
        <f t="array" ref="K915:L915">_xlfn.TEXTSPLIT(R915," ")</f>
        <v>TZO03</v>
      </c>
      <c r="L915" t="str">
        <v>JELARAI_SELOR</v>
      </c>
      <c r="P915" s="57" t="s">
        <v>15195</v>
      </c>
      <c r="Q915" s="57" t="s">
        <v>11862</v>
      </c>
      <c r="R915" s="57" t="s">
        <v>15196</v>
      </c>
      <c r="S915" s="57" t="s">
        <v>15197</v>
      </c>
      <c r="T915" s="57" t="s">
        <v>15198</v>
      </c>
      <c r="U915" s="57" t="s">
        <v>15199</v>
      </c>
    </row>
    <row r="916" ht="15" spans="1:22">
      <c r="A916" s="52">
        <f t="shared" si="70"/>
        <v>46266</v>
      </c>
      <c r="B916" t="str">
        <f t="shared" si="71"/>
        <v>AGENT17</v>
      </c>
      <c r="C916" t="str">
        <f t="shared" si="72"/>
        <v>KEDU</v>
      </c>
      <c r="D916" t="str">
        <f t="shared" si="73"/>
        <v>TNU07</v>
      </c>
      <c r="H916" t="str">
        <f t="shared" si="74"/>
        <v>2026-09-01 09:04:03</v>
      </c>
      <c r="K916" t="str" cm="1">
        <f t="array" ref="K916:L916">_xlfn.TEXTSPLIT(R916," ")</f>
        <v>TNU07</v>
      </c>
      <c r="L916" t="str">
        <v>KEDU</v>
      </c>
      <c r="P916" s="57" t="s">
        <v>15200</v>
      </c>
      <c r="Q916" s="57" t="s">
        <v>11249</v>
      </c>
      <c r="R916" s="57" t="s">
        <v>15201</v>
      </c>
      <c r="S916" s="57" t="s">
        <v>15202</v>
      </c>
      <c r="T916" s="57" t="s">
        <v>15203</v>
      </c>
      <c r="U916" s="57" t="s">
        <v>15204</v>
      </c>
      <c r="V916" t="s">
        <v>15205</v>
      </c>
    </row>
    <row r="917" ht="15" spans="1:22">
      <c r="A917" s="52">
        <f t="shared" si="70"/>
        <v>46266</v>
      </c>
      <c r="B917" t="str">
        <f t="shared" si="71"/>
        <v>AGENT17</v>
      </c>
      <c r="C917" t="str">
        <f t="shared" si="72"/>
        <v>GAJAH</v>
      </c>
      <c r="D917" t="str">
        <f t="shared" si="73"/>
        <v>DMK03</v>
      </c>
      <c r="H917" t="str">
        <f t="shared" si="74"/>
        <v>2026-09-01 09:03:17</v>
      </c>
      <c r="K917" t="str" cm="1">
        <f t="array" ref="K917:L917">_xlfn.TEXTSPLIT(R917," ")</f>
        <v>DMK03</v>
      </c>
      <c r="L917" t="str">
        <v>GAJAH</v>
      </c>
      <c r="P917" s="57" t="s">
        <v>15206</v>
      </c>
      <c r="Q917" s="57" t="s">
        <v>11249</v>
      </c>
      <c r="R917" s="57" t="s">
        <v>15207</v>
      </c>
      <c r="S917" s="57" t="s">
        <v>15208</v>
      </c>
      <c r="T917" s="57" t="s">
        <v>15209</v>
      </c>
      <c r="U917" s="57" t="s">
        <v>15210</v>
      </c>
      <c r="V917" t="s">
        <v>15211</v>
      </c>
    </row>
    <row r="918" ht="15" spans="1:22">
      <c r="A918" s="52">
        <f t="shared" si="70"/>
        <v>46266</v>
      </c>
      <c r="B918" t="str">
        <f t="shared" si="71"/>
        <v>AGENT22</v>
      </c>
      <c r="C918" t="str">
        <f t="shared" si="72"/>
        <v>WAWOTOBI</v>
      </c>
      <c r="D918" t="str">
        <f t="shared" si="73"/>
        <v>UNH02</v>
      </c>
      <c r="H918" t="str">
        <f t="shared" si="74"/>
        <v>2026-09-01 09:03:04</v>
      </c>
      <c r="K918" t="str" cm="1">
        <f t="array" ref="K918:L918">_xlfn.TEXTSPLIT(R918," ")</f>
        <v>UNH02</v>
      </c>
      <c r="L918" t="str">
        <v>WAWOTOBI</v>
      </c>
      <c r="P918" s="57" t="s">
        <v>15212</v>
      </c>
      <c r="Q918" s="57" t="s">
        <v>11133</v>
      </c>
      <c r="R918" s="57" t="s">
        <v>15213</v>
      </c>
      <c r="S918" s="57" t="s">
        <v>15214</v>
      </c>
      <c r="T918" s="57" t="s">
        <v>15215</v>
      </c>
      <c r="U918" s="57" t="s">
        <v>15216</v>
      </c>
    </row>
    <row r="919" ht="15" spans="1:22">
      <c r="A919" s="52">
        <f t="shared" si="70"/>
        <v>46266</v>
      </c>
      <c r="B919" t="str">
        <f t="shared" si="71"/>
        <v>AGENT27</v>
      </c>
      <c r="C919" t="str">
        <f t="shared" si="72"/>
        <v>KELUA</v>
      </c>
      <c r="D919" t="str">
        <f t="shared" si="73"/>
        <v>TJG02</v>
      </c>
      <c r="H919" t="str">
        <f t="shared" si="74"/>
        <v>2026-09-01 09:02:55</v>
      </c>
      <c r="K919" t="str" cm="1">
        <f t="array" ref="K919:L919">_xlfn.TEXTSPLIT(R919," ")</f>
        <v>TJG02</v>
      </c>
      <c r="L919" t="str">
        <v>KELUA</v>
      </c>
      <c r="P919" s="57" t="s">
        <v>15217</v>
      </c>
      <c r="Q919" s="57" t="s">
        <v>11862</v>
      </c>
      <c r="R919" s="57" t="s">
        <v>15218</v>
      </c>
      <c r="S919" s="57" t="s">
        <v>15219</v>
      </c>
      <c r="T919" s="57" t="s">
        <v>15220</v>
      </c>
      <c r="U919" s="57" t="s">
        <v>15221</v>
      </c>
      <c r="V919" t="s">
        <v>15222</v>
      </c>
    </row>
    <row r="920" ht="15" spans="1:22">
      <c r="A920" s="52">
        <f t="shared" si="70"/>
        <v>46266</v>
      </c>
      <c r="B920" t="str">
        <f t="shared" si="71"/>
        <v>AGENT22</v>
      </c>
      <c r="C920" t="str">
        <f t="shared" si="72"/>
        <v>BETOAMBARI</v>
      </c>
      <c r="D920" t="str">
        <f t="shared" si="73"/>
        <v>BUW02</v>
      </c>
      <c r="H920" t="str">
        <f t="shared" si="74"/>
        <v>2026-09-01 09:02:53</v>
      </c>
      <c r="K920" t="str" cm="1">
        <f t="array" ref="K920:L920">_xlfn.TEXTSPLIT(R920," ")</f>
        <v>BUW02</v>
      </c>
      <c r="L920" t="str">
        <v>BETOAMBARI</v>
      </c>
      <c r="P920" s="57" t="s">
        <v>15223</v>
      </c>
      <c r="Q920" s="57" t="s">
        <v>11133</v>
      </c>
      <c r="R920" s="57" t="s">
        <v>15224</v>
      </c>
      <c r="S920" s="57" t="s">
        <v>15225</v>
      </c>
      <c r="T920" s="57" t="s">
        <v>15226</v>
      </c>
      <c r="U920" s="57" t="s">
        <v>15227</v>
      </c>
      <c r="V920" t="s">
        <v>15228</v>
      </c>
    </row>
    <row r="921" ht="15" spans="1:22">
      <c r="A921" s="52">
        <f t="shared" si="70"/>
        <v>46266</v>
      </c>
      <c r="B921" t="str">
        <f t="shared" si="71"/>
        <v>AGENT12</v>
      </c>
      <c r="C921" t="str">
        <f t="shared" si="72"/>
        <v>DC_LABUAN</v>
      </c>
      <c r="D921" t="str">
        <f t="shared" si="73"/>
        <v>PGL08</v>
      </c>
      <c r="H921" t="str">
        <f t="shared" si="74"/>
        <v>2026-09-01 09:02:43</v>
      </c>
      <c r="K921" t="str" cm="1">
        <f t="array" ref="K921:L921">_xlfn.TEXTSPLIT(R921," ")</f>
        <v>PGL08</v>
      </c>
      <c r="L921" t="str">
        <v>DC_LABUAN</v>
      </c>
      <c r="P921" s="57" t="s">
        <v>15229</v>
      </c>
      <c r="Q921" s="57" t="s">
        <v>10656</v>
      </c>
      <c r="R921" s="57" t="s">
        <v>15230</v>
      </c>
      <c r="S921" s="57" t="s">
        <v>15231</v>
      </c>
      <c r="T921" s="57" t="s">
        <v>15232</v>
      </c>
      <c r="U921" s="57" t="s">
        <v>15233</v>
      </c>
      <c r="V921" t="s">
        <v>15234</v>
      </c>
    </row>
    <row r="922" ht="15" spans="1:22">
      <c r="A922" s="52">
        <f t="shared" si="70"/>
        <v>46266</v>
      </c>
      <c r="B922" t="str">
        <f t="shared" si="71"/>
        <v>AGENT40</v>
      </c>
      <c r="C922" t="str">
        <f t="shared" si="72"/>
        <v>CP_CEGER</v>
      </c>
      <c r="D922" t="str">
        <f t="shared" si="73"/>
        <v>JKT53C</v>
      </c>
      <c r="H922" t="str">
        <f t="shared" si="74"/>
        <v>2026-09-01 09:02:41</v>
      </c>
      <c r="K922" t="str" cm="1">
        <f t="array" ref="K922:L922">_xlfn.TEXTSPLIT(R922," ")</f>
        <v>JKT53C</v>
      </c>
      <c r="L922" t="str">
        <v>CP_CEGER</v>
      </c>
      <c r="P922" s="57" t="s">
        <v>15235</v>
      </c>
      <c r="Q922" s="57" t="s">
        <v>10732</v>
      </c>
      <c r="R922" s="57" t="s">
        <v>15236</v>
      </c>
      <c r="S922" s="57" t="s">
        <v>15237</v>
      </c>
      <c r="T922" s="57" t="s">
        <v>15238</v>
      </c>
      <c r="U922" s="57" t="s">
        <v>15239</v>
      </c>
      <c r="V922" t="s">
        <v>15240</v>
      </c>
    </row>
    <row r="923" ht="15" spans="1:22">
      <c r="A923" s="52">
        <f t="shared" si="70"/>
        <v>46266</v>
      </c>
      <c r="B923" t="str">
        <f t="shared" si="71"/>
        <v>AGENT17</v>
      </c>
      <c r="C923" t="str">
        <f t="shared" si="72"/>
        <v>KLAMPOK</v>
      </c>
      <c r="D923" t="str">
        <f t="shared" si="73"/>
        <v>BJN02</v>
      </c>
      <c r="H923" t="str">
        <f t="shared" si="74"/>
        <v>2026-09-01 09:02:33</v>
      </c>
      <c r="K923" t="str" cm="1">
        <f t="array" ref="K923:L923">_xlfn.TEXTSPLIT(R923," ")</f>
        <v>BJN02</v>
      </c>
      <c r="L923" t="str">
        <v>KLAMPOK</v>
      </c>
      <c r="P923" s="57" t="s">
        <v>15241</v>
      </c>
      <c r="Q923" s="57" t="s">
        <v>11249</v>
      </c>
      <c r="R923" s="57" t="s">
        <v>15242</v>
      </c>
      <c r="S923" s="57" t="s">
        <v>15243</v>
      </c>
      <c r="T923" s="57" t="s">
        <v>15244</v>
      </c>
      <c r="U923" s="57" t="s">
        <v>15245</v>
      </c>
      <c r="V923" t="s">
        <v>15246</v>
      </c>
    </row>
    <row r="924" ht="15" spans="1:22">
      <c r="A924" s="52">
        <f t="shared" si="70"/>
        <v>46266</v>
      </c>
      <c r="B924" t="str">
        <f t="shared" si="71"/>
        <v>AGENT09</v>
      </c>
      <c r="C924" t="str">
        <f t="shared" si="72"/>
        <v>SENDAWAR</v>
      </c>
      <c r="D924" t="str">
        <f t="shared" si="73"/>
        <v>TAS03</v>
      </c>
      <c r="H924" t="str">
        <f t="shared" si="74"/>
        <v>2026-09-01 09:02:11</v>
      </c>
      <c r="K924" t="str" cm="1">
        <f t="array" ref="K924:L924">_xlfn.TEXTSPLIT(R924," ")</f>
        <v>TAS03</v>
      </c>
      <c r="L924" t="str">
        <v>SENDAWAR</v>
      </c>
      <c r="P924" s="57" t="s">
        <v>15247</v>
      </c>
      <c r="Q924" s="57" t="s">
        <v>12496</v>
      </c>
      <c r="R924" s="57" t="s">
        <v>15248</v>
      </c>
      <c r="S924" s="57" t="s">
        <v>15249</v>
      </c>
      <c r="T924" s="57" t="s">
        <v>15250</v>
      </c>
      <c r="U924" s="57" t="s">
        <v>15251</v>
      </c>
      <c r="V924" t="s">
        <v>15252</v>
      </c>
    </row>
    <row r="925" ht="15" spans="1:22">
      <c r="A925" s="52">
        <f t="shared" si="70"/>
        <v>46266</v>
      </c>
      <c r="B925" t="str">
        <f t="shared" si="71"/>
        <v>AGENT09</v>
      </c>
      <c r="C925" t="str">
        <f t="shared" si="72"/>
        <v>KAUR</v>
      </c>
      <c r="D925" t="str">
        <f t="shared" si="73"/>
        <v>KAW01</v>
      </c>
      <c r="H925" t="str">
        <f t="shared" si="74"/>
        <v>2026-09-01 09:02:06</v>
      </c>
      <c r="K925" t="str" cm="1">
        <f t="array" ref="K925:L925">_xlfn.TEXTSPLIT(R925," ")</f>
        <v>KAW01</v>
      </c>
      <c r="L925" t="str">
        <v>KAUR</v>
      </c>
      <c r="P925" s="57" t="s">
        <v>15253</v>
      </c>
      <c r="Q925" s="57" t="s">
        <v>12496</v>
      </c>
      <c r="R925" s="57" t="s">
        <v>15254</v>
      </c>
      <c r="S925" s="57" t="s">
        <v>15255</v>
      </c>
      <c r="T925" s="57" t="s">
        <v>15256</v>
      </c>
      <c r="U925" s="57" t="s">
        <v>15257</v>
      </c>
    </row>
    <row r="926" ht="15" spans="1:22">
      <c r="A926" s="52">
        <f t="shared" si="70"/>
        <v>46266</v>
      </c>
      <c r="B926" t="str">
        <f t="shared" si="71"/>
        <v>AGENT12</v>
      </c>
      <c r="C926" t="str">
        <f t="shared" si="72"/>
        <v>CIKEUSIK</v>
      </c>
      <c r="D926" t="str">
        <f t="shared" si="73"/>
        <v>PGL03A</v>
      </c>
      <c r="H926" t="str">
        <f t="shared" si="74"/>
        <v>2026-09-01 09:02:01</v>
      </c>
      <c r="K926" t="str" cm="1">
        <f t="array" ref="K926:L926">_xlfn.TEXTSPLIT(R926," ")</f>
        <v>PGL03A</v>
      </c>
      <c r="L926" t="str">
        <v>CIKEUSIK</v>
      </c>
      <c r="P926" s="57" t="s">
        <v>15258</v>
      </c>
      <c r="Q926" s="57" t="s">
        <v>10656</v>
      </c>
      <c r="R926" s="57" t="s">
        <v>15259</v>
      </c>
      <c r="S926" s="57" t="s">
        <v>15260</v>
      </c>
      <c r="T926" s="57" t="s">
        <v>15261</v>
      </c>
      <c r="U926" s="57" t="s">
        <v>15262</v>
      </c>
      <c r="V926" t="s">
        <v>15263</v>
      </c>
    </row>
    <row r="927" ht="15" spans="1:22">
      <c r="A927" s="52">
        <f t="shared" si="70"/>
        <v>46266</v>
      </c>
      <c r="B927" t="str">
        <f t="shared" si="71"/>
        <v>AGENT09</v>
      </c>
      <c r="C927" t="str">
        <f t="shared" si="72"/>
        <v>NIUR</v>
      </c>
      <c r="D927" t="str">
        <f t="shared" si="73"/>
        <v>TAS02</v>
      </c>
      <c r="H927" t="str">
        <f t="shared" si="74"/>
        <v>2026-09-01 09:02:00</v>
      </c>
      <c r="K927" t="str" cm="1">
        <f t="array" ref="K927:L927">_xlfn.TEXTSPLIT(R927," ")</f>
        <v>TAS02</v>
      </c>
      <c r="L927" t="str">
        <v>NIUR</v>
      </c>
      <c r="P927" s="57" t="s">
        <v>15264</v>
      </c>
      <c r="Q927" s="57" t="s">
        <v>12496</v>
      </c>
      <c r="R927" s="57" t="s">
        <v>15265</v>
      </c>
      <c r="S927" s="57" t="s">
        <v>15266</v>
      </c>
      <c r="T927" s="57" t="s">
        <v>15267</v>
      </c>
      <c r="U927" s="57" t="s">
        <v>15268</v>
      </c>
    </row>
    <row r="928" ht="15" spans="1:22">
      <c r="A928" s="52">
        <f t="shared" si="70"/>
        <v>46266</v>
      </c>
      <c r="B928" t="str">
        <f t="shared" si="71"/>
        <v>AGENT19</v>
      </c>
      <c r="C928" t="str">
        <f t="shared" si="72"/>
        <v>DC_KEDIRI</v>
      </c>
      <c r="D928" t="str">
        <f t="shared" si="73"/>
        <v>KDR13</v>
      </c>
      <c r="H928" t="str">
        <f t="shared" si="74"/>
        <v>2026-09-01 09:01:45</v>
      </c>
      <c r="K928" t="str" cm="1">
        <f t="array" ref="K928:L928">_xlfn.TEXTSPLIT(R928," ")</f>
        <v>KDR13</v>
      </c>
      <c r="L928" t="str">
        <v>DC_KEDIRI</v>
      </c>
      <c r="P928" s="57" t="s">
        <v>15269</v>
      </c>
      <c r="Q928" s="57" t="s">
        <v>10181</v>
      </c>
      <c r="R928" s="57" t="s">
        <v>15270</v>
      </c>
      <c r="S928" s="57" t="s">
        <v>15271</v>
      </c>
      <c r="T928" s="57" t="s">
        <v>15272</v>
      </c>
      <c r="U928" s="57" t="s">
        <v>15273</v>
      </c>
    </row>
    <row r="929" ht="15" spans="1:22">
      <c r="A929" s="52">
        <f t="shared" si="70"/>
        <v>46266</v>
      </c>
      <c r="B929" t="str">
        <f t="shared" si="71"/>
        <v>AGENT22</v>
      </c>
      <c r="C929" t="str">
        <f t="shared" si="72"/>
        <v>WANGI</v>
      </c>
      <c r="D929" t="str">
        <f t="shared" si="73"/>
        <v>WTB01</v>
      </c>
      <c r="H929" t="str">
        <f t="shared" si="74"/>
        <v>2026-09-01 09:01:36</v>
      </c>
      <c r="K929" t="str" cm="1">
        <f t="array" ref="K929:L929">_xlfn.TEXTSPLIT(R929," ")</f>
        <v>WTB01</v>
      </c>
      <c r="L929" t="str">
        <v>WANGI</v>
      </c>
      <c r="P929" s="57" t="s">
        <v>15274</v>
      </c>
      <c r="Q929" s="57" t="s">
        <v>11133</v>
      </c>
      <c r="R929" s="57" t="s">
        <v>15275</v>
      </c>
      <c r="S929" s="57" t="s">
        <v>15276</v>
      </c>
      <c r="T929" s="57" t="s">
        <v>15277</v>
      </c>
      <c r="U929" s="57" t="s">
        <v>15278</v>
      </c>
    </row>
    <row r="930" ht="15" spans="1:22">
      <c r="A930" s="52">
        <f t="shared" si="70"/>
        <v>46266</v>
      </c>
      <c r="B930" t="str">
        <f t="shared" si="71"/>
        <v>AGENT16</v>
      </c>
      <c r="C930" t="str">
        <f t="shared" si="72"/>
        <v>CICANTAYAN</v>
      </c>
      <c r="D930" t="str">
        <f t="shared" si="73"/>
        <v>SMI06</v>
      </c>
      <c r="H930" t="str">
        <f t="shared" si="74"/>
        <v>2026-09-01 09:01:17</v>
      </c>
      <c r="K930" t="str" cm="1">
        <f t="array" ref="K930:L930">_xlfn.TEXTSPLIT(R930," ")</f>
        <v>SMI06</v>
      </c>
      <c r="L930" t="str">
        <v>CICANTAYAN</v>
      </c>
      <c r="P930" s="57" t="s">
        <v>15279</v>
      </c>
      <c r="Q930" s="57" t="s">
        <v>10199</v>
      </c>
      <c r="R930" s="57" t="s">
        <v>15280</v>
      </c>
      <c r="S930" s="57" t="s">
        <v>15281</v>
      </c>
      <c r="T930" s="57" t="s">
        <v>15282</v>
      </c>
      <c r="U930" s="57" t="s">
        <v>15283</v>
      </c>
      <c r="V930" t="s">
        <v>15284</v>
      </c>
    </row>
    <row r="931" ht="15" spans="1:22">
      <c r="A931" s="52">
        <f t="shared" si="70"/>
        <v>46266</v>
      </c>
      <c r="B931" t="str">
        <f t="shared" si="71"/>
        <v>AGENT22</v>
      </c>
      <c r="C931" t="str">
        <f t="shared" si="72"/>
        <v>RUMBIA</v>
      </c>
      <c r="D931" t="str">
        <f t="shared" si="73"/>
        <v>RUB01</v>
      </c>
      <c r="H931" t="str">
        <f t="shared" si="74"/>
        <v>2026-09-01 09:00:47</v>
      </c>
      <c r="K931" t="str" cm="1">
        <f t="array" ref="K931:L931">_xlfn.TEXTSPLIT(R931," ")</f>
        <v>RUB01</v>
      </c>
      <c r="L931" t="str">
        <v>RUMBIA</v>
      </c>
      <c r="P931" s="57" t="s">
        <v>15285</v>
      </c>
      <c r="Q931" s="57" t="s">
        <v>11133</v>
      </c>
      <c r="R931" s="57" t="s">
        <v>15286</v>
      </c>
      <c r="S931" s="57" t="s">
        <v>15287</v>
      </c>
      <c r="T931" s="57" t="s">
        <v>15288</v>
      </c>
      <c r="U931" s="57" t="s">
        <v>15289</v>
      </c>
    </row>
    <row r="932" ht="15" spans="1:22">
      <c r="A932" s="52">
        <f t="shared" si="70"/>
        <v>46266</v>
      </c>
      <c r="B932" t="str">
        <f t="shared" si="71"/>
        <v>AGENT16</v>
      </c>
      <c r="C932" t="str">
        <f t="shared" si="72"/>
        <v>SMB03C</v>
      </c>
      <c r="D932" t="str">
        <f t="shared" si="73"/>
        <v>SMB03C</v>
      </c>
      <c r="H932" t="str">
        <f t="shared" si="74"/>
        <v>2026-09-01 09:00:14</v>
      </c>
      <c r="K932" t="str" cm="1">
        <f t="array" ref="K932:L932">_xlfn.TEXTSPLIT(R932," ")</f>
        <v>SMB03C</v>
      </c>
      <c r="L932" t="str">
        <v>SMB03C</v>
      </c>
      <c r="P932" s="57" t="s">
        <v>15290</v>
      </c>
      <c r="Q932" s="57" t="s">
        <v>10199</v>
      </c>
      <c r="R932" s="57" t="s">
        <v>15291</v>
      </c>
      <c r="S932" s="57" t="s">
        <v>15292</v>
      </c>
      <c r="T932" s="57" t="s">
        <v>15293</v>
      </c>
      <c r="U932" s="57" t="s">
        <v>15294</v>
      </c>
    </row>
    <row r="933" ht="15" spans="1:22">
      <c r="A933" s="52">
        <f t="shared" si="70"/>
        <v>46266</v>
      </c>
      <c r="B933" t="str">
        <f t="shared" si="71"/>
        <v>AGENT40</v>
      </c>
      <c r="C933" t="str">
        <f t="shared" si="72"/>
        <v>DC_PEGADUNGAN</v>
      </c>
      <c r="D933" t="str">
        <f t="shared" si="73"/>
        <v>JKT01V</v>
      </c>
      <c r="H933" t="str">
        <f t="shared" si="74"/>
        <v>2026-09-01 09:00:12</v>
      </c>
      <c r="K933" t="str" cm="1">
        <f t="array" ref="K933:L933">_xlfn.TEXTSPLIT(R933," ")</f>
        <v>JKT01V</v>
      </c>
      <c r="L933" t="str">
        <v>DC_PEGADUNGAN</v>
      </c>
      <c r="P933" s="57" t="s">
        <v>15295</v>
      </c>
      <c r="Q933" s="57" t="s">
        <v>10732</v>
      </c>
      <c r="R933" s="57" t="s">
        <v>15296</v>
      </c>
      <c r="S933" s="57" t="s">
        <v>15297</v>
      </c>
      <c r="T933" s="57" t="s">
        <v>9017</v>
      </c>
      <c r="U933" s="57" t="s">
        <v>15298</v>
      </c>
      <c r="V933" t="s">
        <v>15299</v>
      </c>
    </row>
    <row r="934" ht="15" spans="1:22">
      <c r="A934" s="52">
        <f t="shared" si="70"/>
        <v>46266</v>
      </c>
      <c r="B934" t="str">
        <f t="shared" si="71"/>
        <v>AGENT17</v>
      </c>
      <c r="C934" t="str">
        <f t="shared" si="72"/>
        <v>KALIKAJAR</v>
      </c>
      <c r="D934" t="str">
        <f t="shared" si="73"/>
        <v>WNB11A</v>
      </c>
      <c r="H934" t="str">
        <f t="shared" si="74"/>
        <v>2026-09-01 09:00:01</v>
      </c>
      <c r="K934" t="str" cm="1">
        <f t="array" ref="K934:L934">_xlfn.TEXTSPLIT(R934," ")</f>
        <v>WNB11A</v>
      </c>
      <c r="L934" t="str">
        <v>KALIKAJAR</v>
      </c>
      <c r="P934" s="57" t="s">
        <v>15300</v>
      </c>
      <c r="Q934" s="57" t="s">
        <v>11249</v>
      </c>
      <c r="R934" s="57" t="s">
        <v>15301</v>
      </c>
      <c r="S934" s="57" t="s">
        <v>15302</v>
      </c>
      <c r="T934" s="57" t="s">
        <v>15303</v>
      </c>
      <c r="U934" s="57" t="s">
        <v>15304</v>
      </c>
      <c r="V934" t="s">
        <v>15305</v>
      </c>
    </row>
    <row r="935" ht="15" spans="1:22">
      <c r="A935" s="52">
        <f t="shared" si="70"/>
        <v>46266</v>
      </c>
      <c r="B935" t="str">
        <f t="shared" si="71"/>
        <v>AGENT17</v>
      </c>
      <c r="C935" t="str">
        <f t="shared" si="72"/>
        <v>CLUWAK</v>
      </c>
      <c r="D935" t="str">
        <f t="shared" si="73"/>
        <v>PTI14A</v>
      </c>
      <c r="H935" t="str">
        <f t="shared" si="74"/>
        <v>2026-09-01 08:59:51</v>
      </c>
      <c r="K935" t="str" cm="1">
        <f t="array" ref="K935:L935">_xlfn.TEXTSPLIT(R935," ")</f>
        <v>PTI14A</v>
      </c>
      <c r="L935" t="str">
        <v>CLUWAK</v>
      </c>
      <c r="P935" s="57" t="s">
        <v>15306</v>
      </c>
      <c r="Q935" s="57" t="s">
        <v>11249</v>
      </c>
      <c r="R935" s="57" t="s">
        <v>15307</v>
      </c>
      <c r="S935" s="57" t="s">
        <v>15308</v>
      </c>
      <c r="T935" s="57" t="s">
        <v>15309</v>
      </c>
      <c r="U935" s="57" t="s">
        <v>15310</v>
      </c>
      <c r="V935" t="s">
        <v>15311</v>
      </c>
    </row>
    <row r="936" ht="15" spans="1:22">
      <c r="A936" s="52">
        <f t="shared" si="70"/>
        <v>46266</v>
      </c>
      <c r="B936" t="str">
        <f t="shared" si="71"/>
        <v>AGENT18</v>
      </c>
      <c r="C936" t="str">
        <f t="shared" si="72"/>
        <v>TRIDADI</v>
      </c>
      <c r="D936" t="str">
        <f t="shared" si="73"/>
        <v>SLM21</v>
      </c>
      <c r="H936" t="str">
        <f t="shared" si="74"/>
        <v>2026-09-01 08:59:44</v>
      </c>
      <c r="K936" t="str" cm="1">
        <f t="array" ref="K936:L936">_xlfn.TEXTSPLIT(R936," ")</f>
        <v>SLM21</v>
      </c>
      <c r="L936" t="str">
        <v>TRIDADI</v>
      </c>
      <c r="P936" s="57" t="s">
        <v>15312</v>
      </c>
      <c r="Q936" s="57" t="s">
        <v>10385</v>
      </c>
      <c r="R936" s="57" t="s">
        <v>15313</v>
      </c>
      <c r="S936" s="57" t="s">
        <v>15314</v>
      </c>
      <c r="T936" s="57" t="s">
        <v>15315</v>
      </c>
      <c r="U936" s="57" t="s">
        <v>15316</v>
      </c>
      <c r="V936" t="s">
        <v>15317</v>
      </c>
    </row>
    <row r="937" ht="15" spans="1:22">
      <c r="A937" s="52">
        <f t="shared" si="70"/>
        <v>46266</v>
      </c>
      <c r="B937" t="str">
        <f t="shared" si="71"/>
        <v>AGENT27</v>
      </c>
      <c r="C937" t="str">
        <f t="shared" si="72"/>
        <v>CP_SEBAMBAN</v>
      </c>
      <c r="D937" t="str">
        <f t="shared" si="73"/>
        <v>BLN13</v>
      </c>
      <c r="H937" t="str">
        <f t="shared" si="74"/>
        <v>2026-09-01 08:59:35</v>
      </c>
      <c r="K937" t="str" cm="1">
        <f t="array" ref="K937:L937">_xlfn.TEXTSPLIT(R937," ")</f>
        <v>BLN13</v>
      </c>
      <c r="L937" t="str">
        <v>CP_SEBAMBAN</v>
      </c>
      <c r="P937" s="57" t="s">
        <v>15318</v>
      </c>
      <c r="Q937" s="57" t="s">
        <v>11862</v>
      </c>
      <c r="R937" s="57" t="s">
        <v>15319</v>
      </c>
      <c r="S937" s="57" t="s">
        <v>15320</v>
      </c>
      <c r="T937" s="57" t="s">
        <v>15321</v>
      </c>
      <c r="U937" s="57" t="s">
        <v>15322</v>
      </c>
    </row>
    <row r="938" ht="15" spans="1:22">
      <c r="A938" s="52">
        <f t="shared" si="70"/>
        <v>46266</v>
      </c>
      <c r="B938" t="str">
        <f t="shared" si="71"/>
        <v>AGENT08</v>
      </c>
      <c r="C938" t="str">
        <f t="shared" si="72"/>
        <v>SULTAN_MANSYUR</v>
      </c>
      <c r="D938" t="str">
        <f t="shared" si="73"/>
        <v>PLM34</v>
      </c>
      <c r="H938" t="str">
        <f t="shared" si="74"/>
        <v>2026-09-01 08:58:58</v>
      </c>
      <c r="K938" t="str" cm="1">
        <f t="array" ref="K938:L938">_xlfn.TEXTSPLIT(R938," ")</f>
        <v>PLM34</v>
      </c>
      <c r="L938" t="str">
        <v>SULTAN_MANSYUR</v>
      </c>
      <c r="P938" s="57" t="s">
        <v>15323</v>
      </c>
      <c r="Q938" s="57" t="s">
        <v>10398</v>
      </c>
      <c r="R938" s="57" t="s">
        <v>15324</v>
      </c>
      <c r="S938" s="57" t="s">
        <v>15325</v>
      </c>
      <c r="T938" s="57" t="s">
        <v>7495</v>
      </c>
      <c r="U938" s="57" t="s">
        <v>15326</v>
      </c>
    </row>
    <row r="939" ht="15" spans="1:22">
      <c r="A939" s="52">
        <f t="shared" si="70"/>
        <v>46266</v>
      </c>
      <c r="B939" t="str">
        <f t="shared" si="71"/>
        <v>AGENT26</v>
      </c>
      <c r="C939" t="str">
        <f t="shared" si="72"/>
        <v>BENUA_KAYONG07</v>
      </c>
      <c r="D939" t="str">
        <f t="shared" si="73"/>
        <v>TTT03A</v>
      </c>
      <c r="H939" t="str">
        <f t="shared" si="74"/>
        <v>2026-09-01 08:58:51</v>
      </c>
      <c r="K939" t="str" cm="1">
        <f t="array" ref="K939:L939">_xlfn.TEXTSPLIT(R939," ")</f>
        <v>TTT03A</v>
      </c>
      <c r="L939" t="str">
        <v>BENUA_KAYONG07</v>
      </c>
      <c r="P939" s="57" t="s">
        <v>15327</v>
      </c>
      <c r="Q939" s="57" t="s">
        <v>10307</v>
      </c>
      <c r="R939" s="57" t="s">
        <v>15328</v>
      </c>
      <c r="S939" s="57" t="s">
        <v>15329</v>
      </c>
      <c r="T939" s="57" t="s">
        <v>15330</v>
      </c>
      <c r="U939" s="57" t="s">
        <v>15331</v>
      </c>
      <c r="V939" t="s">
        <v>15332</v>
      </c>
    </row>
    <row r="940" ht="15" spans="1:22">
      <c r="A940" s="52">
        <f t="shared" si="70"/>
        <v>46266</v>
      </c>
      <c r="B940" t="str">
        <f t="shared" si="71"/>
        <v>AGENT17</v>
      </c>
      <c r="C940" t="str">
        <f t="shared" si="72"/>
        <v>PATI_KIDUL</v>
      </c>
      <c r="D940" t="str">
        <f t="shared" si="73"/>
        <v>PTI16</v>
      </c>
      <c r="H940" t="str">
        <f t="shared" si="74"/>
        <v>2026-09-01 08:58:51</v>
      </c>
      <c r="K940" t="str" cm="1">
        <f t="array" ref="K940:L940">_xlfn.TEXTSPLIT(R940," ")</f>
        <v>PTI16</v>
      </c>
      <c r="L940" t="str">
        <v>PATI_KIDUL</v>
      </c>
      <c r="P940" s="57" t="s">
        <v>15327</v>
      </c>
      <c r="Q940" s="57" t="s">
        <v>11249</v>
      </c>
      <c r="R940" s="57" t="s">
        <v>15333</v>
      </c>
      <c r="S940" s="57" t="s">
        <v>15334</v>
      </c>
      <c r="T940" s="57" t="s">
        <v>15335</v>
      </c>
      <c r="U940" s="57" t="s">
        <v>15336</v>
      </c>
      <c r="V940" t="s">
        <v>15337</v>
      </c>
    </row>
    <row r="941" ht="15" spans="1:22">
      <c r="A941" s="52">
        <f t="shared" si="70"/>
        <v>46266</v>
      </c>
      <c r="B941" t="str">
        <f t="shared" si="71"/>
        <v>AGENT22</v>
      </c>
      <c r="C941" t="str">
        <f t="shared" si="72"/>
        <v>WATAPONE</v>
      </c>
      <c r="D941" t="str">
        <f t="shared" si="73"/>
        <v>WPE01</v>
      </c>
      <c r="H941" t="str">
        <f t="shared" si="74"/>
        <v>2026-09-01 08:58:38</v>
      </c>
      <c r="K941" t="str" cm="1">
        <f t="array" ref="K941:L941">_xlfn.TEXTSPLIT(R941," ")</f>
        <v>WPE01</v>
      </c>
      <c r="L941" t="str">
        <v>WATAPONE</v>
      </c>
      <c r="P941" s="57" t="s">
        <v>15338</v>
      </c>
      <c r="Q941" s="57" t="s">
        <v>11133</v>
      </c>
      <c r="R941" s="57" t="s">
        <v>15339</v>
      </c>
      <c r="S941" s="57" t="s">
        <v>15340</v>
      </c>
      <c r="T941" s="57" t="s">
        <v>15341</v>
      </c>
      <c r="U941" s="57" t="s">
        <v>15342</v>
      </c>
      <c r="V941" t="s">
        <v>15343</v>
      </c>
    </row>
    <row r="942" ht="15" spans="1:22">
      <c r="A942" s="52">
        <f t="shared" si="70"/>
        <v>46266</v>
      </c>
      <c r="B942" t="str">
        <f t="shared" si="71"/>
        <v>AGENT27</v>
      </c>
      <c r="C942" t="str">
        <f t="shared" si="72"/>
        <v>KABO_JAYA</v>
      </c>
      <c r="D942" t="str">
        <f t="shared" si="73"/>
        <v>SGT05</v>
      </c>
      <c r="H942" t="str">
        <f t="shared" si="74"/>
        <v>2026-09-01 08:58:33</v>
      </c>
      <c r="K942" t="str" cm="1">
        <f t="array" ref="K942:L942">_xlfn.TEXTSPLIT(R942," ")</f>
        <v>SGT05</v>
      </c>
      <c r="L942" t="str">
        <v>KABO_JAYA</v>
      </c>
      <c r="P942" s="57" t="s">
        <v>15344</v>
      </c>
      <c r="Q942" s="57" t="s">
        <v>11862</v>
      </c>
      <c r="R942" s="57" t="s">
        <v>15345</v>
      </c>
      <c r="S942" s="57" t="s">
        <v>15346</v>
      </c>
      <c r="T942" s="57" t="s">
        <v>15347</v>
      </c>
      <c r="U942" s="57" t="s">
        <v>15348</v>
      </c>
      <c r="V942" t="s">
        <v>15349</v>
      </c>
    </row>
    <row r="943" ht="15" spans="1:22">
      <c r="A943" s="52">
        <f t="shared" si="70"/>
        <v>46266</v>
      </c>
      <c r="B943" t="str">
        <f t="shared" si="71"/>
        <v>AGENT17</v>
      </c>
      <c r="C943" t="str">
        <f t="shared" si="72"/>
        <v>BATANG_UTARA</v>
      </c>
      <c r="D943" t="str">
        <f t="shared" si="73"/>
        <v>BGG10</v>
      </c>
      <c r="H943" t="str">
        <f t="shared" si="74"/>
        <v>2026-09-01 08:58:33</v>
      </c>
      <c r="K943" t="str" cm="1">
        <f t="array" ref="K943:L943">_xlfn.TEXTSPLIT(R943," ")</f>
        <v>BGG10</v>
      </c>
      <c r="L943" t="str">
        <v>BATANG_UTARA</v>
      </c>
      <c r="P943" s="57" t="s">
        <v>15344</v>
      </c>
      <c r="Q943" s="57" t="s">
        <v>11249</v>
      </c>
      <c r="R943" s="57" t="s">
        <v>15350</v>
      </c>
      <c r="S943" s="57" t="s">
        <v>15351</v>
      </c>
      <c r="T943" s="57" t="s">
        <v>15352</v>
      </c>
      <c r="U943" s="57" t="s">
        <v>15353</v>
      </c>
      <c r="V943" t="s">
        <v>15354</v>
      </c>
    </row>
    <row r="944" ht="15" spans="1:22">
      <c r="A944" s="52">
        <f t="shared" si="70"/>
        <v>46266</v>
      </c>
      <c r="B944" t="str">
        <f t="shared" si="71"/>
        <v>AGENT09</v>
      </c>
      <c r="C944" t="str">
        <f t="shared" si="72"/>
        <v>PADANG_ULANG_TANDING</v>
      </c>
      <c r="D944" t="str">
        <f t="shared" si="73"/>
        <v>CRP03</v>
      </c>
      <c r="H944" t="str">
        <f t="shared" si="74"/>
        <v>2026-09-01 08:57:42</v>
      </c>
      <c r="K944" t="str" cm="1">
        <f t="array" ref="K944:L944">_xlfn.TEXTSPLIT(R944," ")</f>
        <v>CRP03</v>
      </c>
      <c r="L944" t="str">
        <v>PADANG_ULANG_TANDING</v>
      </c>
      <c r="P944" s="57" t="s">
        <v>15355</v>
      </c>
      <c r="Q944" s="57" t="s">
        <v>12496</v>
      </c>
      <c r="R944" s="57" t="s">
        <v>15356</v>
      </c>
      <c r="S944" s="57" t="s">
        <v>15357</v>
      </c>
      <c r="T944" s="57" t="s">
        <v>15358</v>
      </c>
      <c r="U944" s="57" t="s">
        <v>15359</v>
      </c>
      <c r="V944" t="s">
        <v>15360</v>
      </c>
    </row>
    <row r="945" ht="15" spans="1:22">
      <c r="A945" s="52">
        <f t="shared" si="70"/>
        <v>46266</v>
      </c>
      <c r="B945" t="str">
        <f t="shared" si="71"/>
        <v>AGENT06</v>
      </c>
      <c r="C945" t="str">
        <f t="shared" si="72"/>
        <v>PANGKALAN_01</v>
      </c>
      <c r="D945" t="str">
        <f t="shared" si="73"/>
        <v>LMK10</v>
      </c>
      <c r="H945" t="str">
        <f t="shared" si="74"/>
        <v>2026-09-01 08:57:25</v>
      </c>
      <c r="K945" t="str" cm="1">
        <f t="array" ref="K945:L945">_xlfn.TEXTSPLIT(R945," ")</f>
        <v>LMK10</v>
      </c>
      <c r="L945" t="str">
        <v>PANGKALAN_01</v>
      </c>
      <c r="P945" s="57" t="s">
        <v>15361</v>
      </c>
      <c r="Q945" s="57" t="s">
        <v>10410</v>
      </c>
      <c r="R945" s="57" t="s">
        <v>15362</v>
      </c>
      <c r="S945" s="57" t="s">
        <v>15363</v>
      </c>
      <c r="T945" s="57" t="s">
        <v>15364</v>
      </c>
      <c r="U945" s="57" t="s">
        <v>15365</v>
      </c>
    </row>
    <row r="946" ht="15" spans="1:22">
      <c r="A946" s="52">
        <f t="shared" si="70"/>
        <v>46266</v>
      </c>
      <c r="B946" t="str">
        <f t="shared" si="71"/>
        <v>AGENT19</v>
      </c>
      <c r="C946" t="str">
        <f t="shared" si="72"/>
        <v>TARIK_2</v>
      </c>
      <c r="D946" t="str">
        <f t="shared" si="73"/>
        <v>SDA08A</v>
      </c>
      <c r="H946" t="str">
        <f t="shared" si="74"/>
        <v>2026-09-01 08:57:21</v>
      </c>
      <c r="K946" t="str" cm="1">
        <f t="array" ref="K946:L946">_xlfn.TEXTSPLIT(R946," ")</f>
        <v>SDA08A</v>
      </c>
      <c r="L946" t="str">
        <v>TARIK_2</v>
      </c>
      <c r="P946" s="57" t="s">
        <v>15366</v>
      </c>
      <c r="Q946" s="57" t="s">
        <v>10181</v>
      </c>
      <c r="R946" s="57" t="s">
        <v>15367</v>
      </c>
      <c r="S946" s="57" t="s">
        <v>15368</v>
      </c>
      <c r="T946" s="57" t="s">
        <v>15369</v>
      </c>
      <c r="U946" s="57" t="s">
        <v>15370</v>
      </c>
      <c r="V946" t="s">
        <v>15371</v>
      </c>
    </row>
    <row r="947" ht="15" spans="1:22">
      <c r="A947" s="52">
        <f t="shared" si="70"/>
        <v>46266</v>
      </c>
      <c r="B947" t="str">
        <f t="shared" si="71"/>
        <v>AGENT40</v>
      </c>
      <c r="C947" t="str">
        <f t="shared" si="72"/>
        <v>TELUK_GONG</v>
      </c>
      <c r="D947" t="str">
        <f t="shared" si="73"/>
        <v>JKT08I</v>
      </c>
      <c r="H947" t="str">
        <f t="shared" si="74"/>
        <v>2026-09-01 08:57:12</v>
      </c>
      <c r="K947" t="str" cm="1">
        <f t="array" ref="K947:L947">_xlfn.TEXTSPLIT(R947," ")</f>
        <v>JKT08I</v>
      </c>
      <c r="L947" t="str">
        <v>TELUK_GONG</v>
      </c>
      <c r="P947" s="57" t="s">
        <v>15372</v>
      </c>
      <c r="Q947" s="57" t="s">
        <v>10732</v>
      </c>
      <c r="R947" s="57" t="s">
        <v>15373</v>
      </c>
      <c r="S947" s="57" t="s">
        <v>15374</v>
      </c>
      <c r="T947" s="57" t="s">
        <v>15375</v>
      </c>
      <c r="U947" s="57" t="s">
        <v>15376</v>
      </c>
      <c r="V947" t="s">
        <v>15377</v>
      </c>
    </row>
    <row r="948" ht="15" spans="1:22">
      <c r="A948" s="52">
        <f t="shared" si="70"/>
        <v>46266</v>
      </c>
      <c r="B948" t="str">
        <f t="shared" si="71"/>
        <v>AGENT06</v>
      </c>
      <c r="C948" t="str">
        <f t="shared" si="72"/>
        <v>MARAPALAM</v>
      </c>
      <c r="D948" t="str">
        <f t="shared" si="73"/>
        <v>PDG02</v>
      </c>
      <c r="H948" t="str">
        <f t="shared" si="74"/>
        <v>2026-09-01 08:57:07</v>
      </c>
      <c r="K948" t="str" cm="1">
        <f t="array" ref="K948:L948">_xlfn.TEXTSPLIT(R948," ")</f>
        <v>PDG02</v>
      </c>
      <c r="L948" t="str">
        <v>MARAPALAM</v>
      </c>
      <c r="P948" s="57" t="s">
        <v>15378</v>
      </c>
      <c r="Q948" s="57" t="s">
        <v>10410</v>
      </c>
      <c r="R948" s="57" t="s">
        <v>15379</v>
      </c>
      <c r="S948" s="57" t="s">
        <v>15380</v>
      </c>
      <c r="T948" s="57" t="s">
        <v>15381</v>
      </c>
      <c r="U948" s="57" t="s">
        <v>15382</v>
      </c>
    </row>
    <row r="949" ht="15" spans="1:22">
      <c r="A949" s="52">
        <f t="shared" si="70"/>
        <v>46266</v>
      </c>
      <c r="B949" t="str">
        <f t="shared" si="71"/>
        <v>AGENT05</v>
      </c>
      <c r="C949" t="str">
        <f t="shared" si="72"/>
        <v>RANAI</v>
      </c>
      <c r="D949" t="str">
        <f t="shared" si="73"/>
        <v>RAI01</v>
      </c>
      <c r="H949" t="str">
        <f t="shared" si="74"/>
        <v>2026-09-01 08:56:57</v>
      </c>
      <c r="K949" t="str" cm="1">
        <f t="array" ref="K949:L949">_xlfn.TEXTSPLIT(R949," ")</f>
        <v>RAI01</v>
      </c>
      <c r="L949" t="str">
        <v>RANAI</v>
      </c>
      <c r="P949" s="57" t="s">
        <v>15383</v>
      </c>
      <c r="Q949" s="57" t="s">
        <v>10567</v>
      </c>
      <c r="R949" s="57" t="s">
        <v>15384</v>
      </c>
      <c r="S949" s="57" t="s">
        <v>15385</v>
      </c>
      <c r="T949" s="57" t="s">
        <v>15386</v>
      </c>
      <c r="U949" s="57" t="s">
        <v>15387</v>
      </c>
      <c r="V949" t="s">
        <v>15388</v>
      </c>
    </row>
    <row r="950" ht="15" spans="1:22">
      <c r="A950" s="52">
        <f t="shared" si="70"/>
        <v>46266</v>
      </c>
      <c r="B950" t="str">
        <f t="shared" si="71"/>
        <v>AGENT09</v>
      </c>
      <c r="C950" t="str">
        <f t="shared" si="72"/>
        <v>TERAMANG_JAYA</v>
      </c>
      <c r="D950" t="str">
        <f t="shared" si="73"/>
        <v>MWO06</v>
      </c>
      <c r="H950" t="str">
        <f t="shared" si="74"/>
        <v>2026-09-01 08:56:56</v>
      </c>
      <c r="K950" t="str" cm="1">
        <f t="array" ref="K950:L950">_xlfn.TEXTSPLIT(R950," ")</f>
        <v>MWO06</v>
      </c>
      <c r="L950" t="str">
        <v>TERAMANG_JAYA</v>
      </c>
      <c r="P950" s="57" t="s">
        <v>15389</v>
      </c>
      <c r="Q950" s="57" t="s">
        <v>12496</v>
      </c>
      <c r="R950" s="57" t="s">
        <v>15390</v>
      </c>
      <c r="S950" s="57" t="s">
        <v>15391</v>
      </c>
      <c r="T950" s="57" t="s">
        <v>15392</v>
      </c>
      <c r="U950" s="57" t="s">
        <v>15393</v>
      </c>
      <c r="V950" t="s">
        <v>15394</v>
      </c>
    </row>
    <row r="951" ht="15" spans="1:22">
      <c r="A951" s="52">
        <f t="shared" si="70"/>
        <v>46266</v>
      </c>
      <c r="B951" t="str">
        <f t="shared" si="71"/>
        <v>AGENT12</v>
      </c>
      <c r="C951" t="str">
        <f t="shared" si="72"/>
        <v>BAYAH</v>
      </c>
      <c r="D951" t="str">
        <f t="shared" si="73"/>
        <v>RKS03</v>
      </c>
      <c r="H951" t="str">
        <f t="shared" si="74"/>
        <v>2026-09-01 08:56:54</v>
      </c>
      <c r="K951" t="str" cm="1">
        <f t="array" ref="K951:L951">_xlfn.TEXTSPLIT(R951," ")</f>
        <v>RKS03</v>
      </c>
      <c r="L951" t="str">
        <v>BAYAH</v>
      </c>
      <c r="P951" s="57" t="s">
        <v>15395</v>
      </c>
      <c r="Q951" s="57" t="s">
        <v>10656</v>
      </c>
      <c r="R951" s="57" t="s">
        <v>15396</v>
      </c>
      <c r="S951" s="57" t="s">
        <v>15397</v>
      </c>
      <c r="T951" s="57" t="s">
        <v>15398</v>
      </c>
      <c r="U951" s="57" t="s">
        <v>15399</v>
      </c>
      <c r="V951" t="s">
        <v>15400</v>
      </c>
    </row>
    <row r="952" ht="15" spans="1:22">
      <c r="A952" s="52">
        <f t="shared" si="70"/>
        <v>46266</v>
      </c>
      <c r="B952" t="str">
        <f t="shared" si="71"/>
        <v>AGENT16</v>
      </c>
      <c r="C952" t="str">
        <f t="shared" si="72"/>
        <v>LANGENSARI_3</v>
      </c>
      <c r="D952" t="str">
        <f t="shared" si="73"/>
        <v>BJA02B</v>
      </c>
      <c r="H952" t="str">
        <f t="shared" si="74"/>
        <v>2026-09-01 08:56:40</v>
      </c>
      <c r="K952" t="str" cm="1">
        <f t="array" ref="K952:L952">_xlfn.TEXTSPLIT(R952," ")</f>
        <v>BJA02B</v>
      </c>
      <c r="L952" t="str">
        <v>LANGENSARI_3</v>
      </c>
      <c r="P952" s="57" t="s">
        <v>15401</v>
      </c>
      <c r="Q952" s="57" t="s">
        <v>10199</v>
      </c>
      <c r="R952" s="57" t="s">
        <v>15402</v>
      </c>
      <c r="S952" s="57" t="s">
        <v>15403</v>
      </c>
      <c r="T952" s="57" t="s">
        <v>15404</v>
      </c>
      <c r="U952" s="57" t="s">
        <v>15405</v>
      </c>
      <c r="V952" t="s">
        <v>15406</v>
      </c>
    </row>
    <row r="953" ht="15" spans="1:22">
      <c r="A953" s="52">
        <f t="shared" si="70"/>
        <v>46266</v>
      </c>
      <c r="B953" t="str">
        <f t="shared" si="71"/>
        <v>AGENT17</v>
      </c>
      <c r="C953" t="str">
        <f t="shared" si="72"/>
        <v>SLUKE</v>
      </c>
      <c r="D953" t="str">
        <f t="shared" si="73"/>
        <v>RMB09</v>
      </c>
      <c r="H953" t="str">
        <f t="shared" si="74"/>
        <v>2026-09-01 08:56:33</v>
      </c>
      <c r="K953" t="str" cm="1">
        <f t="array" ref="K953:L953">_xlfn.TEXTSPLIT(R953," ")</f>
        <v>RMB09</v>
      </c>
      <c r="L953" t="str">
        <v>SLUKE</v>
      </c>
      <c r="P953" s="57" t="s">
        <v>15407</v>
      </c>
      <c r="Q953" s="57" t="s">
        <v>11249</v>
      </c>
      <c r="R953" s="57" t="s">
        <v>15408</v>
      </c>
      <c r="S953" s="57" t="s">
        <v>15409</v>
      </c>
      <c r="T953" s="57" t="s">
        <v>15410</v>
      </c>
      <c r="U953" s="57" t="s">
        <v>15411</v>
      </c>
      <c r="V953" t="s">
        <v>15412</v>
      </c>
    </row>
    <row r="954" ht="15" spans="1:22">
      <c r="A954" s="52">
        <f t="shared" si="70"/>
        <v>46266</v>
      </c>
      <c r="B954" t="str">
        <f t="shared" si="71"/>
        <v>AGENT17</v>
      </c>
      <c r="C954" t="str">
        <f t="shared" si="72"/>
        <v>TUGU</v>
      </c>
      <c r="D954" t="str">
        <f t="shared" si="73"/>
        <v>SRG07</v>
      </c>
      <c r="H954" t="str">
        <f t="shared" si="74"/>
        <v>2026-09-01 08:56:32</v>
      </c>
      <c r="K954" t="str" cm="1">
        <f t="array" ref="K954:L954">_xlfn.TEXTSPLIT(R954," ")</f>
        <v>SRG07</v>
      </c>
      <c r="L954" t="str">
        <v>TUGU</v>
      </c>
      <c r="P954" s="57" t="s">
        <v>15413</v>
      </c>
      <c r="Q954" s="57" t="s">
        <v>11249</v>
      </c>
      <c r="R954" s="57" t="s">
        <v>15414</v>
      </c>
      <c r="S954" s="57" t="s">
        <v>15415</v>
      </c>
      <c r="T954" s="57" t="s">
        <v>15416</v>
      </c>
      <c r="U954" s="57" t="s">
        <v>15417</v>
      </c>
      <c r="V954" t="s">
        <v>15418</v>
      </c>
    </row>
    <row r="955" ht="15" spans="1:22">
      <c r="A955" s="52">
        <f t="shared" si="70"/>
        <v>46266</v>
      </c>
      <c r="B955" t="str">
        <f t="shared" si="71"/>
        <v>AGENT08</v>
      </c>
      <c r="C955" t="str">
        <f t="shared" si="72"/>
        <v>SIMPANG_TERITIP</v>
      </c>
      <c r="D955" t="str">
        <f t="shared" si="73"/>
        <v>MEK05</v>
      </c>
      <c r="H955" t="str">
        <f t="shared" si="74"/>
        <v>2026-09-01 08:56:19</v>
      </c>
      <c r="K955" t="str" cm="1">
        <f t="array" ref="K955:L955">_xlfn.TEXTSPLIT(R955," ")</f>
        <v>MEK05</v>
      </c>
      <c r="L955" t="str">
        <v>SIMPANG_TERITIP</v>
      </c>
      <c r="P955" s="57" t="s">
        <v>15419</v>
      </c>
      <c r="Q955" s="57" t="s">
        <v>10398</v>
      </c>
      <c r="R955" s="57" t="s">
        <v>15420</v>
      </c>
      <c r="S955" s="57" t="s">
        <v>15421</v>
      </c>
      <c r="T955" s="57" t="s">
        <v>15422</v>
      </c>
      <c r="U955" s="57" t="s">
        <v>15423</v>
      </c>
      <c r="V955" t="s">
        <v>8094</v>
      </c>
    </row>
    <row r="956" ht="15" spans="1:22">
      <c r="A956" s="52">
        <f t="shared" si="70"/>
        <v>46266</v>
      </c>
      <c r="B956" t="str">
        <f t="shared" si="71"/>
        <v>AGENT19</v>
      </c>
      <c r="C956" t="str">
        <f t="shared" si="72"/>
        <v>GRATI</v>
      </c>
      <c r="D956" t="str">
        <f t="shared" si="73"/>
        <v>PSR09</v>
      </c>
      <c r="H956" t="str">
        <f t="shared" si="74"/>
        <v>2026-09-01 08:55:54</v>
      </c>
      <c r="K956" t="str" cm="1">
        <f t="array" ref="K956:L956">_xlfn.TEXTSPLIT(R956," ")</f>
        <v>PSR09</v>
      </c>
      <c r="L956" t="str">
        <v>GRATI</v>
      </c>
      <c r="P956" s="57" t="s">
        <v>15424</v>
      </c>
      <c r="Q956" s="57" t="s">
        <v>10181</v>
      </c>
      <c r="R956" s="57" t="s">
        <v>15425</v>
      </c>
      <c r="S956" s="57" t="s">
        <v>15426</v>
      </c>
      <c r="T956" s="57" t="s">
        <v>15427</v>
      </c>
      <c r="U956" s="57" t="s">
        <v>15428</v>
      </c>
    </row>
    <row r="957" ht="15" spans="1:22">
      <c r="A957" s="52">
        <f t="shared" si="70"/>
        <v>46266</v>
      </c>
      <c r="B957" t="str">
        <f t="shared" si="71"/>
        <v>AGENT19</v>
      </c>
      <c r="C957" t="str">
        <f t="shared" si="72"/>
        <v>PERAK</v>
      </c>
      <c r="D957" t="str">
        <f t="shared" si="73"/>
        <v>JBG03</v>
      </c>
      <c r="H957" t="str">
        <f t="shared" si="74"/>
        <v>2026-09-01 08:55:19</v>
      </c>
      <c r="K957" t="str" cm="1">
        <f t="array" ref="K957:L957">_xlfn.TEXTSPLIT(R957," ")</f>
        <v>JBG03</v>
      </c>
      <c r="L957" t="str">
        <v>PERAK</v>
      </c>
      <c r="P957" s="57" t="s">
        <v>15429</v>
      </c>
      <c r="Q957" s="57" t="s">
        <v>10181</v>
      </c>
      <c r="R957" s="57" t="s">
        <v>15430</v>
      </c>
      <c r="S957" s="57" t="s">
        <v>15431</v>
      </c>
      <c r="T957" s="57" t="s">
        <v>15432</v>
      </c>
      <c r="U957" s="57" t="s">
        <v>15433</v>
      </c>
      <c r="V957" t="s">
        <v>15434</v>
      </c>
    </row>
    <row r="958" ht="15" spans="1:22">
      <c r="A958" s="52">
        <f t="shared" si="70"/>
        <v>46266</v>
      </c>
      <c r="B958" t="str">
        <f t="shared" si="71"/>
        <v>AGENT22</v>
      </c>
      <c r="C958" t="str">
        <f t="shared" si="72"/>
        <v>PASAR_WAJO2</v>
      </c>
      <c r="D958" t="str">
        <f t="shared" si="73"/>
        <v>PAW02</v>
      </c>
      <c r="H958" t="str">
        <f t="shared" si="74"/>
        <v>2026-09-01 08:54:57</v>
      </c>
      <c r="K958" t="str" cm="1">
        <f t="array" ref="K958:L958">_xlfn.TEXTSPLIT(R958," ")</f>
        <v>PAW02</v>
      </c>
      <c r="L958" t="str">
        <v>PASAR_WAJO2</v>
      </c>
      <c r="P958" s="57" t="s">
        <v>15435</v>
      </c>
      <c r="Q958" s="57" t="s">
        <v>11133</v>
      </c>
      <c r="R958" s="57" t="s">
        <v>15436</v>
      </c>
      <c r="S958" s="57" t="s">
        <v>15437</v>
      </c>
      <c r="T958" s="57" t="s">
        <v>15438</v>
      </c>
      <c r="U958" s="57" t="s">
        <v>15439</v>
      </c>
    </row>
    <row r="959" ht="15" spans="1:22">
      <c r="A959" s="52">
        <f t="shared" si="70"/>
        <v>46266</v>
      </c>
      <c r="B959" t="str">
        <f t="shared" si="71"/>
        <v>AGENT02</v>
      </c>
      <c r="C959" t="str">
        <f t="shared" si="72"/>
        <v>PERCUT_SEI_TUAN_1</v>
      </c>
      <c r="D959" t="str">
        <f t="shared" si="73"/>
        <v>MES12C</v>
      </c>
      <c r="H959" t="str">
        <f t="shared" si="74"/>
        <v>2026-09-01 08:54:53</v>
      </c>
      <c r="K959" t="str" cm="1">
        <f t="array" ref="K959:L959">_xlfn.TEXTSPLIT(R959," ")</f>
        <v>MES12C</v>
      </c>
      <c r="L959" t="str">
        <v>PERCUT_SEI_TUAN_1</v>
      </c>
      <c r="P959" s="57" t="s">
        <v>15440</v>
      </c>
      <c r="Q959" s="57" t="s">
        <v>10443</v>
      </c>
      <c r="R959" s="57" t="s">
        <v>15441</v>
      </c>
      <c r="S959" s="57" t="s">
        <v>15442</v>
      </c>
      <c r="T959" s="57" t="s">
        <v>15443</v>
      </c>
      <c r="U959" s="57" t="s">
        <v>15444</v>
      </c>
      <c r="V959" t="s">
        <v>15445</v>
      </c>
    </row>
    <row r="960" ht="15" spans="1:22">
      <c r="A960" s="52">
        <f t="shared" si="70"/>
        <v>46266</v>
      </c>
      <c r="B960" t="str">
        <f t="shared" si="71"/>
        <v>AGENT16</v>
      </c>
      <c r="C960" t="str">
        <f t="shared" si="72"/>
        <v>CISALAK_4</v>
      </c>
      <c r="D960" t="str">
        <f t="shared" si="73"/>
        <v>SBG19A</v>
      </c>
      <c r="H960" t="str">
        <f t="shared" si="74"/>
        <v>2026-09-01 08:54:49</v>
      </c>
      <c r="K960" t="str" cm="1">
        <f t="array" ref="K960:L960">_xlfn.TEXTSPLIT(R960," ")</f>
        <v>SBG19A</v>
      </c>
      <c r="L960" t="str">
        <v>CISALAK_4</v>
      </c>
      <c r="P960" s="57" t="s">
        <v>15446</v>
      </c>
      <c r="Q960" s="57" t="s">
        <v>10199</v>
      </c>
      <c r="R960" s="57" t="s">
        <v>15447</v>
      </c>
      <c r="S960" s="57" t="s">
        <v>15448</v>
      </c>
      <c r="T960" s="57" t="s">
        <v>15192</v>
      </c>
      <c r="U960" s="57" t="s">
        <v>15449</v>
      </c>
      <c r="V960" t="s">
        <v>15450</v>
      </c>
    </row>
    <row r="961" ht="15" spans="1:22">
      <c r="A961" s="52">
        <f t="shared" si="70"/>
        <v>46266</v>
      </c>
      <c r="B961" t="str">
        <f t="shared" si="71"/>
        <v>AGENT18</v>
      </c>
      <c r="C961" t="str">
        <f t="shared" si="72"/>
        <v>CLP03A</v>
      </c>
      <c r="D961" t="str">
        <f t="shared" si="73"/>
        <v>CLP03A</v>
      </c>
      <c r="H961" t="str">
        <f t="shared" si="74"/>
        <v>2026-09-01 08:54:14</v>
      </c>
      <c r="K961" t="str" cm="1">
        <f t="array" ref="K961:L961">_xlfn.TEXTSPLIT(R961," ")</f>
        <v>CLP03A</v>
      </c>
      <c r="L961" t="str">
        <v>CLP03A</v>
      </c>
      <c r="P961" s="57" t="s">
        <v>15451</v>
      </c>
      <c r="Q961" s="57" t="s">
        <v>10385</v>
      </c>
      <c r="R961" s="57" t="s">
        <v>15452</v>
      </c>
      <c r="S961" s="57" t="s">
        <v>15453</v>
      </c>
      <c r="T961" s="57" t="s">
        <v>15454</v>
      </c>
      <c r="U961" s="57" t="s">
        <v>15455</v>
      </c>
      <c r="V961" t="s">
        <v>15456</v>
      </c>
    </row>
    <row r="962" ht="15" spans="1:22">
      <c r="A962" s="52">
        <f t="shared" ref="A962:A1025" si="75">INT(H962)</f>
        <v>46266</v>
      </c>
      <c r="B962" t="str">
        <f t="shared" ref="B962:B1025" si="76">RIGHT(Q962,7)</f>
        <v>AGENT10</v>
      </c>
      <c r="C962" t="str">
        <f t="shared" ref="C962:C1025" si="77">L962</f>
        <v>SIMPANG_RANDU</v>
      </c>
      <c r="D962" t="str">
        <f t="shared" ref="D962:D1025" si="78">K962</f>
        <v>BDR03</v>
      </c>
      <c r="H962" t="str">
        <f t="shared" ref="H962:H1025" si="79">P962</f>
        <v>2026-09-01 08:54:09</v>
      </c>
      <c r="K962" t="str" cm="1">
        <f t="array" ref="K962:L962">_xlfn.TEXTSPLIT(R962," ")</f>
        <v>BDR03</v>
      </c>
      <c r="L962" t="str">
        <v>SIMPANG_RANDU</v>
      </c>
      <c r="P962" s="57" t="s">
        <v>15457</v>
      </c>
      <c r="Q962" s="57" t="s">
        <v>11054</v>
      </c>
      <c r="R962" s="57" t="s">
        <v>15458</v>
      </c>
      <c r="S962" s="57" t="s">
        <v>15459</v>
      </c>
      <c r="T962" s="57" t="s">
        <v>8951</v>
      </c>
      <c r="U962" s="57" t="s">
        <v>15460</v>
      </c>
      <c r="V962" t="s">
        <v>15461</v>
      </c>
    </row>
    <row r="963" ht="15" spans="1:22">
      <c r="A963" s="52">
        <f t="shared" si="75"/>
        <v>46266</v>
      </c>
      <c r="B963" t="str">
        <f t="shared" si="76"/>
        <v>AGENT04</v>
      </c>
      <c r="C963" t="str">
        <f t="shared" si="77"/>
        <v>KANDIS_02</v>
      </c>
      <c r="D963" t="str">
        <f t="shared" si="78"/>
        <v>SII07A</v>
      </c>
      <c r="H963" t="str">
        <f t="shared" si="79"/>
        <v>2026-09-01 08:53:19</v>
      </c>
      <c r="K963" t="str" cm="1">
        <f t="array" ref="K963:L963">_xlfn.TEXTSPLIT(R963," ")</f>
        <v>SII07A</v>
      </c>
      <c r="L963" t="str">
        <v>KANDIS_02</v>
      </c>
      <c r="P963" s="57" t="s">
        <v>15462</v>
      </c>
      <c r="Q963" s="57" t="s">
        <v>10193</v>
      </c>
      <c r="R963" s="57" t="s">
        <v>15463</v>
      </c>
      <c r="S963" s="57" t="s">
        <v>15464</v>
      </c>
      <c r="T963" s="57" t="s">
        <v>15465</v>
      </c>
      <c r="U963" s="57" t="s">
        <v>15466</v>
      </c>
      <c r="V963" t="s">
        <v>15467</v>
      </c>
    </row>
    <row r="964" ht="15" spans="1:22">
      <c r="A964" s="52">
        <f t="shared" si="75"/>
        <v>46266</v>
      </c>
      <c r="B964" t="str">
        <f t="shared" si="76"/>
        <v>AGENT18</v>
      </c>
      <c r="C964" t="str">
        <f t="shared" si="77"/>
        <v>TANON</v>
      </c>
      <c r="D964" t="str">
        <f t="shared" si="78"/>
        <v>SRN06</v>
      </c>
      <c r="H964" t="str">
        <f t="shared" si="79"/>
        <v>2026-09-01 08:53:19</v>
      </c>
      <c r="K964" t="str" cm="1">
        <f t="array" ref="K964:L964">_xlfn.TEXTSPLIT(R964," ")</f>
        <v>SRN06</v>
      </c>
      <c r="L964" t="str">
        <v>TANON</v>
      </c>
      <c r="P964" s="57" t="s">
        <v>15462</v>
      </c>
      <c r="Q964" s="57" t="s">
        <v>10385</v>
      </c>
      <c r="R964" s="57" t="s">
        <v>15468</v>
      </c>
      <c r="S964" s="57" t="s">
        <v>15469</v>
      </c>
      <c r="T964" s="57" t="s">
        <v>15470</v>
      </c>
      <c r="U964" s="57" t="s">
        <v>15471</v>
      </c>
      <c r="V964" t="s">
        <v>15472</v>
      </c>
    </row>
    <row r="965" ht="15" spans="1:22">
      <c r="A965" s="52">
        <f t="shared" si="75"/>
        <v>46266</v>
      </c>
      <c r="B965" t="str">
        <f t="shared" si="76"/>
        <v>AGENT04</v>
      </c>
      <c r="C965" t="str">
        <f t="shared" si="77"/>
        <v>PERANAP</v>
      </c>
      <c r="D965" t="str">
        <f t="shared" si="78"/>
        <v>RGT05</v>
      </c>
      <c r="H965" t="str">
        <f t="shared" si="79"/>
        <v>2026-09-01 08:52:53</v>
      </c>
      <c r="K965" t="str" cm="1">
        <f t="array" ref="K965:L965">_xlfn.TEXTSPLIT(R965," ")</f>
        <v>RGT05</v>
      </c>
      <c r="L965" t="str">
        <v>PERANAP</v>
      </c>
      <c r="P965" s="57" t="s">
        <v>15473</v>
      </c>
      <c r="Q965" s="57" t="s">
        <v>10193</v>
      </c>
      <c r="R965" s="57" t="s">
        <v>15474</v>
      </c>
      <c r="S965" s="57" t="s">
        <v>15475</v>
      </c>
      <c r="T965" s="57" t="s">
        <v>14587</v>
      </c>
      <c r="U965" s="57" t="s">
        <v>15476</v>
      </c>
      <c r="V965" t="s">
        <v>15477</v>
      </c>
    </row>
    <row r="966" ht="15" spans="1:22">
      <c r="A966" s="52">
        <f t="shared" si="75"/>
        <v>46266</v>
      </c>
      <c r="B966" t="str">
        <f t="shared" si="76"/>
        <v>AGENT18</v>
      </c>
      <c r="C966" t="str">
        <f t="shared" si="77"/>
        <v>SIDAREJA</v>
      </c>
      <c r="D966" t="str">
        <f t="shared" si="78"/>
        <v>CLP04</v>
      </c>
      <c r="H966" t="str">
        <f t="shared" si="79"/>
        <v>2026-09-01 08:52:50</v>
      </c>
      <c r="K966" t="str" cm="1">
        <f t="array" ref="K966:L966">_xlfn.TEXTSPLIT(R966," ")</f>
        <v>CLP04</v>
      </c>
      <c r="L966" t="str">
        <v>SIDAREJA</v>
      </c>
      <c r="P966" s="57" t="s">
        <v>15478</v>
      </c>
      <c r="Q966" s="57" t="s">
        <v>10385</v>
      </c>
      <c r="R966" s="57" t="s">
        <v>15479</v>
      </c>
      <c r="S966" s="57" t="s">
        <v>15480</v>
      </c>
      <c r="T966" s="57" t="s">
        <v>15481</v>
      </c>
      <c r="U966" s="57" t="s">
        <v>15482</v>
      </c>
      <c r="V966" t="s">
        <v>15483</v>
      </c>
    </row>
    <row r="967" ht="15" spans="1:22">
      <c r="A967" s="52">
        <f t="shared" si="75"/>
        <v>46266</v>
      </c>
      <c r="B967" t="str">
        <f t="shared" si="76"/>
        <v>AGENT26</v>
      </c>
      <c r="C967" t="str">
        <f t="shared" si="77"/>
        <v>BANJAR_SERASAN</v>
      </c>
      <c r="D967" t="str">
        <f t="shared" si="78"/>
        <v>PNK06B</v>
      </c>
      <c r="H967" t="str">
        <f t="shared" si="79"/>
        <v>2026-09-01 08:52:45</v>
      </c>
      <c r="K967" t="str" cm="1">
        <f t="array" ref="K967:L967">_xlfn.TEXTSPLIT(R967," ")</f>
        <v>PNK06B</v>
      </c>
      <c r="L967" t="str">
        <v>BANJAR_SERASAN</v>
      </c>
      <c r="P967" s="57" t="s">
        <v>15484</v>
      </c>
      <c r="Q967" s="57" t="s">
        <v>10307</v>
      </c>
      <c r="R967" s="57" t="s">
        <v>15485</v>
      </c>
      <c r="S967" s="57" t="s">
        <v>15486</v>
      </c>
      <c r="T967" s="57" t="s">
        <v>15487</v>
      </c>
      <c r="U967" s="57" t="s">
        <v>15488</v>
      </c>
      <c r="V967" t="s">
        <v>15489</v>
      </c>
    </row>
    <row r="968" ht="15" spans="1:22">
      <c r="A968" s="52">
        <f t="shared" si="75"/>
        <v>46266</v>
      </c>
      <c r="B968" t="str">
        <f t="shared" si="76"/>
        <v>AGENT12</v>
      </c>
      <c r="C968" t="str">
        <f t="shared" si="77"/>
        <v>SUDIRMAN_LABUAN</v>
      </c>
      <c r="D968" t="str">
        <f t="shared" si="78"/>
        <v>PGL06</v>
      </c>
      <c r="H968" t="str">
        <f t="shared" si="79"/>
        <v>2026-09-01 08:52:19</v>
      </c>
      <c r="K968" t="str" cm="1">
        <f t="array" ref="K968:L968">_xlfn.TEXTSPLIT(R968," ")</f>
        <v>PGL06</v>
      </c>
      <c r="L968" t="str">
        <v>SUDIRMAN_LABUAN</v>
      </c>
      <c r="P968" s="57" t="s">
        <v>15490</v>
      </c>
      <c r="Q968" s="57" t="s">
        <v>10656</v>
      </c>
      <c r="R968" s="57" t="s">
        <v>15491</v>
      </c>
      <c r="S968" s="57" t="s">
        <v>15492</v>
      </c>
      <c r="T968" s="57" t="s">
        <v>15493</v>
      </c>
      <c r="U968" s="57" t="s">
        <v>15494</v>
      </c>
      <c r="V968" t="s">
        <v>15495</v>
      </c>
    </row>
    <row r="969" ht="15" spans="1:22">
      <c r="A969" s="52">
        <f t="shared" si="75"/>
        <v>46266</v>
      </c>
      <c r="B969" t="str">
        <f t="shared" si="76"/>
        <v>AGENT09</v>
      </c>
      <c r="C969" t="str">
        <f t="shared" si="77"/>
        <v>PD_JAYA</v>
      </c>
      <c r="D969" t="str">
        <f t="shared" si="78"/>
        <v>ARG07</v>
      </c>
      <c r="H969" t="str">
        <f t="shared" si="79"/>
        <v>2026-09-01 08:51:49</v>
      </c>
      <c r="K969" t="str" cm="1">
        <f t="array" ref="K969:L969">_xlfn.TEXTSPLIT(R969," ")</f>
        <v>ARG07</v>
      </c>
      <c r="L969" t="str">
        <v>PD_JAYA</v>
      </c>
      <c r="P969" s="57" t="s">
        <v>15496</v>
      </c>
      <c r="Q969" s="57" t="s">
        <v>12496</v>
      </c>
      <c r="R969" s="57" t="s">
        <v>15497</v>
      </c>
      <c r="S969" s="57" t="s">
        <v>15498</v>
      </c>
      <c r="T969" s="57" t="s">
        <v>15499</v>
      </c>
      <c r="U969" s="57" t="s">
        <v>15500</v>
      </c>
    </row>
    <row r="970" ht="15" spans="1:22">
      <c r="A970" s="52">
        <f t="shared" si="75"/>
        <v>46266</v>
      </c>
      <c r="B970" t="str">
        <f t="shared" si="76"/>
        <v>AGENT08</v>
      </c>
      <c r="C970" t="str">
        <f t="shared" si="77"/>
        <v>BUKIT_INTAN_2</v>
      </c>
      <c r="D970" t="str">
        <f t="shared" si="78"/>
        <v>PGK06</v>
      </c>
      <c r="H970" t="str">
        <f t="shared" si="79"/>
        <v>2026-09-01 08:51:38</v>
      </c>
      <c r="K970" t="str" cm="1">
        <f t="array" ref="K970:L970">_xlfn.TEXTSPLIT(R970," ")</f>
        <v>PGK06</v>
      </c>
      <c r="L970" t="str">
        <v>BUKIT_INTAN_2</v>
      </c>
      <c r="P970" s="57" t="s">
        <v>15501</v>
      </c>
      <c r="Q970" s="57" t="s">
        <v>10398</v>
      </c>
      <c r="R970" s="57" t="s">
        <v>15502</v>
      </c>
      <c r="S970" s="57" t="s">
        <v>15503</v>
      </c>
      <c r="T970" s="57" t="s">
        <v>15504</v>
      </c>
      <c r="U970" s="57" t="s">
        <v>15505</v>
      </c>
      <c r="V970" t="s">
        <v>15506</v>
      </c>
    </row>
    <row r="971" ht="15" spans="1:22">
      <c r="A971" s="52">
        <f t="shared" si="75"/>
        <v>46266</v>
      </c>
      <c r="B971" t="str">
        <f t="shared" si="76"/>
        <v>AGENT17</v>
      </c>
      <c r="C971" t="str">
        <f t="shared" si="77"/>
        <v>KLEGO</v>
      </c>
      <c r="D971" t="str">
        <f t="shared" si="78"/>
        <v>PKL07</v>
      </c>
      <c r="H971" t="str">
        <f t="shared" si="79"/>
        <v>2026-09-01 08:51:35</v>
      </c>
      <c r="K971" t="str" cm="1">
        <f t="array" ref="K971:L971">_xlfn.TEXTSPLIT(R971," ")</f>
        <v>PKL07</v>
      </c>
      <c r="L971" t="str">
        <v>KLEGO</v>
      </c>
      <c r="P971" s="57" t="s">
        <v>15507</v>
      </c>
      <c r="Q971" s="57" t="s">
        <v>11249</v>
      </c>
      <c r="R971" s="57" t="s">
        <v>15508</v>
      </c>
      <c r="S971" s="57" t="s">
        <v>15509</v>
      </c>
      <c r="T971" s="57" t="s">
        <v>15510</v>
      </c>
      <c r="U971" s="57" t="s">
        <v>15511</v>
      </c>
      <c r="V971" t="s">
        <v>2186</v>
      </c>
    </row>
    <row r="972" ht="15" spans="1:22">
      <c r="A972" s="52">
        <f t="shared" si="75"/>
        <v>46266</v>
      </c>
      <c r="B972" t="str">
        <f t="shared" si="76"/>
        <v>AGENT25</v>
      </c>
      <c r="C972" t="str">
        <f t="shared" si="77"/>
        <v>TANGKILING</v>
      </c>
      <c r="D972" t="str">
        <f t="shared" si="78"/>
        <v>PKY04</v>
      </c>
      <c r="H972" t="str">
        <f t="shared" si="79"/>
        <v>2026-09-01 08:51:34</v>
      </c>
      <c r="K972" t="str" cm="1">
        <f t="array" ref="K972:L972">_xlfn.TEXTSPLIT(R972," ")</f>
        <v>PKY04</v>
      </c>
      <c r="L972" t="str">
        <v>TANGKILING</v>
      </c>
      <c r="P972" s="57" t="s">
        <v>15512</v>
      </c>
      <c r="Q972" s="57" t="s">
        <v>10270</v>
      </c>
      <c r="R972" s="57" t="s">
        <v>15513</v>
      </c>
      <c r="S972" s="57" t="s">
        <v>15514</v>
      </c>
      <c r="T972" s="57" t="s">
        <v>15515</v>
      </c>
      <c r="U972" s="57" t="s">
        <v>15516</v>
      </c>
      <c r="V972" t="s">
        <v>15517</v>
      </c>
    </row>
    <row r="973" ht="15" spans="1:22">
      <c r="A973" s="52">
        <f t="shared" si="75"/>
        <v>46266</v>
      </c>
      <c r="B973" t="str">
        <f t="shared" si="76"/>
        <v>AGENT05</v>
      </c>
      <c r="C973" t="str">
        <f t="shared" si="77"/>
        <v>SENGGARANG</v>
      </c>
      <c r="D973" t="str">
        <f t="shared" si="78"/>
        <v>TNJ06</v>
      </c>
      <c r="H973" t="str">
        <f t="shared" si="79"/>
        <v>2026-09-01 08:51:32</v>
      </c>
      <c r="K973" t="str" cm="1">
        <f t="array" ref="K973:L973">_xlfn.TEXTSPLIT(R973," ")</f>
        <v>TNJ06</v>
      </c>
      <c r="L973" t="str">
        <v>SENGGARANG</v>
      </c>
      <c r="P973" s="57" t="s">
        <v>15518</v>
      </c>
      <c r="Q973" s="57" t="s">
        <v>10567</v>
      </c>
      <c r="R973" s="57" t="s">
        <v>15519</v>
      </c>
      <c r="S973" s="57" t="s">
        <v>15520</v>
      </c>
      <c r="T973" s="57" t="s">
        <v>15521</v>
      </c>
      <c r="U973" s="57" t="s">
        <v>15522</v>
      </c>
      <c r="V973" t="s">
        <v>15523</v>
      </c>
    </row>
    <row r="974" ht="15" spans="1:22">
      <c r="A974" s="52">
        <f t="shared" si="75"/>
        <v>46266</v>
      </c>
      <c r="B974" t="str">
        <f t="shared" si="76"/>
        <v>AGENT19</v>
      </c>
      <c r="C974" t="str">
        <f t="shared" si="77"/>
        <v>JATIROGO</v>
      </c>
      <c r="D974" t="str">
        <f t="shared" si="78"/>
        <v>TBN02</v>
      </c>
      <c r="H974" t="str">
        <f t="shared" si="79"/>
        <v>2026-09-01 08:51:15</v>
      </c>
      <c r="K974" t="str" cm="1">
        <f t="array" ref="K974:L974">_xlfn.TEXTSPLIT(R974," ")</f>
        <v>TBN02</v>
      </c>
      <c r="L974" t="str">
        <v>JATIROGO</v>
      </c>
      <c r="P974" s="57" t="s">
        <v>15524</v>
      </c>
      <c r="Q974" s="57" t="s">
        <v>10181</v>
      </c>
      <c r="R974" s="57" t="s">
        <v>15525</v>
      </c>
      <c r="S974" s="57" t="s">
        <v>15526</v>
      </c>
      <c r="T974" s="57" t="s">
        <v>15527</v>
      </c>
      <c r="U974" s="57" t="s">
        <v>15528</v>
      </c>
      <c r="V974" t="s">
        <v>15529</v>
      </c>
    </row>
    <row r="975" ht="15" spans="1:22">
      <c r="A975" s="52">
        <f t="shared" si="75"/>
        <v>46266</v>
      </c>
      <c r="B975" t="str">
        <f t="shared" si="76"/>
        <v>AGENT17</v>
      </c>
      <c r="C975" t="str">
        <f t="shared" si="77"/>
        <v>TANJUNG_BREBES</v>
      </c>
      <c r="D975" t="str">
        <f t="shared" si="78"/>
        <v>BRB06A</v>
      </c>
      <c r="H975" t="str">
        <f t="shared" si="79"/>
        <v>2026-09-01 08:50:53</v>
      </c>
      <c r="K975" t="str" cm="1">
        <f t="array" ref="K975:L975">_xlfn.TEXTSPLIT(R975," ")</f>
        <v>BRB06A</v>
      </c>
      <c r="L975" t="str">
        <v>TANJUNG_BREBES</v>
      </c>
      <c r="P975" s="57" t="s">
        <v>15530</v>
      </c>
      <c r="Q975" s="57" t="s">
        <v>11249</v>
      </c>
      <c r="R975" s="57" t="s">
        <v>15531</v>
      </c>
      <c r="S975" s="57" t="s">
        <v>15532</v>
      </c>
      <c r="T975" s="57" t="s">
        <v>15533</v>
      </c>
      <c r="U975" s="57" t="s">
        <v>15534</v>
      </c>
    </row>
    <row r="976" ht="15" spans="1:22">
      <c r="A976" s="52">
        <f t="shared" si="75"/>
        <v>46266</v>
      </c>
      <c r="B976" t="str">
        <f t="shared" si="76"/>
        <v>AGENT10</v>
      </c>
      <c r="C976" t="str">
        <f t="shared" si="77"/>
        <v>YOSODADI</v>
      </c>
      <c r="D976" t="str">
        <f t="shared" si="78"/>
        <v>MTR03</v>
      </c>
      <c r="H976" t="str">
        <f t="shared" si="79"/>
        <v>2026-09-01 08:50:52</v>
      </c>
      <c r="K976" t="str" cm="1">
        <f t="array" ref="K976:L976">_xlfn.TEXTSPLIT(R976," ")</f>
        <v>MTR03</v>
      </c>
      <c r="L976" t="str">
        <v>YOSODADI</v>
      </c>
      <c r="P976" s="57" t="s">
        <v>15535</v>
      </c>
      <c r="Q976" s="57" t="s">
        <v>11054</v>
      </c>
      <c r="R976" s="57" t="s">
        <v>15536</v>
      </c>
      <c r="S976" s="57" t="s">
        <v>15537</v>
      </c>
      <c r="T976" s="57" t="s">
        <v>15538</v>
      </c>
      <c r="U976" s="57" t="s">
        <v>15539</v>
      </c>
      <c r="V976" t="s">
        <v>15540</v>
      </c>
    </row>
    <row r="977" ht="15" spans="1:22">
      <c r="A977" s="52">
        <f t="shared" si="75"/>
        <v>46266</v>
      </c>
      <c r="B977" t="str">
        <f t="shared" si="76"/>
        <v>AGENT19</v>
      </c>
      <c r="C977" t="str">
        <f t="shared" si="77"/>
        <v>NGANJUK_1</v>
      </c>
      <c r="D977" t="str">
        <f t="shared" si="78"/>
        <v>NGK06</v>
      </c>
      <c r="H977" t="str">
        <f t="shared" si="79"/>
        <v>2026-09-01 08:50:52</v>
      </c>
      <c r="K977" t="str" cm="1">
        <f t="array" ref="K977:L977">_xlfn.TEXTSPLIT(R977," ")</f>
        <v>NGK06</v>
      </c>
      <c r="L977" t="str">
        <v>NGANJUK_1</v>
      </c>
      <c r="P977" s="57" t="s">
        <v>15535</v>
      </c>
      <c r="Q977" s="57" t="s">
        <v>10181</v>
      </c>
      <c r="R977" s="57" t="s">
        <v>15541</v>
      </c>
      <c r="S977" s="57" t="s">
        <v>15542</v>
      </c>
      <c r="T977" s="57" t="s">
        <v>10321</v>
      </c>
      <c r="U977" s="57" t="s">
        <v>15543</v>
      </c>
      <c r="V977" t="s">
        <v>15544</v>
      </c>
    </row>
    <row r="978" ht="15" spans="1:22">
      <c r="A978" s="52">
        <f t="shared" si="75"/>
        <v>46266</v>
      </c>
      <c r="B978" t="str">
        <f t="shared" si="76"/>
        <v>AGENT16</v>
      </c>
      <c r="C978" t="str">
        <f t="shared" si="77"/>
        <v>PWK15K</v>
      </c>
      <c r="D978" t="str">
        <f t="shared" si="78"/>
        <v>PWK15K</v>
      </c>
      <c r="H978" t="str">
        <f t="shared" si="79"/>
        <v>2026-09-01 08:50:41</v>
      </c>
      <c r="K978" t="str" cm="1">
        <f t="array" ref="K978:L978">_xlfn.TEXTSPLIT(R978," ")</f>
        <v>PWK15K</v>
      </c>
      <c r="L978" t="str">
        <v>PWK15K</v>
      </c>
      <c r="P978" s="57" t="s">
        <v>15545</v>
      </c>
      <c r="Q978" s="57" t="s">
        <v>10199</v>
      </c>
      <c r="R978" s="57" t="s">
        <v>15546</v>
      </c>
      <c r="S978" s="57" t="s">
        <v>15547</v>
      </c>
      <c r="T978" s="57" t="s">
        <v>15548</v>
      </c>
      <c r="U978" s="57" t="s">
        <v>15549</v>
      </c>
      <c r="V978" t="s">
        <v>9121</v>
      </c>
    </row>
    <row r="979" ht="15" spans="1:22">
      <c r="A979" s="52">
        <f t="shared" si="75"/>
        <v>46266</v>
      </c>
      <c r="B979" t="str">
        <f t="shared" si="76"/>
        <v>AGENT16</v>
      </c>
      <c r="C979" t="str">
        <f t="shared" si="77"/>
        <v>PWK15K</v>
      </c>
      <c r="D979" t="str">
        <f t="shared" si="78"/>
        <v>PWK15K</v>
      </c>
      <c r="H979" t="str">
        <f t="shared" si="79"/>
        <v>2026-09-01 08:50:04</v>
      </c>
      <c r="K979" t="str" cm="1">
        <f t="array" ref="K979:L979">_xlfn.TEXTSPLIT(R979," ")</f>
        <v>PWK15K</v>
      </c>
      <c r="L979" t="str">
        <v>PWK15K</v>
      </c>
      <c r="P979" s="57" t="s">
        <v>15550</v>
      </c>
      <c r="Q979" s="57" t="s">
        <v>10199</v>
      </c>
      <c r="R979" s="57" t="s">
        <v>15546</v>
      </c>
      <c r="S979" s="57" t="s">
        <v>15547</v>
      </c>
      <c r="T979" s="57" t="s">
        <v>15548</v>
      </c>
      <c r="U979" s="57" t="s">
        <v>15551</v>
      </c>
      <c r="V979" t="s">
        <v>9121</v>
      </c>
    </row>
    <row r="980" ht="15" spans="1:22">
      <c r="A980" s="52">
        <f t="shared" si="75"/>
        <v>46266</v>
      </c>
      <c r="B980" t="str">
        <f t="shared" si="76"/>
        <v>AGENT04</v>
      </c>
      <c r="C980" t="str">
        <f t="shared" si="77"/>
        <v>TAPUNG_HULU</v>
      </c>
      <c r="D980" t="str">
        <f t="shared" si="78"/>
        <v>BNG05</v>
      </c>
      <c r="H980" t="str">
        <f t="shared" si="79"/>
        <v>2026-09-01 08:49:35</v>
      </c>
      <c r="K980" t="str" cm="1">
        <f t="array" ref="K980:L980">_xlfn.TEXTSPLIT(R980," ")</f>
        <v>BNG05</v>
      </c>
      <c r="L980" t="str">
        <v>TAPUNG_HULU</v>
      </c>
      <c r="P980" s="57" t="s">
        <v>15552</v>
      </c>
      <c r="Q980" s="57" t="s">
        <v>10193</v>
      </c>
      <c r="R980" s="57" t="s">
        <v>15553</v>
      </c>
      <c r="S980" s="57" t="s">
        <v>15554</v>
      </c>
      <c r="T980" s="57" t="s">
        <v>15555</v>
      </c>
      <c r="U980" s="57" t="s">
        <v>15556</v>
      </c>
    </row>
    <row r="981" ht="15" spans="1:22">
      <c r="A981" s="52">
        <f t="shared" si="75"/>
        <v>46266</v>
      </c>
      <c r="B981" t="str">
        <f t="shared" si="76"/>
        <v>AGENT19</v>
      </c>
      <c r="C981" t="str">
        <f t="shared" si="77"/>
        <v>PARENGAN</v>
      </c>
      <c r="D981" t="str">
        <f t="shared" si="78"/>
        <v>TBN06</v>
      </c>
      <c r="H981" t="str">
        <f t="shared" si="79"/>
        <v>2026-09-01 08:49:19</v>
      </c>
      <c r="K981" t="str" cm="1">
        <f t="array" ref="K981:L981">_xlfn.TEXTSPLIT(R981," ")</f>
        <v>TBN06</v>
      </c>
      <c r="L981" t="str">
        <v>PARENGAN</v>
      </c>
      <c r="P981" s="57" t="s">
        <v>15557</v>
      </c>
      <c r="Q981" s="57" t="s">
        <v>10181</v>
      </c>
      <c r="R981" s="57" t="s">
        <v>15558</v>
      </c>
      <c r="S981" s="57" t="s">
        <v>15559</v>
      </c>
      <c r="T981" s="57" t="s">
        <v>15527</v>
      </c>
      <c r="U981" s="57" t="s">
        <v>15560</v>
      </c>
      <c r="V981" t="s">
        <v>15529</v>
      </c>
    </row>
    <row r="982" ht="15" spans="1:22">
      <c r="A982" s="52">
        <f t="shared" si="75"/>
        <v>46266</v>
      </c>
      <c r="B982" t="str">
        <f t="shared" si="76"/>
        <v>AGENT08</v>
      </c>
      <c r="C982" t="str">
        <f t="shared" si="77"/>
        <v>BELINYU</v>
      </c>
      <c r="D982" t="str">
        <f t="shared" si="78"/>
        <v>SAI02</v>
      </c>
      <c r="H982" t="str">
        <f t="shared" si="79"/>
        <v>2026-09-01 08:49:17</v>
      </c>
      <c r="K982" t="str" cm="1">
        <f t="array" ref="K982:L982">_xlfn.TEXTSPLIT(R982," ")</f>
        <v>SAI02</v>
      </c>
      <c r="L982" t="str">
        <v>BELINYU</v>
      </c>
      <c r="P982" s="57" t="s">
        <v>15561</v>
      </c>
      <c r="Q982" s="57" t="s">
        <v>10398</v>
      </c>
      <c r="R982" s="57" t="s">
        <v>15562</v>
      </c>
      <c r="S982" s="57" t="s">
        <v>15563</v>
      </c>
      <c r="T982" s="57" t="s">
        <v>15564</v>
      </c>
      <c r="U982" s="57" t="s">
        <v>15565</v>
      </c>
    </row>
    <row r="983" ht="15" spans="1:22">
      <c r="A983" s="52">
        <f t="shared" si="75"/>
        <v>46266</v>
      </c>
      <c r="B983" t="str">
        <f t="shared" si="76"/>
        <v>AGENT27</v>
      </c>
      <c r="C983" t="str">
        <f t="shared" si="77"/>
        <v>BARABAI</v>
      </c>
      <c r="D983" t="str">
        <f t="shared" si="78"/>
        <v>BAR01</v>
      </c>
      <c r="H983" t="str">
        <f t="shared" si="79"/>
        <v>2026-09-01 08:49:08</v>
      </c>
      <c r="K983" t="str" cm="1">
        <f t="array" ref="K983:L983">_xlfn.TEXTSPLIT(R983," ")</f>
        <v>BAR01</v>
      </c>
      <c r="L983" t="str">
        <v>BARABAI</v>
      </c>
      <c r="P983" s="57" t="s">
        <v>15566</v>
      </c>
      <c r="Q983" s="57" t="s">
        <v>11862</v>
      </c>
      <c r="R983" s="57" t="s">
        <v>15567</v>
      </c>
      <c r="S983" s="57" t="s">
        <v>15568</v>
      </c>
      <c r="T983" s="57" t="s">
        <v>15569</v>
      </c>
      <c r="U983" s="57" t="s">
        <v>15570</v>
      </c>
      <c r="V983" t="s">
        <v>15571</v>
      </c>
    </row>
    <row r="984" ht="15" spans="1:22">
      <c r="A984" s="52">
        <f t="shared" si="75"/>
        <v>46266</v>
      </c>
      <c r="B984" t="str">
        <f t="shared" si="76"/>
        <v>AGENT27</v>
      </c>
      <c r="C984" t="str">
        <f t="shared" si="77"/>
        <v>TANJUNG</v>
      </c>
      <c r="D984" t="str">
        <f t="shared" si="78"/>
        <v>TJG01</v>
      </c>
      <c r="H984" t="str">
        <f t="shared" si="79"/>
        <v>2026-09-01 08:48:53</v>
      </c>
      <c r="K984" t="str" cm="1">
        <f t="array" ref="K984:L984">_xlfn.TEXTSPLIT(R984," ")</f>
        <v>TJG01</v>
      </c>
      <c r="L984" t="str">
        <v>TANJUNG</v>
      </c>
      <c r="P984" s="57" t="s">
        <v>15572</v>
      </c>
      <c r="Q984" s="57" t="s">
        <v>11862</v>
      </c>
      <c r="R984" s="57" t="s">
        <v>15573</v>
      </c>
      <c r="S984" s="57" t="s">
        <v>15574</v>
      </c>
      <c r="T984" s="57" t="s">
        <v>15575</v>
      </c>
      <c r="U984" s="57" t="s">
        <v>15576</v>
      </c>
      <c r="V984" t="s">
        <v>15577</v>
      </c>
    </row>
    <row r="985" ht="15" spans="1:22">
      <c r="A985" s="52">
        <f t="shared" si="75"/>
        <v>46266</v>
      </c>
      <c r="B985" t="str">
        <f t="shared" si="76"/>
        <v>AGENT19</v>
      </c>
      <c r="C985" t="str">
        <f t="shared" si="77"/>
        <v>BANGIL_1</v>
      </c>
      <c r="D985" t="str">
        <f t="shared" si="78"/>
        <v>PSR16</v>
      </c>
      <c r="H985" t="str">
        <f t="shared" si="79"/>
        <v>2026-09-01 08:48:14</v>
      </c>
      <c r="K985" t="str" cm="1">
        <f t="array" ref="K985:L985">_xlfn.TEXTSPLIT(R985," ")</f>
        <v>PSR16</v>
      </c>
      <c r="L985" t="str">
        <v>BANGIL_1</v>
      </c>
      <c r="P985" s="57" t="s">
        <v>15578</v>
      </c>
      <c r="Q985" s="57" t="s">
        <v>10181</v>
      </c>
      <c r="R985" s="57" t="s">
        <v>15579</v>
      </c>
      <c r="S985" s="57" t="s">
        <v>15580</v>
      </c>
      <c r="T985" s="57" t="s">
        <v>15581</v>
      </c>
      <c r="U985" s="57" t="s">
        <v>15582</v>
      </c>
      <c r="V985" t="s">
        <v>15583</v>
      </c>
    </row>
    <row r="986" ht="15" spans="1:22">
      <c r="A986" s="52">
        <f t="shared" si="75"/>
        <v>46266</v>
      </c>
      <c r="B986" t="str">
        <f t="shared" si="76"/>
        <v>AGENT18</v>
      </c>
      <c r="C986" t="str">
        <f t="shared" si="77"/>
        <v>MAGUWOHARJO</v>
      </c>
      <c r="D986" t="str">
        <f t="shared" si="78"/>
        <v>SLM05</v>
      </c>
      <c r="H986" t="str">
        <f t="shared" si="79"/>
        <v>2026-09-01 08:48:11</v>
      </c>
      <c r="K986" t="str" cm="1">
        <f t="array" ref="K986:L986">_xlfn.TEXTSPLIT(R986," ")</f>
        <v>SLM05</v>
      </c>
      <c r="L986" t="str">
        <v>MAGUWOHARJO</v>
      </c>
      <c r="P986" s="57" t="s">
        <v>15584</v>
      </c>
      <c r="Q986" s="57" t="s">
        <v>10385</v>
      </c>
      <c r="R986" s="57" t="s">
        <v>15585</v>
      </c>
      <c r="S986" s="57" t="s">
        <v>15586</v>
      </c>
      <c r="T986" s="57" t="s">
        <v>15587</v>
      </c>
      <c r="U986" s="57" t="s">
        <v>15588</v>
      </c>
      <c r="V986" t="s">
        <v>15589</v>
      </c>
    </row>
    <row r="987" ht="15" spans="1:22">
      <c r="A987" s="52">
        <f t="shared" si="75"/>
        <v>46266</v>
      </c>
      <c r="B987" t="str">
        <f t="shared" si="76"/>
        <v>AGENT04</v>
      </c>
      <c r="C987" t="str">
        <f t="shared" si="77"/>
        <v>SUNGAI_APIT</v>
      </c>
      <c r="D987" t="str">
        <f t="shared" si="78"/>
        <v>SII04</v>
      </c>
      <c r="H987" t="str">
        <f t="shared" si="79"/>
        <v>2026-09-01 08:47:37</v>
      </c>
      <c r="K987" t="str" cm="1">
        <f t="array" ref="K987:L987">_xlfn.TEXTSPLIT(R987," ")</f>
        <v>SII04</v>
      </c>
      <c r="L987" t="str">
        <v>SUNGAI_APIT</v>
      </c>
      <c r="P987" s="57" t="s">
        <v>15590</v>
      </c>
      <c r="Q987" s="57" t="s">
        <v>10193</v>
      </c>
      <c r="R987" s="57" t="s">
        <v>15591</v>
      </c>
      <c r="S987" s="57" t="s">
        <v>15592</v>
      </c>
      <c r="T987" s="57" t="s">
        <v>15593</v>
      </c>
      <c r="U987" s="57" t="s">
        <v>15594</v>
      </c>
      <c r="V987" t="s">
        <v>15595</v>
      </c>
    </row>
    <row r="988" ht="15" spans="1:22">
      <c r="A988" s="52">
        <f t="shared" si="75"/>
        <v>46266</v>
      </c>
      <c r="B988" t="str">
        <f t="shared" si="76"/>
        <v>AGENT27</v>
      </c>
      <c r="C988" t="str">
        <f t="shared" si="77"/>
        <v>AMUNTAI</v>
      </c>
      <c r="D988" t="str">
        <f t="shared" si="78"/>
        <v>AMN01</v>
      </c>
      <c r="H988" t="str">
        <f t="shared" si="79"/>
        <v>2026-09-01 08:47:33</v>
      </c>
      <c r="K988" t="str" cm="1">
        <f t="array" ref="K988:L988">_xlfn.TEXTSPLIT(R988," ")</f>
        <v>AMN01</v>
      </c>
      <c r="L988" t="str">
        <v>AMUNTAI</v>
      </c>
      <c r="P988" s="57" t="s">
        <v>15596</v>
      </c>
      <c r="Q988" s="57" t="s">
        <v>11862</v>
      </c>
      <c r="R988" s="57" t="s">
        <v>15597</v>
      </c>
      <c r="S988" s="57" t="s">
        <v>15598</v>
      </c>
      <c r="T988" s="57" t="s">
        <v>15599</v>
      </c>
      <c r="U988" s="57" t="s">
        <v>15600</v>
      </c>
      <c r="V988" t="s">
        <v>15601</v>
      </c>
    </row>
    <row r="989" ht="15" spans="1:22">
      <c r="A989" s="52">
        <f t="shared" si="75"/>
        <v>46266</v>
      </c>
      <c r="B989" t="str">
        <f t="shared" si="76"/>
        <v>AGENT18</v>
      </c>
      <c r="C989" t="str">
        <f t="shared" si="77"/>
        <v>DANUKUSUMAN</v>
      </c>
      <c r="D989" t="str">
        <f t="shared" si="78"/>
        <v>SOC17</v>
      </c>
      <c r="H989" t="str">
        <f t="shared" si="79"/>
        <v>2026-09-01 08:47:15</v>
      </c>
      <c r="K989" t="str" cm="1">
        <f t="array" ref="K989:L989">_xlfn.TEXTSPLIT(R989," ")</f>
        <v>SOC17</v>
      </c>
      <c r="L989" t="str">
        <v>DANUKUSUMAN</v>
      </c>
      <c r="P989" s="57" t="s">
        <v>15602</v>
      </c>
      <c r="Q989" s="57" t="s">
        <v>10385</v>
      </c>
      <c r="R989" s="57" t="s">
        <v>15603</v>
      </c>
      <c r="S989" s="57" t="s">
        <v>15604</v>
      </c>
      <c r="T989" s="57" t="s">
        <v>15605</v>
      </c>
      <c r="U989" s="57" t="s">
        <v>15606</v>
      </c>
      <c r="V989" t="s">
        <v>15607</v>
      </c>
    </row>
    <row r="990" ht="15" spans="1:22">
      <c r="A990" s="52">
        <f t="shared" si="75"/>
        <v>46266</v>
      </c>
      <c r="B990" t="str">
        <f t="shared" si="76"/>
        <v>AGENT25</v>
      </c>
      <c r="C990" t="str">
        <f t="shared" si="77"/>
        <v>KUALA_KURUN</v>
      </c>
      <c r="D990" t="str">
        <f t="shared" si="78"/>
        <v>KUK01</v>
      </c>
      <c r="H990" t="str">
        <f t="shared" si="79"/>
        <v>2026-09-01 08:47:12</v>
      </c>
      <c r="K990" t="str" cm="1">
        <f t="array" ref="K990:L990">_xlfn.TEXTSPLIT(R990," ")</f>
        <v>KUK01</v>
      </c>
      <c r="L990" t="str">
        <v>KUALA_KURUN</v>
      </c>
      <c r="P990" s="57" t="s">
        <v>15608</v>
      </c>
      <c r="Q990" s="57" t="s">
        <v>10270</v>
      </c>
      <c r="R990" s="57" t="s">
        <v>15609</v>
      </c>
      <c r="S990" s="57" t="s">
        <v>15610</v>
      </c>
      <c r="T990" s="57" t="s">
        <v>15611</v>
      </c>
      <c r="U990" s="57" t="s">
        <v>15612</v>
      </c>
      <c r="V990" t="s">
        <v>15613</v>
      </c>
    </row>
    <row r="991" ht="15" spans="1:22">
      <c r="A991" s="52">
        <f t="shared" si="75"/>
        <v>46266</v>
      </c>
      <c r="B991" t="str">
        <f t="shared" si="76"/>
        <v>AGENT17</v>
      </c>
      <c r="C991" t="str">
        <f t="shared" si="77"/>
        <v>CANDIROTO</v>
      </c>
      <c r="D991" t="str">
        <f t="shared" si="78"/>
        <v>TNU09</v>
      </c>
      <c r="H991" t="str">
        <f t="shared" si="79"/>
        <v>2026-09-01 08:47:05</v>
      </c>
      <c r="K991" t="str" cm="1">
        <f t="array" ref="K991:L991">_xlfn.TEXTSPLIT(R991," ")</f>
        <v>TNU09</v>
      </c>
      <c r="L991" t="str">
        <v>CANDIROTO</v>
      </c>
      <c r="P991" s="57" t="s">
        <v>15614</v>
      </c>
      <c r="Q991" s="57" t="s">
        <v>11249</v>
      </c>
      <c r="R991" s="57" t="s">
        <v>15615</v>
      </c>
      <c r="S991" s="57" t="s">
        <v>15616</v>
      </c>
      <c r="T991" s="57" t="s">
        <v>15617</v>
      </c>
      <c r="U991" s="57" t="s">
        <v>15618</v>
      </c>
      <c r="V991" t="s">
        <v>15619</v>
      </c>
    </row>
    <row r="992" ht="15" spans="1:22">
      <c r="A992" s="52">
        <f t="shared" si="75"/>
        <v>46266</v>
      </c>
      <c r="B992" t="str">
        <f t="shared" si="76"/>
        <v>AGENT19</v>
      </c>
      <c r="C992" t="str">
        <f t="shared" si="77"/>
        <v>GELAM</v>
      </c>
      <c r="D992" t="str">
        <f t="shared" si="78"/>
        <v>SDA11</v>
      </c>
      <c r="H992" t="str">
        <f t="shared" si="79"/>
        <v>2026-09-01 08:46:44</v>
      </c>
      <c r="K992" t="str" cm="1">
        <f t="array" ref="K992:L992">_xlfn.TEXTSPLIT(R992," ")</f>
        <v>SDA11</v>
      </c>
      <c r="L992" t="str">
        <v>GELAM</v>
      </c>
      <c r="P992" s="57" t="s">
        <v>15620</v>
      </c>
      <c r="Q992" s="57" t="s">
        <v>10181</v>
      </c>
      <c r="R992" s="57" t="s">
        <v>15621</v>
      </c>
      <c r="S992" s="57" t="s">
        <v>15622</v>
      </c>
      <c r="T992" s="57" t="s">
        <v>15623</v>
      </c>
      <c r="U992" s="57" t="s">
        <v>15624</v>
      </c>
      <c r="V992" t="s">
        <v>15625</v>
      </c>
    </row>
    <row r="993" ht="15" spans="1:22">
      <c r="A993" s="52">
        <f t="shared" si="75"/>
        <v>46266</v>
      </c>
      <c r="B993" t="str">
        <f t="shared" si="76"/>
        <v>AGENT06</v>
      </c>
      <c r="C993" t="str">
        <f t="shared" si="77"/>
        <v>TANJUNG_MUTIARA_01</v>
      </c>
      <c r="D993" t="str">
        <f t="shared" si="78"/>
        <v>LBB14</v>
      </c>
      <c r="H993" t="str">
        <f t="shared" si="79"/>
        <v>2026-09-01 08:46:26</v>
      </c>
      <c r="K993" t="str" cm="1">
        <f t="array" ref="K993:L993">_xlfn.TEXTSPLIT(R993," ")</f>
        <v>LBB14</v>
      </c>
      <c r="L993" t="str">
        <v>TANJUNG_MUTIARA_01</v>
      </c>
      <c r="P993" s="57" t="s">
        <v>15626</v>
      </c>
      <c r="Q993" s="57" t="s">
        <v>10410</v>
      </c>
      <c r="R993" s="57" t="s">
        <v>15627</v>
      </c>
      <c r="S993" s="57" t="s">
        <v>15628</v>
      </c>
      <c r="T993" s="57" t="s">
        <v>15629</v>
      </c>
      <c r="U993" s="57" t="s">
        <v>15630</v>
      </c>
      <c r="V993" t="s">
        <v>15631</v>
      </c>
    </row>
    <row r="994" ht="15" spans="1:22">
      <c r="A994" s="52">
        <f t="shared" si="75"/>
        <v>46266</v>
      </c>
      <c r="B994" t="str">
        <f t="shared" si="76"/>
        <v>AGENT27</v>
      </c>
      <c r="C994" t="str">
        <f t="shared" si="77"/>
        <v>KANDANGAN_2</v>
      </c>
      <c r="D994" t="str">
        <f t="shared" si="78"/>
        <v>KDG03</v>
      </c>
      <c r="H994" t="str">
        <f t="shared" si="79"/>
        <v>2026-09-01 08:46:24</v>
      </c>
      <c r="K994" t="str" cm="1">
        <f t="array" ref="K994:L994">_xlfn.TEXTSPLIT(R994," ")</f>
        <v>KDG03</v>
      </c>
      <c r="L994" t="str">
        <v>KANDANGAN_2</v>
      </c>
      <c r="P994" s="57" t="s">
        <v>15632</v>
      </c>
      <c r="Q994" s="57" t="s">
        <v>11862</v>
      </c>
      <c r="R994" s="57" t="s">
        <v>15633</v>
      </c>
      <c r="S994" s="57" t="s">
        <v>15634</v>
      </c>
      <c r="T994" s="57" t="s">
        <v>15635</v>
      </c>
      <c r="U994" s="57" t="s">
        <v>15636</v>
      </c>
    </row>
    <row r="995" ht="15" spans="1:22">
      <c r="A995" s="52">
        <f t="shared" si="75"/>
        <v>46266</v>
      </c>
      <c r="B995" t="str">
        <f t="shared" si="76"/>
        <v>AGENT19</v>
      </c>
      <c r="C995" t="str">
        <f t="shared" si="77"/>
        <v>MUNENG</v>
      </c>
      <c r="D995" t="str">
        <f t="shared" si="78"/>
        <v>MDN06</v>
      </c>
      <c r="H995" t="str">
        <f t="shared" si="79"/>
        <v>2026-09-01 08:45:36</v>
      </c>
      <c r="K995" t="str" cm="1">
        <f t="array" ref="K995:L995">_xlfn.TEXTSPLIT(R995," ")</f>
        <v>MDN06</v>
      </c>
      <c r="L995" t="str">
        <v>MUNENG</v>
      </c>
      <c r="P995" s="57" t="s">
        <v>15637</v>
      </c>
      <c r="Q995" s="57" t="s">
        <v>10181</v>
      </c>
      <c r="R995" s="57" t="s">
        <v>15638</v>
      </c>
      <c r="S995" s="57" t="s">
        <v>15639</v>
      </c>
      <c r="T995" s="57" t="s">
        <v>15640</v>
      </c>
      <c r="U995" s="57" t="s">
        <v>15641</v>
      </c>
      <c r="V995" t="s">
        <v>15642</v>
      </c>
    </row>
    <row r="996" ht="15" spans="1:22">
      <c r="A996" s="52">
        <f t="shared" si="75"/>
        <v>46266</v>
      </c>
      <c r="B996" t="str">
        <f t="shared" si="76"/>
        <v>AGENT05</v>
      </c>
      <c r="C996" t="str">
        <f t="shared" si="77"/>
        <v>BARELANG</v>
      </c>
      <c r="D996" t="str">
        <f t="shared" si="78"/>
        <v>BTH16</v>
      </c>
      <c r="H996" t="str">
        <f t="shared" si="79"/>
        <v>2026-09-01 08:45:20</v>
      </c>
      <c r="K996" t="str" cm="1">
        <f t="array" ref="K996:L996">_xlfn.TEXTSPLIT(R996," ")</f>
        <v>BTH16</v>
      </c>
      <c r="L996" t="str">
        <v>BARELANG</v>
      </c>
      <c r="P996" s="57" t="s">
        <v>15643</v>
      </c>
      <c r="Q996" s="57" t="s">
        <v>10567</v>
      </c>
      <c r="R996" s="57" t="s">
        <v>15644</v>
      </c>
      <c r="S996" s="57" t="s">
        <v>15645</v>
      </c>
      <c r="T996" s="57" t="s">
        <v>15646</v>
      </c>
      <c r="U996" s="57" t="s">
        <v>15647</v>
      </c>
      <c r="V996" t="s">
        <v>15648</v>
      </c>
    </row>
    <row r="997" ht="15" spans="1:22">
      <c r="A997" s="52">
        <f t="shared" si="75"/>
        <v>46266</v>
      </c>
      <c r="B997" t="str">
        <f t="shared" si="76"/>
        <v>AGENT17</v>
      </c>
      <c r="C997" t="str">
        <f t="shared" si="77"/>
        <v>PECANGAAN</v>
      </c>
      <c r="D997" t="str">
        <f t="shared" si="78"/>
        <v>JPR03</v>
      </c>
      <c r="H997" t="str">
        <f t="shared" si="79"/>
        <v>2026-09-01 08:45:14</v>
      </c>
      <c r="K997" t="str" cm="1">
        <f t="array" ref="K997:L997">_xlfn.TEXTSPLIT(R997," ")</f>
        <v>JPR03</v>
      </c>
      <c r="L997" t="str">
        <v>PECANGAAN</v>
      </c>
      <c r="P997" s="57" t="s">
        <v>15649</v>
      </c>
      <c r="Q997" s="57" t="s">
        <v>11249</v>
      </c>
      <c r="R997" s="57" t="s">
        <v>15650</v>
      </c>
      <c r="S997" s="57" t="s">
        <v>15651</v>
      </c>
      <c r="T997" s="57" t="s">
        <v>15652</v>
      </c>
      <c r="U997" s="57" t="s">
        <v>15653</v>
      </c>
      <c r="V997" t="s">
        <v>15654</v>
      </c>
    </row>
    <row r="998" ht="15" spans="1:22">
      <c r="A998" s="52">
        <f t="shared" si="75"/>
        <v>46266</v>
      </c>
      <c r="B998" t="str">
        <f t="shared" si="76"/>
        <v>AGENT16</v>
      </c>
      <c r="C998" t="str">
        <f t="shared" si="77"/>
        <v>DC_CIJAGRA</v>
      </c>
      <c r="D998" t="str">
        <f t="shared" si="78"/>
        <v>SOG34</v>
      </c>
      <c r="H998" t="str">
        <f t="shared" si="79"/>
        <v>2026-09-01 08:45:10</v>
      </c>
      <c r="K998" t="str" cm="1">
        <f t="array" ref="K998:L998">_xlfn.TEXTSPLIT(R998," ")</f>
        <v>SOG34</v>
      </c>
      <c r="L998" t="str">
        <v>DC_CIJAGRA</v>
      </c>
      <c r="P998" s="57" t="s">
        <v>15655</v>
      </c>
      <c r="Q998" s="57" t="s">
        <v>10199</v>
      </c>
      <c r="R998" s="57" t="s">
        <v>15656</v>
      </c>
      <c r="S998" s="57" t="s">
        <v>15657</v>
      </c>
      <c r="T998" s="57" t="s">
        <v>15658</v>
      </c>
      <c r="U998" s="57" t="s">
        <v>15659</v>
      </c>
      <c r="V998" t="s">
        <v>15660</v>
      </c>
    </row>
    <row r="999" ht="15" spans="1:22">
      <c r="A999" s="52">
        <f t="shared" si="75"/>
        <v>46266</v>
      </c>
      <c r="B999" t="str">
        <f t="shared" si="76"/>
        <v>AGENT27</v>
      </c>
      <c r="C999" t="str">
        <f t="shared" si="77"/>
        <v>BINUANG</v>
      </c>
      <c r="D999" t="str">
        <f t="shared" si="78"/>
        <v>RTU02</v>
      </c>
      <c r="H999" t="str">
        <f t="shared" si="79"/>
        <v>2026-09-01 08:45:05</v>
      </c>
      <c r="K999" t="str" cm="1">
        <f t="array" ref="K999:L999">_xlfn.TEXTSPLIT(R999," ")</f>
        <v>RTU02</v>
      </c>
      <c r="L999" t="str">
        <v>BINUANG</v>
      </c>
      <c r="P999" s="57" t="s">
        <v>15661</v>
      </c>
      <c r="Q999" s="57" t="s">
        <v>11862</v>
      </c>
      <c r="R999" s="57" t="s">
        <v>15662</v>
      </c>
      <c r="S999" s="57" t="s">
        <v>15663</v>
      </c>
      <c r="T999" s="57" t="s">
        <v>15664</v>
      </c>
      <c r="U999" s="57" t="s">
        <v>15665</v>
      </c>
      <c r="V999" t="s">
        <v>15666</v>
      </c>
    </row>
    <row r="1000" ht="15" spans="1:22">
      <c r="A1000" s="52">
        <f t="shared" si="75"/>
        <v>46266</v>
      </c>
      <c r="B1000" t="str">
        <f t="shared" si="76"/>
        <v>AGENT19</v>
      </c>
      <c r="C1000" t="str">
        <f t="shared" si="77"/>
        <v>KARANGAN_1</v>
      </c>
      <c r="D1000" t="str">
        <f t="shared" si="78"/>
        <v>TGK02A</v>
      </c>
      <c r="H1000" t="str">
        <f t="shared" si="79"/>
        <v>2026-09-01 08:45:02</v>
      </c>
      <c r="K1000" t="str" cm="1">
        <f t="array" ref="K1000:L1000">_xlfn.TEXTSPLIT(R1000," ")</f>
        <v>TGK02A</v>
      </c>
      <c r="L1000" t="str">
        <v>KARANGAN_1</v>
      </c>
      <c r="P1000" s="57" t="s">
        <v>15667</v>
      </c>
      <c r="Q1000" s="57" t="s">
        <v>10181</v>
      </c>
      <c r="R1000" s="57" t="s">
        <v>15668</v>
      </c>
      <c r="S1000" s="57" t="s">
        <v>15669</v>
      </c>
      <c r="T1000" s="57" t="s">
        <v>15670</v>
      </c>
      <c r="U1000" s="57" t="s">
        <v>15671</v>
      </c>
      <c r="V1000" t="s">
        <v>15672</v>
      </c>
    </row>
    <row r="1001" ht="15" spans="1:22">
      <c r="A1001" s="52">
        <f t="shared" si="75"/>
        <v>46266</v>
      </c>
      <c r="B1001" t="str">
        <f t="shared" si="76"/>
        <v>AGENT27</v>
      </c>
      <c r="C1001" t="str">
        <f t="shared" si="77"/>
        <v>SAMARINDA_ILIR</v>
      </c>
      <c r="D1001" t="str">
        <f t="shared" si="78"/>
        <v>SRI06</v>
      </c>
      <c r="H1001" t="str">
        <f t="shared" si="79"/>
        <v>2026-09-01 08:44:47</v>
      </c>
      <c r="K1001" t="str" cm="1">
        <f t="array" ref="K1001:L1001">_xlfn.TEXTSPLIT(R1001," ")</f>
        <v>SRI06</v>
      </c>
      <c r="L1001" t="str">
        <v>SAMARINDA_ILIR</v>
      </c>
      <c r="P1001" s="57" t="s">
        <v>15673</v>
      </c>
      <c r="Q1001" s="57" t="s">
        <v>11862</v>
      </c>
      <c r="R1001" s="57" t="s">
        <v>15674</v>
      </c>
      <c r="S1001" s="57" t="s">
        <v>15675</v>
      </c>
      <c r="T1001" s="57" t="s">
        <v>15676</v>
      </c>
      <c r="U1001" s="57" t="s">
        <v>15677</v>
      </c>
      <c r="V1001" t="s">
        <v>15678</v>
      </c>
    </row>
    <row r="1002" ht="15" spans="1:22">
      <c r="A1002" s="52">
        <f t="shared" si="75"/>
        <v>46266</v>
      </c>
      <c r="B1002" t="str">
        <f t="shared" si="76"/>
        <v>AGENT16</v>
      </c>
      <c r="C1002" t="str">
        <f t="shared" si="77"/>
        <v>SMI27B</v>
      </c>
      <c r="D1002" t="str">
        <f t="shared" si="78"/>
        <v>SMI27B</v>
      </c>
      <c r="H1002" t="str">
        <f t="shared" si="79"/>
        <v>2026-09-01 08:44:20</v>
      </c>
      <c r="K1002" t="str" cm="1">
        <f t="array" ref="K1002:L1002">_xlfn.TEXTSPLIT(R1002," ")</f>
        <v>SMI27B</v>
      </c>
      <c r="L1002" t="str">
        <v>SMI27B</v>
      </c>
      <c r="P1002" s="57" t="s">
        <v>15679</v>
      </c>
      <c r="Q1002" s="57" t="s">
        <v>10199</v>
      </c>
      <c r="R1002" s="57" t="s">
        <v>15680</v>
      </c>
      <c r="S1002" s="57" t="s">
        <v>15681</v>
      </c>
      <c r="T1002" s="57" t="s">
        <v>15682</v>
      </c>
      <c r="U1002" s="57" t="s">
        <v>15683</v>
      </c>
      <c r="V1002" t="s">
        <v>15684</v>
      </c>
    </row>
    <row r="1003" ht="15" spans="1:22">
      <c r="A1003" s="52">
        <f t="shared" si="75"/>
        <v>46266</v>
      </c>
      <c r="B1003" t="str">
        <f t="shared" si="76"/>
        <v>AGENT27</v>
      </c>
      <c r="C1003" t="str">
        <f t="shared" si="77"/>
        <v>TANJUNG_TABALONG</v>
      </c>
      <c r="D1003" t="str">
        <f t="shared" si="78"/>
        <v>TJG03</v>
      </c>
      <c r="H1003" t="str">
        <f t="shared" si="79"/>
        <v>2026-09-01 08:44:16</v>
      </c>
      <c r="K1003" t="str" cm="1">
        <f t="array" ref="K1003:L1003">_xlfn.TEXTSPLIT(R1003," ")</f>
        <v>TJG03</v>
      </c>
      <c r="L1003" t="str">
        <v>TANJUNG_TABALONG</v>
      </c>
      <c r="P1003" s="57" t="s">
        <v>15685</v>
      </c>
      <c r="Q1003" s="57" t="s">
        <v>11862</v>
      </c>
      <c r="R1003" s="57" t="s">
        <v>15686</v>
      </c>
      <c r="S1003" s="57" t="s">
        <v>15687</v>
      </c>
      <c r="T1003" s="57" t="s">
        <v>15688</v>
      </c>
      <c r="U1003" s="57" t="s">
        <v>15689</v>
      </c>
      <c r="V1003" t="s">
        <v>15690</v>
      </c>
    </row>
    <row r="1004" ht="15" spans="1:22">
      <c r="A1004" s="52">
        <f t="shared" si="75"/>
        <v>46266</v>
      </c>
      <c r="B1004" t="str">
        <f t="shared" si="76"/>
        <v>AGENT19</v>
      </c>
      <c r="C1004" t="str">
        <f t="shared" si="77"/>
        <v>TUREN</v>
      </c>
      <c r="D1004" t="str">
        <f t="shared" si="78"/>
        <v>KPJ02</v>
      </c>
      <c r="H1004" t="str">
        <f t="shared" si="79"/>
        <v>2026-09-01 08:43:59</v>
      </c>
      <c r="K1004" t="str" cm="1">
        <f t="array" ref="K1004:L1004">_xlfn.TEXTSPLIT(R1004," ")</f>
        <v>KPJ02</v>
      </c>
      <c r="L1004" t="str">
        <v>TUREN</v>
      </c>
      <c r="P1004" s="57" t="s">
        <v>15691</v>
      </c>
      <c r="Q1004" s="57" t="s">
        <v>10181</v>
      </c>
      <c r="R1004" s="57" t="s">
        <v>15692</v>
      </c>
      <c r="S1004" s="57" t="s">
        <v>15693</v>
      </c>
      <c r="T1004" s="57" t="s">
        <v>15694</v>
      </c>
      <c r="U1004" s="57" t="s">
        <v>15695</v>
      </c>
      <c r="V1004" t="s">
        <v>12728</v>
      </c>
    </row>
    <row r="1005" ht="15" spans="1:22">
      <c r="A1005" s="52">
        <f t="shared" si="75"/>
        <v>46266</v>
      </c>
      <c r="B1005" t="str">
        <f t="shared" si="76"/>
        <v>AGENT09</v>
      </c>
      <c r="C1005" t="str">
        <f t="shared" si="77"/>
        <v>MUARA_BELITI_01</v>
      </c>
      <c r="D1005" t="str">
        <f t="shared" si="78"/>
        <v>MRR04A</v>
      </c>
      <c r="H1005" t="str">
        <f t="shared" si="79"/>
        <v>2026-09-01 08:43:43</v>
      </c>
      <c r="K1005" t="str" cm="1">
        <f t="array" ref="K1005:L1005">_xlfn.TEXTSPLIT(R1005," ")</f>
        <v>MRR04A</v>
      </c>
      <c r="L1005" t="str">
        <v>MUARA_BELITI_01</v>
      </c>
      <c r="P1005" s="57" t="s">
        <v>15696</v>
      </c>
      <c r="Q1005" s="57" t="s">
        <v>12496</v>
      </c>
      <c r="R1005" s="57" t="s">
        <v>15697</v>
      </c>
      <c r="S1005" s="57" t="s">
        <v>15698</v>
      </c>
      <c r="T1005" s="57" t="s">
        <v>15699</v>
      </c>
      <c r="U1005" s="57" t="s">
        <v>15700</v>
      </c>
    </row>
    <row r="1006" ht="15" spans="1:22">
      <c r="A1006" s="52">
        <f t="shared" si="75"/>
        <v>46266</v>
      </c>
      <c r="B1006" t="str">
        <f t="shared" si="76"/>
        <v>AGENT16</v>
      </c>
      <c r="C1006" t="str">
        <f t="shared" si="77"/>
        <v>SMI35A</v>
      </c>
      <c r="D1006" t="str">
        <f t="shared" si="78"/>
        <v>SMI35A</v>
      </c>
      <c r="H1006" t="str">
        <f t="shared" si="79"/>
        <v>2026-09-01 08:43:37</v>
      </c>
      <c r="K1006" t="str" cm="1">
        <f t="array" ref="K1006:L1006">_xlfn.TEXTSPLIT(R1006," ")</f>
        <v>SMI35A</v>
      </c>
      <c r="L1006" t="str">
        <v>SMI35A</v>
      </c>
      <c r="P1006" s="57" t="s">
        <v>15701</v>
      </c>
      <c r="Q1006" s="57" t="s">
        <v>10199</v>
      </c>
      <c r="R1006" s="57" t="s">
        <v>15702</v>
      </c>
      <c r="S1006" s="57" t="s">
        <v>15703</v>
      </c>
      <c r="T1006" s="57" t="s">
        <v>11680</v>
      </c>
      <c r="U1006" s="57" t="s">
        <v>15704</v>
      </c>
      <c r="V1006" t="s">
        <v>15705</v>
      </c>
    </row>
    <row r="1007" ht="15" spans="1:22">
      <c r="A1007" s="52">
        <f t="shared" si="75"/>
        <v>46266</v>
      </c>
      <c r="B1007" t="str">
        <f t="shared" si="76"/>
        <v>AGENT27</v>
      </c>
      <c r="C1007" t="str">
        <f t="shared" si="77"/>
        <v>SLAMET_RIYADI</v>
      </c>
      <c r="D1007" t="str">
        <f t="shared" si="78"/>
        <v>SRI09</v>
      </c>
      <c r="H1007" t="str">
        <f t="shared" si="79"/>
        <v>2026-09-01 08:43:32</v>
      </c>
      <c r="K1007" t="str" cm="1">
        <f t="array" ref="K1007:L1007">_xlfn.TEXTSPLIT(R1007," ")</f>
        <v>SRI09</v>
      </c>
      <c r="L1007" t="str">
        <v>SLAMET_RIYADI</v>
      </c>
      <c r="P1007" s="57" t="s">
        <v>15706</v>
      </c>
      <c r="Q1007" s="57" t="s">
        <v>11862</v>
      </c>
      <c r="R1007" s="57" t="s">
        <v>15707</v>
      </c>
      <c r="S1007" s="57" t="s">
        <v>15708</v>
      </c>
      <c r="T1007" s="57" t="s">
        <v>15709</v>
      </c>
      <c r="U1007" s="57" t="s">
        <v>15710</v>
      </c>
      <c r="V1007" t="s">
        <v>15711</v>
      </c>
    </row>
    <row r="1008" ht="15" spans="1:22">
      <c r="A1008" s="52">
        <f t="shared" si="75"/>
        <v>46266</v>
      </c>
      <c r="B1008" t="str">
        <f t="shared" si="76"/>
        <v>AGENT19</v>
      </c>
      <c r="C1008" t="str">
        <f t="shared" si="77"/>
        <v>MEJAYAN</v>
      </c>
      <c r="D1008" t="str">
        <f t="shared" si="78"/>
        <v>MDN02</v>
      </c>
      <c r="H1008" t="str">
        <f t="shared" si="79"/>
        <v>2026-09-01 08:43:25</v>
      </c>
      <c r="K1008" t="str" cm="1">
        <f t="array" ref="K1008:L1008">_xlfn.TEXTSPLIT(R1008," ")</f>
        <v>MDN02</v>
      </c>
      <c r="L1008" t="str">
        <v>MEJAYAN</v>
      </c>
      <c r="P1008" s="57" t="s">
        <v>15712</v>
      </c>
      <c r="Q1008" s="57" t="s">
        <v>10181</v>
      </c>
      <c r="R1008" s="57" t="s">
        <v>15713</v>
      </c>
      <c r="S1008" s="57" t="s">
        <v>15714</v>
      </c>
      <c r="T1008" s="57" t="s">
        <v>15640</v>
      </c>
      <c r="U1008" s="57" t="s">
        <v>15715</v>
      </c>
      <c r="V1008" t="s">
        <v>15642</v>
      </c>
    </row>
    <row r="1009" ht="15" spans="1:22">
      <c r="A1009" s="52">
        <f t="shared" si="75"/>
        <v>46266</v>
      </c>
      <c r="B1009" t="str">
        <f t="shared" si="76"/>
        <v>AGENT01</v>
      </c>
      <c r="C1009" t="str">
        <f t="shared" si="77"/>
        <v>ALUE_BILIE</v>
      </c>
      <c r="D1009" t="str">
        <f t="shared" si="78"/>
        <v>SBS02</v>
      </c>
      <c r="H1009" t="str">
        <f t="shared" si="79"/>
        <v>2026-09-01 08:43:12</v>
      </c>
      <c r="K1009" t="str" cm="1">
        <f t="array" ref="K1009:L1009">_xlfn.TEXTSPLIT(R1009," ")</f>
        <v>SBS02</v>
      </c>
      <c r="L1009" t="str">
        <v>ALUE_BILIE</v>
      </c>
      <c r="P1009" s="57" t="s">
        <v>15716</v>
      </c>
      <c r="Q1009" s="57" t="s">
        <v>10486</v>
      </c>
      <c r="R1009" s="57" t="s">
        <v>15717</v>
      </c>
      <c r="S1009" s="57" t="s">
        <v>15718</v>
      </c>
      <c r="T1009" s="57" t="s">
        <v>7436</v>
      </c>
      <c r="U1009" s="57" t="s">
        <v>15719</v>
      </c>
      <c r="V1009" t="s">
        <v>7435</v>
      </c>
    </row>
    <row r="1010" ht="15" spans="1:22">
      <c r="A1010" s="52">
        <f t="shared" si="75"/>
        <v>46266</v>
      </c>
      <c r="B1010" t="str">
        <f t="shared" si="76"/>
        <v>AGENT19</v>
      </c>
      <c r="C1010" t="str">
        <f t="shared" si="77"/>
        <v>BANGKALAN</v>
      </c>
      <c r="D1010" t="str">
        <f t="shared" si="78"/>
        <v>BWX01</v>
      </c>
      <c r="H1010" t="str">
        <f t="shared" si="79"/>
        <v>2026-09-01 08:43:06</v>
      </c>
      <c r="K1010" t="str" cm="1">
        <f t="array" ref="K1010:L1010">_xlfn.TEXTSPLIT(R1010," ")</f>
        <v>BWX01</v>
      </c>
      <c r="L1010" t="str">
        <v>BANGKALAN</v>
      </c>
      <c r="P1010" s="57" t="s">
        <v>15720</v>
      </c>
      <c r="Q1010" s="57" t="s">
        <v>10181</v>
      </c>
      <c r="R1010" s="57" t="s">
        <v>15721</v>
      </c>
      <c r="S1010" s="57" t="s">
        <v>15722</v>
      </c>
      <c r="T1010" s="57" t="s">
        <v>15723</v>
      </c>
      <c r="U1010" s="57" t="s">
        <v>15724</v>
      </c>
    </row>
    <row r="1011" ht="15" spans="1:22">
      <c r="A1011" s="52">
        <f t="shared" si="75"/>
        <v>46266</v>
      </c>
      <c r="B1011" t="str">
        <f t="shared" si="76"/>
        <v>AGENT17</v>
      </c>
      <c r="C1011" t="str">
        <f t="shared" si="77"/>
        <v>MULYOHARJO01</v>
      </c>
      <c r="D1011" t="str">
        <f t="shared" si="78"/>
        <v>PML03B</v>
      </c>
      <c r="H1011" t="str">
        <f t="shared" si="79"/>
        <v>2026-09-01 08:42:56</v>
      </c>
      <c r="K1011" t="str" cm="1">
        <f t="array" ref="K1011:L1011">_xlfn.TEXTSPLIT(R1011," ")</f>
        <v>PML03B</v>
      </c>
      <c r="L1011" t="str">
        <v>MULYOHARJO01</v>
      </c>
      <c r="P1011" s="57" t="s">
        <v>15725</v>
      </c>
      <c r="Q1011" s="57" t="s">
        <v>11249</v>
      </c>
      <c r="R1011" s="57" t="s">
        <v>15726</v>
      </c>
      <c r="S1011" s="57" t="s">
        <v>15727</v>
      </c>
      <c r="T1011" s="57" t="s">
        <v>15728</v>
      </c>
      <c r="U1011" s="57" t="s">
        <v>15729</v>
      </c>
      <c r="V1011" t="s">
        <v>15730</v>
      </c>
    </row>
    <row r="1012" ht="15" spans="1:22">
      <c r="A1012" s="52">
        <f t="shared" si="75"/>
        <v>46266</v>
      </c>
      <c r="B1012" t="str">
        <f t="shared" si="76"/>
        <v>AGENT17</v>
      </c>
      <c r="C1012" t="str">
        <f t="shared" si="77"/>
        <v>WELERI</v>
      </c>
      <c r="D1012" t="str">
        <f t="shared" si="78"/>
        <v>KNL02</v>
      </c>
      <c r="H1012" t="str">
        <f t="shared" si="79"/>
        <v>2026-09-01 08:42:54</v>
      </c>
      <c r="K1012" t="str" cm="1">
        <f t="array" ref="K1012:L1012">_xlfn.TEXTSPLIT(R1012," ")</f>
        <v>KNL02</v>
      </c>
      <c r="L1012" t="str">
        <v>WELERI</v>
      </c>
      <c r="P1012" s="57" t="s">
        <v>15731</v>
      </c>
      <c r="Q1012" s="57" t="s">
        <v>11249</v>
      </c>
      <c r="R1012" s="57" t="s">
        <v>15732</v>
      </c>
      <c r="S1012" s="57" t="s">
        <v>15733</v>
      </c>
      <c r="T1012" s="57" t="s">
        <v>15734</v>
      </c>
      <c r="U1012" s="57" t="s">
        <v>15735</v>
      </c>
      <c r="V1012" t="s">
        <v>15736</v>
      </c>
    </row>
    <row r="1013" ht="15" spans="1:22">
      <c r="A1013" s="52">
        <f t="shared" si="75"/>
        <v>46266</v>
      </c>
      <c r="B1013" t="str">
        <f t="shared" si="76"/>
        <v>AGENT19</v>
      </c>
      <c r="C1013" t="str">
        <f t="shared" si="77"/>
        <v>MAESAN_1</v>
      </c>
      <c r="D1013" t="str">
        <f t="shared" si="78"/>
        <v>BWS04A</v>
      </c>
      <c r="H1013" t="str">
        <f t="shared" si="79"/>
        <v>2026-09-01 08:42:40</v>
      </c>
      <c r="K1013" t="str" cm="1">
        <f t="array" ref="K1013:L1013">_xlfn.TEXTSPLIT(R1013," ")</f>
        <v>BWS04A</v>
      </c>
      <c r="L1013" t="str">
        <v>MAESAN_1</v>
      </c>
      <c r="P1013" s="57" t="s">
        <v>15737</v>
      </c>
      <c r="Q1013" s="57" t="s">
        <v>10181</v>
      </c>
      <c r="R1013" s="57" t="s">
        <v>15738</v>
      </c>
      <c r="S1013" s="57" t="s">
        <v>15739</v>
      </c>
      <c r="T1013" s="57" t="s">
        <v>15740</v>
      </c>
      <c r="U1013" s="57" t="s">
        <v>15741</v>
      </c>
      <c r="V1013" t="s">
        <v>15742</v>
      </c>
    </row>
    <row r="1014" ht="15" spans="1:22">
      <c r="A1014" s="52">
        <f t="shared" si="75"/>
        <v>46266</v>
      </c>
      <c r="B1014" t="str">
        <f t="shared" si="76"/>
        <v>AGENT01</v>
      </c>
      <c r="C1014" t="str">
        <f t="shared" si="77"/>
        <v>SIMPANG_3_REDELONG</v>
      </c>
      <c r="D1014" t="str">
        <f t="shared" si="78"/>
        <v>STR01</v>
      </c>
      <c r="H1014" t="str">
        <f t="shared" si="79"/>
        <v>2026-09-01 08:42:35</v>
      </c>
      <c r="K1014" t="str" cm="1">
        <f t="array" ref="K1014:L1014">_xlfn.TEXTSPLIT(R1014," ")</f>
        <v>STR01</v>
      </c>
      <c r="L1014" t="str">
        <v>SIMPANG_3_REDELONG</v>
      </c>
      <c r="P1014" s="57" t="s">
        <v>15743</v>
      </c>
      <c r="Q1014" s="57" t="s">
        <v>10486</v>
      </c>
      <c r="R1014" s="57" t="s">
        <v>15744</v>
      </c>
      <c r="S1014" s="57" t="s">
        <v>15745</v>
      </c>
      <c r="T1014" s="57" t="s">
        <v>15746</v>
      </c>
      <c r="U1014" s="57" t="s">
        <v>15747</v>
      </c>
      <c r="V1014" t="s">
        <v>15748</v>
      </c>
    </row>
    <row r="1015" ht="15" spans="1:22">
      <c r="A1015" s="52">
        <f t="shared" si="75"/>
        <v>46266</v>
      </c>
      <c r="B1015" t="str">
        <f t="shared" si="76"/>
        <v>AGENT16</v>
      </c>
      <c r="C1015" t="str">
        <f t="shared" si="77"/>
        <v>DC_SOLOKPANDAN</v>
      </c>
      <c r="D1015" t="str">
        <f t="shared" si="78"/>
        <v>CJR19</v>
      </c>
      <c r="H1015" t="str">
        <f t="shared" si="79"/>
        <v>2026-09-01 08:42:30</v>
      </c>
      <c r="K1015" t="str" cm="1">
        <f t="array" ref="K1015:L1015">_xlfn.TEXTSPLIT(R1015," ")</f>
        <v>CJR19</v>
      </c>
      <c r="L1015" t="str">
        <v>DC_SOLOKPANDAN</v>
      </c>
      <c r="P1015" s="57" t="s">
        <v>15749</v>
      </c>
      <c r="Q1015" s="57" t="s">
        <v>10199</v>
      </c>
      <c r="R1015" s="57" t="s">
        <v>15750</v>
      </c>
      <c r="S1015" s="57" t="s">
        <v>15751</v>
      </c>
      <c r="T1015" s="57" t="s">
        <v>15752</v>
      </c>
      <c r="U1015" s="57" t="s">
        <v>15753</v>
      </c>
      <c r="V1015" t="s">
        <v>15754</v>
      </c>
    </row>
    <row r="1016" ht="15" spans="1:22">
      <c r="A1016" s="52">
        <f t="shared" si="75"/>
        <v>46266</v>
      </c>
      <c r="B1016" t="str">
        <f t="shared" si="76"/>
        <v>AGENT17</v>
      </c>
      <c r="C1016" t="str">
        <f t="shared" si="77"/>
        <v>SEMARANG</v>
      </c>
      <c r="D1016" t="str">
        <f t="shared" si="78"/>
        <v>SRG01</v>
      </c>
      <c r="H1016" t="str">
        <f t="shared" si="79"/>
        <v>2026-09-01 08:42:28</v>
      </c>
      <c r="K1016" t="str" cm="1">
        <f t="array" ref="K1016:L1016">_xlfn.TEXTSPLIT(R1016," ")</f>
        <v>SRG01</v>
      </c>
      <c r="L1016" t="str">
        <v>SEMARANG</v>
      </c>
      <c r="P1016" s="57" t="s">
        <v>15755</v>
      </c>
      <c r="Q1016" s="57" t="s">
        <v>11249</v>
      </c>
      <c r="R1016" s="57" t="s">
        <v>15756</v>
      </c>
      <c r="S1016" s="57" t="s">
        <v>15757</v>
      </c>
      <c r="T1016" s="57" t="s">
        <v>15758</v>
      </c>
      <c r="U1016" s="57" t="s">
        <v>15759</v>
      </c>
      <c r="V1016" t="s">
        <v>15760</v>
      </c>
    </row>
    <row r="1017" ht="15" spans="1:22">
      <c r="A1017" s="52">
        <f t="shared" si="75"/>
        <v>46266</v>
      </c>
      <c r="B1017" t="str">
        <f t="shared" si="76"/>
        <v>AGENT09</v>
      </c>
      <c r="C1017" t="str">
        <f t="shared" si="77"/>
        <v>KEPAHIANG</v>
      </c>
      <c r="D1017" t="str">
        <f t="shared" si="78"/>
        <v>KPA01</v>
      </c>
      <c r="H1017" t="str">
        <f t="shared" si="79"/>
        <v>2026-09-01 08:42:07</v>
      </c>
      <c r="K1017" t="str" cm="1">
        <f t="array" ref="K1017:L1017">_xlfn.TEXTSPLIT(R1017," ")</f>
        <v>KPA01</v>
      </c>
      <c r="L1017" t="str">
        <v>KEPAHIANG</v>
      </c>
      <c r="P1017" s="57" t="s">
        <v>15761</v>
      </c>
      <c r="Q1017" s="57" t="s">
        <v>12496</v>
      </c>
      <c r="R1017" s="57" t="s">
        <v>15762</v>
      </c>
      <c r="S1017" s="57" t="s">
        <v>15763</v>
      </c>
      <c r="T1017" s="57" t="s">
        <v>15764</v>
      </c>
      <c r="U1017" s="57" t="s">
        <v>15765</v>
      </c>
    </row>
    <row r="1018" ht="15" spans="1:22">
      <c r="A1018" s="52">
        <f t="shared" si="75"/>
        <v>46266</v>
      </c>
      <c r="B1018" t="str">
        <f t="shared" si="76"/>
        <v>AGENT27</v>
      </c>
      <c r="C1018" t="str">
        <f t="shared" si="77"/>
        <v>BABULU</v>
      </c>
      <c r="D1018" t="str">
        <f t="shared" si="78"/>
        <v>PNJ02</v>
      </c>
      <c r="H1018" t="str">
        <f t="shared" si="79"/>
        <v>2026-09-01 08:41:42</v>
      </c>
      <c r="K1018" t="str" cm="1">
        <f t="array" ref="K1018:L1018">_xlfn.TEXTSPLIT(R1018," ")</f>
        <v>PNJ02</v>
      </c>
      <c r="L1018" t="str">
        <v>BABULU</v>
      </c>
      <c r="P1018" s="57" t="s">
        <v>15766</v>
      </c>
      <c r="Q1018" s="57" t="s">
        <v>11862</v>
      </c>
      <c r="R1018" s="57" t="s">
        <v>15767</v>
      </c>
      <c r="S1018" s="57" t="s">
        <v>15768</v>
      </c>
      <c r="T1018" s="57" t="s">
        <v>15769</v>
      </c>
      <c r="U1018" s="57" t="s">
        <v>15770</v>
      </c>
      <c r="V1018" t="s">
        <v>7373</v>
      </c>
    </row>
    <row r="1019" ht="15" spans="1:22">
      <c r="A1019" s="52">
        <f t="shared" si="75"/>
        <v>46266</v>
      </c>
      <c r="B1019" t="str">
        <f t="shared" si="76"/>
        <v>AGENT19</v>
      </c>
      <c r="C1019" t="str">
        <f t="shared" si="77"/>
        <v>KADEMANGAN</v>
      </c>
      <c r="D1019" t="str">
        <f t="shared" si="78"/>
        <v>WLG02</v>
      </c>
      <c r="H1019" t="str">
        <f t="shared" si="79"/>
        <v>2026-09-01 08:41:39</v>
      </c>
      <c r="K1019" t="str" cm="1">
        <f t="array" ref="K1019:L1019">_xlfn.TEXTSPLIT(R1019," ")</f>
        <v>WLG02</v>
      </c>
      <c r="L1019" t="str">
        <v>KADEMANGAN</v>
      </c>
      <c r="P1019" s="57" t="s">
        <v>15771</v>
      </c>
      <c r="Q1019" s="57" t="s">
        <v>10181</v>
      </c>
      <c r="R1019" s="57" t="s">
        <v>15772</v>
      </c>
      <c r="S1019" s="57" t="s">
        <v>15773</v>
      </c>
      <c r="T1019" s="57" t="s">
        <v>15774</v>
      </c>
      <c r="U1019" s="57" t="s">
        <v>15775</v>
      </c>
      <c r="V1019" t="s">
        <v>15776</v>
      </c>
    </row>
    <row r="1020" ht="15" spans="1:22">
      <c r="A1020" s="52">
        <f t="shared" si="75"/>
        <v>46266</v>
      </c>
      <c r="B1020" t="str">
        <f t="shared" si="76"/>
        <v>AGENT27</v>
      </c>
      <c r="C1020" t="str">
        <f t="shared" si="77"/>
        <v>LOA_BAKUNG</v>
      </c>
      <c r="D1020" t="str">
        <f t="shared" si="78"/>
        <v>SRI20</v>
      </c>
      <c r="H1020" t="str">
        <f t="shared" si="79"/>
        <v>2026-09-01 08:41:38</v>
      </c>
      <c r="K1020" t="str" cm="1">
        <f t="array" ref="K1020:L1020">_xlfn.TEXTSPLIT(R1020," ")</f>
        <v>SRI20</v>
      </c>
      <c r="L1020" t="str">
        <v>LOA_BAKUNG</v>
      </c>
      <c r="P1020" s="57" t="s">
        <v>15777</v>
      </c>
      <c r="Q1020" s="57" t="s">
        <v>11862</v>
      </c>
      <c r="R1020" s="57" t="s">
        <v>15778</v>
      </c>
      <c r="S1020" s="57" t="s">
        <v>15779</v>
      </c>
      <c r="T1020" s="57" t="s">
        <v>15780</v>
      </c>
      <c r="U1020" s="57" t="s">
        <v>15781</v>
      </c>
      <c r="V1020" t="s">
        <v>15782</v>
      </c>
    </row>
    <row r="1021" ht="15" spans="1:22">
      <c r="A1021" s="52">
        <f t="shared" si="75"/>
        <v>46266</v>
      </c>
      <c r="B1021" t="str">
        <f t="shared" si="76"/>
        <v>AGENT16</v>
      </c>
      <c r="C1021" t="str">
        <f t="shared" si="77"/>
        <v>PWK06B</v>
      </c>
      <c r="D1021" t="str">
        <f t="shared" si="78"/>
        <v>PWK06B</v>
      </c>
      <c r="H1021" t="str">
        <f t="shared" si="79"/>
        <v>2026-09-01 08:41:16</v>
      </c>
      <c r="K1021" t="str" cm="1">
        <f t="array" ref="K1021:L1021">_xlfn.TEXTSPLIT(R1021," ")</f>
        <v>PWK06B</v>
      </c>
      <c r="L1021" t="str">
        <v>PWK06B</v>
      </c>
      <c r="P1021" s="57" t="s">
        <v>15783</v>
      </c>
      <c r="Q1021" s="57" t="s">
        <v>10199</v>
      </c>
      <c r="R1021" s="57" t="s">
        <v>15784</v>
      </c>
      <c r="S1021" s="57" t="s">
        <v>15785</v>
      </c>
      <c r="T1021" s="57" t="s">
        <v>15786</v>
      </c>
      <c r="U1021" s="57" t="s">
        <v>15787</v>
      </c>
      <c r="V1021" t="s">
        <v>15788</v>
      </c>
    </row>
    <row r="1022" ht="15" spans="1:22">
      <c r="A1022" s="52">
        <f t="shared" si="75"/>
        <v>46266</v>
      </c>
      <c r="B1022" t="str">
        <f t="shared" si="76"/>
        <v>AGENT19</v>
      </c>
      <c r="C1022" t="str">
        <f t="shared" si="77"/>
        <v>KAMPUNG_DURIAN</v>
      </c>
      <c r="D1022" t="str">
        <f t="shared" si="78"/>
        <v>BWS06</v>
      </c>
      <c r="H1022" t="str">
        <f t="shared" si="79"/>
        <v>2026-09-01 08:41:10</v>
      </c>
      <c r="K1022" t="str" cm="1">
        <f t="array" ref="K1022:L1022">_xlfn.TEXTSPLIT(R1022," ")</f>
        <v>BWS06</v>
      </c>
      <c r="L1022" t="str">
        <v>KAMPUNG_DURIAN</v>
      </c>
      <c r="P1022" s="57" t="s">
        <v>15789</v>
      </c>
      <c r="Q1022" s="57" t="s">
        <v>10181</v>
      </c>
      <c r="R1022" s="57" t="s">
        <v>15790</v>
      </c>
      <c r="S1022" s="57" t="s">
        <v>15791</v>
      </c>
      <c r="T1022" s="57" t="s">
        <v>15792</v>
      </c>
      <c r="U1022" s="57" t="s">
        <v>15793</v>
      </c>
      <c r="V1022" t="s">
        <v>15794</v>
      </c>
    </row>
    <row r="1023" ht="15" spans="1:22">
      <c r="A1023" s="52">
        <f t="shared" si="75"/>
        <v>46266</v>
      </c>
      <c r="B1023" t="str">
        <f t="shared" si="76"/>
        <v>AGENT06</v>
      </c>
      <c r="C1023" t="str">
        <f t="shared" si="77"/>
        <v>SIJUNJUNG_01</v>
      </c>
      <c r="D1023" t="str">
        <f t="shared" si="78"/>
        <v>SJJ01A</v>
      </c>
      <c r="H1023" t="str">
        <f t="shared" si="79"/>
        <v>2026-09-01 08:41:04</v>
      </c>
      <c r="K1023" t="str" cm="1">
        <f t="array" ref="K1023:L1023">_xlfn.TEXTSPLIT(R1023," ")</f>
        <v>SJJ01A</v>
      </c>
      <c r="L1023" t="str">
        <v>SIJUNJUNG_01</v>
      </c>
      <c r="P1023" s="57" t="s">
        <v>15795</v>
      </c>
      <c r="Q1023" s="57" t="s">
        <v>10410</v>
      </c>
      <c r="R1023" s="57" t="s">
        <v>15796</v>
      </c>
      <c r="S1023" s="57" t="s">
        <v>15797</v>
      </c>
      <c r="T1023" s="57" t="s">
        <v>15798</v>
      </c>
      <c r="U1023" s="57" t="s">
        <v>15799</v>
      </c>
    </row>
    <row r="1024" ht="15" spans="1:22">
      <c r="A1024" s="52">
        <f t="shared" si="75"/>
        <v>46266</v>
      </c>
      <c r="B1024" t="str">
        <f t="shared" si="76"/>
        <v>AGENT27</v>
      </c>
      <c r="C1024" t="str">
        <f t="shared" si="77"/>
        <v>TIMBAU</v>
      </c>
      <c r="D1024" t="str">
        <f t="shared" si="78"/>
        <v>TWR02</v>
      </c>
      <c r="H1024" t="str">
        <f t="shared" si="79"/>
        <v>2026-09-01 08:40:33</v>
      </c>
      <c r="K1024" t="str" cm="1">
        <f t="array" ref="K1024:L1024">_xlfn.TEXTSPLIT(R1024," ")</f>
        <v>TWR02</v>
      </c>
      <c r="L1024" t="str">
        <v>TIMBAU</v>
      </c>
      <c r="P1024" s="57" t="s">
        <v>15800</v>
      </c>
      <c r="Q1024" s="57" t="s">
        <v>11862</v>
      </c>
      <c r="R1024" s="57" t="s">
        <v>15801</v>
      </c>
      <c r="S1024" s="57" t="s">
        <v>15802</v>
      </c>
      <c r="T1024" s="57" t="s">
        <v>15803</v>
      </c>
      <c r="U1024" s="57" t="s">
        <v>15804</v>
      </c>
    </row>
    <row r="1025" ht="15" spans="1:22">
      <c r="A1025" s="52">
        <f t="shared" si="75"/>
        <v>46266</v>
      </c>
      <c r="B1025" t="str">
        <f t="shared" si="76"/>
        <v>AGENT21</v>
      </c>
      <c r="C1025" t="str">
        <f t="shared" si="77"/>
        <v>SEKONGKANG</v>
      </c>
      <c r="D1025" t="str">
        <f t="shared" si="78"/>
        <v>TAW05</v>
      </c>
      <c r="H1025" t="str">
        <f t="shared" si="79"/>
        <v>2026-09-01 08:40:23</v>
      </c>
      <c r="K1025" t="str" cm="1">
        <f t="array" ref="K1025:L1025">_xlfn.TEXTSPLIT(R1025," ")</f>
        <v>TAW05</v>
      </c>
      <c r="L1025" t="str">
        <v>SEKONGKANG</v>
      </c>
      <c r="P1025" s="57" t="s">
        <v>15805</v>
      </c>
      <c r="Q1025" s="57" t="s">
        <v>11660</v>
      </c>
      <c r="R1025" s="57" t="s">
        <v>15806</v>
      </c>
      <c r="S1025" s="57" t="s">
        <v>15807</v>
      </c>
      <c r="T1025" s="57" t="s">
        <v>15808</v>
      </c>
      <c r="U1025" s="57" t="s">
        <v>15809</v>
      </c>
      <c r="V1025" t="s">
        <v>15810</v>
      </c>
    </row>
    <row r="1026" ht="15" spans="1:22">
      <c r="A1026" s="52">
        <f t="shared" ref="A1026:A1089" si="80">INT(H1026)</f>
        <v>46266</v>
      </c>
      <c r="B1026" t="str">
        <f t="shared" ref="B1026:B1089" si="81">RIGHT(Q1026,7)</f>
        <v>AGENT16</v>
      </c>
      <c r="C1026" t="str">
        <f t="shared" ref="C1026:C1089" si="82">L1026</f>
        <v>WARGALUYU</v>
      </c>
      <c r="D1026" t="str">
        <f t="shared" ref="D1026:D1089" si="83">K1026</f>
        <v>SOG39</v>
      </c>
      <c r="H1026" t="str">
        <f t="shared" ref="H1026:H1089" si="84">P1026</f>
        <v>2026-09-01 08:40:06</v>
      </c>
      <c r="K1026" t="str" cm="1">
        <f t="array" ref="K1026:L1026">_xlfn.TEXTSPLIT(R1026," ")</f>
        <v>SOG39</v>
      </c>
      <c r="L1026" t="str">
        <v>WARGALUYU</v>
      </c>
      <c r="P1026" s="57" t="s">
        <v>15811</v>
      </c>
      <c r="Q1026" s="57" t="s">
        <v>10199</v>
      </c>
      <c r="R1026" s="57" t="s">
        <v>15812</v>
      </c>
      <c r="S1026" s="57" t="s">
        <v>15813</v>
      </c>
      <c r="T1026" s="57" t="s">
        <v>15814</v>
      </c>
      <c r="U1026" s="57" t="s">
        <v>15815</v>
      </c>
      <c r="V1026" t="s">
        <v>15816</v>
      </c>
    </row>
    <row r="1027" ht="15" spans="1:22">
      <c r="A1027" s="52">
        <f t="shared" si="80"/>
        <v>46266</v>
      </c>
      <c r="B1027" t="str">
        <f t="shared" si="81"/>
        <v>AGENT04</v>
      </c>
      <c r="C1027" t="str">
        <f t="shared" si="82"/>
        <v>KUBU_BABUSSALAM_01</v>
      </c>
      <c r="D1027" t="str">
        <f t="shared" si="83"/>
        <v>BAS05A</v>
      </c>
      <c r="H1027" t="str">
        <f t="shared" si="84"/>
        <v>2026-09-01 08:40:01</v>
      </c>
      <c r="K1027" t="str" cm="1">
        <f t="array" ref="K1027:L1027">_xlfn.TEXTSPLIT(R1027," ")</f>
        <v>BAS05A</v>
      </c>
      <c r="L1027" t="str">
        <v>KUBU_BABUSSALAM_01</v>
      </c>
      <c r="P1027" s="57" t="s">
        <v>15817</v>
      </c>
      <c r="Q1027" s="57" t="s">
        <v>10193</v>
      </c>
      <c r="R1027" s="57" t="s">
        <v>15818</v>
      </c>
      <c r="S1027" s="57" t="s">
        <v>15819</v>
      </c>
      <c r="T1027" s="57" t="s">
        <v>15820</v>
      </c>
      <c r="U1027" s="57" t="s">
        <v>15821</v>
      </c>
      <c r="V1027" t="s">
        <v>7460</v>
      </c>
    </row>
    <row r="1028" ht="15" spans="1:22">
      <c r="A1028" s="52">
        <f t="shared" si="80"/>
        <v>46266</v>
      </c>
      <c r="B1028" t="str">
        <f t="shared" si="81"/>
        <v>AGENT17</v>
      </c>
      <c r="C1028" t="str">
        <f t="shared" si="82"/>
        <v>TALANG</v>
      </c>
      <c r="D1028" t="str">
        <f t="shared" si="83"/>
        <v>SWI10</v>
      </c>
      <c r="H1028" t="str">
        <f t="shared" si="84"/>
        <v>2026-09-01 08:39:56</v>
      </c>
      <c r="K1028" t="str" cm="1">
        <f t="array" ref="K1028:L1028">_xlfn.TEXTSPLIT(R1028," ")</f>
        <v>SWI10</v>
      </c>
      <c r="L1028" t="str">
        <v>TALANG</v>
      </c>
      <c r="P1028" s="57" t="s">
        <v>15822</v>
      </c>
      <c r="Q1028" s="57" t="s">
        <v>11249</v>
      </c>
      <c r="R1028" s="57" t="s">
        <v>15823</v>
      </c>
      <c r="S1028" s="57" t="s">
        <v>15824</v>
      </c>
      <c r="T1028" s="57" t="s">
        <v>15825</v>
      </c>
      <c r="U1028" s="57" t="s">
        <v>15826</v>
      </c>
      <c r="V1028" t="s">
        <v>15827</v>
      </c>
    </row>
    <row r="1029" ht="15" spans="1:22">
      <c r="A1029" s="52">
        <f t="shared" si="80"/>
        <v>46266</v>
      </c>
      <c r="B1029" t="str">
        <f t="shared" si="81"/>
        <v>AGENT19</v>
      </c>
      <c r="C1029" t="str">
        <f t="shared" si="82"/>
        <v>MERAKURAK_1</v>
      </c>
      <c r="D1029" t="str">
        <f t="shared" si="83"/>
        <v>TBN10</v>
      </c>
      <c r="H1029" t="str">
        <f t="shared" si="84"/>
        <v>2026-09-01 08:39:55</v>
      </c>
      <c r="K1029" t="str" cm="1">
        <f t="array" ref="K1029:L1029">_xlfn.TEXTSPLIT(R1029," ")</f>
        <v>TBN10</v>
      </c>
      <c r="L1029" t="str">
        <v>MERAKURAK_1</v>
      </c>
      <c r="P1029" s="57" t="s">
        <v>15828</v>
      </c>
      <c r="Q1029" s="57" t="s">
        <v>10181</v>
      </c>
      <c r="R1029" s="57" t="s">
        <v>15829</v>
      </c>
      <c r="S1029" s="57" t="s">
        <v>15830</v>
      </c>
      <c r="T1029" s="57" t="s">
        <v>15831</v>
      </c>
      <c r="U1029" s="57" t="s">
        <v>15832</v>
      </c>
    </row>
    <row r="1030" ht="15" spans="1:22">
      <c r="A1030" s="52">
        <f t="shared" si="80"/>
        <v>46266</v>
      </c>
      <c r="B1030" t="str">
        <f t="shared" si="81"/>
        <v>AGENT19</v>
      </c>
      <c r="C1030" t="str">
        <f t="shared" si="82"/>
        <v>TAMBELANGAN_1</v>
      </c>
      <c r="D1030" t="str">
        <f t="shared" si="83"/>
        <v>SPG13</v>
      </c>
      <c r="H1030" t="str">
        <f t="shared" si="84"/>
        <v>2026-09-01 08:39:54</v>
      </c>
      <c r="K1030" t="str" cm="1">
        <f t="array" ref="K1030:L1030">_xlfn.TEXTSPLIT(R1030," ")</f>
        <v>SPG13</v>
      </c>
      <c r="L1030" t="str">
        <v>TAMBELANGAN_1</v>
      </c>
      <c r="P1030" s="57" t="s">
        <v>15833</v>
      </c>
      <c r="Q1030" s="57" t="s">
        <v>10181</v>
      </c>
      <c r="R1030" s="57" t="s">
        <v>15834</v>
      </c>
      <c r="S1030" s="57" t="s">
        <v>15835</v>
      </c>
      <c r="T1030" s="57" t="s">
        <v>15836</v>
      </c>
      <c r="U1030" s="57" t="s">
        <v>15837</v>
      </c>
      <c r="V1030" t="s">
        <v>15838</v>
      </c>
    </row>
    <row r="1031" ht="15" spans="1:22">
      <c r="A1031" s="52">
        <f t="shared" si="80"/>
        <v>46266</v>
      </c>
      <c r="B1031" t="str">
        <f t="shared" si="81"/>
        <v>AGENT27</v>
      </c>
      <c r="C1031" t="str">
        <f t="shared" si="82"/>
        <v>SUNGAI_KAPIH</v>
      </c>
      <c r="D1031" t="str">
        <f t="shared" si="83"/>
        <v>SRI18</v>
      </c>
      <c r="H1031" t="str">
        <f t="shared" si="84"/>
        <v>2026-09-01 08:39:48</v>
      </c>
      <c r="K1031" t="str" cm="1">
        <f t="array" ref="K1031:L1031">_xlfn.TEXTSPLIT(R1031," ")</f>
        <v>SRI18</v>
      </c>
      <c r="L1031" t="str">
        <v>SUNGAI_KAPIH</v>
      </c>
      <c r="P1031" s="57" t="s">
        <v>15839</v>
      </c>
      <c r="Q1031" s="57" t="s">
        <v>11862</v>
      </c>
      <c r="R1031" s="57" t="s">
        <v>15840</v>
      </c>
      <c r="S1031" s="57" t="s">
        <v>15841</v>
      </c>
      <c r="T1031" s="57" t="s">
        <v>15842</v>
      </c>
      <c r="U1031" s="57" t="s">
        <v>15843</v>
      </c>
      <c r="V1031" t="s">
        <v>6685</v>
      </c>
    </row>
    <row r="1032" ht="15" spans="1:22">
      <c r="A1032" s="52">
        <f t="shared" si="80"/>
        <v>46266</v>
      </c>
      <c r="B1032" t="str">
        <f t="shared" si="81"/>
        <v>AGENT02</v>
      </c>
      <c r="C1032" t="str">
        <f t="shared" si="82"/>
        <v>KM12_DES</v>
      </c>
      <c r="D1032" t="str">
        <f t="shared" si="83"/>
        <v>DES17A</v>
      </c>
      <c r="H1032" t="str">
        <f t="shared" si="84"/>
        <v>2026-09-01 08:39:32</v>
      </c>
      <c r="K1032" t="str" cm="1">
        <f t="array" ref="K1032:L1032">_xlfn.TEXTSPLIT(R1032," ")</f>
        <v>DES17A</v>
      </c>
      <c r="L1032" t="str">
        <v>KM12_DES</v>
      </c>
      <c r="P1032" s="57" t="s">
        <v>15844</v>
      </c>
      <c r="Q1032" s="57" t="s">
        <v>10443</v>
      </c>
      <c r="R1032" s="57" t="s">
        <v>15845</v>
      </c>
      <c r="S1032" s="57" t="s">
        <v>15846</v>
      </c>
      <c r="T1032" s="57" t="s">
        <v>15847</v>
      </c>
      <c r="U1032" s="57" t="s">
        <v>15848</v>
      </c>
      <c r="V1032" t="s">
        <v>15849</v>
      </c>
    </row>
    <row r="1033" ht="15" spans="1:22">
      <c r="A1033" s="52">
        <f t="shared" si="80"/>
        <v>46266</v>
      </c>
      <c r="B1033" t="str">
        <f t="shared" si="81"/>
        <v>AGENT05</v>
      </c>
      <c r="C1033" t="str">
        <f t="shared" si="82"/>
        <v>TANJUNG_PIAYU</v>
      </c>
      <c r="D1033" t="str">
        <f t="shared" si="83"/>
        <v>BTH09</v>
      </c>
      <c r="H1033" t="str">
        <f t="shared" si="84"/>
        <v>2026-09-01 08:39:04</v>
      </c>
      <c r="K1033" t="str" cm="1">
        <f t="array" ref="K1033:L1033">_xlfn.TEXTSPLIT(R1033," ")</f>
        <v>BTH09</v>
      </c>
      <c r="L1033" t="str">
        <v>TANJUNG_PIAYU</v>
      </c>
      <c r="P1033" s="57" t="s">
        <v>15850</v>
      </c>
      <c r="Q1033" s="57" t="s">
        <v>10567</v>
      </c>
      <c r="R1033" s="57" t="s">
        <v>15851</v>
      </c>
      <c r="S1033" s="57" t="s">
        <v>15852</v>
      </c>
      <c r="T1033" s="57" t="s">
        <v>15853</v>
      </c>
      <c r="U1033" s="57" t="s">
        <v>15854</v>
      </c>
      <c r="V1033" t="s">
        <v>15855</v>
      </c>
    </row>
    <row r="1034" ht="15" spans="1:22">
      <c r="A1034" s="52">
        <f t="shared" si="80"/>
        <v>46266</v>
      </c>
      <c r="B1034" t="str">
        <f t="shared" si="81"/>
        <v>AGENT02</v>
      </c>
      <c r="C1034" t="str">
        <f t="shared" si="82"/>
        <v>SELAM_MES</v>
      </c>
      <c r="D1034" t="str">
        <f t="shared" si="83"/>
        <v>MES10D</v>
      </c>
      <c r="H1034" t="str">
        <f t="shared" si="84"/>
        <v>2026-09-01 08:38:44</v>
      </c>
      <c r="K1034" t="str" cm="1">
        <f t="array" ref="K1034:L1034">_xlfn.TEXTSPLIT(R1034," ")</f>
        <v>MES10D</v>
      </c>
      <c r="L1034" t="str">
        <v>SELAM_MES</v>
      </c>
      <c r="P1034" s="57" t="s">
        <v>15856</v>
      </c>
      <c r="Q1034" s="57" t="s">
        <v>10443</v>
      </c>
      <c r="R1034" s="57" t="s">
        <v>15857</v>
      </c>
      <c r="S1034" s="57" t="s">
        <v>15858</v>
      </c>
      <c r="T1034" s="57" t="s">
        <v>15859</v>
      </c>
      <c r="U1034" s="57" t="s">
        <v>15860</v>
      </c>
      <c r="V1034" t="s">
        <v>15861</v>
      </c>
    </row>
    <row r="1035" ht="15" spans="1:22">
      <c r="A1035" s="52">
        <f t="shared" si="80"/>
        <v>46266</v>
      </c>
      <c r="B1035" t="str">
        <f t="shared" si="81"/>
        <v>AGENT27</v>
      </c>
      <c r="C1035" t="str">
        <f t="shared" si="82"/>
        <v>PALARAN</v>
      </c>
      <c r="D1035" t="str">
        <f t="shared" si="83"/>
        <v>SRI19</v>
      </c>
      <c r="H1035" t="str">
        <f t="shared" si="84"/>
        <v>2026-09-01 08:38:44</v>
      </c>
      <c r="K1035" t="str" cm="1">
        <f t="array" ref="K1035:L1035">_xlfn.TEXTSPLIT(R1035," ")</f>
        <v>SRI19</v>
      </c>
      <c r="L1035" t="str">
        <v>PALARAN</v>
      </c>
      <c r="P1035" s="57" t="s">
        <v>15856</v>
      </c>
      <c r="Q1035" s="57" t="s">
        <v>11862</v>
      </c>
      <c r="R1035" s="57" t="s">
        <v>15862</v>
      </c>
      <c r="S1035" s="57" t="s">
        <v>15863</v>
      </c>
      <c r="T1035" s="57" t="s">
        <v>15864</v>
      </c>
      <c r="U1035" s="57" t="s">
        <v>15865</v>
      </c>
      <c r="V1035" t="s">
        <v>15866</v>
      </c>
    </row>
    <row r="1036" ht="15" spans="1:22">
      <c r="A1036" s="52">
        <f t="shared" si="80"/>
        <v>46266</v>
      </c>
      <c r="B1036" t="str">
        <f t="shared" si="81"/>
        <v>AGENT27</v>
      </c>
      <c r="C1036" t="str">
        <f t="shared" si="82"/>
        <v>CP_BUNGKUKAN</v>
      </c>
      <c r="D1036" t="str">
        <f t="shared" si="83"/>
        <v>KBW07</v>
      </c>
      <c r="H1036" t="str">
        <f t="shared" si="84"/>
        <v>2026-09-01 08:38:32</v>
      </c>
      <c r="K1036" t="str" cm="1">
        <f t="array" ref="K1036:L1036">_xlfn.TEXTSPLIT(R1036," ")</f>
        <v>KBW07</v>
      </c>
      <c r="L1036" t="str">
        <v>CP_BUNGKUKAN</v>
      </c>
      <c r="P1036" s="57" t="s">
        <v>15867</v>
      </c>
      <c r="Q1036" s="57" t="s">
        <v>11862</v>
      </c>
      <c r="R1036" s="57" t="s">
        <v>15868</v>
      </c>
      <c r="S1036" s="57" t="s">
        <v>15869</v>
      </c>
      <c r="T1036" s="57" t="s">
        <v>15870</v>
      </c>
      <c r="U1036" s="57" t="s">
        <v>15871</v>
      </c>
      <c r="V1036" t="s">
        <v>13840</v>
      </c>
    </row>
    <row r="1037" ht="15" spans="1:22">
      <c r="A1037" s="52">
        <f t="shared" si="80"/>
        <v>46266</v>
      </c>
      <c r="B1037" t="str">
        <f t="shared" si="81"/>
        <v>AGENT19</v>
      </c>
      <c r="C1037" t="str">
        <f t="shared" si="82"/>
        <v>KABUH</v>
      </c>
      <c r="D1037" t="str">
        <f t="shared" si="83"/>
        <v>JBG06</v>
      </c>
      <c r="H1037" t="str">
        <f t="shared" si="84"/>
        <v>2026-09-01 08:38:26</v>
      </c>
      <c r="K1037" t="str" cm="1">
        <f t="array" ref="K1037:L1037">_xlfn.TEXTSPLIT(R1037," ")</f>
        <v>JBG06</v>
      </c>
      <c r="L1037" t="str">
        <v>KABUH</v>
      </c>
      <c r="P1037" s="57" t="s">
        <v>15872</v>
      </c>
      <c r="Q1037" s="57" t="s">
        <v>10181</v>
      </c>
      <c r="R1037" s="57" t="s">
        <v>15873</v>
      </c>
      <c r="S1037" s="57" t="s">
        <v>15874</v>
      </c>
      <c r="T1037" s="57" t="s">
        <v>15875</v>
      </c>
      <c r="U1037" s="57" t="s">
        <v>15876</v>
      </c>
      <c r="V1037" t="s">
        <v>15877</v>
      </c>
    </row>
    <row r="1038" ht="15" spans="1:22">
      <c r="A1038" s="52">
        <f t="shared" si="80"/>
        <v>46266</v>
      </c>
      <c r="B1038" t="str">
        <f t="shared" si="81"/>
        <v>AGENT21</v>
      </c>
      <c r="C1038" t="str">
        <f t="shared" si="82"/>
        <v>WHO22</v>
      </c>
      <c r="D1038" t="str">
        <f t="shared" si="83"/>
        <v>WHO22</v>
      </c>
      <c r="H1038" t="str">
        <f t="shared" si="84"/>
        <v>2026-09-01 08:38:22</v>
      </c>
      <c r="K1038" t="str" cm="1">
        <f t="array" ref="K1038:L1038">_xlfn.TEXTSPLIT(R1038," ")</f>
        <v>WHO22</v>
      </c>
      <c r="L1038" t="str">
        <v>WHO22</v>
      </c>
      <c r="P1038" s="57" t="s">
        <v>15878</v>
      </c>
      <c r="Q1038" s="57" t="s">
        <v>11660</v>
      </c>
      <c r="R1038" s="57" t="s">
        <v>15879</v>
      </c>
      <c r="S1038" s="57" t="s">
        <v>15880</v>
      </c>
      <c r="T1038" s="57" t="s">
        <v>15881</v>
      </c>
      <c r="U1038" s="57" t="s">
        <v>15882</v>
      </c>
      <c r="V1038" t="s">
        <v>15883</v>
      </c>
    </row>
    <row r="1039" ht="15" spans="1:22">
      <c r="A1039" s="52">
        <f t="shared" si="80"/>
        <v>46266</v>
      </c>
      <c r="B1039" t="str">
        <f t="shared" si="81"/>
        <v>AGENT18</v>
      </c>
      <c r="C1039" t="str">
        <f t="shared" si="82"/>
        <v>TERAS</v>
      </c>
      <c r="D1039" t="str">
        <f t="shared" si="83"/>
        <v>BYL02</v>
      </c>
      <c r="H1039" t="str">
        <f t="shared" si="84"/>
        <v>2026-09-01 08:38:20</v>
      </c>
      <c r="K1039" t="str" cm="1">
        <f t="array" ref="K1039:L1039">_xlfn.TEXTSPLIT(R1039," ")</f>
        <v>BYL02</v>
      </c>
      <c r="L1039" t="str">
        <v>TERAS</v>
      </c>
      <c r="P1039" s="57" t="s">
        <v>15884</v>
      </c>
      <c r="Q1039" s="57" t="s">
        <v>10385</v>
      </c>
      <c r="R1039" s="57" t="s">
        <v>15885</v>
      </c>
      <c r="S1039" s="57" t="s">
        <v>15886</v>
      </c>
      <c r="T1039" s="57" t="s">
        <v>15887</v>
      </c>
      <c r="U1039" s="57" t="s">
        <v>15888</v>
      </c>
      <c r="V1039" t="s">
        <v>15889</v>
      </c>
    </row>
    <row r="1040" ht="15" spans="1:22">
      <c r="A1040" s="52">
        <f t="shared" si="80"/>
        <v>46266</v>
      </c>
      <c r="B1040" t="str">
        <f t="shared" si="81"/>
        <v>AGENT19</v>
      </c>
      <c r="C1040" t="str">
        <f t="shared" si="82"/>
        <v>RENGEL_1</v>
      </c>
      <c r="D1040" t="str">
        <f t="shared" si="83"/>
        <v>TBN08</v>
      </c>
      <c r="H1040" t="str">
        <f t="shared" si="84"/>
        <v>2026-09-01 08:38:12</v>
      </c>
      <c r="K1040" t="str" cm="1">
        <f t="array" ref="K1040:L1040">_xlfn.TEXTSPLIT(R1040," ")</f>
        <v>TBN08</v>
      </c>
      <c r="L1040" t="str">
        <v>RENGEL_1</v>
      </c>
      <c r="P1040" s="57" t="s">
        <v>15890</v>
      </c>
      <c r="Q1040" s="57" t="s">
        <v>10181</v>
      </c>
      <c r="R1040" s="57" t="s">
        <v>15891</v>
      </c>
      <c r="S1040" s="57" t="s">
        <v>15892</v>
      </c>
      <c r="T1040" s="57" t="s">
        <v>15893</v>
      </c>
      <c r="U1040" s="57" t="s">
        <v>15894</v>
      </c>
    </row>
    <row r="1041" ht="15" spans="1:22">
      <c r="A1041" s="52">
        <f t="shared" si="80"/>
        <v>46266</v>
      </c>
      <c r="B1041" t="str">
        <f t="shared" si="81"/>
        <v>AGENT04</v>
      </c>
      <c r="C1041" t="str">
        <f t="shared" si="82"/>
        <v>KUANTAN_MUDIK</v>
      </c>
      <c r="D1041" t="str">
        <f t="shared" si="83"/>
        <v>TKK07</v>
      </c>
      <c r="H1041" t="str">
        <f t="shared" si="84"/>
        <v>2026-09-01 08:38:08</v>
      </c>
      <c r="K1041" t="str" cm="1">
        <f t="array" ref="K1041:L1041">_xlfn.TEXTSPLIT(R1041," ")</f>
        <v>TKK07</v>
      </c>
      <c r="L1041" t="str">
        <v>KUANTAN_MUDIK</v>
      </c>
      <c r="P1041" s="57" t="s">
        <v>15895</v>
      </c>
      <c r="Q1041" s="57" t="s">
        <v>10193</v>
      </c>
      <c r="R1041" s="57" t="s">
        <v>15896</v>
      </c>
      <c r="S1041" s="57" t="s">
        <v>15897</v>
      </c>
      <c r="T1041" s="57" t="s">
        <v>15898</v>
      </c>
      <c r="U1041" s="57" t="s">
        <v>15899</v>
      </c>
      <c r="V1041" t="s">
        <v>15900</v>
      </c>
    </row>
    <row r="1042" ht="15" spans="1:22">
      <c r="A1042" s="52">
        <f t="shared" si="80"/>
        <v>46266</v>
      </c>
      <c r="B1042" t="str">
        <f t="shared" si="81"/>
        <v>AGENT16</v>
      </c>
      <c r="C1042" t="str">
        <f t="shared" si="82"/>
        <v>GRT10B</v>
      </c>
      <c r="D1042" t="str">
        <f t="shared" si="83"/>
        <v>GRT10B</v>
      </c>
      <c r="H1042" t="str">
        <f t="shared" si="84"/>
        <v>2026-09-01 08:38:05</v>
      </c>
      <c r="K1042" t="str" cm="1">
        <f t="array" ref="K1042:L1042">_xlfn.TEXTSPLIT(R1042," ")</f>
        <v>GRT10B</v>
      </c>
      <c r="L1042" t="str">
        <v>GRT10B</v>
      </c>
      <c r="P1042" s="57" t="s">
        <v>15901</v>
      </c>
      <c r="Q1042" s="57" t="s">
        <v>10199</v>
      </c>
      <c r="R1042" s="57" t="s">
        <v>15902</v>
      </c>
      <c r="S1042" s="57" t="s">
        <v>15903</v>
      </c>
      <c r="T1042" s="57" t="s">
        <v>15904</v>
      </c>
      <c r="U1042" s="57" t="s">
        <v>15905</v>
      </c>
      <c r="V1042" t="s">
        <v>15906</v>
      </c>
    </row>
    <row r="1043" ht="15" spans="1:22">
      <c r="A1043" s="52">
        <f t="shared" si="80"/>
        <v>46266</v>
      </c>
      <c r="B1043" t="str">
        <f t="shared" si="81"/>
        <v>AGENT04</v>
      </c>
      <c r="C1043" t="str">
        <f t="shared" si="82"/>
        <v>UJUNG_BATU_01</v>
      </c>
      <c r="D1043" t="str">
        <f t="shared" si="83"/>
        <v>PAP06</v>
      </c>
      <c r="H1043" t="str">
        <f t="shared" si="84"/>
        <v>2026-09-01 08:37:58</v>
      </c>
      <c r="K1043" t="str" cm="1">
        <f t="array" ref="K1043:L1043">_xlfn.TEXTSPLIT(R1043," ")</f>
        <v>PAP06</v>
      </c>
      <c r="L1043" t="str">
        <v>UJUNG_BATU_01</v>
      </c>
      <c r="P1043" s="57" t="s">
        <v>15907</v>
      </c>
      <c r="Q1043" s="57" t="s">
        <v>10193</v>
      </c>
      <c r="R1043" s="57" t="s">
        <v>15908</v>
      </c>
      <c r="S1043" s="57" t="s">
        <v>15909</v>
      </c>
      <c r="T1043" s="57" t="s">
        <v>15910</v>
      </c>
      <c r="U1043" s="57" t="s">
        <v>15911</v>
      </c>
      <c r="V1043" t="s">
        <v>15912</v>
      </c>
    </row>
    <row r="1044" ht="15" spans="1:22">
      <c r="A1044" s="52">
        <f t="shared" si="80"/>
        <v>46266</v>
      </c>
      <c r="B1044" t="str">
        <f t="shared" si="81"/>
        <v>AGENT03</v>
      </c>
      <c r="C1044" t="str">
        <f t="shared" si="82"/>
        <v>KOTANOPAN</v>
      </c>
      <c r="D1044" t="str">
        <f t="shared" si="83"/>
        <v>PYY03</v>
      </c>
      <c r="H1044" t="str">
        <f t="shared" si="84"/>
        <v>2026-09-01 08:37:52</v>
      </c>
      <c r="K1044" t="str" cm="1">
        <f t="array" ref="K1044:L1044">_xlfn.TEXTSPLIT(R1044," ")</f>
        <v>PYY03</v>
      </c>
      <c r="L1044" t="str">
        <v>KOTANOPAN</v>
      </c>
      <c r="P1044" s="57" t="s">
        <v>15913</v>
      </c>
      <c r="Q1044" s="57" t="s">
        <v>10236</v>
      </c>
      <c r="R1044" s="57" t="s">
        <v>15914</v>
      </c>
      <c r="S1044" s="57" t="s">
        <v>15915</v>
      </c>
      <c r="T1044" s="57" t="s">
        <v>15916</v>
      </c>
      <c r="U1044" s="57" t="s">
        <v>15917</v>
      </c>
      <c r="V1044" t="s">
        <v>15918</v>
      </c>
    </row>
    <row r="1045" ht="15" spans="1:22">
      <c r="A1045" s="52">
        <f t="shared" si="80"/>
        <v>46266</v>
      </c>
      <c r="B1045" t="str">
        <f t="shared" si="81"/>
        <v>AGENT18</v>
      </c>
      <c r="C1045" t="str">
        <f t="shared" si="82"/>
        <v>GOSE</v>
      </c>
      <c r="D1045" t="str">
        <f t="shared" si="83"/>
        <v>BTL08</v>
      </c>
      <c r="H1045" t="str">
        <f t="shared" si="84"/>
        <v>2026-09-01 08:37:42</v>
      </c>
      <c r="K1045" t="str" cm="1">
        <f t="array" ref="K1045:L1045">_xlfn.TEXTSPLIT(R1045," ")</f>
        <v>BTL08</v>
      </c>
      <c r="L1045" t="str">
        <v>GOSE</v>
      </c>
      <c r="P1045" s="57" t="s">
        <v>15919</v>
      </c>
      <c r="Q1045" s="57" t="s">
        <v>10385</v>
      </c>
      <c r="R1045" s="57" t="s">
        <v>15920</v>
      </c>
      <c r="S1045" s="57" t="s">
        <v>15921</v>
      </c>
      <c r="T1045" s="57" t="s">
        <v>15922</v>
      </c>
      <c r="U1045" s="57" t="s">
        <v>15923</v>
      </c>
      <c r="V1045" t="s">
        <v>15924</v>
      </c>
    </row>
    <row r="1046" ht="15" spans="1:22">
      <c r="A1046" s="52">
        <f t="shared" si="80"/>
        <v>46266</v>
      </c>
      <c r="B1046" t="str">
        <f t="shared" si="81"/>
        <v>AGENT40</v>
      </c>
      <c r="C1046" t="str">
        <f t="shared" si="82"/>
        <v>CP_KEDOYA_UTARA</v>
      </c>
      <c r="D1046" t="str">
        <f t="shared" si="83"/>
        <v>JKT33P</v>
      </c>
      <c r="H1046" t="str">
        <f t="shared" si="84"/>
        <v>2026-09-01 08:37:24</v>
      </c>
      <c r="K1046" t="str" cm="1">
        <f t="array" ref="K1046:L1046">_xlfn.TEXTSPLIT(R1046," ")</f>
        <v>JKT33P</v>
      </c>
      <c r="L1046" t="str">
        <v>CP_KEDOYA_UTARA</v>
      </c>
      <c r="P1046" s="57" t="s">
        <v>15925</v>
      </c>
      <c r="Q1046" s="57" t="s">
        <v>10732</v>
      </c>
      <c r="R1046" s="57" t="s">
        <v>15926</v>
      </c>
      <c r="S1046" s="57" t="s">
        <v>15927</v>
      </c>
      <c r="T1046" s="57" t="s">
        <v>15928</v>
      </c>
      <c r="U1046" s="57" t="s">
        <v>15929</v>
      </c>
      <c r="V1046" t="s">
        <v>15930</v>
      </c>
    </row>
    <row r="1047" ht="15" spans="1:22">
      <c r="A1047" s="52">
        <f t="shared" si="80"/>
        <v>46266</v>
      </c>
      <c r="B1047" t="str">
        <f t="shared" si="81"/>
        <v>AGENT18</v>
      </c>
      <c r="C1047" t="str">
        <f t="shared" si="82"/>
        <v>NGLIPAR</v>
      </c>
      <c r="D1047" t="str">
        <f t="shared" si="83"/>
        <v>WNO02</v>
      </c>
      <c r="H1047" t="str">
        <f t="shared" si="84"/>
        <v>2026-09-01 08:37:22</v>
      </c>
      <c r="K1047" t="str" cm="1">
        <f t="array" ref="K1047:L1047">_xlfn.TEXTSPLIT(R1047," ")</f>
        <v>WNO02</v>
      </c>
      <c r="L1047" t="str">
        <v>NGLIPAR</v>
      </c>
      <c r="P1047" s="57" t="s">
        <v>15931</v>
      </c>
      <c r="Q1047" s="57" t="s">
        <v>10385</v>
      </c>
      <c r="R1047" s="57" t="s">
        <v>15932</v>
      </c>
      <c r="S1047" s="57" t="s">
        <v>15933</v>
      </c>
      <c r="T1047" s="57" t="s">
        <v>15934</v>
      </c>
      <c r="U1047" s="57" t="s">
        <v>15935</v>
      </c>
      <c r="V1047" t="s">
        <v>15936</v>
      </c>
    </row>
    <row r="1048" ht="15" spans="1:22">
      <c r="A1048" s="52">
        <f t="shared" si="80"/>
        <v>46266</v>
      </c>
      <c r="B1048" t="str">
        <f t="shared" si="81"/>
        <v>AGENT17</v>
      </c>
      <c r="C1048" t="str">
        <f t="shared" si="82"/>
        <v>WELAHAN</v>
      </c>
      <c r="D1048" t="str">
        <f t="shared" si="83"/>
        <v>JPR08</v>
      </c>
      <c r="H1048" t="str">
        <f t="shared" si="84"/>
        <v>2026-09-01 08:37:14</v>
      </c>
      <c r="K1048" t="str" cm="1">
        <f t="array" ref="K1048:L1048">_xlfn.TEXTSPLIT(R1048," ")</f>
        <v>JPR08</v>
      </c>
      <c r="L1048" t="str">
        <v>WELAHAN</v>
      </c>
      <c r="P1048" s="57" t="s">
        <v>15937</v>
      </c>
      <c r="Q1048" s="57" t="s">
        <v>11249</v>
      </c>
      <c r="R1048" s="57" t="s">
        <v>15938</v>
      </c>
      <c r="S1048" s="57" t="s">
        <v>15939</v>
      </c>
      <c r="T1048" s="57" t="s">
        <v>15940</v>
      </c>
      <c r="U1048" s="57" t="s">
        <v>15941</v>
      </c>
      <c r="V1048" t="s">
        <v>15942</v>
      </c>
    </row>
    <row r="1049" ht="15" spans="1:22">
      <c r="A1049" s="52">
        <f t="shared" si="80"/>
        <v>46266</v>
      </c>
      <c r="B1049" t="str">
        <f t="shared" si="81"/>
        <v>AGENT17</v>
      </c>
      <c r="C1049" t="str">
        <f t="shared" si="82"/>
        <v>JEPARA</v>
      </c>
      <c r="D1049" t="str">
        <f t="shared" si="83"/>
        <v>JPR01</v>
      </c>
      <c r="H1049" t="str">
        <f t="shared" si="84"/>
        <v>2026-09-01 08:37:10</v>
      </c>
      <c r="K1049" t="str" cm="1">
        <f t="array" ref="K1049:L1049">_xlfn.TEXTSPLIT(R1049," ")</f>
        <v>JPR01</v>
      </c>
      <c r="L1049" t="str">
        <v>JEPARA</v>
      </c>
      <c r="P1049" s="57" t="s">
        <v>15943</v>
      </c>
      <c r="Q1049" s="57" t="s">
        <v>11249</v>
      </c>
      <c r="R1049" s="57" t="s">
        <v>15944</v>
      </c>
      <c r="S1049" s="57" t="s">
        <v>15945</v>
      </c>
      <c r="T1049" s="57" t="s">
        <v>15946</v>
      </c>
      <c r="U1049" s="57" t="s">
        <v>15947</v>
      </c>
      <c r="V1049" t="s">
        <v>15948</v>
      </c>
    </row>
    <row r="1050" ht="15" spans="1:22">
      <c r="A1050" s="52">
        <f t="shared" si="80"/>
        <v>46266</v>
      </c>
      <c r="B1050" t="str">
        <f t="shared" si="81"/>
        <v>AGENT17</v>
      </c>
      <c r="C1050" t="str">
        <f t="shared" si="82"/>
        <v>WEDUNG</v>
      </c>
      <c r="D1050" t="str">
        <f t="shared" si="83"/>
        <v>DMK06</v>
      </c>
      <c r="H1050" t="str">
        <f t="shared" si="84"/>
        <v>2026-09-01 08:37:07</v>
      </c>
      <c r="K1050" t="str" cm="1">
        <f t="array" ref="K1050:L1050">_xlfn.TEXTSPLIT(R1050," ")</f>
        <v>DMK06</v>
      </c>
      <c r="L1050" t="str">
        <v>WEDUNG</v>
      </c>
      <c r="P1050" s="57" t="s">
        <v>15949</v>
      </c>
      <c r="Q1050" s="57" t="s">
        <v>11249</v>
      </c>
      <c r="R1050" s="57" t="s">
        <v>15950</v>
      </c>
      <c r="S1050" s="57" t="s">
        <v>15951</v>
      </c>
      <c r="T1050" s="57" t="s">
        <v>15952</v>
      </c>
      <c r="U1050" s="57" t="s">
        <v>15953</v>
      </c>
      <c r="V1050" t="s">
        <v>15954</v>
      </c>
    </row>
    <row r="1051" ht="15" spans="1:22">
      <c r="A1051" s="52">
        <f t="shared" si="80"/>
        <v>46266</v>
      </c>
      <c r="B1051" t="str">
        <f t="shared" si="81"/>
        <v>AGENT17</v>
      </c>
      <c r="C1051" t="str">
        <f t="shared" si="82"/>
        <v>GROBOGAN</v>
      </c>
      <c r="D1051" t="str">
        <f t="shared" si="83"/>
        <v>PDD09</v>
      </c>
      <c r="H1051" t="str">
        <f t="shared" si="84"/>
        <v>2026-09-01 08:36:58</v>
      </c>
      <c r="K1051" t="str" cm="1">
        <f t="array" ref="K1051:L1051">_xlfn.TEXTSPLIT(R1051," ")</f>
        <v>PDD09</v>
      </c>
      <c r="L1051" t="str">
        <v>GROBOGAN</v>
      </c>
      <c r="P1051" s="57" t="s">
        <v>15955</v>
      </c>
      <c r="Q1051" s="57" t="s">
        <v>11249</v>
      </c>
      <c r="R1051" s="57" t="s">
        <v>15956</v>
      </c>
      <c r="S1051" s="57" t="s">
        <v>15957</v>
      </c>
      <c r="T1051" s="57" t="s">
        <v>15958</v>
      </c>
      <c r="U1051" s="57" t="s">
        <v>15959</v>
      </c>
      <c r="V1051" t="s">
        <v>15960</v>
      </c>
    </row>
    <row r="1052" ht="15" spans="1:22">
      <c r="A1052" s="52">
        <f t="shared" si="80"/>
        <v>46266</v>
      </c>
      <c r="B1052" t="str">
        <f t="shared" si="81"/>
        <v>AGENT17</v>
      </c>
      <c r="C1052" t="str">
        <f t="shared" si="82"/>
        <v>BRINGIN_SEMARANG</v>
      </c>
      <c r="D1052" t="str">
        <f t="shared" si="83"/>
        <v>SRG30</v>
      </c>
      <c r="H1052" t="str">
        <f t="shared" si="84"/>
        <v>2026-09-01 08:36:39</v>
      </c>
      <c r="K1052" t="str" cm="1">
        <f t="array" ref="K1052:L1052">_xlfn.TEXTSPLIT(R1052," ")</f>
        <v>SRG30</v>
      </c>
      <c r="L1052" t="str">
        <v>BRINGIN_SEMARANG</v>
      </c>
      <c r="P1052" s="57" t="s">
        <v>15961</v>
      </c>
      <c r="Q1052" s="57" t="s">
        <v>11249</v>
      </c>
      <c r="R1052" s="57" t="s">
        <v>15962</v>
      </c>
      <c r="S1052" s="57" t="s">
        <v>15963</v>
      </c>
      <c r="T1052" s="57" t="s">
        <v>15964</v>
      </c>
      <c r="U1052" s="57" t="s">
        <v>15965</v>
      </c>
      <c r="V1052" t="s">
        <v>8094</v>
      </c>
    </row>
    <row r="1053" ht="15" spans="1:22">
      <c r="A1053" s="52">
        <f t="shared" si="80"/>
        <v>46266</v>
      </c>
      <c r="B1053" t="str">
        <f t="shared" si="81"/>
        <v>AGENT26</v>
      </c>
      <c r="C1053" t="str">
        <f t="shared" si="82"/>
        <v>PAHAUMAN_KOTA</v>
      </c>
      <c r="D1053" t="str">
        <f t="shared" si="83"/>
        <v>NGG09</v>
      </c>
      <c r="H1053" t="str">
        <f t="shared" si="84"/>
        <v>2026-09-01 08:35:57</v>
      </c>
      <c r="K1053" t="str" cm="1">
        <f t="array" ref="K1053:L1053">_xlfn.TEXTSPLIT(R1053," ")</f>
        <v>NGG09</v>
      </c>
      <c r="L1053" t="str">
        <v>PAHAUMAN_KOTA</v>
      </c>
      <c r="P1053" s="57" t="s">
        <v>15966</v>
      </c>
      <c r="Q1053" s="57" t="s">
        <v>10307</v>
      </c>
      <c r="R1053" s="57" t="s">
        <v>15967</v>
      </c>
      <c r="S1053" s="57" t="s">
        <v>15968</v>
      </c>
      <c r="T1053" s="57" t="s">
        <v>15969</v>
      </c>
      <c r="U1053" s="57" t="s">
        <v>15970</v>
      </c>
      <c r="V1053" t="s">
        <v>15971</v>
      </c>
    </row>
    <row r="1054" ht="15" spans="1:22">
      <c r="A1054" s="52">
        <f t="shared" si="80"/>
        <v>46266</v>
      </c>
      <c r="B1054" t="str">
        <f t="shared" si="81"/>
        <v>AGENT18</v>
      </c>
      <c r="C1054" t="str">
        <f t="shared" si="82"/>
        <v>GEJAYAN</v>
      </c>
      <c r="D1054" t="str">
        <f t="shared" si="83"/>
        <v>SLM12</v>
      </c>
      <c r="H1054" t="str">
        <f t="shared" si="84"/>
        <v>2026-09-01 08:35:36</v>
      </c>
      <c r="K1054" t="str" cm="1">
        <f t="array" ref="K1054:L1054">_xlfn.TEXTSPLIT(R1054," ")</f>
        <v>SLM12</v>
      </c>
      <c r="L1054" t="str">
        <v>GEJAYAN</v>
      </c>
      <c r="P1054" s="57" t="s">
        <v>15972</v>
      </c>
      <c r="Q1054" s="57" t="s">
        <v>10385</v>
      </c>
      <c r="R1054" s="57" t="s">
        <v>15973</v>
      </c>
      <c r="S1054" s="57" t="s">
        <v>15974</v>
      </c>
      <c r="T1054" s="57" t="s">
        <v>15975</v>
      </c>
      <c r="U1054" s="57" t="s">
        <v>15976</v>
      </c>
      <c r="V1054" t="s">
        <v>15977</v>
      </c>
    </row>
    <row r="1055" ht="15" spans="1:22">
      <c r="A1055" s="52">
        <f t="shared" si="80"/>
        <v>46266</v>
      </c>
      <c r="B1055" t="str">
        <f t="shared" si="81"/>
        <v>AGENT08</v>
      </c>
      <c r="C1055" t="str">
        <f t="shared" si="82"/>
        <v>BABAT_TOMAN</v>
      </c>
      <c r="D1055" t="str">
        <f t="shared" si="83"/>
        <v>SKY04</v>
      </c>
      <c r="H1055" t="str">
        <f t="shared" si="84"/>
        <v>2026-09-01 08:35:14</v>
      </c>
      <c r="K1055" t="str" cm="1">
        <f t="array" ref="K1055:L1055">_xlfn.TEXTSPLIT(R1055," ")</f>
        <v>SKY04</v>
      </c>
      <c r="L1055" t="str">
        <v>BABAT_TOMAN</v>
      </c>
      <c r="P1055" s="57" t="s">
        <v>15978</v>
      </c>
      <c r="Q1055" s="57" t="s">
        <v>10398</v>
      </c>
      <c r="R1055" s="57" t="s">
        <v>15979</v>
      </c>
      <c r="S1055" s="57" t="s">
        <v>15980</v>
      </c>
      <c r="T1055" s="57" t="s">
        <v>15981</v>
      </c>
      <c r="U1055" s="57" t="s">
        <v>15982</v>
      </c>
      <c r="V1055" t="s">
        <v>15983</v>
      </c>
    </row>
    <row r="1056" ht="15" spans="1:22">
      <c r="A1056" s="52">
        <f t="shared" si="80"/>
        <v>46266</v>
      </c>
      <c r="B1056" t="str">
        <f t="shared" si="81"/>
        <v>AGENT04</v>
      </c>
      <c r="C1056" t="str">
        <f t="shared" si="82"/>
        <v>KOTA_TENGAH_01</v>
      </c>
      <c r="D1056" t="str">
        <f t="shared" si="83"/>
        <v>PAP04B</v>
      </c>
      <c r="H1056" t="str">
        <f t="shared" si="84"/>
        <v>2026-09-01 08:35:12</v>
      </c>
      <c r="K1056" t="str" cm="1">
        <f t="array" ref="K1056:L1056">_xlfn.TEXTSPLIT(R1056," ")</f>
        <v>PAP04B</v>
      </c>
      <c r="L1056" t="str">
        <v>KOTA_TENGAH_01</v>
      </c>
      <c r="P1056" s="57" t="s">
        <v>15984</v>
      </c>
      <c r="Q1056" s="57" t="s">
        <v>10193</v>
      </c>
      <c r="R1056" s="57" t="s">
        <v>15985</v>
      </c>
      <c r="S1056" s="57" t="s">
        <v>15986</v>
      </c>
      <c r="T1056" s="57" t="s">
        <v>15987</v>
      </c>
      <c r="U1056" s="57" t="s">
        <v>15988</v>
      </c>
      <c r="V1056" t="s">
        <v>15989</v>
      </c>
    </row>
    <row r="1057" ht="15" spans="1:22">
      <c r="A1057" s="52">
        <f t="shared" si="80"/>
        <v>46266</v>
      </c>
      <c r="B1057" t="str">
        <f t="shared" si="81"/>
        <v>AGENT18</v>
      </c>
      <c r="C1057" t="str">
        <f t="shared" si="82"/>
        <v>SUMBER_BANJARSARI</v>
      </c>
      <c r="D1057" t="str">
        <f t="shared" si="83"/>
        <v>SOC10</v>
      </c>
      <c r="H1057" t="str">
        <f t="shared" si="84"/>
        <v>2026-09-01 08:34:48</v>
      </c>
      <c r="K1057" t="str" cm="1">
        <f t="array" ref="K1057:L1057">_xlfn.TEXTSPLIT(R1057," ")</f>
        <v>SOC10</v>
      </c>
      <c r="L1057" t="str">
        <v>SUMBER_BANJARSARI</v>
      </c>
      <c r="P1057" s="57" t="s">
        <v>15990</v>
      </c>
      <c r="Q1057" s="57" t="s">
        <v>10385</v>
      </c>
      <c r="R1057" s="57" t="s">
        <v>15991</v>
      </c>
      <c r="S1057" s="57" t="s">
        <v>15992</v>
      </c>
      <c r="T1057" s="57" t="s">
        <v>15993</v>
      </c>
      <c r="U1057" s="57" t="s">
        <v>15994</v>
      </c>
      <c r="V1057" t="s">
        <v>15995</v>
      </c>
    </row>
    <row r="1058" ht="15" spans="1:22">
      <c r="A1058" s="52">
        <f t="shared" si="80"/>
        <v>46266</v>
      </c>
      <c r="B1058" t="str">
        <f t="shared" si="81"/>
        <v>AGENT19</v>
      </c>
      <c r="C1058" t="str">
        <f t="shared" si="82"/>
        <v>KAUMAN</v>
      </c>
      <c r="D1058" t="str">
        <f t="shared" si="83"/>
        <v>TLA04</v>
      </c>
      <c r="H1058" t="str">
        <f t="shared" si="84"/>
        <v>2026-09-01 08:34:27</v>
      </c>
      <c r="K1058" t="str" cm="1">
        <f t="array" ref="K1058:L1058">_xlfn.TEXTSPLIT(R1058," ")</f>
        <v>TLA04</v>
      </c>
      <c r="L1058" t="str">
        <v>KAUMAN</v>
      </c>
      <c r="P1058" s="57" t="s">
        <v>15996</v>
      </c>
      <c r="Q1058" s="57" t="s">
        <v>10181</v>
      </c>
      <c r="R1058" s="57" t="s">
        <v>15997</v>
      </c>
      <c r="S1058" s="57" t="s">
        <v>15998</v>
      </c>
      <c r="T1058" s="57" t="s">
        <v>15999</v>
      </c>
      <c r="U1058" s="57" t="s">
        <v>16000</v>
      </c>
      <c r="V1058" t="s">
        <v>16001</v>
      </c>
    </row>
    <row r="1059" ht="15" spans="1:22">
      <c r="A1059" s="52">
        <f t="shared" si="80"/>
        <v>46266</v>
      </c>
      <c r="B1059" t="str">
        <f t="shared" si="81"/>
        <v>AGENT03</v>
      </c>
      <c r="C1059" t="str">
        <f t="shared" si="82"/>
        <v>PASAR_SARULLA</v>
      </c>
      <c r="D1059" t="str">
        <f t="shared" si="83"/>
        <v>SIB05A</v>
      </c>
      <c r="H1059" t="str">
        <f t="shared" si="84"/>
        <v>2026-09-01 08:34:25</v>
      </c>
      <c r="K1059" t="str" cm="1">
        <f t="array" ref="K1059:L1059">_xlfn.TEXTSPLIT(R1059," ")</f>
        <v>SIB05A</v>
      </c>
      <c r="L1059" t="str">
        <v>PASAR_SARULLA</v>
      </c>
      <c r="P1059" s="57" t="s">
        <v>16002</v>
      </c>
      <c r="Q1059" s="57" t="s">
        <v>10236</v>
      </c>
      <c r="R1059" s="57" t="s">
        <v>16003</v>
      </c>
      <c r="S1059" s="57" t="s">
        <v>16004</v>
      </c>
      <c r="T1059" s="57" t="s">
        <v>16005</v>
      </c>
      <c r="U1059" s="57" t="s">
        <v>16006</v>
      </c>
      <c r="V1059" t="s">
        <v>16007</v>
      </c>
    </row>
    <row r="1060" ht="15" spans="1:22">
      <c r="A1060" s="52">
        <f t="shared" si="80"/>
        <v>46266</v>
      </c>
      <c r="B1060" t="str">
        <f t="shared" si="81"/>
        <v>AGENT09</v>
      </c>
      <c r="C1060" t="str">
        <f t="shared" si="82"/>
        <v>PINO_RAYA</v>
      </c>
      <c r="D1060" t="str">
        <f t="shared" si="83"/>
        <v>MNN04</v>
      </c>
      <c r="H1060" t="str">
        <f t="shared" si="84"/>
        <v>2026-09-01 08:34:09</v>
      </c>
      <c r="K1060" t="str" cm="1">
        <f t="array" ref="K1060:L1060">_xlfn.TEXTSPLIT(R1060," ")</f>
        <v>MNN04</v>
      </c>
      <c r="L1060" t="str">
        <v>PINO_RAYA</v>
      </c>
      <c r="P1060" s="57" t="s">
        <v>16008</v>
      </c>
      <c r="Q1060" s="57" t="s">
        <v>12496</v>
      </c>
      <c r="R1060" s="57" t="s">
        <v>16009</v>
      </c>
      <c r="S1060" s="57" t="s">
        <v>16010</v>
      </c>
      <c r="T1060" s="57" t="s">
        <v>16011</v>
      </c>
      <c r="U1060" s="57" t="s">
        <v>16012</v>
      </c>
      <c r="V1060" t="s">
        <v>16013</v>
      </c>
    </row>
    <row r="1061" ht="15" spans="1:22">
      <c r="A1061" s="52">
        <f t="shared" si="80"/>
        <v>46266</v>
      </c>
      <c r="B1061" t="str">
        <f t="shared" si="81"/>
        <v>AGENT18</v>
      </c>
      <c r="C1061" t="str">
        <f t="shared" si="82"/>
        <v>BEJEN</v>
      </c>
      <c r="D1061" t="str">
        <f t="shared" si="83"/>
        <v>KAA08</v>
      </c>
      <c r="H1061" t="str">
        <f t="shared" si="84"/>
        <v>2026-09-01 08:34:00</v>
      </c>
      <c r="K1061" t="str" cm="1">
        <f t="array" ref="K1061:L1061">_xlfn.TEXTSPLIT(R1061," ")</f>
        <v>KAA08</v>
      </c>
      <c r="L1061" t="str">
        <v>BEJEN</v>
      </c>
      <c r="P1061" s="57" t="s">
        <v>16014</v>
      </c>
      <c r="Q1061" s="57" t="s">
        <v>10385</v>
      </c>
      <c r="R1061" s="57" t="s">
        <v>16015</v>
      </c>
      <c r="S1061" s="57" t="s">
        <v>16016</v>
      </c>
      <c r="T1061" s="57" t="s">
        <v>16017</v>
      </c>
      <c r="U1061" s="57" t="s">
        <v>16018</v>
      </c>
      <c r="V1061" t="s">
        <v>16019</v>
      </c>
    </row>
    <row r="1062" ht="15" spans="1:22">
      <c r="A1062" s="52">
        <f t="shared" si="80"/>
        <v>46266</v>
      </c>
      <c r="B1062" t="str">
        <f t="shared" si="81"/>
        <v>AGENT17</v>
      </c>
      <c r="C1062" t="str">
        <f t="shared" si="82"/>
        <v>KEMANGKON01</v>
      </c>
      <c r="D1062" t="str">
        <f t="shared" si="83"/>
        <v>PUR01B</v>
      </c>
      <c r="H1062" t="str">
        <f t="shared" si="84"/>
        <v>2026-09-01 08:33:51</v>
      </c>
      <c r="K1062" t="str" cm="1">
        <f t="array" ref="K1062:L1062">_xlfn.TEXTSPLIT(R1062," ")</f>
        <v>PUR01B</v>
      </c>
      <c r="L1062" t="str">
        <v>KEMANGKON01</v>
      </c>
      <c r="P1062" s="57" t="s">
        <v>16020</v>
      </c>
      <c r="Q1062" s="57" t="s">
        <v>11249</v>
      </c>
      <c r="R1062" s="57" t="s">
        <v>16021</v>
      </c>
      <c r="S1062" s="57" t="s">
        <v>16022</v>
      </c>
      <c r="T1062" s="57" t="s">
        <v>16023</v>
      </c>
      <c r="U1062" s="57" t="s">
        <v>16024</v>
      </c>
      <c r="V1062" t="s">
        <v>16025</v>
      </c>
    </row>
    <row r="1063" ht="15" spans="1:22">
      <c r="A1063" s="52">
        <f t="shared" si="80"/>
        <v>46266</v>
      </c>
      <c r="B1063" t="str">
        <f t="shared" si="81"/>
        <v>AGENT27</v>
      </c>
      <c r="C1063" t="str">
        <f t="shared" si="82"/>
        <v>SUNGAI_RANGAS</v>
      </c>
      <c r="D1063" t="str">
        <f t="shared" si="83"/>
        <v>BAR02</v>
      </c>
      <c r="H1063" t="str">
        <f t="shared" si="84"/>
        <v>2026-09-01 08:33:46</v>
      </c>
      <c r="K1063" t="str" cm="1">
        <f t="array" ref="K1063:L1063">_xlfn.TEXTSPLIT(R1063," ")</f>
        <v>BAR02</v>
      </c>
      <c r="L1063" t="str">
        <v>SUNGAI_RANGAS</v>
      </c>
      <c r="P1063" s="57" t="s">
        <v>16026</v>
      </c>
      <c r="Q1063" s="57" t="s">
        <v>11862</v>
      </c>
      <c r="R1063" s="57" t="s">
        <v>16027</v>
      </c>
      <c r="S1063" s="57" t="s">
        <v>16028</v>
      </c>
      <c r="T1063" s="57" t="s">
        <v>15864</v>
      </c>
      <c r="U1063" s="57" t="s">
        <v>16029</v>
      </c>
      <c r="V1063" t="s">
        <v>16030</v>
      </c>
    </row>
    <row r="1064" ht="15" spans="1:22">
      <c r="A1064" s="52">
        <f t="shared" si="80"/>
        <v>46266</v>
      </c>
      <c r="B1064" t="str">
        <f t="shared" si="81"/>
        <v>AGENT22</v>
      </c>
      <c r="C1064" t="str">
        <f t="shared" si="82"/>
        <v>WOTU</v>
      </c>
      <c r="D1064" t="str">
        <f t="shared" si="83"/>
        <v>MAL04</v>
      </c>
      <c r="H1064" t="str">
        <f t="shared" si="84"/>
        <v>2026-09-01 08:33:37</v>
      </c>
      <c r="K1064" t="str" cm="1">
        <f t="array" ref="K1064:L1064">_xlfn.TEXTSPLIT(R1064," ")</f>
        <v>MAL04</v>
      </c>
      <c r="L1064" t="str">
        <v>WOTU</v>
      </c>
      <c r="P1064" s="57" t="s">
        <v>16031</v>
      </c>
      <c r="Q1064" s="57" t="s">
        <v>11133</v>
      </c>
      <c r="R1064" s="57" t="s">
        <v>16032</v>
      </c>
      <c r="S1064" s="57" t="s">
        <v>16033</v>
      </c>
      <c r="T1064" s="57" t="s">
        <v>16034</v>
      </c>
      <c r="U1064" s="57" t="s">
        <v>16035</v>
      </c>
    </row>
    <row r="1065" ht="15" spans="1:22">
      <c r="A1065" s="52">
        <f t="shared" si="80"/>
        <v>46266</v>
      </c>
      <c r="B1065" t="str">
        <f t="shared" si="81"/>
        <v>AGENT10</v>
      </c>
      <c r="C1065" t="str">
        <f t="shared" si="82"/>
        <v>SUNGKAI</v>
      </c>
      <c r="D1065" t="str">
        <f t="shared" si="83"/>
        <v>KBB04</v>
      </c>
      <c r="H1065" t="str">
        <f t="shared" si="84"/>
        <v>2026-09-01 08:33:03</v>
      </c>
      <c r="K1065" t="str" cm="1">
        <f t="array" ref="K1065:L1065">_xlfn.TEXTSPLIT(R1065," ")</f>
        <v>KBB04</v>
      </c>
      <c r="L1065" t="str">
        <v>SUNGKAI</v>
      </c>
      <c r="P1065" s="57" t="s">
        <v>16036</v>
      </c>
      <c r="Q1065" s="57" t="s">
        <v>11054</v>
      </c>
      <c r="R1065" s="57" t="s">
        <v>16037</v>
      </c>
      <c r="S1065" s="57" t="s">
        <v>16038</v>
      </c>
      <c r="T1065" s="57" t="s">
        <v>16039</v>
      </c>
      <c r="U1065" s="57" t="s">
        <v>16040</v>
      </c>
      <c r="V1065" t="s">
        <v>6700</v>
      </c>
    </row>
    <row r="1066" ht="15" spans="1:22">
      <c r="A1066" s="52">
        <f t="shared" si="80"/>
        <v>46266</v>
      </c>
      <c r="B1066" t="str">
        <f t="shared" si="81"/>
        <v>AGENT19</v>
      </c>
      <c r="C1066" t="str">
        <f t="shared" si="82"/>
        <v>MOJOWARNO</v>
      </c>
      <c r="D1066" t="str">
        <f t="shared" si="83"/>
        <v>JBG07</v>
      </c>
      <c r="H1066" t="str">
        <f t="shared" si="84"/>
        <v>2026-09-01 08:32:50</v>
      </c>
      <c r="K1066" t="str" cm="1">
        <f t="array" ref="K1066:L1066">_xlfn.TEXTSPLIT(R1066," ")</f>
        <v>JBG07</v>
      </c>
      <c r="L1066" t="str">
        <v>MOJOWARNO</v>
      </c>
      <c r="P1066" s="57" t="s">
        <v>16041</v>
      </c>
      <c r="Q1066" s="57" t="s">
        <v>10181</v>
      </c>
      <c r="R1066" s="57" t="s">
        <v>16042</v>
      </c>
      <c r="S1066" s="57" t="s">
        <v>16043</v>
      </c>
      <c r="T1066" s="57" t="s">
        <v>16044</v>
      </c>
      <c r="U1066" s="57" t="s">
        <v>16045</v>
      </c>
      <c r="V1066" t="s">
        <v>16046</v>
      </c>
    </row>
    <row r="1067" ht="15" spans="1:22">
      <c r="A1067" s="52">
        <f t="shared" si="80"/>
        <v>46266</v>
      </c>
      <c r="B1067" t="str">
        <f t="shared" si="81"/>
        <v>AGENT27</v>
      </c>
      <c r="C1067" t="str">
        <f t="shared" si="82"/>
        <v>CP_LONTAR</v>
      </c>
      <c r="D1067" t="str">
        <f t="shared" si="83"/>
        <v>KBW04</v>
      </c>
      <c r="H1067" t="str">
        <f t="shared" si="84"/>
        <v>2026-09-01 08:32:23</v>
      </c>
      <c r="K1067" t="str" cm="1">
        <f t="array" ref="K1067:L1067">_xlfn.TEXTSPLIT(R1067," ")</f>
        <v>KBW04</v>
      </c>
      <c r="L1067" t="str">
        <v>CP_LONTAR</v>
      </c>
      <c r="P1067" s="57" t="s">
        <v>16047</v>
      </c>
      <c r="Q1067" s="57" t="s">
        <v>11862</v>
      </c>
      <c r="R1067" s="57" t="s">
        <v>16048</v>
      </c>
      <c r="S1067" s="57" t="s">
        <v>16049</v>
      </c>
      <c r="T1067" s="57" t="s">
        <v>16050</v>
      </c>
      <c r="U1067" s="57" t="s">
        <v>16051</v>
      </c>
      <c r="V1067" t="s">
        <v>16052</v>
      </c>
    </row>
    <row r="1068" ht="15" spans="1:22">
      <c r="A1068" s="52">
        <f t="shared" si="80"/>
        <v>46266</v>
      </c>
      <c r="B1068" t="str">
        <f t="shared" si="81"/>
        <v>AGENT22</v>
      </c>
      <c r="C1068" t="str">
        <f t="shared" si="82"/>
        <v>TORAJA</v>
      </c>
      <c r="D1068" t="str">
        <f t="shared" si="83"/>
        <v>RTP01</v>
      </c>
      <c r="H1068" t="str">
        <f t="shared" si="84"/>
        <v>2026-09-01 08:32:19</v>
      </c>
      <c r="K1068" t="str" cm="1">
        <f t="array" ref="K1068:L1068">_xlfn.TEXTSPLIT(R1068," ")</f>
        <v>RTP01</v>
      </c>
      <c r="L1068" t="str">
        <v>TORAJA</v>
      </c>
      <c r="P1068" s="57" t="s">
        <v>16053</v>
      </c>
      <c r="Q1068" s="57" t="s">
        <v>11133</v>
      </c>
      <c r="R1068" s="57" t="s">
        <v>16054</v>
      </c>
      <c r="S1068" s="57" t="s">
        <v>16055</v>
      </c>
      <c r="T1068" s="57" t="s">
        <v>16056</v>
      </c>
      <c r="U1068" s="57" t="s">
        <v>16057</v>
      </c>
      <c r="V1068" t="s">
        <v>16058</v>
      </c>
    </row>
    <row r="1069" ht="15" spans="1:22">
      <c r="A1069" s="52">
        <f t="shared" si="80"/>
        <v>46266</v>
      </c>
      <c r="B1069" t="str">
        <f t="shared" si="81"/>
        <v>AGENT40</v>
      </c>
      <c r="C1069" t="str">
        <f t="shared" si="82"/>
        <v>CP_KEBON_JERUK_RAYA</v>
      </c>
      <c r="D1069" t="str">
        <f t="shared" si="83"/>
        <v>JKT33O</v>
      </c>
      <c r="H1069" t="str">
        <f t="shared" si="84"/>
        <v>2026-09-01 08:32:10</v>
      </c>
      <c r="K1069" t="str" cm="1">
        <f t="array" ref="K1069:L1069">_xlfn.TEXTSPLIT(R1069," ")</f>
        <v>JKT33O</v>
      </c>
      <c r="L1069" t="str">
        <v>CP_KEBON_JERUK_RAYA</v>
      </c>
      <c r="P1069" s="57" t="s">
        <v>16059</v>
      </c>
      <c r="Q1069" s="57" t="s">
        <v>10732</v>
      </c>
      <c r="R1069" s="57" t="s">
        <v>16060</v>
      </c>
      <c r="S1069" s="57" t="s">
        <v>16061</v>
      </c>
      <c r="T1069" s="57" t="s">
        <v>16062</v>
      </c>
      <c r="U1069" s="57" t="s">
        <v>16063</v>
      </c>
      <c r="V1069" t="s">
        <v>7370</v>
      </c>
    </row>
    <row r="1070" ht="15" spans="1:22">
      <c r="A1070" s="52">
        <f t="shared" si="80"/>
        <v>46266</v>
      </c>
      <c r="B1070" t="str">
        <f t="shared" si="81"/>
        <v>AGENT26</v>
      </c>
      <c r="C1070" t="str">
        <f t="shared" si="82"/>
        <v>JAWAI_01</v>
      </c>
      <c r="D1070" t="str">
        <f t="shared" si="83"/>
        <v>SAS03B</v>
      </c>
      <c r="H1070" t="str">
        <f t="shared" si="84"/>
        <v>2026-09-01 08:32:01</v>
      </c>
      <c r="K1070" t="str" cm="1">
        <f t="array" ref="K1070:L1070">_xlfn.TEXTSPLIT(R1070," ")</f>
        <v>SAS03B</v>
      </c>
      <c r="L1070" t="str">
        <v>JAWAI_01</v>
      </c>
      <c r="P1070" s="57" t="s">
        <v>16064</v>
      </c>
      <c r="Q1070" s="57" t="s">
        <v>10307</v>
      </c>
      <c r="R1070" s="57" t="s">
        <v>16065</v>
      </c>
      <c r="S1070" s="57" t="s">
        <v>16066</v>
      </c>
      <c r="T1070" s="57" t="s">
        <v>16067</v>
      </c>
      <c r="U1070" s="57" t="s">
        <v>16068</v>
      </c>
      <c r="V1070" t="s">
        <v>16069</v>
      </c>
    </row>
    <row r="1071" ht="15" spans="1:22">
      <c r="A1071" s="52">
        <f t="shared" si="80"/>
        <v>46266</v>
      </c>
      <c r="B1071" t="str">
        <f t="shared" si="81"/>
        <v>AGENT08</v>
      </c>
      <c r="C1071" t="str">
        <f t="shared" si="82"/>
        <v>KELAPA</v>
      </c>
      <c r="D1071" t="str">
        <f t="shared" si="83"/>
        <v>MEK03</v>
      </c>
      <c r="H1071" t="str">
        <f t="shared" si="84"/>
        <v>2026-09-01 08:31:37</v>
      </c>
      <c r="K1071" t="str" cm="1">
        <f t="array" ref="K1071:L1071">_xlfn.TEXTSPLIT(R1071," ")</f>
        <v>MEK03</v>
      </c>
      <c r="L1071" t="str">
        <v>KELAPA</v>
      </c>
      <c r="P1071" s="57" t="s">
        <v>16070</v>
      </c>
      <c r="Q1071" s="57" t="s">
        <v>10398</v>
      </c>
      <c r="R1071" s="57" t="s">
        <v>16071</v>
      </c>
      <c r="S1071" s="57" t="s">
        <v>16072</v>
      </c>
      <c r="T1071" s="57" t="s">
        <v>8010</v>
      </c>
      <c r="U1071" s="57" t="s">
        <v>16073</v>
      </c>
      <c r="V1071" t="s">
        <v>6599</v>
      </c>
    </row>
    <row r="1072" ht="15" spans="1:22">
      <c r="A1072" s="52">
        <f t="shared" si="80"/>
        <v>46266</v>
      </c>
      <c r="B1072" t="str">
        <f t="shared" si="81"/>
        <v>AGENT22</v>
      </c>
      <c r="C1072" t="str">
        <f t="shared" si="82"/>
        <v>BUKIT_INDAH</v>
      </c>
      <c r="D1072" t="str">
        <f t="shared" si="83"/>
        <v>PPE02</v>
      </c>
      <c r="H1072" t="str">
        <f t="shared" si="84"/>
        <v>2026-09-01 08:31:15</v>
      </c>
      <c r="K1072" t="str" cm="1">
        <f t="array" ref="K1072:L1072">_xlfn.TEXTSPLIT(R1072," ")</f>
        <v>PPE02</v>
      </c>
      <c r="L1072" t="str">
        <v>BUKIT_INDAH</v>
      </c>
      <c r="P1072" s="57" t="s">
        <v>16074</v>
      </c>
      <c r="Q1072" s="57" t="s">
        <v>11133</v>
      </c>
      <c r="R1072" s="57" t="s">
        <v>16075</v>
      </c>
      <c r="S1072" s="57" t="s">
        <v>16076</v>
      </c>
      <c r="T1072" s="57" t="s">
        <v>16077</v>
      </c>
      <c r="U1072" s="57" t="s">
        <v>16078</v>
      </c>
      <c r="V1072" t="s">
        <v>16079</v>
      </c>
    </row>
    <row r="1073" ht="15" spans="1:22">
      <c r="A1073" s="52">
        <f t="shared" si="80"/>
        <v>46266</v>
      </c>
      <c r="B1073" t="str">
        <f t="shared" si="81"/>
        <v>AGENT01</v>
      </c>
      <c r="C1073" t="str">
        <f t="shared" si="82"/>
        <v>MEULABOH</v>
      </c>
      <c r="D1073" t="str">
        <f t="shared" si="83"/>
        <v>MEH01</v>
      </c>
      <c r="H1073" t="str">
        <f t="shared" si="84"/>
        <v>2026-09-01 08:31:13</v>
      </c>
      <c r="K1073" t="str" cm="1">
        <f t="array" ref="K1073:L1073">_xlfn.TEXTSPLIT(R1073," ")</f>
        <v>MEH01</v>
      </c>
      <c r="L1073" t="str">
        <v>MEULABOH</v>
      </c>
      <c r="P1073" s="57" t="s">
        <v>16080</v>
      </c>
      <c r="Q1073" s="57" t="s">
        <v>10486</v>
      </c>
      <c r="R1073" s="57" t="s">
        <v>16081</v>
      </c>
      <c r="S1073" s="57" t="s">
        <v>16082</v>
      </c>
      <c r="T1073" s="57" t="s">
        <v>16083</v>
      </c>
      <c r="U1073" s="57" t="s">
        <v>16084</v>
      </c>
      <c r="V1073" t="s">
        <v>12329</v>
      </c>
    </row>
    <row r="1074" ht="15" spans="1:22">
      <c r="A1074" s="52">
        <f t="shared" si="80"/>
        <v>46266</v>
      </c>
      <c r="B1074" t="str">
        <f t="shared" si="81"/>
        <v>AGENT09</v>
      </c>
      <c r="C1074" t="str">
        <f t="shared" si="82"/>
        <v>PONDOK_SUGUH</v>
      </c>
      <c r="D1074" t="str">
        <f t="shared" si="83"/>
        <v>MWO04</v>
      </c>
      <c r="H1074" t="str">
        <f t="shared" si="84"/>
        <v>2026-09-01 08:30:52</v>
      </c>
      <c r="K1074" t="str" cm="1">
        <f t="array" ref="K1074:L1074">_xlfn.TEXTSPLIT(R1074," ")</f>
        <v>MWO04</v>
      </c>
      <c r="L1074" t="str">
        <v>PONDOK_SUGUH</v>
      </c>
      <c r="P1074" s="57" t="s">
        <v>16085</v>
      </c>
      <c r="Q1074" s="57" t="s">
        <v>12496</v>
      </c>
      <c r="R1074" s="57" t="s">
        <v>16086</v>
      </c>
      <c r="S1074" s="57" t="s">
        <v>16087</v>
      </c>
      <c r="T1074" s="57" t="s">
        <v>16088</v>
      </c>
      <c r="U1074" s="57" t="s">
        <v>16089</v>
      </c>
      <c r="V1074" t="s">
        <v>11647</v>
      </c>
    </row>
    <row r="1075" ht="15" spans="1:22">
      <c r="A1075" s="52">
        <f t="shared" si="80"/>
        <v>46266</v>
      </c>
      <c r="B1075" t="str">
        <f t="shared" si="81"/>
        <v>AGENT26</v>
      </c>
      <c r="C1075" t="str">
        <f t="shared" si="82"/>
        <v>TOBA</v>
      </c>
      <c r="D1075" t="str">
        <f t="shared" si="83"/>
        <v>SAG09A</v>
      </c>
      <c r="H1075" t="str">
        <f t="shared" si="84"/>
        <v>2026-09-01 08:30:35</v>
      </c>
      <c r="K1075" t="str" cm="1">
        <f t="array" ref="K1075:L1075">_xlfn.TEXTSPLIT(R1075," ")</f>
        <v>SAG09A</v>
      </c>
      <c r="L1075" t="str">
        <v>TOBA</v>
      </c>
      <c r="P1075" s="57" t="s">
        <v>16090</v>
      </c>
      <c r="Q1075" s="57" t="s">
        <v>10307</v>
      </c>
      <c r="R1075" s="57" t="s">
        <v>16091</v>
      </c>
      <c r="S1075" s="57" t="s">
        <v>16092</v>
      </c>
      <c r="T1075" s="57" t="s">
        <v>16093</v>
      </c>
      <c r="U1075" s="57" t="s">
        <v>16094</v>
      </c>
      <c r="V1075" t="s">
        <v>16095</v>
      </c>
    </row>
    <row r="1076" ht="15" spans="1:22">
      <c r="A1076" s="52">
        <f t="shared" si="80"/>
        <v>46266</v>
      </c>
      <c r="B1076" t="str">
        <f t="shared" si="81"/>
        <v>AGENT18</v>
      </c>
      <c r="C1076" t="str">
        <f t="shared" si="82"/>
        <v>PULISEN</v>
      </c>
      <c r="D1076" t="str">
        <f t="shared" si="83"/>
        <v>BYL06</v>
      </c>
      <c r="H1076" t="str">
        <f t="shared" si="84"/>
        <v>2026-09-01 08:30:33</v>
      </c>
      <c r="K1076" t="str" cm="1">
        <f t="array" ref="K1076:L1076">_xlfn.TEXTSPLIT(R1076," ")</f>
        <v>BYL06</v>
      </c>
      <c r="L1076" t="str">
        <v>PULISEN</v>
      </c>
      <c r="P1076" s="57" t="s">
        <v>16096</v>
      </c>
      <c r="Q1076" s="57" t="s">
        <v>10385</v>
      </c>
      <c r="R1076" s="57" t="s">
        <v>16097</v>
      </c>
      <c r="S1076" s="57" t="s">
        <v>16098</v>
      </c>
      <c r="T1076" s="57" t="s">
        <v>16099</v>
      </c>
      <c r="U1076" s="57" t="s">
        <v>16100</v>
      </c>
    </row>
    <row r="1077" ht="15" spans="1:22">
      <c r="A1077" s="52">
        <f t="shared" si="80"/>
        <v>46266</v>
      </c>
      <c r="B1077" t="str">
        <f t="shared" si="81"/>
        <v>AGENT17</v>
      </c>
      <c r="C1077" t="str">
        <f t="shared" si="82"/>
        <v>PRINGAPUS</v>
      </c>
      <c r="D1077" t="str">
        <f t="shared" si="83"/>
        <v>UNG11</v>
      </c>
      <c r="H1077" t="str">
        <f t="shared" si="84"/>
        <v>2026-09-01 08:30:15</v>
      </c>
      <c r="K1077" t="str" cm="1">
        <f t="array" ref="K1077:L1077">_xlfn.TEXTSPLIT(R1077," ")</f>
        <v>UNG11</v>
      </c>
      <c r="L1077" t="str">
        <v>PRINGAPUS</v>
      </c>
      <c r="P1077" s="57" t="s">
        <v>16101</v>
      </c>
      <c r="Q1077" s="57" t="s">
        <v>11249</v>
      </c>
      <c r="R1077" s="57" t="s">
        <v>16102</v>
      </c>
      <c r="S1077" s="57" t="s">
        <v>16103</v>
      </c>
      <c r="T1077" s="57" t="s">
        <v>16104</v>
      </c>
      <c r="U1077" s="57" t="s">
        <v>16105</v>
      </c>
      <c r="V1077" t="s">
        <v>16106</v>
      </c>
    </row>
    <row r="1078" ht="15" spans="1:22">
      <c r="A1078" s="52">
        <f t="shared" si="80"/>
        <v>46266</v>
      </c>
      <c r="B1078" t="str">
        <f t="shared" si="81"/>
        <v>AGENT09</v>
      </c>
      <c r="C1078" t="str">
        <f t="shared" si="82"/>
        <v>MUSI_RAWAS</v>
      </c>
      <c r="D1078" t="str">
        <f t="shared" si="83"/>
        <v>MRR01</v>
      </c>
      <c r="H1078" t="str">
        <f t="shared" si="84"/>
        <v>2026-09-01 08:30:04</v>
      </c>
      <c r="K1078" t="str" cm="1">
        <f t="array" ref="K1078:L1078">_xlfn.TEXTSPLIT(R1078," ")</f>
        <v>MRR01</v>
      </c>
      <c r="L1078" t="str">
        <v>MUSI_RAWAS</v>
      </c>
      <c r="P1078" s="57" t="s">
        <v>16107</v>
      </c>
      <c r="Q1078" s="57" t="s">
        <v>12496</v>
      </c>
      <c r="R1078" s="57" t="s">
        <v>16108</v>
      </c>
      <c r="S1078" s="57" t="s">
        <v>16109</v>
      </c>
      <c r="T1078" s="57" t="s">
        <v>16110</v>
      </c>
      <c r="U1078" s="57" t="s">
        <v>16111</v>
      </c>
    </row>
    <row r="1079" ht="15" spans="1:22">
      <c r="A1079" s="52">
        <f t="shared" si="80"/>
        <v>46266</v>
      </c>
      <c r="B1079" t="str">
        <f t="shared" si="81"/>
        <v>AGENT17</v>
      </c>
      <c r="C1079" t="str">
        <f t="shared" si="82"/>
        <v>REMBANG</v>
      </c>
      <c r="D1079" t="str">
        <f t="shared" si="83"/>
        <v>RMB01</v>
      </c>
      <c r="H1079" t="str">
        <f t="shared" si="84"/>
        <v>2026-09-01 08:30:03</v>
      </c>
      <c r="K1079" t="str" cm="1">
        <f t="array" ref="K1079:L1079">_xlfn.TEXTSPLIT(R1079," ")</f>
        <v>RMB01</v>
      </c>
      <c r="L1079" t="str">
        <v>REMBANG</v>
      </c>
      <c r="P1079" s="57" t="s">
        <v>16112</v>
      </c>
      <c r="Q1079" s="57" t="s">
        <v>11249</v>
      </c>
      <c r="R1079" s="57" t="s">
        <v>16113</v>
      </c>
      <c r="S1079" s="57" t="s">
        <v>16114</v>
      </c>
      <c r="T1079" s="57" t="s">
        <v>16115</v>
      </c>
      <c r="U1079" s="57" t="s">
        <v>16116</v>
      </c>
      <c r="V1079" t="s">
        <v>16117</v>
      </c>
    </row>
    <row r="1080" ht="15" spans="1:22">
      <c r="A1080" s="52">
        <f t="shared" si="80"/>
        <v>46266</v>
      </c>
      <c r="B1080" t="str">
        <f t="shared" si="81"/>
        <v>AGENT17</v>
      </c>
      <c r="C1080" t="str">
        <f t="shared" si="82"/>
        <v>GABUS</v>
      </c>
      <c r="D1080" t="str">
        <f t="shared" si="83"/>
        <v>PTI10A</v>
      </c>
      <c r="H1080" t="str">
        <f t="shared" si="84"/>
        <v>2026-09-01 08:29:44</v>
      </c>
      <c r="K1080" t="str" cm="1">
        <f t="array" ref="K1080:L1080">_xlfn.TEXTSPLIT(R1080," ")</f>
        <v>PTI10A</v>
      </c>
      <c r="L1080" t="str">
        <v>GABUS</v>
      </c>
      <c r="P1080" s="57" t="s">
        <v>16118</v>
      </c>
      <c r="Q1080" s="57" t="s">
        <v>11249</v>
      </c>
      <c r="R1080" s="57" t="s">
        <v>16119</v>
      </c>
      <c r="S1080" s="57" t="s">
        <v>16120</v>
      </c>
      <c r="T1080" s="57" t="s">
        <v>16121</v>
      </c>
      <c r="U1080" s="57" t="s">
        <v>16122</v>
      </c>
      <c r="V1080" t="s">
        <v>16123</v>
      </c>
    </row>
    <row r="1081" ht="15" spans="1:22">
      <c r="A1081" s="52">
        <f t="shared" si="80"/>
        <v>46266</v>
      </c>
      <c r="B1081" t="str">
        <f t="shared" si="81"/>
        <v>AGENT26</v>
      </c>
      <c r="C1081" t="str">
        <f t="shared" si="82"/>
        <v>TEBAS</v>
      </c>
      <c r="D1081" t="str">
        <f t="shared" si="83"/>
        <v>SAS04</v>
      </c>
      <c r="H1081" t="str">
        <f t="shared" si="84"/>
        <v>2026-09-01 08:29:36</v>
      </c>
      <c r="K1081" t="str" cm="1">
        <f t="array" ref="K1081:L1081">_xlfn.TEXTSPLIT(R1081," ")</f>
        <v>SAS04</v>
      </c>
      <c r="L1081" t="str">
        <v>TEBAS</v>
      </c>
      <c r="P1081" s="57" t="s">
        <v>16124</v>
      </c>
      <c r="Q1081" s="57" t="s">
        <v>10307</v>
      </c>
      <c r="R1081" s="57" t="s">
        <v>16125</v>
      </c>
      <c r="S1081" s="57" t="s">
        <v>16126</v>
      </c>
      <c r="T1081" s="57" t="s">
        <v>16127</v>
      </c>
      <c r="U1081" s="57" t="s">
        <v>16128</v>
      </c>
      <c r="V1081" t="s">
        <v>16129</v>
      </c>
    </row>
    <row r="1082" ht="15" spans="1:22">
      <c r="A1082" s="52">
        <f t="shared" si="80"/>
        <v>46266</v>
      </c>
      <c r="B1082" t="str">
        <f t="shared" si="81"/>
        <v>AGENT26</v>
      </c>
      <c r="C1082" t="str">
        <f t="shared" si="82"/>
        <v>SAMBAS</v>
      </c>
      <c r="D1082" t="str">
        <f t="shared" si="83"/>
        <v>SAS01</v>
      </c>
      <c r="H1082" t="str">
        <f t="shared" si="84"/>
        <v>2026-09-01 08:29:26</v>
      </c>
      <c r="K1082" t="str" cm="1">
        <f t="array" ref="K1082:L1082">_xlfn.TEXTSPLIT(R1082," ")</f>
        <v>SAS01</v>
      </c>
      <c r="L1082" t="str">
        <v>SAMBAS</v>
      </c>
      <c r="P1082" s="57" t="s">
        <v>16130</v>
      </c>
      <c r="Q1082" s="57" t="s">
        <v>10307</v>
      </c>
      <c r="R1082" s="57" t="s">
        <v>16131</v>
      </c>
      <c r="S1082" s="57" t="s">
        <v>16132</v>
      </c>
      <c r="T1082" s="57" t="s">
        <v>16133</v>
      </c>
      <c r="U1082" s="57" t="s">
        <v>16134</v>
      </c>
      <c r="V1082" t="s">
        <v>16135</v>
      </c>
    </row>
    <row r="1083" ht="15" spans="1:22">
      <c r="A1083" s="52">
        <f t="shared" si="80"/>
        <v>46266</v>
      </c>
      <c r="B1083" t="str">
        <f t="shared" si="81"/>
        <v>AGENT18</v>
      </c>
      <c r="C1083" t="str">
        <f t="shared" si="82"/>
        <v>TEMPURAN_MUNGKID</v>
      </c>
      <c r="D1083" t="str">
        <f t="shared" si="83"/>
        <v>MUG16</v>
      </c>
      <c r="H1083" t="str">
        <f t="shared" si="84"/>
        <v>2026-09-01 08:29:20</v>
      </c>
      <c r="K1083" t="str" cm="1">
        <f t="array" ref="K1083:L1083">_xlfn.TEXTSPLIT(R1083," ")</f>
        <v>MUG16</v>
      </c>
      <c r="L1083" t="str">
        <v>TEMPURAN_MUNGKID</v>
      </c>
      <c r="P1083" s="57" t="s">
        <v>16136</v>
      </c>
      <c r="Q1083" s="57" t="s">
        <v>10385</v>
      </c>
      <c r="R1083" s="57" t="s">
        <v>16137</v>
      </c>
      <c r="S1083" s="57" t="s">
        <v>16138</v>
      </c>
      <c r="T1083" s="57" t="s">
        <v>16139</v>
      </c>
      <c r="U1083" s="57" t="s">
        <v>16140</v>
      </c>
      <c r="V1083" t="s">
        <v>16141</v>
      </c>
    </row>
    <row r="1084" ht="15" spans="1:22">
      <c r="A1084" s="52">
        <f t="shared" si="80"/>
        <v>46266</v>
      </c>
      <c r="B1084" t="str">
        <f t="shared" si="81"/>
        <v>AGENT16</v>
      </c>
      <c r="C1084" t="str">
        <f t="shared" si="82"/>
        <v>INDIHIANG_2</v>
      </c>
      <c r="D1084" t="str">
        <f t="shared" si="83"/>
        <v>TSK19</v>
      </c>
      <c r="H1084" t="str">
        <f t="shared" si="84"/>
        <v>2026-09-01 08:28:51</v>
      </c>
      <c r="K1084" t="str" cm="1">
        <f t="array" ref="K1084:L1084">_xlfn.TEXTSPLIT(R1084," ")</f>
        <v>TSK19</v>
      </c>
      <c r="L1084" t="str">
        <v>INDIHIANG_2</v>
      </c>
      <c r="P1084" s="57" t="s">
        <v>16142</v>
      </c>
      <c r="Q1084" s="57" t="s">
        <v>10199</v>
      </c>
      <c r="R1084" s="57" t="s">
        <v>16143</v>
      </c>
      <c r="S1084" s="57" t="s">
        <v>16144</v>
      </c>
      <c r="T1084" s="57" t="s">
        <v>16145</v>
      </c>
      <c r="U1084" s="57" t="s">
        <v>16146</v>
      </c>
      <c r="V1084" t="s">
        <v>16147</v>
      </c>
    </row>
    <row r="1085" ht="15" spans="1:22">
      <c r="A1085" s="52">
        <f t="shared" si="80"/>
        <v>46266</v>
      </c>
      <c r="B1085" t="str">
        <f t="shared" si="81"/>
        <v>AGENT17</v>
      </c>
      <c r="C1085" t="str">
        <f t="shared" si="82"/>
        <v>GEYER</v>
      </c>
      <c r="D1085" t="str">
        <f t="shared" si="83"/>
        <v>PDD02A</v>
      </c>
      <c r="H1085" t="str">
        <f t="shared" si="84"/>
        <v>2026-09-01 08:28:43</v>
      </c>
      <c r="K1085" t="str" cm="1">
        <f t="array" ref="K1085:L1085">_xlfn.TEXTSPLIT(R1085," ")</f>
        <v>PDD02A</v>
      </c>
      <c r="L1085" t="str">
        <v>GEYER</v>
      </c>
      <c r="P1085" s="57" t="s">
        <v>16148</v>
      </c>
      <c r="Q1085" s="57" t="s">
        <v>11249</v>
      </c>
      <c r="R1085" s="57" t="s">
        <v>16149</v>
      </c>
      <c r="S1085" s="57" t="s">
        <v>16150</v>
      </c>
      <c r="T1085" s="57" t="s">
        <v>16151</v>
      </c>
      <c r="U1085" s="57" t="s">
        <v>16152</v>
      </c>
      <c r="V1085" t="s">
        <v>16153</v>
      </c>
    </row>
    <row r="1086" ht="15" spans="1:22">
      <c r="A1086" s="52">
        <f t="shared" si="80"/>
        <v>46266</v>
      </c>
      <c r="B1086" t="str">
        <f t="shared" si="81"/>
        <v>AGENT10</v>
      </c>
      <c r="C1086" t="str">
        <f t="shared" si="82"/>
        <v>CP_SIMBARETNO</v>
      </c>
      <c r="D1086" t="str">
        <f t="shared" si="83"/>
        <v>GTT02A</v>
      </c>
      <c r="H1086" t="str">
        <f t="shared" si="84"/>
        <v>2026-09-01 08:28:05</v>
      </c>
      <c r="K1086" t="str" cm="1">
        <f t="array" ref="K1086:L1086">_xlfn.TEXTSPLIT(R1086," ")</f>
        <v>GTT02A</v>
      </c>
      <c r="L1086" t="str">
        <v>CP_SIMBARETNO</v>
      </c>
      <c r="P1086" s="57" t="s">
        <v>16154</v>
      </c>
      <c r="Q1086" s="57" t="s">
        <v>11054</v>
      </c>
      <c r="R1086" s="57" t="s">
        <v>16155</v>
      </c>
      <c r="S1086" s="57" t="s">
        <v>16156</v>
      </c>
      <c r="T1086" s="57" t="s">
        <v>16157</v>
      </c>
      <c r="U1086" s="57" t="s">
        <v>16158</v>
      </c>
    </row>
    <row r="1087" ht="15" spans="1:22">
      <c r="A1087" s="52">
        <f t="shared" si="80"/>
        <v>46266</v>
      </c>
      <c r="B1087" t="str">
        <f t="shared" si="81"/>
        <v>AGENT26</v>
      </c>
      <c r="C1087" t="str">
        <f t="shared" si="82"/>
        <v>NANGA_TAYAP</v>
      </c>
      <c r="D1087" t="str">
        <f t="shared" si="83"/>
        <v>KTG04</v>
      </c>
      <c r="H1087" t="str">
        <f t="shared" si="84"/>
        <v>2026-09-01 08:27:52</v>
      </c>
      <c r="K1087" t="str" cm="1">
        <f t="array" ref="K1087:L1087">_xlfn.TEXTSPLIT(R1087," ")</f>
        <v>KTG04</v>
      </c>
      <c r="L1087" t="str">
        <v>NANGA_TAYAP</v>
      </c>
      <c r="P1087" s="57" t="s">
        <v>16159</v>
      </c>
      <c r="Q1087" s="57" t="s">
        <v>10307</v>
      </c>
      <c r="R1087" s="57" t="s">
        <v>16160</v>
      </c>
      <c r="S1087" s="57" t="s">
        <v>16161</v>
      </c>
      <c r="T1087" s="57" t="s">
        <v>16162</v>
      </c>
      <c r="U1087" s="57" t="s">
        <v>16163</v>
      </c>
    </row>
    <row r="1088" ht="15" spans="1:22">
      <c r="A1088" s="52">
        <f t="shared" si="80"/>
        <v>46266</v>
      </c>
      <c r="B1088" t="str">
        <f t="shared" si="81"/>
        <v>AGENT18</v>
      </c>
      <c r="C1088" t="str">
        <f t="shared" si="82"/>
        <v>MOJOGEDANG</v>
      </c>
      <c r="D1088" t="str">
        <f t="shared" si="83"/>
        <v>KAA11</v>
      </c>
      <c r="H1088" t="str">
        <f t="shared" si="84"/>
        <v>2026-09-01 08:27:44</v>
      </c>
      <c r="K1088" t="str" cm="1">
        <f t="array" ref="K1088:L1088">_xlfn.TEXTSPLIT(R1088," ")</f>
        <v>KAA11</v>
      </c>
      <c r="L1088" t="str">
        <v>MOJOGEDANG</v>
      </c>
      <c r="P1088" s="57" t="s">
        <v>16164</v>
      </c>
      <c r="Q1088" s="57" t="s">
        <v>10385</v>
      </c>
      <c r="R1088" s="57" t="s">
        <v>16165</v>
      </c>
      <c r="S1088" s="57" t="s">
        <v>16166</v>
      </c>
      <c r="T1088" s="57" t="s">
        <v>16167</v>
      </c>
      <c r="U1088" s="57" t="s">
        <v>16168</v>
      </c>
      <c r="V1088" t="s">
        <v>16019</v>
      </c>
    </row>
    <row r="1089" ht="15" spans="1:22">
      <c r="A1089" s="52">
        <f t="shared" si="80"/>
        <v>46266</v>
      </c>
      <c r="B1089" t="str">
        <f t="shared" si="81"/>
        <v>AGENT16</v>
      </c>
      <c r="C1089" t="str">
        <f t="shared" si="82"/>
        <v>IDM30B</v>
      </c>
      <c r="D1089" t="str">
        <f t="shared" si="83"/>
        <v>IDM30B</v>
      </c>
      <c r="H1089" t="str">
        <f t="shared" si="84"/>
        <v>2026-09-01 08:27:42</v>
      </c>
      <c r="K1089" t="str" cm="1">
        <f t="array" ref="K1089:L1089">_xlfn.TEXTSPLIT(R1089," ")</f>
        <v>IDM30B</v>
      </c>
      <c r="L1089" t="str">
        <v>IDM30B</v>
      </c>
      <c r="P1089" s="57" t="s">
        <v>16169</v>
      </c>
      <c r="Q1089" s="57" t="s">
        <v>10199</v>
      </c>
      <c r="R1089" s="57" t="s">
        <v>16170</v>
      </c>
      <c r="S1089" s="57" t="s">
        <v>16171</v>
      </c>
      <c r="T1089" s="57" t="s">
        <v>16172</v>
      </c>
      <c r="U1089" s="57" t="s">
        <v>16173</v>
      </c>
      <c r="V1089" t="s">
        <v>16174</v>
      </c>
    </row>
    <row r="1090" ht="15" spans="1:22">
      <c r="A1090" s="52">
        <f t="shared" ref="A1090:A1153" si="85">INT(H1090)</f>
        <v>46266</v>
      </c>
      <c r="B1090" t="str">
        <f t="shared" ref="B1090:B1153" si="86">RIGHT(Q1090,7)</f>
        <v>AGENT18</v>
      </c>
      <c r="C1090" t="str">
        <f t="shared" ref="C1090:C1153" si="87">L1090</f>
        <v>NGEMPLAK</v>
      </c>
      <c r="D1090" t="str">
        <f t="shared" ref="D1090:D1153" si="88">K1090</f>
        <v>BYL05</v>
      </c>
      <c r="H1090" t="str">
        <f t="shared" ref="H1090:H1153" si="89">P1090</f>
        <v>2026-09-01 08:27:38</v>
      </c>
      <c r="K1090" t="str" cm="1">
        <f t="array" ref="K1090:L1090">_xlfn.TEXTSPLIT(R1090," ")</f>
        <v>BYL05</v>
      </c>
      <c r="L1090" t="str">
        <v>NGEMPLAK</v>
      </c>
      <c r="P1090" s="57" t="s">
        <v>16175</v>
      </c>
      <c r="Q1090" s="57" t="s">
        <v>10385</v>
      </c>
      <c r="R1090" s="57" t="s">
        <v>16176</v>
      </c>
      <c r="S1090" s="57" t="s">
        <v>16177</v>
      </c>
      <c r="T1090" s="57" t="s">
        <v>16178</v>
      </c>
      <c r="U1090" s="57" t="s">
        <v>16179</v>
      </c>
    </row>
    <row r="1091" ht="15" spans="1:22">
      <c r="A1091" s="52">
        <f t="shared" si="85"/>
        <v>46266</v>
      </c>
      <c r="B1091" t="str">
        <f t="shared" si="86"/>
        <v>AGENT04</v>
      </c>
      <c r="C1091" t="str">
        <f t="shared" si="87"/>
        <v>PASIR_PANGARAIAN_01</v>
      </c>
      <c r="D1091" t="str">
        <f t="shared" si="88"/>
        <v>PAP05</v>
      </c>
      <c r="H1091" t="str">
        <f t="shared" si="89"/>
        <v>2026-09-01 08:27:29</v>
      </c>
      <c r="K1091" t="str" cm="1">
        <f t="array" ref="K1091:L1091">_xlfn.TEXTSPLIT(R1091," ")</f>
        <v>PAP05</v>
      </c>
      <c r="L1091" t="str">
        <v>PASIR_PANGARAIAN_01</v>
      </c>
      <c r="P1091" s="57" t="s">
        <v>16180</v>
      </c>
      <c r="Q1091" s="57" t="s">
        <v>10193</v>
      </c>
      <c r="R1091" s="57" t="s">
        <v>16181</v>
      </c>
      <c r="S1091" s="57" t="s">
        <v>16182</v>
      </c>
      <c r="T1091" s="57" t="s">
        <v>16183</v>
      </c>
      <c r="U1091" s="57" t="s">
        <v>16184</v>
      </c>
    </row>
    <row r="1092" ht="15" spans="1:22">
      <c r="A1092" s="52">
        <f t="shared" si="85"/>
        <v>46266</v>
      </c>
      <c r="B1092" t="str">
        <f t="shared" si="86"/>
        <v>AGENT22</v>
      </c>
      <c r="C1092" t="str">
        <f t="shared" si="87"/>
        <v>RANTELEMO</v>
      </c>
      <c r="D1092" t="str">
        <f t="shared" si="88"/>
        <v>MAE02</v>
      </c>
      <c r="H1092" t="str">
        <f t="shared" si="89"/>
        <v>2026-09-01 08:27:11</v>
      </c>
      <c r="K1092" t="str" cm="1">
        <f t="array" ref="K1092:L1092">_xlfn.TEXTSPLIT(R1092," ")</f>
        <v>MAE02</v>
      </c>
      <c r="L1092" t="str">
        <v>RANTELEMO</v>
      </c>
      <c r="P1092" s="57" t="s">
        <v>16185</v>
      </c>
      <c r="Q1092" s="57" t="s">
        <v>11133</v>
      </c>
      <c r="R1092" s="57" t="s">
        <v>16186</v>
      </c>
      <c r="S1092" s="57" t="s">
        <v>16187</v>
      </c>
      <c r="T1092" s="57" t="s">
        <v>16188</v>
      </c>
      <c r="U1092" s="57" t="s">
        <v>16189</v>
      </c>
    </row>
    <row r="1093" ht="15" spans="1:22">
      <c r="A1093" s="52">
        <f t="shared" si="85"/>
        <v>46266</v>
      </c>
      <c r="B1093" t="str">
        <f t="shared" si="86"/>
        <v>AGENT26</v>
      </c>
      <c r="C1093" t="str">
        <f t="shared" si="87"/>
        <v>ANJUNGAN_KOTA</v>
      </c>
      <c r="D1093" t="str">
        <f t="shared" si="88"/>
        <v>MMW11</v>
      </c>
      <c r="H1093" t="str">
        <f t="shared" si="89"/>
        <v>2026-09-01 08:27:03</v>
      </c>
      <c r="K1093" t="str" cm="1">
        <f t="array" ref="K1093:L1093">_xlfn.TEXTSPLIT(R1093," ")</f>
        <v>MMW11</v>
      </c>
      <c r="L1093" t="str">
        <v>ANJUNGAN_KOTA</v>
      </c>
      <c r="P1093" s="57" t="s">
        <v>16190</v>
      </c>
      <c r="Q1093" s="57" t="s">
        <v>10307</v>
      </c>
      <c r="R1093" s="57" t="s">
        <v>16191</v>
      </c>
      <c r="S1093" s="57" t="s">
        <v>16192</v>
      </c>
      <c r="T1093" s="57" t="s">
        <v>16193</v>
      </c>
      <c r="U1093" s="57" t="s">
        <v>16194</v>
      </c>
      <c r="V1093" t="s">
        <v>7133</v>
      </c>
    </row>
    <row r="1094" ht="15" spans="1:22">
      <c r="A1094" s="52">
        <f t="shared" si="85"/>
        <v>46266</v>
      </c>
      <c r="B1094" t="str">
        <f t="shared" si="86"/>
        <v>AGENT17</v>
      </c>
      <c r="C1094" t="str">
        <f t="shared" si="87"/>
        <v>PENAWANGAN</v>
      </c>
      <c r="D1094" t="str">
        <f t="shared" si="88"/>
        <v>PDD12</v>
      </c>
      <c r="H1094" t="str">
        <f t="shared" si="89"/>
        <v>2026-09-01 08:26:54</v>
      </c>
      <c r="K1094" t="str" cm="1">
        <f t="array" ref="K1094:L1094">_xlfn.TEXTSPLIT(R1094," ")</f>
        <v>PDD12</v>
      </c>
      <c r="L1094" t="str">
        <v>PENAWANGAN</v>
      </c>
      <c r="P1094" s="57" t="s">
        <v>16195</v>
      </c>
      <c r="Q1094" s="57" t="s">
        <v>11249</v>
      </c>
      <c r="R1094" s="57" t="s">
        <v>16196</v>
      </c>
      <c r="S1094" s="57" t="s">
        <v>16197</v>
      </c>
      <c r="T1094" s="57" t="s">
        <v>16198</v>
      </c>
      <c r="U1094" s="57" t="s">
        <v>16199</v>
      </c>
    </row>
    <row r="1095" ht="15" spans="1:22">
      <c r="A1095" s="52">
        <f t="shared" si="85"/>
        <v>46266</v>
      </c>
      <c r="B1095" t="str">
        <f t="shared" si="86"/>
        <v>AGENT27</v>
      </c>
      <c r="C1095" t="str">
        <f t="shared" si="87"/>
        <v>TANJUNG_SELOR</v>
      </c>
      <c r="D1095" t="str">
        <f t="shared" si="88"/>
        <v>TZO01</v>
      </c>
      <c r="H1095" t="str">
        <f t="shared" si="89"/>
        <v>2026-09-01 08:26:42</v>
      </c>
      <c r="K1095" t="str" cm="1">
        <f t="array" ref="K1095:L1095">_xlfn.TEXTSPLIT(R1095," ")</f>
        <v>TZO01</v>
      </c>
      <c r="L1095" t="str">
        <v>TANJUNG_SELOR</v>
      </c>
      <c r="P1095" s="57" t="s">
        <v>16200</v>
      </c>
      <c r="Q1095" s="57" t="s">
        <v>11862</v>
      </c>
      <c r="R1095" s="57" t="s">
        <v>16201</v>
      </c>
      <c r="S1095" s="57" t="s">
        <v>16202</v>
      </c>
      <c r="T1095" s="57" t="s">
        <v>16203</v>
      </c>
      <c r="U1095" s="57" t="s">
        <v>16204</v>
      </c>
      <c r="V1095" t="s">
        <v>16205</v>
      </c>
    </row>
    <row r="1096" ht="15" spans="1:22">
      <c r="A1096" s="52">
        <f t="shared" si="85"/>
        <v>46266</v>
      </c>
      <c r="B1096" t="str">
        <f t="shared" si="86"/>
        <v>AGENT21</v>
      </c>
      <c r="C1096" t="str">
        <f t="shared" si="87"/>
        <v>MOYO</v>
      </c>
      <c r="D1096" t="str">
        <f t="shared" si="88"/>
        <v>SWW09</v>
      </c>
      <c r="H1096" t="str">
        <f t="shared" si="89"/>
        <v>2026-09-01 08:26:41</v>
      </c>
      <c r="K1096" t="str" cm="1">
        <f t="array" ref="K1096:L1096">_xlfn.TEXTSPLIT(R1096," ")</f>
        <v>SWW09</v>
      </c>
      <c r="L1096" t="str">
        <v>MOYO</v>
      </c>
      <c r="P1096" s="57" t="s">
        <v>16206</v>
      </c>
      <c r="Q1096" s="57" t="s">
        <v>11660</v>
      </c>
      <c r="R1096" s="57" t="s">
        <v>16207</v>
      </c>
      <c r="S1096" s="57" t="s">
        <v>16208</v>
      </c>
      <c r="T1096" s="57" t="s">
        <v>16209</v>
      </c>
      <c r="U1096" s="57" t="s">
        <v>16210</v>
      </c>
      <c r="V1096" t="s">
        <v>16211</v>
      </c>
    </row>
    <row r="1097" ht="15" spans="1:22">
      <c r="A1097" s="52">
        <f t="shared" si="85"/>
        <v>46266</v>
      </c>
      <c r="B1097" t="str">
        <f t="shared" si="86"/>
        <v>AGENT22</v>
      </c>
      <c r="C1097" t="str">
        <f t="shared" si="87"/>
        <v>BANTAENG</v>
      </c>
      <c r="D1097" t="str">
        <f t="shared" si="88"/>
        <v>BXG01</v>
      </c>
      <c r="H1097" t="str">
        <f t="shared" si="89"/>
        <v>2026-09-01 08:26:27</v>
      </c>
      <c r="K1097" t="str" cm="1">
        <f t="array" ref="K1097:L1097">_xlfn.TEXTSPLIT(R1097," ")</f>
        <v>BXG01</v>
      </c>
      <c r="L1097" t="str">
        <v>BANTAENG</v>
      </c>
      <c r="P1097" s="57" t="s">
        <v>16212</v>
      </c>
      <c r="Q1097" s="57" t="s">
        <v>11133</v>
      </c>
      <c r="R1097" s="57" t="s">
        <v>16213</v>
      </c>
      <c r="S1097" s="57" t="s">
        <v>16214</v>
      </c>
      <c r="T1097" s="57" t="s">
        <v>16215</v>
      </c>
      <c r="U1097" s="57" t="s">
        <v>16216</v>
      </c>
      <c r="V1097" t="s">
        <v>16217</v>
      </c>
    </row>
    <row r="1098" ht="15" spans="1:22">
      <c r="A1098" s="52">
        <f t="shared" si="85"/>
        <v>46266</v>
      </c>
      <c r="B1098" t="str">
        <f t="shared" si="86"/>
        <v>AGENT09</v>
      </c>
      <c r="C1098" t="str">
        <f t="shared" si="87"/>
        <v>LB_PINANG</v>
      </c>
      <c r="D1098" t="str">
        <f t="shared" si="88"/>
        <v>MWO07</v>
      </c>
      <c r="H1098" t="str">
        <f t="shared" si="89"/>
        <v>2026-09-01 08:26:20</v>
      </c>
      <c r="K1098" t="str" cm="1">
        <f t="array" ref="K1098:L1098">_xlfn.TEXTSPLIT(R1098," ")</f>
        <v>MWO07</v>
      </c>
      <c r="L1098" t="str">
        <v>LB_PINANG</v>
      </c>
      <c r="P1098" s="57" t="s">
        <v>16218</v>
      </c>
      <c r="Q1098" s="57" t="s">
        <v>12496</v>
      </c>
      <c r="R1098" s="57" t="s">
        <v>16219</v>
      </c>
      <c r="S1098" s="57" t="s">
        <v>16220</v>
      </c>
      <c r="T1098" s="57" t="s">
        <v>16221</v>
      </c>
      <c r="U1098" s="57" t="s">
        <v>16222</v>
      </c>
    </row>
    <row r="1099" ht="15" spans="1:22">
      <c r="A1099" s="52">
        <f t="shared" si="85"/>
        <v>46266</v>
      </c>
      <c r="B1099" t="str">
        <f t="shared" si="86"/>
        <v>AGENT04</v>
      </c>
      <c r="C1099" t="str">
        <f t="shared" si="87"/>
        <v>PULAU_RUPAT</v>
      </c>
      <c r="D1099" t="str">
        <f t="shared" si="88"/>
        <v>BGS04</v>
      </c>
      <c r="H1099" t="str">
        <f t="shared" si="89"/>
        <v>2026-09-01 08:26:20</v>
      </c>
      <c r="K1099" t="str" cm="1">
        <f t="array" ref="K1099:L1099">_xlfn.TEXTSPLIT(R1099," ")</f>
        <v>BGS04</v>
      </c>
      <c r="L1099" t="str">
        <v>PULAU_RUPAT</v>
      </c>
      <c r="P1099" s="57" t="s">
        <v>16218</v>
      </c>
      <c r="Q1099" s="57" t="s">
        <v>10193</v>
      </c>
      <c r="R1099" s="57" t="s">
        <v>16223</v>
      </c>
      <c r="S1099" s="57" t="s">
        <v>16224</v>
      </c>
      <c r="T1099" s="57" t="s">
        <v>16225</v>
      </c>
      <c r="U1099" s="57" t="s">
        <v>16226</v>
      </c>
    </row>
    <row r="1100" ht="15" spans="1:22">
      <c r="A1100" s="52">
        <f t="shared" si="85"/>
        <v>46266</v>
      </c>
      <c r="B1100" t="str">
        <f t="shared" si="86"/>
        <v>AGENT21</v>
      </c>
      <c r="C1100" t="str">
        <f t="shared" si="87"/>
        <v>SETELUK</v>
      </c>
      <c r="D1100" t="str">
        <f t="shared" si="88"/>
        <v>TAW03</v>
      </c>
      <c r="H1100" t="str">
        <f t="shared" si="89"/>
        <v>2026-09-01 08:26:16</v>
      </c>
      <c r="K1100" t="str" cm="1">
        <f t="array" ref="K1100:L1100">_xlfn.TEXTSPLIT(R1100," ")</f>
        <v>TAW03</v>
      </c>
      <c r="L1100" t="str">
        <v>SETELUK</v>
      </c>
      <c r="P1100" s="57" t="s">
        <v>16227</v>
      </c>
      <c r="Q1100" s="57" t="s">
        <v>11660</v>
      </c>
      <c r="R1100" s="57" t="s">
        <v>16228</v>
      </c>
      <c r="S1100" s="57" t="s">
        <v>16229</v>
      </c>
      <c r="T1100" s="57" t="s">
        <v>16230</v>
      </c>
      <c r="U1100" s="57" t="s">
        <v>16231</v>
      </c>
    </row>
    <row r="1101" ht="15" spans="1:22">
      <c r="A1101" s="52">
        <f t="shared" si="85"/>
        <v>46266</v>
      </c>
      <c r="B1101" t="str">
        <f t="shared" si="86"/>
        <v>AGENT26</v>
      </c>
      <c r="C1101" t="str">
        <f t="shared" si="87"/>
        <v>TAYAN_KOTA</v>
      </c>
      <c r="D1101" t="str">
        <f t="shared" si="88"/>
        <v>SAG11</v>
      </c>
      <c r="H1101" t="str">
        <f t="shared" si="89"/>
        <v>2026-09-01 08:26:14</v>
      </c>
      <c r="K1101" t="str" cm="1">
        <f t="array" ref="K1101:L1101">_xlfn.TEXTSPLIT(R1101," ")</f>
        <v>SAG11</v>
      </c>
      <c r="L1101" t="str">
        <v>TAYAN_KOTA</v>
      </c>
      <c r="P1101" s="57" t="s">
        <v>16232</v>
      </c>
      <c r="Q1101" s="57" t="s">
        <v>10307</v>
      </c>
      <c r="R1101" s="57" t="s">
        <v>16233</v>
      </c>
      <c r="S1101" s="57" t="s">
        <v>16234</v>
      </c>
      <c r="T1101" s="57" t="s">
        <v>13544</v>
      </c>
      <c r="U1101" s="57" t="s">
        <v>16235</v>
      </c>
      <c r="V1101" t="s">
        <v>16236</v>
      </c>
    </row>
    <row r="1102" ht="15" spans="1:22">
      <c r="A1102" s="52">
        <f t="shared" si="85"/>
        <v>46266</v>
      </c>
      <c r="B1102" t="str">
        <f t="shared" si="86"/>
        <v>AGENT23</v>
      </c>
      <c r="C1102" t="str">
        <f t="shared" si="87"/>
        <v>SALUMPAGA</v>
      </c>
      <c r="D1102" t="str">
        <f t="shared" si="88"/>
        <v>TLI10</v>
      </c>
      <c r="H1102" t="str">
        <f t="shared" si="89"/>
        <v>2026-09-01 08:25:57</v>
      </c>
      <c r="K1102" t="str" cm="1">
        <f t="array" ref="K1102:L1102">_xlfn.TEXTSPLIT(R1102," ")</f>
        <v>TLI10</v>
      </c>
      <c r="L1102" t="str">
        <v>SALUMPAGA</v>
      </c>
      <c r="P1102" s="57" t="s">
        <v>16237</v>
      </c>
      <c r="Q1102" s="57" t="s">
        <v>10259</v>
      </c>
      <c r="R1102" s="57" t="s">
        <v>16238</v>
      </c>
      <c r="S1102" s="57" t="s">
        <v>16239</v>
      </c>
      <c r="T1102" s="57" t="s">
        <v>16240</v>
      </c>
      <c r="U1102" s="57" t="s">
        <v>16241</v>
      </c>
      <c r="V1102" t="s">
        <v>16242</v>
      </c>
    </row>
    <row r="1103" ht="15" spans="1:22">
      <c r="A1103" s="52">
        <f t="shared" si="85"/>
        <v>46266</v>
      </c>
      <c r="B1103" t="str">
        <f t="shared" si="86"/>
        <v>AGENT16</v>
      </c>
      <c r="C1103" t="str">
        <f t="shared" si="87"/>
        <v>DC_PONDOKASO_LANDEUH</v>
      </c>
      <c r="D1103" t="str">
        <f t="shared" si="88"/>
        <v>SMI26</v>
      </c>
      <c r="H1103" t="str">
        <f t="shared" si="89"/>
        <v>2026-09-01 08:25:55</v>
      </c>
      <c r="K1103" t="str" cm="1">
        <f t="array" ref="K1103:L1103">_xlfn.TEXTSPLIT(R1103," ")</f>
        <v>SMI26</v>
      </c>
      <c r="L1103" t="str">
        <v>DC_PONDOKASO_LANDEUH</v>
      </c>
      <c r="P1103" s="57" t="s">
        <v>16243</v>
      </c>
      <c r="Q1103" s="57" t="s">
        <v>10199</v>
      </c>
      <c r="R1103" s="57" t="s">
        <v>16244</v>
      </c>
      <c r="S1103" s="57" t="s">
        <v>16245</v>
      </c>
      <c r="T1103" s="57" t="s">
        <v>16246</v>
      </c>
      <c r="U1103" s="57" t="s">
        <v>16247</v>
      </c>
      <c r="V1103" t="s">
        <v>16248</v>
      </c>
    </row>
    <row r="1104" ht="15" spans="1:22">
      <c r="A1104" s="52">
        <f t="shared" si="85"/>
        <v>46266</v>
      </c>
      <c r="B1104" t="str">
        <f t="shared" si="86"/>
        <v>AGENT17</v>
      </c>
      <c r="C1104" t="str">
        <f t="shared" si="87"/>
        <v>SILAYUR</v>
      </c>
      <c r="D1104" t="str">
        <f t="shared" si="88"/>
        <v>SRG56</v>
      </c>
      <c r="H1104" t="str">
        <f t="shared" si="89"/>
        <v>2026-09-01 08:25:50</v>
      </c>
      <c r="K1104" t="str" cm="1">
        <f t="array" ref="K1104:L1104">_xlfn.TEXTSPLIT(R1104," ")</f>
        <v>SRG56</v>
      </c>
      <c r="L1104" t="str">
        <v>SILAYUR</v>
      </c>
      <c r="P1104" s="57" t="s">
        <v>16249</v>
      </c>
      <c r="Q1104" s="57" t="s">
        <v>11249</v>
      </c>
      <c r="R1104" s="57" t="s">
        <v>16250</v>
      </c>
      <c r="S1104" s="57" t="s">
        <v>16251</v>
      </c>
      <c r="T1104" s="57" t="s">
        <v>16252</v>
      </c>
      <c r="U1104" s="57" t="s">
        <v>16253</v>
      </c>
      <c r="V1104" t="s">
        <v>16254</v>
      </c>
    </row>
    <row r="1105" ht="15" spans="1:22">
      <c r="A1105" s="52">
        <f t="shared" si="85"/>
        <v>46266</v>
      </c>
      <c r="B1105" t="str">
        <f t="shared" si="86"/>
        <v>AGENT08</v>
      </c>
      <c r="C1105" t="str">
        <f t="shared" si="87"/>
        <v>TANJUNG_AGUNG_2</v>
      </c>
      <c r="D1105" t="str">
        <f t="shared" si="88"/>
        <v>MRN16</v>
      </c>
      <c r="H1105" t="str">
        <f t="shared" si="89"/>
        <v>2026-09-01 08:25:21</v>
      </c>
      <c r="K1105" t="str" cm="1">
        <f t="array" ref="K1105:L1105">_xlfn.TEXTSPLIT(R1105," ")</f>
        <v>MRN16</v>
      </c>
      <c r="L1105" t="str">
        <v>TANJUNG_AGUNG_2</v>
      </c>
      <c r="P1105" s="57" t="s">
        <v>16255</v>
      </c>
      <c r="Q1105" s="57" t="s">
        <v>10398</v>
      </c>
      <c r="R1105" s="57" t="s">
        <v>16256</v>
      </c>
      <c r="S1105" s="57" t="s">
        <v>16257</v>
      </c>
      <c r="T1105" s="57" t="s">
        <v>16258</v>
      </c>
      <c r="U1105" s="57" t="s">
        <v>16259</v>
      </c>
    </row>
    <row r="1106" ht="15" spans="1:22">
      <c r="A1106" s="52">
        <f t="shared" si="85"/>
        <v>46266</v>
      </c>
      <c r="B1106" t="str">
        <f t="shared" si="86"/>
        <v>AGENT19</v>
      </c>
      <c r="C1106" t="str">
        <f t="shared" si="87"/>
        <v>BRANGKAL</v>
      </c>
      <c r="D1106" t="str">
        <f t="shared" si="88"/>
        <v>MJK06</v>
      </c>
      <c r="H1106" t="str">
        <f t="shared" si="89"/>
        <v>2026-09-01 08:25:10</v>
      </c>
      <c r="K1106" t="str" cm="1">
        <f t="array" ref="K1106:L1106">_xlfn.TEXTSPLIT(R1106," ")</f>
        <v>MJK06</v>
      </c>
      <c r="L1106" t="str">
        <v>BRANGKAL</v>
      </c>
      <c r="P1106" s="57" t="s">
        <v>16260</v>
      </c>
      <c r="Q1106" s="57" t="s">
        <v>10181</v>
      </c>
      <c r="R1106" s="57" t="s">
        <v>16261</v>
      </c>
      <c r="S1106" s="57" t="s">
        <v>16262</v>
      </c>
      <c r="T1106" s="57" t="s">
        <v>16263</v>
      </c>
      <c r="U1106" s="57" t="s">
        <v>16264</v>
      </c>
      <c r="V1106" t="s">
        <v>16265</v>
      </c>
    </row>
    <row r="1107" ht="15" spans="1:22">
      <c r="A1107" s="52">
        <f t="shared" si="85"/>
        <v>46266</v>
      </c>
      <c r="B1107" t="str">
        <f t="shared" si="86"/>
        <v>AGENT18</v>
      </c>
      <c r="C1107" t="str">
        <f t="shared" si="87"/>
        <v>CILACAP</v>
      </c>
      <c r="D1107" t="str">
        <f t="shared" si="88"/>
        <v>CLP01</v>
      </c>
      <c r="H1107" t="str">
        <f t="shared" si="89"/>
        <v>2026-09-01 08:25:06</v>
      </c>
      <c r="K1107" t="str" cm="1">
        <f t="array" ref="K1107:L1107">_xlfn.TEXTSPLIT(R1107," ")</f>
        <v>CLP01</v>
      </c>
      <c r="L1107" t="str">
        <v>CILACAP</v>
      </c>
      <c r="P1107" s="57" t="s">
        <v>16266</v>
      </c>
      <c r="Q1107" s="57" t="s">
        <v>10385</v>
      </c>
      <c r="R1107" s="57" t="s">
        <v>16267</v>
      </c>
      <c r="S1107" s="57" t="s">
        <v>16268</v>
      </c>
      <c r="T1107" s="57" t="s">
        <v>16269</v>
      </c>
      <c r="U1107" s="57" t="s">
        <v>16270</v>
      </c>
      <c r="V1107" t="s">
        <v>16271</v>
      </c>
    </row>
    <row r="1108" ht="15" spans="1:22">
      <c r="A1108" s="52">
        <f t="shared" si="85"/>
        <v>46266</v>
      </c>
      <c r="B1108" t="str">
        <f t="shared" si="86"/>
        <v>AGENT17</v>
      </c>
      <c r="C1108" t="str">
        <f t="shared" si="87"/>
        <v>RANDUDONGKAL</v>
      </c>
      <c r="D1108" t="str">
        <f t="shared" si="88"/>
        <v>PML02</v>
      </c>
      <c r="H1108" t="str">
        <f t="shared" si="89"/>
        <v>2026-09-01 08:25:02</v>
      </c>
      <c r="K1108" t="str" cm="1">
        <f t="array" ref="K1108:L1108">_xlfn.TEXTSPLIT(R1108," ")</f>
        <v>PML02</v>
      </c>
      <c r="L1108" t="str">
        <v>RANDUDONGKAL</v>
      </c>
      <c r="P1108" s="57" t="s">
        <v>16272</v>
      </c>
      <c r="Q1108" s="57" t="s">
        <v>11249</v>
      </c>
      <c r="R1108" s="57" t="s">
        <v>16273</v>
      </c>
      <c r="S1108" s="57" t="s">
        <v>16274</v>
      </c>
      <c r="T1108" s="57" t="s">
        <v>16275</v>
      </c>
      <c r="U1108" s="57" t="s">
        <v>16276</v>
      </c>
      <c r="V1108" t="s">
        <v>9563</v>
      </c>
    </row>
    <row r="1109" ht="15" spans="1:22">
      <c r="A1109" s="52">
        <f t="shared" si="85"/>
        <v>46266</v>
      </c>
      <c r="B1109" t="str">
        <f t="shared" si="86"/>
        <v>AGENT06</v>
      </c>
      <c r="C1109" t="str">
        <f t="shared" si="87"/>
        <v>AROSUKA_01</v>
      </c>
      <c r="D1109" t="str">
        <f t="shared" si="88"/>
        <v>ARO07</v>
      </c>
      <c r="H1109" t="str">
        <f t="shared" si="89"/>
        <v>2026-09-01 08:24:54</v>
      </c>
      <c r="K1109" t="str" cm="1">
        <f t="array" ref="K1109:L1109">_xlfn.TEXTSPLIT(R1109," ")</f>
        <v>ARO07</v>
      </c>
      <c r="L1109" t="str">
        <v>AROSUKA_01</v>
      </c>
      <c r="P1109" s="57" t="s">
        <v>16277</v>
      </c>
      <c r="Q1109" s="57" t="s">
        <v>10410</v>
      </c>
      <c r="R1109" s="57" t="s">
        <v>16278</v>
      </c>
      <c r="S1109" s="57" t="s">
        <v>16279</v>
      </c>
      <c r="T1109" s="57" t="s">
        <v>16280</v>
      </c>
      <c r="U1109" s="57" t="s">
        <v>16281</v>
      </c>
    </row>
    <row r="1110" ht="15" spans="1:22">
      <c r="A1110" s="52">
        <f t="shared" si="85"/>
        <v>46266</v>
      </c>
      <c r="B1110" t="str">
        <f t="shared" si="86"/>
        <v>AGENT17</v>
      </c>
      <c r="C1110" t="str">
        <f t="shared" si="87"/>
        <v>KARANG_KOBAR</v>
      </c>
      <c r="D1110" t="str">
        <f t="shared" si="88"/>
        <v>BJN03</v>
      </c>
      <c r="H1110" t="str">
        <f t="shared" si="89"/>
        <v>2026-09-01 08:24:51</v>
      </c>
      <c r="K1110" t="str" cm="1">
        <f t="array" ref="K1110:L1110">_xlfn.TEXTSPLIT(R1110," ")</f>
        <v>BJN03</v>
      </c>
      <c r="L1110" t="str">
        <v>KARANG_KOBAR</v>
      </c>
      <c r="P1110" s="57" t="s">
        <v>16282</v>
      </c>
      <c r="Q1110" s="57" t="s">
        <v>11249</v>
      </c>
      <c r="R1110" s="57" t="s">
        <v>16283</v>
      </c>
      <c r="S1110" s="57" t="s">
        <v>16284</v>
      </c>
      <c r="T1110" s="57" t="s">
        <v>16285</v>
      </c>
      <c r="U1110" s="57" t="s">
        <v>16286</v>
      </c>
      <c r="V1110" t="s">
        <v>16287</v>
      </c>
    </row>
    <row r="1111" ht="15" spans="1:22">
      <c r="A1111" s="52">
        <f t="shared" si="85"/>
        <v>46266</v>
      </c>
      <c r="B1111" t="str">
        <f t="shared" si="86"/>
        <v>AGENT19</v>
      </c>
      <c r="C1111" t="str">
        <f t="shared" si="87"/>
        <v>MOJOSARI</v>
      </c>
      <c r="D1111" t="str">
        <f t="shared" si="88"/>
        <v>MJK02</v>
      </c>
      <c r="H1111" t="str">
        <f t="shared" si="89"/>
        <v>2026-09-01 08:24:49</v>
      </c>
      <c r="K1111" t="str" cm="1">
        <f t="array" ref="K1111:L1111">_xlfn.TEXTSPLIT(R1111," ")</f>
        <v>MJK02</v>
      </c>
      <c r="L1111" t="str">
        <v>MOJOSARI</v>
      </c>
      <c r="P1111" s="57" t="s">
        <v>16288</v>
      </c>
      <c r="Q1111" s="57" t="s">
        <v>10181</v>
      </c>
      <c r="R1111" s="57" t="s">
        <v>16289</v>
      </c>
      <c r="S1111" s="57" t="s">
        <v>16290</v>
      </c>
      <c r="T1111" s="57" t="s">
        <v>16291</v>
      </c>
      <c r="U1111" s="57" t="s">
        <v>16292</v>
      </c>
      <c r="V1111" t="s">
        <v>16293</v>
      </c>
    </row>
    <row r="1112" ht="15" spans="1:22">
      <c r="A1112" s="52">
        <f t="shared" si="85"/>
        <v>46266</v>
      </c>
      <c r="B1112" t="str">
        <f t="shared" si="86"/>
        <v>AGENT26</v>
      </c>
      <c r="C1112" t="str">
        <f t="shared" si="87"/>
        <v>BAGAK_SAHWA01</v>
      </c>
      <c r="D1112" t="str">
        <f t="shared" si="88"/>
        <v>SKW05B</v>
      </c>
      <c r="H1112" t="str">
        <f t="shared" si="89"/>
        <v>2026-09-01 08:24:47</v>
      </c>
      <c r="K1112" t="str" cm="1">
        <f t="array" ref="K1112:L1112">_xlfn.TEXTSPLIT(R1112," ")</f>
        <v>SKW05B</v>
      </c>
      <c r="L1112" t="str">
        <v>BAGAK_SAHWA01</v>
      </c>
      <c r="P1112" s="57" t="s">
        <v>16294</v>
      </c>
      <c r="Q1112" s="57" t="s">
        <v>10307</v>
      </c>
      <c r="R1112" s="57" t="s">
        <v>16295</v>
      </c>
      <c r="S1112" s="57" t="s">
        <v>16296</v>
      </c>
      <c r="T1112" s="57" t="s">
        <v>16297</v>
      </c>
      <c r="U1112" s="57" t="s">
        <v>16298</v>
      </c>
      <c r="V1112" t="s">
        <v>16299</v>
      </c>
    </row>
    <row r="1113" ht="15" spans="1:22">
      <c r="A1113" s="52">
        <f t="shared" si="85"/>
        <v>46266</v>
      </c>
      <c r="B1113" t="str">
        <f t="shared" si="86"/>
        <v>AGENT17</v>
      </c>
      <c r="C1113" t="str">
        <f t="shared" si="87"/>
        <v>WEDARIJAKSA</v>
      </c>
      <c r="D1113" t="str">
        <f t="shared" si="88"/>
        <v>PTI11</v>
      </c>
      <c r="H1113" t="str">
        <f t="shared" si="89"/>
        <v>2026-09-01 08:24:46</v>
      </c>
      <c r="K1113" t="str" cm="1">
        <f t="array" ref="K1113:L1113">_xlfn.TEXTSPLIT(R1113," ")</f>
        <v>PTI11</v>
      </c>
      <c r="L1113" t="str">
        <v>WEDARIJAKSA</v>
      </c>
      <c r="P1113" s="57" t="s">
        <v>16300</v>
      </c>
      <c r="Q1113" s="57" t="s">
        <v>11249</v>
      </c>
      <c r="R1113" s="57" t="s">
        <v>16301</v>
      </c>
      <c r="S1113" s="57" t="s">
        <v>16302</v>
      </c>
      <c r="T1113" s="57" t="s">
        <v>16303</v>
      </c>
      <c r="U1113" s="57" t="s">
        <v>16304</v>
      </c>
      <c r="V1113" t="s">
        <v>16305</v>
      </c>
    </row>
    <row r="1114" ht="15" spans="1:22">
      <c r="A1114" s="52">
        <f t="shared" si="85"/>
        <v>46266</v>
      </c>
      <c r="B1114" t="str">
        <f t="shared" si="86"/>
        <v>AGENT08</v>
      </c>
      <c r="C1114" t="str">
        <f t="shared" si="87"/>
        <v>SEBERANG_ULU_I</v>
      </c>
      <c r="D1114" t="str">
        <f t="shared" si="88"/>
        <v>PLM02</v>
      </c>
      <c r="H1114" t="str">
        <f t="shared" si="89"/>
        <v>2026-09-01 08:24:37</v>
      </c>
      <c r="K1114" t="str" cm="1">
        <f t="array" ref="K1114:L1114">_xlfn.TEXTSPLIT(R1114," ")</f>
        <v>PLM02</v>
      </c>
      <c r="L1114" t="str">
        <v>SEBERANG_ULU_I</v>
      </c>
      <c r="P1114" s="57" t="s">
        <v>16306</v>
      </c>
      <c r="Q1114" s="57" t="s">
        <v>10398</v>
      </c>
      <c r="R1114" s="57" t="s">
        <v>16307</v>
      </c>
      <c r="S1114" s="57" t="s">
        <v>16308</v>
      </c>
      <c r="T1114" s="57" t="s">
        <v>16309</v>
      </c>
      <c r="U1114" s="57" t="s">
        <v>16310</v>
      </c>
      <c r="V1114" t="s">
        <v>16311</v>
      </c>
    </row>
    <row r="1115" ht="15" spans="1:22">
      <c r="A1115" s="52">
        <f t="shared" si="85"/>
        <v>46266</v>
      </c>
      <c r="B1115" t="str">
        <f t="shared" si="86"/>
        <v>AGENT17</v>
      </c>
      <c r="C1115" t="str">
        <f t="shared" si="87"/>
        <v>KARANGANYAR</v>
      </c>
      <c r="D1115" t="str">
        <f t="shared" si="88"/>
        <v>DMK14</v>
      </c>
      <c r="H1115" t="str">
        <f t="shared" si="89"/>
        <v>2026-09-01 08:24:36</v>
      </c>
      <c r="K1115" t="str" cm="1">
        <f t="array" ref="K1115:L1115">_xlfn.TEXTSPLIT(R1115," ")</f>
        <v>DMK14</v>
      </c>
      <c r="L1115" t="str">
        <v>KARANGANYAR</v>
      </c>
      <c r="P1115" s="57" t="s">
        <v>16312</v>
      </c>
      <c r="Q1115" s="57" t="s">
        <v>11249</v>
      </c>
      <c r="R1115" s="57" t="s">
        <v>16313</v>
      </c>
      <c r="S1115" s="57" t="s">
        <v>16314</v>
      </c>
      <c r="T1115" s="57" t="s">
        <v>16315</v>
      </c>
      <c r="U1115" s="57" t="s">
        <v>16316</v>
      </c>
      <c r="V1115" t="s">
        <v>16317</v>
      </c>
    </row>
    <row r="1116" ht="15" spans="1:22">
      <c r="A1116" s="52">
        <f t="shared" si="85"/>
        <v>46266</v>
      </c>
      <c r="B1116" t="str">
        <f t="shared" si="86"/>
        <v>AGENT40</v>
      </c>
      <c r="C1116" t="str">
        <f t="shared" si="87"/>
        <v>MERUYA_UTARA</v>
      </c>
      <c r="D1116" t="str">
        <f t="shared" si="88"/>
        <v>JKT02Q</v>
      </c>
      <c r="H1116" t="str">
        <f t="shared" si="89"/>
        <v>2026-09-01 08:24:34</v>
      </c>
      <c r="K1116" t="str" cm="1">
        <f t="array" ref="K1116:L1116">_xlfn.TEXTSPLIT(R1116," ")</f>
        <v>JKT02Q</v>
      </c>
      <c r="L1116" t="str">
        <v>MERUYA_UTARA</v>
      </c>
      <c r="P1116" s="57" t="s">
        <v>16318</v>
      </c>
      <c r="Q1116" s="57" t="s">
        <v>10732</v>
      </c>
      <c r="R1116" s="57" t="s">
        <v>16319</v>
      </c>
      <c r="S1116" s="57" t="s">
        <v>16320</v>
      </c>
      <c r="T1116" s="57" t="s">
        <v>6752</v>
      </c>
      <c r="U1116" s="57" t="s">
        <v>16321</v>
      </c>
      <c r="V1116" t="s">
        <v>6751</v>
      </c>
    </row>
    <row r="1117" ht="15" spans="1:22">
      <c r="A1117" s="52">
        <f t="shared" si="85"/>
        <v>46266</v>
      </c>
      <c r="B1117" t="str">
        <f t="shared" si="86"/>
        <v>AGENT17</v>
      </c>
      <c r="C1117" t="str">
        <f t="shared" si="87"/>
        <v>GEBOG</v>
      </c>
      <c r="D1117" t="str">
        <f t="shared" si="88"/>
        <v>KDS12</v>
      </c>
      <c r="H1117" t="str">
        <f t="shared" si="89"/>
        <v>2026-09-01 08:24:23</v>
      </c>
      <c r="K1117" t="str" cm="1">
        <f t="array" ref="K1117:L1117">_xlfn.TEXTSPLIT(R1117," ")</f>
        <v>KDS12</v>
      </c>
      <c r="L1117" t="str">
        <v>GEBOG</v>
      </c>
      <c r="P1117" s="57" t="s">
        <v>16322</v>
      </c>
      <c r="Q1117" s="57" t="s">
        <v>11249</v>
      </c>
      <c r="R1117" s="57" t="s">
        <v>16323</v>
      </c>
      <c r="S1117" s="57" t="s">
        <v>16324</v>
      </c>
      <c r="T1117" s="57" t="s">
        <v>16325</v>
      </c>
      <c r="U1117" s="57" t="s">
        <v>16326</v>
      </c>
      <c r="V1117" t="s">
        <v>8052</v>
      </c>
    </row>
    <row r="1118" ht="15" spans="1:22">
      <c r="A1118" s="52">
        <f t="shared" si="85"/>
        <v>46266</v>
      </c>
      <c r="B1118" t="str">
        <f t="shared" si="86"/>
        <v>AGENT17</v>
      </c>
      <c r="C1118" t="str">
        <f t="shared" si="87"/>
        <v>JEKULO</v>
      </c>
      <c r="D1118" t="str">
        <f t="shared" si="88"/>
        <v>KDS02</v>
      </c>
      <c r="H1118" t="str">
        <f t="shared" si="89"/>
        <v>2026-09-01 08:24:18</v>
      </c>
      <c r="K1118" t="str" cm="1">
        <f t="array" ref="K1118:L1118">_xlfn.TEXTSPLIT(R1118," ")</f>
        <v>KDS02</v>
      </c>
      <c r="L1118" t="str">
        <v>JEKULO</v>
      </c>
      <c r="P1118" s="57" t="s">
        <v>16327</v>
      </c>
      <c r="Q1118" s="57" t="s">
        <v>11249</v>
      </c>
      <c r="R1118" s="57" t="s">
        <v>16328</v>
      </c>
      <c r="S1118" s="57" t="s">
        <v>16329</v>
      </c>
      <c r="T1118" s="57" t="s">
        <v>16330</v>
      </c>
      <c r="U1118" s="57" t="s">
        <v>16331</v>
      </c>
      <c r="V1118" t="s">
        <v>16332</v>
      </c>
    </row>
    <row r="1119" ht="15" spans="1:22">
      <c r="A1119" s="52">
        <f t="shared" si="85"/>
        <v>46266</v>
      </c>
      <c r="B1119" t="str">
        <f t="shared" si="86"/>
        <v>AGENT09</v>
      </c>
      <c r="C1119" t="str">
        <f t="shared" si="87"/>
        <v>MUARA_KELINGI01</v>
      </c>
      <c r="D1119" t="str">
        <f t="shared" si="88"/>
        <v>MRR05A</v>
      </c>
      <c r="H1119" t="str">
        <f t="shared" si="89"/>
        <v>2026-09-01 08:24:13</v>
      </c>
      <c r="K1119" t="str" cm="1">
        <f t="array" ref="K1119:L1119">_xlfn.TEXTSPLIT(R1119," ")</f>
        <v>MRR05A</v>
      </c>
      <c r="L1119" t="str">
        <v>MUARA_KELINGI01</v>
      </c>
      <c r="P1119" s="57" t="s">
        <v>16333</v>
      </c>
      <c r="Q1119" s="57" t="s">
        <v>12496</v>
      </c>
      <c r="R1119" s="57" t="s">
        <v>16334</v>
      </c>
      <c r="S1119" s="57" t="s">
        <v>16335</v>
      </c>
      <c r="T1119" s="57" t="s">
        <v>16336</v>
      </c>
      <c r="U1119" s="57" t="s">
        <v>16337</v>
      </c>
    </row>
    <row r="1120" ht="15" spans="1:22">
      <c r="A1120" s="52">
        <f t="shared" si="85"/>
        <v>46266</v>
      </c>
      <c r="B1120" t="str">
        <f t="shared" si="86"/>
        <v>AGENT19</v>
      </c>
      <c r="C1120" t="str">
        <f t="shared" si="87"/>
        <v>TULANGAN_1</v>
      </c>
      <c r="D1120" t="str">
        <f t="shared" si="88"/>
        <v>SDA40</v>
      </c>
      <c r="H1120" t="str">
        <f t="shared" si="89"/>
        <v>2026-09-01 08:23:58</v>
      </c>
      <c r="K1120" t="str" cm="1">
        <f t="array" ref="K1120:L1120">_xlfn.TEXTSPLIT(R1120," ")</f>
        <v>SDA40</v>
      </c>
      <c r="L1120" t="str">
        <v>TULANGAN_1</v>
      </c>
      <c r="P1120" s="57" t="s">
        <v>16338</v>
      </c>
      <c r="Q1120" s="57" t="s">
        <v>10181</v>
      </c>
      <c r="R1120" s="57" t="s">
        <v>16339</v>
      </c>
      <c r="S1120" s="57" t="s">
        <v>16340</v>
      </c>
      <c r="T1120" s="57" t="s">
        <v>16341</v>
      </c>
      <c r="U1120" s="57" t="s">
        <v>16342</v>
      </c>
      <c r="V1120" t="s">
        <v>16343</v>
      </c>
    </row>
    <row r="1121" ht="15" spans="1:22">
      <c r="A1121" s="52">
        <f t="shared" si="85"/>
        <v>46266</v>
      </c>
      <c r="B1121" t="str">
        <f t="shared" si="86"/>
        <v>AGENT27</v>
      </c>
      <c r="C1121" t="str">
        <f t="shared" si="87"/>
        <v>JUMPI</v>
      </c>
      <c r="D1121" t="str">
        <f t="shared" si="88"/>
        <v>BPN20</v>
      </c>
      <c r="H1121" t="str">
        <f t="shared" si="89"/>
        <v>2026-09-01 08:23:50</v>
      </c>
      <c r="K1121" t="str" cm="1">
        <f t="array" ref="K1121:L1121">_xlfn.TEXTSPLIT(R1121," ")</f>
        <v>BPN20</v>
      </c>
      <c r="L1121" t="str">
        <v>JUMPI</v>
      </c>
      <c r="P1121" s="57" t="s">
        <v>16344</v>
      </c>
      <c r="Q1121" s="57" t="s">
        <v>11862</v>
      </c>
      <c r="R1121" s="57" t="s">
        <v>16345</v>
      </c>
      <c r="S1121" s="57" t="s">
        <v>16346</v>
      </c>
      <c r="T1121" s="57" t="s">
        <v>16347</v>
      </c>
      <c r="U1121" s="57" t="s">
        <v>16348</v>
      </c>
      <c r="V1121" t="s">
        <v>16349</v>
      </c>
    </row>
    <row r="1122" ht="15" spans="1:22">
      <c r="A1122" s="52">
        <f t="shared" si="85"/>
        <v>46266</v>
      </c>
      <c r="B1122" t="str">
        <f t="shared" si="86"/>
        <v>AGENT10</v>
      </c>
      <c r="C1122" t="str">
        <f t="shared" si="87"/>
        <v>KOTA_AGUNG</v>
      </c>
      <c r="D1122" t="str">
        <f t="shared" si="88"/>
        <v>KOG01</v>
      </c>
      <c r="H1122" t="str">
        <f t="shared" si="89"/>
        <v>2026-09-01 08:23:44</v>
      </c>
      <c r="K1122" t="str" cm="1">
        <f t="array" ref="K1122:L1122">_xlfn.TEXTSPLIT(R1122," ")</f>
        <v>KOG01</v>
      </c>
      <c r="L1122" t="str">
        <v>KOTA_AGUNG</v>
      </c>
      <c r="P1122" s="57" t="s">
        <v>16350</v>
      </c>
      <c r="Q1122" s="57" t="s">
        <v>11054</v>
      </c>
      <c r="R1122" s="57" t="s">
        <v>16351</v>
      </c>
      <c r="S1122" s="57" t="s">
        <v>16352</v>
      </c>
      <c r="T1122" s="57" t="s">
        <v>16353</v>
      </c>
      <c r="U1122" s="57" t="s">
        <v>16354</v>
      </c>
      <c r="V1122" t="s">
        <v>16355</v>
      </c>
    </row>
    <row r="1123" ht="15" spans="1:22">
      <c r="A1123" s="52">
        <f t="shared" si="85"/>
        <v>46266</v>
      </c>
      <c r="B1123" t="str">
        <f t="shared" si="86"/>
        <v>AGENT19</v>
      </c>
      <c r="C1123" t="str">
        <f t="shared" si="87"/>
        <v>PRAMBON_1</v>
      </c>
      <c r="D1123" t="str">
        <f t="shared" si="88"/>
        <v>SDA07A</v>
      </c>
      <c r="H1123" t="str">
        <f t="shared" si="89"/>
        <v>2026-09-01 08:23:39</v>
      </c>
      <c r="K1123" t="str" cm="1">
        <f t="array" ref="K1123:L1123">_xlfn.TEXTSPLIT(R1123," ")</f>
        <v>SDA07A</v>
      </c>
      <c r="L1123" t="str">
        <v>PRAMBON_1</v>
      </c>
      <c r="P1123" s="57" t="s">
        <v>16356</v>
      </c>
      <c r="Q1123" s="57" t="s">
        <v>10181</v>
      </c>
      <c r="R1123" s="57" t="s">
        <v>16357</v>
      </c>
      <c r="S1123" s="57" t="s">
        <v>16358</v>
      </c>
      <c r="T1123" s="57" t="s">
        <v>16359</v>
      </c>
      <c r="U1123" s="57" t="s">
        <v>16360</v>
      </c>
    </row>
    <row r="1124" ht="15" spans="1:22">
      <c r="A1124" s="52">
        <f t="shared" si="85"/>
        <v>46266</v>
      </c>
      <c r="B1124" t="str">
        <f t="shared" si="86"/>
        <v>AGENT16</v>
      </c>
      <c r="C1124" t="str">
        <f t="shared" si="87"/>
        <v>TEMPURAN</v>
      </c>
      <c r="D1124" t="str">
        <f t="shared" si="88"/>
        <v>KRW18</v>
      </c>
      <c r="H1124" t="str">
        <f t="shared" si="89"/>
        <v>2026-09-01 08:23:38</v>
      </c>
      <c r="K1124" t="str" cm="1">
        <f t="array" ref="K1124:L1124">_xlfn.TEXTSPLIT(R1124," ")</f>
        <v>KRW18</v>
      </c>
      <c r="L1124" t="str">
        <v>TEMPURAN</v>
      </c>
      <c r="P1124" s="57" t="s">
        <v>16361</v>
      </c>
      <c r="Q1124" s="57" t="s">
        <v>10199</v>
      </c>
      <c r="R1124" s="57" t="s">
        <v>16362</v>
      </c>
      <c r="S1124" s="57" t="s">
        <v>16363</v>
      </c>
      <c r="T1124" s="57" t="s">
        <v>16364</v>
      </c>
      <c r="U1124" s="57" t="s">
        <v>16365</v>
      </c>
      <c r="V1124" t="s">
        <v>16366</v>
      </c>
    </row>
    <row r="1125" ht="15" spans="1:22">
      <c r="A1125" s="52">
        <f t="shared" si="85"/>
        <v>46266</v>
      </c>
      <c r="B1125" t="str">
        <f t="shared" si="86"/>
        <v>AGENT03</v>
      </c>
      <c r="C1125" t="str">
        <f t="shared" si="87"/>
        <v>MANDOGE</v>
      </c>
      <c r="D1125" t="str">
        <f t="shared" si="88"/>
        <v>ASH09</v>
      </c>
      <c r="H1125" t="str">
        <f t="shared" si="89"/>
        <v>2026-09-01 08:23:33</v>
      </c>
      <c r="K1125" t="str" cm="1">
        <f t="array" ref="K1125:L1125">_xlfn.TEXTSPLIT(R1125," ")</f>
        <v>ASH09</v>
      </c>
      <c r="L1125" t="str">
        <v>MANDOGE</v>
      </c>
      <c r="P1125" s="57" t="s">
        <v>16367</v>
      </c>
      <c r="Q1125" s="57" t="s">
        <v>10236</v>
      </c>
      <c r="R1125" s="57" t="s">
        <v>16368</v>
      </c>
      <c r="S1125" s="57" t="s">
        <v>16369</v>
      </c>
      <c r="T1125" s="57" t="s">
        <v>16370</v>
      </c>
      <c r="U1125" s="57" t="s">
        <v>16371</v>
      </c>
      <c r="V1125" t="s">
        <v>16372</v>
      </c>
    </row>
    <row r="1126" ht="15" spans="1:22">
      <c r="A1126" s="52">
        <f t="shared" si="85"/>
        <v>46266</v>
      </c>
      <c r="B1126" t="str">
        <f t="shared" si="86"/>
        <v>AGENT10</v>
      </c>
      <c r="C1126" t="str">
        <f t="shared" si="87"/>
        <v>HURUN</v>
      </c>
      <c r="D1126" t="str">
        <f t="shared" si="88"/>
        <v>GTT04</v>
      </c>
      <c r="H1126" t="str">
        <f t="shared" si="89"/>
        <v>2026-09-01 08:23:26</v>
      </c>
      <c r="K1126" t="str" cm="1">
        <f t="array" ref="K1126:L1126">_xlfn.TEXTSPLIT(R1126," ")</f>
        <v>GTT04</v>
      </c>
      <c r="L1126" t="str">
        <v>HURUN</v>
      </c>
      <c r="P1126" s="57" t="s">
        <v>16373</v>
      </c>
      <c r="Q1126" s="57" t="s">
        <v>11054</v>
      </c>
      <c r="R1126" s="57" t="s">
        <v>16374</v>
      </c>
      <c r="S1126" s="57" t="s">
        <v>16375</v>
      </c>
      <c r="T1126" s="57" t="s">
        <v>16376</v>
      </c>
      <c r="U1126" s="57" t="s">
        <v>16377</v>
      </c>
      <c r="V1126" t="s">
        <v>16378</v>
      </c>
    </row>
    <row r="1127" ht="15" spans="1:22">
      <c r="A1127" s="52">
        <f t="shared" si="85"/>
        <v>46266</v>
      </c>
      <c r="B1127" t="str">
        <f t="shared" si="86"/>
        <v>AGENT27</v>
      </c>
      <c r="C1127" t="str">
        <f t="shared" si="87"/>
        <v>MARABAHAN</v>
      </c>
      <c r="D1127" t="str">
        <f t="shared" si="88"/>
        <v>MRH01</v>
      </c>
      <c r="H1127" t="str">
        <f t="shared" si="89"/>
        <v>2026-09-01 08:23:25</v>
      </c>
      <c r="K1127" t="str" cm="1">
        <f t="array" ref="K1127:L1127">_xlfn.TEXTSPLIT(R1127," ")</f>
        <v>MRH01</v>
      </c>
      <c r="L1127" t="str">
        <v>MARABAHAN</v>
      </c>
      <c r="P1127" s="57" t="s">
        <v>16379</v>
      </c>
      <c r="Q1127" s="57" t="s">
        <v>11862</v>
      </c>
      <c r="R1127" s="57" t="s">
        <v>16380</v>
      </c>
      <c r="S1127" s="57" t="s">
        <v>16381</v>
      </c>
      <c r="T1127" s="57" t="s">
        <v>16382</v>
      </c>
      <c r="U1127" s="57" t="s">
        <v>16383</v>
      </c>
      <c r="V1127" t="s">
        <v>16384</v>
      </c>
    </row>
    <row r="1128" ht="15" spans="1:22">
      <c r="A1128" s="52">
        <f t="shared" si="85"/>
        <v>46266</v>
      </c>
      <c r="B1128" t="str">
        <f t="shared" si="86"/>
        <v>AGENT19</v>
      </c>
      <c r="C1128" t="str">
        <f t="shared" si="87"/>
        <v>CENTRAL_LUMAJANG</v>
      </c>
      <c r="D1128" t="str">
        <f t="shared" si="88"/>
        <v>LMJ07</v>
      </c>
      <c r="H1128" t="str">
        <f t="shared" si="89"/>
        <v>2026-09-01 08:23:08</v>
      </c>
      <c r="K1128" t="str" cm="1">
        <f t="array" ref="K1128:L1128">_xlfn.TEXTSPLIT(R1128," ")</f>
        <v>LMJ07</v>
      </c>
      <c r="L1128" t="str">
        <v>CENTRAL_LUMAJANG</v>
      </c>
      <c r="P1128" s="57" t="s">
        <v>16385</v>
      </c>
      <c r="Q1128" s="57" t="s">
        <v>10181</v>
      </c>
      <c r="R1128" s="57" t="s">
        <v>16386</v>
      </c>
      <c r="S1128" s="57" t="s">
        <v>16387</v>
      </c>
      <c r="T1128" s="57" t="s">
        <v>12008</v>
      </c>
      <c r="U1128" s="57" t="s">
        <v>16388</v>
      </c>
      <c r="V1128" t="s">
        <v>16389</v>
      </c>
    </row>
    <row r="1129" ht="15" spans="1:22">
      <c r="A1129" s="52">
        <f t="shared" si="85"/>
        <v>46266</v>
      </c>
      <c r="B1129" t="str">
        <f t="shared" si="86"/>
        <v>AGENT26</v>
      </c>
      <c r="C1129" t="str">
        <f t="shared" si="87"/>
        <v>SIMPANG_HILIR</v>
      </c>
      <c r="D1129" t="str">
        <f t="shared" si="88"/>
        <v>TLM03</v>
      </c>
      <c r="H1129" t="str">
        <f t="shared" si="89"/>
        <v>2026-09-01 08:23:07</v>
      </c>
      <c r="K1129" t="str" cm="1">
        <f t="array" ref="K1129:L1129">_xlfn.TEXTSPLIT(R1129," ")</f>
        <v>TLM03</v>
      </c>
      <c r="L1129" t="str">
        <v>SIMPANG_HILIR</v>
      </c>
      <c r="P1129" s="57" t="s">
        <v>16390</v>
      </c>
      <c r="Q1129" s="57" t="s">
        <v>10307</v>
      </c>
      <c r="R1129" s="57" t="s">
        <v>16391</v>
      </c>
      <c r="S1129" s="57" t="s">
        <v>16392</v>
      </c>
      <c r="T1129" s="57" t="s">
        <v>16393</v>
      </c>
      <c r="U1129" s="57" t="s">
        <v>16394</v>
      </c>
      <c r="V1129" t="s">
        <v>16395</v>
      </c>
    </row>
    <row r="1130" ht="15" spans="1:22">
      <c r="A1130" s="52">
        <f t="shared" si="85"/>
        <v>46266</v>
      </c>
      <c r="B1130" t="str">
        <f t="shared" si="86"/>
        <v>AGENT01</v>
      </c>
      <c r="C1130" t="str">
        <f t="shared" si="87"/>
        <v>ALUE_AWE</v>
      </c>
      <c r="D1130" t="str">
        <f t="shared" si="88"/>
        <v>LSW04</v>
      </c>
      <c r="H1130" t="str">
        <f t="shared" si="89"/>
        <v>2026-09-01 08:22:53</v>
      </c>
      <c r="K1130" t="str" cm="1">
        <f t="array" ref="K1130:L1130">_xlfn.TEXTSPLIT(R1130," ")</f>
        <v>LSW04</v>
      </c>
      <c r="L1130" t="str">
        <v>ALUE_AWE</v>
      </c>
      <c r="P1130" s="57" t="s">
        <v>16396</v>
      </c>
      <c r="Q1130" s="57" t="s">
        <v>10486</v>
      </c>
      <c r="R1130" s="57" t="s">
        <v>16397</v>
      </c>
      <c r="S1130" s="57" t="s">
        <v>16398</v>
      </c>
      <c r="T1130" s="57" t="s">
        <v>16399</v>
      </c>
      <c r="U1130" s="57" t="s">
        <v>16400</v>
      </c>
      <c r="V1130" t="s">
        <v>16401</v>
      </c>
    </row>
    <row r="1131" ht="15" spans="1:22">
      <c r="A1131" s="52">
        <f t="shared" si="85"/>
        <v>46266</v>
      </c>
      <c r="B1131" t="str">
        <f t="shared" si="86"/>
        <v>AGENT22</v>
      </c>
      <c r="C1131" t="str">
        <f t="shared" si="87"/>
        <v>TIRAWUTA</v>
      </c>
      <c r="D1131" t="str">
        <f t="shared" si="88"/>
        <v>TRW01</v>
      </c>
      <c r="H1131" t="str">
        <f t="shared" si="89"/>
        <v>2026-09-01 08:22:52</v>
      </c>
      <c r="K1131" t="str" cm="1">
        <f t="array" ref="K1131:L1131">_xlfn.TEXTSPLIT(R1131," ")</f>
        <v>TRW01</v>
      </c>
      <c r="L1131" t="str">
        <v>TIRAWUTA</v>
      </c>
      <c r="P1131" s="57" t="s">
        <v>16402</v>
      </c>
      <c r="Q1131" s="57" t="s">
        <v>11133</v>
      </c>
      <c r="R1131" s="57" t="s">
        <v>16403</v>
      </c>
      <c r="S1131" s="57" t="s">
        <v>16404</v>
      </c>
      <c r="T1131" s="57" t="s">
        <v>16405</v>
      </c>
      <c r="U1131" s="57" t="s">
        <v>16406</v>
      </c>
    </row>
    <row r="1132" ht="15" spans="1:22">
      <c r="A1132" s="52">
        <f t="shared" si="85"/>
        <v>46266</v>
      </c>
      <c r="B1132" t="str">
        <f t="shared" si="86"/>
        <v>AGENT06</v>
      </c>
      <c r="C1132" t="str">
        <f t="shared" si="87"/>
        <v>BUKIT_TINGGI</v>
      </c>
      <c r="D1132" t="str">
        <f t="shared" si="88"/>
        <v>BTT01</v>
      </c>
      <c r="H1132" t="str">
        <f t="shared" si="89"/>
        <v>2026-09-01 08:22:48</v>
      </c>
      <c r="K1132" t="str" cm="1">
        <f t="array" ref="K1132:L1132">_xlfn.TEXTSPLIT(R1132," ")</f>
        <v>BTT01</v>
      </c>
      <c r="L1132" t="str">
        <v>BUKIT_TINGGI</v>
      </c>
      <c r="P1132" s="57" t="s">
        <v>16407</v>
      </c>
      <c r="Q1132" s="57" t="s">
        <v>10410</v>
      </c>
      <c r="R1132" s="57" t="s">
        <v>16408</v>
      </c>
      <c r="S1132" s="57" t="s">
        <v>16409</v>
      </c>
      <c r="T1132" s="57" t="s">
        <v>16410</v>
      </c>
      <c r="U1132" s="57" t="s">
        <v>16411</v>
      </c>
    </row>
    <row r="1133" ht="15" spans="1:22">
      <c r="A1133" s="52">
        <f t="shared" si="85"/>
        <v>46266</v>
      </c>
      <c r="B1133" t="str">
        <f t="shared" si="86"/>
        <v>AGENT27</v>
      </c>
      <c r="C1133" t="str">
        <f t="shared" si="87"/>
        <v>JELAPAT</v>
      </c>
      <c r="D1133" t="str">
        <f t="shared" si="88"/>
        <v>KBW16</v>
      </c>
      <c r="H1133" t="str">
        <f t="shared" si="89"/>
        <v>2026-09-01 08:22:42</v>
      </c>
      <c r="K1133" t="str" cm="1">
        <f t="array" ref="K1133:L1133">_xlfn.TEXTSPLIT(R1133," ")</f>
        <v>KBW16</v>
      </c>
      <c r="L1133" t="str">
        <v>JELAPAT</v>
      </c>
      <c r="P1133" s="57" t="s">
        <v>16412</v>
      </c>
      <c r="Q1133" s="57" t="s">
        <v>11862</v>
      </c>
      <c r="R1133" s="57" t="s">
        <v>16413</v>
      </c>
      <c r="S1133" s="57" t="s">
        <v>16414</v>
      </c>
      <c r="T1133" s="57" t="s">
        <v>15864</v>
      </c>
      <c r="U1133" s="57" t="s">
        <v>16415</v>
      </c>
      <c r="V1133" t="s">
        <v>16416</v>
      </c>
    </row>
    <row r="1134" ht="15" spans="1:22">
      <c r="A1134" s="52">
        <f t="shared" si="85"/>
        <v>46266</v>
      </c>
      <c r="B1134" t="str">
        <f t="shared" si="86"/>
        <v>AGENT40</v>
      </c>
      <c r="C1134" t="str">
        <f t="shared" si="87"/>
        <v>ANCOL</v>
      </c>
      <c r="D1134" t="str">
        <f t="shared" si="88"/>
        <v>JKT09A</v>
      </c>
      <c r="H1134" t="str">
        <f t="shared" si="89"/>
        <v>2026-09-01 08:22:36</v>
      </c>
      <c r="K1134" t="str" cm="1">
        <f t="array" ref="K1134:L1134">_xlfn.TEXTSPLIT(R1134," ")</f>
        <v>JKT09A</v>
      </c>
      <c r="L1134" t="str">
        <v>ANCOL</v>
      </c>
      <c r="P1134" s="57" t="s">
        <v>16417</v>
      </c>
      <c r="Q1134" s="57" t="s">
        <v>10732</v>
      </c>
      <c r="R1134" s="57" t="s">
        <v>16418</v>
      </c>
      <c r="S1134" s="57" t="s">
        <v>16419</v>
      </c>
      <c r="T1134" s="57" t="s">
        <v>8338</v>
      </c>
      <c r="U1134" s="57" t="s">
        <v>16420</v>
      </c>
      <c r="V1134" t="s">
        <v>16421</v>
      </c>
    </row>
    <row r="1135" ht="15" spans="1:22">
      <c r="A1135" s="52">
        <f t="shared" si="85"/>
        <v>46266</v>
      </c>
      <c r="B1135" t="str">
        <f t="shared" si="86"/>
        <v>AGENT17</v>
      </c>
      <c r="C1135" t="str">
        <f t="shared" si="87"/>
        <v>KARANGSARI_KAJEN</v>
      </c>
      <c r="D1135" t="str">
        <f t="shared" si="88"/>
        <v>PKL13</v>
      </c>
      <c r="H1135" t="str">
        <f t="shared" si="89"/>
        <v>2026-09-01 08:22:30</v>
      </c>
      <c r="K1135" t="str" cm="1">
        <f t="array" ref="K1135:L1135">_xlfn.TEXTSPLIT(R1135," ")</f>
        <v>PKL13</v>
      </c>
      <c r="L1135" t="str">
        <v>KARANGSARI_KAJEN</v>
      </c>
      <c r="P1135" s="57" t="s">
        <v>16422</v>
      </c>
      <c r="Q1135" s="57" t="s">
        <v>11249</v>
      </c>
      <c r="R1135" s="57" t="s">
        <v>16423</v>
      </c>
      <c r="S1135" s="57" t="s">
        <v>16424</v>
      </c>
      <c r="T1135" s="57" t="s">
        <v>16425</v>
      </c>
      <c r="U1135" s="57" t="s">
        <v>16426</v>
      </c>
      <c r="V1135" t="s">
        <v>16427</v>
      </c>
    </row>
    <row r="1136" ht="15" spans="1:22">
      <c r="A1136" s="52">
        <f t="shared" si="85"/>
        <v>46266</v>
      </c>
      <c r="B1136" t="str">
        <f t="shared" si="86"/>
        <v>AGENT40</v>
      </c>
      <c r="C1136" t="str">
        <f t="shared" si="87"/>
        <v>DC_KEMAYORAN</v>
      </c>
      <c r="D1136" t="str">
        <f t="shared" si="88"/>
        <v>JKT15K</v>
      </c>
      <c r="H1136" t="str">
        <f t="shared" si="89"/>
        <v>2026-09-01 08:22:03</v>
      </c>
      <c r="K1136" t="str" cm="1">
        <f t="array" ref="K1136:L1136">_xlfn.TEXTSPLIT(R1136," ")</f>
        <v>JKT15K</v>
      </c>
      <c r="L1136" t="str">
        <v>DC_KEMAYORAN</v>
      </c>
      <c r="P1136" s="57" t="s">
        <v>16428</v>
      </c>
      <c r="Q1136" s="57" t="s">
        <v>10732</v>
      </c>
      <c r="R1136" s="57" t="s">
        <v>16429</v>
      </c>
      <c r="S1136" s="57" t="s">
        <v>16430</v>
      </c>
      <c r="T1136" s="57" t="s">
        <v>6767</v>
      </c>
      <c r="U1136" s="57" t="s">
        <v>16431</v>
      </c>
      <c r="V1136" t="s">
        <v>16432</v>
      </c>
    </row>
    <row r="1137" ht="15" spans="1:22">
      <c r="A1137" s="52">
        <f t="shared" si="85"/>
        <v>46266</v>
      </c>
      <c r="B1137" t="str">
        <f t="shared" si="86"/>
        <v>AGENT17</v>
      </c>
      <c r="C1137" t="str">
        <f t="shared" si="87"/>
        <v>GEMUH</v>
      </c>
      <c r="D1137" t="str">
        <f t="shared" si="88"/>
        <v>KNL08</v>
      </c>
      <c r="H1137" t="str">
        <f t="shared" si="89"/>
        <v>2026-09-01 08:21:47</v>
      </c>
      <c r="K1137" t="str" cm="1">
        <f t="array" ref="K1137:L1137">_xlfn.TEXTSPLIT(R1137," ")</f>
        <v>KNL08</v>
      </c>
      <c r="L1137" t="str">
        <v>GEMUH</v>
      </c>
      <c r="P1137" s="57" t="s">
        <v>16433</v>
      </c>
      <c r="Q1137" s="57" t="s">
        <v>11249</v>
      </c>
      <c r="R1137" s="57" t="s">
        <v>16434</v>
      </c>
      <c r="S1137" s="57" t="s">
        <v>16435</v>
      </c>
      <c r="T1137" s="57" t="s">
        <v>16436</v>
      </c>
      <c r="U1137" s="57" t="s">
        <v>16437</v>
      </c>
      <c r="V1137" t="s">
        <v>16438</v>
      </c>
    </row>
    <row r="1138" ht="15" spans="1:22">
      <c r="A1138" s="52">
        <f t="shared" si="85"/>
        <v>46266</v>
      </c>
      <c r="B1138" t="str">
        <f t="shared" si="86"/>
        <v>AGENT27</v>
      </c>
      <c r="C1138" t="str">
        <f t="shared" si="87"/>
        <v>SUNGAI_PINANG_LUAR</v>
      </c>
      <c r="D1138" t="str">
        <f t="shared" si="88"/>
        <v>SRI02</v>
      </c>
      <c r="H1138" t="str">
        <f t="shared" si="89"/>
        <v>2026-09-01 08:21:41</v>
      </c>
      <c r="K1138" t="str" cm="1">
        <f t="array" ref="K1138:L1138">_xlfn.TEXTSPLIT(R1138," ")</f>
        <v>SRI02</v>
      </c>
      <c r="L1138" t="str">
        <v>SUNGAI_PINANG_LUAR</v>
      </c>
      <c r="P1138" s="57" t="s">
        <v>16439</v>
      </c>
      <c r="Q1138" s="57" t="s">
        <v>11862</v>
      </c>
      <c r="R1138" s="57" t="s">
        <v>16440</v>
      </c>
      <c r="S1138" s="57" t="s">
        <v>16441</v>
      </c>
      <c r="T1138" s="57" t="s">
        <v>16442</v>
      </c>
      <c r="U1138" s="57" t="s">
        <v>16443</v>
      </c>
      <c r="V1138" t="s">
        <v>16444</v>
      </c>
    </row>
    <row r="1139" ht="15" spans="1:22">
      <c r="A1139" s="52">
        <f t="shared" si="85"/>
        <v>46266</v>
      </c>
      <c r="B1139" t="str">
        <f t="shared" si="86"/>
        <v>AGENT17</v>
      </c>
      <c r="C1139" t="str">
        <f t="shared" si="87"/>
        <v>SUPRIYADI_FNC</v>
      </c>
      <c r="D1139" t="str">
        <f t="shared" si="88"/>
        <v>SRG65</v>
      </c>
      <c r="H1139" t="str">
        <f t="shared" si="89"/>
        <v>2026-09-01 08:21:29</v>
      </c>
      <c r="K1139" t="str" cm="1">
        <f t="array" ref="K1139:L1139">_xlfn.TEXTSPLIT(R1139," ")</f>
        <v>SRG65</v>
      </c>
      <c r="L1139" t="str">
        <v>SUPRIYADI_FNC</v>
      </c>
      <c r="P1139" s="57" t="s">
        <v>16445</v>
      </c>
      <c r="Q1139" s="57" t="s">
        <v>11249</v>
      </c>
      <c r="R1139" s="57" t="s">
        <v>16446</v>
      </c>
      <c r="S1139" s="57" t="s">
        <v>16447</v>
      </c>
      <c r="T1139" s="57" t="s">
        <v>16448</v>
      </c>
      <c r="U1139" s="57" t="s">
        <v>16449</v>
      </c>
    </row>
    <row r="1140" ht="15" spans="1:22">
      <c r="A1140" s="52">
        <f t="shared" si="85"/>
        <v>46266</v>
      </c>
      <c r="B1140" t="str">
        <f t="shared" si="86"/>
        <v>AGENT19</v>
      </c>
      <c r="C1140" t="str">
        <f t="shared" si="87"/>
        <v>TAMAN</v>
      </c>
      <c r="D1140" t="str">
        <f t="shared" si="88"/>
        <v>SDA07</v>
      </c>
      <c r="H1140" t="str">
        <f t="shared" si="89"/>
        <v>2026-09-01 08:21:16</v>
      </c>
      <c r="K1140" t="str" cm="1">
        <f t="array" ref="K1140:L1140">_xlfn.TEXTSPLIT(R1140," ")</f>
        <v>SDA07</v>
      </c>
      <c r="L1140" t="str">
        <v>TAMAN</v>
      </c>
      <c r="P1140" s="57" t="s">
        <v>16450</v>
      </c>
      <c r="Q1140" s="57" t="s">
        <v>10181</v>
      </c>
      <c r="R1140" s="57" t="s">
        <v>16451</v>
      </c>
      <c r="S1140" s="57" t="s">
        <v>16452</v>
      </c>
      <c r="T1140" s="57" t="s">
        <v>16453</v>
      </c>
      <c r="U1140" s="57" t="s">
        <v>16454</v>
      </c>
      <c r="V1140" t="s">
        <v>16455</v>
      </c>
    </row>
    <row r="1141" ht="15" spans="1:22">
      <c r="A1141" s="52">
        <f t="shared" si="85"/>
        <v>46266</v>
      </c>
      <c r="B1141" t="str">
        <f t="shared" si="86"/>
        <v>AGENT18</v>
      </c>
      <c r="C1141" t="str">
        <f t="shared" si="87"/>
        <v>MERTASINGA</v>
      </c>
      <c r="D1141" t="str">
        <f t="shared" si="88"/>
        <v>CLP09</v>
      </c>
      <c r="H1141" t="str">
        <f t="shared" si="89"/>
        <v>2026-09-01 08:20:58</v>
      </c>
      <c r="K1141" t="str" cm="1">
        <f t="array" ref="K1141:L1141">_xlfn.TEXTSPLIT(R1141," ")</f>
        <v>CLP09</v>
      </c>
      <c r="L1141" t="str">
        <v>MERTASINGA</v>
      </c>
      <c r="P1141" s="57" t="s">
        <v>16456</v>
      </c>
      <c r="Q1141" s="57" t="s">
        <v>10385</v>
      </c>
      <c r="R1141" s="57" t="s">
        <v>16457</v>
      </c>
      <c r="S1141" s="57" t="s">
        <v>16458</v>
      </c>
      <c r="T1141" s="57" t="s">
        <v>16459</v>
      </c>
      <c r="U1141" s="57" t="s">
        <v>16460</v>
      </c>
    </row>
    <row r="1142" ht="15" spans="1:22">
      <c r="A1142" s="52">
        <f t="shared" si="85"/>
        <v>46266</v>
      </c>
      <c r="B1142" t="str">
        <f t="shared" si="86"/>
        <v>AGENT26</v>
      </c>
      <c r="C1142" t="str">
        <f t="shared" si="87"/>
        <v>PAK_BENCENG</v>
      </c>
      <c r="D1142" t="str">
        <f t="shared" si="88"/>
        <v>PNK05A</v>
      </c>
      <c r="H1142" t="str">
        <f t="shared" si="89"/>
        <v>2026-09-01 08:20:51</v>
      </c>
      <c r="K1142" t="str" cm="1">
        <f t="array" ref="K1142:L1142">_xlfn.TEXTSPLIT(R1142," ")</f>
        <v>PNK05A</v>
      </c>
      <c r="L1142" t="str">
        <v>PAK_BENCENG</v>
      </c>
      <c r="P1142" s="57" t="s">
        <v>16461</v>
      </c>
      <c r="Q1142" s="57" t="s">
        <v>10307</v>
      </c>
      <c r="R1142" s="57" t="s">
        <v>16462</v>
      </c>
      <c r="S1142" s="57" t="s">
        <v>16463</v>
      </c>
      <c r="T1142" s="57" t="s">
        <v>16464</v>
      </c>
      <c r="U1142" s="57" t="s">
        <v>16465</v>
      </c>
      <c r="V1142" t="s">
        <v>16466</v>
      </c>
    </row>
    <row r="1143" ht="15" spans="1:22">
      <c r="A1143" s="52">
        <f t="shared" si="85"/>
        <v>46266</v>
      </c>
      <c r="B1143" t="str">
        <f t="shared" si="86"/>
        <v>AGENT22</v>
      </c>
      <c r="C1143" t="str">
        <f t="shared" si="87"/>
        <v>UNAAHA</v>
      </c>
      <c r="D1143" t="str">
        <f t="shared" si="88"/>
        <v>UNH01</v>
      </c>
      <c r="H1143" t="str">
        <f t="shared" si="89"/>
        <v>2026-09-01 08:20:42</v>
      </c>
      <c r="K1143" t="str" cm="1">
        <f t="array" ref="K1143:L1143">_xlfn.TEXTSPLIT(R1143," ")</f>
        <v>UNH01</v>
      </c>
      <c r="L1143" t="str">
        <v>UNAAHA</v>
      </c>
      <c r="P1143" s="57" t="s">
        <v>16467</v>
      </c>
      <c r="Q1143" s="57" t="s">
        <v>11133</v>
      </c>
      <c r="R1143" s="57" t="s">
        <v>16468</v>
      </c>
      <c r="S1143" s="57" t="s">
        <v>16469</v>
      </c>
      <c r="T1143" s="57" t="s">
        <v>16470</v>
      </c>
      <c r="U1143" s="57" t="s">
        <v>16471</v>
      </c>
    </row>
    <row r="1144" ht="15" spans="1:22">
      <c r="A1144" s="52">
        <f t="shared" si="85"/>
        <v>46266</v>
      </c>
      <c r="B1144" t="str">
        <f t="shared" si="86"/>
        <v>AGENT22</v>
      </c>
      <c r="C1144" t="str">
        <f t="shared" si="87"/>
        <v>MOROSI</v>
      </c>
      <c r="D1144" t="str">
        <f t="shared" si="88"/>
        <v>UNH03</v>
      </c>
      <c r="H1144" t="str">
        <f t="shared" si="89"/>
        <v>2026-09-01 08:20:19</v>
      </c>
      <c r="K1144" t="str" cm="1">
        <f t="array" ref="K1144:L1144">_xlfn.TEXTSPLIT(R1144," ")</f>
        <v>UNH03</v>
      </c>
      <c r="L1144" t="str">
        <v>MOROSI</v>
      </c>
      <c r="P1144" s="57" t="s">
        <v>16472</v>
      </c>
      <c r="Q1144" s="57" t="s">
        <v>11133</v>
      </c>
      <c r="R1144" s="57" t="s">
        <v>16473</v>
      </c>
      <c r="S1144" s="57" t="s">
        <v>16474</v>
      </c>
      <c r="T1144" s="57" t="s">
        <v>16475</v>
      </c>
      <c r="U1144" s="57" t="s">
        <v>16476</v>
      </c>
      <c r="V1144" t="s">
        <v>16477</v>
      </c>
    </row>
    <row r="1145" ht="15" spans="1:22">
      <c r="A1145" s="52">
        <f t="shared" si="85"/>
        <v>46266</v>
      </c>
      <c r="B1145" t="str">
        <f t="shared" si="86"/>
        <v>AGENT16</v>
      </c>
      <c r="C1145" t="str">
        <f t="shared" si="87"/>
        <v>SMB40A</v>
      </c>
      <c r="D1145" t="str">
        <f t="shared" si="88"/>
        <v>SMB40A</v>
      </c>
      <c r="H1145" t="str">
        <f t="shared" si="89"/>
        <v>2026-09-01 08:20:00</v>
      </c>
      <c r="K1145" t="str" cm="1">
        <f t="array" ref="K1145:L1145">_xlfn.TEXTSPLIT(R1145," ")</f>
        <v>SMB40A</v>
      </c>
      <c r="L1145" t="str">
        <v>SMB40A</v>
      </c>
      <c r="P1145" s="57" t="s">
        <v>16478</v>
      </c>
      <c r="Q1145" s="57" t="s">
        <v>10199</v>
      </c>
      <c r="R1145" s="57" t="s">
        <v>16479</v>
      </c>
      <c r="S1145" s="57" t="s">
        <v>16480</v>
      </c>
      <c r="T1145" s="57" t="s">
        <v>16481</v>
      </c>
      <c r="U1145" s="57" t="s">
        <v>16482</v>
      </c>
      <c r="V1145" t="s">
        <v>16483</v>
      </c>
    </row>
    <row r="1146" ht="15" spans="1:22">
      <c r="A1146" s="52">
        <f t="shared" si="85"/>
        <v>46266</v>
      </c>
      <c r="B1146" t="str">
        <f t="shared" si="86"/>
        <v>AGENT21</v>
      </c>
      <c r="C1146" t="str">
        <f t="shared" si="87"/>
        <v>ALAS</v>
      </c>
      <c r="D1146" t="str">
        <f t="shared" si="88"/>
        <v>SWW02</v>
      </c>
      <c r="H1146" t="str">
        <f t="shared" si="89"/>
        <v>2026-09-01 08:19:59</v>
      </c>
      <c r="K1146" t="str" cm="1">
        <f t="array" ref="K1146:L1146">_xlfn.TEXTSPLIT(R1146," ")</f>
        <v>SWW02</v>
      </c>
      <c r="L1146" t="str">
        <v>ALAS</v>
      </c>
      <c r="P1146" s="57" t="s">
        <v>16484</v>
      </c>
      <c r="Q1146" s="57" t="s">
        <v>11660</v>
      </c>
      <c r="R1146" s="57" t="s">
        <v>16485</v>
      </c>
      <c r="S1146" s="57" t="s">
        <v>16486</v>
      </c>
      <c r="T1146" s="57" t="s">
        <v>16487</v>
      </c>
      <c r="U1146" s="57" t="s">
        <v>16488</v>
      </c>
    </row>
    <row r="1147" ht="15" spans="1:22">
      <c r="A1147" s="52">
        <f t="shared" si="85"/>
        <v>46266</v>
      </c>
      <c r="B1147" t="str">
        <f t="shared" si="86"/>
        <v>AGENT21</v>
      </c>
      <c r="C1147" t="str">
        <f t="shared" si="87"/>
        <v>BNL02A</v>
      </c>
      <c r="D1147" t="str">
        <f t="shared" si="88"/>
        <v>BNL02A</v>
      </c>
      <c r="H1147" t="str">
        <f t="shared" si="89"/>
        <v>2026-09-01 08:19:32</v>
      </c>
      <c r="K1147" t="str" cm="1">
        <f t="array" ref="K1147:L1147">_xlfn.TEXTSPLIT(R1147," ")</f>
        <v>BNL02A</v>
      </c>
      <c r="L1147" t="str">
        <v>BNL02A</v>
      </c>
      <c r="P1147" s="57" t="s">
        <v>16489</v>
      </c>
      <c r="Q1147" s="57" t="s">
        <v>11660</v>
      </c>
      <c r="R1147" s="57" t="s">
        <v>16490</v>
      </c>
      <c r="S1147" s="57" t="s">
        <v>16491</v>
      </c>
      <c r="T1147" s="57" t="s">
        <v>16492</v>
      </c>
      <c r="U1147" s="57" t="s">
        <v>16493</v>
      </c>
    </row>
    <row r="1148" ht="15" spans="1:22">
      <c r="A1148" s="52">
        <f t="shared" si="85"/>
        <v>46266</v>
      </c>
      <c r="B1148" t="str">
        <f t="shared" si="86"/>
        <v>AGENT10</v>
      </c>
      <c r="C1148" t="str">
        <f t="shared" si="87"/>
        <v>ABUNG_SEMULI</v>
      </c>
      <c r="D1148" t="str">
        <f t="shared" si="88"/>
        <v>KBB05</v>
      </c>
      <c r="H1148" t="str">
        <f t="shared" si="89"/>
        <v>2026-09-01 08:19:29</v>
      </c>
      <c r="K1148" t="str" cm="1">
        <f t="array" ref="K1148:L1148">_xlfn.TEXTSPLIT(R1148," ")</f>
        <v>KBB05</v>
      </c>
      <c r="L1148" t="str">
        <v>ABUNG_SEMULI</v>
      </c>
      <c r="P1148" s="57" t="s">
        <v>16494</v>
      </c>
      <c r="Q1148" s="57" t="s">
        <v>11054</v>
      </c>
      <c r="R1148" s="57" t="s">
        <v>16495</v>
      </c>
      <c r="S1148" s="57" t="s">
        <v>16496</v>
      </c>
      <c r="T1148" s="57" t="s">
        <v>16497</v>
      </c>
      <c r="U1148" s="57" t="s">
        <v>16498</v>
      </c>
      <c r="V1148" t="s">
        <v>16499</v>
      </c>
    </row>
    <row r="1149" ht="15" spans="1:22">
      <c r="A1149" s="52">
        <f t="shared" si="85"/>
        <v>46266</v>
      </c>
      <c r="B1149" t="str">
        <f t="shared" si="86"/>
        <v>AGENT09</v>
      </c>
      <c r="C1149" t="str">
        <f t="shared" si="87"/>
        <v>IPUH</v>
      </c>
      <c r="D1149" t="str">
        <f t="shared" si="88"/>
        <v>MWO02</v>
      </c>
      <c r="H1149" t="str">
        <f t="shared" si="89"/>
        <v>2026-09-01 08:19:24</v>
      </c>
      <c r="K1149" t="str" cm="1">
        <f t="array" ref="K1149:L1149">_xlfn.TEXTSPLIT(R1149," ")</f>
        <v>MWO02</v>
      </c>
      <c r="L1149" t="str">
        <v>IPUH</v>
      </c>
      <c r="P1149" s="57" t="s">
        <v>16500</v>
      </c>
      <c r="Q1149" s="57" t="s">
        <v>12496</v>
      </c>
      <c r="R1149" s="57" t="s">
        <v>16501</v>
      </c>
      <c r="S1149" s="57" t="s">
        <v>16502</v>
      </c>
      <c r="T1149" s="57" t="s">
        <v>16503</v>
      </c>
      <c r="U1149" s="57" t="s">
        <v>16504</v>
      </c>
      <c r="V1149" t="s">
        <v>16505</v>
      </c>
    </row>
    <row r="1150" ht="15" spans="1:22">
      <c r="A1150" s="52">
        <f t="shared" si="85"/>
        <v>46266</v>
      </c>
      <c r="B1150" t="str">
        <f t="shared" si="86"/>
        <v>AGENT19</v>
      </c>
      <c r="C1150" t="str">
        <f t="shared" si="87"/>
        <v>TANDES_2</v>
      </c>
      <c r="D1150" t="str">
        <f t="shared" si="88"/>
        <v>SUB03B</v>
      </c>
      <c r="H1150" t="str">
        <f t="shared" si="89"/>
        <v>2026-09-01 08:18:55</v>
      </c>
      <c r="K1150" t="str" cm="1">
        <f t="array" ref="K1150:L1150">_xlfn.TEXTSPLIT(R1150," ")</f>
        <v>SUB03B</v>
      </c>
      <c r="L1150" t="str">
        <v>TANDES_2</v>
      </c>
      <c r="P1150" s="57" t="s">
        <v>16506</v>
      </c>
      <c r="Q1150" s="57" t="s">
        <v>10181</v>
      </c>
      <c r="R1150" s="57" t="s">
        <v>16507</v>
      </c>
      <c r="S1150" s="57" t="s">
        <v>16508</v>
      </c>
      <c r="T1150" s="57" t="s">
        <v>16509</v>
      </c>
      <c r="U1150" s="57" t="s">
        <v>16510</v>
      </c>
      <c r="V1150" t="s">
        <v>16511</v>
      </c>
    </row>
    <row r="1151" ht="15" spans="1:22">
      <c r="A1151" s="52">
        <f t="shared" si="85"/>
        <v>46266</v>
      </c>
      <c r="B1151" t="str">
        <f t="shared" si="86"/>
        <v>AGENT06</v>
      </c>
      <c r="C1151" t="str">
        <f t="shared" si="87"/>
        <v>PASA_RAYA</v>
      </c>
      <c r="D1151" t="str">
        <f t="shared" si="88"/>
        <v>PDG04</v>
      </c>
      <c r="H1151" t="str">
        <f t="shared" si="89"/>
        <v>2026-09-01 08:18:37</v>
      </c>
      <c r="K1151" t="str" cm="1">
        <f t="array" ref="K1151:L1151">_xlfn.TEXTSPLIT(R1151," ")</f>
        <v>PDG04</v>
      </c>
      <c r="L1151" t="str">
        <v>PASA_RAYA</v>
      </c>
      <c r="P1151" s="57" t="s">
        <v>16512</v>
      </c>
      <c r="Q1151" s="57" t="s">
        <v>10410</v>
      </c>
      <c r="R1151" s="57" t="s">
        <v>16513</v>
      </c>
      <c r="S1151" s="57" t="s">
        <v>16514</v>
      </c>
      <c r="T1151" s="57" t="s">
        <v>16515</v>
      </c>
      <c r="U1151" s="57" t="s">
        <v>16516</v>
      </c>
      <c r="V1151" t="s">
        <v>16517</v>
      </c>
    </row>
    <row r="1152" ht="15" spans="1:22">
      <c r="A1152" s="52">
        <f t="shared" si="85"/>
        <v>46266</v>
      </c>
      <c r="B1152" t="str">
        <f t="shared" si="86"/>
        <v>AGENT17</v>
      </c>
      <c r="C1152" t="str">
        <f t="shared" si="87"/>
        <v>SUMOWONO</v>
      </c>
      <c r="D1152" t="str">
        <f t="shared" si="88"/>
        <v>UNG07</v>
      </c>
      <c r="H1152" t="str">
        <f t="shared" si="89"/>
        <v>2026-09-01 08:18:27</v>
      </c>
      <c r="K1152" t="str" cm="1">
        <f t="array" ref="K1152:L1152">_xlfn.TEXTSPLIT(R1152," ")</f>
        <v>UNG07</v>
      </c>
      <c r="L1152" t="str">
        <v>SUMOWONO</v>
      </c>
      <c r="P1152" s="57" t="s">
        <v>16518</v>
      </c>
      <c r="Q1152" s="57" t="s">
        <v>11249</v>
      </c>
      <c r="R1152" s="57" t="s">
        <v>16519</v>
      </c>
      <c r="S1152" s="57" t="s">
        <v>16520</v>
      </c>
      <c r="T1152" s="57" t="s">
        <v>16521</v>
      </c>
      <c r="U1152" s="57" t="s">
        <v>16522</v>
      </c>
      <c r="V1152" t="s">
        <v>16523</v>
      </c>
    </row>
    <row r="1153" ht="15" spans="1:22">
      <c r="A1153" s="52">
        <f t="shared" si="85"/>
        <v>46266</v>
      </c>
      <c r="B1153" t="str">
        <f t="shared" si="86"/>
        <v>AGENT17</v>
      </c>
      <c r="C1153" t="str">
        <f t="shared" si="87"/>
        <v>TONJONG</v>
      </c>
      <c r="D1153" t="str">
        <f t="shared" si="88"/>
        <v>BRB11</v>
      </c>
      <c r="H1153" t="str">
        <f t="shared" si="89"/>
        <v>2026-09-01 08:18:15</v>
      </c>
      <c r="K1153" t="str" cm="1">
        <f t="array" ref="K1153:L1153">_xlfn.TEXTSPLIT(R1153," ")</f>
        <v>BRB11</v>
      </c>
      <c r="L1153" t="str">
        <v>TONJONG</v>
      </c>
      <c r="P1153" s="57" t="s">
        <v>16524</v>
      </c>
      <c r="Q1153" s="57" t="s">
        <v>11249</v>
      </c>
      <c r="R1153" s="57" t="s">
        <v>16525</v>
      </c>
      <c r="S1153" s="57" t="s">
        <v>16526</v>
      </c>
      <c r="T1153" s="57" t="s">
        <v>16527</v>
      </c>
      <c r="U1153" s="57" t="s">
        <v>16528</v>
      </c>
      <c r="V1153" t="s">
        <v>16529</v>
      </c>
    </row>
    <row r="1154" ht="15" spans="1:22">
      <c r="A1154" s="52">
        <f t="shared" ref="A1154:A1217" si="90">INT(H1154)</f>
        <v>46266</v>
      </c>
      <c r="B1154" t="str">
        <f t="shared" ref="B1154:B1217" si="91">RIGHT(Q1154,7)</f>
        <v>AGENT17</v>
      </c>
      <c r="C1154" t="str">
        <f t="shared" ref="C1154:C1217" si="92">L1154</f>
        <v>MOJOTENGAH</v>
      </c>
      <c r="D1154" t="str">
        <f t="shared" ref="D1154:D1217" si="93">K1154</f>
        <v>WNB03</v>
      </c>
      <c r="H1154" t="str">
        <f t="shared" ref="H1154:H1217" si="94">P1154</f>
        <v>2026-09-01 08:18:07</v>
      </c>
      <c r="K1154" t="str" cm="1">
        <f t="array" ref="K1154:L1154">_xlfn.TEXTSPLIT(R1154," ")</f>
        <v>WNB03</v>
      </c>
      <c r="L1154" t="str">
        <v>MOJOTENGAH</v>
      </c>
      <c r="P1154" s="57" t="s">
        <v>16530</v>
      </c>
      <c r="Q1154" s="57" t="s">
        <v>11249</v>
      </c>
      <c r="R1154" s="57" t="s">
        <v>16531</v>
      </c>
      <c r="S1154" s="57" t="s">
        <v>16532</v>
      </c>
      <c r="T1154" s="57" t="s">
        <v>16533</v>
      </c>
      <c r="U1154" s="57" t="s">
        <v>16534</v>
      </c>
      <c r="V1154" t="s">
        <v>16535</v>
      </c>
    </row>
    <row r="1155" ht="15" spans="1:22">
      <c r="A1155" s="52">
        <f t="shared" si="90"/>
        <v>46266</v>
      </c>
      <c r="B1155" t="str">
        <f t="shared" si="91"/>
        <v>AGENT18</v>
      </c>
      <c r="C1155" t="str">
        <f t="shared" si="92"/>
        <v>SIMO</v>
      </c>
      <c r="D1155" t="str">
        <f t="shared" si="93"/>
        <v>BYL04</v>
      </c>
      <c r="H1155" t="str">
        <f t="shared" si="94"/>
        <v>2026-09-01 08:18:06</v>
      </c>
      <c r="K1155" t="str" cm="1">
        <f t="array" ref="K1155:L1155">_xlfn.TEXTSPLIT(R1155," ")</f>
        <v>BYL04</v>
      </c>
      <c r="L1155" t="str">
        <v>SIMO</v>
      </c>
      <c r="P1155" s="57" t="s">
        <v>16536</v>
      </c>
      <c r="Q1155" s="57" t="s">
        <v>10385</v>
      </c>
      <c r="R1155" s="57" t="s">
        <v>16537</v>
      </c>
      <c r="S1155" s="57" t="s">
        <v>16538</v>
      </c>
      <c r="T1155" s="57" t="s">
        <v>16539</v>
      </c>
      <c r="U1155" s="57" t="s">
        <v>16540</v>
      </c>
      <c r="V1155" t="s">
        <v>16541</v>
      </c>
    </row>
    <row r="1156" ht="15" spans="1:22">
      <c r="A1156" s="52">
        <f t="shared" si="90"/>
        <v>46266</v>
      </c>
      <c r="B1156" t="str">
        <f t="shared" si="91"/>
        <v>AGENT16</v>
      </c>
      <c r="C1156" t="str">
        <f t="shared" si="92"/>
        <v>SOG13C</v>
      </c>
      <c r="D1156" t="str">
        <f t="shared" si="93"/>
        <v>SOG13C</v>
      </c>
      <c r="H1156" t="str">
        <f t="shared" si="94"/>
        <v>2026-09-01 08:18:04</v>
      </c>
      <c r="K1156" t="str" cm="1">
        <f t="array" ref="K1156:L1156">_xlfn.TEXTSPLIT(R1156," ")</f>
        <v>SOG13C</v>
      </c>
      <c r="L1156" t="str">
        <v>SOG13C</v>
      </c>
      <c r="P1156" s="57" t="s">
        <v>16542</v>
      </c>
      <c r="Q1156" s="57" t="s">
        <v>10199</v>
      </c>
      <c r="R1156" s="57" t="s">
        <v>16543</v>
      </c>
      <c r="S1156" s="57" t="s">
        <v>16544</v>
      </c>
      <c r="T1156" s="57" t="s">
        <v>16545</v>
      </c>
      <c r="U1156" s="57" t="s">
        <v>16546</v>
      </c>
    </row>
    <row r="1157" ht="15" spans="1:22">
      <c r="A1157" s="52">
        <f t="shared" si="90"/>
        <v>46266</v>
      </c>
      <c r="B1157" t="str">
        <f t="shared" si="91"/>
        <v>AGENT16</v>
      </c>
      <c r="C1157" t="str">
        <f t="shared" si="92"/>
        <v>SUM12C</v>
      </c>
      <c r="D1157" t="str">
        <f t="shared" si="93"/>
        <v>SUM12C</v>
      </c>
      <c r="H1157" t="str">
        <f t="shared" si="94"/>
        <v>2026-09-01 08:17:58</v>
      </c>
      <c r="K1157" t="str" cm="1">
        <f t="array" ref="K1157:L1157">_xlfn.TEXTSPLIT(R1157," ")</f>
        <v>SUM12C</v>
      </c>
      <c r="L1157" t="str">
        <v>SUM12C</v>
      </c>
      <c r="P1157" s="57" t="s">
        <v>16547</v>
      </c>
      <c r="Q1157" s="57" t="s">
        <v>10199</v>
      </c>
      <c r="R1157" s="57" t="s">
        <v>16548</v>
      </c>
      <c r="S1157" s="57" t="s">
        <v>16549</v>
      </c>
      <c r="T1157" s="57" t="s">
        <v>16550</v>
      </c>
      <c r="U1157" s="57" t="s">
        <v>16551</v>
      </c>
    </row>
    <row r="1158" ht="15" spans="1:22">
      <c r="A1158" s="52">
        <f t="shared" si="90"/>
        <v>46266</v>
      </c>
      <c r="B1158" t="str">
        <f t="shared" si="91"/>
        <v>AGENT17</v>
      </c>
      <c r="C1158" t="str">
        <f t="shared" si="92"/>
        <v>BANTARKAWUNG</v>
      </c>
      <c r="D1158" t="str">
        <f t="shared" si="93"/>
        <v>BRB13</v>
      </c>
      <c r="H1158" t="str">
        <f t="shared" si="94"/>
        <v>2026-09-01 08:17:54</v>
      </c>
      <c r="K1158" t="str" cm="1">
        <f t="array" ref="K1158:L1158">_xlfn.TEXTSPLIT(R1158," ")</f>
        <v>BRB13</v>
      </c>
      <c r="L1158" t="str">
        <v>BANTARKAWUNG</v>
      </c>
      <c r="P1158" s="57" t="s">
        <v>16552</v>
      </c>
      <c r="Q1158" s="57" t="s">
        <v>11249</v>
      </c>
      <c r="R1158" s="57" t="s">
        <v>16553</v>
      </c>
      <c r="S1158" s="57" t="s">
        <v>16554</v>
      </c>
      <c r="T1158" s="57" t="s">
        <v>16555</v>
      </c>
      <c r="U1158" s="57" t="s">
        <v>16556</v>
      </c>
      <c r="V1158" t="s">
        <v>16557</v>
      </c>
    </row>
    <row r="1159" ht="15" spans="1:22">
      <c r="A1159" s="52">
        <f t="shared" si="90"/>
        <v>46266</v>
      </c>
      <c r="B1159" t="str">
        <f t="shared" si="91"/>
        <v>AGENT05</v>
      </c>
      <c r="C1159" t="str">
        <f t="shared" si="92"/>
        <v>TIBAN_CENTRE</v>
      </c>
      <c r="D1159" t="str">
        <f t="shared" si="93"/>
        <v>BTH05</v>
      </c>
      <c r="H1159" t="str">
        <f t="shared" si="94"/>
        <v>2026-09-01 08:17:46</v>
      </c>
      <c r="K1159" t="str" cm="1">
        <f t="array" ref="K1159:L1159">_xlfn.TEXTSPLIT(R1159," ")</f>
        <v>BTH05</v>
      </c>
      <c r="L1159" t="str">
        <v>TIBAN_CENTRE</v>
      </c>
      <c r="P1159" s="57" t="s">
        <v>16558</v>
      </c>
      <c r="Q1159" s="57" t="s">
        <v>10567</v>
      </c>
      <c r="R1159" s="57" t="s">
        <v>16559</v>
      </c>
      <c r="S1159" s="57" t="s">
        <v>16560</v>
      </c>
      <c r="T1159" s="57" t="s">
        <v>16561</v>
      </c>
      <c r="U1159" s="57" t="s">
        <v>16562</v>
      </c>
      <c r="V1159" t="s">
        <v>16563</v>
      </c>
    </row>
    <row r="1160" ht="15" spans="1:22">
      <c r="A1160" s="52">
        <f t="shared" si="90"/>
        <v>46266</v>
      </c>
      <c r="B1160" t="str">
        <f t="shared" si="91"/>
        <v>AGENT17</v>
      </c>
      <c r="C1160" t="str">
        <f t="shared" si="92"/>
        <v>SLAWI</v>
      </c>
      <c r="D1160" t="str">
        <f t="shared" si="93"/>
        <v>SWI01</v>
      </c>
      <c r="H1160" t="str">
        <f t="shared" si="94"/>
        <v>2026-09-01 08:17:44</v>
      </c>
      <c r="K1160" t="str" cm="1">
        <f t="array" ref="K1160:L1160">_xlfn.TEXTSPLIT(R1160," ")</f>
        <v>SWI01</v>
      </c>
      <c r="L1160" t="str">
        <v>SLAWI</v>
      </c>
      <c r="P1160" s="57" t="s">
        <v>16564</v>
      </c>
      <c r="Q1160" s="57" t="s">
        <v>11249</v>
      </c>
      <c r="R1160" s="57" t="s">
        <v>16565</v>
      </c>
      <c r="S1160" s="57" t="s">
        <v>16566</v>
      </c>
      <c r="T1160" s="57" t="s">
        <v>16567</v>
      </c>
      <c r="U1160" s="57" t="s">
        <v>16568</v>
      </c>
      <c r="V1160" t="s">
        <v>16569</v>
      </c>
    </row>
    <row r="1161" ht="15" spans="1:22">
      <c r="A1161" s="52">
        <f t="shared" si="90"/>
        <v>46266</v>
      </c>
      <c r="B1161" t="str">
        <f t="shared" si="91"/>
        <v>AGENT04</v>
      </c>
      <c r="C1161" t="str">
        <f t="shared" si="92"/>
        <v>SOREK_01</v>
      </c>
      <c r="D1161" t="str">
        <f t="shared" si="93"/>
        <v>PKC04</v>
      </c>
      <c r="H1161" t="str">
        <f t="shared" si="94"/>
        <v>2026-09-01 08:17:40</v>
      </c>
      <c r="K1161" t="str" cm="1">
        <f t="array" ref="K1161:L1161">_xlfn.TEXTSPLIT(R1161," ")</f>
        <v>PKC04</v>
      </c>
      <c r="L1161" t="str">
        <v>SOREK_01</v>
      </c>
      <c r="P1161" s="57" t="s">
        <v>16570</v>
      </c>
      <c r="Q1161" s="57" t="s">
        <v>10193</v>
      </c>
      <c r="R1161" s="57" t="s">
        <v>16571</v>
      </c>
      <c r="S1161" s="57" t="s">
        <v>16572</v>
      </c>
      <c r="T1161" s="57" t="s">
        <v>16573</v>
      </c>
      <c r="U1161" s="57" t="s">
        <v>16574</v>
      </c>
      <c r="V1161" t="s">
        <v>16575</v>
      </c>
    </row>
    <row r="1162" ht="15" spans="1:22">
      <c r="A1162" s="52">
        <f t="shared" si="90"/>
        <v>46266</v>
      </c>
      <c r="B1162" t="str">
        <f t="shared" si="91"/>
        <v>AGENT18</v>
      </c>
      <c r="C1162" t="str">
        <f t="shared" si="92"/>
        <v>KAWUNGANTEN</v>
      </c>
      <c r="D1162" t="str">
        <f t="shared" si="93"/>
        <v>CLP06</v>
      </c>
      <c r="H1162" t="str">
        <f t="shared" si="94"/>
        <v>2026-09-01 08:17:35</v>
      </c>
      <c r="K1162" t="str" cm="1">
        <f t="array" ref="K1162:L1162">_xlfn.TEXTSPLIT(R1162," ")</f>
        <v>CLP06</v>
      </c>
      <c r="L1162" t="str">
        <v>KAWUNGANTEN</v>
      </c>
      <c r="P1162" s="57" t="s">
        <v>16576</v>
      </c>
      <c r="Q1162" s="57" t="s">
        <v>10385</v>
      </c>
      <c r="R1162" s="57" t="s">
        <v>16577</v>
      </c>
      <c r="S1162" s="57" t="s">
        <v>16578</v>
      </c>
      <c r="T1162" s="57" t="s">
        <v>16579</v>
      </c>
      <c r="U1162" s="57" t="s">
        <v>16580</v>
      </c>
      <c r="V1162" t="s">
        <v>16581</v>
      </c>
    </row>
    <row r="1163" ht="15" spans="1:22">
      <c r="A1163" s="52">
        <f t="shared" si="90"/>
        <v>46266</v>
      </c>
      <c r="B1163" t="str">
        <f t="shared" si="91"/>
        <v>AGENT10</v>
      </c>
      <c r="C1163" t="str">
        <f t="shared" si="92"/>
        <v>BANDAR_AGUNG</v>
      </c>
      <c r="D1163" t="str">
        <f t="shared" si="93"/>
        <v>BDR07</v>
      </c>
      <c r="H1163" t="str">
        <f t="shared" si="94"/>
        <v>2026-09-01 08:17:31</v>
      </c>
      <c r="K1163" t="str" cm="1">
        <f t="array" ref="K1163:L1163">_xlfn.TEXTSPLIT(R1163," ")</f>
        <v>BDR07</v>
      </c>
      <c r="L1163" t="str">
        <v>BANDAR_AGUNG</v>
      </c>
      <c r="P1163" s="57" t="s">
        <v>16582</v>
      </c>
      <c r="Q1163" s="57" t="s">
        <v>11054</v>
      </c>
      <c r="R1163" s="57" t="s">
        <v>16583</v>
      </c>
      <c r="S1163" s="57" t="s">
        <v>16584</v>
      </c>
      <c r="T1163" s="57" t="s">
        <v>16585</v>
      </c>
      <c r="U1163" s="57" t="s">
        <v>16586</v>
      </c>
    </row>
    <row r="1164" ht="15" spans="1:22">
      <c r="A1164" s="52">
        <f t="shared" si="90"/>
        <v>46266</v>
      </c>
      <c r="B1164" t="str">
        <f t="shared" si="91"/>
        <v>AGENT04</v>
      </c>
      <c r="C1164" t="str">
        <f t="shared" si="92"/>
        <v>SINGINGI_HILIR_01</v>
      </c>
      <c r="D1164" t="str">
        <f t="shared" si="93"/>
        <v>TKK06</v>
      </c>
      <c r="H1164" t="str">
        <f t="shared" si="94"/>
        <v>2026-09-01 08:17:27</v>
      </c>
      <c r="K1164" t="str" cm="1">
        <f t="array" ref="K1164:L1164">_xlfn.TEXTSPLIT(R1164," ")</f>
        <v>TKK06</v>
      </c>
      <c r="L1164" t="str">
        <v>SINGINGI_HILIR_01</v>
      </c>
      <c r="P1164" s="57" t="s">
        <v>16587</v>
      </c>
      <c r="Q1164" s="57" t="s">
        <v>10193</v>
      </c>
      <c r="R1164" s="57" t="s">
        <v>16588</v>
      </c>
      <c r="S1164" s="57" t="s">
        <v>16589</v>
      </c>
      <c r="T1164" s="57" t="s">
        <v>16590</v>
      </c>
      <c r="U1164" s="57" t="s">
        <v>16591</v>
      </c>
    </row>
    <row r="1165" ht="15" spans="1:22">
      <c r="A1165" s="52">
        <f t="shared" si="90"/>
        <v>46266</v>
      </c>
      <c r="B1165" t="str">
        <f t="shared" si="91"/>
        <v>AGENT17</v>
      </c>
      <c r="C1165" t="str">
        <f t="shared" si="92"/>
        <v>JEPON</v>
      </c>
      <c r="D1165" t="str">
        <f t="shared" si="93"/>
        <v>BOL04</v>
      </c>
      <c r="H1165" t="str">
        <f t="shared" si="94"/>
        <v>2026-09-01 08:17:21</v>
      </c>
      <c r="K1165" t="str" cm="1">
        <f t="array" ref="K1165:L1165">_xlfn.TEXTSPLIT(R1165," ")</f>
        <v>BOL04</v>
      </c>
      <c r="L1165" t="str">
        <v>JEPON</v>
      </c>
      <c r="P1165" s="57" t="s">
        <v>16592</v>
      </c>
      <c r="Q1165" s="57" t="s">
        <v>11249</v>
      </c>
      <c r="R1165" s="57" t="s">
        <v>16593</v>
      </c>
      <c r="S1165" s="57" t="s">
        <v>16594</v>
      </c>
      <c r="T1165" s="57" t="s">
        <v>16595</v>
      </c>
      <c r="U1165" s="57" t="s">
        <v>16596</v>
      </c>
      <c r="V1165" t="s">
        <v>16597</v>
      </c>
    </row>
    <row r="1166" ht="15" spans="1:22">
      <c r="A1166" s="52">
        <f t="shared" si="90"/>
        <v>46266</v>
      </c>
      <c r="B1166" t="str">
        <f t="shared" si="91"/>
        <v>AGENT18</v>
      </c>
      <c r="C1166" t="str">
        <f t="shared" si="92"/>
        <v>BANTUL</v>
      </c>
      <c r="D1166" t="str">
        <f t="shared" si="93"/>
        <v>BTL01</v>
      </c>
      <c r="H1166" t="str">
        <f t="shared" si="94"/>
        <v>2026-09-01 08:17:08</v>
      </c>
      <c r="K1166" t="str" cm="1">
        <f t="array" ref="K1166:L1166">_xlfn.TEXTSPLIT(R1166," ")</f>
        <v>BTL01</v>
      </c>
      <c r="L1166" t="str">
        <v>BANTUL</v>
      </c>
      <c r="P1166" s="57" t="s">
        <v>16598</v>
      </c>
      <c r="Q1166" s="57" t="s">
        <v>10385</v>
      </c>
      <c r="R1166" s="57" t="s">
        <v>16599</v>
      </c>
      <c r="S1166" s="57" t="s">
        <v>16600</v>
      </c>
      <c r="T1166" s="57" t="s">
        <v>16601</v>
      </c>
      <c r="U1166" s="57" t="s">
        <v>16602</v>
      </c>
    </row>
    <row r="1167" ht="15" spans="1:22">
      <c r="A1167" s="52">
        <f t="shared" si="90"/>
        <v>46266</v>
      </c>
      <c r="B1167" t="str">
        <f t="shared" si="91"/>
        <v>AGENT19</v>
      </c>
      <c r="C1167" t="str">
        <f t="shared" si="92"/>
        <v>BOYOLANGU</v>
      </c>
      <c r="D1167" t="str">
        <f t="shared" si="93"/>
        <v>TLA05</v>
      </c>
      <c r="H1167" t="str">
        <f t="shared" si="94"/>
        <v>2026-09-01 08:17:04</v>
      </c>
      <c r="K1167" t="str" cm="1">
        <f t="array" ref="K1167:L1167">_xlfn.TEXTSPLIT(R1167," ")</f>
        <v>TLA05</v>
      </c>
      <c r="L1167" t="str">
        <v>BOYOLANGU</v>
      </c>
      <c r="P1167" s="57" t="s">
        <v>16603</v>
      </c>
      <c r="Q1167" s="57" t="s">
        <v>10181</v>
      </c>
      <c r="R1167" s="57" t="s">
        <v>16604</v>
      </c>
      <c r="S1167" s="57" t="s">
        <v>16605</v>
      </c>
      <c r="T1167" s="57" t="s">
        <v>16606</v>
      </c>
      <c r="U1167" s="57" t="s">
        <v>16607</v>
      </c>
      <c r="V1167" t="s">
        <v>16608</v>
      </c>
    </row>
    <row r="1168" ht="15" spans="1:22">
      <c r="A1168" s="52">
        <f t="shared" si="90"/>
        <v>46266</v>
      </c>
      <c r="B1168" t="str">
        <f t="shared" si="91"/>
        <v>AGENT19</v>
      </c>
      <c r="C1168" t="str">
        <f t="shared" si="92"/>
        <v>PAKISAJI</v>
      </c>
      <c r="D1168" t="str">
        <f t="shared" si="93"/>
        <v>KPJ05</v>
      </c>
      <c r="H1168" t="str">
        <f t="shared" si="94"/>
        <v>2026-09-01 08:16:49</v>
      </c>
      <c r="K1168" t="str" cm="1">
        <f t="array" ref="K1168:L1168">_xlfn.TEXTSPLIT(R1168," ")</f>
        <v>KPJ05</v>
      </c>
      <c r="L1168" t="str">
        <v>PAKISAJI</v>
      </c>
      <c r="P1168" s="57" t="s">
        <v>16609</v>
      </c>
      <c r="Q1168" s="57" t="s">
        <v>10181</v>
      </c>
      <c r="R1168" s="57" t="s">
        <v>16610</v>
      </c>
      <c r="S1168" s="57" t="s">
        <v>16611</v>
      </c>
      <c r="T1168" s="57" t="s">
        <v>16612</v>
      </c>
      <c r="U1168" s="57" t="s">
        <v>16613</v>
      </c>
      <c r="V1168" t="s">
        <v>16614</v>
      </c>
    </row>
    <row r="1169" ht="15" spans="1:22">
      <c r="A1169" s="52">
        <f t="shared" si="90"/>
        <v>46266</v>
      </c>
      <c r="B1169" t="str">
        <f t="shared" si="91"/>
        <v>AGENT17</v>
      </c>
      <c r="C1169" t="str">
        <f t="shared" si="92"/>
        <v>KRANGGAN</v>
      </c>
      <c r="D1169" t="str">
        <f t="shared" si="93"/>
        <v>TNU06</v>
      </c>
      <c r="H1169" t="str">
        <f t="shared" si="94"/>
        <v>2026-09-01 08:16:44</v>
      </c>
      <c r="K1169" t="str" cm="1">
        <f t="array" ref="K1169:L1169">_xlfn.TEXTSPLIT(R1169," ")</f>
        <v>TNU06</v>
      </c>
      <c r="L1169" t="str">
        <v>KRANGGAN</v>
      </c>
      <c r="P1169" s="57" t="s">
        <v>16615</v>
      </c>
      <c r="Q1169" s="57" t="s">
        <v>11249</v>
      </c>
      <c r="R1169" s="57" t="s">
        <v>16616</v>
      </c>
      <c r="S1169" s="57" t="s">
        <v>16617</v>
      </c>
      <c r="T1169" s="57" t="s">
        <v>16618</v>
      </c>
      <c r="U1169" s="57" t="s">
        <v>16619</v>
      </c>
    </row>
    <row r="1170" ht="15" spans="1:22">
      <c r="A1170" s="52">
        <f t="shared" si="90"/>
        <v>46266</v>
      </c>
      <c r="B1170" t="str">
        <f t="shared" si="91"/>
        <v>AGENT25</v>
      </c>
      <c r="C1170" t="str">
        <f t="shared" si="92"/>
        <v>PKN03A</v>
      </c>
      <c r="D1170" t="str">
        <f t="shared" si="93"/>
        <v>PKN03A</v>
      </c>
      <c r="H1170" t="str">
        <f t="shared" si="94"/>
        <v>2026-09-01 08:16:42</v>
      </c>
      <c r="K1170" t="str" cm="1">
        <f t="array" ref="K1170:L1170">_xlfn.TEXTSPLIT(R1170," ")</f>
        <v>PKN03A</v>
      </c>
      <c r="L1170" t="str">
        <v>PKN03A</v>
      </c>
      <c r="P1170" s="57" t="s">
        <v>16620</v>
      </c>
      <c r="Q1170" s="57" t="s">
        <v>10270</v>
      </c>
      <c r="R1170" s="57" t="s">
        <v>16621</v>
      </c>
      <c r="S1170" s="57" t="s">
        <v>16622</v>
      </c>
      <c r="T1170" s="57" t="s">
        <v>16623</v>
      </c>
      <c r="U1170" s="57" t="s">
        <v>16624</v>
      </c>
    </row>
    <row r="1171" ht="15" spans="1:22">
      <c r="A1171" s="52">
        <f t="shared" si="90"/>
        <v>46266</v>
      </c>
      <c r="B1171" t="str">
        <f t="shared" si="91"/>
        <v>AGENT16</v>
      </c>
      <c r="C1171" t="str">
        <f t="shared" si="92"/>
        <v>PASAR_PERMAI</v>
      </c>
      <c r="D1171" t="str">
        <f t="shared" si="93"/>
        <v>KRW39</v>
      </c>
      <c r="H1171" t="str">
        <f t="shared" si="94"/>
        <v>2026-09-01 08:16:16</v>
      </c>
      <c r="K1171" t="str" cm="1">
        <f t="array" ref="K1171:L1171">_xlfn.TEXTSPLIT(R1171," ")</f>
        <v>KRW39</v>
      </c>
      <c r="L1171" t="str">
        <v>PASAR_PERMAI</v>
      </c>
      <c r="P1171" s="57" t="s">
        <v>16625</v>
      </c>
      <c r="Q1171" s="57" t="s">
        <v>10199</v>
      </c>
      <c r="R1171" s="57" t="s">
        <v>16626</v>
      </c>
      <c r="S1171" s="57" t="s">
        <v>16627</v>
      </c>
      <c r="T1171" s="57" t="s">
        <v>16628</v>
      </c>
      <c r="U1171" s="57" t="s">
        <v>16629</v>
      </c>
    </row>
    <row r="1172" ht="15" spans="1:22">
      <c r="A1172" s="52">
        <f t="shared" si="90"/>
        <v>46266</v>
      </c>
      <c r="B1172" t="str">
        <f t="shared" si="91"/>
        <v>AGENT23</v>
      </c>
      <c r="C1172" t="str">
        <f t="shared" si="92"/>
        <v>PAAL_DUA_01</v>
      </c>
      <c r="D1172" t="str">
        <f t="shared" si="93"/>
        <v>MDC06A</v>
      </c>
      <c r="H1172" t="str">
        <f t="shared" si="94"/>
        <v>2026-09-01 08:16:11</v>
      </c>
      <c r="K1172" t="str" cm="1">
        <f t="array" ref="K1172:L1172">_xlfn.TEXTSPLIT(R1172," ")</f>
        <v>MDC06A</v>
      </c>
      <c r="L1172" t="str">
        <v>PAAL_DUA_01</v>
      </c>
      <c r="P1172" s="57" t="s">
        <v>16630</v>
      </c>
      <c r="Q1172" s="57" t="s">
        <v>10259</v>
      </c>
      <c r="R1172" s="57" t="s">
        <v>16631</v>
      </c>
      <c r="S1172" s="57" t="s">
        <v>16632</v>
      </c>
      <c r="T1172" s="57" t="s">
        <v>16633</v>
      </c>
      <c r="U1172" s="57" t="s">
        <v>16634</v>
      </c>
      <c r="V1172" t="s">
        <v>16635</v>
      </c>
    </row>
    <row r="1173" ht="15" spans="1:22">
      <c r="A1173" s="52">
        <f t="shared" si="90"/>
        <v>46266</v>
      </c>
      <c r="B1173" t="str">
        <f t="shared" si="91"/>
        <v>AGENT06</v>
      </c>
      <c r="C1173" t="str">
        <f t="shared" si="92"/>
        <v>TAPAN</v>
      </c>
      <c r="D1173" t="str">
        <f t="shared" si="93"/>
        <v>PNN02</v>
      </c>
      <c r="H1173" t="str">
        <f t="shared" si="94"/>
        <v>2026-09-01 08:16:11</v>
      </c>
      <c r="K1173" t="str" cm="1">
        <f t="array" ref="K1173:L1173">_xlfn.TEXTSPLIT(R1173," ")</f>
        <v>PNN02</v>
      </c>
      <c r="L1173" t="str">
        <v>TAPAN</v>
      </c>
      <c r="P1173" s="57" t="s">
        <v>16630</v>
      </c>
      <c r="Q1173" s="57" t="s">
        <v>10410</v>
      </c>
      <c r="R1173" s="57" t="s">
        <v>16636</v>
      </c>
      <c r="S1173" s="57" t="s">
        <v>16637</v>
      </c>
      <c r="T1173" s="57" t="s">
        <v>16638</v>
      </c>
      <c r="U1173" s="57" t="s">
        <v>16639</v>
      </c>
    </row>
    <row r="1174" ht="15" spans="1:22">
      <c r="A1174" s="52">
        <f t="shared" si="90"/>
        <v>46266</v>
      </c>
      <c r="B1174" t="str">
        <f t="shared" si="91"/>
        <v>AGENT06</v>
      </c>
      <c r="C1174" t="str">
        <f t="shared" si="92"/>
        <v>GUGUAK_PANJANG_02</v>
      </c>
      <c r="D1174" t="str">
        <f t="shared" si="93"/>
        <v>BTT03B</v>
      </c>
      <c r="H1174" t="str">
        <f t="shared" si="94"/>
        <v>2026-09-01 08:16:09</v>
      </c>
      <c r="K1174" t="str" cm="1">
        <f t="array" ref="K1174:L1174">_xlfn.TEXTSPLIT(R1174," ")</f>
        <v>BTT03B</v>
      </c>
      <c r="L1174" t="str">
        <v>GUGUAK_PANJANG_02</v>
      </c>
      <c r="P1174" s="57" t="s">
        <v>16640</v>
      </c>
      <c r="Q1174" s="57" t="s">
        <v>10410</v>
      </c>
      <c r="R1174" s="57" t="s">
        <v>16641</v>
      </c>
      <c r="S1174" s="57" t="s">
        <v>16642</v>
      </c>
      <c r="T1174" s="57" t="s">
        <v>16643</v>
      </c>
      <c r="U1174" s="57" t="s">
        <v>16644</v>
      </c>
      <c r="V1174" t="s">
        <v>16645</v>
      </c>
    </row>
    <row r="1175" ht="15" spans="1:22">
      <c r="A1175" s="52">
        <f t="shared" si="90"/>
        <v>46266</v>
      </c>
      <c r="B1175" t="str">
        <f t="shared" si="91"/>
        <v>AGENT19</v>
      </c>
      <c r="C1175" t="str">
        <f t="shared" si="92"/>
        <v>GANDUSARI_1</v>
      </c>
      <c r="D1175" t="str">
        <f t="shared" si="93"/>
        <v>TGK03A</v>
      </c>
      <c r="H1175" t="str">
        <f t="shared" si="94"/>
        <v>2026-09-01 08:15:58</v>
      </c>
      <c r="K1175" t="str" cm="1">
        <f t="array" ref="K1175:L1175">_xlfn.TEXTSPLIT(R1175," ")</f>
        <v>TGK03A</v>
      </c>
      <c r="L1175" t="str">
        <v>GANDUSARI_1</v>
      </c>
      <c r="P1175" s="57" t="s">
        <v>16646</v>
      </c>
      <c r="Q1175" s="57" t="s">
        <v>10181</v>
      </c>
      <c r="R1175" s="57" t="s">
        <v>16647</v>
      </c>
      <c r="S1175" s="57" t="s">
        <v>16648</v>
      </c>
      <c r="T1175" s="57" t="s">
        <v>16649</v>
      </c>
      <c r="U1175" s="57" t="s">
        <v>16650</v>
      </c>
      <c r="V1175" t="s">
        <v>16651</v>
      </c>
    </row>
    <row r="1176" ht="15" spans="1:22">
      <c r="A1176" s="52">
        <f t="shared" si="90"/>
        <v>46266</v>
      </c>
      <c r="B1176" t="str">
        <f t="shared" si="91"/>
        <v>AGENT22</v>
      </c>
      <c r="C1176" t="str">
        <f t="shared" si="92"/>
        <v>BELOPA</v>
      </c>
      <c r="D1176" t="str">
        <f t="shared" si="93"/>
        <v>BEL01</v>
      </c>
      <c r="H1176" t="str">
        <f t="shared" si="94"/>
        <v>2026-09-01 08:15:37</v>
      </c>
      <c r="K1176" t="str" cm="1">
        <f t="array" ref="K1176:L1176">_xlfn.TEXTSPLIT(R1176," ")</f>
        <v>BEL01</v>
      </c>
      <c r="L1176" t="str">
        <v>BELOPA</v>
      </c>
      <c r="P1176" s="57" t="s">
        <v>16652</v>
      </c>
      <c r="Q1176" s="57" t="s">
        <v>11133</v>
      </c>
      <c r="R1176" s="57" t="s">
        <v>16653</v>
      </c>
      <c r="S1176" s="57" t="s">
        <v>16654</v>
      </c>
      <c r="T1176" s="57" t="s">
        <v>16655</v>
      </c>
      <c r="U1176" s="57" t="s">
        <v>16656</v>
      </c>
      <c r="V1176" t="s">
        <v>16657</v>
      </c>
    </row>
    <row r="1177" ht="15" spans="1:22">
      <c r="A1177" s="52">
        <f t="shared" si="90"/>
        <v>46266</v>
      </c>
      <c r="B1177" t="str">
        <f t="shared" si="91"/>
        <v>AGENT08</v>
      </c>
      <c r="C1177" t="str">
        <f t="shared" si="92"/>
        <v>ILI_TIMUR</v>
      </c>
      <c r="D1177" t="str">
        <f t="shared" si="93"/>
        <v>PLM06</v>
      </c>
      <c r="H1177" t="str">
        <f t="shared" si="94"/>
        <v>2026-09-01 08:15:29</v>
      </c>
      <c r="K1177" t="str" cm="1">
        <f t="array" ref="K1177:L1177">_xlfn.TEXTSPLIT(R1177," ")</f>
        <v>PLM06</v>
      </c>
      <c r="L1177" t="str">
        <v>ILI_TIMUR</v>
      </c>
      <c r="P1177" s="57" t="s">
        <v>16658</v>
      </c>
      <c r="Q1177" s="57" t="s">
        <v>10398</v>
      </c>
      <c r="R1177" s="57" t="s">
        <v>16659</v>
      </c>
      <c r="S1177" s="57" t="s">
        <v>16660</v>
      </c>
      <c r="T1177" s="57" t="s">
        <v>16661</v>
      </c>
      <c r="U1177" s="57" t="s">
        <v>16662</v>
      </c>
      <c r="V1177" t="s">
        <v>16663</v>
      </c>
    </row>
    <row r="1178" ht="15" spans="1:22">
      <c r="A1178" s="52">
        <f t="shared" si="90"/>
        <v>46266</v>
      </c>
      <c r="B1178" t="str">
        <f t="shared" si="91"/>
        <v>AGENT09</v>
      </c>
      <c r="C1178" t="str">
        <f t="shared" si="92"/>
        <v>RUPIT</v>
      </c>
      <c r="D1178" t="str">
        <f t="shared" si="93"/>
        <v>MRU01</v>
      </c>
      <c r="H1178" t="str">
        <f t="shared" si="94"/>
        <v>2026-09-01 08:15:27</v>
      </c>
      <c r="K1178" t="str" cm="1">
        <f t="array" ref="K1178:L1178">_xlfn.TEXTSPLIT(R1178," ")</f>
        <v>MRU01</v>
      </c>
      <c r="L1178" t="str">
        <v>RUPIT</v>
      </c>
      <c r="P1178" s="57" t="s">
        <v>16664</v>
      </c>
      <c r="Q1178" s="57" t="s">
        <v>12496</v>
      </c>
      <c r="R1178" s="57" t="s">
        <v>16665</v>
      </c>
      <c r="S1178" s="57" t="s">
        <v>16666</v>
      </c>
      <c r="T1178" s="57" t="s">
        <v>16667</v>
      </c>
      <c r="U1178" s="57" t="s">
        <v>16668</v>
      </c>
    </row>
    <row r="1179" ht="15" spans="1:22">
      <c r="A1179" s="52">
        <f t="shared" si="90"/>
        <v>46266</v>
      </c>
      <c r="B1179" t="str">
        <f t="shared" si="91"/>
        <v>AGENT16</v>
      </c>
      <c r="C1179" t="str">
        <f t="shared" si="92"/>
        <v>CRN02C</v>
      </c>
      <c r="D1179" t="str">
        <f t="shared" si="93"/>
        <v>CRN02C</v>
      </c>
      <c r="H1179" t="str">
        <f t="shared" si="94"/>
        <v>2026-09-01 08:15:06</v>
      </c>
      <c r="K1179" t="str" cm="1">
        <f t="array" ref="K1179:L1179">_xlfn.TEXTSPLIT(R1179," ")</f>
        <v>CRN02C</v>
      </c>
      <c r="L1179" t="str">
        <v>CRN02C</v>
      </c>
      <c r="P1179" s="57" t="s">
        <v>16669</v>
      </c>
      <c r="Q1179" s="57" t="s">
        <v>10199</v>
      </c>
      <c r="R1179" s="57" t="s">
        <v>16670</v>
      </c>
      <c r="S1179" s="57" t="s">
        <v>16671</v>
      </c>
      <c r="T1179" s="57" t="s">
        <v>16672</v>
      </c>
      <c r="U1179" s="57" t="s">
        <v>16673</v>
      </c>
      <c r="V1179" t="s">
        <v>16674</v>
      </c>
    </row>
    <row r="1180" ht="15" spans="1:22">
      <c r="A1180" s="52">
        <f t="shared" si="90"/>
        <v>46266</v>
      </c>
      <c r="B1180" t="str">
        <f t="shared" si="91"/>
        <v>AGENT05</v>
      </c>
      <c r="C1180" t="str">
        <f t="shared" si="92"/>
        <v>TANJUNG_BATU_KOTA</v>
      </c>
      <c r="D1180" t="str">
        <f t="shared" si="93"/>
        <v>TJU02</v>
      </c>
      <c r="H1180" t="str">
        <f t="shared" si="94"/>
        <v>2026-09-01 08:15:03</v>
      </c>
      <c r="K1180" t="str" cm="1">
        <f t="array" ref="K1180:L1180">_xlfn.TEXTSPLIT(R1180," ")</f>
        <v>TJU02</v>
      </c>
      <c r="L1180" t="str">
        <v>TANJUNG_BATU_KOTA</v>
      </c>
      <c r="P1180" s="57" t="s">
        <v>16675</v>
      </c>
      <c r="Q1180" s="57" t="s">
        <v>10567</v>
      </c>
      <c r="R1180" s="57" t="s">
        <v>16676</v>
      </c>
      <c r="S1180" s="57" t="s">
        <v>16677</v>
      </c>
      <c r="T1180" s="57" t="s">
        <v>16678</v>
      </c>
      <c r="U1180" s="57" t="s">
        <v>16679</v>
      </c>
    </row>
    <row r="1181" ht="15" spans="1:22">
      <c r="A1181" s="52">
        <f t="shared" si="90"/>
        <v>46266</v>
      </c>
      <c r="B1181" t="str">
        <f t="shared" si="91"/>
        <v>AGENT18</v>
      </c>
      <c r="C1181" t="str">
        <f t="shared" si="92"/>
        <v>SURYOWIJAYAN</v>
      </c>
      <c r="D1181" t="str">
        <f t="shared" si="93"/>
        <v>JOG04</v>
      </c>
      <c r="H1181" t="str">
        <f t="shared" si="94"/>
        <v>2026-09-01 08:15:01</v>
      </c>
      <c r="K1181" t="str" cm="1">
        <f t="array" ref="K1181:L1181">_xlfn.TEXTSPLIT(R1181," ")</f>
        <v>JOG04</v>
      </c>
      <c r="L1181" t="str">
        <v>SURYOWIJAYAN</v>
      </c>
      <c r="P1181" s="57" t="s">
        <v>16680</v>
      </c>
      <c r="Q1181" s="57" t="s">
        <v>10385</v>
      </c>
      <c r="R1181" s="57" t="s">
        <v>16681</v>
      </c>
      <c r="S1181" s="57" t="s">
        <v>16682</v>
      </c>
      <c r="T1181" s="57" t="s">
        <v>16683</v>
      </c>
      <c r="U1181" s="57" t="s">
        <v>16684</v>
      </c>
      <c r="V1181" t="s">
        <v>16685</v>
      </c>
    </row>
    <row r="1182" ht="15" spans="1:22">
      <c r="A1182" s="52">
        <f t="shared" si="90"/>
        <v>46266</v>
      </c>
      <c r="B1182" t="str">
        <f t="shared" si="91"/>
        <v>AGENT16</v>
      </c>
      <c r="C1182" t="str">
        <f t="shared" si="92"/>
        <v>SUM17B</v>
      </c>
      <c r="D1182" t="str">
        <f t="shared" si="93"/>
        <v>SUM17B</v>
      </c>
      <c r="H1182" t="str">
        <f t="shared" si="94"/>
        <v>2026-09-01 08:15:00</v>
      </c>
      <c r="K1182" t="str" cm="1">
        <f t="array" ref="K1182:L1182">_xlfn.TEXTSPLIT(R1182," ")</f>
        <v>SUM17B</v>
      </c>
      <c r="L1182" t="str">
        <v>SUM17B</v>
      </c>
      <c r="P1182" s="57" t="s">
        <v>16686</v>
      </c>
      <c r="Q1182" s="57" t="s">
        <v>10199</v>
      </c>
      <c r="R1182" s="57" t="s">
        <v>16687</v>
      </c>
      <c r="S1182" s="57" t="s">
        <v>16688</v>
      </c>
      <c r="T1182" s="57" t="s">
        <v>16550</v>
      </c>
      <c r="U1182" s="57" t="s">
        <v>16689</v>
      </c>
    </row>
    <row r="1183" ht="15" spans="1:22">
      <c r="A1183" s="52">
        <f t="shared" si="90"/>
        <v>46266</v>
      </c>
      <c r="B1183" t="str">
        <f t="shared" si="91"/>
        <v>AGENT17</v>
      </c>
      <c r="C1183" t="str">
        <f t="shared" si="92"/>
        <v>CEPU</v>
      </c>
      <c r="D1183" t="str">
        <f t="shared" si="93"/>
        <v>CEU01</v>
      </c>
      <c r="H1183" t="str">
        <f t="shared" si="94"/>
        <v>2026-09-01 08:14:53</v>
      </c>
      <c r="K1183" t="str" cm="1">
        <f t="array" ref="K1183:L1183">_xlfn.TEXTSPLIT(R1183," ")</f>
        <v>CEU01</v>
      </c>
      <c r="L1183" t="str">
        <v>CEPU</v>
      </c>
      <c r="P1183" s="57" t="s">
        <v>16690</v>
      </c>
      <c r="Q1183" s="57" t="s">
        <v>11249</v>
      </c>
      <c r="R1183" s="57" t="s">
        <v>16691</v>
      </c>
      <c r="S1183" s="57" t="s">
        <v>16692</v>
      </c>
      <c r="T1183" s="57" t="s">
        <v>16693</v>
      </c>
      <c r="U1183" s="57" t="s">
        <v>16694</v>
      </c>
      <c r="V1183" t="s">
        <v>16695</v>
      </c>
    </row>
    <row r="1184" ht="15" spans="1:22">
      <c r="A1184" s="52">
        <f t="shared" si="90"/>
        <v>46266</v>
      </c>
      <c r="B1184" t="str">
        <f t="shared" si="91"/>
        <v>AGENT22</v>
      </c>
      <c r="C1184" t="str">
        <f t="shared" si="92"/>
        <v>BORONG_RAYA</v>
      </c>
      <c r="D1184" t="str">
        <f t="shared" si="93"/>
        <v>UPG04A</v>
      </c>
      <c r="H1184" t="str">
        <f t="shared" si="94"/>
        <v>2026-09-01 08:14:47</v>
      </c>
      <c r="K1184" t="str" cm="1">
        <f t="array" ref="K1184:L1184">_xlfn.TEXTSPLIT(R1184," ")</f>
        <v>UPG04A</v>
      </c>
      <c r="L1184" t="str">
        <v>BORONG_RAYA</v>
      </c>
      <c r="P1184" s="57" t="s">
        <v>16696</v>
      </c>
      <c r="Q1184" s="57" t="s">
        <v>11133</v>
      </c>
      <c r="R1184" s="57" t="s">
        <v>16697</v>
      </c>
      <c r="S1184" s="57" t="s">
        <v>16698</v>
      </c>
      <c r="T1184" s="57" t="s">
        <v>16699</v>
      </c>
      <c r="U1184" s="57" t="s">
        <v>16700</v>
      </c>
    </row>
    <row r="1185" ht="15" spans="1:22">
      <c r="A1185" s="52">
        <f t="shared" si="90"/>
        <v>46266</v>
      </c>
      <c r="B1185" t="str">
        <f t="shared" si="91"/>
        <v>AGENT18</v>
      </c>
      <c r="C1185" t="str">
        <f t="shared" si="92"/>
        <v>TUGU_BOTO</v>
      </c>
      <c r="D1185" t="str">
        <f t="shared" si="93"/>
        <v>KAA12</v>
      </c>
      <c r="H1185" t="str">
        <f t="shared" si="94"/>
        <v>2026-09-01 08:14:18</v>
      </c>
      <c r="K1185" t="str" cm="1">
        <f t="array" ref="K1185:L1185">_xlfn.TEXTSPLIT(R1185," ")</f>
        <v>KAA12</v>
      </c>
      <c r="L1185" t="str">
        <v>TUGU_BOTO</v>
      </c>
      <c r="P1185" s="57" t="s">
        <v>16701</v>
      </c>
      <c r="Q1185" s="57" t="s">
        <v>10385</v>
      </c>
      <c r="R1185" s="57" t="s">
        <v>16702</v>
      </c>
      <c r="S1185" s="57" t="s">
        <v>16703</v>
      </c>
      <c r="T1185" s="57" t="s">
        <v>16704</v>
      </c>
      <c r="U1185" s="57" t="s">
        <v>16705</v>
      </c>
      <c r="V1185" t="s">
        <v>16706</v>
      </c>
    </row>
    <row r="1186" ht="15" spans="1:22">
      <c r="A1186" s="52">
        <f t="shared" si="90"/>
        <v>46266</v>
      </c>
      <c r="B1186" t="str">
        <f t="shared" si="91"/>
        <v>AGENT01</v>
      </c>
      <c r="C1186" t="str">
        <f t="shared" si="92"/>
        <v>LANGSA</v>
      </c>
      <c r="D1186" t="str">
        <f t="shared" si="93"/>
        <v>LNX01</v>
      </c>
      <c r="H1186" t="str">
        <f t="shared" si="94"/>
        <v>2026-09-01 08:14:15</v>
      </c>
      <c r="K1186" t="str" cm="1">
        <f t="array" ref="K1186:L1186">_xlfn.TEXTSPLIT(R1186," ")</f>
        <v>LNX01</v>
      </c>
      <c r="L1186" t="str">
        <v>LANGSA</v>
      </c>
      <c r="P1186" s="57" t="s">
        <v>16707</v>
      </c>
      <c r="Q1186" s="57" t="s">
        <v>10486</v>
      </c>
      <c r="R1186" s="57" t="s">
        <v>16708</v>
      </c>
      <c r="S1186" s="57" t="s">
        <v>16709</v>
      </c>
      <c r="T1186" s="57" t="s">
        <v>16710</v>
      </c>
      <c r="U1186" s="57" t="s">
        <v>16711</v>
      </c>
      <c r="V1186" t="s">
        <v>16712</v>
      </c>
    </row>
    <row r="1187" ht="15" spans="1:22">
      <c r="A1187" s="52">
        <f t="shared" si="90"/>
        <v>46266</v>
      </c>
      <c r="B1187" t="str">
        <f t="shared" si="91"/>
        <v>AGENT06</v>
      </c>
      <c r="C1187" t="str">
        <f t="shared" si="92"/>
        <v>SANGKAR</v>
      </c>
      <c r="D1187" t="str">
        <f t="shared" si="93"/>
        <v>BZS01</v>
      </c>
      <c r="H1187" t="str">
        <f t="shared" si="94"/>
        <v>2026-09-01 08:14:14</v>
      </c>
      <c r="K1187" t="str" cm="1">
        <f t="array" ref="K1187:L1187">_xlfn.TEXTSPLIT(R1187," ")</f>
        <v>BZS01</v>
      </c>
      <c r="L1187" t="str">
        <v>SANGKAR</v>
      </c>
      <c r="P1187" s="57" t="s">
        <v>16713</v>
      </c>
      <c r="Q1187" s="57" t="s">
        <v>10410</v>
      </c>
      <c r="R1187" s="57" t="s">
        <v>16714</v>
      </c>
      <c r="S1187" s="57" t="s">
        <v>16715</v>
      </c>
      <c r="T1187" s="57" t="s">
        <v>7277</v>
      </c>
      <c r="U1187" s="57" t="s">
        <v>16716</v>
      </c>
    </row>
    <row r="1188" ht="15" spans="1:22">
      <c r="A1188" s="52">
        <f t="shared" si="90"/>
        <v>46266</v>
      </c>
      <c r="B1188" t="str">
        <f t="shared" si="91"/>
        <v>AGENT26</v>
      </c>
      <c r="C1188" t="str">
        <f t="shared" si="92"/>
        <v>MELAYU_RAYAK</v>
      </c>
      <c r="D1188" t="str">
        <f t="shared" si="93"/>
        <v>TTT18</v>
      </c>
      <c r="H1188" t="str">
        <f t="shared" si="94"/>
        <v>2026-09-01 08:14:13</v>
      </c>
      <c r="K1188" t="str" cm="1">
        <f t="array" ref="K1188:L1188">_xlfn.TEXTSPLIT(R1188," ")</f>
        <v>TTT18</v>
      </c>
      <c r="L1188" t="str">
        <v>MELAYU_RAYAK</v>
      </c>
      <c r="P1188" s="57" t="s">
        <v>16717</v>
      </c>
      <c r="Q1188" s="57" t="s">
        <v>10307</v>
      </c>
      <c r="R1188" s="57" t="s">
        <v>16718</v>
      </c>
      <c r="S1188" s="57" t="s">
        <v>16719</v>
      </c>
      <c r="T1188" s="57" t="s">
        <v>16720</v>
      </c>
      <c r="U1188" s="57" t="s">
        <v>16721</v>
      </c>
      <c r="V1188" t="s">
        <v>16722</v>
      </c>
    </row>
    <row r="1189" ht="15" spans="1:22">
      <c r="A1189" s="52">
        <f t="shared" si="90"/>
        <v>46266</v>
      </c>
      <c r="B1189" t="str">
        <f t="shared" si="91"/>
        <v>AGENT08</v>
      </c>
      <c r="C1189" t="str">
        <f t="shared" si="92"/>
        <v>SEKANAK</v>
      </c>
      <c r="D1189" t="str">
        <f t="shared" si="93"/>
        <v>PLM20</v>
      </c>
      <c r="H1189" t="str">
        <f t="shared" si="94"/>
        <v>2026-09-01 08:14:01</v>
      </c>
      <c r="K1189" t="str" cm="1">
        <f t="array" ref="K1189:L1189">_xlfn.TEXTSPLIT(R1189," ")</f>
        <v>PLM20</v>
      </c>
      <c r="L1189" t="str">
        <v>SEKANAK</v>
      </c>
      <c r="P1189" s="57" t="s">
        <v>16723</v>
      </c>
      <c r="Q1189" s="57" t="s">
        <v>10398</v>
      </c>
      <c r="R1189" s="57" t="s">
        <v>16724</v>
      </c>
      <c r="S1189" s="57" t="s">
        <v>16725</v>
      </c>
      <c r="T1189" s="57" t="s">
        <v>16726</v>
      </c>
      <c r="U1189" s="57" t="s">
        <v>16727</v>
      </c>
      <c r="V1189" t="s">
        <v>16728</v>
      </c>
    </row>
    <row r="1190" ht="15" spans="1:22">
      <c r="A1190" s="52">
        <f t="shared" si="90"/>
        <v>46266</v>
      </c>
      <c r="B1190" t="str">
        <f t="shared" si="91"/>
        <v>AGENT26</v>
      </c>
      <c r="C1190" t="str">
        <f t="shared" si="92"/>
        <v>SANDAI</v>
      </c>
      <c r="D1190" t="str">
        <f t="shared" si="93"/>
        <v>TTT01</v>
      </c>
      <c r="H1190" t="str">
        <f t="shared" si="94"/>
        <v>2026-09-01 08:13:28</v>
      </c>
      <c r="K1190" t="str" cm="1">
        <f t="array" ref="K1190:L1190">_xlfn.TEXTSPLIT(R1190," ")</f>
        <v>TTT01</v>
      </c>
      <c r="L1190" t="str">
        <v>SANDAI</v>
      </c>
      <c r="P1190" s="57" t="s">
        <v>16729</v>
      </c>
      <c r="Q1190" s="57" t="s">
        <v>10307</v>
      </c>
      <c r="R1190" s="57" t="s">
        <v>16730</v>
      </c>
      <c r="S1190" s="57" t="s">
        <v>16731</v>
      </c>
      <c r="T1190" s="57" t="s">
        <v>16732</v>
      </c>
      <c r="U1190" s="57" t="s">
        <v>16733</v>
      </c>
      <c r="V1190" t="s">
        <v>16734</v>
      </c>
    </row>
    <row r="1191" ht="15" spans="1:22">
      <c r="A1191" s="52">
        <f t="shared" si="90"/>
        <v>46266</v>
      </c>
      <c r="B1191" t="str">
        <f t="shared" si="91"/>
        <v>AGENT21</v>
      </c>
      <c r="C1191" t="str">
        <f t="shared" si="92"/>
        <v>MAUMERE</v>
      </c>
      <c r="D1191" t="str">
        <f t="shared" si="93"/>
        <v>MOF01</v>
      </c>
      <c r="H1191" t="str">
        <f t="shared" si="94"/>
        <v>2026-09-01 08:13:24</v>
      </c>
      <c r="K1191" t="str" cm="1">
        <f t="array" ref="K1191:L1191">_xlfn.TEXTSPLIT(R1191," ")</f>
        <v>MOF01</v>
      </c>
      <c r="L1191" t="str">
        <v>MAUMERE</v>
      </c>
      <c r="P1191" s="57" t="s">
        <v>16735</v>
      </c>
      <c r="Q1191" s="57" t="s">
        <v>11660</v>
      </c>
      <c r="R1191" s="57" t="s">
        <v>16736</v>
      </c>
      <c r="S1191" s="57" t="s">
        <v>16737</v>
      </c>
      <c r="T1191" s="57" t="s">
        <v>16738</v>
      </c>
      <c r="U1191" s="57" t="s">
        <v>16739</v>
      </c>
      <c r="V1191" t="s">
        <v>16740</v>
      </c>
    </row>
    <row r="1192" ht="15" spans="1:22">
      <c r="A1192" s="52">
        <f t="shared" si="90"/>
        <v>46266</v>
      </c>
      <c r="B1192" t="str">
        <f t="shared" si="91"/>
        <v>AGENT03</v>
      </c>
      <c r="C1192" t="str">
        <f t="shared" si="92"/>
        <v>SIABU_02</v>
      </c>
      <c r="D1192" t="str">
        <f t="shared" si="93"/>
        <v>PYY15</v>
      </c>
      <c r="H1192" t="str">
        <f t="shared" si="94"/>
        <v>2026-09-01 08:13:20</v>
      </c>
      <c r="K1192" t="str" cm="1">
        <f t="array" ref="K1192:L1192">_xlfn.TEXTSPLIT(R1192," ")</f>
        <v>PYY15</v>
      </c>
      <c r="L1192" t="str">
        <v>SIABU_02</v>
      </c>
      <c r="P1192" s="57" t="s">
        <v>16741</v>
      </c>
      <c r="Q1192" s="57" t="s">
        <v>10236</v>
      </c>
      <c r="R1192" s="57" t="s">
        <v>16742</v>
      </c>
      <c r="S1192" s="57" t="s">
        <v>16743</v>
      </c>
      <c r="T1192" s="57" t="s">
        <v>16744</v>
      </c>
      <c r="U1192" s="57" t="s">
        <v>16745</v>
      </c>
      <c r="V1192" t="s">
        <v>16746</v>
      </c>
    </row>
    <row r="1193" ht="15" spans="1:22">
      <c r="A1193" s="52">
        <f t="shared" si="90"/>
        <v>46266</v>
      </c>
      <c r="B1193" t="str">
        <f t="shared" si="91"/>
        <v>AGENT21</v>
      </c>
      <c r="C1193" t="str">
        <f t="shared" si="92"/>
        <v>SEMINYAK_1</v>
      </c>
      <c r="D1193" t="str">
        <f t="shared" si="93"/>
        <v>MGW04C</v>
      </c>
      <c r="H1193" t="str">
        <f t="shared" si="94"/>
        <v>2026-09-01 08:13:19</v>
      </c>
      <c r="K1193" t="str" cm="1">
        <f t="array" ref="K1193:L1193">_xlfn.TEXTSPLIT(R1193," ")</f>
        <v>MGW04C</v>
      </c>
      <c r="L1193" t="str">
        <v>SEMINYAK_1</v>
      </c>
      <c r="P1193" s="57" t="s">
        <v>16747</v>
      </c>
      <c r="Q1193" s="57" t="s">
        <v>11660</v>
      </c>
      <c r="R1193" s="57" t="s">
        <v>16748</v>
      </c>
      <c r="S1193" s="57" t="s">
        <v>16749</v>
      </c>
      <c r="T1193" s="57" t="s">
        <v>16750</v>
      </c>
      <c r="U1193" s="57" t="s">
        <v>16751</v>
      </c>
    </row>
    <row r="1194" ht="15" spans="1:22">
      <c r="A1194" s="52">
        <f t="shared" si="90"/>
        <v>46266</v>
      </c>
      <c r="B1194" t="str">
        <f t="shared" si="91"/>
        <v>AGENT09</v>
      </c>
      <c r="C1194" t="str">
        <f t="shared" si="92"/>
        <v>KARANG_JAYA</v>
      </c>
      <c r="D1194" t="str">
        <f t="shared" si="93"/>
        <v>MRU04</v>
      </c>
      <c r="H1194" t="str">
        <f t="shared" si="94"/>
        <v>2026-09-01 08:13:15</v>
      </c>
      <c r="K1194" t="str" cm="1">
        <f t="array" ref="K1194:L1194">_xlfn.TEXTSPLIT(R1194," ")</f>
        <v>MRU04</v>
      </c>
      <c r="L1194" t="str">
        <v>KARANG_JAYA</v>
      </c>
      <c r="P1194" s="57" t="s">
        <v>16752</v>
      </c>
      <c r="Q1194" s="57" t="s">
        <v>12496</v>
      </c>
      <c r="R1194" s="57" t="s">
        <v>16753</v>
      </c>
      <c r="S1194" s="57" t="s">
        <v>16754</v>
      </c>
      <c r="T1194" s="57" t="s">
        <v>16755</v>
      </c>
      <c r="U1194" s="57" t="s">
        <v>16756</v>
      </c>
    </row>
    <row r="1195" ht="15" spans="1:22">
      <c r="A1195" s="52">
        <f t="shared" si="90"/>
        <v>46266</v>
      </c>
      <c r="B1195" t="str">
        <f t="shared" si="91"/>
        <v>AGENT19</v>
      </c>
      <c r="C1195" t="str">
        <f t="shared" si="92"/>
        <v>TCSPG101</v>
      </c>
      <c r="D1195" t="str">
        <f t="shared" si="93"/>
        <v>TCSPG101</v>
      </c>
      <c r="H1195" t="str">
        <f t="shared" si="94"/>
        <v>2026-09-01 08:13:14</v>
      </c>
      <c r="K1195" t="str" cm="1">
        <f t="array" ref="K1195:L1195">_xlfn.TEXTSPLIT(R1195," ")</f>
        <v>TCSPG101</v>
      </c>
      <c r="L1195" t="str">
        <v>TCSPG101</v>
      </c>
      <c r="P1195" s="57" t="s">
        <v>16757</v>
      </c>
      <c r="Q1195" s="57" t="s">
        <v>10181</v>
      </c>
      <c r="R1195" s="57" t="s">
        <v>16758</v>
      </c>
      <c r="S1195" s="57" t="s">
        <v>16759</v>
      </c>
      <c r="T1195" s="57" t="s">
        <v>16760</v>
      </c>
      <c r="U1195" s="57" t="s">
        <v>16761</v>
      </c>
      <c r="V1195" t="s">
        <v>16762</v>
      </c>
    </row>
    <row r="1196" ht="15" spans="1:22">
      <c r="A1196" s="52">
        <f t="shared" si="90"/>
        <v>46266</v>
      </c>
      <c r="B1196" t="str">
        <f t="shared" si="91"/>
        <v>AGENT40</v>
      </c>
      <c r="C1196" t="str">
        <f t="shared" si="92"/>
        <v>DC_CIRACAS</v>
      </c>
      <c r="D1196" t="str">
        <f t="shared" si="93"/>
        <v>JKT19K</v>
      </c>
      <c r="H1196" t="str">
        <f t="shared" si="94"/>
        <v>2026-09-01 08:13:13</v>
      </c>
      <c r="K1196" t="str" cm="1">
        <f t="array" ref="K1196:L1196">_xlfn.TEXTSPLIT(R1196," ")</f>
        <v>JKT19K</v>
      </c>
      <c r="L1196" t="str">
        <v>DC_CIRACAS</v>
      </c>
      <c r="P1196" s="57" t="s">
        <v>16763</v>
      </c>
      <c r="Q1196" s="57" t="s">
        <v>10732</v>
      </c>
      <c r="R1196" s="57" t="s">
        <v>16764</v>
      </c>
      <c r="S1196" s="57" t="s">
        <v>16765</v>
      </c>
      <c r="T1196" s="57" t="s">
        <v>7260</v>
      </c>
      <c r="U1196" s="57" t="s">
        <v>16766</v>
      </c>
      <c r="V1196" t="s">
        <v>16767</v>
      </c>
    </row>
    <row r="1197" ht="15" spans="1:22">
      <c r="A1197" s="52">
        <f t="shared" si="90"/>
        <v>46266</v>
      </c>
      <c r="B1197" t="str">
        <f t="shared" si="91"/>
        <v>AGENT14</v>
      </c>
      <c r="C1197" t="str">
        <f t="shared" si="92"/>
        <v>DC_BOGOR_KOTA</v>
      </c>
      <c r="D1197" t="str">
        <f t="shared" si="93"/>
        <v>BGR29</v>
      </c>
      <c r="H1197" t="str">
        <f t="shared" si="94"/>
        <v>2026-09-01 08:13:06</v>
      </c>
      <c r="K1197" t="str" cm="1">
        <f t="array" ref="K1197:L1197">_xlfn.TEXTSPLIT(R1197," ")</f>
        <v>BGR29</v>
      </c>
      <c r="L1197" t="str">
        <v>DC_BOGOR_KOTA</v>
      </c>
      <c r="P1197" s="57" t="s">
        <v>16768</v>
      </c>
      <c r="Q1197" s="57" t="s">
        <v>10644</v>
      </c>
      <c r="R1197" s="57" t="s">
        <v>16769</v>
      </c>
      <c r="S1197" s="57" t="s">
        <v>16770</v>
      </c>
      <c r="T1197" s="57" t="s">
        <v>10097</v>
      </c>
      <c r="U1197" s="57" t="s">
        <v>16771</v>
      </c>
      <c r="V1197" t="s">
        <v>16772</v>
      </c>
    </row>
    <row r="1198" ht="15" spans="1:22">
      <c r="A1198" s="52">
        <f t="shared" si="90"/>
        <v>46266</v>
      </c>
      <c r="B1198" t="str">
        <f t="shared" si="91"/>
        <v>AGENT06</v>
      </c>
      <c r="C1198" t="str">
        <f t="shared" si="92"/>
        <v>AMPEK_ANGKEK_02</v>
      </c>
      <c r="D1198" t="str">
        <f t="shared" si="93"/>
        <v>LBB06B</v>
      </c>
      <c r="H1198" t="str">
        <f t="shared" si="94"/>
        <v>2026-09-01 08:12:48</v>
      </c>
      <c r="K1198" t="str" cm="1">
        <f t="array" ref="K1198:L1198">_xlfn.TEXTSPLIT(R1198," ")</f>
        <v>LBB06B</v>
      </c>
      <c r="L1198" t="str">
        <v>AMPEK_ANGKEK_02</v>
      </c>
      <c r="P1198" s="57" t="s">
        <v>16773</v>
      </c>
      <c r="Q1198" s="57" t="s">
        <v>10410</v>
      </c>
      <c r="R1198" s="57" t="s">
        <v>16774</v>
      </c>
      <c r="S1198" s="57" t="s">
        <v>16775</v>
      </c>
      <c r="T1198" s="57" t="s">
        <v>16776</v>
      </c>
      <c r="U1198" s="57" t="s">
        <v>16777</v>
      </c>
      <c r="V1198" t="s">
        <v>16778</v>
      </c>
    </row>
    <row r="1199" ht="15" spans="1:22">
      <c r="A1199" s="52">
        <f t="shared" si="90"/>
        <v>46266</v>
      </c>
      <c r="B1199" t="str">
        <f t="shared" si="91"/>
        <v>AGENT23</v>
      </c>
      <c r="C1199" t="str">
        <f t="shared" si="92"/>
        <v>DARUBA</v>
      </c>
      <c r="D1199" t="str">
        <f t="shared" si="93"/>
        <v>DAR01</v>
      </c>
      <c r="H1199" t="str">
        <f t="shared" si="94"/>
        <v>2026-09-01 08:12:28</v>
      </c>
      <c r="K1199" t="str" cm="1">
        <f t="array" ref="K1199:L1199">_xlfn.TEXTSPLIT(R1199," ")</f>
        <v>DAR01</v>
      </c>
      <c r="L1199" t="str">
        <v>DARUBA</v>
      </c>
      <c r="P1199" s="57" t="s">
        <v>16779</v>
      </c>
      <c r="Q1199" s="57" t="s">
        <v>10259</v>
      </c>
      <c r="R1199" s="57" t="s">
        <v>16780</v>
      </c>
      <c r="S1199" s="57" t="s">
        <v>16781</v>
      </c>
      <c r="T1199" s="57" t="s">
        <v>16782</v>
      </c>
      <c r="U1199" s="57" t="s">
        <v>16783</v>
      </c>
    </row>
    <row r="1200" ht="15" spans="1:22">
      <c r="A1200" s="52">
        <f t="shared" si="90"/>
        <v>46266</v>
      </c>
      <c r="B1200" t="str">
        <f t="shared" si="91"/>
        <v>AGENT17</v>
      </c>
      <c r="C1200" t="str">
        <f t="shared" si="92"/>
        <v>TEGAL</v>
      </c>
      <c r="D1200" t="str">
        <f t="shared" si="93"/>
        <v>TGL01</v>
      </c>
      <c r="H1200" t="str">
        <f t="shared" si="94"/>
        <v>2026-09-01 08:12:16</v>
      </c>
      <c r="K1200" t="str" cm="1">
        <f t="array" ref="K1200:L1200">_xlfn.TEXTSPLIT(R1200," ")</f>
        <v>TGL01</v>
      </c>
      <c r="L1200" t="str">
        <v>TEGAL</v>
      </c>
      <c r="P1200" s="57" t="s">
        <v>16784</v>
      </c>
      <c r="Q1200" s="57" t="s">
        <v>11249</v>
      </c>
      <c r="R1200" s="57" t="s">
        <v>16785</v>
      </c>
      <c r="S1200" s="57" t="s">
        <v>16786</v>
      </c>
      <c r="T1200" s="57" t="s">
        <v>16787</v>
      </c>
      <c r="U1200" s="57" t="s">
        <v>16788</v>
      </c>
    </row>
    <row r="1201" ht="15" spans="1:22">
      <c r="A1201" s="52">
        <f t="shared" si="90"/>
        <v>46266</v>
      </c>
      <c r="B1201" t="str">
        <f t="shared" si="91"/>
        <v>AGENT27</v>
      </c>
      <c r="C1201" t="str">
        <f t="shared" si="92"/>
        <v>MUARA_WAHAU</v>
      </c>
      <c r="D1201" t="str">
        <f t="shared" si="93"/>
        <v>SGT02</v>
      </c>
      <c r="H1201" t="str">
        <f t="shared" si="94"/>
        <v>2026-09-01 08:12:14</v>
      </c>
      <c r="K1201" t="str" cm="1">
        <f t="array" ref="K1201:L1201">_xlfn.TEXTSPLIT(R1201," ")</f>
        <v>SGT02</v>
      </c>
      <c r="L1201" t="str">
        <v>MUARA_WAHAU</v>
      </c>
      <c r="P1201" s="57" t="s">
        <v>16789</v>
      </c>
      <c r="Q1201" s="57" t="s">
        <v>11862</v>
      </c>
      <c r="R1201" s="57" t="s">
        <v>16790</v>
      </c>
      <c r="S1201" s="57" t="s">
        <v>16791</v>
      </c>
      <c r="T1201" s="57" t="s">
        <v>16792</v>
      </c>
      <c r="U1201" s="57" t="s">
        <v>16793</v>
      </c>
      <c r="V1201" t="s">
        <v>16794</v>
      </c>
    </row>
    <row r="1202" ht="15" spans="1:22">
      <c r="A1202" s="52">
        <f t="shared" si="90"/>
        <v>46266</v>
      </c>
      <c r="B1202" t="str">
        <f t="shared" si="91"/>
        <v>AGENT23</v>
      </c>
      <c r="C1202" t="str">
        <f t="shared" si="92"/>
        <v>LIKUPANG</v>
      </c>
      <c r="D1202" t="str">
        <f t="shared" si="93"/>
        <v>AID03</v>
      </c>
      <c r="H1202" t="str">
        <f t="shared" si="94"/>
        <v>2026-09-01 08:12:12</v>
      </c>
      <c r="K1202" t="str" cm="1">
        <f t="array" ref="K1202:L1202">_xlfn.TEXTSPLIT(R1202," ")</f>
        <v>AID03</v>
      </c>
      <c r="L1202" t="str">
        <v>LIKUPANG</v>
      </c>
      <c r="P1202" s="57" t="s">
        <v>16795</v>
      </c>
      <c r="Q1202" s="57" t="s">
        <v>10259</v>
      </c>
      <c r="R1202" s="57" t="s">
        <v>16796</v>
      </c>
      <c r="S1202" s="57" t="s">
        <v>16797</v>
      </c>
      <c r="T1202" s="57" t="s">
        <v>16798</v>
      </c>
      <c r="U1202" s="57" t="s">
        <v>16799</v>
      </c>
      <c r="V1202" t="s">
        <v>16800</v>
      </c>
    </row>
    <row r="1203" ht="15" spans="1:22">
      <c r="A1203" s="52">
        <f t="shared" si="90"/>
        <v>46266</v>
      </c>
      <c r="B1203" t="str">
        <f t="shared" si="91"/>
        <v>AGENT22</v>
      </c>
      <c r="C1203" t="str">
        <f t="shared" si="92"/>
        <v>SAMATA</v>
      </c>
      <c r="D1203" t="str">
        <f t="shared" si="93"/>
        <v>SGM02</v>
      </c>
      <c r="H1203" t="str">
        <f t="shared" si="94"/>
        <v>2026-09-01 08:12:08</v>
      </c>
      <c r="K1203" t="str" cm="1">
        <f t="array" ref="K1203:L1203">_xlfn.TEXTSPLIT(R1203," ")</f>
        <v>SGM02</v>
      </c>
      <c r="L1203" t="str">
        <v>SAMATA</v>
      </c>
      <c r="P1203" s="57" t="s">
        <v>16801</v>
      </c>
      <c r="Q1203" s="57" t="s">
        <v>11133</v>
      </c>
      <c r="R1203" s="57" t="s">
        <v>16802</v>
      </c>
      <c r="S1203" s="57" t="s">
        <v>16803</v>
      </c>
      <c r="T1203" s="57" t="s">
        <v>16804</v>
      </c>
      <c r="U1203" s="57" t="s">
        <v>16805</v>
      </c>
    </row>
    <row r="1204" ht="15" spans="1:22">
      <c r="A1204" s="52">
        <f t="shared" si="90"/>
        <v>46266</v>
      </c>
      <c r="B1204" t="str">
        <f t="shared" si="91"/>
        <v>AGENT09</v>
      </c>
      <c r="C1204" t="str">
        <f t="shared" si="92"/>
        <v>MERPATI</v>
      </c>
      <c r="D1204" t="str">
        <f t="shared" si="93"/>
        <v>BKS03</v>
      </c>
      <c r="H1204" t="str">
        <f t="shared" si="94"/>
        <v>2026-09-01 08:12:07</v>
      </c>
      <c r="K1204" t="str" cm="1">
        <f t="array" ref="K1204:L1204">_xlfn.TEXTSPLIT(R1204," ")</f>
        <v>BKS03</v>
      </c>
      <c r="L1204" t="str">
        <v>MERPATI</v>
      </c>
      <c r="P1204" s="57" t="s">
        <v>16806</v>
      </c>
      <c r="Q1204" s="57" t="s">
        <v>12496</v>
      </c>
      <c r="R1204" s="57" t="s">
        <v>16807</v>
      </c>
      <c r="S1204" s="57" t="s">
        <v>16808</v>
      </c>
      <c r="T1204" s="57" t="s">
        <v>16809</v>
      </c>
      <c r="U1204" s="57" t="s">
        <v>16810</v>
      </c>
      <c r="V1204" t="s">
        <v>16811</v>
      </c>
    </row>
    <row r="1205" ht="15" spans="1:22">
      <c r="A1205" s="52">
        <f t="shared" si="90"/>
        <v>46266</v>
      </c>
      <c r="B1205" t="str">
        <f t="shared" si="91"/>
        <v>AGENT06</v>
      </c>
      <c r="C1205" t="str">
        <f t="shared" si="92"/>
        <v>ALAHAN_PANJANG_02</v>
      </c>
      <c r="D1205" t="str">
        <f t="shared" si="93"/>
        <v>ARO02A</v>
      </c>
      <c r="H1205" t="str">
        <f t="shared" si="94"/>
        <v>2026-09-01 08:12:02</v>
      </c>
      <c r="K1205" t="str" cm="1">
        <f t="array" ref="K1205:L1205">_xlfn.TEXTSPLIT(R1205," ")</f>
        <v>ARO02A</v>
      </c>
      <c r="L1205" t="str">
        <v>ALAHAN_PANJANG_02</v>
      </c>
      <c r="P1205" s="57" t="s">
        <v>16812</v>
      </c>
      <c r="Q1205" s="57" t="s">
        <v>10410</v>
      </c>
      <c r="R1205" s="57" t="s">
        <v>16813</v>
      </c>
      <c r="S1205" s="57" t="s">
        <v>16814</v>
      </c>
      <c r="T1205" s="57" t="s">
        <v>16815</v>
      </c>
      <c r="U1205" s="57" t="s">
        <v>16816</v>
      </c>
    </row>
    <row r="1206" ht="15" spans="1:22">
      <c r="A1206" s="52">
        <f t="shared" si="90"/>
        <v>46266</v>
      </c>
      <c r="B1206" t="str">
        <f t="shared" si="91"/>
        <v>AGENT21</v>
      </c>
      <c r="C1206" t="str">
        <f t="shared" si="92"/>
        <v>BADUNG_SELATAN_1</v>
      </c>
      <c r="D1206" t="str">
        <f t="shared" si="93"/>
        <v>MGW06F</v>
      </c>
      <c r="H1206" t="str">
        <f t="shared" si="94"/>
        <v>2026-09-01 08:12:02</v>
      </c>
      <c r="K1206" t="str" cm="1">
        <f t="array" ref="K1206:L1206">_xlfn.TEXTSPLIT(R1206," ")</f>
        <v>MGW06F</v>
      </c>
      <c r="L1206" t="str">
        <v>BADUNG_SELATAN_1</v>
      </c>
      <c r="P1206" s="57" t="s">
        <v>16812</v>
      </c>
      <c r="Q1206" s="57" t="s">
        <v>11660</v>
      </c>
      <c r="R1206" s="57" t="s">
        <v>16817</v>
      </c>
      <c r="S1206" s="57" t="s">
        <v>16818</v>
      </c>
      <c r="T1206" s="57" t="s">
        <v>16819</v>
      </c>
      <c r="U1206" s="57" t="s">
        <v>16820</v>
      </c>
      <c r="V1206" t="s">
        <v>16821</v>
      </c>
    </row>
    <row r="1207" ht="15" spans="1:22">
      <c r="A1207" s="52">
        <f t="shared" si="90"/>
        <v>46266</v>
      </c>
      <c r="B1207" t="str">
        <f t="shared" si="91"/>
        <v>AGENT16</v>
      </c>
      <c r="C1207" t="str">
        <f t="shared" si="92"/>
        <v>CILAMAYA</v>
      </c>
      <c r="D1207" t="str">
        <f t="shared" si="93"/>
        <v>KRW14</v>
      </c>
      <c r="H1207" t="str">
        <f t="shared" si="94"/>
        <v>2026-09-01 08:11:50</v>
      </c>
      <c r="K1207" t="str" cm="1">
        <f t="array" ref="K1207:L1207">_xlfn.TEXTSPLIT(R1207," ")</f>
        <v>KRW14</v>
      </c>
      <c r="L1207" t="str">
        <v>CILAMAYA</v>
      </c>
      <c r="P1207" s="57" t="s">
        <v>16822</v>
      </c>
      <c r="Q1207" s="57" t="s">
        <v>10199</v>
      </c>
      <c r="R1207" s="57" t="s">
        <v>16823</v>
      </c>
      <c r="S1207" s="57" t="s">
        <v>16824</v>
      </c>
      <c r="T1207" s="57" t="s">
        <v>16825</v>
      </c>
      <c r="U1207" s="57" t="s">
        <v>16826</v>
      </c>
    </row>
    <row r="1208" ht="15" spans="1:22">
      <c r="A1208" s="52">
        <f t="shared" si="90"/>
        <v>46266</v>
      </c>
      <c r="B1208" t="str">
        <f t="shared" si="91"/>
        <v>AGENT04</v>
      </c>
      <c r="C1208" t="str">
        <f t="shared" si="92"/>
        <v>PANGKALAN_KERINCI_02</v>
      </c>
      <c r="D1208" t="str">
        <f t="shared" si="93"/>
        <v>PKC07A</v>
      </c>
      <c r="H1208" t="str">
        <f t="shared" si="94"/>
        <v>2026-09-01 08:11:47</v>
      </c>
      <c r="K1208" t="str" cm="1">
        <f t="array" ref="K1208:L1208">_xlfn.TEXTSPLIT(R1208," ")</f>
        <v>PKC07A</v>
      </c>
      <c r="L1208" t="str">
        <v>PANGKALAN_KERINCI_02</v>
      </c>
      <c r="P1208" s="57" t="s">
        <v>16827</v>
      </c>
      <c r="Q1208" s="57" t="s">
        <v>10193</v>
      </c>
      <c r="R1208" s="57" t="s">
        <v>16828</v>
      </c>
      <c r="S1208" s="57" t="s">
        <v>16829</v>
      </c>
      <c r="T1208" s="57" t="s">
        <v>16830</v>
      </c>
      <c r="U1208" s="57" t="s">
        <v>16831</v>
      </c>
      <c r="V1208" t="s">
        <v>16832</v>
      </c>
    </row>
    <row r="1209" ht="15" spans="1:22">
      <c r="A1209" s="52">
        <f t="shared" si="90"/>
        <v>46266</v>
      </c>
      <c r="B1209" t="str">
        <f t="shared" si="91"/>
        <v>AGENT26</v>
      </c>
      <c r="C1209" t="str">
        <f t="shared" si="92"/>
        <v>BELIMBING</v>
      </c>
      <c r="D1209" t="str">
        <f t="shared" si="93"/>
        <v>MLW03</v>
      </c>
      <c r="H1209" t="str">
        <f t="shared" si="94"/>
        <v>2026-09-01 08:11:39</v>
      </c>
      <c r="K1209" t="str" cm="1">
        <f t="array" ref="K1209:L1209">_xlfn.TEXTSPLIT(R1209," ")</f>
        <v>MLW03</v>
      </c>
      <c r="L1209" t="str">
        <v>BELIMBING</v>
      </c>
      <c r="P1209" s="57" t="s">
        <v>16833</v>
      </c>
      <c r="Q1209" s="57" t="s">
        <v>10307</v>
      </c>
      <c r="R1209" s="57" t="s">
        <v>16834</v>
      </c>
      <c r="S1209" s="57" t="s">
        <v>16835</v>
      </c>
      <c r="T1209" s="57" t="s">
        <v>16836</v>
      </c>
      <c r="U1209" s="57" t="s">
        <v>16837</v>
      </c>
    </row>
    <row r="1210" ht="15" spans="1:22">
      <c r="A1210" s="52">
        <f t="shared" si="90"/>
        <v>46266</v>
      </c>
      <c r="B1210" t="str">
        <f t="shared" si="91"/>
        <v>AGENT08</v>
      </c>
      <c r="C1210" t="str">
        <f t="shared" si="92"/>
        <v>PGK07A</v>
      </c>
      <c r="D1210" t="str">
        <f t="shared" si="93"/>
        <v>PGK07A</v>
      </c>
      <c r="H1210" t="str">
        <f t="shared" si="94"/>
        <v>2026-09-01 08:11:35</v>
      </c>
      <c r="K1210" t="str" cm="1">
        <f t="array" ref="K1210:L1210">_xlfn.TEXTSPLIT(R1210," ")</f>
        <v>PGK07A</v>
      </c>
      <c r="L1210" t="str">
        <v>PGK07A</v>
      </c>
      <c r="P1210" s="57" t="s">
        <v>16838</v>
      </c>
      <c r="Q1210" s="57" t="s">
        <v>10398</v>
      </c>
      <c r="R1210" s="57" t="s">
        <v>16839</v>
      </c>
      <c r="S1210" s="57" t="s">
        <v>16840</v>
      </c>
      <c r="T1210" s="57" t="s">
        <v>16841</v>
      </c>
      <c r="U1210" s="57" t="s">
        <v>16842</v>
      </c>
    </row>
    <row r="1211" ht="15" spans="1:22">
      <c r="A1211" s="52">
        <f t="shared" si="90"/>
        <v>46266</v>
      </c>
      <c r="B1211" t="str">
        <f t="shared" si="91"/>
        <v>AGENT17</v>
      </c>
      <c r="C1211" t="str">
        <f t="shared" si="92"/>
        <v>KUDUS</v>
      </c>
      <c r="D1211" t="str">
        <f t="shared" si="93"/>
        <v>KDS01</v>
      </c>
      <c r="H1211" t="str">
        <f t="shared" si="94"/>
        <v>2026-09-01 08:11:33</v>
      </c>
      <c r="K1211" t="str" cm="1">
        <f t="array" ref="K1211:L1211">_xlfn.TEXTSPLIT(R1211," ")</f>
        <v>KDS01</v>
      </c>
      <c r="L1211" t="str">
        <v>KUDUS</v>
      </c>
      <c r="P1211" s="57" t="s">
        <v>16843</v>
      </c>
      <c r="Q1211" s="57" t="s">
        <v>11249</v>
      </c>
      <c r="R1211" s="57" t="s">
        <v>16844</v>
      </c>
      <c r="S1211" s="57" t="s">
        <v>16845</v>
      </c>
      <c r="T1211" s="57" t="s">
        <v>16846</v>
      </c>
      <c r="U1211" s="57" t="s">
        <v>16847</v>
      </c>
      <c r="V1211" t="s">
        <v>16848</v>
      </c>
    </row>
    <row r="1212" ht="15" spans="1:22">
      <c r="A1212" s="52">
        <f t="shared" si="90"/>
        <v>46266</v>
      </c>
      <c r="B1212" t="str">
        <f t="shared" si="91"/>
        <v>AGENT27</v>
      </c>
      <c r="C1212" t="str">
        <f t="shared" si="92"/>
        <v>SERONGGA</v>
      </c>
      <c r="D1212" t="str">
        <f t="shared" si="93"/>
        <v>KBW02</v>
      </c>
      <c r="H1212" t="str">
        <f t="shared" si="94"/>
        <v>2026-09-01 08:11:32</v>
      </c>
      <c r="K1212" t="str" cm="1">
        <f t="array" ref="K1212:L1212">_xlfn.TEXTSPLIT(R1212," ")</f>
        <v>KBW02</v>
      </c>
      <c r="L1212" t="str">
        <v>SERONGGA</v>
      </c>
      <c r="P1212" s="57" t="s">
        <v>16849</v>
      </c>
      <c r="Q1212" s="57" t="s">
        <v>11862</v>
      </c>
      <c r="R1212" s="57" t="s">
        <v>16850</v>
      </c>
      <c r="S1212" s="57" t="s">
        <v>16851</v>
      </c>
      <c r="T1212" s="57" t="s">
        <v>16852</v>
      </c>
      <c r="U1212" s="57" t="s">
        <v>16853</v>
      </c>
      <c r="V1212" t="s">
        <v>16854</v>
      </c>
    </row>
    <row r="1213" ht="15" spans="1:22">
      <c r="A1213" s="52">
        <f t="shared" si="90"/>
        <v>46266</v>
      </c>
      <c r="B1213" t="str">
        <f t="shared" si="91"/>
        <v>AGENT17</v>
      </c>
      <c r="C1213" t="str">
        <f t="shared" si="92"/>
        <v>GENUK</v>
      </c>
      <c r="D1213" t="str">
        <f t="shared" si="93"/>
        <v>SRG18</v>
      </c>
      <c r="H1213" t="str">
        <f t="shared" si="94"/>
        <v>2026-09-01 08:11:24</v>
      </c>
      <c r="K1213" t="str" cm="1">
        <f t="array" ref="K1213:L1213">_xlfn.TEXTSPLIT(R1213," ")</f>
        <v>SRG18</v>
      </c>
      <c r="L1213" t="str">
        <v>GENUK</v>
      </c>
      <c r="P1213" s="57" t="s">
        <v>16855</v>
      </c>
      <c r="Q1213" s="57" t="s">
        <v>11249</v>
      </c>
      <c r="R1213" s="57" t="s">
        <v>16856</v>
      </c>
      <c r="S1213" s="57" t="s">
        <v>16857</v>
      </c>
      <c r="T1213" s="57" t="s">
        <v>16858</v>
      </c>
      <c r="U1213" s="57" t="s">
        <v>16859</v>
      </c>
      <c r="V1213" t="s">
        <v>16860</v>
      </c>
    </row>
    <row r="1214" ht="15" spans="1:22">
      <c r="A1214" s="52">
        <f t="shared" si="90"/>
        <v>46266</v>
      </c>
      <c r="B1214" t="str">
        <f t="shared" si="91"/>
        <v>AGENT08</v>
      </c>
      <c r="C1214" t="str">
        <f t="shared" si="92"/>
        <v>PALEMBANG</v>
      </c>
      <c r="D1214" t="str">
        <f t="shared" si="93"/>
        <v>PLM01</v>
      </c>
      <c r="H1214" t="str">
        <f t="shared" si="94"/>
        <v>2026-09-01 08:10:45</v>
      </c>
      <c r="K1214" t="str" cm="1">
        <f t="array" ref="K1214:L1214">_xlfn.TEXTSPLIT(R1214," ")</f>
        <v>PLM01</v>
      </c>
      <c r="L1214" t="str">
        <v>PALEMBANG</v>
      </c>
      <c r="P1214" s="57" t="s">
        <v>16861</v>
      </c>
      <c r="Q1214" s="57" t="s">
        <v>10398</v>
      </c>
      <c r="R1214" s="57" t="s">
        <v>16862</v>
      </c>
      <c r="S1214" s="57" t="s">
        <v>16863</v>
      </c>
      <c r="T1214" s="57" t="s">
        <v>16864</v>
      </c>
      <c r="U1214" s="57" t="s">
        <v>16865</v>
      </c>
      <c r="V1214" t="s">
        <v>6700</v>
      </c>
    </row>
    <row r="1215" ht="15" spans="1:22">
      <c r="A1215" s="52">
        <f t="shared" si="90"/>
        <v>46266</v>
      </c>
      <c r="B1215" t="str">
        <f t="shared" si="91"/>
        <v>AGENT08</v>
      </c>
      <c r="C1215" t="str">
        <f t="shared" si="92"/>
        <v>TUGU_MULYO</v>
      </c>
      <c r="D1215" t="str">
        <f t="shared" si="93"/>
        <v>KYT02</v>
      </c>
      <c r="H1215" t="str">
        <f t="shared" si="94"/>
        <v>2026-09-01 08:10:41</v>
      </c>
      <c r="K1215" t="str" cm="1">
        <f t="array" ref="K1215:L1215">_xlfn.TEXTSPLIT(R1215," ")</f>
        <v>KYT02</v>
      </c>
      <c r="L1215" t="str">
        <v>TUGU_MULYO</v>
      </c>
      <c r="P1215" s="57" t="s">
        <v>16866</v>
      </c>
      <c r="Q1215" s="57" t="s">
        <v>10398</v>
      </c>
      <c r="R1215" s="57" t="s">
        <v>16867</v>
      </c>
      <c r="S1215" s="57" t="s">
        <v>16868</v>
      </c>
      <c r="T1215" s="57" t="s">
        <v>16869</v>
      </c>
      <c r="U1215" s="57" t="s">
        <v>16870</v>
      </c>
      <c r="V1215" t="s">
        <v>16871</v>
      </c>
    </row>
    <row r="1216" ht="15" spans="1:22">
      <c r="A1216" s="52">
        <f t="shared" si="90"/>
        <v>46266</v>
      </c>
      <c r="B1216" t="str">
        <f t="shared" si="91"/>
        <v>AGENT04</v>
      </c>
      <c r="C1216" t="str">
        <f t="shared" si="92"/>
        <v>YOS_SUDARSO</v>
      </c>
      <c r="D1216" t="str">
        <f t="shared" si="93"/>
        <v>PKU06A</v>
      </c>
      <c r="H1216" t="str">
        <f t="shared" si="94"/>
        <v>2026-09-01 08:10:41</v>
      </c>
      <c r="K1216" t="str" cm="1">
        <f t="array" ref="K1216:L1216">_xlfn.TEXTSPLIT(R1216," ")</f>
        <v>PKU06A</v>
      </c>
      <c r="L1216" t="str">
        <v>YOS_SUDARSO</v>
      </c>
      <c r="P1216" s="57" t="s">
        <v>16866</v>
      </c>
      <c r="Q1216" s="57" t="s">
        <v>10193</v>
      </c>
      <c r="R1216" s="57" t="s">
        <v>16872</v>
      </c>
      <c r="S1216" s="57" t="s">
        <v>16873</v>
      </c>
      <c r="T1216" s="57" t="s">
        <v>16874</v>
      </c>
      <c r="U1216" s="57" t="s">
        <v>16875</v>
      </c>
      <c r="V1216" t="s">
        <v>16876</v>
      </c>
    </row>
    <row r="1217" ht="15" spans="1:22">
      <c r="A1217" s="52">
        <f t="shared" si="90"/>
        <v>46266</v>
      </c>
      <c r="B1217" t="str">
        <f t="shared" si="91"/>
        <v>AGENT05</v>
      </c>
      <c r="C1217" t="str">
        <f t="shared" si="92"/>
        <v>SAGULUNG_UNCANG</v>
      </c>
      <c r="D1217" t="str">
        <f t="shared" si="93"/>
        <v>BTH32</v>
      </c>
      <c r="H1217" t="str">
        <f t="shared" si="94"/>
        <v>2026-09-01 08:10:30</v>
      </c>
      <c r="K1217" t="str" cm="1">
        <f t="array" ref="K1217:L1217">_xlfn.TEXTSPLIT(R1217," ")</f>
        <v>BTH32</v>
      </c>
      <c r="L1217" t="str">
        <v>SAGULUNG_UNCANG</v>
      </c>
      <c r="P1217" s="57" t="s">
        <v>16877</v>
      </c>
      <c r="Q1217" s="57" t="s">
        <v>10567</v>
      </c>
      <c r="R1217" s="57" t="s">
        <v>16878</v>
      </c>
      <c r="S1217" s="57" t="s">
        <v>16879</v>
      </c>
      <c r="T1217" s="57" t="s">
        <v>16880</v>
      </c>
      <c r="U1217" s="57" t="s">
        <v>16881</v>
      </c>
      <c r="V1217" t="s">
        <v>16882</v>
      </c>
    </row>
    <row r="1218" ht="15" spans="1:22">
      <c r="A1218" s="52">
        <f t="shared" ref="A1218:A1281" si="95">INT(H1218)</f>
        <v>46266</v>
      </c>
      <c r="B1218" t="str">
        <f t="shared" ref="B1218:B1281" si="96">RIGHT(Q1218,7)</f>
        <v>AGENT10</v>
      </c>
      <c r="C1218" t="str">
        <f t="shared" ref="C1218:C1281" si="97">L1218</f>
        <v>TALANG_PADANG</v>
      </c>
      <c r="D1218" t="str">
        <f t="shared" ref="D1218:D1281" si="98">K1218</f>
        <v>KOG03</v>
      </c>
      <c r="H1218" t="str">
        <f t="shared" ref="H1218:H1281" si="99">P1218</f>
        <v>2026-09-01 08:10:25</v>
      </c>
      <c r="K1218" t="str" cm="1">
        <f t="array" ref="K1218:L1218">_xlfn.TEXTSPLIT(R1218," ")</f>
        <v>KOG03</v>
      </c>
      <c r="L1218" t="str">
        <v>TALANG_PADANG</v>
      </c>
      <c r="P1218" s="57" t="s">
        <v>16883</v>
      </c>
      <c r="Q1218" s="57" t="s">
        <v>11054</v>
      </c>
      <c r="R1218" s="57" t="s">
        <v>16884</v>
      </c>
      <c r="S1218" s="57" t="s">
        <v>16885</v>
      </c>
      <c r="T1218" s="57" t="s">
        <v>16886</v>
      </c>
      <c r="U1218" s="57" t="s">
        <v>16887</v>
      </c>
    </row>
    <row r="1219" ht="15" spans="1:22">
      <c r="A1219" s="52">
        <f t="shared" si="95"/>
        <v>46266</v>
      </c>
      <c r="B1219" t="str">
        <f t="shared" si="96"/>
        <v>AGENT09</v>
      </c>
      <c r="C1219" t="str">
        <f t="shared" si="97"/>
        <v>PAGAR_DEWA</v>
      </c>
      <c r="D1219" t="str">
        <f t="shared" si="98"/>
        <v>BKS06</v>
      </c>
      <c r="H1219" t="str">
        <f t="shared" si="99"/>
        <v>2026-09-01 08:10:21</v>
      </c>
      <c r="K1219" t="str" cm="1">
        <f t="array" ref="K1219:L1219">_xlfn.TEXTSPLIT(R1219," ")</f>
        <v>BKS06</v>
      </c>
      <c r="L1219" t="str">
        <v>PAGAR_DEWA</v>
      </c>
      <c r="P1219" s="57" t="s">
        <v>16888</v>
      </c>
      <c r="Q1219" s="57" t="s">
        <v>12496</v>
      </c>
      <c r="R1219" s="57" t="s">
        <v>16889</v>
      </c>
      <c r="S1219" s="57" t="s">
        <v>16890</v>
      </c>
      <c r="T1219" s="57" t="s">
        <v>16891</v>
      </c>
      <c r="U1219" s="57" t="s">
        <v>16892</v>
      </c>
      <c r="V1219" t="s">
        <v>16893</v>
      </c>
    </row>
    <row r="1220" ht="15" spans="1:22">
      <c r="A1220" s="52">
        <f t="shared" si="95"/>
        <v>46266</v>
      </c>
      <c r="B1220" t="str">
        <f t="shared" si="96"/>
        <v>AGENT17</v>
      </c>
      <c r="C1220" t="str">
        <f t="shared" si="97"/>
        <v>DUKUHWARU</v>
      </c>
      <c r="D1220" t="str">
        <f t="shared" si="98"/>
        <v>SWI12</v>
      </c>
      <c r="H1220" t="str">
        <f t="shared" si="99"/>
        <v>2026-09-01 08:10:10</v>
      </c>
      <c r="K1220" t="str" cm="1">
        <f t="array" ref="K1220:L1220">_xlfn.TEXTSPLIT(R1220," ")</f>
        <v>SWI12</v>
      </c>
      <c r="L1220" t="str">
        <v>DUKUHWARU</v>
      </c>
      <c r="P1220" s="57" t="s">
        <v>16894</v>
      </c>
      <c r="Q1220" s="57" t="s">
        <v>11249</v>
      </c>
      <c r="R1220" s="57" t="s">
        <v>16895</v>
      </c>
      <c r="S1220" s="57" t="s">
        <v>16896</v>
      </c>
      <c r="T1220" s="57" t="s">
        <v>16897</v>
      </c>
      <c r="U1220" s="57" t="s">
        <v>16898</v>
      </c>
      <c r="V1220" t="s">
        <v>16899</v>
      </c>
    </row>
    <row r="1221" ht="15" spans="1:22">
      <c r="A1221" s="52">
        <f t="shared" si="95"/>
        <v>46266</v>
      </c>
      <c r="B1221" t="str">
        <f t="shared" si="96"/>
        <v>AGENT09</v>
      </c>
      <c r="C1221" t="str">
        <f t="shared" si="97"/>
        <v>LEBONG</v>
      </c>
      <c r="D1221" t="str">
        <f t="shared" si="98"/>
        <v>LBG01</v>
      </c>
      <c r="H1221" t="str">
        <f t="shared" si="99"/>
        <v>2026-09-01 08:10:01</v>
      </c>
      <c r="K1221" t="str" cm="1">
        <f t="array" ref="K1221:L1221">_xlfn.TEXTSPLIT(R1221," ")</f>
        <v>LBG01</v>
      </c>
      <c r="L1221" t="str">
        <v>LEBONG</v>
      </c>
      <c r="P1221" s="57" t="s">
        <v>16900</v>
      </c>
      <c r="Q1221" s="57" t="s">
        <v>12496</v>
      </c>
      <c r="R1221" s="57" t="s">
        <v>16901</v>
      </c>
      <c r="S1221" s="57" t="s">
        <v>16902</v>
      </c>
      <c r="T1221" s="57" t="s">
        <v>16903</v>
      </c>
      <c r="U1221" s="57" t="s">
        <v>16904</v>
      </c>
    </row>
    <row r="1222" ht="15" spans="1:22">
      <c r="A1222" s="52">
        <f t="shared" si="95"/>
        <v>46266</v>
      </c>
      <c r="B1222" t="str">
        <f t="shared" si="96"/>
        <v>AGENT16</v>
      </c>
      <c r="C1222" t="str">
        <f t="shared" si="97"/>
        <v>PWK15L</v>
      </c>
      <c r="D1222" t="str">
        <f t="shared" si="98"/>
        <v>PWK15L</v>
      </c>
      <c r="H1222" t="str">
        <f t="shared" si="99"/>
        <v>2026-09-01 08:09:58</v>
      </c>
      <c r="K1222" t="str" cm="1">
        <f t="array" ref="K1222:L1222">_xlfn.TEXTSPLIT(R1222," ")</f>
        <v>PWK15L</v>
      </c>
      <c r="L1222" t="str">
        <v>PWK15L</v>
      </c>
      <c r="P1222" s="57" t="s">
        <v>16905</v>
      </c>
      <c r="Q1222" s="57" t="s">
        <v>10199</v>
      </c>
      <c r="R1222" s="57" t="s">
        <v>16906</v>
      </c>
      <c r="S1222" s="57" t="s">
        <v>16907</v>
      </c>
      <c r="T1222" s="57" t="s">
        <v>16908</v>
      </c>
      <c r="U1222" s="57" t="s">
        <v>16909</v>
      </c>
    </row>
    <row r="1223" ht="15" spans="1:22">
      <c r="A1223" s="52">
        <f t="shared" si="95"/>
        <v>46266</v>
      </c>
      <c r="B1223" t="str">
        <f t="shared" si="96"/>
        <v>AGENT22</v>
      </c>
      <c r="C1223" t="str">
        <f t="shared" si="97"/>
        <v>PASANG_KAYU</v>
      </c>
      <c r="D1223" t="str">
        <f t="shared" si="98"/>
        <v>PAK01</v>
      </c>
      <c r="H1223" t="str">
        <f t="shared" si="99"/>
        <v>2026-09-01 08:09:47</v>
      </c>
      <c r="K1223" t="str" cm="1">
        <f t="array" ref="K1223:L1223">_xlfn.TEXTSPLIT(R1223," ")</f>
        <v>PAK01</v>
      </c>
      <c r="L1223" t="str">
        <v>PASANG_KAYU</v>
      </c>
      <c r="P1223" s="57" t="s">
        <v>16910</v>
      </c>
      <c r="Q1223" s="57" t="s">
        <v>11133</v>
      </c>
      <c r="R1223" s="57" t="s">
        <v>16911</v>
      </c>
      <c r="S1223" s="57" t="s">
        <v>16912</v>
      </c>
      <c r="T1223" s="57" t="s">
        <v>9604</v>
      </c>
      <c r="U1223" s="57" t="s">
        <v>16913</v>
      </c>
      <c r="V1223" t="s">
        <v>16914</v>
      </c>
    </row>
    <row r="1224" ht="15" spans="1:22">
      <c r="A1224" s="52">
        <f t="shared" si="95"/>
        <v>46266</v>
      </c>
      <c r="B1224" t="str">
        <f t="shared" si="96"/>
        <v>AGENT17</v>
      </c>
      <c r="C1224" t="str">
        <f t="shared" si="97"/>
        <v>BERGAS</v>
      </c>
      <c r="D1224" t="str">
        <f t="shared" si="98"/>
        <v>UNG05</v>
      </c>
      <c r="H1224" t="str">
        <f t="shared" si="99"/>
        <v>2026-09-01 08:09:42</v>
      </c>
      <c r="K1224" t="str" cm="1">
        <f t="array" ref="K1224:L1224">_xlfn.TEXTSPLIT(R1224," ")</f>
        <v>UNG05</v>
      </c>
      <c r="L1224" t="str">
        <v>BERGAS</v>
      </c>
      <c r="P1224" s="57" t="s">
        <v>16915</v>
      </c>
      <c r="Q1224" s="57" t="s">
        <v>11249</v>
      </c>
      <c r="R1224" s="57" t="s">
        <v>16916</v>
      </c>
      <c r="S1224" s="57" t="s">
        <v>16917</v>
      </c>
      <c r="T1224" s="57" t="s">
        <v>16918</v>
      </c>
      <c r="U1224" s="57" t="s">
        <v>16919</v>
      </c>
    </row>
    <row r="1225" ht="15" spans="1:22">
      <c r="A1225" s="52">
        <f t="shared" si="95"/>
        <v>46266</v>
      </c>
      <c r="B1225" t="str">
        <f t="shared" si="96"/>
        <v>AGENT17</v>
      </c>
      <c r="C1225" t="str">
        <f t="shared" si="97"/>
        <v>KARANGRAYUNG</v>
      </c>
      <c r="D1225" t="str">
        <f t="shared" si="98"/>
        <v>PDD08</v>
      </c>
      <c r="H1225" t="str">
        <f t="shared" si="99"/>
        <v>2026-09-01 08:09:41</v>
      </c>
      <c r="K1225" t="str" cm="1">
        <f t="array" ref="K1225:L1225">_xlfn.TEXTSPLIT(R1225," ")</f>
        <v>PDD08</v>
      </c>
      <c r="L1225" t="str">
        <v>KARANGRAYUNG</v>
      </c>
      <c r="P1225" s="57" t="s">
        <v>16920</v>
      </c>
      <c r="Q1225" s="57" t="s">
        <v>11249</v>
      </c>
      <c r="R1225" s="57" t="s">
        <v>16921</v>
      </c>
      <c r="S1225" s="57" t="s">
        <v>16922</v>
      </c>
      <c r="T1225" s="57" t="s">
        <v>16923</v>
      </c>
      <c r="U1225" s="57" t="s">
        <v>16924</v>
      </c>
      <c r="V1225" t="s">
        <v>16925</v>
      </c>
    </row>
    <row r="1226" ht="15" spans="1:22">
      <c r="A1226" s="52">
        <f t="shared" si="95"/>
        <v>46266</v>
      </c>
      <c r="B1226" t="str">
        <f t="shared" si="96"/>
        <v>AGENT27</v>
      </c>
      <c r="C1226" t="str">
        <f t="shared" si="97"/>
        <v>CP_KONGBENG</v>
      </c>
      <c r="D1226" t="str">
        <f t="shared" si="98"/>
        <v>SGT11</v>
      </c>
      <c r="H1226" t="str">
        <f t="shared" si="99"/>
        <v>2026-09-01 08:09:35</v>
      </c>
      <c r="K1226" t="str" cm="1">
        <f t="array" ref="K1226:L1226">_xlfn.TEXTSPLIT(R1226," ")</f>
        <v>SGT11</v>
      </c>
      <c r="L1226" t="str">
        <v>CP_KONGBENG</v>
      </c>
      <c r="P1226" s="57" t="s">
        <v>16926</v>
      </c>
      <c r="Q1226" s="57" t="s">
        <v>11862</v>
      </c>
      <c r="R1226" s="57" t="s">
        <v>16927</v>
      </c>
      <c r="S1226" s="57" t="s">
        <v>16928</v>
      </c>
      <c r="T1226" s="57" t="s">
        <v>16929</v>
      </c>
      <c r="U1226" s="57" t="s">
        <v>16930</v>
      </c>
    </row>
    <row r="1227" ht="15" spans="1:22">
      <c r="A1227" s="52">
        <f t="shared" si="95"/>
        <v>46266</v>
      </c>
      <c r="B1227" t="str">
        <f t="shared" si="96"/>
        <v>AGENT04</v>
      </c>
      <c r="C1227" t="str">
        <f t="shared" si="97"/>
        <v>BATHIN_SOLAPAN_01</v>
      </c>
      <c r="D1227" t="str">
        <f t="shared" si="98"/>
        <v>BGS10</v>
      </c>
      <c r="H1227" t="str">
        <f t="shared" si="99"/>
        <v>2026-09-01 08:09:22</v>
      </c>
      <c r="K1227" t="str" cm="1">
        <f t="array" ref="K1227:L1227">_xlfn.TEXTSPLIT(R1227," ")</f>
        <v>BGS10</v>
      </c>
      <c r="L1227" t="str">
        <v>BATHIN_SOLAPAN_01</v>
      </c>
      <c r="P1227" s="57" t="s">
        <v>16931</v>
      </c>
      <c r="Q1227" s="57" t="s">
        <v>10193</v>
      </c>
      <c r="R1227" s="57" t="s">
        <v>16932</v>
      </c>
      <c r="S1227" s="57" t="s">
        <v>16933</v>
      </c>
      <c r="T1227" s="57" t="s">
        <v>16934</v>
      </c>
      <c r="U1227" s="57" t="s">
        <v>16935</v>
      </c>
      <c r="V1227" t="s">
        <v>16936</v>
      </c>
    </row>
    <row r="1228" ht="15" spans="1:22">
      <c r="A1228" s="52">
        <f t="shared" si="95"/>
        <v>46266</v>
      </c>
      <c r="B1228" t="str">
        <f t="shared" si="96"/>
        <v>AGENT10</v>
      </c>
      <c r="C1228" t="str">
        <f t="shared" si="97"/>
        <v>TIRTAYASA</v>
      </c>
      <c r="D1228" t="str">
        <f t="shared" si="98"/>
        <v>TKG12</v>
      </c>
      <c r="H1228" t="str">
        <f t="shared" si="99"/>
        <v>2026-09-01 08:09:05</v>
      </c>
      <c r="K1228" t="str" cm="1">
        <f t="array" ref="K1228:L1228">_xlfn.TEXTSPLIT(R1228," ")</f>
        <v>TKG12</v>
      </c>
      <c r="L1228" t="str">
        <v>TIRTAYASA</v>
      </c>
      <c r="P1228" s="57" t="s">
        <v>16937</v>
      </c>
      <c r="Q1228" s="57" t="s">
        <v>11054</v>
      </c>
      <c r="R1228" s="57" t="s">
        <v>16938</v>
      </c>
      <c r="S1228" s="57" t="s">
        <v>16939</v>
      </c>
      <c r="T1228" s="57" t="s">
        <v>16940</v>
      </c>
      <c r="U1228" s="57" t="s">
        <v>16941</v>
      </c>
      <c r="V1228" t="s">
        <v>16942</v>
      </c>
    </row>
    <row r="1229" ht="15" spans="1:22">
      <c r="A1229" s="52">
        <f t="shared" si="95"/>
        <v>46266</v>
      </c>
      <c r="B1229" t="str">
        <f t="shared" si="96"/>
        <v>AGENT22</v>
      </c>
      <c r="C1229" t="str">
        <f t="shared" si="97"/>
        <v>PALATTAE</v>
      </c>
      <c r="D1229" t="str">
        <f t="shared" si="98"/>
        <v>WPE04</v>
      </c>
      <c r="H1229" t="str">
        <f t="shared" si="99"/>
        <v>2026-09-01 08:08:32</v>
      </c>
      <c r="K1229" t="str" cm="1">
        <f t="array" ref="K1229:L1229">_xlfn.TEXTSPLIT(R1229," ")</f>
        <v>WPE04</v>
      </c>
      <c r="L1229" t="str">
        <v>PALATTAE</v>
      </c>
      <c r="P1229" s="57" t="s">
        <v>16943</v>
      </c>
      <c r="Q1229" s="57" t="s">
        <v>11133</v>
      </c>
      <c r="R1229" s="57" t="s">
        <v>16944</v>
      </c>
      <c r="S1229" s="57" t="s">
        <v>16945</v>
      </c>
      <c r="T1229" s="57" t="s">
        <v>16946</v>
      </c>
      <c r="U1229" s="57" t="s">
        <v>16947</v>
      </c>
      <c r="V1229" t="s">
        <v>16948</v>
      </c>
    </row>
    <row r="1230" ht="15" spans="1:22">
      <c r="A1230" s="52">
        <f t="shared" si="95"/>
        <v>46266</v>
      </c>
      <c r="B1230" t="str">
        <f t="shared" si="96"/>
        <v>AGENT21</v>
      </c>
      <c r="C1230" t="str">
        <f t="shared" si="97"/>
        <v>SAKRA_BARAT</v>
      </c>
      <c r="D1230" t="str">
        <f t="shared" si="98"/>
        <v>SLO04</v>
      </c>
      <c r="H1230" t="str">
        <f t="shared" si="99"/>
        <v>2026-09-01 08:08:29</v>
      </c>
      <c r="K1230" t="str" cm="1">
        <f t="array" ref="K1230:L1230">_xlfn.TEXTSPLIT(R1230," ")</f>
        <v>SLO04</v>
      </c>
      <c r="L1230" t="str">
        <v>SAKRA_BARAT</v>
      </c>
      <c r="P1230" s="57" t="s">
        <v>16949</v>
      </c>
      <c r="Q1230" s="57" t="s">
        <v>11660</v>
      </c>
      <c r="R1230" s="57" t="s">
        <v>16950</v>
      </c>
      <c r="S1230" s="57" t="s">
        <v>16951</v>
      </c>
      <c r="T1230" s="57" t="s">
        <v>16952</v>
      </c>
      <c r="U1230" s="57" t="s">
        <v>16953</v>
      </c>
      <c r="V1230" t="s">
        <v>16954</v>
      </c>
    </row>
    <row r="1231" ht="15" spans="1:22">
      <c r="A1231" s="52">
        <f t="shared" si="95"/>
        <v>46266</v>
      </c>
      <c r="B1231" t="str">
        <f t="shared" si="96"/>
        <v>AGENT09</v>
      </c>
      <c r="C1231" t="str">
        <f t="shared" si="97"/>
        <v>MEGANG_SAKTI</v>
      </c>
      <c r="D1231" t="str">
        <f t="shared" si="98"/>
        <v>MRR02</v>
      </c>
      <c r="H1231" t="str">
        <f t="shared" si="99"/>
        <v>2026-09-01 08:08:26</v>
      </c>
      <c r="K1231" t="str" cm="1">
        <f t="array" ref="K1231:L1231">_xlfn.TEXTSPLIT(R1231," ")</f>
        <v>MRR02</v>
      </c>
      <c r="L1231" t="str">
        <v>MEGANG_SAKTI</v>
      </c>
      <c r="P1231" s="57" t="s">
        <v>16955</v>
      </c>
      <c r="Q1231" s="57" t="s">
        <v>12496</v>
      </c>
      <c r="R1231" s="57" t="s">
        <v>16956</v>
      </c>
      <c r="S1231" s="57" t="s">
        <v>16957</v>
      </c>
      <c r="T1231" s="57" t="s">
        <v>16958</v>
      </c>
      <c r="U1231" s="57" t="s">
        <v>16959</v>
      </c>
    </row>
    <row r="1232" ht="15" spans="1:22">
      <c r="A1232" s="52">
        <f t="shared" si="95"/>
        <v>46266</v>
      </c>
      <c r="B1232" t="str">
        <f t="shared" si="96"/>
        <v>AGENT17</v>
      </c>
      <c r="C1232" t="str">
        <f t="shared" si="97"/>
        <v>BANDARSARI</v>
      </c>
      <c r="D1232" t="str">
        <f t="shared" si="98"/>
        <v>SWI09A</v>
      </c>
      <c r="H1232" t="str">
        <f t="shared" si="99"/>
        <v>2026-09-01 08:08:20</v>
      </c>
      <c r="K1232" t="str" cm="1">
        <f t="array" ref="K1232:L1232">_xlfn.TEXTSPLIT(R1232," ")</f>
        <v>SWI09A</v>
      </c>
      <c r="L1232" t="str">
        <v>BANDARSARI</v>
      </c>
      <c r="P1232" s="57" t="s">
        <v>16960</v>
      </c>
      <c r="Q1232" s="57" t="s">
        <v>11249</v>
      </c>
      <c r="R1232" s="57" t="s">
        <v>16961</v>
      </c>
      <c r="S1232" s="57" t="s">
        <v>16962</v>
      </c>
      <c r="T1232" s="57" t="s">
        <v>16963</v>
      </c>
      <c r="U1232" s="57" t="s">
        <v>16964</v>
      </c>
      <c r="V1232" t="s">
        <v>16965</v>
      </c>
    </row>
    <row r="1233" ht="15" spans="1:22">
      <c r="A1233" s="52">
        <f t="shared" si="95"/>
        <v>46266</v>
      </c>
      <c r="B1233" t="str">
        <f t="shared" si="96"/>
        <v>AGENT09</v>
      </c>
      <c r="C1233" t="str">
        <f t="shared" si="97"/>
        <v>LUBUK_LINGGAU</v>
      </c>
      <c r="D1233" t="str">
        <f t="shared" si="98"/>
        <v>LLG01</v>
      </c>
      <c r="H1233" t="str">
        <f t="shared" si="99"/>
        <v>2026-09-01 08:08:07</v>
      </c>
      <c r="K1233" t="str" cm="1">
        <f t="array" ref="K1233:L1233">_xlfn.TEXTSPLIT(R1233," ")</f>
        <v>LLG01</v>
      </c>
      <c r="L1233" t="str">
        <v>LUBUK_LINGGAU</v>
      </c>
      <c r="P1233" s="57" t="s">
        <v>16966</v>
      </c>
      <c r="Q1233" s="57" t="s">
        <v>12496</v>
      </c>
      <c r="R1233" s="57" t="s">
        <v>16967</v>
      </c>
      <c r="S1233" s="57" t="s">
        <v>16968</v>
      </c>
      <c r="T1233" s="57" t="s">
        <v>16969</v>
      </c>
      <c r="U1233" s="57" t="s">
        <v>16970</v>
      </c>
      <c r="V1233" t="s">
        <v>16971</v>
      </c>
    </row>
    <row r="1234" ht="15" spans="1:22">
      <c r="A1234" s="52">
        <f t="shared" si="95"/>
        <v>46266</v>
      </c>
      <c r="B1234" t="str">
        <f t="shared" si="96"/>
        <v>AGENT26</v>
      </c>
      <c r="C1234" t="str">
        <f t="shared" si="97"/>
        <v>SUNGAI_GANTANG</v>
      </c>
      <c r="D1234" t="str">
        <f t="shared" si="98"/>
        <v>TTT20A</v>
      </c>
      <c r="H1234" t="str">
        <f t="shared" si="99"/>
        <v>2026-09-01 08:08:02</v>
      </c>
      <c r="K1234" t="str" cm="1">
        <f t="array" ref="K1234:L1234">_xlfn.TEXTSPLIT(R1234," ")</f>
        <v>TTT20A</v>
      </c>
      <c r="L1234" t="str">
        <v>SUNGAI_GANTANG</v>
      </c>
      <c r="P1234" s="57" t="s">
        <v>16972</v>
      </c>
      <c r="Q1234" s="57" t="s">
        <v>10307</v>
      </c>
      <c r="R1234" s="57" t="s">
        <v>16973</v>
      </c>
      <c r="S1234" s="57" t="s">
        <v>16974</v>
      </c>
      <c r="T1234" s="57" t="s">
        <v>16975</v>
      </c>
      <c r="U1234" s="57" t="s">
        <v>16976</v>
      </c>
      <c r="V1234" t="s">
        <v>16977</v>
      </c>
    </row>
    <row r="1235" ht="15" spans="1:22">
      <c r="A1235" s="52">
        <f t="shared" si="95"/>
        <v>46266</v>
      </c>
      <c r="B1235" t="str">
        <f t="shared" si="96"/>
        <v>AGENT17</v>
      </c>
      <c r="C1235" t="str">
        <f t="shared" si="97"/>
        <v>WANASARI_BREBES</v>
      </c>
      <c r="D1235" t="str">
        <f t="shared" si="98"/>
        <v>BRB09</v>
      </c>
      <c r="H1235" t="str">
        <f t="shared" si="99"/>
        <v>2026-09-01 08:08:02</v>
      </c>
      <c r="K1235" t="str" cm="1">
        <f t="array" ref="K1235:L1235">_xlfn.TEXTSPLIT(R1235," ")</f>
        <v>BRB09</v>
      </c>
      <c r="L1235" t="str">
        <v>WANASARI_BREBES</v>
      </c>
      <c r="P1235" s="57" t="s">
        <v>16972</v>
      </c>
      <c r="Q1235" s="57" t="s">
        <v>11249</v>
      </c>
      <c r="R1235" s="57" t="s">
        <v>16978</v>
      </c>
      <c r="S1235" s="57" t="s">
        <v>16979</v>
      </c>
      <c r="T1235" s="57" t="s">
        <v>16980</v>
      </c>
      <c r="U1235" s="57" t="s">
        <v>16981</v>
      </c>
      <c r="V1235" t="s">
        <v>16982</v>
      </c>
    </row>
    <row r="1236" ht="15" spans="1:22">
      <c r="A1236" s="52">
        <f t="shared" si="95"/>
        <v>46266</v>
      </c>
      <c r="B1236" t="str">
        <f t="shared" si="96"/>
        <v>AGENT04</v>
      </c>
      <c r="C1236" t="str">
        <f t="shared" si="97"/>
        <v>DUMAI_TIMUR_01</v>
      </c>
      <c r="D1236" t="str">
        <f t="shared" si="98"/>
        <v>DUM05</v>
      </c>
      <c r="H1236" t="str">
        <f t="shared" si="99"/>
        <v>2026-09-01 08:07:56</v>
      </c>
      <c r="K1236" t="str" cm="1">
        <f t="array" ref="K1236:L1236">_xlfn.TEXTSPLIT(R1236," ")</f>
        <v>DUM05</v>
      </c>
      <c r="L1236" t="str">
        <v>DUMAI_TIMUR_01</v>
      </c>
      <c r="P1236" s="57" t="s">
        <v>16983</v>
      </c>
      <c r="Q1236" s="57" t="s">
        <v>10193</v>
      </c>
      <c r="R1236" s="57" t="s">
        <v>16984</v>
      </c>
      <c r="S1236" s="57" t="s">
        <v>16985</v>
      </c>
      <c r="T1236" s="57" t="s">
        <v>16986</v>
      </c>
      <c r="U1236" s="57" t="s">
        <v>16987</v>
      </c>
      <c r="V1236" t="s">
        <v>16988</v>
      </c>
    </row>
    <row r="1237" ht="15" spans="1:22">
      <c r="A1237" s="52">
        <f t="shared" si="95"/>
        <v>46266</v>
      </c>
      <c r="B1237" t="str">
        <f t="shared" si="96"/>
        <v>AGENT25</v>
      </c>
      <c r="C1237" t="str">
        <f t="shared" si="97"/>
        <v>SMQ11A</v>
      </c>
      <c r="D1237" t="str">
        <f t="shared" si="98"/>
        <v>SMQ11A</v>
      </c>
      <c r="H1237" t="str">
        <f t="shared" si="99"/>
        <v>2026-09-01 08:07:55</v>
      </c>
      <c r="K1237" t="str" cm="1">
        <f t="array" ref="K1237:L1237">_xlfn.TEXTSPLIT(R1237," ")</f>
        <v>SMQ11A</v>
      </c>
      <c r="L1237" t="str">
        <v>SMQ11A</v>
      </c>
      <c r="P1237" s="57" t="s">
        <v>16989</v>
      </c>
      <c r="Q1237" s="57" t="s">
        <v>10270</v>
      </c>
      <c r="R1237" s="57" t="s">
        <v>16990</v>
      </c>
      <c r="S1237" s="57" t="s">
        <v>16991</v>
      </c>
      <c r="T1237" s="57" t="s">
        <v>16992</v>
      </c>
      <c r="U1237" s="57" t="s">
        <v>16993</v>
      </c>
      <c r="V1237" t="s">
        <v>16994</v>
      </c>
    </row>
    <row r="1238" ht="15" spans="1:22">
      <c r="A1238" s="52">
        <f t="shared" si="95"/>
        <v>46266</v>
      </c>
      <c r="B1238" t="str">
        <f t="shared" si="96"/>
        <v>AGENT18</v>
      </c>
      <c r="C1238" t="str">
        <f t="shared" si="97"/>
        <v>MAGELANG</v>
      </c>
      <c r="D1238" t="str">
        <f t="shared" si="98"/>
        <v>MGL01</v>
      </c>
      <c r="H1238" t="str">
        <f t="shared" si="99"/>
        <v>2026-09-01 08:07:37</v>
      </c>
      <c r="K1238" t="str" cm="1">
        <f t="array" ref="K1238:L1238">_xlfn.TEXTSPLIT(R1238," ")</f>
        <v>MGL01</v>
      </c>
      <c r="L1238" t="str">
        <v>MAGELANG</v>
      </c>
      <c r="P1238" s="57" t="s">
        <v>16995</v>
      </c>
      <c r="Q1238" s="57" t="s">
        <v>10385</v>
      </c>
      <c r="R1238" s="57" t="s">
        <v>16996</v>
      </c>
      <c r="S1238" s="57" t="s">
        <v>16997</v>
      </c>
      <c r="T1238" s="57" t="s">
        <v>16998</v>
      </c>
      <c r="U1238" s="57" t="s">
        <v>16999</v>
      </c>
      <c r="V1238" t="s">
        <v>17000</v>
      </c>
    </row>
    <row r="1239" ht="15" spans="1:22">
      <c r="A1239" s="52">
        <f t="shared" si="95"/>
        <v>46266</v>
      </c>
      <c r="B1239" t="str">
        <f t="shared" si="96"/>
        <v>AGENT03</v>
      </c>
      <c r="C1239" t="str">
        <f t="shared" si="97"/>
        <v>NATAL</v>
      </c>
      <c r="D1239" t="str">
        <f t="shared" si="98"/>
        <v>PYY09</v>
      </c>
      <c r="H1239" t="str">
        <f t="shared" si="99"/>
        <v>2026-09-01 08:07:36</v>
      </c>
      <c r="K1239" t="str" cm="1">
        <f t="array" ref="K1239:L1239">_xlfn.TEXTSPLIT(R1239," ")</f>
        <v>PYY09</v>
      </c>
      <c r="L1239" t="str">
        <v>NATAL</v>
      </c>
      <c r="P1239" s="57" t="s">
        <v>17001</v>
      </c>
      <c r="Q1239" s="57" t="s">
        <v>10236</v>
      </c>
      <c r="R1239" s="57" t="s">
        <v>17002</v>
      </c>
      <c r="S1239" s="57" t="s">
        <v>17003</v>
      </c>
      <c r="T1239" s="57" t="s">
        <v>17004</v>
      </c>
      <c r="U1239" s="57" t="s">
        <v>17005</v>
      </c>
      <c r="V1239" t="s">
        <v>17006</v>
      </c>
    </row>
    <row r="1240" ht="15" spans="1:22">
      <c r="A1240" s="52">
        <f t="shared" si="95"/>
        <v>46266</v>
      </c>
      <c r="B1240" t="str">
        <f t="shared" si="96"/>
        <v>AGENT27</v>
      </c>
      <c r="C1240" t="str">
        <f t="shared" si="97"/>
        <v>RAPAK_DALAM</v>
      </c>
      <c r="D1240" t="str">
        <f t="shared" si="98"/>
        <v>SRI22</v>
      </c>
      <c r="H1240" t="str">
        <f t="shared" si="99"/>
        <v>2026-09-01 08:07:14</v>
      </c>
      <c r="K1240" t="str" cm="1">
        <f t="array" ref="K1240:L1240">_xlfn.TEXTSPLIT(R1240," ")</f>
        <v>SRI22</v>
      </c>
      <c r="L1240" t="str">
        <v>RAPAK_DALAM</v>
      </c>
      <c r="P1240" s="57" t="s">
        <v>17007</v>
      </c>
      <c r="Q1240" s="57" t="s">
        <v>11862</v>
      </c>
      <c r="R1240" s="57" t="s">
        <v>17008</v>
      </c>
      <c r="S1240" s="57" t="s">
        <v>17009</v>
      </c>
      <c r="T1240" s="57" t="s">
        <v>17010</v>
      </c>
      <c r="U1240" s="57" t="s">
        <v>17011</v>
      </c>
      <c r="V1240" t="s">
        <v>17012</v>
      </c>
    </row>
    <row r="1241" ht="15" spans="1:22">
      <c r="A1241" s="52">
        <f t="shared" si="95"/>
        <v>46266</v>
      </c>
      <c r="B1241" t="str">
        <f t="shared" si="96"/>
        <v>AGENT27</v>
      </c>
      <c r="C1241" t="str">
        <f t="shared" si="97"/>
        <v>CP_CANTUNG</v>
      </c>
      <c r="D1241" t="str">
        <f t="shared" si="98"/>
        <v>KBW05</v>
      </c>
      <c r="H1241" t="str">
        <f t="shared" si="99"/>
        <v>2026-09-01 08:07:14</v>
      </c>
      <c r="K1241" t="str" cm="1">
        <f t="array" ref="K1241:L1241">_xlfn.TEXTSPLIT(R1241," ")</f>
        <v>KBW05</v>
      </c>
      <c r="L1241" t="str">
        <v>CP_CANTUNG</v>
      </c>
      <c r="P1241" s="57" t="s">
        <v>17007</v>
      </c>
      <c r="Q1241" s="57" t="s">
        <v>11862</v>
      </c>
      <c r="R1241" s="57" t="s">
        <v>17013</v>
      </c>
      <c r="S1241" s="57" t="s">
        <v>17014</v>
      </c>
      <c r="T1241" s="57" t="s">
        <v>17015</v>
      </c>
      <c r="U1241" s="57" t="s">
        <v>17016</v>
      </c>
      <c r="V1241" t="s">
        <v>17017</v>
      </c>
    </row>
    <row r="1242" ht="15" spans="1:22">
      <c r="A1242" s="52">
        <f t="shared" si="95"/>
        <v>46266</v>
      </c>
      <c r="B1242" t="str">
        <f t="shared" si="96"/>
        <v>AGENT27</v>
      </c>
      <c r="C1242" t="str">
        <f t="shared" si="97"/>
        <v>PARIGIN</v>
      </c>
      <c r="D1242" t="str">
        <f t="shared" si="98"/>
        <v>PAG01</v>
      </c>
      <c r="H1242" t="str">
        <f t="shared" si="99"/>
        <v>2026-09-01 08:06:58</v>
      </c>
      <c r="K1242" t="str" cm="1">
        <f t="array" ref="K1242:L1242">_xlfn.TEXTSPLIT(R1242," ")</f>
        <v>PAG01</v>
      </c>
      <c r="L1242" t="str">
        <v>PARIGIN</v>
      </c>
      <c r="P1242" s="57" t="s">
        <v>17018</v>
      </c>
      <c r="Q1242" s="57" t="s">
        <v>11862</v>
      </c>
      <c r="R1242" s="57" t="s">
        <v>17019</v>
      </c>
      <c r="S1242" s="57" t="s">
        <v>17020</v>
      </c>
      <c r="T1242" s="57" t="s">
        <v>17021</v>
      </c>
      <c r="U1242" s="57" t="s">
        <v>17022</v>
      </c>
      <c r="V1242" t="s">
        <v>17023</v>
      </c>
    </row>
    <row r="1243" ht="15" spans="1:22">
      <c r="A1243" s="52">
        <f t="shared" si="95"/>
        <v>46266</v>
      </c>
      <c r="B1243" t="str">
        <f t="shared" si="96"/>
        <v>AGENT22</v>
      </c>
      <c r="C1243" t="str">
        <f t="shared" si="97"/>
        <v>ALLA</v>
      </c>
      <c r="D1243" t="str">
        <f t="shared" si="98"/>
        <v>EKG03</v>
      </c>
      <c r="H1243" t="str">
        <f t="shared" si="99"/>
        <v>2026-09-01 08:06:53</v>
      </c>
      <c r="K1243" t="str" cm="1">
        <f t="array" ref="K1243:L1243">_xlfn.TEXTSPLIT(R1243," ")</f>
        <v>EKG03</v>
      </c>
      <c r="L1243" t="str">
        <v>ALLA</v>
      </c>
      <c r="P1243" s="57" t="s">
        <v>17024</v>
      </c>
      <c r="Q1243" s="57" t="s">
        <v>11133</v>
      </c>
      <c r="R1243" s="57" t="s">
        <v>17025</v>
      </c>
      <c r="S1243" s="57" t="s">
        <v>17026</v>
      </c>
      <c r="T1243" s="57" t="s">
        <v>17027</v>
      </c>
      <c r="U1243" s="57" t="s">
        <v>17028</v>
      </c>
      <c r="V1243" t="s">
        <v>17029</v>
      </c>
    </row>
    <row r="1244" ht="15" spans="1:22">
      <c r="A1244" s="52">
        <f t="shared" si="95"/>
        <v>46266</v>
      </c>
      <c r="B1244" t="str">
        <f t="shared" si="96"/>
        <v>AGENT27</v>
      </c>
      <c r="C1244" t="str">
        <f t="shared" si="97"/>
        <v>BONTANG</v>
      </c>
      <c r="D1244" t="str">
        <f t="shared" si="98"/>
        <v>BXT01</v>
      </c>
      <c r="H1244" t="str">
        <f t="shared" si="99"/>
        <v>2026-09-01 08:06:09</v>
      </c>
      <c r="K1244" t="str" cm="1">
        <f t="array" ref="K1244:L1244">_xlfn.TEXTSPLIT(R1244," ")</f>
        <v>BXT01</v>
      </c>
      <c r="L1244" t="str">
        <v>BONTANG</v>
      </c>
      <c r="P1244" s="57" t="s">
        <v>17030</v>
      </c>
      <c r="Q1244" s="57" t="s">
        <v>11862</v>
      </c>
      <c r="R1244" s="57" t="s">
        <v>17031</v>
      </c>
      <c r="S1244" s="57" t="s">
        <v>17032</v>
      </c>
      <c r="T1244" s="57" t="s">
        <v>13950</v>
      </c>
      <c r="U1244" s="57" t="s">
        <v>17033</v>
      </c>
    </row>
    <row r="1245" ht="15" spans="1:22">
      <c r="A1245" s="52">
        <f t="shared" si="95"/>
        <v>46266</v>
      </c>
      <c r="B1245" t="str">
        <f t="shared" si="96"/>
        <v>AGENT16</v>
      </c>
      <c r="C1245" t="str">
        <f t="shared" si="97"/>
        <v>PUSAKARATU_4</v>
      </c>
      <c r="D1245" t="str">
        <f t="shared" si="98"/>
        <v>SBG14B</v>
      </c>
      <c r="H1245" t="str">
        <f t="shared" si="99"/>
        <v>2026-09-01 08:06:06</v>
      </c>
      <c r="K1245" t="str" cm="1">
        <f t="array" ref="K1245:L1245">_xlfn.TEXTSPLIT(R1245," ")</f>
        <v>SBG14B</v>
      </c>
      <c r="L1245" t="str">
        <v>PUSAKARATU_4</v>
      </c>
      <c r="P1245" s="57" t="s">
        <v>17034</v>
      </c>
      <c r="Q1245" s="57" t="s">
        <v>10199</v>
      </c>
      <c r="R1245" s="57" t="s">
        <v>17035</v>
      </c>
      <c r="S1245" s="57" t="s">
        <v>17036</v>
      </c>
      <c r="T1245" s="57" t="s">
        <v>17037</v>
      </c>
      <c r="U1245" s="57" t="s">
        <v>17038</v>
      </c>
    </row>
    <row r="1246" ht="15" spans="1:22">
      <c r="A1246" s="52">
        <f t="shared" si="95"/>
        <v>46266</v>
      </c>
      <c r="B1246" t="str">
        <f t="shared" si="96"/>
        <v>AGENT18</v>
      </c>
      <c r="C1246" t="str">
        <f t="shared" si="97"/>
        <v>SRAGEN</v>
      </c>
      <c r="D1246" t="str">
        <f t="shared" si="98"/>
        <v>SRN01</v>
      </c>
      <c r="H1246" t="str">
        <f t="shared" si="99"/>
        <v>2026-09-01 08:06:04</v>
      </c>
      <c r="K1246" t="str" cm="1">
        <f t="array" ref="K1246:L1246">_xlfn.TEXTSPLIT(R1246," ")</f>
        <v>SRN01</v>
      </c>
      <c r="L1246" t="str">
        <v>SRAGEN</v>
      </c>
      <c r="P1246" s="57" t="s">
        <v>17039</v>
      </c>
      <c r="Q1246" s="57" t="s">
        <v>10385</v>
      </c>
      <c r="R1246" s="57" t="s">
        <v>17040</v>
      </c>
      <c r="S1246" s="57" t="s">
        <v>17041</v>
      </c>
      <c r="T1246" s="57" t="s">
        <v>17042</v>
      </c>
      <c r="U1246" s="57" t="s">
        <v>17043</v>
      </c>
      <c r="V1246" t="s">
        <v>17044</v>
      </c>
    </row>
    <row r="1247" ht="15" spans="1:22">
      <c r="A1247" s="52">
        <f t="shared" si="95"/>
        <v>46266</v>
      </c>
      <c r="B1247" t="str">
        <f t="shared" si="96"/>
        <v>AGENT25</v>
      </c>
      <c r="C1247" t="str">
        <f t="shared" si="97"/>
        <v>PKN06A</v>
      </c>
      <c r="D1247" t="str">
        <f t="shared" si="98"/>
        <v>PKN06A</v>
      </c>
      <c r="H1247" t="str">
        <f t="shared" si="99"/>
        <v>2026-09-01 08:06:02</v>
      </c>
      <c r="K1247" t="str" cm="1">
        <f t="array" ref="K1247:L1247">_xlfn.TEXTSPLIT(R1247," ")</f>
        <v>PKN06A</v>
      </c>
      <c r="L1247" t="str">
        <v>PKN06A</v>
      </c>
      <c r="P1247" s="57" t="s">
        <v>17045</v>
      </c>
      <c r="Q1247" s="57" t="s">
        <v>10270</v>
      </c>
      <c r="R1247" s="57" t="s">
        <v>17046</v>
      </c>
      <c r="S1247" s="57" t="s">
        <v>17047</v>
      </c>
      <c r="T1247" s="57" t="s">
        <v>17048</v>
      </c>
      <c r="U1247" s="57" t="s">
        <v>17049</v>
      </c>
    </row>
    <row r="1248" ht="15" spans="1:22">
      <c r="A1248" s="52">
        <f t="shared" si="95"/>
        <v>46266</v>
      </c>
      <c r="B1248" t="str">
        <f t="shared" si="96"/>
        <v>AGENT18</v>
      </c>
      <c r="C1248" t="str">
        <f t="shared" si="97"/>
        <v>JUMAPOLO</v>
      </c>
      <c r="D1248" t="str">
        <f t="shared" si="98"/>
        <v>KAA14</v>
      </c>
      <c r="H1248" t="str">
        <f t="shared" si="99"/>
        <v>2026-09-01 08:05:51</v>
      </c>
      <c r="K1248" t="str" cm="1">
        <f t="array" ref="K1248:L1248">_xlfn.TEXTSPLIT(R1248," ")</f>
        <v>KAA14</v>
      </c>
      <c r="L1248" t="str">
        <v>JUMAPOLO</v>
      </c>
      <c r="P1248" s="57" t="s">
        <v>17050</v>
      </c>
      <c r="Q1248" s="57" t="s">
        <v>10385</v>
      </c>
      <c r="R1248" s="57" t="s">
        <v>17051</v>
      </c>
      <c r="S1248" s="57" t="s">
        <v>17052</v>
      </c>
      <c r="T1248" s="57" t="s">
        <v>17053</v>
      </c>
      <c r="U1248" s="57" t="s">
        <v>17054</v>
      </c>
      <c r="V1248" t="s">
        <v>17055</v>
      </c>
    </row>
    <row r="1249" ht="15" spans="1:22">
      <c r="A1249" s="52">
        <f t="shared" si="95"/>
        <v>46266</v>
      </c>
      <c r="B1249" t="str">
        <f t="shared" si="96"/>
        <v>AGENT16</v>
      </c>
      <c r="C1249" t="str">
        <f t="shared" si="97"/>
        <v>TARAJU_2</v>
      </c>
      <c r="D1249" t="str">
        <f t="shared" si="98"/>
        <v>SIN11A</v>
      </c>
      <c r="H1249" t="str">
        <f t="shared" si="99"/>
        <v>2026-09-01 08:05:50</v>
      </c>
      <c r="K1249" t="str" cm="1">
        <f t="array" ref="K1249:L1249">_xlfn.TEXTSPLIT(R1249," ")</f>
        <v>SIN11A</v>
      </c>
      <c r="L1249" t="str">
        <v>TARAJU_2</v>
      </c>
      <c r="P1249" s="57" t="s">
        <v>17056</v>
      </c>
      <c r="Q1249" s="57" t="s">
        <v>10199</v>
      </c>
      <c r="R1249" s="57" t="s">
        <v>17057</v>
      </c>
      <c r="S1249" s="57" t="s">
        <v>17058</v>
      </c>
      <c r="T1249" s="57" t="s">
        <v>17059</v>
      </c>
      <c r="U1249" s="57" t="s">
        <v>17060</v>
      </c>
      <c r="V1249" t="s">
        <v>17061</v>
      </c>
    </row>
    <row r="1250" ht="15" spans="1:22">
      <c r="A1250" s="52">
        <f t="shared" si="95"/>
        <v>46266</v>
      </c>
      <c r="B1250" t="str">
        <f t="shared" si="96"/>
        <v>AGENT27</v>
      </c>
      <c r="C1250" t="str">
        <f t="shared" si="97"/>
        <v>CP_SUNGAI_LOBAN</v>
      </c>
      <c r="D1250" t="str">
        <f t="shared" si="98"/>
        <v>BLN08</v>
      </c>
      <c r="H1250" t="str">
        <f t="shared" si="99"/>
        <v>2026-09-01 08:05:29</v>
      </c>
      <c r="K1250" t="str" cm="1">
        <f t="array" ref="K1250:L1250">_xlfn.TEXTSPLIT(R1250," ")</f>
        <v>BLN08</v>
      </c>
      <c r="L1250" t="str">
        <v>CP_SUNGAI_LOBAN</v>
      </c>
      <c r="P1250" s="57" t="s">
        <v>17062</v>
      </c>
      <c r="Q1250" s="57" t="s">
        <v>11862</v>
      </c>
      <c r="R1250" s="57" t="s">
        <v>17063</v>
      </c>
      <c r="S1250" s="57" t="s">
        <v>17064</v>
      </c>
      <c r="T1250" s="57" t="s">
        <v>17065</v>
      </c>
      <c r="U1250" s="57" t="s">
        <v>17066</v>
      </c>
      <c r="V1250" t="s">
        <v>9998</v>
      </c>
    </row>
    <row r="1251" ht="15" spans="1:22">
      <c r="A1251" s="52">
        <f t="shared" si="95"/>
        <v>46266</v>
      </c>
      <c r="B1251" t="str">
        <f t="shared" si="96"/>
        <v>AGENT18</v>
      </c>
      <c r="C1251" t="str">
        <f t="shared" si="97"/>
        <v>BATURETNO</v>
      </c>
      <c r="D1251" t="str">
        <f t="shared" si="98"/>
        <v>WGI03</v>
      </c>
      <c r="H1251" t="str">
        <f t="shared" si="99"/>
        <v>2026-09-01 08:05:18</v>
      </c>
      <c r="K1251" t="str" cm="1">
        <f t="array" ref="K1251:L1251">_xlfn.TEXTSPLIT(R1251," ")</f>
        <v>WGI03</v>
      </c>
      <c r="L1251" t="str">
        <v>BATURETNO</v>
      </c>
      <c r="P1251" s="57" t="s">
        <v>17067</v>
      </c>
      <c r="Q1251" s="57" t="s">
        <v>10385</v>
      </c>
      <c r="R1251" s="57" t="s">
        <v>17068</v>
      </c>
      <c r="S1251" s="57" t="s">
        <v>17069</v>
      </c>
      <c r="T1251" s="57" t="s">
        <v>17070</v>
      </c>
      <c r="U1251" s="57" t="s">
        <v>17071</v>
      </c>
      <c r="V1251" t="s">
        <v>17072</v>
      </c>
    </row>
    <row r="1252" ht="15" spans="1:22">
      <c r="A1252" s="52">
        <f t="shared" si="95"/>
        <v>46266</v>
      </c>
      <c r="B1252" t="str">
        <f t="shared" si="96"/>
        <v>AGENT17</v>
      </c>
      <c r="C1252" t="str">
        <f t="shared" si="97"/>
        <v>BANGSRI</v>
      </c>
      <c r="D1252" t="str">
        <f t="shared" si="98"/>
        <v>JPR02</v>
      </c>
      <c r="H1252" t="str">
        <f t="shared" si="99"/>
        <v>2026-09-01 08:05:10</v>
      </c>
      <c r="K1252" t="str" cm="1">
        <f t="array" ref="K1252:L1252">_xlfn.TEXTSPLIT(R1252," ")</f>
        <v>JPR02</v>
      </c>
      <c r="L1252" t="str">
        <v>BANGSRI</v>
      </c>
      <c r="P1252" s="57" t="s">
        <v>17073</v>
      </c>
      <c r="Q1252" s="57" t="s">
        <v>11249</v>
      </c>
      <c r="R1252" s="57" t="s">
        <v>17074</v>
      </c>
      <c r="S1252" s="57" t="s">
        <v>17075</v>
      </c>
      <c r="T1252" s="57" t="s">
        <v>17076</v>
      </c>
      <c r="U1252" s="57" t="s">
        <v>17077</v>
      </c>
    </row>
    <row r="1253" ht="15" spans="1:22">
      <c r="A1253" s="52">
        <f t="shared" si="95"/>
        <v>46266</v>
      </c>
      <c r="B1253" t="str">
        <f t="shared" si="96"/>
        <v>AGENT01</v>
      </c>
      <c r="C1253" t="str">
        <f t="shared" si="97"/>
        <v>ULEE_GLEE</v>
      </c>
      <c r="D1253" t="str">
        <f t="shared" si="98"/>
        <v>MRD02</v>
      </c>
      <c r="H1253" t="str">
        <f t="shared" si="99"/>
        <v>2026-09-01 08:05:08</v>
      </c>
      <c r="K1253" t="str" cm="1">
        <f t="array" ref="K1253:L1253">_xlfn.TEXTSPLIT(R1253," ")</f>
        <v>MRD02</v>
      </c>
      <c r="L1253" t="str">
        <v>ULEE_GLEE</v>
      </c>
      <c r="P1253" s="57" t="s">
        <v>17078</v>
      </c>
      <c r="Q1253" s="57" t="s">
        <v>10486</v>
      </c>
      <c r="R1253" s="57" t="s">
        <v>17079</v>
      </c>
      <c r="S1253" s="57" t="s">
        <v>17080</v>
      </c>
      <c r="T1253" s="57" t="s">
        <v>17081</v>
      </c>
      <c r="U1253" s="57" t="s">
        <v>17082</v>
      </c>
    </row>
    <row r="1254" ht="15" spans="1:22">
      <c r="A1254" s="52">
        <f t="shared" si="95"/>
        <v>46266</v>
      </c>
      <c r="B1254" t="str">
        <f t="shared" si="96"/>
        <v>AGENT17</v>
      </c>
      <c r="C1254" t="str">
        <f t="shared" si="97"/>
        <v>NGADIREJO</v>
      </c>
      <c r="D1254" t="str">
        <f t="shared" si="98"/>
        <v>TNU05</v>
      </c>
      <c r="H1254" t="str">
        <f t="shared" si="99"/>
        <v>2026-09-01 08:05:03</v>
      </c>
      <c r="K1254" t="str" cm="1">
        <f t="array" ref="K1254:L1254">_xlfn.TEXTSPLIT(R1254," ")</f>
        <v>TNU05</v>
      </c>
      <c r="L1254" t="str">
        <v>NGADIREJO</v>
      </c>
      <c r="P1254" s="57" t="s">
        <v>17083</v>
      </c>
      <c r="Q1254" s="57" t="s">
        <v>11249</v>
      </c>
      <c r="R1254" s="57" t="s">
        <v>17084</v>
      </c>
      <c r="S1254" s="57" t="s">
        <v>17085</v>
      </c>
      <c r="T1254" s="57" t="s">
        <v>17086</v>
      </c>
      <c r="U1254" s="57" t="s">
        <v>17087</v>
      </c>
    </row>
    <row r="1255" ht="15" spans="1:22">
      <c r="A1255" s="52">
        <f t="shared" si="95"/>
        <v>46266</v>
      </c>
      <c r="B1255" t="str">
        <f t="shared" si="96"/>
        <v>AGENT27</v>
      </c>
      <c r="C1255" t="str">
        <f t="shared" si="97"/>
        <v>AMACO</v>
      </c>
      <c r="D1255" t="str">
        <f t="shared" si="98"/>
        <v>BJB05</v>
      </c>
      <c r="H1255" t="str">
        <f t="shared" si="99"/>
        <v>2026-09-01 08:05:03</v>
      </c>
      <c r="K1255" t="str" cm="1">
        <f t="array" ref="K1255:L1255">_xlfn.TEXTSPLIT(R1255," ")</f>
        <v>BJB05</v>
      </c>
      <c r="L1255" t="str">
        <v>AMACO</v>
      </c>
      <c r="P1255" s="57" t="s">
        <v>17083</v>
      </c>
      <c r="Q1255" s="57" t="s">
        <v>11862</v>
      </c>
      <c r="R1255" s="57" t="s">
        <v>17088</v>
      </c>
      <c r="S1255" s="57" t="s">
        <v>17089</v>
      </c>
      <c r="T1255" s="57" t="s">
        <v>17090</v>
      </c>
      <c r="U1255" s="57" t="s">
        <v>17091</v>
      </c>
      <c r="V1255" t="s">
        <v>17092</v>
      </c>
    </row>
    <row r="1256" ht="15" spans="1:22">
      <c r="A1256" s="52">
        <f t="shared" si="95"/>
        <v>46266</v>
      </c>
      <c r="B1256" t="str">
        <f t="shared" si="96"/>
        <v>AGENT21</v>
      </c>
      <c r="C1256" t="str">
        <f t="shared" si="97"/>
        <v>RAYA_KUTA</v>
      </c>
      <c r="D1256" t="str">
        <f t="shared" si="98"/>
        <v>MGW41</v>
      </c>
      <c r="H1256" t="str">
        <f t="shared" si="99"/>
        <v>2026-09-01 08:05:00</v>
      </c>
      <c r="K1256" t="str" cm="1">
        <f t="array" ref="K1256:L1256">_xlfn.TEXTSPLIT(R1256," ")</f>
        <v>MGW41</v>
      </c>
      <c r="L1256" t="str">
        <v>RAYA_KUTA</v>
      </c>
      <c r="P1256" s="57" t="s">
        <v>17093</v>
      </c>
      <c r="Q1256" s="57" t="s">
        <v>11660</v>
      </c>
      <c r="R1256" s="57" t="s">
        <v>17094</v>
      </c>
      <c r="S1256" s="57" t="s">
        <v>17095</v>
      </c>
      <c r="T1256" s="57" t="s">
        <v>17096</v>
      </c>
      <c r="U1256" s="57" t="s">
        <v>17097</v>
      </c>
    </row>
    <row r="1257" ht="15" spans="1:22">
      <c r="A1257" s="52">
        <f t="shared" si="95"/>
        <v>46266</v>
      </c>
      <c r="B1257" t="str">
        <f t="shared" si="96"/>
        <v>AGENT09</v>
      </c>
      <c r="C1257" t="str">
        <f t="shared" si="97"/>
        <v>MUKO_MUKO</v>
      </c>
      <c r="D1257" t="str">
        <f t="shared" si="98"/>
        <v>MWO01</v>
      </c>
      <c r="H1257" t="str">
        <f t="shared" si="99"/>
        <v>2026-09-01 08:05:00</v>
      </c>
      <c r="K1257" t="str" cm="1">
        <f t="array" ref="K1257:L1257">_xlfn.TEXTSPLIT(R1257," ")</f>
        <v>MWO01</v>
      </c>
      <c r="L1257" t="str">
        <v>MUKO_MUKO</v>
      </c>
      <c r="P1257" s="57" t="s">
        <v>17093</v>
      </c>
      <c r="Q1257" s="57" t="s">
        <v>12496</v>
      </c>
      <c r="R1257" s="57" t="s">
        <v>17098</v>
      </c>
      <c r="S1257" s="57" t="s">
        <v>17099</v>
      </c>
      <c r="T1257" s="57" t="s">
        <v>17100</v>
      </c>
      <c r="U1257" s="57" t="s">
        <v>17101</v>
      </c>
    </row>
    <row r="1258" ht="15" spans="1:22">
      <c r="A1258" s="52">
        <f t="shared" si="95"/>
        <v>46266</v>
      </c>
      <c r="B1258" t="str">
        <f t="shared" si="96"/>
        <v>AGENT17</v>
      </c>
      <c r="C1258" t="str">
        <f t="shared" si="97"/>
        <v>GODONG</v>
      </c>
      <c r="D1258" t="str">
        <f t="shared" si="98"/>
        <v>PDD02</v>
      </c>
      <c r="H1258" t="str">
        <f t="shared" si="99"/>
        <v>2026-09-01 08:04:55</v>
      </c>
      <c r="K1258" t="str" cm="1">
        <f t="array" ref="K1258:L1258">_xlfn.TEXTSPLIT(R1258," ")</f>
        <v>PDD02</v>
      </c>
      <c r="L1258" t="str">
        <v>GODONG</v>
      </c>
      <c r="P1258" s="57" t="s">
        <v>17102</v>
      </c>
      <c r="Q1258" s="57" t="s">
        <v>11249</v>
      </c>
      <c r="R1258" s="57" t="s">
        <v>17103</v>
      </c>
      <c r="S1258" s="57" t="s">
        <v>17104</v>
      </c>
      <c r="T1258" s="57" t="s">
        <v>17105</v>
      </c>
      <c r="U1258" s="57" t="s">
        <v>17106</v>
      </c>
    </row>
    <row r="1259" ht="15" spans="1:22">
      <c r="A1259" s="52">
        <f t="shared" si="95"/>
        <v>46266</v>
      </c>
      <c r="B1259" t="str">
        <f t="shared" si="96"/>
        <v>AGENT18</v>
      </c>
      <c r="C1259" t="str">
        <f t="shared" si="97"/>
        <v>TASIKMADU</v>
      </c>
      <c r="D1259" t="str">
        <f t="shared" si="98"/>
        <v>KAA03</v>
      </c>
      <c r="H1259" t="str">
        <f t="shared" si="99"/>
        <v>2026-09-01 08:04:48</v>
      </c>
      <c r="K1259" t="str" cm="1">
        <f t="array" ref="K1259:L1259">_xlfn.TEXTSPLIT(R1259," ")</f>
        <v>KAA03</v>
      </c>
      <c r="L1259" t="str">
        <v>TASIKMADU</v>
      </c>
      <c r="P1259" s="57" t="s">
        <v>17107</v>
      </c>
      <c r="Q1259" s="57" t="s">
        <v>10385</v>
      </c>
      <c r="R1259" s="57" t="s">
        <v>17108</v>
      </c>
      <c r="S1259" s="57" t="s">
        <v>17109</v>
      </c>
      <c r="T1259" s="57" t="s">
        <v>17053</v>
      </c>
      <c r="U1259" s="57" t="s">
        <v>17110</v>
      </c>
      <c r="V1259" t="s">
        <v>17055</v>
      </c>
    </row>
    <row r="1260" ht="15" spans="1:22">
      <c r="A1260" s="52">
        <f t="shared" si="95"/>
        <v>46266</v>
      </c>
      <c r="B1260" t="str">
        <f t="shared" si="96"/>
        <v>AGENT04</v>
      </c>
      <c r="C1260" t="str">
        <f t="shared" si="97"/>
        <v>DALU_DALU_01</v>
      </c>
      <c r="D1260" t="str">
        <f t="shared" si="98"/>
        <v>PAP13A</v>
      </c>
      <c r="H1260" t="str">
        <f t="shared" si="99"/>
        <v>2026-09-01 08:04:47</v>
      </c>
      <c r="K1260" t="str" cm="1">
        <f t="array" ref="K1260:L1260">_xlfn.TEXTSPLIT(R1260," ")</f>
        <v>PAP13A</v>
      </c>
      <c r="L1260" t="str">
        <v>DALU_DALU_01</v>
      </c>
      <c r="P1260" s="57" t="s">
        <v>17111</v>
      </c>
      <c r="Q1260" s="57" t="s">
        <v>10193</v>
      </c>
      <c r="R1260" s="57" t="s">
        <v>17112</v>
      </c>
      <c r="S1260" s="57" t="s">
        <v>17113</v>
      </c>
      <c r="T1260" s="57" t="s">
        <v>17114</v>
      </c>
      <c r="U1260" s="57" t="s">
        <v>17115</v>
      </c>
      <c r="V1260" t="s">
        <v>17116</v>
      </c>
    </row>
    <row r="1261" ht="15" spans="1:22">
      <c r="A1261" s="52">
        <f t="shared" si="95"/>
        <v>46266</v>
      </c>
      <c r="B1261" t="str">
        <f t="shared" si="96"/>
        <v>AGENT02</v>
      </c>
      <c r="C1261" t="str">
        <f t="shared" si="97"/>
        <v>DISKI_DES</v>
      </c>
      <c r="D1261" t="str">
        <f t="shared" si="98"/>
        <v>DES17B</v>
      </c>
      <c r="H1261" t="str">
        <f t="shared" si="99"/>
        <v>2026-09-01 08:04:37</v>
      </c>
      <c r="K1261" t="str" cm="1">
        <f t="array" ref="K1261:L1261">_xlfn.TEXTSPLIT(R1261," ")</f>
        <v>DES17B</v>
      </c>
      <c r="L1261" t="str">
        <v>DISKI_DES</v>
      </c>
      <c r="P1261" s="57" t="s">
        <v>17117</v>
      </c>
      <c r="Q1261" s="57" t="s">
        <v>10443</v>
      </c>
      <c r="R1261" s="57" t="s">
        <v>17118</v>
      </c>
      <c r="S1261" s="57" t="s">
        <v>17119</v>
      </c>
      <c r="T1261" s="57" t="s">
        <v>17120</v>
      </c>
      <c r="U1261" s="57" t="s">
        <v>17121</v>
      </c>
    </row>
    <row r="1262" ht="15" spans="1:22">
      <c r="A1262" s="52">
        <f t="shared" si="95"/>
        <v>46266</v>
      </c>
      <c r="B1262" t="str">
        <f t="shared" si="96"/>
        <v>AGENT18</v>
      </c>
      <c r="C1262" t="str">
        <f t="shared" si="97"/>
        <v>MATESI</v>
      </c>
      <c r="D1262" t="str">
        <f t="shared" si="98"/>
        <v>KAA06</v>
      </c>
      <c r="H1262" t="str">
        <f t="shared" si="99"/>
        <v>2026-09-01 08:04:37</v>
      </c>
      <c r="K1262" t="str" cm="1">
        <f t="array" ref="K1262:L1262">_xlfn.TEXTSPLIT(R1262," ")</f>
        <v>KAA06</v>
      </c>
      <c r="L1262" t="str">
        <v>MATESI</v>
      </c>
      <c r="P1262" s="57" t="s">
        <v>17117</v>
      </c>
      <c r="Q1262" s="57" t="s">
        <v>10385</v>
      </c>
      <c r="R1262" s="57" t="s">
        <v>17122</v>
      </c>
      <c r="S1262" s="57" t="s">
        <v>17123</v>
      </c>
      <c r="T1262" s="57" t="s">
        <v>17124</v>
      </c>
      <c r="U1262" s="57" t="s">
        <v>17125</v>
      </c>
      <c r="V1262" t="s">
        <v>17126</v>
      </c>
    </row>
    <row r="1263" ht="15" spans="1:22">
      <c r="A1263" s="52">
        <f t="shared" si="95"/>
        <v>46266</v>
      </c>
      <c r="B1263" t="str">
        <f t="shared" si="96"/>
        <v>AGENT18</v>
      </c>
      <c r="C1263" t="str">
        <f t="shared" si="97"/>
        <v>NGADIROJO</v>
      </c>
      <c r="D1263" t="str">
        <f t="shared" si="98"/>
        <v>WGI04</v>
      </c>
      <c r="H1263" t="str">
        <f t="shared" si="99"/>
        <v>2026-09-01 08:04:35</v>
      </c>
      <c r="K1263" t="str" cm="1">
        <f t="array" ref="K1263:L1263">_xlfn.TEXTSPLIT(R1263," ")</f>
        <v>WGI04</v>
      </c>
      <c r="L1263" t="str">
        <v>NGADIROJO</v>
      </c>
      <c r="P1263" s="57" t="s">
        <v>17127</v>
      </c>
      <c r="Q1263" s="57" t="s">
        <v>10385</v>
      </c>
      <c r="R1263" s="57" t="s">
        <v>17128</v>
      </c>
      <c r="S1263" s="57" t="s">
        <v>17129</v>
      </c>
      <c r="T1263" s="57" t="s">
        <v>17130</v>
      </c>
      <c r="U1263" s="57" t="s">
        <v>17131</v>
      </c>
      <c r="V1263" t="s">
        <v>17132</v>
      </c>
    </row>
    <row r="1264" ht="15" spans="1:22">
      <c r="A1264" s="52">
        <f t="shared" si="95"/>
        <v>46266</v>
      </c>
      <c r="B1264" t="str">
        <f t="shared" si="96"/>
        <v>AGENT06</v>
      </c>
      <c r="C1264" t="str">
        <f t="shared" si="97"/>
        <v>UJUNG_GADING_01</v>
      </c>
      <c r="D1264" t="str">
        <f t="shared" si="98"/>
        <v>PSB05</v>
      </c>
      <c r="H1264" t="str">
        <f t="shared" si="99"/>
        <v>2026-09-01 08:04:20</v>
      </c>
      <c r="K1264" t="str" cm="1">
        <f t="array" ref="K1264:L1264">_xlfn.TEXTSPLIT(R1264," ")</f>
        <v>PSB05</v>
      </c>
      <c r="L1264" t="str">
        <v>UJUNG_GADING_01</v>
      </c>
      <c r="P1264" s="57" t="s">
        <v>17133</v>
      </c>
      <c r="Q1264" s="57" t="s">
        <v>10410</v>
      </c>
      <c r="R1264" s="57" t="s">
        <v>17134</v>
      </c>
      <c r="S1264" s="57" t="s">
        <v>17135</v>
      </c>
      <c r="T1264" s="57" t="s">
        <v>17136</v>
      </c>
      <c r="U1264" s="57" t="s">
        <v>17137</v>
      </c>
      <c r="V1264" t="s">
        <v>14096</v>
      </c>
    </row>
    <row r="1265" ht="15" spans="1:22">
      <c r="A1265" s="52">
        <f t="shared" si="95"/>
        <v>46266</v>
      </c>
      <c r="B1265" t="str">
        <f t="shared" si="96"/>
        <v>AGENT17</v>
      </c>
      <c r="C1265" t="str">
        <f t="shared" si="97"/>
        <v>SUBAH01</v>
      </c>
      <c r="D1265" t="str">
        <f t="shared" si="98"/>
        <v>BGG19</v>
      </c>
      <c r="H1265" t="str">
        <f t="shared" si="99"/>
        <v>2026-09-01 08:04:17</v>
      </c>
      <c r="K1265" t="str" cm="1">
        <f t="array" ref="K1265:L1265">_xlfn.TEXTSPLIT(R1265," ")</f>
        <v>BGG19</v>
      </c>
      <c r="L1265" t="str">
        <v>SUBAH01</v>
      </c>
      <c r="P1265" s="57" t="s">
        <v>17138</v>
      </c>
      <c r="Q1265" s="57" t="s">
        <v>11249</v>
      </c>
      <c r="R1265" s="57" t="s">
        <v>17139</v>
      </c>
      <c r="S1265" s="57" t="s">
        <v>17140</v>
      </c>
      <c r="T1265" s="57" t="s">
        <v>17141</v>
      </c>
      <c r="U1265" s="57" t="s">
        <v>17142</v>
      </c>
      <c r="V1265" t="s">
        <v>17143</v>
      </c>
    </row>
    <row r="1266" ht="15" spans="1:22">
      <c r="A1266" s="52">
        <f t="shared" si="95"/>
        <v>46266</v>
      </c>
      <c r="B1266" t="str">
        <f t="shared" si="96"/>
        <v>AGENT17</v>
      </c>
      <c r="C1266" t="str">
        <f t="shared" si="97"/>
        <v>BALAPULANG</v>
      </c>
      <c r="D1266" t="str">
        <f t="shared" si="98"/>
        <v>SWI08</v>
      </c>
      <c r="H1266" t="str">
        <f t="shared" si="99"/>
        <v>2026-09-01 08:04:15</v>
      </c>
      <c r="K1266" t="str" cm="1">
        <f t="array" ref="K1266:L1266">_xlfn.TEXTSPLIT(R1266," ")</f>
        <v>SWI08</v>
      </c>
      <c r="L1266" t="str">
        <v>BALAPULANG</v>
      </c>
      <c r="P1266" s="57" t="s">
        <v>17144</v>
      </c>
      <c r="Q1266" s="57" t="s">
        <v>11249</v>
      </c>
      <c r="R1266" s="57" t="s">
        <v>17145</v>
      </c>
      <c r="S1266" s="57" t="s">
        <v>17146</v>
      </c>
      <c r="T1266" s="57" t="s">
        <v>17147</v>
      </c>
      <c r="U1266" s="57" t="s">
        <v>17148</v>
      </c>
      <c r="V1266" t="s">
        <v>17149</v>
      </c>
    </row>
    <row r="1267" ht="15" spans="1:22">
      <c r="A1267" s="52">
        <f t="shared" si="95"/>
        <v>46266</v>
      </c>
      <c r="B1267" t="str">
        <f t="shared" si="96"/>
        <v>AGENT27</v>
      </c>
      <c r="C1267" t="str">
        <f t="shared" si="97"/>
        <v>ASAM_ASAM</v>
      </c>
      <c r="D1267" t="str">
        <f t="shared" si="98"/>
        <v>PLR02</v>
      </c>
      <c r="H1267" t="str">
        <f t="shared" si="99"/>
        <v>2026-09-01 08:04:13</v>
      </c>
      <c r="K1267" t="str" cm="1">
        <f t="array" ref="K1267:L1267">_xlfn.TEXTSPLIT(R1267," ")</f>
        <v>PLR02</v>
      </c>
      <c r="L1267" t="str">
        <v>ASAM_ASAM</v>
      </c>
      <c r="P1267" s="57" t="s">
        <v>17150</v>
      </c>
      <c r="Q1267" s="57" t="s">
        <v>11862</v>
      </c>
      <c r="R1267" s="57" t="s">
        <v>17151</v>
      </c>
      <c r="S1267" s="57" t="s">
        <v>17152</v>
      </c>
      <c r="T1267" s="57" t="s">
        <v>17153</v>
      </c>
      <c r="U1267" s="57" t="s">
        <v>17154</v>
      </c>
    </row>
    <row r="1268" ht="15" spans="1:22">
      <c r="A1268" s="52">
        <f t="shared" si="95"/>
        <v>46266</v>
      </c>
      <c r="B1268" t="str">
        <f t="shared" si="96"/>
        <v>AGENT25</v>
      </c>
      <c r="C1268" t="str">
        <f t="shared" si="97"/>
        <v>KAPUAS_TIMUR</v>
      </c>
      <c r="D1268" t="str">
        <f t="shared" si="98"/>
        <v>KKS04</v>
      </c>
      <c r="H1268" t="str">
        <f t="shared" si="99"/>
        <v>2026-09-01 08:04:08</v>
      </c>
      <c r="K1268" t="str" cm="1">
        <f t="array" ref="K1268:L1268">_xlfn.TEXTSPLIT(R1268," ")</f>
        <v>KKS04</v>
      </c>
      <c r="L1268" t="str">
        <v>KAPUAS_TIMUR</v>
      </c>
      <c r="P1268" s="57" t="s">
        <v>17155</v>
      </c>
      <c r="Q1268" s="57" t="s">
        <v>10270</v>
      </c>
      <c r="R1268" s="57" t="s">
        <v>17156</v>
      </c>
      <c r="S1268" s="57" t="s">
        <v>17157</v>
      </c>
      <c r="T1268" s="57" t="s">
        <v>17158</v>
      </c>
      <c r="U1268" s="57" t="s">
        <v>17159</v>
      </c>
    </row>
    <row r="1269" ht="15" spans="1:22">
      <c r="A1269" s="52">
        <f t="shared" si="95"/>
        <v>46266</v>
      </c>
      <c r="B1269" t="str">
        <f t="shared" si="96"/>
        <v>AGENT17</v>
      </c>
      <c r="C1269" t="str">
        <f t="shared" si="97"/>
        <v>PATI</v>
      </c>
      <c r="D1269" t="str">
        <f t="shared" si="98"/>
        <v>PTI01</v>
      </c>
      <c r="H1269" t="str">
        <f t="shared" si="99"/>
        <v>2026-09-01 08:04:08</v>
      </c>
      <c r="K1269" t="str" cm="1">
        <f t="array" ref="K1269:L1269">_xlfn.TEXTSPLIT(R1269," ")</f>
        <v>PTI01</v>
      </c>
      <c r="L1269" t="str">
        <v>PATI</v>
      </c>
      <c r="P1269" s="57" t="s">
        <v>17155</v>
      </c>
      <c r="Q1269" s="57" t="s">
        <v>11249</v>
      </c>
      <c r="R1269" s="57" t="s">
        <v>17160</v>
      </c>
      <c r="S1269" s="57" t="s">
        <v>17161</v>
      </c>
      <c r="T1269" s="57" t="s">
        <v>17162</v>
      </c>
      <c r="U1269" s="57" t="s">
        <v>17163</v>
      </c>
      <c r="V1269" t="s">
        <v>17164</v>
      </c>
    </row>
    <row r="1270" ht="15" spans="1:22">
      <c r="A1270" s="52">
        <f t="shared" si="95"/>
        <v>46266</v>
      </c>
      <c r="B1270" t="str">
        <f t="shared" si="96"/>
        <v>AGENT02</v>
      </c>
      <c r="C1270" t="str">
        <f t="shared" si="97"/>
        <v>MEDAN_1</v>
      </c>
      <c r="D1270" t="str">
        <f t="shared" si="98"/>
        <v>MES05C</v>
      </c>
      <c r="H1270" t="str">
        <f t="shared" si="99"/>
        <v>2026-09-01 08:04:04</v>
      </c>
      <c r="K1270" t="str" cm="1">
        <f t="array" ref="K1270:L1270">_xlfn.TEXTSPLIT(R1270," ")</f>
        <v>MES05C</v>
      </c>
      <c r="L1270" t="str">
        <v>MEDAN_1</v>
      </c>
      <c r="P1270" s="57" t="s">
        <v>17165</v>
      </c>
      <c r="Q1270" s="57" t="s">
        <v>10443</v>
      </c>
      <c r="R1270" s="57" t="s">
        <v>17166</v>
      </c>
      <c r="S1270" s="57" t="s">
        <v>17167</v>
      </c>
      <c r="T1270" s="57" t="s">
        <v>17168</v>
      </c>
      <c r="U1270" s="57" t="s">
        <v>17169</v>
      </c>
      <c r="V1270" t="s">
        <v>17170</v>
      </c>
    </row>
    <row r="1271" ht="15" spans="1:22">
      <c r="A1271" s="52">
        <f t="shared" si="95"/>
        <v>46266</v>
      </c>
      <c r="B1271" t="str">
        <f t="shared" si="96"/>
        <v>AGENT27</v>
      </c>
      <c r="C1271" t="str">
        <f t="shared" si="97"/>
        <v>SUNGAI_KELEDANG</v>
      </c>
      <c r="D1271" t="str">
        <f t="shared" si="98"/>
        <v>SRI11</v>
      </c>
      <c r="H1271" t="str">
        <f t="shared" si="99"/>
        <v>2026-09-01 08:03:54</v>
      </c>
      <c r="K1271" t="str" cm="1">
        <f t="array" ref="K1271:L1271">_xlfn.TEXTSPLIT(R1271," ")</f>
        <v>SRI11</v>
      </c>
      <c r="L1271" t="str">
        <v>SUNGAI_KELEDANG</v>
      </c>
      <c r="P1271" s="57" t="s">
        <v>17171</v>
      </c>
      <c r="Q1271" s="57" t="s">
        <v>11862</v>
      </c>
      <c r="R1271" s="57" t="s">
        <v>17172</v>
      </c>
      <c r="S1271" s="57" t="s">
        <v>17173</v>
      </c>
      <c r="T1271" s="57" t="s">
        <v>17174</v>
      </c>
      <c r="U1271" s="57" t="s">
        <v>17175</v>
      </c>
      <c r="V1271" t="s">
        <v>17176</v>
      </c>
    </row>
    <row r="1272" ht="15" spans="1:22">
      <c r="A1272" s="52">
        <f t="shared" si="95"/>
        <v>46266</v>
      </c>
      <c r="B1272" t="str">
        <f t="shared" si="96"/>
        <v>AGENT16</v>
      </c>
      <c r="C1272" t="str">
        <f t="shared" si="97"/>
        <v>SMB29B</v>
      </c>
      <c r="D1272" t="str">
        <f t="shared" si="98"/>
        <v>SMB29B</v>
      </c>
      <c r="H1272" t="str">
        <f t="shared" si="99"/>
        <v>2026-09-01 08:03:49</v>
      </c>
      <c r="K1272" t="str" cm="1">
        <f t="array" ref="K1272:L1272">_xlfn.TEXTSPLIT(R1272," ")</f>
        <v>SMB29B</v>
      </c>
      <c r="L1272" t="str">
        <v>SMB29B</v>
      </c>
      <c r="P1272" s="57" t="s">
        <v>17177</v>
      </c>
      <c r="Q1272" s="57" t="s">
        <v>10199</v>
      </c>
      <c r="R1272" s="57" t="s">
        <v>17178</v>
      </c>
      <c r="S1272" s="57" t="s">
        <v>17179</v>
      </c>
      <c r="T1272" s="57" t="s">
        <v>17180</v>
      </c>
      <c r="U1272" s="57" t="s">
        <v>17181</v>
      </c>
      <c r="V1272" t="s">
        <v>17182</v>
      </c>
    </row>
    <row r="1273" ht="15" spans="1:22">
      <c r="A1273" s="52">
        <f t="shared" si="95"/>
        <v>46266</v>
      </c>
      <c r="B1273" t="str">
        <f t="shared" si="96"/>
        <v>AGENT16</v>
      </c>
      <c r="C1273" t="str">
        <f t="shared" si="97"/>
        <v>PENGALENGAN_CIPINANG</v>
      </c>
      <c r="D1273" t="str">
        <f t="shared" si="98"/>
        <v>SOG27A</v>
      </c>
      <c r="H1273" t="str">
        <f t="shared" si="99"/>
        <v>2026-09-01 08:03:41</v>
      </c>
      <c r="K1273" t="str" cm="1">
        <f t="array" ref="K1273:L1273">_xlfn.TEXTSPLIT(R1273," ")</f>
        <v>SOG27A</v>
      </c>
      <c r="L1273" t="str">
        <v>PENGALENGAN_CIPINANG</v>
      </c>
      <c r="P1273" s="57" t="s">
        <v>17183</v>
      </c>
      <c r="Q1273" s="57" t="s">
        <v>10199</v>
      </c>
      <c r="R1273" s="57" t="s">
        <v>17184</v>
      </c>
      <c r="S1273" s="57" t="s">
        <v>17185</v>
      </c>
      <c r="T1273" s="57" t="s">
        <v>17186</v>
      </c>
      <c r="U1273" s="57" t="s">
        <v>17187</v>
      </c>
    </row>
    <row r="1274" ht="15" spans="1:22">
      <c r="A1274" s="52">
        <f t="shared" si="95"/>
        <v>46266</v>
      </c>
      <c r="B1274" t="str">
        <f t="shared" si="96"/>
        <v>AGENT09</v>
      </c>
      <c r="C1274" t="str">
        <f t="shared" si="97"/>
        <v>RAWAS_ILIR</v>
      </c>
      <c r="D1274" t="str">
        <f t="shared" si="98"/>
        <v>MRU03</v>
      </c>
      <c r="H1274" t="str">
        <f t="shared" si="99"/>
        <v>2026-09-01 08:03:25</v>
      </c>
      <c r="K1274" t="str" cm="1">
        <f t="array" ref="K1274:L1274">_xlfn.TEXTSPLIT(R1274," ")</f>
        <v>MRU03</v>
      </c>
      <c r="L1274" t="str">
        <v>RAWAS_ILIR</v>
      </c>
      <c r="P1274" s="57" t="s">
        <v>17188</v>
      </c>
      <c r="Q1274" s="57" t="s">
        <v>12496</v>
      </c>
      <c r="R1274" s="57" t="s">
        <v>17189</v>
      </c>
      <c r="S1274" s="57" t="s">
        <v>17190</v>
      </c>
      <c r="T1274" s="57" t="s">
        <v>17191</v>
      </c>
      <c r="U1274" s="57" t="s">
        <v>17192</v>
      </c>
      <c r="V1274" t="s">
        <v>17193</v>
      </c>
    </row>
    <row r="1275" ht="15" spans="1:22">
      <c r="A1275" s="52">
        <f t="shared" si="95"/>
        <v>46266</v>
      </c>
      <c r="B1275" t="str">
        <f t="shared" si="96"/>
        <v>AGENT22</v>
      </c>
      <c r="C1275" t="str">
        <f t="shared" si="97"/>
        <v>WONOMULYO</v>
      </c>
      <c r="D1275" t="str">
        <f t="shared" si="98"/>
        <v>PWX02</v>
      </c>
      <c r="H1275" t="str">
        <f t="shared" si="99"/>
        <v>2026-09-01 08:03:24</v>
      </c>
      <c r="K1275" t="str" cm="1">
        <f t="array" ref="K1275:L1275">_xlfn.TEXTSPLIT(R1275," ")</f>
        <v>PWX02</v>
      </c>
      <c r="L1275" t="str">
        <v>WONOMULYO</v>
      </c>
      <c r="P1275" s="57" t="s">
        <v>17194</v>
      </c>
      <c r="Q1275" s="57" t="s">
        <v>11133</v>
      </c>
      <c r="R1275" s="57" t="s">
        <v>17195</v>
      </c>
      <c r="S1275" s="57" t="s">
        <v>17196</v>
      </c>
      <c r="T1275" s="57" t="s">
        <v>17197</v>
      </c>
      <c r="U1275" s="57" t="s">
        <v>17198</v>
      </c>
      <c r="V1275" t="s">
        <v>17199</v>
      </c>
    </row>
    <row r="1276" ht="15" spans="1:22">
      <c r="A1276" s="52">
        <f t="shared" si="95"/>
        <v>46266</v>
      </c>
      <c r="B1276" t="str">
        <f t="shared" si="96"/>
        <v>AGENT14</v>
      </c>
      <c r="C1276" t="str">
        <f t="shared" si="97"/>
        <v>DC_MEGAMENDUNG</v>
      </c>
      <c r="D1276" t="str">
        <f t="shared" si="98"/>
        <v>CIB39A</v>
      </c>
      <c r="H1276" t="str">
        <f t="shared" si="99"/>
        <v>2026-09-01 08:03:23</v>
      </c>
      <c r="K1276" t="str" cm="1">
        <f t="array" ref="K1276:L1276">_xlfn.TEXTSPLIT(R1276," ")</f>
        <v>CIB39A</v>
      </c>
      <c r="L1276" t="str">
        <v>DC_MEGAMENDUNG</v>
      </c>
      <c r="P1276" s="57" t="s">
        <v>17200</v>
      </c>
      <c r="Q1276" s="57" t="s">
        <v>10644</v>
      </c>
      <c r="R1276" s="57" t="s">
        <v>17201</v>
      </c>
      <c r="S1276" s="57" t="s">
        <v>17202</v>
      </c>
      <c r="T1276" s="57" t="s">
        <v>17203</v>
      </c>
      <c r="U1276" s="57" t="s">
        <v>17204</v>
      </c>
      <c r="V1276" t="s">
        <v>17205</v>
      </c>
    </row>
    <row r="1277" ht="15" spans="1:22">
      <c r="A1277" s="52">
        <f t="shared" si="95"/>
        <v>46266</v>
      </c>
      <c r="B1277" t="str">
        <f t="shared" si="96"/>
        <v>AGENT18</v>
      </c>
      <c r="C1277" t="str">
        <f t="shared" si="97"/>
        <v>SITIMULYO</v>
      </c>
      <c r="D1277" t="str">
        <f t="shared" si="98"/>
        <v>BTL12A</v>
      </c>
      <c r="H1277" t="str">
        <f t="shared" si="99"/>
        <v>2026-09-01 08:03:10</v>
      </c>
      <c r="K1277" t="str" cm="1">
        <f t="array" ref="K1277:L1277">_xlfn.TEXTSPLIT(R1277," ")</f>
        <v>BTL12A</v>
      </c>
      <c r="L1277" t="str">
        <v>SITIMULYO</v>
      </c>
      <c r="P1277" s="57" t="s">
        <v>17206</v>
      </c>
      <c r="Q1277" s="57" t="s">
        <v>10385</v>
      </c>
      <c r="R1277" s="57" t="s">
        <v>17207</v>
      </c>
      <c r="S1277" s="57" t="s">
        <v>17208</v>
      </c>
      <c r="T1277" s="57" t="s">
        <v>8899</v>
      </c>
      <c r="U1277" s="57" t="s">
        <v>17209</v>
      </c>
      <c r="V1277" t="s">
        <v>17210</v>
      </c>
    </row>
    <row r="1278" ht="15" spans="1:22">
      <c r="A1278" s="52">
        <f t="shared" si="95"/>
        <v>46266</v>
      </c>
      <c r="B1278" t="str">
        <f t="shared" si="96"/>
        <v>AGENT19</v>
      </c>
      <c r="C1278" t="str">
        <f t="shared" si="97"/>
        <v>OLD_CITY</v>
      </c>
      <c r="D1278" t="str">
        <f t="shared" si="98"/>
        <v>MLG27</v>
      </c>
      <c r="H1278" t="str">
        <f t="shared" si="99"/>
        <v>2026-09-01 08:03:09</v>
      </c>
      <c r="K1278" t="str" cm="1">
        <f t="array" ref="K1278:L1278">_xlfn.TEXTSPLIT(R1278," ")</f>
        <v>MLG27</v>
      </c>
      <c r="L1278" t="str">
        <v>OLD_CITY</v>
      </c>
      <c r="P1278" s="57" t="s">
        <v>17211</v>
      </c>
      <c r="Q1278" s="57" t="s">
        <v>10181</v>
      </c>
      <c r="R1278" s="57" t="s">
        <v>17212</v>
      </c>
      <c r="S1278" s="57" t="s">
        <v>17213</v>
      </c>
      <c r="T1278" s="57" t="s">
        <v>17214</v>
      </c>
      <c r="U1278" s="57" t="s">
        <v>17215</v>
      </c>
      <c r="V1278" t="s">
        <v>17216</v>
      </c>
    </row>
    <row r="1279" ht="15" spans="1:22">
      <c r="A1279" s="52">
        <f t="shared" si="95"/>
        <v>46266</v>
      </c>
      <c r="B1279" t="str">
        <f t="shared" si="96"/>
        <v>AGENT22</v>
      </c>
      <c r="C1279" t="str">
        <f t="shared" si="97"/>
        <v>BTP1</v>
      </c>
      <c r="D1279" t="str">
        <f t="shared" si="98"/>
        <v>UPG17A</v>
      </c>
      <c r="H1279" t="str">
        <f t="shared" si="99"/>
        <v>2026-09-01 08:03:07</v>
      </c>
      <c r="K1279" t="str" cm="1">
        <f t="array" ref="K1279:L1279">_xlfn.TEXTSPLIT(R1279," ")</f>
        <v>UPG17A</v>
      </c>
      <c r="L1279" t="str">
        <v>BTP1</v>
      </c>
      <c r="P1279" s="57" t="s">
        <v>17217</v>
      </c>
      <c r="Q1279" s="57" t="s">
        <v>11133</v>
      </c>
      <c r="R1279" s="57" t="s">
        <v>17218</v>
      </c>
      <c r="S1279" s="57" t="s">
        <v>17219</v>
      </c>
      <c r="T1279" s="57" t="s">
        <v>17220</v>
      </c>
      <c r="U1279" s="57" t="s">
        <v>17221</v>
      </c>
    </row>
    <row r="1280" ht="15" spans="1:22">
      <c r="A1280" s="52">
        <f t="shared" si="95"/>
        <v>46266</v>
      </c>
      <c r="B1280" t="str">
        <f t="shared" si="96"/>
        <v>AGENT25</v>
      </c>
      <c r="C1280" t="str">
        <f t="shared" si="97"/>
        <v>PKN01A</v>
      </c>
      <c r="D1280" t="str">
        <f t="shared" si="98"/>
        <v>PKN01A</v>
      </c>
      <c r="H1280" t="str">
        <f t="shared" si="99"/>
        <v>2026-09-01 08:02:53</v>
      </c>
      <c r="K1280" t="str" cm="1">
        <f t="array" ref="K1280:L1280">_xlfn.TEXTSPLIT(R1280," ")</f>
        <v>PKN01A</v>
      </c>
      <c r="L1280" t="str">
        <v>PKN01A</v>
      </c>
      <c r="P1280" s="57" t="s">
        <v>17222</v>
      </c>
      <c r="Q1280" s="57" t="s">
        <v>10270</v>
      </c>
      <c r="R1280" s="57" t="s">
        <v>17223</v>
      </c>
      <c r="S1280" s="57" t="s">
        <v>17224</v>
      </c>
      <c r="T1280" s="57" t="s">
        <v>17225</v>
      </c>
      <c r="U1280" s="57" t="s">
        <v>17226</v>
      </c>
    </row>
    <row r="1281" ht="15" spans="1:22">
      <c r="A1281" s="52">
        <f t="shared" si="95"/>
        <v>46266</v>
      </c>
      <c r="B1281" t="str">
        <f t="shared" si="96"/>
        <v>AGENT17</v>
      </c>
      <c r="C1281" t="str">
        <f t="shared" si="97"/>
        <v>REBAN</v>
      </c>
      <c r="D1281" t="str">
        <f t="shared" si="98"/>
        <v>BGG08</v>
      </c>
      <c r="H1281" t="str">
        <f t="shared" si="99"/>
        <v>2026-09-01 08:02:41</v>
      </c>
      <c r="K1281" t="str" cm="1">
        <f t="array" ref="K1281:L1281">_xlfn.TEXTSPLIT(R1281," ")</f>
        <v>BGG08</v>
      </c>
      <c r="L1281" t="str">
        <v>REBAN</v>
      </c>
      <c r="P1281" s="57" t="s">
        <v>17227</v>
      </c>
      <c r="Q1281" s="57" t="s">
        <v>11249</v>
      </c>
      <c r="R1281" s="57" t="s">
        <v>17228</v>
      </c>
      <c r="S1281" s="57" t="s">
        <v>17229</v>
      </c>
      <c r="T1281" s="57" t="s">
        <v>17230</v>
      </c>
      <c r="U1281" s="57" t="s">
        <v>17231</v>
      </c>
    </row>
    <row r="1282" ht="15" spans="1:22">
      <c r="A1282" s="52">
        <f t="shared" ref="A1282:A1345" si="100">INT(H1282)</f>
        <v>46266</v>
      </c>
      <c r="B1282" t="str">
        <f t="shared" ref="B1282:B1345" si="101">RIGHT(Q1282,7)</f>
        <v>AGENT23</v>
      </c>
      <c r="C1282" t="str">
        <f t="shared" ref="C1282:C1345" si="102">L1282</f>
        <v>KOTAMOBAGU_TIMUR_01</v>
      </c>
      <c r="D1282" t="str">
        <f t="shared" ref="D1282:D1345" si="103">K1282</f>
        <v>KMB01A</v>
      </c>
      <c r="H1282" t="str">
        <f t="shared" ref="H1282:H1345" si="104">P1282</f>
        <v>2026-09-01 08:02:37</v>
      </c>
      <c r="K1282" t="str" cm="1">
        <f t="array" ref="K1282:L1282">_xlfn.TEXTSPLIT(R1282," ")</f>
        <v>KMB01A</v>
      </c>
      <c r="L1282" t="str">
        <v>KOTAMOBAGU_TIMUR_01</v>
      </c>
      <c r="P1282" s="57" t="s">
        <v>17232</v>
      </c>
      <c r="Q1282" s="57" t="s">
        <v>10259</v>
      </c>
      <c r="R1282" s="57" t="s">
        <v>17233</v>
      </c>
      <c r="S1282" s="57" t="s">
        <v>17234</v>
      </c>
      <c r="T1282" s="57" t="s">
        <v>17235</v>
      </c>
      <c r="U1282" s="57" t="s">
        <v>17236</v>
      </c>
    </row>
    <row r="1283" ht="15" spans="1:22">
      <c r="A1283" s="52">
        <f t="shared" si="100"/>
        <v>46266</v>
      </c>
      <c r="B1283" t="str">
        <f t="shared" si="101"/>
        <v>AGENT06</v>
      </c>
      <c r="C1283" t="str">
        <f t="shared" si="102"/>
        <v>PAYAKUMBUH_02</v>
      </c>
      <c r="D1283" t="str">
        <f t="shared" si="103"/>
        <v>PYK02B</v>
      </c>
      <c r="H1283" t="str">
        <f t="shared" si="104"/>
        <v>2026-09-01 08:02:21</v>
      </c>
      <c r="K1283" t="str" cm="1">
        <f t="array" ref="K1283:L1283">_xlfn.TEXTSPLIT(R1283," ")</f>
        <v>PYK02B</v>
      </c>
      <c r="L1283" t="str">
        <v>PAYAKUMBUH_02</v>
      </c>
      <c r="P1283" s="57" t="s">
        <v>17237</v>
      </c>
      <c r="Q1283" s="57" t="s">
        <v>10410</v>
      </c>
      <c r="R1283" s="57" t="s">
        <v>17238</v>
      </c>
      <c r="S1283" s="57" t="s">
        <v>17239</v>
      </c>
      <c r="T1283" s="57" t="s">
        <v>17240</v>
      </c>
      <c r="U1283" s="57" t="s">
        <v>17241</v>
      </c>
      <c r="V1283" t="s">
        <v>12614</v>
      </c>
    </row>
    <row r="1284" ht="15" spans="1:22">
      <c r="A1284" s="52">
        <f t="shared" si="100"/>
        <v>46266</v>
      </c>
      <c r="B1284" t="str">
        <f t="shared" si="101"/>
        <v>AGENT27</v>
      </c>
      <c r="C1284" t="str">
        <f t="shared" si="102"/>
        <v>CP_KARANG_INDAH</v>
      </c>
      <c r="D1284" t="str">
        <f t="shared" si="103"/>
        <v>BLN06B</v>
      </c>
      <c r="H1284" t="str">
        <f t="shared" si="104"/>
        <v>2026-09-01 08:01:55</v>
      </c>
      <c r="K1284" t="str" cm="1">
        <f t="array" ref="K1284:L1284">_xlfn.TEXTSPLIT(R1284," ")</f>
        <v>BLN06B</v>
      </c>
      <c r="L1284" t="str">
        <v>CP_KARANG_INDAH</v>
      </c>
      <c r="P1284" s="57" t="s">
        <v>17242</v>
      </c>
      <c r="Q1284" s="57" t="s">
        <v>11862</v>
      </c>
      <c r="R1284" s="57" t="s">
        <v>17243</v>
      </c>
      <c r="S1284" s="57" t="s">
        <v>17244</v>
      </c>
      <c r="T1284" s="57" t="s">
        <v>17245</v>
      </c>
      <c r="U1284" s="57" t="s">
        <v>17246</v>
      </c>
    </row>
    <row r="1285" ht="15" spans="1:22">
      <c r="A1285" s="52">
        <f t="shared" si="100"/>
        <v>46266</v>
      </c>
      <c r="B1285" t="str">
        <f t="shared" si="101"/>
        <v>AGENT12</v>
      </c>
      <c r="C1285" t="str">
        <f t="shared" si="102"/>
        <v>MAJASARI_PANDEGLANG</v>
      </c>
      <c r="D1285" t="str">
        <f t="shared" si="103"/>
        <v>PGL05B</v>
      </c>
      <c r="H1285" t="str">
        <f t="shared" si="104"/>
        <v>2026-09-01 08:01:51</v>
      </c>
      <c r="K1285" t="str" cm="1">
        <f t="array" ref="K1285:L1285">_xlfn.TEXTSPLIT(R1285," ")</f>
        <v>PGL05B</v>
      </c>
      <c r="L1285" t="str">
        <v>MAJASARI_PANDEGLANG</v>
      </c>
      <c r="P1285" s="57" t="s">
        <v>17247</v>
      </c>
      <c r="Q1285" s="57" t="s">
        <v>10656</v>
      </c>
      <c r="R1285" s="57" t="s">
        <v>17248</v>
      </c>
      <c r="S1285" s="57" t="s">
        <v>17249</v>
      </c>
      <c r="T1285" s="57" t="s">
        <v>17250</v>
      </c>
      <c r="U1285" s="57" t="s">
        <v>17251</v>
      </c>
      <c r="V1285" t="s">
        <v>17252</v>
      </c>
    </row>
    <row r="1286" ht="15" spans="1:22">
      <c r="A1286" s="52">
        <f t="shared" si="100"/>
        <v>46266</v>
      </c>
      <c r="B1286" t="str">
        <f t="shared" si="101"/>
        <v>AGENT10</v>
      </c>
      <c r="C1286" t="str">
        <f t="shared" si="102"/>
        <v>BDR22</v>
      </c>
      <c r="D1286" t="str">
        <f t="shared" si="103"/>
        <v>BDR22</v>
      </c>
      <c r="H1286" t="str">
        <f t="shared" si="104"/>
        <v>2026-09-01 08:01:47</v>
      </c>
      <c r="K1286" t="str" cm="1">
        <f t="array" ref="K1286:L1286">_xlfn.TEXTSPLIT(R1286," ")</f>
        <v>BDR22</v>
      </c>
      <c r="L1286" t="str">
        <v>BDR22</v>
      </c>
      <c r="P1286" s="57" t="s">
        <v>17253</v>
      </c>
      <c r="Q1286" s="57" t="s">
        <v>11054</v>
      </c>
      <c r="R1286" s="57" t="s">
        <v>17254</v>
      </c>
      <c r="S1286" s="57" t="s">
        <v>17255</v>
      </c>
      <c r="T1286" s="57" t="s">
        <v>17256</v>
      </c>
      <c r="U1286" s="57" t="s">
        <v>17257</v>
      </c>
      <c r="V1286" t="s">
        <v>17258</v>
      </c>
    </row>
    <row r="1287" ht="15" spans="1:22">
      <c r="A1287" s="52">
        <f t="shared" si="100"/>
        <v>46266</v>
      </c>
      <c r="B1287" t="str">
        <f t="shared" si="101"/>
        <v>AGENT16</v>
      </c>
      <c r="C1287" t="str">
        <f t="shared" si="102"/>
        <v>IDM04E</v>
      </c>
      <c r="D1287" t="str">
        <f t="shared" si="103"/>
        <v>IDM04E</v>
      </c>
      <c r="H1287" t="str">
        <f t="shared" si="104"/>
        <v>2026-09-01 08:01:34</v>
      </c>
      <c r="K1287" t="str" cm="1">
        <f t="array" ref="K1287:L1287">_xlfn.TEXTSPLIT(R1287," ")</f>
        <v>IDM04E</v>
      </c>
      <c r="L1287" t="str">
        <v>IDM04E</v>
      </c>
      <c r="P1287" s="57" t="s">
        <v>17259</v>
      </c>
      <c r="Q1287" s="57" t="s">
        <v>10199</v>
      </c>
      <c r="R1287" s="57" t="s">
        <v>17260</v>
      </c>
      <c r="S1287" s="57" t="s">
        <v>17261</v>
      </c>
      <c r="T1287" s="57" t="s">
        <v>17262</v>
      </c>
      <c r="U1287" s="57" t="s">
        <v>17263</v>
      </c>
    </row>
    <row r="1288" ht="15" spans="1:22">
      <c r="A1288" s="52">
        <f t="shared" si="100"/>
        <v>46266</v>
      </c>
      <c r="B1288" t="str">
        <f t="shared" si="101"/>
        <v>AGENT23</v>
      </c>
      <c r="C1288" t="str">
        <f t="shared" si="102"/>
        <v>TONDO_02</v>
      </c>
      <c r="D1288" t="str">
        <f t="shared" si="103"/>
        <v>PLW03F</v>
      </c>
      <c r="H1288" t="str">
        <f t="shared" si="104"/>
        <v>2026-09-01 08:01:32</v>
      </c>
      <c r="K1288" t="str" cm="1">
        <f t="array" ref="K1288:L1288">_xlfn.TEXTSPLIT(R1288," ")</f>
        <v>PLW03F</v>
      </c>
      <c r="L1288" t="str">
        <v>TONDO_02</v>
      </c>
      <c r="P1288" s="57" t="s">
        <v>17264</v>
      </c>
      <c r="Q1288" s="57" t="s">
        <v>10259</v>
      </c>
      <c r="R1288" s="57" t="s">
        <v>17265</v>
      </c>
      <c r="S1288" s="57" t="s">
        <v>17266</v>
      </c>
      <c r="T1288" s="57" t="s">
        <v>17267</v>
      </c>
      <c r="U1288" s="57" t="s">
        <v>17268</v>
      </c>
      <c r="V1288" t="s">
        <v>17269</v>
      </c>
    </row>
    <row r="1289" ht="15" spans="1:22">
      <c r="A1289" s="52">
        <f t="shared" si="100"/>
        <v>46266</v>
      </c>
      <c r="B1289" t="str">
        <f t="shared" si="101"/>
        <v>AGENT25</v>
      </c>
      <c r="C1289" t="str">
        <f t="shared" si="102"/>
        <v>AMPAH</v>
      </c>
      <c r="D1289" t="str">
        <f t="shared" si="103"/>
        <v>TAL02</v>
      </c>
      <c r="H1289" t="str">
        <f t="shared" si="104"/>
        <v>2026-09-01 08:01:27</v>
      </c>
      <c r="K1289" t="str" cm="1">
        <f t="array" ref="K1289:L1289">_xlfn.TEXTSPLIT(R1289," ")</f>
        <v>TAL02</v>
      </c>
      <c r="L1289" t="str">
        <v>AMPAH</v>
      </c>
      <c r="P1289" s="57" t="s">
        <v>17270</v>
      </c>
      <c r="Q1289" s="57" t="s">
        <v>10270</v>
      </c>
      <c r="R1289" s="57" t="s">
        <v>17271</v>
      </c>
      <c r="S1289" s="57" t="s">
        <v>17272</v>
      </c>
      <c r="T1289" s="57" t="s">
        <v>17273</v>
      </c>
      <c r="U1289" s="57" t="s">
        <v>17274</v>
      </c>
    </row>
    <row r="1290" ht="15" spans="1:22">
      <c r="A1290" s="52">
        <f t="shared" si="100"/>
        <v>46266</v>
      </c>
      <c r="B1290" t="str">
        <f t="shared" si="101"/>
        <v>AGENT17</v>
      </c>
      <c r="C1290" t="str">
        <f t="shared" si="102"/>
        <v>DEMAK</v>
      </c>
      <c r="D1290" t="str">
        <f t="shared" si="103"/>
        <v>DMK01</v>
      </c>
      <c r="H1290" t="str">
        <f t="shared" si="104"/>
        <v>2026-09-01 08:01:27</v>
      </c>
      <c r="K1290" t="str" cm="1">
        <f t="array" ref="K1290:L1290">_xlfn.TEXTSPLIT(R1290," ")</f>
        <v>DMK01</v>
      </c>
      <c r="L1290" t="str">
        <v>DEMAK</v>
      </c>
      <c r="P1290" s="57" t="s">
        <v>17270</v>
      </c>
      <c r="Q1290" s="57" t="s">
        <v>11249</v>
      </c>
      <c r="R1290" s="57" t="s">
        <v>17275</v>
      </c>
      <c r="S1290" s="57" t="s">
        <v>17276</v>
      </c>
      <c r="T1290" s="57" t="s">
        <v>16315</v>
      </c>
      <c r="U1290" s="57" t="s">
        <v>17277</v>
      </c>
      <c r="V1290" t="s">
        <v>17278</v>
      </c>
    </row>
    <row r="1291" ht="15" spans="1:22">
      <c r="A1291" s="52">
        <f t="shared" si="100"/>
        <v>46266</v>
      </c>
      <c r="B1291" t="str">
        <f t="shared" si="101"/>
        <v>AGENT27</v>
      </c>
      <c r="C1291" t="str">
        <f t="shared" si="102"/>
        <v>MANARAP</v>
      </c>
      <c r="D1291" t="str">
        <f t="shared" si="103"/>
        <v>MTA03</v>
      </c>
      <c r="H1291" t="str">
        <f t="shared" si="104"/>
        <v>2026-09-01 08:01:24</v>
      </c>
      <c r="K1291" t="str" cm="1">
        <f t="array" ref="K1291:L1291">_xlfn.TEXTSPLIT(R1291," ")</f>
        <v>MTA03</v>
      </c>
      <c r="L1291" t="str">
        <v>MANARAP</v>
      </c>
      <c r="P1291" s="57" t="s">
        <v>17279</v>
      </c>
      <c r="Q1291" s="57" t="s">
        <v>11862</v>
      </c>
      <c r="R1291" s="57" t="s">
        <v>17280</v>
      </c>
      <c r="S1291" s="57" t="s">
        <v>17281</v>
      </c>
      <c r="T1291" s="57" t="s">
        <v>17282</v>
      </c>
      <c r="U1291" s="57" t="s">
        <v>17283</v>
      </c>
      <c r="V1291" t="s">
        <v>17284</v>
      </c>
    </row>
    <row r="1292" ht="15" spans="1:22">
      <c r="A1292" s="52">
        <f t="shared" si="100"/>
        <v>46266</v>
      </c>
      <c r="B1292" t="str">
        <f t="shared" si="101"/>
        <v>AGENT18</v>
      </c>
      <c r="C1292" t="str">
        <f t="shared" si="102"/>
        <v>KUTOWINANGUN</v>
      </c>
      <c r="D1292" t="str">
        <f t="shared" si="103"/>
        <v>KBM06</v>
      </c>
      <c r="H1292" t="str">
        <f t="shared" si="104"/>
        <v>2026-09-01 08:01:23</v>
      </c>
      <c r="K1292" t="str" cm="1">
        <f t="array" ref="K1292:L1292">_xlfn.TEXTSPLIT(R1292," ")</f>
        <v>KBM06</v>
      </c>
      <c r="L1292" t="str">
        <v>KUTOWINANGUN</v>
      </c>
      <c r="P1292" s="57" t="s">
        <v>17285</v>
      </c>
      <c r="Q1292" s="57" t="s">
        <v>10385</v>
      </c>
      <c r="R1292" s="57" t="s">
        <v>17286</v>
      </c>
      <c r="S1292" s="57" t="s">
        <v>17287</v>
      </c>
      <c r="T1292" s="57" t="s">
        <v>17288</v>
      </c>
      <c r="U1292" s="57" t="s">
        <v>17289</v>
      </c>
    </row>
    <row r="1293" ht="15" spans="1:22">
      <c r="A1293" s="52">
        <f t="shared" si="100"/>
        <v>46266</v>
      </c>
      <c r="B1293" t="str">
        <f t="shared" si="101"/>
        <v>AGENT18</v>
      </c>
      <c r="C1293" t="str">
        <f t="shared" si="102"/>
        <v>KARANG_PANDAN</v>
      </c>
      <c r="D1293" t="str">
        <f t="shared" si="103"/>
        <v>KAA05</v>
      </c>
      <c r="H1293" t="str">
        <f t="shared" si="104"/>
        <v>2026-09-01 08:01:22</v>
      </c>
      <c r="K1293" t="str" cm="1">
        <f t="array" ref="K1293:L1293">_xlfn.TEXTSPLIT(R1293," ")</f>
        <v>KAA05</v>
      </c>
      <c r="L1293" t="str">
        <v>KARANG_PANDAN</v>
      </c>
      <c r="P1293" s="57" t="s">
        <v>17290</v>
      </c>
      <c r="Q1293" s="57" t="s">
        <v>10385</v>
      </c>
      <c r="R1293" s="57" t="s">
        <v>17291</v>
      </c>
      <c r="S1293" s="57" t="s">
        <v>17292</v>
      </c>
      <c r="T1293" s="57" t="s">
        <v>17293</v>
      </c>
      <c r="U1293" s="57" t="s">
        <v>17294</v>
      </c>
      <c r="V1293" t="s">
        <v>17295</v>
      </c>
    </row>
    <row r="1294" ht="15" spans="1:22">
      <c r="A1294" s="52">
        <f t="shared" si="100"/>
        <v>46266</v>
      </c>
      <c r="B1294" t="str">
        <f t="shared" si="101"/>
        <v>AGENT10</v>
      </c>
      <c r="C1294" t="str">
        <f t="shared" si="102"/>
        <v>TKG09B</v>
      </c>
      <c r="D1294" t="str">
        <f t="shared" si="103"/>
        <v>TKG09B</v>
      </c>
      <c r="H1294" t="str">
        <f t="shared" si="104"/>
        <v>2026-09-01 08:01:20</v>
      </c>
      <c r="K1294" t="str" cm="1">
        <f t="array" ref="K1294:L1294">_xlfn.TEXTSPLIT(R1294," ")</f>
        <v>TKG09B</v>
      </c>
      <c r="L1294" t="str">
        <v>TKG09B</v>
      </c>
      <c r="P1294" s="57" t="s">
        <v>17296</v>
      </c>
      <c r="Q1294" s="57" t="s">
        <v>11054</v>
      </c>
      <c r="R1294" s="57" t="s">
        <v>17297</v>
      </c>
      <c r="S1294" s="57" t="s">
        <v>17298</v>
      </c>
      <c r="T1294" s="57" t="s">
        <v>17299</v>
      </c>
      <c r="U1294" s="57" t="s">
        <v>17300</v>
      </c>
    </row>
    <row r="1295" ht="15" spans="1:22">
      <c r="A1295" s="52">
        <f t="shared" si="100"/>
        <v>46266</v>
      </c>
      <c r="B1295" t="str">
        <f t="shared" si="101"/>
        <v>AGENT27</v>
      </c>
      <c r="C1295" t="str">
        <f t="shared" si="102"/>
        <v>TALISAYAN</v>
      </c>
      <c r="D1295" t="str">
        <f t="shared" si="103"/>
        <v>BEU04</v>
      </c>
      <c r="H1295" t="str">
        <f t="shared" si="104"/>
        <v>2026-09-01 08:01:16</v>
      </c>
      <c r="K1295" t="str" cm="1">
        <f t="array" ref="K1295:L1295">_xlfn.TEXTSPLIT(R1295," ")</f>
        <v>BEU04</v>
      </c>
      <c r="L1295" t="str">
        <v>TALISAYAN</v>
      </c>
      <c r="P1295" s="57" t="s">
        <v>17301</v>
      </c>
      <c r="Q1295" s="57" t="s">
        <v>11862</v>
      </c>
      <c r="R1295" s="57" t="s">
        <v>17302</v>
      </c>
      <c r="S1295" s="57" t="s">
        <v>17303</v>
      </c>
      <c r="T1295" s="57" t="s">
        <v>17304</v>
      </c>
      <c r="U1295" s="57" t="s">
        <v>17305</v>
      </c>
      <c r="V1295" t="s">
        <v>17306</v>
      </c>
    </row>
    <row r="1296" ht="15" spans="1:22">
      <c r="A1296" s="52">
        <f t="shared" si="100"/>
        <v>46266</v>
      </c>
      <c r="B1296" t="str">
        <f t="shared" si="101"/>
        <v>AGENT06</v>
      </c>
      <c r="C1296" t="str">
        <f t="shared" si="102"/>
        <v>LUBUK_BUAYA_02</v>
      </c>
      <c r="D1296" t="str">
        <f t="shared" si="103"/>
        <v>PDG01C</v>
      </c>
      <c r="H1296" t="str">
        <f t="shared" si="104"/>
        <v>2026-09-01 08:01:13</v>
      </c>
      <c r="K1296" t="str" cm="1">
        <f t="array" ref="K1296:L1296">_xlfn.TEXTSPLIT(R1296," ")</f>
        <v>PDG01C</v>
      </c>
      <c r="L1296" t="str">
        <v>LUBUK_BUAYA_02</v>
      </c>
      <c r="P1296" s="57" t="s">
        <v>17307</v>
      </c>
      <c r="Q1296" s="57" t="s">
        <v>10410</v>
      </c>
      <c r="R1296" s="57" t="s">
        <v>17308</v>
      </c>
      <c r="S1296" s="57" t="s">
        <v>17309</v>
      </c>
      <c r="T1296" s="57" t="s">
        <v>17310</v>
      </c>
      <c r="U1296" s="57" t="s">
        <v>17311</v>
      </c>
      <c r="V1296" t="s">
        <v>17312</v>
      </c>
    </row>
    <row r="1297" ht="15" spans="1:22">
      <c r="A1297" s="52">
        <f t="shared" si="100"/>
        <v>46266</v>
      </c>
      <c r="B1297" t="str">
        <f t="shared" si="101"/>
        <v>AGENT27</v>
      </c>
      <c r="C1297" t="str">
        <f t="shared" si="102"/>
        <v>MALINAU</v>
      </c>
      <c r="D1297" t="str">
        <f t="shared" si="103"/>
        <v>MWL01</v>
      </c>
      <c r="H1297" t="str">
        <f t="shared" si="104"/>
        <v>2026-09-01 08:01:08</v>
      </c>
      <c r="K1297" t="str" cm="1">
        <f t="array" ref="K1297:L1297">_xlfn.TEXTSPLIT(R1297," ")</f>
        <v>MWL01</v>
      </c>
      <c r="L1297" t="str">
        <v>MALINAU</v>
      </c>
      <c r="P1297" s="57" t="s">
        <v>17313</v>
      </c>
      <c r="Q1297" s="57" t="s">
        <v>11862</v>
      </c>
      <c r="R1297" s="57" t="s">
        <v>17314</v>
      </c>
      <c r="S1297" s="57" t="s">
        <v>17315</v>
      </c>
      <c r="T1297" s="57" t="s">
        <v>17316</v>
      </c>
      <c r="U1297" s="57" t="s">
        <v>17317</v>
      </c>
      <c r="V1297" t="s">
        <v>17318</v>
      </c>
    </row>
    <row r="1298" ht="15" spans="1:22">
      <c r="A1298" s="52">
        <f t="shared" si="100"/>
        <v>46266</v>
      </c>
      <c r="B1298" t="str">
        <f t="shared" si="101"/>
        <v>AGENT17</v>
      </c>
      <c r="C1298" t="str">
        <f t="shared" si="102"/>
        <v>BOJONGSARI</v>
      </c>
      <c r="D1298" t="str">
        <f t="shared" si="103"/>
        <v>PUR06</v>
      </c>
      <c r="H1298" t="str">
        <f t="shared" si="104"/>
        <v>2026-09-01 08:01:06</v>
      </c>
      <c r="K1298" t="str" cm="1">
        <f t="array" ref="K1298:L1298">_xlfn.TEXTSPLIT(R1298," ")</f>
        <v>PUR06</v>
      </c>
      <c r="L1298" t="str">
        <v>BOJONGSARI</v>
      </c>
      <c r="P1298" s="57" t="s">
        <v>17319</v>
      </c>
      <c r="Q1298" s="57" t="s">
        <v>11249</v>
      </c>
      <c r="R1298" s="57" t="s">
        <v>17320</v>
      </c>
      <c r="S1298" s="57" t="s">
        <v>17321</v>
      </c>
      <c r="T1298" s="57" t="s">
        <v>17322</v>
      </c>
      <c r="U1298" s="57" t="s">
        <v>17323</v>
      </c>
      <c r="V1298" t="s">
        <v>17324</v>
      </c>
    </row>
    <row r="1299" ht="15" spans="1:22">
      <c r="A1299" s="52">
        <f t="shared" si="100"/>
        <v>46266</v>
      </c>
      <c r="B1299" t="str">
        <f t="shared" si="101"/>
        <v>AGENT27</v>
      </c>
      <c r="C1299" t="str">
        <f t="shared" si="102"/>
        <v>SAMARINDA_ULU</v>
      </c>
      <c r="D1299" t="str">
        <f t="shared" si="103"/>
        <v>SRI04</v>
      </c>
      <c r="H1299" t="str">
        <f t="shared" si="104"/>
        <v>2026-09-01 08:00:57</v>
      </c>
      <c r="K1299" t="str" cm="1">
        <f t="array" ref="K1299:L1299">_xlfn.TEXTSPLIT(R1299," ")</f>
        <v>SRI04</v>
      </c>
      <c r="L1299" t="str">
        <v>SAMARINDA_ULU</v>
      </c>
      <c r="P1299" s="57" t="s">
        <v>17325</v>
      </c>
      <c r="Q1299" s="57" t="s">
        <v>11862</v>
      </c>
      <c r="R1299" s="57" t="s">
        <v>17326</v>
      </c>
      <c r="S1299" s="57" t="s">
        <v>17327</v>
      </c>
      <c r="T1299" s="57" t="s">
        <v>17328</v>
      </c>
      <c r="U1299" s="57" t="s">
        <v>17329</v>
      </c>
      <c r="V1299" t="s">
        <v>17330</v>
      </c>
    </row>
    <row r="1300" ht="15" spans="1:22">
      <c r="A1300" s="52">
        <f t="shared" si="100"/>
        <v>46266</v>
      </c>
      <c r="B1300" t="str">
        <f t="shared" si="101"/>
        <v>AGENT18</v>
      </c>
      <c r="C1300" t="str">
        <f t="shared" si="102"/>
        <v>GONDANGREJO</v>
      </c>
      <c r="D1300" t="str">
        <f t="shared" si="103"/>
        <v>KAA04</v>
      </c>
      <c r="H1300" t="str">
        <f t="shared" si="104"/>
        <v>2026-09-01 08:00:47</v>
      </c>
      <c r="K1300" t="str" cm="1">
        <f t="array" ref="K1300:L1300">_xlfn.TEXTSPLIT(R1300," ")</f>
        <v>KAA04</v>
      </c>
      <c r="L1300" t="str">
        <v>GONDANGREJO</v>
      </c>
      <c r="P1300" s="57" t="s">
        <v>17331</v>
      </c>
      <c r="Q1300" s="57" t="s">
        <v>10385</v>
      </c>
      <c r="R1300" s="57" t="s">
        <v>17332</v>
      </c>
      <c r="S1300" s="57" t="s">
        <v>17333</v>
      </c>
      <c r="T1300" s="57" t="s">
        <v>17334</v>
      </c>
      <c r="U1300" s="57" t="s">
        <v>17335</v>
      </c>
      <c r="V1300" t="s">
        <v>17336</v>
      </c>
    </row>
    <row r="1301" ht="15" spans="1:22">
      <c r="A1301" s="52">
        <f t="shared" si="100"/>
        <v>46266</v>
      </c>
      <c r="B1301" t="str">
        <f t="shared" si="101"/>
        <v>AGENT17</v>
      </c>
      <c r="C1301" t="str">
        <f t="shared" si="102"/>
        <v>SOMAGEDE</v>
      </c>
      <c r="D1301" t="str">
        <f t="shared" si="103"/>
        <v>PWO14</v>
      </c>
      <c r="H1301" t="str">
        <f t="shared" si="104"/>
        <v>2026-09-01 08:00:04</v>
      </c>
      <c r="K1301" t="str" cm="1">
        <f t="array" ref="K1301:L1301">_xlfn.TEXTSPLIT(R1301," ")</f>
        <v>PWO14</v>
      </c>
      <c r="L1301" t="str">
        <v>SOMAGEDE</v>
      </c>
      <c r="P1301" s="57" t="s">
        <v>17337</v>
      </c>
      <c r="Q1301" s="57" t="s">
        <v>11249</v>
      </c>
      <c r="R1301" s="57" t="s">
        <v>17338</v>
      </c>
      <c r="S1301" s="57" t="s">
        <v>17339</v>
      </c>
      <c r="T1301" s="57" t="s">
        <v>17340</v>
      </c>
      <c r="U1301" s="57" t="s">
        <v>17341</v>
      </c>
      <c r="V1301" t="s">
        <v>17342</v>
      </c>
    </row>
    <row r="1302" ht="15" spans="1:22">
      <c r="A1302" s="52">
        <f t="shared" si="100"/>
        <v>46266</v>
      </c>
      <c r="B1302" t="str">
        <f t="shared" si="101"/>
        <v>AGENT04</v>
      </c>
      <c r="C1302" t="str">
        <f t="shared" si="102"/>
        <v>KEMPAS</v>
      </c>
      <c r="D1302" t="str">
        <f t="shared" si="103"/>
        <v>TBL03</v>
      </c>
      <c r="H1302" t="str">
        <f t="shared" si="104"/>
        <v>2026-09-01 08:00:03</v>
      </c>
      <c r="K1302" t="str" cm="1">
        <f t="array" ref="K1302:L1302">_xlfn.TEXTSPLIT(R1302," ")</f>
        <v>TBL03</v>
      </c>
      <c r="L1302" t="str">
        <v>KEMPAS</v>
      </c>
      <c r="P1302" s="57" t="s">
        <v>17343</v>
      </c>
      <c r="Q1302" s="57" t="s">
        <v>10193</v>
      </c>
      <c r="R1302" s="57" t="s">
        <v>17344</v>
      </c>
      <c r="S1302" s="57" t="s">
        <v>17345</v>
      </c>
      <c r="T1302" s="57" t="s">
        <v>17346</v>
      </c>
      <c r="U1302" s="57" t="s">
        <v>17347</v>
      </c>
    </row>
    <row r="1303" ht="15" spans="1:22">
      <c r="A1303" s="52">
        <f t="shared" si="100"/>
        <v>46266</v>
      </c>
      <c r="B1303" t="str">
        <f t="shared" si="101"/>
        <v>AGENT18</v>
      </c>
      <c r="C1303" t="str">
        <f t="shared" si="102"/>
        <v>WONOGIRI</v>
      </c>
      <c r="D1303" t="str">
        <f t="shared" si="103"/>
        <v>WGI01</v>
      </c>
      <c r="H1303" t="str">
        <f t="shared" si="104"/>
        <v>2026-09-01 07:59:50</v>
      </c>
      <c r="K1303" t="str" cm="1">
        <f t="array" ref="K1303:L1303">_xlfn.TEXTSPLIT(R1303," ")</f>
        <v>WGI01</v>
      </c>
      <c r="L1303" t="str">
        <v>WONOGIRI</v>
      </c>
      <c r="P1303" s="57" t="s">
        <v>17348</v>
      </c>
      <c r="Q1303" s="57" t="s">
        <v>10385</v>
      </c>
      <c r="R1303" s="57" t="s">
        <v>17349</v>
      </c>
      <c r="S1303" s="57" t="s">
        <v>17350</v>
      </c>
      <c r="T1303" s="57" t="s">
        <v>7186</v>
      </c>
      <c r="U1303" s="57" t="s">
        <v>17351</v>
      </c>
      <c r="V1303" t="s">
        <v>17352</v>
      </c>
    </row>
    <row r="1304" ht="15" spans="1:22">
      <c r="A1304" s="52">
        <f t="shared" si="100"/>
        <v>46266</v>
      </c>
      <c r="B1304" t="str">
        <f t="shared" si="101"/>
        <v>AGENT05</v>
      </c>
      <c r="C1304" t="str">
        <f t="shared" si="102"/>
        <v>DAPUR_12</v>
      </c>
      <c r="D1304" t="str">
        <f t="shared" si="103"/>
        <v>BTH07</v>
      </c>
      <c r="H1304" t="str">
        <f t="shared" si="104"/>
        <v>2026-09-01 07:59:48</v>
      </c>
      <c r="K1304" t="str" cm="1">
        <f t="array" ref="K1304:L1304">_xlfn.TEXTSPLIT(R1304," ")</f>
        <v>BTH07</v>
      </c>
      <c r="L1304" t="str">
        <v>DAPUR_12</v>
      </c>
      <c r="P1304" s="57" t="s">
        <v>17353</v>
      </c>
      <c r="Q1304" s="57" t="s">
        <v>10567</v>
      </c>
      <c r="R1304" s="57" t="s">
        <v>17354</v>
      </c>
      <c r="S1304" s="57" t="s">
        <v>17355</v>
      </c>
      <c r="T1304" s="57" t="s">
        <v>17356</v>
      </c>
      <c r="U1304" s="57" t="s">
        <v>17357</v>
      </c>
      <c r="V1304" t="s">
        <v>17358</v>
      </c>
    </row>
    <row r="1305" ht="15" spans="1:22">
      <c r="A1305" s="52">
        <f t="shared" si="100"/>
        <v>46266</v>
      </c>
      <c r="B1305" t="str">
        <f t="shared" si="101"/>
        <v>AGENT19</v>
      </c>
      <c r="C1305" t="str">
        <f t="shared" si="102"/>
        <v>KEDUNGKANDANG_1</v>
      </c>
      <c r="D1305" t="str">
        <f t="shared" si="103"/>
        <v>MLG33</v>
      </c>
      <c r="H1305" t="str">
        <f t="shared" si="104"/>
        <v>2026-09-01 07:59:47</v>
      </c>
      <c r="K1305" t="str" cm="1">
        <f t="array" ref="K1305:L1305">_xlfn.TEXTSPLIT(R1305," ")</f>
        <v>MLG33</v>
      </c>
      <c r="L1305" t="str">
        <v>KEDUNGKANDANG_1</v>
      </c>
      <c r="P1305" s="57" t="s">
        <v>17359</v>
      </c>
      <c r="Q1305" s="57" t="s">
        <v>10181</v>
      </c>
      <c r="R1305" s="57" t="s">
        <v>17360</v>
      </c>
      <c r="S1305" s="57" t="s">
        <v>17361</v>
      </c>
      <c r="T1305" s="57" t="s">
        <v>17362</v>
      </c>
      <c r="U1305" s="57" t="s">
        <v>17363</v>
      </c>
    </row>
    <row r="1306" ht="15" spans="1:22">
      <c r="A1306" s="52">
        <f t="shared" si="100"/>
        <v>46266</v>
      </c>
      <c r="B1306" t="str">
        <f t="shared" si="101"/>
        <v>AGENT17</v>
      </c>
      <c r="C1306" t="str">
        <f t="shared" si="102"/>
        <v>PETARUKAN</v>
      </c>
      <c r="D1306" t="str">
        <f t="shared" si="103"/>
        <v>PML10</v>
      </c>
      <c r="H1306" t="str">
        <f t="shared" si="104"/>
        <v>2026-09-01 07:59:41</v>
      </c>
      <c r="K1306" t="str" cm="1">
        <f t="array" ref="K1306:L1306">_xlfn.TEXTSPLIT(R1306," ")</f>
        <v>PML10</v>
      </c>
      <c r="L1306" t="str">
        <v>PETARUKAN</v>
      </c>
      <c r="P1306" s="57" t="s">
        <v>17364</v>
      </c>
      <c r="Q1306" s="57" t="s">
        <v>11249</v>
      </c>
      <c r="R1306" s="57" t="s">
        <v>17365</v>
      </c>
      <c r="S1306" s="57" t="s">
        <v>17366</v>
      </c>
      <c r="T1306" s="57" t="s">
        <v>17367</v>
      </c>
      <c r="U1306" s="57" t="s">
        <v>17368</v>
      </c>
      <c r="V1306" t="s">
        <v>17369</v>
      </c>
    </row>
    <row r="1307" ht="15" spans="1:22">
      <c r="A1307" s="52">
        <f t="shared" si="100"/>
        <v>46266</v>
      </c>
      <c r="B1307" t="str">
        <f t="shared" si="101"/>
        <v>AGENT08</v>
      </c>
      <c r="C1307" t="str">
        <f t="shared" si="102"/>
        <v>TULUNG_SELAPAN</v>
      </c>
      <c r="D1307" t="str">
        <f t="shared" si="103"/>
        <v>PLM53</v>
      </c>
      <c r="H1307" t="str">
        <f t="shared" si="104"/>
        <v>2026-09-01 07:59:40</v>
      </c>
      <c r="K1307" t="str" cm="1">
        <f t="array" ref="K1307:L1307">_xlfn.TEXTSPLIT(R1307," ")</f>
        <v>PLM53</v>
      </c>
      <c r="L1307" t="str">
        <v>TULUNG_SELAPAN</v>
      </c>
      <c r="P1307" s="57" t="s">
        <v>17370</v>
      </c>
      <c r="Q1307" s="57" t="s">
        <v>10398</v>
      </c>
      <c r="R1307" s="57" t="s">
        <v>17371</v>
      </c>
      <c r="S1307" s="57" t="s">
        <v>17372</v>
      </c>
      <c r="T1307" s="57" t="s">
        <v>7331</v>
      </c>
      <c r="U1307" s="57" t="s">
        <v>17373</v>
      </c>
      <c r="V1307" t="s">
        <v>11647</v>
      </c>
    </row>
    <row r="1308" ht="15" spans="1:22">
      <c r="A1308" s="52">
        <f t="shared" si="100"/>
        <v>46266</v>
      </c>
      <c r="B1308" t="str">
        <f t="shared" si="101"/>
        <v>AGENT17</v>
      </c>
      <c r="C1308" t="str">
        <f t="shared" si="102"/>
        <v>JATIBARANG_KIDUL</v>
      </c>
      <c r="D1308" t="str">
        <f t="shared" si="103"/>
        <v>BRB05</v>
      </c>
      <c r="H1308" t="str">
        <f t="shared" si="104"/>
        <v>2026-09-01 07:59:39</v>
      </c>
      <c r="K1308" t="str" cm="1">
        <f t="array" ref="K1308:L1308">_xlfn.TEXTSPLIT(R1308," ")</f>
        <v>BRB05</v>
      </c>
      <c r="L1308" t="str">
        <v>JATIBARANG_KIDUL</v>
      </c>
      <c r="P1308" s="57" t="s">
        <v>17374</v>
      </c>
      <c r="Q1308" s="57" t="s">
        <v>11249</v>
      </c>
      <c r="R1308" s="57" t="s">
        <v>17375</v>
      </c>
      <c r="S1308" s="57" t="s">
        <v>17376</v>
      </c>
      <c r="T1308" s="57" t="s">
        <v>17377</v>
      </c>
      <c r="U1308" s="57" t="s">
        <v>17378</v>
      </c>
    </row>
    <row r="1309" ht="15" spans="1:22">
      <c r="A1309" s="52">
        <f t="shared" si="100"/>
        <v>46266</v>
      </c>
      <c r="B1309" t="str">
        <f t="shared" si="101"/>
        <v>AGENT08</v>
      </c>
      <c r="C1309" t="str">
        <f t="shared" si="102"/>
        <v>MUNTOK</v>
      </c>
      <c r="D1309" t="str">
        <f t="shared" si="103"/>
        <v>MEK01</v>
      </c>
      <c r="H1309" t="str">
        <f t="shared" si="104"/>
        <v>2026-09-01 07:59:39</v>
      </c>
      <c r="K1309" t="str" cm="1">
        <f t="array" ref="K1309:L1309">_xlfn.TEXTSPLIT(R1309," ")</f>
        <v>MEK01</v>
      </c>
      <c r="L1309" t="str">
        <v>MUNTOK</v>
      </c>
      <c r="P1309" s="57" t="s">
        <v>17374</v>
      </c>
      <c r="Q1309" s="57" t="s">
        <v>10398</v>
      </c>
      <c r="R1309" s="57" t="s">
        <v>17379</v>
      </c>
      <c r="S1309" s="57" t="s">
        <v>17380</v>
      </c>
      <c r="T1309" s="57" t="s">
        <v>17381</v>
      </c>
      <c r="U1309" s="57" t="s">
        <v>17382</v>
      </c>
    </row>
    <row r="1310" ht="15" spans="1:22">
      <c r="A1310" s="52">
        <f t="shared" si="100"/>
        <v>46266</v>
      </c>
      <c r="B1310" t="str">
        <f t="shared" si="101"/>
        <v>AGENT27</v>
      </c>
      <c r="C1310" t="str">
        <f t="shared" si="102"/>
        <v>LAPANGAN</v>
      </c>
      <c r="D1310" t="str">
        <f t="shared" si="103"/>
        <v>TRK06</v>
      </c>
      <c r="H1310" t="str">
        <f t="shared" si="104"/>
        <v>2026-09-01 07:59:32</v>
      </c>
      <c r="K1310" t="str" cm="1">
        <f t="array" ref="K1310:L1310">_xlfn.TEXTSPLIT(R1310," ")</f>
        <v>TRK06</v>
      </c>
      <c r="L1310" t="str">
        <v>LAPANGAN</v>
      </c>
      <c r="P1310" s="57" t="s">
        <v>17383</v>
      </c>
      <c r="Q1310" s="57" t="s">
        <v>11862</v>
      </c>
      <c r="R1310" s="57" t="s">
        <v>17384</v>
      </c>
      <c r="S1310" s="57" t="s">
        <v>17385</v>
      </c>
      <c r="T1310" s="57" t="s">
        <v>17386</v>
      </c>
      <c r="U1310" s="57" t="s">
        <v>17387</v>
      </c>
      <c r="V1310" t="s">
        <v>17388</v>
      </c>
    </row>
    <row r="1311" ht="15" spans="1:22">
      <c r="A1311" s="52">
        <f t="shared" si="100"/>
        <v>46266</v>
      </c>
      <c r="B1311" t="str">
        <f t="shared" si="101"/>
        <v>AGENT05</v>
      </c>
      <c r="C1311" t="str">
        <f t="shared" si="102"/>
        <v>KIJANG</v>
      </c>
      <c r="D1311" t="str">
        <f t="shared" si="103"/>
        <v>TNJ03</v>
      </c>
      <c r="H1311" t="str">
        <f t="shared" si="104"/>
        <v>2026-09-01 07:59:26</v>
      </c>
      <c r="K1311" t="str" cm="1">
        <f t="array" ref="K1311:L1311">_xlfn.TEXTSPLIT(R1311," ")</f>
        <v>TNJ03</v>
      </c>
      <c r="L1311" t="str">
        <v>KIJANG</v>
      </c>
      <c r="P1311" s="57" t="s">
        <v>17389</v>
      </c>
      <c r="Q1311" s="57" t="s">
        <v>10567</v>
      </c>
      <c r="R1311" s="57" t="s">
        <v>17390</v>
      </c>
      <c r="S1311" s="57" t="s">
        <v>17391</v>
      </c>
      <c r="T1311" s="57" t="s">
        <v>17392</v>
      </c>
      <c r="U1311" s="57" t="s">
        <v>17393</v>
      </c>
    </row>
    <row r="1312" ht="15" spans="1:22">
      <c r="A1312" s="52">
        <f t="shared" si="100"/>
        <v>46266</v>
      </c>
      <c r="B1312" t="str">
        <f t="shared" si="101"/>
        <v>AGENT03</v>
      </c>
      <c r="C1312" t="str">
        <f t="shared" si="102"/>
        <v>SINUNUKAN</v>
      </c>
      <c r="D1312" t="str">
        <f t="shared" si="103"/>
        <v>PYY07</v>
      </c>
      <c r="H1312" t="str">
        <f t="shared" si="104"/>
        <v>2026-09-01 07:59:08</v>
      </c>
      <c r="K1312" t="str" cm="1">
        <f t="array" ref="K1312:L1312">_xlfn.TEXTSPLIT(R1312," ")</f>
        <v>PYY07</v>
      </c>
      <c r="L1312" t="str">
        <v>SINUNUKAN</v>
      </c>
      <c r="P1312" s="57" t="s">
        <v>17394</v>
      </c>
      <c r="Q1312" s="57" t="s">
        <v>10236</v>
      </c>
      <c r="R1312" s="57" t="s">
        <v>17395</v>
      </c>
      <c r="S1312" s="57" t="s">
        <v>17396</v>
      </c>
      <c r="T1312" s="57" t="s">
        <v>17397</v>
      </c>
      <c r="U1312" s="57" t="s">
        <v>17398</v>
      </c>
      <c r="V1312" t="s">
        <v>17399</v>
      </c>
    </row>
    <row r="1313" ht="15" spans="1:22">
      <c r="A1313" s="52">
        <f t="shared" si="100"/>
        <v>46266</v>
      </c>
      <c r="B1313" t="str">
        <f t="shared" si="101"/>
        <v>AGENT17</v>
      </c>
      <c r="C1313" t="str">
        <f t="shared" si="102"/>
        <v>KALIWUNGU_KUDUS</v>
      </c>
      <c r="D1313" t="str">
        <f t="shared" si="103"/>
        <v>KDS11</v>
      </c>
      <c r="H1313" t="str">
        <f t="shared" si="104"/>
        <v>2026-09-01 07:59:07</v>
      </c>
      <c r="K1313" t="str" cm="1">
        <f t="array" ref="K1313:L1313">_xlfn.TEXTSPLIT(R1313," ")</f>
        <v>KDS11</v>
      </c>
      <c r="L1313" t="str">
        <v>KALIWUNGU_KUDUS</v>
      </c>
      <c r="P1313" s="57" t="s">
        <v>17400</v>
      </c>
      <c r="Q1313" s="57" t="s">
        <v>11249</v>
      </c>
      <c r="R1313" s="57" t="s">
        <v>17401</v>
      </c>
      <c r="S1313" s="57" t="s">
        <v>17402</v>
      </c>
      <c r="T1313" s="57" t="s">
        <v>17403</v>
      </c>
      <c r="U1313" s="57" t="s">
        <v>17404</v>
      </c>
      <c r="V1313" t="s">
        <v>8094</v>
      </c>
    </row>
    <row r="1314" ht="15" spans="1:22">
      <c r="A1314" s="52">
        <f t="shared" si="100"/>
        <v>46266</v>
      </c>
      <c r="B1314" t="str">
        <f t="shared" si="101"/>
        <v>AGENT27</v>
      </c>
      <c r="C1314" t="str">
        <f t="shared" si="102"/>
        <v>GUNUNG_KELUA</v>
      </c>
      <c r="D1314" t="str">
        <f t="shared" si="103"/>
        <v>SRI08</v>
      </c>
      <c r="H1314" t="str">
        <f t="shared" si="104"/>
        <v>2026-09-01 07:59:06</v>
      </c>
      <c r="K1314" t="str" cm="1">
        <f t="array" ref="K1314:L1314">_xlfn.TEXTSPLIT(R1314," ")</f>
        <v>SRI08</v>
      </c>
      <c r="L1314" t="str">
        <v>GUNUNG_KELUA</v>
      </c>
      <c r="P1314" s="57" t="s">
        <v>17405</v>
      </c>
      <c r="Q1314" s="57" t="s">
        <v>11862</v>
      </c>
      <c r="R1314" s="57" t="s">
        <v>17406</v>
      </c>
      <c r="S1314" s="57" t="s">
        <v>17407</v>
      </c>
      <c r="T1314" s="57" t="s">
        <v>17408</v>
      </c>
      <c r="U1314" s="57" t="s">
        <v>17409</v>
      </c>
      <c r="V1314" t="s">
        <v>17410</v>
      </c>
    </row>
    <row r="1315" ht="15" spans="1:22">
      <c r="A1315" s="52">
        <f t="shared" si="100"/>
        <v>46266</v>
      </c>
      <c r="B1315" t="str">
        <f t="shared" si="101"/>
        <v>AGENT03</v>
      </c>
      <c r="C1315" t="str">
        <f t="shared" si="102"/>
        <v>PANYABUNGAN</v>
      </c>
      <c r="D1315" t="str">
        <f t="shared" si="103"/>
        <v>PYY01</v>
      </c>
      <c r="H1315" t="str">
        <f t="shared" si="104"/>
        <v>2026-09-01 07:58:59</v>
      </c>
      <c r="K1315" t="str" cm="1">
        <f t="array" ref="K1315:L1315">_xlfn.TEXTSPLIT(R1315," ")</f>
        <v>PYY01</v>
      </c>
      <c r="L1315" t="str">
        <v>PANYABUNGAN</v>
      </c>
      <c r="P1315" s="57" t="s">
        <v>17411</v>
      </c>
      <c r="Q1315" s="57" t="s">
        <v>10236</v>
      </c>
      <c r="R1315" s="57" t="s">
        <v>17412</v>
      </c>
      <c r="S1315" s="57" t="s">
        <v>17413</v>
      </c>
      <c r="T1315" s="57" t="s">
        <v>17414</v>
      </c>
      <c r="U1315" s="57" t="s">
        <v>17415</v>
      </c>
    </row>
    <row r="1316" ht="15" spans="1:22">
      <c r="A1316" s="52">
        <f t="shared" si="100"/>
        <v>46266</v>
      </c>
      <c r="B1316" t="str">
        <f t="shared" si="101"/>
        <v>AGENT16</v>
      </c>
      <c r="C1316" t="str">
        <f t="shared" si="102"/>
        <v>SIN26A</v>
      </c>
      <c r="D1316" t="str">
        <f t="shared" si="103"/>
        <v>SIN26A</v>
      </c>
      <c r="H1316" t="str">
        <f t="shared" si="104"/>
        <v>2026-09-01 07:58:29</v>
      </c>
      <c r="K1316" t="str" cm="1">
        <f t="array" ref="K1316:L1316">_xlfn.TEXTSPLIT(R1316," ")</f>
        <v>SIN26A</v>
      </c>
      <c r="L1316" t="str">
        <v>SIN26A</v>
      </c>
      <c r="P1316" s="57" t="s">
        <v>17416</v>
      </c>
      <c r="Q1316" s="57" t="s">
        <v>10199</v>
      </c>
      <c r="R1316" s="57" t="s">
        <v>17417</v>
      </c>
      <c r="S1316" s="57" t="s">
        <v>17418</v>
      </c>
      <c r="T1316" s="57" t="s">
        <v>17419</v>
      </c>
      <c r="U1316" s="57" t="s">
        <v>17420</v>
      </c>
    </row>
    <row r="1317" ht="15" spans="1:22">
      <c r="A1317" s="52">
        <f t="shared" si="100"/>
        <v>46266</v>
      </c>
      <c r="B1317" t="str">
        <f t="shared" si="101"/>
        <v>AGENT27</v>
      </c>
      <c r="C1317" t="str">
        <f t="shared" si="102"/>
        <v>BATI_BATI</v>
      </c>
      <c r="D1317" t="str">
        <f t="shared" si="103"/>
        <v>PLR05</v>
      </c>
      <c r="H1317" t="str">
        <f t="shared" si="104"/>
        <v>2026-09-01 07:58:28</v>
      </c>
      <c r="K1317" t="str" cm="1">
        <f t="array" ref="K1317:L1317">_xlfn.TEXTSPLIT(R1317," ")</f>
        <v>PLR05</v>
      </c>
      <c r="L1317" t="str">
        <v>BATI_BATI</v>
      </c>
      <c r="P1317" s="57" t="s">
        <v>17421</v>
      </c>
      <c r="Q1317" s="57" t="s">
        <v>11862</v>
      </c>
      <c r="R1317" s="57" t="s">
        <v>17422</v>
      </c>
      <c r="S1317" s="57" t="s">
        <v>17423</v>
      </c>
      <c r="T1317" s="57" t="s">
        <v>17424</v>
      </c>
      <c r="U1317" s="57" t="s">
        <v>17425</v>
      </c>
    </row>
    <row r="1318" ht="15" spans="1:22">
      <c r="A1318" s="52">
        <f t="shared" si="100"/>
        <v>46266</v>
      </c>
      <c r="B1318" t="str">
        <f t="shared" si="101"/>
        <v>AGENT16</v>
      </c>
      <c r="C1318" t="str">
        <f t="shared" si="102"/>
        <v>SMI15A</v>
      </c>
      <c r="D1318" t="str">
        <f t="shared" si="103"/>
        <v>SMI15A</v>
      </c>
      <c r="H1318" t="str">
        <f t="shared" si="104"/>
        <v>2026-09-01 07:58:27</v>
      </c>
      <c r="K1318" t="str" cm="1">
        <f t="array" ref="K1318:L1318">_xlfn.TEXTSPLIT(R1318," ")</f>
        <v>SMI15A</v>
      </c>
      <c r="L1318" t="str">
        <v>SMI15A</v>
      </c>
      <c r="P1318" s="57" t="s">
        <v>17426</v>
      </c>
      <c r="Q1318" s="57" t="s">
        <v>10199</v>
      </c>
      <c r="R1318" s="57" t="s">
        <v>17427</v>
      </c>
      <c r="S1318" s="57" t="s">
        <v>17428</v>
      </c>
      <c r="T1318" s="57" t="s">
        <v>17429</v>
      </c>
      <c r="U1318" s="57" t="s">
        <v>17430</v>
      </c>
    </row>
    <row r="1319" ht="15" spans="1:22">
      <c r="A1319" s="52">
        <f t="shared" si="100"/>
        <v>46266</v>
      </c>
      <c r="B1319" t="str">
        <f t="shared" si="101"/>
        <v>AGENT19</v>
      </c>
      <c r="C1319" t="str">
        <f t="shared" si="102"/>
        <v>POGALAN</v>
      </c>
      <c r="D1319" t="str">
        <f t="shared" si="103"/>
        <v>TGK03</v>
      </c>
      <c r="H1319" t="str">
        <f t="shared" si="104"/>
        <v>2026-09-01 07:58:22</v>
      </c>
      <c r="K1319" t="str" cm="1">
        <f t="array" ref="K1319:L1319">_xlfn.TEXTSPLIT(R1319," ")</f>
        <v>TGK03</v>
      </c>
      <c r="L1319" t="str">
        <v>POGALAN</v>
      </c>
      <c r="P1319" s="57" t="s">
        <v>17431</v>
      </c>
      <c r="Q1319" s="57" t="s">
        <v>10181</v>
      </c>
      <c r="R1319" s="57" t="s">
        <v>17432</v>
      </c>
      <c r="S1319" s="57" t="s">
        <v>17433</v>
      </c>
      <c r="T1319" s="57" t="s">
        <v>17434</v>
      </c>
      <c r="U1319" s="57" t="s">
        <v>17435</v>
      </c>
      <c r="V1319" t="s">
        <v>17436</v>
      </c>
    </row>
    <row r="1320" ht="15" spans="1:22">
      <c r="A1320" s="52">
        <f t="shared" si="100"/>
        <v>46266</v>
      </c>
      <c r="B1320" t="str">
        <f t="shared" si="101"/>
        <v>AGENT19</v>
      </c>
      <c r="C1320" t="str">
        <f t="shared" si="102"/>
        <v>PALANG_1</v>
      </c>
      <c r="D1320" t="str">
        <f t="shared" si="103"/>
        <v>TBN13</v>
      </c>
      <c r="H1320" t="str">
        <f t="shared" si="104"/>
        <v>2026-09-01 07:58:19</v>
      </c>
      <c r="K1320" t="str" cm="1">
        <f t="array" ref="K1320:L1320">_xlfn.TEXTSPLIT(R1320," ")</f>
        <v>TBN13</v>
      </c>
      <c r="L1320" t="str">
        <v>PALANG_1</v>
      </c>
      <c r="P1320" s="57" t="s">
        <v>17437</v>
      </c>
      <c r="Q1320" s="57" t="s">
        <v>10181</v>
      </c>
      <c r="R1320" s="57" t="s">
        <v>17438</v>
      </c>
      <c r="S1320" s="57" t="s">
        <v>17439</v>
      </c>
      <c r="T1320" s="57" t="s">
        <v>17440</v>
      </c>
      <c r="U1320" s="57" t="s">
        <v>17441</v>
      </c>
      <c r="V1320" t="s">
        <v>17442</v>
      </c>
    </row>
    <row r="1321" ht="15" spans="1:22">
      <c r="A1321" s="52">
        <f t="shared" si="100"/>
        <v>46266</v>
      </c>
      <c r="B1321" t="str">
        <f t="shared" si="101"/>
        <v>AGENT03</v>
      </c>
      <c r="C1321" t="str">
        <f t="shared" si="102"/>
        <v>BATANG_TORU</v>
      </c>
      <c r="D1321" t="str">
        <f t="shared" si="103"/>
        <v>SIK03</v>
      </c>
      <c r="H1321" t="str">
        <f t="shared" si="104"/>
        <v>2026-09-01 07:58:14</v>
      </c>
      <c r="K1321" t="str" cm="1">
        <f t="array" ref="K1321:L1321">_xlfn.TEXTSPLIT(R1321," ")</f>
        <v>SIK03</v>
      </c>
      <c r="L1321" t="str">
        <v>BATANG_TORU</v>
      </c>
      <c r="P1321" s="57" t="s">
        <v>17443</v>
      </c>
      <c r="Q1321" s="57" t="s">
        <v>10236</v>
      </c>
      <c r="R1321" s="57" t="s">
        <v>17444</v>
      </c>
      <c r="S1321" s="57" t="s">
        <v>17445</v>
      </c>
      <c r="T1321" s="57" t="s">
        <v>17446</v>
      </c>
      <c r="U1321" s="57" t="s">
        <v>17447</v>
      </c>
    </row>
    <row r="1322" ht="15" spans="1:22">
      <c r="A1322" s="52">
        <f t="shared" si="100"/>
        <v>46266</v>
      </c>
      <c r="B1322" t="str">
        <f t="shared" si="101"/>
        <v>AGENT17</v>
      </c>
      <c r="C1322" t="str">
        <f t="shared" si="102"/>
        <v>SAMBONG</v>
      </c>
      <c r="D1322" t="str">
        <f t="shared" si="103"/>
        <v>BOL09</v>
      </c>
      <c r="H1322" t="str">
        <f t="shared" si="104"/>
        <v>2026-09-01 07:58:13</v>
      </c>
      <c r="K1322" t="str" cm="1">
        <f t="array" ref="K1322:L1322">_xlfn.TEXTSPLIT(R1322," ")</f>
        <v>BOL09</v>
      </c>
      <c r="L1322" t="str">
        <v>SAMBONG</v>
      </c>
      <c r="P1322" s="57" t="s">
        <v>17448</v>
      </c>
      <c r="Q1322" s="57" t="s">
        <v>11249</v>
      </c>
      <c r="R1322" s="57" t="s">
        <v>17449</v>
      </c>
      <c r="S1322" s="57" t="s">
        <v>17450</v>
      </c>
      <c r="T1322" s="57" t="s">
        <v>17451</v>
      </c>
      <c r="U1322" s="57" t="s">
        <v>17452</v>
      </c>
      <c r="V1322" t="s">
        <v>17453</v>
      </c>
    </row>
    <row r="1323" ht="15" spans="1:22">
      <c r="A1323" s="52">
        <f t="shared" si="100"/>
        <v>46266</v>
      </c>
      <c r="B1323" t="str">
        <f t="shared" si="101"/>
        <v>AGENT16</v>
      </c>
      <c r="C1323" t="str">
        <f t="shared" si="102"/>
        <v>GRT24B</v>
      </c>
      <c r="D1323" t="str">
        <f t="shared" si="103"/>
        <v>GRT24B</v>
      </c>
      <c r="H1323" t="str">
        <f t="shared" si="104"/>
        <v>2026-09-01 07:58:12</v>
      </c>
      <c r="K1323" t="str" cm="1">
        <f t="array" ref="K1323:L1323">_xlfn.TEXTSPLIT(R1323," ")</f>
        <v>GRT24B</v>
      </c>
      <c r="L1323" t="str">
        <v>GRT24B</v>
      </c>
      <c r="P1323" s="57" t="s">
        <v>17454</v>
      </c>
      <c r="Q1323" s="57" t="s">
        <v>10199</v>
      </c>
      <c r="R1323" s="57" t="s">
        <v>17455</v>
      </c>
      <c r="S1323" s="57" t="s">
        <v>17456</v>
      </c>
      <c r="T1323" s="57" t="s">
        <v>17457</v>
      </c>
      <c r="U1323" s="57" t="s">
        <v>17458</v>
      </c>
    </row>
    <row r="1324" ht="15" spans="1:22">
      <c r="A1324" s="52">
        <f t="shared" si="100"/>
        <v>46266</v>
      </c>
      <c r="B1324" t="str">
        <f t="shared" si="101"/>
        <v>AGENT22</v>
      </c>
      <c r="C1324" t="str">
        <f t="shared" si="102"/>
        <v>TODDOPULI_RAYA</v>
      </c>
      <c r="D1324" t="str">
        <f t="shared" si="103"/>
        <v>UPG21A</v>
      </c>
      <c r="H1324" t="str">
        <f t="shared" si="104"/>
        <v>2026-09-01 07:58:04</v>
      </c>
      <c r="K1324" t="str" cm="1">
        <f t="array" ref="K1324:L1324">_xlfn.TEXTSPLIT(R1324," ")</f>
        <v>UPG21A</v>
      </c>
      <c r="L1324" t="str">
        <v>TODDOPULI_RAYA</v>
      </c>
      <c r="P1324" s="57" t="s">
        <v>17459</v>
      </c>
      <c r="Q1324" s="57" t="s">
        <v>11133</v>
      </c>
      <c r="R1324" s="57" t="s">
        <v>17460</v>
      </c>
      <c r="S1324" s="57" t="s">
        <v>17461</v>
      </c>
      <c r="T1324" s="57" t="s">
        <v>17462</v>
      </c>
      <c r="U1324" s="57" t="s">
        <v>17463</v>
      </c>
      <c r="V1324" t="s">
        <v>17464</v>
      </c>
    </row>
    <row r="1325" ht="15" spans="1:22">
      <c r="A1325" s="52">
        <f t="shared" si="100"/>
        <v>46266</v>
      </c>
      <c r="B1325" t="str">
        <f t="shared" si="101"/>
        <v>AGENT16</v>
      </c>
      <c r="C1325" t="str">
        <f t="shared" si="102"/>
        <v>DC_PANAWUAN</v>
      </c>
      <c r="D1325" t="str">
        <f t="shared" si="103"/>
        <v>KNG07</v>
      </c>
      <c r="H1325" t="str">
        <f t="shared" si="104"/>
        <v>2026-09-01 07:58:02</v>
      </c>
      <c r="K1325" t="str" cm="1">
        <f t="array" ref="K1325:L1325">_xlfn.TEXTSPLIT(R1325," ")</f>
        <v>KNG07</v>
      </c>
      <c r="L1325" t="str">
        <v>DC_PANAWUAN</v>
      </c>
      <c r="P1325" s="57" t="s">
        <v>17465</v>
      </c>
      <c r="Q1325" s="57" t="s">
        <v>10199</v>
      </c>
      <c r="R1325" s="57" t="s">
        <v>17466</v>
      </c>
      <c r="S1325" s="57" t="s">
        <v>17467</v>
      </c>
      <c r="T1325" s="57" t="s">
        <v>17468</v>
      </c>
      <c r="U1325" s="57" t="s">
        <v>17469</v>
      </c>
      <c r="V1325" t="s">
        <v>17470</v>
      </c>
    </row>
    <row r="1326" ht="15" spans="1:22">
      <c r="A1326" s="52">
        <f t="shared" si="100"/>
        <v>46266</v>
      </c>
      <c r="B1326" t="str">
        <f t="shared" si="101"/>
        <v>AGENT08</v>
      </c>
      <c r="C1326" t="str">
        <f t="shared" si="102"/>
        <v>BELITANG_MULYA</v>
      </c>
      <c r="D1326" t="str">
        <f t="shared" si="103"/>
        <v>MAT03</v>
      </c>
      <c r="H1326" t="str">
        <f t="shared" si="104"/>
        <v>2026-09-01 07:57:54</v>
      </c>
      <c r="K1326" t="str" cm="1">
        <f t="array" ref="K1326:L1326">_xlfn.TEXTSPLIT(R1326," ")</f>
        <v>MAT03</v>
      </c>
      <c r="L1326" t="str">
        <v>BELITANG_MULYA</v>
      </c>
      <c r="P1326" s="57" t="s">
        <v>17471</v>
      </c>
      <c r="Q1326" s="57" t="s">
        <v>10398</v>
      </c>
      <c r="R1326" s="57" t="s">
        <v>17472</v>
      </c>
      <c r="S1326" s="57" t="s">
        <v>17473</v>
      </c>
      <c r="T1326" s="57" t="s">
        <v>17474</v>
      </c>
      <c r="U1326" s="57" t="s">
        <v>17475</v>
      </c>
    </row>
    <row r="1327" ht="15" spans="1:22">
      <c r="A1327" s="52">
        <f t="shared" si="100"/>
        <v>46266</v>
      </c>
      <c r="B1327" t="str">
        <f t="shared" si="101"/>
        <v>AGENT27</v>
      </c>
      <c r="C1327" t="str">
        <f t="shared" si="102"/>
        <v>LINGGANG_BIGUNG</v>
      </c>
      <c r="D1327" t="str">
        <f t="shared" si="103"/>
        <v>SED03</v>
      </c>
      <c r="H1327" t="str">
        <f t="shared" si="104"/>
        <v>2026-09-01 07:57:46</v>
      </c>
      <c r="K1327" t="str" cm="1">
        <f t="array" ref="K1327:L1327">_xlfn.TEXTSPLIT(R1327," ")</f>
        <v>SED03</v>
      </c>
      <c r="L1327" t="str">
        <v>LINGGANG_BIGUNG</v>
      </c>
      <c r="P1327" s="57" t="s">
        <v>17476</v>
      </c>
      <c r="Q1327" s="57" t="s">
        <v>11862</v>
      </c>
      <c r="R1327" s="57" t="s">
        <v>17477</v>
      </c>
      <c r="S1327" s="57" t="s">
        <v>17478</v>
      </c>
      <c r="T1327" s="57" t="s">
        <v>17479</v>
      </c>
      <c r="U1327" s="57" t="s">
        <v>17480</v>
      </c>
      <c r="V1327" t="s">
        <v>17481</v>
      </c>
    </row>
    <row r="1328" ht="15" spans="1:22">
      <c r="A1328" s="52">
        <f t="shared" si="100"/>
        <v>46266</v>
      </c>
      <c r="B1328" t="str">
        <f t="shared" si="101"/>
        <v>AGENT21</v>
      </c>
      <c r="C1328" t="str">
        <f t="shared" si="102"/>
        <v>KESIMAN</v>
      </c>
      <c r="D1328" t="str">
        <f t="shared" si="103"/>
        <v>DPS85</v>
      </c>
      <c r="H1328" t="str">
        <f t="shared" si="104"/>
        <v>2026-09-01 07:57:37</v>
      </c>
      <c r="K1328" t="str" cm="1">
        <f t="array" ref="K1328:L1328">_xlfn.TEXTSPLIT(R1328," ")</f>
        <v>DPS85</v>
      </c>
      <c r="L1328" t="str">
        <v>KESIMAN</v>
      </c>
      <c r="P1328" s="57" t="s">
        <v>17482</v>
      </c>
      <c r="Q1328" s="57" t="s">
        <v>11660</v>
      </c>
      <c r="R1328" s="57" t="s">
        <v>17483</v>
      </c>
      <c r="S1328" s="57" t="s">
        <v>17484</v>
      </c>
      <c r="T1328" s="57" t="s">
        <v>17485</v>
      </c>
      <c r="U1328" s="57" t="s">
        <v>17486</v>
      </c>
      <c r="V1328" t="s">
        <v>6700</v>
      </c>
    </row>
    <row r="1329" ht="15" spans="1:22">
      <c r="A1329" s="52">
        <f t="shared" si="100"/>
        <v>46266</v>
      </c>
      <c r="B1329" t="str">
        <f t="shared" si="101"/>
        <v>AGENT08</v>
      </c>
      <c r="C1329" t="str">
        <f t="shared" si="102"/>
        <v>MANGGAR</v>
      </c>
      <c r="D1329" t="str">
        <f t="shared" si="103"/>
        <v>MAG01</v>
      </c>
      <c r="H1329" t="str">
        <f t="shared" si="104"/>
        <v>2026-09-01 07:57:34</v>
      </c>
      <c r="K1329" t="str" cm="1">
        <f t="array" ref="K1329:L1329">_xlfn.TEXTSPLIT(R1329," ")</f>
        <v>MAG01</v>
      </c>
      <c r="L1329" t="str">
        <v>MANGGAR</v>
      </c>
      <c r="P1329" s="57" t="s">
        <v>17487</v>
      </c>
      <c r="Q1329" s="57" t="s">
        <v>10398</v>
      </c>
      <c r="R1329" s="57" t="s">
        <v>17488</v>
      </c>
      <c r="S1329" s="57" t="s">
        <v>17489</v>
      </c>
      <c r="T1329" s="57" t="s">
        <v>7134</v>
      </c>
      <c r="U1329" s="57" t="s">
        <v>17490</v>
      </c>
      <c r="V1329" t="s">
        <v>17491</v>
      </c>
    </row>
    <row r="1330" ht="15" spans="1:22">
      <c r="A1330" s="52">
        <f t="shared" si="100"/>
        <v>46266</v>
      </c>
      <c r="B1330" t="str">
        <f t="shared" si="101"/>
        <v>AGENT25</v>
      </c>
      <c r="C1330" t="str">
        <f t="shared" si="102"/>
        <v>KAPUAS_TIMUR</v>
      </c>
      <c r="D1330" t="str">
        <f t="shared" si="103"/>
        <v>KKS04</v>
      </c>
      <c r="H1330" t="str">
        <f t="shared" si="104"/>
        <v>2026-09-01 07:57:24</v>
      </c>
      <c r="K1330" t="str" cm="1">
        <f t="array" ref="K1330:L1330">_xlfn.TEXTSPLIT(R1330," ")</f>
        <v>KKS04</v>
      </c>
      <c r="L1330" t="str">
        <v>KAPUAS_TIMUR</v>
      </c>
      <c r="P1330" s="57" t="s">
        <v>17492</v>
      </c>
      <c r="Q1330" s="57" t="s">
        <v>10270</v>
      </c>
      <c r="R1330" s="57" t="s">
        <v>17156</v>
      </c>
      <c r="S1330" s="57" t="s">
        <v>17157</v>
      </c>
      <c r="T1330" s="57" t="s">
        <v>17158</v>
      </c>
      <c r="U1330" s="57" t="s">
        <v>17493</v>
      </c>
    </row>
    <row r="1331" ht="15" spans="1:22">
      <c r="A1331" s="52">
        <f t="shared" si="100"/>
        <v>46266</v>
      </c>
      <c r="B1331" t="str">
        <f t="shared" si="101"/>
        <v>AGENT19</v>
      </c>
      <c r="C1331" t="str">
        <f t="shared" si="102"/>
        <v>WALIKUKUN</v>
      </c>
      <c r="D1331" t="str">
        <f t="shared" si="103"/>
        <v>NIW02</v>
      </c>
      <c r="H1331" t="str">
        <f t="shared" si="104"/>
        <v>2026-09-01 07:57:18</v>
      </c>
      <c r="K1331" t="str" cm="1">
        <f t="array" ref="K1331:L1331">_xlfn.TEXTSPLIT(R1331," ")</f>
        <v>NIW02</v>
      </c>
      <c r="L1331" t="str">
        <v>WALIKUKUN</v>
      </c>
      <c r="P1331" s="57" t="s">
        <v>17494</v>
      </c>
      <c r="Q1331" s="57" t="s">
        <v>10181</v>
      </c>
      <c r="R1331" s="57" t="s">
        <v>17495</v>
      </c>
      <c r="S1331" s="57" t="s">
        <v>17496</v>
      </c>
      <c r="T1331" s="57" t="s">
        <v>17497</v>
      </c>
      <c r="U1331" s="57" t="s">
        <v>17498</v>
      </c>
      <c r="V1331" t="s">
        <v>17499</v>
      </c>
    </row>
    <row r="1332" ht="15" spans="1:22">
      <c r="A1332" s="52">
        <f t="shared" si="100"/>
        <v>46266</v>
      </c>
      <c r="B1332" t="str">
        <f t="shared" si="101"/>
        <v>AGENT19</v>
      </c>
      <c r="C1332" t="str">
        <f t="shared" si="102"/>
        <v>TUBAN</v>
      </c>
      <c r="D1332" t="str">
        <f t="shared" si="103"/>
        <v>TBN01</v>
      </c>
      <c r="H1332" t="str">
        <f t="shared" si="104"/>
        <v>2026-09-01 07:57:09</v>
      </c>
      <c r="K1332" t="str" cm="1">
        <f t="array" ref="K1332:L1332">_xlfn.TEXTSPLIT(R1332," ")</f>
        <v>TBN01</v>
      </c>
      <c r="L1332" t="str">
        <v>TUBAN</v>
      </c>
      <c r="P1332" s="57" t="s">
        <v>17500</v>
      </c>
      <c r="Q1332" s="57" t="s">
        <v>10181</v>
      </c>
      <c r="R1332" s="57" t="s">
        <v>17501</v>
      </c>
      <c r="S1332" s="57" t="s">
        <v>17502</v>
      </c>
      <c r="T1332" s="57" t="s">
        <v>17503</v>
      </c>
      <c r="U1332" s="57" t="s">
        <v>17504</v>
      </c>
      <c r="V1332" t="s">
        <v>17442</v>
      </c>
    </row>
    <row r="1333" ht="15" spans="1:22">
      <c r="A1333" s="52">
        <f t="shared" si="100"/>
        <v>46266</v>
      </c>
      <c r="B1333" t="str">
        <f t="shared" si="101"/>
        <v>AGENT27</v>
      </c>
      <c r="C1333" t="str">
        <f t="shared" si="102"/>
        <v>AMUNTAI_TENGAH</v>
      </c>
      <c r="D1333" t="str">
        <f t="shared" si="103"/>
        <v>AMN02</v>
      </c>
      <c r="H1333" t="str">
        <f t="shared" si="104"/>
        <v>2026-09-01 07:56:49</v>
      </c>
      <c r="K1333" t="str" cm="1">
        <f t="array" ref="K1333:L1333">_xlfn.TEXTSPLIT(R1333," ")</f>
        <v>AMN02</v>
      </c>
      <c r="L1333" t="str">
        <v>AMUNTAI_TENGAH</v>
      </c>
      <c r="P1333" s="57" t="s">
        <v>17505</v>
      </c>
      <c r="Q1333" s="57" t="s">
        <v>11862</v>
      </c>
      <c r="R1333" s="57" t="s">
        <v>17506</v>
      </c>
      <c r="S1333" s="57" t="s">
        <v>17507</v>
      </c>
      <c r="T1333" s="57" t="s">
        <v>17508</v>
      </c>
      <c r="U1333" s="57" t="s">
        <v>17509</v>
      </c>
      <c r="V1333" t="s">
        <v>7373</v>
      </c>
    </row>
    <row r="1334" ht="15" spans="1:22">
      <c r="A1334" s="52">
        <f t="shared" si="100"/>
        <v>46266</v>
      </c>
      <c r="B1334" t="str">
        <f t="shared" si="101"/>
        <v>AGENT19</v>
      </c>
      <c r="C1334" t="str">
        <f t="shared" si="102"/>
        <v>TORJUN_RAYA</v>
      </c>
      <c r="D1334" t="str">
        <f t="shared" si="103"/>
        <v>SPG04</v>
      </c>
      <c r="H1334" t="str">
        <f t="shared" si="104"/>
        <v>2026-09-01 07:56:43</v>
      </c>
      <c r="K1334" t="str" cm="1">
        <f t="array" ref="K1334:L1334">_xlfn.TEXTSPLIT(R1334," ")</f>
        <v>SPG04</v>
      </c>
      <c r="L1334" t="str">
        <v>TORJUN_RAYA</v>
      </c>
      <c r="P1334" s="57" t="s">
        <v>17510</v>
      </c>
      <c r="Q1334" s="57" t="s">
        <v>10181</v>
      </c>
      <c r="R1334" s="57" t="s">
        <v>17511</v>
      </c>
      <c r="S1334" s="57" t="s">
        <v>17512</v>
      </c>
      <c r="T1334" s="57" t="s">
        <v>17513</v>
      </c>
      <c r="U1334" s="57" t="s">
        <v>17514</v>
      </c>
      <c r="V1334" t="s">
        <v>17515</v>
      </c>
    </row>
    <row r="1335" ht="15" spans="1:22">
      <c r="A1335" s="52">
        <f t="shared" si="100"/>
        <v>46266</v>
      </c>
      <c r="B1335" t="str">
        <f t="shared" si="101"/>
        <v>AGENT27</v>
      </c>
      <c r="C1335" t="str">
        <f t="shared" si="102"/>
        <v>PENAJAM</v>
      </c>
      <c r="D1335" t="str">
        <f t="shared" si="103"/>
        <v>PNJ01</v>
      </c>
      <c r="H1335" t="str">
        <f t="shared" si="104"/>
        <v>2026-09-01 07:56:38</v>
      </c>
      <c r="K1335" t="str" cm="1">
        <f t="array" ref="K1335:L1335">_xlfn.TEXTSPLIT(R1335," ")</f>
        <v>PNJ01</v>
      </c>
      <c r="L1335" t="str">
        <v>PENAJAM</v>
      </c>
      <c r="P1335" s="57" t="s">
        <v>17516</v>
      </c>
      <c r="Q1335" s="57" t="s">
        <v>11862</v>
      </c>
      <c r="R1335" s="57" t="s">
        <v>17517</v>
      </c>
      <c r="S1335" s="57" t="s">
        <v>17518</v>
      </c>
      <c r="T1335" s="57" t="s">
        <v>17519</v>
      </c>
      <c r="U1335" s="57" t="s">
        <v>17520</v>
      </c>
      <c r="V1335" t="s">
        <v>17521</v>
      </c>
    </row>
    <row r="1336" ht="15" spans="1:22">
      <c r="A1336" s="52">
        <f t="shared" si="100"/>
        <v>46266</v>
      </c>
      <c r="B1336" t="str">
        <f t="shared" si="101"/>
        <v>AGENT17</v>
      </c>
      <c r="C1336" t="str">
        <f t="shared" si="102"/>
        <v>BREBES</v>
      </c>
      <c r="D1336" t="str">
        <f t="shared" si="103"/>
        <v>BRB01</v>
      </c>
      <c r="H1336" t="str">
        <f t="shared" si="104"/>
        <v>2026-09-01 07:56:25</v>
      </c>
      <c r="K1336" t="str" cm="1">
        <f t="array" ref="K1336:L1336">_xlfn.TEXTSPLIT(R1336," ")</f>
        <v>BRB01</v>
      </c>
      <c r="L1336" t="str">
        <v>BREBES</v>
      </c>
      <c r="P1336" s="57" t="s">
        <v>17522</v>
      </c>
      <c r="Q1336" s="57" t="s">
        <v>11249</v>
      </c>
      <c r="R1336" s="57" t="s">
        <v>17523</v>
      </c>
      <c r="S1336" s="57" t="s">
        <v>17524</v>
      </c>
      <c r="T1336" s="57" t="s">
        <v>17525</v>
      </c>
      <c r="U1336" s="57" t="s">
        <v>17526</v>
      </c>
      <c r="V1336" t="s">
        <v>17527</v>
      </c>
    </row>
    <row r="1337" ht="15" spans="1:22">
      <c r="A1337" s="52">
        <f t="shared" si="100"/>
        <v>46266</v>
      </c>
      <c r="B1337" t="str">
        <f t="shared" si="101"/>
        <v>AGENT10</v>
      </c>
      <c r="C1337" t="str">
        <f t="shared" si="102"/>
        <v>SIDOASRI</v>
      </c>
      <c r="D1337" t="str">
        <f t="shared" si="103"/>
        <v>BKH02C</v>
      </c>
      <c r="H1337" t="str">
        <f t="shared" si="104"/>
        <v>2026-09-01 07:56:24</v>
      </c>
      <c r="K1337" t="str" cm="1">
        <f t="array" ref="K1337:L1337">_xlfn.TEXTSPLIT(R1337," ")</f>
        <v>BKH02C</v>
      </c>
      <c r="L1337" t="str">
        <v>SIDOASRI</v>
      </c>
      <c r="P1337" s="57" t="s">
        <v>17528</v>
      </c>
      <c r="Q1337" s="57" t="s">
        <v>11054</v>
      </c>
      <c r="R1337" s="57" t="s">
        <v>17529</v>
      </c>
      <c r="S1337" s="57" t="s">
        <v>17530</v>
      </c>
      <c r="T1337" s="57" t="s">
        <v>17531</v>
      </c>
      <c r="U1337" s="57" t="s">
        <v>17532</v>
      </c>
      <c r="V1337" t="s">
        <v>17533</v>
      </c>
    </row>
    <row r="1338" ht="15" spans="1:22">
      <c r="A1338" s="52">
        <f t="shared" si="100"/>
        <v>46266</v>
      </c>
      <c r="B1338" t="str">
        <f t="shared" si="101"/>
        <v>AGENT27</v>
      </c>
      <c r="C1338" t="str">
        <f t="shared" si="102"/>
        <v>SEPAKU</v>
      </c>
      <c r="D1338" t="str">
        <f t="shared" si="103"/>
        <v>PNJ03</v>
      </c>
      <c r="H1338" t="str">
        <f t="shared" si="104"/>
        <v>2026-09-01 07:56:18</v>
      </c>
      <c r="K1338" t="str" cm="1">
        <f t="array" ref="K1338:L1338">_xlfn.TEXTSPLIT(R1338," ")</f>
        <v>PNJ03</v>
      </c>
      <c r="L1338" t="str">
        <v>SEPAKU</v>
      </c>
      <c r="P1338" s="57" t="s">
        <v>17534</v>
      </c>
      <c r="Q1338" s="57" t="s">
        <v>11862</v>
      </c>
      <c r="R1338" s="57" t="s">
        <v>17535</v>
      </c>
      <c r="S1338" s="57" t="s">
        <v>17536</v>
      </c>
      <c r="T1338" s="57" t="s">
        <v>17537</v>
      </c>
      <c r="U1338" s="57" t="s">
        <v>17538</v>
      </c>
      <c r="V1338" t="s">
        <v>17539</v>
      </c>
    </row>
    <row r="1339" ht="15" spans="1:22">
      <c r="A1339" s="52">
        <f t="shared" si="100"/>
        <v>46266</v>
      </c>
      <c r="B1339" t="str">
        <f t="shared" si="101"/>
        <v>AGENT15</v>
      </c>
      <c r="C1339" t="str">
        <f t="shared" si="102"/>
        <v>SAWANGAN_LAMA</v>
      </c>
      <c r="D1339" t="str">
        <f t="shared" si="103"/>
        <v>DPK03A</v>
      </c>
      <c r="H1339" t="str">
        <f t="shared" si="104"/>
        <v>2026-09-01 07:56:17</v>
      </c>
      <c r="K1339" t="str" cm="1">
        <f t="array" ref="K1339:L1339">_xlfn.TEXTSPLIT(R1339," ")</f>
        <v>DPK03A</v>
      </c>
      <c r="L1339" t="str">
        <v>SAWANGAN_LAMA</v>
      </c>
      <c r="P1339" s="57" t="s">
        <v>17540</v>
      </c>
      <c r="Q1339" s="57" t="s">
        <v>11684</v>
      </c>
      <c r="R1339" s="57" t="s">
        <v>17541</v>
      </c>
      <c r="S1339" s="57" t="s">
        <v>17542</v>
      </c>
      <c r="T1339" s="57" t="s">
        <v>17543</v>
      </c>
      <c r="U1339" s="57" t="s">
        <v>17544</v>
      </c>
    </row>
    <row r="1340" ht="15" spans="1:22">
      <c r="A1340" s="52">
        <f t="shared" si="100"/>
        <v>46266</v>
      </c>
      <c r="B1340" t="str">
        <f t="shared" si="101"/>
        <v>AGENT17</v>
      </c>
      <c r="C1340" t="str">
        <f t="shared" si="102"/>
        <v>SALEM</v>
      </c>
      <c r="D1340" t="str">
        <f t="shared" si="103"/>
        <v>BRB12</v>
      </c>
      <c r="H1340" t="str">
        <f t="shared" si="104"/>
        <v>2026-09-01 07:56:06</v>
      </c>
      <c r="K1340" t="str" cm="1">
        <f t="array" ref="K1340:L1340">_xlfn.TEXTSPLIT(R1340," ")</f>
        <v>BRB12</v>
      </c>
      <c r="L1340" t="str">
        <v>SALEM</v>
      </c>
      <c r="P1340" s="57" t="s">
        <v>17545</v>
      </c>
      <c r="Q1340" s="57" t="s">
        <v>11249</v>
      </c>
      <c r="R1340" s="57" t="s">
        <v>17546</v>
      </c>
      <c r="S1340" s="57" t="s">
        <v>17547</v>
      </c>
      <c r="T1340" s="57" t="s">
        <v>17548</v>
      </c>
      <c r="U1340" s="57" t="s">
        <v>17549</v>
      </c>
      <c r="V1340" t="s">
        <v>17550</v>
      </c>
    </row>
    <row r="1341" ht="15" spans="1:22">
      <c r="A1341" s="52">
        <f t="shared" si="100"/>
        <v>46266</v>
      </c>
      <c r="B1341" t="str">
        <f t="shared" si="101"/>
        <v>AGENT17</v>
      </c>
      <c r="C1341" t="str">
        <f t="shared" si="102"/>
        <v>TLOGOSARI_FNC</v>
      </c>
      <c r="D1341" t="str">
        <f t="shared" si="103"/>
        <v>SRG66</v>
      </c>
      <c r="H1341" t="str">
        <f t="shared" si="104"/>
        <v>2026-09-01 07:55:59</v>
      </c>
      <c r="K1341" t="str" cm="1">
        <f t="array" ref="K1341:L1341">_xlfn.TEXTSPLIT(R1341," ")</f>
        <v>SRG66</v>
      </c>
      <c r="L1341" t="str">
        <v>TLOGOSARI_FNC</v>
      </c>
      <c r="P1341" s="57" t="s">
        <v>17551</v>
      </c>
      <c r="Q1341" s="57" t="s">
        <v>11249</v>
      </c>
      <c r="R1341" s="57" t="s">
        <v>17552</v>
      </c>
      <c r="S1341" s="57" t="s">
        <v>17553</v>
      </c>
      <c r="T1341" s="57" t="s">
        <v>17554</v>
      </c>
      <c r="U1341" s="57" t="s">
        <v>17555</v>
      </c>
      <c r="V1341" t="s">
        <v>17556</v>
      </c>
    </row>
    <row r="1342" ht="15" spans="1:22">
      <c r="A1342" s="52">
        <f t="shared" si="100"/>
        <v>46266</v>
      </c>
      <c r="B1342" t="str">
        <f t="shared" si="101"/>
        <v>AGENT04</v>
      </c>
      <c r="C1342" t="str">
        <f t="shared" si="102"/>
        <v>DP_SOEKARNO_HATTA</v>
      </c>
      <c r="D1342" t="str">
        <f t="shared" si="103"/>
        <v>PKU12A</v>
      </c>
      <c r="H1342" t="str">
        <f t="shared" si="104"/>
        <v>2026-09-01 07:55:58</v>
      </c>
      <c r="K1342" t="str" cm="1">
        <f t="array" ref="K1342:L1342">_xlfn.TEXTSPLIT(R1342," ")</f>
        <v>PKU12A</v>
      </c>
      <c r="L1342" t="str">
        <v>DP_SOEKARNO_HATTA</v>
      </c>
      <c r="P1342" s="57" t="s">
        <v>17557</v>
      </c>
      <c r="Q1342" s="57" t="s">
        <v>10193</v>
      </c>
      <c r="R1342" s="57" t="s">
        <v>17558</v>
      </c>
      <c r="S1342" s="57" t="s">
        <v>17559</v>
      </c>
      <c r="T1342" s="57" t="s">
        <v>17560</v>
      </c>
      <c r="U1342" s="57" t="s">
        <v>17561</v>
      </c>
      <c r="V1342" t="s">
        <v>17562</v>
      </c>
    </row>
    <row r="1343" ht="15" spans="1:22">
      <c r="A1343" s="52">
        <f t="shared" si="100"/>
        <v>46266</v>
      </c>
      <c r="B1343" t="str">
        <f t="shared" si="101"/>
        <v>AGENT04</v>
      </c>
      <c r="C1343" t="str">
        <f t="shared" si="102"/>
        <v>SEBANGA</v>
      </c>
      <c r="D1343" t="str">
        <f t="shared" si="103"/>
        <v>BGS12</v>
      </c>
      <c r="H1343" t="str">
        <f t="shared" si="104"/>
        <v>2026-09-01 07:55:57</v>
      </c>
      <c r="K1343" t="str" cm="1">
        <f t="array" ref="K1343:L1343">_xlfn.TEXTSPLIT(R1343," ")</f>
        <v>BGS12</v>
      </c>
      <c r="L1343" t="str">
        <v>SEBANGA</v>
      </c>
      <c r="P1343" s="57" t="s">
        <v>17563</v>
      </c>
      <c r="Q1343" s="57" t="s">
        <v>10193</v>
      </c>
      <c r="R1343" s="57" t="s">
        <v>17564</v>
      </c>
      <c r="S1343" s="57" t="s">
        <v>17565</v>
      </c>
      <c r="T1343" s="57" t="s">
        <v>17566</v>
      </c>
      <c r="U1343" s="57" t="s">
        <v>17567</v>
      </c>
      <c r="V1343" t="s">
        <v>17568</v>
      </c>
    </row>
    <row r="1344" ht="15" spans="1:22">
      <c r="A1344" s="52">
        <f t="shared" si="100"/>
        <v>46266</v>
      </c>
      <c r="B1344" t="str">
        <f t="shared" si="101"/>
        <v>AGENT27</v>
      </c>
      <c r="C1344" t="str">
        <f t="shared" si="102"/>
        <v>CP_MUARA_MUNTAI</v>
      </c>
      <c r="D1344" t="str">
        <f t="shared" si="103"/>
        <v>TWR13</v>
      </c>
      <c r="H1344" t="str">
        <f t="shared" si="104"/>
        <v>2026-09-01 07:55:51</v>
      </c>
      <c r="K1344" t="str" cm="1">
        <f t="array" ref="K1344:L1344">_xlfn.TEXTSPLIT(R1344," ")</f>
        <v>TWR13</v>
      </c>
      <c r="L1344" t="str">
        <v>CP_MUARA_MUNTAI</v>
      </c>
      <c r="P1344" s="57" t="s">
        <v>17569</v>
      </c>
      <c r="Q1344" s="57" t="s">
        <v>11862</v>
      </c>
      <c r="R1344" s="57" t="s">
        <v>17570</v>
      </c>
      <c r="S1344" s="57" t="s">
        <v>17571</v>
      </c>
      <c r="T1344" s="57" t="s">
        <v>17572</v>
      </c>
      <c r="U1344" s="57" t="s">
        <v>17573</v>
      </c>
    </row>
    <row r="1345" ht="15" spans="1:22">
      <c r="A1345" s="52">
        <f t="shared" si="100"/>
        <v>46266</v>
      </c>
      <c r="B1345" t="str">
        <f t="shared" si="101"/>
        <v>AGENT26</v>
      </c>
      <c r="C1345" t="str">
        <f t="shared" si="102"/>
        <v>MANIS_RAYA_KOTA</v>
      </c>
      <c r="D1345" t="str">
        <f t="shared" si="103"/>
        <v>SQG14</v>
      </c>
      <c r="H1345" t="str">
        <f t="shared" si="104"/>
        <v>2026-09-01 07:55:42</v>
      </c>
      <c r="K1345" t="str" cm="1">
        <f t="array" ref="K1345:L1345">_xlfn.TEXTSPLIT(R1345," ")</f>
        <v>SQG14</v>
      </c>
      <c r="L1345" t="str">
        <v>MANIS_RAYA_KOTA</v>
      </c>
      <c r="P1345" s="57" t="s">
        <v>17574</v>
      </c>
      <c r="Q1345" s="57" t="s">
        <v>10307</v>
      </c>
      <c r="R1345" s="57" t="s">
        <v>17575</v>
      </c>
      <c r="S1345" s="57" t="s">
        <v>17576</v>
      </c>
      <c r="T1345" s="57" t="s">
        <v>17577</v>
      </c>
      <c r="U1345" s="57" t="s">
        <v>17578</v>
      </c>
      <c r="V1345" t="s">
        <v>17579</v>
      </c>
    </row>
    <row r="1346" ht="15" spans="1:22">
      <c r="A1346" s="52">
        <f t="shared" ref="A1346:A1409" si="105">INT(H1346)</f>
        <v>46266</v>
      </c>
      <c r="B1346" t="str">
        <f t="shared" ref="B1346:B1409" si="106">RIGHT(Q1346,7)</f>
        <v>AGENT16</v>
      </c>
      <c r="C1346" t="str">
        <f t="shared" ref="C1346:C1409" si="107">L1346</f>
        <v>TANGGULUN_BARAT_2</v>
      </c>
      <c r="D1346" t="str">
        <f t="shared" ref="D1346:D1409" si="108">K1346</f>
        <v>SBG27</v>
      </c>
      <c r="H1346" t="str">
        <f t="shared" ref="H1346:H1409" si="109">P1346</f>
        <v>2026-09-01 07:55:29</v>
      </c>
      <c r="K1346" t="str" cm="1">
        <f t="array" ref="K1346:L1346">_xlfn.TEXTSPLIT(R1346," ")</f>
        <v>SBG27</v>
      </c>
      <c r="L1346" t="str">
        <v>TANGGULUN_BARAT_2</v>
      </c>
      <c r="P1346" s="57" t="s">
        <v>17580</v>
      </c>
      <c r="Q1346" s="57" t="s">
        <v>10199</v>
      </c>
      <c r="R1346" s="57" t="s">
        <v>17581</v>
      </c>
      <c r="S1346" s="57" t="s">
        <v>17582</v>
      </c>
      <c r="T1346" s="57" t="s">
        <v>17583</v>
      </c>
      <c r="U1346" s="57" t="s">
        <v>17584</v>
      </c>
    </row>
    <row r="1347" ht="15" spans="1:22">
      <c r="A1347" s="52">
        <f t="shared" si="105"/>
        <v>46266</v>
      </c>
      <c r="B1347" t="str">
        <f t="shared" si="106"/>
        <v>AGENT22</v>
      </c>
      <c r="C1347" t="str">
        <f t="shared" si="107"/>
        <v>POLEWALI</v>
      </c>
      <c r="D1347" t="str">
        <f t="shared" si="108"/>
        <v>PWX01</v>
      </c>
      <c r="H1347" t="str">
        <f t="shared" si="109"/>
        <v>2026-09-01 07:55:06</v>
      </c>
      <c r="K1347" t="str" cm="1">
        <f t="array" ref="K1347:L1347">_xlfn.TEXTSPLIT(R1347," ")</f>
        <v>PWX01</v>
      </c>
      <c r="L1347" t="str">
        <v>POLEWALI</v>
      </c>
      <c r="P1347" s="57" t="s">
        <v>17585</v>
      </c>
      <c r="Q1347" s="57" t="s">
        <v>11133</v>
      </c>
      <c r="R1347" s="57" t="s">
        <v>17586</v>
      </c>
      <c r="S1347" s="57" t="s">
        <v>17587</v>
      </c>
      <c r="T1347" s="57" t="s">
        <v>17588</v>
      </c>
      <c r="U1347" s="57" t="s">
        <v>17589</v>
      </c>
      <c r="V1347" t="s">
        <v>15332</v>
      </c>
    </row>
    <row r="1348" ht="15" spans="1:22">
      <c r="A1348" s="52">
        <f t="shared" si="105"/>
        <v>46266</v>
      </c>
      <c r="B1348" t="str">
        <f t="shared" si="106"/>
        <v>AGENT21</v>
      </c>
      <c r="C1348" t="str">
        <f t="shared" si="107"/>
        <v>LABUAN_HAJI</v>
      </c>
      <c r="D1348" t="str">
        <f t="shared" si="108"/>
        <v>SLO08A</v>
      </c>
      <c r="H1348" t="str">
        <f t="shared" si="109"/>
        <v>2026-09-01 07:55:04</v>
      </c>
      <c r="K1348" t="str" cm="1">
        <f t="array" ref="K1348:L1348">_xlfn.TEXTSPLIT(R1348," ")</f>
        <v>SLO08A</v>
      </c>
      <c r="L1348" t="str">
        <v>LABUAN_HAJI</v>
      </c>
      <c r="P1348" s="57" t="s">
        <v>17590</v>
      </c>
      <c r="Q1348" s="57" t="s">
        <v>11660</v>
      </c>
      <c r="R1348" s="57" t="s">
        <v>17591</v>
      </c>
      <c r="S1348" s="57" t="s">
        <v>17592</v>
      </c>
      <c r="T1348" s="57" t="s">
        <v>17593</v>
      </c>
      <c r="U1348" s="57" t="s">
        <v>17594</v>
      </c>
    </row>
    <row r="1349" ht="15" spans="1:22">
      <c r="A1349" s="52">
        <f t="shared" si="105"/>
        <v>46266</v>
      </c>
      <c r="B1349" t="str">
        <f t="shared" si="106"/>
        <v>AGENT27</v>
      </c>
      <c r="C1349" t="str">
        <f t="shared" si="107"/>
        <v>GAMBUT</v>
      </c>
      <c r="D1349" t="str">
        <f t="shared" si="108"/>
        <v>MTA02</v>
      </c>
      <c r="H1349" t="str">
        <f t="shared" si="109"/>
        <v>2026-09-01 07:55:02</v>
      </c>
      <c r="K1349" t="str" cm="1">
        <f t="array" ref="K1349:L1349">_xlfn.TEXTSPLIT(R1349," ")</f>
        <v>MTA02</v>
      </c>
      <c r="L1349" t="str">
        <v>GAMBUT</v>
      </c>
      <c r="P1349" s="57" t="s">
        <v>17595</v>
      </c>
      <c r="Q1349" s="57" t="s">
        <v>11862</v>
      </c>
      <c r="R1349" s="57" t="s">
        <v>17596</v>
      </c>
      <c r="S1349" s="57" t="s">
        <v>17597</v>
      </c>
      <c r="T1349" s="57" t="s">
        <v>17598</v>
      </c>
      <c r="U1349" s="57" t="s">
        <v>17599</v>
      </c>
    </row>
    <row r="1350" ht="15" spans="1:22">
      <c r="A1350" s="52">
        <f t="shared" si="105"/>
        <v>46266</v>
      </c>
      <c r="B1350" t="str">
        <f t="shared" si="106"/>
        <v>AGENT16</v>
      </c>
      <c r="C1350" t="str">
        <f t="shared" si="107"/>
        <v>SUM10E</v>
      </c>
      <c r="D1350" t="str">
        <f t="shared" si="108"/>
        <v>SUM10E</v>
      </c>
      <c r="H1350" t="str">
        <f t="shared" si="109"/>
        <v>2026-09-01 07:54:57</v>
      </c>
      <c r="K1350" t="str" cm="1">
        <f t="array" ref="K1350:L1350">_xlfn.TEXTSPLIT(R1350," ")</f>
        <v>SUM10E</v>
      </c>
      <c r="L1350" t="str">
        <v>SUM10E</v>
      </c>
      <c r="P1350" s="57" t="s">
        <v>17600</v>
      </c>
      <c r="Q1350" s="57" t="s">
        <v>10199</v>
      </c>
      <c r="R1350" s="57" t="s">
        <v>17601</v>
      </c>
      <c r="S1350" s="57" t="s">
        <v>17602</v>
      </c>
      <c r="T1350" s="57" t="s">
        <v>7483</v>
      </c>
      <c r="U1350" s="57" t="s">
        <v>17603</v>
      </c>
      <c r="V1350" t="s">
        <v>17604</v>
      </c>
    </row>
    <row r="1351" ht="15" spans="1:22">
      <c r="A1351" s="52">
        <f t="shared" si="105"/>
        <v>46266</v>
      </c>
      <c r="B1351" t="str">
        <f t="shared" si="106"/>
        <v>AGENT27</v>
      </c>
      <c r="C1351" t="str">
        <f t="shared" si="107"/>
        <v>SIMPANG_EMPAT</v>
      </c>
      <c r="D1351" t="str">
        <f t="shared" si="108"/>
        <v>BLN03</v>
      </c>
      <c r="H1351" t="str">
        <f t="shared" si="109"/>
        <v>2026-09-01 07:54:57</v>
      </c>
      <c r="K1351" t="str" cm="1">
        <f t="array" ref="K1351:L1351">_xlfn.TEXTSPLIT(R1351," ")</f>
        <v>BLN03</v>
      </c>
      <c r="L1351" t="str">
        <v>SIMPANG_EMPAT</v>
      </c>
      <c r="P1351" s="57" t="s">
        <v>17600</v>
      </c>
      <c r="Q1351" s="57" t="s">
        <v>11862</v>
      </c>
      <c r="R1351" s="57" t="s">
        <v>17605</v>
      </c>
      <c r="S1351" s="57" t="s">
        <v>17606</v>
      </c>
      <c r="T1351" s="57" t="s">
        <v>17607</v>
      </c>
      <c r="U1351" s="57" t="s">
        <v>17608</v>
      </c>
    </row>
    <row r="1352" ht="15" spans="1:22">
      <c r="A1352" s="52">
        <f t="shared" si="105"/>
        <v>46266</v>
      </c>
      <c r="B1352" t="str">
        <f t="shared" si="106"/>
        <v>AGENT27</v>
      </c>
      <c r="C1352" t="str">
        <f t="shared" si="107"/>
        <v>LANDASAN_ULIN</v>
      </c>
      <c r="D1352" t="str">
        <f t="shared" si="108"/>
        <v>BJB01</v>
      </c>
      <c r="H1352" t="str">
        <f t="shared" si="109"/>
        <v>2026-09-01 07:54:39</v>
      </c>
      <c r="K1352" t="str" cm="1">
        <f t="array" ref="K1352:L1352">_xlfn.TEXTSPLIT(R1352," ")</f>
        <v>BJB01</v>
      </c>
      <c r="L1352" t="str">
        <v>LANDASAN_ULIN</v>
      </c>
      <c r="P1352" s="57" t="s">
        <v>17609</v>
      </c>
      <c r="Q1352" s="57" t="s">
        <v>11862</v>
      </c>
      <c r="R1352" s="57" t="s">
        <v>17610</v>
      </c>
      <c r="S1352" s="57" t="s">
        <v>17611</v>
      </c>
      <c r="T1352" s="57" t="s">
        <v>17612</v>
      </c>
      <c r="U1352" s="57" t="s">
        <v>17613</v>
      </c>
      <c r="V1352" t="s">
        <v>17614</v>
      </c>
    </row>
    <row r="1353" ht="15" spans="1:22">
      <c r="A1353" s="52">
        <f t="shared" si="105"/>
        <v>46266</v>
      </c>
      <c r="B1353" t="str">
        <f t="shared" si="106"/>
        <v>AGENT21</v>
      </c>
      <c r="C1353" t="str">
        <f t="shared" si="107"/>
        <v>KALABAHI</v>
      </c>
      <c r="D1353" t="str">
        <f t="shared" si="108"/>
        <v>KBH01</v>
      </c>
      <c r="H1353" t="str">
        <f t="shared" si="109"/>
        <v>2026-09-01 07:54:33</v>
      </c>
      <c r="K1353" t="str" cm="1">
        <f t="array" ref="K1353:L1353">_xlfn.TEXTSPLIT(R1353," ")</f>
        <v>KBH01</v>
      </c>
      <c r="L1353" t="str">
        <v>KALABAHI</v>
      </c>
      <c r="P1353" s="57" t="s">
        <v>17615</v>
      </c>
      <c r="Q1353" s="57" t="s">
        <v>11660</v>
      </c>
      <c r="R1353" s="57" t="s">
        <v>17616</v>
      </c>
      <c r="S1353" s="57" t="s">
        <v>17617</v>
      </c>
      <c r="T1353" s="57" t="s">
        <v>17618</v>
      </c>
      <c r="U1353" s="57" t="s">
        <v>17619</v>
      </c>
      <c r="V1353" t="s">
        <v>17620</v>
      </c>
    </row>
    <row r="1354" ht="15" spans="1:22">
      <c r="A1354" s="52">
        <f t="shared" si="105"/>
        <v>46266</v>
      </c>
      <c r="B1354" t="str">
        <f t="shared" si="106"/>
        <v>AGENT12</v>
      </c>
      <c r="C1354" t="str">
        <f t="shared" si="107"/>
        <v>TERAS_KOTA</v>
      </c>
      <c r="D1354" t="str">
        <f t="shared" si="108"/>
        <v>CIP02E</v>
      </c>
      <c r="H1354" t="str">
        <f t="shared" si="109"/>
        <v>2026-09-01 07:54:32</v>
      </c>
      <c r="K1354" t="str" cm="1">
        <f t="array" ref="K1354:L1354">_xlfn.TEXTSPLIT(R1354," ")</f>
        <v>CIP02E</v>
      </c>
      <c r="L1354" t="str">
        <v>TERAS_KOTA</v>
      </c>
      <c r="P1354" s="57" t="s">
        <v>17621</v>
      </c>
      <c r="Q1354" s="57" t="s">
        <v>10656</v>
      </c>
      <c r="R1354" s="57" t="s">
        <v>17622</v>
      </c>
      <c r="S1354" s="57" t="s">
        <v>17623</v>
      </c>
      <c r="T1354" s="57" t="s">
        <v>17624</v>
      </c>
      <c r="U1354" s="57" t="s">
        <v>17625</v>
      </c>
    </row>
    <row r="1355" ht="15" spans="1:22">
      <c r="A1355" s="52">
        <f t="shared" si="105"/>
        <v>46266</v>
      </c>
      <c r="B1355" t="str">
        <f t="shared" si="106"/>
        <v>AGENT18</v>
      </c>
      <c r="C1355" t="str">
        <f t="shared" si="107"/>
        <v>KEBAKKRAMAT</v>
      </c>
      <c r="D1355" t="str">
        <f t="shared" si="108"/>
        <v>KAA15</v>
      </c>
      <c r="H1355" t="str">
        <f t="shared" si="109"/>
        <v>2026-09-01 07:54:08</v>
      </c>
      <c r="K1355" t="str" cm="1">
        <f t="array" ref="K1355:L1355">_xlfn.TEXTSPLIT(R1355," ")</f>
        <v>KAA15</v>
      </c>
      <c r="L1355" t="str">
        <v>KEBAKKRAMAT</v>
      </c>
      <c r="P1355" s="57" t="s">
        <v>17626</v>
      </c>
      <c r="Q1355" s="57" t="s">
        <v>10385</v>
      </c>
      <c r="R1355" s="57" t="s">
        <v>17627</v>
      </c>
      <c r="S1355" s="57" t="s">
        <v>17628</v>
      </c>
      <c r="T1355" s="57" t="s">
        <v>17629</v>
      </c>
      <c r="U1355" s="57" t="s">
        <v>17630</v>
      </c>
      <c r="V1355" t="s">
        <v>17631</v>
      </c>
    </row>
    <row r="1356" ht="15" spans="1:22">
      <c r="A1356" s="52">
        <f t="shared" si="105"/>
        <v>46266</v>
      </c>
      <c r="B1356" t="str">
        <f t="shared" si="106"/>
        <v>AGENT23</v>
      </c>
      <c r="C1356" t="str">
        <f t="shared" si="107"/>
        <v>POIGAR</v>
      </c>
      <c r="D1356" t="str">
        <f t="shared" si="108"/>
        <v>LOL03</v>
      </c>
      <c r="H1356" t="str">
        <f t="shared" si="109"/>
        <v>2026-09-01 07:54:01</v>
      </c>
      <c r="K1356" t="str" cm="1">
        <f t="array" ref="K1356:L1356">_xlfn.TEXTSPLIT(R1356," ")</f>
        <v>LOL03</v>
      </c>
      <c r="L1356" t="str">
        <v>POIGAR</v>
      </c>
      <c r="P1356" s="57" t="s">
        <v>17632</v>
      </c>
      <c r="Q1356" s="57" t="s">
        <v>10259</v>
      </c>
      <c r="R1356" s="57" t="s">
        <v>17633</v>
      </c>
      <c r="S1356" s="57" t="s">
        <v>17634</v>
      </c>
      <c r="T1356" s="57" t="s">
        <v>17635</v>
      </c>
      <c r="U1356" s="57" t="s">
        <v>17636</v>
      </c>
    </row>
    <row r="1357" ht="15" spans="1:22">
      <c r="A1357" s="52">
        <f t="shared" si="105"/>
        <v>46266</v>
      </c>
      <c r="B1357" t="str">
        <f t="shared" si="106"/>
        <v>AGENT18</v>
      </c>
      <c r="C1357" t="str">
        <f t="shared" si="107"/>
        <v>PREMBUN</v>
      </c>
      <c r="D1357" t="str">
        <f t="shared" si="108"/>
        <v>KBM03</v>
      </c>
      <c r="H1357" t="str">
        <f t="shared" si="109"/>
        <v>2026-09-01 07:54:00</v>
      </c>
      <c r="K1357" t="str" cm="1">
        <f t="array" ref="K1357:L1357">_xlfn.TEXTSPLIT(R1357," ")</f>
        <v>KBM03</v>
      </c>
      <c r="L1357" t="str">
        <v>PREMBUN</v>
      </c>
      <c r="P1357" s="57" t="s">
        <v>17637</v>
      </c>
      <c r="Q1357" s="57" t="s">
        <v>10385</v>
      </c>
      <c r="R1357" s="57" t="s">
        <v>17638</v>
      </c>
      <c r="S1357" s="57" t="s">
        <v>17639</v>
      </c>
      <c r="T1357" s="57" t="s">
        <v>17640</v>
      </c>
      <c r="U1357" s="57" t="s">
        <v>17641</v>
      </c>
    </row>
    <row r="1358" ht="15" spans="1:22">
      <c r="A1358" s="52">
        <f t="shared" si="105"/>
        <v>46266</v>
      </c>
      <c r="B1358" t="str">
        <f t="shared" si="106"/>
        <v>AGENT16</v>
      </c>
      <c r="C1358" t="str">
        <f t="shared" si="107"/>
        <v>PWK04B</v>
      </c>
      <c r="D1358" t="str">
        <f t="shared" si="108"/>
        <v>PWK04B</v>
      </c>
      <c r="H1358" t="str">
        <f t="shared" si="109"/>
        <v>2026-09-01 07:53:51</v>
      </c>
      <c r="K1358" t="str" cm="1">
        <f t="array" ref="K1358:L1358">_xlfn.TEXTSPLIT(R1358," ")</f>
        <v>PWK04B</v>
      </c>
      <c r="L1358" t="str">
        <v>PWK04B</v>
      </c>
      <c r="P1358" s="57" t="s">
        <v>17642</v>
      </c>
      <c r="Q1358" s="57" t="s">
        <v>10199</v>
      </c>
      <c r="R1358" s="57" t="s">
        <v>17643</v>
      </c>
      <c r="S1358" s="57" t="s">
        <v>17644</v>
      </c>
      <c r="T1358" s="57" t="s">
        <v>17645</v>
      </c>
      <c r="U1358" s="57" t="s">
        <v>17646</v>
      </c>
      <c r="V1358" t="s">
        <v>17647</v>
      </c>
    </row>
    <row r="1359" ht="15" spans="1:22">
      <c r="A1359" s="52">
        <f t="shared" si="105"/>
        <v>46266</v>
      </c>
      <c r="B1359" t="str">
        <f t="shared" si="106"/>
        <v>AGENT27</v>
      </c>
      <c r="C1359" t="str">
        <f t="shared" si="107"/>
        <v>BANJARBARU</v>
      </c>
      <c r="D1359" t="str">
        <f t="shared" si="108"/>
        <v>BJB03</v>
      </c>
      <c r="H1359" t="str">
        <f t="shared" si="109"/>
        <v>2026-09-01 07:53:50</v>
      </c>
      <c r="K1359" t="str" cm="1">
        <f t="array" ref="K1359:L1359">_xlfn.TEXTSPLIT(R1359," ")</f>
        <v>BJB03</v>
      </c>
      <c r="L1359" t="str">
        <v>BANJARBARU</v>
      </c>
      <c r="P1359" s="57" t="s">
        <v>17648</v>
      </c>
      <c r="Q1359" s="57" t="s">
        <v>11862</v>
      </c>
      <c r="R1359" s="57" t="s">
        <v>17649</v>
      </c>
      <c r="S1359" s="57" t="s">
        <v>17650</v>
      </c>
      <c r="T1359" s="57" t="s">
        <v>17651</v>
      </c>
      <c r="U1359" s="57" t="s">
        <v>17652</v>
      </c>
      <c r="V1359" t="s">
        <v>17653</v>
      </c>
    </row>
    <row r="1360" ht="15" spans="1:22">
      <c r="A1360" s="52">
        <f t="shared" si="105"/>
        <v>46266</v>
      </c>
      <c r="B1360" t="str">
        <f t="shared" si="106"/>
        <v>AGENT23</v>
      </c>
      <c r="C1360" t="str">
        <f t="shared" si="107"/>
        <v>KOLONEDALE</v>
      </c>
      <c r="D1360" t="str">
        <f t="shared" si="108"/>
        <v>KND01</v>
      </c>
      <c r="H1360" t="str">
        <f t="shared" si="109"/>
        <v>2026-09-01 07:53:50</v>
      </c>
      <c r="K1360" t="str" cm="1">
        <f t="array" ref="K1360:L1360">_xlfn.TEXTSPLIT(R1360," ")</f>
        <v>KND01</v>
      </c>
      <c r="L1360" t="str">
        <v>KOLONEDALE</v>
      </c>
      <c r="P1360" s="57" t="s">
        <v>17648</v>
      </c>
      <c r="Q1360" s="57" t="s">
        <v>10259</v>
      </c>
      <c r="R1360" s="57" t="s">
        <v>17654</v>
      </c>
      <c r="S1360" s="57" t="s">
        <v>17655</v>
      </c>
      <c r="T1360" s="57" t="s">
        <v>17656</v>
      </c>
      <c r="U1360" s="57" t="s">
        <v>17657</v>
      </c>
      <c r="V1360" t="s">
        <v>17658</v>
      </c>
    </row>
    <row r="1361" ht="15" spans="1:22">
      <c r="A1361" s="52">
        <f t="shared" si="105"/>
        <v>46266</v>
      </c>
      <c r="B1361" t="str">
        <f t="shared" si="106"/>
        <v>AGENT19</v>
      </c>
      <c r="C1361" t="str">
        <f t="shared" si="107"/>
        <v>GAPURA_1</v>
      </c>
      <c r="D1361" t="str">
        <f t="shared" si="108"/>
        <v>SNX09</v>
      </c>
      <c r="H1361" t="str">
        <f t="shared" si="109"/>
        <v>2026-09-01 07:53:46</v>
      </c>
      <c r="K1361" t="str" cm="1">
        <f t="array" ref="K1361:L1361">_xlfn.TEXTSPLIT(R1361," ")</f>
        <v>SNX09</v>
      </c>
      <c r="L1361" t="str">
        <v>GAPURA_1</v>
      </c>
      <c r="P1361" s="57" t="s">
        <v>17659</v>
      </c>
      <c r="Q1361" s="57" t="s">
        <v>10181</v>
      </c>
      <c r="R1361" s="57" t="s">
        <v>17660</v>
      </c>
      <c r="S1361" s="57" t="s">
        <v>17661</v>
      </c>
      <c r="T1361" s="57" t="s">
        <v>17662</v>
      </c>
      <c r="U1361" s="57" t="s">
        <v>17663</v>
      </c>
    </row>
    <row r="1362" ht="15" spans="1:22">
      <c r="A1362" s="52">
        <f t="shared" si="105"/>
        <v>46266</v>
      </c>
      <c r="B1362" t="str">
        <f t="shared" si="106"/>
        <v>AGENT26</v>
      </c>
      <c r="C1362" t="str">
        <f t="shared" si="107"/>
        <v>LANDAK_KOTA</v>
      </c>
      <c r="D1362" t="str">
        <f t="shared" si="108"/>
        <v>NGG08</v>
      </c>
      <c r="H1362" t="str">
        <f t="shared" si="109"/>
        <v>2026-09-01 07:53:39</v>
      </c>
      <c r="K1362" t="str" cm="1">
        <f t="array" ref="K1362:L1362">_xlfn.TEXTSPLIT(R1362," ")</f>
        <v>NGG08</v>
      </c>
      <c r="L1362" t="str">
        <v>LANDAK_KOTA</v>
      </c>
      <c r="P1362" s="57" t="s">
        <v>17664</v>
      </c>
      <c r="Q1362" s="57" t="s">
        <v>10307</v>
      </c>
      <c r="R1362" s="57" t="s">
        <v>17665</v>
      </c>
      <c r="S1362" s="57" t="s">
        <v>17666</v>
      </c>
      <c r="T1362" s="57" t="s">
        <v>17667</v>
      </c>
      <c r="U1362" s="57" t="s">
        <v>17668</v>
      </c>
      <c r="V1362" t="s">
        <v>17669</v>
      </c>
    </row>
    <row r="1363" ht="15" spans="1:22">
      <c r="A1363" s="52">
        <f t="shared" si="105"/>
        <v>46266</v>
      </c>
      <c r="B1363" t="str">
        <f t="shared" si="106"/>
        <v>AGENT16</v>
      </c>
      <c r="C1363" t="str">
        <f t="shared" si="107"/>
        <v>PER08A</v>
      </c>
      <c r="D1363" t="str">
        <f t="shared" si="108"/>
        <v>PER08A</v>
      </c>
      <c r="H1363" t="str">
        <f t="shared" si="109"/>
        <v>2026-09-01 07:53:24</v>
      </c>
      <c r="K1363" t="str" cm="1">
        <f t="array" ref="K1363:L1363">_xlfn.TEXTSPLIT(R1363," ")</f>
        <v>PER08A</v>
      </c>
      <c r="L1363" t="str">
        <v>PER08A</v>
      </c>
      <c r="P1363" s="57" t="s">
        <v>17670</v>
      </c>
      <c r="Q1363" s="57" t="s">
        <v>10199</v>
      </c>
      <c r="R1363" s="57" t="s">
        <v>17671</v>
      </c>
      <c r="S1363" s="57" t="s">
        <v>17672</v>
      </c>
      <c r="T1363" s="57" t="s">
        <v>12877</v>
      </c>
      <c r="U1363" s="57" t="s">
        <v>17673</v>
      </c>
      <c r="V1363" t="s">
        <v>17674</v>
      </c>
    </row>
    <row r="1364" ht="15" spans="1:22">
      <c r="A1364" s="52">
        <f t="shared" si="105"/>
        <v>46266</v>
      </c>
      <c r="B1364" t="str">
        <f t="shared" si="106"/>
        <v>AGENT27</v>
      </c>
      <c r="C1364" t="str">
        <f t="shared" si="107"/>
        <v>CP_BUMI_JAYA</v>
      </c>
      <c r="D1364" t="str">
        <f t="shared" si="108"/>
        <v>SGT12</v>
      </c>
      <c r="H1364" t="str">
        <f t="shared" si="109"/>
        <v>2026-09-01 07:53:15</v>
      </c>
      <c r="K1364" t="str" cm="1">
        <f t="array" ref="K1364:L1364">_xlfn.TEXTSPLIT(R1364," ")</f>
        <v>SGT12</v>
      </c>
      <c r="L1364" t="str">
        <v>CP_BUMI_JAYA</v>
      </c>
      <c r="P1364" s="57" t="s">
        <v>17675</v>
      </c>
      <c r="Q1364" s="57" t="s">
        <v>11862</v>
      </c>
      <c r="R1364" s="57" t="s">
        <v>17676</v>
      </c>
      <c r="S1364" s="57" t="s">
        <v>17677</v>
      </c>
      <c r="T1364" s="57" t="s">
        <v>17678</v>
      </c>
      <c r="U1364" s="57" t="s">
        <v>17679</v>
      </c>
      <c r="V1364" t="s">
        <v>9121</v>
      </c>
    </row>
    <row r="1365" ht="15" spans="1:22">
      <c r="A1365" s="52">
        <f t="shared" si="105"/>
        <v>46266</v>
      </c>
      <c r="B1365" t="str">
        <f t="shared" si="106"/>
        <v>AGENT27</v>
      </c>
      <c r="C1365" t="str">
        <f t="shared" si="107"/>
        <v>KOTABARU</v>
      </c>
      <c r="D1365" t="str">
        <f t="shared" si="108"/>
        <v>KBW01</v>
      </c>
      <c r="H1365" t="str">
        <f t="shared" si="109"/>
        <v>2026-09-01 07:53:10</v>
      </c>
      <c r="K1365" t="str" cm="1">
        <f t="array" ref="K1365:L1365">_xlfn.TEXTSPLIT(R1365," ")</f>
        <v>KBW01</v>
      </c>
      <c r="L1365" t="str">
        <v>KOTABARU</v>
      </c>
      <c r="P1365" s="57" t="s">
        <v>17680</v>
      </c>
      <c r="Q1365" s="57" t="s">
        <v>11862</v>
      </c>
      <c r="R1365" s="57" t="s">
        <v>17681</v>
      </c>
      <c r="S1365" s="57" t="s">
        <v>17682</v>
      </c>
      <c r="T1365" s="57" t="s">
        <v>17683</v>
      </c>
      <c r="U1365" s="57" t="s">
        <v>17684</v>
      </c>
    </row>
    <row r="1366" ht="15" spans="1:22">
      <c r="A1366" s="52">
        <f t="shared" si="105"/>
        <v>46266</v>
      </c>
      <c r="B1366" t="str">
        <f t="shared" si="106"/>
        <v>AGENT16</v>
      </c>
      <c r="C1366" t="str">
        <f t="shared" si="107"/>
        <v>PGR05B</v>
      </c>
      <c r="D1366" t="str">
        <f t="shared" si="108"/>
        <v>PGR05B</v>
      </c>
      <c r="H1366" t="str">
        <f t="shared" si="109"/>
        <v>2026-09-01 07:53:08</v>
      </c>
      <c r="K1366" t="str" cm="1">
        <f t="array" ref="K1366:L1366">_xlfn.TEXTSPLIT(R1366," ")</f>
        <v>PGR05B</v>
      </c>
      <c r="L1366" t="str">
        <v>PGR05B</v>
      </c>
      <c r="P1366" s="57" t="s">
        <v>17685</v>
      </c>
      <c r="Q1366" s="57" t="s">
        <v>10199</v>
      </c>
      <c r="R1366" s="57" t="s">
        <v>17686</v>
      </c>
      <c r="S1366" s="57" t="s">
        <v>17687</v>
      </c>
      <c r="T1366" s="57" t="s">
        <v>17688</v>
      </c>
      <c r="U1366" s="57" t="s">
        <v>17689</v>
      </c>
      <c r="V1366" t="s">
        <v>17690</v>
      </c>
    </row>
    <row r="1367" ht="15" spans="1:22">
      <c r="A1367" s="52">
        <f t="shared" si="105"/>
        <v>46266</v>
      </c>
      <c r="B1367" t="str">
        <f t="shared" si="106"/>
        <v>AGENT17</v>
      </c>
      <c r="C1367" t="str">
        <f t="shared" si="107"/>
        <v>BOJONG</v>
      </c>
      <c r="D1367" t="str">
        <f t="shared" si="108"/>
        <v>PKL06</v>
      </c>
      <c r="H1367" t="str">
        <f t="shared" si="109"/>
        <v>2026-09-01 07:53:08</v>
      </c>
      <c r="K1367" t="str" cm="1">
        <f t="array" ref="K1367:L1367">_xlfn.TEXTSPLIT(R1367," ")</f>
        <v>PKL06</v>
      </c>
      <c r="L1367" t="str">
        <v>BOJONG</v>
      </c>
      <c r="P1367" s="57" t="s">
        <v>17685</v>
      </c>
      <c r="Q1367" s="57" t="s">
        <v>11249</v>
      </c>
      <c r="R1367" s="57" t="s">
        <v>17691</v>
      </c>
      <c r="S1367" s="57" t="s">
        <v>17692</v>
      </c>
      <c r="T1367" s="57" t="s">
        <v>17693</v>
      </c>
      <c r="U1367" s="57" t="s">
        <v>17694</v>
      </c>
      <c r="V1367" t="s">
        <v>17695</v>
      </c>
    </row>
    <row r="1368" ht="15" spans="1:22">
      <c r="A1368" s="52">
        <f t="shared" si="105"/>
        <v>46266</v>
      </c>
      <c r="B1368" t="str">
        <f t="shared" si="106"/>
        <v>AGENT26</v>
      </c>
      <c r="C1368" t="str">
        <f t="shared" si="107"/>
        <v>SOSOK_KOTA</v>
      </c>
      <c r="D1368" t="str">
        <f t="shared" si="108"/>
        <v>SAG09</v>
      </c>
      <c r="H1368" t="str">
        <f t="shared" si="109"/>
        <v>2026-09-01 07:53:07</v>
      </c>
      <c r="K1368" t="str" cm="1">
        <f t="array" ref="K1368:L1368">_xlfn.TEXTSPLIT(R1368," ")</f>
        <v>SAG09</v>
      </c>
      <c r="L1368" t="str">
        <v>SOSOK_KOTA</v>
      </c>
      <c r="P1368" s="57" t="s">
        <v>17696</v>
      </c>
      <c r="Q1368" s="57" t="s">
        <v>10307</v>
      </c>
      <c r="R1368" s="57" t="s">
        <v>17697</v>
      </c>
      <c r="S1368" s="57" t="s">
        <v>17698</v>
      </c>
      <c r="T1368" s="57" t="s">
        <v>17699</v>
      </c>
      <c r="U1368" s="57" t="s">
        <v>17700</v>
      </c>
      <c r="V1368" t="s">
        <v>17701</v>
      </c>
    </row>
    <row r="1369" ht="15" spans="1:22">
      <c r="A1369" s="52">
        <f t="shared" si="105"/>
        <v>46266</v>
      </c>
      <c r="B1369" t="str">
        <f t="shared" si="106"/>
        <v>AGENT03</v>
      </c>
      <c r="C1369" t="str">
        <f t="shared" si="107"/>
        <v>TANJUNG_BALAI</v>
      </c>
      <c r="D1369" t="str">
        <f t="shared" si="108"/>
        <v>TJB02</v>
      </c>
      <c r="H1369" t="str">
        <f t="shared" si="109"/>
        <v>2026-09-01 07:52:35</v>
      </c>
      <c r="K1369" t="str" cm="1">
        <f t="array" ref="K1369:L1369">_xlfn.TEXTSPLIT(R1369," ")</f>
        <v>TJB02</v>
      </c>
      <c r="L1369" t="str">
        <v>TANJUNG_BALAI</v>
      </c>
      <c r="P1369" s="57" t="s">
        <v>17702</v>
      </c>
      <c r="Q1369" s="57" t="s">
        <v>10236</v>
      </c>
      <c r="R1369" s="57" t="s">
        <v>17703</v>
      </c>
      <c r="S1369" s="57" t="s">
        <v>17704</v>
      </c>
      <c r="T1369" s="57" t="s">
        <v>17705</v>
      </c>
      <c r="U1369" s="57" t="s">
        <v>17706</v>
      </c>
      <c r="V1369" t="s">
        <v>17707</v>
      </c>
    </row>
    <row r="1370" ht="15" spans="1:22">
      <c r="A1370" s="52">
        <f t="shared" si="105"/>
        <v>46266</v>
      </c>
      <c r="B1370" t="str">
        <f t="shared" si="106"/>
        <v>AGENT19</v>
      </c>
      <c r="C1370" t="str">
        <f t="shared" si="107"/>
        <v>PESANGGARAN_1</v>
      </c>
      <c r="D1370" t="str">
        <f t="shared" si="108"/>
        <v>BWI30</v>
      </c>
      <c r="H1370" t="str">
        <f t="shared" si="109"/>
        <v>2026-09-01 07:52:34</v>
      </c>
      <c r="K1370" t="str" cm="1">
        <f t="array" ref="K1370:L1370">_xlfn.TEXTSPLIT(R1370," ")</f>
        <v>BWI30</v>
      </c>
      <c r="L1370" t="str">
        <v>PESANGGARAN_1</v>
      </c>
      <c r="P1370" s="57" t="s">
        <v>17708</v>
      </c>
      <c r="Q1370" s="57" t="s">
        <v>10181</v>
      </c>
      <c r="R1370" s="57" t="s">
        <v>17709</v>
      </c>
      <c r="S1370" s="57" t="s">
        <v>17710</v>
      </c>
      <c r="T1370" s="57" t="s">
        <v>17711</v>
      </c>
      <c r="U1370" s="57" t="s">
        <v>17712</v>
      </c>
      <c r="V1370" t="s">
        <v>17713</v>
      </c>
    </row>
    <row r="1371" ht="15" spans="1:22">
      <c r="A1371" s="52">
        <f t="shared" si="105"/>
        <v>46266</v>
      </c>
      <c r="B1371" t="str">
        <f t="shared" si="106"/>
        <v>AGENT21</v>
      </c>
      <c r="C1371" t="str">
        <f t="shared" si="107"/>
        <v>BMU01A</v>
      </c>
      <c r="D1371" t="str">
        <f t="shared" si="108"/>
        <v>BMU01A</v>
      </c>
      <c r="H1371" t="str">
        <f t="shared" si="109"/>
        <v>2026-09-01 07:52:32</v>
      </c>
      <c r="K1371" t="str" cm="1">
        <f t="array" ref="K1371:L1371">_xlfn.TEXTSPLIT(R1371," ")</f>
        <v>BMU01A</v>
      </c>
      <c r="L1371" t="str">
        <v>BMU01A</v>
      </c>
      <c r="P1371" s="57" t="s">
        <v>17714</v>
      </c>
      <c r="Q1371" s="57" t="s">
        <v>11660</v>
      </c>
      <c r="R1371" s="57" t="s">
        <v>17715</v>
      </c>
      <c r="S1371" s="57" t="s">
        <v>17716</v>
      </c>
      <c r="T1371" s="57" t="s">
        <v>17717</v>
      </c>
      <c r="U1371" s="57" t="s">
        <v>17718</v>
      </c>
      <c r="V1371" t="s">
        <v>17719</v>
      </c>
    </row>
    <row r="1372" ht="15" spans="1:22">
      <c r="A1372" s="52">
        <f t="shared" si="105"/>
        <v>46266</v>
      </c>
      <c r="B1372" t="str">
        <f t="shared" si="106"/>
        <v>AGENT01</v>
      </c>
      <c r="C1372" t="str">
        <f t="shared" si="107"/>
        <v>BIREUEN</v>
      </c>
      <c r="D1372" t="str">
        <f t="shared" si="108"/>
        <v>BRW01</v>
      </c>
      <c r="H1372" t="str">
        <f t="shared" si="109"/>
        <v>2026-09-01 07:52:29</v>
      </c>
      <c r="K1372" t="str" cm="1">
        <f t="array" ref="K1372:L1372">_xlfn.TEXTSPLIT(R1372," ")</f>
        <v>BRW01</v>
      </c>
      <c r="L1372" t="str">
        <v>BIREUEN</v>
      </c>
      <c r="P1372" s="57" t="s">
        <v>17720</v>
      </c>
      <c r="Q1372" s="57" t="s">
        <v>10486</v>
      </c>
      <c r="R1372" s="57" t="s">
        <v>17721</v>
      </c>
      <c r="S1372" s="57" t="s">
        <v>17722</v>
      </c>
      <c r="T1372" s="57" t="s">
        <v>17723</v>
      </c>
      <c r="U1372" s="57" t="s">
        <v>17724</v>
      </c>
      <c r="V1372" t="s">
        <v>17725</v>
      </c>
    </row>
    <row r="1373" ht="15" spans="1:22">
      <c r="A1373" s="52">
        <f t="shared" si="105"/>
        <v>46266</v>
      </c>
      <c r="B1373" t="str">
        <f t="shared" si="106"/>
        <v>AGENT19</v>
      </c>
      <c r="C1373" t="str">
        <f t="shared" si="107"/>
        <v>PASIRIAN</v>
      </c>
      <c r="D1373" t="str">
        <f t="shared" si="108"/>
        <v>LMJ02</v>
      </c>
      <c r="H1373" t="str">
        <f t="shared" si="109"/>
        <v>2026-09-01 07:52:22</v>
      </c>
      <c r="K1373" t="str" cm="1">
        <f t="array" ref="K1373:L1373">_xlfn.TEXTSPLIT(R1373," ")</f>
        <v>LMJ02</v>
      </c>
      <c r="L1373" t="str">
        <v>PASIRIAN</v>
      </c>
      <c r="P1373" s="57" t="s">
        <v>17726</v>
      </c>
      <c r="Q1373" s="57" t="s">
        <v>10181</v>
      </c>
      <c r="R1373" s="57" t="s">
        <v>17727</v>
      </c>
      <c r="S1373" s="57" t="s">
        <v>17728</v>
      </c>
      <c r="T1373" s="57" t="s">
        <v>17729</v>
      </c>
      <c r="U1373" s="57" t="s">
        <v>17730</v>
      </c>
      <c r="V1373" t="s">
        <v>17731</v>
      </c>
    </row>
    <row r="1374" ht="15" spans="1:22">
      <c r="A1374" s="52">
        <f t="shared" si="105"/>
        <v>46266</v>
      </c>
      <c r="B1374" t="str">
        <f t="shared" si="106"/>
        <v>AGENT27</v>
      </c>
      <c r="C1374" t="str">
        <f t="shared" si="107"/>
        <v>LOA_JANAN_ILIR</v>
      </c>
      <c r="D1374" t="str">
        <f t="shared" si="108"/>
        <v>SRI21</v>
      </c>
      <c r="H1374" t="str">
        <f t="shared" si="109"/>
        <v>2026-09-01 07:52:01</v>
      </c>
      <c r="K1374" t="str" cm="1">
        <f t="array" ref="K1374:L1374">_xlfn.TEXTSPLIT(R1374," ")</f>
        <v>SRI21</v>
      </c>
      <c r="L1374" t="str">
        <v>LOA_JANAN_ILIR</v>
      </c>
      <c r="P1374" s="57" t="s">
        <v>17732</v>
      </c>
      <c r="Q1374" s="57" t="s">
        <v>11862</v>
      </c>
      <c r="R1374" s="57" t="s">
        <v>17733</v>
      </c>
      <c r="S1374" s="57" t="s">
        <v>17734</v>
      </c>
      <c r="T1374" s="57" t="s">
        <v>17735</v>
      </c>
      <c r="U1374" s="57" t="s">
        <v>17736</v>
      </c>
      <c r="V1374" t="s">
        <v>17737</v>
      </c>
    </row>
    <row r="1375" ht="15" spans="1:22">
      <c r="A1375" s="52">
        <f t="shared" si="105"/>
        <v>46266</v>
      </c>
      <c r="B1375" t="str">
        <f t="shared" si="106"/>
        <v>AGENT16</v>
      </c>
      <c r="C1375" t="str">
        <f t="shared" si="107"/>
        <v>MUKA</v>
      </c>
      <c r="D1375" t="str">
        <f t="shared" si="108"/>
        <v>CJR12</v>
      </c>
      <c r="H1375" t="str">
        <f t="shared" si="109"/>
        <v>2026-09-01 07:51:42</v>
      </c>
      <c r="K1375" t="str" cm="1">
        <f t="array" ref="K1375:L1375">_xlfn.TEXTSPLIT(R1375," ")</f>
        <v>CJR12</v>
      </c>
      <c r="L1375" t="str">
        <v>MUKA</v>
      </c>
      <c r="P1375" s="57" t="s">
        <v>17738</v>
      </c>
      <c r="Q1375" s="57" t="s">
        <v>10199</v>
      </c>
      <c r="R1375" s="57" t="s">
        <v>17739</v>
      </c>
      <c r="S1375" s="57" t="s">
        <v>17740</v>
      </c>
      <c r="T1375" s="57" t="s">
        <v>17741</v>
      </c>
      <c r="U1375" s="57" t="s">
        <v>17742</v>
      </c>
      <c r="V1375" t="s">
        <v>17743</v>
      </c>
    </row>
    <row r="1376" ht="15" spans="1:22">
      <c r="A1376" s="52">
        <f t="shared" si="105"/>
        <v>46266</v>
      </c>
      <c r="B1376" t="str">
        <f t="shared" si="106"/>
        <v>AGENT10</v>
      </c>
      <c r="C1376" t="str">
        <f t="shared" si="107"/>
        <v>PENENGAHAN_2</v>
      </c>
      <c r="D1376" t="str">
        <f t="shared" si="108"/>
        <v>BKH08</v>
      </c>
      <c r="H1376" t="str">
        <f t="shared" si="109"/>
        <v>2026-09-01 07:51:18</v>
      </c>
      <c r="K1376" t="str" cm="1">
        <f t="array" ref="K1376:L1376">_xlfn.TEXTSPLIT(R1376," ")</f>
        <v>BKH08</v>
      </c>
      <c r="L1376" t="str">
        <v>PENENGAHAN_2</v>
      </c>
      <c r="P1376" s="57" t="s">
        <v>17744</v>
      </c>
      <c r="Q1376" s="57" t="s">
        <v>11054</v>
      </c>
      <c r="R1376" s="57" t="s">
        <v>17745</v>
      </c>
      <c r="S1376" s="57" t="s">
        <v>17746</v>
      </c>
      <c r="T1376" s="57" t="s">
        <v>17747</v>
      </c>
      <c r="U1376" s="57" t="s">
        <v>17748</v>
      </c>
      <c r="V1376" t="s">
        <v>17749</v>
      </c>
    </row>
    <row r="1377" ht="15" spans="1:22">
      <c r="A1377" s="52">
        <f t="shared" si="105"/>
        <v>46266</v>
      </c>
      <c r="B1377" t="str">
        <f t="shared" si="106"/>
        <v>AGENT21</v>
      </c>
      <c r="C1377" t="str">
        <f t="shared" si="107"/>
        <v>ULUWATU1</v>
      </c>
      <c r="D1377" t="str">
        <f t="shared" si="108"/>
        <v>MGW23</v>
      </c>
      <c r="H1377" t="str">
        <f t="shared" si="109"/>
        <v>2026-09-01 07:51:18</v>
      </c>
      <c r="K1377" t="str" cm="1">
        <f t="array" ref="K1377:L1377">_xlfn.TEXTSPLIT(R1377," ")</f>
        <v>MGW23</v>
      </c>
      <c r="L1377" t="str">
        <v>ULUWATU1</v>
      </c>
      <c r="P1377" s="57" t="s">
        <v>17744</v>
      </c>
      <c r="Q1377" s="57" t="s">
        <v>11660</v>
      </c>
      <c r="R1377" s="57" t="s">
        <v>17750</v>
      </c>
      <c r="S1377" s="57" t="s">
        <v>17751</v>
      </c>
      <c r="T1377" s="57" t="s">
        <v>17752</v>
      </c>
      <c r="U1377" s="57" t="s">
        <v>17753</v>
      </c>
    </row>
    <row r="1378" ht="15" spans="1:22">
      <c r="A1378" s="52">
        <f t="shared" si="105"/>
        <v>46266</v>
      </c>
      <c r="B1378" t="str">
        <f t="shared" si="106"/>
        <v>AGENT17</v>
      </c>
      <c r="C1378" t="str">
        <f t="shared" si="107"/>
        <v>NGAWEN</v>
      </c>
      <c r="D1378" t="str">
        <f t="shared" si="108"/>
        <v>BOL02</v>
      </c>
      <c r="H1378" t="str">
        <f t="shared" si="109"/>
        <v>2026-09-01 07:51:15</v>
      </c>
      <c r="K1378" t="str" cm="1">
        <f t="array" ref="K1378:L1378">_xlfn.TEXTSPLIT(R1378," ")</f>
        <v>BOL02</v>
      </c>
      <c r="L1378" t="str">
        <v>NGAWEN</v>
      </c>
      <c r="P1378" s="57" t="s">
        <v>17754</v>
      </c>
      <c r="Q1378" s="57" t="s">
        <v>11249</v>
      </c>
      <c r="R1378" s="57" t="s">
        <v>17755</v>
      </c>
      <c r="S1378" s="57" t="s">
        <v>17756</v>
      </c>
      <c r="T1378" s="57" t="s">
        <v>17757</v>
      </c>
      <c r="U1378" s="57" t="s">
        <v>17758</v>
      </c>
      <c r="V1378" t="s">
        <v>17759</v>
      </c>
    </row>
    <row r="1379" ht="15" spans="1:22">
      <c r="A1379" s="52">
        <f t="shared" si="105"/>
        <v>46266</v>
      </c>
      <c r="B1379" t="str">
        <f t="shared" si="106"/>
        <v>AGENT22</v>
      </c>
      <c r="C1379" t="str">
        <f t="shared" si="107"/>
        <v>PALOPO</v>
      </c>
      <c r="D1379" t="str">
        <f t="shared" si="108"/>
        <v>PLP01</v>
      </c>
      <c r="H1379" t="str">
        <f t="shared" si="109"/>
        <v>2026-09-01 07:51:07</v>
      </c>
      <c r="K1379" t="str" cm="1">
        <f t="array" ref="K1379:L1379">_xlfn.TEXTSPLIT(R1379," ")</f>
        <v>PLP01</v>
      </c>
      <c r="L1379" t="str">
        <v>PALOPO</v>
      </c>
      <c r="P1379" s="57" t="s">
        <v>17760</v>
      </c>
      <c r="Q1379" s="57" t="s">
        <v>11133</v>
      </c>
      <c r="R1379" s="57" t="s">
        <v>17761</v>
      </c>
      <c r="S1379" s="57" t="s">
        <v>17762</v>
      </c>
      <c r="T1379" s="57" t="s">
        <v>17763</v>
      </c>
      <c r="U1379" s="57" t="s">
        <v>17764</v>
      </c>
    </row>
    <row r="1380" ht="15" spans="1:22">
      <c r="A1380" s="52">
        <f t="shared" si="105"/>
        <v>46266</v>
      </c>
      <c r="B1380" t="str">
        <f t="shared" si="106"/>
        <v>AGENT09</v>
      </c>
      <c r="C1380" t="str">
        <f t="shared" si="107"/>
        <v>ARGAMAKMUR</v>
      </c>
      <c r="D1380" t="str">
        <f t="shared" si="108"/>
        <v>ARG01</v>
      </c>
      <c r="H1380" t="str">
        <f t="shared" si="109"/>
        <v>2026-09-01 07:51:07</v>
      </c>
      <c r="K1380" t="str" cm="1">
        <f t="array" ref="K1380:L1380">_xlfn.TEXTSPLIT(R1380," ")</f>
        <v>ARG01</v>
      </c>
      <c r="L1380" t="str">
        <v>ARGAMAKMUR</v>
      </c>
      <c r="P1380" s="57" t="s">
        <v>17760</v>
      </c>
      <c r="Q1380" s="57" t="s">
        <v>12496</v>
      </c>
      <c r="R1380" s="57" t="s">
        <v>17765</v>
      </c>
      <c r="S1380" s="57" t="s">
        <v>17766</v>
      </c>
      <c r="T1380" s="57" t="s">
        <v>17767</v>
      </c>
      <c r="U1380" s="57" t="s">
        <v>17768</v>
      </c>
      <c r="V1380" t="s">
        <v>17769</v>
      </c>
    </row>
    <row r="1381" ht="15" spans="1:22">
      <c r="A1381" s="52">
        <f t="shared" si="105"/>
        <v>46266</v>
      </c>
      <c r="B1381" t="str">
        <f t="shared" si="106"/>
        <v>AGENT17</v>
      </c>
      <c r="C1381" t="str">
        <f t="shared" si="107"/>
        <v>TENTARA_PELAJAR</v>
      </c>
      <c r="D1381" t="str">
        <f t="shared" si="108"/>
        <v>SRG23</v>
      </c>
      <c r="H1381" t="str">
        <f t="shared" si="109"/>
        <v>2026-09-01 07:50:52</v>
      </c>
      <c r="K1381" t="str" cm="1">
        <f t="array" ref="K1381:L1381">_xlfn.TEXTSPLIT(R1381," ")</f>
        <v>SRG23</v>
      </c>
      <c r="L1381" t="str">
        <v>TENTARA_PELAJAR</v>
      </c>
      <c r="P1381" s="57" t="s">
        <v>17770</v>
      </c>
      <c r="Q1381" s="57" t="s">
        <v>11249</v>
      </c>
      <c r="R1381" s="57" t="s">
        <v>17771</v>
      </c>
      <c r="S1381" s="57" t="s">
        <v>17772</v>
      </c>
      <c r="T1381" s="57" t="s">
        <v>17773</v>
      </c>
      <c r="U1381" s="57" t="s">
        <v>17774</v>
      </c>
      <c r="V1381" t="s">
        <v>16438</v>
      </c>
    </row>
    <row r="1382" ht="15" spans="1:22">
      <c r="A1382" s="52">
        <f t="shared" si="105"/>
        <v>46266</v>
      </c>
      <c r="B1382" t="str">
        <f t="shared" si="106"/>
        <v>AGENT16</v>
      </c>
      <c r="C1382" t="str">
        <f t="shared" si="107"/>
        <v>JATISARI_BARU</v>
      </c>
      <c r="D1382" t="str">
        <f t="shared" si="108"/>
        <v>KRW37</v>
      </c>
      <c r="H1382" t="str">
        <f t="shared" si="109"/>
        <v>2026-09-01 07:50:52</v>
      </c>
      <c r="K1382" t="str" cm="1">
        <f t="array" ref="K1382:L1382">_xlfn.TEXTSPLIT(R1382," ")</f>
        <v>KRW37</v>
      </c>
      <c r="L1382" t="str">
        <v>JATISARI_BARU</v>
      </c>
      <c r="P1382" s="57" t="s">
        <v>17770</v>
      </c>
      <c r="Q1382" s="57" t="s">
        <v>10199</v>
      </c>
      <c r="R1382" s="57" t="s">
        <v>17775</v>
      </c>
      <c r="S1382" s="57" t="s">
        <v>17776</v>
      </c>
      <c r="T1382" s="57" t="s">
        <v>17777</v>
      </c>
      <c r="U1382" s="57" t="s">
        <v>17778</v>
      </c>
      <c r="V1382" t="s">
        <v>17779</v>
      </c>
    </row>
    <row r="1383" ht="15" spans="1:22">
      <c r="A1383" s="52">
        <f t="shared" si="105"/>
        <v>46266</v>
      </c>
      <c r="B1383" t="str">
        <f t="shared" si="106"/>
        <v>AGENT17</v>
      </c>
      <c r="C1383" t="str">
        <f t="shared" si="107"/>
        <v>WATUKUMPUL</v>
      </c>
      <c r="D1383" t="str">
        <f t="shared" si="108"/>
        <v>PML13</v>
      </c>
      <c r="H1383" t="str">
        <f t="shared" si="109"/>
        <v>2026-09-01 07:50:50</v>
      </c>
      <c r="K1383" t="str" cm="1">
        <f t="array" ref="K1383:L1383">_xlfn.TEXTSPLIT(R1383," ")</f>
        <v>PML13</v>
      </c>
      <c r="L1383" t="str">
        <v>WATUKUMPUL</v>
      </c>
      <c r="P1383" s="57" t="s">
        <v>17780</v>
      </c>
      <c r="Q1383" s="57" t="s">
        <v>11249</v>
      </c>
      <c r="R1383" s="57" t="s">
        <v>17781</v>
      </c>
      <c r="S1383" s="57" t="s">
        <v>17782</v>
      </c>
      <c r="T1383" s="57" t="s">
        <v>17783</v>
      </c>
      <c r="U1383" s="57" t="s">
        <v>17784</v>
      </c>
      <c r="V1383" t="s">
        <v>17785</v>
      </c>
    </row>
    <row r="1384" ht="15" spans="1:22">
      <c r="A1384" s="52">
        <f t="shared" si="105"/>
        <v>46266</v>
      </c>
      <c r="B1384" t="str">
        <f t="shared" si="106"/>
        <v>AGENT17</v>
      </c>
      <c r="C1384" t="str">
        <f t="shared" si="107"/>
        <v>SEMARANG_TENGAH</v>
      </c>
      <c r="D1384" t="str">
        <f t="shared" si="108"/>
        <v>SRG12</v>
      </c>
      <c r="H1384" t="str">
        <f t="shared" si="109"/>
        <v>2026-09-01 07:50:33</v>
      </c>
      <c r="K1384" t="str" cm="1">
        <f t="array" ref="K1384:L1384">_xlfn.TEXTSPLIT(R1384," ")</f>
        <v>SRG12</v>
      </c>
      <c r="L1384" t="str">
        <v>SEMARANG_TENGAH</v>
      </c>
      <c r="P1384" s="57" t="s">
        <v>17786</v>
      </c>
      <c r="Q1384" s="57" t="s">
        <v>11249</v>
      </c>
      <c r="R1384" s="57" t="s">
        <v>17787</v>
      </c>
      <c r="S1384" s="57" t="s">
        <v>17788</v>
      </c>
      <c r="T1384" s="57" t="s">
        <v>17789</v>
      </c>
      <c r="U1384" s="57" t="s">
        <v>17790</v>
      </c>
      <c r="V1384" t="s">
        <v>11647</v>
      </c>
    </row>
    <row r="1385" ht="15" spans="1:22">
      <c r="A1385" s="52">
        <f t="shared" si="105"/>
        <v>46266</v>
      </c>
      <c r="B1385" t="str">
        <f t="shared" si="106"/>
        <v>AGENT17</v>
      </c>
      <c r="C1385" t="str">
        <f t="shared" si="107"/>
        <v>HASANUDIN</v>
      </c>
      <c r="D1385" t="str">
        <f t="shared" si="108"/>
        <v>SRG11</v>
      </c>
      <c r="H1385" t="str">
        <f t="shared" si="109"/>
        <v>2026-09-01 07:50:27</v>
      </c>
      <c r="K1385" t="str" cm="1">
        <f t="array" ref="K1385:L1385">_xlfn.TEXTSPLIT(R1385," ")</f>
        <v>SRG11</v>
      </c>
      <c r="L1385" t="str">
        <v>HASANUDIN</v>
      </c>
      <c r="P1385" s="57" t="s">
        <v>17791</v>
      </c>
      <c r="Q1385" s="57" t="s">
        <v>11249</v>
      </c>
      <c r="R1385" s="57" t="s">
        <v>17792</v>
      </c>
      <c r="S1385" s="57" t="s">
        <v>17793</v>
      </c>
      <c r="T1385" s="57" t="s">
        <v>17789</v>
      </c>
      <c r="U1385" s="57" t="s">
        <v>17794</v>
      </c>
      <c r="V1385" t="s">
        <v>11647</v>
      </c>
    </row>
    <row r="1386" ht="15" spans="1:22">
      <c r="A1386" s="52">
        <f t="shared" si="105"/>
        <v>46266</v>
      </c>
      <c r="B1386" t="str">
        <f t="shared" si="106"/>
        <v>AGENT16</v>
      </c>
      <c r="C1386" t="str">
        <f t="shared" si="107"/>
        <v>SMB08B</v>
      </c>
      <c r="D1386" t="str">
        <f t="shared" si="108"/>
        <v>SMB08B</v>
      </c>
      <c r="H1386" t="str">
        <f t="shared" si="109"/>
        <v>2026-09-01 07:50:24</v>
      </c>
      <c r="K1386" t="str" cm="1">
        <f t="array" ref="K1386:L1386">_xlfn.TEXTSPLIT(R1386," ")</f>
        <v>SMB08B</v>
      </c>
      <c r="L1386" t="str">
        <v>SMB08B</v>
      </c>
      <c r="P1386" s="57" t="s">
        <v>17795</v>
      </c>
      <c r="Q1386" s="57" t="s">
        <v>10199</v>
      </c>
      <c r="R1386" s="57" t="s">
        <v>17796</v>
      </c>
      <c r="S1386" s="57" t="s">
        <v>17797</v>
      </c>
      <c r="T1386" s="57" t="s">
        <v>17798</v>
      </c>
      <c r="U1386" s="57" t="s">
        <v>17799</v>
      </c>
      <c r="V1386" t="s">
        <v>17800</v>
      </c>
    </row>
    <row r="1387" ht="15" spans="1:22">
      <c r="A1387" s="52">
        <f t="shared" si="105"/>
        <v>46266</v>
      </c>
      <c r="B1387" t="str">
        <f t="shared" si="106"/>
        <v>AGENT12</v>
      </c>
      <c r="C1387" t="str">
        <f t="shared" si="107"/>
        <v>CILANGKAHAN</v>
      </c>
      <c r="D1387" t="str">
        <f t="shared" si="108"/>
        <v>RKS20</v>
      </c>
      <c r="H1387" t="str">
        <f t="shared" si="109"/>
        <v>2026-09-01 07:50:20</v>
      </c>
      <c r="K1387" t="str" cm="1">
        <f t="array" ref="K1387:L1387">_xlfn.TEXTSPLIT(R1387," ")</f>
        <v>RKS20</v>
      </c>
      <c r="L1387" t="str">
        <v>CILANGKAHAN</v>
      </c>
      <c r="P1387" s="57" t="s">
        <v>17801</v>
      </c>
      <c r="Q1387" s="57" t="s">
        <v>10656</v>
      </c>
      <c r="R1387" s="57" t="s">
        <v>17802</v>
      </c>
      <c r="S1387" s="57" t="s">
        <v>17803</v>
      </c>
      <c r="T1387" s="57" t="s">
        <v>17804</v>
      </c>
      <c r="U1387" s="57" t="s">
        <v>17805</v>
      </c>
    </row>
    <row r="1388" ht="15" spans="1:22">
      <c r="A1388" s="52">
        <f t="shared" si="105"/>
        <v>46266</v>
      </c>
      <c r="B1388" t="str">
        <f t="shared" si="106"/>
        <v>AGENT19</v>
      </c>
      <c r="C1388" t="str">
        <f t="shared" si="107"/>
        <v>BLUTO_1</v>
      </c>
      <c r="D1388" t="str">
        <f t="shared" si="108"/>
        <v>SNX08</v>
      </c>
      <c r="H1388" t="str">
        <f t="shared" si="109"/>
        <v>2026-09-01 07:50:10</v>
      </c>
      <c r="K1388" t="str" cm="1">
        <f t="array" ref="K1388:L1388">_xlfn.TEXTSPLIT(R1388," ")</f>
        <v>SNX08</v>
      </c>
      <c r="L1388" t="str">
        <v>BLUTO_1</v>
      </c>
      <c r="P1388" s="57" t="s">
        <v>17806</v>
      </c>
      <c r="Q1388" s="57" t="s">
        <v>10181</v>
      </c>
      <c r="R1388" s="57" t="s">
        <v>17807</v>
      </c>
      <c r="S1388" s="57" t="s">
        <v>17808</v>
      </c>
      <c r="T1388" s="57" t="s">
        <v>17809</v>
      </c>
      <c r="U1388" s="57" t="s">
        <v>17810</v>
      </c>
    </row>
    <row r="1389" ht="15" spans="1:22">
      <c r="A1389" s="52">
        <f t="shared" si="105"/>
        <v>46266</v>
      </c>
      <c r="B1389" t="str">
        <f t="shared" si="106"/>
        <v>AGENT22</v>
      </c>
      <c r="C1389" t="str">
        <f t="shared" si="107"/>
        <v>SIDENRENG</v>
      </c>
      <c r="D1389" t="str">
        <f t="shared" si="108"/>
        <v>SDR01</v>
      </c>
      <c r="H1389" t="str">
        <f t="shared" si="109"/>
        <v>2026-09-01 07:49:43</v>
      </c>
      <c r="K1389" t="str" cm="1">
        <f t="array" ref="K1389:L1389">_xlfn.TEXTSPLIT(R1389," ")</f>
        <v>SDR01</v>
      </c>
      <c r="L1389" t="str">
        <v>SIDENRENG</v>
      </c>
      <c r="P1389" s="57" t="s">
        <v>17811</v>
      </c>
      <c r="Q1389" s="57" t="s">
        <v>11133</v>
      </c>
      <c r="R1389" s="57" t="s">
        <v>17812</v>
      </c>
      <c r="S1389" s="57" t="s">
        <v>17813</v>
      </c>
      <c r="T1389" s="57" t="s">
        <v>17814</v>
      </c>
      <c r="U1389" s="57" t="s">
        <v>17815</v>
      </c>
      <c r="V1389" t="s">
        <v>17816</v>
      </c>
    </row>
    <row r="1390" ht="15" spans="1:22">
      <c r="A1390" s="52">
        <f t="shared" si="105"/>
        <v>46266</v>
      </c>
      <c r="B1390" t="str">
        <f t="shared" si="106"/>
        <v>AGENT10</v>
      </c>
      <c r="C1390" t="str">
        <f t="shared" si="107"/>
        <v>BERNAH</v>
      </c>
      <c r="D1390" t="str">
        <f t="shared" si="108"/>
        <v>KBB14</v>
      </c>
      <c r="H1390" t="str">
        <f t="shared" si="109"/>
        <v>2026-09-01 07:49:42</v>
      </c>
      <c r="K1390" t="str" cm="1">
        <f t="array" ref="K1390:L1390">_xlfn.TEXTSPLIT(R1390," ")</f>
        <v>KBB14</v>
      </c>
      <c r="L1390" t="str">
        <v>BERNAH</v>
      </c>
      <c r="P1390" s="57" t="s">
        <v>17817</v>
      </c>
      <c r="Q1390" s="57" t="s">
        <v>11054</v>
      </c>
      <c r="R1390" s="57" t="s">
        <v>17818</v>
      </c>
      <c r="S1390" s="57" t="s">
        <v>17819</v>
      </c>
      <c r="T1390" s="57" t="s">
        <v>17820</v>
      </c>
      <c r="U1390" s="57" t="s">
        <v>17821</v>
      </c>
      <c r="V1390" t="s">
        <v>17822</v>
      </c>
    </row>
    <row r="1391" ht="15" spans="1:22">
      <c r="A1391" s="52">
        <f t="shared" si="105"/>
        <v>46266</v>
      </c>
      <c r="B1391" t="str">
        <f t="shared" si="106"/>
        <v>AGENT10</v>
      </c>
      <c r="C1391" t="str">
        <f t="shared" si="107"/>
        <v>PRINGSEWU</v>
      </c>
      <c r="D1391" t="str">
        <f t="shared" si="108"/>
        <v>PSW01</v>
      </c>
      <c r="H1391" t="str">
        <f t="shared" si="109"/>
        <v>2026-09-01 07:49:42</v>
      </c>
      <c r="K1391" t="str" cm="1">
        <f t="array" ref="K1391:L1391">_xlfn.TEXTSPLIT(R1391," ")</f>
        <v>PSW01</v>
      </c>
      <c r="L1391" t="str">
        <v>PRINGSEWU</v>
      </c>
      <c r="P1391" s="57" t="s">
        <v>17817</v>
      </c>
      <c r="Q1391" s="57" t="s">
        <v>11054</v>
      </c>
      <c r="R1391" s="57" t="s">
        <v>17823</v>
      </c>
      <c r="S1391" s="57" t="s">
        <v>17824</v>
      </c>
      <c r="T1391" s="57" t="s">
        <v>17825</v>
      </c>
      <c r="U1391" s="57" t="s">
        <v>17826</v>
      </c>
    </row>
    <row r="1392" ht="15" spans="1:22">
      <c r="A1392" s="52">
        <f t="shared" si="105"/>
        <v>46266</v>
      </c>
      <c r="B1392" t="str">
        <f t="shared" si="106"/>
        <v>AGENT27</v>
      </c>
      <c r="C1392" t="str">
        <f t="shared" si="107"/>
        <v>GUNUNG_TABUR</v>
      </c>
      <c r="D1392" t="str">
        <f t="shared" si="108"/>
        <v>BEU05A</v>
      </c>
      <c r="H1392" t="str">
        <f t="shared" si="109"/>
        <v>2026-09-01 07:49:41</v>
      </c>
      <c r="K1392" t="str" cm="1">
        <f t="array" ref="K1392:L1392">_xlfn.TEXTSPLIT(R1392," ")</f>
        <v>BEU05A</v>
      </c>
      <c r="L1392" t="str">
        <v>GUNUNG_TABUR</v>
      </c>
      <c r="P1392" s="57" t="s">
        <v>17827</v>
      </c>
      <c r="Q1392" s="57" t="s">
        <v>11862</v>
      </c>
      <c r="R1392" s="57" t="s">
        <v>17828</v>
      </c>
      <c r="S1392" s="57" t="s">
        <v>17829</v>
      </c>
      <c r="T1392" s="57" t="s">
        <v>17830</v>
      </c>
      <c r="U1392" s="57" t="s">
        <v>17831</v>
      </c>
      <c r="V1392" t="s">
        <v>17832</v>
      </c>
    </row>
    <row r="1393" ht="15" spans="1:22">
      <c r="A1393" s="52">
        <f t="shared" si="105"/>
        <v>46266</v>
      </c>
      <c r="B1393" t="str">
        <f t="shared" si="106"/>
        <v>AGENT16</v>
      </c>
      <c r="C1393" t="str">
        <f t="shared" si="107"/>
        <v>SMI19A</v>
      </c>
      <c r="D1393" t="str">
        <f t="shared" si="108"/>
        <v>SMI19A</v>
      </c>
      <c r="H1393" t="str">
        <f t="shared" si="109"/>
        <v>2026-09-01 07:49:38</v>
      </c>
      <c r="K1393" t="str" cm="1">
        <f t="array" ref="K1393:L1393">_xlfn.TEXTSPLIT(R1393," ")</f>
        <v>SMI19A</v>
      </c>
      <c r="L1393" t="str">
        <v>SMI19A</v>
      </c>
      <c r="P1393" s="57" t="s">
        <v>17833</v>
      </c>
      <c r="Q1393" s="57" t="s">
        <v>10199</v>
      </c>
      <c r="R1393" s="57" t="s">
        <v>17834</v>
      </c>
      <c r="S1393" s="57" t="s">
        <v>17835</v>
      </c>
      <c r="T1393" s="57" t="s">
        <v>17836</v>
      </c>
      <c r="U1393" s="57" t="s">
        <v>17837</v>
      </c>
      <c r="V1393" t="s">
        <v>17838</v>
      </c>
    </row>
    <row r="1394" ht="15" spans="1:22">
      <c r="A1394" s="52">
        <f t="shared" si="105"/>
        <v>46266</v>
      </c>
      <c r="B1394" t="str">
        <f t="shared" si="106"/>
        <v>AGENT18</v>
      </c>
      <c r="C1394" t="str">
        <f t="shared" si="107"/>
        <v>PURWOREJO</v>
      </c>
      <c r="D1394" t="str">
        <f t="shared" si="108"/>
        <v>PWJ01</v>
      </c>
      <c r="H1394" t="str">
        <f t="shared" si="109"/>
        <v>2026-09-01 07:49:32</v>
      </c>
      <c r="K1394" t="str" cm="1">
        <f t="array" ref="K1394:L1394">_xlfn.TEXTSPLIT(R1394," ")</f>
        <v>PWJ01</v>
      </c>
      <c r="L1394" t="str">
        <v>PURWOREJO</v>
      </c>
      <c r="P1394" s="57" t="s">
        <v>17839</v>
      </c>
      <c r="Q1394" s="57" t="s">
        <v>10385</v>
      </c>
      <c r="R1394" s="57" t="s">
        <v>17840</v>
      </c>
      <c r="S1394" s="57" t="s">
        <v>17841</v>
      </c>
      <c r="T1394" s="57" t="s">
        <v>17842</v>
      </c>
      <c r="U1394" s="57" t="s">
        <v>17843</v>
      </c>
      <c r="V1394" t="s">
        <v>17844</v>
      </c>
    </row>
    <row r="1395" ht="15" spans="1:22">
      <c r="A1395" s="52">
        <f t="shared" si="105"/>
        <v>46266</v>
      </c>
      <c r="B1395" t="str">
        <f t="shared" si="106"/>
        <v>AGENT27</v>
      </c>
      <c r="C1395" t="str">
        <f t="shared" si="107"/>
        <v>BATU_LICIN</v>
      </c>
      <c r="D1395" t="str">
        <f t="shared" si="108"/>
        <v>BLN01</v>
      </c>
      <c r="H1395" t="str">
        <f t="shared" si="109"/>
        <v>2026-09-01 07:49:14</v>
      </c>
      <c r="K1395" t="str" cm="1">
        <f t="array" ref="K1395:L1395">_xlfn.TEXTSPLIT(R1395," ")</f>
        <v>BLN01</v>
      </c>
      <c r="L1395" t="str">
        <v>BATU_LICIN</v>
      </c>
      <c r="P1395" s="57" t="s">
        <v>17845</v>
      </c>
      <c r="Q1395" s="57" t="s">
        <v>11862</v>
      </c>
      <c r="R1395" s="57" t="s">
        <v>17846</v>
      </c>
      <c r="S1395" s="57" t="s">
        <v>17847</v>
      </c>
      <c r="T1395" s="57" t="s">
        <v>17848</v>
      </c>
      <c r="U1395" s="57" t="s">
        <v>17849</v>
      </c>
    </row>
    <row r="1396" ht="15" spans="1:22">
      <c r="A1396" s="52">
        <f t="shared" si="105"/>
        <v>46266</v>
      </c>
      <c r="B1396" t="str">
        <f t="shared" si="106"/>
        <v>AGENT18</v>
      </c>
      <c r="C1396" t="str">
        <f t="shared" si="107"/>
        <v>BOROBUDUR</v>
      </c>
      <c r="D1396" t="str">
        <f t="shared" si="108"/>
        <v>MUG06</v>
      </c>
      <c r="H1396" t="str">
        <f t="shared" si="109"/>
        <v>2026-09-01 07:49:07</v>
      </c>
      <c r="K1396" t="str" cm="1">
        <f t="array" ref="K1396:L1396">_xlfn.TEXTSPLIT(R1396," ")</f>
        <v>MUG06</v>
      </c>
      <c r="L1396" t="str">
        <v>BOROBUDUR</v>
      </c>
      <c r="P1396" s="57" t="s">
        <v>17850</v>
      </c>
      <c r="Q1396" s="57" t="s">
        <v>10385</v>
      </c>
      <c r="R1396" s="57" t="s">
        <v>17851</v>
      </c>
      <c r="S1396" s="57" t="s">
        <v>17852</v>
      </c>
      <c r="T1396" s="57" t="s">
        <v>17853</v>
      </c>
      <c r="U1396" s="57" t="s">
        <v>17854</v>
      </c>
      <c r="V1396" t="s">
        <v>17855</v>
      </c>
    </row>
    <row r="1397" ht="15" spans="1:22">
      <c r="A1397" s="52">
        <f t="shared" si="105"/>
        <v>46266</v>
      </c>
      <c r="B1397" t="str">
        <f t="shared" si="106"/>
        <v>AGENT27</v>
      </c>
      <c r="C1397" t="str">
        <f t="shared" si="107"/>
        <v>INDRAKILA</v>
      </c>
      <c r="D1397" t="str">
        <f t="shared" si="108"/>
        <v>BPN15</v>
      </c>
      <c r="H1397" t="str">
        <f t="shared" si="109"/>
        <v>2026-09-01 07:48:57</v>
      </c>
      <c r="K1397" t="str" cm="1">
        <f t="array" ref="K1397:L1397">_xlfn.TEXTSPLIT(R1397," ")</f>
        <v>BPN15</v>
      </c>
      <c r="L1397" t="str">
        <v>INDRAKILA</v>
      </c>
      <c r="P1397" s="57" t="s">
        <v>17856</v>
      </c>
      <c r="Q1397" s="57" t="s">
        <v>11862</v>
      </c>
      <c r="R1397" s="57" t="s">
        <v>17857</v>
      </c>
      <c r="S1397" s="57" t="s">
        <v>17858</v>
      </c>
      <c r="T1397" s="57" t="s">
        <v>17859</v>
      </c>
      <c r="U1397" s="57" t="s">
        <v>17860</v>
      </c>
    </row>
    <row r="1398" ht="15" spans="1:22">
      <c r="A1398" s="52">
        <f t="shared" si="105"/>
        <v>46266</v>
      </c>
      <c r="B1398" t="str">
        <f t="shared" si="106"/>
        <v>AGENT12</v>
      </c>
      <c r="C1398" t="str">
        <f t="shared" si="107"/>
        <v>WANASALAM</v>
      </c>
      <c r="D1398" t="str">
        <f t="shared" si="108"/>
        <v>RKS18</v>
      </c>
      <c r="H1398" t="str">
        <f t="shared" si="109"/>
        <v>2026-09-01 07:48:54</v>
      </c>
      <c r="K1398" t="str" cm="1">
        <f t="array" ref="K1398:L1398">_xlfn.TEXTSPLIT(R1398," ")</f>
        <v>RKS18</v>
      </c>
      <c r="L1398" t="str">
        <v>WANASALAM</v>
      </c>
      <c r="P1398" s="57" t="s">
        <v>17861</v>
      </c>
      <c r="Q1398" s="57" t="s">
        <v>10656</v>
      </c>
      <c r="R1398" s="57" t="s">
        <v>17862</v>
      </c>
      <c r="S1398" s="57" t="s">
        <v>17863</v>
      </c>
      <c r="T1398" s="57" t="s">
        <v>17864</v>
      </c>
      <c r="U1398" s="57" t="s">
        <v>17865</v>
      </c>
    </row>
    <row r="1399" ht="15" spans="1:22">
      <c r="A1399" s="52">
        <f t="shared" si="105"/>
        <v>46266</v>
      </c>
      <c r="B1399" t="str">
        <f t="shared" si="106"/>
        <v>AGENT16</v>
      </c>
      <c r="C1399" t="str">
        <f t="shared" si="107"/>
        <v>DC_BALEENDAH</v>
      </c>
      <c r="D1399" t="str">
        <f t="shared" si="108"/>
        <v>SOG26</v>
      </c>
      <c r="H1399" t="str">
        <f t="shared" si="109"/>
        <v>2026-09-01 07:48:51</v>
      </c>
      <c r="K1399" t="str" cm="1">
        <f t="array" ref="K1399:L1399">_xlfn.TEXTSPLIT(R1399," ")</f>
        <v>SOG26</v>
      </c>
      <c r="L1399" t="str">
        <v>DC_BALEENDAH</v>
      </c>
      <c r="P1399" s="57" t="s">
        <v>17866</v>
      </c>
      <c r="Q1399" s="57" t="s">
        <v>10199</v>
      </c>
      <c r="R1399" s="57" t="s">
        <v>17867</v>
      </c>
      <c r="S1399" s="57" t="s">
        <v>17868</v>
      </c>
      <c r="T1399" s="57" t="s">
        <v>17869</v>
      </c>
      <c r="U1399" s="57" t="s">
        <v>17870</v>
      </c>
      <c r="V1399" t="s">
        <v>17871</v>
      </c>
    </row>
    <row r="1400" ht="15" spans="1:22">
      <c r="A1400" s="52">
        <f t="shared" si="105"/>
        <v>46266</v>
      </c>
      <c r="B1400" t="str">
        <f t="shared" si="106"/>
        <v>AGENT14</v>
      </c>
      <c r="C1400" t="str">
        <f t="shared" si="107"/>
        <v>PAKANSARI_4</v>
      </c>
      <c r="D1400" t="str">
        <f t="shared" si="108"/>
        <v>CIB01A</v>
      </c>
      <c r="H1400" t="str">
        <f t="shared" si="109"/>
        <v>2026-09-01 07:48:41</v>
      </c>
      <c r="K1400" t="str" cm="1">
        <f t="array" ref="K1400:L1400">_xlfn.TEXTSPLIT(R1400," ")</f>
        <v>CIB01A</v>
      </c>
      <c r="L1400" t="str">
        <v>PAKANSARI_4</v>
      </c>
      <c r="P1400" s="57" t="s">
        <v>17872</v>
      </c>
      <c r="Q1400" s="57" t="s">
        <v>10644</v>
      </c>
      <c r="R1400" s="57" t="s">
        <v>17873</v>
      </c>
      <c r="S1400" s="57" t="s">
        <v>17874</v>
      </c>
      <c r="T1400" s="57" t="s">
        <v>17875</v>
      </c>
      <c r="U1400" s="57" t="s">
        <v>17876</v>
      </c>
      <c r="V1400" t="s">
        <v>17877</v>
      </c>
    </row>
    <row r="1401" ht="15" spans="1:22">
      <c r="A1401" s="52">
        <f t="shared" si="105"/>
        <v>46266</v>
      </c>
      <c r="B1401" t="str">
        <f t="shared" si="106"/>
        <v>AGENT16</v>
      </c>
      <c r="C1401" t="str">
        <f t="shared" si="107"/>
        <v>SMB11B</v>
      </c>
      <c r="D1401" t="str">
        <f t="shared" si="108"/>
        <v>SMB11B</v>
      </c>
      <c r="H1401" t="str">
        <f t="shared" si="109"/>
        <v>2026-09-01 07:48:27</v>
      </c>
      <c r="K1401" t="str" cm="1">
        <f t="array" ref="K1401:L1401">_xlfn.TEXTSPLIT(R1401," ")</f>
        <v>SMB11B</v>
      </c>
      <c r="L1401" t="str">
        <v>SMB11B</v>
      </c>
      <c r="P1401" s="57" t="s">
        <v>17878</v>
      </c>
      <c r="Q1401" s="57" t="s">
        <v>10199</v>
      </c>
      <c r="R1401" s="57" t="s">
        <v>17879</v>
      </c>
      <c r="S1401" s="57" t="s">
        <v>17880</v>
      </c>
      <c r="T1401" s="57" t="s">
        <v>17881</v>
      </c>
      <c r="U1401" s="57" t="s">
        <v>17882</v>
      </c>
      <c r="V1401" t="s">
        <v>17883</v>
      </c>
    </row>
    <row r="1402" ht="15" spans="1:22">
      <c r="A1402" s="52">
        <f t="shared" si="105"/>
        <v>46266</v>
      </c>
      <c r="B1402" t="str">
        <f t="shared" si="106"/>
        <v>AGENT16</v>
      </c>
      <c r="C1402" t="str">
        <f t="shared" si="107"/>
        <v>GEMBOR_4</v>
      </c>
      <c r="D1402" t="str">
        <f t="shared" si="108"/>
        <v>SBG10A</v>
      </c>
      <c r="H1402" t="str">
        <f t="shared" si="109"/>
        <v>2026-09-01 07:48:16</v>
      </c>
      <c r="K1402" t="str" cm="1">
        <f t="array" ref="K1402:L1402">_xlfn.TEXTSPLIT(R1402," ")</f>
        <v>SBG10A</v>
      </c>
      <c r="L1402" t="str">
        <v>GEMBOR_4</v>
      </c>
      <c r="P1402" s="57" t="s">
        <v>17884</v>
      </c>
      <c r="Q1402" s="57" t="s">
        <v>10199</v>
      </c>
      <c r="R1402" s="57" t="s">
        <v>17885</v>
      </c>
      <c r="S1402" s="57" t="s">
        <v>17886</v>
      </c>
      <c r="T1402" s="57" t="s">
        <v>17887</v>
      </c>
      <c r="U1402" s="57" t="s">
        <v>17888</v>
      </c>
      <c r="V1402" t="s">
        <v>17889</v>
      </c>
    </row>
    <row r="1403" ht="15" spans="1:22">
      <c r="A1403" s="52">
        <f t="shared" si="105"/>
        <v>46266</v>
      </c>
      <c r="B1403" t="str">
        <f t="shared" si="106"/>
        <v>AGENT17</v>
      </c>
      <c r="C1403" t="str">
        <f t="shared" si="107"/>
        <v>BODEH</v>
      </c>
      <c r="D1403" t="str">
        <f t="shared" si="108"/>
        <v>PML11</v>
      </c>
      <c r="H1403" t="str">
        <f t="shared" si="109"/>
        <v>2026-09-01 07:48:04</v>
      </c>
      <c r="K1403" t="str" cm="1">
        <f t="array" ref="K1403:L1403">_xlfn.TEXTSPLIT(R1403," ")</f>
        <v>PML11</v>
      </c>
      <c r="L1403" t="str">
        <v>BODEH</v>
      </c>
      <c r="P1403" s="57" t="s">
        <v>17890</v>
      </c>
      <c r="Q1403" s="57" t="s">
        <v>11249</v>
      </c>
      <c r="R1403" s="57" t="s">
        <v>17891</v>
      </c>
      <c r="S1403" s="57" t="s">
        <v>17892</v>
      </c>
      <c r="T1403" s="57" t="s">
        <v>17893</v>
      </c>
      <c r="U1403" s="57" t="s">
        <v>17894</v>
      </c>
      <c r="V1403" t="s">
        <v>17895</v>
      </c>
    </row>
    <row r="1404" ht="15" spans="1:22">
      <c r="A1404" s="52">
        <f t="shared" si="105"/>
        <v>46266</v>
      </c>
      <c r="B1404" t="str">
        <f t="shared" si="106"/>
        <v>AGENT26</v>
      </c>
      <c r="C1404" t="str">
        <f t="shared" si="107"/>
        <v>SEKAYAM</v>
      </c>
      <c r="D1404" t="str">
        <f t="shared" si="108"/>
        <v>SAG12</v>
      </c>
      <c r="H1404" t="str">
        <f t="shared" si="109"/>
        <v>2026-09-01 07:47:53</v>
      </c>
      <c r="K1404" t="str" cm="1">
        <f t="array" ref="K1404:L1404">_xlfn.TEXTSPLIT(R1404," ")</f>
        <v>SAG12</v>
      </c>
      <c r="L1404" t="str">
        <v>SEKAYAM</v>
      </c>
      <c r="P1404" s="57" t="s">
        <v>17896</v>
      </c>
      <c r="Q1404" s="57" t="s">
        <v>10307</v>
      </c>
      <c r="R1404" s="57" t="s">
        <v>17897</v>
      </c>
      <c r="S1404" s="57" t="s">
        <v>17898</v>
      </c>
      <c r="T1404" s="57" t="s">
        <v>17899</v>
      </c>
      <c r="U1404" s="57" t="s">
        <v>17900</v>
      </c>
      <c r="V1404" t="s">
        <v>17901</v>
      </c>
    </row>
    <row r="1405" ht="15" spans="1:22">
      <c r="A1405" s="52">
        <f t="shared" si="105"/>
        <v>46266</v>
      </c>
      <c r="B1405" t="str">
        <f t="shared" si="106"/>
        <v>AGENT27</v>
      </c>
      <c r="C1405" t="str">
        <f t="shared" si="107"/>
        <v>KAYUTANGI</v>
      </c>
      <c r="D1405" t="str">
        <f t="shared" si="108"/>
        <v>BDJ08</v>
      </c>
      <c r="H1405" t="str">
        <f t="shared" si="109"/>
        <v>2026-09-01 07:47:40</v>
      </c>
      <c r="K1405" t="str" cm="1">
        <f t="array" ref="K1405:L1405">_xlfn.TEXTSPLIT(R1405," ")</f>
        <v>BDJ08</v>
      </c>
      <c r="L1405" t="str">
        <v>KAYUTANGI</v>
      </c>
      <c r="P1405" s="57" t="s">
        <v>17902</v>
      </c>
      <c r="Q1405" s="57" t="s">
        <v>11862</v>
      </c>
      <c r="R1405" s="57" t="s">
        <v>17903</v>
      </c>
      <c r="S1405" s="57" t="s">
        <v>17904</v>
      </c>
      <c r="T1405" s="57" t="s">
        <v>17905</v>
      </c>
      <c r="U1405" s="57" t="s">
        <v>17906</v>
      </c>
      <c r="V1405" t="s">
        <v>17907</v>
      </c>
    </row>
    <row r="1406" ht="15" spans="1:22">
      <c r="A1406" s="52">
        <f t="shared" si="105"/>
        <v>46266</v>
      </c>
      <c r="B1406" t="str">
        <f t="shared" si="106"/>
        <v>AGENT03</v>
      </c>
      <c r="C1406" t="str">
        <f t="shared" si="107"/>
        <v>BATAHAN</v>
      </c>
      <c r="D1406" t="str">
        <f t="shared" si="108"/>
        <v>PYY01A</v>
      </c>
      <c r="H1406" t="str">
        <f t="shared" si="109"/>
        <v>2026-09-01 07:47:20</v>
      </c>
      <c r="K1406" t="str" cm="1">
        <f t="array" ref="K1406:L1406">_xlfn.TEXTSPLIT(R1406," ")</f>
        <v>PYY01A</v>
      </c>
      <c r="L1406" t="str">
        <v>BATAHAN</v>
      </c>
      <c r="P1406" s="57" t="s">
        <v>17908</v>
      </c>
      <c r="Q1406" s="57" t="s">
        <v>10236</v>
      </c>
      <c r="R1406" s="57" t="s">
        <v>17909</v>
      </c>
      <c r="S1406" s="57" t="s">
        <v>17910</v>
      </c>
      <c r="T1406" s="57" t="s">
        <v>17911</v>
      </c>
      <c r="U1406" s="57" t="s">
        <v>17912</v>
      </c>
      <c r="V1406" t="s">
        <v>17913</v>
      </c>
    </row>
    <row r="1407" ht="15" spans="1:22">
      <c r="A1407" s="52">
        <f t="shared" si="105"/>
        <v>46266</v>
      </c>
      <c r="B1407" t="str">
        <f t="shared" si="106"/>
        <v>AGENT27</v>
      </c>
      <c r="C1407" t="str">
        <f t="shared" si="107"/>
        <v>KAMPUNG_BUGIS</v>
      </c>
      <c r="D1407" t="str">
        <f t="shared" si="108"/>
        <v>BEU06</v>
      </c>
      <c r="H1407" t="str">
        <f t="shared" si="109"/>
        <v>2026-09-01 07:47:16</v>
      </c>
      <c r="K1407" t="str" cm="1">
        <f t="array" ref="K1407:L1407">_xlfn.TEXTSPLIT(R1407," ")</f>
        <v>BEU06</v>
      </c>
      <c r="L1407" t="str">
        <v>KAMPUNG_BUGIS</v>
      </c>
      <c r="P1407" s="57" t="s">
        <v>17914</v>
      </c>
      <c r="Q1407" s="57" t="s">
        <v>11862</v>
      </c>
      <c r="R1407" s="57" t="s">
        <v>17915</v>
      </c>
      <c r="S1407" s="57" t="s">
        <v>17916</v>
      </c>
      <c r="T1407" s="57" t="s">
        <v>17917</v>
      </c>
      <c r="U1407" s="57" t="s">
        <v>17918</v>
      </c>
    </row>
    <row r="1408" ht="15" spans="1:22">
      <c r="A1408" s="52">
        <f t="shared" si="105"/>
        <v>46266</v>
      </c>
      <c r="B1408" t="str">
        <f t="shared" si="106"/>
        <v>AGENT17</v>
      </c>
      <c r="C1408" t="str">
        <f t="shared" si="107"/>
        <v>KESESI01</v>
      </c>
      <c r="D1408" t="str">
        <f t="shared" si="108"/>
        <v>KJN09</v>
      </c>
      <c r="H1408" t="str">
        <f t="shared" si="109"/>
        <v>2026-09-01 07:47:02</v>
      </c>
      <c r="K1408" t="str" cm="1">
        <f t="array" ref="K1408:L1408">_xlfn.TEXTSPLIT(R1408," ")</f>
        <v>KJN09</v>
      </c>
      <c r="L1408" t="str">
        <v>KESESI01</v>
      </c>
      <c r="P1408" s="57" t="s">
        <v>17919</v>
      </c>
      <c r="Q1408" s="57" t="s">
        <v>11249</v>
      </c>
      <c r="R1408" s="57" t="s">
        <v>17920</v>
      </c>
      <c r="S1408" s="57" t="s">
        <v>17921</v>
      </c>
      <c r="T1408" s="57" t="s">
        <v>17922</v>
      </c>
      <c r="U1408" s="57" t="s">
        <v>17923</v>
      </c>
      <c r="V1408" t="s">
        <v>17924</v>
      </c>
    </row>
    <row r="1409" ht="15" spans="1:22">
      <c r="A1409" s="52">
        <f t="shared" si="105"/>
        <v>46266</v>
      </c>
      <c r="B1409" t="str">
        <f t="shared" si="106"/>
        <v>AGENT18</v>
      </c>
      <c r="C1409" t="str">
        <f t="shared" si="107"/>
        <v>AYAH</v>
      </c>
      <c r="D1409" t="str">
        <f t="shared" si="108"/>
        <v>KBM04</v>
      </c>
      <c r="H1409" t="str">
        <f t="shared" si="109"/>
        <v>2026-09-01 07:46:53</v>
      </c>
      <c r="K1409" t="str" cm="1">
        <f t="array" ref="K1409:L1409">_xlfn.TEXTSPLIT(R1409," ")</f>
        <v>KBM04</v>
      </c>
      <c r="L1409" t="str">
        <v>AYAH</v>
      </c>
      <c r="P1409" s="57" t="s">
        <v>17925</v>
      </c>
      <c r="Q1409" s="57" t="s">
        <v>10385</v>
      </c>
      <c r="R1409" s="57" t="s">
        <v>17926</v>
      </c>
      <c r="S1409" s="57" t="s">
        <v>17927</v>
      </c>
      <c r="T1409" s="57" t="s">
        <v>17928</v>
      </c>
      <c r="U1409" s="57" t="s">
        <v>17929</v>
      </c>
      <c r="V1409" t="s">
        <v>17930</v>
      </c>
    </row>
    <row r="1410" ht="15" spans="1:22">
      <c r="A1410" s="52">
        <f t="shared" ref="A1410:A1473" si="110">INT(H1410)</f>
        <v>46266</v>
      </c>
      <c r="B1410" t="str">
        <f t="shared" ref="B1410:B1473" si="111">RIGHT(Q1410,7)</f>
        <v>AGENT18</v>
      </c>
      <c r="C1410" t="str">
        <f t="shared" ref="C1410:C1473" si="112">L1410</f>
        <v>LOANO</v>
      </c>
      <c r="D1410" t="str">
        <f t="shared" ref="D1410:D1473" si="113">K1410</f>
        <v>PWJ03</v>
      </c>
      <c r="H1410" t="str">
        <f t="shared" ref="H1410:H1473" si="114">P1410</f>
        <v>2026-09-01 07:46:52</v>
      </c>
      <c r="K1410" t="str" cm="1">
        <f t="array" ref="K1410:L1410">_xlfn.TEXTSPLIT(R1410," ")</f>
        <v>PWJ03</v>
      </c>
      <c r="L1410" t="str">
        <v>LOANO</v>
      </c>
      <c r="P1410" s="57" t="s">
        <v>17931</v>
      </c>
      <c r="Q1410" s="57" t="s">
        <v>10385</v>
      </c>
      <c r="R1410" s="57" t="s">
        <v>17932</v>
      </c>
      <c r="S1410" s="57" t="s">
        <v>17933</v>
      </c>
      <c r="T1410" s="57" t="s">
        <v>17842</v>
      </c>
      <c r="U1410" s="57" t="s">
        <v>17934</v>
      </c>
      <c r="V1410" t="s">
        <v>17935</v>
      </c>
    </row>
    <row r="1411" ht="15" spans="1:22">
      <c r="A1411" s="52">
        <f t="shared" si="110"/>
        <v>46266</v>
      </c>
      <c r="B1411" t="str">
        <f t="shared" si="111"/>
        <v>AGENT17</v>
      </c>
      <c r="C1411" t="str">
        <f t="shared" si="112"/>
        <v>PRINGSURAT_TIMUR</v>
      </c>
      <c r="D1411" t="str">
        <f t="shared" si="113"/>
        <v>TNU11</v>
      </c>
      <c r="H1411" t="str">
        <f t="shared" si="114"/>
        <v>2026-09-01 07:46:47</v>
      </c>
      <c r="K1411" t="str" cm="1">
        <f t="array" ref="K1411:L1411">_xlfn.TEXTSPLIT(R1411," ")</f>
        <v>TNU11</v>
      </c>
      <c r="L1411" t="str">
        <v>PRINGSURAT_TIMUR</v>
      </c>
      <c r="P1411" s="57" t="s">
        <v>17936</v>
      </c>
      <c r="Q1411" s="57" t="s">
        <v>11249</v>
      </c>
      <c r="R1411" s="57" t="s">
        <v>17937</v>
      </c>
      <c r="S1411" s="57" t="s">
        <v>17938</v>
      </c>
      <c r="T1411" s="57" t="s">
        <v>17939</v>
      </c>
      <c r="U1411" s="57" t="s">
        <v>17940</v>
      </c>
      <c r="V1411" t="s">
        <v>7081</v>
      </c>
    </row>
    <row r="1412" ht="15" spans="1:22">
      <c r="A1412" s="52">
        <f t="shared" si="110"/>
        <v>46266</v>
      </c>
      <c r="B1412" t="str">
        <f t="shared" si="111"/>
        <v>AGENT40</v>
      </c>
      <c r="C1412" t="str">
        <f t="shared" si="112"/>
        <v>DC_GELORA</v>
      </c>
      <c r="D1412" t="str">
        <f t="shared" si="113"/>
        <v>JKT11M</v>
      </c>
      <c r="H1412" t="str">
        <f t="shared" si="114"/>
        <v>2026-09-01 07:46:26</v>
      </c>
      <c r="K1412" t="str" cm="1">
        <f t="array" ref="K1412:L1412">_xlfn.TEXTSPLIT(R1412," ")</f>
        <v>JKT11M</v>
      </c>
      <c r="L1412" t="str">
        <v>DC_GELORA</v>
      </c>
      <c r="P1412" s="57" t="s">
        <v>17941</v>
      </c>
      <c r="Q1412" s="57" t="s">
        <v>10732</v>
      </c>
      <c r="R1412" s="57" t="s">
        <v>17942</v>
      </c>
      <c r="S1412" s="57" t="s">
        <v>17943</v>
      </c>
      <c r="T1412" s="57" t="s">
        <v>7107</v>
      </c>
      <c r="U1412" s="57" t="s">
        <v>17944</v>
      </c>
      <c r="V1412" t="s">
        <v>17945</v>
      </c>
    </row>
    <row r="1413" ht="15" spans="1:22">
      <c r="A1413" s="52">
        <f t="shared" si="110"/>
        <v>46266</v>
      </c>
      <c r="B1413" t="str">
        <f t="shared" si="111"/>
        <v>AGENT19</v>
      </c>
      <c r="C1413" t="str">
        <f t="shared" si="112"/>
        <v>DC_KARTONYONO</v>
      </c>
      <c r="D1413" t="str">
        <f t="shared" si="113"/>
        <v>NIW03</v>
      </c>
      <c r="H1413" t="str">
        <f t="shared" si="114"/>
        <v>2026-09-01 07:46:21</v>
      </c>
      <c r="K1413" t="str" cm="1">
        <f t="array" ref="K1413:L1413">_xlfn.TEXTSPLIT(R1413," ")</f>
        <v>NIW03</v>
      </c>
      <c r="L1413" t="str">
        <v>DC_KARTONYONO</v>
      </c>
      <c r="P1413" s="57" t="s">
        <v>17946</v>
      </c>
      <c r="Q1413" s="57" t="s">
        <v>10181</v>
      </c>
      <c r="R1413" s="57" t="s">
        <v>17947</v>
      </c>
      <c r="S1413" s="57" t="s">
        <v>17948</v>
      </c>
      <c r="T1413" s="57" t="s">
        <v>17949</v>
      </c>
      <c r="U1413" s="57" t="s">
        <v>17950</v>
      </c>
      <c r="V1413" t="s">
        <v>17951</v>
      </c>
    </row>
    <row r="1414" ht="15" spans="1:22">
      <c r="A1414" s="52">
        <f t="shared" si="110"/>
        <v>46266</v>
      </c>
      <c r="B1414" t="str">
        <f t="shared" si="111"/>
        <v>AGENT17</v>
      </c>
      <c r="C1414" t="str">
        <f t="shared" si="112"/>
        <v>SUMPIUH</v>
      </c>
      <c r="D1414" t="str">
        <f t="shared" si="113"/>
        <v>PWO05</v>
      </c>
      <c r="H1414" t="str">
        <f t="shared" si="114"/>
        <v>2026-09-01 07:46:20</v>
      </c>
      <c r="K1414" t="str" cm="1">
        <f t="array" ref="K1414:L1414">_xlfn.TEXTSPLIT(R1414," ")</f>
        <v>PWO05</v>
      </c>
      <c r="L1414" t="str">
        <v>SUMPIUH</v>
      </c>
      <c r="P1414" s="57" t="s">
        <v>17952</v>
      </c>
      <c r="Q1414" s="57" t="s">
        <v>11249</v>
      </c>
      <c r="R1414" s="57" t="s">
        <v>17953</v>
      </c>
      <c r="S1414" s="57" t="s">
        <v>17954</v>
      </c>
      <c r="T1414" s="57" t="s">
        <v>17955</v>
      </c>
      <c r="U1414" s="57" t="s">
        <v>17956</v>
      </c>
      <c r="V1414" t="s">
        <v>17957</v>
      </c>
    </row>
    <row r="1415" ht="15" spans="1:22">
      <c r="A1415" s="52">
        <f t="shared" si="110"/>
        <v>46266</v>
      </c>
      <c r="B1415" t="str">
        <f t="shared" si="111"/>
        <v>AGENT09</v>
      </c>
      <c r="C1415" t="str">
        <f t="shared" si="112"/>
        <v>TRANSUBUR</v>
      </c>
      <c r="D1415" t="str">
        <f t="shared" si="113"/>
        <v>MRU05</v>
      </c>
      <c r="H1415" t="str">
        <f t="shared" si="114"/>
        <v>2026-09-01 07:46:18</v>
      </c>
      <c r="K1415" t="str" cm="1">
        <f t="array" ref="K1415:L1415">_xlfn.TEXTSPLIT(R1415," ")</f>
        <v>MRU05</v>
      </c>
      <c r="L1415" t="str">
        <v>TRANSUBUR</v>
      </c>
      <c r="P1415" s="57" t="s">
        <v>17958</v>
      </c>
      <c r="Q1415" s="57" t="s">
        <v>12496</v>
      </c>
      <c r="R1415" s="57" t="s">
        <v>17959</v>
      </c>
      <c r="S1415" s="57" t="s">
        <v>17960</v>
      </c>
      <c r="T1415" s="57" t="s">
        <v>17961</v>
      </c>
      <c r="U1415" s="57" t="s">
        <v>17962</v>
      </c>
      <c r="V1415" t="s">
        <v>17963</v>
      </c>
    </row>
    <row r="1416" ht="15" spans="1:22">
      <c r="A1416" s="52">
        <f t="shared" si="110"/>
        <v>46266</v>
      </c>
      <c r="B1416" t="str">
        <f t="shared" si="111"/>
        <v>AGENT40</v>
      </c>
      <c r="C1416" t="str">
        <f t="shared" si="112"/>
        <v>CP_KOJA_1</v>
      </c>
      <c r="D1416" t="str">
        <f t="shared" si="113"/>
        <v>JKT63B</v>
      </c>
      <c r="H1416" t="str">
        <f t="shared" si="114"/>
        <v>2026-09-01 07:46:17</v>
      </c>
      <c r="K1416" t="str" cm="1">
        <f t="array" ref="K1416:L1416">_xlfn.TEXTSPLIT(R1416," ")</f>
        <v>JKT63B</v>
      </c>
      <c r="L1416" t="str">
        <v>CP_KOJA_1</v>
      </c>
      <c r="P1416" s="57" t="s">
        <v>17964</v>
      </c>
      <c r="Q1416" s="57" t="s">
        <v>10732</v>
      </c>
      <c r="R1416" s="57" t="s">
        <v>17965</v>
      </c>
      <c r="S1416" s="57" t="s">
        <v>17966</v>
      </c>
      <c r="T1416" s="57" t="s">
        <v>17967</v>
      </c>
      <c r="U1416" s="57" t="s">
        <v>17968</v>
      </c>
      <c r="V1416" t="s">
        <v>17969</v>
      </c>
    </row>
    <row r="1417" ht="15" spans="1:22">
      <c r="A1417" s="52">
        <f t="shared" si="110"/>
        <v>46266</v>
      </c>
      <c r="B1417" t="str">
        <f t="shared" si="111"/>
        <v>AGENT17</v>
      </c>
      <c r="C1417" t="str">
        <f t="shared" si="112"/>
        <v>BATANG01</v>
      </c>
      <c r="D1417" t="str">
        <f t="shared" si="113"/>
        <v>BGG16</v>
      </c>
      <c r="H1417" t="str">
        <f t="shared" si="114"/>
        <v>2026-09-01 07:46:17</v>
      </c>
      <c r="K1417" t="str" cm="1">
        <f t="array" ref="K1417:L1417">_xlfn.TEXTSPLIT(R1417," ")</f>
        <v>BGG16</v>
      </c>
      <c r="L1417" t="str">
        <v>BATANG01</v>
      </c>
      <c r="P1417" s="57" t="s">
        <v>17964</v>
      </c>
      <c r="Q1417" s="57" t="s">
        <v>11249</v>
      </c>
      <c r="R1417" s="57" t="s">
        <v>17970</v>
      </c>
      <c r="S1417" s="57" t="s">
        <v>17971</v>
      </c>
      <c r="T1417" s="57" t="s">
        <v>17972</v>
      </c>
      <c r="U1417" s="57" t="s">
        <v>17973</v>
      </c>
      <c r="V1417" t="s">
        <v>17974</v>
      </c>
    </row>
    <row r="1418" ht="15" spans="1:22">
      <c r="A1418" s="52">
        <f t="shared" si="110"/>
        <v>46266</v>
      </c>
      <c r="B1418" t="str">
        <f t="shared" si="111"/>
        <v>AGENT17</v>
      </c>
      <c r="C1418" t="str">
        <f t="shared" si="112"/>
        <v>RAWALO</v>
      </c>
      <c r="D1418" t="str">
        <f t="shared" si="113"/>
        <v>PWO13</v>
      </c>
      <c r="H1418" t="str">
        <f t="shared" si="114"/>
        <v>2026-09-01 07:46:16</v>
      </c>
      <c r="K1418" t="str" cm="1">
        <f t="array" ref="K1418:L1418">_xlfn.TEXTSPLIT(R1418," ")</f>
        <v>PWO13</v>
      </c>
      <c r="L1418" t="str">
        <v>RAWALO</v>
      </c>
      <c r="P1418" s="57" t="s">
        <v>17975</v>
      </c>
      <c r="Q1418" s="57" t="s">
        <v>11249</v>
      </c>
      <c r="R1418" s="57" t="s">
        <v>17976</v>
      </c>
      <c r="S1418" s="57" t="s">
        <v>17977</v>
      </c>
      <c r="T1418" s="57" t="s">
        <v>17978</v>
      </c>
      <c r="U1418" s="57" t="s">
        <v>17979</v>
      </c>
      <c r="V1418" t="s">
        <v>17980</v>
      </c>
    </row>
    <row r="1419" ht="15" spans="1:22">
      <c r="A1419" s="52">
        <f t="shared" si="110"/>
        <v>46266</v>
      </c>
      <c r="B1419" t="str">
        <f t="shared" si="111"/>
        <v>AGENT06</v>
      </c>
      <c r="C1419" t="str">
        <f t="shared" si="112"/>
        <v>KOTO_BALINGKA_02</v>
      </c>
      <c r="D1419" t="str">
        <f t="shared" si="113"/>
        <v>PSB04B</v>
      </c>
      <c r="H1419" t="str">
        <f t="shared" si="114"/>
        <v>2026-09-01 07:45:59</v>
      </c>
      <c r="K1419" t="str" cm="1">
        <f t="array" ref="K1419:L1419">_xlfn.TEXTSPLIT(R1419," ")</f>
        <v>PSB04B</v>
      </c>
      <c r="L1419" t="str">
        <v>KOTO_BALINGKA_02</v>
      </c>
      <c r="P1419" s="57" t="s">
        <v>17981</v>
      </c>
      <c r="Q1419" s="57" t="s">
        <v>10410</v>
      </c>
      <c r="R1419" s="57" t="s">
        <v>17982</v>
      </c>
      <c r="S1419" s="57" t="s">
        <v>17983</v>
      </c>
      <c r="T1419" s="57" t="s">
        <v>17984</v>
      </c>
      <c r="U1419" s="57" t="s">
        <v>17985</v>
      </c>
      <c r="V1419" t="s">
        <v>17986</v>
      </c>
    </row>
    <row r="1420" ht="15" spans="1:22">
      <c r="A1420" s="52">
        <f t="shared" si="110"/>
        <v>46266</v>
      </c>
      <c r="B1420" t="str">
        <f t="shared" si="111"/>
        <v>AGENT05</v>
      </c>
      <c r="C1420" t="str">
        <f t="shared" si="112"/>
        <v>BUKIT_BESTARI</v>
      </c>
      <c r="D1420" t="str">
        <f t="shared" si="113"/>
        <v>TNJ02</v>
      </c>
      <c r="H1420" t="str">
        <f t="shared" si="114"/>
        <v>2026-09-01 07:45:57</v>
      </c>
      <c r="K1420" t="str" cm="1">
        <f t="array" ref="K1420:L1420">_xlfn.TEXTSPLIT(R1420," ")</f>
        <v>TNJ02</v>
      </c>
      <c r="L1420" t="str">
        <v>BUKIT_BESTARI</v>
      </c>
      <c r="P1420" s="57" t="s">
        <v>17987</v>
      </c>
      <c r="Q1420" s="57" t="s">
        <v>10567</v>
      </c>
      <c r="R1420" s="57" t="s">
        <v>17988</v>
      </c>
      <c r="S1420" s="57" t="s">
        <v>17989</v>
      </c>
      <c r="T1420" s="57" t="s">
        <v>17990</v>
      </c>
      <c r="U1420" s="57" t="s">
        <v>17991</v>
      </c>
      <c r="V1420" t="s">
        <v>9477</v>
      </c>
    </row>
    <row r="1421" ht="15" spans="1:22">
      <c r="A1421" s="52">
        <f t="shared" si="110"/>
        <v>46266</v>
      </c>
      <c r="B1421" t="str">
        <f t="shared" si="111"/>
        <v>AGENT12</v>
      </c>
      <c r="C1421" t="str">
        <f t="shared" si="112"/>
        <v>SUKANAGARA_JAYA</v>
      </c>
      <c r="D1421" t="str">
        <f t="shared" si="113"/>
        <v>RKS07B</v>
      </c>
      <c r="H1421" t="str">
        <f t="shared" si="114"/>
        <v>2026-09-01 07:45:55</v>
      </c>
      <c r="K1421" t="str" cm="1">
        <f t="array" ref="K1421:L1421">_xlfn.TEXTSPLIT(R1421," ")</f>
        <v>RKS07B</v>
      </c>
      <c r="L1421" t="str">
        <v>SUKANAGARA_JAYA</v>
      </c>
      <c r="P1421" s="57" t="s">
        <v>17992</v>
      </c>
      <c r="Q1421" s="57" t="s">
        <v>10656</v>
      </c>
      <c r="R1421" s="57" t="s">
        <v>17993</v>
      </c>
      <c r="S1421" s="57" t="s">
        <v>17994</v>
      </c>
      <c r="T1421" s="57" t="s">
        <v>17995</v>
      </c>
      <c r="U1421" s="57" t="s">
        <v>17996</v>
      </c>
      <c r="V1421" t="s">
        <v>17997</v>
      </c>
    </row>
    <row r="1422" ht="15" spans="1:22">
      <c r="A1422" s="52">
        <f t="shared" si="110"/>
        <v>46266</v>
      </c>
      <c r="B1422" t="str">
        <f t="shared" si="111"/>
        <v>AGENT27</v>
      </c>
      <c r="C1422" t="str">
        <f t="shared" si="112"/>
        <v>HANDIL</v>
      </c>
      <c r="D1422" t="str">
        <f t="shared" si="113"/>
        <v>TWR03</v>
      </c>
      <c r="H1422" t="str">
        <f t="shared" si="114"/>
        <v>2026-09-01 07:45:52</v>
      </c>
      <c r="K1422" t="str" cm="1">
        <f t="array" ref="K1422:L1422">_xlfn.TEXTSPLIT(R1422," ")</f>
        <v>TWR03</v>
      </c>
      <c r="L1422" t="str">
        <v>HANDIL</v>
      </c>
      <c r="P1422" s="57" t="s">
        <v>17998</v>
      </c>
      <c r="Q1422" s="57" t="s">
        <v>11862</v>
      </c>
      <c r="R1422" s="57" t="s">
        <v>17999</v>
      </c>
      <c r="S1422" s="57" t="s">
        <v>18000</v>
      </c>
      <c r="T1422" s="57" t="s">
        <v>18001</v>
      </c>
      <c r="U1422" s="57" t="s">
        <v>18002</v>
      </c>
    </row>
    <row r="1423" ht="15" spans="1:22">
      <c r="A1423" s="52">
        <f t="shared" si="110"/>
        <v>46266</v>
      </c>
      <c r="B1423" t="str">
        <f t="shared" si="111"/>
        <v>AGENT18</v>
      </c>
      <c r="C1423" t="str">
        <f t="shared" si="112"/>
        <v>SELOGIRI</v>
      </c>
      <c r="D1423" t="str">
        <f t="shared" si="113"/>
        <v>WGI07</v>
      </c>
      <c r="H1423" t="str">
        <f t="shared" si="114"/>
        <v>2026-09-01 07:45:43</v>
      </c>
      <c r="K1423" t="str" cm="1">
        <f t="array" ref="K1423:L1423">_xlfn.TEXTSPLIT(R1423," ")</f>
        <v>WGI07</v>
      </c>
      <c r="L1423" t="str">
        <v>SELOGIRI</v>
      </c>
      <c r="P1423" s="57" t="s">
        <v>18003</v>
      </c>
      <c r="Q1423" s="57" t="s">
        <v>10385</v>
      </c>
      <c r="R1423" s="57" t="s">
        <v>18004</v>
      </c>
      <c r="S1423" s="57" t="s">
        <v>18005</v>
      </c>
      <c r="T1423" s="57" t="s">
        <v>18006</v>
      </c>
      <c r="U1423" s="57" t="s">
        <v>18007</v>
      </c>
    </row>
    <row r="1424" ht="15" spans="1:22">
      <c r="A1424" s="52">
        <f t="shared" si="110"/>
        <v>46266</v>
      </c>
      <c r="B1424" t="str">
        <f t="shared" si="111"/>
        <v>AGENT27</v>
      </c>
      <c r="C1424" t="str">
        <f t="shared" si="112"/>
        <v>SANGA_SANGA</v>
      </c>
      <c r="D1424" t="str">
        <f t="shared" si="113"/>
        <v>TWR12A</v>
      </c>
      <c r="H1424" t="str">
        <f t="shared" si="114"/>
        <v>2026-09-01 07:45:38</v>
      </c>
      <c r="K1424" t="str" cm="1">
        <f t="array" ref="K1424:L1424">_xlfn.TEXTSPLIT(R1424," ")</f>
        <v>TWR12A</v>
      </c>
      <c r="L1424" t="str">
        <v>SANGA_SANGA</v>
      </c>
      <c r="P1424" s="57" t="s">
        <v>18008</v>
      </c>
      <c r="Q1424" s="57" t="s">
        <v>11862</v>
      </c>
      <c r="R1424" s="57" t="s">
        <v>18009</v>
      </c>
      <c r="S1424" s="57" t="s">
        <v>18010</v>
      </c>
      <c r="T1424" s="57" t="s">
        <v>18011</v>
      </c>
      <c r="U1424" s="57" t="s">
        <v>18012</v>
      </c>
    </row>
    <row r="1425" ht="15" spans="1:22">
      <c r="A1425" s="52">
        <f t="shared" si="110"/>
        <v>46266</v>
      </c>
      <c r="B1425" t="str">
        <f t="shared" si="111"/>
        <v>AGENT27</v>
      </c>
      <c r="C1425" t="str">
        <f t="shared" si="112"/>
        <v>TRIKORA</v>
      </c>
      <c r="D1425" t="str">
        <f t="shared" si="113"/>
        <v>BJB06</v>
      </c>
      <c r="H1425" t="str">
        <f t="shared" si="114"/>
        <v>2026-09-01 07:44:59</v>
      </c>
      <c r="K1425" t="str" cm="1">
        <f t="array" ref="K1425:L1425">_xlfn.TEXTSPLIT(R1425," ")</f>
        <v>BJB06</v>
      </c>
      <c r="L1425" t="str">
        <v>TRIKORA</v>
      </c>
      <c r="P1425" s="57" t="s">
        <v>18013</v>
      </c>
      <c r="Q1425" s="57" t="s">
        <v>11862</v>
      </c>
      <c r="R1425" s="57" t="s">
        <v>18014</v>
      </c>
      <c r="S1425" s="57" t="s">
        <v>18015</v>
      </c>
      <c r="T1425" s="57" t="s">
        <v>18016</v>
      </c>
      <c r="U1425" s="57" t="s">
        <v>18017</v>
      </c>
      <c r="V1425" t="s">
        <v>18018</v>
      </c>
    </row>
    <row r="1426" ht="15" spans="1:22">
      <c r="A1426" s="52">
        <f t="shared" si="110"/>
        <v>46266</v>
      </c>
      <c r="B1426" t="str">
        <f t="shared" si="111"/>
        <v>AGENT10</v>
      </c>
      <c r="C1426" t="str">
        <f t="shared" si="112"/>
        <v>TATAAN</v>
      </c>
      <c r="D1426" t="str">
        <f t="shared" si="113"/>
        <v>GTT02</v>
      </c>
      <c r="H1426" t="str">
        <f t="shared" si="114"/>
        <v>2026-09-01 07:44:55</v>
      </c>
      <c r="K1426" t="str" cm="1">
        <f t="array" ref="K1426:L1426">_xlfn.TEXTSPLIT(R1426," ")</f>
        <v>GTT02</v>
      </c>
      <c r="L1426" t="str">
        <v>TATAAN</v>
      </c>
      <c r="P1426" s="57" t="s">
        <v>18019</v>
      </c>
      <c r="Q1426" s="57" t="s">
        <v>11054</v>
      </c>
      <c r="R1426" s="57" t="s">
        <v>18020</v>
      </c>
      <c r="S1426" s="57" t="s">
        <v>18021</v>
      </c>
      <c r="T1426" s="57" t="s">
        <v>18022</v>
      </c>
      <c r="U1426" s="57" t="s">
        <v>18023</v>
      </c>
      <c r="V1426" t="s">
        <v>7373</v>
      </c>
    </row>
    <row r="1427" ht="15" spans="1:22">
      <c r="A1427" s="52">
        <f t="shared" si="110"/>
        <v>46266</v>
      </c>
      <c r="B1427" t="str">
        <f t="shared" si="111"/>
        <v>AGENT17</v>
      </c>
      <c r="C1427" t="str">
        <f t="shared" si="112"/>
        <v>BAWANG</v>
      </c>
      <c r="D1427" t="str">
        <f t="shared" si="113"/>
        <v>BJN06</v>
      </c>
      <c r="H1427" t="str">
        <f t="shared" si="114"/>
        <v>2026-09-01 07:44:55</v>
      </c>
      <c r="K1427" t="str" cm="1">
        <f t="array" ref="K1427:L1427">_xlfn.TEXTSPLIT(R1427," ")</f>
        <v>BJN06</v>
      </c>
      <c r="L1427" t="str">
        <v>BAWANG</v>
      </c>
      <c r="P1427" s="57" t="s">
        <v>18019</v>
      </c>
      <c r="Q1427" s="57" t="s">
        <v>11249</v>
      </c>
      <c r="R1427" s="57" t="s">
        <v>18024</v>
      </c>
      <c r="S1427" s="57" t="s">
        <v>18025</v>
      </c>
      <c r="T1427" s="57" t="s">
        <v>18026</v>
      </c>
      <c r="U1427" s="57" t="s">
        <v>18027</v>
      </c>
      <c r="V1427" t="s">
        <v>18028</v>
      </c>
    </row>
    <row r="1428" ht="15" spans="1:22">
      <c r="A1428" s="52">
        <f t="shared" si="110"/>
        <v>46266</v>
      </c>
      <c r="B1428" t="str">
        <f t="shared" si="111"/>
        <v>AGENT08</v>
      </c>
      <c r="C1428" t="str">
        <f t="shared" si="112"/>
        <v>SEKAYU</v>
      </c>
      <c r="D1428" t="str">
        <f t="shared" si="113"/>
        <v>SKY01</v>
      </c>
      <c r="H1428" t="str">
        <f t="shared" si="114"/>
        <v>2026-09-01 07:44:50</v>
      </c>
      <c r="K1428" t="str" cm="1">
        <f t="array" ref="K1428:L1428">_xlfn.TEXTSPLIT(R1428," ")</f>
        <v>SKY01</v>
      </c>
      <c r="L1428" t="str">
        <v>SEKAYU</v>
      </c>
      <c r="P1428" s="57" t="s">
        <v>18029</v>
      </c>
      <c r="Q1428" s="57" t="s">
        <v>10398</v>
      </c>
      <c r="R1428" s="57" t="s">
        <v>18030</v>
      </c>
      <c r="S1428" s="57" t="s">
        <v>18031</v>
      </c>
      <c r="T1428" s="57" t="s">
        <v>18032</v>
      </c>
      <c r="U1428" s="57" t="s">
        <v>18033</v>
      </c>
      <c r="V1428" t="s">
        <v>18034</v>
      </c>
    </row>
    <row r="1429" ht="15" spans="1:22">
      <c r="A1429" s="52">
        <f t="shared" si="110"/>
        <v>46266</v>
      </c>
      <c r="B1429" t="str">
        <f t="shared" si="111"/>
        <v>AGENT10</v>
      </c>
      <c r="C1429" t="str">
        <f t="shared" si="112"/>
        <v>CP_NEGERI_KATON</v>
      </c>
      <c r="D1429" t="str">
        <f t="shared" si="113"/>
        <v>GTT02B</v>
      </c>
      <c r="H1429" t="str">
        <f t="shared" si="114"/>
        <v>2026-09-01 07:44:42</v>
      </c>
      <c r="K1429" t="str" cm="1">
        <f t="array" ref="K1429:L1429">_xlfn.TEXTSPLIT(R1429," ")</f>
        <v>GTT02B</v>
      </c>
      <c r="L1429" t="str">
        <v>CP_NEGERI_KATON</v>
      </c>
      <c r="P1429" s="57" t="s">
        <v>18035</v>
      </c>
      <c r="Q1429" s="57" t="s">
        <v>11054</v>
      </c>
      <c r="R1429" s="57" t="s">
        <v>18036</v>
      </c>
      <c r="S1429" s="57" t="s">
        <v>18037</v>
      </c>
      <c r="T1429" s="57" t="s">
        <v>18038</v>
      </c>
      <c r="U1429" s="57" t="s">
        <v>18039</v>
      </c>
      <c r="V1429" t="s">
        <v>18040</v>
      </c>
    </row>
    <row r="1430" ht="15" spans="1:22">
      <c r="A1430" s="52">
        <f t="shared" si="110"/>
        <v>46266</v>
      </c>
      <c r="B1430" t="str">
        <f t="shared" si="111"/>
        <v>AGENT17</v>
      </c>
      <c r="C1430" t="str">
        <f t="shared" si="112"/>
        <v>KEMRANJEN01</v>
      </c>
      <c r="D1430" t="str">
        <f t="shared" si="113"/>
        <v>PWO27A</v>
      </c>
      <c r="H1430" t="str">
        <f t="shared" si="114"/>
        <v>2026-09-01 07:44:40</v>
      </c>
      <c r="K1430" t="str" cm="1">
        <f t="array" ref="K1430:L1430">_xlfn.TEXTSPLIT(R1430," ")</f>
        <v>PWO27A</v>
      </c>
      <c r="L1430" t="str">
        <v>KEMRANJEN01</v>
      </c>
      <c r="P1430" s="57" t="s">
        <v>18041</v>
      </c>
      <c r="Q1430" s="57" t="s">
        <v>11249</v>
      </c>
      <c r="R1430" s="57" t="s">
        <v>18042</v>
      </c>
      <c r="S1430" s="57" t="s">
        <v>18043</v>
      </c>
      <c r="T1430" s="57" t="s">
        <v>18044</v>
      </c>
      <c r="U1430" s="57" t="s">
        <v>18045</v>
      </c>
      <c r="V1430" t="s">
        <v>18046</v>
      </c>
    </row>
    <row r="1431" ht="15" spans="1:22">
      <c r="A1431" s="52">
        <f t="shared" si="110"/>
        <v>46266</v>
      </c>
      <c r="B1431" t="str">
        <f t="shared" si="111"/>
        <v>AGENT16</v>
      </c>
      <c r="C1431" t="str">
        <f t="shared" si="112"/>
        <v>DC_CIKOLE</v>
      </c>
      <c r="D1431" t="str">
        <f t="shared" si="113"/>
        <v>SMI23</v>
      </c>
      <c r="H1431" t="str">
        <f t="shared" si="114"/>
        <v>2026-09-01 07:44:39</v>
      </c>
      <c r="K1431" t="str" cm="1">
        <f t="array" ref="K1431:L1431">_xlfn.TEXTSPLIT(R1431," ")</f>
        <v>SMI23</v>
      </c>
      <c r="L1431" t="str">
        <v>DC_CIKOLE</v>
      </c>
      <c r="P1431" s="57" t="s">
        <v>18047</v>
      </c>
      <c r="Q1431" s="57" t="s">
        <v>10199</v>
      </c>
      <c r="R1431" s="57" t="s">
        <v>18048</v>
      </c>
      <c r="S1431" s="57" t="s">
        <v>18049</v>
      </c>
      <c r="T1431" s="57" t="s">
        <v>13371</v>
      </c>
      <c r="U1431" s="57" t="s">
        <v>18050</v>
      </c>
    </row>
    <row r="1432" ht="15" spans="1:22">
      <c r="A1432" s="52">
        <f t="shared" si="110"/>
        <v>46266</v>
      </c>
      <c r="B1432" t="str">
        <f t="shared" si="111"/>
        <v>AGENT16</v>
      </c>
      <c r="C1432" t="str">
        <f t="shared" si="112"/>
        <v>SOG07A</v>
      </c>
      <c r="D1432" t="str">
        <f t="shared" si="113"/>
        <v>SOG07A</v>
      </c>
      <c r="H1432" t="str">
        <f t="shared" si="114"/>
        <v>2026-09-01 07:44:26</v>
      </c>
      <c r="K1432" t="str" cm="1">
        <f t="array" ref="K1432:L1432">_xlfn.TEXTSPLIT(R1432," ")</f>
        <v>SOG07A</v>
      </c>
      <c r="L1432" t="str">
        <v>SOG07A</v>
      </c>
      <c r="P1432" s="57" t="s">
        <v>18051</v>
      </c>
      <c r="Q1432" s="57" t="s">
        <v>10199</v>
      </c>
      <c r="R1432" s="57" t="s">
        <v>18052</v>
      </c>
      <c r="S1432" s="57" t="s">
        <v>18053</v>
      </c>
      <c r="T1432" s="57" t="s">
        <v>18054</v>
      </c>
      <c r="U1432" s="57" t="s">
        <v>18055</v>
      </c>
    </row>
    <row r="1433" ht="15" spans="1:22">
      <c r="A1433" s="52">
        <f t="shared" si="110"/>
        <v>46266</v>
      </c>
      <c r="B1433" t="str">
        <f t="shared" si="111"/>
        <v>AGENT05</v>
      </c>
      <c r="C1433" t="str">
        <f t="shared" si="112"/>
        <v>LINGGA</v>
      </c>
      <c r="D1433" t="str">
        <f t="shared" si="113"/>
        <v>LIN01</v>
      </c>
      <c r="H1433" t="str">
        <f t="shared" si="114"/>
        <v>2026-09-01 07:44:26</v>
      </c>
      <c r="K1433" t="str" cm="1">
        <f t="array" ref="K1433:L1433">_xlfn.TEXTSPLIT(R1433," ")</f>
        <v>LIN01</v>
      </c>
      <c r="L1433" t="str">
        <v>LINGGA</v>
      </c>
      <c r="P1433" s="57" t="s">
        <v>18051</v>
      </c>
      <c r="Q1433" s="57" t="s">
        <v>10567</v>
      </c>
      <c r="R1433" s="57" t="s">
        <v>18056</v>
      </c>
      <c r="S1433" s="57" t="s">
        <v>18057</v>
      </c>
      <c r="T1433" s="57" t="s">
        <v>18058</v>
      </c>
      <c r="U1433" s="57" t="s">
        <v>18059</v>
      </c>
      <c r="V1433" t="s">
        <v>18060</v>
      </c>
    </row>
    <row r="1434" ht="15" spans="1:22">
      <c r="A1434" s="52">
        <f t="shared" si="110"/>
        <v>46266</v>
      </c>
      <c r="B1434" t="str">
        <f t="shared" si="111"/>
        <v>AGENT16</v>
      </c>
      <c r="C1434" t="str">
        <f t="shared" si="112"/>
        <v>PGR10B</v>
      </c>
      <c r="D1434" t="str">
        <f t="shared" si="113"/>
        <v>PGR10B</v>
      </c>
      <c r="H1434" t="str">
        <f t="shared" si="114"/>
        <v>2026-09-01 07:44:24</v>
      </c>
      <c r="K1434" t="str" cm="1">
        <f t="array" ref="K1434:L1434">_xlfn.TEXTSPLIT(R1434," ")</f>
        <v>PGR10B</v>
      </c>
      <c r="L1434" t="str">
        <v>PGR10B</v>
      </c>
      <c r="P1434" s="57" t="s">
        <v>18061</v>
      </c>
      <c r="Q1434" s="57" t="s">
        <v>10199</v>
      </c>
      <c r="R1434" s="57" t="s">
        <v>18062</v>
      </c>
      <c r="S1434" s="57" t="s">
        <v>18063</v>
      </c>
      <c r="T1434" s="57" t="s">
        <v>17688</v>
      </c>
      <c r="U1434" s="57" t="s">
        <v>18064</v>
      </c>
      <c r="V1434" t="s">
        <v>17690</v>
      </c>
    </row>
    <row r="1435" ht="15" spans="1:22">
      <c r="A1435" s="52">
        <f t="shared" si="110"/>
        <v>46266</v>
      </c>
      <c r="B1435" t="str">
        <f t="shared" si="111"/>
        <v>AGENT22</v>
      </c>
      <c r="C1435" t="str">
        <f t="shared" si="112"/>
        <v>MAKALE</v>
      </c>
      <c r="D1435" t="str">
        <f t="shared" si="113"/>
        <v>MAE01</v>
      </c>
      <c r="H1435" t="str">
        <f t="shared" si="114"/>
        <v>2026-09-01 07:44:04</v>
      </c>
      <c r="K1435" t="str" cm="1">
        <f t="array" ref="K1435:L1435">_xlfn.TEXTSPLIT(R1435," ")</f>
        <v>MAE01</v>
      </c>
      <c r="L1435" t="str">
        <v>MAKALE</v>
      </c>
      <c r="P1435" s="57" t="s">
        <v>18065</v>
      </c>
      <c r="Q1435" s="57" t="s">
        <v>11133</v>
      </c>
      <c r="R1435" s="57" t="s">
        <v>18066</v>
      </c>
      <c r="S1435" s="57" t="s">
        <v>18067</v>
      </c>
      <c r="T1435" s="57" t="s">
        <v>18068</v>
      </c>
      <c r="U1435" s="57" t="s">
        <v>18069</v>
      </c>
      <c r="V1435" t="s">
        <v>18070</v>
      </c>
    </row>
    <row r="1436" ht="15" spans="1:22">
      <c r="A1436" s="52">
        <f t="shared" si="110"/>
        <v>46266</v>
      </c>
      <c r="B1436" t="str">
        <f t="shared" si="111"/>
        <v>AGENT05</v>
      </c>
      <c r="C1436" t="str">
        <f t="shared" si="112"/>
        <v>BATU_2</v>
      </c>
      <c r="D1436" t="str">
        <f t="shared" si="113"/>
        <v>TNJ04</v>
      </c>
      <c r="H1436" t="str">
        <f t="shared" si="114"/>
        <v>2026-09-01 07:43:56</v>
      </c>
      <c r="K1436" t="str" cm="1">
        <f t="array" ref="K1436:L1436">_xlfn.TEXTSPLIT(R1436," ")</f>
        <v>TNJ04</v>
      </c>
      <c r="L1436" t="str">
        <v>BATU_2</v>
      </c>
      <c r="P1436" s="57" t="s">
        <v>18071</v>
      </c>
      <c r="Q1436" s="57" t="s">
        <v>10567</v>
      </c>
      <c r="R1436" s="57" t="s">
        <v>18072</v>
      </c>
      <c r="S1436" s="57" t="s">
        <v>18073</v>
      </c>
      <c r="T1436" s="57" t="s">
        <v>18074</v>
      </c>
      <c r="U1436" s="57" t="s">
        <v>18075</v>
      </c>
      <c r="V1436" t="s">
        <v>18076</v>
      </c>
    </row>
    <row r="1437" ht="15" spans="1:22">
      <c r="A1437" s="52">
        <f t="shared" si="110"/>
        <v>46266</v>
      </c>
      <c r="B1437" t="str">
        <f t="shared" si="111"/>
        <v>AGENT08</v>
      </c>
      <c r="C1437" t="str">
        <f t="shared" si="112"/>
        <v>PKB16</v>
      </c>
      <c r="D1437" t="str">
        <f t="shared" si="113"/>
        <v>PKB16</v>
      </c>
      <c r="H1437" t="str">
        <f t="shared" si="114"/>
        <v>2026-09-01 07:43:54</v>
      </c>
      <c r="K1437" t="str" cm="1">
        <f t="array" ref="K1437:L1437">_xlfn.TEXTSPLIT(R1437," ")</f>
        <v>PKB16</v>
      </c>
      <c r="L1437" t="str">
        <v>PKB16</v>
      </c>
      <c r="P1437" s="57" t="s">
        <v>18077</v>
      </c>
      <c r="Q1437" s="57" t="s">
        <v>10398</v>
      </c>
      <c r="R1437" s="57" t="s">
        <v>18078</v>
      </c>
      <c r="S1437" s="57" t="s">
        <v>18079</v>
      </c>
      <c r="T1437" s="57" t="s">
        <v>8993</v>
      </c>
      <c r="U1437" s="57" t="s">
        <v>18080</v>
      </c>
      <c r="V1437" t="s">
        <v>18081</v>
      </c>
    </row>
    <row r="1438" ht="15" spans="1:22">
      <c r="A1438" s="52">
        <f t="shared" si="110"/>
        <v>46266</v>
      </c>
      <c r="B1438" t="str">
        <f t="shared" si="111"/>
        <v>AGENT17</v>
      </c>
      <c r="C1438" t="str">
        <f t="shared" si="112"/>
        <v>TEMANGGUNG</v>
      </c>
      <c r="D1438" t="str">
        <f t="shared" si="113"/>
        <v>TNU01</v>
      </c>
      <c r="H1438" t="str">
        <f t="shared" si="114"/>
        <v>2026-09-01 07:43:34</v>
      </c>
      <c r="K1438" t="str" cm="1">
        <f t="array" ref="K1438:L1438">_xlfn.TEXTSPLIT(R1438," ")</f>
        <v>TNU01</v>
      </c>
      <c r="L1438" t="str">
        <v>TEMANGGUNG</v>
      </c>
      <c r="P1438" s="57" t="s">
        <v>18082</v>
      </c>
      <c r="Q1438" s="57" t="s">
        <v>11249</v>
      </c>
      <c r="R1438" s="57" t="s">
        <v>18083</v>
      </c>
      <c r="S1438" s="57" t="s">
        <v>18084</v>
      </c>
      <c r="T1438" s="57" t="s">
        <v>18085</v>
      </c>
      <c r="U1438" s="57" t="s">
        <v>18086</v>
      </c>
      <c r="V1438" t="s">
        <v>18087</v>
      </c>
    </row>
    <row r="1439" ht="15" spans="1:22">
      <c r="A1439" s="52">
        <f t="shared" si="110"/>
        <v>46266</v>
      </c>
      <c r="B1439" t="str">
        <f t="shared" si="111"/>
        <v>AGENT21</v>
      </c>
      <c r="C1439" t="str">
        <f t="shared" si="112"/>
        <v>KEDIRI_1</v>
      </c>
      <c r="D1439" t="str">
        <f t="shared" si="113"/>
        <v>GER05</v>
      </c>
      <c r="H1439" t="str">
        <f t="shared" si="114"/>
        <v>2026-09-01 07:43:32</v>
      </c>
      <c r="K1439" t="str" cm="1">
        <f t="array" ref="K1439:L1439">_xlfn.TEXTSPLIT(R1439," ")</f>
        <v>GER05</v>
      </c>
      <c r="L1439" t="str">
        <v>KEDIRI_1</v>
      </c>
      <c r="P1439" s="57" t="s">
        <v>18088</v>
      </c>
      <c r="Q1439" s="57" t="s">
        <v>11660</v>
      </c>
      <c r="R1439" s="57" t="s">
        <v>18089</v>
      </c>
      <c r="S1439" s="57" t="s">
        <v>18090</v>
      </c>
      <c r="T1439" s="57" t="s">
        <v>18091</v>
      </c>
      <c r="U1439" s="57" t="s">
        <v>18092</v>
      </c>
    </row>
    <row r="1440" ht="15" spans="1:22">
      <c r="A1440" s="52">
        <f t="shared" si="110"/>
        <v>46266</v>
      </c>
      <c r="B1440" t="str">
        <f t="shared" si="111"/>
        <v>AGENT19</v>
      </c>
      <c r="C1440" t="str">
        <f t="shared" si="112"/>
        <v>PONOROGO</v>
      </c>
      <c r="D1440" t="str">
        <f t="shared" si="113"/>
        <v>PNO01</v>
      </c>
      <c r="H1440" t="str">
        <f t="shared" si="114"/>
        <v>2026-09-01 07:43:27</v>
      </c>
      <c r="K1440" t="str" cm="1">
        <f t="array" ref="K1440:L1440">_xlfn.TEXTSPLIT(R1440," ")</f>
        <v>PNO01</v>
      </c>
      <c r="L1440" t="str">
        <v>PONOROGO</v>
      </c>
      <c r="P1440" s="57" t="s">
        <v>18093</v>
      </c>
      <c r="Q1440" s="57" t="s">
        <v>10181</v>
      </c>
      <c r="R1440" s="57" t="s">
        <v>18094</v>
      </c>
      <c r="S1440" s="57" t="s">
        <v>18095</v>
      </c>
      <c r="T1440" s="57" t="s">
        <v>18096</v>
      </c>
      <c r="U1440" s="57" t="s">
        <v>18097</v>
      </c>
      <c r="V1440" t="s">
        <v>18098</v>
      </c>
    </row>
    <row r="1441" ht="15" spans="1:22">
      <c r="A1441" s="52">
        <f t="shared" si="110"/>
        <v>46266</v>
      </c>
      <c r="B1441" t="str">
        <f t="shared" si="111"/>
        <v>AGENT05</v>
      </c>
      <c r="C1441" t="str">
        <f t="shared" si="112"/>
        <v>BENGKONG</v>
      </c>
      <c r="D1441" t="str">
        <f t="shared" si="113"/>
        <v>BTH04</v>
      </c>
      <c r="H1441" t="str">
        <f t="shared" si="114"/>
        <v>2026-09-01 07:43:24</v>
      </c>
      <c r="K1441" t="str" cm="1">
        <f t="array" ref="K1441:L1441">_xlfn.TEXTSPLIT(R1441," ")</f>
        <v>BTH04</v>
      </c>
      <c r="L1441" t="str">
        <v>BENGKONG</v>
      </c>
      <c r="P1441" s="57" t="s">
        <v>18099</v>
      </c>
      <c r="Q1441" s="57" t="s">
        <v>10567</v>
      </c>
      <c r="R1441" s="57" t="s">
        <v>18100</v>
      </c>
      <c r="S1441" s="57" t="s">
        <v>18101</v>
      </c>
      <c r="T1441" s="57" t="s">
        <v>18102</v>
      </c>
      <c r="U1441" s="57" t="s">
        <v>18103</v>
      </c>
      <c r="V1441" t="s">
        <v>18104</v>
      </c>
    </row>
    <row r="1442" ht="15" spans="1:22">
      <c r="A1442" s="52">
        <f t="shared" si="110"/>
        <v>46266</v>
      </c>
      <c r="B1442" t="str">
        <f t="shared" si="111"/>
        <v>AGENT17</v>
      </c>
      <c r="C1442" t="str">
        <f t="shared" si="112"/>
        <v>DEMPET</v>
      </c>
      <c r="D1442" t="str">
        <f t="shared" si="113"/>
        <v>DMK09</v>
      </c>
      <c r="H1442" t="str">
        <f t="shared" si="114"/>
        <v>2026-09-01 07:43:23</v>
      </c>
      <c r="K1442" t="str" cm="1">
        <f t="array" ref="K1442:L1442">_xlfn.TEXTSPLIT(R1442," ")</f>
        <v>DMK09</v>
      </c>
      <c r="L1442" t="str">
        <v>DEMPET</v>
      </c>
      <c r="P1442" s="57" t="s">
        <v>18105</v>
      </c>
      <c r="Q1442" s="57" t="s">
        <v>11249</v>
      </c>
      <c r="R1442" s="57" t="s">
        <v>18106</v>
      </c>
      <c r="S1442" s="57" t="s">
        <v>18107</v>
      </c>
      <c r="T1442" s="57" t="s">
        <v>18108</v>
      </c>
      <c r="U1442" s="57" t="s">
        <v>18109</v>
      </c>
      <c r="V1442" t="s">
        <v>18110</v>
      </c>
    </row>
    <row r="1443" ht="15" spans="1:22">
      <c r="A1443" s="52">
        <f t="shared" si="110"/>
        <v>46266</v>
      </c>
      <c r="B1443" t="str">
        <f t="shared" si="111"/>
        <v>AGENT18</v>
      </c>
      <c r="C1443" t="str">
        <f t="shared" si="112"/>
        <v>SOLO</v>
      </c>
      <c r="D1443" t="str">
        <f t="shared" si="113"/>
        <v>SOC01</v>
      </c>
      <c r="H1443" t="str">
        <f t="shared" si="114"/>
        <v>2026-09-01 07:43:22</v>
      </c>
      <c r="K1443" t="str" cm="1">
        <f t="array" ref="K1443:L1443">_xlfn.TEXTSPLIT(R1443," ")</f>
        <v>SOC01</v>
      </c>
      <c r="L1443" t="str">
        <v>SOLO</v>
      </c>
      <c r="P1443" s="57" t="s">
        <v>18111</v>
      </c>
      <c r="Q1443" s="57" t="s">
        <v>10385</v>
      </c>
      <c r="R1443" s="57" t="s">
        <v>18112</v>
      </c>
      <c r="S1443" s="57" t="s">
        <v>18113</v>
      </c>
      <c r="T1443" s="57" t="s">
        <v>18114</v>
      </c>
      <c r="U1443" s="57" t="s">
        <v>18115</v>
      </c>
    </row>
    <row r="1444" ht="15" spans="1:22">
      <c r="A1444" s="52">
        <f t="shared" si="110"/>
        <v>46266</v>
      </c>
      <c r="B1444" t="str">
        <f t="shared" si="111"/>
        <v>AGENT17</v>
      </c>
      <c r="C1444" t="str">
        <f t="shared" si="112"/>
        <v>BAWEN</v>
      </c>
      <c r="D1444" t="str">
        <f t="shared" si="113"/>
        <v>UNG02</v>
      </c>
      <c r="H1444" t="str">
        <f t="shared" si="114"/>
        <v>2026-09-01 07:43:19</v>
      </c>
      <c r="K1444" t="str" cm="1">
        <f t="array" ref="K1444:L1444">_xlfn.TEXTSPLIT(R1444," ")</f>
        <v>UNG02</v>
      </c>
      <c r="L1444" t="str">
        <v>BAWEN</v>
      </c>
      <c r="P1444" s="57" t="s">
        <v>18116</v>
      </c>
      <c r="Q1444" s="57" t="s">
        <v>11249</v>
      </c>
      <c r="R1444" s="57" t="s">
        <v>18117</v>
      </c>
      <c r="S1444" s="57" t="s">
        <v>18118</v>
      </c>
      <c r="T1444" s="57" t="s">
        <v>18119</v>
      </c>
      <c r="U1444" s="57" t="s">
        <v>18120</v>
      </c>
    </row>
    <row r="1445" ht="15" spans="1:22">
      <c r="A1445" s="52">
        <f t="shared" si="110"/>
        <v>46266</v>
      </c>
      <c r="B1445" t="str">
        <f t="shared" si="111"/>
        <v>AGENT17</v>
      </c>
      <c r="C1445" t="str">
        <f t="shared" si="112"/>
        <v>PURWOKERTO_UTARA</v>
      </c>
      <c r="D1445" t="str">
        <f t="shared" si="113"/>
        <v>PWO16</v>
      </c>
      <c r="H1445" t="str">
        <f t="shared" si="114"/>
        <v>2026-09-01 07:43:13</v>
      </c>
      <c r="K1445" t="str" cm="1">
        <f t="array" ref="K1445:L1445">_xlfn.TEXTSPLIT(R1445," ")</f>
        <v>PWO16</v>
      </c>
      <c r="L1445" t="str">
        <v>PURWOKERTO_UTARA</v>
      </c>
      <c r="P1445" s="57" t="s">
        <v>18121</v>
      </c>
      <c r="Q1445" s="57" t="s">
        <v>11249</v>
      </c>
      <c r="R1445" s="57" t="s">
        <v>18122</v>
      </c>
      <c r="S1445" s="57" t="s">
        <v>18123</v>
      </c>
      <c r="T1445" s="57" t="s">
        <v>18124</v>
      </c>
      <c r="U1445" s="57" t="s">
        <v>18125</v>
      </c>
      <c r="V1445" t="s">
        <v>18126</v>
      </c>
    </row>
    <row r="1446" ht="15" spans="1:22">
      <c r="A1446" s="52">
        <f t="shared" si="110"/>
        <v>46266</v>
      </c>
      <c r="B1446" t="str">
        <f t="shared" si="111"/>
        <v>AGENT18</v>
      </c>
      <c r="C1446" t="str">
        <f t="shared" si="112"/>
        <v>BYL04A</v>
      </c>
      <c r="D1446" t="str">
        <f t="shared" si="113"/>
        <v>BYL04A</v>
      </c>
      <c r="H1446" t="str">
        <f t="shared" si="114"/>
        <v>2026-09-01 07:43:03</v>
      </c>
      <c r="K1446" t="str" cm="1">
        <f t="array" ref="K1446:L1446">_xlfn.TEXTSPLIT(R1446," ")</f>
        <v>BYL04A</v>
      </c>
      <c r="L1446" t="str">
        <v>BYL04A</v>
      </c>
      <c r="P1446" s="57" t="s">
        <v>18127</v>
      </c>
      <c r="Q1446" s="57" t="s">
        <v>10385</v>
      </c>
      <c r="R1446" s="57" t="s">
        <v>18128</v>
      </c>
      <c r="S1446" s="57" t="s">
        <v>18129</v>
      </c>
      <c r="T1446" s="57" t="s">
        <v>18130</v>
      </c>
      <c r="U1446" s="57" t="s">
        <v>18131</v>
      </c>
      <c r="V1446" t="s">
        <v>16541</v>
      </c>
    </row>
    <row r="1447" ht="15" spans="1:22">
      <c r="A1447" s="52">
        <f t="shared" si="110"/>
        <v>46266</v>
      </c>
      <c r="B1447" t="str">
        <f t="shared" si="111"/>
        <v>AGENT01</v>
      </c>
      <c r="C1447" t="str">
        <f t="shared" si="112"/>
        <v>BANDA_ACEH</v>
      </c>
      <c r="D1447" t="str">
        <f t="shared" si="113"/>
        <v>BTJ01</v>
      </c>
      <c r="H1447" t="str">
        <f t="shared" si="114"/>
        <v>2026-09-01 07:43:03</v>
      </c>
      <c r="K1447" t="str" cm="1">
        <f t="array" ref="K1447:L1447">_xlfn.TEXTSPLIT(R1447," ")</f>
        <v>BTJ01</v>
      </c>
      <c r="L1447" t="str">
        <v>BANDA_ACEH</v>
      </c>
      <c r="P1447" s="57" t="s">
        <v>18127</v>
      </c>
      <c r="Q1447" s="57" t="s">
        <v>10486</v>
      </c>
      <c r="R1447" s="57" t="s">
        <v>18132</v>
      </c>
      <c r="S1447" s="57" t="s">
        <v>18133</v>
      </c>
      <c r="T1447" s="57" t="s">
        <v>18134</v>
      </c>
      <c r="U1447" s="57" t="s">
        <v>18135</v>
      </c>
    </row>
    <row r="1448" ht="15" spans="1:22">
      <c r="A1448" s="52">
        <f t="shared" si="110"/>
        <v>46266</v>
      </c>
      <c r="B1448" t="str">
        <f t="shared" si="111"/>
        <v>AGENT21</v>
      </c>
      <c r="C1448" t="str">
        <f t="shared" si="112"/>
        <v>SOE</v>
      </c>
      <c r="D1448" t="str">
        <f t="shared" si="113"/>
        <v>SOE01</v>
      </c>
      <c r="H1448" t="str">
        <f t="shared" si="114"/>
        <v>2026-09-01 07:42:51</v>
      </c>
      <c r="K1448" t="str" cm="1">
        <f t="array" ref="K1448:L1448">_xlfn.TEXTSPLIT(R1448," ")</f>
        <v>SOE01</v>
      </c>
      <c r="L1448" t="str">
        <v>SOE</v>
      </c>
      <c r="P1448" s="57" t="s">
        <v>18136</v>
      </c>
      <c r="Q1448" s="57" t="s">
        <v>11660</v>
      </c>
      <c r="R1448" s="57" t="s">
        <v>18137</v>
      </c>
      <c r="S1448" s="57" t="s">
        <v>18138</v>
      </c>
      <c r="T1448" s="57" t="s">
        <v>7047</v>
      </c>
      <c r="U1448" s="57" t="s">
        <v>18139</v>
      </c>
      <c r="V1448" t="s">
        <v>18140</v>
      </c>
    </row>
    <row r="1449" ht="15" spans="1:22">
      <c r="A1449" s="52">
        <f t="shared" si="110"/>
        <v>46266</v>
      </c>
      <c r="B1449" t="str">
        <f t="shared" si="111"/>
        <v>AGENT19</v>
      </c>
      <c r="C1449" t="str">
        <f t="shared" si="112"/>
        <v>DOLOPO</v>
      </c>
      <c r="D1449" t="str">
        <f t="shared" si="113"/>
        <v>MDN03</v>
      </c>
      <c r="H1449" t="str">
        <f t="shared" si="114"/>
        <v>2026-09-01 07:42:51</v>
      </c>
      <c r="K1449" t="str" cm="1">
        <f t="array" ref="K1449:L1449">_xlfn.TEXTSPLIT(R1449," ")</f>
        <v>MDN03</v>
      </c>
      <c r="L1449" t="str">
        <v>DOLOPO</v>
      </c>
      <c r="P1449" s="57" t="s">
        <v>18136</v>
      </c>
      <c r="Q1449" s="57" t="s">
        <v>10181</v>
      </c>
      <c r="R1449" s="57" t="s">
        <v>18141</v>
      </c>
      <c r="S1449" s="57" t="s">
        <v>18142</v>
      </c>
      <c r="T1449" s="57" t="s">
        <v>18143</v>
      </c>
      <c r="U1449" s="57" t="s">
        <v>18144</v>
      </c>
      <c r="V1449" t="s">
        <v>18145</v>
      </c>
    </row>
    <row r="1450" ht="15" spans="1:22">
      <c r="A1450" s="52">
        <f t="shared" si="110"/>
        <v>46266</v>
      </c>
      <c r="B1450" t="str">
        <f t="shared" si="111"/>
        <v>AGENT01</v>
      </c>
      <c r="C1450" t="str">
        <f t="shared" si="112"/>
        <v>JAYA_BARU</v>
      </c>
      <c r="D1450" t="str">
        <f t="shared" si="113"/>
        <v>BTJ03</v>
      </c>
      <c r="H1450" t="str">
        <f t="shared" si="114"/>
        <v>2026-09-01 07:42:43</v>
      </c>
      <c r="K1450" t="str" cm="1">
        <f t="array" ref="K1450:L1450">_xlfn.TEXTSPLIT(R1450," ")</f>
        <v>BTJ03</v>
      </c>
      <c r="L1450" t="str">
        <v>JAYA_BARU</v>
      </c>
      <c r="P1450" s="57" t="s">
        <v>18146</v>
      </c>
      <c r="Q1450" s="57" t="s">
        <v>10486</v>
      </c>
      <c r="R1450" s="57" t="s">
        <v>18147</v>
      </c>
      <c r="S1450" s="57" t="s">
        <v>18148</v>
      </c>
      <c r="T1450" s="57" t="s">
        <v>18149</v>
      </c>
      <c r="U1450" s="57" t="s">
        <v>18150</v>
      </c>
    </row>
    <row r="1451" ht="15" spans="1:22">
      <c r="A1451" s="52">
        <f t="shared" si="110"/>
        <v>46266</v>
      </c>
      <c r="B1451" t="str">
        <f t="shared" si="111"/>
        <v>AGENT02</v>
      </c>
      <c r="C1451" t="str">
        <f t="shared" si="112"/>
        <v>SUDIRMAN_PKD</v>
      </c>
      <c r="D1451" t="str">
        <f t="shared" si="113"/>
        <v>PKD22</v>
      </c>
      <c r="H1451" t="str">
        <f t="shared" si="114"/>
        <v>2026-09-01 07:42:42</v>
      </c>
      <c r="K1451" t="str" cm="1">
        <f t="array" ref="K1451:L1451">_xlfn.TEXTSPLIT(R1451," ")</f>
        <v>PKD22</v>
      </c>
      <c r="L1451" t="str">
        <v>SUDIRMAN_PKD</v>
      </c>
      <c r="P1451" s="57" t="s">
        <v>18151</v>
      </c>
      <c r="Q1451" s="57" t="s">
        <v>10443</v>
      </c>
      <c r="R1451" s="57" t="s">
        <v>18152</v>
      </c>
      <c r="S1451" s="57" t="s">
        <v>18153</v>
      </c>
      <c r="T1451" s="57" t="s">
        <v>8716</v>
      </c>
      <c r="U1451" s="57" t="s">
        <v>18154</v>
      </c>
      <c r="V1451" t="s">
        <v>18155</v>
      </c>
    </row>
    <row r="1452" ht="15" spans="1:22">
      <c r="A1452" s="52">
        <f t="shared" si="110"/>
        <v>46266</v>
      </c>
      <c r="B1452" t="str">
        <f t="shared" si="111"/>
        <v>AGENT13</v>
      </c>
      <c r="C1452" t="str">
        <f t="shared" si="112"/>
        <v>CIKARANG</v>
      </c>
      <c r="D1452" t="str">
        <f t="shared" si="113"/>
        <v>CKR01</v>
      </c>
      <c r="H1452" t="str">
        <f t="shared" si="114"/>
        <v>2026-09-01 07:42:41</v>
      </c>
      <c r="K1452" t="str" cm="1">
        <f t="array" ref="K1452:L1452">_xlfn.TEXTSPLIT(R1452," ")</f>
        <v>CKR01</v>
      </c>
      <c r="L1452" t="str">
        <v>CIKARANG</v>
      </c>
      <c r="P1452" s="57" t="s">
        <v>18156</v>
      </c>
      <c r="Q1452" s="57" t="s">
        <v>10702</v>
      </c>
      <c r="R1452" s="57" t="s">
        <v>18157</v>
      </c>
      <c r="S1452" s="57" t="s">
        <v>18158</v>
      </c>
      <c r="T1452" s="57" t="s">
        <v>18159</v>
      </c>
      <c r="U1452" s="57" t="s">
        <v>18160</v>
      </c>
      <c r="V1452" t="s">
        <v>18161</v>
      </c>
    </row>
    <row r="1453" ht="15" spans="1:22">
      <c r="A1453" s="52">
        <f t="shared" si="110"/>
        <v>46266</v>
      </c>
      <c r="B1453" t="str">
        <f t="shared" si="111"/>
        <v>AGENT03</v>
      </c>
      <c r="C1453" t="str">
        <f t="shared" si="112"/>
        <v>PORSEA_02</v>
      </c>
      <c r="D1453" t="str">
        <f t="shared" si="113"/>
        <v>BAE11</v>
      </c>
      <c r="H1453" t="str">
        <f t="shared" si="114"/>
        <v>2026-09-01 07:42:36</v>
      </c>
      <c r="K1453" t="str" cm="1">
        <f t="array" ref="K1453:L1453">_xlfn.TEXTSPLIT(R1453," ")</f>
        <v>BAE11</v>
      </c>
      <c r="L1453" t="str">
        <v>PORSEA_02</v>
      </c>
      <c r="P1453" s="57" t="s">
        <v>18162</v>
      </c>
      <c r="Q1453" s="57" t="s">
        <v>10236</v>
      </c>
      <c r="R1453" s="57" t="s">
        <v>18163</v>
      </c>
      <c r="S1453" s="57" t="s">
        <v>18164</v>
      </c>
      <c r="T1453" s="57" t="s">
        <v>18165</v>
      </c>
      <c r="U1453" s="57" t="s">
        <v>18166</v>
      </c>
      <c r="V1453" t="s">
        <v>18167</v>
      </c>
    </row>
    <row r="1454" ht="15" spans="1:22">
      <c r="A1454" s="52">
        <f t="shared" si="110"/>
        <v>46266</v>
      </c>
      <c r="B1454" t="str">
        <f t="shared" si="111"/>
        <v>AGENT21</v>
      </c>
      <c r="C1454" t="str">
        <f t="shared" si="112"/>
        <v>KEFAMENANU</v>
      </c>
      <c r="D1454" t="str">
        <f t="shared" si="113"/>
        <v>KEF01</v>
      </c>
      <c r="H1454" t="str">
        <f t="shared" si="114"/>
        <v>2026-09-01 07:42:30</v>
      </c>
      <c r="K1454" t="str" cm="1">
        <f t="array" ref="K1454:L1454">_xlfn.TEXTSPLIT(R1454," ")</f>
        <v>KEF01</v>
      </c>
      <c r="L1454" t="str">
        <v>KEFAMENANU</v>
      </c>
      <c r="P1454" s="57" t="s">
        <v>18168</v>
      </c>
      <c r="Q1454" s="57" t="s">
        <v>11660</v>
      </c>
      <c r="R1454" s="57" t="s">
        <v>18169</v>
      </c>
      <c r="S1454" s="57" t="s">
        <v>18170</v>
      </c>
      <c r="T1454" s="57" t="s">
        <v>18171</v>
      </c>
      <c r="U1454" s="57" t="s">
        <v>18172</v>
      </c>
    </row>
    <row r="1455" ht="15" spans="1:22">
      <c r="A1455" s="52">
        <f t="shared" si="110"/>
        <v>46266</v>
      </c>
      <c r="B1455" t="str">
        <f t="shared" si="111"/>
        <v>AGENT04</v>
      </c>
      <c r="C1455" t="str">
        <f t="shared" si="112"/>
        <v>DP_PASIR_PUTIH</v>
      </c>
      <c r="D1455" t="str">
        <f t="shared" si="113"/>
        <v>PKU35</v>
      </c>
      <c r="H1455" t="str">
        <f t="shared" si="114"/>
        <v>2026-09-01 07:42:28</v>
      </c>
      <c r="K1455" t="str" cm="1">
        <f t="array" ref="K1455:L1455">_xlfn.TEXTSPLIT(R1455," ")</f>
        <v>PKU35</v>
      </c>
      <c r="L1455" t="str">
        <v>DP_PASIR_PUTIH</v>
      </c>
      <c r="P1455" s="57" t="s">
        <v>18173</v>
      </c>
      <c r="Q1455" s="57" t="s">
        <v>10193</v>
      </c>
      <c r="R1455" s="57" t="s">
        <v>18174</v>
      </c>
      <c r="S1455" s="57" t="s">
        <v>18175</v>
      </c>
      <c r="T1455" s="57" t="s">
        <v>18176</v>
      </c>
      <c r="U1455" s="57" t="s">
        <v>18177</v>
      </c>
      <c r="V1455" t="s">
        <v>18178</v>
      </c>
    </row>
    <row r="1456" ht="15" spans="1:22">
      <c r="A1456" s="52">
        <f t="shared" si="110"/>
        <v>46266</v>
      </c>
      <c r="B1456" t="str">
        <f t="shared" si="111"/>
        <v>AGENT17</v>
      </c>
      <c r="C1456" t="str">
        <f t="shared" si="112"/>
        <v>UNDAAN</v>
      </c>
      <c r="D1456" t="str">
        <f t="shared" si="113"/>
        <v>KDS06</v>
      </c>
      <c r="H1456" t="str">
        <f t="shared" si="114"/>
        <v>2026-09-01 07:42:23</v>
      </c>
      <c r="K1456" t="str" cm="1">
        <f t="array" ref="K1456:L1456">_xlfn.TEXTSPLIT(R1456," ")</f>
        <v>KDS06</v>
      </c>
      <c r="L1456" t="str">
        <v>UNDAAN</v>
      </c>
      <c r="P1456" s="57" t="s">
        <v>18179</v>
      </c>
      <c r="Q1456" s="57" t="s">
        <v>11249</v>
      </c>
      <c r="R1456" s="57" t="s">
        <v>18180</v>
      </c>
      <c r="S1456" s="57" t="s">
        <v>18181</v>
      </c>
      <c r="T1456" s="57" t="s">
        <v>18182</v>
      </c>
      <c r="U1456" s="57" t="s">
        <v>18183</v>
      </c>
      <c r="V1456" t="s">
        <v>18184</v>
      </c>
    </row>
    <row r="1457" ht="15" spans="1:22">
      <c r="A1457" s="52">
        <f t="shared" si="110"/>
        <v>46266</v>
      </c>
      <c r="B1457" t="str">
        <f t="shared" si="111"/>
        <v>AGENT18</v>
      </c>
      <c r="C1457" t="str">
        <f t="shared" si="112"/>
        <v>YOGYAKARTA</v>
      </c>
      <c r="D1457" t="str">
        <f t="shared" si="113"/>
        <v>JOG01</v>
      </c>
      <c r="H1457" t="str">
        <f t="shared" si="114"/>
        <v>2026-09-01 07:42:16</v>
      </c>
      <c r="K1457" t="str" cm="1">
        <f t="array" ref="K1457:L1457">_xlfn.TEXTSPLIT(R1457," ")</f>
        <v>JOG01</v>
      </c>
      <c r="L1457" t="str">
        <v>YOGYAKARTA</v>
      </c>
      <c r="P1457" s="57" t="s">
        <v>18185</v>
      </c>
      <c r="Q1457" s="57" t="s">
        <v>10385</v>
      </c>
      <c r="R1457" s="57" t="s">
        <v>18186</v>
      </c>
      <c r="S1457" s="57" t="s">
        <v>18187</v>
      </c>
      <c r="T1457" s="57" t="s">
        <v>18188</v>
      </c>
      <c r="U1457" s="57" t="s">
        <v>18189</v>
      </c>
      <c r="V1457" t="s">
        <v>18190</v>
      </c>
    </row>
    <row r="1458" ht="15" spans="1:22">
      <c r="A1458" s="52">
        <f t="shared" si="110"/>
        <v>46266</v>
      </c>
      <c r="B1458" t="str">
        <f t="shared" si="111"/>
        <v>AGENT17</v>
      </c>
      <c r="C1458" t="str">
        <f t="shared" si="112"/>
        <v>CILONGOK</v>
      </c>
      <c r="D1458" t="str">
        <f t="shared" si="113"/>
        <v>PWO11</v>
      </c>
      <c r="H1458" t="str">
        <f t="shared" si="114"/>
        <v>2026-09-01 07:42:14</v>
      </c>
      <c r="K1458" t="str" cm="1">
        <f t="array" ref="K1458:L1458">_xlfn.TEXTSPLIT(R1458," ")</f>
        <v>PWO11</v>
      </c>
      <c r="L1458" t="str">
        <v>CILONGOK</v>
      </c>
      <c r="P1458" s="57" t="s">
        <v>18191</v>
      </c>
      <c r="Q1458" s="57" t="s">
        <v>11249</v>
      </c>
      <c r="R1458" s="57" t="s">
        <v>18192</v>
      </c>
      <c r="S1458" s="57" t="s">
        <v>18193</v>
      </c>
      <c r="T1458" s="57" t="s">
        <v>18194</v>
      </c>
      <c r="U1458" s="57" t="s">
        <v>18195</v>
      </c>
      <c r="V1458" t="s">
        <v>18196</v>
      </c>
    </row>
    <row r="1459" ht="15" spans="1:22">
      <c r="A1459" s="52">
        <f t="shared" si="110"/>
        <v>46266</v>
      </c>
      <c r="B1459" t="str">
        <f t="shared" si="111"/>
        <v>AGENT15</v>
      </c>
      <c r="C1459" t="str">
        <f t="shared" si="112"/>
        <v>CINERE_BARU</v>
      </c>
      <c r="D1459" t="str">
        <f t="shared" si="113"/>
        <v>DPK08A</v>
      </c>
      <c r="H1459" t="str">
        <f t="shared" si="114"/>
        <v>2026-09-01 07:42:01</v>
      </c>
      <c r="K1459" t="str" cm="1">
        <f t="array" ref="K1459:L1459">_xlfn.TEXTSPLIT(R1459," ")</f>
        <v>DPK08A</v>
      </c>
      <c r="L1459" t="str">
        <v>CINERE_BARU</v>
      </c>
      <c r="P1459" s="57" t="s">
        <v>18197</v>
      </c>
      <c r="Q1459" s="57" t="s">
        <v>11684</v>
      </c>
      <c r="R1459" s="57" t="s">
        <v>18198</v>
      </c>
      <c r="S1459" s="57" t="s">
        <v>18199</v>
      </c>
      <c r="T1459" s="57" t="s">
        <v>18200</v>
      </c>
      <c r="U1459" s="57" t="s">
        <v>18201</v>
      </c>
      <c r="V1459" t="s">
        <v>2950</v>
      </c>
    </row>
    <row r="1460" ht="15" spans="1:22">
      <c r="A1460" s="52">
        <f t="shared" si="110"/>
        <v>46266</v>
      </c>
      <c r="B1460" t="str">
        <f t="shared" si="111"/>
        <v>AGENT04</v>
      </c>
      <c r="C1460" t="str">
        <f t="shared" si="112"/>
        <v>TENAYAN_RAYA</v>
      </c>
      <c r="D1460" t="str">
        <f t="shared" si="113"/>
        <v>PKU11A</v>
      </c>
      <c r="H1460" t="str">
        <f t="shared" si="114"/>
        <v>2026-09-01 07:41:56</v>
      </c>
      <c r="K1460" t="str" cm="1">
        <f t="array" ref="K1460:L1460">_xlfn.TEXTSPLIT(R1460," ")</f>
        <v>PKU11A</v>
      </c>
      <c r="L1460" t="str">
        <v>TENAYAN_RAYA</v>
      </c>
      <c r="P1460" s="57" t="s">
        <v>18202</v>
      </c>
      <c r="Q1460" s="57" t="s">
        <v>10193</v>
      </c>
      <c r="R1460" s="57" t="s">
        <v>18203</v>
      </c>
      <c r="S1460" s="57" t="s">
        <v>18204</v>
      </c>
      <c r="T1460" s="57" t="s">
        <v>18205</v>
      </c>
      <c r="U1460" s="57" t="s">
        <v>18206</v>
      </c>
      <c r="V1460" t="s">
        <v>18207</v>
      </c>
    </row>
    <row r="1461" ht="15" spans="1:22">
      <c r="A1461" s="52">
        <f t="shared" si="110"/>
        <v>46266</v>
      </c>
      <c r="B1461" t="str">
        <f t="shared" si="111"/>
        <v>AGENT40</v>
      </c>
      <c r="C1461" t="str">
        <f t="shared" si="112"/>
        <v>PULOGEBANG_01</v>
      </c>
      <c r="D1461" t="str">
        <f t="shared" si="113"/>
        <v>JKT16Q</v>
      </c>
      <c r="H1461" t="str">
        <f t="shared" si="114"/>
        <v>2026-09-01 07:41:55</v>
      </c>
      <c r="K1461" t="str" cm="1">
        <f t="array" ref="K1461:L1461">_xlfn.TEXTSPLIT(R1461," ")</f>
        <v>JKT16Q</v>
      </c>
      <c r="L1461" t="str">
        <v>PULOGEBANG_01</v>
      </c>
      <c r="P1461" s="57" t="s">
        <v>18208</v>
      </c>
      <c r="Q1461" s="57" t="s">
        <v>10732</v>
      </c>
      <c r="R1461" s="57" t="s">
        <v>18209</v>
      </c>
      <c r="S1461" s="57" t="s">
        <v>18210</v>
      </c>
      <c r="T1461" s="57" t="s">
        <v>18211</v>
      </c>
      <c r="U1461" s="57" t="s">
        <v>18212</v>
      </c>
      <c r="V1461" t="s">
        <v>18213</v>
      </c>
    </row>
    <row r="1462" ht="15" spans="1:22">
      <c r="A1462" s="52">
        <f t="shared" si="110"/>
        <v>46266</v>
      </c>
      <c r="B1462" t="str">
        <f t="shared" si="111"/>
        <v>AGENT17</v>
      </c>
      <c r="C1462" t="str">
        <f t="shared" si="112"/>
        <v>MARGASARI</v>
      </c>
      <c r="D1462" t="str">
        <f t="shared" si="113"/>
        <v>SWI06</v>
      </c>
      <c r="H1462" t="str">
        <f t="shared" si="114"/>
        <v>2026-09-01 07:41:50</v>
      </c>
      <c r="K1462" t="str" cm="1">
        <f t="array" ref="K1462:L1462">_xlfn.TEXTSPLIT(R1462," ")</f>
        <v>SWI06</v>
      </c>
      <c r="L1462" t="str">
        <v>MARGASARI</v>
      </c>
      <c r="P1462" s="57" t="s">
        <v>18214</v>
      </c>
      <c r="Q1462" s="57" t="s">
        <v>11249</v>
      </c>
      <c r="R1462" s="57" t="s">
        <v>18215</v>
      </c>
      <c r="S1462" s="57" t="s">
        <v>18216</v>
      </c>
      <c r="T1462" s="57" t="s">
        <v>18217</v>
      </c>
      <c r="U1462" s="57" t="s">
        <v>18218</v>
      </c>
      <c r="V1462" t="s">
        <v>18219</v>
      </c>
    </row>
    <row r="1463" ht="15" spans="1:22">
      <c r="A1463" s="52">
        <f t="shared" si="110"/>
        <v>46266</v>
      </c>
      <c r="B1463" t="str">
        <f t="shared" si="111"/>
        <v>AGENT19</v>
      </c>
      <c r="C1463" t="str">
        <f t="shared" si="112"/>
        <v>ARJOSARI_2</v>
      </c>
      <c r="D1463" t="str">
        <f t="shared" si="113"/>
        <v>PCI06</v>
      </c>
      <c r="H1463" t="str">
        <f t="shared" si="114"/>
        <v>2026-09-01 07:41:47</v>
      </c>
      <c r="K1463" t="str" cm="1">
        <f t="array" ref="K1463:L1463">_xlfn.TEXTSPLIT(R1463," ")</f>
        <v>PCI06</v>
      </c>
      <c r="L1463" t="str">
        <v>ARJOSARI_2</v>
      </c>
      <c r="P1463" s="57" t="s">
        <v>18220</v>
      </c>
      <c r="Q1463" s="57" t="s">
        <v>10181</v>
      </c>
      <c r="R1463" s="57" t="s">
        <v>18221</v>
      </c>
      <c r="S1463" s="57" t="s">
        <v>18222</v>
      </c>
      <c r="T1463" s="57" t="s">
        <v>18223</v>
      </c>
      <c r="U1463" s="57" t="s">
        <v>18224</v>
      </c>
      <c r="V1463" t="s">
        <v>18225</v>
      </c>
    </row>
    <row r="1464" ht="15" spans="1:22">
      <c r="A1464" s="52">
        <f t="shared" si="110"/>
        <v>46266</v>
      </c>
      <c r="B1464" t="str">
        <f t="shared" si="111"/>
        <v>AGENT40</v>
      </c>
      <c r="C1464" t="str">
        <f t="shared" si="112"/>
        <v>TAMBORA</v>
      </c>
      <c r="D1464" t="str">
        <f t="shared" si="113"/>
        <v>JKT28D</v>
      </c>
      <c r="H1464" t="str">
        <f t="shared" si="114"/>
        <v>2026-09-01 07:41:41</v>
      </c>
      <c r="K1464" t="str" cm="1">
        <f t="array" ref="K1464:L1464">_xlfn.TEXTSPLIT(R1464," ")</f>
        <v>JKT28D</v>
      </c>
      <c r="L1464" t="str">
        <v>TAMBORA</v>
      </c>
      <c r="P1464" s="57" t="s">
        <v>18226</v>
      </c>
      <c r="Q1464" s="57" t="s">
        <v>10732</v>
      </c>
      <c r="R1464" s="57" t="s">
        <v>18227</v>
      </c>
      <c r="S1464" s="57" t="s">
        <v>18228</v>
      </c>
      <c r="T1464" s="57" t="s">
        <v>18229</v>
      </c>
      <c r="U1464" s="57" t="s">
        <v>18230</v>
      </c>
      <c r="V1464" t="s">
        <v>18231</v>
      </c>
    </row>
    <row r="1465" ht="15" spans="1:22">
      <c r="A1465" s="52">
        <f t="shared" si="110"/>
        <v>46266</v>
      </c>
      <c r="B1465" t="str">
        <f t="shared" si="111"/>
        <v>AGENT02</v>
      </c>
      <c r="C1465" t="str">
        <f t="shared" si="112"/>
        <v>SUNGGAL_MES</v>
      </c>
      <c r="D1465" t="str">
        <f t="shared" si="113"/>
        <v>MES19C</v>
      </c>
      <c r="H1465" t="str">
        <f t="shared" si="114"/>
        <v>2026-09-01 07:41:32</v>
      </c>
      <c r="K1465" t="str" cm="1">
        <f t="array" ref="K1465:L1465">_xlfn.TEXTSPLIT(R1465," ")</f>
        <v>MES19C</v>
      </c>
      <c r="L1465" t="str">
        <v>SUNGGAL_MES</v>
      </c>
      <c r="P1465" s="57" t="s">
        <v>18232</v>
      </c>
      <c r="Q1465" s="57" t="s">
        <v>10443</v>
      </c>
      <c r="R1465" s="57" t="s">
        <v>18233</v>
      </c>
      <c r="S1465" s="57" t="s">
        <v>18234</v>
      </c>
      <c r="T1465" s="57" t="s">
        <v>18235</v>
      </c>
      <c r="U1465" s="57" t="s">
        <v>18236</v>
      </c>
    </row>
    <row r="1466" ht="15" spans="1:22">
      <c r="A1466" s="52">
        <f t="shared" si="110"/>
        <v>46266</v>
      </c>
      <c r="B1466" t="str">
        <f t="shared" si="111"/>
        <v>AGENT08</v>
      </c>
      <c r="C1466" t="str">
        <f t="shared" si="112"/>
        <v>SKY08A</v>
      </c>
      <c r="D1466" t="str">
        <f t="shared" si="113"/>
        <v>SKY08A</v>
      </c>
      <c r="H1466" t="str">
        <f t="shared" si="114"/>
        <v>2026-09-01 07:41:31</v>
      </c>
      <c r="K1466" t="str" cm="1">
        <f t="array" ref="K1466:L1466">_xlfn.TEXTSPLIT(R1466," ")</f>
        <v>SKY08A</v>
      </c>
      <c r="L1466" t="str">
        <v>SKY08A</v>
      </c>
      <c r="P1466" s="57" t="s">
        <v>18237</v>
      </c>
      <c r="Q1466" s="57" t="s">
        <v>10398</v>
      </c>
      <c r="R1466" s="57" t="s">
        <v>18238</v>
      </c>
      <c r="S1466" s="57" t="s">
        <v>18239</v>
      </c>
      <c r="T1466" s="57" t="s">
        <v>18240</v>
      </c>
      <c r="U1466" s="57" t="s">
        <v>18241</v>
      </c>
      <c r="V1466" t="s">
        <v>18242</v>
      </c>
    </row>
    <row r="1467" ht="15" spans="1:22">
      <c r="A1467" s="52">
        <f t="shared" si="110"/>
        <v>46266</v>
      </c>
      <c r="B1467" t="str">
        <f t="shared" si="111"/>
        <v>AGENT21</v>
      </c>
      <c r="C1467" t="str">
        <f t="shared" si="112"/>
        <v>WOHA</v>
      </c>
      <c r="D1467" t="str">
        <f t="shared" si="113"/>
        <v>WHO01</v>
      </c>
      <c r="H1467" t="str">
        <f t="shared" si="114"/>
        <v>2026-09-01 07:41:29</v>
      </c>
      <c r="K1467" t="str" cm="1">
        <f t="array" ref="K1467:L1467">_xlfn.TEXTSPLIT(R1467," ")</f>
        <v>WHO01</v>
      </c>
      <c r="L1467" t="str">
        <v>WOHA</v>
      </c>
      <c r="P1467" s="57" t="s">
        <v>18243</v>
      </c>
      <c r="Q1467" s="57" t="s">
        <v>11660</v>
      </c>
      <c r="R1467" s="57" t="s">
        <v>18244</v>
      </c>
      <c r="S1467" s="57" t="s">
        <v>18245</v>
      </c>
      <c r="T1467" s="57" t="s">
        <v>18246</v>
      </c>
      <c r="U1467" s="57" t="s">
        <v>18247</v>
      </c>
      <c r="V1467" t="s">
        <v>18248</v>
      </c>
    </row>
    <row r="1468" ht="15" spans="1:22">
      <c r="A1468" s="52">
        <f t="shared" si="110"/>
        <v>46266</v>
      </c>
      <c r="B1468" t="str">
        <f t="shared" si="111"/>
        <v>AGENT02</v>
      </c>
      <c r="C1468" t="str">
        <f t="shared" si="112"/>
        <v>PASAR1_MES</v>
      </c>
      <c r="D1468" t="str">
        <f t="shared" si="113"/>
        <v>MES18A</v>
      </c>
      <c r="H1468" t="str">
        <f t="shared" si="114"/>
        <v>2026-09-01 07:41:24</v>
      </c>
      <c r="K1468" t="str" cm="1">
        <f t="array" ref="K1468:L1468">_xlfn.TEXTSPLIT(R1468," ")</f>
        <v>MES18A</v>
      </c>
      <c r="L1468" t="str">
        <v>PASAR1_MES</v>
      </c>
      <c r="P1468" s="57" t="s">
        <v>18249</v>
      </c>
      <c r="Q1468" s="57" t="s">
        <v>10443</v>
      </c>
      <c r="R1468" s="57" t="s">
        <v>18250</v>
      </c>
      <c r="S1468" s="57" t="s">
        <v>18251</v>
      </c>
      <c r="T1468" s="57" t="s">
        <v>18252</v>
      </c>
      <c r="U1468" s="57" t="s">
        <v>18253</v>
      </c>
      <c r="V1468" t="s">
        <v>18254</v>
      </c>
    </row>
    <row r="1469" ht="15" spans="1:22">
      <c r="A1469" s="52">
        <f t="shared" si="110"/>
        <v>46266</v>
      </c>
      <c r="B1469" t="str">
        <f t="shared" si="111"/>
        <v>AGENT26</v>
      </c>
      <c r="C1469" t="str">
        <f t="shared" si="112"/>
        <v>KOMYOS</v>
      </c>
      <c r="D1469" t="str">
        <f t="shared" si="113"/>
        <v>PNK04B</v>
      </c>
      <c r="H1469" t="str">
        <f t="shared" si="114"/>
        <v>2026-09-01 07:41:23</v>
      </c>
      <c r="K1469" t="str" cm="1">
        <f t="array" ref="K1469:L1469">_xlfn.TEXTSPLIT(R1469," ")</f>
        <v>PNK04B</v>
      </c>
      <c r="L1469" t="str">
        <v>KOMYOS</v>
      </c>
      <c r="P1469" s="57" t="s">
        <v>18255</v>
      </c>
      <c r="Q1469" s="57" t="s">
        <v>10307</v>
      </c>
      <c r="R1469" s="57" t="s">
        <v>18256</v>
      </c>
      <c r="S1469" s="57" t="s">
        <v>18257</v>
      </c>
      <c r="T1469" s="57" t="s">
        <v>18258</v>
      </c>
      <c r="U1469" s="57" t="s">
        <v>18259</v>
      </c>
      <c r="V1469" t="s">
        <v>15595</v>
      </c>
    </row>
    <row r="1470" ht="15" spans="1:22">
      <c r="A1470" s="52">
        <f t="shared" si="110"/>
        <v>46266</v>
      </c>
      <c r="B1470" t="str">
        <f t="shared" si="111"/>
        <v>AGENT21</v>
      </c>
      <c r="C1470" t="str">
        <f t="shared" si="112"/>
        <v>SELONG</v>
      </c>
      <c r="D1470" t="str">
        <f t="shared" si="113"/>
        <v>SLO01</v>
      </c>
      <c r="H1470" t="str">
        <f t="shared" si="114"/>
        <v>2026-09-01 07:41:22</v>
      </c>
      <c r="K1470" t="str" cm="1">
        <f t="array" ref="K1470:L1470">_xlfn.TEXTSPLIT(R1470," ")</f>
        <v>SLO01</v>
      </c>
      <c r="L1470" t="str">
        <v>SELONG</v>
      </c>
      <c r="P1470" s="57" t="s">
        <v>18260</v>
      </c>
      <c r="Q1470" s="57" t="s">
        <v>11660</v>
      </c>
      <c r="R1470" s="57" t="s">
        <v>18261</v>
      </c>
      <c r="S1470" s="57" t="s">
        <v>18262</v>
      </c>
      <c r="T1470" s="57" t="s">
        <v>18263</v>
      </c>
      <c r="U1470" s="57" t="s">
        <v>18264</v>
      </c>
      <c r="V1470" t="s">
        <v>18265</v>
      </c>
    </row>
    <row r="1471" ht="15" spans="1:22">
      <c r="A1471" s="52">
        <f t="shared" si="110"/>
        <v>46266</v>
      </c>
      <c r="B1471" t="str">
        <f t="shared" si="111"/>
        <v>AGENT19</v>
      </c>
      <c r="C1471" t="str">
        <f t="shared" si="112"/>
        <v>DC_MADE</v>
      </c>
      <c r="D1471" t="str">
        <f t="shared" si="113"/>
        <v>SUB35A</v>
      </c>
      <c r="H1471" t="str">
        <f t="shared" si="114"/>
        <v>2026-09-01 07:41:11</v>
      </c>
      <c r="K1471" t="str" cm="1">
        <f t="array" ref="K1471:L1471">_xlfn.TEXTSPLIT(R1471," ")</f>
        <v>SUB35A</v>
      </c>
      <c r="L1471" t="str">
        <v>DC_MADE</v>
      </c>
      <c r="P1471" s="57" t="s">
        <v>18266</v>
      </c>
      <c r="Q1471" s="57" t="s">
        <v>10181</v>
      </c>
      <c r="R1471" s="57" t="s">
        <v>18267</v>
      </c>
      <c r="S1471" s="57" t="s">
        <v>18268</v>
      </c>
      <c r="T1471" s="57" t="s">
        <v>18269</v>
      </c>
      <c r="U1471" s="57" t="s">
        <v>18270</v>
      </c>
      <c r="V1471" t="s">
        <v>18271</v>
      </c>
    </row>
    <row r="1472" ht="15" spans="1:22">
      <c r="A1472" s="52">
        <f t="shared" si="110"/>
        <v>46266</v>
      </c>
      <c r="B1472" t="str">
        <f t="shared" si="111"/>
        <v>AGENT25</v>
      </c>
      <c r="C1472" t="str">
        <f t="shared" si="112"/>
        <v>KUALA_KAPUAS</v>
      </c>
      <c r="D1472" t="str">
        <f t="shared" si="113"/>
        <v>KKS01</v>
      </c>
      <c r="H1472" t="str">
        <f t="shared" si="114"/>
        <v>2026-09-01 07:41:10</v>
      </c>
      <c r="K1472" t="str" cm="1">
        <f t="array" ref="K1472:L1472">_xlfn.TEXTSPLIT(R1472," ")</f>
        <v>KKS01</v>
      </c>
      <c r="L1472" t="str">
        <v>KUALA_KAPUAS</v>
      </c>
      <c r="P1472" s="57" t="s">
        <v>18272</v>
      </c>
      <c r="Q1472" s="57" t="s">
        <v>10270</v>
      </c>
      <c r="R1472" s="57" t="s">
        <v>18273</v>
      </c>
      <c r="S1472" s="57" t="s">
        <v>18274</v>
      </c>
      <c r="T1472" s="57" t="s">
        <v>18275</v>
      </c>
      <c r="U1472" s="57" t="s">
        <v>18276</v>
      </c>
      <c r="V1472" t="s">
        <v>18277</v>
      </c>
    </row>
    <row r="1473" ht="15" spans="1:22">
      <c r="A1473" s="52">
        <f t="shared" si="110"/>
        <v>46266</v>
      </c>
      <c r="B1473" t="str">
        <f t="shared" si="111"/>
        <v>AGENT17</v>
      </c>
      <c r="C1473" t="str">
        <f t="shared" si="112"/>
        <v>KEBANGGAN</v>
      </c>
      <c r="D1473" t="str">
        <f t="shared" si="113"/>
        <v>PML08</v>
      </c>
      <c r="H1473" t="str">
        <f t="shared" si="114"/>
        <v>2026-09-01 07:41:10</v>
      </c>
      <c r="K1473" t="str" cm="1">
        <f t="array" ref="K1473:L1473">_xlfn.TEXTSPLIT(R1473," ")</f>
        <v>PML08</v>
      </c>
      <c r="L1473" t="str">
        <v>KEBANGGAN</v>
      </c>
      <c r="P1473" s="57" t="s">
        <v>18272</v>
      </c>
      <c r="Q1473" s="57" t="s">
        <v>11249</v>
      </c>
      <c r="R1473" s="57" t="s">
        <v>18278</v>
      </c>
      <c r="S1473" s="57" t="s">
        <v>18279</v>
      </c>
      <c r="T1473" s="57" t="s">
        <v>18280</v>
      </c>
      <c r="U1473" s="57" t="s">
        <v>18281</v>
      </c>
      <c r="V1473" t="s">
        <v>9769</v>
      </c>
    </row>
    <row r="1474" ht="15" spans="1:22">
      <c r="A1474" s="52">
        <f t="shared" ref="A1474:A1537" si="115">INT(H1474)</f>
        <v>46266</v>
      </c>
      <c r="B1474" t="str">
        <f t="shared" ref="B1474:B1537" si="116">RIGHT(Q1474,7)</f>
        <v>AGENT27</v>
      </c>
      <c r="C1474" t="str">
        <f t="shared" ref="C1474:C1537" si="117">L1474</f>
        <v>KAMPUNG_BARU</v>
      </c>
      <c r="D1474" t="str">
        <f t="shared" ref="D1474:D1537" si="118">K1474</f>
        <v>BPN06</v>
      </c>
      <c r="H1474" t="str">
        <f t="shared" ref="H1474:H1537" si="119">P1474</f>
        <v>2026-09-01 07:41:01</v>
      </c>
      <c r="K1474" t="str" cm="1">
        <f t="array" ref="K1474:L1474">_xlfn.TEXTSPLIT(R1474," ")</f>
        <v>BPN06</v>
      </c>
      <c r="L1474" t="str">
        <v>KAMPUNG_BARU</v>
      </c>
      <c r="P1474" s="57" t="s">
        <v>18282</v>
      </c>
      <c r="Q1474" s="57" t="s">
        <v>11862</v>
      </c>
      <c r="R1474" s="57" t="s">
        <v>18283</v>
      </c>
      <c r="S1474" s="57" t="s">
        <v>18284</v>
      </c>
      <c r="T1474" s="57" t="s">
        <v>18285</v>
      </c>
      <c r="U1474" s="57" t="s">
        <v>18286</v>
      </c>
    </row>
    <row r="1475" ht="15" spans="1:22">
      <c r="A1475" s="52">
        <f t="shared" si="115"/>
        <v>46266</v>
      </c>
      <c r="B1475" t="str">
        <f t="shared" si="116"/>
        <v>AGENT19</v>
      </c>
      <c r="C1475" t="str">
        <f t="shared" si="117"/>
        <v>SAMBIT_1</v>
      </c>
      <c r="D1475" t="str">
        <f t="shared" si="118"/>
        <v>PNO05</v>
      </c>
      <c r="H1475" t="str">
        <f t="shared" si="119"/>
        <v>2026-09-01 07:41:00</v>
      </c>
      <c r="K1475" t="str" cm="1">
        <f t="array" ref="K1475:L1475">_xlfn.TEXTSPLIT(R1475," ")</f>
        <v>PNO05</v>
      </c>
      <c r="L1475" t="str">
        <v>SAMBIT_1</v>
      </c>
      <c r="P1475" s="57" t="s">
        <v>18287</v>
      </c>
      <c r="Q1475" s="57" t="s">
        <v>10181</v>
      </c>
      <c r="R1475" s="57" t="s">
        <v>18288</v>
      </c>
      <c r="S1475" s="57" t="s">
        <v>18289</v>
      </c>
      <c r="T1475" s="57" t="s">
        <v>18290</v>
      </c>
      <c r="U1475" s="57" t="s">
        <v>18291</v>
      </c>
      <c r="V1475" t="s">
        <v>18292</v>
      </c>
    </row>
    <row r="1476" ht="15" spans="1:22">
      <c r="A1476" s="52">
        <f t="shared" si="115"/>
        <v>46266</v>
      </c>
      <c r="B1476" t="str">
        <f t="shared" si="116"/>
        <v>AGENT16</v>
      </c>
      <c r="C1476" t="str">
        <f t="shared" si="117"/>
        <v>BANJAR_PATROMAN</v>
      </c>
      <c r="D1476" t="str">
        <f t="shared" si="118"/>
        <v>BJA02</v>
      </c>
      <c r="H1476" t="str">
        <f t="shared" si="119"/>
        <v>2026-09-01 07:40:56</v>
      </c>
      <c r="K1476" t="str" cm="1">
        <f t="array" ref="K1476:L1476">_xlfn.TEXTSPLIT(R1476," ")</f>
        <v>BJA02</v>
      </c>
      <c r="L1476" t="str">
        <v>BANJAR_PATROMAN</v>
      </c>
      <c r="P1476" s="57" t="s">
        <v>18293</v>
      </c>
      <c r="Q1476" s="57" t="s">
        <v>10199</v>
      </c>
      <c r="R1476" s="57" t="s">
        <v>18294</v>
      </c>
      <c r="S1476" s="57" t="s">
        <v>18295</v>
      </c>
      <c r="T1476" s="57" t="s">
        <v>18296</v>
      </c>
      <c r="U1476" s="57" t="s">
        <v>18297</v>
      </c>
      <c r="V1476" t="s">
        <v>18298</v>
      </c>
    </row>
    <row r="1477" ht="15" spans="1:22">
      <c r="A1477" s="52">
        <f t="shared" si="115"/>
        <v>46266</v>
      </c>
      <c r="B1477" t="str">
        <f t="shared" si="116"/>
        <v>AGENT27</v>
      </c>
      <c r="C1477" t="str">
        <f t="shared" si="117"/>
        <v>MARTAPURA_2</v>
      </c>
      <c r="D1477" t="str">
        <f t="shared" si="118"/>
        <v>MTA05</v>
      </c>
      <c r="H1477" t="str">
        <f t="shared" si="119"/>
        <v>2026-09-01 07:40:56</v>
      </c>
      <c r="K1477" t="str" cm="1">
        <f t="array" ref="K1477:L1477">_xlfn.TEXTSPLIT(R1477," ")</f>
        <v>MTA05</v>
      </c>
      <c r="L1477" t="str">
        <v>MARTAPURA_2</v>
      </c>
      <c r="P1477" s="57" t="s">
        <v>18293</v>
      </c>
      <c r="Q1477" s="57" t="s">
        <v>11862</v>
      </c>
      <c r="R1477" s="57" t="s">
        <v>18299</v>
      </c>
      <c r="S1477" s="57" t="s">
        <v>18300</v>
      </c>
      <c r="T1477" s="57" t="s">
        <v>18301</v>
      </c>
      <c r="U1477" s="57" t="s">
        <v>18302</v>
      </c>
      <c r="V1477" t="s">
        <v>18303</v>
      </c>
    </row>
    <row r="1478" ht="15" spans="1:22">
      <c r="A1478" s="52">
        <f t="shared" si="115"/>
        <v>46266</v>
      </c>
      <c r="B1478" t="str">
        <f t="shared" si="116"/>
        <v>AGENT27</v>
      </c>
      <c r="C1478" t="str">
        <f t="shared" si="117"/>
        <v>RUKO_BANDAR</v>
      </c>
      <c r="D1478" t="str">
        <f t="shared" si="118"/>
        <v>BPN01A</v>
      </c>
      <c r="H1478" t="str">
        <f t="shared" si="119"/>
        <v>2026-09-01 07:40:43</v>
      </c>
      <c r="K1478" t="str" cm="1">
        <f t="array" ref="K1478:L1478">_xlfn.TEXTSPLIT(R1478," ")</f>
        <v>BPN01A</v>
      </c>
      <c r="L1478" t="str">
        <v>RUKO_BANDAR</v>
      </c>
      <c r="P1478" s="57" t="s">
        <v>18304</v>
      </c>
      <c r="Q1478" s="57" t="s">
        <v>11862</v>
      </c>
      <c r="R1478" s="57" t="s">
        <v>18305</v>
      </c>
      <c r="S1478" s="57" t="s">
        <v>18306</v>
      </c>
      <c r="T1478" s="57" t="s">
        <v>18307</v>
      </c>
      <c r="U1478" s="57" t="s">
        <v>18308</v>
      </c>
      <c r="V1478" t="s">
        <v>18309</v>
      </c>
    </row>
    <row r="1479" ht="15" spans="1:22">
      <c r="A1479" s="52">
        <f t="shared" si="115"/>
        <v>46266</v>
      </c>
      <c r="B1479" t="str">
        <f t="shared" si="116"/>
        <v>AGENT01</v>
      </c>
      <c r="C1479" t="str">
        <f t="shared" si="117"/>
        <v>KAWAY_XVI</v>
      </c>
      <c r="D1479" t="str">
        <f t="shared" si="118"/>
        <v>MEH01A</v>
      </c>
      <c r="H1479" t="str">
        <f t="shared" si="119"/>
        <v>2026-09-01 07:40:19</v>
      </c>
      <c r="K1479" t="str" cm="1">
        <f t="array" ref="K1479:L1479">_xlfn.TEXTSPLIT(R1479," ")</f>
        <v>MEH01A</v>
      </c>
      <c r="L1479" t="str">
        <v>KAWAY_XVI</v>
      </c>
      <c r="P1479" s="57" t="s">
        <v>18310</v>
      </c>
      <c r="Q1479" s="57" t="s">
        <v>10486</v>
      </c>
      <c r="R1479" s="57" t="s">
        <v>18311</v>
      </c>
      <c r="S1479" s="57" t="s">
        <v>18312</v>
      </c>
      <c r="T1479" s="57" t="s">
        <v>18313</v>
      </c>
      <c r="U1479" s="57" t="s">
        <v>18314</v>
      </c>
      <c r="V1479" t="s">
        <v>18315</v>
      </c>
    </row>
    <row r="1480" ht="15" spans="1:22">
      <c r="A1480" s="52">
        <f t="shared" si="115"/>
        <v>46266</v>
      </c>
      <c r="B1480" t="str">
        <f t="shared" si="116"/>
        <v>AGENT16</v>
      </c>
      <c r="C1480" t="str">
        <f t="shared" si="117"/>
        <v>SUM05C</v>
      </c>
      <c r="D1480" t="str">
        <f t="shared" si="118"/>
        <v>SUM05C</v>
      </c>
      <c r="H1480" t="str">
        <f t="shared" si="119"/>
        <v>2026-09-01 07:40:16</v>
      </c>
      <c r="K1480" t="str" cm="1">
        <f t="array" ref="K1480:L1480">_xlfn.TEXTSPLIT(R1480," ")</f>
        <v>SUM05C</v>
      </c>
      <c r="L1480" t="str">
        <v>SUM05C</v>
      </c>
      <c r="P1480" s="57" t="s">
        <v>18316</v>
      </c>
      <c r="Q1480" s="57" t="s">
        <v>10199</v>
      </c>
      <c r="R1480" s="57" t="s">
        <v>18317</v>
      </c>
      <c r="S1480" s="57" t="s">
        <v>18318</v>
      </c>
      <c r="T1480" s="57" t="s">
        <v>18319</v>
      </c>
      <c r="U1480" s="57" t="s">
        <v>18320</v>
      </c>
      <c r="V1480" t="s">
        <v>18321</v>
      </c>
    </row>
    <row r="1481" ht="15" spans="1:22">
      <c r="A1481" s="52">
        <f t="shared" si="115"/>
        <v>46266</v>
      </c>
      <c r="B1481" t="str">
        <f t="shared" si="116"/>
        <v>AGENT10</v>
      </c>
      <c r="C1481" t="str">
        <f t="shared" si="117"/>
        <v>SEKAMPUNG</v>
      </c>
      <c r="D1481" t="str">
        <f t="shared" si="118"/>
        <v>SKD02</v>
      </c>
      <c r="H1481" t="str">
        <f t="shared" si="119"/>
        <v>2026-09-01 07:40:10</v>
      </c>
      <c r="K1481" t="str" cm="1">
        <f t="array" ref="K1481:L1481">_xlfn.TEXTSPLIT(R1481," ")</f>
        <v>SKD02</v>
      </c>
      <c r="L1481" t="str">
        <v>SEKAMPUNG</v>
      </c>
      <c r="P1481" s="57" t="s">
        <v>18322</v>
      </c>
      <c r="Q1481" s="57" t="s">
        <v>11054</v>
      </c>
      <c r="R1481" s="57" t="s">
        <v>18323</v>
      </c>
      <c r="S1481" s="57" t="s">
        <v>18324</v>
      </c>
      <c r="T1481" s="57" t="s">
        <v>18325</v>
      </c>
      <c r="U1481" s="57" t="s">
        <v>18326</v>
      </c>
    </row>
    <row r="1482" ht="15" spans="1:22">
      <c r="A1482" s="52">
        <f t="shared" si="115"/>
        <v>46266</v>
      </c>
      <c r="B1482" t="str">
        <f t="shared" si="116"/>
        <v>AGENT27</v>
      </c>
      <c r="C1482" t="str">
        <f t="shared" si="117"/>
        <v>TELUK_LINGGA</v>
      </c>
      <c r="D1482" t="str">
        <f t="shared" si="118"/>
        <v>SGT12A</v>
      </c>
      <c r="H1482" t="str">
        <f t="shared" si="119"/>
        <v>2026-09-01 07:40:05</v>
      </c>
      <c r="K1482" t="str" cm="1">
        <f t="array" ref="K1482:L1482">_xlfn.TEXTSPLIT(R1482," ")</f>
        <v>SGT12A</v>
      </c>
      <c r="L1482" t="str">
        <v>TELUK_LINGGA</v>
      </c>
      <c r="P1482" s="57" t="s">
        <v>18327</v>
      </c>
      <c r="Q1482" s="57" t="s">
        <v>11862</v>
      </c>
      <c r="R1482" s="57" t="s">
        <v>18328</v>
      </c>
      <c r="S1482" s="57" t="s">
        <v>18329</v>
      </c>
      <c r="T1482" s="57" t="s">
        <v>18330</v>
      </c>
      <c r="U1482" s="57" t="s">
        <v>18331</v>
      </c>
      <c r="V1482" t="s">
        <v>18332</v>
      </c>
    </row>
    <row r="1483" ht="15" spans="1:22">
      <c r="A1483" s="52">
        <f t="shared" si="115"/>
        <v>46266</v>
      </c>
      <c r="B1483" t="str">
        <f t="shared" si="116"/>
        <v>AGENT06</v>
      </c>
      <c r="C1483" t="str">
        <f t="shared" si="117"/>
        <v>BAYANG</v>
      </c>
      <c r="D1483" t="str">
        <f t="shared" si="118"/>
        <v>PNN06</v>
      </c>
      <c r="H1483" t="str">
        <f t="shared" si="119"/>
        <v>2026-09-01 07:40:03</v>
      </c>
      <c r="K1483" t="str" cm="1">
        <f t="array" ref="K1483:L1483">_xlfn.TEXTSPLIT(R1483," ")</f>
        <v>PNN06</v>
      </c>
      <c r="L1483" t="str">
        <v>BAYANG</v>
      </c>
      <c r="P1483" s="57" t="s">
        <v>18333</v>
      </c>
      <c r="Q1483" s="57" t="s">
        <v>10410</v>
      </c>
      <c r="R1483" s="57" t="s">
        <v>18334</v>
      </c>
      <c r="S1483" s="57" t="s">
        <v>18335</v>
      </c>
      <c r="T1483" s="57" t="s">
        <v>18336</v>
      </c>
      <c r="U1483" s="57" t="s">
        <v>18337</v>
      </c>
      <c r="V1483" t="s">
        <v>7373</v>
      </c>
    </row>
    <row r="1484" ht="15" spans="1:22">
      <c r="A1484" s="52">
        <f t="shared" si="115"/>
        <v>46266</v>
      </c>
      <c r="B1484" t="str">
        <f t="shared" si="116"/>
        <v>AGENT10</v>
      </c>
      <c r="C1484" t="str">
        <f t="shared" si="117"/>
        <v>MENGGALA_KOTA</v>
      </c>
      <c r="D1484" t="str">
        <f t="shared" si="118"/>
        <v>MEL02</v>
      </c>
      <c r="H1484" t="str">
        <f t="shared" si="119"/>
        <v>2026-09-01 07:39:55</v>
      </c>
      <c r="K1484" t="str" cm="1">
        <f t="array" ref="K1484:L1484">_xlfn.TEXTSPLIT(R1484," ")</f>
        <v>MEL02</v>
      </c>
      <c r="L1484" t="str">
        <v>MENGGALA_KOTA</v>
      </c>
      <c r="P1484" s="57" t="s">
        <v>18338</v>
      </c>
      <c r="Q1484" s="57" t="s">
        <v>11054</v>
      </c>
      <c r="R1484" s="57" t="s">
        <v>18339</v>
      </c>
      <c r="S1484" s="57" t="s">
        <v>18340</v>
      </c>
      <c r="T1484" s="57" t="s">
        <v>18341</v>
      </c>
      <c r="U1484" s="57" t="s">
        <v>18342</v>
      </c>
      <c r="V1484" t="s">
        <v>18343</v>
      </c>
    </row>
    <row r="1485" ht="15" spans="1:22">
      <c r="A1485" s="52">
        <f t="shared" si="115"/>
        <v>46266</v>
      </c>
      <c r="B1485" t="str">
        <f t="shared" si="116"/>
        <v>AGENT27</v>
      </c>
      <c r="C1485" t="str">
        <f t="shared" si="117"/>
        <v>RINDING</v>
      </c>
      <c r="D1485" t="str">
        <f t="shared" si="118"/>
        <v>BEU03</v>
      </c>
      <c r="H1485" t="str">
        <f t="shared" si="119"/>
        <v>2026-09-01 07:39:54</v>
      </c>
      <c r="K1485" t="str" cm="1">
        <f t="array" ref="K1485:L1485">_xlfn.TEXTSPLIT(R1485," ")</f>
        <v>BEU03</v>
      </c>
      <c r="L1485" t="str">
        <v>RINDING</v>
      </c>
      <c r="P1485" s="57" t="s">
        <v>18344</v>
      </c>
      <c r="Q1485" s="57" t="s">
        <v>11862</v>
      </c>
      <c r="R1485" s="57" t="s">
        <v>18345</v>
      </c>
      <c r="S1485" s="57" t="s">
        <v>18346</v>
      </c>
      <c r="T1485" s="57" t="s">
        <v>18347</v>
      </c>
      <c r="U1485" s="57" t="s">
        <v>18348</v>
      </c>
    </row>
    <row r="1486" ht="15" spans="1:22">
      <c r="A1486" s="52">
        <f t="shared" si="115"/>
        <v>46266</v>
      </c>
      <c r="B1486" t="str">
        <f t="shared" si="116"/>
        <v>AGENT17</v>
      </c>
      <c r="C1486" t="str">
        <f t="shared" si="117"/>
        <v>GRINGSING_LAMA</v>
      </c>
      <c r="D1486" t="str">
        <f t="shared" si="118"/>
        <v>BGG09</v>
      </c>
      <c r="H1486" t="str">
        <f t="shared" si="119"/>
        <v>2026-09-01 07:39:31</v>
      </c>
      <c r="K1486" t="str" cm="1">
        <f t="array" ref="K1486:L1486">_xlfn.TEXTSPLIT(R1486," ")</f>
        <v>BGG09</v>
      </c>
      <c r="L1486" t="str">
        <v>GRINGSING_LAMA</v>
      </c>
      <c r="P1486" s="57" t="s">
        <v>18349</v>
      </c>
      <c r="Q1486" s="57" t="s">
        <v>11249</v>
      </c>
      <c r="R1486" s="57" t="s">
        <v>18350</v>
      </c>
      <c r="S1486" s="57" t="s">
        <v>18351</v>
      </c>
      <c r="T1486" s="57" t="s">
        <v>18352</v>
      </c>
      <c r="U1486" s="57" t="s">
        <v>18353</v>
      </c>
      <c r="V1486" t="s">
        <v>18354</v>
      </c>
    </row>
    <row r="1487" ht="15" spans="1:22">
      <c r="A1487" s="52">
        <f t="shared" si="115"/>
        <v>46266</v>
      </c>
      <c r="B1487" t="str">
        <f t="shared" si="116"/>
        <v>AGENT16</v>
      </c>
      <c r="C1487" t="str">
        <f t="shared" si="117"/>
        <v>DC_BINONG</v>
      </c>
      <c r="D1487" t="str">
        <f t="shared" si="118"/>
        <v>BDO01A</v>
      </c>
      <c r="H1487" t="str">
        <f t="shared" si="119"/>
        <v>2026-09-01 07:39:27</v>
      </c>
      <c r="K1487" t="str" cm="1">
        <f t="array" ref="K1487:L1487">_xlfn.TEXTSPLIT(R1487," ")</f>
        <v>BDO01A</v>
      </c>
      <c r="L1487" t="str">
        <v>DC_BINONG</v>
      </c>
      <c r="P1487" s="57" t="s">
        <v>18355</v>
      </c>
      <c r="Q1487" s="57" t="s">
        <v>10199</v>
      </c>
      <c r="R1487" s="57" t="s">
        <v>18356</v>
      </c>
      <c r="S1487" s="57" t="s">
        <v>18357</v>
      </c>
      <c r="T1487" s="57" t="s">
        <v>18358</v>
      </c>
      <c r="U1487" s="57" t="s">
        <v>18359</v>
      </c>
    </row>
    <row r="1488" ht="15" spans="1:22">
      <c r="A1488" s="52">
        <f t="shared" si="115"/>
        <v>46266</v>
      </c>
      <c r="B1488" t="str">
        <f t="shared" si="116"/>
        <v>AGENT27</v>
      </c>
      <c r="C1488" t="str">
        <f t="shared" si="117"/>
        <v>SURGI_MUFTI</v>
      </c>
      <c r="D1488" t="str">
        <f t="shared" si="118"/>
        <v>BDJ06</v>
      </c>
      <c r="H1488" t="str">
        <f t="shared" si="119"/>
        <v>2026-09-01 07:39:13</v>
      </c>
      <c r="K1488" t="str" cm="1">
        <f t="array" ref="K1488:L1488">_xlfn.TEXTSPLIT(R1488," ")</f>
        <v>BDJ06</v>
      </c>
      <c r="L1488" t="str">
        <v>SURGI_MUFTI</v>
      </c>
      <c r="P1488" s="57" t="s">
        <v>18360</v>
      </c>
      <c r="Q1488" s="57" t="s">
        <v>11862</v>
      </c>
      <c r="R1488" s="57" t="s">
        <v>18361</v>
      </c>
      <c r="S1488" s="57" t="s">
        <v>18362</v>
      </c>
      <c r="T1488" s="57" t="s">
        <v>18363</v>
      </c>
      <c r="U1488" s="57" t="s">
        <v>18364</v>
      </c>
      <c r="V1488" t="s">
        <v>18365</v>
      </c>
    </row>
    <row r="1489" ht="15" spans="1:22">
      <c r="A1489" s="52">
        <f t="shared" si="115"/>
        <v>46266</v>
      </c>
      <c r="B1489" t="str">
        <f t="shared" si="116"/>
        <v>AGENT17</v>
      </c>
      <c r="C1489" t="str">
        <f t="shared" si="117"/>
        <v>TAHUNAN</v>
      </c>
      <c r="D1489" t="str">
        <f t="shared" si="118"/>
        <v>JPR06</v>
      </c>
      <c r="H1489" t="str">
        <f t="shared" si="119"/>
        <v>2026-09-01 07:39:04</v>
      </c>
      <c r="K1489" t="str" cm="1">
        <f t="array" ref="K1489:L1489">_xlfn.TEXTSPLIT(R1489," ")</f>
        <v>JPR06</v>
      </c>
      <c r="L1489" t="str">
        <v>TAHUNAN</v>
      </c>
      <c r="P1489" s="57" t="s">
        <v>18366</v>
      </c>
      <c r="Q1489" s="57" t="s">
        <v>11249</v>
      </c>
      <c r="R1489" s="57" t="s">
        <v>18367</v>
      </c>
      <c r="S1489" s="57" t="s">
        <v>18368</v>
      </c>
      <c r="T1489" s="57" t="s">
        <v>18369</v>
      </c>
      <c r="U1489" s="57" t="s">
        <v>18370</v>
      </c>
      <c r="V1489" t="s">
        <v>18371</v>
      </c>
    </row>
    <row r="1490" ht="15" spans="1:22">
      <c r="A1490" s="52">
        <f t="shared" si="115"/>
        <v>46266</v>
      </c>
      <c r="B1490" t="str">
        <f t="shared" si="116"/>
        <v>AGENT17</v>
      </c>
      <c r="C1490" t="str">
        <f t="shared" si="117"/>
        <v>SIGALUH</v>
      </c>
      <c r="D1490" t="str">
        <f t="shared" si="118"/>
        <v>BJN09</v>
      </c>
      <c r="H1490" t="str">
        <f t="shared" si="119"/>
        <v>2026-09-01 07:39:03</v>
      </c>
      <c r="K1490" t="str" cm="1">
        <f t="array" ref="K1490:L1490">_xlfn.TEXTSPLIT(R1490," ")</f>
        <v>BJN09</v>
      </c>
      <c r="L1490" t="str">
        <v>SIGALUH</v>
      </c>
      <c r="P1490" s="57" t="s">
        <v>18372</v>
      </c>
      <c r="Q1490" s="57" t="s">
        <v>11249</v>
      </c>
      <c r="R1490" s="57" t="s">
        <v>18373</v>
      </c>
      <c r="S1490" s="57" t="s">
        <v>18374</v>
      </c>
      <c r="T1490" s="57" t="s">
        <v>18375</v>
      </c>
      <c r="U1490" s="57" t="s">
        <v>18376</v>
      </c>
      <c r="V1490" t="s">
        <v>18377</v>
      </c>
    </row>
    <row r="1491" ht="15" spans="1:22">
      <c r="A1491" s="52">
        <f t="shared" si="115"/>
        <v>46266</v>
      </c>
      <c r="B1491" t="str">
        <f t="shared" si="116"/>
        <v>AGENT27</v>
      </c>
      <c r="C1491" t="str">
        <f t="shared" si="117"/>
        <v>NAGARA</v>
      </c>
      <c r="D1491" t="str">
        <f t="shared" si="118"/>
        <v>KDG02</v>
      </c>
      <c r="H1491" t="str">
        <f t="shared" si="119"/>
        <v>2026-09-01 07:38:57</v>
      </c>
      <c r="K1491" t="str" cm="1">
        <f t="array" ref="K1491:L1491">_xlfn.TEXTSPLIT(R1491," ")</f>
        <v>KDG02</v>
      </c>
      <c r="L1491" t="str">
        <v>NAGARA</v>
      </c>
      <c r="P1491" s="57" t="s">
        <v>18378</v>
      </c>
      <c r="Q1491" s="57" t="s">
        <v>11862</v>
      </c>
      <c r="R1491" s="57" t="s">
        <v>18379</v>
      </c>
      <c r="S1491" s="57" t="s">
        <v>18380</v>
      </c>
      <c r="T1491" s="57" t="s">
        <v>18381</v>
      </c>
      <c r="U1491" s="57" t="s">
        <v>18382</v>
      </c>
    </row>
    <row r="1492" ht="15" spans="1:22">
      <c r="A1492" s="52">
        <f t="shared" si="115"/>
        <v>46266</v>
      </c>
      <c r="B1492" t="str">
        <f t="shared" si="116"/>
        <v>AGENT08</v>
      </c>
      <c r="C1492" t="str">
        <f t="shared" si="117"/>
        <v>SKY07A</v>
      </c>
      <c r="D1492" t="str">
        <f t="shared" si="118"/>
        <v>SKY07A</v>
      </c>
      <c r="H1492" t="str">
        <f t="shared" si="119"/>
        <v>2026-09-01 07:38:56</v>
      </c>
      <c r="K1492" t="str" cm="1">
        <f t="array" ref="K1492:L1492">_xlfn.TEXTSPLIT(R1492," ")</f>
        <v>SKY07A</v>
      </c>
      <c r="L1492" t="str">
        <v>SKY07A</v>
      </c>
      <c r="P1492" s="57" t="s">
        <v>18383</v>
      </c>
      <c r="Q1492" s="57" t="s">
        <v>10398</v>
      </c>
      <c r="R1492" s="57" t="s">
        <v>18384</v>
      </c>
      <c r="S1492" s="57" t="s">
        <v>18385</v>
      </c>
      <c r="T1492" s="57" t="s">
        <v>18386</v>
      </c>
      <c r="U1492" s="57" t="s">
        <v>18387</v>
      </c>
      <c r="V1492" t="s">
        <v>18388</v>
      </c>
    </row>
    <row r="1493" ht="15" spans="1:22">
      <c r="A1493" s="52">
        <f t="shared" si="115"/>
        <v>46266</v>
      </c>
      <c r="B1493" t="str">
        <f t="shared" si="116"/>
        <v>AGENT19</v>
      </c>
      <c r="C1493" t="str">
        <f t="shared" si="117"/>
        <v>KLAKAH_1</v>
      </c>
      <c r="D1493" t="str">
        <f t="shared" si="118"/>
        <v>LMJ13</v>
      </c>
      <c r="H1493" t="str">
        <f t="shared" si="119"/>
        <v>2026-09-01 07:38:53</v>
      </c>
      <c r="K1493" t="str" cm="1">
        <f t="array" ref="K1493:L1493">_xlfn.TEXTSPLIT(R1493," ")</f>
        <v>LMJ13</v>
      </c>
      <c r="L1493" t="str">
        <v>KLAKAH_1</v>
      </c>
      <c r="P1493" s="57" t="s">
        <v>18389</v>
      </c>
      <c r="Q1493" s="57" t="s">
        <v>10181</v>
      </c>
      <c r="R1493" s="57" t="s">
        <v>18390</v>
      </c>
      <c r="S1493" s="57" t="s">
        <v>18391</v>
      </c>
      <c r="T1493" s="57" t="s">
        <v>18392</v>
      </c>
      <c r="U1493" s="57" t="s">
        <v>18393</v>
      </c>
    </row>
    <row r="1494" ht="15" spans="1:22">
      <c r="A1494" s="52">
        <f t="shared" si="115"/>
        <v>46266</v>
      </c>
      <c r="B1494" t="str">
        <f t="shared" si="116"/>
        <v>AGENT16</v>
      </c>
      <c r="C1494" t="str">
        <f t="shared" si="117"/>
        <v>IDM28B</v>
      </c>
      <c r="D1494" t="str">
        <f t="shared" si="118"/>
        <v>IDM28B</v>
      </c>
      <c r="H1494" t="str">
        <f t="shared" si="119"/>
        <v>2026-09-01 07:38:48</v>
      </c>
      <c r="K1494" t="str" cm="1">
        <f t="array" ref="K1494:L1494">_xlfn.TEXTSPLIT(R1494," ")</f>
        <v>IDM28B</v>
      </c>
      <c r="L1494" t="str">
        <v>IDM28B</v>
      </c>
      <c r="P1494" s="57" t="s">
        <v>18394</v>
      </c>
      <c r="Q1494" s="57" t="s">
        <v>10199</v>
      </c>
      <c r="R1494" s="57" t="s">
        <v>18395</v>
      </c>
      <c r="S1494" s="57" t="s">
        <v>18396</v>
      </c>
      <c r="T1494" s="57" t="s">
        <v>18397</v>
      </c>
      <c r="U1494" s="57" t="s">
        <v>18398</v>
      </c>
    </row>
    <row r="1495" ht="15" spans="1:22">
      <c r="A1495" s="52">
        <f t="shared" si="115"/>
        <v>46266</v>
      </c>
      <c r="B1495" t="str">
        <f t="shared" si="116"/>
        <v>AGENT19</v>
      </c>
      <c r="C1495" t="str">
        <f t="shared" si="117"/>
        <v>DC_TULUNG_AGUNG</v>
      </c>
      <c r="D1495" t="str">
        <f t="shared" si="118"/>
        <v>TLA07</v>
      </c>
      <c r="H1495" t="str">
        <f t="shared" si="119"/>
        <v>2026-09-01 07:38:41</v>
      </c>
      <c r="K1495" t="str" cm="1">
        <f t="array" ref="K1495:L1495">_xlfn.TEXTSPLIT(R1495," ")</f>
        <v>TLA07</v>
      </c>
      <c r="L1495" t="str">
        <v>DC_TULUNG_AGUNG</v>
      </c>
      <c r="P1495" s="57" t="s">
        <v>18399</v>
      </c>
      <c r="Q1495" s="57" t="s">
        <v>10181</v>
      </c>
      <c r="R1495" s="57" t="s">
        <v>18400</v>
      </c>
      <c r="S1495" s="57" t="s">
        <v>18401</v>
      </c>
      <c r="T1495" s="57" t="s">
        <v>15999</v>
      </c>
      <c r="U1495" s="57" t="s">
        <v>18402</v>
      </c>
      <c r="V1495" t="s">
        <v>18403</v>
      </c>
    </row>
    <row r="1496" ht="15" spans="1:22">
      <c r="A1496" s="52">
        <f t="shared" si="115"/>
        <v>46266</v>
      </c>
      <c r="B1496" t="str">
        <f t="shared" si="116"/>
        <v>AGENT18</v>
      </c>
      <c r="C1496" t="str">
        <f t="shared" si="117"/>
        <v>AMPEL</v>
      </c>
      <c r="D1496" t="str">
        <f t="shared" si="118"/>
        <v>BYL03</v>
      </c>
      <c r="H1496" t="str">
        <f t="shared" si="119"/>
        <v>2026-09-01 07:38:40</v>
      </c>
      <c r="K1496" t="str" cm="1">
        <f t="array" ref="K1496:L1496">_xlfn.TEXTSPLIT(R1496," ")</f>
        <v>BYL03</v>
      </c>
      <c r="L1496" t="str">
        <v>AMPEL</v>
      </c>
      <c r="P1496" s="57" t="s">
        <v>18404</v>
      </c>
      <c r="Q1496" s="57" t="s">
        <v>10385</v>
      </c>
      <c r="R1496" s="57" t="s">
        <v>18405</v>
      </c>
      <c r="S1496" s="57" t="s">
        <v>18406</v>
      </c>
      <c r="T1496" s="57" t="s">
        <v>7253</v>
      </c>
      <c r="U1496" s="57" t="s">
        <v>18407</v>
      </c>
      <c r="V1496" t="s">
        <v>9381</v>
      </c>
    </row>
    <row r="1497" ht="15" spans="1:22">
      <c r="A1497" s="52">
        <f t="shared" si="115"/>
        <v>46266</v>
      </c>
      <c r="B1497" t="str">
        <f t="shared" si="116"/>
        <v>AGENT18</v>
      </c>
      <c r="C1497" t="str">
        <f t="shared" si="117"/>
        <v>MAJENANG</v>
      </c>
      <c r="D1497" t="str">
        <f t="shared" si="118"/>
        <v>CLP02</v>
      </c>
      <c r="H1497" t="str">
        <f t="shared" si="119"/>
        <v>2026-09-01 07:38:30</v>
      </c>
      <c r="K1497" t="str" cm="1">
        <f t="array" ref="K1497:L1497">_xlfn.TEXTSPLIT(R1497," ")</f>
        <v>CLP02</v>
      </c>
      <c r="L1497" t="str">
        <v>MAJENANG</v>
      </c>
      <c r="P1497" s="57" t="s">
        <v>18408</v>
      </c>
      <c r="Q1497" s="57" t="s">
        <v>10385</v>
      </c>
      <c r="R1497" s="57" t="s">
        <v>18409</v>
      </c>
      <c r="S1497" s="57" t="s">
        <v>18410</v>
      </c>
      <c r="T1497" s="57" t="s">
        <v>18411</v>
      </c>
      <c r="U1497" s="57" t="s">
        <v>18412</v>
      </c>
    </row>
    <row r="1498" ht="15" spans="1:22">
      <c r="A1498" s="52">
        <f t="shared" si="115"/>
        <v>46266</v>
      </c>
      <c r="B1498" t="str">
        <f t="shared" si="116"/>
        <v>AGENT21</v>
      </c>
      <c r="C1498" t="str">
        <f t="shared" si="117"/>
        <v>MATARAM</v>
      </c>
      <c r="D1498" t="str">
        <f t="shared" si="118"/>
        <v>AMI01</v>
      </c>
      <c r="H1498" t="str">
        <f t="shared" si="119"/>
        <v>2026-09-01 07:38:19</v>
      </c>
      <c r="K1498" t="str" cm="1">
        <f t="array" ref="K1498:L1498">_xlfn.TEXTSPLIT(R1498," ")</f>
        <v>AMI01</v>
      </c>
      <c r="L1498" t="str">
        <v>MATARAM</v>
      </c>
      <c r="P1498" s="57" t="s">
        <v>18413</v>
      </c>
      <c r="Q1498" s="57" t="s">
        <v>11660</v>
      </c>
      <c r="R1498" s="57" t="s">
        <v>18414</v>
      </c>
      <c r="S1498" s="57" t="s">
        <v>18415</v>
      </c>
      <c r="T1498" s="57" t="s">
        <v>18416</v>
      </c>
      <c r="U1498" s="57" t="s">
        <v>18417</v>
      </c>
    </row>
    <row r="1499" ht="15" spans="1:22">
      <c r="A1499" s="52">
        <f t="shared" si="115"/>
        <v>46266</v>
      </c>
      <c r="B1499" t="str">
        <f t="shared" si="116"/>
        <v>AGENT26</v>
      </c>
      <c r="C1499" t="str">
        <f t="shared" si="117"/>
        <v>TANJUNG_01</v>
      </c>
      <c r="D1499" t="str">
        <f t="shared" si="118"/>
        <v>TTT05A</v>
      </c>
      <c r="H1499" t="str">
        <f t="shared" si="119"/>
        <v>2026-09-01 07:38:14</v>
      </c>
      <c r="K1499" t="str" cm="1">
        <f t="array" ref="K1499:L1499">_xlfn.TEXTSPLIT(R1499," ")</f>
        <v>TTT05A</v>
      </c>
      <c r="L1499" t="str">
        <v>TANJUNG_01</v>
      </c>
      <c r="P1499" s="57" t="s">
        <v>18418</v>
      </c>
      <c r="Q1499" s="57" t="s">
        <v>10307</v>
      </c>
      <c r="R1499" s="57" t="s">
        <v>18419</v>
      </c>
      <c r="S1499" s="57" t="s">
        <v>18420</v>
      </c>
      <c r="T1499" s="57" t="s">
        <v>18421</v>
      </c>
      <c r="U1499" s="57" t="s">
        <v>18422</v>
      </c>
      <c r="V1499" t="s">
        <v>18423</v>
      </c>
    </row>
    <row r="1500" ht="15" spans="1:22">
      <c r="A1500" s="52">
        <f t="shared" si="115"/>
        <v>46266</v>
      </c>
      <c r="B1500" t="str">
        <f t="shared" si="116"/>
        <v>AGENT16</v>
      </c>
      <c r="C1500" t="str">
        <f t="shared" si="117"/>
        <v>PGR04B</v>
      </c>
      <c r="D1500" t="str">
        <f t="shared" si="118"/>
        <v>PGR04B</v>
      </c>
      <c r="H1500" t="str">
        <f t="shared" si="119"/>
        <v>2026-09-01 07:37:52</v>
      </c>
      <c r="K1500" t="str" cm="1">
        <f t="array" ref="K1500:L1500">_xlfn.TEXTSPLIT(R1500," ")</f>
        <v>PGR04B</v>
      </c>
      <c r="L1500" t="str">
        <v>PGR04B</v>
      </c>
      <c r="P1500" s="57" t="s">
        <v>18424</v>
      </c>
      <c r="Q1500" s="57" t="s">
        <v>10199</v>
      </c>
      <c r="R1500" s="57" t="s">
        <v>18425</v>
      </c>
      <c r="S1500" s="57" t="s">
        <v>18426</v>
      </c>
      <c r="T1500" s="57" t="s">
        <v>18427</v>
      </c>
      <c r="U1500" s="57" t="s">
        <v>18428</v>
      </c>
      <c r="V1500" t="s">
        <v>18429</v>
      </c>
    </row>
    <row r="1501" ht="15" spans="1:22">
      <c r="A1501" s="52">
        <f t="shared" si="115"/>
        <v>46266</v>
      </c>
      <c r="B1501" t="str">
        <f t="shared" si="116"/>
        <v>AGENT10</v>
      </c>
      <c r="C1501" t="str">
        <f t="shared" si="117"/>
        <v>NATAR</v>
      </c>
      <c r="D1501" t="str">
        <f t="shared" si="118"/>
        <v>BKH02</v>
      </c>
      <c r="H1501" t="str">
        <f t="shared" si="119"/>
        <v>2026-09-01 07:37:25</v>
      </c>
      <c r="K1501" t="str" cm="1">
        <f t="array" ref="K1501:L1501">_xlfn.TEXTSPLIT(R1501," ")</f>
        <v>BKH02</v>
      </c>
      <c r="L1501" t="str">
        <v>NATAR</v>
      </c>
      <c r="P1501" s="57" t="s">
        <v>18430</v>
      </c>
      <c r="Q1501" s="57" t="s">
        <v>11054</v>
      </c>
      <c r="R1501" s="57" t="s">
        <v>18431</v>
      </c>
      <c r="S1501" s="57" t="s">
        <v>18432</v>
      </c>
      <c r="T1501" s="57" t="s">
        <v>18433</v>
      </c>
      <c r="U1501" s="57" t="s">
        <v>18434</v>
      </c>
      <c r="V1501" t="s">
        <v>18435</v>
      </c>
    </row>
    <row r="1502" ht="15" spans="1:22">
      <c r="A1502" s="52">
        <f t="shared" si="115"/>
        <v>46266</v>
      </c>
      <c r="B1502" t="str">
        <f t="shared" si="116"/>
        <v>AGENT17</v>
      </c>
      <c r="C1502" t="str">
        <f t="shared" si="117"/>
        <v>SENDANGMULYO</v>
      </c>
      <c r="D1502" t="str">
        <f t="shared" si="118"/>
        <v>SRG26</v>
      </c>
      <c r="H1502" t="str">
        <f t="shared" si="119"/>
        <v>2026-09-01 07:37:16</v>
      </c>
      <c r="K1502" t="str" cm="1">
        <f t="array" ref="K1502:L1502">_xlfn.TEXTSPLIT(R1502," ")</f>
        <v>SRG26</v>
      </c>
      <c r="L1502" t="str">
        <v>SENDANGMULYO</v>
      </c>
      <c r="P1502" s="57" t="s">
        <v>18436</v>
      </c>
      <c r="Q1502" s="57" t="s">
        <v>11249</v>
      </c>
      <c r="R1502" s="57" t="s">
        <v>18437</v>
      </c>
      <c r="S1502" s="57" t="s">
        <v>18438</v>
      </c>
      <c r="T1502" s="57" t="s">
        <v>18439</v>
      </c>
      <c r="U1502" s="57" t="s">
        <v>18440</v>
      </c>
      <c r="V1502" t="s">
        <v>18441</v>
      </c>
    </row>
    <row r="1503" ht="15" spans="1:22">
      <c r="A1503" s="52">
        <f t="shared" si="115"/>
        <v>46266</v>
      </c>
      <c r="B1503" t="str">
        <f t="shared" si="116"/>
        <v>AGENT27</v>
      </c>
      <c r="C1503" t="str">
        <f t="shared" si="117"/>
        <v>HANDIL_BAKTI</v>
      </c>
      <c r="D1503" t="str">
        <f t="shared" si="118"/>
        <v>MRH02</v>
      </c>
      <c r="H1503" t="str">
        <f t="shared" si="119"/>
        <v>2026-09-01 07:37:14</v>
      </c>
      <c r="K1503" t="str" cm="1">
        <f t="array" ref="K1503:L1503">_xlfn.TEXTSPLIT(R1503," ")</f>
        <v>MRH02</v>
      </c>
      <c r="L1503" t="str">
        <v>HANDIL_BAKTI</v>
      </c>
      <c r="P1503" s="57" t="s">
        <v>18442</v>
      </c>
      <c r="Q1503" s="57" t="s">
        <v>11862</v>
      </c>
      <c r="R1503" s="57" t="s">
        <v>18443</v>
      </c>
      <c r="S1503" s="57" t="s">
        <v>18444</v>
      </c>
      <c r="T1503" s="57" t="s">
        <v>18445</v>
      </c>
      <c r="U1503" s="57" t="s">
        <v>18446</v>
      </c>
      <c r="V1503" t="s">
        <v>18447</v>
      </c>
    </row>
    <row r="1504" ht="15" spans="1:22">
      <c r="A1504" s="52">
        <f t="shared" si="115"/>
        <v>46266</v>
      </c>
      <c r="B1504" t="str">
        <f t="shared" si="116"/>
        <v>AGENT17</v>
      </c>
      <c r="C1504" t="str">
        <f t="shared" si="117"/>
        <v>BELIK</v>
      </c>
      <c r="D1504" t="str">
        <f t="shared" si="118"/>
        <v>PML12</v>
      </c>
      <c r="H1504" t="str">
        <f t="shared" si="119"/>
        <v>2026-09-01 07:37:10</v>
      </c>
      <c r="K1504" t="str" cm="1">
        <f t="array" ref="K1504:L1504">_xlfn.TEXTSPLIT(R1504," ")</f>
        <v>PML12</v>
      </c>
      <c r="L1504" t="str">
        <v>BELIK</v>
      </c>
      <c r="P1504" s="57" t="s">
        <v>18448</v>
      </c>
      <c r="Q1504" s="57" t="s">
        <v>11249</v>
      </c>
      <c r="R1504" s="57" t="s">
        <v>18449</v>
      </c>
      <c r="S1504" s="57" t="s">
        <v>18450</v>
      </c>
      <c r="T1504" s="57" t="s">
        <v>18451</v>
      </c>
      <c r="U1504" s="57" t="s">
        <v>18452</v>
      </c>
    </row>
    <row r="1505" ht="15" spans="1:22">
      <c r="A1505" s="52">
        <f t="shared" si="115"/>
        <v>46266</v>
      </c>
      <c r="B1505" t="str">
        <f t="shared" si="116"/>
        <v>AGENT19</v>
      </c>
      <c r="C1505" t="str">
        <f t="shared" si="117"/>
        <v>KESAMBEN</v>
      </c>
      <c r="D1505" t="str">
        <f t="shared" si="118"/>
        <v>WLG04</v>
      </c>
      <c r="H1505" t="str">
        <f t="shared" si="119"/>
        <v>2026-09-01 07:37:07</v>
      </c>
      <c r="K1505" t="str" cm="1">
        <f t="array" ref="K1505:L1505">_xlfn.TEXTSPLIT(R1505," ")</f>
        <v>WLG04</v>
      </c>
      <c r="L1505" t="str">
        <v>KESAMBEN</v>
      </c>
      <c r="P1505" s="57" t="s">
        <v>18453</v>
      </c>
      <c r="Q1505" s="57" t="s">
        <v>10181</v>
      </c>
      <c r="R1505" s="57" t="s">
        <v>18454</v>
      </c>
      <c r="S1505" s="57" t="s">
        <v>18455</v>
      </c>
      <c r="T1505" s="57" t="s">
        <v>18456</v>
      </c>
      <c r="U1505" s="57" t="s">
        <v>18457</v>
      </c>
      <c r="V1505" t="s">
        <v>18458</v>
      </c>
    </row>
    <row r="1506" ht="15" spans="1:22">
      <c r="A1506" s="52">
        <f t="shared" si="115"/>
        <v>46266</v>
      </c>
      <c r="B1506" t="str">
        <f t="shared" si="116"/>
        <v>AGENT18</v>
      </c>
      <c r="C1506" t="str">
        <f t="shared" si="117"/>
        <v>BYL03A</v>
      </c>
      <c r="D1506" t="str">
        <f t="shared" si="118"/>
        <v>BYL03A</v>
      </c>
      <c r="H1506" t="str">
        <f t="shared" si="119"/>
        <v>2026-09-01 07:37:01</v>
      </c>
      <c r="K1506" t="str" cm="1">
        <f t="array" ref="K1506:L1506">_xlfn.TEXTSPLIT(R1506," ")</f>
        <v>BYL03A</v>
      </c>
      <c r="L1506" t="str">
        <v>BYL03A</v>
      </c>
      <c r="P1506" s="57" t="s">
        <v>18459</v>
      </c>
      <c r="Q1506" s="57" t="s">
        <v>10385</v>
      </c>
      <c r="R1506" s="57" t="s">
        <v>18460</v>
      </c>
      <c r="S1506" s="57" t="s">
        <v>18461</v>
      </c>
      <c r="T1506" s="57" t="s">
        <v>18462</v>
      </c>
      <c r="U1506" s="57" t="s">
        <v>18463</v>
      </c>
      <c r="V1506" t="s">
        <v>18464</v>
      </c>
    </row>
    <row r="1507" ht="15" spans="1:22">
      <c r="A1507" s="52">
        <f t="shared" si="115"/>
        <v>46266</v>
      </c>
      <c r="B1507" t="str">
        <f t="shared" si="116"/>
        <v>AGENT21</v>
      </c>
      <c r="C1507" t="str">
        <f t="shared" si="117"/>
        <v>MONTA</v>
      </c>
      <c r="D1507" t="str">
        <f t="shared" si="118"/>
        <v>WHO05</v>
      </c>
      <c r="H1507" t="str">
        <f t="shared" si="119"/>
        <v>2026-09-01 07:36:58</v>
      </c>
      <c r="K1507" t="str" cm="1">
        <f t="array" ref="K1507:L1507">_xlfn.TEXTSPLIT(R1507," ")</f>
        <v>WHO05</v>
      </c>
      <c r="L1507" t="str">
        <v>MONTA</v>
      </c>
      <c r="P1507" s="57" t="s">
        <v>18465</v>
      </c>
      <c r="Q1507" s="57" t="s">
        <v>11660</v>
      </c>
      <c r="R1507" s="57" t="s">
        <v>18466</v>
      </c>
      <c r="S1507" s="57" t="s">
        <v>18467</v>
      </c>
      <c r="T1507" s="57" t="s">
        <v>18468</v>
      </c>
      <c r="U1507" s="57" t="s">
        <v>18469</v>
      </c>
      <c r="V1507" t="s">
        <v>18470</v>
      </c>
    </row>
    <row r="1508" ht="15" spans="1:22">
      <c r="A1508" s="52">
        <f t="shared" si="115"/>
        <v>46266</v>
      </c>
      <c r="B1508" t="str">
        <f t="shared" si="116"/>
        <v>AGENT22</v>
      </c>
      <c r="C1508" t="str">
        <f t="shared" si="117"/>
        <v>BONTOBAHARI</v>
      </c>
      <c r="D1508" t="str">
        <f t="shared" si="118"/>
        <v>BXW02</v>
      </c>
      <c r="H1508" t="str">
        <f t="shared" si="119"/>
        <v>2026-09-01 07:36:48</v>
      </c>
      <c r="K1508" t="str" cm="1">
        <f t="array" ref="K1508:L1508">_xlfn.TEXTSPLIT(R1508," ")</f>
        <v>BXW02</v>
      </c>
      <c r="L1508" t="str">
        <v>BONTOBAHARI</v>
      </c>
      <c r="P1508" s="57" t="s">
        <v>18471</v>
      </c>
      <c r="Q1508" s="57" t="s">
        <v>11133</v>
      </c>
      <c r="R1508" s="57" t="s">
        <v>18472</v>
      </c>
      <c r="S1508" s="57" t="s">
        <v>18473</v>
      </c>
      <c r="T1508" s="57" t="s">
        <v>6822</v>
      </c>
      <c r="U1508" s="57" t="s">
        <v>18474</v>
      </c>
      <c r="V1508" t="s">
        <v>18475</v>
      </c>
    </row>
    <row r="1509" ht="15" spans="1:22">
      <c r="A1509" s="52">
        <f t="shared" si="115"/>
        <v>46266</v>
      </c>
      <c r="B1509" t="str">
        <f t="shared" si="116"/>
        <v>AGENT23</v>
      </c>
      <c r="C1509" t="str">
        <f t="shared" si="117"/>
        <v>MONGONDOW</v>
      </c>
      <c r="D1509" t="str">
        <f t="shared" si="118"/>
        <v>KMB03</v>
      </c>
      <c r="H1509" t="str">
        <f t="shared" si="119"/>
        <v>2026-09-01 07:36:45</v>
      </c>
      <c r="K1509" t="str" cm="1">
        <f t="array" ref="K1509:L1509">_xlfn.TEXTSPLIT(R1509," ")</f>
        <v>KMB03</v>
      </c>
      <c r="L1509" t="str">
        <v>MONGONDOW</v>
      </c>
      <c r="P1509" s="57" t="s">
        <v>18476</v>
      </c>
      <c r="Q1509" s="57" t="s">
        <v>10259</v>
      </c>
      <c r="R1509" s="57" t="s">
        <v>18477</v>
      </c>
      <c r="S1509" s="57" t="s">
        <v>18478</v>
      </c>
      <c r="T1509" s="57" t="s">
        <v>18479</v>
      </c>
      <c r="U1509" s="57" t="s">
        <v>18480</v>
      </c>
      <c r="V1509" t="s">
        <v>18481</v>
      </c>
    </row>
    <row r="1510" ht="15" spans="1:22">
      <c r="A1510" s="52">
        <f t="shared" si="115"/>
        <v>46266</v>
      </c>
      <c r="B1510" t="str">
        <f t="shared" si="116"/>
        <v>AGENT18</v>
      </c>
      <c r="C1510" t="str">
        <f t="shared" si="117"/>
        <v>GONDANG</v>
      </c>
      <c r="D1510" t="str">
        <f t="shared" si="118"/>
        <v>SRN04</v>
      </c>
      <c r="H1510" t="str">
        <f t="shared" si="119"/>
        <v>2026-09-01 07:36:43</v>
      </c>
      <c r="K1510" t="str" cm="1">
        <f t="array" ref="K1510:L1510">_xlfn.TEXTSPLIT(R1510," ")</f>
        <v>SRN04</v>
      </c>
      <c r="L1510" t="str">
        <v>GONDANG</v>
      </c>
      <c r="P1510" s="57" t="s">
        <v>18482</v>
      </c>
      <c r="Q1510" s="57" t="s">
        <v>10385</v>
      </c>
      <c r="R1510" s="57" t="s">
        <v>18483</v>
      </c>
      <c r="S1510" s="57" t="s">
        <v>18484</v>
      </c>
      <c r="T1510" s="57" t="s">
        <v>18485</v>
      </c>
      <c r="U1510" s="57" t="s">
        <v>18486</v>
      </c>
    </row>
    <row r="1511" ht="15" spans="1:22">
      <c r="A1511" s="52">
        <f t="shared" si="115"/>
        <v>46266</v>
      </c>
      <c r="B1511" t="str">
        <f t="shared" si="116"/>
        <v>AGENT17</v>
      </c>
      <c r="C1511" t="str">
        <f t="shared" si="117"/>
        <v>KEDUNGTUBAN</v>
      </c>
      <c r="D1511" t="str">
        <f t="shared" si="118"/>
        <v>BOL06</v>
      </c>
      <c r="H1511" t="str">
        <f t="shared" si="119"/>
        <v>2026-09-01 07:36:38</v>
      </c>
      <c r="K1511" t="str" cm="1">
        <f t="array" ref="K1511:L1511">_xlfn.TEXTSPLIT(R1511," ")</f>
        <v>BOL06</v>
      </c>
      <c r="L1511" t="str">
        <v>KEDUNGTUBAN</v>
      </c>
      <c r="P1511" s="57" t="s">
        <v>18487</v>
      </c>
      <c r="Q1511" s="57" t="s">
        <v>11249</v>
      </c>
      <c r="R1511" s="57" t="s">
        <v>18488</v>
      </c>
      <c r="S1511" s="57" t="s">
        <v>18489</v>
      </c>
      <c r="T1511" s="57" t="s">
        <v>18490</v>
      </c>
      <c r="U1511" s="57" t="s">
        <v>18491</v>
      </c>
      <c r="V1511" t="s">
        <v>18492</v>
      </c>
    </row>
    <row r="1512" ht="15" spans="1:22">
      <c r="A1512" s="52">
        <f t="shared" si="115"/>
        <v>46266</v>
      </c>
      <c r="B1512" t="str">
        <f t="shared" si="116"/>
        <v>AGENT17</v>
      </c>
      <c r="C1512" t="str">
        <f t="shared" si="117"/>
        <v>BANYUBIRU</v>
      </c>
      <c r="D1512" t="str">
        <f t="shared" si="118"/>
        <v>UNG09</v>
      </c>
      <c r="H1512" t="str">
        <f t="shared" si="119"/>
        <v>2026-09-01 07:36:38</v>
      </c>
      <c r="K1512" t="str" cm="1">
        <f t="array" ref="K1512:L1512">_xlfn.TEXTSPLIT(R1512," ")</f>
        <v>UNG09</v>
      </c>
      <c r="L1512" t="str">
        <v>BANYUBIRU</v>
      </c>
      <c r="P1512" s="57" t="s">
        <v>18487</v>
      </c>
      <c r="Q1512" s="57" t="s">
        <v>11249</v>
      </c>
      <c r="R1512" s="57" t="s">
        <v>18493</v>
      </c>
      <c r="S1512" s="57" t="s">
        <v>18494</v>
      </c>
      <c r="T1512" s="57" t="s">
        <v>18495</v>
      </c>
      <c r="U1512" s="57" t="s">
        <v>18496</v>
      </c>
    </row>
    <row r="1513" ht="15" spans="1:22">
      <c r="A1513" s="52">
        <f t="shared" si="115"/>
        <v>46266</v>
      </c>
      <c r="B1513" t="str">
        <f t="shared" si="116"/>
        <v>AGENT01</v>
      </c>
      <c r="C1513" t="str">
        <f t="shared" si="117"/>
        <v>KUALA_SIMPANG</v>
      </c>
      <c r="D1513" t="str">
        <f t="shared" si="118"/>
        <v>KSP01</v>
      </c>
      <c r="H1513" t="str">
        <f t="shared" si="119"/>
        <v>2026-09-01 07:36:36</v>
      </c>
      <c r="K1513" t="str" cm="1">
        <f t="array" ref="K1513:L1513">_xlfn.TEXTSPLIT(R1513," ")</f>
        <v>KSP01</v>
      </c>
      <c r="L1513" t="str">
        <v>KUALA_SIMPANG</v>
      </c>
      <c r="P1513" s="57" t="s">
        <v>18497</v>
      </c>
      <c r="Q1513" s="57" t="s">
        <v>10486</v>
      </c>
      <c r="R1513" s="57" t="s">
        <v>18498</v>
      </c>
      <c r="S1513" s="57" t="s">
        <v>18499</v>
      </c>
      <c r="T1513" s="57" t="s">
        <v>18500</v>
      </c>
      <c r="U1513" s="57" t="s">
        <v>18501</v>
      </c>
      <c r="V1513" t="s">
        <v>18502</v>
      </c>
    </row>
    <row r="1514" ht="15" spans="1:22">
      <c r="A1514" s="52">
        <f t="shared" si="115"/>
        <v>46266</v>
      </c>
      <c r="B1514" t="str">
        <f t="shared" si="116"/>
        <v>AGENT19</v>
      </c>
      <c r="C1514" t="str">
        <f t="shared" si="117"/>
        <v>WULUHAN</v>
      </c>
      <c r="D1514" t="str">
        <f t="shared" si="118"/>
        <v>JBR19</v>
      </c>
      <c r="H1514" t="str">
        <f t="shared" si="119"/>
        <v>2026-09-01 07:36:18</v>
      </c>
      <c r="K1514" t="str" cm="1">
        <f t="array" ref="K1514:L1514">_xlfn.TEXTSPLIT(R1514," ")</f>
        <v>JBR19</v>
      </c>
      <c r="L1514" t="str">
        <v>WULUHAN</v>
      </c>
      <c r="P1514" s="57" t="s">
        <v>18503</v>
      </c>
      <c r="Q1514" s="57" t="s">
        <v>10181</v>
      </c>
      <c r="R1514" s="57" t="s">
        <v>18504</v>
      </c>
      <c r="S1514" s="57" t="s">
        <v>18505</v>
      </c>
      <c r="T1514" s="57" t="s">
        <v>18506</v>
      </c>
      <c r="U1514" s="57" t="s">
        <v>18507</v>
      </c>
      <c r="V1514" t="s">
        <v>18508</v>
      </c>
    </row>
    <row r="1515" ht="15" spans="1:22">
      <c r="A1515" s="52">
        <f t="shared" si="115"/>
        <v>46266</v>
      </c>
      <c r="B1515" t="str">
        <f t="shared" si="116"/>
        <v>AGENT25</v>
      </c>
      <c r="C1515" t="str">
        <f t="shared" si="117"/>
        <v>MURUNG_RAYA01</v>
      </c>
      <c r="D1515" t="str">
        <f t="shared" si="118"/>
        <v>PUK03A</v>
      </c>
      <c r="H1515" t="str">
        <f t="shared" si="119"/>
        <v>2026-09-01 07:36:12</v>
      </c>
      <c r="K1515" t="str" cm="1">
        <f t="array" ref="K1515:L1515">_xlfn.TEXTSPLIT(R1515," ")</f>
        <v>PUK03A</v>
      </c>
      <c r="L1515" t="str">
        <v>MURUNG_RAYA01</v>
      </c>
      <c r="P1515" s="57" t="s">
        <v>18509</v>
      </c>
      <c r="Q1515" s="57" t="s">
        <v>10270</v>
      </c>
      <c r="R1515" s="57" t="s">
        <v>18510</v>
      </c>
      <c r="S1515" s="57" t="s">
        <v>18511</v>
      </c>
      <c r="T1515" s="57" t="s">
        <v>18512</v>
      </c>
      <c r="U1515" s="57" t="s">
        <v>18513</v>
      </c>
      <c r="V1515" t="s">
        <v>18514</v>
      </c>
    </row>
    <row r="1516" ht="15" spans="1:22">
      <c r="A1516" s="52">
        <f t="shared" si="115"/>
        <v>46266</v>
      </c>
      <c r="B1516" t="str">
        <f t="shared" si="116"/>
        <v>AGENT17</v>
      </c>
      <c r="C1516" t="str">
        <f t="shared" si="117"/>
        <v>BLADO01</v>
      </c>
      <c r="D1516" t="str">
        <f t="shared" si="118"/>
        <v>BGG12B</v>
      </c>
      <c r="H1516" t="str">
        <f t="shared" si="119"/>
        <v>2026-09-01 07:36:11</v>
      </c>
      <c r="K1516" t="str" cm="1">
        <f t="array" ref="K1516:L1516">_xlfn.TEXTSPLIT(R1516," ")</f>
        <v>BGG12B</v>
      </c>
      <c r="L1516" t="str">
        <v>BLADO01</v>
      </c>
      <c r="P1516" s="57" t="s">
        <v>18515</v>
      </c>
      <c r="Q1516" s="57" t="s">
        <v>11249</v>
      </c>
      <c r="R1516" s="57" t="s">
        <v>18516</v>
      </c>
      <c r="S1516" s="57" t="s">
        <v>18517</v>
      </c>
      <c r="T1516" s="57" t="s">
        <v>18518</v>
      </c>
      <c r="U1516" s="57" t="s">
        <v>18519</v>
      </c>
      <c r="V1516" t="s">
        <v>6599</v>
      </c>
    </row>
    <row r="1517" ht="15" spans="1:22">
      <c r="A1517" s="52">
        <f t="shared" si="115"/>
        <v>46266</v>
      </c>
      <c r="B1517" t="str">
        <f t="shared" si="116"/>
        <v>AGENT17</v>
      </c>
      <c r="C1517" t="str">
        <f t="shared" si="117"/>
        <v>PUNGGELAN01</v>
      </c>
      <c r="D1517" t="str">
        <f t="shared" si="118"/>
        <v>BJN06B</v>
      </c>
      <c r="H1517" t="str">
        <f t="shared" si="119"/>
        <v>2026-09-01 07:36:09</v>
      </c>
      <c r="K1517" t="str" cm="1">
        <f t="array" ref="K1517:L1517">_xlfn.TEXTSPLIT(R1517," ")</f>
        <v>BJN06B</v>
      </c>
      <c r="L1517" t="str">
        <v>PUNGGELAN01</v>
      </c>
      <c r="P1517" s="57" t="s">
        <v>18520</v>
      </c>
      <c r="Q1517" s="57" t="s">
        <v>11249</v>
      </c>
      <c r="R1517" s="57" t="s">
        <v>18521</v>
      </c>
      <c r="S1517" s="57" t="s">
        <v>18522</v>
      </c>
      <c r="T1517" s="57" t="s">
        <v>18523</v>
      </c>
      <c r="U1517" s="57" t="s">
        <v>18524</v>
      </c>
      <c r="V1517" t="s">
        <v>13935</v>
      </c>
    </row>
    <row r="1518" ht="15" spans="1:22">
      <c r="A1518" s="52">
        <f t="shared" si="115"/>
        <v>46266</v>
      </c>
      <c r="B1518" t="str">
        <f t="shared" si="116"/>
        <v>AGENT19</v>
      </c>
      <c r="C1518" t="str">
        <f t="shared" si="117"/>
        <v>SANDTOWN</v>
      </c>
      <c r="D1518" t="str">
        <f t="shared" si="118"/>
        <v>LMJ06</v>
      </c>
      <c r="H1518" t="str">
        <f t="shared" si="119"/>
        <v>2026-09-01 07:36:03</v>
      </c>
      <c r="K1518" t="str" cm="1">
        <f t="array" ref="K1518:L1518">_xlfn.TEXTSPLIT(R1518," ")</f>
        <v>LMJ06</v>
      </c>
      <c r="L1518" t="str">
        <v>SANDTOWN</v>
      </c>
      <c r="P1518" s="57" t="s">
        <v>18525</v>
      </c>
      <c r="Q1518" s="57" t="s">
        <v>10181</v>
      </c>
      <c r="R1518" s="57" t="s">
        <v>18526</v>
      </c>
      <c r="S1518" s="57" t="s">
        <v>18527</v>
      </c>
      <c r="T1518" s="57" t="s">
        <v>18528</v>
      </c>
      <c r="U1518" s="57" t="s">
        <v>18529</v>
      </c>
      <c r="V1518" t="s">
        <v>18530</v>
      </c>
    </row>
    <row r="1519" ht="15" spans="1:22">
      <c r="A1519" s="52">
        <f t="shared" si="115"/>
        <v>46266</v>
      </c>
      <c r="B1519" t="str">
        <f t="shared" si="116"/>
        <v>AGENT19</v>
      </c>
      <c r="C1519" t="str">
        <f t="shared" si="117"/>
        <v>LAKARSANTRI_2</v>
      </c>
      <c r="D1519" t="str">
        <f t="shared" si="118"/>
        <v>SUB16B</v>
      </c>
      <c r="H1519" t="str">
        <f t="shared" si="119"/>
        <v>2026-09-01 07:35:46</v>
      </c>
      <c r="K1519" t="str" cm="1">
        <f t="array" ref="K1519:L1519">_xlfn.TEXTSPLIT(R1519," ")</f>
        <v>SUB16B</v>
      </c>
      <c r="L1519" t="str">
        <v>LAKARSANTRI_2</v>
      </c>
      <c r="P1519" s="57" t="s">
        <v>18531</v>
      </c>
      <c r="Q1519" s="57" t="s">
        <v>10181</v>
      </c>
      <c r="R1519" s="57" t="s">
        <v>18532</v>
      </c>
      <c r="S1519" s="57" t="s">
        <v>18533</v>
      </c>
      <c r="T1519" s="57" t="s">
        <v>10232</v>
      </c>
      <c r="U1519" s="57" t="s">
        <v>18534</v>
      </c>
      <c r="V1519" t="s">
        <v>18535</v>
      </c>
    </row>
    <row r="1520" ht="15" spans="1:22">
      <c r="A1520" s="52">
        <f t="shared" si="115"/>
        <v>46266</v>
      </c>
      <c r="B1520" t="str">
        <f t="shared" si="116"/>
        <v>AGENT22</v>
      </c>
      <c r="C1520" t="str">
        <f t="shared" si="117"/>
        <v>TOPOYO</v>
      </c>
      <c r="D1520" t="str">
        <f t="shared" si="118"/>
        <v>MJU02</v>
      </c>
      <c r="H1520" t="str">
        <f t="shared" si="119"/>
        <v>2026-09-01 07:35:29</v>
      </c>
      <c r="K1520" t="str" cm="1">
        <f t="array" ref="K1520:L1520">_xlfn.TEXTSPLIT(R1520," ")</f>
        <v>MJU02</v>
      </c>
      <c r="L1520" t="str">
        <v>TOPOYO</v>
      </c>
      <c r="P1520" s="57" t="s">
        <v>18536</v>
      </c>
      <c r="Q1520" s="57" t="s">
        <v>11133</v>
      </c>
      <c r="R1520" s="57" t="s">
        <v>18537</v>
      </c>
      <c r="S1520" s="57" t="s">
        <v>18538</v>
      </c>
      <c r="T1520" s="57" t="s">
        <v>18539</v>
      </c>
      <c r="U1520" s="57" t="s">
        <v>18540</v>
      </c>
    </row>
    <row r="1521" ht="15" spans="1:22">
      <c r="A1521" s="52">
        <f t="shared" si="115"/>
        <v>46266</v>
      </c>
      <c r="B1521" t="str">
        <f t="shared" si="116"/>
        <v>AGENT16</v>
      </c>
      <c r="C1521" t="str">
        <f t="shared" si="117"/>
        <v>IDM06D</v>
      </c>
      <c r="D1521" t="str">
        <f t="shared" si="118"/>
        <v>IDM06D</v>
      </c>
      <c r="H1521" t="str">
        <f t="shared" si="119"/>
        <v>2026-09-01 07:35:18</v>
      </c>
      <c r="K1521" t="str" cm="1">
        <f t="array" ref="K1521:L1521">_xlfn.TEXTSPLIT(R1521," ")</f>
        <v>IDM06D</v>
      </c>
      <c r="L1521" t="str">
        <v>IDM06D</v>
      </c>
      <c r="P1521" s="57" t="s">
        <v>18541</v>
      </c>
      <c r="Q1521" s="57" t="s">
        <v>10199</v>
      </c>
      <c r="R1521" s="57" t="s">
        <v>18542</v>
      </c>
      <c r="S1521" s="57" t="s">
        <v>18543</v>
      </c>
      <c r="T1521" s="57" t="s">
        <v>18544</v>
      </c>
      <c r="U1521" s="57" t="s">
        <v>18545</v>
      </c>
      <c r="V1521" t="s">
        <v>18546</v>
      </c>
    </row>
    <row r="1522" ht="15" spans="1:22">
      <c r="A1522" s="52">
        <f t="shared" si="115"/>
        <v>46266</v>
      </c>
      <c r="B1522" t="str">
        <f t="shared" si="116"/>
        <v>AGENT05</v>
      </c>
      <c r="C1522" t="str">
        <f t="shared" si="117"/>
        <v>BATAM</v>
      </c>
      <c r="D1522" t="str">
        <f t="shared" si="118"/>
        <v>BTH01</v>
      </c>
      <c r="H1522" t="str">
        <f t="shared" si="119"/>
        <v>2026-09-01 07:35:17</v>
      </c>
      <c r="K1522" t="str" cm="1">
        <f t="array" ref="K1522:L1522">_xlfn.TEXTSPLIT(R1522," ")</f>
        <v>BTH01</v>
      </c>
      <c r="L1522" t="str">
        <v>BATAM</v>
      </c>
      <c r="P1522" s="57" t="s">
        <v>18547</v>
      </c>
      <c r="Q1522" s="57" t="s">
        <v>10567</v>
      </c>
      <c r="R1522" s="57" t="s">
        <v>18548</v>
      </c>
      <c r="S1522" s="57" t="s">
        <v>18549</v>
      </c>
      <c r="T1522" s="57" t="s">
        <v>18550</v>
      </c>
      <c r="U1522" s="57" t="s">
        <v>18551</v>
      </c>
      <c r="V1522" t="s">
        <v>18552</v>
      </c>
    </row>
    <row r="1523" ht="15" spans="1:22">
      <c r="A1523" s="52">
        <f t="shared" si="115"/>
        <v>46266</v>
      </c>
      <c r="B1523" t="str">
        <f t="shared" si="116"/>
        <v>AGENT19</v>
      </c>
      <c r="C1523" t="str">
        <f t="shared" si="117"/>
        <v>AMBULU</v>
      </c>
      <c r="D1523" t="str">
        <f t="shared" si="118"/>
        <v>JBR02</v>
      </c>
      <c r="H1523" t="str">
        <f t="shared" si="119"/>
        <v>2026-09-01 07:35:13</v>
      </c>
      <c r="K1523" t="str" cm="1">
        <f t="array" ref="K1523:L1523">_xlfn.TEXTSPLIT(R1523," ")</f>
        <v>JBR02</v>
      </c>
      <c r="L1523" t="str">
        <v>AMBULU</v>
      </c>
      <c r="P1523" s="57" t="s">
        <v>18553</v>
      </c>
      <c r="Q1523" s="57" t="s">
        <v>10181</v>
      </c>
      <c r="R1523" s="57" t="s">
        <v>18554</v>
      </c>
      <c r="S1523" s="57" t="s">
        <v>18555</v>
      </c>
      <c r="T1523" s="57" t="s">
        <v>18556</v>
      </c>
      <c r="U1523" s="57" t="s">
        <v>18557</v>
      </c>
      <c r="V1523" t="s">
        <v>18508</v>
      </c>
    </row>
    <row r="1524" ht="15" spans="1:22">
      <c r="A1524" s="52">
        <f t="shared" si="115"/>
        <v>46266</v>
      </c>
      <c r="B1524" t="str">
        <f t="shared" si="116"/>
        <v>AGENT19</v>
      </c>
      <c r="C1524" t="str">
        <f t="shared" si="117"/>
        <v>KEMLAGI_1</v>
      </c>
      <c r="D1524" t="str">
        <f t="shared" si="118"/>
        <v>MJK11</v>
      </c>
      <c r="H1524" t="str">
        <f t="shared" si="119"/>
        <v>2026-09-01 07:35:12</v>
      </c>
      <c r="K1524" t="str" cm="1">
        <f t="array" ref="K1524:L1524">_xlfn.TEXTSPLIT(R1524," ")</f>
        <v>MJK11</v>
      </c>
      <c r="L1524" t="str">
        <v>KEMLAGI_1</v>
      </c>
      <c r="P1524" s="57" t="s">
        <v>18558</v>
      </c>
      <c r="Q1524" s="57" t="s">
        <v>10181</v>
      </c>
      <c r="R1524" s="57" t="s">
        <v>18559</v>
      </c>
      <c r="S1524" s="57" t="s">
        <v>18560</v>
      </c>
      <c r="T1524" s="57" t="s">
        <v>18561</v>
      </c>
      <c r="U1524" s="57" t="s">
        <v>18562</v>
      </c>
      <c r="V1524" t="s">
        <v>9477</v>
      </c>
    </row>
    <row r="1525" ht="15" spans="1:22">
      <c r="A1525" s="52">
        <f t="shared" si="115"/>
        <v>46266</v>
      </c>
      <c r="B1525" t="str">
        <f t="shared" si="116"/>
        <v>AGENT18</v>
      </c>
      <c r="C1525" t="str">
        <f t="shared" si="117"/>
        <v>SEWON</v>
      </c>
      <c r="D1525" t="str">
        <f t="shared" si="118"/>
        <v>BTL04</v>
      </c>
      <c r="H1525" t="str">
        <f t="shared" si="119"/>
        <v>2026-09-01 07:35:12</v>
      </c>
      <c r="K1525" t="str" cm="1">
        <f t="array" ref="K1525:L1525">_xlfn.TEXTSPLIT(R1525," ")</f>
        <v>BTL04</v>
      </c>
      <c r="L1525" t="str">
        <v>SEWON</v>
      </c>
      <c r="P1525" s="57" t="s">
        <v>18558</v>
      </c>
      <c r="Q1525" s="57" t="s">
        <v>10385</v>
      </c>
      <c r="R1525" s="57" t="s">
        <v>18563</v>
      </c>
      <c r="S1525" s="57" t="s">
        <v>18564</v>
      </c>
      <c r="T1525" s="57" t="s">
        <v>18565</v>
      </c>
      <c r="U1525" s="57" t="s">
        <v>18566</v>
      </c>
      <c r="V1525" t="s">
        <v>18567</v>
      </c>
    </row>
    <row r="1526" ht="15" spans="1:22">
      <c r="A1526" s="52">
        <f t="shared" si="115"/>
        <v>46266</v>
      </c>
      <c r="B1526" t="str">
        <f t="shared" si="116"/>
        <v>AGENT01</v>
      </c>
      <c r="C1526" t="str">
        <f t="shared" si="117"/>
        <v>CUNDA02</v>
      </c>
      <c r="D1526" t="str">
        <f t="shared" si="118"/>
        <v>LSW02A</v>
      </c>
      <c r="H1526" t="str">
        <f t="shared" si="119"/>
        <v>2026-09-01 07:35:04</v>
      </c>
      <c r="K1526" t="str" cm="1">
        <f t="array" ref="K1526:L1526">_xlfn.TEXTSPLIT(R1526," ")</f>
        <v>LSW02A</v>
      </c>
      <c r="L1526" t="str">
        <v>CUNDA02</v>
      </c>
      <c r="P1526" s="57" t="s">
        <v>18568</v>
      </c>
      <c r="Q1526" s="57" t="s">
        <v>10486</v>
      </c>
      <c r="R1526" s="57" t="s">
        <v>18569</v>
      </c>
      <c r="S1526" s="57" t="s">
        <v>18570</v>
      </c>
      <c r="T1526" s="57" t="s">
        <v>18571</v>
      </c>
      <c r="U1526" s="57" t="s">
        <v>18572</v>
      </c>
      <c r="V1526" t="s">
        <v>18573</v>
      </c>
    </row>
    <row r="1527" ht="15" spans="1:22">
      <c r="A1527" s="52">
        <f t="shared" si="115"/>
        <v>46266</v>
      </c>
      <c r="B1527" t="str">
        <f t="shared" si="116"/>
        <v>AGENT25</v>
      </c>
      <c r="C1527" t="str">
        <f t="shared" si="117"/>
        <v>SUNGAI_KAPITAN</v>
      </c>
      <c r="D1527" t="str">
        <f t="shared" si="118"/>
        <v>PKN02A</v>
      </c>
      <c r="H1527" t="str">
        <f t="shared" si="119"/>
        <v>2026-09-01 07:34:59</v>
      </c>
      <c r="K1527" t="str" cm="1">
        <f t="array" ref="K1527:L1527">_xlfn.TEXTSPLIT(R1527," ")</f>
        <v>PKN02A</v>
      </c>
      <c r="L1527" t="str">
        <v>SUNGAI_KAPITAN</v>
      </c>
      <c r="P1527" s="57" t="s">
        <v>18574</v>
      </c>
      <c r="Q1527" s="57" t="s">
        <v>10270</v>
      </c>
      <c r="R1527" s="57" t="s">
        <v>18575</v>
      </c>
      <c r="S1527" s="57" t="s">
        <v>18576</v>
      </c>
      <c r="T1527" s="57" t="s">
        <v>18577</v>
      </c>
      <c r="U1527" s="57" t="s">
        <v>18578</v>
      </c>
      <c r="V1527" t="s">
        <v>18579</v>
      </c>
    </row>
    <row r="1528" ht="15" spans="1:22">
      <c r="A1528" s="52">
        <f t="shared" si="115"/>
        <v>46266</v>
      </c>
      <c r="B1528" t="str">
        <f t="shared" si="116"/>
        <v>AGENT26</v>
      </c>
      <c r="C1528" t="str">
        <f t="shared" si="117"/>
        <v>DP_PARIS2</v>
      </c>
      <c r="D1528" t="str">
        <f t="shared" si="118"/>
        <v>PNK02A</v>
      </c>
      <c r="H1528" t="str">
        <f t="shared" si="119"/>
        <v>2026-09-01 07:34:45</v>
      </c>
      <c r="K1528" t="str" cm="1">
        <f t="array" ref="K1528:L1528">_xlfn.TEXTSPLIT(R1528," ")</f>
        <v>PNK02A</v>
      </c>
      <c r="L1528" t="str">
        <v>DP_PARIS2</v>
      </c>
      <c r="P1528" s="57" t="s">
        <v>18580</v>
      </c>
      <c r="Q1528" s="57" t="s">
        <v>10307</v>
      </c>
      <c r="R1528" s="57" t="s">
        <v>18581</v>
      </c>
      <c r="S1528" s="57" t="s">
        <v>18582</v>
      </c>
      <c r="T1528" s="57" t="s">
        <v>18583</v>
      </c>
      <c r="U1528" s="57" t="s">
        <v>18584</v>
      </c>
      <c r="V1528" t="s">
        <v>6700</v>
      </c>
    </row>
    <row r="1529" ht="15" spans="1:22">
      <c r="A1529" s="52">
        <f t="shared" si="115"/>
        <v>46266</v>
      </c>
      <c r="B1529" t="str">
        <f t="shared" si="116"/>
        <v>AGENT19</v>
      </c>
      <c r="C1529" t="str">
        <f t="shared" si="117"/>
        <v>RINGINREJO</v>
      </c>
      <c r="D1529" t="str">
        <f t="shared" si="118"/>
        <v>NGA01</v>
      </c>
      <c r="H1529" t="str">
        <f t="shared" si="119"/>
        <v>2026-09-01 07:34:42</v>
      </c>
      <c r="K1529" t="str" cm="1">
        <f t="array" ref="K1529:L1529">_xlfn.TEXTSPLIT(R1529," ")</f>
        <v>NGA01</v>
      </c>
      <c r="L1529" t="str">
        <v>RINGINREJO</v>
      </c>
      <c r="P1529" s="57" t="s">
        <v>18585</v>
      </c>
      <c r="Q1529" s="57" t="s">
        <v>10181</v>
      </c>
      <c r="R1529" s="57" t="s">
        <v>18586</v>
      </c>
      <c r="S1529" s="57" t="s">
        <v>18587</v>
      </c>
      <c r="T1529" s="57" t="s">
        <v>18588</v>
      </c>
      <c r="U1529" s="57" t="s">
        <v>18589</v>
      </c>
      <c r="V1529" t="s">
        <v>18590</v>
      </c>
    </row>
    <row r="1530" ht="15" spans="1:22">
      <c r="A1530" s="52">
        <f t="shared" si="115"/>
        <v>46266</v>
      </c>
      <c r="B1530" t="str">
        <f t="shared" si="116"/>
        <v>AGENT19</v>
      </c>
      <c r="C1530" t="str">
        <f t="shared" si="117"/>
        <v>GADING_1</v>
      </c>
      <c r="D1530" t="str">
        <f t="shared" si="118"/>
        <v>PTN19</v>
      </c>
      <c r="H1530" t="str">
        <f t="shared" si="119"/>
        <v>2026-09-01 07:34:39</v>
      </c>
      <c r="K1530" t="str" cm="1">
        <f t="array" ref="K1530:L1530">_xlfn.TEXTSPLIT(R1530," ")</f>
        <v>PTN19</v>
      </c>
      <c r="L1530" t="str">
        <v>GADING_1</v>
      </c>
      <c r="P1530" s="57" t="s">
        <v>18591</v>
      </c>
      <c r="Q1530" s="57" t="s">
        <v>10181</v>
      </c>
      <c r="R1530" s="57" t="s">
        <v>18592</v>
      </c>
      <c r="S1530" s="57" t="s">
        <v>18593</v>
      </c>
      <c r="T1530" s="57" t="s">
        <v>18594</v>
      </c>
      <c r="U1530" s="57" t="s">
        <v>18595</v>
      </c>
      <c r="V1530" t="s">
        <v>18596</v>
      </c>
    </row>
    <row r="1531" ht="15" spans="1:22">
      <c r="A1531" s="52">
        <f t="shared" si="115"/>
        <v>46266</v>
      </c>
      <c r="B1531" t="str">
        <f t="shared" si="116"/>
        <v>AGENT26</v>
      </c>
      <c r="C1531" t="str">
        <f t="shared" si="117"/>
        <v>KENDAWANGAN01</v>
      </c>
      <c r="D1531" t="str">
        <f t="shared" si="118"/>
        <v>TTT20</v>
      </c>
      <c r="H1531" t="str">
        <f t="shared" si="119"/>
        <v>2026-09-01 07:34:31</v>
      </c>
      <c r="K1531" t="str" cm="1">
        <f t="array" ref="K1531:L1531">_xlfn.TEXTSPLIT(R1531," ")</f>
        <v>TTT20</v>
      </c>
      <c r="L1531" t="str">
        <v>KENDAWANGAN01</v>
      </c>
      <c r="P1531" s="57" t="s">
        <v>18597</v>
      </c>
      <c r="Q1531" s="57" t="s">
        <v>10307</v>
      </c>
      <c r="R1531" s="57" t="s">
        <v>18598</v>
      </c>
      <c r="S1531" s="57" t="s">
        <v>18599</v>
      </c>
      <c r="T1531" s="57" t="s">
        <v>18600</v>
      </c>
      <c r="U1531" s="57" t="s">
        <v>18601</v>
      </c>
      <c r="V1531" t="s">
        <v>18602</v>
      </c>
    </row>
    <row r="1532" ht="15" spans="1:22">
      <c r="A1532" s="52">
        <f t="shared" si="115"/>
        <v>46266</v>
      </c>
      <c r="B1532" t="str">
        <f t="shared" si="116"/>
        <v>AGENT19</v>
      </c>
      <c r="C1532" t="str">
        <f t="shared" si="117"/>
        <v>JETIS_1</v>
      </c>
      <c r="D1532" t="str">
        <f t="shared" si="118"/>
        <v>MJK09</v>
      </c>
      <c r="H1532" t="str">
        <f t="shared" si="119"/>
        <v>2026-09-01 07:34:31</v>
      </c>
      <c r="K1532" t="str" cm="1">
        <f t="array" ref="K1532:L1532">_xlfn.TEXTSPLIT(R1532," ")</f>
        <v>MJK09</v>
      </c>
      <c r="L1532" t="str">
        <v>JETIS_1</v>
      </c>
      <c r="P1532" s="57" t="s">
        <v>18597</v>
      </c>
      <c r="Q1532" s="57" t="s">
        <v>10181</v>
      </c>
      <c r="R1532" s="57" t="s">
        <v>18603</v>
      </c>
      <c r="S1532" s="57" t="s">
        <v>18604</v>
      </c>
      <c r="T1532" s="57" t="s">
        <v>18605</v>
      </c>
      <c r="U1532" s="57" t="s">
        <v>18606</v>
      </c>
      <c r="V1532" t="s">
        <v>9477</v>
      </c>
    </row>
    <row r="1533" ht="15" spans="1:22">
      <c r="A1533" s="52">
        <f t="shared" si="115"/>
        <v>46266</v>
      </c>
      <c r="B1533" t="str">
        <f t="shared" si="116"/>
        <v>AGENT17</v>
      </c>
      <c r="C1533" t="str">
        <f t="shared" si="117"/>
        <v>KALINYAMATAN</v>
      </c>
      <c r="D1533" t="str">
        <f t="shared" si="118"/>
        <v>JPR10</v>
      </c>
      <c r="H1533" t="str">
        <f t="shared" si="119"/>
        <v>2026-09-01 07:34:29</v>
      </c>
      <c r="K1533" t="str" cm="1">
        <f t="array" ref="K1533:L1533">_xlfn.TEXTSPLIT(R1533," ")</f>
        <v>JPR10</v>
      </c>
      <c r="L1533" t="str">
        <v>KALINYAMATAN</v>
      </c>
      <c r="P1533" s="57" t="s">
        <v>18607</v>
      </c>
      <c r="Q1533" s="57" t="s">
        <v>11249</v>
      </c>
      <c r="R1533" s="57" t="s">
        <v>18608</v>
      </c>
      <c r="S1533" s="57" t="s">
        <v>18609</v>
      </c>
      <c r="T1533" s="57" t="s">
        <v>18610</v>
      </c>
      <c r="U1533" s="57" t="s">
        <v>18611</v>
      </c>
      <c r="V1533" t="s">
        <v>18612</v>
      </c>
    </row>
    <row r="1534" ht="15" spans="1:22">
      <c r="A1534" s="52">
        <f t="shared" si="115"/>
        <v>46266</v>
      </c>
      <c r="B1534" t="str">
        <f t="shared" si="116"/>
        <v>AGENT21</v>
      </c>
      <c r="C1534" t="str">
        <f t="shared" si="117"/>
        <v>TALIWANG</v>
      </c>
      <c r="D1534" t="str">
        <f t="shared" si="118"/>
        <v>TAW01</v>
      </c>
      <c r="H1534" t="str">
        <f t="shared" si="119"/>
        <v>2026-09-01 07:34:23</v>
      </c>
      <c r="K1534" t="str" cm="1">
        <f t="array" ref="K1534:L1534">_xlfn.TEXTSPLIT(R1534," ")</f>
        <v>TAW01</v>
      </c>
      <c r="L1534" t="str">
        <v>TALIWANG</v>
      </c>
      <c r="P1534" s="57" t="s">
        <v>18613</v>
      </c>
      <c r="Q1534" s="57" t="s">
        <v>11660</v>
      </c>
      <c r="R1534" s="57" t="s">
        <v>18614</v>
      </c>
      <c r="S1534" s="57" t="s">
        <v>18615</v>
      </c>
      <c r="T1534" s="57" t="s">
        <v>18616</v>
      </c>
      <c r="U1534" s="57" t="s">
        <v>18617</v>
      </c>
    </row>
    <row r="1535" ht="15" spans="1:22">
      <c r="A1535" s="52">
        <f t="shared" si="115"/>
        <v>46266</v>
      </c>
      <c r="B1535" t="str">
        <f t="shared" si="116"/>
        <v>AGENT26</v>
      </c>
      <c r="C1535" t="str">
        <f t="shared" si="117"/>
        <v>MENYUKE_KOTA</v>
      </c>
      <c r="D1535" t="str">
        <f t="shared" si="118"/>
        <v>NGG10</v>
      </c>
      <c r="H1535" t="str">
        <f t="shared" si="119"/>
        <v>2026-09-01 07:34:08</v>
      </c>
      <c r="K1535" t="str" cm="1">
        <f t="array" ref="K1535:L1535">_xlfn.TEXTSPLIT(R1535," ")</f>
        <v>NGG10</v>
      </c>
      <c r="L1535" t="str">
        <v>MENYUKE_KOTA</v>
      </c>
      <c r="P1535" s="57" t="s">
        <v>18618</v>
      </c>
      <c r="Q1535" s="57" t="s">
        <v>10307</v>
      </c>
      <c r="R1535" s="57" t="s">
        <v>18619</v>
      </c>
      <c r="S1535" s="57" t="s">
        <v>18620</v>
      </c>
      <c r="T1535" s="57" t="s">
        <v>18621</v>
      </c>
      <c r="U1535" s="57" t="s">
        <v>18622</v>
      </c>
    </row>
    <row r="1536" ht="15" spans="1:22">
      <c r="A1536" s="52">
        <f t="shared" si="115"/>
        <v>46266</v>
      </c>
      <c r="B1536" t="str">
        <f t="shared" si="116"/>
        <v>AGENT15</v>
      </c>
      <c r="C1536" t="str">
        <f t="shared" si="117"/>
        <v>PONDOK_JAYA_DEPOK</v>
      </c>
      <c r="D1536" t="str">
        <f t="shared" si="118"/>
        <v>DPK11A</v>
      </c>
      <c r="H1536" t="str">
        <f t="shared" si="119"/>
        <v>2026-09-01 07:34:06</v>
      </c>
      <c r="K1536" t="str" cm="1">
        <f t="array" ref="K1536:L1536">_xlfn.TEXTSPLIT(R1536," ")</f>
        <v>DPK11A</v>
      </c>
      <c r="L1536" t="str">
        <v>PONDOK_JAYA_DEPOK</v>
      </c>
      <c r="P1536" s="57" t="s">
        <v>18623</v>
      </c>
      <c r="Q1536" s="57" t="s">
        <v>11684</v>
      </c>
      <c r="R1536" s="57" t="s">
        <v>18624</v>
      </c>
      <c r="S1536" s="57" t="s">
        <v>18625</v>
      </c>
      <c r="T1536" s="57" t="s">
        <v>18626</v>
      </c>
      <c r="U1536" s="57" t="s">
        <v>18627</v>
      </c>
      <c r="V1536" t="s">
        <v>18628</v>
      </c>
    </row>
    <row r="1537" ht="15" spans="1:22">
      <c r="A1537" s="52">
        <f t="shared" si="115"/>
        <v>46266</v>
      </c>
      <c r="B1537" t="str">
        <f t="shared" si="116"/>
        <v>AGENT10</v>
      </c>
      <c r="C1537" t="str">
        <f t="shared" si="117"/>
        <v>WAY_LIMA</v>
      </c>
      <c r="D1537" t="str">
        <f t="shared" si="118"/>
        <v>GTT07</v>
      </c>
      <c r="H1537" t="str">
        <f t="shared" si="119"/>
        <v>2026-09-01 07:34:00</v>
      </c>
      <c r="K1537" t="str" cm="1">
        <f t="array" ref="K1537:L1537">_xlfn.TEXTSPLIT(R1537," ")</f>
        <v>GTT07</v>
      </c>
      <c r="L1537" t="str">
        <v>WAY_LIMA</v>
      </c>
      <c r="P1537" s="57" t="s">
        <v>18629</v>
      </c>
      <c r="Q1537" s="57" t="s">
        <v>11054</v>
      </c>
      <c r="R1537" s="57" t="s">
        <v>18630</v>
      </c>
      <c r="S1537" s="57" t="s">
        <v>18631</v>
      </c>
      <c r="T1537" s="57" t="s">
        <v>18632</v>
      </c>
      <c r="U1537" s="57" t="s">
        <v>18633</v>
      </c>
    </row>
    <row r="1538" ht="15" spans="1:22">
      <c r="A1538" s="52">
        <f t="shared" ref="A1538:A1601" si="120">INT(H1538)</f>
        <v>46266</v>
      </c>
      <c r="B1538" t="str">
        <f t="shared" ref="B1538:B1601" si="121">RIGHT(Q1538,7)</f>
        <v>AGENT05</v>
      </c>
      <c r="C1538" t="str">
        <f t="shared" ref="C1538:C1601" si="122">L1538</f>
        <v>DABO</v>
      </c>
      <c r="D1538" t="str">
        <f t="shared" ref="D1538:D1601" si="123">K1538</f>
        <v>LIN04</v>
      </c>
      <c r="H1538" t="str">
        <f t="shared" ref="H1538:H1601" si="124">P1538</f>
        <v>2026-09-01 07:33:55</v>
      </c>
      <c r="K1538" t="str" cm="1">
        <f t="array" ref="K1538:L1538">_xlfn.TEXTSPLIT(R1538," ")</f>
        <v>LIN04</v>
      </c>
      <c r="L1538" t="str">
        <v>DABO</v>
      </c>
      <c r="P1538" s="57" t="s">
        <v>18634</v>
      </c>
      <c r="Q1538" s="57" t="s">
        <v>10567</v>
      </c>
      <c r="R1538" s="57" t="s">
        <v>18635</v>
      </c>
      <c r="S1538" s="57" t="s">
        <v>18636</v>
      </c>
      <c r="T1538" s="57" t="s">
        <v>18637</v>
      </c>
      <c r="U1538" s="57" t="s">
        <v>18638</v>
      </c>
    </row>
    <row r="1539" ht="15" spans="1:22">
      <c r="A1539" s="52">
        <f t="shared" si="120"/>
        <v>46266</v>
      </c>
      <c r="B1539" t="str">
        <f t="shared" si="121"/>
        <v>AGENT02</v>
      </c>
      <c r="C1539" t="str">
        <f t="shared" si="122"/>
        <v>PERGURUAN_1</v>
      </c>
      <c r="D1539" t="str">
        <f t="shared" si="123"/>
        <v>MES11B</v>
      </c>
      <c r="H1539" t="str">
        <f t="shared" si="124"/>
        <v>2026-09-01 07:33:52</v>
      </c>
      <c r="K1539" t="str" cm="1">
        <f t="array" ref="K1539:L1539">_xlfn.TEXTSPLIT(R1539," ")</f>
        <v>MES11B</v>
      </c>
      <c r="L1539" t="str">
        <v>PERGURUAN_1</v>
      </c>
      <c r="P1539" s="57" t="s">
        <v>18639</v>
      </c>
      <c r="Q1539" s="57" t="s">
        <v>10443</v>
      </c>
      <c r="R1539" s="57" t="s">
        <v>18640</v>
      </c>
      <c r="S1539" s="57" t="s">
        <v>18641</v>
      </c>
      <c r="T1539" s="57" t="s">
        <v>18642</v>
      </c>
      <c r="U1539" s="57" t="s">
        <v>18643</v>
      </c>
      <c r="V1539" t="s">
        <v>18644</v>
      </c>
    </row>
    <row r="1540" ht="15" spans="1:22">
      <c r="A1540" s="52">
        <f t="shared" si="120"/>
        <v>46266</v>
      </c>
      <c r="B1540" t="str">
        <f t="shared" si="121"/>
        <v>AGENT21</v>
      </c>
      <c r="C1540" t="str">
        <f t="shared" si="122"/>
        <v>UNGASAN_1</v>
      </c>
      <c r="D1540" t="str">
        <f t="shared" si="123"/>
        <v>MGW06D</v>
      </c>
      <c r="H1540" t="str">
        <f t="shared" si="124"/>
        <v>2026-09-01 07:33:42</v>
      </c>
      <c r="K1540" t="str" cm="1">
        <f t="array" ref="K1540:L1540">_xlfn.TEXTSPLIT(R1540," ")</f>
        <v>MGW06D</v>
      </c>
      <c r="L1540" t="str">
        <v>UNGASAN_1</v>
      </c>
      <c r="P1540" s="57" t="s">
        <v>18645</v>
      </c>
      <c r="Q1540" s="57" t="s">
        <v>11660</v>
      </c>
      <c r="R1540" s="57" t="s">
        <v>18646</v>
      </c>
      <c r="S1540" s="57" t="s">
        <v>18647</v>
      </c>
      <c r="T1540" s="57" t="s">
        <v>18648</v>
      </c>
      <c r="U1540" s="57" t="s">
        <v>18649</v>
      </c>
    </row>
    <row r="1541" ht="15" spans="1:22">
      <c r="A1541" s="52">
        <f t="shared" si="120"/>
        <v>46266</v>
      </c>
      <c r="B1541" t="str">
        <f t="shared" si="121"/>
        <v>AGENT17</v>
      </c>
      <c r="C1541" t="str">
        <f t="shared" si="122"/>
        <v>KEMBARAN</v>
      </c>
      <c r="D1541" t="str">
        <f t="shared" si="123"/>
        <v>PWO07</v>
      </c>
      <c r="H1541" t="str">
        <f t="shared" si="124"/>
        <v>2026-09-01 07:33:38</v>
      </c>
      <c r="K1541" t="str" cm="1">
        <f t="array" ref="K1541:L1541">_xlfn.TEXTSPLIT(R1541," ")</f>
        <v>PWO07</v>
      </c>
      <c r="L1541" t="str">
        <v>KEMBARAN</v>
      </c>
      <c r="P1541" s="57" t="s">
        <v>18650</v>
      </c>
      <c r="Q1541" s="57" t="s">
        <v>11249</v>
      </c>
      <c r="R1541" s="57" t="s">
        <v>18651</v>
      </c>
      <c r="S1541" s="57" t="s">
        <v>18652</v>
      </c>
      <c r="T1541" s="57" t="s">
        <v>18653</v>
      </c>
      <c r="U1541" s="57" t="s">
        <v>18654</v>
      </c>
      <c r="V1541" t="s">
        <v>18655</v>
      </c>
    </row>
    <row r="1542" ht="15" spans="1:22">
      <c r="A1542" s="52">
        <f t="shared" si="120"/>
        <v>46266</v>
      </c>
      <c r="B1542" t="str">
        <f t="shared" si="121"/>
        <v>AGENT17</v>
      </c>
      <c r="C1542" t="str">
        <f t="shared" si="122"/>
        <v>TARUB</v>
      </c>
      <c r="D1542" t="str">
        <f t="shared" si="123"/>
        <v>SWI11</v>
      </c>
      <c r="H1542" t="str">
        <f t="shared" si="124"/>
        <v>2026-09-01 07:33:33</v>
      </c>
      <c r="K1542" t="str" cm="1">
        <f t="array" ref="K1542:L1542">_xlfn.TEXTSPLIT(R1542," ")</f>
        <v>SWI11</v>
      </c>
      <c r="L1542" t="str">
        <v>TARUB</v>
      </c>
      <c r="P1542" s="57" t="s">
        <v>18656</v>
      </c>
      <c r="Q1542" s="57" t="s">
        <v>11249</v>
      </c>
      <c r="R1542" s="57" t="s">
        <v>18657</v>
      </c>
      <c r="S1542" s="57" t="s">
        <v>18658</v>
      </c>
      <c r="T1542" s="57" t="s">
        <v>18659</v>
      </c>
      <c r="U1542" s="57" t="s">
        <v>18660</v>
      </c>
      <c r="V1542" t="s">
        <v>18661</v>
      </c>
    </row>
    <row r="1543" ht="15" spans="1:22">
      <c r="A1543" s="52">
        <f t="shared" si="120"/>
        <v>46266</v>
      </c>
      <c r="B1543" t="str">
        <f t="shared" si="121"/>
        <v>AGENT05</v>
      </c>
      <c r="C1543" t="str">
        <f t="shared" si="122"/>
        <v>BUKIT_BESTARI</v>
      </c>
      <c r="D1543" t="str">
        <f t="shared" si="123"/>
        <v>TNJ02</v>
      </c>
      <c r="H1543" t="str">
        <f t="shared" si="124"/>
        <v>2026-09-01 07:33:31</v>
      </c>
      <c r="K1543" t="str" cm="1">
        <f t="array" ref="K1543:L1543">_xlfn.TEXTSPLIT(R1543," ")</f>
        <v>TNJ02</v>
      </c>
      <c r="L1543" t="str">
        <v>BUKIT_BESTARI</v>
      </c>
      <c r="P1543" s="57" t="s">
        <v>18662</v>
      </c>
      <c r="Q1543" s="57" t="s">
        <v>10567</v>
      </c>
      <c r="R1543" s="57" t="s">
        <v>17988</v>
      </c>
      <c r="S1543" s="57" t="s">
        <v>17989</v>
      </c>
      <c r="T1543" s="57" t="s">
        <v>17990</v>
      </c>
      <c r="U1543" s="57" t="s">
        <v>18663</v>
      </c>
      <c r="V1543" t="s">
        <v>9477</v>
      </c>
    </row>
    <row r="1544" ht="15" spans="1:22">
      <c r="A1544" s="52">
        <f t="shared" si="120"/>
        <v>46266</v>
      </c>
      <c r="B1544" t="str">
        <f t="shared" si="121"/>
        <v>AGENT03</v>
      </c>
      <c r="C1544" t="str">
        <f t="shared" si="122"/>
        <v>SIPOGU</v>
      </c>
      <c r="D1544" t="str">
        <f t="shared" si="123"/>
        <v>PYY02A</v>
      </c>
      <c r="H1544" t="str">
        <f t="shared" si="124"/>
        <v>2026-09-01 07:33:21</v>
      </c>
      <c r="K1544" t="str" cm="1">
        <f t="array" ref="K1544:L1544">_xlfn.TEXTSPLIT(R1544," ")</f>
        <v>PYY02A</v>
      </c>
      <c r="L1544" t="str">
        <v>SIPOGU</v>
      </c>
      <c r="P1544" s="57" t="s">
        <v>18664</v>
      </c>
      <c r="Q1544" s="57" t="s">
        <v>10236</v>
      </c>
      <c r="R1544" s="57" t="s">
        <v>18665</v>
      </c>
      <c r="S1544" s="57" t="s">
        <v>18666</v>
      </c>
      <c r="T1544" s="57" t="s">
        <v>18667</v>
      </c>
      <c r="U1544" s="57" t="s">
        <v>18668</v>
      </c>
      <c r="V1544" t="s">
        <v>7052</v>
      </c>
    </row>
    <row r="1545" ht="15" spans="1:22">
      <c r="A1545" s="52">
        <f t="shared" si="120"/>
        <v>46266</v>
      </c>
      <c r="B1545" t="str">
        <f t="shared" si="121"/>
        <v>AGENT23</v>
      </c>
      <c r="C1545" t="str">
        <f t="shared" si="122"/>
        <v>KASINTUWU_01</v>
      </c>
      <c r="D1545" t="str">
        <f t="shared" si="123"/>
        <v>PSJ03B</v>
      </c>
      <c r="H1545" t="str">
        <f t="shared" si="124"/>
        <v>2026-09-01 07:33:16</v>
      </c>
      <c r="K1545" t="str" cm="1">
        <f t="array" ref="K1545:L1545">_xlfn.TEXTSPLIT(R1545," ")</f>
        <v>PSJ03B</v>
      </c>
      <c r="L1545" t="str">
        <v>KASINTUWU_01</v>
      </c>
      <c r="P1545" s="57" t="s">
        <v>18669</v>
      </c>
      <c r="Q1545" s="57" t="s">
        <v>10259</v>
      </c>
      <c r="R1545" s="57" t="s">
        <v>18670</v>
      </c>
      <c r="S1545" s="57" t="s">
        <v>18671</v>
      </c>
      <c r="T1545" s="57" t="s">
        <v>18672</v>
      </c>
      <c r="U1545" s="57" t="s">
        <v>18673</v>
      </c>
      <c r="V1545" t="s">
        <v>18674</v>
      </c>
    </row>
    <row r="1546" ht="15" spans="1:22">
      <c r="A1546" s="52">
        <f t="shared" si="120"/>
        <v>46266</v>
      </c>
      <c r="B1546" t="str">
        <f t="shared" si="121"/>
        <v>AGENT17</v>
      </c>
      <c r="C1546" t="str">
        <f t="shared" si="122"/>
        <v>KETANGGUNGAN</v>
      </c>
      <c r="D1546" t="str">
        <f t="shared" si="123"/>
        <v>BRB03</v>
      </c>
      <c r="H1546" t="str">
        <f t="shared" si="124"/>
        <v>2026-09-01 07:33:14</v>
      </c>
      <c r="K1546" t="str" cm="1">
        <f t="array" ref="K1546:L1546">_xlfn.TEXTSPLIT(R1546," ")</f>
        <v>BRB03</v>
      </c>
      <c r="L1546" t="str">
        <v>KETANGGUNGAN</v>
      </c>
      <c r="P1546" s="57" t="s">
        <v>18675</v>
      </c>
      <c r="Q1546" s="57" t="s">
        <v>11249</v>
      </c>
      <c r="R1546" s="57" t="s">
        <v>18676</v>
      </c>
      <c r="S1546" s="57" t="s">
        <v>18677</v>
      </c>
      <c r="T1546" s="57" t="s">
        <v>18678</v>
      </c>
      <c r="U1546" s="57" t="s">
        <v>18679</v>
      </c>
      <c r="V1546" t="s">
        <v>18680</v>
      </c>
    </row>
    <row r="1547" ht="15" spans="1:22">
      <c r="A1547" s="52">
        <f t="shared" si="120"/>
        <v>46266</v>
      </c>
      <c r="B1547" t="str">
        <f t="shared" si="121"/>
        <v>AGENT26</v>
      </c>
      <c r="C1547" t="str">
        <f t="shared" si="122"/>
        <v>MARAU</v>
      </c>
      <c r="D1547" t="str">
        <f t="shared" si="123"/>
        <v>TTT07</v>
      </c>
      <c r="H1547" t="str">
        <f t="shared" si="124"/>
        <v>2026-09-01 07:33:09</v>
      </c>
      <c r="K1547" t="str" cm="1">
        <f t="array" ref="K1547:L1547">_xlfn.TEXTSPLIT(R1547," ")</f>
        <v>TTT07</v>
      </c>
      <c r="L1547" t="str">
        <v>MARAU</v>
      </c>
      <c r="P1547" s="57" t="s">
        <v>18681</v>
      </c>
      <c r="Q1547" s="57" t="s">
        <v>10307</v>
      </c>
      <c r="R1547" s="57" t="s">
        <v>18682</v>
      </c>
      <c r="S1547" s="57" t="s">
        <v>18683</v>
      </c>
      <c r="T1547" s="57" t="s">
        <v>18684</v>
      </c>
      <c r="U1547" s="57" t="s">
        <v>18685</v>
      </c>
    </row>
    <row r="1548" ht="15" spans="1:22">
      <c r="A1548" s="52">
        <f t="shared" si="120"/>
        <v>46266</v>
      </c>
      <c r="B1548" t="str">
        <f t="shared" si="121"/>
        <v>AGENT16</v>
      </c>
      <c r="C1548" t="str">
        <f t="shared" si="122"/>
        <v>DC_ARGASARI</v>
      </c>
      <c r="D1548" t="str">
        <f t="shared" si="123"/>
        <v>TSK13</v>
      </c>
      <c r="H1548" t="str">
        <f t="shared" si="124"/>
        <v>2026-09-01 07:33:09</v>
      </c>
      <c r="K1548" t="str" cm="1">
        <f t="array" ref="K1548:L1548">_xlfn.TEXTSPLIT(R1548," ")</f>
        <v>TSK13</v>
      </c>
      <c r="L1548" t="str">
        <v>DC_ARGASARI</v>
      </c>
      <c r="P1548" s="57" t="s">
        <v>18681</v>
      </c>
      <c r="Q1548" s="57" t="s">
        <v>10199</v>
      </c>
      <c r="R1548" s="57" t="s">
        <v>18686</v>
      </c>
      <c r="S1548" s="57" t="s">
        <v>18687</v>
      </c>
      <c r="T1548" s="57" t="s">
        <v>18688</v>
      </c>
      <c r="U1548" s="57" t="s">
        <v>18689</v>
      </c>
      <c r="V1548" t="s">
        <v>18690</v>
      </c>
    </row>
    <row r="1549" ht="15" spans="1:22">
      <c r="A1549" s="52">
        <f t="shared" si="120"/>
        <v>46266</v>
      </c>
      <c r="B1549" t="str">
        <f t="shared" si="121"/>
        <v>AGENT10</v>
      </c>
      <c r="C1549" t="str">
        <f t="shared" si="122"/>
        <v>TKG11A</v>
      </c>
      <c r="D1549" t="str">
        <f t="shared" si="123"/>
        <v>TKG11A</v>
      </c>
      <c r="H1549" t="str">
        <f t="shared" si="124"/>
        <v>2026-09-01 07:33:06</v>
      </c>
      <c r="K1549" t="str" cm="1">
        <f t="array" ref="K1549:L1549">_xlfn.TEXTSPLIT(R1549," ")</f>
        <v>TKG11A</v>
      </c>
      <c r="L1549" t="str">
        <v>TKG11A</v>
      </c>
      <c r="P1549" s="57" t="s">
        <v>18691</v>
      </c>
      <c r="Q1549" s="57" t="s">
        <v>11054</v>
      </c>
      <c r="R1549" s="57" t="s">
        <v>18692</v>
      </c>
      <c r="S1549" s="57" t="s">
        <v>18693</v>
      </c>
      <c r="T1549" s="57" t="s">
        <v>18694</v>
      </c>
      <c r="U1549" s="57" t="s">
        <v>18695</v>
      </c>
    </row>
    <row r="1550" ht="15" spans="1:22">
      <c r="A1550" s="52">
        <f t="shared" si="120"/>
        <v>46266</v>
      </c>
      <c r="B1550" t="str">
        <f t="shared" si="121"/>
        <v>AGENT19</v>
      </c>
      <c r="C1550" t="str">
        <f t="shared" si="122"/>
        <v>CAMPLONG</v>
      </c>
      <c r="D1550" t="str">
        <f t="shared" si="123"/>
        <v>SPG02A</v>
      </c>
      <c r="H1550" t="str">
        <f t="shared" si="124"/>
        <v>2026-09-01 07:32:59</v>
      </c>
      <c r="K1550" t="str" cm="1">
        <f t="array" ref="K1550:L1550">_xlfn.TEXTSPLIT(R1550," ")</f>
        <v>SPG02A</v>
      </c>
      <c r="L1550" t="str">
        <v>CAMPLONG</v>
      </c>
      <c r="P1550" s="57" t="s">
        <v>18696</v>
      </c>
      <c r="Q1550" s="57" t="s">
        <v>10181</v>
      </c>
      <c r="R1550" s="57" t="s">
        <v>18697</v>
      </c>
      <c r="S1550" s="57" t="s">
        <v>18698</v>
      </c>
      <c r="T1550" s="57" t="s">
        <v>18699</v>
      </c>
      <c r="U1550" s="57" t="s">
        <v>18700</v>
      </c>
      <c r="V1550" t="s">
        <v>18701</v>
      </c>
    </row>
    <row r="1551" ht="15" spans="1:22">
      <c r="A1551" s="52">
        <f t="shared" si="120"/>
        <v>46266</v>
      </c>
      <c r="B1551" t="str">
        <f t="shared" si="121"/>
        <v>AGENT16</v>
      </c>
      <c r="C1551" t="str">
        <f t="shared" si="122"/>
        <v>PATOKBEUSI_2</v>
      </c>
      <c r="D1551" t="str">
        <f t="shared" si="123"/>
        <v>SBG12B</v>
      </c>
      <c r="H1551" t="str">
        <f t="shared" si="124"/>
        <v>2026-09-01 07:32:55</v>
      </c>
      <c r="K1551" t="str" cm="1">
        <f t="array" ref="K1551:L1551">_xlfn.TEXTSPLIT(R1551," ")</f>
        <v>SBG12B</v>
      </c>
      <c r="L1551" t="str">
        <v>PATOKBEUSI_2</v>
      </c>
      <c r="P1551" s="57" t="s">
        <v>18702</v>
      </c>
      <c r="Q1551" s="57" t="s">
        <v>10199</v>
      </c>
      <c r="R1551" s="57" t="s">
        <v>18703</v>
      </c>
      <c r="S1551" s="57" t="s">
        <v>18704</v>
      </c>
      <c r="T1551" s="57" t="s">
        <v>18705</v>
      </c>
      <c r="U1551" s="57" t="s">
        <v>18706</v>
      </c>
      <c r="V1551" t="s">
        <v>18707</v>
      </c>
    </row>
    <row r="1552" ht="15" spans="1:22">
      <c r="A1552" s="52">
        <f t="shared" si="120"/>
        <v>46266</v>
      </c>
      <c r="B1552" t="str">
        <f t="shared" si="121"/>
        <v>AGENT12</v>
      </c>
      <c r="C1552" t="str">
        <f t="shared" si="122"/>
        <v>SURADITA_CISAUK</v>
      </c>
      <c r="D1552" t="str">
        <f t="shared" si="123"/>
        <v>BAL12A</v>
      </c>
      <c r="H1552" t="str">
        <f t="shared" si="124"/>
        <v>2026-09-01 07:32:49</v>
      </c>
      <c r="K1552" t="str" cm="1">
        <f t="array" ref="K1552:L1552">_xlfn.TEXTSPLIT(R1552," ")</f>
        <v>BAL12A</v>
      </c>
      <c r="L1552" t="str">
        <v>SURADITA_CISAUK</v>
      </c>
      <c r="P1552" s="57" t="s">
        <v>18708</v>
      </c>
      <c r="Q1552" s="57" t="s">
        <v>10656</v>
      </c>
      <c r="R1552" s="57" t="s">
        <v>18709</v>
      </c>
      <c r="S1552" s="57" t="s">
        <v>18710</v>
      </c>
      <c r="T1552" s="57" t="s">
        <v>18711</v>
      </c>
      <c r="U1552" s="57" t="s">
        <v>18712</v>
      </c>
      <c r="V1552" t="s">
        <v>18713</v>
      </c>
    </row>
    <row r="1553" ht="15" spans="1:22">
      <c r="A1553" s="52">
        <f t="shared" si="120"/>
        <v>46266</v>
      </c>
      <c r="B1553" t="str">
        <f t="shared" si="121"/>
        <v>AGENT27</v>
      </c>
      <c r="C1553" t="str">
        <f t="shared" si="122"/>
        <v>TENGGARONG_SEBERANG</v>
      </c>
      <c r="D1553" t="str">
        <f t="shared" si="123"/>
        <v>TWR04</v>
      </c>
      <c r="H1553" t="str">
        <f t="shared" si="124"/>
        <v>2026-09-01 07:32:45</v>
      </c>
      <c r="K1553" t="str" cm="1">
        <f t="array" ref="K1553:L1553">_xlfn.TEXTSPLIT(R1553," ")</f>
        <v>TWR04</v>
      </c>
      <c r="L1553" t="str">
        <v>TENGGARONG_SEBERANG</v>
      </c>
      <c r="P1553" s="57" t="s">
        <v>18714</v>
      </c>
      <c r="Q1553" s="57" t="s">
        <v>11862</v>
      </c>
      <c r="R1553" s="57" t="s">
        <v>18715</v>
      </c>
      <c r="S1553" s="57" t="s">
        <v>18716</v>
      </c>
      <c r="T1553" s="57" t="s">
        <v>18717</v>
      </c>
      <c r="U1553" s="57" t="s">
        <v>18718</v>
      </c>
      <c r="V1553" t="s">
        <v>18719</v>
      </c>
    </row>
    <row r="1554" ht="15" spans="1:22">
      <c r="A1554" s="52">
        <f t="shared" si="120"/>
        <v>46266</v>
      </c>
      <c r="B1554" t="str">
        <f t="shared" si="121"/>
        <v>AGENT18</v>
      </c>
      <c r="C1554" t="str">
        <f t="shared" si="122"/>
        <v>CLP13A</v>
      </c>
      <c r="D1554" t="str">
        <f t="shared" si="123"/>
        <v>CLP13A</v>
      </c>
      <c r="H1554" t="str">
        <f t="shared" si="124"/>
        <v>2026-09-01 07:32:42</v>
      </c>
      <c r="K1554" t="str" cm="1">
        <f t="array" ref="K1554:L1554">_xlfn.TEXTSPLIT(R1554," ")</f>
        <v>CLP13A</v>
      </c>
      <c r="L1554" t="str">
        <v>CLP13A</v>
      </c>
      <c r="P1554" s="57" t="s">
        <v>18720</v>
      </c>
      <c r="Q1554" s="57" t="s">
        <v>10385</v>
      </c>
      <c r="R1554" s="57" t="s">
        <v>18721</v>
      </c>
      <c r="S1554" s="57" t="s">
        <v>18722</v>
      </c>
      <c r="T1554" s="57" t="s">
        <v>18723</v>
      </c>
      <c r="U1554" s="57" t="s">
        <v>18724</v>
      </c>
      <c r="V1554" t="s">
        <v>18725</v>
      </c>
    </row>
    <row r="1555" ht="15" spans="1:22">
      <c r="A1555" s="52">
        <f t="shared" si="120"/>
        <v>46266</v>
      </c>
      <c r="B1555" t="str">
        <f t="shared" si="121"/>
        <v>AGENT19</v>
      </c>
      <c r="C1555" t="str">
        <f t="shared" si="122"/>
        <v>GENTENG_2</v>
      </c>
      <c r="D1555" t="str">
        <f t="shared" si="123"/>
        <v>BWI09</v>
      </c>
      <c r="H1555" t="str">
        <f t="shared" si="124"/>
        <v>2026-09-01 07:32:41</v>
      </c>
      <c r="K1555" t="str" cm="1">
        <f t="array" ref="K1555:L1555">_xlfn.TEXTSPLIT(R1555," ")</f>
        <v>BWI09</v>
      </c>
      <c r="L1555" t="str">
        <v>GENTENG_2</v>
      </c>
      <c r="P1555" s="57" t="s">
        <v>18726</v>
      </c>
      <c r="Q1555" s="57" t="s">
        <v>10181</v>
      </c>
      <c r="R1555" s="57" t="s">
        <v>18727</v>
      </c>
      <c r="S1555" s="57" t="s">
        <v>18728</v>
      </c>
      <c r="T1555" s="57" t="s">
        <v>18729</v>
      </c>
      <c r="U1555" s="57" t="s">
        <v>18730</v>
      </c>
      <c r="V1555" t="s">
        <v>18731</v>
      </c>
    </row>
    <row r="1556" ht="15" spans="1:22">
      <c r="A1556" s="52">
        <f t="shared" si="120"/>
        <v>46266</v>
      </c>
      <c r="B1556" t="str">
        <f t="shared" si="121"/>
        <v>AGENT16</v>
      </c>
      <c r="C1556" t="str">
        <f t="shared" si="122"/>
        <v>PWK01B</v>
      </c>
      <c r="D1556" t="str">
        <f t="shared" si="123"/>
        <v>PWK01B</v>
      </c>
      <c r="H1556" t="str">
        <f t="shared" si="124"/>
        <v>2026-09-01 07:32:24</v>
      </c>
      <c r="K1556" t="str" cm="1">
        <f t="array" ref="K1556:L1556">_xlfn.TEXTSPLIT(R1556," ")</f>
        <v>PWK01B</v>
      </c>
      <c r="L1556" t="str">
        <v>PWK01B</v>
      </c>
      <c r="P1556" s="57" t="s">
        <v>18732</v>
      </c>
      <c r="Q1556" s="57" t="s">
        <v>10199</v>
      </c>
      <c r="R1556" s="57" t="s">
        <v>18733</v>
      </c>
      <c r="S1556" s="57" t="s">
        <v>10960</v>
      </c>
      <c r="T1556" s="57" t="s">
        <v>10961</v>
      </c>
      <c r="U1556" s="57" t="s">
        <v>18734</v>
      </c>
      <c r="V1556" t="s">
        <v>7657</v>
      </c>
    </row>
    <row r="1557" ht="15" spans="1:22">
      <c r="A1557" s="52">
        <f t="shared" si="120"/>
        <v>46266</v>
      </c>
      <c r="B1557" t="str">
        <f t="shared" si="121"/>
        <v>AGENT17</v>
      </c>
      <c r="C1557" t="str">
        <f t="shared" si="122"/>
        <v>PANJANG01</v>
      </c>
      <c r="D1557" t="str">
        <f t="shared" si="123"/>
        <v>PKL03A</v>
      </c>
      <c r="H1557" t="str">
        <f t="shared" si="124"/>
        <v>2026-09-01 07:32:20</v>
      </c>
      <c r="K1557" t="str" cm="1">
        <f t="array" ref="K1557:L1557">_xlfn.TEXTSPLIT(R1557," ")</f>
        <v>PKL03A</v>
      </c>
      <c r="L1557" t="str">
        <v>PANJANG01</v>
      </c>
      <c r="P1557" s="57" t="s">
        <v>18735</v>
      </c>
      <c r="Q1557" s="57" t="s">
        <v>11249</v>
      </c>
      <c r="R1557" s="57" t="s">
        <v>18736</v>
      </c>
      <c r="S1557" s="57" t="s">
        <v>18737</v>
      </c>
      <c r="T1557" s="57" t="s">
        <v>18738</v>
      </c>
      <c r="U1557" s="57" t="s">
        <v>18739</v>
      </c>
      <c r="V1557" t="s">
        <v>18740</v>
      </c>
    </row>
    <row r="1558" ht="15" spans="1:22">
      <c r="A1558" s="52">
        <f t="shared" si="120"/>
        <v>46266</v>
      </c>
      <c r="B1558" t="str">
        <f t="shared" si="121"/>
        <v>AGENT18</v>
      </c>
      <c r="C1558" t="str">
        <f t="shared" si="122"/>
        <v>SENTOLO</v>
      </c>
      <c r="D1558" t="str">
        <f t="shared" si="123"/>
        <v>KLP02</v>
      </c>
      <c r="H1558" t="str">
        <f t="shared" si="124"/>
        <v>2026-09-01 07:32:20</v>
      </c>
      <c r="K1558" t="str" cm="1">
        <f t="array" ref="K1558:L1558">_xlfn.TEXTSPLIT(R1558," ")</f>
        <v>KLP02</v>
      </c>
      <c r="L1558" t="str">
        <v>SENTOLO</v>
      </c>
      <c r="P1558" s="57" t="s">
        <v>18735</v>
      </c>
      <c r="Q1558" s="57" t="s">
        <v>10385</v>
      </c>
      <c r="R1558" s="57" t="s">
        <v>18741</v>
      </c>
      <c r="S1558" s="57" t="s">
        <v>18742</v>
      </c>
      <c r="T1558" s="57" t="s">
        <v>18743</v>
      </c>
      <c r="U1558" s="57" t="s">
        <v>18744</v>
      </c>
      <c r="V1558" t="s">
        <v>6950</v>
      </c>
    </row>
    <row r="1559" ht="15" spans="1:22">
      <c r="A1559" s="52">
        <f t="shared" si="120"/>
        <v>46266</v>
      </c>
      <c r="B1559" t="str">
        <f t="shared" si="121"/>
        <v>AGENT08</v>
      </c>
      <c r="C1559" t="str">
        <f t="shared" si="122"/>
        <v>BATURAJA_JAYA</v>
      </c>
      <c r="D1559" t="str">
        <f t="shared" si="123"/>
        <v>BJT02A</v>
      </c>
      <c r="H1559" t="str">
        <f t="shared" si="124"/>
        <v>2026-09-01 07:32:14</v>
      </c>
      <c r="K1559" t="str" cm="1">
        <f t="array" ref="K1559:L1559">_xlfn.TEXTSPLIT(R1559," ")</f>
        <v>BJT02A</v>
      </c>
      <c r="L1559" t="str">
        <v>BATURAJA_JAYA</v>
      </c>
      <c r="P1559" s="57" t="s">
        <v>18745</v>
      </c>
      <c r="Q1559" s="57" t="s">
        <v>10398</v>
      </c>
      <c r="R1559" s="57" t="s">
        <v>18746</v>
      </c>
      <c r="S1559" s="57" t="s">
        <v>18747</v>
      </c>
      <c r="T1559" s="57" t="s">
        <v>18748</v>
      </c>
      <c r="U1559" s="57" t="s">
        <v>18749</v>
      </c>
      <c r="V1559" t="s">
        <v>9563</v>
      </c>
    </row>
    <row r="1560" ht="15" spans="1:22">
      <c r="A1560" s="52">
        <f t="shared" si="120"/>
        <v>46266</v>
      </c>
      <c r="B1560" t="str">
        <f t="shared" si="121"/>
        <v>AGENT17</v>
      </c>
      <c r="C1560" t="str">
        <f t="shared" si="122"/>
        <v>BANTARBOLANG</v>
      </c>
      <c r="D1560" t="str">
        <f t="shared" si="123"/>
        <v>PML05A</v>
      </c>
      <c r="H1560" t="str">
        <f t="shared" si="124"/>
        <v>2026-09-01 07:32:12</v>
      </c>
      <c r="K1560" t="str" cm="1">
        <f t="array" ref="K1560:L1560">_xlfn.TEXTSPLIT(R1560," ")</f>
        <v>PML05A</v>
      </c>
      <c r="L1560" t="str">
        <v>BANTARBOLANG</v>
      </c>
      <c r="P1560" s="57" t="s">
        <v>18750</v>
      </c>
      <c r="Q1560" s="57" t="s">
        <v>11249</v>
      </c>
      <c r="R1560" s="57" t="s">
        <v>18751</v>
      </c>
      <c r="S1560" s="57" t="s">
        <v>18752</v>
      </c>
      <c r="T1560" s="57" t="s">
        <v>18753</v>
      </c>
      <c r="U1560" s="57" t="s">
        <v>18754</v>
      </c>
      <c r="V1560" t="s">
        <v>9769</v>
      </c>
    </row>
    <row r="1561" ht="15" spans="1:22">
      <c r="A1561" s="52">
        <f t="shared" si="120"/>
        <v>46266</v>
      </c>
      <c r="B1561" t="str">
        <f t="shared" si="121"/>
        <v>AGENT19</v>
      </c>
      <c r="C1561" t="str">
        <f t="shared" si="122"/>
        <v>PRAJEKAN</v>
      </c>
      <c r="D1561" t="str">
        <f t="shared" si="123"/>
        <v>BWS02</v>
      </c>
      <c r="H1561" t="str">
        <f t="shared" si="124"/>
        <v>2026-09-01 07:32:00</v>
      </c>
      <c r="K1561" t="str" cm="1">
        <f t="array" ref="K1561:L1561">_xlfn.TEXTSPLIT(R1561," ")</f>
        <v>BWS02</v>
      </c>
      <c r="L1561" t="str">
        <v>PRAJEKAN</v>
      </c>
      <c r="P1561" s="57" t="s">
        <v>18755</v>
      </c>
      <c r="Q1561" s="57" t="s">
        <v>10181</v>
      </c>
      <c r="R1561" s="57" t="s">
        <v>18756</v>
      </c>
      <c r="S1561" s="57" t="s">
        <v>18757</v>
      </c>
      <c r="T1561" s="57" t="s">
        <v>18758</v>
      </c>
      <c r="U1561" s="57" t="s">
        <v>18759</v>
      </c>
      <c r="V1561" t="s">
        <v>18760</v>
      </c>
    </row>
    <row r="1562" ht="15" spans="1:22">
      <c r="A1562" s="52">
        <f t="shared" si="120"/>
        <v>46266</v>
      </c>
      <c r="B1562" t="str">
        <f t="shared" si="121"/>
        <v>AGENT06</v>
      </c>
      <c r="C1562" t="str">
        <f t="shared" si="122"/>
        <v>SINGKARAK</v>
      </c>
      <c r="D1562" t="str">
        <f t="shared" si="123"/>
        <v>ARO06</v>
      </c>
      <c r="H1562" t="str">
        <f t="shared" si="124"/>
        <v>2026-09-01 07:31:42</v>
      </c>
      <c r="K1562" t="str" cm="1">
        <f t="array" ref="K1562:L1562">_xlfn.TEXTSPLIT(R1562," ")</f>
        <v>ARO06</v>
      </c>
      <c r="L1562" t="str">
        <v>SINGKARAK</v>
      </c>
      <c r="P1562" s="57" t="s">
        <v>18761</v>
      </c>
      <c r="Q1562" s="57" t="s">
        <v>10410</v>
      </c>
      <c r="R1562" s="57" t="s">
        <v>18762</v>
      </c>
      <c r="S1562" s="57" t="s">
        <v>18763</v>
      </c>
      <c r="T1562" s="57" t="s">
        <v>18764</v>
      </c>
      <c r="U1562" s="57" t="s">
        <v>18765</v>
      </c>
      <c r="V1562" t="s">
        <v>18766</v>
      </c>
    </row>
    <row r="1563" ht="15" spans="1:22">
      <c r="A1563" s="52">
        <f t="shared" si="120"/>
        <v>46266</v>
      </c>
      <c r="B1563" t="str">
        <f t="shared" si="121"/>
        <v>AGENT40</v>
      </c>
      <c r="C1563" t="str">
        <f t="shared" si="122"/>
        <v>DC_GAMBIR</v>
      </c>
      <c r="D1563" t="str">
        <f t="shared" si="123"/>
        <v>JKT26I</v>
      </c>
      <c r="H1563" t="str">
        <f t="shared" si="124"/>
        <v>2026-09-01 07:31:42</v>
      </c>
      <c r="K1563" t="str" cm="1">
        <f t="array" ref="K1563:L1563">_xlfn.TEXTSPLIT(R1563," ")</f>
        <v>JKT26I</v>
      </c>
      <c r="L1563" t="str">
        <v>DC_GAMBIR</v>
      </c>
      <c r="P1563" s="57" t="s">
        <v>18761</v>
      </c>
      <c r="Q1563" s="57" t="s">
        <v>10732</v>
      </c>
      <c r="R1563" s="57" t="s">
        <v>18767</v>
      </c>
      <c r="S1563" s="57" t="s">
        <v>18768</v>
      </c>
      <c r="T1563" s="57" t="s">
        <v>18769</v>
      </c>
      <c r="U1563" s="57" t="s">
        <v>18770</v>
      </c>
      <c r="V1563" t="s">
        <v>18771</v>
      </c>
    </row>
    <row r="1564" ht="15" spans="1:22">
      <c r="A1564" s="52">
        <f t="shared" si="120"/>
        <v>46266</v>
      </c>
      <c r="B1564" t="str">
        <f t="shared" si="121"/>
        <v>AGENT18</v>
      </c>
      <c r="C1564" t="str">
        <f t="shared" si="122"/>
        <v>KROYA</v>
      </c>
      <c r="D1564" t="str">
        <f t="shared" si="123"/>
        <v>CLP03</v>
      </c>
      <c r="H1564" t="str">
        <f t="shared" si="124"/>
        <v>2026-09-01 07:31:41</v>
      </c>
      <c r="K1564" t="str" cm="1">
        <f t="array" ref="K1564:L1564">_xlfn.TEXTSPLIT(R1564," ")</f>
        <v>CLP03</v>
      </c>
      <c r="L1564" t="str">
        <v>KROYA</v>
      </c>
      <c r="P1564" s="57" t="s">
        <v>18772</v>
      </c>
      <c r="Q1564" s="57" t="s">
        <v>10385</v>
      </c>
      <c r="R1564" s="57" t="s">
        <v>18773</v>
      </c>
      <c r="S1564" s="57" t="s">
        <v>18774</v>
      </c>
      <c r="T1564" s="57" t="s">
        <v>18775</v>
      </c>
      <c r="U1564" s="57" t="s">
        <v>18776</v>
      </c>
      <c r="V1564" t="s">
        <v>18777</v>
      </c>
    </row>
    <row r="1565" ht="15" spans="1:22">
      <c r="A1565" s="52">
        <f t="shared" si="120"/>
        <v>46266</v>
      </c>
      <c r="B1565" t="str">
        <f t="shared" si="121"/>
        <v>AGENT25</v>
      </c>
      <c r="C1565" t="str">
        <f t="shared" si="122"/>
        <v>HANAU</v>
      </c>
      <c r="D1565" t="str">
        <f t="shared" si="123"/>
        <v>KUP03</v>
      </c>
      <c r="H1565" t="str">
        <f t="shared" si="124"/>
        <v>2026-09-01 07:31:39</v>
      </c>
      <c r="K1565" t="str" cm="1">
        <f t="array" ref="K1565:L1565">_xlfn.TEXTSPLIT(R1565," ")</f>
        <v>KUP03</v>
      </c>
      <c r="L1565" t="str">
        <v>HANAU</v>
      </c>
      <c r="P1565" s="57" t="s">
        <v>18778</v>
      </c>
      <c r="Q1565" s="57" t="s">
        <v>10270</v>
      </c>
      <c r="R1565" s="57" t="s">
        <v>18779</v>
      </c>
      <c r="S1565" s="57" t="s">
        <v>18780</v>
      </c>
      <c r="T1565" s="57" t="s">
        <v>18781</v>
      </c>
      <c r="U1565" s="57" t="s">
        <v>18782</v>
      </c>
      <c r="V1565" t="s">
        <v>18783</v>
      </c>
    </row>
    <row r="1566" ht="15" spans="1:22">
      <c r="A1566" s="52">
        <f t="shared" si="120"/>
        <v>46266</v>
      </c>
      <c r="B1566" t="str">
        <f t="shared" si="121"/>
        <v>AGENT17</v>
      </c>
      <c r="C1566" t="str">
        <f t="shared" si="122"/>
        <v>SIDODADI</v>
      </c>
      <c r="D1566" t="str">
        <f t="shared" si="123"/>
        <v>SRG16</v>
      </c>
      <c r="H1566" t="str">
        <f t="shared" si="124"/>
        <v>2026-09-01 07:31:23</v>
      </c>
      <c r="K1566" t="str" cm="1">
        <f t="array" ref="K1566:L1566">_xlfn.TEXTSPLIT(R1566," ")</f>
        <v>SRG16</v>
      </c>
      <c r="L1566" t="str">
        <v>SIDODADI</v>
      </c>
      <c r="P1566" s="57" t="s">
        <v>18784</v>
      </c>
      <c r="Q1566" s="57" t="s">
        <v>11249</v>
      </c>
      <c r="R1566" s="57" t="s">
        <v>18785</v>
      </c>
      <c r="S1566" s="57" t="s">
        <v>18786</v>
      </c>
      <c r="T1566" s="57" t="s">
        <v>18787</v>
      </c>
      <c r="U1566" s="57" t="s">
        <v>18788</v>
      </c>
      <c r="V1566" t="s">
        <v>18789</v>
      </c>
    </row>
    <row r="1567" ht="15" spans="1:22">
      <c r="A1567" s="52">
        <f t="shared" si="120"/>
        <v>46266</v>
      </c>
      <c r="B1567" t="str">
        <f t="shared" si="121"/>
        <v>AGENT23</v>
      </c>
      <c r="C1567" t="str">
        <f t="shared" si="122"/>
        <v>TOILI_BARAT</v>
      </c>
      <c r="D1567" t="str">
        <f t="shared" si="123"/>
        <v>BAG13</v>
      </c>
      <c r="H1567" t="str">
        <f t="shared" si="124"/>
        <v>2026-09-01 07:30:59</v>
      </c>
      <c r="K1567" t="str" cm="1">
        <f t="array" ref="K1567:L1567">_xlfn.TEXTSPLIT(R1567," ")</f>
        <v>BAG13</v>
      </c>
      <c r="L1567" t="str">
        <v>TOILI_BARAT</v>
      </c>
      <c r="P1567" s="57" t="s">
        <v>18790</v>
      </c>
      <c r="Q1567" s="57" t="s">
        <v>10259</v>
      </c>
      <c r="R1567" s="57" t="s">
        <v>18791</v>
      </c>
      <c r="S1567" s="57" t="s">
        <v>18792</v>
      </c>
      <c r="T1567" s="57" t="s">
        <v>18793</v>
      </c>
      <c r="U1567" s="57" t="s">
        <v>18794</v>
      </c>
      <c r="V1567" t="s">
        <v>18795</v>
      </c>
    </row>
    <row r="1568" ht="15" spans="1:22">
      <c r="A1568" s="52">
        <f t="shared" si="120"/>
        <v>46266</v>
      </c>
      <c r="B1568" t="str">
        <f t="shared" si="121"/>
        <v>AGENT17</v>
      </c>
      <c r="C1568" t="str">
        <f t="shared" si="122"/>
        <v>SURADADI</v>
      </c>
      <c r="D1568" t="str">
        <f t="shared" si="123"/>
        <v>SWI03</v>
      </c>
      <c r="H1568" t="str">
        <f t="shared" si="124"/>
        <v>2026-09-01 07:30:56</v>
      </c>
      <c r="K1568" t="str" cm="1">
        <f t="array" ref="K1568:L1568">_xlfn.TEXTSPLIT(R1568," ")</f>
        <v>SWI03</v>
      </c>
      <c r="L1568" t="str">
        <v>SURADADI</v>
      </c>
      <c r="P1568" s="57" t="s">
        <v>18796</v>
      </c>
      <c r="Q1568" s="57" t="s">
        <v>11249</v>
      </c>
      <c r="R1568" s="57" t="s">
        <v>18797</v>
      </c>
      <c r="S1568" s="57" t="s">
        <v>18798</v>
      </c>
      <c r="T1568" s="57" t="s">
        <v>18799</v>
      </c>
      <c r="U1568" s="57" t="s">
        <v>18800</v>
      </c>
      <c r="V1568" t="s">
        <v>18801</v>
      </c>
    </row>
    <row r="1569" ht="15" spans="1:22">
      <c r="A1569" s="52">
        <f t="shared" si="120"/>
        <v>46266</v>
      </c>
      <c r="B1569" t="str">
        <f t="shared" si="121"/>
        <v>AGENT01</v>
      </c>
      <c r="C1569" t="str">
        <f t="shared" si="122"/>
        <v>KUTACANE</v>
      </c>
      <c r="D1569" t="str">
        <f t="shared" si="123"/>
        <v>KCA01</v>
      </c>
      <c r="H1569" t="str">
        <f t="shared" si="124"/>
        <v>2026-09-01 07:30:55</v>
      </c>
      <c r="K1569" t="str" cm="1">
        <f t="array" ref="K1569:L1569">_xlfn.TEXTSPLIT(R1569," ")</f>
        <v>KCA01</v>
      </c>
      <c r="L1569" t="str">
        <v>KUTACANE</v>
      </c>
      <c r="P1569" s="57" t="s">
        <v>18802</v>
      </c>
      <c r="Q1569" s="57" t="s">
        <v>10486</v>
      </c>
      <c r="R1569" s="57" t="s">
        <v>18803</v>
      </c>
      <c r="S1569" s="57" t="s">
        <v>18804</v>
      </c>
      <c r="T1569" s="57" t="s">
        <v>18805</v>
      </c>
      <c r="U1569" s="57" t="s">
        <v>18806</v>
      </c>
      <c r="V1569" t="s">
        <v>18807</v>
      </c>
    </row>
    <row r="1570" ht="15" spans="1:22">
      <c r="A1570" s="52">
        <f t="shared" si="120"/>
        <v>46266</v>
      </c>
      <c r="B1570" t="str">
        <f t="shared" si="121"/>
        <v>AGENT17</v>
      </c>
      <c r="C1570" t="str">
        <f t="shared" si="122"/>
        <v>WONOPRINGGO01</v>
      </c>
      <c r="D1570" t="str">
        <f t="shared" si="123"/>
        <v>KJN10</v>
      </c>
      <c r="H1570" t="str">
        <f t="shared" si="124"/>
        <v>2026-09-01 07:30:54</v>
      </c>
      <c r="K1570" t="str" cm="1">
        <f t="array" ref="K1570:L1570">_xlfn.TEXTSPLIT(R1570," ")</f>
        <v>KJN10</v>
      </c>
      <c r="L1570" t="str">
        <v>WONOPRINGGO01</v>
      </c>
      <c r="P1570" s="57" t="s">
        <v>18808</v>
      </c>
      <c r="Q1570" s="57" t="s">
        <v>11249</v>
      </c>
      <c r="R1570" s="57" t="s">
        <v>18809</v>
      </c>
      <c r="S1570" s="57" t="s">
        <v>18810</v>
      </c>
      <c r="T1570" s="57" t="s">
        <v>11628</v>
      </c>
      <c r="U1570" s="57" t="s">
        <v>18811</v>
      </c>
      <c r="V1570" t="s">
        <v>18812</v>
      </c>
    </row>
    <row r="1571" ht="15" spans="1:22">
      <c r="A1571" s="52">
        <f t="shared" si="120"/>
        <v>46266</v>
      </c>
      <c r="B1571" t="str">
        <f t="shared" si="121"/>
        <v>AGENT18</v>
      </c>
      <c r="C1571" t="str">
        <f t="shared" si="122"/>
        <v>KASIHAN</v>
      </c>
      <c r="D1571" t="str">
        <f t="shared" si="123"/>
        <v>BTL03</v>
      </c>
      <c r="H1571" t="str">
        <f t="shared" si="124"/>
        <v>2026-09-01 07:30:53</v>
      </c>
      <c r="K1571" t="str" cm="1">
        <f t="array" ref="K1571:L1571">_xlfn.TEXTSPLIT(R1571," ")</f>
        <v>BTL03</v>
      </c>
      <c r="L1571" t="str">
        <v>KASIHAN</v>
      </c>
      <c r="P1571" s="57" t="s">
        <v>18813</v>
      </c>
      <c r="Q1571" s="57" t="s">
        <v>10385</v>
      </c>
      <c r="R1571" s="57" t="s">
        <v>18814</v>
      </c>
      <c r="S1571" s="57" t="s">
        <v>18815</v>
      </c>
      <c r="T1571" s="57" t="s">
        <v>18816</v>
      </c>
      <c r="U1571" s="57" t="s">
        <v>18817</v>
      </c>
      <c r="V1571" t="s">
        <v>18818</v>
      </c>
    </row>
    <row r="1572" ht="15" spans="1:22">
      <c r="A1572" s="52">
        <f t="shared" si="120"/>
        <v>46266</v>
      </c>
      <c r="B1572" t="str">
        <f t="shared" si="121"/>
        <v>AGENT19</v>
      </c>
      <c r="C1572" t="str">
        <f t="shared" si="122"/>
        <v>KRAKSAAN_2</v>
      </c>
      <c r="D1572" t="str">
        <f t="shared" si="123"/>
        <v>PTN05</v>
      </c>
      <c r="H1572" t="str">
        <f t="shared" si="124"/>
        <v>2026-09-01 07:30:52</v>
      </c>
      <c r="K1572" t="str" cm="1">
        <f t="array" ref="K1572:L1572">_xlfn.TEXTSPLIT(R1572," ")</f>
        <v>PTN05</v>
      </c>
      <c r="L1572" t="str">
        <v>KRAKSAAN_2</v>
      </c>
      <c r="P1572" s="57" t="s">
        <v>18819</v>
      </c>
      <c r="Q1572" s="57" t="s">
        <v>10181</v>
      </c>
      <c r="R1572" s="57" t="s">
        <v>18820</v>
      </c>
      <c r="S1572" s="57" t="s">
        <v>18821</v>
      </c>
      <c r="T1572" s="57" t="s">
        <v>18822</v>
      </c>
      <c r="U1572" s="57" t="s">
        <v>18823</v>
      </c>
      <c r="V1572" t="s">
        <v>18824</v>
      </c>
    </row>
    <row r="1573" ht="15" spans="1:22">
      <c r="A1573" s="52">
        <f t="shared" si="120"/>
        <v>46266</v>
      </c>
      <c r="B1573" t="str">
        <f t="shared" si="121"/>
        <v>AGENT06</v>
      </c>
      <c r="C1573" t="str">
        <f t="shared" si="122"/>
        <v>SITIUNG_02</v>
      </c>
      <c r="D1573" t="str">
        <f t="shared" si="123"/>
        <v>DHR08A</v>
      </c>
      <c r="H1573" t="str">
        <f t="shared" si="124"/>
        <v>2026-09-01 07:30:51</v>
      </c>
      <c r="K1573" t="str" cm="1">
        <f t="array" ref="K1573:L1573">_xlfn.TEXTSPLIT(R1573," ")</f>
        <v>DHR08A</v>
      </c>
      <c r="L1573" t="str">
        <v>SITIUNG_02</v>
      </c>
      <c r="P1573" s="57" t="s">
        <v>18825</v>
      </c>
      <c r="Q1573" s="57" t="s">
        <v>10410</v>
      </c>
      <c r="R1573" s="57" t="s">
        <v>18826</v>
      </c>
      <c r="S1573" s="57" t="s">
        <v>18827</v>
      </c>
      <c r="T1573" s="57" t="s">
        <v>18828</v>
      </c>
      <c r="U1573" s="57" t="s">
        <v>18829</v>
      </c>
    </row>
    <row r="1574" ht="15" spans="1:22">
      <c r="A1574" s="52">
        <f t="shared" si="120"/>
        <v>46266</v>
      </c>
      <c r="B1574" t="str">
        <f t="shared" si="121"/>
        <v>AGENT19</v>
      </c>
      <c r="C1574" t="str">
        <f t="shared" si="122"/>
        <v>SUMBERASIH_1</v>
      </c>
      <c r="D1574" t="str">
        <f t="shared" si="123"/>
        <v>PTN14</v>
      </c>
      <c r="H1574" t="str">
        <f t="shared" si="124"/>
        <v>2026-09-01 07:30:51</v>
      </c>
      <c r="K1574" t="str" cm="1">
        <f t="array" ref="K1574:L1574">_xlfn.TEXTSPLIT(R1574," ")</f>
        <v>PTN14</v>
      </c>
      <c r="L1574" t="str">
        <v>SUMBERASIH_1</v>
      </c>
      <c r="P1574" s="57" t="s">
        <v>18825</v>
      </c>
      <c r="Q1574" s="57" t="s">
        <v>10181</v>
      </c>
      <c r="R1574" s="57" t="s">
        <v>18830</v>
      </c>
      <c r="S1574" s="57" t="s">
        <v>18831</v>
      </c>
      <c r="T1574" s="57" t="s">
        <v>18832</v>
      </c>
      <c r="U1574" s="57" t="s">
        <v>18833</v>
      </c>
      <c r="V1574" t="s">
        <v>18834</v>
      </c>
    </row>
    <row r="1575" ht="15" spans="1:22">
      <c r="A1575" s="52">
        <f t="shared" si="120"/>
        <v>46266</v>
      </c>
      <c r="B1575" t="str">
        <f t="shared" si="121"/>
        <v>AGENT17</v>
      </c>
      <c r="C1575" t="str">
        <f t="shared" si="122"/>
        <v>DORO</v>
      </c>
      <c r="D1575" t="str">
        <f t="shared" si="123"/>
        <v>PKL14</v>
      </c>
      <c r="H1575" t="str">
        <f t="shared" si="124"/>
        <v>2026-09-01 07:30:49</v>
      </c>
      <c r="K1575" t="str" cm="1">
        <f t="array" ref="K1575:L1575">_xlfn.TEXTSPLIT(R1575," ")</f>
        <v>PKL14</v>
      </c>
      <c r="L1575" t="str">
        <v>DORO</v>
      </c>
      <c r="P1575" s="57" t="s">
        <v>18835</v>
      </c>
      <c r="Q1575" s="57" t="s">
        <v>11249</v>
      </c>
      <c r="R1575" s="57" t="s">
        <v>18836</v>
      </c>
      <c r="S1575" s="57" t="s">
        <v>18837</v>
      </c>
      <c r="T1575" s="57" t="s">
        <v>18838</v>
      </c>
      <c r="U1575" s="57" t="s">
        <v>18839</v>
      </c>
      <c r="V1575" t="s">
        <v>18840</v>
      </c>
    </row>
    <row r="1576" ht="15" spans="1:22">
      <c r="A1576" s="52">
        <f t="shared" si="120"/>
        <v>46266</v>
      </c>
      <c r="B1576" t="str">
        <f t="shared" si="121"/>
        <v>AGENT16</v>
      </c>
      <c r="C1576" t="str">
        <f t="shared" si="122"/>
        <v>DC_MARGAHAYU_SELATAN</v>
      </c>
      <c r="D1576" t="str">
        <f t="shared" si="123"/>
        <v>SOG29</v>
      </c>
      <c r="H1576" t="str">
        <f t="shared" si="124"/>
        <v>2026-09-01 07:30:43</v>
      </c>
      <c r="K1576" t="str" cm="1">
        <f t="array" ref="K1576:L1576">_xlfn.TEXTSPLIT(R1576," ")</f>
        <v>SOG29</v>
      </c>
      <c r="L1576" t="str">
        <v>DC_MARGAHAYU_SELATAN</v>
      </c>
      <c r="P1576" s="57" t="s">
        <v>18841</v>
      </c>
      <c r="Q1576" s="57" t="s">
        <v>10199</v>
      </c>
      <c r="R1576" s="57" t="s">
        <v>18842</v>
      </c>
      <c r="S1576" s="57" t="s">
        <v>18843</v>
      </c>
      <c r="T1576" s="57" t="s">
        <v>18844</v>
      </c>
      <c r="U1576" s="57" t="s">
        <v>18845</v>
      </c>
      <c r="V1576" t="s">
        <v>18846</v>
      </c>
    </row>
    <row r="1577" ht="15" spans="1:22">
      <c r="A1577" s="52">
        <f t="shared" si="120"/>
        <v>46266</v>
      </c>
      <c r="B1577" t="str">
        <f t="shared" si="121"/>
        <v>AGENT16</v>
      </c>
      <c r="C1577" t="str">
        <f t="shared" si="122"/>
        <v>TELAGASARI</v>
      </c>
      <c r="D1577" t="str">
        <f t="shared" si="123"/>
        <v>KRW09</v>
      </c>
      <c r="H1577" t="str">
        <f t="shared" si="124"/>
        <v>2026-09-01 07:30:35</v>
      </c>
      <c r="K1577" t="str" cm="1">
        <f t="array" ref="K1577:L1577">_xlfn.TEXTSPLIT(R1577," ")</f>
        <v>KRW09</v>
      </c>
      <c r="L1577" t="str">
        <v>TELAGASARI</v>
      </c>
      <c r="P1577" s="57" t="s">
        <v>18847</v>
      </c>
      <c r="Q1577" s="57" t="s">
        <v>10199</v>
      </c>
      <c r="R1577" s="57" t="s">
        <v>18848</v>
      </c>
      <c r="S1577" s="57" t="s">
        <v>18849</v>
      </c>
      <c r="T1577" s="57" t="s">
        <v>18850</v>
      </c>
      <c r="U1577" s="57" t="s">
        <v>18851</v>
      </c>
      <c r="V1577" t="s">
        <v>18852</v>
      </c>
    </row>
    <row r="1578" ht="15" spans="1:22">
      <c r="A1578" s="52">
        <f t="shared" si="120"/>
        <v>46266</v>
      </c>
      <c r="B1578" t="str">
        <f t="shared" si="121"/>
        <v>AGENT23</v>
      </c>
      <c r="C1578" t="str">
        <f t="shared" si="122"/>
        <v>WAYAME</v>
      </c>
      <c r="D1578" t="str">
        <f t="shared" si="123"/>
        <v>AMQ05A</v>
      </c>
      <c r="H1578" t="str">
        <f t="shared" si="124"/>
        <v>2026-09-01 07:30:33</v>
      </c>
      <c r="K1578" t="str" cm="1">
        <f t="array" ref="K1578:L1578">_xlfn.TEXTSPLIT(R1578," ")</f>
        <v>AMQ05A</v>
      </c>
      <c r="L1578" t="str">
        <v>WAYAME</v>
      </c>
      <c r="P1578" s="57" t="s">
        <v>18853</v>
      </c>
      <c r="Q1578" s="57" t="s">
        <v>10259</v>
      </c>
      <c r="R1578" s="57" t="s">
        <v>18854</v>
      </c>
      <c r="S1578" s="57" t="s">
        <v>18855</v>
      </c>
      <c r="T1578" s="57" t="s">
        <v>18856</v>
      </c>
      <c r="U1578" s="57" t="s">
        <v>18857</v>
      </c>
      <c r="V1578" t="s">
        <v>18858</v>
      </c>
    </row>
    <row r="1579" ht="15" spans="1:22">
      <c r="A1579" s="52">
        <f t="shared" si="120"/>
        <v>46266</v>
      </c>
      <c r="B1579" t="str">
        <f t="shared" si="121"/>
        <v>AGENT16</v>
      </c>
      <c r="C1579" t="str">
        <f t="shared" si="122"/>
        <v>SUM11D</v>
      </c>
      <c r="D1579" t="str">
        <f t="shared" si="123"/>
        <v>SUM11D</v>
      </c>
      <c r="H1579" t="str">
        <f t="shared" si="124"/>
        <v>2026-09-01 07:30:28</v>
      </c>
      <c r="K1579" t="str" cm="1">
        <f t="array" ref="K1579:L1579">_xlfn.TEXTSPLIT(R1579," ")</f>
        <v>SUM11D</v>
      </c>
      <c r="L1579" t="str">
        <v>SUM11D</v>
      </c>
      <c r="P1579" s="57" t="s">
        <v>18859</v>
      </c>
      <c r="Q1579" s="57" t="s">
        <v>10199</v>
      </c>
      <c r="R1579" s="57" t="s">
        <v>18860</v>
      </c>
      <c r="S1579" s="57" t="s">
        <v>18861</v>
      </c>
      <c r="T1579" s="57" t="s">
        <v>18862</v>
      </c>
      <c r="U1579" s="57" t="s">
        <v>18863</v>
      </c>
      <c r="V1579" t="s">
        <v>18864</v>
      </c>
    </row>
    <row r="1580" ht="15" spans="1:22">
      <c r="A1580" s="52">
        <f t="shared" si="120"/>
        <v>46266</v>
      </c>
      <c r="B1580" t="str">
        <f t="shared" si="121"/>
        <v>AGENT01</v>
      </c>
      <c r="C1580" t="str">
        <f t="shared" si="122"/>
        <v>SYIAH_KUALA</v>
      </c>
      <c r="D1580" t="str">
        <f t="shared" si="123"/>
        <v>BTJ04</v>
      </c>
      <c r="H1580" t="str">
        <f t="shared" si="124"/>
        <v>2026-09-01 07:30:23</v>
      </c>
      <c r="K1580" t="str" cm="1">
        <f t="array" ref="K1580:L1580">_xlfn.TEXTSPLIT(R1580," ")</f>
        <v>BTJ04</v>
      </c>
      <c r="L1580" t="str">
        <v>SYIAH_KUALA</v>
      </c>
      <c r="P1580" s="57" t="s">
        <v>18865</v>
      </c>
      <c r="Q1580" s="57" t="s">
        <v>10486</v>
      </c>
      <c r="R1580" s="57" t="s">
        <v>18866</v>
      </c>
      <c r="S1580" s="57" t="s">
        <v>18867</v>
      </c>
      <c r="T1580" s="57" t="s">
        <v>18868</v>
      </c>
      <c r="U1580" s="57" t="s">
        <v>18869</v>
      </c>
    </row>
    <row r="1581" ht="15" spans="1:22">
      <c r="A1581" s="52">
        <f t="shared" si="120"/>
        <v>46266</v>
      </c>
      <c r="B1581" t="str">
        <f t="shared" si="121"/>
        <v>AGENT16</v>
      </c>
      <c r="C1581" t="str">
        <f t="shared" si="122"/>
        <v>SERANGMEKAR_2</v>
      </c>
      <c r="D1581" t="str">
        <f t="shared" si="123"/>
        <v>SOG03A</v>
      </c>
      <c r="H1581" t="str">
        <f t="shared" si="124"/>
        <v>2026-09-01 07:30:21</v>
      </c>
      <c r="K1581" t="str" cm="1">
        <f t="array" ref="K1581:L1581">_xlfn.TEXTSPLIT(R1581," ")</f>
        <v>SOG03A</v>
      </c>
      <c r="L1581" t="str">
        <v>SERANGMEKAR_2</v>
      </c>
      <c r="P1581" s="57" t="s">
        <v>18870</v>
      </c>
      <c r="Q1581" s="57" t="s">
        <v>10199</v>
      </c>
      <c r="R1581" s="57" t="s">
        <v>18871</v>
      </c>
      <c r="S1581" s="57" t="s">
        <v>18872</v>
      </c>
      <c r="T1581" s="57" t="s">
        <v>18873</v>
      </c>
      <c r="U1581" s="57" t="s">
        <v>18874</v>
      </c>
      <c r="V1581" t="s">
        <v>18875</v>
      </c>
    </row>
    <row r="1582" ht="15" spans="1:22">
      <c r="A1582" s="52">
        <f t="shared" si="120"/>
        <v>46266</v>
      </c>
      <c r="B1582" t="str">
        <f t="shared" si="121"/>
        <v>AGENT16</v>
      </c>
      <c r="C1582" t="str">
        <f t="shared" si="122"/>
        <v>SMB28C</v>
      </c>
      <c r="D1582" t="str">
        <f t="shared" si="123"/>
        <v>SMB28C</v>
      </c>
      <c r="H1582" t="str">
        <f t="shared" si="124"/>
        <v>2026-09-01 07:30:17</v>
      </c>
      <c r="K1582" t="str" cm="1">
        <f t="array" ref="K1582:L1582">_xlfn.TEXTSPLIT(R1582," ")</f>
        <v>SMB28C</v>
      </c>
      <c r="L1582" t="str">
        <v>SMB28C</v>
      </c>
      <c r="P1582" s="57" t="s">
        <v>18876</v>
      </c>
      <c r="Q1582" s="57" t="s">
        <v>10199</v>
      </c>
      <c r="R1582" s="57" t="s">
        <v>18877</v>
      </c>
      <c r="S1582" s="57" t="s">
        <v>18878</v>
      </c>
      <c r="T1582" s="57" t="s">
        <v>18879</v>
      </c>
      <c r="U1582" s="57" t="s">
        <v>18880</v>
      </c>
      <c r="V1582" t="s">
        <v>18881</v>
      </c>
    </row>
    <row r="1583" ht="15" spans="1:22">
      <c r="A1583" s="52">
        <f t="shared" si="120"/>
        <v>46266</v>
      </c>
      <c r="B1583" t="str">
        <f t="shared" si="121"/>
        <v>AGENT09</v>
      </c>
      <c r="C1583" t="str">
        <f t="shared" si="122"/>
        <v>PUTRI_HIJAU</v>
      </c>
      <c r="D1583" t="str">
        <f t="shared" si="123"/>
        <v>ARG03</v>
      </c>
      <c r="H1583" t="str">
        <f t="shared" si="124"/>
        <v>2026-09-01 07:30:17</v>
      </c>
      <c r="K1583" t="str" cm="1">
        <f t="array" ref="K1583:L1583">_xlfn.TEXTSPLIT(R1583," ")</f>
        <v>ARG03</v>
      </c>
      <c r="L1583" t="str">
        <v>PUTRI_HIJAU</v>
      </c>
      <c r="P1583" s="57" t="s">
        <v>18876</v>
      </c>
      <c r="Q1583" s="57" t="s">
        <v>12496</v>
      </c>
      <c r="R1583" s="57" t="s">
        <v>18882</v>
      </c>
      <c r="S1583" s="57" t="s">
        <v>18883</v>
      </c>
      <c r="T1583" s="57" t="s">
        <v>18884</v>
      </c>
      <c r="U1583" s="57" t="s">
        <v>18885</v>
      </c>
      <c r="V1583" t="s">
        <v>18886</v>
      </c>
    </row>
    <row r="1584" ht="15" spans="1:22">
      <c r="A1584" s="52">
        <f t="shared" si="120"/>
        <v>46266</v>
      </c>
      <c r="B1584" t="str">
        <f t="shared" si="121"/>
        <v>AGENT17</v>
      </c>
      <c r="C1584" t="str">
        <f t="shared" si="122"/>
        <v>KRAMAT_SLAWI</v>
      </c>
      <c r="D1584" t="str">
        <f t="shared" si="123"/>
        <v>SWI07</v>
      </c>
      <c r="H1584" t="str">
        <f t="shared" si="124"/>
        <v>2026-09-01 07:30:13</v>
      </c>
      <c r="K1584" t="str" cm="1">
        <f t="array" ref="K1584:L1584">_xlfn.TEXTSPLIT(R1584," ")</f>
        <v>SWI07</v>
      </c>
      <c r="L1584" t="str">
        <v>KRAMAT_SLAWI</v>
      </c>
      <c r="P1584" s="57" t="s">
        <v>18887</v>
      </c>
      <c r="Q1584" s="57" t="s">
        <v>11249</v>
      </c>
      <c r="R1584" s="57" t="s">
        <v>18888</v>
      </c>
      <c r="S1584" s="57" t="s">
        <v>18889</v>
      </c>
      <c r="T1584" s="57" t="s">
        <v>18890</v>
      </c>
      <c r="U1584" s="57" t="s">
        <v>18891</v>
      </c>
      <c r="V1584" t="s">
        <v>18892</v>
      </c>
    </row>
    <row r="1585" ht="15" spans="1:22">
      <c r="A1585" s="52">
        <f t="shared" si="120"/>
        <v>46266</v>
      </c>
      <c r="B1585" t="str">
        <f t="shared" si="121"/>
        <v>AGENT17</v>
      </c>
      <c r="C1585" t="str">
        <f t="shared" si="122"/>
        <v>WANADADI</v>
      </c>
      <c r="D1585" t="str">
        <f t="shared" si="123"/>
        <v>BJN07</v>
      </c>
      <c r="H1585" t="str">
        <f t="shared" si="124"/>
        <v>2026-09-01 07:29:54</v>
      </c>
      <c r="K1585" t="str" cm="1">
        <f t="array" ref="K1585:L1585">_xlfn.TEXTSPLIT(R1585," ")</f>
        <v>BJN07</v>
      </c>
      <c r="L1585" t="str">
        <v>WANADADI</v>
      </c>
      <c r="P1585" s="57" t="s">
        <v>18893</v>
      </c>
      <c r="Q1585" s="57" t="s">
        <v>11249</v>
      </c>
      <c r="R1585" s="57" t="s">
        <v>18894</v>
      </c>
      <c r="S1585" s="57" t="s">
        <v>18895</v>
      </c>
      <c r="T1585" s="57" t="s">
        <v>18896</v>
      </c>
      <c r="U1585" s="57" t="s">
        <v>18897</v>
      </c>
      <c r="V1585" t="s">
        <v>18898</v>
      </c>
    </row>
    <row r="1586" ht="15" spans="1:22">
      <c r="A1586" s="52">
        <f t="shared" si="120"/>
        <v>46266</v>
      </c>
      <c r="B1586" t="str">
        <f t="shared" si="121"/>
        <v>AGENT16</v>
      </c>
      <c r="C1586" t="str">
        <f t="shared" si="122"/>
        <v>PER10A</v>
      </c>
      <c r="D1586" t="str">
        <f t="shared" si="123"/>
        <v>PER10A</v>
      </c>
      <c r="H1586" t="str">
        <f t="shared" si="124"/>
        <v>2026-09-01 07:29:50</v>
      </c>
      <c r="K1586" t="str" cm="1">
        <f t="array" ref="K1586:L1586">_xlfn.TEXTSPLIT(R1586," ")</f>
        <v>PER10A</v>
      </c>
      <c r="L1586" t="str">
        <v>PER10A</v>
      </c>
      <c r="P1586" s="57" t="s">
        <v>18899</v>
      </c>
      <c r="Q1586" s="57" t="s">
        <v>10199</v>
      </c>
      <c r="R1586" s="57" t="s">
        <v>18900</v>
      </c>
      <c r="S1586" s="57" t="s">
        <v>18901</v>
      </c>
      <c r="T1586" s="57" t="s">
        <v>18902</v>
      </c>
      <c r="U1586" s="57" t="s">
        <v>18903</v>
      </c>
      <c r="V1586" t="s">
        <v>18904</v>
      </c>
    </row>
    <row r="1587" ht="15" spans="1:22">
      <c r="A1587" s="52">
        <f t="shared" si="120"/>
        <v>46266</v>
      </c>
      <c r="B1587" t="str">
        <f t="shared" si="121"/>
        <v>AGENT19</v>
      </c>
      <c r="C1587" t="str">
        <f t="shared" si="122"/>
        <v>TONGAS_1</v>
      </c>
      <c r="D1587" t="str">
        <f t="shared" si="123"/>
        <v>PTN08</v>
      </c>
      <c r="H1587" t="str">
        <f t="shared" si="124"/>
        <v>2026-09-01 07:29:40</v>
      </c>
      <c r="K1587" t="str" cm="1">
        <f t="array" ref="K1587:L1587">_xlfn.TEXTSPLIT(R1587," ")</f>
        <v>PTN08</v>
      </c>
      <c r="L1587" t="str">
        <v>TONGAS_1</v>
      </c>
      <c r="P1587" s="57" t="s">
        <v>18905</v>
      </c>
      <c r="Q1587" s="57" t="s">
        <v>10181</v>
      </c>
      <c r="R1587" s="57" t="s">
        <v>18906</v>
      </c>
      <c r="S1587" s="57" t="s">
        <v>18907</v>
      </c>
      <c r="T1587" s="57" t="s">
        <v>18908</v>
      </c>
      <c r="U1587" s="57" t="s">
        <v>18909</v>
      </c>
      <c r="V1587" t="s">
        <v>18834</v>
      </c>
    </row>
    <row r="1588" ht="15" spans="1:22">
      <c r="A1588" s="52">
        <f t="shared" si="120"/>
        <v>46266</v>
      </c>
      <c r="B1588" t="str">
        <f t="shared" si="121"/>
        <v>AGENT27</v>
      </c>
      <c r="C1588" t="str">
        <f t="shared" si="122"/>
        <v>ANGGANA</v>
      </c>
      <c r="D1588" t="str">
        <f t="shared" si="123"/>
        <v>TWR05</v>
      </c>
      <c r="H1588" t="str">
        <f t="shared" si="124"/>
        <v>2026-09-01 07:29:36</v>
      </c>
      <c r="K1588" t="str" cm="1">
        <f t="array" ref="K1588:L1588">_xlfn.TEXTSPLIT(R1588," ")</f>
        <v>TWR05</v>
      </c>
      <c r="L1588" t="str">
        <v>ANGGANA</v>
      </c>
      <c r="P1588" s="57" t="s">
        <v>18910</v>
      </c>
      <c r="Q1588" s="57" t="s">
        <v>11862</v>
      </c>
      <c r="R1588" s="57" t="s">
        <v>18911</v>
      </c>
      <c r="S1588" s="57" t="s">
        <v>18912</v>
      </c>
      <c r="T1588" s="57" t="s">
        <v>16726</v>
      </c>
      <c r="U1588" s="57" t="s">
        <v>18913</v>
      </c>
      <c r="V1588" t="s">
        <v>18914</v>
      </c>
    </row>
    <row r="1589" ht="15" spans="1:22">
      <c r="A1589" s="52">
        <f t="shared" si="120"/>
        <v>46266</v>
      </c>
      <c r="B1589" t="str">
        <f t="shared" si="121"/>
        <v>AGENT21</v>
      </c>
      <c r="C1589" t="str">
        <f t="shared" si="122"/>
        <v>NARMADA</v>
      </c>
      <c r="D1589" t="str">
        <f t="shared" si="123"/>
        <v>GER03</v>
      </c>
      <c r="H1589" t="str">
        <f t="shared" si="124"/>
        <v>2026-09-01 07:29:34</v>
      </c>
      <c r="K1589" t="str" cm="1">
        <f t="array" ref="K1589:L1589">_xlfn.TEXTSPLIT(R1589," ")</f>
        <v>GER03</v>
      </c>
      <c r="L1589" t="str">
        <v>NARMADA</v>
      </c>
      <c r="P1589" s="57" t="s">
        <v>18915</v>
      </c>
      <c r="Q1589" s="57" t="s">
        <v>11660</v>
      </c>
      <c r="R1589" s="57" t="s">
        <v>18916</v>
      </c>
      <c r="S1589" s="57" t="s">
        <v>18917</v>
      </c>
      <c r="T1589" s="57" t="s">
        <v>18918</v>
      </c>
      <c r="U1589" s="57" t="s">
        <v>18919</v>
      </c>
      <c r="V1589" t="s">
        <v>18920</v>
      </c>
    </row>
    <row r="1590" ht="15" spans="1:22">
      <c r="A1590" s="52">
        <f t="shared" si="120"/>
        <v>46266</v>
      </c>
      <c r="B1590" t="str">
        <f t="shared" si="121"/>
        <v>AGENT17</v>
      </c>
      <c r="C1590" t="str">
        <f t="shared" si="122"/>
        <v>SLAWI_KULON</v>
      </c>
      <c r="D1590" t="str">
        <f t="shared" si="123"/>
        <v>SWI05</v>
      </c>
      <c r="H1590" t="str">
        <f t="shared" si="124"/>
        <v>2026-09-01 07:29:11</v>
      </c>
      <c r="K1590" t="str" cm="1">
        <f t="array" ref="K1590:L1590">_xlfn.TEXTSPLIT(R1590," ")</f>
        <v>SWI05</v>
      </c>
      <c r="L1590" t="str">
        <v>SLAWI_KULON</v>
      </c>
      <c r="P1590" s="57" t="s">
        <v>18921</v>
      </c>
      <c r="Q1590" s="57" t="s">
        <v>11249</v>
      </c>
      <c r="R1590" s="57" t="s">
        <v>18922</v>
      </c>
      <c r="S1590" s="57" t="s">
        <v>18923</v>
      </c>
      <c r="T1590" s="57" t="s">
        <v>18924</v>
      </c>
      <c r="U1590" s="57" t="s">
        <v>18925</v>
      </c>
      <c r="V1590" t="s">
        <v>18926</v>
      </c>
    </row>
    <row r="1591" ht="15" spans="1:22">
      <c r="A1591" s="52">
        <f t="shared" si="120"/>
        <v>46266</v>
      </c>
      <c r="B1591" t="str">
        <f t="shared" si="121"/>
        <v>AGENT16</v>
      </c>
      <c r="C1591" t="str">
        <f t="shared" si="122"/>
        <v>GRT42</v>
      </c>
      <c r="D1591" t="str">
        <f t="shared" si="123"/>
        <v>GRT42</v>
      </c>
      <c r="H1591" t="str">
        <f t="shared" si="124"/>
        <v>2026-09-01 07:28:41</v>
      </c>
      <c r="K1591" t="str" cm="1">
        <f t="array" ref="K1591:L1591">_xlfn.TEXTSPLIT(R1591," ")</f>
        <v>GRT42</v>
      </c>
      <c r="L1591" t="str">
        <v>GRT42</v>
      </c>
      <c r="P1591" s="57" t="s">
        <v>18927</v>
      </c>
      <c r="Q1591" s="57" t="s">
        <v>10199</v>
      </c>
      <c r="R1591" s="57" t="s">
        <v>18928</v>
      </c>
      <c r="S1591" s="57" t="s">
        <v>18929</v>
      </c>
      <c r="T1591" s="57" t="s">
        <v>18930</v>
      </c>
      <c r="U1591" s="57" t="s">
        <v>18931</v>
      </c>
      <c r="V1591" t="s">
        <v>18932</v>
      </c>
    </row>
    <row r="1592" ht="15" spans="1:22">
      <c r="A1592" s="52">
        <f t="shared" si="120"/>
        <v>46266</v>
      </c>
      <c r="B1592" t="str">
        <f t="shared" si="121"/>
        <v>AGENT16</v>
      </c>
      <c r="C1592" t="str">
        <f t="shared" si="122"/>
        <v>CIEUNDEUR</v>
      </c>
      <c r="D1592" t="str">
        <f t="shared" si="123"/>
        <v>CJR28</v>
      </c>
      <c r="H1592" t="str">
        <f t="shared" si="124"/>
        <v>2026-09-01 07:28:40</v>
      </c>
      <c r="K1592" t="str" cm="1">
        <f t="array" ref="K1592:L1592">_xlfn.TEXTSPLIT(R1592," ")</f>
        <v>CJR28</v>
      </c>
      <c r="L1592" t="str">
        <v>CIEUNDEUR</v>
      </c>
      <c r="P1592" s="57" t="s">
        <v>18933</v>
      </c>
      <c r="Q1592" s="57" t="s">
        <v>10199</v>
      </c>
      <c r="R1592" s="57" t="s">
        <v>18934</v>
      </c>
      <c r="S1592" s="57" t="s">
        <v>18935</v>
      </c>
      <c r="T1592" s="57" t="s">
        <v>18936</v>
      </c>
      <c r="U1592" s="57" t="s">
        <v>18937</v>
      </c>
      <c r="V1592" t="s">
        <v>18938</v>
      </c>
    </row>
    <row r="1593" ht="15" spans="1:22">
      <c r="A1593" s="52">
        <f t="shared" si="120"/>
        <v>46266</v>
      </c>
      <c r="B1593" t="str">
        <f t="shared" si="121"/>
        <v>AGENT17</v>
      </c>
      <c r="C1593" t="str">
        <f t="shared" si="122"/>
        <v>WARUNGASEM</v>
      </c>
      <c r="D1593" t="str">
        <f t="shared" si="123"/>
        <v>BGG06</v>
      </c>
      <c r="H1593" t="str">
        <f t="shared" si="124"/>
        <v>2026-09-01 07:28:40</v>
      </c>
      <c r="K1593" t="str" cm="1">
        <f t="array" ref="K1593:L1593">_xlfn.TEXTSPLIT(R1593," ")</f>
        <v>BGG06</v>
      </c>
      <c r="L1593" t="str">
        <v>WARUNGASEM</v>
      </c>
      <c r="P1593" s="57" t="s">
        <v>18933</v>
      </c>
      <c r="Q1593" s="57" t="s">
        <v>11249</v>
      </c>
      <c r="R1593" s="57" t="s">
        <v>18939</v>
      </c>
      <c r="S1593" s="57" t="s">
        <v>18940</v>
      </c>
      <c r="T1593" s="57" t="s">
        <v>18941</v>
      </c>
      <c r="U1593" s="57" t="s">
        <v>18942</v>
      </c>
      <c r="V1593" t="s">
        <v>18943</v>
      </c>
    </row>
    <row r="1594" ht="15" spans="1:22">
      <c r="A1594" s="52">
        <f t="shared" si="120"/>
        <v>46266</v>
      </c>
      <c r="B1594" t="str">
        <f t="shared" si="121"/>
        <v>AGENT27</v>
      </c>
      <c r="C1594" t="str">
        <f t="shared" si="122"/>
        <v>KS_TUBUN</v>
      </c>
      <c r="D1594" t="str">
        <f t="shared" si="123"/>
        <v>BDJ04</v>
      </c>
      <c r="H1594" t="str">
        <f t="shared" si="124"/>
        <v>2026-09-01 07:28:36</v>
      </c>
      <c r="K1594" t="str" cm="1">
        <f t="array" ref="K1594:L1594">_xlfn.TEXTSPLIT(R1594," ")</f>
        <v>BDJ04</v>
      </c>
      <c r="L1594" t="str">
        <v>KS_TUBUN</v>
      </c>
      <c r="P1594" s="57" t="s">
        <v>18944</v>
      </c>
      <c r="Q1594" s="57" t="s">
        <v>11862</v>
      </c>
      <c r="R1594" s="57" t="s">
        <v>18945</v>
      </c>
      <c r="S1594" s="57" t="s">
        <v>18946</v>
      </c>
      <c r="T1594" s="57" t="s">
        <v>18947</v>
      </c>
      <c r="U1594" s="57" t="s">
        <v>18948</v>
      </c>
    </row>
    <row r="1595" ht="15" spans="1:22">
      <c r="A1595" s="52">
        <f t="shared" si="120"/>
        <v>46266</v>
      </c>
      <c r="B1595" t="str">
        <f t="shared" si="121"/>
        <v>AGENT17</v>
      </c>
      <c r="C1595" t="str">
        <f t="shared" si="122"/>
        <v>KARANGLEWAS</v>
      </c>
      <c r="D1595" t="str">
        <f t="shared" si="123"/>
        <v>PWO08</v>
      </c>
      <c r="H1595" t="str">
        <f t="shared" si="124"/>
        <v>2026-09-01 07:28:16</v>
      </c>
      <c r="K1595" t="str" cm="1">
        <f t="array" ref="K1595:L1595">_xlfn.TEXTSPLIT(R1595," ")</f>
        <v>PWO08</v>
      </c>
      <c r="L1595" t="str">
        <v>KARANGLEWAS</v>
      </c>
      <c r="P1595" s="57" t="s">
        <v>18949</v>
      </c>
      <c r="Q1595" s="57" t="s">
        <v>11249</v>
      </c>
      <c r="R1595" s="57" t="s">
        <v>18950</v>
      </c>
      <c r="S1595" s="57" t="s">
        <v>18951</v>
      </c>
      <c r="T1595" s="57" t="s">
        <v>18952</v>
      </c>
      <c r="U1595" s="57" t="s">
        <v>18953</v>
      </c>
      <c r="V1595" t="s">
        <v>18954</v>
      </c>
    </row>
    <row r="1596" ht="15" spans="1:22">
      <c r="A1596" s="52">
        <f t="shared" si="120"/>
        <v>46266</v>
      </c>
      <c r="B1596" t="str">
        <f t="shared" si="121"/>
        <v>AGENT21</v>
      </c>
      <c r="C1596" t="str">
        <f t="shared" si="122"/>
        <v>ALAK</v>
      </c>
      <c r="D1596" t="str">
        <f t="shared" si="123"/>
        <v>KOE10</v>
      </c>
      <c r="H1596" t="str">
        <f t="shared" si="124"/>
        <v>2026-09-01 07:28:13</v>
      </c>
      <c r="K1596" t="str" cm="1">
        <f t="array" ref="K1596:L1596">_xlfn.TEXTSPLIT(R1596," ")</f>
        <v>KOE10</v>
      </c>
      <c r="L1596" t="str">
        <v>ALAK</v>
      </c>
      <c r="P1596" s="57" t="s">
        <v>18955</v>
      </c>
      <c r="Q1596" s="57" t="s">
        <v>11660</v>
      </c>
      <c r="R1596" s="57" t="s">
        <v>18956</v>
      </c>
      <c r="S1596" s="57" t="s">
        <v>18957</v>
      </c>
      <c r="T1596" s="57" t="s">
        <v>18958</v>
      </c>
      <c r="U1596" s="57" t="s">
        <v>18959</v>
      </c>
    </row>
    <row r="1597" ht="15" spans="1:22">
      <c r="A1597" s="52">
        <f t="shared" si="120"/>
        <v>46266</v>
      </c>
      <c r="B1597" t="str">
        <f t="shared" si="121"/>
        <v>AGENT21</v>
      </c>
      <c r="C1597" t="str">
        <f t="shared" si="122"/>
        <v>DOMPU</v>
      </c>
      <c r="D1597" t="str">
        <f t="shared" si="123"/>
        <v>DPU01</v>
      </c>
      <c r="H1597" t="str">
        <f t="shared" si="124"/>
        <v>2026-09-01 07:28:04</v>
      </c>
      <c r="K1597" t="str" cm="1">
        <f t="array" ref="K1597:L1597">_xlfn.TEXTSPLIT(R1597," ")</f>
        <v>DPU01</v>
      </c>
      <c r="L1597" t="str">
        <v>DOMPU</v>
      </c>
      <c r="P1597" s="57" t="s">
        <v>18960</v>
      </c>
      <c r="Q1597" s="57" t="s">
        <v>11660</v>
      </c>
      <c r="R1597" s="57" t="s">
        <v>18961</v>
      </c>
      <c r="S1597" s="57" t="s">
        <v>18962</v>
      </c>
      <c r="T1597" s="57" t="s">
        <v>18963</v>
      </c>
      <c r="U1597" s="57" t="s">
        <v>18964</v>
      </c>
      <c r="V1597" t="s">
        <v>18965</v>
      </c>
    </row>
    <row r="1598" ht="15" spans="1:22">
      <c r="A1598" s="52">
        <f t="shared" si="120"/>
        <v>46266</v>
      </c>
      <c r="B1598" t="str">
        <f t="shared" si="121"/>
        <v>AGENT05</v>
      </c>
      <c r="C1598" t="str">
        <f t="shared" si="122"/>
        <v>BELAKANG_PADANG</v>
      </c>
      <c r="D1598" t="str">
        <f t="shared" si="123"/>
        <v>BTH08</v>
      </c>
      <c r="H1598" t="str">
        <f t="shared" si="124"/>
        <v>2026-09-01 07:28:03</v>
      </c>
      <c r="K1598" t="str" cm="1">
        <f t="array" ref="K1598:L1598">_xlfn.TEXTSPLIT(R1598," ")</f>
        <v>BTH08</v>
      </c>
      <c r="L1598" t="str">
        <v>BELAKANG_PADANG</v>
      </c>
      <c r="P1598" s="57" t="s">
        <v>18966</v>
      </c>
      <c r="Q1598" s="57" t="s">
        <v>10567</v>
      </c>
      <c r="R1598" s="57" t="s">
        <v>18967</v>
      </c>
      <c r="S1598" s="57" t="s">
        <v>18968</v>
      </c>
      <c r="T1598" s="57" t="s">
        <v>18969</v>
      </c>
      <c r="U1598" s="57" t="s">
        <v>18970</v>
      </c>
      <c r="V1598" t="s">
        <v>18971</v>
      </c>
    </row>
    <row r="1599" ht="15" spans="1:22">
      <c r="A1599" s="52">
        <f t="shared" si="120"/>
        <v>46266</v>
      </c>
      <c r="B1599" t="str">
        <f t="shared" si="121"/>
        <v>AGENT10</v>
      </c>
      <c r="C1599" t="str">
        <f t="shared" si="122"/>
        <v>KALIREJO</v>
      </c>
      <c r="D1599" t="str">
        <f t="shared" si="123"/>
        <v>PSW02</v>
      </c>
      <c r="H1599" t="str">
        <f t="shared" si="124"/>
        <v>2026-09-01 07:27:57</v>
      </c>
      <c r="K1599" t="str" cm="1">
        <f t="array" ref="K1599:L1599">_xlfn.TEXTSPLIT(R1599," ")</f>
        <v>PSW02</v>
      </c>
      <c r="L1599" t="str">
        <v>KALIREJO</v>
      </c>
      <c r="P1599" s="57" t="s">
        <v>18972</v>
      </c>
      <c r="Q1599" s="57" t="s">
        <v>11054</v>
      </c>
      <c r="R1599" s="57" t="s">
        <v>18973</v>
      </c>
      <c r="S1599" s="57" t="s">
        <v>18974</v>
      </c>
      <c r="T1599" s="57" t="s">
        <v>18975</v>
      </c>
      <c r="U1599" s="57" t="s">
        <v>18976</v>
      </c>
      <c r="V1599" t="s">
        <v>18977</v>
      </c>
    </row>
    <row r="1600" ht="15" spans="1:22">
      <c r="A1600" s="52">
        <f t="shared" si="120"/>
        <v>46266</v>
      </c>
      <c r="B1600" t="str">
        <f t="shared" si="121"/>
        <v>AGENT23</v>
      </c>
      <c r="C1600" t="str">
        <f t="shared" si="122"/>
        <v>KWANDANG</v>
      </c>
      <c r="D1600" t="str">
        <f t="shared" si="123"/>
        <v>KWD01</v>
      </c>
      <c r="H1600" t="str">
        <f t="shared" si="124"/>
        <v>2026-09-01 07:27:54</v>
      </c>
      <c r="K1600" t="str" cm="1">
        <f t="array" ref="K1600:L1600">_xlfn.TEXTSPLIT(R1600," ")</f>
        <v>KWD01</v>
      </c>
      <c r="L1600" t="str">
        <v>KWANDANG</v>
      </c>
      <c r="P1600" s="57" t="s">
        <v>18978</v>
      </c>
      <c r="Q1600" s="57" t="s">
        <v>10259</v>
      </c>
      <c r="R1600" s="57" t="s">
        <v>18979</v>
      </c>
      <c r="S1600" s="57" t="s">
        <v>18980</v>
      </c>
      <c r="T1600" s="57" t="s">
        <v>18981</v>
      </c>
      <c r="U1600" s="57" t="s">
        <v>18982</v>
      </c>
      <c r="V1600" t="s">
        <v>18983</v>
      </c>
    </row>
    <row r="1601" ht="15" spans="1:22">
      <c r="A1601" s="52">
        <f t="shared" si="120"/>
        <v>46266</v>
      </c>
      <c r="B1601" t="str">
        <f t="shared" si="121"/>
        <v>AGENT21</v>
      </c>
      <c r="C1601" t="str">
        <f t="shared" si="122"/>
        <v>LUNYUK</v>
      </c>
      <c r="D1601" t="str">
        <f t="shared" si="123"/>
        <v>SWW08</v>
      </c>
      <c r="H1601" t="str">
        <f t="shared" si="124"/>
        <v>2026-09-01 07:27:53</v>
      </c>
      <c r="K1601" t="str" cm="1">
        <f t="array" ref="K1601:L1601">_xlfn.TEXTSPLIT(R1601," ")</f>
        <v>SWW08</v>
      </c>
      <c r="L1601" t="str">
        <v>LUNYUK</v>
      </c>
      <c r="P1601" s="57" t="s">
        <v>18984</v>
      </c>
      <c r="Q1601" s="57" t="s">
        <v>11660</v>
      </c>
      <c r="R1601" s="57" t="s">
        <v>18985</v>
      </c>
      <c r="S1601" s="57" t="s">
        <v>18986</v>
      </c>
      <c r="T1601" s="57" t="s">
        <v>18987</v>
      </c>
      <c r="U1601" s="57" t="s">
        <v>18988</v>
      </c>
      <c r="V1601" t="s">
        <v>18989</v>
      </c>
    </row>
    <row r="1602" ht="15" spans="1:22">
      <c r="A1602" s="52">
        <f t="shared" ref="A1602:A1665" si="125">INT(H1602)</f>
        <v>46266</v>
      </c>
      <c r="B1602" t="str">
        <f t="shared" ref="B1602:B1665" si="126">RIGHT(Q1602,7)</f>
        <v>AGENT21</v>
      </c>
      <c r="C1602" t="str">
        <f t="shared" ref="C1602:C1665" si="127">L1602</f>
        <v>KERAMBITAN_04</v>
      </c>
      <c r="D1602" t="str">
        <f t="shared" ref="D1602:D1665" si="128">K1602</f>
        <v>TNW05A</v>
      </c>
      <c r="H1602" t="str">
        <f t="shared" ref="H1602:H1665" si="129">P1602</f>
        <v>2026-09-01 07:27:42</v>
      </c>
      <c r="K1602" t="str" cm="1">
        <f t="array" ref="K1602:L1602">_xlfn.TEXTSPLIT(R1602," ")</f>
        <v>TNW05A</v>
      </c>
      <c r="L1602" t="str">
        <v>KERAMBITAN_04</v>
      </c>
      <c r="P1602" s="57" t="s">
        <v>18990</v>
      </c>
      <c r="Q1602" s="57" t="s">
        <v>11660</v>
      </c>
      <c r="R1602" s="57" t="s">
        <v>18991</v>
      </c>
      <c r="S1602" s="57" t="s">
        <v>18992</v>
      </c>
      <c r="T1602" s="57" t="s">
        <v>18993</v>
      </c>
      <c r="U1602" s="57" t="s">
        <v>18994</v>
      </c>
    </row>
    <row r="1603" ht="15" spans="1:22">
      <c r="A1603" s="52">
        <f t="shared" si="125"/>
        <v>46266</v>
      </c>
      <c r="B1603" t="str">
        <f t="shared" si="126"/>
        <v>AGENT16</v>
      </c>
      <c r="C1603" t="str">
        <f t="shared" si="127"/>
        <v>CIBEET</v>
      </c>
      <c r="D1603" t="str">
        <f t="shared" si="128"/>
        <v>SOG04C</v>
      </c>
      <c r="H1603" t="str">
        <f t="shared" si="129"/>
        <v>2026-09-01 07:27:25</v>
      </c>
      <c r="K1603" t="str" cm="1">
        <f t="array" ref="K1603:L1603">_xlfn.TEXTSPLIT(R1603," ")</f>
        <v>SOG04C</v>
      </c>
      <c r="L1603" t="str">
        <v>CIBEET</v>
      </c>
      <c r="P1603" s="57" t="s">
        <v>18995</v>
      </c>
      <c r="Q1603" s="57" t="s">
        <v>10199</v>
      </c>
      <c r="R1603" s="57" t="s">
        <v>18996</v>
      </c>
      <c r="S1603" s="57" t="s">
        <v>18997</v>
      </c>
      <c r="T1603" s="57" t="s">
        <v>18998</v>
      </c>
      <c r="U1603" s="57" t="s">
        <v>18999</v>
      </c>
    </row>
    <row r="1604" ht="15" spans="1:22">
      <c r="A1604" s="52">
        <f t="shared" si="125"/>
        <v>46266</v>
      </c>
      <c r="B1604" t="str">
        <f t="shared" si="126"/>
        <v>AGENT19</v>
      </c>
      <c r="C1604" t="str">
        <f t="shared" si="127"/>
        <v>BALONGBENDO_1</v>
      </c>
      <c r="D1604" t="str">
        <f t="shared" si="128"/>
        <v>SDA05B</v>
      </c>
      <c r="H1604" t="str">
        <f t="shared" si="129"/>
        <v>2026-09-01 07:27:19</v>
      </c>
      <c r="K1604" t="str" cm="1">
        <f t="array" ref="K1604:L1604">_xlfn.TEXTSPLIT(R1604," ")</f>
        <v>SDA05B</v>
      </c>
      <c r="L1604" t="str">
        <v>BALONGBENDO_1</v>
      </c>
      <c r="P1604" s="57" t="s">
        <v>19000</v>
      </c>
      <c r="Q1604" s="57" t="s">
        <v>10181</v>
      </c>
      <c r="R1604" s="57" t="s">
        <v>19001</v>
      </c>
      <c r="S1604" s="57" t="s">
        <v>19002</v>
      </c>
      <c r="T1604" s="57" t="s">
        <v>19003</v>
      </c>
      <c r="U1604" s="57" t="s">
        <v>19004</v>
      </c>
    </row>
    <row r="1605" ht="15" spans="1:22">
      <c r="A1605" s="52">
        <f t="shared" si="125"/>
        <v>46266</v>
      </c>
      <c r="B1605" t="str">
        <f t="shared" si="126"/>
        <v>AGENT27</v>
      </c>
      <c r="C1605" t="str">
        <f t="shared" si="127"/>
        <v>KANDANGAN</v>
      </c>
      <c r="D1605" t="str">
        <f t="shared" si="128"/>
        <v>KDG01</v>
      </c>
      <c r="H1605" t="str">
        <f t="shared" si="129"/>
        <v>2026-09-01 07:27:17</v>
      </c>
      <c r="K1605" t="str" cm="1">
        <f t="array" ref="K1605:L1605">_xlfn.TEXTSPLIT(R1605," ")</f>
        <v>KDG01</v>
      </c>
      <c r="L1605" t="str">
        <v>KANDANGAN</v>
      </c>
      <c r="P1605" s="57" t="s">
        <v>19005</v>
      </c>
      <c r="Q1605" s="57" t="s">
        <v>11862</v>
      </c>
      <c r="R1605" s="57" t="s">
        <v>19006</v>
      </c>
      <c r="S1605" s="57" t="s">
        <v>19007</v>
      </c>
      <c r="T1605" s="57" t="s">
        <v>19008</v>
      </c>
      <c r="U1605" s="57" t="s">
        <v>19009</v>
      </c>
      <c r="V1605" t="s">
        <v>19010</v>
      </c>
    </row>
    <row r="1606" ht="15" spans="1:22">
      <c r="A1606" s="52">
        <f t="shared" si="125"/>
        <v>46266</v>
      </c>
      <c r="B1606" t="str">
        <f t="shared" si="126"/>
        <v>AGENT19</v>
      </c>
      <c r="C1606" t="str">
        <f t="shared" si="127"/>
        <v>GENDING</v>
      </c>
      <c r="D1606" t="str">
        <f t="shared" si="128"/>
        <v>PTN04</v>
      </c>
      <c r="H1606" t="str">
        <f t="shared" si="129"/>
        <v>2026-09-01 07:27:13</v>
      </c>
      <c r="K1606" t="str" cm="1">
        <f t="array" ref="K1606:L1606">_xlfn.TEXTSPLIT(R1606," ")</f>
        <v>PTN04</v>
      </c>
      <c r="L1606" t="str">
        <v>GENDING</v>
      </c>
      <c r="P1606" s="57" t="s">
        <v>19011</v>
      </c>
      <c r="Q1606" s="57" t="s">
        <v>10181</v>
      </c>
      <c r="R1606" s="57" t="s">
        <v>19012</v>
      </c>
      <c r="S1606" s="57" t="s">
        <v>19013</v>
      </c>
      <c r="T1606" s="57" t="s">
        <v>19014</v>
      </c>
      <c r="U1606" s="57" t="s">
        <v>19015</v>
      </c>
      <c r="V1606" t="s">
        <v>10339</v>
      </c>
    </row>
    <row r="1607" ht="15" spans="1:22">
      <c r="A1607" s="52">
        <f t="shared" si="125"/>
        <v>46266</v>
      </c>
      <c r="B1607" t="str">
        <f t="shared" si="126"/>
        <v>AGENT21</v>
      </c>
      <c r="C1607" t="str">
        <f t="shared" si="127"/>
        <v>GUNUNG_SARI</v>
      </c>
      <c r="D1607" t="str">
        <f t="shared" si="128"/>
        <v>GER04</v>
      </c>
      <c r="H1607" t="str">
        <f t="shared" si="129"/>
        <v>2026-09-01 07:27:07</v>
      </c>
      <c r="K1607" t="str" cm="1">
        <f t="array" ref="K1607:L1607">_xlfn.TEXTSPLIT(R1607," ")</f>
        <v>GER04</v>
      </c>
      <c r="L1607" t="str">
        <v>GUNUNG_SARI</v>
      </c>
      <c r="P1607" s="57" t="s">
        <v>19016</v>
      </c>
      <c r="Q1607" s="57" t="s">
        <v>11660</v>
      </c>
      <c r="R1607" s="57" t="s">
        <v>19017</v>
      </c>
      <c r="S1607" s="57" t="s">
        <v>19018</v>
      </c>
      <c r="T1607" s="57" t="s">
        <v>19019</v>
      </c>
      <c r="U1607" s="57" t="s">
        <v>19020</v>
      </c>
      <c r="V1607" t="s">
        <v>16384</v>
      </c>
    </row>
    <row r="1608" ht="15" spans="1:22">
      <c r="A1608" s="52">
        <f t="shared" si="125"/>
        <v>46266</v>
      </c>
      <c r="B1608" t="str">
        <f t="shared" si="126"/>
        <v>AGENT18</v>
      </c>
      <c r="C1608" t="str">
        <f t="shared" si="127"/>
        <v>JATISRONO_WGI</v>
      </c>
      <c r="D1608" t="str">
        <f t="shared" si="128"/>
        <v>WGI14</v>
      </c>
      <c r="H1608" t="str">
        <f t="shared" si="129"/>
        <v>2026-09-01 07:26:58</v>
      </c>
      <c r="K1608" t="str" cm="1">
        <f t="array" ref="K1608:L1608">_xlfn.TEXTSPLIT(R1608," ")</f>
        <v>WGI14</v>
      </c>
      <c r="L1608" t="str">
        <v>JATISRONO_WGI</v>
      </c>
      <c r="P1608" s="57" t="s">
        <v>19021</v>
      </c>
      <c r="Q1608" s="57" t="s">
        <v>10385</v>
      </c>
      <c r="R1608" s="57" t="s">
        <v>19022</v>
      </c>
      <c r="S1608" s="57" t="s">
        <v>19023</v>
      </c>
      <c r="T1608" s="57" t="s">
        <v>19024</v>
      </c>
      <c r="U1608" s="57" t="s">
        <v>19025</v>
      </c>
      <c r="V1608" t="s">
        <v>19026</v>
      </c>
    </row>
    <row r="1609" ht="15" spans="1:22">
      <c r="A1609" s="52">
        <f t="shared" si="125"/>
        <v>46266</v>
      </c>
      <c r="B1609" t="str">
        <f t="shared" si="126"/>
        <v>AGENT17</v>
      </c>
      <c r="C1609" t="str">
        <f t="shared" si="127"/>
        <v>PATIKRAJA</v>
      </c>
      <c r="D1609" t="str">
        <f t="shared" si="128"/>
        <v>PWO04</v>
      </c>
      <c r="H1609" t="str">
        <f t="shared" si="129"/>
        <v>2026-09-01 07:26:54</v>
      </c>
      <c r="K1609" t="str" cm="1">
        <f t="array" ref="K1609:L1609">_xlfn.TEXTSPLIT(R1609," ")</f>
        <v>PWO04</v>
      </c>
      <c r="L1609" t="str">
        <v>PATIKRAJA</v>
      </c>
      <c r="P1609" s="57" t="s">
        <v>19027</v>
      </c>
      <c r="Q1609" s="57" t="s">
        <v>11249</v>
      </c>
      <c r="R1609" s="57" t="s">
        <v>19028</v>
      </c>
      <c r="S1609" s="57" t="s">
        <v>19029</v>
      </c>
      <c r="T1609" s="57" t="s">
        <v>19030</v>
      </c>
      <c r="U1609" s="57" t="s">
        <v>19031</v>
      </c>
      <c r="V1609" t="s">
        <v>19032</v>
      </c>
    </row>
    <row r="1610" ht="15" spans="1:22">
      <c r="A1610" s="52">
        <f t="shared" si="125"/>
        <v>46266</v>
      </c>
      <c r="B1610" t="str">
        <f t="shared" si="126"/>
        <v>AGENT17</v>
      </c>
      <c r="C1610" t="str">
        <f t="shared" si="127"/>
        <v>PEKUNCEN</v>
      </c>
      <c r="D1610" t="str">
        <f t="shared" si="128"/>
        <v>PWO18</v>
      </c>
      <c r="H1610" t="str">
        <f t="shared" si="129"/>
        <v>2026-09-01 07:26:51</v>
      </c>
      <c r="K1610" t="str" cm="1">
        <f t="array" ref="K1610:L1610">_xlfn.TEXTSPLIT(R1610," ")</f>
        <v>PWO18</v>
      </c>
      <c r="L1610" t="str">
        <v>PEKUNCEN</v>
      </c>
      <c r="P1610" s="57" t="s">
        <v>19033</v>
      </c>
      <c r="Q1610" s="57" t="s">
        <v>11249</v>
      </c>
      <c r="R1610" s="57" t="s">
        <v>19034</v>
      </c>
      <c r="S1610" s="57" t="s">
        <v>19035</v>
      </c>
      <c r="T1610" s="57" t="s">
        <v>19036</v>
      </c>
      <c r="U1610" s="57" t="s">
        <v>19037</v>
      </c>
      <c r="V1610" t="s">
        <v>19038</v>
      </c>
    </row>
    <row r="1611" ht="15" spans="1:22">
      <c r="A1611" s="52">
        <f t="shared" si="125"/>
        <v>46266</v>
      </c>
      <c r="B1611" t="str">
        <f t="shared" si="126"/>
        <v>AGENT23</v>
      </c>
      <c r="C1611" t="str">
        <f t="shared" si="127"/>
        <v>TOLI_01</v>
      </c>
      <c r="D1611" t="str">
        <f t="shared" si="128"/>
        <v>TLI01A</v>
      </c>
      <c r="H1611" t="str">
        <f t="shared" si="129"/>
        <v>2026-09-01 07:26:50</v>
      </c>
      <c r="K1611" t="str" cm="1">
        <f t="array" ref="K1611:L1611">_xlfn.TEXTSPLIT(R1611," ")</f>
        <v>TLI01A</v>
      </c>
      <c r="L1611" t="str">
        <v>TOLI_01</v>
      </c>
      <c r="P1611" s="57" t="s">
        <v>19039</v>
      </c>
      <c r="Q1611" s="57" t="s">
        <v>10259</v>
      </c>
      <c r="R1611" s="57" t="s">
        <v>19040</v>
      </c>
      <c r="S1611" s="57" t="s">
        <v>19041</v>
      </c>
      <c r="T1611" s="57" t="s">
        <v>19042</v>
      </c>
      <c r="U1611" s="57" t="s">
        <v>19043</v>
      </c>
    </row>
    <row r="1612" ht="15" spans="1:22">
      <c r="A1612" s="52">
        <f t="shared" si="125"/>
        <v>46266</v>
      </c>
      <c r="B1612" t="str">
        <f t="shared" si="126"/>
        <v>AGENT17</v>
      </c>
      <c r="C1612" t="str">
        <f t="shared" si="127"/>
        <v>PURBALINGGA</v>
      </c>
      <c r="D1612" t="str">
        <f t="shared" si="128"/>
        <v>PUR01</v>
      </c>
      <c r="H1612" t="str">
        <f t="shared" si="129"/>
        <v>2026-09-01 07:26:49</v>
      </c>
      <c r="K1612" t="str" cm="1">
        <f t="array" ref="K1612:L1612">_xlfn.TEXTSPLIT(R1612," ")</f>
        <v>PUR01</v>
      </c>
      <c r="L1612" t="str">
        <v>PURBALINGGA</v>
      </c>
      <c r="P1612" s="57" t="s">
        <v>19044</v>
      </c>
      <c r="Q1612" s="57" t="s">
        <v>11249</v>
      </c>
      <c r="R1612" s="57" t="s">
        <v>19045</v>
      </c>
      <c r="S1612" s="57" t="s">
        <v>19046</v>
      </c>
      <c r="T1612" s="57" t="s">
        <v>19047</v>
      </c>
      <c r="U1612" s="57" t="s">
        <v>19048</v>
      </c>
      <c r="V1612" t="s">
        <v>19049</v>
      </c>
    </row>
    <row r="1613" ht="15" spans="1:22">
      <c r="A1613" s="52">
        <f t="shared" si="125"/>
        <v>46266</v>
      </c>
      <c r="B1613" t="str">
        <f t="shared" si="126"/>
        <v>AGENT19</v>
      </c>
      <c r="C1613" t="str">
        <f t="shared" si="127"/>
        <v>PLAOSAN_2</v>
      </c>
      <c r="D1613" t="str">
        <f t="shared" si="128"/>
        <v>MTX14</v>
      </c>
      <c r="H1613" t="str">
        <f t="shared" si="129"/>
        <v>2026-09-01 07:26:43</v>
      </c>
      <c r="K1613" t="str" cm="1">
        <f t="array" ref="K1613:L1613">_xlfn.TEXTSPLIT(R1613," ")</f>
        <v>MTX14</v>
      </c>
      <c r="L1613" t="str">
        <v>PLAOSAN_2</v>
      </c>
      <c r="P1613" s="57" t="s">
        <v>19050</v>
      </c>
      <c r="Q1613" s="57" t="s">
        <v>10181</v>
      </c>
      <c r="R1613" s="57" t="s">
        <v>19051</v>
      </c>
      <c r="S1613" s="57" t="s">
        <v>19052</v>
      </c>
      <c r="T1613" s="57" t="s">
        <v>19053</v>
      </c>
      <c r="U1613" s="57" t="s">
        <v>19054</v>
      </c>
    </row>
    <row r="1614" ht="15" spans="1:22">
      <c r="A1614" s="52">
        <f t="shared" si="125"/>
        <v>46266</v>
      </c>
      <c r="B1614" t="str">
        <f t="shared" si="126"/>
        <v>AGENT22</v>
      </c>
      <c r="C1614" t="str">
        <f t="shared" si="127"/>
        <v>CENDRAWASIH</v>
      </c>
      <c r="D1614" t="str">
        <f t="shared" si="128"/>
        <v>UPG25</v>
      </c>
      <c r="H1614" t="str">
        <f t="shared" si="129"/>
        <v>2026-09-01 07:26:36</v>
      </c>
      <c r="K1614" t="str" cm="1">
        <f t="array" ref="K1614:L1614">_xlfn.TEXTSPLIT(R1614," ")</f>
        <v>UPG25</v>
      </c>
      <c r="L1614" t="str">
        <v>CENDRAWASIH</v>
      </c>
      <c r="P1614" s="57" t="s">
        <v>19055</v>
      </c>
      <c r="Q1614" s="57" t="s">
        <v>11133</v>
      </c>
      <c r="R1614" s="57" t="s">
        <v>19056</v>
      </c>
      <c r="S1614" s="57" t="s">
        <v>19057</v>
      </c>
      <c r="T1614" s="57" t="s">
        <v>19058</v>
      </c>
      <c r="U1614" s="57" t="s">
        <v>19059</v>
      </c>
    </row>
    <row r="1615" ht="15" spans="1:22">
      <c r="A1615" s="52">
        <f t="shared" si="125"/>
        <v>46266</v>
      </c>
      <c r="B1615" t="str">
        <f t="shared" si="126"/>
        <v>AGENT09</v>
      </c>
      <c r="C1615" t="str">
        <f t="shared" si="127"/>
        <v>NIBUNG</v>
      </c>
      <c r="D1615" t="str">
        <f t="shared" si="128"/>
        <v>MRU02</v>
      </c>
      <c r="H1615" t="str">
        <f t="shared" si="129"/>
        <v>2026-09-01 07:26:29</v>
      </c>
      <c r="K1615" t="str" cm="1">
        <f t="array" ref="K1615:L1615">_xlfn.TEXTSPLIT(R1615," ")</f>
        <v>MRU02</v>
      </c>
      <c r="L1615" t="str">
        <v>NIBUNG</v>
      </c>
      <c r="P1615" s="57" t="s">
        <v>19060</v>
      </c>
      <c r="Q1615" s="57" t="s">
        <v>12496</v>
      </c>
      <c r="R1615" s="57" t="s">
        <v>19061</v>
      </c>
      <c r="S1615" s="57" t="s">
        <v>19062</v>
      </c>
      <c r="T1615" s="57" t="s">
        <v>19063</v>
      </c>
      <c r="U1615" s="57" t="s">
        <v>19064</v>
      </c>
      <c r="V1615" t="s">
        <v>19065</v>
      </c>
    </row>
    <row r="1616" ht="15" spans="1:22">
      <c r="A1616" s="52">
        <f t="shared" si="125"/>
        <v>46266</v>
      </c>
      <c r="B1616" t="str">
        <f t="shared" si="126"/>
        <v>AGENT22</v>
      </c>
      <c r="C1616" t="str">
        <f t="shared" si="127"/>
        <v>ATTAPANGE</v>
      </c>
      <c r="D1616" t="str">
        <f t="shared" si="128"/>
        <v>SEK03</v>
      </c>
      <c r="H1616" t="str">
        <f t="shared" si="129"/>
        <v>2026-09-01 07:26:24</v>
      </c>
      <c r="K1616" t="str" cm="1">
        <f t="array" ref="K1616:L1616">_xlfn.TEXTSPLIT(R1616," ")</f>
        <v>SEK03</v>
      </c>
      <c r="L1616" t="str">
        <v>ATTAPANGE</v>
      </c>
      <c r="P1616" s="57" t="s">
        <v>19066</v>
      </c>
      <c r="Q1616" s="57" t="s">
        <v>11133</v>
      </c>
      <c r="R1616" s="57" t="s">
        <v>19067</v>
      </c>
      <c r="S1616" s="57" t="s">
        <v>19068</v>
      </c>
      <c r="T1616" s="57" t="s">
        <v>19069</v>
      </c>
      <c r="U1616" s="57" t="s">
        <v>19070</v>
      </c>
    </row>
    <row r="1617" ht="15" spans="1:22">
      <c r="A1617" s="52">
        <f t="shared" si="125"/>
        <v>46266</v>
      </c>
      <c r="B1617" t="str">
        <f t="shared" si="126"/>
        <v>AGENT27</v>
      </c>
      <c r="C1617" t="str">
        <f t="shared" si="127"/>
        <v>KARANG_JOANG</v>
      </c>
      <c r="D1617" t="str">
        <f t="shared" si="128"/>
        <v>BPN12</v>
      </c>
      <c r="H1617" t="str">
        <f t="shared" si="129"/>
        <v>2026-09-01 07:26:19</v>
      </c>
      <c r="K1617" t="str" cm="1">
        <f t="array" ref="K1617:L1617">_xlfn.TEXTSPLIT(R1617," ")</f>
        <v>BPN12</v>
      </c>
      <c r="L1617" t="str">
        <v>KARANG_JOANG</v>
      </c>
      <c r="P1617" s="57" t="s">
        <v>19071</v>
      </c>
      <c r="Q1617" s="57" t="s">
        <v>11862</v>
      </c>
      <c r="R1617" s="57" t="s">
        <v>19072</v>
      </c>
      <c r="S1617" s="57" t="s">
        <v>19073</v>
      </c>
      <c r="T1617" s="57" t="s">
        <v>19074</v>
      </c>
      <c r="U1617" s="57" t="s">
        <v>19075</v>
      </c>
    </row>
    <row r="1618" ht="15" spans="1:22">
      <c r="A1618" s="52">
        <f t="shared" si="125"/>
        <v>46266</v>
      </c>
      <c r="B1618" t="str">
        <f t="shared" si="126"/>
        <v>AGENT17</v>
      </c>
      <c r="C1618" t="str">
        <f t="shared" si="127"/>
        <v>COMAL</v>
      </c>
      <c r="D1618" t="str">
        <f t="shared" si="128"/>
        <v>PML03</v>
      </c>
      <c r="H1618" t="str">
        <f t="shared" si="129"/>
        <v>2026-09-01 07:25:46</v>
      </c>
      <c r="K1618" t="str" cm="1">
        <f t="array" ref="K1618:L1618">_xlfn.TEXTSPLIT(R1618," ")</f>
        <v>PML03</v>
      </c>
      <c r="L1618" t="str">
        <v>COMAL</v>
      </c>
      <c r="P1618" s="57" t="s">
        <v>19076</v>
      </c>
      <c r="Q1618" s="57" t="s">
        <v>11249</v>
      </c>
      <c r="R1618" s="57" t="s">
        <v>19077</v>
      </c>
      <c r="S1618" s="57" t="s">
        <v>19078</v>
      </c>
      <c r="T1618" s="57" t="s">
        <v>19079</v>
      </c>
      <c r="U1618" s="57" t="s">
        <v>19080</v>
      </c>
      <c r="V1618" t="s">
        <v>9769</v>
      </c>
    </row>
    <row r="1619" ht="15" spans="1:22">
      <c r="A1619" s="52">
        <f t="shared" si="125"/>
        <v>46266</v>
      </c>
      <c r="B1619" t="str">
        <f t="shared" si="126"/>
        <v>AGENT18</v>
      </c>
      <c r="C1619" t="str">
        <f t="shared" si="127"/>
        <v>POLOKARTO</v>
      </c>
      <c r="D1619" t="str">
        <f t="shared" si="128"/>
        <v>SUJ02</v>
      </c>
      <c r="H1619" t="str">
        <f t="shared" si="129"/>
        <v>2026-09-01 07:25:45</v>
      </c>
      <c r="K1619" t="str" cm="1">
        <f t="array" ref="K1619:L1619">_xlfn.TEXTSPLIT(R1619," ")</f>
        <v>SUJ02</v>
      </c>
      <c r="L1619" t="str">
        <v>POLOKARTO</v>
      </c>
      <c r="P1619" s="57" t="s">
        <v>19081</v>
      </c>
      <c r="Q1619" s="57" t="s">
        <v>10385</v>
      </c>
      <c r="R1619" s="57" t="s">
        <v>19082</v>
      </c>
      <c r="S1619" s="57" t="s">
        <v>19083</v>
      </c>
      <c r="T1619" s="57" t="s">
        <v>19084</v>
      </c>
      <c r="U1619" s="57" t="s">
        <v>19085</v>
      </c>
      <c r="V1619" t="s">
        <v>19086</v>
      </c>
    </row>
    <row r="1620" ht="15" spans="1:22">
      <c r="A1620" s="52">
        <f t="shared" si="125"/>
        <v>46266</v>
      </c>
      <c r="B1620" t="str">
        <f t="shared" si="126"/>
        <v>AGENT21</v>
      </c>
      <c r="C1620" t="str">
        <f t="shared" si="127"/>
        <v>PERMATA_HIJAU</v>
      </c>
      <c r="D1620" t="str">
        <f t="shared" si="128"/>
        <v>DPS01B</v>
      </c>
      <c r="H1620" t="str">
        <f t="shared" si="129"/>
        <v>2026-09-01 07:25:43</v>
      </c>
      <c r="K1620" t="str" cm="1">
        <f t="array" ref="K1620:L1620">_xlfn.TEXTSPLIT(R1620," ")</f>
        <v>DPS01B</v>
      </c>
      <c r="L1620" t="str">
        <v>PERMATA_HIJAU</v>
      </c>
      <c r="P1620" s="57" t="s">
        <v>19087</v>
      </c>
      <c r="Q1620" s="57" t="s">
        <v>11660</v>
      </c>
      <c r="R1620" s="57" t="s">
        <v>19088</v>
      </c>
      <c r="S1620" s="57" t="s">
        <v>19089</v>
      </c>
      <c r="T1620" s="57" t="s">
        <v>8410</v>
      </c>
      <c r="U1620" s="57" t="s">
        <v>19090</v>
      </c>
      <c r="V1620" t="s">
        <v>19091</v>
      </c>
    </row>
    <row r="1621" ht="15" spans="1:22">
      <c r="A1621" s="52">
        <f t="shared" si="125"/>
        <v>46266</v>
      </c>
      <c r="B1621" t="str">
        <f t="shared" si="126"/>
        <v>AGENT17</v>
      </c>
      <c r="C1621" t="str">
        <f t="shared" si="127"/>
        <v>PAGUYANGAN</v>
      </c>
      <c r="D1621" t="str">
        <f t="shared" si="128"/>
        <v>BRB14</v>
      </c>
      <c r="H1621" t="str">
        <f t="shared" si="129"/>
        <v>2026-09-01 07:25:37</v>
      </c>
      <c r="K1621" t="str" cm="1">
        <f t="array" ref="K1621:L1621">_xlfn.TEXTSPLIT(R1621," ")</f>
        <v>BRB14</v>
      </c>
      <c r="L1621" t="str">
        <v>PAGUYANGAN</v>
      </c>
      <c r="P1621" s="57" t="s">
        <v>19092</v>
      </c>
      <c r="Q1621" s="57" t="s">
        <v>11249</v>
      </c>
      <c r="R1621" s="57" t="s">
        <v>19093</v>
      </c>
      <c r="S1621" s="57" t="s">
        <v>19094</v>
      </c>
      <c r="T1621" s="57" t="s">
        <v>19095</v>
      </c>
      <c r="U1621" s="57" t="s">
        <v>19096</v>
      </c>
      <c r="V1621" t="s">
        <v>19097</v>
      </c>
    </row>
    <row r="1622" ht="15" spans="1:22">
      <c r="A1622" s="52">
        <f t="shared" si="125"/>
        <v>46266</v>
      </c>
      <c r="B1622" t="str">
        <f t="shared" si="126"/>
        <v>AGENT23</v>
      </c>
      <c r="C1622" t="str">
        <f t="shared" si="127"/>
        <v>JAILOLO</v>
      </c>
      <c r="D1622" t="str">
        <f t="shared" si="128"/>
        <v>JAL01</v>
      </c>
      <c r="H1622" t="str">
        <f t="shared" si="129"/>
        <v>2026-09-01 07:25:31</v>
      </c>
      <c r="K1622" t="str" cm="1">
        <f t="array" ref="K1622:L1622">_xlfn.TEXTSPLIT(R1622," ")</f>
        <v>JAL01</v>
      </c>
      <c r="L1622" t="str">
        <v>JAILOLO</v>
      </c>
      <c r="P1622" s="57" t="s">
        <v>19098</v>
      </c>
      <c r="Q1622" s="57" t="s">
        <v>10259</v>
      </c>
      <c r="R1622" s="57" t="s">
        <v>19099</v>
      </c>
      <c r="S1622" s="57" t="s">
        <v>19100</v>
      </c>
      <c r="T1622" s="57" t="s">
        <v>19101</v>
      </c>
      <c r="U1622" s="57" t="s">
        <v>19102</v>
      </c>
    </row>
    <row r="1623" ht="15" spans="1:22">
      <c r="A1623" s="52">
        <f t="shared" si="125"/>
        <v>46266</v>
      </c>
      <c r="B1623" t="str">
        <f t="shared" si="126"/>
        <v>AGENT06</v>
      </c>
      <c r="C1623" t="str">
        <f t="shared" si="127"/>
        <v>PAINAN_01</v>
      </c>
      <c r="D1623" t="str">
        <f t="shared" si="128"/>
        <v>PNN05</v>
      </c>
      <c r="H1623" t="str">
        <f t="shared" si="129"/>
        <v>2026-09-01 07:25:28</v>
      </c>
      <c r="K1623" t="str" cm="1">
        <f t="array" ref="K1623:L1623">_xlfn.TEXTSPLIT(R1623," ")</f>
        <v>PNN05</v>
      </c>
      <c r="L1623" t="str">
        <v>PAINAN_01</v>
      </c>
      <c r="P1623" s="57" t="s">
        <v>19103</v>
      </c>
      <c r="Q1623" s="57" t="s">
        <v>10410</v>
      </c>
      <c r="R1623" s="57" t="s">
        <v>19104</v>
      </c>
      <c r="S1623" s="57" t="s">
        <v>19105</v>
      </c>
      <c r="T1623" s="57" t="s">
        <v>19106</v>
      </c>
      <c r="U1623" s="57" t="s">
        <v>19107</v>
      </c>
      <c r="V1623" t="s">
        <v>19108</v>
      </c>
    </row>
    <row r="1624" ht="15" spans="1:22">
      <c r="A1624" s="52">
        <f t="shared" si="125"/>
        <v>46266</v>
      </c>
      <c r="B1624" t="str">
        <f t="shared" si="126"/>
        <v>AGENT19</v>
      </c>
      <c r="C1624" t="str">
        <f t="shared" si="127"/>
        <v>BONDOWOSO_2</v>
      </c>
      <c r="D1624" t="str">
        <f t="shared" si="128"/>
        <v>BWS11</v>
      </c>
      <c r="H1624" t="str">
        <f t="shared" si="129"/>
        <v>2026-09-01 07:25:24</v>
      </c>
      <c r="K1624" t="str" cm="1">
        <f t="array" ref="K1624:L1624">_xlfn.TEXTSPLIT(R1624," ")</f>
        <v>BWS11</v>
      </c>
      <c r="L1624" t="str">
        <v>BONDOWOSO_2</v>
      </c>
      <c r="P1624" s="57" t="s">
        <v>19109</v>
      </c>
      <c r="Q1624" s="57" t="s">
        <v>10181</v>
      </c>
      <c r="R1624" s="57" t="s">
        <v>19110</v>
      </c>
      <c r="S1624" s="57" t="s">
        <v>19111</v>
      </c>
      <c r="T1624" s="57" t="s">
        <v>19112</v>
      </c>
      <c r="U1624" s="57" t="s">
        <v>19113</v>
      </c>
      <c r="V1624" t="s">
        <v>14707</v>
      </c>
    </row>
    <row r="1625" ht="15" spans="1:22">
      <c r="A1625" s="52">
        <f t="shared" si="125"/>
        <v>46266</v>
      </c>
      <c r="B1625" t="str">
        <f t="shared" si="126"/>
        <v>AGENT21</v>
      </c>
      <c r="C1625" t="str">
        <f t="shared" si="127"/>
        <v>MADAPANGGA</v>
      </c>
      <c r="D1625" t="str">
        <f t="shared" si="128"/>
        <v>WHO13</v>
      </c>
      <c r="H1625" t="str">
        <f t="shared" si="129"/>
        <v>2026-09-01 07:25:20</v>
      </c>
      <c r="K1625" t="str" cm="1">
        <f t="array" ref="K1625:L1625">_xlfn.TEXTSPLIT(R1625," ")</f>
        <v>WHO13</v>
      </c>
      <c r="L1625" t="str">
        <v>MADAPANGGA</v>
      </c>
      <c r="P1625" s="57" t="s">
        <v>19114</v>
      </c>
      <c r="Q1625" s="57" t="s">
        <v>11660</v>
      </c>
      <c r="R1625" s="57" t="s">
        <v>19115</v>
      </c>
      <c r="S1625" s="57" t="s">
        <v>19116</v>
      </c>
      <c r="T1625" s="57" t="s">
        <v>19117</v>
      </c>
      <c r="U1625" s="57" t="s">
        <v>19118</v>
      </c>
      <c r="V1625" t="s">
        <v>19119</v>
      </c>
    </row>
    <row r="1626" ht="15" spans="1:22">
      <c r="A1626" s="52">
        <f t="shared" si="125"/>
        <v>46266</v>
      </c>
      <c r="B1626" t="str">
        <f t="shared" si="126"/>
        <v>AGENT27</v>
      </c>
      <c r="C1626" t="str">
        <f t="shared" si="127"/>
        <v>SANGKULIRANG</v>
      </c>
      <c r="D1626" t="str">
        <f t="shared" si="128"/>
        <v>SGT15</v>
      </c>
      <c r="H1626" t="str">
        <f t="shared" si="129"/>
        <v>2026-09-01 07:25:19</v>
      </c>
      <c r="K1626" t="str" cm="1">
        <f t="array" ref="K1626:L1626">_xlfn.TEXTSPLIT(R1626," ")</f>
        <v>SGT15</v>
      </c>
      <c r="L1626" t="str">
        <v>SANGKULIRANG</v>
      </c>
      <c r="P1626" s="57" t="s">
        <v>19120</v>
      </c>
      <c r="Q1626" s="57" t="s">
        <v>11862</v>
      </c>
      <c r="R1626" s="57" t="s">
        <v>19121</v>
      </c>
      <c r="S1626" s="57" t="s">
        <v>19122</v>
      </c>
      <c r="T1626" s="57" t="s">
        <v>19123</v>
      </c>
      <c r="U1626" s="57" t="s">
        <v>19124</v>
      </c>
      <c r="V1626" t="s">
        <v>19125</v>
      </c>
    </row>
    <row r="1627" ht="15" spans="1:22">
      <c r="A1627" s="52">
        <f t="shared" si="125"/>
        <v>46266</v>
      </c>
      <c r="B1627" t="str">
        <f t="shared" si="126"/>
        <v>AGENT21</v>
      </c>
      <c r="C1627" t="str">
        <f t="shared" si="127"/>
        <v>LASIANA</v>
      </c>
      <c r="D1627" t="str">
        <f t="shared" si="128"/>
        <v>KOE11</v>
      </c>
      <c r="H1627" t="str">
        <f t="shared" si="129"/>
        <v>2026-09-01 07:24:41</v>
      </c>
      <c r="K1627" t="str" cm="1">
        <f t="array" ref="K1627:L1627">_xlfn.TEXTSPLIT(R1627," ")</f>
        <v>KOE11</v>
      </c>
      <c r="L1627" t="str">
        <v>LASIANA</v>
      </c>
      <c r="P1627" s="57" t="s">
        <v>19126</v>
      </c>
      <c r="Q1627" s="57" t="s">
        <v>11660</v>
      </c>
      <c r="R1627" s="57" t="s">
        <v>19127</v>
      </c>
      <c r="S1627" s="57" t="s">
        <v>19128</v>
      </c>
      <c r="T1627" s="57" t="s">
        <v>19129</v>
      </c>
      <c r="U1627" s="57" t="s">
        <v>19130</v>
      </c>
    </row>
    <row r="1628" ht="15" spans="1:22">
      <c r="A1628" s="52">
        <f t="shared" si="125"/>
        <v>46266</v>
      </c>
      <c r="B1628" t="str">
        <f t="shared" si="126"/>
        <v>AGENT27</v>
      </c>
      <c r="C1628" t="str">
        <f t="shared" si="127"/>
        <v>BENUA_ANYAR</v>
      </c>
      <c r="D1628" t="str">
        <f t="shared" si="128"/>
        <v>BDJ07</v>
      </c>
      <c r="H1628" t="str">
        <f t="shared" si="129"/>
        <v>2026-09-01 07:24:40</v>
      </c>
      <c r="K1628" t="str" cm="1">
        <f t="array" ref="K1628:L1628">_xlfn.TEXTSPLIT(R1628," ")</f>
        <v>BDJ07</v>
      </c>
      <c r="L1628" t="str">
        <v>BENUA_ANYAR</v>
      </c>
      <c r="P1628" s="57" t="s">
        <v>19131</v>
      </c>
      <c r="Q1628" s="57" t="s">
        <v>11862</v>
      </c>
      <c r="R1628" s="57" t="s">
        <v>19132</v>
      </c>
      <c r="S1628" s="57" t="s">
        <v>19133</v>
      </c>
      <c r="T1628" s="57" t="s">
        <v>19134</v>
      </c>
      <c r="U1628" s="57" t="s">
        <v>19135</v>
      </c>
      <c r="V1628" t="s">
        <v>9121</v>
      </c>
    </row>
    <row r="1629" ht="15" spans="1:22">
      <c r="A1629" s="52">
        <f t="shared" si="125"/>
        <v>46266</v>
      </c>
      <c r="B1629" t="str">
        <f t="shared" si="126"/>
        <v>AGENT17</v>
      </c>
      <c r="C1629" t="str">
        <f t="shared" si="127"/>
        <v>BANYUMAS</v>
      </c>
      <c r="D1629" t="str">
        <f t="shared" si="128"/>
        <v>PWO03</v>
      </c>
      <c r="H1629" t="str">
        <f t="shared" si="129"/>
        <v>2026-09-01 07:24:40</v>
      </c>
      <c r="K1629" t="str" cm="1">
        <f t="array" ref="K1629:L1629">_xlfn.TEXTSPLIT(R1629," ")</f>
        <v>PWO03</v>
      </c>
      <c r="L1629" t="str">
        <v>BANYUMAS</v>
      </c>
      <c r="P1629" s="57" t="s">
        <v>19131</v>
      </c>
      <c r="Q1629" s="57" t="s">
        <v>11249</v>
      </c>
      <c r="R1629" s="57" t="s">
        <v>19136</v>
      </c>
      <c r="S1629" s="57" t="s">
        <v>19137</v>
      </c>
      <c r="T1629" s="57" t="s">
        <v>19138</v>
      </c>
      <c r="U1629" s="57" t="s">
        <v>19139</v>
      </c>
      <c r="V1629" t="s">
        <v>19140</v>
      </c>
    </row>
    <row r="1630" ht="15" spans="1:22">
      <c r="A1630" s="52">
        <f t="shared" si="125"/>
        <v>46266</v>
      </c>
      <c r="B1630" t="str">
        <f t="shared" si="126"/>
        <v>AGENT19</v>
      </c>
      <c r="C1630" t="str">
        <f t="shared" si="127"/>
        <v>PARON</v>
      </c>
      <c r="D1630" t="str">
        <f t="shared" si="128"/>
        <v>NIW04</v>
      </c>
      <c r="H1630" t="str">
        <f t="shared" si="129"/>
        <v>2026-09-01 07:24:19</v>
      </c>
      <c r="K1630" t="str" cm="1">
        <f t="array" ref="K1630:L1630">_xlfn.TEXTSPLIT(R1630," ")</f>
        <v>NIW04</v>
      </c>
      <c r="L1630" t="str">
        <v>PARON</v>
      </c>
      <c r="P1630" s="57" t="s">
        <v>19141</v>
      </c>
      <c r="Q1630" s="57" t="s">
        <v>10181</v>
      </c>
      <c r="R1630" s="57" t="s">
        <v>19142</v>
      </c>
      <c r="S1630" s="57" t="s">
        <v>19143</v>
      </c>
      <c r="T1630" s="57" t="s">
        <v>19144</v>
      </c>
      <c r="U1630" s="57" t="s">
        <v>19145</v>
      </c>
      <c r="V1630" t="s">
        <v>19146</v>
      </c>
    </row>
    <row r="1631" ht="15" spans="1:22">
      <c r="A1631" s="52">
        <f t="shared" si="125"/>
        <v>46266</v>
      </c>
      <c r="B1631" t="str">
        <f t="shared" si="126"/>
        <v>AGENT16</v>
      </c>
      <c r="C1631" t="str">
        <f t="shared" si="127"/>
        <v>PWK08A</v>
      </c>
      <c r="D1631" t="str">
        <f t="shared" si="128"/>
        <v>PWK08A</v>
      </c>
      <c r="H1631" t="str">
        <f t="shared" si="129"/>
        <v>2026-09-01 07:24:11</v>
      </c>
      <c r="K1631" t="str" cm="1">
        <f t="array" ref="K1631:L1631">_xlfn.TEXTSPLIT(R1631," ")</f>
        <v>PWK08A</v>
      </c>
      <c r="L1631" t="str">
        <v>PWK08A</v>
      </c>
      <c r="P1631" s="57" t="s">
        <v>19147</v>
      </c>
      <c r="Q1631" s="57" t="s">
        <v>10199</v>
      </c>
      <c r="R1631" s="57" t="s">
        <v>19148</v>
      </c>
      <c r="S1631" s="57" t="s">
        <v>19149</v>
      </c>
      <c r="T1631" s="57" t="s">
        <v>19150</v>
      </c>
      <c r="U1631" s="57" t="s">
        <v>19151</v>
      </c>
      <c r="V1631" t="s">
        <v>19152</v>
      </c>
    </row>
    <row r="1632" ht="15" spans="1:22">
      <c r="A1632" s="52">
        <f t="shared" si="125"/>
        <v>46266</v>
      </c>
      <c r="B1632" t="str">
        <f t="shared" si="126"/>
        <v>AGENT27</v>
      </c>
      <c r="C1632" t="str">
        <f t="shared" si="127"/>
        <v>TANAH_GROGOT</v>
      </c>
      <c r="D1632" t="str">
        <f t="shared" si="128"/>
        <v>TNB01</v>
      </c>
      <c r="H1632" t="str">
        <f t="shared" si="129"/>
        <v>2026-09-01 07:23:53</v>
      </c>
      <c r="K1632" t="str" cm="1">
        <f t="array" ref="K1632:L1632">_xlfn.TEXTSPLIT(R1632," ")</f>
        <v>TNB01</v>
      </c>
      <c r="L1632" t="str">
        <v>TANAH_GROGOT</v>
      </c>
      <c r="P1632" s="57" t="s">
        <v>19153</v>
      </c>
      <c r="Q1632" s="57" t="s">
        <v>11862</v>
      </c>
      <c r="R1632" s="57" t="s">
        <v>19154</v>
      </c>
      <c r="S1632" s="57" t="s">
        <v>19155</v>
      </c>
      <c r="T1632" s="57" t="s">
        <v>19156</v>
      </c>
      <c r="U1632" s="57" t="s">
        <v>19157</v>
      </c>
    </row>
    <row r="1633" ht="15" spans="1:22">
      <c r="A1633" s="52">
        <f t="shared" si="125"/>
        <v>46266</v>
      </c>
      <c r="B1633" t="str">
        <f t="shared" si="126"/>
        <v>AGENT17</v>
      </c>
      <c r="C1633" t="str">
        <f t="shared" si="127"/>
        <v>MEDONO</v>
      </c>
      <c r="D1633" t="str">
        <f t="shared" si="128"/>
        <v>PKL09</v>
      </c>
      <c r="H1633" t="str">
        <f t="shared" si="129"/>
        <v>2026-09-01 07:23:46</v>
      </c>
      <c r="K1633" t="str" cm="1">
        <f t="array" ref="K1633:L1633">_xlfn.TEXTSPLIT(R1633," ")</f>
        <v>PKL09</v>
      </c>
      <c r="L1633" t="str">
        <v>MEDONO</v>
      </c>
      <c r="P1633" s="57" t="s">
        <v>19158</v>
      </c>
      <c r="Q1633" s="57" t="s">
        <v>11249</v>
      </c>
      <c r="R1633" s="57" t="s">
        <v>19159</v>
      </c>
      <c r="S1633" s="57" t="s">
        <v>19160</v>
      </c>
      <c r="T1633" s="57" t="s">
        <v>19161</v>
      </c>
      <c r="U1633" s="57" t="s">
        <v>19162</v>
      </c>
      <c r="V1633" t="s">
        <v>19163</v>
      </c>
    </row>
    <row r="1634" ht="15" spans="1:22">
      <c r="A1634" s="52">
        <f t="shared" si="125"/>
        <v>46266</v>
      </c>
      <c r="B1634" t="str">
        <f t="shared" si="126"/>
        <v>AGENT17</v>
      </c>
      <c r="C1634" t="str">
        <f t="shared" si="127"/>
        <v>BANDAR01</v>
      </c>
      <c r="D1634" t="str">
        <f t="shared" si="128"/>
        <v>BGG17</v>
      </c>
      <c r="H1634" t="str">
        <f t="shared" si="129"/>
        <v>2026-09-01 07:23:40</v>
      </c>
      <c r="K1634" t="str" cm="1">
        <f t="array" ref="K1634:L1634">_xlfn.TEXTSPLIT(R1634," ")</f>
        <v>BGG17</v>
      </c>
      <c r="L1634" t="str">
        <v>BANDAR01</v>
      </c>
      <c r="P1634" s="57" t="s">
        <v>19164</v>
      </c>
      <c r="Q1634" s="57" t="s">
        <v>11249</v>
      </c>
      <c r="R1634" s="57" t="s">
        <v>19165</v>
      </c>
      <c r="S1634" s="57" t="s">
        <v>19166</v>
      </c>
      <c r="T1634" s="57" t="s">
        <v>19167</v>
      </c>
      <c r="U1634" s="57" t="s">
        <v>19168</v>
      </c>
      <c r="V1634" t="s">
        <v>19169</v>
      </c>
    </row>
    <row r="1635" ht="15" spans="1:22">
      <c r="A1635" s="52">
        <f t="shared" si="125"/>
        <v>46266</v>
      </c>
      <c r="B1635" t="str">
        <f t="shared" si="126"/>
        <v>AGENT21</v>
      </c>
      <c r="C1635" t="str">
        <f t="shared" si="127"/>
        <v>KERUAK</v>
      </c>
      <c r="D1635" t="str">
        <f t="shared" si="128"/>
        <v>SLO09</v>
      </c>
      <c r="H1635" t="str">
        <f t="shared" si="129"/>
        <v>2026-09-01 07:23:20</v>
      </c>
      <c r="K1635" t="str" cm="1">
        <f t="array" ref="K1635:L1635">_xlfn.TEXTSPLIT(R1635," ")</f>
        <v>SLO09</v>
      </c>
      <c r="L1635" t="str">
        <v>KERUAK</v>
      </c>
      <c r="P1635" s="57" t="s">
        <v>19170</v>
      </c>
      <c r="Q1635" s="57" t="s">
        <v>11660</v>
      </c>
      <c r="R1635" s="57" t="s">
        <v>19171</v>
      </c>
      <c r="S1635" s="57" t="s">
        <v>19172</v>
      </c>
      <c r="T1635" s="57" t="s">
        <v>19173</v>
      </c>
      <c r="U1635" s="57" t="s">
        <v>19174</v>
      </c>
    </row>
    <row r="1636" ht="15" spans="1:22">
      <c r="A1636" s="52">
        <f t="shared" si="125"/>
        <v>46266</v>
      </c>
      <c r="B1636" t="str">
        <f t="shared" si="126"/>
        <v>AGENT23</v>
      </c>
      <c r="C1636" t="str">
        <f t="shared" si="127"/>
        <v>MANTIKULORE_02</v>
      </c>
      <c r="D1636" t="str">
        <f t="shared" si="128"/>
        <v>PLW03E</v>
      </c>
      <c r="H1636" t="str">
        <f t="shared" si="129"/>
        <v>2026-09-01 07:23:09</v>
      </c>
      <c r="K1636" t="str" cm="1">
        <f t="array" ref="K1636:L1636">_xlfn.TEXTSPLIT(R1636," ")</f>
        <v>PLW03E</v>
      </c>
      <c r="L1636" t="str">
        <v>MANTIKULORE_02</v>
      </c>
      <c r="P1636" s="57" t="s">
        <v>19175</v>
      </c>
      <c r="Q1636" s="57" t="s">
        <v>10259</v>
      </c>
      <c r="R1636" s="57" t="s">
        <v>19176</v>
      </c>
      <c r="S1636" s="57" t="s">
        <v>19177</v>
      </c>
      <c r="T1636" s="57" t="s">
        <v>19178</v>
      </c>
      <c r="U1636" s="57" t="s">
        <v>19179</v>
      </c>
      <c r="V1636" t="s">
        <v>19180</v>
      </c>
    </row>
    <row r="1637" ht="15" spans="1:22">
      <c r="A1637" s="52">
        <f t="shared" si="125"/>
        <v>46266</v>
      </c>
      <c r="B1637" t="str">
        <f t="shared" si="126"/>
        <v>AGENT19</v>
      </c>
      <c r="C1637" t="str">
        <f t="shared" si="127"/>
        <v>GUNUNG_SEKAR</v>
      </c>
      <c r="D1637" t="str">
        <f t="shared" si="128"/>
        <v>SPG02</v>
      </c>
      <c r="H1637" t="str">
        <f t="shared" si="129"/>
        <v>2026-09-01 07:23:08</v>
      </c>
      <c r="K1637" t="str" cm="1">
        <f t="array" ref="K1637:L1637">_xlfn.TEXTSPLIT(R1637," ")</f>
        <v>SPG02</v>
      </c>
      <c r="L1637" t="str">
        <v>GUNUNG_SEKAR</v>
      </c>
      <c r="P1637" s="57" t="s">
        <v>19181</v>
      </c>
      <c r="Q1637" s="57" t="s">
        <v>10181</v>
      </c>
      <c r="R1637" s="57" t="s">
        <v>19182</v>
      </c>
      <c r="S1637" s="57" t="s">
        <v>19183</v>
      </c>
      <c r="T1637" s="57" t="s">
        <v>19184</v>
      </c>
      <c r="U1637" s="57" t="s">
        <v>19185</v>
      </c>
      <c r="V1637" t="s">
        <v>19186</v>
      </c>
    </row>
    <row r="1638" ht="15" spans="1:22">
      <c r="A1638" s="52">
        <f t="shared" si="125"/>
        <v>46266</v>
      </c>
      <c r="B1638" t="str">
        <f t="shared" si="126"/>
        <v>AGENT21</v>
      </c>
      <c r="C1638" t="str">
        <f t="shared" si="127"/>
        <v>TAMAN_SARI</v>
      </c>
      <c r="D1638" t="str">
        <f t="shared" si="128"/>
        <v>AMI04</v>
      </c>
      <c r="H1638" t="str">
        <f t="shared" si="129"/>
        <v>2026-09-01 07:23:00</v>
      </c>
      <c r="K1638" t="str" cm="1">
        <f t="array" ref="K1638:L1638">_xlfn.TEXTSPLIT(R1638," ")</f>
        <v>AMI04</v>
      </c>
      <c r="L1638" t="str">
        <v>TAMAN_SARI</v>
      </c>
      <c r="P1638" s="57" t="s">
        <v>19187</v>
      </c>
      <c r="Q1638" s="57" t="s">
        <v>11660</v>
      </c>
      <c r="R1638" s="57" t="s">
        <v>19188</v>
      </c>
      <c r="S1638" s="57" t="s">
        <v>19189</v>
      </c>
      <c r="T1638" s="57" t="s">
        <v>6971</v>
      </c>
      <c r="U1638" s="57" t="s">
        <v>19190</v>
      </c>
      <c r="V1638" t="s">
        <v>19191</v>
      </c>
    </row>
    <row r="1639" ht="15" spans="1:22">
      <c r="A1639" s="52">
        <f t="shared" si="125"/>
        <v>46266</v>
      </c>
      <c r="B1639" t="str">
        <f t="shared" si="126"/>
        <v>AGENT27</v>
      </c>
      <c r="C1639" t="str">
        <f t="shared" si="127"/>
        <v>PRAMUKA</v>
      </c>
      <c r="D1639" t="str">
        <f t="shared" si="128"/>
        <v>BDJ05</v>
      </c>
      <c r="H1639" t="str">
        <f t="shared" si="129"/>
        <v>2026-09-01 07:22:53</v>
      </c>
      <c r="K1639" t="str" cm="1">
        <f t="array" ref="K1639:L1639">_xlfn.TEXTSPLIT(R1639," ")</f>
        <v>BDJ05</v>
      </c>
      <c r="L1639" t="str">
        <v>PRAMUKA</v>
      </c>
      <c r="P1639" s="57" t="s">
        <v>19192</v>
      </c>
      <c r="Q1639" s="57" t="s">
        <v>11862</v>
      </c>
      <c r="R1639" s="57" t="s">
        <v>19193</v>
      </c>
      <c r="S1639" s="57" t="s">
        <v>19194</v>
      </c>
      <c r="T1639" s="57" t="s">
        <v>19195</v>
      </c>
      <c r="U1639" s="57" t="s">
        <v>19196</v>
      </c>
      <c r="V1639" t="s">
        <v>19197</v>
      </c>
    </row>
    <row r="1640" ht="15" spans="1:22">
      <c r="A1640" s="52">
        <f t="shared" si="125"/>
        <v>46266</v>
      </c>
      <c r="B1640" t="str">
        <f t="shared" si="126"/>
        <v>AGENT25</v>
      </c>
      <c r="C1640" t="str">
        <f t="shared" si="127"/>
        <v>SEBABI</v>
      </c>
      <c r="D1640" t="str">
        <f t="shared" si="128"/>
        <v>SMQ03</v>
      </c>
      <c r="H1640" t="str">
        <f t="shared" si="129"/>
        <v>2026-09-01 07:22:46</v>
      </c>
      <c r="K1640" t="str" cm="1">
        <f t="array" ref="K1640:L1640">_xlfn.TEXTSPLIT(R1640," ")</f>
        <v>SMQ03</v>
      </c>
      <c r="L1640" t="str">
        <v>SEBABI</v>
      </c>
      <c r="P1640" s="57" t="s">
        <v>19198</v>
      </c>
      <c r="Q1640" s="57" t="s">
        <v>10270</v>
      </c>
      <c r="R1640" s="57" t="s">
        <v>19199</v>
      </c>
      <c r="S1640" s="57" t="s">
        <v>19200</v>
      </c>
      <c r="T1640" s="57" t="s">
        <v>19201</v>
      </c>
      <c r="U1640" s="57" t="s">
        <v>19202</v>
      </c>
      <c r="V1640" t="s">
        <v>19203</v>
      </c>
    </row>
    <row r="1641" ht="15" spans="1:22">
      <c r="A1641" s="52">
        <f t="shared" si="125"/>
        <v>46266</v>
      </c>
      <c r="B1641" t="str">
        <f t="shared" si="126"/>
        <v>AGENT05</v>
      </c>
      <c r="C1641" t="str">
        <f t="shared" si="127"/>
        <v>MARINA_CITY_BATAM</v>
      </c>
      <c r="D1641" t="str">
        <f t="shared" si="128"/>
        <v>BTH33</v>
      </c>
      <c r="H1641" t="str">
        <f t="shared" si="129"/>
        <v>2026-09-01 07:22:29</v>
      </c>
      <c r="K1641" t="str" cm="1">
        <f t="array" ref="K1641:L1641">_xlfn.TEXTSPLIT(R1641," ")</f>
        <v>BTH33</v>
      </c>
      <c r="L1641" t="str">
        <v>MARINA_CITY_BATAM</v>
      </c>
      <c r="P1641" s="57" t="s">
        <v>19204</v>
      </c>
      <c r="Q1641" s="57" t="s">
        <v>10567</v>
      </c>
      <c r="R1641" s="57" t="s">
        <v>19205</v>
      </c>
      <c r="S1641" s="57" t="s">
        <v>19206</v>
      </c>
      <c r="T1641" s="57" t="s">
        <v>19207</v>
      </c>
      <c r="U1641" s="57" t="s">
        <v>19208</v>
      </c>
      <c r="V1641" t="s">
        <v>19209</v>
      </c>
    </row>
    <row r="1642" ht="15" spans="1:22">
      <c r="A1642" s="52">
        <f t="shared" si="125"/>
        <v>46266</v>
      </c>
      <c r="B1642" t="str">
        <f t="shared" si="126"/>
        <v>AGENT17</v>
      </c>
      <c r="C1642" t="str">
        <f t="shared" si="127"/>
        <v>MAYONG</v>
      </c>
      <c r="D1642" t="str">
        <f t="shared" si="128"/>
        <v>JPR05</v>
      </c>
      <c r="H1642" t="str">
        <f t="shared" si="129"/>
        <v>2026-09-01 07:22:29</v>
      </c>
      <c r="K1642" t="str" cm="1">
        <f t="array" ref="K1642:L1642">_xlfn.TEXTSPLIT(R1642," ")</f>
        <v>JPR05</v>
      </c>
      <c r="L1642" t="str">
        <v>MAYONG</v>
      </c>
      <c r="P1642" s="57" t="s">
        <v>19204</v>
      </c>
      <c r="Q1642" s="57" t="s">
        <v>11249</v>
      </c>
      <c r="R1642" s="57" t="s">
        <v>19210</v>
      </c>
      <c r="S1642" s="57" t="s">
        <v>19211</v>
      </c>
      <c r="T1642" s="57" t="s">
        <v>19212</v>
      </c>
      <c r="U1642" s="57" t="s">
        <v>19213</v>
      </c>
      <c r="V1642" t="s">
        <v>19214</v>
      </c>
    </row>
    <row r="1643" ht="15" spans="1:22">
      <c r="A1643" s="52">
        <f t="shared" si="125"/>
        <v>46266</v>
      </c>
      <c r="B1643" t="str">
        <f t="shared" si="126"/>
        <v>AGENT19</v>
      </c>
      <c r="C1643" t="str">
        <f t="shared" si="127"/>
        <v>BESUK</v>
      </c>
      <c r="D1643" t="str">
        <f t="shared" si="128"/>
        <v>PTN07</v>
      </c>
      <c r="H1643" t="str">
        <f t="shared" si="129"/>
        <v>2026-09-01 07:22:22</v>
      </c>
      <c r="K1643" t="str" cm="1">
        <f t="array" ref="K1643:L1643">_xlfn.TEXTSPLIT(R1643," ")</f>
        <v>PTN07</v>
      </c>
      <c r="L1643" t="str">
        <v>BESUK</v>
      </c>
      <c r="P1643" s="57" t="s">
        <v>19215</v>
      </c>
      <c r="Q1643" s="57" t="s">
        <v>10181</v>
      </c>
      <c r="R1643" s="57" t="s">
        <v>19216</v>
      </c>
      <c r="S1643" s="57" t="s">
        <v>19217</v>
      </c>
      <c r="T1643" s="57" t="s">
        <v>19218</v>
      </c>
      <c r="U1643" s="57" t="s">
        <v>19219</v>
      </c>
    </row>
    <row r="1644" ht="15" spans="1:22">
      <c r="A1644" s="52">
        <f t="shared" si="125"/>
        <v>46266</v>
      </c>
      <c r="B1644" t="str">
        <f t="shared" si="126"/>
        <v>AGENT16</v>
      </c>
      <c r="C1644" t="str">
        <f t="shared" si="127"/>
        <v>KOJENGKANG</v>
      </c>
      <c r="D1644" t="str">
        <f t="shared" si="128"/>
        <v>KNG28</v>
      </c>
      <c r="H1644" t="str">
        <f t="shared" si="129"/>
        <v>2026-09-01 07:21:45</v>
      </c>
      <c r="K1644" t="str" cm="1">
        <f t="array" ref="K1644:L1644">_xlfn.TEXTSPLIT(R1644," ")</f>
        <v>KNG28</v>
      </c>
      <c r="L1644" t="str">
        <v>KOJENGKANG</v>
      </c>
      <c r="P1644" s="57" t="s">
        <v>19220</v>
      </c>
      <c r="Q1644" s="57" t="s">
        <v>10199</v>
      </c>
      <c r="R1644" s="57" t="s">
        <v>19221</v>
      </c>
      <c r="S1644" s="57" t="s">
        <v>19222</v>
      </c>
      <c r="T1644" s="57" t="s">
        <v>19223</v>
      </c>
      <c r="U1644" s="57" t="s">
        <v>19224</v>
      </c>
      <c r="V1644" t="s">
        <v>19225</v>
      </c>
    </row>
    <row r="1645" ht="15" spans="1:22">
      <c r="A1645" s="52">
        <f t="shared" si="125"/>
        <v>46266</v>
      </c>
      <c r="B1645" t="str">
        <f t="shared" si="126"/>
        <v>AGENT21</v>
      </c>
      <c r="C1645" t="str">
        <f t="shared" si="127"/>
        <v>PUYUNG</v>
      </c>
      <c r="D1645" t="str">
        <f t="shared" si="128"/>
        <v>PYW03</v>
      </c>
      <c r="H1645" t="str">
        <f t="shared" si="129"/>
        <v>2026-09-01 07:21:45</v>
      </c>
      <c r="K1645" t="str" cm="1">
        <f t="array" ref="K1645:L1645">_xlfn.TEXTSPLIT(R1645," ")</f>
        <v>PYW03</v>
      </c>
      <c r="L1645" t="str">
        <v>PUYUNG</v>
      </c>
      <c r="P1645" s="57" t="s">
        <v>19220</v>
      </c>
      <c r="Q1645" s="57" t="s">
        <v>11660</v>
      </c>
      <c r="R1645" s="57" t="s">
        <v>19226</v>
      </c>
      <c r="S1645" s="57" t="s">
        <v>19227</v>
      </c>
      <c r="T1645" s="57" t="s">
        <v>19228</v>
      </c>
      <c r="U1645" s="57" t="s">
        <v>19229</v>
      </c>
    </row>
    <row r="1646" ht="15" spans="1:22">
      <c r="A1646" s="52">
        <f t="shared" si="125"/>
        <v>46266</v>
      </c>
      <c r="B1646" t="str">
        <f t="shared" si="126"/>
        <v>AGENT15</v>
      </c>
      <c r="C1646" t="str">
        <f t="shared" si="127"/>
        <v>TANAH_BARU</v>
      </c>
      <c r="D1646" t="str">
        <f t="shared" si="128"/>
        <v>DPK06B</v>
      </c>
      <c r="H1646" t="str">
        <f t="shared" si="129"/>
        <v>2026-09-01 07:21:43</v>
      </c>
      <c r="K1646" t="str" cm="1">
        <f t="array" ref="K1646:L1646">_xlfn.TEXTSPLIT(R1646," ")</f>
        <v>DPK06B</v>
      </c>
      <c r="L1646" t="str">
        <v>TANAH_BARU</v>
      </c>
      <c r="P1646" s="57" t="s">
        <v>19230</v>
      </c>
      <c r="Q1646" s="57" t="s">
        <v>11684</v>
      </c>
      <c r="R1646" s="57" t="s">
        <v>19231</v>
      </c>
      <c r="S1646" s="57" t="s">
        <v>19232</v>
      </c>
      <c r="T1646" s="57" t="s">
        <v>19233</v>
      </c>
      <c r="U1646" s="57" t="s">
        <v>19234</v>
      </c>
    </row>
    <row r="1647" ht="15" spans="1:22">
      <c r="A1647" s="52">
        <f t="shared" si="125"/>
        <v>46266</v>
      </c>
      <c r="B1647" t="str">
        <f t="shared" si="126"/>
        <v>AGENT27</v>
      </c>
      <c r="C1647" t="str">
        <f t="shared" si="127"/>
        <v>GATOT_SUBROTO</v>
      </c>
      <c r="D1647" t="str">
        <f t="shared" si="128"/>
        <v>BDJ18</v>
      </c>
      <c r="H1647" t="str">
        <f t="shared" si="129"/>
        <v>2026-09-01 07:21:09</v>
      </c>
      <c r="K1647" t="str" cm="1">
        <f t="array" ref="K1647:L1647">_xlfn.TEXTSPLIT(R1647," ")</f>
        <v>BDJ18</v>
      </c>
      <c r="L1647" t="str">
        <v>GATOT_SUBROTO</v>
      </c>
      <c r="P1647" s="57" t="s">
        <v>19235</v>
      </c>
      <c r="Q1647" s="57" t="s">
        <v>11862</v>
      </c>
      <c r="R1647" s="57" t="s">
        <v>19236</v>
      </c>
      <c r="S1647" s="57" t="s">
        <v>19237</v>
      </c>
      <c r="T1647" s="57" t="s">
        <v>19238</v>
      </c>
      <c r="U1647" s="57" t="s">
        <v>19239</v>
      </c>
    </row>
    <row r="1648" ht="15" spans="1:22">
      <c r="A1648" s="52">
        <f t="shared" si="125"/>
        <v>46266</v>
      </c>
      <c r="B1648" t="str">
        <f t="shared" si="126"/>
        <v>AGENT16</v>
      </c>
      <c r="C1648" t="str">
        <f t="shared" si="127"/>
        <v>SIN20</v>
      </c>
      <c r="D1648" t="str">
        <f t="shared" si="128"/>
        <v>SIN20</v>
      </c>
      <c r="H1648" t="str">
        <f t="shared" si="129"/>
        <v>2026-09-01 07:20:55</v>
      </c>
      <c r="K1648" t="str" cm="1">
        <f t="array" ref="K1648:L1648">_xlfn.TEXTSPLIT(R1648," ")</f>
        <v>SIN20</v>
      </c>
      <c r="L1648" t="str">
        <v>SIN20</v>
      </c>
      <c r="P1648" s="57" t="s">
        <v>19240</v>
      </c>
      <c r="Q1648" s="57" t="s">
        <v>10199</v>
      </c>
      <c r="R1648" s="57" t="s">
        <v>19241</v>
      </c>
      <c r="S1648" s="57" t="s">
        <v>19242</v>
      </c>
      <c r="T1648" s="57" t="s">
        <v>19243</v>
      </c>
      <c r="U1648" s="57" t="s">
        <v>19244</v>
      </c>
      <c r="V1648" t="s">
        <v>19245</v>
      </c>
    </row>
    <row r="1649" ht="15" spans="1:22">
      <c r="A1649" s="52">
        <f t="shared" si="125"/>
        <v>46266</v>
      </c>
      <c r="B1649" t="str">
        <f t="shared" si="126"/>
        <v>AGENT05</v>
      </c>
      <c r="C1649" t="str">
        <f t="shared" si="127"/>
        <v>KARIMUN</v>
      </c>
      <c r="D1649" t="str">
        <f t="shared" si="128"/>
        <v>TJU01</v>
      </c>
      <c r="H1649" t="str">
        <f t="shared" si="129"/>
        <v>2026-09-01 07:20:52</v>
      </c>
      <c r="K1649" t="str" cm="1">
        <f t="array" ref="K1649:L1649">_xlfn.TEXTSPLIT(R1649," ")</f>
        <v>TJU01</v>
      </c>
      <c r="L1649" t="str">
        <v>KARIMUN</v>
      </c>
      <c r="P1649" s="57" t="s">
        <v>19246</v>
      </c>
      <c r="Q1649" s="57" t="s">
        <v>10567</v>
      </c>
      <c r="R1649" s="57" t="s">
        <v>19247</v>
      </c>
      <c r="S1649" s="57" t="s">
        <v>19248</v>
      </c>
      <c r="T1649" s="57" t="s">
        <v>10624</v>
      </c>
      <c r="U1649" s="57" t="s">
        <v>19249</v>
      </c>
      <c r="V1649" t="s">
        <v>19250</v>
      </c>
    </row>
    <row r="1650" ht="15" spans="1:22">
      <c r="A1650" s="52">
        <f t="shared" si="125"/>
        <v>46266</v>
      </c>
      <c r="B1650" t="str">
        <f t="shared" si="126"/>
        <v>AGENT21</v>
      </c>
      <c r="C1650" t="str">
        <f t="shared" si="127"/>
        <v>ATAMBUA</v>
      </c>
      <c r="D1650" t="str">
        <f t="shared" si="128"/>
        <v>ABU01</v>
      </c>
      <c r="H1650" t="str">
        <f t="shared" si="129"/>
        <v>2026-09-01 07:20:29</v>
      </c>
      <c r="K1650" t="str" cm="1">
        <f t="array" ref="K1650:L1650">_xlfn.TEXTSPLIT(R1650," ")</f>
        <v>ABU01</v>
      </c>
      <c r="L1650" t="str">
        <v>ATAMBUA</v>
      </c>
      <c r="P1650" s="57" t="s">
        <v>19251</v>
      </c>
      <c r="Q1650" s="57" t="s">
        <v>11660</v>
      </c>
      <c r="R1650" s="57" t="s">
        <v>19252</v>
      </c>
      <c r="S1650" s="57" t="s">
        <v>19253</v>
      </c>
      <c r="T1650" s="57" t="s">
        <v>19254</v>
      </c>
      <c r="U1650" s="57" t="s">
        <v>19255</v>
      </c>
      <c r="V1650" t="s">
        <v>19256</v>
      </c>
    </row>
    <row r="1651" ht="15" spans="1:22">
      <c r="A1651" s="52">
        <f t="shared" si="125"/>
        <v>46266</v>
      </c>
      <c r="B1651" t="str">
        <f t="shared" si="126"/>
        <v>AGENT21</v>
      </c>
      <c r="C1651" t="str">
        <f t="shared" si="127"/>
        <v>PRAYA_TENGAH</v>
      </c>
      <c r="D1651" t="str">
        <f t="shared" si="128"/>
        <v>PYW11A</v>
      </c>
      <c r="H1651" t="str">
        <f t="shared" si="129"/>
        <v>2026-09-01 07:20:28</v>
      </c>
      <c r="K1651" t="str" cm="1">
        <f t="array" ref="K1651:L1651">_xlfn.TEXTSPLIT(R1651," ")</f>
        <v>PYW11A</v>
      </c>
      <c r="L1651" t="str">
        <v>PRAYA_TENGAH</v>
      </c>
      <c r="P1651" s="57" t="s">
        <v>19257</v>
      </c>
      <c r="Q1651" s="57" t="s">
        <v>11660</v>
      </c>
      <c r="R1651" s="57" t="s">
        <v>19258</v>
      </c>
      <c r="S1651" s="57" t="s">
        <v>19259</v>
      </c>
      <c r="T1651" s="57" t="s">
        <v>19260</v>
      </c>
      <c r="U1651" s="57" t="s">
        <v>19261</v>
      </c>
      <c r="V1651" t="s">
        <v>19262</v>
      </c>
    </row>
    <row r="1652" ht="15" spans="1:22">
      <c r="A1652" s="52">
        <f t="shared" si="125"/>
        <v>46266</v>
      </c>
      <c r="B1652" t="str">
        <f t="shared" si="126"/>
        <v>AGENT23</v>
      </c>
      <c r="C1652" t="str">
        <f t="shared" si="127"/>
        <v>TUTUYAN</v>
      </c>
      <c r="D1652" t="str">
        <f t="shared" si="128"/>
        <v>TUT01</v>
      </c>
      <c r="H1652" t="str">
        <f t="shared" si="129"/>
        <v>2026-09-01 07:20:25</v>
      </c>
      <c r="K1652" t="str" cm="1">
        <f t="array" ref="K1652:L1652">_xlfn.TEXTSPLIT(R1652," ")</f>
        <v>TUT01</v>
      </c>
      <c r="L1652" t="str">
        <v>TUTUYAN</v>
      </c>
      <c r="P1652" s="57" t="s">
        <v>19263</v>
      </c>
      <c r="Q1652" s="57" t="s">
        <v>10259</v>
      </c>
      <c r="R1652" s="57" t="s">
        <v>19264</v>
      </c>
      <c r="S1652" s="57" t="s">
        <v>19265</v>
      </c>
      <c r="T1652" s="57" t="s">
        <v>19266</v>
      </c>
      <c r="U1652" s="57" t="s">
        <v>19267</v>
      </c>
      <c r="V1652" t="s">
        <v>19268</v>
      </c>
    </row>
    <row r="1653" ht="15" spans="1:22">
      <c r="A1653" s="52">
        <f t="shared" si="125"/>
        <v>46266</v>
      </c>
      <c r="B1653" t="str">
        <f t="shared" si="126"/>
        <v>AGENT18</v>
      </c>
      <c r="C1653" t="str">
        <f t="shared" si="127"/>
        <v>KEDUNGDOWO</v>
      </c>
      <c r="D1653" t="str">
        <f t="shared" si="128"/>
        <v>MUG08</v>
      </c>
      <c r="H1653" t="str">
        <f t="shared" si="129"/>
        <v>2026-09-01 07:20:20</v>
      </c>
      <c r="K1653" t="str" cm="1">
        <f t="array" ref="K1653:L1653">_xlfn.TEXTSPLIT(R1653," ")</f>
        <v>MUG08</v>
      </c>
      <c r="L1653" t="str">
        <v>KEDUNGDOWO</v>
      </c>
      <c r="P1653" s="57" t="s">
        <v>19269</v>
      </c>
      <c r="Q1653" s="57" t="s">
        <v>10385</v>
      </c>
      <c r="R1653" s="57" t="s">
        <v>19270</v>
      </c>
      <c r="S1653" s="57" t="s">
        <v>19271</v>
      </c>
      <c r="T1653" s="57" t="s">
        <v>19272</v>
      </c>
      <c r="U1653" s="57" t="s">
        <v>19273</v>
      </c>
      <c r="V1653" t="s">
        <v>19274</v>
      </c>
    </row>
    <row r="1654" ht="15" spans="1:22">
      <c r="A1654" s="52">
        <f t="shared" si="125"/>
        <v>46266</v>
      </c>
      <c r="B1654" t="str">
        <f t="shared" si="126"/>
        <v>AGENT09</v>
      </c>
      <c r="C1654" t="str">
        <f t="shared" si="127"/>
        <v>LAIS</v>
      </c>
      <c r="D1654" t="str">
        <f t="shared" si="128"/>
        <v>ARG04</v>
      </c>
      <c r="H1654" t="str">
        <f t="shared" si="129"/>
        <v>2026-09-01 07:20:06</v>
      </c>
      <c r="K1654" t="str" cm="1">
        <f t="array" ref="K1654:L1654">_xlfn.TEXTSPLIT(R1654," ")</f>
        <v>ARG04</v>
      </c>
      <c r="L1654" t="str">
        <v>LAIS</v>
      </c>
      <c r="P1654" s="57" t="s">
        <v>19275</v>
      </c>
      <c r="Q1654" s="57" t="s">
        <v>12496</v>
      </c>
      <c r="R1654" s="57" t="s">
        <v>19276</v>
      </c>
      <c r="S1654" s="57" t="s">
        <v>19277</v>
      </c>
      <c r="T1654" s="57" t="s">
        <v>19278</v>
      </c>
      <c r="U1654" s="57" t="s">
        <v>19279</v>
      </c>
    </row>
    <row r="1655" ht="15" spans="1:22">
      <c r="A1655" s="52">
        <f t="shared" si="125"/>
        <v>46266</v>
      </c>
      <c r="B1655" t="str">
        <f t="shared" si="126"/>
        <v>AGENT14</v>
      </c>
      <c r="C1655" t="str">
        <f t="shared" si="127"/>
        <v>DC_JASINGA</v>
      </c>
      <c r="D1655" t="str">
        <f t="shared" si="128"/>
        <v>CIB19</v>
      </c>
      <c r="H1655" t="str">
        <f t="shared" si="129"/>
        <v>2026-09-01 07:20:04</v>
      </c>
      <c r="K1655" t="str" cm="1">
        <f t="array" ref="K1655:L1655">_xlfn.TEXTSPLIT(R1655," ")</f>
        <v>CIB19</v>
      </c>
      <c r="L1655" t="str">
        <v>DC_JASINGA</v>
      </c>
      <c r="P1655" s="57" t="s">
        <v>19280</v>
      </c>
      <c r="Q1655" s="57" t="s">
        <v>10644</v>
      </c>
      <c r="R1655" s="57" t="s">
        <v>19281</v>
      </c>
      <c r="S1655" s="57" t="s">
        <v>19282</v>
      </c>
      <c r="T1655" s="57" t="s">
        <v>19283</v>
      </c>
      <c r="U1655" s="57" t="s">
        <v>19284</v>
      </c>
    </row>
    <row r="1656" ht="15" spans="1:22">
      <c r="A1656" s="52">
        <f t="shared" si="125"/>
        <v>46266</v>
      </c>
      <c r="B1656" t="str">
        <f t="shared" si="126"/>
        <v>AGENT27</v>
      </c>
      <c r="C1656" t="str">
        <f t="shared" si="127"/>
        <v>SEBATIK</v>
      </c>
      <c r="D1656" t="str">
        <f t="shared" si="128"/>
        <v>NNX02</v>
      </c>
      <c r="H1656" t="str">
        <f t="shared" si="129"/>
        <v>2026-09-01 07:20:03</v>
      </c>
      <c r="K1656" t="str" cm="1">
        <f t="array" ref="K1656:L1656">_xlfn.TEXTSPLIT(R1656," ")</f>
        <v>NNX02</v>
      </c>
      <c r="L1656" t="str">
        <v>SEBATIK</v>
      </c>
      <c r="P1656" s="57" t="s">
        <v>19285</v>
      </c>
      <c r="Q1656" s="57" t="s">
        <v>11862</v>
      </c>
      <c r="R1656" s="57" t="s">
        <v>19286</v>
      </c>
      <c r="S1656" s="57" t="s">
        <v>19287</v>
      </c>
      <c r="T1656" s="57" t="s">
        <v>19288</v>
      </c>
      <c r="U1656" s="57" t="s">
        <v>19289</v>
      </c>
      <c r="V1656" t="s">
        <v>19290</v>
      </c>
    </row>
    <row r="1657" ht="15" spans="1:22">
      <c r="A1657" s="52">
        <f t="shared" si="125"/>
        <v>46266</v>
      </c>
      <c r="B1657" t="str">
        <f t="shared" si="126"/>
        <v>AGENT23</v>
      </c>
      <c r="C1657" t="str">
        <f t="shared" si="127"/>
        <v>LUWUK_UTARA</v>
      </c>
      <c r="D1657" t="str">
        <f t="shared" si="128"/>
        <v>BAG04</v>
      </c>
      <c r="H1657" t="str">
        <f t="shared" si="129"/>
        <v>2026-09-01 07:19:48</v>
      </c>
      <c r="K1657" t="str" cm="1">
        <f t="array" ref="K1657:L1657">_xlfn.TEXTSPLIT(R1657," ")</f>
        <v>BAG04</v>
      </c>
      <c r="L1657" t="str">
        <v>LUWUK_UTARA</v>
      </c>
      <c r="P1657" s="57" t="s">
        <v>19291</v>
      </c>
      <c r="Q1657" s="57" t="s">
        <v>10259</v>
      </c>
      <c r="R1657" s="57" t="s">
        <v>19292</v>
      </c>
      <c r="S1657" s="57" t="s">
        <v>19293</v>
      </c>
      <c r="T1657" s="57" t="s">
        <v>19294</v>
      </c>
      <c r="U1657" s="57" t="s">
        <v>19295</v>
      </c>
      <c r="V1657" t="s">
        <v>19296</v>
      </c>
    </row>
    <row r="1658" ht="15" spans="1:22">
      <c r="A1658" s="52">
        <f t="shared" si="125"/>
        <v>46266</v>
      </c>
      <c r="B1658" t="str">
        <f t="shared" si="126"/>
        <v>AGENT25</v>
      </c>
      <c r="C1658" t="str">
        <f t="shared" si="127"/>
        <v>PKY04A</v>
      </c>
      <c r="D1658" t="str">
        <f t="shared" si="128"/>
        <v>PKY04A</v>
      </c>
      <c r="H1658" t="str">
        <f t="shared" si="129"/>
        <v>2026-09-01 07:19:36</v>
      </c>
      <c r="K1658" t="str" cm="1">
        <f t="array" ref="K1658:L1658">_xlfn.TEXTSPLIT(R1658," ")</f>
        <v>PKY04A</v>
      </c>
      <c r="L1658" t="str">
        <v>PKY04A</v>
      </c>
      <c r="P1658" s="57" t="s">
        <v>19297</v>
      </c>
      <c r="Q1658" s="57" t="s">
        <v>10270</v>
      </c>
      <c r="R1658" s="57" t="s">
        <v>19298</v>
      </c>
      <c r="S1658" s="57" t="s">
        <v>19299</v>
      </c>
      <c r="T1658" s="57" t="s">
        <v>19300</v>
      </c>
      <c r="U1658" s="57" t="s">
        <v>19301</v>
      </c>
    </row>
    <row r="1659" ht="15" spans="1:22">
      <c r="A1659" s="52">
        <f t="shared" si="125"/>
        <v>46266</v>
      </c>
      <c r="B1659" t="str">
        <f t="shared" si="126"/>
        <v>AGENT23</v>
      </c>
      <c r="C1659" t="str">
        <f t="shared" si="127"/>
        <v>MALALAYANG_01</v>
      </c>
      <c r="D1659" t="str">
        <f t="shared" si="128"/>
        <v>MDC11B</v>
      </c>
      <c r="H1659" t="str">
        <f t="shared" si="129"/>
        <v>2026-09-01 07:19:35</v>
      </c>
      <c r="K1659" t="str" cm="1">
        <f t="array" ref="K1659:L1659">_xlfn.TEXTSPLIT(R1659," ")</f>
        <v>MDC11B</v>
      </c>
      <c r="L1659" t="str">
        <v>MALALAYANG_01</v>
      </c>
      <c r="P1659" s="57" t="s">
        <v>19302</v>
      </c>
      <c r="Q1659" s="57" t="s">
        <v>10259</v>
      </c>
      <c r="R1659" s="57" t="s">
        <v>19303</v>
      </c>
      <c r="S1659" s="57" t="s">
        <v>19304</v>
      </c>
      <c r="T1659" s="57" t="s">
        <v>19305</v>
      </c>
      <c r="U1659" s="57" t="s">
        <v>19306</v>
      </c>
      <c r="V1659" t="s">
        <v>19307</v>
      </c>
    </row>
    <row r="1660" ht="15" spans="1:22">
      <c r="A1660" s="52">
        <f t="shared" si="125"/>
        <v>46266</v>
      </c>
      <c r="B1660" t="str">
        <f t="shared" si="126"/>
        <v>AGENT23</v>
      </c>
      <c r="C1660" t="str">
        <f t="shared" si="127"/>
        <v>HIBUALAMO</v>
      </c>
      <c r="D1660" t="str">
        <f t="shared" si="128"/>
        <v>TBO03</v>
      </c>
      <c r="H1660" t="str">
        <f t="shared" si="129"/>
        <v>2026-09-01 07:19:33</v>
      </c>
      <c r="K1660" t="str" cm="1">
        <f t="array" ref="K1660:L1660">_xlfn.TEXTSPLIT(R1660," ")</f>
        <v>TBO03</v>
      </c>
      <c r="L1660" t="str">
        <v>HIBUALAMO</v>
      </c>
      <c r="P1660" s="57" t="s">
        <v>19308</v>
      </c>
      <c r="Q1660" s="57" t="s">
        <v>10259</v>
      </c>
      <c r="R1660" s="57" t="s">
        <v>19309</v>
      </c>
      <c r="S1660" s="57" t="s">
        <v>19310</v>
      </c>
      <c r="T1660" s="57" t="s">
        <v>19311</v>
      </c>
      <c r="U1660" s="57" t="s">
        <v>19312</v>
      </c>
      <c r="V1660" t="s">
        <v>19313</v>
      </c>
    </row>
    <row r="1661" ht="15" spans="1:22">
      <c r="A1661" s="52">
        <f t="shared" si="125"/>
        <v>46266</v>
      </c>
      <c r="B1661" t="str">
        <f t="shared" si="126"/>
        <v>AGENT21</v>
      </c>
      <c r="C1661" t="str">
        <f t="shared" si="127"/>
        <v>PEKAT</v>
      </c>
      <c r="D1661" t="str">
        <f t="shared" si="128"/>
        <v>DPU07</v>
      </c>
      <c r="H1661" t="str">
        <f t="shared" si="129"/>
        <v>2026-09-01 07:19:27</v>
      </c>
      <c r="K1661" t="str" cm="1">
        <f t="array" ref="K1661:L1661">_xlfn.TEXTSPLIT(R1661," ")</f>
        <v>DPU07</v>
      </c>
      <c r="L1661" t="str">
        <v>PEKAT</v>
      </c>
      <c r="P1661" s="57" t="s">
        <v>19314</v>
      </c>
      <c r="Q1661" s="57" t="s">
        <v>11660</v>
      </c>
      <c r="R1661" s="57" t="s">
        <v>19315</v>
      </c>
      <c r="S1661" s="57" t="s">
        <v>19316</v>
      </c>
      <c r="T1661" s="57" t="s">
        <v>19317</v>
      </c>
      <c r="U1661" s="57" t="s">
        <v>19318</v>
      </c>
      <c r="V1661" t="s">
        <v>9806</v>
      </c>
    </row>
    <row r="1662" ht="15" spans="1:22">
      <c r="A1662" s="52">
        <f t="shared" si="125"/>
        <v>46266</v>
      </c>
      <c r="B1662" t="str">
        <f t="shared" si="126"/>
        <v>AGENT01</v>
      </c>
      <c r="C1662" t="str">
        <f t="shared" si="127"/>
        <v>BAITURRAHMAN</v>
      </c>
      <c r="D1662" t="str">
        <f t="shared" si="128"/>
        <v>BTJ02</v>
      </c>
      <c r="H1662" t="str">
        <f t="shared" si="129"/>
        <v>2026-09-01 07:19:26</v>
      </c>
      <c r="K1662" t="str" cm="1">
        <f t="array" ref="K1662:L1662">_xlfn.TEXTSPLIT(R1662," ")</f>
        <v>BTJ02</v>
      </c>
      <c r="L1662" t="str">
        <v>BAITURRAHMAN</v>
      </c>
      <c r="P1662" s="57" t="s">
        <v>19319</v>
      </c>
      <c r="Q1662" s="57" t="s">
        <v>10486</v>
      </c>
      <c r="R1662" s="57" t="s">
        <v>19320</v>
      </c>
      <c r="S1662" s="57" t="s">
        <v>19321</v>
      </c>
      <c r="T1662" s="57" t="s">
        <v>19322</v>
      </c>
      <c r="U1662" s="57" t="s">
        <v>19323</v>
      </c>
      <c r="V1662" t="s">
        <v>19324</v>
      </c>
    </row>
    <row r="1663" ht="15" spans="1:22">
      <c r="A1663" s="52">
        <f t="shared" si="125"/>
        <v>46266</v>
      </c>
      <c r="B1663" t="str">
        <f t="shared" si="126"/>
        <v>AGENT19</v>
      </c>
      <c r="C1663" t="str">
        <f t="shared" si="127"/>
        <v>SEMPU_1</v>
      </c>
      <c r="D1663" t="str">
        <f t="shared" si="128"/>
        <v>BWI24</v>
      </c>
      <c r="H1663" t="str">
        <f t="shared" si="129"/>
        <v>2026-09-01 07:18:46</v>
      </c>
      <c r="K1663" t="str" cm="1">
        <f t="array" ref="K1663:L1663">_xlfn.TEXTSPLIT(R1663," ")</f>
        <v>BWI24</v>
      </c>
      <c r="L1663" t="str">
        <v>SEMPU_1</v>
      </c>
      <c r="P1663" s="57" t="s">
        <v>19325</v>
      </c>
      <c r="Q1663" s="57" t="s">
        <v>10181</v>
      </c>
      <c r="R1663" s="57" t="s">
        <v>19326</v>
      </c>
      <c r="S1663" s="57" t="s">
        <v>19327</v>
      </c>
      <c r="T1663" s="57" t="s">
        <v>19328</v>
      </c>
      <c r="U1663" s="57" t="s">
        <v>19329</v>
      </c>
      <c r="V1663" t="s">
        <v>19330</v>
      </c>
    </row>
    <row r="1664" ht="15" spans="1:22">
      <c r="A1664" s="52">
        <f t="shared" si="125"/>
        <v>46266</v>
      </c>
      <c r="B1664" t="str">
        <f t="shared" si="126"/>
        <v>AGENT23</v>
      </c>
      <c r="C1664" t="str">
        <f t="shared" si="127"/>
        <v>KOTARAYA</v>
      </c>
      <c r="D1664" t="str">
        <f t="shared" si="128"/>
        <v>PII02</v>
      </c>
      <c r="H1664" t="str">
        <f t="shared" si="129"/>
        <v>2026-09-01 07:18:41</v>
      </c>
      <c r="K1664" t="str" cm="1">
        <f t="array" ref="K1664:L1664">_xlfn.TEXTSPLIT(R1664," ")</f>
        <v>PII02</v>
      </c>
      <c r="L1664" t="str">
        <v>KOTARAYA</v>
      </c>
      <c r="P1664" s="57" t="s">
        <v>19331</v>
      </c>
      <c r="Q1664" s="57" t="s">
        <v>10259</v>
      </c>
      <c r="R1664" s="57" t="s">
        <v>19332</v>
      </c>
      <c r="S1664" s="57" t="s">
        <v>19333</v>
      </c>
      <c r="T1664" s="57" t="s">
        <v>14213</v>
      </c>
      <c r="U1664" s="57" t="s">
        <v>19334</v>
      </c>
      <c r="V1664" t="s">
        <v>19335</v>
      </c>
    </row>
    <row r="1665" ht="15" spans="1:22">
      <c r="A1665" s="52">
        <f t="shared" si="125"/>
        <v>46266</v>
      </c>
      <c r="B1665" t="str">
        <f t="shared" si="126"/>
        <v>AGENT22</v>
      </c>
      <c r="C1665" t="str">
        <f t="shared" si="127"/>
        <v>KENDARI</v>
      </c>
      <c r="D1665" t="str">
        <f t="shared" si="128"/>
        <v>KDI01</v>
      </c>
      <c r="H1665" t="str">
        <f t="shared" si="129"/>
        <v>2026-09-01 07:18:18</v>
      </c>
      <c r="K1665" t="str" cm="1">
        <f t="array" ref="K1665:L1665">_xlfn.TEXTSPLIT(R1665," ")</f>
        <v>KDI01</v>
      </c>
      <c r="L1665" t="str">
        <v>KENDARI</v>
      </c>
      <c r="P1665" s="57" t="s">
        <v>19336</v>
      </c>
      <c r="Q1665" s="57" t="s">
        <v>11133</v>
      </c>
      <c r="R1665" s="57" t="s">
        <v>19337</v>
      </c>
      <c r="S1665" s="57" t="s">
        <v>19338</v>
      </c>
      <c r="T1665" s="57" t="s">
        <v>6916</v>
      </c>
      <c r="U1665" s="57" t="s">
        <v>19339</v>
      </c>
      <c r="V1665" t="s">
        <v>6915</v>
      </c>
    </row>
    <row r="1666" ht="15" spans="1:22">
      <c r="A1666" s="52">
        <f t="shared" ref="A1666:A1729" si="130">INT(H1666)</f>
        <v>46266</v>
      </c>
      <c r="B1666" t="str">
        <f t="shared" ref="B1666:B1729" si="131">RIGHT(Q1666,7)</f>
        <v>AGENT16</v>
      </c>
      <c r="C1666" t="str">
        <f t="shared" ref="C1666:C1729" si="132">L1666</f>
        <v>KADUGEDE</v>
      </c>
      <c r="D1666" t="str">
        <f t="shared" ref="D1666:D1729" si="133">K1666</f>
        <v>KNG04</v>
      </c>
      <c r="H1666" t="str">
        <f t="shared" ref="H1666:H1729" si="134">P1666</f>
        <v>2026-09-01 07:18:09</v>
      </c>
      <c r="K1666" t="str" cm="1">
        <f t="array" ref="K1666:L1666">_xlfn.TEXTSPLIT(R1666," ")</f>
        <v>KNG04</v>
      </c>
      <c r="L1666" t="str">
        <v>KADUGEDE</v>
      </c>
      <c r="P1666" s="57" t="s">
        <v>19340</v>
      </c>
      <c r="Q1666" s="57" t="s">
        <v>10199</v>
      </c>
      <c r="R1666" s="57" t="s">
        <v>19341</v>
      </c>
      <c r="S1666" s="57" t="s">
        <v>19342</v>
      </c>
      <c r="T1666" s="57" t="s">
        <v>19343</v>
      </c>
      <c r="U1666" s="57" t="s">
        <v>19344</v>
      </c>
    </row>
    <row r="1667" ht="15" spans="1:22">
      <c r="A1667" s="52">
        <f t="shared" si="130"/>
        <v>46266</v>
      </c>
      <c r="B1667" t="str">
        <f t="shared" si="131"/>
        <v>AGENT21</v>
      </c>
      <c r="C1667" t="str">
        <f t="shared" si="132"/>
        <v>MAULAFA</v>
      </c>
      <c r="D1667" t="str">
        <f t="shared" si="133"/>
        <v>KOE02</v>
      </c>
      <c r="H1667" t="str">
        <f t="shared" si="134"/>
        <v>2026-09-01 07:18:03</v>
      </c>
      <c r="K1667" t="str" cm="1">
        <f t="array" ref="K1667:L1667">_xlfn.TEXTSPLIT(R1667," ")</f>
        <v>KOE02</v>
      </c>
      <c r="L1667" t="str">
        <v>MAULAFA</v>
      </c>
      <c r="P1667" s="57" t="s">
        <v>19345</v>
      </c>
      <c r="Q1667" s="57" t="s">
        <v>11660</v>
      </c>
      <c r="R1667" s="57" t="s">
        <v>19346</v>
      </c>
      <c r="S1667" s="57" t="s">
        <v>19347</v>
      </c>
      <c r="T1667" s="57" t="s">
        <v>6913</v>
      </c>
      <c r="U1667" s="57" t="s">
        <v>19348</v>
      </c>
      <c r="V1667" t="s">
        <v>19349</v>
      </c>
    </row>
    <row r="1668" ht="15" spans="1:22">
      <c r="A1668" s="52">
        <f t="shared" si="130"/>
        <v>46266</v>
      </c>
      <c r="B1668" t="str">
        <f t="shared" si="131"/>
        <v>AGENT22</v>
      </c>
      <c r="C1668" t="str">
        <f t="shared" si="132"/>
        <v>BARRU</v>
      </c>
      <c r="D1668" t="str">
        <f t="shared" si="133"/>
        <v>BUU01</v>
      </c>
      <c r="H1668" t="str">
        <f t="shared" si="134"/>
        <v>2026-09-01 07:17:58</v>
      </c>
      <c r="K1668" t="str" cm="1">
        <f t="array" ref="K1668:L1668">_xlfn.TEXTSPLIT(R1668," ")</f>
        <v>BUU01</v>
      </c>
      <c r="L1668" t="str">
        <v>BARRU</v>
      </c>
      <c r="P1668" s="57" t="s">
        <v>19350</v>
      </c>
      <c r="Q1668" s="57" t="s">
        <v>11133</v>
      </c>
      <c r="R1668" s="57" t="s">
        <v>19351</v>
      </c>
      <c r="S1668" s="57" t="s">
        <v>19352</v>
      </c>
      <c r="T1668" s="57" t="s">
        <v>19353</v>
      </c>
      <c r="U1668" s="57" t="s">
        <v>19354</v>
      </c>
      <c r="V1668" t="s">
        <v>19355</v>
      </c>
    </row>
    <row r="1669" ht="15" spans="1:22">
      <c r="A1669" s="52">
        <f t="shared" si="130"/>
        <v>46266</v>
      </c>
      <c r="B1669" t="str">
        <f t="shared" si="131"/>
        <v>AGENT19</v>
      </c>
      <c r="C1669" t="str">
        <f t="shared" si="132"/>
        <v>KARANGPENANG_1</v>
      </c>
      <c r="D1669" t="str">
        <f t="shared" si="133"/>
        <v>SPG05</v>
      </c>
      <c r="H1669" t="str">
        <f t="shared" si="134"/>
        <v>2026-09-01 07:17:51</v>
      </c>
      <c r="K1669" t="str" cm="1">
        <f t="array" ref="K1669:L1669">_xlfn.TEXTSPLIT(R1669," ")</f>
        <v>SPG05</v>
      </c>
      <c r="L1669" t="str">
        <v>KARANGPENANG_1</v>
      </c>
      <c r="P1669" s="57" t="s">
        <v>19356</v>
      </c>
      <c r="Q1669" s="57" t="s">
        <v>10181</v>
      </c>
      <c r="R1669" s="57" t="s">
        <v>19357</v>
      </c>
      <c r="S1669" s="57" t="s">
        <v>19358</v>
      </c>
      <c r="T1669" s="57" t="s">
        <v>19359</v>
      </c>
      <c r="U1669" s="57" t="s">
        <v>19360</v>
      </c>
      <c r="V1669" t="s">
        <v>19361</v>
      </c>
    </row>
    <row r="1670" ht="15" spans="1:22">
      <c r="A1670" s="52">
        <f t="shared" si="130"/>
        <v>46266</v>
      </c>
      <c r="B1670" t="str">
        <f t="shared" si="131"/>
        <v>AGENT23</v>
      </c>
      <c r="C1670" t="str">
        <f t="shared" si="132"/>
        <v>TAMBU</v>
      </c>
      <c r="D1670" t="str">
        <f t="shared" si="133"/>
        <v>DON02</v>
      </c>
      <c r="H1670" t="str">
        <f t="shared" si="134"/>
        <v>2026-09-01 07:17:47</v>
      </c>
      <c r="K1670" t="str" cm="1">
        <f t="array" ref="K1670:L1670">_xlfn.TEXTSPLIT(R1670," ")</f>
        <v>DON02</v>
      </c>
      <c r="L1670" t="str">
        <v>TAMBU</v>
      </c>
      <c r="P1670" s="57" t="s">
        <v>19362</v>
      </c>
      <c r="Q1670" s="57" t="s">
        <v>10259</v>
      </c>
      <c r="R1670" s="57" t="s">
        <v>19363</v>
      </c>
      <c r="S1670" s="57" t="s">
        <v>19364</v>
      </c>
      <c r="T1670" s="57" t="s">
        <v>19365</v>
      </c>
      <c r="U1670" s="57" t="s">
        <v>19366</v>
      </c>
      <c r="V1670" t="s">
        <v>19363</v>
      </c>
    </row>
    <row r="1671" ht="15" spans="1:22">
      <c r="A1671" s="52">
        <f t="shared" si="130"/>
        <v>46266</v>
      </c>
      <c r="B1671" t="str">
        <f t="shared" si="131"/>
        <v>AGENT16</v>
      </c>
      <c r="C1671" t="str">
        <f t="shared" si="132"/>
        <v>PWK03B</v>
      </c>
      <c r="D1671" t="str">
        <f t="shared" si="133"/>
        <v>PWK03B</v>
      </c>
      <c r="H1671" t="str">
        <f t="shared" si="134"/>
        <v>2026-09-01 07:17:43</v>
      </c>
      <c r="K1671" t="str" cm="1">
        <f t="array" ref="K1671:L1671">_xlfn.TEXTSPLIT(R1671," ")</f>
        <v>PWK03B</v>
      </c>
      <c r="L1671" t="str">
        <v>PWK03B</v>
      </c>
      <c r="P1671" s="57" t="s">
        <v>19367</v>
      </c>
      <c r="Q1671" s="57" t="s">
        <v>10199</v>
      </c>
      <c r="R1671" s="57" t="s">
        <v>19368</v>
      </c>
      <c r="S1671" s="57" t="s">
        <v>19369</v>
      </c>
      <c r="T1671" s="57" t="s">
        <v>19370</v>
      </c>
      <c r="U1671" s="57" t="s">
        <v>19371</v>
      </c>
    </row>
    <row r="1672" ht="15" spans="1:22">
      <c r="A1672" s="52">
        <f t="shared" si="130"/>
        <v>46266</v>
      </c>
      <c r="B1672" t="str">
        <f t="shared" si="131"/>
        <v>AGENT27</v>
      </c>
      <c r="C1672" t="str">
        <f t="shared" si="132"/>
        <v>ANTASARI_SAMARINDA</v>
      </c>
      <c r="D1672" t="str">
        <f t="shared" si="133"/>
        <v>SRI16</v>
      </c>
      <c r="H1672" t="str">
        <f t="shared" si="134"/>
        <v>2026-09-01 07:16:58</v>
      </c>
      <c r="K1672" t="str" cm="1">
        <f t="array" ref="K1672:L1672">_xlfn.TEXTSPLIT(R1672," ")</f>
        <v>SRI16</v>
      </c>
      <c r="L1672" t="str">
        <v>ANTASARI_SAMARINDA</v>
      </c>
      <c r="P1672" s="57" t="s">
        <v>19372</v>
      </c>
      <c r="Q1672" s="57" t="s">
        <v>11862</v>
      </c>
      <c r="R1672" s="57" t="s">
        <v>19373</v>
      </c>
      <c r="S1672" s="57" t="s">
        <v>19374</v>
      </c>
      <c r="T1672" s="57" t="s">
        <v>19375</v>
      </c>
      <c r="U1672" s="57" t="s">
        <v>19376</v>
      </c>
      <c r="V1672" t="s">
        <v>6950</v>
      </c>
    </row>
    <row r="1673" ht="15" spans="1:22">
      <c r="A1673" s="52">
        <f t="shared" si="130"/>
        <v>46266</v>
      </c>
      <c r="B1673" t="str">
        <f t="shared" si="131"/>
        <v>AGENT19</v>
      </c>
      <c r="C1673" t="str">
        <f t="shared" si="132"/>
        <v>MOJO</v>
      </c>
      <c r="D1673" t="str">
        <f t="shared" si="133"/>
        <v>NGA15A</v>
      </c>
      <c r="H1673" t="str">
        <f t="shared" si="134"/>
        <v>2026-09-01 07:16:49</v>
      </c>
      <c r="K1673" t="str" cm="1">
        <f t="array" ref="K1673:L1673">_xlfn.TEXTSPLIT(R1673," ")</f>
        <v>NGA15A</v>
      </c>
      <c r="L1673" t="str">
        <v>MOJO</v>
      </c>
      <c r="P1673" s="57" t="s">
        <v>19377</v>
      </c>
      <c r="Q1673" s="57" t="s">
        <v>10181</v>
      </c>
      <c r="R1673" s="57" t="s">
        <v>19378</v>
      </c>
      <c r="S1673" s="57" t="s">
        <v>19379</v>
      </c>
      <c r="T1673" s="57" t="s">
        <v>19380</v>
      </c>
      <c r="U1673" s="57" t="s">
        <v>19381</v>
      </c>
    </row>
    <row r="1674" ht="15" spans="1:22">
      <c r="A1674" s="52">
        <f t="shared" si="130"/>
        <v>46266</v>
      </c>
      <c r="B1674" t="str">
        <f t="shared" si="131"/>
        <v>AGENT22</v>
      </c>
      <c r="C1674" t="str">
        <f t="shared" si="132"/>
        <v>TIKKE</v>
      </c>
      <c r="D1674" t="str">
        <f t="shared" si="133"/>
        <v>PAK04</v>
      </c>
      <c r="H1674" t="str">
        <f t="shared" si="134"/>
        <v>2026-09-01 07:16:48</v>
      </c>
      <c r="K1674" t="str" cm="1">
        <f t="array" ref="K1674:L1674">_xlfn.TEXTSPLIT(R1674," ")</f>
        <v>PAK04</v>
      </c>
      <c r="L1674" t="str">
        <v>TIKKE</v>
      </c>
      <c r="P1674" s="57" t="s">
        <v>19382</v>
      </c>
      <c r="Q1674" s="57" t="s">
        <v>11133</v>
      </c>
      <c r="R1674" s="57" t="s">
        <v>19383</v>
      </c>
      <c r="S1674" s="57" t="s">
        <v>19384</v>
      </c>
      <c r="T1674" s="57" t="s">
        <v>19385</v>
      </c>
      <c r="U1674" s="57" t="s">
        <v>19386</v>
      </c>
      <c r="V1674" t="s">
        <v>10339</v>
      </c>
    </row>
    <row r="1675" ht="15" spans="1:22">
      <c r="A1675" s="52">
        <f t="shared" si="130"/>
        <v>46266</v>
      </c>
      <c r="B1675" t="str">
        <f t="shared" si="131"/>
        <v>AGENT22</v>
      </c>
      <c r="C1675" t="str">
        <f t="shared" si="132"/>
        <v>PETTARANI</v>
      </c>
      <c r="D1675" t="str">
        <f t="shared" si="133"/>
        <v>UPG07</v>
      </c>
      <c r="H1675" t="str">
        <f t="shared" si="134"/>
        <v>2026-09-01 07:16:48</v>
      </c>
      <c r="K1675" t="str" cm="1">
        <f t="array" ref="K1675:L1675">_xlfn.TEXTSPLIT(R1675," ")</f>
        <v>UPG07</v>
      </c>
      <c r="L1675" t="str">
        <v>PETTARANI</v>
      </c>
      <c r="P1675" s="57" t="s">
        <v>19382</v>
      </c>
      <c r="Q1675" s="57" t="s">
        <v>11133</v>
      </c>
      <c r="R1675" s="57" t="s">
        <v>19387</v>
      </c>
      <c r="S1675" s="57" t="s">
        <v>19388</v>
      </c>
      <c r="T1675" s="57" t="s">
        <v>19389</v>
      </c>
      <c r="U1675" s="57" t="s">
        <v>19390</v>
      </c>
    </row>
    <row r="1676" ht="15" spans="1:22">
      <c r="A1676" s="52">
        <f t="shared" si="130"/>
        <v>46266</v>
      </c>
      <c r="B1676" t="str">
        <f t="shared" si="131"/>
        <v>AGENT16</v>
      </c>
      <c r="C1676" t="str">
        <f t="shared" si="132"/>
        <v>LOJI_2</v>
      </c>
      <c r="D1676" t="str">
        <f t="shared" si="133"/>
        <v>KRW03A</v>
      </c>
      <c r="H1676" t="str">
        <f t="shared" si="134"/>
        <v>2026-09-01 07:16:39</v>
      </c>
      <c r="K1676" t="str" cm="1">
        <f t="array" ref="K1676:L1676">_xlfn.TEXTSPLIT(R1676," ")</f>
        <v>KRW03A</v>
      </c>
      <c r="L1676" t="str">
        <v>LOJI_2</v>
      </c>
      <c r="P1676" s="57" t="s">
        <v>19391</v>
      </c>
      <c r="Q1676" s="57" t="s">
        <v>10199</v>
      </c>
      <c r="R1676" s="57" t="s">
        <v>19392</v>
      </c>
      <c r="S1676" s="57" t="s">
        <v>19393</v>
      </c>
      <c r="T1676" s="57" t="s">
        <v>19394</v>
      </c>
      <c r="U1676" s="57" t="s">
        <v>19395</v>
      </c>
    </row>
    <row r="1677" ht="15" spans="1:22">
      <c r="A1677" s="52">
        <f t="shared" si="130"/>
        <v>46266</v>
      </c>
      <c r="B1677" t="str">
        <f t="shared" si="131"/>
        <v>AGENT17</v>
      </c>
      <c r="C1677" t="str">
        <f t="shared" si="132"/>
        <v>NALUMSARI</v>
      </c>
      <c r="D1677" t="str">
        <f t="shared" si="133"/>
        <v>JPR11A</v>
      </c>
      <c r="H1677" t="str">
        <f t="shared" si="134"/>
        <v>2026-09-01 07:16:35</v>
      </c>
      <c r="K1677" t="str" cm="1">
        <f t="array" ref="K1677:L1677">_xlfn.TEXTSPLIT(R1677," ")</f>
        <v>JPR11A</v>
      </c>
      <c r="L1677" t="str">
        <v>NALUMSARI</v>
      </c>
      <c r="P1677" s="57" t="s">
        <v>19396</v>
      </c>
      <c r="Q1677" s="57" t="s">
        <v>11249</v>
      </c>
      <c r="R1677" s="57" t="s">
        <v>19397</v>
      </c>
      <c r="S1677" s="57" t="s">
        <v>19398</v>
      </c>
      <c r="T1677" s="57" t="s">
        <v>19399</v>
      </c>
      <c r="U1677" s="57" t="s">
        <v>19400</v>
      </c>
      <c r="V1677" t="s">
        <v>19401</v>
      </c>
    </row>
    <row r="1678" ht="15" spans="1:22">
      <c r="A1678" s="52">
        <f t="shared" si="130"/>
        <v>46266</v>
      </c>
      <c r="B1678" t="str">
        <f t="shared" si="131"/>
        <v>AGENT25</v>
      </c>
      <c r="C1678" t="str">
        <f t="shared" si="132"/>
        <v>BUNTOK</v>
      </c>
      <c r="D1678" t="str">
        <f t="shared" si="133"/>
        <v>BTW01</v>
      </c>
      <c r="H1678" t="str">
        <f t="shared" si="134"/>
        <v>2026-09-01 07:16:30</v>
      </c>
      <c r="K1678" t="str" cm="1">
        <f t="array" ref="K1678:L1678">_xlfn.TEXTSPLIT(R1678," ")</f>
        <v>BTW01</v>
      </c>
      <c r="L1678" t="str">
        <v>BUNTOK</v>
      </c>
      <c r="P1678" s="57" t="s">
        <v>19402</v>
      </c>
      <c r="Q1678" s="57" t="s">
        <v>10270</v>
      </c>
      <c r="R1678" s="57" t="s">
        <v>19403</v>
      </c>
      <c r="S1678" s="57" t="s">
        <v>19404</v>
      </c>
      <c r="T1678" s="57" t="s">
        <v>19405</v>
      </c>
      <c r="U1678" s="57" t="s">
        <v>19406</v>
      </c>
    </row>
    <row r="1679" ht="15" spans="1:22">
      <c r="A1679" s="52">
        <f t="shared" si="130"/>
        <v>46266</v>
      </c>
      <c r="B1679" t="str">
        <f t="shared" si="131"/>
        <v>AGENT27</v>
      </c>
      <c r="C1679" t="str">
        <f t="shared" si="132"/>
        <v>MARTAPURA</v>
      </c>
      <c r="D1679" t="str">
        <f t="shared" si="133"/>
        <v>MTA01</v>
      </c>
      <c r="H1679" t="str">
        <f t="shared" si="134"/>
        <v>2026-09-01 07:16:08</v>
      </c>
      <c r="K1679" t="str" cm="1">
        <f t="array" ref="K1679:L1679">_xlfn.TEXTSPLIT(R1679," ")</f>
        <v>MTA01</v>
      </c>
      <c r="L1679" t="str">
        <v>MARTAPURA</v>
      </c>
      <c r="P1679" s="57" t="s">
        <v>19407</v>
      </c>
      <c r="Q1679" s="57" t="s">
        <v>11862</v>
      </c>
      <c r="R1679" s="57" t="s">
        <v>19408</v>
      </c>
      <c r="S1679" s="57" t="s">
        <v>19409</v>
      </c>
      <c r="T1679" s="57" t="s">
        <v>19410</v>
      </c>
      <c r="U1679" s="57" t="s">
        <v>19411</v>
      </c>
    </row>
    <row r="1680" ht="15" spans="1:22">
      <c r="A1680" s="52">
        <f t="shared" si="130"/>
        <v>46266</v>
      </c>
      <c r="B1680" t="str">
        <f t="shared" si="131"/>
        <v>AGENT18</v>
      </c>
      <c r="C1680" t="str">
        <f t="shared" si="132"/>
        <v>MUNGKID</v>
      </c>
      <c r="D1680" t="str">
        <f t="shared" si="133"/>
        <v>MUG01</v>
      </c>
      <c r="H1680" t="str">
        <f t="shared" si="134"/>
        <v>2026-09-01 07:15:59</v>
      </c>
      <c r="K1680" t="str" cm="1">
        <f t="array" ref="K1680:L1680">_xlfn.TEXTSPLIT(R1680," ")</f>
        <v>MUG01</v>
      </c>
      <c r="L1680" t="str">
        <v>MUNGKID</v>
      </c>
      <c r="P1680" s="57" t="s">
        <v>19412</v>
      </c>
      <c r="Q1680" s="57" t="s">
        <v>10385</v>
      </c>
      <c r="R1680" s="57" t="s">
        <v>19413</v>
      </c>
      <c r="S1680" s="57" t="s">
        <v>19414</v>
      </c>
      <c r="T1680" s="57" t="s">
        <v>19415</v>
      </c>
      <c r="U1680" s="57" t="s">
        <v>19416</v>
      </c>
      <c r="V1680" t="s">
        <v>19417</v>
      </c>
    </row>
    <row r="1681" ht="15" spans="1:22">
      <c r="A1681" s="52">
        <f t="shared" si="130"/>
        <v>46266</v>
      </c>
      <c r="B1681" t="str">
        <f t="shared" si="131"/>
        <v>AGENT27</v>
      </c>
      <c r="C1681" t="str">
        <f t="shared" si="132"/>
        <v>CP_TARJUN</v>
      </c>
      <c r="D1681" t="str">
        <f t="shared" si="133"/>
        <v>KBW06</v>
      </c>
      <c r="H1681" t="str">
        <f t="shared" si="134"/>
        <v>2026-09-01 07:15:55</v>
      </c>
      <c r="K1681" t="str" cm="1">
        <f t="array" ref="K1681:L1681">_xlfn.TEXTSPLIT(R1681," ")</f>
        <v>KBW06</v>
      </c>
      <c r="L1681" t="str">
        <v>CP_TARJUN</v>
      </c>
      <c r="P1681" s="57" t="s">
        <v>19418</v>
      </c>
      <c r="Q1681" s="57" t="s">
        <v>11862</v>
      </c>
      <c r="R1681" s="57" t="s">
        <v>19419</v>
      </c>
      <c r="S1681" s="57" t="s">
        <v>19420</v>
      </c>
      <c r="T1681" s="57" t="s">
        <v>19421</v>
      </c>
      <c r="U1681" s="57" t="s">
        <v>19422</v>
      </c>
      <c r="V1681" t="s">
        <v>19423</v>
      </c>
    </row>
    <row r="1682" ht="15" spans="1:22">
      <c r="A1682" s="52">
        <f t="shared" si="130"/>
        <v>46266</v>
      </c>
      <c r="B1682" t="str">
        <f t="shared" si="131"/>
        <v>AGENT19</v>
      </c>
      <c r="C1682" t="str">
        <f t="shared" si="132"/>
        <v>SRONO</v>
      </c>
      <c r="D1682" t="str">
        <f t="shared" si="133"/>
        <v>BWI15</v>
      </c>
      <c r="H1682" t="str">
        <f t="shared" si="134"/>
        <v>2026-09-01 07:15:35</v>
      </c>
      <c r="K1682" t="str" cm="1">
        <f t="array" ref="K1682:L1682">_xlfn.TEXTSPLIT(R1682," ")</f>
        <v>BWI15</v>
      </c>
      <c r="L1682" t="str">
        <v>SRONO</v>
      </c>
      <c r="P1682" s="57" t="s">
        <v>19424</v>
      </c>
      <c r="Q1682" s="57" t="s">
        <v>10181</v>
      </c>
      <c r="R1682" s="57" t="s">
        <v>19425</v>
      </c>
      <c r="S1682" s="57" t="s">
        <v>19426</v>
      </c>
      <c r="T1682" s="57" t="s">
        <v>19427</v>
      </c>
      <c r="U1682" s="57" t="s">
        <v>19428</v>
      </c>
      <c r="V1682" t="s">
        <v>19429</v>
      </c>
    </row>
    <row r="1683" ht="15" spans="1:22">
      <c r="A1683" s="52">
        <f t="shared" si="130"/>
        <v>46266</v>
      </c>
      <c r="B1683" t="str">
        <f t="shared" si="131"/>
        <v>AGENT01</v>
      </c>
      <c r="C1683" t="str">
        <f t="shared" si="132"/>
        <v>MEUREUDU</v>
      </c>
      <c r="D1683" t="str">
        <f t="shared" si="133"/>
        <v>MRD01</v>
      </c>
      <c r="H1683" t="str">
        <f t="shared" si="134"/>
        <v>2026-09-01 07:15:34</v>
      </c>
      <c r="K1683" t="str" cm="1">
        <f t="array" ref="K1683:L1683">_xlfn.TEXTSPLIT(R1683," ")</f>
        <v>MRD01</v>
      </c>
      <c r="L1683" t="str">
        <v>MEUREUDU</v>
      </c>
      <c r="P1683" s="57" t="s">
        <v>19430</v>
      </c>
      <c r="Q1683" s="57" t="s">
        <v>10486</v>
      </c>
      <c r="R1683" s="57" t="s">
        <v>19431</v>
      </c>
      <c r="S1683" s="57" t="s">
        <v>19432</v>
      </c>
      <c r="T1683" s="57" t="s">
        <v>19433</v>
      </c>
      <c r="U1683" s="57" t="s">
        <v>19434</v>
      </c>
      <c r="V1683" t="s">
        <v>19435</v>
      </c>
    </row>
    <row r="1684" ht="15" spans="1:22">
      <c r="A1684" s="52">
        <f t="shared" si="130"/>
        <v>46266</v>
      </c>
      <c r="B1684" t="str">
        <f t="shared" si="131"/>
        <v>AGENT19</v>
      </c>
      <c r="C1684" t="str">
        <f t="shared" si="132"/>
        <v>DANDER</v>
      </c>
      <c r="D1684" t="str">
        <f t="shared" si="133"/>
        <v>BJE11</v>
      </c>
      <c r="H1684" t="str">
        <f t="shared" si="134"/>
        <v>2026-09-01 07:15:31</v>
      </c>
      <c r="K1684" t="str" cm="1">
        <f t="array" ref="K1684:L1684">_xlfn.TEXTSPLIT(R1684," ")</f>
        <v>BJE11</v>
      </c>
      <c r="L1684" t="str">
        <v>DANDER</v>
      </c>
      <c r="P1684" s="57" t="s">
        <v>19436</v>
      </c>
      <c r="Q1684" s="57" t="s">
        <v>10181</v>
      </c>
      <c r="R1684" s="57" t="s">
        <v>19437</v>
      </c>
      <c r="S1684" s="57" t="s">
        <v>19438</v>
      </c>
      <c r="T1684" s="57" t="s">
        <v>19439</v>
      </c>
      <c r="U1684" s="57" t="s">
        <v>19440</v>
      </c>
      <c r="V1684" t="s">
        <v>19441</v>
      </c>
    </row>
    <row r="1685" ht="15" spans="1:22">
      <c r="A1685" s="52">
        <f t="shared" si="130"/>
        <v>46266</v>
      </c>
      <c r="B1685" t="str">
        <f t="shared" si="131"/>
        <v>AGENT27</v>
      </c>
      <c r="C1685" t="str">
        <f t="shared" si="132"/>
        <v>BALIKPAPAN_TENGAH</v>
      </c>
      <c r="D1685" t="str">
        <f t="shared" si="133"/>
        <v>BPN05</v>
      </c>
      <c r="H1685" t="str">
        <f t="shared" si="134"/>
        <v>2026-09-01 07:15:15</v>
      </c>
      <c r="K1685" t="str" cm="1">
        <f t="array" ref="K1685:L1685">_xlfn.TEXTSPLIT(R1685," ")</f>
        <v>BPN05</v>
      </c>
      <c r="L1685" t="str">
        <v>BALIKPAPAN_TENGAH</v>
      </c>
      <c r="P1685" s="57" t="s">
        <v>19442</v>
      </c>
      <c r="Q1685" s="57" t="s">
        <v>11862</v>
      </c>
      <c r="R1685" s="57" t="s">
        <v>19443</v>
      </c>
      <c r="S1685" s="57" t="s">
        <v>19444</v>
      </c>
      <c r="T1685" s="57" t="s">
        <v>19445</v>
      </c>
      <c r="U1685" s="57" t="s">
        <v>19446</v>
      </c>
      <c r="V1685" t="s">
        <v>3686</v>
      </c>
    </row>
    <row r="1686" ht="15" spans="1:22">
      <c r="A1686" s="52">
        <f t="shared" si="130"/>
        <v>46266</v>
      </c>
      <c r="B1686" t="str">
        <f t="shared" si="131"/>
        <v>AGENT22</v>
      </c>
      <c r="C1686" t="str">
        <f t="shared" si="132"/>
        <v>BONE_BONE</v>
      </c>
      <c r="D1686" t="str">
        <f t="shared" si="133"/>
        <v>MSB02</v>
      </c>
      <c r="H1686" t="str">
        <f t="shared" si="134"/>
        <v>2026-09-01 07:15:06</v>
      </c>
      <c r="K1686" t="str" cm="1">
        <f t="array" ref="K1686:L1686">_xlfn.TEXTSPLIT(R1686," ")</f>
        <v>MSB02</v>
      </c>
      <c r="L1686" t="str">
        <v>BONE_BONE</v>
      </c>
      <c r="P1686" s="57" t="s">
        <v>19447</v>
      </c>
      <c r="Q1686" s="57" t="s">
        <v>11133</v>
      </c>
      <c r="R1686" s="57" t="s">
        <v>19448</v>
      </c>
      <c r="S1686" s="57" t="s">
        <v>19449</v>
      </c>
      <c r="T1686" s="57" t="s">
        <v>19450</v>
      </c>
      <c r="U1686" s="57" t="s">
        <v>19451</v>
      </c>
      <c r="V1686" t="s">
        <v>19452</v>
      </c>
    </row>
    <row r="1687" ht="15" spans="1:22">
      <c r="A1687" s="52">
        <f t="shared" si="130"/>
        <v>46266</v>
      </c>
      <c r="B1687" t="str">
        <f t="shared" si="131"/>
        <v>AGENT09</v>
      </c>
      <c r="C1687" t="str">
        <f t="shared" si="132"/>
        <v>RAWAS_ULU</v>
      </c>
      <c r="D1687" t="str">
        <f t="shared" si="133"/>
        <v>MRU06</v>
      </c>
      <c r="H1687" t="str">
        <f t="shared" si="134"/>
        <v>2026-09-01 07:15:04</v>
      </c>
      <c r="K1687" t="str" cm="1">
        <f t="array" ref="K1687:L1687">_xlfn.TEXTSPLIT(R1687," ")</f>
        <v>MRU06</v>
      </c>
      <c r="L1687" t="str">
        <v>RAWAS_ULU</v>
      </c>
      <c r="P1687" s="57" t="s">
        <v>19453</v>
      </c>
      <c r="Q1687" s="57" t="s">
        <v>12496</v>
      </c>
      <c r="R1687" s="57" t="s">
        <v>19454</v>
      </c>
      <c r="S1687" s="57" t="s">
        <v>19455</v>
      </c>
      <c r="T1687" s="57" t="s">
        <v>19456</v>
      </c>
      <c r="U1687" s="57" t="s">
        <v>19457</v>
      </c>
    </row>
    <row r="1688" ht="15" spans="1:22">
      <c r="A1688" s="52">
        <f t="shared" si="130"/>
        <v>46266</v>
      </c>
      <c r="B1688" t="str">
        <f t="shared" si="131"/>
        <v>AGENT02</v>
      </c>
      <c r="C1688" t="str">
        <f t="shared" si="132"/>
        <v>KENARI_1</v>
      </c>
      <c r="D1688" t="str">
        <f t="shared" si="133"/>
        <v>MES15A</v>
      </c>
      <c r="H1688" t="str">
        <f t="shared" si="134"/>
        <v>2026-09-01 07:15:00</v>
      </c>
      <c r="K1688" t="str" cm="1">
        <f t="array" ref="K1688:L1688">_xlfn.TEXTSPLIT(R1688," ")</f>
        <v>MES15A</v>
      </c>
      <c r="L1688" t="str">
        <v>KENARI_1</v>
      </c>
      <c r="P1688" s="57" t="s">
        <v>19458</v>
      </c>
      <c r="Q1688" s="57" t="s">
        <v>10443</v>
      </c>
      <c r="R1688" s="57" t="s">
        <v>19459</v>
      </c>
      <c r="S1688" s="57" t="s">
        <v>19460</v>
      </c>
      <c r="T1688" s="57" t="s">
        <v>19461</v>
      </c>
      <c r="U1688" s="57" t="s">
        <v>19462</v>
      </c>
      <c r="V1688" t="s">
        <v>19463</v>
      </c>
    </row>
    <row r="1689" ht="15" spans="1:22">
      <c r="A1689" s="52">
        <f t="shared" si="130"/>
        <v>46266</v>
      </c>
      <c r="B1689" t="str">
        <f t="shared" si="131"/>
        <v>AGENT03</v>
      </c>
      <c r="C1689" t="str">
        <f t="shared" si="132"/>
        <v>KUALUH_LEIDONG</v>
      </c>
      <c r="D1689" t="str">
        <f t="shared" si="133"/>
        <v>TJB04</v>
      </c>
      <c r="H1689" t="str">
        <f t="shared" si="134"/>
        <v>2026-09-01 07:14:43</v>
      </c>
      <c r="K1689" t="str" cm="1">
        <f t="array" ref="K1689:L1689">_xlfn.TEXTSPLIT(R1689," ")</f>
        <v>TJB04</v>
      </c>
      <c r="L1689" t="str">
        <v>KUALUH_LEIDONG</v>
      </c>
      <c r="P1689" s="57" t="s">
        <v>19464</v>
      </c>
      <c r="Q1689" s="57" t="s">
        <v>10236</v>
      </c>
      <c r="R1689" s="57" t="s">
        <v>19465</v>
      </c>
      <c r="S1689" s="57" t="s">
        <v>19466</v>
      </c>
      <c r="T1689" s="57" t="s">
        <v>19467</v>
      </c>
      <c r="U1689" s="57" t="s">
        <v>19468</v>
      </c>
      <c r="V1689" t="s">
        <v>15810</v>
      </c>
    </row>
    <row r="1690" ht="15" spans="1:22">
      <c r="A1690" s="52">
        <f t="shared" si="130"/>
        <v>46266</v>
      </c>
      <c r="B1690" t="str">
        <f t="shared" si="131"/>
        <v>AGENT23</v>
      </c>
      <c r="C1690" t="str">
        <f t="shared" si="132"/>
        <v>WR_SUPRATMAN_02</v>
      </c>
      <c r="D1690" t="str">
        <f t="shared" si="133"/>
        <v>PLW02E</v>
      </c>
      <c r="H1690" t="str">
        <f t="shared" si="134"/>
        <v>2026-09-01 07:14:39</v>
      </c>
      <c r="K1690" t="str" cm="1">
        <f t="array" ref="K1690:L1690">_xlfn.TEXTSPLIT(R1690," ")</f>
        <v>PLW02E</v>
      </c>
      <c r="L1690" t="str">
        <v>WR_SUPRATMAN_02</v>
      </c>
      <c r="P1690" s="57" t="s">
        <v>19469</v>
      </c>
      <c r="Q1690" s="57" t="s">
        <v>10259</v>
      </c>
      <c r="R1690" s="57" t="s">
        <v>19470</v>
      </c>
      <c r="S1690" s="57" t="s">
        <v>19471</v>
      </c>
      <c r="T1690" s="57" t="s">
        <v>19472</v>
      </c>
      <c r="U1690" s="57" t="s">
        <v>19473</v>
      </c>
      <c r="V1690" t="s">
        <v>19474</v>
      </c>
    </row>
    <row r="1691" ht="15" spans="1:22">
      <c r="A1691" s="52">
        <f t="shared" si="130"/>
        <v>46266</v>
      </c>
      <c r="B1691" t="str">
        <f t="shared" si="131"/>
        <v>AGENT27</v>
      </c>
      <c r="C1691" t="str">
        <f t="shared" si="132"/>
        <v>SAMARINDA</v>
      </c>
      <c r="D1691" t="str">
        <f t="shared" si="133"/>
        <v>SRI01</v>
      </c>
      <c r="H1691" t="str">
        <f t="shared" si="134"/>
        <v>2026-09-01 07:14:34</v>
      </c>
      <c r="K1691" t="str" cm="1">
        <f t="array" ref="K1691:L1691">_xlfn.TEXTSPLIT(R1691," ")</f>
        <v>SRI01</v>
      </c>
      <c r="L1691" t="str">
        <v>SAMARINDA</v>
      </c>
      <c r="P1691" s="57" t="s">
        <v>19475</v>
      </c>
      <c r="Q1691" s="57" t="s">
        <v>11862</v>
      </c>
      <c r="R1691" s="57" t="s">
        <v>19476</v>
      </c>
      <c r="S1691" s="57" t="s">
        <v>19477</v>
      </c>
      <c r="T1691" s="57" t="s">
        <v>19478</v>
      </c>
      <c r="U1691" s="57" t="s">
        <v>19479</v>
      </c>
    </row>
    <row r="1692" ht="15" spans="1:22">
      <c r="A1692" s="52">
        <f t="shared" si="130"/>
        <v>46266</v>
      </c>
      <c r="B1692" t="str">
        <f t="shared" si="131"/>
        <v>AGENT21</v>
      </c>
      <c r="C1692" t="str">
        <f t="shared" si="132"/>
        <v>PUJUT</v>
      </c>
      <c r="D1692" t="str">
        <f t="shared" si="133"/>
        <v>PYW07A</v>
      </c>
      <c r="H1692" t="str">
        <f t="shared" si="134"/>
        <v>2026-09-01 07:14:28</v>
      </c>
      <c r="K1692" t="str" cm="1">
        <f t="array" ref="K1692:L1692">_xlfn.TEXTSPLIT(R1692," ")</f>
        <v>PYW07A</v>
      </c>
      <c r="L1692" t="str">
        <v>PUJUT</v>
      </c>
      <c r="P1692" s="57" t="s">
        <v>19480</v>
      </c>
      <c r="Q1692" s="57" t="s">
        <v>11660</v>
      </c>
      <c r="R1692" s="57" t="s">
        <v>19481</v>
      </c>
      <c r="S1692" s="57" t="s">
        <v>19482</v>
      </c>
      <c r="T1692" s="57" t="s">
        <v>19483</v>
      </c>
      <c r="U1692" s="57" t="s">
        <v>19484</v>
      </c>
      <c r="V1692" t="s">
        <v>19485</v>
      </c>
    </row>
    <row r="1693" ht="15" spans="1:22">
      <c r="A1693" s="52">
        <f t="shared" si="130"/>
        <v>46266</v>
      </c>
      <c r="B1693" t="str">
        <f t="shared" si="131"/>
        <v>AGENT23</v>
      </c>
      <c r="C1693" t="str">
        <f t="shared" si="132"/>
        <v>TINOMBO</v>
      </c>
      <c r="D1693" t="str">
        <f t="shared" si="133"/>
        <v>PII16</v>
      </c>
      <c r="H1693" t="str">
        <f t="shared" si="134"/>
        <v>2026-09-01 07:14:27</v>
      </c>
      <c r="K1693" t="str" cm="1">
        <f t="array" ref="K1693:L1693">_xlfn.TEXTSPLIT(R1693," ")</f>
        <v>PII16</v>
      </c>
      <c r="L1693" t="str">
        <v>TINOMBO</v>
      </c>
      <c r="P1693" s="57" t="s">
        <v>19486</v>
      </c>
      <c r="Q1693" s="57" t="s">
        <v>10259</v>
      </c>
      <c r="R1693" s="57" t="s">
        <v>19487</v>
      </c>
      <c r="S1693" s="57" t="s">
        <v>19488</v>
      </c>
      <c r="T1693" s="57" t="s">
        <v>19489</v>
      </c>
      <c r="U1693" s="57" t="s">
        <v>19490</v>
      </c>
      <c r="V1693" t="s">
        <v>19491</v>
      </c>
    </row>
    <row r="1694" ht="15" spans="1:22">
      <c r="A1694" s="52">
        <f t="shared" si="130"/>
        <v>46266</v>
      </c>
      <c r="B1694" t="str">
        <f t="shared" si="131"/>
        <v>AGENT21</v>
      </c>
      <c r="C1694" t="str">
        <f t="shared" si="132"/>
        <v>TANAK_AWU</v>
      </c>
      <c r="D1694" t="str">
        <f t="shared" si="133"/>
        <v>PYW04</v>
      </c>
      <c r="H1694" t="str">
        <f t="shared" si="134"/>
        <v>2026-09-01 07:14:23</v>
      </c>
      <c r="K1694" t="str" cm="1">
        <f t="array" ref="K1694:L1694">_xlfn.TEXTSPLIT(R1694," ")</f>
        <v>PYW04</v>
      </c>
      <c r="L1694" t="str">
        <v>TANAK_AWU</v>
      </c>
      <c r="P1694" s="57" t="s">
        <v>19492</v>
      </c>
      <c r="Q1694" s="57" t="s">
        <v>11660</v>
      </c>
      <c r="R1694" s="57" t="s">
        <v>19493</v>
      </c>
      <c r="S1694" s="57" t="s">
        <v>19494</v>
      </c>
      <c r="T1694" s="57" t="s">
        <v>19495</v>
      </c>
      <c r="U1694" s="57" t="s">
        <v>19496</v>
      </c>
    </row>
    <row r="1695" ht="15" spans="1:22">
      <c r="A1695" s="52">
        <f t="shared" si="130"/>
        <v>46266</v>
      </c>
      <c r="B1695" t="str">
        <f t="shared" si="131"/>
        <v>AGENT21</v>
      </c>
      <c r="C1695" t="str">
        <f t="shared" si="132"/>
        <v>MOYO_HULU</v>
      </c>
      <c r="D1695" t="str">
        <f t="shared" si="133"/>
        <v>SWW20</v>
      </c>
      <c r="H1695" t="str">
        <f t="shared" si="134"/>
        <v>2026-09-01 07:14:19</v>
      </c>
      <c r="K1695" t="str" cm="1">
        <f t="array" ref="K1695:L1695">_xlfn.TEXTSPLIT(R1695," ")</f>
        <v>SWW20</v>
      </c>
      <c r="L1695" t="str">
        <v>MOYO_HULU</v>
      </c>
      <c r="P1695" s="57" t="s">
        <v>19497</v>
      </c>
      <c r="Q1695" s="57" t="s">
        <v>11660</v>
      </c>
      <c r="R1695" s="57" t="s">
        <v>19498</v>
      </c>
      <c r="S1695" s="57" t="s">
        <v>19499</v>
      </c>
      <c r="T1695" s="57" t="s">
        <v>19500</v>
      </c>
      <c r="U1695" s="57" t="s">
        <v>19501</v>
      </c>
      <c r="V1695" t="s">
        <v>19502</v>
      </c>
    </row>
    <row r="1696" ht="15" spans="1:22">
      <c r="A1696" s="52">
        <f t="shared" si="130"/>
        <v>46266</v>
      </c>
      <c r="B1696" t="str">
        <f t="shared" si="131"/>
        <v>AGENT23</v>
      </c>
      <c r="C1696" t="str">
        <f t="shared" si="132"/>
        <v>WONASA_01</v>
      </c>
      <c r="D1696" t="str">
        <f t="shared" si="133"/>
        <v>MDC03A</v>
      </c>
      <c r="H1696" t="str">
        <f t="shared" si="134"/>
        <v>2026-09-01 07:14:07</v>
      </c>
      <c r="K1696" t="str" cm="1">
        <f t="array" ref="K1696:L1696">_xlfn.TEXTSPLIT(R1696," ")</f>
        <v>MDC03A</v>
      </c>
      <c r="L1696" t="str">
        <v>WONASA_01</v>
      </c>
      <c r="P1696" s="57" t="s">
        <v>19503</v>
      </c>
      <c r="Q1696" s="57" t="s">
        <v>10259</v>
      </c>
      <c r="R1696" s="57" t="s">
        <v>19504</v>
      </c>
      <c r="S1696" s="57" t="s">
        <v>19505</v>
      </c>
      <c r="T1696" s="57" t="s">
        <v>7850</v>
      </c>
      <c r="U1696" s="57" t="s">
        <v>19506</v>
      </c>
    </row>
    <row r="1697" ht="15" spans="1:22">
      <c r="A1697" s="52">
        <f t="shared" si="130"/>
        <v>46266</v>
      </c>
      <c r="B1697" t="str">
        <f t="shared" si="131"/>
        <v>AGENT18</v>
      </c>
      <c r="C1697" t="str">
        <f t="shared" si="132"/>
        <v>TEGALREJO</v>
      </c>
      <c r="D1697" t="str">
        <f t="shared" si="133"/>
        <v>MUG15</v>
      </c>
      <c r="H1697" t="str">
        <f t="shared" si="134"/>
        <v>2026-09-01 07:14:07</v>
      </c>
      <c r="K1697" t="str" cm="1">
        <f t="array" ref="K1697:L1697">_xlfn.TEXTSPLIT(R1697," ")</f>
        <v>MUG15</v>
      </c>
      <c r="L1697" t="str">
        <v>TEGALREJO</v>
      </c>
      <c r="P1697" s="57" t="s">
        <v>19503</v>
      </c>
      <c r="Q1697" s="57" t="s">
        <v>10385</v>
      </c>
      <c r="R1697" s="57" t="s">
        <v>19507</v>
      </c>
      <c r="S1697" s="57" t="s">
        <v>19508</v>
      </c>
      <c r="T1697" s="57" t="s">
        <v>19509</v>
      </c>
      <c r="U1697" s="57" t="s">
        <v>19510</v>
      </c>
      <c r="V1697" t="s">
        <v>19511</v>
      </c>
    </row>
    <row r="1698" ht="15" spans="1:22">
      <c r="A1698" s="52">
        <f t="shared" si="130"/>
        <v>46266</v>
      </c>
      <c r="B1698" t="str">
        <f t="shared" si="131"/>
        <v>AGENT23</v>
      </c>
      <c r="C1698" t="str">
        <f t="shared" si="132"/>
        <v>MAPANGET_01</v>
      </c>
      <c r="D1698" t="str">
        <f t="shared" si="133"/>
        <v>MDC02A</v>
      </c>
      <c r="H1698" t="str">
        <f t="shared" si="134"/>
        <v>2026-09-01 07:14:05</v>
      </c>
      <c r="K1698" t="str" cm="1">
        <f t="array" ref="K1698:L1698">_xlfn.TEXTSPLIT(R1698," ")</f>
        <v>MDC02A</v>
      </c>
      <c r="L1698" t="str">
        <v>MAPANGET_01</v>
      </c>
      <c r="P1698" s="57" t="s">
        <v>19512</v>
      </c>
      <c r="Q1698" s="57" t="s">
        <v>10259</v>
      </c>
      <c r="R1698" s="57" t="s">
        <v>19513</v>
      </c>
      <c r="S1698" s="57" t="s">
        <v>19514</v>
      </c>
      <c r="T1698" s="57" t="s">
        <v>19515</v>
      </c>
      <c r="U1698" s="57" t="s">
        <v>19516</v>
      </c>
      <c r="V1698" t="s">
        <v>19517</v>
      </c>
    </row>
    <row r="1699" ht="15" spans="1:22">
      <c r="A1699" s="52">
        <f t="shared" si="130"/>
        <v>46266</v>
      </c>
      <c r="B1699" t="str">
        <f t="shared" si="131"/>
        <v>AGENT02</v>
      </c>
      <c r="C1699" t="str">
        <f t="shared" si="132"/>
        <v>KENARI_1</v>
      </c>
      <c r="D1699" t="str">
        <f t="shared" si="133"/>
        <v>MES15A</v>
      </c>
      <c r="H1699" t="str">
        <f t="shared" si="134"/>
        <v>2026-09-01 07:14:04</v>
      </c>
      <c r="K1699" t="str" cm="1">
        <f t="array" ref="K1699:L1699">_xlfn.TEXTSPLIT(R1699," ")</f>
        <v>MES15A</v>
      </c>
      <c r="L1699" t="str">
        <v>KENARI_1</v>
      </c>
      <c r="P1699" s="57" t="s">
        <v>19518</v>
      </c>
      <c r="Q1699" s="57" t="s">
        <v>10443</v>
      </c>
      <c r="R1699" s="57" t="s">
        <v>19459</v>
      </c>
      <c r="S1699" s="57" t="s">
        <v>19460</v>
      </c>
      <c r="T1699" s="57" t="s">
        <v>19461</v>
      </c>
      <c r="U1699" s="57" t="s">
        <v>19519</v>
      </c>
      <c r="V1699" t="s">
        <v>19463</v>
      </c>
    </row>
    <row r="1700" ht="15" spans="1:22">
      <c r="A1700" s="52">
        <f t="shared" si="130"/>
        <v>46266</v>
      </c>
      <c r="B1700" t="str">
        <f t="shared" si="131"/>
        <v>AGENT16</v>
      </c>
      <c r="C1700" t="str">
        <f t="shared" si="132"/>
        <v>CIPONGKOR</v>
      </c>
      <c r="D1700" t="str">
        <f t="shared" si="133"/>
        <v>NGP16</v>
      </c>
      <c r="H1700" t="str">
        <f t="shared" si="134"/>
        <v>2026-09-01 07:13:52</v>
      </c>
      <c r="K1700" t="str" cm="1">
        <f t="array" ref="K1700:L1700">_xlfn.TEXTSPLIT(R1700," ")</f>
        <v>NGP16</v>
      </c>
      <c r="L1700" t="str">
        <v>CIPONGKOR</v>
      </c>
      <c r="P1700" s="57" t="s">
        <v>19520</v>
      </c>
      <c r="Q1700" s="57" t="s">
        <v>10199</v>
      </c>
      <c r="R1700" s="57" t="s">
        <v>19521</v>
      </c>
      <c r="S1700" s="57" t="s">
        <v>19522</v>
      </c>
      <c r="T1700" s="57" t="s">
        <v>11140</v>
      </c>
      <c r="U1700" s="57" t="s">
        <v>19523</v>
      </c>
      <c r="V1700" t="s">
        <v>19524</v>
      </c>
    </row>
    <row r="1701" ht="15" spans="1:22">
      <c r="A1701" s="52">
        <f t="shared" si="130"/>
        <v>46266</v>
      </c>
      <c r="B1701" t="str">
        <f t="shared" si="131"/>
        <v>AGENT40</v>
      </c>
      <c r="C1701" t="str">
        <f t="shared" si="132"/>
        <v>CP_TANJUNG_BARAT</v>
      </c>
      <c r="D1701" t="str">
        <f t="shared" si="133"/>
        <v>JKT62G</v>
      </c>
      <c r="H1701" t="str">
        <f t="shared" si="134"/>
        <v>2026-09-01 07:13:31</v>
      </c>
      <c r="K1701" t="str" cm="1">
        <f t="array" ref="K1701:L1701">_xlfn.TEXTSPLIT(R1701," ")</f>
        <v>JKT62G</v>
      </c>
      <c r="L1701" t="str">
        <v>CP_TANJUNG_BARAT</v>
      </c>
      <c r="P1701" s="57" t="s">
        <v>19525</v>
      </c>
      <c r="Q1701" s="57" t="s">
        <v>10732</v>
      </c>
      <c r="R1701" s="57" t="s">
        <v>19526</v>
      </c>
      <c r="S1701" s="57" t="s">
        <v>19527</v>
      </c>
      <c r="T1701" s="57" t="s">
        <v>19528</v>
      </c>
      <c r="U1701" s="57" t="s">
        <v>19529</v>
      </c>
      <c r="V1701" t="s">
        <v>19530</v>
      </c>
    </row>
    <row r="1702" ht="15" spans="1:22">
      <c r="A1702" s="52">
        <f t="shared" si="130"/>
        <v>46266</v>
      </c>
      <c r="B1702" t="str">
        <f t="shared" si="131"/>
        <v>AGENT17</v>
      </c>
      <c r="C1702" t="str">
        <f t="shared" si="132"/>
        <v>SIRAMPOG01</v>
      </c>
      <c r="D1702" t="str">
        <f t="shared" si="133"/>
        <v>BRB11B</v>
      </c>
      <c r="H1702" t="str">
        <f t="shared" si="134"/>
        <v>2026-09-01 07:13:22</v>
      </c>
      <c r="K1702" t="str" cm="1">
        <f t="array" ref="K1702:L1702">_xlfn.TEXTSPLIT(R1702," ")</f>
        <v>BRB11B</v>
      </c>
      <c r="L1702" t="str">
        <v>SIRAMPOG01</v>
      </c>
      <c r="P1702" s="57" t="s">
        <v>19531</v>
      </c>
      <c r="Q1702" s="57" t="s">
        <v>11249</v>
      </c>
      <c r="R1702" s="57" t="s">
        <v>19532</v>
      </c>
      <c r="S1702" s="57" t="s">
        <v>19533</v>
      </c>
      <c r="T1702" s="57" t="s">
        <v>19534</v>
      </c>
      <c r="U1702" s="57" t="s">
        <v>19535</v>
      </c>
      <c r="V1702" t="s">
        <v>19536</v>
      </c>
    </row>
    <row r="1703" ht="15" spans="1:22">
      <c r="A1703" s="52">
        <f t="shared" si="130"/>
        <v>46266</v>
      </c>
      <c r="B1703" t="str">
        <f t="shared" si="131"/>
        <v>AGENT18</v>
      </c>
      <c r="C1703" t="str">
        <f t="shared" si="132"/>
        <v>BAGELEN</v>
      </c>
      <c r="D1703" t="str">
        <f t="shared" si="133"/>
        <v>PWJ05</v>
      </c>
      <c r="H1703" t="str">
        <f t="shared" si="134"/>
        <v>2026-09-01 07:13:22</v>
      </c>
      <c r="K1703" t="str" cm="1">
        <f t="array" ref="K1703:L1703">_xlfn.TEXTSPLIT(R1703," ")</f>
        <v>PWJ05</v>
      </c>
      <c r="L1703" t="str">
        <v>BAGELEN</v>
      </c>
      <c r="P1703" s="57" t="s">
        <v>19531</v>
      </c>
      <c r="Q1703" s="57" t="s">
        <v>10385</v>
      </c>
      <c r="R1703" s="57" t="s">
        <v>19537</v>
      </c>
      <c r="S1703" s="57" t="s">
        <v>19538</v>
      </c>
      <c r="T1703" s="57" t="s">
        <v>19539</v>
      </c>
      <c r="U1703" s="57" t="s">
        <v>19540</v>
      </c>
      <c r="V1703" t="s">
        <v>19541</v>
      </c>
    </row>
    <row r="1704" ht="15" spans="1:22">
      <c r="A1704" s="52">
        <f t="shared" si="130"/>
        <v>46266</v>
      </c>
      <c r="B1704" t="str">
        <f t="shared" si="131"/>
        <v>AGENT19</v>
      </c>
      <c r="C1704" t="str">
        <f t="shared" si="132"/>
        <v>BONDOWOSO_3</v>
      </c>
      <c r="D1704" t="str">
        <f t="shared" si="133"/>
        <v>BWS11A</v>
      </c>
      <c r="H1704" t="str">
        <f t="shared" si="134"/>
        <v>2026-09-01 07:13:20</v>
      </c>
      <c r="K1704" t="str" cm="1">
        <f t="array" ref="K1704:L1704">_xlfn.TEXTSPLIT(R1704," ")</f>
        <v>BWS11A</v>
      </c>
      <c r="L1704" t="str">
        <v>BONDOWOSO_3</v>
      </c>
      <c r="P1704" s="57" t="s">
        <v>19542</v>
      </c>
      <c r="Q1704" s="57" t="s">
        <v>10181</v>
      </c>
      <c r="R1704" s="57" t="s">
        <v>19543</v>
      </c>
      <c r="S1704" s="57" t="s">
        <v>19544</v>
      </c>
      <c r="T1704" s="57" t="s">
        <v>19545</v>
      </c>
      <c r="U1704" s="57" t="s">
        <v>19546</v>
      </c>
      <c r="V1704" t="s">
        <v>19547</v>
      </c>
    </row>
    <row r="1705" ht="15" spans="1:22">
      <c r="A1705" s="52">
        <f t="shared" si="130"/>
        <v>46266</v>
      </c>
      <c r="B1705" t="str">
        <f t="shared" si="131"/>
        <v>AGENT19</v>
      </c>
      <c r="C1705" t="str">
        <f t="shared" si="132"/>
        <v>PANDAAN</v>
      </c>
      <c r="D1705" t="str">
        <f t="shared" si="133"/>
        <v>PND01</v>
      </c>
      <c r="H1705" t="str">
        <f t="shared" si="134"/>
        <v>2026-09-01 07:13:17</v>
      </c>
      <c r="K1705" t="str" cm="1">
        <f t="array" ref="K1705:L1705">_xlfn.TEXTSPLIT(R1705," ")</f>
        <v>PND01</v>
      </c>
      <c r="L1705" t="str">
        <v>PANDAAN</v>
      </c>
      <c r="P1705" s="57" t="s">
        <v>19548</v>
      </c>
      <c r="Q1705" s="57" t="s">
        <v>10181</v>
      </c>
      <c r="R1705" s="57" t="s">
        <v>19549</v>
      </c>
      <c r="S1705" s="57" t="s">
        <v>19550</v>
      </c>
      <c r="T1705" s="57" t="s">
        <v>19551</v>
      </c>
      <c r="U1705" s="57" t="s">
        <v>19552</v>
      </c>
      <c r="V1705" t="s">
        <v>12289</v>
      </c>
    </row>
    <row r="1706" ht="15" spans="1:22">
      <c r="A1706" s="52">
        <f t="shared" si="130"/>
        <v>46266</v>
      </c>
      <c r="B1706" t="str">
        <f t="shared" si="131"/>
        <v>AGENT18</v>
      </c>
      <c r="C1706" t="str">
        <f t="shared" si="132"/>
        <v>SECANG</v>
      </c>
      <c r="D1706" t="str">
        <f t="shared" si="133"/>
        <v>MUG04</v>
      </c>
      <c r="H1706" t="str">
        <f t="shared" si="134"/>
        <v>2026-09-01 07:13:16</v>
      </c>
      <c r="K1706" t="str" cm="1">
        <f t="array" ref="K1706:L1706">_xlfn.TEXTSPLIT(R1706," ")</f>
        <v>MUG04</v>
      </c>
      <c r="L1706" t="str">
        <v>SECANG</v>
      </c>
      <c r="P1706" s="57" t="s">
        <v>19553</v>
      </c>
      <c r="Q1706" s="57" t="s">
        <v>10385</v>
      </c>
      <c r="R1706" s="57" t="s">
        <v>19554</v>
      </c>
      <c r="S1706" s="57" t="s">
        <v>19555</v>
      </c>
      <c r="T1706" s="57" t="s">
        <v>19556</v>
      </c>
      <c r="U1706" s="57" t="s">
        <v>19557</v>
      </c>
      <c r="V1706" t="s">
        <v>19558</v>
      </c>
    </row>
    <row r="1707" ht="15" spans="1:22">
      <c r="A1707" s="52">
        <f t="shared" si="130"/>
        <v>46266</v>
      </c>
      <c r="B1707" t="str">
        <f t="shared" si="131"/>
        <v>AGENT16</v>
      </c>
      <c r="C1707" t="str">
        <f t="shared" si="132"/>
        <v>SBG16A</v>
      </c>
      <c r="D1707" t="str">
        <f t="shared" si="133"/>
        <v>SBG16A</v>
      </c>
      <c r="H1707" t="str">
        <f t="shared" si="134"/>
        <v>2026-09-01 07:13:14</v>
      </c>
      <c r="K1707" t="str" cm="1">
        <f t="array" ref="K1707:L1707">_xlfn.TEXTSPLIT(R1707," ")</f>
        <v>SBG16A</v>
      </c>
      <c r="L1707" t="str">
        <v>SBG16A</v>
      </c>
      <c r="P1707" s="57" t="s">
        <v>19559</v>
      </c>
      <c r="Q1707" s="57" t="s">
        <v>10199</v>
      </c>
      <c r="R1707" s="57" t="s">
        <v>19560</v>
      </c>
      <c r="S1707" s="57" t="s">
        <v>19561</v>
      </c>
      <c r="T1707" s="57" t="s">
        <v>19562</v>
      </c>
      <c r="U1707" s="57" t="s">
        <v>19563</v>
      </c>
    </row>
    <row r="1708" ht="15" spans="1:22">
      <c r="A1708" s="52">
        <f t="shared" si="130"/>
        <v>46266</v>
      </c>
      <c r="B1708" t="str">
        <f t="shared" si="131"/>
        <v>AGENT01</v>
      </c>
      <c r="C1708" t="str">
        <f t="shared" si="132"/>
        <v>GRONG_GRONG</v>
      </c>
      <c r="D1708" t="str">
        <f t="shared" si="133"/>
        <v>SGL04</v>
      </c>
      <c r="H1708" t="str">
        <f t="shared" si="134"/>
        <v>2026-09-01 07:13:03</v>
      </c>
      <c r="K1708" t="str" cm="1">
        <f t="array" ref="K1708:L1708">_xlfn.TEXTSPLIT(R1708," ")</f>
        <v>SGL04</v>
      </c>
      <c r="L1708" t="str">
        <v>GRONG_GRONG</v>
      </c>
      <c r="P1708" s="57" t="s">
        <v>19564</v>
      </c>
      <c r="Q1708" s="57" t="s">
        <v>10486</v>
      </c>
      <c r="R1708" s="57" t="s">
        <v>19565</v>
      </c>
      <c r="S1708" s="57" t="s">
        <v>19566</v>
      </c>
      <c r="T1708" s="57" t="s">
        <v>19567</v>
      </c>
      <c r="U1708" s="57" t="s">
        <v>19568</v>
      </c>
      <c r="V1708" t="s">
        <v>19569</v>
      </c>
    </row>
    <row r="1709" ht="15" spans="1:22">
      <c r="A1709" s="52">
        <f t="shared" si="130"/>
        <v>46266</v>
      </c>
      <c r="B1709" t="str">
        <f t="shared" si="131"/>
        <v>AGENT19</v>
      </c>
      <c r="C1709" t="str">
        <f t="shared" si="132"/>
        <v>BANTARAN_1</v>
      </c>
      <c r="D1709" t="str">
        <f t="shared" si="133"/>
        <v>PTN01A</v>
      </c>
      <c r="H1709" t="str">
        <f t="shared" si="134"/>
        <v>2026-09-01 07:13:02</v>
      </c>
      <c r="K1709" t="str" cm="1">
        <f t="array" ref="K1709:L1709">_xlfn.TEXTSPLIT(R1709," ")</f>
        <v>PTN01A</v>
      </c>
      <c r="L1709" t="str">
        <v>BANTARAN_1</v>
      </c>
      <c r="P1709" s="57" t="s">
        <v>19570</v>
      </c>
      <c r="Q1709" s="57" t="s">
        <v>10181</v>
      </c>
      <c r="R1709" s="57" t="s">
        <v>19571</v>
      </c>
      <c r="S1709" s="57" t="s">
        <v>19572</v>
      </c>
      <c r="T1709" s="57" t="s">
        <v>19573</v>
      </c>
      <c r="U1709" s="57" t="s">
        <v>19574</v>
      </c>
      <c r="V1709" t="s">
        <v>19575</v>
      </c>
    </row>
    <row r="1710" ht="15" spans="1:22">
      <c r="A1710" s="52">
        <f t="shared" si="130"/>
        <v>46266</v>
      </c>
      <c r="B1710" t="str">
        <f t="shared" si="131"/>
        <v>AGENT17</v>
      </c>
      <c r="C1710" t="str">
        <f t="shared" si="132"/>
        <v>BUMIAYU</v>
      </c>
      <c r="D1710" t="str">
        <f t="shared" si="133"/>
        <v>BRB02</v>
      </c>
      <c r="H1710" t="str">
        <f t="shared" si="134"/>
        <v>2026-09-01 07:12:43</v>
      </c>
      <c r="K1710" t="str" cm="1">
        <f t="array" ref="K1710:L1710">_xlfn.TEXTSPLIT(R1710," ")</f>
        <v>BRB02</v>
      </c>
      <c r="L1710" t="str">
        <v>BUMIAYU</v>
      </c>
      <c r="P1710" s="57" t="s">
        <v>19576</v>
      </c>
      <c r="Q1710" s="57" t="s">
        <v>11249</v>
      </c>
      <c r="R1710" s="57" t="s">
        <v>19577</v>
      </c>
      <c r="S1710" s="57" t="s">
        <v>19578</v>
      </c>
      <c r="T1710" s="57" t="s">
        <v>19579</v>
      </c>
      <c r="U1710" s="57" t="s">
        <v>19580</v>
      </c>
      <c r="V1710" t="s">
        <v>19581</v>
      </c>
    </row>
    <row r="1711" ht="15" spans="1:22">
      <c r="A1711" s="52">
        <f t="shared" si="130"/>
        <v>46266</v>
      </c>
      <c r="B1711" t="str">
        <f t="shared" si="131"/>
        <v>AGENT23</v>
      </c>
      <c r="C1711" t="str">
        <f t="shared" si="132"/>
        <v>LUWUK_01</v>
      </c>
      <c r="D1711" t="str">
        <f t="shared" si="133"/>
        <v>BAG07A</v>
      </c>
      <c r="H1711" t="str">
        <f t="shared" si="134"/>
        <v>2026-09-01 07:12:34</v>
      </c>
      <c r="K1711" t="str" cm="1">
        <f t="array" ref="K1711:L1711">_xlfn.TEXTSPLIT(R1711," ")</f>
        <v>BAG07A</v>
      </c>
      <c r="L1711" t="str">
        <v>LUWUK_01</v>
      </c>
      <c r="P1711" s="57" t="s">
        <v>19582</v>
      </c>
      <c r="Q1711" s="57" t="s">
        <v>10259</v>
      </c>
      <c r="R1711" s="57" t="s">
        <v>19583</v>
      </c>
      <c r="S1711" s="57" t="s">
        <v>19584</v>
      </c>
      <c r="T1711" s="57" t="s">
        <v>9601</v>
      </c>
      <c r="U1711" s="57" t="s">
        <v>19585</v>
      </c>
      <c r="V1711" t="s">
        <v>19586</v>
      </c>
    </row>
    <row r="1712" ht="15" spans="1:22">
      <c r="A1712" s="52">
        <f t="shared" si="130"/>
        <v>46266</v>
      </c>
      <c r="B1712" t="str">
        <f t="shared" si="131"/>
        <v>AGENT27</v>
      </c>
      <c r="C1712" t="str">
        <f t="shared" si="132"/>
        <v>MARANG_KAYU</v>
      </c>
      <c r="D1712" t="str">
        <f t="shared" si="133"/>
        <v>MUD02</v>
      </c>
      <c r="H1712" t="str">
        <f t="shared" si="134"/>
        <v>2026-09-01 07:12:24</v>
      </c>
      <c r="K1712" t="str" cm="1">
        <f t="array" ref="K1712:L1712">_xlfn.TEXTSPLIT(R1712," ")</f>
        <v>MUD02</v>
      </c>
      <c r="L1712" t="str">
        <v>MARANG_KAYU</v>
      </c>
      <c r="P1712" s="57" t="s">
        <v>19587</v>
      </c>
      <c r="Q1712" s="57" t="s">
        <v>11862</v>
      </c>
      <c r="R1712" s="57" t="s">
        <v>19588</v>
      </c>
      <c r="S1712" s="57" t="s">
        <v>19589</v>
      </c>
      <c r="T1712" s="57" t="s">
        <v>19590</v>
      </c>
      <c r="U1712" s="57" t="s">
        <v>19591</v>
      </c>
      <c r="V1712" t="s">
        <v>19592</v>
      </c>
    </row>
    <row r="1713" ht="15" spans="1:22">
      <c r="A1713" s="52">
        <f t="shared" si="130"/>
        <v>46266</v>
      </c>
      <c r="B1713" t="str">
        <f t="shared" si="131"/>
        <v>AGENT16</v>
      </c>
      <c r="C1713" t="str">
        <f t="shared" si="132"/>
        <v>SOG11E</v>
      </c>
      <c r="D1713" t="str">
        <f t="shared" si="133"/>
        <v>SOG11E</v>
      </c>
      <c r="H1713" t="str">
        <f t="shared" si="134"/>
        <v>2026-09-01 07:12:22</v>
      </c>
      <c r="K1713" t="str" cm="1">
        <f t="array" ref="K1713:L1713">_xlfn.TEXTSPLIT(R1713," ")</f>
        <v>SOG11E</v>
      </c>
      <c r="L1713" t="str">
        <v>SOG11E</v>
      </c>
      <c r="P1713" s="57" t="s">
        <v>19593</v>
      </c>
      <c r="Q1713" s="57" t="s">
        <v>10199</v>
      </c>
      <c r="R1713" s="57" t="s">
        <v>19594</v>
      </c>
      <c r="S1713" s="57" t="s">
        <v>19595</v>
      </c>
      <c r="T1713" s="57" t="s">
        <v>19596</v>
      </c>
      <c r="U1713" s="57" t="s">
        <v>19597</v>
      </c>
      <c r="V1713" t="s">
        <v>19598</v>
      </c>
    </row>
    <row r="1714" ht="15" spans="1:22">
      <c r="A1714" s="52">
        <f t="shared" si="130"/>
        <v>46266</v>
      </c>
      <c r="B1714" t="str">
        <f t="shared" si="131"/>
        <v>AGENT18</v>
      </c>
      <c r="C1714" t="str">
        <f t="shared" si="132"/>
        <v>NGRINGO</v>
      </c>
      <c r="D1714" t="str">
        <f t="shared" si="133"/>
        <v>KAA10</v>
      </c>
      <c r="H1714" t="str">
        <f t="shared" si="134"/>
        <v>2026-09-01 07:12:21</v>
      </c>
      <c r="K1714" t="str" cm="1">
        <f t="array" ref="K1714:L1714">_xlfn.TEXTSPLIT(R1714," ")</f>
        <v>KAA10</v>
      </c>
      <c r="L1714" t="str">
        <v>NGRINGO</v>
      </c>
      <c r="P1714" s="57" t="s">
        <v>19599</v>
      </c>
      <c r="Q1714" s="57" t="s">
        <v>10385</v>
      </c>
      <c r="R1714" s="57" t="s">
        <v>19600</v>
      </c>
      <c r="S1714" s="57" t="s">
        <v>19601</v>
      </c>
      <c r="T1714" s="57" t="s">
        <v>16104</v>
      </c>
      <c r="U1714" s="57" t="s">
        <v>19602</v>
      </c>
      <c r="V1714" t="s">
        <v>19603</v>
      </c>
    </row>
    <row r="1715" ht="15" spans="1:22">
      <c r="A1715" s="52">
        <f t="shared" si="130"/>
        <v>46266</v>
      </c>
      <c r="B1715" t="str">
        <f t="shared" si="131"/>
        <v>AGENT21</v>
      </c>
      <c r="C1715" t="str">
        <f t="shared" si="132"/>
        <v>MERITA_1</v>
      </c>
      <c r="D1715" t="str">
        <f t="shared" si="133"/>
        <v>APU02A</v>
      </c>
      <c r="H1715" t="str">
        <f t="shared" si="134"/>
        <v>2026-09-01 07:12:20</v>
      </c>
      <c r="K1715" t="str" cm="1">
        <f t="array" ref="K1715:L1715">_xlfn.TEXTSPLIT(R1715," ")</f>
        <v>APU02A</v>
      </c>
      <c r="L1715" t="str">
        <v>MERITA_1</v>
      </c>
      <c r="P1715" s="57" t="s">
        <v>19604</v>
      </c>
      <c r="Q1715" s="57" t="s">
        <v>11660</v>
      </c>
      <c r="R1715" s="57" t="s">
        <v>19605</v>
      </c>
      <c r="S1715" s="57" t="s">
        <v>19606</v>
      </c>
      <c r="T1715" s="57" t="s">
        <v>19607</v>
      </c>
      <c r="U1715" s="57" t="s">
        <v>19608</v>
      </c>
    </row>
    <row r="1716" ht="15" spans="1:22">
      <c r="A1716" s="52">
        <f t="shared" si="130"/>
        <v>46266</v>
      </c>
      <c r="B1716" t="str">
        <f t="shared" si="131"/>
        <v>AGENT26</v>
      </c>
      <c r="C1716" t="str">
        <f t="shared" si="132"/>
        <v>PINYUH_KOTA</v>
      </c>
      <c r="D1716" t="str">
        <f t="shared" si="133"/>
        <v>MMW08</v>
      </c>
      <c r="H1716" t="str">
        <f t="shared" si="134"/>
        <v>2026-09-01 07:12:15</v>
      </c>
      <c r="K1716" t="str" cm="1">
        <f t="array" ref="K1716:L1716">_xlfn.TEXTSPLIT(R1716," ")</f>
        <v>MMW08</v>
      </c>
      <c r="L1716" t="str">
        <v>PINYUH_KOTA</v>
      </c>
      <c r="P1716" s="57" t="s">
        <v>19609</v>
      </c>
      <c r="Q1716" s="57" t="s">
        <v>10307</v>
      </c>
      <c r="R1716" s="57" t="s">
        <v>19610</v>
      </c>
      <c r="S1716" s="57" t="s">
        <v>19611</v>
      </c>
      <c r="T1716" s="57" t="s">
        <v>19612</v>
      </c>
      <c r="U1716" s="57" t="s">
        <v>19613</v>
      </c>
      <c r="V1716" t="s">
        <v>19614</v>
      </c>
    </row>
    <row r="1717" ht="15" spans="1:22">
      <c r="A1717" s="52">
        <f t="shared" si="130"/>
        <v>46266</v>
      </c>
      <c r="B1717" t="str">
        <f t="shared" si="131"/>
        <v>AGENT19</v>
      </c>
      <c r="C1717" t="str">
        <f t="shared" si="132"/>
        <v>WRINGIN</v>
      </c>
      <c r="D1717" t="str">
        <f t="shared" si="133"/>
        <v>BWS02A</v>
      </c>
      <c r="H1717" t="str">
        <f t="shared" si="134"/>
        <v>2026-09-01 07:12:09</v>
      </c>
      <c r="K1717" t="str" cm="1">
        <f t="array" ref="K1717:L1717">_xlfn.TEXTSPLIT(R1717," ")</f>
        <v>BWS02A</v>
      </c>
      <c r="L1717" t="str">
        <v>WRINGIN</v>
      </c>
      <c r="P1717" s="57" t="s">
        <v>19615</v>
      </c>
      <c r="Q1717" s="57" t="s">
        <v>10181</v>
      </c>
      <c r="R1717" s="57" t="s">
        <v>19616</v>
      </c>
      <c r="S1717" s="57" t="s">
        <v>19617</v>
      </c>
      <c r="T1717" s="57" t="s">
        <v>19618</v>
      </c>
      <c r="U1717" s="57" t="s">
        <v>19619</v>
      </c>
      <c r="V1717" t="s">
        <v>19547</v>
      </c>
    </row>
    <row r="1718" ht="15" spans="1:22">
      <c r="A1718" s="52">
        <f t="shared" si="130"/>
        <v>46266</v>
      </c>
      <c r="B1718" t="str">
        <f t="shared" si="131"/>
        <v>AGENT22</v>
      </c>
      <c r="C1718" t="str">
        <f t="shared" si="132"/>
        <v>WOLO</v>
      </c>
      <c r="D1718" t="str">
        <f t="shared" si="133"/>
        <v>KOL04</v>
      </c>
      <c r="H1718" t="str">
        <f t="shared" si="134"/>
        <v>2026-09-01 07:12:09</v>
      </c>
      <c r="K1718" t="str" cm="1">
        <f t="array" ref="K1718:L1718">_xlfn.TEXTSPLIT(R1718," ")</f>
        <v>KOL04</v>
      </c>
      <c r="L1718" t="str">
        <v>WOLO</v>
      </c>
      <c r="P1718" s="57" t="s">
        <v>19615</v>
      </c>
      <c r="Q1718" s="57" t="s">
        <v>11133</v>
      </c>
      <c r="R1718" s="57" t="s">
        <v>19620</v>
      </c>
      <c r="S1718" s="57" t="s">
        <v>19621</v>
      </c>
      <c r="T1718" s="57" t="s">
        <v>19622</v>
      </c>
      <c r="U1718" s="57" t="s">
        <v>19623</v>
      </c>
      <c r="V1718" t="s">
        <v>19624</v>
      </c>
    </row>
    <row r="1719" ht="15" spans="1:22">
      <c r="A1719" s="52">
        <f t="shared" si="130"/>
        <v>46266</v>
      </c>
      <c r="B1719" t="str">
        <f t="shared" si="131"/>
        <v>AGENT01</v>
      </c>
      <c r="C1719" t="str">
        <f t="shared" si="132"/>
        <v>LANGSA_LAMA</v>
      </c>
      <c r="D1719" t="str">
        <f t="shared" si="133"/>
        <v>LNX02</v>
      </c>
      <c r="H1719" t="str">
        <f t="shared" si="134"/>
        <v>2026-09-01 07:12:06</v>
      </c>
      <c r="K1719" t="str" cm="1">
        <f t="array" ref="K1719:L1719">_xlfn.TEXTSPLIT(R1719," ")</f>
        <v>LNX02</v>
      </c>
      <c r="L1719" t="str">
        <v>LANGSA_LAMA</v>
      </c>
      <c r="P1719" s="57" t="s">
        <v>19625</v>
      </c>
      <c r="Q1719" s="57" t="s">
        <v>10486</v>
      </c>
      <c r="R1719" s="57" t="s">
        <v>19626</v>
      </c>
      <c r="S1719" s="57" t="s">
        <v>19627</v>
      </c>
      <c r="T1719" s="57" t="s">
        <v>19628</v>
      </c>
      <c r="U1719" s="57" t="s">
        <v>19629</v>
      </c>
      <c r="V1719" t="s">
        <v>19630</v>
      </c>
    </row>
    <row r="1720" ht="15" spans="1:22">
      <c r="A1720" s="52">
        <f t="shared" si="130"/>
        <v>46266</v>
      </c>
      <c r="B1720" t="str">
        <f t="shared" si="131"/>
        <v>AGENT23</v>
      </c>
      <c r="C1720" t="str">
        <f t="shared" si="132"/>
        <v>PANDU_01</v>
      </c>
      <c r="D1720" t="str">
        <f t="shared" si="133"/>
        <v>MDC02B</v>
      </c>
      <c r="H1720" t="str">
        <f t="shared" si="134"/>
        <v>2026-09-01 07:12:01</v>
      </c>
      <c r="K1720" t="str" cm="1">
        <f t="array" ref="K1720:L1720">_xlfn.TEXTSPLIT(R1720," ")</f>
        <v>MDC02B</v>
      </c>
      <c r="L1720" t="str">
        <v>PANDU_01</v>
      </c>
      <c r="P1720" s="57" t="s">
        <v>19631</v>
      </c>
      <c r="Q1720" s="57" t="s">
        <v>10259</v>
      </c>
      <c r="R1720" s="57" t="s">
        <v>19632</v>
      </c>
      <c r="S1720" s="57" t="s">
        <v>19633</v>
      </c>
      <c r="T1720" s="57" t="s">
        <v>19634</v>
      </c>
      <c r="U1720" s="57" t="s">
        <v>19635</v>
      </c>
      <c r="V1720" t="s">
        <v>19636</v>
      </c>
    </row>
    <row r="1721" ht="15" spans="1:22">
      <c r="A1721" s="52">
        <f t="shared" si="130"/>
        <v>46266</v>
      </c>
      <c r="B1721" t="str">
        <f t="shared" si="131"/>
        <v>AGENT19</v>
      </c>
      <c r="C1721" t="str">
        <f t="shared" si="132"/>
        <v>BALEHARJO</v>
      </c>
      <c r="D1721" t="str">
        <f t="shared" si="133"/>
        <v>PCI02</v>
      </c>
      <c r="H1721" t="str">
        <f t="shared" si="134"/>
        <v>2026-09-01 07:11:48</v>
      </c>
      <c r="K1721" t="str" cm="1">
        <f t="array" ref="K1721:L1721">_xlfn.TEXTSPLIT(R1721," ")</f>
        <v>PCI02</v>
      </c>
      <c r="L1721" t="str">
        <v>BALEHARJO</v>
      </c>
      <c r="P1721" s="57" t="s">
        <v>19637</v>
      </c>
      <c r="Q1721" s="57" t="s">
        <v>10181</v>
      </c>
      <c r="R1721" s="57" t="s">
        <v>19638</v>
      </c>
      <c r="S1721" s="57" t="s">
        <v>19639</v>
      </c>
      <c r="T1721" s="57" t="s">
        <v>19640</v>
      </c>
      <c r="U1721" s="57" t="s">
        <v>19641</v>
      </c>
      <c r="V1721" t="s">
        <v>19642</v>
      </c>
    </row>
    <row r="1722" ht="15" spans="1:22">
      <c r="A1722" s="52">
        <f t="shared" si="130"/>
        <v>46266</v>
      </c>
      <c r="B1722" t="str">
        <f t="shared" si="131"/>
        <v>AGENT27</v>
      </c>
      <c r="C1722" t="str">
        <f t="shared" si="132"/>
        <v>WARU_04</v>
      </c>
      <c r="D1722" t="str">
        <f t="shared" si="133"/>
        <v>PNJ04</v>
      </c>
      <c r="H1722" t="str">
        <f t="shared" si="134"/>
        <v>2026-09-01 07:11:46</v>
      </c>
      <c r="K1722" t="str" cm="1">
        <f t="array" ref="K1722:L1722">_xlfn.TEXTSPLIT(R1722," ")</f>
        <v>PNJ04</v>
      </c>
      <c r="L1722" t="str">
        <v>WARU_04</v>
      </c>
      <c r="P1722" s="57" t="s">
        <v>19643</v>
      </c>
      <c r="Q1722" s="57" t="s">
        <v>11862</v>
      </c>
      <c r="R1722" s="57" t="s">
        <v>19644</v>
      </c>
      <c r="S1722" s="57" t="s">
        <v>19645</v>
      </c>
      <c r="T1722" s="57" t="s">
        <v>19646</v>
      </c>
      <c r="U1722" s="57" t="s">
        <v>19647</v>
      </c>
      <c r="V1722" t="s">
        <v>19648</v>
      </c>
    </row>
    <row r="1723" ht="15" spans="1:22">
      <c r="A1723" s="52">
        <f t="shared" si="130"/>
        <v>46266</v>
      </c>
      <c r="B1723" t="str">
        <f t="shared" si="131"/>
        <v>AGENT22</v>
      </c>
      <c r="C1723" t="str">
        <f t="shared" si="132"/>
        <v>MAMASA</v>
      </c>
      <c r="D1723" t="str">
        <f t="shared" si="133"/>
        <v>PMA01</v>
      </c>
      <c r="H1723" t="str">
        <f t="shared" si="134"/>
        <v>2026-09-01 07:11:40</v>
      </c>
      <c r="K1723" t="str" cm="1">
        <f t="array" ref="K1723:L1723">_xlfn.TEXTSPLIT(R1723," ")</f>
        <v>PMA01</v>
      </c>
      <c r="L1723" t="str">
        <v>MAMASA</v>
      </c>
      <c r="P1723" s="57" t="s">
        <v>19649</v>
      </c>
      <c r="Q1723" s="57" t="s">
        <v>11133</v>
      </c>
      <c r="R1723" s="57" t="s">
        <v>19650</v>
      </c>
      <c r="S1723" s="57" t="s">
        <v>19651</v>
      </c>
      <c r="T1723" s="57" t="s">
        <v>19652</v>
      </c>
      <c r="U1723" s="57" t="s">
        <v>19653</v>
      </c>
    </row>
    <row r="1724" ht="15" spans="1:22">
      <c r="A1724" s="52">
        <f t="shared" si="130"/>
        <v>46266</v>
      </c>
      <c r="B1724" t="str">
        <f t="shared" si="131"/>
        <v>AGENT27</v>
      </c>
      <c r="C1724" t="str">
        <f t="shared" si="132"/>
        <v>BALIKPAPAN_SELATAN</v>
      </c>
      <c r="D1724" t="str">
        <f t="shared" si="133"/>
        <v>BPN04</v>
      </c>
      <c r="H1724" t="str">
        <f t="shared" si="134"/>
        <v>2026-09-01 07:11:33</v>
      </c>
      <c r="K1724" t="str" cm="1">
        <f t="array" ref="K1724:L1724">_xlfn.TEXTSPLIT(R1724," ")</f>
        <v>BPN04</v>
      </c>
      <c r="L1724" t="str">
        <v>BALIKPAPAN_SELATAN</v>
      </c>
      <c r="P1724" s="57" t="s">
        <v>19654</v>
      </c>
      <c r="Q1724" s="57" t="s">
        <v>11862</v>
      </c>
      <c r="R1724" s="57" t="s">
        <v>19655</v>
      </c>
      <c r="S1724" s="57" t="s">
        <v>19656</v>
      </c>
      <c r="T1724" s="57" t="s">
        <v>19657</v>
      </c>
      <c r="U1724" s="57" t="s">
        <v>19658</v>
      </c>
    </row>
    <row r="1725" ht="15" spans="1:22">
      <c r="A1725" s="52">
        <f t="shared" si="130"/>
        <v>46266</v>
      </c>
      <c r="B1725" t="str">
        <f t="shared" si="131"/>
        <v>AGENT28</v>
      </c>
      <c r="C1725" t="str">
        <f t="shared" si="132"/>
        <v>SENTANI</v>
      </c>
      <c r="D1725" t="str">
        <f t="shared" si="133"/>
        <v>SET01</v>
      </c>
      <c r="H1725" t="str">
        <f t="shared" si="134"/>
        <v>2026-09-01 07:11:27</v>
      </c>
      <c r="K1725" t="str" cm="1">
        <f t="array" ref="K1725:L1725">_xlfn.TEXTSPLIT(R1725," ")</f>
        <v>SET01</v>
      </c>
      <c r="L1725" t="str">
        <v>SENTANI</v>
      </c>
      <c r="P1725" s="57" t="s">
        <v>19659</v>
      </c>
      <c r="Q1725" s="57" t="s">
        <v>19660</v>
      </c>
      <c r="R1725" s="57" t="s">
        <v>19661</v>
      </c>
      <c r="S1725" s="57" t="s">
        <v>19662</v>
      </c>
      <c r="T1725" s="57" t="s">
        <v>19663</v>
      </c>
      <c r="U1725" s="57" t="s">
        <v>19664</v>
      </c>
    </row>
    <row r="1726" ht="15" spans="1:22">
      <c r="A1726" s="52">
        <f t="shared" si="130"/>
        <v>46266</v>
      </c>
      <c r="B1726" t="str">
        <f t="shared" si="131"/>
        <v>AGENT27</v>
      </c>
      <c r="C1726" t="str">
        <f t="shared" si="132"/>
        <v>TRADE_CENTER</v>
      </c>
      <c r="D1726" t="str">
        <f t="shared" si="133"/>
        <v>BPN09</v>
      </c>
      <c r="H1726" t="str">
        <f t="shared" si="134"/>
        <v>2026-09-01 07:11:20</v>
      </c>
      <c r="K1726" t="str" cm="1">
        <f t="array" ref="K1726:L1726">_xlfn.TEXTSPLIT(R1726," ")</f>
        <v>BPN09</v>
      </c>
      <c r="L1726" t="str">
        <v>TRADE_CENTER</v>
      </c>
      <c r="P1726" s="57" t="s">
        <v>19665</v>
      </c>
      <c r="Q1726" s="57" t="s">
        <v>11862</v>
      </c>
      <c r="R1726" s="57" t="s">
        <v>19666</v>
      </c>
      <c r="S1726" s="57" t="s">
        <v>19667</v>
      </c>
      <c r="T1726" s="57" t="s">
        <v>19668</v>
      </c>
      <c r="U1726" s="57" t="s">
        <v>19669</v>
      </c>
      <c r="V1726" t="s">
        <v>19670</v>
      </c>
    </row>
    <row r="1727" ht="15" spans="1:22">
      <c r="A1727" s="52">
        <f t="shared" si="130"/>
        <v>46266</v>
      </c>
      <c r="B1727" t="str">
        <f t="shared" si="131"/>
        <v>AGENT19</v>
      </c>
      <c r="C1727" t="str">
        <f t="shared" si="132"/>
        <v>SUKOREJO_1</v>
      </c>
      <c r="D1727" t="str">
        <f t="shared" si="133"/>
        <v>BLT05</v>
      </c>
      <c r="H1727" t="str">
        <f t="shared" si="134"/>
        <v>2026-09-01 07:11:11</v>
      </c>
      <c r="K1727" t="str" cm="1">
        <f t="array" ref="K1727:L1727">_xlfn.TEXTSPLIT(R1727," ")</f>
        <v>BLT05</v>
      </c>
      <c r="L1727" t="str">
        <v>SUKOREJO_1</v>
      </c>
      <c r="P1727" s="57" t="s">
        <v>19671</v>
      </c>
      <c r="Q1727" s="57" t="s">
        <v>10181</v>
      </c>
      <c r="R1727" s="57" t="s">
        <v>19672</v>
      </c>
      <c r="S1727" s="57" t="s">
        <v>19673</v>
      </c>
      <c r="T1727" s="57" t="s">
        <v>19674</v>
      </c>
      <c r="U1727" s="57" t="s">
        <v>19675</v>
      </c>
      <c r="V1727" t="s">
        <v>19676</v>
      </c>
    </row>
    <row r="1728" ht="15" spans="1:22">
      <c r="A1728" s="52">
        <f t="shared" si="130"/>
        <v>46266</v>
      </c>
      <c r="B1728" t="str">
        <f t="shared" si="131"/>
        <v>AGENT23</v>
      </c>
      <c r="C1728" t="str">
        <f t="shared" si="132"/>
        <v>TELAGA_JAYA_01</v>
      </c>
      <c r="D1728" t="str">
        <f t="shared" si="133"/>
        <v>LBO14</v>
      </c>
      <c r="H1728" t="str">
        <f t="shared" si="134"/>
        <v>2026-09-01 07:11:06</v>
      </c>
      <c r="K1728" t="str" cm="1">
        <f t="array" ref="K1728:L1728">_xlfn.TEXTSPLIT(R1728," ")</f>
        <v>LBO14</v>
      </c>
      <c r="L1728" t="str">
        <v>TELAGA_JAYA_01</v>
      </c>
      <c r="P1728" s="57" t="s">
        <v>19677</v>
      </c>
      <c r="Q1728" s="57" t="s">
        <v>10259</v>
      </c>
      <c r="R1728" s="57" t="s">
        <v>19678</v>
      </c>
      <c r="S1728" s="57" t="s">
        <v>19679</v>
      </c>
      <c r="T1728" s="57" t="s">
        <v>19680</v>
      </c>
      <c r="U1728" s="57" t="s">
        <v>19681</v>
      </c>
      <c r="V1728" t="s">
        <v>19682</v>
      </c>
    </row>
    <row r="1729" ht="15" spans="1:22">
      <c r="A1729" s="52">
        <f t="shared" si="130"/>
        <v>46266</v>
      </c>
      <c r="B1729" t="str">
        <f t="shared" si="131"/>
        <v>AGENT06</v>
      </c>
      <c r="C1729" t="str">
        <f t="shared" si="132"/>
        <v>LINTAU_BUO_UTARA_01</v>
      </c>
      <c r="D1729" t="str">
        <f t="shared" si="133"/>
        <v>BZS05</v>
      </c>
      <c r="H1729" t="str">
        <f t="shared" si="134"/>
        <v>2026-09-01 07:11:00</v>
      </c>
      <c r="K1729" t="str" cm="1">
        <f t="array" ref="K1729:L1729">_xlfn.TEXTSPLIT(R1729," ")</f>
        <v>BZS05</v>
      </c>
      <c r="L1729" t="str">
        <v>LINTAU_BUO_UTARA_01</v>
      </c>
      <c r="P1729" s="57" t="s">
        <v>19683</v>
      </c>
      <c r="Q1729" s="57" t="s">
        <v>10410</v>
      </c>
      <c r="R1729" s="57" t="s">
        <v>19684</v>
      </c>
      <c r="S1729" s="57" t="s">
        <v>19685</v>
      </c>
      <c r="T1729" s="57" t="s">
        <v>19686</v>
      </c>
      <c r="U1729" s="57" t="s">
        <v>19687</v>
      </c>
    </row>
    <row r="1730" ht="15" spans="1:22">
      <c r="A1730" s="52">
        <f t="shared" ref="A1730:A1793" si="135">INT(H1730)</f>
        <v>46266</v>
      </c>
      <c r="B1730" t="str">
        <f t="shared" ref="B1730:B1793" si="136">RIGHT(Q1730,7)</f>
        <v>AGENT19</v>
      </c>
      <c r="C1730" t="str">
        <f t="shared" ref="C1730:C1793" si="137">L1730</f>
        <v>GUBENG_3</v>
      </c>
      <c r="D1730" t="str">
        <f t="shared" ref="D1730:D1793" si="138">K1730</f>
        <v>SUB12C</v>
      </c>
      <c r="H1730" t="str">
        <f t="shared" ref="H1730:H1793" si="139">P1730</f>
        <v>2026-09-01 07:10:58</v>
      </c>
      <c r="K1730" t="str" cm="1">
        <f t="array" ref="K1730:L1730">_xlfn.TEXTSPLIT(R1730," ")</f>
        <v>SUB12C</v>
      </c>
      <c r="L1730" t="str">
        <v>GUBENG_3</v>
      </c>
      <c r="P1730" s="57" t="s">
        <v>19688</v>
      </c>
      <c r="Q1730" s="57" t="s">
        <v>10181</v>
      </c>
      <c r="R1730" s="57" t="s">
        <v>19689</v>
      </c>
      <c r="S1730" s="57" t="s">
        <v>19690</v>
      </c>
      <c r="T1730" s="57" t="s">
        <v>19691</v>
      </c>
      <c r="U1730" s="57" t="s">
        <v>19692</v>
      </c>
      <c r="V1730" t="s">
        <v>19693</v>
      </c>
    </row>
    <row r="1731" ht="15" spans="1:22">
      <c r="A1731" s="52">
        <f t="shared" si="135"/>
        <v>46266</v>
      </c>
      <c r="B1731" t="str">
        <f t="shared" si="136"/>
        <v>AGENT21</v>
      </c>
      <c r="C1731" t="str">
        <f t="shared" si="137"/>
        <v>BAYAN_1</v>
      </c>
      <c r="D1731" t="str">
        <f t="shared" si="138"/>
        <v>TAN05</v>
      </c>
      <c r="H1731" t="str">
        <f t="shared" si="139"/>
        <v>2026-09-01 07:10:58</v>
      </c>
      <c r="K1731" t="str" cm="1">
        <f t="array" ref="K1731:L1731">_xlfn.TEXTSPLIT(R1731," ")</f>
        <v>TAN05</v>
      </c>
      <c r="L1731" t="str">
        <v>BAYAN_1</v>
      </c>
      <c r="P1731" s="57" t="s">
        <v>19688</v>
      </c>
      <c r="Q1731" s="57" t="s">
        <v>11660</v>
      </c>
      <c r="R1731" s="57" t="s">
        <v>19694</v>
      </c>
      <c r="S1731" s="57" t="s">
        <v>19695</v>
      </c>
      <c r="T1731" s="57" t="s">
        <v>19696</v>
      </c>
      <c r="U1731" s="57" t="s">
        <v>19697</v>
      </c>
      <c r="V1731" t="s">
        <v>19698</v>
      </c>
    </row>
    <row r="1732" ht="15" spans="1:22">
      <c r="A1732" s="52">
        <f t="shared" si="135"/>
        <v>46266</v>
      </c>
      <c r="B1732" t="str">
        <f t="shared" si="136"/>
        <v>AGENT16</v>
      </c>
      <c r="C1732" t="str">
        <f t="shared" si="137"/>
        <v>IDM19C</v>
      </c>
      <c r="D1732" t="str">
        <f t="shared" si="138"/>
        <v>IDM19C</v>
      </c>
      <c r="H1732" t="str">
        <f t="shared" si="139"/>
        <v>2026-09-01 07:10:50</v>
      </c>
      <c r="K1732" t="str" cm="1">
        <f t="array" ref="K1732:L1732">_xlfn.TEXTSPLIT(R1732," ")</f>
        <v>IDM19C</v>
      </c>
      <c r="L1732" t="str">
        <v>IDM19C</v>
      </c>
      <c r="P1732" s="57" t="s">
        <v>19699</v>
      </c>
      <c r="Q1732" s="57" t="s">
        <v>10199</v>
      </c>
      <c r="R1732" s="57" t="s">
        <v>19700</v>
      </c>
      <c r="S1732" s="57" t="s">
        <v>19701</v>
      </c>
      <c r="T1732" s="57" t="s">
        <v>19702</v>
      </c>
      <c r="U1732" s="57" t="s">
        <v>19703</v>
      </c>
      <c r="V1732" t="s">
        <v>19704</v>
      </c>
    </row>
    <row r="1733" ht="15" spans="1:22">
      <c r="A1733" s="52">
        <f t="shared" si="135"/>
        <v>46266</v>
      </c>
      <c r="B1733" t="str">
        <f t="shared" si="136"/>
        <v>AGENT16</v>
      </c>
      <c r="C1733" t="str">
        <f t="shared" si="137"/>
        <v>DC_CIBADUYUT_RAYA</v>
      </c>
      <c r="D1733" t="str">
        <f t="shared" si="138"/>
        <v>BDO02A</v>
      </c>
      <c r="H1733" t="str">
        <f t="shared" si="139"/>
        <v>2026-09-01 07:10:46</v>
      </c>
      <c r="K1733" t="str" cm="1">
        <f t="array" ref="K1733:L1733">_xlfn.TEXTSPLIT(R1733," ")</f>
        <v>BDO02A</v>
      </c>
      <c r="L1733" t="str">
        <v>DC_CIBADUYUT_RAYA</v>
      </c>
      <c r="P1733" s="57" t="s">
        <v>19705</v>
      </c>
      <c r="Q1733" s="57" t="s">
        <v>10199</v>
      </c>
      <c r="R1733" s="57" t="s">
        <v>19706</v>
      </c>
      <c r="S1733" s="57" t="s">
        <v>19707</v>
      </c>
      <c r="T1733" s="57" t="s">
        <v>19708</v>
      </c>
      <c r="U1733" s="57" t="s">
        <v>19709</v>
      </c>
    </row>
    <row r="1734" ht="15" spans="1:22">
      <c r="A1734" s="52">
        <f t="shared" si="135"/>
        <v>46266</v>
      </c>
      <c r="B1734" t="str">
        <f t="shared" si="136"/>
        <v>AGENT19</v>
      </c>
      <c r="C1734" t="str">
        <f t="shared" si="137"/>
        <v>KABAT</v>
      </c>
      <c r="D1734" t="str">
        <f t="shared" si="138"/>
        <v>BWI20</v>
      </c>
      <c r="H1734" t="str">
        <f t="shared" si="139"/>
        <v>2026-09-01 07:10:40</v>
      </c>
      <c r="K1734" t="str" cm="1">
        <f t="array" ref="K1734:L1734">_xlfn.TEXTSPLIT(R1734," ")</f>
        <v>BWI20</v>
      </c>
      <c r="L1734" t="str">
        <v>KABAT</v>
      </c>
      <c r="P1734" s="57" t="s">
        <v>19710</v>
      </c>
      <c r="Q1734" s="57" t="s">
        <v>10181</v>
      </c>
      <c r="R1734" s="57" t="s">
        <v>19711</v>
      </c>
      <c r="S1734" s="57" t="s">
        <v>19712</v>
      </c>
      <c r="T1734" s="57" t="s">
        <v>19427</v>
      </c>
      <c r="U1734" s="57" t="s">
        <v>19713</v>
      </c>
      <c r="V1734" t="s">
        <v>19714</v>
      </c>
    </row>
    <row r="1735" ht="15" spans="1:22">
      <c r="A1735" s="52">
        <f t="shared" si="135"/>
        <v>46266</v>
      </c>
      <c r="B1735" t="str">
        <f t="shared" si="136"/>
        <v>AGENT01</v>
      </c>
      <c r="C1735" t="str">
        <f t="shared" si="137"/>
        <v>TAKENGON</v>
      </c>
      <c r="D1735" t="str">
        <f t="shared" si="138"/>
        <v>TKO01</v>
      </c>
      <c r="H1735" t="str">
        <f t="shared" si="139"/>
        <v>2026-09-01 07:10:37</v>
      </c>
      <c r="K1735" t="str" cm="1">
        <f t="array" ref="K1735:L1735">_xlfn.TEXTSPLIT(R1735," ")</f>
        <v>TKO01</v>
      </c>
      <c r="L1735" t="str">
        <v>TAKENGON</v>
      </c>
      <c r="P1735" s="57" t="s">
        <v>19715</v>
      </c>
      <c r="Q1735" s="57" t="s">
        <v>10486</v>
      </c>
      <c r="R1735" s="57" t="s">
        <v>19716</v>
      </c>
      <c r="S1735" s="57" t="s">
        <v>19717</v>
      </c>
      <c r="T1735" s="57" t="s">
        <v>19718</v>
      </c>
      <c r="U1735" s="57" t="s">
        <v>19719</v>
      </c>
      <c r="V1735" t="s">
        <v>9477</v>
      </c>
    </row>
    <row r="1736" ht="15" spans="1:22">
      <c r="A1736" s="52">
        <f t="shared" si="135"/>
        <v>46266</v>
      </c>
      <c r="B1736" t="str">
        <f t="shared" si="136"/>
        <v>AGENT23</v>
      </c>
      <c r="C1736" t="str">
        <f t="shared" si="137"/>
        <v>MOTOLING</v>
      </c>
      <c r="D1736" t="str">
        <f t="shared" si="138"/>
        <v>AMR02</v>
      </c>
      <c r="H1736" t="str">
        <f t="shared" si="139"/>
        <v>2026-09-01 07:10:37</v>
      </c>
      <c r="K1736" t="str" cm="1">
        <f t="array" ref="K1736:L1736">_xlfn.TEXTSPLIT(R1736," ")</f>
        <v>AMR02</v>
      </c>
      <c r="L1736" t="str">
        <v>MOTOLING</v>
      </c>
      <c r="P1736" s="57" t="s">
        <v>19715</v>
      </c>
      <c r="Q1736" s="57" t="s">
        <v>10259</v>
      </c>
      <c r="R1736" s="57" t="s">
        <v>19720</v>
      </c>
      <c r="S1736" s="57" t="s">
        <v>19721</v>
      </c>
      <c r="T1736" s="57" t="s">
        <v>8913</v>
      </c>
      <c r="U1736" s="57" t="s">
        <v>19722</v>
      </c>
      <c r="V1736" t="s">
        <v>19723</v>
      </c>
    </row>
    <row r="1737" ht="15" spans="1:22">
      <c r="A1737" s="52">
        <f t="shared" si="135"/>
        <v>46266</v>
      </c>
      <c r="B1737" t="str">
        <f t="shared" si="136"/>
        <v>AGENT21</v>
      </c>
      <c r="C1737" t="str">
        <f t="shared" si="137"/>
        <v>MANGGIS_1</v>
      </c>
      <c r="D1737" t="str">
        <f t="shared" si="138"/>
        <v>APU06A</v>
      </c>
      <c r="H1737" t="str">
        <f t="shared" si="139"/>
        <v>2026-09-01 07:10:31</v>
      </c>
      <c r="K1737" t="str" cm="1">
        <f t="array" ref="K1737:L1737">_xlfn.TEXTSPLIT(R1737," ")</f>
        <v>APU06A</v>
      </c>
      <c r="L1737" t="str">
        <v>MANGGIS_1</v>
      </c>
      <c r="P1737" s="57" t="s">
        <v>19724</v>
      </c>
      <c r="Q1737" s="57" t="s">
        <v>11660</v>
      </c>
      <c r="R1737" s="57" t="s">
        <v>19725</v>
      </c>
      <c r="S1737" s="57" t="s">
        <v>19726</v>
      </c>
      <c r="T1737" s="57" t="s">
        <v>19727</v>
      </c>
      <c r="U1737" s="57" t="s">
        <v>19728</v>
      </c>
    </row>
    <row r="1738" ht="15" spans="1:22">
      <c r="A1738" s="52">
        <f t="shared" si="135"/>
        <v>46266</v>
      </c>
      <c r="B1738" t="str">
        <f t="shared" si="136"/>
        <v>AGENT18</v>
      </c>
      <c r="C1738" t="str">
        <f t="shared" si="137"/>
        <v>WANAREJA</v>
      </c>
      <c r="D1738" t="str">
        <f t="shared" si="138"/>
        <v>CLP14</v>
      </c>
      <c r="H1738" t="str">
        <f t="shared" si="139"/>
        <v>2026-09-01 07:10:28</v>
      </c>
      <c r="K1738" t="str" cm="1">
        <f t="array" ref="K1738:L1738">_xlfn.TEXTSPLIT(R1738," ")</f>
        <v>CLP14</v>
      </c>
      <c r="L1738" t="str">
        <v>WANAREJA</v>
      </c>
      <c r="P1738" s="57" t="s">
        <v>19729</v>
      </c>
      <c r="Q1738" s="57" t="s">
        <v>10385</v>
      </c>
      <c r="R1738" s="57" t="s">
        <v>19730</v>
      </c>
      <c r="S1738" s="57" t="s">
        <v>19731</v>
      </c>
      <c r="T1738" s="57" t="s">
        <v>19732</v>
      </c>
      <c r="U1738" s="57" t="s">
        <v>19733</v>
      </c>
    </row>
    <row r="1739" ht="15" spans="1:22">
      <c r="A1739" s="52">
        <f t="shared" si="135"/>
        <v>46266</v>
      </c>
      <c r="B1739" t="str">
        <f t="shared" si="136"/>
        <v>AGENT06</v>
      </c>
      <c r="C1739" t="str">
        <f t="shared" si="137"/>
        <v>DANAU_KEMBAR</v>
      </c>
      <c r="D1739" t="str">
        <f t="shared" si="138"/>
        <v>ARO03</v>
      </c>
      <c r="H1739" t="str">
        <f t="shared" si="139"/>
        <v>2026-09-01 07:10:12</v>
      </c>
      <c r="K1739" t="str" cm="1">
        <f t="array" ref="K1739:L1739">_xlfn.TEXTSPLIT(R1739," ")</f>
        <v>ARO03</v>
      </c>
      <c r="L1739" t="str">
        <v>DANAU_KEMBAR</v>
      </c>
      <c r="P1739" s="57" t="s">
        <v>19734</v>
      </c>
      <c r="Q1739" s="57" t="s">
        <v>10410</v>
      </c>
      <c r="R1739" s="57" t="s">
        <v>19735</v>
      </c>
      <c r="S1739" s="57" t="s">
        <v>19736</v>
      </c>
      <c r="T1739" s="57" t="s">
        <v>19737</v>
      </c>
      <c r="U1739" s="57" t="s">
        <v>19738</v>
      </c>
      <c r="V1739" t="s">
        <v>19739</v>
      </c>
    </row>
    <row r="1740" ht="15" spans="1:22">
      <c r="A1740" s="52">
        <f t="shared" si="135"/>
        <v>46266</v>
      </c>
      <c r="B1740" t="str">
        <f t="shared" si="136"/>
        <v>AGENT19</v>
      </c>
      <c r="C1740" t="str">
        <f t="shared" si="137"/>
        <v>WONOASIH_2</v>
      </c>
      <c r="D1740" t="str">
        <f t="shared" si="138"/>
        <v>PRO09</v>
      </c>
      <c r="H1740" t="str">
        <f t="shared" si="139"/>
        <v>2026-09-01 07:10:12</v>
      </c>
      <c r="K1740" t="str" cm="1">
        <f t="array" ref="K1740:L1740">_xlfn.TEXTSPLIT(R1740," ")</f>
        <v>PRO09</v>
      </c>
      <c r="L1740" t="str">
        <v>WONOASIH_2</v>
      </c>
      <c r="P1740" s="57" t="s">
        <v>19734</v>
      </c>
      <c r="Q1740" s="57" t="s">
        <v>10181</v>
      </c>
      <c r="R1740" s="57" t="s">
        <v>19740</v>
      </c>
      <c r="S1740" s="57" t="s">
        <v>19741</v>
      </c>
      <c r="T1740" s="57" t="s">
        <v>19742</v>
      </c>
      <c r="U1740" s="57" t="s">
        <v>19743</v>
      </c>
      <c r="V1740" t="s">
        <v>19744</v>
      </c>
    </row>
    <row r="1741" ht="15" spans="1:22">
      <c r="A1741" s="52">
        <f t="shared" si="135"/>
        <v>46266</v>
      </c>
      <c r="B1741" t="str">
        <f t="shared" si="136"/>
        <v>AGENT22</v>
      </c>
      <c r="C1741" t="str">
        <f t="shared" si="137"/>
        <v>WAWONDULA</v>
      </c>
      <c r="D1741" t="str">
        <f t="shared" si="138"/>
        <v>MAL06</v>
      </c>
      <c r="H1741" t="str">
        <f t="shared" si="139"/>
        <v>2026-09-01 07:10:11</v>
      </c>
      <c r="K1741" t="str" cm="1">
        <f t="array" ref="K1741:L1741">_xlfn.TEXTSPLIT(R1741," ")</f>
        <v>MAL06</v>
      </c>
      <c r="L1741" t="str">
        <v>WAWONDULA</v>
      </c>
      <c r="P1741" s="57" t="s">
        <v>19745</v>
      </c>
      <c r="Q1741" s="57" t="s">
        <v>11133</v>
      </c>
      <c r="R1741" s="57" t="s">
        <v>19746</v>
      </c>
      <c r="S1741" s="57" t="s">
        <v>19747</v>
      </c>
      <c r="T1741" s="57" t="s">
        <v>9625</v>
      </c>
      <c r="U1741" s="57" t="s">
        <v>19748</v>
      </c>
      <c r="V1741" t="s">
        <v>19749</v>
      </c>
    </row>
    <row r="1742" ht="15" spans="1:22">
      <c r="A1742" s="52">
        <f t="shared" si="135"/>
        <v>46266</v>
      </c>
      <c r="B1742" t="str">
        <f t="shared" si="136"/>
        <v>AGENT27</v>
      </c>
      <c r="C1742" t="str">
        <f t="shared" si="137"/>
        <v>PANGERAN_ANTASARI</v>
      </c>
      <c r="D1742" t="str">
        <f t="shared" si="138"/>
        <v>BDJ17</v>
      </c>
      <c r="H1742" t="str">
        <f t="shared" si="139"/>
        <v>2026-09-01 07:10:11</v>
      </c>
      <c r="K1742" t="str" cm="1">
        <f t="array" ref="K1742:L1742">_xlfn.TEXTSPLIT(R1742," ")</f>
        <v>BDJ17</v>
      </c>
      <c r="L1742" t="str">
        <v>PANGERAN_ANTASARI</v>
      </c>
      <c r="P1742" s="57" t="s">
        <v>19745</v>
      </c>
      <c r="Q1742" s="57" t="s">
        <v>11862</v>
      </c>
      <c r="R1742" s="57" t="s">
        <v>19750</v>
      </c>
      <c r="S1742" s="57" t="s">
        <v>19751</v>
      </c>
      <c r="T1742" s="57" t="s">
        <v>19752</v>
      </c>
      <c r="U1742" s="57" t="s">
        <v>19753</v>
      </c>
    </row>
    <row r="1743" ht="15" spans="1:22">
      <c r="A1743" s="52">
        <f t="shared" si="135"/>
        <v>46266</v>
      </c>
      <c r="B1743" t="str">
        <f t="shared" si="136"/>
        <v>AGENT21</v>
      </c>
      <c r="C1743" t="str">
        <f t="shared" si="137"/>
        <v>SERUNI</v>
      </c>
      <c r="D1743" t="str">
        <f t="shared" si="138"/>
        <v>AMI06</v>
      </c>
      <c r="H1743" t="str">
        <f t="shared" si="139"/>
        <v>2026-09-01 07:10:06</v>
      </c>
      <c r="K1743" t="str" cm="1">
        <f t="array" ref="K1743:L1743">_xlfn.TEXTSPLIT(R1743," ")</f>
        <v>AMI06</v>
      </c>
      <c r="L1743" t="str">
        <v>SERUNI</v>
      </c>
      <c r="P1743" s="57" t="s">
        <v>19754</v>
      </c>
      <c r="Q1743" s="57" t="s">
        <v>11660</v>
      </c>
      <c r="R1743" s="57" t="s">
        <v>19755</v>
      </c>
      <c r="S1743" s="57" t="s">
        <v>19756</v>
      </c>
      <c r="T1743" s="57" t="s">
        <v>19757</v>
      </c>
      <c r="U1743" s="57" t="s">
        <v>19758</v>
      </c>
      <c r="V1743" t="s">
        <v>19759</v>
      </c>
    </row>
    <row r="1744" ht="15" spans="1:22">
      <c r="A1744" s="52">
        <f t="shared" si="135"/>
        <v>46266</v>
      </c>
      <c r="B1744" t="str">
        <f t="shared" si="136"/>
        <v>AGENT16</v>
      </c>
      <c r="C1744" t="str">
        <f t="shared" si="137"/>
        <v>PACET</v>
      </c>
      <c r="D1744" t="str">
        <f t="shared" si="138"/>
        <v>SOG22</v>
      </c>
      <c r="H1744" t="str">
        <f t="shared" si="139"/>
        <v>2026-09-01 07:10:03</v>
      </c>
      <c r="K1744" t="str" cm="1">
        <f t="array" ref="K1744:L1744">_xlfn.TEXTSPLIT(R1744," ")</f>
        <v>SOG22</v>
      </c>
      <c r="L1744" t="str">
        <v>PACET</v>
      </c>
      <c r="P1744" s="57" t="s">
        <v>19760</v>
      </c>
      <c r="Q1744" s="57" t="s">
        <v>10199</v>
      </c>
      <c r="R1744" s="57" t="s">
        <v>19761</v>
      </c>
      <c r="S1744" s="57" t="s">
        <v>19762</v>
      </c>
      <c r="T1744" s="57" t="s">
        <v>19763</v>
      </c>
      <c r="U1744" s="57" t="s">
        <v>19764</v>
      </c>
    </row>
    <row r="1745" ht="15" spans="1:22">
      <c r="A1745" s="52">
        <f t="shared" si="135"/>
        <v>46266</v>
      </c>
      <c r="B1745" t="str">
        <f t="shared" si="136"/>
        <v>AGENT19</v>
      </c>
      <c r="C1745" t="str">
        <f t="shared" si="137"/>
        <v>ARJASA_SBD</v>
      </c>
      <c r="D1745" t="str">
        <f t="shared" si="138"/>
        <v>SBD06</v>
      </c>
      <c r="H1745" t="str">
        <f t="shared" si="139"/>
        <v>2026-09-01 07:09:45</v>
      </c>
      <c r="K1745" t="str" cm="1">
        <f t="array" ref="K1745:L1745">_xlfn.TEXTSPLIT(R1745," ")</f>
        <v>SBD06</v>
      </c>
      <c r="L1745" t="str">
        <v>ARJASA_SBD</v>
      </c>
      <c r="P1745" s="57" t="s">
        <v>19765</v>
      </c>
      <c r="Q1745" s="57" t="s">
        <v>10181</v>
      </c>
      <c r="R1745" s="57" t="s">
        <v>19766</v>
      </c>
      <c r="S1745" s="57" t="s">
        <v>19767</v>
      </c>
      <c r="T1745" s="57" t="s">
        <v>19768</v>
      </c>
      <c r="U1745" s="57" t="s">
        <v>19769</v>
      </c>
      <c r="V1745" t="s">
        <v>19770</v>
      </c>
    </row>
    <row r="1746" ht="15" spans="1:22">
      <c r="A1746" s="52">
        <f t="shared" si="135"/>
        <v>46266</v>
      </c>
      <c r="B1746" t="str">
        <f t="shared" si="136"/>
        <v>AGENT09</v>
      </c>
      <c r="C1746" t="str">
        <f t="shared" si="137"/>
        <v>BUNGA_MAS</v>
      </c>
      <c r="D1746" t="str">
        <f t="shared" si="138"/>
        <v>MNN03</v>
      </c>
      <c r="H1746" t="str">
        <f t="shared" si="139"/>
        <v>2026-09-01 07:09:22</v>
      </c>
      <c r="K1746" t="str" cm="1">
        <f t="array" ref="K1746:L1746">_xlfn.TEXTSPLIT(R1746," ")</f>
        <v>MNN03</v>
      </c>
      <c r="L1746" t="str">
        <v>BUNGA_MAS</v>
      </c>
      <c r="P1746" s="57" t="s">
        <v>19771</v>
      </c>
      <c r="Q1746" s="57" t="s">
        <v>12496</v>
      </c>
      <c r="R1746" s="57" t="s">
        <v>19772</v>
      </c>
      <c r="S1746" s="57" t="s">
        <v>19773</v>
      </c>
      <c r="T1746" s="57" t="s">
        <v>19774</v>
      </c>
      <c r="U1746" s="57" t="s">
        <v>19775</v>
      </c>
      <c r="V1746" t="s">
        <v>19776</v>
      </c>
    </row>
    <row r="1747" ht="15" spans="1:22">
      <c r="A1747" s="52">
        <f t="shared" si="135"/>
        <v>46266</v>
      </c>
      <c r="B1747" t="str">
        <f t="shared" si="136"/>
        <v>AGENT21</v>
      </c>
      <c r="C1747" t="str">
        <f t="shared" si="137"/>
        <v>MUNCAN_1</v>
      </c>
      <c r="D1747" t="str">
        <f t="shared" si="138"/>
        <v>APU08</v>
      </c>
      <c r="H1747" t="str">
        <f t="shared" si="139"/>
        <v>2026-09-01 07:09:21</v>
      </c>
      <c r="K1747" t="str" cm="1">
        <f t="array" ref="K1747:L1747">_xlfn.TEXTSPLIT(R1747," ")</f>
        <v>APU08</v>
      </c>
      <c r="L1747" t="str">
        <v>MUNCAN_1</v>
      </c>
      <c r="P1747" s="57" t="s">
        <v>19777</v>
      </c>
      <c r="Q1747" s="57" t="s">
        <v>11660</v>
      </c>
      <c r="R1747" s="57" t="s">
        <v>19778</v>
      </c>
      <c r="S1747" s="57" t="s">
        <v>19779</v>
      </c>
      <c r="T1747" s="57" t="s">
        <v>19727</v>
      </c>
      <c r="U1747" s="57" t="s">
        <v>19780</v>
      </c>
    </row>
    <row r="1748" ht="15" spans="1:22">
      <c r="A1748" s="52">
        <f t="shared" si="135"/>
        <v>46266</v>
      </c>
      <c r="B1748" t="str">
        <f t="shared" si="136"/>
        <v>AGENT23</v>
      </c>
      <c r="C1748" t="str">
        <f t="shared" si="137"/>
        <v>BAHU_01</v>
      </c>
      <c r="D1748" t="str">
        <f t="shared" si="138"/>
        <v>MDC11C</v>
      </c>
      <c r="H1748" t="str">
        <f t="shared" si="139"/>
        <v>2026-09-01 07:09:19</v>
      </c>
      <c r="K1748" t="str" cm="1">
        <f t="array" ref="K1748:L1748">_xlfn.TEXTSPLIT(R1748," ")</f>
        <v>MDC11C</v>
      </c>
      <c r="L1748" t="str">
        <v>BAHU_01</v>
      </c>
      <c r="P1748" s="57" t="s">
        <v>19781</v>
      </c>
      <c r="Q1748" s="57" t="s">
        <v>10259</v>
      </c>
      <c r="R1748" s="57" t="s">
        <v>19782</v>
      </c>
      <c r="S1748" s="57" t="s">
        <v>19783</v>
      </c>
      <c r="T1748" s="57" t="s">
        <v>9970</v>
      </c>
      <c r="U1748" s="57" t="s">
        <v>19784</v>
      </c>
    </row>
    <row r="1749" ht="15" spans="1:22">
      <c r="A1749" s="52">
        <f t="shared" si="135"/>
        <v>46266</v>
      </c>
      <c r="B1749" t="str">
        <f t="shared" si="136"/>
        <v>AGENT23</v>
      </c>
      <c r="C1749" t="str">
        <f t="shared" si="137"/>
        <v>PALELEH</v>
      </c>
      <c r="D1749" t="str">
        <f t="shared" si="138"/>
        <v>BUO02</v>
      </c>
      <c r="H1749" t="str">
        <f t="shared" si="139"/>
        <v>2026-09-01 07:09:06</v>
      </c>
      <c r="K1749" t="str" cm="1">
        <f t="array" ref="K1749:L1749">_xlfn.TEXTSPLIT(R1749," ")</f>
        <v>BUO02</v>
      </c>
      <c r="L1749" t="str">
        <v>PALELEH</v>
      </c>
      <c r="P1749" s="57" t="s">
        <v>19785</v>
      </c>
      <c r="Q1749" s="57" t="s">
        <v>10259</v>
      </c>
      <c r="R1749" s="57" t="s">
        <v>19786</v>
      </c>
      <c r="S1749" s="57" t="s">
        <v>19787</v>
      </c>
      <c r="T1749" s="57" t="s">
        <v>19788</v>
      </c>
      <c r="U1749" s="57" t="s">
        <v>19789</v>
      </c>
      <c r="V1749" t="s">
        <v>19790</v>
      </c>
    </row>
    <row r="1750" ht="15" spans="1:22">
      <c r="A1750" s="52">
        <f t="shared" si="135"/>
        <v>46266</v>
      </c>
      <c r="B1750" t="str">
        <f t="shared" si="136"/>
        <v>AGENT19</v>
      </c>
      <c r="C1750" t="str">
        <f t="shared" si="137"/>
        <v>BURNEH_1</v>
      </c>
      <c r="D1750" t="str">
        <f t="shared" si="138"/>
        <v>BWX06</v>
      </c>
      <c r="H1750" t="str">
        <f t="shared" si="139"/>
        <v>2026-09-01 07:08:55</v>
      </c>
      <c r="K1750" t="str" cm="1">
        <f t="array" ref="K1750:L1750">_xlfn.TEXTSPLIT(R1750," ")</f>
        <v>BWX06</v>
      </c>
      <c r="L1750" t="str">
        <v>BURNEH_1</v>
      </c>
      <c r="P1750" s="57" t="s">
        <v>19791</v>
      </c>
      <c r="Q1750" s="57" t="s">
        <v>10181</v>
      </c>
      <c r="R1750" s="57" t="s">
        <v>19792</v>
      </c>
      <c r="S1750" s="57" t="s">
        <v>19793</v>
      </c>
      <c r="T1750" s="57" t="s">
        <v>19794</v>
      </c>
      <c r="U1750" s="57" t="s">
        <v>19795</v>
      </c>
      <c r="V1750" t="s">
        <v>19796</v>
      </c>
    </row>
    <row r="1751" ht="15" spans="1:22">
      <c r="A1751" s="52">
        <f t="shared" si="135"/>
        <v>46266</v>
      </c>
      <c r="B1751" t="str">
        <f t="shared" si="136"/>
        <v>AGENT16</v>
      </c>
      <c r="C1751" t="str">
        <f t="shared" si="137"/>
        <v>CMI02A</v>
      </c>
      <c r="D1751" t="str">
        <f t="shared" si="138"/>
        <v>CMI02A</v>
      </c>
      <c r="H1751" t="str">
        <f t="shared" si="139"/>
        <v>2026-09-01 07:08:54</v>
      </c>
      <c r="K1751" t="str" cm="1">
        <f t="array" ref="K1751:L1751">_xlfn.TEXTSPLIT(R1751," ")</f>
        <v>CMI02A</v>
      </c>
      <c r="L1751" t="str">
        <v>CMI02A</v>
      </c>
      <c r="P1751" s="57" t="s">
        <v>19797</v>
      </c>
      <c r="Q1751" s="57" t="s">
        <v>10199</v>
      </c>
      <c r="R1751" s="57" t="s">
        <v>19798</v>
      </c>
      <c r="S1751" s="57" t="s">
        <v>19799</v>
      </c>
      <c r="T1751" s="57" t="s">
        <v>19800</v>
      </c>
      <c r="U1751" s="57" t="s">
        <v>19801</v>
      </c>
    </row>
    <row r="1752" ht="15" spans="1:22">
      <c r="A1752" s="52">
        <f t="shared" si="135"/>
        <v>46266</v>
      </c>
      <c r="B1752" t="str">
        <f t="shared" si="136"/>
        <v>AGENT17</v>
      </c>
      <c r="C1752" t="str">
        <f t="shared" si="137"/>
        <v>KEDUNG</v>
      </c>
      <c r="D1752" t="str">
        <f t="shared" si="138"/>
        <v>JPR11</v>
      </c>
      <c r="H1752" t="str">
        <f t="shared" si="139"/>
        <v>2026-09-01 07:08:54</v>
      </c>
      <c r="K1752" t="str" cm="1">
        <f t="array" ref="K1752:L1752">_xlfn.TEXTSPLIT(R1752," ")</f>
        <v>JPR11</v>
      </c>
      <c r="L1752" t="str">
        <v>KEDUNG</v>
      </c>
      <c r="P1752" s="57" t="s">
        <v>19797</v>
      </c>
      <c r="Q1752" s="57" t="s">
        <v>11249</v>
      </c>
      <c r="R1752" s="57" t="s">
        <v>19802</v>
      </c>
      <c r="S1752" s="57" t="s">
        <v>19803</v>
      </c>
      <c r="T1752" s="57" t="s">
        <v>19804</v>
      </c>
      <c r="U1752" s="57" t="s">
        <v>19805</v>
      </c>
      <c r="V1752" t="s">
        <v>19806</v>
      </c>
    </row>
    <row r="1753" ht="15" spans="1:22">
      <c r="A1753" s="52">
        <f t="shared" si="135"/>
        <v>46266</v>
      </c>
      <c r="B1753" t="str">
        <f t="shared" si="136"/>
        <v>AGENT18</v>
      </c>
      <c r="C1753" t="str">
        <f t="shared" si="137"/>
        <v>PILANGSARI</v>
      </c>
      <c r="D1753" t="str">
        <f t="shared" si="138"/>
        <v>SRN05</v>
      </c>
      <c r="H1753" t="str">
        <f t="shared" si="139"/>
        <v>2026-09-01 07:08:44</v>
      </c>
      <c r="K1753" t="str" cm="1">
        <f t="array" ref="K1753:L1753">_xlfn.TEXTSPLIT(R1753," ")</f>
        <v>SRN05</v>
      </c>
      <c r="L1753" t="str">
        <v>PILANGSARI</v>
      </c>
      <c r="P1753" s="57" t="s">
        <v>19807</v>
      </c>
      <c r="Q1753" s="57" t="s">
        <v>10385</v>
      </c>
      <c r="R1753" s="57" t="s">
        <v>19808</v>
      </c>
      <c r="S1753" s="57" t="s">
        <v>19809</v>
      </c>
      <c r="T1753" s="57" t="s">
        <v>19810</v>
      </c>
      <c r="U1753" s="57" t="s">
        <v>19811</v>
      </c>
    </row>
    <row r="1754" ht="15" spans="1:22">
      <c r="A1754" s="52">
        <f t="shared" si="135"/>
        <v>46266</v>
      </c>
      <c r="B1754" t="str">
        <f t="shared" si="136"/>
        <v>AGENT16</v>
      </c>
      <c r="C1754" t="str">
        <f t="shared" si="137"/>
        <v>SOG31E</v>
      </c>
      <c r="D1754" t="str">
        <f t="shared" si="138"/>
        <v>SOG31E</v>
      </c>
      <c r="H1754" t="str">
        <f t="shared" si="139"/>
        <v>2026-09-01 07:08:32</v>
      </c>
      <c r="K1754" t="str" cm="1">
        <f t="array" ref="K1754:L1754">_xlfn.TEXTSPLIT(R1754," ")</f>
        <v>SOG31E</v>
      </c>
      <c r="L1754" t="str">
        <v>SOG31E</v>
      </c>
      <c r="P1754" s="57" t="s">
        <v>19812</v>
      </c>
      <c r="Q1754" s="57" t="s">
        <v>10199</v>
      </c>
      <c r="R1754" s="57" t="s">
        <v>19813</v>
      </c>
      <c r="S1754" s="57" t="s">
        <v>19814</v>
      </c>
      <c r="T1754" s="57" t="s">
        <v>10331</v>
      </c>
      <c r="U1754" s="57" t="s">
        <v>19815</v>
      </c>
      <c r="V1754" t="s">
        <v>19816</v>
      </c>
    </row>
    <row r="1755" ht="15" spans="1:22">
      <c r="A1755" s="52">
        <f t="shared" si="135"/>
        <v>46266</v>
      </c>
      <c r="B1755" t="str">
        <f t="shared" si="136"/>
        <v>AGENT19</v>
      </c>
      <c r="C1755" t="str">
        <f t="shared" si="137"/>
        <v>NGADIROJO_1</v>
      </c>
      <c r="D1755" t="str">
        <f t="shared" si="138"/>
        <v>PCI03</v>
      </c>
      <c r="H1755" t="str">
        <f t="shared" si="139"/>
        <v>2026-09-01 07:08:21</v>
      </c>
      <c r="K1755" t="str" cm="1">
        <f t="array" ref="K1755:L1755">_xlfn.TEXTSPLIT(R1755," ")</f>
        <v>PCI03</v>
      </c>
      <c r="L1755" t="str">
        <v>NGADIROJO_1</v>
      </c>
      <c r="P1755" s="57" t="s">
        <v>19817</v>
      </c>
      <c r="Q1755" s="57" t="s">
        <v>10181</v>
      </c>
      <c r="R1755" s="57" t="s">
        <v>19818</v>
      </c>
      <c r="S1755" s="57" t="s">
        <v>19819</v>
      </c>
      <c r="T1755" s="57" t="s">
        <v>19820</v>
      </c>
      <c r="U1755" s="57" t="s">
        <v>19821</v>
      </c>
      <c r="V1755" t="s">
        <v>19642</v>
      </c>
    </row>
    <row r="1756" ht="15" spans="1:22">
      <c r="A1756" s="52">
        <f t="shared" si="135"/>
        <v>46266</v>
      </c>
      <c r="B1756" t="str">
        <f t="shared" si="136"/>
        <v>AGENT23</v>
      </c>
      <c r="C1756" t="str">
        <f t="shared" si="137"/>
        <v>TOILI_01</v>
      </c>
      <c r="D1756" t="str">
        <f t="shared" si="138"/>
        <v>BAG12</v>
      </c>
      <c r="H1756" t="str">
        <f t="shared" si="139"/>
        <v>2026-09-01 07:08:20</v>
      </c>
      <c r="K1756" t="str" cm="1">
        <f t="array" ref="K1756:L1756">_xlfn.TEXTSPLIT(R1756," ")</f>
        <v>BAG12</v>
      </c>
      <c r="L1756" t="str">
        <v>TOILI_01</v>
      </c>
      <c r="P1756" s="57" t="s">
        <v>19822</v>
      </c>
      <c r="Q1756" s="57" t="s">
        <v>10259</v>
      </c>
      <c r="R1756" s="57" t="s">
        <v>19823</v>
      </c>
      <c r="S1756" s="57" t="s">
        <v>19824</v>
      </c>
      <c r="T1756" s="57" t="s">
        <v>8346</v>
      </c>
      <c r="U1756" s="57" t="s">
        <v>19825</v>
      </c>
      <c r="V1756" t="s">
        <v>19826</v>
      </c>
    </row>
    <row r="1757" ht="15" spans="1:22">
      <c r="A1757" s="52">
        <f t="shared" si="135"/>
        <v>46266</v>
      </c>
      <c r="B1757" t="str">
        <f t="shared" si="136"/>
        <v>AGENT19</v>
      </c>
      <c r="C1757" t="str">
        <f t="shared" si="137"/>
        <v>ROBATAL</v>
      </c>
      <c r="D1757" t="str">
        <f t="shared" si="138"/>
        <v>SPG09A</v>
      </c>
      <c r="H1757" t="str">
        <f t="shared" si="139"/>
        <v>2026-09-01 07:08:16</v>
      </c>
      <c r="K1757" t="str" cm="1">
        <f t="array" ref="K1757:L1757">_xlfn.TEXTSPLIT(R1757," ")</f>
        <v>SPG09A</v>
      </c>
      <c r="L1757" t="str">
        <v>ROBATAL</v>
      </c>
      <c r="P1757" s="57" t="s">
        <v>19827</v>
      </c>
      <c r="Q1757" s="57" t="s">
        <v>10181</v>
      </c>
      <c r="R1757" s="57" t="s">
        <v>19828</v>
      </c>
      <c r="S1757" s="57" t="s">
        <v>19829</v>
      </c>
      <c r="T1757" s="57" t="s">
        <v>19359</v>
      </c>
      <c r="U1757" s="57" t="s">
        <v>19830</v>
      </c>
      <c r="V1757" t="s">
        <v>19831</v>
      </c>
    </row>
    <row r="1758" ht="15" spans="1:22">
      <c r="A1758" s="52">
        <f t="shared" si="135"/>
        <v>46266</v>
      </c>
      <c r="B1758" t="str">
        <f t="shared" si="136"/>
        <v>AGENT19</v>
      </c>
      <c r="C1758" t="str">
        <f t="shared" si="137"/>
        <v>LECES_1</v>
      </c>
      <c r="D1758" t="str">
        <f t="shared" si="138"/>
        <v>PTN12</v>
      </c>
      <c r="H1758" t="str">
        <f t="shared" si="139"/>
        <v>2026-09-01 07:08:11</v>
      </c>
      <c r="K1758" t="str" cm="1">
        <f t="array" ref="K1758:L1758">_xlfn.TEXTSPLIT(R1758," ")</f>
        <v>PTN12</v>
      </c>
      <c r="L1758" t="str">
        <v>LECES_1</v>
      </c>
      <c r="P1758" s="57" t="s">
        <v>19832</v>
      </c>
      <c r="Q1758" s="57" t="s">
        <v>10181</v>
      </c>
      <c r="R1758" s="57" t="s">
        <v>19833</v>
      </c>
      <c r="S1758" s="57" t="s">
        <v>19834</v>
      </c>
      <c r="T1758" s="57" t="s">
        <v>19835</v>
      </c>
      <c r="U1758" s="57" t="s">
        <v>19836</v>
      </c>
      <c r="V1758" t="s">
        <v>19837</v>
      </c>
    </row>
    <row r="1759" ht="15" spans="1:22">
      <c r="A1759" s="52">
        <f t="shared" si="135"/>
        <v>46266</v>
      </c>
      <c r="B1759" t="str">
        <f t="shared" si="136"/>
        <v>AGENT23</v>
      </c>
      <c r="C1759" t="str">
        <f t="shared" si="137"/>
        <v>AMPANA_RAYA</v>
      </c>
      <c r="D1759" t="str">
        <f t="shared" si="138"/>
        <v>AMP01A</v>
      </c>
      <c r="H1759" t="str">
        <f t="shared" si="139"/>
        <v>2026-09-01 07:07:55</v>
      </c>
      <c r="K1759" t="str" cm="1">
        <f t="array" ref="K1759:L1759">_xlfn.TEXTSPLIT(R1759," ")</f>
        <v>AMP01A</v>
      </c>
      <c r="L1759" t="str">
        <v>AMPANA_RAYA</v>
      </c>
      <c r="P1759" s="57" t="s">
        <v>19838</v>
      </c>
      <c r="Q1759" s="57" t="s">
        <v>10259</v>
      </c>
      <c r="R1759" s="57" t="s">
        <v>19839</v>
      </c>
      <c r="S1759" s="57" t="s">
        <v>19840</v>
      </c>
      <c r="T1759" s="57" t="s">
        <v>6862</v>
      </c>
      <c r="U1759" s="57" t="s">
        <v>19841</v>
      </c>
    </row>
    <row r="1760" ht="15" spans="1:22">
      <c r="A1760" s="52">
        <f t="shared" si="135"/>
        <v>46266</v>
      </c>
      <c r="B1760" t="str">
        <f t="shared" si="136"/>
        <v>AGENT17</v>
      </c>
      <c r="C1760" t="str">
        <f t="shared" si="137"/>
        <v>SUMBANG01</v>
      </c>
      <c r="D1760" t="str">
        <f t="shared" si="138"/>
        <v>PWO10B</v>
      </c>
      <c r="H1760" t="str">
        <f t="shared" si="139"/>
        <v>2026-09-01 07:07:54</v>
      </c>
      <c r="K1760" t="str" cm="1">
        <f t="array" ref="K1760:L1760">_xlfn.TEXTSPLIT(R1760," ")</f>
        <v>PWO10B</v>
      </c>
      <c r="L1760" t="str">
        <v>SUMBANG01</v>
      </c>
      <c r="P1760" s="57" t="s">
        <v>19842</v>
      </c>
      <c r="Q1760" s="57" t="s">
        <v>11249</v>
      </c>
      <c r="R1760" s="57" t="s">
        <v>19843</v>
      </c>
      <c r="S1760" s="57" t="s">
        <v>19844</v>
      </c>
      <c r="T1760" s="57" t="s">
        <v>19845</v>
      </c>
      <c r="U1760" s="57" t="s">
        <v>19846</v>
      </c>
      <c r="V1760" t="s">
        <v>19847</v>
      </c>
    </row>
    <row r="1761" ht="15" spans="1:22">
      <c r="A1761" s="52">
        <f t="shared" si="135"/>
        <v>46266</v>
      </c>
      <c r="B1761" t="str">
        <f t="shared" si="136"/>
        <v>AGENT01</v>
      </c>
      <c r="C1761" t="str">
        <f t="shared" si="137"/>
        <v>GEUDONG</v>
      </c>
      <c r="D1761" t="str">
        <f t="shared" si="138"/>
        <v>LSN04</v>
      </c>
      <c r="H1761" t="str">
        <f t="shared" si="139"/>
        <v>2026-09-01 07:07:54</v>
      </c>
      <c r="K1761" t="str" cm="1">
        <f t="array" ref="K1761:L1761">_xlfn.TEXTSPLIT(R1761," ")</f>
        <v>LSN04</v>
      </c>
      <c r="L1761" t="str">
        <v>GEUDONG</v>
      </c>
      <c r="P1761" s="57" t="s">
        <v>19842</v>
      </c>
      <c r="Q1761" s="57" t="s">
        <v>10486</v>
      </c>
      <c r="R1761" s="57" t="s">
        <v>19848</v>
      </c>
      <c r="S1761" s="57" t="s">
        <v>19849</v>
      </c>
      <c r="T1761" s="57" t="s">
        <v>19850</v>
      </c>
      <c r="U1761" s="57" t="s">
        <v>19851</v>
      </c>
      <c r="V1761" t="s">
        <v>19852</v>
      </c>
    </row>
    <row r="1762" ht="15" spans="1:22">
      <c r="A1762" s="52">
        <f t="shared" si="135"/>
        <v>46266</v>
      </c>
      <c r="B1762" t="str">
        <f t="shared" si="136"/>
        <v>AGENT16</v>
      </c>
      <c r="C1762" t="str">
        <f t="shared" si="137"/>
        <v>SMI17B</v>
      </c>
      <c r="D1762" t="str">
        <f t="shared" si="138"/>
        <v>SMI17B</v>
      </c>
      <c r="H1762" t="str">
        <f t="shared" si="139"/>
        <v>2026-09-01 07:07:30</v>
      </c>
      <c r="K1762" t="str" cm="1">
        <f t="array" ref="K1762:L1762">_xlfn.TEXTSPLIT(R1762," ")</f>
        <v>SMI17B</v>
      </c>
      <c r="L1762" t="str">
        <v>SMI17B</v>
      </c>
      <c r="P1762" s="57" t="s">
        <v>19853</v>
      </c>
      <c r="Q1762" s="57" t="s">
        <v>10199</v>
      </c>
      <c r="R1762" s="57" t="s">
        <v>19854</v>
      </c>
      <c r="S1762" s="57" t="s">
        <v>19855</v>
      </c>
      <c r="T1762" s="57" t="s">
        <v>19856</v>
      </c>
      <c r="U1762" s="57" t="s">
        <v>19857</v>
      </c>
      <c r="V1762" t="s">
        <v>19858</v>
      </c>
    </row>
    <row r="1763" ht="15" spans="1:22">
      <c r="A1763" s="52">
        <f t="shared" si="135"/>
        <v>46266</v>
      </c>
      <c r="B1763" t="str">
        <f t="shared" si="136"/>
        <v>AGENT27</v>
      </c>
      <c r="C1763" t="str">
        <f t="shared" si="137"/>
        <v>BONTANG_BARU</v>
      </c>
      <c r="D1763" t="str">
        <f t="shared" si="138"/>
        <v>BXT02</v>
      </c>
      <c r="H1763" t="str">
        <f t="shared" si="139"/>
        <v>2026-09-01 07:07:13</v>
      </c>
      <c r="K1763" t="str" cm="1">
        <f t="array" ref="K1763:L1763">_xlfn.TEXTSPLIT(R1763," ")</f>
        <v>BXT02</v>
      </c>
      <c r="L1763" t="str">
        <v>BONTANG_BARU</v>
      </c>
      <c r="P1763" s="57" t="s">
        <v>19859</v>
      </c>
      <c r="Q1763" s="57" t="s">
        <v>11862</v>
      </c>
      <c r="R1763" s="57" t="s">
        <v>19860</v>
      </c>
      <c r="S1763" s="57" t="s">
        <v>19861</v>
      </c>
      <c r="T1763" s="57" t="s">
        <v>19862</v>
      </c>
      <c r="U1763" s="57" t="s">
        <v>19863</v>
      </c>
      <c r="V1763" t="s">
        <v>19864</v>
      </c>
    </row>
    <row r="1764" ht="15" spans="1:22">
      <c r="A1764" s="52">
        <f t="shared" si="135"/>
        <v>46266</v>
      </c>
      <c r="B1764" t="str">
        <f t="shared" si="136"/>
        <v>AGENT27</v>
      </c>
      <c r="C1764" t="str">
        <f t="shared" si="137"/>
        <v>ANGSAU</v>
      </c>
      <c r="D1764" t="str">
        <f t="shared" si="138"/>
        <v>PLR03</v>
      </c>
      <c r="H1764" t="str">
        <f t="shared" si="139"/>
        <v>2026-09-01 07:07:01</v>
      </c>
      <c r="K1764" t="str" cm="1">
        <f t="array" ref="K1764:L1764">_xlfn.TEXTSPLIT(R1764," ")</f>
        <v>PLR03</v>
      </c>
      <c r="L1764" t="str">
        <v>ANGSAU</v>
      </c>
      <c r="P1764" s="57" t="s">
        <v>19865</v>
      </c>
      <c r="Q1764" s="57" t="s">
        <v>11862</v>
      </c>
      <c r="R1764" s="57" t="s">
        <v>19866</v>
      </c>
      <c r="S1764" s="57" t="s">
        <v>19867</v>
      </c>
      <c r="T1764" s="57" t="s">
        <v>19868</v>
      </c>
      <c r="U1764" s="57" t="s">
        <v>19869</v>
      </c>
      <c r="V1764" t="s">
        <v>19870</v>
      </c>
    </row>
    <row r="1765" ht="15" spans="1:22">
      <c r="A1765" s="52">
        <f t="shared" si="135"/>
        <v>46266</v>
      </c>
      <c r="B1765" t="str">
        <f t="shared" si="136"/>
        <v>AGENT23</v>
      </c>
      <c r="C1765" t="str">
        <f t="shared" si="137"/>
        <v>PONEGORO_01</v>
      </c>
      <c r="D1765" t="str">
        <f t="shared" si="138"/>
        <v>PLW02D</v>
      </c>
      <c r="H1765" t="str">
        <f t="shared" si="139"/>
        <v>2026-09-01 07:06:53</v>
      </c>
      <c r="K1765" t="str" cm="1">
        <f t="array" ref="K1765:L1765">_xlfn.TEXTSPLIT(R1765," ")</f>
        <v>PLW02D</v>
      </c>
      <c r="L1765" t="str">
        <v>PONEGORO_01</v>
      </c>
      <c r="P1765" s="57" t="s">
        <v>19871</v>
      </c>
      <c r="Q1765" s="57" t="s">
        <v>10259</v>
      </c>
      <c r="R1765" s="57" t="s">
        <v>19872</v>
      </c>
      <c r="S1765" s="57" t="s">
        <v>19873</v>
      </c>
      <c r="T1765" s="57" t="s">
        <v>19874</v>
      </c>
      <c r="U1765" s="57" t="s">
        <v>19875</v>
      </c>
      <c r="V1765" t="s">
        <v>19876</v>
      </c>
    </row>
    <row r="1766" ht="15" spans="1:22">
      <c r="A1766" s="52">
        <f t="shared" si="135"/>
        <v>46266</v>
      </c>
      <c r="B1766" t="str">
        <f t="shared" si="136"/>
        <v>AGENT21</v>
      </c>
      <c r="C1766" t="str">
        <f t="shared" si="137"/>
        <v>PANJER</v>
      </c>
      <c r="D1766" t="str">
        <f t="shared" si="138"/>
        <v>DPS05C</v>
      </c>
      <c r="H1766" t="str">
        <f t="shared" si="139"/>
        <v>2026-09-01 07:06:47</v>
      </c>
      <c r="K1766" t="str" cm="1">
        <f t="array" ref="K1766:L1766">_xlfn.TEXTSPLIT(R1766," ")</f>
        <v>DPS05C</v>
      </c>
      <c r="L1766" t="str">
        <v>PANJER</v>
      </c>
      <c r="P1766" s="57" t="s">
        <v>19877</v>
      </c>
      <c r="Q1766" s="57" t="s">
        <v>11660</v>
      </c>
      <c r="R1766" s="57" t="s">
        <v>19878</v>
      </c>
      <c r="S1766" s="57" t="s">
        <v>19879</v>
      </c>
      <c r="T1766" s="57" t="s">
        <v>19880</v>
      </c>
      <c r="U1766" s="57" t="s">
        <v>19881</v>
      </c>
      <c r="V1766" t="s">
        <v>19882</v>
      </c>
    </row>
    <row r="1767" ht="15" spans="1:22">
      <c r="A1767" s="52">
        <f t="shared" si="135"/>
        <v>46266</v>
      </c>
      <c r="B1767" t="str">
        <f t="shared" si="136"/>
        <v>AGENT27</v>
      </c>
      <c r="C1767" t="str">
        <f t="shared" si="137"/>
        <v>NUNUKAN</v>
      </c>
      <c r="D1767" t="str">
        <f t="shared" si="138"/>
        <v>NNX01</v>
      </c>
      <c r="H1767" t="str">
        <f t="shared" si="139"/>
        <v>2026-09-01 07:06:39</v>
      </c>
      <c r="K1767" t="str" cm="1">
        <f t="array" ref="K1767:L1767">_xlfn.TEXTSPLIT(R1767," ")</f>
        <v>NNX01</v>
      </c>
      <c r="L1767" t="str">
        <v>NUNUKAN</v>
      </c>
      <c r="P1767" s="57" t="s">
        <v>19883</v>
      </c>
      <c r="Q1767" s="57" t="s">
        <v>11862</v>
      </c>
      <c r="R1767" s="57" t="s">
        <v>19884</v>
      </c>
      <c r="S1767" s="57" t="s">
        <v>19885</v>
      </c>
      <c r="T1767" s="57" t="s">
        <v>19886</v>
      </c>
      <c r="U1767" s="57" t="s">
        <v>19887</v>
      </c>
    </row>
    <row r="1768" ht="15" spans="1:22">
      <c r="A1768" s="52">
        <f t="shared" si="135"/>
        <v>46266</v>
      </c>
      <c r="B1768" t="str">
        <f t="shared" si="136"/>
        <v>AGENT19</v>
      </c>
      <c r="C1768" t="str">
        <f t="shared" si="137"/>
        <v>PAMEKASAN</v>
      </c>
      <c r="D1768" t="str">
        <f t="shared" si="138"/>
        <v>PKS01</v>
      </c>
      <c r="H1768" t="str">
        <f t="shared" si="139"/>
        <v>2026-09-01 07:06:34</v>
      </c>
      <c r="K1768" t="str" cm="1">
        <f t="array" ref="K1768:L1768">_xlfn.TEXTSPLIT(R1768," ")</f>
        <v>PKS01</v>
      </c>
      <c r="L1768" t="str">
        <v>PAMEKASAN</v>
      </c>
      <c r="P1768" s="57" t="s">
        <v>19888</v>
      </c>
      <c r="Q1768" s="57" t="s">
        <v>10181</v>
      </c>
      <c r="R1768" s="57" t="s">
        <v>19889</v>
      </c>
      <c r="S1768" s="57" t="s">
        <v>19890</v>
      </c>
      <c r="T1768" s="57" t="s">
        <v>19891</v>
      </c>
      <c r="U1768" s="57" t="s">
        <v>19892</v>
      </c>
      <c r="V1768" t="s">
        <v>19893</v>
      </c>
    </row>
    <row r="1769" ht="15" spans="1:22">
      <c r="A1769" s="52">
        <f t="shared" si="135"/>
        <v>46266</v>
      </c>
      <c r="B1769" t="str">
        <f t="shared" si="136"/>
        <v>AGENT27</v>
      </c>
      <c r="C1769" t="str">
        <f t="shared" si="137"/>
        <v>CEMPAKA</v>
      </c>
      <c r="D1769" t="str">
        <f t="shared" si="138"/>
        <v>BJB04</v>
      </c>
      <c r="H1769" t="str">
        <f t="shared" si="139"/>
        <v>2026-09-01 07:06:24</v>
      </c>
      <c r="K1769" t="str" cm="1">
        <f t="array" ref="K1769:L1769">_xlfn.TEXTSPLIT(R1769," ")</f>
        <v>BJB04</v>
      </c>
      <c r="L1769" t="str">
        <v>CEMPAKA</v>
      </c>
      <c r="P1769" s="57" t="s">
        <v>19894</v>
      </c>
      <c r="Q1769" s="57" t="s">
        <v>11862</v>
      </c>
      <c r="R1769" s="57" t="s">
        <v>19895</v>
      </c>
      <c r="S1769" s="57" t="s">
        <v>19896</v>
      </c>
      <c r="T1769" s="57" t="s">
        <v>19897</v>
      </c>
      <c r="U1769" s="57" t="s">
        <v>19898</v>
      </c>
      <c r="V1769" t="s">
        <v>19899</v>
      </c>
    </row>
    <row r="1770" ht="15" spans="1:22">
      <c r="A1770" s="52">
        <f t="shared" si="135"/>
        <v>46266</v>
      </c>
      <c r="B1770" t="str">
        <f t="shared" si="136"/>
        <v>AGENT23</v>
      </c>
      <c r="C1770" t="str">
        <f t="shared" si="137"/>
        <v>TAWAELI_01</v>
      </c>
      <c r="D1770" t="str">
        <f t="shared" si="138"/>
        <v>PLW06B</v>
      </c>
      <c r="H1770" t="str">
        <f t="shared" si="139"/>
        <v>2026-09-01 07:06:13</v>
      </c>
      <c r="K1770" t="str" cm="1">
        <f t="array" ref="K1770:L1770">_xlfn.TEXTSPLIT(R1770," ")</f>
        <v>PLW06B</v>
      </c>
      <c r="L1770" t="str">
        <v>TAWAELI_01</v>
      </c>
      <c r="P1770" s="57" t="s">
        <v>19900</v>
      </c>
      <c r="Q1770" s="57" t="s">
        <v>10259</v>
      </c>
      <c r="R1770" s="57" t="s">
        <v>19901</v>
      </c>
      <c r="S1770" s="57" t="s">
        <v>19902</v>
      </c>
      <c r="T1770" s="57" t="s">
        <v>19903</v>
      </c>
      <c r="U1770" s="57" t="s">
        <v>19904</v>
      </c>
      <c r="V1770" t="s">
        <v>19905</v>
      </c>
    </row>
    <row r="1771" ht="15" spans="1:22">
      <c r="A1771" s="52">
        <f t="shared" si="135"/>
        <v>46266</v>
      </c>
      <c r="B1771" t="str">
        <f t="shared" si="136"/>
        <v>AGENT21</v>
      </c>
      <c r="C1771" t="str">
        <f t="shared" si="137"/>
        <v>LABUAN_LOMBOK</v>
      </c>
      <c r="D1771" t="str">
        <f t="shared" si="138"/>
        <v>SLO02</v>
      </c>
      <c r="H1771" t="str">
        <f t="shared" si="139"/>
        <v>2026-09-01 07:06:11</v>
      </c>
      <c r="K1771" t="str" cm="1">
        <f t="array" ref="K1771:L1771">_xlfn.TEXTSPLIT(R1771," ")</f>
        <v>SLO02</v>
      </c>
      <c r="L1771" t="str">
        <v>LABUAN_LOMBOK</v>
      </c>
      <c r="P1771" s="57" t="s">
        <v>19906</v>
      </c>
      <c r="Q1771" s="57" t="s">
        <v>11660</v>
      </c>
      <c r="R1771" s="57" t="s">
        <v>19907</v>
      </c>
      <c r="S1771" s="57" t="s">
        <v>19908</v>
      </c>
      <c r="T1771" s="57" t="s">
        <v>19909</v>
      </c>
      <c r="U1771" s="57" t="s">
        <v>19910</v>
      </c>
    </row>
    <row r="1772" ht="15" spans="1:22">
      <c r="A1772" s="52">
        <f t="shared" si="135"/>
        <v>46266</v>
      </c>
      <c r="B1772" t="str">
        <f t="shared" si="136"/>
        <v>AGENT22</v>
      </c>
      <c r="C1772" t="str">
        <f t="shared" si="137"/>
        <v>RANDOMAYANG</v>
      </c>
      <c r="D1772" t="str">
        <f t="shared" si="138"/>
        <v>PAK03</v>
      </c>
      <c r="H1772" t="str">
        <f t="shared" si="139"/>
        <v>2026-09-01 07:06:03</v>
      </c>
      <c r="K1772" t="str" cm="1">
        <f t="array" ref="K1772:L1772">_xlfn.TEXTSPLIT(R1772," ")</f>
        <v>PAK03</v>
      </c>
      <c r="L1772" t="str">
        <v>RANDOMAYANG</v>
      </c>
      <c r="P1772" s="57" t="s">
        <v>19911</v>
      </c>
      <c r="Q1772" s="57" t="s">
        <v>11133</v>
      </c>
      <c r="R1772" s="57" t="s">
        <v>19912</v>
      </c>
      <c r="S1772" s="57" t="s">
        <v>19913</v>
      </c>
      <c r="T1772" s="57" t="s">
        <v>6859</v>
      </c>
      <c r="U1772" s="57" t="s">
        <v>19914</v>
      </c>
      <c r="V1772" t="s">
        <v>19915</v>
      </c>
    </row>
    <row r="1773" ht="15" spans="1:22">
      <c r="A1773" s="52">
        <f t="shared" si="135"/>
        <v>46266</v>
      </c>
      <c r="B1773" t="str">
        <f t="shared" si="136"/>
        <v>AGENT27</v>
      </c>
      <c r="C1773" t="str">
        <f t="shared" si="137"/>
        <v>CP_SUNGAI_DURIAN</v>
      </c>
      <c r="D1773" t="str">
        <f t="shared" si="138"/>
        <v>KBW08</v>
      </c>
      <c r="H1773" t="str">
        <f t="shared" si="139"/>
        <v>2026-09-01 07:05:53</v>
      </c>
      <c r="K1773" t="str" cm="1">
        <f t="array" ref="K1773:L1773">_xlfn.TEXTSPLIT(R1773," ")</f>
        <v>KBW08</v>
      </c>
      <c r="L1773" t="str">
        <v>CP_SUNGAI_DURIAN</v>
      </c>
      <c r="P1773" s="57" t="s">
        <v>19916</v>
      </c>
      <c r="Q1773" s="57" t="s">
        <v>11862</v>
      </c>
      <c r="R1773" s="57" t="s">
        <v>19917</v>
      </c>
      <c r="S1773" s="57" t="s">
        <v>19918</v>
      </c>
      <c r="T1773" s="57" t="s">
        <v>19919</v>
      </c>
      <c r="U1773" s="57" t="s">
        <v>19920</v>
      </c>
      <c r="V1773" t="s">
        <v>19921</v>
      </c>
    </row>
    <row r="1774" ht="15" spans="1:22">
      <c r="A1774" s="52">
        <f t="shared" si="135"/>
        <v>46266</v>
      </c>
      <c r="B1774" t="str">
        <f t="shared" si="136"/>
        <v>AGENT19</v>
      </c>
      <c r="C1774" t="str">
        <f t="shared" si="137"/>
        <v>MENGANTI</v>
      </c>
      <c r="D1774" t="str">
        <f t="shared" si="138"/>
        <v>GSK10</v>
      </c>
      <c r="H1774" t="str">
        <f t="shared" si="139"/>
        <v>2026-09-01 07:05:33</v>
      </c>
      <c r="K1774" t="str" cm="1">
        <f t="array" ref="K1774:L1774">_xlfn.TEXTSPLIT(R1774," ")</f>
        <v>GSK10</v>
      </c>
      <c r="L1774" t="str">
        <v>MENGANTI</v>
      </c>
      <c r="P1774" s="57" t="s">
        <v>19922</v>
      </c>
      <c r="Q1774" s="57" t="s">
        <v>10181</v>
      </c>
      <c r="R1774" s="57" t="s">
        <v>19923</v>
      </c>
      <c r="S1774" s="57" t="s">
        <v>19924</v>
      </c>
      <c r="T1774" s="57" t="s">
        <v>19925</v>
      </c>
      <c r="U1774" s="57" t="s">
        <v>19926</v>
      </c>
      <c r="V1774" t="s">
        <v>19927</v>
      </c>
    </row>
    <row r="1775" ht="15" spans="1:22">
      <c r="A1775" s="52">
        <f t="shared" si="135"/>
        <v>46266</v>
      </c>
      <c r="B1775" t="str">
        <f t="shared" si="136"/>
        <v>AGENT27</v>
      </c>
      <c r="C1775" t="str">
        <f t="shared" si="137"/>
        <v>PAGATAN</v>
      </c>
      <c r="D1775" t="str">
        <f t="shared" si="138"/>
        <v>BLN04</v>
      </c>
      <c r="H1775" t="str">
        <f t="shared" si="139"/>
        <v>2026-09-01 07:05:31</v>
      </c>
      <c r="K1775" t="str" cm="1">
        <f t="array" ref="K1775:L1775">_xlfn.TEXTSPLIT(R1775," ")</f>
        <v>BLN04</v>
      </c>
      <c r="L1775" t="str">
        <v>PAGATAN</v>
      </c>
      <c r="P1775" s="57" t="s">
        <v>19928</v>
      </c>
      <c r="Q1775" s="57" t="s">
        <v>11862</v>
      </c>
      <c r="R1775" s="57" t="s">
        <v>19929</v>
      </c>
      <c r="S1775" s="57" t="s">
        <v>19930</v>
      </c>
      <c r="T1775" s="57" t="s">
        <v>19931</v>
      </c>
      <c r="U1775" s="57" t="s">
        <v>19932</v>
      </c>
    </row>
    <row r="1776" ht="15" spans="1:22">
      <c r="A1776" s="52">
        <f t="shared" si="135"/>
        <v>46266</v>
      </c>
      <c r="B1776" t="str">
        <f t="shared" si="136"/>
        <v>AGENT18</v>
      </c>
      <c r="C1776" t="str">
        <f t="shared" si="137"/>
        <v>WIRUN</v>
      </c>
      <c r="D1776" t="str">
        <f t="shared" si="138"/>
        <v>PWJ06</v>
      </c>
      <c r="H1776" t="str">
        <f t="shared" si="139"/>
        <v>2026-09-01 07:05:29</v>
      </c>
      <c r="K1776" t="str" cm="1">
        <f t="array" ref="K1776:L1776">_xlfn.TEXTSPLIT(R1776," ")</f>
        <v>PWJ06</v>
      </c>
      <c r="L1776" t="str">
        <v>WIRUN</v>
      </c>
      <c r="P1776" s="57" t="s">
        <v>19933</v>
      </c>
      <c r="Q1776" s="57" t="s">
        <v>10385</v>
      </c>
      <c r="R1776" s="57" t="s">
        <v>19934</v>
      </c>
      <c r="S1776" s="57" t="s">
        <v>19935</v>
      </c>
      <c r="T1776" s="57" t="s">
        <v>19936</v>
      </c>
      <c r="U1776" s="57" t="s">
        <v>19937</v>
      </c>
      <c r="V1776" t="s">
        <v>19938</v>
      </c>
    </row>
    <row r="1777" ht="15" spans="1:22">
      <c r="A1777" s="52">
        <f t="shared" si="135"/>
        <v>46266</v>
      </c>
      <c r="B1777" t="str">
        <f t="shared" si="136"/>
        <v>AGENT18</v>
      </c>
      <c r="C1777" t="str">
        <f t="shared" si="137"/>
        <v>KUPATAN</v>
      </c>
      <c r="D1777" t="str">
        <f t="shared" si="138"/>
        <v>MGL02</v>
      </c>
      <c r="H1777" t="str">
        <f t="shared" si="139"/>
        <v>2026-09-01 07:04:55</v>
      </c>
      <c r="K1777" t="str" cm="1">
        <f t="array" ref="K1777:L1777">_xlfn.TEXTSPLIT(R1777," ")</f>
        <v>MGL02</v>
      </c>
      <c r="L1777" t="str">
        <v>KUPATAN</v>
      </c>
      <c r="P1777" s="57" t="s">
        <v>19939</v>
      </c>
      <c r="Q1777" s="57" t="s">
        <v>10385</v>
      </c>
      <c r="R1777" s="57" t="s">
        <v>19940</v>
      </c>
      <c r="S1777" s="57" t="s">
        <v>19941</v>
      </c>
      <c r="T1777" s="57" t="s">
        <v>19942</v>
      </c>
      <c r="U1777" s="57" t="s">
        <v>19943</v>
      </c>
    </row>
    <row r="1778" ht="15" spans="1:22">
      <c r="A1778" s="52">
        <f t="shared" si="135"/>
        <v>46266</v>
      </c>
      <c r="B1778" t="str">
        <f t="shared" si="136"/>
        <v>AGENT22</v>
      </c>
      <c r="C1778" t="str">
        <f t="shared" si="137"/>
        <v>KAJUARA</v>
      </c>
      <c r="D1778" t="str">
        <f t="shared" si="138"/>
        <v>WPE08</v>
      </c>
      <c r="H1778" t="str">
        <f t="shared" si="139"/>
        <v>2026-09-01 07:04:45</v>
      </c>
      <c r="K1778" t="str" cm="1">
        <f t="array" ref="K1778:L1778">_xlfn.TEXTSPLIT(R1778," ")</f>
        <v>WPE08</v>
      </c>
      <c r="L1778" t="str">
        <v>KAJUARA</v>
      </c>
      <c r="P1778" s="57" t="s">
        <v>19944</v>
      </c>
      <c r="Q1778" s="57" t="s">
        <v>11133</v>
      </c>
      <c r="R1778" s="57" t="s">
        <v>19945</v>
      </c>
      <c r="S1778" s="57" t="s">
        <v>19946</v>
      </c>
      <c r="T1778" s="57" t="s">
        <v>15533</v>
      </c>
      <c r="U1778" s="57" t="s">
        <v>19947</v>
      </c>
    </row>
    <row r="1779" ht="15" spans="1:22">
      <c r="A1779" s="52">
        <f t="shared" si="135"/>
        <v>46266</v>
      </c>
      <c r="B1779" t="str">
        <f t="shared" si="136"/>
        <v>AGENT19</v>
      </c>
      <c r="C1779" t="str">
        <f t="shared" si="137"/>
        <v>TRENGGALEK</v>
      </c>
      <c r="D1779" t="str">
        <f t="shared" si="138"/>
        <v>TGK01</v>
      </c>
      <c r="H1779" t="str">
        <f t="shared" si="139"/>
        <v>2026-09-01 07:04:42</v>
      </c>
      <c r="K1779" t="str" cm="1">
        <f t="array" ref="K1779:L1779">_xlfn.TEXTSPLIT(R1779," ")</f>
        <v>TGK01</v>
      </c>
      <c r="L1779" t="str">
        <v>TRENGGALEK</v>
      </c>
      <c r="P1779" s="57" t="s">
        <v>19948</v>
      </c>
      <c r="Q1779" s="57" t="s">
        <v>10181</v>
      </c>
      <c r="R1779" s="57" t="s">
        <v>19949</v>
      </c>
      <c r="S1779" s="57" t="s">
        <v>19950</v>
      </c>
      <c r="T1779" s="57" t="s">
        <v>19951</v>
      </c>
      <c r="U1779" s="57" t="s">
        <v>19952</v>
      </c>
      <c r="V1779" t="s">
        <v>19953</v>
      </c>
    </row>
    <row r="1780" ht="15" spans="1:22">
      <c r="A1780" s="52">
        <f t="shared" si="135"/>
        <v>46266</v>
      </c>
      <c r="B1780" t="str">
        <f t="shared" si="136"/>
        <v>AGENT27</v>
      </c>
      <c r="C1780" t="str">
        <f t="shared" si="137"/>
        <v>DC_BONTANG</v>
      </c>
      <c r="D1780" t="str">
        <f t="shared" si="138"/>
        <v>BXT03</v>
      </c>
      <c r="H1780" t="str">
        <f t="shared" si="139"/>
        <v>2026-09-01 07:04:36</v>
      </c>
      <c r="K1780" t="str" cm="1">
        <f t="array" ref="K1780:L1780">_xlfn.TEXTSPLIT(R1780," ")</f>
        <v>BXT03</v>
      </c>
      <c r="L1780" t="str">
        <v>DC_BONTANG</v>
      </c>
      <c r="P1780" s="57" t="s">
        <v>19954</v>
      </c>
      <c r="Q1780" s="57" t="s">
        <v>11862</v>
      </c>
      <c r="R1780" s="57" t="s">
        <v>19955</v>
      </c>
      <c r="S1780" s="57" t="s">
        <v>19956</v>
      </c>
      <c r="T1780" s="57" t="s">
        <v>19957</v>
      </c>
      <c r="U1780" s="57" t="s">
        <v>19958</v>
      </c>
      <c r="V1780" t="s">
        <v>19864</v>
      </c>
    </row>
    <row r="1781" ht="15" spans="1:22">
      <c r="A1781" s="52">
        <f t="shared" si="135"/>
        <v>46266</v>
      </c>
      <c r="B1781" t="str">
        <f t="shared" si="136"/>
        <v>AGENT03</v>
      </c>
      <c r="C1781" t="str">
        <f t="shared" si="137"/>
        <v>BALIGE_02</v>
      </c>
      <c r="D1781" t="str">
        <f t="shared" si="138"/>
        <v>BAE02A</v>
      </c>
      <c r="H1781" t="str">
        <f t="shared" si="139"/>
        <v>2026-09-01 07:04:35</v>
      </c>
      <c r="K1781" t="str" cm="1">
        <f t="array" ref="K1781:L1781">_xlfn.TEXTSPLIT(R1781," ")</f>
        <v>BAE02A</v>
      </c>
      <c r="L1781" t="str">
        <v>BALIGE_02</v>
      </c>
      <c r="P1781" s="57" t="s">
        <v>19959</v>
      </c>
      <c r="Q1781" s="57" t="s">
        <v>10236</v>
      </c>
      <c r="R1781" s="57" t="s">
        <v>19960</v>
      </c>
      <c r="S1781" s="57" t="s">
        <v>19961</v>
      </c>
      <c r="T1781" s="57" t="s">
        <v>19962</v>
      </c>
      <c r="U1781" s="57" t="s">
        <v>19963</v>
      </c>
      <c r="V1781" t="s">
        <v>19964</v>
      </c>
    </row>
    <row r="1782" ht="15" spans="1:22">
      <c r="A1782" s="52">
        <f t="shared" si="135"/>
        <v>46266</v>
      </c>
      <c r="B1782" t="str">
        <f t="shared" si="136"/>
        <v>AGENT01</v>
      </c>
      <c r="C1782" t="str">
        <f t="shared" si="137"/>
        <v>JEUNIB</v>
      </c>
      <c r="D1782" t="str">
        <f t="shared" si="138"/>
        <v>BRW02</v>
      </c>
      <c r="H1782" t="str">
        <f t="shared" si="139"/>
        <v>2026-09-01 07:04:27</v>
      </c>
      <c r="K1782" t="str" cm="1">
        <f t="array" ref="K1782:L1782">_xlfn.TEXTSPLIT(R1782," ")</f>
        <v>BRW02</v>
      </c>
      <c r="L1782" t="str">
        <v>JEUNIB</v>
      </c>
      <c r="P1782" s="57" t="s">
        <v>19965</v>
      </c>
      <c r="Q1782" s="57" t="s">
        <v>10486</v>
      </c>
      <c r="R1782" s="57" t="s">
        <v>19966</v>
      </c>
      <c r="S1782" s="57" t="s">
        <v>19967</v>
      </c>
      <c r="T1782" s="57" t="s">
        <v>19968</v>
      </c>
      <c r="U1782" s="57" t="s">
        <v>19969</v>
      </c>
    </row>
    <row r="1783" ht="15" spans="1:22">
      <c r="A1783" s="52">
        <f t="shared" si="135"/>
        <v>46266</v>
      </c>
      <c r="B1783" t="str">
        <f t="shared" si="136"/>
        <v>AGENT06</v>
      </c>
      <c r="C1783" t="str">
        <f t="shared" si="137"/>
        <v>TANJUNG_RAYA</v>
      </c>
      <c r="D1783" t="str">
        <f t="shared" si="138"/>
        <v>LBB11</v>
      </c>
      <c r="H1783" t="str">
        <f t="shared" si="139"/>
        <v>2026-09-01 07:04:25</v>
      </c>
      <c r="K1783" t="str" cm="1">
        <f t="array" ref="K1783:L1783">_xlfn.TEXTSPLIT(R1783," ")</f>
        <v>LBB11</v>
      </c>
      <c r="L1783" t="str">
        <v>TANJUNG_RAYA</v>
      </c>
      <c r="P1783" s="57" t="s">
        <v>19970</v>
      </c>
      <c r="Q1783" s="57" t="s">
        <v>10410</v>
      </c>
      <c r="R1783" s="57" t="s">
        <v>19971</v>
      </c>
      <c r="S1783" s="57" t="s">
        <v>19972</v>
      </c>
      <c r="T1783" s="57" t="s">
        <v>19973</v>
      </c>
      <c r="U1783" s="57" t="s">
        <v>19974</v>
      </c>
      <c r="V1783" t="s">
        <v>19975</v>
      </c>
    </row>
    <row r="1784" ht="15" spans="1:22">
      <c r="A1784" s="52">
        <f t="shared" si="135"/>
        <v>46266</v>
      </c>
      <c r="B1784" t="str">
        <f t="shared" si="136"/>
        <v>AGENT23</v>
      </c>
      <c r="C1784" t="str">
        <f t="shared" si="137"/>
        <v>TINANGKUNG_02</v>
      </c>
      <c r="D1784" t="str">
        <f t="shared" si="138"/>
        <v>SAL08A</v>
      </c>
      <c r="H1784" t="str">
        <f t="shared" si="139"/>
        <v>2026-09-01 07:04:25</v>
      </c>
      <c r="K1784" t="str" cm="1">
        <f t="array" ref="K1784:L1784">_xlfn.TEXTSPLIT(R1784," ")</f>
        <v>SAL08A</v>
      </c>
      <c r="L1784" t="str">
        <v>TINANGKUNG_02</v>
      </c>
      <c r="P1784" s="57" t="s">
        <v>19970</v>
      </c>
      <c r="Q1784" s="57" t="s">
        <v>10259</v>
      </c>
      <c r="R1784" s="57" t="s">
        <v>19976</v>
      </c>
      <c r="S1784" s="57" t="s">
        <v>19977</v>
      </c>
      <c r="T1784" s="57" t="s">
        <v>19978</v>
      </c>
      <c r="U1784" s="57" t="s">
        <v>19979</v>
      </c>
    </row>
    <row r="1785" ht="15" spans="1:22">
      <c r="A1785" s="52">
        <f t="shared" si="135"/>
        <v>46266</v>
      </c>
      <c r="B1785" t="str">
        <f t="shared" si="136"/>
        <v>AGENT23</v>
      </c>
      <c r="C1785" t="str">
        <f t="shared" si="137"/>
        <v>BUNTA</v>
      </c>
      <c r="D1785" t="str">
        <f t="shared" si="138"/>
        <v>BAG03</v>
      </c>
      <c r="H1785" t="str">
        <f t="shared" si="139"/>
        <v>2026-09-01 07:04:21</v>
      </c>
      <c r="K1785" t="str" cm="1">
        <f t="array" ref="K1785:L1785">_xlfn.TEXTSPLIT(R1785," ")</f>
        <v>BAG03</v>
      </c>
      <c r="L1785" t="str">
        <v>BUNTA</v>
      </c>
      <c r="P1785" s="57" t="s">
        <v>19980</v>
      </c>
      <c r="Q1785" s="57" t="s">
        <v>10259</v>
      </c>
      <c r="R1785" s="57" t="s">
        <v>19981</v>
      </c>
      <c r="S1785" s="57" t="s">
        <v>19982</v>
      </c>
      <c r="T1785" s="57" t="s">
        <v>19983</v>
      </c>
      <c r="U1785" s="57" t="s">
        <v>19984</v>
      </c>
    </row>
    <row r="1786" ht="15" spans="1:22">
      <c r="A1786" s="52">
        <f t="shared" si="135"/>
        <v>46266</v>
      </c>
      <c r="B1786" t="str">
        <f t="shared" si="136"/>
        <v>AGENT17</v>
      </c>
      <c r="C1786" t="str">
        <f t="shared" si="137"/>
        <v>BANJARDAWA</v>
      </c>
      <c r="D1786" t="str">
        <f t="shared" si="138"/>
        <v>PML09</v>
      </c>
      <c r="H1786" t="str">
        <f t="shared" si="139"/>
        <v>2026-09-01 07:04:20</v>
      </c>
      <c r="K1786" t="str" cm="1">
        <f t="array" ref="K1786:L1786">_xlfn.TEXTSPLIT(R1786," ")</f>
        <v>PML09</v>
      </c>
      <c r="L1786" t="str">
        <v>BANJARDAWA</v>
      </c>
      <c r="P1786" s="57" t="s">
        <v>19985</v>
      </c>
      <c r="Q1786" s="57" t="s">
        <v>11249</v>
      </c>
      <c r="R1786" s="57" t="s">
        <v>19986</v>
      </c>
      <c r="S1786" s="57" t="s">
        <v>19987</v>
      </c>
      <c r="T1786" s="57" t="s">
        <v>19988</v>
      </c>
      <c r="U1786" s="57" t="s">
        <v>19989</v>
      </c>
      <c r="V1786" t="s">
        <v>19990</v>
      </c>
    </row>
    <row r="1787" ht="15" spans="1:22">
      <c r="A1787" s="52">
        <f t="shared" si="135"/>
        <v>46266</v>
      </c>
      <c r="B1787" t="str">
        <f t="shared" si="136"/>
        <v>AGENT08</v>
      </c>
      <c r="C1787" t="str">
        <f t="shared" si="137"/>
        <v>ILIR_TIMUR_II</v>
      </c>
      <c r="D1787" t="str">
        <f t="shared" si="138"/>
        <v>PLM44</v>
      </c>
      <c r="H1787" t="str">
        <f t="shared" si="139"/>
        <v>2026-09-01 07:04:07</v>
      </c>
      <c r="K1787" t="str" cm="1">
        <f t="array" ref="K1787:L1787">_xlfn.TEXTSPLIT(R1787," ")</f>
        <v>PLM44</v>
      </c>
      <c r="L1787" t="str">
        <v>ILIR_TIMUR_II</v>
      </c>
      <c r="P1787" s="57" t="s">
        <v>19991</v>
      </c>
      <c r="Q1787" s="57" t="s">
        <v>10398</v>
      </c>
      <c r="R1787" s="57" t="s">
        <v>19992</v>
      </c>
      <c r="S1787" s="57" t="s">
        <v>19993</v>
      </c>
      <c r="T1787" s="57" t="s">
        <v>19994</v>
      </c>
      <c r="U1787" s="57" t="s">
        <v>19995</v>
      </c>
      <c r="V1787" t="s">
        <v>8094</v>
      </c>
    </row>
    <row r="1788" ht="15" spans="1:22">
      <c r="A1788" s="52">
        <f t="shared" si="135"/>
        <v>46266</v>
      </c>
      <c r="B1788" t="str">
        <f t="shared" si="136"/>
        <v>AGENT04</v>
      </c>
      <c r="C1788" t="str">
        <f t="shared" si="137"/>
        <v>UMBAN_SARI</v>
      </c>
      <c r="D1788" t="str">
        <f t="shared" si="138"/>
        <v>PKU12B</v>
      </c>
      <c r="H1788" t="str">
        <f t="shared" si="139"/>
        <v>2026-09-01 07:04:02</v>
      </c>
      <c r="K1788" t="str" cm="1">
        <f t="array" ref="K1788:L1788">_xlfn.TEXTSPLIT(R1788," ")</f>
        <v>PKU12B</v>
      </c>
      <c r="L1788" t="str">
        <v>UMBAN_SARI</v>
      </c>
      <c r="P1788" s="57" t="s">
        <v>19996</v>
      </c>
      <c r="Q1788" s="57" t="s">
        <v>10193</v>
      </c>
      <c r="R1788" s="57" t="s">
        <v>19997</v>
      </c>
      <c r="S1788" s="57" t="s">
        <v>19998</v>
      </c>
      <c r="T1788" s="57" t="s">
        <v>8343</v>
      </c>
      <c r="U1788" s="57" t="s">
        <v>19999</v>
      </c>
      <c r="V1788" t="s">
        <v>20000</v>
      </c>
    </row>
    <row r="1789" ht="15" spans="1:22">
      <c r="A1789" s="52">
        <f t="shared" si="135"/>
        <v>46266</v>
      </c>
      <c r="B1789" t="str">
        <f t="shared" si="136"/>
        <v>AGENT23</v>
      </c>
      <c r="C1789" t="str">
        <f t="shared" si="137"/>
        <v>TATANGA_02</v>
      </c>
      <c r="D1789" t="str">
        <f t="shared" si="138"/>
        <v>PLW05C</v>
      </c>
      <c r="H1789" t="str">
        <f t="shared" si="139"/>
        <v>2026-09-01 07:03:46</v>
      </c>
      <c r="K1789" t="str" cm="1">
        <f t="array" ref="K1789:L1789">_xlfn.TEXTSPLIT(R1789," ")</f>
        <v>PLW05C</v>
      </c>
      <c r="L1789" t="str">
        <v>TATANGA_02</v>
      </c>
      <c r="P1789" s="57" t="s">
        <v>20001</v>
      </c>
      <c r="Q1789" s="57" t="s">
        <v>10259</v>
      </c>
      <c r="R1789" s="57" t="s">
        <v>20002</v>
      </c>
      <c r="S1789" s="57" t="s">
        <v>20003</v>
      </c>
      <c r="T1789" s="57" t="s">
        <v>20004</v>
      </c>
      <c r="U1789" s="57" t="s">
        <v>20005</v>
      </c>
      <c r="V1789" t="s">
        <v>20006</v>
      </c>
    </row>
    <row r="1790" ht="15" spans="1:22">
      <c r="A1790" s="52">
        <f t="shared" si="135"/>
        <v>46266</v>
      </c>
      <c r="B1790" t="str">
        <f t="shared" si="136"/>
        <v>AGENT19</v>
      </c>
      <c r="C1790" t="str">
        <f t="shared" si="137"/>
        <v>SIMOKERTO_2</v>
      </c>
      <c r="D1790" t="str">
        <f t="shared" si="138"/>
        <v>SUB05C</v>
      </c>
      <c r="H1790" t="str">
        <f t="shared" si="139"/>
        <v>2026-09-01 07:03:40</v>
      </c>
      <c r="K1790" t="str" cm="1">
        <f t="array" ref="K1790:L1790">_xlfn.TEXTSPLIT(R1790," ")</f>
        <v>SUB05C</v>
      </c>
      <c r="L1790" t="str">
        <v>SIMOKERTO_2</v>
      </c>
      <c r="P1790" s="57" t="s">
        <v>20007</v>
      </c>
      <c r="Q1790" s="57" t="s">
        <v>10181</v>
      </c>
      <c r="R1790" s="57" t="s">
        <v>20008</v>
      </c>
      <c r="S1790" s="57" t="s">
        <v>20009</v>
      </c>
      <c r="T1790" s="57" t="s">
        <v>20010</v>
      </c>
      <c r="U1790" s="57" t="s">
        <v>20011</v>
      </c>
      <c r="V1790" t="s">
        <v>20012</v>
      </c>
    </row>
    <row r="1791" ht="15" spans="1:22">
      <c r="A1791" s="52">
        <f t="shared" si="135"/>
        <v>46266</v>
      </c>
      <c r="B1791" t="str">
        <f t="shared" si="136"/>
        <v>AGENT40</v>
      </c>
      <c r="C1791" t="str">
        <f t="shared" si="137"/>
        <v>CP_LEBAK_BULUS</v>
      </c>
      <c r="D1791" t="str">
        <f t="shared" si="138"/>
        <v>JKT34</v>
      </c>
      <c r="H1791" t="str">
        <f t="shared" si="139"/>
        <v>2026-09-01 07:03:27</v>
      </c>
      <c r="K1791" t="str" cm="1">
        <f t="array" ref="K1791:L1791">_xlfn.TEXTSPLIT(R1791," ")</f>
        <v>JKT34</v>
      </c>
      <c r="L1791" t="str">
        <v>CP_LEBAK_BULUS</v>
      </c>
      <c r="P1791" s="57" t="s">
        <v>20013</v>
      </c>
      <c r="Q1791" s="57" t="s">
        <v>10732</v>
      </c>
      <c r="R1791" s="57" t="s">
        <v>20014</v>
      </c>
      <c r="S1791" s="57" t="s">
        <v>20015</v>
      </c>
      <c r="T1791" s="57" t="s">
        <v>20016</v>
      </c>
      <c r="U1791" s="57" t="s">
        <v>20017</v>
      </c>
      <c r="V1791" t="s">
        <v>20018</v>
      </c>
    </row>
    <row r="1792" ht="15" spans="1:22">
      <c r="A1792" s="52">
        <f t="shared" si="135"/>
        <v>46266</v>
      </c>
      <c r="B1792" t="str">
        <f t="shared" si="136"/>
        <v>AGENT23</v>
      </c>
      <c r="C1792" t="str">
        <f t="shared" si="137"/>
        <v>BANGGAI_LAUT</v>
      </c>
      <c r="D1792" t="str">
        <f t="shared" si="138"/>
        <v>BAU02</v>
      </c>
      <c r="H1792" t="str">
        <f t="shared" si="139"/>
        <v>2026-09-01 07:03:24</v>
      </c>
      <c r="K1792" t="str" cm="1">
        <f t="array" ref="K1792:L1792">_xlfn.TEXTSPLIT(R1792," ")</f>
        <v>BAU02</v>
      </c>
      <c r="L1792" t="str">
        <v>BANGGAI_LAUT</v>
      </c>
      <c r="P1792" s="57" t="s">
        <v>20019</v>
      </c>
      <c r="Q1792" s="57" t="s">
        <v>10259</v>
      </c>
      <c r="R1792" s="57" t="s">
        <v>20020</v>
      </c>
      <c r="S1792" s="57" t="s">
        <v>20021</v>
      </c>
      <c r="T1792" s="57" t="s">
        <v>20022</v>
      </c>
      <c r="U1792" s="57" t="s">
        <v>20023</v>
      </c>
    </row>
    <row r="1793" ht="15" spans="1:22">
      <c r="A1793" s="52">
        <f t="shared" si="135"/>
        <v>46266</v>
      </c>
      <c r="B1793" t="str">
        <f t="shared" si="136"/>
        <v>AGENT18</v>
      </c>
      <c r="C1793" t="str">
        <f t="shared" si="137"/>
        <v>TUGU_GADING_MASARAN</v>
      </c>
      <c r="D1793" t="str">
        <f t="shared" si="138"/>
        <v>SRN08</v>
      </c>
      <c r="H1793" t="str">
        <f t="shared" si="139"/>
        <v>2026-09-01 07:03:20</v>
      </c>
      <c r="K1793" t="str" cm="1">
        <f t="array" ref="K1793:L1793">_xlfn.TEXTSPLIT(R1793," ")</f>
        <v>SRN08</v>
      </c>
      <c r="L1793" t="str">
        <v>TUGU_GADING_MASARAN</v>
      </c>
      <c r="P1793" s="57" t="s">
        <v>20024</v>
      </c>
      <c r="Q1793" s="57" t="s">
        <v>10385</v>
      </c>
      <c r="R1793" s="57" t="s">
        <v>20025</v>
      </c>
      <c r="S1793" s="57" t="s">
        <v>20026</v>
      </c>
      <c r="T1793" s="57" t="s">
        <v>20027</v>
      </c>
      <c r="U1793" s="57" t="s">
        <v>20028</v>
      </c>
      <c r="V1793" t="s">
        <v>20029</v>
      </c>
    </row>
    <row r="1794" ht="15" spans="1:22">
      <c r="A1794" s="52">
        <f t="shared" ref="A1794:A1857" si="140">INT(H1794)</f>
        <v>46266</v>
      </c>
      <c r="B1794" t="str">
        <f t="shared" ref="B1794:B1857" si="141">RIGHT(Q1794,7)</f>
        <v>AGENT16</v>
      </c>
      <c r="C1794" t="str">
        <f t="shared" ref="C1794:C1857" si="142">L1794</f>
        <v>GRT26C</v>
      </c>
      <c r="D1794" t="str">
        <f t="shared" ref="D1794:D1857" si="143">K1794</f>
        <v>GRT26C</v>
      </c>
      <c r="H1794" t="str">
        <f t="shared" ref="H1794:H1857" si="144">P1794</f>
        <v>2026-09-01 07:03:19</v>
      </c>
      <c r="K1794" t="str" cm="1">
        <f t="array" ref="K1794:L1794">_xlfn.TEXTSPLIT(R1794," ")</f>
        <v>GRT26C</v>
      </c>
      <c r="L1794" t="str">
        <v>GRT26C</v>
      </c>
      <c r="P1794" s="57" t="s">
        <v>20030</v>
      </c>
      <c r="Q1794" s="57" t="s">
        <v>10199</v>
      </c>
      <c r="R1794" s="57" t="s">
        <v>20031</v>
      </c>
      <c r="S1794" s="57" t="s">
        <v>20032</v>
      </c>
      <c r="T1794" s="57" t="s">
        <v>20033</v>
      </c>
      <c r="U1794" s="57" t="s">
        <v>20034</v>
      </c>
    </row>
    <row r="1795" ht="15" spans="1:22">
      <c r="A1795" s="52">
        <f t="shared" si="140"/>
        <v>46266</v>
      </c>
      <c r="B1795" t="str">
        <f t="shared" si="141"/>
        <v>AGENT22</v>
      </c>
      <c r="C1795" t="str">
        <f t="shared" si="142"/>
        <v>AMD_ANTANG</v>
      </c>
      <c r="D1795" t="str">
        <f t="shared" si="143"/>
        <v>UPG11</v>
      </c>
      <c r="H1795" t="str">
        <f t="shared" si="144"/>
        <v>2026-09-01 07:03:19</v>
      </c>
      <c r="K1795" t="str" cm="1">
        <f t="array" ref="K1795:L1795">_xlfn.TEXTSPLIT(R1795," ")</f>
        <v>UPG11</v>
      </c>
      <c r="L1795" t="str">
        <v>AMD_ANTANG</v>
      </c>
      <c r="P1795" s="57" t="s">
        <v>20030</v>
      </c>
      <c r="Q1795" s="57" t="s">
        <v>11133</v>
      </c>
      <c r="R1795" s="57" t="s">
        <v>20035</v>
      </c>
      <c r="S1795" s="57" t="s">
        <v>20036</v>
      </c>
      <c r="T1795" s="57" t="s">
        <v>20037</v>
      </c>
      <c r="U1795" s="57" t="s">
        <v>20038</v>
      </c>
      <c r="V1795" t="s">
        <v>20039</v>
      </c>
    </row>
    <row r="1796" ht="15" spans="1:22">
      <c r="A1796" s="52">
        <f t="shared" si="140"/>
        <v>46266</v>
      </c>
      <c r="B1796" t="str">
        <f t="shared" si="141"/>
        <v>AGENT22</v>
      </c>
      <c r="C1796" t="str">
        <f t="shared" si="142"/>
        <v>ABDESIR1</v>
      </c>
      <c r="D1796" t="str">
        <f t="shared" si="143"/>
        <v>UPG29A</v>
      </c>
      <c r="H1796" t="str">
        <f t="shared" si="144"/>
        <v>2026-09-01 07:03:19</v>
      </c>
      <c r="K1796" t="str" cm="1">
        <f t="array" ref="K1796:L1796">_xlfn.TEXTSPLIT(R1796," ")</f>
        <v>UPG29A</v>
      </c>
      <c r="L1796" t="str">
        <v>ABDESIR1</v>
      </c>
      <c r="P1796" s="57" t="s">
        <v>20030</v>
      </c>
      <c r="Q1796" s="57" t="s">
        <v>11133</v>
      </c>
      <c r="R1796" s="57" t="s">
        <v>20040</v>
      </c>
      <c r="S1796" s="57" t="s">
        <v>20041</v>
      </c>
      <c r="T1796" s="57" t="s">
        <v>20042</v>
      </c>
      <c r="U1796" s="57" t="s">
        <v>20043</v>
      </c>
      <c r="V1796" t="s">
        <v>20044</v>
      </c>
    </row>
    <row r="1797" ht="15" spans="1:22">
      <c r="A1797" s="52">
        <f t="shared" si="140"/>
        <v>46266</v>
      </c>
      <c r="B1797" t="str">
        <f t="shared" si="141"/>
        <v>AGENT16</v>
      </c>
      <c r="C1797" t="str">
        <f t="shared" si="142"/>
        <v>CIPEDES_4</v>
      </c>
      <c r="D1797" t="str">
        <f t="shared" si="143"/>
        <v>TSK06C</v>
      </c>
      <c r="H1797" t="str">
        <f t="shared" si="144"/>
        <v>2026-09-01 07:03:00</v>
      </c>
      <c r="K1797" t="str" cm="1">
        <f t="array" ref="K1797:L1797">_xlfn.TEXTSPLIT(R1797," ")</f>
        <v>TSK06C</v>
      </c>
      <c r="L1797" t="str">
        <v>CIPEDES_4</v>
      </c>
      <c r="P1797" s="57" t="s">
        <v>20045</v>
      </c>
      <c r="Q1797" s="57" t="s">
        <v>10199</v>
      </c>
      <c r="R1797" s="57" t="s">
        <v>20046</v>
      </c>
      <c r="S1797" s="57" t="s">
        <v>20047</v>
      </c>
      <c r="T1797" s="57" t="s">
        <v>20048</v>
      </c>
      <c r="U1797" s="57" t="s">
        <v>20049</v>
      </c>
      <c r="V1797" t="s">
        <v>20050</v>
      </c>
    </row>
    <row r="1798" ht="15" spans="1:22">
      <c r="A1798" s="52">
        <f t="shared" si="140"/>
        <v>46266</v>
      </c>
      <c r="B1798" t="str">
        <f t="shared" si="141"/>
        <v>AGENT27</v>
      </c>
      <c r="C1798" t="str">
        <f t="shared" si="142"/>
        <v>TARAKAN</v>
      </c>
      <c r="D1798" t="str">
        <f t="shared" si="143"/>
        <v>TRK01</v>
      </c>
      <c r="H1798" t="str">
        <f t="shared" si="144"/>
        <v>2026-09-01 07:03:00</v>
      </c>
      <c r="K1798" t="str" cm="1">
        <f t="array" ref="K1798:L1798">_xlfn.TEXTSPLIT(R1798," ")</f>
        <v>TRK01</v>
      </c>
      <c r="L1798" t="str">
        <v>TARAKAN</v>
      </c>
      <c r="P1798" s="57" t="s">
        <v>20045</v>
      </c>
      <c r="Q1798" s="57" t="s">
        <v>11862</v>
      </c>
      <c r="R1798" s="57" t="s">
        <v>20051</v>
      </c>
      <c r="S1798" s="57" t="s">
        <v>20052</v>
      </c>
      <c r="T1798" s="57" t="s">
        <v>20053</v>
      </c>
      <c r="U1798" s="57" t="s">
        <v>20054</v>
      </c>
      <c r="V1798" t="s">
        <v>20055</v>
      </c>
    </row>
    <row r="1799" ht="15" spans="1:22">
      <c r="A1799" s="52">
        <f t="shared" si="140"/>
        <v>46266</v>
      </c>
      <c r="B1799" t="str">
        <f t="shared" si="141"/>
        <v>AGENT16</v>
      </c>
      <c r="C1799" t="str">
        <f t="shared" si="142"/>
        <v>LENGKONGJAYA_2</v>
      </c>
      <c r="D1799" t="str">
        <f t="shared" si="143"/>
        <v>SBG18B</v>
      </c>
      <c r="H1799" t="str">
        <f t="shared" si="144"/>
        <v>2026-09-01 07:02:51</v>
      </c>
      <c r="K1799" t="str" cm="1">
        <f t="array" ref="K1799:L1799">_xlfn.TEXTSPLIT(R1799," ")</f>
        <v>SBG18B</v>
      </c>
      <c r="L1799" t="str">
        <v>LENGKONGJAYA_2</v>
      </c>
      <c r="P1799" s="57" t="s">
        <v>20056</v>
      </c>
      <c r="Q1799" s="57" t="s">
        <v>10199</v>
      </c>
      <c r="R1799" s="57" t="s">
        <v>20057</v>
      </c>
      <c r="S1799" s="57" t="s">
        <v>20058</v>
      </c>
      <c r="T1799" s="57" t="s">
        <v>20059</v>
      </c>
      <c r="U1799" s="57" t="s">
        <v>20060</v>
      </c>
      <c r="V1799" t="s">
        <v>20061</v>
      </c>
    </row>
    <row r="1800" ht="15" spans="1:22">
      <c r="A1800" s="52">
        <f t="shared" si="140"/>
        <v>46266</v>
      </c>
      <c r="B1800" t="str">
        <f t="shared" si="141"/>
        <v>AGENT21</v>
      </c>
      <c r="C1800" t="str">
        <f t="shared" si="142"/>
        <v>DC_PULAU_MOYO_1</v>
      </c>
      <c r="D1800" t="str">
        <f t="shared" si="143"/>
        <v>DPS05K</v>
      </c>
      <c r="H1800" t="str">
        <f t="shared" si="144"/>
        <v>2026-09-01 07:02:46</v>
      </c>
      <c r="K1800" t="str" cm="1">
        <f t="array" ref="K1800:L1800">_xlfn.TEXTSPLIT(R1800," ")</f>
        <v>DPS05K</v>
      </c>
      <c r="L1800" t="str">
        <v>DC_PULAU_MOYO_1</v>
      </c>
      <c r="P1800" s="57" t="s">
        <v>20062</v>
      </c>
      <c r="Q1800" s="57" t="s">
        <v>11660</v>
      </c>
      <c r="R1800" s="57" t="s">
        <v>20063</v>
      </c>
      <c r="S1800" s="57" t="s">
        <v>20064</v>
      </c>
      <c r="T1800" s="57" t="s">
        <v>20065</v>
      </c>
      <c r="U1800" s="57" t="s">
        <v>20066</v>
      </c>
    </row>
    <row r="1801" ht="15" spans="1:22">
      <c r="A1801" s="52">
        <f t="shared" si="140"/>
        <v>46266</v>
      </c>
      <c r="B1801" t="str">
        <f t="shared" si="141"/>
        <v>AGENT40</v>
      </c>
      <c r="C1801" t="str">
        <f t="shared" si="142"/>
        <v>ROROTAN</v>
      </c>
      <c r="D1801" t="str">
        <f t="shared" si="143"/>
        <v>JKT10B</v>
      </c>
      <c r="H1801" t="str">
        <f t="shared" si="144"/>
        <v>2026-09-01 07:02:46</v>
      </c>
      <c r="K1801" t="str" cm="1">
        <f t="array" ref="K1801:L1801">_xlfn.TEXTSPLIT(R1801," ")</f>
        <v>JKT10B</v>
      </c>
      <c r="L1801" t="str">
        <v>ROROTAN</v>
      </c>
      <c r="P1801" s="57" t="s">
        <v>20062</v>
      </c>
      <c r="Q1801" s="57" t="s">
        <v>10732</v>
      </c>
      <c r="R1801" s="57" t="s">
        <v>20067</v>
      </c>
      <c r="S1801" s="57" t="s">
        <v>20068</v>
      </c>
      <c r="T1801" s="57" t="s">
        <v>6770</v>
      </c>
      <c r="U1801" s="57" t="s">
        <v>20069</v>
      </c>
    </row>
    <row r="1802" ht="15" spans="1:22">
      <c r="A1802" s="52">
        <f t="shared" si="140"/>
        <v>46266</v>
      </c>
      <c r="B1802" t="str">
        <f t="shared" si="141"/>
        <v>AGENT16</v>
      </c>
      <c r="C1802" t="str">
        <f t="shared" si="142"/>
        <v>IDM15E</v>
      </c>
      <c r="D1802" t="str">
        <f t="shared" si="143"/>
        <v>IDM15E</v>
      </c>
      <c r="H1802" t="str">
        <f t="shared" si="144"/>
        <v>2026-09-01 07:02:32</v>
      </c>
      <c r="K1802" t="str" cm="1">
        <f t="array" ref="K1802:L1802">_xlfn.TEXTSPLIT(R1802," ")</f>
        <v>IDM15E</v>
      </c>
      <c r="L1802" t="str">
        <v>IDM15E</v>
      </c>
      <c r="P1802" s="57" t="s">
        <v>20070</v>
      </c>
      <c r="Q1802" s="57" t="s">
        <v>10199</v>
      </c>
      <c r="R1802" s="57" t="s">
        <v>20071</v>
      </c>
      <c r="S1802" s="57" t="s">
        <v>20072</v>
      </c>
      <c r="T1802" s="57" t="s">
        <v>20073</v>
      </c>
      <c r="U1802" s="57" t="s">
        <v>20074</v>
      </c>
      <c r="V1802" t="s">
        <v>20075</v>
      </c>
    </row>
    <row r="1803" ht="15" spans="1:22">
      <c r="A1803" s="52">
        <f t="shared" si="140"/>
        <v>46266</v>
      </c>
      <c r="B1803" t="str">
        <f t="shared" si="141"/>
        <v>AGENT22</v>
      </c>
      <c r="C1803" t="str">
        <f t="shared" si="142"/>
        <v>DC_DI_PANJAITAN</v>
      </c>
      <c r="D1803" t="str">
        <f t="shared" si="143"/>
        <v>KDI09</v>
      </c>
      <c r="H1803" t="str">
        <f t="shared" si="144"/>
        <v>2026-09-01 07:02:32</v>
      </c>
      <c r="K1803" t="str" cm="1">
        <f t="array" ref="K1803:L1803">_xlfn.TEXTSPLIT(R1803," ")</f>
        <v>KDI09</v>
      </c>
      <c r="L1803" t="str">
        <v>DC_DI_PANJAITAN</v>
      </c>
      <c r="P1803" s="57" t="s">
        <v>20070</v>
      </c>
      <c r="Q1803" s="57" t="s">
        <v>11133</v>
      </c>
      <c r="R1803" s="57" t="s">
        <v>20076</v>
      </c>
      <c r="S1803" s="57" t="s">
        <v>20077</v>
      </c>
      <c r="T1803" s="57" t="s">
        <v>7570</v>
      </c>
      <c r="U1803" s="57" t="s">
        <v>20078</v>
      </c>
    </row>
    <row r="1804" ht="15" spans="1:22">
      <c r="A1804" s="52">
        <f t="shared" si="140"/>
        <v>46266</v>
      </c>
      <c r="B1804" t="str">
        <f t="shared" si="141"/>
        <v>AGENT22</v>
      </c>
      <c r="C1804" t="str">
        <f t="shared" si="142"/>
        <v>PALETEANG</v>
      </c>
      <c r="D1804" t="str">
        <f t="shared" si="143"/>
        <v>PRR04</v>
      </c>
      <c r="H1804" t="str">
        <f t="shared" si="144"/>
        <v>2026-09-01 07:02:18</v>
      </c>
      <c r="K1804" t="str" cm="1">
        <f t="array" ref="K1804:L1804">_xlfn.TEXTSPLIT(R1804," ")</f>
        <v>PRR04</v>
      </c>
      <c r="L1804" t="str">
        <v>PALETEANG</v>
      </c>
      <c r="P1804" s="57" t="s">
        <v>20079</v>
      </c>
      <c r="Q1804" s="57" t="s">
        <v>11133</v>
      </c>
      <c r="R1804" s="57" t="s">
        <v>20080</v>
      </c>
      <c r="S1804" s="57" t="s">
        <v>20081</v>
      </c>
      <c r="T1804" s="57" t="s">
        <v>20082</v>
      </c>
      <c r="U1804" s="57" t="s">
        <v>20083</v>
      </c>
      <c r="V1804" t="s">
        <v>20084</v>
      </c>
    </row>
    <row r="1805" ht="15" spans="1:22">
      <c r="A1805" s="52">
        <f t="shared" si="140"/>
        <v>46266</v>
      </c>
      <c r="B1805" t="str">
        <f t="shared" si="141"/>
        <v>AGENT27</v>
      </c>
      <c r="C1805" t="str">
        <f t="shared" si="142"/>
        <v>TERITIP</v>
      </c>
      <c r="D1805" t="str">
        <f t="shared" si="143"/>
        <v>BPN03</v>
      </c>
      <c r="H1805" t="str">
        <f t="shared" si="144"/>
        <v>2026-09-01 07:02:03</v>
      </c>
      <c r="K1805" t="str" cm="1">
        <f t="array" ref="K1805:L1805">_xlfn.TEXTSPLIT(R1805," ")</f>
        <v>BPN03</v>
      </c>
      <c r="L1805" t="str">
        <v>TERITIP</v>
      </c>
      <c r="P1805" s="57" t="s">
        <v>20085</v>
      </c>
      <c r="Q1805" s="57" t="s">
        <v>11862</v>
      </c>
      <c r="R1805" s="57" t="s">
        <v>20086</v>
      </c>
      <c r="S1805" s="57" t="s">
        <v>20087</v>
      </c>
      <c r="T1805" s="57" t="s">
        <v>20088</v>
      </c>
      <c r="U1805" s="57" t="s">
        <v>20089</v>
      </c>
      <c r="V1805" t="s">
        <v>20090</v>
      </c>
    </row>
    <row r="1806" ht="15" spans="1:22">
      <c r="A1806" s="52">
        <f t="shared" si="140"/>
        <v>46266</v>
      </c>
      <c r="B1806" t="str">
        <f t="shared" si="141"/>
        <v>AGENT23</v>
      </c>
      <c r="C1806" t="str">
        <f t="shared" si="142"/>
        <v>BUNGKU_TENGAH</v>
      </c>
      <c r="D1806" t="str">
        <f t="shared" si="143"/>
        <v>BUG03A</v>
      </c>
      <c r="H1806" t="str">
        <f t="shared" si="144"/>
        <v>2026-09-01 07:01:59</v>
      </c>
      <c r="K1806" t="str" cm="1">
        <f t="array" ref="K1806:L1806">_xlfn.TEXTSPLIT(R1806," ")</f>
        <v>BUG03A</v>
      </c>
      <c r="L1806" t="str">
        <v>BUNGKU_TENGAH</v>
      </c>
      <c r="P1806" s="57" t="s">
        <v>20091</v>
      </c>
      <c r="Q1806" s="57" t="s">
        <v>10259</v>
      </c>
      <c r="R1806" s="57" t="s">
        <v>20092</v>
      </c>
      <c r="S1806" s="57" t="s">
        <v>20093</v>
      </c>
      <c r="T1806" s="57" t="s">
        <v>20094</v>
      </c>
      <c r="U1806" s="57" t="s">
        <v>20095</v>
      </c>
      <c r="V1806" t="s">
        <v>20096</v>
      </c>
    </row>
    <row r="1807" ht="15" spans="1:22">
      <c r="A1807" s="52">
        <f t="shared" si="140"/>
        <v>46266</v>
      </c>
      <c r="B1807" t="str">
        <f t="shared" si="141"/>
        <v>AGENT27</v>
      </c>
      <c r="C1807" t="str">
        <f t="shared" si="142"/>
        <v>LOK_TUAN</v>
      </c>
      <c r="D1807" t="str">
        <f t="shared" si="143"/>
        <v>BXT04</v>
      </c>
      <c r="H1807" t="str">
        <f t="shared" si="144"/>
        <v>2026-09-01 07:01:56</v>
      </c>
      <c r="K1807" t="str" cm="1">
        <f t="array" ref="K1807:L1807">_xlfn.TEXTSPLIT(R1807," ")</f>
        <v>BXT04</v>
      </c>
      <c r="L1807" t="str">
        <v>LOK_TUAN</v>
      </c>
      <c r="P1807" s="57" t="s">
        <v>20097</v>
      </c>
      <c r="Q1807" s="57" t="s">
        <v>11862</v>
      </c>
      <c r="R1807" s="57" t="s">
        <v>20098</v>
      </c>
      <c r="S1807" s="57" t="s">
        <v>20099</v>
      </c>
      <c r="T1807" s="57" t="s">
        <v>20100</v>
      </c>
      <c r="U1807" s="57" t="s">
        <v>20101</v>
      </c>
      <c r="V1807" t="s">
        <v>20102</v>
      </c>
    </row>
    <row r="1808" ht="15" spans="1:22">
      <c r="A1808" s="52">
        <f t="shared" si="140"/>
        <v>46266</v>
      </c>
      <c r="B1808" t="str">
        <f t="shared" si="141"/>
        <v>AGENT25</v>
      </c>
      <c r="C1808" t="str">
        <f t="shared" si="142"/>
        <v>KASONGAN</v>
      </c>
      <c r="D1808" t="str">
        <f t="shared" si="143"/>
        <v>KSG01</v>
      </c>
      <c r="H1808" t="str">
        <f t="shared" si="144"/>
        <v>2026-09-01 07:01:54</v>
      </c>
      <c r="K1808" t="str" cm="1">
        <f t="array" ref="K1808:L1808">_xlfn.TEXTSPLIT(R1808," ")</f>
        <v>KSG01</v>
      </c>
      <c r="L1808" t="str">
        <v>KASONGAN</v>
      </c>
      <c r="P1808" s="57" t="s">
        <v>20103</v>
      </c>
      <c r="Q1808" s="57" t="s">
        <v>10270</v>
      </c>
      <c r="R1808" s="57" t="s">
        <v>20104</v>
      </c>
      <c r="S1808" s="57" t="s">
        <v>20105</v>
      </c>
      <c r="T1808" s="57" t="s">
        <v>20106</v>
      </c>
      <c r="U1808" s="57" t="s">
        <v>20107</v>
      </c>
      <c r="V1808" t="s">
        <v>20108</v>
      </c>
    </row>
    <row r="1809" ht="15" spans="1:22">
      <c r="A1809" s="52">
        <f t="shared" si="140"/>
        <v>46266</v>
      </c>
      <c r="B1809" t="str">
        <f t="shared" si="141"/>
        <v>AGENT21</v>
      </c>
      <c r="C1809" t="str">
        <f t="shared" si="142"/>
        <v>DASAN_CERMEN</v>
      </c>
      <c r="D1809" t="str">
        <f t="shared" si="143"/>
        <v>AMI09</v>
      </c>
      <c r="H1809" t="str">
        <f t="shared" si="144"/>
        <v>2026-09-01 07:01:38</v>
      </c>
      <c r="K1809" t="str" cm="1">
        <f t="array" ref="K1809:L1809">_xlfn.TEXTSPLIT(R1809," ")</f>
        <v>AMI09</v>
      </c>
      <c r="L1809" t="str">
        <v>DASAN_CERMEN</v>
      </c>
      <c r="P1809" s="57" t="s">
        <v>20109</v>
      </c>
      <c r="Q1809" s="57" t="s">
        <v>11660</v>
      </c>
      <c r="R1809" s="57" t="s">
        <v>20110</v>
      </c>
      <c r="S1809" s="57" t="s">
        <v>20111</v>
      </c>
      <c r="T1809" s="57" t="s">
        <v>20112</v>
      </c>
      <c r="U1809" s="57" t="s">
        <v>20113</v>
      </c>
    </row>
    <row r="1810" ht="15" spans="1:22">
      <c r="A1810" s="52">
        <f t="shared" si="140"/>
        <v>46266</v>
      </c>
      <c r="B1810" t="str">
        <f t="shared" si="141"/>
        <v>AGENT40</v>
      </c>
      <c r="C1810" t="str">
        <f t="shared" si="142"/>
        <v>DC_PESANGGRAHAN</v>
      </c>
      <c r="D1810" t="str">
        <f t="shared" si="143"/>
        <v>JKT21S</v>
      </c>
      <c r="H1810" t="str">
        <f t="shared" si="144"/>
        <v>2026-09-01 07:01:32</v>
      </c>
      <c r="K1810" t="str" cm="1">
        <f t="array" ref="K1810:L1810">_xlfn.TEXTSPLIT(R1810," ")</f>
        <v>JKT21S</v>
      </c>
      <c r="L1810" t="str">
        <v>DC_PESANGGRAHAN</v>
      </c>
      <c r="P1810" s="57" t="s">
        <v>20114</v>
      </c>
      <c r="Q1810" s="57" t="s">
        <v>10732</v>
      </c>
      <c r="R1810" s="57" t="s">
        <v>20115</v>
      </c>
      <c r="S1810" s="57" t="s">
        <v>20116</v>
      </c>
      <c r="T1810" s="57" t="s">
        <v>20117</v>
      </c>
      <c r="U1810" s="57" t="s">
        <v>20118</v>
      </c>
      <c r="V1810" t="s">
        <v>20119</v>
      </c>
    </row>
    <row r="1811" ht="15" spans="1:22">
      <c r="A1811" s="52">
        <f t="shared" si="140"/>
        <v>46266</v>
      </c>
      <c r="B1811" t="str">
        <f t="shared" si="141"/>
        <v>AGENT16</v>
      </c>
      <c r="C1811" t="str">
        <f t="shared" si="142"/>
        <v>SBG08C</v>
      </c>
      <c r="D1811" t="str">
        <f t="shared" si="143"/>
        <v>SBG08C</v>
      </c>
      <c r="H1811" t="str">
        <f t="shared" si="144"/>
        <v>2026-09-01 07:01:20</v>
      </c>
      <c r="K1811" t="str" cm="1">
        <f t="array" ref="K1811:L1811">_xlfn.TEXTSPLIT(R1811," ")</f>
        <v>SBG08C</v>
      </c>
      <c r="L1811" t="str">
        <v>SBG08C</v>
      </c>
      <c r="P1811" s="57" t="s">
        <v>20120</v>
      </c>
      <c r="Q1811" s="57" t="s">
        <v>10199</v>
      </c>
      <c r="R1811" s="57" t="s">
        <v>20121</v>
      </c>
      <c r="S1811" s="57" t="s">
        <v>20122</v>
      </c>
      <c r="T1811" s="57" t="s">
        <v>20123</v>
      </c>
      <c r="U1811" s="57" t="s">
        <v>20124</v>
      </c>
    </row>
    <row r="1812" ht="15" spans="1:22">
      <c r="A1812" s="52">
        <f t="shared" si="140"/>
        <v>46266</v>
      </c>
      <c r="B1812" t="str">
        <f t="shared" si="141"/>
        <v>AGENT17</v>
      </c>
      <c r="C1812" t="str">
        <f t="shared" si="142"/>
        <v>KAJEN</v>
      </c>
      <c r="D1812" t="str">
        <f t="shared" si="143"/>
        <v>PKL02</v>
      </c>
      <c r="H1812" t="str">
        <f t="shared" si="144"/>
        <v>2026-09-01 07:01:15</v>
      </c>
      <c r="K1812" t="str" cm="1">
        <f t="array" ref="K1812:L1812">_xlfn.TEXTSPLIT(R1812," ")</f>
        <v>PKL02</v>
      </c>
      <c r="L1812" t="str">
        <v>KAJEN</v>
      </c>
      <c r="P1812" s="57" t="s">
        <v>20125</v>
      </c>
      <c r="Q1812" s="57" t="s">
        <v>11249</v>
      </c>
      <c r="R1812" s="57" t="s">
        <v>20126</v>
      </c>
      <c r="S1812" s="57" t="s">
        <v>20127</v>
      </c>
      <c r="T1812" s="57" t="s">
        <v>20128</v>
      </c>
      <c r="U1812" s="57" t="s">
        <v>20129</v>
      </c>
      <c r="V1812" t="s">
        <v>20130</v>
      </c>
    </row>
    <row r="1813" ht="15" spans="1:22">
      <c r="A1813" s="52">
        <f t="shared" si="140"/>
        <v>46266</v>
      </c>
      <c r="B1813" t="str">
        <f t="shared" si="141"/>
        <v>AGENT40</v>
      </c>
      <c r="C1813" t="str">
        <f t="shared" si="142"/>
        <v>KALIBARU_01</v>
      </c>
      <c r="D1813" t="str">
        <f t="shared" si="143"/>
        <v>JKT10H</v>
      </c>
      <c r="H1813" t="str">
        <f t="shared" si="144"/>
        <v>2026-09-01 07:01:06</v>
      </c>
      <c r="K1813" t="str" cm="1">
        <f t="array" ref="K1813:L1813">_xlfn.TEXTSPLIT(R1813," ")</f>
        <v>JKT10H</v>
      </c>
      <c r="L1813" t="str">
        <v>KALIBARU_01</v>
      </c>
      <c r="P1813" s="57" t="s">
        <v>20131</v>
      </c>
      <c r="Q1813" s="57" t="s">
        <v>10732</v>
      </c>
      <c r="R1813" s="57" t="s">
        <v>20132</v>
      </c>
      <c r="S1813" s="57" t="s">
        <v>20133</v>
      </c>
      <c r="T1813" s="57" t="s">
        <v>9466</v>
      </c>
      <c r="U1813" s="57" t="s">
        <v>20134</v>
      </c>
      <c r="V1813" t="s">
        <v>20135</v>
      </c>
    </row>
    <row r="1814" ht="15" spans="1:22">
      <c r="A1814" s="52">
        <f t="shared" si="140"/>
        <v>46266</v>
      </c>
      <c r="B1814" t="str">
        <f t="shared" si="141"/>
        <v>AGENT23</v>
      </c>
      <c r="C1814" t="str">
        <f t="shared" si="142"/>
        <v>PARIGI_02</v>
      </c>
      <c r="D1814" t="str">
        <f t="shared" si="143"/>
        <v>PII01C</v>
      </c>
      <c r="H1814" t="str">
        <f t="shared" si="144"/>
        <v>2026-09-01 07:01:05</v>
      </c>
      <c r="K1814" t="str" cm="1">
        <f t="array" ref="K1814:L1814">_xlfn.TEXTSPLIT(R1814," ")</f>
        <v>PII01C</v>
      </c>
      <c r="L1814" t="str">
        <v>PARIGI_02</v>
      </c>
      <c r="P1814" s="57" t="s">
        <v>20136</v>
      </c>
      <c r="Q1814" s="57" t="s">
        <v>10259</v>
      </c>
      <c r="R1814" s="57" t="s">
        <v>20137</v>
      </c>
      <c r="S1814" s="57" t="s">
        <v>20138</v>
      </c>
      <c r="T1814" s="57" t="s">
        <v>20139</v>
      </c>
      <c r="U1814" s="57" t="s">
        <v>20140</v>
      </c>
      <c r="V1814" t="s">
        <v>20141</v>
      </c>
    </row>
    <row r="1815" ht="15" spans="1:22">
      <c r="A1815" s="52">
        <f t="shared" si="140"/>
        <v>46266</v>
      </c>
      <c r="B1815" t="str">
        <f t="shared" si="141"/>
        <v>AGENT09</v>
      </c>
      <c r="C1815" t="str">
        <f t="shared" si="142"/>
        <v>NP_PUTIH</v>
      </c>
      <c r="D1815" t="str">
        <f t="shared" si="143"/>
        <v>ARG06</v>
      </c>
      <c r="H1815" t="str">
        <f t="shared" si="144"/>
        <v>2026-09-01 07:00:57</v>
      </c>
      <c r="K1815" t="str" cm="1">
        <f t="array" ref="K1815:L1815">_xlfn.TEXTSPLIT(R1815," ")</f>
        <v>ARG06</v>
      </c>
      <c r="L1815" t="str">
        <v>NP_PUTIH</v>
      </c>
      <c r="P1815" s="57" t="s">
        <v>20142</v>
      </c>
      <c r="Q1815" s="57" t="s">
        <v>12496</v>
      </c>
      <c r="R1815" s="57" t="s">
        <v>20143</v>
      </c>
      <c r="S1815" s="57" t="s">
        <v>20144</v>
      </c>
      <c r="T1815" s="57" t="s">
        <v>20145</v>
      </c>
      <c r="U1815" s="57" t="s">
        <v>20146</v>
      </c>
      <c r="V1815" t="s">
        <v>20147</v>
      </c>
    </row>
    <row r="1816" ht="15" spans="1:22">
      <c r="A1816" s="52">
        <f t="shared" si="140"/>
        <v>46266</v>
      </c>
      <c r="B1816" t="str">
        <f t="shared" si="141"/>
        <v>AGENT23</v>
      </c>
      <c r="C1816" t="str">
        <f t="shared" si="142"/>
        <v>BIAU_01</v>
      </c>
      <c r="D1816" t="str">
        <f t="shared" si="143"/>
        <v>BUO07B</v>
      </c>
      <c r="H1816" t="str">
        <f t="shared" si="144"/>
        <v>2026-09-01 07:00:43</v>
      </c>
      <c r="K1816" t="str" cm="1">
        <f t="array" ref="K1816:L1816">_xlfn.TEXTSPLIT(R1816," ")</f>
        <v>BUO07B</v>
      </c>
      <c r="L1816" t="str">
        <v>BIAU_01</v>
      </c>
      <c r="P1816" s="57" t="s">
        <v>20148</v>
      </c>
      <c r="Q1816" s="57" t="s">
        <v>10259</v>
      </c>
      <c r="R1816" s="57" t="s">
        <v>20149</v>
      </c>
      <c r="S1816" s="57" t="s">
        <v>20150</v>
      </c>
      <c r="T1816" s="57" t="s">
        <v>20151</v>
      </c>
      <c r="U1816" s="57" t="s">
        <v>20152</v>
      </c>
      <c r="V1816" t="s">
        <v>20153</v>
      </c>
    </row>
    <row r="1817" ht="15" spans="1:22">
      <c r="A1817" s="52">
        <f t="shared" si="140"/>
        <v>46266</v>
      </c>
      <c r="B1817" t="str">
        <f t="shared" si="141"/>
        <v>AGENT22</v>
      </c>
      <c r="C1817" t="str">
        <f t="shared" si="142"/>
        <v>KAMBU</v>
      </c>
      <c r="D1817" t="str">
        <f t="shared" si="143"/>
        <v>KDI12A</v>
      </c>
      <c r="H1817" t="str">
        <f t="shared" si="144"/>
        <v>2026-09-01 07:00:41</v>
      </c>
      <c r="K1817" t="str" cm="1">
        <f t="array" ref="K1817:L1817">_xlfn.TEXTSPLIT(R1817," ")</f>
        <v>KDI12A</v>
      </c>
      <c r="L1817" t="str">
        <v>KAMBU</v>
      </c>
      <c r="P1817" s="57" t="s">
        <v>20154</v>
      </c>
      <c r="Q1817" s="57" t="s">
        <v>11133</v>
      </c>
      <c r="R1817" s="57" t="s">
        <v>20155</v>
      </c>
      <c r="S1817" s="57" t="s">
        <v>20156</v>
      </c>
      <c r="T1817" s="57" t="s">
        <v>20157</v>
      </c>
      <c r="U1817" s="57" t="s">
        <v>20158</v>
      </c>
    </row>
    <row r="1818" ht="15" spans="1:22">
      <c r="A1818" s="52">
        <f t="shared" si="140"/>
        <v>46266</v>
      </c>
      <c r="B1818" t="str">
        <f t="shared" si="141"/>
        <v>AGENT21</v>
      </c>
      <c r="C1818" t="str">
        <f t="shared" si="142"/>
        <v>GIA04A</v>
      </c>
      <c r="D1818" t="str">
        <f t="shared" si="143"/>
        <v>GIA04A</v>
      </c>
      <c r="H1818" t="str">
        <f t="shared" si="144"/>
        <v>2026-09-01 07:00:34</v>
      </c>
      <c r="K1818" t="str" cm="1">
        <f t="array" ref="K1818:L1818">_xlfn.TEXTSPLIT(R1818," ")</f>
        <v>GIA04A</v>
      </c>
      <c r="L1818" t="str">
        <v>GIA04A</v>
      </c>
      <c r="P1818" s="57" t="s">
        <v>20159</v>
      </c>
      <c r="Q1818" s="57" t="s">
        <v>11660</v>
      </c>
      <c r="R1818" s="57" t="s">
        <v>20160</v>
      </c>
      <c r="S1818" s="57" t="s">
        <v>20161</v>
      </c>
      <c r="T1818" s="57" t="s">
        <v>20162</v>
      </c>
      <c r="U1818" s="57" t="s">
        <v>20163</v>
      </c>
    </row>
    <row r="1819" ht="15" spans="1:22">
      <c r="A1819" s="52">
        <f t="shared" si="140"/>
        <v>46266</v>
      </c>
      <c r="B1819" t="str">
        <f t="shared" si="141"/>
        <v>AGENT23</v>
      </c>
      <c r="C1819" t="str">
        <f t="shared" si="142"/>
        <v>BOLAANG_UKI</v>
      </c>
      <c r="D1819" t="str">
        <f t="shared" si="143"/>
        <v>BLU01</v>
      </c>
      <c r="H1819" t="str">
        <f t="shared" si="144"/>
        <v>2026-09-01 07:00:32</v>
      </c>
      <c r="K1819" t="str" cm="1">
        <f t="array" ref="K1819:L1819">_xlfn.TEXTSPLIT(R1819," ")</f>
        <v>BLU01</v>
      </c>
      <c r="L1819" t="str">
        <v>BOLAANG_UKI</v>
      </c>
      <c r="P1819" s="57" t="s">
        <v>20164</v>
      </c>
      <c r="Q1819" s="57" t="s">
        <v>10259</v>
      </c>
      <c r="R1819" s="57" t="s">
        <v>20165</v>
      </c>
      <c r="S1819" s="57" t="s">
        <v>20166</v>
      </c>
      <c r="T1819" s="57" t="s">
        <v>9816</v>
      </c>
      <c r="U1819" s="57" t="s">
        <v>20167</v>
      </c>
      <c r="V1819" t="s">
        <v>20168</v>
      </c>
    </row>
    <row r="1820" ht="15" spans="1:22">
      <c r="A1820" s="52">
        <f t="shared" si="140"/>
        <v>46266</v>
      </c>
      <c r="B1820" t="str">
        <f t="shared" si="141"/>
        <v>AGENT22</v>
      </c>
      <c r="C1820" t="str">
        <f t="shared" si="142"/>
        <v>ULAWENG</v>
      </c>
      <c r="D1820" t="str">
        <f t="shared" si="143"/>
        <v>WPE07</v>
      </c>
      <c r="H1820" t="str">
        <f t="shared" si="144"/>
        <v>2026-09-01 07:00:22</v>
      </c>
      <c r="K1820" t="str" cm="1">
        <f t="array" ref="K1820:L1820">_xlfn.TEXTSPLIT(R1820," ")</f>
        <v>WPE07</v>
      </c>
      <c r="L1820" t="str">
        <v>ULAWENG</v>
      </c>
      <c r="P1820" s="57" t="s">
        <v>20169</v>
      </c>
      <c r="Q1820" s="57" t="s">
        <v>11133</v>
      </c>
      <c r="R1820" s="57" t="s">
        <v>20170</v>
      </c>
      <c r="S1820" s="57" t="s">
        <v>20171</v>
      </c>
      <c r="T1820" s="57" t="s">
        <v>20172</v>
      </c>
      <c r="U1820" s="57" t="s">
        <v>20173</v>
      </c>
      <c r="V1820" t="s">
        <v>20174</v>
      </c>
    </row>
    <row r="1821" ht="15" spans="1:22">
      <c r="A1821" s="52">
        <f t="shared" si="140"/>
        <v>46266</v>
      </c>
      <c r="B1821" t="str">
        <f t="shared" si="141"/>
        <v>AGENT22</v>
      </c>
      <c r="C1821" t="str">
        <f t="shared" si="142"/>
        <v>KASSI_KASSI</v>
      </c>
      <c r="D1821" t="str">
        <f t="shared" si="143"/>
        <v>UPG55</v>
      </c>
      <c r="H1821" t="str">
        <f t="shared" si="144"/>
        <v>2026-09-01 07:00:22</v>
      </c>
      <c r="K1821" t="str" cm="1">
        <f t="array" ref="K1821:L1821">_xlfn.TEXTSPLIT(R1821," ")</f>
        <v>UPG55</v>
      </c>
      <c r="L1821" t="str">
        <v>KASSI_KASSI</v>
      </c>
      <c r="P1821" s="57" t="s">
        <v>20169</v>
      </c>
      <c r="Q1821" s="57" t="s">
        <v>11133</v>
      </c>
      <c r="R1821" s="57" t="s">
        <v>20175</v>
      </c>
      <c r="S1821" s="57" t="s">
        <v>20176</v>
      </c>
      <c r="T1821" s="57" t="s">
        <v>20177</v>
      </c>
      <c r="U1821" s="57" t="s">
        <v>20178</v>
      </c>
      <c r="V1821" t="s">
        <v>20179</v>
      </c>
    </row>
    <row r="1822" ht="15" spans="1:22">
      <c r="A1822" s="52">
        <f t="shared" si="140"/>
        <v>46266</v>
      </c>
      <c r="B1822" t="str">
        <f t="shared" si="141"/>
        <v>AGENT16</v>
      </c>
      <c r="C1822" t="str">
        <f t="shared" si="142"/>
        <v>PWK10C</v>
      </c>
      <c r="D1822" t="str">
        <f t="shared" si="143"/>
        <v>PWK10C</v>
      </c>
      <c r="H1822" t="str">
        <f t="shared" si="144"/>
        <v>2026-09-01 07:00:00</v>
      </c>
      <c r="K1822" t="str" cm="1">
        <f t="array" ref="K1822:L1822">_xlfn.TEXTSPLIT(R1822," ")</f>
        <v>PWK10C</v>
      </c>
      <c r="L1822" t="str">
        <v>PWK10C</v>
      </c>
      <c r="P1822" s="57" t="s">
        <v>20180</v>
      </c>
      <c r="Q1822" s="57" t="s">
        <v>10199</v>
      </c>
      <c r="R1822" s="57" t="s">
        <v>20181</v>
      </c>
      <c r="S1822" s="57" t="s">
        <v>20182</v>
      </c>
      <c r="T1822" s="57" t="s">
        <v>20183</v>
      </c>
      <c r="U1822" s="57" t="s">
        <v>20184</v>
      </c>
    </row>
    <row r="1823" ht="15" spans="1:22">
      <c r="A1823" s="52">
        <f t="shared" si="140"/>
        <v>46266</v>
      </c>
      <c r="B1823" t="str">
        <f t="shared" si="141"/>
        <v>AGENT19</v>
      </c>
      <c r="C1823" t="str">
        <f t="shared" si="142"/>
        <v>TAMAN_PRAJA</v>
      </c>
      <c r="D1823" t="str">
        <f t="shared" si="143"/>
        <v>MDN05</v>
      </c>
      <c r="H1823" t="str">
        <f t="shared" si="144"/>
        <v>2026-09-01 06:59:32</v>
      </c>
      <c r="K1823" t="str" cm="1">
        <f t="array" ref="K1823:L1823">_xlfn.TEXTSPLIT(R1823," ")</f>
        <v>MDN05</v>
      </c>
      <c r="L1823" t="str">
        <v>TAMAN_PRAJA</v>
      </c>
      <c r="P1823" s="57" t="s">
        <v>20185</v>
      </c>
      <c r="Q1823" s="57" t="s">
        <v>10181</v>
      </c>
      <c r="R1823" s="57" t="s">
        <v>20186</v>
      </c>
      <c r="S1823" s="57" t="s">
        <v>20187</v>
      </c>
      <c r="T1823" s="57" t="s">
        <v>20188</v>
      </c>
      <c r="U1823" s="57" t="s">
        <v>20189</v>
      </c>
      <c r="V1823" t="s">
        <v>20190</v>
      </c>
    </row>
    <row r="1824" ht="15" spans="1:22">
      <c r="A1824" s="52">
        <f t="shared" si="140"/>
        <v>46266</v>
      </c>
      <c r="B1824" t="str">
        <f t="shared" si="141"/>
        <v>AGENT09</v>
      </c>
      <c r="C1824" t="str">
        <f t="shared" si="142"/>
        <v>CECAR</v>
      </c>
      <c r="D1824" t="str">
        <f t="shared" si="143"/>
        <v>MRR05</v>
      </c>
      <c r="H1824" t="str">
        <f t="shared" si="144"/>
        <v>2026-09-01 06:59:16</v>
      </c>
      <c r="K1824" t="str" cm="1">
        <f t="array" ref="K1824:L1824">_xlfn.TEXTSPLIT(R1824," ")</f>
        <v>MRR05</v>
      </c>
      <c r="L1824" t="str">
        <v>CECAR</v>
      </c>
      <c r="P1824" s="57" t="s">
        <v>20191</v>
      </c>
      <c r="Q1824" s="57" t="s">
        <v>12496</v>
      </c>
      <c r="R1824" s="57" t="s">
        <v>20192</v>
      </c>
      <c r="S1824" s="57" t="s">
        <v>20193</v>
      </c>
      <c r="T1824" s="57" t="s">
        <v>20194</v>
      </c>
      <c r="U1824" s="57" t="s">
        <v>20195</v>
      </c>
    </row>
    <row r="1825" ht="15" spans="1:22">
      <c r="A1825" s="52">
        <f t="shared" si="140"/>
        <v>46266</v>
      </c>
      <c r="B1825" t="str">
        <f t="shared" si="141"/>
        <v>AGENT09</v>
      </c>
      <c r="C1825" t="str">
        <f t="shared" si="142"/>
        <v>KARANG_TINGGI</v>
      </c>
      <c r="D1825" t="str">
        <f t="shared" si="143"/>
        <v>KRT01</v>
      </c>
      <c r="H1825" t="str">
        <f t="shared" si="144"/>
        <v>2026-09-01 06:59:13</v>
      </c>
      <c r="K1825" t="str" cm="1">
        <f t="array" ref="K1825:L1825">_xlfn.TEXTSPLIT(R1825," ")</f>
        <v>KRT01</v>
      </c>
      <c r="L1825" t="str">
        <v>KARANG_TINGGI</v>
      </c>
      <c r="P1825" s="57" t="s">
        <v>20196</v>
      </c>
      <c r="Q1825" s="57" t="s">
        <v>12496</v>
      </c>
      <c r="R1825" s="57" t="s">
        <v>20197</v>
      </c>
      <c r="S1825" s="57" t="s">
        <v>20198</v>
      </c>
      <c r="T1825" s="57" t="s">
        <v>20199</v>
      </c>
      <c r="U1825" s="57" t="s">
        <v>20200</v>
      </c>
      <c r="V1825" t="s">
        <v>20201</v>
      </c>
    </row>
    <row r="1826" ht="15" spans="1:22">
      <c r="A1826" s="52">
        <f t="shared" si="140"/>
        <v>46266</v>
      </c>
      <c r="B1826" t="str">
        <f t="shared" si="141"/>
        <v>AGENT22</v>
      </c>
      <c r="C1826" t="str">
        <f t="shared" si="142"/>
        <v>PAMMANU</v>
      </c>
      <c r="D1826" t="str">
        <f t="shared" si="143"/>
        <v>BEL03</v>
      </c>
      <c r="H1826" t="str">
        <f t="shared" si="144"/>
        <v>2026-09-01 06:59:00</v>
      </c>
      <c r="K1826" t="str" cm="1">
        <f t="array" ref="K1826:L1826">_xlfn.TEXTSPLIT(R1826," ")</f>
        <v>BEL03</v>
      </c>
      <c r="L1826" t="str">
        <v>PAMMANU</v>
      </c>
      <c r="P1826" s="57" t="s">
        <v>20202</v>
      </c>
      <c r="Q1826" s="57" t="s">
        <v>11133</v>
      </c>
      <c r="R1826" s="57" t="s">
        <v>20203</v>
      </c>
      <c r="S1826" s="57" t="s">
        <v>20204</v>
      </c>
      <c r="T1826" s="57" t="s">
        <v>20205</v>
      </c>
      <c r="U1826" s="57" t="s">
        <v>20206</v>
      </c>
    </row>
    <row r="1827" ht="15" spans="1:22">
      <c r="A1827" s="52">
        <f t="shared" si="140"/>
        <v>46266</v>
      </c>
      <c r="B1827" t="str">
        <f t="shared" si="141"/>
        <v>AGENT16</v>
      </c>
      <c r="C1827" t="str">
        <f t="shared" si="142"/>
        <v>SOG02C</v>
      </c>
      <c r="D1827" t="str">
        <f t="shared" si="143"/>
        <v>SOG02C</v>
      </c>
      <c r="H1827" t="str">
        <f t="shared" si="144"/>
        <v>2026-09-01 06:58:58</v>
      </c>
      <c r="K1827" t="str" cm="1">
        <f t="array" ref="K1827:L1827">_xlfn.TEXTSPLIT(R1827," ")</f>
        <v>SOG02C</v>
      </c>
      <c r="L1827" t="str">
        <v>SOG02C</v>
      </c>
      <c r="P1827" s="57" t="s">
        <v>20207</v>
      </c>
      <c r="Q1827" s="57" t="s">
        <v>10199</v>
      </c>
      <c r="R1827" s="57" t="s">
        <v>20208</v>
      </c>
      <c r="S1827" s="57" t="s">
        <v>20209</v>
      </c>
      <c r="T1827" s="57" t="s">
        <v>20210</v>
      </c>
      <c r="U1827" s="57" t="s">
        <v>20211</v>
      </c>
      <c r="V1827" t="s">
        <v>20212</v>
      </c>
    </row>
    <row r="1828" ht="15" spans="1:22">
      <c r="A1828" s="52">
        <f t="shared" si="140"/>
        <v>46266</v>
      </c>
      <c r="B1828" t="str">
        <f t="shared" si="141"/>
        <v>AGENT18</v>
      </c>
      <c r="C1828" t="str">
        <f t="shared" si="142"/>
        <v>KALASAN</v>
      </c>
      <c r="D1828" t="str">
        <f t="shared" si="143"/>
        <v>SLM10</v>
      </c>
      <c r="H1828" t="str">
        <f t="shared" si="144"/>
        <v>2026-09-01 06:58:57</v>
      </c>
      <c r="K1828" t="str" cm="1">
        <f t="array" ref="K1828:L1828">_xlfn.TEXTSPLIT(R1828," ")</f>
        <v>SLM10</v>
      </c>
      <c r="L1828" t="str">
        <v>KALASAN</v>
      </c>
      <c r="P1828" s="57" t="s">
        <v>20213</v>
      </c>
      <c r="Q1828" s="57" t="s">
        <v>10385</v>
      </c>
      <c r="R1828" s="57" t="s">
        <v>20214</v>
      </c>
      <c r="S1828" s="57" t="s">
        <v>20215</v>
      </c>
      <c r="T1828" s="57" t="s">
        <v>20216</v>
      </c>
      <c r="U1828" s="57" t="s">
        <v>20217</v>
      </c>
      <c r="V1828" t="s">
        <v>20218</v>
      </c>
    </row>
    <row r="1829" ht="15" spans="1:22">
      <c r="A1829" s="52">
        <f t="shared" si="140"/>
        <v>46266</v>
      </c>
      <c r="B1829" t="str">
        <f t="shared" si="141"/>
        <v>AGENT23</v>
      </c>
      <c r="C1829" t="str">
        <f t="shared" si="142"/>
        <v>MANADO_SAMRAT_01</v>
      </c>
      <c r="D1829" t="str">
        <f t="shared" si="143"/>
        <v>MDC10B</v>
      </c>
      <c r="H1829" t="str">
        <f t="shared" si="144"/>
        <v>2026-09-01 06:58:43</v>
      </c>
      <c r="K1829" t="str" cm="1">
        <f t="array" ref="K1829:L1829">_xlfn.TEXTSPLIT(R1829," ")</f>
        <v>MDC10B</v>
      </c>
      <c r="L1829" t="str">
        <v>MANADO_SAMRAT_01</v>
      </c>
      <c r="P1829" s="57" t="s">
        <v>20219</v>
      </c>
      <c r="Q1829" s="57" t="s">
        <v>10259</v>
      </c>
      <c r="R1829" s="57" t="s">
        <v>20220</v>
      </c>
      <c r="S1829" s="57" t="s">
        <v>20221</v>
      </c>
      <c r="T1829" s="57" t="s">
        <v>20222</v>
      </c>
      <c r="U1829" s="57" t="s">
        <v>20223</v>
      </c>
      <c r="V1829" t="s">
        <v>20224</v>
      </c>
    </row>
    <row r="1830" ht="15" spans="1:22">
      <c r="A1830" s="52">
        <f t="shared" si="140"/>
        <v>46266</v>
      </c>
      <c r="B1830" t="str">
        <f t="shared" si="141"/>
        <v>AGENT23</v>
      </c>
      <c r="C1830" t="str">
        <f t="shared" si="142"/>
        <v>SIGMA_02</v>
      </c>
      <c r="D1830" t="str">
        <f t="shared" si="143"/>
        <v>PLW03H</v>
      </c>
      <c r="H1830" t="str">
        <f t="shared" si="144"/>
        <v>2026-09-01 06:58:30</v>
      </c>
      <c r="K1830" t="str" cm="1">
        <f t="array" ref="K1830:L1830">_xlfn.TEXTSPLIT(R1830," ")</f>
        <v>PLW03H</v>
      </c>
      <c r="L1830" t="str">
        <v>SIGMA_02</v>
      </c>
      <c r="P1830" s="57" t="s">
        <v>20225</v>
      </c>
      <c r="Q1830" s="57" t="s">
        <v>10259</v>
      </c>
      <c r="R1830" s="57" t="s">
        <v>20226</v>
      </c>
      <c r="S1830" s="57" t="s">
        <v>20227</v>
      </c>
      <c r="T1830" s="57" t="s">
        <v>20228</v>
      </c>
      <c r="U1830" s="57" t="s">
        <v>20229</v>
      </c>
      <c r="V1830" t="s">
        <v>20230</v>
      </c>
    </row>
    <row r="1831" ht="15" spans="1:22">
      <c r="A1831" s="52">
        <f t="shared" si="140"/>
        <v>46266</v>
      </c>
      <c r="B1831" t="str">
        <f t="shared" si="141"/>
        <v>AGENT27</v>
      </c>
      <c r="C1831" t="str">
        <f t="shared" si="142"/>
        <v>MANGGAR_CENTER</v>
      </c>
      <c r="D1831" t="str">
        <f t="shared" si="143"/>
        <v>BPN18</v>
      </c>
      <c r="H1831" t="str">
        <f t="shared" si="144"/>
        <v>2026-09-01 06:58:30</v>
      </c>
      <c r="K1831" t="str" cm="1">
        <f t="array" ref="K1831:L1831">_xlfn.TEXTSPLIT(R1831," ")</f>
        <v>BPN18</v>
      </c>
      <c r="L1831" t="str">
        <v>MANGGAR_CENTER</v>
      </c>
      <c r="P1831" s="57" t="s">
        <v>20225</v>
      </c>
      <c r="Q1831" s="57" t="s">
        <v>11862</v>
      </c>
      <c r="R1831" s="57" t="s">
        <v>20231</v>
      </c>
      <c r="S1831" s="57" t="s">
        <v>20232</v>
      </c>
      <c r="T1831" s="57" t="s">
        <v>20233</v>
      </c>
      <c r="U1831" s="57" t="s">
        <v>20234</v>
      </c>
      <c r="V1831" t="s">
        <v>20235</v>
      </c>
    </row>
    <row r="1832" ht="15" spans="1:22">
      <c r="A1832" s="52">
        <f t="shared" si="140"/>
        <v>46266</v>
      </c>
      <c r="B1832" t="str">
        <f t="shared" si="141"/>
        <v>AGENT21</v>
      </c>
      <c r="C1832" t="str">
        <f t="shared" si="142"/>
        <v>TNW02B</v>
      </c>
      <c r="D1832" t="str">
        <f t="shared" si="143"/>
        <v>TNW02B</v>
      </c>
      <c r="H1832" t="str">
        <f t="shared" si="144"/>
        <v>2026-09-01 06:58:07</v>
      </c>
      <c r="K1832" t="str" cm="1">
        <f t="array" ref="K1832:L1832">_xlfn.TEXTSPLIT(R1832," ")</f>
        <v>TNW02B</v>
      </c>
      <c r="L1832" t="str">
        <v>TNW02B</v>
      </c>
      <c r="P1832" s="57" t="s">
        <v>20236</v>
      </c>
      <c r="Q1832" s="57" t="s">
        <v>11660</v>
      </c>
      <c r="R1832" s="57" t="s">
        <v>20237</v>
      </c>
      <c r="S1832" s="57" t="s">
        <v>20238</v>
      </c>
      <c r="T1832" s="57" t="s">
        <v>6893</v>
      </c>
      <c r="U1832" s="57" t="s">
        <v>20239</v>
      </c>
      <c r="V1832" t="s">
        <v>20240</v>
      </c>
    </row>
    <row r="1833" ht="15" spans="1:22">
      <c r="A1833" s="52">
        <f t="shared" si="140"/>
        <v>46266</v>
      </c>
      <c r="B1833" t="str">
        <f t="shared" si="141"/>
        <v>AGENT16</v>
      </c>
      <c r="C1833" t="str">
        <f t="shared" si="142"/>
        <v>DC_RANCASARI</v>
      </c>
      <c r="D1833" t="str">
        <f t="shared" si="143"/>
        <v>BDO99</v>
      </c>
      <c r="H1833" t="str">
        <f t="shared" si="144"/>
        <v>2026-09-01 06:58:03</v>
      </c>
      <c r="K1833" t="str" cm="1">
        <f t="array" ref="K1833:L1833">_xlfn.TEXTSPLIT(R1833," ")</f>
        <v>BDO99</v>
      </c>
      <c r="L1833" t="str">
        <v>DC_RANCASARI</v>
      </c>
      <c r="P1833" s="57" t="s">
        <v>20241</v>
      </c>
      <c r="Q1833" s="57" t="s">
        <v>10199</v>
      </c>
      <c r="R1833" s="57" t="s">
        <v>20242</v>
      </c>
      <c r="S1833" s="57" t="s">
        <v>20243</v>
      </c>
      <c r="T1833" s="57" t="s">
        <v>20244</v>
      </c>
      <c r="U1833" s="57" t="s">
        <v>20245</v>
      </c>
      <c r="V1833" t="s">
        <v>20246</v>
      </c>
    </row>
    <row r="1834" ht="15" spans="1:22">
      <c r="A1834" s="52">
        <f t="shared" si="140"/>
        <v>46266</v>
      </c>
      <c r="B1834" t="str">
        <f t="shared" si="141"/>
        <v>AGENT18</v>
      </c>
      <c r="C1834" t="str">
        <f t="shared" si="142"/>
        <v>DC_BANYUURIP</v>
      </c>
      <c r="D1834" t="str">
        <f t="shared" si="143"/>
        <v>PWJ07</v>
      </c>
      <c r="H1834" t="str">
        <f t="shared" si="144"/>
        <v>2026-09-01 06:58:03</v>
      </c>
      <c r="K1834" t="str" cm="1">
        <f t="array" ref="K1834:L1834">_xlfn.TEXTSPLIT(R1834," ")</f>
        <v>PWJ07</v>
      </c>
      <c r="L1834" t="str">
        <v>DC_BANYUURIP</v>
      </c>
      <c r="P1834" s="57" t="s">
        <v>20241</v>
      </c>
      <c r="Q1834" s="57" t="s">
        <v>10385</v>
      </c>
      <c r="R1834" s="57" t="s">
        <v>20247</v>
      </c>
      <c r="S1834" s="57" t="s">
        <v>20248</v>
      </c>
      <c r="T1834" s="57" t="s">
        <v>20249</v>
      </c>
      <c r="U1834" s="57" t="s">
        <v>20250</v>
      </c>
    </row>
    <row r="1835" ht="15" spans="1:22">
      <c r="A1835" s="52">
        <f t="shared" si="140"/>
        <v>46266</v>
      </c>
      <c r="B1835" t="str">
        <f t="shared" si="141"/>
        <v>AGENT16</v>
      </c>
      <c r="C1835" t="str">
        <f t="shared" si="142"/>
        <v>CJR26B</v>
      </c>
      <c r="D1835" t="str">
        <f t="shared" si="143"/>
        <v>CJR26B</v>
      </c>
      <c r="H1835" t="str">
        <f t="shared" si="144"/>
        <v>2026-09-01 06:57:50</v>
      </c>
      <c r="K1835" t="str" cm="1">
        <f t="array" ref="K1835:L1835">_xlfn.TEXTSPLIT(R1835," ")</f>
        <v>CJR26B</v>
      </c>
      <c r="L1835" t="str">
        <v>CJR26B</v>
      </c>
      <c r="P1835" s="57" t="s">
        <v>20251</v>
      </c>
      <c r="Q1835" s="57" t="s">
        <v>10199</v>
      </c>
      <c r="R1835" s="57" t="s">
        <v>20252</v>
      </c>
      <c r="S1835" s="57" t="s">
        <v>20253</v>
      </c>
      <c r="T1835" s="57" t="s">
        <v>20254</v>
      </c>
      <c r="U1835" s="57" t="s">
        <v>20255</v>
      </c>
    </row>
    <row r="1836" ht="15" spans="1:22">
      <c r="A1836" s="52">
        <f t="shared" si="140"/>
        <v>46266</v>
      </c>
      <c r="B1836" t="str">
        <f t="shared" si="141"/>
        <v>AGENT27</v>
      </c>
      <c r="C1836" t="str">
        <f t="shared" si="142"/>
        <v>BUMI_MAS</v>
      </c>
      <c r="D1836" t="str">
        <f t="shared" si="143"/>
        <v>BDJ11</v>
      </c>
      <c r="H1836" t="str">
        <f t="shared" si="144"/>
        <v>2026-09-01 06:57:30</v>
      </c>
      <c r="K1836" t="str" cm="1">
        <f t="array" ref="K1836:L1836">_xlfn.TEXTSPLIT(R1836," ")</f>
        <v>BDJ11</v>
      </c>
      <c r="L1836" t="str">
        <v>BUMI_MAS</v>
      </c>
      <c r="P1836" s="57" t="s">
        <v>20256</v>
      </c>
      <c r="Q1836" s="57" t="s">
        <v>11862</v>
      </c>
      <c r="R1836" s="57" t="s">
        <v>20257</v>
      </c>
      <c r="S1836" s="57" t="s">
        <v>20258</v>
      </c>
      <c r="T1836" s="57" t="s">
        <v>20259</v>
      </c>
      <c r="U1836" s="57" t="s">
        <v>20260</v>
      </c>
      <c r="V1836" t="s">
        <v>20261</v>
      </c>
    </row>
    <row r="1837" ht="15" spans="1:22">
      <c r="A1837" s="52">
        <f t="shared" si="140"/>
        <v>46266</v>
      </c>
      <c r="B1837" t="str">
        <f t="shared" si="141"/>
        <v>AGENT23</v>
      </c>
      <c r="C1837" t="str">
        <f t="shared" si="142"/>
        <v>LOLAK</v>
      </c>
      <c r="D1837" t="str">
        <f t="shared" si="143"/>
        <v>LOL01</v>
      </c>
      <c r="H1837" t="str">
        <f t="shared" si="144"/>
        <v>2026-09-01 06:57:27</v>
      </c>
      <c r="K1837" t="str" cm="1">
        <f t="array" ref="K1837:L1837">_xlfn.TEXTSPLIT(R1837," ")</f>
        <v>LOL01</v>
      </c>
      <c r="L1837" t="str">
        <v>LOLAK</v>
      </c>
      <c r="P1837" s="57" t="s">
        <v>20262</v>
      </c>
      <c r="Q1837" s="57" t="s">
        <v>10259</v>
      </c>
      <c r="R1837" s="57" t="s">
        <v>20263</v>
      </c>
      <c r="S1837" s="57" t="s">
        <v>20264</v>
      </c>
      <c r="T1837" s="57" t="s">
        <v>8318</v>
      </c>
      <c r="U1837" s="57" t="s">
        <v>20265</v>
      </c>
      <c r="V1837" t="s">
        <v>20266</v>
      </c>
    </row>
    <row r="1838" ht="15" spans="1:22">
      <c r="A1838" s="52">
        <f t="shared" si="140"/>
        <v>46266</v>
      </c>
      <c r="B1838" t="str">
        <f t="shared" si="141"/>
        <v>AGENT16</v>
      </c>
      <c r="C1838" t="str">
        <f t="shared" si="142"/>
        <v>PWK07D</v>
      </c>
      <c r="D1838" t="str">
        <f t="shared" si="143"/>
        <v>PWK07D</v>
      </c>
      <c r="H1838" t="str">
        <f t="shared" si="144"/>
        <v>2026-09-01 06:57:20</v>
      </c>
      <c r="K1838" t="str" cm="1">
        <f t="array" ref="K1838:L1838">_xlfn.TEXTSPLIT(R1838," ")</f>
        <v>PWK07D</v>
      </c>
      <c r="L1838" t="str">
        <v>PWK07D</v>
      </c>
      <c r="P1838" s="57" t="s">
        <v>20267</v>
      </c>
      <c r="Q1838" s="57" t="s">
        <v>10199</v>
      </c>
      <c r="R1838" s="57" t="s">
        <v>20268</v>
      </c>
      <c r="S1838" s="57" t="s">
        <v>20269</v>
      </c>
      <c r="T1838" s="57" t="s">
        <v>20270</v>
      </c>
      <c r="U1838" s="57" t="s">
        <v>20271</v>
      </c>
    </row>
    <row r="1839" ht="15" spans="1:22">
      <c r="A1839" s="52">
        <f t="shared" si="140"/>
        <v>46266</v>
      </c>
      <c r="B1839" t="str">
        <f t="shared" si="141"/>
        <v>AGENT40</v>
      </c>
      <c r="C1839" t="str">
        <f t="shared" si="142"/>
        <v>KLENDER</v>
      </c>
      <c r="D1839" t="str">
        <f t="shared" si="143"/>
        <v>JKT20C</v>
      </c>
      <c r="H1839" t="str">
        <f t="shared" si="144"/>
        <v>2026-09-01 06:57:12</v>
      </c>
      <c r="K1839" t="str" cm="1">
        <f t="array" ref="K1839:L1839">_xlfn.TEXTSPLIT(R1839," ")</f>
        <v>JKT20C</v>
      </c>
      <c r="L1839" t="str">
        <v>KLENDER</v>
      </c>
      <c r="P1839" s="57" t="s">
        <v>20272</v>
      </c>
      <c r="Q1839" s="57" t="s">
        <v>10732</v>
      </c>
      <c r="R1839" s="57" t="s">
        <v>20273</v>
      </c>
      <c r="S1839" s="57" t="s">
        <v>20274</v>
      </c>
      <c r="T1839" s="57" t="s">
        <v>20275</v>
      </c>
      <c r="U1839" s="57" t="s">
        <v>20276</v>
      </c>
      <c r="V1839" t="s">
        <v>20277</v>
      </c>
    </row>
    <row r="1840" ht="15" spans="1:22">
      <c r="A1840" s="52">
        <f t="shared" si="140"/>
        <v>46266</v>
      </c>
      <c r="B1840" t="str">
        <f t="shared" si="141"/>
        <v>AGENT23</v>
      </c>
      <c r="C1840" t="str">
        <f t="shared" si="142"/>
        <v>DUMOGA</v>
      </c>
      <c r="D1840" t="str">
        <f t="shared" si="143"/>
        <v>LOL02</v>
      </c>
      <c r="H1840" t="str">
        <f t="shared" si="144"/>
        <v>2026-09-01 06:56:53</v>
      </c>
      <c r="K1840" t="str" cm="1">
        <f t="array" ref="K1840:L1840">_xlfn.TEXTSPLIT(R1840," ")</f>
        <v>LOL02</v>
      </c>
      <c r="L1840" t="str">
        <v>DUMOGA</v>
      </c>
      <c r="P1840" s="57" t="s">
        <v>20278</v>
      </c>
      <c r="Q1840" s="57" t="s">
        <v>10259</v>
      </c>
      <c r="R1840" s="57" t="s">
        <v>20279</v>
      </c>
      <c r="S1840" s="57" t="s">
        <v>20280</v>
      </c>
      <c r="T1840" s="57" t="s">
        <v>20281</v>
      </c>
      <c r="U1840" s="57" t="s">
        <v>20282</v>
      </c>
      <c r="V1840" t="s">
        <v>20283</v>
      </c>
    </row>
    <row r="1841" ht="15" spans="1:22">
      <c r="A1841" s="52">
        <f t="shared" si="140"/>
        <v>46266</v>
      </c>
      <c r="B1841" t="str">
        <f t="shared" si="141"/>
        <v>AGENT16</v>
      </c>
      <c r="C1841" t="str">
        <f t="shared" si="142"/>
        <v>SADAMAYA</v>
      </c>
      <c r="D1841" t="str">
        <f t="shared" si="143"/>
        <v>CJR11</v>
      </c>
      <c r="H1841" t="str">
        <f t="shared" si="144"/>
        <v>2026-09-01 06:56:51</v>
      </c>
      <c r="K1841" t="str" cm="1">
        <f t="array" ref="K1841:L1841">_xlfn.TEXTSPLIT(R1841," ")</f>
        <v>CJR11</v>
      </c>
      <c r="L1841" t="str">
        <v>SADAMAYA</v>
      </c>
      <c r="P1841" s="57" t="s">
        <v>20284</v>
      </c>
      <c r="Q1841" s="57" t="s">
        <v>10199</v>
      </c>
      <c r="R1841" s="57" t="s">
        <v>20285</v>
      </c>
      <c r="S1841" s="57" t="s">
        <v>20286</v>
      </c>
      <c r="T1841" s="57" t="s">
        <v>20287</v>
      </c>
      <c r="U1841" s="57" t="s">
        <v>20288</v>
      </c>
      <c r="V1841" t="s">
        <v>20289</v>
      </c>
    </row>
    <row r="1842" ht="15" spans="1:22">
      <c r="A1842" s="52">
        <f t="shared" si="140"/>
        <v>46266</v>
      </c>
      <c r="B1842" t="str">
        <f t="shared" si="141"/>
        <v>AGENT21</v>
      </c>
      <c r="C1842" t="str">
        <f t="shared" si="142"/>
        <v>BETUN</v>
      </c>
      <c r="D1842" t="str">
        <f t="shared" si="143"/>
        <v>BET01</v>
      </c>
      <c r="H1842" t="str">
        <f t="shared" si="144"/>
        <v>2026-09-01 06:56:49</v>
      </c>
      <c r="K1842" t="str" cm="1">
        <f t="array" ref="K1842:L1842">_xlfn.TEXTSPLIT(R1842," ")</f>
        <v>BET01</v>
      </c>
      <c r="L1842" t="str">
        <v>BETUN</v>
      </c>
      <c r="P1842" s="57" t="s">
        <v>20290</v>
      </c>
      <c r="Q1842" s="57" t="s">
        <v>11660</v>
      </c>
      <c r="R1842" s="57" t="s">
        <v>20291</v>
      </c>
      <c r="S1842" s="57" t="s">
        <v>20292</v>
      </c>
      <c r="T1842" s="57" t="s">
        <v>20293</v>
      </c>
      <c r="U1842" s="57" t="s">
        <v>20294</v>
      </c>
      <c r="V1842" t="s">
        <v>20295</v>
      </c>
    </row>
    <row r="1843" ht="15" spans="1:22">
      <c r="A1843" s="52">
        <f t="shared" si="140"/>
        <v>46266</v>
      </c>
      <c r="B1843" t="str">
        <f t="shared" si="141"/>
        <v>AGENT27</v>
      </c>
      <c r="C1843" t="str">
        <f t="shared" si="142"/>
        <v>SEDADAP</v>
      </c>
      <c r="D1843" t="str">
        <f t="shared" si="143"/>
        <v>NNX04</v>
      </c>
      <c r="H1843" t="str">
        <f t="shared" si="144"/>
        <v>2026-09-01 06:56:24</v>
      </c>
      <c r="K1843" t="str" cm="1">
        <f t="array" ref="K1843:L1843">_xlfn.TEXTSPLIT(R1843," ")</f>
        <v>NNX04</v>
      </c>
      <c r="L1843" t="str">
        <v>SEDADAP</v>
      </c>
      <c r="P1843" s="57" t="s">
        <v>20296</v>
      </c>
      <c r="Q1843" s="57" t="s">
        <v>11862</v>
      </c>
      <c r="R1843" s="57" t="s">
        <v>20297</v>
      </c>
      <c r="S1843" s="57" t="s">
        <v>20298</v>
      </c>
      <c r="T1843" s="57" t="s">
        <v>20299</v>
      </c>
      <c r="U1843" s="57" t="s">
        <v>20300</v>
      </c>
    </row>
    <row r="1844" ht="15" spans="1:22">
      <c r="A1844" s="52">
        <f t="shared" si="140"/>
        <v>46266</v>
      </c>
      <c r="B1844" t="str">
        <f t="shared" si="141"/>
        <v>AGENT21</v>
      </c>
      <c r="C1844" t="str">
        <f t="shared" si="142"/>
        <v>AMPENAN</v>
      </c>
      <c r="D1844" t="str">
        <f t="shared" si="143"/>
        <v>AMI15</v>
      </c>
      <c r="H1844" t="str">
        <f t="shared" si="144"/>
        <v>2026-09-01 06:56:21</v>
      </c>
      <c r="K1844" t="str" cm="1">
        <f t="array" ref="K1844:L1844">_xlfn.TEXTSPLIT(R1844," ")</f>
        <v>AMI15</v>
      </c>
      <c r="L1844" t="str">
        <v>AMPENAN</v>
      </c>
      <c r="P1844" s="57" t="s">
        <v>20301</v>
      </c>
      <c r="Q1844" s="57" t="s">
        <v>11660</v>
      </c>
      <c r="R1844" s="57" t="s">
        <v>20302</v>
      </c>
      <c r="S1844" s="57" t="s">
        <v>20303</v>
      </c>
      <c r="T1844" s="57" t="s">
        <v>6819</v>
      </c>
      <c r="U1844" s="57" t="s">
        <v>20304</v>
      </c>
      <c r="V1844" t="s">
        <v>6818</v>
      </c>
    </row>
    <row r="1845" ht="15" spans="1:22">
      <c r="A1845" s="52">
        <f t="shared" si="140"/>
        <v>46266</v>
      </c>
      <c r="B1845" t="str">
        <f t="shared" si="141"/>
        <v>AGENT19</v>
      </c>
      <c r="C1845" t="str">
        <f t="shared" si="142"/>
        <v>SOEHAT</v>
      </c>
      <c r="D1845" t="str">
        <f t="shared" si="143"/>
        <v>MLG10</v>
      </c>
      <c r="H1845" t="str">
        <f t="shared" si="144"/>
        <v>2026-09-01 06:56:18</v>
      </c>
      <c r="K1845" t="str" cm="1">
        <f t="array" ref="K1845:L1845">_xlfn.TEXTSPLIT(R1845," ")</f>
        <v>MLG10</v>
      </c>
      <c r="L1845" t="str">
        <v>SOEHAT</v>
      </c>
      <c r="P1845" s="57" t="s">
        <v>20305</v>
      </c>
      <c r="Q1845" s="57" t="s">
        <v>10181</v>
      </c>
      <c r="R1845" s="57" t="s">
        <v>20306</v>
      </c>
      <c r="S1845" s="57" t="s">
        <v>20307</v>
      </c>
      <c r="T1845" s="57" t="s">
        <v>20308</v>
      </c>
      <c r="U1845" s="57" t="s">
        <v>20309</v>
      </c>
      <c r="V1845" t="s">
        <v>20310</v>
      </c>
    </row>
    <row r="1846" ht="15" spans="1:22">
      <c r="A1846" s="52">
        <f t="shared" si="140"/>
        <v>46266</v>
      </c>
      <c r="B1846" t="str">
        <f t="shared" si="141"/>
        <v>AGENT17</v>
      </c>
      <c r="C1846" t="str">
        <f t="shared" si="142"/>
        <v>PARAKAN</v>
      </c>
      <c r="D1846" t="str">
        <f t="shared" si="143"/>
        <v>TNU02</v>
      </c>
      <c r="H1846" t="str">
        <f t="shared" si="144"/>
        <v>2026-09-01 06:56:05</v>
      </c>
      <c r="K1846" t="str" cm="1">
        <f t="array" ref="K1846:L1846">_xlfn.TEXTSPLIT(R1846," ")</f>
        <v>TNU02</v>
      </c>
      <c r="L1846" t="str">
        <v>PARAKAN</v>
      </c>
      <c r="P1846" s="57" t="s">
        <v>20311</v>
      </c>
      <c r="Q1846" s="57" t="s">
        <v>11249</v>
      </c>
      <c r="R1846" s="57" t="s">
        <v>20312</v>
      </c>
      <c r="S1846" s="57" t="s">
        <v>20313</v>
      </c>
      <c r="T1846" s="57" t="s">
        <v>20314</v>
      </c>
      <c r="U1846" s="57" t="s">
        <v>20315</v>
      </c>
      <c r="V1846" t="s">
        <v>7094</v>
      </c>
    </row>
    <row r="1847" ht="15" spans="1:22">
      <c r="A1847" s="52">
        <f t="shared" si="140"/>
        <v>46266</v>
      </c>
      <c r="B1847" t="str">
        <f t="shared" si="141"/>
        <v>AGENT23</v>
      </c>
      <c r="C1847" t="str">
        <f t="shared" si="142"/>
        <v>RATOLINDO</v>
      </c>
      <c r="D1847" t="str">
        <f t="shared" si="143"/>
        <v>AMP02</v>
      </c>
      <c r="H1847" t="str">
        <f t="shared" si="144"/>
        <v>2026-09-01 06:55:45</v>
      </c>
      <c r="K1847" t="str" cm="1">
        <f t="array" ref="K1847:L1847">_xlfn.TEXTSPLIT(R1847," ")</f>
        <v>AMP02</v>
      </c>
      <c r="L1847" t="str">
        <v>RATOLINDO</v>
      </c>
      <c r="P1847" s="57" t="s">
        <v>20316</v>
      </c>
      <c r="Q1847" s="57" t="s">
        <v>10259</v>
      </c>
      <c r="R1847" s="57" t="s">
        <v>20317</v>
      </c>
      <c r="S1847" s="57" t="s">
        <v>20318</v>
      </c>
      <c r="T1847" s="57" t="s">
        <v>20319</v>
      </c>
      <c r="U1847" s="57" t="s">
        <v>20320</v>
      </c>
      <c r="V1847" t="s">
        <v>20321</v>
      </c>
    </row>
    <row r="1848" ht="15" spans="1:22">
      <c r="A1848" s="52">
        <f t="shared" si="140"/>
        <v>46266</v>
      </c>
      <c r="B1848" t="str">
        <f t="shared" si="141"/>
        <v>AGENT21</v>
      </c>
      <c r="C1848" t="str">
        <f t="shared" si="142"/>
        <v>KAYANGAN_1</v>
      </c>
      <c r="D1848" t="str">
        <f t="shared" si="143"/>
        <v>TAN02A</v>
      </c>
      <c r="H1848" t="str">
        <f t="shared" si="144"/>
        <v>2026-09-01 06:55:35</v>
      </c>
      <c r="K1848" t="str" cm="1">
        <f t="array" ref="K1848:L1848">_xlfn.TEXTSPLIT(R1848," ")</f>
        <v>TAN02A</v>
      </c>
      <c r="L1848" t="str">
        <v>KAYANGAN_1</v>
      </c>
      <c r="P1848" s="57" t="s">
        <v>20322</v>
      </c>
      <c r="Q1848" s="57" t="s">
        <v>11660</v>
      </c>
      <c r="R1848" s="57" t="s">
        <v>20323</v>
      </c>
      <c r="S1848" s="57" t="s">
        <v>20324</v>
      </c>
      <c r="T1848" s="57" t="s">
        <v>20325</v>
      </c>
      <c r="U1848" s="57" t="s">
        <v>20326</v>
      </c>
      <c r="V1848" t="s">
        <v>20327</v>
      </c>
    </row>
    <row r="1849" ht="15" spans="1:22">
      <c r="A1849" s="52">
        <f t="shared" si="140"/>
        <v>46266</v>
      </c>
      <c r="B1849" t="str">
        <f t="shared" si="141"/>
        <v>AGENT22</v>
      </c>
      <c r="C1849" t="str">
        <f t="shared" si="142"/>
        <v>ANDOWIA</v>
      </c>
      <c r="D1849" t="str">
        <f t="shared" si="143"/>
        <v>WGG02</v>
      </c>
      <c r="H1849" t="str">
        <f t="shared" si="144"/>
        <v>2026-09-01 06:55:35</v>
      </c>
      <c r="K1849" t="str" cm="1">
        <f t="array" ref="K1849:L1849">_xlfn.TEXTSPLIT(R1849," ")</f>
        <v>WGG02</v>
      </c>
      <c r="L1849" t="str">
        <v>ANDOWIA</v>
      </c>
      <c r="P1849" s="57" t="s">
        <v>20322</v>
      </c>
      <c r="Q1849" s="57" t="s">
        <v>11133</v>
      </c>
      <c r="R1849" s="57" t="s">
        <v>20328</v>
      </c>
      <c r="S1849" s="57" t="s">
        <v>20329</v>
      </c>
      <c r="T1849" s="57" t="s">
        <v>20330</v>
      </c>
      <c r="U1849" s="57" t="s">
        <v>20331</v>
      </c>
      <c r="V1849" t="s">
        <v>20332</v>
      </c>
    </row>
    <row r="1850" ht="15" spans="1:22">
      <c r="A1850" s="52">
        <f t="shared" si="140"/>
        <v>46266</v>
      </c>
      <c r="B1850" t="str">
        <f t="shared" si="141"/>
        <v>AGENT19</v>
      </c>
      <c r="C1850" t="str">
        <f t="shared" si="142"/>
        <v>DC_GAJAH_MADA</v>
      </c>
      <c r="D1850" t="str">
        <f t="shared" si="143"/>
        <v>MOJ03</v>
      </c>
      <c r="H1850" t="str">
        <f t="shared" si="144"/>
        <v>2026-09-01 06:55:03</v>
      </c>
      <c r="K1850" t="str" cm="1">
        <f t="array" ref="K1850:L1850">_xlfn.TEXTSPLIT(R1850," ")</f>
        <v>MOJ03</v>
      </c>
      <c r="L1850" t="str">
        <v>DC_GAJAH_MADA</v>
      </c>
      <c r="P1850" s="57" t="s">
        <v>20333</v>
      </c>
      <c r="Q1850" s="57" t="s">
        <v>10181</v>
      </c>
      <c r="R1850" s="57" t="s">
        <v>20334</v>
      </c>
      <c r="S1850" s="57" t="s">
        <v>20335</v>
      </c>
      <c r="T1850" s="57" t="s">
        <v>20336</v>
      </c>
      <c r="U1850" s="57" t="s">
        <v>20337</v>
      </c>
      <c r="V1850" t="s">
        <v>20338</v>
      </c>
    </row>
    <row r="1851" ht="15" spans="1:22">
      <c r="A1851" s="52">
        <f t="shared" si="140"/>
        <v>46266</v>
      </c>
      <c r="B1851" t="str">
        <f t="shared" si="141"/>
        <v>AGENT21</v>
      </c>
      <c r="C1851" t="str">
        <f t="shared" si="142"/>
        <v>PENGADANG</v>
      </c>
      <c r="D1851" t="str">
        <f t="shared" si="143"/>
        <v>PYW06</v>
      </c>
      <c r="H1851" t="str">
        <f t="shared" si="144"/>
        <v>2026-09-01 06:55:00</v>
      </c>
      <c r="K1851" t="str" cm="1">
        <f t="array" ref="K1851:L1851">_xlfn.TEXTSPLIT(R1851," ")</f>
        <v>PYW06</v>
      </c>
      <c r="L1851" t="str">
        <v>PENGADANG</v>
      </c>
      <c r="P1851" s="57" t="s">
        <v>20339</v>
      </c>
      <c r="Q1851" s="57" t="s">
        <v>11660</v>
      </c>
      <c r="R1851" s="57" t="s">
        <v>20340</v>
      </c>
      <c r="S1851" s="57" t="s">
        <v>20341</v>
      </c>
      <c r="T1851" s="57" t="s">
        <v>20342</v>
      </c>
      <c r="U1851" s="57" t="s">
        <v>20343</v>
      </c>
      <c r="V1851" t="s">
        <v>20344</v>
      </c>
    </row>
    <row r="1852" ht="15" spans="1:22">
      <c r="A1852" s="52">
        <f t="shared" si="140"/>
        <v>46266</v>
      </c>
      <c r="B1852" t="str">
        <f t="shared" si="141"/>
        <v>AGENT27</v>
      </c>
      <c r="C1852" t="str">
        <f t="shared" si="142"/>
        <v>BERAU</v>
      </c>
      <c r="D1852" t="str">
        <f t="shared" si="143"/>
        <v>BEU01</v>
      </c>
      <c r="H1852" t="str">
        <f t="shared" si="144"/>
        <v>2026-09-01 06:54:46</v>
      </c>
      <c r="K1852" t="str" cm="1">
        <f t="array" ref="K1852:L1852">_xlfn.TEXTSPLIT(R1852," ")</f>
        <v>BEU01</v>
      </c>
      <c r="L1852" t="str">
        <v>BERAU</v>
      </c>
      <c r="P1852" s="57" t="s">
        <v>20345</v>
      </c>
      <c r="Q1852" s="57" t="s">
        <v>11862</v>
      </c>
      <c r="R1852" s="57" t="s">
        <v>20346</v>
      </c>
      <c r="S1852" s="57" t="s">
        <v>20347</v>
      </c>
      <c r="T1852" s="57" t="s">
        <v>20348</v>
      </c>
      <c r="U1852" s="57" t="s">
        <v>20349</v>
      </c>
      <c r="V1852" t="s">
        <v>20350</v>
      </c>
    </row>
    <row r="1853" ht="15" spans="1:22">
      <c r="A1853" s="52">
        <f t="shared" si="140"/>
        <v>46266</v>
      </c>
      <c r="B1853" t="str">
        <f t="shared" si="141"/>
        <v>AGENT23</v>
      </c>
      <c r="C1853" t="str">
        <f t="shared" si="142"/>
        <v>KABARUAN</v>
      </c>
      <c r="D1853" t="str">
        <f t="shared" si="143"/>
        <v>MEG08</v>
      </c>
      <c r="H1853" t="str">
        <f t="shared" si="144"/>
        <v>2026-09-01 06:54:39</v>
      </c>
      <c r="K1853" t="str" cm="1">
        <f t="array" ref="K1853:L1853">_xlfn.TEXTSPLIT(R1853," ")</f>
        <v>MEG08</v>
      </c>
      <c r="L1853" t="str">
        <v>KABARUAN</v>
      </c>
      <c r="P1853" s="57" t="s">
        <v>20351</v>
      </c>
      <c r="Q1853" s="57" t="s">
        <v>10259</v>
      </c>
      <c r="R1853" s="57" t="s">
        <v>20352</v>
      </c>
      <c r="S1853" s="57" t="s">
        <v>20353</v>
      </c>
      <c r="T1853" s="57" t="s">
        <v>20354</v>
      </c>
      <c r="U1853" s="57" t="s">
        <v>20355</v>
      </c>
      <c r="V1853" t="s">
        <v>20356</v>
      </c>
    </row>
    <row r="1854" ht="15" spans="1:22">
      <c r="A1854" s="52">
        <f t="shared" si="140"/>
        <v>46266</v>
      </c>
      <c r="B1854" t="str">
        <f t="shared" si="141"/>
        <v>AGENT19</v>
      </c>
      <c r="C1854" t="str">
        <f t="shared" si="142"/>
        <v>KOTAANYAR_1</v>
      </c>
      <c r="D1854" t="str">
        <f t="shared" si="143"/>
        <v>PTN09</v>
      </c>
      <c r="H1854" t="str">
        <f t="shared" si="144"/>
        <v>2026-09-01 06:54:39</v>
      </c>
      <c r="K1854" t="str" cm="1">
        <f t="array" ref="K1854:L1854">_xlfn.TEXTSPLIT(R1854," ")</f>
        <v>PTN09</v>
      </c>
      <c r="L1854" t="str">
        <v>KOTAANYAR_1</v>
      </c>
      <c r="P1854" s="57" t="s">
        <v>20351</v>
      </c>
      <c r="Q1854" s="57" t="s">
        <v>10181</v>
      </c>
      <c r="R1854" s="57" t="s">
        <v>20357</v>
      </c>
      <c r="S1854" s="57" t="s">
        <v>20358</v>
      </c>
      <c r="T1854" s="57" t="s">
        <v>20359</v>
      </c>
      <c r="U1854" s="57" t="s">
        <v>20360</v>
      </c>
    </row>
    <row r="1855" ht="15" spans="1:22">
      <c r="A1855" s="52">
        <f t="shared" si="140"/>
        <v>46266</v>
      </c>
      <c r="B1855" t="str">
        <f t="shared" si="141"/>
        <v>AGENT16</v>
      </c>
      <c r="C1855" t="str">
        <f t="shared" si="142"/>
        <v>SBG01B</v>
      </c>
      <c r="D1855" t="str">
        <f t="shared" si="143"/>
        <v>SBG01B</v>
      </c>
      <c r="H1855" t="str">
        <f t="shared" si="144"/>
        <v>2026-09-01 06:54:23</v>
      </c>
      <c r="K1855" t="str" cm="1">
        <f t="array" ref="K1855:L1855">_xlfn.TEXTSPLIT(R1855," ")</f>
        <v>SBG01B</v>
      </c>
      <c r="L1855" t="str">
        <v>SBG01B</v>
      </c>
      <c r="P1855" s="57" t="s">
        <v>20361</v>
      </c>
      <c r="Q1855" s="57" t="s">
        <v>10199</v>
      </c>
      <c r="R1855" s="57" t="s">
        <v>20362</v>
      </c>
      <c r="S1855" s="57" t="s">
        <v>20363</v>
      </c>
      <c r="T1855" s="57" t="s">
        <v>20059</v>
      </c>
      <c r="U1855" s="57" t="s">
        <v>20364</v>
      </c>
      <c r="V1855" t="s">
        <v>20365</v>
      </c>
    </row>
    <row r="1856" ht="15" spans="1:22">
      <c r="A1856" s="52">
        <f t="shared" si="140"/>
        <v>46266</v>
      </c>
      <c r="B1856" t="str">
        <f t="shared" si="141"/>
        <v>AGENT19</v>
      </c>
      <c r="C1856" t="str">
        <f t="shared" si="142"/>
        <v>PRAGAAN_1</v>
      </c>
      <c r="D1856" t="str">
        <f t="shared" si="143"/>
        <v>SNX10</v>
      </c>
      <c r="H1856" t="str">
        <f t="shared" si="144"/>
        <v>2026-09-01 06:54:02</v>
      </c>
      <c r="K1856" t="str" cm="1">
        <f t="array" ref="K1856:L1856">_xlfn.TEXTSPLIT(R1856," ")</f>
        <v>SNX10</v>
      </c>
      <c r="L1856" t="str">
        <v>PRAGAAN_1</v>
      </c>
      <c r="P1856" s="57" t="s">
        <v>20366</v>
      </c>
      <c r="Q1856" s="57" t="s">
        <v>10181</v>
      </c>
      <c r="R1856" s="57" t="s">
        <v>20367</v>
      </c>
      <c r="S1856" s="57" t="s">
        <v>20368</v>
      </c>
      <c r="T1856" s="57" t="s">
        <v>20369</v>
      </c>
      <c r="U1856" s="57" t="s">
        <v>20370</v>
      </c>
      <c r="V1856" t="s">
        <v>20371</v>
      </c>
    </row>
    <row r="1857" ht="15" spans="1:22">
      <c r="A1857" s="52">
        <f t="shared" si="140"/>
        <v>46266</v>
      </c>
      <c r="B1857" t="str">
        <f t="shared" si="141"/>
        <v>AGENT23</v>
      </c>
      <c r="C1857" t="str">
        <f t="shared" si="142"/>
        <v>ANDALAS_01</v>
      </c>
      <c r="D1857" t="str">
        <f t="shared" si="143"/>
        <v>GTO23</v>
      </c>
      <c r="H1857" t="str">
        <f t="shared" si="144"/>
        <v>2026-09-01 06:53:59</v>
      </c>
      <c r="K1857" t="str" cm="1">
        <f t="array" ref="K1857:L1857">_xlfn.TEXTSPLIT(R1857," ")</f>
        <v>GTO23</v>
      </c>
      <c r="L1857" t="str">
        <v>ANDALAS_01</v>
      </c>
      <c r="P1857" s="57" t="s">
        <v>20372</v>
      </c>
      <c r="Q1857" s="57" t="s">
        <v>10259</v>
      </c>
      <c r="R1857" s="57" t="s">
        <v>20373</v>
      </c>
      <c r="S1857" s="57" t="s">
        <v>20374</v>
      </c>
      <c r="T1857" s="57" t="s">
        <v>20375</v>
      </c>
      <c r="U1857" s="57" t="s">
        <v>20376</v>
      </c>
      <c r="V1857" t="s">
        <v>20377</v>
      </c>
    </row>
    <row r="1858" ht="15" spans="1:22">
      <c r="A1858" s="52">
        <f t="shared" ref="A1858:A1921" si="145">INT(H1858)</f>
        <v>46266</v>
      </c>
      <c r="B1858" t="str">
        <f t="shared" ref="B1858:B1921" si="146">RIGHT(Q1858,7)</f>
        <v>AGENT19</v>
      </c>
      <c r="C1858" t="str">
        <f t="shared" ref="C1858:C1921" si="147">L1858</f>
        <v>TALUN</v>
      </c>
      <c r="D1858" t="str">
        <f t="shared" ref="D1858:D1921" si="148">K1858</f>
        <v>BLT02</v>
      </c>
      <c r="H1858" t="str">
        <f t="shared" ref="H1858:H1921" si="149">P1858</f>
        <v>2026-09-01 06:53:27</v>
      </c>
      <c r="K1858" t="str" cm="1">
        <f t="array" ref="K1858:L1858">_xlfn.TEXTSPLIT(R1858," ")</f>
        <v>BLT02</v>
      </c>
      <c r="L1858" t="str">
        <v>TALUN</v>
      </c>
      <c r="P1858" s="57" t="s">
        <v>20378</v>
      </c>
      <c r="Q1858" s="57" t="s">
        <v>10181</v>
      </c>
      <c r="R1858" s="57" t="s">
        <v>20379</v>
      </c>
      <c r="S1858" s="57" t="s">
        <v>20380</v>
      </c>
      <c r="T1858" s="57" t="s">
        <v>20381</v>
      </c>
      <c r="U1858" s="57" t="s">
        <v>20382</v>
      </c>
      <c r="V1858" t="s">
        <v>20383</v>
      </c>
    </row>
    <row r="1859" ht="15" spans="1:22">
      <c r="A1859" s="52">
        <f t="shared" si="145"/>
        <v>46266</v>
      </c>
      <c r="B1859" t="str">
        <f t="shared" si="146"/>
        <v>AGENT19</v>
      </c>
      <c r="C1859" t="str">
        <f t="shared" si="147"/>
        <v>DC_MAJAPAHIT</v>
      </c>
      <c r="D1859" t="str">
        <f t="shared" si="148"/>
        <v>MJK05</v>
      </c>
      <c r="H1859" t="str">
        <f t="shared" si="149"/>
        <v>2026-09-01 06:53:25</v>
      </c>
      <c r="K1859" t="str" cm="1">
        <f t="array" ref="K1859:L1859">_xlfn.TEXTSPLIT(R1859," ")</f>
        <v>MJK05</v>
      </c>
      <c r="L1859" t="str">
        <v>DC_MAJAPAHIT</v>
      </c>
      <c r="P1859" s="57" t="s">
        <v>20384</v>
      </c>
      <c r="Q1859" s="57" t="s">
        <v>10181</v>
      </c>
      <c r="R1859" s="57" t="s">
        <v>20385</v>
      </c>
      <c r="S1859" s="57" t="s">
        <v>20386</v>
      </c>
      <c r="T1859" s="57" t="s">
        <v>20387</v>
      </c>
      <c r="U1859" s="57" t="s">
        <v>20388</v>
      </c>
      <c r="V1859" t="s">
        <v>20389</v>
      </c>
    </row>
    <row r="1860" ht="15" spans="1:22">
      <c r="A1860" s="52">
        <f t="shared" si="145"/>
        <v>46266</v>
      </c>
      <c r="B1860" t="str">
        <f t="shared" si="146"/>
        <v>AGENT18</v>
      </c>
      <c r="C1860" t="str">
        <f t="shared" si="147"/>
        <v>SAMPANGAN_SOLO</v>
      </c>
      <c r="D1860" t="str">
        <f t="shared" si="148"/>
        <v>SOC27</v>
      </c>
      <c r="H1860" t="str">
        <f t="shared" si="149"/>
        <v>2026-09-01 06:53:21</v>
      </c>
      <c r="K1860" t="str" cm="1">
        <f t="array" ref="K1860:L1860">_xlfn.TEXTSPLIT(R1860," ")</f>
        <v>SOC27</v>
      </c>
      <c r="L1860" t="str">
        <v>SAMPANGAN_SOLO</v>
      </c>
      <c r="P1860" s="57" t="s">
        <v>20390</v>
      </c>
      <c r="Q1860" s="57" t="s">
        <v>10385</v>
      </c>
      <c r="R1860" s="57" t="s">
        <v>20391</v>
      </c>
      <c r="S1860" s="57" t="s">
        <v>20392</v>
      </c>
      <c r="T1860" s="57" t="s">
        <v>20393</v>
      </c>
      <c r="U1860" s="57" t="s">
        <v>20394</v>
      </c>
      <c r="V1860" t="s">
        <v>20395</v>
      </c>
    </row>
    <row r="1861" ht="15" spans="1:22">
      <c r="A1861" s="52">
        <f t="shared" si="145"/>
        <v>46266</v>
      </c>
      <c r="B1861" t="str">
        <f t="shared" si="146"/>
        <v>AGENT21</v>
      </c>
      <c r="C1861" t="str">
        <f t="shared" si="147"/>
        <v>SEDANG</v>
      </c>
      <c r="D1861" t="str">
        <f t="shared" si="148"/>
        <v>MGW02A</v>
      </c>
      <c r="H1861" t="str">
        <f t="shared" si="149"/>
        <v>2026-09-01 06:53:17</v>
      </c>
      <c r="K1861" t="str" cm="1">
        <f t="array" ref="K1861:L1861">_xlfn.TEXTSPLIT(R1861," ")</f>
        <v>MGW02A</v>
      </c>
      <c r="L1861" t="str">
        <v>SEDANG</v>
      </c>
      <c r="P1861" s="57" t="s">
        <v>20396</v>
      </c>
      <c r="Q1861" s="57" t="s">
        <v>11660</v>
      </c>
      <c r="R1861" s="57" t="s">
        <v>20397</v>
      </c>
      <c r="S1861" s="57" t="s">
        <v>20398</v>
      </c>
      <c r="T1861" s="57" t="s">
        <v>8354</v>
      </c>
      <c r="U1861" s="57" t="s">
        <v>20399</v>
      </c>
    </row>
    <row r="1862" ht="15" spans="1:22">
      <c r="A1862" s="52">
        <f t="shared" si="145"/>
        <v>46266</v>
      </c>
      <c r="B1862" t="str">
        <f t="shared" si="146"/>
        <v>AGENT16</v>
      </c>
      <c r="C1862" t="str">
        <f t="shared" si="147"/>
        <v>IDM10C</v>
      </c>
      <c r="D1862" t="str">
        <f t="shared" si="148"/>
        <v>IDM10C</v>
      </c>
      <c r="H1862" t="str">
        <f t="shared" si="149"/>
        <v>2026-09-01 06:53:02</v>
      </c>
      <c r="K1862" t="str" cm="1">
        <f t="array" ref="K1862:L1862">_xlfn.TEXTSPLIT(R1862," ")</f>
        <v>IDM10C</v>
      </c>
      <c r="L1862" t="str">
        <v>IDM10C</v>
      </c>
      <c r="P1862" s="57" t="s">
        <v>20400</v>
      </c>
      <c r="Q1862" s="57" t="s">
        <v>10199</v>
      </c>
      <c r="R1862" s="57" t="s">
        <v>20401</v>
      </c>
      <c r="S1862" s="57" t="s">
        <v>20402</v>
      </c>
      <c r="T1862" s="57" t="s">
        <v>20403</v>
      </c>
      <c r="U1862" s="57" t="s">
        <v>20404</v>
      </c>
      <c r="V1862" t="s">
        <v>20405</v>
      </c>
    </row>
    <row r="1863" ht="15" spans="1:22">
      <c r="A1863" s="52">
        <f t="shared" si="145"/>
        <v>46266</v>
      </c>
      <c r="B1863" t="str">
        <f t="shared" si="146"/>
        <v>AGENT22</v>
      </c>
      <c r="C1863" t="str">
        <f t="shared" si="147"/>
        <v>KAROSSA</v>
      </c>
      <c r="D1863" t="str">
        <f t="shared" si="148"/>
        <v>TBD01</v>
      </c>
      <c r="H1863" t="str">
        <f t="shared" si="149"/>
        <v>2026-09-01 06:52:42</v>
      </c>
      <c r="K1863" t="str" cm="1">
        <f t="array" ref="K1863:L1863">_xlfn.TEXTSPLIT(R1863," ")</f>
        <v>TBD01</v>
      </c>
      <c r="L1863" t="str">
        <v>KAROSSA</v>
      </c>
      <c r="P1863" s="57" t="s">
        <v>20406</v>
      </c>
      <c r="Q1863" s="57" t="s">
        <v>11133</v>
      </c>
      <c r="R1863" s="57" t="s">
        <v>20407</v>
      </c>
      <c r="S1863" s="57" t="s">
        <v>20408</v>
      </c>
      <c r="T1863" s="57" t="s">
        <v>20409</v>
      </c>
      <c r="U1863" s="57" t="s">
        <v>20410</v>
      </c>
      <c r="V1863" t="s">
        <v>20411</v>
      </c>
    </row>
    <row r="1864" ht="15" spans="1:22">
      <c r="A1864" s="52">
        <f t="shared" si="145"/>
        <v>46266</v>
      </c>
      <c r="B1864" t="str">
        <f t="shared" si="146"/>
        <v>AGENT21</v>
      </c>
      <c r="C1864" t="str">
        <f t="shared" si="147"/>
        <v>UBUD_1</v>
      </c>
      <c r="D1864" t="str">
        <f t="shared" si="148"/>
        <v>GIA03A</v>
      </c>
      <c r="H1864" t="str">
        <f t="shared" si="149"/>
        <v>2026-09-01 06:52:38</v>
      </c>
      <c r="K1864" t="str" cm="1">
        <f t="array" ref="K1864:L1864">_xlfn.TEXTSPLIT(R1864," ")</f>
        <v>GIA03A</v>
      </c>
      <c r="L1864" t="str">
        <v>UBUD_1</v>
      </c>
      <c r="P1864" s="57" t="s">
        <v>20412</v>
      </c>
      <c r="Q1864" s="57" t="s">
        <v>11660</v>
      </c>
      <c r="R1864" s="57" t="s">
        <v>20413</v>
      </c>
      <c r="S1864" s="57" t="s">
        <v>20414</v>
      </c>
      <c r="T1864" s="57" t="s">
        <v>20415</v>
      </c>
      <c r="U1864" s="57" t="s">
        <v>20416</v>
      </c>
      <c r="V1864" t="s">
        <v>20417</v>
      </c>
    </row>
    <row r="1865" ht="15" spans="1:22">
      <c r="A1865" s="52">
        <f t="shared" si="145"/>
        <v>46266</v>
      </c>
      <c r="B1865" t="str">
        <f t="shared" si="146"/>
        <v>AGENT25</v>
      </c>
      <c r="C1865" t="str">
        <f t="shared" si="147"/>
        <v>SMQ08A</v>
      </c>
      <c r="D1865" t="str">
        <f t="shared" si="148"/>
        <v>SMQ08A</v>
      </c>
      <c r="H1865" t="str">
        <f t="shared" si="149"/>
        <v>2026-09-01 06:52:31</v>
      </c>
      <c r="K1865" t="str" cm="1">
        <f t="array" ref="K1865:L1865">_xlfn.TEXTSPLIT(R1865," ")</f>
        <v>SMQ08A</v>
      </c>
      <c r="L1865" t="str">
        <v>SMQ08A</v>
      </c>
      <c r="P1865" s="57" t="s">
        <v>20418</v>
      </c>
      <c r="Q1865" s="57" t="s">
        <v>10270</v>
      </c>
      <c r="R1865" s="57" t="s">
        <v>20419</v>
      </c>
      <c r="S1865" s="57" t="s">
        <v>20420</v>
      </c>
      <c r="T1865" s="57" t="s">
        <v>20421</v>
      </c>
      <c r="U1865" s="57" t="s">
        <v>20422</v>
      </c>
      <c r="V1865" t="s">
        <v>20423</v>
      </c>
    </row>
    <row r="1866" ht="15" spans="1:22">
      <c r="A1866" s="52">
        <f t="shared" si="145"/>
        <v>46266</v>
      </c>
      <c r="B1866" t="str">
        <f t="shared" si="146"/>
        <v>AGENT09</v>
      </c>
      <c r="C1866" t="str">
        <f t="shared" si="147"/>
        <v>PADANG_GUCI</v>
      </c>
      <c r="D1866" t="str">
        <f t="shared" si="148"/>
        <v>KAW02</v>
      </c>
      <c r="H1866" t="str">
        <f t="shared" si="149"/>
        <v>2026-09-01 06:52:30</v>
      </c>
      <c r="K1866" t="str" cm="1">
        <f t="array" ref="K1866:L1866">_xlfn.TEXTSPLIT(R1866," ")</f>
        <v>KAW02</v>
      </c>
      <c r="L1866" t="str">
        <v>PADANG_GUCI</v>
      </c>
      <c r="P1866" s="57" t="s">
        <v>20424</v>
      </c>
      <c r="Q1866" s="57" t="s">
        <v>12496</v>
      </c>
      <c r="R1866" s="57" t="s">
        <v>20425</v>
      </c>
      <c r="S1866" s="57" t="s">
        <v>20426</v>
      </c>
      <c r="T1866" s="57" t="s">
        <v>20427</v>
      </c>
      <c r="U1866" s="57" t="s">
        <v>20428</v>
      </c>
      <c r="V1866" t="s">
        <v>20429</v>
      </c>
    </row>
    <row r="1867" ht="15" spans="1:22">
      <c r="A1867" s="52">
        <f t="shared" si="145"/>
        <v>46266</v>
      </c>
      <c r="B1867" t="str">
        <f t="shared" si="146"/>
        <v>AGENT21</v>
      </c>
      <c r="C1867" t="str">
        <f t="shared" si="147"/>
        <v>MONJOK_1</v>
      </c>
      <c r="D1867" t="str">
        <f t="shared" si="148"/>
        <v>AMI04A</v>
      </c>
      <c r="H1867" t="str">
        <f t="shared" si="149"/>
        <v>2026-09-01 06:52:16</v>
      </c>
      <c r="K1867" t="str" cm="1">
        <f t="array" ref="K1867:L1867">_xlfn.TEXTSPLIT(R1867," ")</f>
        <v>AMI04A</v>
      </c>
      <c r="L1867" t="str">
        <v>MONJOK_1</v>
      </c>
      <c r="P1867" s="57" t="s">
        <v>20430</v>
      </c>
      <c r="Q1867" s="57" t="s">
        <v>11660</v>
      </c>
      <c r="R1867" s="57" t="s">
        <v>20431</v>
      </c>
      <c r="S1867" s="57" t="s">
        <v>20432</v>
      </c>
      <c r="T1867" s="57" t="s">
        <v>20433</v>
      </c>
      <c r="U1867" s="57" t="s">
        <v>20434</v>
      </c>
      <c r="V1867" t="s">
        <v>20435</v>
      </c>
    </row>
    <row r="1868" ht="15" spans="1:22">
      <c r="A1868" s="52">
        <f t="shared" si="145"/>
        <v>46266</v>
      </c>
      <c r="B1868" t="str">
        <f t="shared" si="146"/>
        <v>AGENT19</v>
      </c>
      <c r="C1868" t="str">
        <f t="shared" si="147"/>
        <v>BULAK_1</v>
      </c>
      <c r="D1868" t="str">
        <f t="shared" si="148"/>
        <v>SUB22B</v>
      </c>
      <c r="H1868" t="str">
        <f t="shared" si="149"/>
        <v>2026-09-01 06:51:57</v>
      </c>
      <c r="K1868" t="str" cm="1">
        <f t="array" ref="K1868:L1868">_xlfn.TEXTSPLIT(R1868," ")</f>
        <v>SUB22B</v>
      </c>
      <c r="L1868" t="str">
        <v>BULAK_1</v>
      </c>
      <c r="P1868" s="57" t="s">
        <v>20436</v>
      </c>
      <c r="Q1868" s="57" t="s">
        <v>10181</v>
      </c>
      <c r="R1868" s="57" t="s">
        <v>20437</v>
      </c>
      <c r="S1868" s="57" t="s">
        <v>20438</v>
      </c>
      <c r="T1868" s="57" t="s">
        <v>20439</v>
      </c>
      <c r="U1868" s="57" t="s">
        <v>20440</v>
      </c>
    </row>
    <row r="1869" ht="15" spans="1:22">
      <c r="A1869" s="52">
        <f t="shared" si="145"/>
        <v>46266</v>
      </c>
      <c r="B1869" t="str">
        <f t="shared" si="146"/>
        <v>AGENT27</v>
      </c>
      <c r="C1869" t="str">
        <f t="shared" si="147"/>
        <v>SEPINGGAN</v>
      </c>
      <c r="D1869" t="str">
        <f t="shared" si="148"/>
        <v>BPN08</v>
      </c>
      <c r="H1869" t="str">
        <f t="shared" si="149"/>
        <v>2026-09-01 06:51:42</v>
      </c>
      <c r="K1869" t="str" cm="1">
        <f t="array" ref="K1869:L1869">_xlfn.TEXTSPLIT(R1869," ")</f>
        <v>BPN08</v>
      </c>
      <c r="L1869" t="str">
        <v>SEPINGGAN</v>
      </c>
      <c r="P1869" s="57" t="s">
        <v>20441</v>
      </c>
      <c r="Q1869" s="57" t="s">
        <v>11862</v>
      </c>
      <c r="R1869" s="57" t="s">
        <v>20442</v>
      </c>
      <c r="S1869" s="57" t="s">
        <v>20443</v>
      </c>
      <c r="T1869" s="57" t="s">
        <v>20444</v>
      </c>
      <c r="U1869" s="57" t="s">
        <v>20445</v>
      </c>
    </row>
    <row r="1870" ht="15" spans="1:22">
      <c r="A1870" s="52">
        <f t="shared" si="145"/>
        <v>46266</v>
      </c>
      <c r="B1870" t="str">
        <f t="shared" si="146"/>
        <v>AGENT19</v>
      </c>
      <c r="C1870" t="str">
        <f t="shared" si="147"/>
        <v>DLANGGU</v>
      </c>
      <c r="D1870" t="str">
        <f t="shared" si="148"/>
        <v>MJK07</v>
      </c>
      <c r="H1870" t="str">
        <f t="shared" si="149"/>
        <v>2026-09-01 06:51:32</v>
      </c>
      <c r="K1870" t="str" cm="1">
        <f t="array" ref="K1870:L1870">_xlfn.TEXTSPLIT(R1870," ")</f>
        <v>MJK07</v>
      </c>
      <c r="L1870" t="str">
        <v>DLANGGU</v>
      </c>
      <c r="P1870" s="57" t="s">
        <v>20446</v>
      </c>
      <c r="Q1870" s="57" t="s">
        <v>10181</v>
      </c>
      <c r="R1870" s="57" t="s">
        <v>20447</v>
      </c>
      <c r="S1870" s="57" t="s">
        <v>20448</v>
      </c>
      <c r="T1870" s="57" t="s">
        <v>20449</v>
      </c>
      <c r="U1870" s="57" t="s">
        <v>20450</v>
      </c>
      <c r="V1870" t="s">
        <v>20451</v>
      </c>
    </row>
    <row r="1871" ht="15" spans="1:22">
      <c r="A1871" s="52">
        <f t="shared" si="145"/>
        <v>46266</v>
      </c>
      <c r="B1871" t="str">
        <f t="shared" si="146"/>
        <v>AGENT27</v>
      </c>
      <c r="C1871" t="str">
        <f t="shared" si="147"/>
        <v>SULTAN_ADAM</v>
      </c>
      <c r="D1871" t="str">
        <f t="shared" si="148"/>
        <v>BDJ02</v>
      </c>
      <c r="H1871" t="str">
        <f t="shared" si="149"/>
        <v>2026-09-01 06:51:09</v>
      </c>
      <c r="K1871" t="str" cm="1">
        <f t="array" ref="K1871:L1871">_xlfn.TEXTSPLIT(R1871," ")</f>
        <v>BDJ02</v>
      </c>
      <c r="L1871" t="str">
        <v>SULTAN_ADAM</v>
      </c>
      <c r="P1871" s="57" t="s">
        <v>20452</v>
      </c>
      <c r="Q1871" s="57" t="s">
        <v>11862</v>
      </c>
      <c r="R1871" s="57" t="s">
        <v>20453</v>
      </c>
      <c r="S1871" s="57" t="s">
        <v>20454</v>
      </c>
      <c r="T1871" s="57" t="s">
        <v>20455</v>
      </c>
      <c r="U1871" s="57" t="s">
        <v>20456</v>
      </c>
      <c r="V1871" t="s">
        <v>20457</v>
      </c>
    </row>
    <row r="1872" ht="15" spans="1:22">
      <c r="A1872" s="52">
        <f t="shared" si="145"/>
        <v>46266</v>
      </c>
      <c r="B1872" t="str">
        <f t="shared" si="146"/>
        <v>AGENT40</v>
      </c>
      <c r="C1872" t="str">
        <f t="shared" si="147"/>
        <v>CP_PERMATA_PALEM_1</v>
      </c>
      <c r="D1872" t="str">
        <f t="shared" si="148"/>
        <v>JKT38</v>
      </c>
      <c r="H1872" t="str">
        <f t="shared" si="149"/>
        <v>2026-09-01 06:51:04</v>
      </c>
      <c r="K1872" t="str" cm="1">
        <f t="array" ref="K1872:L1872">_xlfn.TEXTSPLIT(R1872," ")</f>
        <v>JKT38</v>
      </c>
      <c r="L1872" t="str">
        <v>CP_PERMATA_PALEM_1</v>
      </c>
      <c r="P1872" s="57" t="s">
        <v>20458</v>
      </c>
      <c r="Q1872" s="57" t="s">
        <v>10732</v>
      </c>
      <c r="R1872" s="57" t="s">
        <v>20459</v>
      </c>
      <c r="S1872" s="57" t="s">
        <v>20460</v>
      </c>
      <c r="T1872" s="57" t="s">
        <v>20461</v>
      </c>
      <c r="U1872" s="57" t="s">
        <v>20462</v>
      </c>
      <c r="V1872" t="s">
        <v>20463</v>
      </c>
    </row>
    <row r="1873" ht="15" spans="1:22">
      <c r="A1873" s="52">
        <f t="shared" si="145"/>
        <v>46266</v>
      </c>
      <c r="B1873" t="str">
        <f t="shared" si="146"/>
        <v>AGENT40</v>
      </c>
      <c r="C1873" t="str">
        <f t="shared" si="147"/>
        <v>CP_TANJUNG_DUREN_2</v>
      </c>
      <c r="D1873" t="str">
        <f t="shared" si="148"/>
        <v>JKT39O</v>
      </c>
      <c r="H1873" t="str">
        <f t="shared" si="149"/>
        <v>2026-09-01 06:50:55</v>
      </c>
      <c r="K1873" t="str" cm="1">
        <f t="array" ref="K1873:L1873">_xlfn.TEXTSPLIT(R1873," ")</f>
        <v>JKT39O</v>
      </c>
      <c r="L1873" t="str">
        <v>CP_TANJUNG_DUREN_2</v>
      </c>
      <c r="P1873" s="57" t="s">
        <v>20464</v>
      </c>
      <c r="Q1873" s="57" t="s">
        <v>10732</v>
      </c>
      <c r="R1873" s="57" t="s">
        <v>20465</v>
      </c>
      <c r="S1873" s="57" t="s">
        <v>20466</v>
      </c>
      <c r="T1873" s="57" t="s">
        <v>20467</v>
      </c>
      <c r="U1873" s="57" t="s">
        <v>20468</v>
      </c>
      <c r="V1873" t="s">
        <v>20469</v>
      </c>
    </row>
    <row r="1874" ht="15" spans="1:22">
      <c r="A1874" s="52">
        <f t="shared" si="145"/>
        <v>46266</v>
      </c>
      <c r="B1874" t="str">
        <f t="shared" si="146"/>
        <v>AGENT27</v>
      </c>
      <c r="C1874" t="str">
        <f t="shared" si="147"/>
        <v>CP_PAMUKAN_BARAT</v>
      </c>
      <c r="D1874" t="str">
        <f t="shared" si="148"/>
        <v>KBW08C</v>
      </c>
      <c r="H1874" t="str">
        <f t="shared" si="149"/>
        <v>2026-09-01 06:50:44</v>
      </c>
      <c r="K1874" t="str" cm="1">
        <f t="array" ref="K1874:L1874">_xlfn.TEXTSPLIT(R1874," ")</f>
        <v>KBW08C</v>
      </c>
      <c r="L1874" t="str">
        <v>CP_PAMUKAN_BARAT</v>
      </c>
      <c r="P1874" s="57" t="s">
        <v>20470</v>
      </c>
      <c r="Q1874" s="57" t="s">
        <v>11862</v>
      </c>
      <c r="R1874" s="57" t="s">
        <v>20471</v>
      </c>
      <c r="S1874" s="57" t="s">
        <v>20472</v>
      </c>
      <c r="T1874" s="57" t="s">
        <v>20473</v>
      </c>
      <c r="U1874" s="57" t="s">
        <v>20474</v>
      </c>
      <c r="V1874" t="s">
        <v>20475</v>
      </c>
    </row>
    <row r="1875" ht="15" spans="1:22">
      <c r="A1875" s="52">
        <f t="shared" si="145"/>
        <v>46266</v>
      </c>
      <c r="B1875" t="str">
        <f t="shared" si="146"/>
        <v>AGENT27</v>
      </c>
      <c r="C1875" t="str">
        <f t="shared" si="147"/>
        <v>KOTA_BANGUN</v>
      </c>
      <c r="D1875" t="str">
        <f t="shared" si="148"/>
        <v>TWR06</v>
      </c>
      <c r="H1875" t="str">
        <f t="shared" si="149"/>
        <v>2026-09-01 06:50:41</v>
      </c>
      <c r="K1875" t="str" cm="1">
        <f t="array" ref="K1875:L1875">_xlfn.TEXTSPLIT(R1875," ")</f>
        <v>TWR06</v>
      </c>
      <c r="L1875" t="str">
        <v>KOTA_BANGUN</v>
      </c>
      <c r="P1875" s="57" t="s">
        <v>20476</v>
      </c>
      <c r="Q1875" s="57" t="s">
        <v>11862</v>
      </c>
      <c r="R1875" s="57" t="s">
        <v>20477</v>
      </c>
      <c r="S1875" s="57" t="s">
        <v>20478</v>
      </c>
      <c r="T1875" s="57" t="s">
        <v>20479</v>
      </c>
      <c r="U1875" s="57" t="s">
        <v>20480</v>
      </c>
    </row>
    <row r="1876" ht="15" spans="1:22">
      <c r="A1876" s="52">
        <f t="shared" si="145"/>
        <v>46266</v>
      </c>
      <c r="B1876" t="str">
        <f t="shared" si="146"/>
        <v>AGENT16</v>
      </c>
      <c r="C1876" t="str">
        <f t="shared" si="147"/>
        <v>SUKARAJA</v>
      </c>
      <c r="D1876" t="str">
        <f t="shared" si="148"/>
        <v>SMI03</v>
      </c>
      <c r="H1876" t="str">
        <f t="shared" si="149"/>
        <v>2026-09-01 06:50:38</v>
      </c>
      <c r="K1876" t="str" cm="1">
        <f t="array" ref="K1876:L1876">_xlfn.TEXTSPLIT(R1876," ")</f>
        <v>SMI03</v>
      </c>
      <c r="L1876" t="str">
        <v>SUKARAJA</v>
      </c>
      <c r="P1876" s="57" t="s">
        <v>20481</v>
      </c>
      <c r="Q1876" s="57" t="s">
        <v>10199</v>
      </c>
      <c r="R1876" s="57" t="s">
        <v>20482</v>
      </c>
      <c r="S1876" s="57" t="s">
        <v>20483</v>
      </c>
      <c r="T1876" s="57" t="s">
        <v>20484</v>
      </c>
      <c r="U1876" s="57" t="s">
        <v>20485</v>
      </c>
      <c r="V1876" t="s">
        <v>20486</v>
      </c>
    </row>
    <row r="1877" ht="15" spans="1:22">
      <c r="A1877" s="52">
        <f t="shared" si="145"/>
        <v>46266</v>
      </c>
      <c r="B1877" t="str">
        <f t="shared" si="146"/>
        <v>AGENT17</v>
      </c>
      <c r="C1877" t="str">
        <f t="shared" si="147"/>
        <v>SUMAMPIR</v>
      </c>
      <c r="D1877" t="str">
        <f t="shared" si="148"/>
        <v>PUR07</v>
      </c>
      <c r="H1877" t="str">
        <f t="shared" si="149"/>
        <v>2026-09-01 06:50:29</v>
      </c>
      <c r="K1877" t="str" cm="1">
        <f t="array" ref="K1877:L1877">_xlfn.TEXTSPLIT(R1877," ")</f>
        <v>PUR07</v>
      </c>
      <c r="L1877" t="str">
        <v>SUMAMPIR</v>
      </c>
      <c r="P1877" s="57" t="s">
        <v>20487</v>
      </c>
      <c r="Q1877" s="57" t="s">
        <v>11249</v>
      </c>
      <c r="R1877" s="57" t="s">
        <v>20488</v>
      </c>
      <c r="S1877" s="57" t="s">
        <v>20489</v>
      </c>
      <c r="T1877" s="57" t="s">
        <v>20490</v>
      </c>
      <c r="U1877" s="57" t="s">
        <v>20491</v>
      </c>
      <c r="V1877" t="s">
        <v>20492</v>
      </c>
    </row>
    <row r="1878" ht="15" spans="1:22">
      <c r="A1878" s="52">
        <f t="shared" si="145"/>
        <v>46266</v>
      </c>
      <c r="B1878" t="str">
        <f t="shared" si="146"/>
        <v>AGENT21</v>
      </c>
      <c r="C1878" t="str">
        <f t="shared" si="147"/>
        <v>PYW03A</v>
      </c>
      <c r="D1878" t="str">
        <f t="shared" si="148"/>
        <v>PYW03A</v>
      </c>
      <c r="H1878" t="str">
        <f t="shared" si="149"/>
        <v>2026-09-01 06:49:53</v>
      </c>
      <c r="K1878" t="str" cm="1">
        <f t="array" ref="K1878:L1878">_xlfn.TEXTSPLIT(R1878," ")</f>
        <v>PYW03A</v>
      </c>
      <c r="L1878" t="str">
        <v>PYW03A</v>
      </c>
      <c r="P1878" s="57" t="s">
        <v>20493</v>
      </c>
      <c r="Q1878" s="57" t="s">
        <v>11660</v>
      </c>
      <c r="R1878" s="57" t="s">
        <v>20494</v>
      </c>
      <c r="S1878" s="57" t="s">
        <v>20495</v>
      </c>
      <c r="T1878" s="57" t="s">
        <v>20496</v>
      </c>
      <c r="U1878" s="57" t="s">
        <v>20497</v>
      </c>
      <c r="V1878" t="s">
        <v>15332</v>
      </c>
    </row>
    <row r="1879" ht="15" spans="1:22">
      <c r="A1879" s="52">
        <f t="shared" si="145"/>
        <v>46266</v>
      </c>
      <c r="B1879" t="str">
        <f t="shared" si="146"/>
        <v>AGENT19</v>
      </c>
      <c r="C1879" t="str">
        <f t="shared" si="147"/>
        <v>PASURUAN</v>
      </c>
      <c r="D1879" t="str">
        <f t="shared" si="148"/>
        <v>PSR01</v>
      </c>
      <c r="H1879" t="str">
        <f t="shared" si="149"/>
        <v>2026-09-01 06:49:41</v>
      </c>
      <c r="K1879" t="str" cm="1">
        <f t="array" ref="K1879:L1879">_xlfn.TEXTSPLIT(R1879," ")</f>
        <v>PSR01</v>
      </c>
      <c r="L1879" t="str">
        <v>PASURUAN</v>
      </c>
      <c r="P1879" s="57" t="s">
        <v>20498</v>
      </c>
      <c r="Q1879" s="57" t="s">
        <v>10181</v>
      </c>
      <c r="R1879" s="57" t="s">
        <v>20499</v>
      </c>
      <c r="S1879" s="57" t="s">
        <v>20500</v>
      </c>
      <c r="T1879" s="57" t="s">
        <v>20501</v>
      </c>
      <c r="U1879" s="57" t="s">
        <v>20502</v>
      </c>
      <c r="V1879" t="s">
        <v>20503</v>
      </c>
    </row>
    <row r="1880" ht="15" spans="1:22">
      <c r="A1880" s="52">
        <f t="shared" si="145"/>
        <v>46266</v>
      </c>
      <c r="B1880" t="str">
        <f t="shared" si="146"/>
        <v>AGENT21</v>
      </c>
      <c r="C1880" t="str">
        <f t="shared" si="147"/>
        <v>ENDE</v>
      </c>
      <c r="D1880" t="str">
        <f t="shared" si="148"/>
        <v>ENE01</v>
      </c>
      <c r="H1880" t="str">
        <f t="shared" si="149"/>
        <v>2026-09-01 06:49:37</v>
      </c>
      <c r="K1880" t="str" cm="1">
        <f t="array" ref="K1880:L1880">_xlfn.TEXTSPLIT(R1880," ")</f>
        <v>ENE01</v>
      </c>
      <c r="L1880" t="str">
        <v>ENDE</v>
      </c>
      <c r="P1880" s="57" t="s">
        <v>20504</v>
      </c>
      <c r="Q1880" s="57" t="s">
        <v>11660</v>
      </c>
      <c r="R1880" s="57" t="s">
        <v>20505</v>
      </c>
      <c r="S1880" s="57" t="s">
        <v>20506</v>
      </c>
      <c r="T1880" s="57" t="s">
        <v>20507</v>
      </c>
      <c r="U1880" s="57" t="s">
        <v>20508</v>
      </c>
      <c r="V1880" t="s">
        <v>20509</v>
      </c>
    </row>
    <row r="1881" ht="15" spans="1:22">
      <c r="A1881" s="52">
        <f t="shared" si="145"/>
        <v>46266</v>
      </c>
      <c r="B1881" t="str">
        <f t="shared" si="146"/>
        <v>AGENT17</v>
      </c>
      <c r="C1881" t="str">
        <f t="shared" si="147"/>
        <v>MADUKORO_01</v>
      </c>
      <c r="D1881" t="str">
        <f t="shared" si="148"/>
        <v>WNB12</v>
      </c>
      <c r="H1881" t="str">
        <f t="shared" si="149"/>
        <v>2026-09-01 06:49:33</v>
      </c>
      <c r="K1881" t="str" cm="1">
        <f t="array" ref="K1881:L1881">_xlfn.TEXTSPLIT(R1881," ")</f>
        <v>WNB12</v>
      </c>
      <c r="L1881" t="str">
        <v>MADUKORO_01</v>
      </c>
      <c r="P1881" s="57" t="s">
        <v>20510</v>
      </c>
      <c r="Q1881" s="57" t="s">
        <v>11249</v>
      </c>
      <c r="R1881" s="57" t="s">
        <v>20511</v>
      </c>
      <c r="S1881" s="57" t="s">
        <v>20512</v>
      </c>
      <c r="T1881" s="57" t="s">
        <v>20513</v>
      </c>
      <c r="U1881" s="57" t="s">
        <v>20514</v>
      </c>
      <c r="V1881" t="s">
        <v>20515</v>
      </c>
    </row>
    <row r="1882" ht="15" spans="1:22">
      <c r="A1882" s="52">
        <f t="shared" si="145"/>
        <v>46266</v>
      </c>
      <c r="B1882" t="str">
        <f t="shared" si="146"/>
        <v>AGENT19</v>
      </c>
      <c r="C1882" t="str">
        <f t="shared" si="147"/>
        <v>SEMAMPIR_2</v>
      </c>
      <c r="D1882" t="str">
        <f t="shared" si="148"/>
        <v>SUB06A</v>
      </c>
      <c r="H1882" t="str">
        <f t="shared" si="149"/>
        <v>2026-09-01 06:49:13</v>
      </c>
      <c r="K1882" t="str" cm="1">
        <f t="array" ref="K1882:L1882">_xlfn.TEXTSPLIT(R1882," ")</f>
        <v>SUB06A</v>
      </c>
      <c r="L1882" t="str">
        <v>SEMAMPIR_2</v>
      </c>
      <c r="P1882" s="57" t="s">
        <v>20516</v>
      </c>
      <c r="Q1882" s="57" t="s">
        <v>10181</v>
      </c>
      <c r="R1882" s="57" t="s">
        <v>20517</v>
      </c>
      <c r="S1882" s="57" t="s">
        <v>20518</v>
      </c>
      <c r="T1882" s="57" t="s">
        <v>20519</v>
      </c>
      <c r="U1882" s="57" t="s">
        <v>20520</v>
      </c>
    </row>
    <row r="1883" ht="15" spans="1:22">
      <c r="A1883" s="52">
        <f t="shared" si="145"/>
        <v>46266</v>
      </c>
      <c r="B1883" t="str">
        <f t="shared" si="146"/>
        <v>AGENT19</v>
      </c>
      <c r="C1883" t="str">
        <f t="shared" si="147"/>
        <v>SUB_GENTENG</v>
      </c>
      <c r="D1883" t="str">
        <f t="shared" si="148"/>
        <v>SUB27B</v>
      </c>
      <c r="H1883" t="str">
        <f t="shared" si="149"/>
        <v>2026-09-01 06:49:12</v>
      </c>
      <c r="K1883" t="str" cm="1">
        <f t="array" ref="K1883:L1883">_xlfn.TEXTSPLIT(R1883," ")</f>
        <v>SUB27B</v>
      </c>
      <c r="L1883" t="str">
        <v>SUB_GENTENG</v>
      </c>
      <c r="P1883" s="57" t="s">
        <v>20521</v>
      </c>
      <c r="Q1883" s="57" t="s">
        <v>10181</v>
      </c>
      <c r="R1883" s="57" t="s">
        <v>20522</v>
      </c>
      <c r="S1883" s="57" t="s">
        <v>20523</v>
      </c>
      <c r="T1883" s="57" t="s">
        <v>20524</v>
      </c>
      <c r="U1883" s="57" t="s">
        <v>20525</v>
      </c>
      <c r="V1883" t="s">
        <v>20526</v>
      </c>
    </row>
    <row r="1884" ht="15" spans="1:22">
      <c r="A1884" s="52">
        <f t="shared" si="145"/>
        <v>46266</v>
      </c>
      <c r="B1884" t="str">
        <f t="shared" si="146"/>
        <v>AGENT21</v>
      </c>
      <c r="C1884" t="str">
        <f t="shared" si="147"/>
        <v>AMLAPURA_1</v>
      </c>
      <c r="D1884" t="str">
        <f t="shared" si="148"/>
        <v>APU03A</v>
      </c>
      <c r="H1884" t="str">
        <f t="shared" si="149"/>
        <v>2026-09-01 06:48:57</v>
      </c>
      <c r="K1884" t="str" cm="1">
        <f t="array" ref="K1884:L1884">_xlfn.TEXTSPLIT(R1884," ")</f>
        <v>APU03A</v>
      </c>
      <c r="L1884" t="str">
        <v>AMLAPURA_1</v>
      </c>
      <c r="P1884" s="57" t="s">
        <v>20527</v>
      </c>
      <c r="Q1884" s="57" t="s">
        <v>11660</v>
      </c>
      <c r="R1884" s="57" t="s">
        <v>20528</v>
      </c>
      <c r="S1884" s="57" t="s">
        <v>20529</v>
      </c>
      <c r="T1884" s="57" t="s">
        <v>20530</v>
      </c>
      <c r="U1884" s="57" t="s">
        <v>20531</v>
      </c>
      <c r="V1884" t="s">
        <v>20532</v>
      </c>
    </row>
    <row r="1885" ht="15" spans="1:22">
      <c r="A1885" s="52">
        <f t="shared" si="145"/>
        <v>46266</v>
      </c>
      <c r="B1885" t="str">
        <f t="shared" si="146"/>
        <v>AGENT16</v>
      </c>
      <c r="C1885" t="str">
        <f t="shared" si="147"/>
        <v>NGP05B</v>
      </c>
      <c r="D1885" t="str">
        <f t="shared" si="148"/>
        <v>NGP05B</v>
      </c>
      <c r="H1885" t="str">
        <f t="shared" si="149"/>
        <v>2026-09-01 06:48:50</v>
      </c>
      <c r="K1885" t="str" cm="1">
        <f t="array" ref="K1885:L1885">_xlfn.TEXTSPLIT(R1885," ")</f>
        <v>NGP05B</v>
      </c>
      <c r="L1885" t="str">
        <v>NGP05B</v>
      </c>
      <c r="P1885" s="57" t="s">
        <v>20533</v>
      </c>
      <c r="Q1885" s="57" t="s">
        <v>10199</v>
      </c>
      <c r="R1885" s="57" t="s">
        <v>20534</v>
      </c>
      <c r="S1885" s="57" t="s">
        <v>20535</v>
      </c>
      <c r="T1885" s="57" t="s">
        <v>20536</v>
      </c>
      <c r="U1885" s="57" t="s">
        <v>20537</v>
      </c>
      <c r="V1885" t="s">
        <v>20538</v>
      </c>
    </row>
    <row r="1886" ht="15" spans="1:22">
      <c r="A1886" s="52">
        <f t="shared" si="145"/>
        <v>46266</v>
      </c>
      <c r="B1886" t="str">
        <f t="shared" si="146"/>
        <v>AGENT27</v>
      </c>
      <c r="C1886" t="str">
        <f t="shared" si="147"/>
        <v>CP_CEMPAKA_2</v>
      </c>
      <c r="D1886" t="str">
        <f t="shared" si="148"/>
        <v>BJB09</v>
      </c>
      <c r="H1886" t="str">
        <f t="shared" si="149"/>
        <v>2026-09-01 06:48:49</v>
      </c>
      <c r="K1886" t="str" cm="1">
        <f t="array" ref="K1886:L1886">_xlfn.TEXTSPLIT(R1886," ")</f>
        <v>BJB09</v>
      </c>
      <c r="L1886" t="str">
        <v>CP_CEMPAKA_2</v>
      </c>
      <c r="P1886" s="57" t="s">
        <v>20539</v>
      </c>
      <c r="Q1886" s="57" t="s">
        <v>11862</v>
      </c>
      <c r="R1886" s="57" t="s">
        <v>20540</v>
      </c>
      <c r="S1886" s="57" t="s">
        <v>20541</v>
      </c>
      <c r="T1886" s="57" t="s">
        <v>20542</v>
      </c>
      <c r="U1886" s="57" t="s">
        <v>20543</v>
      </c>
    </row>
    <row r="1887" ht="15" spans="1:22">
      <c r="A1887" s="52">
        <f t="shared" si="145"/>
        <v>46266</v>
      </c>
      <c r="B1887" t="str">
        <f t="shared" si="146"/>
        <v>AGENT17</v>
      </c>
      <c r="C1887" t="str">
        <f t="shared" si="147"/>
        <v>WANGON</v>
      </c>
      <c r="D1887" t="str">
        <f t="shared" si="148"/>
        <v>PWO06</v>
      </c>
      <c r="H1887" t="str">
        <f t="shared" si="149"/>
        <v>2026-09-01 06:48:48</v>
      </c>
      <c r="K1887" t="str" cm="1">
        <f t="array" ref="K1887:L1887">_xlfn.TEXTSPLIT(R1887," ")</f>
        <v>PWO06</v>
      </c>
      <c r="L1887" t="str">
        <v>WANGON</v>
      </c>
      <c r="P1887" s="57" t="s">
        <v>20544</v>
      </c>
      <c r="Q1887" s="57" t="s">
        <v>11249</v>
      </c>
      <c r="R1887" s="57" t="s">
        <v>20545</v>
      </c>
      <c r="S1887" s="57" t="s">
        <v>20546</v>
      </c>
      <c r="T1887" s="57" t="s">
        <v>20547</v>
      </c>
      <c r="U1887" s="57" t="s">
        <v>20548</v>
      </c>
      <c r="V1887" t="s">
        <v>20549</v>
      </c>
    </row>
    <row r="1888" ht="15" spans="1:22">
      <c r="A1888" s="52">
        <f t="shared" si="145"/>
        <v>46266</v>
      </c>
      <c r="B1888" t="str">
        <f t="shared" si="146"/>
        <v>AGENT21</v>
      </c>
      <c r="C1888" t="str">
        <f t="shared" si="147"/>
        <v>KLUMPU</v>
      </c>
      <c r="D1888" t="str">
        <f t="shared" si="148"/>
        <v>KKL04A</v>
      </c>
      <c r="H1888" t="str">
        <f t="shared" si="149"/>
        <v>2026-09-01 06:48:38</v>
      </c>
      <c r="K1888" t="str" cm="1">
        <f t="array" ref="K1888:L1888">_xlfn.TEXTSPLIT(R1888," ")</f>
        <v>KKL04A</v>
      </c>
      <c r="L1888" t="str">
        <v>KLUMPU</v>
      </c>
      <c r="P1888" s="57" t="s">
        <v>20550</v>
      </c>
      <c r="Q1888" s="57" t="s">
        <v>11660</v>
      </c>
      <c r="R1888" s="57" t="s">
        <v>20551</v>
      </c>
      <c r="S1888" s="57" t="s">
        <v>20552</v>
      </c>
      <c r="T1888" s="57" t="s">
        <v>20553</v>
      </c>
      <c r="U1888" s="57" t="s">
        <v>20554</v>
      </c>
      <c r="V1888" t="s">
        <v>20555</v>
      </c>
    </row>
    <row r="1889" ht="15" spans="1:22">
      <c r="A1889" s="52">
        <f t="shared" si="145"/>
        <v>46266</v>
      </c>
      <c r="B1889" t="str">
        <f t="shared" si="146"/>
        <v>AGENT21</v>
      </c>
      <c r="C1889" t="str">
        <f t="shared" si="147"/>
        <v>PADANG_UDAYANA</v>
      </c>
      <c r="D1889" t="str">
        <f t="shared" si="148"/>
        <v>DPS84</v>
      </c>
      <c r="H1889" t="str">
        <f t="shared" si="149"/>
        <v>2026-09-01 06:48:18</v>
      </c>
      <c r="K1889" t="str" cm="1">
        <f t="array" ref="K1889:L1889">_xlfn.TEXTSPLIT(R1889," ")</f>
        <v>DPS84</v>
      </c>
      <c r="L1889" t="str">
        <v>PADANG_UDAYANA</v>
      </c>
      <c r="P1889" s="57" t="s">
        <v>20556</v>
      </c>
      <c r="Q1889" s="57" t="s">
        <v>11660</v>
      </c>
      <c r="R1889" s="57" t="s">
        <v>20557</v>
      </c>
      <c r="S1889" s="57" t="s">
        <v>20558</v>
      </c>
      <c r="T1889" s="57" t="s">
        <v>20559</v>
      </c>
      <c r="U1889" s="57" t="s">
        <v>20560</v>
      </c>
      <c r="V1889" t="s">
        <v>15517</v>
      </c>
    </row>
    <row r="1890" ht="15" spans="1:22">
      <c r="A1890" s="52">
        <f t="shared" si="145"/>
        <v>46266</v>
      </c>
      <c r="B1890" t="str">
        <f t="shared" si="146"/>
        <v>AGENT18</v>
      </c>
      <c r="C1890" t="str">
        <f t="shared" si="147"/>
        <v>JAGALAN</v>
      </c>
      <c r="D1890" t="str">
        <f t="shared" si="148"/>
        <v>SOC13</v>
      </c>
      <c r="H1890" t="str">
        <f t="shared" si="149"/>
        <v>2026-09-01 06:48:13</v>
      </c>
      <c r="K1890" t="str" cm="1">
        <f t="array" ref="K1890:L1890">_xlfn.TEXTSPLIT(R1890," ")</f>
        <v>SOC13</v>
      </c>
      <c r="L1890" t="str">
        <v>JAGALAN</v>
      </c>
      <c r="P1890" s="57" t="s">
        <v>20561</v>
      </c>
      <c r="Q1890" s="57" t="s">
        <v>10385</v>
      </c>
      <c r="R1890" s="57" t="s">
        <v>20562</v>
      </c>
      <c r="S1890" s="57" t="s">
        <v>20563</v>
      </c>
      <c r="T1890" s="57" t="s">
        <v>20564</v>
      </c>
      <c r="U1890" s="57" t="s">
        <v>20565</v>
      </c>
      <c r="V1890" t="s">
        <v>20566</v>
      </c>
    </row>
    <row r="1891" ht="15" spans="1:22">
      <c r="A1891" s="52">
        <f t="shared" si="145"/>
        <v>46266</v>
      </c>
      <c r="B1891" t="str">
        <f t="shared" si="146"/>
        <v>AGENT16</v>
      </c>
      <c r="C1891" t="str">
        <f t="shared" si="147"/>
        <v>DC_MAJALAYA</v>
      </c>
      <c r="D1891" t="str">
        <f t="shared" si="148"/>
        <v>SOG27</v>
      </c>
      <c r="H1891" t="str">
        <f t="shared" si="149"/>
        <v>2026-09-01 06:48:11</v>
      </c>
      <c r="K1891" t="str" cm="1">
        <f t="array" ref="K1891:L1891">_xlfn.TEXTSPLIT(R1891," ")</f>
        <v>SOG27</v>
      </c>
      <c r="L1891" t="str">
        <v>DC_MAJALAYA</v>
      </c>
      <c r="P1891" s="57" t="s">
        <v>20567</v>
      </c>
      <c r="Q1891" s="57" t="s">
        <v>10199</v>
      </c>
      <c r="R1891" s="57" t="s">
        <v>20568</v>
      </c>
      <c r="S1891" s="57" t="s">
        <v>20569</v>
      </c>
      <c r="T1891" s="57" t="s">
        <v>20570</v>
      </c>
      <c r="U1891" s="57" t="s">
        <v>20571</v>
      </c>
      <c r="V1891" t="s">
        <v>20572</v>
      </c>
    </row>
    <row r="1892" ht="15" spans="1:22">
      <c r="A1892" s="52">
        <f t="shared" si="145"/>
        <v>46266</v>
      </c>
      <c r="B1892" t="str">
        <f t="shared" si="146"/>
        <v>AGENT16</v>
      </c>
      <c r="C1892" t="str">
        <f t="shared" si="147"/>
        <v>KRW28B</v>
      </c>
      <c r="D1892" t="str">
        <f t="shared" si="148"/>
        <v>KRW28B</v>
      </c>
      <c r="H1892" t="str">
        <f t="shared" si="149"/>
        <v>2026-09-01 06:48:09</v>
      </c>
      <c r="K1892" t="str" cm="1">
        <f t="array" ref="K1892:L1892">_xlfn.TEXTSPLIT(R1892," ")</f>
        <v>KRW28B</v>
      </c>
      <c r="L1892" t="str">
        <v>KRW28B</v>
      </c>
      <c r="P1892" s="57" t="s">
        <v>20573</v>
      </c>
      <c r="Q1892" s="57" t="s">
        <v>10199</v>
      </c>
      <c r="R1892" s="57" t="s">
        <v>20574</v>
      </c>
      <c r="S1892" s="57" t="s">
        <v>20575</v>
      </c>
      <c r="T1892" s="57" t="s">
        <v>20576</v>
      </c>
      <c r="U1892" s="57" t="s">
        <v>20577</v>
      </c>
      <c r="V1892" t="s">
        <v>20578</v>
      </c>
    </row>
    <row r="1893" ht="15" spans="1:22">
      <c r="A1893" s="52">
        <f t="shared" si="145"/>
        <v>46266</v>
      </c>
      <c r="B1893" t="str">
        <f t="shared" si="146"/>
        <v>AGENT23</v>
      </c>
      <c r="C1893" t="str">
        <f t="shared" si="147"/>
        <v>RATATOTOK</v>
      </c>
      <c r="D1893" t="str">
        <f t="shared" si="148"/>
        <v>RTH04</v>
      </c>
      <c r="H1893" t="str">
        <f t="shared" si="149"/>
        <v>2026-09-01 06:48:08</v>
      </c>
      <c r="K1893" t="str" cm="1">
        <f t="array" ref="K1893:L1893">_xlfn.TEXTSPLIT(R1893," ")</f>
        <v>RTH04</v>
      </c>
      <c r="L1893" t="str">
        <v>RATATOTOK</v>
      </c>
      <c r="P1893" s="57" t="s">
        <v>20579</v>
      </c>
      <c r="Q1893" s="57" t="s">
        <v>10259</v>
      </c>
      <c r="R1893" s="57" t="s">
        <v>20580</v>
      </c>
      <c r="S1893" s="57" t="s">
        <v>20581</v>
      </c>
      <c r="T1893" s="57" t="s">
        <v>9591</v>
      </c>
      <c r="U1893" s="57" t="s">
        <v>20582</v>
      </c>
      <c r="V1893" t="s">
        <v>20583</v>
      </c>
    </row>
    <row r="1894" ht="15" spans="1:22">
      <c r="A1894" s="52">
        <f t="shared" si="145"/>
        <v>46266</v>
      </c>
      <c r="B1894" t="str">
        <f t="shared" si="146"/>
        <v>AGENT23</v>
      </c>
      <c r="C1894" t="str">
        <f t="shared" si="147"/>
        <v>TATURA_02</v>
      </c>
      <c r="D1894" t="str">
        <f t="shared" si="148"/>
        <v>PLW01E</v>
      </c>
      <c r="H1894" t="str">
        <f t="shared" si="149"/>
        <v>2026-09-01 06:47:59</v>
      </c>
      <c r="K1894" t="str" cm="1">
        <f t="array" ref="K1894:L1894">_xlfn.TEXTSPLIT(R1894," ")</f>
        <v>PLW01E</v>
      </c>
      <c r="L1894" t="str">
        <v>TATURA_02</v>
      </c>
      <c r="P1894" s="57" t="s">
        <v>20584</v>
      </c>
      <c r="Q1894" s="57" t="s">
        <v>10259</v>
      </c>
      <c r="R1894" s="57" t="s">
        <v>20585</v>
      </c>
      <c r="S1894" s="57" t="s">
        <v>20586</v>
      </c>
      <c r="T1894" s="57" t="s">
        <v>20587</v>
      </c>
      <c r="U1894" s="57" t="s">
        <v>20588</v>
      </c>
      <c r="V1894" t="s">
        <v>20589</v>
      </c>
    </row>
    <row r="1895" ht="15" spans="1:22">
      <c r="A1895" s="52">
        <f t="shared" si="145"/>
        <v>46266</v>
      </c>
      <c r="B1895" t="str">
        <f t="shared" si="146"/>
        <v>AGENT21</v>
      </c>
      <c r="C1895" t="str">
        <f t="shared" si="147"/>
        <v>TODE_KISAR</v>
      </c>
      <c r="D1895" t="str">
        <f t="shared" si="148"/>
        <v>KOE06</v>
      </c>
      <c r="H1895" t="str">
        <f t="shared" si="149"/>
        <v>2026-09-01 06:47:36</v>
      </c>
      <c r="K1895" t="str" cm="1">
        <f t="array" ref="K1895:L1895">_xlfn.TEXTSPLIT(R1895," ")</f>
        <v>KOE06</v>
      </c>
      <c r="L1895" t="str">
        <v>TODE_KISAR</v>
      </c>
      <c r="P1895" s="57" t="s">
        <v>20590</v>
      </c>
      <c r="Q1895" s="57" t="s">
        <v>11660</v>
      </c>
      <c r="R1895" s="57" t="s">
        <v>20591</v>
      </c>
      <c r="S1895" s="57" t="s">
        <v>20592</v>
      </c>
      <c r="T1895" s="57" t="s">
        <v>20593</v>
      </c>
      <c r="U1895" s="57" t="s">
        <v>20594</v>
      </c>
      <c r="V1895" t="s">
        <v>20595</v>
      </c>
    </row>
    <row r="1896" ht="15" spans="1:22">
      <c r="A1896" s="52">
        <f t="shared" si="145"/>
        <v>46266</v>
      </c>
      <c r="B1896" t="str">
        <f t="shared" si="146"/>
        <v>AGENT27</v>
      </c>
      <c r="C1896" t="str">
        <f t="shared" si="147"/>
        <v>BELITUNG</v>
      </c>
      <c r="D1896" t="str">
        <f t="shared" si="148"/>
        <v>BDJ03</v>
      </c>
      <c r="H1896" t="str">
        <f t="shared" si="149"/>
        <v>2026-09-01 06:47:23</v>
      </c>
      <c r="K1896" t="str" cm="1">
        <f t="array" ref="K1896:L1896">_xlfn.TEXTSPLIT(R1896," ")</f>
        <v>BDJ03</v>
      </c>
      <c r="L1896" t="str">
        <v>BELITUNG</v>
      </c>
      <c r="P1896" s="57" t="s">
        <v>20596</v>
      </c>
      <c r="Q1896" s="57" t="s">
        <v>11862</v>
      </c>
      <c r="R1896" s="57" t="s">
        <v>20597</v>
      </c>
      <c r="S1896" s="57" t="s">
        <v>20598</v>
      </c>
      <c r="T1896" s="57" t="s">
        <v>20599</v>
      </c>
      <c r="U1896" s="57" t="s">
        <v>20600</v>
      </c>
      <c r="V1896" t="s">
        <v>20601</v>
      </c>
    </row>
    <row r="1897" ht="15" spans="1:22">
      <c r="A1897" s="52">
        <f t="shared" si="145"/>
        <v>46266</v>
      </c>
      <c r="B1897" t="str">
        <f t="shared" si="146"/>
        <v>AGENT21</v>
      </c>
      <c r="C1897" t="str">
        <f t="shared" si="147"/>
        <v>BANJAR_SGA</v>
      </c>
      <c r="D1897" t="str">
        <f t="shared" si="148"/>
        <v>SGA02A</v>
      </c>
      <c r="H1897" t="str">
        <f t="shared" si="149"/>
        <v>2026-09-01 06:47:06</v>
      </c>
      <c r="K1897" t="str" cm="1">
        <f t="array" ref="K1897:L1897">_xlfn.TEXTSPLIT(R1897," ")</f>
        <v>SGA02A</v>
      </c>
      <c r="L1897" t="str">
        <v>BANJAR_SGA</v>
      </c>
      <c r="P1897" s="57" t="s">
        <v>20602</v>
      </c>
      <c r="Q1897" s="57" t="s">
        <v>11660</v>
      </c>
      <c r="R1897" s="57" t="s">
        <v>20603</v>
      </c>
      <c r="S1897" s="57" t="s">
        <v>20604</v>
      </c>
      <c r="T1897" s="57" t="s">
        <v>20605</v>
      </c>
      <c r="U1897" s="57" t="s">
        <v>20606</v>
      </c>
      <c r="V1897" t="s">
        <v>20607</v>
      </c>
    </row>
    <row r="1898" ht="15" spans="1:22">
      <c r="A1898" s="52">
        <f t="shared" si="145"/>
        <v>46266</v>
      </c>
      <c r="B1898" t="str">
        <f t="shared" si="146"/>
        <v>AGENT19</v>
      </c>
      <c r="C1898" t="str">
        <f t="shared" si="147"/>
        <v>NGUNUT</v>
      </c>
      <c r="D1898" t="str">
        <f t="shared" si="148"/>
        <v>TLA03</v>
      </c>
      <c r="H1898" t="str">
        <f t="shared" si="149"/>
        <v>2026-09-01 06:47:04</v>
      </c>
      <c r="K1898" t="str" cm="1">
        <f t="array" ref="K1898:L1898">_xlfn.TEXTSPLIT(R1898," ")</f>
        <v>TLA03</v>
      </c>
      <c r="L1898" t="str">
        <v>NGUNUT</v>
      </c>
      <c r="P1898" s="57" t="s">
        <v>20608</v>
      </c>
      <c r="Q1898" s="57" t="s">
        <v>10181</v>
      </c>
      <c r="R1898" s="57" t="s">
        <v>20609</v>
      </c>
      <c r="S1898" s="57" t="s">
        <v>20610</v>
      </c>
      <c r="T1898" s="57" t="s">
        <v>20611</v>
      </c>
      <c r="U1898" s="57" t="s">
        <v>20612</v>
      </c>
    </row>
    <row r="1899" ht="15" spans="1:22">
      <c r="A1899" s="52">
        <f t="shared" si="145"/>
        <v>46266</v>
      </c>
      <c r="B1899" t="str">
        <f t="shared" si="146"/>
        <v>AGENT21</v>
      </c>
      <c r="C1899" t="str">
        <f t="shared" si="147"/>
        <v>KESRA</v>
      </c>
      <c r="D1899" t="str">
        <f t="shared" si="148"/>
        <v>AMI02</v>
      </c>
      <c r="H1899" t="str">
        <f t="shared" si="149"/>
        <v>2026-09-01 06:47:03</v>
      </c>
      <c r="K1899" t="str" cm="1">
        <f t="array" ref="K1899:L1899">_xlfn.TEXTSPLIT(R1899," ")</f>
        <v>AMI02</v>
      </c>
      <c r="L1899" t="str">
        <v>KESRA</v>
      </c>
      <c r="P1899" s="57" t="s">
        <v>20613</v>
      </c>
      <c r="Q1899" s="57" t="s">
        <v>11660</v>
      </c>
      <c r="R1899" s="57" t="s">
        <v>20614</v>
      </c>
      <c r="S1899" s="57" t="s">
        <v>20615</v>
      </c>
      <c r="T1899" s="57" t="s">
        <v>20616</v>
      </c>
      <c r="U1899" s="57" t="s">
        <v>20617</v>
      </c>
      <c r="V1899" t="s">
        <v>7094</v>
      </c>
    </row>
    <row r="1900" ht="15" spans="1:22">
      <c r="A1900" s="52">
        <f t="shared" si="145"/>
        <v>46266</v>
      </c>
      <c r="B1900" t="str">
        <f t="shared" si="146"/>
        <v>AGENT16</v>
      </c>
      <c r="C1900" t="str">
        <f t="shared" si="147"/>
        <v>SIN29B</v>
      </c>
      <c r="D1900" t="str">
        <f t="shared" si="148"/>
        <v>SIN29B</v>
      </c>
      <c r="H1900" t="str">
        <f t="shared" si="149"/>
        <v>2026-09-01 06:46:56</v>
      </c>
      <c r="K1900" t="str" cm="1">
        <f t="array" ref="K1900:L1900">_xlfn.TEXTSPLIT(R1900," ")</f>
        <v>SIN29B</v>
      </c>
      <c r="L1900" t="str">
        <v>SIN29B</v>
      </c>
      <c r="P1900" s="57" t="s">
        <v>20618</v>
      </c>
      <c r="Q1900" s="57" t="s">
        <v>10199</v>
      </c>
      <c r="R1900" s="57" t="s">
        <v>20619</v>
      </c>
      <c r="S1900" s="57" t="s">
        <v>20620</v>
      </c>
      <c r="T1900" s="57" t="s">
        <v>20621</v>
      </c>
      <c r="U1900" s="57" t="s">
        <v>20622</v>
      </c>
      <c r="V1900" t="s">
        <v>20623</v>
      </c>
    </row>
    <row r="1901" ht="15" spans="1:22">
      <c r="A1901" s="52">
        <f t="shared" si="145"/>
        <v>46266</v>
      </c>
      <c r="B1901" t="str">
        <f t="shared" si="146"/>
        <v>AGENT23</v>
      </c>
      <c r="C1901" t="str">
        <f t="shared" si="147"/>
        <v>TONDANO</v>
      </c>
      <c r="D1901" t="str">
        <f t="shared" si="148"/>
        <v>TDO01</v>
      </c>
      <c r="H1901" t="str">
        <f t="shared" si="149"/>
        <v>2026-09-01 06:46:47</v>
      </c>
      <c r="K1901" t="str" cm="1">
        <f t="array" ref="K1901:L1901">_xlfn.TEXTSPLIT(R1901," ")</f>
        <v>TDO01</v>
      </c>
      <c r="L1901" t="str">
        <v>TONDANO</v>
      </c>
      <c r="P1901" s="57" t="s">
        <v>20624</v>
      </c>
      <c r="Q1901" s="57" t="s">
        <v>10259</v>
      </c>
      <c r="R1901" s="57" t="s">
        <v>20625</v>
      </c>
      <c r="S1901" s="57" t="s">
        <v>20626</v>
      </c>
      <c r="T1901" s="57" t="s">
        <v>20627</v>
      </c>
      <c r="U1901" s="57" t="s">
        <v>20628</v>
      </c>
      <c r="V1901" t="s">
        <v>20629</v>
      </c>
    </row>
    <row r="1902" ht="15" spans="1:22">
      <c r="A1902" s="52">
        <f t="shared" si="145"/>
        <v>46266</v>
      </c>
      <c r="B1902" t="str">
        <f t="shared" si="146"/>
        <v>AGENT18</v>
      </c>
      <c r="C1902" t="str">
        <f t="shared" si="147"/>
        <v>CIMANGGU</v>
      </c>
      <c r="D1902" t="str">
        <f t="shared" si="148"/>
        <v>CLP08</v>
      </c>
      <c r="H1902" t="str">
        <f t="shared" si="149"/>
        <v>2026-09-01 06:46:42</v>
      </c>
      <c r="K1902" t="str" cm="1">
        <f t="array" ref="K1902:L1902">_xlfn.TEXTSPLIT(R1902," ")</f>
        <v>CLP08</v>
      </c>
      <c r="L1902" t="str">
        <v>CIMANGGU</v>
      </c>
      <c r="P1902" s="57" t="s">
        <v>20630</v>
      </c>
      <c r="Q1902" s="57" t="s">
        <v>10385</v>
      </c>
      <c r="R1902" s="57" t="s">
        <v>20631</v>
      </c>
      <c r="S1902" s="57" t="s">
        <v>20632</v>
      </c>
      <c r="T1902" s="57" t="s">
        <v>20633</v>
      </c>
      <c r="U1902" s="57" t="s">
        <v>20634</v>
      </c>
      <c r="V1902" t="s">
        <v>7133</v>
      </c>
    </row>
    <row r="1903" ht="15" spans="1:22">
      <c r="A1903" s="52">
        <f t="shared" si="145"/>
        <v>46266</v>
      </c>
      <c r="B1903" t="str">
        <f t="shared" si="146"/>
        <v>AGENT16</v>
      </c>
      <c r="C1903" t="str">
        <f t="shared" si="147"/>
        <v>SBG29A</v>
      </c>
      <c r="D1903" t="str">
        <f t="shared" si="148"/>
        <v>SBG29A</v>
      </c>
      <c r="H1903" t="str">
        <f t="shared" si="149"/>
        <v>2026-09-01 06:46:29</v>
      </c>
      <c r="K1903" t="str" cm="1">
        <f t="array" ref="K1903:L1903">_xlfn.TEXTSPLIT(R1903," ")</f>
        <v>SBG29A</v>
      </c>
      <c r="L1903" t="str">
        <v>SBG29A</v>
      </c>
      <c r="P1903" s="57" t="s">
        <v>20635</v>
      </c>
      <c r="Q1903" s="57" t="s">
        <v>10199</v>
      </c>
      <c r="R1903" s="57" t="s">
        <v>20636</v>
      </c>
      <c r="S1903" s="57" t="s">
        <v>20637</v>
      </c>
      <c r="T1903" s="57" t="s">
        <v>20638</v>
      </c>
      <c r="U1903" s="57" t="s">
        <v>20639</v>
      </c>
      <c r="V1903" t="s">
        <v>7933</v>
      </c>
    </row>
    <row r="1904" ht="15" spans="1:22">
      <c r="A1904" s="52">
        <f t="shared" si="145"/>
        <v>46266</v>
      </c>
      <c r="B1904" t="str">
        <f t="shared" si="146"/>
        <v>AGENT19</v>
      </c>
      <c r="C1904" t="str">
        <f t="shared" si="147"/>
        <v>TEMBELANG_1</v>
      </c>
      <c r="D1904" t="str">
        <f t="shared" si="148"/>
        <v>JBG13A</v>
      </c>
      <c r="H1904" t="str">
        <f t="shared" si="149"/>
        <v>2026-09-01 06:46:20</v>
      </c>
      <c r="K1904" t="str" cm="1">
        <f t="array" ref="K1904:L1904">_xlfn.TEXTSPLIT(R1904," ")</f>
        <v>JBG13A</v>
      </c>
      <c r="L1904" t="str">
        <v>TEMBELANG_1</v>
      </c>
      <c r="P1904" s="57" t="s">
        <v>20640</v>
      </c>
      <c r="Q1904" s="57" t="s">
        <v>10181</v>
      </c>
      <c r="R1904" s="57" t="s">
        <v>20641</v>
      </c>
      <c r="S1904" s="57" t="s">
        <v>20642</v>
      </c>
      <c r="T1904" s="57" t="s">
        <v>20643</v>
      </c>
      <c r="U1904" s="57" t="s">
        <v>20644</v>
      </c>
      <c r="V1904" t="s">
        <v>20645</v>
      </c>
    </row>
    <row r="1905" ht="15" spans="1:22">
      <c r="A1905" s="52">
        <f t="shared" si="145"/>
        <v>46266</v>
      </c>
      <c r="B1905" t="str">
        <f t="shared" si="146"/>
        <v>AGENT21</v>
      </c>
      <c r="C1905" t="str">
        <f t="shared" si="147"/>
        <v>SUWUNG_KAUH</v>
      </c>
      <c r="D1905" t="str">
        <f t="shared" si="148"/>
        <v>DPS05E</v>
      </c>
      <c r="H1905" t="str">
        <f t="shared" si="149"/>
        <v>2026-09-01 06:46:13</v>
      </c>
      <c r="K1905" t="str" cm="1">
        <f t="array" ref="K1905:L1905">_xlfn.TEXTSPLIT(R1905," ")</f>
        <v>DPS05E</v>
      </c>
      <c r="L1905" t="str">
        <v>SUWUNG_KAUH</v>
      </c>
      <c r="P1905" s="57" t="s">
        <v>20646</v>
      </c>
      <c r="Q1905" s="57" t="s">
        <v>11660</v>
      </c>
      <c r="R1905" s="57" t="s">
        <v>20647</v>
      </c>
      <c r="S1905" s="57" t="s">
        <v>20648</v>
      </c>
      <c r="T1905" s="57" t="s">
        <v>20649</v>
      </c>
      <c r="U1905" s="57" t="s">
        <v>20650</v>
      </c>
      <c r="V1905" t="s">
        <v>20651</v>
      </c>
    </row>
    <row r="1906" ht="15" spans="1:22">
      <c r="A1906" s="52">
        <f t="shared" si="145"/>
        <v>46266</v>
      </c>
      <c r="B1906" t="str">
        <f t="shared" si="146"/>
        <v>AGENT19</v>
      </c>
      <c r="C1906" t="str">
        <f t="shared" si="147"/>
        <v>JUNREJO_1</v>
      </c>
      <c r="D1906" t="str">
        <f t="shared" si="148"/>
        <v>BAT07</v>
      </c>
      <c r="H1906" t="str">
        <f t="shared" si="149"/>
        <v>2026-09-01 06:45:38</v>
      </c>
      <c r="K1906" t="str" cm="1">
        <f t="array" ref="K1906:L1906">_xlfn.TEXTSPLIT(R1906," ")</f>
        <v>BAT07</v>
      </c>
      <c r="L1906" t="str">
        <v>JUNREJO_1</v>
      </c>
      <c r="P1906" s="57" t="s">
        <v>20652</v>
      </c>
      <c r="Q1906" s="57" t="s">
        <v>10181</v>
      </c>
      <c r="R1906" s="57" t="s">
        <v>20653</v>
      </c>
      <c r="S1906" s="57" t="s">
        <v>20654</v>
      </c>
      <c r="T1906" s="57" t="s">
        <v>20655</v>
      </c>
      <c r="U1906" s="57" t="s">
        <v>20656</v>
      </c>
      <c r="V1906" t="s">
        <v>20657</v>
      </c>
    </row>
    <row r="1907" ht="15" spans="1:22">
      <c r="A1907" s="52">
        <f t="shared" si="145"/>
        <v>46266</v>
      </c>
      <c r="B1907" t="str">
        <f t="shared" si="146"/>
        <v>AGENT27</v>
      </c>
      <c r="C1907" t="str">
        <f t="shared" si="147"/>
        <v>TARAKAN_TIMUR</v>
      </c>
      <c r="D1907" t="str">
        <f t="shared" si="148"/>
        <v>TRK03</v>
      </c>
      <c r="H1907" t="str">
        <f t="shared" si="149"/>
        <v>2026-09-01 06:45:24</v>
      </c>
      <c r="K1907" t="str" cm="1">
        <f t="array" ref="K1907:L1907">_xlfn.TEXTSPLIT(R1907," ")</f>
        <v>TRK03</v>
      </c>
      <c r="L1907" t="str">
        <v>TARAKAN_TIMUR</v>
      </c>
      <c r="P1907" s="57" t="s">
        <v>20658</v>
      </c>
      <c r="Q1907" s="57" t="s">
        <v>11862</v>
      </c>
      <c r="R1907" s="57" t="s">
        <v>20659</v>
      </c>
      <c r="S1907" s="57" t="s">
        <v>20660</v>
      </c>
      <c r="T1907" s="57" t="s">
        <v>20661</v>
      </c>
      <c r="U1907" s="57" t="s">
        <v>20662</v>
      </c>
      <c r="V1907" t="s">
        <v>20663</v>
      </c>
    </row>
    <row r="1908" ht="15" spans="1:22">
      <c r="A1908" s="52">
        <f t="shared" si="145"/>
        <v>46266</v>
      </c>
      <c r="B1908" t="str">
        <f t="shared" si="146"/>
        <v>AGENT21</v>
      </c>
      <c r="C1908" t="str">
        <f t="shared" si="147"/>
        <v>BRANG_REA</v>
      </c>
      <c r="D1908" t="str">
        <f t="shared" si="148"/>
        <v>TAW04</v>
      </c>
      <c r="H1908" t="str">
        <f t="shared" si="149"/>
        <v>2026-09-01 06:45:24</v>
      </c>
      <c r="K1908" t="str" cm="1">
        <f t="array" ref="K1908:L1908">_xlfn.TEXTSPLIT(R1908," ")</f>
        <v>TAW04</v>
      </c>
      <c r="L1908" t="str">
        <v>BRANG_REA</v>
      </c>
      <c r="P1908" s="57" t="s">
        <v>20658</v>
      </c>
      <c r="Q1908" s="57" t="s">
        <v>11660</v>
      </c>
      <c r="R1908" s="57" t="s">
        <v>20664</v>
      </c>
      <c r="S1908" s="57" t="s">
        <v>20665</v>
      </c>
      <c r="T1908" s="57" t="s">
        <v>20666</v>
      </c>
      <c r="U1908" s="57" t="s">
        <v>20667</v>
      </c>
    </row>
    <row r="1909" ht="15" spans="1:22">
      <c r="A1909" s="52">
        <f t="shared" si="145"/>
        <v>46266</v>
      </c>
      <c r="B1909" t="str">
        <f t="shared" si="146"/>
        <v>AGENT21</v>
      </c>
      <c r="C1909" t="str">
        <f t="shared" si="147"/>
        <v>BOLO</v>
      </c>
      <c r="D1909" t="str">
        <f t="shared" si="148"/>
        <v>WHO04</v>
      </c>
      <c r="H1909" t="str">
        <f t="shared" si="149"/>
        <v>2026-09-01 06:44:35</v>
      </c>
      <c r="K1909" t="str" cm="1">
        <f t="array" ref="K1909:L1909">_xlfn.TEXTSPLIT(R1909," ")</f>
        <v>WHO04</v>
      </c>
      <c r="L1909" t="str">
        <v>BOLO</v>
      </c>
      <c r="P1909" s="57" t="s">
        <v>20668</v>
      </c>
      <c r="Q1909" s="57" t="s">
        <v>11660</v>
      </c>
      <c r="R1909" s="57" t="s">
        <v>20669</v>
      </c>
      <c r="S1909" s="57" t="s">
        <v>20670</v>
      </c>
      <c r="T1909" s="57" t="s">
        <v>20671</v>
      </c>
      <c r="U1909" s="57" t="s">
        <v>20672</v>
      </c>
      <c r="V1909" t="s">
        <v>20673</v>
      </c>
    </row>
    <row r="1910" ht="15" spans="1:22">
      <c r="A1910" s="52">
        <f t="shared" si="145"/>
        <v>46266</v>
      </c>
      <c r="B1910" t="str">
        <f t="shared" si="146"/>
        <v>AGENT17</v>
      </c>
      <c r="C1910" t="str">
        <f t="shared" si="147"/>
        <v>BANJARHARJO</v>
      </c>
      <c r="D1910" t="str">
        <f t="shared" si="148"/>
        <v>BRB10</v>
      </c>
      <c r="H1910" t="str">
        <f t="shared" si="149"/>
        <v>2026-09-01 06:44:32</v>
      </c>
      <c r="K1910" t="str" cm="1">
        <f t="array" ref="K1910:L1910">_xlfn.TEXTSPLIT(R1910," ")</f>
        <v>BRB10</v>
      </c>
      <c r="L1910" t="str">
        <v>BANJARHARJO</v>
      </c>
      <c r="P1910" s="57" t="s">
        <v>20674</v>
      </c>
      <c r="Q1910" s="57" t="s">
        <v>11249</v>
      </c>
      <c r="R1910" s="57" t="s">
        <v>20675</v>
      </c>
      <c r="S1910" s="57" t="s">
        <v>20676</v>
      </c>
      <c r="T1910" s="57" t="s">
        <v>20677</v>
      </c>
      <c r="U1910" s="57" t="s">
        <v>20678</v>
      </c>
    </row>
    <row r="1911" ht="15" spans="1:22">
      <c r="A1911" s="52">
        <f t="shared" si="145"/>
        <v>46266</v>
      </c>
      <c r="B1911" t="str">
        <f t="shared" si="146"/>
        <v>AGENT19</v>
      </c>
      <c r="C1911" t="str">
        <f t="shared" si="147"/>
        <v>TANAH_MERAH_1</v>
      </c>
      <c r="D1911" t="str">
        <f t="shared" si="148"/>
        <v>BWX05</v>
      </c>
      <c r="H1911" t="str">
        <f t="shared" si="149"/>
        <v>2026-09-01 06:44:06</v>
      </c>
      <c r="K1911" t="str" cm="1">
        <f t="array" ref="K1911:L1911">_xlfn.TEXTSPLIT(R1911," ")</f>
        <v>BWX05</v>
      </c>
      <c r="L1911" t="str">
        <v>TANAH_MERAH_1</v>
      </c>
      <c r="P1911" s="57" t="s">
        <v>20679</v>
      </c>
      <c r="Q1911" s="57" t="s">
        <v>10181</v>
      </c>
      <c r="R1911" s="57" t="s">
        <v>20680</v>
      </c>
      <c r="S1911" s="57" t="s">
        <v>20681</v>
      </c>
      <c r="T1911" s="57" t="s">
        <v>20682</v>
      </c>
      <c r="U1911" s="57" t="s">
        <v>20683</v>
      </c>
    </row>
    <row r="1912" ht="15" spans="1:22">
      <c r="A1912" s="52">
        <f t="shared" si="145"/>
        <v>46266</v>
      </c>
      <c r="B1912" t="str">
        <f t="shared" si="146"/>
        <v>AGENT23</v>
      </c>
      <c r="C1912" t="str">
        <f t="shared" si="147"/>
        <v>BUOL_01</v>
      </c>
      <c r="D1912" t="str">
        <f t="shared" si="148"/>
        <v>BUO07A</v>
      </c>
      <c r="H1912" t="str">
        <f t="shared" si="149"/>
        <v>2026-09-01 06:44:05</v>
      </c>
      <c r="K1912" t="str" cm="1">
        <f t="array" ref="K1912:L1912">_xlfn.TEXTSPLIT(R1912," ")</f>
        <v>BUO07A</v>
      </c>
      <c r="L1912" t="str">
        <v>BUOL_01</v>
      </c>
      <c r="P1912" s="57" t="s">
        <v>20684</v>
      </c>
      <c r="Q1912" s="57" t="s">
        <v>10259</v>
      </c>
      <c r="R1912" s="57" t="s">
        <v>20685</v>
      </c>
      <c r="S1912" s="57" t="s">
        <v>20686</v>
      </c>
      <c r="T1912" s="57" t="s">
        <v>20687</v>
      </c>
      <c r="U1912" s="57" t="s">
        <v>20688</v>
      </c>
      <c r="V1912" t="s">
        <v>20689</v>
      </c>
    </row>
    <row r="1913" ht="15" spans="1:22">
      <c r="A1913" s="52">
        <f t="shared" si="145"/>
        <v>46266</v>
      </c>
      <c r="B1913" t="str">
        <f t="shared" si="146"/>
        <v>AGENT23</v>
      </c>
      <c r="C1913" t="str">
        <f t="shared" si="147"/>
        <v>TAMAKO_02</v>
      </c>
      <c r="D1913" t="str">
        <f t="shared" si="148"/>
        <v>THA11B</v>
      </c>
      <c r="H1913" t="str">
        <f t="shared" si="149"/>
        <v>2026-09-01 06:43:31</v>
      </c>
      <c r="K1913" t="str" cm="1">
        <f t="array" ref="K1913:L1913">_xlfn.TEXTSPLIT(R1913," ")</f>
        <v>THA11B</v>
      </c>
      <c r="L1913" t="str">
        <v>TAMAKO_02</v>
      </c>
      <c r="P1913" s="57" t="s">
        <v>20690</v>
      </c>
      <c r="Q1913" s="57" t="s">
        <v>10259</v>
      </c>
      <c r="R1913" s="57" t="s">
        <v>20691</v>
      </c>
      <c r="S1913" s="57" t="s">
        <v>20692</v>
      </c>
      <c r="T1913" s="57" t="s">
        <v>20693</v>
      </c>
      <c r="U1913" s="57" t="s">
        <v>20694</v>
      </c>
      <c r="V1913" t="s">
        <v>20695</v>
      </c>
    </row>
    <row r="1914" ht="15" spans="1:22">
      <c r="A1914" s="52">
        <f t="shared" si="145"/>
        <v>46266</v>
      </c>
      <c r="B1914" t="str">
        <f t="shared" si="146"/>
        <v>AGENT19</v>
      </c>
      <c r="C1914" t="str">
        <f t="shared" si="147"/>
        <v>SENDURO</v>
      </c>
      <c r="D1914" t="str">
        <f t="shared" si="148"/>
        <v>LMJ08</v>
      </c>
      <c r="H1914" t="str">
        <f t="shared" si="149"/>
        <v>2026-09-01 06:43:25</v>
      </c>
      <c r="K1914" t="str" cm="1">
        <f t="array" ref="K1914:L1914">_xlfn.TEXTSPLIT(R1914," ")</f>
        <v>LMJ08</v>
      </c>
      <c r="L1914" t="str">
        <v>SENDURO</v>
      </c>
      <c r="P1914" s="57" t="s">
        <v>20696</v>
      </c>
      <c r="Q1914" s="57" t="s">
        <v>10181</v>
      </c>
      <c r="R1914" s="57" t="s">
        <v>20697</v>
      </c>
      <c r="S1914" s="57" t="s">
        <v>20698</v>
      </c>
      <c r="T1914" s="57" t="s">
        <v>20699</v>
      </c>
      <c r="U1914" s="57" t="s">
        <v>20700</v>
      </c>
      <c r="V1914" t="s">
        <v>20701</v>
      </c>
    </row>
    <row r="1915" ht="15" spans="1:22">
      <c r="A1915" s="52">
        <f t="shared" si="145"/>
        <v>46266</v>
      </c>
      <c r="B1915" t="str">
        <f t="shared" si="146"/>
        <v>AGENT40</v>
      </c>
      <c r="C1915" t="str">
        <f t="shared" si="147"/>
        <v>TEBET</v>
      </c>
      <c r="D1915" t="str">
        <f t="shared" si="148"/>
        <v>JKT25</v>
      </c>
      <c r="H1915" t="str">
        <f t="shared" si="149"/>
        <v>2026-09-01 06:43:23</v>
      </c>
      <c r="K1915" t="str" cm="1">
        <f t="array" ref="K1915:L1915">_xlfn.TEXTSPLIT(R1915," ")</f>
        <v>JKT25</v>
      </c>
      <c r="L1915" t="str">
        <v>TEBET</v>
      </c>
      <c r="P1915" s="57" t="s">
        <v>20702</v>
      </c>
      <c r="Q1915" s="57" t="s">
        <v>10732</v>
      </c>
      <c r="R1915" s="57" t="s">
        <v>20703</v>
      </c>
      <c r="S1915" s="57" t="s">
        <v>20704</v>
      </c>
      <c r="T1915" s="57" t="s">
        <v>7183</v>
      </c>
      <c r="U1915" s="57" t="s">
        <v>20705</v>
      </c>
      <c r="V1915" t="s">
        <v>8421</v>
      </c>
    </row>
    <row r="1916" ht="15" spans="1:22">
      <c r="A1916" s="52">
        <f t="shared" si="145"/>
        <v>46266</v>
      </c>
      <c r="B1916" t="str">
        <f t="shared" si="146"/>
        <v>AGENT16</v>
      </c>
      <c r="C1916" t="str">
        <f t="shared" si="147"/>
        <v>RANCAMANYAR_3</v>
      </c>
      <c r="D1916" t="str">
        <f t="shared" si="148"/>
        <v>SOG17D</v>
      </c>
      <c r="H1916" t="str">
        <f t="shared" si="149"/>
        <v>2026-09-01 06:43:16</v>
      </c>
      <c r="K1916" t="str" cm="1">
        <f t="array" ref="K1916:L1916">_xlfn.TEXTSPLIT(R1916," ")</f>
        <v>SOG17D</v>
      </c>
      <c r="L1916" t="str">
        <v>RANCAMANYAR_3</v>
      </c>
      <c r="P1916" s="57" t="s">
        <v>20706</v>
      </c>
      <c r="Q1916" s="57" t="s">
        <v>10199</v>
      </c>
      <c r="R1916" s="57" t="s">
        <v>20707</v>
      </c>
      <c r="S1916" s="57" t="s">
        <v>20708</v>
      </c>
      <c r="T1916" s="57" t="s">
        <v>20709</v>
      </c>
      <c r="U1916" s="57" t="s">
        <v>20710</v>
      </c>
    </row>
    <row r="1917" ht="15" spans="1:22">
      <c r="A1917" s="52">
        <f t="shared" si="145"/>
        <v>46266</v>
      </c>
      <c r="B1917" t="str">
        <f t="shared" si="146"/>
        <v>AGENT23</v>
      </c>
      <c r="C1917" t="str">
        <f t="shared" si="147"/>
        <v>TATAARAN</v>
      </c>
      <c r="D1917" t="str">
        <f t="shared" si="148"/>
        <v>TDO04</v>
      </c>
      <c r="H1917" t="str">
        <f t="shared" si="149"/>
        <v>2026-09-01 06:43:13</v>
      </c>
      <c r="K1917" t="str" cm="1">
        <f t="array" ref="K1917:L1917">_xlfn.TEXTSPLIT(R1917," ")</f>
        <v>TDO04</v>
      </c>
      <c r="L1917" t="str">
        <v>TATAARAN</v>
      </c>
      <c r="P1917" s="57" t="s">
        <v>20711</v>
      </c>
      <c r="Q1917" s="57" t="s">
        <v>10259</v>
      </c>
      <c r="R1917" s="57" t="s">
        <v>20712</v>
      </c>
      <c r="S1917" s="57" t="s">
        <v>20713</v>
      </c>
      <c r="T1917" s="57" t="s">
        <v>20714</v>
      </c>
      <c r="U1917" s="57" t="s">
        <v>20715</v>
      </c>
      <c r="V1917" t="s">
        <v>20716</v>
      </c>
    </row>
    <row r="1918" ht="15" spans="1:22">
      <c r="A1918" s="52">
        <f t="shared" si="145"/>
        <v>46266</v>
      </c>
      <c r="B1918" t="str">
        <f t="shared" si="146"/>
        <v>AGENT19</v>
      </c>
      <c r="C1918" t="str">
        <f t="shared" si="147"/>
        <v>DC_PANJI</v>
      </c>
      <c r="D1918" t="str">
        <f t="shared" si="148"/>
        <v>SBD07</v>
      </c>
      <c r="H1918" t="str">
        <f t="shared" si="149"/>
        <v>2026-09-01 06:42:40</v>
      </c>
      <c r="K1918" t="str" cm="1">
        <f t="array" ref="K1918:L1918">_xlfn.TEXTSPLIT(R1918," ")</f>
        <v>SBD07</v>
      </c>
      <c r="L1918" t="str">
        <v>DC_PANJI</v>
      </c>
      <c r="P1918" s="57" t="s">
        <v>20717</v>
      </c>
      <c r="Q1918" s="57" t="s">
        <v>10181</v>
      </c>
      <c r="R1918" s="57" t="s">
        <v>20718</v>
      </c>
      <c r="S1918" s="57" t="s">
        <v>20719</v>
      </c>
      <c r="T1918" s="57" t="s">
        <v>20720</v>
      </c>
      <c r="U1918" s="57" t="s">
        <v>20721</v>
      </c>
      <c r="V1918" t="s">
        <v>20722</v>
      </c>
    </row>
    <row r="1919" ht="15" spans="1:22">
      <c r="A1919" s="52">
        <f t="shared" si="145"/>
        <v>46266</v>
      </c>
      <c r="B1919" t="str">
        <f t="shared" si="146"/>
        <v>AGENT25</v>
      </c>
      <c r="C1919" t="str">
        <f t="shared" si="147"/>
        <v>KUP02A</v>
      </c>
      <c r="D1919" t="str">
        <f t="shared" si="148"/>
        <v>KUP02A</v>
      </c>
      <c r="H1919" t="str">
        <f t="shared" si="149"/>
        <v>2026-09-01 06:42:38</v>
      </c>
      <c r="K1919" t="str" cm="1">
        <f t="array" ref="K1919:L1919">_xlfn.TEXTSPLIT(R1919," ")</f>
        <v>KUP02A</v>
      </c>
      <c r="L1919" t="str">
        <v>KUP02A</v>
      </c>
      <c r="P1919" s="57" t="s">
        <v>20723</v>
      </c>
      <c r="Q1919" s="57" t="s">
        <v>10270</v>
      </c>
      <c r="R1919" s="57" t="s">
        <v>20724</v>
      </c>
      <c r="S1919" s="57" t="s">
        <v>20725</v>
      </c>
      <c r="T1919" s="57" t="s">
        <v>20726</v>
      </c>
      <c r="U1919" s="57" t="s">
        <v>20727</v>
      </c>
      <c r="V1919" t="s">
        <v>20728</v>
      </c>
    </row>
    <row r="1920" ht="15" spans="1:22">
      <c r="A1920" s="52">
        <f t="shared" si="145"/>
        <v>46266</v>
      </c>
      <c r="B1920" t="str">
        <f t="shared" si="146"/>
        <v>AGENT40</v>
      </c>
      <c r="C1920" t="str">
        <f t="shared" si="147"/>
        <v>CP_KEMBANGAN</v>
      </c>
      <c r="D1920" t="str">
        <f t="shared" si="148"/>
        <v>JKT36M</v>
      </c>
      <c r="H1920" t="str">
        <f t="shared" si="149"/>
        <v>2026-09-01 06:42:35</v>
      </c>
      <c r="K1920" t="str" cm="1">
        <f t="array" ref="K1920:L1920">_xlfn.TEXTSPLIT(R1920," ")</f>
        <v>JKT36M</v>
      </c>
      <c r="L1920" t="str">
        <v>CP_KEMBANGAN</v>
      </c>
      <c r="P1920" s="57" t="s">
        <v>20729</v>
      </c>
      <c r="Q1920" s="57" t="s">
        <v>10732</v>
      </c>
      <c r="R1920" s="57" t="s">
        <v>20730</v>
      </c>
      <c r="S1920" s="57" t="s">
        <v>20731</v>
      </c>
      <c r="T1920" s="57" t="s">
        <v>20732</v>
      </c>
      <c r="U1920" s="57" t="s">
        <v>20733</v>
      </c>
      <c r="V1920" t="s">
        <v>20734</v>
      </c>
    </row>
    <row r="1921" ht="15" spans="1:22">
      <c r="A1921" s="52">
        <f t="shared" si="145"/>
        <v>46266</v>
      </c>
      <c r="B1921" t="str">
        <f t="shared" si="146"/>
        <v>AGENT21</v>
      </c>
      <c r="C1921" t="str">
        <f t="shared" si="147"/>
        <v>CICA_1</v>
      </c>
      <c r="D1921" t="str">
        <f t="shared" si="148"/>
        <v>MGW01G</v>
      </c>
      <c r="H1921" t="str">
        <f t="shared" si="149"/>
        <v>2026-09-01 06:42:34</v>
      </c>
      <c r="K1921" t="str" cm="1">
        <f t="array" ref="K1921:L1921">_xlfn.TEXTSPLIT(R1921," ")</f>
        <v>MGW01G</v>
      </c>
      <c r="L1921" t="str">
        <v>CICA_1</v>
      </c>
      <c r="P1921" s="57" t="s">
        <v>20735</v>
      </c>
      <c r="Q1921" s="57" t="s">
        <v>11660</v>
      </c>
      <c r="R1921" s="57" t="s">
        <v>20736</v>
      </c>
      <c r="S1921" s="57" t="s">
        <v>20737</v>
      </c>
      <c r="T1921" s="57" t="s">
        <v>20738</v>
      </c>
      <c r="U1921" s="57" t="s">
        <v>20739</v>
      </c>
      <c r="V1921" t="s">
        <v>20740</v>
      </c>
    </row>
    <row r="1922" ht="15" spans="1:22">
      <c r="A1922" s="52">
        <f t="shared" ref="A1922:A1985" si="150">INT(H1922)</f>
        <v>46266</v>
      </c>
      <c r="B1922" t="str">
        <f t="shared" ref="B1922:B1985" si="151">RIGHT(Q1922,7)</f>
        <v>AGENT21</v>
      </c>
      <c r="C1922" t="str">
        <f t="shared" ref="C1922:C1985" si="152">L1922</f>
        <v>ADONARA</v>
      </c>
      <c r="D1922" t="str">
        <f t="shared" ref="D1922:D1985" si="153">K1922</f>
        <v>LKA05</v>
      </c>
      <c r="H1922" t="str">
        <f t="shared" ref="H1922:H1985" si="154">P1922</f>
        <v>2026-09-01 06:42:25</v>
      </c>
      <c r="K1922" t="str" cm="1">
        <f t="array" ref="K1922:L1922">_xlfn.TEXTSPLIT(R1922," ")</f>
        <v>LKA05</v>
      </c>
      <c r="L1922" t="str">
        <v>ADONARA</v>
      </c>
      <c r="P1922" s="57" t="s">
        <v>20741</v>
      </c>
      <c r="Q1922" s="57" t="s">
        <v>11660</v>
      </c>
      <c r="R1922" s="57" t="s">
        <v>20742</v>
      </c>
      <c r="S1922" s="57" t="s">
        <v>20743</v>
      </c>
      <c r="T1922" s="57" t="s">
        <v>20744</v>
      </c>
      <c r="U1922" s="57" t="s">
        <v>20745</v>
      </c>
      <c r="V1922" t="s">
        <v>20746</v>
      </c>
    </row>
    <row r="1923" ht="15" spans="1:22">
      <c r="A1923" s="52">
        <f t="shared" si="150"/>
        <v>46266</v>
      </c>
      <c r="B1923" t="str">
        <f t="shared" si="151"/>
        <v>AGENT40</v>
      </c>
      <c r="C1923" t="str">
        <f t="shared" si="152"/>
        <v>DC_UJUNG_MENTENG</v>
      </c>
      <c r="D1923" t="str">
        <f t="shared" si="153"/>
        <v>JKT16R</v>
      </c>
      <c r="H1923" t="str">
        <f t="shared" si="154"/>
        <v>2026-09-01 06:42:23</v>
      </c>
      <c r="K1923" t="str" cm="1">
        <f t="array" ref="K1923:L1923">_xlfn.TEXTSPLIT(R1923," ")</f>
        <v>JKT16R</v>
      </c>
      <c r="L1923" t="str">
        <v>DC_UJUNG_MENTENG</v>
      </c>
      <c r="P1923" s="57" t="s">
        <v>20747</v>
      </c>
      <c r="Q1923" s="57" t="s">
        <v>10732</v>
      </c>
      <c r="R1923" s="57" t="s">
        <v>20748</v>
      </c>
      <c r="S1923" s="57" t="s">
        <v>20749</v>
      </c>
      <c r="T1923" s="57" t="s">
        <v>20750</v>
      </c>
      <c r="U1923" s="57" t="s">
        <v>20751</v>
      </c>
      <c r="V1923" t="s">
        <v>20752</v>
      </c>
    </row>
    <row r="1924" ht="15" spans="1:22">
      <c r="A1924" s="52">
        <f t="shared" si="150"/>
        <v>46266</v>
      </c>
      <c r="B1924" t="str">
        <f t="shared" si="151"/>
        <v>AGENT17</v>
      </c>
      <c r="C1924" t="str">
        <f t="shared" si="152"/>
        <v>KEMBARAN</v>
      </c>
      <c r="D1924" t="str">
        <f t="shared" si="153"/>
        <v>PWO07</v>
      </c>
      <c r="H1924" t="str">
        <f t="shared" si="154"/>
        <v>2026-09-01 06:41:59</v>
      </c>
      <c r="K1924" t="str" cm="1">
        <f t="array" ref="K1924:L1924">_xlfn.TEXTSPLIT(R1924," ")</f>
        <v>PWO07</v>
      </c>
      <c r="L1924" t="str">
        <v>KEMBARAN</v>
      </c>
      <c r="P1924" s="57" t="s">
        <v>20753</v>
      </c>
      <c r="Q1924" s="57" t="s">
        <v>11249</v>
      </c>
      <c r="R1924" s="57" t="s">
        <v>18651</v>
      </c>
      <c r="S1924" s="57" t="s">
        <v>20754</v>
      </c>
      <c r="T1924" s="57" t="s">
        <v>20755</v>
      </c>
      <c r="U1924" s="57" t="s">
        <v>20756</v>
      </c>
      <c r="V1924" t="s">
        <v>20757</v>
      </c>
    </row>
    <row r="1925" ht="15" spans="1:22">
      <c r="A1925" s="52">
        <f t="shared" si="150"/>
        <v>46266</v>
      </c>
      <c r="B1925" t="str">
        <f t="shared" si="151"/>
        <v>AGENT25</v>
      </c>
      <c r="C1925" t="str">
        <f t="shared" si="152"/>
        <v>GUNUNG_TIMANG</v>
      </c>
      <c r="D1925" t="str">
        <f t="shared" si="153"/>
        <v>MRW02</v>
      </c>
      <c r="H1925" t="str">
        <f t="shared" si="154"/>
        <v>2026-09-01 06:41:55</v>
      </c>
      <c r="K1925" t="str" cm="1">
        <f t="array" ref="K1925:L1925">_xlfn.TEXTSPLIT(R1925," ")</f>
        <v>MRW02</v>
      </c>
      <c r="L1925" t="str">
        <v>GUNUNG_TIMANG</v>
      </c>
      <c r="P1925" s="57" t="s">
        <v>20758</v>
      </c>
      <c r="Q1925" s="57" t="s">
        <v>10270</v>
      </c>
      <c r="R1925" s="57" t="s">
        <v>20759</v>
      </c>
      <c r="S1925" s="57" t="s">
        <v>20760</v>
      </c>
      <c r="T1925" s="57" t="s">
        <v>20761</v>
      </c>
      <c r="U1925" s="57" t="s">
        <v>20762</v>
      </c>
      <c r="V1925" t="s">
        <v>20763</v>
      </c>
    </row>
    <row r="1926" ht="15" spans="1:22">
      <c r="A1926" s="52">
        <f t="shared" si="150"/>
        <v>46266</v>
      </c>
      <c r="B1926" t="str">
        <f t="shared" si="151"/>
        <v>AGENT28</v>
      </c>
      <c r="C1926" t="str">
        <f t="shared" si="152"/>
        <v>JAYAPURA</v>
      </c>
      <c r="D1926" t="str">
        <f t="shared" si="153"/>
        <v>DJJ01</v>
      </c>
      <c r="H1926" t="str">
        <f t="shared" si="154"/>
        <v>2026-09-01 06:41:55</v>
      </c>
      <c r="K1926" t="str" cm="1">
        <f t="array" ref="K1926:L1926">_xlfn.TEXTSPLIT(R1926," ")</f>
        <v>DJJ01</v>
      </c>
      <c r="L1926" t="str">
        <v>JAYAPURA</v>
      </c>
      <c r="P1926" s="57" t="s">
        <v>20758</v>
      </c>
      <c r="Q1926" s="57" t="s">
        <v>19660</v>
      </c>
      <c r="R1926" s="57" t="s">
        <v>20764</v>
      </c>
      <c r="S1926" s="57" t="s">
        <v>20765</v>
      </c>
      <c r="T1926" s="57" t="s">
        <v>20766</v>
      </c>
      <c r="U1926" s="57" t="s">
        <v>20767</v>
      </c>
    </row>
    <row r="1927" ht="15" spans="1:22">
      <c r="A1927" s="52">
        <f t="shared" si="150"/>
        <v>46266</v>
      </c>
      <c r="B1927" t="str">
        <f t="shared" si="151"/>
        <v>AGENT21</v>
      </c>
      <c r="C1927" t="str">
        <f t="shared" si="152"/>
        <v>BANGLI</v>
      </c>
      <c r="D1927" t="str">
        <f t="shared" si="153"/>
        <v>BNL01</v>
      </c>
      <c r="H1927" t="str">
        <f t="shared" si="154"/>
        <v>2026-09-01 06:41:47</v>
      </c>
      <c r="K1927" t="str" cm="1">
        <f t="array" ref="K1927:L1927">_xlfn.TEXTSPLIT(R1927," ")</f>
        <v>BNL01</v>
      </c>
      <c r="L1927" t="str">
        <v>BANGLI</v>
      </c>
      <c r="P1927" s="57" t="s">
        <v>20768</v>
      </c>
      <c r="Q1927" s="57" t="s">
        <v>11660</v>
      </c>
      <c r="R1927" s="57" t="s">
        <v>20769</v>
      </c>
      <c r="S1927" s="57" t="s">
        <v>20770</v>
      </c>
      <c r="T1927" s="57" t="s">
        <v>20771</v>
      </c>
      <c r="U1927" s="57" t="s">
        <v>20772</v>
      </c>
      <c r="V1927" t="s">
        <v>20773</v>
      </c>
    </row>
    <row r="1928" ht="15" spans="1:22">
      <c r="A1928" s="52">
        <f t="shared" si="150"/>
        <v>46266</v>
      </c>
      <c r="B1928" t="str">
        <f t="shared" si="151"/>
        <v>AGENT19</v>
      </c>
      <c r="C1928" t="str">
        <f t="shared" si="152"/>
        <v>BANGSAL</v>
      </c>
      <c r="D1928" t="str">
        <f t="shared" si="153"/>
        <v>MOJ02</v>
      </c>
      <c r="H1928" t="str">
        <f t="shared" si="154"/>
        <v>2026-09-01 06:41:22</v>
      </c>
      <c r="K1928" t="str" cm="1">
        <f t="array" ref="K1928:L1928">_xlfn.TEXTSPLIT(R1928," ")</f>
        <v>MOJ02</v>
      </c>
      <c r="L1928" t="str">
        <v>BANGSAL</v>
      </c>
      <c r="P1928" s="57" t="s">
        <v>20774</v>
      </c>
      <c r="Q1928" s="57" t="s">
        <v>10181</v>
      </c>
      <c r="R1928" s="57" t="s">
        <v>20775</v>
      </c>
      <c r="S1928" s="57" t="s">
        <v>20776</v>
      </c>
      <c r="T1928" s="57" t="s">
        <v>20777</v>
      </c>
      <c r="U1928" s="57" t="s">
        <v>20778</v>
      </c>
      <c r="V1928" t="s">
        <v>20779</v>
      </c>
    </row>
    <row r="1929" ht="15" spans="1:22">
      <c r="A1929" s="52">
        <f t="shared" si="150"/>
        <v>46266</v>
      </c>
      <c r="B1929" t="str">
        <f t="shared" si="151"/>
        <v>AGENT21</v>
      </c>
      <c r="C1929" t="str">
        <f t="shared" si="152"/>
        <v>DC_DENPASAR_BARAT</v>
      </c>
      <c r="D1929" t="str">
        <f t="shared" si="153"/>
        <v>DPS42</v>
      </c>
      <c r="H1929" t="str">
        <f t="shared" si="154"/>
        <v>2026-09-01 06:41:16</v>
      </c>
      <c r="K1929" t="str" cm="1">
        <f t="array" ref="K1929:L1929">_xlfn.TEXTSPLIT(R1929," ")</f>
        <v>DPS42</v>
      </c>
      <c r="L1929" t="str">
        <v>DC_DENPASAR_BARAT</v>
      </c>
      <c r="P1929" s="57" t="s">
        <v>20780</v>
      </c>
      <c r="Q1929" s="57" t="s">
        <v>11660</v>
      </c>
      <c r="R1929" s="57" t="s">
        <v>20781</v>
      </c>
      <c r="S1929" s="57" t="s">
        <v>20782</v>
      </c>
      <c r="T1929" s="57" t="s">
        <v>20783</v>
      </c>
      <c r="U1929" s="57" t="s">
        <v>20784</v>
      </c>
      <c r="V1929" t="s">
        <v>20785</v>
      </c>
    </row>
    <row r="1930" ht="15" spans="1:22">
      <c r="A1930" s="52">
        <f t="shared" si="150"/>
        <v>46266</v>
      </c>
      <c r="B1930" t="str">
        <f t="shared" si="151"/>
        <v>AGENT22</v>
      </c>
      <c r="C1930" t="str">
        <f t="shared" si="152"/>
        <v>MAPPAODANG</v>
      </c>
      <c r="D1930" t="str">
        <f t="shared" si="153"/>
        <v>UPG50A</v>
      </c>
      <c r="H1930" t="str">
        <f t="shared" si="154"/>
        <v>2026-09-01 06:41:06</v>
      </c>
      <c r="K1930" t="str" cm="1">
        <f t="array" ref="K1930:L1930">_xlfn.TEXTSPLIT(R1930," ")</f>
        <v>UPG50A</v>
      </c>
      <c r="L1930" t="str">
        <v>MAPPAODANG</v>
      </c>
      <c r="P1930" s="57" t="s">
        <v>20786</v>
      </c>
      <c r="Q1930" s="57" t="s">
        <v>11133</v>
      </c>
      <c r="R1930" s="57" t="s">
        <v>20787</v>
      </c>
      <c r="S1930" s="57" t="s">
        <v>20788</v>
      </c>
      <c r="T1930" s="57" t="s">
        <v>20789</v>
      </c>
      <c r="U1930" s="57" t="s">
        <v>20790</v>
      </c>
      <c r="V1930" t="s">
        <v>20791</v>
      </c>
    </row>
    <row r="1931" ht="15" spans="1:22">
      <c r="A1931" s="52">
        <f t="shared" si="150"/>
        <v>46266</v>
      </c>
      <c r="B1931" t="str">
        <f t="shared" si="151"/>
        <v>AGENT23</v>
      </c>
      <c r="C1931" t="str">
        <f t="shared" si="152"/>
        <v>POSO_02</v>
      </c>
      <c r="D1931" t="str">
        <f t="shared" si="153"/>
        <v>PSJ01B</v>
      </c>
      <c r="H1931" t="str">
        <f t="shared" si="154"/>
        <v>2026-09-01 06:40:44</v>
      </c>
      <c r="K1931" t="str" cm="1">
        <f t="array" ref="K1931:L1931">_xlfn.TEXTSPLIT(R1931," ")</f>
        <v>PSJ01B</v>
      </c>
      <c r="L1931" t="str">
        <v>POSO_02</v>
      </c>
      <c r="P1931" s="57" t="s">
        <v>20792</v>
      </c>
      <c r="Q1931" s="57" t="s">
        <v>10259</v>
      </c>
      <c r="R1931" s="57" t="s">
        <v>20793</v>
      </c>
      <c r="S1931" s="57" t="s">
        <v>20794</v>
      </c>
      <c r="T1931" s="57" t="s">
        <v>20795</v>
      </c>
      <c r="U1931" s="57" t="s">
        <v>20796</v>
      </c>
      <c r="V1931" t="s">
        <v>20797</v>
      </c>
    </row>
    <row r="1932" ht="15" spans="1:22">
      <c r="A1932" s="52">
        <f t="shared" si="150"/>
        <v>46266</v>
      </c>
      <c r="B1932" t="str">
        <f t="shared" si="151"/>
        <v>AGENT17</v>
      </c>
      <c r="C1932" t="str">
        <f t="shared" si="152"/>
        <v>BUMIJAWA</v>
      </c>
      <c r="D1932" t="str">
        <f t="shared" si="153"/>
        <v>SWI04</v>
      </c>
      <c r="H1932" t="str">
        <f t="shared" si="154"/>
        <v>2026-09-01 06:40:35</v>
      </c>
      <c r="K1932" t="str" cm="1">
        <f t="array" ref="K1932:L1932">_xlfn.TEXTSPLIT(R1932," ")</f>
        <v>SWI04</v>
      </c>
      <c r="L1932" t="str">
        <v>BUMIJAWA</v>
      </c>
      <c r="P1932" s="57" t="s">
        <v>20798</v>
      </c>
      <c r="Q1932" s="57" t="s">
        <v>11249</v>
      </c>
      <c r="R1932" s="57" t="s">
        <v>20799</v>
      </c>
      <c r="S1932" s="57" t="s">
        <v>20800</v>
      </c>
      <c r="T1932" s="57" t="s">
        <v>20801</v>
      </c>
      <c r="U1932" s="57" t="s">
        <v>20802</v>
      </c>
      <c r="V1932" t="s">
        <v>20803</v>
      </c>
    </row>
    <row r="1933" ht="15" spans="1:22">
      <c r="A1933" s="52">
        <f t="shared" si="150"/>
        <v>46266</v>
      </c>
      <c r="B1933" t="str">
        <f t="shared" si="151"/>
        <v>AGENT25</v>
      </c>
      <c r="C1933" t="str">
        <f t="shared" si="152"/>
        <v>DC_PALANGKARAYA</v>
      </c>
      <c r="D1933" t="str">
        <f t="shared" si="153"/>
        <v>PKY05</v>
      </c>
      <c r="H1933" t="str">
        <f t="shared" si="154"/>
        <v>2026-09-01 06:40:34</v>
      </c>
      <c r="K1933" t="str" cm="1">
        <f t="array" ref="K1933:L1933">_xlfn.TEXTSPLIT(R1933," ")</f>
        <v>PKY05</v>
      </c>
      <c r="L1933" t="str">
        <v>DC_PALANGKARAYA</v>
      </c>
      <c r="P1933" s="57" t="s">
        <v>20804</v>
      </c>
      <c r="Q1933" s="57" t="s">
        <v>10270</v>
      </c>
      <c r="R1933" s="57" t="s">
        <v>20805</v>
      </c>
      <c r="S1933" s="57" t="s">
        <v>20806</v>
      </c>
      <c r="T1933" s="57" t="s">
        <v>20807</v>
      </c>
      <c r="U1933" s="57" t="s">
        <v>20808</v>
      </c>
    </row>
    <row r="1934" ht="15" spans="1:22">
      <c r="A1934" s="52">
        <f t="shared" si="150"/>
        <v>46266</v>
      </c>
      <c r="B1934" t="str">
        <f t="shared" si="151"/>
        <v>AGENT27</v>
      </c>
      <c r="C1934" t="str">
        <f t="shared" si="152"/>
        <v>SAMARINDA_UTARA</v>
      </c>
      <c r="D1934" t="str">
        <f t="shared" si="153"/>
        <v>SRI10</v>
      </c>
      <c r="H1934" t="str">
        <f t="shared" si="154"/>
        <v>2026-09-01 06:40:13</v>
      </c>
      <c r="K1934" t="str" cm="1">
        <f t="array" ref="K1934:L1934">_xlfn.TEXTSPLIT(R1934," ")</f>
        <v>SRI10</v>
      </c>
      <c r="L1934" t="str">
        <v>SAMARINDA_UTARA</v>
      </c>
      <c r="P1934" s="57" t="s">
        <v>20809</v>
      </c>
      <c r="Q1934" s="57" t="s">
        <v>11862</v>
      </c>
      <c r="R1934" s="57" t="s">
        <v>20810</v>
      </c>
      <c r="S1934" s="57" t="s">
        <v>20811</v>
      </c>
      <c r="T1934" s="57" t="s">
        <v>20812</v>
      </c>
      <c r="U1934" s="57" t="s">
        <v>20813</v>
      </c>
      <c r="V1934" t="s">
        <v>9572</v>
      </c>
    </row>
    <row r="1935" ht="15" spans="1:22">
      <c r="A1935" s="52">
        <f t="shared" si="150"/>
        <v>46266</v>
      </c>
      <c r="B1935" t="str">
        <f t="shared" si="151"/>
        <v>AGENT23</v>
      </c>
      <c r="C1935" t="str">
        <f t="shared" si="152"/>
        <v>BATUI</v>
      </c>
      <c r="D1935" t="str">
        <f t="shared" si="153"/>
        <v>BAG05</v>
      </c>
      <c r="H1935" t="str">
        <f t="shared" si="154"/>
        <v>2026-09-01 06:39:51</v>
      </c>
      <c r="K1935" t="str" cm="1">
        <f t="array" ref="K1935:L1935">_xlfn.TEXTSPLIT(R1935," ")</f>
        <v>BAG05</v>
      </c>
      <c r="L1935" t="str">
        <v>BATUI</v>
      </c>
      <c r="P1935" s="57" t="s">
        <v>20814</v>
      </c>
      <c r="Q1935" s="57" t="s">
        <v>10259</v>
      </c>
      <c r="R1935" s="57" t="s">
        <v>20815</v>
      </c>
      <c r="S1935" s="57" t="s">
        <v>20816</v>
      </c>
      <c r="T1935" s="57" t="s">
        <v>20817</v>
      </c>
      <c r="U1935" s="57" t="s">
        <v>20818</v>
      </c>
      <c r="V1935" t="s">
        <v>20819</v>
      </c>
    </row>
    <row r="1936" ht="15" spans="1:22">
      <c r="A1936" s="52">
        <f t="shared" si="150"/>
        <v>46266</v>
      </c>
      <c r="B1936" t="str">
        <f t="shared" si="151"/>
        <v>AGENT25</v>
      </c>
      <c r="C1936" t="str">
        <f t="shared" si="152"/>
        <v>BANGKAL</v>
      </c>
      <c r="D1936" t="str">
        <f t="shared" si="153"/>
        <v>KUP08</v>
      </c>
      <c r="H1936" t="str">
        <f t="shared" si="154"/>
        <v>2026-09-01 06:39:31</v>
      </c>
      <c r="K1936" t="str" cm="1">
        <f t="array" ref="K1936:L1936">_xlfn.TEXTSPLIT(R1936," ")</f>
        <v>KUP08</v>
      </c>
      <c r="L1936" t="str">
        <v>BANGKAL</v>
      </c>
      <c r="P1936" s="57" t="s">
        <v>20820</v>
      </c>
      <c r="Q1936" s="57" t="s">
        <v>10270</v>
      </c>
      <c r="R1936" s="57" t="s">
        <v>20821</v>
      </c>
      <c r="S1936" s="57" t="s">
        <v>20822</v>
      </c>
      <c r="T1936" s="57" t="s">
        <v>20823</v>
      </c>
      <c r="U1936" s="57" t="s">
        <v>20824</v>
      </c>
      <c r="V1936" t="s">
        <v>20825</v>
      </c>
    </row>
    <row r="1937" ht="15" spans="1:22">
      <c r="A1937" s="52">
        <f t="shared" si="150"/>
        <v>46266</v>
      </c>
      <c r="B1937" t="str">
        <f t="shared" si="151"/>
        <v>AGENT23</v>
      </c>
      <c r="C1937" t="str">
        <f t="shared" si="152"/>
        <v>ONDONG_SIAU</v>
      </c>
      <c r="D1937" t="str">
        <f t="shared" si="153"/>
        <v>OND01</v>
      </c>
      <c r="H1937" t="str">
        <f t="shared" si="154"/>
        <v>2026-09-01 06:38:57</v>
      </c>
      <c r="K1937" t="str" cm="1">
        <f t="array" ref="K1937:L1937">_xlfn.TEXTSPLIT(R1937," ")</f>
        <v>OND01</v>
      </c>
      <c r="L1937" t="str">
        <v>ONDONG_SIAU</v>
      </c>
      <c r="P1937" s="57" t="s">
        <v>20826</v>
      </c>
      <c r="Q1937" s="57" t="s">
        <v>10259</v>
      </c>
      <c r="R1937" s="57" t="s">
        <v>20827</v>
      </c>
      <c r="S1937" s="57" t="s">
        <v>20828</v>
      </c>
      <c r="T1937" s="57" t="s">
        <v>20829</v>
      </c>
      <c r="U1937" s="57" t="s">
        <v>20830</v>
      </c>
      <c r="V1937" t="s">
        <v>20831</v>
      </c>
    </row>
    <row r="1938" ht="15" spans="1:22">
      <c r="A1938" s="52">
        <f t="shared" si="150"/>
        <v>46266</v>
      </c>
      <c r="B1938" t="str">
        <f t="shared" si="151"/>
        <v>AGENT27</v>
      </c>
      <c r="C1938" t="str">
        <f t="shared" si="152"/>
        <v>SUNGAI_SELUANG</v>
      </c>
      <c r="D1938" t="str">
        <f t="shared" si="153"/>
        <v>TWR17</v>
      </c>
      <c r="H1938" t="str">
        <f t="shared" si="154"/>
        <v>2026-09-01 06:38:56</v>
      </c>
      <c r="K1938" t="str" cm="1">
        <f t="array" ref="K1938:L1938">_xlfn.TEXTSPLIT(R1938," ")</f>
        <v>TWR17</v>
      </c>
      <c r="L1938" t="str">
        <v>SUNGAI_SELUANG</v>
      </c>
      <c r="P1938" s="57" t="s">
        <v>20832</v>
      </c>
      <c r="Q1938" s="57" t="s">
        <v>11862</v>
      </c>
      <c r="R1938" s="57" t="s">
        <v>20833</v>
      </c>
      <c r="S1938" s="57" t="s">
        <v>20834</v>
      </c>
      <c r="T1938" s="57" t="s">
        <v>20835</v>
      </c>
      <c r="U1938" s="57" t="s">
        <v>20836</v>
      </c>
      <c r="V1938" t="s">
        <v>20837</v>
      </c>
    </row>
    <row r="1939" ht="15" spans="1:22">
      <c r="A1939" s="52">
        <f t="shared" si="150"/>
        <v>46266</v>
      </c>
      <c r="B1939" t="str">
        <f t="shared" si="151"/>
        <v>AGENT16</v>
      </c>
      <c r="C1939" t="str">
        <f t="shared" si="152"/>
        <v>CIWIDEY</v>
      </c>
      <c r="D1939" t="str">
        <f t="shared" si="153"/>
        <v>SOG05</v>
      </c>
      <c r="H1939" t="str">
        <f t="shared" si="154"/>
        <v>2026-09-01 06:38:25</v>
      </c>
      <c r="K1939" t="str" cm="1">
        <f t="array" ref="K1939:L1939">_xlfn.TEXTSPLIT(R1939," ")</f>
        <v>SOG05</v>
      </c>
      <c r="L1939" t="str">
        <v>CIWIDEY</v>
      </c>
      <c r="P1939" s="57" t="s">
        <v>20838</v>
      </c>
      <c r="Q1939" s="57" t="s">
        <v>10199</v>
      </c>
      <c r="R1939" s="57" t="s">
        <v>20839</v>
      </c>
      <c r="S1939" s="57" t="s">
        <v>20840</v>
      </c>
      <c r="T1939" s="57" t="s">
        <v>20841</v>
      </c>
      <c r="U1939" s="57" t="s">
        <v>20842</v>
      </c>
      <c r="V1939" t="s">
        <v>20843</v>
      </c>
    </row>
    <row r="1940" ht="15" spans="1:22">
      <c r="A1940" s="52">
        <f t="shared" si="150"/>
        <v>46266</v>
      </c>
      <c r="B1940" t="str">
        <f t="shared" si="151"/>
        <v>AGENT17</v>
      </c>
      <c r="C1940" t="str">
        <f t="shared" si="152"/>
        <v>KEDUNGBANTENG</v>
      </c>
      <c r="D1940" t="str">
        <f t="shared" si="153"/>
        <v>SWI13</v>
      </c>
      <c r="H1940" t="str">
        <f t="shared" si="154"/>
        <v>2026-09-01 06:38:07</v>
      </c>
      <c r="K1940" t="str" cm="1">
        <f t="array" ref="K1940:L1940">_xlfn.TEXTSPLIT(R1940," ")</f>
        <v>SWI13</v>
      </c>
      <c r="L1940" t="str">
        <v>KEDUNGBANTENG</v>
      </c>
      <c r="P1940" s="57" t="s">
        <v>20844</v>
      </c>
      <c r="Q1940" s="57" t="s">
        <v>11249</v>
      </c>
      <c r="R1940" s="57" t="s">
        <v>20845</v>
      </c>
      <c r="S1940" s="57" t="s">
        <v>20846</v>
      </c>
      <c r="T1940" s="57" t="s">
        <v>20847</v>
      </c>
      <c r="U1940" s="57" t="s">
        <v>20848</v>
      </c>
      <c r="V1940" t="s">
        <v>20849</v>
      </c>
    </row>
    <row r="1941" ht="15" spans="1:22">
      <c r="A1941" s="52">
        <f t="shared" si="150"/>
        <v>46266</v>
      </c>
      <c r="B1941" t="str">
        <f t="shared" si="151"/>
        <v>AGENT23</v>
      </c>
      <c r="C1941" t="str">
        <f t="shared" si="152"/>
        <v>TUMPAAN</v>
      </c>
      <c r="D1941" t="str">
        <f t="shared" si="153"/>
        <v>AMR03</v>
      </c>
      <c r="H1941" t="str">
        <f t="shared" si="154"/>
        <v>2026-09-01 06:38:04</v>
      </c>
      <c r="K1941" t="str" cm="1">
        <f t="array" ref="K1941:L1941">_xlfn.TEXTSPLIT(R1941," ")</f>
        <v>AMR03</v>
      </c>
      <c r="L1941" t="str">
        <v>TUMPAAN</v>
      </c>
      <c r="P1941" s="57" t="s">
        <v>20850</v>
      </c>
      <c r="Q1941" s="57" t="s">
        <v>10259</v>
      </c>
      <c r="R1941" s="57" t="s">
        <v>20851</v>
      </c>
      <c r="S1941" s="57" t="s">
        <v>20852</v>
      </c>
      <c r="T1941" s="57" t="s">
        <v>20853</v>
      </c>
      <c r="U1941" s="57" t="s">
        <v>20854</v>
      </c>
    </row>
    <row r="1942" ht="15" spans="1:22">
      <c r="A1942" s="52">
        <f t="shared" si="150"/>
        <v>46266</v>
      </c>
      <c r="B1942" t="str">
        <f t="shared" si="151"/>
        <v>AGENT16</v>
      </c>
      <c r="C1942" t="str">
        <f t="shared" si="152"/>
        <v>MJA13C</v>
      </c>
      <c r="D1942" t="str">
        <f t="shared" si="153"/>
        <v>MJA13C</v>
      </c>
      <c r="H1942" t="str">
        <f t="shared" si="154"/>
        <v>2026-09-01 06:37:38</v>
      </c>
      <c r="K1942" t="str" cm="1">
        <f t="array" ref="K1942:L1942">_xlfn.TEXTSPLIT(R1942," ")</f>
        <v>MJA13C</v>
      </c>
      <c r="L1942" t="str">
        <v>MJA13C</v>
      </c>
      <c r="P1942" s="57" t="s">
        <v>20855</v>
      </c>
      <c r="Q1942" s="57" t="s">
        <v>10199</v>
      </c>
      <c r="R1942" s="57" t="s">
        <v>20856</v>
      </c>
      <c r="S1942" s="57" t="s">
        <v>20857</v>
      </c>
      <c r="T1942" s="57" t="s">
        <v>20858</v>
      </c>
      <c r="U1942" s="57" t="s">
        <v>20859</v>
      </c>
      <c r="V1942" t="s">
        <v>20860</v>
      </c>
    </row>
    <row r="1943" ht="15" spans="1:22">
      <c r="A1943" s="52">
        <f t="shared" si="150"/>
        <v>46266</v>
      </c>
      <c r="B1943" t="str">
        <f t="shared" si="151"/>
        <v>AGENT21</v>
      </c>
      <c r="C1943" t="str">
        <f t="shared" si="152"/>
        <v>TAMBOLAKA</v>
      </c>
      <c r="D1943" t="str">
        <f t="shared" si="153"/>
        <v>TAM01</v>
      </c>
      <c r="H1943" t="str">
        <f t="shared" si="154"/>
        <v>2026-09-01 06:37:38</v>
      </c>
      <c r="K1943" t="str" cm="1">
        <f t="array" ref="K1943:L1943">_xlfn.TEXTSPLIT(R1943," ")</f>
        <v>TAM01</v>
      </c>
      <c r="L1943" t="str">
        <v>TAMBOLAKA</v>
      </c>
      <c r="P1943" s="57" t="s">
        <v>20855</v>
      </c>
      <c r="Q1943" s="57" t="s">
        <v>11660</v>
      </c>
      <c r="R1943" s="57" t="s">
        <v>20861</v>
      </c>
      <c r="S1943" s="57" t="s">
        <v>20862</v>
      </c>
      <c r="T1943" s="57" t="s">
        <v>20863</v>
      </c>
      <c r="U1943" s="57" t="s">
        <v>20864</v>
      </c>
      <c r="V1943" t="s">
        <v>20865</v>
      </c>
    </row>
    <row r="1944" ht="15" spans="1:22">
      <c r="A1944" s="52">
        <f t="shared" si="150"/>
        <v>46266</v>
      </c>
      <c r="B1944" t="str">
        <f t="shared" si="151"/>
        <v>AGENT21</v>
      </c>
      <c r="C1944" t="str">
        <f t="shared" si="152"/>
        <v>REMPUNG</v>
      </c>
      <c r="D1944" t="str">
        <f t="shared" si="153"/>
        <v>SLO05</v>
      </c>
      <c r="H1944" t="str">
        <f t="shared" si="154"/>
        <v>2026-09-01 06:37:37</v>
      </c>
      <c r="K1944" t="str" cm="1">
        <f t="array" ref="K1944:L1944">_xlfn.TEXTSPLIT(R1944," ")</f>
        <v>SLO05</v>
      </c>
      <c r="L1944" t="str">
        <v>REMPUNG</v>
      </c>
      <c r="P1944" s="57" t="s">
        <v>20866</v>
      </c>
      <c r="Q1944" s="57" t="s">
        <v>11660</v>
      </c>
      <c r="R1944" s="57" t="s">
        <v>20867</v>
      </c>
      <c r="S1944" s="57" t="s">
        <v>20868</v>
      </c>
      <c r="T1944" s="57" t="s">
        <v>20869</v>
      </c>
      <c r="U1944" s="57" t="s">
        <v>20870</v>
      </c>
      <c r="V1944" t="s">
        <v>20871</v>
      </c>
    </row>
    <row r="1945" ht="15" spans="1:22">
      <c r="A1945" s="52">
        <f t="shared" si="150"/>
        <v>46266</v>
      </c>
      <c r="B1945" t="str">
        <f t="shared" si="151"/>
        <v>AGENT27</v>
      </c>
      <c r="C1945" t="str">
        <f t="shared" si="152"/>
        <v>SUNGAI_DANAU</v>
      </c>
      <c r="D1945" t="str">
        <f t="shared" si="153"/>
        <v>BLN02</v>
      </c>
      <c r="H1945" t="str">
        <f t="shared" si="154"/>
        <v>2026-09-01 06:37:32</v>
      </c>
      <c r="K1945" t="str" cm="1">
        <f t="array" ref="K1945:L1945">_xlfn.TEXTSPLIT(R1945," ")</f>
        <v>BLN02</v>
      </c>
      <c r="L1945" t="str">
        <v>SUNGAI_DANAU</v>
      </c>
      <c r="P1945" s="57" t="s">
        <v>20872</v>
      </c>
      <c r="Q1945" s="57" t="s">
        <v>11862</v>
      </c>
      <c r="R1945" s="57" t="s">
        <v>20873</v>
      </c>
      <c r="S1945" s="57" t="s">
        <v>20874</v>
      </c>
      <c r="T1945" s="57" t="s">
        <v>20875</v>
      </c>
      <c r="U1945" s="57" t="s">
        <v>20876</v>
      </c>
    </row>
    <row r="1946" ht="15" spans="1:22">
      <c r="A1946" s="52">
        <f t="shared" si="150"/>
        <v>46266</v>
      </c>
      <c r="B1946" t="str">
        <f t="shared" si="151"/>
        <v>AGENT16</v>
      </c>
      <c r="C1946" t="str">
        <f t="shared" si="152"/>
        <v>CIPANAS</v>
      </c>
      <c r="D1946" t="str">
        <f t="shared" si="153"/>
        <v>CJR03</v>
      </c>
      <c r="H1946" t="str">
        <f t="shared" si="154"/>
        <v>2026-09-01 06:37:26</v>
      </c>
      <c r="K1946" t="str" cm="1">
        <f t="array" ref="K1946:L1946">_xlfn.TEXTSPLIT(R1946," ")</f>
        <v>CJR03</v>
      </c>
      <c r="L1946" t="str">
        <v>CIPANAS</v>
      </c>
      <c r="P1946" s="57" t="s">
        <v>20877</v>
      </c>
      <c r="Q1946" s="57" t="s">
        <v>10199</v>
      </c>
      <c r="R1946" s="57" t="s">
        <v>20878</v>
      </c>
      <c r="S1946" s="57" t="s">
        <v>20879</v>
      </c>
      <c r="T1946" s="57" t="s">
        <v>20880</v>
      </c>
      <c r="U1946" s="57" t="s">
        <v>20881</v>
      </c>
      <c r="V1946" t="s">
        <v>9563</v>
      </c>
    </row>
    <row r="1947" ht="15" spans="1:22">
      <c r="A1947" s="52">
        <f t="shared" si="150"/>
        <v>46266</v>
      </c>
      <c r="B1947" t="str">
        <f t="shared" si="151"/>
        <v>AGENT23</v>
      </c>
      <c r="C1947" t="str">
        <f t="shared" si="152"/>
        <v>GORONTALO_01</v>
      </c>
      <c r="D1947" t="str">
        <f t="shared" si="153"/>
        <v>GTO03A</v>
      </c>
      <c r="H1947" t="str">
        <f t="shared" si="154"/>
        <v>2026-09-01 06:36:32</v>
      </c>
      <c r="K1947" t="str" cm="1">
        <f t="array" ref="K1947:L1947">_xlfn.TEXTSPLIT(R1947," ")</f>
        <v>GTO03A</v>
      </c>
      <c r="L1947" t="str">
        <v>GORONTALO_01</v>
      </c>
      <c r="P1947" s="57" t="s">
        <v>20882</v>
      </c>
      <c r="Q1947" s="57" t="s">
        <v>10259</v>
      </c>
      <c r="R1947" s="57" t="s">
        <v>20883</v>
      </c>
      <c r="S1947" s="57" t="s">
        <v>20884</v>
      </c>
      <c r="T1947" s="57" t="s">
        <v>20885</v>
      </c>
      <c r="U1947" s="57" t="s">
        <v>20886</v>
      </c>
      <c r="V1947" t="s">
        <v>20887</v>
      </c>
    </row>
    <row r="1948" ht="15" spans="1:22">
      <c r="A1948" s="52">
        <f t="shared" si="150"/>
        <v>46266</v>
      </c>
      <c r="B1948" t="str">
        <f t="shared" si="151"/>
        <v>AGENT27</v>
      </c>
      <c r="C1948" t="str">
        <f t="shared" si="152"/>
        <v>TENGGARONG</v>
      </c>
      <c r="D1948" t="str">
        <f t="shared" si="153"/>
        <v>TWR01</v>
      </c>
      <c r="H1948" t="str">
        <f t="shared" si="154"/>
        <v>2026-09-01 06:36:27</v>
      </c>
      <c r="K1948" t="str" cm="1">
        <f t="array" ref="K1948:L1948">_xlfn.TEXTSPLIT(R1948," ")</f>
        <v>TWR01</v>
      </c>
      <c r="L1948" t="str">
        <v>TENGGARONG</v>
      </c>
      <c r="P1948" s="57" t="s">
        <v>20888</v>
      </c>
      <c r="Q1948" s="57" t="s">
        <v>11862</v>
      </c>
      <c r="R1948" s="57" t="s">
        <v>20889</v>
      </c>
      <c r="S1948" s="57" t="s">
        <v>20890</v>
      </c>
      <c r="T1948" s="57" t="s">
        <v>20891</v>
      </c>
      <c r="U1948" s="57" t="s">
        <v>20892</v>
      </c>
    </row>
    <row r="1949" ht="15" spans="1:22">
      <c r="A1949" s="52">
        <f t="shared" si="150"/>
        <v>46266</v>
      </c>
      <c r="B1949" t="str">
        <f t="shared" si="151"/>
        <v>AGENT23</v>
      </c>
      <c r="C1949" t="str">
        <f t="shared" si="152"/>
        <v>TOLAI_02</v>
      </c>
      <c r="D1949" t="str">
        <f t="shared" si="153"/>
        <v>PII20B</v>
      </c>
      <c r="H1949" t="str">
        <f t="shared" si="154"/>
        <v>2026-09-01 06:36:14</v>
      </c>
      <c r="K1949" t="str" cm="1">
        <f t="array" ref="K1949:L1949">_xlfn.TEXTSPLIT(R1949," ")</f>
        <v>PII20B</v>
      </c>
      <c r="L1949" t="str">
        <v>TOLAI_02</v>
      </c>
      <c r="P1949" s="57" t="s">
        <v>20893</v>
      </c>
      <c r="Q1949" s="57" t="s">
        <v>10259</v>
      </c>
      <c r="R1949" s="57" t="s">
        <v>20894</v>
      </c>
      <c r="S1949" s="57" t="s">
        <v>20895</v>
      </c>
      <c r="T1949" s="57" t="s">
        <v>20896</v>
      </c>
      <c r="U1949" s="57" t="s">
        <v>20897</v>
      </c>
    </row>
    <row r="1950" ht="15" spans="1:22">
      <c r="A1950" s="52">
        <f t="shared" si="150"/>
        <v>46266</v>
      </c>
      <c r="B1950" t="str">
        <f t="shared" si="151"/>
        <v>AGENT21</v>
      </c>
      <c r="C1950" t="str">
        <f t="shared" si="152"/>
        <v>TUKAD_PETANU</v>
      </c>
      <c r="D1950" t="str">
        <f t="shared" si="153"/>
        <v>DPS05D</v>
      </c>
      <c r="H1950" t="str">
        <f t="shared" si="154"/>
        <v>2026-09-01 06:36:08</v>
      </c>
      <c r="K1950" t="str" cm="1">
        <f t="array" ref="K1950:L1950">_xlfn.TEXTSPLIT(R1950," ")</f>
        <v>DPS05D</v>
      </c>
      <c r="L1950" t="str">
        <v>TUKAD_PETANU</v>
      </c>
      <c r="P1950" s="57" t="s">
        <v>20898</v>
      </c>
      <c r="Q1950" s="57" t="s">
        <v>11660</v>
      </c>
      <c r="R1950" s="57" t="s">
        <v>20899</v>
      </c>
      <c r="S1950" s="57" t="s">
        <v>20900</v>
      </c>
      <c r="T1950" s="57" t="s">
        <v>20901</v>
      </c>
      <c r="U1950" s="57" t="s">
        <v>20902</v>
      </c>
    </row>
    <row r="1951" ht="15" spans="1:22">
      <c r="A1951" s="52">
        <f t="shared" si="150"/>
        <v>46266</v>
      </c>
      <c r="B1951" t="str">
        <f t="shared" si="151"/>
        <v>AGENT19</v>
      </c>
      <c r="C1951" t="str">
        <f t="shared" si="152"/>
        <v>DC_PORONG</v>
      </c>
      <c r="D1951" t="str">
        <f t="shared" si="153"/>
        <v>SDA24</v>
      </c>
      <c r="H1951" t="str">
        <f t="shared" si="154"/>
        <v>2026-09-01 06:36:00</v>
      </c>
      <c r="K1951" t="str" cm="1">
        <f t="array" ref="K1951:L1951">_xlfn.TEXTSPLIT(R1951," ")</f>
        <v>SDA24</v>
      </c>
      <c r="L1951" t="str">
        <v>DC_PORONG</v>
      </c>
      <c r="P1951" s="57" t="s">
        <v>20903</v>
      </c>
      <c r="Q1951" s="57" t="s">
        <v>10181</v>
      </c>
      <c r="R1951" s="57" t="s">
        <v>20904</v>
      </c>
      <c r="S1951" s="57" t="s">
        <v>20905</v>
      </c>
      <c r="T1951" s="57" t="s">
        <v>20906</v>
      </c>
      <c r="U1951" s="57" t="s">
        <v>20907</v>
      </c>
    </row>
    <row r="1952" ht="15" spans="1:22">
      <c r="A1952" s="52">
        <f t="shared" si="150"/>
        <v>46266</v>
      </c>
      <c r="B1952" t="str">
        <f t="shared" si="151"/>
        <v>AGENT23</v>
      </c>
      <c r="C1952" t="str">
        <f t="shared" si="152"/>
        <v>GIRIAN</v>
      </c>
      <c r="D1952" t="str">
        <f t="shared" si="153"/>
        <v>BIT02</v>
      </c>
      <c r="H1952" t="str">
        <f t="shared" si="154"/>
        <v>2026-09-01 06:35:58</v>
      </c>
      <c r="K1952" t="str" cm="1">
        <f t="array" ref="K1952:L1952">_xlfn.TEXTSPLIT(R1952," ")</f>
        <v>BIT02</v>
      </c>
      <c r="L1952" t="str">
        <v>GIRIAN</v>
      </c>
      <c r="P1952" s="57" t="s">
        <v>20908</v>
      </c>
      <c r="Q1952" s="57" t="s">
        <v>10259</v>
      </c>
      <c r="R1952" s="57" t="s">
        <v>20909</v>
      </c>
      <c r="S1952" s="57" t="s">
        <v>20910</v>
      </c>
      <c r="T1952" s="57" t="s">
        <v>20911</v>
      </c>
      <c r="U1952" s="57" t="s">
        <v>20912</v>
      </c>
      <c r="V1952" t="s">
        <v>20913</v>
      </c>
    </row>
    <row r="1953" ht="15" spans="1:22">
      <c r="A1953" s="52">
        <f t="shared" si="150"/>
        <v>46266</v>
      </c>
      <c r="B1953" t="str">
        <f t="shared" si="151"/>
        <v>AGENT21</v>
      </c>
      <c r="C1953" t="str">
        <f t="shared" si="152"/>
        <v>WOJA</v>
      </c>
      <c r="D1953" t="str">
        <f t="shared" si="153"/>
        <v>DPU03</v>
      </c>
      <c r="H1953" t="str">
        <f t="shared" si="154"/>
        <v>2026-09-01 06:35:51</v>
      </c>
      <c r="K1953" t="str" cm="1">
        <f t="array" ref="K1953:L1953">_xlfn.TEXTSPLIT(R1953," ")</f>
        <v>DPU03</v>
      </c>
      <c r="L1953" t="str">
        <v>WOJA</v>
      </c>
      <c r="P1953" s="57" t="s">
        <v>20914</v>
      </c>
      <c r="Q1953" s="57" t="s">
        <v>11660</v>
      </c>
      <c r="R1953" s="57" t="s">
        <v>20915</v>
      </c>
      <c r="S1953" s="57" t="s">
        <v>20916</v>
      </c>
      <c r="T1953" s="57" t="s">
        <v>20917</v>
      </c>
      <c r="U1953" s="57" t="s">
        <v>20918</v>
      </c>
      <c r="V1953" t="s">
        <v>20919</v>
      </c>
    </row>
    <row r="1954" ht="15" spans="1:22">
      <c r="A1954" s="52">
        <f t="shared" si="150"/>
        <v>46266</v>
      </c>
      <c r="B1954" t="str">
        <f t="shared" si="151"/>
        <v>AGENT16</v>
      </c>
      <c r="C1954" t="str">
        <f t="shared" si="152"/>
        <v>SMI20A</v>
      </c>
      <c r="D1954" t="str">
        <f t="shared" si="153"/>
        <v>SMI20A</v>
      </c>
      <c r="H1954" t="str">
        <f t="shared" si="154"/>
        <v>2026-09-01 06:35:39</v>
      </c>
      <c r="K1954" t="str" cm="1">
        <f t="array" ref="K1954:L1954">_xlfn.TEXTSPLIT(R1954," ")</f>
        <v>SMI20A</v>
      </c>
      <c r="L1954" t="str">
        <v>SMI20A</v>
      </c>
      <c r="P1954" s="57" t="s">
        <v>20920</v>
      </c>
      <c r="Q1954" s="57" t="s">
        <v>10199</v>
      </c>
      <c r="R1954" s="57" t="s">
        <v>20921</v>
      </c>
      <c r="S1954" s="57" t="s">
        <v>20922</v>
      </c>
      <c r="T1954" s="57" t="s">
        <v>20923</v>
      </c>
      <c r="U1954" s="57" t="s">
        <v>20924</v>
      </c>
      <c r="V1954" t="s">
        <v>20925</v>
      </c>
    </row>
    <row r="1955" ht="15" spans="1:22">
      <c r="A1955" s="52">
        <f t="shared" si="150"/>
        <v>46266</v>
      </c>
      <c r="B1955" t="str">
        <f t="shared" si="151"/>
        <v>AGENT23</v>
      </c>
      <c r="C1955" t="str">
        <f t="shared" si="152"/>
        <v>ISIMU_01</v>
      </c>
      <c r="D1955" t="str">
        <f t="shared" si="153"/>
        <v>LBO15</v>
      </c>
      <c r="H1955" t="str">
        <f t="shared" si="154"/>
        <v>2026-09-01 06:35:34</v>
      </c>
      <c r="K1955" t="str" cm="1">
        <f t="array" ref="K1955:L1955">_xlfn.TEXTSPLIT(R1955," ")</f>
        <v>LBO15</v>
      </c>
      <c r="L1955" t="str">
        <v>ISIMU_01</v>
      </c>
      <c r="P1955" s="57" t="s">
        <v>20926</v>
      </c>
      <c r="Q1955" s="57" t="s">
        <v>10259</v>
      </c>
      <c r="R1955" s="57" t="s">
        <v>20927</v>
      </c>
      <c r="S1955" s="57" t="s">
        <v>20928</v>
      </c>
      <c r="T1955" s="57" t="s">
        <v>20929</v>
      </c>
      <c r="U1955" s="57" t="s">
        <v>20930</v>
      </c>
    </row>
    <row r="1956" ht="15" spans="1:22">
      <c r="A1956" s="52">
        <f t="shared" si="150"/>
        <v>46266</v>
      </c>
      <c r="B1956" t="str">
        <f t="shared" si="151"/>
        <v>AGENT21</v>
      </c>
      <c r="C1956" t="str">
        <f t="shared" si="152"/>
        <v>SUSUT</v>
      </c>
      <c r="D1956" t="str">
        <f t="shared" si="153"/>
        <v>BNL03</v>
      </c>
      <c r="H1956" t="str">
        <f t="shared" si="154"/>
        <v>2026-09-01 06:35:30</v>
      </c>
      <c r="K1956" t="str" cm="1">
        <f t="array" ref="K1956:L1956">_xlfn.TEXTSPLIT(R1956," ")</f>
        <v>BNL03</v>
      </c>
      <c r="L1956" t="str">
        <v>SUSUT</v>
      </c>
      <c r="P1956" s="57" t="s">
        <v>20931</v>
      </c>
      <c r="Q1956" s="57" t="s">
        <v>11660</v>
      </c>
      <c r="R1956" s="57" t="s">
        <v>20932</v>
      </c>
      <c r="S1956" s="57" t="s">
        <v>20933</v>
      </c>
      <c r="T1956" s="57" t="s">
        <v>20934</v>
      </c>
      <c r="U1956" s="57" t="s">
        <v>20935</v>
      </c>
      <c r="V1956" t="s">
        <v>20936</v>
      </c>
    </row>
    <row r="1957" ht="15" spans="1:22">
      <c r="A1957" s="52">
        <f t="shared" si="150"/>
        <v>46266</v>
      </c>
      <c r="B1957" t="str">
        <f t="shared" si="151"/>
        <v>AGENT21</v>
      </c>
      <c r="C1957" t="str">
        <f t="shared" si="152"/>
        <v>DC_DENPASAR_BARAT_3</v>
      </c>
      <c r="D1957" t="str">
        <f t="shared" si="153"/>
        <v>DPS01H</v>
      </c>
      <c r="H1957" t="str">
        <f t="shared" si="154"/>
        <v>2026-09-01 06:35:05</v>
      </c>
      <c r="K1957" t="str" cm="1">
        <f t="array" ref="K1957:L1957">_xlfn.TEXTSPLIT(R1957," ")</f>
        <v>DPS01H</v>
      </c>
      <c r="L1957" t="str">
        <v>DC_DENPASAR_BARAT_3</v>
      </c>
      <c r="P1957" s="57" t="s">
        <v>20937</v>
      </c>
      <c r="Q1957" s="57" t="s">
        <v>11660</v>
      </c>
      <c r="R1957" s="57" t="s">
        <v>20938</v>
      </c>
      <c r="S1957" s="57" t="s">
        <v>20939</v>
      </c>
      <c r="T1957" s="57" t="s">
        <v>20940</v>
      </c>
      <c r="U1957" s="57" t="s">
        <v>20941</v>
      </c>
      <c r="V1957" t="s">
        <v>4184</v>
      </c>
    </row>
    <row r="1958" ht="15" spans="1:22">
      <c r="A1958" s="52">
        <f t="shared" si="150"/>
        <v>46266</v>
      </c>
      <c r="B1958" t="str">
        <f t="shared" si="151"/>
        <v>AGENT23</v>
      </c>
      <c r="C1958" t="str">
        <f t="shared" si="152"/>
        <v>TATELI</v>
      </c>
      <c r="D1958" t="str">
        <f t="shared" si="153"/>
        <v>TDO05</v>
      </c>
      <c r="H1958" t="str">
        <f t="shared" si="154"/>
        <v>2026-09-01 06:35:03</v>
      </c>
      <c r="K1958" t="str" cm="1">
        <f t="array" ref="K1958:L1958">_xlfn.TEXTSPLIT(R1958," ")</f>
        <v>TDO05</v>
      </c>
      <c r="L1958" t="str">
        <v>TATELI</v>
      </c>
      <c r="P1958" s="57" t="s">
        <v>20942</v>
      </c>
      <c r="Q1958" s="57" t="s">
        <v>10259</v>
      </c>
      <c r="R1958" s="57" t="s">
        <v>20943</v>
      </c>
      <c r="S1958" s="57" t="s">
        <v>20944</v>
      </c>
      <c r="T1958" s="57" t="s">
        <v>20945</v>
      </c>
      <c r="U1958" s="57" t="s">
        <v>20946</v>
      </c>
      <c r="V1958" t="s">
        <v>20947</v>
      </c>
    </row>
    <row r="1959" ht="15" spans="1:22">
      <c r="A1959" s="52">
        <f t="shared" si="150"/>
        <v>46266</v>
      </c>
      <c r="B1959" t="str">
        <f t="shared" si="151"/>
        <v>AGENT21</v>
      </c>
      <c r="C1959" t="str">
        <f t="shared" si="152"/>
        <v>SIKUR</v>
      </c>
      <c r="D1959" t="str">
        <f t="shared" si="153"/>
        <v>SLO03</v>
      </c>
      <c r="H1959" t="str">
        <f t="shared" si="154"/>
        <v>2026-09-01 06:34:50</v>
      </c>
      <c r="K1959" t="str" cm="1">
        <f t="array" ref="K1959:L1959">_xlfn.TEXTSPLIT(R1959," ")</f>
        <v>SLO03</v>
      </c>
      <c r="L1959" t="str">
        <v>SIKUR</v>
      </c>
      <c r="P1959" s="57" t="s">
        <v>20948</v>
      </c>
      <c r="Q1959" s="57" t="s">
        <v>11660</v>
      </c>
      <c r="R1959" s="57" t="s">
        <v>20949</v>
      </c>
      <c r="S1959" s="57" t="s">
        <v>20950</v>
      </c>
      <c r="T1959" s="57" t="s">
        <v>20951</v>
      </c>
      <c r="U1959" s="57" t="s">
        <v>20952</v>
      </c>
    </row>
    <row r="1960" ht="15" spans="1:22">
      <c r="A1960" s="52">
        <f t="shared" si="150"/>
        <v>46266</v>
      </c>
      <c r="B1960" t="str">
        <f t="shared" si="151"/>
        <v>AGENT17</v>
      </c>
      <c r="C1960" t="str">
        <f t="shared" si="152"/>
        <v>DUKUHTURI</v>
      </c>
      <c r="D1960" t="str">
        <f t="shared" si="153"/>
        <v>TGL06</v>
      </c>
      <c r="H1960" t="str">
        <f t="shared" si="154"/>
        <v>2026-09-01 06:34:49</v>
      </c>
      <c r="K1960" t="str" cm="1">
        <f t="array" ref="K1960:L1960">_xlfn.TEXTSPLIT(R1960," ")</f>
        <v>TGL06</v>
      </c>
      <c r="L1960" t="str">
        <v>DUKUHTURI</v>
      </c>
      <c r="P1960" s="57" t="s">
        <v>20953</v>
      </c>
      <c r="Q1960" s="57" t="s">
        <v>11249</v>
      </c>
      <c r="R1960" s="57" t="s">
        <v>20954</v>
      </c>
      <c r="S1960" s="57" t="s">
        <v>20955</v>
      </c>
      <c r="T1960" s="57" t="s">
        <v>20956</v>
      </c>
      <c r="U1960" s="57" t="s">
        <v>20957</v>
      </c>
    </row>
    <row r="1961" ht="15" spans="1:22">
      <c r="A1961" s="52">
        <f t="shared" si="150"/>
        <v>46266</v>
      </c>
      <c r="B1961" t="str">
        <f t="shared" si="151"/>
        <v>AGENT27</v>
      </c>
      <c r="C1961" t="str">
        <f t="shared" si="152"/>
        <v>MUARA_BADAK</v>
      </c>
      <c r="D1961" t="str">
        <f t="shared" si="153"/>
        <v>MUD01</v>
      </c>
      <c r="H1961" t="str">
        <f t="shared" si="154"/>
        <v>2026-09-01 06:34:41</v>
      </c>
      <c r="K1961" t="str" cm="1">
        <f t="array" ref="K1961:L1961">_xlfn.TEXTSPLIT(R1961," ")</f>
        <v>MUD01</v>
      </c>
      <c r="L1961" t="str">
        <v>MUARA_BADAK</v>
      </c>
      <c r="P1961" s="57" t="s">
        <v>20958</v>
      </c>
      <c r="Q1961" s="57" t="s">
        <v>11862</v>
      </c>
      <c r="R1961" s="57" t="s">
        <v>20959</v>
      </c>
      <c r="S1961" s="57" t="s">
        <v>20960</v>
      </c>
      <c r="T1961" s="57" t="s">
        <v>20961</v>
      </c>
      <c r="U1961" s="57" t="s">
        <v>20962</v>
      </c>
      <c r="V1961" t="s">
        <v>20963</v>
      </c>
    </row>
    <row r="1962" ht="15" spans="1:22">
      <c r="A1962" s="52">
        <f t="shared" si="150"/>
        <v>46266</v>
      </c>
      <c r="B1962" t="str">
        <f t="shared" si="151"/>
        <v>AGENT22</v>
      </c>
      <c r="C1962" t="str">
        <f t="shared" si="152"/>
        <v>LAU_RAYA</v>
      </c>
      <c r="D1962" t="str">
        <f t="shared" si="153"/>
        <v>MAR05A</v>
      </c>
      <c r="H1962" t="str">
        <f t="shared" si="154"/>
        <v>2026-09-01 06:34:40</v>
      </c>
      <c r="K1962" t="str" cm="1">
        <f t="array" ref="K1962:L1962">_xlfn.TEXTSPLIT(R1962," ")</f>
        <v>MAR05A</v>
      </c>
      <c r="L1962" t="str">
        <v>LAU_RAYA</v>
      </c>
      <c r="P1962" s="57" t="s">
        <v>20964</v>
      </c>
      <c r="Q1962" s="57" t="s">
        <v>11133</v>
      </c>
      <c r="R1962" s="57" t="s">
        <v>20965</v>
      </c>
      <c r="S1962" s="57" t="s">
        <v>20966</v>
      </c>
      <c r="T1962" s="57" t="s">
        <v>20967</v>
      </c>
      <c r="U1962" s="57" t="s">
        <v>20968</v>
      </c>
      <c r="V1962" t="s">
        <v>20969</v>
      </c>
    </row>
    <row r="1963" ht="15" spans="1:22">
      <c r="A1963" s="52">
        <f t="shared" si="150"/>
        <v>46266</v>
      </c>
      <c r="B1963" t="str">
        <f t="shared" si="151"/>
        <v>AGENT21</v>
      </c>
      <c r="C1963" t="str">
        <f t="shared" si="152"/>
        <v>SEGANTENG</v>
      </c>
      <c r="D1963" t="str">
        <f t="shared" si="153"/>
        <v>AMI13</v>
      </c>
      <c r="H1963" t="str">
        <f t="shared" si="154"/>
        <v>2026-09-01 06:34:35</v>
      </c>
      <c r="K1963" t="str" cm="1">
        <f t="array" ref="K1963:L1963">_xlfn.TEXTSPLIT(R1963," ")</f>
        <v>AMI13</v>
      </c>
      <c r="L1963" t="str">
        <v>SEGANTENG</v>
      </c>
      <c r="P1963" s="57" t="s">
        <v>20970</v>
      </c>
      <c r="Q1963" s="57" t="s">
        <v>11660</v>
      </c>
      <c r="R1963" s="57" t="s">
        <v>20971</v>
      </c>
      <c r="S1963" s="57" t="s">
        <v>20972</v>
      </c>
      <c r="T1963" s="57" t="s">
        <v>20973</v>
      </c>
      <c r="U1963" s="57" t="s">
        <v>20974</v>
      </c>
      <c r="V1963" t="s">
        <v>20975</v>
      </c>
    </row>
    <row r="1964" ht="15" spans="1:22">
      <c r="A1964" s="52">
        <f t="shared" si="150"/>
        <v>46266</v>
      </c>
      <c r="B1964" t="str">
        <f t="shared" si="151"/>
        <v>AGENT21</v>
      </c>
      <c r="C1964" t="str">
        <f t="shared" si="152"/>
        <v>KEROBOKAN_1</v>
      </c>
      <c r="D1964" t="str">
        <f t="shared" si="153"/>
        <v>MGW04A</v>
      </c>
      <c r="H1964" t="str">
        <f t="shared" si="154"/>
        <v>2026-09-01 06:34:33</v>
      </c>
      <c r="K1964" t="str" cm="1">
        <f t="array" ref="K1964:L1964">_xlfn.TEXTSPLIT(R1964," ")</f>
        <v>MGW04A</v>
      </c>
      <c r="L1964" t="str">
        <v>KEROBOKAN_1</v>
      </c>
      <c r="P1964" s="57" t="s">
        <v>20976</v>
      </c>
      <c r="Q1964" s="57" t="s">
        <v>11660</v>
      </c>
      <c r="R1964" s="57" t="s">
        <v>20977</v>
      </c>
      <c r="S1964" s="57" t="s">
        <v>20978</v>
      </c>
      <c r="T1964" s="57" t="s">
        <v>20979</v>
      </c>
      <c r="U1964" s="57" t="s">
        <v>20980</v>
      </c>
    </row>
    <row r="1965" ht="15" spans="1:22">
      <c r="A1965" s="52">
        <f t="shared" si="150"/>
        <v>46266</v>
      </c>
      <c r="B1965" t="str">
        <f t="shared" si="151"/>
        <v>AGENT16</v>
      </c>
      <c r="C1965" t="str">
        <f t="shared" si="152"/>
        <v>SUKARESMI_3</v>
      </c>
      <c r="D1965" t="str">
        <f t="shared" si="153"/>
        <v>SBG20A</v>
      </c>
      <c r="H1965" t="str">
        <f t="shared" si="154"/>
        <v>2026-09-01 06:34:29</v>
      </c>
      <c r="K1965" t="str" cm="1">
        <f t="array" ref="K1965:L1965">_xlfn.TEXTSPLIT(R1965," ")</f>
        <v>SBG20A</v>
      </c>
      <c r="L1965" t="str">
        <v>SUKARESMI_3</v>
      </c>
      <c r="P1965" s="57" t="s">
        <v>20981</v>
      </c>
      <c r="Q1965" s="57" t="s">
        <v>10199</v>
      </c>
      <c r="R1965" s="57" t="s">
        <v>20982</v>
      </c>
      <c r="S1965" s="57" t="s">
        <v>20983</v>
      </c>
      <c r="T1965" s="57" t="s">
        <v>20984</v>
      </c>
      <c r="U1965" s="57" t="s">
        <v>20985</v>
      </c>
    </row>
    <row r="1966" ht="15" spans="1:22">
      <c r="A1966" s="52">
        <f t="shared" si="150"/>
        <v>46266</v>
      </c>
      <c r="B1966" t="str">
        <f t="shared" si="151"/>
        <v>AGENT23</v>
      </c>
      <c r="C1966" t="str">
        <f t="shared" si="152"/>
        <v>PADABAHO</v>
      </c>
      <c r="D1966" t="str">
        <f t="shared" si="153"/>
        <v>BUG04E</v>
      </c>
      <c r="H1966" t="str">
        <f t="shared" si="154"/>
        <v>2026-09-01 06:34:16</v>
      </c>
      <c r="K1966" t="str" cm="1">
        <f t="array" ref="K1966:L1966">_xlfn.TEXTSPLIT(R1966," ")</f>
        <v>BUG04E</v>
      </c>
      <c r="L1966" t="str">
        <v>PADABAHO</v>
      </c>
      <c r="P1966" s="57" t="s">
        <v>20986</v>
      </c>
      <c r="Q1966" s="57" t="s">
        <v>10259</v>
      </c>
      <c r="R1966" s="57" t="s">
        <v>20987</v>
      </c>
      <c r="S1966" s="57" t="s">
        <v>20988</v>
      </c>
      <c r="T1966" s="57" t="s">
        <v>20989</v>
      </c>
      <c r="U1966" s="57" t="s">
        <v>20990</v>
      </c>
      <c r="V1966" t="s">
        <v>20991</v>
      </c>
    </row>
    <row r="1967" ht="15" spans="1:22">
      <c r="A1967" s="52">
        <f t="shared" si="150"/>
        <v>46266</v>
      </c>
      <c r="B1967" t="str">
        <f t="shared" si="151"/>
        <v>AGENT23</v>
      </c>
      <c r="C1967" t="str">
        <f t="shared" si="152"/>
        <v>BINTAUNA</v>
      </c>
      <c r="D1967" t="str">
        <f t="shared" si="153"/>
        <v>BRK02</v>
      </c>
      <c r="H1967" t="str">
        <f t="shared" si="154"/>
        <v>2026-09-01 06:34:13</v>
      </c>
      <c r="K1967" t="str" cm="1">
        <f t="array" ref="K1967:L1967">_xlfn.TEXTSPLIT(R1967," ")</f>
        <v>BRK02</v>
      </c>
      <c r="L1967" t="str">
        <v>BINTAUNA</v>
      </c>
      <c r="P1967" s="57" t="s">
        <v>20992</v>
      </c>
      <c r="Q1967" s="57" t="s">
        <v>10259</v>
      </c>
      <c r="R1967" s="57" t="s">
        <v>20993</v>
      </c>
      <c r="S1967" s="57" t="s">
        <v>20994</v>
      </c>
      <c r="T1967" s="57" t="s">
        <v>8291</v>
      </c>
      <c r="U1967" s="57" t="s">
        <v>20995</v>
      </c>
    </row>
    <row r="1968" ht="15" spans="1:22">
      <c r="A1968" s="52">
        <f t="shared" si="150"/>
        <v>46266</v>
      </c>
      <c r="B1968" t="str">
        <f t="shared" si="151"/>
        <v>AGENT27</v>
      </c>
      <c r="C1968" t="str">
        <f t="shared" si="152"/>
        <v>PELAIHARI_2</v>
      </c>
      <c r="D1968" t="str">
        <f t="shared" si="153"/>
        <v>PLR06</v>
      </c>
      <c r="H1968" t="str">
        <f t="shared" si="154"/>
        <v>2026-09-01 06:34:02</v>
      </c>
      <c r="K1968" t="str" cm="1">
        <f t="array" ref="K1968:L1968">_xlfn.TEXTSPLIT(R1968," ")</f>
        <v>PLR06</v>
      </c>
      <c r="L1968" t="str">
        <v>PELAIHARI_2</v>
      </c>
      <c r="P1968" s="57" t="s">
        <v>20996</v>
      </c>
      <c r="Q1968" s="57" t="s">
        <v>11862</v>
      </c>
      <c r="R1968" s="57" t="s">
        <v>20997</v>
      </c>
      <c r="S1968" s="57" t="s">
        <v>20998</v>
      </c>
      <c r="T1968" s="57" t="s">
        <v>20999</v>
      </c>
      <c r="U1968" s="57" t="s">
        <v>21000</v>
      </c>
      <c r="V1968" t="s">
        <v>21001</v>
      </c>
    </row>
    <row r="1969" ht="15" spans="1:22">
      <c r="A1969" s="52">
        <f t="shared" si="150"/>
        <v>46266</v>
      </c>
      <c r="B1969" t="str">
        <f t="shared" si="151"/>
        <v>AGENT19</v>
      </c>
      <c r="C1969" t="str">
        <f t="shared" si="152"/>
        <v>BALEN_1</v>
      </c>
      <c r="D1969" t="str">
        <f t="shared" si="153"/>
        <v>BJE12</v>
      </c>
      <c r="H1969" t="str">
        <f t="shared" si="154"/>
        <v>2026-09-01 06:33:55</v>
      </c>
      <c r="K1969" t="str" cm="1">
        <f t="array" ref="K1969:L1969">_xlfn.TEXTSPLIT(R1969," ")</f>
        <v>BJE12</v>
      </c>
      <c r="L1969" t="str">
        <v>BALEN_1</v>
      </c>
      <c r="P1969" s="57" t="s">
        <v>21002</v>
      </c>
      <c r="Q1969" s="57" t="s">
        <v>10181</v>
      </c>
      <c r="R1969" s="57" t="s">
        <v>21003</v>
      </c>
      <c r="S1969" s="57" t="s">
        <v>21004</v>
      </c>
      <c r="T1969" s="57" t="s">
        <v>21005</v>
      </c>
      <c r="U1969" s="57" t="s">
        <v>21006</v>
      </c>
      <c r="V1969" t="s">
        <v>21007</v>
      </c>
    </row>
    <row r="1970" ht="15" spans="1:22">
      <c r="A1970" s="52">
        <f t="shared" si="150"/>
        <v>46266</v>
      </c>
      <c r="B1970" t="str">
        <f t="shared" si="151"/>
        <v>AGENT17</v>
      </c>
      <c r="C1970" t="str">
        <f t="shared" si="152"/>
        <v>WADAS</v>
      </c>
      <c r="D1970" t="str">
        <f t="shared" si="153"/>
        <v>TNU08</v>
      </c>
      <c r="H1970" t="str">
        <f t="shared" si="154"/>
        <v>2026-09-01 06:33:55</v>
      </c>
      <c r="K1970" t="str" cm="1">
        <f t="array" ref="K1970:L1970">_xlfn.TEXTSPLIT(R1970," ")</f>
        <v>TNU08</v>
      </c>
      <c r="L1970" t="str">
        <v>WADAS</v>
      </c>
      <c r="P1970" s="57" t="s">
        <v>21002</v>
      </c>
      <c r="Q1970" s="57" t="s">
        <v>11249</v>
      </c>
      <c r="R1970" s="57" t="s">
        <v>21008</v>
      </c>
      <c r="S1970" s="57" t="s">
        <v>21009</v>
      </c>
      <c r="T1970" s="57" t="s">
        <v>21010</v>
      </c>
      <c r="U1970" s="57" t="s">
        <v>21011</v>
      </c>
      <c r="V1970" t="s">
        <v>15317</v>
      </c>
    </row>
    <row r="1971" ht="15" spans="1:22">
      <c r="A1971" s="52">
        <f t="shared" si="150"/>
        <v>46266</v>
      </c>
      <c r="B1971" t="str">
        <f t="shared" si="151"/>
        <v>AGENT21</v>
      </c>
      <c r="C1971" t="str">
        <f t="shared" si="152"/>
        <v>MASBAGIK_1</v>
      </c>
      <c r="D1971" t="str">
        <f t="shared" si="153"/>
        <v>SLO02B</v>
      </c>
      <c r="H1971" t="str">
        <f t="shared" si="154"/>
        <v>2026-09-01 06:33:44</v>
      </c>
      <c r="K1971" t="str" cm="1">
        <f t="array" ref="K1971:L1971">_xlfn.TEXTSPLIT(R1971," ")</f>
        <v>SLO02B</v>
      </c>
      <c r="L1971" t="str">
        <v>MASBAGIK_1</v>
      </c>
      <c r="P1971" s="57" t="s">
        <v>21012</v>
      </c>
      <c r="Q1971" s="57" t="s">
        <v>11660</v>
      </c>
      <c r="R1971" s="57" t="s">
        <v>21013</v>
      </c>
      <c r="S1971" s="57" t="s">
        <v>21014</v>
      </c>
      <c r="T1971" s="57" t="s">
        <v>21015</v>
      </c>
      <c r="U1971" s="57" t="s">
        <v>21016</v>
      </c>
      <c r="V1971" t="s">
        <v>21017</v>
      </c>
    </row>
    <row r="1972" ht="15" spans="1:22">
      <c r="A1972" s="52">
        <f t="shared" si="150"/>
        <v>46266</v>
      </c>
      <c r="B1972" t="str">
        <f t="shared" si="151"/>
        <v>AGENT27</v>
      </c>
      <c r="C1972" t="str">
        <f t="shared" si="152"/>
        <v>BALIKPAPAN</v>
      </c>
      <c r="D1972" t="str">
        <f t="shared" si="153"/>
        <v>BPN01</v>
      </c>
      <c r="H1972" t="str">
        <f t="shared" si="154"/>
        <v>2026-09-01 06:33:39</v>
      </c>
      <c r="K1972" t="str" cm="1">
        <f t="array" ref="K1972:L1972">_xlfn.TEXTSPLIT(R1972," ")</f>
        <v>BPN01</v>
      </c>
      <c r="L1972" t="str">
        <v>BALIKPAPAN</v>
      </c>
      <c r="P1972" s="57" t="s">
        <v>21018</v>
      </c>
      <c r="Q1972" s="57" t="s">
        <v>11862</v>
      </c>
      <c r="R1972" s="57" t="s">
        <v>21019</v>
      </c>
      <c r="S1972" s="57" t="s">
        <v>21020</v>
      </c>
      <c r="T1972" s="57" t="s">
        <v>21021</v>
      </c>
      <c r="U1972" s="57" t="s">
        <v>21022</v>
      </c>
      <c r="V1972" t="s">
        <v>21023</v>
      </c>
    </row>
    <row r="1973" ht="15" spans="1:22">
      <c r="A1973" s="52">
        <f t="shared" si="150"/>
        <v>46266</v>
      </c>
      <c r="B1973" t="str">
        <f t="shared" si="151"/>
        <v>AGENT18</v>
      </c>
      <c r="C1973" t="str">
        <f t="shared" si="152"/>
        <v>SALAM</v>
      </c>
      <c r="D1973" t="str">
        <f t="shared" si="153"/>
        <v>MUG03</v>
      </c>
      <c r="H1973" t="str">
        <f t="shared" si="154"/>
        <v>2026-09-01 06:33:32</v>
      </c>
      <c r="K1973" t="str" cm="1">
        <f t="array" ref="K1973:L1973">_xlfn.TEXTSPLIT(R1973," ")</f>
        <v>MUG03</v>
      </c>
      <c r="L1973" t="str">
        <v>SALAM</v>
      </c>
      <c r="P1973" s="57" t="s">
        <v>21024</v>
      </c>
      <c r="Q1973" s="57" t="s">
        <v>10385</v>
      </c>
      <c r="R1973" s="57" t="s">
        <v>21025</v>
      </c>
      <c r="S1973" s="57" t="s">
        <v>21026</v>
      </c>
      <c r="T1973" s="57" t="s">
        <v>21027</v>
      </c>
      <c r="U1973" s="57" t="s">
        <v>21028</v>
      </c>
    </row>
    <row r="1974" ht="15" spans="1:22">
      <c r="A1974" s="52">
        <f t="shared" si="150"/>
        <v>46266</v>
      </c>
      <c r="B1974" t="str">
        <f t="shared" si="151"/>
        <v>AGENT06</v>
      </c>
      <c r="C1974" t="str">
        <f t="shared" si="152"/>
        <v>BANDAR_BUAT</v>
      </c>
      <c r="D1974" t="str">
        <f t="shared" si="153"/>
        <v>PDG09</v>
      </c>
      <c r="H1974" t="str">
        <f t="shared" si="154"/>
        <v>2026-09-01 06:33:17</v>
      </c>
      <c r="K1974" t="str" cm="1">
        <f t="array" ref="K1974:L1974">_xlfn.TEXTSPLIT(R1974," ")</f>
        <v>PDG09</v>
      </c>
      <c r="L1974" t="str">
        <v>BANDAR_BUAT</v>
      </c>
      <c r="P1974" s="57" t="s">
        <v>21029</v>
      </c>
      <c r="Q1974" s="57" t="s">
        <v>10410</v>
      </c>
      <c r="R1974" s="57" t="s">
        <v>21030</v>
      </c>
      <c r="S1974" s="57" t="s">
        <v>21031</v>
      </c>
      <c r="T1974" s="57" t="s">
        <v>21032</v>
      </c>
      <c r="U1974" s="57" t="s">
        <v>21033</v>
      </c>
      <c r="V1974" t="s">
        <v>21034</v>
      </c>
    </row>
    <row r="1975" ht="15" spans="1:22">
      <c r="A1975" s="52">
        <f t="shared" si="150"/>
        <v>46266</v>
      </c>
      <c r="B1975" t="str">
        <f t="shared" si="151"/>
        <v>AGENT21</v>
      </c>
      <c r="C1975" t="str">
        <f t="shared" si="152"/>
        <v>SUKAWATI_1</v>
      </c>
      <c r="D1975" t="str">
        <f t="shared" si="153"/>
        <v>GIA06A</v>
      </c>
      <c r="H1975" t="str">
        <f t="shared" si="154"/>
        <v>2026-09-01 06:33:11</v>
      </c>
      <c r="K1975" t="str" cm="1">
        <f t="array" ref="K1975:L1975">_xlfn.TEXTSPLIT(R1975," ")</f>
        <v>GIA06A</v>
      </c>
      <c r="L1975" t="str">
        <v>SUKAWATI_1</v>
      </c>
      <c r="P1975" s="57" t="s">
        <v>21035</v>
      </c>
      <c r="Q1975" s="57" t="s">
        <v>11660</v>
      </c>
      <c r="R1975" s="57" t="s">
        <v>21036</v>
      </c>
      <c r="S1975" s="57" t="s">
        <v>21037</v>
      </c>
      <c r="T1975" s="57" t="s">
        <v>21038</v>
      </c>
      <c r="U1975" s="57" t="s">
        <v>21039</v>
      </c>
      <c r="V1975" t="s">
        <v>21040</v>
      </c>
    </row>
    <row r="1976" ht="15" spans="1:22">
      <c r="A1976" s="52">
        <f t="shared" si="150"/>
        <v>46266</v>
      </c>
      <c r="B1976" t="str">
        <f t="shared" si="151"/>
        <v>AGENT06</v>
      </c>
      <c r="C1976" t="str">
        <f t="shared" si="152"/>
        <v>KAMBANG_01</v>
      </c>
      <c r="D1976" t="str">
        <f t="shared" si="153"/>
        <v>PNN07</v>
      </c>
      <c r="H1976" t="str">
        <f t="shared" si="154"/>
        <v>2026-09-01 06:32:59</v>
      </c>
      <c r="K1976" t="str" cm="1">
        <f t="array" ref="K1976:L1976">_xlfn.TEXTSPLIT(R1976," ")</f>
        <v>PNN07</v>
      </c>
      <c r="L1976" t="str">
        <v>KAMBANG_01</v>
      </c>
      <c r="P1976" s="57" t="s">
        <v>21041</v>
      </c>
      <c r="Q1976" s="57" t="s">
        <v>10410</v>
      </c>
      <c r="R1976" s="57" t="s">
        <v>21042</v>
      </c>
      <c r="S1976" s="57" t="s">
        <v>21043</v>
      </c>
      <c r="T1976" s="57" t="s">
        <v>21044</v>
      </c>
      <c r="U1976" s="57" t="s">
        <v>21045</v>
      </c>
      <c r="V1976" t="s">
        <v>21046</v>
      </c>
    </row>
    <row r="1977" ht="15" spans="1:22">
      <c r="A1977" s="52">
        <f t="shared" si="150"/>
        <v>46266</v>
      </c>
      <c r="B1977" t="str">
        <f t="shared" si="151"/>
        <v>AGENT16</v>
      </c>
      <c r="C1977" t="str">
        <f t="shared" si="152"/>
        <v>NGP16B</v>
      </c>
      <c r="D1977" t="str">
        <f t="shared" si="153"/>
        <v>NGP16B</v>
      </c>
      <c r="H1977" t="str">
        <f t="shared" si="154"/>
        <v>2026-09-01 06:32:54</v>
      </c>
      <c r="K1977" t="str" cm="1">
        <f t="array" ref="K1977:L1977">_xlfn.TEXTSPLIT(R1977," ")</f>
        <v>NGP16B</v>
      </c>
      <c r="L1977" t="str">
        <v>NGP16B</v>
      </c>
      <c r="P1977" s="57" t="s">
        <v>21047</v>
      </c>
      <c r="Q1977" s="57" t="s">
        <v>10199</v>
      </c>
      <c r="R1977" s="57" t="s">
        <v>21048</v>
      </c>
      <c r="S1977" s="57" t="s">
        <v>21049</v>
      </c>
      <c r="T1977" s="57" t="s">
        <v>21050</v>
      </c>
      <c r="U1977" s="57" t="s">
        <v>21051</v>
      </c>
    </row>
    <row r="1978" ht="15" spans="1:22">
      <c r="A1978" s="52">
        <f t="shared" si="150"/>
        <v>46266</v>
      </c>
      <c r="B1978" t="str">
        <f t="shared" si="151"/>
        <v>AGENT21</v>
      </c>
      <c r="C1978" t="str">
        <f t="shared" si="152"/>
        <v>PERANG</v>
      </c>
      <c r="D1978" t="str">
        <f t="shared" si="153"/>
        <v>MGW01B</v>
      </c>
      <c r="H1978" t="str">
        <f t="shared" si="154"/>
        <v>2026-09-01 06:32:49</v>
      </c>
      <c r="K1978" t="str" cm="1">
        <f t="array" ref="K1978:L1978">_xlfn.TEXTSPLIT(R1978," ")</f>
        <v>MGW01B</v>
      </c>
      <c r="L1978" t="str">
        <v>PERANG</v>
      </c>
      <c r="P1978" s="57" t="s">
        <v>21052</v>
      </c>
      <c r="Q1978" s="57" t="s">
        <v>11660</v>
      </c>
      <c r="R1978" s="57" t="s">
        <v>21053</v>
      </c>
      <c r="S1978" s="57" t="s">
        <v>21054</v>
      </c>
      <c r="T1978" s="57" t="s">
        <v>21055</v>
      </c>
      <c r="U1978" s="57" t="s">
        <v>21056</v>
      </c>
      <c r="V1978" t="s">
        <v>21057</v>
      </c>
    </row>
    <row r="1979" ht="15" spans="1:22">
      <c r="A1979" s="52">
        <f t="shared" si="150"/>
        <v>46266</v>
      </c>
      <c r="B1979" t="str">
        <f t="shared" si="151"/>
        <v>AGENT27</v>
      </c>
      <c r="C1979" t="str">
        <f t="shared" si="152"/>
        <v>BDJ_SALES</v>
      </c>
      <c r="D1979" t="str">
        <f t="shared" si="153"/>
        <v>BDJ888</v>
      </c>
      <c r="H1979" t="str">
        <f t="shared" si="154"/>
        <v>2026-09-01 06:31:56</v>
      </c>
      <c r="K1979" t="str" cm="1">
        <f t="array" ref="K1979:L1979">_xlfn.TEXTSPLIT(R1979," ")</f>
        <v>BDJ888</v>
      </c>
      <c r="L1979" t="str">
        <v>BDJ_SALES</v>
      </c>
      <c r="P1979" s="57" t="s">
        <v>21058</v>
      </c>
      <c r="Q1979" s="57" t="s">
        <v>11862</v>
      </c>
      <c r="R1979" s="57" t="s">
        <v>21059</v>
      </c>
      <c r="S1979" s="57" t="s">
        <v>21060</v>
      </c>
      <c r="T1979" s="57" t="s">
        <v>21061</v>
      </c>
      <c r="U1979" s="57" t="s">
        <v>21062</v>
      </c>
      <c r="V1979" t="s">
        <v>21063</v>
      </c>
    </row>
    <row r="1980" ht="15" spans="1:22">
      <c r="A1980" s="52">
        <f t="shared" si="150"/>
        <v>46266</v>
      </c>
      <c r="B1980" t="str">
        <f t="shared" si="151"/>
        <v>AGENT19</v>
      </c>
      <c r="C1980" t="str">
        <f t="shared" si="152"/>
        <v>DC_SAFELOCK</v>
      </c>
      <c r="D1980" t="str">
        <f t="shared" si="153"/>
        <v>SDA23</v>
      </c>
      <c r="H1980" t="str">
        <f t="shared" si="154"/>
        <v>2026-09-01 06:31:54</v>
      </c>
      <c r="K1980" t="str" cm="1">
        <f t="array" ref="K1980:L1980">_xlfn.TEXTSPLIT(R1980," ")</f>
        <v>SDA23</v>
      </c>
      <c r="L1980" t="str">
        <v>DC_SAFELOCK</v>
      </c>
      <c r="P1980" s="57" t="s">
        <v>21064</v>
      </c>
      <c r="Q1980" s="57" t="s">
        <v>10181</v>
      </c>
      <c r="R1980" s="57" t="s">
        <v>21065</v>
      </c>
      <c r="S1980" s="57" t="s">
        <v>21066</v>
      </c>
      <c r="T1980" s="57" t="s">
        <v>21067</v>
      </c>
      <c r="U1980" s="57" t="s">
        <v>21068</v>
      </c>
      <c r="V1980" t="s">
        <v>21069</v>
      </c>
    </row>
    <row r="1981" ht="15" spans="1:22">
      <c r="A1981" s="52">
        <f t="shared" si="150"/>
        <v>46266</v>
      </c>
      <c r="B1981" t="str">
        <f t="shared" si="151"/>
        <v>AGENT22</v>
      </c>
      <c r="C1981" t="str">
        <f t="shared" si="152"/>
        <v>PIERE_TENDEAN</v>
      </c>
      <c r="D1981" t="str">
        <f t="shared" si="153"/>
        <v>KDI10</v>
      </c>
      <c r="H1981" t="str">
        <f t="shared" si="154"/>
        <v>2026-09-01 06:31:41</v>
      </c>
      <c r="K1981" t="str" cm="1">
        <f t="array" ref="K1981:L1981">_xlfn.TEXTSPLIT(R1981," ")</f>
        <v>KDI10</v>
      </c>
      <c r="L1981" t="str">
        <v>PIERE_TENDEAN</v>
      </c>
      <c r="P1981" s="57" t="s">
        <v>21070</v>
      </c>
      <c r="Q1981" s="57" t="s">
        <v>11133</v>
      </c>
      <c r="R1981" s="57" t="s">
        <v>21071</v>
      </c>
      <c r="S1981" s="57" t="s">
        <v>21072</v>
      </c>
      <c r="T1981" s="57" t="s">
        <v>21073</v>
      </c>
      <c r="U1981" s="57" t="s">
        <v>21074</v>
      </c>
      <c r="V1981" t="s">
        <v>21075</v>
      </c>
    </row>
    <row r="1982" ht="15" spans="1:22">
      <c r="A1982" s="52">
        <f t="shared" si="150"/>
        <v>46266</v>
      </c>
      <c r="B1982" t="str">
        <f t="shared" si="151"/>
        <v>AGENT21</v>
      </c>
      <c r="C1982" t="str">
        <f t="shared" si="152"/>
        <v>GIA07B</v>
      </c>
      <c r="D1982" t="str">
        <f t="shared" si="153"/>
        <v>GIA07B</v>
      </c>
      <c r="H1982" t="str">
        <f t="shared" si="154"/>
        <v>2026-09-01 06:31:31</v>
      </c>
      <c r="K1982" t="str" cm="1">
        <f t="array" ref="K1982:L1982">_xlfn.TEXTSPLIT(R1982," ")</f>
        <v>GIA07B</v>
      </c>
      <c r="L1982" t="str">
        <v>GIA07B</v>
      </c>
      <c r="P1982" s="57" t="s">
        <v>21076</v>
      </c>
      <c r="Q1982" s="57" t="s">
        <v>11660</v>
      </c>
      <c r="R1982" s="57" t="s">
        <v>21077</v>
      </c>
      <c r="S1982" s="57" t="s">
        <v>21078</v>
      </c>
      <c r="T1982" s="57" t="s">
        <v>21079</v>
      </c>
      <c r="U1982" s="57" t="s">
        <v>21080</v>
      </c>
      <c r="V1982" t="s">
        <v>21081</v>
      </c>
    </row>
    <row r="1983" ht="15" spans="1:22">
      <c r="A1983" s="52">
        <f t="shared" si="150"/>
        <v>46266</v>
      </c>
      <c r="B1983" t="str">
        <f t="shared" si="151"/>
        <v>AGENT21</v>
      </c>
      <c r="C1983" t="str">
        <f t="shared" si="152"/>
        <v>DENPASAR_UTARA_1</v>
      </c>
      <c r="D1983" t="str">
        <f t="shared" si="153"/>
        <v>DPS06O</v>
      </c>
      <c r="H1983" t="str">
        <f t="shared" si="154"/>
        <v>2026-09-01 06:31:28</v>
      </c>
      <c r="K1983" t="str" cm="1">
        <f t="array" ref="K1983:L1983">_xlfn.TEXTSPLIT(R1983," ")</f>
        <v>DPS06O</v>
      </c>
      <c r="L1983" t="str">
        <v>DENPASAR_UTARA_1</v>
      </c>
      <c r="P1983" s="57" t="s">
        <v>21082</v>
      </c>
      <c r="Q1983" s="57" t="s">
        <v>11660</v>
      </c>
      <c r="R1983" s="57" t="s">
        <v>21083</v>
      </c>
      <c r="S1983" s="57" t="s">
        <v>21084</v>
      </c>
      <c r="T1983" s="57" t="s">
        <v>21085</v>
      </c>
      <c r="U1983" s="57" t="s">
        <v>21086</v>
      </c>
      <c r="V1983" t="s">
        <v>21087</v>
      </c>
    </row>
    <row r="1984" ht="15" spans="1:22">
      <c r="A1984" s="52">
        <f t="shared" si="150"/>
        <v>46266</v>
      </c>
      <c r="B1984" t="str">
        <f t="shared" si="151"/>
        <v>AGENT21</v>
      </c>
      <c r="C1984" t="str">
        <f t="shared" si="152"/>
        <v>LEMBONGAN</v>
      </c>
      <c r="D1984" t="str">
        <f t="shared" si="153"/>
        <v>KKL06</v>
      </c>
      <c r="H1984" t="str">
        <f t="shared" si="154"/>
        <v>2026-09-01 06:31:21</v>
      </c>
      <c r="K1984" t="str" cm="1">
        <f t="array" ref="K1984:L1984">_xlfn.TEXTSPLIT(R1984," ")</f>
        <v>KKL06</v>
      </c>
      <c r="L1984" t="str">
        <v>LEMBONGAN</v>
      </c>
      <c r="P1984" s="57" t="s">
        <v>21088</v>
      </c>
      <c r="Q1984" s="57" t="s">
        <v>11660</v>
      </c>
      <c r="R1984" s="57" t="s">
        <v>21089</v>
      </c>
      <c r="S1984" s="57" t="s">
        <v>21090</v>
      </c>
      <c r="T1984" s="57" t="s">
        <v>21091</v>
      </c>
      <c r="U1984" s="57" t="s">
        <v>21092</v>
      </c>
      <c r="V1984" t="s">
        <v>21093</v>
      </c>
    </row>
    <row r="1985" ht="15" spans="1:22">
      <c r="A1985" s="52">
        <f t="shared" si="150"/>
        <v>46266</v>
      </c>
      <c r="B1985" t="str">
        <f t="shared" si="151"/>
        <v>AGENT21</v>
      </c>
      <c r="C1985" t="str">
        <f t="shared" si="152"/>
        <v>EMPANG_TARANO</v>
      </c>
      <c r="D1985" t="str">
        <f t="shared" si="153"/>
        <v>SWW07</v>
      </c>
      <c r="H1985" t="str">
        <f t="shared" si="154"/>
        <v>2026-09-01 06:31:20</v>
      </c>
      <c r="K1985" t="str" cm="1">
        <f t="array" ref="K1985:L1985">_xlfn.TEXTSPLIT(R1985," ")</f>
        <v>SWW07</v>
      </c>
      <c r="L1985" t="str">
        <v>EMPANG_TARANO</v>
      </c>
      <c r="P1985" s="57" t="s">
        <v>21094</v>
      </c>
      <c r="Q1985" s="57" t="s">
        <v>11660</v>
      </c>
      <c r="R1985" s="57" t="s">
        <v>21095</v>
      </c>
      <c r="S1985" s="57" t="s">
        <v>21096</v>
      </c>
      <c r="T1985" s="57" t="s">
        <v>21097</v>
      </c>
      <c r="U1985" s="57" t="s">
        <v>21098</v>
      </c>
      <c r="V1985" t="s">
        <v>21099</v>
      </c>
    </row>
    <row r="1986" ht="15" spans="1:22">
      <c r="A1986" s="52">
        <f t="shared" ref="A1986:A2049" si="155">INT(H1986)</f>
        <v>46266</v>
      </c>
      <c r="B1986" t="str">
        <f t="shared" ref="B1986:B2049" si="156">RIGHT(Q1986,7)</f>
        <v>AGENT22</v>
      </c>
      <c r="C1986" t="str">
        <f t="shared" ref="C1986:C2049" si="157">L1986</f>
        <v>KADIA</v>
      </c>
      <c r="D1986" t="str">
        <f t="shared" ref="D1986:D2049" si="158">K1986</f>
        <v>KDI02</v>
      </c>
      <c r="H1986" t="str">
        <f t="shared" ref="H1986:H2049" si="159">P1986</f>
        <v>2026-09-01 06:31:12</v>
      </c>
      <c r="K1986" t="str" cm="1">
        <f t="array" ref="K1986:L1986">_xlfn.TEXTSPLIT(R1986," ")</f>
        <v>KDI02</v>
      </c>
      <c r="L1986" t="str">
        <v>KADIA</v>
      </c>
      <c r="P1986" s="57" t="s">
        <v>21100</v>
      </c>
      <c r="Q1986" s="57" t="s">
        <v>11133</v>
      </c>
      <c r="R1986" s="57" t="s">
        <v>21101</v>
      </c>
      <c r="S1986" s="57" t="s">
        <v>21102</v>
      </c>
      <c r="T1986" s="57" t="s">
        <v>6724</v>
      </c>
      <c r="U1986" s="57" t="s">
        <v>21103</v>
      </c>
    </row>
    <row r="1987" ht="15" spans="1:22">
      <c r="A1987" s="52">
        <f t="shared" si="155"/>
        <v>46266</v>
      </c>
      <c r="B1987" t="str">
        <f t="shared" si="156"/>
        <v>AGENT21</v>
      </c>
      <c r="C1987" t="str">
        <f t="shared" si="157"/>
        <v>MPUNDA</v>
      </c>
      <c r="D1987" t="str">
        <f t="shared" si="158"/>
        <v>BMU03</v>
      </c>
      <c r="H1987" t="str">
        <f t="shared" si="159"/>
        <v>2026-09-01 06:30:35</v>
      </c>
      <c r="K1987" t="str" cm="1">
        <f t="array" ref="K1987:L1987">_xlfn.TEXTSPLIT(R1987," ")</f>
        <v>BMU03</v>
      </c>
      <c r="L1987" t="str">
        <v>MPUNDA</v>
      </c>
      <c r="P1987" s="57" t="s">
        <v>21104</v>
      </c>
      <c r="Q1987" s="57" t="s">
        <v>11660</v>
      </c>
      <c r="R1987" s="57" t="s">
        <v>21105</v>
      </c>
      <c r="S1987" s="57" t="s">
        <v>21106</v>
      </c>
      <c r="T1987" s="57" t="s">
        <v>21107</v>
      </c>
      <c r="U1987" s="57" t="s">
        <v>21108</v>
      </c>
    </row>
    <row r="1988" ht="15" spans="1:22">
      <c r="A1988" s="52">
        <f t="shared" si="155"/>
        <v>46266</v>
      </c>
      <c r="B1988" t="str">
        <f t="shared" si="156"/>
        <v>AGENT23</v>
      </c>
      <c r="C1988" t="str">
        <f t="shared" si="157"/>
        <v>POPAYATO</v>
      </c>
      <c r="D1988" t="str">
        <f t="shared" si="158"/>
        <v>GTO06</v>
      </c>
      <c r="H1988" t="str">
        <f t="shared" si="159"/>
        <v>2026-09-01 06:30:18</v>
      </c>
      <c r="K1988" t="str" cm="1">
        <f t="array" ref="K1988:L1988">_xlfn.TEXTSPLIT(R1988," ")</f>
        <v>GTO06</v>
      </c>
      <c r="L1988" t="str">
        <v>POPAYATO</v>
      </c>
      <c r="P1988" s="57" t="s">
        <v>21109</v>
      </c>
      <c r="Q1988" s="57" t="s">
        <v>10259</v>
      </c>
      <c r="R1988" s="57" t="s">
        <v>21110</v>
      </c>
      <c r="S1988" s="57" t="s">
        <v>21111</v>
      </c>
      <c r="T1988" s="57" t="s">
        <v>21112</v>
      </c>
      <c r="U1988" s="57" t="s">
        <v>21113</v>
      </c>
      <c r="V1988" t="s">
        <v>21114</v>
      </c>
    </row>
    <row r="1989" ht="15" spans="1:22">
      <c r="A1989" s="52">
        <f t="shared" si="155"/>
        <v>46266</v>
      </c>
      <c r="B1989" t="str">
        <f t="shared" si="156"/>
        <v>AGENT21</v>
      </c>
      <c r="C1989" t="str">
        <f t="shared" si="157"/>
        <v>MANTANG</v>
      </c>
      <c r="D1989" t="str">
        <f t="shared" si="158"/>
        <v>PYW02</v>
      </c>
      <c r="H1989" t="str">
        <f t="shared" si="159"/>
        <v>2026-09-01 06:29:50</v>
      </c>
      <c r="K1989" t="str" cm="1">
        <f t="array" ref="K1989:L1989">_xlfn.TEXTSPLIT(R1989," ")</f>
        <v>PYW02</v>
      </c>
      <c r="L1989" t="str">
        <v>MANTANG</v>
      </c>
      <c r="P1989" s="57" t="s">
        <v>21115</v>
      </c>
      <c r="Q1989" s="57" t="s">
        <v>11660</v>
      </c>
      <c r="R1989" s="57" t="s">
        <v>21116</v>
      </c>
      <c r="S1989" s="57" t="s">
        <v>21117</v>
      </c>
      <c r="T1989" s="57" t="s">
        <v>21118</v>
      </c>
      <c r="U1989" s="57" t="s">
        <v>21119</v>
      </c>
    </row>
    <row r="1990" ht="15" spans="1:22">
      <c r="A1990" s="52">
        <f t="shared" si="155"/>
        <v>46266</v>
      </c>
      <c r="B1990" t="str">
        <f t="shared" si="156"/>
        <v>AGENT06</v>
      </c>
      <c r="C1990" t="str">
        <f t="shared" si="157"/>
        <v>LUBUK_BASUNG_01</v>
      </c>
      <c r="D1990" t="str">
        <f t="shared" si="158"/>
        <v>LBB01A</v>
      </c>
      <c r="H1990" t="str">
        <f t="shared" si="159"/>
        <v>2026-09-01 06:29:44</v>
      </c>
      <c r="K1990" t="str" cm="1">
        <f t="array" ref="K1990:L1990">_xlfn.TEXTSPLIT(R1990," ")</f>
        <v>LBB01A</v>
      </c>
      <c r="L1990" t="str">
        <v>LUBUK_BASUNG_01</v>
      </c>
      <c r="P1990" s="57" t="s">
        <v>21120</v>
      </c>
      <c r="Q1990" s="57" t="s">
        <v>10410</v>
      </c>
      <c r="R1990" s="57" t="s">
        <v>21121</v>
      </c>
      <c r="S1990" s="57" t="s">
        <v>21122</v>
      </c>
      <c r="T1990" s="57" t="s">
        <v>21123</v>
      </c>
      <c r="U1990" s="57" t="s">
        <v>21124</v>
      </c>
      <c r="V1990" t="s">
        <v>21125</v>
      </c>
    </row>
    <row r="1991" ht="15" spans="1:22">
      <c r="A1991" s="52">
        <f t="shared" si="155"/>
        <v>46266</v>
      </c>
      <c r="B1991" t="str">
        <f t="shared" si="156"/>
        <v>AGENT22</v>
      </c>
      <c r="C1991" t="str">
        <f t="shared" si="157"/>
        <v>MAJENE</v>
      </c>
      <c r="D1991" t="str">
        <f t="shared" si="158"/>
        <v>MJN01</v>
      </c>
      <c r="H1991" t="str">
        <f t="shared" si="159"/>
        <v>2026-09-01 06:29:44</v>
      </c>
      <c r="K1991" t="str" cm="1">
        <f t="array" ref="K1991:L1991">_xlfn.TEXTSPLIT(R1991," ")</f>
        <v>MJN01</v>
      </c>
      <c r="L1991" t="str">
        <v>MAJENE</v>
      </c>
      <c r="P1991" s="57" t="s">
        <v>21120</v>
      </c>
      <c r="Q1991" s="57" t="s">
        <v>11133</v>
      </c>
      <c r="R1991" s="57" t="s">
        <v>21126</v>
      </c>
      <c r="S1991" s="57" t="s">
        <v>21127</v>
      </c>
      <c r="T1991" s="57" t="s">
        <v>8296</v>
      </c>
      <c r="U1991" s="57" t="s">
        <v>21128</v>
      </c>
      <c r="V1991" t="s">
        <v>21129</v>
      </c>
    </row>
    <row r="1992" ht="15" spans="1:22">
      <c r="A1992" s="52">
        <f t="shared" si="155"/>
        <v>46266</v>
      </c>
      <c r="B1992" t="str">
        <f t="shared" si="156"/>
        <v>AGENT23</v>
      </c>
      <c r="C1992" t="str">
        <f t="shared" si="157"/>
        <v>MALIFUT</v>
      </c>
      <c r="D1992" t="str">
        <f t="shared" si="158"/>
        <v>TBO02</v>
      </c>
      <c r="H1992" t="str">
        <f t="shared" si="159"/>
        <v>2026-09-01 06:29:26</v>
      </c>
      <c r="K1992" t="str" cm="1">
        <f t="array" ref="K1992:L1992">_xlfn.TEXTSPLIT(R1992," ")</f>
        <v>TBO02</v>
      </c>
      <c r="L1992" t="str">
        <v>MALIFUT</v>
      </c>
      <c r="P1992" s="57" t="s">
        <v>21130</v>
      </c>
      <c r="Q1992" s="57" t="s">
        <v>10259</v>
      </c>
      <c r="R1992" s="57" t="s">
        <v>21131</v>
      </c>
      <c r="S1992" s="57" t="s">
        <v>21132</v>
      </c>
      <c r="T1992" s="57" t="s">
        <v>21133</v>
      </c>
      <c r="U1992" s="57" t="s">
        <v>21134</v>
      </c>
    </row>
    <row r="1993" ht="15" spans="1:22">
      <c r="A1993" s="52">
        <f t="shared" si="155"/>
        <v>46266</v>
      </c>
      <c r="B1993" t="str">
        <f t="shared" si="156"/>
        <v>AGENT23</v>
      </c>
      <c r="C1993" t="str">
        <f t="shared" si="157"/>
        <v>TOMBATU</v>
      </c>
      <c r="D1993" t="str">
        <f t="shared" si="158"/>
        <v>RTH02</v>
      </c>
      <c r="H1993" t="str">
        <f t="shared" si="159"/>
        <v>2026-09-01 06:28:41</v>
      </c>
      <c r="K1993" t="str" cm="1">
        <f t="array" ref="K1993:L1993">_xlfn.TEXTSPLIT(R1993," ")</f>
        <v>RTH02</v>
      </c>
      <c r="L1993" t="str">
        <v>TOMBATU</v>
      </c>
      <c r="P1993" s="57" t="s">
        <v>21135</v>
      </c>
      <c r="Q1993" s="57" t="s">
        <v>10259</v>
      </c>
      <c r="R1993" s="57" t="s">
        <v>21136</v>
      </c>
      <c r="S1993" s="57" t="s">
        <v>21137</v>
      </c>
      <c r="T1993" s="57" t="s">
        <v>21138</v>
      </c>
      <c r="U1993" s="57" t="s">
        <v>21139</v>
      </c>
      <c r="V1993" t="s">
        <v>21140</v>
      </c>
    </row>
    <row r="1994" ht="15" spans="1:22">
      <c r="A1994" s="52">
        <f t="shared" si="155"/>
        <v>46266</v>
      </c>
      <c r="B1994" t="str">
        <f t="shared" si="156"/>
        <v>AGENT21</v>
      </c>
      <c r="C1994" t="str">
        <f t="shared" si="157"/>
        <v>KARANG_GENTENG</v>
      </c>
      <c r="D1994" t="str">
        <f t="shared" si="158"/>
        <v>AMI12</v>
      </c>
      <c r="H1994" t="str">
        <f t="shared" si="159"/>
        <v>2026-09-01 06:28:31</v>
      </c>
      <c r="K1994" t="str" cm="1">
        <f t="array" ref="K1994:L1994">_xlfn.TEXTSPLIT(R1994," ")</f>
        <v>AMI12</v>
      </c>
      <c r="L1994" t="str">
        <v>KARANG_GENTENG</v>
      </c>
      <c r="P1994" s="57" t="s">
        <v>21141</v>
      </c>
      <c r="Q1994" s="57" t="s">
        <v>11660</v>
      </c>
      <c r="R1994" s="57" t="s">
        <v>21142</v>
      </c>
      <c r="S1994" s="57" t="s">
        <v>21143</v>
      </c>
      <c r="T1994" s="57" t="s">
        <v>21144</v>
      </c>
      <c r="U1994" s="57" t="s">
        <v>21145</v>
      </c>
      <c r="V1994" t="s">
        <v>21146</v>
      </c>
    </row>
    <row r="1995" ht="15" spans="1:22">
      <c r="A1995" s="52">
        <f t="shared" si="155"/>
        <v>46266</v>
      </c>
      <c r="B1995" t="str">
        <f t="shared" si="156"/>
        <v>AGENT21</v>
      </c>
      <c r="C1995" t="str">
        <f t="shared" si="157"/>
        <v>TABANANAN_01</v>
      </c>
      <c r="D1995" t="str">
        <f t="shared" si="158"/>
        <v>TNW02A</v>
      </c>
      <c r="H1995" t="str">
        <f t="shared" si="159"/>
        <v>2026-09-01 06:28:00</v>
      </c>
      <c r="K1995" t="str" cm="1">
        <f t="array" ref="K1995:L1995">_xlfn.TEXTSPLIT(R1995," ")</f>
        <v>TNW02A</v>
      </c>
      <c r="L1995" t="str">
        <v>TABANANAN_01</v>
      </c>
      <c r="P1995" s="57" t="s">
        <v>21147</v>
      </c>
      <c r="Q1995" s="57" t="s">
        <v>11660</v>
      </c>
      <c r="R1995" s="57" t="s">
        <v>21148</v>
      </c>
      <c r="S1995" s="57" t="s">
        <v>21149</v>
      </c>
      <c r="T1995" s="57" t="s">
        <v>21150</v>
      </c>
      <c r="U1995" s="57" t="s">
        <v>21151</v>
      </c>
      <c r="V1995" t="s">
        <v>21152</v>
      </c>
    </row>
    <row r="1996" ht="15" spans="1:22">
      <c r="A1996" s="52">
        <f t="shared" si="155"/>
        <v>46266</v>
      </c>
      <c r="B1996" t="str">
        <f t="shared" si="156"/>
        <v>AGENT23</v>
      </c>
      <c r="C1996" t="str">
        <f t="shared" si="157"/>
        <v>TIDORE</v>
      </c>
      <c r="D1996" t="str">
        <f t="shared" si="158"/>
        <v>TID01</v>
      </c>
      <c r="H1996" t="str">
        <f t="shared" si="159"/>
        <v>2026-09-01 06:27:39</v>
      </c>
      <c r="K1996" t="str" cm="1">
        <f t="array" ref="K1996:L1996">_xlfn.TEXTSPLIT(R1996," ")</f>
        <v>TID01</v>
      </c>
      <c r="L1996" t="str">
        <v>TIDORE</v>
      </c>
      <c r="P1996" s="57" t="s">
        <v>21153</v>
      </c>
      <c r="Q1996" s="57" t="s">
        <v>10259</v>
      </c>
      <c r="R1996" s="57" t="s">
        <v>21154</v>
      </c>
      <c r="S1996" s="57" t="s">
        <v>21155</v>
      </c>
      <c r="T1996" s="57" t="s">
        <v>21156</v>
      </c>
      <c r="U1996" s="57" t="s">
        <v>21157</v>
      </c>
      <c r="V1996" t="s">
        <v>21158</v>
      </c>
    </row>
    <row r="1997" ht="15" spans="1:22">
      <c r="A1997" s="52">
        <f t="shared" si="155"/>
        <v>46266</v>
      </c>
      <c r="B1997" t="str">
        <f t="shared" si="156"/>
        <v>AGENT27</v>
      </c>
      <c r="C1997" t="str">
        <f t="shared" si="157"/>
        <v>KAMPUNG_EMPAT</v>
      </c>
      <c r="D1997" t="str">
        <f t="shared" si="158"/>
        <v>TRK07</v>
      </c>
      <c r="H1997" t="str">
        <f t="shared" si="159"/>
        <v>2026-09-01 06:27:23</v>
      </c>
      <c r="K1997" t="str" cm="1">
        <f t="array" ref="K1997:L1997">_xlfn.TEXTSPLIT(R1997," ")</f>
        <v>TRK07</v>
      </c>
      <c r="L1997" t="str">
        <v>KAMPUNG_EMPAT</v>
      </c>
      <c r="P1997" s="57" t="s">
        <v>21159</v>
      </c>
      <c r="Q1997" s="57" t="s">
        <v>11862</v>
      </c>
      <c r="R1997" s="57" t="s">
        <v>21160</v>
      </c>
      <c r="S1997" s="57" t="s">
        <v>21161</v>
      </c>
      <c r="T1997" s="57" t="s">
        <v>21162</v>
      </c>
      <c r="U1997" s="57" t="s">
        <v>21163</v>
      </c>
    </row>
    <row r="1998" ht="15" spans="1:22">
      <c r="A1998" s="52">
        <f t="shared" si="155"/>
        <v>46266</v>
      </c>
      <c r="B1998" t="str">
        <f t="shared" si="156"/>
        <v>AGENT23</v>
      </c>
      <c r="C1998" t="str">
        <f t="shared" si="157"/>
        <v>TOMPASO_BARU</v>
      </c>
      <c r="D1998" t="str">
        <f t="shared" si="158"/>
        <v>AMR16</v>
      </c>
      <c r="H1998" t="str">
        <f t="shared" si="159"/>
        <v>2026-09-01 06:26:44</v>
      </c>
      <c r="K1998" t="str" cm="1">
        <f t="array" ref="K1998:L1998">_xlfn.TEXTSPLIT(R1998," ")</f>
        <v>AMR16</v>
      </c>
      <c r="L1998" t="str">
        <v>TOMPASO_BARU</v>
      </c>
      <c r="P1998" s="57" t="s">
        <v>21164</v>
      </c>
      <c r="Q1998" s="57" t="s">
        <v>10259</v>
      </c>
      <c r="R1998" s="57" t="s">
        <v>21165</v>
      </c>
      <c r="S1998" s="57" t="s">
        <v>21166</v>
      </c>
      <c r="T1998" s="57" t="s">
        <v>21167</v>
      </c>
      <c r="U1998" s="57" t="s">
        <v>21168</v>
      </c>
      <c r="V1998" t="s">
        <v>21169</v>
      </c>
    </row>
    <row r="1999" ht="15" spans="1:22">
      <c r="A1999" s="52">
        <f t="shared" si="155"/>
        <v>46266</v>
      </c>
      <c r="B1999" t="str">
        <f t="shared" si="156"/>
        <v>AGENT21</v>
      </c>
      <c r="C1999" t="str">
        <f t="shared" si="157"/>
        <v>GEROKGAK_1</v>
      </c>
      <c r="D1999" t="str">
        <f t="shared" si="158"/>
        <v>SGA05B</v>
      </c>
      <c r="H1999" t="str">
        <f t="shared" si="159"/>
        <v>2026-09-01 06:26:43</v>
      </c>
      <c r="K1999" t="str" cm="1">
        <f t="array" ref="K1999:L1999">_xlfn.TEXTSPLIT(R1999," ")</f>
        <v>SGA05B</v>
      </c>
      <c r="L1999" t="str">
        <v>GEROKGAK_1</v>
      </c>
      <c r="P1999" s="57" t="s">
        <v>21170</v>
      </c>
      <c r="Q1999" s="57" t="s">
        <v>11660</v>
      </c>
      <c r="R1999" s="57" t="s">
        <v>21171</v>
      </c>
      <c r="S1999" s="57" t="s">
        <v>21172</v>
      </c>
      <c r="T1999" s="57" t="s">
        <v>21173</v>
      </c>
      <c r="U1999" s="57" t="s">
        <v>21174</v>
      </c>
      <c r="V1999" t="s">
        <v>7597</v>
      </c>
    </row>
    <row r="2000" ht="15" spans="1:22">
      <c r="A2000" s="52">
        <f t="shared" si="155"/>
        <v>46266</v>
      </c>
      <c r="B2000" t="str">
        <f t="shared" si="156"/>
        <v>AGENT21</v>
      </c>
      <c r="C2000" t="str">
        <f t="shared" si="157"/>
        <v>GERUNG</v>
      </c>
      <c r="D2000" t="str">
        <f t="shared" si="158"/>
        <v>GER01</v>
      </c>
      <c r="H2000" t="str">
        <f t="shared" si="159"/>
        <v>2026-09-01 06:26:05</v>
      </c>
      <c r="K2000" t="str" cm="1">
        <f t="array" ref="K2000:L2000">_xlfn.TEXTSPLIT(R2000," ")</f>
        <v>GER01</v>
      </c>
      <c r="L2000" t="str">
        <v>GERUNG</v>
      </c>
      <c r="P2000" s="57" t="s">
        <v>21175</v>
      </c>
      <c r="Q2000" s="57" t="s">
        <v>11660</v>
      </c>
      <c r="R2000" s="57" t="s">
        <v>21176</v>
      </c>
      <c r="S2000" s="57" t="s">
        <v>21177</v>
      </c>
      <c r="T2000" s="57" t="s">
        <v>21178</v>
      </c>
      <c r="U2000" s="57" t="s">
        <v>21179</v>
      </c>
      <c r="V2000" t="s">
        <v>21180</v>
      </c>
    </row>
    <row r="2001" ht="15" spans="1:22">
      <c r="A2001" s="52">
        <f t="shared" si="155"/>
        <v>46266</v>
      </c>
      <c r="B2001" t="str">
        <f t="shared" si="156"/>
        <v>AGENT23</v>
      </c>
      <c r="C2001" t="str">
        <f t="shared" si="157"/>
        <v>MOUTONG</v>
      </c>
      <c r="D2001" t="str">
        <f t="shared" si="158"/>
        <v>PII11</v>
      </c>
      <c r="H2001" t="str">
        <f t="shared" si="159"/>
        <v>2026-09-01 06:26:04</v>
      </c>
      <c r="K2001" t="str" cm="1">
        <f t="array" ref="K2001:L2001">_xlfn.TEXTSPLIT(R2001," ")</f>
        <v>PII11</v>
      </c>
      <c r="L2001" t="str">
        <v>MOUTONG</v>
      </c>
      <c r="P2001" s="57" t="s">
        <v>21181</v>
      </c>
      <c r="Q2001" s="57" t="s">
        <v>10259</v>
      </c>
      <c r="R2001" s="57" t="s">
        <v>21182</v>
      </c>
      <c r="S2001" s="57" t="s">
        <v>21183</v>
      </c>
      <c r="T2001" s="57" t="s">
        <v>21184</v>
      </c>
      <c r="U2001" s="57" t="s">
        <v>21185</v>
      </c>
    </row>
    <row r="2002" ht="15" spans="1:22">
      <c r="A2002" s="52">
        <f t="shared" si="155"/>
        <v>46266</v>
      </c>
      <c r="B2002" t="str">
        <f t="shared" si="156"/>
        <v>AGENT23</v>
      </c>
      <c r="C2002" t="str">
        <f t="shared" si="157"/>
        <v>TAGULANDANG</v>
      </c>
      <c r="D2002" t="str">
        <f t="shared" si="158"/>
        <v>OND02</v>
      </c>
      <c r="H2002" t="str">
        <f t="shared" si="159"/>
        <v>2026-09-01 06:26:01</v>
      </c>
      <c r="K2002" t="str" cm="1">
        <f t="array" ref="K2002:L2002">_xlfn.TEXTSPLIT(R2002," ")</f>
        <v>OND02</v>
      </c>
      <c r="L2002" t="str">
        <v>TAGULANDANG</v>
      </c>
      <c r="P2002" s="57" t="s">
        <v>21186</v>
      </c>
      <c r="Q2002" s="57" t="s">
        <v>10259</v>
      </c>
      <c r="R2002" s="57" t="s">
        <v>21187</v>
      </c>
      <c r="S2002" s="57" t="s">
        <v>21188</v>
      </c>
      <c r="T2002" s="57" t="s">
        <v>21189</v>
      </c>
      <c r="U2002" s="57" t="s">
        <v>21190</v>
      </c>
      <c r="V2002" t="s">
        <v>21191</v>
      </c>
    </row>
    <row r="2003" ht="15" spans="1:22">
      <c r="A2003" s="52">
        <f t="shared" si="155"/>
        <v>46266</v>
      </c>
      <c r="B2003" t="str">
        <f t="shared" si="156"/>
        <v>AGENT23</v>
      </c>
      <c r="C2003" t="str">
        <f t="shared" si="157"/>
        <v>TRANS_BAHOMAKMUR</v>
      </c>
      <c r="D2003" t="str">
        <f t="shared" si="158"/>
        <v>BUG04D</v>
      </c>
      <c r="H2003" t="str">
        <f t="shared" si="159"/>
        <v>2026-09-01 06:25:45</v>
      </c>
      <c r="K2003" t="str" cm="1">
        <f t="array" ref="K2003:L2003">_xlfn.TEXTSPLIT(R2003," ")</f>
        <v>BUG04D</v>
      </c>
      <c r="L2003" t="str">
        <v>TRANS_BAHOMAKMUR</v>
      </c>
      <c r="P2003" s="57" t="s">
        <v>21192</v>
      </c>
      <c r="Q2003" s="57" t="s">
        <v>10259</v>
      </c>
      <c r="R2003" s="57" t="s">
        <v>21193</v>
      </c>
      <c r="S2003" s="57" t="s">
        <v>21194</v>
      </c>
      <c r="T2003" s="57" t="s">
        <v>21195</v>
      </c>
      <c r="U2003" s="57" t="s">
        <v>21196</v>
      </c>
      <c r="V2003" t="s">
        <v>21197</v>
      </c>
    </row>
    <row r="2004" ht="15" spans="1:22">
      <c r="A2004" s="52">
        <f t="shared" si="155"/>
        <v>46266</v>
      </c>
      <c r="B2004" t="str">
        <f t="shared" si="156"/>
        <v>AGENT21</v>
      </c>
      <c r="C2004" t="str">
        <f t="shared" si="157"/>
        <v>PELIATAN_1</v>
      </c>
      <c r="D2004" t="str">
        <f t="shared" si="158"/>
        <v>GIA05B</v>
      </c>
      <c r="H2004" t="str">
        <f t="shared" si="159"/>
        <v>2026-09-01 06:25:43</v>
      </c>
      <c r="K2004" t="str" cm="1">
        <f t="array" ref="K2004:L2004">_xlfn.TEXTSPLIT(R2004," ")</f>
        <v>GIA05B</v>
      </c>
      <c r="L2004" t="str">
        <v>PELIATAN_1</v>
      </c>
      <c r="P2004" s="57" t="s">
        <v>21198</v>
      </c>
      <c r="Q2004" s="57" t="s">
        <v>11660</v>
      </c>
      <c r="R2004" s="57" t="s">
        <v>21199</v>
      </c>
      <c r="S2004" s="57" t="s">
        <v>21200</v>
      </c>
      <c r="T2004" s="57" t="s">
        <v>21201</v>
      </c>
      <c r="U2004" s="57" t="s">
        <v>21202</v>
      </c>
      <c r="V2004" t="s">
        <v>21203</v>
      </c>
    </row>
    <row r="2005" ht="15" spans="1:22">
      <c r="A2005" s="52">
        <f t="shared" si="155"/>
        <v>46266</v>
      </c>
      <c r="B2005" t="str">
        <f t="shared" si="156"/>
        <v>AGENT16</v>
      </c>
      <c r="C2005" t="str">
        <f t="shared" si="157"/>
        <v>SOG05A</v>
      </c>
      <c r="D2005" t="str">
        <f t="shared" si="158"/>
        <v>SOG05A</v>
      </c>
      <c r="H2005" t="str">
        <f t="shared" si="159"/>
        <v>2026-09-01 06:25:31</v>
      </c>
      <c r="K2005" t="str" cm="1">
        <f t="array" ref="K2005:L2005">_xlfn.TEXTSPLIT(R2005," ")</f>
        <v>SOG05A</v>
      </c>
      <c r="L2005" t="str">
        <v>SOG05A</v>
      </c>
      <c r="P2005" s="57" t="s">
        <v>21204</v>
      </c>
      <c r="Q2005" s="57" t="s">
        <v>10199</v>
      </c>
      <c r="R2005" s="57" t="s">
        <v>21205</v>
      </c>
      <c r="S2005" s="57" t="s">
        <v>21206</v>
      </c>
      <c r="T2005" s="57" t="s">
        <v>21207</v>
      </c>
      <c r="U2005" s="57" t="s">
        <v>21208</v>
      </c>
    </row>
    <row r="2006" ht="15" spans="1:22">
      <c r="A2006" s="52">
        <f t="shared" si="155"/>
        <v>46266</v>
      </c>
      <c r="B2006" t="str">
        <f t="shared" si="156"/>
        <v>AGENT21</v>
      </c>
      <c r="C2006" t="str">
        <f t="shared" si="157"/>
        <v>TEMBUKU</v>
      </c>
      <c r="D2006" t="str">
        <f t="shared" si="158"/>
        <v>BNL04</v>
      </c>
      <c r="H2006" t="str">
        <f t="shared" si="159"/>
        <v>2026-09-01 06:25:21</v>
      </c>
      <c r="K2006" t="str" cm="1">
        <f t="array" ref="K2006:L2006">_xlfn.TEXTSPLIT(R2006," ")</f>
        <v>BNL04</v>
      </c>
      <c r="L2006" t="str">
        <v>TEMBUKU</v>
      </c>
      <c r="P2006" s="57" t="s">
        <v>21209</v>
      </c>
      <c r="Q2006" s="57" t="s">
        <v>11660</v>
      </c>
      <c r="R2006" s="57" t="s">
        <v>21210</v>
      </c>
      <c r="S2006" s="57" t="s">
        <v>21211</v>
      </c>
      <c r="T2006" s="57" t="s">
        <v>21212</v>
      </c>
      <c r="U2006" s="57" t="s">
        <v>21213</v>
      </c>
      <c r="V2006" t="s">
        <v>21214</v>
      </c>
    </row>
    <row r="2007" ht="15" spans="1:22">
      <c r="A2007" s="52">
        <f t="shared" si="155"/>
        <v>46266</v>
      </c>
      <c r="B2007" t="str">
        <f t="shared" si="156"/>
        <v>AGENT22</v>
      </c>
      <c r="C2007" t="str">
        <f t="shared" si="157"/>
        <v>LAPRI</v>
      </c>
      <c r="D2007" t="str">
        <f t="shared" si="158"/>
        <v>WPE03</v>
      </c>
      <c r="H2007" t="str">
        <f t="shared" si="159"/>
        <v>2026-09-01 06:25:10</v>
      </c>
      <c r="K2007" t="str" cm="1">
        <f t="array" ref="K2007:L2007">_xlfn.TEXTSPLIT(R2007," ")</f>
        <v>WPE03</v>
      </c>
      <c r="L2007" t="str">
        <v>LAPRI</v>
      </c>
      <c r="P2007" s="57" t="s">
        <v>21215</v>
      </c>
      <c r="Q2007" s="57" t="s">
        <v>11133</v>
      </c>
      <c r="R2007" s="57" t="s">
        <v>21216</v>
      </c>
      <c r="S2007" s="57" t="s">
        <v>21217</v>
      </c>
      <c r="T2007" s="57" t="s">
        <v>21218</v>
      </c>
      <c r="U2007" s="57" t="s">
        <v>21219</v>
      </c>
    </row>
    <row r="2008" ht="15" spans="1:22">
      <c r="A2008" s="52">
        <f t="shared" si="155"/>
        <v>46266</v>
      </c>
      <c r="B2008" t="str">
        <f t="shared" si="156"/>
        <v>AGENT23</v>
      </c>
      <c r="C2008" t="str">
        <f t="shared" si="157"/>
        <v>BUNGKU</v>
      </c>
      <c r="D2008" t="str">
        <f t="shared" si="158"/>
        <v>BUG01</v>
      </c>
      <c r="H2008" t="str">
        <f t="shared" si="159"/>
        <v>2026-09-01 06:25:06</v>
      </c>
      <c r="K2008" t="str" cm="1">
        <f t="array" ref="K2008:L2008">_xlfn.TEXTSPLIT(R2008," ")</f>
        <v>BUG01</v>
      </c>
      <c r="L2008" t="str">
        <v>BUNGKU</v>
      </c>
      <c r="P2008" s="57" t="s">
        <v>21220</v>
      </c>
      <c r="Q2008" s="57" t="s">
        <v>10259</v>
      </c>
      <c r="R2008" s="57" t="s">
        <v>21221</v>
      </c>
      <c r="S2008" s="57" t="s">
        <v>21222</v>
      </c>
      <c r="T2008" s="57" t="s">
        <v>21223</v>
      </c>
      <c r="U2008" s="57" t="s">
        <v>21224</v>
      </c>
      <c r="V2008" t="s">
        <v>21225</v>
      </c>
    </row>
    <row r="2009" ht="15" spans="1:22">
      <c r="A2009" s="52">
        <f t="shared" si="155"/>
        <v>46266</v>
      </c>
      <c r="B2009" t="str">
        <f t="shared" si="156"/>
        <v>AGENT21</v>
      </c>
      <c r="C2009" t="str">
        <f t="shared" si="157"/>
        <v>SUKASADA</v>
      </c>
      <c r="D2009" t="str">
        <f t="shared" si="158"/>
        <v>SGA15</v>
      </c>
      <c r="H2009" t="str">
        <f t="shared" si="159"/>
        <v>2026-09-01 06:24:59</v>
      </c>
      <c r="K2009" t="str" cm="1">
        <f t="array" ref="K2009:L2009">_xlfn.TEXTSPLIT(R2009," ")</f>
        <v>SGA15</v>
      </c>
      <c r="L2009" t="str">
        <v>SUKASADA</v>
      </c>
      <c r="P2009" s="57" t="s">
        <v>21226</v>
      </c>
      <c r="Q2009" s="57" t="s">
        <v>11660</v>
      </c>
      <c r="R2009" s="57" t="s">
        <v>21227</v>
      </c>
      <c r="S2009" s="57" t="s">
        <v>21228</v>
      </c>
      <c r="T2009" s="57" t="s">
        <v>21229</v>
      </c>
      <c r="U2009" s="57" t="s">
        <v>21230</v>
      </c>
      <c r="V2009" t="s">
        <v>21231</v>
      </c>
    </row>
    <row r="2010" ht="15" spans="1:22">
      <c r="A2010" s="52">
        <f t="shared" si="155"/>
        <v>46266</v>
      </c>
      <c r="B2010" t="str">
        <f t="shared" si="156"/>
        <v>AGENT23</v>
      </c>
      <c r="C2010" t="str">
        <f t="shared" si="157"/>
        <v>SUWAWA_01</v>
      </c>
      <c r="D2010" t="str">
        <f t="shared" si="158"/>
        <v>SUW11</v>
      </c>
      <c r="H2010" t="str">
        <f t="shared" si="159"/>
        <v>2026-09-01 06:24:29</v>
      </c>
      <c r="K2010" t="str" cm="1">
        <f t="array" ref="K2010:L2010">_xlfn.TEXTSPLIT(R2010," ")</f>
        <v>SUW11</v>
      </c>
      <c r="L2010" t="str">
        <v>SUWAWA_01</v>
      </c>
      <c r="P2010" s="57" t="s">
        <v>21232</v>
      </c>
      <c r="Q2010" s="57" t="s">
        <v>10259</v>
      </c>
      <c r="R2010" s="57" t="s">
        <v>21233</v>
      </c>
      <c r="S2010" s="57" t="s">
        <v>21234</v>
      </c>
      <c r="T2010" s="57" t="s">
        <v>21235</v>
      </c>
      <c r="U2010" s="57" t="s">
        <v>21236</v>
      </c>
      <c r="V2010" t="s">
        <v>487</v>
      </c>
    </row>
    <row r="2011" ht="15" spans="1:22">
      <c r="A2011" s="52">
        <f t="shared" si="155"/>
        <v>46266</v>
      </c>
      <c r="B2011" t="str">
        <f t="shared" si="156"/>
        <v>AGENT27</v>
      </c>
      <c r="C2011" t="str">
        <f t="shared" si="157"/>
        <v>SOETOYO_S</v>
      </c>
      <c r="D2011" t="str">
        <f t="shared" si="158"/>
        <v>BDJ09</v>
      </c>
      <c r="H2011" t="str">
        <f t="shared" si="159"/>
        <v>2026-09-01 06:24:25</v>
      </c>
      <c r="K2011" t="str" cm="1">
        <f t="array" ref="K2011:L2011">_xlfn.TEXTSPLIT(R2011," ")</f>
        <v>BDJ09</v>
      </c>
      <c r="L2011" t="str">
        <v>SOETOYO_S</v>
      </c>
      <c r="P2011" s="57" t="s">
        <v>21237</v>
      </c>
      <c r="Q2011" s="57" t="s">
        <v>11862</v>
      </c>
      <c r="R2011" s="57" t="s">
        <v>21238</v>
      </c>
      <c r="S2011" s="57" t="s">
        <v>21239</v>
      </c>
      <c r="T2011" s="57" t="s">
        <v>21240</v>
      </c>
      <c r="U2011" s="57" t="s">
        <v>21241</v>
      </c>
      <c r="V2011" t="s">
        <v>21242</v>
      </c>
    </row>
    <row r="2012" ht="15" spans="1:22">
      <c r="A2012" s="52">
        <f t="shared" si="155"/>
        <v>46266</v>
      </c>
      <c r="B2012" t="str">
        <f t="shared" si="156"/>
        <v>AGENT21</v>
      </c>
      <c r="C2012" t="str">
        <f t="shared" si="157"/>
        <v>BATU_BOLONG</v>
      </c>
      <c r="D2012" t="str">
        <f t="shared" si="158"/>
        <v>MGW42</v>
      </c>
      <c r="H2012" t="str">
        <f t="shared" si="159"/>
        <v>2026-09-01 06:23:41</v>
      </c>
      <c r="K2012" t="str" cm="1">
        <f t="array" ref="K2012:L2012">_xlfn.TEXTSPLIT(R2012," ")</f>
        <v>MGW42</v>
      </c>
      <c r="L2012" t="str">
        <v>BATU_BOLONG</v>
      </c>
      <c r="P2012" s="57" t="s">
        <v>21243</v>
      </c>
      <c r="Q2012" s="57" t="s">
        <v>11660</v>
      </c>
      <c r="R2012" s="57" t="s">
        <v>21244</v>
      </c>
      <c r="S2012" s="57" t="s">
        <v>21245</v>
      </c>
      <c r="T2012" s="57" t="s">
        <v>21246</v>
      </c>
      <c r="U2012" s="57" t="s">
        <v>21247</v>
      </c>
    </row>
    <row r="2013" ht="15" spans="1:22">
      <c r="A2013" s="52">
        <f t="shared" si="155"/>
        <v>46266</v>
      </c>
      <c r="B2013" t="str">
        <f t="shared" si="156"/>
        <v>AGENT23</v>
      </c>
      <c r="C2013" t="str">
        <f t="shared" si="157"/>
        <v>TOMOHON</v>
      </c>
      <c r="D2013" t="str">
        <f t="shared" si="158"/>
        <v>TMH01</v>
      </c>
      <c r="H2013" t="str">
        <f t="shared" si="159"/>
        <v>2026-09-01 06:23:41</v>
      </c>
      <c r="K2013" t="str" cm="1">
        <f t="array" ref="K2013:L2013">_xlfn.TEXTSPLIT(R2013," ")</f>
        <v>TMH01</v>
      </c>
      <c r="L2013" t="str">
        <v>TOMOHON</v>
      </c>
      <c r="P2013" s="57" t="s">
        <v>21243</v>
      </c>
      <c r="Q2013" s="57" t="s">
        <v>10259</v>
      </c>
      <c r="R2013" s="57" t="s">
        <v>21248</v>
      </c>
      <c r="S2013" s="57" t="s">
        <v>21249</v>
      </c>
      <c r="T2013" s="57" t="s">
        <v>8255</v>
      </c>
      <c r="U2013" s="57" t="s">
        <v>21250</v>
      </c>
      <c r="V2013" t="s">
        <v>21251</v>
      </c>
    </row>
    <row r="2014" ht="15" spans="1:22">
      <c r="A2014" s="52">
        <f t="shared" si="155"/>
        <v>46266</v>
      </c>
      <c r="B2014" t="str">
        <f t="shared" si="156"/>
        <v>AGENT23</v>
      </c>
      <c r="C2014" t="str">
        <f t="shared" si="157"/>
        <v>YZ_LELILEF</v>
      </c>
      <c r="D2014" t="str">
        <f t="shared" si="158"/>
        <v>YZZSI02</v>
      </c>
      <c r="H2014" t="str">
        <f t="shared" si="159"/>
        <v>2026-09-01 06:21:53</v>
      </c>
      <c r="K2014" t="str" cm="1">
        <f t="array" ref="K2014:L2014">_xlfn.TEXTSPLIT(R2014," ")</f>
        <v>YZZSI02</v>
      </c>
      <c r="L2014" t="str">
        <v>YZ_LELILEF</v>
      </c>
      <c r="P2014" s="57" t="s">
        <v>21252</v>
      </c>
      <c r="Q2014" s="57" t="s">
        <v>10259</v>
      </c>
      <c r="R2014" s="57" t="s">
        <v>21253</v>
      </c>
      <c r="S2014" s="57" t="s">
        <v>21254</v>
      </c>
      <c r="T2014" s="57" t="s">
        <v>21255</v>
      </c>
      <c r="U2014" s="57" t="s">
        <v>21256</v>
      </c>
      <c r="V2014" t="s">
        <v>21257</v>
      </c>
    </row>
    <row r="2015" ht="15" spans="1:22">
      <c r="A2015" s="52">
        <f t="shared" si="155"/>
        <v>46266</v>
      </c>
      <c r="B2015" t="str">
        <f t="shared" si="156"/>
        <v>AGENT23</v>
      </c>
      <c r="C2015" t="str">
        <f t="shared" si="157"/>
        <v>AGUS_SALIM_01</v>
      </c>
      <c r="D2015" t="str">
        <f t="shared" si="158"/>
        <v>GTO26</v>
      </c>
      <c r="H2015" t="str">
        <f t="shared" si="159"/>
        <v>2026-09-01 06:21:41</v>
      </c>
      <c r="K2015" t="str" cm="1">
        <f t="array" ref="K2015:L2015">_xlfn.TEXTSPLIT(R2015," ")</f>
        <v>GTO26</v>
      </c>
      <c r="L2015" t="str">
        <v>AGUS_SALIM_01</v>
      </c>
      <c r="P2015" s="57" t="s">
        <v>21258</v>
      </c>
      <c r="Q2015" s="57" t="s">
        <v>10259</v>
      </c>
      <c r="R2015" s="57" t="s">
        <v>21259</v>
      </c>
      <c r="S2015" s="57" t="s">
        <v>21260</v>
      </c>
      <c r="T2015" s="57" t="s">
        <v>21261</v>
      </c>
      <c r="U2015" s="57" t="s">
        <v>21262</v>
      </c>
      <c r="V2015" t="s">
        <v>21263</v>
      </c>
    </row>
    <row r="2016" ht="15" spans="1:22">
      <c r="A2016" s="52">
        <f t="shared" si="155"/>
        <v>46266</v>
      </c>
      <c r="B2016" t="str">
        <f t="shared" si="156"/>
        <v>AGENT27</v>
      </c>
      <c r="C2016" t="str">
        <f t="shared" si="157"/>
        <v>HKSN</v>
      </c>
      <c r="D2016" t="str">
        <f t="shared" si="158"/>
        <v>BDJ12</v>
      </c>
      <c r="H2016" t="str">
        <f t="shared" si="159"/>
        <v>2026-09-01 06:21:11</v>
      </c>
      <c r="K2016" t="str" cm="1">
        <f t="array" ref="K2016:L2016">_xlfn.TEXTSPLIT(R2016," ")</f>
        <v>BDJ12</v>
      </c>
      <c r="L2016" t="str">
        <v>HKSN</v>
      </c>
      <c r="P2016" s="57" t="s">
        <v>21264</v>
      </c>
      <c r="Q2016" s="57" t="s">
        <v>11862</v>
      </c>
      <c r="R2016" s="57" t="s">
        <v>21265</v>
      </c>
      <c r="S2016" s="57" t="s">
        <v>21266</v>
      </c>
      <c r="T2016" s="57" t="s">
        <v>21267</v>
      </c>
      <c r="U2016" s="57" t="s">
        <v>21268</v>
      </c>
      <c r="V2016" t="s">
        <v>21269</v>
      </c>
    </row>
    <row r="2017" ht="15" spans="1:22">
      <c r="A2017" s="52">
        <f t="shared" si="155"/>
        <v>46266</v>
      </c>
      <c r="B2017" t="str">
        <f t="shared" si="156"/>
        <v>AGENT21</v>
      </c>
      <c r="C2017" t="str">
        <f t="shared" si="157"/>
        <v>PAYANGAN_1</v>
      </c>
      <c r="D2017" t="str">
        <f t="shared" si="158"/>
        <v>GIA02A</v>
      </c>
      <c r="H2017" t="str">
        <f t="shared" si="159"/>
        <v>2026-09-01 06:21:08</v>
      </c>
      <c r="K2017" t="str" cm="1">
        <f t="array" ref="K2017:L2017">_xlfn.TEXTSPLIT(R2017," ")</f>
        <v>GIA02A</v>
      </c>
      <c r="L2017" t="str">
        <v>PAYANGAN_1</v>
      </c>
      <c r="P2017" s="57" t="s">
        <v>21270</v>
      </c>
      <c r="Q2017" s="57" t="s">
        <v>11660</v>
      </c>
      <c r="R2017" s="57" t="s">
        <v>21271</v>
      </c>
      <c r="S2017" s="57" t="s">
        <v>21272</v>
      </c>
      <c r="T2017" s="57" t="s">
        <v>21273</v>
      </c>
      <c r="U2017" s="57" t="s">
        <v>21274</v>
      </c>
    </row>
    <row r="2018" ht="15" spans="1:22">
      <c r="A2018" s="52">
        <f t="shared" si="155"/>
        <v>46266</v>
      </c>
      <c r="B2018" t="str">
        <f t="shared" si="156"/>
        <v>AGENT23</v>
      </c>
      <c r="C2018" t="str">
        <f t="shared" si="157"/>
        <v>DUMBO_RAYA_01</v>
      </c>
      <c r="D2018" t="str">
        <f t="shared" si="158"/>
        <v>GTO21</v>
      </c>
      <c r="H2018" t="str">
        <f t="shared" si="159"/>
        <v>2026-09-01 06:20:51</v>
      </c>
      <c r="K2018" t="str" cm="1">
        <f t="array" ref="K2018:L2018">_xlfn.TEXTSPLIT(R2018," ")</f>
        <v>GTO21</v>
      </c>
      <c r="L2018" t="str">
        <v>DUMBO_RAYA_01</v>
      </c>
      <c r="P2018" s="57" t="s">
        <v>21275</v>
      </c>
      <c r="Q2018" s="57" t="s">
        <v>10259</v>
      </c>
      <c r="R2018" s="57" t="s">
        <v>21276</v>
      </c>
      <c r="S2018" s="57" t="s">
        <v>21277</v>
      </c>
      <c r="T2018" s="57" t="s">
        <v>21278</v>
      </c>
      <c r="U2018" s="57" t="s">
        <v>21279</v>
      </c>
      <c r="V2018" t="s">
        <v>6628</v>
      </c>
    </row>
    <row r="2019" ht="15" spans="1:22">
      <c r="A2019" s="52">
        <f t="shared" si="155"/>
        <v>46266</v>
      </c>
      <c r="B2019" t="str">
        <f t="shared" si="156"/>
        <v>AGENT22</v>
      </c>
      <c r="C2019" t="str">
        <f t="shared" si="157"/>
        <v>SUMARORONG</v>
      </c>
      <c r="D2019" t="str">
        <f t="shared" si="158"/>
        <v>PMA03</v>
      </c>
      <c r="H2019" t="str">
        <f t="shared" si="159"/>
        <v>2026-09-01 06:20:25</v>
      </c>
      <c r="K2019" t="str" cm="1">
        <f t="array" ref="K2019:L2019">_xlfn.TEXTSPLIT(R2019," ")</f>
        <v>PMA03</v>
      </c>
      <c r="L2019" t="str">
        <v>SUMARORONG</v>
      </c>
      <c r="P2019" s="57" t="s">
        <v>21280</v>
      </c>
      <c r="Q2019" s="57" t="s">
        <v>11133</v>
      </c>
      <c r="R2019" s="57" t="s">
        <v>21281</v>
      </c>
      <c r="S2019" s="57" t="s">
        <v>21282</v>
      </c>
      <c r="T2019" s="57" t="s">
        <v>21283</v>
      </c>
      <c r="U2019" s="57" t="s">
        <v>21284</v>
      </c>
    </row>
    <row r="2020" ht="15" spans="1:22">
      <c r="A2020" s="52">
        <f t="shared" si="155"/>
        <v>46266</v>
      </c>
      <c r="B2020" t="str">
        <f t="shared" si="156"/>
        <v>AGENT19</v>
      </c>
      <c r="C2020" t="str">
        <f t="shared" si="157"/>
        <v>MAYANGAN_1</v>
      </c>
      <c r="D2020" t="str">
        <f t="shared" si="158"/>
        <v>PRO06</v>
      </c>
      <c r="H2020" t="str">
        <f t="shared" si="159"/>
        <v>2026-09-01 06:20:11</v>
      </c>
      <c r="K2020" t="str" cm="1">
        <f t="array" ref="K2020:L2020">_xlfn.TEXTSPLIT(R2020," ")</f>
        <v>PRO06</v>
      </c>
      <c r="L2020" t="str">
        <v>MAYANGAN_1</v>
      </c>
      <c r="P2020" s="57" t="s">
        <v>21285</v>
      </c>
      <c r="Q2020" s="57" t="s">
        <v>10181</v>
      </c>
      <c r="R2020" s="57" t="s">
        <v>21286</v>
      </c>
      <c r="S2020" s="57" t="s">
        <v>21287</v>
      </c>
      <c r="T2020" s="57" t="s">
        <v>21288</v>
      </c>
      <c r="U2020" s="57" t="s">
        <v>21289</v>
      </c>
      <c r="V2020" t="s">
        <v>21290</v>
      </c>
    </row>
    <row r="2021" ht="15" spans="1:22">
      <c r="A2021" s="52">
        <f t="shared" si="155"/>
        <v>46266</v>
      </c>
      <c r="B2021" t="str">
        <f t="shared" si="156"/>
        <v>AGENT21</v>
      </c>
      <c r="C2021" t="str">
        <f t="shared" si="157"/>
        <v>PURA_DEMAK</v>
      </c>
      <c r="D2021" t="str">
        <f t="shared" si="158"/>
        <v>DPS01C</v>
      </c>
      <c r="H2021" t="str">
        <f t="shared" si="159"/>
        <v>2026-09-01 06:19:36</v>
      </c>
      <c r="K2021" t="str" cm="1">
        <f t="array" ref="K2021:L2021">_xlfn.TEXTSPLIT(R2021," ")</f>
        <v>DPS01C</v>
      </c>
      <c r="L2021" t="str">
        <v>PURA_DEMAK</v>
      </c>
      <c r="P2021" s="57" t="s">
        <v>21291</v>
      </c>
      <c r="Q2021" s="57" t="s">
        <v>11660</v>
      </c>
      <c r="R2021" s="57" t="s">
        <v>21292</v>
      </c>
      <c r="S2021" s="57" t="s">
        <v>21293</v>
      </c>
      <c r="T2021" s="57" t="s">
        <v>21294</v>
      </c>
      <c r="U2021" s="57" t="s">
        <v>21295</v>
      </c>
      <c r="V2021" t="s">
        <v>21296</v>
      </c>
    </row>
    <row r="2022" ht="15" spans="1:22">
      <c r="A2022" s="52">
        <f t="shared" si="155"/>
        <v>46266</v>
      </c>
      <c r="B2022" t="str">
        <f t="shared" si="156"/>
        <v>AGENT25</v>
      </c>
      <c r="C2022" t="str">
        <f t="shared" si="157"/>
        <v>PATIH_RUMBIH</v>
      </c>
      <c r="D2022" t="str">
        <f t="shared" si="158"/>
        <v>SMQ05</v>
      </c>
      <c r="H2022" t="str">
        <f t="shared" si="159"/>
        <v>2026-09-01 06:19:20</v>
      </c>
      <c r="K2022" t="str" cm="1">
        <f t="array" ref="K2022:L2022">_xlfn.TEXTSPLIT(R2022," ")</f>
        <v>SMQ05</v>
      </c>
      <c r="L2022" t="str">
        <v>PATIH_RUMBIH</v>
      </c>
      <c r="P2022" s="57" t="s">
        <v>21297</v>
      </c>
      <c r="Q2022" s="57" t="s">
        <v>10270</v>
      </c>
      <c r="R2022" s="57" t="s">
        <v>21298</v>
      </c>
      <c r="S2022" s="57" t="s">
        <v>21299</v>
      </c>
      <c r="T2022" s="57" t="s">
        <v>21300</v>
      </c>
      <c r="U2022" s="57" t="s">
        <v>21301</v>
      </c>
      <c r="V2022" t="s">
        <v>21302</v>
      </c>
    </row>
    <row r="2023" ht="15" spans="1:22">
      <c r="A2023" s="52">
        <f t="shared" si="155"/>
        <v>46266</v>
      </c>
      <c r="B2023" t="str">
        <f t="shared" si="156"/>
        <v>AGENT06</v>
      </c>
      <c r="C2023" t="str">
        <f t="shared" si="157"/>
        <v>BAWAN</v>
      </c>
      <c r="D2023" t="str">
        <f t="shared" si="158"/>
        <v>LBB10</v>
      </c>
      <c r="H2023" t="str">
        <f t="shared" si="159"/>
        <v>2026-09-01 06:18:52</v>
      </c>
      <c r="K2023" t="str" cm="1">
        <f t="array" ref="K2023:L2023">_xlfn.TEXTSPLIT(R2023," ")</f>
        <v>LBB10</v>
      </c>
      <c r="L2023" t="str">
        <v>BAWAN</v>
      </c>
      <c r="P2023" s="57" t="s">
        <v>21303</v>
      </c>
      <c r="Q2023" s="57" t="s">
        <v>10410</v>
      </c>
      <c r="R2023" s="57" t="s">
        <v>21304</v>
      </c>
      <c r="S2023" s="57" t="s">
        <v>21305</v>
      </c>
      <c r="T2023" s="57" t="s">
        <v>21306</v>
      </c>
      <c r="U2023" s="57" t="s">
        <v>21307</v>
      </c>
      <c r="V2023" t="s">
        <v>21308</v>
      </c>
    </row>
    <row r="2024" ht="15" spans="1:22">
      <c r="A2024" s="52">
        <f t="shared" si="155"/>
        <v>46266</v>
      </c>
      <c r="B2024" t="str">
        <f t="shared" si="156"/>
        <v>AGENT19</v>
      </c>
      <c r="C2024" t="str">
        <f t="shared" si="157"/>
        <v>CAMPUR_DARAT</v>
      </c>
      <c r="D2024" t="str">
        <f t="shared" si="158"/>
        <v>TLA02</v>
      </c>
      <c r="H2024" t="str">
        <f t="shared" si="159"/>
        <v>2026-09-01 06:18:52</v>
      </c>
      <c r="K2024" t="str" cm="1">
        <f t="array" ref="K2024:L2024">_xlfn.TEXTSPLIT(R2024," ")</f>
        <v>TLA02</v>
      </c>
      <c r="L2024" t="str">
        <v>CAMPUR_DARAT</v>
      </c>
      <c r="P2024" s="57" t="s">
        <v>21303</v>
      </c>
      <c r="Q2024" s="57" t="s">
        <v>10181</v>
      </c>
      <c r="R2024" s="57" t="s">
        <v>21309</v>
      </c>
      <c r="S2024" s="57" t="s">
        <v>21310</v>
      </c>
      <c r="T2024" s="57" t="s">
        <v>21311</v>
      </c>
      <c r="U2024" s="57" t="s">
        <v>21312</v>
      </c>
    </row>
    <row r="2025" ht="15" spans="1:22">
      <c r="A2025" s="52">
        <f t="shared" si="155"/>
        <v>46266</v>
      </c>
      <c r="B2025" t="str">
        <f t="shared" si="156"/>
        <v>AGENT16</v>
      </c>
      <c r="C2025" t="str">
        <f t="shared" si="157"/>
        <v>IDM11C</v>
      </c>
      <c r="D2025" t="str">
        <f t="shared" si="158"/>
        <v>IDM11C</v>
      </c>
      <c r="H2025" t="str">
        <f t="shared" si="159"/>
        <v>2026-09-01 06:18:36</v>
      </c>
      <c r="K2025" t="str" cm="1">
        <f t="array" ref="K2025:L2025">_xlfn.TEXTSPLIT(R2025," ")</f>
        <v>IDM11C</v>
      </c>
      <c r="L2025" t="str">
        <v>IDM11C</v>
      </c>
      <c r="P2025" s="57" t="s">
        <v>21313</v>
      </c>
      <c r="Q2025" s="57" t="s">
        <v>10199</v>
      </c>
      <c r="R2025" s="57" t="s">
        <v>21314</v>
      </c>
      <c r="S2025" s="57" t="s">
        <v>21315</v>
      </c>
      <c r="T2025" s="57" t="s">
        <v>21316</v>
      </c>
      <c r="U2025" s="57" t="s">
        <v>21317</v>
      </c>
      <c r="V2025" t="s">
        <v>21318</v>
      </c>
    </row>
    <row r="2026" ht="15" spans="1:22">
      <c r="A2026" s="52">
        <f t="shared" si="155"/>
        <v>46266</v>
      </c>
      <c r="B2026" t="str">
        <f t="shared" si="156"/>
        <v>AGENT23</v>
      </c>
      <c r="C2026" t="str">
        <f t="shared" si="157"/>
        <v>DUNGINGI_01</v>
      </c>
      <c r="D2026" t="str">
        <f t="shared" si="158"/>
        <v>GTO26A</v>
      </c>
      <c r="H2026" t="str">
        <f t="shared" si="159"/>
        <v>2026-09-01 06:18:31</v>
      </c>
      <c r="K2026" t="str" cm="1">
        <f t="array" ref="K2026:L2026">_xlfn.TEXTSPLIT(R2026," ")</f>
        <v>GTO26A</v>
      </c>
      <c r="L2026" t="str">
        <v>DUNGINGI_01</v>
      </c>
      <c r="P2026" s="57" t="s">
        <v>21319</v>
      </c>
      <c r="Q2026" s="57" t="s">
        <v>10259</v>
      </c>
      <c r="R2026" s="57" t="s">
        <v>21320</v>
      </c>
      <c r="S2026" s="57" t="s">
        <v>21321</v>
      </c>
      <c r="T2026" s="57" t="s">
        <v>21322</v>
      </c>
      <c r="U2026" s="57" t="s">
        <v>21323</v>
      </c>
      <c r="V2026" t="s">
        <v>21324</v>
      </c>
    </row>
    <row r="2027" ht="15" spans="1:22">
      <c r="A2027" s="52">
        <f t="shared" si="155"/>
        <v>46266</v>
      </c>
      <c r="B2027" t="str">
        <f t="shared" si="156"/>
        <v>AGENT22</v>
      </c>
      <c r="C2027" t="str">
        <f t="shared" si="157"/>
        <v>BALANIPA</v>
      </c>
      <c r="D2027" t="str">
        <f t="shared" si="158"/>
        <v>PWX03</v>
      </c>
      <c r="H2027" t="str">
        <f t="shared" si="159"/>
        <v>2026-09-01 06:18:22</v>
      </c>
      <c r="K2027" t="str" cm="1">
        <f t="array" ref="K2027:L2027">_xlfn.TEXTSPLIT(R2027," ")</f>
        <v>PWX03</v>
      </c>
      <c r="L2027" t="str">
        <v>BALANIPA</v>
      </c>
      <c r="P2027" s="57" t="s">
        <v>21325</v>
      </c>
      <c r="Q2027" s="57" t="s">
        <v>11133</v>
      </c>
      <c r="R2027" s="57" t="s">
        <v>21326</v>
      </c>
      <c r="S2027" s="57" t="s">
        <v>21327</v>
      </c>
      <c r="T2027" s="57" t="s">
        <v>6698</v>
      </c>
      <c r="U2027" s="57" t="s">
        <v>21328</v>
      </c>
      <c r="V2027" t="s">
        <v>21329</v>
      </c>
    </row>
    <row r="2028" ht="15" spans="1:22">
      <c r="A2028" s="52">
        <f t="shared" si="155"/>
        <v>46266</v>
      </c>
      <c r="B2028" t="str">
        <f t="shared" si="156"/>
        <v>AGENT21</v>
      </c>
      <c r="C2028" t="str">
        <f t="shared" si="157"/>
        <v>SUMBERKIMA</v>
      </c>
      <c r="D2028" t="str">
        <f t="shared" si="158"/>
        <v>SGA05A</v>
      </c>
      <c r="H2028" t="str">
        <f t="shared" si="159"/>
        <v>2026-09-01 06:17:39</v>
      </c>
      <c r="K2028" t="str" cm="1">
        <f t="array" ref="K2028:L2028">_xlfn.TEXTSPLIT(R2028," ")</f>
        <v>SGA05A</v>
      </c>
      <c r="L2028" t="str">
        <v>SUMBERKIMA</v>
      </c>
      <c r="P2028" s="57" t="s">
        <v>21330</v>
      </c>
      <c r="Q2028" s="57" t="s">
        <v>11660</v>
      </c>
      <c r="R2028" s="57" t="s">
        <v>21331</v>
      </c>
      <c r="S2028" s="57" t="s">
        <v>21332</v>
      </c>
      <c r="T2028" s="57" t="s">
        <v>21173</v>
      </c>
      <c r="U2028" s="57" t="s">
        <v>21333</v>
      </c>
      <c r="V2028" t="s">
        <v>7597</v>
      </c>
    </row>
    <row r="2029" ht="15" spans="1:22">
      <c r="A2029" s="52">
        <f t="shared" si="155"/>
        <v>46266</v>
      </c>
      <c r="B2029" t="str">
        <f t="shared" si="156"/>
        <v>AGENT17</v>
      </c>
      <c r="C2029" t="str">
        <f t="shared" si="157"/>
        <v>BULAKAMBA</v>
      </c>
      <c r="D2029" t="str">
        <f t="shared" si="158"/>
        <v>BRB07</v>
      </c>
      <c r="H2029" t="str">
        <f t="shared" si="159"/>
        <v>2026-09-01 06:17:15</v>
      </c>
      <c r="K2029" t="str" cm="1">
        <f t="array" ref="K2029:L2029">_xlfn.TEXTSPLIT(R2029," ")</f>
        <v>BRB07</v>
      </c>
      <c r="L2029" t="str">
        <v>BULAKAMBA</v>
      </c>
      <c r="P2029" s="57" t="s">
        <v>21334</v>
      </c>
      <c r="Q2029" s="57" t="s">
        <v>11249</v>
      </c>
      <c r="R2029" s="57" t="s">
        <v>21335</v>
      </c>
      <c r="S2029" s="57" t="s">
        <v>21336</v>
      </c>
      <c r="T2029" s="57" t="s">
        <v>21337</v>
      </c>
      <c r="U2029" s="57" t="s">
        <v>21338</v>
      </c>
      <c r="V2029" t="s">
        <v>21339</v>
      </c>
    </row>
    <row r="2030" ht="15" spans="1:22">
      <c r="A2030" s="52">
        <f t="shared" si="155"/>
        <v>46266</v>
      </c>
      <c r="B2030" t="str">
        <f t="shared" si="156"/>
        <v>AGENT23</v>
      </c>
      <c r="C2030" t="str">
        <f t="shared" si="157"/>
        <v>AMURANG</v>
      </c>
      <c r="D2030" t="str">
        <f t="shared" si="158"/>
        <v>AMR01</v>
      </c>
      <c r="H2030" t="str">
        <f t="shared" si="159"/>
        <v>2026-09-01 06:15:59</v>
      </c>
      <c r="K2030" t="str" cm="1">
        <f t="array" ref="K2030:L2030">_xlfn.TEXTSPLIT(R2030," ")</f>
        <v>AMR01</v>
      </c>
      <c r="L2030" t="str">
        <v>AMURANG</v>
      </c>
      <c r="P2030" s="57" t="s">
        <v>21340</v>
      </c>
      <c r="Q2030" s="57" t="s">
        <v>10259</v>
      </c>
      <c r="R2030" s="57" t="s">
        <v>21341</v>
      </c>
      <c r="S2030" s="57" t="s">
        <v>21342</v>
      </c>
      <c r="T2030" s="57" t="s">
        <v>21343</v>
      </c>
      <c r="U2030" s="57" t="s">
        <v>21344</v>
      </c>
      <c r="V2030" t="s">
        <v>21345</v>
      </c>
    </row>
    <row r="2031" ht="15" spans="1:22">
      <c r="A2031" s="52">
        <f t="shared" si="155"/>
        <v>46266</v>
      </c>
      <c r="B2031" t="str">
        <f t="shared" si="156"/>
        <v>AGENT19</v>
      </c>
      <c r="C2031" t="str">
        <f t="shared" si="157"/>
        <v>DC_TANGGULANGIN</v>
      </c>
      <c r="D2031" t="str">
        <f t="shared" si="158"/>
        <v>SDA31</v>
      </c>
      <c r="H2031" t="str">
        <f t="shared" si="159"/>
        <v>2026-09-01 06:15:46</v>
      </c>
      <c r="K2031" t="str" cm="1">
        <f t="array" ref="K2031:L2031">_xlfn.TEXTSPLIT(R2031," ")</f>
        <v>SDA31</v>
      </c>
      <c r="L2031" t="str">
        <v>DC_TANGGULANGIN</v>
      </c>
      <c r="P2031" s="57" t="s">
        <v>21346</v>
      </c>
      <c r="Q2031" s="57" t="s">
        <v>10181</v>
      </c>
      <c r="R2031" s="57" t="s">
        <v>21347</v>
      </c>
      <c r="S2031" s="57" t="s">
        <v>21348</v>
      </c>
      <c r="T2031" s="57" t="s">
        <v>21349</v>
      </c>
      <c r="U2031" s="57" t="s">
        <v>21350</v>
      </c>
      <c r="V2031" t="s">
        <v>21351</v>
      </c>
    </row>
    <row r="2032" ht="15" spans="1:22">
      <c r="A2032" s="52">
        <f t="shared" si="155"/>
        <v>46266</v>
      </c>
      <c r="B2032" t="str">
        <f t="shared" si="156"/>
        <v>AGENT16</v>
      </c>
      <c r="C2032" t="str">
        <f t="shared" si="157"/>
        <v>PACET_CJR_2</v>
      </c>
      <c r="D2032" t="str">
        <f t="shared" si="158"/>
        <v>CJR25B</v>
      </c>
      <c r="H2032" t="str">
        <f t="shared" si="159"/>
        <v>2026-09-01 06:15:40</v>
      </c>
      <c r="K2032" t="str" cm="1">
        <f t="array" ref="K2032:L2032">_xlfn.TEXTSPLIT(R2032," ")</f>
        <v>CJR25B</v>
      </c>
      <c r="L2032" t="str">
        <v>PACET_CJR_2</v>
      </c>
      <c r="P2032" s="57" t="s">
        <v>21352</v>
      </c>
      <c r="Q2032" s="57" t="s">
        <v>10199</v>
      </c>
      <c r="R2032" s="57" t="s">
        <v>21353</v>
      </c>
      <c r="S2032" s="57" t="s">
        <v>21354</v>
      </c>
      <c r="T2032" s="57" t="s">
        <v>20880</v>
      </c>
      <c r="U2032" s="57" t="s">
        <v>21355</v>
      </c>
      <c r="V2032" t="s">
        <v>9563</v>
      </c>
    </row>
    <row r="2033" ht="15" spans="1:22">
      <c r="A2033" s="52">
        <f t="shared" si="155"/>
        <v>46266</v>
      </c>
      <c r="B2033" t="str">
        <f t="shared" si="156"/>
        <v>AGENT23</v>
      </c>
      <c r="C2033" t="str">
        <f t="shared" si="157"/>
        <v>BATUDAA</v>
      </c>
      <c r="D2033" t="str">
        <f t="shared" si="158"/>
        <v>LBO19</v>
      </c>
      <c r="H2033" t="str">
        <f t="shared" si="159"/>
        <v>2026-09-01 06:15:35</v>
      </c>
      <c r="K2033" t="str" cm="1">
        <f t="array" ref="K2033:L2033">_xlfn.TEXTSPLIT(R2033," ")</f>
        <v>LBO19</v>
      </c>
      <c r="L2033" t="str">
        <v>BATUDAA</v>
      </c>
      <c r="P2033" s="57" t="s">
        <v>21356</v>
      </c>
      <c r="Q2033" s="57" t="s">
        <v>10259</v>
      </c>
      <c r="R2033" s="57" t="s">
        <v>21357</v>
      </c>
      <c r="S2033" s="57" t="s">
        <v>21358</v>
      </c>
      <c r="T2033" s="57" t="s">
        <v>21359</v>
      </c>
      <c r="U2033" s="57" t="s">
        <v>21360</v>
      </c>
      <c r="V2033" t="s">
        <v>21361</v>
      </c>
    </row>
    <row r="2034" ht="15" spans="1:22">
      <c r="A2034" s="52">
        <f t="shared" si="155"/>
        <v>46266</v>
      </c>
      <c r="B2034" t="str">
        <f t="shared" si="156"/>
        <v>AGENT23</v>
      </c>
      <c r="C2034" t="str">
        <f t="shared" si="157"/>
        <v>TENTENA</v>
      </c>
      <c r="D2034" t="str">
        <f t="shared" si="158"/>
        <v>PSJ02</v>
      </c>
      <c r="H2034" t="str">
        <f t="shared" si="159"/>
        <v>2026-09-01 06:15:21</v>
      </c>
      <c r="K2034" t="str" cm="1">
        <f t="array" ref="K2034:L2034">_xlfn.TEXTSPLIT(R2034," ")</f>
        <v>PSJ02</v>
      </c>
      <c r="L2034" t="str">
        <v>TENTENA</v>
      </c>
      <c r="P2034" s="57" t="s">
        <v>21362</v>
      </c>
      <c r="Q2034" s="57" t="s">
        <v>10259</v>
      </c>
      <c r="R2034" s="57" t="s">
        <v>21363</v>
      </c>
      <c r="S2034" s="57" t="s">
        <v>21364</v>
      </c>
      <c r="T2034" s="57" t="s">
        <v>21365</v>
      </c>
      <c r="U2034" s="57" t="s">
        <v>21366</v>
      </c>
      <c r="V2034" t="s">
        <v>21367</v>
      </c>
    </row>
    <row r="2035" ht="15" spans="1:22">
      <c r="A2035" s="52">
        <f t="shared" si="155"/>
        <v>46266</v>
      </c>
      <c r="B2035" t="str">
        <f t="shared" si="156"/>
        <v>AGENT21</v>
      </c>
      <c r="C2035" t="str">
        <f t="shared" si="157"/>
        <v>PEKUTATAN_1</v>
      </c>
      <c r="D2035" t="str">
        <f t="shared" si="158"/>
        <v>NRG05A</v>
      </c>
      <c r="H2035" t="str">
        <f t="shared" si="159"/>
        <v>2026-09-01 06:15:15</v>
      </c>
      <c r="K2035" t="str" cm="1">
        <f t="array" ref="K2035:L2035">_xlfn.TEXTSPLIT(R2035," ")</f>
        <v>NRG05A</v>
      </c>
      <c r="L2035" t="str">
        <v>PEKUTATAN_1</v>
      </c>
      <c r="P2035" s="57" t="s">
        <v>21368</v>
      </c>
      <c r="Q2035" s="57" t="s">
        <v>11660</v>
      </c>
      <c r="R2035" s="57" t="s">
        <v>21369</v>
      </c>
      <c r="S2035" s="57" t="s">
        <v>21370</v>
      </c>
      <c r="T2035" s="57" t="s">
        <v>21371</v>
      </c>
      <c r="U2035" s="57" t="s">
        <v>21372</v>
      </c>
      <c r="V2035" t="s">
        <v>12939</v>
      </c>
    </row>
    <row r="2036" ht="15" spans="1:22">
      <c r="A2036" s="52">
        <f t="shared" si="155"/>
        <v>46266</v>
      </c>
      <c r="B2036" t="str">
        <f t="shared" si="156"/>
        <v>AGENT23</v>
      </c>
      <c r="C2036" t="str">
        <f t="shared" si="157"/>
        <v>STAIN</v>
      </c>
      <c r="D2036" t="str">
        <f t="shared" si="158"/>
        <v>AMQ04A</v>
      </c>
      <c r="H2036" t="str">
        <f t="shared" si="159"/>
        <v>2026-09-01 06:14:58</v>
      </c>
      <c r="K2036" t="str" cm="1">
        <f t="array" ref="K2036:L2036">_xlfn.TEXTSPLIT(R2036," ")</f>
        <v>AMQ04A</v>
      </c>
      <c r="L2036" t="str">
        <v>STAIN</v>
      </c>
      <c r="P2036" s="57" t="s">
        <v>21373</v>
      </c>
      <c r="Q2036" s="57" t="s">
        <v>10259</v>
      </c>
      <c r="R2036" s="57" t="s">
        <v>21374</v>
      </c>
      <c r="S2036" s="57" t="s">
        <v>21375</v>
      </c>
      <c r="T2036" s="57" t="s">
        <v>21376</v>
      </c>
      <c r="U2036" s="57" t="s">
        <v>21377</v>
      </c>
      <c r="V2036" t="s">
        <v>21378</v>
      </c>
    </row>
    <row r="2037" ht="15" spans="1:22">
      <c r="A2037" s="52">
        <f t="shared" si="155"/>
        <v>46266</v>
      </c>
      <c r="B2037" t="str">
        <f t="shared" si="156"/>
        <v>AGENT19</v>
      </c>
      <c r="C2037" t="str">
        <f t="shared" si="157"/>
        <v>DUKUH_PAKIS_1</v>
      </c>
      <c r="D2037" t="str">
        <f t="shared" si="158"/>
        <v>SUB29B</v>
      </c>
      <c r="H2037" t="str">
        <f t="shared" si="159"/>
        <v>2026-09-01 06:14:43</v>
      </c>
      <c r="K2037" t="str" cm="1">
        <f t="array" ref="K2037:L2037">_xlfn.TEXTSPLIT(R2037," ")</f>
        <v>SUB29B</v>
      </c>
      <c r="L2037" t="str">
        <v>DUKUH_PAKIS_1</v>
      </c>
      <c r="P2037" s="57" t="s">
        <v>21379</v>
      </c>
      <c r="Q2037" s="57" t="s">
        <v>10181</v>
      </c>
      <c r="R2037" s="57" t="s">
        <v>21380</v>
      </c>
      <c r="S2037" s="57" t="s">
        <v>21381</v>
      </c>
      <c r="T2037" s="57" t="s">
        <v>21382</v>
      </c>
      <c r="U2037" s="57" t="s">
        <v>21383</v>
      </c>
      <c r="V2037" t="s">
        <v>21384</v>
      </c>
    </row>
    <row r="2038" ht="15" spans="1:22">
      <c r="A2038" s="52">
        <f t="shared" si="155"/>
        <v>46266</v>
      </c>
      <c r="B2038" t="str">
        <f t="shared" si="156"/>
        <v>AGENT16</v>
      </c>
      <c r="C2038" t="str">
        <f t="shared" si="157"/>
        <v>PGR01C</v>
      </c>
      <c r="D2038" t="str">
        <f t="shared" si="158"/>
        <v>PGR01C</v>
      </c>
      <c r="H2038" t="str">
        <f t="shared" si="159"/>
        <v>2026-09-01 06:14:38</v>
      </c>
      <c r="K2038" t="str" cm="1">
        <f t="array" ref="K2038:L2038">_xlfn.TEXTSPLIT(R2038," ")</f>
        <v>PGR01C</v>
      </c>
      <c r="L2038" t="str">
        <v>PGR01C</v>
      </c>
      <c r="P2038" s="57" t="s">
        <v>21385</v>
      </c>
      <c r="Q2038" s="57" t="s">
        <v>10199</v>
      </c>
      <c r="R2038" s="57" t="s">
        <v>21386</v>
      </c>
      <c r="S2038" s="57" t="s">
        <v>21387</v>
      </c>
      <c r="T2038" s="57" t="s">
        <v>21388</v>
      </c>
      <c r="U2038" s="57" t="s">
        <v>21389</v>
      </c>
      <c r="V2038" t="s">
        <v>21390</v>
      </c>
    </row>
    <row r="2039" ht="15" spans="1:22">
      <c r="A2039" s="52">
        <f t="shared" si="155"/>
        <v>46266</v>
      </c>
      <c r="B2039" t="str">
        <f t="shared" si="156"/>
        <v>AGENT21</v>
      </c>
      <c r="C2039" t="str">
        <f t="shared" si="157"/>
        <v>CANDIKUNING</v>
      </c>
      <c r="D2039" t="str">
        <f t="shared" si="158"/>
        <v>TNW10</v>
      </c>
      <c r="H2039" t="str">
        <f t="shared" si="159"/>
        <v>2026-09-01 06:14:16</v>
      </c>
      <c r="K2039" t="str" cm="1">
        <f t="array" ref="K2039:L2039">_xlfn.TEXTSPLIT(R2039," ")</f>
        <v>TNW10</v>
      </c>
      <c r="L2039" t="str">
        <v>CANDIKUNING</v>
      </c>
      <c r="P2039" s="57" t="s">
        <v>21391</v>
      </c>
      <c r="Q2039" s="57" t="s">
        <v>11660</v>
      </c>
      <c r="R2039" s="57" t="s">
        <v>21392</v>
      </c>
      <c r="S2039" s="57" t="s">
        <v>21393</v>
      </c>
      <c r="T2039" s="57" t="s">
        <v>21394</v>
      </c>
      <c r="U2039" s="57" t="s">
        <v>21395</v>
      </c>
    </row>
    <row r="2040" ht="15" spans="1:22">
      <c r="A2040" s="52">
        <f t="shared" si="155"/>
        <v>46266</v>
      </c>
      <c r="B2040" t="str">
        <f t="shared" si="156"/>
        <v>AGENT23</v>
      </c>
      <c r="C2040" t="str">
        <f t="shared" si="157"/>
        <v>SULTAN_BABULLAH</v>
      </c>
      <c r="D2040" t="str">
        <f t="shared" si="158"/>
        <v>TTE07</v>
      </c>
      <c r="H2040" t="str">
        <f t="shared" si="159"/>
        <v>2026-09-01 06:13:49</v>
      </c>
      <c r="K2040" t="str" cm="1">
        <f t="array" ref="K2040:L2040">_xlfn.TEXTSPLIT(R2040," ")</f>
        <v>TTE07</v>
      </c>
      <c r="L2040" t="str">
        <v>SULTAN_BABULLAH</v>
      </c>
      <c r="P2040" s="57" t="s">
        <v>21396</v>
      </c>
      <c r="Q2040" s="57" t="s">
        <v>10259</v>
      </c>
      <c r="R2040" s="57" t="s">
        <v>21397</v>
      </c>
      <c r="S2040" s="57" t="s">
        <v>21398</v>
      </c>
      <c r="T2040" s="57" t="s">
        <v>21399</v>
      </c>
      <c r="U2040" s="57" t="s">
        <v>21400</v>
      </c>
    </row>
    <row r="2041" ht="15" spans="1:22">
      <c r="A2041" s="52">
        <f t="shared" si="155"/>
        <v>46266</v>
      </c>
      <c r="B2041" t="str">
        <f t="shared" si="156"/>
        <v>AGENT21</v>
      </c>
      <c r="C2041" t="str">
        <f t="shared" si="157"/>
        <v>KARYA_MAKMUR</v>
      </c>
      <c r="D2041" t="str">
        <f t="shared" si="158"/>
        <v>DPS06B</v>
      </c>
      <c r="H2041" t="str">
        <f t="shared" si="159"/>
        <v>2026-09-01 06:13:36</v>
      </c>
      <c r="K2041" t="str" cm="1">
        <f t="array" ref="K2041:L2041">_xlfn.TEXTSPLIT(R2041," ")</f>
        <v>DPS06B</v>
      </c>
      <c r="L2041" t="str">
        <v>KARYA_MAKMUR</v>
      </c>
      <c r="P2041" s="57" t="s">
        <v>21401</v>
      </c>
      <c r="Q2041" s="57" t="s">
        <v>11660</v>
      </c>
      <c r="R2041" s="57" t="s">
        <v>21402</v>
      </c>
      <c r="S2041" s="57" t="s">
        <v>21403</v>
      </c>
      <c r="T2041" s="57" t="s">
        <v>21404</v>
      </c>
      <c r="U2041" s="57" t="s">
        <v>21405</v>
      </c>
      <c r="V2041" t="s">
        <v>21406</v>
      </c>
    </row>
    <row r="2042" ht="15" spans="1:22">
      <c r="A2042" s="52">
        <f t="shared" si="155"/>
        <v>46266</v>
      </c>
      <c r="B2042" t="str">
        <f t="shared" si="156"/>
        <v>AGENT22</v>
      </c>
      <c r="C2042" t="str">
        <f t="shared" si="157"/>
        <v>LASOLO</v>
      </c>
      <c r="D2042" t="str">
        <f t="shared" si="158"/>
        <v>WGG03</v>
      </c>
      <c r="H2042" t="str">
        <f t="shared" si="159"/>
        <v>2026-09-01 06:13:18</v>
      </c>
      <c r="K2042" t="str" cm="1">
        <f t="array" ref="K2042:L2042">_xlfn.TEXTSPLIT(R2042," ")</f>
        <v>WGG03</v>
      </c>
      <c r="L2042" t="str">
        <v>LASOLO</v>
      </c>
      <c r="P2042" s="57" t="s">
        <v>21407</v>
      </c>
      <c r="Q2042" s="57" t="s">
        <v>11133</v>
      </c>
      <c r="R2042" s="57" t="s">
        <v>21408</v>
      </c>
      <c r="S2042" s="57" t="s">
        <v>21409</v>
      </c>
      <c r="T2042" s="57" t="s">
        <v>21410</v>
      </c>
      <c r="U2042" s="57" t="s">
        <v>21411</v>
      </c>
      <c r="V2042" t="s">
        <v>21412</v>
      </c>
    </row>
    <row r="2043" ht="15" spans="1:22">
      <c r="A2043" s="52">
        <f t="shared" si="155"/>
        <v>46266</v>
      </c>
      <c r="B2043" t="str">
        <f t="shared" si="156"/>
        <v>AGENT23</v>
      </c>
      <c r="C2043" t="str">
        <f t="shared" si="157"/>
        <v>AKEHUDA</v>
      </c>
      <c r="D2043" t="str">
        <f t="shared" si="158"/>
        <v>TTE06</v>
      </c>
      <c r="H2043" t="str">
        <f t="shared" si="159"/>
        <v>2026-09-01 06:13:05</v>
      </c>
      <c r="K2043" t="str" cm="1">
        <f t="array" ref="K2043:L2043">_xlfn.TEXTSPLIT(R2043," ")</f>
        <v>TTE06</v>
      </c>
      <c r="L2043" t="str">
        <v>AKEHUDA</v>
      </c>
      <c r="P2043" s="57" t="s">
        <v>21413</v>
      </c>
      <c r="Q2043" s="57" t="s">
        <v>10259</v>
      </c>
      <c r="R2043" s="57" t="s">
        <v>21414</v>
      </c>
      <c r="S2043" s="57" t="s">
        <v>21415</v>
      </c>
      <c r="T2043" s="57" t="s">
        <v>21416</v>
      </c>
      <c r="U2043" s="57" t="s">
        <v>21417</v>
      </c>
    </row>
    <row r="2044" ht="15" spans="1:22">
      <c r="A2044" s="52">
        <f t="shared" si="155"/>
        <v>46266</v>
      </c>
      <c r="B2044" t="str">
        <f t="shared" si="156"/>
        <v>AGENT22</v>
      </c>
      <c r="C2044" t="str">
        <f t="shared" si="157"/>
        <v>MORAMO</v>
      </c>
      <c r="D2044" t="str">
        <f t="shared" si="158"/>
        <v>WAG05</v>
      </c>
      <c r="H2044" t="str">
        <f t="shared" si="159"/>
        <v>2026-09-01 06:12:52</v>
      </c>
      <c r="K2044" t="str" cm="1">
        <f t="array" ref="K2044:L2044">_xlfn.TEXTSPLIT(R2044," ")</f>
        <v>WAG05</v>
      </c>
      <c r="L2044" t="str">
        <v>MORAMO</v>
      </c>
      <c r="P2044" s="57" t="s">
        <v>21418</v>
      </c>
      <c r="Q2044" s="57" t="s">
        <v>11133</v>
      </c>
      <c r="R2044" s="57" t="s">
        <v>21419</v>
      </c>
      <c r="S2044" s="57" t="s">
        <v>21420</v>
      </c>
      <c r="T2044" s="57" t="s">
        <v>21421</v>
      </c>
      <c r="U2044" s="57" t="s">
        <v>21422</v>
      </c>
      <c r="V2044" t="s">
        <v>21423</v>
      </c>
    </row>
    <row r="2045" ht="15" spans="1:22">
      <c r="A2045" s="52">
        <f t="shared" si="155"/>
        <v>46266</v>
      </c>
      <c r="B2045" t="str">
        <f t="shared" si="156"/>
        <v>AGENT21</v>
      </c>
      <c r="C2045" t="str">
        <f t="shared" si="157"/>
        <v>MENDOYO_1</v>
      </c>
      <c r="D2045" t="str">
        <f t="shared" si="158"/>
        <v>NRG04A</v>
      </c>
      <c r="H2045" t="str">
        <f t="shared" si="159"/>
        <v>2026-09-01 06:12:05</v>
      </c>
      <c r="K2045" t="str" cm="1">
        <f t="array" ref="K2045:L2045">_xlfn.TEXTSPLIT(R2045," ")</f>
        <v>NRG04A</v>
      </c>
      <c r="L2045" t="str">
        <v>MENDOYO_1</v>
      </c>
      <c r="P2045" s="57" t="s">
        <v>21424</v>
      </c>
      <c r="Q2045" s="57" t="s">
        <v>11660</v>
      </c>
      <c r="R2045" s="57" t="s">
        <v>21425</v>
      </c>
      <c r="S2045" s="57" t="s">
        <v>21426</v>
      </c>
      <c r="T2045" s="57" t="s">
        <v>21371</v>
      </c>
      <c r="U2045" s="57" t="s">
        <v>21427</v>
      </c>
      <c r="V2045" t="s">
        <v>21428</v>
      </c>
    </row>
    <row r="2046" ht="15" spans="1:22">
      <c r="A2046" s="52">
        <f t="shared" si="155"/>
        <v>46266</v>
      </c>
      <c r="B2046" t="str">
        <f t="shared" si="156"/>
        <v>AGENT19</v>
      </c>
      <c r="C2046" t="str">
        <f t="shared" si="157"/>
        <v>MLG_SALES</v>
      </c>
      <c r="D2046" t="str">
        <f t="shared" si="158"/>
        <v>MLG888</v>
      </c>
      <c r="H2046" t="str">
        <f t="shared" si="159"/>
        <v>2026-09-01 06:12:02</v>
      </c>
      <c r="K2046" t="str" cm="1">
        <f t="array" ref="K2046:L2046">_xlfn.TEXTSPLIT(R2046," ")</f>
        <v>MLG888</v>
      </c>
      <c r="L2046" t="str">
        <v>MLG_SALES</v>
      </c>
      <c r="P2046" s="57" t="s">
        <v>21429</v>
      </c>
      <c r="Q2046" s="57" t="s">
        <v>10181</v>
      </c>
      <c r="R2046" s="57" t="s">
        <v>21430</v>
      </c>
      <c r="S2046" s="57" t="s">
        <v>21431</v>
      </c>
      <c r="T2046" s="57" t="s">
        <v>21432</v>
      </c>
      <c r="U2046" s="57" t="s">
        <v>21433</v>
      </c>
      <c r="V2046" t="s">
        <v>21434</v>
      </c>
    </row>
    <row r="2047" ht="15" spans="1:22">
      <c r="A2047" s="52">
        <f t="shared" si="155"/>
        <v>46266</v>
      </c>
      <c r="B2047" t="str">
        <f t="shared" si="156"/>
        <v>AGENT23</v>
      </c>
      <c r="C2047" t="str">
        <f t="shared" si="157"/>
        <v>LAMBUNU</v>
      </c>
      <c r="D2047" t="str">
        <f t="shared" si="158"/>
        <v>PII05</v>
      </c>
      <c r="H2047" t="str">
        <f t="shared" si="159"/>
        <v>2026-09-01 06:11:32</v>
      </c>
      <c r="K2047" t="str" cm="1">
        <f t="array" ref="K2047:L2047">_xlfn.TEXTSPLIT(R2047," ")</f>
        <v>PII05</v>
      </c>
      <c r="L2047" t="str">
        <v>LAMBUNU</v>
      </c>
      <c r="P2047" s="57" t="s">
        <v>21435</v>
      </c>
      <c r="Q2047" s="57" t="s">
        <v>10259</v>
      </c>
      <c r="R2047" s="57" t="s">
        <v>21436</v>
      </c>
      <c r="S2047" s="57" t="s">
        <v>21437</v>
      </c>
      <c r="T2047" s="57" t="s">
        <v>21438</v>
      </c>
      <c r="U2047" s="57" t="s">
        <v>21439</v>
      </c>
      <c r="V2047" t="s">
        <v>21440</v>
      </c>
    </row>
    <row r="2048" ht="15" spans="1:22">
      <c r="A2048" s="52">
        <f t="shared" si="155"/>
        <v>46266</v>
      </c>
      <c r="B2048" t="str">
        <f t="shared" si="156"/>
        <v>AGENT23</v>
      </c>
      <c r="C2048" t="str">
        <f t="shared" si="157"/>
        <v>SIRENJA</v>
      </c>
      <c r="D2048" t="str">
        <f t="shared" si="158"/>
        <v>DON12</v>
      </c>
      <c r="H2048" t="str">
        <f t="shared" si="159"/>
        <v>2026-09-01 06:10:59</v>
      </c>
      <c r="K2048" t="str" cm="1">
        <f t="array" ref="K2048:L2048">_xlfn.TEXTSPLIT(R2048," ")</f>
        <v>DON12</v>
      </c>
      <c r="L2048" t="str">
        <v>SIRENJA</v>
      </c>
      <c r="P2048" s="57" t="s">
        <v>21441</v>
      </c>
      <c r="Q2048" s="57" t="s">
        <v>10259</v>
      </c>
      <c r="R2048" s="57" t="s">
        <v>21442</v>
      </c>
      <c r="S2048" s="57" t="s">
        <v>21443</v>
      </c>
      <c r="T2048" s="57" t="s">
        <v>9327</v>
      </c>
      <c r="U2048" s="57" t="s">
        <v>21444</v>
      </c>
      <c r="V2048" t="s">
        <v>21445</v>
      </c>
    </row>
    <row r="2049" ht="15" spans="1:22">
      <c r="A2049" s="52">
        <f t="shared" si="155"/>
        <v>46266</v>
      </c>
      <c r="B2049" t="str">
        <f t="shared" si="156"/>
        <v>AGENT23</v>
      </c>
      <c r="C2049" t="str">
        <f t="shared" si="157"/>
        <v>WITAPONDA</v>
      </c>
      <c r="D2049" t="str">
        <f t="shared" si="158"/>
        <v>BUG05</v>
      </c>
      <c r="H2049" t="str">
        <f t="shared" si="159"/>
        <v>2026-09-01 06:10:53</v>
      </c>
      <c r="K2049" t="str" cm="1">
        <f t="array" ref="K2049:L2049">_xlfn.TEXTSPLIT(R2049," ")</f>
        <v>BUG05</v>
      </c>
      <c r="L2049" t="str">
        <v>WITAPONDA</v>
      </c>
      <c r="P2049" s="57" t="s">
        <v>21446</v>
      </c>
      <c r="Q2049" s="57" t="s">
        <v>10259</v>
      </c>
      <c r="R2049" s="57" t="s">
        <v>21447</v>
      </c>
      <c r="S2049" s="57" t="s">
        <v>21448</v>
      </c>
      <c r="T2049" s="57" t="s">
        <v>21449</v>
      </c>
      <c r="U2049" s="57" t="s">
        <v>21450</v>
      </c>
      <c r="V2049" t="s">
        <v>21451</v>
      </c>
    </row>
    <row r="2050" ht="15" spans="1:22">
      <c r="A2050" s="52">
        <f t="shared" ref="A2050:A2113" si="160">INT(H2050)</f>
        <v>46266</v>
      </c>
      <c r="B2050" t="str">
        <f t="shared" ref="B2050:B2113" si="161">RIGHT(Q2050,7)</f>
        <v>AGENT27</v>
      </c>
      <c r="C2050" t="str">
        <f t="shared" ref="C2050:C2113" si="162">L2050</f>
        <v>CP_KENOHAN</v>
      </c>
      <c r="D2050" t="str">
        <f t="shared" ref="D2050:D2113" si="163">K2050</f>
        <v>TWR14</v>
      </c>
      <c r="H2050" t="str">
        <f t="shared" ref="H2050:H2113" si="164">P2050</f>
        <v>2026-09-01 06:10:51</v>
      </c>
      <c r="K2050" t="str" cm="1">
        <f t="array" ref="K2050:L2050">_xlfn.TEXTSPLIT(R2050," ")</f>
        <v>TWR14</v>
      </c>
      <c r="L2050" t="str">
        <v>CP_KENOHAN</v>
      </c>
      <c r="P2050" s="57" t="s">
        <v>21452</v>
      </c>
      <c r="Q2050" s="57" t="s">
        <v>11862</v>
      </c>
      <c r="R2050" s="57" t="s">
        <v>21453</v>
      </c>
      <c r="S2050" s="57" t="s">
        <v>21454</v>
      </c>
      <c r="T2050" s="57" t="s">
        <v>21455</v>
      </c>
      <c r="U2050" s="57" t="s">
        <v>21456</v>
      </c>
    </row>
    <row r="2051" ht="15" spans="1:22">
      <c r="A2051" s="52">
        <f t="shared" si="160"/>
        <v>46266</v>
      </c>
      <c r="B2051" t="str">
        <f t="shared" si="161"/>
        <v>AGENT23</v>
      </c>
      <c r="C2051" t="str">
        <f t="shared" si="162"/>
        <v>TOBELO</v>
      </c>
      <c r="D2051" t="str">
        <f t="shared" si="163"/>
        <v>TBO01</v>
      </c>
      <c r="H2051" t="str">
        <f t="shared" si="164"/>
        <v>2026-09-01 06:10:32</v>
      </c>
      <c r="K2051" t="str" cm="1">
        <f t="array" ref="K2051:L2051">_xlfn.TEXTSPLIT(R2051," ")</f>
        <v>TBO01</v>
      </c>
      <c r="L2051" t="str">
        <v>TOBELO</v>
      </c>
      <c r="P2051" s="57" t="s">
        <v>21457</v>
      </c>
      <c r="Q2051" s="57" t="s">
        <v>10259</v>
      </c>
      <c r="R2051" s="57" t="s">
        <v>21458</v>
      </c>
      <c r="S2051" s="57" t="s">
        <v>21459</v>
      </c>
      <c r="T2051" s="57" t="s">
        <v>9994</v>
      </c>
      <c r="U2051" s="57" t="s">
        <v>21460</v>
      </c>
    </row>
    <row r="2052" ht="15" spans="1:22">
      <c r="A2052" s="52">
        <f t="shared" si="160"/>
        <v>46266</v>
      </c>
      <c r="B2052" t="str">
        <f t="shared" si="161"/>
        <v>AGENT22</v>
      </c>
      <c r="C2052" t="str">
        <f t="shared" si="162"/>
        <v>BAMBALOKA</v>
      </c>
      <c r="D2052" t="str">
        <f t="shared" si="163"/>
        <v>PAK02</v>
      </c>
      <c r="H2052" t="str">
        <f t="shared" si="164"/>
        <v>2026-09-01 06:10:18</v>
      </c>
      <c r="K2052" t="str" cm="1">
        <f t="array" ref="K2052:L2052">_xlfn.TEXTSPLIT(R2052," ")</f>
        <v>PAK02</v>
      </c>
      <c r="L2052" t="str">
        <v>BAMBALOKA</v>
      </c>
      <c r="P2052" s="57" t="s">
        <v>21461</v>
      </c>
      <c r="Q2052" s="57" t="s">
        <v>11133</v>
      </c>
      <c r="R2052" s="57" t="s">
        <v>21462</v>
      </c>
      <c r="S2052" s="57" t="s">
        <v>21463</v>
      </c>
      <c r="T2052" s="57" t="s">
        <v>21464</v>
      </c>
      <c r="U2052" s="57" t="s">
        <v>21465</v>
      </c>
      <c r="V2052" t="s">
        <v>21466</v>
      </c>
    </row>
    <row r="2053" ht="15" spans="1:22">
      <c r="A2053" s="52">
        <f t="shared" si="160"/>
        <v>46266</v>
      </c>
      <c r="B2053" t="str">
        <f t="shared" si="161"/>
        <v>AGENT27</v>
      </c>
      <c r="C2053" t="str">
        <f t="shared" si="162"/>
        <v>CEMPAKA_RAYA</v>
      </c>
      <c r="D2053" t="str">
        <f t="shared" si="163"/>
        <v>BDJ13</v>
      </c>
      <c r="H2053" t="str">
        <f t="shared" si="164"/>
        <v>2026-09-01 06:10:04</v>
      </c>
      <c r="K2053" t="str" cm="1">
        <f t="array" ref="K2053:L2053">_xlfn.TEXTSPLIT(R2053," ")</f>
        <v>BDJ13</v>
      </c>
      <c r="L2053" t="str">
        <v>CEMPAKA_RAYA</v>
      </c>
      <c r="P2053" s="57" t="s">
        <v>21467</v>
      </c>
      <c r="Q2053" s="57" t="s">
        <v>11862</v>
      </c>
      <c r="R2053" s="57" t="s">
        <v>21468</v>
      </c>
      <c r="S2053" s="57" t="s">
        <v>21469</v>
      </c>
      <c r="T2053" s="57" t="s">
        <v>21470</v>
      </c>
      <c r="U2053" s="57" t="s">
        <v>21471</v>
      </c>
      <c r="V2053" t="s">
        <v>21472</v>
      </c>
    </row>
    <row r="2054" ht="15" spans="1:22">
      <c r="A2054" s="52">
        <f t="shared" si="160"/>
        <v>46266</v>
      </c>
      <c r="B2054" t="str">
        <f t="shared" si="161"/>
        <v>AGENT21</v>
      </c>
      <c r="C2054" t="str">
        <f t="shared" si="162"/>
        <v>BATURITI_1</v>
      </c>
      <c r="D2054" t="str">
        <f t="shared" si="163"/>
        <v>TNW10A</v>
      </c>
      <c r="H2054" t="str">
        <f t="shared" si="164"/>
        <v>2026-09-01 06:09:53</v>
      </c>
      <c r="K2054" t="str" cm="1">
        <f t="array" ref="K2054:L2054">_xlfn.TEXTSPLIT(R2054," ")</f>
        <v>TNW10A</v>
      </c>
      <c r="L2054" t="str">
        <v>BATURITI_1</v>
      </c>
      <c r="P2054" s="57" t="s">
        <v>21473</v>
      </c>
      <c r="Q2054" s="57" t="s">
        <v>11660</v>
      </c>
      <c r="R2054" s="57" t="s">
        <v>21474</v>
      </c>
      <c r="S2054" s="57" t="s">
        <v>21475</v>
      </c>
      <c r="T2054" s="57" t="s">
        <v>21394</v>
      </c>
      <c r="U2054" s="57" t="s">
        <v>21476</v>
      </c>
    </row>
    <row r="2055" ht="15" spans="1:22">
      <c r="A2055" s="52">
        <f t="shared" si="160"/>
        <v>46266</v>
      </c>
      <c r="B2055" t="str">
        <f t="shared" si="161"/>
        <v>AGENT23</v>
      </c>
      <c r="C2055" t="str">
        <f t="shared" si="162"/>
        <v>MOLOSIPAT_W_01</v>
      </c>
      <c r="D2055" t="str">
        <f t="shared" si="163"/>
        <v>GTO01A</v>
      </c>
      <c r="H2055" t="str">
        <f t="shared" si="164"/>
        <v>2026-09-01 06:09:51</v>
      </c>
      <c r="K2055" t="str" cm="1">
        <f t="array" ref="K2055:L2055">_xlfn.TEXTSPLIT(R2055," ")</f>
        <v>GTO01A</v>
      </c>
      <c r="L2055" t="str">
        <v>MOLOSIPAT_W_01</v>
      </c>
      <c r="P2055" s="57" t="s">
        <v>21477</v>
      </c>
      <c r="Q2055" s="57" t="s">
        <v>10259</v>
      </c>
      <c r="R2055" s="57" t="s">
        <v>21478</v>
      </c>
      <c r="S2055" s="57" t="s">
        <v>21479</v>
      </c>
      <c r="T2055" s="57" t="s">
        <v>21480</v>
      </c>
      <c r="U2055" s="57" t="s">
        <v>21481</v>
      </c>
      <c r="V2055" t="s">
        <v>21482</v>
      </c>
    </row>
    <row r="2056" ht="15" spans="1:22">
      <c r="A2056" s="52">
        <f t="shared" si="160"/>
        <v>46266</v>
      </c>
      <c r="B2056" t="str">
        <f t="shared" si="161"/>
        <v>AGENT21</v>
      </c>
      <c r="C2056" t="str">
        <f t="shared" si="162"/>
        <v>PULAU_MOYO_2</v>
      </c>
      <c r="D2056" t="str">
        <f t="shared" si="163"/>
        <v>DPS05A</v>
      </c>
      <c r="H2056" t="str">
        <f t="shared" si="164"/>
        <v>2026-09-01 06:09:43</v>
      </c>
      <c r="K2056" t="str" cm="1">
        <f t="array" ref="K2056:L2056">_xlfn.TEXTSPLIT(R2056," ")</f>
        <v>DPS05A</v>
      </c>
      <c r="L2056" t="str">
        <v>PULAU_MOYO_2</v>
      </c>
      <c r="P2056" s="57" t="s">
        <v>21483</v>
      </c>
      <c r="Q2056" s="57" t="s">
        <v>11660</v>
      </c>
      <c r="R2056" s="57" t="s">
        <v>21484</v>
      </c>
      <c r="S2056" s="57" t="s">
        <v>21485</v>
      </c>
      <c r="T2056" s="57" t="s">
        <v>21486</v>
      </c>
      <c r="U2056" s="57" t="s">
        <v>21487</v>
      </c>
    </row>
    <row r="2057" ht="15" spans="1:22">
      <c r="A2057" s="52">
        <f t="shared" si="160"/>
        <v>46266</v>
      </c>
      <c r="B2057" t="str">
        <f t="shared" si="161"/>
        <v>AGENT23</v>
      </c>
      <c r="C2057" t="str">
        <f t="shared" si="162"/>
        <v>MELONGUANE</v>
      </c>
      <c r="D2057" t="str">
        <f t="shared" si="163"/>
        <v>MEG01</v>
      </c>
      <c r="H2057" t="str">
        <f t="shared" si="164"/>
        <v>2026-09-01 06:09:27</v>
      </c>
      <c r="K2057" t="str" cm="1">
        <f t="array" ref="K2057:L2057">_xlfn.TEXTSPLIT(R2057," ")</f>
        <v>MEG01</v>
      </c>
      <c r="L2057" t="str">
        <v>MELONGUANE</v>
      </c>
      <c r="P2057" s="57" t="s">
        <v>21488</v>
      </c>
      <c r="Q2057" s="57" t="s">
        <v>10259</v>
      </c>
      <c r="R2057" s="57" t="s">
        <v>21489</v>
      </c>
      <c r="S2057" s="57" t="s">
        <v>21490</v>
      </c>
      <c r="T2057" s="57" t="s">
        <v>21491</v>
      </c>
      <c r="U2057" s="57" t="s">
        <v>21492</v>
      </c>
      <c r="V2057" t="s">
        <v>21493</v>
      </c>
    </row>
    <row r="2058" ht="15" spans="1:22">
      <c r="A2058" s="52">
        <f t="shared" si="160"/>
        <v>46266</v>
      </c>
      <c r="B2058" t="str">
        <f t="shared" si="161"/>
        <v>AGENT22</v>
      </c>
      <c r="C2058" t="str">
        <f t="shared" si="162"/>
        <v>BENU_BENUA</v>
      </c>
      <c r="D2058" t="str">
        <f t="shared" si="163"/>
        <v>KDI11</v>
      </c>
      <c r="H2058" t="str">
        <f t="shared" si="164"/>
        <v>2026-09-01 06:08:51</v>
      </c>
      <c r="K2058" t="str" cm="1">
        <f t="array" ref="K2058:L2058">_xlfn.TEXTSPLIT(R2058," ")</f>
        <v>KDI11</v>
      </c>
      <c r="L2058" t="str">
        <v>BENU_BENUA</v>
      </c>
      <c r="P2058" s="57" t="s">
        <v>21494</v>
      </c>
      <c r="Q2058" s="57" t="s">
        <v>11133</v>
      </c>
      <c r="R2058" s="57" t="s">
        <v>21495</v>
      </c>
      <c r="S2058" s="57" t="s">
        <v>21496</v>
      </c>
      <c r="T2058" s="57" t="s">
        <v>6670</v>
      </c>
      <c r="U2058" s="57" t="s">
        <v>21497</v>
      </c>
    </row>
    <row r="2059" ht="15" spans="1:22">
      <c r="A2059" s="52">
        <f t="shared" si="160"/>
        <v>46266</v>
      </c>
      <c r="B2059" t="str">
        <f t="shared" si="161"/>
        <v>AGENT23</v>
      </c>
      <c r="C2059" t="str">
        <f t="shared" si="162"/>
        <v>WEDA</v>
      </c>
      <c r="D2059" t="str">
        <f t="shared" si="163"/>
        <v>ZSI01</v>
      </c>
      <c r="H2059" t="str">
        <f t="shared" si="164"/>
        <v>2026-09-01 06:08:15</v>
      </c>
      <c r="K2059" t="str" cm="1">
        <f t="array" ref="K2059:L2059">_xlfn.TEXTSPLIT(R2059," ")</f>
        <v>ZSI01</v>
      </c>
      <c r="L2059" t="str">
        <v>WEDA</v>
      </c>
      <c r="P2059" s="57" t="s">
        <v>21498</v>
      </c>
      <c r="Q2059" s="57" t="s">
        <v>10259</v>
      </c>
      <c r="R2059" s="57" t="s">
        <v>21499</v>
      </c>
      <c r="S2059" s="57" t="s">
        <v>21500</v>
      </c>
      <c r="T2059" s="57" t="s">
        <v>21501</v>
      </c>
      <c r="U2059" s="57" t="s">
        <v>21502</v>
      </c>
    </row>
    <row r="2060" ht="15" spans="1:22">
      <c r="A2060" s="52">
        <f t="shared" si="160"/>
        <v>46266</v>
      </c>
      <c r="B2060" t="str">
        <f t="shared" si="161"/>
        <v>AGENT21</v>
      </c>
      <c r="C2060" t="str">
        <f t="shared" si="162"/>
        <v>ANTURAN_1</v>
      </c>
      <c r="D2060" t="str">
        <f t="shared" si="163"/>
        <v>SGA03B</v>
      </c>
      <c r="H2060" t="str">
        <f t="shared" si="164"/>
        <v>2026-09-01 06:08:01</v>
      </c>
      <c r="K2060" t="str" cm="1">
        <f t="array" ref="K2060:L2060">_xlfn.TEXTSPLIT(R2060," ")</f>
        <v>SGA03B</v>
      </c>
      <c r="L2060" t="str">
        <v>ANTURAN_1</v>
      </c>
      <c r="P2060" s="57" t="s">
        <v>21503</v>
      </c>
      <c r="Q2060" s="57" t="s">
        <v>11660</v>
      </c>
      <c r="R2060" s="57" t="s">
        <v>21504</v>
      </c>
      <c r="S2060" s="57" t="s">
        <v>21505</v>
      </c>
      <c r="T2060" s="57" t="s">
        <v>21506</v>
      </c>
      <c r="U2060" s="57" t="s">
        <v>21507</v>
      </c>
      <c r="V2060" t="s">
        <v>21508</v>
      </c>
    </row>
    <row r="2061" ht="15" spans="1:22">
      <c r="A2061" s="52">
        <f t="shared" si="160"/>
        <v>46266</v>
      </c>
      <c r="B2061" t="str">
        <f t="shared" si="161"/>
        <v>AGENT23</v>
      </c>
      <c r="C2061" t="str">
        <f t="shared" si="162"/>
        <v>KIE_RAHA</v>
      </c>
      <c r="D2061" t="str">
        <f t="shared" si="163"/>
        <v>TTE08</v>
      </c>
      <c r="H2061" t="str">
        <f t="shared" si="164"/>
        <v>2026-09-01 06:07:46</v>
      </c>
      <c r="K2061" t="str" cm="1">
        <f t="array" ref="K2061:L2061">_xlfn.TEXTSPLIT(R2061," ")</f>
        <v>TTE08</v>
      </c>
      <c r="L2061" t="str">
        <v>KIE_RAHA</v>
      </c>
      <c r="P2061" s="57" t="s">
        <v>21509</v>
      </c>
      <c r="Q2061" s="57" t="s">
        <v>10259</v>
      </c>
      <c r="R2061" s="57" t="s">
        <v>21510</v>
      </c>
      <c r="S2061" s="57" t="s">
        <v>21511</v>
      </c>
      <c r="T2061" s="57" t="s">
        <v>21512</v>
      </c>
      <c r="U2061" s="57" t="s">
        <v>21513</v>
      </c>
      <c r="V2061" t="s">
        <v>21514</v>
      </c>
    </row>
    <row r="2062" ht="15" spans="1:22">
      <c r="A2062" s="52">
        <f t="shared" si="160"/>
        <v>46266</v>
      </c>
      <c r="B2062" t="str">
        <f t="shared" si="161"/>
        <v>AGENT22</v>
      </c>
      <c r="C2062" t="str">
        <f t="shared" si="162"/>
        <v>RILAU_ALE</v>
      </c>
      <c r="D2062" t="str">
        <f t="shared" si="163"/>
        <v>BXW03</v>
      </c>
      <c r="H2062" t="str">
        <f t="shared" si="164"/>
        <v>2026-09-01 06:07:29</v>
      </c>
      <c r="K2062" t="str" cm="1">
        <f t="array" ref="K2062:L2062">_xlfn.TEXTSPLIT(R2062," ")</f>
        <v>BXW03</v>
      </c>
      <c r="L2062" t="str">
        <v>RILAU_ALE</v>
      </c>
      <c r="P2062" s="57" t="s">
        <v>21515</v>
      </c>
      <c r="Q2062" s="57" t="s">
        <v>11133</v>
      </c>
      <c r="R2062" s="57" t="s">
        <v>21516</v>
      </c>
      <c r="S2062" s="57" t="s">
        <v>21517</v>
      </c>
      <c r="T2062" s="57" t="s">
        <v>21518</v>
      </c>
      <c r="U2062" s="57" t="s">
        <v>21519</v>
      </c>
      <c r="V2062" t="s">
        <v>21520</v>
      </c>
    </row>
    <row r="2063" ht="15" spans="1:22">
      <c r="A2063" s="52">
        <f t="shared" si="160"/>
        <v>46266</v>
      </c>
      <c r="B2063" t="str">
        <f t="shared" si="161"/>
        <v>AGENT23</v>
      </c>
      <c r="C2063" t="str">
        <f t="shared" si="162"/>
        <v>BEO</v>
      </c>
      <c r="D2063" t="str">
        <f t="shared" si="163"/>
        <v>MEG01A</v>
      </c>
      <c r="H2063" t="str">
        <f t="shared" si="164"/>
        <v>2026-09-01 06:07:28</v>
      </c>
      <c r="K2063" t="str" cm="1">
        <f t="array" ref="K2063:L2063">_xlfn.TEXTSPLIT(R2063," ")</f>
        <v>MEG01A</v>
      </c>
      <c r="L2063" t="str">
        <v>BEO</v>
      </c>
      <c r="P2063" s="57" t="s">
        <v>21521</v>
      </c>
      <c r="Q2063" s="57" t="s">
        <v>10259</v>
      </c>
      <c r="R2063" s="57" t="s">
        <v>21522</v>
      </c>
      <c r="S2063" s="57" t="s">
        <v>21523</v>
      </c>
      <c r="T2063" s="57" t="s">
        <v>21524</v>
      </c>
      <c r="U2063" s="57" t="s">
        <v>21525</v>
      </c>
      <c r="V2063" t="s">
        <v>21526</v>
      </c>
    </row>
    <row r="2064" ht="15" spans="1:22">
      <c r="A2064" s="52">
        <f t="shared" si="160"/>
        <v>46266</v>
      </c>
      <c r="B2064" t="str">
        <f t="shared" si="161"/>
        <v>AGENT23</v>
      </c>
      <c r="C2064" t="str">
        <f t="shared" si="162"/>
        <v>KAWANGKOAN</v>
      </c>
      <c r="D2064" t="str">
        <f t="shared" si="163"/>
        <v>TDO03</v>
      </c>
      <c r="H2064" t="str">
        <f t="shared" si="164"/>
        <v>2026-09-01 06:07:27</v>
      </c>
      <c r="K2064" t="str" cm="1">
        <f t="array" ref="K2064:L2064">_xlfn.TEXTSPLIT(R2064," ")</f>
        <v>TDO03</v>
      </c>
      <c r="L2064" t="str">
        <v>KAWANGKOAN</v>
      </c>
      <c r="P2064" s="57" t="s">
        <v>21527</v>
      </c>
      <c r="Q2064" s="57" t="s">
        <v>10259</v>
      </c>
      <c r="R2064" s="57" t="s">
        <v>21528</v>
      </c>
      <c r="S2064" s="57" t="s">
        <v>21529</v>
      </c>
      <c r="T2064" s="57" t="s">
        <v>21530</v>
      </c>
      <c r="U2064" s="57" t="s">
        <v>21531</v>
      </c>
      <c r="V2064" t="s">
        <v>21532</v>
      </c>
    </row>
    <row r="2065" ht="15" spans="1:22">
      <c r="A2065" s="52">
        <f t="shared" si="160"/>
        <v>46266</v>
      </c>
      <c r="B2065" t="str">
        <f t="shared" si="161"/>
        <v>AGENT23</v>
      </c>
      <c r="C2065" t="str">
        <f t="shared" si="162"/>
        <v>BASTIONG_KARANCE</v>
      </c>
      <c r="D2065" t="str">
        <f t="shared" si="163"/>
        <v>TTE02</v>
      </c>
      <c r="H2065" t="str">
        <f t="shared" si="164"/>
        <v>2026-09-01 06:06:44</v>
      </c>
      <c r="K2065" t="str" cm="1">
        <f t="array" ref="K2065:L2065">_xlfn.TEXTSPLIT(R2065," ")</f>
        <v>TTE02</v>
      </c>
      <c r="L2065" t="str">
        <v>BASTIONG_KARANCE</v>
      </c>
      <c r="P2065" s="57" t="s">
        <v>21533</v>
      </c>
      <c r="Q2065" s="57" t="s">
        <v>10259</v>
      </c>
      <c r="R2065" s="57" t="s">
        <v>21534</v>
      </c>
      <c r="S2065" s="57" t="s">
        <v>21535</v>
      </c>
      <c r="T2065" s="57" t="s">
        <v>21536</v>
      </c>
      <c r="U2065" s="57" t="s">
        <v>21537</v>
      </c>
    </row>
    <row r="2066" ht="15" spans="1:22">
      <c r="A2066" s="52">
        <f t="shared" si="160"/>
        <v>46266</v>
      </c>
      <c r="B2066" t="str">
        <f t="shared" si="161"/>
        <v>AGENT22</v>
      </c>
      <c r="C2066" t="str">
        <f t="shared" si="162"/>
        <v>MAMBI</v>
      </c>
      <c r="D2066" t="str">
        <f t="shared" si="163"/>
        <v>PMA02</v>
      </c>
      <c r="H2066" t="str">
        <f t="shared" si="164"/>
        <v>2026-09-01 06:06:29</v>
      </c>
      <c r="K2066" t="str" cm="1">
        <f t="array" ref="K2066:L2066">_xlfn.TEXTSPLIT(R2066," ")</f>
        <v>PMA02</v>
      </c>
      <c r="L2066" t="str">
        <v>MAMBI</v>
      </c>
      <c r="P2066" s="57" t="s">
        <v>21538</v>
      </c>
      <c r="Q2066" s="57" t="s">
        <v>11133</v>
      </c>
      <c r="R2066" s="57" t="s">
        <v>21539</v>
      </c>
      <c r="S2066" s="57" t="s">
        <v>21540</v>
      </c>
      <c r="T2066" s="57" t="s">
        <v>21541</v>
      </c>
      <c r="U2066" s="57" t="s">
        <v>21542</v>
      </c>
      <c r="V2066" t="s">
        <v>21543</v>
      </c>
    </row>
    <row r="2067" ht="15" spans="1:22">
      <c r="A2067" s="52">
        <f t="shared" si="160"/>
        <v>46266</v>
      </c>
      <c r="B2067" t="str">
        <f t="shared" si="161"/>
        <v>AGENT23</v>
      </c>
      <c r="C2067" t="str">
        <f t="shared" si="162"/>
        <v>TIAKUR</v>
      </c>
      <c r="D2067" t="str">
        <f t="shared" si="163"/>
        <v>TIA01</v>
      </c>
      <c r="H2067" t="str">
        <f t="shared" si="164"/>
        <v>2026-09-01 06:06:14</v>
      </c>
      <c r="K2067" t="str" cm="1">
        <f t="array" ref="K2067:L2067">_xlfn.TEXTSPLIT(R2067," ")</f>
        <v>TIA01</v>
      </c>
      <c r="L2067" t="str">
        <v>TIAKUR</v>
      </c>
      <c r="P2067" s="57" t="s">
        <v>21544</v>
      </c>
      <c r="Q2067" s="57" t="s">
        <v>10259</v>
      </c>
      <c r="R2067" s="57" t="s">
        <v>21545</v>
      </c>
      <c r="S2067" s="57" t="s">
        <v>21546</v>
      </c>
      <c r="T2067" s="57" t="s">
        <v>21547</v>
      </c>
      <c r="U2067" s="57" t="s">
        <v>21548</v>
      </c>
    </row>
    <row r="2068" ht="15" spans="1:22">
      <c r="A2068" s="52">
        <f t="shared" si="160"/>
        <v>46266</v>
      </c>
      <c r="B2068" t="str">
        <f t="shared" si="161"/>
        <v>AGENT23</v>
      </c>
      <c r="C2068" t="str">
        <f t="shared" si="162"/>
        <v>MABA</v>
      </c>
      <c r="D2068" t="str">
        <f t="shared" si="163"/>
        <v>MAB01</v>
      </c>
      <c r="H2068" t="str">
        <f t="shared" si="164"/>
        <v>2026-09-01 06:06:06</v>
      </c>
      <c r="K2068" t="str" cm="1">
        <f t="array" ref="K2068:L2068">_xlfn.TEXTSPLIT(R2068," ")</f>
        <v>MAB01</v>
      </c>
      <c r="L2068" t="str">
        <v>MABA</v>
      </c>
      <c r="P2068" s="57" t="s">
        <v>21549</v>
      </c>
      <c r="Q2068" s="57" t="s">
        <v>10259</v>
      </c>
      <c r="R2068" s="57" t="s">
        <v>21550</v>
      </c>
      <c r="S2068" s="57" t="s">
        <v>21551</v>
      </c>
      <c r="T2068" s="57" t="s">
        <v>6661</v>
      </c>
      <c r="U2068" s="57" t="s">
        <v>21552</v>
      </c>
      <c r="V2068" t="s">
        <v>21553</v>
      </c>
    </row>
    <row r="2069" ht="15" spans="1:22">
      <c r="A2069" s="52">
        <f t="shared" si="160"/>
        <v>46266</v>
      </c>
      <c r="B2069" t="str">
        <f t="shared" si="161"/>
        <v>AGENT23</v>
      </c>
      <c r="C2069" t="str">
        <f t="shared" si="162"/>
        <v>LIRUNG</v>
      </c>
      <c r="D2069" t="str">
        <f t="shared" si="163"/>
        <v>MEG10</v>
      </c>
      <c r="H2069" t="str">
        <f t="shared" si="164"/>
        <v>2026-09-01 06:05:50</v>
      </c>
      <c r="K2069" t="str" cm="1">
        <f t="array" ref="K2069:L2069">_xlfn.TEXTSPLIT(R2069," ")</f>
        <v>MEG10</v>
      </c>
      <c r="L2069" t="str">
        <v>LIRUNG</v>
      </c>
      <c r="P2069" s="57" t="s">
        <v>21554</v>
      </c>
      <c r="Q2069" s="57" t="s">
        <v>10259</v>
      </c>
      <c r="R2069" s="57" t="s">
        <v>21555</v>
      </c>
      <c r="S2069" s="57" t="s">
        <v>21556</v>
      </c>
      <c r="T2069" s="57" t="s">
        <v>21557</v>
      </c>
      <c r="U2069" s="57" t="s">
        <v>21558</v>
      </c>
      <c r="V2069" t="s">
        <v>21559</v>
      </c>
    </row>
    <row r="2070" ht="15" spans="1:22">
      <c r="A2070" s="52">
        <f t="shared" si="160"/>
        <v>46266</v>
      </c>
      <c r="B2070" t="str">
        <f t="shared" si="161"/>
        <v>AGENT23</v>
      </c>
      <c r="C2070" t="str">
        <f t="shared" si="162"/>
        <v>TERNATE</v>
      </c>
      <c r="D2070" t="str">
        <f t="shared" si="163"/>
        <v>TTE01</v>
      </c>
      <c r="H2070" t="str">
        <f t="shared" si="164"/>
        <v>2026-09-01 06:05:32</v>
      </c>
      <c r="K2070" t="str" cm="1">
        <f t="array" ref="K2070:L2070">_xlfn.TEXTSPLIT(R2070," ")</f>
        <v>TTE01</v>
      </c>
      <c r="L2070" t="str">
        <v>TERNATE</v>
      </c>
      <c r="P2070" s="57" t="s">
        <v>21560</v>
      </c>
      <c r="Q2070" s="57" t="s">
        <v>10259</v>
      </c>
      <c r="R2070" s="57" t="s">
        <v>21561</v>
      </c>
      <c r="S2070" s="57" t="s">
        <v>21562</v>
      </c>
      <c r="T2070" s="57" t="s">
        <v>21563</v>
      </c>
      <c r="U2070" s="57" t="s">
        <v>21564</v>
      </c>
    </row>
    <row r="2071" ht="15" spans="1:22">
      <c r="A2071" s="52">
        <f t="shared" si="160"/>
        <v>46266</v>
      </c>
      <c r="B2071" t="str">
        <f t="shared" si="161"/>
        <v>AGENT23</v>
      </c>
      <c r="C2071" t="str">
        <f t="shared" si="162"/>
        <v>PALU_TIMUR_02</v>
      </c>
      <c r="D2071" t="str">
        <f t="shared" si="163"/>
        <v>PLW08B</v>
      </c>
      <c r="H2071" t="str">
        <f t="shared" si="164"/>
        <v>2026-09-01 06:05:08</v>
      </c>
      <c r="K2071" t="str" cm="1">
        <f t="array" ref="K2071:L2071">_xlfn.TEXTSPLIT(R2071," ")</f>
        <v>PLW08B</v>
      </c>
      <c r="L2071" t="str">
        <v>PALU_TIMUR_02</v>
      </c>
      <c r="P2071" s="57" t="s">
        <v>21565</v>
      </c>
      <c r="Q2071" s="57" t="s">
        <v>10259</v>
      </c>
      <c r="R2071" s="57" t="s">
        <v>21566</v>
      </c>
      <c r="S2071" s="57" t="s">
        <v>21567</v>
      </c>
      <c r="T2071" s="57" t="s">
        <v>21568</v>
      </c>
      <c r="U2071" s="57" t="s">
        <v>21569</v>
      </c>
      <c r="V2071" t="s">
        <v>21570</v>
      </c>
    </row>
    <row r="2072" ht="15" spans="1:22">
      <c r="A2072" s="52">
        <f t="shared" si="160"/>
        <v>46266</v>
      </c>
      <c r="B2072" t="str">
        <f t="shared" si="161"/>
        <v>AGENT16</v>
      </c>
      <c r="C2072" t="str">
        <f t="shared" si="162"/>
        <v>IDM13C</v>
      </c>
      <c r="D2072" t="str">
        <f t="shared" si="163"/>
        <v>IDM13C</v>
      </c>
      <c r="H2072" t="str">
        <f t="shared" si="164"/>
        <v>2026-09-01 06:05:07</v>
      </c>
      <c r="K2072" t="str" cm="1">
        <f t="array" ref="K2072:L2072">_xlfn.TEXTSPLIT(R2072," ")</f>
        <v>IDM13C</v>
      </c>
      <c r="L2072" t="str">
        <v>IDM13C</v>
      </c>
      <c r="P2072" s="57" t="s">
        <v>21571</v>
      </c>
      <c r="Q2072" s="57" t="s">
        <v>10199</v>
      </c>
      <c r="R2072" s="57" t="s">
        <v>21572</v>
      </c>
      <c r="S2072" s="57" t="s">
        <v>21573</v>
      </c>
      <c r="T2072" s="57" t="s">
        <v>21574</v>
      </c>
      <c r="U2072" s="57" t="s">
        <v>21575</v>
      </c>
      <c r="V2072" t="s">
        <v>21576</v>
      </c>
    </row>
    <row r="2073" ht="15" spans="1:22">
      <c r="A2073" s="52">
        <f t="shared" si="160"/>
        <v>46266</v>
      </c>
      <c r="B2073" t="str">
        <f t="shared" si="161"/>
        <v>AGENT22</v>
      </c>
      <c r="C2073" t="str">
        <f t="shared" si="162"/>
        <v>BAROMBONG</v>
      </c>
      <c r="D2073" t="str">
        <f t="shared" si="163"/>
        <v>UPG30</v>
      </c>
      <c r="H2073" t="str">
        <f t="shared" si="164"/>
        <v>2026-09-01 06:04:37</v>
      </c>
      <c r="K2073" t="str" cm="1">
        <f t="array" ref="K2073:L2073">_xlfn.TEXTSPLIT(R2073," ")</f>
        <v>UPG30</v>
      </c>
      <c r="L2073" t="str">
        <v>BAROMBONG</v>
      </c>
      <c r="P2073" s="57" t="s">
        <v>21577</v>
      </c>
      <c r="Q2073" s="57" t="s">
        <v>11133</v>
      </c>
      <c r="R2073" s="57" t="s">
        <v>21578</v>
      </c>
      <c r="S2073" s="57" t="s">
        <v>21579</v>
      </c>
      <c r="T2073" s="57" t="s">
        <v>21580</v>
      </c>
      <c r="U2073" s="57" t="s">
        <v>21581</v>
      </c>
      <c r="V2073" t="s">
        <v>21582</v>
      </c>
    </row>
    <row r="2074" ht="15" spans="1:22">
      <c r="A2074" s="52">
        <f t="shared" si="160"/>
        <v>46266</v>
      </c>
      <c r="B2074" t="str">
        <f t="shared" si="161"/>
        <v>AGENT21</v>
      </c>
      <c r="C2074" t="str">
        <f t="shared" si="162"/>
        <v>KEDEWATAN</v>
      </c>
      <c r="D2074" t="str">
        <f t="shared" si="163"/>
        <v>GIA05A</v>
      </c>
      <c r="H2074" t="str">
        <f t="shared" si="164"/>
        <v>2026-09-01 06:04:30</v>
      </c>
      <c r="K2074" t="str" cm="1">
        <f t="array" ref="K2074:L2074">_xlfn.TEXTSPLIT(R2074," ")</f>
        <v>GIA05A</v>
      </c>
      <c r="L2074" t="str">
        <v>KEDEWATAN</v>
      </c>
      <c r="P2074" s="57" t="s">
        <v>21583</v>
      </c>
      <c r="Q2074" s="57" t="s">
        <v>11660</v>
      </c>
      <c r="R2074" s="57" t="s">
        <v>21584</v>
      </c>
      <c r="S2074" s="57" t="s">
        <v>21585</v>
      </c>
      <c r="T2074" s="57" t="s">
        <v>21586</v>
      </c>
      <c r="U2074" s="57" t="s">
        <v>21587</v>
      </c>
      <c r="V2074" t="s">
        <v>21588</v>
      </c>
    </row>
    <row r="2075" ht="15" spans="1:22">
      <c r="A2075" s="52">
        <f t="shared" si="160"/>
        <v>46266</v>
      </c>
      <c r="B2075" t="str">
        <f t="shared" si="161"/>
        <v>AGENT21</v>
      </c>
      <c r="C2075" t="str">
        <f t="shared" si="162"/>
        <v>TEJAKULA_1</v>
      </c>
      <c r="D2075" t="str">
        <f t="shared" si="163"/>
        <v>SGA09A</v>
      </c>
      <c r="H2075" t="str">
        <f t="shared" si="164"/>
        <v>2026-09-01 06:04:23</v>
      </c>
      <c r="K2075" t="str" cm="1">
        <f t="array" ref="K2075:L2075">_xlfn.TEXTSPLIT(R2075," ")</f>
        <v>SGA09A</v>
      </c>
      <c r="L2075" t="str">
        <v>TEJAKULA_1</v>
      </c>
      <c r="P2075" s="57" t="s">
        <v>21589</v>
      </c>
      <c r="Q2075" s="57" t="s">
        <v>11660</v>
      </c>
      <c r="R2075" s="57" t="s">
        <v>21590</v>
      </c>
      <c r="S2075" s="57" t="s">
        <v>21591</v>
      </c>
      <c r="T2075" s="57" t="s">
        <v>21592</v>
      </c>
      <c r="U2075" s="57" t="s">
        <v>21593</v>
      </c>
    </row>
    <row r="2076" ht="15" spans="1:22">
      <c r="A2076" s="52">
        <f t="shared" si="160"/>
        <v>46266</v>
      </c>
      <c r="B2076" t="str">
        <f t="shared" si="161"/>
        <v>AGENT23</v>
      </c>
      <c r="C2076" t="str">
        <f t="shared" si="162"/>
        <v>WASILE</v>
      </c>
      <c r="D2076" t="str">
        <f t="shared" si="163"/>
        <v>MAB03</v>
      </c>
      <c r="H2076" t="str">
        <f t="shared" si="164"/>
        <v>2026-09-01 06:04:06</v>
      </c>
      <c r="K2076" t="str" cm="1">
        <f t="array" ref="K2076:L2076">_xlfn.TEXTSPLIT(R2076," ")</f>
        <v>MAB03</v>
      </c>
      <c r="L2076" t="str">
        <v>WASILE</v>
      </c>
      <c r="P2076" s="57" t="s">
        <v>21594</v>
      </c>
      <c r="Q2076" s="57" t="s">
        <v>10259</v>
      </c>
      <c r="R2076" s="57" t="s">
        <v>21595</v>
      </c>
      <c r="S2076" s="57" t="s">
        <v>21596</v>
      </c>
      <c r="T2076" s="57" t="s">
        <v>21597</v>
      </c>
      <c r="U2076" s="57" t="s">
        <v>21598</v>
      </c>
      <c r="V2076" t="s">
        <v>21599</v>
      </c>
    </row>
    <row r="2077" ht="15" spans="1:22">
      <c r="A2077" s="52">
        <f t="shared" si="160"/>
        <v>46266</v>
      </c>
      <c r="B2077" t="str">
        <f t="shared" si="161"/>
        <v>AGENT19</v>
      </c>
      <c r="C2077" t="str">
        <f t="shared" si="162"/>
        <v>PANARUKAN</v>
      </c>
      <c r="D2077" t="str">
        <f t="shared" si="163"/>
        <v>SBD05</v>
      </c>
      <c r="H2077" t="str">
        <f t="shared" si="164"/>
        <v>2026-09-01 06:04:00</v>
      </c>
      <c r="K2077" t="str" cm="1">
        <f t="array" ref="K2077:L2077">_xlfn.TEXTSPLIT(R2077," ")</f>
        <v>SBD05</v>
      </c>
      <c r="L2077" t="str">
        <v>PANARUKAN</v>
      </c>
      <c r="P2077" s="57" t="s">
        <v>21600</v>
      </c>
      <c r="Q2077" s="57" t="s">
        <v>10181</v>
      </c>
      <c r="R2077" s="57" t="s">
        <v>21601</v>
      </c>
      <c r="S2077" s="57" t="s">
        <v>21602</v>
      </c>
      <c r="T2077" s="57" t="s">
        <v>21603</v>
      </c>
      <c r="U2077" s="57" t="s">
        <v>21604</v>
      </c>
      <c r="V2077" t="s">
        <v>21605</v>
      </c>
    </row>
    <row r="2078" ht="15" spans="1:22">
      <c r="A2078" s="52">
        <f t="shared" si="160"/>
        <v>46266</v>
      </c>
      <c r="B2078" t="str">
        <f t="shared" si="161"/>
        <v>AGENT23</v>
      </c>
      <c r="C2078" t="str">
        <f t="shared" si="162"/>
        <v>TOMPIRA</v>
      </c>
      <c r="D2078" t="str">
        <f t="shared" si="163"/>
        <v>KND09</v>
      </c>
      <c r="H2078" t="str">
        <f t="shared" si="164"/>
        <v>2026-09-01 06:03:32</v>
      </c>
      <c r="K2078" t="str" cm="1">
        <f t="array" ref="K2078:L2078">_xlfn.TEXTSPLIT(R2078," ")</f>
        <v>KND09</v>
      </c>
      <c r="L2078" t="str">
        <v>TOMPIRA</v>
      </c>
      <c r="P2078" s="57" t="s">
        <v>21606</v>
      </c>
      <c r="Q2078" s="57" t="s">
        <v>10259</v>
      </c>
      <c r="R2078" s="57" t="s">
        <v>21607</v>
      </c>
      <c r="S2078" s="57" t="s">
        <v>21608</v>
      </c>
      <c r="T2078" s="57" t="s">
        <v>21609</v>
      </c>
      <c r="U2078" s="57" t="s">
        <v>21610</v>
      </c>
    </row>
    <row r="2079" ht="15" spans="1:22">
      <c r="A2079" s="52">
        <f t="shared" si="160"/>
        <v>46266</v>
      </c>
      <c r="B2079" t="str">
        <f t="shared" si="161"/>
        <v>AGENT21</v>
      </c>
      <c r="C2079" t="str">
        <f t="shared" si="162"/>
        <v>BUNGKULAN_1</v>
      </c>
      <c r="D2079" t="str">
        <f t="shared" si="163"/>
        <v>SGA06A</v>
      </c>
      <c r="H2079" t="str">
        <f t="shared" si="164"/>
        <v>2026-09-01 06:03:19</v>
      </c>
      <c r="K2079" t="str" cm="1">
        <f t="array" ref="K2079:L2079">_xlfn.TEXTSPLIT(R2079," ")</f>
        <v>SGA06A</v>
      </c>
      <c r="L2079" t="str">
        <v>BUNGKULAN_1</v>
      </c>
      <c r="P2079" s="57" t="s">
        <v>21611</v>
      </c>
      <c r="Q2079" s="57" t="s">
        <v>11660</v>
      </c>
      <c r="R2079" s="57" t="s">
        <v>21612</v>
      </c>
      <c r="S2079" s="57" t="s">
        <v>21613</v>
      </c>
      <c r="T2079" s="57" t="s">
        <v>21614</v>
      </c>
      <c r="U2079" s="57" t="s">
        <v>21615</v>
      </c>
    </row>
    <row r="2080" ht="15" spans="1:22">
      <c r="A2080" s="52">
        <f t="shared" si="160"/>
        <v>46266</v>
      </c>
      <c r="B2080" t="str">
        <f t="shared" si="161"/>
        <v>AGENT23</v>
      </c>
      <c r="C2080" t="str">
        <f t="shared" si="162"/>
        <v>BONE_PANTAI</v>
      </c>
      <c r="D2080" t="str">
        <f t="shared" si="163"/>
        <v>SUW02</v>
      </c>
      <c r="H2080" t="str">
        <f t="shared" si="164"/>
        <v>2026-09-01 06:03:18</v>
      </c>
      <c r="K2080" t="str" cm="1">
        <f t="array" ref="K2080:L2080">_xlfn.TEXTSPLIT(R2080," ")</f>
        <v>SUW02</v>
      </c>
      <c r="L2080" t="str">
        <v>BONE_PANTAI</v>
      </c>
      <c r="P2080" s="57" t="s">
        <v>21616</v>
      </c>
      <c r="Q2080" s="57" t="s">
        <v>10259</v>
      </c>
      <c r="R2080" s="57" t="s">
        <v>21617</v>
      </c>
      <c r="S2080" s="57" t="s">
        <v>21618</v>
      </c>
      <c r="T2080" s="57" t="s">
        <v>6658</v>
      </c>
      <c r="U2080" s="57" t="s">
        <v>21619</v>
      </c>
      <c r="V2080" t="s">
        <v>21620</v>
      </c>
    </row>
    <row r="2081" ht="15" spans="1:22">
      <c r="A2081" s="52">
        <f t="shared" si="160"/>
        <v>46266</v>
      </c>
      <c r="B2081" t="str">
        <f t="shared" si="161"/>
        <v>AGENT22</v>
      </c>
      <c r="C2081" t="str">
        <f t="shared" si="162"/>
        <v>MALUNDA</v>
      </c>
      <c r="D2081" t="str">
        <f t="shared" si="163"/>
        <v>MJN02</v>
      </c>
      <c r="H2081" t="str">
        <f t="shared" si="164"/>
        <v>2026-09-01 06:03:04</v>
      </c>
      <c r="K2081" t="str" cm="1">
        <f t="array" ref="K2081:L2081">_xlfn.TEXTSPLIT(R2081," ")</f>
        <v>MJN02</v>
      </c>
      <c r="L2081" t="str">
        <v>MALUNDA</v>
      </c>
      <c r="P2081" s="57" t="s">
        <v>21621</v>
      </c>
      <c r="Q2081" s="57" t="s">
        <v>11133</v>
      </c>
      <c r="R2081" s="57" t="s">
        <v>21622</v>
      </c>
      <c r="S2081" s="57" t="s">
        <v>21623</v>
      </c>
      <c r="T2081" s="57" t="s">
        <v>21624</v>
      </c>
      <c r="U2081" s="57" t="s">
        <v>21625</v>
      </c>
      <c r="V2081" t="s">
        <v>21626</v>
      </c>
    </row>
    <row r="2082" ht="15" spans="1:22">
      <c r="A2082" s="52">
        <f t="shared" si="160"/>
        <v>46266</v>
      </c>
      <c r="B2082" t="str">
        <f t="shared" si="161"/>
        <v>AGENT23</v>
      </c>
      <c r="C2082" t="str">
        <f t="shared" si="162"/>
        <v>RATAHAN</v>
      </c>
      <c r="D2082" t="str">
        <f t="shared" si="163"/>
        <v>RTH01</v>
      </c>
      <c r="H2082" t="str">
        <f t="shared" si="164"/>
        <v>2026-09-01 06:02:57</v>
      </c>
      <c r="K2082" t="str" cm="1">
        <f t="array" ref="K2082:L2082">_xlfn.TEXTSPLIT(R2082," ")</f>
        <v>RTH01</v>
      </c>
      <c r="L2082" t="str">
        <v>RATAHAN</v>
      </c>
      <c r="P2082" s="57" t="s">
        <v>21627</v>
      </c>
      <c r="Q2082" s="57" t="s">
        <v>10259</v>
      </c>
      <c r="R2082" s="57" t="s">
        <v>21628</v>
      </c>
      <c r="S2082" s="57" t="s">
        <v>21629</v>
      </c>
      <c r="T2082" s="57" t="s">
        <v>21630</v>
      </c>
      <c r="U2082" s="57" t="s">
        <v>21631</v>
      </c>
      <c r="V2082" t="s">
        <v>21632</v>
      </c>
    </row>
    <row r="2083" ht="15" spans="1:22">
      <c r="A2083" s="52">
        <f t="shared" si="160"/>
        <v>46266</v>
      </c>
      <c r="B2083" t="str">
        <f t="shared" si="161"/>
        <v>AGENT23</v>
      </c>
      <c r="C2083" t="str">
        <f t="shared" si="162"/>
        <v>LABOTA</v>
      </c>
      <c r="D2083" t="str">
        <f t="shared" si="163"/>
        <v>BUG04B</v>
      </c>
      <c r="H2083" t="str">
        <f t="shared" si="164"/>
        <v>2026-09-01 06:02:22</v>
      </c>
      <c r="K2083" t="str" cm="1">
        <f t="array" ref="K2083:L2083">_xlfn.TEXTSPLIT(R2083," ")</f>
        <v>BUG04B</v>
      </c>
      <c r="L2083" t="str">
        <v>LABOTA</v>
      </c>
      <c r="P2083" s="57" t="s">
        <v>21633</v>
      </c>
      <c r="Q2083" s="57" t="s">
        <v>10259</v>
      </c>
      <c r="R2083" s="57" t="s">
        <v>21634</v>
      </c>
      <c r="S2083" s="57" t="s">
        <v>21635</v>
      </c>
      <c r="T2083" s="57" t="s">
        <v>21636</v>
      </c>
      <c r="U2083" s="57" t="s">
        <v>21637</v>
      </c>
      <c r="V2083" t="s">
        <v>21638</v>
      </c>
    </row>
    <row r="2084" ht="15" spans="1:22">
      <c r="A2084" s="52">
        <f t="shared" si="160"/>
        <v>46266</v>
      </c>
      <c r="B2084" t="str">
        <f t="shared" si="161"/>
        <v>AGENT23</v>
      </c>
      <c r="C2084" t="str">
        <f t="shared" si="162"/>
        <v>PAGIMANA</v>
      </c>
      <c r="D2084" t="str">
        <f t="shared" si="163"/>
        <v>BAG11</v>
      </c>
      <c r="H2084" t="str">
        <f t="shared" si="164"/>
        <v>2026-09-01 06:01:59</v>
      </c>
      <c r="K2084" t="str" cm="1">
        <f t="array" ref="K2084:L2084">_xlfn.TEXTSPLIT(R2084," ")</f>
        <v>BAG11</v>
      </c>
      <c r="L2084" t="str">
        <v>PAGIMANA</v>
      </c>
      <c r="P2084" s="57" t="s">
        <v>21639</v>
      </c>
      <c r="Q2084" s="57" t="s">
        <v>10259</v>
      </c>
      <c r="R2084" s="57" t="s">
        <v>21640</v>
      </c>
      <c r="S2084" s="57" t="s">
        <v>21641</v>
      </c>
      <c r="T2084" s="57" t="s">
        <v>21642</v>
      </c>
      <c r="U2084" s="57" t="s">
        <v>21643</v>
      </c>
      <c r="V2084" t="s">
        <v>21644</v>
      </c>
    </row>
    <row r="2085" ht="15" spans="1:22">
      <c r="A2085" s="52">
        <f t="shared" si="160"/>
        <v>46266</v>
      </c>
      <c r="B2085" t="str">
        <f t="shared" si="161"/>
        <v>AGENT23</v>
      </c>
      <c r="C2085" t="str">
        <f t="shared" si="162"/>
        <v>AMBON</v>
      </c>
      <c r="D2085" t="str">
        <f t="shared" si="163"/>
        <v>AMQ01</v>
      </c>
      <c r="H2085" t="str">
        <f t="shared" si="164"/>
        <v>2026-09-01 06:01:14</v>
      </c>
      <c r="K2085" t="str" cm="1">
        <f t="array" ref="K2085:L2085">_xlfn.TEXTSPLIT(R2085," ")</f>
        <v>AMQ01</v>
      </c>
      <c r="L2085" t="str">
        <v>AMBON</v>
      </c>
      <c r="P2085" s="57" t="s">
        <v>21645</v>
      </c>
      <c r="Q2085" s="57" t="s">
        <v>10259</v>
      </c>
      <c r="R2085" s="57" t="s">
        <v>21646</v>
      </c>
      <c r="S2085" s="57" t="s">
        <v>21647</v>
      </c>
      <c r="T2085" s="57" t="s">
        <v>21648</v>
      </c>
      <c r="U2085" s="57" t="s">
        <v>21649</v>
      </c>
      <c r="V2085" t="s">
        <v>21650</v>
      </c>
    </row>
    <row r="2086" ht="15" spans="1:22">
      <c r="A2086" s="52">
        <f t="shared" si="160"/>
        <v>46266</v>
      </c>
      <c r="B2086" t="str">
        <f t="shared" si="161"/>
        <v>AGENT21</v>
      </c>
      <c r="C2086" t="str">
        <f t="shared" si="162"/>
        <v>MARGA</v>
      </c>
      <c r="D2086" t="str">
        <f t="shared" si="163"/>
        <v>TNW03B</v>
      </c>
      <c r="H2086" t="str">
        <f t="shared" si="164"/>
        <v>2026-09-01 06:01:08</v>
      </c>
      <c r="K2086" t="str" cm="1">
        <f t="array" ref="K2086:L2086">_xlfn.TEXTSPLIT(R2086," ")</f>
        <v>TNW03B</v>
      </c>
      <c r="L2086" t="str">
        <v>MARGA</v>
      </c>
      <c r="P2086" s="57" t="s">
        <v>21651</v>
      </c>
      <c r="Q2086" s="57" t="s">
        <v>11660</v>
      </c>
      <c r="R2086" s="57" t="s">
        <v>21652</v>
      </c>
      <c r="S2086" s="57" t="s">
        <v>21653</v>
      </c>
      <c r="T2086" s="57" t="s">
        <v>21654</v>
      </c>
      <c r="U2086" s="57" t="s">
        <v>21655</v>
      </c>
      <c r="V2086" t="s">
        <v>21656</v>
      </c>
    </row>
    <row r="2087" ht="15" spans="1:22">
      <c r="A2087" s="52">
        <f t="shared" si="160"/>
        <v>46266</v>
      </c>
      <c r="B2087" t="str">
        <f t="shared" si="161"/>
        <v>AGENT23</v>
      </c>
      <c r="C2087" t="str">
        <f t="shared" si="162"/>
        <v>BAGUALA</v>
      </c>
      <c r="D2087" t="str">
        <f t="shared" si="163"/>
        <v>AMQ03</v>
      </c>
      <c r="H2087" t="str">
        <f t="shared" si="164"/>
        <v>2026-09-01 06:01:02</v>
      </c>
      <c r="K2087" t="str" cm="1">
        <f t="array" ref="K2087:L2087">_xlfn.TEXTSPLIT(R2087," ")</f>
        <v>AMQ03</v>
      </c>
      <c r="L2087" t="str">
        <v>BAGUALA</v>
      </c>
      <c r="P2087" s="57" t="s">
        <v>21657</v>
      </c>
      <c r="Q2087" s="57" t="s">
        <v>10259</v>
      </c>
      <c r="R2087" s="57" t="s">
        <v>21658</v>
      </c>
      <c r="S2087" s="57" t="s">
        <v>21659</v>
      </c>
      <c r="T2087" s="57" t="s">
        <v>8239</v>
      </c>
      <c r="U2087" s="57" t="s">
        <v>21660</v>
      </c>
      <c r="V2087" t="s">
        <v>21661</v>
      </c>
    </row>
    <row r="2088" ht="15" spans="1:22">
      <c r="A2088" s="52">
        <f t="shared" si="160"/>
        <v>46266</v>
      </c>
      <c r="B2088" t="str">
        <f t="shared" si="161"/>
        <v>AGENT23</v>
      </c>
      <c r="C2088" t="str">
        <f t="shared" si="162"/>
        <v>BUNGKU_BARAT</v>
      </c>
      <c r="D2088" t="str">
        <f t="shared" si="163"/>
        <v>BUG07</v>
      </c>
      <c r="H2088" t="str">
        <f t="shared" si="164"/>
        <v>2026-09-01 06:01:00</v>
      </c>
      <c r="K2088" t="str" cm="1">
        <f t="array" ref="K2088:L2088">_xlfn.TEXTSPLIT(R2088," ")</f>
        <v>BUG07</v>
      </c>
      <c r="L2088" t="str">
        <v>BUNGKU_BARAT</v>
      </c>
      <c r="P2088" s="57" t="s">
        <v>21662</v>
      </c>
      <c r="Q2088" s="57" t="s">
        <v>10259</v>
      </c>
      <c r="R2088" s="57" t="s">
        <v>21663</v>
      </c>
      <c r="S2088" s="57" t="s">
        <v>21664</v>
      </c>
      <c r="T2088" s="57" t="s">
        <v>21665</v>
      </c>
      <c r="U2088" s="57" t="s">
        <v>21666</v>
      </c>
    </row>
    <row r="2089" ht="15" spans="1:22">
      <c r="A2089" s="52">
        <f t="shared" si="160"/>
        <v>46266</v>
      </c>
      <c r="B2089" t="str">
        <f t="shared" si="161"/>
        <v>AGENT22</v>
      </c>
      <c r="C2089" t="str">
        <f t="shared" si="162"/>
        <v>AMPARITA</v>
      </c>
      <c r="D2089" t="str">
        <f t="shared" si="163"/>
        <v>SDR04</v>
      </c>
      <c r="H2089" t="str">
        <f t="shared" si="164"/>
        <v>2026-09-01 06:00:48</v>
      </c>
      <c r="K2089" t="str" cm="1">
        <f t="array" ref="K2089:L2089">_xlfn.TEXTSPLIT(R2089," ")</f>
        <v>SDR04</v>
      </c>
      <c r="L2089" t="str">
        <v>AMPARITA</v>
      </c>
      <c r="P2089" s="57" t="s">
        <v>21667</v>
      </c>
      <c r="Q2089" s="57" t="s">
        <v>11133</v>
      </c>
      <c r="R2089" s="57" t="s">
        <v>21668</v>
      </c>
      <c r="S2089" s="57" t="s">
        <v>21669</v>
      </c>
      <c r="T2089" s="57" t="s">
        <v>21670</v>
      </c>
      <c r="U2089" s="57" t="s">
        <v>21671</v>
      </c>
      <c r="V2089" t="s">
        <v>21672</v>
      </c>
    </row>
    <row r="2090" ht="15" spans="1:22">
      <c r="A2090" s="52">
        <f t="shared" si="160"/>
        <v>46266</v>
      </c>
      <c r="B2090" t="str">
        <f t="shared" si="161"/>
        <v>AGENT19</v>
      </c>
      <c r="C2090" t="str">
        <f t="shared" si="162"/>
        <v>PADANGAN</v>
      </c>
      <c r="D2090" t="str">
        <f t="shared" si="163"/>
        <v>BJE02</v>
      </c>
      <c r="H2090" t="str">
        <f t="shared" si="164"/>
        <v>2026-09-01 06:00:39</v>
      </c>
      <c r="K2090" t="str" cm="1">
        <f t="array" ref="K2090:L2090">_xlfn.TEXTSPLIT(R2090," ")</f>
        <v>BJE02</v>
      </c>
      <c r="L2090" t="str">
        <v>PADANGAN</v>
      </c>
      <c r="P2090" s="57" t="s">
        <v>21673</v>
      </c>
      <c r="Q2090" s="57" t="s">
        <v>10181</v>
      </c>
      <c r="R2090" s="57" t="s">
        <v>21674</v>
      </c>
      <c r="S2090" s="57" t="s">
        <v>21675</v>
      </c>
      <c r="T2090" s="57" t="s">
        <v>21676</v>
      </c>
      <c r="U2090" s="57" t="s">
        <v>21677</v>
      </c>
      <c r="V2090" t="s">
        <v>21678</v>
      </c>
    </row>
    <row r="2091" ht="15" spans="1:22">
      <c r="A2091" s="52">
        <f t="shared" si="160"/>
        <v>46266</v>
      </c>
      <c r="B2091" t="str">
        <f t="shared" si="161"/>
        <v>AGENT23</v>
      </c>
      <c r="C2091" t="str">
        <f t="shared" si="162"/>
        <v>LIMBOTO_01</v>
      </c>
      <c r="D2091" t="str">
        <f t="shared" si="163"/>
        <v>LBO01A</v>
      </c>
      <c r="H2091" t="str">
        <f t="shared" si="164"/>
        <v>2026-09-01 06:00:17</v>
      </c>
      <c r="K2091" t="str" cm="1">
        <f t="array" ref="K2091:L2091">_xlfn.TEXTSPLIT(R2091," ")</f>
        <v>LBO01A</v>
      </c>
      <c r="L2091" t="str">
        <v>LIMBOTO_01</v>
      </c>
      <c r="P2091" s="57" t="s">
        <v>21679</v>
      </c>
      <c r="Q2091" s="57" t="s">
        <v>10259</v>
      </c>
      <c r="R2091" s="57" t="s">
        <v>21680</v>
      </c>
      <c r="S2091" s="57" t="s">
        <v>21681</v>
      </c>
      <c r="T2091" s="57" t="s">
        <v>21682</v>
      </c>
      <c r="U2091" s="57" t="s">
        <v>21683</v>
      </c>
      <c r="V2091" t="s">
        <v>6628</v>
      </c>
    </row>
    <row r="2092" ht="15" spans="1:22">
      <c r="A2092" s="52">
        <f t="shared" si="160"/>
        <v>46266</v>
      </c>
      <c r="B2092" t="str">
        <f t="shared" si="161"/>
        <v>AGENT23</v>
      </c>
      <c r="C2092" t="str">
        <f t="shared" si="162"/>
        <v>MOROWALI</v>
      </c>
      <c r="D2092" t="str">
        <f t="shared" si="163"/>
        <v>BUG04</v>
      </c>
      <c r="H2092" t="str">
        <f t="shared" si="164"/>
        <v>2026-09-01 05:59:36</v>
      </c>
      <c r="K2092" t="str" cm="1">
        <f t="array" ref="K2092:L2092">_xlfn.TEXTSPLIT(R2092," ")</f>
        <v>BUG04</v>
      </c>
      <c r="L2092" t="str">
        <v>MOROWALI</v>
      </c>
      <c r="P2092" s="57" t="s">
        <v>21684</v>
      </c>
      <c r="Q2092" s="57" t="s">
        <v>10259</v>
      </c>
      <c r="R2092" s="57" t="s">
        <v>21685</v>
      </c>
      <c r="S2092" s="57" t="s">
        <v>21686</v>
      </c>
      <c r="T2092" s="57" t="s">
        <v>21687</v>
      </c>
      <c r="U2092" s="57" t="s">
        <v>21688</v>
      </c>
      <c r="V2092" t="s">
        <v>21689</v>
      </c>
    </row>
    <row r="2093" ht="15" spans="1:22">
      <c r="A2093" s="52">
        <f t="shared" si="160"/>
        <v>46266</v>
      </c>
      <c r="B2093" t="str">
        <f t="shared" si="161"/>
        <v>AGENT21</v>
      </c>
      <c r="C2093" t="str">
        <f t="shared" si="162"/>
        <v>PENEBEL</v>
      </c>
      <c r="D2093" t="str">
        <f t="shared" si="163"/>
        <v>TNW01B</v>
      </c>
      <c r="H2093" t="str">
        <f t="shared" si="164"/>
        <v>2026-09-01 05:59:21</v>
      </c>
      <c r="K2093" t="str" cm="1">
        <f t="array" ref="K2093:L2093">_xlfn.TEXTSPLIT(R2093," ")</f>
        <v>TNW01B</v>
      </c>
      <c r="L2093" t="str">
        <v>PENEBEL</v>
      </c>
      <c r="P2093" s="57" t="s">
        <v>21690</v>
      </c>
      <c r="Q2093" s="57" t="s">
        <v>11660</v>
      </c>
      <c r="R2093" s="57" t="s">
        <v>21691</v>
      </c>
      <c r="S2093" s="57" t="s">
        <v>21692</v>
      </c>
      <c r="T2093" s="57" t="s">
        <v>21654</v>
      </c>
      <c r="U2093" s="57" t="s">
        <v>21693</v>
      </c>
      <c r="V2093" t="s">
        <v>21656</v>
      </c>
    </row>
    <row r="2094" ht="15" spans="1:22">
      <c r="A2094" s="52">
        <f t="shared" si="160"/>
        <v>46266</v>
      </c>
      <c r="B2094" t="str">
        <f t="shared" si="161"/>
        <v>AGENT22</v>
      </c>
      <c r="C2094" t="str">
        <f t="shared" si="162"/>
        <v>POASIA</v>
      </c>
      <c r="D2094" t="str">
        <f t="shared" si="163"/>
        <v>KDI04</v>
      </c>
      <c r="H2094" t="str">
        <f t="shared" si="164"/>
        <v>2026-09-01 05:59:15</v>
      </c>
      <c r="K2094" t="str" cm="1">
        <f t="array" ref="K2094:L2094">_xlfn.TEXTSPLIT(R2094," ")</f>
        <v>KDI04</v>
      </c>
      <c r="L2094" t="str">
        <v>POASIA</v>
      </c>
      <c r="P2094" s="57" t="s">
        <v>21694</v>
      </c>
      <c r="Q2094" s="57" t="s">
        <v>11133</v>
      </c>
      <c r="R2094" s="57" t="s">
        <v>21695</v>
      </c>
      <c r="S2094" s="57" t="s">
        <v>21696</v>
      </c>
      <c r="T2094" s="57" t="s">
        <v>21697</v>
      </c>
      <c r="U2094" s="57" t="s">
        <v>21698</v>
      </c>
      <c r="V2094" t="s">
        <v>21699</v>
      </c>
    </row>
    <row r="2095" ht="15" spans="1:22">
      <c r="A2095" s="52">
        <f t="shared" si="160"/>
        <v>46266</v>
      </c>
      <c r="B2095" t="str">
        <f t="shared" si="161"/>
        <v>AGENT23</v>
      </c>
      <c r="C2095" t="str">
        <f t="shared" si="162"/>
        <v>LALAMPU</v>
      </c>
      <c r="D2095" t="str">
        <f t="shared" si="163"/>
        <v>BUG03</v>
      </c>
      <c r="H2095" t="str">
        <f t="shared" si="164"/>
        <v>2026-09-01 05:58:52</v>
      </c>
      <c r="K2095" t="str" cm="1">
        <f t="array" ref="K2095:L2095">_xlfn.TEXTSPLIT(R2095," ")</f>
        <v>BUG03</v>
      </c>
      <c r="L2095" t="str">
        <v>LALAMPU</v>
      </c>
      <c r="P2095" s="57" t="s">
        <v>21700</v>
      </c>
      <c r="Q2095" s="57" t="s">
        <v>10259</v>
      </c>
      <c r="R2095" s="57" t="s">
        <v>21701</v>
      </c>
      <c r="S2095" s="57" t="s">
        <v>21702</v>
      </c>
      <c r="T2095" s="57" t="s">
        <v>21703</v>
      </c>
      <c r="U2095" s="57" t="s">
        <v>21704</v>
      </c>
      <c r="V2095" t="s">
        <v>21705</v>
      </c>
    </row>
    <row r="2096" ht="15" spans="1:22">
      <c r="A2096" s="52">
        <f t="shared" si="160"/>
        <v>46266</v>
      </c>
      <c r="B2096" t="str">
        <f t="shared" si="161"/>
        <v>AGENT23</v>
      </c>
      <c r="C2096" t="str">
        <f t="shared" si="162"/>
        <v>BETELEME</v>
      </c>
      <c r="D2096" t="str">
        <f t="shared" si="163"/>
        <v>KND02</v>
      </c>
      <c r="H2096" t="str">
        <f t="shared" si="164"/>
        <v>2026-09-01 05:58:24</v>
      </c>
      <c r="K2096" t="str" cm="1">
        <f t="array" ref="K2096:L2096">_xlfn.TEXTSPLIT(R2096," ")</f>
        <v>KND02</v>
      </c>
      <c r="L2096" t="str">
        <v>BETELEME</v>
      </c>
      <c r="P2096" s="57" t="s">
        <v>21706</v>
      </c>
      <c r="Q2096" s="57" t="s">
        <v>10259</v>
      </c>
      <c r="R2096" s="57" t="s">
        <v>21707</v>
      </c>
      <c r="S2096" s="57" t="s">
        <v>21708</v>
      </c>
      <c r="T2096" s="57" t="s">
        <v>21709</v>
      </c>
      <c r="U2096" s="57" t="s">
        <v>21710</v>
      </c>
      <c r="V2096" t="s">
        <v>21711</v>
      </c>
    </row>
    <row r="2097" ht="15" spans="1:22">
      <c r="A2097" s="52">
        <f t="shared" si="160"/>
        <v>46266</v>
      </c>
      <c r="B2097" t="str">
        <f t="shared" si="161"/>
        <v>AGENT23</v>
      </c>
      <c r="C2097" t="str">
        <f t="shared" si="162"/>
        <v>TERNATE_UTARA</v>
      </c>
      <c r="D2097" t="str">
        <f t="shared" si="163"/>
        <v>TTE03</v>
      </c>
      <c r="H2097" t="str">
        <f t="shared" si="164"/>
        <v>2026-09-01 05:56:47</v>
      </c>
      <c r="K2097" t="str" cm="1">
        <f t="array" ref="K2097:L2097">_xlfn.TEXTSPLIT(R2097," ")</f>
        <v>TTE03</v>
      </c>
      <c r="L2097" t="str">
        <v>TERNATE_UTARA</v>
      </c>
      <c r="P2097" s="57" t="s">
        <v>21712</v>
      </c>
      <c r="Q2097" s="57" t="s">
        <v>10259</v>
      </c>
      <c r="R2097" s="57" t="s">
        <v>21713</v>
      </c>
      <c r="S2097" s="57" t="s">
        <v>21714</v>
      </c>
      <c r="T2097" s="57" t="s">
        <v>9823</v>
      </c>
      <c r="U2097" s="57" t="s">
        <v>21715</v>
      </c>
    </row>
    <row r="2098" ht="15" spans="1:22">
      <c r="A2098" s="52">
        <f t="shared" si="160"/>
        <v>46266</v>
      </c>
      <c r="B2098" t="str">
        <f t="shared" si="161"/>
        <v>AGENT21</v>
      </c>
      <c r="C2098" t="str">
        <f t="shared" si="162"/>
        <v>MELAYA_1</v>
      </c>
      <c r="D2098" t="str">
        <f t="shared" si="163"/>
        <v>NRG02A</v>
      </c>
      <c r="H2098" t="str">
        <f t="shared" si="164"/>
        <v>2026-09-01 05:56:24</v>
      </c>
      <c r="K2098" t="str" cm="1">
        <f t="array" ref="K2098:L2098">_xlfn.TEXTSPLIT(R2098," ")</f>
        <v>NRG02A</v>
      </c>
      <c r="L2098" t="str">
        <v>MELAYA_1</v>
      </c>
      <c r="P2098" s="57" t="s">
        <v>21716</v>
      </c>
      <c r="Q2098" s="57" t="s">
        <v>11660</v>
      </c>
      <c r="R2098" s="57" t="s">
        <v>21717</v>
      </c>
      <c r="S2098" s="57" t="s">
        <v>21718</v>
      </c>
      <c r="T2098" s="57" t="s">
        <v>6718</v>
      </c>
      <c r="U2098" s="57" t="s">
        <v>21719</v>
      </c>
      <c r="V2098" t="s">
        <v>21720</v>
      </c>
    </row>
    <row r="2099" ht="15" spans="1:22">
      <c r="A2099" s="52">
        <f t="shared" si="160"/>
        <v>46266</v>
      </c>
      <c r="B2099" t="str">
        <f t="shared" si="161"/>
        <v>AGENT27</v>
      </c>
      <c r="C2099" t="str">
        <f t="shared" si="162"/>
        <v>CP_SUNGAI_ULIN</v>
      </c>
      <c r="D2099" t="str">
        <f t="shared" si="163"/>
        <v>BJB08</v>
      </c>
      <c r="H2099" t="str">
        <f t="shared" si="164"/>
        <v>2026-09-01 05:56:23</v>
      </c>
      <c r="K2099" t="str" cm="1">
        <f t="array" ref="K2099:L2099">_xlfn.TEXTSPLIT(R2099," ")</f>
        <v>BJB08</v>
      </c>
      <c r="L2099" t="str">
        <v>CP_SUNGAI_ULIN</v>
      </c>
      <c r="P2099" s="57" t="s">
        <v>21721</v>
      </c>
      <c r="Q2099" s="57" t="s">
        <v>11862</v>
      </c>
      <c r="R2099" s="57" t="s">
        <v>21722</v>
      </c>
      <c r="S2099" s="57" t="s">
        <v>21723</v>
      </c>
      <c r="T2099" s="57" t="s">
        <v>21724</v>
      </c>
      <c r="U2099" s="57" t="s">
        <v>21725</v>
      </c>
    </row>
    <row r="2100" ht="15" spans="1:22">
      <c r="A2100" s="52">
        <f t="shared" si="160"/>
        <v>46266</v>
      </c>
      <c r="B2100" t="str">
        <f t="shared" si="161"/>
        <v>AGENT23</v>
      </c>
      <c r="C2100" t="str">
        <f t="shared" si="162"/>
        <v>RA_KARTINI_01</v>
      </c>
      <c r="D2100" t="str">
        <f t="shared" si="163"/>
        <v>TLI01B</v>
      </c>
      <c r="H2100" t="str">
        <f t="shared" si="164"/>
        <v>2026-09-01 05:55:36</v>
      </c>
      <c r="K2100" t="str" cm="1">
        <f t="array" ref="K2100:L2100">_xlfn.TEXTSPLIT(R2100," ")</f>
        <v>TLI01B</v>
      </c>
      <c r="L2100" t="str">
        <v>RA_KARTINI_01</v>
      </c>
      <c r="P2100" s="57" t="s">
        <v>21726</v>
      </c>
      <c r="Q2100" s="57" t="s">
        <v>10259</v>
      </c>
      <c r="R2100" s="57" t="s">
        <v>21727</v>
      </c>
      <c r="S2100" s="57" t="s">
        <v>21728</v>
      </c>
      <c r="T2100" s="57" t="s">
        <v>21729</v>
      </c>
      <c r="U2100" s="57" t="s">
        <v>21730</v>
      </c>
      <c r="V2100" t="s">
        <v>21731</v>
      </c>
    </row>
    <row r="2101" ht="15" spans="1:22">
      <c r="A2101" s="52">
        <f t="shared" si="160"/>
        <v>46266</v>
      </c>
      <c r="B2101" t="str">
        <f t="shared" si="161"/>
        <v>AGENT21</v>
      </c>
      <c r="C2101" t="str">
        <f t="shared" si="162"/>
        <v>KLUNGKUNG_1</v>
      </c>
      <c r="D2101" t="str">
        <f t="shared" si="163"/>
        <v>KKL03A</v>
      </c>
      <c r="H2101" t="str">
        <f t="shared" si="164"/>
        <v>2026-09-01 05:54:36</v>
      </c>
      <c r="K2101" t="str" cm="1">
        <f t="array" ref="K2101:L2101">_xlfn.TEXTSPLIT(R2101," ")</f>
        <v>KKL03A</v>
      </c>
      <c r="L2101" t="str">
        <v>KLUNGKUNG_1</v>
      </c>
      <c r="P2101" s="57" t="s">
        <v>21732</v>
      </c>
      <c r="Q2101" s="57" t="s">
        <v>11660</v>
      </c>
      <c r="R2101" s="57" t="s">
        <v>21733</v>
      </c>
      <c r="S2101" s="57" t="s">
        <v>21734</v>
      </c>
      <c r="T2101" s="57" t="s">
        <v>21735</v>
      </c>
      <c r="U2101" s="57" t="s">
        <v>21736</v>
      </c>
      <c r="V2101" t="s">
        <v>21737</v>
      </c>
    </row>
    <row r="2102" ht="15" spans="1:22">
      <c r="A2102" s="52">
        <f t="shared" si="160"/>
        <v>46266</v>
      </c>
      <c r="B2102" t="str">
        <f t="shared" si="161"/>
        <v>AGENT23</v>
      </c>
      <c r="C2102" t="str">
        <f t="shared" si="162"/>
        <v>KEUREA_01</v>
      </c>
      <c r="D2102" t="str">
        <f t="shared" si="163"/>
        <v>BUG04C</v>
      </c>
      <c r="H2102" t="str">
        <f t="shared" si="164"/>
        <v>2026-09-01 05:54:05</v>
      </c>
      <c r="K2102" t="str" cm="1">
        <f t="array" ref="K2102:L2102">_xlfn.TEXTSPLIT(R2102," ")</f>
        <v>BUG04C</v>
      </c>
      <c r="L2102" t="str">
        <v>KEUREA_01</v>
      </c>
      <c r="P2102" s="57" t="s">
        <v>21738</v>
      </c>
      <c r="Q2102" s="57" t="s">
        <v>10259</v>
      </c>
      <c r="R2102" s="57" t="s">
        <v>21739</v>
      </c>
      <c r="S2102" s="57" t="s">
        <v>21740</v>
      </c>
      <c r="T2102" s="57" t="s">
        <v>21741</v>
      </c>
      <c r="U2102" s="57" t="s">
        <v>21742</v>
      </c>
      <c r="V2102" t="s">
        <v>21743</v>
      </c>
    </row>
    <row r="2103" ht="15" spans="1:22">
      <c r="A2103" s="52">
        <f t="shared" si="160"/>
        <v>46266</v>
      </c>
      <c r="B2103" t="str">
        <f t="shared" si="161"/>
        <v>AGENT21</v>
      </c>
      <c r="C2103" t="str">
        <f t="shared" si="162"/>
        <v>KETEWEL</v>
      </c>
      <c r="D2103" t="str">
        <f t="shared" si="163"/>
        <v>GIA01B</v>
      </c>
      <c r="H2103" t="str">
        <f t="shared" si="164"/>
        <v>2026-09-01 05:49:42</v>
      </c>
      <c r="K2103" t="str" cm="1">
        <f t="array" ref="K2103:L2103">_xlfn.TEXTSPLIT(R2103," ")</f>
        <v>GIA01B</v>
      </c>
      <c r="L2103" t="str">
        <v>KETEWEL</v>
      </c>
      <c r="P2103" s="57" t="s">
        <v>21744</v>
      </c>
      <c r="Q2103" s="57" t="s">
        <v>11660</v>
      </c>
      <c r="R2103" s="57" t="s">
        <v>21745</v>
      </c>
      <c r="S2103" s="57" t="s">
        <v>21746</v>
      </c>
      <c r="T2103" s="57" t="s">
        <v>6635</v>
      </c>
      <c r="U2103" s="57" t="s">
        <v>21747</v>
      </c>
      <c r="V2103" t="s">
        <v>21748</v>
      </c>
    </row>
    <row r="2104" ht="15" spans="1:22">
      <c r="A2104" s="52">
        <f t="shared" si="160"/>
        <v>46266</v>
      </c>
      <c r="B2104" t="str">
        <f t="shared" si="161"/>
        <v>AGENT23</v>
      </c>
      <c r="C2104" t="str">
        <f t="shared" si="162"/>
        <v>RANDANGAN</v>
      </c>
      <c r="D2104" t="str">
        <f t="shared" si="163"/>
        <v>MRS11</v>
      </c>
      <c r="H2104" t="str">
        <f t="shared" si="164"/>
        <v>2026-09-01 05:49:18</v>
      </c>
      <c r="K2104" t="str" cm="1">
        <f t="array" ref="K2104:L2104">_xlfn.TEXTSPLIT(R2104," ")</f>
        <v>MRS11</v>
      </c>
      <c r="L2104" t="str">
        <v>RANDANGAN</v>
      </c>
      <c r="P2104" s="57" t="s">
        <v>21749</v>
      </c>
      <c r="Q2104" s="57" t="s">
        <v>10259</v>
      </c>
      <c r="R2104" s="57" t="s">
        <v>21750</v>
      </c>
      <c r="S2104" s="57" t="s">
        <v>21751</v>
      </c>
      <c r="T2104" s="57" t="s">
        <v>9295</v>
      </c>
      <c r="U2104" s="57" t="s">
        <v>21752</v>
      </c>
      <c r="V2104" t="s">
        <v>21753</v>
      </c>
    </row>
    <row r="2105" ht="15" spans="1:22">
      <c r="A2105" s="52">
        <f t="shared" si="160"/>
        <v>46266</v>
      </c>
      <c r="B2105" t="str">
        <f t="shared" si="161"/>
        <v>AGENT23</v>
      </c>
      <c r="C2105" t="str">
        <f t="shared" si="162"/>
        <v>BULA</v>
      </c>
      <c r="D2105" t="str">
        <f t="shared" si="163"/>
        <v>BUL01</v>
      </c>
      <c r="H2105" t="str">
        <f t="shared" si="164"/>
        <v>2026-09-01 05:46:57</v>
      </c>
      <c r="K2105" t="str" cm="1">
        <f t="array" ref="K2105:L2105">_xlfn.TEXTSPLIT(R2105," ")</f>
        <v>BUL01</v>
      </c>
      <c r="L2105" t="str">
        <v>BULA</v>
      </c>
      <c r="P2105" s="57" t="s">
        <v>21754</v>
      </c>
      <c r="Q2105" s="57" t="s">
        <v>10259</v>
      </c>
      <c r="R2105" s="57" t="s">
        <v>21755</v>
      </c>
      <c r="S2105" s="57" t="s">
        <v>21756</v>
      </c>
      <c r="T2105" s="57" t="s">
        <v>21757</v>
      </c>
      <c r="U2105" s="57" t="s">
        <v>21758</v>
      </c>
    </row>
    <row r="2106" ht="15" spans="1:22">
      <c r="A2106" s="52">
        <f t="shared" si="160"/>
        <v>46266</v>
      </c>
      <c r="B2106" t="str">
        <f t="shared" si="161"/>
        <v>AGENT23</v>
      </c>
      <c r="C2106" t="str">
        <f t="shared" si="162"/>
        <v>ATINGGOLA</v>
      </c>
      <c r="D2106" t="str">
        <f t="shared" si="163"/>
        <v>KWD02</v>
      </c>
      <c r="H2106" t="str">
        <f t="shared" si="164"/>
        <v>2026-09-01 05:45:16</v>
      </c>
      <c r="K2106" t="str" cm="1">
        <f t="array" ref="K2106:L2106">_xlfn.TEXTSPLIT(R2106," ")</f>
        <v>KWD02</v>
      </c>
      <c r="L2106" t="str">
        <v>ATINGGOLA</v>
      </c>
      <c r="P2106" s="57" t="s">
        <v>21759</v>
      </c>
      <c r="Q2106" s="57" t="s">
        <v>10259</v>
      </c>
      <c r="R2106" s="57" t="s">
        <v>21760</v>
      </c>
      <c r="S2106" s="57" t="s">
        <v>21761</v>
      </c>
      <c r="T2106" s="57" t="s">
        <v>21762</v>
      </c>
      <c r="U2106" s="57" t="s">
        <v>21763</v>
      </c>
    </row>
    <row r="2107" ht="15" spans="1:22">
      <c r="A2107" s="52">
        <f t="shared" si="160"/>
        <v>46266</v>
      </c>
      <c r="B2107" t="str">
        <f t="shared" si="161"/>
        <v>AGENT23</v>
      </c>
      <c r="C2107" t="str">
        <f t="shared" si="162"/>
        <v>AMPIBABO</v>
      </c>
      <c r="D2107" t="str">
        <f t="shared" si="163"/>
        <v>PII04</v>
      </c>
      <c r="H2107" t="str">
        <f t="shared" si="164"/>
        <v>2026-09-01 05:45:01</v>
      </c>
      <c r="K2107" t="str" cm="1">
        <f t="array" ref="K2107:L2107">_xlfn.TEXTSPLIT(R2107," ")</f>
        <v>PII04</v>
      </c>
      <c r="L2107" t="str">
        <v>AMPIBABO</v>
      </c>
      <c r="P2107" s="57" t="s">
        <v>21764</v>
      </c>
      <c r="Q2107" s="57" t="s">
        <v>10259</v>
      </c>
      <c r="R2107" s="57" t="s">
        <v>21765</v>
      </c>
      <c r="S2107" s="57" t="s">
        <v>21766</v>
      </c>
      <c r="T2107" s="57" t="s">
        <v>21767</v>
      </c>
      <c r="U2107" s="57" t="s">
        <v>21768</v>
      </c>
      <c r="V2107" t="s">
        <v>21769</v>
      </c>
    </row>
    <row r="2108" ht="15" spans="1:22">
      <c r="A2108" s="52">
        <f t="shared" si="160"/>
        <v>46266</v>
      </c>
      <c r="B2108" t="str">
        <f t="shared" si="161"/>
        <v>AGENT23</v>
      </c>
      <c r="C2108" t="str">
        <f t="shared" si="162"/>
        <v>SOJOL</v>
      </c>
      <c r="D2108" t="str">
        <f t="shared" si="163"/>
        <v>DON13</v>
      </c>
      <c r="H2108" t="str">
        <f t="shared" si="164"/>
        <v>2026-09-01 05:44:11</v>
      </c>
      <c r="K2108" t="str" cm="1">
        <f t="array" ref="K2108:L2108">_xlfn.TEXTSPLIT(R2108," ")</f>
        <v>DON13</v>
      </c>
      <c r="L2108" t="str">
        <v>SOJOL</v>
      </c>
      <c r="P2108" s="57" t="s">
        <v>21770</v>
      </c>
      <c r="Q2108" s="57" t="s">
        <v>10259</v>
      </c>
      <c r="R2108" s="57" t="s">
        <v>21771</v>
      </c>
      <c r="S2108" s="57" t="s">
        <v>21772</v>
      </c>
      <c r="T2108" s="57" t="s">
        <v>6632</v>
      </c>
      <c r="U2108" s="57" t="s">
        <v>21773</v>
      </c>
      <c r="V2108" t="s">
        <v>21774</v>
      </c>
    </row>
    <row r="2109" ht="15" spans="1:22">
      <c r="A2109" s="52">
        <f t="shared" si="160"/>
        <v>46266</v>
      </c>
      <c r="B2109" t="str">
        <f t="shared" si="161"/>
        <v>AGENT23</v>
      </c>
      <c r="C2109" t="str">
        <f t="shared" si="162"/>
        <v>TAHUNA_01</v>
      </c>
      <c r="D2109" t="str">
        <f t="shared" si="163"/>
        <v>THA01A</v>
      </c>
      <c r="H2109" t="str">
        <f t="shared" si="164"/>
        <v>2026-09-01 05:43:04</v>
      </c>
      <c r="K2109" t="str" cm="1">
        <f t="array" ref="K2109:L2109">_xlfn.TEXTSPLIT(R2109," ")</f>
        <v>THA01A</v>
      </c>
      <c r="L2109" t="str">
        <v>TAHUNA_01</v>
      </c>
      <c r="P2109" s="57" t="s">
        <v>21775</v>
      </c>
      <c r="Q2109" s="57" t="s">
        <v>10259</v>
      </c>
      <c r="R2109" s="57" t="s">
        <v>21776</v>
      </c>
      <c r="S2109" s="57" t="s">
        <v>21777</v>
      </c>
      <c r="T2109" s="57" t="s">
        <v>6828</v>
      </c>
      <c r="U2109" s="57" t="s">
        <v>21778</v>
      </c>
      <c r="V2109" t="s">
        <v>21779</v>
      </c>
    </row>
    <row r="2110" ht="15" spans="1:22">
      <c r="A2110" s="52">
        <f t="shared" si="160"/>
        <v>46266</v>
      </c>
      <c r="B2110" t="str">
        <f t="shared" si="161"/>
        <v>AGENT23</v>
      </c>
      <c r="C2110" t="str">
        <f t="shared" si="162"/>
        <v>PENDOLO</v>
      </c>
      <c r="D2110" t="str">
        <f t="shared" si="163"/>
        <v>PSJ16</v>
      </c>
      <c r="H2110" t="str">
        <f t="shared" si="164"/>
        <v>2026-09-01 05:43:01</v>
      </c>
      <c r="K2110" t="str" cm="1">
        <f t="array" ref="K2110:L2110">_xlfn.TEXTSPLIT(R2110," ")</f>
        <v>PSJ16</v>
      </c>
      <c r="L2110" t="str">
        <v>PENDOLO</v>
      </c>
      <c r="P2110" s="57" t="s">
        <v>21780</v>
      </c>
      <c r="Q2110" s="57" t="s">
        <v>10259</v>
      </c>
      <c r="R2110" s="57" t="s">
        <v>21781</v>
      </c>
      <c r="S2110" s="57" t="s">
        <v>21782</v>
      </c>
      <c r="T2110" s="57" t="s">
        <v>21783</v>
      </c>
      <c r="U2110" s="57" t="s">
        <v>21784</v>
      </c>
      <c r="V2110" t="s">
        <v>21785</v>
      </c>
    </row>
    <row r="2111" ht="15" spans="1:22">
      <c r="A2111" s="52">
        <f t="shared" si="160"/>
        <v>46266</v>
      </c>
      <c r="B2111" t="str">
        <f t="shared" si="161"/>
        <v>AGENT22</v>
      </c>
      <c r="C2111" t="str">
        <f t="shared" si="162"/>
        <v>WALENGRAN</v>
      </c>
      <c r="D2111" t="str">
        <f t="shared" si="163"/>
        <v>BEL02</v>
      </c>
      <c r="H2111" t="str">
        <f t="shared" si="164"/>
        <v>2026-09-01 05:39:21</v>
      </c>
      <c r="K2111" t="str" cm="1">
        <f t="array" ref="K2111:L2111">_xlfn.TEXTSPLIT(R2111," ")</f>
        <v>BEL02</v>
      </c>
      <c r="L2111" t="str">
        <v>WALENGRAN</v>
      </c>
      <c r="P2111" s="57" t="s">
        <v>21786</v>
      </c>
      <c r="Q2111" s="57" t="s">
        <v>11133</v>
      </c>
      <c r="R2111" s="57" t="s">
        <v>21787</v>
      </c>
      <c r="S2111" s="57" t="s">
        <v>21788</v>
      </c>
      <c r="T2111" s="57" t="s">
        <v>21789</v>
      </c>
      <c r="U2111" s="57" t="s">
        <v>21790</v>
      </c>
    </row>
    <row r="2112" ht="15" spans="1:22">
      <c r="A2112" s="52">
        <f t="shared" si="160"/>
        <v>46266</v>
      </c>
      <c r="B2112" t="str">
        <f t="shared" si="161"/>
        <v>AGENT21</v>
      </c>
      <c r="C2112" t="str">
        <f t="shared" si="162"/>
        <v>APU07A</v>
      </c>
      <c r="D2112" t="str">
        <f t="shared" si="163"/>
        <v>APU07A</v>
      </c>
      <c r="H2112" t="str">
        <f t="shared" si="164"/>
        <v>2026-09-01 05:35:52</v>
      </c>
      <c r="K2112" t="str" cm="1">
        <f t="array" ref="K2112:L2112">_xlfn.TEXTSPLIT(R2112," ")</f>
        <v>APU07A</v>
      </c>
      <c r="L2112" t="str">
        <v>APU07A</v>
      </c>
      <c r="P2112" s="57" t="s">
        <v>21791</v>
      </c>
      <c r="Q2112" s="57" t="s">
        <v>11660</v>
      </c>
      <c r="R2112" s="57" t="s">
        <v>21792</v>
      </c>
      <c r="S2112" s="57" t="s">
        <v>21793</v>
      </c>
      <c r="T2112" s="57" t="s">
        <v>21794</v>
      </c>
      <c r="U2112" s="57" t="s">
        <v>21795</v>
      </c>
      <c r="V2112" t="s">
        <v>21796</v>
      </c>
    </row>
    <row r="2113" ht="15" spans="1:22">
      <c r="A2113" s="52">
        <f t="shared" si="160"/>
        <v>46266</v>
      </c>
      <c r="B2113" t="str">
        <f t="shared" si="161"/>
        <v>AGENT23</v>
      </c>
      <c r="C2113" t="str">
        <f t="shared" si="162"/>
        <v>TUAL</v>
      </c>
      <c r="D2113" t="str">
        <f t="shared" si="163"/>
        <v>UAL01</v>
      </c>
      <c r="H2113" t="str">
        <f t="shared" si="164"/>
        <v>2026-09-01 05:31:43</v>
      </c>
      <c r="K2113" t="str" cm="1">
        <f t="array" ref="K2113:L2113">_xlfn.TEXTSPLIT(R2113," ")</f>
        <v>UAL01</v>
      </c>
      <c r="L2113" t="str">
        <v>TUAL</v>
      </c>
      <c r="P2113" s="57" t="s">
        <v>21797</v>
      </c>
      <c r="Q2113" s="57" t="s">
        <v>10259</v>
      </c>
      <c r="R2113" s="57" t="s">
        <v>21798</v>
      </c>
      <c r="S2113" s="57" t="s">
        <v>21799</v>
      </c>
      <c r="T2113" s="57" t="s">
        <v>6648</v>
      </c>
      <c r="U2113" s="57" t="s">
        <v>21800</v>
      </c>
    </row>
    <row r="2114" ht="15" spans="1:22">
      <c r="A2114" s="52">
        <f t="shared" ref="A2114:A2127" si="165">INT(H2114)</f>
        <v>46266</v>
      </c>
      <c r="B2114" t="str">
        <f t="shared" ref="B2114:B2127" si="166">RIGHT(Q2114,7)</f>
        <v>AGENT22</v>
      </c>
      <c r="C2114" t="str">
        <f t="shared" ref="C2114:C2127" si="167">L2114</f>
        <v>ENREKANG</v>
      </c>
      <c r="D2114" t="str">
        <f t="shared" ref="D2114:D2127" si="168">K2114</f>
        <v>EKG01</v>
      </c>
      <c r="H2114" t="str">
        <f t="shared" ref="H2114:H2127" si="169">P2114</f>
        <v>2026-09-01 05:28:08</v>
      </c>
      <c r="K2114" t="str" cm="1">
        <f t="array" ref="K2114:L2114">_xlfn.TEXTSPLIT(R2114," ")</f>
        <v>EKG01</v>
      </c>
      <c r="L2114" t="str">
        <v>ENREKANG</v>
      </c>
      <c r="P2114" s="57" t="s">
        <v>21801</v>
      </c>
      <c r="Q2114" s="57" t="s">
        <v>11133</v>
      </c>
      <c r="R2114" s="57" t="s">
        <v>21802</v>
      </c>
      <c r="S2114" s="57" t="s">
        <v>21803</v>
      </c>
      <c r="T2114" s="57" t="s">
        <v>21804</v>
      </c>
      <c r="U2114" s="57" t="s">
        <v>21805</v>
      </c>
    </row>
    <row r="2115" ht="15" spans="1:22">
      <c r="A2115" s="52">
        <f t="shared" si="165"/>
        <v>46266</v>
      </c>
      <c r="B2115" t="str">
        <f t="shared" si="166"/>
        <v>AGENT23</v>
      </c>
      <c r="C2115" t="str">
        <f t="shared" si="167"/>
        <v>WAIHERU</v>
      </c>
      <c r="D2115" t="str">
        <f t="shared" si="168"/>
        <v>AMQ01A</v>
      </c>
      <c r="H2115" t="str">
        <f t="shared" si="169"/>
        <v>2026-09-01 05:27:56</v>
      </c>
      <c r="K2115" t="str" cm="1">
        <f t="array" ref="K2115:L2115">_xlfn.TEXTSPLIT(R2115," ")</f>
        <v>AMQ01A</v>
      </c>
      <c r="L2115" t="str">
        <v>WAIHERU</v>
      </c>
      <c r="P2115" s="57" t="s">
        <v>21806</v>
      </c>
      <c r="Q2115" s="57" t="s">
        <v>10259</v>
      </c>
      <c r="R2115" s="57" t="s">
        <v>21807</v>
      </c>
      <c r="S2115" s="57" t="s">
        <v>21808</v>
      </c>
      <c r="T2115" s="57" t="s">
        <v>21809</v>
      </c>
      <c r="U2115" s="57" t="s">
        <v>21810</v>
      </c>
      <c r="V2115" t="s">
        <v>21811</v>
      </c>
    </row>
    <row r="2116" ht="15" spans="1:22">
      <c r="A2116" s="52">
        <f t="shared" si="165"/>
        <v>46266</v>
      </c>
      <c r="B2116" t="str">
        <f t="shared" si="166"/>
        <v>AGENT23</v>
      </c>
      <c r="C2116" t="str">
        <f t="shared" si="167"/>
        <v>KOBI</v>
      </c>
      <c r="D2116" t="str">
        <f t="shared" si="168"/>
        <v>MSI17</v>
      </c>
      <c r="H2116" t="str">
        <f t="shared" si="169"/>
        <v>2026-09-01 05:25:30</v>
      </c>
      <c r="K2116" t="str" cm="1">
        <f t="array" ref="K2116:L2116">_xlfn.TEXTSPLIT(R2116," ")</f>
        <v>MSI17</v>
      </c>
      <c r="L2116" t="str">
        <v>KOBI</v>
      </c>
      <c r="P2116" s="57" t="s">
        <v>21812</v>
      </c>
      <c r="Q2116" s="57" t="s">
        <v>10259</v>
      </c>
      <c r="R2116" s="57" t="s">
        <v>21813</v>
      </c>
      <c r="S2116" s="57" t="s">
        <v>21814</v>
      </c>
      <c r="T2116" s="57" t="s">
        <v>21815</v>
      </c>
      <c r="U2116" s="57" t="s">
        <v>21816</v>
      </c>
      <c r="V2116" t="s">
        <v>21817</v>
      </c>
    </row>
    <row r="2117" ht="15" spans="1:22">
      <c r="A2117" s="52">
        <f t="shared" si="165"/>
        <v>46266</v>
      </c>
      <c r="B2117" t="str">
        <f t="shared" si="166"/>
        <v>AGENT22</v>
      </c>
      <c r="C2117" t="str">
        <f t="shared" si="167"/>
        <v>RAMPOANG</v>
      </c>
      <c r="D2117" t="str">
        <f t="shared" si="168"/>
        <v>PLP03</v>
      </c>
      <c r="H2117" t="str">
        <f t="shared" si="169"/>
        <v>2026-09-01 05:23:56</v>
      </c>
      <c r="K2117" t="str" cm="1">
        <f t="array" ref="K2117:L2117">_xlfn.TEXTSPLIT(R2117," ")</f>
        <v>PLP03</v>
      </c>
      <c r="L2117" t="str">
        <v>RAMPOANG</v>
      </c>
      <c r="P2117" s="57" t="s">
        <v>21818</v>
      </c>
      <c r="Q2117" s="57" t="s">
        <v>11133</v>
      </c>
      <c r="R2117" s="57" t="s">
        <v>21819</v>
      </c>
      <c r="S2117" s="57" t="s">
        <v>21820</v>
      </c>
      <c r="T2117" s="57" t="s">
        <v>21821</v>
      </c>
      <c r="U2117" s="57" t="s">
        <v>21822</v>
      </c>
    </row>
    <row r="2118" ht="15" spans="1:22">
      <c r="A2118" s="52">
        <f t="shared" si="165"/>
        <v>46266</v>
      </c>
      <c r="B2118" t="str">
        <f t="shared" si="166"/>
        <v>AGENT23</v>
      </c>
      <c r="C2118" t="str">
        <f t="shared" si="167"/>
        <v>KEBUN_CENGKEH</v>
      </c>
      <c r="D2118" t="str">
        <f t="shared" si="168"/>
        <v>AMQ02</v>
      </c>
      <c r="H2118" t="str">
        <f t="shared" si="169"/>
        <v>2026-09-01 05:13:17</v>
      </c>
      <c r="K2118" t="str" cm="1">
        <f t="array" ref="K2118:L2118">_xlfn.TEXTSPLIT(R2118," ")</f>
        <v>AMQ02</v>
      </c>
      <c r="L2118" t="str">
        <v>KEBUN_CENGKEH</v>
      </c>
      <c r="P2118" s="57" t="s">
        <v>21823</v>
      </c>
      <c r="Q2118" s="57" t="s">
        <v>10259</v>
      </c>
      <c r="R2118" s="57" t="s">
        <v>21824</v>
      </c>
      <c r="S2118" s="57" t="s">
        <v>21825</v>
      </c>
      <c r="T2118" s="57" t="s">
        <v>6626</v>
      </c>
      <c r="U2118" s="57" t="s">
        <v>21826</v>
      </c>
      <c r="V2118" t="s">
        <v>21827</v>
      </c>
    </row>
    <row r="2119" ht="15" spans="1:22">
      <c r="A2119" s="52">
        <f t="shared" si="165"/>
        <v>46266</v>
      </c>
      <c r="B2119" t="str">
        <f t="shared" si="166"/>
        <v>AGENT23</v>
      </c>
      <c r="C2119" t="str">
        <f t="shared" si="167"/>
        <v>TELUK_AMBON</v>
      </c>
      <c r="D2119" t="str">
        <f t="shared" si="168"/>
        <v>AMQ04</v>
      </c>
      <c r="H2119" t="str">
        <f t="shared" si="169"/>
        <v>2026-09-01 05:04:56</v>
      </c>
      <c r="K2119" t="str" cm="1">
        <f t="array" ref="K2119:L2119">_xlfn.TEXTSPLIT(R2119," ")</f>
        <v>AMQ04</v>
      </c>
      <c r="L2119" t="str">
        <v>TELUK_AMBON</v>
      </c>
      <c r="P2119" s="57" t="s">
        <v>21828</v>
      </c>
      <c r="Q2119" s="57" t="s">
        <v>10259</v>
      </c>
      <c r="R2119" s="57" t="s">
        <v>21829</v>
      </c>
      <c r="S2119" s="57" t="s">
        <v>21830</v>
      </c>
      <c r="T2119" s="57" t="s">
        <v>6645</v>
      </c>
      <c r="U2119" s="57" t="s">
        <v>21831</v>
      </c>
      <c r="V2119" t="s">
        <v>21832</v>
      </c>
    </row>
    <row r="2120" ht="15" spans="1:22">
      <c r="A2120" s="52">
        <f t="shared" si="165"/>
        <v>46266</v>
      </c>
      <c r="B2120" t="str">
        <f t="shared" si="166"/>
        <v>AGENT23</v>
      </c>
      <c r="C2120" t="str">
        <f t="shared" si="167"/>
        <v>LABUHA</v>
      </c>
      <c r="D2120" t="str">
        <f t="shared" si="168"/>
        <v>LAH01</v>
      </c>
      <c r="H2120" t="str">
        <f t="shared" si="169"/>
        <v>2026-09-01 05:03:52</v>
      </c>
      <c r="K2120" t="str" cm="1">
        <f t="array" ref="K2120:L2120">_xlfn.TEXTSPLIT(R2120," ")</f>
        <v>LAH01</v>
      </c>
      <c r="L2120" t="str">
        <v>LABUHA</v>
      </c>
      <c r="P2120" s="57" t="s">
        <v>21833</v>
      </c>
      <c r="Q2120" s="57" t="s">
        <v>10259</v>
      </c>
      <c r="R2120" s="57" t="s">
        <v>21834</v>
      </c>
      <c r="S2120" s="57" t="s">
        <v>21835</v>
      </c>
      <c r="T2120" s="57" t="s">
        <v>21836</v>
      </c>
      <c r="U2120" s="57" t="s">
        <v>21837</v>
      </c>
      <c r="V2120" t="s">
        <v>21838</v>
      </c>
    </row>
    <row r="2121" ht="15" spans="1:22">
      <c r="A2121" s="52">
        <f t="shared" si="165"/>
        <v>46266</v>
      </c>
      <c r="B2121" t="str">
        <f t="shared" si="166"/>
        <v>AGENT23</v>
      </c>
      <c r="C2121" t="str">
        <f t="shared" si="167"/>
        <v>PARDES</v>
      </c>
      <c r="D2121" t="str">
        <f t="shared" si="168"/>
        <v>AMQ08</v>
      </c>
      <c r="H2121" t="str">
        <f t="shared" si="169"/>
        <v>2026-09-01 05:02:41</v>
      </c>
      <c r="K2121" t="str" cm="1">
        <f t="array" ref="K2121:L2121">_xlfn.TEXTSPLIT(R2121," ")</f>
        <v>AMQ08</v>
      </c>
      <c r="L2121" t="str">
        <v>PARDES</v>
      </c>
      <c r="P2121" s="57" t="s">
        <v>21839</v>
      </c>
      <c r="Q2121" s="57" t="s">
        <v>10259</v>
      </c>
      <c r="R2121" s="57" t="s">
        <v>21840</v>
      </c>
      <c r="S2121" s="57" t="s">
        <v>21841</v>
      </c>
      <c r="T2121" s="57" t="s">
        <v>21842</v>
      </c>
      <c r="U2121" s="57" t="s">
        <v>21843</v>
      </c>
      <c r="V2121" t="s">
        <v>21844</v>
      </c>
    </row>
    <row r="2122" ht="15" spans="1:22">
      <c r="A2122" s="52">
        <f t="shared" si="165"/>
        <v>46266</v>
      </c>
      <c r="B2122" t="str">
        <f t="shared" si="166"/>
        <v>AGENT23</v>
      </c>
      <c r="C2122" t="str">
        <f t="shared" si="167"/>
        <v>NUSANIWE</v>
      </c>
      <c r="D2122" t="str">
        <f t="shared" si="168"/>
        <v>AMQ03A</v>
      </c>
      <c r="H2122" t="str">
        <f t="shared" si="169"/>
        <v>2026-09-01 04:49:22</v>
      </c>
      <c r="K2122" t="str" cm="1">
        <f t="array" ref="K2122:L2122">_xlfn.TEXTSPLIT(R2122," ")</f>
        <v>AMQ03A</v>
      </c>
      <c r="L2122" t="str">
        <v>NUSANIWE</v>
      </c>
      <c r="P2122" s="57" t="s">
        <v>21845</v>
      </c>
      <c r="Q2122" s="57" t="s">
        <v>10259</v>
      </c>
      <c r="R2122" s="57" t="s">
        <v>21846</v>
      </c>
      <c r="S2122" s="57" t="s">
        <v>21847</v>
      </c>
      <c r="T2122" s="57" t="s">
        <v>21848</v>
      </c>
      <c r="U2122" s="57" t="s">
        <v>21849</v>
      </c>
      <c r="V2122" t="s">
        <v>21850</v>
      </c>
    </row>
    <row r="2123" ht="15" spans="1:22">
      <c r="A2123" s="52">
        <f t="shared" si="165"/>
        <v>46266</v>
      </c>
      <c r="B2123" t="str">
        <f t="shared" si="166"/>
        <v>AGENT23</v>
      </c>
      <c r="C2123" t="str">
        <f t="shared" si="167"/>
        <v>MASOHI</v>
      </c>
      <c r="D2123" t="str">
        <f t="shared" si="168"/>
        <v>MSI01</v>
      </c>
      <c r="H2123" t="str">
        <f t="shared" si="169"/>
        <v>2026-09-01 04:41:31</v>
      </c>
      <c r="K2123" t="str" cm="1">
        <f t="array" ref="K2123:L2123">_xlfn.TEXTSPLIT(R2123," ")</f>
        <v>MSI01</v>
      </c>
      <c r="L2123" t="str">
        <v>MASOHI</v>
      </c>
      <c r="P2123" s="57" t="s">
        <v>21851</v>
      </c>
      <c r="Q2123" s="57" t="s">
        <v>10259</v>
      </c>
      <c r="R2123" s="57" t="s">
        <v>21852</v>
      </c>
      <c r="S2123" s="57" t="s">
        <v>21853</v>
      </c>
      <c r="T2123" s="57" t="s">
        <v>6600</v>
      </c>
      <c r="U2123" s="57" t="s">
        <v>21854</v>
      </c>
      <c r="V2123" t="s">
        <v>21855</v>
      </c>
    </row>
    <row r="2124" ht="15" spans="1:22">
      <c r="A2124" s="52">
        <f t="shared" si="165"/>
        <v>46266</v>
      </c>
      <c r="B2124" t="str">
        <f t="shared" si="166"/>
        <v>AGENT23</v>
      </c>
      <c r="C2124" t="str">
        <f t="shared" si="167"/>
        <v>WAEAPO</v>
      </c>
      <c r="D2124" t="str">
        <f t="shared" si="168"/>
        <v>NAM02</v>
      </c>
      <c r="H2124" t="str">
        <f t="shared" si="169"/>
        <v>2026-09-01 04:31:45</v>
      </c>
      <c r="K2124" t="str" cm="1">
        <f t="array" ref="K2124:L2124">_xlfn.TEXTSPLIT(R2124," ")</f>
        <v>NAM02</v>
      </c>
      <c r="L2124" t="str">
        <v>WAEAPO</v>
      </c>
      <c r="P2124" s="57" t="s">
        <v>21856</v>
      </c>
      <c r="Q2124" s="57" t="s">
        <v>10259</v>
      </c>
      <c r="R2124" s="57" t="s">
        <v>21857</v>
      </c>
      <c r="S2124" s="57" t="s">
        <v>21858</v>
      </c>
      <c r="T2124" s="57" t="s">
        <v>6605</v>
      </c>
      <c r="U2124" s="57" t="s">
        <v>21859</v>
      </c>
      <c r="V2124" t="s">
        <v>21860</v>
      </c>
    </row>
    <row r="2125" ht="15" spans="1:22">
      <c r="A2125" s="52">
        <f t="shared" si="165"/>
        <v>46266</v>
      </c>
      <c r="B2125" t="str">
        <f t="shared" si="166"/>
        <v>AGENT23</v>
      </c>
      <c r="C2125" t="str">
        <f t="shared" si="167"/>
        <v>PIRU</v>
      </c>
      <c r="D2125" t="str">
        <f t="shared" si="168"/>
        <v>PRU01</v>
      </c>
      <c r="H2125" t="str">
        <f t="shared" si="169"/>
        <v>2026-09-01 04:09:06</v>
      </c>
      <c r="K2125" t="str" cm="1">
        <f t="array" ref="K2125:L2125">_xlfn.TEXTSPLIT(R2125," ")</f>
        <v>PRU01</v>
      </c>
      <c r="L2125" t="str">
        <v>PIRU</v>
      </c>
      <c r="P2125" s="57" t="s">
        <v>21861</v>
      </c>
      <c r="Q2125" s="57" t="s">
        <v>10259</v>
      </c>
      <c r="R2125" s="57" t="s">
        <v>21862</v>
      </c>
      <c r="S2125" s="57" t="s">
        <v>21863</v>
      </c>
      <c r="T2125" s="57" t="s">
        <v>21864</v>
      </c>
      <c r="U2125" s="57" t="s">
        <v>21865</v>
      </c>
    </row>
    <row r="2126" ht="15" spans="1:22">
      <c r="A2126" s="52">
        <f t="shared" si="165"/>
        <v>46266</v>
      </c>
      <c r="B2126" t="str">
        <f t="shared" si="166"/>
        <v>AGENT04</v>
      </c>
      <c r="C2126" t="str">
        <f t="shared" si="167"/>
        <v>DUMAI_01</v>
      </c>
      <c r="D2126" t="str">
        <f t="shared" si="168"/>
        <v>DUM04</v>
      </c>
      <c r="H2126" t="str">
        <f t="shared" si="169"/>
        <v>2026-09-01 01:39:37</v>
      </c>
      <c r="K2126" t="str" cm="1">
        <f t="array" ref="K2126:L2126">_xlfn.TEXTSPLIT(R2126," ")</f>
        <v>DUM04</v>
      </c>
      <c r="L2126" t="str">
        <v>DUMAI_01</v>
      </c>
      <c r="P2126" s="57" t="s">
        <v>21866</v>
      </c>
      <c r="Q2126" s="57" t="s">
        <v>10193</v>
      </c>
      <c r="R2126" s="57" t="s">
        <v>21867</v>
      </c>
      <c r="S2126" s="57" t="s">
        <v>21868</v>
      </c>
      <c r="T2126" s="57" t="s">
        <v>21869</v>
      </c>
      <c r="U2126" s="57" t="s">
        <v>21870</v>
      </c>
    </row>
    <row r="2127" ht="15" spans="1:22">
      <c r="A2127" s="52">
        <f t="shared" si="165"/>
        <v>46266</v>
      </c>
      <c r="B2127" t="str">
        <f t="shared" si="166"/>
        <v>AGENT27</v>
      </c>
      <c r="C2127" t="str">
        <f t="shared" si="167"/>
        <v>CP_MURU_KUARO</v>
      </c>
      <c r="D2127" t="str">
        <f t="shared" si="168"/>
        <v>TNB04A</v>
      </c>
      <c r="H2127" t="str">
        <f t="shared" si="169"/>
        <v>2026-09-01 00:58:18</v>
      </c>
      <c r="K2127" t="str" cm="1">
        <f t="array" ref="K2127:L2127">_xlfn.TEXTSPLIT(R2127," ")</f>
        <v>TNB04A</v>
      </c>
      <c r="L2127" t="str">
        <v>CP_MURU_KUARO</v>
      </c>
      <c r="P2127" s="57" t="s">
        <v>21871</v>
      </c>
      <c r="Q2127" s="57" t="s">
        <v>11862</v>
      </c>
      <c r="R2127" s="57" t="s">
        <v>21872</v>
      </c>
      <c r="S2127" s="57" t="s">
        <v>21873</v>
      </c>
      <c r="T2127" s="57" t="s">
        <v>21874</v>
      </c>
      <c r="U2127" s="57" t="s">
        <v>21875</v>
      </c>
      <c r="V2127" t="s">
        <v>16848</v>
      </c>
    </row>
    <row r="2128" ht="15" spans="1:22">
      <c r="A2128" s="52">
        <f t="shared" ref="A2128:A2191" si="170">INT(H2128)</f>
        <v>46267</v>
      </c>
      <c r="B2128" t="str">
        <f t="shared" ref="B2128:B2191" si="171">RIGHT(Q2128,7)</f>
        <v>AGENT16</v>
      </c>
      <c r="C2128" t="str">
        <f t="shared" ref="C2128:C2191" si="172">L2128</f>
        <v>PARAKAN_SAAT</v>
      </c>
      <c r="D2128" t="str">
        <f t="shared" ref="D2128:D2191" si="173">K2128</f>
        <v>BDO21A</v>
      </c>
      <c r="H2128" t="str">
        <f t="shared" ref="H2128:H2191" si="174">P2128</f>
        <v>2026-09-02 15:40:57</v>
      </c>
      <c r="K2128" t="str" cm="1">
        <f t="array" ref="K2128:L2128">_xlfn.TEXTSPLIT(R2128," ")</f>
        <v>BDO21A</v>
      </c>
      <c r="L2128" t="str">
        <v>PARAKAN_SAAT</v>
      </c>
      <c r="P2128" s="57" t="s">
        <v>21876</v>
      </c>
      <c r="Q2128" s="57" t="s">
        <v>10199</v>
      </c>
      <c r="R2128" s="57" t="s">
        <v>11456</v>
      </c>
      <c r="S2128" s="57" t="s">
        <v>11457</v>
      </c>
      <c r="T2128" s="57" t="s">
        <v>11458</v>
      </c>
      <c r="U2128" s="57" t="s">
        <v>21877</v>
      </c>
      <c r="V2128" t="s">
        <v>21878</v>
      </c>
    </row>
    <row r="2129" ht="15" spans="1:22">
      <c r="A2129" s="52">
        <f t="shared" si="170"/>
        <v>46267</v>
      </c>
      <c r="B2129" t="str">
        <f t="shared" si="171"/>
        <v>AGENT19</v>
      </c>
      <c r="C2129" t="str">
        <f t="shared" si="172"/>
        <v>PLUMPANG</v>
      </c>
      <c r="D2129" t="str">
        <f t="shared" si="173"/>
        <v>TBN05</v>
      </c>
      <c r="H2129" t="str">
        <f t="shared" si="174"/>
        <v>2026-09-02 15:40:50</v>
      </c>
      <c r="K2129" t="str" cm="1">
        <f t="array" ref="K2129:L2129">_xlfn.TEXTSPLIT(R2129," ")</f>
        <v>TBN05</v>
      </c>
      <c r="L2129" t="str">
        <v>PLUMPANG</v>
      </c>
      <c r="P2129" s="57" t="s">
        <v>21879</v>
      </c>
      <c r="Q2129" s="57" t="s">
        <v>10181</v>
      </c>
      <c r="R2129" s="57" t="s">
        <v>14403</v>
      </c>
      <c r="S2129" s="57" t="s">
        <v>14404</v>
      </c>
      <c r="T2129" s="57" t="s">
        <v>14405</v>
      </c>
      <c r="U2129" s="57" t="s">
        <v>21880</v>
      </c>
      <c r="V2129" t="s">
        <v>21881</v>
      </c>
    </row>
    <row r="2130" ht="15" spans="1:22">
      <c r="A2130" s="52">
        <f t="shared" si="170"/>
        <v>46267</v>
      </c>
      <c r="B2130" t="str">
        <f t="shared" si="171"/>
        <v>AGENT19</v>
      </c>
      <c r="C2130" t="str">
        <f t="shared" si="172"/>
        <v>DC_SUKOLILO</v>
      </c>
      <c r="D2130" t="str">
        <f t="shared" si="173"/>
        <v>SUB23A</v>
      </c>
      <c r="H2130" t="str">
        <f t="shared" si="174"/>
        <v>2026-09-02 15:39:43</v>
      </c>
      <c r="K2130" t="str" cm="1">
        <f t="array" ref="K2130:L2130">_xlfn.TEXTSPLIT(R2130," ")</f>
        <v>SUB23A</v>
      </c>
      <c r="L2130" t="str">
        <v>DC_SUKOLILO</v>
      </c>
      <c r="P2130" s="57" t="s">
        <v>21882</v>
      </c>
      <c r="Q2130" s="57" t="s">
        <v>10181</v>
      </c>
      <c r="R2130" s="57" t="s">
        <v>13599</v>
      </c>
      <c r="S2130" s="57" t="s">
        <v>13600</v>
      </c>
      <c r="T2130" s="57" t="s">
        <v>13601</v>
      </c>
      <c r="U2130" s="57" t="s">
        <v>21883</v>
      </c>
      <c r="V2130" t="s">
        <v>21884</v>
      </c>
    </row>
    <row r="2131" ht="15" spans="1:22">
      <c r="A2131" s="52">
        <f t="shared" si="170"/>
        <v>46267</v>
      </c>
      <c r="B2131" t="str">
        <f t="shared" si="171"/>
        <v>AGENT19</v>
      </c>
      <c r="C2131" t="str">
        <f t="shared" si="172"/>
        <v>AMBUNTEN</v>
      </c>
      <c r="D2131" t="str">
        <f t="shared" si="173"/>
        <v>SNX05</v>
      </c>
      <c r="H2131" t="str">
        <f t="shared" si="174"/>
        <v>2026-09-02 15:32:47</v>
      </c>
      <c r="K2131" t="str" cm="1">
        <f t="array" ref="K2131:L2131">_xlfn.TEXTSPLIT(R2131," ")</f>
        <v>SNX05</v>
      </c>
      <c r="L2131" t="str">
        <v>AMBUNTEN</v>
      </c>
      <c r="P2131" s="57" t="s">
        <v>21885</v>
      </c>
      <c r="Q2131" s="57" t="s">
        <v>10181</v>
      </c>
      <c r="R2131" s="57" t="s">
        <v>21886</v>
      </c>
      <c r="S2131" s="57" t="s">
        <v>21887</v>
      </c>
      <c r="T2131" s="57" t="s">
        <v>21888</v>
      </c>
      <c r="U2131" s="57" t="s">
        <v>21889</v>
      </c>
      <c r="V2131" t="s">
        <v>21890</v>
      </c>
    </row>
    <row r="2132" ht="15" spans="1:22">
      <c r="A2132" s="52">
        <f t="shared" si="170"/>
        <v>46267</v>
      </c>
      <c r="B2132" t="str">
        <f t="shared" si="171"/>
        <v>AGENT16</v>
      </c>
      <c r="C2132" t="str">
        <f t="shared" si="172"/>
        <v>DC_BALEENDAH</v>
      </c>
      <c r="D2132" t="str">
        <f t="shared" si="173"/>
        <v>SOG26</v>
      </c>
      <c r="H2132" t="str">
        <f t="shared" si="174"/>
        <v>2026-09-02 15:25:48</v>
      </c>
      <c r="K2132" t="str" cm="1">
        <f t="array" ref="K2132:L2132">_xlfn.TEXTSPLIT(R2132," ")</f>
        <v>SOG26</v>
      </c>
      <c r="L2132" t="str">
        <v>DC_BALEENDAH</v>
      </c>
      <c r="P2132" s="57" t="s">
        <v>21891</v>
      </c>
      <c r="Q2132" s="57" t="s">
        <v>10199</v>
      </c>
      <c r="R2132" s="57" t="s">
        <v>17867</v>
      </c>
      <c r="S2132" s="57" t="s">
        <v>17868</v>
      </c>
      <c r="T2132" s="57" t="s">
        <v>17869</v>
      </c>
      <c r="U2132" s="57" t="s">
        <v>21892</v>
      </c>
      <c r="V2132" t="s">
        <v>21893</v>
      </c>
    </row>
    <row r="2133" ht="15" spans="1:22">
      <c r="A2133" s="52">
        <f t="shared" si="170"/>
        <v>46267</v>
      </c>
      <c r="B2133" t="str">
        <f t="shared" si="171"/>
        <v>AGENT08</v>
      </c>
      <c r="C2133" t="str">
        <f t="shared" si="172"/>
        <v>LHT09</v>
      </c>
      <c r="D2133" t="str">
        <f t="shared" si="173"/>
        <v>LHT09</v>
      </c>
      <c r="H2133" t="str">
        <f t="shared" si="174"/>
        <v>2026-09-02 15:24:35</v>
      </c>
      <c r="K2133" t="str" cm="1">
        <f t="array" ref="K2133:L2133">_xlfn.TEXTSPLIT(R2133," ")</f>
        <v>LHT09</v>
      </c>
      <c r="L2133" t="str">
        <v>LHT09</v>
      </c>
      <c r="P2133" s="57" t="s">
        <v>21894</v>
      </c>
      <c r="Q2133" s="57" t="s">
        <v>10398</v>
      </c>
      <c r="R2133" s="57" t="s">
        <v>11377</v>
      </c>
      <c r="S2133" s="57" t="s">
        <v>11378</v>
      </c>
      <c r="T2133" s="57" t="s">
        <v>11379</v>
      </c>
      <c r="U2133" s="57" t="s">
        <v>21895</v>
      </c>
      <c r="V2133" t="s">
        <v>8094</v>
      </c>
    </row>
    <row r="2134" ht="15" spans="1:22">
      <c r="A2134" s="52">
        <f t="shared" si="170"/>
        <v>46267</v>
      </c>
      <c r="B2134" t="str">
        <f t="shared" si="171"/>
        <v>AGENT02</v>
      </c>
      <c r="C2134" t="str">
        <f t="shared" si="172"/>
        <v>RAJAWALI_TTG</v>
      </c>
      <c r="D2134" t="str">
        <f t="shared" si="173"/>
        <v>TTG02A</v>
      </c>
      <c r="H2134" t="str">
        <f t="shared" si="174"/>
        <v>2026-09-02 15:24:30</v>
      </c>
      <c r="K2134" t="str" cm="1">
        <f t="array" ref="K2134:L2134">_xlfn.TEXTSPLIT(R2134," ")</f>
        <v>TTG02A</v>
      </c>
      <c r="L2134" t="str">
        <v>RAJAWALI_TTG</v>
      </c>
      <c r="P2134" s="57" t="s">
        <v>21896</v>
      </c>
      <c r="Q2134" s="57" t="s">
        <v>10443</v>
      </c>
      <c r="R2134" s="57" t="s">
        <v>10767</v>
      </c>
      <c r="S2134" s="57" t="s">
        <v>10768</v>
      </c>
      <c r="T2134" s="57" t="s">
        <v>10769</v>
      </c>
      <c r="U2134" s="57" t="s">
        <v>21897</v>
      </c>
    </row>
    <row r="2135" ht="15" spans="1:22">
      <c r="A2135" s="52">
        <f t="shared" si="170"/>
        <v>46267</v>
      </c>
      <c r="B2135" t="str">
        <f t="shared" si="171"/>
        <v>AGENT03</v>
      </c>
      <c r="C2135" t="str">
        <f t="shared" si="172"/>
        <v>KOTA_PINANG_02</v>
      </c>
      <c r="D2135" t="str">
        <f t="shared" si="173"/>
        <v>KPG02A</v>
      </c>
      <c r="H2135" t="str">
        <f t="shared" si="174"/>
        <v>2026-09-02 15:22:47</v>
      </c>
      <c r="K2135" t="str" cm="1">
        <f t="array" ref="K2135:L2135">_xlfn.TEXTSPLIT(R2135," ")</f>
        <v>KPG02A</v>
      </c>
      <c r="L2135" t="str">
        <v>KOTA_PINANG_02</v>
      </c>
      <c r="P2135" s="57" t="s">
        <v>21898</v>
      </c>
      <c r="Q2135" s="57" t="s">
        <v>10236</v>
      </c>
      <c r="R2135" s="57" t="s">
        <v>13632</v>
      </c>
      <c r="S2135" s="57" t="s">
        <v>13633</v>
      </c>
      <c r="T2135" s="57" t="s">
        <v>13634</v>
      </c>
      <c r="U2135" s="57" t="s">
        <v>21899</v>
      </c>
      <c r="V2135" t="s">
        <v>21900</v>
      </c>
    </row>
    <row r="2136" ht="15" spans="1:22">
      <c r="A2136" s="52">
        <f t="shared" si="170"/>
        <v>46267</v>
      </c>
      <c r="B2136" t="str">
        <f t="shared" si="171"/>
        <v>AGENT19</v>
      </c>
      <c r="C2136" t="str">
        <f t="shared" si="172"/>
        <v>RAMBIPUJI</v>
      </c>
      <c r="D2136" t="str">
        <f t="shared" si="173"/>
        <v>JBR05</v>
      </c>
      <c r="H2136" t="str">
        <f t="shared" si="174"/>
        <v>2026-09-02 15:20:03</v>
      </c>
      <c r="K2136" t="str" cm="1">
        <f t="array" ref="K2136:L2136">_xlfn.TEXTSPLIT(R2136," ")</f>
        <v>JBR05</v>
      </c>
      <c r="L2136" t="str">
        <v>RAMBIPUJI</v>
      </c>
      <c r="P2136" s="57" t="s">
        <v>21901</v>
      </c>
      <c r="Q2136" s="57" t="s">
        <v>10181</v>
      </c>
      <c r="R2136" s="57" t="s">
        <v>11395</v>
      </c>
      <c r="S2136" s="57" t="s">
        <v>11396</v>
      </c>
      <c r="T2136" s="57" t="s">
        <v>10184</v>
      </c>
      <c r="U2136" s="57" t="s">
        <v>21902</v>
      </c>
    </row>
    <row r="2137" ht="15" spans="1:22">
      <c r="A2137" s="52">
        <f t="shared" si="170"/>
        <v>46267</v>
      </c>
      <c r="B2137" t="str">
        <f t="shared" si="171"/>
        <v>AGENT19</v>
      </c>
      <c r="C2137" t="str">
        <f t="shared" si="172"/>
        <v>KALIANGET_1</v>
      </c>
      <c r="D2137" t="str">
        <f t="shared" si="173"/>
        <v>SNX07</v>
      </c>
      <c r="H2137" t="str">
        <f t="shared" si="174"/>
        <v>2026-09-02 15:20:01</v>
      </c>
      <c r="K2137" t="str" cm="1">
        <f t="array" ref="K2137:L2137">_xlfn.TEXTSPLIT(R2137," ")</f>
        <v>SNX07</v>
      </c>
      <c r="L2137" t="str">
        <v>KALIANGET_1</v>
      </c>
      <c r="P2137" s="57" t="s">
        <v>21903</v>
      </c>
      <c r="Q2137" s="57" t="s">
        <v>10181</v>
      </c>
      <c r="R2137" s="57" t="s">
        <v>11483</v>
      </c>
      <c r="S2137" s="57" t="s">
        <v>11484</v>
      </c>
      <c r="T2137" s="57" t="s">
        <v>11485</v>
      </c>
      <c r="U2137" s="57" t="s">
        <v>21904</v>
      </c>
      <c r="V2137" t="s">
        <v>21905</v>
      </c>
    </row>
    <row r="2138" ht="15" spans="1:22">
      <c r="A2138" s="52">
        <f t="shared" si="170"/>
        <v>46267</v>
      </c>
      <c r="B2138" t="str">
        <f t="shared" si="171"/>
        <v>AGENT19</v>
      </c>
      <c r="C2138" t="str">
        <f t="shared" si="172"/>
        <v>TANGGUL</v>
      </c>
      <c r="D2138" t="str">
        <f t="shared" si="173"/>
        <v>JBR04</v>
      </c>
      <c r="H2138" t="str">
        <f t="shared" si="174"/>
        <v>2026-09-02 15:18:42</v>
      </c>
      <c r="K2138" t="str" cm="1">
        <f t="array" ref="K2138:L2138">_xlfn.TEXTSPLIT(R2138," ")</f>
        <v>JBR04</v>
      </c>
      <c r="L2138" t="str">
        <v>TANGGUL</v>
      </c>
      <c r="P2138" s="57" t="s">
        <v>21906</v>
      </c>
      <c r="Q2138" s="57" t="s">
        <v>10181</v>
      </c>
      <c r="R2138" s="57" t="s">
        <v>11405</v>
      </c>
      <c r="S2138" s="57" t="s">
        <v>11406</v>
      </c>
      <c r="T2138" s="57" t="s">
        <v>11407</v>
      </c>
      <c r="U2138" s="57" t="s">
        <v>21907</v>
      </c>
    </row>
    <row r="2139" ht="15" spans="1:22">
      <c r="A2139" s="52">
        <f t="shared" si="170"/>
        <v>46267</v>
      </c>
      <c r="B2139" t="str">
        <f t="shared" si="171"/>
        <v>AGENT03</v>
      </c>
      <c r="C2139" t="str">
        <f t="shared" si="172"/>
        <v>NIAS_BARAT</v>
      </c>
      <c r="D2139" t="str">
        <f t="shared" si="173"/>
        <v>LHM02</v>
      </c>
      <c r="H2139" t="str">
        <f t="shared" si="174"/>
        <v>2026-09-02 15:17:40</v>
      </c>
      <c r="K2139" t="str" cm="1">
        <f t="array" ref="K2139:L2139">_xlfn.TEXTSPLIT(R2139," ")</f>
        <v>LHM02</v>
      </c>
      <c r="L2139" t="str">
        <v>NIAS_BARAT</v>
      </c>
      <c r="P2139" s="57" t="s">
        <v>21908</v>
      </c>
      <c r="Q2139" s="57" t="s">
        <v>10236</v>
      </c>
      <c r="R2139" s="57" t="s">
        <v>12242</v>
      </c>
      <c r="S2139" s="57" t="s">
        <v>12243</v>
      </c>
      <c r="T2139" s="57" t="s">
        <v>8095</v>
      </c>
      <c r="U2139" s="57" t="s">
        <v>21909</v>
      </c>
    </row>
    <row r="2140" ht="15" spans="1:22">
      <c r="A2140" s="52">
        <f t="shared" si="170"/>
        <v>46267</v>
      </c>
      <c r="B2140" t="str">
        <f t="shared" si="171"/>
        <v>AGENT13</v>
      </c>
      <c r="C2140" t="str">
        <f t="shared" si="172"/>
        <v>PONDOK_GEDE_01</v>
      </c>
      <c r="D2140" t="str">
        <f t="shared" si="173"/>
        <v>BKI07B</v>
      </c>
      <c r="H2140" t="str">
        <f t="shared" si="174"/>
        <v>2026-09-02 15:17:07</v>
      </c>
      <c r="K2140" t="str" cm="1">
        <f t="array" ref="K2140:L2140">_xlfn.TEXTSPLIT(R2140," ")</f>
        <v>BKI07B</v>
      </c>
      <c r="L2140" t="str">
        <v>PONDOK_GEDE_01</v>
      </c>
      <c r="P2140" s="57" t="s">
        <v>21910</v>
      </c>
      <c r="Q2140" s="57" t="s">
        <v>10702</v>
      </c>
      <c r="R2140" s="57" t="s">
        <v>12987</v>
      </c>
      <c r="S2140" s="57" t="s">
        <v>12988</v>
      </c>
      <c r="T2140" s="57" t="s">
        <v>12989</v>
      </c>
      <c r="U2140" s="57" t="s">
        <v>21911</v>
      </c>
      <c r="V2140" t="s">
        <v>21912</v>
      </c>
    </row>
    <row r="2141" ht="15" spans="1:22">
      <c r="A2141" s="52">
        <f t="shared" si="170"/>
        <v>46267</v>
      </c>
      <c r="B2141" t="str">
        <f t="shared" si="171"/>
        <v>AGENT19</v>
      </c>
      <c r="C2141" t="str">
        <f t="shared" si="172"/>
        <v>BANGSALSARI</v>
      </c>
      <c r="D2141" t="str">
        <f t="shared" si="173"/>
        <v>JBR22</v>
      </c>
      <c r="H2141" t="str">
        <f t="shared" si="174"/>
        <v>2026-09-02 15:17:06</v>
      </c>
      <c r="K2141" t="str" cm="1">
        <f t="array" ref="K2141:L2141">_xlfn.TEXTSPLIT(R2141," ")</f>
        <v>JBR22</v>
      </c>
      <c r="L2141" t="str">
        <v>BANGSALSARI</v>
      </c>
      <c r="P2141" s="57" t="s">
        <v>21913</v>
      </c>
      <c r="Q2141" s="57" t="s">
        <v>10181</v>
      </c>
      <c r="R2141" s="57" t="s">
        <v>11975</v>
      </c>
      <c r="S2141" s="57" t="s">
        <v>11976</v>
      </c>
      <c r="T2141" s="57" t="s">
        <v>11407</v>
      </c>
      <c r="U2141" s="57" t="s">
        <v>21914</v>
      </c>
    </row>
    <row r="2142" ht="15" spans="1:22">
      <c r="A2142" s="52">
        <f t="shared" si="170"/>
        <v>46267</v>
      </c>
      <c r="B2142" t="str">
        <f t="shared" si="171"/>
        <v>AGENT19</v>
      </c>
      <c r="C2142" t="str">
        <f t="shared" si="172"/>
        <v>PARANG_ARGO</v>
      </c>
      <c r="D2142" t="str">
        <f t="shared" si="173"/>
        <v>MLG30</v>
      </c>
      <c r="H2142" t="str">
        <f t="shared" si="174"/>
        <v>2026-09-02 15:16:42</v>
      </c>
      <c r="K2142" t="str" cm="1">
        <f t="array" ref="K2142:L2142">_xlfn.TEXTSPLIT(R2142," ")</f>
        <v>MLG30</v>
      </c>
      <c r="L2142" t="str">
        <v>PARANG_ARGO</v>
      </c>
      <c r="P2142" s="57" t="s">
        <v>21915</v>
      </c>
      <c r="Q2142" s="57" t="s">
        <v>10181</v>
      </c>
      <c r="R2142" s="57" t="s">
        <v>11527</v>
      </c>
      <c r="S2142" s="57" t="s">
        <v>11528</v>
      </c>
      <c r="T2142" s="57" t="s">
        <v>11523</v>
      </c>
      <c r="U2142" s="57" t="s">
        <v>21916</v>
      </c>
      <c r="V2142" t="s">
        <v>21917</v>
      </c>
    </row>
    <row r="2143" ht="15" spans="1:22">
      <c r="A2143" s="52">
        <f t="shared" si="170"/>
        <v>46267</v>
      </c>
      <c r="B2143" t="str">
        <f t="shared" si="171"/>
        <v>AGENT19</v>
      </c>
      <c r="C2143" t="str">
        <f t="shared" si="172"/>
        <v>MALANG</v>
      </c>
      <c r="D2143" t="str">
        <f t="shared" si="173"/>
        <v>MLG01</v>
      </c>
      <c r="H2143" t="str">
        <f t="shared" si="174"/>
        <v>2026-09-02 15:16:07</v>
      </c>
      <c r="K2143" t="str" cm="1">
        <f t="array" ref="K2143:L2143">_xlfn.TEXTSPLIT(R2143," ")</f>
        <v>MLG01</v>
      </c>
      <c r="L2143" t="str">
        <v>MALANG</v>
      </c>
      <c r="P2143" s="57" t="s">
        <v>21918</v>
      </c>
      <c r="Q2143" s="57" t="s">
        <v>10181</v>
      </c>
      <c r="R2143" s="57" t="s">
        <v>11521</v>
      </c>
      <c r="S2143" s="57" t="s">
        <v>11522</v>
      </c>
      <c r="T2143" s="57" t="s">
        <v>11523</v>
      </c>
      <c r="U2143" s="57" t="s">
        <v>21919</v>
      </c>
      <c r="V2143" t="s">
        <v>21917</v>
      </c>
    </row>
    <row r="2144" ht="15" spans="1:22">
      <c r="A2144" s="52">
        <f t="shared" si="170"/>
        <v>46267</v>
      </c>
      <c r="B2144" t="str">
        <f t="shared" si="171"/>
        <v>AGENT19</v>
      </c>
      <c r="C2144" t="str">
        <f t="shared" si="172"/>
        <v>SEMBORO</v>
      </c>
      <c r="D2144" t="str">
        <f t="shared" si="173"/>
        <v>JBR21</v>
      </c>
      <c r="H2144" t="str">
        <f t="shared" si="174"/>
        <v>2026-09-02 15:15:03</v>
      </c>
      <c r="K2144" t="str" cm="1">
        <f t="array" ref="K2144:L2144">_xlfn.TEXTSPLIT(R2144," ")</f>
        <v>JBR21</v>
      </c>
      <c r="L2144" t="str">
        <v>SEMBORO</v>
      </c>
      <c r="P2144" s="57" t="s">
        <v>21920</v>
      </c>
      <c r="Q2144" s="57" t="s">
        <v>10181</v>
      </c>
      <c r="R2144" s="57" t="s">
        <v>11979</v>
      </c>
      <c r="S2144" s="57" t="s">
        <v>11980</v>
      </c>
      <c r="T2144" s="57" t="s">
        <v>10184</v>
      </c>
      <c r="U2144" s="57" t="s">
        <v>21921</v>
      </c>
    </row>
    <row r="2145" ht="15" spans="1:22">
      <c r="A2145" s="52">
        <f t="shared" si="170"/>
        <v>46267</v>
      </c>
      <c r="B2145" t="str">
        <f t="shared" si="171"/>
        <v>AGENT16</v>
      </c>
      <c r="C2145" t="str">
        <f t="shared" si="172"/>
        <v>KNG18</v>
      </c>
      <c r="D2145" t="str">
        <f t="shared" si="173"/>
        <v>KNG18</v>
      </c>
      <c r="H2145" t="str">
        <f t="shared" si="174"/>
        <v>2026-09-02 15:13:10</v>
      </c>
      <c r="K2145" t="str" cm="1">
        <f t="array" ref="K2145:L2145">_xlfn.TEXTSPLIT(R2145," ")</f>
        <v>KNG18</v>
      </c>
      <c r="L2145" t="str">
        <v>KNG18</v>
      </c>
      <c r="P2145" s="57" t="s">
        <v>21922</v>
      </c>
      <c r="Q2145" s="57" t="s">
        <v>10199</v>
      </c>
      <c r="R2145" s="57" t="s">
        <v>21923</v>
      </c>
      <c r="S2145" s="57" t="s">
        <v>21924</v>
      </c>
      <c r="T2145" s="57" t="s">
        <v>21925</v>
      </c>
      <c r="U2145" s="57" t="s">
        <v>21926</v>
      </c>
      <c r="V2145" t="s">
        <v>21927</v>
      </c>
    </row>
    <row r="2146" ht="15" spans="1:22">
      <c r="A2146" s="52">
        <f t="shared" si="170"/>
        <v>46267</v>
      </c>
      <c r="B2146" t="str">
        <f t="shared" si="171"/>
        <v>AGENT10</v>
      </c>
      <c r="C2146" t="str">
        <f t="shared" si="172"/>
        <v>CP_BERKAH_BERSAMA</v>
      </c>
      <c r="D2146" t="str">
        <f t="shared" si="173"/>
        <v>BKH01B</v>
      </c>
      <c r="H2146" t="str">
        <f t="shared" si="174"/>
        <v>2026-09-02 15:12:56</v>
      </c>
      <c r="K2146" t="str" cm="1">
        <f t="array" ref="K2146:L2146">_xlfn.TEXTSPLIT(R2146," ")</f>
        <v>BKH01B</v>
      </c>
      <c r="L2146" t="str">
        <v>CP_BERKAH_BERSAMA</v>
      </c>
      <c r="P2146" s="57" t="s">
        <v>21928</v>
      </c>
      <c r="Q2146" s="57" t="s">
        <v>11054</v>
      </c>
      <c r="R2146" s="57" t="s">
        <v>11734</v>
      </c>
      <c r="S2146" s="57" t="s">
        <v>11735</v>
      </c>
      <c r="T2146" s="57" t="s">
        <v>11736</v>
      </c>
      <c r="U2146" s="57" t="s">
        <v>21929</v>
      </c>
      <c r="V2146" t="s">
        <v>9840</v>
      </c>
    </row>
    <row r="2147" ht="15" spans="1:22">
      <c r="A2147" s="52">
        <f t="shared" si="170"/>
        <v>46267</v>
      </c>
      <c r="B2147" t="str">
        <f t="shared" si="171"/>
        <v>AGENT16</v>
      </c>
      <c r="C2147" t="str">
        <f t="shared" si="172"/>
        <v>KUTAWARINGIN_2</v>
      </c>
      <c r="D2147" t="str">
        <f t="shared" si="173"/>
        <v>SOG52</v>
      </c>
      <c r="H2147" t="str">
        <f t="shared" si="174"/>
        <v>2026-09-02 15:12:51</v>
      </c>
      <c r="K2147" t="str" cm="1">
        <f t="array" ref="K2147:L2147">_xlfn.TEXTSPLIT(R2147," ")</f>
        <v>SOG52</v>
      </c>
      <c r="L2147" t="str">
        <v>KUTAWARINGIN_2</v>
      </c>
      <c r="P2147" s="57" t="s">
        <v>21930</v>
      </c>
      <c r="Q2147" s="57" t="s">
        <v>10199</v>
      </c>
      <c r="R2147" s="57" t="s">
        <v>11848</v>
      </c>
      <c r="S2147" s="57" t="s">
        <v>11849</v>
      </c>
      <c r="T2147" s="57" t="s">
        <v>11850</v>
      </c>
      <c r="U2147" s="57" t="s">
        <v>21931</v>
      </c>
      <c r="V2147" t="s">
        <v>21932</v>
      </c>
    </row>
    <row r="2148" ht="15" spans="1:22">
      <c r="A2148" s="52">
        <f t="shared" si="170"/>
        <v>46267</v>
      </c>
      <c r="B2148" t="str">
        <f t="shared" si="171"/>
        <v>AGENT01</v>
      </c>
      <c r="C2148" t="str">
        <f t="shared" si="172"/>
        <v>KRUENG_MANE</v>
      </c>
      <c r="D2148" t="str">
        <f t="shared" si="173"/>
        <v>LSN03</v>
      </c>
      <c r="H2148" t="str">
        <f t="shared" si="174"/>
        <v>2026-09-02 15:10:18</v>
      </c>
      <c r="K2148" t="str" cm="1">
        <f t="array" ref="K2148:L2148">_xlfn.TEXTSPLIT(R2148," ")</f>
        <v>LSN03</v>
      </c>
      <c r="L2148" t="str">
        <v>KRUENG_MANE</v>
      </c>
      <c r="P2148" s="57" t="s">
        <v>21933</v>
      </c>
      <c r="Q2148" s="57" t="s">
        <v>10486</v>
      </c>
      <c r="R2148" s="57" t="s">
        <v>14286</v>
      </c>
      <c r="S2148" s="57" t="s">
        <v>14287</v>
      </c>
      <c r="T2148" s="57" t="s">
        <v>14288</v>
      </c>
      <c r="U2148" s="57" t="s">
        <v>21934</v>
      </c>
    </row>
    <row r="2149" ht="15" spans="1:22">
      <c r="A2149" s="52">
        <f t="shared" si="170"/>
        <v>46267</v>
      </c>
      <c r="B2149" t="str">
        <f t="shared" si="171"/>
        <v>AGENT25</v>
      </c>
      <c r="C2149" t="str">
        <f t="shared" si="172"/>
        <v>LAMANDAU</v>
      </c>
      <c r="D2149" t="str">
        <f t="shared" si="173"/>
        <v>LAD01</v>
      </c>
      <c r="H2149" t="str">
        <f t="shared" si="174"/>
        <v>2026-09-02 15:09:42</v>
      </c>
      <c r="K2149" t="str" cm="1">
        <f t="array" ref="K2149:L2149">_xlfn.TEXTSPLIT(R2149," ")</f>
        <v>LAD01</v>
      </c>
      <c r="L2149" t="str">
        <v>LAMANDAU</v>
      </c>
      <c r="P2149" s="57" t="s">
        <v>21935</v>
      </c>
      <c r="Q2149" s="57" t="s">
        <v>10270</v>
      </c>
      <c r="R2149" s="57" t="s">
        <v>14641</v>
      </c>
      <c r="S2149" s="57" t="s">
        <v>14642</v>
      </c>
      <c r="T2149" s="57" t="s">
        <v>14643</v>
      </c>
      <c r="U2149" s="57" t="s">
        <v>21936</v>
      </c>
      <c r="V2149" t="s">
        <v>21937</v>
      </c>
    </row>
    <row r="2150" ht="15" spans="1:22">
      <c r="A2150" s="52">
        <f t="shared" si="170"/>
        <v>46267</v>
      </c>
      <c r="B2150" t="str">
        <f t="shared" si="171"/>
        <v>AGENT19</v>
      </c>
      <c r="C2150" t="str">
        <f t="shared" si="172"/>
        <v>WONGSOREJO</v>
      </c>
      <c r="D2150" t="str">
        <f t="shared" si="173"/>
        <v>BWI21</v>
      </c>
      <c r="H2150" t="str">
        <f t="shared" si="174"/>
        <v>2026-09-02 15:09:25</v>
      </c>
      <c r="K2150" t="str" cm="1">
        <f t="array" ref="K2150:L2150">_xlfn.TEXTSPLIT(R2150," ")</f>
        <v>BWI21</v>
      </c>
      <c r="L2150" t="str">
        <v>WONGSOREJO</v>
      </c>
      <c r="P2150" s="57" t="s">
        <v>21938</v>
      </c>
      <c r="Q2150" s="57" t="s">
        <v>10181</v>
      </c>
      <c r="R2150" s="57" t="s">
        <v>10953</v>
      </c>
      <c r="S2150" s="57" t="s">
        <v>10954</v>
      </c>
      <c r="T2150" s="57" t="s">
        <v>10955</v>
      </c>
      <c r="U2150" s="57" t="s">
        <v>21939</v>
      </c>
      <c r="V2150" t="s">
        <v>20566</v>
      </c>
    </row>
    <row r="2151" ht="15" spans="1:22">
      <c r="A2151" s="52">
        <f t="shared" si="170"/>
        <v>46267</v>
      </c>
      <c r="B2151" t="str">
        <f t="shared" si="171"/>
        <v>AGENT19</v>
      </c>
      <c r="C2151" t="str">
        <f t="shared" si="172"/>
        <v>MENGANTI</v>
      </c>
      <c r="D2151" t="str">
        <f t="shared" si="173"/>
        <v>GSK10</v>
      </c>
      <c r="H2151" t="str">
        <f t="shared" si="174"/>
        <v>2026-09-02 15:08:53</v>
      </c>
      <c r="K2151" t="str" cm="1">
        <f t="array" ref="K2151:L2151">_xlfn.TEXTSPLIT(R2151," ")</f>
        <v>GSK10</v>
      </c>
      <c r="L2151" t="str">
        <v>MENGANTI</v>
      </c>
      <c r="P2151" s="57" t="s">
        <v>21940</v>
      </c>
      <c r="Q2151" s="57" t="s">
        <v>10181</v>
      </c>
      <c r="R2151" s="57" t="s">
        <v>19923</v>
      </c>
      <c r="S2151" s="57" t="s">
        <v>19924</v>
      </c>
      <c r="T2151" s="57" t="s">
        <v>19925</v>
      </c>
      <c r="U2151" s="57" t="s">
        <v>21941</v>
      </c>
      <c r="V2151" t="s">
        <v>21942</v>
      </c>
    </row>
    <row r="2152" ht="15" spans="1:22">
      <c r="A2152" s="52">
        <f t="shared" si="170"/>
        <v>46267</v>
      </c>
      <c r="B2152" t="str">
        <f t="shared" si="171"/>
        <v>AGENT19</v>
      </c>
      <c r="C2152" t="str">
        <f t="shared" si="172"/>
        <v>KALIPURO</v>
      </c>
      <c r="D2152" t="str">
        <f t="shared" si="173"/>
        <v>BWI12</v>
      </c>
      <c r="H2152" t="str">
        <f t="shared" si="174"/>
        <v>2026-09-02 15:08:15</v>
      </c>
      <c r="K2152" t="str" cm="1">
        <f t="array" ref="K2152:L2152">_xlfn.TEXTSPLIT(R2152," ")</f>
        <v>BWI12</v>
      </c>
      <c r="L2152" t="str">
        <v>KALIPURO</v>
      </c>
      <c r="P2152" s="57" t="s">
        <v>21943</v>
      </c>
      <c r="Q2152" s="57" t="s">
        <v>10181</v>
      </c>
      <c r="R2152" s="57" t="s">
        <v>11432</v>
      </c>
      <c r="S2152" s="57" t="s">
        <v>11433</v>
      </c>
      <c r="T2152" s="57" t="s">
        <v>11434</v>
      </c>
      <c r="U2152" s="57" t="s">
        <v>21944</v>
      </c>
      <c r="V2152" t="s">
        <v>20566</v>
      </c>
    </row>
    <row r="2153" ht="15" spans="1:22">
      <c r="A2153" s="52">
        <f t="shared" si="170"/>
        <v>46267</v>
      </c>
      <c r="B2153" t="str">
        <f t="shared" si="171"/>
        <v>AGENT04</v>
      </c>
      <c r="C2153" t="str">
        <f t="shared" si="172"/>
        <v>SIAK_KECIL_02</v>
      </c>
      <c r="D2153" t="str">
        <f t="shared" si="173"/>
        <v>BGS11A</v>
      </c>
      <c r="H2153" t="str">
        <f t="shared" si="174"/>
        <v>2026-09-02 15:05:09</v>
      </c>
      <c r="K2153" t="str" cm="1">
        <f t="array" ref="K2153:L2153">_xlfn.TEXTSPLIT(R2153," ")</f>
        <v>BGS11A</v>
      </c>
      <c r="L2153" t="str">
        <v>SIAK_KECIL_02</v>
      </c>
      <c r="P2153" s="57" t="s">
        <v>21945</v>
      </c>
      <c r="Q2153" s="57" t="s">
        <v>10193</v>
      </c>
      <c r="R2153" s="57" t="s">
        <v>21946</v>
      </c>
      <c r="S2153" s="57" t="s">
        <v>21947</v>
      </c>
      <c r="T2153" s="57" t="s">
        <v>21948</v>
      </c>
      <c r="U2153" s="57" t="s">
        <v>21949</v>
      </c>
    </row>
    <row r="2154" ht="15" spans="1:22">
      <c r="A2154" s="52">
        <f t="shared" si="170"/>
        <v>46267</v>
      </c>
      <c r="B2154" t="str">
        <f t="shared" si="171"/>
        <v>AGENT19</v>
      </c>
      <c r="C2154" t="str">
        <f t="shared" si="172"/>
        <v>KEBOMAS_1</v>
      </c>
      <c r="D2154" t="str">
        <f t="shared" si="173"/>
        <v>GSK17</v>
      </c>
      <c r="H2154" t="str">
        <f t="shared" si="174"/>
        <v>2026-09-02 15:04:17</v>
      </c>
      <c r="K2154" t="str" cm="1">
        <f t="array" ref="K2154:L2154">_xlfn.TEXTSPLIT(R2154," ")</f>
        <v>GSK17</v>
      </c>
      <c r="L2154" t="str">
        <v>KEBOMAS_1</v>
      </c>
      <c r="P2154" s="57" t="s">
        <v>21950</v>
      </c>
      <c r="Q2154" s="57" t="s">
        <v>10181</v>
      </c>
      <c r="R2154" s="57" t="s">
        <v>11399</v>
      </c>
      <c r="S2154" s="57" t="s">
        <v>11400</v>
      </c>
      <c r="T2154" s="57" t="s">
        <v>11401</v>
      </c>
      <c r="U2154" s="57" t="s">
        <v>21951</v>
      </c>
      <c r="V2154" t="s">
        <v>21952</v>
      </c>
    </row>
    <row r="2155" ht="15" spans="1:22">
      <c r="A2155" s="52">
        <f t="shared" si="170"/>
        <v>46267</v>
      </c>
      <c r="B2155" t="str">
        <f t="shared" si="171"/>
        <v>AGENT04</v>
      </c>
      <c r="C2155" t="str">
        <f t="shared" si="172"/>
        <v>PULAU_KUALA_ENOK</v>
      </c>
      <c r="D2155" t="str">
        <f t="shared" si="173"/>
        <v>TBL16</v>
      </c>
      <c r="H2155" t="str">
        <f t="shared" si="174"/>
        <v>2026-09-02 15:03:58</v>
      </c>
      <c r="K2155" t="str" cm="1">
        <f t="array" ref="K2155:L2155">_xlfn.TEXTSPLIT(R2155," ")</f>
        <v>TBL16</v>
      </c>
      <c r="L2155" t="str">
        <v>PULAU_KUALA_ENOK</v>
      </c>
      <c r="P2155" s="57" t="s">
        <v>21953</v>
      </c>
      <c r="Q2155" s="57" t="s">
        <v>10193</v>
      </c>
      <c r="R2155" s="57" t="s">
        <v>12071</v>
      </c>
      <c r="S2155" s="57" t="s">
        <v>12072</v>
      </c>
      <c r="T2155" s="57" t="s">
        <v>12073</v>
      </c>
      <c r="U2155" s="57" t="s">
        <v>21954</v>
      </c>
    </row>
    <row r="2156" ht="15" spans="1:22">
      <c r="A2156" s="52">
        <f t="shared" si="170"/>
        <v>46267</v>
      </c>
      <c r="B2156" t="str">
        <f t="shared" si="171"/>
        <v>AGENT01</v>
      </c>
      <c r="C2156" t="str">
        <f t="shared" si="172"/>
        <v>CUNDA02</v>
      </c>
      <c r="D2156" t="str">
        <f t="shared" si="173"/>
        <v>LSW02A</v>
      </c>
      <c r="H2156" t="str">
        <f t="shared" si="174"/>
        <v>2026-09-02 15:03:41</v>
      </c>
      <c r="K2156" t="str" cm="1">
        <f t="array" ref="K2156:L2156">_xlfn.TEXTSPLIT(R2156," ")</f>
        <v>LSW02A</v>
      </c>
      <c r="L2156" t="str">
        <v>CUNDA02</v>
      </c>
      <c r="P2156" s="57" t="s">
        <v>21955</v>
      </c>
      <c r="Q2156" s="57" t="s">
        <v>10486</v>
      </c>
      <c r="R2156" s="57" t="s">
        <v>18569</v>
      </c>
      <c r="S2156" s="57" t="s">
        <v>18570</v>
      </c>
      <c r="T2156" s="57" t="s">
        <v>18571</v>
      </c>
      <c r="U2156" s="57" t="s">
        <v>21956</v>
      </c>
      <c r="V2156" t="s">
        <v>21957</v>
      </c>
    </row>
    <row r="2157" ht="15" spans="1:22">
      <c r="A2157" s="52">
        <f t="shared" si="170"/>
        <v>46267</v>
      </c>
      <c r="B2157" t="str">
        <f t="shared" si="171"/>
        <v>AGENT16</v>
      </c>
      <c r="C2157" t="str">
        <f t="shared" si="172"/>
        <v>MANONJAYA</v>
      </c>
      <c r="D2157" t="str">
        <f t="shared" si="173"/>
        <v>TSK05</v>
      </c>
      <c r="H2157" t="str">
        <f t="shared" si="174"/>
        <v>2026-09-02 15:03:28</v>
      </c>
      <c r="K2157" t="str" cm="1">
        <f t="array" ref="K2157:L2157">_xlfn.TEXTSPLIT(R2157," ")</f>
        <v>TSK05</v>
      </c>
      <c r="L2157" t="str">
        <v>MANONJAYA</v>
      </c>
      <c r="P2157" s="57" t="s">
        <v>21958</v>
      </c>
      <c r="Q2157" s="57" t="s">
        <v>10199</v>
      </c>
      <c r="R2157" s="57" t="s">
        <v>12375</v>
      </c>
      <c r="S2157" s="57" t="s">
        <v>12376</v>
      </c>
      <c r="T2157" s="57" t="s">
        <v>12377</v>
      </c>
      <c r="U2157" s="57" t="s">
        <v>21959</v>
      </c>
      <c r="V2157" t="s">
        <v>7087</v>
      </c>
    </row>
    <row r="2158" ht="15" spans="1:22">
      <c r="A2158" s="52">
        <f t="shared" si="170"/>
        <v>46267</v>
      </c>
      <c r="B2158" t="str">
        <f t="shared" si="171"/>
        <v>AGENT16</v>
      </c>
      <c r="C2158" t="str">
        <f t="shared" si="172"/>
        <v>NGP02E</v>
      </c>
      <c r="D2158" t="str">
        <f t="shared" si="173"/>
        <v>NGP02E</v>
      </c>
      <c r="H2158" t="str">
        <f t="shared" si="174"/>
        <v>2026-09-02 15:02:38</v>
      </c>
      <c r="K2158" t="str" cm="1">
        <f t="array" ref="K2158:L2158">_xlfn.TEXTSPLIT(R2158," ")</f>
        <v>NGP02E</v>
      </c>
      <c r="L2158" t="str">
        <v>NGP02E</v>
      </c>
      <c r="P2158" s="57" t="s">
        <v>21960</v>
      </c>
      <c r="Q2158" s="57" t="s">
        <v>10199</v>
      </c>
      <c r="R2158" s="57" t="s">
        <v>11050</v>
      </c>
      <c r="S2158" s="57" t="s">
        <v>11051</v>
      </c>
      <c r="T2158" s="57" t="s">
        <v>11024</v>
      </c>
      <c r="U2158" s="57" t="s">
        <v>21961</v>
      </c>
      <c r="V2158" t="s">
        <v>21962</v>
      </c>
    </row>
    <row r="2159" ht="15" spans="1:22">
      <c r="A2159" s="52">
        <f t="shared" si="170"/>
        <v>46267</v>
      </c>
      <c r="B2159" t="str">
        <f t="shared" si="171"/>
        <v>AGENT04</v>
      </c>
      <c r="C2159" t="str">
        <f t="shared" si="172"/>
        <v>KOTABARU_INHIL</v>
      </c>
      <c r="D2159" t="str">
        <f t="shared" si="173"/>
        <v>TBL05</v>
      </c>
      <c r="H2159" t="str">
        <f t="shared" si="174"/>
        <v>2026-09-02 15:01:15</v>
      </c>
      <c r="K2159" t="str" cm="1">
        <f t="array" ref="K2159:L2159">_xlfn.TEXTSPLIT(R2159," ")</f>
        <v>TBL05</v>
      </c>
      <c r="L2159" t="str">
        <v>KOTABARU_INHIL</v>
      </c>
      <c r="P2159" s="57" t="s">
        <v>21963</v>
      </c>
      <c r="Q2159" s="57" t="s">
        <v>10193</v>
      </c>
      <c r="R2159" s="57" t="s">
        <v>11604</v>
      </c>
      <c r="S2159" s="57" t="s">
        <v>11605</v>
      </c>
      <c r="T2159" s="57" t="s">
        <v>11606</v>
      </c>
      <c r="U2159" s="57" t="s">
        <v>21964</v>
      </c>
    </row>
    <row r="2160" ht="15" spans="1:22">
      <c r="A2160" s="52">
        <f t="shared" si="170"/>
        <v>46267</v>
      </c>
      <c r="B2160" t="str">
        <f t="shared" si="171"/>
        <v>AGENT19</v>
      </c>
      <c r="C2160" t="str">
        <f t="shared" si="172"/>
        <v>PASEAN_1</v>
      </c>
      <c r="D2160" t="str">
        <f t="shared" si="173"/>
        <v>PKS11</v>
      </c>
      <c r="H2160" t="str">
        <f t="shared" si="174"/>
        <v>2026-09-02 15:00:18</v>
      </c>
      <c r="K2160" t="str" cm="1">
        <f t="array" ref="K2160:L2160">_xlfn.TEXTSPLIT(R2160," ")</f>
        <v>PKS11</v>
      </c>
      <c r="L2160" t="str">
        <v>PASEAN_1</v>
      </c>
      <c r="P2160" s="57" t="s">
        <v>21965</v>
      </c>
      <c r="Q2160" s="57" t="s">
        <v>10181</v>
      </c>
      <c r="R2160" s="57" t="s">
        <v>13471</v>
      </c>
      <c r="S2160" s="57" t="s">
        <v>13472</v>
      </c>
      <c r="T2160" s="57" t="s">
        <v>13473</v>
      </c>
      <c r="U2160" s="57" t="s">
        <v>21966</v>
      </c>
    </row>
    <row r="2161" ht="15" spans="1:22">
      <c r="A2161" s="52">
        <f t="shared" si="170"/>
        <v>46267</v>
      </c>
      <c r="B2161" t="str">
        <f t="shared" si="171"/>
        <v>AGENT16</v>
      </c>
      <c r="C2161" t="str">
        <f t="shared" si="172"/>
        <v>SOG12E</v>
      </c>
      <c r="D2161" t="str">
        <f t="shared" si="173"/>
        <v>SOG12E</v>
      </c>
      <c r="H2161" t="str">
        <f t="shared" si="174"/>
        <v>2026-09-02 14:59:30</v>
      </c>
      <c r="K2161" t="str" cm="1">
        <f t="array" ref="K2161:L2161">_xlfn.TEXTSPLIT(R2161," ")</f>
        <v>SOG12E</v>
      </c>
      <c r="L2161" t="str">
        <v>SOG12E</v>
      </c>
      <c r="P2161" s="57" t="s">
        <v>21967</v>
      </c>
      <c r="Q2161" s="57" t="s">
        <v>10199</v>
      </c>
      <c r="R2161" s="57" t="s">
        <v>21968</v>
      </c>
      <c r="S2161" s="57" t="s">
        <v>21969</v>
      </c>
      <c r="T2161" s="57" t="s">
        <v>21970</v>
      </c>
      <c r="U2161" s="57" t="s">
        <v>21971</v>
      </c>
      <c r="V2161" t="s">
        <v>21972</v>
      </c>
    </row>
    <row r="2162" ht="15" spans="1:22">
      <c r="A2162" s="52">
        <f t="shared" si="170"/>
        <v>46267</v>
      </c>
      <c r="B2162" t="str">
        <f t="shared" si="171"/>
        <v>AGENT19</v>
      </c>
      <c r="C2162" t="str">
        <f t="shared" si="172"/>
        <v>KARANG_EMPAT_BESAR_2</v>
      </c>
      <c r="D2162" t="str">
        <f t="shared" si="173"/>
        <v>SUB78</v>
      </c>
      <c r="H2162" t="str">
        <f t="shared" si="174"/>
        <v>2026-09-02 14:59:13</v>
      </c>
      <c r="K2162" t="str" cm="1">
        <f t="array" ref="K2162:L2162">_xlfn.TEXTSPLIT(R2162," ")</f>
        <v>SUB78</v>
      </c>
      <c r="L2162" t="str">
        <v>KARANG_EMPAT_BESAR_2</v>
      </c>
      <c r="P2162" s="57" t="s">
        <v>21973</v>
      </c>
      <c r="Q2162" s="57" t="s">
        <v>10181</v>
      </c>
      <c r="R2162" s="57" t="s">
        <v>12065</v>
      </c>
      <c r="S2162" s="57" t="s">
        <v>12066</v>
      </c>
      <c r="T2162" s="57" t="s">
        <v>12067</v>
      </c>
      <c r="U2162" s="57" t="s">
        <v>21974</v>
      </c>
      <c r="V2162" t="s">
        <v>21975</v>
      </c>
    </row>
    <row r="2163" ht="15" spans="1:22">
      <c r="A2163" s="52">
        <f t="shared" si="170"/>
        <v>46267</v>
      </c>
      <c r="B2163" t="str">
        <f t="shared" si="171"/>
        <v>AGENT04</v>
      </c>
      <c r="C2163" t="str">
        <f t="shared" si="172"/>
        <v>DALU_DALU_01</v>
      </c>
      <c r="D2163" t="str">
        <f t="shared" si="173"/>
        <v>PAP13A</v>
      </c>
      <c r="H2163" t="str">
        <f t="shared" si="174"/>
        <v>2026-09-02 14:57:54</v>
      </c>
      <c r="K2163" t="str" cm="1">
        <f t="array" ref="K2163:L2163">_xlfn.TEXTSPLIT(R2163," ")</f>
        <v>PAP13A</v>
      </c>
      <c r="L2163" t="str">
        <v>DALU_DALU_01</v>
      </c>
      <c r="P2163" s="57" t="s">
        <v>21976</v>
      </c>
      <c r="Q2163" s="57" t="s">
        <v>10193</v>
      </c>
      <c r="R2163" s="57" t="s">
        <v>17112</v>
      </c>
      <c r="S2163" s="57" t="s">
        <v>17113</v>
      </c>
      <c r="T2163" s="57" t="s">
        <v>17114</v>
      </c>
      <c r="U2163" s="57" t="s">
        <v>21977</v>
      </c>
      <c r="V2163" t="s">
        <v>21978</v>
      </c>
    </row>
    <row r="2164" ht="15" spans="1:22">
      <c r="A2164" s="52">
        <f t="shared" si="170"/>
        <v>46267</v>
      </c>
      <c r="B2164" t="str">
        <f t="shared" si="171"/>
        <v>AGENT19</v>
      </c>
      <c r="C2164" t="str">
        <f t="shared" si="172"/>
        <v>SUMBERSARI_1</v>
      </c>
      <c r="D2164" t="str">
        <f t="shared" si="173"/>
        <v>JBR29</v>
      </c>
      <c r="H2164" t="str">
        <f t="shared" si="174"/>
        <v>2026-09-02 14:57:21</v>
      </c>
      <c r="K2164" t="str" cm="1">
        <f t="array" ref="K2164:L2164">_xlfn.TEXTSPLIT(R2164," ")</f>
        <v>JBR29</v>
      </c>
      <c r="L2164" t="str">
        <v>SUMBERSARI_1</v>
      </c>
      <c r="P2164" s="57" t="s">
        <v>21979</v>
      </c>
      <c r="Q2164" s="57" t="s">
        <v>10181</v>
      </c>
      <c r="R2164" s="57" t="s">
        <v>21980</v>
      </c>
      <c r="S2164" s="57" t="s">
        <v>21981</v>
      </c>
      <c r="T2164" s="57" t="s">
        <v>21982</v>
      </c>
      <c r="U2164" s="57" t="s">
        <v>21983</v>
      </c>
    </row>
    <row r="2165" ht="15" spans="1:22">
      <c r="A2165" s="52">
        <f t="shared" si="170"/>
        <v>46267</v>
      </c>
      <c r="B2165" t="str">
        <f t="shared" si="171"/>
        <v>AGENT19</v>
      </c>
      <c r="C2165" t="str">
        <f t="shared" si="172"/>
        <v>SUMBERSARI</v>
      </c>
      <c r="D2165" t="str">
        <f t="shared" si="173"/>
        <v>JBR09</v>
      </c>
      <c r="H2165" t="str">
        <f t="shared" si="174"/>
        <v>2026-09-02 14:56:48</v>
      </c>
      <c r="K2165" t="str" cm="1">
        <f t="array" ref="K2165:L2165">_xlfn.TEXTSPLIT(R2165," ")</f>
        <v>JBR09</v>
      </c>
      <c r="L2165" t="str">
        <v>SUMBERSARI</v>
      </c>
      <c r="P2165" s="57" t="s">
        <v>21984</v>
      </c>
      <c r="Q2165" s="57" t="s">
        <v>10181</v>
      </c>
      <c r="R2165" s="57" t="s">
        <v>21985</v>
      </c>
      <c r="S2165" s="57" t="s">
        <v>21986</v>
      </c>
      <c r="T2165" s="57" t="s">
        <v>21982</v>
      </c>
      <c r="U2165" s="57" t="s">
        <v>21987</v>
      </c>
    </row>
    <row r="2166" ht="15" spans="1:22">
      <c r="A2166" s="52">
        <f t="shared" si="170"/>
        <v>46267</v>
      </c>
      <c r="B2166" t="str">
        <f t="shared" si="171"/>
        <v>AGENT04</v>
      </c>
      <c r="C2166" t="str">
        <f t="shared" si="172"/>
        <v>PULAU_KIJANG_01</v>
      </c>
      <c r="D2166" t="str">
        <f t="shared" si="173"/>
        <v>TBL14A</v>
      </c>
      <c r="H2166" t="str">
        <f t="shared" si="174"/>
        <v>2026-09-02 14:56:16</v>
      </c>
      <c r="K2166" t="str" cm="1">
        <f t="array" ref="K2166:L2166">_xlfn.TEXTSPLIT(R2166," ")</f>
        <v>TBL14A</v>
      </c>
      <c r="L2166" t="str">
        <v>PULAU_KIJANG_01</v>
      </c>
      <c r="P2166" s="57" t="s">
        <v>21988</v>
      </c>
      <c r="Q2166" s="57" t="s">
        <v>10193</v>
      </c>
      <c r="R2166" s="57" t="s">
        <v>11076</v>
      </c>
      <c r="S2166" s="57" t="s">
        <v>11077</v>
      </c>
      <c r="T2166" s="57" t="s">
        <v>11078</v>
      </c>
      <c r="U2166" s="57" t="s">
        <v>21989</v>
      </c>
    </row>
    <row r="2167" ht="15" spans="1:22">
      <c r="A2167" s="52">
        <f t="shared" si="170"/>
        <v>46267</v>
      </c>
      <c r="B2167" t="str">
        <f t="shared" si="171"/>
        <v>AGENT19</v>
      </c>
      <c r="C2167" t="str">
        <f t="shared" si="172"/>
        <v>GENTENG_BWI_1</v>
      </c>
      <c r="D2167" t="str">
        <f t="shared" si="173"/>
        <v>BWI10A</v>
      </c>
      <c r="H2167" t="str">
        <f t="shared" si="174"/>
        <v>2026-09-02 14:56:16</v>
      </c>
      <c r="K2167" t="str" cm="1">
        <f t="array" ref="K2167:L2167">_xlfn.TEXTSPLIT(R2167," ")</f>
        <v>BWI10A</v>
      </c>
      <c r="L2167" t="str">
        <v>GENTENG_BWI_1</v>
      </c>
      <c r="P2167" s="57" t="s">
        <v>21988</v>
      </c>
      <c r="Q2167" s="57" t="s">
        <v>10181</v>
      </c>
      <c r="R2167" s="57" t="s">
        <v>10265</v>
      </c>
      <c r="S2167" s="57" t="s">
        <v>10266</v>
      </c>
      <c r="T2167" s="57" t="s">
        <v>10267</v>
      </c>
      <c r="U2167" s="57" t="s">
        <v>21990</v>
      </c>
      <c r="V2167" t="s">
        <v>21991</v>
      </c>
    </row>
    <row r="2168" ht="15" spans="1:22">
      <c r="A2168" s="52">
        <f t="shared" si="170"/>
        <v>46267</v>
      </c>
      <c r="B2168" t="str">
        <f t="shared" si="171"/>
        <v>AGENT19</v>
      </c>
      <c r="C2168" t="str">
        <f t="shared" si="172"/>
        <v>DUKUH_SETRO_2</v>
      </c>
      <c r="D2168" t="str">
        <f t="shared" si="173"/>
        <v>SUB77</v>
      </c>
      <c r="H2168" t="str">
        <f t="shared" si="174"/>
        <v>2026-09-02 14:55:19</v>
      </c>
      <c r="K2168" t="str" cm="1">
        <f t="array" ref="K2168:L2168">_xlfn.TEXTSPLIT(R2168," ")</f>
        <v>SUB77</v>
      </c>
      <c r="L2168" t="str">
        <v>DUKUH_SETRO_2</v>
      </c>
      <c r="P2168" s="57" t="s">
        <v>21992</v>
      </c>
      <c r="Q2168" s="57" t="s">
        <v>10181</v>
      </c>
      <c r="R2168" s="57" t="s">
        <v>12076</v>
      </c>
      <c r="S2168" s="57" t="s">
        <v>12077</v>
      </c>
      <c r="T2168" s="57" t="s">
        <v>12067</v>
      </c>
      <c r="U2168" s="57" t="s">
        <v>21993</v>
      </c>
      <c r="V2168" t="s">
        <v>21994</v>
      </c>
    </row>
    <row r="2169" ht="15" spans="1:22">
      <c r="A2169" s="52">
        <f t="shared" si="170"/>
        <v>46267</v>
      </c>
      <c r="B2169" t="str">
        <f t="shared" si="171"/>
        <v>AGENT06</v>
      </c>
      <c r="C2169" t="str">
        <f t="shared" si="172"/>
        <v>PADANG</v>
      </c>
      <c r="D2169" t="str">
        <f t="shared" si="173"/>
        <v>PDG01</v>
      </c>
      <c r="H2169" t="str">
        <f t="shared" si="174"/>
        <v>2026-09-02 14:54:54</v>
      </c>
      <c r="K2169" t="str" cm="1">
        <f t="array" ref="K2169:L2169">_xlfn.TEXTSPLIT(R2169," ")</f>
        <v>PDG01</v>
      </c>
      <c r="L2169" t="str">
        <v>PADANG</v>
      </c>
      <c r="P2169" s="57" t="s">
        <v>21995</v>
      </c>
      <c r="Q2169" s="57" t="s">
        <v>10410</v>
      </c>
      <c r="R2169" s="57" t="s">
        <v>12508</v>
      </c>
      <c r="S2169" s="57" t="s">
        <v>12509</v>
      </c>
      <c r="T2169" s="57" t="s">
        <v>12510</v>
      </c>
      <c r="U2169" s="57" t="s">
        <v>21996</v>
      </c>
      <c r="V2169" t="s">
        <v>21997</v>
      </c>
    </row>
    <row r="2170" ht="15" spans="1:22">
      <c r="A2170" s="52">
        <f t="shared" si="170"/>
        <v>46267</v>
      </c>
      <c r="B2170" t="str">
        <f t="shared" si="171"/>
        <v>AGENT04</v>
      </c>
      <c r="C2170" t="str">
        <f t="shared" si="172"/>
        <v>DALU_DALU_01</v>
      </c>
      <c r="D2170" t="str">
        <f t="shared" si="173"/>
        <v>PAP13A</v>
      </c>
      <c r="H2170" t="str">
        <f t="shared" si="174"/>
        <v>2026-09-02 14:53:55</v>
      </c>
      <c r="K2170" t="str" cm="1">
        <f t="array" ref="K2170:L2170">_xlfn.TEXTSPLIT(R2170," ")</f>
        <v>PAP13A</v>
      </c>
      <c r="L2170" t="str">
        <v>DALU_DALU_01</v>
      </c>
      <c r="P2170" s="57" t="s">
        <v>21998</v>
      </c>
      <c r="Q2170" s="57" t="s">
        <v>10193</v>
      </c>
      <c r="R2170" s="57" t="s">
        <v>17112</v>
      </c>
      <c r="S2170" s="57" t="s">
        <v>17113</v>
      </c>
      <c r="T2170" s="57" t="s">
        <v>17114</v>
      </c>
      <c r="U2170" s="57" t="s">
        <v>21999</v>
      </c>
      <c r="V2170" t="s">
        <v>22000</v>
      </c>
    </row>
    <row r="2171" ht="15" spans="1:22">
      <c r="A2171" s="52">
        <f t="shared" si="170"/>
        <v>46267</v>
      </c>
      <c r="B2171" t="str">
        <f t="shared" si="171"/>
        <v>AGENT25</v>
      </c>
      <c r="C2171" t="str">
        <f t="shared" si="172"/>
        <v>BANTENG</v>
      </c>
      <c r="D2171" t="str">
        <f t="shared" si="173"/>
        <v>PKN05</v>
      </c>
      <c r="H2171" t="str">
        <f t="shared" si="174"/>
        <v>2026-09-02 14:53:11</v>
      </c>
      <c r="K2171" t="str" cm="1">
        <f t="array" ref="K2171:L2171">_xlfn.TEXTSPLIT(R2171," ")</f>
        <v>PKN05</v>
      </c>
      <c r="L2171" t="str">
        <v>BANTENG</v>
      </c>
      <c r="P2171" s="57" t="s">
        <v>22001</v>
      </c>
      <c r="Q2171" s="57" t="s">
        <v>10270</v>
      </c>
      <c r="R2171" s="57" t="s">
        <v>14803</v>
      </c>
      <c r="S2171" s="57" t="s">
        <v>14804</v>
      </c>
      <c r="T2171" s="57" t="s">
        <v>14805</v>
      </c>
      <c r="U2171" s="57" t="s">
        <v>22002</v>
      </c>
      <c r="V2171" t="s">
        <v>22003</v>
      </c>
    </row>
    <row r="2172" ht="15" spans="1:22">
      <c r="A2172" s="52">
        <f t="shared" si="170"/>
        <v>46267</v>
      </c>
      <c r="B2172" t="str">
        <f t="shared" si="171"/>
        <v>AGENT16</v>
      </c>
      <c r="C2172" t="str">
        <f t="shared" si="172"/>
        <v>DC_CIBIRU</v>
      </c>
      <c r="D2172" t="str">
        <f t="shared" si="173"/>
        <v>BDO89</v>
      </c>
      <c r="H2172" t="str">
        <f t="shared" si="174"/>
        <v>2026-09-02 14:52:58</v>
      </c>
      <c r="K2172" t="str" cm="1">
        <f t="array" ref="K2172:L2172">_xlfn.TEXTSPLIT(R2172," ")</f>
        <v>BDO89</v>
      </c>
      <c r="L2172" t="str">
        <v>DC_CIBIRU</v>
      </c>
      <c r="P2172" s="57" t="s">
        <v>22004</v>
      </c>
      <c r="Q2172" s="57" t="s">
        <v>10199</v>
      </c>
      <c r="R2172" s="57" t="s">
        <v>13250</v>
      </c>
      <c r="S2172" s="57" t="s">
        <v>13251</v>
      </c>
      <c r="T2172" s="57" t="s">
        <v>13252</v>
      </c>
      <c r="U2172" s="57" t="s">
        <v>22005</v>
      </c>
      <c r="V2172" t="s">
        <v>22006</v>
      </c>
    </row>
    <row r="2173" ht="15" spans="1:22">
      <c r="A2173" s="52">
        <f t="shared" si="170"/>
        <v>46267</v>
      </c>
      <c r="B2173" t="str">
        <f t="shared" si="171"/>
        <v>AGENT04</v>
      </c>
      <c r="C2173" t="str">
        <f t="shared" si="172"/>
        <v>SELAT_PANJANG</v>
      </c>
      <c r="D2173" t="str">
        <f t="shared" si="173"/>
        <v>STP01</v>
      </c>
      <c r="H2173" t="str">
        <f t="shared" si="174"/>
        <v>2026-09-02 14:52:56</v>
      </c>
      <c r="K2173" t="str" cm="1">
        <f t="array" ref="K2173:L2173">_xlfn.TEXTSPLIT(R2173," ")</f>
        <v>STP01</v>
      </c>
      <c r="L2173" t="str">
        <v>SELAT_PANJANG</v>
      </c>
      <c r="P2173" s="57" t="s">
        <v>22007</v>
      </c>
      <c r="Q2173" s="57" t="s">
        <v>10193</v>
      </c>
      <c r="R2173" s="57" t="s">
        <v>11919</v>
      </c>
      <c r="S2173" s="57" t="s">
        <v>11920</v>
      </c>
      <c r="T2173" s="57" t="s">
        <v>11921</v>
      </c>
      <c r="U2173" s="57" t="s">
        <v>22008</v>
      </c>
    </row>
    <row r="2174" ht="15" spans="1:22">
      <c r="A2174" s="52">
        <f t="shared" si="170"/>
        <v>46267</v>
      </c>
      <c r="B2174" t="str">
        <f t="shared" si="171"/>
        <v>AGENT16</v>
      </c>
      <c r="C2174" t="str">
        <f t="shared" si="172"/>
        <v>MAJALENGKA_2</v>
      </c>
      <c r="D2174" t="str">
        <f t="shared" si="173"/>
        <v>MJA09A</v>
      </c>
      <c r="H2174" t="str">
        <f t="shared" si="174"/>
        <v>2026-09-02 14:52:38</v>
      </c>
      <c r="K2174" t="str" cm="1">
        <f t="array" ref="K2174:L2174">_xlfn.TEXTSPLIT(R2174," ")</f>
        <v>MJA09A</v>
      </c>
      <c r="L2174" t="str">
        <v>MAJALENGKA_2</v>
      </c>
      <c r="P2174" s="57" t="s">
        <v>22009</v>
      </c>
      <c r="Q2174" s="57" t="s">
        <v>10199</v>
      </c>
      <c r="R2174" s="57" t="s">
        <v>22010</v>
      </c>
      <c r="S2174" s="57" t="s">
        <v>22011</v>
      </c>
      <c r="T2174" s="57" t="s">
        <v>22012</v>
      </c>
      <c r="U2174" s="57" t="s">
        <v>22013</v>
      </c>
      <c r="V2174" t="s">
        <v>22014</v>
      </c>
    </row>
    <row r="2175" ht="15" spans="1:22">
      <c r="A2175" s="52">
        <f t="shared" si="170"/>
        <v>46267</v>
      </c>
      <c r="B2175" t="str">
        <f t="shared" si="171"/>
        <v>AGENT25</v>
      </c>
      <c r="C2175" t="str">
        <f t="shared" si="172"/>
        <v>TEWAH</v>
      </c>
      <c r="D2175" t="str">
        <f t="shared" si="173"/>
        <v>KUK02</v>
      </c>
      <c r="H2175" t="str">
        <f t="shared" si="174"/>
        <v>2026-09-02 14:52:04</v>
      </c>
      <c r="K2175" t="str" cm="1">
        <f t="array" ref="K2175:L2175">_xlfn.TEXTSPLIT(R2175," ")</f>
        <v>KUK02</v>
      </c>
      <c r="L2175" t="str">
        <v>TEWAH</v>
      </c>
      <c r="P2175" s="57" t="s">
        <v>22015</v>
      </c>
      <c r="Q2175" s="57" t="s">
        <v>10270</v>
      </c>
      <c r="R2175" s="57" t="s">
        <v>10271</v>
      </c>
      <c r="S2175" s="57" t="s">
        <v>10272</v>
      </c>
      <c r="T2175" s="57" t="s">
        <v>10273</v>
      </c>
      <c r="U2175" s="57" t="s">
        <v>22016</v>
      </c>
    </row>
    <row r="2176" ht="15" spans="1:22">
      <c r="A2176" s="52">
        <f t="shared" si="170"/>
        <v>46267</v>
      </c>
      <c r="B2176" t="str">
        <f t="shared" si="171"/>
        <v>AGENT04</v>
      </c>
      <c r="C2176" t="str">
        <f t="shared" si="172"/>
        <v>PANGEAN_01</v>
      </c>
      <c r="D2176" t="str">
        <f t="shared" si="173"/>
        <v>TKK10</v>
      </c>
      <c r="H2176" t="str">
        <f t="shared" si="174"/>
        <v>2026-09-02 14:51:55</v>
      </c>
      <c r="K2176" t="str" cm="1">
        <f t="array" ref="K2176:L2176">_xlfn.TEXTSPLIT(R2176," ")</f>
        <v>TKK10</v>
      </c>
      <c r="L2176" t="str">
        <v>PANGEAN_01</v>
      </c>
      <c r="P2176" s="57" t="s">
        <v>22017</v>
      </c>
      <c r="Q2176" s="57" t="s">
        <v>10193</v>
      </c>
      <c r="R2176" s="57" t="s">
        <v>22018</v>
      </c>
      <c r="S2176" s="57" t="s">
        <v>22019</v>
      </c>
      <c r="T2176" s="57" t="s">
        <v>22020</v>
      </c>
      <c r="U2176" s="57" t="s">
        <v>22021</v>
      </c>
      <c r="V2176" t="s">
        <v>22022</v>
      </c>
    </row>
    <row r="2177" ht="15" spans="1:22">
      <c r="A2177" s="52">
        <f t="shared" si="170"/>
        <v>46267</v>
      </c>
      <c r="B2177" t="str">
        <f t="shared" si="171"/>
        <v>AGENT03</v>
      </c>
      <c r="C2177" t="str">
        <f t="shared" si="172"/>
        <v>TARUTUNG_02</v>
      </c>
      <c r="D2177" t="str">
        <f t="shared" si="173"/>
        <v>SIB15</v>
      </c>
      <c r="H2177" t="str">
        <f t="shared" si="174"/>
        <v>2026-09-02 14:50:07</v>
      </c>
      <c r="K2177" t="str" cm="1">
        <f t="array" ref="K2177:L2177">_xlfn.TEXTSPLIT(R2177," ")</f>
        <v>SIB15</v>
      </c>
      <c r="L2177" t="str">
        <v>TARUTUNG_02</v>
      </c>
      <c r="P2177" s="57" t="s">
        <v>22023</v>
      </c>
      <c r="Q2177" s="57" t="s">
        <v>10236</v>
      </c>
      <c r="R2177" s="57" t="s">
        <v>12258</v>
      </c>
      <c r="S2177" s="57" t="s">
        <v>12259</v>
      </c>
      <c r="T2177" s="57" t="s">
        <v>12260</v>
      </c>
      <c r="U2177" s="57" t="s">
        <v>22024</v>
      </c>
      <c r="V2177" t="s">
        <v>10339</v>
      </c>
    </row>
    <row r="2178" ht="15" spans="1:22">
      <c r="A2178" s="52">
        <f t="shared" si="170"/>
        <v>46267</v>
      </c>
      <c r="B2178" t="str">
        <f t="shared" si="171"/>
        <v>AGENT19</v>
      </c>
      <c r="C2178" t="str">
        <f t="shared" si="172"/>
        <v>BWI_GENTENG</v>
      </c>
      <c r="D2178" t="str">
        <f t="shared" si="173"/>
        <v>BWI10B</v>
      </c>
      <c r="H2178" t="str">
        <f t="shared" si="174"/>
        <v>2026-09-02 14:49:33</v>
      </c>
      <c r="K2178" t="str" cm="1">
        <f t="array" ref="K2178:L2178">_xlfn.TEXTSPLIT(R2178," ")</f>
        <v>BWI10B</v>
      </c>
      <c r="L2178" t="str">
        <v>BWI_GENTENG</v>
      </c>
      <c r="P2178" s="57" t="s">
        <v>22025</v>
      </c>
      <c r="Q2178" s="57" t="s">
        <v>10181</v>
      </c>
      <c r="R2178" s="57" t="s">
        <v>10242</v>
      </c>
      <c r="S2178" s="57" t="s">
        <v>10243</v>
      </c>
      <c r="T2178" s="57" t="s">
        <v>10244</v>
      </c>
      <c r="U2178" s="57" t="s">
        <v>22026</v>
      </c>
      <c r="V2178" t="s">
        <v>22027</v>
      </c>
    </row>
    <row r="2179" ht="15" spans="1:22">
      <c r="A2179" s="52">
        <f t="shared" si="170"/>
        <v>46267</v>
      </c>
      <c r="B2179" t="str">
        <f t="shared" si="171"/>
        <v>AGENT40</v>
      </c>
      <c r="C2179" t="str">
        <f t="shared" si="172"/>
        <v>CP_RAWA_BUAYA_2</v>
      </c>
      <c r="D2179" t="str">
        <f t="shared" si="173"/>
        <v>JKT35E</v>
      </c>
      <c r="H2179" t="str">
        <f t="shared" si="174"/>
        <v>2026-09-02 14:48:47</v>
      </c>
      <c r="K2179" t="str" cm="1">
        <f t="array" ref="K2179:L2179">_xlfn.TEXTSPLIT(R2179," ")</f>
        <v>JKT35E</v>
      </c>
      <c r="L2179" t="str">
        <v>CP_RAWA_BUAYA_2</v>
      </c>
      <c r="P2179" s="57" t="s">
        <v>22028</v>
      </c>
      <c r="Q2179" s="57" t="s">
        <v>10732</v>
      </c>
      <c r="R2179" s="57" t="s">
        <v>22029</v>
      </c>
      <c r="S2179" s="57" t="s">
        <v>22030</v>
      </c>
      <c r="T2179" s="57" t="s">
        <v>22031</v>
      </c>
      <c r="U2179" s="57" t="s">
        <v>22032</v>
      </c>
      <c r="V2179" t="s">
        <v>22033</v>
      </c>
    </row>
    <row r="2180" ht="15" spans="1:22">
      <c r="A2180" s="52">
        <f t="shared" si="170"/>
        <v>46267</v>
      </c>
      <c r="B2180" t="str">
        <f t="shared" si="171"/>
        <v>AGENT16</v>
      </c>
      <c r="C2180" t="str">
        <f t="shared" si="172"/>
        <v>SBG01B</v>
      </c>
      <c r="D2180" t="str">
        <f t="shared" si="173"/>
        <v>SBG01B</v>
      </c>
      <c r="H2180" t="str">
        <f t="shared" si="174"/>
        <v>2026-09-02 14:48:13</v>
      </c>
      <c r="K2180" t="str" cm="1">
        <f t="array" ref="K2180:L2180">_xlfn.TEXTSPLIT(R2180," ")</f>
        <v>SBG01B</v>
      </c>
      <c r="L2180" t="str">
        <v>SBG01B</v>
      </c>
      <c r="P2180" s="57" t="s">
        <v>22034</v>
      </c>
      <c r="Q2180" s="57" t="s">
        <v>10199</v>
      </c>
      <c r="R2180" s="57" t="s">
        <v>20362</v>
      </c>
      <c r="S2180" s="57" t="s">
        <v>20363</v>
      </c>
      <c r="T2180" s="57" t="s">
        <v>20059</v>
      </c>
      <c r="U2180" s="57" t="s">
        <v>22035</v>
      </c>
      <c r="V2180" t="s">
        <v>22036</v>
      </c>
    </row>
    <row r="2181" ht="15" spans="1:22">
      <c r="A2181" s="52">
        <f t="shared" si="170"/>
        <v>46267</v>
      </c>
      <c r="B2181" t="str">
        <f t="shared" si="171"/>
        <v>AGENT16</v>
      </c>
      <c r="C2181" t="str">
        <f t="shared" si="172"/>
        <v>CIKATOMAS</v>
      </c>
      <c r="D2181" t="str">
        <f t="shared" si="173"/>
        <v>SIN02</v>
      </c>
      <c r="H2181" t="str">
        <f t="shared" si="174"/>
        <v>2026-09-02 14:48:03</v>
      </c>
      <c r="K2181" t="str" cm="1">
        <f t="array" ref="K2181:L2181">_xlfn.TEXTSPLIT(R2181," ")</f>
        <v>SIN02</v>
      </c>
      <c r="L2181" t="str">
        <v>CIKATOMAS</v>
      </c>
      <c r="P2181" s="57" t="s">
        <v>22037</v>
      </c>
      <c r="Q2181" s="57" t="s">
        <v>10199</v>
      </c>
      <c r="R2181" s="57" t="s">
        <v>11696</v>
      </c>
      <c r="S2181" s="57" t="s">
        <v>11697</v>
      </c>
      <c r="T2181" s="57" t="s">
        <v>11698</v>
      </c>
      <c r="U2181" s="57" t="s">
        <v>22038</v>
      </c>
      <c r="V2181" t="s">
        <v>22039</v>
      </c>
    </row>
    <row r="2182" ht="15" spans="1:22">
      <c r="A2182" s="52">
        <f t="shared" si="170"/>
        <v>46267</v>
      </c>
      <c r="B2182" t="str">
        <f t="shared" si="171"/>
        <v>AGENT19</v>
      </c>
      <c r="C2182" t="str">
        <f t="shared" si="172"/>
        <v>DC_KLANGON</v>
      </c>
      <c r="D2182" t="str">
        <f t="shared" si="173"/>
        <v>BJE08</v>
      </c>
      <c r="H2182" t="str">
        <f t="shared" si="174"/>
        <v>2026-09-02 14:47:54</v>
      </c>
      <c r="K2182" t="str" cm="1">
        <f t="array" ref="K2182:L2182">_xlfn.TEXTSPLIT(R2182," ")</f>
        <v>BJE08</v>
      </c>
      <c r="L2182" t="str">
        <v>DC_KLANGON</v>
      </c>
      <c r="P2182" s="57" t="s">
        <v>22040</v>
      </c>
      <c r="Q2182" s="57" t="s">
        <v>10181</v>
      </c>
      <c r="R2182" s="57" t="s">
        <v>11195</v>
      </c>
      <c r="S2182" s="57" t="s">
        <v>11196</v>
      </c>
      <c r="T2182" s="57" t="s">
        <v>11197</v>
      </c>
      <c r="U2182" s="57" t="s">
        <v>22041</v>
      </c>
      <c r="V2182" t="s">
        <v>22042</v>
      </c>
    </row>
    <row r="2183" ht="15" spans="1:22">
      <c r="A2183" s="52">
        <f t="shared" si="170"/>
        <v>46267</v>
      </c>
      <c r="B2183" t="str">
        <f t="shared" si="171"/>
        <v>AGENT16</v>
      </c>
      <c r="C2183" t="str">
        <f t="shared" si="172"/>
        <v>TANGGULUN_BARAT_2</v>
      </c>
      <c r="D2183" t="str">
        <f t="shared" si="173"/>
        <v>SBG27</v>
      </c>
      <c r="H2183" t="str">
        <f t="shared" si="174"/>
        <v>2026-09-02 14:46:54</v>
      </c>
      <c r="K2183" t="str" cm="1">
        <f t="array" ref="K2183:L2183">_xlfn.TEXTSPLIT(R2183," ")</f>
        <v>SBG27</v>
      </c>
      <c r="L2183" t="str">
        <v>TANGGULUN_BARAT_2</v>
      </c>
      <c r="P2183" s="57" t="s">
        <v>22043</v>
      </c>
      <c r="Q2183" s="57" t="s">
        <v>10199</v>
      </c>
      <c r="R2183" s="57" t="s">
        <v>17581</v>
      </c>
      <c r="S2183" s="57" t="s">
        <v>17582</v>
      </c>
      <c r="T2183" s="57" t="s">
        <v>17583</v>
      </c>
      <c r="U2183" s="57" t="s">
        <v>22044</v>
      </c>
    </row>
    <row r="2184" ht="15" spans="1:22">
      <c r="A2184" s="52">
        <f t="shared" si="170"/>
        <v>46267</v>
      </c>
      <c r="B2184" t="str">
        <f t="shared" si="171"/>
        <v>AGENT19</v>
      </c>
      <c r="C2184" t="str">
        <f t="shared" si="172"/>
        <v>SUMBEREJO</v>
      </c>
      <c r="D2184" t="str">
        <f t="shared" si="173"/>
        <v>BJE06</v>
      </c>
      <c r="H2184" t="str">
        <f t="shared" si="174"/>
        <v>2026-09-02 14:46:28</v>
      </c>
      <c r="K2184" t="str" cm="1">
        <f t="array" ref="K2184:L2184">_xlfn.TEXTSPLIT(R2184," ")</f>
        <v>BJE06</v>
      </c>
      <c r="L2184" t="str">
        <v>SUMBEREJO</v>
      </c>
      <c r="P2184" s="57" t="s">
        <v>22045</v>
      </c>
      <c r="Q2184" s="57" t="s">
        <v>10181</v>
      </c>
      <c r="R2184" s="57" t="s">
        <v>11207</v>
      </c>
      <c r="S2184" s="57" t="s">
        <v>11208</v>
      </c>
      <c r="T2184" s="57" t="s">
        <v>11209</v>
      </c>
      <c r="U2184" s="57" t="s">
        <v>22046</v>
      </c>
      <c r="V2184" t="s">
        <v>22042</v>
      </c>
    </row>
    <row r="2185" ht="15" spans="1:22">
      <c r="A2185" s="52">
        <f t="shared" si="170"/>
        <v>46267</v>
      </c>
      <c r="B2185" t="str">
        <f t="shared" si="171"/>
        <v>AGENT19</v>
      </c>
      <c r="C2185" t="str">
        <f t="shared" si="172"/>
        <v>MAYANG</v>
      </c>
      <c r="D2185" t="str">
        <f t="shared" si="173"/>
        <v>JBR16</v>
      </c>
      <c r="H2185" t="str">
        <f t="shared" si="174"/>
        <v>2026-09-02 14:46:16</v>
      </c>
      <c r="K2185" t="str" cm="1">
        <f t="array" ref="K2185:L2185">_xlfn.TEXTSPLIT(R2185," ")</f>
        <v>JBR16</v>
      </c>
      <c r="L2185" t="str">
        <v>MAYANG</v>
      </c>
      <c r="P2185" s="57" t="s">
        <v>22047</v>
      </c>
      <c r="Q2185" s="57" t="s">
        <v>10181</v>
      </c>
      <c r="R2185" s="57" t="s">
        <v>10475</v>
      </c>
      <c r="S2185" s="57" t="s">
        <v>10476</v>
      </c>
      <c r="T2185" s="57" t="s">
        <v>10471</v>
      </c>
      <c r="U2185" s="57" t="s">
        <v>22048</v>
      </c>
      <c r="V2185" t="s">
        <v>22049</v>
      </c>
    </row>
    <row r="2186" ht="15" spans="1:22">
      <c r="A2186" s="52">
        <f t="shared" si="170"/>
        <v>46267</v>
      </c>
      <c r="B2186" t="str">
        <f t="shared" si="171"/>
        <v>AGENT16</v>
      </c>
      <c r="C2186" t="str">
        <f t="shared" si="172"/>
        <v>SUM10E</v>
      </c>
      <c r="D2186" t="str">
        <f t="shared" si="173"/>
        <v>SUM10E</v>
      </c>
      <c r="H2186" t="str">
        <f t="shared" si="174"/>
        <v>2026-09-02 14:45:48</v>
      </c>
      <c r="K2186" t="str" cm="1">
        <f t="array" ref="K2186:L2186">_xlfn.TEXTSPLIT(R2186," ")</f>
        <v>SUM10E</v>
      </c>
      <c r="L2186" t="str">
        <v>SUM10E</v>
      </c>
      <c r="P2186" s="57" t="s">
        <v>22050</v>
      </c>
      <c r="Q2186" s="57" t="s">
        <v>10199</v>
      </c>
      <c r="R2186" s="57" t="s">
        <v>17601</v>
      </c>
      <c r="S2186" s="57" t="s">
        <v>17602</v>
      </c>
      <c r="T2186" s="57" t="s">
        <v>7483</v>
      </c>
      <c r="U2186" s="57" t="s">
        <v>22051</v>
      </c>
      <c r="V2186" t="s">
        <v>19776</v>
      </c>
    </row>
    <row r="2187" ht="15" spans="1:22">
      <c r="A2187" s="52">
        <f t="shared" si="170"/>
        <v>46267</v>
      </c>
      <c r="B2187" t="str">
        <f t="shared" si="171"/>
        <v>AGENT19</v>
      </c>
      <c r="C2187" t="str">
        <f t="shared" si="172"/>
        <v>DC_MADE</v>
      </c>
      <c r="D2187" t="str">
        <f t="shared" si="173"/>
        <v>SUB35A</v>
      </c>
      <c r="H2187" t="str">
        <f t="shared" si="174"/>
        <v>2026-09-02 14:45:01</v>
      </c>
      <c r="K2187" t="str" cm="1">
        <f t="array" ref="K2187:L2187">_xlfn.TEXTSPLIT(R2187," ")</f>
        <v>SUB35A</v>
      </c>
      <c r="L2187" t="str">
        <v>DC_MADE</v>
      </c>
      <c r="P2187" s="57" t="s">
        <v>22052</v>
      </c>
      <c r="Q2187" s="57" t="s">
        <v>10181</v>
      </c>
      <c r="R2187" s="57" t="s">
        <v>18267</v>
      </c>
      <c r="S2187" s="57" t="s">
        <v>18268</v>
      </c>
      <c r="T2187" s="57" t="s">
        <v>18269</v>
      </c>
      <c r="U2187" s="57" t="s">
        <v>22053</v>
      </c>
      <c r="V2187" t="s">
        <v>22054</v>
      </c>
    </row>
    <row r="2188" ht="15" spans="1:22">
      <c r="A2188" s="52">
        <f t="shared" si="170"/>
        <v>46267</v>
      </c>
      <c r="B2188" t="str">
        <f t="shared" si="171"/>
        <v>AGENT19</v>
      </c>
      <c r="C2188" t="str">
        <f t="shared" si="172"/>
        <v>PAKUSARI</v>
      </c>
      <c r="D2188" t="str">
        <f t="shared" si="173"/>
        <v>JBR04A</v>
      </c>
      <c r="H2188" t="str">
        <f t="shared" si="174"/>
        <v>2026-09-02 14:45:00</v>
      </c>
      <c r="K2188" t="str" cm="1">
        <f t="array" ref="K2188:L2188">_xlfn.TEXTSPLIT(R2188," ")</f>
        <v>JBR04A</v>
      </c>
      <c r="L2188" t="str">
        <v>PAKUSARI</v>
      </c>
      <c r="P2188" s="57" t="s">
        <v>22055</v>
      </c>
      <c r="Q2188" s="57" t="s">
        <v>10181</v>
      </c>
      <c r="R2188" s="57" t="s">
        <v>10469</v>
      </c>
      <c r="S2188" s="57" t="s">
        <v>10470</v>
      </c>
      <c r="T2188" s="57" t="s">
        <v>10471</v>
      </c>
      <c r="U2188" s="57" t="s">
        <v>22056</v>
      </c>
      <c r="V2188" t="s">
        <v>22057</v>
      </c>
    </row>
    <row r="2189" ht="15" spans="1:22">
      <c r="A2189" s="52">
        <f t="shared" si="170"/>
        <v>46267</v>
      </c>
      <c r="B2189" t="str">
        <f t="shared" si="171"/>
        <v>AGENT04</v>
      </c>
      <c r="C2189" t="str">
        <f t="shared" si="172"/>
        <v>TAPUNG_HULU</v>
      </c>
      <c r="D2189" t="str">
        <f t="shared" si="173"/>
        <v>BNG05</v>
      </c>
      <c r="H2189" t="str">
        <f t="shared" si="174"/>
        <v>2026-09-02 14:44:43</v>
      </c>
      <c r="K2189" t="str" cm="1">
        <f t="array" ref="K2189:L2189">_xlfn.TEXTSPLIT(R2189," ")</f>
        <v>BNG05</v>
      </c>
      <c r="L2189" t="str">
        <v>TAPUNG_HULU</v>
      </c>
      <c r="P2189" s="57" t="s">
        <v>22058</v>
      </c>
      <c r="Q2189" s="57" t="s">
        <v>10193</v>
      </c>
      <c r="R2189" s="57" t="s">
        <v>15553</v>
      </c>
      <c r="S2189" s="57" t="s">
        <v>15554</v>
      </c>
      <c r="T2189" s="57" t="s">
        <v>15555</v>
      </c>
      <c r="U2189" s="57" t="s">
        <v>22059</v>
      </c>
    </row>
    <row r="2190" ht="15" spans="1:22">
      <c r="A2190" s="52">
        <f t="shared" si="170"/>
        <v>46267</v>
      </c>
      <c r="B2190" t="str">
        <f t="shared" si="171"/>
        <v>AGENT19</v>
      </c>
      <c r="C2190" t="str">
        <f t="shared" si="172"/>
        <v>MANTUP_1</v>
      </c>
      <c r="D2190" t="str">
        <f t="shared" si="173"/>
        <v>LMG11A</v>
      </c>
      <c r="H2190" t="str">
        <f t="shared" si="174"/>
        <v>2026-09-02 14:43:43</v>
      </c>
      <c r="K2190" t="str" cm="1">
        <f t="array" ref="K2190:L2190">_xlfn.TEXTSPLIT(R2190," ")</f>
        <v>LMG11A</v>
      </c>
      <c r="L2190" t="str">
        <v>MANTUP_1</v>
      </c>
      <c r="P2190" s="57" t="s">
        <v>22060</v>
      </c>
      <c r="Q2190" s="57" t="s">
        <v>10181</v>
      </c>
      <c r="R2190" s="57" t="s">
        <v>10211</v>
      </c>
      <c r="S2190" s="57" t="s">
        <v>10212</v>
      </c>
      <c r="T2190" s="57" t="s">
        <v>10213</v>
      </c>
      <c r="U2190" s="57" t="s">
        <v>22061</v>
      </c>
      <c r="V2190" t="s">
        <v>7229</v>
      </c>
    </row>
    <row r="2191" ht="15" spans="1:22">
      <c r="A2191" s="52">
        <f t="shared" si="170"/>
        <v>46267</v>
      </c>
      <c r="B2191" t="str">
        <f t="shared" si="171"/>
        <v>AGENT19</v>
      </c>
      <c r="C2191" t="str">
        <f t="shared" si="172"/>
        <v>TIKUNG_2</v>
      </c>
      <c r="D2191" t="str">
        <f t="shared" si="173"/>
        <v>LMG16A</v>
      </c>
      <c r="H2191" t="str">
        <f t="shared" si="174"/>
        <v>2026-09-02 14:43:05</v>
      </c>
      <c r="K2191" t="str" cm="1">
        <f t="array" ref="K2191:L2191">_xlfn.TEXTSPLIT(R2191," ")</f>
        <v>LMG16A</v>
      </c>
      <c r="L2191" t="str">
        <v>TIKUNG_2</v>
      </c>
      <c r="P2191" s="57" t="s">
        <v>22062</v>
      </c>
      <c r="Q2191" s="57" t="s">
        <v>10181</v>
      </c>
      <c r="R2191" s="57" t="s">
        <v>10216</v>
      </c>
      <c r="S2191" s="57" t="s">
        <v>10217</v>
      </c>
      <c r="T2191" s="57" t="s">
        <v>10213</v>
      </c>
      <c r="U2191" s="57" t="s">
        <v>22063</v>
      </c>
      <c r="V2191" t="s">
        <v>7229</v>
      </c>
    </row>
    <row r="2192" ht="15" spans="1:22">
      <c r="A2192" s="52">
        <f t="shared" ref="A2192:A2255" si="175">INT(H2192)</f>
        <v>46267</v>
      </c>
      <c r="B2192" t="str">
        <f t="shared" ref="B2192:B2255" si="176">RIGHT(Q2192,7)</f>
        <v>AGENT16</v>
      </c>
      <c r="C2192" t="str">
        <f t="shared" ref="C2192:C2255" si="177">L2192</f>
        <v>CJR18C</v>
      </c>
      <c r="D2192" t="str">
        <f t="shared" ref="D2192:D2255" si="178">K2192</f>
        <v>CJR18C</v>
      </c>
      <c r="H2192" t="str">
        <f t="shared" ref="H2192:H2255" si="179">P2192</f>
        <v>2026-09-02 14:42:38</v>
      </c>
      <c r="K2192" t="str" cm="1">
        <f t="array" ref="K2192:L2192">_xlfn.TEXTSPLIT(R2192," ")</f>
        <v>CJR18C</v>
      </c>
      <c r="L2192" t="str">
        <v>CJR18C</v>
      </c>
      <c r="P2192" s="57" t="s">
        <v>22064</v>
      </c>
      <c r="Q2192" s="57" t="s">
        <v>10199</v>
      </c>
      <c r="R2192" s="57" t="s">
        <v>10894</v>
      </c>
      <c r="S2192" s="57" t="s">
        <v>10895</v>
      </c>
      <c r="T2192" s="57" t="s">
        <v>10896</v>
      </c>
      <c r="U2192" s="57" t="s">
        <v>22065</v>
      </c>
      <c r="V2192" t="s">
        <v>22066</v>
      </c>
    </row>
    <row r="2193" ht="15" spans="1:22">
      <c r="A2193" s="52">
        <f t="shared" si="175"/>
        <v>46267</v>
      </c>
      <c r="B2193" t="str">
        <f t="shared" si="176"/>
        <v>AGENT13</v>
      </c>
      <c r="C2193" t="str">
        <f t="shared" si="177"/>
        <v>JATIBENING_01</v>
      </c>
      <c r="D2193" t="str">
        <f t="shared" si="178"/>
        <v>BKI07C</v>
      </c>
      <c r="H2193" t="str">
        <f t="shared" si="179"/>
        <v>2026-09-02 14:42:19</v>
      </c>
      <c r="K2193" t="str" cm="1">
        <f t="array" ref="K2193:L2193">_xlfn.TEXTSPLIT(R2193," ")</f>
        <v>BKI07C</v>
      </c>
      <c r="L2193" t="str">
        <v>JATIBENING_01</v>
      </c>
      <c r="P2193" s="57" t="s">
        <v>22067</v>
      </c>
      <c r="Q2193" s="57" t="s">
        <v>10702</v>
      </c>
      <c r="R2193" s="57" t="s">
        <v>22068</v>
      </c>
      <c r="S2193" s="57" t="s">
        <v>22069</v>
      </c>
      <c r="T2193" s="57" t="s">
        <v>22070</v>
      </c>
      <c r="U2193" s="57" t="s">
        <v>22071</v>
      </c>
      <c r="V2193" t="s">
        <v>22072</v>
      </c>
    </row>
    <row r="2194" ht="15" spans="1:22">
      <c r="A2194" s="52">
        <f t="shared" si="175"/>
        <v>46267</v>
      </c>
      <c r="B2194" t="str">
        <f t="shared" si="176"/>
        <v>AGENT08</v>
      </c>
      <c r="C2194" t="str">
        <f t="shared" si="177"/>
        <v>TANJUNG_PANDAN</v>
      </c>
      <c r="D2194" t="str">
        <f t="shared" si="178"/>
        <v>TJQ01</v>
      </c>
      <c r="H2194" t="str">
        <f t="shared" si="179"/>
        <v>2026-09-02 14:42:05</v>
      </c>
      <c r="K2194" t="str" cm="1">
        <f t="array" ref="K2194:L2194">_xlfn.TEXTSPLIT(R2194," ")</f>
        <v>TJQ01</v>
      </c>
      <c r="L2194" t="str">
        <v>TANJUNG_PANDAN</v>
      </c>
      <c r="P2194" s="57" t="s">
        <v>22073</v>
      </c>
      <c r="Q2194" s="57" t="s">
        <v>10398</v>
      </c>
      <c r="R2194" s="57" t="s">
        <v>10798</v>
      </c>
      <c r="S2194" s="57" t="s">
        <v>10799</v>
      </c>
      <c r="T2194" s="57" t="s">
        <v>10800</v>
      </c>
      <c r="U2194" s="57" t="s">
        <v>22074</v>
      </c>
      <c r="V2194" t="s">
        <v>22075</v>
      </c>
    </row>
    <row r="2195" ht="15" spans="1:22">
      <c r="A2195" s="52">
        <f t="shared" si="175"/>
        <v>46267</v>
      </c>
      <c r="B2195" t="str">
        <f t="shared" si="176"/>
        <v>AGENT03</v>
      </c>
      <c r="C2195" t="str">
        <f t="shared" si="177"/>
        <v>CIKAMPAK_03</v>
      </c>
      <c r="D2195" t="str">
        <f t="shared" si="178"/>
        <v>KPG05B</v>
      </c>
      <c r="H2195" t="str">
        <f t="shared" si="179"/>
        <v>2026-09-02 14:42:01</v>
      </c>
      <c r="K2195" t="str" cm="1">
        <f t="array" ref="K2195:L2195">_xlfn.TEXTSPLIT(R2195," ")</f>
        <v>KPG05B</v>
      </c>
      <c r="L2195" t="str">
        <v>CIKAMPAK_03</v>
      </c>
      <c r="P2195" s="57" t="s">
        <v>22076</v>
      </c>
      <c r="Q2195" s="57" t="s">
        <v>10236</v>
      </c>
      <c r="R2195" s="57" t="s">
        <v>22077</v>
      </c>
      <c r="S2195" s="57" t="s">
        <v>22078</v>
      </c>
      <c r="T2195" s="57" t="s">
        <v>22079</v>
      </c>
      <c r="U2195" s="57" t="s">
        <v>22080</v>
      </c>
    </row>
    <row r="2196" ht="15" spans="1:22">
      <c r="A2196" s="52">
        <f t="shared" si="175"/>
        <v>46267</v>
      </c>
      <c r="B2196" t="str">
        <f t="shared" si="176"/>
        <v>AGENT19</v>
      </c>
      <c r="C2196" t="str">
        <f t="shared" si="177"/>
        <v>DAMPIT</v>
      </c>
      <c r="D2196" t="str">
        <f t="shared" si="178"/>
        <v>KPJ04</v>
      </c>
      <c r="H2196" t="str">
        <f t="shared" si="179"/>
        <v>2026-09-02 14:41:22</v>
      </c>
      <c r="K2196" t="str" cm="1">
        <f t="array" ref="K2196:L2196">_xlfn.TEXTSPLIT(R2196," ")</f>
        <v>KPJ04</v>
      </c>
      <c r="L2196" t="str">
        <v>DAMPIT</v>
      </c>
      <c r="P2196" s="57" t="s">
        <v>22081</v>
      </c>
      <c r="Q2196" s="57" t="s">
        <v>10181</v>
      </c>
      <c r="R2196" s="57" t="s">
        <v>10882</v>
      </c>
      <c r="S2196" s="57" t="s">
        <v>10883</v>
      </c>
      <c r="T2196" s="57" t="s">
        <v>10884</v>
      </c>
      <c r="U2196" s="57" t="s">
        <v>22082</v>
      </c>
      <c r="V2196" t="s">
        <v>22083</v>
      </c>
    </row>
    <row r="2197" ht="15" spans="1:22">
      <c r="A2197" s="52">
        <f t="shared" si="175"/>
        <v>46267</v>
      </c>
      <c r="B2197" t="str">
        <f t="shared" si="176"/>
        <v>AGENT08</v>
      </c>
      <c r="C2197" t="str">
        <f t="shared" si="177"/>
        <v>TJQ01A</v>
      </c>
      <c r="D2197" t="str">
        <f t="shared" si="178"/>
        <v>TJQ01A</v>
      </c>
      <c r="H2197" t="str">
        <f t="shared" si="179"/>
        <v>2026-09-02 14:40:38</v>
      </c>
      <c r="K2197" t="str" cm="1">
        <f t="array" ref="K2197:L2197">_xlfn.TEXTSPLIT(R2197," ")</f>
        <v>TJQ01A</v>
      </c>
      <c r="L2197" t="str">
        <v>TJQ01A</v>
      </c>
      <c r="P2197" s="57" t="s">
        <v>22084</v>
      </c>
      <c r="Q2197" s="57" t="s">
        <v>10398</v>
      </c>
      <c r="R2197" s="57" t="s">
        <v>10772</v>
      </c>
      <c r="S2197" s="57" t="s">
        <v>10773</v>
      </c>
      <c r="T2197" s="57" t="s">
        <v>10774</v>
      </c>
      <c r="U2197" s="57" t="s">
        <v>22085</v>
      </c>
      <c r="V2197" t="s">
        <v>22075</v>
      </c>
    </row>
    <row r="2198" ht="15" spans="1:22">
      <c r="A2198" s="52">
        <f t="shared" si="175"/>
        <v>46267</v>
      </c>
      <c r="B2198" t="str">
        <f t="shared" si="176"/>
        <v>AGENT08</v>
      </c>
      <c r="C2198" t="str">
        <f t="shared" si="177"/>
        <v>TEMPILANG</v>
      </c>
      <c r="D2198" t="str">
        <f t="shared" si="178"/>
        <v>MEK04</v>
      </c>
      <c r="H2198" t="str">
        <f t="shared" si="179"/>
        <v>2026-09-02 14:39:11</v>
      </c>
      <c r="K2198" t="str" cm="1">
        <f t="array" ref="K2198:L2198">_xlfn.TEXTSPLIT(R2198," ")</f>
        <v>MEK04</v>
      </c>
      <c r="L2198" t="str">
        <v>TEMPILANG</v>
      </c>
      <c r="P2198" s="57" t="s">
        <v>22086</v>
      </c>
      <c r="Q2198" s="57" t="s">
        <v>10398</v>
      </c>
      <c r="R2198" s="57" t="s">
        <v>22087</v>
      </c>
      <c r="S2198" s="57" t="s">
        <v>22088</v>
      </c>
      <c r="T2198" s="57" t="s">
        <v>22089</v>
      </c>
      <c r="U2198" s="57" t="s">
        <v>22090</v>
      </c>
      <c r="V2198" t="s">
        <v>6599</v>
      </c>
    </row>
    <row r="2199" ht="15" spans="1:22">
      <c r="A2199" s="52">
        <f t="shared" si="175"/>
        <v>46267</v>
      </c>
      <c r="B2199" t="str">
        <f t="shared" si="176"/>
        <v>AGENT06</v>
      </c>
      <c r="C2199" t="str">
        <f t="shared" si="177"/>
        <v>CP_CAHAYA_SAMUDRA</v>
      </c>
      <c r="D2199" t="str">
        <f t="shared" si="178"/>
        <v>PDG16</v>
      </c>
      <c r="H2199" t="str">
        <f t="shared" si="179"/>
        <v>2026-09-02 14:39:06</v>
      </c>
      <c r="K2199" t="str" cm="1">
        <f t="array" ref="K2199:L2199">_xlfn.TEXTSPLIT(R2199," ")</f>
        <v>PDG16</v>
      </c>
      <c r="L2199" t="str">
        <v>CP_CAHAYA_SAMUDRA</v>
      </c>
      <c r="P2199" s="57" t="s">
        <v>22091</v>
      </c>
      <c r="Q2199" s="57" t="s">
        <v>10410</v>
      </c>
      <c r="R2199" s="57" t="s">
        <v>10541</v>
      </c>
      <c r="S2199" s="57" t="s">
        <v>10542</v>
      </c>
      <c r="T2199" s="57" t="s">
        <v>10543</v>
      </c>
      <c r="U2199" s="57" t="s">
        <v>22092</v>
      </c>
    </row>
    <row r="2200" ht="15" spans="1:22">
      <c r="A2200" s="52">
        <f t="shared" si="175"/>
        <v>46267</v>
      </c>
      <c r="B2200" t="str">
        <f t="shared" si="176"/>
        <v>AGENT19</v>
      </c>
      <c r="C2200" t="str">
        <f t="shared" si="177"/>
        <v>TIRTOYUDO</v>
      </c>
      <c r="D2200" t="str">
        <f t="shared" si="178"/>
        <v>KPJ10</v>
      </c>
      <c r="H2200" t="str">
        <f t="shared" si="179"/>
        <v>2026-09-02 14:38:55</v>
      </c>
      <c r="K2200" t="str" cm="1">
        <f t="array" ref="K2200:L2200">_xlfn.TEXTSPLIT(R2200," ")</f>
        <v>KPJ10</v>
      </c>
      <c r="L2200" t="str">
        <v>TIRTOYUDO</v>
      </c>
      <c r="P2200" s="57" t="s">
        <v>22093</v>
      </c>
      <c r="Q2200" s="57" t="s">
        <v>10181</v>
      </c>
      <c r="R2200" s="57" t="s">
        <v>10912</v>
      </c>
      <c r="S2200" s="57" t="s">
        <v>10913</v>
      </c>
      <c r="T2200" s="57" t="s">
        <v>10884</v>
      </c>
      <c r="U2200" s="57" t="s">
        <v>22094</v>
      </c>
      <c r="V2200" t="s">
        <v>22095</v>
      </c>
    </row>
    <row r="2201" ht="15" spans="1:22">
      <c r="A2201" s="52">
        <f t="shared" si="175"/>
        <v>46267</v>
      </c>
      <c r="B2201" t="str">
        <f t="shared" si="176"/>
        <v>AGENT08</v>
      </c>
      <c r="C2201" t="str">
        <f t="shared" si="177"/>
        <v>KELAPA</v>
      </c>
      <c r="D2201" t="str">
        <f t="shared" si="178"/>
        <v>MEK03</v>
      </c>
      <c r="H2201" t="str">
        <f t="shared" si="179"/>
        <v>2026-09-02 14:38:17</v>
      </c>
      <c r="K2201" t="str" cm="1">
        <f t="array" ref="K2201:L2201">_xlfn.TEXTSPLIT(R2201," ")</f>
        <v>MEK03</v>
      </c>
      <c r="L2201" t="str">
        <v>KELAPA</v>
      </c>
      <c r="P2201" s="57" t="s">
        <v>22096</v>
      </c>
      <c r="Q2201" s="57" t="s">
        <v>10398</v>
      </c>
      <c r="R2201" s="57" t="s">
        <v>16071</v>
      </c>
      <c r="S2201" s="57" t="s">
        <v>16072</v>
      </c>
      <c r="T2201" s="57" t="s">
        <v>8010</v>
      </c>
      <c r="U2201" s="57" t="s">
        <v>22097</v>
      </c>
      <c r="V2201" t="s">
        <v>6599</v>
      </c>
    </row>
    <row r="2202" ht="15" spans="1:22">
      <c r="A2202" s="52">
        <f t="shared" si="175"/>
        <v>46267</v>
      </c>
      <c r="B2202" t="str">
        <f t="shared" si="176"/>
        <v>AGENT16</v>
      </c>
      <c r="C2202" t="str">
        <f t="shared" si="177"/>
        <v>CANGKUANG_3</v>
      </c>
      <c r="D2202" t="str">
        <f t="shared" si="178"/>
        <v>SOG21B</v>
      </c>
      <c r="H2202" t="str">
        <f t="shared" si="179"/>
        <v>2026-09-02 14:38:13</v>
      </c>
      <c r="K2202" t="str" cm="1">
        <f t="array" ref="K2202:L2202">_xlfn.TEXTSPLIT(R2202," ")</f>
        <v>SOG21B</v>
      </c>
      <c r="L2202" t="str">
        <v>CANGKUANG_3</v>
      </c>
      <c r="P2202" s="57" t="s">
        <v>22098</v>
      </c>
      <c r="Q2202" s="57" t="s">
        <v>10199</v>
      </c>
      <c r="R2202" s="57" t="s">
        <v>10906</v>
      </c>
      <c r="S2202" s="57" t="s">
        <v>10907</v>
      </c>
      <c r="T2202" s="57" t="s">
        <v>10908</v>
      </c>
      <c r="U2202" s="57" t="s">
        <v>22099</v>
      </c>
      <c r="V2202" t="s">
        <v>10910</v>
      </c>
    </row>
    <row r="2203" ht="15" spans="1:22">
      <c r="A2203" s="52">
        <f t="shared" si="175"/>
        <v>46267</v>
      </c>
      <c r="B2203" t="str">
        <f t="shared" si="176"/>
        <v>AGENT13</v>
      </c>
      <c r="C2203" t="str">
        <f t="shared" si="177"/>
        <v>DC_MUSTIKA_JAYA</v>
      </c>
      <c r="D2203" t="str">
        <f t="shared" si="178"/>
        <v>BKI64</v>
      </c>
      <c r="H2203" t="str">
        <f t="shared" si="179"/>
        <v>2026-09-02 14:36:35</v>
      </c>
      <c r="K2203" t="str" cm="1">
        <f t="array" ref="K2203:L2203">_xlfn.TEXTSPLIT(R2203," ")</f>
        <v>BKI64</v>
      </c>
      <c r="L2203" t="str">
        <v>DC_MUSTIKA_JAYA</v>
      </c>
      <c r="P2203" s="57" t="s">
        <v>22100</v>
      </c>
      <c r="Q2203" s="57" t="s">
        <v>10702</v>
      </c>
      <c r="R2203" s="57" t="s">
        <v>10900</v>
      </c>
      <c r="S2203" s="57" t="s">
        <v>10901</v>
      </c>
      <c r="T2203" s="57" t="s">
        <v>10902</v>
      </c>
      <c r="U2203" s="57" t="s">
        <v>22101</v>
      </c>
      <c r="V2203" t="s">
        <v>22102</v>
      </c>
    </row>
    <row r="2204" ht="15" spans="1:22">
      <c r="A2204" s="52">
        <f t="shared" si="175"/>
        <v>46267</v>
      </c>
      <c r="B2204" t="str">
        <f t="shared" si="176"/>
        <v>AGENT19</v>
      </c>
      <c r="C2204" t="str">
        <f t="shared" si="177"/>
        <v>BEJI_PSR</v>
      </c>
      <c r="D2204" t="str">
        <f t="shared" si="178"/>
        <v>PSR07</v>
      </c>
      <c r="H2204" t="str">
        <f t="shared" si="179"/>
        <v>2026-09-02 14:35:34</v>
      </c>
      <c r="K2204" t="str" cm="1">
        <f t="array" ref="K2204:L2204">_xlfn.TEXTSPLIT(R2204," ")</f>
        <v>PSR07</v>
      </c>
      <c r="L2204" t="str">
        <v>BEJI_PSR</v>
      </c>
      <c r="P2204" s="57" t="s">
        <v>22103</v>
      </c>
      <c r="Q2204" s="57" t="s">
        <v>10181</v>
      </c>
      <c r="R2204" s="57" t="s">
        <v>11283</v>
      </c>
      <c r="S2204" s="57" t="s">
        <v>11284</v>
      </c>
      <c r="T2204" s="57" t="s">
        <v>11285</v>
      </c>
      <c r="U2204" s="57" t="s">
        <v>22104</v>
      </c>
      <c r="V2204" t="s">
        <v>22105</v>
      </c>
    </row>
    <row r="2205" ht="15" spans="1:22">
      <c r="A2205" s="52">
        <f t="shared" si="175"/>
        <v>46267</v>
      </c>
      <c r="B2205" t="str">
        <f t="shared" si="176"/>
        <v>AGENT13</v>
      </c>
      <c r="C2205" t="str">
        <f t="shared" si="177"/>
        <v>BINTARA_JAYA_01</v>
      </c>
      <c r="D2205" t="str">
        <f t="shared" si="178"/>
        <v>BKI08F</v>
      </c>
      <c r="H2205" t="str">
        <f t="shared" si="179"/>
        <v>2026-09-02 14:34:53</v>
      </c>
      <c r="K2205" t="str" cm="1">
        <f t="array" ref="K2205:L2205">_xlfn.TEXTSPLIT(R2205," ")</f>
        <v>BKI08F</v>
      </c>
      <c r="L2205" t="str">
        <v>BINTARA_JAYA_01</v>
      </c>
      <c r="P2205" s="57" t="s">
        <v>22106</v>
      </c>
      <c r="Q2205" s="57" t="s">
        <v>10702</v>
      </c>
      <c r="R2205" s="57" t="s">
        <v>10703</v>
      </c>
      <c r="S2205" s="57" t="s">
        <v>10704</v>
      </c>
      <c r="T2205" s="57" t="s">
        <v>10705</v>
      </c>
      <c r="U2205" s="57" t="s">
        <v>22107</v>
      </c>
    </row>
    <row r="2206" ht="15" spans="1:22">
      <c r="A2206" s="52">
        <f t="shared" si="175"/>
        <v>46267</v>
      </c>
      <c r="B2206" t="str">
        <f t="shared" si="176"/>
        <v>AGENT19</v>
      </c>
      <c r="C2206" t="str">
        <f t="shared" si="177"/>
        <v>DC_TAMAN</v>
      </c>
      <c r="D2206" t="str">
        <f t="shared" si="178"/>
        <v>SDA22</v>
      </c>
      <c r="H2206" t="str">
        <f t="shared" si="179"/>
        <v>2026-09-02 14:34:32</v>
      </c>
      <c r="K2206" t="str" cm="1">
        <f t="array" ref="K2206:L2206">_xlfn.TEXTSPLIT(R2206," ")</f>
        <v>SDA22</v>
      </c>
      <c r="L2206" t="str">
        <v>DC_TAMAN</v>
      </c>
      <c r="P2206" s="57" t="s">
        <v>22108</v>
      </c>
      <c r="Q2206" s="57" t="s">
        <v>10181</v>
      </c>
      <c r="R2206" s="57" t="s">
        <v>22109</v>
      </c>
      <c r="S2206" s="57" t="s">
        <v>22110</v>
      </c>
      <c r="T2206" s="57" t="s">
        <v>22111</v>
      </c>
      <c r="U2206" s="57" t="s">
        <v>22112</v>
      </c>
      <c r="V2206" t="s">
        <v>22113</v>
      </c>
    </row>
    <row r="2207" ht="15" spans="1:22">
      <c r="A2207" s="52">
        <f t="shared" si="175"/>
        <v>46267</v>
      </c>
      <c r="B2207" t="str">
        <f t="shared" si="176"/>
        <v>AGENT16</v>
      </c>
      <c r="C2207" t="str">
        <f t="shared" si="177"/>
        <v>BABAKAN_CIPARAY_2</v>
      </c>
      <c r="D2207" t="str">
        <f t="shared" si="178"/>
        <v>BDO08D</v>
      </c>
      <c r="H2207" t="str">
        <f t="shared" si="179"/>
        <v>2026-09-02 14:34:22</v>
      </c>
      <c r="K2207" t="str" cm="1">
        <f t="array" ref="K2207:L2207">_xlfn.TEXTSPLIT(R2207," ")</f>
        <v>BDO08D</v>
      </c>
      <c r="L2207" t="str">
        <v>BABAKAN_CIPARAY_2</v>
      </c>
      <c r="P2207" s="57" t="s">
        <v>22114</v>
      </c>
      <c r="Q2207" s="57" t="s">
        <v>10199</v>
      </c>
      <c r="R2207" s="57" t="s">
        <v>11061</v>
      </c>
      <c r="S2207" s="57" t="s">
        <v>11062</v>
      </c>
      <c r="T2207" s="57" t="s">
        <v>11035</v>
      </c>
      <c r="U2207" s="57" t="s">
        <v>22115</v>
      </c>
    </row>
    <row r="2208" ht="15" spans="1:22">
      <c r="A2208" s="52">
        <f t="shared" si="175"/>
        <v>46267</v>
      </c>
      <c r="B2208" t="str">
        <f t="shared" si="176"/>
        <v>AGENT01</v>
      </c>
      <c r="C2208" t="str">
        <f t="shared" si="177"/>
        <v>IDI_RAYEUK</v>
      </c>
      <c r="D2208" t="str">
        <f t="shared" si="178"/>
        <v>IDR01</v>
      </c>
      <c r="H2208" t="str">
        <f t="shared" si="179"/>
        <v>2026-09-02 14:33:44</v>
      </c>
      <c r="K2208" t="str" cm="1">
        <f t="array" ref="K2208:L2208">_xlfn.TEXTSPLIT(R2208," ")</f>
        <v>IDR01</v>
      </c>
      <c r="L2208" t="str">
        <v>IDI_RAYEUK</v>
      </c>
      <c r="P2208" s="57" t="s">
        <v>22116</v>
      </c>
      <c r="Q2208" s="57" t="s">
        <v>10486</v>
      </c>
      <c r="R2208" s="57" t="s">
        <v>10994</v>
      </c>
      <c r="S2208" s="57" t="s">
        <v>10995</v>
      </c>
      <c r="T2208" s="57" t="s">
        <v>10996</v>
      </c>
      <c r="U2208" s="57" t="s">
        <v>22117</v>
      </c>
      <c r="V2208" t="s">
        <v>16706</v>
      </c>
    </row>
    <row r="2209" ht="15" spans="1:22">
      <c r="A2209" s="52">
        <f t="shared" si="175"/>
        <v>46267</v>
      </c>
      <c r="B2209" t="str">
        <f t="shared" si="176"/>
        <v>AGENT08</v>
      </c>
      <c r="C2209" t="str">
        <f t="shared" si="177"/>
        <v>MRN03A</v>
      </c>
      <c r="D2209" t="str">
        <f t="shared" si="178"/>
        <v>MRN03A</v>
      </c>
      <c r="H2209" t="str">
        <f t="shared" si="179"/>
        <v>2026-09-02 14:33:43</v>
      </c>
      <c r="K2209" t="str" cm="1">
        <f t="array" ref="K2209:L2209">_xlfn.TEXTSPLIT(R2209," ")</f>
        <v>MRN03A</v>
      </c>
      <c r="L2209" t="str">
        <v>MRN03A</v>
      </c>
      <c r="P2209" s="57" t="s">
        <v>22118</v>
      </c>
      <c r="Q2209" s="57" t="s">
        <v>10398</v>
      </c>
      <c r="R2209" s="57" t="s">
        <v>13717</v>
      </c>
      <c r="S2209" s="57" t="s">
        <v>13718</v>
      </c>
      <c r="T2209" s="57" t="s">
        <v>13719</v>
      </c>
      <c r="U2209" s="57" t="s">
        <v>22119</v>
      </c>
    </row>
    <row r="2210" ht="15" spans="1:22">
      <c r="A2210" s="52">
        <f t="shared" si="175"/>
        <v>46267</v>
      </c>
      <c r="B2210" t="str">
        <f t="shared" si="176"/>
        <v>AGENT16</v>
      </c>
      <c r="C2210" t="str">
        <f t="shared" si="177"/>
        <v>SOG05A</v>
      </c>
      <c r="D2210" t="str">
        <f t="shared" si="178"/>
        <v>SOG05A</v>
      </c>
      <c r="H2210" t="str">
        <f t="shared" si="179"/>
        <v>2026-09-02 14:33:22</v>
      </c>
      <c r="K2210" t="str" cm="1">
        <f t="array" ref="K2210:L2210">_xlfn.TEXTSPLIT(R2210," ")</f>
        <v>SOG05A</v>
      </c>
      <c r="L2210" t="str">
        <v>SOG05A</v>
      </c>
      <c r="P2210" s="57" t="s">
        <v>22120</v>
      </c>
      <c r="Q2210" s="57" t="s">
        <v>10199</v>
      </c>
      <c r="R2210" s="57" t="s">
        <v>21205</v>
      </c>
      <c r="S2210" s="57" t="s">
        <v>21206</v>
      </c>
      <c r="T2210" s="57" t="s">
        <v>21207</v>
      </c>
      <c r="U2210" s="57" t="s">
        <v>22121</v>
      </c>
    </row>
    <row r="2211" ht="15" spans="1:22">
      <c r="A2211" s="52">
        <f t="shared" si="175"/>
        <v>46267</v>
      </c>
      <c r="B2211" t="str">
        <f t="shared" si="176"/>
        <v>AGENT17</v>
      </c>
      <c r="C2211" t="str">
        <f t="shared" si="177"/>
        <v>TANGGUNGHARJO01</v>
      </c>
      <c r="D2211" t="str">
        <f t="shared" si="178"/>
        <v>PDD09B</v>
      </c>
      <c r="H2211" t="str">
        <f t="shared" si="179"/>
        <v>2026-09-02 14:33:18</v>
      </c>
      <c r="K2211" t="str" cm="1">
        <f t="array" ref="K2211:L2211">_xlfn.TEXTSPLIT(R2211," ")</f>
        <v>PDD09B</v>
      </c>
      <c r="L2211" t="str">
        <v>TANGGUNGHARJO01</v>
      </c>
      <c r="P2211" s="57" t="s">
        <v>22122</v>
      </c>
      <c r="Q2211" s="57" t="s">
        <v>11249</v>
      </c>
      <c r="R2211" s="57" t="s">
        <v>12307</v>
      </c>
      <c r="S2211" s="57" t="s">
        <v>12308</v>
      </c>
      <c r="T2211" s="57" t="s">
        <v>12309</v>
      </c>
      <c r="U2211" s="57" t="s">
        <v>22123</v>
      </c>
      <c r="V2211" t="s">
        <v>12311</v>
      </c>
    </row>
    <row r="2212" ht="15" spans="1:22">
      <c r="A2212" s="52">
        <f t="shared" si="175"/>
        <v>46267</v>
      </c>
      <c r="B2212" t="str">
        <f t="shared" si="176"/>
        <v>AGENT01</v>
      </c>
      <c r="C2212" t="str">
        <f t="shared" si="177"/>
        <v>LHOKSUKON</v>
      </c>
      <c r="D2212" t="str">
        <f t="shared" si="178"/>
        <v>LSN01</v>
      </c>
      <c r="H2212" t="str">
        <f t="shared" si="179"/>
        <v>2026-09-02 14:33:03</v>
      </c>
      <c r="K2212" t="str" cm="1">
        <f t="array" ref="K2212:L2212">_xlfn.TEXTSPLIT(R2212," ")</f>
        <v>LSN01</v>
      </c>
      <c r="L2212" t="str">
        <v>LHOKSUKON</v>
      </c>
      <c r="P2212" s="57" t="s">
        <v>22124</v>
      </c>
      <c r="Q2212" s="57" t="s">
        <v>10486</v>
      </c>
      <c r="R2212" s="57" t="s">
        <v>12690</v>
      </c>
      <c r="S2212" s="57" t="s">
        <v>12691</v>
      </c>
      <c r="T2212" s="57" t="s">
        <v>12692</v>
      </c>
      <c r="U2212" s="57" t="s">
        <v>22125</v>
      </c>
      <c r="V2212" t="s">
        <v>22126</v>
      </c>
    </row>
    <row r="2213" ht="15" spans="1:22">
      <c r="A2213" s="52">
        <f t="shared" si="175"/>
        <v>46267</v>
      </c>
      <c r="B2213" t="str">
        <f t="shared" si="176"/>
        <v>AGENT13</v>
      </c>
      <c r="C2213" t="str">
        <f t="shared" si="177"/>
        <v>PASIR_GOMBONG</v>
      </c>
      <c r="D2213" t="str">
        <f t="shared" si="178"/>
        <v>CKR13</v>
      </c>
      <c r="H2213" t="str">
        <f t="shared" si="179"/>
        <v>2026-09-02 14:32:24</v>
      </c>
      <c r="K2213" t="str" cm="1">
        <f t="array" ref="K2213:L2213">_xlfn.TEXTSPLIT(R2213," ")</f>
        <v>CKR13</v>
      </c>
      <c r="L2213" t="str">
        <v>PASIR_GOMBONG</v>
      </c>
      <c r="P2213" s="57" t="s">
        <v>22127</v>
      </c>
      <c r="Q2213" s="57" t="s">
        <v>10702</v>
      </c>
      <c r="R2213" s="57" t="s">
        <v>11334</v>
      </c>
      <c r="S2213" s="57" t="s">
        <v>11335</v>
      </c>
      <c r="T2213" s="57" t="s">
        <v>11336</v>
      </c>
      <c r="U2213" s="57" t="s">
        <v>22128</v>
      </c>
      <c r="V2213" t="s">
        <v>22129</v>
      </c>
    </row>
    <row r="2214" ht="15" spans="1:22">
      <c r="A2214" s="52">
        <f t="shared" si="175"/>
        <v>46267</v>
      </c>
      <c r="B2214" t="str">
        <f t="shared" si="176"/>
        <v>AGENT15</v>
      </c>
      <c r="C2214" t="str">
        <f t="shared" si="177"/>
        <v>SUKAMAJU_BARU</v>
      </c>
      <c r="D2214" t="str">
        <f t="shared" si="178"/>
        <v>DPK07B</v>
      </c>
      <c r="H2214" t="str">
        <f t="shared" si="179"/>
        <v>2026-09-02 14:31:27</v>
      </c>
      <c r="K2214" t="str" cm="1">
        <f t="array" ref="K2214:L2214">_xlfn.TEXTSPLIT(R2214," ")</f>
        <v>DPK07B</v>
      </c>
      <c r="L2214" t="str">
        <v>SUKAMAJU_BARU</v>
      </c>
      <c r="P2214" s="57" t="s">
        <v>22130</v>
      </c>
      <c r="Q2214" s="57" t="s">
        <v>11684</v>
      </c>
      <c r="R2214" s="57" t="s">
        <v>11685</v>
      </c>
      <c r="S2214" s="57" t="s">
        <v>11686</v>
      </c>
      <c r="T2214" s="57" t="s">
        <v>11687</v>
      </c>
      <c r="U2214" s="57" t="s">
        <v>22131</v>
      </c>
    </row>
    <row r="2215" ht="15" spans="1:22">
      <c r="A2215" s="52">
        <f t="shared" si="175"/>
        <v>46267</v>
      </c>
      <c r="B2215" t="str">
        <f t="shared" si="176"/>
        <v>AGENT19</v>
      </c>
      <c r="C2215" t="str">
        <f t="shared" si="177"/>
        <v>TAMAN_3</v>
      </c>
      <c r="D2215" t="str">
        <f t="shared" si="178"/>
        <v>SDA18A</v>
      </c>
      <c r="H2215" t="str">
        <f t="shared" si="179"/>
        <v>2026-09-02 14:31:25</v>
      </c>
      <c r="K2215" t="str" cm="1">
        <f t="array" ref="K2215:L2215">_xlfn.TEXTSPLIT(R2215," ")</f>
        <v>SDA18A</v>
      </c>
      <c r="L2215" t="str">
        <v>TAMAN_3</v>
      </c>
      <c r="P2215" s="57" t="s">
        <v>22132</v>
      </c>
      <c r="Q2215" s="57" t="s">
        <v>10181</v>
      </c>
      <c r="R2215" s="57" t="s">
        <v>12598</v>
      </c>
      <c r="S2215" s="57" t="s">
        <v>12599</v>
      </c>
      <c r="T2215" s="57" t="s">
        <v>12600</v>
      </c>
      <c r="U2215" s="57" t="s">
        <v>22133</v>
      </c>
      <c r="V2215" t="s">
        <v>22134</v>
      </c>
    </row>
    <row r="2216" ht="15" spans="1:22">
      <c r="A2216" s="52">
        <f t="shared" si="175"/>
        <v>46267</v>
      </c>
      <c r="B2216" t="str">
        <f t="shared" si="176"/>
        <v>AGENT16</v>
      </c>
      <c r="C2216" t="str">
        <f t="shared" si="177"/>
        <v>IDM10C</v>
      </c>
      <c r="D2216" t="str">
        <f t="shared" si="178"/>
        <v>IDM10C</v>
      </c>
      <c r="H2216" t="str">
        <f t="shared" si="179"/>
        <v>2026-09-02 14:31:13</v>
      </c>
      <c r="K2216" t="str" cm="1">
        <f t="array" ref="K2216:L2216">_xlfn.TEXTSPLIT(R2216," ")</f>
        <v>IDM10C</v>
      </c>
      <c r="L2216" t="str">
        <v>IDM10C</v>
      </c>
      <c r="P2216" s="57" t="s">
        <v>22135</v>
      </c>
      <c r="Q2216" s="57" t="s">
        <v>10199</v>
      </c>
      <c r="R2216" s="57" t="s">
        <v>20401</v>
      </c>
      <c r="S2216" s="57" t="s">
        <v>20402</v>
      </c>
      <c r="T2216" s="57" t="s">
        <v>20403</v>
      </c>
      <c r="U2216" s="57" t="s">
        <v>22136</v>
      </c>
      <c r="V2216" t="s">
        <v>22137</v>
      </c>
    </row>
    <row r="2217" ht="15" spans="1:22">
      <c r="A2217" s="52">
        <f t="shared" si="175"/>
        <v>46267</v>
      </c>
      <c r="B2217" t="str">
        <f t="shared" si="176"/>
        <v>AGENT02</v>
      </c>
      <c r="C2217" t="str">
        <f t="shared" si="177"/>
        <v>PULAU_GAMBAR_LBK</v>
      </c>
      <c r="D2217" t="str">
        <f t="shared" si="178"/>
        <v>LBK02A</v>
      </c>
      <c r="H2217" t="str">
        <f t="shared" si="179"/>
        <v>2026-09-02 14:30:56</v>
      </c>
      <c r="K2217" t="str" cm="1">
        <f t="array" ref="K2217:L2217">_xlfn.TEXTSPLIT(R2217," ")</f>
        <v>LBK02A</v>
      </c>
      <c r="L2217" t="str">
        <v>PULAU_GAMBAR_LBK</v>
      </c>
      <c r="P2217" s="57" t="s">
        <v>22138</v>
      </c>
      <c r="Q2217" s="57" t="s">
        <v>10443</v>
      </c>
      <c r="R2217" s="57" t="s">
        <v>11970</v>
      </c>
      <c r="S2217" s="57" t="s">
        <v>11971</v>
      </c>
      <c r="T2217" s="57" t="s">
        <v>11972</v>
      </c>
      <c r="U2217" s="57" t="s">
        <v>22139</v>
      </c>
    </row>
    <row r="2218" ht="15" spans="1:22">
      <c r="A2218" s="52">
        <f t="shared" si="175"/>
        <v>46267</v>
      </c>
      <c r="B2218" t="str">
        <f t="shared" si="176"/>
        <v>AGENT08</v>
      </c>
      <c r="C2218" t="str">
        <f t="shared" si="177"/>
        <v>PRABUMULIH_BARAT</v>
      </c>
      <c r="D2218" t="str">
        <f t="shared" si="178"/>
        <v>PMH03</v>
      </c>
      <c r="H2218" t="str">
        <f t="shared" si="179"/>
        <v>2026-09-02 14:30:48</v>
      </c>
      <c r="K2218" t="str" cm="1">
        <f t="array" ref="K2218:L2218">_xlfn.TEXTSPLIT(R2218," ")</f>
        <v>PMH03</v>
      </c>
      <c r="L2218" t="str">
        <v>PRABUMULIH_BARAT</v>
      </c>
      <c r="P2218" s="57" t="s">
        <v>22140</v>
      </c>
      <c r="Q2218" s="57" t="s">
        <v>10398</v>
      </c>
      <c r="R2218" s="57" t="s">
        <v>11028</v>
      </c>
      <c r="S2218" s="57" t="s">
        <v>11029</v>
      </c>
      <c r="T2218" s="57" t="s">
        <v>11030</v>
      </c>
      <c r="U2218" s="57" t="s">
        <v>22141</v>
      </c>
    </row>
    <row r="2219" ht="15" spans="1:22">
      <c r="A2219" s="52">
        <f t="shared" si="175"/>
        <v>46267</v>
      </c>
      <c r="B2219" t="str">
        <f t="shared" si="176"/>
        <v>AGENT25</v>
      </c>
      <c r="C2219" t="str">
        <f t="shared" si="177"/>
        <v>KALAMPANGAN</v>
      </c>
      <c r="D2219" t="str">
        <f t="shared" si="178"/>
        <v>PKY03A</v>
      </c>
      <c r="H2219" t="str">
        <f t="shared" si="179"/>
        <v>2026-09-02 14:30:39</v>
      </c>
      <c r="K2219" t="str" cm="1">
        <f t="array" ref="K2219:L2219">_xlfn.TEXTSPLIT(R2219," ")</f>
        <v>PKY03A</v>
      </c>
      <c r="L2219" t="str">
        <v>KALAMPANGAN</v>
      </c>
      <c r="P2219" s="57" t="s">
        <v>22142</v>
      </c>
      <c r="Q2219" s="57" t="s">
        <v>10270</v>
      </c>
      <c r="R2219" s="57" t="s">
        <v>11322</v>
      </c>
      <c r="S2219" s="57" t="s">
        <v>11323</v>
      </c>
      <c r="T2219" s="57" t="s">
        <v>11324</v>
      </c>
      <c r="U2219" s="57" t="s">
        <v>22143</v>
      </c>
      <c r="V2219" t="s">
        <v>22144</v>
      </c>
    </row>
    <row r="2220" ht="15" spans="1:22">
      <c r="A2220" s="52">
        <f t="shared" si="175"/>
        <v>46267</v>
      </c>
      <c r="B2220" t="str">
        <f t="shared" si="176"/>
        <v>AGENT16</v>
      </c>
      <c r="C2220" t="str">
        <f t="shared" si="177"/>
        <v>DC_BOJONGLOA_KALER</v>
      </c>
      <c r="D2220" t="str">
        <f t="shared" si="178"/>
        <v>BDO94</v>
      </c>
      <c r="H2220" t="str">
        <f t="shared" si="179"/>
        <v>2026-09-02 14:30:01</v>
      </c>
      <c r="K2220" t="str" cm="1">
        <f t="array" ref="K2220:L2220">_xlfn.TEXTSPLIT(R2220," ")</f>
        <v>BDO94</v>
      </c>
      <c r="L2220" t="str">
        <v>DC_BOJONGLOA_KALER</v>
      </c>
      <c r="P2220" s="57" t="s">
        <v>22145</v>
      </c>
      <c r="Q2220" s="57" t="s">
        <v>10199</v>
      </c>
      <c r="R2220" s="57" t="s">
        <v>11033</v>
      </c>
      <c r="S2220" s="57" t="s">
        <v>11034</v>
      </c>
      <c r="T2220" s="57" t="s">
        <v>11035</v>
      </c>
      <c r="U2220" s="57" t="s">
        <v>22146</v>
      </c>
    </row>
    <row r="2221" ht="15" spans="1:22">
      <c r="A2221" s="52">
        <f t="shared" si="175"/>
        <v>46267</v>
      </c>
      <c r="B2221" t="str">
        <f t="shared" si="176"/>
        <v>AGENT16</v>
      </c>
      <c r="C2221" t="str">
        <f t="shared" si="177"/>
        <v>SMB02B</v>
      </c>
      <c r="D2221" t="str">
        <f t="shared" si="178"/>
        <v>SMB02B</v>
      </c>
      <c r="H2221" t="str">
        <f t="shared" si="179"/>
        <v>2026-09-02 14:29:26</v>
      </c>
      <c r="K2221" t="str" cm="1">
        <f t="array" ref="K2221:L2221">_xlfn.TEXTSPLIT(R2221," ")</f>
        <v>SMB02B</v>
      </c>
      <c r="L2221" t="str">
        <v>SMB02B</v>
      </c>
      <c r="P2221" s="57" t="s">
        <v>22147</v>
      </c>
      <c r="Q2221" s="57" t="s">
        <v>10199</v>
      </c>
      <c r="R2221" s="57" t="s">
        <v>22148</v>
      </c>
      <c r="S2221" s="57" t="s">
        <v>22149</v>
      </c>
      <c r="T2221" s="57" t="s">
        <v>22150</v>
      </c>
      <c r="U2221" s="57" t="s">
        <v>22151</v>
      </c>
      <c r="V2221" t="s">
        <v>22152</v>
      </c>
    </row>
    <row r="2222" ht="15" spans="1:22">
      <c r="A2222" s="52">
        <f t="shared" si="175"/>
        <v>46267</v>
      </c>
      <c r="B2222" t="str">
        <f t="shared" si="176"/>
        <v>AGENT25</v>
      </c>
      <c r="C2222" t="str">
        <f t="shared" si="177"/>
        <v>SEBANGAU</v>
      </c>
      <c r="D2222" t="str">
        <f t="shared" si="178"/>
        <v>PKY07</v>
      </c>
      <c r="H2222" t="str">
        <f t="shared" si="179"/>
        <v>2026-09-02 14:29:25</v>
      </c>
      <c r="K2222" t="str" cm="1">
        <f t="array" ref="K2222:L2222">_xlfn.TEXTSPLIT(R2222," ")</f>
        <v>PKY07</v>
      </c>
      <c r="L2222" t="str">
        <v>SEBANGAU</v>
      </c>
      <c r="P2222" s="57" t="s">
        <v>22153</v>
      </c>
      <c r="Q2222" s="57" t="s">
        <v>10270</v>
      </c>
      <c r="R2222" s="57" t="s">
        <v>11346</v>
      </c>
      <c r="S2222" s="57" t="s">
        <v>11347</v>
      </c>
      <c r="T2222" s="57" t="s">
        <v>11324</v>
      </c>
      <c r="U2222" s="57" t="s">
        <v>22154</v>
      </c>
      <c r="V2222" t="s">
        <v>22144</v>
      </c>
    </row>
    <row r="2223" ht="15" spans="1:22">
      <c r="A2223" s="52">
        <f t="shared" si="175"/>
        <v>46267</v>
      </c>
      <c r="B2223" t="str">
        <f t="shared" si="176"/>
        <v>AGENT16</v>
      </c>
      <c r="C2223" t="str">
        <f t="shared" si="177"/>
        <v>GRT07C</v>
      </c>
      <c r="D2223" t="str">
        <f t="shared" si="178"/>
        <v>GRT07C</v>
      </c>
      <c r="H2223" t="str">
        <f t="shared" si="179"/>
        <v>2026-09-02 14:28:31</v>
      </c>
      <c r="K2223" t="str" cm="1">
        <f t="array" ref="K2223:L2223">_xlfn.TEXTSPLIT(R2223," ")</f>
        <v>GRT07C</v>
      </c>
      <c r="L2223" t="str">
        <v>GRT07C</v>
      </c>
      <c r="P2223" s="57" t="s">
        <v>22155</v>
      </c>
      <c r="Q2223" s="57" t="s">
        <v>10199</v>
      </c>
      <c r="R2223" s="57" t="s">
        <v>22156</v>
      </c>
      <c r="S2223" s="57" t="s">
        <v>22157</v>
      </c>
      <c r="T2223" s="57" t="s">
        <v>22158</v>
      </c>
      <c r="U2223" s="57" t="s">
        <v>22159</v>
      </c>
      <c r="V2223" t="s">
        <v>22160</v>
      </c>
    </row>
    <row r="2224" ht="15" spans="1:22">
      <c r="A2224" s="52">
        <f t="shared" si="175"/>
        <v>46267</v>
      </c>
      <c r="B2224" t="str">
        <f t="shared" si="176"/>
        <v>AGENT16</v>
      </c>
      <c r="C2224" t="str">
        <f t="shared" si="177"/>
        <v>KOJENGKANG</v>
      </c>
      <c r="D2224" t="str">
        <f t="shared" si="178"/>
        <v>KNG28</v>
      </c>
      <c r="H2224" t="str">
        <f t="shared" si="179"/>
        <v>2026-09-02 14:28:29</v>
      </c>
      <c r="K2224" t="str" cm="1">
        <f t="array" ref="K2224:L2224">_xlfn.TEXTSPLIT(R2224," ")</f>
        <v>KNG28</v>
      </c>
      <c r="L2224" t="str">
        <v>KOJENGKANG</v>
      </c>
      <c r="P2224" s="57" t="s">
        <v>22161</v>
      </c>
      <c r="Q2224" s="57" t="s">
        <v>10199</v>
      </c>
      <c r="R2224" s="57" t="s">
        <v>19221</v>
      </c>
      <c r="S2224" s="57" t="s">
        <v>19222</v>
      </c>
      <c r="T2224" s="57" t="s">
        <v>19223</v>
      </c>
      <c r="U2224" s="57" t="s">
        <v>22162</v>
      </c>
      <c r="V2224" t="s">
        <v>22163</v>
      </c>
    </row>
    <row r="2225" ht="15" spans="1:22">
      <c r="A2225" s="52">
        <f t="shared" si="175"/>
        <v>46267</v>
      </c>
      <c r="B2225" t="str">
        <f t="shared" si="176"/>
        <v>AGENT02</v>
      </c>
      <c r="C2225" t="str">
        <f t="shared" si="177"/>
        <v>SALAK</v>
      </c>
      <c r="D2225" t="str">
        <f t="shared" si="178"/>
        <v>SLK01</v>
      </c>
      <c r="H2225" t="str">
        <f t="shared" si="179"/>
        <v>2026-09-02 14:28:10</v>
      </c>
      <c r="K2225" t="str" cm="1">
        <f t="array" ref="K2225:L2225">_xlfn.TEXTSPLIT(R2225," ")</f>
        <v>SLK01</v>
      </c>
      <c r="L2225" t="str">
        <v>SALAK</v>
      </c>
      <c r="P2225" s="57" t="s">
        <v>22164</v>
      </c>
      <c r="Q2225" s="57" t="s">
        <v>10443</v>
      </c>
      <c r="R2225" s="57" t="s">
        <v>22165</v>
      </c>
      <c r="S2225" s="57" t="s">
        <v>22166</v>
      </c>
      <c r="T2225" s="57" t="s">
        <v>22167</v>
      </c>
      <c r="U2225" s="57" t="s">
        <v>22168</v>
      </c>
    </row>
    <row r="2226" ht="15" spans="1:22">
      <c r="A2226" s="52">
        <f t="shared" si="175"/>
        <v>46267</v>
      </c>
      <c r="B2226" t="str">
        <f t="shared" si="176"/>
        <v>AGENT16</v>
      </c>
      <c r="C2226" t="str">
        <f t="shared" si="177"/>
        <v>GRT25B</v>
      </c>
      <c r="D2226" t="str">
        <f t="shared" si="178"/>
        <v>GRT25B</v>
      </c>
      <c r="H2226" t="str">
        <f t="shared" si="179"/>
        <v>2026-09-02 14:27:32</v>
      </c>
      <c r="K2226" t="str" cm="1">
        <f t="array" ref="K2226:L2226">_xlfn.TEXTSPLIT(R2226," ")</f>
        <v>GRT25B</v>
      </c>
      <c r="L2226" t="str">
        <v>GRT25B</v>
      </c>
      <c r="P2226" s="57" t="s">
        <v>22169</v>
      </c>
      <c r="Q2226" s="57" t="s">
        <v>10199</v>
      </c>
      <c r="R2226" s="57" t="s">
        <v>22170</v>
      </c>
      <c r="S2226" s="57" t="s">
        <v>22171</v>
      </c>
      <c r="T2226" s="57" t="s">
        <v>10365</v>
      </c>
      <c r="U2226" s="57" t="s">
        <v>22172</v>
      </c>
    </row>
    <row r="2227" ht="15" spans="1:22">
      <c r="A2227" s="52">
        <f t="shared" si="175"/>
        <v>46267</v>
      </c>
      <c r="B2227" t="str">
        <f t="shared" si="176"/>
        <v>AGENT16</v>
      </c>
      <c r="C2227" t="str">
        <f t="shared" si="177"/>
        <v>CIAMIS</v>
      </c>
      <c r="D2227" t="str">
        <f t="shared" si="178"/>
        <v>CMI01</v>
      </c>
      <c r="H2227" t="str">
        <f t="shared" si="179"/>
        <v>2026-09-02 14:27:22</v>
      </c>
      <c r="K2227" t="str" cm="1">
        <f t="array" ref="K2227:L2227">_xlfn.TEXTSPLIT(R2227," ")</f>
        <v>CMI01</v>
      </c>
      <c r="L2227" t="str">
        <v>CIAMIS</v>
      </c>
      <c r="P2227" s="57" t="s">
        <v>22173</v>
      </c>
      <c r="Q2227" s="57" t="s">
        <v>10199</v>
      </c>
      <c r="R2227" s="57" t="s">
        <v>11950</v>
      </c>
      <c r="S2227" s="57" t="s">
        <v>11951</v>
      </c>
      <c r="T2227" s="57" t="s">
        <v>11952</v>
      </c>
      <c r="U2227" s="57" t="s">
        <v>22174</v>
      </c>
    </row>
    <row r="2228" ht="15" spans="1:22">
      <c r="A2228" s="52">
        <f t="shared" si="175"/>
        <v>46267</v>
      </c>
      <c r="B2228" t="str">
        <f t="shared" si="176"/>
        <v>AGENT16</v>
      </c>
      <c r="C2228" t="str">
        <f t="shared" si="177"/>
        <v>GRT32A</v>
      </c>
      <c r="D2228" t="str">
        <f t="shared" si="178"/>
        <v>GRT32A</v>
      </c>
      <c r="H2228" t="str">
        <f t="shared" si="179"/>
        <v>2026-09-02 14:26:44</v>
      </c>
      <c r="K2228" t="str" cm="1">
        <f t="array" ref="K2228:L2228">_xlfn.TEXTSPLIT(R2228," ")</f>
        <v>GRT32A</v>
      </c>
      <c r="L2228" t="str">
        <v>GRT32A</v>
      </c>
      <c r="P2228" s="57" t="s">
        <v>22175</v>
      </c>
      <c r="Q2228" s="57" t="s">
        <v>10199</v>
      </c>
      <c r="R2228" s="57" t="s">
        <v>10363</v>
      </c>
      <c r="S2228" s="57" t="s">
        <v>10364</v>
      </c>
      <c r="T2228" s="57" t="s">
        <v>10365</v>
      </c>
      <c r="U2228" s="57" t="s">
        <v>22176</v>
      </c>
    </row>
    <row r="2229" ht="15" spans="1:22">
      <c r="A2229" s="52">
        <f t="shared" si="175"/>
        <v>46267</v>
      </c>
      <c r="B2229" t="str">
        <f t="shared" si="176"/>
        <v>AGENT08</v>
      </c>
      <c r="C2229" t="str">
        <f t="shared" si="177"/>
        <v>SP_PADANG</v>
      </c>
      <c r="D2229" t="str">
        <f t="shared" si="178"/>
        <v>KYT05</v>
      </c>
      <c r="H2229" t="str">
        <f t="shared" si="179"/>
        <v>2026-09-02 14:26:01</v>
      </c>
      <c r="K2229" t="str" cm="1">
        <f t="array" ref="K2229:L2229">_xlfn.TEXTSPLIT(R2229," ")</f>
        <v>KYT05</v>
      </c>
      <c r="L2229" t="str">
        <v>SP_PADANG</v>
      </c>
      <c r="P2229" s="57" t="s">
        <v>22177</v>
      </c>
      <c r="Q2229" s="57" t="s">
        <v>10398</v>
      </c>
      <c r="R2229" s="57" t="s">
        <v>10832</v>
      </c>
      <c r="S2229" s="57" t="s">
        <v>10833</v>
      </c>
      <c r="T2229" s="57" t="s">
        <v>10834</v>
      </c>
      <c r="U2229" s="57" t="s">
        <v>22178</v>
      </c>
    </row>
    <row r="2230" ht="15" spans="1:22">
      <c r="A2230" s="52">
        <f t="shared" si="175"/>
        <v>46267</v>
      </c>
      <c r="B2230" t="str">
        <f t="shared" si="176"/>
        <v>AGENT02</v>
      </c>
      <c r="C2230" t="str">
        <f t="shared" si="177"/>
        <v>AH_NASUTION_1</v>
      </c>
      <c r="D2230" t="str">
        <f t="shared" si="178"/>
        <v>MES03C</v>
      </c>
      <c r="H2230" t="str">
        <f t="shared" si="179"/>
        <v>2026-09-02 14:24:20</v>
      </c>
      <c r="K2230" t="str" cm="1">
        <f t="array" ref="K2230:L2230">_xlfn.TEXTSPLIT(R2230," ")</f>
        <v>MES03C</v>
      </c>
      <c r="L2230" t="str">
        <v>AH_NASUTION_1</v>
      </c>
      <c r="P2230" s="57" t="s">
        <v>22179</v>
      </c>
      <c r="Q2230" s="57" t="s">
        <v>10443</v>
      </c>
      <c r="R2230" s="57" t="s">
        <v>12188</v>
      </c>
      <c r="S2230" s="57" t="s">
        <v>12189</v>
      </c>
      <c r="T2230" s="57" t="s">
        <v>12190</v>
      </c>
      <c r="U2230" s="57" t="s">
        <v>22180</v>
      </c>
      <c r="V2230" t="s">
        <v>22181</v>
      </c>
    </row>
    <row r="2231" ht="15" spans="1:22">
      <c r="A2231" s="52">
        <f t="shared" si="175"/>
        <v>46267</v>
      </c>
      <c r="B2231" t="str">
        <f t="shared" si="176"/>
        <v>AGENT26</v>
      </c>
      <c r="C2231" t="str">
        <f t="shared" si="177"/>
        <v>PEMANGKAT</v>
      </c>
      <c r="D2231" t="str">
        <f t="shared" si="178"/>
        <v>SAS02</v>
      </c>
      <c r="H2231" t="str">
        <f t="shared" si="179"/>
        <v>2026-09-02 14:23:14</v>
      </c>
      <c r="K2231" t="str" cm="1">
        <f t="array" ref="K2231:L2231">_xlfn.TEXTSPLIT(R2231," ")</f>
        <v>SAS02</v>
      </c>
      <c r="L2231" t="str">
        <v>PEMANGKAT</v>
      </c>
      <c r="P2231" s="57" t="s">
        <v>22182</v>
      </c>
      <c r="Q2231" s="57" t="s">
        <v>10307</v>
      </c>
      <c r="R2231" s="57" t="s">
        <v>13059</v>
      </c>
      <c r="S2231" s="57" t="s">
        <v>13060</v>
      </c>
      <c r="T2231" s="57" t="s">
        <v>13061</v>
      </c>
      <c r="U2231" s="57" t="s">
        <v>22183</v>
      </c>
      <c r="V2231" t="s">
        <v>22184</v>
      </c>
    </row>
    <row r="2232" ht="15" spans="1:22">
      <c r="A2232" s="52">
        <f t="shared" si="175"/>
        <v>46267</v>
      </c>
      <c r="B2232" t="str">
        <f t="shared" si="176"/>
        <v>AGENT16</v>
      </c>
      <c r="C2232" t="str">
        <f t="shared" si="177"/>
        <v>KNG03A</v>
      </c>
      <c r="D2232" t="str">
        <f t="shared" si="178"/>
        <v>KNG03A</v>
      </c>
      <c r="H2232" t="str">
        <f t="shared" si="179"/>
        <v>2026-09-02 14:23:13</v>
      </c>
      <c r="K2232" t="str" cm="1">
        <f t="array" ref="K2232:L2232">_xlfn.TEXTSPLIT(R2232," ")</f>
        <v>KNG03A</v>
      </c>
      <c r="L2232" t="str">
        <v>KNG03A</v>
      </c>
      <c r="P2232" s="57" t="s">
        <v>22185</v>
      </c>
      <c r="Q2232" s="57" t="s">
        <v>10199</v>
      </c>
      <c r="R2232" s="57" t="s">
        <v>11172</v>
      </c>
      <c r="S2232" s="57" t="s">
        <v>11173</v>
      </c>
      <c r="T2232" s="57" t="s">
        <v>11174</v>
      </c>
      <c r="U2232" s="57" t="s">
        <v>22186</v>
      </c>
      <c r="V2232" t="s">
        <v>22187</v>
      </c>
    </row>
    <row r="2233" ht="15" spans="1:22">
      <c r="A2233" s="52">
        <f t="shared" si="175"/>
        <v>46267</v>
      </c>
      <c r="B2233" t="str">
        <f t="shared" si="176"/>
        <v>AGENT19</v>
      </c>
      <c r="C2233" t="str">
        <f t="shared" si="177"/>
        <v>TROWULAN</v>
      </c>
      <c r="D2233" t="str">
        <f t="shared" si="178"/>
        <v>MJK08</v>
      </c>
      <c r="H2233" t="str">
        <f t="shared" si="179"/>
        <v>2026-09-02 14:22:41</v>
      </c>
      <c r="K2233" t="str" cm="1">
        <f t="array" ref="K2233:L2233">_xlfn.TEXTSPLIT(R2233," ")</f>
        <v>MJK08</v>
      </c>
      <c r="L2233" t="str">
        <v>TROWULAN</v>
      </c>
      <c r="P2233" s="57" t="s">
        <v>22188</v>
      </c>
      <c r="Q2233" s="57" t="s">
        <v>10181</v>
      </c>
      <c r="R2233" s="57" t="s">
        <v>10849</v>
      </c>
      <c r="S2233" s="57" t="s">
        <v>10850</v>
      </c>
      <c r="T2233" s="57" t="s">
        <v>10851</v>
      </c>
      <c r="U2233" s="57" t="s">
        <v>22189</v>
      </c>
      <c r="V2233" t="s">
        <v>22190</v>
      </c>
    </row>
    <row r="2234" ht="15" spans="1:22">
      <c r="A2234" s="52">
        <f t="shared" si="175"/>
        <v>46267</v>
      </c>
      <c r="B2234" t="str">
        <f t="shared" si="176"/>
        <v>AGENT08</v>
      </c>
      <c r="C2234" t="str">
        <f t="shared" si="177"/>
        <v>SUKODADI</v>
      </c>
      <c r="D2234" t="str">
        <f t="shared" si="178"/>
        <v>PLM14A</v>
      </c>
      <c r="H2234" t="str">
        <f t="shared" si="179"/>
        <v>2026-09-02 14:22:10</v>
      </c>
      <c r="K2234" t="str" cm="1">
        <f t="array" ref="K2234:L2234">_xlfn.TEXTSPLIT(R2234," ")</f>
        <v>PLM14A</v>
      </c>
      <c r="L2234" t="str">
        <v>SUKODADI</v>
      </c>
      <c r="P2234" s="57" t="s">
        <v>22191</v>
      </c>
      <c r="Q2234" s="57" t="s">
        <v>10398</v>
      </c>
      <c r="R2234" s="57" t="s">
        <v>14021</v>
      </c>
      <c r="S2234" s="57" t="s">
        <v>14022</v>
      </c>
      <c r="T2234" s="57" t="s">
        <v>14023</v>
      </c>
      <c r="U2234" s="57" t="s">
        <v>22192</v>
      </c>
      <c r="V2234" t="s">
        <v>22193</v>
      </c>
    </row>
    <row r="2235" ht="15" spans="1:22">
      <c r="A2235" s="52">
        <f t="shared" si="175"/>
        <v>46267</v>
      </c>
      <c r="B2235" t="str">
        <f t="shared" si="176"/>
        <v>AGENT16</v>
      </c>
      <c r="C2235" t="str">
        <f t="shared" si="177"/>
        <v>MJA22A</v>
      </c>
      <c r="D2235" t="str">
        <f t="shared" si="178"/>
        <v>MJA22A</v>
      </c>
      <c r="H2235" t="str">
        <f t="shared" si="179"/>
        <v>2026-09-02 14:22:00</v>
      </c>
      <c r="K2235" t="str" cm="1">
        <f t="array" ref="K2235:L2235">_xlfn.TEXTSPLIT(R2235," ")</f>
        <v>MJA22A</v>
      </c>
      <c r="L2235" t="str">
        <v>MJA22A</v>
      </c>
      <c r="P2235" s="57" t="s">
        <v>22194</v>
      </c>
      <c r="Q2235" s="57" t="s">
        <v>10199</v>
      </c>
      <c r="R2235" s="57" t="s">
        <v>11538</v>
      </c>
      <c r="S2235" s="57" t="s">
        <v>11539</v>
      </c>
      <c r="T2235" s="57" t="s">
        <v>11540</v>
      </c>
      <c r="U2235" s="57" t="s">
        <v>22195</v>
      </c>
    </row>
    <row r="2236" ht="15" spans="1:22">
      <c r="A2236" s="52">
        <f t="shared" si="175"/>
        <v>46267</v>
      </c>
      <c r="B2236" t="str">
        <f t="shared" si="176"/>
        <v>AGENT16</v>
      </c>
      <c r="C2236" t="str">
        <f t="shared" si="177"/>
        <v>DC_PADALARANG</v>
      </c>
      <c r="D2236" t="str">
        <f t="shared" si="178"/>
        <v>NGP13</v>
      </c>
      <c r="H2236" t="str">
        <f t="shared" si="179"/>
        <v>2026-09-02 14:21:55</v>
      </c>
      <c r="K2236" t="str" cm="1">
        <f t="array" ref="K2236:L2236">_xlfn.TEXTSPLIT(R2236," ")</f>
        <v>NGP13</v>
      </c>
      <c r="L2236" t="str">
        <v>DC_PADALARANG</v>
      </c>
      <c r="P2236" s="57" t="s">
        <v>22196</v>
      </c>
      <c r="Q2236" s="57" t="s">
        <v>10199</v>
      </c>
      <c r="R2236" s="57" t="s">
        <v>10933</v>
      </c>
      <c r="S2236" s="57" t="s">
        <v>10934</v>
      </c>
      <c r="T2236" s="57" t="s">
        <v>10935</v>
      </c>
      <c r="U2236" s="57" t="s">
        <v>22197</v>
      </c>
      <c r="V2236" t="s">
        <v>7717</v>
      </c>
    </row>
    <row r="2237" ht="15" spans="1:22">
      <c r="A2237" s="52">
        <f t="shared" si="175"/>
        <v>46267</v>
      </c>
      <c r="B2237" t="str">
        <f t="shared" si="176"/>
        <v>AGENT19</v>
      </c>
      <c r="C2237" t="str">
        <f t="shared" si="177"/>
        <v>GUNUNG_SEKAR</v>
      </c>
      <c r="D2237" t="str">
        <f t="shared" si="178"/>
        <v>SPG02</v>
      </c>
      <c r="H2237" t="str">
        <f t="shared" si="179"/>
        <v>2026-09-02 14:20:33</v>
      </c>
      <c r="K2237" t="str" cm="1">
        <f t="array" ref="K2237:L2237">_xlfn.TEXTSPLIT(R2237," ")</f>
        <v>SPG02</v>
      </c>
      <c r="L2237" t="str">
        <v>GUNUNG_SEKAR</v>
      </c>
      <c r="P2237" s="57" t="s">
        <v>22198</v>
      </c>
      <c r="Q2237" s="57" t="s">
        <v>10181</v>
      </c>
      <c r="R2237" s="57" t="s">
        <v>19182</v>
      </c>
      <c r="S2237" s="57" t="s">
        <v>19183</v>
      </c>
      <c r="T2237" s="57" t="s">
        <v>19184</v>
      </c>
      <c r="U2237" s="57" t="s">
        <v>22199</v>
      </c>
      <c r="V2237" t="s">
        <v>22200</v>
      </c>
    </row>
    <row r="2238" ht="15" spans="1:22">
      <c r="A2238" s="52">
        <f t="shared" si="175"/>
        <v>46267</v>
      </c>
      <c r="B2238" t="str">
        <f t="shared" si="176"/>
        <v>AGENT16</v>
      </c>
      <c r="C2238" t="str">
        <f t="shared" si="177"/>
        <v>MJA19A</v>
      </c>
      <c r="D2238" t="str">
        <f t="shared" si="178"/>
        <v>MJA19A</v>
      </c>
      <c r="H2238" t="str">
        <f t="shared" si="179"/>
        <v>2026-09-02 14:20:01</v>
      </c>
      <c r="K2238" t="str" cm="1">
        <f t="array" ref="K2238:L2238">_xlfn.TEXTSPLIT(R2238," ")</f>
        <v>MJA19A</v>
      </c>
      <c r="L2238" t="str">
        <v>MJA19A</v>
      </c>
      <c r="P2238" s="57" t="s">
        <v>22201</v>
      </c>
      <c r="Q2238" s="57" t="s">
        <v>10199</v>
      </c>
      <c r="R2238" s="57" t="s">
        <v>12748</v>
      </c>
      <c r="S2238" s="57" t="s">
        <v>12749</v>
      </c>
      <c r="T2238" s="57" t="s">
        <v>12750</v>
      </c>
      <c r="U2238" s="57" t="s">
        <v>22202</v>
      </c>
      <c r="V2238" t="s">
        <v>22203</v>
      </c>
    </row>
    <row r="2239" ht="15" spans="1:22">
      <c r="A2239" s="52">
        <f t="shared" si="175"/>
        <v>46267</v>
      </c>
      <c r="B2239" t="str">
        <f t="shared" si="176"/>
        <v>AGENT16</v>
      </c>
      <c r="C2239" t="str">
        <f t="shared" si="177"/>
        <v>GRT17B</v>
      </c>
      <c r="D2239" t="str">
        <f t="shared" si="178"/>
        <v>GRT17B</v>
      </c>
      <c r="H2239" t="str">
        <f t="shared" si="179"/>
        <v>2026-09-02 14:19:54</v>
      </c>
      <c r="K2239" t="str" cm="1">
        <f t="array" ref="K2239:L2239">_xlfn.TEXTSPLIT(R2239," ")</f>
        <v>GRT17B</v>
      </c>
      <c r="L2239" t="str">
        <v>GRT17B</v>
      </c>
      <c r="P2239" s="57" t="s">
        <v>22204</v>
      </c>
      <c r="Q2239" s="57" t="s">
        <v>10199</v>
      </c>
      <c r="R2239" s="57" t="s">
        <v>10591</v>
      </c>
      <c r="S2239" s="57" t="s">
        <v>10592</v>
      </c>
      <c r="T2239" s="57" t="s">
        <v>10593</v>
      </c>
      <c r="U2239" s="57" t="s">
        <v>22205</v>
      </c>
      <c r="V2239" t="s">
        <v>7717</v>
      </c>
    </row>
    <row r="2240" ht="15" spans="1:22">
      <c r="A2240" s="52">
        <f t="shared" si="175"/>
        <v>46267</v>
      </c>
      <c r="B2240" t="str">
        <f t="shared" si="176"/>
        <v>AGENT19</v>
      </c>
      <c r="C2240" t="str">
        <f t="shared" si="177"/>
        <v>SUMENEP</v>
      </c>
      <c r="D2240" t="str">
        <f t="shared" si="178"/>
        <v>SNX01</v>
      </c>
      <c r="H2240" t="str">
        <f t="shared" si="179"/>
        <v>2026-09-02 14:19:41</v>
      </c>
      <c r="K2240" t="str" cm="1">
        <f t="array" ref="K2240:L2240">_xlfn.TEXTSPLIT(R2240," ")</f>
        <v>SNX01</v>
      </c>
      <c r="L2240" t="str">
        <v>SUMENEP</v>
      </c>
      <c r="P2240" s="57" t="s">
        <v>22206</v>
      </c>
      <c r="Q2240" s="57" t="s">
        <v>10181</v>
      </c>
      <c r="R2240" s="57" t="s">
        <v>10778</v>
      </c>
      <c r="S2240" s="57" t="s">
        <v>10779</v>
      </c>
      <c r="T2240" s="57" t="s">
        <v>10780</v>
      </c>
      <c r="U2240" s="57" t="s">
        <v>22207</v>
      </c>
      <c r="V2240" t="s">
        <v>22208</v>
      </c>
    </row>
    <row r="2241" ht="15" spans="1:22">
      <c r="A2241" s="52">
        <f t="shared" si="175"/>
        <v>46267</v>
      </c>
      <c r="B2241" t="str">
        <f t="shared" si="176"/>
        <v>AGENT16</v>
      </c>
      <c r="C2241" t="str">
        <f t="shared" si="177"/>
        <v>WARGALUYU</v>
      </c>
      <c r="D2241" t="str">
        <f t="shared" si="178"/>
        <v>SOG39</v>
      </c>
      <c r="H2241" t="str">
        <f t="shared" si="179"/>
        <v>2026-09-02 14:19:10</v>
      </c>
      <c r="K2241" t="str" cm="1">
        <f t="array" ref="K2241:L2241">_xlfn.TEXTSPLIT(R2241," ")</f>
        <v>SOG39</v>
      </c>
      <c r="L2241" t="str">
        <v>WARGALUYU</v>
      </c>
      <c r="P2241" s="57" t="s">
        <v>22209</v>
      </c>
      <c r="Q2241" s="57" t="s">
        <v>10199</v>
      </c>
      <c r="R2241" s="57" t="s">
        <v>15812</v>
      </c>
      <c r="S2241" s="57" t="s">
        <v>15813</v>
      </c>
      <c r="T2241" s="57" t="s">
        <v>15814</v>
      </c>
      <c r="U2241" s="57" t="s">
        <v>22210</v>
      </c>
      <c r="V2241" t="s">
        <v>22211</v>
      </c>
    </row>
    <row r="2242" ht="15" spans="1:22">
      <c r="A2242" s="52">
        <f t="shared" si="175"/>
        <v>46267</v>
      </c>
      <c r="B2242" t="str">
        <f t="shared" si="176"/>
        <v>AGENT16</v>
      </c>
      <c r="C2242" t="str">
        <f t="shared" si="177"/>
        <v>CMI01B</v>
      </c>
      <c r="D2242" t="str">
        <f t="shared" si="178"/>
        <v>CMI01B</v>
      </c>
      <c r="H2242" t="str">
        <f t="shared" si="179"/>
        <v>2026-09-02 14:18:57</v>
      </c>
      <c r="K2242" t="str" cm="1">
        <f t="array" ref="K2242:L2242">_xlfn.TEXTSPLIT(R2242," ")</f>
        <v>CMI01B</v>
      </c>
      <c r="L2242" t="str">
        <v>CMI01B</v>
      </c>
      <c r="P2242" s="57" t="s">
        <v>22212</v>
      </c>
      <c r="Q2242" s="57" t="s">
        <v>10199</v>
      </c>
      <c r="R2242" s="57" t="s">
        <v>11961</v>
      </c>
      <c r="S2242" s="57" t="s">
        <v>11962</v>
      </c>
      <c r="T2242" s="57" t="s">
        <v>11952</v>
      </c>
      <c r="U2242" s="57" t="s">
        <v>22213</v>
      </c>
    </row>
    <row r="2243" ht="15" spans="1:22">
      <c r="A2243" s="52">
        <f t="shared" si="175"/>
        <v>46267</v>
      </c>
      <c r="B2243" t="str">
        <f t="shared" si="176"/>
        <v>AGENT10</v>
      </c>
      <c r="C2243" t="str">
        <f t="shared" si="177"/>
        <v>BDR12B</v>
      </c>
      <c r="D2243" t="str">
        <f t="shared" si="178"/>
        <v>BDR12B</v>
      </c>
      <c r="H2243" t="str">
        <f t="shared" si="179"/>
        <v>2026-09-02 14:18:21</v>
      </c>
      <c r="K2243" t="str" cm="1">
        <f t="array" ref="K2243:L2243">_xlfn.TEXTSPLIT(R2243," ")</f>
        <v>BDR12B</v>
      </c>
      <c r="L2243" t="str">
        <v>BDR12B</v>
      </c>
      <c r="P2243" s="57" t="s">
        <v>22214</v>
      </c>
      <c r="Q2243" s="57" t="s">
        <v>11054</v>
      </c>
      <c r="R2243" s="57" t="s">
        <v>11655</v>
      </c>
      <c r="S2243" s="57" t="s">
        <v>11656</v>
      </c>
      <c r="T2243" s="57" t="s">
        <v>11657</v>
      </c>
      <c r="U2243" s="57" t="s">
        <v>22215</v>
      </c>
    </row>
    <row r="2244" ht="15" spans="1:22">
      <c r="A2244" s="52">
        <f t="shared" si="175"/>
        <v>46267</v>
      </c>
      <c r="B2244" t="str">
        <f t="shared" si="176"/>
        <v>AGENT16</v>
      </c>
      <c r="C2244" t="str">
        <f t="shared" si="177"/>
        <v>SBG08C</v>
      </c>
      <c r="D2244" t="str">
        <f t="shared" si="178"/>
        <v>SBG08C</v>
      </c>
      <c r="H2244" t="str">
        <f t="shared" si="179"/>
        <v>2026-09-02 14:18:18</v>
      </c>
      <c r="K2244" t="str" cm="1">
        <f t="array" ref="K2244:L2244">_xlfn.TEXTSPLIT(R2244," ")</f>
        <v>SBG08C</v>
      </c>
      <c r="L2244" t="str">
        <v>SBG08C</v>
      </c>
      <c r="P2244" s="57" t="s">
        <v>22216</v>
      </c>
      <c r="Q2244" s="57" t="s">
        <v>10199</v>
      </c>
      <c r="R2244" s="57" t="s">
        <v>20121</v>
      </c>
      <c r="S2244" s="57" t="s">
        <v>20122</v>
      </c>
      <c r="T2244" s="57" t="s">
        <v>20123</v>
      </c>
      <c r="U2244" s="57" t="s">
        <v>22217</v>
      </c>
    </row>
    <row r="2245" ht="15" spans="1:22">
      <c r="A2245" s="52">
        <f t="shared" si="175"/>
        <v>46267</v>
      </c>
      <c r="B2245" t="str">
        <f t="shared" si="176"/>
        <v>AGENT16</v>
      </c>
      <c r="C2245" t="str">
        <f t="shared" si="177"/>
        <v>SUM17B</v>
      </c>
      <c r="D2245" t="str">
        <f t="shared" si="178"/>
        <v>SUM17B</v>
      </c>
      <c r="H2245" t="str">
        <f t="shared" si="179"/>
        <v>2026-09-02 14:17:50</v>
      </c>
      <c r="K2245" t="str" cm="1">
        <f t="array" ref="K2245:L2245">_xlfn.TEXTSPLIT(R2245," ")</f>
        <v>SUM17B</v>
      </c>
      <c r="L2245" t="str">
        <v>SUM17B</v>
      </c>
      <c r="P2245" s="57" t="s">
        <v>22218</v>
      </c>
      <c r="Q2245" s="57" t="s">
        <v>10199</v>
      </c>
      <c r="R2245" s="57" t="s">
        <v>16687</v>
      </c>
      <c r="S2245" s="57" t="s">
        <v>16688</v>
      </c>
      <c r="T2245" s="57" t="s">
        <v>16550</v>
      </c>
      <c r="U2245" s="57" t="s">
        <v>22219</v>
      </c>
    </row>
    <row r="2246" ht="15" spans="1:22">
      <c r="A2246" s="52">
        <f t="shared" si="175"/>
        <v>46267</v>
      </c>
      <c r="B2246" t="str">
        <f t="shared" si="176"/>
        <v>AGENT19</v>
      </c>
      <c r="C2246" t="str">
        <f t="shared" si="177"/>
        <v>BANYUPUTIH_1</v>
      </c>
      <c r="D2246" t="str">
        <f t="shared" si="178"/>
        <v>SBD12</v>
      </c>
      <c r="H2246" t="str">
        <f t="shared" si="179"/>
        <v>2026-09-02 14:16:24</v>
      </c>
      <c r="K2246" t="str" cm="1">
        <f t="array" ref="K2246:L2246">_xlfn.TEXTSPLIT(R2246," ")</f>
        <v>SBD12</v>
      </c>
      <c r="L2246" t="str">
        <v>BANYUPUTIH_1</v>
      </c>
      <c r="P2246" s="57" t="s">
        <v>22220</v>
      </c>
      <c r="Q2246" s="57" t="s">
        <v>10181</v>
      </c>
      <c r="R2246" s="57" t="s">
        <v>22221</v>
      </c>
      <c r="S2246" s="57" t="s">
        <v>22222</v>
      </c>
      <c r="T2246" s="57" t="s">
        <v>22223</v>
      </c>
      <c r="U2246" s="57" t="s">
        <v>22224</v>
      </c>
      <c r="V2246" t="s">
        <v>22225</v>
      </c>
    </row>
    <row r="2247" ht="15" spans="1:22">
      <c r="A2247" s="52">
        <f t="shared" si="175"/>
        <v>46267</v>
      </c>
      <c r="B2247" t="str">
        <f t="shared" si="176"/>
        <v>AGENT16</v>
      </c>
      <c r="C2247" t="str">
        <f t="shared" si="177"/>
        <v>GRT27B</v>
      </c>
      <c r="D2247" t="str">
        <f t="shared" si="178"/>
        <v>GRT27B</v>
      </c>
      <c r="H2247" t="str">
        <f t="shared" si="179"/>
        <v>2026-09-02 14:15:36</v>
      </c>
      <c r="K2247" t="str" cm="1">
        <f t="array" ref="K2247:L2247">_xlfn.TEXTSPLIT(R2247," ")</f>
        <v>GRT27B</v>
      </c>
      <c r="L2247" t="str">
        <v>GRT27B</v>
      </c>
      <c r="P2247" s="57" t="s">
        <v>22226</v>
      </c>
      <c r="Q2247" s="57" t="s">
        <v>10199</v>
      </c>
      <c r="R2247" s="57" t="s">
        <v>10708</v>
      </c>
      <c r="S2247" s="57" t="s">
        <v>10709</v>
      </c>
      <c r="T2247" s="57" t="s">
        <v>10593</v>
      </c>
      <c r="U2247" s="57" t="s">
        <v>22227</v>
      </c>
      <c r="V2247" t="s">
        <v>7717</v>
      </c>
    </row>
    <row r="2248" ht="15" spans="1:22">
      <c r="A2248" s="52">
        <f t="shared" si="175"/>
        <v>46267</v>
      </c>
      <c r="B2248" t="str">
        <f t="shared" si="176"/>
        <v>AGENT06</v>
      </c>
      <c r="C2248" t="str">
        <f t="shared" si="177"/>
        <v>GUNUNG_TULEH</v>
      </c>
      <c r="D2248" t="str">
        <f t="shared" si="178"/>
        <v>PSB06</v>
      </c>
      <c r="H2248" t="str">
        <f t="shared" si="179"/>
        <v>2026-09-02 14:15:31</v>
      </c>
      <c r="K2248" t="str" cm="1">
        <f t="array" ref="K2248:L2248">_xlfn.TEXTSPLIT(R2248," ")</f>
        <v>PSB06</v>
      </c>
      <c r="L2248" t="str">
        <v>GUNUNG_TULEH</v>
      </c>
      <c r="P2248" s="57" t="s">
        <v>22228</v>
      </c>
      <c r="Q2248" s="57" t="s">
        <v>10410</v>
      </c>
      <c r="R2248" s="57" t="s">
        <v>10669</v>
      </c>
      <c r="S2248" s="57" t="s">
        <v>10670</v>
      </c>
      <c r="T2248" s="57" t="s">
        <v>10671</v>
      </c>
      <c r="U2248" s="57" t="s">
        <v>22229</v>
      </c>
      <c r="V2248" t="s">
        <v>22230</v>
      </c>
    </row>
    <row r="2249" ht="15" spans="1:22">
      <c r="A2249" s="52">
        <f t="shared" si="175"/>
        <v>46267</v>
      </c>
      <c r="B2249" t="str">
        <f t="shared" si="176"/>
        <v>AGENT16</v>
      </c>
      <c r="C2249" t="str">
        <f t="shared" si="177"/>
        <v>KADIPATEN_2</v>
      </c>
      <c r="D2249" t="str">
        <f t="shared" si="178"/>
        <v>MJA05A</v>
      </c>
      <c r="H2249" t="str">
        <f t="shared" si="179"/>
        <v>2026-09-02 14:14:29</v>
      </c>
      <c r="K2249" t="str" cm="1">
        <f t="array" ref="K2249:L2249">_xlfn.TEXTSPLIT(R2249," ")</f>
        <v>MJA05A</v>
      </c>
      <c r="L2249" t="str">
        <v>KADIPATEN_2</v>
      </c>
      <c r="P2249" s="57" t="s">
        <v>22231</v>
      </c>
      <c r="Q2249" s="57" t="s">
        <v>10199</v>
      </c>
      <c r="R2249" s="57" t="s">
        <v>11560</v>
      </c>
      <c r="S2249" s="57" t="s">
        <v>11561</v>
      </c>
      <c r="T2249" s="57" t="s">
        <v>11562</v>
      </c>
      <c r="U2249" s="57" t="s">
        <v>22232</v>
      </c>
      <c r="V2249" t="s">
        <v>22233</v>
      </c>
    </row>
    <row r="2250" ht="15" spans="1:22">
      <c r="A2250" s="52">
        <f t="shared" si="175"/>
        <v>46267</v>
      </c>
      <c r="B2250" t="str">
        <f t="shared" si="176"/>
        <v>AGENT19</v>
      </c>
      <c r="C2250" t="str">
        <f t="shared" si="177"/>
        <v>ARJASA</v>
      </c>
      <c r="D2250" t="str">
        <f t="shared" si="178"/>
        <v>SNX02</v>
      </c>
      <c r="H2250" t="str">
        <f t="shared" si="179"/>
        <v>2026-09-02 14:13:50</v>
      </c>
      <c r="K2250" t="str" cm="1">
        <f t="array" ref="K2250:L2250">_xlfn.TEXTSPLIT(R2250," ")</f>
        <v>SNX02</v>
      </c>
      <c r="L2250" t="str">
        <v>ARJASA</v>
      </c>
      <c r="P2250" s="57" t="s">
        <v>22234</v>
      </c>
      <c r="Q2250" s="57" t="s">
        <v>10181</v>
      </c>
      <c r="R2250" s="57" t="s">
        <v>13465</v>
      </c>
      <c r="S2250" s="57" t="s">
        <v>13466</v>
      </c>
      <c r="T2250" s="57" t="s">
        <v>13467</v>
      </c>
      <c r="U2250" s="57" t="s">
        <v>22235</v>
      </c>
      <c r="V2250" t="s">
        <v>22236</v>
      </c>
    </row>
    <row r="2251" ht="15" spans="1:22">
      <c r="A2251" s="52">
        <f t="shared" si="175"/>
        <v>46267</v>
      </c>
      <c r="B2251" t="str">
        <f t="shared" si="176"/>
        <v>AGENT19</v>
      </c>
      <c r="C2251" t="str">
        <f t="shared" si="177"/>
        <v>KENJERAN_3</v>
      </c>
      <c r="D2251" t="str">
        <f t="shared" si="178"/>
        <v>SUB21B</v>
      </c>
      <c r="H2251" t="str">
        <f t="shared" si="179"/>
        <v>2026-09-02 14:13:36</v>
      </c>
      <c r="K2251" t="str" cm="1">
        <f t="array" ref="K2251:L2251">_xlfn.TEXTSPLIT(R2251," ")</f>
        <v>SUB21B</v>
      </c>
      <c r="L2251" t="str">
        <v>KENJERAN_3</v>
      </c>
      <c r="P2251" s="57" t="s">
        <v>22237</v>
      </c>
      <c r="Q2251" s="57" t="s">
        <v>10181</v>
      </c>
      <c r="R2251" s="57" t="s">
        <v>13799</v>
      </c>
      <c r="S2251" s="57" t="s">
        <v>13800</v>
      </c>
      <c r="T2251" s="57" t="s">
        <v>13801</v>
      </c>
      <c r="U2251" s="57" t="s">
        <v>22238</v>
      </c>
      <c r="V2251" t="s">
        <v>22239</v>
      </c>
    </row>
    <row r="2252" ht="15" spans="1:22">
      <c r="A2252" s="52">
        <f t="shared" si="175"/>
        <v>46267</v>
      </c>
      <c r="B2252" t="str">
        <f t="shared" si="176"/>
        <v>AGENT16</v>
      </c>
      <c r="C2252" t="str">
        <f t="shared" si="177"/>
        <v>NGP07A</v>
      </c>
      <c r="D2252" t="str">
        <f t="shared" si="178"/>
        <v>NGP07A</v>
      </c>
      <c r="H2252" t="str">
        <f t="shared" si="179"/>
        <v>2026-09-02 14:12:33</v>
      </c>
      <c r="K2252" t="str" cm="1">
        <f t="array" ref="K2252:L2252">_xlfn.TEXTSPLIT(R2252," ")</f>
        <v>NGP07A</v>
      </c>
      <c r="L2252" t="str">
        <v>NGP07A</v>
      </c>
      <c r="P2252" s="57" t="s">
        <v>22240</v>
      </c>
      <c r="Q2252" s="57" t="s">
        <v>10199</v>
      </c>
      <c r="R2252" s="57" t="s">
        <v>11022</v>
      </c>
      <c r="S2252" s="57" t="s">
        <v>11023</v>
      </c>
      <c r="T2252" s="57" t="s">
        <v>11024</v>
      </c>
      <c r="U2252" s="57" t="s">
        <v>22241</v>
      </c>
      <c r="V2252" t="s">
        <v>22242</v>
      </c>
    </row>
    <row r="2253" ht="15" spans="1:22">
      <c r="A2253" s="52">
        <f t="shared" si="175"/>
        <v>46267</v>
      </c>
      <c r="B2253" t="str">
        <f t="shared" si="176"/>
        <v>AGENT01</v>
      </c>
      <c r="C2253" t="str">
        <f t="shared" si="177"/>
        <v>PANTON_LABU</v>
      </c>
      <c r="D2253" t="str">
        <f t="shared" si="178"/>
        <v>LSN02</v>
      </c>
      <c r="H2253" t="str">
        <f t="shared" si="179"/>
        <v>2026-09-02 14:12:31</v>
      </c>
      <c r="K2253" t="str" cm="1">
        <f t="array" ref="K2253:L2253">_xlfn.TEXTSPLIT(R2253," ")</f>
        <v>LSN02</v>
      </c>
      <c r="L2253" t="str">
        <v>PANTON_LABU</v>
      </c>
      <c r="P2253" s="57" t="s">
        <v>22243</v>
      </c>
      <c r="Q2253" s="57" t="s">
        <v>10486</v>
      </c>
      <c r="R2253" s="57" t="s">
        <v>14692</v>
      </c>
      <c r="S2253" s="57" t="s">
        <v>14693</v>
      </c>
      <c r="T2253" s="57" t="s">
        <v>14694</v>
      </c>
      <c r="U2253" s="57" t="s">
        <v>22244</v>
      </c>
      <c r="V2253" t="s">
        <v>22245</v>
      </c>
    </row>
    <row r="2254" ht="15" spans="1:22">
      <c r="A2254" s="52">
        <f t="shared" si="175"/>
        <v>46267</v>
      </c>
      <c r="B2254" t="str">
        <f t="shared" si="176"/>
        <v>AGENT18</v>
      </c>
      <c r="C2254" t="str">
        <f t="shared" si="177"/>
        <v>SALIWANGI</v>
      </c>
      <c r="D2254" t="str">
        <f t="shared" si="178"/>
        <v>CLP11</v>
      </c>
      <c r="H2254" t="str">
        <f t="shared" si="179"/>
        <v>2026-09-02 14:12:26</v>
      </c>
      <c r="K2254" t="str" cm="1">
        <f t="array" ref="K2254:L2254">_xlfn.TEXTSPLIT(R2254," ")</f>
        <v>CLP11</v>
      </c>
      <c r="L2254" t="str">
        <v>SALIWANGI</v>
      </c>
      <c r="P2254" s="57" t="s">
        <v>22246</v>
      </c>
      <c r="Q2254" s="57" t="s">
        <v>10385</v>
      </c>
      <c r="R2254" s="57" t="s">
        <v>14541</v>
      </c>
      <c r="S2254" s="57" t="s">
        <v>14542</v>
      </c>
      <c r="T2254" s="57" t="s">
        <v>14543</v>
      </c>
      <c r="U2254" s="57" t="s">
        <v>22247</v>
      </c>
      <c r="V2254" t="s">
        <v>8094</v>
      </c>
    </row>
    <row r="2255" ht="15" spans="1:22">
      <c r="A2255" s="52">
        <f t="shared" si="175"/>
        <v>46267</v>
      </c>
      <c r="B2255" t="str">
        <f t="shared" si="176"/>
        <v>AGENT12</v>
      </c>
      <c r="C2255" t="str">
        <f t="shared" si="177"/>
        <v>CENDANA_BAKTI_JAYA</v>
      </c>
      <c r="D2255" t="str">
        <f t="shared" si="178"/>
        <v>CIP07B</v>
      </c>
      <c r="H2255" t="str">
        <f t="shared" si="179"/>
        <v>2026-09-02 14:11:35</v>
      </c>
      <c r="K2255" t="str" cm="1">
        <f t="array" ref="K2255:L2255">_xlfn.TEXTSPLIT(R2255," ")</f>
        <v>CIP07B</v>
      </c>
      <c r="L2255" t="str">
        <v>CENDANA_BAKTI_JAYA</v>
      </c>
      <c r="P2255" s="57" t="s">
        <v>22248</v>
      </c>
      <c r="Q2255" s="57" t="s">
        <v>10656</v>
      </c>
      <c r="R2255" s="57" t="s">
        <v>10916</v>
      </c>
      <c r="S2255" s="57" t="s">
        <v>10917</v>
      </c>
      <c r="T2255" s="57" t="s">
        <v>10918</v>
      </c>
      <c r="U2255" s="57" t="s">
        <v>22249</v>
      </c>
      <c r="V2255" t="s">
        <v>22250</v>
      </c>
    </row>
    <row r="2256" ht="15" spans="1:22">
      <c r="A2256" s="52">
        <f t="shared" ref="A2256:A2319" si="180">INT(H2256)</f>
        <v>46267</v>
      </c>
      <c r="B2256" t="str">
        <f t="shared" ref="B2256:B2319" si="181">RIGHT(Q2256,7)</f>
        <v>AGENT16</v>
      </c>
      <c r="C2256" t="str">
        <f t="shared" ref="C2256:C2319" si="182">L2256</f>
        <v>CIKAMUNING</v>
      </c>
      <c r="D2256" t="str">
        <f t="shared" ref="D2256:D2319" si="183">K2256</f>
        <v>NGP04</v>
      </c>
      <c r="H2256" t="str">
        <f t="shared" ref="H2256:H2319" si="184">P2256</f>
        <v>2026-09-02 14:10:33</v>
      </c>
      <c r="K2256" t="str" cm="1">
        <f t="array" ref="K2256:L2256">_xlfn.TEXTSPLIT(R2256," ")</f>
        <v>NGP04</v>
      </c>
      <c r="L2256" t="str">
        <v>CIKAMUNING</v>
      </c>
      <c r="P2256" s="57" t="s">
        <v>22251</v>
      </c>
      <c r="Q2256" s="57" t="s">
        <v>10199</v>
      </c>
      <c r="R2256" s="57" t="s">
        <v>22252</v>
      </c>
      <c r="S2256" s="57" t="s">
        <v>22253</v>
      </c>
      <c r="T2256" s="57" t="s">
        <v>22254</v>
      </c>
      <c r="U2256" s="57" t="s">
        <v>22255</v>
      </c>
      <c r="V2256" t="s">
        <v>22256</v>
      </c>
    </row>
    <row r="2257" ht="15" spans="1:22">
      <c r="A2257" s="52">
        <f t="shared" si="180"/>
        <v>46267</v>
      </c>
      <c r="B2257" t="str">
        <f t="shared" si="181"/>
        <v>AGENT40</v>
      </c>
      <c r="C2257" t="str">
        <f t="shared" si="182"/>
        <v>CP_PONDOK_BAMBU</v>
      </c>
      <c r="D2257" t="str">
        <f t="shared" si="183"/>
        <v>JKT50K</v>
      </c>
      <c r="H2257" t="str">
        <f t="shared" si="184"/>
        <v>2026-09-02 14:10:04</v>
      </c>
      <c r="K2257" t="str" cm="1">
        <f t="array" ref="K2257:L2257">_xlfn.TEXTSPLIT(R2257," ")</f>
        <v>JKT50K</v>
      </c>
      <c r="L2257" t="str">
        <v>CP_PONDOK_BAMBU</v>
      </c>
      <c r="P2257" s="57" t="s">
        <v>22257</v>
      </c>
      <c r="Q2257" s="57" t="s">
        <v>10732</v>
      </c>
      <c r="R2257" s="57" t="s">
        <v>10733</v>
      </c>
      <c r="S2257" s="57" t="s">
        <v>10734</v>
      </c>
      <c r="T2257" s="57" t="s">
        <v>10735</v>
      </c>
      <c r="U2257" s="57" t="s">
        <v>22258</v>
      </c>
      <c r="V2257" t="s">
        <v>22259</v>
      </c>
    </row>
    <row r="2258" ht="15" spans="1:22">
      <c r="A2258" s="52">
        <f t="shared" si="180"/>
        <v>46267</v>
      </c>
      <c r="B2258" t="str">
        <f t="shared" si="181"/>
        <v>AGENT16</v>
      </c>
      <c r="C2258" t="str">
        <f t="shared" si="182"/>
        <v>DC_LEMBANG</v>
      </c>
      <c r="D2258" t="str">
        <f t="shared" si="183"/>
        <v>NGP08</v>
      </c>
      <c r="H2258" t="str">
        <f t="shared" si="184"/>
        <v>2026-09-02 14:10:00</v>
      </c>
      <c r="K2258" t="str" cm="1">
        <f t="array" ref="K2258:L2258">_xlfn.TEXTSPLIT(R2258," ")</f>
        <v>NGP08</v>
      </c>
      <c r="L2258" t="str">
        <v>DC_LEMBANG</v>
      </c>
      <c r="P2258" s="57" t="s">
        <v>22260</v>
      </c>
      <c r="Q2258" s="57" t="s">
        <v>10199</v>
      </c>
      <c r="R2258" s="57" t="s">
        <v>10727</v>
      </c>
      <c r="S2258" s="57" t="s">
        <v>10728</v>
      </c>
      <c r="T2258" s="57" t="s">
        <v>10729</v>
      </c>
      <c r="U2258" s="57" t="s">
        <v>22261</v>
      </c>
    </row>
    <row r="2259" ht="15" spans="1:22">
      <c r="A2259" s="52">
        <f t="shared" si="180"/>
        <v>46267</v>
      </c>
      <c r="B2259" t="str">
        <f t="shared" si="181"/>
        <v>AGENT16</v>
      </c>
      <c r="C2259" t="str">
        <f t="shared" si="182"/>
        <v>SUM12C</v>
      </c>
      <c r="D2259" t="str">
        <f t="shared" si="183"/>
        <v>SUM12C</v>
      </c>
      <c r="H2259" t="str">
        <f t="shared" si="184"/>
        <v>2026-09-02 14:09:51</v>
      </c>
      <c r="K2259" t="str" cm="1">
        <f t="array" ref="K2259:L2259">_xlfn.TEXTSPLIT(R2259," ")</f>
        <v>SUM12C</v>
      </c>
      <c r="L2259" t="str">
        <v>SUM12C</v>
      </c>
      <c r="P2259" s="57" t="s">
        <v>22262</v>
      </c>
      <c r="Q2259" s="57" t="s">
        <v>10199</v>
      </c>
      <c r="R2259" s="57" t="s">
        <v>16548</v>
      </c>
      <c r="S2259" s="57" t="s">
        <v>16549</v>
      </c>
      <c r="T2259" s="57" t="s">
        <v>16550</v>
      </c>
      <c r="U2259" s="57" t="s">
        <v>22263</v>
      </c>
    </row>
    <row r="2260" ht="15" spans="1:22">
      <c r="A2260" s="52">
        <f t="shared" si="180"/>
        <v>46267</v>
      </c>
      <c r="B2260" t="str">
        <f t="shared" si="181"/>
        <v>AGENT12</v>
      </c>
      <c r="C2260" t="str">
        <f t="shared" si="182"/>
        <v>CENDANA_BAKTI_JAYA</v>
      </c>
      <c r="D2260" t="str">
        <f t="shared" si="183"/>
        <v>CIP07B</v>
      </c>
      <c r="H2260" t="str">
        <f t="shared" si="184"/>
        <v>2026-09-02 14:09:45</v>
      </c>
      <c r="K2260" t="str" cm="1">
        <f t="array" ref="K2260:L2260">_xlfn.TEXTSPLIT(R2260," ")</f>
        <v>CIP07B</v>
      </c>
      <c r="L2260" t="str">
        <v>CENDANA_BAKTI_JAYA</v>
      </c>
      <c r="P2260" s="57" t="s">
        <v>22264</v>
      </c>
      <c r="Q2260" s="57" t="s">
        <v>10656</v>
      </c>
      <c r="R2260" s="57" t="s">
        <v>10916</v>
      </c>
      <c r="S2260" s="57" t="s">
        <v>10917</v>
      </c>
      <c r="T2260" s="57" t="s">
        <v>10918</v>
      </c>
      <c r="U2260" s="57" t="s">
        <v>22265</v>
      </c>
      <c r="V2260" t="s">
        <v>22250</v>
      </c>
    </row>
    <row r="2261" ht="15" spans="1:22">
      <c r="A2261" s="52">
        <f t="shared" si="180"/>
        <v>46267</v>
      </c>
      <c r="B2261" t="str">
        <f t="shared" si="181"/>
        <v>AGENT19</v>
      </c>
      <c r="C2261" t="str">
        <f t="shared" si="182"/>
        <v>JEMBER_LINTAS_UTARA</v>
      </c>
      <c r="D2261" t="str">
        <f t="shared" si="183"/>
        <v>JBR24</v>
      </c>
      <c r="H2261" t="str">
        <f t="shared" si="184"/>
        <v>2026-09-02 14:09:04</v>
      </c>
      <c r="K2261" t="str" cm="1">
        <f t="array" ref="K2261:L2261">_xlfn.TEXTSPLIT(R2261," ")</f>
        <v>JBR24</v>
      </c>
      <c r="L2261" t="str">
        <v>JEMBER_LINTAS_UTARA</v>
      </c>
      <c r="P2261" s="57" t="s">
        <v>22266</v>
      </c>
      <c r="Q2261" s="57" t="s">
        <v>10181</v>
      </c>
      <c r="R2261" s="57" t="s">
        <v>11300</v>
      </c>
      <c r="S2261" s="57" t="s">
        <v>11301</v>
      </c>
      <c r="T2261" s="57" t="s">
        <v>11302</v>
      </c>
      <c r="U2261" s="57" t="s">
        <v>22267</v>
      </c>
      <c r="V2261" t="s">
        <v>22268</v>
      </c>
    </row>
    <row r="2262" ht="15" spans="1:22">
      <c r="A2262" s="52">
        <f t="shared" si="180"/>
        <v>46267</v>
      </c>
      <c r="B2262" t="str">
        <f t="shared" si="181"/>
        <v>AGENT04</v>
      </c>
      <c r="C2262" t="str">
        <f t="shared" si="182"/>
        <v>SINGINGI_HILIR_01</v>
      </c>
      <c r="D2262" t="str">
        <f t="shared" si="183"/>
        <v>TKK06</v>
      </c>
      <c r="H2262" t="str">
        <f t="shared" si="184"/>
        <v>2026-09-02 14:08:54</v>
      </c>
      <c r="K2262" t="str" cm="1">
        <f t="array" ref="K2262:L2262">_xlfn.TEXTSPLIT(R2262," ")</f>
        <v>TKK06</v>
      </c>
      <c r="L2262" t="str">
        <v>SINGINGI_HILIR_01</v>
      </c>
      <c r="P2262" s="57" t="s">
        <v>22269</v>
      </c>
      <c r="Q2262" s="57" t="s">
        <v>10193</v>
      </c>
      <c r="R2262" s="57" t="s">
        <v>16588</v>
      </c>
      <c r="S2262" s="57" t="s">
        <v>16589</v>
      </c>
      <c r="T2262" s="57" t="s">
        <v>16590</v>
      </c>
      <c r="U2262" s="57" t="s">
        <v>22270</v>
      </c>
    </row>
    <row r="2263" ht="15" spans="1:22">
      <c r="A2263" s="52">
        <f t="shared" si="180"/>
        <v>46267</v>
      </c>
      <c r="B2263" t="str">
        <f t="shared" si="181"/>
        <v>AGENT18</v>
      </c>
      <c r="C2263" t="str">
        <f t="shared" si="182"/>
        <v>SLOGOHIMO</v>
      </c>
      <c r="D2263" t="str">
        <f t="shared" si="183"/>
        <v>WGI06</v>
      </c>
      <c r="H2263" t="str">
        <f t="shared" si="184"/>
        <v>2026-09-02 14:08:46</v>
      </c>
      <c r="K2263" t="str" cm="1">
        <f t="array" ref="K2263:L2263">_xlfn.TEXTSPLIT(R2263," ")</f>
        <v>WGI06</v>
      </c>
      <c r="L2263" t="str">
        <v>SLOGOHIMO</v>
      </c>
      <c r="P2263" s="57" t="s">
        <v>22271</v>
      </c>
      <c r="Q2263" s="57" t="s">
        <v>10385</v>
      </c>
      <c r="R2263" s="57" t="s">
        <v>12093</v>
      </c>
      <c r="S2263" s="57" t="s">
        <v>12094</v>
      </c>
      <c r="T2263" s="57" t="s">
        <v>12095</v>
      </c>
      <c r="U2263" s="57" t="s">
        <v>22272</v>
      </c>
    </row>
    <row r="2264" ht="15" spans="1:22">
      <c r="A2264" s="52">
        <f t="shared" si="180"/>
        <v>46267</v>
      </c>
      <c r="B2264" t="str">
        <f t="shared" si="181"/>
        <v>AGENT19</v>
      </c>
      <c r="C2264" t="str">
        <f t="shared" si="182"/>
        <v>PETEMON_BARAT</v>
      </c>
      <c r="D2264" t="str">
        <f t="shared" si="183"/>
        <v>SUB37</v>
      </c>
      <c r="H2264" t="str">
        <f t="shared" si="184"/>
        <v>2026-09-02 14:07:38</v>
      </c>
      <c r="K2264" t="str" cm="1">
        <f t="array" ref="K2264:L2264">_xlfn.TEXTSPLIT(R2264," ")</f>
        <v>SUB37</v>
      </c>
      <c r="L2264" t="str">
        <v>PETEMON_BARAT</v>
      </c>
      <c r="P2264" s="57" t="s">
        <v>22273</v>
      </c>
      <c r="Q2264" s="57" t="s">
        <v>10181</v>
      </c>
      <c r="R2264" s="57" t="s">
        <v>22274</v>
      </c>
      <c r="S2264" s="57" t="s">
        <v>22275</v>
      </c>
      <c r="T2264" s="57" t="s">
        <v>22276</v>
      </c>
      <c r="U2264" s="57" t="s">
        <v>22277</v>
      </c>
      <c r="V2264" t="s">
        <v>22278</v>
      </c>
    </row>
    <row r="2265" ht="15" spans="1:22">
      <c r="A2265" s="52">
        <f t="shared" si="180"/>
        <v>46267</v>
      </c>
      <c r="B2265" t="str">
        <f t="shared" si="181"/>
        <v>AGENT19</v>
      </c>
      <c r="C2265" t="str">
        <f t="shared" si="182"/>
        <v>KALISAT</v>
      </c>
      <c r="D2265" t="str">
        <f t="shared" si="183"/>
        <v>JBR06</v>
      </c>
      <c r="H2265" t="str">
        <f t="shared" si="184"/>
        <v>2026-09-02 14:06:27</v>
      </c>
      <c r="K2265" t="str" cm="1">
        <f t="array" ref="K2265:L2265">_xlfn.TEXTSPLIT(R2265," ")</f>
        <v>JBR06</v>
      </c>
      <c r="L2265" t="str">
        <v>KALISAT</v>
      </c>
      <c r="P2265" s="57" t="s">
        <v>22279</v>
      </c>
      <c r="Q2265" s="57" t="s">
        <v>10181</v>
      </c>
      <c r="R2265" s="57" t="s">
        <v>11256</v>
      </c>
      <c r="S2265" s="57" t="s">
        <v>11257</v>
      </c>
      <c r="T2265" s="57" t="s">
        <v>11258</v>
      </c>
      <c r="U2265" s="57" t="s">
        <v>22280</v>
      </c>
      <c r="V2265" t="s">
        <v>22268</v>
      </c>
    </row>
    <row r="2266" ht="15" spans="1:22">
      <c r="A2266" s="52">
        <f t="shared" si="180"/>
        <v>46267</v>
      </c>
      <c r="B2266" t="str">
        <f t="shared" si="181"/>
        <v>AGENT18</v>
      </c>
      <c r="C2266" t="str">
        <f t="shared" si="182"/>
        <v>CANDI_KEBUMEN</v>
      </c>
      <c r="D2266" t="str">
        <f t="shared" si="183"/>
        <v>KBM08</v>
      </c>
      <c r="H2266" t="str">
        <f t="shared" si="184"/>
        <v>2026-09-02 14:06:27</v>
      </c>
      <c r="K2266" t="str" cm="1">
        <f t="array" ref="K2266:L2266">_xlfn.TEXTSPLIT(R2266," ")</f>
        <v>KBM08</v>
      </c>
      <c r="L2266" t="str">
        <v>CANDI_KEBUMEN</v>
      </c>
      <c r="P2266" s="57" t="s">
        <v>22279</v>
      </c>
      <c r="Q2266" s="57" t="s">
        <v>10385</v>
      </c>
      <c r="R2266" s="57" t="s">
        <v>12263</v>
      </c>
      <c r="S2266" s="57" t="s">
        <v>12264</v>
      </c>
      <c r="T2266" s="57" t="s">
        <v>12265</v>
      </c>
      <c r="U2266" s="57" t="s">
        <v>22281</v>
      </c>
      <c r="V2266" t="s">
        <v>22282</v>
      </c>
    </row>
    <row r="2267" ht="15" spans="1:22">
      <c r="A2267" s="52">
        <f t="shared" si="180"/>
        <v>46267</v>
      </c>
      <c r="B2267" t="str">
        <f t="shared" si="181"/>
        <v>AGENT16</v>
      </c>
      <c r="C2267" t="str">
        <f t="shared" si="182"/>
        <v>DC_KATAPANG</v>
      </c>
      <c r="D2267" t="str">
        <f t="shared" si="183"/>
        <v>SOG32</v>
      </c>
      <c r="H2267" t="str">
        <f t="shared" si="184"/>
        <v>2026-09-02 14:06:00</v>
      </c>
      <c r="K2267" t="str" cm="1">
        <f t="array" ref="K2267:L2267">_xlfn.TEXTSPLIT(R2267," ")</f>
        <v>SOG32</v>
      </c>
      <c r="L2267" t="str">
        <v>DC_KATAPANG</v>
      </c>
      <c r="P2267" s="57" t="s">
        <v>22283</v>
      </c>
      <c r="Q2267" s="57" t="s">
        <v>10199</v>
      </c>
      <c r="R2267" s="57" t="s">
        <v>10651</v>
      </c>
      <c r="S2267" s="57" t="s">
        <v>10652</v>
      </c>
      <c r="T2267" s="57" t="s">
        <v>10653</v>
      </c>
      <c r="U2267" s="57" t="s">
        <v>22284</v>
      </c>
    </row>
    <row r="2268" ht="15" spans="1:22">
      <c r="A2268" s="52">
        <f t="shared" si="180"/>
        <v>46267</v>
      </c>
      <c r="B2268" t="str">
        <f t="shared" si="181"/>
        <v>AGENT04</v>
      </c>
      <c r="C2268" t="str">
        <f t="shared" si="182"/>
        <v>KUANTAN_MUDIK</v>
      </c>
      <c r="D2268" t="str">
        <f t="shared" si="183"/>
        <v>TKK07</v>
      </c>
      <c r="H2268" t="str">
        <f t="shared" si="184"/>
        <v>2026-09-02 14:05:31</v>
      </c>
      <c r="K2268" t="str" cm="1">
        <f t="array" ref="K2268:L2268">_xlfn.TEXTSPLIT(R2268," ")</f>
        <v>TKK07</v>
      </c>
      <c r="L2268" t="str">
        <v>KUANTAN_MUDIK</v>
      </c>
      <c r="P2268" s="57" t="s">
        <v>22285</v>
      </c>
      <c r="Q2268" s="57" t="s">
        <v>10193</v>
      </c>
      <c r="R2268" s="57" t="s">
        <v>15896</v>
      </c>
      <c r="S2268" s="57" t="s">
        <v>15897</v>
      </c>
      <c r="T2268" s="57" t="s">
        <v>15898</v>
      </c>
      <c r="U2268" s="57" t="s">
        <v>22286</v>
      </c>
      <c r="V2268" t="s">
        <v>22287</v>
      </c>
    </row>
    <row r="2269" ht="15" spans="1:22">
      <c r="A2269" s="52">
        <f t="shared" si="180"/>
        <v>46267</v>
      </c>
      <c r="B2269" t="str">
        <f t="shared" si="181"/>
        <v>AGENT16</v>
      </c>
      <c r="C2269" t="str">
        <f t="shared" si="182"/>
        <v>KALIANGSANA_2</v>
      </c>
      <c r="D2269" t="str">
        <f t="shared" si="183"/>
        <v>SBG30</v>
      </c>
      <c r="H2269" t="str">
        <f t="shared" si="184"/>
        <v>2026-09-02 14:04:55</v>
      </c>
      <c r="K2269" t="str" cm="1">
        <f t="array" ref="K2269:L2269">_xlfn.TEXTSPLIT(R2269," ")</f>
        <v>SBG30</v>
      </c>
      <c r="L2269" t="str">
        <v>KALIANGSANA_2</v>
      </c>
      <c r="P2269" s="57" t="s">
        <v>22288</v>
      </c>
      <c r="Q2269" s="57" t="s">
        <v>10199</v>
      </c>
      <c r="R2269" s="57" t="s">
        <v>10253</v>
      </c>
      <c r="S2269" s="57" t="s">
        <v>10254</v>
      </c>
      <c r="T2269" s="57" t="s">
        <v>10255</v>
      </c>
      <c r="U2269" s="57" t="s">
        <v>22289</v>
      </c>
      <c r="V2269" t="s">
        <v>22290</v>
      </c>
    </row>
    <row r="2270" ht="15" spans="1:22">
      <c r="A2270" s="52">
        <f t="shared" si="180"/>
        <v>46267</v>
      </c>
      <c r="B2270" t="str">
        <f t="shared" si="181"/>
        <v>AGENT19</v>
      </c>
      <c r="C2270" t="str">
        <f t="shared" si="182"/>
        <v>JEMBER</v>
      </c>
      <c r="D2270" t="str">
        <f t="shared" si="183"/>
        <v>JBR01</v>
      </c>
      <c r="H2270" t="str">
        <f t="shared" si="184"/>
        <v>2026-09-02 14:04:21</v>
      </c>
      <c r="K2270" t="str" cm="1">
        <f t="array" ref="K2270:L2270">_xlfn.TEXTSPLIT(R2270," ")</f>
        <v>JBR01</v>
      </c>
      <c r="L2270" t="str">
        <v>JEMBER</v>
      </c>
      <c r="P2270" s="57" t="s">
        <v>22291</v>
      </c>
      <c r="Q2270" s="57" t="s">
        <v>10181</v>
      </c>
      <c r="R2270" s="57" t="s">
        <v>10492</v>
      </c>
      <c r="S2270" s="57" t="s">
        <v>10493</v>
      </c>
      <c r="T2270" s="57" t="s">
        <v>10494</v>
      </c>
      <c r="U2270" s="57" t="s">
        <v>22292</v>
      </c>
      <c r="V2270" t="s">
        <v>22293</v>
      </c>
    </row>
    <row r="2271" ht="15" spans="1:22">
      <c r="A2271" s="52">
        <f t="shared" si="180"/>
        <v>46267</v>
      </c>
      <c r="B2271" t="str">
        <f t="shared" si="181"/>
        <v>AGENT08</v>
      </c>
      <c r="C2271" t="str">
        <f t="shared" si="182"/>
        <v>LUBAI_ULU</v>
      </c>
      <c r="D2271" t="str">
        <f t="shared" si="183"/>
        <v>MRN04</v>
      </c>
      <c r="H2271" t="str">
        <f t="shared" si="184"/>
        <v>2026-09-02 14:03:00</v>
      </c>
      <c r="K2271" t="str" cm="1">
        <f t="array" ref="K2271:L2271">_xlfn.TEXTSPLIT(R2271," ")</f>
        <v>MRN04</v>
      </c>
      <c r="L2271" t="str">
        <v>LUBAI_ULU</v>
      </c>
      <c r="P2271" s="57" t="s">
        <v>22294</v>
      </c>
      <c r="Q2271" s="57" t="s">
        <v>10398</v>
      </c>
      <c r="R2271" s="57" t="s">
        <v>11212</v>
      </c>
      <c r="S2271" s="57" t="s">
        <v>11213</v>
      </c>
      <c r="T2271" s="57" t="s">
        <v>11214</v>
      </c>
      <c r="U2271" s="57" t="s">
        <v>22295</v>
      </c>
      <c r="V2271" t="s">
        <v>22296</v>
      </c>
    </row>
    <row r="2272" ht="15" spans="1:22">
      <c r="A2272" s="52">
        <f t="shared" si="180"/>
        <v>46267</v>
      </c>
      <c r="B2272" t="str">
        <f t="shared" si="181"/>
        <v>AGENT25</v>
      </c>
      <c r="C2272" t="str">
        <f t="shared" si="182"/>
        <v>PKN03A</v>
      </c>
      <c r="D2272" t="str">
        <f t="shared" si="183"/>
        <v>PKN03A</v>
      </c>
      <c r="H2272" t="str">
        <f t="shared" si="184"/>
        <v>2026-09-02 14:02:50</v>
      </c>
      <c r="K2272" t="str" cm="1">
        <f t="array" ref="K2272:L2272">_xlfn.TEXTSPLIT(R2272," ")</f>
        <v>PKN03A</v>
      </c>
      <c r="L2272" t="str">
        <v>PKN03A</v>
      </c>
      <c r="P2272" s="57" t="s">
        <v>22297</v>
      </c>
      <c r="Q2272" s="57" t="s">
        <v>10270</v>
      </c>
      <c r="R2272" s="57" t="s">
        <v>16621</v>
      </c>
      <c r="S2272" s="57" t="s">
        <v>16622</v>
      </c>
      <c r="T2272" s="57" t="s">
        <v>16623</v>
      </c>
      <c r="U2272" s="57" t="s">
        <v>22298</v>
      </c>
    </row>
    <row r="2273" ht="15" spans="1:22">
      <c r="A2273" s="52">
        <f t="shared" si="180"/>
        <v>46267</v>
      </c>
      <c r="B2273" t="str">
        <f t="shared" si="181"/>
        <v>AGENT19</v>
      </c>
      <c r="C2273" t="str">
        <f t="shared" si="182"/>
        <v>GUNUNG_ANYAR</v>
      </c>
      <c r="D2273" t="str">
        <f t="shared" si="183"/>
        <v>SUB26</v>
      </c>
      <c r="H2273" t="str">
        <f t="shared" si="184"/>
        <v>2026-09-02 14:02:31</v>
      </c>
      <c r="K2273" t="str" cm="1">
        <f t="array" ref="K2273:L2273">_xlfn.TEXTSPLIT(R2273," ")</f>
        <v>SUB26</v>
      </c>
      <c r="L2273" t="str">
        <v>GUNUNG_ANYAR</v>
      </c>
      <c r="P2273" s="57" t="s">
        <v>22299</v>
      </c>
      <c r="Q2273" s="57" t="s">
        <v>10181</v>
      </c>
      <c r="R2273" s="57" t="s">
        <v>10535</v>
      </c>
      <c r="S2273" s="57" t="s">
        <v>10536</v>
      </c>
      <c r="T2273" s="57" t="s">
        <v>10537</v>
      </c>
      <c r="U2273" s="57" t="s">
        <v>22300</v>
      </c>
      <c r="V2273" t="s">
        <v>22301</v>
      </c>
    </row>
    <row r="2274" ht="15" spans="1:22">
      <c r="A2274" s="52">
        <f t="shared" si="180"/>
        <v>46267</v>
      </c>
      <c r="B2274" t="str">
        <f t="shared" si="181"/>
        <v>AGENT25</v>
      </c>
      <c r="C2274" t="str">
        <f t="shared" si="182"/>
        <v>HAMPALIT</v>
      </c>
      <c r="D2274" t="str">
        <f t="shared" si="183"/>
        <v>KSG03</v>
      </c>
      <c r="H2274" t="str">
        <f t="shared" si="184"/>
        <v>2026-09-02 14:00:09</v>
      </c>
      <c r="K2274" t="str" cm="1">
        <f t="array" ref="K2274:L2274">_xlfn.TEXTSPLIT(R2274," ")</f>
        <v>KSG03</v>
      </c>
      <c r="L2274" t="str">
        <v>HAMPALIT</v>
      </c>
      <c r="P2274" s="57" t="s">
        <v>22302</v>
      </c>
      <c r="Q2274" s="57" t="s">
        <v>10270</v>
      </c>
      <c r="R2274" s="57" t="s">
        <v>13520</v>
      </c>
      <c r="S2274" s="57" t="s">
        <v>13521</v>
      </c>
      <c r="T2274" s="57" t="s">
        <v>13522</v>
      </c>
      <c r="U2274" s="57" t="s">
        <v>22303</v>
      </c>
    </row>
    <row r="2275" ht="15" spans="1:22">
      <c r="A2275" s="52">
        <f t="shared" si="180"/>
        <v>46267</v>
      </c>
      <c r="B2275" t="str">
        <f t="shared" si="181"/>
        <v>AGENT16</v>
      </c>
      <c r="C2275" t="str">
        <f t="shared" si="182"/>
        <v>SADAMAYA</v>
      </c>
      <c r="D2275" t="str">
        <f t="shared" si="183"/>
        <v>CJR11</v>
      </c>
      <c r="H2275" t="str">
        <f t="shared" si="184"/>
        <v>2026-09-02 14:00:08</v>
      </c>
      <c r="K2275" t="str" cm="1">
        <f t="array" ref="K2275:L2275">_xlfn.TEXTSPLIT(R2275," ")</f>
        <v>CJR11</v>
      </c>
      <c r="L2275" t="str">
        <v>SADAMAYA</v>
      </c>
      <c r="P2275" s="57" t="s">
        <v>22304</v>
      </c>
      <c r="Q2275" s="57" t="s">
        <v>10199</v>
      </c>
      <c r="R2275" s="57" t="s">
        <v>20285</v>
      </c>
      <c r="S2275" s="57" t="s">
        <v>20286</v>
      </c>
      <c r="T2275" s="57" t="s">
        <v>20287</v>
      </c>
      <c r="U2275" s="57" t="s">
        <v>22305</v>
      </c>
      <c r="V2275" t="s">
        <v>22306</v>
      </c>
    </row>
    <row r="2276" ht="15" spans="1:22">
      <c r="A2276" s="52">
        <f t="shared" si="180"/>
        <v>46267</v>
      </c>
      <c r="B2276" t="str">
        <f t="shared" si="181"/>
        <v>AGENT19</v>
      </c>
      <c r="C2276" t="str">
        <f t="shared" si="182"/>
        <v>GAYAM</v>
      </c>
      <c r="D2276" t="str">
        <f t="shared" si="183"/>
        <v>BJE09</v>
      </c>
      <c r="H2276" t="str">
        <f t="shared" si="184"/>
        <v>2026-09-02 13:58:56</v>
      </c>
      <c r="K2276" t="str" cm="1">
        <f t="array" ref="K2276:L2276">_xlfn.TEXTSPLIT(R2276," ")</f>
        <v>BJE09</v>
      </c>
      <c r="L2276" t="str">
        <v>GAYAM</v>
      </c>
      <c r="P2276" s="57" t="s">
        <v>22307</v>
      </c>
      <c r="Q2276" s="57" t="s">
        <v>10181</v>
      </c>
      <c r="R2276" s="57" t="s">
        <v>13727</v>
      </c>
      <c r="S2276" s="57" t="s">
        <v>13728</v>
      </c>
      <c r="T2276" s="57" t="s">
        <v>13729</v>
      </c>
      <c r="U2276" s="57" t="s">
        <v>22308</v>
      </c>
      <c r="V2276" t="s">
        <v>22309</v>
      </c>
    </row>
    <row r="2277" ht="15" spans="1:22">
      <c r="A2277" s="52">
        <f t="shared" si="180"/>
        <v>46267</v>
      </c>
      <c r="B2277" t="str">
        <f t="shared" si="181"/>
        <v>AGENT16</v>
      </c>
      <c r="C2277" t="str">
        <f t="shared" si="182"/>
        <v>NGP09A</v>
      </c>
      <c r="D2277" t="str">
        <f t="shared" si="183"/>
        <v>NGP09A</v>
      </c>
      <c r="H2277" t="str">
        <f t="shared" si="184"/>
        <v>2026-09-02 13:58:51</v>
      </c>
      <c r="K2277" t="str" cm="1">
        <f t="array" ref="K2277:L2277">_xlfn.TEXTSPLIT(R2277," ")</f>
        <v>NGP09A</v>
      </c>
      <c r="L2277" t="str">
        <v>NGP09A</v>
      </c>
      <c r="P2277" s="57" t="s">
        <v>22310</v>
      </c>
      <c r="Q2277" s="57" t="s">
        <v>10199</v>
      </c>
      <c r="R2277" s="57" t="s">
        <v>11138</v>
      </c>
      <c r="S2277" s="57" t="s">
        <v>11139</v>
      </c>
      <c r="T2277" s="57" t="s">
        <v>11140</v>
      </c>
      <c r="U2277" s="57" t="s">
        <v>22311</v>
      </c>
      <c r="V2277" t="s">
        <v>22312</v>
      </c>
    </row>
    <row r="2278" ht="15" spans="1:22">
      <c r="A2278" s="52">
        <f t="shared" si="180"/>
        <v>46267</v>
      </c>
      <c r="B2278" t="str">
        <f t="shared" si="181"/>
        <v>AGENT12</v>
      </c>
      <c r="C2278" t="str">
        <f t="shared" si="182"/>
        <v>TERAS_KOTA</v>
      </c>
      <c r="D2278" t="str">
        <f t="shared" si="183"/>
        <v>CIP02E</v>
      </c>
      <c r="H2278" t="str">
        <f t="shared" si="184"/>
        <v>2026-09-02 13:58:47</v>
      </c>
      <c r="K2278" t="str" cm="1">
        <f t="array" ref="K2278:L2278">_xlfn.TEXTSPLIT(R2278," ")</f>
        <v>CIP02E</v>
      </c>
      <c r="L2278" t="str">
        <v>TERAS_KOTA</v>
      </c>
      <c r="P2278" s="57" t="s">
        <v>22313</v>
      </c>
      <c r="Q2278" s="57" t="s">
        <v>10656</v>
      </c>
      <c r="R2278" s="57" t="s">
        <v>17622</v>
      </c>
      <c r="S2278" s="57" t="s">
        <v>17623</v>
      </c>
      <c r="T2278" s="57" t="s">
        <v>17624</v>
      </c>
      <c r="U2278" s="57" t="s">
        <v>22314</v>
      </c>
    </row>
    <row r="2279" ht="15" spans="1:22">
      <c r="A2279" s="52">
        <f t="shared" si="180"/>
        <v>46267</v>
      </c>
      <c r="B2279" t="str">
        <f t="shared" si="181"/>
        <v>AGENT08</v>
      </c>
      <c r="C2279" t="str">
        <f t="shared" si="182"/>
        <v>IRIGASI_2</v>
      </c>
      <c r="D2279" t="str">
        <f t="shared" si="183"/>
        <v>PLM49</v>
      </c>
      <c r="H2279" t="str">
        <f t="shared" si="184"/>
        <v>2026-09-02 13:58:47</v>
      </c>
      <c r="K2279" t="str" cm="1">
        <f t="array" ref="K2279:L2279">_xlfn.TEXTSPLIT(R2279," ")</f>
        <v>PLM49</v>
      </c>
      <c r="L2279" t="str">
        <v>IRIGASI_2</v>
      </c>
      <c r="P2279" s="57" t="s">
        <v>22313</v>
      </c>
      <c r="Q2279" s="57" t="s">
        <v>10398</v>
      </c>
      <c r="R2279" s="57" t="s">
        <v>11673</v>
      </c>
      <c r="S2279" s="57" t="s">
        <v>11674</v>
      </c>
      <c r="T2279" s="57" t="s">
        <v>10774</v>
      </c>
      <c r="U2279" s="57" t="s">
        <v>22315</v>
      </c>
      <c r="V2279" t="s">
        <v>22316</v>
      </c>
    </row>
    <row r="2280" ht="15" spans="1:22">
      <c r="A2280" s="52">
        <f t="shared" si="180"/>
        <v>46267</v>
      </c>
      <c r="B2280" t="str">
        <f t="shared" si="181"/>
        <v>AGENT13</v>
      </c>
      <c r="C2280" t="str">
        <f t="shared" si="182"/>
        <v>DC_CIKARANG_UTARA</v>
      </c>
      <c r="D2280" t="str">
        <f t="shared" si="183"/>
        <v>CKR23</v>
      </c>
      <c r="H2280" t="str">
        <f t="shared" si="184"/>
        <v>2026-09-02 13:58:29</v>
      </c>
      <c r="K2280" t="str" cm="1">
        <f t="array" ref="K2280:L2280">_xlfn.TEXTSPLIT(R2280," ")</f>
        <v>CKR23</v>
      </c>
      <c r="L2280" t="str">
        <v>DC_CIKARANG_UTARA</v>
      </c>
      <c r="P2280" s="57" t="s">
        <v>22317</v>
      </c>
      <c r="Q2280" s="57" t="s">
        <v>10702</v>
      </c>
      <c r="R2280" s="57" t="s">
        <v>11362</v>
      </c>
      <c r="S2280" s="57" t="s">
        <v>22318</v>
      </c>
      <c r="T2280" s="57" t="s">
        <v>22319</v>
      </c>
      <c r="U2280" s="57" t="s">
        <v>22320</v>
      </c>
      <c r="V2280" t="s">
        <v>22321</v>
      </c>
    </row>
    <row r="2281" ht="15" spans="1:22">
      <c r="A2281" s="52">
        <f t="shared" si="180"/>
        <v>46267</v>
      </c>
      <c r="B2281" t="str">
        <f t="shared" si="181"/>
        <v>AGENT18</v>
      </c>
      <c r="C2281" t="str">
        <f t="shared" si="182"/>
        <v>NUSAWUNGU</v>
      </c>
      <c r="D2281" t="str">
        <f t="shared" si="183"/>
        <v>CLP11A</v>
      </c>
      <c r="H2281" t="str">
        <f t="shared" si="184"/>
        <v>2026-09-02 13:58:07</v>
      </c>
      <c r="K2281" t="str" cm="1">
        <f t="array" ref="K2281:L2281">_xlfn.TEXTSPLIT(R2281," ")</f>
        <v>CLP11A</v>
      </c>
      <c r="L2281" t="str">
        <v>NUSAWUNGU</v>
      </c>
      <c r="P2281" s="57" t="s">
        <v>22322</v>
      </c>
      <c r="Q2281" s="57" t="s">
        <v>10385</v>
      </c>
      <c r="R2281" s="57" t="s">
        <v>13886</v>
      </c>
      <c r="S2281" s="57" t="s">
        <v>13887</v>
      </c>
      <c r="T2281" s="57" t="s">
        <v>13888</v>
      </c>
      <c r="U2281" s="57" t="s">
        <v>22323</v>
      </c>
    </row>
    <row r="2282" ht="15" spans="1:22">
      <c r="A2282" s="52">
        <f t="shared" si="180"/>
        <v>46267</v>
      </c>
      <c r="B2282" t="str">
        <f t="shared" si="181"/>
        <v>AGENT19</v>
      </c>
      <c r="C2282" t="str">
        <f t="shared" si="182"/>
        <v>TAMBAKBOYO</v>
      </c>
      <c r="D2282" t="str">
        <f t="shared" si="183"/>
        <v>TBN07</v>
      </c>
      <c r="H2282" t="str">
        <f t="shared" si="184"/>
        <v>2026-09-02 13:56:44</v>
      </c>
      <c r="K2282" t="str" cm="1">
        <f t="array" ref="K2282:L2282">_xlfn.TEXTSPLIT(R2282," ")</f>
        <v>TBN07</v>
      </c>
      <c r="L2282" t="str">
        <v>TAMBAKBOYO</v>
      </c>
      <c r="P2282" s="57" t="s">
        <v>22324</v>
      </c>
      <c r="Q2282" s="57" t="s">
        <v>10181</v>
      </c>
      <c r="R2282" s="57" t="s">
        <v>12552</v>
      </c>
      <c r="S2282" s="57" t="s">
        <v>12553</v>
      </c>
      <c r="T2282" s="57" t="s">
        <v>12554</v>
      </c>
      <c r="U2282" s="57" t="s">
        <v>22325</v>
      </c>
    </row>
    <row r="2283" ht="15" spans="1:22">
      <c r="A2283" s="52">
        <f t="shared" si="180"/>
        <v>46267</v>
      </c>
      <c r="B2283" t="str">
        <f t="shared" si="181"/>
        <v>AGENT13</v>
      </c>
      <c r="C2283" t="str">
        <f t="shared" si="182"/>
        <v>DC_BEKASI_SELATAN</v>
      </c>
      <c r="D2283" t="str">
        <f t="shared" si="183"/>
        <v>BKI71</v>
      </c>
      <c r="H2283" t="str">
        <f t="shared" si="184"/>
        <v>2026-09-02 13:56:07</v>
      </c>
      <c r="K2283" t="str" cm="1">
        <f t="array" ref="K2283:L2283">_xlfn.TEXTSPLIT(R2283," ")</f>
        <v>BKI71</v>
      </c>
      <c r="L2283" t="str">
        <v>DC_BEKASI_SELATAN</v>
      </c>
      <c r="P2283" s="57" t="s">
        <v>22326</v>
      </c>
      <c r="Q2283" s="57" t="s">
        <v>10702</v>
      </c>
      <c r="R2283" s="57" t="s">
        <v>11637</v>
      </c>
      <c r="S2283" s="57" t="s">
        <v>11638</v>
      </c>
      <c r="T2283" s="57" t="s">
        <v>11639</v>
      </c>
      <c r="U2283" s="57" t="s">
        <v>22327</v>
      </c>
      <c r="V2283" t="s">
        <v>22328</v>
      </c>
    </row>
    <row r="2284" ht="15" spans="1:22">
      <c r="A2284" s="52">
        <f t="shared" si="180"/>
        <v>46267</v>
      </c>
      <c r="B2284" t="str">
        <f t="shared" si="181"/>
        <v>AGENT19</v>
      </c>
      <c r="C2284" t="str">
        <f t="shared" si="182"/>
        <v>KEREK</v>
      </c>
      <c r="D2284" t="str">
        <f t="shared" si="183"/>
        <v>TBN04</v>
      </c>
      <c r="H2284" t="str">
        <f t="shared" si="184"/>
        <v>2026-09-02 13:55:48</v>
      </c>
      <c r="K2284" t="str" cm="1">
        <f t="array" ref="K2284:L2284">_xlfn.TEXTSPLIT(R2284," ")</f>
        <v>TBN04</v>
      </c>
      <c r="L2284" t="str">
        <v>KEREK</v>
      </c>
      <c r="P2284" s="57" t="s">
        <v>22329</v>
      </c>
      <c r="Q2284" s="57" t="s">
        <v>10181</v>
      </c>
      <c r="R2284" s="57" t="s">
        <v>12568</v>
      </c>
      <c r="S2284" s="57" t="s">
        <v>12569</v>
      </c>
      <c r="T2284" s="57" t="s">
        <v>12570</v>
      </c>
      <c r="U2284" s="57" t="s">
        <v>22330</v>
      </c>
    </row>
    <row r="2285" ht="15" spans="1:22">
      <c r="A2285" s="52">
        <f t="shared" si="180"/>
        <v>46267</v>
      </c>
      <c r="B2285" t="str">
        <f t="shared" si="181"/>
        <v>AGENT25</v>
      </c>
      <c r="C2285" t="str">
        <f t="shared" si="182"/>
        <v>KKS16</v>
      </c>
      <c r="D2285" t="str">
        <f t="shared" si="183"/>
        <v>KKS16</v>
      </c>
      <c r="H2285" t="str">
        <f t="shared" si="184"/>
        <v>2026-09-02 13:54:04</v>
      </c>
      <c r="K2285" t="str" cm="1">
        <f t="array" ref="K2285:L2285">_xlfn.TEXTSPLIT(R2285," ")</f>
        <v>KKS16</v>
      </c>
      <c r="L2285" t="str">
        <v>KKS16</v>
      </c>
      <c r="P2285" s="57" t="s">
        <v>22331</v>
      </c>
      <c r="Q2285" s="57" t="s">
        <v>10270</v>
      </c>
      <c r="R2285" s="57" t="s">
        <v>11228</v>
      </c>
      <c r="S2285" s="57" t="s">
        <v>11229</v>
      </c>
      <c r="T2285" s="57" t="s">
        <v>11230</v>
      </c>
      <c r="U2285" s="57" t="s">
        <v>22332</v>
      </c>
    </row>
    <row r="2286" ht="15" spans="1:22">
      <c r="A2286" s="52">
        <f t="shared" si="180"/>
        <v>46267</v>
      </c>
      <c r="B2286" t="str">
        <f t="shared" si="181"/>
        <v>AGENT03</v>
      </c>
      <c r="C2286" t="str">
        <f t="shared" si="182"/>
        <v>PASARIBU</v>
      </c>
      <c r="D2286" t="str">
        <f t="shared" si="183"/>
        <v>DOS02A</v>
      </c>
      <c r="H2286" t="str">
        <f t="shared" si="184"/>
        <v>2026-09-02 13:53:22</v>
      </c>
      <c r="K2286" t="str" cm="1">
        <f t="array" ref="K2286:L2286">_xlfn.TEXTSPLIT(R2286," ")</f>
        <v>DOS02A</v>
      </c>
      <c r="L2286" t="str">
        <v>PASARIBU</v>
      </c>
      <c r="P2286" s="57" t="s">
        <v>22333</v>
      </c>
      <c r="Q2286" s="57" t="s">
        <v>10236</v>
      </c>
      <c r="R2286" s="57" t="s">
        <v>13761</v>
      </c>
      <c r="S2286" s="57" t="s">
        <v>13762</v>
      </c>
      <c r="T2286" s="57" t="s">
        <v>13763</v>
      </c>
      <c r="U2286" s="57" t="s">
        <v>22334</v>
      </c>
      <c r="V2286" t="s">
        <v>7087</v>
      </c>
    </row>
    <row r="2287" ht="15" spans="1:22">
      <c r="A2287" s="52">
        <f t="shared" si="180"/>
        <v>46267</v>
      </c>
      <c r="B2287" t="str">
        <f t="shared" si="181"/>
        <v>AGENT16</v>
      </c>
      <c r="C2287" t="str">
        <f t="shared" si="182"/>
        <v>MJA02B</v>
      </c>
      <c r="D2287" t="str">
        <f t="shared" si="183"/>
        <v>MJA02B</v>
      </c>
      <c r="H2287" t="str">
        <f t="shared" si="184"/>
        <v>2026-09-02 13:52:49</v>
      </c>
      <c r="K2287" t="str" cm="1">
        <f t="array" ref="K2287:L2287">_xlfn.TEXTSPLIT(R2287," ")</f>
        <v>MJA02B</v>
      </c>
      <c r="L2287" t="str">
        <v>MJA02B</v>
      </c>
      <c r="P2287" s="57" t="s">
        <v>22335</v>
      </c>
      <c r="Q2287" s="57" t="s">
        <v>10199</v>
      </c>
      <c r="R2287" s="57" t="s">
        <v>11156</v>
      </c>
      <c r="S2287" s="57" t="s">
        <v>11157</v>
      </c>
      <c r="T2287" s="57" t="s">
        <v>11158</v>
      </c>
      <c r="U2287" s="57" t="s">
        <v>22336</v>
      </c>
      <c r="V2287" t="s">
        <v>22337</v>
      </c>
    </row>
    <row r="2288" ht="15" spans="1:22">
      <c r="A2288" s="52">
        <f t="shared" si="180"/>
        <v>46267</v>
      </c>
      <c r="B2288" t="str">
        <f t="shared" si="181"/>
        <v>AGENT16</v>
      </c>
      <c r="C2288" t="str">
        <f t="shared" si="182"/>
        <v>JATITUJUH_2</v>
      </c>
      <c r="D2288" t="str">
        <f t="shared" si="183"/>
        <v>MJA03A</v>
      </c>
      <c r="H2288" t="str">
        <f t="shared" si="184"/>
        <v>2026-09-02 13:52:10</v>
      </c>
      <c r="K2288" t="str" cm="1">
        <f t="array" ref="K2288:L2288">_xlfn.TEXTSPLIT(R2288," ")</f>
        <v>MJA03A</v>
      </c>
      <c r="L2288" t="str">
        <v>JATITUJUH_2</v>
      </c>
      <c r="P2288" s="57" t="s">
        <v>22338</v>
      </c>
      <c r="Q2288" s="57" t="s">
        <v>10199</v>
      </c>
      <c r="R2288" s="57" t="s">
        <v>12403</v>
      </c>
      <c r="S2288" s="57" t="s">
        <v>12404</v>
      </c>
      <c r="T2288" s="57" t="s">
        <v>12405</v>
      </c>
      <c r="U2288" s="57" t="s">
        <v>22339</v>
      </c>
      <c r="V2288" t="s">
        <v>22340</v>
      </c>
    </row>
    <row r="2289" ht="15" spans="1:22">
      <c r="A2289" s="52">
        <f t="shared" si="180"/>
        <v>46267</v>
      </c>
      <c r="B2289" t="str">
        <f t="shared" si="181"/>
        <v>AGENT19</v>
      </c>
      <c r="C2289" t="str">
        <f t="shared" si="182"/>
        <v>MUMBULSARI_1</v>
      </c>
      <c r="D2289" t="str">
        <f t="shared" si="183"/>
        <v>JBR12A</v>
      </c>
      <c r="H2289" t="str">
        <f t="shared" si="184"/>
        <v>2026-09-02 13:51:55</v>
      </c>
      <c r="K2289" t="str" cm="1">
        <f t="array" ref="K2289:L2289">_xlfn.TEXTSPLIT(R2289," ")</f>
        <v>JBR12A</v>
      </c>
      <c r="L2289" t="str">
        <v>MUMBULSARI_1</v>
      </c>
      <c r="P2289" s="57" t="s">
        <v>22341</v>
      </c>
      <c r="Q2289" s="57" t="s">
        <v>10181</v>
      </c>
      <c r="R2289" s="57" t="s">
        <v>10454</v>
      </c>
      <c r="S2289" s="57" t="s">
        <v>10455</v>
      </c>
      <c r="T2289" s="57" t="s">
        <v>10456</v>
      </c>
      <c r="U2289" s="57" t="s">
        <v>22342</v>
      </c>
    </row>
    <row r="2290" ht="15" spans="1:22">
      <c r="A2290" s="52">
        <f t="shared" si="180"/>
        <v>46267</v>
      </c>
      <c r="B2290" t="str">
        <f t="shared" si="181"/>
        <v>AGENT19</v>
      </c>
      <c r="C2290" t="str">
        <f t="shared" si="182"/>
        <v>ASEMBAGUS</v>
      </c>
      <c r="D2290" t="str">
        <f t="shared" si="183"/>
        <v>SBD03</v>
      </c>
      <c r="H2290" t="str">
        <f t="shared" si="184"/>
        <v>2026-09-02 13:50:54</v>
      </c>
      <c r="K2290" t="str" cm="1">
        <f t="array" ref="K2290:L2290">_xlfn.TEXTSPLIT(R2290," ")</f>
        <v>SBD03</v>
      </c>
      <c r="L2290" t="str">
        <v>ASEMBAGUS</v>
      </c>
      <c r="P2290" s="57" t="s">
        <v>22343</v>
      </c>
      <c r="Q2290" s="57" t="s">
        <v>10181</v>
      </c>
      <c r="R2290" s="57" t="s">
        <v>22344</v>
      </c>
      <c r="S2290" s="57" t="s">
        <v>22345</v>
      </c>
      <c r="T2290" s="57" t="s">
        <v>22346</v>
      </c>
      <c r="U2290" s="57" t="s">
        <v>22347</v>
      </c>
      <c r="V2290" t="s">
        <v>22225</v>
      </c>
    </row>
    <row r="2291" ht="15" spans="1:22">
      <c r="A2291" s="52">
        <f t="shared" si="180"/>
        <v>46267</v>
      </c>
      <c r="B2291" t="str">
        <f t="shared" si="181"/>
        <v>AGENT08</v>
      </c>
      <c r="C2291" t="str">
        <f t="shared" si="182"/>
        <v>TANJUNG_PANDAN_3</v>
      </c>
      <c r="D2291" t="str">
        <f t="shared" si="183"/>
        <v>TJQ04</v>
      </c>
      <c r="H2291" t="str">
        <f t="shared" si="184"/>
        <v>2026-09-02 13:50:31</v>
      </c>
      <c r="K2291" t="str" cm="1">
        <f t="array" ref="K2291:L2291">_xlfn.TEXTSPLIT(R2291," ")</f>
        <v>TJQ04</v>
      </c>
      <c r="L2291" t="str">
        <v>TANJUNG_PANDAN_3</v>
      </c>
      <c r="P2291" s="57" t="s">
        <v>22348</v>
      </c>
      <c r="Q2291" s="57" t="s">
        <v>10398</v>
      </c>
      <c r="R2291" s="57" t="s">
        <v>11462</v>
      </c>
      <c r="S2291" s="57" t="s">
        <v>11463</v>
      </c>
      <c r="T2291" s="57" t="s">
        <v>11464</v>
      </c>
      <c r="U2291" s="57" t="s">
        <v>22349</v>
      </c>
      <c r="V2291" t="s">
        <v>22350</v>
      </c>
    </row>
    <row r="2292" ht="15" spans="1:22">
      <c r="A2292" s="52">
        <f t="shared" si="180"/>
        <v>46267</v>
      </c>
      <c r="B2292" t="str">
        <f t="shared" si="181"/>
        <v>AGENT19</v>
      </c>
      <c r="C2292" t="str">
        <f t="shared" si="182"/>
        <v>ABDUL_KARIM</v>
      </c>
      <c r="D2292" t="str">
        <f t="shared" si="183"/>
        <v>SUB59</v>
      </c>
      <c r="H2292" t="str">
        <f t="shared" si="184"/>
        <v>2026-09-02 13:50:28</v>
      </c>
      <c r="K2292" t="str" cm="1">
        <f t="array" ref="K2292:L2292">_xlfn.TEXTSPLIT(R2292," ")</f>
        <v>SUB59</v>
      </c>
      <c r="L2292" t="str">
        <v>ABDUL_KARIM</v>
      </c>
      <c r="P2292" s="57" t="s">
        <v>22351</v>
      </c>
      <c r="Q2292" s="57" t="s">
        <v>10181</v>
      </c>
      <c r="R2292" s="57" t="s">
        <v>12081</v>
      </c>
      <c r="S2292" s="57" t="s">
        <v>12082</v>
      </c>
      <c r="T2292" s="57" t="s">
        <v>12083</v>
      </c>
      <c r="U2292" s="57" t="s">
        <v>22352</v>
      </c>
      <c r="V2292" t="s">
        <v>22353</v>
      </c>
    </row>
    <row r="2293" ht="15" spans="1:22">
      <c r="A2293" s="52">
        <f t="shared" si="180"/>
        <v>46267</v>
      </c>
      <c r="B2293" t="str">
        <f t="shared" si="181"/>
        <v>AGENT16</v>
      </c>
      <c r="C2293" t="str">
        <f t="shared" si="182"/>
        <v>CJR06A</v>
      </c>
      <c r="D2293" t="str">
        <f t="shared" si="183"/>
        <v>CJR06A</v>
      </c>
      <c r="H2293" t="str">
        <f t="shared" si="184"/>
        <v>2026-09-02 13:48:52</v>
      </c>
      <c r="K2293" t="str" cm="1">
        <f t="array" ref="K2293:L2293">_xlfn.TEXTSPLIT(R2293," ")</f>
        <v>CJR06A</v>
      </c>
      <c r="L2293" t="str">
        <v>CJR06A</v>
      </c>
      <c r="P2293" s="57" t="s">
        <v>22354</v>
      </c>
      <c r="Q2293" s="57" t="s">
        <v>10199</v>
      </c>
      <c r="R2293" s="57" t="s">
        <v>10803</v>
      </c>
      <c r="S2293" s="57" t="s">
        <v>10804</v>
      </c>
      <c r="T2293" s="57" t="s">
        <v>10805</v>
      </c>
      <c r="U2293" s="57" t="s">
        <v>22355</v>
      </c>
      <c r="V2293" t="s">
        <v>22356</v>
      </c>
    </row>
    <row r="2294" ht="15" spans="1:22">
      <c r="A2294" s="52">
        <f t="shared" si="180"/>
        <v>46267</v>
      </c>
      <c r="B2294" t="str">
        <f t="shared" si="181"/>
        <v>AGENT27</v>
      </c>
      <c r="C2294" t="str">
        <f t="shared" si="182"/>
        <v>MALINAU</v>
      </c>
      <c r="D2294" t="str">
        <f t="shared" si="183"/>
        <v>MWL01</v>
      </c>
      <c r="H2294" t="str">
        <f t="shared" si="184"/>
        <v>2026-09-02 13:48:50</v>
      </c>
      <c r="K2294" t="str" cm="1">
        <f t="array" ref="K2294:L2294">_xlfn.TEXTSPLIT(R2294," ")</f>
        <v>MWL01</v>
      </c>
      <c r="L2294" t="str">
        <v>MALINAU</v>
      </c>
      <c r="P2294" s="57" t="s">
        <v>22357</v>
      </c>
      <c r="Q2294" s="57" t="s">
        <v>11862</v>
      </c>
      <c r="R2294" s="57" t="s">
        <v>17314</v>
      </c>
      <c r="S2294" s="57" t="s">
        <v>17315</v>
      </c>
      <c r="T2294" s="57" t="s">
        <v>17316</v>
      </c>
      <c r="U2294" s="57" t="s">
        <v>22358</v>
      </c>
      <c r="V2294" t="s">
        <v>22359</v>
      </c>
    </row>
    <row r="2295" ht="15" spans="1:22">
      <c r="A2295" s="52">
        <f t="shared" si="180"/>
        <v>46267</v>
      </c>
      <c r="B2295" t="str">
        <f t="shared" si="181"/>
        <v>AGENT14</v>
      </c>
      <c r="C2295" t="str">
        <f t="shared" si="182"/>
        <v>DC_KEMANG</v>
      </c>
      <c r="D2295" t="str">
        <f t="shared" si="183"/>
        <v>CIB18</v>
      </c>
      <c r="H2295" t="str">
        <f t="shared" si="184"/>
        <v>2026-09-02 13:48:46</v>
      </c>
      <c r="K2295" t="str" cm="1">
        <f t="array" ref="K2295:L2295">_xlfn.TEXTSPLIT(R2295," ")</f>
        <v>CIB18</v>
      </c>
      <c r="L2295" t="str">
        <v>DC_KEMANG</v>
      </c>
      <c r="P2295" s="57" t="s">
        <v>22360</v>
      </c>
      <c r="Q2295" s="57" t="s">
        <v>10644</v>
      </c>
      <c r="R2295" s="57" t="s">
        <v>22361</v>
      </c>
      <c r="S2295" s="57" t="s">
        <v>22362</v>
      </c>
      <c r="T2295" s="57" t="s">
        <v>22363</v>
      </c>
      <c r="U2295" s="57" t="s">
        <v>22364</v>
      </c>
      <c r="V2295" t="s">
        <v>11647</v>
      </c>
    </row>
    <row r="2296" ht="15" spans="1:22">
      <c r="A2296" s="52">
        <f t="shared" si="180"/>
        <v>46267</v>
      </c>
      <c r="B2296" t="str">
        <f t="shared" si="181"/>
        <v>AGENT19</v>
      </c>
      <c r="C2296" t="str">
        <f t="shared" si="182"/>
        <v>RUNGKUT_2</v>
      </c>
      <c r="D2296" t="str">
        <f t="shared" si="183"/>
        <v>SUB19B</v>
      </c>
      <c r="H2296" t="str">
        <f t="shared" si="184"/>
        <v>2026-09-02 13:48:32</v>
      </c>
      <c r="K2296" t="str" cm="1">
        <f t="array" ref="K2296:L2296">_xlfn.TEXTSPLIT(R2296," ")</f>
        <v>SUB19B</v>
      </c>
      <c r="L2296" t="str">
        <v>RUNGKUT_2</v>
      </c>
      <c r="P2296" s="57" t="s">
        <v>22365</v>
      </c>
      <c r="Q2296" s="57" t="s">
        <v>10181</v>
      </c>
      <c r="R2296" s="57" t="s">
        <v>10855</v>
      </c>
      <c r="S2296" s="57" t="s">
        <v>10856</v>
      </c>
      <c r="T2296" s="57" t="s">
        <v>10857</v>
      </c>
      <c r="U2296" s="57" t="s">
        <v>22366</v>
      </c>
    </row>
    <row r="2297" ht="15" spans="1:22">
      <c r="A2297" s="52">
        <f t="shared" si="180"/>
        <v>46267</v>
      </c>
      <c r="B2297" t="str">
        <f t="shared" si="181"/>
        <v>AGENT16</v>
      </c>
      <c r="C2297" t="str">
        <f t="shared" si="182"/>
        <v>DC_KOTABARU</v>
      </c>
      <c r="D2297" t="str">
        <f t="shared" si="183"/>
        <v>KRW20</v>
      </c>
      <c r="H2297" t="str">
        <f t="shared" si="184"/>
        <v>2026-09-02 13:48:24</v>
      </c>
      <c r="K2297" t="str" cm="1">
        <f t="array" ref="K2297:L2297">_xlfn.TEXTSPLIT(R2297," ")</f>
        <v>KRW20</v>
      </c>
      <c r="L2297" t="str">
        <v>DC_KOTABARU</v>
      </c>
      <c r="P2297" s="57" t="s">
        <v>22367</v>
      </c>
      <c r="Q2297" s="57" t="s">
        <v>10199</v>
      </c>
      <c r="R2297" s="57" t="s">
        <v>10826</v>
      </c>
      <c r="S2297" s="57" t="s">
        <v>10827</v>
      </c>
      <c r="T2297" s="57" t="s">
        <v>10828</v>
      </c>
      <c r="U2297" s="57" t="s">
        <v>22368</v>
      </c>
      <c r="V2297" t="s">
        <v>12368</v>
      </c>
    </row>
    <row r="2298" ht="15" spans="1:22">
      <c r="A2298" s="52">
        <f t="shared" si="180"/>
        <v>46267</v>
      </c>
      <c r="B2298" t="str">
        <f t="shared" si="181"/>
        <v>AGENT25</v>
      </c>
      <c r="C2298" t="str">
        <f t="shared" si="182"/>
        <v>KAHAYAN_KUALA</v>
      </c>
      <c r="D2298" t="str">
        <f t="shared" si="183"/>
        <v>PUP02</v>
      </c>
      <c r="H2298" t="str">
        <f t="shared" si="184"/>
        <v>2026-09-02 13:47:06</v>
      </c>
      <c r="K2298" t="str" cm="1">
        <f t="array" ref="K2298:L2298">_xlfn.TEXTSPLIT(R2298," ")</f>
        <v>PUP02</v>
      </c>
      <c r="L2298" t="str">
        <v>KAHAYAN_KUALA</v>
      </c>
      <c r="P2298" s="57" t="s">
        <v>22369</v>
      </c>
      <c r="Q2298" s="57" t="s">
        <v>10270</v>
      </c>
      <c r="R2298" s="57" t="s">
        <v>10675</v>
      </c>
      <c r="S2298" s="57" t="s">
        <v>10676</v>
      </c>
      <c r="T2298" s="57" t="s">
        <v>10677</v>
      </c>
      <c r="U2298" s="57" t="s">
        <v>22370</v>
      </c>
    </row>
    <row r="2299" ht="15" spans="1:22">
      <c r="A2299" s="52">
        <f t="shared" si="180"/>
        <v>46267</v>
      </c>
      <c r="B2299" t="str">
        <f t="shared" si="181"/>
        <v>AGENT08</v>
      </c>
      <c r="C2299" t="str">
        <f t="shared" si="182"/>
        <v>TLK_SUKOMORO</v>
      </c>
      <c r="D2299" t="str">
        <f t="shared" si="183"/>
        <v>PLM08B</v>
      </c>
      <c r="H2299" t="str">
        <f t="shared" si="184"/>
        <v>2026-09-02 13:46:55</v>
      </c>
      <c r="K2299" t="str" cm="1">
        <f t="array" ref="K2299:L2299">_xlfn.TEXTSPLIT(R2299," ")</f>
        <v>PLM08B</v>
      </c>
      <c r="L2299" t="str">
        <v>TLK_SUKOMORO</v>
      </c>
      <c r="P2299" s="57" t="s">
        <v>22371</v>
      </c>
      <c r="Q2299" s="57" t="s">
        <v>10398</v>
      </c>
      <c r="R2299" s="57" t="s">
        <v>11822</v>
      </c>
      <c r="S2299" s="57" t="s">
        <v>11823</v>
      </c>
      <c r="T2299" s="57" t="s">
        <v>11824</v>
      </c>
      <c r="U2299" s="57" t="s">
        <v>22372</v>
      </c>
    </row>
    <row r="2300" ht="15" spans="1:22">
      <c r="A2300" s="52">
        <f t="shared" si="180"/>
        <v>46267</v>
      </c>
      <c r="B2300" t="str">
        <f t="shared" si="181"/>
        <v>AGENT16</v>
      </c>
      <c r="C2300" t="str">
        <f t="shared" si="182"/>
        <v>TELAGASARI</v>
      </c>
      <c r="D2300" t="str">
        <f t="shared" si="183"/>
        <v>KRW09</v>
      </c>
      <c r="H2300" t="str">
        <f t="shared" si="184"/>
        <v>2026-09-02 13:46:55</v>
      </c>
      <c r="K2300" t="str" cm="1">
        <f t="array" ref="K2300:L2300">_xlfn.TEXTSPLIT(R2300," ")</f>
        <v>KRW09</v>
      </c>
      <c r="L2300" t="str">
        <v>TELAGASARI</v>
      </c>
      <c r="P2300" s="57" t="s">
        <v>22371</v>
      </c>
      <c r="Q2300" s="57" t="s">
        <v>10199</v>
      </c>
      <c r="R2300" s="57" t="s">
        <v>18848</v>
      </c>
      <c r="S2300" s="57" t="s">
        <v>18849</v>
      </c>
      <c r="T2300" s="57" t="s">
        <v>18850</v>
      </c>
      <c r="U2300" s="57" t="s">
        <v>22373</v>
      </c>
      <c r="V2300" t="s">
        <v>22374</v>
      </c>
    </row>
    <row r="2301" ht="15" spans="1:22">
      <c r="A2301" s="52">
        <f t="shared" si="180"/>
        <v>46267</v>
      </c>
      <c r="B2301" t="str">
        <f t="shared" si="181"/>
        <v>AGENT16</v>
      </c>
      <c r="C2301" t="str">
        <f t="shared" si="182"/>
        <v>PANUMBANGAN</v>
      </c>
      <c r="D2301" t="str">
        <f t="shared" si="183"/>
        <v>CMI04</v>
      </c>
      <c r="H2301" t="str">
        <f t="shared" si="184"/>
        <v>2026-09-02 13:46:48</v>
      </c>
      <c r="K2301" t="str" cm="1">
        <f t="array" ref="K2301:L2301">_xlfn.TEXTSPLIT(R2301," ")</f>
        <v>CMI04</v>
      </c>
      <c r="L2301" t="str">
        <v>PANUMBANGAN</v>
      </c>
      <c r="P2301" s="57" t="s">
        <v>22375</v>
      </c>
      <c r="Q2301" s="57" t="s">
        <v>10199</v>
      </c>
      <c r="R2301" s="57" t="s">
        <v>12915</v>
      </c>
      <c r="S2301" s="57" t="s">
        <v>12916</v>
      </c>
      <c r="T2301" s="57" t="s">
        <v>12917</v>
      </c>
      <c r="U2301" s="57" t="s">
        <v>22376</v>
      </c>
      <c r="V2301" t="s">
        <v>22377</v>
      </c>
    </row>
    <row r="2302" ht="15" spans="1:22">
      <c r="A2302" s="52">
        <f t="shared" si="180"/>
        <v>46267</v>
      </c>
      <c r="B2302" t="str">
        <f t="shared" si="181"/>
        <v>AGENT08</v>
      </c>
      <c r="C2302" t="str">
        <f t="shared" si="182"/>
        <v>SUNGAI_LILIN_2</v>
      </c>
      <c r="D2302" t="str">
        <f t="shared" si="183"/>
        <v>SKY08</v>
      </c>
      <c r="H2302" t="str">
        <f t="shared" si="184"/>
        <v>2026-09-02 13:46:23</v>
      </c>
      <c r="K2302" t="str" cm="1">
        <f t="array" ref="K2302:L2302">_xlfn.TEXTSPLIT(R2302," ")</f>
        <v>SKY08</v>
      </c>
      <c r="L2302" t="str">
        <v>SUNGAI_LILIN_2</v>
      </c>
      <c r="P2302" s="57" t="s">
        <v>22378</v>
      </c>
      <c r="Q2302" s="57" t="s">
        <v>10398</v>
      </c>
      <c r="R2302" s="57" t="s">
        <v>11543</v>
      </c>
      <c r="S2302" s="57" t="s">
        <v>11544</v>
      </c>
      <c r="T2302" s="57" t="s">
        <v>10774</v>
      </c>
      <c r="U2302" s="57" t="s">
        <v>22379</v>
      </c>
      <c r="V2302" t="s">
        <v>11546</v>
      </c>
    </row>
    <row r="2303" ht="15" spans="1:22">
      <c r="A2303" s="52">
        <f t="shared" si="180"/>
        <v>46267</v>
      </c>
      <c r="B2303" t="str">
        <f t="shared" si="181"/>
        <v>AGENT02</v>
      </c>
      <c r="C2303" t="str">
        <f t="shared" si="182"/>
        <v>MEDAN_BARAT_1</v>
      </c>
      <c r="D2303" t="str">
        <f t="shared" si="183"/>
        <v>MES20A</v>
      </c>
      <c r="H2303" t="str">
        <f t="shared" si="184"/>
        <v>2026-09-02 13:46:13</v>
      </c>
      <c r="K2303" t="str" cm="1">
        <f t="array" ref="K2303:L2303">_xlfn.TEXTSPLIT(R2303," ")</f>
        <v>MES20A</v>
      </c>
      <c r="L2303" t="str">
        <v>MEDAN_BARAT_1</v>
      </c>
      <c r="P2303" s="57" t="s">
        <v>22380</v>
      </c>
      <c r="Q2303" s="57" t="s">
        <v>10443</v>
      </c>
      <c r="R2303" s="57" t="s">
        <v>22381</v>
      </c>
      <c r="S2303" s="57" t="s">
        <v>22382</v>
      </c>
      <c r="T2303" s="57" t="s">
        <v>22383</v>
      </c>
      <c r="U2303" s="57" t="s">
        <v>22384</v>
      </c>
    </row>
    <row r="2304" ht="15" spans="1:22">
      <c r="A2304" s="52">
        <f t="shared" si="180"/>
        <v>46267</v>
      </c>
      <c r="B2304" t="str">
        <f t="shared" si="181"/>
        <v>AGENT19</v>
      </c>
      <c r="C2304" t="str">
        <f t="shared" si="182"/>
        <v>TEGALSARI_4</v>
      </c>
      <c r="D2304" t="str">
        <f t="shared" si="183"/>
        <v>SUB30B</v>
      </c>
      <c r="H2304" t="str">
        <f t="shared" si="184"/>
        <v>2026-09-02 13:46:09</v>
      </c>
      <c r="K2304" t="str" cm="1">
        <f t="array" ref="K2304:L2304">_xlfn.TEXTSPLIT(R2304," ")</f>
        <v>SUB30B</v>
      </c>
      <c r="L2304" t="str">
        <v>TEGALSARI_4</v>
      </c>
      <c r="P2304" s="57" t="s">
        <v>22385</v>
      </c>
      <c r="Q2304" s="57" t="s">
        <v>10181</v>
      </c>
      <c r="R2304" s="57" t="s">
        <v>10368</v>
      </c>
      <c r="S2304" s="57" t="s">
        <v>10369</v>
      </c>
      <c r="T2304" s="57" t="s">
        <v>10370</v>
      </c>
      <c r="U2304" s="57" t="s">
        <v>22386</v>
      </c>
      <c r="V2304" t="s">
        <v>22387</v>
      </c>
    </row>
    <row r="2305" ht="15" spans="1:22">
      <c r="A2305" s="52">
        <f t="shared" si="180"/>
        <v>46267</v>
      </c>
      <c r="B2305" t="str">
        <f t="shared" si="181"/>
        <v>AGENT08</v>
      </c>
      <c r="C2305" t="str">
        <f t="shared" si="182"/>
        <v>TBI07</v>
      </c>
      <c r="D2305" t="str">
        <f t="shared" si="183"/>
        <v>TBI07</v>
      </c>
      <c r="H2305" t="str">
        <f t="shared" si="184"/>
        <v>2026-09-02 13:45:47</v>
      </c>
      <c r="K2305" t="str" cm="1">
        <f t="array" ref="K2305:L2305">_xlfn.TEXTSPLIT(R2305," ")</f>
        <v>TBI07</v>
      </c>
      <c r="L2305" t="str">
        <v>TBI07</v>
      </c>
      <c r="P2305" s="57" t="s">
        <v>22388</v>
      </c>
      <c r="Q2305" s="57" t="s">
        <v>10398</v>
      </c>
      <c r="R2305" s="57" t="s">
        <v>22389</v>
      </c>
      <c r="S2305" s="57" t="s">
        <v>22390</v>
      </c>
      <c r="T2305" s="57" t="s">
        <v>22391</v>
      </c>
      <c r="U2305" s="57" t="s">
        <v>22392</v>
      </c>
      <c r="V2305" t="s">
        <v>8094</v>
      </c>
    </row>
    <row r="2306" ht="15" spans="1:22">
      <c r="A2306" s="52">
        <f t="shared" si="180"/>
        <v>46267</v>
      </c>
      <c r="B2306" t="str">
        <f t="shared" si="181"/>
        <v>AGENT08</v>
      </c>
      <c r="C2306" t="str">
        <f t="shared" si="182"/>
        <v>SEKANAK</v>
      </c>
      <c r="D2306" t="str">
        <f t="shared" si="183"/>
        <v>PLM20</v>
      </c>
      <c r="H2306" t="str">
        <f t="shared" si="184"/>
        <v>2026-09-02 13:44:42</v>
      </c>
      <c r="K2306" t="str" cm="1">
        <f t="array" ref="K2306:L2306">_xlfn.TEXTSPLIT(R2306," ")</f>
        <v>PLM20</v>
      </c>
      <c r="L2306" t="str">
        <v>SEKANAK</v>
      </c>
      <c r="P2306" s="57" t="s">
        <v>22393</v>
      </c>
      <c r="Q2306" s="57" t="s">
        <v>10398</v>
      </c>
      <c r="R2306" s="57" t="s">
        <v>16724</v>
      </c>
      <c r="S2306" s="57" t="s">
        <v>16725</v>
      </c>
      <c r="T2306" s="57" t="s">
        <v>16726</v>
      </c>
      <c r="U2306" s="57" t="s">
        <v>22394</v>
      </c>
      <c r="V2306" t="s">
        <v>16728</v>
      </c>
    </row>
    <row r="2307" ht="15" spans="1:22">
      <c r="A2307" s="52">
        <f t="shared" si="180"/>
        <v>46267</v>
      </c>
      <c r="B2307" t="str">
        <f t="shared" si="181"/>
        <v>AGENT19</v>
      </c>
      <c r="C2307" t="str">
        <f t="shared" si="182"/>
        <v>SILO_1</v>
      </c>
      <c r="D2307" t="str">
        <f t="shared" si="183"/>
        <v>JBR28</v>
      </c>
      <c r="H2307" t="str">
        <f t="shared" si="184"/>
        <v>2026-09-02 13:42:26</v>
      </c>
      <c r="K2307" t="str" cm="1">
        <f t="array" ref="K2307:L2307">_xlfn.TEXTSPLIT(R2307," ")</f>
        <v>JBR28</v>
      </c>
      <c r="L2307" t="str">
        <v>SILO_1</v>
      </c>
      <c r="P2307" s="57" t="s">
        <v>22395</v>
      </c>
      <c r="Q2307" s="57" t="s">
        <v>10181</v>
      </c>
      <c r="R2307" s="57" t="s">
        <v>11201</v>
      </c>
      <c r="S2307" s="57" t="s">
        <v>11202</v>
      </c>
      <c r="T2307" s="57" t="s">
        <v>11203</v>
      </c>
      <c r="U2307" s="57" t="s">
        <v>22396</v>
      </c>
      <c r="V2307" t="s">
        <v>22397</v>
      </c>
    </row>
    <row r="2308" ht="15" spans="1:22">
      <c r="A2308" s="52">
        <f t="shared" si="180"/>
        <v>46267</v>
      </c>
      <c r="B2308" t="str">
        <f t="shared" si="181"/>
        <v>AGENT10</v>
      </c>
      <c r="C2308" t="str">
        <f t="shared" si="182"/>
        <v>KOTA_AGUNG</v>
      </c>
      <c r="D2308" t="str">
        <f t="shared" si="183"/>
        <v>KOG01</v>
      </c>
      <c r="H2308" t="str">
        <f t="shared" si="184"/>
        <v>2026-09-02 13:41:11</v>
      </c>
      <c r="K2308" t="str" cm="1">
        <f t="array" ref="K2308:L2308">_xlfn.TEXTSPLIT(R2308," ")</f>
        <v>KOG01</v>
      </c>
      <c r="L2308" t="str">
        <v>KOTA_AGUNG</v>
      </c>
      <c r="P2308" s="57" t="s">
        <v>22398</v>
      </c>
      <c r="Q2308" s="57" t="s">
        <v>11054</v>
      </c>
      <c r="R2308" s="57" t="s">
        <v>16351</v>
      </c>
      <c r="S2308" s="57" t="s">
        <v>16352</v>
      </c>
      <c r="T2308" s="57" t="s">
        <v>16353</v>
      </c>
      <c r="U2308" s="57" t="s">
        <v>22399</v>
      </c>
    </row>
    <row r="2309" ht="15" spans="1:22">
      <c r="A2309" s="52">
        <f t="shared" si="180"/>
        <v>46267</v>
      </c>
      <c r="B2309" t="str">
        <f t="shared" si="181"/>
        <v>AGENT08</v>
      </c>
      <c r="C2309" t="str">
        <f t="shared" si="182"/>
        <v>SEMENDO</v>
      </c>
      <c r="D2309" t="str">
        <f t="shared" si="183"/>
        <v>MRN05</v>
      </c>
      <c r="H2309" t="str">
        <f t="shared" si="184"/>
        <v>2026-09-02 13:40:54</v>
      </c>
      <c r="K2309" t="str" cm="1">
        <f t="array" ref="K2309:L2309">_xlfn.TEXTSPLIT(R2309," ")</f>
        <v>MRN05</v>
      </c>
      <c r="L2309" t="str">
        <v>SEMENDO</v>
      </c>
      <c r="P2309" s="57" t="s">
        <v>22400</v>
      </c>
      <c r="Q2309" s="57" t="s">
        <v>10398</v>
      </c>
      <c r="R2309" s="57" t="s">
        <v>11150</v>
      </c>
      <c r="S2309" s="57" t="s">
        <v>11151</v>
      </c>
      <c r="T2309" s="57" t="s">
        <v>11152</v>
      </c>
      <c r="U2309" s="57" t="s">
        <v>22401</v>
      </c>
      <c r="V2309" t="s">
        <v>22402</v>
      </c>
    </row>
    <row r="2310" ht="15" spans="1:22">
      <c r="A2310" s="52">
        <f t="shared" si="180"/>
        <v>46267</v>
      </c>
      <c r="B2310" t="str">
        <f t="shared" si="181"/>
        <v>AGENT10</v>
      </c>
      <c r="C2310" t="str">
        <f t="shared" si="182"/>
        <v>LABUHAN_RATU</v>
      </c>
      <c r="D2310" t="str">
        <f t="shared" si="183"/>
        <v>SKD05</v>
      </c>
      <c r="H2310" t="str">
        <f t="shared" si="184"/>
        <v>2026-09-02 13:39:26</v>
      </c>
      <c r="K2310" t="str" cm="1">
        <f t="array" ref="K2310:L2310">_xlfn.TEXTSPLIT(R2310," ")</f>
        <v>SKD05</v>
      </c>
      <c r="L2310" t="str">
        <v>LABUHAN_RATU</v>
      </c>
      <c r="P2310" s="57" t="s">
        <v>22403</v>
      </c>
      <c r="Q2310" s="57" t="s">
        <v>11054</v>
      </c>
      <c r="R2310" s="57" t="s">
        <v>11771</v>
      </c>
      <c r="S2310" s="57" t="s">
        <v>11772</v>
      </c>
      <c r="T2310" s="57" t="s">
        <v>11773</v>
      </c>
      <c r="U2310" s="57" t="s">
        <v>22404</v>
      </c>
      <c r="V2310" t="s">
        <v>22405</v>
      </c>
    </row>
    <row r="2311" ht="15" spans="1:22">
      <c r="A2311" s="52">
        <f t="shared" si="180"/>
        <v>46267</v>
      </c>
      <c r="B2311" t="str">
        <f t="shared" si="181"/>
        <v>AGENT06</v>
      </c>
      <c r="C2311" t="str">
        <f t="shared" si="182"/>
        <v>SANGKAR</v>
      </c>
      <c r="D2311" t="str">
        <f t="shared" si="183"/>
        <v>BZS01</v>
      </c>
      <c r="H2311" t="str">
        <f t="shared" si="184"/>
        <v>2026-09-02 13:39:15</v>
      </c>
      <c r="K2311" t="str" cm="1">
        <f t="array" ref="K2311:L2311">_xlfn.TEXTSPLIT(R2311," ")</f>
        <v>BZS01</v>
      </c>
      <c r="L2311" t="str">
        <v>SANGKAR</v>
      </c>
      <c r="P2311" s="57" t="s">
        <v>22406</v>
      </c>
      <c r="Q2311" s="57" t="s">
        <v>10410</v>
      </c>
      <c r="R2311" s="57" t="s">
        <v>16714</v>
      </c>
      <c r="S2311" s="57" t="s">
        <v>16715</v>
      </c>
      <c r="T2311" s="57" t="s">
        <v>7277</v>
      </c>
      <c r="U2311" s="57" t="s">
        <v>22407</v>
      </c>
    </row>
    <row r="2312" ht="15" spans="1:22">
      <c r="A2312" s="52">
        <f t="shared" si="180"/>
        <v>46267</v>
      </c>
      <c r="B2312" t="str">
        <f t="shared" si="181"/>
        <v>AGENT06</v>
      </c>
      <c r="C2312" t="str">
        <f t="shared" si="182"/>
        <v>LUBUK_ALUNG_02</v>
      </c>
      <c r="D2312" t="str">
        <f t="shared" si="183"/>
        <v>PPR16A</v>
      </c>
      <c r="H2312" t="str">
        <f t="shared" si="184"/>
        <v>2026-09-02 13:38:47</v>
      </c>
      <c r="K2312" t="str" cm="1">
        <f t="array" ref="K2312:L2312">_xlfn.TEXTSPLIT(R2312," ")</f>
        <v>PPR16A</v>
      </c>
      <c r="L2312" t="str">
        <v>LUBUK_ALUNG_02</v>
      </c>
      <c r="P2312" s="57" t="s">
        <v>22408</v>
      </c>
      <c r="Q2312" s="57" t="s">
        <v>10410</v>
      </c>
      <c r="R2312" s="57" t="s">
        <v>10438</v>
      </c>
      <c r="S2312" s="57" t="s">
        <v>10439</v>
      </c>
      <c r="T2312" s="57" t="s">
        <v>10440</v>
      </c>
      <c r="U2312" s="57" t="s">
        <v>22409</v>
      </c>
    </row>
    <row r="2313" ht="15" spans="1:22">
      <c r="A2313" s="52">
        <f t="shared" si="180"/>
        <v>46267</v>
      </c>
      <c r="B2313" t="str">
        <f t="shared" si="181"/>
        <v>AGENT19</v>
      </c>
      <c r="C2313" t="str">
        <f t="shared" si="182"/>
        <v>BANGKALAN</v>
      </c>
      <c r="D2313" t="str">
        <f t="shared" si="183"/>
        <v>BWX01</v>
      </c>
      <c r="H2313" t="str">
        <f t="shared" si="184"/>
        <v>2026-09-02 13:37:47</v>
      </c>
      <c r="K2313" t="str" cm="1">
        <f t="array" ref="K2313:L2313">_xlfn.TEXTSPLIT(R2313," ")</f>
        <v>BWX01</v>
      </c>
      <c r="L2313" t="str">
        <v>BANGKALAN</v>
      </c>
      <c r="P2313" s="57" t="s">
        <v>22410</v>
      </c>
      <c r="Q2313" s="57" t="s">
        <v>10181</v>
      </c>
      <c r="R2313" s="57" t="s">
        <v>15721</v>
      </c>
      <c r="S2313" s="57" t="s">
        <v>15722</v>
      </c>
      <c r="T2313" s="57" t="s">
        <v>15723</v>
      </c>
      <c r="U2313" s="57" t="s">
        <v>22411</v>
      </c>
    </row>
    <row r="2314" ht="15" spans="1:22">
      <c r="A2314" s="52">
        <f t="shared" si="180"/>
        <v>46267</v>
      </c>
      <c r="B2314" t="str">
        <f t="shared" si="181"/>
        <v>AGENT16</v>
      </c>
      <c r="C2314" t="str">
        <f t="shared" si="182"/>
        <v>SIN03A</v>
      </c>
      <c r="D2314" t="str">
        <f t="shared" si="183"/>
        <v>SIN03A</v>
      </c>
      <c r="H2314" t="str">
        <f t="shared" si="184"/>
        <v>2026-09-02 13:37:19</v>
      </c>
      <c r="K2314" t="str" cm="1">
        <f t="array" ref="K2314:L2314">_xlfn.TEXTSPLIT(R2314," ")</f>
        <v>SIN03A</v>
      </c>
      <c r="L2314" t="str">
        <v>SIN03A</v>
      </c>
      <c r="P2314" s="57" t="s">
        <v>22412</v>
      </c>
      <c r="Q2314" s="57" t="s">
        <v>10199</v>
      </c>
      <c r="R2314" s="57" t="s">
        <v>14926</v>
      </c>
      <c r="S2314" s="57" t="s">
        <v>14927</v>
      </c>
      <c r="T2314" s="57" t="s">
        <v>14888</v>
      </c>
      <c r="U2314" s="57" t="s">
        <v>22413</v>
      </c>
      <c r="V2314" t="s">
        <v>22414</v>
      </c>
    </row>
    <row r="2315" ht="15" spans="1:22">
      <c r="A2315" s="52">
        <f t="shared" si="180"/>
        <v>46267</v>
      </c>
      <c r="B2315" t="str">
        <f t="shared" si="181"/>
        <v>AGENT10</v>
      </c>
      <c r="C2315" t="str">
        <f t="shared" si="182"/>
        <v>WAY_KANDIS</v>
      </c>
      <c r="D2315" t="str">
        <f t="shared" si="183"/>
        <v>TKG13</v>
      </c>
      <c r="H2315" t="str">
        <f t="shared" si="184"/>
        <v>2026-09-02 13:35:57</v>
      </c>
      <c r="K2315" t="str" cm="1">
        <f t="array" ref="K2315:L2315">_xlfn.TEXTSPLIT(R2315," ")</f>
        <v>TKG13</v>
      </c>
      <c r="L2315" t="str">
        <v>WAY_KANDIS</v>
      </c>
      <c r="P2315" s="57" t="s">
        <v>22415</v>
      </c>
      <c r="Q2315" s="57" t="s">
        <v>11054</v>
      </c>
      <c r="R2315" s="57" t="s">
        <v>15035</v>
      </c>
      <c r="S2315" s="57" t="s">
        <v>15036</v>
      </c>
      <c r="T2315" s="57" t="s">
        <v>15037</v>
      </c>
      <c r="U2315" s="57" t="s">
        <v>22416</v>
      </c>
      <c r="V2315" t="s">
        <v>22417</v>
      </c>
    </row>
    <row r="2316" ht="15" spans="1:22">
      <c r="A2316" s="52">
        <f t="shared" si="180"/>
        <v>46267</v>
      </c>
      <c r="B2316" t="str">
        <f t="shared" si="181"/>
        <v>AGENT08</v>
      </c>
      <c r="C2316" t="str">
        <f t="shared" si="182"/>
        <v>LEMABANG_2</v>
      </c>
      <c r="D2316" t="str">
        <f t="shared" si="183"/>
        <v>PLM50</v>
      </c>
      <c r="H2316" t="str">
        <f t="shared" si="184"/>
        <v>2026-09-02 13:35:54</v>
      </c>
      <c r="K2316" t="str" cm="1">
        <f t="array" ref="K2316:L2316">_xlfn.TEXTSPLIT(R2316," ")</f>
        <v>PLM50</v>
      </c>
      <c r="L2316" t="str">
        <v>LEMABANG_2</v>
      </c>
      <c r="P2316" s="57" t="s">
        <v>22418</v>
      </c>
      <c r="Q2316" s="57" t="s">
        <v>10398</v>
      </c>
      <c r="R2316" s="57" t="s">
        <v>11707</v>
      </c>
      <c r="S2316" s="57" t="s">
        <v>11708</v>
      </c>
      <c r="T2316" s="57" t="s">
        <v>7928</v>
      </c>
      <c r="U2316" s="57" t="s">
        <v>22419</v>
      </c>
      <c r="V2316" t="s">
        <v>22420</v>
      </c>
    </row>
    <row r="2317" ht="15" spans="1:22">
      <c r="A2317" s="52">
        <f t="shared" si="180"/>
        <v>46267</v>
      </c>
      <c r="B2317" t="str">
        <f t="shared" si="181"/>
        <v>AGENT22</v>
      </c>
      <c r="C2317" t="str">
        <f t="shared" si="182"/>
        <v>DAYA</v>
      </c>
      <c r="D2317" t="str">
        <f t="shared" si="183"/>
        <v>UPG18</v>
      </c>
      <c r="H2317" t="str">
        <f t="shared" si="184"/>
        <v>2026-09-02 13:35:34</v>
      </c>
      <c r="K2317" t="str" cm="1">
        <f t="array" ref="K2317:L2317">_xlfn.TEXTSPLIT(R2317," ")</f>
        <v>UPG18</v>
      </c>
      <c r="L2317" t="str">
        <v>DAYA</v>
      </c>
      <c r="P2317" s="57" t="s">
        <v>22421</v>
      </c>
      <c r="Q2317" s="57" t="s">
        <v>11133</v>
      </c>
      <c r="R2317" s="57" t="s">
        <v>14292</v>
      </c>
      <c r="S2317" s="57" t="s">
        <v>14293</v>
      </c>
      <c r="T2317" s="57" t="s">
        <v>14294</v>
      </c>
      <c r="U2317" s="57" t="s">
        <v>22422</v>
      </c>
    </row>
    <row r="2318" ht="15" spans="1:22">
      <c r="A2318" s="52">
        <f t="shared" si="180"/>
        <v>46267</v>
      </c>
      <c r="B2318" t="str">
        <f t="shared" si="181"/>
        <v>AGENT16</v>
      </c>
      <c r="C2318" t="str">
        <f t="shared" si="182"/>
        <v>SIN07A</v>
      </c>
      <c r="D2318" t="str">
        <f t="shared" si="183"/>
        <v>SIN07A</v>
      </c>
      <c r="H2318" t="str">
        <f t="shared" si="184"/>
        <v>2026-09-02 13:34:14</v>
      </c>
      <c r="K2318" t="str" cm="1">
        <f t="array" ref="K2318:L2318">_xlfn.TEXTSPLIT(R2318," ")</f>
        <v>SIN07A</v>
      </c>
      <c r="L2318" t="str">
        <v>SIN07A</v>
      </c>
      <c r="P2318" s="57" t="s">
        <v>22423</v>
      </c>
      <c r="Q2318" s="57" t="s">
        <v>10199</v>
      </c>
      <c r="R2318" s="57" t="s">
        <v>14886</v>
      </c>
      <c r="S2318" s="57" t="s">
        <v>14887</v>
      </c>
      <c r="T2318" s="57" t="s">
        <v>14888</v>
      </c>
      <c r="U2318" s="57" t="s">
        <v>22424</v>
      </c>
      <c r="V2318" t="s">
        <v>22414</v>
      </c>
    </row>
    <row r="2319" ht="15" spans="1:22">
      <c r="A2319" s="52">
        <f t="shared" si="180"/>
        <v>46267</v>
      </c>
      <c r="B2319" t="str">
        <f t="shared" si="181"/>
        <v>AGENT06</v>
      </c>
      <c r="C2319" t="str">
        <f t="shared" si="182"/>
        <v>PAINAN_01</v>
      </c>
      <c r="D2319" t="str">
        <f t="shared" si="183"/>
        <v>PNN05</v>
      </c>
      <c r="H2319" t="str">
        <f t="shared" si="184"/>
        <v>2026-09-02 13:34:11</v>
      </c>
      <c r="K2319" t="str" cm="1">
        <f t="array" ref="K2319:L2319">_xlfn.TEXTSPLIT(R2319," ")</f>
        <v>PNN05</v>
      </c>
      <c r="L2319" t="str">
        <v>PAINAN_01</v>
      </c>
      <c r="P2319" s="57" t="s">
        <v>22425</v>
      </c>
      <c r="Q2319" s="57" t="s">
        <v>10410</v>
      </c>
      <c r="R2319" s="57" t="s">
        <v>19104</v>
      </c>
      <c r="S2319" s="57" t="s">
        <v>19105</v>
      </c>
      <c r="T2319" s="57" t="s">
        <v>19106</v>
      </c>
      <c r="U2319" s="57" t="s">
        <v>22426</v>
      </c>
      <c r="V2319" t="s">
        <v>22427</v>
      </c>
    </row>
    <row r="2320" ht="15" spans="1:22">
      <c r="A2320" s="52">
        <f t="shared" ref="A2320:A2383" si="185">INT(H2320)</f>
        <v>46267</v>
      </c>
      <c r="B2320" t="str">
        <f t="shared" ref="B2320:B2383" si="186">RIGHT(Q2320,7)</f>
        <v>AGENT04</v>
      </c>
      <c r="C2320" t="str">
        <f t="shared" ref="C2320:C2383" si="187">L2320</f>
        <v>SIAPI_API_01</v>
      </c>
      <c r="D2320" t="str">
        <f t="shared" ref="D2320:D2383" si="188">K2320</f>
        <v>BAS01A</v>
      </c>
      <c r="H2320" t="str">
        <f t="shared" ref="H2320:H2383" si="189">P2320</f>
        <v>2026-09-02 13:33:00</v>
      </c>
      <c r="K2320" t="str" cm="1">
        <f t="array" ref="K2320:L2320">_xlfn.TEXTSPLIT(R2320," ")</f>
        <v>BAS01A</v>
      </c>
      <c r="L2320" t="str">
        <v>SIAPI_API_01</v>
      </c>
      <c r="P2320" s="57" t="s">
        <v>22428</v>
      </c>
      <c r="Q2320" s="57" t="s">
        <v>10193</v>
      </c>
      <c r="R2320" s="57" t="s">
        <v>10844</v>
      </c>
      <c r="S2320" s="57" t="s">
        <v>10845</v>
      </c>
      <c r="T2320" s="57" t="s">
        <v>10846</v>
      </c>
      <c r="U2320" s="57" t="s">
        <v>22429</v>
      </c>
    </row>
    <row r="2321" ht="15" spans="1:22">
      <c r="A2321" s="52">
        <f t="shared" si="185"/>
        <v>46267</v>
      </c>
      <c r="B2321" t="str">
        <f t="shared" si="186"/>
        <v>AGENT19</v>
      </c>
      <c r="C2321" t="str">
        <f t="shared" si="187"/>
        <v>PURWODADI_1</v>
      </c>
      <c r="D2321" t="str">
        <f t="shared" si="188"/>
        <v>PND05</v>
      </c>
      <c r="H2321" t="str">
        <f t="shared" si="189"/>
        <v>2026-09-02 13:32:53</v>
      </c>
      <c r="K2321" t="str" cm="1">
        <f t="array" ref="K2321:L2321">_xlfn.TEXTSPLIT(R2321," ")</f>
        <v>PND05</v>
      </c>
      <c r="L2321" t="str">
        <v>PURWODADI_1</v>
      </c>
      <c r="P2321" s="57" t="s">
        <v>22430</v>
      </c>
      <c r="Q2321" s="57" t="s">
        <v>10181</v>
      </c>
      <c r="R2321" s="57" t="s">
        <v>22431</v>
      </c>
      <c r="S2321" s="57" t="s">
        <v>22432</v>
      </c>
      <c r="T2321" s="57" t="s">
        <v>22433</v>
      </c>
      <c r="U2321" s="57" t="s">
        <v>22434</v>
      </c>
      <c r="V2321" t="s">
        <v>22435</v>
      </c>
    </row>
    <row r="2322" ht="15" spans="1:22">
      <c r="A2322" s="52">
        <f t="shared" si="185"/>
        <v>46267</v>
      </c>
      <c r="B2322" t="str">
        <f t="shared" si="186"/>
        <v>AGENT16</v>
      </c>
      <c r="C2322" t="str">
        <f t="shared" si="187"/>
        <v>GRT42</v>
      </c>
      <c r="D2322" t="str">
        <f t="shared" si="188"/>
        <v>GRT42</v>
      </c>
      <c r="H2322" t="str">
        <f t="shared" si="189"/>
        <v>2026-09-02 13:32:38</v>
      </c>
      <c r="K2322" t="str" cm="1">
        <f t="array" ref="K2322:L2322">_xlfn.TEXTSPLIT(R2322," ")</f>
        <v>GRT42</v>
      </c>
      <c r="L2322" t="str">
        <v>GRT42</v>
      </c>
      <c r="P2322" s="57" t="s">
        <v>22436</v>
      </c>
      <c r="Q2322" s="57" t="s">
        <v>10199</v>
      </c>
      <c r="R2322" s="57" t="s">
        <v>18928</v>
      </c>
      <c r="S2322" s="57" t="s">
        <v>18929</v>
      </c>
      <c r="T2322" s="57" t="s">
        <v>18930</v>
      </c>
      <c r="U2322" s="57" t="s">
        <v>22437</v>
      </c>
      <c r="V2322" t="s">
        <v>22438</v>
      </c>
    </row>
    <row r="2323" ht="15" spans="1:22">
      <c r="A2323" s="52">
        <f t="shared" si="185"/>
        <v>46267</v>
      </c>
      <c r="B2323" t="str">
        <f t="shared" si="186"/>
        <v>AGENT16</v>
      </c>
      <c r="C2323" t="str">
        <f t="shared" si="187"/>
        <v>SUM22</v>
      </c>
      <c r="D2323" t="str">
        <f t="shared" si="188"/>
        <v>SUM22</v>
      </c>
      <c r="H2323" t="str">
        <f t="shared" si="189"/>
        <v>2026-09-02 13:32:33</v>
      </c>
      <c r="K2323" t="str" cm="1">
        <f t="array" ref="K2323:L2323">_xlfn.TEXTSPLIT(R2323," ")</f>
        <v>SUM22</v>
      </c>
      <c r="L2323" t="str">
        <v>SUM22</v>
      </c>
      <c r="P2323" s="57" t="s">
        <v>22439</v>
      </c>
      <c r="Q2323" s="57" t="s">
        <v>10199</v>
      </c>
      <c r="R2323" s="57" t="s">
        <v>10712</v>
      </c>
      <c r="S2323" s="57" t="s">
        <v>10713</v>
      </c>
      <c r="T2323" s="57" t="s">
        <v>10714</v>
      </c>
      <c r="U2323" s="57" t="s">
        <v>22440</v>
      </c>
    </row>
    <row r="2324" ht="15" spans="1:22">
      <c r="A2324" s="52">
        <f t="shared" si="185"/>
        <v>46267</v>
      </c>
      <c r="B2324" t="str">
        <f t="shared" si="186"/>
        <v>AGENT08</v>
      </c>
      <c r="C2324" t="str">
        <f t="shared" si="187"/>
        <v>BAYUNG_LENCIR</v>
      </c>
      <c r="D2324" t="str">
        <f t="shared" si="188"/>
        <v>SKY03</v>
      </c>
      <c r="H2324" t="str">
        <f t="shared" si="189"/>
        <v>2026-09-02 13:32:31</v>
      </c>
      <c r="K2324" t="str" cm="1">
        <f t="array" ref="K2324:L2324">_xlfn.TEXTSPLIT(R2324," ")</f>
        <v>SKY03</v>
      </c>
      <c r="L2324" t="str">
        <v>BAYUNG_LENCIR</v>
      </c>
      <c r="P2324" s="57" t="s">
        <v>22441</v>
      </c>
      <c r="Q2324" s="57" t="s">
        <v>10398</v>
      </c>
      <c r="R2324" s="57" t="s">
        <v>22442</v>
      </c>
      <c r="S2324" s="57" t="s">
        <v>22443</v>
      </c>
      <c r="T2324" s="57" t="s">
        <v>8086</v>
      </c>
      <c r="U2324" s="57" t="s">
        <v>22444</v>
      </c>
      <c r="V2324" t="s">
        <v>22445</v>
      </c>
    </row>
    <row r="2325" ht="15" spans="1:22">
      <c r="A2325" s="52">
        <f t="shared" si="185"/>
        <v>46267</v>
      </c>
      <c r="B2325" t="str">
        <f t="shared" si="186"/>
        <v>AGENT02</v>
      </c>
      <c r="C2325" t="str">
        <f t="shared" si="187"/>
        <v>SERBELAWAN</v>
      </c>
      <c r="D2325" t="str">
        <f t="shared" si="188"/>
        <v>RYA05</v>
      </c>
      <c r="H2325" t="str">
        <f t="shared" si="189"/>
        <v>2026-09-02 13:32:24</v>
      </c>
      <c r="K2325" t="str" cm="1">
        <f t="array" ref="K2325:L2325">_xlfn.TEXTSPLIT(R2325," ")</f>
        <v>RYA05</v>
      </c>
      <c r="L2325" t="str">
        <v>SERBELAWAN</v>
      </c>
      <c r="P2325" s="57" t="s">
        <v>22446</v>
      </c>
      <c r="Q2325" s="57" t="s">
        <v>10443</v>
      </c>
      <c r="R2325" s="57" t="s">
        <v>12667</v>
      </c>
      <c r="S2325" s="57" t="s">
        <v>12668</v>
      </c>
      <c r="T2325" s="57" t="s">
        <v>12669</v>
      </c>
      <c r="U2325" s="57" t="s">
        <v>22447</v>
      </c>
      <c r="V2325" t="s">
        <v>22448</v>
      </c>
    </row>
    <row r="2326" ht="15" spans="1:22">
      <c r="A2326" s="52">
        <f t="shared" si="185"/>
        <v>46267</v>
      </c>
      <c r="B2326" t="str">
        <f t="shared" si="186"/>
        <v>AGENT16</v>
      </c>
      <c r="C2326" t="str">
        <f t="shared" si="187"/>
        <v>SMB08B</v>
      </c>
      <c r="D2326" t="str">
        <f t="shared" si="188"/>
        <v>SMB08B</v>
      </c>
      <c r="H2326" t="str">
        <f t="shared" si="189"/>
        <v>2026-09-02 13:31:57</v>
      </c>
      <c r="K2326" t="str" cm="1">
        <f t="array" ref="K2326:L2326">_xlfn.TEXTSPLIT(R2326," ")</f>
        <v>SMB08B</v>
      </c>
      <c r="L2326" t="str">
        <v>SMB08B</v>
      </c>
      <c r="P2326" s="57" t="s">
        <v>22449</v>
      </c>
      <c r="Q2326" s="57" t="s">
        <v>10199</v>
      </c>
      <c r="R2326" s="57" t="s">
        <v>17796</v>
      </c>
      <c r="S2326" s="57" t="s">
        <v>17797</v>
      </c>
      <c r="T2326" s="57" t="s">
        <v>17798</v>
      </c>
      <c r="U2326" s="57" t="s">
        <v>22450</v>
      </c>
      <c r="V2326" t="s">
        <v>22451</v>
      </c>
    </row>
    <row r="2327" ht="15" spans="1:22">
      <c r="A2327" s="52">
        <f t="shared" si="185"/>
        <v>46267</v>
      </c>
      <c r="B2327" t="str">
        <f t="shared" si="186"/>
        <v>AGENT19</v>
      </c>
      <c r="C2327" t="str">
        <f t="shared" si="187"/>
        <v>PONGGOK</v>
      </c>
      <c r="D2327" t="str">
        <f t="shared" si="188"/>
        <v>WLG03</v>
      </c>
      <c r="H2327" t="str">
        <f t="shared" si="189"/>
        <v>2026-09-02 13:31:42</v>
      </c>
      <c r="K2327" t="str" cm="1">
        <f t="array" ref="K2327:L2327">_xlfn.TEXTSPLIT(R2327," ")</f>
        <v>WLG03</v>
      </c>
      <c r="L2327" t="str">
        <v>PONGGOK</v>
      </c>
      <c r="P2327" s="57" t="s">
        <v>22452</v>
      </c>
      <c r="Q2327" s="57" t="s">
        <v>10181</v>
      </c>
      <c r="R2327" s="57" t="s">
        <v>12887</v>
      </c>
      <c r="S2327" s="57" t="s">
        <v>12888</v>
      </c>
      <c r="T2327" s="57" t="s">
        <v>12889</v>
      </c>
      <c r="U2327" s="57" t="s">
        <v>22453</v>
      </c>
    </row>
    <row r="2328" ht="15" spans="1:22">
      <c r="A2328" s="52">
        <f t="shared" si="185"/>
        <v>46267</v>
      </c>
      <c r="B2328" t="str">
        <f t="shared" si="186"/>
        <v>AGENT19</v>
      </c>
      <c r="C2328" t="str">
        <f t="shared" si="187"/>
        <v>KEPANJEN</v>
      </c>
      <c r="D2328" t="str">
        <f t="shared" si="188"/>
        <v>KPJ01</v>
      </c>
      <c r="H2328" t="str">
        <f t="shared" si="189"/>
        <v>2026-09-02 13:31:33</v>
      </c>
      <c r="K2328" t="str" cm="1">
        <f t="array" ref="K2328:L2328">_xlfn.TEXTSPLIT(R2328," ")</f>
        <v>KPJ01</v>
      </c>
      <c r="L2328" t="str">
        <v>KEPANJEN</v>
      </c>
      <c r="P2328" s="57" t="s">
        <v>22454</v>
      </c>
      <c r="Q2328" s="57" t="s">
        <v>10181</v>
      </c>
      <c r="R2328" s="57" t="s">
        <v>11833</v>
      </c>
      <c r="S2328" s="57" t="s">
        <v>11834</v>
      </c>
      <c r="T2328" s="57" t="s">
        <v>11752</v>
      </c>
      <c r="U2328" s="57" t="s">
        <v>22455</v>
      </c>
    </row>
    <row r="2329" ht="15" spans="1:22">
      <c r="A2329" s="52">
        <f t="shared" si="185"/>
        <v>46267</v>
      </c>
      <c r="B2329" t="str">
        <f t="shared" si="186"/>
        <v>AGENT17</v>
      </c>
      <c r="C2329" t="str">
        <f t="shared" si="187"/>
        <v>SARANG</v>
      </c>
      <c r="D2329" t="str">
        <f t="shared" si="188"/>
        <v>RMB10</v>
      </c>
      <c r="H2329" t="str">
        <f t="shared" si="189"/>
        <v>2026-09-02 13:30:59</v>
      </c>
      <c r="K2329" t="str" cm="1">
        <f t="array" ref="K2329:L2329">_xlfn.TEXTSPLIT(R2329," ")</f>
        <v>RMB10</v>
      </c>
      <c r="L2329" t="str">
        <v>SARANG</v>
      </c>
      <c r="P2329" s="57" t="s">
        <v>22456</v>
      </c>
      <c r="Q2329" s="57" t="s">
        <v>11249</v>
      </c>
      <c r="R2329" s="57" t="s">
        <v>14866</v>
      </c>
      <c r="S2329" s="57" t="s">
        <v>14867</v>
      </c>
      <c r="T2329" s="57" t="s">
        <v>14868</v>
      </c>
      <c r="U2329" s="57" t="s">
        <v>22457</v>
      </c>
      <c r="V2329" t="s">
        <v>9769</v>
      </c>
    </row>
    <row r="2330" ht="15" spans="1:22">
      <c r="A2330" s="52">
        <f t="shared" si="185"/>
        <v>46267</v>
      </c>
      <c r="B2330" t="str">
        <f t="shared" si="186"/>
        <v>AGENT19</v>
      </c>
      <c r="C2330" t="str">
        <f t="shared" si="187"/>
        <v>SRENGAT</v>
      </c>
      <c r="D2330" t="str">
        <f t="shared" si="188"/>
        <v>BLT03</v>
      </c>
      <c r="H2330" t="str">
        <f t="shared" si="189"/>
        <v>2026-09-02 13:30:25</v>
      </c>
      <c r="K2330" t="str" cm="1">
        <f t="array" ref="K2330:L2330">_xlfn.TEXTSPLIT(R2330," ")</f>
        <v>BLT03</v>
      </c>
      <c r="L2330" t="str">
        <v>SRENGAT</v>
      </c>
      <c r="P2330" s="57" t="s">
        <v>22458</v>
      </c>
      <c r="Q2330" s="57" t="s">
        <v>10181</v>
      </c>
      <c r="R2330" s="57" t="s">
        <v>10341</v>
      </c>
      <c r="S2330" s="57" t="s">
        <v>10342</v>
      </c>
      <c r="T2330" s="57" t="s">
        <v>10343</v>
      </c>
      <c r="U2330" s="57" t="s">
        <v>22459</v>
      </c>
    </row>
    <row r="2331" ht="15" spans="1:22">
      <c r="A2331" s="52">
        <f t="shared" si="185"/>
        <v>46267</v>
      </c>
      <c r="B2331" t="str">
        <f t="shared" si="186"/>
        <v>AGENT19</v>
      </c>
      <c r="C2331" t="str">
        <f t="shared" si="187"/>
        <v>KERTOSONO</v>
      </c>
      <c r="D2331" t="str">
        <f t="shared" si="188"/>
        <v>NGK02</v>
      </c>
      <c r="H2331" t="str">
        <f t="shared" si="189"/>
        <v>2026-09-02 13:30:03</v>
      </c>
      <c r="K2331" t="str" cm="1">
        <f t="array" ref="K2331:L2331">_xlfn.TEXTSPLIT(R2331," ")</f>
        <v>NGK02</v>
      </c>
      <c r="L2331" t="str">
        <v>KERTOSONO</v>
      </c>
      <c r="P2331" s="57" t="s">
        <v>22460</v>
      </c>
      <c r="Q2331" s="57" t="s">
        <v>10181</v>
      </c>
      <c r="R2331" s="57" t="s">
        <v>12386</v>
      </c>
      <c r="S2331" s="57" t="s">
        <v>12387</v>
      </c>
      <c r="T2331" s="57" t="s">
        <v>12388</v>
      </c>
      <c r="U2331" s="57" t="s">
        <v>22461</v>
      </c>
      <c r="V2331" t="s">
        <v>22462</v>
      </c>
    </row>
    <row r="2332" ht="15" spans="1:22">
      <c r="A2332" s="52">
        <f t="shared" si="185"/>
        <v>46267</v>
      </c>
      <c r="B2332" t="str">
        <f t="shared" si="186"/>
        <v>AGENT16</v>
      </c>
      <c r="C2332" t="str">
        <f t="shared" si="187"/>
        <v>SMB08B</v>
      </c>
      <c r="D2332" t="str">
        <f t="shared" si="188"/>
        <v>SMB08B</v>
      </c>
      <c r="H2332" t="str">
        <f t="shared" si="189"/>
        <v>2026-09-02 13:29:46</v>
      </c>
      <c r="K2332" t="str" cm="1">
        <f t="array" ref="K2332:L2332">_xlfn.TEXTSPLIT(R2332," ")</f>
        <v>SMB08B</v>
      </c>
      <c r="L2332" t="str">
        <v>SMB08B</v>
      </c>
      <c r="P2332" s="57" t="s">
        <v>22463</v>
      </c>
      <c r="Q2332" s="57" t="s">
        <v>10199</v>
      </c>
      <c r="R2332" s="57" t="s">
        <v>17796</v>
      </c>
      <c r="S2332" s="57" t="s">
        <v>17797</v>
      </c>
      <c r="T2332" s="57" t="s">
        <v>17798</v>
      </c>
      <c r="U2332" s="57" t="s">
        <v>22464</v>
      </c>
      <c r="V2332" t="s">
        <v>22465</v>
      </c>
    </row>
    <row r="2333" ht="15" spans="1:22">
      <c r="A2333" s="52">
        <f t="shared" si="185"/>
        <v>46267</v>
      </c>
      <c r="B2333" t="str">
        <f t="shared" si="186"/>
        <v>AGENT05</v>
      </c>
      <c r="C2333" t="str">
        <f t="shared" si="187"/>
        <v>TCTJU032</v>
      </c>
      <c r="D2333" t="str">
        <f t="shared" si="188"/>
        <v>TCTJU032</v>
      </c>
      <c r="H2333" t="str">
        <f t="shared" si="189"/>
        <v>2026-09-02 13:28:36</v>
      </c>
      <c r="K2333" t="str" cm="1">
        <f t="array" ref="K2333:L2333">_xlfn.TEXTSPLIT(R2333," ")</f>
        <v>TCTJU032</v>
      </c>
      <c r="L2333" t="str">
        <v>TCTJU032</v>
      </c>
      <c r="P2333" s="57" t="s">
        <v>22466</v>
      </c>
      <c r="Q2333" s="57" t="s">
        <v>10567</v>
      </c>
      <c r="R2333" s="57" t="s">
        <v>11532</v>
      </c>
      <c r="S2333" s="57" t="s">
        <v>11533</v>
      </c>
      <c r="T2333" s="57" t="s">
        <v>11534</v>
      </c>
      <c r="U2333" s="57" t="s">
        <v>22467</v>
      </c>
      <c r="V2333" t="s">
        <v>22468</v>
      </c>
    </row>
    <row r="2334" ht="15" spans="1:22">
      <c r="A2334" s="52">
        <f t="shared" si="185"/>
        <v>46267</v>
      </c>
      <c r="B2334" t="str">
        <f t="shared" si="186"/>
        <v>AGENT08</v>
      </c>
      <c r="C2334" t="str">
        <f t="shared" si="187"/>
        <v>MAT12</v>
      </c>
      <c r="D2334" t="str">
        <f t="shared" si="188"/>
        <v>MAT12</v>
      </c>
      <c r="H2334" t="str">
        <f t="shared" si="189"/>
        <v>2026-09-02 13:28:14</v>
      </c>
      <c r="K2334" t="str" cm="1">
        <f t="array" ref="K2334:L2334">_xlfn.TEXTSPLIT(R2334," ")</f>
        <v>MAT12</v>
      </c>
      <c r="L2334" t="str">
        <v>MAT12</v>
      </c>
      <c r="P2334" s="57" t="s">
        <v>22469</v>
      </c>
      <c r="Q2334" s="57" t="s">
        <v>10398</v>
      </c>
      <c r="R2334" s="57" t="s">
        <v>11038</v>
      </c>
      <c r="S2334" s="57" t="s">
        <v>11039</v>
      </c>
      <c r="T2334" s="57" t="s">
        <v>11040</v>
      </c>
      <c r="U2334" s="57" t="s">
        <v>22470</v>
      </c>
      <c r="V2334" t="s">
        <v>22471</v>
      </c>
    </row>
    <row r="2335" ht="15" spans="1:22">
      <c r="A2335" s="52">
        <f t="shared" si="185"/>
        <v>46267</v>
      </c>
      <c r="B2335" t="str">
        <f t="shared" si="186"/>
        <v>AGENT09</v>
      </c>
      <c r="C2335" t="str">
        <f t="shared" si="187"/>
        <v>PENARIK</v>
      </c>
      <c r="D2335" t="str">
        <f t="shared" si="188"/>
        <v>MWO03</v>
      </c>
      <c r="H2335" t="str">
        <f t="shared" si="189"/>
        <v>2026-09-02 13:27:33</v>
      </c>
      <c r="K2335" t="str" cm="1">
        <f t="array" ref="K2335:L2335">_xlfn.TEXTSPLIT(R2335," ")</f>
        <v>MWO03</v>
      </c>
      <c r="L2335" t="str">
        <v>PENARIK</v>
      </c>
      <c r="P2335" s="57" t="s">
        <v>22472</v>
      </c>
      <c r="Q2335" s="57" t="s">
        <v>12496</v>
      </c>
      <c r="R2335" s="57" t="s">
        <v>13217</v>
      </c>
      <c r="S2335" s="57" t="s">
        <v>13218</v>
      </c>
      <c r="T2335" s="57" t="s">
        <v>13219</v>
      </c>
      <c r="U2335" s="57" t="s">
        <v>22473</v>
      </c>
      <c r="V2335" t="s">
        <v>22474</v>
      </c>
    </row>
    <row r="2336" ht="15" spans="1:22">
      <c r="A2336" s="52">
        <f t="shared" si="185"/>
        <v>46267</v>
      </c>
      <c r="B2336" t="str">
        <f t="shared" si="186"/>
        <v>AGENT14</v>
      </c>
      <c r="C2336" t="str">
        <f t="shared" si="187"/>
        <v>DC_BOJONGGEDE</v>
      </c>
      <c r="D2336" t="str">
        <f t="shared" si="188"/>
        <v>BGR01C</v>
      </c>
      <c r="H2336" t="str">
        <f t="shared" si="189"/>
        <v>2026-09-02 13:26:50</v>
      </c>
      <c r="K2336" t="str" cm="1">
        <f t="array" ref="K2336:L2336">_xlfn.TEXTSPLIT(R2336," ")</f>
        <v>BGR01C</v>
      </c>
      <c r="L2336" t="str">
        <v>DC_BOJONGGEDE</v>
      </c>
      <c r="P2336" s="57" t="s">
        <v>22475</v>
      </c>
      <c r="Q2336" s="57" t="s">
        <v>10644</v>
      </c>
      <c r="R2336" s="57" t="s">
        <v>22476</v>
      </c>
      <c r="S2336" s="57" t="s">
        <v>22477</v>
      </c>
      <c r="T2336" s="57" t="s">
        <v>22478</v>
      </c>
      <c r="U2336" s="57" t="s">
        <v>22479</v>
      </c>
      <c r="V2336" t="s">
        <v>22480</v>
      </c>
    </row>
    <row r="2337" ht="15" spans="1:22">
      <c r="A2337" s="52">
        <f t="shared" si="185"/>
        <v>46267</v>
      </c>
      <c r="B2337" t="str">
        <f t="shared" si="186"/>
        <v>AGENT06</v>
      </c>
      <c r="C2337" t="str">
        <f t="shared" si="187"/>
        <v>DHAMASRAYA_01</v>
      </c>
      <c r="D2337" t="str">
        <f t="shared" si="188"/>
        <v>DHR07</v>
      </c>
      <c r="H2337" t="str">
        <f t="shared" si="189"/>
        <v>2026-09-02 13:26:09</v>
      </c>
      <c r="K2337" t="str" cm="1">
        <f t="array" ref="K2337:L2337">_xlfn.TEXTSPLIT(R2337," ")</f>
        <v>DHR07</v>
      </c>
      <c r="L2337" t="str">
        <v>DHAMASRAYA_01</v>
      </c>
      <c r="P2337" s="57" t="s">
        <v>22481</v>
      </c>
      <c r="Q2337" s="57" t="s">
        <v>10410</v>
      </c>
      <c r="R2337" s="57" t="s">
        <v>10411</v>
      </c>
      <c r="S2337" s="57" t="s">
        <v>10412</v>
      </c>
      <c r="T2337" s="57" t="s">
        <v>10413</v>
      </c>
      <c r="U2337" s="57" t="s">
        <v>22482</v>
      </c>
    </row>
    <row r="2338" ht="15" spans="1:22">
      <c r="A2338" s="52">
        <f t="shared" si="185"/>
        <v>46267</v>
      </c>
      <c r="B2338" t="str">
        <f t="shared" si="186"/>
        <v>AGENT16</v>
      </c>
      <c r="C2338" t="str">
        <f t="shared" si="187"/>
        <v>CILAMAYA</v>
      </c>
      <c r="D2338" t="str">
        <f t="shared" si="188"/>
        <v>KRW14</v>
      </c>
      <c r="H2338" t="str">
        <f t="shared" si="189"/>
        <v>2026-09-02 13:26:05</v>
      </c>
      <c r="K2338" t="str" cm="1">
        <f t="array" ref="K2338:L2338">_xlfn.TEXTSPLIT(R2338," ")</f>
        <v>KRW14</v>
      </c>
      <c r="L2338" t="str">
        <v>CILAMAYA</v>
      </c>
      <c r="P2338" s="57" t="s">
        <v>22483</v>
      </c>
      <c r="Q2338" s="57" t="s">
        <v>10199</v>
      </c>
      <c r="R2338" s="57" t="s">
        <v>16823</v>
      </c>
      <c r="S2338" s="57" t="s">
        <v>16824</v>
      </c>
      <c r="T2338" s="57" t="s">
        <v>16825</v>
      </c>
      <c r="U2338" s="57" t="s">
        <v>22484</v>
      </c>
    </row>
    <row r="2339" ht="15" spans="1:22">
      <c r="A2339" s="52">
        <f t="shared" si="185"/>
        <v>46267</v>
      </c>
      <c r="B2339" t="str">
        <f t="shared" si="186"/>
        <v>AGENT16</v>
      </c>
      <c r="C2339" t="str">
        <f t="shared" si="187"/>
        <v>INDANGKERTA</v>
      </c>
      <c r="D2339" t="str">
        <f t="shared" si="188"/>
        <v>KNG11</v>
      </c>
      <c r="H2339" t="str">
        <f t="shared" si="189"/>
        <v>2026-09-02 13:25:43</v>
      </c>
      <c r="K2339" t="str" cm="1">
        <f t="array" ref="K2339:L2339">_xlfn.TEXTSPLIT(R2339," ")</f>
        <v>KNG11</v>
      </c>
      <c r="L2339" t="str">
        <v>INDANGKERTA</v>
      </c>
      <c r="P2339" s="57" t="s">
        <v>22485</v>
      </c>
      <c r="Q2339" s="57" t="s">
        <v>10199</v>
      </c>
      <c r="R2339" s="57" t="s">
        <v>22486</v>
      </c>
      <c r="S2339" s="57" t="s">
        <v>22487</v>
      </c>
      <c r="T2339" s="57" t="s">
        <v>22488</v>
      </c>
      <c r="U2339" s="57" t="s">
        <v>22489</v>
      </c>
      <c r="V2339" t="s">
        <v>22490</v>
      </c>
    </row>
    <row r="2340" ht="15" spans="1:22">
      <c r="A2340" s="52">
        <f t="shared" si="185"/>
        <v>46267</v>
      </c>
      <c r="B2340" t="str">
        <f t="shared" si="186"/>
        <v>AGENT19</v>
      </c>
      <c r="C2340" t="str">
        <f t="shared" si="187"/>
        <v>GUMUKMAS_1</v>
      </c>
      <c r="D2340" t="str">
        <f t="shared" si="188"/>
        <v>JBR27</v>
      </c>
      <c r="H2340" t="str">
        <f t="shared" si="189"/>
        <v>2026-09-02 13:25:34</v>
      </c>
      <c r="K2340" t="str" cm="1">
        <f t="array" ref="K2340:L2340">_xlfn.TEXTSPLIT(R2340," ")</f>
        <v>JBR27</v>
      </c>
      <c r="L2340" t="str">
        <v>GUMUKMAS_1</v>
      </c>
      <c r="P2340" s="57" t="s">
        <v>22491</v>
      </c>
      <c r="Q2340" s="57" t="s">
        <v>10181</v>
      </c>
      <c r="R2340" s="57" t="s">
        <v>11593</v>
      </c>
      <c r="S2340" s="57" t="s">
        <v>11594</v>
      </c>
      <c r="T2340" s="57" t="s">
        <v>11595</v>
      </c>
      <c r="U2340" s="57" t="s">
        <v>22492</v>
      </c>
    </row>
    <row r="2341" ht="15" spans="1:22">
      <c r="A2341" s="52">
        <f t="shared" si="185"/>
        <v>46267</v>
      </c>
      <c r="B2341" t="str">
        <f t="shared" si="186"/>
        <v>AGENT19</v>
      </c>
      <c r="C2341" t="str">
        <f t="shared" si="187"/>
        <v>KENCONG</v>
      </c>
      <c r="D2341" t="str">
        <f t="shared" si="188"/>
        <v>JBR17</v>
      </c>
      <c r="H2341" t="str">
        <f t="shared" si="189"/>
        <v>2026-09-02 13:24:55</v>
      </c>
      <c r="K2341" t="str" cm="1">
        <f t="array" ref="K2341:L2341">_xlfn.TEXTSPLIT(R2341," ")</f>
        <v>JBR17</v>
      </c>
      <c r="L2341" t="str">
        <v>KENCONG</v>
      </c>
      <c r="P2341" s="57" t="s">
        <v>22493</v>
      </c>
      <c r="Q2341" s="57" t="s">
        <v>10181</v>
      </c>
      <c r="R2341" s="57" t="s">
        <v>11577</v>
      </c>
      <c r="S2341" s="57" t="s">
        <v>11578</v>
      </c>
      <c r="T2341" s="57" t="s">
        <v>11579</v>
      </c>
      <c r="U2341" s="57" t="s">
        <v>22494</v>
      </c>
    </row>
    <row r="2342" ht="15" spans="1:22">
      <c r="A2342" s="52">
        <f t="shared" si="185"/>
        <v>46267</v>
      </c>
      <c r="B2342" t="str">
        <f t="shared" si="186"/>
        <v>AGENT16</v>
      </c>
      <c r="C2342" t="str">
        <f t="shared" si="187"/>
        <v>DC_HOLIS</v>
      </c>
      <c r="D2342" t="str">
        <f t="shared" si="188"/>
        <v>BDO96</v>
      </c>
      <c r="H2342" t="str">
        <f t="shared" si="189"/>
        <v>2026-09-02 13:23:48</v>
      </c>
      <c r="K2342" t="str" cm="1">
        <f t="array" ref="K2342:L2342">_xlfn.TEXTSPLIT(R2342," ")</f>
        <v>BDO96</v>
      </c>
      <c r="L2342" t="str">
        <v>DC_HOLIS</v>
      </c>
      <c r="P2342" s="57" t="s">
        <v>22495</v>
      </c>
      <c r="Q2342" s="57" t="s">
        <v>10199</v>
      </c>
      <c r="R2342" s="57" t="s">
        <v>11294</v>
      </c>
      <c r="S2342" s="57" t="s">
        <v>11295</v>
      </c>
      <c r="T2342" s="57" t="s">
        <v>11296</v>
      </c>
      <c r="U2342" s="57" t="s">
        <v>22496</v>
      </c>
      <c r="V2342" t="s">
        <v>22497</v>
      </c>
    </row>
    <row r="2343" ht="15" spans="1:22">
      <c r="A2343" s="52">
        <f t="shared" si="185"/>
        <v>46267</v>
      </c>
      <c r="B2343" t="str">
        <f t="shared" si="186"/>
        <v>AGENT16</v>
      </c>
      <c r="C2343" t="str">
        <f t="shared" si="187"/>
        <v>RANCAH</v>
      </c>
      <c r="D2343" t="str">
        <f t="shared" si="188"/>
        <v>CMI05</v>
      </c>
      <c r="H2343" t="str">
        <f t="shared" si="189"/>
        <v>2026-09-02 13:23:44</v>
      </c>
      <c r="K2343" t="str" cm="1">
        <f t="array" ref="K2343:L2343">_xlfn.TEXTSPLIT(R2343," ")</f>
        <v>CMI05</v>
      </c>
      <c r="L2343" t="str">
        <v>RANCAH</v>
      </c>
      <c r="P2343" s="57" t="s">
        <v>22498</v>
      </c>
      <c r="Q2343" s="57" t="s">
        <v>10199</v>
      </c>
      <c r="R2343" s="57" t="s">
        <v>11144</v>
      </c>
      <c r="S2343" s="57" t="s">
        <v>11145</v>
      </c>
      <c r="T2343" s="57" t="s">
        <v>11146</v>
      </c>
      <c r="U2343" s="57" t="s">
        <v>22499</v>
      </c>
      <c r="V2343" t="s">
        <v>22500</v>
      </c>
    </row>
    <row r="2344" ht="15" spans="1:22">
      <c r="A2344" s="52">
        <f t="shared" si="185"/>
        <v>46267</v>
      </c>
      <c r="B2344" t="str">
        <f t="shared" si="186"/>
        <v>AGENT08</v>
      </c>
      <c r="C2344" t="str">
        <f t="shared" si="187"/>
        <v>KYT04A</v>
      </c>
      <c r="D2344" t="str">
        <f t="shared" si="188"/>
        <v>KYT04A</v>
      </c>
      <c r="H2344" t="str">
        <f t="shared" si="189"/>
        <v>2026-09-02 13:23:16</v>
      </c>
      <c r="K2344" t="str" cm="1">
        <f t="array" ref="K2344:L2344">_xlfn.TEXTSPLIT(R2344," ")</f>
        <v>KYT04A</v>
      </c>
      <c r="L2344" t="str">
        <v>KYT04A</v>
      </c>
      <c r="P2344" s="57" t="s">
        <v>22501</v>
      </c>
      <c r="Q2344" s="57" t="s">
        <v>10398</v>
      </c>
      <c r="R2344" s="57" t="s">
        <v>11854</v>
      </c>
      <c r="S2344" s="57" t="s">
        <v>11855</v>
      </c>
      <c r="T2344" s="57" t="s">
        <v>11856</v>
      </c>
      <c r="U2344" s="57" t="s">
        <v>22502</v>
      </c>
      <c r="V2344" t="s">
        <v>22503</v>
      </c>
    </row>
    <row r="2345" ht="15" spans="1:22">
      <c r="A2345" s="52">
        <f t="shared" si="185"/>
        <v>46267</v>
      </c>
      <c r="B2345" t="str">
        <f t="shared" si="186"/>
        <v>AGENT16</v>
      </c>
      <c r="C2345" t="str">
        <f t="shared" si="187"/>
        <v>TAMANSARI</v>
      </c>
      <c r="D2345" t="str">
        <f t="shared" si="188"/>
        <v>TSK15</v>
      </c>
      <c r="H2345" t="str">
        <f t="shared" si="189"/>
        <v>2026-09-02 13:20:35</v>
      </c>
      <c r="K2345" t="str" cm="1">
        <f t="array" ref="K2345:L2345">_xlfn.TEXTSPLIT(R2345," ")</f>
        <v>TSK15</v>
      </c>
      <c r="L2345" t="str">
        <v>TAMANSARI</v>
      </c>
      <c r="P2345" s="57" t="s">
        <v>22504</v>
      </c>
      <c r="Q2345" s="57" t="s">
        <v>10199</v>
      </c>
      <c r="R2345" s="57" t="s">
        <v>12684</v>
      </c>
      <c r="S2345" s="57" t="s">
        <v>12685</v>
      </c>
      <c r="T2345" s="57" t="s">
        <v>12686</v>
      </c>
      <c r="U2345" s="57" t="s">
        <v>22505</v>
      </c>
      <c r="V2345" t="s">
        <v>22506</v>
      </c>
    </row>
    <row r="2346" ht="15" spans="1:22">
      <c r="A2346" s="52">
        <f t="shared" si="185"/>
        <v>46267</v>
      </c>
      <c r="B2346" t="str">
        <f t="shared" si="186"/>
        <v>AGENT19</v>
      </c>
      <c r="C2346" t="str">
        <f t="shared" si="187"/>
        <v>KEPUTIH_2</v>
      </c>
      <c r="D2346" t="str">
        <f t="shared" si="188"/>
        <v>SUB65</v>
      </c>
      <c r="H2346" t="str">
        <f t="shared" si="189"/>
        <v>2026-09-02 13:20:34</v>
      </c>
      <c r="K2346" t="str" cm="1">
        <f t="array" ref="K2346:L2346">_xlfn.TEXTSPLIT(R2346," ")</f>
        <v>SUB65</v>
      </c>
      <c r="L2346" t="str">
        <v>KEPUTIH_2</v>
      </c>
      <c r="P2346" s="57" t="s">
        <v>22507</v>
      </c>
      <c r="Q2346" s="57" t="s">
        <v>10181</v>
      </c>
      <c r="R2346" s="57" t="s">
        <v>13211</v>
      </c>
      <c r="S2346" s="57" t="s">
        <v>13212</v>
      </c>
      <c r="T2346" s="57" t="s">
        <v>13213</v>
      </c>
      <c r="U2346" s="57" t="s">
        <v>22508</v>
      </c>
      <c r="V2346" t="s">
        <v>22509</v>
      </c>
    </row>
    <row r="2347" ht="15" spans="1:22">
      <c r="A2347" s="52">
        <f t="shared" si="185"/>
        <v>46267</v>
      </c>
      <c r="B2347" t="str">
        <f t="shared" si="186"/>
        <v>AGENT19</v>
      </c>
      <c r="C2347" t="str">
        <f t="shared" si="187"/>
        <v>KRATON_1</v>
      </c>
      <c r="D2347" t="str">
        <f t="shared" si="188"/>
        <v>PSR17</v>
      </c>
      <c r="H2347" t="str">
        <f t="shared" si="189"/>
        <v>2026-09-02 13:19:10</v>
      </c>
      <c r="K2347" t="str" cm="1">
        <f t="array" ref="K2347:L2347">_xlfn.TEXTSPLIT(R2347," ")</f>
        <v>PSR17</v>
      </c>
      <c r="L2347" t="str">
        <v>KRATON_1</v>
      </c>
      <c r="P2347" s="57" t="s">
        <v>22510</v>
      </c>
      <c r="Q2347" s="57" t="s">
        <v>10181</v>
      </c>
      <c r="R2347" s="57" t="s">
        <v>22511</v>
      </c>
      <c r="S2347" s="57" t="s">
        <v>22512</v>
      </c>
      <c r="T2347" s="57" t="s">
        <v>22513</v>
      </c>
      <c r="U2347" s="57" t="s">
        <v>22514</v>
      </c>
      <c r="V2347" t="s">
        <v>22515</v>
      </c>
    </row>
    <row r="2348" ht="15" spans="1:22">
      <c r="A2348" s="52">
        <f t="shared" si="185"/>
        <v>46267</v>
      </c>
      <c r="B2348" t="str">
        <f t="shared" si="186"/>
        <v>AGENT08</v>
      </c>
      <c r="C2348" t="str">
        <f t="shared" si="187"/>
        <v>BABAT_TOMAN</v>
      </c>
      <c r="D2348" t="str">
        <f t="shared" si="188"/>
        <v>SKY04</v>
      </c>
      <c r="H2348" t="str">
        <f t="shared" si="189"/>
        <v>2026-09-02 13:17:53</v>
      </c>
      <c r="K2348" t="str" cm="1">
        <f t="array" ref="K2348:L2348">_xlfn.TEXTSPLIT(R2348," ")</f>
        <v>SKY04</v>
      </c>
      <c r="L2348" t="str">
        <v>BABAT_TOMAN</v>
      </c>
      <c r="P2348" s="57" t="s">
        <v>22516</v>
      </c>
      <c r="Q2348" s="57" t="s">
        <v>10398</v>
      </c>
      <c r="R2348" s="57" t="s">
        <v>15979</v>
      </c>
      <c r="S2348" s="57" t="s">
        <v>15980</v>
      </c>
      <c r="T2348" s="57" t="s">
        <v>15981</v>
      </c>
      <c r="U2348" s="57" t="s">
        <v>22517</v>
      </c>
      <c r="V2348" t="s">
        <v>22518</v>
      </c>
    </row>
    <row r="2349" ht="15" spans="1:22">
      <c r="A2349" s="52">
        <f t="shared" si="185"/>
        <v>46267</v>
      </c>
      <c r="B2349" t="str">
        <f t="shared" si="186"/>
        <v>AGENT08</v>
      </c>
      <c r="C2349" t="str">
        <f t="shared" si="187"/>
        <v>PGK02A</v>
      </c>
      <c r="D2349" t="str">
        <f t="shared" si="188"/>
        <v>PGK02A</v>
      </c>
      <c r="H2349" t="str">
        <f t="shared" si="189"/>
        <v>2026-09-02 13:17:43</v>
      </c>
      <c r="K2349" t="str" cm="1">
        <f t="array" ref="K2349:L2349">_xlfn.TEXTSPLIT(R2349," ")</f>
        <v>PGK02A</v>
      </c>
      <c r="L2349" t="str">
        <v>PGK02A</v>
      </c>
      <c r="P2349" s="57" t="s">
        <v>22519</v>
      </c>
      <c r="Q2349" s="57" t="s">
        <v>10398</v>
      </c>
      <c r="R2349" s="57" t="s">
        <v>12621</v>
      </c>
      <c r="S2349" s="57" t="s">
        <v>12622</v>
      </c>
      <c r="T2349" s="57" t="s">
        <v>12543</v>
      </c>
      <c r="U2349" s="57" t="s">
        <v>22520</v>
      </c>
      <c r="V2349" t="s">
        <v>12545</v>
      </c>
    </row>
    <row r="2350" ht="15" spans="1:22">
      <c r="A2350" s="52">
        <f t="shared" si="185"/>
        <v>46267</v>
      </c>
      <c r="B2350" t="str">
        <f t="shared" si="186"/>
        <v>AGENT16</v>
      </c>
      <c r="C2350" t="str">
        <f t="shared" si="187"/>
        <v>WINDURAJA</v>
      </c>
      <c r="D2350" t="str">
        <f t="shared" si="188"/>
        <v>CMI12</v>
      </c>
      <c r="H2350" t="str">
        <f t="shared" si="189"/>
        <v>2026-09-02 13:17:42</v>
      </c>
      <c r="K2350" t="str" cm="1">
        <f t="array" ref="K2350:L2350">_xlfn.TEXTSPLIT(R2350," ")</f>
        <v>CMI12</v>
      </c>
      <c r="L2350" t="str">
        <v>WINDURAJA</v>
      </c>
      <c r="P2350" s="57" t="s">
        <v>22521</v>
      </c>
      <c r="Q2350" s="57" t="s">
        <v>10199</v>
      </c>
      <c r="R2350" s="57" t="s">
        <v>14448</v>
      </c>
      <c r="S2350" s="57" t="s">
        <v>14449</v>
      </c>
      <c r="T2350" s="57" t="s">
        <v>11072</v>
      </c>
      <c r="U2350" s="57" t="s">
        <v>22522</v>
      </c>
      <c r="V2350" t="s">
        <v>22523</v>
      </c>
    </row>
    <row r="2351" ht="15" spans="1:22">
      <c r="A2351" s="52">
        <f t="shared" si="185"/>
        <v>46267</v>
      </c>
      <c r="B2351" t="str">
        <f t="shared" si="186"/>
        <v>AGENT19</v>
      </c>
      <c r="C2351" t="str">
        <f t="shared" si="187"/>
        <v>BANGIL</v>
      </c>
      <c r="D2351" t="str">
        <f t="shared" si="188"/>
        <v>PSR02</v>
      </c>
      <c r="H2351" t="str">
        <f t="shared" si="189"/>
        <v>2026-09-02 13:16:57</v>
      </c>
      <c r="K2351" t="str" cm="1">
        <f t="array" ref="K2351:L2351">_xlfn.TEXTSPLIT(R2351," ")</f>
        <v>PSR02</v>
      </c>
      <c r="L2351" t="str">
        <v>BANGIL</v>
      </c>
      <c r="P2351" s="57" t="s">
        <v>22524</v>
      </c>
      <c r="Q2351" s="57" t="s">
        <v>10181</v>
      </c>
      <c r="R2351" s="57" t="s">
        <v>22525</v>
      </c>
      <c r="S2351" s="57" t="s">
        <v>22526</v>
      </c>
      <c r="T2351" s="57" t="s">
        <v>22527</v>
      </c>
      <c r="U2351" s="57" t="s">
        <v>22528</v>
      </c>
      <c r="V2351" t="s">
        <v>22529</v>
      </c>
    </row>
    <row r="2352" ht="15" spans="1:22">
      <c r="A2352" s="52">
        <f t="shared" si="185"/>
        <v>46267</v>
      </c>
      <c r="B2352" t="str">
        <f t="shared" si="186"/>
        <v>AGENT19</v>
      </c>
      <c r="C2352" t="str">
        <f t="shared" si="187"/>
        <v>DC_SUDARMO</v>
      </c>
      <c r="D2352" t="str">
        <f t="shared" si="188"/>
        <v>MLG22</v>
      </c>
      <c r="H2352" t="str">
        <f t="shared" si="189"/>
        <v>2026-09-02 13:16:15</v>
      </c>
      <c r="K2352" t="str" cm="1">
        <f t="array" ref="K2352:L2352">_xlfn.TEXTSPLIT(R2352," ")</f>
        <v>MLG22</v>
      </c>
      <c r="L2352" t="str">
        <v>DC_SUDARMO</v>
      </c>
      <c r="P2352" s="57" t="s">
        <v>22530</v>
      </c>
      <c r="Q2352" s="57" t="s">
        <v>10181</v>
      </c>
      <c r="R2352" s="57" t="s">
        <v>12126</v>
      </c>
      <c r="S2352" s="57" t="s">
        <v>12127</v>
      </c>
      <c r="T2352" s="57" t="s">
        <v>12128</v>
      </c>
      <c r="U2352" s="57" t="s">
        <v>22531</v>
      </c>
      <c r="V2352" t="s">
        <v>22532</v>
      </c>
    </row>
    <row r="2353" ht="15" spans="1:22">
      <c r="A2353" s="52">
        <f t="shared" si="185"/>
        <v>46267</v>
      </c>
      <c r="B2353" t="str">
        <f t="shared" si="186"/>
        <v>AGENT17</v>
      </c>
      <c r="C2353" t="str">
        <f t="shared" si="187"/>
        <v>SRG_SALES</v>
      </c>
      <c r="D2353" t="str">
        <f t="shared" si="188"/>
        <v>SRG888</v>
      </c>
      <c r="H2353" t="str">
        <f t="shared" si="189"/>
        <v>2026-09-02 13:16:03</v>
      </c>
      <c r="K2353" t="str" cm="1">
        <f t="array" ref="K2353:L2353">_xlfn.TEXTSPLIT(R2353," ")</f>
        <v>SRG888</v>
      </c>
      <c r="L2353" t="str">
        <v>SRG_SALES</v>
      </c>
      <c r="P2353" s="57" t="s">
        <v>22533</v>
      </c>
      <c r="Q2353" s="57" t="s">
        <v>11249</v>
      </c>
      <c r="R2353" s="57" t="s">
        <v>11473</v>
      </c>
      <c r="S2353" s="57" t="s">
        <v>11474</v>
      </c>
      <c r="T2353" s="57" t="s">
        <v>11475</v>
      </c>
      <c r="U2353" s="57" t="s">
        <v>22534</v>
      </c>
      <c r="V2353" t="s">
        <v>11477</v>
      </c>
    </row>
    <row r="2354" ht="15" spans="1:22">
      <c r="A2354" s="52">
        <f t="shared" si="185"/>
        <v>46267</v>
      </c>
      <c r="B2354" t="str">
        <f t="shared" si="186"/>
        <v>AGENT19</v>
      </c>
      <c r="C2354" t="str">
        <f t="shared" si="187"/>
        <v>JENGGAWAH</v>
      </c>
      <c r="D2354" t="str">
        <f t="shared" si="188"/>
        <v>JBR18</v>
      </c>
      <c r="H2354" t="str">
        <f t="shared" si="189"/>
        <v>2026-09-02 13:15:38</v>
      </c>
      <c r="K2354" t="str" cm="1">
        <f t="array" ref="K2354:L2354">_xlfn.TEXTSPLIT(R2354," ")</f>
        <v>JBR18</v>
      </c>
      <c r="L2354" t="str">
        <v>JENGGAWAH</v>
      </c>
      <c r="P2354" s="57" t="s">
        <v>22535</v>
      </c>
      <c r="Q2354" s="57" t="s">
        <v>10181</v>
      </c>
      <c r="R2354" s="57" t="s">
        <v>11565</v>
      </c>
      <c r="S2354" s="57" t="s">
        <v>11566</v>
      </c>
      <c r="T2354" s="57" t="s">
        <v>11567</v>
      </c>
      <c r="U2354" s="57" t="s">
        <v>22536</v>
      </c>
      <c r="V2354" t="s">
        <v>22537</v>
      </c>
    </row>
    <row r="2355" ht="15" spans="1:22">
      <c r="A2355" s="52">
        <f t="shared" si="185"/>
        <v>46267</v>
      </c>
      <c r="B2355" t="str">
        <f t="shared" si="186"/>
        <v>AGENT16</v>
      </c>
      <c r="C2355" t="str">
        <f t="shared" si="187"/>
        <v>CIGANITRI</v>
      </c>
      <c r="D2355" t="str">
        <f t="shared" si="188"/>
        <v>SOG49</v>
      </c>
      <c r="H2355" t="str">
        <f t="shared" si="189"/>
        <v>2026-09-02 13:15:17</v>
      </c>
      <c r="K2355" t="str" cm="1">
        <f t="array" ref="K2355:L2355">_xlfn.TEXTSPLIT(R2355," ")</f>
        <v>SOG49</v>
      </c>
      <c r="L2355" t="str">
        <v>CIGANITRI</v>
      </c>
      <c r="P2355" s="57" t="s">
        <v>22538</v>
      </c>
      <c r="Q2355" s="57" t="s">
        <v>10199</v>
      </c>
      <c r="R2355" s="57" t="s">
        <v>11598</v>
      </c>
      <c r="S2355" s="57" t="s">
        <v>11599</v>
      </c>
      <c r="T2355" s="57" t="s">
        <v>11600</v>
      </c>
      <c r="U2355" s="57" t="s">
        <v>22539</v>
      </c>
      <c r="V2355" t="s">
        <v>22540</v>
      </c>
    </row>
    <row r="2356" ht="15" spans="1:22">
      <c r="A2356" s="52">
        <f t="shared" si="185"/>
        <v>46267</v>
      </c>
      <c r="B2356" t="str">
        <f t="shared" si="186"/>
        <v>AGENT26</v>
      </c>
      <c r="C2356" t="str">
        <f t="shared" si="187"/>
        <v>DP_PARIS2</v>
      </c>
      <c r="D2356" t="str">
        <f t="shared" si="188"/>
        <v>PNK02A</v>
      </c>
      <c r="H2356" t="str">
        <f t="shared" si="189"/>
        <v>2026-09-02 13:13:43</v>
      </c>
      <c r="K2356" t="str" cm="1">
        <f t="array" ref="K2356:L2356">_xlfn.TEXTSPLIT(R2356," ")</f>
        <v>PNK02A</v>
      </c>
      <c r="L2356" t="str">
        <v>DP_PARIS2</v>
      </c>
      <c r="P2356" s="57" t="s">
        <v>22541</v>
      </c>
      <c r="Q2356" s="57" t="s">
        <v>10307</v>
      </c>
      <c r="R2356" s="57" t="s">
        <v>18581</v>
      </c>
      <c r="S2356" s="57" t="s">
        <v>18582</v>
      </c>
      <c r="T2356" s="57" t="s">
        <v>18583</v>
      </c>
      <c r="U2356" s="57" t="s">
        <v>22542</v>
      </c>
      <c r="V2356" t="s">
        <v>6700</v>
      </c>
    </row>
    <row r="2357" ht="15" spans="1:22">
      <c r="A2357" s="52">
        <f t="shared" si="185"/>
        <v>46267</v>
      </c>
      <c r="B2357" t="str">
        <f t="shared" si="186"/>
        <v>AGENT03</v>
      </c>
      <c r="C2357" t="str">
        <f t="shared" si="187"/>
        <v>KISARAN</v>
      </c>
      <c r="D2357" t="str">
        <f t="shared" si="188"/>
        <v>ASH11</v>
      </c>
      <c r="H2357" t="str">
        <f t="shared" si="189"/>
        <v>2026-09-02 13:10:43</v>
      </c>
      <c r="K2357" t="str" cm="1">
        <f t="array" ref="K2357:L2357">_xlfn.TEXTSPLIT(R2357," ")</f>
        <v>ASH11</v>
      </c>
      <c r="L2357" t="str">
        <v>KISARAN</v>
      </c>
      <c r="P2357" s="57" t="s">
        <v>22543</v>
      </c>
      <c r="Q2357" s="57" t="s">
        <v>10236</v>
      </c>
      <c r="R2357" s="57" t="s">
        <v>14703</v>
      </c>
      <c r="S2357" s="57" t="s">
        <v>14704</v>
      </c>
      <c r="T2357" s="57" t="s">
        <v>14705</v>
      </c>
      <c r="U2357" s="57" t="s">
        <v>22544</v>
      </c>
      <c r="V2357" t="s">
        <v>22545</v>
      </c>
    </row>
    <row r="2358" ht="15" spans="1:22">
      <c r="A2358" s="52">
        <f t="shared" si="185"/>
        <v>46267</v>
      </c>
      <c r="B2358" t="str">
        <f t="shared" si="186"/>
        <v>AGENT16</v>
      </c>
      <c r="C2358" t="str">
        <f t="shared" si="187"/>
        <v>KNG26</v>
      </c>
      <c r="D2358" t="str">
        <f t="shared" si="188"/>
        <v>KNG26</v>
      </c>
      <c r="H2358" t="str">
        <f t="shared" si="189"/>
        <v>2026-09-02 13:08:58</v>
      </c>
      <c r="K2358" t="str" cm="1">
        <f t="array" ref="K2358:L2358">_xlfn.TEXTSPLIT(R2358," ")</f>
        <v>KNG26</v>
      </c>
      <c r="L2358" t="str">
        <v>KNG26</v>
      </c>
      <c r="P2358" s="57" t="s">
        <v>22546</v>
      </c>
      <c r="Q2358" s="57" t="s">
        <v>10199</v>
      </c>
      <c r="R2358" s="57" t="s">
        <v>11272</v>
      </c>
      <c r="S2358" s="57" t="s">
        <v>11273</v>
      </c>
      <c r="T2358" s="57" t="s">
        <v>11274</v>
      </c>
      <c r="U2358" s="57" t="s">
        <v>22547</v>
      </c>
    </row>
    <row r="2359" ht="15" spans="1:22">
      <c r="A2359" s="52">
        <f t="shared" si="185"/>
        <v>46267</v>
      </c>
      <c r="B2359" t="str">
        <f t="shared" si="186"/>
        <v>AGENT26</v>
      </c>
      <c r="C2359" t="str">
        <f t="shared" si="187"/>
        <v>KARANGAN_KOTA</v>
      </c>
      <c r="D2359" t="str">
        <f t="shared" si="188"/>
        <v>NGG07A</v>
      </c>
      <c r="H2359" t="str">
        <f t="shared" si="189"/>
        <v>2026-09-02 13:07:06</v>
      </c>
      <c r="K2359" t="str" cm="1">
        <f t="array" ref="K2359:L2359">_xlfn.TEXTSPLIT(R2359," ")</f>
        <v>NGG07A</v>
      </c>
      <c r="L2359" t="str">
        <v>KARANGAN_KOTA</v>
      </c>
      <c r="P2359" s="57" t="s">
        <v>22548</v>
      </c>
      <c r="Q2359" s="57" t="s">
        <v>10307</v>
      </c>
      <c r="R2359" s="57" t="s">
        <v>12423</v>
      </c>
      <c r="S2359" s="57" t="s">
        <v>12424</v>
      </c>
      <c r="T2359" s="57" t="s">
        <v>12425</v>
      </c>
      <c r="U2359" s="57" t="s">
        <v>22549</v>
      </c>
      <c r="V2359" t="s">
        <v>22550</v>
      </c>
    </row>
    <row r="2360" ht="15" spans="1:22">
      <c r="A2360" s="52">
        <f t="shared" si="185"/>
        <v>46267</v>
      </c>
      <c r="B2360" t="str">
        <f t="shared" si="186"/>
        <v>AGENT16</v>
      </c>
      <c r="C2360" t="str">
        <f t="shared" si="187"/>
        <v>IDM20D</v>
      </c>
      <c r="D2360" t="str">
        <f t="shared" si="188"/>
        <v>IDM20D</v>
      </c>
      <c r="H2360" t="str">
        <f t="shared" si="189"/>
        <v>2026-09-02 13:06:19</v>
      </c>
      <c r="K2360" t="str" cm="1">
        <f t="array" ref="K2360:L2360">_xlfn.TEXTSPLIT(R2360," ")</f>
        <v>IDM20D</v>
      </c>
      <c r="L2360" t="str">
        <v>IDM20D</v>
      </c>
      <c r="P2360" s="57" t="s">
        <v>22551</v>
      </c>
      <c r="Q2360" s="57" t="s">
        <v>10199</v>
      </c>
      <c r="R2360" s="57" t="s">
        <v>14817</v>
      </c>
      <c r="S2360" s="57" t="s">
        <v>14818</v>
      </c>
      <c r="T2360" s="57" t="s">
        <v>14819</v>
      </c>
      <c r="U2360" s="57" t="s">
        <v>22552</v>
      </c>
    </row>
    <row r="2361" ht="15" spans="1:22">
      <c r="A2361" s="52">
        <f t="shared" si="185"/>
        <v>46267</v>
      </c>
      <c r="B2361" t="str">
        <f t="shared" si="186"/>
        <v>AGENT26</v>
      </c>
      <c r="C2361" t="str">
        <f t="shared" si="187"/>
        <v>GUSTI_SITUT_MAHMUD</v>
      </c>
      <c r="D2361" t="str">
        <f t="shared" si="188"/>
        <v>PNK03A</v>
      </c>
      <c r="H2361" t="str">
        <f t="shared" si="189"/>
        <v>2026-09-02 13:06:18</v>
      </c>
      <c r="K2361" t="str" cm="1">
        <f t="array" ref="K2361:L2361">_xlfn.TEXTSPLIT(R2361," ")</f>
        <v>PNK03A</v>
      </c>
      <c r="L2361" t="str">
        <v>GUSTI_SITUT_MAHMUD</v>
      </c>
      <c r="P2361" s="57" t="s">
        <v>22553</v>
      </c>
      <c r="Q2361" s="57" t="s">
        <v>10307</v>
      </c>
      <c r="R2361" s="57" t="s">
        <v>12441</v>
      </c>
      <c r="S2361" s="57" t="s">
        <v>12442</v>
      </c>
      <c r="T2361" s="57" t="s">
        <v>12443</v>
      </c>
      <c r="U2361" s="57" t="s">
        <v>22554</v>
      </c>
      <c r="V2361" t="s">
        <v>22555</v>
      </c>
    </row>
    <row r="2362" ht="15" spans="1:22">
      <c r="A2362" s="52">
        <f t="shared" si="185"/>
        <v>46267</v>
      </c>
      <c r="B2362" t="str">
        <f t="shared" si="186"/>
        <v>AGENT16</v>
      </c>
      <c r="C2362" t="str">
        <f t="shared" si="187"/>
        <v>SMB40A</v>
      </c>
      <c r="D2362" t="str">
        <f t="shared" si="188"/>
        <v>SMB40A</v>
      </c>
      <c r="H2362" t="str">
        <f t="shared" si="189"/>
        <v>2026-09-02 13:06:07</v>
      </c>
      <c r="K2362" t="str" cm="1">
        <f t="array" ref="K2362:L2362">_xlfn.TEXTSPLIT(R2362," ")</f>
        <v>SMB40A</v>
      </c>
      <c r="L2362" t="str">
        <v>SMB40A</v>
      </c>
      <c r="P2362" s="57" t="s">
        <v>22556</v>
      </c>
      <c r="Q2362" s="57" t="s">
        <v>10199</v>
      </c>
      <c r="R2362" s="57" t="s">
        <v>16479</v>
      </c>
      <c r="S2362" s="57" t="s">
        <v>16480</v>
      </c>
      <c r="T2362" s="57" t="s">
        <v>16481</v>
      </c>
      <c r="U2362" s="57" t="s">
        <v>22557</v>
      </c>
      <c r="V2362" t="s">
        <v>22558</v>
      </c>
    </row>
    <row r="2363" ht="15" spans="1:22">
      <c r="A2363" s="52">
        <f t="shared" si="185"/>
        <v>46267</v>
      </c>
      <c r="B2363" t="str">
        <f t="shared" si="186"/>
        <v>AGENT01</v>
      </c>
      <c r="C2363" t="str">
        <f t="shared" si="187"/>
        <v>BEBESEN</v>
      </c>
      <c r="D2363" t="str">
        <f t="shared" si="188"/>
        <v>TKO02</v>
      </c>
      <c r="H2363" t="str">
        <f t="shared" si="189"/>
        <v>2026-09-02 13:06:00</v>
      </c>
      <c r="K2363" t="str" cm="1">
        <f t="array" ref="K2363:L2363">_xlfn.TEXTSPLIT(R2363," ")</f>
        <v>TKO02</v>
      </c>
      <c r="L2363" t="str">
        <v>BEBESEN</v>
      </c>
      <c r="P2363" s="57" t="s">
        <v>22559</v>
      </c>
      <c r="Q2363" s="57" t="s">
        <v>10486</v>
      </c>
      <c r="R2363" s="57" t="s">
        <v>10487</v>
      </c>
      <c r="S2363" s="57" t="s">
        <v>10488</v>
      </c>
      <c r="T2363" s="57" t="s">
        <v>10489</v>
      </c>
      <c r="U2363" s="57" t="s">
        <v>22560</v>
      </c>
    </row>
    <row r="2364" ht="15" spans="1:22">
      <c r="A2364" s="52">
        <f t="shared" si="185"/>
        <v>46267</v>
      </c>
      <c r="B2364" t="str">
        <f t="shared" si="186"/>
        <v>AGENT16</v>
      </c>
      <c r="C2364" t="str">
        <f t="shared" si="187"/>
        <v>CIRENDANG</v>
      </c>
      <c r="D2364" t="str">
        <f t="shared" si="188"/>
        <v>KNG10</v>
      </c>
      <c r="H2364" t="str">
        <f t="shared" si="189"/>
        <v>2026-09-02 13:05:42</v>
      </c>
      <c r="K2364" t="str" cm="1">
        <f t="array" ref="K2364:L2364">_xlfn.TEXTSPLIT(R2364," ")</f>
        <v>KNG10</v>
      </c>
      <c r="L2364" t="str">
        <v>CIRENDANG</v>
      </c>
      <c r="P2364" s="57" t="s">
        <v>22561</v>
      </c>
      <c r="Q2364" s="57" t="s">
        <v>10199</v>
      </c>
      <c r="R2364" s="57" t="s">
        <v>10787</v>
      </c>
      <c r="S2364" s="57" t="s">
        <v>10788</v>
      </c>
      <c r="T2364" s="57" t="s">
        <v>10789</v>
      </c>
      <c r="U2364" s="57" t="s">
        <v>22562</v>
      </c>
      <c r="V2364" t="s">
        <v>22563</v>
      </c>
    </row>
    <row r="2365" ht="15" spans="1:22">
      <c r="A2365" s="52">
        <f t="shared" si="185"/>
        <v>46267</v>
      </c>
      <c r="B2365" t="str">
        <f t="shared" si="186"/>
        <v>AGENT16</v>
      </c>
      <c r="C2365" t="str">
        <f t="shared" si="187"/>
        <v>GRT10B</v>
      </c>
      <c r="D2365" t="str">
        <f t="shared" si="188"/>
        <v>GRT10B</v>
      </c>
      <c r="H2365" t="str">
        <f t="shared" si="189"/>
        <v>2026-09-02 13:03:56</v>
      </c>
      <c r="K2365" t="str" cm="1">
        <f t="array" ref="K2365:L2365">_xlfn.TEXTSPLIT(R2365," ")</f>
        <v>GRT10B</v>
      </c>
      <c r="L2365" t="str">
        <v>GRT10B</v>
      </c>
      <c r="P2365" s="57" t="s">
        <v>22564</v>
      </c>
      <c r="Q2365" s="57" t="s">
        <v>10199</v>
      </c>
      <c r="R2365" s="57" t="s">
        <v>15902</v>
      </c>
      <c r="S2365" s="57" t="s">
        <v>15903</v>
      </c>
      <c r="T2365" s="57" t="s">
        <v>15904</v>
      </c>
      <c r="U2365" s="57" t="s">
        <v>22565</v>
      </c>
      <c r="V2365" t="s">
        <v>22566</v>
      </c>
    </row>
    <row r="2366" ht="15" spans="1:22">
      <c r="A2366" s="52">
        <f t="shared" si="185"/>
        <v>46267</v>
      </c>
      <c r="B2366" t="str">
        <f t="shared" si="186"/>
        <v>AGENT16</v>
      </c>
      <c r="C2366" t="str">
        <f t="shared" si="187"/>
        <v>NGP05B</v>
      </c>
      <c r="D2366" t="str">
        <f t="shared" si="188"/>
        <v>NGP05B</v>
      </c>
      <c r="H2366" t="str">
        <f t="shared" si="189"/>
        <v>2026-09-02 13:03:15</v>
      </c>
      <c r="K2366" t="str" cm="1">
        <f t="array" ref="K2366:L2366">_xlfn.TEXTSPLIT(R2366," ")</f>
        <v>NGP05B</v>
      </c>
      <c r="L2366" t="str">
        <v>NGP05B</v>
      </c>
      <c r="P2366" s="57" t="s">
        <v>22567</v>
      </c>
      <c r="Q2366" s="57" t="s">
        <v>10199</v>
      </c>
      <c r="R2366" s="57" t="s">
        <v>20534</v>
      </c>
      <c r="S2366" s="57" t="s">
        <v>20535</v>
      </c>
      <c r="T2366" s="57" t="s">
        <v>20536</v>
      </c>
      <c r="U2366" s="57" t="s">
        <v>22568</v>
      </c>
      <c r="V2366" t="s">
        <v>17969</v>
      </c>
    </row>
    <row r="2367" ht="15" spans="1:22">
      <c r="A2367" s="52">
        <f t="shared" si="185"/>
        <v>46267</v>
      </c>
      <c r="B2367" t="str">
        <f t="shared" si="186"/>
        <v>AGENT19</v>
      </c>
      <c r="C2367" t="str">
        <f t="shared" si="187"/>
        <v>TAMBAKSARI_2</v>
      </c>
      <c r="D2367" t="str">
        <f t="shared" si="188"/>
        <v>SUB31B</v>
      </c>
      <c r="H2367" t="str">
        <f t="shared" si="189"/>
        <v>2026-09-02 12:56:04</v>
      </c>
      <c r="K2367" t="str" cm="1">
        <f t="array" ref="K2367:L2367">_xlfn.TEXTSPLIT(R2367," ")</f>
        <v>SUB31B</v>
      </c>
      <c r="L2367" t="str">
        <v>TAMBAKSARI_2</v>
      </c>
      <c r="P2367" s="57" t="s">
        <v>22569</v>
      </c>
      <c r="Q2367" s="57" t="s">
        <v>10181</v>
      </c>
      <c r="R2367" s="57" t="s">
        <v>11811</v>
      </c>
      <c r="S2367" s="57" t="s">
        <v>11812</v>
      </c>
      <c r="T2367" s="57" t="s">
        <v>11813</v>
      </c>
      <c r="U2367" s="57" t="s">
        <v>22570</v>
      </c>
      <c r="V2367" t="s">
        <v>22571</v>
      </c>
    </row>
    <row r="2368" ht="15" spans="1:22">
      <c r="A2368" s="52">
        <f t="shared" si="185"/>
        <v>46267</v>
      </c>
      <c r="B2368" t="str">
        <f t="shared" si="186"/>
        <v>AGENT19</v>
      </c>
      <c r="C2368" t="str">
        <f t="shared" si="187"/>
        <v>GUBENG_2</v>
      </c>
      <c r="D2368" t="str">
        <f t="shared" si="188"/>
        <v>SUB12B</v>
      </c>
      <c r="H2368" t="str">
        <f t="shared" si="189"/>
        <v>2026-09-02 12:56:01</v>
      </c>
      <c r="K2368" t="str" cm="1">
        <f t="array" ref="K2368:L2368">_xlfn.TEXTSPLIT(R2368," ")</f>
        <v>SUB12B</v>
      </c>
      <c r="L2368" t="str">
        <v>GUBENG_2</v>
      </c>
      <c r="P2368" s="57" t="s">
        <v>22572</v>
      </c>
      <c r="Q2368" s="57" t="s">
        <v>10181</v>
      </c>
      <c r="R2368" s="57" t="s">
        <v>10351</v>
      </c>
      <c r="S2368" s="57" t="s">
        <v>10352</v>
      </c>
      <c r="T2368" s="57" t="s">
        <v>10353</v>
      </c>
      <c r="U2368" s="57" t="s">
        <v>22573</v>
      </c>
      <c r="V2368" t="s">
        <v>22574</v>
      </c>
    </row>
    <row r="2369" ht="15" spans="1:22">
      <c r="A2369" s="52">
        <f t="shared" si="185"/>
        <v>46267</v>
      </c>
      <c r="B2369" t="str">
        <f t="shared" si="186"/>
        <v>AGENT19</v>
      </c>
      <c r="C2369" t="str">
        <f t="shared" si="187"/>
        <v>MLANDINGAN_1</v>
      </c>
      <c r="D2369" t="str">
        <f t="shared" si="188"/>
        <v>SBD08</v>
      </c>
      <c r="H2369" t="str">
        <f t="shared" si="189"/>
        <v>2026-09-02 12:55:27</v>
      </c>
      <c r="K2369" t="str" cm="1">
        <f t="array" ref="K2369:L2369">_xlfn.TEXTSPLIT(R2369," ")</f>
        <v>SBD08</v>
      </c>
      <c r="L2369" t="str">
        <v>MLANDINGAN_1</v>
      </c>
      <c r="P2369" s="57" t="s">
        <v>22575</v>
      </c>
      <c r="Q2369" s="57" t="s">
        <v>10181</v>
      </c>
      <c r="R2369" s="57" t="s">
        <v>22576</v>
      </c>
      <c r="S2369" s="57" t="s">
        <v>22577</v>
      </c>
      <c r="T2369" s="57" t="s">
        <v>22578</v>
      </c>
      <c r="U2369" s="57" t="s">
        <v>22579</v>
      </c>
      <c r="V2369" t="s">
        <v>22580</v>
      </c>
    </row>
    <row r="2370" ht="15" spans="1:22">
      <c r="A2370" s="52">
        <f t="shared" si="185"/>
        <v>46267</v>
      </c>
      <c r="B2370" t="str">
        <f t="shared" si="186"/>
        <v>AGENT19</v>
      </c>
      <c r="C2370" t="str">
        <f t="shared" si="187"/>
        <v>MULYOREJO_1</v>
      </c>
      <c r="D2370" t="str">
        <f t="shared" si="188"/>
        <v>SUB39A</v>
      </c>
      <c r="H2370" t="str">
        <f t="shared" si="189"/>
        <v>2026-09-02 12:54:18</v>
      </c>
      <c r="K2370" t="str" cm="1">
        <f t="array" ref="K2370:L2370">_xlfn.TEXTSPLIT(R2370," ")</f>
        <v>SUB39A</v>
      </c>
      <c r="L2370" t="str">
        <v>MULYOREJO_1</v>
      </c>
      <c r="P2370" s="57" t="s">
        <v>22581</v>
      </c>
      <c r="Q2370" s="57" t="s">
        <v>10181</v>
      </c>
      <c r="R2370" s="57" t="s">
        <v>10187</v>
      </c>
      <c r="S2370" s="57" t="s">
        <v>10188</v>
      </c>
      <c r="T2370" s="57" t="s">
        <v>10189</v>
      </c>
      <c r="U2370" s="57" t="s">
        <v>22582</v>
      </c>
      <c r="V2370" t="s">
        <v>22583</v>
      </c>
    </row>
    <row r="2371" ht="15" spans="1:22">
      <c r="A2371" s="52">
        <f t="shared" si="185"/>
        <v>46267</v>
      </c>
      <c r="B2371" t="str">
        <f t="shared" si="186"/>
        <v>AGENT19</v>
      </c>
      <c r="C2371" t="str">
        <f t="shared" si="187"/>
        <v>KASEMBON_1</v>
      </c>
      <c r="D2371" t="str">
        <f t="shared" si="188"/>
        <v>BAT09</v>
      </c>
      <c r="H2371" t="str">
        <f t="shared" si="189"/>
        <v>2026-09-02 12:53:48</v>
      </c>
      <c r="K2371" t="str" cm="1">
        <f t="array" ref="K2371:L2371">_xlfn.TEXTSPLIT(R2371," ")</f>
        <v>BAT09</v>
      </c>
      <c r="L2371" t="str">
        <v>KASEMBON_1</v>
      </c>
      <c r="P2371" s="57" t="s">
        <v>22584</v>
      </c>
      <c r="Q2371" s="57" t="s">
        <v>10181</v>
      </c>
      <c r="R2371" s="57" t="s">
        <v>10877</v>
      </c>
      <c r="S2371" s="57" t="s">
        <v>10878</v>
      </c>
      <c r="T2371" s="57" t="s">
        <v>10879</v>
      </c>
      <c r="U2371" s="57" t="s">
        <v>22585</v>
      </c>
    </row>
    <row r="2372" ht="15" spans="1:22">
      <c r="A2372" s="52">
        <f t="shared" si="185"/>
        <v>46267</v>
      </c>
      <c r="B2372" t="str">
        <f t="shared" si="186"/>
        <v>AGENT19</v>
      </c>
      <c r="C2372" t="str">
        <f t="shared" si="187"/>
        <v>RAYA_PACIRAN</v>
      </c>
      <c r="D2372" t="str">
        <f t="shared" si="188"/>
        <v>LMG08</v>
      </c>
      <c r="H2372" t="str">
        <f t="shared" si="189"/>
        <v>2026-09-02 12:53:19</v>
      </c>
      <c r="K2372" t="str" cm="1">
        <f t="array" ref="K2372:L2372">_xlfn.TEXTSPLIT(R2372," ")</f>
        <v>LMG08</v>
      </c>
      <c r="L2372" t="str">
        <v>RAYA_PACIRAN</v>
      </c>
      <c r="P2372" s="57" t="s">
        <v>22586</v>
      </c>
      <c r="Q2372" s="57" t="s">
        <v>10181</v>
      </c>
      <c r="R2372" s="57" t="s">
        <v>12205</v>
      </c>
      <c r="S2372" s="57" t="s">
        <v>12206</v>
      </c>
      <c r="T2372" s="57" t="s">
        <v>12207</v>
      </c>
      <c r="U2372" s="57" t="s">
        <v>22587</v>
      </c>
      <c r="V2372" t="s">
        <v>22588</v>
      </c>
    </row>
    <row r="2373" ht="15" spans="1:22">
      <c r="A2373" s="52">
        <f t="shared" si="185"/>
        <v>46267</v>
      </c>
      <c r="B2373" t="str">
        <f t="shared" si="186"/>
        <v>AGENT19</v>
      </c>
      <c r="C2373" t="str">
        <f t="shared" si="187"/>
        <v>TALUN</v>
      </c>
      <c r="D2373" t="str">
        <f t="shared" si="188"/>
        <v>BLT02</v>
      </c>
      <c r="H2373" t="str">
        <f t="shared" si="189"/>
        <v>2026-09-02 12:53:05</v>
      </c>
      <c r="K2373" t="str" cm="1">
        <f t="array" ref="K2373:L2373">_xlfn.TEXTSPLIT(R2373," ")</f>
        <v>BLT02</v>
      </c>
      <c r="L2373" t="str">
        <v>TALUN</v>
      </c>
      <c r="P2373" s="57" t="s">
        <v>22589</v>
      </c>
      <c r="Q2373" s="57" t="s">
        <v>10181</v>
      </c>
      <c r="R2373" s="57" t="s">
        <v>20379</v>
      </c>
      <c r="S2373" s="57" t="s">
        <v>20380</v>
      </c>
      <c r="T2373" s="57" t="s">
        <v>20381</v>
      </c>
      <c r="U2373" s="57" t="s">
        <v>22590</v>
      </c>
      <c r="V2373" t="s">
        <v>22591</v>
      </c>
    </row>
    <row r="2374" ht="15" spans="1:22">
      <c r="A2374" s="52">
        <f t="shared" si="185"/>
        <v>46267</v>
      </c>
      <c r="B2374" t="str">
        <f t="shared" si="186"/>
        <v>AGENT02</v>
      </c>
      <c r="C2374" t="str">
        <f t="shared" si="187"/>
        <v>SIDIKALANG</v>
      </c>
      <c r="D2374" t="str">
        <f t="shared" si="188"/>
        <v>ZIK01</v>
      </c>
      <c r="H2374" t="str">
        <f t="shared" si="189"/>
        <v>2026-09-02 12:52:18</v>
      </c>
      <c r="K2374" t="str" cm="1">
        <f t="array" ref="K2374:L2374">_xlfn.TEXTSPLIT(R2374," ")</f>
        <v>ZIK01</v>
      </c>
      <c r="L2374" t="str">
        <v>SIDIKALANG</v>
      </c>
      <c r="P2374" s="57" t="s">
        <v>22592</v>
      </c>
      <c r="Q2374" s="57" t="s">
        <v>10443</v>
      </c>
      <c r="R2374" s="57" t="s">
        <v>11494</v>
      </c>
      <c r="S2374" s="57" t="s">
        <v>11495</v>
      </c>
      <c r="T2374" s="57" t="s">
        <v>11496</v>
      </c>
      <c r="U2374" s="57" t="s">
        <v>22593</v>
      </c>
      <c r="V2374" t="s">
        <v>10361</v>
      </c>
    </row>
    <row r="2375" ht="15" spans="1:22">
      <c r="A2375" s="52">
        <f t="shared" si="185"/>
        <v>46267</v>
      </c>
      <c r="B2375" t="str">
        <f t="shared" si="186"/>
        <v>AGENT02</v>
      </c>
      <c r="C2375" t="str">
        <f t="shared" si="187"/>
        <v>BARNA_ZIK</v>
      </c>
      <c r="D2375" t="str">
        <f t="shared" si="188"/>
        <v>ZIK06</v>
      </c>
      <c r="H2375" t="str">
        <f t="shared" si="189"/>
        <v>2026-09-02 12:52:13</v>
      </c>
      <c r="K2375" t="str" cm="1">
        <f t="array" ref="K2375:L2375">_xlfn.TEXTSPLIT(R2375," ")</f>
        <v>ZIK06</v>
      </c>
      <c r="L2375" t="str">
        <v>BARNA_ZIK</v>
      </c>
      <c r="P2375" s="57" t="s">
        <v>22594</v>
      </c>
      <c r="Q2375" s="57" t="s">
        <v>10443</v>
      </c>
      <c r="R2375" s="57" t="s">
        <v>11479</v>
      </c>
      <c r="S2375" s="57" t="s">
        <v>11480</v>
      </c>
      <c r="T2375" s="57" t="s">
        <v>11481</v>
      </c>
      <c r="U2375" s="57" t="s">
        <v>22595</v>
      </c>
    </row>
    <row r="2376" ht="15" spans="1:22">
      <c r="A2376" s="52">
        <f t="shared" si="185"/>
        <v>46267</v>
      </c>
      <c r="B2376" t="str">
        <f t="shared" si="186"/>
        <v>AGENT19</v>
      </c>
      <c r="C2376" t="str">
        <f t="shared" si="187"/>
        <v>BLIMBING</v>
      </c>
      <c r="D2376" t="str">
        <f t="shared" si="188"/>
        <v>MLG06</v>
      </c>
      <c r="H2376" t="str">
        <f t="shared" si="189"/>
        <v>2026-09-02 12:52:01</v>
      </c>
      <c r="K2376" t="str" cm="1">
        <f t="array" ref="K2376:L2376">_xlfn.TEXTSPLIT(R2376," ")</f>
        <v>MLG06</v>
      </c>
      <c r="L2376" t="str">
        <v>BLIMBING</v>
      </c>
      <c r="P2376" s="57" t="s">
        <v>22596</v>
      </c>
      <c r="Q2376" s="57" t="s">
        <v>10181</v>
      </c>
      <c r="R2376" s="57" t="s">
        <v>11122</v>
      </c>
      <c r="S2376" s="57" t="s">
        <v>11123</v>
      </c>
      <c r="T2376" s="57" t="s">
        <v>11124</v>
      </c>
      <c r="U2376" s="57" t="s">
        <v>22597</v>
      </c>
      <c r="V2376" t="s">
        <v>22598</v>
      </c>
    </row>
    <row r="2377" ht="15" spans="1:22">
      <c r="A2377" s="52">
        <f t="shared" si="185"/>
        <v>46267</v>
      </c>
      <c r="B2377" t="str">
        <f t="shared" si="186"/>
        <v>AGENT19</v>
      </c>
      <c r="C2377" t="str">
        <f t="shared" si="187"/>
        <v>PACIRAN</v>
      </c>
      <c r="D2377" t="str">
        <f t="shared" si="188"/>
        <v>LMG03</v>
      </c>
      <c r="H2377" t="str">
        <f t="shared" si="189"/>
        <v>2026-09-02 12:51:30</v>
      </c>
      <c r="K2377" t="str" cm="1">
        <f t="array" ref="K2377:L2377">_xlfn.TEXTSPLIT(R2377," ")</f>
        <v>LMG03</v>
      </c>
      <c r="L2377" t="str">
        <v>PACIRAN</v>
      </c>
      <c r="P2377" s="57" t="s">
        <v>22599</v>
      </c>
      <c r="Q2377" s="57" t="s">
        <v>10181</v>
      </c>
      <c r="R2377" s="57" t="s">
        <v>10872</v>
      </c>
      <c r="S2377" s="57" t="s">
        <v>10873</v>
      </c>
      <c r="T2377" s="57" t="s">
        <v>10874</v>
      </c>
      <c r="U2377" s="57" t="s">
        <v>22600</v>
      </c>
    </row>
    <row r="2378" ht="15" spans="1:22">
      <c r="A2378" s="52">
        <f t="shared" si="185"/>
        <v>46267</v>
      </c>
      <c r="B2378" t="str">
        <f t="shared" si="186"/>
        <v>AGENT04</v>
      </c>
      <c r="C2378" t="str">
        <f t="shared" si="187"/>
        <v>FLAMBOYAN_TAPUNG</v>
      </c>
      <c r="D2378" t="str">
        <f t="shared" si="188"/>
        <v>BNG02</v>
      </c>
      <c r="H2378" t="str">
        <f t="shared" si="189"/>
        <v>2026-09-02 12:51:21</v>
      </c>
      <c r="K2378" t="str" cm="1">
        <f t="array" ref="K2378:L2378">_xlfn.TEXTSPLIT(R2378," ")</f>
        <v>BNG02</v>
      </c>
      <c r="L2378" t="str">
        <v>FLAMBOYAN_TAPUNG</v>
      </c>
      <c r="P2378" s="57" t="s">
        <v>22601</v>
      </c>
      <c r="Q2378" s="57" t="s">
        <v>10193</v>
      </c>
      <c r="R2378" s="57" t="s">
        <v>22602</v>
      </c>
      <c r="S2378" s="57" t="s">
        <v>22603</v>
      </c>
      <c r="T2378" s="57" t="s">
        <v>22604</v>
      </c>
      <c r="U2378" s="57" t="s">
        <v>22605</v>
      </c>
      <c r="V2378" t="s">
        <v>22606</v>
      </c>
    </row>
    <row r="2379" ht="15" spans="1:22">
      <c r="A2379" s="52">
        <f t="shared" si="185"/>
        <v>46267</v>
      </c>
      <c r="B2379" t="str">
        <f t="shared" si="186"/>
        <v>AGENT04</v>
      </c>
      <c r="C2379" t="str">
        <f t="shared" si="187"/>
        <v>SIAK</v>
      </c>
      <c r="D2379" t="str">
        <f t="shared" si="188"/>
        <v>SII01</v>
      </c>
      <c r="H2379" t="str">
        <f t="shared" si="189"/>
        <v>2026-09-02 12:51:18</v>
      </c>
      <c r="K2379" t="str" cm="1">
        <f t="array" ref="K2379:L2379">_xlfn.TEXTSPLIT(R2379," ")</f>
        <v>SII01</v>
      </c>
      <c r="L2379" t="str">
        <v>SIAK</v>
      </c>
      <c r="P2379" s="57" t="s">
        <v>22607</v>
      </c>
      <c r="Q2379" s="57" t="s">
        <v>10193</v>
      </c>
      <c r="R2379" s="57" t="s">
        <v>22608</v>
      </c>
      <c r="S2379" s="57" t="s">
        <v>22609</v>
      </c>
      <c r="T2379" s="57" t="s">
        <v>22610</v>
      </c>
      <c r="U2379" s="57" t="s">
        <v>22611</v>
      </c>
      <c r="V2379" t="s">
        <v>22612</v>
      </c>
    </row>
    <row r="2380" ht="15" spans="1:22">
      <c r="A2380" s="52">
        <f t="shared" si="185"/>
        <v>46267</v>
      </c>
      <c r="B2380" t="str">
        <f t="shared" si="186"/>
        <v>AGENT26</v>
      </c>
      <c r="C2380" t="str">
        <f t="shared" si="187"/>
        <v>SUNGAI_KUNYIT_KOTA</v>
      </c>
      <c r="D2380" t="str">
        <f t="shared" si="188"/>
        <v>MMW10</v>
      </c>
      <c r="H2380" t="str">
        <f t="shared" si="189"/>
        <v>2026-09-02 12:49:46</v>
      </c>
      <c r="K2380" t="str" cm="1">
        <f t="array" ref="K2380:L2380">_xlfn.TEXTSPLIT(R2380," ")</f>
        <v>MMW10</v>
      </c>
      <c r="L2380" t="str">
        <v>SUNGAI_KUNYIT_KOTA</v>
      </c>
      <c r="P2380" s="57" t="s">
        <v>22613</v>
      </c>
      <c r="Q2380" s="57" t="s">
        <v>10307</v>
      </c>
      <c r="R2380" s="57" t="s">
        <v>12036</v>
      </c>
      <c r="S2380" s="57" t="s">
        <v>12037</v>
      </c>
      <c r="T2380" s="57" t="s">
        <v>12038</v>
      </c>
      <c r="U2380" s="57" t="s">
        <v>22614</v>
      </c>
      <c r="V2380" t="s">
        <v>22615</v>
      </c>
    </row>
    <row r="2381" ht="15" spans="1:22">
      <c r="A2381" s="52">
        <f t="shared" si="185"/>
        <v>46267</v>
      </c>
      <c r="B2381" t="str">
        <f t="shared" si="186"/>
        <v>AGENT19</v>
      </c>
      <c r="C2381" t="str">
        <f t="shared" si="187"/>
        <v>MANYAR_2</v>
      </c>
      <c r="D2381" t="str">
        <f t="shared" si="188"/>
        <v>GSK13A</v>
      </c>
      <c r="H2381" t="str">
        <f t="shared" si="189"/>
        <v>2026-09-02 12:49:08</v>
      </c>
      <c r="K2381" t="str" cm="1">
        <f t="array" ref="K2381:L2381">_xlfn.TEXTSPLIT(R2381," ")</f>
        <v>GSK13A</v>
      </c>
      <c r="L2381" t="str">
        <v>MANYAR_2</v>
      </c>
      <c r="P2381" s="57" t="s">
        <v>22616</v>
      </c>
      <c r="Q2381" s="57" t="s">
        <v>10181</v>
      </c>
      <c r="R2381" s="57" t="s">
        <v>10809</v>
      </c>
      <c r="S2381" s="57" t="s">
        <v>10810</v>
      </c>
      <c r="T2381" s="57" t="s">
        <v>10811</v>
      </c>
      <c r="U2381" s="57" t="s">
        <v>22617</v>
      </c>
      <c r="V2381" t="s">
        <v>22618</v>
      </c>
    </row>
    <row r="2382" ht="15" spans="1:22">
      <c r="A2382" s="52">
        <f t="shared" si="185"/>
        <v>46267</v>
      </c>
      <c r="B2382" t="str">
        <f t="shared" si="186"/>
        <v>AGENT06</v>
      </c>
      <c r="C2382" t="str">
        <f t="shared" si="187"/>
        <v>SAWAHLUNTO_02</v>
      </c>
      <c r="D2382" t="str">
        <f t="shared" si="188"/>
        <v>SLU03A</v>
      </c>
      <c r="H2382" t="str">
        <f t="shared" si="189"/>
        <v>2026-09-02 12:48:31</v>
      </c>
      <c r="K2382" t="str" cm="1">
        <f t="array" ref="K2382:L2382">_xlfn.TEXTSPLIT(R2382," ")</f>
        <v>SLU03A</v>
      </c>
      <c r="L2382" t="str">
        <v>SAWAHLUNTO_02</v>
      </c>
      <c r="P2382" s="57" t="s">
        <v>22619</v>
      </c>
      <c r="Q2382" s="57" t="s">
        <v>10410</v>
      </c>
      <c r="R2382" s="57" t="s">
        <v>14487</v>
      </c>
      <c r="S2382" s="57" t="s">
        <v>14488</v>
      </c>
      <c r="T2382" s="57" t="s">
        <v>14489</v>
      </c>
      <c r="U2382" s="57" t="s">
        <v>22620</v>
      </c>
    </row>
    <row r="2383" ht="15" spans="1:22">
      <c r="A2383" s="52">
        <f t="shared" si="185"/>
        <v>46267</v>
      </c>
      <c r="B2383" t="str">
        <f t="shared" si="186"/>
        <v>AGENT01</v>
      </c>
      <c r="C2383" t="str">
        <f t="shared" si="187"/>
        <v>TUALANG_CUT</v>
      </c>
      <c r="D2383" t="str">
        <f t="shared" si="188"/>
        <v>KSP02</v>
      </c>
      <c r="H2383" t="str">
        <f t="shared" si="189"/>
        <v>2026-09-02 12:46:29</v>
      </c>
      <c r="K2383" t="str" cm="1">
        <f t="array" ref="K2383:L2383">_xlfn.TEXTSPLIT(R2383," ")</f>
        <v>KSP02</v>
      </c>
      <c r="L2383" t="str">
        <v>TUALANG_CUT</v>
      </c>
      <c r="P2383" s="57" t="s">
        <v>22621</v>
      </c>
      <c r="Q2383" s="57" t="s">
        <v>10486</v>
      </c>
      <c r="R2383" s="57" t="s">
        <v>11328</v>
      </c>
      <c r="S2383" s="57" t="s">
        <v>11329</v>
      </c>
      <c r="T2383" s="57" t="s">
        <v>11330</v>
      </c>
      <c r="U2383" s="57" t="s">
        <v>22622</v>
      </c>
      <c r="V2383" t="s">
        <v>22623</v>
      </c>
    </row>
    <row r="2384" ht="15" spans="1:22">
      <c r="A2384" s="52">
        <f t="shared" ref="A2384:A2447" si="190">INT(H2384)</f>
        <v>46267</v>
      </c>
      <c r="B2384" t="str">
        <f t="shared" ref="B2384:B2447" si="191">RIGHT(Q2384,7)</f>
        <v>AGENT16</v>
      </c>
      <c r="C2384" t="str">
        <f t="shared" ref="C2384:C2447" si="192">L2384</f>
        <v>SMB13C</v>
      </c>
      <c r="D2384" t="str">
        <f t="shared" ref="D2384:D2447" si="193">K2384</f>
        <v>SMB13C</v>
      </c>
      <c r="H2384" t="str">
        <f t="shared" ref="H2384:H2447" si="194">P2384</f>
        <v>2026-09-02 12:46:21</v>
      </c>
      <c r="K2384" t="str" cm="1">
        <f t="array" ref="K2384:L2384">_xlfn.TEXTSPLIT(R2384," ")</f>
        <v>SMB13C</v>
      </c>
      <c r="L2384" t="str">
        <v>SMB13C</v>
      </c>
      <c r="P2384" s="57" t="s">
        <v>22624</v>
      </c>
      <c r="Q2384" s="57" t="s">
        <v>10199</v>
      </c>
      <c r="R2384" s="57" t="s">
        <v>12291</v>
      </c>
      <c r="S2384" s="57" t="s">
        <v>12292</v>
      </c>
      <c r="T2384" s="57" t="s">
        <v>12293</v>
      </c>
      <c r="U2384" s="57" t="s">
        <v>22625</v>
      </c>
      <c r="V2384" t="s">
        <v>22626</v>
      </c>
    </row>
    <row r="2385" ht="15" spans="1:22">
      <c r="A2385" s="52">
        <f t="shared" si="190"/>
        <v>46267</v>
      </c>
      <c r="B2385" t="str">
        <f t="shared" si="191"/>
        <v>AGENT19</v>
      </c>
      <c r="C2385" t="str">
        <f t="shared" si="192"/>
        <v>KEDUNGKANDANG_1</v>
      </c>
      <c r="D2385" t="str">
        <f t="shared" si="193"/>
        <v>MLG33</v>
      </c>
      <c r="H2385" t="str">
        <f t="shared" si="194"/>
        <v>2026-09-02 12:46:09</v>
      </c>
      <c r="K2385" t="str" cm="1">
        <f t="array" ref="K2385:L2385">_xlfn.TEXTSPLIT(R2385," ")</f>
        <v>MLG33</v>
      </c>
      <c r="L2385" t="str">
        <v>KEDUNGKANDANG_1</v>
      </c>
      <c r="P2385" s="57" t="s">
        <v>22627</v>
      </c>
      <c r="Q2385" s="57" t="s">
        <v>10181</v>
      </c>
      <c r="R2385" s="57" t="s">
        <v>17360</v>
      </c>
      <c r="S2385" s="57" t="s">
        <v>17361</v>
      </c>
      <c r="T2385" s="57" t="s">
        <v>17362</v>
      </c>
      <c r="U2385" s="57" t="s">
        <v>22628</v>
      </c>
    </row>
    <row r="2386" ht="15" spans="1:22">
      <c r="A2386" s="52">
        <f t="shared" si="190"/>
        <v>46267</v>
      </c>
      <c r="B2386" t="str">
        <f t="shared" si="191"/>
        <v>AGENT19</v>
      </c>
      <c r="C2386" t="str">
        <f t="shared" si="192"/>
        <v>TIRTO_UDAN</v>
      </c>
      <c r="D2386" t="str">
        <f t="shared" si="193"/>
        <v>KDR08</v>
      </c>
      <c r="H2386" t="str">
        <f t="shared" si="194"/>
        <v>2026-09-02 12:46:09</v>
      </c>
      <c r="K2386" t="str" cm="1">
        <f t="array" ref="K2386:L2386">_xlfn.TEXTSPLIT(R2386," ")</f>
        <v>KDR08</v>
      </c>
      <c r="L2386" t="str">
        <v>TIRTO_UDAN</v>
      </c>
      <c r="P2386" s="57" t="s">
        <v>22627</v>
      </c>
      <c r="Q2386" s="57" t="s">
        <v>10181</v>
      </c>
      <c r="R2386" s="57" t="s">
        <v>12087</v>
      </c>
      <c r="S2386" s="57" t="s">
        <v>12088</v>
      </c>
      <c r="T2386" s="57" t="s">
        <v>12089</v>
      </c>
      <c r="U2386" s="57" t="s">
        <v>22629</v>
      </c>
      <c r="V2386" t="s">
        <v>22630</v>
      </c>
    </row>
    <row r="2387" ht="15" spans="1:22">
      <c r="A2387" s="52">
        <f t="shared" si="190"/>
        <v>46267</v>
      </c>
      <c r="B2387" t="str">
        <f t="shared" si="191"/>
        <v>AGENT16</v>
      </c>
      <c r="C2387" t="str">
        <f t="shared" si="192"/>
        <v>TASIKMALAYA</v>
      </c>
      <c r="D2387" t="str">
        <f t="shared" si="193"/>
        <v>TSK01</v>
      </c>
      <c r="H2387" t="str">
        <f t="shared" si="194"/>
        <v>2026-09-02 12:45:30</v>
      </c>
      <c r="K2387" t="str" cm="1">
        <f t="array" ref="K2387:L2387">_xlfn.TEXTSPLIT(R2387," ")</f>
        <v>TSK01</v>
      </c>
      <c r="L2387" t="str">
        <v>TASIKMALAYA</v>
      </c>
      <c r="P2387" s="57" t="s">
        <v>22631</v>
      </c>
      <c r="Q2387" s="57" t="s">
        <v>10199</v>
      </c>
      <c r="R2387" s="57" t="s">
        <v>22632</v>
      </c>
      <c r="S2387" s="57" t="s">
        <v>22633</v>
      </c>
      <c r="T2387" s="57" t="s">
        <v>22634</v>
      </c>
      <c r="U2387" s="57" t="s">
        <v>22635</v>
      </c>
      <c r="V2387" t="s">
        <v>22636</v>
      </c>
    </row>
    <row r="2388" ht="15" spans="1:22">
      <c r="A2388" s="52">
        <f t="shared" si="190"/>
        <v>46267</v>
      </c>
      <c r="B2388" t="str">
        <f t="shared" si="191"/>
        <v>AGENT23</v>
      </c>
      <c r="C2388" t="str">
        <f t="shared" si="192"/>
        <v>MOTOLING</v>
      </c>
      <c r="D2388" t="str">
        <f t="shared" si="193"/>
        <v>AMR02</v>
      </c>
      <c r="H2388" t="str">
        <f t="shared" si="194"/>
        <v>2026-09-02 12:44:33</v>
      </c>
      <c r="K2388" t="str" cm="1">
        <f t="array" ref="K2388:L2388">_xlfn.TEXTSPLIT(R2388," ")</f>
        <v>AMR02</v>
      </c>
      <c r="L2388" t="str">
        <v>MOTOLING</v>
      </c>
      <c r="P2388" s="57" t="s">
        <v>22637</v>
      </c>
      <c r="Q2388" s="57" t="s">
        <v>10259</v>
      </c>
      <c r="R2388" s="57" t="s">
        <v>19720</v>
      </c>
      <c r="S2388" s="57" t="s">
        <v>19721</v>
      </c>
      <c r="T2388" s="57" t="s">
        <v>8913</v>
      </c>
      <c r="U2388" s="57" t="s">
        <v>22638</v>
      </c>
      <c r="V2388" t="s">
        <v>22639</v>
      </c>
    </row>
    <row r="2389" ht="15" spans="1:22">
      <c r="A2389" s="52">
        <f t="shared" si="190"/>
        <v>46267</v>
      </c>
      <c r="B2389" t="str">
        <f t="shared" si="191"/>
        <v>AGENT08</v>
      </c>
      <c r="C2389" t="str">
        <f t="shared" si="192"/>
        <v>SENAWAR_JAYA</v>
      </c>
      <c r="D2389" t="str">
        <f t="shared" si="193"/>
        <v>SKY12</v>
      </c>
      <c r="H2389" t="str">
        <f t="shared" si="194"/>
        <v>2026-09-02 12:44:17</v>
      </c>
      <c r="K2389" t="str" cm="1">
        <f t="array" ref="K2389:L2389">_xlfn.TEXTSPLIT(R2389," ")</f>
        <v>SKY12</v>
      </c>
      <c r="L2389" t="str">
        <v>SENAWAR_JAYA</v>
      </c>
      <c r="P2389" s="57" t="s">
        <v>22640</v>
      </c>
      <c r="Q2389" s="57" t="s">
        <v>10398</v>
      </c>
      <c r="R2389" s="57" t="s">
        <v>11620</v>
      </c>
      <c r="S2389" s="57" t="s">
        <v>11621</v>
      </c>
      <c r="T2389" s="57" t="s">
        <v>11622</v>
      </c>
      <c r="U2389" s="57" t="s">
        <v>22641</v>
      </c>
      <c r="V2389" t="s">
        <v>22642</v>
      </c>
    </row>
    <row r="2390" ht="15" spans="1:22">
      <c r="A2390" s="52">
        <f t="shared" si="190"/>
        <v>46267</v>
      </c>
      <c r="B2390" t="str">
        <f t="shared" si="191"/>
        <v>AGENT17</v>
      </c>
      <c r="C2390" t="str">
        <f t="shared" si="192"/>
        <v>KLEGO</v>
      </c>
      <c r="D2390" t="str">
        <f t="shared" si="193"/>
        <v>PKL07</v>
      </c>
      <c r="H2390" t="str">
        <f t="shared" si="194"/>
        <v>2026-09-02 12:43:53</v>
      </c>
      <c r="K2390" t="str" cm="1">
        <f t="array" ref="K2390:L2390">_xlfn.TEXTSPLIT(R2390," ")</f>
        <v>PKL07</v>
      </c>
      <c r="L2390" t="str">
        <v>KLEGO</v>
      </c>
      <c r="P2390" s="57" t="s">
        <v>22643</v>
      </c>
      <c r="Q2390" s="57" t="s">
        <v>11249</v>
      </c>
      <c r="R2390" s="57" t="s">
        <v>15508</v>
      </c>
      <c r="S2390" s="57" t="s">
        <v>22644</v>
      </c>
      <c r="T2390" s="57" t="s">
        <v>22645</v>
      </c>
      <c r="U2390" s="57" t="s">
        <v>22646</v>
      </c>
      <c r="V2390" t="s">
        <v>2186</v>
      </c>
    </row>
    <row r="2391" ht="15" spans="1:22">
      <c r="A2391" s="52">
        <f t="shared" si="190"/>
        <v>46267</v>
      </c>
      <c r="B2391" t="str">
        <f t="shared" si="191"/>
        <v>AGENT02</v>
      </c>
      <c r="C2391" t="str">
        <f t="shared" si="192"/>
        <v>MMTC_LOGISTIK_1</v>
      </c>
      <c r="D2391" t="str">
        <f t="shared" si="193"/>
        <v>MES11A</v>
      </c>
      <c r="H2391" t="str">
        <f t="shared" si="194"/>
        <v>2026-09-02 12:43:12</v>
      </c>
      <c r="K2391" t="str" cm="1">
        <f t="array" ref="K2391:L2391">_xlfn.TEXTSPLIT(R2391," ")</f>
        <v>MES11A</v>
      </c>
      <c r="L2391" t="str">
        <v>MMTC_LOGISTIK_1</v>
      </c>
      <c r="P2391" s="57" t="s">
        <v>22647</v>
      </c>
      <c r="Q2391" s="57" t="s">
        <v>10443</v>
      </c>
      <c r="R2391" s="57" t="s">
        <v>11548</v>
      </c>
      <c r="S2391" s="57" t="s">
        <v>11549</v>
      </c>
      <c r="T2391" s="57" t="s">
        <v>11550</v>
      </c>
      <c r="U2391" s="57" t="s">
        <v>22648</v>
      </c>
      <c r="V2391" t="s">
        <v>22649</v>
      </c>
    </row>
    <row r="2392" ht="15" spans="1:22">
      <c r="A2392" s="52">
        <f t="shared" si="190"/>
        <v>46267</v>
      </c>
      <c r="B2392" t="str">
        <f t="shared" si="191"/>
        <v>AGENT19</v>
      </c>
      <c r="C2392" t="str">
        <f t="shared" si="192"/>
        <v>KEDIRI</v>
      </c>
      <c r="D2392" t="str">
        <f t="shared" si="193"/>
        <v>KDR01</v>
      </c>
      <c r="H2392" t="str">
        <f t="shared" si="194"/>
        <v>2026-09-02 12:42:57</v>
      </c>
      <c r="K2392" t="str" cm="1">
        <f t="array" ref="K2392:L2392">_xlfn.TEXTSPLIT(R2392," ")</f>
        <v>KDR01</v>
      </c>
      <c r="L2392" t="str">
        <v>KEDIRI</v>
      </c>
      <c r="P2392" s="57" t="s">
        <v>22650</v>
      </c>
      <c r="Q2392" s="57" t="s">
        <v>10181</v>
      </c>
      <c r="R2392" s="57" t="s">
        <v>10525</v>
      </c>
      <c r="S2392" s="57" t="s">
        <v>10526</v>
      </c>
      <c r="T2392" s="57" t="s">
        <v>10527</v>
      </c>
      <c r="U2392" s="57" t="s">
        <v>22651</v>
      </c>
    </row>
    <row r="2393" ht="15" spans="1:22">
      <c r="A2393" s="52">
        <f t="shared" si="190"/>
        <v>46267</v>
      </c>
      <c r="B2393" t="str">
        <f t="shared" si="191"/>
        <v>AGENT19</v>
      </c>
      <c r="C2393" t="str">
        <f t="shared" si="192"/>
        <v>RED_DEER</v>
      </c>
      <c r="D2393" t="str">
        <f t="shared" si="193"/>
        <v>MLG26</v>
      </c>
      <c r="H2393" t="str">
        <f t="shared" si="194"/>
        <v>2026-09-02 12:42:28</v>
      </c>
      <c r="K2393" t="str" cm="1">
        <f t="array" ref="K2393:L2393">_xlfn.TEXTSPLIT(R2393," ")</f>
        <v>MLG26</v>
      </c>
      <c r="L2393" t="str">
        <v>RED_DEER</v>
      </c>
      <c r="P2393" s="57" t="s">
        <v>22652</v>
      </c>
      <c r="Q2393" s="57" t="s">
        <v>10181</v>
      </c>
      <c r="R2393" s="57" t="s">
        <v>11807</v>
      </c>
      <c r="S2393" s="57" t="s">
        <v>11808</v>
      </c>
      <c r="T2393" s="57" t="s">
        <v>11506</v>
      </c>
      <c r="U2393" s="57" t="s">
        <v>22653</v>
      </c>
      <c r="V2393" t="s">
        <v>22654</v>
      </c>
    </row>
    <row r="2394" ht="15" spans="1:22">
      <c r="A2394" s="52">
        <f t="shared" si="190"/>
        <v>46267</v>
      </c>
      <c r="B2394" t="str">
        <f t="shared" si="191"/>
        <v>AGENT27</v>
      </c>
      <c r="C2394" t="str">
        <f t="shared" si="192"/>
        <v>UJOH_BILANG</v>
      </c>
      <c r="D2394" t="str">
        <f t="shared" si="193"/>
        <v>SED04</v>
      </c>
      <c r="H2394" t="str">
        <f t="shared" si="194"/>
        <v>2026-09-02 12:40:46</v>
      </c>
      <c r="K2394" t="str" cm="1">
        <f t="array" ref="K2394:L2394">_xlfn.TEXTSPLIT(R2394," ")</f>
        <v>SED04</v>
      </c>
      <c r="L2394" t="str">
        <v>UJOH_BILANG</v>
      </c>
      <c r="P2394" s="57" t="s">
        <v>22655</v>
      </c>
      <c r="Q2394" s="57" t="s">
        <v>11862</v>
      </c>
      <c r="R2394" s="57" t="s">
        <v>11863</v>
      </c>
      <c r="S2394" s="57" t="s">
        <v>11864</v>
      </c>
      <c r="T2394" s="57" t="s">
        <v>11865</v>
      </c>
      <c r="U2394" s="57" t="s">
        <v>22656</v>
      </c>
    </row>
    <row r="2395" ht="15" spans="1:22">
      <c r="A2395" s="52">
        <f t="shared" si="190"/>
        <v>46267</v>
      </c>
      <c r="B2395" t="str">
        <f t="shared" si="191"/>
        <v>AGENT19</v>
      </c>
      <c r="C2395" t="str">
        <f t="shared" si="192"/>
        <v>BEAUTIFUL_BROMO</v>
      </c>
      <c r="D2395" t="str">
        <f t="shared" si="193"/>
        <v>MLG23</v>
      </c>
      <c r="H2395" t="str">
        <f t="shared" si="194"/>
        <v>2026-09-02 12:39:58</v>
      </c>
      <c r="K2395" t="str" cm="1">
        <f t="array" ref="K2395:L2395">_xlfn.TEXTSPLIT(R2395," ")</f>
        <v>MLG23</v>
      </c>
      <c r="L2395" t="str">
        <v>BEAUTIFUL_BROMO</v>
      </c>
      <c r="P2395" s="57" t="s">
        <v>22657</v>
      </c>
      <c r="Q2395" s="57" t="s">
        <v>10181</v>
      </c>
      <c r="R2395" s="57" t="s">
        <v>11843</v>
      </c>
      <c r="S2395" s="57" t="s">
        <v>11844</v>
      </c>
      <c r="T2395" s="57" t="s">
        <v>11845</v>
      </c>
      <c r="U2395" s="57" t="s">
        <v>22658</v>
      </c>
    </row>
    <row r="2396" ht="15" spans="1:22">
      <c r="A2396" s="52">
        <f t="shared" si="190"/>
        <v>46267</v>
      </c>
      <c r="B2396" t="str">
        <f t="shared" si="191"/>
        <v>AGENT19</v>
      </c>
      <c r="C2396" t="str">
        <f t="shared" si="192"/>
        <v>TAJINAN_1</v>
      </c>
      <c r="D2396" t="str">
        <f t="shared" si="193"/>
        <v>MLG47</v>
      </c>
      <c r="H2396" t="str">
        <f t="shared" si="194"/>
        <v>2026-09-02 12:39:58</v>
      </c>
      <c r="K2396" t="str" cm="1">
        <f t="array" ref="K2396:L2396">_xlfn.TEXTSPLIT(R2396," ")</f>
        <v>MLG47</v>
      </c>
      <c r="L2396" t="str">
        <v>TAJINAN_1</v>
      </c>
      <c r="P2396" s="57" t="s">
        <v>22657</v>
      </c>
      <c r="Q2396" s="57" t="s">
        <v>10181</v>
      </c>
      <c r="R2396" s="57" t="s">
        <v>11761</v>
      </c>
      <c r="S2396" s="57" t="s">
        <v>11762</v>
      </c>
      <c r="T2396" s="57" t="s">
        <v>11506</v>
      </c>
      <c r="U2396" s="57" t="s">
        <v>22659</v>
      </c>
      <c r="V2396" t="s">
        <v>22654</v>
      </c>
    </row>
    <row r="2397" ht="15" spans="1:22">
      <c r="A2397" s="52">
        <f t="shared" si="190"/>
        <v>46267</v>
      </c>
      <c r="B2397" t="str">
        <f t="shared" si="191"/>
        <v>AGENT19</v>
      </c>
      <c r="C2397" t="str">
        <f t="shared" si="192"/>
        <v>KALPATARU</v>
      </c>
      <c r="D2397" t="str">
        <f t="shared" si="193"/>
        <v>MLG13</v>
      </c>
      <c r="H2397" t="str">
        <f t="shared" si="194"/>
        <v>2026-09-02 12:39:43</v>
      </c>
      <c r="K2397" t="str" cm="1">
        <f t="array" ref="K2397:L2397">_xlfn.TEXTSPLIT(R2397," ")</f>
        <v>MLG13</v>
      </c>
      <c r="L2397" t="str">
        <v>KALPATARU</v>
      </c>
      <c r="P2397" s="57" t="s">
        <v>22660</v>
      </c>
      <c r="Q2397" s="57" t="s">
        <v>10181</v>
      </c>
      <c r="R2397" s="57" t="s">
        <v>12707</v>
      </c>
      <c r="S2397" s="57" t="s">
        <v>12708</v>
      </c>
      <c r="T2397" s="57" t="s">
        <v>12709</v>
      </c>
      <c r="U2397" s="57" t="s">
        <v>22661</v>
      </c>
      <c r="V2397" t="s">
        <v>22662</v>
      </c>
    </row>
    <row r="2398" ht="15" spans="1:22">
      <c r="A2398" s="52">
        <f t="shared" si="190"/>
        <v>46267</v>
      </c>
      <c r="B2398" t="str">
        <f t="shared" si="191"/>
        <v>AGENT19</v>
      </c>
      <c r="C2398" t="str">
        <f t="shared" si="192"/>
        <v>WARU_6</v>
      </c>
      <c r="D2398" t="str">
        <f t="shared" si="193"/>
        <v>SDA12B</v>
      </c>
      <c r="H2398" t="str">
        <f t="shared" si="194"/>
        <v>2026-09-02 12:38:54</v>
      </c>
      <c r="K2398" t="str" cm="1">
        <f t="array" ref="K2398:L2398">_xlfn.TEXTSPLIT(R2398," ")</f>
        <v>SDA12B</v>
      </c>
      <c r="L2398" t="str">
        <v>WARU_6</v>
      </c>
      <c r="P2398" s="57" t="s">
        <v>22663</v>
      </c>
      <c r="Q2398" s="57" t="s">
        <v>10181</v>
      </c>
      <c r="R2398" s="57" t="s">
        <v>13143</v>
      </c>
      <c r="S2398" s="57" t="s">
        <v>13144</v>
      </c>
      <c r="T2398" s="57" t="s">
        <v>13145</v>
      </c>
      <c r="U2398" s="57" t="s">
        <v>22664</v>
      </c>
      <c r="V2398" t="s">
        <v>22665</v>
      </c>
    </row>
    <row r="2399" ht="15" spans="1:22">
      <c r="A2399" s="52">
        <f t="shared" si="190"/>
        <v>46267</v>
      </c>
      <c r="B2399" t="str">
        <f t="shared" si="191"/>
        <v>AGENT16</v>
      </c>
      <c r="C2399" t="str">
        <f t="shared" si="192"/>
        <v>CIPATAT</v>
      </c>
      <c r="D2399" t="str">
        <f t="shared" si="193"/>
        <v>BDO32</v>
      </c>
      <c r="H2399" t="str">
        <f t="shared" si="194"/>
        <v>2026-09-02 12:38:54</v>
      </c>
      <c r="K2399" t="str" cm="1">
        <f t="array" ref="K2399:L2399">_xlfn.TEXTSPLIT(R2399," ")</f>
        <v>BDO32</v>
      </c>
      <c r="L2399" t="str">
        <v>CIPATAT</v>
      </c>
      <c r="P2399" s="57" t="s">
        <v>22663</v>
      </c>
      <c r="Q2399" s="57" t="s">
        <v>10199</v>
      </c>
      <c r="R2399" s="57" t="s">
        <v>10739</v>
      </c>
      <c r="S2399" s="57" t="s">
        <v>10740</v>
      </c>
      <c r="T2399" s="57" t="s">
        <v>10741</v>
      </c>
      <c r="U2399" s="57" t="s">
        <v>22666</v>
      </c>
      <c r="V2399" t="s">
        <v>22667</v>
      </c>
    </row>
    <row r="2400" ht="15" spans="1:22">
      <c r="A2400" s="52">
        <f t="shared" si="190"/>
        <v>46267</v>
      </c>
      <c r="B2400" t="str">
        <f t="shared" si="191"/>
        <v>AGENT13</v>
      </c>
      <c r="C2400" t="str">
        <f t="shared" si="192"/>
        <v>DC_CIBITUNG_01</v>
      </c>
      <c r="D2400" t="str">
        <f t="shared" si="193"/>
        <v>BKI14B</v>
      </c>
      <c r="H2400" t="str">
        <f t="shared" si="194"/>
        <v>2026-09-02 12:38:39</v>
      </c>
      <c r="K2400" t="str" cm="1">
        <f t="array" ref="K2400:L2400">_xlfn.TEXTSPLIT(R2400," ")</f>
        <v>BKI14B</v>
      </c>
      <c r="L2400" t="str">
        <v>DC_CIBITUNG_01</v>
      </c>
      <c r="P2400" s="57" t="s">
        <v>22668</v>
      </c>
      <c r="Q2400" s="57" t="s">
        <v>10702</v>
      </c>
      <c r="R2400" s="57" t="s">
        <v>12998</v>
      </c>
      <c r="S2400" s="57" t="s">
        <v>12999</v>
      </c>
      <c r="T2400" s="57" t="s">
        <v>13000</v>
      </c>
      <c r="U2400" s="57" t="s">
        <v>22669</v>
      </c>
      <c r="V2400" t="s">
        <v>22670</v>
      </c>
    </row>
    <row r="2401" ht="15" spans="1:22">
      <c r="A2401" s="52">
        <f t="shared" si="190"/>
        <v>46267</v>
      </c>
      <c r="B2401" t="str">
        <f t="shared" si="191"/>
        <v>AGENT19</v>
      </c>
      <c r="C2401" t="str">
        <f t="shared" si="192"/>
        <v>SUMBERMANJINGWETAN_1</v>
      </c>
      <c r="D2401" t="str">
        <f t="shared" si="193"/>
        <v>KPJ11</v>
      </c>
      <c r="H2401" t="str">
        <f t="shared" si="194"/>
        <v>2026-09-02 12:38:34</v>
      </c>
      <c r="K2401" t="str" cm="1">
        <f t="array" ref="K2401:L2401">_xlfn.TEXTSPLIT(R2401," ")</f>
        <v>KPJ11</v>
      </c>
      <c r="L2401" t="str">
        <v>SUMBERMANJINGWETAN_1</v>
      </c>
      <c r="P2401" s="57" t="s">
        <v>22671</v>
      </c>
      <c r="Q2401" s="57" t="s">
        <v>10181</v>
      </c>
      <c r="R2401" s="57" t="s">
        <v>11504</v>
      </c>
      <c r="S2401" s="57" t="s">
        <v>11505</v>
      </c>
      <c r="T2401" s="57" t="s">
        <v>11506</v>
      </c>
      <c r="U2401" s="57" t="s">
        <v>22672</v>
      </c>
      <c r="V2401" t="s">
        <v>22673</v>
      </c>
    </row>
    <row r="2402" ht="15" spans="1:22">
      <c r="A2402" s="52">
        <f t="shared" si="190"/>
        <v>46267</v>
      </c>
      <c r="B2402" t="str">
        <f t="shared" si="191"/>
        <v>AGENT19</v>
      </c>
      <c r="C2402" t="str">
        <f t="shared" si="192"/>
        <v>GEDANGAN</v>
      </c>
      <c r="D2402" t="str">
        <f t="shared" si="193"/>
        <v>SDA04A</v>
      </c>
      <c r="H2402" t="str">
        <f t="shared" si="194"/>
        <v>2026-09-02 12:37:53</v>
      </c>
      <c r="K2402" t="str" cm="1">
        <f t="array" ref="K2402:L2402">_xlfn.TEXTSPLIT(R2402," ")</f>
        <v>SDA04A</v>
      </c>
      <c r="L2402" t="str">
        <v>GEDANGAN</v>
      </c>
      <c r="P2402" s="57" t="s">
        <v>22674</v>
      </c>
      <c r="Q2402" s="57" t="s">
        <v>10181</v>
      </c>
      <c r="R2402" s="57" t="s">
        <v>13194</v>
      </c>
      <c r="S2402" s="57" t="s">
        <v>13195</v>
      </c>
      <c r="T2402" s="57" t="s">
        <v>13196</v>
      </c>
      <c r="U2402" s="57" t="s">
        <v>22675</v>
      </c>
      <c r="V2402" t="s">
        <v>22676</v>
      </c>
    </row>
    <row r="2403" ht="15" spans="1:22">
      <c r="A2403" s="52">
        <f t="shared" si="190"/>
        <v>46267</v>
      </c>
      <c r="B2403" t="str">
        <f t="shared" si="191"/>
        <v>AGENT14</v>
      </c>
      <c r="C2403" t="str">
        <f t="shared" si="192"/>
        <v>PARUNG_PANJANG</v>
      </c>
      <c r="D2403" t="str">
        <f t="shared" si="193"/>
        <v>CIB08</v>
      </c>
      <c r="H2403" t="str">
        <f t="shared" si="194"/>
        <v>2026-09-02 12:37:36</v>
      </c>
      <c r="K2403" t="str" cm="1">
        <f t="array" ref="K2403:L2403">_xlfn.TEXTSPLIT(R2403," ")</f>
        <v>CIB08</v>
      </c>
      <c r="L2403" t="str">
        <v>PARUNG_PANJANG</v>
      </c>
      <c r="P2403" s="57" t="s">
        <v>22677</v>
      </c>
      <c r="Q2403" s="57" t="s">
        <v>10644</v>
      </c>
      <c r="R2403" s="57" t="s">
        <v>10645</v>
      </c>
      <c r="S2403" s="57" t="s">
        <v>10646</v>
      </c>
      <c r="T2403" s="57" t="s">
        <v>10647</v>
      </c>
      <c r="U2403" s="57" t="s">
        <v>22678</v>
      </c>
      <c r="V2403" t="s">
        <v>12590</v>
      </c>
    </row>
    <row r="2404" ht="15" spans="1:22">
      <c r="A2404" s="52">
        <f t="shared" si="190"/>
        <v>46267</v>
      </c>
      <c r="B2404" t="str">
        <f t="shared" si="191"/>
        <v>AGENT27</v>
      </c>
      <c r="C2404" t="str">
        <f t="shared" si="192"/>
        <v>JEMPANG</v>
      </c>
      <c r="D2404" t="str">
        <f t="shared" si="193"/>
        <v>SED08</v>
      </c>
      <c r="H2404" t="str">
        <f t="shared" si="194"/>
        <v>2026-09-02 12:37:28</v>
      </c>
      <c r="K2404" t="str" cm="1">
        <f t="array" ref="K2404:L2404">_xlfn.TEXTSPLIT(R2404," ")</f>
        <v>SED08</v>
      </c>
      <c r="L2404" t="str">
        <v>JEMPANG</v>
      </c>
      <c r="P2404" s="57" t="s">
        <v>22679</v>
      </c>
      <c r="Q2404" s="57" t="s">
        <v>11862</v>
      </c>
      <c r="R2404" s="57" t="s">
        <v>12026</v>
      </c>
      <c r="S2404" s="57" t="s">
        <v>12027</v>
      </c>
      <c r="T2404" s="57" t="s">
        <v>12028</v>
      </c>
      <c r="U2404" s="57" t="s">
        <v>22680</v>
      </c>
      <c r="V2404" t="s">
        <v>7373</v>
      </c>
    </row>
    <row r="2405" ht="15" spans="1:22">
      <c r="A2405" s="52">
        <f t="shared" si="190"/>
        <v>46267</v>
      </c>
      <c r="B2405" t="str">
        <f t="shared" si="191"/>
        <v>AGENT26</v>
      </c>
      <c r="C2405" t="str">
        <f t="shared" si="192"/>
        <v>ANJUNGAN_KOTA</v>
      </c>
      <c r="D2405" t="str">
        <f t="shared" si="193"/>
        <v>MMW11</v>
      </c>
      <c r="H2405" t="str">
        <f t="shared" si="194"/>
        <v>2026-09-02 12:35:20</v>
      </c>
      <c r="K2405" t="str" cm="1">
        <f t="array" ref="K2405:L2405">_xlfn.TEXTSPLIT(R2405," ")</f>
        <v>MMW11</v>
      </c>
      <c r="L2405" t="str">
        <v>ANJUNGAN_KOTA</v>
      </c>
      <c r="P2405" s="57" t="s">
        <v>22681</v>
      </c>
      <c r="Q2405" s="57" t="s">
        <v>10307</v>
      </c>
      <c r="R2405" s="57" t="s">
        <v>16191</v>
      </c>
      <c r="S2405" s="57" t="s">
        <v>16192</v>
      </c>
      <c r="T2405" s="57" t="s">
        <v>16193</v>
      </c>
      <c r="U2405" s="57" t="s">
        <v>22682</v>
      </c>
      <c r="V2405" t="s">
        <v>7133</v>
      </c>
    </row>
    <row r="2406" ht="15" spans="1:22">
      <c r="A2406" s="52">
        <f t="shared" si="190"/>
        <v>46267</v>
      </c>
      <c r="B2406" t="str">
        <f t="shared" si="191"/>
        <v>AGENT23</v>
      </c>
      <c r="C2406" t="str">
        <f t="shared" si="192"/>
        <v>PAAL_DUA_01</v>
      </c>
      <c r="D2406" t="str">
        <f t="shared" si="193"/>
        <v>MDC06A</v>
      </c>
      <c r="H2406" t="str">
        <f t="shared" si="194"/>
        <v>2026-09-02 12:33:32</v>
      </c>
      <c r="K2406" t="str" cm="1">
        <f t="array" ref="K2406:L2406">_xlfn.TEXTSPLIT(R2406," ")</f>
        <v>MDC06A</v>
      </c>
      <c r="L2406" t="str">
        <v>PAAL_DUA_01</v>
      </c>
      <c r="P2406" s="57" t="s">
        <v>22683</v>
      </c>
      <c r="Q2406" s="57" t="s">
        <v>10259</v>
      </c>
      <c r="R2406" s="57" t="s">
        <v>16631</v>
      </c>
      <c r="S2406" s="57" t="s">
        <v>16632</v>
      </c>
      <c r="T2406" s="57" t="s">
        <v>16633</v>
      </c>
      <c r="U2406" s="57" t="s">
        <v>22684</v>
      </c>
      <c r="V2406" t="s">
        <v>22685</v>
      </c>
    </row>
    <row r="2407" ht="15" spans="1:22">
      <c r="A2407" s="52">
        <f t="shared" si="190"/>
        <v>46267</v>
      </c>
      <c r="B2407" t="str">
        <f t="shared" si="191"/>
        <v>AGENT19</v>
      </c>
      <c r="C2407" t="str">
        <f t="shared" si="192"/>
        <v>SITUBONDO</v>
      </c>
      <c r="D2407" t="str">
        <f t="shared" si="193"/>
        <v>SBD01</v>
      </c>
      <c r="H2407" t="str">
        <f t="shared" si="194"/>
        <v>2026-09-02 12:32:02</v>
      </c>
      <c r="K2407" t="str" cm="1">
        <f t="array" ref="K2407:L2407">_xlfn.TEXTSPLIT(R2407," ")</f>
        <v>SBD01</v>
      </c>
      <c r="L2407" t="str">
        <v>SITUBONDO</v>
      </c>
      <c r="P2407" s="57" t="s">
        <v>22686</v>
      </c>
      <c r="Q2407" s="57" t="s">
        <v>10181</v>
      </c>
      <c r="R2407" s="57" t="s">
        <v>10970</v>
      </c>
      <c r="S2407" s="57" t="s">
        <v>10971</v>
      </c>
      <c r="T2407" s="57" t="s">
        <v>10972</v>
      </c>
      <c r="U2407" s="57" t="s">
        <v>22687</v>
      </c>
      <c r="V2407" t="s">
        <v>22688</v>
      </c>
    </row>
    <row r="2408" ht="15" spans="1:22">
      <c r="A2408" s="52">
        <f t="shared" si="190"/>
        <v>46267</v>
      </c>
      <c r="B2408" t="str">
        <f t="shared" si="191"/>
        <v>AGENT19</v>
      </c>
      <c r="C2408" t="str">
        <f t="shared" si="192"/>
        <v>DANDER</v>
      </c>
      <c r="D2408" t="str">
        <f t="shared" si="193"/>
        <v>BJE11</v>
      </c>
      <c r="H2408" t="str">
        <f t="shared" si="194"/>
        <v>2026-09-02 12:31:55</v>
      </c>
      <c r="K2408" t="str" cm="1">
        <f t="array" ref="K2408:L2408">_xlfn.TEXTSPLIT(R2408," ")</f>
        <v>BJE11</v>
      </c>
      <c r="L2408" t="str">
        <v>DANDER</v>
      </c>
      <c r="P2408" s="57" t="s">
        <v>22689</v>
      </c>
      <c r="Q2408" s="57" t="s">
        <v>10181</v>
      </c>
      <c r="R2408" s="57" t="s">
        <v>19437</v>
      </c>
      <c r="S2408" s="57" t="s">
        <v>19438</v>
      </c>
      <c r="T2408" s="57" t="s">
        <v>19439</v>
      </c>
      <c r="U2408" s="57" t="s">
        <v>22690</v>
      </c>
      <c r="V2408" t="s">
        <v>22691</v>
      </c>
    </row>
    <row r="2409" ht="15" spans="1:22">
      <c r="A2409" s="52">
        <f t="shared" si="190"/>
        <v>46267</v>
      </c>
      <c r="B2409" t="str">
        <f t="shared" si="191"/>
        <v>AGENT19</v>
      </c>
      <c r="C2409" t="str">
        <f t="shared" si="192"/>
        <v>DRIYOREJO</v>
      </c>
      <c r="D2409" t="str">
        <f t="shared" si="193"/>
        <v>GSK02</v>
      </c>
      <c r="H2409" t="str">
        <f t="shared" si="194"/>
        <v>2026-09-02 12:31:13</v>
      </c>
      <c r="K2409" t="str" cm="1">
        <f t="array" ref="K2409:L2409">_xlfn.TEXTSPLIT(R2409," ")</f>
        <v>GSK02</v>
      </c>
      <c r="L2409" t="str">
        <v>DRIYOREJO</v>
      </c>
      <c r="P2409" s="57" t="s">
        <v>22692</v>
      </c>
      <c r="Q2409" s="57" t="s">
        <v>10181</v>
      </c>
      <c r="R2409" s="57" t="s">
        <v>12470</v>
      </c>
      <c r="S2409" s="57" t="s">
        <v>12471</v>
      </c>
      <c r="T2409" s="57" t="s">
        <v>12472</v>
      </c>
      <c r="U2409" s="57" t="s">
        <v>22693</v>
      </c>
      <c r="V2409" t="s">
        <v>22694</v>
      </c>
    </row>
    <row r="2410" ht="15" spans="1:22">
      <c r="A2410" s="52">
        <f t="shared" si="190"/>
        <v>46267</v>
      </c>
      <c r="B2410" t="str">
        <f t="shared" si="191"/>
        <v>AGENT16</v>
      </c>
      <c r="C2410" t="str">
        <f t="shared" si="192"/>
        <v>IDM07E</v>
      </c>
      <c r="D2410" t="str">
        <f t="shared" si="193"/>
        <v>IDM07E</v>
      </c>
      <c r="H2410" t="str">
        <f t="shared" si="194"/>
        <v>2026-09-02 12:29:43</v>
      </c>
      <c r="K2410" t="str" cm="1">
        <f t="array" ref="K2410:L2410">_xlfn.TEXTSPLIT(R2410," ")</f>
        <v>IDM07E</v>
      </c>
      <c r="L2410" t="str">
        <v>IDM07E</v>
      </c>
      <c r="P2410" s="57" t="s">
        <v>22695</v>
      </c>
      <c r="Q2410" s="57" t="s">
        <v>10199</v>
      </c>
      <c r="R2410" s="57" t="s">
        <v>10346</v>
      </c>
      <c r="S2410" s="57" t="s">
        <v>10347</v>
      </c>
      <c r="T2410" s="57" t="s">
        <v>10348</v>
      </c>
      <c r="U2410" s="57" t="s">
        <v>22696</v>
      </c>
    </row>
    <row r="2411" ht="15" spans="1:22">
      <c r="A2411" s="52">
        <f t="shared" si="190"/>
        <v>46267</v>
      </c>
      <c r="B2411" t="str">
        <f t="shared" si="191"/>
        <v>AGENT19</v>
      </c>
      <c r="C2411" t="str">
        <f t="shared" si="192"/>
        <v>PESANGGARAN_1</v>
      </c>
      <c r="D2411" t="str">
        <f t="shared" si="193"/>
        <v>BWI30</v>
      </c>
      <c r="H2411" t="str">
        <f t="shared" si="194"/>
        <v>2026-09-02 12:28:01</v>
      </c>
      <c r="K2411" t="str" cm="1">
        <f t="array" ref="K2411:L2411">_xlfn.TEXTSPLIT(R2411," ")</f>
        <v>BWI30</v>
      </c>
      <c r="L2411" t="str">
        <v>PESANGGARAN_1</v>
      </c>
      <c r="P2411" s="57" t="s">
        <v>22697</v>
      </c>
      <c r="Q2411" s="57" t="s">
        <v>10181</v>
      </c>
      <c r="R2411" s="57" t="s">
        <v>17709</v>
      </c>
      <c r="S2411" s="57" t="s">
        <v>17710</v>
      </c>
      <c r="T2411" s="57" t="s">
        <v>17711</v>
      </c>
      <c r="U2411" s="57" t="s">
        <v>22698</v>
      </c>
      <c r="V2411" t="s">
        <v>22699</v>
      </c>
    </row>
    <row r="2412" ht="15" spans="1:22">
      <c r="A2412" s="52">
        <f t="shared" si="190"/>
        <v>46267</v>
      </c>
      <c r="B2412" t="str">
        <f t="shared" si="191"/>
        <v>AGENT16</v>
      </c>
      <c r="C2412" t="str">
        <f t="shared" si="192"/>
        <v>SMI21A</v>
      </c>
      <c r="D2412" t="str">
        <f t="shared" si="193"/>
        <v>SMI21A</v>
      </c>
      <c r="H2412" t="str">
        <f t="shared" si="194"/>
        <v>2026-09-02 12:27:13</v>
      </c>
      <c r="K2412" t="str" cm="1">
        <f t="array" ref="K2412:L2412">_xlfn.TEXTSPLIT(R2412," ")</f>
        <v>SMI21A</v>
      </c>
      <c r="L2412" t="str">
        <v>SMI21A</v>
      </c>
      <c r="P2412" s="57" t="s">
        <v>22700</v>
      </c>
      <c r="Q2412" s="57" t="s">
        <v>10199</v>
      </c>
      <c r="R2412" s="57" t="s">
        <v>12347</v>
      </c>
      <c r="S2412" s="57" t="s">
        <v>12348</v>
      </c>
      <c r="T2412" s="57" t="s">
        <v>12349</v>
      </c>
      <c r="U2412" s="57" t="s">
        <v>22701</v>
      </c>
      <c r="V2412" t="s">
        <v>22702</v>
      </c>
    </row>
    <row r="2413" ht="15" spans="1:22">
      <c r="A2413" s="52">
        <f t="shared" si="190"/>
        <v>46267</v>
      </c>
      <c r="B2413" t="str">
        <f t="shared" si="191"/>
        <v>AGENT06</v>
      </c>
      <c r="C2413" t="str">
        <f t="shared" si="192"/>
        <v>SICINCIN_01</v>
      </c>
      <c r="D2413" t="str">
        <f t="shared" si="193"/>
        <v>PPR01A</v>
      </c>
      <c r="H2413" t="str">
        <f t="shared" si="194"/>
        <v>2026-09-02 12:26:56</v>
      </c>
      <c r="K2413" t="str" cm="1">
        <f t="array" ref="K2413:L2413">_xlfn.TEXTSPLIT(R2413," ")</f>
        <v>PPR01A</v>
      </c>
      <c r="L2413" t="str">
        <v>SICINCIN_01</v>
      </c>
      <c r="P2413" s="57" t="s">
        <v>22703</v>
      </c>
      <c r="Q2413" s="57" t="s">
        <v>10410</v>
      </c>
      <c r="R2413" s="57" t="s">
        <v>13702</v>
      </c>
      <c r="S2413" s="57" t="s">
        <v>13703</v>
      </c>
      <c r="T2413" s="57" t="s">
        <v>13704</v>
      </c>
      <c r="U2413" s="57" t="s">
        <v>22704</v>
      </c>
    </row>
    <row r="2414" ht="15" spans="1:22">
      <c r="A2414" s="52">
        <f t="shared" si="190"/>
        <v>46267</v>
      </c>
      <c r="B2414" t="str">
        <f t="shared" si="191"/>
        <v>AGENT16</v>
      </c>
      <c r="C2414" t="str">
        <f t="shared" si="192"/>
        <v>WARNASARI</v>
      </c>
      <c r="D2414" t="str">
        <f t="shared" si="193"/>
        <v>SOG38</v>
      </c>
      <c r="H2414" t="str">
        <f t="shared" si="194"/>
        <v>2026-09-02 12:26:14</v>
      </c>
      <c r="K2414" t="str" cm="1">
        <f t="array" ref="K2414:L2414">_xlfn.TEXTSPLIT(R2414," ")</f>
        <v>SOG38</v>
      </c>
      <c r="L2414" t="str">
        <v>WARNASARI</v>
      </c>
      <c r="P2414" s="57" t="s">
        <v>22705</v>
      </c>
      <c r="Q2414" s="57" t="s">
        <v>10199</v>
      </c>
      <c r="R2414" s="57" t="s">
        <v>11223</v>
      </c>
      <c r="S2414" s="57" t="s">
        <v>11224</v>
      </c>
      <c r="T2414" s="57" t="s">
        <v>11225</v>
      </c>
      <c r="U2414" s="57" t="s">
        <v>22706</v>
      </c>
    </row>
    <row r="2415" ht="15" spans="1:22">
      <c r="A2415" s="52">
        <f t="shared" si="190"/>
        <v>46267</v>
      </c>
      <c r="B2415" t="str">
        <f t="shared" si="191"/>
        <v>AGENT02</v>
      </c>
      <c r="C2415" t="str">
        <f t="shared" si="192"/>
        <v>PEMATANG</v>
      </c>
      <c r="D2415" t="str">
        <f t="shared" si="193"/>
        <v>PMS04</v>
      </c>
      <c r="H2415" t="str">
        <f t="shared" si="194"/>
        <v>2026-09-02 12:25:33</v>
      </c>
      <c r="K2415" t="str" cm="1">
        <f t="array" ref="K2415:L2415">_xlfn.TEXTSPLIT(R2415," ")</f>
        <v>PMS04</v>
      </c>
      <c r="L2415" t="str">
        <v>PEMATANG</v>
      </c>
      <c r="P2415" s="57" t="s">
        <v>22707</v>
      </c>
      <c r="Q2415" s="57" t="s">
        <v>10443</v>
      </c>
      <c r="R2415" s="57" t="s">
        <v>12574</v>
      </c>
      <c r="S2415" s="57" t="s">
        <v>12575</v>
      </c>
      <c r="T2415" s="57" t="s">
        <v>12576</v>
      </c>
      <c r="U2415" s="57" t="s">
        <v>22708</v>
      </c>
      <c r="V2415" t="s">
        <v>22709</v>
      </c>
    </row>
    <row r="2416" ht="15" spans="1:22">
      <c r="A2416" s="52">
        <f t="shared" si="190"/>
        <v>46267</v>
      </c>
      <c r="B2416" t="str">
        <f t="shared" si="191"/>
        <v>AGENT08</v>
      </c>
      <c r="C2416" t="str">
        <f t="shared" si="192"/>
        <v>ALANG_ALANG_LEBAR</v>
      </c>
      <c r="D2416" t="str">
        <f t="shared" si="193"/>
        <v>PLM04</v>
      </c>
      <c r="H2416" t="str">
        <f t="shared" si="194"/>
        <v>2026-09-02 12:23:57</v>
      </c>
      <c r="K2416" t="str" cm="1">
        <f t="array" ref="K2416:L2416">_xlfn.TEXTSPLIT(R2416," ")</f>
        <v>PLM04</v>
      </c>
      <c r="L2416" t="str">
        <v>ALANG_ALANG_LEBAR</v>
      </c>
      <c r="P2416" s="57" t="s">
        <v>22710</v>
      </c>
      <c r="Q2416" s="57" t="s">
        <v>10398</v>
      </c>
      <c r="R2416" s="57" t="s">
        <v>11880</v>
      </c>
      <c r="S2416" s="57" t="s">
        <v>11881</v>
      </c>
      <c r="T2416" s="57" t="s">
        <v>11882</v>
      </c>
      <c r="U2416" s="57" t="s">
        <v>22711</v>
      </c>
      <c r="V2416" t="s">
        <v>22712</v>
      </c>
    </row>
    <row r="2417" ht="15" spans="1:22">
      <c r="A2417" s="52">
        <f t="shared" si="190"/>
        <v>46267</v>
      </c>
      <c r="B2417" t="str">
        <f t="shared" si="191"/>
        <v>AGENT26</v>
      </c>
      <c r="C2417" t="str">
        <f t="shared" si="192"/>
        <v>SINGKAWANG_RAYA</v>
      </c>
      <c r="D2417" t="str">
        <f t="shared" si="193"/>
        <v>SKW01A</v>
      </c>
      <c r="H2417" t="str">
        <f t="shared" si="194"/>
        <v>2026-09-02 12:23:39</v>
      </c>
      <c r="K2417" t="str" cm="1">
        <f t="array" ref="K2417:L2417">_xlfn.TEXTSPLIT(R2417," ")</f>
        <v>SKW01A</v>
      </c>
      <c r="L2417" t="str">
        <v>SINGKAWANG_RAYA</v>
      </c>
      <c r="P2417" s="57" t="s">
        <v>22713</v>
      </c>
      <c r="Q2417" s="57" t="s">
        <v>10307</v>
      </c>
      <c r="R2417" s="57" t="s">
        <v>12655</v>
      </c>
      <c r="S2417" s="57" t="s">
        <v>12656</v>
      </c>
      <c r="T2417" s="57" t="s">
        <v>12657</v>
      </c>
      <c r="U2417" s="57" t="s">
        <v>22714</v>
      </c>
      <c r="V2417" t="s">
        <v>22715</v>
      </c>
    </row>
    <row r="2418" ht="15" spans="1:22">
      <c r="A2418" s="52">
        <f t="shared" si="190"/>
        <v>46267</v>
      </c>
      <c r="B2418" t="str">
        <f t="shared" si="191"/>
        <v>AGENT19</v>
      </c>
      <c r="C2418" t="str">
        <f t="shared" si="192"/>
        <v>SUKOMANUNGGAL_2</v>
      </c>
      <c r="D2418" t="str">
        <f t="shared" si="193"/>
        <v>SUB28B</v>
      </c>
      <c r="H2418" t="str">
        <f t="shared" si="194"/>
        <v>2026-09-02 12:23:29</v>
      </c>
      <c r="K2418" t="str" cm="1">
        <f t="array" ref="K2418:L2418">_xlfn.TEXTSPLIT(R2418," ")</f>
        <v>SUB28B</v>
      </c>
      <c r="L2418" t="str">
        <v>SUKOMANUNGGAL_2</v>
      </c>
      <c r="P2418" s="57" t="s">
        <v>22716</v>
      </c>
      <c r="Q2418" s="57" t="s">
        <v>10181</v>
      </c>
      <c r="R2418" s="57" t="s">
        <v>12904</v>
      </c>
      <c r="S2418" s="57" t="s">
        <v>12905</v>
      </c>
      <c r="T2418" s="57" t="s">
        <v>12906</v>
      </c>
      <c r="U2418" s="57" t="s">
        <v>22717</v>
      </c>
    </row>
    <row r="2419" ht="15" spans="1:22">
      <c r="A2419" s="52">
        <f t="shared" si="190"/>
        <v>46267</v>
      </c>
      <c r="B2419" t="str">
        <f t="shared" si="191"/>
        <v>AGENT13</v>
      </c>
      <c r="C2419" t="str">
        <f t="shared" si="192"/>
        <v>DC_BEKASI_UTARA_01</v>
      </c>
      <c r="D2419" t="str">
        <f t="shared" si="193"/>
        <v>BKI01A</v>
      </c>
      <c r="H2419" t="str">
        <f t="shared" si="194"/>
        <v>2026-09-02 12:21:43</v>
      </c>
      <c r="K2419" t="str" cm="1">
        <f t="array" ref="K2419:L2419">_xlfn.TEXTSPLIT(R2419," ")</f>
        <v>BKI01A</v>
      </c>
      <c r="L2419" t="str">
        <v>DC_BEKASI_UTARA_01</v>
      </c>
      <c r="P2419" s="57" t="s">
        <v>22718</v>
      </c>
      <c r="Q2419" s="57" t="s">
        <v>10702</v>
      </c>
      <c r="R2419" s="57" t="s">
        <v>10745</v>
      </c>
      <c r="S2419" s="57" t="s">
        <v>10746</v>
      </c>
      <c r="T2419" s="57" t="s">
        <v>10747</v>
      </c>
      <c r="U2419" s="57" t="s">
        <v>22719</v>
      </c>
      <c r="V2419" t="s">
        <v>22720</v>
      </c>
    </row>
    <row r="2420" ht="15" spans="1:22">
      <c r="A2420" s="52">
        <f t="shared" si="190"/>
        <v>46267</v>
      </c>
      <c r="B2420" t="str">
        <f t="shared" si="191"/>
        <v>AGENT03</v>
      </c>
      <c r="C2420" t="str">
        <f t="shared" si="192"/>
        <v>KAMPUNG_PAJAK_03</v>
      </c>
      <c r="D2420" t="str">
        <f t="shared" si="193"/>
        <v>AEK08A</v>
      </c>
      <c r="H2420" t="str">
        <f t="shared" si="194"/>
        <v>2026-09-02 12:21:24</v>
      </c>
      <c r="K2420" t="str" cm="1">
        <f t="array" ref="K2420:L2420">_xlfn.TEXTSPLIT(R2420," ")</f>
        <v>AEK08A</v>
      </c>
      <c r="L2420" t="str">
        <v>KAMPUNG_PAJAK_03</v>
      </c>
      <c r="P2420" s="57" t="s">
        <v>22721</v>
      </c>
      <c r="Q2420" s="57" t="s">
        <v>10236</v>
      </c>
      <c r="R2420" s="57" t="s">
        <v>12826</v>
      </c>
      <c r="S2420" s="57" t="s">
        <v>12827</v>
      </c>
      <c r="T2420" s="57" t="s">
        <v>12828</v>
      </c>
      <c r="U2420" s="57" t="s">
        <v>22722</v>
      </c>
    </row>
    <row r="2421" ht="15" spans="1:22">
      <c r="A2421" s="52">
        <f t="shared" si="190"/>
        <v>46267</v>
      </c>
      <c r="B2421" t="str">
        <f t="shared" si="191"/>
        <v>AGENT03</v>
      </c>
      <c r="C2421" t="str">
        <f t="shared" si="192"/>
        <v>PARSOBURAN_02</v>
      </c>
      <c r="D2421" t="str">
        <f t="shared" si="193"/>
        <v>BAE05A</v>
      </c>
      <c r="H2421" t="str">
        <f t="shared" si="194"/>
        <v>2026-09-02 12:19:25</v>
      </c>
      <c r="K2421" t="str" cm="1">
        <f t="array" ref="K2421:L2421">_xlfn.TEXTSPLIT(R2421," ")</f>
        <v>BAE05A</v>
      </c>
      <c r="L2421" t="str">
        <v>PARSOBURAN_02</v>
      </c>
      <c r="P2421" s="57" t="s">
        <v>22723</v>
      </c>
      <c r="Q2421" s="57" t="s">
        <v>10236</v>
      </c>
      <c r="R2421" s="57" t="s">
        <v>14039</v>
      </c>
      <c r="S2421" s="57" t="s">
        <v>14040</v>
      </c>
      <c r="T2421" s="57" t="s">
        <v>14041</v>
      </c>
      <c r="U2421" s="57" t="s">
        <v>22724</v>
      </c>
      <c r="V2421" t="s">
        <v>22725</v>
      </c>
    </row>
    <row r="2422" ht="15" spans="1:22">
      <c r="A2422" s="52">
        <f t="shared" si="190"/>
        <v>46267</v>
      </c>
      <c r="B2422" t="str">
        <f t="shared" si="191"/>
        <v>AGENT08</v>
      </c>
      <c r="C2422" t="str">
        <f t="shared" si="192"/>
        <v>SIMPANG_PESAK</v>
      </c>
      <c r="D2422" t="str">
        <f t="shared" si="193"/>
        <v>MAG03</v>
      </c>
      <c r="H2422" t="str">
        <f t="shared" si="194"/>
        <v>2026-09-02 12:18:46</v>
      </c>
      <c r="K2422" t="str" cm="1">
        <f t="array" ref="K2422:L2422">_xlfn.TEXTSPLIT(R2422," ")</f>
        <v>MAG03</v>
      </c>
      <c r="L2422" t="str">
        <v>SIMPANG_PESAK</v>
      </c>
      <c r="P2422" s="57" t="s">
        <v>22726</v>
      </c>
      <c r="Q2422" s="57" t="s">
        <v>10398</v>
      </c>
      <c r="R2422" s="57" t="s">
        <v>11588</v>
      </c>
      <c r="S2422" s="57" t="s">
        <v>11589</v>
      </c>
      <c r="T2422" s="57" t="s">
        <v>11590</v>
      </c>
      <c r="U2422" s="57" t="s">
        <v>22727</v>
      </c>
      <c r="V2422" t="s">
        <v>8430</v>
      </c>
    </row>
    <row r="2423" ht="15" spans="1:22">
      <c r="A2423" s="52">
        <f t="shared" si="190"/>
        <v>46267</v>
      </c>
      <c r="B2423" t="str">
        <f t="shared" si="191"/>
        <v>AGENT19</v>
      </c>
      <c r="C2423" t="str">
        <f t="shared" si="192"/>
        <v>BALEHARJO</v>
      </c>
      <c r="D2423" t="str">
        <f t="shared" si="193"/>
        <v>PCI02</v>
      </c>
      <c r="H2423" t="str">
        <f t="shared" si="194"/>
        <v>2026-09-02 12:16:00</v>
      </c>
      <c r="K2423" t="str" cm="1">
        <f t="array" ref="K2423:L2423">_xlfn.TEXTSPLIT(R2423," ")</f>
        <v>PCI02</v>
      </c>
      <c r="L2423" t="str">
        <v>BALEHARJO</v>
      </c>
      <c r="P2423" s="57" t="s">
        <v>22728</v>
      </c>
      <c r="Q2423" s="57" t="s">
        <v>10181</v>
      </c>
      <c r="R2423" s="57" t="s">
        <v>19638</v>
      </c>
      <c r="S2423" s="57" t="s">
        <v>19639</v>
      </c>
      <c r="T2423" s="57" t="s">
        <v>19640</v>
      </c>
      <c r="U2423" s="57" t="s">
        <v>22729</v>
      </c>
      <c r="V2423" t="s">
        <v>22730</v>
      </c>
    </row>
    <row r="2424" ht="15" spans="1:22">
      <c r="A2424" s="52">
        <f t="shared" si="190"/>
        <v>46267</v>
      </c>
      <c r="B2424" t="str">
        <f t="shared" si="191"/>
        <v>AGENT10</v>
      </c>
      <c r="C2424" t="str">
        <f t="shared" si="192"/>
        <v>PULAU_PANGGUNG</v>
      </c>
      <c r="D2424" t="str">
        <f t="shared" si="193"/>
        <v>KOG15</v>
      </c>
      <c r="H2424" t="str">
        <f t="shared" si="194"/>
        <v>2026-09-02 12:15:58</v>
      </c>
      <c r="K2424" t="str" cm="1">
        <f t="array" ref="K2424:L2424">_xlfn.TEXTSPLIT(R2424," ")</f>
        <v>KOG15</v>
      </c>
      <c r="L2424" t="str">
        <v>PULAU_PANGGUNG</v>
      </c>
      <c r="P2424" s="57" t="s">
        <v>22731</v>
      </c>
      <c r="Q2424" s="57" t="s">
        <v>11054</v>
      </c>
      <c r="R2424" s="57" t="s">
        <v>11955</v>
      </c>
      <c r="S2424" s="57" t="s">
        <v>11956</v>
      </c>
      <c r="T2424" s="57" t="s">
        <v>11957</v>
      </c>
      <c r="U2424" s="57" t="s">
        <v>22732</v>
      </c>
      <c r="V2424" t="s">
        <v>22733</v>
      </c>
    </row>
    <row r="2425" ht="15" spans="1:22">
      <c r="A2425" s="52">
        <f t="shared" si="190"/>
        <v>46267</v>
      </c>
      <c r="B2425" t="str">
        <f t="shared" si="191"/>
        <v>AGENT19</v>
      </c>
      <c r="C2425" t="str">
        <f t="shared" si="192"/>
        <v>SUKUN_TANJUNG</v>
      </c>
      <c r="D2425" t="str">
        <f t="shared" si="193"/>
        <v>MLG15</v>
      </c>
      <c r="H2425" t="str">
        <f t="shared" si="194"/>
        <v>2026-09-02 12:15:51</v>
      </c>
      <c r="K2425" t="str" cm="1">
        <f t="array" ref="K2425:L2425">_xlfn.TEXTSPLIT(R2425," ")</f>
        <v>MLG15</v>
      </c>
      <c r="L2425" t="str">
        <v>SUKUN_TANJUNG</v>
      </c>
      <c r="P2425" s="57" t="s">
        <v>22734</v>
      </c>
      <c r="Q2425" s="57" t="s">
        <v>10181</v>
      </c>
      <c r="R2425" s="57" t="s">
        <v>11510</v>
      </c>
      <c r="S2425" s="57" t="s">
        <v>11511</v>
      </c>
      <c r="T2425" s="57" t="s">
        <v>11512</v>
      </c>
      <c r="U2425" s="57" t="s">
        <v>22735</v>
      </c>
    </row>
    <row r="2426" ht="15" spans="1:22">
      <c r="A2426" s="52">
        <f t="shared" si="190"/>
        <v>46267</v>
      </c>
      <c r="B2426" t="str">
        <f t="shared" si="191"/>
        <v>AGENT09</v>
      </c>
      <c r="C2426" t="str">
        <f t="shared" si="192"/>
        <v>IPUH</v>
      </c>
      <c r="D2426" t="str">
        <f t="shared" si="193"/>
        <v>MWO02</v>
      </c>
      <c r="H2426" t="str">
        <f t="shared" si="194"/>
        <v>2026-09-02 12:15:07</v>
      </c>
      <c r="K2426" t="str" cm="1">
        <f t="array" ref="K2426:L2426">_xlfn.TEXTSPLIT(R2426," ")</f>
        <v>MWO02</v>
      </c>
      <c r="L2426" t="str">
        <v>IPUH</v>
      </c>
      <c r="P2426" s="57" t="s">
        <v>22736</v>
      </c>
      <c r="Q2426" s="57" t="s">
        <v>12496</v>
      </c>
      <c r="R2426" s="57" t="s">
        <v>16501</v>
      </c>
      <c r="S2426" s="57" t="s">
        <v>16502</v>
      </c>
      <c r="T2426" s="57" t="s">
        <v>16503</v>
      </c>
      <c r="U2426" s="57" t="s">
        <v>22737</v>
      </c>
      <c r="V2426" t="s">
        <v>22738</v>
      </c>
    </row>
    <row r="2427" ht="15" spans="1:22">
      <c r="A2427" s="52">
        <f t="shared" si="190"/>
        <v>46267</v>
      </c>
      <c r="B2427" t="str">
        <f t="shared" si="191"/>
        <v>AGENT16</v>
      </c>
      <c r="C2427" t="str">
        <f t="shared" si="192"/>
        <v>DC_ARGASARI</v>
      </c>
      <c r="D2427" t="str">
        <f t="shared" si="193"/>
        <v>TSK13</v>
      </c>
      <c r="H2427" t="str">
        <f t="shared" si="194"/>
        <v>2026-09-02 12:14:27</v>
      </c>
      <c r="K2427" t="str" cm="1">
        <f t="array" ref="K2427:L2427">_xlfn.TEXTSPLIT(R2427," ")</f>
        <v>TSK13</v>
      </c>
      <c r="L2427" t="str">
        <v>DC_ARGASARI</v>
      </c>
      <c r="P2427" s="57" t="s">
        <v>22739</v>
      </c>
      <c r="Q2427" s="57" t="s">
        <v>10199</v>
      </c>
      <c r="R2427" s="57" t="s">
        <v>18686</v>
      </c>
      <c r="S2427" s="57" t="s">
        <v>18687</v>
      </c>
      <c r="T2427" s="57" t="s">
        <v>18688</v>
      </c>
      <c r="U2427" s="57" t="s">
        <v>22740</v>
      </c>
      <c r="V2427" t="s">
        <v>22741</v>
      </c>
    </row>
    <row r="2428" ht="15" spans="1:22">
      <c r="A2428" s="52">
        <f t="shared" si="190"/>
        <v>46267</v>
      </c>
      <c r="B2428" t="str">
        <f t="shared" si="191"/>
        <v>AGENT04</v>
      </c>
      <c r="C2428" t="str">
        <f t="shared" si="192"/>
        <v>SUNGAI_SEMBILAN</v>
      </c>
      <c r="D2428" t="str">
        <f t="shared" si="193"/>
        <v>DUM07</v>
      </c>
      <c r="H2428" t="str">
        <f t="shared" si="194"/>
        <v>2026-09-02 12:14:25</v>
      </c>
      <c r="K2428" t="str" cm="1">
        <f t="array" ref="K2428:L2428">_xlfn.TEXTSPLIT(R2428," ")</f>
        <v>DUM07</v>
      </c>
      <c r="L2428" t="str">
        <v>SUNGAI_SEMBILAN</v>
      </c>
      <c r="P2428" s="57" t="s">
        <v>22742</v>
      </c>
      <c r="Q2428" s="57" t="s">
        <v>10193</v>
      </c>
      <c r="R2428" s="57" t="s">
        <v>13581</v>
      </c>
      <c r="S2428" s="57" t="s">
        <v>13582</v>
      </c>
      <c r="T2428" s="57" t="s">
        <v>13583</v>
      </c>
      <c r="U2428" s="57" t="s">
        <v>22743</v>
      </c>
      <c r="V2428" t="s">
        <v>22744</v>
      </c>
    </row>
    <row r="2429" ht="15" spans="1:22">
      <c r="A2429" s="52">
        <f t="shared" si="190"/>
        <v>46267</v>
      </c>
      <c r="B2429" t="str">
        <f t="shared" si="191"/>
        <v>AGENT19</v>
      </c>
      <c r="C2429" t="str">
        <f t="shared" si="192"/>
        <v>GONDANGWETAN</v>
      </c>
      <c r="D2429" t="str">
        <f t="shared" si="193"/>
        <v>PSR06</v>
      </c>
      <c r="H2429" t="str">
        <f t="shared" si="194"/>
        <v>2026-09-02 12:14:02</v>
      </c>
      <c r="K2429" t="str" cm="1">
        <f t="array" ref="K2429:L2429">_xlfn.TEXTSPLIT(R2429," ")</f>
        <v>PSR06</v>
      </c>
      <c r="L2429" t="str">
        <v>GONDANGWETAN</v>
      </c>
      <c r="P2429" s="57" t="s">
        <v>22745</v>
      </c>
      <c r="Q2429" s="57" t="s">
        <v>10181</v>
      </c>
      <c r="R2429" s="57" t="s">
        <v>12976</v>
      </c>
      <c r="S2429" s="57" t="s">
        <v>12977</v>
      </c>
      <c r="T2429" s="57" t="s">
        <v>12978</v>
      </c>
      <c r="U2429" s="57" t="s">
        <v>22746</v>
      </c>
    </row>
    <row r="2430" ht="15" spans="1:22">
      <c r="A2430" s="52">
        <f t="shared" si="190"/>
        <v>46267</v>
      </c>
      <c r="B2430" t="str">
        <f t="shared" si="191"/>
        <v>AGENT25</v>
      </c>
      <c r="C2430" t="str">
        <f t="shared" si="192"/>
        <v>KUALA_KURUN</v>
      </c>
      <c r="D2430" t="str">
        <f t="shared" si="193"/>
        <v>KUK01</v>
      </c>
      <c r="H2430" t="str">
        <f t="shared" si="194"/>
        <v>2026-09-02 12:13:59</v>
      </c>
      <c r="K2430" t="str" cm="1">
        <f t="array" ref="K2430:L2430">_xlfn.TEXTSPLIT(R2430," ")</f>
        <v>KUK01</v>
      </c>
      <c r="L2430" t="str">
        <v>KUALA_KURUN</v>
      </c>
      <c r="P2430" s="57" t="s">
        <v>22747</v>
      </c>
      <c r="Q2430" s="57" t="s">
        <v>10270</v>
      </c>
      <c r="R2430" s="57" t="s">
        <v>15609</v>
      </c>
      <c r="S2430" s="57" t="s">
        <v>15610</v>
      </c>
      <c r="T2430" s="57" t="s">
        <v>15611</v>
      </c>
      <c r="U2430" s="57" t="s">
        <v>22748</v>
      </c>
      <c r="V2430" t="s">
        <v>22749</v>
      </c>
    </row>
    <row r="2431" ht="15" spans="1:22">
      <c r="A2431" s="52">
        <f t="shared" si="190"/>
        <v>46267</v>
      </c>
      <c r="B2431" t="str">
        <f t="shared" si="191"/>
        <v>AGENT16</v>
      </c>
      <c r="C2431" t="str">
        <f t="shared" si="192"/>
        <v>DC_RANCASARI</v>
      </c>
      <c r="D2431" t="str">
        <f t="shared" si="193"/>
        <v>BDO99</v>
      </c>
      <c r="H2431" t="str">
        <f t="shared" si="194"/>
        <v>2026-09-02 12:13:24</v>
      </c>
      <c r="K2431" t="str" cm="1">
        <f t="array" ref="K2431:L2431">_xlfn.TEXTSPLIT(R2431," ")</f>
        <v>BDO99</v>
      </c>
      <c r="L2431" t="str">
        <v>DC_RANCASARI</v>
      </c>
      <c r="P2431" s="57" t="s">
        <v>22750</v>
      </c>
      <c r="Q2431" s="57" t="s">
        <v>10199</v>
      </c>
      <c r="R2431" s="57" t="s">
        <v>20242</v>
      </c>
      <c r="S2431" s="57" t="s">
        <v>20243</v>
      </c>
      <c r="T2431" s="57" t="s">
        <v>20244</v>
      </c>
      <c r="U2431" s="57" t="s">
        <v>22751</v>
      </c>
      <c r="V2431" t="s">
        <v>22752</v>
      </c>
    </row>
    <row r="2432" ht="15" spans="1:22">
      <c r="A2432" s="52">
        <f t="shared" si="190"/>
        <v>46267</v>
      </c>
      <c r="B2432" t="str">
        <f t="shared" si="191"/>
        <v>AGENT02</v>
      </c>
      <c r="C2432" t="str">
        <f t="shared" si="192"/>
        <v>SIMALUNGUN_1</v>
      </c>
      <c r="D2432" t="str">
        <f t="shared" si="193"/>
        <v>RYA07</v>
      </c>
      <c r="H2432" t="str">
        <f t="shared" si="194"/>
        <v>2026-09-02 12:12:50</v>
      </c>
      <c r="K2432" t="str" cm="1">
        <f t="array" ref="K2432:L2432">_xlfn.TEXTSPLIT(R2432," ")</f>
        <v>RYA07</v>
      </c>
      <c r="L2432" t="str">
        <v>SIMALUNGUN_1</v>
      </c>
      <c r="P2432" s="57" t="s">
        <v>22753</v>
      </c>
      <c r="Q2432" s="57" t="s">
        <v>10443</v>
      </c>
      <c r="R2432" s="57" t="s">
        <v>11162</v>
      </c>
      <c r="S2432" s="57" t="s">
        <v>11163</v>
      </c>
      <c r="T2432" s="57" t="s">
        <v>11164</v>
      </c>
      <c r="U2432" s="57" t="s">
        <v>22754</v>
      </c>
    </row>
    <row r="2433" ht="15" spans="1:22">
      <c r="A2433" s="52">
        <f t="shared" si="190"/>
        <v>46267</v>
      </c>
      <c r="B2433" t="str">
        <f t="shared" si="191"/>
        <v>AGENT26</v>
      </c>
      <c r="C2433" t="str">
        <f t="shared" si="192"/>
        <v>TELUK_KERAMAT</v>
      </c>
      <c r="D2433" t="str">
        <f t="shared" si="193"/>
        <v>SAS03</v>
      </c>
      <c r="H2433" t="str">
        <f t="shared" si="194"/>
        <v>2026-09-02 12:12:10</v>
      </c>
      <c r="K2433" t="str" cm="1">
        <f t="array" ref="K2433:L2433">_xlfn.TEXTSPLIT(R2433," ")</f>
        <v>SAS03</v>
      </c>
      <c r="L2433" t="str">
        <v>TELUK_KERAMAT</v>
      </c>
      <c r="P2433" s="57" t="s">
        <v>22755</v>
      </c>
      <c r="Q2433" s="57" t="s">
        <v>10307</v>
      </c>
      <c r="R2433" s="57" t="s">
        <v>13542</v>
      </c>
      <c r="S2433" s="57" t="s">
        <v>13543</v>
      </c>
      <c r="T2433" s="57" t="s">
        <v>13544</v>
      </c>
      <c r="U2433" s="57" t="s">
        <v>22756</v>
      </c>
      <c r="V2433" t="s">
        <v>22757</v>
      </c>
    </row>
    <row r="2434" ht="15" spans="1:22">
      <c r="A2434" s="52">
        <f t="shared" si="190"/>
        <v>46267</v>
      </c>
      <c r="B2434" t="str">
        <f t="shared" si="191"/>
        <v>AGENT16</v>
      </c>
      <c r="C2434" t="str">
        <f t="shared" si="192"/>
        <v>MJA14A</v>
      </c>
      <c r="D2434" t="str">
        <f t="shared" si="193"/>
        <v>MJA14A</v>
      </c>
      <c r="H2434" t="str">
        <f t="shared" si="194"/>
        <v>2026-09-02 12:11:11</v>
      </c>
      <c r="K2434" t="str" cm="1">
        <f t="array" ref="K2434:L2434">_xlfn.TEXTSPLIT(R2434," ")</f>
        <v>MJA14A</v>
      </c>
      <c r="L2434" t="str">
        <v>MJA14A</v>
      </c>
      <c r="P2434" s="57" t="s">
        <v>22758</v>
      </c>
      <c r="Q2434" s="57" t="s">
        <v>10199</v>
      </c>
      <c r="R2434" s="57" t="s">
        <v>11277</v>
      </c>
      <c r="S2434" s="57" t="s">
        <v>11278</v>
      </c>
      <c r="T2434" s="57" t="s">
        <v>11279</v>
      </c>
      <c r="U2434" s="57" t="s">
        <v>22759</v>
      </c>
      <c r="V2434" t="s">
        <v>11281</v>
      </c>
    </row>
    <row r="2435" ht="15" spans="1:22">
      <c r="A2435" s="52">
        <f t="shared" si="190"/>
        <v>46267</v>
      </c>
      <c r="B2435" t="str">
        <f t="shared" si="191"/>
        <v>AGENT01</v>
      </c>
      <c r="C2435" t="str">
        <f t="shared" si="192"/>
        <v>SYIAH_KUALA</v>
      </c>
      <c r="D2435" t="str">
        <f t="shared" si="193"/>
        <v>BTJ04</v>
      </c>
      <c r="H2435" t="str">
        <f t="shared" si="194"/>
        <v>2026-09-02 12:09:10</v>
      </c>
      <c r="K2435" t="str" cm="1">
        <f t="array" ref="K2435:L2435">_xlfn.TEXTSPLIT(R2435," ")</f>
        <v>BTJ04</v>
      </c>
      <c r="L2435" t="str">
        <v>SYIAH_KUALA</v>
      </c>
      <c r="P2435" s="57" t="s">
        <v>22760</v>
      </c>
      <c r="Q2435" s="57" t="s">
        <v>10486</v>
      </c>
      <c r="R2435" s="57" t="s">
        <v>18866</v>
      </c>
      <c r="S2435" s="57" t="s">
        <v>18867</v>
      </c>
      <c r="T2435" s="57" t="s">
        <v>18868</v>
      </c>
      <c r="U2435" s="57" t="s">
        <v>22761</v>
      </c>
    </row>
    <row r="2436" ht="15" spans="1:22">
      <c r="A2436" s="52">
        <f t="shared" si="190"/>
        <v>46267</v>
      </c>
      <c r="B2436" t="str">
        <f t="shared" si="191"/>
        <v>AGENT19</v>
      </c>
      <c r="C2436" t="str">
        <f t="shared" si="192"/>
        <v>KADEMANGAN</v>
      </c>
      <c r="D2436" t="str">
        <f t="shared" si="193"/>
        <v>WLG02</v>
      </c>
      <c r="H2436" t="str">
        <f t="shared" si="194"/>
        <v>2026-09-02 12:08:53</v>
      </c>
      <c r="K2436" t="str" cm="1">
        <f t="array" ref="K2436:L2436">_xlfn.TEXTSPLIT(R2436," ")</f>
        <v>WLG02</v>
      </c>
      <c r="L2436" t="str">
        <v>KADEMANGAN</v>
      </c>
      <c r="P2436" s="57" t="s">
        <v>22762</v>
      </c>
      <c r="Q2436" s="57" t="s">
        <v>10181</v>
      </c>
      <c r="R2436" s="57" t="s">
        <v>15772</v>
      </c>
      <c r="S2436" s="57" t="s">
        <v>15773</v>
      </c>
      <c r="T2436" s="57" t="s">
        <v>15774</v>
      </c>
      <c r="U2436" s="57" t="s">
        <v>22763</v>
      </c>
      <c r="V2436" t="s">
        <v>22764</v>
      </c>
    </row>
    <row r="2437" ht="15" spans="1:22">
      <c r="A2437" s="52">
        <f t="shared" si="190"/>
        <v>46267</v>
      </c>
      <c r="B2437" t="str">
        <f t="shared" si="191"/>
        <v>AGENT18</v>
      </c>
      <c r="C2437" t="str">
        <f t="shared" si="192"/>
        <v>CILACAP</v>
      </c>
      <c r="D2437" t="str">
        <f t="shared" si="193"/>
        <v>CLP01</v>
      </c>
      <c r="H2437" t="str">
        <f t="shared" si="194"/>
        <v>2026-09-02 12:08:27</v>
      </c>
      <c r="K2437" t="str" cm="1">
        <f t="array" ref="K2437:L2437">_xlfn.TEXTSPLIT(R2437," ")</f>
        <v>CLP01</v>
      </c>
      <c r="L2437" t="str">
        <v>CILACAP</v>
      </c>
      <c r="P2437" s="57" t="s">
        <v>22765</v>
      </c>
      <c r="Q2437" s="57" t="s">
        <v>10385</v>
      </c>
      <c r="R2437" s="57" t="s">
        <v>16267</v>
      </c>
      <c r="S2437" s="57" t="s">
        <v>16268</v>
      </c>
      <c r="T2437" s="57" t="s">
        <v>16269</v>
      </c>
      <c r="U2437" s="57" t="s">
        <v>22766</v>
      </c>
      <c r="V2437" t="s">
        <v>22767</v>
      </c>
    </row>
    <row r="2438" ht="15" spans="1:22">
      <c r="A2438" s="52">
        <f t="shared" si="190"/>
        <v>46267</v>
      </c>
      <c r="B2438" t="str">
        <f t="shared" si="191"/>
        <v>AGENT17</v>
      </c>
      <c r="C2438" t="str">
        <f t="shared" si="192"/>
        <v>PATI</v>
      </c>
      <c r="D2438" t="str">
        <f t="shared" si="193"/>
        <v>PTI01</v>
      </c>
      <c r="H2438" t="str">
        <f t="shared" si="194"/>
        <v>2026-09-02 12:08:26</v>
      </c>
      <c r="K2438" t="str" cm="1">
        <f t="array" ref="K2438:L2438">_xlfn.TEXTSPLIT(R2438," ")</f>
        <v>PTI01</v>
      </c>
      <c r="L2438" t="str">
        <v>PATI</v>
      </c>
      <c r="P2438" s="57" t="s">
        <v>22768</v>
      </c>
      <c r="Q2438" s="57" t="s">
        <v>11249</v>
      </c>
      <c r="R2438" s="57" t="s">
        <v>17160</v>
      </c>
      <c r="S2438" s="57" t="s">
        <v>17161</v>
      </c>
      <c r="T2438" s="57" t="s">
        <v>17162</v>
      </c>
      <c r="U2438" s="57" t="s">
        <v>22769</v>
      </c>
      <c r="V2438" t="s">
        <v>22770</v>
      </c>
    </row>
    <row r="2439" ht="15" spans="1:22">
      <c r="A2439" s="52">
        <f t="shared" si="190"/>
        <v>46267</v>
      </c>
      <c r="B2439" t="str">
        <f t="shared" si="191"/>
        <v>AGENT40</v>
      </c>
      <c r="C2439" t="str">
        <f t="shared" si="192"/>
        <v>CP_PULO_GADUNG</v>
      </c>
      <c r="D2439" t="str">
        <f t="shared" si="193"/>
        <v>JKT57G</v>
      </c>
      <c r="H2439" t="str">
        <f t="shared" si="194"/>
        <v>2026-09-02 12:08:25</v>
      </c>
      <c r="K2439" t="str" cm="1">
        <f t="array" ref="K2439:L2439">_xlfn.TEXTSPLIT(R2439," ")</f>
        <v>JKT57G</v>
      </c>
      <c r="L2439" t="str">
        <v>CP_PULO_GADUNG</v>
      </c>
      <c r="P2439" s="57" t="s">
        <v>22771</v>
      </c>
      <c r="Q2439" s="57" t="s">
        <v>10732</v>
      </c>
      <c r="R2439" s="57" t="s">
        <v>22772</v>
      </c>
      <c r="S2439" s="57" t="s">
        <v>22773</v>
      </c>
      <c r="T2439" s="57" t="s">
        <v>22774</v>
      </c>
      <c r="U2439" s="57" t="s">
        <v>22775</v>
      </c>
      <c r="V2439" t="s">
        <v>22776</v>
      </c>
    </row>
    <row r="2440" ht="15" spans="1:22">
      <c r="A2440" s="52">
        <f t="shared" si="190"/>
        <v>46267</v>
      </c>
      <c r="B2440" t="str">
        <f t="shared" si="191"/>
        <v>AGENT14</v>
      </c>
      <c r="C2440" t="str">
        <f t="shared" si="192"/>
        <v>DRAMAGA_2</v>
      </c>
      <c r="D2440" t="str">
        <f t="shared" si="193"/>
        <v>CIB08A</v>
      </c>
      <c r="H2440" t="str">
        <f t="shared" si="194"/>
        <v>2026-09-02 12:07:29</v>
      </c>
      <c r="K2440" t="str" cm="1">
        <f t="array" ref="K2440:L2440">_xlfn.TEXTSPLIT(R2440," ")</f>
        <v>CIB08A</v>
      </c>
      <c r="L2440" t="str">
        <v>DRAMAGA_2</v>
      </c>
      <c r="P2440" s="57" t="s">
        <v>22777</v>
      </c>
      <c r="Q2440" s="57" t="s">
        <v>10644</v>
      </c>
      <c r="R2440" s="57" t="s">
        <v>10691</v>
      </c>
      <c r="S2440" s="57" t="s">
        <v>10692</v>
      </c>
      <c r="T2440" s="57" t="s">
        <v>10693</v>
      </c>
      <c r="U2440" s="57" t="s">
        <v>22778</v>
      </c>
      <c r="V2440" t="s">
        <v>22779</v>
      </c>
    </row>
    <row r="2441" ht="15" spans="1:22">
      <c r="A2441" s="52">
        <f t="shared" si="190"/>
        <v>46267</v>
      </c>
      <c r="B2441" t="str">
        <f t="shared" si="191"/>
        <v>AGENT08</v>
      </c>
      <c r="C2441" t="str">
        <f t="shared" si="192"/>
        <v>PGK06A</v>
      </c>
      <c r="D2441" t="str">
        <f t="shared" si="193"/>
        <v>PGK06A</v>
      </c>
      <c r="H2441" t="str">
        <f t="shared" si="194"/>
        <v>2026-09-02 12:06:10</v>
      </c>
      <c r="K2441" t="str" cm="1">
        <f t="array" ref="K2441:L2441">_xlfn.TEXTSPLIT(R2441," ")</f>
        <v>PGK06A</v>
      </c>
      <c r="L2441" t="str">
        <v>PGK06A</v>
      </c>
      <c r="P2441" s="57" t="s">
        <v>22780</v>
      </c>
      <c r="Q2441" s="57" t="s">
        <v>10398</v>
      </c>
      <c r="R2441" s="57" t="s">
        <v>11017</v>
      </c>
      <c r="S2441" s="57" t="s">
        <v>11018</v>
      </c>
      <c r="T2441" s="57" t="s">
        <v>11019</v>
      </c>
      <c r="U2441" s="57" t="s">
        <v>22781</v>
      </c>
    </row>
    <row r="2442" ht="15" spans="1:22">
      <c r="A2442" s="52">
        <f t="shared" si="190"/>
        <v>46267</v>
      </c>
      <c r="B2442" t="str">
        <f t="shared" si="191"/>
        <v>AGENT25</v>
      </c>
      <c r="C2442" t="str">
        <f t="shared" si="192"/>
        <v>TAMIANG_LAYANG</v>
      </c>
      <c r="D2442" t="str">
        <f t="shared" si="193"/>
        <v>TAL01</v>
      </c>
      <c r="H2442" t="str">
        <f t="shared" si="194"/>
        <v>2026-09-02 12:05:47</v>
      </c>
      <c r="K2442" t="str" cm="1">
        <f t="array" ref="K2442:L2442">_xlfn.TEXTSPLIT(R2442," ")</f>
        <v>TAL01</v>
      </c>
      <c r="L2442" t="str">
        <v>TAMIANG_LAYANG</v>
      </c>
      <c r="P2442" s="57" t="s">
        <v>22782</v>
      </c>
      <c r="Q2442" s="57" t="s">
        <v>10270</v>
      </c>
      <c r="R2442" s="57" t="s">
        <v>14379</v>
      </c>
      <c r="S2442" s="57" t="s">
        <v>14380</v>
      </c>
      <c r="T2442" s="57" t="s">
        <v>14381</v>
      </c>
      <c r="U2442" s="57" t="s">
        <v>22783</v>
      </c>
      <c r="V2442" t="s">
        <v>22784</v>
      </c>
    </row>
    <row r="2443" ht="15" spans="1:22">
      <c r="A2443" s="52">
        <f t="shared" si="190"/>
        <v>46267</v>
      </c>
      <c r="B2443" t="str">
        <f t="shared" si="191"/>
        <v>AGENT18</v>
      </c>
      <c r="C2443" t="str">
        <f t="shared" si="192"/>
        <v>WATES</v>
      </c>
      <c r="D2443" t="str">
        <f t="shared" si="193"/>
        <v>KLP01</v>
      </c>
      <c r="H2443" t="str">
        <f t="shared" si="194"/>
        <v>2026-09-02 12:05:37</v>
      </c>
      <c r="K2443" t="str" cm="1">
        <f t="array" ref="K2443:L2443">_xlfn.TEXTSPLIT(R2443," ")</f>
        <v>KLP01</v>
      </c>
      <c r="L2443" t="str">
        <v>WATES</v>
      </c>
      <c r="P2443" s="57" t="s">
        <v>22785</v>
      </c>
      <c r="Q2443" s="57" t="s">
        <v>10385</v>
      </c>
      <c r="R2443" s="57" t="s">
        <v>13438</v>
      </c>
      <c r="S2443" s="57" t="s">
        <v>13439</v>
      </c>
      <c r="T2443" s="57" t="s">
        <v>13440</v>
      </c>
      <c r="U2443" s="57" t="s">
        <v>22786</v>
      </c>
      <c r="V2443" t="s">
        <v>22787</v>
      </c>
    </row>
    <row r="2444" ht="15" spans="1:22">
      <c r="A2444" s="52">
        <f t="shared" si="190"/>
        <v>46267</v>
      </c>
      <c r="B2444" t="str">
        <f t="shared" si="191"/>
        <v>AGENT08</v>
      </c>
      <c r="C2444" t="str">
        <f t="shared" si="192"/>
        <v>KOBA</v>
      </c>
      <c r="D2444" t="str">
        <f t="shared" si="193"/>
        <v>KOB01</v>
      </c>
      <c r="H2444" t="str">
        <f t="shared" si="194"/>
        <v>2026-09-02 12:04:57</v>
      </c>
      <c r="K2444" t="str" cm="1">
        <f t="array" ref="K2444:L2444">_xlfn.TEXTSPLIT(R2444," ")</f>
        <v>KOB01</v>
      </c>
      <c r="L2444" t="str">
        <v>KOBA</v>
      </c>
      <c r="P2444" s="57" t="s">
        <v>22788</v>
      </c>
      <c r="Q2444" s="57" t="s">
        <v>10398</v>
      </c>
      <c r="R2444" s="57" t="s">
        <v>12031</v>
      </c>
      <c r="S2444" s="57" t="s">
        <v>12032</v>
      </c>
      <c r="T2444" s="57" t="s">
        <v>12033</v>
      </c>
      <c r="U2444" s="57" t="s">
        <v>22789</v>
      </c>
    </row>
    <row r="2445" ht="15" spans="1:22">
      <c r="A2445" s="52">
        <f t="shared" si="190"/>
        <v>46267</v>
      </c>
      <c r="B2445" t="str">
        <f t="shared" si="191"/>
        <v>AGENT08</v>
      </c>
      <c r="C2445" t="str">
        <f t="shared" si="192"/>
        <v>BETUNG_2</v>
      </c>
      <c r="D2445" t="str">
        <f t="shared" si="193"/>
        <v>PKB03</v>
      </c>
      <c r="H2445" t="str">
        <f t="shared" si="194"/>
        <v>2026-09-02 12:04:12</v>
      </c>
      <c r="K2445" t="str" cm="1">
        <f t="array" ref="K2445:L2445">_xlfn.TEXTSPLIT(R2445," ")</f>
        <v>PKB03</v>
      </c>
      <c r="L2445" t="str">
        <v>BETUNG_2</v>
      </c>
      <c r="P2445" s="57" t="s">
        <v>22790</v>
      </c>
      <c r="Q2445" s="57" t="s">
        <v>10398</v>
      </c>
      <c r="R2445" s="57" t="s">
        <v>12392</v>
      </c>
      <c r="S2445" s="57" t="s">
        <v>12393</v>
      </c>
      <c r="T2445" s="57" t="s">
        <v>8801</v>
      </c>
      <c r="U2445" s="57" t="s">
        <v>22791</v>
      </c>
      <c r="V2445" t="s">
        <v>12395</v>
      </c>
    </row>
    <row r="2446" ht="15" spans="1:22">
      <c r="A2446" s="52">
        <f t="shared" si="190"/>
        <v>46267</v>
      </c>
      <c r="B2446" t="str">
        <f t="shared" si="191"/>
        <v>AGENT08</v>
      </c>
      <c r="C2446" t="str">
        <f t="shared" si="192"/>
        <v>PAM04</v>
      </c>
      <c r="D2446" t="str">
        <f t="shared" si="193"/>
        <v>PAM04</v>
      </c>
      <c r="H2446" t="str">
        <f t="shared" si="194"/>
        <v>2026-09-02 12:03:48</v>
      </c>
      <c r="K2446" t="str" cm="1">
        <f t="array" ref="K2446:L2446">_xlfn.TEXTSPLIT(R2446," ")</f>
        <v>PAM04</v>
      </c>
      <c r="L2446" t="str">
        <v>PAM04</v>
      </c>
      <c r="P2446" s="57" t="s">
        <v>22792</v>
      </c>
      <c r="Q2446" s="57" t="s">
        <v>10398</v>
      </c>
      <c r="R2446" s="57" t="s">
        <v>12336</v>
      </c>
      <c r="S2446" s="57" t="s">
        <v>12337</v>
      </c>
      <c r="T2446" s="57" t="s">
        <v>12338</v>
      </c>
      <c r="U2446" s="57" t="s">
        <v>22793</v>
      </c>
      <c r="V2446" t="s">
        <v>7373</v>
      </c>
    </row>
    <row r="2447" ht="15" spans="1:22">
      <c r="A2447" s="52">
        <f t="shared" si="190"/>
        <v>46267</v>
      </c>
      <c r="B2447" t="str">
        <f t="shared" si="191"/>
        <v>AGENT03</v>
      </c>
      <c r="C2447" t="str">
        <f t="shared" si="192"/>
        <v>AEK_KANOPAN</v>
      </c>
      <c r="D2447" t="str">
        <f t="shared" si="193"/>
        <v>AEK01</v>
      </c>
      <c r="H2447" t="str">
        <f t="shared" si="194"/>
        <v>2026-09-02 12:03:48</v>
      </c>
      <c r="K2447" t="str" cm="1">
        <f t="array" ref="K2447:L2447">_xlfn.TEXTSPLIT(R2447," ")</f>
        <v>AEK01</v>
      </c>
      <c r="L2447" t="str">
        <v>AEK_KANOPAN</v>
      </c>
      <c r="P2447" s="57" t="s">
        <v>22792</v>
      </c>
      <c r="Q2447" s="57" t="s">
        <v>10236</v>
      </c>
      <c r="R2447" s="57" t="s">
        <v>10928</v>
      </c>
      <c r="S2447" s="57" t="s">
        <v>10929</v>
      </c>
      <c r="T2447" s="57" t="s">
        <v>10930</v>
      </c>
      <c r="U2447" s="57" t="s">
        <v>22794</v>
      </c>
    </row>
    <row r="2448" ht="15" spans="1:22">
      <c r="A2448" s="52">
        <f t="shared" ref="A2448:A2511" si="195">INT(H2448)</f>
        <v>46267</v>
      </c>
      <c r="B2448" t="str">
        <f t="shared" ref="B2448:B2511" si="196">RIGHT(Q2448,7)</f>
        <v>AGENT04</v>
      </c>
      <c r="C2448" t="str">
        <f t="shared" ref="C2448:C2511" si="197">L2448</f>
        <v>BUNGA_RAYA_01</v>
      </c>
      <c r="D2448" t="str">
        <f t="shared" ref="D2448:D2511" si="198">K2448</f>
        <v>SII01A</v>
      </c>
      <c r="H2448" t="str">
        <f t="shared" ref="H2448:H2511" si="199">P2448</f>
        <v>2026-09-02 12:02:24</v>
      </c>
      <c r="K2448" t="str" cm="1">
        <f t="array" ref="K2448:L2448">_xlfn.TEXTSPLIT(R2448," ")</f>
        <v>SII01A</v>
      </c>
      <c r="L2448" t="str">
        <v>BUNGA_RAYA_01</v>
      </c>
      <c r="P2448" s="57" t="s">
        <v>22795</v>
      </c>
      <c r="Q2448" s="57" t="s">
        <v>10193</v>
      </c>
      <c r="R2448" s="57" t="s">
        <v>13772</v>
      </c>
      <c r="S2448" s="57" t="s">
        <v>13773</v>
      </c>
      <c r="T2448" s="57" t="s">
        <v>13774</v>
      </c>
      <c r="U2448" s="57" t="s">
        <v>22796</v>
      </c>
      <c r="V2448" t="s">
        <v>22797</v>
      </c>
    </row>
    <row r="2449" ht="15" spans="1:22">
      <c r="A2449" s="52">
        <f t="shared" si="195"/>
        <v>46267</v>
      </c>
      <c r="B2449" t="str">
        <f t="shared" si="196"/>
        <v>AGENT19</v>
      </c>
      <c r="C2449" t="str">
        <f t="shared" si="197"/>
        <v>SIMOKERTO_2</v>
      </c>
      <c r="D2449" t="str">
        <f t="shared" si="198"/>
        <v>SUB05C</v>
      </c>
      <c r="H2449" t="str">
        <f t="shared" si="199"/>
        <v>2026-09-02 12:01:56</v>
      </c>
      <c r="K2449" t="str" cm="1">
        <f t="array" ref="K2449:L2449">_xlfn.TEXTSPLIT(R2449," ")</f>
        <v>SUB05C</v>
      </c>
      <c r="L2449" t="str">
        <v>SIMOKERTO_2</v>
      </c>
      <c r="P2449" s="57" t="s">
        <v>22798</v>
      </c>
      <c r="Q2449" s="57" t="s">
        <v>10181</v>
      </c>
      <c r="R2449" s="57" t="s">
        <v>20008</v>
      </c>
      <c r="S2449" s="57" t="s">
        <v>20009</v>
      </c>
      <c r="T2449" s="57" t="s">
        <v>20010</v>
      </c>
      <c r="U2449" s="57" t="s">
        <v>22799</v>
      </c>
      <c r="V2449" t="s">
        <v>22800</v>
      </c>
    </row>
    <row r="2450" ht="15" spans="1:22">
      <c r="A2450" s="52">
        <f t="shared" si="195"/>
        <v>46267</v>
      </c>
      <c r="B2450" t="str">
        <f t="shared" si="196"/>
        <v>AGENT03</v>
      </c>
      <c r="C2450" t="str">
        <f t="shared" si="197"/>
        <v>ONAN_GANJANG</v>
      </c>
      <c r="D2450" t="str">
        <f t="shared" si="198"/>
        <v>DOS04</v>
      </c>
      <c r="H2450" t="str">
        <f t="shared" si="199"/>
        <v>2026-09-02 12:01:36</v>
      </c>
      <c r="K2450" t="str" cm="1">
        <f t="array" ref="K2450:L2450">_xlfn.TEXTSPLIT(R2450," ")</f>
        <v>DOS04</v>
      </c>
      <c r="L2450" t="str">
        <v>ONAN_GANJANG</v>
      </c>
      <c r="P2450" s="57" t="s">
        <v>22801</v>
      </c>
      <c r="Q2450" s="57" t="s">
        <v>10236</v>
      </c>
      <c r="R2450" s="57" t="s">
        <v>14614</v>
      </c>
      <c r="S2450" s="57" t="s">
        <v>14615</v>
      </c>
      <c r="T2450" s="57" t="s">
        <v>14616</v>
      </c>
      <c r="U2450" s="57" t="s">
        <v>22802</v>
      </c>
    </row>
    <row r="2451" ht="15" spans="1:22">
      <c r="A2451" s="52">
        <f t="shared" si="195"/>
        <v>46267</v>
      </c>
      <c r="B2451" t="str">
        <f t="shared" si="196"/>
        <v>AGENT08</v>
      </c>
      <c r="C2451" t="str">
        <f t="shared" si="197"/>
        <v>LAHAT_AGUNG</v>
      </c>
      <c r="D2451" t="str">
        <f t="shared" si="198"/>
        <v>LHT10B</v>
      </c>
      <c r="H2451" t="str">
        <f t="shared" si="199"/>
        <v>2026-09-02 11:59:45</v>
      </c>
      <c r="K2451" t="str" cm="1">
        <f t="array" ref="K2451:L2451">_xlfn.TEXTSPLIT(R2451," ")</f>
        <v>LHT10B</v>
      </c>
      <c r="L2451" t="str">
        <v>LAHAT_AGUNG</v>
      </c>
      <c r="P2451" s="57" t="s">
        <v>22803</v>
      </c>
      <c r="Q2451" s="57" t="s">
        <v>10398</v>
      </c>
      <c r="R2451" s="57" t="s">
        <v>22804</v>
      </c>
      <c r="S2451" s="57" t="s">
        <v>22805</v>
      </c>
      <c r="T2451" s="57" t="s">
        <v>8183</v>
      </c>
      <c r="U2451" s="57" t="s">
        <v>22806</v>
      </c>
      <c r="V2451" t="s">
        <v>20843</v>
      </c>
    </row>
    <row r="2452" ht="15" spans="1:22">
      <c r="A2452" s="52">
        <f t="shared" si="195"/>
        <v>46267</v>
      </c>
      <c r="B2452" t="str">
        <f t="shared" si="196"/>
        <v>AGENT18</v>
      </c>
      <c r="C2452" t="str">
        <f t="shared" si="197"/>
        <v>SURYOWIJAYAN</v>
      </c>
      <c r="D2452" t="str">
        <f t="shared" si="198"/>
        <v>JOG04</v>
      </c>
      <c r="H2452" t="str">
        <f t="shared" si="199"/>
        <v>2026-09-02 11:59:05</v>
      </c>
      <c r="K2452" t="str" cm="1">
        <f t="array" ref="K2452:L2452">_xlfn.TEXTSPLIT(R2452," ")</f>
        <v>JOG04</v>
      </c>
      <c r="L2452" t="str">
        <v>SURYOWIJAYAN</v>
      </c>
      <c r="P2452" s="57" t="s">
        <v>22807</v>
      </c>
      <c r="Q2452" s="57" t="s">
        <v>10385</v>
      </c>
      <c r="R2452" s="57" t="s">
        <v>16681</v>
      </c>
      <c r="S2452" s="57" t="s">
        <v>16682</v>
      </c>
      <c r="T2452" s="57" t="s">
        <v>16683</v>
      </c>
      <c r="U2452" s="57" t="s">
        <v>22808</v>
      </c>
      <c r="V2452" t="s">
        <v>7087</v>
      </c>
    </row>
    <row r="2453" ht="15" spans="1:22">
      <c r="A2453" s="52">
        <f t="shared" si="195"/>
        <v>46267</v>
      </c>
      <c r="B2453" t="str">
        <f t="shared" si="196"/>
        <v>AGENT19</v>
      </c>
      <c r="C2453" t="str">
        <f t="shared" si="197"/>
        <v>DC_WIYUNG</v>
      </c>
      <c r="D2453" t="str">
        <f t="shared" si="198"/>
        <v>SUB31A</v>
      </c>
      <c r="H2453" t="str">
        <f t="shared" si="199"/>
        <v>2026-09-02 11:59:04</v>
      </c>
      <c r="K2453" t="str" cm="1">
        <f t="array" ref="K2453:L2453">_xlfn.TEXTSPLIT(R2453," ")</f>
        <v>SUB31A</v>
      </c>
      <c r="L2453" t="str">
        <v>DC_WIYUNG</v>
      </c>
      <c r="P2453" s="57" t="s">
        <v>22809</v>
      </c>
      <c r="Q2453" s="57" t="s">
        <v>10181</v>
      </c>
      <c r="R2453" s="57" t="s">
        <v>12110</v>
      </c>
      <c r="S2453" s="57" t="s">
        <v>12111</v>
      </c>
      <c r="T2453" s="57" t="s">
        <v>12112</v>
      </c>
      <c r="U2453" s="57" t="s">
        <v>22810</v>
      </c>
      <c r="V2453" t="s">
        <v>22811</v>
      </c>
    </row>
    <row r="2454" ht="15" spans="1:22">
      <c r="A2454" s="52">
        <f t="shared" si="195"/>
        <v>46267</v>
      </c>
      <c r="B2454" t="str">
        <f t="shared" si="196"/>
        <v>AGENT19</v>
      </c>
      <c r="C2454" t="str">
        <f t="shared" si="197"/>
        <v>PRAMBON</v>
      </c>
      <c r="D2454" t="str">
        <f t="shared" si="198"/>
        <v>NGK05</v>
      </c>
      <c r="H2454" t="str">
        <f t="shared" si="199"/>
        <v>2026-09-02 11:58:33</v>
      </c>
      <c r="K2454" t="str" cm="1">
        <f t="array" ref="K2454:L2454">_xlfn.TEXTSPLIT(R2454," ")</f>
        <v>NGK05</v>
      </c>
      <c r="L2454" t="str">
        <v>PRAMBON</v>
      </c>
      <c r="P2454" s="57" t="s">
        <v>22812</v>
      </c>
      <c r="Q2454" s="57" t="s">
        <v>10181</v>
      </c>
      <c r="R2454" s="57" t="s">
        <v>12210</v>
      </c>
      <c r="S2454" s="57" t="s">
        <v>12211</v>
      </c>
      <c r="T2454" s="57" t="s">
        <v>12212</v>
      </c>
      <c r="U2454" s="57" t="s">
        <v>22813</v>
      </c>
    </row>
    <row r="2455" ht="15" spans="1:22">
      <c r="A2455" s="52">
        <f t="shared" si="195"/>
        <v>46267</v>
      </c>
      <c r="B2455" t="str">
        <f t="shared" si="196"/>
        <v>AGENT19</v>
      </c>
      <c r="C2455" t="str">
        <f t="shared" si="197"/>
        <v>ARIEF_RAHMAN_HAKIM</v>
      </c>
      <c r="D2455" t="str">
        <f t="shared" si="198"/>
        <v>SUB83</v>
      </c>
      <c r="H2455" t="str">
        <f t="shared" si="199"/>
        <v>2026-09-02 11:58:28</v>
      </c>
      <c r="K2455" t="str" cm="1">
        <f t="array" ref="K2455:L2455">_xlfn.TEXTSPLIT(R2455," ")</f>
        <v>SUB83</v>
      </c>
      <c r="L2455" t="str">
        <v>ARIEF_RAHMAN_HAKIM</v>
      </c>
      <c r="P2455" s="57" t="s">
        <v>22814</v>
      </c>
      <c r="Q2455" s="57" t="s">
        <v>10181</v>
      </c>
      <c r="R2455" s="57" t="s">
        <v>12183</v>
      </c>
      <c r="S2455" s="57" t="s">
        <v>12184</v>
      </c>
      <c r="T2455" s="57" t="s">
        <v>12185</v>
      </c>
      <c r="U2455" s="57" t="s">
        <v>22815</v>
      </c>
    </row>
    <row r="2456" ht="15" spans="1:22">
      <c r="A2456" s="52">
        <f t="shared" si="195"/>
        <v>46267</v>
      </c>
      <c r="B2456" t="str">
        <f t="shared" si="196"/>
        <v>AGENT19</v>
      </c>
      <c r="C2456" t="str">
        <f t="shared" si="197"/>
        <v>JBR_ARJASA_1</v>
      </c>
      <c r="D2456" t="str">
        <f t="shared" si="198"/>
        <v>JBR31</v>
      </c>
      <c r="H2456" t="str">
        <f t="shared" si="199"/>
        <v>2026-09-02 11:57:44</v>
      </c>
      <c r="K2456" t="str" cm="1">
        <f t="array" ref="K2456:L2456">_xlfn.TEXTSPLIT(R2456," ")</f>
        <v>JBR31</v>
      </c>
      <c r="L2456" t="str">
        <v>JBR_ARJASA_1</v>
      </c>
      <c r="P2456" s="57" t="s">
        <v>22816</v>
      </c>
      <c r="Q2456" s="57" t="s">
        <v>10181</v>
      </c>
      <c r="R2456" s="57" t="s">
        <v>12319</v>
      </c>
      <c r="S2456" s="57" t="s">
        <v>12320</v>
      </c>
      <c r="T2456" s="57" t="s">
        <v>12321</v>
      </c>
      <c r="U2456" s="57" t="s">
        <v>22817</v>
      </c>
      <c r="V2456" t="s">
        <v>22818</v>
      </c>
    </row>
    <row r="2457" ht="15" spans="1:22">
      <c r="A2457" s="52">
        <f t="shared" si="195"/>
        <v>46267</v>
      </c>
      <c r="B2457" t="str">
        <f t="shared" si="196"/>
        <v>AGENT16</v>
      </c>
      <c r="C2457" t="str">
        <f t="shared" si="197"/>
        <v>SUM02B</v>
      </c>
      <c r="D2457" t="str">
        <f t="shared" si="198"/>
        <v>SUM02B</v>
      </c>
      <c r="H2457" t="str">
        <f t="shared" si="199"/>
        <v>2026-09-02 11:57:20</v>
      </c>
      <c r="K2457" t="str" cm="1">
        <f t="array" ref="K2457:L2457">_xlfn.TEXTSPLIT(R2457," ")</f>
        <v>SUM02B</v>
      </c>
      <c r="L2457" t="str">
        <v>SUM02B</v>
      </c>
      <c r="P2457" s="57" t="s">
        <v>22819</v>
      </c>
      <c r="Q2457" s="57" t="s">
        <v>10199</v>
      </c>
      <c r="R2457" s="57" t="s">
        <v>10502</v>
      </c>
      <c r="S2457" s="57" t="s">
        <v>10503</v>
      </c>
      <c r="T2457" s="57" t="s">
        <v>10504</v>
      </c>
      <c r="U2457" s="57" t="s">
        <v>22820</v>
      </c>
      <c r="V2457" t="s">
        <v>22821</v>
      </c>
    </row>
    <row r="2458" ht="15" spans="1:22">
      <c r="A2458" s="52">
        <f t="shared" si="195"/>
        <v>46267</v>
      </c>
      <c r="B2458" t="str">
        <f t="shared" si="196"/>
        <v>AGENT17</v>
      </c>
      <c r="C2458" t="str">
        <f t="shared" si="197"/>
        <v>SIGALUH</v>
      </c>
      <c r="D2458" t="str">
        <f t="shared" si="198"/>
        <v>BJN09</v>
      </c>
      <c r="H2458" t="str">
        <f t="shared" si="199"/>
        <v>2026-09-02 11:56:48</v>
      </c>
      <c r="K2458" t="str" cm="1">
        <f t="array" ref="K2458:L2458">_xlfn.TEXTSPLIT(R2458," ")</f>
        <v>BJN09</v>
      </c>
      <c r="L2458" t="str">
        <v>SIGALUH</v>
      </c>
      <c r="P2458" s="57" t="s">
        <v>22822</v>
      </c>
      <c r="Q2458" s="57" t="s">
        <v>11249</v>
      </c>
      <c r="R2458" s="57" t="s">
        <v>18373</v>
      </c>
      <c r="S2458" s="57" t="s">
        <v>18374</v>
      </c>
      <c r="T2458" s="57" t="s">
        <v>18375</v>
      </c>
      <c r="U2458" s="57" t="s">
        <v>22823</v>
      </c>
      <c r="V2458" t="s">
        <v>22824</v>
      </c>
    </row>
    <row r="2459" ht="15" spans="1:22">
      <c r="A2459" s="52">
        <f t="shared" si="195"/>
        <v>46267</v>
      </c>
      <c r="B2459" t="str">
        <f t="shared" si="196"/>
        <v>AGENT16</v>
      </c>
      <c r="C2459" t="str">
        <f t="shared" si="197"/>
        <v>SOG26A</v>
      </c>
      <c r="D2459" t="str">
        <f t="shared" si="198"/>
        <v>SOG26A</v>
      </c>
      <c r="H2459" t="str">
        <f t="shared" si="199"/>
        <v>2026-09-02 11:56:39</v>
      </c>
      <c r="K2459" t="str" cm="1">
        <f t="array" ref="K2459:L2459">_xlfn.TEXTSPLIT(R2459," ")</f>
        <v>SOG26A</v>
      </c>
      <c r="L2459" t="str">
        <v>SOG26A</v>
      </c>
      <c r="P2459" s="57" t="s">
        <v>22825</v>
      </c>
      <c r="Q2459" s="57" t="s">
        <v>10199</v>
      </c>
      <c r="R2459" s="57" t="s">
        <v>10628</v>
      </c>
      <c r="S2459" s="57" t="s">
        <v>10629</v>
      </c>
      <c r="T2459" s="57" t="s">
        <v>10630</v>
      </c>
      <c r="U2459" s="57" t="s">
        <v>22826</v>
      </c>
    </row>
    <row r="2460" ht="15" spans="1:22">
      <c r="A2460" s="52">
        <f t="shared" si="195"/>
        <v>46267</v>
      </c>
      <c r="B2460" t="str">
        <f t="shared" si="196"/>
        <v>AGENT19</v>
      </c>
      <c r="C2460" t="str">
        <f t="shared" si="197"/>
        <v>TUREN</v>
      </c>
      <c r="D2460" t="str">
        <f t="shared" si="198"/>
        <v>KPJ02</v>
      </c>
      <c r="H2460" t="str">
        <f t="shared" si="199"/>
        <v>2026-09-02 11:55:39</v>
      </c>
      <c r="K2460" t="str" cm="1">
        <f t="array" ref="K2460:L2460">_xlfn.TEXTSPLIT(R2460," ")</f>
        <v>KPJ02</v>
      </c>
      <c r="L2460" t="str">
        <v>TUREN</v>
      </c>
      <c r="P2460" s="57" t="s">
        <v>22827</v>
      </c>
      <c r="Q2460" s="57" t="s">
        <v>10181</v>
      </c>
      <c r="R2460" s="57" t="s">
        <v>15692</v>
      </c>
      <c r="S2460" s="57" t="s">
        <v>15693</v>
      </c>
      <c r="T2460" s="57" t="s">
        <v>15694</v>
      </c>
      <c r="U2460" s="57" t="s">
        <v>22828</v>
      </c>
      <c r="V2460" t="s">
        <v>22829</v>
      </c>
    </row>
    <row r="2461" ht="15" spans="1:22">
      <c r="A2461" s="52">
        <f t="shared" si="195"/>
        <v>46267</v>
      </c>
      <c r="B2461" t="str">
        <f t="shared" si="196"/>
        <v>AGENT16</v>
      </c>
      <c r="C2461" t="str">
        <f t="shared" si="197"/>
        <v>DC_MARGACINTA</v>
      </c>
      <c r="D2461" t="str">
        <f t="shared" si="198"/>
        <v>BDO93</v>
      </c>
      <c r="H2461" t="str">
        <f t="shared" si="199"/>
        <v>2026-09-02 11:55:18</v>
      </c>
      <c r="K2461" t="str" cm="1">
        <f t="array" ref="K2461:L2461">_xlfn.TEXTSPLIT(R2461," ")</f>
        <v>BDO93</v>
      </c>
      <c r="L2461" t="str">
        <v>DC_MARGACINTA</v>
      </c>
      <c r="P2461" s="57" t="s">
        <v>22830</v>
      </c>
      <c r="Q2461" s="57" t="s">
        <v>10199</v>
      </c>
      <c r="R2461" s="57" t="s">
        <v>11787</v>
      </c>
      <c r="S2461" s="57" t="s">
        <v>11788</v>
      </c>
      <c r="T2461" s="57" t="s">
        <v>11789</v>
      </c>
      <c r="U2461" s="57" t="s">
        <v>22831</v>
      </c>
      <c r="V2461" t="s">
        <v>22832</v>
      </c>
    </row>
    <row r="2462" ht="15" spans="1:22">
      <c r="A2462" s="52">
        <f t="shared" si="195"/>
        <v>46267</v>
      </c>
      <c r="B2462" t="str">
        <f t="shared" si="196"/>
        <v>AGENT19</v>
      </c>
      <c r="C2462" t="str">
        <f t="shared" si="197"/>
        <v>KALIWATES_2</v>
      </c>
      <c r="D2462" t="str">
        <f t="shared" si="198"/>
        <v>JBR13A</v>
      </c>
      <c r="H2462" t="str">
        <f t="shared" si="199"/>
        <v>2026-09-02 11:54:45</v>
      </c>
      <c r="K2462" t="str" cm="1">
        <f t="array" ref="K2462:L2462">_xlfn.TEXTSPLIT(R2462," ")</f>
        <v>JBR13A</v>
      </c>
      <c r="L2462" t="str">
        <v>KALIWATES_2</v>
      </c>
      <c r="P2462" s="57" t="s">
        <v>22833</v>
      </c>
      <c r="Q2462" s="57" t="s">
        <v>10181</v>
      </c>
      <c r="R2462" s="57" t="s">
        <v>10432</v>
      </c>
      <c r="S2462" s="57" t="s">
        <v>10433</v>
      </c>
      <c r="T2462" s="57" t="s">
        <v>10434</v>
      </c>
      <c r="U2462" s="57" t="s">
        <v>22834</v>
      </c>
      <c r="V2462" t="s">
        <v>22835</v>
      </c>
    </row>
    <row r="2463" ht="15" spans="1:22">
      <c r="A2463" s="52">
        <f t="shared" si="195"/>
        <v>46267</v>
      </c>
      <c r="B2463" t="str">
        <f t="shared" si="196"/>
        <v>AGENT19</v>
      </c>
      <c r="C2463" t="str">
        <f t="shared" si="197"/>
        <v>NGRAHO</v>
      </c>
      <c r="D2463" t="str">
        <f t="shared" si="198"/>
        <v>BJE10</v>
      </c>
      <c r="H2463" t="str">
        <f t="shared" si="199"/>
        <v>2026-09-02 11:54:18</v>
      </c>
      <c r="K2463" t="str" cm="1">
        <f t="array" ref="K2463:L2463">_xlfn.TEXTSPLIT(R2463," ")</f>
        <v>BJE10</v>
      </c>
      <c r="L2463" t="str">
        <v>NGRAHO</v>
      </c>
      <c r="P2463" s="57" t="s">
        <v>22836</v>
      </c>
      <c r="Q2463" s="57" t="s">
        <v>10181</v>
      </c>
      <c r="R2463" s="57" t="s">
        <v>12803</v>
      </c>
      <c r="S2463" s="57" t="s">
        <v>12804</v>
      </c>
      <c r="T2463" s="57" t="s">
        <v>12805</v>
      </c>
      <c r="U2463" s="57" t="s">
        <v>22837</v>
      </c>
      <c r="V2463" t="s">
        <v>22838</v>
      </c>
    </row>
    <row r="2464" ht="15" spans="1:22">
      <c r="A2464" s="52">
        <f t="shared" si="195"/>
        <v>46267</v>
      </c>
      <c r="B2464" t="str">
        <f t="shared" si="196"/>
        <v>AGENT06</v>
      </c>
      <c r="C2464" t="str">
        <f t="shared" si="197"/>
        <v>PADANG_ARO</v>
      </c>
      <c r="D2464" t="str">
        <f t="shared" si="198"/>
        <v>PDA01</v>
      </c>
      <c r="H2464" t="str">
        <f t="shared" si="199"/>
        <v>2026-09-02 11:53:58</v>
      </c>
      <c r="K2464" t="str" cm="1">
        <f t="array" ref="K2464:L2464">_xlfn.TEXTSPLIT(R2464," ")</f>
        <v>PDA01</v>
      </c>
      <c r="L2464" t="str">
        <v>PADANG_ARO</v>
      </c>
      <c r="P2464" s="57" t="s">
        <v>22839</v>
      </c>
      <c r="Q2464" s="57" t="s">
        <v>10410</v>
      </c>
      <c r="R2464" s="57" t="s">
        <v>14166</v>
      </c>
      <c r="S2464" s="57" t="s">
        <v>14167</v>
      </c>
      <c r="T2464" s="57" t="s">
        <v>14168</v>
      </c>
      <c r="U2464" s="57" t="s">
        <v>22840</v>
      </c>
      <c r="V2464" t="s">
        <v>22841</v>
      </c>
    </row>
    <row r="2465" ht="15" spans="1:22">
      <c r="A2465" s="52">
        <f t="shared" si="195"/>
        <v>46267</v>
      </c>
      <c r="B2465" t="str">
        <f t="shared" si="196"/>
        <v>AGENT06</v>
      </c>
      <c r="C2465" t="str">
        <f t="shared" si="197"/>
        <v>PADANG_ARO</v>
      </c>
      <c r="D2465" t="str">
        <f t="shared" si="198"/>
        <v>PDA01</v>
      </c>
      <c r="H2465" t="str">
        <f t="shared" si="199"/>
        <v>2026-09-02 11:52:43</v>
      </c>
      <c r="K2465" t="str" cm="1">
        <f t="array" ref="K2465:L2465">_xlfn.TEXTSPLIT(R2465," ")</f>
        <v>PDA01</v>
      </c>
      <c r="L2465" t="str">
        <v>PADANG_ARO</v>
      </c>
      <c r="P2465" s="57" t="s">
        <v>22842</v>
      </c>
      <c r="Q2465" s="57" t="s">
        <v>10410</v>
      </c>
      <c r="R2465" s="57" t="s">
        <v>14166</v>
      </c>
      <c r="S2465" s="57" t="s">
        <v>14167</v>
      </c>
      <c r="T2465" s="57" t="s">
        <v>14168</v>
      </c>
      <c r="U2465" s="57" t="s">
        <v>22843</v>
      </c>
      <c r="V2465" t="s">
        <v>22841</v>
      </c>
    </row>
    <row r="2466" ht="15" spans="1:22">
      <c r="A2466" s="52">
        <f t="shared" si="195"/>
        <v>46267</v>
      </c>
      <c r="B2466" t="str">
        <f t="shared" si="196"/>
        <v>AGENT19</v>
      </c>
      <c r="C2466" t="str">
        <f t="shared" si="197"/>
        <v>KLOJEN_1</v>
      </c>
      <c r="D2466" t="str">
        <f t="shared" si="198"/>
        <v>MLG34</v>
      </c>
      <c r="H2466" t="str">
        <f t="shared" si="199"/>
        <v>2026-09-02 11:51:53</v>
      </c>
      <c r="K2466" t="str" cm="1">
        <f t="array" ref="K2466:L2466">_xlfn.TEXTSPLIT(R2466," ")</f>
        <v>MLG34</v>
      </c>
      <c r="L2466" t="str">
        <v>KLOJEN_1</v>
      </c>
      <c r="P2466" s="57" t="s">
        <v>22844</v>
      </c>
      <c r="Q2466" s="57" t="s">
        <v>10181</v>
      </c>
      <c r="R2466" s="57" t="s">
        <v>22845</v>
      </c>
      <c r="S2466" s="57" t="s">
        <v>22846</v>
      </c>
      <c r="T2466" s="57" t="s">
        <v>22847</v>
      </c>
      <c r="U2466" s="57" t="s">
        <v>22848</v>
      </c>
      <c r="V2466" t="s">
        <v>22849</v>
      </c>
    </row>
    <row r="2467" ht="15" spans="1:22">
      <c r="A2467" s="52">
        <f t="shared" si="195"/>
        <v>46267</v>
      </c>
      <c r="B2467" t="str">
        <f t="shared" si="196"/>
        <v>AGENT16</v>
      </c>
      <c r="C2467" t="str">
        <f t="shared" si="197"/>
        <v>CIBEUREUM_2</v>
      </c>
      <c r="D2467" t="str">
        <f t="shared" si="198"/>
        <v>TSK24</v>
      </c>
      <c r="H2467" t="str">
        <f t="shared" si="199"/>
        <v>2026-09-02 11:51:32</v>
      </c>
      <c r="K2467" t="str" cm="1">
        <f t="array" ref="K2467:L2467">_xlfn.TEXTSPLIT(R2467," ")</f>
        <v>TSK24</v>
      </c>
      <c r="L2467" t="str">
        <v>CIBEUREUM_2</v>
      </c>
      <c r="P2467" s="57" t="s">
        <v>22850</v>
      </c>
      <c r="Q2467" s="57" t="s">
        <v>10199</v>
      </c>
      <c r="R2467" s="57" t="s">
        <v>22851</v>
      </c>
      <c r="S2467" s="57" t="s">
        <v>22852</v>
      </c>
      <c r="T2467" s="57" t="s">
        <v>22853</v>
      </c>
      <c r="U2467" s="57" t="s">
        <v>22854</v>
      </c>
    </row>
    <row r="2468" ht="15" spans="1:22">
      <c r="A2468" s="52">
        <f t="shared" si="195"/>
        <v>46267</v>
      </c>
      <c r="B2468" t="str">
        <f t="shared" si="196"/>
        <v>AGENT19</v>
      </c>
      <c r="C2468" t="str">
        <f t="shared" si="197"/>
        <v>KEPUNG_2</v>
      </c>
      <c r="D2468" t="str">
        <f t="shared" si="198"/>
        <v>NGA23A</v>
      </c>
      <c r="H2468" t="str">
        <f t="shared" si="199"/>
        <v>2026-09-02 11:50:27</v>
      </c>
      <c r="K2468" t="str" cm="1">
        <f t="array" ref="K2468:L2468">_xlfn.TEXTSPLIT(R2468," ")</f>
        <v>NGA23A</v>
      </c>
      <c r="L2468" t="str">
        <v>KEPUNG_2</v>
      </c>
      <c r="P2468" s="57" t="s">
        <v>22855</v>
      </c>
      <c r="Q2468" s="57" t="s">
        <v>10181</v>
      </c>
      <c r="R2468" s="57" t="s">
        <v>11924</v>
      </c>
      <c r="S2468" s="57" t="s">
        <v>11925</v>
      </c>
      <c r="T2468" s="57" t="s">
        <v>11926</v>
      </c>
      <c r="U2468" s="57" t="s">
        <v>22856</v>
      </c>
      <c r="V2468" t="s">
        <v>22857</v>
      </c>
    </row>
    <row r="2469" ht="15" spans="1:22">
      <c r="A2469" s="52">
        <f t="shared" si="195"/>
        <v>46267</v>
      </c>
      <c r="B2469" t="str">
        <f t="shared" si="196"/>
        <v>AGENT40</v>
      </c>
      <c r="C2469" t="str">
        <f t="shared" si="197"/>
        <v>DC_UJUNG_MENTENG</v>
      </c>
      <c r="D2469" t="str">
        <f t="shared" si="198"/>
        <v>JKT16R</v>
      </c>
      <c r="H2469" t="str">
        <f t="shared" si="199"/>
        <v>2026-09-02 11:49:45</v>
      </c>
      <c r="K2469" t="str" cm="1">
        <f t="array" ref="K2469:L2469">_xlfn.TEXTSPLIT(R2469," ")</f>
        <v>JKT16R</v>
      </c>
      <c r="L2469" t="str">
        <v>DC_UJUNG_MENTENG</v>
      </c>
      <c r="P2469" s="57" t="s">
        <v>22858</v>
      </c>
      <c r="Q2469" s="57" t="s">
        <v>10732</v>
      </c>
      <c r="R2469" s="57" t="s">
        <v>20748</v>
      </c>
      <c r="S2469" s="57" t="s">
        <v>20749</v>
      </c>
      <c r="T2469" s="57" t="s">
        <v>20750</v>
      </c>
      <c r="U2469" s="57" t="s">
        <v>22859</v>
      </c>
      <c r="V2469" t="s">
        <v>22860</v>
      </c>
    </row>
    <row r="2470" ht="15" spans="1:22">
      <c r="A2470" s="52">
        <f t="shared" si="195"/>
        <v>46267</v>
      </c>
      <c r="B2470" t="str">
        <f t="shared" si="196"/>
        <v>AGENT16</v>
      </c>
      <c r="C2470" t="str">
        <f t="shared" si="197"/>
        <v>GRT11A</v>
      </c>
      <c r="D2470" t="str">
        <f t="shared" si="198"/>
        <v>GRT11A</v>
      </c>
      <c r="H2470" t="str">
        <f t="shared" si="199"/>
        <v>2026-09-02 11:48:17</v>
      </c>
      <c r="K2470" t="str" cm="1">
        <f t="array" ref="K2470:L2470">_xlfn.TEXTSPLIT(R2470," ")</f>
        <v>GRT11A</v>
      </c>
      <c r="L2470" t="str">
        <v>GRT11A</v>
      </c>
      <c r="P2470" s="57" t="s">
        <v>22861</v>
      </c>
      <c r="Q2470" s="57" t="s">
        <v>10199</v>
      </c>
      <c r="R2470" s="57" t="s">
        <v>10815</v>
      </c>
      <c r="S2470" s="57" t="s">
        <v>10816</v>
      </c>
      <c r="T2470" s="57" t="s">
        <v>10817</v>
      </c>
      <c r="U2470" s="57" t="s">
        <v>22862</v>
      </c>
      <c r="V2470" t="s">
        <v>22863</v>
      </c>
    </row>
    <row r="2471" ht="15" spans="1:22">
      <c r="A2471" s="52">
        <f t="shared" si="195"/>
        <v>46267</v>
      </c>
      <c r="B2471" t="str">
        <f t="shared" si="196"/>
        <v>AGENT19</v>
      </c>
      <c r="C2471" t="str">
        <f t="shared" si="197"/>
        <v>SUKOREJO_PND</v>
      </c>
      <c r="D2471" t="str">
        <f t="shared" si="198"/>
        <v>PND02</v>
      </c>
      <c r="H2471" t="str">
        <f t="shared" si="199"/>
        <v>2026-09-02 11:48:11</v>
      </c>
      <c r="K2471" t="str" cm="1">
        <f t="array" ref="K2471:L2471">_xlfn.TEXTSPLIT(R2471," ")</f>
        <v>PND02</v>
      </c>
      <c r="L2471" t="str">
        <v>SUKOREJO_PND</v>
      </c>
      <c r="P2471" s="57" t="s">
        <v>22864</v>
      </c>
      <c r="Q2471" s="57" t="s">
        <v>10181</v>
      </c>
      <c r="R2471" s="57" t="s">
        <v>12557</v>
      </c>
      <c r="S2471" s="57" t="s">
        <v>12558</v>
      </c>
      <c r="T2471" s="57" t="s">
        <v>12559</v>
      </c>
      <c r="U2471" s="57" t="s">
        <v>22865</v>
      </c>
    </row>
    <row r="2472" ht="15" spans="1:22">
      <c r="A2472" s="52">
        <f t="shared" si="195"/>
        <v>46267</v>
      </c>
      <c r="B2472" t="str">
        <f t="shared" si="196"/>
        <v>AGENT16</v>
      </c>
      <c r="C2472" t="str">
        <f t="shared" si="197"/>
        <v>SUM06D</v>
      </c>
      <c r="D2472" t="str">
        <f t="shared" si="198"/>
        <v>SUM06D</v>
      </c>
      <c r="H2472" t="str">
        <f t="shared" si="199"/>
        <v>2026-09-02 11:47:58</v>
      </c>
      <c r="K2472" t="str" cm="1">
        <f t="array" ref="K2472:L2472">_xlfn.TEXTSPLIT(R2472," ")</f>
        <v>SUM06D</v>
      </c>
      <c r="L2472" t="str">
        <v>SUM06D</v>
      </c>
      <c r="P2472" s="57" t="s">
        <v>22866</v>
      </c>
      <c r="Q2472" s="57" t="s">
        <v>10199</v>
      </c>
      <c r="R2472" s="57" t="s">
        <v>22867</v>
      </c>
      <c r="S2472" s="57" t="s">
        <v>22868</v>
      </c>
      <c r="T2472" s="57" t="s">
        <v>22869</v>
      </c>
      <c r="U2472" s="57" t="s">
        <v>22870</v>
      </c>
      <c r="V2472" t="s">
        <v>22871</v>
      </c>
    </row>
    <row r="2473" ht="15" spans="1:22">
      <c r="A2473" s="52">
        <f t="shared" si="195"/>
        <v>46267</v>
      </c>
      <c r="B2473" t="str">
        <f t="shared" si="196"/>
        <v>AGENT02</v>
      </c>
      <c r="C2473" t="str">
        <f t="shared" si="197"/>
        <v>TIGA_LINGGA</v>
      </c>
      <c r="D2473" t="str">
        <f t="shared" si="198"/>
        <v>ZIK02</v>
      </c>
      <c r="H2473" t="str">
        <f t="shared" si="199"/>
        <v>2026-09-02 11:47:41</v>
      </c>
      <c r="K2473" t="str" cm="1">
        <f t="array" ref="K2473:L2473">_xlfn.TEXTSPLIT(R2473," ")</f>
        <v>ZIK02</v>
      </c>
      <c r="L2473" t="str">
        <v>TIGA_LINGGA</v>
      </c>
      <c r="P2473" s="57" t="s">
        <v>22872</v>
      </c>
      <c r="Q2473" s="57" t="s">
        <v>10443</v>
      </c>
      <c r="R2473" s="57" t="s">
        <v>10449</v>
      </c>
      <c r="S2473" s="57" t="s">
        <v>10450</v>
      </c>
      <c r="T2473" s="57" t="s">
        <v>10451</v>
      </c>
      <c r="U2473" s="57" t="s">
        <v>22873</v>
      </c>
    </row>
    <row r="2474" ht="15" spans="1:22">
      <c r="A2474" s="52">
        <f t="shared" si="195"/>
        <v>46267</v>
      </c>
      <c r="B2474" t="str">
        <f t="shared" si="196"/>
        <v>AGENT19</v>
      </c>
      <c r="C2474" t="str">
        <f t="shared" si="197"/>
        <v>CAMPLONG</v>
      </c>
      <c r="D2474" t="str">
        <f t="shared" si="198"/>
        <v>SPG02A</v>
      </c>
      <c r="H2474" t="str">
        <f t="shared" si="199"/>
        <v>2026-09-02 11:47:04</v>
      </c>
      <c r="K2474" t="str" cm="1">
        <f t="array" ref="K2474:L2474">_xlfn.TEXTSPLIT(R2474," ")</f>
        <v>SPG02A</v>
      </c>
      <c r="L2474" t="str">
        <v>CAMPLONG</v>
      </c>
      <c r="P2474" s="57" t="s">
        <v>22874</v>
      </c>
      <c r="Q2474" s="57" t="s">
        <v>10181</v>
      </c>
      <c r="R2474" s="57" t="s">
        <v>18697</v>
      </c>
      <c r="S2474" s="57" t="s">
        <v>18698</v>
      </c>
      <c r="T2474" s="57" t="s">
        <v>18699</v>
      </c>
      <c r="U2474" s="57" t="s">
        <v>22875</v>
      </c>
      <c r="V2474" t="s">
        <v>22876</v>
      </c>
    </row>
    <row r="2475" ht="15" spans="1:22">
      <c r="A2475" s="52">
        <f t="shared" si="195"/>
        <v>46267</v>
      </c>
      <c r="B2475" t="str">
        <f t="shared" si="196"/>
        <v>AGENT04</v>
      </c>
      <c r="C2475" t="str">
        <f t="shared" si="197"/>
        <v>SUNGAI_APIT</v>
      </c>
      <c r="D2475" t="str">
        <f t="shared" si="198"/>
        <v>SII04</v>
      </c>
      <c r="H2475" t="str">
        <f t="shared" si="199"/>
        <v>2026-09-02 11:47:02</v>
      </c>
      <c r="K2475" t="str" cm="1">
        <f t="array" ref="K2475:L2475">_xlfn.TEXTSPLIT(R2475," ")</f>
        <v>SII04</v>
      </c>
      <c r="L2475" t="str">
        <v>SUNGAI_APIT</v>
      </c>
      <c r="P2475" s="57" t="s">
        <v>22877</v>
      </c>
      <c r="Q2475" s="57" t="s">
        <v>10193</v>
      </c>
      <c r="R2475" s="57" t="s">
        <v>15591</v>
      </c>
      <c r="S2475" s="57" t="s">
        <v>15592</v>
      </c>
      <c r="T2475" s="57" t="s">
        <v>15593</v>
      </c>
      <c r="U2475" s="57" t="s">
        <v>22878</v>
      </c>
      <c r="V2475" t="s">
        <v>22879</v>
      </c>
    </row>
    <row r="2476" ht="15" spans="1:22">
      <c r="A2476" s="52">
        <f t="shared" si="195"/>
        <v>46267</v>
      </c>
      <c r="B2476" t="str">
        <f t="shared" si="196"/>
        <v>AGENT16</v>
      </c>
      <c r="C2476" t="str">
        <f t="shared" si="197"/>
        <v>SUM04D</v>
      </c>
      <c r="D2476" t="str">
        <f t="shared" si="198"/>
        <v>SUM04D</v>
      </c>
      <c r="H2476" t="str">
        <f t="shared" si="199"/>
        <v>2026-09-02 11:46:55</v>
      </c>
      <c r="K2476" t="str" cm="1">
        <f t="array" ref="K2476:L2476">_xlfn.TEXTSPLIT(R2476," ")</f>
        <v>SUM04D</v>
      </c>
      <c r="L2476" t="str">
        <v>SUM04D</v>
      </c>
      <c r="P2476" s="57" t="s">
        <v>22880</v>
      </c>
      <c r="Q2476" s="57" t="s">
        <v>10199</v>
      </c>
      <c r="R2476" s="57" t="s">
        <v>22881</v>
      </c>
      <c r="S2476" s="57" t="s">
        <v>22882</v>
      </c>
      <c r="T2476" s="57" t="s">
        <v>22869</v>
      </c>
      <c r="U2476" s="57" t="s">
        <v>22883</v>
      </c>
      <c r="V2476" t="s">
        <v>22871</v>
      </c>
    </row>
    <row r="2477" ht="15" spans="1:22">
      <c r="A2477" s="52">
        <f t="shared" si="195"/>
        <v>46267</v>
      </c>
      <c r="B2477" t="str">
        <f t="shared" si="196"/>
        <v>AGENT16</v>
      </c>
      <c r="C2477" t="str">
        <f t="shared" si="197"/>
        <v>SARIJADI</v>
      </c>
      <c r="D2477" t="str">
        <f t="shared" si="198"/>
        <v>BDO80A</v>
      </c>
      <c r="H2477" t="str">
        <f t="shared" si="199"/>
        <v>2026-09-02 11:46:39</v>
      </c>
      <c r="K2477" t="str" cm="1">
        <f t="array" ref="K2477:L2477">_xlfn.TEXTSPLIT(R2477," ")</f>
        <v>BDO80A</v>
      </c>
      <c r="L2477" t="str">
        <v>SARIJADI</v>
      </c>
      <c r="P2477" s="57" t="s">
        <v>22884</v>
      </c>
      <c r="Q2477" s="57" t="s">
        <v>10199</v>
      </c>
      <c r="R2477" s="57" t="s">
        <v>10793</v>
      </c>
      <c r="S2477" s="57" t="s">
        <v>10794</v>
      </c>
      <c r="T2477" s="57" t="s">
        <v>10795</v>
      </c>
      <c r="U2477" s="57" t="s">
        <v>22885</v>
      </c>
    </row>
    <row r="2478" ht="15" spans="1:22">
      <c r="A2478" s="52">
        <f t="shared" si="195"/>
        <v>46267</v>
      </c>
      <c r="B2478" t="str">
        <f t="shared" si="196"/>
        <v>AGENT16</v>
      </c>
      <c r="C2478" t="str">
        <f t="shared" si="197"/>
        <v>CJR16B</v>
      </c>
      <c r="D2478" t="str">
        <f t="shared" si="198"/>
        <v>CJR16B</v>
      </c>
      <c r="H2478" t="str">
        <f t="shared" si="199"/>
        <v>2026-09-02 11:46:24</v>
      </c>
      <c r="K2478" t="str" cm="1">
        <f t="array" ref="K2478:L2478">_xlfn.TEXTSPLIT(R2478," ")</f>
        <v>CJR16B</v>
      </c>
      <c r="L2478" t="str">
        <v>CJR16B</v>
      </c>
      <c r="P2478" s="57" t="s">
        <v>22886</v>
      </c>
      <c r="Q2478" s="57" t="s">
        <v>10199</v>
      </c>
      <c r="R2478" s="57" t="s">
        <v>11184</v>
      </c>
      <c r="S2478" s="57" t="s">
        <v>11185</v>
      </c>
      <c r="T2478" s="57" t="s">
        <v>11186</v>
      </c>
      <c r="U2478" s="57" t="s">
        <v>22887</v>
      </c>
      <c r="V2478" t="s">
        <v>8094</v>
      </c>
    </row>
    <row r="2479" ht="15" spans="1:22">
      <c r="A2479" s="52">
        <f t="shared" si="195"/>
        <v>46267</v>
      </c>
      <c r="B2479" t="str">
        <f t="shared" si="196"/>
        <v>AGENT17</v>
      </c>
      <c r="C2479" t="str">
        <f t="shared" si="197"/>
        <v>TENGARAN</v>
      </c>
      <c r="D2479" t="str">
        <f t="shared" si="198"/>
        <v>SLT06</v>
      </c>
      <c r="H2479" t="str">
        <f t="shared" si="199"/>
        <v>2026-09-02 11:45:33</v>
      </c>
      <c r="K2479" t="str" cm="1">
        <f t="array" ref="K2479:L2479">_xlfn.TEXTSPLIT(R2479," ")</f>
        <v>SLT06</v>
      </c>
      <c r="L2479" t="str">
        <v>TENGARAN</v>
      </c>
      <c r="P2479" s="57" t="s">
        <v>22888</v>
      </c>
      <c r="Q2479" s="57" t="s">
        <v>11249</v>
      </c>
      <c r="R2479" s="57" t="s">
        <v>12955</v>
      </c>
      <c r="S2479" s="57" t="s">
        <v>12956</v>
      </c>
      <c r="T2479" s="57" t="s">
        <v>12957</v>
      </c>
      <c r="U2479" s="57" t="s">
        <v>22889</v>
      </c>
      <c r="V2479" t="s">
        <v>7717</v>
      </c>
    </row>
    <row r="2480" ht="15" spans="1:22">
      <c r="A2480" s="52">
        <f t="shared" si="195"/>
        <v>46267</v>
      </c>
      <c r="B2480" t="str">
        <f t="shared" si="196"/>
        <v>AGENT19</v>
      </c>
      <c r="C2480" t="str">
        <f t="shared" si="197"/>
        <v>PAKIS_1</v>
      </c>
      <c r="D2480" t="str">
        <f t="shared" si="198"/>
        <v>MLG38</v>
      </c>
      <c r="H2480" t="str">
        <f t="shared" si="199"/>
        <v>2026-09-02 11:45:16</v>
      </c>
      <c r="K2480" t="str" cm="1">
        <f t="array" ref="K2480:L2480">_xlfn.TEXTSPLIT(R2480," ")</f>
        <v>MLG38</v>
      </c>
      <c r="L2480" t="str">
        <v>PAKIS_1</v>
      </c>
      <c r="P2480" s="57" t="s">
        <v>22890</v>
      </c>
      <c r="Q2480" s="57" t="s">
        <v>10181</v>
      </c>
      <c r="R2480" s="57" t="s">
        <v>22891</v>
      </c>
      <c r="S2480" s="57" t="s">
        <v>22892</v>
      </c>
      <c r="T2480" s="57" t="s">
        <v>22893</v>
      </c>
      <c r="U2480" s="57" t="s">
        <v>22894</v>
      </c>
    </row>
    <row r="2481" ht="15" spans="1:22">
      <c r="A2481" s="52">
        <f t="shared" si="195"/>
        <v>46267</v>
      </c>
      <c r="B2481" t="str">
        <f t="shared" si="196"/>
        <v>AGENT17</v>
      </c>
      <c r="C2481" t="str">
        <f t="shared" si="197"/>
        <v>SUKOLILO</v>
      </c>
      <c r="D2481" t="str">
        <f t="shared" si="198"/>
        <v>PTI17</v>
      </c>
      <c r="H2481" t="str">
        <f t="shared" si="199"/>
        <v>2026-09-02 11:44:28</v>
      </c>
      <c r="K2481" t="str" cm="1">
        <f t="array" ref="K2481:L2481">_xlfn.TEXTSPLIT(R2481," ")</f>
        <v>PTI17</v>
      </c>
      <c r="L2481" t="str">
        <v>SUKOLILO</v>
      </c>
      <c r="P2481" s="57" t="s">
        <v>22895</v>
      </c>
      <c r="Q2481" s="57" t="s">
        <v>11249</v>
      </c>
      <c r="R2481" s="57" t="s">
        <v>13743</v>
      </c>
      <c r="S2481" s="57" t="s">
        <v>13744</v>
      </c>
      <c r="T2481" s="57" t="s">
        <v>13745</v>
      </c>
      <c r="U2481" s="57" t="s">
        <v>22896</v>
      </c>
      <c r="V2481" t="s">
        <v>22897</v>
      </c>
    </row>
    <row r="2482" ht="15" spans="1:22">
      <c r="A2482" s="52">
        <f t="shared" si="195"/>
        <v>46267</v>
      </c>
      <c r="B2482" t="str">
        <f t="shared" si="196"/>
        <v>AGENT19</v>
      </c>
      <c r="C2482" t="str">
        <f t="shared" si="197"/>
        <v>SUMBERPUCUNG</v>
      </c>
      <c r="D2482" t="str">
        <f t="shared" si="198"/>
        <v>KPJ03</v>
      </c>
      <c r="H2482" t="str">
        <f t="shared" si="199"/>
        <v>2026-09-02 11:44:26</v>
      </c>
      <c r="K2482" t="str" cm="1">
        <f t="array" ref="K2482:L2482">_xlfn.TEXTSPLIT(R2482," ")</f>
        <v>KPJ03</v>
      </c>
      <c r="L2482" t="str">
        <v>SUMBERPUCUNG</v>
      </c>
      <c r="P2482" s="57" t="s">
        <v>22898</v>
      </c>
      <c r="Q2482" s="57" t="s">
        <v>10181</v>
      </c>
      <c r="R2482" s="57" t="s">
        <v>22899</v>
      </c>
      <c r="S2482" s="57" t="s">
        <v>22900</v>
      </c>
      <c r="T2482" s="57" t="s">
        <v>22901</v>
      </c>
      <c r="U2482" s="57" t="s">
        <v>22902</v>
      </c>
      <c r="V2482" t="s">
        <v>22903</v>
      </c>
    </row>
    <row r="2483" ht="15" spans="1:22">
      <c r="A2483" s="52">
        <f t="shared" si="195"/>
        <v>46267</v>
      </c>
      <c r="B2483" t="str">
        <f t="shared" si="196"/>
        <v>AGENT08</v>
      </c>
      <c r="C2483" t="str">
        <f t="shared" si="197"/>
        <v>TANJUNG_ENIM</v>
      </c>
      <c r="D2483" t="str">
        <f t="shared" si="198"/>
        <v>MRN02</v>
      </c>
      <c r="H2483" t="str">
        <f t="shared" si="199"/>
        <v>2026-09-02 11:42:37</v>
      </c>
      <c r="K2483" t="str" cm="1">
        <f t="array" ref="K2483:L2483">_xlfn.TEXTSPLIT(R2483," ")</f>
        <v>MRN02</v>
      </c>
      <c r="L2483" t="str">
        <v>TANJUNG_ENIM</v>
      </c>
      <c r="P2483" s="57" t="s">
        <v>22904</v>
      </c>
      <c r="Q2483" s="57" t="s">
        <v>10398</v>
      </c>
      <c r="R2483" s="57" t="s">
        <v>11632</v>
      </c>
      <c r="S2483" s="57" t="s">
        <v>11633</v>
      </c>
      <c r="T2483" s="57" t="s">
        <v>11634</v>
      </c>
      <c r="U2483" s="57" t="s">
        <v>22905</v>
      </c>
    </row>
    <row r="2484" ht="15" spans="1:22">
      <c r="A2484" s="52">
        <f t="shared" si="195"/>
        <v>46267</v>
      </c>
      <c r="B2484" t="str">
        <f t="shared" si="196"/>
        <v>AGENT18</v>
      </c>
      <c r="C2484" t="str">
        <f t="shared" si="197"/>
        <v>TELUKAN</v>
      </c>
      <c r="D2484" t="str">
        <f t="shared" si="198"/>
        <v>SUJ09</v>
      </c>
      <c r="H2484" t="str">
        <f t="shared" si="199"/>
        <v>2026-09-02 11:42:10</v>
      </c>
      <c r="K2484" t="str" cm="1">
        <f t="array" ref="K2484:L2484">_xlfn.TEXTSPLIT(R2484," ")</f>
        <v>SUJ09</v>
      </c>
      <c r="L2484" t="str">
        <v>TELUKAN</v>
      </c>
      <c r="P2484" s="57" t="s">
        <v>22906</v>
      </c>
      <c r="Q2484" s="57" t="s">
        <v>10385</v>
      </c>
      <c r="R2484" s="57" t="s">
        <v>12814</v>
      </c>
      <c r="S2484" s="57" t="s">
        <v>12815</v>
      </c>
      <c r="T2484" s="57" t="s">
        <v>12816</v>
      </c>
      <c r="U2484" s="57" t="s">
        <v>22907</v>
      </c>
      <c r="V2484" t="s">
        <v>12818</v>
      </c>
    </row>
    <row r="2485" ht="15" spans="1:22">
      <c r="A2485" s="52">
        <f t="shared" si="195"/>
        <v>46267</v>
      </c>
      <c r="B2485" t="str">
        <f t="shared" si="196"/>
        <v>AGENT19</v>
      </c>
      <c r="C2485" t="str">
        <f t="shared" si="197"/>
        <v>BLIMBING</v>
      </c>
      <c r="D2485" t="str">
        <f t="shared" si="198"/>
        <v>MLG06</v>
      </c>
      <c r="H2485" t="str">
        <f t="shared" si="199"/>
        <v>2026-09-02 11:40:14</v>
      </c>
      <c r="K2485" t="str" cm="1">
        <f t="array" ref="K2485:L2485">_xlfn.TEXTSPLIT(R2485," ")</f>
        <v>MLG06</v>
      </c>
      <c r="L2485" t="str">
        <v>BLIMBING</v>
      </c>
      <c r="P2485" s="57" t="s">
        <v>22908</v>
      </c>
      <c r="Q2485" s="57" t="s">
        <v>10181</v>
      </c>
      <c r="R2485" s="57" t="s">
        <v>11122</v>
      </c>
      <c r="S2485" s="57" t="s">
        <v>11123</v>
      </c>
      <c r="T2485" s="57" t="s">
        <v>11124</v>
      </c>
      <c r="U2485" s="57" t="s">
        <v>22909</v>
      </c>
      <c r="V2485" t="s">
        <v>22910</v>
      </c>
    </row>
    <row r="2486" ht="15" spans="1:22">
      <c r="A2486" s="52">
        <f t="shared" si="195"/>
        <v>46267</v>
      </c>
      <c r="B2486" t="str">
        <f t="shared" si="196"/>
        <v>AGENT19</v>
      </c>
      <c r="C2486" t="str">
        <f t="shared" si="197"/>
        <v>BATU</v>
      </c>
      <c r="D2486" t="str">
        <f t="shared" si="198"/>
        <v>BAT01</v>
      </c>
      <c r="H2486" t="str">
        <f t="shared" si="199"/>
        <v>2026-09-02 11:39:57</v>
      </c>
      <c r="K2486" t="str" cm="1">
        <f t="array" ref="K2486:L2486">_xlfn.TEXTSPLIT(R2486," ")</f>
        <v>BAT01</v>
      </c>
      <c r="L2486" t="str">
        <v>BATU</v>
      </c>
      <c r="P2486" s="57" t="s">
        <v>22911</v>
      </c>
      <c r="Q2486" s="57" t="s">
        <v>10181</v>
      </c>
      <c r="R2486" s="57" t="s">
        <v>11416</v>
      </c>
      <c r="S2486" s="57" t="s">
        <v>11417</v>
      </c>
      <c r="T2486" s="57" t="s">
        <v>11418</v>
      </c>
      <c r="U2486" s="57" t="s">
        <v>22912</v>
      </c>
      <c r="V2486" t="s">
        <v>22913</v>
      </c>
    </row>
    <row r="2487" ht="15" spans="1:22">
      <c r="A2487" s="52">
        <f t="shared" si="195"/>
        <v>46267</v>
      </c>
      <c r="B2487" t="str">
        <f t="shared" si="196"/>
        <v>AGENT19</v>
      </c>
      <c r="C2487" t="str">
        <f t="shared" si="197"/>
        <v>BUGULKIDUL</v>
      </c>
      <c r="D2487" t="str">
        <f t="shared" si="198"/>
        <v>PSR04</v>
      </c>
      <c r="H2487" t="str">
        <f t="shared" si="199"/>
        <v>2026-09-02 11:39:52</v>
      </c>
      <c r="K2487" t="str" cm="1">
        <f t="array" ref="K2487:L2487">_xlfn.TEXTSPLIT(R2487," ")</f>
        <v>PSR04</v>
      </c>
      <c r="L2487" t="str">
        <v>BUGULKIDUL</v>
      </c>
      <c r="P2487" s="57" t="s">
        <v>22914</v>
      </c>
      <c r="Q2487" s="57" t="s">
        <v>10181</v>
      </c>
      <c r="R2487" s="57" t="s">
        <v>12220</v>
      </c>
      <c r="S2487" s="57" t="s">
        <v>12221</v>
      </c>
      <c r="T2487" s="57" t="s">
        <v>12222</v>
      </c>
      <c r="U2487" s="57" t="s">
        <v>22915</v>
      </c>
      <c r="V2487" t="s">
        <v>22916</v>
      </c>
    </row>
    <row r="2488" ht="15" spans="1:22">
      <c r="A2488" s="52">
        <f t="shared" si="195"/>
        <v>46267</v>
      </c>
      <c r="B2488" t="str">
        <f t="shared" si="196"/>
        <v>AGENT04</v>
      </c>
      <c r="C2488" t="str">
        <f t="shared" si="197"/>
        <v>PULAU_RUPAT</v>
      </c>
      <c r="D2488" t="str">
        <f t="shared" si="198"/>
        <v>BGS04</v>
      </c>
      <c r="H2488" t="str">
        <f t="shared" si="199"/>
        <v>2026-09-02 11:39:44</v>
      </c>
      <c r="K2488" t="str" cm="1">
        <f t="array" ref="K2488:L2488">_xlfn.TEXTSPLIT(R2488," ")</f>
        <v>BGS04</v>
      </c>
      <c r="L2488" t="str">
        <v>PULAU_RUPAT</v>
      </c>
      <c r="P2488" s="57" t="s">
        <v>22917</v>
      </c>
      <c r="Q2488" s="57" t="s">
        <v>10193</v>
      </c>
      <c r="R2488" s="57" t="s">
        <v>16223</v>
      </c>
      <c r="S2488" s="57" t="s">
        <v>16224</v>
      </c>
      <c r="T2488" s="57" t="s">
        <v>16225</v>
      </c>
      <c r="U2488" s="57" t="s">
        <v>22918</v>
      </c>
    </row>
    <row r="2489" ht="15" spans="1:22">
      <c r="A2489" s="52">
        <f t="shared" si="195"/>
        <v>46267</v>
      </c>
      <c r="B2489" t="str">
        <f t="shared" si="196"/>
        <v>AGENT16</v>
      </c>
      <c r="C2489" t="str">
        <f t="shared" si="197"/>
        <v>CRN02C</v>
      </c>
      <c r="D2489" t="str">
        <f t="shared" si="198"/>
        <v>CRN02C</v>
      </c>
      <c r="H2489" t="str">
        <f t="shared" si="199"/>
        <v>2026-09-02 11:38:28</v>
      </c>
      <c r="K2489" t="str" cm="1">
        <f t="array" ref="K2489:L2489">_xlfn.TEXTSPLIT(R2489," ")</f>
        <v>CRN02C</v>
      </c>
      <c r="L2489" t="str">
        <v>CRN02C</v>
      </c>
      <c r="P2489" s="57" t="s">
        <v>22919</v>
      </c>
      <c r="Q2489" s="57" t="s">
        <v>10199</v>
      </c>
      <c r="R2489" s="57" t="s">
        <v>16670</v>
      </c>
      <c r="S2489" s="57" t="s">
        <v>16671</v>
      </c>
      <c r="T2489" s="57" t="s">
        <v>16672</v>
      </c>
      <c r="U2489" s="57" t="s">
        <v>22920</v>
      </c>
      <c r="V2489" t="s">
        <v>22921</v>
      </c>
    </row>
    <row r="2490" ht="15" spans="1:22">
      <c r="A2490" s="52">
        <f t="shared" si="195"/>
        <v>46267</v>
      </c>
      <c r="B2490" t="str">
        <f t="shared" si="196"/>
        <v>AGENT16</v>
      </c>
      <c r="C2490" t="str">
        <f t="shared" si="197"/>
        <v>SOG25C</v>
      </c>
      <c r="D2490" t="str">
        <f t="shared" si="198"/>
        <v>SOG25C</v>
      </c>
      <c r="H2490" t="str">
        <f t="shared" si="199"/>
        <v>2026-09-02 11:38:21</v>
      </c>
      <c r="K2490" t="str" cm="1">
        <f t="array" ref="K2490:L2490">_xlfn.TEXTSPLIT(R2490," ")</f>
        <v>SOG25C</v>
      </c>
      <c r="L2490" t="str">
        <v>SOG25C</v>
      </c>
      <c r="P2490" s="57" t="s">
        <v>22922</v>
      </c>
      <c r="Q2490" s="57" t="s">
        <v>10199</v>
      </c>
      <c r="R2490" s="57" t="s">
        <v>13738</v>
      </c>
      <c r="S2490" s="57" t="s">
        <v>13739</v>
      </c>
      <c r="T2490" s="57" t="s">
        <v>13740</v>
      </c>
      <c r="U2490" s="57" t="s">
        <v>22923</v>
      </c>
    </row>
    <row r="2491" ht="15" spans="1:22">
      <c r="A2491" s="52">
        <f t="shared" si="195"/>
        <v>46267</v>
      </c>
      <c r="B2491" t="str">
        <f t="shared" si="196"/>
        <v>AGENT05</v>
      </c>
      <c r="C2491" t="str">
        <f t="shared" si="197"/>
        <v>CP_SADAI</v>
      </c>
      <c r="D2491" t="str">
        <f t="shared" si="198"/>
        <v>BTH35</v>
      </c>
      <c r="H2491" t="str">
        <f t="shared" si="199"/>
        <v>2026-09-02 11:38:15</v>
      </c>
      <c r="K2491" t="str" cm="1">
        <f t="array" ref="K2491:L2491">_xlfn.TEXTSPLIT(R2491," ")</f>
        <v>BTH35</v>
      </c>
      <c r="L2491" t="str">
        <v>CP_SADAI</v>
      </c>
      <c r="P2491" s="57" t="s">
        <v>22924</v>
      </c>
      <c r="Q2491" s="57" t="s">
        <v>10567</v>
      </c>
      <c r="R2491" s="57" t="s">
        <v>22925</v>
      </c>
      <c r="S2491" s="57" t="s">
        <v>22926</v>
      </c>
      <c r="T2491" s="57" t="s">
        <v>22927</v>
      </c>
      <c r="U2491" s="57" t="s">
        <v>22928</v>
      </c>
      <c r="V2491" t="s">
        <v>22929</v>
      </c>
    </row>
    <row r="2492" ht="15" spans="1:22">
      <c r="A2492" s="52">
        <f t="shared" si="195"/>
        <v>46267</v>
      </c>
      <c r="B2492" t="str">
        <f t="shared" si="196"/>
        <v>AGENT17</v>
      </c>
      <c r="C2492" t="str">
        <f t="shared" si="197"/>
        <v>KAYEN</v>
      </c>
      <c r="D2492" t="str">
        <f t="shared" si="198"/>
        <v>PTI10</v>
      </c>
      <c r="H2492" t="str">
        <f t="shared" si="199"/>
        <v>2026-09-02 11:38:15</v>
      </c>
      <c r="K2492" t="str" cm="1">
        <f t="array" ref="K2492:L2492">_xlfn.TEXTSPLIT(R2492," ")</f>
        <v>PTI10</v>
      </c>
      <c r="L2492" t="str">
        <v>KAYEN</v>
      </c>
      <c r="P2492" s="57" t="s">
        <v>22924</v>
      </c>
      <c r="Q2492" s="57" t="s">
        <v>11249</v>
      </c>
      <c r="R2492" s="57" t="s">
        <v>13449</v>
      </c>
      <c r="S2492" s="57" t="s">
        <v>13450</v>
      </c>
      <c r="T2492" s="57" t="s">
        <v>13451</v>
      </c>
      <c r="U2492" s="57" t="s">
        <v>22930</v>
      </c>
    </row>
    <row r="2493" ht="15" spans="1:22">
      <c r="A2493" s="52">
        <f t="shared" si="195"/>
        <v>46267</v>
      </c>
      <c r="B2493" t="str">
        <f t="shared" si="196"/>
        <v>AGENT16</v>
      </c>
      <c r="C2493" t="str">
        <f t="shared" si="197"/>
        <v>CJR09B</v>
      </c>
      <c r="D2493" t="str">
        <f t="shared" si="198"/>
        <v>CJR09B</v>
      </c>
      <c r="H2493" t="str">
        <f t="shared" si="199"/>
        <v>2026-09-02 11:37:14</v>
      </c>
      <c r="K2493" t="str" cm="1">
        <f t="array" ref="K2493:L2493">_xlfn.TEXTSPLIT(R2493," ")</f>
        <v>CJR09B</v>
      </c>
      <c r="L2493" t="str">
        <v>CJR09B</v>
      </c>
      <c r="P2493" s="57" t="s">
        <v>22931</v>
      </c>
      <c r="Q2493" s="57" t="s">
        <v>10199</v>
      </c>
      <c r="R2493" s="57" t="s">
        <v>13432</v>
      </c>
      <c r="S2493" s="57" t="s">
        <v>13433</v>
      </c>
      <c r="T2493" s="57" t="s">
        <v>13434</v>
      </c>
      <c r="U2493" s="57" t="s">
        <v>22932</v>
      </c>
      <c r="V2493" t="s">
        <v>22933</v>
      </c>
    </row>
    <row r="2494" ht="15" spans="1:22">
      <c r="A2494" s="52">
        <f t="shared" si="195"/>
        <v>46267</v>
      </c>
      <c r="B2494" t="str">
        <f t="shared" si="196"/>
        <v>AGENT17</v>
      </c>
      <c r="C2494" t="str">
        <f t="shared" si="197"/>
        <v>ANJASMORO</v>
      </c>
      <c r="D2494" t="str">
        <f t="shared" si="198"/>
        <v>SRG13</v>
      </c>
      <c r="H2494" t="str">
        <f t="shared" si="199"/>
        <v>2026-09-02 11:37:11</v>
      </c>
      <c r="K2494" t="str" cm="1">
        <f t="array" ref="K2494:L2494">_xlfn.TEXTSPLIT(R2494," ")</f>
        <v>SRG13</v>
      </c>
      <c r="L2494" t="str">
        <v>ANJASMORO</v>
      </c>
      <c r="P2494" s="57" t="s">
        <v>22934</v>
      </c>
      <c r="Q2494" s="57" t="s">
        <v>11249</v>
      </c>
      <c r="R2494" s="57" t="s">
        <v>13696</v>
      </c>
      <c r="S2494" s="57" t="s">
        <v>22935</v>
      </c>
      <c r="T2494" s="57" t="s">
        <v>22936</v>
      </c>
      <c r="U2494" s="57" t="s">
        <v>22937</v>
      </c>
    </row>
    <row r="2495" ht="15" spans="1:22">
      <c r="A2495" s="52">
        <f t="shared" si="195"/>
        <v>46267</v>
      </c>
      <c r="B2495" t="str">
        <f t="shared" si="196"/>
        <v>AGENT19</v>
      </c>
      <c r="C2495" t="str">
        <f t="shared" si="197"/>
        <v>PURWOSARI_PND</v>
      </c>
      <c r="D2495" t="str">
        <f t="shared" si="198"/>
        <v>PND03</v>
      </c>
      <c r="H2495" t="str">
        <f t="shared" si="199"/>
        <v>2026-09-02 11:36:46</v>
      </c>
      <c r="K2495" t="str" cm="1">
        <f t="array" ref="K2495:L2495">_xlfn.TEXTSPLIT(R2495," ")</f>
        <v>PND03</v>
      </c>
      <c r="L2495" t="str">
        <v>PURWOSARI_PND</v>
      </c>
      <c r="P2495" s="57" t="s">
        <v>22938</v>
      </c>
      <c r="Q2495" s="57" t="s">
        <v>10181</v>
      </c>
      <c r="R2495" s="57" t="s">
        <v>10573</v>
      </c>
      <c r="S2495" s="57" t="s">
        <v>10574</v>
      </c>
      <c r="T2495" s="57" t="s">
        <v>10575</v>
      </c>
      <c r="U2495" s="57" t="s">
        <v>22939</v>
      </c>
      <c r="V2495" t="s">
        <v>22940</v>
      </c>
    </row>
    <row r="2496" ht="15" spans="1:22">
      <c r="A2496" s="52">
        <f t="shared" si="195"/>
        <v>46267</v>
      </c>
      <c r="B2496" t="str">
        <f t="shared" si="196"/>
        <v>AGENT06</v>
      </c>
      <c r="C2496" t="str">
        <f t="shared" si="197"/>
        <v>LABUAH_BASILANG</v>
      </c>
      <c r="D2496" t="str">
        <f t="shared" si="198"/>
        <v>PYK03</v>
      </c>
      <c r="H2496" t="str">
        <f t="shared" si="199"/>
        <v>2026-09-02 11:36:13</v>
      </c>
      <c r="K2496" t="str" cm="1">
        <f t="array" ref="K2496:L2496">_xlfn.TEXTSPLIT(R2496," ")</f>
        <v>PYK03</v>
      </c>
      <c r="L2496" t="str">
        <v>LABUAH_BASILANG</v>
      </c>
      <c r="P2496" s="57" t="s">
        <v>22941</v>
      </c>
      <c r="Q2496" s="57" t="s">
        <v>10410</v>
      </c>
      <c r="R2496" s="57" t="s">
        <v>14679</v>
      </c>
      <c r="S2496" s="57" t="s">
        <v>14680</v>
      </c>
      <c r="T2496" s="57" t="s">
        <v>14681</v>
      </c>
      <c r="U2496" s="57" t="s">
        <v>22942</v>
      </c>
    </row>
    <row r="2497" ht="15" spans="1:22">
      <c r="A2497" s="52">
        <f t="shared" si="195"/>
        <v>46267</v>
      </c>
      <c r="B2497" t="str">
        <f t="shared" si="196"/>
        <v>AGENT16</v>
      </c>
      <c r="C2497" t="str">
        <f t="shared" si="197"/>
        <v>SOG11E</v>
      </c>
      <c r="D2497" t="str">
        <f t="shared" si="198"/>
        <v>SOG11E</v>
      </c>
      <c r="H2497" t="str">
        <f t="shared" si="199"/>
        <v>2026-09-02 11:35:53</v>
      </c>
      <c r="K2497" t="str" cm="1">
        <f t="array" ref="K2497:L2497">_xlfn.TEXTSPLIT(R2497," ")</f>
        <v>SOG11E</v>
      </c>
      <c r="L2497" t="str">
        <v>SOG11E</v>
      </c>
      <c r="P2497" s="57" t="s">
        <v>22943</v>
      </c>
      <c r="Q2497" s="57" t="s">
        <v>10199</v>
      </c>
      <c r="R2497" s="57" t="s">
        <v>19594</v>
      </c>
      <c r="S2497" s="57" t="s">
        <v>19595</v>
      </c>
      <c r="T2497" s="57" t="s">
        <v>19596</v>
      </c>
      <c r="U2497" s="57" t="s">
        <v>22944</v>
      </c>
      <c r="V2497" t="s">
        <v>22945</v>
      </c>
    </row>
    <row r="2498" ht="15" spans="1:22">
      <c r="A2498" s="52">
        <f t="shared" si="195"/>
        <v>46267</v>
      </c>
      <c r="B2498" t="str">
        <f t="shared" si="196"/>
        <v>AGENT06</v>
      </c>
      <c r="C2498" t="str">
        <f t="shared" si="197"/>
        <v>AIR_HAJI</v>
      </c>
      <c r="D2498" t="str">
        <f t="shared" si="198"/>
        <v>PNN04</v>
      </c>
      <c r="H2498" t="str">
        <f t="shared" si="199"/>
        <v>2026-09-02 11:35:10</v>
      </c>
      <c r="K2498" t="str" cm="1">
        <f t="array" ref="K2498:L2498">_xlfn.TEXTSPLIT(R2498," ")</f>
        <v>PNN04</v>
      </c>
      <c r="L2498" t="str">
        <v>AIR_HAJI</v>
      </c>
      <c r="P2498" s="57" t="s">
        <v>22946</v>
      </c>
      <c r="Q2498" s="57" t="s">
        <v>10410</v>
      </c>
      <c r="R2498" s="57" t="s">
        <v>12525</v>
      </c>
      <c r="S2498" s="57" t="s">
        <v>12526</v>
      </c>
      <c r="T2498" s="57" t="s">
        <v>12527</v>
      </c>
      <c r="U2498" s="57" t="s">
        <v>22947</v>
      </c>
    </row>
    <row r="2499" ht="15" spans="1:22">
      <c r="A2499" s="52">
        <f t="shared" si="195"/>
        <v>46267</v>
      </c>
      <c r="B2499" t="str">
        <f t="shared" si="196"/>
        <v>AGENT16</v>
      </c>
      <c r="C2499" t="str">
        <f t="shared" si="197"/>
        <v>JATIWANGI_2</v>
      </c>
      <c r="D2499" t="str">
        <f t="shared" si="198"/>
        <v>MJA04B</v>
      </c>
      <c r="H2499" t="str">
        <f t="shared" si="199"/>
        <v>2026-09-02 11:35:03</v>
      </c>
      <c r="K2499" t="str" cm="1">
        <f t="array" ref="K2499:L2499">_xlfn.TEXTSPLIT(R2499," ")</f>
        <v>MJA04B</v>
      </c>
      <c r="L2499" t="str">
        <v>JATIWANGI_2</v>
      </c>
      <c r="P2499" s="57" t="s">
        <v>22948</v>
      </c>
      <c r="Q2499" s="57" t="s">
        <v>10199</v>
      </c>
      <c r="R2499" s="57" t="s">
        <v>22949</v>
      </c>
      <c r="S2499" s="57" t="s">
        <v>22950</v>
      </c>
      <c r="T2499" s="57" t="s">
        <v>22951</v>
      </c>
      <c r="U2499" s="57" t="s">
        <v>22952</v>
      </c>
      <c r="V2499" t="s">
        <v>22953</v>
      </c>
    </row>
    <row r="2500" ht="15" spans="1:22">
      <c r="A2500" s="52">
        <f t="shared" si="195"/>
        <v>46267</v>
      </c>
      <c r="B2500" t="str">
        <f t="shared" si="196"/>
        <v>AGENT19</v>
      </c>
      <c r="C2500" t="str">
        <f t="shared" si="197"/>
        <v>DUDUKSAMPEYAN_1</v>
      </c>
      <c r="D2500" t="str">
        <f t="shared" si="198"/>
        <v>GSK20</v>
      </c>
      <c r="H2500" t="str">
        <f t="shared" si="199"/>
        <v>2026-09-02 11:35:01</v>
      </c>
      <c r="K2500" t="str" cm="1">
        <f t="array" ref="K2500:L2500">_xlfn.TEXTSPLIT(R2500," ")</f>
        <v>GSK20</v>
      </c>
      <c r="L2500" t="str">
        <v>DUDUKSAMPEYAN_1</v>
      </c>
      <c r="P2500" s="57" t="s">
        <v>22954</v>
      </c>
      <c r="Q2500" s="57" t="s">
        <v>10181</v>
      </c>
      <c r="R2500" s="57" t="s">
        <v>10948</v>
      </c>
      <c r="S2500" s="57" t="s">
        <v>10949</v>
      </c>
      <c r="T2500" s="57" t="s">
        <v>10950</v>
      </c>
      <c r="U2500" s="57" t="s">
        <v>22955</v>
      </c>
      <c r="V2500" t="s">
        <v>7717</v>
      </c>
    </row>
    <row r="2501" ht="15" spans="1:22">
      <c r="A2501" s="52">
        <f t="shared" si="195"/>
        <v>46267</v>
      </c>
      <c r="B2501" t="str">
        <f t="shared" si="196"/>
        <v>AGENT16</v>
      </c>
      <c r="C2501" t="str">
        <f t="shared" si="197"/>
        <v>SINGAPARNA</v>
      </c>
      <c r="D2501" t="str">
        <f t="shared" si="198"/>
        <v>TSK02</v>
      </c>
      <c r="H2501" t="str">
        <f t="shared" si="199"/>
        <v>2026-09-02 11:34:24</v>
      </c>
      <c r="K2501" t="str" cm="1">
        <f t="array" ref="K2501:L2501">_xlfn.TEXTSPLIT(R2501," ")</f>
        <v>TSK02</v>
      </c>
      <c r="L2501" t="str">
        <v>SINGAPARNA</v>
      </c>
      <c r="P2501" s="57" t="s">
        <v>22956</v>
      </c>
      <c r="Q2501" s="57" t="s">
        <v>10199</v>
      </c>
      <c r="R2501" s="57" t="s">
        <v>12604</v>
      </c>
      <c r="S2501" s="57" t="s">
        <v>12605</v>
      </c>
      <c r="T2501" s="57" t="s">
        <v>12606</v>
      </c>
      <c r="U2501" s="57" t="s">
        <v>22957</v>
      </c>
      <c r="V2501" t="s">
        <v>22958</v>
      </c>
    </row>
    <row r="2502" ht="15" spans="1:22">
      <c r="A2502" s="52">
        <f t="shared" si="195"/>
        <v>46267</v>
      </c>
      <c r="B2502" t="str">
        <f t="shared" si="196"/>
        <v>AGENT19</v>
      </c>
      <c r="C2502" t="str">
        <f t="shared" si="197"/>
        <v>BALONGPANGGANG_1</v>
      </c>
      <c r="D2502" t="str">
        <f t="shared" si="198"/>
        <v>GSK19</v>
      </c>
      <c r="H2502" t="str">
        <f t="shared" si="199"/>
        <v>2026-09-02 11:34:20</v>
      </c>
      <c r="K2502" t="str" cm="1">
        <f t="array" ref="K2502:L2502">_xlfn.TEXTSPLIT(R2502," ")</f>
        <v>GSK19</v>
      </c>
      <c r="L2502" t="str">
        <v>BALONGPANGGANG_1</v>
      </c>
      <c r="P2502" s="57" t="s">
        <v>22959</v>
      </c>
      <c r="Q2502" s="57" t="s">
        <v>10181</v>
      </c>
      <c r="R2502" s="57" t="s">
        <v>13816</v>
      </c>
      <c r="S2502" s="57" t="s">
        <v>13817</v>
      </c>
      <c r="T2502" s="57" t="s">
        <v>10950</v>
      </c>
      <c r="U2502" s="57" t="s">
        <v>22960</v>
      </c>
      <c r="V2502" t="s">
        <v>7717</v>
      </c>
    </row>
    <row r="2503" ht="15" spans="1:22">
      <c r="A2503" s="52">
        <f t="shared" si="195"/>
        <v>46267</v>
      </c>
      <c r="B2503" t="str">
        <f t="shared" si="196"/>
        <v>AGENT17</v>
      </c>
      <c r="C2503" t="str">
        <f t="shared" si="197"/>
        <v>JUWANA</v>
      </c>
      <c r="D2503" t="str">
        <f t="shared" si="198"/>
        <v>PTI02</v>
      </c>
      <c r="H2503" t="str">
        <f t="shared" si="199"/>
        <v>2026-09-02 11:33:38</v>
      </c>
      <c r="K2503" t="str" cm="1">
        <f t="array" ref="K2503:L2503">_xlfn.TEXTSPLIT(R2503," ")</f>
        <v>PTI02</v>
      </c>
      <c r="L2503" t="str">
        <v>JUWANA</v>
      </c>
      <c r="P2503" s="57" t="s">
        <v>22961</v>
      </c>
      <c r="Q2503" s="57" t="s">
        <v>11249</v>
      </c>
      <c r="R2503" s="57" t="s">
        <v>12364</v>
      </c>
      <c r="S2503" s="57" t="s">
        <v>12365</v>
      </c>
      <c r="T2503" s="57" t="s">
        <v>12366</v>
      </c>
      <c r="U2503" s="57" t="s">
        <v>22962</v>
      </c>
      <c r="V2503" t="s">
        <v>14367</v>
      </c>
    </row>
    <row r="2504" ht="15" spans="1:22">
      <c r="A2504" s="52">
        <f t="shared" si="195"/>
        <v>46267</v>
      </c>
      <c r="B2504" t="str">
        <f t="shared" si="196"/>
        <v>AGENT08</v>
      </c>
      <c r="C2504" t="str">
        <f t="shared" si="197"/>
        <v>TALANG_JAMBE</v>
      </c>
      <c r="D2504" t="str">
        <f t="shared" si="198"/>
        <v>PLM40</v>
      </c>
      <c r="H2504" t="str">
        <f t="shared" si="199"/>
        <v>2026-09-02 11:33:31</v>
      </c>
      <c r="K2504" t="str" cm="1">
        <f t="array" ref="K2504:L2504">_xlfn.TEXTSPLIT(R2504," ")</f>
        <v>PLM40</v>
      </c>
      <c r="L2504" t="str">
        <v>TALANG_JAMBE</v>
      </c>
      <c r="P2504" s="57" t="s">
        <v>22963</v>
      </c>
      <c r="Q2504" s="57" t="s">
        <v>10398</v>
      </c>
      <c r="R2504" s="57" t="s">
        <v>12547</v>
      </c>
      <c r="S2504" s="57" t="s">
        <v>12548</v>
      </c>
      <c r="T2504" s="57" t="s">
        <v>12549</v>
      </c>
      <c r="U2504" s="57" t="s">
        <v>22964</v>
      </c>
      <c r="V2504" t="s">
        <v>7717</v>
      </c>
    </row>
    <row r="2505" ht="15" spans="1:22">
      <c r="A2505" s="52">
        <f t="shared" si="195"/>
        <v>46267</v>
      </c>
      <c r="B2505" t="str">
        <f t="shared" si="196"/>
        <v>AGENT19</v>
      </c>
      <c r="C2505" t="str">
        <f t="shared" si="197"/>
        <v>CERME</v>
      </c>
      <c r="D2505" t="str">
        <f t="shared" si="198"/>
        <v>GSK08</v>
      </c>
      <c r="H2505" t="str">
        <f t="shared" si="199"/>
        <v>2026-09-02 11:33:31</v>
      </c>
      <c r="K2505" t="str" cm="1">
        <f t="array" ref="K2505:L2505">_xlfn.TEXTSPLIT(R2505," ")</f>
        <v>GSK08</v>
      </c>
      <c r="L2505" t="str">
        <v>CERME</v>
      </c>
      <c r="P2505" s="57" t="s">
        <v>22963</v>
      </c>
      <c r="Q2505" s="57" t="s">
        <v>10181</v>
      </c>
      <c r="R2505" s="57" t="s">
        <v>13847</v>
      </c>
      <c r="S2505" s="57" t="s">
        <v>13848</v>
      </c>
      <c r="T2505" s="57" t="s">
        <v>13849</v>
      </c>
      <c r="U2505" s="57" t="s">
        <v>22965</v>
      </c>
      <c r="V2505" t="s">
        <v>7717</v>
      </c>
    </row>
    <row r="2506" ht="15" spans="1:22">
      <c r="A2506" s="52">
        <f t="shared" si="195"/>
        <v>46267</v>
      </c>
      <c r="B2506" t="str">
        <f t="shared" si="196"/>
        <v>AGENT16</v>
      </c>
      <c r="C2506" t="str">
        <f t="shared" si="197"/>
        <v>CJR13B</v>
      </c>
      <c r="D2506" t="str">
        <f t="shared" si="198"/>
        <v>CJR13B</v>
      </c>
      <c r="H2506" t="str">
        <f t="shared" si="199"/>
        <v>2026-09-02 11:33:21</v>
      </c>
      <c r="K2506" t="str" cm="1">
        <f t="array" ref="K2506:L2506">_xlfn.TEXTSPLIT(R2506," ")</f>
        <v>CJR13B</v>
      </c>
      <c r="L2506" t="str">
        <v>CJR13B</v>
      </c>
      <c r="P2506" s="57" t="s">
        <v>22966</v>
      </c>
      <c r="Q2506" s="57" t="s">
        <v>10199</v>
      </c>
      <c r="R2506" s="57" t="s">
        <v>13183</v>
      </c>
      <c r="S2506" s="57" t="s">
        <v>13184</v>
      </c>
      <c r="T2506" s="57" t="s">
        <v>13185</v>
      </c>
      <c r="U2506" s="57" t="s">
        <v>22967</v>
      </c>
      <c r="V2506" t="s">
        <v>22968</v>
      </c>
    </row>
    <row r="2507" ht="15" spans="1:22">
      <c r="A2507" s="52">
        <f t="shared" si="195"/>
        <v>46267</v>
      </c>
      <c r="B2507" t="str">
        <f t="shared" si="196"/>
        <v>AGENT19</v>
      </c>
      <c r="C2507" t="str">
        <f t="shared" si="197"/>
        <v>BUBUTAN_5</v>
      </c>
      <c r="D2507" t="str">
        <f t="shared" si="198"/>
        <v>SUB24C</v>
      </c>
      <c r="H2507" t="str">
        <f t="shared" si="199"/>
        <v>2026-09-02 11:32:57</v>
      </c>
      <c r="K2507" t="str" cm="1">
        <f t="array" ref="K2507:L2507">_xlfn.TEXTSPLIT(R2507," ")</f>
        <v>SUB24C</v>
      </c>
      <c r="L2507" t="str">
        <v>BUBUTAN_5</v>
      </c>
      <c r="P2507" s="57" t="s">
        <v>22969</v>
      </c>
      <c r="Q2507" s="57" t="s">
        <v>10181</v>
      </c>
      <c r="R2507" s="57" t="s">
        <v>13154</v>
      </c>
      <c r="S2507" s="57" t="s">
        <v>13155</v>
      </c>
      <c r="T2507" s="57" t="s">
        <v>13156</v>
      </c>
      <c r="U2507" s="57" t="s">
        <v>22970</v>
      </c>
    </row>
    <row r="2508" ht="15" spans="1:22">
      <c r="A2508" s="52">
        <f t="shared" si="195"/>
        <v>46267</v>
      </c>
      <c r="B2508" t="str">
        <f t="shared" si="196"/>
        <v>AGENT19</v>
      </c>
      <c r="C2508" t="str">
        <f t="shared" si="197"/>
        <v>PANDAAN_2</v>
      </c>
      <c r="D2508" t="str">
        <f t="shared" si="198"/>
        <v>PND07</v>
      </c>
      <c r="H2508" t="str">
        <f t="shared" si="199"/>
        <v>2026-09-02 11:31:55</v>
      </c>
      <c r="K2508" t="str" cm="1">
        <f t="array" ref="K2508:L2508">_xlfn.TEXTSPLIT(R2508," ")</f>
        <v>PND07</v>
      </c>
      <c r="L2508" t="str">
        <v>PANDAAN_2</v>
      </c>
      <c r="P2508" s="57" t="s">
        <v>22971</v>
      </c>
      <c r="Q2508" s="57" t="s">
        <v>10181</v>
      </c>
      <c r="R2508" s="57" t="s">
        <v>12285</v>
      </c>
      <c r="S2508" s="57" t="s">
        <v>12286</v>
      </c>
      <c r="T2508" s="57" t="s">
        <v>12287</v>
      </c>
      <c r="U2508" s="57" t="s">
        <v>22972</v>
      </c>
      <c r="V2508" t="s">
        <v>12289</v>
      </c>
    </row>
    <row r="2509" ht="15" spans="1:22">
      <c r="A2509" s="52">
        <f t="shared" si="195"/>
        <v>46267</v>
      </c>
      <c r="B2509" t="str">
        <f t="shared" si="196"/>
        <v>AGENT17</v>
      </c>
      <c r="C2509" t="str">
        <f t="shared" si="197"/>
        <v>SALATIGA</v>
      </c>
      <c r="D2509" t="str">
        <f t="shared" si="198"/>
        <v>SLT01</v>
      </c>
      <c r="H2509" t="str">
        <f t="shared" si="199"/>
        <v>2026-09-02 11:31:33</v>
      </c>
      <c r="K2509" t="str" cm="1">
        <f t="array" ref="K2509:L2509">_xlfn.TEXTSPLIT(R2509," ")</f>
        <v>SLT01</v>
      </c>
      <c r="L2509" t="str">
        <v>SALATIGA</v>
      </c>
      <c r="P2509" s="57" t="s">
        <v>22973</v>
      </c>
      <c r="Q2509" s="57" t="s">
        <v>11249</v>
      </c>
      <c r="R2509" s="57" t="s">
        <v>12786</v>
      </c>
      <c r="S2509" s="57" t="s">
        <v>12787</v>
      </c>
      <c r="T2509" s="57" t="s">
        <v>12788</v>
      </c>
      <c r="U2509" s="57" t="s">
        <v>22974</v>
      </c>
      <c r="V2509" t="s">
        <v>22975</v>
      </c>
    </row>
    <row r="2510" ht="15" spans="1:22">
      <c r="A2510" s="52">
        <f t="shared" si="195"/>
        <v>46267</v>
      </c>
      <c r="B2510" t="str">
        <f t="shared" si="196"/>
        <v>AGENT18</v>
      </c>
      <c r="C2510" t="str">
        <f t="shared" si="197"/>
        <v>YOGYAKARTA</v>
      </c>
      <c r="D2510" t="str">
        <f t="shared" si="198"/>
        <v>JOG01</v>
      </c>
      <c r="H2510" t="str">
        <f t="shared" si="199"/>
        <v>2026-09-02 11:31:14</v>
      </c>
      <c r="K2510" t="str" cm="1">
        <f t="array" ref="K2510:L2510">_xlfn.TEXTSPLIT(R2510," ")</f>
        <v>JOG01</v>
      </c>
      <c r="L2510" t="str">
        <v>YOGYAKARTA</v>
      </c>
      <c r="P2510" s="57" t="s">
        <v>22976</v>
      </c>
      <c r="Q2510" s="57" t="s">
        <v>10385</v>
      </c>
      <c r="R2510" s="57" t="s">
        <v>18186</v>
      </c>
      <c r="S2510" s="57" t="s">
        <v>18187</v>
      </c>
      <c r="T2510" s="57" t="s">
        <v>18188</v>
      </c>
      <c r="U2510" s="57" t="s">
        <v>22977</v>
      </c>
      <c r="V2510" t="s">
        <v>22978</v>
      </c>
    </row>
    <row r="2511" ht="15" spans="1:22">
      <c r="A2511" s="52">
        <f t="shared" si="195"/>
        <v>46267</v>
      </c>
      <c r="B2511" t="str">
        <f t="shared" si="196"/>
        <v>AGENT17</v>
      </c>
      <c r="C2511" t="str">
        <f t="shared" si="197"/>
        <v>KALIGONDANG</v>
      </c>
      <c r="D2511" t="str">
        <f t="shared" si="198"/>
        <v>PUR03</v>
      </c>
      <c r="H2511" t="str">
        <f t="shared" si="199"/>
        <v>2026-09-02 11:30:58</v>
      </c>
      <c r="K2511" t="str" cm="1">
        <f t="array" ref="K2511:L2511">_xlfn.TEXTSPLIT(R2511," ")</f>
        <v>PUR03</v>
      </c>
      <c r="L2511" t="str">
        <v>KALIGONDANG</v>
      </c>
      <c r="P2511" s="57" t="s">
        <v>22979</v>
      </c>
      <c r="Q2511" s="57" t="s">
        <v>11249</v>
      </c>
      <c r="R2511" s="57" t="s">
        <v>13498</v>
      </c>
      <c r="S2511" s="57" t="s">
        <v>13499</v>
      </c>
      <c r="T2511" s="57" t="s">
        <v>13500</v>
      </c>
      <c r="U2511" s="57" t="s">
        <v>22980</v>
      </c>
    </row>
    <row r="2512" ht="15" spans="1:22">
      <c r="A2512" s="52">
        <f t="shared" ref="A2512:A2575" si="200">INT(H2512)</f>
        <v>46267</v>
      </c>
      <c r="B2512" t="str">
        <f t="shared" ref="B2512:B2575" si="201">RIGHT(Q2512,7)</f>
        <v>AGENT10</v>
      </c>
      <c r="C2512" t="str">
        <f t="shared" ref="C2512:C2575" si="202">L2512</f>
        <v>PEKON_WONOSOBO</v>
      </c>
      <c r="D2512" t="str">
        <f t="shared" ref="D2512:D2575" si="203">K2512</f>
        <v>KOG20</v>
      </c>
      <c r="H2512" t="str">
        <f t="shared" ref="H2512:H2575" si="204">P2512</f>
        <v>2026-09-02 11:30:28</v>
      </c>
      <c r="K2512" t="str" cm="1">
        <f t="array" ref="K2512:L2512">_xlfn.TEXTSPLIT(R2512," ")</f>
        <v>KOG20</v>
      </c>
      <c r="L2512" t="str">
        <v>PEKON_WONOSOBO</v>
      </c>
      <c r="P2512" s="57" t="s">
        <v>22981</v>
      </c>
      <c r="Q2512" s="57" t="s">
        <v>11054</v>
      </c>
      <c r="R2512" s="57" t="s">
        <v>12679</v>
      </c>
      <c r="S2512" s="57" t="s">
        <v>12680</v>
      </c>
      <c r="T2512" s="57" t="s">
        <v>12681</v>
      </c>
      <c r="U2512" s="57" t="s">
        <v>22982</v>
      </c>
    </row>
    <row r="2513" ht="15" spans="1:22">
      <c r="A2513" s="52">
        <f t="shared" si="200"/>
        <v>46267</v>
      </c>
      <c r="B2513" t="str">
        <f t="shared" si="201"/>
        <v>AGENT19</v>
      </c>
      <c r="C2513" t="str">
        <f t="shared" si="202"/>
        <v>KDR_NGASEM_2</v>
      </c>
      <c r="D2513" t="str">
        <f t="shared" si="203"/>
        <v>NGA17A</v>
      </c>
      <c r="H2513" t="str">
        <f t="shared" si="204"/>
        <v>2026-09-02 11:30:04</v>
      </c>
      <c r="K2513" t="str" cm="1">
        <f t="array" ref="K2513:L2513">_xlfn.TEXTSPLIT(R2513," ")</f>
        <v>NGA17A</v>
      </c>
      <c r="L2513" t="str">
        <v>KDR_NGASEM_2</v>
      </c>
      <c r="P2513" s="57" t="s">
        <v>22983</v>
      </c>
      <c r="Q2513" s="57" t="s">
        <v>10181</v>
      </c>
      <c r="R2513" s="57" t="s">
        <v>12798</v>
      </c>
      <c r="S2513" s="57" t="s">
        <v>12799</v>
      </c>
      <c r="T2513" s="57" t="s">
        <v>12800</v>
      </c>
      <c r="U2513" s="57" t="s">
        <v>22984</v>
      </c>
      <c r="V2513" t="s">
        <v>22985</v>
      </c>
    </row>
    <row r="2514" ht="15" spans="1:22">
      <c r="A2514" s="52">
        <f t="shared" si="200"/>
        <v>46267</v>
      </c>
      <c r="B2514" t="str">
        <f t="shared" si="201"/>
        <v>AGENT26</v>
      </c>
      <c r="C2514" t="str">
        <f t="shared" si="202"/>
        <v>SANGGAU_LEDO_KOTA</v>
      </c>
      <c r="D2514" t="str">
        <f t="shared" si="203"/>
        <v>BEG04</v>
      </c>
      <c r="H2514" t="str">
        <f t="shared" si="204"/>
        <v>2026-09-02 11:29:34</v>
      </c>
      <c r="K2514" t="str" cm="1">
        <f t="array" ref="K2514:L2514">_xlfn.TEXTSPLIT(R2514," ")</f>
        <v>BEG04</v>
      </c>
      <c r="L2514" t="str">
        <v>SANGGAU_LEDO_KOTA</v>
      </c>
      <c r="P2514" s="57" t="s">
        <v>22986</v>
      </c>
      <c r="Q2514" s="57" t="s">
        <v>10307</v>
      </c>
      <c r="R2514" s="57" t="s">
        <v>13778</v>
      </c>
      <c r="S2514" s="57" t="s">
        <v>13779</v>
      </c>
      <c r="T2514" s="57" t="s">
        <v>13780</v>
      </c>
      <c r="U2514" s="57" t="s">
        <v>22987</v>
      </c>
    </row>
    <row r="2515" ht="15" spans="1:22">
      <c r="A2515" s="52">
        <f t="shared" si="200"/>
        <v>46267</v>
      </c>
      <c r="B2515" t="str">
        <f t="shared" si="201"/>
        <v>AGENT16</v>
      </c>
      <c r="C2515" t="str">
        <f t="shared" si="202"/>
        <v>CIWIDEY</v>
      </c>
      <c r="D2515" t="str">
        <f t="shared" si="203"/>
        <v>SOG05</v>
      </c>
      <c r="H2515" t="str">
        <f t="shared" si="204"/>
        <v>2026-09-02 11:29:30</v>
      </c>
      <c r="K2515" t="str" cm="1">
        <f t="array" ref="K2515:L2515">_xlfn.TEXTSPLIT(R2515," ")</f>
        <v>SOG05</v>
      </c>
      <c r="L2515" t="str">
        <v>CIWIDEY</v>
      </c>
      <c r="P2515" s="57" t="s">
        <v>22988</v>
      </c>
      <c r="Q2515" s="57" t="s">
        <v>10199</v>
      </c>
      <c r="R2515" s="57" t="s">
        <v>20839</v>
      </c>
      <c r="S2515" s="57" t="s">
        <v>20840</v>
      </c>
      <c r="T2515" s="57" t="s">
        <v>20841</v>
      </c>
      <c r="U2515" s="57" t="s">
        <v>22989</v>
      </c>
      <c r="V2515" t="s">
        <v>20843</v>
      </c>
    </row>
    <row r="2516" ht="15" spans="1:22">
      <c r="A2516" s="52">
        <f t="shared" si="200"/>
        <v>46267</v>
      </c>
      <c r="B2516" t="str">
        <f t="shared" si="201"/>
        <v>AGENT17</v>
      </c>
      <c r="C2516" t="str">
        <f t="shared" si="202"/>
        <v>JUWANA_TIMUR</v>
      </c>
      <c r="D2516" t="str">
        <f t="shared" si="203"/>
        <v>PTI03A</v>
      </c>
      <c r="H2516" t="str">
        <f t="shared" si="204"/>
        <v>2026-09-02 11:29:10</v>
      </c>
      <c r="K2516" t="str" cm="1">
        <f t="array" ref="K2516:L2516">_xlfn.TEXTSPLIT(R2516," ")</f>
        <v>PTI03A</v>
      </c>
      <c r="L2516" t="str">
        <v>JUWANA_TIMUR</v>
      </c>
      <c r="P2516" s="57" t="s">
        <v>22990</v>
      </c>
      <c r="Q2516" s="57" t="s">
        <v>11249</v>
      </c>
      <c r="R2516" s="57" t="s">
        <v>14211</v>
      </c>
      <c r="S2516" s="57" t="s">
        <v>14212</v>
      </c>
      <c r="T2516" s="57" t="s">
        <v>14213</v>
      </c>
      <c r="U2516" s="57" t="s">
        <v>22991</v>
      </c>
      <c r="V2516" t="s">
        <v>22992</v>
      </c>
    </row>
    <row r="2517" ht="15" spans="1:22">
      <c r="A2517" s="52">
        <f t="shared" si="200"/>
        <v>46267</v>
      </c>
      <c r="B2517" t="str">
        <f t="shared" si="201"/>
        <v>AGENT27</v>
      </c>
      <c r="C2517" t="str">
        <f t="shared" si="202"/>
        <v>BATU_SOPANG</v>
      </c>
      <c r="D2517" t="str">
        <f t="shared" si="203"/>
        <v>TNB03</v>
      </c>
      <c r="H2517" t="str">
        <f t="shared" si="204"/>
        <v>2026-09-02 11:28:58</v>
      </c>
      <c r="K2517" t="str" cm="1">
        <f t="array" ref="K2517:L2517">_xlfn.TEXTSPLIT(R2517," ")</f>
        <v>TNB03</v>
      </c>
      <c r="L2517" t="str">
        <v>BATU_SOPANG</v>
      </c>
      <c r="P2517" s="57" t="s">
        <v>22993</v>
      </c>
      <c r="Q2517" s="57" t="s">
        <v>11862</v>
      </c>
      <c r="R2517" s="57" t="s">
        <v>13903</v>
      </c>
      <c r="S2517" s="57" t="s">
        <v>13904</v>
      </c>
      <c r="T2517" s="57" t="s">
        <v>13905</v>
      </c>
      <c r="U2517" s="57" t="s">
        <v>22994</v>
      </c>
    </row>
    <row r="2518" ht="15" spans="1:22">
      <c r="A2518" s="52">
        <f t="shared" si="200"/>
        <v>46267</v>
      </c>
      <c r="B2518" t="str">
        <f t="shared" si="201"/>
        <v>AGENT19</v>
      </c>
      <c r="C2518" t="str">
        <f t="shared" si="202"/>
        <v>GROGOL</v>
      </c>
      <c r="D2518" t="str">
        <f t="shared" si="203"/>
        <v>KDR04</v>
      </c>
      <c r="H2518" t="str">
        <f t="shared" si="204"/>
        <v>2026-09-02 11:28:24</v>
      </c>
      <c r="K2518" t="str" cm="1">
        <f t="array" ref="K2518:L2518">_xlfn.TEXTSPLIT(R2518," ")</f>
        <v>KDR04</v>
      </c>
      <c r="L2518" t="str">
        <v>GROGOL</v>
      </c>
      <c r="P2518" s="57" t="s">
        <v>22995</v>
      </c>
      <c r="Q2518" s="57" t="s">
        <v>10181</v>
      </c>
      <c r="R2518" s="57" t="s">
        <v>11128</v>
      </c>
      <c r="S2518" s="57" t="s">
        <v>11129</v>
      </c>
      <c r="T2518" s="57" t="s">
        <v>11130</v>
      </c>
      <c r="U2518" s="57" t="s">
        <v>22996</v>
      </c>
    </row>
    <row r="2519" ht="15" spans="1:22">
      <c r="A2519" s="52">
        <f t="shared" si="200"/>
        <v>46267</v>
      </c>
      <c r="B2519" t="str">
        <f t="shared" si="201"/>
        <v>AGENT04</v>
      </c>
      <c r="C2519" t="str">
        <f t="shared" si="202"/>
        <v>DUMAI_01</v>
      </c>
      <c r="D2519" t="str">
        <f t="shared" si="203"/>
        <v>DUM04</v>
      </c>
      <c r="H2519" t="str">
        <f t="shared" si="204"/>
        <v>2026-09-02 11:28:23</v>
      </c>
      <c r="K2519" t="str" cm="1">
        <f t="array" ref="K2519:L2519">_xlfn.TEXTSPLIT(R2519," ")</f>
        <v>DUM04</v>
      </c>
      <c r="L2519" t="str">
        <v>DUMAI_01</v>
      </c>
      <c r="P2519" s="57" t="s">
        <v>22997</v>
      </c>
      <c r="Q2519" s="57" t="s">
        <v>10193</v>
      </c>
      <c r="R2519" s="57" t="s">
        <v>21867</v>
      </c>
      <c r="S2519" s="57" t="s">
        <v>21868</v>
      </c>
      <c r="T2519" s="57" t="s">
        <v>21869</v>
      </c>
      <c r="U2519" s="57" t="s">
        <v>22998</v>
      </c>
    </row>
    <row r="2520" ht="15" spans="1:22">
      <c r="A2520" s="52">
        <f t="shared" si="200"/>
        <v>46267</v>
      </c>
      <c r="B2520" t="str">
        <f t="shared" si="201"/>
        <v>AGENT05</v>
      </c>
      <c r="C2520" t="str">
        <f t="shared" si="202"/>
        <v>SUNGAI_PANAS</v>
      </c>
      <c r="D2520" t="str">
        <f t="shared" si="203"/>
        <v>BTH15</v>
      </c>
      <c r="H2520" t="str">
        <f t="shared" si="204"/>
        <v>2026-09-02 11:28:22</v>
      </c>
      <c r="K2520" t="str" cm="1">
        <f t="array" ref="K2520:L2520">_xlfn.TEXTSPLIT(R2520," ")</f>
        <v>BTH15</v>
      </c>
      <c r="L2520" t="str">
        <v>SUNGAI_PANAS</v>
      </c>
      <c r="P2520" s="57" t="s">
        <v>22999</v>
      </c>
      <c r="Q2520" s="57" t="s">
        <v>10567</v>
      </c>
      <c r="R2520" s="57" t="s">
        <v>12236</v>
      </c>
      <c r="S2520" s="57" t="s">
        <v>12237</v>
      </c>
      <c r="T2520" s="57" t="s">
        <v>12238</v>
      </c>
      <c r="U2520" s="57" t="s">
        <v>23000</v>
      </c>
      <c r="V2520" t="s">
        <v>23001</v>
      </c>
    </row>
    <row r="2521" ht="15" spans="1:22">
      <c r="A2521" s="52">
        <f t="shared" si="200"/>
        <v>46267</v>
      </c>
      <c r="B2521" t="str">
        <f t="shared" si="201"/>
        <v>AGENT26</v>
      </c>
      <c r="C2521" t="str">
        <f t="shared" si="202"/>
        <v>KAKAP_01</v>
      </c>
      <c r="D2521" t="str">
        <f t="shared" si="203"/>
        <v>KUB05A</v>
      </c>
      <c r="H2521" t="str">
        <f t="shared" si="204"/>
        <v>2026-09-02 11:27:29</v>
      </c>
      <c r="K2521" t="str" cm="1">
        <f t="array" ref="K2521:L2521">_xlfn.TEXTSPLIT(R2521," ")</f>
        <v>KUB05A</v>
      </c>
      <c r="L2521" t="str">
        <v>KAKAP_01</v>
      </c>
      <c r="P2521" s="57" t="s">
        <v>23002</v>
      </c>
      <c r="Q2521" s="57" t="s">
        <v>10307</v>
      </c>
      <c r="R2521" s="57" t="s">
        <v>12536</v>
      </c>
      <c r="S2521" s="57" t="s">
        <v>12537</v>
      </c>
      <c r="T2521" s="57" t="s">
        <v>12538</v>
      </c>
      <c r="U2521" s="57" t="s">
        <v>23003</v>
      </c>
    </row>
    <row r="2522" ht="15" spans="1:22">
      <c r="A2522" s="52">
        <f t="shared" si="200"/>
        <v>46267</v>
      </c>
      <c r="B2522" t="str">
        <f t="shared" si="201"/>
        <v>AGENT16</v>
      </c>
      <c r="C2522" t="str">
        <f t="shared" si="202"/>
        <v>SUM11D</v>
      </c>
      <c r="D2522" t="str">
        <f t="shared" si="203"/>
        <v>SUM11D</v>
      </c>
      <c r="H2522" t="str">
        <f t="shared" si="204"/>
        <v>2026-09-02 11:27:08</v>
      </c>
      <c r="K2522" t="str" cm="1">
        <f t="array" ref="K2522:L2522">_xlfn.TEXTSPLIT(R2522," ")</f>
        <v>SUM11D</v>
      </c>
      <c r="L2522" t="str">
        <v>SUM11D</v>
      </c>
      <c r="P2522" s="57" t="s">
        <v>23004</v>
      </c>
      <c r="Q2522" s="57" t="s">
        <v>10199</v>
      </c>
      <c r="R2522" s="57" t="s">
        <v>18860</v>
      </c>
      <c r="S2522" s="57" t="s">
        <v>18861</v>
      </c>
      <c r="T2522" s="57" t="s">
        <v>18862</v>
      </c>
      <c r="U2522" s="57" t="s">
        <v>23005</v>
      </c>
      <c r="V2522" t="s">
        <v>18864</v>
      </c>
    </row>
    <row r="2523" ht="15" spans="1:22">
      <c r="A2523" s="52">
        <f t="shared" si="200"/>
        <v>46267</v>
      </c>
      <c r="B2523" t="str">
        <f t="shared" si="201"/>
        <v>AGENT17</v>
      </c>
      <c r="C2523" t="str">
        <f t="shared" si="202"/>
        <v>KRADENAN</v>
      </c>
      <c r="D2523" t="str">
        <f t="shared" si="203"/>
        <v>PDD06</v>
      </c>
      <c r="H2523" t="str">
        <f t="shared" si="204"/>
        <v>2026-09-02 11:27:03</v>
      </c>
      <c r="K2523" t="str" cm="1">
        <f t="array" ref="K2523:L2523">_xlfn.TEXTSPLIT(R2523," ")</f>
        <v>PDD06</v>
      </c>
      <c r="L2523" t="str">
        <v>KRADENAN</v>
      </c>
      <c r="P2523" s="57" t="s">
        <v>23006</v>
      </c>
      <c r="Q2523" s="57" t="s">
        <v>11249</v>
      </c>
      <c r="R2523" s="57" t="s">
        <v>14658</v>
      </c>
      <c r="S2523" s="57" t="s">
        <v>14659</v>
      </c>
      <c r="T2523" s="57" t="s">
        <v>14660</v>
      </c>
      <c r="U2523" s="57" t="s">
        <v>23007</v>
      </c>
      <c r="V2523" t="s">
        <v>23008</v>
      </c>
    </row>
    <row r="2524" ht="15" spans="1:22">
      <c r="A2524" s="52">
        <f t="shared" si="200"/>
        <v>46267</v>
      </c>
      <c r="B2524" t="str">
        <f t="shared" si="201"/>
        <v>AGENT17</v>
      </c>
      <c r="C2524" t="str">
        <f t="shared" si="202"/>
        <v>SAYUNG</v>
      </c>
      <c r="D2524" t="str">
        <f t="shared" si="203"/>
        <v>DMK10</v>
      </c>
      <c r="H2524" t="str">
        <f t="shared" si="204"/>
        <v>2026-09-02 11:26:31</v>
      </c>
      <c r="K2524" t="str" cm="1">
        <f t="array" ref="K2524:L2524">_xlfn.TEXTSPLIT(R2524," ")</f>
        <v>DMK10</v>
      </c>
      <c r="L2524" t="str">
        <v>SAYUNG</v>
      </c>
      <c r="P2524" s="57" t="s">
        <v>23009</v>
      </c>
      <c r="Q2524" s="57" t="s">
        <v>11249</v>
      </c>
      <c r="R2524" s="57" t="s">
        <v>13707</v>
      </c>
      <c r="S2524" s="57" t="s">
        <v>13708</v>
      </c>
      <c r="T2524" s="57" t="s">
        <v>13709</v>
      </c>
      <c r="U2524" s="57" t="s">
        <v>23010</v>
      </c>
    </row>
    <row r="2525" ht="15" spans="1:22">
      <c r="A2525" s="52">
        <f t="shared" si="200"/>
        <v>46267</v>
      </c>
      <c r="B2525" t="str">
        <f t="shared" si="201"/>
        <v>AGENT04</v>
      </c>
      <c r="C2525" t="str">
        <f t="shared" si="202"/>
        <v>TAPUNG_HILIR_01</v>
      </c>
      <c r="D2525" t="str">
        <f t="shared" si="203"/>
        <v>BNG18A</v>
      </c>
      <c r="H2525" t="str">
        <f t="shared" si="204"/>
        <v>2026-09-02 11:26:27</v>
      </c>
      <c r="K2525" t="str" cm="1">
        <f t="array" ref="K2525:L2525">_xlfn.TEXTSPLIT(R2525," ")</f>
        <v>BNG18A</v>
      </c>
      <c r="L2525" t="str">
        <v>TAPUNG_HILIR_01</v>
      </c>
      <c r="P2525" s="57" t="s">
        <v>23011</v>
      </c>
      <c r="Q2525" s="57" t="s">
        <v>10193</v>
      </c>
      <c r="R2525" s="57" t="s">
        <v>12021</v>
      </c>
      <c r="S2525" s="57" t="s">
        <v>12022</v>
      </c>
      <c r="T2525" s="57" t="s">
        <v>12023</v>
      </c>
      <c r="U2525" s="57" t="s">
        <v>23012</v>
      </c>
    </row>
    <row r="2526" ht="15" spans="1:22">
      <c r="A2526" s="52">
        <f t="shared" si="200"/>
        <v>46267</v>
      </c>
      <c r="B2526" t="str">
        <f t="shared" si="201"/>
        <v>AGENT19</v>
      </c>
      <c r="C2526" t="str">
        <f t="shared" si="202"/>
        <v>TUTUR_1</v>
      </c>
      <c r="D2526" t="str">
        <f t="shared" si="203"/>
        <v>PND06A</v>
      </c>
      <c r="H2526" t="str">
        <f t="shared" si="204"/>
        <v>2026-09-02 11:25:57</v>
      </c>
      <c r="K2526" t="str" cm="1">
        <f t="array" ref="K2526:L2526">_xlfn.TEXTSPLIT(R2526," ")</f>
        <v>PND06A</v>
      </c>
      <c r="L2526" t="str">
        <v>TUTUR_1</v>
      </c>
      <c r="P2526" s="57" t="s">
        <v>23013</v>
      </c>
      <c r="Q2526" s="57" t="s">
        <v>10181</v>
      </c>
      <c r="R2526" s="57" t="s">
        <v>10561</v>
      </c>
      <c r="S2526" s="57" t="s">
        <v>10562</v>
      </c>
      <c r="T2526" s="57" t="s">
        <v>10563</v>
      </c>
      <c r="U2526" s="57" t="s">
        <v>23014</v>
      </c>
      <c r="V2526" t="s">
        <v>23015</v>
      </c>
    </row>
    <row r="2527" ht="15" spans="1:22">
      <c r="A2527" s="52">
        <f t="shared" si="200"/>
        <v>46267</v>
      </c>
      <c r="B2527" t="str">
        <f t="shared" si="201"/>
        <v>AGENT17</v>
      </c>
      <c r="C2527" t="str">
        <f t="shared" si="202"/>
        <v>JEKULO</v>
      </c>
      <c r="D2527" t="str">
        <f t="shared" si="203"/>
        <v>KDS02</v>
      </c>
      <c r="H2527" t="str">
        <f t="shared" si="204"/>
        <v>2026-09-02 11:25:25</v>
      </c>
      <c r="K2527" t="str" cm="1">
        <f t="array" ref="K2527:L2527">_xlfn.TEXTSPLIT(R2527," ")</f>
        <v>KDS02</v>
      </c>
      <c r="L2527" t="str">
        <v>JEKULO</v>
      </c>
      <c r="P2527" s="57" t="s">
        <v>23016</v>
      </c>
      <c r="Q2527" s="57" t="s">
        <v>11249</v>
      </c>
      <c r="R2527" s="57" t="s">
        <v>16328</v>
      </c>
      <c r="S2527" s="57" t="s">
        <v>23017</v>
      </c>
      <c r="T2527" s="57" t="s">
        <v>23018</v>
      </c>
      <c r="U2527" s="57" t="s">
        <v>23019</v>
      </c>
      <c r="V2527" t="s">
        <v>7717</v>
      </c>
    </row>
    <row r="2528" ht="15" spans="1:22">
      <c r="A2528" s="52">
        <f t="shared" si="200"/>
        <v>46267</v>
      </c>
      <c r="B2528" t="str">
        <f t="shared" si="201"/>
        <v>AGENT19</v>
      </c>
      <c r="C2528" t="str">
        <f t="shared" si="202"/>
        <v>PAKAL_2</v>
      </c>
      <c r="D2528" t="str">
        <f t="shared" si="203"/>
        <v>SUB10D</v>
      </c>
      <c r="H2528" t="str">
        <f t="shared" si="204"/>
        <v>2026-09-02 11:25:22</v>
      </c>
      <c r="K2528" t="str" cm="1">
        <f t="array" ref="K2528:L2528">_xlfn.TEXTSPLIT(R2528," ")</f>
        <v>SUB10D</v>
      </c>
      <c r="L2528" t="str">
        <v>PAKAL_2</v>
      </c>
      <c r="P2528" s="57" t="s">
        <v>23020</v>
      </c>
      <c r="Q2528" s="57" t="s">
        <v>10181</v>
      </c>
      <c r="R2528" s="57" t="s">
        <v>11554</v>
      </c>
      <c r="S2528" s="57" t="s">
        <v>11555</v>
      </c>
      <c r="T2528" s="57" t="s">
        <v>11556</v>
      </c>
      <c r="U2528" s="57" t="s">
        <v>23021</v>
      </c>
      <c r="V2528" t="s">
        <v>23022</v>
      </c>
    </row>
    <row r="2529" ht="15" spans="1:22">
      <c r="A2529" s="52">
        <f t="shared" si="200"/>
        <v>46267</v>
      </c>
      <c r="B2529" t="str">
        <f t="shared" si="201"/>
        <v>AGENT08</v>
      </c>
      <c r="C2529" t="str">
        <f t="shared" si="202"/>
        <v>MRN05A</v>
      </c>
      <c r="D2529" t="str">
        <f t="shared" si="203"/>
        <v>MRN05A</v>
      </c>
      <c r="H2529" t="str">
        <f t="shared" si="204"/>
        <v>2026-09-02 11:25:19</v>
      </c>
      <c r="K2529" t="str" cm="1">
        <f t="array" ref="K2529:L2529">_xlfn.TEXTSPLIT(R2529," ")</f>
        <v>MRN05A</v>
      </c>
      <c r="L2529" t="str">
        <v>MRN05A</v>
      </c>
      <c r="P2529" s="57" t="s">
        <v>23023</v>
      </c>
      <c r="Q2529" s="57" t="s">
        <v>10398</v>
      </c>
      <c r="R2529" s="57" t="s">
        <v>13722</v>
      </c>
      <c r="S2529" s="57" t="s">
        <v>13723</v>
      </c>
      <c r="T2529" s="57" t="s">
        <v>13724</v>
      </c>
      <c r="U2529" s="57" t="s">
        <v>23024</v>
      </c>
    </row>
    <row r="2530" ht="15" spans="1:22">
      <c r="A2530" s="52">
        <f t="shared" si="200"/>
        <v>46267</v>
      </c>
      <c r="B2530" t="str">
        <f t="shared" si="201"/>
        <v>AGENT17</v>
      </c>
      <c r="C2530" t="str">
        <f t="shared" si="202"/>
        <v>KALIWIRO</v>
      </c>
      <c r="D2530" t="str">
        <f t="shared" si="203"/>
        <v>WNB09</v>
      </c>
      <c r="H2530" t="str">
        <f t="shared" si="204"/>
        <v>2026-09-02 11:25:15</v>
      </c>
      <c r="K2530" t="str" cm="1">
        <f t="array" ref="K2530:L2530">_xlfn.TEXTSPLIT(R2530," ")</f>
        <v>WNB09</v>
      </c>
      <c r="L2530" t="str">
        <v>KALIWIRO</v>
      </c>
      <c r="P2530" s="57" t="s">
        <v>23025</v>
      </c>
      <c r="Q2530" s="57" t="s">
        <v>11249</v>
      </c>
      <c r="R2530" s="57" t="s">
        <v>13380</v>
      </c>
      <c r="S2530" s="57" t="s">
        <v>13381</v>
      </c>
      <c r="T2530" s="57" t="s">
        <v>13382</v>
      </c>
      <c r="U2530" s="57" t="s">
        <v>23026</v>
      </c>
      <c r="V2530" t="s">
        <v>23027</v>
      </c>
    </row>
    <row r="2531" ht="15" spans="1:22">
      <c r="A2531" s="52">
        <f t="shared" si="200"/>
        <v>46267</v>
      </c>
      <c r="B2531" t="str">
        <f t="shared" si="201"/>
        <v>AGENT17</v>
      </c>
      <c r="C2531" t="str">
        <f t="shared" si="202"/>
        <v>PLALANGAN</v>
      </c>
      <c r="D2531" t="str">
        <f t="shared" si="203"/>
        <v>SRG27</v>
      </c>
      <c r="H2531" t="str">
        <f t="shared" si="204"/>
        <v>2026-09-02 11:24:46</v>
      </c>
      <c r="K2531" t="str" cm="1">
        <f t="array" ref="K2531:L2531">_xlfn.TEXTSPLIT(R2531," ")</f>
        <v>SRG27</v>
      </c>
      <c r="L2531" t="str">
        <v>PLALANGAN</v>
      </c>
      <c r="P2531" s="57" t="s">
        <v>23028</v>
      </c>
      <c r="Q2531" s="57" t="s">
        <v>11249</v>
      </c>
      <c r="R2531" s="57" t="s">
        <v>12770</v>
      </c>
      <c r="S2531" s="57" t="s">
        <v>12771</v>
      </c>
      <c r="T2531" s="57" t="s">
        <v>12772</v>
      </c>
      <c r="U2531" s="57" t="s">
        <v>23029</v>
      </c>
    </row>
    <row r="2532" ht="15" spans="1:22">
      <c r="A2532" s="52">
        <f t="shared" si="200"/>
        <v>46267</v>
      </c>
      <c r="B2532" t="str">
        <f t="shared" si="201"/>
        <v>AGENT06</v>
      </c>
      <c r="C2532" t="str">
        <f t="shared" si="202"/>
        <v>SOLOK_02</v>
      </c>
      <c r="D2532" t="str">
        <f t="shared" si="203"/>
        <v>ZLK02A</v>
      </c>
      <c r="H2532" t="str">
        <f t="shared" si="204"/>
        <v>2026-09-02 11:24:32</v>
      </c>
      <c r="K2532" t="str" cm="1">
        <f t="array" ref="K2532:L2532">_xlfn.TEXTSPLIT(R2532," ")</f>
        <v>ZLK02A</v>
      </c>
      <c r="L2532" t="str">
        <v>SOLOK_02</v>
      </c>
      <c r="P2532" s="57" t="s">
        <v>23030</v>
      </c>
      <c r="Q2532" s="57" t="s">
        <v>10410</v>
      </c>
      <c r="R2532" s="57" t="s">
        <v>13811</v>
      </c>
      <c r="S2532" s="57" t="s">
        <v>13812</v>
      </c>
      <c r="T2532" s="57" t="s">
        <v>13813</v>
      </c>
      <c r="U2532" s="57" t="s">
        <v>23031</v>
      </c>
      <c r="V2532" t="s">
        <v>7597</v>
      </c>
    </row>
    <row r="2533" ht="15" spans="1:22">
      <c r="A2533" s="52">
        <f t="shared" si="200"/>
        <v>46267</v>
      </c>
      <c r="B2533" t="str">
        <f t="shared" si="201"/>
        <v>AGENT17</v>
      </c>
      <c r="C2533" t="str">
        <f t="shared" si="202"/>
        <v>TINGKIR</v>
      </c>
      <c r="D2533" t="str">
        <f t="shared" si="203"/>
        <v>SLT05</v>
      </c>
      <c r="H2533" t="str">
        <f t="shared" si="204"/>
        <v>2026-09-02 11:24:31</v>
      </c>
      <c r="K2533" t="str" cm="1">
        <f t="array" ref="K2533:L2533">_xlfn.TEXTSPLIT(R2533," ")</f>
        <v>SLT05</v>
      </c>
      <c r="L2533" t="str">
        <v>TINGKIR</v>
      </c>
      <c r="P2533" s="57" t="s">
        <v>23032</v>
      </c>
      <c r="Q2533" s="57" t="s">
        <v>11249</v>
      </c>
      <c r="R2533" s="57" t="s">
        <v>14546</v>
      </c>
      <c r="S2533" s="57" t="s">
        <v>14547</v>
      </c>
      <c r="T2533" s="57" t="s">
        <v>14548</v>
      </c>
      <c r="U2533" s="57" t="s">
        <v>23033</v>
      </c>
      <c r="V2533" t="s">
        <v>23034</v>
      </c>
    </row>
    <row r="2534" ht="15" spans="1:22">
      <c r="A2534" s="52">
        <f t="shared" si="200"/>
        <v>46267</v>
      </c>
      <c r="B2534" t="str">
        <f t="shared" si="201"/>
        <v>AGENT18</v>
      </c>
      <c r="C2534" t="str">
        <f t="shared" si="202"/>
        <v>BUTUH</v>
      </c>
      <c r="D2534" t="str">
        <f t="shared" si="203"/>
        <v>PWJ04</v>
      </c>
      <c r="H2534" t="str">
        <f t="shared" si="204"/>
        <v>2026-09-02 11:24:22</v>
      </c>
      <c r="K2534" t="str" cm="1">
        <f t="array" ref="K2534:L2534">_xlfn.TEXTSPLIT(R2534," ")</f>
        <v>PWJ04</v>
      </c>
      <c r="L2534" t="str">
        <v>BUTUH</v>
      </c>
      <c r="P2534" s="57" t="s">
        <v>23035</v>
      </c>
      <c r="Q2534" s="57" t="s">
        <v>10385</v>
      </c>
      <c r="R2534" s="57" t="s">
        <v>12296</v>
      </c>
      <c r="S2534" s="57" t="s">
        <v>12297</v>
      </c>
      <c r="T2534" s="57" t="s">
        <v>12298</v>
      </c>
      <c r="U2534" s="57" t="s">
        <v>23036</v>
      </c>
    </row>
    <row r="2535" ht="15" spans="1:22">
      <c r="A2535" s="52">
        <f t="shared" si="200"/>
        <v>46267</v>
      </c>
      <c r="B2535" t="str">
        <f t="shared" si="201"/>
        <v>AGENT16</v>
      </c>
      <c r="C2535" t="str">
        <f t="shared" si="202"/>
        <v>PER08A</v>
      </c>
      <c r="D2535" t="str">
        <f t="shared" si="203"/>
        <v>PER08A</v>
      </c>
      <c r="H2535" t="str">
        <f t="shared" si="204"/>
        <v>2026-09-02 11:23:57</v>
      </c>
      <c r="K2535" t="str" cm="1">
        <f t="array" ref="K2535:L2535">_xlfn.TEXTSPLIT(R2535," ")</f>
        <v>PER08A</v>
      </c>
      <c r="L2535" t="str">
        <v>PER08A</v>
      </c>
      <c r="P2535" s="57" t="s">
        <v>23037</v>
      </c>
      <c r="Q2535" s="57" t="s">
        <v>10199</v>
      </c>
      <c r="R2535" s="57" t="s">
        <v>17671</v>
      </c>
      <c r="S2535" s="57" t="s">
        <v>17672</v>
      </c>
      <c r="T2535" s="57" t="s">
        <v>12877</v>
      </c>
      <c r="U2535" s="57" t="s">
        <v>23038</v>
      </c>
      <c r="V2535" t="s">
        <v>23039</v>
      </c>
    </row>
    <row r="2536" ht="15" spans="1:22">
      <c r="A2536" s="52">
        <f t="shared" si="200"/>
        <v>46267</v>
      </c>
      <c r="B2536" t="str">
        <f t="shared" si="201"/>
        <v>AGENT19</v>
      </c>
      <c r="C2536" t="str">
        <f t="shared" si="202"/>
        <v>DC_PAKAL</v>
      </c>
      <c r="D2536" t="str">
        <f t="shared" si="203"/>
        <v>SUB34A</v>
      </c>
      <c r="H2536" t="str">
        <f t="shared" si="204"/>
        <v>2026-09-02 11:23:41</v>
      </c>
      <c r="K2536" t="str" cm="1">
        <f t="array" ref="K2536:L2536">_xlfn.TEXTSPLIT(R2536," ")</f>
        <v>SUB34A</v>
      </c>
      <c r="L2536" t="str">
        <v>DC_PAKAL</v>
      </c>
      <c r="P2536" s="57" t="s">
        <v>23040</v>
      </c>
      <c r="Q2536" s="57" t="s">
        <v>10181</v>
      </c>
      <c r="R2536" s="57" t="s">
        <v>11011</v>
      </c>
      <c r="S2536" s="57" t="s">
        <v>11012</v>
      </c>
      <c r="T2536" s="57" t="s">
        <v>11013</v>
      </c>
      <c r="U2536" s="57" t="s">
        <v>23041</v>
      </c>
      <c r="V2536" t="s">
        <v>23042</v>
      </c>
    </row>
    <row r="2537" ht="15" spans="1:22">
      <c r="A2537" s="52">
        <f t="shared" si="200"/>
        <v>46267</v>
      </c>
      <c r="B2537" t="str">
        <f t="shared" si="201"/>
        <v>AGENT12</v>
      </c>
      <c r="C2537" t="str">
        <f t="shared" si="202"/>
        <v>CIGADUNG_INOVASI</v>
      </c>
      <c r="D2537" t="str">
        <f t="shared" si="203"/>
        <v>PGL06B</v>
      </c>
      <c r="H2537" t="str">
        <f t="shared" si="204"/>
        <v>2026-09-02 11:23:20</v>
      </c>
      <c r="K2537" t="str" cm="1">
        <f t="array" ref="K2537:L2537">_xlfn.TEXTSPLIT(R2537," ")</f>
        <v>PGL06B</v>
      </c>
      <c r="L2537" t="str">
        <v>CIGADUNG_INOVASI</v>
      </c>
      <c r="P2537" s="57" t="s">
        <v>23043</v>
      </c>
      <c r="Q2537" s="57" t="s">
        <v>10656</v>
      </c>
      <c r="R2537" s="57" t="s">
        <v>12464</v>
      </c>
      <c r="S2537" s="57" t="s">
        <v>12465</v>
      </c>
      <c r="T2537" s="57" t="s">
        <v>12466</v>
      </c>
      <c r="U2537" s="57" t="s">
        <v>23044</v>
      </c>
      <c r="V2537" t="s">
        <v>23045</v>
      </c>
    </row>
    <row r="2538" ht="15" spans="1:22">
      <c r="A2538" s="52">
        <f t="shared" si="200"/>
        <v>46267</v>
      </c>
      <c r="B2538" t="str">
        <f t="shared" si="201"/>
        <v>AGENT17</v>
      </c>
      <c r="C2538" t="str">
        <f t="shared" si="202"/>
        <v>TAYU</v>
      </c>
      <c r="D2538" t="str">
        <f t="shared" si="203"/>
        <v>PTI06</v>
      </c>
      <c r="H2538" t="str">
        <f t="shared" si="204"/>
        <v>2026-09-02 11:23:12</v>
      </c>
      <c r="K2538" t="str" cm="1">
        <f t="array" ref="K2538:L2538">_xlfn.TEXTSPLIT(R2538," ")</f>
        <v>PTI06</v>
      </c>
      <c r="L2538" t="str">
        <v>TAYU</v>
      </c>
      <c r="P2538" s="57" t="s">
        <v>23046</v>
      </c>
      <c r="Q2538" s="57" t="s">
        <v>11249</v>
      </c>
      <c r="R2538" s="57" t="s">
        <v>12274</v>
      </c>
      <c r="S2538" s="57" t="s">
        <v>12275</v>
      </c>
      <c r="T2538" s="57" t="s">
        <v>12276</v>
      </c>
      <c r="U2538" s="57" t="s">
        <v>23047</v>
      </c>
    </row>
    <row r="2539" ht="15" spans="1:22">
      <c r="A2539" s="52">
        <f t="shared" si="200"/>
        <v>46267</v>
      </c>
      <c r="B2539" t="str">
        <f t="shared" si="201"/>
        <v>AGENT19</v>
      </c>
      <c r="C2539" t="str">
        <f t="shared" si="202"/>
        <v>MOJOAGUNG</v>
      </c>
      <c r="D2539" t="str">
        <f t="shared" si="203"/>
        <v>JBG02</v>
      </c>
      <c r="H2539" t="str">
        <f t="shared" si="204"/>
        <v>2026-09-02 11:23:03</v>
      </c>
      <c r="K2539" t="str" cm="1">
        <f t="array" ref="K2539:L2539">_xlfn.TEXTSPLIT(R2539," ")</f>
        <v>JBG02</v>
      </c>
      <c r="L2539" t="str">
        <v>MOJOAGUNG</v>
      </c>
      <c r="P2539" s="57" t="s">
        <v>23048</v>
      </c>
      <c r="Q2539" s="57" t="s">
        <v>10181</v>
      </c>
      <c r="R2539" s="57" t="s">
        <v>14709</v>
      </c>
      <c r="S2539" s="57" t="s">
        <v>14710</v>
      </c>
      <c r="T2539" s="57" t="s">
        <v>14711</v>
      </c>
      <c r="U2539" s="57" t="s">
        <v>23049</v>
      </c>
      <c r="V2539" t="s">
        <v>23050</v>
      </c>
    </row>
    <row r="2540" ht="15" spans="1:22">
      <c r="A2540" s="52">
        <f t="shared" si="200"/>
        <v>46267</v>
      </c>
      <c r="B2540" t="str">
        <f t="shared" si="201"/>
        <v>AGENT17</v>
      </c>
      <c r="C2540" t="str">
        <f t="shared" si="202"/>
        <v>GAJAH</v>
      </c>
      <c r="D2540" t="str">
        <f t="shared" si="203"/>
        <v>DMK03</v>
      </c>
      <c r="H2540" t="str">
        <f t="shared" si="204"/>
        <v>2026-09-02 11:23:00</v>
      </c>
      <c r="K2540" t="str" cm="1">
        <f t="array" ref="K2540:L2540">_xlfn.TEXTSPLIT(R2540," ")</f>
        <v>DMK03</v>
      </c>
      <c r="L2540" t="str">
        <v>GAJAH</v>
      </c>
      <c r="P2540" s="57" t="s">
        <v>23051</v>
      </c>
      <c r="Q2540" s="57" t="s">
        <v>11249</v>
      </c>
      <c r="R2540" s="57" t="s">
        <v>15207</v>
      </c>
      <c r="S2540" s="57" t="s">
        <v>15208</v>
      </c>
      <c r="T2540" s="57" t="s">
        <v>15209</v>
      </c>
      <c r="U2540" s="57" t="s">
        <v>23052</v>
      </c>
      <c r="V2540" t="s">
        <v>23053</v>
      </c>
    </row>
    <row r="2541" ht="15" spans="1:22">
      <c r="A2541" s="52">
        <f t="shared" si="200"/>
        <v>46267</v>
      </c>
      <c r="B2541" t="str">
        <f t="shared" si="201"/>
        <v>AGENT16</v>
      </c>
      <c r="C2541" t="str">
        <f t="shared" si="202"/>
        <v>PER17A</v>
      </c>
      <c r="D2541" t="str">
        <f t="shared" si="203"/>
        <v>PER17A</v>
      </c>
      <c r="H2541" t="str">
        <f t="shared" si="204"/>
        <v>2026-09-02 11:21:27</v>
      </c>
      <c r="K2541" t="str" cm="1">
        <f t="array" ref="K2541:L2541">_xlfn.TEXTSPLIT(R2541," ")</f>
        <v>PER17A</v>
      </c>
      <c r="L2541" t="str">
        <v>PER17A</v>
      </c>
      <c r="P2541" s="57" t="s">
        <v>23054</v>
      </c>
      <c r="Q2541" s="57" t="s">
        <v>10199</v>
      </c>
      <c r="R2541" s="57" t="s">
        <v>10717</v>
      </c>
      <c r="S2541" s="57" t="s">
        <v>10718</v>
      </c>
      <c r="T2541" s="57" t="s">
        <v>10548</v>
      </c>
      <c r="U2541" s="57" t="s">
        <v>23055</v>
      </c>
      <c r="V2541" t="s">
        <v>7626</v>
      </c>
    </row>
    <row r="2542" ht="15" spans="1:22">
      <c r="A2542" s="52">
        <f t="shared" si="200"/>
        <v>46267</v>
      </c>
      <c r="B2542" t="str">
        <f t="shared" si="201"/>
        <v>AGENT17</v>
      </c>
      <c r="C2542" t="str">
        <f t="shared" si="202"/>
        <v>MOJOTENGAH</v>
      </c>
      <c r="D2542" t="str">
        <f t="shared" si="203"/>
        <v>WNB03</v>
      </c>
      <c r="H2542" t="str">
        <f t="shared" si="204"/>
        <v>2026-09-02 11:21:11</v>
      </c>
      <c r="K2542" t="str" cm="1">
        <f t="array" ref="K2542:L2542">_xlfn.TEXTSPLIT(R2542," ")</f>
        <v>WNB03</v>
      </c>
      <c r="L2542" t="str">
        <v>MOJOTENGAH</v>
      </c>
      <c r="P2542" s="57" t="s">
        <v>23056</v>
      </c>
      <c r="Q2542" s="57" t="s">
        <v>11249</v>
      </c>
      <c r="R2542" s="57" t="s">
        <v>16531</v>
      </c>
      <c r="S2542" s="57" t="s">
        <v>16532</v>
      </c>
      <c r="T2542" s="57" t="s">
        <v>16533</v>
      </c>
      <c r="U2542" s="57" t="s">
        <v>23057</v>
      </c>
      <c r="V2542" t="s">
        <v>13073</v>
      </c>
    </row>
    <row r="2543" ht="15" spans="1:22">
      <c r="A2543" s="52">
        <f t="shared" si="200"/>
        <v>46267</v>
      </c>
      <c r="B2543" t="str">
        <f t="shared" si="201"/>
        <v>AGENT16</v>
      </c>
      <c r="C2543" t="str">
        <f t="shared" si="202"/>
        <v>GRT22C</v>
      </c>
      <c r="D2543" t="str">
        <f t="shared" si="203"/>
        <v>GRT22C</v>
      </c>
      <c r="H2543" t="str">
        <f t="shared" si="204"/>
        <v>2026-09-02 11:20:32</v>
      </c>
      <c r="K2543" t="str" cm="1">
        <f t="array" ref="K2543:L2543">_xlfn.TEXTSPLIT(R2543," ")</f>
        <v>GRT22C</v>
      </c>
      <c r="L2543" t="str">
        <v>GRT22C</v>
      </c>
      <c r="P2543" s="57" t="s">
        <v>23058</v>
      </c>
      <c r="Q2543" s="57" t="s">
        <v>10199</v>
      </c>
      <c r="R2543" s="57" t="s">
        <v>11262</v>
      </c>
      <c r="S2543" s="57" t="s">
        <v>11263</v>
      </c>
      <c r="T2543" s="57" t="s">
        <v>11264</v>
      </c>
      <c r="U2543" s="57" t="s">
        <v>23059</v>
      </c>
      <c r="V2543" t="s">
        <v>23060</v>
      </c>
    </row>
    <row r="2544" ht="15" spans="1:22">
      <c r="A2544" s="52">
        <f t="shared" si="200"/>
        <v>46267</v>
      </c>
      <c r="B2544" t="str">
        <f t="shared" si="201"/>
        <v>AGENT16</v>
      </c>
      <c r="C2544" t="str">
        <f t="shared" si="202"/>
        <v>CIKANGKUNG</v>
      </c>
      <c r="D2544" t="str">
        <f t="shared" si="203"/>
        <v>PER03A</v>
      </c>
      <c r="H2544" t="str">
        <f t="shared" si="204"/>
        <v>2026-09-02 11:20:17</v>
      </c>
      <c r="K2544" t="str" cm="1">
        <f t="array" ref="K2544:L2544">_xlfn.TEXTSPLIT(R2544," ")</f>
        <v>PER03A</v>
      </c>
      <c r="L2544" t="str">
        <v>CIKANGKUNG</v>
      </c>
      <c r="P2544" s="57" t="s">
        <v>23061</v>
      </c>
      <c r="Q2544" s="57" t="s">
        <v>10199</v>
      </c>
      <c r="R2544" s="57" t="s">
        <v>12875</v>
      </c>
      <c r="S2544" s="57" t="s">
        <v>12876</v>
      </c>
      <c r="T2544" s="57" t="s">
        <v>12877</v>
      </c>
      <c r="U2544" s="57" t="s">
        <v>23062</v>
      </c>
      <c r="V2544" t="s">
        <v>23063</v>
      </c>
    </row>
    <row r="2545" ht="15" spans="1:22">
      <c r="A2545" s="52">
        <f t="shared" si="200"/>
        <v>46267</v>
      </c>
      <c r="B2545" t="str">
        <f t="shared" si="201"/>
        <v>AGENT08</v>
      </c>
      <c r="C2545" t="str">
        <f t="shared" si="202"/>
        <v>PUDING_BESAR</v>
      </c>
      <c r="D2545" t="str">
        <f t="shared" si="203"/>
        <v>SAI03</v>
      </c>
      <c r="H2545" t="str">
        <f t="shared" si="204"/>
        <v>2026-09-02 11:18:32</v>
      </c>
      <c r="K2545" t="str" cm="1">
        <f t="array" ref="K2545:L2545">_xlfn.TEXTSPLIT(R2545," ")</f>
        <v>SAI03</v>
      </c>
      <c r="L2545" t="str">
        <v>PUDING_BESAR</v>
      </c>
      <c r="P2545" s="57" t="s">
        <v>23064</v>
      </c>
      <c r="Q2545" s="57" t="s">
        <v>10398</v>
      </c>
      <c r="R2545" s="57" t="s">
        <v>12279</v>
      </c>
      <c r="S2545" s="57" t="s">
        <v>12280</v>
      </c>
      <c r="T2545" s="57" t="s">
        <v>12281</v>
      </c>
      <c r="U2545" s="57" t="s">
        <v>23065</v>
      </c>
      <c r="V2545" t="s">
        <v>12283</v>
      </c>
    </row>
    <row r="2546" ht="15" spans="1:22">
      <c r="A2546" s="52">
        <f t="shared" si="200"/>
        <v>46267</v>
      </c>
      <c r="B2546" t="str">
        <f t="shared" si="201"/>
        <v>AGENT03</v>
      </c>
      <c r="C2546" t="str">
        <f t="shared" si="202"/>
        <v>PINANG_BARU</v>
      </c>
      <c r="D2546" t="str">
        <f t="shared" si="203"/>
        <v>PDN10</v>
      </c>
      <c r="H2546" t="str">
        <f t="shared" si="204"/>
        <v>2026-09-02 11:17:43</v>
      </c>
      <c r="K2546" t="str" cm="1">
        <f t="array" ref="K2546:L2546">_xlfn.TEXTSPLIT(R2546," ")</f>
        <v>PDN10</v>
      </c>
      <c r="L2546" t="str">
        <v>PINANG_BARU</v>
      </c>
      <c r="P2546" s="57" t="s">
        <v>23066</v>
      </c>
      <c r="Q2546" s="57" t="s">
        <v>10236</v>
      </c>
      <c r="R2546" s="57" t="s">
        <v>13836</v>
      </c>
      <c r="S2546" s="57" t="s">
        <v>13837</v>
      </c>
      <c r="T2546" s="57" t="s">
        <v>13838</v>
      </c>
      <c r="U2546" s="57" t="s">
        <v>23067</v>
      </c>
      <c r="V2546" t="s">
        <v>13840</v>
      </c>
    </row>
    <row r="2547" ht="15" spans="1:22">
      <c r="A2547" s="52">
        <f t="shared" si="200"/>
        <v>46267</v>
      </c>
      <c r="B2547" t="str">
        <f t="shared" si="201"/>
        <v>AGENT17</v>
      </c>
      <c r="C2547" t="str">
        <f t="shared" si="202"/>
        <v>BANYUMANIK</v>
      </c>
      <c r="D2547" t="str">
        <f t="shared" si="203"/>
        <v>SRG02</v>
      </c>
      <c r="H2547" t="str">
        <f t="shared" si="204"/>
        <v>2026-09-02 11:17:37</v>
      </c>
      <c r="K2547" t="str" cm="1">
        <f t="array" ref="K2547:L2547">_xlfn.TEXTSPLIT(R2547," ")</f>
        <v>SRG02</v>
      </c>
      <c r="L2547" t="str">
        <v>BANYUMANIK</v>
      </c>
      <c r="P2547" s="57" t="s">
        <v>23068</v>
      </c>
      <c r="Q2547" s="57" t="s">
        <v>11249</v>
      </c>
      <c r="R2547" s="57" t="s">
        <v>15068</v>
      </c>
      <c r="S2547" s="57" t="s">
        <v>15069</v>
      </c>
      <c r="T2547" s="57" t="s">
        <v>15070</v>
      </c>
      <c r="U2547" s="57" t="s">
        <v>23069</v>
      </c>
      <c r="V2547" t="s">
        <v>7717</v>
      </c>
    </row>
    <row r="2548" ht="15" spans="1:22">
      <c r="A2548" s="52">
        <f t="shared" si="200"/>
        <v>46267</v>
      </c>
      <c r="B2548" t="str">
        <f t="shared" si="201"/>
        <v>AGENT17</v>
      </c>
      <c r="C2548" t="str">
        <f t="shared" si="202"/>
        <v>BRANGSONG</v>
      </c>
      <c r="D2548" t="str">
        <f t="shared" si="203"/>
        <v>KNL09</v>
      </c>
      <c r="H2548" t="str">
        <f t="shared" si="204"/>
        <v>2026-09-02 11:17:24</v>
      </c>
      <c r="K2548" t="str" cm="1">
        <f t="array" ref="K2548:L2548">_xlfn.TEXTSPLIT(R2548," ")</f>
        <v>KNL09</v>
      </c>
      <c r="L2548" t="str">
        <v>BRANGSONG</v>
      </c>
      <c r="P2548" s="57" t="s">
        <v>23070</v>
      </c>
      <c r="Q2548" s="57" t="s">
        <v>11249</v>
      </c>
      <c r="R2548" s="57" t="s">
        <v>13503</v>
      </c>
      <c r="S2548" s="57" t="s">
        <v>13504</v>
      </c>
      <c r="T2548" s="57" t="s">
        <v>13505</v>
      </c>
      <c r="U2548" s="57" t="s">
        <v>23071</v>
      </c>
      <c r="V2548" t="s">
        <v>23072</v>
      </c>
    </row>
    <row r="2549" ht="15" spans="1:22">
      <c r="A2549" s="52">
        <f t="shared" si="200"/>
        <v>46267</v>
      </c>
      <c r="B2549" t="str">
        <f t="shared" si="201"/>
        <v>AGENT16</v>
      </c>
      <c r="C2549" t="str">
        <f t="shared" si="202"/>
        <v>GRT31B</v>
      </c>
      <c r="D2549" t="str">
        <f t="shared" si="203"/>
        <v>GRT31B</v>
      </c>
      <c r="H2549" t="str">
        <f t="shared" si="204"/>
        <v>2026-09-02 11:17:07</v>
      </c>
      <c r="K2549" t="str" cm="1">
        <f t="array" ref="K2549:L2549">_xlfn.TEXTSPLIT(R2549," ")</f>
        <v>GRT31B</v>
      </c>
      <c r="L2549" t="str">
        <v>GRT31B</v>
      </c>
      <c r="P2549" s="57" t="s">
        <v>23073</v>
      </c>
      <c r="Q2549" s="57" t="s">
        <v>10199</v>
      </c>
      <c r="R2549" s="57" t="s">
        <v>10519</v>
      </c>
      <c r="S2549" s="57" t="s">
        <v>10520</v>
      </c>
      <c r="T2549" s="57" t="s">
        <v>10521</v>
      </c>
      <c r="U2549" s="57" t="s">
        <v>23074</v>
      </c>
    </row>
    <row r="2550" ht="15" spans="1:22">
      <c r="A2550" s="52">
        <f t="shared" si="200"/>
        <v>46267</v>
      </c>
      <c r="B2550" t="str">
        <f t="shared" si="201"/>
        <v>AGENT16</v>
      </c>
      <c r="C2550" t="str">
        <f t="shared" si="202"/>
        <v>GRT16B</v>
      </c>
      <c r="D2550" t="str">
        <f t="shared" si="203"/>
        <v>GRT16B</v>
      </c>
      <c r="H2550" t="str">
        <f t="shared" si="204"/>
        <v>2026-09-02 11:16:03</v>
      </c>
      <c r="K2550" t="str" cm="1">
        <f t="array" ref="K2550:L2550">_xlfn.TEXTSPLIT(R2550," ")</f>
        <v>GRT16B</v>
      </c>
      <c r="L2550" t="str">
        <v>GRT16B</v>
      </c>
      <c r="P2550" s="57" t="s">
        <v>23075</v>
      </c>
      <c r="Q2550" s="57" t="s">
        <v>10199</v>
      </c>
      <c r="R2550" s="57" t="s">
        <v>23076</v>
      </c>
      <c r="S2550" s="57" t="s">
        <v>23077</v>
      </c>
      <c r="T2550" s="57" t="s">
        <v>10521</v>
      </c>
      <c r="U2550" s="57" t="s">
        <v>23078</v>
      </c>
    </row>
    <row r="2551" ht="15" spans="1:22">
      <c r="A2551" s="52">
        <f t="shared" si="200"/>
        <v>46267</v>
      </c>
      <c r="B2551" t="str">
        <f t="shared" si="201"/>
        <v>AGENT06</v>
      </c>
      <c r="C2551" t="str">
        <f t="shared" si="202"/>
        <v>MUDIAK_01</v>
      </c>
      <c r="D2551" t="str">
        <f t="shared" si="203"/>
        <v>LMK06A</v>
      </c>
      <c r="H2551" t="str">
        <f t="shared" si="204"/>
        <v>2026-09-02 11:15:36</v>
      </c>
      <c r="K2551" t="str" cm="1">
        <f t="array" ref="K2551:L2551">_xlfn.TEXTSPLIT(R2551," ")</f>
        <v>LMK06A</v>
      </c>
      <c r="L2551" t="str">
        <v>MUDIAK_01</v>
      </c>
      <c r="P2551" s="57" t="s">
        <v>23079</v>
      </c>
      <c r="Q2551" s="57" t="s">
        <v>10410</v>
      </c>
      <c r="R2551" s="57" t="s">
        <v>13428</v>
      </c>
      <c r="S2551" s="57" t="s">
        <v>13429</v>
      </c>
      <c r="T2551" s="57" t="s">
        <v>13414</v>
      </c>
      <c r="U2551" s="57" t="s">
        <v>23080</v>
      </c>
      <c r="V2551" t="s">
        <v>13378</v>
      </c>
    </row>
    <row r="2552" ht="15" spans="1:22">
      <c r="A2552" s="52">
        <f t="shared" si="200"/>
        <v>46267</v>
      </c>
      <c r="B2552" t="str">
        <f t="shared" si="201"/>
        <v>AGENT16</v>
      </c>
      <c r="C2552" t="str">
        <f t="shared" si="202"/>
        <v>SMB37C</v>
      </c>
      <c r="D2552" t="str">
        <f t="shared" si="203"/>
        <v>SMB37C</v>
      </c>
      <c r="H2552" t="str">
        <f t="shared" si="204"/>
        <v>2026-09-02 11:15:09</v>
      </c>
      <c r="K2552" t="str" cm="1">
        <f t="array" ref="K2552:L2552">_xlfn.TEXTSPLIT(R2552," ")</f>
        <v>SMB37C</v>
      </c>
      <c r="L2552" t="str">
        <v>SMB37C</v>
      </c>
      <c r="P2552" s="57" t="s">
        <v>23081</v>
      </c>
      <c r="Q2552" s="57" t="s">
        <v>10199</v>
      </c>
      <c r="R2552" s="57" t="s">
        <v>11792</v>
      </c>
      <c r="S2552" s="57" t="s">
        <v>11793</v>
      </c>
      <c r="T2552" s="57" t="s">
        <v>11794</v>
      </c>
      <c r="U2552" s="57" t="s">
        <v>23082</v>
      </c>
      <c r="V2552" t="s">
        <v>23083</v>
      </c>
    </row>
    <row r="2553" ht="15" spans="1:22">
      <c r="A2553" s="52">
        <f t="shared" si="200"/>
        <v>46267</v>
      </c>
      <c r="B2553" t="str">
        <f t="shared" si="201"/>
        <v>AGENT06</v>
      </c>
      <c r="C2553" t="str">
        <f t="shared" si="202"/>
        <v>KALAWI_02</v>
      </c>
      <c r="D2553" t="str">
        <f t="shared" si="203"/>
        <v>PDG08B</v>
      </c>
      <c r="H2553" t="str">
        <f t="shared" si="204"/>
        <v>2026-09-02 11:15:03</v>
      </c>
      <c r="K2553" t="str" cm="1">
        <f t="array" ref="K2553:L2553">_xlfn.TEXTSPLIT(R2553," ")</f>
        <v>PDG08B</v>
      </c>
      <c r="L2553" t="str">
        <v>KALAWI_02</v>
      </c>
      <c r="P2553" s="57" t="s">
        <v>23084</v>
      </c>
      <c r="Q2553" s="57" t="s">
        <v>10410</v>
      </c>
      <c r="R2553" s="57" t="s">
        <v>13412</v>
      </c>
      <c r="S2553" s="57" t="s">
        <v>13413</v>
      </c>
      <c r="T2553" s="57" t="s">
        <v>13414</v>
      </c>
      <c r="U2553" s="57" t="s">
        <v>23085</v>
      </c>
      <c r="V2553" t="s">
        <v>13378</v>
      </c>
    </row>
    <row r="2554" ht="15" spans="1:22">
      <c r="A2554" s="52">
        <f t="shared" si="200"/>
        <v>46267</v>
      </c>
      <c r="B2554" t="str">
        <f t="shared" si="201"/>
        <v>AGENT19</v>
      </c>
      <c r="C2554" t="str">
        <f t="shared" si="202"/>
        <v>TALANGAGUNG_KPJ</v>
      </c>
      <c r="D2554" t="str">
        <f t="shared" si="203"/>
        <v>KPJ09</v>
      </c>
      <c r="H2554" t="str">
        <f t="shared" si="204"/>
        <v>2026-09-02 11:14:37</v>
      </c>
      <c r="K2554" t="str" cm="1">
        <f t="array" ref="K2554:L2554">_xlfn.TEXTSPLIT(R2554," ")</f>
        <v>KPJ09</v>
      </c>
      <c r="L2554" t="str">
        <v>TALANGAGUNG_KPJ</v>
      </c>
      <c r="P2554" s="57" t="s">
        <v>23086</v>
      </c>
      <c r="Q2554" s="57" t="s">
        <v>10181</v>
      </c>
      <c r="R2554" s="57" t="s">
        <v>11750</v>
      </c>
      <c r="S2554" s="57" t="s">
        <v>11751</v>
      </c>
      <c r="T2554" s="57" t="s">
        <v>11752</v>
      </c>
      <c r="U2554" s="57" t="s">
        <v>23087</v>
      </c>
    </row>
    <row r="2555" ht="15" spans="1:22">
      <c r="A2555" s="52">
        <f t="shared" si="200"/>
        <v>46267</v>
      </c>
      <c r="B2555" t="str">
        <f t="shared" si="201"/>
        <v>AGENT06</v>
      </c>
      <c r="C2555" t="str">
        <f t="shared" si="202"/>
        <v>GUNUNG_PANGILUN_02</v>
      </c>
      <c r="D2555" t="str">
        <f t="shared" si="203"/>
        <v>PDG02B</v>
      </c>
      <c r="H2555" t="str">
        <f t="shared" si="204"/>
        <v>2026-09-02 11:14:21</v>
      </c>
      <c r="K2555" t="str" cm="1">
        <f t="array" ref="K2555:L2555">_xlfn.TEXTSPLIT(R2555," ")</f>
        <v>PDG02B</v>
      </c>
      <c r="L2555" t="str">
        <v>GUNUNG_PANGILUN_02</v>
      </c>
      <c r="P2555" s="57" t="s">
        <v>23088</v>
      </c>
      <c r="Q2555" s="57" t="s">
        <v>10410</v>
      </c>
      <c r="R2555" s="57" t="s">
        <v>13375</v>
      </c>
      <c r="S2555" s="57" t="s">
        <v>13376</v>
      </c>
      <c r="T2555" s="57" t="s">
        <v>8713</v>
      </c>
      <c r="U2555" s="57" t="s">
        <v>23089</v>
      </c>
      <c r="V2555" t="s">
        <v>13378</v>
      </c>
    </row>
    <row r="2556" ht="15" spans="1:22">
      <c r="A2556" s="52">
        <f t="shared" si="200"/>
        <v>46267</v>
      </c>
      <c r="B2556" t="str">
        <f t="shared" si="201"/>
        <v>AGENT18</v>
      </c>
      <c r="C2556" t="str">
        <f t="shared" si="202"/>
        <v>ADIPALA</v>
      </c>
      <c r="D2556" t="str">
        <f t="shared" si="203"/>
        <v>CLP05</v>
      </c>
      <c r="H2556" t="str">
        <f t="shared" si="204"/>
        <v>2026-09-02 11:14:06</v>
      </c>
      <c r="K2556" t="str" cm="1">
        <f t="array" ref="K2556:L2556">_xlfn.TEXTSPLIT(R2556," ")</f>
        <v>CLP05</v>
      </c>
      <c r="L2556" t="str">
        <v>ADIPALA</v>
      </c>
      <c r="P2556" s="57" t="s">
        <v>23090</v>
      </c>
      <c r="Q2556" s="57" t="s">
        <v>10385</v>
      </c>
      <c r="R2556" s="57" t="s">
        <v>12920</v>
      </c>
      <c r="S2556" s="57" t="s">
        <v>12921</v>
      </c>
      <c r="T2556" s="57" t="s">
        <v>12922</v>
      </c>
      <c r="U2556" s="57" t="s">
        <v>23091</v>
      </c>
    </row>
    <row r="2557" ht="15" spans="1:22">
      <c r="A2557" s="52">
        <f t="shared" si="200"/>
        <v>46267</v>
      </c>
      <c r="B2557" t="str">
        <f t="shared" si="201"/>
        <v>AGENT19</v>
      </c>
      <c r="C2557" t="str">
        <f t="shared" si="202"/>
        <v>WARUJAYENG</v>
      </c>
      <c r="D2557" t="str">
        <f t="shared" si="203"/>
        <v>NGK04</v>
      </c>
      <c r="H2557" t="str">
        <f t="shared" si="204"/>
        <v>2026-09-02 11:13:23</v>
      </c>
      <c r="K2557" t="str" cm="1">
        <f t="array" ref="K2557:L2557">_xlfn.TEXTSPLIT(R2557," ")</f>
        <v>NGK04</v>
      </c>
      <c r="L2557" t="str">
        <v>WARUJAYENG</v>
      </c>
      <c r="P2557" s="57" t="s">
        <v>23092</v>
      </c>
      <c r="Q2557" s="57" t="s">
        <v>10181</v>
      </c>
      <c r="R2557" s="57" t="s">
        <v>12098</v>
      </c>
      <c r="S2557" s="57" t="s">
        <v>12099</v>
      </c>
      <c r="T2557" s="57" t="s">
        <v>12100</v>
      </c>
      <c r="U2557" s="57" t="s">
        <v>23093</v>
      </c>
      <c r="V2557" t="s">
        <v>23094</v>
      </c>
    </row>
    <row r="2558" ht="15" spans="1:22">
      <c r="A2558" s="52">
        <f t="shared" si="200"/>
        <v>46267</v>
      </c>
      <c r="B2558" t="str">
        <f t="shared" si="201"/>
        <v>AGENT25</v>
      </c>
      <c r="C2558" t="str">
        <f t="shared" si="202"/>
        <v>PULANG_PISAU</v>
      </c>
      <c r="D2558" t="str">
        <f t="shared" si="203"/>
        <v>PUP01</v>
      </c>
      <c r="H2558" t="str">
        <f t="shared" si="204"/>
        <v>2026-09-02 11:13:07</v>
      </c>
      <c r="K2558" t="str" cm="1">
        <f t="array" ref="K2558:L2558">_xlfn.TEXTSPLIT(R2558," ")</f>
        <v>PUP01</v>
      </c>
      <c r="L2558" t="str">
        <v>PULANG_PISAU</v>
      </c>
      <c r="P2558" s="57" t="s">
        <v>23095</v>
      </c>
      <c r="Q2558" s="57" t="s">
        <v>10270</v>
      </c>
      <c r="R2558" s="57" t="s">
        <v>13423</v>
      </c>
      <c r="S2558" s="57" t="s">
        <v>13424</v>
      </c>
      <c r="T2558" s="57" t="s">
        <v>13425</v>
      </c>
      <c r="U2558" s="57" t="s">
        <v>23096</v>
      </c>
    </row>
    <row r="2559" ht="15" spans="1:22">
      <c r="A2559" s="52">
        <f t="shared" si="200"/>
        <v>46267</v>
      </c>
      <c r="B2559" t="str">
        <f t="shared" si="201"/>
        <v>AGENT02</v>
      </c>
      <c r="C2559" t="str">
        <f t="shared" si="202"/>
        <v>MEDAN_TIMUR_1</v>
      </c>
      <c r="D2559" t="str">
        <f t="shared" si="203"/>
        <v>MES12D</v>
      </c>
      <c r="H2559" t="str">
        <f t="shared" si="204"/>
        <v>2026-09-02 11:12:57</v>
      </c>
      <c r="K2559" t="str" cm="1">
        <f t="array" ref="K2559:L2559">_xlfn.TEXTSPLIT(R2559," ")</f>
        <v>MES12D</v>
      </c>
      <c r="L2559" t="str">
        <v>MEDAN_TIMUR_1</v>
      </c>
      <c r="P2559" s="57" t="s">
        <v>23097</v>
      </c>
      <c r="Q2559" s="57" t="s">
        <v>10443</v>
      </c>
      <c r="R2559" s="57" t="s">
        <v>12480</v>
      </c>
      <c r="S2559" s="57" t="s">
        <v>12481</v>
      </c>
      <c r="T2559" s="57" t="s">
        <v>12482</v>
      </c>
      <c r="U2559" s="57" t="s">
        <v>23098</v>
      </c>
      <c r="V2559" t="s">
        <v>23099</v>
      </c>
    </row>
    <row r="2560" ht="15" spans="1:22">
      <c r="A2560" s="52">
        <f t="shared" si="200"/>
        <v>46267</v>
      </c>
      <c r="B2560" t="str">
        <f t="shared" si="201"/>
        <v>AGENT04</v>
      </c>
      <c r="C2560" t="str">
        <f t="shared" si="202"/>
        <v>BAGAN_BATU_01</v>
      </c>
      <c r="D2560" t="str">
        <f t="shared" si="203"/>
        <v>BAS08</v>
      </c>
      <c r="H2560" t="str">
        <f t="shared" si="204"/>
        <v>2026-09-02 11:12:14</v>
      </c>
      <c r="K2560" t="str" cm="1">
        <f t="array" ref="K2560:L2560">_xlfn.TEXTSPLIT(R2560," ")</f>
        <v>BAS08</v>
      </c>
      <c r="L2560" t="str">
        <v>BAGAN_BATU_01</v>
      </c>
      <c r="P2560" s="57" t="s">
        <v>23100</v>
      </c>
      <c r="Q2560" s="57" t="s">
        <v>10193</v>
      </c>
      <c r="R2560" s="57" t="s">
        <v>23101</v>
      </c>
      <c r="S2560" s="57" t="s">
        <v>23102</v>
      </c>
      <c r="T2560" s="57" t="s">
        <v>23103</v>
      </c>
      <c r="U2560" s="57" t="s">
        <v>23104</v>
      </c>
      <c r="V2560" t="s">
        <v>23105</v>
      </c>
    </row>
    <row r="2561" ht="15" spans="1:22">
      <c r="A2561" s="52">
        <f t="shared" si="200"/>
        <v>46267</v>
      </c>
      <c r="B2561" t="str">
        <f t="shared" si="201"/>
        <v>AGENT19</v>
      </c>
      <c r="C2561" t="str">
        <f t="shared" si="202"/>
        <v>DC_KEDIRI</v>
      </c>
      <c r="D2561" t="str">
        <f t="shared" si="203"/>
        <v>KDR13</v>
      </c>
      <c r="H2561" t="str">
        <f t="shared" si="204"/>
        <v>2026-09-02 11:11:18</v>
      </c>
      <c r="K2561" t="str" cm="1">
        <f t="array" ref="K2561:L2561">_xlfn.TEXTSPLIT(R2561," ")</f>
        <v>KDR13</v>
      </c>
      <c r="L2561" t="str">
        <v>DC_KEDIRI</v>
      </c>
      <c r="P2561" s="57" t="s">
        <v>23106</v>
      </c>
      <c r="Q2561" s="57" t="s">
        <v>10181</v>
      </c>
      <c r="R2561" s="57" t="s">
        <v>15270</v>
      </c>
      <c r="S2561" s="57" t="s">
        <v>15271</v>
      </c>
      <c r="T2561" s="57" t="s">
        <v>15272</v>
      </c>
      <c r="U2561" s="57" t="s">
        <v>23107</v>
      </c>
    </row>
    <row r="2562" ht="15" spans="1:22">
      <c r="A2562" s="52">
        <f t="shared" si="200"/>
        <v>46267</v>
      </c>
      <c r="B2562" t="str">
        <f t="shared" si="201"/>
        <v>AGENT16</v>
      </c>
      <c r="C2562" t="str">
        <f t="shared" si="202"/>
        <v>PACET</v>
      </c>
      <c r="D2562" t="str">
        <f t="shared" si="203"/>
        <v>SOG22</v>
      </c>
      <c r="H2562" t="str">
        <f t="shared" si="204"/>
        <v>2026-09-02 11:11:08</v>
      </c>
      <c r="K2562" t="str" cm="1">
        <f t="array" ref="K2562:L2562">_xlfn.TEXTSPLIT(R2562," ")</f>
        <v>SOG22</v>
      </c>
      <c r="L2562" t="str">
        <v>PACET</v>
      </c>
      <c r="P2562" s="57" t="s">
        <v>23108</v>
      </c>
      <c r="Q2562" s="57" t="s">
        <v>10199</v>
      </c>
      <c r="R2562" s="57" t="s">
        <v>19761</v>
      </c>
      <c r="S2562" s="57" t="s">
        <v>19762</v>
      </c>
      <c r="T2562" s="57" t="s">
        <v>19763</v>
      </c>
      <c r="U2562" s="57" t="s">
        <v>23109</v>
      </c>
    </row>
    <row r="2563" ht="15" spans="1:22">
      <c r="A2563" s="52">
        <f t="shared" si="200"/>
        <v>46267</v>
      </c>
      <c r="B2563" t="str">
        <f t="shared" si="201"/>
        <v>AGENT16</v>
      </c>
      <c r="C2563" t="str">
        <f t="shared" si="202"/>
        <v>DC_CIDADAP</v>
      </c>
      <c r="D2563" t="str">
        <f t="shared" si="203"/>
        <v>BDO90</v>
      </c>
      <c r="H2563" t="str">
        <f t="shared" si="204"/>
        <v>2026-09-02 11:10:02</v>
      </c>
      <c r="K2563" t="str" cm="1">
        <f t="array" ref="K2563:L2563">_xlfn.TEXTSPLIT(R2563," ")</f>
        <v>BDO90</v>
      </c>
      <c r="L2563" t="str">
        <v>DC_CIDADAP</v>
      </c>
      <c r="P2563" s="57" t="s">
        <v>23110</v>
      </c>
      <c r="Q2563" s="57" t="s">
        <v>10199</v>
      </c>
      <c r="R2563" s="57" t="s">
        <v>23111</v>
      </c>
      <c r="S2563" s="57" t="s">
        <v>23112</v>
      </c>
      <c r="T2563" s="57" t="s">
        <v>23113</v>
      </c>
      <c r="U2563" s="57" t="s">
        <v>23114</v>
      </c>
      <c r="V2563" t="s">
        <v>23115</v>
      </c>
    </row>
    <row r="2564" ht="15" spans="1:22">
      <c r="A2564" s="52">
        <f t="shared" si="200"/>
        <v>46267</v>
      </c>
      <c r="B2564" t="str">
        <f t="shared" si="201"/>
        <v>AGENT26</v>
      </c>
      <c r="C2564" t="str">
        <f t="shared" si="202"/>
        <v>KUBU_BARU</v>
      </c>
      <c r="D2564" t="str">
        <f t="shared" si="203"/>
        <v>KUB04A</v>
      </c>
      <c r="H2564" t="str">
        <f t="shared" si="204"/>
        <v>2026-09-02 11:09:19</v>
      </c>
      <c r="K2564" t="str" cm="1">
        <f t="array" ref="K2564:L2564">_xlfn.TEXTSPLIT(R2564," ")</f>
        <v>KUB04A</v>
      </c>
      <c r="L2564" t="str">
        <v>KUBU_BARU</v>
      </c>
      <c r="P2564" s="57" t="s">
        <v>23116</v>
      </c>
      <c r="Q2564" s="57" t="s">
        <v>10307</v>
      </c>
      <c r="R2564" s="57" t="s">
        <v>13960</v>
      </c>
      <c r="S2564" s="57" t="s">
        <v>13961</v>
      </c>
      <c r="T2564" s="57" t="s">
        <v>13962</v>
      </c>
      <c r="U2564" s="57" t="s">
        <v>23117</v>
      </c>
    </row>
    <row r="2565" ht="15" spans="1:22">
      <c r="A2565" s="52">
        <f t="shared" si="200"/>
        <v>46267</v>
      </c>
      <c r="B2565" t="str">
        <f t="shared" si="201"/>
        <v>AGENT19</v>
      </c>
      <c r="C2565" t="str">
        <f t="shared" si="202"/>
        <v>SENDURO</v>
      </c>
      <c r="D2565" t="str">
        <f t="shared" si="203"/>
        <v>LMJ08</v>
      </c>
      <c r="H2565" t="str">
        <f t="shared" si="204"/>
        <v>2026-09-02 11:09:01</v>
      </c>
      <c r="K2565" t="str" cm="1">
        <f t="array" ref="K2565:L2565">_xlfn.TEXTSPLIT(R2565," ")</f>
        <v>LMJ08</v>
      </c>
      <c r="L2565" t="str">
        <v>SENDURO</v>
      </c>
      <c r="P2565" s="57" t="s">
        <v>23118</v>
      </c>
      <c r="Q2565" s="57" t="s">
        <v>10181</v>
      </c>
      <c r="R2565" s="57" t="s">
        <v>20697</v>
      </c>
      <c r="S2565" s="57" t="s">
        <v>20698</v>
      </c>
      <c r="T2565" s="57" t="s">
        <v>20699</v>
      </c>
      <c r="U2565" s="57" t="s">
        <v>23119</v>
      </c>
      <c r="V2565" t="s">
        <v>23120</v>
      </c>
    </row>
    <row r="2566" ht="15" spans="1:22">
      <c r="A2566" s="52">
        <f t="shared" si="200"/>
        <v>46267</v>
      </c>
      <c r="B2566" t="str">
        <f t="shared" si="201"/>
        <v>AGENT08</v>
      </c>
      <c r="C2566" t="str">
        <f t="shared" si="202"/>
        <v>BJT02B</v>
      </c>
      <c r="D2566" t="str">
        <f t="shared" si="203"/>
        <v>BJT02B</v>
      </c>
      <c r="H2566" t="str">
        <f t="shared" si="204"/>
        <v>2026-09-02 11:07:09</v>
      </c>
      <c r="K2566" t="str" cm="1">
        <f t="array" ref="K2566:L2566">_xlfn.TEXTSPLIT(R2566," ")</f>
        <v>BJT02B</v>
      </c>
      <c r="L2566" t="str">
        <v>BJT02B</v>
      </c>
      <c r="P2566" s="57" t="s">
        <v>23121</v>
      </c>
      <c r="Q2566" s="57" t="s">
        <v>10398</v>
      </c>
      <c r="R2566" s="57" t="s">
        <v>23122</v>
      </c>
      <c r="S2566" s="57" t="s">
        <v>23123</v>
      </c>
      <c r="T2566" s="57" t="s">
        <v>7936</v>
      </c>
      <c r="U2566" s="57" t="s">
        <v>23124</v>
      </c>
    </row>
    <row r="2567" ht="15" spans="1:22">
      <c r="A2567" s="52">
        <f t="shared" si="200"/>
        <v>46267</v>
      </c>
      <c r="B2567" t="str">
        <f t="shared" si="201"/>
        <v>AGENT05</v>
      </c>
      <c r="C2567" t="str">
        <f t="shared" si="202"/>
        <v>TIBAN_CENTRE</v>
      </c>
      <c r="D2567" t="str">
        <f t="shared" si="203"/>
        <v>BTH05</v>
      </c>
      <c r="H2567" t="str">
        <f t="shared" si="204"/>
        <v>2026-09-02 11:06:35</v>
      </c>
      <c r="K2567" t="str" cm="1">
        <f t="array" ref="K2567:L2567">_xlfn.TEXTSPLIT(R2567," ")</f>
        <v>BTH05</v>
      </c>
      <c r="L2567" t="str">
        <v>TIBAN_CENTRE</v>
      </c>
      <c r="P2567" s="57" t="s">
        <v>23125</v>
      </c>
      <c r="Q2567" s="57" t="s">
        <v>10567</v>
      </c>
      <c r="R2567" s="57" t="s">
        <v>16559</v>
      </c>
      <c r="S2567" s="57" t="s">
        <v>16560</v>
      </c>
      <c r="T2567" s="57" t="s">
        <v>16561</v>
      </c>
      <c r="U2567" s="57" t="s">
        <v>23126</v>
      </c>
      <c r="V2567" t="s">
        <v>23127</v>
      </c>
    </row>
    <row r="2568" ht="15" spans="1:22">
      <c r="A2568" s="52">
        <f t="shared" si="200"/>
        <v>46267</v>
      </c>
      <c r="B2568" t="str">
        <f t="shared" si="201"/>
        <v>AGENT19</v>
      </c>
      <c r="C2568" t="str">
        <f t="shared" si="202"/>
        <v>GONDANGRAYA</v>
      </c>
      <c r="D2568" t="str">
        <f t="shared" si="203"/>
        <v>TLA06</v>
      </c>
      <c r="H2568" t="str">
        <f t="shared" si="204"/>
        <v>2026-09-02 11:06:33</v>
      </c>
      <c r="K2568" t="str" cm="1">
        <f t="array" ref="K2568:L2568">_xlfn.TEXTSPLIT(R2568," ")</f>
        <v>TLA06</v>
      </c>
      <c r="L2568" t="str">
        <v>GONDANGRAYA</v>
      </c>
      <c r="P2568" s="57" t="s">
        <v>23128</v>
      </c>
      <c r="Q2568" s="57" t="s">
        <v>10181</v>
      </c>
      <c r="R2568" s="57" t="s">
        <v>13149</v>
      </c>
      <c r="S2568" s="57" t="s">
        <v>13150</v>
      </c>
      <c r="T2568" s="57" t="s">
        <v>13151</v>
      </c>
      <c r="U2568" s="57" t="s">
        <v>23129</v>
      </c>
    </row>
    <row r="2569" ht="15" spans="1:22">
      <c r="A2569" s="52">
        <f t="shared" si="200"/>
        <v>46267</v>
      </c>
      <c r="B2569" t="str">
        <f t="shared" si="201"/>
        <v>AGENT17</v>
      </c>
      <c r="C2569" t="str">
        <f t="shared" si="202"/>
        <v>SUMBANG01</v>
      </c>
      <c r="D2569" t="str">
        <f t="shared" si="203"/>
        <v>PWO10B</v>
      </c>
      <c r="H2569" t="str">
        <f t="shared" si="204"/>
        <v>2026-09-02 11:05:49</v>
      </c>
      <c r="K2569" t="str" cm="1">
        <f t="array" ref="K2569:L2569">_xlfn.TEXTSPLIT(R2569," ")</f>
        <v>PWO10B</v>
      </c>
      <c r="L2569" t="str">
        <v>SUMBANG01</v>
      </c>
      <c r="P2569" s="57" t="s">
        <v>23130</v>
      </c>
      <c r="Q2569" s="57" t="s">
        <v>11249</v>
      </c>
      <c r="R2569" s="57" t="s">
        <v>19843</v>
      </c>
      <c r="S2569" s="57" t="s">
        <v>23131</v>
      </c>
      <c r="T2569" s="57" t="s">
        <v>23132</v>
      </c>
      <c r="U2569" s="57" t="s">
        <v>23133</v>
      </c>
      <c r="V2569" t="s">
        <v>23134</v>
      </c>
    </row>
    <row r="2570" ht="15" spans="1:22">
      <c r="A2570" s="52">
        <f t="shared" si="200"/>
        <v>46267</v>
      </c>
      <c r="B2570" t="str">
        <f t="shared" si="201"/>
        <v>AGENT10</v>
      </c>
      <c r="C2570" t="str">
        <f t="shared" si="202"/>
        <v>SUKADANA</v>
      </c>
      <c r="D2570" t="str">
        <f t="shared" si="203"/>
        <v>SKD01</v>
      </c>
      <c r="H2570" t="str">
        <f t="shared" si="204"/>
        <v>2026-09-02 11:05:32</v>
      </c>
      <c r="K2570" t="str" cm="1">
        <f t="array" ref="K2570:L2570">_xlfn.TEXTSPLIT(R2570," ")</f>
        <v>SKD01</v>
      </c>
      <c r="L2570" t="str">
        <v>SUKADANA</v>
      </c>
      <c r="P2570" s="57" t="s">
        <v>23135</v>
      </c>
      <c r="Q2570" s="57" t="s">
        <v>11054</v>
      </c>
      <c r="R2570" s="57" t="s">
        <v>13661</v>
      </c>
      <c r="S2570" s="57" t="s">
        <v>23136</v>
      </c>
      <c r="T2570" s="57" t="s">
        <v>23137</v>
      </c>
      <c r="U2570" s="57" t="s">
        <v>23138</v>
      </c>
      <c r="V2570" t="s">
        <v>23139</v>
      </c>
    </row>
    <row r="2571" ht="15" spans="1:22">
      <c r="A2571" s="52">
        <f t="shared" si="200"/>
        <v>46267</v>
      </c>
      <c r="B2571" t="str">
        <f t="shared" si="201"/>
        <v>AGENT14</v>
      </c>
      <c r="C2571" t="str">
        <f t="shared" si="202"/>
        <v>CIB11A</v>
      </c>
      <c r="D2571" t="str">
        <f t="shared" si="203"/>
        <v>CIB11A</v>
      </c>
      <c r="H2571" t="str">
        <f t="shared" si="204"/>
        <v>2026-09-02 11:05:10</v>
      </c>
      <c r="K2571" t="str" cm="1">
        <f t="array" ref="K2571:L2571">_xlfn.TEXTSPLIT(R2571," ")</f>
        <v>CIB11A</v>
      </c>
      <c r="L2571" t="str">
        <v>CIB11A</v>
      </c>
      <c r="P2571" s="57" t="s">
        <v>23140</v>
      </c>
      <c r="Q2571" s="57" t="s">
        <v>10644</v>
      </c>
      <c r="R2571" s="57" t="s">
        <v>23141</v>
      </c>
      <c r="S2571" s="57" t="s">
        <v>23142</v>
      </c>
      <c r="T2571" s="57" t="s">
        <v>23143</v>
      </c>
      <c r="U2571" s="57" t="s">
        <v>23144</v>
      </c>
    </row>
    <row r="2572" ht="15" spans="1:22">
      <c r="A2572" s="52">
        <f t="shared" si="200"/>
        <v>46267</v>
      </c>
      <c r="B2572" t="str">
        <f t="shared" si="201"/>
        <v>AGENT01</v>
      </c>
      <c r="C2572" t="str">
        <f t="shared" si="202"/>
        <v>JEURAM</v>
      </c>
      <c r="D2572" t="str">
        <f t="shared" si="203"/>
        <v>SBS05</v>
      </c>
      <c r="H2572" t="str">
        <f t="shared" si="204"/>
        <v>2026-09-02 11:05:07</v>
      </c>
      <c r="K2572" t="str" cm="1">
        <f t="array" ref="K2572:L2572">_xlfn.TEXTSPLIT(R2572," ")</f>
        <v>SBS05</v>
      </c>
      <c r="L2572" t="str">
        <v>JEURAM</v>
      </c>
      <c r="P2572" s="57" t="s">
        <v>23145</v>
      </c>
      <c r="Q2572" s="57" t="s">
        <v>10486</v>
      </c>
      <c r="R2572" s="57" t="s">
        <v>13444</v>
      </c>
      <c r="S2572" s="57" t="s">
        <v>13445</v>
      </c>
      <c r="T2572" s="57" t="s">
        <v>7687</v>
      </c>
      <c r="U2572" s="57" t="s">
        <v>23146</v>
      </c>
      <c r="V2572" t="s">
        <v>6976</v>
      </c>
    </row>
    <row r="2573" ht="15" spans="1:22">
      <c r="A2573" s="52">
        <f t="shared" si="200"/>
        <v>46267</v>
      </c>
      <c r="B2573" t="str">
        <f t="shared" si="201"/>
        <v>AGENT16</v>
      </c>
      <c r="C2573" t="str">
        <f t="shared" si="202"/>
        <v>SMI02A</v>
      </c>
      <c r="D2573" t="str">
        <f t="shared" si="203"/>
        <v>SMI02A</v>
      </c>
      <c r="H2573" t="str">
        <f t="shared" si="204"/>
        <v>2026-09-02 11:04:40</v>
      </c>
      <c r="K2573" t="str" cm="1">
        <f t="array" ref="K2573:L2573">_xlfn.TEXTSPLIT(R2573," ")</f>
        <v>SMI02A</v>
      </c>
      <c r="L2573" t="str">
        <v>SMI02A</v>
      </c>
      <c r="P2573" s="57" t="s">
        <v>23147</v>
      </c>
      <c r="Q2573" s="57" t="s">
        <v>10199</v>
      </c>
      <c r="R2573" s="57" t="s">
        <v>23148</v>
      </c>
      <c r="S2573" s="57" t="s">
        <v>23149</v>
      </c>
      <c r="T2573" s="57" t="s">
        <v>23150</v>
      </c>
      <c r="U2573" s="57" t="s">
        <v>23151</v>
      </c>
      <c r="V2573" t="s">
        <v>23152</v>
      </c>
    </row>
    <row r="2574" ht="15" spans="1:22">
      <c r="A2574" s="52">
        <f t="shared" si="200"/>
        <v>46267</v>
      </c>
      <c r="B2574" t="str">
        <f t="shared" si="201"/>
        <v>AGENT19</v>
      </c>
      <c r="C2574" t="str">
        <f t="shared" si="202"/>
        <v>TOSAREN</v>
      </c>
      <c r="D2574" t="str">
        <f t="shared" si="203"/>
        <v>KDR05</v>
      </c>
      <c r="H2574" t="str">
        <f t="shared" si="204"/>
        <v>2026-09-02 11:04:33</v>
      </c>
      <c r="K2574" t="str" cm="1">
        <f t="array" ref="K2574:L2574">_xlfn.TEXTSPLIT(R2574," ")</f>
        <v>KDR05</v>
      </c>
      <c r="L2574" t="str">
        <v>TOSAREN</v>
      </c>
      <c r="P2574" s="57" t="s">
        <v>23153</v>
      </c>
      <c r="Q2574" s="57" t="s">
        <v>10181</v>
      </c>
      <c r="R2574" s="57" t="s">
        <v>15168</v>
      </c>
      <c r="S2574" s="57" t="s">
        <v>15169</v>
      </c>
      <c r="T2574" s="57" t="s">
        <v>15170</v>
      </c>
      <c r="U2574" s="57" t="s">
        <v>23154</v>
      </c>
      <c r="V2574" t="s">
        <v>23155</v>
      </c>
    </row>
    <row r="2575" ht="15" spans="1:22">
      <c r="A2575" s="52">
        <f t="shared" si="200"/>
        <v>46267</v>
      </c>
      <c r="B2575" t="str">
        <f t="shared" si="201"/>
        <v>AGENT06</v>
      </c>
      <c r="C2575" t="str">
        <f t="shared" si="202"/>
        <v>SUNGAI_RUMBAI</v>
      </c>
      <c r="D2575" t="str">
        <f t="shared" si="203"/>
        <v>DHR04</v>
      </c>
      <c r="H2575" t="str">
        <f t="shared" si="204"/>
        <v>2026-09-02 11:04:30</v>
      </c>
      <c r="K2575" t="str" cm="1">
        <f t="array" ref="K2575:L2575">_xlfn.TEXTSPLIT(R2575," ")</f>
        <v>DHR04</v>
      </c>
      <c r="L2575" t="str">
        <v>SUNGAI_RUMBAI</v>
      </c>
      <c r="P2575" s="57" t="s">
        <v>23156</v>
      </c>
      <c r="Q2575" s="57" t="s">
        <v>10410</v>
      </c>
      <c r="R2575" s="57" t="s">
        <v>13919</v>
      </c>
      <c r="S2575" s="57" t="s">
        <v>13920</v>
      </c>
      <c r="T2575" s="57" t="s">
        <v>13921</v>
      </c>
      <c r="U2575" s="57" t="s">
        <v>23157</v>
      </c>
      <c r="V2575" t="s">
        <v>23158</v>
      </c>
    </row>
    <row r="2576" ht="15" spans="1:22">
      <c r="A2576" s="52">
        <f t="shared" ref="A2576:A2639" si="205">INT(H2576)</f>
        <v>46267</v>
      </c>
      <c r="B2576" t="str">
        <f t="shared" ref="B2576:B2639" si="206">RIGHT(Q2576,7)</f>
        <v>AGENT17</v>
      </c>
      <c r="C2576" t="str">
        <f t="shared" ref="C2576:C2639" si="207">L2576</f>
        <v>TIRTO01</v>
      </c>
      <c r="D2576" t="str">
        <f t="shared" ref="D2576:D2639" si="208">K2576</f>
        <v>KJN01</v>
      </c>
      <c r="H2576" t="str">
        <f t="shared" ref="H2576:H2639" si="209">P2576</f>
        <v>2026-09-02 11:04:14</v>
      </c>
      <c r="K2576" t="str" cm="1">
        <f t="array" ref="K2576:L2576">_xlfn.TEXTSPLIT(R2576," ")</f>
        <v>KJN01</v>
      </c>
      <c r="L2576" t="str">
        <v>TIRTO01</v>
      </c>
      <c r="P2576" s="57" t="s">
        <v>23159</v>
      </c>
      <c r="Q2576" s="57" t="s">
        <v>11249</v>
      </c>
      <c r="R2576" s="57" t="s">
        <v>11626</v>
      </c>
      <c r="S2576" s="57" t="s">
        <v>11627</v>
      </c>
      <c r="T2576" s="57" t="s">
        <v>11628</v>
      </c>
      <c r="U2576" s="57" t="s">
        <v>23160</v>
      </c>
      <c r="V2576" t="s">
        <v>23161</v>
      </c>
    </row>
    <row r="2577" ht="15" spans="1:22">
      <c r="A2577" s="52">
        <f t="shared" si="205"/>
        <v>46267</v>
      </c>
      <c r="B2577" t="str">
        <f t="shared" si="206"/>
        <v>AGENT22</v>
      </c>
      <c r="C2577" t="str">
        <f t="shared" si="207"/>
        <v>MANGGALA</v>
      </c>
      <c r="D2577" t="str">
        <f t="shared" si="208"/>
        <v>UPG02</v>
      </c>
      <c r="H2577" t="str">
        <f t="shared" si="209"/>
        <v>2026-09-02 11:03:41</v>
      </c>
      <c r="K2577" t="str" cm="1">
        <f t="array" ref="K2577:L2577">_xlfn.TEXTSPLIT(R2577," ")</f>
        <v>UPG02</v>
      </c>
      <c r="L2577" t="str">
        <v>MANGGALA</v>
      </c>
      <c r="P2577" s="57" t="s">
        <v>23162</v>
      </c>
      <c r="Q2577" s="57" t="s">
        <v>11133</v>
      </c>
      <c r="R2577" s="57" t="s">
        <v>13948</v>
      </c>
      <c r="S2577" s="57" t="s">
        <v>13949</v>
      </c>
      <c r="T2577" s="57" t="s">
        <v>13950</v>
      </c>
      <c r="U2577" s="57" t="s">
        <v>23163</v>
      </c>
      <c r="V2577" t="s">
        <v>23164</v>
      </c>
    </row>
    <row r="2578" ht="15" spans="1:22">
      <c r="A2578" s="52">
        <f t="shared" si="205"/>
        <v>46267</v>
      </c>
      <c r="B2578" t="str">
        <f t="shared" si="206"/>
        <v>AGENT08</v>
      </c>
      <c r="C2578" t="str">
        <f t="shared" si="207"/>
        <v>PERAIRAN</v>
      </c>
      <c r="D2578" t="str">
        <f t="shared" si="208"/>
        <v>PLM42</v>
      </c>
      <c r="H2578" t="str">
        <f t="shared" si="209"/>
        <v>2026-09-02 11:03:30</v>
      </c>
      <c r="K2578" t="str" cm="1">
        <f t="array" ref="K2578:L2578">_xlfn.TEXTSPLIT(R2578," ")</f>
        <v>PLM42</v>
      </c>
      <c r="L2578" t="str">
        <v>PERAIRAN</v>
      </c>
      <c r="P2578" s="57" t="s">
        <v>23165</v>
      </c>
      <c r="Q2578" s="57" t="s">
        <v>10398</v>
      </c>
      <c r="R2578" s="57" t="s">
        <v>11428</v>
      </c>
      <c r="S2578" s="57" t="s">
        <v>11429</v>
      </c>
      <c r="T2578" s="57" t="s">
        <v>11430</v>
      </c>
      <c r="U2578" s="57" t="s">
        <v>23166</v>
      </c>
    </row>
    <row r="2579" ht="15" spans="1:22">
      <c r="A2579" s="52">
        <f t="shared" si="205"/>
        <v>46267</v>
      </c>
      <c r="B2579" t="str">
        <f t="shared" si="206"/>
        <v>AGENT27</v>
      </c>
      <c r="C2579" t="str">
        <f t="shared" si="207"/>
        <v>TELUK_SANGGAN</v>
      </c>
      <c r="D2579" t="str">
        <f t="shared" si="208"/>
        <v>MWL02</v>
      </c>
      <c r="H2579" t="str">
        <f t="shared" si="209"/>
        <v>2026-09-02 11:03:29</v>
      </c>
      <c r="K2579" t="str" cm="1">
        <f t="array" ref="K2579:L2579">_xlfn.TEXTSPLIT(R2579," ")</f>
        <v>MWL02</v>
      </c>
      <c r="L2579" t="str">
        <v>TELUK_SANGGAN</v>
      </c>
      <c r="P2579" s="57" t="s">
        <v>23167</v>
      </c>
      <c r="Q2579" s="57" t="s">
        <v>11862</v>
      </c>
      <c r="R2579" s="57" t="s">
        <v>14216</v>
      </c>
      <c r="S2579" s="57" t="s">
        <v>14217</v>
      </c>
      <c r="T2579" s="57" t="s">
        <v>14218</v>
      </c>
      <c r="U2579" s="57" t="s">
        <v>23168</v>
      </c>
      <c r="V2579" t="s">
        <v>23169</v>
      </c>
    </row>
    <row r="2580" ht="15" spans="1:22">
      <c r="A2580" s="52">
        <f t="shared" si="205"/>
        <v>46267</v>
      </c>
      <c r="B2580" t="str">
        <f t="shared" si="206"/>
        <v>AGENT26</v>
      </c>
      <c r="C2580" t="str">
        <f t="shared" si="207"/>
        <v>BENGKAYANG_KOTA</v>
      </c>
      <c r="D2580" t="str">
        <f t="shared" si="208"/>
        <v>BEG03</v>
      </c>
      <c r="H2580" t="str">
        <f t="shared" si="209"/>
        <v>2026-09-02 11:03:02</v>
      </c>
      <c r="K2580" t="str" cm="1">
        <f t="array" ref="K2580:L2580">_xlfn.TEXTSPLIT(R2580," ")</f>
        <v>BEG03</v>
      </c>
      <c r="L2580" t="str">
        <v>BENGKAYANG_KOTA</v>
      </c>
      <c r="P2580" s="57" t="s">
        <v>23170</v>
      </c>
      <c r="Q2580" s="57" t="s">
        <v>10307</v>
      </c>
      <c r="R2580" s="57" t="s">
        <v>14076</v>
      </c>
      <c r="S2580" s="57" t="s">
        <v>14077</v>
      </c>
      <c r="T2580" s="57" t="s">
        <v>14078</v>
      </c>
      <c r="U2580" s="57" t="s">
        <v>23171</v>
      </c>
    </row>
    <row r="2581" ht="15" spans="1:22">
      <c r="A2581" s="52">
        <f t="shared" si="205"/>
        <v>46267</v>
      </c>
      <c r="B2581" t="str">
        <f t="shared" si="206"/>
        <v>AGENT23</v>
      </c>
      <c r="C2581" t="str">
        <f t="shared" si="207"/>
        <v>MANTIKULORE_02</v>
      </c>
      <c r="D2581" t="str">
        <f t="shared" si="208"/>
        <v>PLW03E</v>
      </c>
      <c r="H2581" t="str">
        <f t="shared" si="209"/>
        <v>2026-09-02 11:02:57</v>
      </c>
      <c r="K2581" t="str" cm="1">
        <f t="array" ref="K2581:L2581">_xlfn.TEXTSPLIT(R2581," ")</f>
        <v>PLW03E</v>
      </c>
      <c r="L2581" t="str">
        <v>MANTIKULORE_02</v>
      </c>
      <c r="P2581" s="57" t="s">
        <v>23172</v>
      </c>
      <c r="Q2581" s="57" t="s">
        <v>10259</v>
      </c>
      <c r="R2581" s="57" t="s">
        <v>19176</v>
      </c>
      <c r="S2581" s="57" t="s">
        <v>19177</v>
      </c>
      <c r="T2581" s="57" t="s">
        <v>19178</v>
      </c>
      <c r="U2581" s="57" t="s">
        <v>23173</v>
      </c>
      <c r="V2581" t="s">
        <v>23174</v>
      </c>
    </row>
    <row r="2582" ht="15" spans="1:22">
      <c r="A2582" s="52">
        <f t="shared" si="205"/>
        <v>46267</v>
      </c>
      <c r="B2582" t="str">
        <f t="shared" si="206"/>
        <v>AGENT18</v>
      </c>
      <c r="C2582" t="str">
        <f t="shared" si="207"/>
        <v>WONOGIRI</v>
      </c>
      <c r="D2582" t="str">
        <f t="shared" si="208"/>
        <v>WGI01</v>
      </c>
      <c r="H2582" t="str">
        <f t="shared" si="209"/>
        <v>2026-09-02 11:02:36</v>
      </c>
      <c r="K2582" t="str" cm="1">
        <f t="array" ref="K2582:L2582">_xlfn.TEXTSPLIT(R2582," ")</f>
        <v>WGI01</v>
      </c>
      <c r="L2582" t="str">
        <v>WONOGIRI</v>
      </c>
      <c r="P2582" s="57" t="s">
        <v>23175</v>
      </c>
      <c r="Q2582" s="57" t="s">
        <v>10385</v>
      </c>
      <c r="R2582" s="57" t="s">
        <v>17349</v>
      </c>
      <c r="S2582" s="57" t="s">
        <v>17350</v>
      </c>
      <c r="T2582" s="57" t="s">
        <v>7186</v>
      </c>
      <c r="U2582" s="57" t="s">
        <v>23176</v>
      </c>
      <c r="V2582" t="s">
        <v>23177</v>
      </c>
    </row>
    <row r="2583" ht="15" spans="1:22">
      <c r="A2583" s="52">
        <f t="shared" si="205"/>
        <v>46267</v>
      </c>
      <c r="B2583" t="str">
        <f t="shared" si="206"/>
        <v>AGENT27</v>
      </c>
      <c r="C2583" t="str">
        <f t="shared" si="207"/>
        <v>MELAK_ULU</v>
      </c>
      <c r="D2583" t="str">
        <f t="shared" si="208"/>
        <v>SED02</v>
      </c>
      <c r="H2583" t="str">
        <f t="shared" si="209"/>
        <v>2026-09-02 11:02:13</v>
      </c>
      <c r="K2583" t="str" cm="1">
        <f t="array" ref="K2583:L2583">_xlfn.TEXTSPLIT(R2583," ")</f>
        <v>SED02</v>
      </c>
      <c r="L2583" t="str">
        <v>MELAK_ULU</v>
      </c>
      <c r="P2583" s="57" t="s">
        <v>23178</v>
      </c>
      <c r="Q2583" s="57" t="s">
        <v>11862</v>
      </c>
      <c r="R2583" s="57" t="s">
        <v>13132</v>
      </c>
      <c r="S2583" s="57" t="s">
        <v>13133</v>
      </c>
      <c r="T2583" s="57" t="s">
        <v>13134</v>
      </c>
      <c r="U2583" s="57" t="s">
        <v>23179</v>
      </c>
    </row>
    <row r="2584" ht="15" spans="1:22">
      <c r="A2584" s="52">
        <f t="shared" si="205"/>
        <v>46267</v>
      </c>
      <c r="B2584" t="str">
        <f t="shared" si="206"/>
        <v>AGENT08</v>
      </c>
      <c r="C2584" t="str">
        <f t="shared" si="207"/>
        <v>PERAIRAN</v>
      </c>
      <c r="D2584" t="str">
        <f t="shared" si="208"/>
        <v>PLM42</v>
      </c>
      <c r="H2584" t="str">
        <f t="shared" si="209"/>
        <v>2026-09-02 11:02:13</v>
      </c>
      <c r="K2584" t="str" cm="1">
        <f t="array" ref="K2584:L2584">_xlfn.TEXTSPLIT(R2584," ")</f>
        <v>PLM42</v>
      </c>
      <c r="L2584" t="str">
        <v>PERAIRAN</v>
      </c>
      <c r="P2584" s="57" t="s">
        <v>23178</v>
      </c>
      <c r="Q2584" s="57" t="s">
        <v>10398</v>
      </c>
      <c r="R2584" s="57" t="s">
        <v>11428</v>
      </c>
      <c r="S2584" s="57" t="s">
        <v>11429</v>
      </c>
      <c r="T2584" s="57" t="s">
        <v>11430</v>
      </c>
      <c r="U2584" s="57" t="s">
        <v>23180</v>
      </c>
    </row>
    <row r="2585" ht="15" spans="1:22">
      <c r="A2585" s="52">
        <f t="shared" si="205"/>
        <v>46267</v>
      </c>
      <c r="B2585" t="str">
        <f t="shared" si="206"/>
        <v>AGENT27</v>
      </c>
      <c r="C2585" t="str">
        <f t="shared" si="207"/>
        <v>MELAK</v>
      </c>
      <c r="D2585" t="str">
        <f t="shared" si="208"/>
        <v>SED01</v>
      </c>
      <c r="H2585" t="str">
        <f t="shared" si="209"/>
        <v>2026-09-02 11:01:48</v>
      </c>
      <c r="K2585" t="str" cm="1">
        <f t="array" ref="K2585:L2585">_xlfn.TEXTSPLIT(R2585," ")</f>
        <v>SED01</v>
      </c>
      <c r="L2585" t="str">
        <v>MELAK</v>
      </c>
      <c r="P2585" s="57" t="s">
        <v>23181</v>
      </c>
      <c r="Q2585" s="57" t="s">
        <v>11862</v>
      </c>
      <c r="R2585" s="57" t="s">
        <v>11903</v>
      </c>
      <c r="S2585" s="57" t="s">
        <v>11904</v>
      </c>
      <c r="T2585" s="57" t="s">
        <v>11905</v>
      </c>
      <c r="U2585" s="57" t="s">
        <v>23182</v>
      </c>
      <c r="V2585" t="s">
        <v>7373</v>
      </c>
    </row>
    <row r="2586" ht="15" spans="1:22">
      <c r="A2586" s="52">
        <f t="shared" si="205"/>
        <v>46267</v>
      </c>
      <c r="B2586" t="str">
        <f t="shared" si="206"/>
        <v>AGENT16</v>
      </c>
      <c r="C2586" t="str">
        <f t="shared" si="207"/>
        <v>SMI35A</v>
      </c>
      <c r="D2586" t="str">
        <f t="shared" si="208"/>
        <v>SMI35A</v>
      </c>
      <c r="H2586" t="str">
        <f t="shared" si="209"/>
        <v>2026-09-02 11:00:50</v>
      </c>
      <c r="K2586" t="str" cm="1">
        <f t="array" ref="K2586:L2586">_xlfn.TEXTSPLIT(R2586," ")</f>
        <v>SMI35A</v>
      </c>
      <c r="L2586" t="str">
        <v>SMI35A</v>
      </c>
      <c r="P2586" s="57" t="s">
        <v>23183</v>
      </c>
      <c r="Q2586" s="57" t="s">
        <v>10199</v>
      </c>
      <c r="R2586" s="57" t="s">
        <v>15702</v>
      </c>
      <c r="S2586" s="57" t="s">
        <v>15703</v>
      </c>
      <c r="T2586" s="57" t="s">
        <v>11680</v>
      </c>
      <c r="U2586" s="57" t="s">
        <v>23184</v>
      </c>
      <c r="V2586" t="s">
        <v>23185</v>
      </c>
    </row>
    <row r="2587" ht="15" spans="1:22">
      <c r="A2587" s="52">
        <f t="shared" si="205"/>
        <v>46267</v>
      </c>
      <c r="B2587" t="str">
        <f t="shared" si="206"/>
        <v>AGENT16</v>
      </c>
      <c r="C2587" t="str">
        <f t="shared" si="207"/>
        <v>DC_CISAAT</v>
      </c>
      <c r="D2587" t="str">
        <f t="shared" si="208"/>
        <v>SMI19</v>
      </c>
      <c r="H2587" t="str">
        <f t="shared" si="209"/>
        <v>2026-09-02 10:59:26</v>
      </c>
      <c r="K2587" t="str" cm="1">
        <f t="array" ref="K2587:L2587">_xlfn.TEXTSPLIT(R2587," ")</f>
        <v>SMI19</v>
      </c>
      <c r="L2587" t="str">
        <v>DC_CISAAT</v>
      </c>
      <c r="P2587" s="57" t="s">
        <v>23186</v>
      </c>
      <c r="Q2587" s="57" t="s">
        <v>10199</v>
      </c>
      <c r="R2587" s="57" t="s">
        <v>11678</v>
      </c>
      <c r="S2587" s="57" t="s">
        <v>11679</v>
      </c>
      <c r="T2587" s="57" t="s">
        <v>11680</v>
      </c>
      <c r="U2587" s="57" t="s">
        <v>23187</v>
      </c>
      <c r="V2587" t="s">
        <v>23188</v>
      </c>
    </row>
    <row r="2588" ht="15" spans="1:22">
      <c r="A2588" s="52">
        <f t="shared" si="205"/>
        <v>46267</v>
      </c>
      <c r="B2588" t="str">
        <f t="shared" si="206"/>
        <v>AGENT17</v>
      </c>
      <c r="C2588" t="str">
        <f t="shared" si="207"/>
        <v>CANDIREJO</v>
      </c>
      <c r="D2588" t="str">
        <f t="shared" si="208"/>
        <v>UNG10</v>
      </c>
      <c r="H2588" t="str">
        <f t="shared" si="209"/>
        <v>2026-09-02 10:57:59</v>
      </c>
      <c r="K2588" t="str" cm="1">
        <f t="array" ref="K2588:L2588">_xlfn.TEXTSPLIT(R2588," ")</f>
        <v>UNG10</v>
      </c>
      <c r="L2588" t="str">
        <v>CANDIREJO</v>
      </c>
      <c r="P2588" s="57" t="s">
        <v>23189</v>
      </c>
      <c r="Q2588" s="57" t="s">
        <v>11249</v>
      </c>
      <c r="R2588" s="57" t="s">
        <v>14498</v>
      </c>
      <c r="S2588" s="57" t="s">
        <v>14499</v>
      </c>
      <c r="T2588" s="57" t="s">
        <v>14500</v>
      </c>
      <c r="U2588" s="57" t="s">
        <v>23190</v>
      </c>
      <c r="V2588" t="s">
        <v>7717</v>
      </c>
    </row>
    <row r="2589" ht="15" spans="1:22">
      <c r="A2589" s="52">
        <f t="shared" si="205"/>
        <v>46267</v>
      </c>
      <c r="B2589" t="str">
        <f t="shared" si="206"/>
        <v>AGENT27</v>
      </c>
      <c r="C2589" t="str">
        <f t="shared" si="207"/>
        <v>CP_MUARA_LAWA</v>
      </c>
      <c r="D2589" t="str">
        <f t="shared" si="208"/>
        <v>SED06</v>
      </c>
      <c r="H2589" t="str">
        <f t="shared" si="209"/>
        <v>2026-09-02 10:57:58</v>
      </c>
      <c r="K2589" t="str" cm="1">
        <f t="array" ref="K2589:L2589">_xlfn.TEXTSPLIT(R2589," ")</f>
        <v>SED06</v>
      </c>
      <c r="L2589" t="str">
        <v>CP_MUARA_LAWA</v>
      </c>
      <c r="P2589" s="57" t="s">
        <v>23191</v>
      </c>
      <c r="Q2589" s="57" t="s">
        <v>11862</v>
      </c>
      <c r="R2589" s="57" t="s">
        <v>12842</v>
      </c>
      <c r="S2589" s="57" t="s">
        <v>12973</v>
      </c>
      <c r="T2589" s="57" t="s">
        <v>12974</v>
      </c>
      <c r="U2589" s="57" t="s">
        <v>23192</v>
      </c>
    </row>
    <row r="2590" ht="15" spans="1:22">
      <c r="A2590" s="52">
        <f t="shared" si="205"/>
        <v>46267</v>
      </c>
      <c r="B2590" t="str">
        <f t="shared" si="206"/>
        <v>AGENT05</v>
      </c>
      <c r="C2590" t="str">
        <f t="shared" si="207"/>
        <v>TANJUNG_PINANG</v>
      </c>
      <c r="D2590" t="str">
        <f t="shared" si="208"/>
        <v>TNJ01</v>
      </c>
      <c r="H2590" t="str">
        <f t="shared" si="209"/>
        <v>2026-09-02 10:57:46</v>
      </c>
      <c r="K2590" t="str" cm="1">
        <f t="array" ref="K2590:L2590">_xlfn.TEXTSPLIT(R2590," ")</f>
        <v>TNJ01</v>
      </c>
      <c r="L2590" t="str">
        <v>TANJUNG_PINANG</v>
      </c>
      <c r="P2590" s="57" t="s">
        <v>23193</v>
      </c>
      <c r="Q2590" s="57" t="s">
        <v>10567</v>
      </c>
      <c r="R2590" s="57" t="s">
        <v>12637</v>
      </c>
      <c r="S2590" s="57" t="s">
        <v>12638</v>
      </c>
      <c r="T2590" s="57" t="s">
        <v>12639</v>
      </c>
      <c r="U2590" s="57" t="s">
        <v>23194</v>
      </c>
      <c r="V2590" t="s">
        <v>23195</v>
      </c>
    </row>
    <row r="2591" ht="15" spans="1:22">
      <c r="A2591" s="52">
        <f t="shared" si="205"/>
        <v>46267</v>
      </c>
      <c r="B2591" t="str">
        <f t="shared" si="206"/>
        <v>AGENT16</v>
      </c>
      <c r="C2591" t="str">
        <f t="shared" si="207"/>
        <v>CILUNCAT</v>
      </c>
      <c r="D2591" t="str">
        <f t="shared" si="208"/>
        <v>SOG44</v>
      </c>
      <c r="H2591" t="str">
        <f t="shared" si="209"/>
        <v>2026-09-02 10:57:33</v>
      </c>
      <c r="K2591" t="str" cm="1">
        <f t="array" ref="K2591:L2591">_xlfn.TEXTSPLIT(R2591," ")</f>
        <v>SOG44</v>
      </c>
      <c r="L2591" t="str">
        <v>CILUNCAT</v>
      </c>
      <c r="P2591" s="57" t="s">
        <v>23196</v>
      </c>
      <c r="Q2591" s="57" t="s">
        <v>10199</v>
      </c>
      <c r="R2591" s="57" t="s">
        <v>12610</v>
      </c>
      <c r="S2591" s="57" t="s">
        <v>12611</v>
      </c>
      <c r="T2591" s="57" t="s">
        <v>12612</v>
      </c>
      <c r="U2591" s="57" t="s">
        <v>23197</v>
      </c>
      <c r="V2591" t="s">
        <v>12614</v>
      </c>
    </row>
    <row r="2592" ht="15" spans="1:22">
      <c r="A2592" s="52">
        <f t="shared" si="205"/>
        <v>46267</v>
      </c>
      <c r="B2592" t="str">
        <f t="shared" si="206"/>
        <v>AGENT02</v>
      </c>
      <c r="C2592" t="str">
        <f t="shared" si="207"/>
        <v>LINCUN</v>
      </c>
      <c r="D2592" t="str">
        <f t="shared" si="208"/>
        <v>BJI04</v>
      </c>
      <c r="H2592" t="str">
        <f t="shared" si="209"/>
        <v>2026-09-02 10:57:23</v>
      </c>
      <c r="K2592" t="str" cm="1">
        <f t="array" ref="K2592:L2592">_xlfn.TEXTSPLIT(R2592," ")</f>
        <v>BJI04</v>
      </c>
      <c r="L2592" t="str">
        <v>LINCUN</v>
      </c>
      <c r="P2592" s="57" t="s">
        <v>23198</v>
      </c>
      <c r="Q2592" s="57" t="s">
        <v>10443</v>
      </c>
      <c r="R2592" s="57" t="s">
        <v>14259</v>
      </c>
      <c r="S2592" s="57" t="s">
        <v>14260</v>
      </c>
      <c r="T2592" s="57" t="s">
        <v>14261</v>
      </c>
      <c r="U2592" s="57" t="s">
        <v>23199</v>
      </c>
      <c r="V2592" t="s">
        <v>23200</v>
      </c>
    </row>
    <row r="2593" ht="15" spans="1:22">
      <c r="A2593" s="52">
        <f t="shared" si="205"/>
        <v>46267</v>
      </c>
      <c r="B2593" t="str">
        <f t="shared" si="206"/>
        <v>AGENT13</v>
      </c>
      <c r="C2593" t="str">
        <f t="shared" si="207"/>
        <v>DP_MUKTIWARI_01</v>
      </c>
      <c r="D2593" t="str">
        <f t="shared" si="208"/>
        <v>BKI14G</v>
      </c>
      <c r="H2593" t="str">
        <f t="shared" si="209"/>
        <v>2026-09-02 10:56:41</v>
      </c>
      <c r="K2593" t="str" cm="1">
        <f t="array" ref="K2593:L2593">_xlfn.TEXTSPLIT(R2593," ")</f>
        <v>BKI14G</v>
      </c>
      <c r="L2593" t="str">
        <v>DP_MUKTIWARI_01</v>
      </c>
      <c r="P2593" s="57" t="s">
        <v>23201</v>
      </c>
      <c r="Q2593" s="57" t="s">
        <v>10702</v>
      </c>
      <c r="R2593" s="57" t="s">
        <v>11614</v>
      </c>
      <c r="S2593" s="57" t="s">
        <v>11615</v>
      </c>
      <c r="T2593" s="57" t="s">
        <v>11616</v>
      </c>
      <c r="U2593" s="57" t="s">
        <v>23202</v>
      </c>
      <c r="V2593" t="s">
        <v>23203</v>
      </c>
    </row>
    <row r="2594" ht="15" spans="1:22">
      <c r="A2594" s="52">
        <f t="shared" si="205"/>
        <v>46267</v>
      </c>
      <c r="B2594" t="str">
        <f t="shared" si="206"/>
        <v>AGENT26</v>
      </c>
      <c r="C2594" t="str">
        <f t="shared" si="207"/>
        <v>PUTUSSIBAU_BERSATU</v>
      </c>
      <c r="D2594" t="str">
        <f t="shared" si="208"/>
        <v>PSU18</v>
      </c>
      <c r="H2594" t="str">
        <f t="shared" si="209"/>
        <v>2026-09-02 10:55:30</v>
      </c>
      <c r="K2594" t="str" cm="1">
        <f t="array" ref="K2594:L2594">_xlfn.TEXTSPLIT(R2594," ")</f>
        <v>PSU18</v>
      </c>
      <c r="L2594" t="str">
        <v>PUTUSSIBAU_BERSATU</v>
      </c>
      <c r="P2594" s="57" t="s">
        <v>23204</v>
      </c>
      <c r="Q2594" s="57" t="s">
        <v>10307</v>
      </c>
      <c r="R2594" s="57" t="s">
        <v>15119</v>
      </c>
      <c r="S2594" s="57" t="s">
        <v>15120</v>
      </c>
      <c r="T2594" s="57" t="s">
        <v>15121</v>
      </c>
      <c r="U2594" s="57" t="s">
        <v>23205</v>
      </c>
      <c r="V2594" t="s">
        <v>23206</v>
      </c>
    </row>
    <row r="2595" ht="15" spans="1:22">
      <c r="A2595" s="52">
        <f t="shared" si="205"/>
        <v>46267</v>
      </c>
      <c r="B2595" t="str">
        <f t="shared" si="206"/>
        <v>AGENT19</v>
      </c>
      <c r="C2595" t="str">
        <f t="shared" si="207"/>
        <v>PROPPO</v>
      </c>
      <c r="D2595" t="str">
        <f t="shared" si="208"/>
        <v>PKS07</v>
      </c>
      <c r="H2595" t="str">
        <f t="shared" si="209"/>
        <v>2026-09-02 10:55:22</v>
      </c>
      <c r="K2595" t="str" cm="1">
        <f t="array" ref="K2595:L2595">_xlfn.TEXTSPLIT(R2595," ")</f>
        <v>PKS07</v>
      </c>
      <c r="L2595" t="str">
        <v>PROPPO</v>
      </c>
      <c r="P2595" s="57" t="s">
        <v>23207</v>
      </c>
      <c r="Q2595" s="57" t="s">
        <v>10181</v>
      </c>
      <c r="R2595" s="57" t="s">
        <v>23208</v>
      </c>
      <c r="S2595" s="57" t="s">
        <v>23209</v>
      </c>
      <c r="T2595" s="57" t="s">
        <v>23210</v>
      </c>
      <c r="U2595" s="57" t="s">
        <v>23211</v>
      </c>
      <c r="V2595" t="s">
        <v>23212</v>
      </c>
    </row>
    <row r="2596" ht="15" spans="1:22">
      <c r="A2596" s="52">
        <f t="shared" si="205"/>
        <v>46267</v>
      </c>
      <c r="B2596" t="str">
        <f t="shared" si="206"/>
        <v>AGENT19</v>
      </c>
      <c r="C2596" t="str">
        <f t="shared" si="207"/>
        <v>PADANGAN</v>
      </c>
      <c r="D2596" t="str">
        <f t="shared" si="208"/>
        <v>BJE02</v>
      </c>
      <c r="H2596" t="str">
        <f t="shared" si="209"/>
        <v>2026-09-02 10:55:16</v>
      </c>
      <c r="K2596" t="str" cm="1">
        <f t="array" ref="K2596:L2596">_xlfn.TEXTSPLIT(R2596," ")</f>
        <v>BJE02</v>
      </c>
      <c r="L2596" t="str">
        <v>PADANGAN</v>
      </c>
      <c r="P2596" s="57" t="s">
        <v>23213</v>
      </c>
      <c r="Q2596" s="57" t="s">
        <v>10181</v>
      </c>
      <c r="R2596" s="57" t="s">
        <v>21674</v>
      </c>
      <c r="S2596" s="57" t="s">
        <v>21675</v>
      </c>
      <c r="T2596" s="57" t="s">
        <v>21676</v>
      </c>
      <c r="U2596" s="57" t="s">
        <v>23214</v>
      </c>
      <c r="V2596" t="s">
        <v>21678</v>
      </c>
    </row>
    <row r="2597" ht="15" spans="1:22">
      <c r="A2597" s="52">
        <f t="shared" si="205"/>
        <v>46267</v>
      </c>
      <c r="B2597" t="str">
        <f t="shared" si="206"/>
        <v>AGENT27</v>
      </c>
      <c r="C2597" t="str">
        <f t="shared" si="207"/>
        <v>SANGATA_SELATAN</v>
      </c>
      <c r="D2597" t="str">
        <f t="shared" si="208"/>
        <v>SGT11A</v>
      </c>
      <c r="H2597" t="str">
        <f t="shared" si="209"/>
        <v>2026-09-02 10:54:59</v>
      </c>
      <c r="K2597" t="str" cm="1">
        <f t="array" ref="K2597:L2597">_xlfn.TEXTSPLIT(R2597," ")</f>
        <v>SGT11A</v>
      </c>
      <c r="L2597" t="str">
        <v>SANGATA_SELATAN</v>
      </c>
      <c r="P2597" s="57" t="s">
        <v>23215</v>
      </c>
      <c r="Q2597" s="57" t="s">
        <v>11862</v>
      </c>
      <c r="R2597" s="57" t="s">
        <v>11908</v>
      </c>
      <c r="S2597" s="57" t="s">
        <v>11909</v>
      </c>
      <c r="T2597" s="57" t="s">
        <v>11910</v>
      </c>
      <c r="U2597" s="57" t="s">
        <v>23216</v>
      </c>
    </row>
    <row r="2598" ht="15" spans="1:22">
      <c r="A2598" s="52">
        <f t="shared" si="205"/>
        <v>46267</v>
      </c>
      <c r="B2598" t="str">
        <f t="shared" si="206"/>
        <v>AGENT26</v>
      </c>
      <c r="C2598" t="str">
        <f t="shared" si="207"/>
        <v>MELAWI_PINOH</v>
      </c>
      <c r="D2598" t="str">
        <f t="shared" si="208"/>
        <v>MLW01A</v>
      </c>
      <c r="H2598" t="str">
        <f t="shared" si="209"/>
        <v>2026-09-02 10:54:52</v>
      </c>
      <c r="K2598" t="str" cm="1">
        <f t="array" ref="K2598:L2598">_xlfn.TEXTSPLIT(R2598," ")</f>
        <v>MLW01A</v>
      </c>
      <c r="L2598" t="str">
        <v>MELAWI_PINOH</v>
      </c>
      <c r="P2598" s="57" t="s">
        <v>23217</v>
      </c>
      <c r="Q2598" s="57" t="s">
        <v>10307</v>
      </c>
      <c r="R2598" s="57" t="s">
        <v>14358</v>
      </c>
      <c r="S2598" s="57" t="s">
        <v>14359</v>
      </c>
      <c r="T2598" s="57" t="s">
        <v>14360</v>
      </c>
      <c r="U2598" s="57" t="s">
        <v>23218</v>
      </c>
    </row>
    <row r="2599" ht="15" spans="1:22">
      <c r="A2599" s="52">
        <f t="shared" si="205"/>
        <v>46267</v>
      </c>
      <c r="B2599" t="str">
        <f t="shared" si="206"/>
        <v>AGENT22</v>
      </c>
      <c r="C2599" t="str">
        <f t="shared" si="207"/>
        <v>TANRU_TEDONG</v>
      </c>
      <c r="D2599" t="str">
        <f t="shared" si="208"/>
        <v>SDR03</v>
      </c>
      <c r="H2599" t="str">
        <f t="shared" si="209"/>
        <v>2026-09-02 10:54:38</v>
      </c>
      <c r="K2599" t="str" cm="1">
        <f t="array" ref="K2599:L2599">_xlfn.TEXTSPLIT(R2599," ")</f>
        <v>SDR03</v>
      </c>
      <c r="L2599" t="str">
        <v>TANRU_TEDONG</v>
      </c>
      <c r="P2599" s="57" t="s">
        <v>23219</v>
      </c>
      <c r="Q2599" s="57" t="s">
        <v>11133</v>
      </c>
      <c r="R2599" s="57" t="s">
        <v>14980</v>
      </c>
      <c r="S2599" s="57" t="s">
        <v>14981</v>
      </c>
      <c r="T2599" s="57" t="s">
        <v>14982</v>
      </c>
      <c r="U2599" s="57" t="s">
        <v>23220</v>
      </c>
    </row>
    <row r="2600" ht="15" spans="1:22">
      <c r="A2600" s="52">
        <f t="shared" si="205"/>
        <v>46267</v>
      </c>
      <c r="B2600" t="str">
        <f t="shared" si="206"/>
        <v>AGENT17</v>
      </c>
      <c r="C2600" t="str">
        <f t="shared" si="207"/>
        <v>GUBUG</v>
      </c>
      <c r="D2600" t="str">
        <f t="shared" si="208"/>
        <v>PDD04</v>
      </c>
      <c r="H2600" t="str">
        <f t="shared" si="209"/>
        <v>2026-09-02 10:54:12</v>
      </c>
      <c r="K2600" t="str" cm="1">
        <f t="array" ref="K2600:L2600">_xlfn.TEXTSPLIT(R2600," ")</f>
        <v>PDD04</v>
      </c>
      <c r="L2600" t="str">
        <v>GUBUG</v>
      </c>
      <c r="P2600" s="57" t="s">
        <v>23221</v>
      </c>
      <c r="Q2600" s="57" t="s">
        <v>11249</v>
      </c>
      <c r="R2600" s="57" t="s">
        <v>12820</v>
      </c>
      <c r="S2600" s="57" t="s">
        <v>12821</v>
      </c>
      <c r="T2600" s="57" t="s">
        <v>12822</v>
      </c>
      <c r="U2600" s="57" t="s">
        <v>23222</v>
      </c>
      <c r="V2600" t="s">
        <v>23223</v>
      </c>
    </row>
    <row r="2601" ht="15" spans="1:22">
      <c r="A2601" s="52">
        <f t="shared" si="205"/>
        <v>46267</v>
      </c>
      <c r="B2601" t="str">
        <f t="shared" si="206"/>
        <v>AGENT12</v>
      </c>
      <c r="C2601" t="str">
        <f t="shared" si="207"/>
        <v>CENDANA_BAKTI_JAYA</v>
      </c>
      <c r="D2601" t="str">
        <f t="shared" si="208"/>
        <v>CIP07B</v>
      </c>
      <c r="H2601" t="str">
        <f t="shared" si="209"/>
        <v>2026-09-02 10:53:48</v>
      </c>
      <c r="K2601" t="str" cm="1">
        <f t="array" ref="K2601:L2601">_xlfn.TEXTSPLIT(R2601," ")</f>
        <v>CIP07B</v>
      </c>
      <c r="L2601" t="str">
        <v>CENDANA_BAKTI_JAYA</v>
      </c>
      <c r="P2601" s="57" t="s">
        <v>23224</v>
      </c>
      <c r="Q2601" s="57" t="s">
        <v>10656</v>
      </c>
      <c r="R2601" s="57" t="s">
        <v>10916</v>
      </c>
      <c r="S2601" s="57" t="s">
        <v>10917</v>
      </c>
      <c r="T2601" s="57" t="s">
        <v>10918</v>
      </c>
      <c r="U2601" s="57" t="s">
        <v>23225</v>
      </c>
      <c r="V2601" t="s">
        <v>23226</v>
      </c>
    </row>
    <row r="2602" ht="15" spans="1:22">
      <c r="A2602" s="52">
        <f t="shared" si="205"/>
        <v>46267</v>
      </c>
      <c r="B2602" t="str">
        <f t="shared" si="206"/>
        <v>AGENT05</v>
      </c>
      <c r="C2602" t="str">
        <f t="shared" si="207"/>
        <v>PALMATAK</v>
      </c>
      <c r="D2602" t="str">
        <f t="shared" si="208"/>
        <v>ANA04</v>
      </c>
      <c r="H2602" t="str">
        <f t="shared" si="209"/>
        <v>2026-09-02 10:53:19</v>
      </c>
      <c r="K2602" t="str" cm="1">
        <f t="array" ref="K2602:L2602">_xlfn.TEXTSPLIT(R2602," ")</f>
        <v>ANA04</v>
      </c>
      <c r="L2602" t="str">
        <v>PALMATAK</v>
      </c>
      <c r="P2602" s="57" t="s">
        <v>23227</v>
      </c>
      <c r="Q2602" s="57" t="s">
        <v>10567</v>
      </c>
      <c r="R2602" s="57" t="s">
        <v>14520</v>
      </c>
      <c r="S2602" s="57" t="s">
        <v>14521</v>
      </c>
      <c r="T2602" s="57" t="s">
        <v>14522</v>
      </c>
      <c r="U2602" s="57" t="s">
        <v>23228</v>
      </c>
    </row>
    <row r="2603" ht="15" spans="1:22">
      <c r="A2603" s="52">
        <f t="shared" si="205"/>
        <v>46267</v>
      </c>
      <c r="B2603" t="str">
        <f t="shared" si="206"/>
        <v>AGENT18</v>
      </c>
      <c r="C2603" t="str">
        <f t="shared" si="207"/>
        <v>UMBULHARJO</v>
      </c>
      <c r="D2603" t="str">
        <f t="shared" si="208"/>
        <v>JOG02</v>
      </c>
      <c r="H2603" t="str">
        <f t="shared" si="209"/>
        <v>2026-09-02 10:53:08</v>
      </c>
      <c r="K2603" t="str" cm="1">
        <f t="array" ref="K2603:L2603">_xlfn.TEXTSPLIT(R2603," ")</f>
        <v>JOG02</v>
      </c>
      <c r="L2603" t="str">
        <v>UMBULHARJO</v>
      </c>
      <c r="P2603" s="57" t="s">
        <v>23229</v>
      </c>
      <c r="Q2603" s="57" t="s">
        <v>10385</v>
      </c>
      <c r="R2603" s="57" t="s">
        <v>13868</v>
      </c>
      <c r="S2603" s="57" t="s">
        <v>13869</v>
      </c>
      <c r="T2603" s="57" t="s">
        <v>7655</v>
      </c>
      <c r="U2603" s="57" t="s">
        <v>23230</v>
      </c>
      <c r="V2603" t="s">
        <v>23231</v>
      </c>
    </row>
    <row r="2604" ht="15" spans="1:22">
      <c r="A2604" s="52">
        <f t="shared" si="205"/>
        <v>46267</v>
      </c>
      <c r="B2604" t="str">
        <f t="shared" si="206"/>
        <v>AGENT19</v>
      </c>
      <c r="C2604" t="str">
        <f t="shared" si="207"/>
        <v>BABADAN_RAYA</v>
      </c>
      <c r="D2604" t="str">
        <f t="shared" si="208"/>
        <v>PNO04</v>
      </c>
      <c r="H2604" t="str">
        <f t="shared" si="209"/>
        <v>2026-09-02 10:50:48</v>
      </c>
      <c r="K2604" t="str" cm="1">
        <f t="array" ref="K2604:L2604">_xlfn.TEXTSPLIT(R2604," ")</f>
        <v>PNO04</v>
      </c>
      <c r="L2604" t="str">
        <v>BABADAN_RAYA</v>
      </c>
      <c r="P2604" s="57" t="s">
        <v>23232</v>
      </c>
      <c r="Q2604" s="57" t="s">
        <v>10181</v>
      </c>
      <c r="R2604" s="57" t="s">
        <v>12353</v>
      </c>
      <c r="S2604" s="57" t="s">
        <v>12354</v>
      </c>
      <c r="T2604" s="57" t="s">
        <v>12355</v>
      </c>
      <c r="U2604" s="57" t="s">
        <v>23233</v>
      </c>
      <c r="V2604" t="s">
        <v>23234</v>
      </c>
    </row>
    <row r="2605" ht="15" spans="1:22">
      <c r="A2605" s="52">
        <f t="shared" si="205"/>
        <v>46267</v>
      </c>
      <c r="B2605" t="str">
        <f t="shared" si="206"/>
        <v>AGENT08</v>
      </c>
      <c r="C2605" t="str">
        <f t="shared" si="207"/>
        <v>KIKIM</v>
      </c>
      <c r="D2605" t="str">
        <f t="shared" si="208"/>
        <v>LHT03</v>
      </c>
      <c r="H2605" t="str">
        <f t="shared" si="209"/>
        <v>2026-09-02 10:50:33</v>
      </c>
      <c r="K2605" t="str" cm="1">
        <f t="array" ref="K2605:L2605">_xlfn.TEXTSPLIT(R2605," ")</f>
        <v>LHT03</v>
      </c>
      <c r="L2605" t="str">
        <v>KIKIM</v>
      </c>
      <c r="P2605" s="57" t="s">
        <v>23235</v>
      </c>
      <c r="Q2605" s="57" t="s">
        <v>10398</v>
      </c>
      <c r="R2605" s="57" t="s">
        <v>12121</v>
      </c>
      <c r="S2605" s="57" t="s">
        <v>23236</v>
      </c>
      <c r="T2605" s="57" t="s">
        <v>23237</v>
      </c>
      <c r="U2605" s="57" t="s">
        <v>23238</v>
      </c>
      <c r="V2605" t="s">
        <v>9761</v>
      </c>
    </row>
    <row r="2606" ht="15" spans="1:22">
      <c r="A2606" s="52">
        <f t="shared" si="205"/>
        <v>46267</v>
      </c>
      <c r="B2606" t="str">
        <f t="shared" si="206"/>
        <v>AGENT26</v>
      </c>
      <c r="C2606" t="str">
        <f t="shared" si="207"/>
        <v>MEMPAWAH_KOTA</v>
      </c>
      <c r="D2606" t="str">
        <f t="shared" si="208"/>
        <v>MMW09</v>
      </c>
      <c r="H2606" t="str">
        <f t="shared" si="209"/>
        <v>2026-09-02 10:50:25</v>
      </c>
      <c r="K2606" t="str" cm="1">
        <f t="array" ref="K2606:L2606">_xlfn.TEXTSPLIT(R2606," ")</f>
        <v>MMW09</v>
      </c>
      <c r="L2606" t="str">
        <v>MEMPAWAH_KOTA</v>
      </c>
      <c r="P2606" s="57" t="s">
        <v>23239</v>
      </c>
      <c r="Q2606" s="57" t="s">
        <v>10307</v>
      </c>
      <c r="R2606" s="57" t="s">
        <v>14233</v>
      </c>
      <c r="S2606" s="57" t="s">
        <v>14234</v>
      </c>
      <c r="T2606" s="57" t="s">
        <v>14235</v>
      </c>
      <c r="U2606" s="57" t="s">
        <v>23240</v>
      </c>
    </row>
    <row r="2607" ht="15" spans="1:22">
      <c r="A2607" s="52">
        <f t="shared" si="205"/>
        <v>46267</v>
      </c>
      <c r="B2607" t="str">
        <f t="shared" si="206"/>
        <v>AGENT17</v>
      </c>
      <c r="C2607" t="str">
        <f t="shared" si="207"/>
        <v>PEKALONGAN</v>
      </c>
      <c r="D2607" t="str">
        <f t="shared" si="208"/>
        <v>PKL01</v>
      </c>
      <c r="H2607" t="str">
        <f t="shared" si="209"/>
        <v>2026-09-02 10:50:05</v>
      </c>
      <c r="K2607" t="str" cm="1">
        <f t="array" ref="K2607:L2607">_xlfn.TEXTSPLIT(R2607," ")</f>
        <v>PKL01</v>
      </c>
      <c r="L2607" t="str">
        <v>PEKALONGAN</v>
      </c>
      <c r="P2607" s="57" t="s">
        <v>23241</v>
      </c>
      <c r="Q2607" s="57" t="s">
        <v>11249</v>
      </c>
      <c r="R2607" s="57" t="s">
        <v>13492</v>
      </c>
      <c r="S2607" s="57" t="s">
        <v>13493</v>
      </c>
      <c r="T2607" s="57" t="s">
        <v>13494</v>
      </c>
      <c r="U2607" s="57" t="s">
        <v>23242</v>
      </c>
      <c r="V2607" t="s">
        <v>23243</v>
      </c>
    </row>
    <row r="2608" ht="15" spans="1:22">
      <c r="A2608" s="52">
        <f t="shared" si="205"/>
        <v>46267</v>
      </c>
      <c r="B2608" t="str">
        <f t="shared" si="206"/>
        <v>AGENT03</v>
      </c>
      <c r="C2608" t="str">
        <f t="shared" si="207"/>
        <v>PAKPAHAN</v>
      </c>
      <c r="D2608" t="str">
        <f t="shared" si="208"/>
        <v>SIB07</v>
      </c>
      <c r="H2608" t="str">
        <f t="shared" si="209"/>
        <v>2026-09-02 10:50:00</v>
      </c>
      <c r="K2608" t="str" cm="1">
        <f t="array" ref="K2608:L2608">_xlfn.TEXTSPLIT(R2608," ")</f>
        <v>SIB07</v>
      </c>
      <c r="L2608" t="str">
        <v>PAKPAHAN</v>
      </c>
      <c r="P2608" s="57" t="s">
        <v>23244</v>
      </c>
      <c r="Q2608" s="57" t="s">
        <v>10236</v>
      </c>
      <c r="R2608" s="57" t="s">
        <v>12892</v>
      </c>
      <c r="S2608" s="57" t="s">
        <v>12893</v>
      </c>
      <c r="T2608" s="57" t="s">
        <v>12894</v>
      </c>
      <c r="U2608" s="57" t="s">
        <v>23245</v>
      </c>
      <c r="V2608" t="s">
        <v>23246</v>
      </c>
    </row>
    <row r="2609" ht="15" spans="1:22">
      <c r="A2609" s="52">
        <f t="shared" si="205"/>
        <v>46267</v>
      </c>
      <c r="B2609" t="str">
        <f t="shared" si="206"/>
        <v>AGENT16</v>
      </c>
      <c r="C2609" t="str">
        <f t="shared" si="207"/>
        <v>DC_PEUNDEUY</v>
      </c>
      <c r="D2609" t="str">
        <f t="shared" si="208"/>
        <v>SOG33</v>
      </c>
      <c r="H2609" t="str">
        <f t="shared" si="209"/>
        <v>2026-09-02 10:50:00</v>
      </c>
      <c r="K2609" t="str" cm="1">
        <f t="array" ref="K2609:L2609">_xlfn.TEXTSPLIT(R2609," ")</f>
        <v>SOG33</v>
      </c>
      <c r="L2609" t="str">
        <v>DC_PEUNDEUY</v>
      </c>
      <c r="P2609" s="57" t="s">
        <v>23244</v>
      </c>
      <c r="Q2609" s="57" t="s">
        <v>10199</v>
      </c>
      <c r="R2609" s="57" t="s">
        <v>23247</v>
      </c>
      <c r="S2609" s="57" t="s">
        <v>23248</v>
      </c>
      <c r="T2609" s="57" t="s">
        <v>23249</v>
      </c>
      <c r="U2609" s="57" t="s">
        <v>23250</v>
      </c>
    </row>
    <row r="2610" ht="15" spans="1:22">
      <c r="A2610" s="52">
        <f t="shared" si="205"/>
        <v>46267</v>
      </c>
      <c r="B2610" t="str">
        <f t="shared" si="206"/>
        <v>AGENT27</v>
      </c>
      <c r="C2610" t="str">
        <f t="shared" si="207"/>
        <v>TANJUNG_SELOR</v>
      </c>
      <c r="D2610" t="str">
        <f t="shared" si="208"/>
        <v>TZO01</v>
      </c>
      <c r="H2610" t="str">
        <f t="shared" si="209"/>
        <v>2026-09-02 10:49:34</v>
      </c>
      <c r="K2610" t="str" cm="1">
        <f t="array" ref="K2610:L2610">_xlfn.TEXTSPLIT(R2610," ")</f>
        <v>TZO01</v>
      </c>
      <c r="L2610" t="str">
        <v>TANJUNG_SELOR</v>
      </c>
      <c r="P2610" s="57" t="s">
        <v>23251</v>
      </c>
      <c r="Q2610" s="57" t="s">
        <v>11862</v>
      </c>
      <c r="R2610" s="57" t="s">
        <v>16201</v>
      </c>
      <c r="S2610" s="57" t="s">
        <v>16202</v>
      </c>
      <c r="T2610" s="57" t="s">
        <v>16203</v>
      </c>
      <c r="U2610" s="57" t="s">
        <v>23252</v>
      </c>
      <c r="V2610" t="s">
        <v>23253</v>
      </c>
    </row>
    <row r="2611" ht="15" spans="1:22">
      <c r="A2611" s="52">
        <f t="shared" si="205"/>
        <v>46267</v>
      </c>
      <c r="B2611" t="str">
        <f t="shared" si="206"/>
        <v>AGENT12</v>
      </c>
      <c r="C2611" t="str">
        <f t="shared" si="207"/>
        <v>WARUNG_BANTEN</v>
      </c>
      <c r="D2611" t="str">
        <f t="shared" si="208"/>
        <v>RKS22</v>
      </c>
      <c r="H2611" t="str">
        <f t="shared" si="209"/>
        <v>2026-09-02 10:49:26</v>
      </c>
      <c r="K2611" t="str" cm="1">
        <f t="array" ref="K2611:L2611">_xlfn.TEXTSPLIT(R2611," ")</f>
        <v>RKS22</v>
      </c>
      <c r="L2611" t="str">
        <v>WARUNG_BANTEN</v>
      </c>
      <c r="P2611" s="57" t="s">
        <v>23254</v>
      </c>
      <c r="Q2611" s="57" t="s">
        <v>10656</v>
      </c>
      <c r="R2611" s="57" t="s">
        <v>23255</v>
      </c>
      <c r="S2611" s="57" t="s">
        <v>23256</v>
      </c>
      <c r="T2611" s="57" t="s">
        <v>23257</v>
      </c>
      <c r="U2611" s="57" t="s">
        <v>23258</v>
      </c>
      <c r="V2611" t="s">
        <v>23259</v>
      </c>
    </row>
    <row r="2612" ht="15" spans="1:22">
      <c r="A2612" s="52">
        <f t="shared" si="205"/>
        <v>46267</v>
      </c>
      <c r="B2612" t="str">
        <f t="shared" si="206"/>
        <v>AGENT18</v>
      </c>
      <c r="C2612" t="str">
        <f t="shared" si="207"/>
        <v>NGUNTORONADI</v>
      </c>
      <c r="D2612" t="str">
        <f t="shared" si="208"/>
        <v>WGI11</v>
      </c>
      <c r="H2612" t="str">
        <f t="shared" si="209"/>
        <v>2026-09-02 10:48:48</v>
      </c>
      <c r="K2612" t="str" cm="1">
        <f t="array" ref="K2612:L2612">_xlfn.TEXTSPLIT(R2612," ")</f>
        <v>WGI11</v>
      </c>
      <c r="L2612" t="str">
        <v>NGUNTORONADI</v>
      </c>
      <c r="P2612" s="57" t="s">
        <v>23260</v>
      </c>
      <c r="Q2612" s="57" t="s">
        <v>10385</v>
      </c>
      <c r="R2612" s="57" t="s">
        <v>14092</v>
      </c>
      <c r="S2612" s="57" t="s">
        <v>14093</v>
      </c>
      <c r="T2612" s="57" t="s">
        <v>14094</v>
      </c>
      <c r="U2612" s="57" t="s">
        <v>23261</v>
      </c>
      <c r="V2612" t="s">
        <v>23262</v>
      </c>
    </row>
    <row r="2613" ht="15" spans="1:22">
      <c r="A2613" s="52">
        <f t="shared" si="205"/>
        <v>46267</v>
      </c>
      <c r="B2613" t="str">
        <f t="shared" si="206"/>
        <v>AGENT26</v>
      </c>
      <c r="C2613" t="str">
        <f t="shared" si="207"/>
        <v>UTI_USMAN</v>
      </c>
      <c r="D2613" t="str">
        <f t="shared" si="208"/>
        <v>TTT19</v>
      </c>
      <c r="H2613" t="str">
        <f t="shared" si="209"/>
        <v>2026-09-02 10:47:57</v>
      </c>
      <c r="K2613" t="str" cm="1">
        <f t="array" ref="K2613:L2613">_xlfn.TEXTSPLIT(R2613," ")</f>
        <v>TTT19</v>
      </c>
      <c r="L2613" t="str">
        <v>UTI_USMAN</v>
      </c>
      <c r="P2613" s="57" t="s">
        <v>23263</v>
      </c>
      <c r="Q2613" s="57" t="s">
        <v>10307</v>
      </c>
      <c r="R2613" s="57" t="s">
        <v>12177</v>
      </c>
      <c r="S2613" s="57" t="s">
        <v>12178</v>
      </c>
      <c r="T2613" s="57" t="s">
        <v>12179</v>
      </c>
      <c r="U2613" s="57" t="s">
        <v>23264</v>
      </c>
      <c r="V2613" t="s">
        <v>23265</v>
      </c>
    </row>
    <row r="2614" ht="15" spans="1:22">
      <c r="A2614" s="52">
        <f t="shared" si="205"/>
        <v>46267</v>
      </c>
      <c r="B2614" t="str">
        <f t="shared" si="206"/>
        <v>AGENT16</v>
      </c>
      <c r="C2614" t="str">
        <f t="shared" si="207"/>
        <v>CJR17A</v>
      </c>
      <c r="D2614" t="str">
        <f t="shared" si="208"/>
        <v>CJR17A</v>
      </c>
      <c r="H2614" t="str">
        <f t="shared" si="209"/>
        <v>2026-09-02 10:47:49</v>
      </c>
      <c r="K2614" t="str" cm="1">
        <f t="array" ref="K2614:L2614">_xlfn.TEXTSPLIT(R2614," ")</f>
        <v>CJR17A</v>
      </c>
      <c r="L2614" t="str">
        <v>CJR17A</v>
      </c>
      <c r="P2614" s="57" t="s">
        <v>23266</v>
      </c>
      <c r="Q2614" s="57" t="s">
        <v>10199</v>
      </c>
      <c r="R2614" s="57" t="s">
        <v>23267</v>
      </c>
      <c r="S2614" s="57" t="s">
        <v>23268</v>
      </c>
      <c r="T2614" s="57" t="s">
        <v>23269</v>
      </c>
      <c r="U2614" s="57" t="s">
        <v>23270</v>
      </c>
      <c r="V2614" t="s">
        <v>23271</v>
      </c>
    </row>
    <row r="2615" ht="15" spans="1:22">
      <c r="A2615" s="52">
        <f t="shared" si="205"/>
        <v>46267</v>
      </c>
      <c r="B2615" t="str">
        <f t="shared" si="206"/>
        <v>AGENT16</v>
      </c>
      <c r="C2615" t="str">
        <f t="shared" si="207"/>
        <v>DC_CIMAHI_SELATAN</v>
      </c>
      <c r="D2615" t="str">
        <f t="shared" si="208"/>
        <v>CIM07</v>
      </c>
      <c r="H2615" t="str">
        <f t="shared" si="209"/>
        <v>2026-09-02 10:47:29</v>
      </c>
      <c r="K2615" t="str" cm="1">
        <f t="array" ref="K2615:L2615">_xlfn.TEXTSPLIT(R2615," ")</f>
        <v>CIM07</v>
      </c>
      <c r="L2615" t="str">
        <v>DC_CIMAHI_SELATAN</v>
      </c>
      <c r="P2615" s="57" t="s">
        <v>23272</v>
      </c>
      <c r="Q2615" s="57" t="s">
        <v>10199</v>
      </c>
      <c r="R2615" s="57" t="s">
        <v>13570</v>
      </c>
      <c r="S2615" s="57" t="s">
        <v>13571</v>
      </c>
      <c r="T2615" s="57" t="s">
        <v>13572</v>
      </c>
      <c r="U2615" s="57" t="s">
        <v>23273</v>
      </c>
    </row>
    <row r="2616" ht="15" spans="1:22">
      <c r="A2616" s="52">
        <f t="shared" si="205"/>
        <v>46267</v>
      </c>
      <c r="B2616" t="str">
        <f t="shared" si="206"/>
        <v>AGENT01</v>
      </c>
      <c r="C2616" t="str">
        <f t="shared" si="207"/>
        <v>JANTHO</v>
      </c>
      <c r="D2616" t="str">
        <f t="shared" si="208"/>
        <v>JTO01</v>
      </c>
      <c r="H2616" t="str">
        <f t="shared" si="209"/>
        <v>2026-09-02 10:47:29</v>
      </c>
      <c r="K2616" t="str" cm="1">
        <f t="array" ref="K2616:L2616">_xlfn.TEXTSPLIT(R2616," ")</f>
        <v>JTO01</v>
      </c>
      <c r="L2616" t="str">
        <v>JANTHO</v>
      </c>
      <c r="P2616" s="57" t="s">
        <v>23272</v>
      </c>
      <c r="Q2616" s="57" t="s">
        <v>10486</v>
      </c>
      <c r="R2616" s="57" t="s">
        <v>14552</v>
      </c>
      <c r="S2616" s="57" t="s">
        <v>14553</v>
      </c>
      <c r="T2616" s="57" t="s">
        <v>14554</v>
      </c>
      <c r="U2616" s="57" t="s">
        <v>23274</v>
      </c>
      <c r="V2616" t="s">
        <v>23275</v>
      </c>
    </row>
    <row r="2617" ht="15" spans="1:22">
      <c r="A2617" s="52">
        <f t="shared" si="205"/>
        <v>46267</v>
      </c>
      <c r="B2617" t="str">
        <f t="shared" si="206"/>
        <v>AGENT04</v>
      </c>
      <c r="C2617" t="str">
        <f t="shared" si="207"/>
        <v>DUMAI_TIMUR_01</v>
      </c>
      <c r="D2617" t="str">
        <f t="shared" si="208"/>
        <v>DUM05</v>
      </c>
      <c r="H2617" t="str">
        <f t="shared" si="209"/>
        <v>2026-09-02 10:47:06</v>
      </c>
      <c r="K2617" t="str" cm="1">
        <f t="array" ref="K2617:L2617">_xlfn.TEXTSPLIT(R2617," ")</f>
        <v>DUM05</v>
      </c>
      <c r="L2617" t="str">
        <v>DUMAI_TIMUR_01</v>
      </c>
      <c r="P2617" s="57" t="s">
        <v>23276</v>
      </c>
      <c r="Q2617" s="57" t="s">
        <v>10193</v>
      </c>
      <c r="R2617" s="57" t="s">
        <v>16984</v>
      </c>
      <c r="S2617" s="57" t="s">
        <v>16985</v>
      </c>
      <c r="T2617" s="57" t="s">
        <v>16986</v>
      </c>
      <c r="U2617" s="57" t="s">
        <v>23277</v>
      </c>
      <c r="V2617" t="s">
        <v>23278</v>
      </c>
    </row>
    <row r="2618" ht="15" spans="1:22">
      <c r="A2618" s="52">
        <f t="shared" si="205"/>
        <v>46267</v>
      </c>
      <c r="B2618" t="str">
        <f t="shared" si="206"/>
        <v>AGENT27</v>
      </c>
      <c r="C2618" t="str">
        <f t="shared" si="207"/>
        <v>CP_LOA_TEBU</v>
      </c>
      <c r="D2618" t="str">
        <f t="shared" si="208"/>
        <v>TWR11</v>
      </c>
      <c r="H2618" t="str">
        <f t="shared" si="209"/>
        <v>2026-09-02 10:47:04</v>
      </c>
      <c r="K2618" t="str" cm="1">
        <f t="array" ref="K2618:L2618">_xlfn.TEXTSPLIT(R2618," ")</f>
        <v>TWR11</v>
      </c>
      <c r="L2618" t="str">
        <v>CP_LOA_TEBU</v>
      </c>
      <c r="P2618" s="57" t="s">
        <v>23279</v>
      </c>
      <c r="Q2618" s="57" t="s">
        <v>11862</v>
      </c>
      <c r="R2618" s="57" t="s">
        <v>13038</v>
      </c>
      <c r="S2618" s="57" t="s">
        <v>13039</v>
      </c>
      <c r="T2618" s="57" t="s">
        <v>13040</v>
      </c>
      <c r="U2618" s="57" t="s">
        <v>23280</v>
      </c>
    </row>
    <row r="2619" ht="15" spans="1:22">
      <c r="A2619" s="52">
        <f t="shared" si="205"/>
        <v>46267</v>
      </c>
      <c r="B2619" t="str">
        <f t="shared" si="206"/>
        <v>AGENT16</v>
      </c>
      <c r="C2619" t="str">
        <f t="shared" si="207"/>
        <v>CRN03E</v>
      </c>
      <c r="D2619" t="str">
        <f t="shared" si="208"/>
        <v>CRN03E</v>
      </c>
      <c r="H2619" t="str">
        <f t="shared" si="209"/>
        <v>2026-09-02 10:46:44</v>
      </c>
      <c r="K2619" t="str" cm="1">
        <f t="array" ref="K2619:L2619">_xlfn.TEXTSPLIT(R2619," ")</f>
        <v>CRN03E</v>
      </c>
      <c r="L2619" t="str">
        <v>CRN03E</v>
      </c>
      <c r="P2619" s="57" t="s">
        <v>23281</v>
      </c>
      <c r="Q2619" s="57" t="s">
        <v>10199</v>
      </c>
      <c r="R2619" s="57" t="s">
        <v>10301</v>
      </c>
      <c r="S2619" s="57" t="s">
        <v>10302</v>
      </c>
      <c r="T2619" s="57" t="s">
        <v>10303</v>
      </c>
      <c r="U2619" s="57" t="s">
        <v>23282</v>
      </c>
      <c r="V2619" t="s">
        <v>7373</v>
      </c>
    </row>
    <row r="2620" ht="15" spans="1:22">
      <c r="A2620" s="52">
        <f t="shared" si="205"/>
        <v>46267</v>
      </c>
      <c r="B2620" t="str">
        <f t="shared" si="206"/>
        <v>AGENT14</v>
      </c>
      <c r="C2620" t="str">
        <f t="shared" si="207"/>
        <v>DC_BOGOR_KOTA</v>
      </c>
      <c r="D2620" t="str">
        <f t="shared" si="208"/>
        <v>BGR29</v>
      </c>
      <c r="H2620" t="str">
        <f t="shared" si="209"/>
        <v>2026-09-02 10:46:44</v>
      </c>
      <c r="K2620" t="str" cm="1">
        <f t="array" ref="K2620:L2620">_xlfn.TEXTSPLIT(R2620," ")</f>
        <v>BGR29</v>
      </c>
      <c r="L2620" t="str">
        <v>DC_BOGOR_KOTA</v>
      </c>
      <c r="P2620" s="57" t="s">
        <v>23281</v>
      </c>
      <c r="Q2620" s="57" t="s">
        <v>10644</v>
      </c>
      <c r="R2620" s="57" t="s">
        <v>16769</v>
      </c>
      <c r="S2620" s="57" t="s">
        <v>16770</v>
      </c>
      <c r="T2620" s="57" t="s">
        <v>10097</v>
      </c>
      <c r="U2620" s="57" t="s">
        <v>23283</v>
      </c>
      <c r="V2620" t="s">
        <v>23284</v>
      </c>
    </row>
    <row r="2621" ht="15" spans="1:22">
      <c r="A2621" s="52">
        <f t="shared" si="205"/>
        <v>46267</v>
      </c>
      <c r="B2621" t="str">
        <f t="shared" si="206"/>
        <v>AGENT17</v>
      </c>
      <c r="C2621" t="str">
        <f t="shared" si="207"/>
        <v>WEDARIJAKSA</v>
      </c>
      <c r="D2621" t="str">
        <f t="shared" si="208"/>
        <v>PTI11</v>
      </c>
      <c r="H2621" t="str">
        <f t="shared" si="209"/>
        <v>2026-09-02 10:45:38</v>
      </c>
      <c r="K2621" t="str" cm="1">
        <f t="array" ref="K2621:L2621">_xlfn.TEXTSPLIT(R2621," ")</f>
        <v>PTI11</v>
      </c>
      <c r="L2621" t="str">
        <v>WEDARIJAKSA</v>
      </c>
      <c r="P2621" s="57" t="s">
        <v>23285</v>
      </c>
      <c r="Q2621" s="57" t="s">
        <v>11249</v>
      </c>
      <c r="R2621" s="57" t="s">
        <v>16301</v>
      </c>
      <c r="S2621" s="57" t="s">
        <v>16302</v>
      </c>
      <c r="T2621" s="57" t="s">
        <v>16303</v>
      </c>
      <c r="U2621" s="57" t="s">
        <v>23286</v>
      </c>
      <c r="V2621" t="s">
        <v>11519</v>
      </c>
    </row>
    <row r="2622" ht="15" spans="1:22">
      <c r="A2622" s="52">
        <f t="shared" si="205"/>
        <v>46267</v>
      </c>
      <c r="B2622" t="str">
        <f t="shared" si="206"/>
        <v>AGENT17</v>
      </c>
      <c r="C2622" t="str">
        <f t="shared" si="207"/>
        <v>SENENAN</v>
      </c>
      <c r="D2622" t="str">
        <f t="shared" si="208"/>
        <v>JPR12</v>
      </c>
      <c r="H2622" t="str">
        <f t="shared" si="209"/>
        <v>2026-09-02 10:45:31</v>
      </c>
      <c r="K2622" t="str" cm="1">
        <f t="array" ref="K2622:L2622">_xlfn.TEXTSPLIT(R2622," ")</f>
        <v>JPR12</v>
      </c>
      <c r="L2622" t="str">
        <v>SENENAN</v>
      </c>
      <c r="P2622" s="57" t="s">
        <v>23287</v>
      </c>
      <c r="Q2622" s="57" t="s">
        <v>11249</v>
      </c>
      <c r="R2622" s="57" t="s">
        <v>14914</v>
      </c>
      <c r="S2622" s="57" t="s">
        <v>14915</v>
      </c>
      <c r="T2622" s="57" t="s">
        <v>14916</v>
      </c>
      <c r="U2622" s="57" t="s">
        <v>23288</v>
      </c>
      <c r="V2622" t="s">
        <v>23289</v>
      </c>
    </row>
    <row r="2623" ht="15" spans="1:22">
      <c r="A2623" s="52">
        <f t="shared" si="205"/>
        <v>46267</v>
      </c>
      <c r="B2623" t="str">
        <f t="shared" si="206"/>
        <v>AGENT17</v>
      </c>
      <c r="C2623" t="str">
        <f t="shared" si="207"/>
        <v>SEMARANG</v>
      </c>
      <c r="D2623" t="str">
        <f t="shared" si="208"/>
        <v>SRG01</v>
      </c>
      <c r="H2623" t="str">
        <f t="shared" si="209"/>
        <v>2026-09-02 10:45:29</v>
      </c>
      <c r="K2623" t="str" cm="1">
        <f t="array" ref="K2623:L2623">_xlfn.TEXTSPLIT(R2623," ")</f>
        <v>SRG01</v>
      </c>
      <c r="L2623" t="str">
        <v>SEMARANG</v>
      </c>
      <c r="P2623" s="57" t="s">
        <v>23290</v>
      </c>
      <c r="Q2623" s="57" t="s">
        <v>11249</v>
      </c>
      <c r="R2623" s="57" t="s">
        <v>15756</v>
      </c>
      <c r="S2623" s="57" t="s">
        <v>15757</v>
      </c>
      <c r="T2623" s="57" t="s">
        <v>15758</v>
      </c>
      <c r="U2623" s="57" t="s">
        <v>23291</v>
      </c>
      <c r="V2623" t="s">
        <v>9769</v>
      </c>
    </row>
    <row r="2624" ht="15" spans="1:22">
      <c r="A2624" s="52">
        <f t="shared" si="205"/>
        <v>46267</v>
      </c>
      <c r="B2624" t="str">
        <f t="shared" si="206"/>
        <v>AGENT04</v>
      </c>
      <c r="C2624" t="str">
        <f t="shared" si="207"/>
        <v>PUJUD_01</v>
      </c>
      <c r="D2624" t="str">
        <f t="shared" si="208"/>
        <v>BAS07A</v>
      </c>
      <c r="H2624" t="str">
        <f t="shared" si="209"/>
        <v>2026-09-02 10:45:22</v>
      </c>
      <c r="K2624" t="str" cm="1">
        <f t="array" ref="K2624:L2624">_xlfn.TEXTSPLIT(R2624," ")</f>
        <v>BAS07A</v>
      </c>
      <c r="L2624" t="str">
        <v>PUJUD_01</v>
      </c>
      <c r="P2624" s="57" t="s">
        <v>23292</v>
      </c>
      <c r="Q2624" s="57" t="s">
        <v>10193</v>
      </c>
      <c r="R2624" s="57" t="s">
        <v>12447</v>
      </c>
      <c r="S2624" s="57" t="s">
        <v>12448</v>
      </c>
      <c r="T2624" s="57" t="s">
        <v>12449</v>
      </c>
      <c r="U2624" s="57" t="s">
        <v>23293</v>
      </c>
    </row>
    <row r="2625" ht="15" spans="1:22">
      <c r="A2625" s="52">
        <f t="shared" si="205"/>
        <v>46267</v>
      </c>
      <c r="B2625" t="str">
        <f t="shared" si="206"/>
        <v>AGENT05</v>
      </c>
      <c r="C2625" t="str">
        <f t="shared" si="207"/>
        <v>LAGOI</v>
      </c>
      <c r="D2625" t="str">
        <f t="shared" si="208"/>
        <v>BSB02</v>
      </c>
      <c r="H2625" t="str">
        <f t="shared" si="209"/>
        <v>2026-09-02 10:45:04</v>
      </c>
      <c r="K2625" t="str" cm="1">
        <f t="array" ref="K2625:L2625">_xlfn.TEXTSPLIT(R2625," ")</f>
        <v>BSB02</v>
      </c>
      <c r="L2625" t="str">
        <v>LAGOI</v>
      </c>
      <c r="P2625" s="57" t="s">
        <v>23294</v>
      </c>
      <c r="Q2625" s="57" t="s">
        <v>10567</v>
      </c>
      <c r="R2625" s="57" t="s">
        <v>10639</v>
      </c>
      <c r="S2625" s="57" t="s">
        <v>10640</v>
      </c>
      <c r="T2625" s="57" t="s">
        <v>10641</v>
      </c>
      <c r="U2625" s="57" t="s">
        <v>23295</v>
      </c>
    </row>
    <row r="2626" ht="15" spans="1:22">
      <c r="A2626" s="52">
        <f t="shared" si="205"/>
        <v>46267</v>
      </c>
      <c r="B2626" t="str">
        <f t="shared" si="206"/>
        <v>AGENT17</v>
      </c>
      <c r="C2626" t="str">
        <f t="shared" si="207"/>
        <v>MEJOBO</v>
      </c>
      <c r="D2626" t="str">
        <f t="shared" si="208"/>
        <v>KDS10</v>
      </c>
      <c r="H2626" t="str">
        <f t="shared" si="209"/>
        <v>2026-09-02 10:44:29</v>
      </c>
      <c r="K2626" t="str" cm="1">
        <f t="array" ref="K2626:L2626">_xlfn.TEXTSPLIT(R2626," ")</f>
        <v>KDS10</v>
      </c>
      <c r="L2626" t="str">
        <v>MEJOBO</v>
      </c>
      <c r="P2626" s="57" t="s">
        <v>23296</v>
      </c>
      <c r="Q2626" s="57" t="s">
        <v>11249</v>
      </c>
      <c r="R2626" s="57" t="s">
        <v>13454</v>
      </c>
      <c r="S2626" s="57" t="s">
        <v>13455</v>
      </c>
      <c r="T2626" s="57" t="s">
        <v>13456</v>
      </c>
      <c r="U2626" s="57" t="s">
        <v>23297</v>
      </c>
      <c r="V2626" t="s">
        <v>7717</v>
      </c>
    </row>
    <row r="2627" ht="15" spans="1:22">
      <c r="A2627" s="52">
        <f t="shared" si="205"/>
        <v>46267</v>
      </c>
      <c r="B2627" t="str">
        <f t="shared" si="206"/>
        <v>AGENT26</v>
      </c>
      <c r="C2627" t="str">
        <f t="shared" si="207"/>
        <v>KELAM_PERMAI_01</v>
      </c>
      <c r="D2627" t="str">
        <f t="shared" si="208"/>
        <v>SQG07A</v>
      </c>
      <c r="H2627" t="str">
        <f t="shared" si="209"/>
        <v>2026-09-02 10:43:52</v>
      </c>
      <c r="K2627" t="str" cm="1">
        <f t="array" ref="K2627:L2627">_xlfn.TEXTSPLIT(R2627," ")</f>
        <v>SQG07A</v>
      </c>
      <c r="L2627" t="str">
        <v>KELAM_PERMAI_01</v>
      </c>
      <c r="P2627" s="57" t="s">
        <v>23298</v>
      </c>
      <c r="Q2627" s="57" t="s">
        <v>10307</v>
      </c>
      <c r="R2627" s="57" t="s">
        <v>12951</v>
      </c>
      <c r="S2627" s="57" t="s">
        <v>12952</v>
      </c>
      <c r="T2627" s="57" t="s">
        <v>8928</v>
      </c>
      <c r="U2627" s="57" t="s">
        <v>23299</v>
      </c>
    </row>
    <row r="2628" ht="15" spans="1:22">
      <c r="A2628" s="52">
        <f t="shared" si="205"/>
        <v>46267</v>
      </c>
      <c r="B2628" t="str">
        <f t="shared" si="206"/>
        <v>AGENT27</v>
      </c>
      <c r="C2628" t="str">
        <f t="shared" si="207"/>
        <v>CP_INDRASARI</v>
      </c>
      <c r="D2628" t="str">
        <f t="shared" si="208"/>
        <v>MTA07</v>
      </c>
      <c r="H2628" t="str">
        <f t="shared" si="209"/>
        <v>2026-09-02 10:43:06</v>
      </c>
      <c r="K2628" t="str" cm="1">
        <f t="array" ref="K2628:L2628">_xlfn.TEXTSPLIT(R2628," ")</f>
        <v>MTA07</v>
      </c>
      <c r="L2628" t="str">
        <v>CP_INDRASARI</v>
      </c>
      <c r="P2628" s="57" t="s">
        <v>23300</v>
      </c>
      <c r="Q2628" s="57" t="s">
        <v>11862</v>
      </c>
      <c r="R2628" s="57" t="s">
        <v>13983</v>
      </c>
      <c r="S2628" s="57" t="s">
        <v>13984</v>
      </c>
      <c r="T2628" s="57" t="s">
        <v>13985</v>
      </c>
      <c r="U2628" s="57" t="s">
        <v>23301</v>
      </c>
    </row>
    <row r="2629" ht="15" spans="1:22">
      <c r="A2629" s="52">
        <f t="shared" si="205"/>
        <v>46267</v>
      </c>
      <c r="B2629" t="str">
        <f t="shared" si="206"/>
        <v>AGENT19</v>
      </c>
      <c r="C2629" t="str">
        <f t="shared" si="207"/>
        <v>BLITAR</v>
      </c>
      <c r="D2629" t="str">
        <f t="shared" si="208"/>
        <v>BLT01</v>
      </c>
      <c r="H2629" t="str">
        <f t="shared" si="209"/>
        <v>2026-09-02 10:42:27</v>
      </c>
      <c r="K2629" t="str" cm="1">
        <f t="array" ref="K2629:L2629">_xlfn.TEXTSPLIT(R2629," ")</f>
        <v>BLT01</v>
      </c>
      <c r="L2629" t="str">
        <v>BLITAR</v>
      </c>
      <c r="P2629" s="57" t="s">
        <v>23302</v>
      </c>
      <c r="Q2629" s="57" t="s">
        <v>10181</v>
      </c>
      <c r="R2629" s="57" t="s">
        <v>13283</v>
      </c>
      <c r="S2629" s="57" t="s">
        <v>13284</v>
      </c>
      <c r="T2629" s="57" t="s">
        <v>13285</v>
      </c>
      <c r="U2629" s="57" t="s">
        <v>23303</v>
      </c>
      <c r="V2629" t="s">
        <v>23304</v>
      </c>
    </row>
    <row r="2630" ht="15" spans="1:22">
      <c r="A2630" s="52">
        <f t="shared" si="205"/>
        <v>46267</v>
      </c>
      <c r="B2630" t="str">
        <f t="shared" si="206"/>
        <v>AGENT10</v>
      </c>
      <c r="C2630" t="str">
        <f t="shared" si="207"/>
        <v>KUR05</v>
      </c>
      <c r="D2630" t="str">
        <f t="shared" si="208"/>
        <v>KUR05</v>
      </c>
      <c r="H2630" t="str">
        <f t="shared" si="209"/>
        <v>2026-09-02 10:41:48</v>
      </c>
      <c r="K2630" t="str" cm="1">
        <f t="array" ref="K2630:L2630">_xlfn.TEXTSPLIT(R2630," ")</f>
        <v>KUR05</v>
      </c>
      <c r="L2630" t="str">
        <v>KUR05</v>
      </c>
      <c r="P2630" s="57" t="s">
        <v>23305</v>
      </c>
      <c r="Q2630" s="57" t="s">
        <v>11054</v>
      </c>
      <c r="R2630" s="57" t="s">
        <v>11765</v>
      </c>
      <c r="S2630" s="57" t="s">
        <v>23306</v>
      </c>
      <c r="T2630" s="57" t="s">
        <v>23307</v>
      </c>
      <c r="U2630" s="57" t="s">
        <v>23308</v>
      </c>
      <c r="V2630" t="s">
        <v>23309</v>
      </c>
    </row>
    <row r="2631" ht="15" spans="1:22">
      <c r="A2631" s="52">
        <f t="shared" si="205"/>
        <v>46267</v>
      </c>
      <c r="B2631" t="str">
        <f t="shared" si="206"/>
        <v>AGENT27</v>
      </c>
      <c r="C2631" t="str">
        <f t="shared" si="207"/>
        <v>BALIKPAPAN_SELATAN</v>
      </c>
      <c r="D2631" t="str">
        <f t="shared" si="208"/>
        <v>BPN04</v>
      </c>
      <c r="H2631" t="str">
        <f t="shared" si="209"/>
        <v>2026-09-02 10:41:25</v>
      </c>
      <c r="K2631" t="str" cm="1">
        <f t="array" ref="K2631:L2631">_xlfn.TEXTSPLIT(R2631," ")</f>
        <v>BPN04</v>
      </c>
      <c r="L2631" t="str">
        <v>BALIKPAPAN_SELATAN</v>
      </c>
      <c r="P2631" s="57" t="s">
        <v>23310</v>
      </c>
      <c r="Q2631" s="57" t="s">
        <v>11862</v>
      </c>
      <c r="R2631" s="57" t="s">
        <v>19655</v>
      </c>
      <c r="S2631" s="57" t="s">
        <v>19656</v>
      </c>
      <c r="T2631" s="57" t="s">
        <v>19657</v>
      </c>
      <c r="U2631" s="57" t="s">
        <v>23311</v>
      </c>
    </row>
    <row r="2632" ht="15" spans="1:22">
      <c r="A2632" s="52">
        <f t="shared" si="205"/>
        <v>46267</v>
      </c>
      <c r="B2632" t="str">
        <f t="shared" si="206"/>
        <v>AGENT04</v>
      </c>
      <c r="C2632" t="str">
        <f t="shared" si="207"/>
        <v>KUNTO_DARUSSALAM</v>
      </c>
      <c r="D2632" t="str">
        <f t="shared" si="208"/>
        <v>PAP06A</v>
      </c>
      <c r="H2632" t="str">
        <f t="shared" si="209"/>
        <v>2026-09-02 10:41:22</v>
      </c>
      <c r="K2632" t="str" cm="1">
        <f t="array" ref="K2632:L2632">_xlfn.TEXTSPLIT(R2632," ")</f>
        <v>PAP06A</v>
      </c>
      <c r="L2632" t="str">
        <v>KUNTO_DARUSSALAM</v>
      </c>
      <c r="P2632" s="57" t="s">
        <v>23312</v>
      </c>
      <c r="Q2632" s="57" t="s">
        <v>10193</v>
      </c>
      <c r="R2632" s="57" t="s">
        <v>11383</v>
      </c>
      <c r="S2632" s="57" t="s">
        <v>11384</v>
      </c>
      <c r="T2632" s="57" t="s">
        <v>11385</v>
      </c>
      <c r="U2632" s="57" t="s">
        <v>23313</v>
      </c>
      <c r="V2632" t="s">
        <v>11387</v>
      </c>
    </row>
    <row r="2633" ht="15" spans="1:22">
      <c r="A2633" s="52">
        <f t="shared" si="205"/>
        <v>46267</v>
      </c>
      <c r="B2633" t="str">
        <f t="shared" si="206"/>
        <v>AGENT17</v>
      </c>
      <c r="C2633" t="str">
        <f t="shared" si="207"/>
        <v>DUKUHSETI</v>
      </c>
      <c r="D2633" t="str">
        <f t="shared" si="208"/>
        <v>PTI15</v>
      </c>
      <c r="H2633" t="str">
        <f t="shared" si="209"/>
        <v>2026-09-02 10:41:17</v>
      </c>
      <c r="K2633" t="str" cm="1">
        <f t="array" ref="K2633:L2633">_xlfn.TEXTSPLIT(R2633," ")</f>
        <v>PTI15</v>
      </c>
      <c r="L2633" t="str">
        <v>DUKUHSETI</v>
      </c>
      <c r="P2633" s="57" t="s">
        <v>23314</v>
      </c>
      <c r="Q2633" s="57" t="s">
        <v>11249</v>
      </c>
      <c r="R2633" s="57" t="s">
        <v>13262</v>
      </c>
      <c r="S2633" s="57" t="s">
        <v>13263</v>
      </c>
      <c r="T2633" s="57" t="s">
        <v>13264</v>
      </c>
      <c r="U2633" s="57" t="s">
        <v>23315</v>
      </c>
      <c r="V2633" t="s">
        <v>4880</v>
      </c>
    </row>
    <row r="2634" ht="15" spans="1:22">
      <c r="A2634" s="52">
        <f t="shared" si="205"/>
        <v>46267</v>
      </c>
      <c r="B2634" t="str">
        <f t="shared" si="206"/>
        <v>AGENT02</v>
      </c>
      <c r="C2634" t="str">
        <f t="shared" si="207"/>
        <v>SIMPANG_KANTOR</v>
      </c>
      <c r="D2634" t="str">
        <f t="shared" si="208"/>
        <v>MES04A</v>
      </c>
      <c r="H2634" t="str">
        <f t="shared" si="209"/>
        <v>2026-09-02 10:41:10</v>
      </c>
      <c r="K2634" t="str" cm="1">
        <f t="array" ref="K2634:L2634">_xlfn.TEXTSPLIT(R2634," ")</f>
        <v>MES04A</v>
      </c>
      <c r="L2634" t="str">
        <v>SIMPANG_KANTOR</v>
      </c>
      <c r="P2634" s="57" t="s">
        <v>23316</v>
      </c>
      <c r="Q2634" s="57" t="s">
        <v>10443</v>
      </c>
      <c r="R2634" s="57" t="s">
        <v>23317</v>
      </c>
      <c r="S2634" s="57" t="s">
        <v>23318</v>
      </c>
      <c r="T2634" s="57" t="s">
        <v>23319</v>
      </c>
      <c r="U2634" s="57" t="s">
        <v>23320</v>
      </c>
    </row>
    <row r="2635" ht="15" spans="1:22">
      <c r="A2635" s="52">
        <f t="shared" si="205"/>
        <v>46267</v>
      </c>
      <c r="B2635" t="str">
        <f t="shared" si="206"/>
        <v>AGENT01</v>
      </c>
      <c r="C2635" t="str">
        <f t="shared" si="207"/>
        <v>KOTA_FAJAR</v>
      </c>
      <c r="D2635" t="str">
        <f t="shared" si="208"/>
        <v>TPK03</v>
      </c>
      <c r="H2635" t="str">
        <f t="shared" si="209"/>
        <v>2026-09-02 10:40:25</v>
      </c>
      <c r="K2635" t="str" cm="1">
        <f t="array" ref="K2635:L2635">_xlfn.TEXTSPLIT(R2635," ")</f>
        <v>TPK03</v>
      </c>
      <c r="L2635" t="str">
        <v>KOTA_FAJAR</v>
      </c>
      <c r="P2635" s="57" t="s">
        <v>23321</v>
      </c>
      <c r="Q2635" s="57" t="s">
        <v>10486</v>
      </c>
      <c r="R2635" s="57" t="s">
        <v>12502</v>
      </c>
      <c r="S2635" s="57" t="s">
        <v>12503</v>
      </c>
      <c r="T2635" s="57" t="s">
        <v>12504</v>
      </c>
      <c r="U2635" s="57" t="s">
        <v>23322</v>
      </c>
      <c r="V2635" t="s">
        <v>23323</v>
      </c>
    </row>
    <row r="2636" ht="15" spans="1:22">
      <c r="A2636" s="52">
        <f t="shared" si="205"/>
        <v>46267</v>
      </c>
      <c r="B2636" t="str">
        <f t="shared" si="206"/>
        <v>AGENT19</v>
      </c>
      <c r="C2636" t="str">
        <f t="shared" si="207"/>
        <v>SUMOROTO</v>
      </c>
      <c r="D2636" t="str">
        <f t="shared" si="208"/>
        <v>PNO02</v>
      </c>
      <c r="H2636" t="str">
        <f t="shared" si="209"/>
        <v>2026-09-02 10:39:50</v>
      </c>
      <c r="K2636" t="str" cm="1">
        <f t="array" ref="K2636:L2636">_xlfn.TEXTSPLIT(R2636," ")</f>
        <v>PNO02</v>
      </c>
      <c r="L2636" t="str">
        <v>SUMOROTO</v>
      </c>
      <c r="P2636" s="57" t="s">
        <v>23324</v>
      </c>
      <c r="Q2636" s="57" t="s">
        <v>10181</v>
      </c>
      <c r="R2636" s="57" t="s">
        <v>12054</v>
      </c>
      <c r="S2636" s="57" t="s">
        <v>12055</v>
      </c>
      <c r="T2636" s="57" t="s">
        <v>12056</v>
      </c>
      <c r="U2636" s="57" t="s">
        <v>23325</v>
      </c>
      <c r="V2636" t="s">
        <v>23326</v>
      </c>
    </row>
    <row r="2637" ht="15" spans="1:22">
      <c r="A2637" s="52">
        <f t="shared" si="205"/>
        <v>46267</v>
      </c>
      <c r="B2637" t="str">
        <f t="shared" si="206"/>
        <v>AGENT16</v>
      </c>
      <c r="C2637" t="str">
        <f t="shared" si="207"/>
        <v>SMI17B</v>
      </c>
      <c r="D2637" t="str">
        <f t="shared" si="208"/>
        <v>SMI17B</v>
      </c>
      <c r="H2637" t="str">
        <f t="shared" si="209"/>
        <v>2026-09-02 10:39:33</v>
      </c>
      <c r="K2637" t="str" cm="1">
        <f t="array" ref="K2637:L2637">_xlfn.TEXTSPLIT(R2637," ")</f>
        <v>SMI17B</v>
      </c>
      <c r="L2637" t="str">
        <v>SMI17B</v>
      </c>
      <c r="P2637" s="57" t="s">
        <v>23327</v>
      </c>
      <c r="Q2637" s="57" t="s">
        <v>10199</v>
      </c>
      <c r="R2637" s="57" t="s">
        <v>19854</v>
      </c>
      <c r="S2637" s="57" t="s">
        <v>19855</v>
      </c>
      <c r="T2637" s="57" t="s">
        <v>19856</v>
      </c>
      <c r="U2637" s="57" t="s">
        <v>23328</v>
      </c>
      <c r="V2637" t="s">
        <v>23329</v>
      </c>
    </row>
    <row r="2638" ht="15" spans="1:22">
      <c r="A2638" s="52">
        <f t="shared" si="205"/>
        <v>46267</v>
      </c>
      <c r="B2638" t="str">
        <f t="shared" si="206"/>
        <v>AGENT26</v>
      </c>
      <c r="C2638" t="str">
        <f t="shared" si="207"/>
        <v>BALAI_BERKUAK</v>
      </c>
      <c r="D2638" t="str">
        <f t="shared" si="208"/>
        <v>KTG05</v>
      </c>
      <c r="H2638" t="str">
        <f t="shared" si="209"/>
        <v>2026-09-02 10:39:10</v>
      </c>
      <c r="K2638" t="str" cm="1">
        <f t="array" ref="K2638:L2638">_xlfn.TEXTSPLIT(R2638," ")</f>
        <v>KTG05</v>
      </c>
      <c r="L2638" t="str">
        <v>BALAI_BERKUAK</v>
      </c>
      <c r="P2638" s="57" t="s">
        <v>23330</v>
      </c>
      <c r="Q2638" s="57" t="s">
        <v>10307</v>
      </c>
      <c r="R2638" s="57" t="s">
        <v>12981</v>
      </c>
      <c r="S2638" s="57" t="s">
        <v>12982</v>
      </c>
      <c r="T2638" s="57" t="s">
        <v>12983</v>
      </c>
      <c r="U2638" s="57" t="s">
        <v>23331</v>
      </c>
      <c r="V2638" t="s">
        <v>7052</v>
      </c>
    </row>
    <row r="2639" ht="15" spans="1:22">
      <c r="A2639" s="52">
        <f t="shared" si="205"/>
        <v>46267</v>
      </c>
      <c r="B2639" t="str">
        <f t="shared" si="206"/>
        <v>AGENT21</v>
      </c>
      <c r="C2639" t="str">
        <f t="shared" si="207"/>
        <v>GIA07B</v>
      </c>
      <c r="D2639" t="str">
        <f t="shared" si="208"/>
        <v>GIA07B</v>
      </c>
      <c r="H2639" t="str">
        <f t="shared" si="209"/>
        <v>2026-09-02 10:39:02</v>
      </c>
      <c r="K2639" t="str" cm="1">
        <f t="array" ref="K2639:L2639">_xlfn.TEXTSPLIT(R2639," ")</f>
        <v>GIA07B</v>
      </c>
      <c r="L2639" t="str">
        <v>GIA07B</v>
      </c>
      <c r="P2639" s="57" t="s">
        <v>23332</v>
      </c>
      <c r="Q2639" s="57" t="s">
        <v>11660</v>
      </c>
      <c r="R2639" s="57" t="s">
        <v>21077</v>
      </c>
      <c r="S2639" s="57" t="s">
        <v>21078</v>
      </c>
      <c r="T2639" s="57" t="s">
        <v>21079</v>
      </c>
      <c r="U2639" s="57" t="s">
        <v>23333</v>
      </c>
      <c r="V2639" t="s">
        <v>23334</v>
      </c>
    </row>
    <row r="2640" ht="15" spans="1:22">
      <c r="A2640" s="52">
        <f t="shared" ref="A2640:A2703" si="210">INT(H2640)</f>
        <v>46267</v>
      </c>
      <c r="B2640" t="str">
        <f t="shared" ref="B2640:B2703" si="211">RIGHT(Q2640,7)</f>
        <v>AGENT17</v>
      </c>
      <c r="C2640" t="str">
        <f t="shared" ref="C2640:C2703" si="212">L2640</f>
        <v>LARANGAN_BREBES</v>
      </c>
      <c r="D2640" t="str">
        <f t="shared" ref="D2640:D2703" si="213">K2640</f>
        <v>BRB08</v>
      </c>
      <c r="H2640" t="str">
        <f t="shared" ref="H2640:H2703" si="214">P2640</f>
        <v>2026-09-02 10:38:56</v>
      </c>
      <c r="K2640" t="str" cm="1">
        <f t="array" ref="K2640:L2640">_xlfn.TEXTSPLIT(R2640," ")</f>
        <v>BRB08</v>
      </c>
      <c r="L2640" t="str">
        <v>LARANGAN_BREBES</v>
      </c>
      <c r="P2640" s="57" t="s">
        <v>23335</v>
      </c>
      <c r="Q2640" s="57" t="s">
        <v>11249</v>
      </c>
      <c r="R2640" s="57" t="s">
        <v>14431</v>
      </c>
      <c r="S2640" s="57" t="s">
        <v>14432</v>
      </c>
      <c r="T2640" s="57" t="s">
        <v>14433</v>
      </c>
      <c r="U2640" s="57" t="s">
        <v>23336</v>
      </c>
      <c r="V2640" t="s">
        <v>23337</v>
      </c>
    </row>
    <row r="2641" ht="15" spans="1:22">
      <c r="A2641" s="52">
        <f t="shared" si="210"/>
        <v>46267</v>
      </c>
      <c r="B2641" t="str">
        <f t="shared" si="211"/>
        <v>AGENT17</v>
      </c>
      <c r="C2641" t="str">
        <f t="shared" si="212"/>
        <v>PURWODADI</v>
      </c>
      <c r="D2641" t="str">
        <f t="shared" si="213"/>
        <v>PDD01</v>
      </c>
      <c r="H2641" t="str">
        <f t="shared" si="214"/>
        <v>2026-09-02 10:37:55</v>
      </c>
      <c r="K2641" t="str" cm="1">
        <f t="array" ref="K2641:L2641">_xlfn.TEXTSPLIT(R2641," ")</f>
        <v>PDD01</v>
      </c>
      <c r="L2641" t="str">
        <v>PURWODADI</v>
      </c>
      <c r="P2641" s="57" t="s">
        <v>23338</v>
      </c>
      <c r="Q2641" s="57" t="s">
        <v>11249</v>
      </c>
      <c r="R2641" s="57" t="s">
        <v>12661</v>
      </c>
      <c r="S2641" s="57" t="s">
        <v>12662</v>
      </c>
      <c r="T2641" s="57" t="s">
        <v>12663</v>
      </c>
      <c r="U2641" s="57" t="s">
        <v>23339</v>
      </c>
      <c r="V2641" t="s">
        <v>23340</v>
      </c>
    </row>
    <row r="2642" ht="15" spans="1:22">
      <c r="A2642" s="52">
        <f t="shared" si="210"/>
        <v>46267</v>
      </c>
      <c r="B2642" t="str">
        <f t="shared" si="211"/>
        <v>AGENT17</v>
      </c>
      <c r="C2642" t="str">
        <f t="shared" si="212"/>
        <v>WIRADESA</v>
      </c>
      <c r="D2642" t="str">
        <f t="shared" si="213"/>
        <v>PKL04</v>
      </c>
      <c r="H2642" t="str">
        <f t="shared" si="214"/>
        <v>2026-09-02 10:37:54</v>
      </c>
      <c r="K2642" t="str" cm="1">
        <f t="array" ref="K2642:L2642">_xlfn.TEXTSPLIT(R2642," ")</f>
        <v>PKL04</v>
      </c>
      <c r="L2642" t="str">
        <v>WIRADESA</v>
      </c>
      <c r="P2642" s="57" t="s">
        <v>23341</v>
      </c>
      <c r="Q2642" s="57" t="s">
        <v>11249</v>
      </c>
      <c r="R2642" s="57" t="s">
        <v>13085</v>
      </c>
      <c r="S2642" s="57" t="s">
        <v>13086</v>
      </c>
      <c r="T2642" s="57" t="s">
        <v>13087</v>
      </c>
      <c r="U2642" s="57" t="s">
        <v>23342</v>
      </c>
    </row>
    <row r="2643" ht="15" spans="1:22">
      <c r="A2643" s="52">
        <f t="shared" si="210"/>
        <v>46267</v>
      </c>
      <c r="B2643" t="str">
        <f t="shared" si="211"/>
        <v>AGENT18</v>
      </c>
      <c r="C2643" t="str">
        <f t="shared" si="212"/>
        <v>WIRUN</v>
      </c>
      <c r="D2643" t="str">
        <f t="shared" si="213"/>
        <v>PWJ06</v>
      </c>
      <c r="H2643" t="str">
        <f t="shared" si="214"/>
        <v>2026-09-02 10:37:39</v>
      </c>
      <c r="K2643" t="str" cm="1">
        <f t="array" ref="K2643:L2643">_xlfn.TEXTSPLIT(R2643," ")</f>
        <v>PWJ06</v>
      </c>
      <c r="L2643" t="str">
        <v>WIRUN</v>
      </c>
      <c r="P2643" s="57" t="s">
        <v>23343</v>
      </c>
      <c r="Q2643" s="57" t="s">
        <v>10385</v>
      </c>
      <c r="R2643" s="57" t="s">
        <v>19934</v>
      </c>
      <c r="S2643" s="57" t="s">
        <v>19935</v>
      </c>
      <c r="T2643" s="57" t="s">
        <v>19936</v>
      </c>
      <c r="U2643" s="57" t="s">
        <v>23344</v>
      </c>
      <c r="V2643" t="s">
        <v>23345</v>
      </c>
    </row>
    <row r="2644" ht="15" spans="1:22">
      <c r="A2644" s="52">
        <f t="shared" si="210"/>
        <v>46267</v>
      </c>
      <c r="B2644" t="str">
        <f t="shared" si="211"/>
        <v>AGENT17</v>
      </c>
      <c r="C2644" t="str">
        <f t="shared" si="212"/>
        <v>MARGOYOSO</v>
      </c>
      <c r="D2644" t="str">
        <f t="shared" si="213"/>
        <v>PTI04</v>
      </c>
      <c r="H2644" t="str">
        <f t="shared" si="214"/>
        <v>2026-09-02 10:37:37</v>
      </c>
      <c r="K2644" t="str" cm="1">
        <f t="array" ref="K2644:L2644">_xlfn.TEXTSPLIT(R2644," ")</f>
        <v>PTI04</v>
      </c>
      <c r="L2644" t="str">
        <v>MARGOYOSO</v>
      </c>
      <c r="P2644" s="57" t="s">
        <v>23346</v>
      </c>
      <c r="Q2644" s="57" t="s">
        <v>11249</v>
      </c>
      <c r="R2644" s="57" t="s">
        <v>12831</v>
      </c>
      <c r="S2644" s="57" t="s">
        <v>12832</v>
      </c>
      <c r="T2644" s="57" t="s">
        <v>12833</v>
      </c>
      <c r="U2644" s="57" t="s">
        <v>23347</v>
      </c>
    </row>
    <row r="2645" ht="15" spans="1:22">
      <c r="A2645" s="52">
        <f t="shared" si="210"/>
        <v>46267</v>
      </c>
      <c r="B2645" t="str">
        <f t="shared" si="211"/>
        <v>AGENT27</v>
      </c>
      <c r="C2645" t="str">
        <f t="shared" si="212"/>
        <v>CP_CINDAI_ALUS</v>
      </c>
      <c r="D2645" t="str">
        <f t="shared" si="213"/>
        <v>MTA05A</v>
      </c>
      <c r="H2645" t="str">
        <f t="shared" si="214"/>
        <v>2026-09-02 10:37:33</v>
      </c>
      <c r="K2645" t="str" cm="1">
        <f t="array" ref="K2645:L2645">_xlfn.TEXTSPLIT(R2645," ")</f>
        <v>MTA05A</v>
      </c>
      <c r="L2645" t="str">
        <v>CP_CINDAI_ALUS</v>
      </c>
      <c r="P2645" s="57" t="s">
        <v>23348</v>
      </c>
      <c r="Q2645" s="57" t="s">
        <v>11862</v>
      </c>
      <c r="R2645" s="57" t="s">
        <v>12946</v>
      </c>
      <c r="S2645" s="57" t="s">
        <v>12947</v>
      </c>
      <c r="T2645" s="57" t="s">
        <v>12948</v>
      </c>
      <c r="U2645" s="57" t="s">
        <v>23349</v>
      </c>
    </row>
    <row r="2646" ht="15" spans="1:22">
      <c r="A2646" s="52">
        <f t="shared" si="210"/>
        <v>46267</v>
      </c>
      <c r="B2646" t="str">
        <f t="shared" si="211"/>
        <v>AGENT17</v>
      </c>
      <c r="C2646" t="str">
        <f t="shared" si="212"/>
        <v>CLUWAK</v>
      </c>
      <c r="D2646" t="str">
        <f t="shared" si="213"/>
        <v>PTI14A</v>
      </c>
      <c r="H2646" t="str">
        <f t="shared" si="214"/>
        <v>2026-09-02 10:37:15</v>
      </c>
      <c r="K2646" t="str" cm="1">
        <f t="array" ref="K2646:L2646">_xlfn.TEXTSPLIT(R2646," ")</f>
        <v>PTI14A</v>
      </c>
      <c r="L2646" t="str">
        <v>CLUWAK</v>
      </c>
      <c r="P2646" s="57" t="s">
        <v>23350</v>
      </c>
      <c r="Q2646" s="57" t="s">
        <v>11249</v>
      </c>
      <c r="R2646" s="57" t="s">
        <v>15307</v>
      </c>
      <c r="S2646" s="57" t="s">
        <v>15308</v>
      </c>
      <c r="T2646" s="57" t="s">
        <v>15309</v>
      </c>
      <c r="U2646" s="57" t="s">
        <v>23351</v>
      </c>
      <c r="V2646" t="s">
        <v>23352</v>
      </c>
    </row>
    <row r="2647" ht="15" spans="1:22">
      <c r="A2647" s="52">
        <f t="shared" si="210"/>
        <v>46267</v>
      </c>
      <c r="B2647" t="str">
        <f t="shared" si="211"/>
        <v>AGENT17</v>
      </c>
      <c r="C2647" t="str">
        <f t="shared" si="212"/>
        <v>PAMOTAN</v>
      </c>
      <c r="D2647" t="str">
        <f t="shared" si="213"/>
        <v>RMB06</v>
      </c>
      <c r="H2647" t="str">
        <f t="shared" si="214"/>
        <v>2026-09-02 10:37:15</v>
      </c>
      <c r="K2647" t="str" cm="1">
        <f t="array" ref="K2647:L2647">_xlfn.TEXTSPLIT(R2647," ")</f>
        <v>RMB06</v>
      </c>
      <c r="L2647" t="str">
        <v>PAMOTAN</v>
      </c>
      <c r="P2647" s="57" t="s">
        <v>23350</v>
      </c>
      <c r="Q2647" s="57" t="s">
        <v>11249</v>
      </c>
      <c r="R2647" s="57" t="s">
        <v>13965</v>
      </c>
      <c r="S2647" s="57" t="s">
        <v>13966</v>
      </c>
      <c r="T2647" s="57" t="s">
        <v>13967</v>
      </c>
      <c r="U2647" s="57" t="s">
        <v>23353</v>
      </c>
      <c r="V2647" t="s">
        <v>23354</v>
      </c>
    </row>
    <row r="2648" ht="15" spans="1:22">
      <c r="A2648" s="52">
        <f t="shared" si="210"/>
        <v>46267</v>
      </c>
      <c r="B2648" t="str">
        <f t="shared" si="211"/>
        <v>AGENT10</v>
      </c>
      <c r="C2648" t="str">
        <f t="shared" si="212"/>
        <v>BDR22</v>
      </c>
      <c r="D2648" t="str">
        <f t="shared" si="213"/>
        <v>BDR22</v>
      </c>
      <c r="H2648" t="str">
        <f t="shared" si="214"/>
        <v>2026-09-02 10:37:04</v>
      </c>
      <c r="K2648" t="str" cm="1">
        <f t="array" ref="K2648:L2648">_xlfn.TEXTSPLIT(R2648," ")</f>
        <v>BDR22</v>
      </c>
      <c r="L2648" t="str">
        <v>BDR22</v>
      </c>
      <c r="P2648" s="57" t="s">
        <v>23355</v>
      </c>
      <c r="Q2648" s="57" t="s">
        <v>11054</v>
      </c>
      <c r="R2648" s="57" t="s">
        <v>17254</v>
      </c>
      <c r="S2648" s="57" t="s">
        <v>17255</v>
      </c>
      <c r="T2648" s="57" t="s">
        <v>17256</v>
      </c>
      <c r="U2648" s="57" t="s">
        <v>23356</v>
      </c>
      <c r="V2648" t="s">
        <v>23357</v>
      </c>
    </row>
    <row r="2649" ht="15" spans="1:22">
      <c r="A2649" s="52">
        <f t="shared" si="210"/>
        <v>46267</v>
      </c>
      <c r="B2649" t="str">
        <f t="shared" si="211"/>
        <v>AGENT16</v>
      </c>
      <c r="C2649" t="str">
        <f t="shared" si="212"/>
        <v>SMB10C</v>
      </c>
      <c r="D2649" t="str">
        <f t="shared" si="213"/>
        <v>SMB10C</v>
      </c>
      <c r="H2649" t="str">
        <f t="shared" si="214"/>
        <v>2026-09-02 10:36:31</v>
      </c>
      <c r="K2649" t="str" cm="1">
        <f t="array" ref="K2649:L2649">_xlfn.TEXTSPLIT(R2649," ")</f>
        <v>SMB10C</v>
      </c>
      <c r="L2649" t="str">
        <v>SMB10C</v>
      </c>
      <c r="P2649" s="57" t="s">
        <v>23358</v>
      </c>
      <c r="Q2649" s="57" t="s">
        <v>10199</v>
      </c>
      <c r="R2649" s="57" t="s">
        <v>10508</v>
      </c>
      <c r="S2649" s="57" t="s">
        <v>10509</v>
      </c>
      <c r="T2649" s="57" t="s">
        <v>10510</v>
      </c>
      <c r="U2649" s="57" t="s">
        <v>23359</v>
      </c>
      <c r="V2649" t="s">
        <v>23360</v>
      </c>
    </row>
    <row r="2650" ht="15" spans="1:22">
      <c r="A2650" s="52">
        <f t="shared" si="210"/>
        <v>46267</v>
      </c>
      <c r="B2650" t="str">
        <f t="shared" si="211"/>
        <v>AGENT02</v>
      </c>
      <c r="C2650" t="str">
        <f t="shared" si="212"/>
        <v>MEDAN_SELATAN_1</v>
      </c>
      <c r="D2650" t="str">
        <f t="shared" si="213"/>
        <v>MES07I</v>
      </c>
      <c r="H2650" t="str">
        <f t="shared" si="214"/>
        <v>2026-09-02 10:36:06</v>
      </c>
      <c r="K2650" t="str" cm="1">
        <f t="array" ref="K2650:L2650">_xlfn.TEXTSPLIT(R2650," ")</f>
        <v>MES07I</v>
      </c>
      <c r="L2650" t="str">
        <v>MEDAN_SELATAN_1</v>
      </c>
      <c r="P2650" s="57" t="s">
        <v>23361</v>
      </c>
      <c r="Q2650" s="57" t="s">
        <v>10443</v>
      </c>
      <c r="R2650" s="57" t="s">
        <v>11746</v>
      </c>
      <c r="S2650" s="57" t="s">
        <v>11747</v>
      </c>
      <c r="T2650" s="57" t="s">
        <v>11714</v>
      </c>
      <c r="U2650" s="57" t="s">
        <v>23362</v>
      </c>
      <c r="V2650" t="s">
        <v>11716</v>
      </c>
    </row>
    <row r="2651" ht="15" spans="1:22">
      <c r="A2651" s="52">
        <f t="shared" si="210"/>
        <v>46267</v>
      </c>
      <c r="B2651" t="str">
        <f t="shared" si="211"/>
        <v>AGENT16</v>
      </c>
      <c r="C2651" t="str">
        <f t="shared" si="212"/>
        <v>DC_PANAWUAN</v>
      </c>
      <c r="D2651" t="str">
        <f t="shared" si="213"/>
        <v>KNG07</v>
      </c>
      <c r="H2651" t="str">
        <f t="shared" si="214"/>
        <v>2026-09-02 10:35:43</v>
      </c>
      <c r="K2651" t="str" cm="1">
        <f t="array" ref="K2651:L2651">_xlfn.TEXTSPLIT(R2651," ")</f>
        <v>KNG07</v>
      </c>
      <c r="L2651" t="str">
        <v>DC_PANAWUAN</v>
      </c>
      <c r="P2651" s="57" t="s">
        <v>23363</v>
      </c>
      <c r="Q2651" s="57" t="s">
        <v>10199</v>
      </c>
      <c r="R2651" s="57" t="s">
        <v>17466</v>
      </c>
      <c r="S2651" s="57" t="s">
        <v>17467</v>
      </c>
      <c r="T2651" s="57" t="s">
        <v>17468</v>
      </c>
      <c r="U2651" s="57" t="s">
        <v>23364</v>
      </c>
      <c r="V2651" t="s">
        <v>23365</v>
      </c>
    </row>
    <row r="2652" ht="15" spans="1:22">
      <c r="A2652" s="52">
        <f t="shared" si="210"/>
        <v>46267</v>
      </c>
      <c r="B2652" t="str">
        <f t="shared" si="211"/>
        <v>AGENT16</v>
      </c>
      <c r="C2652" t="str">
        <f t="shared" si="212"/>
        <v>SMB29B</v>
      </c>
      <c r="D2652" t="str">
        <f t="shared" si="213"/>
        <v>SMB29B</v>
      </c>
      <c r="H2652" t="str">
        <f t="shared" si="214"/>
        <v>2026-09-02 10:35:19</v>
      </c>
      <c r="K2652" t="str" cm="1">
        <f t="array" ref="K2652:L2652">_xlfn.TEXTSPLIT(R2652," ")</f>
        <v>SMB29B</v>
      </c>
      <c r="L2652" t="str">
        <v>SMB29B</v>
      </c>
      <c r="P2652" s="57" t="s">
        <v>23366</v>
      </c>
      <c r="Q2652" s="57" t="s">
        <v>10199</v>
      </c>
      <c r="R2652" s="57" t="s">
        <v>17178</v>
      </c>
      <c r="S2652" s="57" t="s">
        <v>17179</v>
      </c>
      <c r="T2652" s="57" t="s">
        <v>17180</v>
      </c>
      <c r="U2652" s="57" t="s">
        <v>23367</v>
      </c>
      <c r="V2652" t="s">
        <v>23368</v>
      </c>
    </row>
    <row r="2653" ht="15" spans="1:22">
      <c r="A2653" s="52">
        <f t="shared" si="210"/>
        <v>46267</v>
      </c>
      <c r="B2653" t="str">
        <f t="shared" si="211"/>
        <v>AGENT27</v>
      </c>
      <c r="C2653" t="str">
        <f t="shared" si="212"/>
        <v>RANTAU</v>
      </c>
      <c r="D2653" t="str">
        <f t="shared" si="213"/>
        <v>RTU01</v>
      </c>
      <c r="H2653" t="str">
        <f t="shared" si="214"/>
        <v>2026-09-02 10:35:15</v>
      </c>
      <c r="K2653" t="str" cm="1">
        <f t="array" ref="K2653:L2653">_xlfn.TEXTSPLIT(R2653," ")</f>
        <v>RTU01</v>
      </c>
      <c r="L2653" t="str">
        <v>RANTAU</v>
      </c>
      <c r="P2653" s="57" t="s">
        <v>23369</v>
      </c>
      <c r="Q2653" s="57" t="s">
        <v>11862</v>
      </c>
      <c r="R2653" s="57" t="s">
        <v>14558</v>
      </c>
      <c r="S2653" s="57" t="s">
        <v>14559</v>
      </c>
      <c r="T2653" s="57" t="s">
        <v>14560</v>
      </c>
      <c r="U2653" s="57" t="s">
        <v>23370</v>
      </c>
      <c r="V2653" t="s">
        <v>9860</v>
      </c>
    </row>
    <row r="2654" ht="15" spans="1:22">
      <c r="A2654" s="52">
        <f t="shared" si="210"/>
        <v>46267</v>
      </c>
      <c r="B2654" t="str">
        <f t="shared" si="211"/>
        <v>AGENT08</v>
      </c>
      <c r="C2654" t="str">
        <f t="shared" si="212"/>
        <v>PLM17B</v>
      </c>
      <c r="D2654" t="str">
        <f t="shared" si="213"/>
        <v>PLM17B</v>
      </c>
      <c r="H2654" t="str">
        <f t="shared" si="214"/>
        <v>2026-09-02 10:34:46</v>
      </c>
      <c r="K2654" t="str" cm="1">
        <f t="array" ref="K2654:L2654">_xlfn.TEXTSPLIT(R2654," ")</f>
        <v>PLM17B</v>
      </c>
      <c r="L2654" t="str">
        <v>PLM17B</v>
      </c>
      <c r="P2654" s="57" t="s">
        <v>23371</v>
      </c>
      <c r="Q2654" s="57" t="s">
        <v>10398</v>
      </c>
      <c r="R2654" s="57" t="s">
        <v>12702</v>
      </c>
      <c r="S2654" s="57" t="s">
        <v>12703</v>
      </c>
      <c r="T2654" s="57" t="s">
        <v>12704</v>
      </c>
      <c r="U2654" s="57" t="s">
        <v>23372</v>
      </c>
      <c r="V2654" t="s">
        <v>7717</v>
      </c>
    </row>
    <row r="2655" ht="15" spans="1:22">
      <c r="A2655" s="52">
        <f t="shared" si="210"/>
        <v>46267</v>
      </c>
      <c r="B2655" t="str">
        <f t="shared" si="211"/>
        <v>AGENT09</v>
      </c>
      <c r="C2655" t="str">
        <f t="shared" si="212"/>
        <v>SENDAWAR</v>
      </c>
      <c r="D2655" t="str">
        <f t="shared" si="213"/>
        <v>TAS03</v>
      </c>
      <c r="H2655" t="str">
        <f t="shared" si="214"/>
        <v>2026-09-02 10:34:22</v>
      </c>
      <c r="K2655" t="str" cm="1">
        <f t="array" ref="K2655:L2655">_xlfn.TEXTSPLIT(R2655," ")</f>
        <v>TAS03</v>
      </c>
      <c r="L2655" t="str">
        <v>SENDAWAR</v>
      </c>
      <c r="P2655" s="57" t="s">
        <v>23373</v>
      </c>
      <c r="Q2655" s="57" t="s">
        <v>12496</v>
      </c>
      <c r="R2655" s="57" t="s">
        <v>15248</v>
      </c>
      <c r="S2655" s="57" t="s">
        <v>15249</v>
      </c>
      <c r="T2655" s="57" t="s">
        <v>15250</v>
      </c>
      <c r="U2655" s="57" t="s">
        <v>23374</v>
      </c>
      <c r="V2655" t="s">
        <v>23375</v>
      </c>
    </row>
    <row r="2656" ht="15" spans="1:22">
      <c r="A2656" s="52">
        <f t="shared" si="210"/>
        <v>46267</v>
      </c>
      <c r="B2656" t="str">
        <f t="shared" si="211"/>
        <v>AGENT02</v>
      </c>
      <c r="C2656" t="str">
        <f t="shared" si="212"/>
        <v>SUKA_MAJU_1</v>
      </c>
      <c r="D2656" t="str">
        <f t="shared" si="213"/>
        <v>MES03B</v>
      </c>
      <c r="H2656" t="str">
        <f t="shared" si="214"/>
        <v>2026-09-02 10:33:48</v>
      </c>
      <c r="K2656" t="str" cm="1">
        <f t="array" ref="K2656:L2656">_xlfn.TEXTSPLIT(R2656," ")</f>
        <v>MES03B</v>
      </c>
      <c r="L2656" t="str">
        <v>SUKA_MAJU_1</v>
      </c>
      <c r="P2656" s="57" t="s">
        <v>23376</v>
      </c>
      <c r="Q2656" s="57" t="s">
        <v>10443</v>
      </c>
      <c r="R2656" s="57" t="s">
        <v>11712</v>
      </c>
      <c r="S2656" s="57" t="s">
        <v>11713</v>
      </c>
      <c r="T2656" s="57" t="s">
        <v>11714</v>
      </c>
      <c r="U2656" s="57" t="s">
        <v>23377</v>
      </c>
      <c r="V2656" t="s">
        <v>11716</v>
      </c>
    </row>
    <row r="2657" ht="15" spans="1:22">
      <c r="A2657" s="52">
        <f t="shared" si="210"/>
        <v>46267</v>
      </c>
      <c r="B2657" t="str">
        <f t="shared" si="211"/>
        <v>AGENT19</v>
      </c>
      <c r="C2657" t="str">
        <f t="shared" si="212"/>
        <v>KARANG_PLOSO_1</v>
      </c>
      <c r="D2657" t="str">
        <f t="shared" si="213"/>
        <v>MLG42</v>
      </c>
      <c r="H2657" t="str">
        <f t="shared" si="214"/>
        <v>2026-09-02 10:33:48</v>
      </c>
      <c r="K2657" t="str" cm="1">
        <f t="array" ref="K2657:L2657">_xlfn.TEXTSPLIT(R2657," ")</f>
        <v>MLG42</v>
      </c>
      <c r="L2657" t="str">
        <v>KARANG_PLOSO_1</v>
      </c>
      <c r="P2657" s="57" t="s">
        <v>23376</v>
      </c>
      <c r="Q2657" s="57" t="s">
        <v>10181</v>
      </c>
      <c r="R2657" s="57" t="s">
        <v>10459</v>
      </c>
      <c r="S2657" s="57" t="s">
        <v>10460</v>
      </c>
      <c r="T2657" s="57" t="s">
        <v>10461</v>
      </c>
      <c r="U2657" s="57" t="s">
        <v>23378</v>
      </c>
      <c r="V2657" t="s">
        <v>8052</v>
      </c>
    </row>
    <row r="2658" ht="15" spans="1:22">
      <c r="A2658" s="52">
        <f t="shared" si="210"/>
        <v>46267</v>
      </c>
      <c r="B2658" t="str">
        <f t="shared" si="211"/>
        <v>AGENT04</v>
      </c>
      <c r="C2658" t="str">
        <f t="shared" si="212"/>
        <v>BELILAS</v>
      </c>
      <c r="D2658" t="str">
        <f t="shared" si="213"/>
        <v>RGT03</v>
      </c>
      <c r="H2658" t="str">
        <f t="shared" si="214"/>
        <v>2026-09-02 10:32:37</v>
      </c>
      <c r="K2658" t="str" cm="1">
        <f t="array" ref="K2658:L2658">_xlfn.TEXTSPLIT(R2658," ")</f>
        <v>RGT03</v>
      </c>
      <c r="L2658" t="str">
        <v>BELILAS</v>
      </c>
      <c r="P2658" s="57" t="s">
        <v>23379</v>
      </c>
      <c r="Q2658" s="57" t="s">
        <v>10193</v>
      </c>
      <c r="R2658" s="57" t="s">
        <v>14183</v>
      </c>
      <c r="S2658" s="57" t="s">
        <v>14184</v>
      </c>
      <c r="T2658" s="57" t="s">
        <v>14185</v>
      </c>
      <c r="U2658" s="57" t="s">
        <v>23380</v>
      </c>
      <c r="V2658" t="s">
        <v>23381</v>
      </c>
    </row>
    <row r="2659" ht="15" spans="1:22">
      <c r="A2659" s="52">
        <f t="shared" si="210"/>
        <v>46267</v>
      </c>
      <c r="B2659" t="str">
        <f t="shared" si="211"/>
        <v>AGENT21</v>
      </c>
      <c r="C2659" t="str">
        <f t="shared" si="212"/>
        <v>KALABAHI</v>
      </c>
      <c r="D2659" t="str">
        <f t="shared" si="213"/>
        <v>KBH01</v>
      </c>
      <c r="H2659" t="str">
        <f t="shared" si="214"/>
        <v>2026-09-02 10:31:38</v>
      </c>
      <c r="K2659" t="str" cm="1">
        <f t="array" ref="K2659:L2659">_xlfn.TEXTSPLIT(R2659," ")</f>
        <v>KBH01</v>
      </c>
      <c r="L2659" t="str">
        <v>KALABAHI</v>
      </c>
      <c r="P2659" s="57" t="s">
        <v>23382</v>
      </c>
      <c r="Q2659" s="57" t="s">
        <v>11660</v>
      </c>
      <c r="R2659" s="57" t="s">
        <v>17616</v>
      </c>
      <c r="S2659" s="57" t="s">
        <v>17617</v>
      </c>
      <c r="T2659" s="57" t="s">
        <v>17618</v>
      </c>
      <c r="U2659" s="57" t="s">
        <v>23383</v>
      </c>
      <c r="V2659" t="s">
        <v>17620</v>
      </c>
    </row>
    <row r="2660" ht="15" spans="1:22">
      <c r="A2660" s="52">
        <f t="shared" si="210"/>
        <v>46267</v>
      </c>
      <c r="B2660" t="str">
        <f t="shared" si="211"/>
        <v>AGENT17</v>
      </c>
      <c r="C2660" t="str">
        <f t="shared" si="212"/>
        <v>TRANGKIL</v>
      </c>
      <c r="D2660" t="str">
        <f t="shared" si="213"/>
        <v>PTI18</v>
      </c>
      <c r="H2660" t="str">
        <f t="shared" si="214"/>
        <v>2026-09-02 10:30:48</v>
      </c>
      <c r="K2660" t="str" cm="1">
        <f t="array" ref="K2660:L2660">_xlfn.TEXTSPLIT(R2660," ")</f>
        <v>PTI18</v>
      </c>
      <c r="L2660" t="str">
        <v>TRANGKIL</v>
      </c>
      <c r="P2660" s="57" t="s">
        <v>23384</v>
      </c>
      <c r="Q2660" s="57" t="s">
        <v>11249</v>
      </c>
      <c r="R2660" s="57" t="s">
        <v>12864</v>
      </c>
      <c r="S2660" s="57" t="s">
        <v>12865</v>
      </c>
      <c r="T2660" s="57" t="s">
        <v>12866</v>
      </c>
      <c r="U2660" s="57" t="s">
        <v>23385</v>
      </c>
    </row>
    <row r="2661" ht="15" spans="1:22">
      <c r="A2661" s="52">
        <f t="shared" si="210"/>
        <v>46267</v>
      </c>
      <c r="B2661" t="str">
        <f t="shared" si="211"/>
        <v>AGENT27</v>
      </c>
      <c r="C2661" t="str">
        <f t="shared" si="212"/>
        <v>AMUNTAI</v>
      </c>
      <c r="D2661" t="str">
        <f t="shared" si="213"/>
        <v>AMN01</v>
      </c>
      <c r="H2661" t="str">
        <f t="shared" si="214"/>
        <v>2026-09-02 10:30:22</v>
      </c>
      <c r="K2661" t="str" cm="1">
        <f t="array" ref="K2661:L2661">_xlfn.TEXTSPLIT(R2661," ")</f>
        <v>AMN01</v>
      </c>
      <c r="L2661" t="str">
        <v>AMUNTAI</v>
      </c>
      <c r="P2661" s="57" t="s">
        <v>23386</v>
      </c>
      <c r="Q2661" s="57" t="s">
        <v>11862</v>
      </c>
      <c r="R2661" s="57" t="s">
        <v>15597</v>
      </c>
      <c r="S2661" s="57" t="s">
        <v>15598</v>
      </c>
      <c r="T2661" s="57" t="s">
        <v>15599</v>
      </c>
      <c r="U2661" s="57" t="s">
        <v>23387</v>
      </c>
      <c r="V2661" t="s">
        <v>9253</v>
      </c>
    </row>
    <row r="2662" ht="15" spans="1:22">
      <c r="A2662" s="52">
        <f t="shared" si="210"/>
        <v>46267</v>
      </c>
      <c r="B2662" t="str">
        <f t="shared" si="211"/>
        <v>AGENT16</v>
      </c>
      <c r="C2662" t="str">
        <f t="shared" si="212"/>
        <v>PWK06B</v>
      </c>
      <c r="D2662" t="str">
        <f t="shared" si="213"/>
        <v>PWK06B</v>
      </c>
      <c r="H2662" t="str">
        <f t="shared" si="214"/>
        <v>2026-09-02 10:29:40</v>
      </c>
      <c r="K2662" t="str" cm="1">
        <f t="array" ref="K2662:L2662">_xlfn.TEXTSPLIT(R2662," ")</f>
        <v>PWK06B</v>
      </c>
      <c r="L2662" t="str">
        <v>PWK06B</v>
      </c>
      <c r="P2662" s="57" t="s">
        <v>23388</v>
      </c>
      <c r="Q2662" s="57" t="s">
        <v>10199</v>
      </c>
      <c r="R2662" s="57" t="s">
        <v>15784</v>
      </c>
      <c r="S2662" s="57" t="s">
        <v>15785</v>
      </c>
      <c r="T2662" s="57" t="s">
        <v>15786</v>
      </c>
      <c r="U2662" s="57" t="s">
        <v>23389</v>
      </c>
      <c r="V2662" t="s">
        <v>15788</v>
      </c>
    </row>
    <row r="2663" ht="15" spans="1:22">
      <c r="A2663" s="52">
        <f t="shared" si="210"/>
        <v>46267</v>
      </c>
      <c r="B2663" t="str">
        <f t="shared" si="211"/>
        <v>AGENT06</v>
      </c>
      <c r="C2663" t="str">
        <f t="shared" si="212"/>
        <v>MUARO_LABUAH</v>
      </c>
      <c r="D2663" t="str">
        <f t="shared" si="213"/>
        <v>PDA02</v>
      </c>
      <c r="H2663" t="str">
        <f t="shared" si="214"/>
        <v>2026-09-02 10:29:25</v>
      </c>
      <c r="K2663" t="str" cm="1">
        <f t="array" ref="K2663:L2663">_xlfn.TEXTSPLIT(R2663," ")</f>
        <v>PDA02</v>
      </c>
      <c r="L2663" t="str">
        <v>MUARO_LABUAH</v>
      </c>
      <c r="P2663" s="57" t="s">
        <v>23390</v>
      </c>
      <c r="Q2663" s="57" t="s">
        <v>10410</v>
      </c>
      <c r="R2663" s="57" t="s">
        <v>23391</v>
      </c>
      <c r="S2663" s="57" t="s">
        <v>23392</v>
      </c>
      <c r="T2663" s="57" t="s">
        <v>23393</v>
      </c>
      <c r="U2663" s="57" t="s">
        <v>23394</v>
      </c>
    </row>
    <row r="2664" ht="15" spans="1:22">
      <c r="A2664" s="52">
        <f t="shared" si="210"/>
        <v>46267</v>
      </c>
      <c r="B2664" t="str">
        <f t="shared" si="211"/>
        <v>AGENT19</v>
      </c>
      <c r="C2664" t="str">
        <f t="shared" si="212"/>
        <v>LAMONGAN_2</v>
      </c>
      <c r="D2664" t="str">
        <f t="shared" si="213"/>
        <v>LMG01A</v>
      </c>
      <c r="H2664" t="str">
        <f t="shared" si="214"/>
        <v>2026-09-02 10:29:18</v>
      </c>
      <c r="K2664" t="str" cm="1">
        <f t="array" ref="K2664:L2664">_xlfn.TEXTSPLIT(R2664," ")</f>
        <v>LMG01A</v>
      </c>
      <c r="L2664" t="str">
        <v>LAMONGAN_2</v>
      </c>
      <c r="P2664" s="57" t="s">
        <v>23395</v>
      </c>
      <c r="Q2664" s="57" t="s">
        <v>10181</v>
      </c>
      <c r="R2664" s="57" t="s">
        <v>10220</v>
      </c>
      <c r="S2664" s="57" t="s">
        <v>10221</v>
      </c>
      <c r="T2664" s="57" t="s">
        <v>10222</v>
      </c>
      <c r="U2664" s="57" t="s">
        <v>23396</v>
      </c>
      <c r="V2664" t="s">
        <v>7229</v>
      </c>
    </row>
    <row r="2665" ht="15" spans="1:22">
      <c r="A2665" s="52">
        <f t="shared" si="210"/>
        <v>46267</v>
      </c>
      <c r="B2665" t="str">
        <f t="shared" si="211"/>
        <v>AGENT18</v>
      </c>
      <c r="C2665" t="str">
        <f t="shared" si="212"/>
        <v>GODEAN</v>
      </c>
      <c r="D2665" t="str">
        <f t="shared" si="213"/>
        <v>SLM02</v>
      </c>
      <c r="H2665" t="str">
        <f t="shared" si="214"/>
        <v>2026-09-02 10:29:10</v>
      </c>
      <c r="K2665" t="str" cm="1">
        <f t="array" ref="K2665:L2665">_xlfn.TEXTSPLIT(R2665," ")</f>
        <v>SLM02</v>
      </c>
      <c r="L2665" t="str">
        <v>GODEAN</v>
      </c>
      <c r="P2665" s="57" t="s">
        <v>23397</v>
      </c>
      <c r="Q2665" s="57" t="s">
        <v>10385</v>
      </c>
      <c r="R2665" s="57" t="s">
        <v>14050</v>
      </c>
      <c r="S2665" s="57" t="s">
        <v>14051</v>
      </c>
      <c r="T2665" s="57" t="s">
        <v>14052</v>
      </c>
      <c r="U2665" s="57" t="s">
        <v>23398</v>
      </c>
      <c r="V2665" t="s">
        <v>6995</v>
      </c>
    </row>
    <row r="2666" ht="15" spans="1:22">
      <c r="A2666" s="52">
        <f t="shared" si="210"/>
        <v>46267</v>
      </c>
      <c r="B2666" t="str">
        <f t="shared" si="211"/>
        <v>AGENT17</v>
      </c>
      <c r="C2666" t="str">
        <f t="shared" si="212"/>
        <v>WIROSARI</v>
      </c>
      <c r="D2666" t="str">
        <f t="shared" si="213"/>
        <v>PDD03</v>
      </c>
      <c r="H2666" t="str">
        <f t="shared" si="214"/>
        <v>2026-09-02 10:28:18</v>
      </c>
      <c r="K2666" t="str" cm="1">
        <f t="array" ref="K2666:L2666">_xlfn.TEXTSPLIT(R2666," ")</f>
        <v>PDD03</v>
      </c>
      <c r="L2666" t="str">
        <v>WIROSARI</v>
      </c>
      <c r="P2666" s="57" t="s">
        <v>23399</v>
      </c>
      <c r="Q2666" s="57" t="s">
        <v>11249</v>
      </c>
      <c r="R2666" s="57" t="s">
        <v>12935</v>
      </c>
      <c r="S2666" s="57" t="s">
        <v>12936</v>
      </c>
      <c r="T2666" s="57" t="s">
        <v>12937</v>
      </c>
      <c r="U2666" s="57" t="s">
        <v>23400</v>
      </c>
      <c r="V2666" t="s">
        <v>12939</v>
      </c>
    </row>
    <row r="2667" ht="15" spans="1:22">
      <c r="A2667" s="52">
        <f t="shared" si="210"/>
        <v>46267</v>
      </c>
      <c r="B2667" t="str">
        <f t="shared" si="211"/>
        <v>AGENT27</v>
      </c>
      <c r="C2667" t="str">
        <f t="shared" si="212"/>
        <v>TAPIN_SELATAN</v>
      </c>
      <c r="D2667" t="str">
        <f t="shared" si="213"/>
        <v>RTU10</v>
      </c>
      <c r="H2667" t="str">
        <f t="shared" si="214"/>
        <v>2026-09-02 10:27:49</v>
      </c>
      <c r="K2667" t="str" cm="1">
        <f t="array" ref="K2667:L2667">_xlfn.TEXTSPLIT(R2667," ")</f>
        <v>RTU10</v>
      </c>
      <c r="L2667" t="str">
        <v>TAPIN_SELATAN</v>
      </c>
      <c r="P2667" s="57" t="s">
        <v>23401</v>
      </c>
      <c r="Q2667" s="57" t="s">
        <v>11862</v>
      </c>
      <c r="R2667" s="57" t="s">
        <v>12781</v>
      </c>
      <c r="S2667" s="57" t="s">
        <v>12782</v>
      </c>
      <c r="T2667" s="57" t="s">
        <v>12783</v>
      </c>
      <c r="U2667" s="57" t="s">
        <v>23402</v>
      </c>
      <c r="V2667" t="s">
        <v>13929</v>
      </c>
    </row>
    <row r="2668" ht="15" spans="1:22">
      <c r="A2668" s="52">
        <f t="shared" si="210"/>
        <v>46267</v>
      </c>
      <c r="B2668" t="str">
        <f t="shared" si="211"/>
        <v>AGENT16</v>
      </c>
      <c r="C2668" t="str">
        <f t="shared" si="212"/>
        <v>SMI16B</v>
      </c>
      <c r="D2668" t="str">
        <f t="shared" si="213"/>
        <v>SMI16B</v>
      </c>
      <c r="H2668" t="str">
        <f t="shared" si="214"/>
        <v>2026-09-02 10:26:19</v>
      </c>
      <c r="K2668" t="str" cm="1">
        <f t="array" ref="K2668:L2668">_xlfn.TEXTSPLIT(R2668," ")</f>
        <v>SMI16B</v>
      </c>
      <c r="L2668" t="str">
        <v>SMI16B</v>
      </c>
      <c r="P2668" s="57" t="s">
        <v>23403</v>
      </c>
      <c r="Q2668" s="57" t="s">
        <v>10199</v>
      </c>
      <c r="R2668" s="57" t="s">
        <v>23404</v>
      </c>
      <c r="S2668" s="57" t="s">
        <v>23405</v>
      </c>
      <c r="T2668" s="57" t="s">
        <v>23406</v>
      </c>
      <c r="U2668" s="57" t="s">
        <v>23407</v>
      </c>
    </row>
    <row r="2669" ht="15" spans="1:22">
      <c r="A2669" s="52">
        <f t="shared" si="210"/>
        <v>46267</v>
      </c>
      <c r="B2669" t="str">
        <f t="shared" si="211"/>
        <v>AGENT18</v>
      </c>
      <c r="C2669" t="str">
        <f t="shared" si="212"/>
        <v>KROYA</v>
      </c>
      <c r="D2669" t="str">
        <f t="shared" si="213"/>
        <v>CLP03</v>
      </c>
      <c r="H2669" t="str">
        <f t="shared" si="214"/>
        <v>2026-09-02 10:26:01</v>
      </c>
      <c r="K2669" t="str" cm="1">
        <f t="array" ref="K2669:L2669">_xlfn.TEXTSPLIT(R2669," ")</f>
        <v>CLP03</v>
      </c>
      <c r="L2669" t="str">
        <v>KROYA</v>
      </c>
      <c r="P2669" s="57" t="s">
        <v>23408</v>
      </c>
      <c r="Q2669" s="57" t="s">
        <v>10385</v>
      </c>
      <c r="R2669" s="57" t="s">
        <v>18773</v>
      </c>
      <c r="S2669" s="57" t="s">
        <v>18774</v>
      </c>
      <c r="T2669" s="57" t="s">
        <v>18775</v>
      </c>
      <c r="U2669" s="57" t="s">
        <v>23409</v>
      </c>
      <c r="V2669" t="s">
        <v>23410</v>
      </c>
    </row>
    <row r="2670" ht="15" spans="1:22">
      <c r="A2670" s="52">
        <f t="shared" si="210"/>
        <v>46267</v>
      </c>
      <c r="B2670" t="str">
        <f t="shared" si="211"/>
        <v>AGENT19</v>
      </c>
      <c r="C2670" t="str">
        <f t="shared" si="212"/>
        <v>LAWANG_1</v>
      </c>
      <c r="D2670" t="str">
        <f t="shared" si="213"/>
        <v>MLG37</v>
      </c>
      <c r="H2670" t="str">
        <f t="shared" si="214"/>
        <v>2026-09-02 10:25:58</v>
      </c>
      <c r="K2670" t="str" cm="1">
        <f t="array" ref="K2670:L2670">_xlfn.TEXTSPLIT(R2670," ")</f>
        <v>MLG37</v>
      </c>
      <c r="L2670" t="str">
        <v>LAWANG_1</v>
      </c>
      <c r="P2670" s="57" t="s">
        <v>23411</v>
      </c>
      <c r="Q2670" s="57" t="s">
        <v>10181</v>
      </c>
      <c r="R2670" s="57" t="s">
        <v>13075</v>
      </c>
      <c r="S2670" s="57" t="s">
        <v>13076</v>
      </c>
      <c r="T2670" s="57" t="s">
        <v>13077</v>
      </c>
      <c r="U2670" s="57" t="s">
        <v>23412</v>
      </c>
    </row>
    <row r="2671" ht="15" spans="1:22">
      <c r="A2671" s="52">
        <f t="shared" si="210"/>
        <v>46267</v>
      </c>
      <c r="B2671" t="str">
        <f t="shared" si="211"/>
        <v>AGENT18</v>
      </c>
      <c r="C2671" t="str">
        <f t="shared" si="212"/>
        <v>DIRO</v>
      </c>
      <c r="D2671" t="str">
        <f t="shared" si="213"/>
        <v>BTL06</v>
      </c>
      <c r="H2671" t="str">
        <f t="shared" si="214"/>
        <v>2026-09-02 10:25:51</v>
      </c>
      <c r="K2671" t="str" cm="1">
        <f t="array" ref="K2671:L2671">_xlfn.TEXTSPLIT(R2671," ")</f>
        <v>BTL06</v>
      </c>
      <c r="L2671" t="str">
        <v>DIRO</v>
      </c>
      <c r="P2671" s="57" t="s">
        <v>23413</v>
      </c>
      <c r="Q2671" s="57" t="s">
        <v>10385</v>
      </c>
      <c r="R2671" s="57" t="s">
        <v>13841</v>
      </c>
      <c r="S2671" s="57" t="s">
        <v>13842</v>
      </c>
      <c r="T2671" s="57" t="s">
        <v>13843</v>
      </c>
      <c r="U2671" s="57" t="s">
        <v>23414</v>
      </c>
      <c r="V2671" t="s">
        <v>23415</v>
      </c>
    </row>
    <row r="2672" ht="15" spans="1:22">
      <c r="A2672" s="52">
        <f t="shared" si="210"/>
        <v>46267</v>
      </c>
      <c r="B2672" t="str">
        <f t="shared" si="211"/>
        <v>AGENT16</v>
      </c>
      <c r="C2672" t="str">
        <f t="shared" si="212"/>
        <v>PWK08A</v>
      </c>
      <c r="D2672" t="str">
        <f t="shared" si="213"/>
        <v>PWK08A</v>
      </c>
      <c r="H2672" t="str">
        <f t="shared" si="214"/>
        <v>2026-09-02 10:25:24</v>
      </c>
      <c r="K2672" t="str" cm="1">
        <f t="array" ref="K2672:L2672">_xlfn.TEXTSPLIT(R2672," ")</f>
        <v>PWK08A</v>
      </c>
      <c r="L2672" t="str">
        <v>PWK08A</v>
      </c>
      <c r="P2672" s="57" t="s">
        <v>23416</v>
      </c>
      <c r="Q2672" s="57" t="s">
        <v>10199</v>
      </c>
      <c r="R2672" s="57" t="s">
        <v>19148</v>
      </c>
      <c r="S2672" s="57" t="s">
        <v>19149</v>
      </c>
      <c r="T2672" s="57" t="s">
        <v>19150</v>
      </c>
      <c r="U2672" s="57" t="s">
        <v>23417</v>
      </c>
      <c r="V2672" t="s">
        <v>23418</v>
      </c>
    </row>
    <row r="2673" ht="15" spans="1:22">
      <c r="A2673" s="52">
        <f t="shared" si="210"/>
        <v>46267</v>
      </c>
      <c r="B2673" t="str">
        <f t="shared" si="211"/>
        <v>AGENT19</v>
      </c>
      <c r="C2673" t="str">
        <f t="shared" si="212"/>
        <v>SINGOSARI_1</v>
      </c>
      <c r="D2673" t="str">
        <f t="shared" si="213"/>
        <v>MLG46</v>
      </c>
      <c r="H2673" t="str">
        <f t="shared" si="214"/>
        <v>2026-09-02 10:25:05</v>
      </c>
      <c r="K2673" t="str" cm="1">
        <f t="array" ref="K2673:L2673">_xlfn.TEXTSPLIT(R2673," ")</f>
        <v>MLG46</v>
      </c>
      <c r="L2673" t="str">
        <v>SINGOSARI_1</v>
      </c>
      <c r="P2673" s="57" t="s">
        <v>23419</v>
      </c>
      <c r="Q2673" s="57" t="s">
        <v>10181</v>
      </c>
      <c r="R2673" s="57" t="s">
        <v>13033</v>
      </c>
      <c r="S2673" s="57" t="s">
        <v>13034</v>
      </c>
      <c r="T2673" s="57" t="s">
        <v>13035</v>
      </c>
      <c r="U2673" s="57" t="s">
        <v>23420</v>
      </c>
    </row>
    <row r="2674" ht="15" spans="1:22">
      <c r="A2674" s="52">
        <f t="shared" si="210"/>
        <v>46267</v>
      </c>
      <c r="B2674" t="str">
        <f t="shared" si="211"/>
        <v>AGENT27</v>
      </c>
      <c r="C2674" t="str">
        <f t="shared" si="212"/>
        <v>MUARA_RAPAK</v>
      </c>
      <c r="D2674" t="str">
        <f t="shared" si="213"/>
        <v>BPN11</v>
      </c>
      <c r="H2674" t="str">
        <f t="shared" si="214"/>
        <v>2026-09-02 10:24:54</v>
      </c>
      <c r="K2674" t="str" cm="1">
        <f t="array" ref="K2674:L2674">_xlfn.TEXTSPLIT(R2674," ")</f>
        <v>BPN11</v>
      </c>
      <c r="L2674" t="str">
        <v>MUARA_RAPAK</v>
      </c>
      <c r="P2674" s="57" t="s">
        <v>23421</v>
      </c>
      <c r="Q2674" s="57" t="s">
        <v>11862</v>
      </c>
      <c r="R2674" s="57" t="s">
        <v>13171</v>
      </c>
      <c r="S2674" s="57" t="s">
        <v>13172</v>
      </c>
      <c r="T2674" s="57" t="s">
        <v>13173</v>
      </c>
      <c r="U2674" s="57" t="s">
        <v>23422</v>
      </c>
      <c r="V2674" t="s">
        <v>23423</v>
      </c>
    </row>
    <row r="2675" ht="15" spans="1:22">
      <c r="A2675" s="52">
        <f t="shared" si="210"/>
        <v>46267</v>
      </c>
      <c r="B2675" t="str">
        <f t="shared" si="211"/>
        <v>AGENT17</v>
      </c>
      <c r="C2675" t="str">
        <f t="shared" si="212"/>
        <v>SELOMERTO_01</v>
      </c>
      <c r="D2675" t="str">
        <f t="shared" si="213"/>
        <v>WNB06A</v>
      </c>
      <c r="H2675" t="str">
        <f t="shared" si="214"/>
        <v>2026-09-02 10:24:50</v>
      </c>
      <c r="K2675" t="str" cm="1">
        <f t="array" ref="K2675:L2675">_xlfn.TEXTSPLIT(R2675," ")</f>
        <v>WNB06A</v>
      </c>
      <c r="L2675" t="str">
        <v>SELOMERTO_01</v>
      </c>
      <c r="P2675" s="57" t="s">
        <v>23424</v>
      </c>
      <c r="Q2675" s="57" t="s">
        <v>11249</v>
      </c>
      <c r="R2675" s="57" t="s">
        <v>14726</v>
      </c>
      <c r="S2675" s="57" t="s">
        <v>14727</v>
      </c>
      <c r="T2675" s="57" t="s">
        <v>14728</v>
      </c>
      <c r="U2675" s="57" t="s">
        <v>23425</v>
      </c>
      <c r="V2675" t="s">
        <v>23426</v>
      </c>
    </row>
    <row r="2676" ht="15" spans="1:22">
      <c r="A2676" s="52">
        <f t="shared" si="210"/>
        <v>46267</v>
      </c>
      <c r="B2676" t="str">
        <f t="shared" si="211"/>
        <v>AGENT19</v>
      </c>
      <c r="C2676" t="str">
        <f t="shared" si="212"/>
        <v>NGANTANG</v>
      </c>
      <c r="D2676" t="str">
        <f t="shared" si="213"/>
        <v>BAT05</v>
      </c>
      <c r="H2676" t="str">
        <f t="shared" si="214"/>
        <v>2026-09-02 10:24:24</v>
      </c>
      <c r="K2676" t="str" cm="1">
        <f t="array" ref="K2676:L2676">_xlfn.TEXTSPLIT(R2676," ")</f>
        <v>BAT05</v>
      </c>
      <c r="L2676" t="str">
        <v>NGANTANG</v>
      </c>
      <c r="P2676" s="57" t="s">
        <v>23427</v>
      </c>
      <c r="Q2676" s="57" t="s">
        <v>10181</v>
      </c>
      <c r="R2676" s="57" t="s">
        <v>13108</v>
      </c>
      <c r="S2676" s="57" t="s">
        <v>13109</v>
      </c>
      <c r="T2676" s="57" t="s">
        <v>13110</v>
      </c>
      <c r="U2676" s="57" t="s">
        <v>23428</v>
      </c>
      <c r="V2676" t="s">
        <v>23429</v>
      </c>
    </row>
    <row r="2677" ht="15" spans="1:22">
      <c r="A2677" s="52">
        <f t="shared" si="210"/>
        <v>46267</v>
      </c>
      <c r="B2677" t="str">
        <f t="shared" si="211"/>
        <v>AGENT02</v>
      </c>
      <c r="C2677" t="str">
        <f t="shared" si="212"/>
        <v>SUTOMO_1</v>
      </c>
      <c r="D2677" t="str">
        <f t="shared" si="213"/>
        <v>MES14A</v>
      </c>
      <c r="H2677" t="str">
        <f t="shared" si="214"/>
        <v>2026-09-02 10:23:51</v>
      </c>
      <c r="K2677" t="str" cm="1">
        <f t="array" ref="K2677:L2677">_xlfn.TEXTSPLIT(R2677," ")</f>
        <v>MES14A</v>
      </c>
      <c r="L2677" t="str">
        <v>SUTOMO_1</v>
      </c>
      <c r="P2677" s="57" t="s">
        <v>23430</v>
      </c>
      <c r="Q2677" s="57" t="s">
        <v>10443</v>
      </c>
      <c r="R2677" s="57" t="s">
        <v>13417</v>
      </c>
      <c r="S2677" s="57" t="s">
        <v>13418</v>
      </c>
      <c r="T2677" s="57" t="s">
        <v>13419</v>
      </c>
      <c r="U2677" s="57" t="s">
        <v>23431</v>
      </c>
      <c r="V2677" t="s">
        <v>13421</v>
      </c>
    </row>
    <row r="2678" ht="15" spans="1:22">
      <c r="A2678" s="52">
        <f t="shared" si="210"/>
        <v>46267</v>
      </c>
      <c r="B2678" t="str">
        <f t="shared" si="211"/>
        <v>AGENT19</v>
      </c>
      <c r="C2678" t="str">
        <f t="shared" si="212"/>
        <v>PUJON</v>
      </c>
      <c r="D2678" t="str">
        <f t="shared" si="213"/>
        <v>BAT02</v>
      </c>
      <c r="H2678" t="str">
        <f t="shared" si="214"/>
        <v>2026-09-02 10:23:01</v>
      </c>
      <c r="K2678" t="str" cm="1">
        <f t="array" ref="K2678:L2678">_xlfn.TEXTSPLIT(R2678," ")</f>
        <v>BAT02</v>
      </c>
      <c r="L2678" t="str">
        <v>PUJON</v>
      </c>
      <c r="P2678" s="57" t="s">
        <v>23432</v>
      </c>
      <c r="Q2678" s="57" t="s">
        <v>10181</v>
      </c>
      <c r="R2678" s="57" t="s">
        <v>13027</v>
      </c>
      <c r="S2678" s="57" t="s">
        <v>13028</v>
      </c>
      <c r="T2678" s="57" t="s">
        <v>13029</v>
      </c>
      <c r="U2678" s="57" t="s">
        <v>23433</v>
      </c>
      <c r="V2678" t="s">
        <v>23429</v>
      </c>
    </row>
    <row r="2679" ht="15" spans="1:22">
      <c r="A2679" s="52">
        <f t="shared" si="210"/>
        <v>46267</v>
      </c>
      <c r="B2679" t="str">
        <f t="shared" si="211"/>
        <v>AGENT16</v>
      </c>
      <c r="C2679" t="str">
        <f t="shared" si="212"/>
        <v>PENGALENGAN_CIPINANG</v>
      </c>
      <c r="D2679" t="str">
        <f t="shared" si="213"/>
        <v>SOG27A</v>
      </c>
      <c r="H2679" t="str">
        <f t="shared" si="214"/>
        <v>2026-09-02 10:22:55</v>
      </c>
      <c r="K2679" t="str" cm="1">
        <f t="array" ref="K2679:L2679">_xlfn.TEXTSPLIT(R2679," ")</f>
        <v>SOG27A</v>
      </c>
      <c r="L2679" t="str">
        <v>PENGALENGAN_CIPINANG</v>
      </c>
      <c r="P2679" s="57" t="s">
        <v>23434</v>
      </c>
      <c r="Q2679" s="57" t="s">
        <v>10199</v>
      </c>
      <c r="R2679" s="57" t="s">
        <v>17184</v>
      </c>
      <c r="S2679" s="57" t="s">
        <v>17185</v>
      </c>
      <c r="T2679" s="57" t="s">
        <v>17186</v>
      </c>
      <c r="U2679" s="57" t="s">
        <v>23435</v>
      </c>
    </row>
    <row r="2680" ht="15" spans="1:22">
      <c r="A2680" s="52">
        <f t="shared" si="210"/>
        <v>46267</v>
      </c>
      <c r="B2680" t="str">
        <f t="shared" si="211"/>
        <v>AGENT17</v>
      </c>
      <c r="C2680" t="str">
        <f t="shared" si="212"/>
        <v>WINONG</v>
      </c>
      <c r="D2680" t="str">
        <f t="shared" si="213"/>
        <v>PTI14</v>
      </c>
      <c r="H2680" t="str">
        <f t="shared" si="214"/>
        <v>2026-09-02 10:22:15</v>
      </c>
      <c r="K2680" t="str" cm="1">
        <f t="array" ref="K2680:L2680">_xlfn.TEXTSPLIT(R2680," ")</f>
        <v>PTI14</v>
      </c>
      <c r="L2680" t="str">
        <v>WINONG</v>
      </c>
      <c r="P2680" s="57" t="s">
        <v>23436</v>
      </c>
      <c r="Q2680" s="57" t="s">
        <v>11249</v>
      </c>
      <c r="R2680" s="57" t="s">
        <v>12616</v>
      </c>
      <c r="S2680" s="57" t="s">
        <v>12617</v>
      </c>
      <c r="T2680" s="57" t="s">
        <v>12618</v>
      </c>
      <c r="U2680" s="57" t="s">
        <v>23437</v>
      </c>
    </row>
    <row r="2681" ht="15" spans="1:22">
      <c r="A2681" s="52">
        <f t="shared" si="210"/>
        <v>46267</v>
      </c>
      <c r="B2681" t="str">
        <f t="shared" si="211"/>
        <v>AGENT19</v>
      </c>
      <c r="C2681" t="str">
        <f t="shared" si="212"/>
        <v>SUKOREJO_1</v>
      </c>
      <c r="D2681" t="str">
        <f t="shared" si="213"/>
        <v>BLT05</v>
      </c>
      <c r="H2681" t="str">
        <f t="shared" si="214"/>
        <v>2026-09-02 10:22:06</v>
      </c>
      <c r="K2681" t="str" cm="1">
        <f t="array" ref="K2681:L2681">_xlfn.TEXTSPLIT(R2681," ")</f>
        <v>BLT05</v>
      </c>
      <c r="L2681" t="str">
        <v>SUKOREJO_1</v>
      </c>
      <c r="P2681" s="57" t="s">
        <v>23438</v>
      </c>
      <c r="Q2681" s="57" t="s">
        <v>10181</v>
      </c>
      <c r="R2681" s="57" t="s">
        <v>19672</v>
      </c>
      <c r="S2681" s="57" t="s">
        <v>19673</v>
      </c>
      <c r="T2681" s="57" t="s">
        <v>19674</v>
      </c>
      <c r="U2681" s="57" t="s">
        <v>23439</v>
      </c>
      <c r="V2681" t="s">
        <v>23440</v>
      </c>
    </row>
    <row r="2682" ht="15" spans="1:22">
      <c r="A2682" s="52">
        <f t="shared" si="210"/>
        <v>46267</v>
      </c>
      <c r="B2682" t="str">
        <f t="shared" si="211"/>
        <v>AGENT22</v>
      </c>
      <c r="C2682" t="str">
        <f t="shared" si="212"/>
        <v>WANGI</v>
      </c>
      <c r="D2682" t="str">
        <f t="shared" si="213"/>
        <v>WTB01</v>
      </c>
      <c r="H2682" t="str">
        <f t="shared" si="214"/>
        <v>2026-09-02 10:21:50</v>
      </c>
      <c r="K2682" t="str" cm="1">
        <f t="array" ref="K2682:L2682">_xlfn.TEXTSPLIT(R2682," ")</f>
        <v>WTB01</v>
      </c>
      <c r="L2682" t="str">
        <v>WANGI</v>
      </c>
      <c r="P2682" s="57" t="s">
        <v>23441</v>
      </c>
      <c r="Q2682" s="57" t="s">
        <v>11133</v>
      </c>
      <c r="R2682" s="57" t="s">
        <v>15275</v>
      </c>
      <c r="S2682" s="57" t="s">
        <v>15276</v>
      </c>
      <c r="T2682" s="57" t="s">
        <v>15277</v>
      </c>
      <c r="U2682" s="57" t="s">
        <v>23442</v>
      </c>
    </row>
    <row r="2683" ht="15" spans="1:22">
      <c r="A2683" s="52">
        <f t="shared" si="210"/>
        <v>46267</v>
      </c>
      <c r="B2683" t="str">
        <f t="shared" si="211"/>
        <v>AGENT18</v>
      </c>
      <c r="C2683" t="str">
        <f t="shared" si="212"/>
        <v>MAGUWOHARJO</v>
      </c>
      <c r="D2683" t="str">
        <f t="shared" si="213"/>
        <v>SLM05</v>
      </c>
      <c r="H2683" t="str">
        <f t="shared" si="214"/>
        <v>2026-09-02 10:21:23</v>
      </c>
      <c r="K2683" t="str" cm="1">
        <f t="array" ref="K2683:L2683">_xlfn.TEXTSPLIT(R2683," ")</f>
        <v>SLM05</v>
      </c>
      <c r="L2683" t="str">
        <v>MAGUWOHARJO</v>
      </c>
      <c r="P2683" s="57" t="s">
        <v>23443</v>
      </c>
      <c r="Q2683" s="57" t="s">
        <v>10385</v>
      </c>
      <c r="R2683" s="57" t="s">
        <v>15585</v>
      </c>
      <c r="S2683" s="57" t="s">
        <v>15586</v>
      </c>
      <c r="T2683" s="57" t="s">
        <v>15587</v>
      </c>
      <c r="U2683" s="57" t="s">
        <v>23444</v>
      </c>
      <c r="V2683" t="s">
        <v>23445</v>
      </c>
    </row>
    <row r="2684" ht="15" spans="1:22">
      <c r="A2684" s="52">
        <f t="shared" si="210"/>
        <v>46267</v>
      </c>
      <c r="B2684" t="str">
        <f t="shared" si="211"/>
        <v>AGENT17</v>
      </c>
      <c r="C2684" t="str">
        <f t="shared" si="212"/>
        <v>MRANGGEN</v>
      </c>
      <c r="D2684" t="str">
        <f t="shared" si="213"/>
        <v>DMK02</v>
      </c>
      <c r="H2684" t="str">
        <f t="shared" si="214"/>
        <v>2026-09-02 10:21:01</v>
      </c>
      <c r="K2684" t="str" cm="1">
        <f t="array" ref="K2684:L2684">_xlfn.TEXTSPLIT(R2684," ")</f>
        <v>DMK02</v>
      </c>
      <c r="L2684" t="str">
        <v>MRANGGEN</v>
      </c>
      <c r="P2684" s="57" t="s">
        <v>23446</v>
      </c>
      <c r="Q2684" s="57" t="s">
        <v>11249</v>
      </c>
      <c r="R2684" s="57" t="s">
        <v>12458</v>
      </c>
      <c r="S2684" s="57" t="s">
        <v>12459</v>
      </c>
      <c r="T2684" s="57" t="s">
        <v>12460</v>
      </c>
      <c r="U2684" s="57" t="s">
        <v>23447</v>
      </c>
      <c r="V2684" t="s">
        <v>23448</v>
      </c>
    </row>
    <row r="2685" ht="15" spans="1:22">
      <c r="A2685" s="52">
        <f t="shared" si="210"/>
        <v>46267</v>
      </c>
      <c r="B2685" t="str">
        <f t="shared" si="211"/>
        <v>AGENT04</v>
      </c>
      <c r="C2685" t="str">
        <f t="shared" si="212"/>
        <v>UKUI_01</v>
      </c>
      <c r="D2685" t="str">
        <f t="shared" si="213"/>
        <v>PKC05</v>
      </c>
      <c r="H2685" t="str">
        <f t="shared" si="214"/>
        <v>2026-09-02 10:20:14</v>
      </c>
      <c r="K2685" t="str" cm="1">
        <f t="array" ref="K2685:L2685">_xlfn.TEXTSPLIT(R2685," ")</f>
        <v>PKC05</v>
      </c>
      <c r="L2685" t="str">
        <v>UKUI_01</v>
      </c>
      <c r="P2685" s="57" t="s">
        <v>23449</v>
      </c>
      <c r="Q2685" s="57" t="s">
        <v>10193</v>
      </c>
      <c r="R2685" s="57" t="s">
        <v>14206</v>
      </c>
      <c r="S2685" s="57" t="s">
        <v>14207</v>
      </c>
      <c r="T2685" s="57" t="s">
        <v>14208</v>
      </c>
      <c r="U2685" s="57" t="s">
        <v>23450</v>
      </c>
      <c r="V2685" t="s">
        <v>9311</v>
      </c>
    </row>
    <row r="2686" ht="15" spans="1:22">
      <c r="A2686" s="52">
        <f t="shared" si="210"/>
        <v>46267</v>
      </c>
      <c r="B2686" t="str">
        <f t="shared" si="211"/>
        <v>AGENT21</v>
      </c>
      <c r="C2686" t="str">
        <f t="shared" si="212"/>
        <v>ALAS</v>
      </c>
      <c r="D2686" t="str">
        <f t="shared" si="213"/>
        <v>SWW02</v>
      </c>
      <c r="H2686" t="str">
        <f t="shared" si="214"/>
        <v>2026-09-02 10:20:12</v>
      </c>
      <c r="K2686" t="str" cm="1">
        <f t="array" ref="K2686:L2686">_xlfn.TEXTSPLIT(R2686," ")</f>
        <v>SWW02</v>
      </c>
      <c r="L2686" t="str">
        <v>ALAS</v>
      </c>
      <c r="P2686" s="57" t="s">
        <v>23451</v>
      </c>
      <c r="Q2686" s="57" t="s">
        <v>11660</v>
      </c>
      <c r="R2686" s="57" t="s">
        <v>16485</v>
      </c>
      <c r="S2686" s="57" t="s">
        <v>16486</v>
      </c>
      <c r="T2686" s="57" t="s">
        <v>16487</v>
      </c>
      <c r="U2686" s="57" t="s">
        <v>23452</v>
      </c>
    </row>
    <row r="2687" ht="15" spans="1:22">
      <c r="A2687" s="52">
        <f t="shared" si="210"/>
        <v>46267</v>
      </c>
      <c r="B2687" t="str">
        <f t="shared" si="211"/>
        <v>AGENT27</v>
      </c>
      <c r="C2687" t="str">
        <f t="shared" si="212"/>
        <v>BATI_BATI</v>
      </c>
      <c r="D2687" t="str">
        <f t="shared" si="213"/>
        <v>PLR05</v>
      </c>
      <c r="H2687" t="str">
        <f t="shared" si="214"/>
        <v>2026-09-02 10:19:39</v>
      </c>
      <c r="K2687" t="str" cm="1">
        <f t="array" ref="K2687:L2687">_xlfn.TEXTSPLIT(R2687," ")</f>
        <v>PLR05</v>
      </c>
      <c r="L2687" t="str">
        <v>BATI_BATI</v>
      </c>
      <c r="P2687" s="57" t="s">
        <v>23453</v>
      </c>
      <c r="Q2687" s="57" t="s">
        <v>11862</v>
      </c>
      <c r="R2687" s="57" t="s">
        <v>17422</v>
      </c>
      <c r="S2687" s="57" t="s">
        <v>17423</v>
      </c>
      <c r="T2687" s="57" t="s">
        <v>17424</v>
      </c>
      <c r="U2687" s="57" t="s">
        <v>23454</v>
      </c>
    </row>
    <row r="2688" ht="15" spans="1:22">
      <c r="A2688" s="52">
        <f t="shared" si="210"/>
        <v>46267</v>
      </c>
      <c r="B2688" t="str">
        <f t="shared" si="211"/>
        <v>AGENT18</v>
      </c>
      <c r="C2688" t="str">
        <f t="shared" si="212"/>
        <v>NGLIPAR</v>
      </c>
      <c r="D2688" t="str">
        <f t="shared" si="213"/>
        <v>WNO02</v>
      </c>
      <c r="H2688" t="str">
        <f t="shared" si="214"/>
        <v>2026-09-02 10:19:37</v>
      </c>
      <c r="K2688" t="str" cm="1">
        <f t="array" ref="K2688:L2688">_xlfn.TEXTSPLIT(R2688," ")</f>
        <v>WNO02</v>
      </c>
      <c r="L2688" t="str">
        <v>NGLIPAR</v>
      </c>
      <c r="P2688" s="57" t="s">
        <v>23455</v>
      </c>
      <c r="Q2688" s="57" t="s">
        <v>10385</v>
      </c>
      <c r="R2688" s="57" t="s">
        <v>15932</v>
      </c>
      <c r="S2688" s="57" t="s">
        <v>15933</v>
      </c>
      <c r="T2688" s="57" t="s">
        <v>15934</v>
      </c>
      <c r="U2688" s="57" t="s">
        <v>23456</v>
      </c>
      <c r="V2688" t="s">
        <v>23457</v>
      </c>
    </row>
    <row r="2689" ht="15" spans="1:22">
      <c r="A2689" s="52">
        <f t="shared" si="210"/>
        <v>46267</v>
      </c>
      <c r="B2689" t="str">
        <f t="shared" si="211"/>
        <v>AGENT18</v>
      </c>
      <c r="C2689" t="str">
        <f t="shared" si="212"/>
        <v>SIMO</v>
      </c>
      <c r="D2689" t="str">
        <f t="shared" si="213"/>
        <v>BYL04</v>
      </c>
      <c r="H2689" t="str">
        <f t="shared" si="214"/>
        <v>2026-09-02 10:19:33</v>
      </c>
      <c r="K2689" t="str" cm="1">
        <f t="array" ref="K2689:L2689">_xlfn.TEXTSPLIT(R2689," ")</f>
        <v>BYL04</v>
      </c>
      <c r="L2689" t="str">
        <v>SIMO</v>
      </c>
      <c r="P2689" s="57" t="s">
        <v>23458</v>
      </c>
      <c r="Q2689" s="57" t="s">
        <v>10385</v>
      </c>
      <c r="R2689" s="57" t="s">
        <v>16537</v>
      </c>
      <c r="S2689" s="57" t="s">
        <v>16538</v>
      </c>
      <c r="T2689" s="57" t="s">
        <v>16539</v>
      </c>
      <c r="U2689" s="57" t="s">
        <v>23459</v>
      </c>
      <c r="V2689" t="s">
        <v>23460</v>
      </c>
    </row>
    <row r="2690" ht="15" spans="1:22">
      <c r="A2690" s="52">
        <f t="shared" si="210"/>
        <v>46267</v>
      </c>
      <c r="B2690" t="str">
        <f t="shared" si="211"/>
        <v>AGENT17</v>
      </c>
      <c r="C2690" t="str">
        <f t="shared" si="212"/>
        <v>WONOKERTO</v>
      </c>
      <c r="D2690" t="str">
        <f t="shared" si="213"/>
        <v>PKL21</v>
      </c>
      <c r="H2690" t="str">
        <f t="shared" si="214"/>
        <v>2026-09-02 10:19:23</v>
      </c>
      <c r="K2690" t="str" cm="1">
        <f t="array" ref="K2690:L2690">_xlfn.TEXTSPLIT(R2690," ")</f>
        <v>PKL21</v>
      </c>
      <c r="L2690" t="str">
        <v>WONOKERTO</v>
      </c>
      <c r="P2690" s="57" t="s">
        <v>23461</v>
      </c>
      <c r="Q2690" s="57" t="s">
        <v>11249</v>
      </c>
      <c r="R2690" s="57" t="s">
        <v>14959</v>
      </c>
      <c r="S2690" s="57" t="s">
        <v>14960</v>
      </c>
      <c r="T2690" s="57" t="s">
        <v>13087</v>
      </c>
      <c r="U2690" s="57" t="s">
        <v>23462</v>
      </c>
    </row>
    <row r="2691" ht="15" spans="1:22">
      <c r="A2691" s="52">
        <f t="shared" si="210"/>
        <v>46267</v>
      </c>
      <c r="B2691" t="str">
        <f t="shared" si="211"/>
        <v>AGENT17</v>
      </c>
      <c r="C2691" t="str">
        <f t="shared" si="212"/>
        <v>TEGOWANU</v>
      </c>
      <c r="D2691" t="str">
        <f t="shared" si="213"/>
        <v>PDD10</v>
      </c>
      <c r="H2691" t="str">
        <f t="shared" si="214"/>
        <v>2026-09-02 10:18:59</v>
      </c>
      <c r="K2691" t="str" cm="1">
        <f t="array" ref="K2691:L2691">_xlfn.TEXTSPLIT(R2691," ")</f>
        <v>PDD10</v>
      </c>
      <c r="L2691" t="str">
        <v>TEGOWANU</v>
      </c>
      <c r="P2691" s="57" t="s">
        <v>23463</v>
      </c>
      <c r="Q2691" s="57" t="s">
        <v>11249</v>
      </c>
      <c r="R2691" s="57" t="s">
        <v>11776</v>
      </c>
      <c r="S2691" s="57" t="s">
        <v>11777</v>
      </c>
      <c r="T2691" s="57" t="s">
        <v>11778</v>
      </c>
      <c r="U2691" s="57" t="s">
        <v>23464</v>
      </c>
      <c r="V2691" t="s">
        <v>13507</v>
      </c>
    </row>
    <row r="2692" ht="15" spans="1:22">
      <c r="A2692" s="52">
        <f t="shared" si="210"/>
        <v>46267</v>
      </c>
      <c r="B2692" t="str">
        <f t="shared" si="211"/>
        <v>AGENT18</v>
      </c>
      <c r="C2692" t="str">
        <f t="shared" si="212"/>
        <v>BERJO</v>
      </c>
      <c r="D2692" t="str">
        <f t="shared" si="213"/>
        <v>SLM11</v>
      </c>
      <c r="H2692" t="str">
        <f t="shared" si="214"/>
        <v>2026-09-02 10:17:46</v>
      </c>
      <c r="K2692" t="str" cm="1">
        <f t="array" ref="K2692:L2692">_xlfn.TEXTSPLIT(R2692," ")</f>
        <v>SLM11</v>
      </c>
      <c r="L2692" t="str">
        <v>BERJO</v>
      </c>
      <c r="P2692" s="57" t="s">
        <v>23465</v>
      </c>
      <c r="Q2692" s="57" t="s">
        <v>10385</v>
      </c>
      <c r="R2692" s="57" t="s">
        <v>14044</v>
      </c>
      <c r="S2692" s="57" t="s">
        <v>14045</v>
      </c>
      <c r="T2692" s="57" t="s">
        <v>14046</v>
      </c>
      <c r="U2692" s="57" t="s">
        <v>23466</v>
      </c>
      <c r="V2692" t="s">
        <v>6995</v>
      </c>
    </row>
    <row r="2693" ht="15" spans="1:22">
      <c r="A2693" s="52">
        <f t="shared" si="210"/>
        <v>46267</v>
      </c>
      <c r="B2693" t="str">
        <f t="shared" si="211"/>
        <v>AGENT17</v>
      </c>
      <c r="C2693" t="str">
        <f t="shared" si="212"/>
        <v>JATI_BLORA</v>
      </c>
      <c r="D2693" t="str">
        <f t="shared" si="213"/>
        <v>BOL08</v>
      </c>
      <c r="H2693" t="str">
        <f t="shared" si="214"/>
        <v>2026-09-02 10:17:16</v>
      </c>
      <c r="K2693" t="str" cm="1">
        <f t="array" ref="K2693:L2693">_xlfn.TEXTSPLIT(R2693," ")</f>
        <v>BOL08</v>
      </c>
      <c r="L2693" t="str">
        <v>JATI_BLORA</v>
      </c>
      <c r="P2693" s="57" t="s">
        <v>23467</v>
      </c>
      <c r="Q2693" s="57" t="s">
        <v>11249</v>
      </c>
      <c r="R2693" s="57" t="s">
        <v>13069</v>
      </c>
      <c r="S2693" s="57" t="s">
        <v>13070</v>
      </c>
      <c r="T2693" s="57" t="s">
        <v>13071</v>
      </c>
      <c r="U2693" s="57" t="s">
        <v>23468</v>
      </c>
      <c r="V2693" t="s">
        <v>23469</v>
      </c>
    </row>
    <row r="2694" ht="15" spans="1:22">
      <c r="A2694" s="52">
        <f t="shared" si="210"/>
        <v>46267</v>
      </c>
      <c r="B2694" t="str">
        <f t="shared" si="211"/>
        <v>AGENT12</v>
      </c>
      <c r="C2694" t="str">
        <f t="shared" si="212"/>
        <v>MANDALA_RANGKAS</v>
      </c>
      <c r="D2694" t="str">
        <f t="shared" si="213"/>
        <v>RKS01A</v>
      </c>
      <c r="H2694" t="str">
        <f t="shared" si="214"/>
        <v>2026-09-02 10:16:42</v>
      </c>
      <c r="K2694" t="str" cm="1">
        <f t="array" ref="K2694:L2694">_xlfn.TEXTSPLIT(R2694," ")</f>
        <v>RKS01A</v>
      </c>
      <c r="L2694" t="str">
        <v>MANDALA_RANGKAS</v>
      </c>
      <c r="P2694" s="57" t="s">
        <v>23470</v>
      </c>
      <c r="Q2694" s="57" t="s">
        <v>10656</v>
      </c>
      <c r="R2694" s="57" t="s">
        <v>23471</v>
      </c>
      <c r="S2694" s="57" t="s">
        <v>23472</v>
      </c>
      <c r="T2694" s="57" t="s">
        <v>23473</v>
      </c>
      <c r="U2694" s="57" t="s">
        <v>23474</v>
      </c>
      <c r="V2694" t="s">
        <v>23475</v>
      </c>
    </row>
    <row r="2695" ht="15" spans="1:22">
      <c r="A2695" s="52">
        <f t="shared" si="210"/>
        <v>46267</v>
      </c>
      <c r="B2695" t="str">
        <f t="shared" si="211"/>
        <v>AGENT27</v>
      </c>
      <c r="C2695" t="str">
        <f t="shared" si="212"/>
        <v>BENGALON</v>
      </c>
      <c r="D2695" t="str">
        <f t="shared" si="213"/>
        <v>SGT04</v>
      </c>
      <c r="H2695" t="str">
        <f t="shared" si="214"/>
        <v>2026-09-02 10:16:24</v>
      </c>
      <c r="K2695" t="str" cm="1">
        <f t="array" ref="K2695:L2695">_xlfn.TEXTSPLIT(R2695," ")</f>
        <v>SGT04</v>
      </c>
      <c r="L2695" t="str">
        <v>BENGALON</v>
      </c>
      <c r="P2695" s="57" t="s">
        <v>23476</v>
      </c>
      <c r="Q2695" s="57" t="s">
        <v>11862</v>
      </c>
      <c r="R2695" s="57" t="s">
        <v>12764</v>
      </c>
      <c r="S2695" s="57" t="s">
        <v>12765</v>
      </c>
      <c r="T2695" s="57" t="s">
        <v>12766</v>
      </c>
      <c r="U2695" s="57" t="s">
        <v>23477</v>
      </c>
      <c r="V2695" t="s">
        <v>23478</v>
      </c>
    </row>
    <row r="2696" ht="15" spans="1:22">
      <c r="A2696" s="52">
        <f t="shared" si="210"/>
        <v>46267</v>
      </c>
      <c r="B2696" t="str">
        <f t="shared" si="211"/>
        <v>AGENT04</v>
      </c>
      <c r="C2696" t="str">
        <f t="shared" si="212"/>
        <v>LANGGAM_02</v>
      </c>
      <c r="D2696" t="str">
        <f t="shared" si="213"/>
        <v>PKC06B</v>
      </c>
      <c r="H2696" t="str">
        <f t="shared" si="214"/>
        <v>2026-09-02 10:16:20</v>
      </c>
      <c r="K2696" t="str" cm="1">
        <f t="array" ref="K2696:L2696">_xlfn.TEXTSPLIT(R2696," ")</f>
        <v>PKC06B</v>
      </c>
      <c r="L2696" t="str">
        <v>LANGGAM_02</v>
      </c>
      <c r="P2696" s="57" t="s">
        <v>23479</v>
      </c>
      <c r="Q2696" s="57" t="s">
        <v>10193</v>
      </c>
      <c r="R2696" s="57" t="s">
        <v>23480</v>
      </c>
      <c r="S2696" s="57" t="s">
        <v>23481</v>
      </c>
      <c r="T2696" s="57" t="s">
        <v>23482</v>
      </c>
      <c r="U2696" s="57" t="s">
        <v>23483</v>
      </c>
    </row>
    <row r="2697" ht="15" spans="1:22">
      <c r="A2697" s="52">
        <f t="shared" si="210"/>
        <v>46267</v>
      </c>
      <c r="B2697" t="str">
        <f t="shared" si="211"/>
        <v>AGENT22</v>
      </c>
      <c r="C2697" t="str">
        <f t="shared" si="212"/>
        <v>TIRAWUTA</v>
      </c>
      <c r="D2697" t="str">
        <f t="shared" si="213"/>
        <v>TRW01</v>
      </c>
      <c r="H2697" t="str">
        <f t="shared" si="214"/>
        <v>2026-09-02 10:16:11</v>
      </c>
      <c r="K2697" t="str" cm="1">
        <f t="array" ref="K2697:L2697">_xlfn.TEXTSPLIT(R2697," ")</f>
        <v>TRW01</v>
      </c>
      <c r="L2697" t="str">
        <v>TIRAWUTA</v>
      </c>
      <c r="P2697" s="57" t="s">
        <v>23484</v>
      </c>
      <c r="Q2697" s="57" t="s">
        <v>11133</v>
      </c>
      <c r="R2697" s="57" t="s">
        <v>16403</v>
      </c>
      <c r="S2697" s="57" t="s">
        <v>16404</v>
      </c>
      <c r="T2697" s="57" t="s">
        <v>16405</v>
      </c>
      <c r="U2697" s="57" t="s">
        <v>23485</v>
      </c>
    </row>
    <row r="2698" ht="15" spans="1:22">
      <c r="A2698" s="52">
        <f t="shared" si="210"/>
        <v>46267</v>
      </c>
      <c r="B2698" t="str">
        <f t="shared" si="211"/>
        <v>AGENT18</v>
      </c>
      <c r="C2698" t="str">
        <f t="shared" si="212"/>
        <v>GOMBONG</v>
      </c>
      <c r="D2698" t="str">
        <f t="shared" si="213"/>
        <v>KBM02</v>
      </c>
      <c r="H2698" t="str">
        <f t="shared" si="214"/>
        <v>2026-09-02 10:16:09</v>
      </c>
      <c r="K2698" t="str" cm="1">
        <f t="array" ref="K2698:L2698">_xlfn.TEXTSPLIT(R2698," ")</f>
        <v>KBM02</v>
      </c>
      <c r="L2698" t="str">
        <v>GOMBONG</v>
      </c>
      <c r="P2698" s="57" t="s">
        <v>23486</v>
      </c>
      <c r="Q2698" s="57" t="s">
        <v>10385</v>
      </c>
      <c r="R2698" s="57" t="s">
        <v>12730</v>
      </c>
      <c r="S2698" s="57" t="s">
        <v>12731</v>
      </c>
      <c r="T2698" s="57" t="s">
        <v>12732</v>
      </c>
      <c r="U2698" s="57" t="s">
        <v>23487</v>
      </c>
      <c r="V2698" t="s">
        <v>8705</v>
      </c>
    </row>
    <row r="2699" ht="15" spans="1:22">
      <c r="A2699" s="52">
        <f t="shared" si="210"/>
        <v>46267</v>
      </c>
      <c r="B2699" t="str">
        <f t="shared" si="211"/>
        <v>AGENT04</v>
      </c>
      <c r="C2699" t="str">
        <f t="shared" si="212"/>
        <v>SEI_LALA</v>
      </c>
      <c r="D2699" t="str">
        <f t="shared" si="213"/>
        <v>RGT14</v>
      </c>
      <c r="H2699" t="str">
        <f t="shared" si="214"/>
        <v>2026-09-02 10:16:05</v>
      </c>
      <c r="K2699" t="str" cm="1">
        <f t="array" ref="K2699:L2699">_xlfn.TEXTSPLIT(R2699," ")</f>
        <v>RGT14</v>
      </c>
      <c r="L2699" t="str">
        <v>SEI_LALA</v>
      </c>
      <c r="P2699" s="57" t="s">
        <v>23488</v>
      </c>
      <c r="Q2699" s="57" t="s">
        <v>10193</v>
      </c>
      <c r="R2699" s="57" t="s">
        <v>13048</v>
      </c>
      <c r="S2699" s="57" t="s">
        <v>13049</v>
      </c>
      <c r="T2699" s="57" t="s">
        <v>13050</v>
      </c>
      <c r="U2699" s="57" t="s">
        <v>23489</v>
      </c>
    </row>
    <row r="2700" ht="15" spans="1:22">
      <c r="A2700" s="52">
        <f t="shared" si="210"/>
        <v>46267</v>
      </c>
      <c r="B2700" t="str">
        <f t="shared" si="211"/>
        <v>AGENT26</v>
      </c>
      <c r="C2700" t="str">
        <f t="shared" si="212"/>
        <v>MARAU</v>
      </c>
      <c r="D2700" t="str">
        <f t="shared" si="213"/>
        <v>TTT07</v>
      </c>
      <c r="H2700" t="str">
        <f t="shared" si="214"/>
        <v>2026-09-02 10:15:52</v>
      </c>
      <c r="K2700" t="str" cm="1">
        <f t="array" ref="K2700:L2700">_xlfn.TEXTSPLIT(R2700," ")</f>
        <v>TTT07</v>
      </c>
      <c r="L2700" t="str">
        <v>MARAU</v>
      </c>
      <c r="P2700" s="57" t="s">
        <v>23490</v>
      </c>
      <c r="Q2700" s="57" t="s">
        <v>10307</v>
      </c>
      <c r="R2700" s="57" t="s">
        <v>18682</v>
      </c>
      <c r="S2700" s="57" t="s">
        <v>18683</v>
      </c>
      <c r="T2700" s="57" t="s">
        <v>18684</v>
      </c>
      <c r="U2700" s="57" t="s">
        <v>23491</v>
      </c>
    </row>
    <row r="2701" ht="15" spans="1:22">
      <c r="A2701" s="52">
        <f t="shared" si="210"/>
        <v>46267</v>
      </c>
      <c r="B2701" t="str">
        <f t="shared" si="211"/>
        <v>AGENT26</v>
      </c>
      <c r="C2701" t="str">
        <f t="shared" si="212"/>
        <v>SUNGAI_GANTANG</v>
      </c>
      <c r="D2701" t="str">
        <f t="shared" si="213"/>
        <v>TTT20A</v>
      </c>
      <c r="H2701" t="str">
        <f t="shared" si="214"/>
        <v>2026-09-02 10:14:33</v>
      </c>
      <c r="K2701" t="str" cm="1">
        <f t="array" ref="K2701:L2701">_xlfn.TEXTSPLIT(R2701," ")</f>
        <v>TTT20A</v>
      </c>
      <c r="L2701" t="str">
        <v>SUNGAI_GANTANG</v>
      </c>
      <c r="P2701" s="57" t="s">
        <v>23492</v>
      </c>
      <c r="Q2701" s="57" t="s">
        <v>10307</v>
      </c>
      <c r="R2701" s="57" t="s">
        <v>16973</v>
      </c>
      <c r="S2701" s="57" t="s">
        <v>16974</v>
      </c>
      <c r="T2701" s="57" t="s">
        <v>16975</v>
      </c>
      <c r="U2701" s="57" t="s">
        <v>23493</v>
      </c>
      <c r="V2701" t="s">
        <v>16977</v>
      </c>
    </row>
    <row r="2702" ht="15" spans="1:22">
      <c r="A2702" s="52">
        <f t="shared" si="210"/>
        <v>46267</v>
      </c>
      <c r="B2702" t="str">
        <f t="shared" si="211"/>
        <v>AGENT17</v>
      </c>
      <c r="C2702" t="str">
        <f t="shared" si="212"/>
        <v>KUDUS</v>
      </c>
      <c r="D2702" t="str">
        <f t="shared" si="213"/>
        <v>KDS01</v>
      </c>
      <c r="H2702" t="str">
        <f t="shared" si="214"/>
        <v>2026-09-02 10:14:15</v>
      </c>
      <c r="K2702" t="str" cm="1">
        <f t="array" ref="K2702:L2702">_xlfn.TEXTSPLIT(R2702," ")</f>
        <v>KDS01</v>
      </c>
      <c r="L2702" t="str">
        <v>KUDUS</v>
      </c>
      <c r="P2702" s="57" t="s">
        <v>23494</v>
      </c>
      <c r="Q2702" s="57" t="s">
        <v>11249</v>
      </c>
      <c r="R2702" s="57" t="s">
        <v>16844</v>
      </c>
      <c r="S2702" s="57" t="s">
        <v>16845</v>
      </c>
      <c r="T2702" s="57" t="s">
        <v>16846</v>
      </c>
      <c r="U2702" s="57" t="s">
        <v>23495</v>
      </c>
      <c r="V2702" t="s">
        <v>7717</v>
      </c>
    </row>
    <row r="2703" ht="15" spans="1:22">
      <c r="A2703" s="52">
        <f t="shared" si="210"/>
        <v>46267</v>
      </c>
      <c r="B2703" t="str">
        <f t="shared" si="211"/>
        <v>AGENT19</v>
      </c>
      <c r="C2703" t="str">
        <f t="shared" si="212"/>
        <v>MERAKURAK_1</v>
      </c>
      <c r="D2703" t="str">
        <f t="shared" si="213"/>
        <v>TBN10</v>
      </c>
      <c r="H2703" t="str">
        <f t="shared" si="214"/>
        <v>2026-09-02 10:14:08</v>
      </c>
      <c r="K2703" t="str" cm="1">
        <f t="array" ref="K2703:L2703">_xlfn.TEXTSPLIT(R2703," ")</f>
        <v>TBN10</v>
      </c>
      <c r="L2703" t="str">
        <v>MERAKURAK_1</v>
      </c>
      <c r="P2703" s="57" t="s">
        <v>23496</v>
      </c>
      <c r="Q2703" s="57" t="s">
        <v>10181</v>
      </c>
      <c r="R2703" s="57" t="s">
        <v>15829</v>
      </c>
      <c r="S2703" s="57" t="s">
        <v>15830</v>
      </c>
      <c r="T2703" s="57" t="s">
        <v>15831</v>
      </c>
      <c r="U2703" s="57" t="s">
        <v>23497</v>
      </c>
    </row>
    <row r="2704" ht="15" spans="1:22">
      <c r="A2704" s="52">
        <f t="shared" ref="A2704:A2767" si="215">INT(H2704)</f>
        <v>46267</v>
      </c>
      <c r="B2704" t="str">
        <f t="shared" ref="B2704:B2767" si="216">RIGHT(Q2704,7)</f>
        <v>AGENT16</v>
      </c>
      <c r="C2704" t="str">
        <f t="shared" ref="C2704:C2767" si="217">L2704</f>
        <v>PWK07D</v>
      </c>
      <c r="D2704" t="str">
        <f t="shared" ref="D2704:D2767" si="218">K2704</f>
        <v>PWK07D</v>
      </c>
      <c r="H2704" t="str">
        <f t="shared" ref="H2704:H2767" si="219">P2704</f>
        <v>2026-09-02 10:13:48</v>
      </c>
      <c r="K2704" t="str" cm="1">
        <f t="array" ref="K2704:L2704">_xlfn.TEXTSPLIT(R2704," ")</f>
        <v>PWK07D</v>
      </c>
      <c r="L2704" t="str">
        <v>PWK07D</v>
      </c>
      <c r="P2704" s="57" t="s">
        <v>23498</v>
      </c>
      <c r="Q2704" s="57" t="s">
        <v>10199</v>
      </c>
      <c r="R2704" s="57" t="s">
        <v>20268</v>
      </c>
      <c r="S2704" s="57" t="s">
        <v>20269</v>
      </c>
      <c r="T2704" s="57" t="s">
        <v>20270</v>
      </c>
      <c r="U2704" s="57" t="s">
        <v>23499</v>
      </c>
    </row>
    <row r="2705" ht="15" spans="1:22">
      <c r="A2705" s="52">
        <f t="shared" si="215"/>
        <v>46267</v>
      </c>
      <c r="B2705" t="str">
        <f t="shared" si="216"/>
        <v>AGENT19</v>
      </c>
      <c r="C2705" t="str">
        <f t="shared" si="217"/>
        <v>PABEAN_CANTIAN_5</v>
      </c>
      <c r="D2705" t="str">
        <f t="shared" si="218"/>
        <v>SUB07D</v>
      </c>
      <c r="H2705" t="str">
        <f t="shared" si="219"/>
        <v>2026-09-02 10:13:16</v>
      </c>
      <c r="K2705" t="str" cm="1">
        <f t="array" ref="K2705:L2705">_xlfn.TEXTSPLIT(R2705," ")</f>
        <v>SUB07D</v>
      </c>
      <c r="L2705" t="str">
        <v>PABEAN_CANTIAN_5</v>
      </c>
      <c r="P2705" s="57" t="s">
        <v>23500</v>
      </c>
      <c r="Q2705" s="57" t="s">
        <v>10181</v>
      </c>
      <c r="R2705" s="57" t="s">
        <v>12246</v>
      </c>
      <c r="S2705" s="57" t="s">
        <v>12247</v>
      </c>
      <c r="T2705" s="57" t="s">
        <v>12248</v>
      </c>
      <c r="U2705" s="57" t="s">
        <v>23501</v>
      </c>
      <c r="V2705" t="s">
        <v>23502</v>
      </c>
    </row>
    <row r="2706" ht="15" spans="1:22">
      <c r="A2706" s="52">
        <f t="shared" si="215"/>
        <v>46267</v>
      </c>
      <c r="B2706" t="str">
        <f t="shared" si="216"/>
        <v>AGENT19</v>
      </c>
      <c r="C2706" t="str">
        <f t="shared" si="217"/>
        <v>RENGEL_1</v>
      </c>
      <c r="D2706" t="str">
        <f t="shared" si="218"/>
        <v>TBN08</v>
      </c>
      <c r="H2706" t="str">
        <f t="shared" si="219"/>
        <v>2026-09-02 10:13:00</v>
      </c>
      <c r="K2706" t="str" cm="1">
        <f t="array" ref="K2706:L2706">_xlfn.TEXTSPLIT(R2706," ")</f>
        <v>TBN08</v>
      </c>
      <c r="L2706" t="str">
        <v>RENGEL_1</v>
      </c>
      <c r="P2706" s="57" t="s">
        <v>23503</v>
      </c>
      <c r="Q2706" s="57" t="s">
        <v>10181</v>
      </c>
      <c r="R2706" s="57" t="s">
        <v>15891</v>
      </c>
      <c r="S2706" s="57" t="s">
        <v>15892</v>
      </c>
      <c r="T2706" s="57" t="s">
        <v>15893</v>
      </c>
      <c r="U2706" s="57" t="s">
        <v>23504</v>
      </c>
    </row>
    <row r="2707" ht="15" spans="1:22">
      <c r="A2707" s="52">
        <f t="shared" si="215"/>
        <v>46267</v>
      </c>
      <c r="B2707" t="str">
        <f t="shared" si="216"/>
        <v>AGENT12</v>
      </c>
      <c r="C2707" t="str">
        <f t="shared" si="217"/>
        <v>RKS08B</v>
      </c>
      <c r="D2707" t="str">
        <f t="shared" si="218"/>
        <v>RKS08B</v>
      </c>
      <c r="H2707" t="str">
        <f t="shared" si="219"/>
        <v>2026-09-02 10:12:19</v>
      </c>
      <c r="K2707" t="str" cm="1">
        <f t="array" ref="K2707:L2707">_xlfn.TEXTSPLIT(R2707," ")</f>
        <v>RKS08B</v>
      </c>
      <c r="L2707" t="str">
        <v>RKS08B</v>
      </c>
      <c r="P2707" s="57" t="s">
        <v>23505</v>
      </c>
      <c r="Q2707" s="57" t="s">
        <v>10656</v>
      </c>
      <c r="R2707" s="57" t="s">
        <v>14244</v>
      </c>
      <c r="S2707" s="57" t="s">
        <v>14245</v>
      </c>
      <c r="T2707" s="57" t="s">
        <v>14246</v>
      </c>
      <c r="U2707" s="57" t="s">
        <v>23506</v>
      </c>
      <c r="V2707" t="s">
        <v>23507</v>
      </c>
    </row>
    <row r="2708" ht="15" spans="1:22">
      <c r="A2708" s="52">
        <f t="shared" si="215"/>
        <v>46267</v>
      </c>
      <c r="B2708" t="str">
        <f t="shared" si="216"/>
        <v>AGENT09</v>
      </c>
      <c r="C2708" t="str">
        <f t="shared" si="217"/>
        <v>KAUR</v>
      </c>
      <c r="D2708" t="str">
        <f t="shared" si="218"/>
        <v>KAW01</v>
      </c>
      <c r="H2708" t="str">
        <f t="shared" si="219"/>
        <v>2026-09-02 10:12:16</v>
      </c>
      <c r="K2708" t="str" cm="1">
        <f t="array" ref="K2708:L2708">_xlfn.TEXTSPLIT(R2708," ")</f>
        <v>KAW01</v>
      </c>
      <c r="L2708" t="str">
        <v>KAUR</v>
      </c>
      <c r="P2708" s="57" t="s">
        <v>23508</v>
      </c>
      <c r="Q2708" s="57" t="s">
        <v>12496</v>
      </c>
      <c r="R2708" s="57" t="s">
        <v>15254</v>
      </c>
      <c r="S2708" s="57" t="s">
        <v>15255</v>
      </c>
      <c r="T2708" s="57" t="s">
        <v>15256</v>
      </c>
      <c r="U2708" s="57" t="s">
        <v>23509</v>
      </c>
    </row>
    <row r="2709" ht="15" spans="1:22">
      <c r="A2709" s="52">
        <f t="shared" si="215"/>
        <v>46267</v>
      </c>
      <c r="B2709" t="str">
        <f t="shared" si="216"/>
        <v>AGENT19</v>
      </c>
      <c r="C2709" t="str">
        <f t="shared" si="217"/>
        <v>PABEAN_CANTIAN_4</v>
      </c>
      <c r="D2709" t="str">
        <f t="shared" si="218"/>
        <v>SUB07C</v>
      </c>
      <c r="H2709" t="str">
        <f t="shared" si="219"/>
        <v>2026-09-02 10:12:03</v>
      </c>
      <c r="K2709" t="str" cm="1">
        <f t="array" ref="K2709:L2709">_xlfn.TEXTSPLIT(R2709," ")</f>
        <v>SUB07C</v>
      </c>
      <c r="L2709" t="str">
        <v>PABEAN_CANTIAN_4</v>
      </c>
      <c r="P2709" s="57" t="s">
        <v>23510</v>
      </c>
      <c r="Q2709" s="57" t="s">
        <v>10181</v>
      </c>
      <c r="R2709" s="57" t="s">
        <v>12269</v>
      </c>
      <c r="S2709" s="57" t="s">
        <v>12270</v>
      </c>
      <c r="T2709" s="57" t="s">
        <v>12248</v>
      </c>
      <c r="U2709" s="57" t="s">
        <v>23511</v>
      </c>
      <c r="V2709" t="s">
        <v>23512</v>
      </c>
    </row>
    <row r="2710" ht="15" spans="1:22">
      <c r="A2710" s="52">
        <f t="shared" si="215"/>
        <v>46267</v>
      </c>
      <c r="B2710" t="str">
        <f t="shared" si="216"/>
        <v>AGENT04</v>
      </c>
      <c r="C2710" t="str">
        <f t="shared" si="217"/>
        <v>BENGKALIS_01</v>
      </c>
      <c r="D2710" t="str">
        <f t="shared" si="218"/>
        <v>BGS07</v>
      </c>
      <c r="H2710" t="str">
        <f t="shared" si="219"/>
        <v>2026-09-02 10:11:37</v>
      </c>
      <c r="K2710" t="str" cm="1">
        <f t="array" ref="K2710:L2710">_xlfn.TEXTSPLIT(R2710," ")</f>
        <v>BGS07</v>
      </c>
      <c r="L2710" t="str">
        <v>BENGKALIS_01</v>
      </c>
      <c r="P2710" s="57" t="s">
        <v>23513</v>
      </c>
      <c r="Q2710" s="57" t="s">
        <v>10193</v>
      </c>
      <c r="R2710" s="57" t="s">
        <v>11755</v>
      </c>
      <c r="S2710" s="57" t="s">
        <v>11756</v>
      </c>
      <c r="T2710" s="57" t="s">
        <v>11757</v>
      </c>
      <c r="U2710" s="57" t="s">
        <v>23514</v>
      </c>
      <c r="V2710" t="s">
        <v>23515</v>
      </c>
    </row>
    <row r="2711" ht="15" spans="1:22">
      <c r="A2711" s="52">
        <f t="shared" si="215"/>
        <v>46267</v>
      </c>
      <c r="B2711" t="str">
        <f t="shared" si="216"/>
        <v>AGENT16</v>
      </c>
      <c r="C2711" t="str">
        <f t="shared" si="217"/>
        <v>IDM30B</v>
      </c>
      <c r="D2711" t="str">
        <f t="shared" si="218"/>
        <v>IDM30B</v>
      </c>
      <c r="H2711" t="str">
        <f t="shared" si="219"/>
        <v>2026-09-02 10:11:25</v>
      </c>
      <c r="K2711" t="str" cm="1">
        <f t="array" ref="K2711:L2711">_xlfn.TEXTSPLIT(R2711," ")</f>
        <v>IDM30B</v>
      </c>
      <c r="L2711" t="str">
        <v>IDM30B</v>
      </c>
      <c r="P2711" s="57" t="s">
        <v>23516</v>
      </c>
      <c r="Q2711" s="57" t="s">
        <v>10199</v>
      </c>
      <c r="R2711" s="57" t="s">
        <v>16170</v>
      </c>
      <c r="S2711" s="57" t="s">
        <v>16171</v>
      </c>
      <c r="T2711" s="57" t="s">
        <v>16172</v>
      </c>
      <c r="U2711" s="57" t="s">
        <v>23517</v>
      </c>
      <c r="V2711" t="s">
        <v>23518</v>
      </c>
    </row>
    <row r="2712" ht="15" spans="1:22">
      <c r="A2712" s="52">
        <f t="shared" si="215"/>
        <v>46267</v>
      </c>
      <c r="B2712" t="str">
        <f t="shared" si="216"/>
        <v>AGENT13</v>
      </c>
      <c r="C2712" t="str">
        <f t="shared" si="217"/>
        <v>SETU_02</v>
      </c>
      <c r="D2712" t="str">
        <f t="shared" si="218"/>
        <v>BKI75</v>
      </c>
      <c r="H2712" t="str">
        <f t="shared" si="219"/>
        <v>2026-09-02 10:11:24</v>
      </c>
      <c r="K2712" t="str" cm="1">
        <f t="array" ref="K2712:L2712">_xlfn.TEXTSPLIT(R2712," ")</f>
        <v>BKI75</v>
      </c>
      <c r="L2712" t="str">
        <v>SETU_02</v>
      </c>
      <c r="P2712" s="57" t="s">
        <v>23519</v>
      </c>
      <c r="Q2712" s="57" t="s">
        <v>10702</v>
      </c>
      <c r="R2712" s="57" t="s">
        <v>11306</v>
      </c>
      <c r="S2712" s="57" t="s">
        <v>11307</v>
      </c>
      <c r="T2712" s="57" t="s">
        <v>11308</v>
      </c>
      <c r="U2712" s="57" t="s">
        <v>23520</v>
      </c>
      <c r="V2712" t="s">
        <v>19776</v>
      </c>
    </row>
    <row r="2713" ht="15" spans="1:22">
      <c r="A2713" s="52">
        <f t="shared" si="215"/>
        <v>46267</v>
      </c>
      <c r="B2713" t="str">
        <f t="shared" si="216"/>
        <v>AGENT16</v>
      </c>
      <c r="C2713" t="str">
        <f t="shared" si="217"/>
        <v>SMB05D</v>
      </c>
      <c r="D2713" t="str">
        <f t="shared" si="218"/>
        <v>SMB05D</v>
      </c>
      <c r="H2713" t="str">
        <f t="shared" si="219"/>
        <v>2026-09-02 10:10:59</v>
      </c>
      <c r="K2713" t="str" cm="1">
        <f t="array" ref="K2713:L2713">_xlfn.TEXTSPLIT(R2713," ")</f>
        <v>SMB05D</v>
      </c>
      <c r="L2713" t="str">
        <v>SMB05D</v>
      </c>
      <c r="P2713" s="57" t="s">
        <v>23521</v>
      </c>
      <c r="Q2713" s="57" t="s">
        <v>10199</v>
      </c>
      <c r="R2713" s="57" t="s">
        <v>12169</v>
      </c>
      <c r="S2713" s="57" t="s">
        <v>12170</v>
      </c>
      <c r="T2713" s="57" t="s">
        <v>12171</v>
      </c>
      <c r="U2713" s="57" t="s">
        <v>23522</v>
      </c>
      <c r="V2713" t="s">
        <v>23523</v>
      </c>
    </row>
    <row r="2714" ht="15" spans="1:22">
      <c r="A2714" s="52">
        <f t="shared" si="215"/>
        <v>46267</v>
      </c>
      <c r="B2714" t="str">
        <f t="shared" si="216"/>
        <v>AGENT17</v>
      </c>
      <c r="C2714" t="str">
        <f t="shared" si="217"/>
        <v>BERGAS</v>
      </c>
      <c r="D2714" t="str">
        <f t="shared" si="218"/>
        <v>UNG05</v>
      </c>
      <c r="H2714" t="str">
        <f t="shared" si="219"/>
        <v>2026-09-02 10:10:51</v>
      </c>
      <c r="K2714" t="str" cm="1">
        <f t="array" ref="K2714:L2714">_xlfn.TEXTSPLIT(R2714," ")</f>
        <v>UNG05</v>
      </c>
      <c r="L2714" t="str">
        <v>BERGAS</v>
      </c>
      <c r="P2714" s="57" t="s">
        <v>23524</v>
      </c>
      <c r="Q2714" s="57" t="s">
        <v>11249</v>
      </c>
      <c r="R2714" s="57" t="s">
        <v>16916</v>
      </c>
      <c r="S2714" s="57" t="s">
        <v>16917</v>
      </c>
      <c r="T2714" s="57" t="s">
        <v>16918</v>
      </c>
      <c r="U2714" s="57" t="s">
        <v>23525</v>
      </c>
    </row>
    <row r="2715" ht="15" spans="1:22">
      <c r="A2715" s="52">
        <f t="shared" si="215"/>
        <v>46267</v>
      </c>
      <c r="B2715" t="str">
        <f t="shared" si="216"/>
        <v>AGENT19</v>
      </c>
      <c r="C2715" t="str">
        <f t="shared" si="217"/>
        <v>PAKISAJI</v>
      </c>
      <c r="D2715" t="str">
        <f t="shared" si="218"/>
        <v>KPJ05</v>
      </c>
      <c r="H2715" t="str">
        <f t="shared" si="219"/>
        <v>2026-09-02 10:10:30</v>
      </c>
      <c r="K2715" t="str" cm="1">
        <f t="array" ref="K2715:L2715">_xlfn.TEXTSPLIT(R2715," ")</f>
        <v>KPJ05</v>
      </c>
      <c r="L2715" t="str">
        <v>PAKISAJI</v>
      </c>
      <c r="P2715" s="57" t="s">
        <v>23526</v>
      </c>
      <c r="Q2715" s="57" t="s">
        <v>10181</v>
      </c>
      <c r="R2715" s="57" t="s">
        <v>16610</v>
      </c>
      <c r="S2715" s="57" t="s">
        <v>16611</v>
      </c>
      <c r="T2715" s="57" t="s">
        <v>16612</v>
      </c>
      <c r="U2715" s="57" t="s">
        <v>23527</v>
      </c>
      <c r="V2715" t="s">
        <v>23528</v>
      </c>
    </row>
    <row r="2716" ht="15" spans="1:22">
      <c r="A2716" s="52">
        <f t="shared" si="215"/>
        <v>46267</v>
      </c>
      <c r="B2716" t="str">
        <f t="shared" si="216"/>
        <v>AGENT02</v>
      </c>
      <c r="C2716" t="str">
        <f t="shared" si="217"/>
        <v>SAENTIS_DES</v>
      </c>
      <c r="D2716" t="str">
        <f t="shared" si="218"/>
        <v>MES12I</v>
      </c>
      <c r="H2716" t="str">
        <f t="shared" si="219"/>
        <v>2026-09-02 10:10:17</v>
      </c>
      <c r="K2716" t="str" cm="1">
        <f t="array" ref="K2716:L2716">_xlfn.TEXTSPLIT(R2716," ")</f>
        <v>MES12I</v>
      </c>
      <c r="L2716" t="str">
        <v>SAENTIS_DES</v>
      </c>
      <c r="P2716" s="57" t="s">
        <v>23529</v>
      </c>
      <c r="Q2716" s="57" t="s">
        <v>10443</v>
      </c>
      <c r="R2716" s="57" t="s">
        <v>13977</v>
      </c>
      <c r="S2716" s="57" t="s">
        <v>13978</v>
      </c>
      <c r="T2716" s="57" t="s">
        <v>13979</v>
      </c>
      <c r="U2716" s="57" t="s">
        <v>23530</v>
      </c>
      <c r="V2716" t="s">
        <v>13981</v>
      </c>
    </row>
    <row r="2717" ht="15" spans="1:22">
      <c r="A2717" s="52">
        <f t="shared" si="215"/>
        <v>46267</v>
      </c>
      <c r="B2717" t="str">
        <f t="shared" si="216"/>
        <v>AGENT17</v>
      </c>
      <c r="C2717" t="str">
        <f t="shared" si="217"/>
        <v>BATANGAN</v>
      </c>
      <c r="D2717" t="str">
        <f t="shared" si="218"/>
        <v>PTI12</v>
      </c>
      <c r="H2717" t="str">
        <f t="shared" si="219"/>
        <v>2026-09-02 10:10:03</v>
      </c>
      <c r="K2717" t="str" cm="1">
        <f t="array" ref="K2717:L2717">_xlfn.TEXTSPLIT(R2717," ")</f>
        <v>PTI12</v>
      </c>
      <c r="L2717" t="str">
        <v>BATANGAN</v>
      </c>
      <c r="P2717" s="57" t="s">
        <v>23531</v>
      </c>
      <c r="Q2717" s="57" t="s">
        <v>11249</v>
      </c>
      <c r="R2717" s="57" t="s">
        <v>13788</v>
      </c>
      <c r="S2717" s="57" t="s">
        <v>13789</v>
      </c>
      <c r="T2717" s="57" t="s">
        <v>13790</v>
      </c>
      <c r="U2717" s="57" t="s">
        <v>23532</v>
      </c>
      <c r="V2717" t="s">
        <v>23533</v>
      </c>
    </row>
    <row r="2718" ht="15" spans="1:22">
      <c r="A2718" s="52">
        <f t="shared" si="215"/>
        <v>46267</v>
      </c>
      <c r="B2718" t="str">
        <f t="shared" si="216"/>
        <v>AGENT21</v>
      </c>
      <c r="C2718" t="str">
        <f t="shared" si="217"/>
        <v>SAPE</v>
      </c>
      <c r="D2718" t="str">
        <f t="shared" si="218"/>
        <v>WHO02</v>
      </c>
      <c r="H2718" t="str">
        <f t="shared" si="219"/>
        <v>2026-09-02 10:09:44</v>
      </c>
      <c r="K2718" t="str" cm="1">
        <f t="array" ref="K2718:L2718">_xlfn.TEXTSPLIT(R2718," ")</f>
        <v>WHO02</v>
      </c>
      <c r="L2718" t="str">
        <v>SAPE</v>
      </c>
      <c r="P2718" s="57" t="s">
        <v>23534</v>
      </c>
      <c r="Q2718" s="57" t="s">
        <v>11660</v>
      </c>
      <c r="R2718" s="57" t="s">
        <v>14787</v>
      </c>
      <c r="S2718" s="57" t="s">
        <v>14788</v>
      </c>
      <c r="T2718" s="57" t="s">
        <v>14789</v>
      </c>
      <c r="U2718" s="57" t="s">
        <v>23535</v>
      </c>
    </row>
    <row r="2719" ht="15" spans="1:22">
      <c r="A2719" s="52">
        <f t="shared" si="215"/>
        <v>46267</v>
      </c>
      <c r="B2719" t="str">
        <f t="shared" si="216"/>
        <v>AGENT26</v>
      </c>
      <c r="C2719" t="str">
        <f t="shared" si="217"/>
        <v>TELUK_MELANO</v>
      </c>
      <c r="D2719" t="str">
        <f t="shared" si="218"/>
        <v>TLM01</v>
      </c>
      <c r="H2719" t="str">
        <f t="shared" si="219"/>
        <v>2026-09-02 10:09:24</v>
      </c>
      <c r="K2719" t="str" cm="1">
        <f t="array" ref="K2719:L2719">_xlfn.TEXTSPLIT(R2719," ")</f>
        <v>TLM01</v>
      </c>
      <c r="L2719" t="str">
        <v>TELUK_MELANO</v>
      </c>
      <c r="P2719" s="57" t="s">
        <v>23536</v>
      </c>
      <c r="Q2719" s="57" t="s">
        <v>10307</v>
      </c>
      <c r="R2719" s="57" t="s">
        <v>14771</v>
      </c>
      <c r="S2719" s="57" t="s">
        <v>14772</v>
      </c>
      <c r="T2719" s="57" t="s">
        <v>14773</v>
      </c>
      <c r="U2719" s="57" t="s">
        <v>23537</v>
      </c>
      <c r="V2719" t="s">
        <v>23538</v>
      </c>
    </row>
    <row r="2720" ht="15" spans="1:22">
      <c r="A2720" s="52">
        <f t="shared" si="215"/>
        <v>46267</v>
      </c>
      <c r="B2720" t="str">
        <f t="shared" si="216"/>
        <v>AGENT22</v>
      </c>
      <c r="C2720" t="str">
        <f t="shared" si="217"/>
        <v>WATAPONE</v>
      </c>
      <c r="D2720" t="str">
        <f t="shared" si="218"/>
        <v>WPE01</v>
      </c>
      <c r="H2720" t="str">
        <f t="shared" si="219"/>
        <v>2026-09-02 10:08:58</v>
      </c>
      <c r="K2720" t="str" cm="1">
        <f t="array" ref="K2720:L2720">_xlfn.TEXTSPLIT(R2720," ")</f>
        <v>WPE01</v>
      </c>
      <c r="L2720" t="str">
        <v>WATAPONE</v>
      </c>
      <c r="P2720" s="57" t="s">
        <v>23539</v>
      </c>
      <c r="Q2720" s="57" t="s">
        <v>11133</v>
      </c>
      <c r="R2720" s="57" t="s">
        <v>15339</v>
      </c>
      <c r="S2720" s="57" t="s">
        <v>15340</v>
      </c>
      <c r="T2720" s="57" t="s">
        <v>15341</v>
      </c>
      <c r="U2720" s="57" t="s">
        <v>23540</v>
      </c>
      <c r="V2720" t="s">
        <v>23541</v>
      </c>
    </row>
    <row r="2721" ht="15" spans="1:22">
      <c r="A2721" s="52">
        <f t="shared" si="215"/>
        <v>46267</v>
      </c>
      <c r="B2721" t="str">
        <f t="shared" si="216"/>
        <v>AGENT17</v>
      </c>
      <c r="C2721" t="str">
        <f t="shared" si="217"/>
        <v>TEGAL</v>
      </c>
      <c r="D2721" t="str">
        <f t="shared" si="218"/>
        <v>TGL01</v>
      </c>
      <c r="H2721" t="str">
        <f t="shared" si="219"/>
        <v>2026-09-02 10:08:27</v>
      </c>
      <c r="K2721" t="str" cm="1">
        <f t="array" ref="K2721:L2721">_xlfn.TEXTSPLIT(R2721," ")</f>
        <v>TGL01</v>
      </c>
      <c r="L2721" t="str">
        <v>TEGAL</v>
      </c>
      <c r="P2721" s="57" t="s">
        <v>23542</v>
      </c>
      <c r="Q2721" s="57" t="s">
        <v>11249</v>
      </c>
      <c r="R2721" s="57" t="s">
        <v>16785</v>
      </c>
      <c r="S2721" s="57" t="s">
        <v>16786</v>
      </c>
      <c r="T2721" s="57" t="s">
        <v>16787</v>
      </c>
      <c r="U2721" s="57" t="s">
        <v>23543</v>
      </c>
    </row>
    <row r="2722" ht="15" spans="1:22">
      <c r="A2722" s="52">
        <f t="shared" si="215"/>
        <v>46267</v>
      </c>
      <c r="B2722" t="str">
        <f t="shared" si="216"/>
        <v>AGENT06</v>
      </c>
      <c r="C2722" t="str">
        <f t="shared" si="217"/>
        <v>UJUNG_GADING_01</v>
      </c>
      <c r="D2722" t="str">
        <f t="shared" si="218"/>
        <v>PSB05</v>
      </c>
      <c r="H2722" t="str">
        <f t="shared" si="219"/>
        <v>2026-09-02 10:08:25</v>
      </c>
      <c r="K2722" t="str" cm="1">
        <f t="array" ref="K2722:L2722">_xlfn.TEXTSPLIT(R2722," ")</f>
        <v>PSB05</v>
      </c>
      <c r="L2722" t="str">
        <v>UJUNG_GADING_01</v>
      </c>
      <c r="P2722" s="57" t="s">
        <v>23544</v>
      </c>
      <c r="Q2722" s="57" t="s">
        <v>10410</v>
      </c>
      <c r="R2722" s="57" t="s">
        <v>17134</v>
      </c>
      <c r="S2722" s="57" t="s">
        <v>17135</v>
      </c>
      <c r="T2722" s="57" t="s">
        <v>17136</v>
      </c>
      <c r="U2722" s="57" t="s">
        <v>23545</v>
      </c>
      <c r="V2722" t="s">
        <v>23546</v>
      </c>
    </row>
    <row r="2723" ht="15" spans="1:22">
      <c r="A2723" s="52">
        <f t="shared" si="215"/>
        <v>46267</v>
      </c>
      <c r="B2723" t="str">
        <f t="shared" si="216"/>
        <v>AGENT03</v>
      </c>
      <c r="C2723" t="str">
        <f t="shared" si="217"/>
        <v>SIPOHOLON_02</v>
      </c>
      <c r="D2723" t="str">
        <f t="shared" si="218"/>
        <v>SIB14</v>
      </c>
      <c r="H2723" t="str">
        <f t="shared" si="219"/>
        <v>2026-09-02 10:08:21</v>
      </c>
      <c r="K2723" t="str" cm="1">
        <f t="array" ref="K2723:L2723">_xlfn.TEXTSPLIT(R2723," ")</f>
        <v>SIB14</v>
      </c>
      <c r="L2723" t="str">
        <v>SIPOHOLON_02</v>
      </c>
      <c r="P2723" s="57" t="s">
        <v>23547</v>
      </c>
      <c r="Q2723" s="57" t="s">
        <v>10236</v>
      </c>
      <c r="R2723" s="57" t="s">
        <v>14452</v>
      </c>
      <c r="S2723" s="57" t="s">
        <v>14453</v>
      </c>
      <c r="T2723" s="57" t="s">
        <v>14454</v>
      </c>
      <c r="U2723" s="57" t="s">
        <v>23548</v>
      </c>
      <c r="V2723" t="s">
        <v>23549</v>
      </c>
    </row>
    <row r="2724" ht="15" spans="1:22">
      <c r="A2724" s="52">
        <f t="shared" si="215"/>
        <v>46267</v>
      </c>
      <c r="B2724" t="str">
        <f t="shared" si="216"/>
        <v>AGENT22</v>
      </c>
      <c r="C2724" t="str">
        <f t="shared" si="217"/>
        <v>MARE</v>
      </c>
      <c r="D2724" t="str">
        <f t="shared" si="218"/>
        <v>WPE05</v>
      </c>
      <c r="H2724" t="str">
        <f t="shared" si="219"/>
        <v>2026-09-02 10:07:33</v>
      </c>
      <c r="K2724" t="str" cm="1">
        <f t="array" ref="K2724:L2724">_xlfn.TEXTSPLIT(R2724," ")</f>
        <v>WPE05</v>
      </c>
      <c r="L2724" t="str">
        <v>MARE</v>
      </c>
      <c r="P2724" s="57" t="s">
        <v>23550</v>
      </c>
      <c r="Q2724" s="57" t="s">
        <v>11133</v>
      </c>
      <c r="R2724" s="57" t="s">
        <v>12993</v>
      </c>
      <c r="S2724" s="57" t="s">
        <v>12994</v>
      </c>
      <c r="T2724" s="57" t="s">
        <v>12995</v>
      </c>
      <c r="U2724" s="57" t="s">
        <v>23551</v>
      </c>
    </row>
    <row r="2725" ht="15" spans="1:22">
      <c r="A2725" s="52">
        <f t="shared" si="215"/>
        <v>46267</v>
      </c>
      <c r="B2725" t="str">
        <f t="shared" si="216"/>
        <v>AGENT17</v>
      </c>
      <c r="C2725" t="str">
        <f t="shared" si="217"/>
        <v>WONOREJO</v>
      </c>
      <c r="D2725" t="str">
        <f t="shared" si="218"/>
        <v>JPR04</v>
      </c>
      <c r="H2725" t="str">
        <f t="shared" si="219"/>
        <v>2026-09-02 10:06:41</v>
      </c>
      <c r="K2725" t="str" cm="1">
        <f t="array" ref="K2725:L2725">_xlfn.TEXTSPLIT(R2725," ")</f>
        <v>JPR04</v>
      </c>
      <c r="L2725" t="str">
        <v>WONOREJO</v>
      </c>
      <c r="P2725" s="57" t="s">
        <v>23552</v>
      </c>
      <c r="Q2725" s="57" t="s">
        <v>11249</v>
      </c>
      <c r="R2725" s="57" t="s">
        <v>14341</v>
      </c>
      <c r="S2725" s="57" t="s">
        <v>14342</v>
      </c>
      <c r="T2725" s="57" t="s">
        <v>14343</v>
      </c>
      <c r="U2725" s="57" t="s">
        <v>23553</v>
      </c>
      <c r="V2725" t="s">
        <v>23554</v>
      </c>
    </row>
    <row r="2726" ht="15" spans="1:22">
      <c r="A2726" s="52">
        <f t="shared" si="215"/>
        <v>46267</v>
      </c>
      <c r="B2726" t="str">
        <f t="shared" si="216"/>
        <v>AGENT18</v>
      </c>
      <c r="C2726" t="str">
        <f t="shared" si="217"/>
        <v>PEDAN</v>
      </c>
      <c r="D2726" t="str">
        <f t="shared" si="218"/>
        <v>KLT06</v>
      </c>
      <c r="H2726" t="str">
        <f t="shared" si="219"/>
        <v>2026-09-02 10:05:59</v>
      </c>
      <c r="K2726" t="str" cm="1">
        <f t="array" ref="K2726:L2726">_xlfn.TEXTSPLIT(R2726," ")</f>
        <v>KLT06</v>
      </c>
      <c r="L2726" t="str">
        <v>PEDAN</v>
      </c>
      <c r="P2726" s="57" t="s">
        <v>23555</v>
      </c>
      <c r="Q2726" s="57" t="s">
        <v>10385</v>
      </c>
      <c r="R2726" s="57" t="s">
        <v>10386</v>
      </c>
      <c r="S2726" s="57" t="s">
        <v>10387</v>
      </c>
      <c r="T2726" s="57" t="s">
        <v>10388</v>
      </c>
      <c r="U2726" s="57" t="s">
        <v>23556</v>
      </c>
      <c r="V2726" t="s">
        <v>23557</v>
      </c>
    </row>
    <row r="2727" ht="15" spans="1:22">
      <c r="A2727" s="52">
        <f t="shared" si="215"/>
        <v>46267</v>
      </c>
      <c r="B2727" t="str">
        <f t="shared" si="216"/>
        <v>AGENT22</v>
      </c>
      <c r="C2727" t="str">
        <f t="shared" si="217"/>
        <v>MAJENE</v>
      </c>
      <c r="D2727" t="str">
        <f t="shared" si="218"/>
        <v>MJN01</v>
      </c>
      <c r="H2727" t="str">
        <f t="shared" si="219"/>
        <v>2026-09-02 10:05:44</v>
      </c>
      <c r="K2727" t="str" cm="1">
        <f t="array" ref="K2727:L2727">_xlfn.TEXTSPLIT(R2727," ")</f>
        <v>MJN01</v>
      </c>
      <c r="L2727" t="str">
        <v>MAJENE</v>
      </c>
      <c r="P2727" s="57" t="s">
        <v>23558</v>
      </c>
      <c r="Q2727" s="57" t="s">
        <v>11133</v>
      </c>
      <c r="R2727" s="57" t="s">
        <v>21126</v>
      </c>
      <c r="S2727" s="57" t="s">
        <v>21127</v>
      </c>
      <c r="T2727" s="57" t="s">
        <v>8296</v>
      </c>
      <c r="U2727" s="57" t="s">
        <v>23559</v>
      </c>
      <c r="V2727" t="s">
        <v>8295</v>
      </c>
    </row>
    <row r="2728" ht="15" spans="1:22">
      <c r="A2728" s="52">
        <f t="shared" si="215"/>
        <v>46267</v>
      </c>
      <c r="B2728" t="str">
        <f t="shared" si="216"/>
        <v>AGENT19</v>
      </c>
      <c r="C2728" t="str">
        <f t="shared" si="217"/>
        <v>GLAGAH</v>
      </c>
      <c r="D2728" t="str">
        <f t="shared" si="218"/>
        <v>BWI18</v>
      </c>
      <c r="H2728" t="str">
        <f t="shared" si="219"/>
        <v>2026-09-02 10:05:18</v>
      </c>
      <c r="K2728" t="str" cm="1">
        <f t="array" ref="K2728:L2728">_xlfn.TEXTSPLIT(R2728," ")</f>
        <v>BWI18</v>
      </c>
      <c r="L2728" t="str">
        <v>GLAGAH</v>
      </c>
      <c r="P2728" s="57" t="s">
        <v>23560</v>
      </c>
      <c r="Q2728" s="57" t="s">
        <v>10181</v>
      </c>
      <c r="R2728" s="57" t="s">
        <v>11898</v>
      </c>
      <c r="S2728" s="57" t="s">
        <v>11899</v>
      </c>
      <c r="T2728" s="57" t="s">
        <v>11900</v>
      </c>
      <c r="U2728" s="57" t="s">
        <v>23561</v>
      </c>
      <c r="V2728" t="s">
        <v>23562</v>
      </c>
    </row>
    <row r="2729" ht="15" spans="1:22">
      <c r="A2729" s="52">
        <f t="shared" si="215"/>
        <v>46267</v>
      </c>
      <c r="B2729" t="str">
        <f t="shared" si="216"/>
        <v>AGENT19</v>
      </c>
      <c r="C2729" t="str">
        <f t="shared" si="217"/>
        <v>PALENGAAN_1</v>
      </c>
      <c r="D2729" t="str">
        <f t="shared" si="218"/>
        <v>PKS05</v>
      </c>
      <c r="H2729" t="str">
        <f t="shared" si="219"/>
        <v>2026-09-02 10:04:57</v>
      </c>
      <c r="K2729" t="str" cm="1">
        <f t="array" ref="K2729:L2729">_xlfn.TEXTSPLIT(R2729," ")</f>
        <v>PKS05</v>
      </c>
      <c r="L2729" t="str">
        <v>PALENGAAN_1</v>
      </c>
      <c r="P2729" s="57" t="s">
        <v>23563</v>
      </c>
      <c r="Q2729" s="57" t="s">
        <v>10181</v>
      </c>
      <c r="R2729" s="57" t="s">
        <v>10617</v>
      </c>
      <c r="S2729" s="57" t="s">
        <v>10618</v>
      </c>
      <c r="T2729" s="57" t="s">
        <v>10619</v>
      </c>
      <c r="U2729" s="57" t="s">
        <v>23564</v>
      </c>
    </row>
    <row r="2730" ht="15" spans="1:22">
      <c r="A2730" s="52">
        <f t="shared" si="215"/>
        <v>46267</v>
      </c>
      <c r="B2730" t="str">
        <f t="shared" si="216"/>
        <v>AGENT27</v>
      </c>
      <c r="C2730" t="str">
        <f t="shared" si="217"/>
        <v>BATU_LICIN</v>
      </c>
      <c r="D2730" t="str">
        <f t="shared" si="218"/>
        <v>BLN01</v>
      </c>
      <c r="H2730" t="str">
        <f t="shared" si="219"/>
        <v>2026-09-02 10:04:51</v>
      </c>
      <c r="K2730" t="str" cm="1">
        <f t="array" ref="K2730:L2730">_xlfn.TEXTSPLIT(R2730," ")</f>
        <v>BLN01</v>
      </c>
      <c r="L2730" t="str">
        <v>BATU_LICIN</v>
      </c>
      <c r="P2730" s="57" t="s">
        <v>23565</v>
      </c>
      <c r="Q2730" s="57" t="s">
        <v>11862</v>
      </c>
      <c r="R2730" s="57" t="s">
        <v>17846</v>
      </c>
      <c r="S2730" s="57" t="s">
        <v>17847</v>
      </c>
      <c r="T2730" s="57" t="s">
        <v>17848</v>
      </c>
      <c r="U2730" s="57" t="s">
        <v>23566</v>
      </c>
    </row>
    <row r="2731" ht="15" spans="1:22">
      <c r="A2731" s="52">
        <f t="shared" si="215"/>
        <v>46267</v>
      </c>
      <c r="B2731" t="str">
        <f t="shared" si="216"/>
        <v>AGENT16</v>
      </c>
      <c r="C2731" t="str">
        <f t="shared" si="217"/>
        <v>GRT33C</v>
      </c>
      <c r="D2731" t="str">
        <f t="shared" si="218"/>
        <v>GRT33C</v>
      </c>
      <c r="H2731" t="str">
        <f t="shared" si="219"/>
        <v>2026-09-02 10:04:41</v>
      </c>
      <c r="K2731" t="str" cm="1">
        <f t="array" ref="K2731:L2731">_xlfn.TEXTSPLIT(R2731," ")</f>
        <v>GRT33C</v>
      </c>
      <c r="L2731" t="str">
        <v>GRT33C</v>
      </c>
      <c r="P2731" s="57" t="s">
        <v>23567</v>
      </c>
      <c r="Q2731" s="57" t="s">
        <v>10199</v>
      </c>
      <c r="R2731" s="57" t="s">
        <v>23568</v>
      </c>
      <c r="S2731" s="57" t="s">
        <v>23569</v>
      </c>
      <c r="T2731" s="57" t="s">
        <v>23570</v>
      </c>
      <c r="U2731" s="57" t="s">
        <v>23571</v>
      </c>
    </row>
    <row r="2732" ht="15" spans="1:22">
      <c r="A2732" s="52">
        <f t="shared" si="215"/>
        <v>46267</v>
      </c>
      <c r="B2732" t="str">
        <f t="shared" si="216"/>
        <v>AGENT19</v>
      </c>
      <c r="C2732" t="str">
        <f t="shared" si="217"/>
        <v>CAMPUR_DARAT</v>
      </c>
      <c r="D2732" t="str">
        <f t="shared" si="218"/>
        <v>TLA02</v>
      </c>
      <c r="H2732" t="str">
        <f t="shared" si="219"/>
        <v>2026-09-02 10:04:40</v>
      </c>
      <c r="K2732" t="str" cm="1">
        <f t="array" ref="K2732:L2732">_xlfn.TEXTSPLIT(R2732," ")</f>
        <v>TLA02</v>
      </c>
      <c r="L2732" t="str">
        <v>CAMPUR_DARAT</v>
      </c>
      <c r="P2732" s="57" t="s">
        <v>23572</v>
      </c>
      <c r="Q2732" s="57" t="s">
        <v>10181</v>
      </c>
      <c r="R2732" s="57" t="s">
        <v>21309</v>
      </c>
      <c r="S2732" s="57" t="s">
        <v>21310</v>
      </c>
      <c r="T2732" s="57" t="s">
        <v>21311</v>
      </c>
      <c r="U2732" s="57" t="s">
        <v>23573</v>
      </c>
    </row>
    <row r="2733" ht="15" spans="1:22">
      <c r="A2733" s="52">
        <f t="shared" si="215"/>
        <v>46267</v>
      </c>
      <c r="B2733" t="str">
        <f t="shared" si="216"/>
        <v>AGENT19</v>
      </c>
      <c r="C2733" t="str">
        <f t="shared" si="217"/>
        <v>MOJOPANGGUNG</v>
      </c>
      <c r="D2733" t="str">
        <f t="shared" si="218"/>
        <v>BWI07</v>
      </c>
      <c r="H2733" t="str">
        <f t="shared" si="219"/>
        <v>2026-09-02 10:04:26</v>
      </c>
      <c r="K2733" t="str" cm="1">
        <f t="array" ref="K2733:L2733">_xlfn.TEXTSPLIT(R2733," ")</f>
        <v>BWI07</v>
      </c>
      <c r="L2733" t="str">
        <v>MOJOPANGGUNG</v>
      </c>
      <c r="P2733" s="57" t="s">
        <v>23574</v>
      </c>
      <c r="Q2733" s="57" t="s">
        <v>10181</v>
      </c>
      <c r="R2733" s="57" t="s">
        <v>11868</v>
      </c>
      <c r="S2733" s="57" t="s">
        <v>11869</v>
      </c>
      <c r="T2733" s="57" t="s">
        <v>11870</v>
      </c>
      <c r="U2733" s="57" t="s">
        <v>23575</v>
      </c>
      <c r="V2733" t="s">
        <v>23562</v>
      </c>
    </row>
    <row r="2734" ht="15" spans="1:22">
      <c r="A2734" s="52">
        <f t="shared" si="215"/>
        <v>46267</v>
      </c>
      <c r="B2734" t="str">
        <f t="shared" si="216"/>
        <v>AGENT16</v>
      </c>
      <c r="C2734" t="str">
        <f t="shared" si="217"/>
        <v>TELAGA_2</v>
      </c>
      <c r="D2734" t="str">
        <f t="shared" si="218"/>
        <v>MJA26</v>
      </c>
      <c r="H2734" t="str">
        <f t="shared" si="219"/>
        <v>2026-09-02 10:04:22</v>
      </c>
      <c r="K2734" t="str" cm="1">
        <f t="array" ref="K2734:L2734">_xlfn.TEXTSPLIT(R2734," ")</f>
        <v>MJA26</v>
      </c>
      <c r="L2734" t="str">
        <v>TELAGA_2</v>
      </c>
      <c r="P2734" s="57" t="s">
        <v>23576</v>
      </c>
      <c r="Q2734" s="57" t="s">
        <v>10199</v>
      </c>
      <c r="R2734" s="57" t="s">
        <v>13805</v>
      </c>
      <c r="S2734" s="57" t="s">
        <v>13806</v>
      </c>
      <c r="T2734" s="57" t="s">
        <v>13807</v>
      </c>
      <c r="U2734" s="57" t="s">
        <v>23577</v>
      </c>
      <c r="V2734" t="s">
        <v>23578</v>
      </c>
    </row>
    <row r="2735" ht="15" spans="1:22">
      <c r="A2735" s="52">
        <f t="shared" si="215"/>
        <v>46267</v>
      </c>
      <c r="B2735" t="str">
        <f t="shared" si="216"/>
        <v>AGENT01</v>
      </c>
      <c r="C2735" t="str">
        <f t="shared" si="217"/>
        <v>SIMPANG_3_REDELONG</v>
      </c>
      <c r="D2735" t="str">
        <f t="shared" si="218"/>
        <v>STR01</v>
      </c>
      <c r="H2735" t="str">
        <f t="shared" si="219"/>
        <v>2026-09-02 10:04:07</v>
      </c>
      <c r="K2735" t="str" cm="1">
        <f t="array" ref="K2735:L2735">_xlfn.TEXTSPLIT(R2735," ")</f>
        <v>STR01</v>
      </c>
      <c r="L2735" t="str">
        <v>SIMPANG_3_REDELONG</v>
      </c>
      <c r="P2735" s="57" t="s">
        <v>23579</v>
      </c>
      <c r="Q2735" s="57" t="s">
        <v>10486</v>
      </c>
      <c r="R2735" s="57" t="s">
        <v>15744</v>
      </c>
      <c r="S2735" s="57" t="s">
        <v>23580</v>
      </c>
      <c r="T2735" s="57" t="s">
        <v>23581</v>
      </c>
      <c r="U2735" s="57" t="s">
        <v>23582</v>
      </c>
      <c r="V2735" t="s">
        <v>23583</v>
      </c>
    </row>
    <row r="2736" ht="15" spans="1:22">
      <c r="A2736" s="52">
        <f t="shared" si="215"/>
        <v>46267</v>
      </c>
      <c r="B2736" t="str">
        <f t="shared" si="216"/>
        <v>AGENT05</v>
      </c>
      <c r="C2736" t="str">
        <f t="shared" si="217"/>
        <v>BARELANG</v>
      </c>
      <c r="D2736" t="str">
        <f t="shared" si="218"/>
        <v>BTH16</v>
      </c>
      <c r="H2736" t="str">
        <f t="shared" si="219"/>
        <v>2026-09-02 10:03:42</v>
      </c>
      <c r="K2736" t="str" cm="1">
        <f t="array" ref="K2736:L2736">_xlfn.TEXTSPLIT(R2736," ")</f>
        <v>BTH16</v>
      </c>
      <c r="L2736" t="str">
        <v>BARELANG</v>
      </c>
      <c r="P2736" s="57" t="s">
        <v>23584</v>
      </c>
      <c r="Q2736" s="57" t="s">
        <v>10567</v>
      </c>
      <c r="R2736" s="57" t="s">
        <v>15644</v>
      </c>
      <c r="S2736" s="57" t="s">
        <v>15645</v>
      </c>
      <c r="T2736" s="57" t="s">
        <v>15646</v>
      </c>
      <c r="U2736" s="57" t="s">
        <v>23585</v>
      </c>
    </row>
    <row r="2737" ht="15" spans="1:22">
      <c r="A2737" s="52">
        <f t="shared" si="215"/>
        <v>46267</v>
      </c>
      <c r="B2737" t="str">
        <f t="shared" si="216"/>
        <v>AGENT08</v>
      </c>
      <c r="C2737" t="str">
        <f t="shared" si="217"/>
        <v>BJT02B</v>
      </c>
      <c r="D2737" t="str">
        <f t="shared" si="218"/>
        <v>BJT02B</v>
      </c>
      <c r="H2737" t="str">
        <f t="shared" si="219"/>
        <v>2026-09-02 10:03:38</v>
      </c>
      <c r="K2737" t="str" cm="1">
        <f t="array" ref="K2737:L2737">_xlfn.TEXTSPLIT(R2737," ")</f>
        <v>BJT02B</v>
      </c>
      <c r="L2737" t="str">
        <v>BJT02B</v>
      </c>
      <c r="P2737" s="57" t="s">
        <v>23586</v>
      </c>
      <c r="Q2737" s="57" t="s">
        <v>10398</v>
      </c>
      <c r="R2737" s="57" t="s">
        <v>23122</v>
      </c>
      <c r="S2737" s="57" t="s">
        <v>23123</v>
      </c>
      <c r="T2737" s="57" t="s">
        <v>7936</v>
      </c>
      <c r="U2737" s="57" t="s">
        <v>23587</v>
      </c>
      <c r="V2737" t="s">
        <v>23588</v>
      </c>
    </row>
    <row r="2738" ht="15" spans="1:22">
      <c r="A2738" s="52">
        <f t="shared" si="215"/>
        <v>46267</v>
      </c>
      <c r="B2738" t="str">
        <f t="shared" si="216"/>
        <v>AGENT09</v>
      </c>
      <c r="C2738" t="str">
        <f t="shared" si="217"/>
        <v>PONDOK_KELAPO</v>
      </c>
      <c r="D2738" t="str">
        <f t="shared" si="218"/>
        <v>KRT03</v>
      </c>
      <c r="H2738" t="str">
        <f t="shared" si="219"/>
        <v>2026-09-02 10:03:28</v>
      </c>
      <c r="K2738" t="str" cm="1">
        <f t="array" ref="K2738:L2738">_xlfn.TEXTSPLIT(R2738," ")</f>
        <v>KRT03</v>
      </c>
      <c r="L2738" t="str">
        <v>PONDOK_KELAPO</v>
      </c>
      <c r="P2738" s="57" t="s">
        <v>23589</v>
      </c>
      <c r="Q2738" s="57" t="s">
        <v>12496</v>
      </c>
      <c r="R2738" s="57" t="s">
        <v>23590</v>
      </c>
      <c r="S2738" s="57" t="s">
        <v>23591</v>
      </c>
      <c r="T2738" s="57" t="s">
        <v>23592</v>
      </c>
      <c r="U2738" s="57" t="s">
        <v>23593</v>
      </c>
      <c r="V2738" t="s">
        <v>23594</v>
      </c>
    </row>
    <row r="2739" ht="15" spans="1:22">
      <c r="A2739" s="52">
        <f t="shared" si="215"/>
        <v>46267</v>
      </c>
      <c r="B2739" t="str">
        <f t="shared" si="216"/>
        <v>AGENT19</v>
      </c>
      <c r="C2739" t="str">
        <f t="shared" si="217"/>
        <v>PAKONG</v>
      </c>
      <c r="D2739" t="str">
        <f t="shared" si="218"/>
        <v>PKS02</v>
      </c>
      <c r="H2739" t="str">
        <f t="shared" si="219"/>
        <v>2026-09-02 10:03:16</v>
      </c>
      <c r="K2739" t="str" cm="1">
        <f t="array" ref="K2739:L2739">_xlfn.TEXTSPLIT(R2739," ")</f>
        <v>PKS02</v>
      </c>
      <c r="L2739" t="str">
        <v>PAKONG</v>
      </c>
      <c r="P2739" s="57" t="s">
        <v>23595</v>
      </c>
      <c r="Q2739" s="57" t="s">
        <v>10181</v>
      </c>
      <c r="R2739" s="57" t="s">
        <v>14619</v>
      </c>
      <c r="S2739" s="57" t="s">
        <v>14620</v>
      </c>
      <c r="T2739" s="57" t="s">
        <v>14621</v>
      </c>
      <c r="U2739" s="57" t="s">
        <v>23596</v>
      </c>
    </row>
    <row r="2740" ht="15" spans="1:22">
      <c r="A2740" s="52">
        <f t="shared" si="215"/>
        <v>46267</v>
      </c>
      <c r="B2740" t="str">
        <f t="shared" si="216"/>
        <v>AGENT22</v>
      </c>
      <c r="C2740" t="str">
        <f t="shared" si="217"/>
        <v>BANGGAE</v>
      </c>
      <c r="D2740" t="str">
        <f t="shared" si="218"/>
        <v>MJN03</v>
      </c>
      <c r="H2740" t="str">
        <f t="shared" si="219"/>
        <v>2026-09-02 10:02:25</v>
      </c>
      <c r="K2740" t="str" cm="1">
        <f t="array" ref="K2740:L2740">_xlfn.TEXTSPLIT(R2740," ")</f>
        <v>MJN03</v>
      </c>
      <c r="L2740" t="str">
        <v>BANGGAE</v>
      </c>
      <c r="P2740" s="57" t="s">
        <v>23597</v>
      </c>
      <c r="Q2740" s="57" t="s">
        <v>11133</v>
      </c>
      <c r="R2740" s="57" t="s">
        <v>13638</v>
      </c>
      <c r="S2740" s="57" t="s">
        <v>13639</v>
      </c>
      <c r="T2740" s="57" t="s">
        <v>13640</v>
      </c>
      <c r="U2740" s="57" t="s">
        <v>23598</v>
      </c>
    </row>
    <row r="2741" ht="15" spans="1:22">
      <c r="A2741" s="52">
        <f t="shared" si="215"/>
        <v>46267</v>
      </c>
      <c r="B2741" t="str">
        <f t="shared" si="216"/>
        <v>AGENT18</v>
      </c>
      <c r="C2741" t="str">
        <f t="shared" si="217"/>
        <v>KEBUMEN_KOTA</v>
      </c>
      <c r="D2741" t="str">
        <f t="shared" si="218"/>
        <v>KBM03A</v>
      </c>
      <c r="H2741" t="str">
        <f t="shared" si="219"/>
        <v>2026-09-02 10:01:33</v>
      </c>
      <c r="K2741" t="str" cm="1">
        <f t="array" ref="K2741:L2741">_xlfn.TEXTSPLIT(R2741," ")</f>
        <v>KBM03A</v>
      </c>
      <c r="L2741" t="str">
        <v>KEBUMEN_KOTA</v>
      </c>
      <c r="P2741" s="57" t="s">
        <v>23599</v>
      </c>
      <c r="Q2741" s="57" t="s">
        <v>10385</v>
      </c>
      <c r="R2741" s="57" t="s">
        <v>13137</v>
      </c>
      <c r="S2741" s="57" t="s">
        <v>13138</v>
      </c>
      <c r="T2741" s="57" t="s">
        <v>13139</v>
      </c>
      <c r="U2741" s="57" t="s">
        <v>23600</v>
      </c>
      <c r="V2741" t="s">
        <v>13141</v>
      </c>
    </row>
    <row r="2742" ht="15" spans="1:22">
      <c r="A2742" s="52">
        <f t="shared" si="215"/>
        <v>46267</v>
      </c>
      <c r="B2742" t="str">
        <f t="shared" si="216"/>
        <v>AGENT10</v>
      </c>
      <c r="C2742" t="str">
        <f t="shared" si="217"/>
        <v>NEGARA_RATU</v>
      </c>
      <c r="D2742" t="str">
        <f t="shared" si="218"/>
        <v>KBB21</v>
      </c>
      <c r="H2742" t="str">
        <f t="shared" si="219"/>
        <v>2026-09-02 10:01:19</v>
      </c>
      <c r="K2742" t="str" cm="1">
        <f t="array" ref="K2742:L2742">_xlfn.TEXTSPLIT(R2742," ")</f>
        <v>KBB21</v>
      </c>
      <c r="L2742" t="str">
        <v>NEGARA_RATU</v>
      </c>
      <c r="P2742" s="57" t="s">
        <v>23601</v>
      </c>
      <c r="Q2742" s="57" t="s">
        <v>11054</v>
      </c>
      <c r="R2742" s="57" t="s">
        <v>12370</v>
      </c>
      <c r="S2742" s="57" t="s">
        <v>12371</v>
      </c>
      <c r="T2742" s="57" t="s">
        <v>12372</v>
      </c>
      <c r="U2742" s="57" t="s">
        <v>23602</v>
      </c>
    </row>
    <row r="2743" ht="15" spans="1:22">
      <c r="A2743" s="52">
        <f t="shared" si="215"/>
        <v>46267</v>
      </c>
      <c r="B2743" t="str">
        <f t="shared" si="216"/>
        <v>AGENT03</v>
      </c>
      <c r="C2743" t="str">
        <f t="shared" si="217"/>
        <v>PDS_UTARA</v>
      </c>
      <c r="D2743" t="str">
        <f t="shared" si="218"/>
        <v>PDS03</v>
      </c>
      <c r="H2743" t="str">
        <f t="shared" si="219"/>
        <v>2026-09-02 10:01:02</v>
      </c>
      <c r="K2743" t="str" cm="1">
        <f t="array" ref="K2743:L2743">_xlfn.TEXTSPLIT(R2743," ")</f>
        <v>PDS03</v>
      </c>
      <c r="L2743" t="str">
        <v>PDS_UTARA</v>
      </c>
      <c r="P2743" s="57" t="s">
        <v>23603</v>
      </c>
      <c r="Q2743" s="57" t="s">
        <v>10236</v>
      </c>
      <c r="R2743" s="57" t="s">
        <v>15101</v>
      </c>
      <c r="S2743" s="57" t="s">
        <v>15102</v>
      </c>
      <c r="T2743" s="57" t="s">
        <v>15103</v>
      </c>
      <c r="U2743" s="57" t="s">
        <v>23604</v>
      </c>
      <c r="V2743" t="s">
        <v>23605</v>
      </c>
    </row>
    <row r="2744" ht="15" spans="1:22">
      <c r="A2744" s="52">
        <f t="shared" si="215"/>
        <v>46267</v>
      </c>
      <c r="B2744" t="str">
        <f t="shared" si="216"/>
        <v>AGENT19</v>
      </c>
      <c r="C2744" t="str">
        <f t="shared" si="217"/>
        <v>SUMBERAYU</v>
      </c>
      <c r="D2744" t="str">
        <f t="shared" si="218"/>
        <v>BWI13</v>
      </c>
      <c r="H2744" t="str">
        <f t="shared" si="219"/>
        <v>2026-09-02 10:00:51</v>
      </c>
      <c r="K2744" t="str" cm="1">
        <f t="array" ref="K2744:L2744">_xlfn.TEXTSPLIT(R2744," ")</f>
        <v>BWI13</v>
      </c>
      <c r="L2744" t="str">
        <v>SUMBERAYU</v>
      </c>
      <c r="P2744" s="57" t="s">
        <v>23606</v>
      </c>
      <c r="Q2744" s="57" t="s">
        <v>10181</v>
      </c>
      <c r="R2744" s="57" t="s">
        <v>13649</v>
      </c>
      <c r="S2744" s="57" t="s">
        <v>13650</v>
      </c>
      <c r="T2744" s="57" t="s">
        <v>13651</v>
      </c>
      <c r="U2744" s="57" t="s">
        <v>23607</v>
      </c>
      <c r="V2744" t="s">
        <v>23608</v>
      </c>
    </row>
    <row r="2745" ht="15" spans="1:22">
      <c r="A2745" s="52">
        <f t="shared" si="215"/>
        <v>46267</v>
      </c>
      <c r="B2745" t="str">
        <f t="shared" si="216"/>
        <v>AGENT17</v>
      </c>
      <c r="C2745" t="str">
        <f t="shared" si="217"/>
        <v>TUGU</v>
      </c>
      <c r="D2745" t="str">
        <f t="shared" si="218"/>
        <v>SRG07</v>
      </c>
      <c r="H2745" t="str">
        <f t="shared" si="219"/>
        <v>2026-09-02 09:59:53</v>
      </c>
      <c r="K2745" t="str" cm="1">
        <f t="array" ref="K2745:L2745">_xlfn.TEXTSPLIT(R2745," ")</f>
        <v>SRG07</v>
      </c>
      <c r="L2745" t="str">
        <v>TUGU</v>
      </c>
      <c r="P2745" s="57" t="s">
        <v>23609</v>
      </c>
      <c r="Q2745" s="57" t="s">
        <v>11249</v>
      </c>
      <c r="R2745" s="57" t="s">
        <v>15414</v>
      </c>
      <c r="S2745" s="57" t="s">
        <v>15415</v>
      </c>
      <c r="T2745" s="57" t="s">
        <v>15416</v>
      </c>
      <c r="U2745" s="57" t="s">
        <v>23610</v>
      </c>
      <c r="V2745" t="s">
        <v>16438</v>
      </c>
    </row>
    <row r="2746" ht="15" spans="1:22">
      <c r="A2746" s="52">
        <f t="shared" si="215"/>
        <v>46267</v>
      </c>
      <c r="B2746" t="str">
        <f t="shared" si="216"/>
        <v>AGENT03</v>
      </c>
      <c r="C2746" t="str">
        <f t="shared" si="217"/>
        <v>PADANG_SIDEMPUAN</v>
      </c>
      <c r="D2746" t="str">
        <f t="shared" si="218"/>
        <v>PDS01</v>
      </c>
      <c r="H2746" t="str">
        <f t="shared" si="219"/>
        <v>2026-09-02 09:59:51</v>
      </c>
      <c r="K2746" t="str" cm="1">
        <f t="array" ref="K2746:L2746">_xlfn.TEXTSPLIT(R2746," ")</f>
        <v>PDS01</v>
      </c>
      <c r="L2746" t="str">
        <v>PADANG_SIDEMPUAN</v>
      </c>
      <c r="P2746" s="57" t="s">
        <v>23611</v>
      </c>
      <c r="Q2746" s="57" t="s">
        <v>10236</v>
      </c>
      <c r="R2746" s="57" t="s">
        <v>15074</v>
      </c>
      <c r="S2746" s="57" t="s">
        <v>15075</v>
      </c>
      <c r="T2746" s="57" t="s">
        <v>15076</v>
      </c>
      <c r="U2746" s="57" t="s">
        <v>23612</v>
      </c>
      <c r="V2746" t="s">
        <v>23605</v>
      </c>
    </row>
    <row r="2747" ht="15" spans="1:22">
      <c r="A2747" s="52">
        <f t="shared" si="215"/>
        <v>46267</v>
      </c>
      <c r="B2747" t="str">
        <f t="shared" si="216"/>
        <v>AGENT05</v>
      </c>
      <c r="C2747" t="str">
        <f t="shared" si="217"/>
        <v>TANJUNG_PIAYU</v>
      </c>
      <c r="D2747" t="str">
        <f t="shared" si="218"/>
        <v>BTH09</v>
      </c>
      <c r="H2747" t="str">
        <f t="shared" si="219"/>
        <v>2026-09-02 09:59:47</v>
      </c>
      <c r="K2747" t="str" cm="1">
        <f t="array" ref="K2747:L2747">_xlfn.TEXTSPLIT(R2747," ")</f>
        <v>BTH09</v>
      </c>
      <c r="L2747" t="str">
        <v>TANJUNG_PIAYU</v>
      </c>
      <c r="P2747" s="57" t="s">
        <v>23613</v>
      </c>
      <c r="Q2747" s="57" t="s">
        <v>10567</v>
      </c>
      <c r="R2747" s="57" t="s">
        <v>15851</v>
      </c>
      <c r="S2747" s="57" t="s">
        <v>15852</v>
      </c>
      <c r="T2747" s="57" t="s">
        <v>15853</v>
      </c>
      <c r="U2747" s="57" t="s">
        <v>23614</v>
      </c>
      <c r="V2747" t="s">
        <v>15855</v>
      </c>
    </row>
    <row r="2748" ht="15" spans="1:22">
      <c r="A2748" s="52">
        <f t="shared" si="215"/>
        <v>46267</v>
      </c>
      <c r="B2748" t="str">
        <f t="shared" si="216"/>
        <v>AGENT04</v>
      </c>
      <c r="C2748" t="str">
        <f t="shared" si="217"/>
        <v>DP_SOEKARNO_HATTA</v>
      </c>
      <c r="D2748" t="str">
        <f t="shared" si="218"/>
        <v>PKU12A</v>
      </c>
      <c r="H2748" t="str">
        <f t="shared" si="219"/>
        <v>2026-09-02 09:59:29</v>
      </c>
      <c r="K2748" t="str" cm="1">
        <f t="array" ref="K2748:L2748">_xlfn.TEXTSPLIT(R2748," ")</f>
        <v>PKU12A</v>
      </c>
      <c r="L2748" t="str">
        <v>DP_SOEKARNO_HATTA</v>
      </c>
      <c r="P2748" s="57" t="s">
        <v>23615</v>
      </c>
      <c r="Q2748" s="57" t="s">
        <v>10193</v>
      </c>
      <c r="R2748" s="57" t="s">
        <v>17558</v>
      </c>
      <c r="S2748" s="57" t="s">
        <v>17559</v>
      </c>
      <c r="T2748" s="57" t="s">
        <v>17560</v>
      </c>
      <c r="U2748" s="57" t="s">
        <v>23616</v>
      </c>
      <c r="V2748" t="s">
        <v>17562</v>
      </c>
    </row>
    <row r="2749" ht="15" spans="1:22">
      <c r="A2749" s="52">
        <f t="shared" si="215"/>
        <v>46267</v>
      </c>
      <c r="B2749" t="str">
        <f t="shared" si="216"/>
        <v>AGENT17</v>
      </c>
      <c r="C2749" t="str">
        <f t="shared" si="217"/>
        <v>BOJONGSARI</v>
      </c>
      <c r="D2749" t="str">
        <f t="shared" si="218"/>
        <v>PUR06</v>
      </c>
      <c r="H2749" t="str">
        <f t="shared" si="219"/>
        <v>2026-09-02 09:59:11</v>
      </c>
      <c r="K2749" t="str" cm="1">
        <f t="array" ref="K2749:L2749">_xlfn.TEXTSPLIT(R2749," ")</f>
        <v>PUR06</v>
      </c>
      <c r="L2749" t="str">
        <v>BOJONGSARI</v>
      </c>
      <c r="P2749" s="57" t="s">
        <v>23617</v>
      </c>
      <c r="Q2749" s="57" t="s">
        <v>11249</v>
      </c>
      <c r="R2749" s="57" t="s">
        <v>17320</v>
      </c>
      <c r="S2749" s="57" t="s">
        <v>17321</v>
      </c>
      <c r="T2749" s="57" t="s">
        <v>17322</v>
      </c>
      <c r="U2749" s="57" t="s">
        <v>23618</v>
      </c>
      <c r="V2749" t="s">
        <v>23619</v>
      </c>
    </row>
    <row r="2750" ht="15" spans="1:22">
      <c r="A2750" s="52">
        <f t="shared" si="215"/>
        <v>46267</v>
      </c>
      <c r="B2750" t="str">
        <f t="shared" si="216"/>
        <v>AGENT27</v>
      </c>
      <c r="C2750" t="str">
        <f t="shared" si="217"/>
        <v>KABO_JAYA</v>
      </c>
      <c r="D2750" t="str">
        <f t="shared" si="218"/>
        <v>SGT05</v>
      </c>
      <c r="H2750" t="str">
        <f t="shared" si="219"/>
        <v>2026-09-02 09:58:30</v>
      </c>
      <c r="K2750" t="str" cm="1">
        <f t="array" ref="K2750:L2750">_xlfn.TEXTSPLIT(R2750," ")</f>
        <v>SGT05</v>
      </c>
      <c r="L2750" t="str">
        <v>KABO_JAYA</v>
      </c>
      <c r="P2750" s="57" t="s">
        <v>23620</v>
      </c>
      <c r="Q2750" s="57" t="s">
        <v>11862</v>
      </c>
      <c r="R2750" s="57" t="s">
        <v>15345</v>
      </c>
      <c r="S2750" s="57" t="s">
        <v>15346</v>
      </c>
      <c r="T2750" s="57" t="s">
        <v>15347</v>
      </c>
      <c r="U2750" s="57" t="s">
        <v>23621</v>
      </c>
      <c r="V2750" t="s">
        <v>23622</v>
      </c>
    </row>
    <row r="2751" ht="15" spans="1:22">
      <c r="A2751" s="52">
        <f t="shared" si="215"/>
        <v>46267</v>
      </c>
      <c r="B2751" t="str">
        <f t="shared" si="216"/>
        <v>AGENT22</v>
      </c>
      <c r="C2751" t="str">
        <f t="shared" si="217"/>
        <v>BETOAMBARI</v>
      </c>
      <c r="D2751" t="str">
        <f t="shared" si="218"/>
        <v>BUW02</v>
      </c>
      <c r="H2751" t="str">
        <f t="shared" si="219"/>
        <v>2026-09-02 09:58:28</v>
      </c>
      <c r="K2751" t="str" cm="1">
        <f t="array" ref="K2751:L2751">_xlfn.TEXTSPLIT(R2751," ")</f>
        <v>BUW02</v>
      </c>
      <c r="L2751" t="str">
        <v>BETOAMBARI</v>
      </c>
      <c r="P2751" s="57" t="s">
        <v>23623</v>
      </c>
      <c r="Q2751" s="57" t="s">
        <v>11133</v>
      </c>
      <c r="R2751" s="57" t="s">
        <v>15224</v>
      </c>
      <c r="S2751" s="57" t="s">
        <v>15225</v>
      </c>
      <c r="T2751" s="57" t="s">
        <v>15226</v>
      </c>
      <c r="U2751" s="57" t="s">
        <v>23624</v>
      </c>
      <c r="V2751" t="s">
        <v>23625</v>
      </c>
    </row>
    <row r="2752" ht="15" spans="1:22">
      <c r="A2752" s="52">
        <f t="shared" si="215"/>
        <v>46267</v>
      </c>
      <c r="B2752" t="str">
        <f t="shared" si="216"/>
        <v>AGENT22</v>
      </c>
      <c r="C2752" t="str">
        <f t="shared" si="217"/>
        <v>TORAJA</v>
      </c>
      <c r="D2752" t="str">
        <f t="shared" si="218"/>
        <v>RTP01</v>
      </c>
      <c r="H2752" t="str">
        <f t="shared" si="219"/>
        <v>2026-09-02 09:58:27</v>
      </c>
      <c r="K2752" t="str" cm="1">
        <f t="array" ref="K2752:L2752">_xlfn.TEXTSPLIT(R2752," ")</f>
        <v>RTP01</v>
      </c>
      <c r="L2752" t="str">
        <v>TORAJA</v>
      </c>
      <c r="P2752" s="57" t="s">
        <v>23626</v>
      </c>
      <c r="Q2752" s="57" t="s">
        <v>11133</v>
      </c>
      <c r="R2752" s="57" t="s">
        <v>16054</v>
      </c>
      <c r="S2752" s="57" t="s">
        <v>16055</v>
      </c>
      <c r="T2752" s="57" t="s">
        <v>16056</v>
      </c>
      <c r="U2752" s="57" t="s">
        <v>23627</v>
      </c>
      <c r="V2752" t="s">
        <v>23628</v>
      </c>
    </row>
    <row r="2753" ht="15" spans="1:22">
      <c r="A2753" s="52">
        <f t="shared" si="215"/>
        <v>46267</v>
      </c>
      <c r="B2753" t="str">
        <f t="shared" si="216"/>
        <v>AGENT17</v>
      </c>
      <c r="C2753" t="str">
        <f t="shared" si="217"/>
        <v>KARANG_KOBAR</v>
      </c>
      <c r="D2753" t="str">
        <f t="shared" si="218"/>
        <v>BJN03</v>
      </c>
      <c r="H2753" t="str">
        <f t="shared" si="219"/>
        <v>2026-09-02 09:57:15</v>
      </c>
      <c r="K2753" t="str" cm="1">
        <f t="array" ref="K2753:L2753">_xlfn.TEXTSPLIT(R2753," ")</f>
        <v>BJN03</v>
      </c>
      <c r="L2753" t="str">
        <v>KARANG_KOBAR</v>
      </c>
      <c r="P2753" s="57" t="s">
        <v>23629</v>
      </c>
      <c r="Q2753" s="57" t="s">
        <v>11249</v>
      </c>
      <c r="R2753" s="57" t="s">
        <v>16283</v>
      </c>
      <c r="S2753" s="57" t="s">
        <v>16284</v>
      </c>
      <c r="T2753" s="57" t="s">
        <v>16285</v>
      </c>
      <c r="U2753" s="57" t="s">
        <v>23630</v>
      </c>
      <c r="V2753" t="s">
        <v>23631</v>
      </c>
    </row>
    <row r="2754" ht="15" spans="1:22">
      <c r="A2754" s="52">
        <f t="shared" si="215"/>
        <v>46267</v>
      </c>
      <c r="B2754" t="str">
        <f t="shared" si="216"/>
        <v>AGENT16</v>
      </c>
      <c r="C2754" t="str">
        <f t="shared" si="217"/>
        <v>IDM18</v>
      </c>
      <c r="D2754" t="str">
        <f t="shared" si="218"/>
        <v>IDM18</v>
      </c>
      <c r="H2754" t="str">
        <f t="shared" si="219"/>
        <v>2026-09-02 09:56:58</v>
      </c>
      <c r="K2754" t="str" cm="1">
        <f t="array" ref="K2754:L2754">_xlfn.TEXTSPLIT(R2754," ")</f>
        <v>IDM18</v>
      </c>
      <c r="L2754" t="str">
        <v>IDM18</v>
      </c>
      <c r="P2754" s="57" t="s">
        <v>23632</v>
      </c>
      <c r="Q2754" s="57" t="s">
        <v>10199</v>
      </c>
      <c r="R2754" s="57" t="s">
        <v>12381</v>
      </c>
      <c r="S2754" s="57" t="s">
        <v>12382</v>
      </c>
      <c r="T2754" s="57" t="s">
        <v>12383</v>
      </c>
      <c r="U2754" s="57" t="s">
        <v>23633</v>
      </c>
    </row>
    <row r="2755" ht="15" spans="1:22">
      <c r="A2755" s="52">
        <f t="shared" si="215"/>
        <v>46267</v>
      </c>
      <c r="B2755" t="str">
        <f t="shared" si="216"/>
        <v>AGENT26</v>
      </c>
      <c r="C2755" t="str">
        <f t="shared" si="217"/>
        <v>UPAS_MAJU</v>
      </c>
      <c r="D2755" t="str">
        <f t="shared" si="218"/>
        <v>TTT02A</v>
      </c>
      <c r="H2755" t="str">
        <f t="shared" si="219"/>
        <v>2026-09-02 09:56:52</v>
      </c>
      <c r="K2755" t="str" cm="1">
        <f t="array" ref="K2755:L2755">_xlfn.TEXTSPLIT(R2755," ")</f>
        <v>TTT02A</v>
      </c>
      <c r="L2755" t="str">
        <v>UPAS_MAJU</v>
      </c>
      <c r="P2755" s="57" t="s">
        <v>23634</v>
      </c>
      <c r="Q2755" s="57" t="s">
        <v>10307</v>
      </c>
      <c r="R2755" s="57" t="s">
        <v>10308</v>
      </c>
      <c r="S2755" s="57" t="s">
        <v>10309</v>
      </c>
      <c r="T2755" s="57" t="s">
        <v>10310</v>
      </c>
      <c r="U2755" s="57" t="s">
        <v>23635</v>
      </c>
      <c r="V2755" t="s">
        <v>10312</v>
      </c>
    </row>
    <row r="2756" ht="15" spans="1:22">
      <c r="A2756" s="52">
        <f t="shared" si="215"/>
        <v>46267</v>
      </c>
      <c r="B2756" t="str">
        <f t="shared" si="216"/>
        <v>AGENT04</v>
      </c>
      <c r="C2756" t="str">
        <f t="shared" si="217"/>
        <v>TANAH_MERAH</v>
      </c>
      <c r="D2756" t="str">
        <f t="shared" si="218"/>
        <v>BAS10</v>
      </c>
      <c r="H2756" t="str">
        <f t="shared" si="219"/>
        <v>2026-09-02 09:56:26</v>
      </c>
      <c r="K2756" t="str" cm="1">
        <f t="array" ref="K2756:L2756">_xlfn.TEXTSPLIT(R2756," ")</f>
        <v>BAS10</v>
      </c>
      <c r="L2756" t="str">
        <v>TANAH_MERAH</v>
      </c>
      <c r="P2756" s="57" t="s">
        <v>23636</v>
      </c>
      <c r="Q2756" s="57" t="s">
        <v>10193</v>
      </c>
      <c r="R2756" s="57" t="s">
        <v>23637</v>
      </c>
      <c r="S2756" s="57" t="s">
        <v>23638</v>
      </c>
      <c r="T2756" s="57" t="s">
        <v>13462</v>
      </c>
      <c r="U2756" s="57" t="s">
        <v>23639</v>
      </c>
    </row>
    <row r="2757" ht="15" spans="1:22">
      <c r="A2757" s="52">
        <f t="shared" si="215"/>
        <v>46267</v>
      </c>
      <c r="B2757" t="str">
        <f t="shared" si="216"/>
        <v>AGENT05</v>
      </c>
      <c r="C2757" t="str">
        <f t="shared" si="217"/>
        <v>BATU_AJI</v>
      </c>
      <c r="D2757" t="str">
        <f t="shared" si="218"/>
        <v>BTH03</v>
      </c>
      <c r="H2757" t="str">
        <f t="shared" si="219"/>
        <v>2026-09-02 09:56:12</v>
      </c>
      <c r="K2757" t="str" cm="1">
        <f t="array" ref="K2757:L2757">_xlfn.TEXTSPLIT(R2757," ")</f>
        <v>BTH03</v>
      </c>
      <c r="L2757" t="str">
        <v>BATU_AJI</v>
      </c>
      <c r="P2757" s="57" t="s">
        <v>23640</v>
      </c>
      <c r="Q2757" s="57" t="s">
        <v>10567</v>
      </c>
      <c r="R2757" s="57" t="s">
        <v>12631</v>
      </c>
      <c r="S2757" s="57" t="s">
        <v>12632</v>
      </c>
      <c r="T2757" s="57" t="s">
        <v>12633</v>
      </c>
      <c r="U2757" s="57" t="s">
        <v>23641</v>
      </c>
      <c r="V2757" t="s">
        <v>23642</v>
      </c>
    </row>
    <row r="2758" ht="15" spans="1:22">
      <c r="A2758" s="52">
        <f t="shared" si="215"/>
        <v>46267</v>
      </c>
      <c r="B2758" t="str">
        <f t="shared" si="216"/>
        <v>AGENT10</v>
      </c>
      <c r="C2758" t="str">
        <f t="shared" si="217"/>
        <v>SIDOMULYO_2</v>
      </c>
      <c r="D2758" t="str">
        <f t="shared" si="218"/>
        <v>BKH10</v>
      </c>
      <c r="H2758" t="str">
        <f t="shared" si="219"/>
        <v>2026-09-02 09:55:42</v>
      </c>
      <c r="K2758" t="str" cm="1">
        <f t="array" ref="K2758:L2758">_xlfn.TEXTSPLIT(R2758," ")</f>
        <v>BKH10</v>
      </c>
      <c r="L2758" t="str">
        <v>SIDOMULYO_2</v>
      </c>
      <c r="P2758" s="57" t="s">
        <v>23643</v>
      </c>
      <c r="Q2758" s="57" t="s">
        <v>11054</v>
      </c>
      <c r="R2758" s="57" t="s">
        <v>15096</v>
      </c>
      <c r="S2758" s="57" t="s">
        <v>15097</v>
      </c>
      <c r="T2758" s="57" t="s">
        <v>15098</v>
      </c>
      <c r="U2758" s="57" t="s">
        <v>23644</v>
      </c>
    </row>
    <row r="2759" ht="15" spans="1:22">
      <c r="A2759" s="52">
        <f t="shared" si="215"/>
        <v>46267</v>
      </c>
      <c r="B2759" t="str">
        <f t="shared" si="216"/>
        <v>AGENT09</v>
      </c>
      <c r="C2759" t="str">
        <f t="shared" si="217"/>
        <v>KETAHUN</v>
      </c>
      <c r="D2759" t="str">
        <f t="shared" si="218"/>
        <v>ARG02</v>
      </c>
      <c r="H2759" t="str">
        <f t="shared" si="219"/>
        <v>2026-09-02 09:55:41</v>
      </c>
      <c r="K2759" t="str" cm="1">
        <f t="array" ref="K2759:L2759">_xlfn.TEXTSPLIT(R2759," ")</f>
        <v>ARG02</v>
      </c>
      <c r="L2759" t="str">
        <v>KETAHUN</v>
      </c>
      <c r="P2759" s="57" t="s">
        <v>23645</v>
      </c>
      <c r="Q2759" s="57" t="s">
        <v>12496</v>
      </c>
      <c r="R2759" s="57" t="s">
        <v>12497</v>
      </c>
      <c r="S2759" s="57" t="s">
        <v>12498</v>
      </c>
      <c r="T2759" s="57" t="s">
        <v>12499</v>
      </c>
      <c r="U2759" s="57" t="s">
        <v>23646</v>
      </c>
    </row>
    <row r="2760" ht="15" spans="1:22">
      <c r="A2760" s="52">
        <f t="shared" si="215"/>
        <v>46267</v>
      </c>
      <c r="B2760" t="str">
        <f t="shared" si="216"/>
        <v>AGENT05</v>
      </c>
      <c r="C2760" t="str">
        <f t="shared" si="217"/>
        <v>GANET</v>
      </c>
      <c r="D2760" t="str">
        <f t="shared" si="218"/>
        <v>TNJ05</v>
      </c>
      <c r="H2760" t="str">
        <f t="shared" si="219"/>
        <v>2026-09-02 09:54:47</v>
      </c>
      <c r="K2760" t="str" cm="1">
        <f t="array" ref="K2760:L2760">_xlfn.TEXTSPLIT(R2760," ")</f>
        <v>TNJ05</v>
      </c>
      <c r="L2760" t="str">
        <v>GANET</v>
      </c>
      <c r="P2760" s="57" t="s">
        <v>23647</v>
      </c>
      <c r="Q2760" s="57" t="s">
        <v>10567</v>
      </c>
      <c r="R2760" s="57" t="s">
        <v>14324</v>
      </c>
      <c r="S2760" s="57" t="s">
        <v>14325</v>
      </c>
      <c r="T2760" s="57" t="s">
        <v>14326</v>
      </c>
      <c r="U2760" s="57" t="s">
        <v>23648</v>
      </c>
      <c r="V2760" t="s">
        <v>23649</v>
      </c>
    </row>
    <row r="2761" ht="15" spans="1:22">
      <c r="A2761" s="52">
        <f t="shared" si="215"/>
        <v>46267</v>
      </c>
      <c r="B2761" t="str">
        <f t="shared" si="216"/>
        <v>AGENT04</v>
      </c>
      <c r="C2761" t="str">
        <f t="shared" si="217"/>
        <v>PERANAP</v>
      </c>
      <c r="D2761" t="str">
        <f t="shared" si="218"/>
        <v>RGT05</v>
      </c>
      <c r="H2761" t="str">
        <f t="shared" si="219"/>
        <v>2026-09-02 09:54:07</v>
      </c>
      <c r="K2761" t="str" cm="1">
        <f t="array" ref="K2761:L2761">_xlfn.TEXTSPLIT(R2761," ")</f>
        <v>RGT05</v>
      </c>
      <c r="L2761" t="str">
        <v>PERANAP</v>
      </c>
      <c r="P2761" s="57" t="s">
        <v>23650</v>
      </c>
      <c r="Q2761" s="57" t="s">
        <v>10193</v>
      </c>
      <c r="R2761" s="57" t="s">
        <v>15474</v>
      </c>
      <c r="S2761" s="57" t="s">
        <v>15475</v>
      </c>
      <c r="T2761" s="57" t="s">
        <v>14587</v>
      </c>
      <c r="U2761" s="57" t="s">
        <v>23651</v>
      </c>
      <c r="V2761" t="s">
        <v>23652</v>
      </c>
    </row>
    <row r="2762" ht="15" spans="1:22">
      <c r="A2762" s="52">
        <f t="shared" si="215"/>
        <v>46267</v>
      </c>
      <c r="B2762" t="str">
        <f t="shared" si="216"/>
        <v>AGENT17</v>
      </c>
      <c r="C2762" t="str">
        <f t="shared" si="217"/>
        <v>TONJONG</v>
      </c>
      <c r="D2762" t="str">
        <f t="shared" si="218"/>
        <v>BRB11</v>
      </c>
      <c r="H2762" t="str">
        <f t="shared" si="219"/>
        <v>2026-09-02 09:53:46</v>
      </c>
      <c r="K2762" t="str" cm="1">
        <f t="array" ref="K2762:L2762">_xlfn.TEXTSPLIT(R2762," ")</f>
        <v>BRB11</v>
      </c>
      <c r="L2762" t="str">
        <v>TONJONG</v>
      </c>
      <c r="P2762" s="57" t="s">
        <v>23653</v>
      </c>
      <c r="Q2762" s="57" t="s">
        <v>11249</v>
      </c>
      <c r="R2762" s="57" t="s">
        <v>16525</v>
      </c>
      <c r="S2762" s="57" t="s">
        <v>16526</v>
      </c>
      <c r="T2762" s="57" t="s">
        <v>16527</v>
      </c>
      <c r="U2762" s="57" t="s">
        <v>23654</v>
      </c>
      <c r="V2762" t="s">
        <v>23655</v>
      </c>
    </row>
    <row r="2763" ht="15" spans="1:22">
      <c r="A2763" s="52">
        <f t="shared" si="215"/>
        <v>46267</v>
      </c>
      <c r="B2763" t="str">
        <f t="shared" si="216"/>
        <v>AGENT17</v>
      </c>
      <c r="C2763" t="str">
        <f t="shared" si="217"/>
        <v>JAKENAN</v>
      </c>
      <c r="D2763" t="str">
        <f t="shared" si="218"/>
        <v>PTI08</v>
      </c>
      <c r="H2763" t="str">
        <f t="shared" si="219"/>
        <v>2026-09-02 09:53:45</v>
      </c>
      <c r="K2763" t="str" cm="1">
        <f t="array" ref="K2763:L2763">_xlfn.TEXTSPLIT(R2763," ")</f>
        <v>PTI08</v>
      </c>
      <c r="L2763" t="str">
        <v>JAKENAN</v>
      </c>
      <c r="P2763" s="57" t="s">
        <v>23656</v>
      </c>
      <c r="Q2763" s="57" t="s">
        <v>11249</v>
      </c>
      <c r="R2763" s="57" t="s">
        <v>15041</v>
      </c>
      <c r="S2763" s="57" t="s">
        <v>15042</v>
      </c>
      <c r="T2763" s="57" t="s">
        <v>15043</v>
      </c>
      <c r="U2763" s="57" t="s">
        <v>23657</v>
      </c>
      <c r="V2763" t="s">
        <v>23658</v>
      </c>
    </row>
    <row r="2764" ht="15" spans="1:22">
      <c r="A2764" s="52">
        <f t="shared" si="215"/>
        <v>46267</v>
      </c>
      <c r="B2764" t="str">
        <f t="shared" si="216"/>
        <v>AGENT22</v>
      </c>
      <c r="C2764" t="str">
        <f t="shared" si="217"/>
        <v>UNAAHA</v>
      </c>
      <c r="D2764" t="str">
        <f t="shared" si="218"/>
        <v>UNH01</v>
      </c>
      <c r="H2764" t="str">
        <f t="shared" si="219"/>
        <v>2026-09-02 09:52:44</v>
      </c>
      <c r="K2764" t="str" cm="1">
        <f t="array" ref="K2764:L2764">_xlfn.TEXTSPLIT(R2764," ")</f>
        <v>UNH01</v>
      </c>
      <c r="L2764" t="str">
        <v>UNAAHA</v>
      </c>
      <c r="P2764" s="57" t="s">
        <v>23659</v>
      </c>
      <c r="Q2764" s="57" t="s">
        <v>11133</v>
      </c>
      <c r="R2764" s="57" t="s">
        <v>16468</v>
      </c>
      <c r="S2764" s="57" t="s">
        <v>16469</v>
      </c>
      <c r="T2764" s="57" t="s">
        <v>16470</v>
      </c>
      <c r="U2764" s="57" t="s">
        <v>23660</v>
      </c>
    </row>
    <row r="2765" ht="15" spans="1:22">
      <c r="A2765" s="52">
        <f t="shared" si="215"/>
        <v>46267</v>
      </c>
      <c r="B2765" t="str">
        <f t="shared" si="216"/>
        <v>AGENT01</v>
      </c>
      <c r="C2765" t="str">
        <f t="shared" si="217"/>
        <v>SUBULUSSALAM</v>
      </c>
      <c r="D2765" t="str">
        <f t="shared" si="218"/>
        <v>SBM01</v>
      </c>
      <c r="H2765" t="str">
        <f t="shared" si="219"/>
        <v>2026-09-02 09:51:41</v>
      </c>
      <c r="K2765" t="str" cm="1">
        <f t="array" ref="K2765:L2765">_xlfn.TEXTSPLIT(R2765," ")</f>
        <v>SBM01</v>
      </c>
      <c r="L2765" t="str">
        <v>SUBULUSSALAM</v>
      </c>
      <c r="P2765" s="57" t="s">
        <v>23661</v>
      </c>
      <c r="Q2765" s="57" t="s">
        <v>10486</v>
      </c>
      <c r="R2765" s="57" t="s">
        <v>14222</v>
      </c>
      <c r="S2765" s="57" t="s">
        <v>23662</v>
      </c>
      <c r="T2765" s="57" t="s">
        <v>12838</v>
      </c>
      <c r="U2765" s="57" t="s">
        <v>23663</v>
      </c>
      <c r="V2765" t="s">
        <v>23664</v>
      </c>
    </row>
    <row r="2766" ht="15" spans="1:22">
      <c r="A2766" s="52">
        <f t="shared" si="215"/>
        <v>46267</v>
      </c>
      <c r="B2766" t="str">
        <f t="shared" si="216"/>
        <v>AGENT06</v>
      </c>
      <c r="C2766" t="str">
        <f t="shared" si="217"/>
        <v>DC_LUBUK_BEGALUNG</v>
      </c>
      <c r="D2766" t="str">
        <f t="shared" si="218"/>
        <v>PDG12</v>
      </c>
      <c r="H2766" t="str">
        <f t="shared" si="219"/>
        <v>2026-09-02 09:51:41</v>
      </c>
      <c r="K2766" t="str" cm="1">
        <f t="array" ref="K2766:L2766">_xlfn.TEXTSPLIT(R2766," ")</f>
        <v>PDG12</v>
      </c>
      <c r="L2766" t="str">
        <v>DC_LUBUK_BEGALUNG</v>
      </c>
      <c r="P2766" s="57" t="s">
        <v>23661</v>
      </c>
      <c r="Q2766" s="57" t="s">
        <v>10410</v>
      </c>
      <c r="R2766" s="57" t="s">
        <v>12199</v>
      </c>
      <c r="S2766" s="57" t="s">
        <v>12200</v>
      </c>
      <c r="T2766" s="57" t="s">
        <v>12201</v>
      </c>
      <c r="U2766" s="57" t="s">
        <v>23665</v>
      </c>
      <c r="V2766" t="s">
        <v>23666</v>
      </c>
    </row>
    <row r="2767" ht="15" spans="1:22">
      <c r="A2767" s="52">
        <f t="shared" si="215"/>
        <v>46267</v>
      </c>
      <c r="B2767" t="str">
        <f t="shared" si="216"/>
        <v>AGENT06</v>
      </c>
      <c r="C2767" t="str">
        <f t="shared" si="217"/>
        <v>HARAU_01</v>
      </c>
      <c r="D2767" t="str">
        <f t="shared" si="218"/>
        <v>PYK08</v>
      </c>
      <c r="H2767" t="str">
        <f t="shared" si="219"/>
        <v>2026-09-02 09:51:29</v>
      </c>
      <c r="K2767" t="str" cm="1">
        <f t="array" ref="K2767:L2767">_xlfn.TEXTSPLIT(R2767," ")</f>
        <v>PYK08</v>
      </c>
      <c r="L2767" t="str">
        <v>HARAU_01</v>
      </c>
      <c r="P2767" s="57" t="s">
        <v>23667</v>
      </c>
      <c r="Q2767" s="57" t="s">
        <v>10410</v>
      </c>
      <c r="R2767" s="57" t="s">
        <v>14369</v>
      </c>
      <c r="S2767" s="57" t="s">
        <v>14370</v>
      </c>
      <c r="T2767" s="57" t="s">
        <v>14371</v>
      </c>
      <c r="U2767" s="57" t="s">
        <v>23668</v>
      </c>
    </row>
    <row r="2768" ht="15" spans="1:22">
      <c r="A2768" s="52">
        <f t="shared" ref="A2768:A2831" si="220">INT(H2768)</f>
        <v>46267</v>
      </c>
      <c r="B2768" t="str">
        <f t="shared" ref="B2768:B2831" si="221">RIGHT(Q2768,7)</f>
        <v>AGENT08</v>
      </c>
      <c r="C2768" t="str">
        <f t="shared" ref="C2768:C2831" si="222">L2768</f>
        <v>OGAN_KOMERING_ILIR</v>
      </c>
      <c r="D2768" t="str">
        <f t="shared" ref="D2768:D2831" si="223">K2768</f>
        <v>KYT03</v>
      </c>
      <c r="H2768" t="str">
        <f t="shared" ref="H2768:H2831" si="224">P2768</f>
        <v>2026-09-02 09:51:22</v>
      </c>
      <c r="K2768" t="str" cm="1">
        <f t="array" ref="K2768:L2768">_xlfn.TEXTSPLIT(R2768," ")</f>
        <v>KYT03</v>
      </c>
      <c r="L2768" t="str">
        <v>OGAN_KOMERING_ILIR</v>
      </c>
      <c r="P2768" s="57" t="s">
        <v>23669</v>
      </c>
      <c r="Q2768" s="57" t="s">
        <v>10398</v>
      </c>
      <c r="R2768" s="57" t="s">
        <v>23670</v>
      </c>
      <c r="S2768" s="57" t="s">
        <v>23671</v>
      </c>
      <c r="T2768" s="57" t="s">
        <v>23672</v>
      </c>
      <c r="U2768" s="57" t="s">
        <v>23673</v>
      </c>
    </row>
    <row r="2769" ht="15" spans="1:22">
      <c r="A2769" s="52">
        <f t="shared" si="220"/>
        <v>46267</v>
      </c>
      <c r="B2769" t="str">
        <f t="shared" si="221"/>
        <v>AGENT08</v>
      </c>
      <c r="C2769" t="str">
        <f t="shared" si="222"/>
        <v>PAGAR_ALAM</v>
      </c>
      <c r="D2769" t="str">
        <f t="shared" si="223"/>
        <v>PAM01</v>
      </c>
      <c r="H2769" t="str">
        <f t="shared" si="224"/>
        <v>2026-09-02 09:51:15</v>
      </c>
      <c r="K2769" t="str" cm="1">
        <f t="array" ref="K2769:L2769">_xlfn.TEXTSPLIT(R2769," ")</f>
        <v>PAM01</v>
      </c>
      <c r="L2769" t="str">
        <v>PAGAR_ALAM</v>
      </c>
      <c r="P2769" s="57" t="s">
        <v>23674</v>
      </c>
      <c r="Q2769" s="57" t="s">
        <v>10398</v>
      </c>
      <c r="R2769" s="57" t="s">
        <v>14087</v>
      </c>
      <c r="S2769" s="57" t="s">
        <v>14088</v>
      </c>
      <c r="T2769" s="57" t="s">
        <v>14089</v>
      </c>
      <c r="U2769" s="57" t="s">
        <v>23675</v>
      </c>
    </row>
    <row r="2770" ht="15" spans="1:22">
      <c r="A2770" s="52">
        <f t="shared" si="220"/>
        <v>46267</v>
      </c>
      <c r="B2770" t="str">
        <f t="shared" si="221"/>
        <v>AGENT16</v>
      </c>
      <c r="C2770" t="str">
        <f t="shared" si="222"/>
        <v>GRT02A</v>
      </c>
      <c r="D2770" t="str">
        <f t="shared" si="223"/>
        <v>GRT02A</v>
      </c>
      <c r="H2770" t="str">
        <f t="shared" si="224"/>
        <v>2026-09-02 09:50:45</v>
      </c>
      <c r="K2770" t="str" cm="1">
        <f t="array" ref="K2770:L2770">_xlfn.TEXTSPLIT(R2770," ")</f>
        <v>GRT02A</v>
      </c>
      <c r="L2770" t="str">
        <v>GRT02A</v>
      </c>
      <c r="P2770" s="57" t="s">
        <v>23676</v>
      </c>
      <c r="Q2770" s="57" t="s">
        <v>10199</v>
      </c>
      <c r="R2770" s="57" t="s">
        <v>23677</v>
      </c>
      <c r="S2770" s="57" t="s">
        <v>23678</v>
      </c>
      <c r="T2770" s="57" t="s">
        <v>23679</v>
      </c>
      <c r="U2770" s="57" t="s">
        <v>23680</v>
      </c>
      <c r="V2770" t="s">
        <v>6700</v>
      </c>
    </row>
    <row r="2771" ht="15" spans="1:22">
      <c r="A2771" s="52">
        <f t="shared" si="220"/>
        <v>46267</v>
      </c>
      <c r="B2771" t="str">
        <f t="shared" si="221"/>
        <v>AGENT16</v>
      </c>
      <c r="C2771" t="str">
        <f t="shared" si="222"/>
        <v>PER05B</v>
      </c>
      <c r="D2771" t="str">
        <f t="shared" si="223"/>
        <v>PER05B</v>
      </c>
      <c r="H2771" t="str">
        <f t="shared" si="224"/>
        <v>2026-09-02 09:50:39</v>
      </c>
      <c r="K2771" t="str" cm="1">
        <f t="array" ref="K2771:L2771">_xlfn.TEXTSPLIT(R2771," ")</f>
        <v>PER05B</v>
      </c>
      <c r="L2771" t="str">
        <v>PER05B</v>
      </c>
      <c r="P2771" s="57" t="s">
        <v>23681</v>
      </c>
      <c r="Q2771" s="57" t="s">
        <v>10199</v>
      </c>
      <c r="R2771" s="57" t="s">
        <v>23682</v>
      </c>
      <c r="S2771" s="57" t="s">
        <v>23683</v>
      </c>
      <c r="T2771" s="57" t="s">
        <v>23406</v>
      </c>
      <c r="U2771" s="57" t="s">
        <v>23684</v>
      </c>
    </row>
    <row r="2772" ht="15" spans="1:22">
      <c r="A2772" s="52">
        <f t="shared" si="220"/>
        <v>46267</v>
      </c>
      <c r="B2772" t="str">
        <f t="shared" si="221"/>
        <v>AGENT16</v>
      </c>
      <c r="C2772" t="str">
        <f t="shared" si="222"/>
        <v>SUM08D</v>
      </c>
      <c r="D2772" t="str">
        <f t="shared" si="223"/>
        <v>SUM08D</v>
      </c>
      <c r="H2772" t="str">
        <f t="shared" si="224"/>
        <v>2026-09-02 09:50:33</v>
      </c>
      <c r="K2772" t="str" cm="1">
        <f t="array" ref="K2772:L2772">_xlfn.TEXTSPLIT(R2772," ")</f>
        <v>SUM08D</v>
      </c>
      <c r="L2772" t="str">
        <v>SUM08D</v>
      </c>
      <c r="P2772" s="57" t="s">
        <v>23685</v>
      </c>
      <c r="Q2772" s="57" t="s">
        <v>10199</v>
      </c>
      <c r="R2772" s="57" t="s">
        <v>10276</v>
      </c>
      <c r="S2772" s="57" t="s">
        <v>10277</v>
      </c>
      <c r="T2772" s="57" t="s">
        <v>10278</v>
      </c>
      <c r="U2772" s="57" t="s">
        <v>23686</v>
      </c>
      <c r="V2772" t="s">
        <v>23687</v>
      </c>
    </row>
    <row r="2773" ht="15" spans="1:22">
      <c r="A2773" s="52">
        <f t="shared" si="220"/>
        <v>46267</v>
      </c>
      <c r="B2773" t="str">
        <f t="shared" si="221"/>
        <v>AGENT08</v>
      </c>
      <c r="C2773" t="str">
        <f t="shared" si="222"/>
        <v>TALANG_UBI</v>
      </c>
      <c r="D2773" t="str">
        <f t="shared" si="223"/>
        <v>TLU01</v>
      </c>
      <c r="H2773" t="str">
        <f t="shared" si="224"/>
        <v>2026-09-02 09:50:31</v>
      </c>
      <c r="K2773" t="str" cm="1">
        <f t="array" ref="K2773:L2773">_xlfn.TEXTSPLIT(R2773," ")</f>
        <v>TLU01</v>
      </c>
      <c r="L2773" t="str">
        <v>TALANG_UBI</v>
      </c>
      <c r="P2773" s="57" t="s">
        <v>23688</v>
      </c>
      <c r="Q2773" s="57" t="s">
        <v>10398</v>
      </c>
      <c r="R2773" s="57" t="s">
        <v>13564</v>
      </c>
      <c r="S2773" s="57" t="s">
        <v>13565</v>
      </c>
      <c r="T2773" s="57" t="s">
        <v>13566</v>
      </c>
      <c r="U2773" s="57" t="s">
        <v>23689</v>
      </c>
      <c r="V2773" t="s">
        <v>13568</v>
      </c>
    </row>
    <row r="2774" ht="15" spans="1:22">
      <c r="A2774" s="52">
        <f t="shared" si="220"/>
        <v>46267</v>
      </c>
      <c r="B2774" t="str">
        <f t="shared" si="221"/>
        <v>AGENT16</v>
      </c>
      <c r="C2774" t="str">
        <f t="shared" si="222"/>
        <v>GRT36A</v>
      </c>
      <c r="D2774" t="str">
        <f t="shared" si="223"/>
        <v>GRT36A</v>
      </c>
      <c r="H2774" t="str">
        <f t="shared" si="224"/>
        <v>2026-09-02 09:50:15</v>
      </c>
      <c r="K2774" t="str" cm="1">
        <f t="array" ref="K2774:L2774">_xlfn.TEXTSPLIT(R2774," ")</f>
        <v>GRT36A</v>
      </c>
      <c r="L2774" t="str">
        <v>GRT36A</v>
      </c>
      <c r="P2774" s="57" t="s">
        <v>23690</v>
      </c>
      <c r="Q2774" s="57" t="s">
        <v>10199</v>
      </c>
      <c r="R2774" s="57" t="s">
        <v>13160</v>
      </c>
      <c r="S2774" s="57" t="s">
        <v>13161</v>
      </c>
      <c r="T2774" s="57" t="s">
        <v>13162</v>
      </c>
      <c r="U2774" s="57" t="s">
        <v>23691</v>
      </c>
      <c r="V2774" t="s">
        <v>23692</v>
      </c>
    </row>
    <row r="2775" ht="15" spans="1:22">
      <c r="A2775" s="52">
        <f t="shared" si="220"/>
        <v>46267</v>
      </c>
      <c r="B2775" t="str">
        <f t="shared" si="221"/>
        <v>AGENT19</v>
      </c>
      <c r="C2775" t="str">
        <f t="shared" si="222"/>
        <v>LAKARSANTRI_2</v>
      </c>
      <c r="D2775" t="str">
        <f t="shared" si="223"/>
        <v>SUB16B</v>
      </c>
      <c r="H2775" t="str">
        <f t="shared" si="224"/>
        <v>2026-09-02 09:50:12</v>
      </c>
      <c r="K2775" t="str" cm="1">
        <f t="array" ref="K2775:L2775">_xlfn.TEXTSPLIT(R2775," ")</f>
        <v>SUB16B</v>
      </c>
      <c r="L2775" t="str">
        <v>LAKARSANTRI_2</v>
      </c>
      <c r="P2775" s="57" t="s">
        <v>23693</v>
      </c>
      <c r="Q2775" s="57" t="s">
        <v>10181</v>
      </c>
      <c r="R2775" s="57" t="s">
        <v>18532</v>
      </c>
      <c r="S2775" s="57" t="s">
        <v>18533</v>
      </c>
      <c r="T2775" s="57" t="s">
        <v>10232</v>
      </c>
      <c r="U2775" s="57" t="s">
        <v>23694</v>
      </c>
      <c r="V2775" t="s">
        <v>23695</v>
      </c>
    </row>
    <row r="2776" ht="15" spans="1:22">
      <c r="A2776" s="52">
        <f t="shared" si="220"/>
        <v>46267</v>
      </c>
      <c r="B2776" t="str">
        <f t="shared" si="221"/>
        <v>AGENT08</v>
      </c>
      <c r="C2776" t="str">
        <f t="shared" si="222"/>
        <v>SUNGSANG</v>
      </c>
      <c r="D2776" t="str">
        <f t="shared" si="223"/>
        <v>PLM52</v>
      </c>
      <c r="H2776" t="str">
        <f t="shared" si="224"/>
        <v>2026-09-02 09:50:07</v>
      </c>
      <c r="K2776" t="str" cm="1">
        <f t="array" ref="K2776:L2776">_xlfn.TEXTSPLIT(R2776," ")</f>
        <v>PLM52</v>
      </c>
      <c r="L2776" t="str">
        <v>SUNGSANG</v>
      </c>
      <c r="P2776" s="57" t="s">
        <v>23696</v>
      </c>
      <c r="Q2776" s="57" t="s">
        <v>10398</v>
      </c>
      <c r="R2776" s="57" t="s">
        <v>13908</v>
      </c>
      <c r="S2776" s="57" t="s">
        <v>13909</v>
      </c>
      <c r="T2776" s="57" t="s">
        <v>13910</v>
      </c>
      <c r="U2776" s="57" t="s">
        <v>23697</v>
      </c>
      <c r="V2776" t="s">
        <v>8094</v>
      </c>
    </row>
    <row r="2777" ht="15" spans="1:22">
      <c r="A2777" s="52">
        <f t="shared" si="220"/>
        <v>46267</v>
      </c>
      <c r="B2777" t="str">
        <f t="shared" si="221"/>
        <v>AGENT10</v>
      </c>
      <c r="C2777" t="str">
        <f t="shared" si="222"/>
        <v>KOTA_GAJAH</v>
      </c>
      <c r="D2777" t="str">
        <f t="shared" si="223"/>
        <v>BDR05</v>
      </c>
      <c r="H2777" t="str">
        <f t="shared" si="224"/>
        <v>2026-09-02 09:49:46</v>
      </c>
      <c r="K2777" t="str" cm="1">
        <f t="array" ref="K2777:L2777">_xlfn.TEXTSPLIT(R2777," ")</f>
        <v>BDR05</v>
      </c>
      <c r="L2777" t="str">
        <v>KOTA_GAJAH</v>
      </c>
      <c r="P2777" s="57" t="s">
        <v>23698</v>
      </c>
      <c r="Q2777" s="57" t="s">
        <v>11054</v>
      </c>
      <c r="R2777" s="57" t="s">
        <v>11468</v>
      </c>
      <c r="S2777" s="57" t="s">
        <v>11469</v>
      </c>
      <c r="T2777" s="57" t="s">
        <v>8951</v>
      </c>
      <c r="U2777" s="57" t="s">
        <v>23699</v>
      </c>
      <c r="V2777" t="s">
        <v>23700</v>
      </c>
    </row>
    <row r="2778" ht="15" spans="1:22">
      <c r="A2778" s="52">
        <f t="shared" si="220"/>
        <v>46267</v>
      </c>
      <c r="B2778" t="str">
        <f t="shared" si="221"/>
        <v>AGENT16</v>
      </c>
      <c r="C2778" t="str">
        <f t="shared" si="222"/>
        <v>SUKAMANDIJAYA_2</v>
      </c>
      <c r="D2778" t="str">
        <f t="shared" si="223"/>
        <v>SBG03A</v>
      </c>
      <c r="H2778" t="str">
        <f t="shared" si="224"/>
        <v>2026-09-02 09:49:29</v>
      </c>
      <c r="K2778" t="str" cm="1">
        <f t="array" ref="K2778:L2778">_xlfn.TEXTSPLIT(R2778," ")</f>
        <v>SBG03A</v>
      </c>
      <c r="L2778" t="str">
        <v>SUKAMANDIJAYA_2</v>
      </c>
      <c r="P2778" s="57" t="s">
        <v>23701</v>
      </c>
      <c r="Q2778" s="57" t="s">
        <v>10199</v>
      </c>
      <c r="R2778" s="57" t="s">
        <v>11238</v>
      </c>
      <c r="S2778" s="57" t="s">
        <v>11239</v>
      </c>
      <c r="T2778" s="57" t="s">
        <v>11240</v>
      </c>
      <c r="U2778" s="57" t="s">
        <v>23702</v>
      </c>
    </row>
    <row r="2779" ht="15" spans="1:22">
      <c r="A2779" s="52">
        <f t="shared" si="220"/>
        <v>46267</v>
      </c>
      <c r="B2779" t="str">
        <f t="shared" si="221"/>
        <v>AGENT26</v>
      </c>
      <c r="C2779" t="str">
        <f t="shared" si="222"/>
        <v>SIMPANG_PINOH</v>
      </c>
      <c r="D2779" t="str">
        <f t="shared" si="223"/>
        <v>SQG12</v>
      </c>
      <c r="H2779" t="str">
        <f t="shared" si="224"/>
        <v>2026-09-02 09:49:01</v>
      </c>
      <c r="K2779" t="str" cm="1">
        <f t="array" ref="K2779:L2779">_xlfn.TEXTSPLIT(R2779," ")</f>
        <v>SQG12</v>
      </c>
      <c r="L2779" t="str">
        <v>SIMPANG_PINOH</v>
      </c>
      <c r="P2779" s="57" t="s">
        <v>23703</v>
      </c>
      <c r="Q2779" s="57" t="s">
        <v>10307</v>
      </c>
      <c r="R2779" s="57" t="s">
        <v>14200</v>
      </c>
      <c r="S2779" s="57" t="s">
        <v>14201</v>
      </c>
      <c r="T2779" s="57" t="s">
        <v>14202</v>
      </c>
      <c r="U2779" s="57" t="s">
        <v>23704</v>
      </c>
      <c r="V2779" t="s">
        <v>23705</v>
      </c>
    </row>
    <row r="2780" ht="15" spans="1:22">
      <c r="A2780" s="52">
        <f t="shared" si="220"/>
        <v>46267</v>
      </c>
      <c r="B2780" t="str">
        <f t="shared" si="221"/>
        <v>AGENT16</v>
      </c>
      <c r="C2780" t="str">
        <f t="shared" si="222"/>
        <v>PER06C</v>
      </c>
      <c r="D2780" t="str">
        <f t="shared" si="223"/>
        <v>PER06C</v>
      </c>
      <c r="H2780" t="str">
        <f t="shared" si="224"/>
        <v>2026-09-02 09:48:34</v>
      </c>
      <c r="K2780" t="str" cm="1">
        <f t="array" ref="K2780:L2780">_xlfn.TEXTSPLIT(R2780," ")</f>
        <v>PER06C</v>
      </c>
      <c r="L2780" t="str">
        <v>PER06C</v>
      </c>
      <c r="P2780" s="57" t="s">
        <v>23706</v>
      </c>
      <c r="Q2780" s="57" t="s">
        <v>10199</v>
      </c>
      <c r="R2780" s="57" t="s">
        <v>14126</v>
      </c>
      <c r="S2780" s="57" t="s">
        <v>14127</v>
      </c>
      <c r="T2780" s="57" t="s">
        <v>14128</v>
      </c>
      <c r="U2780" s="57" t="s">
        <v>23707</v>
      </c>
      <c r="V2780" t="s">
        <v>23708</v>
      </c>
    </row>
    <row r="2781" ht="15" spans="1:22">
      <c r="A2781" s="52">
        <f t="shared" si="220"/>
        <v>46267</v>
      </c>
      <c r="B2781" t="str">
        <f t="shared" si="221"/>
        <v>AGENT12</v>
      </c>
      <c r="C2781" t="str">
        <f t="shared" si="222"/>
        <v>CIKEUSIK</v>
      </c>
      <c r="D2781" t="str">
        <f t="shared" si="223"/>
        <v>PGL03A</v>
      </c>
      <c r="H2781" t="str">
        <f t="shared" si="224"/>
        <v>2026-09-02 09:48:12</v>
      </c>
      <c r="K2781" t="str" cm="1">
        <f t="array" ref="K2781:L2781">_xlfn.TEXTSPLIT(R2781," ")</f>
        <v>PGL03A</v>
      </c>
      <c r="L2781" t="str">
        <v>CIKEUSIK</v>
      </c>
      <c r="P2781" s="57" t="s">
        <v>23709</v>
      </c>
      <c r="Q2781" s="57" t="s">
        <v>10656</v>
      </c>
      <c r="R2781" s="57" t="s">
        <v>15259</v>
      </c>
      <c r="S2781" s="57" t="s">
        <v>15260</v>
      </c>
      <c r="T2781" s="57" t="s">
        <v>15261</v>
      </c>
      <c r="U2781" s="57" t="s">
        <v>23710</v>
      </c>
      <c r="V2781" t="s">
        <v>23711</v>
      </c>
    </row>
    <row r="2782" ht="15" spans="1:22">
      <c r="A2782" s="52">
        <f t="shared" si="220"/>
        <v>46267</v>
      </c>
      <c r="B2782" t="str">
        <f t="shared" si="221"/>
        <v>AGENT16</v>
      </c>
      <c r="C2782" t="str">
        <f t="shared" si="222"/>
        <v>MJA07B</v>
      </c>
      <c r="D2782" t="str">
        <f t="shared" si="223"/>
        <v>MJA07B</v>
      </c>
      <c r="H2782" t="str">
        <f t="shared" si="224"/>
        <v>2026-09-02 09:48:10</v>
      </c>
      <c r="K2782" t="str" cm="1">
        <f t="array" ref="K2782:L2782">_xlfn.TEXTSPLIT(R2782," ")</f>
        <v>MJA07B</v>
      </c>
      <c r="L2782" t="str">
        <v>MJA07B</v>
      </c>
      <c r="P2782" s="57" t="s">
        <v>23712</v>
      </c>
      <c r="Q2782" s="57" t="s">
        <v>10199</v>
      </c>
      <c r="R2782" s="57" t="s">
        <v>23713</v>
      </c>
      <c r="S2782" s="57" t="s">
        <v>23714</v>
      </c>
      <c r="T2782" s="57" t="s">
        <v>23715</v>
      </c>
      <c r="U2782" s="57" t="s">
        <v>23716</v>
      </c>
      <c r="V2782" t="s">
        <v>23717</v>
      </c>
    </row>
    <row r="2783" ht="15" spans="1:22">
      <c r="A2783" s="52">
        <f t="shared" si="220"/>
        <v>46267</v>
      </c>
      <c r="B2783" t="str">
        <f t="shared" si="221"/>
        <v>AGENT19</v>
      </c>
      <c r="C2783" t="str">
        <f t="shared" si="222"/>
        <v>WONOKROMO_2</v>
      </c>
      <c r="D2783" t="str">
        <f t="shared" si="223"/>
        <v>SUB57A</v>
      </c>
      <c r="H2783" t="str">
        <f t="shared" si="224"/>
        <v>2026-09-02 09:47:53</v>
      </c>
      <c r="K2783" t="str" cm="1">
        <f t="array" ref="K2783:L2783">_xlfn.TEXTSPLIT(R2783," ")</f>
        <v>SUB57A</v>
      </c>
      <c r="L2783" t="str">
        <v>WONOKROMO_2</v>
      </c>
      <c r="P2783" s="57" t="s">
        <v>23718</v>
      </c>
      <c r="Q2783" s="57" t="s">
        <v>10181</v>
      </c>
      <c r="R2783" s="57" t="s">
        <v>12898</v>
      </c>
      <c r="S2783" s="57" t="s">
        <v>12899</v>
      </c>
      <c r="T2783" s="57" t="s">
        <v>12900</v>
      </c>
      <c r="U2783" s="57" t="s">
        <v>23719</v>
      </c>
      <c r="V2783" t="s">
        <v>23720</v>
      </c>
    </row>
    <row r="2784" ht="15" spans="1:22">
      <c r="A2784" s="52">
        <f t="shared" si="220"/>
        <v>46267</v>
      </c>
      <c r="B2784" t="str">
        <f t="shared" si="221"/>
        <v>AGENT16</v>
      </c>
      <c r="C2784" t="str">
        <f t="shared" si="222"/>
        <v>SALAWU_2</v>
      </c>
      <c r="D2784" t="str">
        <f t="shared" si="223"/>
        <v>SIN05A</v>
      </c>
      <c r="H2784" t="str">
        <f t="shared" si="224"/>
        <v>2026-09-02 09:47:20</v>
      </c>
      <c r="K2784" t="str" cm="1">
        <f t="array" ref="K2784:L2784">_xlfn.TEXTSPLIT(R2784," ")</f>
        <v>SIN05A</v>
      </c>
      <c r="L2784" t="str">
        <v>SALAWU_2</v>
      </c>
      <c r="P2784" s="57" t="s">
        <v>23721</v>
      </c>
      <c r="Q2784" s="57" t="s">
        <v>10199</v>
      </c>
      <c r="R2784" s="57" t="s">
        <v>11108</v>
      </c>
      <c r="S2784" s="57" t="s">
        <v>11109</v>
      </c>
      <c r="T2784" s="57" t="s">
        <v>11110</v>
      </c>
      <c r="U2784" s="57" t="s">
        <v>23722</v>
      </c>
      <c r="V2784" t="s">
        <v>23723</v>
      </c>
    </row>
    <row r="2785" ht="15" spans="1:22">
      <c r="A2785" s="52">
        <f t="shared" si="220"/>
        <v>46267</v>
      </c>
      <c r="B2785" t="str">
        <f t="shared" si="221"/>
        <v>AGENT16</v>
      </c>
      <c r="C2785" t="str">
        <f t="shared" si="222"/>
        <v>SIN29B</v>
      </c>
      <c r="D2785" t="str">
        <f t="shared" si="223"/>
        <v>SIN29B</v>
      </c>
      <c r="H2785" t="str">
        <f t="shared" si="224"/>
        <v>2026-09-02 09:47:18</v>
      </c>
      <c r="K2785" t="str" cm="1">
        <f t="array" ref="K2785:L2785">_xlfn.TEXTSPLIT(R2785," ")</f>
        <v>SIN29B</v>
      </c>
      <c r="L2785" t="str">
        <v>SIN29B</v>
      </c>
      <c r="P2785" s="57" t="s">
        <v>23724</v>
      </c>
      <c r="Q2785" s="57" t="s">
        <v>10199</v>
      </c>
      <c r="R2785" s="57" t="s">
        <v>20619</v>
      </c>
      <c r="S2785" s="57" t="s">
        <v>20620</v>
      </c>
      <c r="T2785" s="57" t="s">
        <v>20621</v>
      </c>
      <c r="U2785" s="57" t="s">
        <v>23725</v>
      </c>
      <c r="V2785" t="s">
        <v>23726</v>
      </c>
    </row>
    <row r="2786" ht="15" spans="1:22">
      <c r="A2786" s="52">
        <f t="shared" si="220"/>
        <v>46267</v>
      </c>
      <c r="B2786" t="str">
        <f t="shared" si="221"/>
        <v>AGENT12</v>
      </c>
      <c r="C2786" t="str">
        <f t="shared" si="222"/>
        <v>SUDIRMAN_LABUAN</v>
      </c>
      <c r="D2786" t="str">
        <f t="shared" si="223"/>
        <v>PGL06</v>
      </c>
      <c r="H2786" t="str">
        <f t="shared" si="224"/>
        <v>2026-09-02 09:47:13</v>
      </c>
      <c r="K2786" t="str" cm="1">
        <f t="array" ref="K2786:L2786">_xlfn.TEXTSPLIT(R2786," ")</f>
        <v>PGL06</v>
      </c>
      <c r="L2786" t="str">
        <v>SUDIRMAN_LABUAN</v>
      </c>
      <c r="P2786" s="57" t="s">
        <v>23727</v>
      </c>
      <c r="Q2786" s="57" t="s">
        <v>10656</v>
      </c>
      <c r="R2786" s="57" t="s">
        <v>15491</v>
      </c>
      <c r="S2786" s="57" t="s">
        <v>15492</v>
      </c>
      <c r="T2786" s="57" t="s">
        <v>15493</v>
      </c>
      <c r="U2786" s="57" t="s">
        <v>23728</v>
      </c>
      <c r="V2786" t="s">
        <v>23729</v>
      </c>
    </row>
    <row r="2787" ht="15" spans="1:22">
      <c r="A2787" s="52">
        <f t="shared" si="220"/>
        <v>46267</v>
      </c>
      <c r="B2787" t="str">
        <f t="shared" si="221"/>
        <v>AGENT21</v>
      </c>
      <c r="C2787" t="str">
        <f t="shared" si="222"/>
        <v>AYANI_UTARA2</v>
      </c>
      <c r="D2787" t="str">
        <f t="shared" si="223"/>
        <v>DPS06A</v>
      </c>
      <c r="H2787" t="str">
        <f t="shared" si="224"/>
        <v>2026-09-02 09:47:12</v>
      </c>
      <c r="K2787" t="str" cm="1">
        <f t="array" ref="K2787:L2787">_xlfn.TEXTSPLIT(R2787," ")</f>
        <v>DPS06A</v>
      </c>
      <c r="L2787" t="str">
        <v>AYANI_UTARA2</v>
      </c>
      <c r="P2787" s="57" t="s">
        <v>23730</v>
      </c>
      <c r="Q2787" s="57" t="s">
        <v>11660</v>
      </c>
      <c r="R2787" s="57" t="s">
        <v>14302</v>
      </c>
      <c r="S2787" s="57" t="s">
        <v>14303</v>
      </c>
      <c r="T2787" s="57" t="s">
        <v>14304</v>
      </c>
      <c r="U2787" s="57" t="s">
        <v>23731</v>
      </c>
    </row>
    <row r="2788" ht="15" spans="1:22">
      <c r="A2788" s="52">
        <f t="shared" si="220"/>
        <v>46267</v>
      </c>
      <c r="B2788" t="str">
        <f t="shared" si="221"/>
        <v>AGENT26</v>
      </c>
      <c r="C2788" t="str">
        <f t="shared" si="222"/>
        <v>SINGKUP_CEMERLANG</v>
      </c>
      <c r="D2788" t="str">
        <f t="shared" si="223"/>
        <v>TTT16A</v>
      </c>
      <c r="H2788" t="str">
        <f t="shared" si="224"/>
        <v>2026-09-02 09:47:00</v>
      </c>
      <c r="K2788" t="str" cm="1">
        <f t="array" ref="K2788:L2788">_xlfn.TEXTSPLIT(R2788," ")</f>
        <v>TTT16A</v>
      </c>
      <c r="L2788" t="str">
        <v>SINGKUP_CEMERLANG</v>
      </c>
      <c r="P2788" s="57" t="s">
        <v>23732</v>
      </c>
      <c r="Q2788" s="57" t="s">
        <v>10307</v>
      </c>
      <c r="R2788" s="57" t="s">
        <v>14027</v>
      </c>
      <c r="S2788" s="57" t="s">
        <v>14028</v>
      </c>
      <c r="T2788" s="57" t="s">
        <v>14029</v>
      </c>
      <c r="U2788" s="57" t="s">
        <v>23733</v>
      </c>
    </row>
    <row r="2789" ht="15" spans="1:22">
      <c r="A2789" s="52">
        <f t="shared" si="220"/>
        <v>46267</v>
      </c>
      <c r="B2789" t="str">
        <f t="shared" si="221"/>
        <v>AGENT19</v>
      </c>
      <c r="C2789" t="str">
        <f t="shared" si="222"/>
        <v>BALONG</v>
      </c>
      <c r="D2789" t="str">
        <f t="shared" si="223"/>
        <v>PNO03</v>
      </c>
      <c r="H2789" t="str">
        <f t="shared" si="224"/>
        <v>2026-09-02 09:46:50</v>
      </c>
      <c r="K2789" t="str" cm="1">
        <f t="array" ref="K2789:L2789">_xlfn.TEXTSPLIT(R2789," ")</f>
        <v>PNO03</v>
      </c>
      <c r="L2789" t="str">
        <v>BALONG</v>
      </c>
      <c r="P2789" s="57" t="s">
        <v>23734</v>
      </c>
      <c r="Q2789" s="57" t="s">
        <v>10181</v>
      </c>
      <c r="R2789" s="57" t="s">
        <v>13357</v>
      </c>
      <c r="S2789" s="57" t="s">
        <v>13358</v>
      </c>
      <c r="T2789" s="57" t="s">
        <v>13359</v>
      </c>
      <c r="U2789" s="57" t="s">
        <v>23735</v>
      </c>
      <c r="V2789" t="s">
        <v>23736</v>
      </c>
    </row>
    <row r="2790" ht="15" spans="1:22">
      <c r="A2790" s="52">
        <f t="shared" si="220"/>
        <v>46267</v>
      </c>
      <c r="B2790" t="str">
        <f t="shared" si="221"/>
        <v>AGENT16</v>
      </c>
      <c r="C2790" t="str">
        <f t="shared" si="222"/>
        <v>MJA13C</v>
      </c>
      <c r="D2790" t="str">
        <f t="shared" si="223"/>
        <v>MJA13C</v>
      </c>
      <c r="H2790" t="str">
        <f t="shared" si="224"/>
        <v>2026-09-02 09:46:36</v>
      </c>
      <c r="K2790" t="str" cm="1">
        <f t="array" ref="K2790:L2790">_xlfn.TEXTSPLIT(R2790," ")</f>
        <v>MJA13C</v>
      </c>
      <c r="L2790" t="str">
        <v>MJA13C</v>
      </c>
      <c r="P2790" s="57" t="s">
        <v>23737</v>
      </c>
      <c r="Q2790" s="57" t="s">
        <v>10199</v>
      </c>
      <c r="R2790" s="57" t="s">
        <v>20856</v>
      </c>
      <c r="S2790" s="57" t="s">
        <v>20857</v>
      </c>
      <c r="T2790" s="57" t="s">
        <v>20858</v>
      </c>
      <c r="U2790" s="57" t="s">
        <v>23738</v>
      </c>
      <c r="V2790" t="s">
        <v>23739</v>
      </c>
    </row>
    <row r="2791" ht="15" spans="1:22">
      <c r="A2791" s="52">
        <f t="shared" si="220"/>
        <v>46267</v>
      </c>
      <c r="B2791" t="str">
        <f t="shared" si="221"/>
        <v>AGENT18</v>
      </c>
      <c r="C2791" t="str">
        <f t="shared" si="222"/>
        <v>MASARAN</v>
      </c>
      <c r="D2791" t="str">
        <f t="shared" si="223"/>
        <v>SRN03</v>
      </c>
      <c r="H2791" t="str">
        <f t="shared" si="224"/>
        <v>2026-09-02 09:46:36</v>
      </c>
      <c r="K2791" t="str" cm="1">
        <f t="array" ref="K2791:L2791">_xlfn.TEXTSPLIT(R2791," ")</f>
        <v>SRN03</v>
      </c>
      <c r="L2791" t="str">
        <v>MASARAN</v>
      </c>
      <c r="P2791" s="57" t="s">
        <v>23737</v>
      </c>
      <c r="Q2791" s="57" t="s">
        <v>10385</v>
      </c>
      <c r="R2791" s="57" t="s">
        <v>14178</v>
      </c>
      <c r="S2791" s="57" t="s">
        <v>14179</v>
      </c>
      <c r="T2791" s="57" t="s">
        <v>14180</v>
      </c>
      <c r="U2791" s="57" t="s">
        <v>23740</v>
      </c>
      <c r="V2791" t="s">
        <v>20429</v>
      </c>
    </row>
    <row r="2792" ht="15" spans="1:22">
      <c r="A2792" s="52">
        <f t="shared" si="220"/>
        <v>46267</v>
      </c>
      <c r="B2792" t="str">
        <f t="shared" si="221"/>
        <v>AGENT19</v>
      </c>
      <c r="C2792" t="str">
        <f t="shared" si="222"/>
        <v>WARU_7</v>
      </c>
      <c r="D2792" t="str">
        <f t="shared" si="223"/>
        <v>SDA12C</v>
      </c>
      <c r="H2792" t="str">
        <f t="shared" si="224"/>
        <v>2026-09-02 09:46:15</v>
      </c>
      <c r="K2792" t="str" cm="1">
        <f t="array" ref="K2792:L2792">_xlfn.TEXTSPLIT(R2792," ")</f>
        <v>SDA12C</v>
      </c>
      <c r="L2792" t="str">
        <v>WARU_7</v>
      </c>
      <c r="P2792" s="57" t="s">
        <v>23741</v>
      </c>
      <c r="Q2792" s="57" t="s">
        <v>10181</v>
      </c>
      <c r="R2792" s="57" t="s">
        <v>13913</v>
      </c>
      <c r="S2792" s="57" t="s">
        <v>13914</v>
      </c>
      <c r="T2792" s="57" t="s">
        <v>13915</v>
      </c>
      <c r="U2792" s="57" t="s">
        <v>23742</v>
      </c>
      <c r="V2792" t="s">
        <v>23743</v>
      </c>
    </row>
    <row r="2793" ht="15" spans="1:22">
      <c r="A2793" s="52">
        <f t="shared" si="220"/>
        <v>46267</v>
      </c>
      <c r="B2793" t="str">
        <f t="shared" si="221"/>
        <v>AGENT04</v>
      </c>
      <c r="C2793" t="str">
        <f t="shared" si="222"/>
        <v>PULAU_BENGKALIS_01</v>
      </c>
      <c r="D2793" t="str">
        <f t="shared" si="223"/>
        <v>BGS08</v>
      </c>
      <c r="H2793" t="str">
        <f t="shared" si="224"/>
        <v>2026-09-02 09:46:04</v>
      </c>
      <c r="K2793" t="str" cm="1">
        <f t="array" ref="K2793:L2793">_xlfn.TEXTSPLIT(R2793," ")</f>
        <v>BGS08</v>
      </c>
      <c r="L2793" t="str">
        <v>PULAU_BENGKALIS_01</v>
      </c>
      <c r="P2793" s="57" t="s">
        <v>23744</v>
      </c>
      <c r="Q2793" s="57" t="s">
        <v>10193</v>
      </c>
      <c r="R2793" s="57" t="s">
        <v>13126</v>
      </c>
      <c r="S2793" s="57" t="s">
        <v>13127</v>
      </c>
      <c r="T2793" s="57" t="s">
        <v>13128</v>
      </c>
      <c r="U2793" s="57" t="s">
        <v>23745</v>
      </c>
    </row>
    <row r="2794" ht="15" spans="1:22">
      <c r="A2794" s="52">
        <f t="shared" si="220"/>
        <v>46267</v>
      </c>
      <c r="B2794" t="str">
        <f t="shared" si="221"/>
        <v>AGENT17</v>
      </c>
      <c r="C2794" t="str">
        <f t="shared" si="222"/>
        <v>TAMBAKROMO</v>
      </c>
      <c r="D2794" t="str">
        <f t="shared" si="223"/>
        <v>PTI03</v>
      </c>
      <c r="H2794" t="str">
        <f t="shared" si="224"/>
        <v>2026-09-02 09:46:03</v>
      </c>
      <c r="K2794" t="str" cm="1">
        <f t="array" ref="K2794:L2794">_xlfn.TEXTSPLIT(R2794," ")</f>
        <v>PTI03</v>
      </c>
      <c r="L2794" t="str">
        <v>TAMBAKROMO</v>
      </c>
      <c r="P2794" s="57" t="s">
        <v>23746</v>
      </c>
      <c r="Q2794" s="57" t="s">
        <v>11249</v>
      </c>
      <c r="R2794" s="57" t="s">
        <v>11250</v>
      </c>
      <c r="S2794" s="57" t="s">
        <v>11251</v>
      </c>
      <c r="T2794" s="57" t="s">
        <v>11252</v>
      </c>
      <c r="U2794" s="57" t="s">
        <v>23747</v>
      </c>
      <c r="V2794" t="s">
        <v>23748</v>
      </c>
    </row>
    <row r="2795" ht="15" spans="1:22">
      <c r="A2795" s="52">
        <f t="shared" si="220"/>
        <v>46267</v>
      </c>
      <c r="B2795" t="str">
        <f t="shared" si="221"/>
        <v>AGENT08</v>
      </c>
      <c r="C2795" t="str">
        <f t="shared" si="222"/>
        <v>TANJUNG_BATU_2</v>
      </c>
      <c r="D2795" t="str">
        <f t="shared" si="223"/>
        <v>INL03</v>
      </c>
      <c r="H2795" t="str">
        <f t="shared" si="224"/>
        <v>2026-09-02 09:45:57</v>
      </c>
      <c r="K2795" t="str" cm="1">
        <f t="array" ref="K2795:L2795">_xlfn.TEXTSPLIT(R2795," ")</f>
        <v>INL03</v>
      </c>
      <c r="L2795" t="str">
        <v>TANJUNG_BATU_2</v>
      </c>
      <c r="P2795" s="57" t="s">
        <v>23749</v>
      </c>
      <c r="Q2795" s="57" t="s">
        <v>10398</v>
      </c>
      <c r="R2795" s="57" t="s">
        <v>14765</v>
      </c>
      <c r="S2795" s="57" t="s">
        <v>14766</v>
      </c>
      <c r="T2795" s="57" t="s">
        <v>14767</v>
      </c>
      <c r="U2795" s="57" t="s">
        <v>23750</v>
      </c>
      <c r="V2795" t="s">
        <v>23751</v>
      </c>
    </row>
    <row r="2796" ht="15" spans="1:22">
      <c r="A2796" s="52">
        <f t="shared" si="220"/>
        <v>46267</v>
      </c>
      <c r="B2796" t="str">
        <f t="shared" si="221"/>
        <v>AGENT19</v>
      </c>
      <c r="C2796" t="str">
        <f t="shared" si="222"/>
        <v>KAMAL_1</v>
      </c>
      <c r="D2796" t="str">
        <f t="shared" si="223"/>
        <v>BWX08</v>
      </c>
      <c r="H2796" t="str">
        <f t="shared" si="224"/>
        <v>2026-09-02 09:45:50</v>
      </c>
      <c r="K2796" t="str" cm="1">
        <f t="array" ref="K2796:L2796">_xlfn.TEXTSPLIT(R2796," ")</f>
        <v>BWX08</v>
      </c>
      <c r="L2796" t="str">
        <v>KAMAL_1</v>
      </c>
      <c r="P2796" s="57" t="s">
        <v>23752</v>
      </c>
      <c r="Q2796" s="57" t="s">
        <v>10181</v>
      </c>
      <c r="R2796" s="57" t="s">
        <v>13616</v>
      </c>
      <c r="S2796" s="57" t="s">
        <v>13617</v>
      </c>
      <c r="T2796" s="57" t="s">
        <v>13618</v>
      </c>
      <c r="U2796" s="57" t="s">
        <v>23753</v>
      </c>
    </row>
    <row r="2797" ht="15" spans="1:22">
      <c r="A2797" s="52">
        <f t="shared" si="220"/>
        <v>46267</v>
      </c>
      <c r="B2797" t="str">
        <f t="shared" si="221"/>
        <v>AGENT40</v>
      </c>
      <c r="C2797" t="str">
        <f t="shared" si="222"/>
        <v>TANAH_ABANG</v>
      </c>
      <c r="D2797" t="str">
        <f t="shared" si="223"/>
        <v>JKT11</v>
      </c>
      <c r="H2797" t="str">
        <f t="shared" si="224"/>
        <v>2026-09-02 09:45:40</v>
      </c>
      <c r="K2797" t="str" cm="1">
        <f t="array" ref="K2797:L2797">_xlfn.TEXTSPLIT(R2797," ")</f>
        <v>JKT11</v>
      </c>
      <c r="L2797" t="str">
        <v>TANAH_ABANG</v>
      </c>
      <c r="P2797" s="57" t="s">
        <v>23754</v>
      </c>
      <c r="Q2797" s="57" t="s">
        <v>10732</v>
      </c>
      <c r="R2797" s="57" t="s">
        <v>23755</v>
      </c>
      <c r="S2797" s="57" t="s">
        <v>23756</v>
      </c>
      <c r="T2797" s="57" t="s">
        <v>23757</v>
      </c>
      <c r="U2797" s="57" t="s">
        <v>23758</v>
      </c>
      <c r="V2797" t="s">
        <v>23759</v>
      </c>
    </row>
    <row r="2798" ht="15" spans="1:22">
      <c r="A2798" s="52">
        <f t="shared" si="220"/>
        <v>46267</v>
      </c>
      <c r="B2798" t="str">
        <f t="shared" si="221"/>
        <v>AGENT16</v>
      </c>
      <c r="C2798" t="str">
        <f t="shared" si="222"/>
        <v>MJA20B</v>
      </c>
      <c r="D2798" t="str">
        <f t="shared" si="223"/>
        <v>MJA20B</v>
      </c>
      <c r="H2798" t="str">
        <f t="shared" si="224"/>
        <v>2026-09-02 09:45:25</v>
      </c>
      <c r="K2798" t="str" cm="1">
        <f t="array" ref="K2798:L2798">_xlfn.TEXTSPLIT(R2798," ")</f>
        <v>MJA20B</v>
      </c>
      <c r="L2798" t="str">
        <v>MJA20B</v>
      </c>
      <c r="P2798" s="57" t="s">
        <v>23760</v>
      </c>
      <c r="Q2798" s="57" t="s">
        <v>10199</v>
      </c>
      <c r="R2798" s="57" t="s">
        <v>13610</v>
      </c>
      <c r="S2798" s="57" t="s">
        <v>13611</v>
      </c>
      <c r="T2798" s="57" t="s">
        <v>13612</v>
      </c>
      <c r="U2798" s="57" t="s">
        <v>23761</v>
      </c>
      <c r="V2798" t="s">
        <v>23762</v>
      </c>
    </row>
    <row r="2799" ht="15" spans="1:22">
      <c r="A2799" s="52">
        <f t="shared" si="220"/>
        <v>46267</v>
      </c>
      <c r="B2799" t="str">
        <f t="shared" si="221"/>
        <v>AGENT17</v>
      </c>
      <c r="C2799" t="str">
        <f t="shared" si="222"/>
        <v>PURBALINGGA_LOR</v>
      </c>
      <c r="D2799" t="str">
        <f t="shared" si="223"/>
        <v>PUR09</v>
      </c>
      <c r="H2799" t="str">
        <f t="shared" si="224"/>
        <v>2026-09-02 09:45:06</v>
      </c>
      <c r="K2799" t="str" cm="1">
        <f t="array" ref="K2799:L2799">_xlfn.TEXTSPLIT(R2799," ")</f>
        <v>PUR09</v>
      </c>
      <c r="L2799" t="str">
        <v>PURBALINGGA_LOR</v>
      </c>
      <c r="P2799" s="57" t="s">
        <v>23763</v>
      </c>
      <c r="Q2799" s="57" t="s">
        <v>11249</v>
      </c>
      <c r="R2799" s="57" t="s">
        <v>13227</v>
      </c>
      <c r="S2799" s="57" t="s">
        <v>13228</v>
      </c>
      <c r="T2799" s="57" t="s">
        <v>13229</v>
      </c>
      <c r="U2799" s="57" t="s">
        <v>23764</v>
      </c>
      <c r="V2799" t="s">
        <v>23765</v>
      </c>
    </row>
    <row r="2800" ht="15" spans="1:22">
      <c r="A2800" s="52">
        <f t="shared" si="220"/>
        <v>46267</v>
      </c>
      <c r="B2800" t="str">
        <f t="shared" si="221"/>
        <v>AGENT27</v>
      </c>
      <c r="C2800" t="str">
        <f t="shared" si="222"/>
        <v>SERONGGA</v>
      </c>
      <c r="D2800" t="str">
        <f t="shared" si="223"/>
        <v>KBW02</v>
      </c>
      <c r="H2800" t="str">
        <f t="shared" si="224"/>
        <v>2026-09-02 09:44:59</v>
      </c>
      <c r="K2800" t="str" cm="1">
        <f t="array" ref="K2800:L2800">_xlfn.TEXTSPLIT(R2800," ")</f>
        <v>KBW02</v>
      </c>
      <c r="L2800" t="str">
        <v>SERONGGA</v>
      </c>
      <c r="P2800" s="57" t="s">
        <v>23766</v>
      </c>
      <c r="Q2800" s="57" t="s">
        <v>11862</v>
      </c>
      <c r="R2800" s="57" t="s">
        <v>16850</v>
      </c>
      <c r="S2800" s="57" t="s">
        <v>16851</v>
      </c>
      <c r="T2800" s="57" t="s">
        <v>16852</v>
      </c>
      <c r="U2800" s="57" t="s">
        <v>23767</v>
      </c>
      <c r="V2800" t="s">
        <v>23768</v>
      </c>
    </row>
    <row r="2801" ht="15" spans="1:22">
      <c r="A2801" s="52">
        <f t="shared" si="220"/>
        <v>46267</v>
      </c>
      <c r="B2801" t="str">
        <f t="shared" si="221"/>
        <v>AGENT27</v>
      </c>
      <c r="C2801" t="str">
        <f t="shared" si="222"/>
        <v>MENTEWE</v>
      </c>
      <c r="D2801" t="str">
        <f t="shared" si="223"/>
        <v>BLN02B</v>
      </c>
      <c r="H2801" t="str">
        <f t="shared" si="224"/>
        <v>2026-09-02 09:44:33</v>
      </c>
      <c r="K2801" t="str" cm="1">
        <f t="array" ref="K2801:L2801">_xlfn.TEXTSPLIT(R2801," ")</f>
        <v>BLN02B</v>
      </c>
      <c r="L2801" t="str">
        <v>MENTEWE</v>
      </c>
      <c r="P2801" s="57" t="s">
        <v>23769</v>
      </c>
      <c r="Q2801" s="57" t="s">
        <v>11862</v>
      </c>
      <c r="R2801" s="57" t="s">
        <v>14149</v>
      </c>
      <c r="S2801" s="57" t="s">
        <v>14150</v>
      </c>
      <c r="T2801" s="57" t="s">
        <v>14151</v>
      </c>
      <c r="U2801" s="57" t="s">
        <v>23770</v>
      </c>
    </row>
    <row r="2802" ht="15" spans="1:22">
      <c r="A2802" s="52">
        <f t="shared" si="220"/>
        <v>46267</v>
      </c>
      <c r="B2802" t="str">
        <f t="shared" si="221"/>
        <v>AGENT18</v>
      </c>
      <c r="C2802" t="str">
        <f t="shared" si="222"/>
        <v>GRABAG</v>
      </c>
      <c r="D2802" t="str">
        <f t="shared" si="223"/>
        <v>MUG02</v>
      </c>
      <c r="H2802" t="str">
        <f t="shared" si="224"/>
        <v>2026-09-02 09:44:10</v>
      </c>
      <c r="K2802" t="str" cm="1">
        <f t="array" ref="K2802:L2802">_xlfn.TEXTSPLIT(R2802," ")</f>
        <v>MUG02</v>
      </c>
      <c r="L2802" t="str">
        <v>GRABAG</v>
      </c>
      <c r="P2802" s="57" t="s">
        <v>23771</v>
      </c>
      <c r="Q2802" s="57" t="s">
        <v>10385</v>
      </c>
      <c r="R2802" s="57" t="s">
        <v>14871</v>
      </c>
      <c r="S2802" s="57" t="s">
        <v>14872</v>
      </c>
      <c r="T2802" s="57" t="s">
        <v>14873</v>
      </c>
      <c r="U2802" s="57" t="s">
        <v>23772</v>
      </c>
    </row>
    <row r="2803" ht="15" spans="1:22">
      <c r="A2803" s="52">
        <f t="shared" si="220"/>
        <v>46267</v>
      </c>
      <c r="B2803" t="str">
        <f t="shared" si="221"/>
        <v>AGENT05</v>
      </c>
      <c r="C2803" t="str">
        <f t="shared" si="222"/>
        <v>NONGSA</v>
      </c>
      <c r="D2803" t="str">
        <f t="shared" si="223"/>
        <v>BTH12</v>
      </c>
      <c r="H2803" t="str">
        <f t="shared" si="224"/>
        <v>2026-09-02 09:44:00</v>
      </c>
      <c r="K2803" t="str" cm="1">
        <f t="array" ref="K2803:L2803">_xlfn.TEXTSPLIT(R2803," ")</f>
        <v>BTH12</v>
      </c>
      <c r="L2803" t="str">
        <v>NONGSA</v>
      </c>
      <c r="P2803" s="57" t="s">
        <v>23773</v>
      </c>
      <c r="Q2803" s="57" t="s">
        <v>10567</v>
      </c>
      <c r="R2803" s="57" t="s">
        <v>12836</v>
      </c>
      <c r="S2803" s="57" t="s">
        <v>12837</v>
      </c>
      <c r="T2803" s="57" t="s">
        <v>12838</v>
      </c>
      <c r="U2803" s="57" t="s">
        <v>23774</v>
      </c>
      <c r="V2803" t="s">
        <v>12840</v>
      </c>
    </row>
    <row r="2804" ht="15" spans="1:22">
      <c r="A2804" s="52">
        <f t="shared" si="220"/>
        <v>46267</v>
      </c>
      <c r="B2804" t="str">
        <f t="shared" si="221"/>
        <v>AGENT40</v>
      </c>
      <c r="C2804" t="str">
        <f t="shared" si="222"/>
        <v>DC_GAMBIR</v>
      </c>
      <c r="D2804" t="str">
        <f t="shared" si="223"/>
        <v>JKT26I</v>
      </c>
      <c r="H2804" t="str">
        <f t="shared" si="224"/>
        <v>2026-09-02 09:43:45</v>
      </c>
      <c r="K2804" t="str" cm="1">
        <f t="array" ref="K2804:L2804">_xlfn.TEXTSPLIT(R2804," ")</f>
        <v>JKT26I</v>
      </c>
      <c r="L2804" t="str">
        <v>DC_GAMBIR</v>
      </c>
      <c r="P2804" s="57" t="s">
        <v>23775</v>
      </c>
      <c r="Q2804" s="57" t="s">
        <v>10732</v>
      </c>
      <c r="R2804" s="57" t="s">
        <v>18767</v>
      </c>
      <c r="S2804" s="57" t="s">
        <v>18768</v>
      </c>
      <c r="T2804" s="57" t="s">
        <v>18769</v>
      </c>
      <c r="U2804" s="57" t="s">
        <v>23776</v>
      </c>
      <c r="V2804" t="s">
        <v>23777</v>
      </c>
    </row>
    <row r="2805" ht="15" spans="1:22">
      <c r="A2805" s="52">
        <f t="shared" si="220"/>
        <v>46267</v>
      </c>
      <c r="B2805" t="str">
        <f t="shared" si="221"/>
        <v>AGENT21</v>
      </c>
      <c r="C2805" t="str">
        <f t="shared" si="222"/>
        <v>DC_DENPASAR_BARAT_3</v>
      </c>
      <c r="D2805" t="str">
        <f t="shared" si="223"/>
        <v>DPS01H</v>
      </c>
      <c r="H2805" t="str">
        <f t="shared" si="224"/>
        <v>2026-09-02 09:43:28</v>
      </c>
      <c r="K2805" t="str" cm="1">
        <f t="array" ref="K2805:L2805">_xlfn.TEXTSPLIT(R2805," ")</f>
        <v>DPS01H</v>
      </c>
      <c r="L2805" t="str">
        <v>DC_DENPASAR_BARAT_3</v>
      </c>
      <c r="P2805" s="57" t="s">
        <v>23778</v>
      </c>
      <c r="Q2805" s="57" t="s">
        <v>11660</v>
      </c>
      <c r="R2805" s="57" t="s">
        <v>20938</v>
      </c>
      <c r="S2805" s="57" t="s">
        <v>20939</v>
      </c>
      <c r="T2805" s="57" t="s">
        <v>20940</v>
      </c>
      <c r="U2805" s="57" t="s">
        <v>23779</v>
      </c>
      <c r="V2805" t="s">
        <v>4184</v>
      </c>
    </row>
    <row r="2806" ht="15" spans="1:22">
      <c r="A2806" s="52">
        <f t="shared" si="220"/>
        <v>46267</v>
      </c>
      <c r="B2806" t="str">
        <f t="shared" si="221"/>
        <v>AGENT40</v>
      </c>
      <c r="C2806" t="str">
        <f t="shared" si="222"/>
        <v>CP_CEGER</v>
      </c>
      <c r="D2806" t="str">
        <f t="shared" si="223"/>
        <v>JKT53C</v>
      </c>
      <c r="H2806" t="str">
        <f t="shared" si="224"/>
        <v>2026-09-02 09:43:04</v>
      </c>
      <c r="K2806" t="str" cm="1">
        <f t="array" ref="K2806:L2806">_xlfn.TEXTSPLIT(R2806," ")</f>
        <v>JKT53C</v>
      </c>
      <c r="L2806" t="str">
        <v>CP_CEGER</v>
      </c>
      <c r="P2806" s="57" t="s">
        <v>23780</v>
      </c>
      <c r="Q2806" s="57" t="s">
        <v>10732</v>
      </c>
      <c r="R2806" s="57" t="s">
        <v>15236</v>
      </c>
      <c r="S2806" s="57" t="s">
        <v>15237</v>
      </c>
      <c r="T2806" s="57" t="s">
        <v>15238</v>
      </c>
      <c r="U2806" s="57" t="s">
        <v>23781</v>
      </c>
      <c r="V2806" t="s">
        <v>15240</v>
      </c>
    </row>
    <row r="2807" ht="15" spans="1:22">
      <c r="A2807" s="52">
        <f t="shared" si="220"/>
        <v>46267</v>
      </c>
      <c r="B2807" t="str">
        <f t="shared" si="221"/>
        <v>AGENT26</v>
      </c>
      <c r="C2807" t="str">
        <f t="shared" si="222"/>
        <v>SAWO</v>
      </c>
      <c r="D2807" t="str">
        <f t="shared" si="223"/>
        <v>PNK04A</v>
      </c>
      <c r="H2807" t="str">
        <f t="shared" si="224"/>
        <v>2026-09-02 09:42:40</v>
      </c>
      <c r="K2807" t="str" cm="1">
        <f t="array" ref="K2807:L2807">_xlfn.TEXTSPLIT(R2807," ")</f>
        <v>PNK04A</v>
      </c>
      <c r="L2807" t="str">
        <v>SAWO</v>
      </c>
      <c r="P2807" s="57" t="s">
        <v>23782</v>
      </c>
      <c r="Q2807" s="57" t="s">
        <v>10307</v>
      </c>
      <c r="R2807" s="57" t="s">
        <v>14397</v>
      </c>
      <c r="S2807" s="57" t="s">
        <v>14398</v>
      </c>
      <c r="T2807" s="57" t="s">
        <v>14399</v>
      </c>
      <c r="U2807" s="57" t="s">
        <v>23783</v>
      </c>
      <c r="V2807" t="s">
        <v>14401</v>
      </c>
    </row>
    <row r="2808" ht="15" spans="1:22">
      <c r="A2808" s="52">
        <f t="shared" si="220"/>
        <v>46267</v>
      </c>
      <c r="B2808" t="str">
        <f t="shared" si="221"/>
        <v>AGENT05</v>
      </c>
      <c r="C2808" t="str">
        <f t="shared" si="222"/>
        <v>TANJUNG_BATU_KOTA</v>
      </c>
      <c r="D2808" t="str">
        <f t="shared" si="223"/>
        <v>TJU02</v>
      </c>
      <c r="H2808" t="str">
        <f t="shared" si="224"/>
        <v>2026-09-02 09:42:28</v>
      </c>
      <c r="K2808" t="str" cm="1">
        <f t="array" ref="K2808:L2808">_xlfn.TEXTSPLIT(R2808," ")</f>
        <v>TJU02</v>
      </c>
      <c r="L2808" t="str">
        <v>TANJUNG_BATU_KOTA</v>
      </c>
      <c r="P2808" s="57" t="s">
        <v>23784</v>
      </c>
      <c r="Q2808" s="57" t="s">
        <v>10567</v>
      </c>
      <c r="R2808" s="57" t="s">
        <v>16676</v>
      </c>
      <c r="S2808" s="57" t="s">
        <v>16677</v>
      </c>
      <c r="T2808" s="57" t="s">
        <v>16678</v>
      </c>
      <c r="U2808" s="57" t="s">
        <v>23785</v>
      </c>
    </row>
    <row r="2809" ht="15" spans="1:22">
      <c r="A2809" s="52">
        <f t="shared" si="220"/>
        <v>46267</v>
      </c>
      <c r="B2809" t="str">
        <f t="shared" si="221"/>
        <v>AGENT26</v>
      </c>
      <c r="C2809" t="str">
        <f t="shared" si="222"/>
        <v>TOBA</v>
      </c>
      <c r="D2809" t="str">
        <f t="shared" si="223"/>
        <v>SAG09A</v>
      </c>
      <c r="H2809" t="str">
        <f t="shared" si="224"/>
        <v>2026-09-02 09:42:08</v>
      </c>
      <c r="K2809" t="str" cm="1">
        <f t="array" ref="K2809:L2809">_xlfn.TEXTSPLIT(R2809," ")</f>
        <v>SAG09A</v>
      </c>
      <c r="L2809" t="str">
        <v>TOBA</v>
      </c>
      <c r="P2809" s="57" t="s">
        <v>23786</v>
      </c>
      <c r="Q2809" s="57" t="s">
        <v>10307</v>
      </c>
      <c r="R2809" s="57" t="s">
        <v>16091</v>
      </c>
      <c r="S2809" s="57" t="s">
        <v>16092</v>
      </c>
      <c r="T2809" s="57" t="s">
        <v>16093</v>
      </c>
      <c r="U2809" s="57" t="s">
        <v>23787</v>
      </c>
      <c r="V2809" t="s">
        <v>16095</v>
      </c>
    </row>
    <row r="2810" ht="15" spans="1:22">
      <c r="A2810" s="52">
        <f t="shared" si="220"/>
        <v>46267</v>
      </c>
      <c r="B2810" t="str">
        <f t="shared" si="221"/>
        <v>AGENT27</v>
      </c>
      <c r="C2810" t="str">
        <f t="shared" si="222"/>
        <v>KINTAP</v>
      </c>
      <c r="D2810" t="str">
        <f t="shared" si="223"/>
        <v>PLR04</v>
      </c>
      <c r="H2810" t="str">
        <f t="shared" si="224"/>
        <v>2026-09-02 09:42:06</v>
      </c>
      <c r="K2810" t="str" cm="1">
        <f t="array" ref="K2810:L2810">_xlfn.TEXTSPLIT(R2810," ")</f>
        <v>PLR04</v>
      </c>
      <c r="L2810" t="str">
        <v>KINTAP</v>
      </c>
      <c r="P2810" s="57" t="s">
        <v>23788</v>
      </c>
      <c r="Q2810" s="57" t="s">
        <v>11862</v>
      </c>
      <c r="R2810" s="57" t="s">
        <v>14720</v>
      </c>
      <c r="S2810" s="57" t="s">
        <v>14721</v>
      </c>
      <c r="T2810" s="57" t="s">
        <v>14722</v>
      </c>
      <c r="U2810" s="57" t="s">
        <v>23789</v>
      </c>
      <c r="V2810" t="s">
        <v>23790</v>
      </c>
    </row>
    <row r="2811" ht="15" spans="1:22">
      <c r="A2811" s="52">
        <f t="shared" si="220"/>
        <v>46267</v>
      </c>
      <c r="B2811" t="str">
        <f t="shared" si="221"/>
        <v>AGENT17</v>
      </c>
      <c r="C2811" t="str">
        <f t="shared" si="222"/>
        <v>KARANGANYAR</v>
      </c>
      <c r="D2811" t="str">
        <f t="shared" si="223"/>
        <v>DMK14</v>
      </c>
      <c r="H2811" t="str">
        <f t="shared" si="224"/>
        <v>2026-09-02 09:41:55</v>
      </c>
      <c r="K2811" t="str" cm="1">
        <f t="array" ref="K2811:L2811">_xlfn.TEXTSPLIT(R2811," ")</f>
        <v>DMK14</v>
      </c>
      <c r="L2811" t="str">
        <v>KARANGANYAR</v>
      </c>
      <c r="P2811" s="57" t="s">
        <v>23791</v>
      </c>
      <c r="Q2811" s="57" t="s">
        <v>11249</v>
      </c>
      <c r="R2811" s="57" t="s">
        <v>16313</v>
      </c>
      <c r="S2811" s="57" t="s">
        <v>16314</v>
      </c>
      <c r="T2811" s="57" t="s">
        <v>16315</v>
      </c>
      <c r="U2811" s="57" t="s">
        <v>23792</v>
      </c>
      <c r="V2811" t="s">
        <v>23793</v>
      </c>
    </row>
    <row r="2812" ht="15" spans="1:22">
      <c r="A2812" s="52">
        <f t="shared" si="220"/>
        <v>46267</v>
      </c>
      <c r="B2812" t="str">
        <f t="shared" si="221"/>
        <v>AGENT17</v>
      </c>
      <c r="C2812" t="str">
        <f t="shared" si="222"/>
        <v>TLOGOWUNGU_PTI</v>
      </c>
      <c r="D2812" t="str">
        <f t="shared" si="223"/>
        <v>PTI13</v>
      </c>
      <c r="H2812" t="str">
        <f t="shared" si="224"/>
        <v>2026-09-02 09:41:55</v>
      </c>
      <c r="K2812" t="str" cm="1">
        <f t="array" ref="K2812:L2812">_xlfn.TEXTSPLIT(R2812," ")</f>
        <v>PTI13</v>
      </c>
      <c r="L2812" t="str">
        <v>TLOGOWUNGU_PTI</v>
      </c>
      <c r="P2812" s="57" t="s">
        <v>23791</v>
      </c>
      <c r="Q2812" s="57" t="s">
        <v>11249</v>
      </c>
      <c r="R2812" s="57" t="s">
        <v>13897</v>
      </c>
      <c r="S2812" s="57" t="s">
        <v>13898</v>
      </c>
      <c r="T2812" s="57" t="s">
        <v>13899</v>
      </c>
      <c r="U2812" s="57" t="s">
        <v>23794</v>
      </c>
      <c r="V2812" t="s">
        <v>23795</v>
      </c>
    </row>
    <row r="2813" ht="15" spans="1:22">
      <c r="A2813" s="52">
        <f t="shared" si="220"/>
        <v>46267</v>
      </c>
      <c r="B2813" t="str">
        <f t="shared" si="221"/>
        <v>AGENT06</v>
      </c>
      <c r="C2813" t="str">
        <f t="shared" si="222"/>
        <v>KINALI</v>
      </c>
      <c r="D2813" t="str">
        <f t="shared" si="223"/>
        <v>PSB03</v>
      </c>
      <c r="H2813" t="str">
        <f t="shared" si="224"/>
        <v>2026-09-02 09:41:41</v>
      </c>
      <c r="K2813" t="str" cm="1">
        <f t="array" ref="K2813:L2813">_xlfn.TEXTSPLIT(R2813," ")</f>
        <v>PSB03</v>
      </c>
      <c r="L2813" t="str">
        <v>KINALI</v>
      </c>
      <c r="P2813" s="57" t="s">
        <v>23796</v>
      </c>
      <c r="Q2813" s="57" t="s">
        <v>10410</v>
      </c>
      <c r="R2813" s="57" t="s">
        <v>14160</v>
      </c>
      <c r="S2813" s="57" t="s">
        <v>14161</v>
      </c>
      <c r="T2813" s="57" t="s">
        <v>14162</v>
      </c>
      <c r="U2813" s="57" t="s">
        <v>23797</v>
      </c>
      <c r="V2813" t="s">
        <v>23798</v>
      </c>
    </row>
    <row r="2814" ht="15" spans="1:22">
      <c r="A2814" s="52">
        <f t="shared" si="220"/>
        <v>46267</v>
      </c>
      <c r="B2814" t="str">
        <f t="shared" si="221"/>
        <v>AGENT16</v>
      </c>
      <c r="C2814" t="str">
        <f t="shared" si="222"/>
        <v>GRT06C</v>
      </c>
      <c r="D2814" t="str">
        <f t="shared" si="223"/>
        <v>GRT06C</v>
      </c>
      <c r="H2814" t="str">
        <f t="shared" si="224"/>
        <v>2026-09-02 09:41:09</v>
      </c>
      <c r="K2814" t="str" cm="1">
        <f t="array" ref="K2814:L2814">_xlfn.TEXTSPLIT(R2814," ")</f>
        <v>GRT06C</v>
      </c>
      <c r="L2814" t="str">
        <v>GRT06C</v>
      </c>
      <c r="P2814" s="57" t="s">
        <v>23799</v>
      </c>
      <c r="Q2814" s="57" t="s">
        <v>10199</v>
      </c>
      <c r="R2814" s="57" t="s">
        <v>11781</v>
      </c>
      <c r="S2814" s="57" t="s">
        <v>11782</v>
      </c>
      <c r="T2814" s="57" t="s">
        <v>11783</v>
      </c>
      <c r="U2814" s="57" t="s">
        <v>23800</v>
      </c>
      <c r="V2814" s="57"/>
    </row>
    <row r="2815" ht="15" spans="1:22">
      <c r="A2815" s="52">
        <f t="shared" si="220"/>
        <v>46267</v>
      </c>
      <c r="B2815" t="str">
        <f t="shared" si="221"/>
        <v>AGENT04</v>
      </c>
      <c r="C2815" t="str">
        <f t="shared" si="222"/>
        <v>KATEMAN</v>
      </c>
      <c r="D2815" t="str">
        <f t="shared" si="223"/>
        <v>TBL02</v>
      </c>
      <c r="H2815" t="str">
        <f t="shared" si="224"/>
        <v>2026-09-02 09:41:07</v>
      </c>
      <c r="K2815" t="str" cm="1">
        <f t="array" ref="K2815:L2815">_xlfn.TEXTSPLIT(R2815," ")</f>
        <v>TBL02</v>
      </c>
      <c r="L2815" t="str">
        <v>KATEMAN</v>
      </c>
      <c r="P2815" s="57" t="s">
        <v>23801</v>
      </c>
      <c r="Q2815" s="57" t="s">
        <v>10193</v>
      </c>
      <c r="R2815" s="57" t="s">
        <v>14110</v>
      </c>
      <c r="S2815" s="57" t="s">
        <v>14111</v>
      </c>
      <c r="T2815" s="57" t="s">
        <v>14112</v>
      </c>
      <c r="U2815" s="57" t="s">
        <v>23802</v>
      </c>
      <c r="V2815" s="57"/>
    </row>
    <row r="2816" ht="15" spans="1:22">
      <c r="A2816" s="52">
        <f t="shared" si="220"/>
        <v>46267</v>
      </c>
      <c r="B2816" t="str">
        <f t="shared" si="221"/>
        <v>AGENT27</v>
      </c>
      <c r="C2816" t="str">
        <f t="shared" si="222"/>
        <v>RAPAK_DALAM</v>
      </c>
      <c r="D2816" t="str">
        <f t="shared" si="223"/>
        <v>SRI22</v>
      </c>
      <c r="H2816" t="str">
        <f t="shared" si="224"/>
        <v>2026-09-02 09:40:40</v>
      </c>
      <c r="K2816" t="str" cm="1">
        <f t="array" ref="K2816:L2816">_xlfn.TEXTSPLIT(R2816," ")</f>
        <v>SRI22</v>
      </c>
      <c r="L2816" t="str">
        <v>RAPAK_DALAM</v>
      </c>
      <c r="P2816" s="57" t="s">
        <v>23803</v>
      </c>
      <c r="Q2816" s="57" t="s">
        <v>11862</v>
      </c>
      <c r="R2816" s="57" t="s">
        <v>17008</v>
      </c>
      <c r="S2816" s="57" t="s">
        <v>17009</v>
      </c>
      <c r="T2816" s="57" t="s">
        <v>17010</v>
      </c>
      <c r="U2816" s="57" t="s">
        <v>23804</v>
      </c>
      <c r="V2816" s="57" t="s">
        <v>23805</v>
      </c>
    </row>
    <row r="2817" ht="15" spans="1:22">
      <c r="A2817" s="52">
        <f t="shared" si="220"/>
        <v>46267</v>
      </c>
      <c r="B2817" t="str">
        <f t="shared" si="221"/>
        <v>AGENT04</v>
      </c>
      <c r="C2817" t="str">
        <f t="shared" si="222"/>
        <v>BATANG_CENAKU</v>
      </c>
      <c r="D2817" t="str">
        <f t="shared" si="223"/>
        <v>RGT01A</v>
      </c>
      <c r="H2817" t="str">
        <f t="shared" si="224"/>
        <v>2026-09-02 09:40:35</v>
      </c>
      <c r="K2817" t="str" cm="1">
        <f t="array" ref="K2817:L2817">_xlfn.TEXTSPLIT(R2817," ")</f>
        <v>RGT01A</v>
      </c>
      <c r="L2817" t="str">
        <v>BATANG_CENAKU</v>
      </c>
      <c r="P2817" s="57" t="s">
        <v>23806</v>
      </c>
      <c r="Q2817" s="57" t="s">
        <v>10193</v>
      </c>
      <c r="R2817" s="57" t="s">
        <v>13004</v>
      </c>
      <c r="S2817" s="57" t="s">
        <v>13005</v>
      </c>
      <c r="T2817" s="57" t="s">
        <v>13006</v>
      </c>
      <c r="U2817" s="57" t="s">
        <v>23807</v>
      </c>
      <c r="V2817" s="57" t="s">
        <v>23808</v>
      </c>
    </row>
    <row r="2818" ht="15" spans="1:22">
      <c r="A2818" s="52">
        <f t="shared" si="220"/>
        <v>46267</v>
      </c>
      <c r="B2818" t="str">
        <f t="shared" si="221"/>
        <v>AGENT16</v>
      </c>
      <c r="C2818" t="str">
        <f t="shared" si="222"/>
        <v>CJR07B</v>
      </c>
      <c r="D2818" t="str">
        <f t="shared" si="223"/>
        <v>CJR07B</v>
      </c>
      <c r="H2818" t="str">
        <f t="shared" si="224"/>
        <v>2026-09-02 09:40:33</v>
      </c>
      <c r="K2818" t="str" cm="1">
        <f t="array" ref="K2818:L2818">_xlfn.TEXTSPLIT(R2818," ")</f>
        <v>CJR07B</v>
      </c>
      <c r="L2818" t="str">
        <v>CJR07B</v>
      </c>
      <c r="P2818" s="57" t="s">
        <v>23809</v>
      </c>
      <c r="Q2818" s="57" t="s">
        <v>10199</v>
      </c>
      <c r="R2818" s="57" t="s">
        <v>12742</v>
      </c>
      <c r="S2818" s="57" t="s">
        <v>12743</v>
      </c>
      <c r="T2818" s="57" t="s">
        <v>12744</v>
      </c>
      <c r="U2818" s="57" t="s">
        <v>23810</v>
      </c>
      <c r="V2818" s="57" t="s">
        <v>23811</v>
      </c>
    </row>
    <row r="2819" ht="15" spans="1:22">
      <c r="A2819" s="52">
        <f t="shared" si="220"/>
        <v>46267</v>
      </c>
      <c r="B2819" t="str">
        <f t="shared" si="221"/>
        <v>AGENT04</v>
      </c>
      <c r="C2819" t="str">
        <f t="shared" si="222"/>
        <v>SEBERIDA</v>
      </c>
      <c r="D2819" t="str">
        <f t="shared" si="223"/>
        <v>RGT02</v>
      </c>
      <c r="H2819" t="str">
        <f t="shared" si="224"/>
        <v>2026-09-02 09:40:24</v>
      </c>
      <c r="K2819" t="str" cm="1">
        <f t="array" ref="K2819:L2819">_xlfn.TEXTSPLIT(R2819," ")</f>
        <v>RGT02</v>
      </c>
      <c r="L2819" t="str">
        <v>SEBERIDA</v>
      </c>
      <c r="P2819" s="57" t="s">
        <v>23812</v>
      </c>
      <c r="Q2819" s="57" t="s">
        <v>10193</v>
      </c>
      <c r="R2819" s="57" t="s">
        <v>15107</v>
      </c>
      <c r="S2819" s="57" t="s">
        <v>15108</v>
      </c>
      <c r="T2819" s="57" t="s">
        <v>15109</v>
      </c>
      <c r="U2819" s="57" t="s">
        <v>23813</v>
      </c>
      <c r="V2819" s="57" t="s">
        <v>23814</v>
      </c>
    </row>
    <row r="2820" ht="15" spans="1:22">
      <c r="A2820" s="52">
        <f t="shared" si="220"/>
        <v>46267</v>
      </c>
      <c r="B2820" t="str">
        <f t="shared" si="221"/>
        <v>AGENT08</v>
      </c>
      <c r="C2820" t="str">
        <f t="shared" si="222"/>
        <v>EMPAT_LAWANG</v>
      </c>
      <c r="D2820" t="str">
        <f t="shared" si="223"/>
        <v>TBI01</v>
      </c>
      <c r="H2820" t="str">
        <f t="shared" si="224"/>
        <v>2026-09-02 09:39:35</v>
      </c>
      <c r="K2820" t="str" cm="1">
        <f t="array" ref="K2820:L2820">_xlfn.TEXTSPLIT(R2820," ")</f>
        <v>TBI01</v>
      </c>
      <c r="L2820" t="str">
        <v>EMPAT_LAWANG</v>
      </c>
      <c r="P2820" s="57" t="s">
        <v>23815</v>
      </c>
      <c r="Q2820" s="57" t="s">
        <v>10398</v>
      </c>
      <c r="R2820" s="57" t="s">
        <v>23816</v>
      </c>
      <c r="S2820" s="57" t="s">
        <v>23817</v>
      </c>
      <c r="T2820" s="57" t="s">
        <v>8148</v>
      </c>
      <c r="U2820" s="57" t="s">
        <v>23818</v>
      </c>
      <c r="V2820" s="57" t="s">
        <v>23819</v>
      </c>
    </row>
    <row r="2821" ht="15" spans="1:22">
      <c r="A2821" s="52">
        <f t="shared" si="220"/>
        <v>46267</v>
      </c>
      <c r="B2821" t="str">
        <f t="shared" si="221"/>
        <v>AGENT21</v>
      </c>
      <c r="C2821" t="str">
        <f t="shared" si="222"/>
        <v>PEKAT</v>
      </c>
      <c r="D2821" t="str">
        <f t="shared" si="223"/>
        <v>DPU07</v>
      </c>
      <c r="H2821" t="str">
        <f t="shared" si="224"/>
        <v>2026-09-02 09:39:10</v>
      </c>
      <c r="K2821" t="str" cm="1">
        <f t="array" ref="K2821:L2821">_xlfn.TEXTSPLIT(R2821," ")</f>
        <v>DPU07</v>
      </c>
      <c r="L2821" t="str">
        <v>PEKAT</v>
      </c>
      <c r="P2821" s="57" t="s">
        <v>23820</v>
      </c>
      <c r="Q2821" s="57" t="s">
        <v>11660</v>
      </c>
      <c r="R2821" s="57" t="s">
        <v>19315</v>
      </c>
      <c r="S2821" s="57" t="s">
        <v>19316</v>
      </c>
      <c r="T2821" s="57" t="s">
        <v>19317</v>
      </c>
      <c r="U2821" s="57" t="s">
        <v>23821</v>
      </c>
      <c r="V2821" s="57" t="s">
        <v>23822</v>
      </c>
    </row>
    <row r="2822" ht="15" spans="1:22">
      <c r="A2822" s="52">
        <f t="shared" si="220"/>
        <v>46267</v>
      </c>
      <c r="B2822" t="str">
        <f t="shared" si="221"/>
        <v>AGENT10</v>
      </c>
      <c r="C2822" t="str">
        <f t="shared" si="222"/>
        <v>PURBOLINGGO</v>
      </c>
      <c r="D2822" t="str">
        <f t="shared" si="223"/>
        <v>SKD03</v>
      </c>
      <c r="H2822" t="str">
        <f t="shared" si="224"/>
        <v>2026-09-02 09:39:02</v>
      </c>
      <c r="K2822" t="str" cm="1">
        <f t="array" ref="K2822:L2822">_xlfn.TEXTSPLIT(R2822," ")</f>
        <v>SKD03</v>
      </c>
      <c r="L2822" t="str">
        <v>PURBOLINGGO</v>
      </c>
      <c r="P2822" s="57" t="s">
        <v>23823</v>
      </c>
      <c r="Q2822" s="57" t="s">
        <v>11054</v>
      </c>
      <c r="R2822" s="57" t="s">
        <v>11055</v>
      </c>
      <c r="S2822" s="57" t="s">
        <v>11056</v>
      </c>
      <c r="T2822" s="57" t="s">
        <v>11057</v>
      </c>
      <c r="U2822" s="57" t="s">
        <v>23824</v>
      </c>
      <c r="V2822" s="57" t="s">
        <v>23825</v>
      </c>
    </row>
    <row r="2823" ht="15" spans="1:22">
      <c r="A2823" s="52">
        <f t="shared" si="220"/>
        <v>46267</v>
      </c>
      <c r="B2823" t="str">
        <f t="shared" si="221"/>
        <v>AGENT27</v>
      </c>
      <c r="C2823" t="str">
        <f t="shared" si="222"/>
        <v>LABANAN</v>
      </c>
      <c r="D2823" t="str">
        <f t="shared" si="223"/>
        <v>BEU05</v>
      </c>
      <c r="H2823" t="str">
        <f t="shared" si="224"/>
        <v>2026-09-02 09:38:55</v>
      </c>
      <c r="K2823" t="str" cm="1">
        <f t="array" ref="K2823:L2823">_xlfn.TEXTSPLIT(R2823," ")</f>
        <v>BEU05</v>
      </c>
      <c r="L2823" t="str">
        <v>LABANAN</v>
      </c>
      <c r="P2823" s="57" t="s">
        <v>23826</v>
      </c>
      <c r="Q2823" s="57" t="s">
        <v>11862</v>
      </c>
      <c r="R2823" s="57" t="s">
        <v>13605</v>
      </c>
      <c r="S2823" s="57" t="s">
        <v>13606</v>
      </c>
      <c r="T2823" s="57" t="s">
        <v>13607</v>
      </c>
      <c r="U2823" s="57" t="s">
        <v>23827</v>
      </c>
      <c r="V2823" s="57"/>
    </row>
    <row r="2824" ht="15" spans="1:22">
      <c r="A2824" s="52">
        <f t="shared" si="220"/>
        <v>46267</v>
      </c>
      <c r="B2824" t="str">
        <f t="shared" si="221"/>
        <v>AGENT08</v>
      </c>
      <c r="C2824" t="str">
        <f t="shared" si="222"/>
        <v>TAMAN_SARI_PKP</v>
      </c>
      <c r="D2824" t="str">
        <f t="shared" si="223"/>
        <v>PGK09</v>
      </c>
      <c r="H2824" t="str">
        <f t="shared" si="224"/>
        <v>2026-09-02 09:38:46</v>
      </c>
      <c r="K2824" t="str" cm="1">
        <f t="array" ref="K2824:L2824">_xlfn.TEXTSPLIT(R2824," ")</f>
        <v>PGK09</v>
      </c>
      <c r="L2824" t="str">
        <v>TAMAN_SARI_PKP</v>
      </c>
      <c r="P2824" s="57" t="s">
        <v>23828</v>
      </c>
      <c r="Q2824" s="57" t="s">
        <v>10398</v>
      </c>
      <c r="R2824" s="57" t="s">
        <v>12541</v>
      </c>
      <c r="S2824" s="57" t="s">
        <v>12542</v>
      </c>
      <c r="T2824" s="57" t="s">
        <v>12543</v>
      </c>
      <c r="U2824" s="57" t="s">
        <v>23829</v>
      </c>
      <c r="V2824" s="57" t="s">
        <v>12545</v>
      </c>
    </row>
    <row r="2825" ht="15" spans="1:22">
      <c r="A2825" s="52">
        <f t="shared" si="220"/>
        <v>46267</v>
      </c>
      <c r="B2825" t="str">
        <f t="shared" si="221"/>
        <v>AGENT17</v>
      </c>
      <c r="C2825" t="str">
        <f t="shared" si="222"/>
        <v>SLAWI</v>
      </c>
      <c r="D2825" t="str">
        <f t="shared" si="223"/>
        <v>SWI01</v>
      </c>
      <c r="H2825" t="str">
        <f t="shared" si="224"/>
        <v>2026-09-02 09:38:46</v>
      </c>
      <c r="K2825" t="str" cm="1">
        <f t="array" ref="K2825:L2825">_xlfn.TEXTSPLIT(R2825," ")</f>
        <v>SWI01</v>
      </c>
      <c r="L2825" t="str">
        <v>SLAWI</v>
      </c>
      <c r="P2825" s="57" t="s">
        <v>23828</v>
      </c>
      <c r="Q2825" s="57" t="s">
        <v>11249</v>
      </c>
      <c r="R2825" s="57" t="s">
        <v>16565</v>
      </c>
      <c r="S2825" s="57" t="s">
        <v>16566</v>
      </c>
      <c r="T2825" s="57" t="s">
        <v>16567</v>
      </c>
      <c r="U2825" s="57" t="s">
        <v>23830</v>
      </c>
      <c r="V2825" s="57" t="s">
        <v>23831</v>
      </c>
    </row>
    <row r="2826" ht="15" spans="1:22">
      <c r="A2826" s="52">
        <f t="shared" si="220"/>
        <v>46267</v>
      </c>
      <c r="B2826" t="str">
        <f t="shared" si="221"/>
        <v>AGENT27</v>
      </c>
      <c r="C2826" t="str">
        <f t="shared" si="222"/>
        <v>CP_MUARA_PAHU</v>
      </c>
      <c r="D2826" t="str">
        <f t="shared" si="223"/>
        <v>SED07</v>
      </c>
      <c r="H2826" t="str">
        <f t="shared" si="224"/>
        <v>2026-09-02 09:38:41</v>
      </c>
      <c r="K2826" t="str" cm="1">
        <f t="array" ref="K2826:L2826">_xlfn.TEXTSPLIT(R2826," ")</f>
        <v>SED07</v>
      </c>
      <c r="L2826" t="str">
        <v>CP_MUARA_PAHU</v>
      </c>
      <c r="P2826" s="57" t="s">
        <v>23832</v>
      </c>
      <c r="Q2826" s="57" t="s">
        <v>11862</v>
      </c>
      <c r="R2826" s="57" t="s">
        <v>12925</v>
      </c>
      <c r="S2826" s="57" t="s">
        <v>12926</v>
      </c>
      <c r="T2826" s="57" t="s">
        <v>12927</v>
      </c>
      <c r="U2826" s="57" t="s">
        <v>23833</v>
      </c>
      <c r="V2826" s="57"/>
    </row>
    <row r="2827" ht="15" spans="1:22">
      <c r="A2827" s="52">
        <f t="shared" si="220"/>
        <v>46267</v>
      </c>
      <c r="B2827" t="str">
        <f t="shared" si="221"/>
        <v>AGENT13</v>
      </c>
      <c r="C2827" t="str">
        <f t="shared" si="222"/>
        <v>CIBARUSAH_JAYA</v>
      </c>
      <c r="D2827" t="str">
        <f t="shared" si="223"/>
        <v>CKR09</v>
      </c>
      <c r="H2827" t="str">
        <f t="shared" si="224"/>
        <v>2026-09-02 09:38:16</v>
      </c>
      <c r="K2827" t="str" cm="1">
        <f t="array" ref="K2827:L2827">_xlfn.TEXTSPLIT(R2827," ")</f>
        <v>CKR09</v>
      </c>
      <c r="L2827" t="str">
        <v>CIBARUSAH_JAYA</v>
      </c>
      <c r="P2827" s="57" t="s">
        <v>23834</v>
      </c>
      <c r="Q2827" s="57" t="s">
        <v>10702</v>
      </c>
      <c r="R2827" s="57" t="s">
        <v>11515</v>
      </c>
      <c r="S2827" s="57" t="s">
        <v>11516</v>
      </c>
      <c r="T2827" s="57" t="s">
        <v>11517</v>
      </c>
      <c r="U2827" s="57" t="s">
        <v>23835</v>
      </c>
      <c r="V2827" s="57" t="s">
        <v>11519</v>
      </c>
    </row>
    <row r="2828" ht="15" spans="1:22">
      <c r="A2828" s="52">
        <f t="shared" si="220"/>
        <v>46267</v>
      </c>
      <c r="B2828" t="str">
        <f t="shared" si="221"/>
        <v>AGENT04</v>
      </c>
      <c r="C2828" t="str">
        <f t="shared" si="222"/>
        <v>TALUK_KUANTAN_01</v>
      </c>
      <c r="D2828" t="str">
        <f t="shared" si="223"/>
        <v>TKK03</v>
      </c>
      <c r="H2828" t="str">
        <f t="shared" si="224"/>
        <v>2026-09-02 09:38:04</v>
      </c>
      <c r="K2828" t="str" cm="1">
        <f t="array" ref="K2828:L2828">_xlfn.TEXTSPLIT(R2828," ")</f>
        <v>TKK03</v>
      </c>
      <c r="L2828" t="str">
        <v>TALUK_KUANTAN_01</v>
      </c>
      <c r="P2828" s="57" t="s">
        <v>23836</v>
      </c>
      <c r="Q2828" s="57" t="s">
        <v>10193</v>
      </c>
      <c r="R2828" s="57" t="s">
        <v>12961</v>
      </c>
      <c r="S2828" s="57" t="s">
        <v>12962</v>
      </c>
      <c r="T2828" s="57" t="s">
        <v>12963</v>
      </c>
      <c r="U2828" s="57" t="s">
        <v>23837</v>
      </c>
      <c r="V2828" s="57" t="s">
        <v>23838</v>
      </c>
    </row>
    <row r="2829" ht="15" spans="1:22">
      <c r="A2829" s="52">
        <f t="shared" si="220"/>
        <v>46267</v>
      </c>
      <c r="B2829" t="str">
        <f t="shared" si="221"/>
        <v>AGENT17</v>
      </c>
      <c r="C2829" t="str">
        <f t="shared" si="222"/>
        <v>SLUKE</v>
      </c>
      <c r="D2829" t="str">
        <f t="shared" si="223"/>
        <v>RMB09</v>
      </c>
      <c r="H2829" t="str">
        <f t="shared" si="224"/>
        <v>2026-09-02 09:38:03</v>
      </c>
      <c r="K2829" t="str" cm="1">
        <f t="array" ref="K2829:L2829">_xlfn.TEXTSPLIT(R2829," ")</f>
        <v>RMB09</v>
      </c>
      <c r="L2829" t="str">
        <v>SLUKE</v>
      </c>
      <c r="P2829" s="57" t="s">
        <v>23839</v>
      </c>
      <c r="Q2829" s="57" t="s">
        <v>11249</v>
      </c>
      <c r="R2829" s="57" t="s">
        <v>15408</v>
      </c>
      <c r="S2829" s="57" t="s">
        <v>15409</v>
      </c>
      <c r="T2829" s="57" t="s">
        <v>15410</v>
      </c>
      <c r="U2829" s="57" t="s">
        <v>23840</v>
      </c>
      <c r="V2829" s="57" t="s">
        <v>23841</v>
      </c>
    </row>
    <row r="2830" ht="15" spans="1:22">
      <c r="A2830" s="52">
        <f t="shared" si="220"/>
        <v>46267</v>
      </c>
      <c r="B2830" t="str">
        <f t="shared" si="221"/>
        <v>AGENT15</v>
      </c>
      <c r="C2830" t="str">
        <f t="shared" si="222"/>
        <v>MAMPANG_DEPOK</v>
      </c>
      <c r="D2830" t="str">
        <f t="shared" si="223"/>
        <v>DPK01C</v>
      </c>
      <c r="H2830" t="str">
        <f t="shared" si="224"/>
        <v>2026-09-02 09:37:37</v>
      </c>
      <c r="K2830" t="str" cm="1">
        <f t="array" ref="K2830:L2830">_xlfn.TEXTSPLIT(R2830," ")</f>
        <v>DPK01C</v>
      </c>
      <c r="L2830" t="str">
        <v>MAMPANG_DEPOK</v>
      </c>
      <c r="P2830" s="57" t="s">
        <v>23842</v>
      </c>
      <c r="Q2830" s="57" t="s">
        <v>11684</v>
      </c>
      <c r="R2830" s="57" t="s">
        <v>15080</v>
      </c>
      <c r="S2830" s="57" t="s">
        <v>15081</v>
      </c>
      <c r="T2830" s="57" t="s">
        <v>15082</v>
      </c>
      <c r="U2830" s="57" t="s">
        <v>23843</v>
      </c>
      <c r="V2830" s="57"/>
    </row>
    <row r="2831" ht="15" spans="1:22">
      <c r="A2831" s="52">
        <f t="shared" si="220"/>
        <v>46267</v>
      </c>
      <c r="B2831" t="str">
        <f t="shared" si="221"/>
        <v>AGENT22</v>
      </c>
      <c r="C2831" t="str">
        <f t="shared" si="222"/>
        <v>KENDARI</v>
      </c>
      <c r="D2831" t="str">
        <f t="shared" si="223"/>
        <v>KDI01</v>
      </c>
      <c r="H2831" t="str">
        <f t="shared" si="224"/>
        <v>2026-09-02 09:37:07</v>
      </c>
      <c r="K2831" t="str" cm="1">
        <f t="array" ref="K2831:L2831">_xlfn.TEXTSPLIT(R2831," ")</f>
        <v>KDI01</v>
      </c>
      <c r="L2831" t="str">
        <v>KENDARI</v>
      </c>
      <c r="P2831" s="57" t="s">
        <v>23844</v>
      </c>
      <c r="Q2831" s="57" t="s">
        <v>11133</v>
      </c>
      <c r="R2831" s="57" t="s">
        <v>19337</v>
      </c>
      <c r="S2831" s="57" t="s">
        <v>19338</v>
      </c>
      <c r="T2831" s="57" t="s">
        <v>6916</v>
      </c>
      <c r="U2831" s="57" t="s">
        <v>23845</v>
      </c>
      <c r="V2831" s="57" t="s">
        <v>8887</v>
      </c>
    </row>
    <row r="2832" ht="15" spans="1:22">
      <c r="A2832" s="52">
        <f t="shared" ref="A2832:A2895" si="225">INT(H2832)</f>
        <v>46267</v>
      </c>
      <c r="B2832" t="str">
        <f t="shared" ref="B2832:B2895" si="226">RIGHT(Q2832,7)</f>
        <v>AGENT17</v>
      </c>
      <c r="C2832" t="str">
        <f t="shared" ref="C2832:C2895" si="227">L2832</f>
        <v>MARGASARI</v>
      </c>
      <c r="D2832" t="str">
        <f t="shared" ref="D2832:D2895" si="228">K2832</f>
        <v>SWI06</v>
      </c>
      <c r="H2832" t="str">
        <f t="shared" ref="H2832:H2895" si="229">P2832</f>
        <v>2026-09-02 09:36:59</v>
      </c>
      <c r="K2832" t="str" cm="1">
        <f t="array" ref="K2832:L2832">_xlfn.TEXTSPLIT(R2832," ")</f>
        <v>SWI06</v>
      </c>
      <c r="L2832" t="str">
        <v>MARGASARI</v>
      </c>
      <c r="P2832" s="57" t="s">
        <v>23846</v>
      </c>
      <c r="Q2832" s="57" t="s">
        <v>11249</v>
      </c>
      <c r="R2832" s="57" t="s">
        <v>18215</v>
      </c>
      <c r="S2832" s="57" t="s">
        <v>18216</v>
      </c>
      <c r="T2832" s="57" t="s">
        <v>18217</v>
      </c>
      <c r="U2832" s="57" t="s">
        <v>23847</v>
      </c>
      <c r="V2832" s="57" t="s">
        <v>23848</v>
      </c>
    </row>
    <row r="2833" ht="15" spans="1:22">
      <c r="A2833" s="52">
        <f t="shared" si="225"/>
        <v>46267</v>
      </c>
      <c r="B2833" t="str">
        <f t="shared" si="226"/>
        <v>AGENT17</v>
      </c>
      <c r="C2833" t="str">
        <f t="shared" si="227"/>
        <v>MARGASARI</v>
      </c>
      <c r="D2833" t="str">
        <f t="shared" si="228"/>
        <v>SWI06</v>
      </c>
      <c r="H2833" t="str">
        <f t="shared" si="229"/>
        <v>2026-09-02 09:36:51</v>
      </c>
      <c r="K2833" t="str" cm="1">
        <f t="array" ref="K2833:L2833">_xlfn.TEXTSPLIT(R2833," ")</f>
        <v>SWI06</v>
      </c>
      <c r="L2833" t="str">
        <v>MARGASARI</v>
      </c>
      <c r="P2833" s="57" t="s">
        <v>23849</v>
      </c>
      <c r="Q2833" s="57" t="s">
        <v>11249</v>
      </c>
      <c r="R2833" s="57" t="s">
        <v>18215</v>
      </c>
      <c r="S2833" s="57" t="s">
        <v>18216</v>
      </c>
      <c r="T2833" s="57" t="s">
        <v>18217</v>
      </c>
      <c r="U2833" s="57" t="s">
        <v>23850</v>
      </c>
      <c r="V2833" s="57" t="s">
        <v>23848</v>
      </c>
    </row>
    <row r="2834" ht="15" spans="1:22">
      <c r="A2834" s="52">
        <f t="shared" si="225"/>
        <v>46267</v>
      </c>
      <c r="B2834" t="str">
        <f t="shared" si="226"/>
        <v>AGENT18</v>
      </c>
      <c r="C2834" t="str">
        <f t="shared" si="227"/>
        <v>PREMBUN</v>
      </c>
      <c r="D2834" t="str">
        <f t="shared" si="228"/>
        <v>KBM03</v>
      </c>
      <c r="H2834" t="str">
        <f t="shared" si="229"/>
        <v>2026-09-02 09:35:57</v>
      </c>
      <c r="K2834" t="str" cm="1">
        <f t="array" ref="K2834:L2834">_xlfn.TEXTSPLIT(R2834," ")</f>
        <v>KBM03</v>
      </c>
      <c r="L2834" t="str">
        <v>PREMBUN</v>
      </c>
      <c r="P2834" s="57" t="s">
        <v>23851</v>
      </c>
      <c r="Q2834" s="57" t="s">
        <v>10385</v>
      </c>
      <c r="R2834" s="57" t="s">
        <v>17638</v>
      </c>
      <c r="S2834" s="57" t="s">
        <v>17639</v>
      </c>
      <c r="T2834" s="57" t="s">
        <v>17640</v>
      </c>
      <c r="U2834" s="57" t="s">
        <v>23852</v>
      </c>
      <c r="V2834" s="57" t="s">
        <v>23853</v>
      </c>
    </row>
    <row r="2835" ht="15" spans="1:22">
      <c r="A2835" s="52">
        <f t="shared" si="225"/>
        <v>46267</v>
      </c>
      <c r="B2835" t="str">
        <f t="shared" si="226"/>
        <v>AGENT08</v>
      </c>
      <c r="C2835" t="str">
        <f t="shared" si="227"/>
        <v>MUARA_ENIM</v>
      </c>
      <c r="D2835" t="str">
        <f t="shared" si="228"/>
        <v>MRN01</v>
      </c>
      <c r="H2835" t="str">
        <f t="shared" si="229"/>
        <v>2026-09-02 09:35:26</v>
      </c>
      <c r="K2835" t="str" cm="1">
        <f t="array" ref="K2835:L2835">_xlfn.TEXTSPLIT(R2835," ")</f>
        <v>MRN01</v>
      </c>
      <c r="L2835" t="str">
        <v>MUARA_ENIM</v>
      </c>
      <c r="P2835" s="57" t="s">
        <v>23854</v>
      </c>
      <c r="Q2835" s="57" t="s">
        <v>10398</v>
      </c>
      <c r="R2835" s="57" t="s">
        <v>14531</v>
      </c>
      <c r="S2835" s="57" t="s">
        <v>14532</v>
      </c>
      <c r="T2835" s="57" t="s">
        <v>14533</v>
      </c>
      <c r="U2835" s="57" t="s">
        <v>23855</v>
      </c>
      <c r="V2835" s="57" t="s">
        <v>23856</v>
      </c>
    </row>
    <row r="2836" ht="15" spans="1:22">
      <c r="A2836" s="52">
        <f t="shared" si="225"/>
        <v>46267</v>
      </c>
      <c r="B2836" t="str">
        <f t="shared" si="226"/>
        <v>AGENT27</v>
      </c>
      <c r="C2836" t="str">
        <f t="shared" si="227"/>
        <v>RANTAU_PULUNG</v>
      </c>
      <c r="D2836" t="str">
        <f t="shared" si="228"/>
        <v>SGT14</v>
      </c>
      <c r="H2836" t="str">
        <f t="shared" si="229"/>
        <v>2026-09-02 09:35:06</v>
      </c>
      <c r="K2836" t="str" cm="1">
        <f t="array" ref="K2836:L2836">_xlfn.TEXTSPLIT(R2836," ")</f>
        <v>SGT14</v>
      </c>
      <c r="L2836" t="str">
        <v>RANTAU_PULUNG</v>
      </c>
      <c r="P2836" s="57" t="s">
        <v>23857</v>
      </c>
      <c r="Q2836" s="57" t="s">
        <v>11862</v>
      </c>
      <c r="R2836" s="57" t="s">
        <v>14010</v>
      </c>
      <c r="S2836" s="57" t="s">
        <v>14011</v>
      </c>
      <c r="T2836" s="57" t="s">
        <v>14012</v>
      </c>
      <c r="U2836" s="57" t="s">
        <v>23858</v>
      </c>
      <c r="V2836" s="57" t="s">
        <v>23859</v>
      </c>
    </row>
    <row r="2837" ht="15" spans="1:22">
      <c r="A2837" s="52">
        <f t="shared" si="225"/>
        <v>46267</v>
      </c>
      <c r="B2837" t="str">
        <f t="shared" si="226"/>
        <v>AGENT19</v>
      </c>
      <c r="C2837" t="str">
        <f t="shared" si="227"/>
        <v>PAGAK_1</v>
      </c>
      <c r="D2837" t="str">
        <f t="shared" si="228"/>
        <v>KPJ13</v>
      </c>
      <c r="H2837" t="str">
        <f t="shared" si="229"/>
        <v>2026-09-02 09:35:06</v>
      </c>
      <c r="K2837" t="str" cm="1">
        <f t="array" ref="K2837:L2837">_xlfn.TEXTSPLIT(R2837," ")</f>
        <v>KPJ13</v>
      </c>
      <c r="L2837" t="str">
        <v>PAGAK_1</v>
      </c>
      <c r="P2837" s="57" t="s">
        <v>23857</v>
      </c>
      <c r="Q2837" s="57" t="s">
        <v>10181</v>
      </c>
      <c r="R2837" s="57" t="s">
        <v>23860</v>
      </c>
      <c r="S2837" s="57" t="s">
        <v>23861</v>
      </c>
      <c r="T2837" s="57" t="s">
        <v>22901</v>
      </c>
      <c r="U2837" s="57" t="s">
        <v>23862</v>
      </c>
      <c r="V2837" s="57" t="s">
        <v>23863</v>
      </c>
    </row>
    <row r="2838" ht="15" spans="1:22">
      <c r="A2838" s="52">
        <f t="shared" si="225"/>
        <v>46267</v>
      </c>
      <c r="B2838" t="str">
        <f t="shared" si="226"/>
        <v>AGENT19</v>
      </c>
      <c r="C2838" t="str">
        <f t="shared" si="227"/>
        <v>DAU_1</v>
      </c>
      <c r="D2838" t="str">
        <f t="shared" si="228"/>
        <v>BAT11</v>
      </c>
      <c r="H2838" t="str">
        <f t="shared" si="229"/>
        <v>2026-09-02 09:34:56</v>
      </c>
      <c r="K2838" t="str" cm="1">
        <f t="array" ref="K2838:L2838">_xlfn.TEXTSPLIT(R2838," ")</f>
        <v>BAT11</v>
      </c>
      <c r="L2838" t="str">
        <v>DAU_1</v>
      </c>
      <c r="P2838" s="57" t="s">
        <v>23864</v>
      </c>
      <c r="Q2838" s="57" t="s">
        <v>10181</v>
      </c>
      <c r="R2838" s="57" t="s">
        <v>11044</v>
      </c>
      <c r="S2838" s="57" t="s">
        <v>11045</v>
      </c>
      <c r="T2838" s="57" t="s">
        <v>11046</v>
      </c>
      <c r="U2838" s="57" t="s">
        <v>23865</v>
      </c>
      <c r="V2838" s="57" t="s">
        <v>11048</v>
      </c>
    </row>
    <row r="2839" ht="15" spans="1:22">
      <c r="A2839" s="52">
        <f t="shared" si="225"/>
        <v>46267</v>
      </c>
      <c r="B2839" t="str">
        <f t="shared" si="226"/>
        <v>AGENT18</v>
      </c>
      <c r="C2839" t="str">
        <f t="shared" si="227"/>
        <v>KARANGMOJO</v>
      </c>
      <c r="D2839" t="str">
        <f t="shared" si="228"/>
        <v>WNO03</v>
      </c>
      <c r="H2839" t="str">
        <f t="shared" si="229"/>
        <v>2026-09-02 09:34:33</v>
      </c>
      <c r="K2839" t="str" cm="1">
        <f t="array" ref="K2839:L2839">_xlfn.TEXTSPLIT(R2839," ")</f>
        <v>WNO03</v>
      </c>
      <c r="L2839" t="str">
        <v>KARANGMOJO</v>
      </c>
      <c r="P2839" s="57" t="s">
        <v>23866</v>
      </c>
      <c r="Q2839" s="57" t="s">
        <v>10385</v>
      </c>
      <c r="R2839" s="57" t="s">
        <v>14602</v>
      </c>
      <c r="S2839" s="57" t="s">
        <v>14603</v>
      </c>
      <c r="T2839" s="57" t="s">
        <v>14604</v>
      </c>
      <c r="U2839" s="57" t="s">
        <v>23867</v>
      </c>
      <c r="V2839" s="57" t="s">
        <v>23868</v>
      </c>
    </row>
    <row r="2840" ht="15" spans="1:22">
      <c r="A2840" s="52">
        <f t="shared" si="225"/>
        <v>46267</v>
      </c>
      <c r="B2840" t="str">
        <f t="shared" si="226"/>
        <v>AGENT08</v>
      </c>
      <c r="C2840" t="str">
        <f t="shared" si="227"/>
        <v>BELINYU</v>
      </c>
      <c r="D2840" t="str">
        <f t="shared" si="228"/>
        <v>SAI02</v>
      </c>
      <c r="H2840" t="str">
        <f t="shared" si="229"/>
        <v>2026-09-02 09:34:18</v>
      </c>
      <c r="K2840" t="str" cm="1">
        <f t="array" ref="K2840:L2840">_xlfn.TEXTSPLIT(R2840," ")</f>
        <v>SAI02</v>
      </c>
      <c r="L2840" t="str">
        <v>BELINYU</v>
      </c>
      <c r="P2840" s="57" t="s">
        <v>23869</v>
      </c>
      <c r="Q2840" s="57" t="s">
        <v>10398</v>
      </c>
      <c r="R2840" s="57" t="s">
        <v>15562</v>
      </c>
      <c r="S2840" s="57" t="s">
        <v>15563</v>
      </c>
      <c r="T2840" s="57" t="s">
        <v>15564</v>
      </c>
      <c r="U2840" s="57" t="s">
        <v>23870</v>
      </c>
      <c r="V2840" s="57"/>
    </row>
    <row r="2841" ht="15" spans="1:22">
      <c r="A2841" s="52">
        <f t="shared" si="225"/>
        <v>46267</v>
      </c>
      <c r="B2841" t="str">
        <f t="shared" si="226"/>
        <v>AGENT19</v>
      </c>
      <c r="C2841" t="str">
        <f t="shared" si="227"/>
        <v>AROSBAYA_1</v>
      </c>
      <c r="D2841" t="str">
        <f t="shared" si="228"/>
        <v>BWX09</v>
      </c>
      <c r="H2841" t="str">
        <f t="shared" si="229"/>
        <v>2026-09-02 09:34:17</v>
      </c>
      <c r="K2841" t="str" cm="1">
        <f t="array" ref="K2841:L2841">_xlfn.TEXTSPLIT(R2841," ")</f>
        <v>BWX09</v>
      </c>
      <c r="L2841" t="str">
        <v>AROSBAYA_1</v>
      </c>
      <c r="P2841" s="57" t="s">
        <v>23871</v>
      </c>
      <c r="Q2841" s="57" t="s">
        <v>10181</v>
      </c>
      <c r="R2841" s="57" t="s">
        <v>13043</v>
      </c>
      <c r="S2841" s="57" t="s">
        <v>13044</v>
      </c>
      <c r="T2841" s="57" t="s">
        <v>13045</v>
      </c>
      <c r="U2841" s="57" t="s">
        <v>23872</v>
      </c>
      <c r="V2841" s="57"/>
    </row>
    <row r="2842" ht="15" spans="1:22">
      <c r="A2842" s="52">
        <f t="shared" si="225"/>
        <v>46267</v>
      </c>
      <c r="B2842" t="str">
        <f t="shared" si="226"/>
        <v>AGENT26</v>
      </c>
      <c r="C2842" t="str">
        <f t="shared" si="227"/>
        <v>NANGA_TAMAN</v>
      </c>
      <c r="D2842" t="str">
        <f t="shared" si="228"/>
        <v>SKH03</v>
      </c>
      <c r="H2842" t="str">
        <f t="shared" si="229"/>
        <v>2026-09-02 09:34:15</v>
      </c>
      <c r="K2842" t="str" cm="1">
        <f t="array" ref="K2842:L2842">_xlfn.TEXTSPLIT(R2842," ")</f>
        <v>SKH03</v>
      </c>
      <c r="L2842" t="str">
        <v>NANGA_TAMAN</v>
      </c>
      <c r="P2842" s="57" t="s">
        <v>23873</v>
      </c>
      <c r="Q2842" s="57" t="s">
        <v>10307</v>
      </c>
      <c r="R2842" s="57" t="s">
        <v>14104</v>
      </c>
      <c r="S2842" s="57" t="s">
        <v>14105</v>
      </c>
      <c r="T2842" s="57" t="s">
        <v>14106</v>
      </c>
      <c r="U2842" s="57" t="s">
        <v>23874</v>
      </c>
      <c r="V2842" s="57" t="s">
        <v>23875</v>
      </c>
    </row>
    <row r="2843" ht="15" spans="1:22">
      <c r="A2843" s="52">
        <f t="shared" si="225"/>
        <v>46267</v>
      </c>
      <c r="B2843" t="str">
        <f t="shared" si="226"/>
        <v>AGENT19</v>
      </c>
      <c r="C2843" t="str">
        <f t="shared" si="227"/>
        <v>SEDATI</v>
      </c>
      <c r="D2843" t="str">
        <f t="shared" si="228"/>
        <v>SDA20</v>
      </c>
      <c r="H2843" t="str">
        <f t="shared" si="229"/>
        <v>2026-09-02 09:34:11</v>
      </c>
      <c r="K2843" t="str" cm="1">
        <f t="array" ref="K2843:L2843">_xlfn.TEXTSPLIT(R2843," ")</f>
        <v>SDA20</v>
      </c>
      <c r="L2843" t="str">
        <v>SEDATI</v>
      </c>
      <c r="P2843" s="57" t="s">
        <v>23876</v>
      </c>
      <c r="Q2843" s="57" t="s">
        <v>10181</v>
      </c>
      <c r="R2843" s="57" t="s">
        <v>14537</v>
      </c>
      <c r="S2843" s="57" t="s">
        <v>14538</v>
      </c>
      <c r="T2843" s="57" t="s">
        <v>14477</v>
      </c>
      <c r="U2843" s="57" t="s">
        <v>23877</v>
      </c>
      <c r="V2843" s="57" t="s">
        <v>23878</v>
      </c>
    </row>
    <row r="2844" ht="15" spans="1:22">
      <c r="A2844" s="52">
        <f t="shared" si="225"/>
        <v>46267</v>
      </c>
      <c r="B2844" t="str">
        <f t="shared" si="226"/>
        <v>AGENT04</v>
      </c>
      <c r="C2844" t="str">
        <f t="shared" si="227"/>
        <v>RENGAT</v>
      </c>
      <c r="D2844" t="str">
        <f t="shared" si="228"/>
        <v>RGT01</v>
      </c>
      <c r="H2844" t="str">
        <f t="shared" si="229"/>
        <v>2026-09-02 09:34:02</v>
      </c>
      <c r="K2844" t="str" cm="1">
        <f t="array" ref="K2844:L2844">_xlfn.TEXTSPLIT(R2844," ")</f>
        <v>RGT01</v>
      </c>
      <c r="L2844" t="str">
        <v>RENGAT</v>
      </c>
      <c r="P2844" s="57" t="s">
        <v>23879</v>
      </c>
      <c r="Q2844" s="57" t="s">
        <v>10193</v>
      </c>
      <c r="R2844" s="57" t="s">
        <v>14585</v>
      </c>
      <c r="S2844" s="57" t="s">
        <v>14586</v>
      </c>
      <c r="T2844" s="57" t="s">
        <v>14587</v>
      </c>
      <c r="U2844" s="57" t="s">
        <v>23880</v>
      </c>
      <c r="V2844" s="57"/>
    </row>
    <row r="2845" ht="15" spans="1:22">
      <c r="A2845" s="52">
        <f t="shared" si="225"/>
        <v>46267</v>
      </c>
      <c r="B2845" t="str">
        <f t="shared" si="226"/>
        <v>AGENT19</v>
      </c>
      <c r="C2845" t="str">
        <f t="shared" si="227"/>
        <v>ARJOSARI_2</v>
      </c>
      <c r="D2845" t="str">
        <f t="shared" si="228"/>
        <v>PCI06</v>
      </c>
      <c r="H2845" t="str">
        <f t="shared" si="229"/>
        <v>2026-09-02 09:33:53</v>
      </c>
      <c r="K2845" t="str" cm="1">
        <f t="array" ref="K2845:L2845">_xlfn.TEXTSPLIT(R2845," ")</f>
        <v>PCI06</v>
      </c>
      <c r="L2845" t="str">
        <v>ARJOSARI_2</v>
      </c>
      <c r="P2845" s="57" t="s">
        <v>23881</v>
      </c>
      <c r="Q2845" s="57" t="s">
        <v>10181</v>
      </c>
      <c r="R2845" s="57" t="s">
        <v>18221</v>
      </c>
      <c r="S2845" s="57" t="s">
        <v>18222</v>
      </c>
      <c r="T2845" s="57" t="s">
        <v>18223</v>
      </c>
      <c r="U2845" s="57" t="s">
        <v>23882</v>
      </c>
      <c r="V2845" s="57" t="s">
        <v>23883</v>
      </c>
    </row>
    <row r="2846" ht="15" spans="1:22">
      <c r="A2846" s="52">
        <f t="shared" si="225"/>
        <v>46267</v>
      </c>
      <c r="B2846" t="str">
        <f t="shared" si="226"/>
        <v>AGENT19</v>
      </c>
      <c r="C2846" t="str">
        <f t="shared" si="227"/>
        <v>BUMIAJI_1</v>
      </c>
      <c r="D2846" t="str">
        <f t="shared" si="228"/>
        <v>BAT06</v>
      </c>
      <c r="H2846" t="str">
        <f t="shared" si="229"/>
        <v>2026-09-02 09:33:18</v>
      </c>
      <c r="K2846" t="str" cm="1">
        <f t="array" ref="K2846:L2846">_xlfn.TEXTSPLIT(R2846," ")</f>
        <v>BAT06</v>
      </c>
      <c r="L2846" t="str">
        <v>BUMIAJI_1</v>
      </c>
      <c r="P2846" s="57" t="s">
        <v>23884</v>
      </c>
      <c r="Q2846" s="57" t="s">
        <v>10181</v>
      </c>
      <c r="R2846" s="57" t="s">
        <v>11064</v>
      </c>
      <c r="S2846" s="57" t="s">
        <v>11065</v>
      </c>
      <c r="T2846" s="57" t="s">
        <v>11066</v>
      </c>
      <c r="U2846" s="57" t="s">
        <v>23885</v>
      </c>
      <c r="V2846" s="57" t="s">
        <v>11048</v>
      </c>
    </row>
    <row r="2847" ht="15" spans="1:22">
      <c r="A2847" s="52">
        <f t="shared" si="225"/>
        <v>46267</v>
      </c>
      <c r="B2847" t="str">
        <f t="shared" si="226"/>
        <v>AGENT26</v>
      </c>
      <c r="C2847" t="str">
        <f t="shared" si="227"/>
        <v>PINYUH_KOTA</v>
      </c>
      <c r="D2847" t="str">
        <f t="shared" si="228"/>
        <v>MMW08</v>
      </c>
      <c r="H2847" t="str">
        <f t="shared" si="229"/>
        <v>2026-09-02 09:32:32</v>
      </c>
      <c r="K2847" t="str" cm="1">
        <f t="array" ref="K2847:L2847">_xlfn.TEXTSPLIT(R2847," ")</f>
        <v>MMW08</v>
      </c>
      <c r="L2847" t="str">
        <v>PINYUH_KOTA</v>
      </c>
      <c r="P2847" s="57" t="s">
        <v>23886</v>
      </c>
      <c r="Q2847" s="57" t="s">
        <v>10307</v>
      </c>
      <c r="R2847" s="57" t="s">
        <v>19610</v>
      </c>
      <c r="S2847" s="57" t="s">
        <v>19611</v>
      </c>
      <c r="T2847" s="57" t="s">
        <v>19612</v>
      </c>
      <c r="U2847" s="57" t="s">
        <v>23887</v>
      </c>
      <c r="V2847" s="57" t="s">
        <v>7094</v>
      </c>
    </row>
    <row r="2848" ht="15" spans="1:22">
      <c r="A2848" s="52">
        <f t="shared" si="225"/>
        <v>46267</v>
      </c>
      <c r="B2848" t="str">
        <f t="shared" si="226"/>
        <v>AGENT10</v>
      </c>
      <c r="C2848" t="str">
        <f t="shared" si="227"/>
        <v>SUMBER_JAYA</v>
      </c>
      <c r="D2848" t="str">
        <f t="shared" si="228"/>
        <v>LWA07</v>
      </c>
      <c r="H2848" t="str">
        <f t="shared" si="229"/>
        <v>2026-09-02 09:32:20</v>
      </c>
      <c r="K2848" t="str" cm="1">
        <f t="array" ref="K2848:L2848">_xlfn.TEXTSPLIT(R2848," ")</f>
        <v>LWA07</v>
      </c>
      <c r="L2848" t="str">
        <v>SUMBER_JAYA</v>
      </c>
      <c r="P2848" s="57" t="s">
        <v>23888</v>
      </c>
      <c r="Q2848" s="57" t="s">
        <v>11054</v>
      </c>
      <c r="R2848" s="57" t="s">
        <v>14715</v>
      </c>
      <c r="S2848" s="57" t="s">
        <v>14716</v>
      </c>
      <c r="T2848" s="57" t="s">
        <v>14717</v>
      </c>
      <c r="U2848" s="57" t="s">
        <v>23889</v>
      </c>
      <c r="V2848" s="57"/>
    </row>
    <row r="2849" ht="15" spans="1:22">
      <c r="A2849" s="52">
        <f t="shared" si="225"/>
        <v>46267</v>
      </c>
      <c r="B2849" t="str">
        <f t="shared" si="226"/>
        <v>AGENT17</v>
      </c>
      <c r="C2849" t="str">
        <f t="shared" si="227"/>
        <v>PEJAWARAN</v>
      </c>
      <c r="D2849" t="str">
        <f t="shared" si="228"/>
        <v>BJN16</v>
      </c>
      <c r="H2849" t="str">
        <f t="shared" si="229"/>
        <v>2026-09-02 09:32:13</v>
      </c>
      <c r="K2849" t="str" cm="1">
        <f t="array" ref="K2849:L2849">_xlfn.TEXTSPLIT(R2849," ")</f>
        <v>BJN16</v>
      </c>
      <c r="L2849" t="str">
        <v>PEJAWARAN</v>
      </c>
      <c r="P2849" s="57" t="s">
        <v>23890</v>
      </c>
      <c r="Q2849" s="57" t="s">
        <v>11249</v>
      </c>
      <c r="R2849" s="57" t="s">
        <v>13016</v>
      </c>
      <c r="S2849" s="57" t="s">
        <v>13017</v>
      </c>
      <c r="T2849" s="57" t="s">
        <v>13018</v>
      </c>
      <c r="U2849" s="57" t="s">
        <v>23891</v>
      </c>
      <c r="V2849" s="57"/>
    </row>
    <row r="2850" ht="15" spans="1:22">
      <c r="A2850" s="52">
        <f t="shared" si="225"/>
        <v>46267</v>
      </c>
      <c r="B2850" t="str">
        <f t="shared" si="226"/>
        <v>AGENT01</v>
      </c>
      <c r="C2850" t="str">
        <f t="shared" si="227"/>
        <v>SABANG</v>
      </c>
      <c r="D2850" t="str">
        <f t="shared" si="228"/>
        <v>SAB01</v>
      </c>
      <c r="H2850" t="str">
        <f t="shared" si="229"/>
        <v>2026-09-02 09:31:53</v>
      </c>
      <c r="K2850" t="str" cm="1">
        <f t="array" ref="K2850:L2850">_xlfn.TEXTSPLIT(R2850," ")</f>
        <v>SAB01</v>
      </c>
      <c r="L2850" t="str">
        <v>SABANG</v>
      </c>
      <c r="P2850" s="57" t="s">
        <v>23892</v>
      </c>
      <c r="Q2850" s="57" t="s">
        <v>10486</v>
      </c>
      <c r="R2850" s="57" t="s">
        <v>23893</v>
      </c>
      <c r="S2850" s="57" t="s">
        <v>23894</v>
      </c>
      <c r="T2850" s="57" t="s">
        <v>23895</v>
      </c>
      <c r="U2850" s="57" t="s">
        <v>23896</v>
      </c>
      <c r="V2850" s="57" t="s">
        <v>23897</v>
      </c>
    </row>
    <row r="2851" ht="15" spans="1:22">
      <c r="A2851" s="52">
        <f t="shared" si="225"/>
        <v>46267</v>
      </c>
      <c r="B2851" t="str">
        <f t="shared" si="226"/>
        <v>AGENT19</v>
      </c>
      <c r="C2851" t="str">
        <f t="shared" si="227"/>
        <v>PACITAN</v>
      </c>
      <c r="D2851" t="str">
        <f t="shared" si="228"/>
        <v>PCI01</v>
      </c>
      <c r="H2851" t="str">
        <f t="shared" si="229"/>
        <v>2026-09-02 09:30:35</v>
      </c>
      <c r="K2851" t="str" cm="1">
        <f t="array" ref="K2851:L2851">_xlfn.TEXTSPLIT(R2851," ")</f>
        <v>PCI01</v>
      </c>
      <c r="L2851" t="str">
        <v>PACITAN</v>
      </c>
      <c r="P2851" s="57" t="s">
        <v>23898</v>
      </c>
      <c r="Q2851" s="57" t="s">
        <v>10181</v>
      </c>
      <c r="R2851" s="57" t="s">
        <v>10761</v>
      </c>
      <c r="S2851" s="57" t="s">
        <v>10762</v>
      </c>
      <c r="T2851" s="57" t="s">
        <v>10763</v>
      </c>
      <c r="U2851" s="57" t="s">
        <v>23899</v>
      </c>
      <c r="V2851" s="57" t="s">
        <v>23900</v>
      </c>
    </row>
    <row r="2852" ht="15" spans="1:22">
      <c r="A2852" s="52">
        <f t="shared" si="225"/>
        <v>46267</v>
      </c>
      <c r="B2852" t="str">
        <f t="shared" si="226"/>
        <v>AGENT16</v>
      </c>
      <c r="C2852" t="str">
        <f t="shared" si="227"/>
        <v>BJA04A</v>
      </c>
      <c r="D2852" t="str">
        <f t="shared" si="228"/>
        <v>BJA04A</v>
      </c>
      <c r="H2852" t="str">
        <f t="shared" si="229"/>
        <v>2026-09-02 09:30:23</v>
      </c>
      <c r="K2852" t="str" cm="1">
        <f t="array" ref="K2852:L2852">_xlfn.TEXTSPLIT(R2852," ")</f>
        <v>BJA04A</v>
      </c>
      <c r="L2852" t="str">
        <v>BJA04A</v>
      </c>
      <c r="P2852" s="57" t="s">
        <v>23901</v>
      </c>
      <c r="Q2852" s="57" t="s">
        <v>10199</v>
      </c>
      <c r="R2852" s="57" t="s">
        <v>12104</v>
      </c>
      <c r="S2852" s="57" t="s">
        <v>12105</v>
      </c>
      <c r="T2852" s="57" t="s">
        <v>12106</v>
      </c>
      <c r="U2852" s="57" t="s">
        <v>23902</v>
      </c>
      <c r="V2852" s="57" t="s">
        <v>23903</v>
      </c>
    </row>
    <row r="2853" ht="15" spans="1:22">
      <c r="A2853" s="52">
        <f t="shared" si="225"/>
        <v>46267</v>
      </c>
      <c r="B2853" t="str">
        <f t="shared" si="226"/>
        <v>AGENT22</v>
      </c>
      <c r="C2853" t="str">
        <f t="shared" si="227"/>
        <v>TIKALA</v>
      </c>
      <c r="D2853" t="str">
        <f t="shared" si="228"/>
        <v>RTP02</v>
      </c>
      <c r="H2853" t="str">
        <f t="shared" si="229"/>
        <v>2026-09-02 09:30:23</v>
      </c>
      <c r="K2853" t="str" cm="1">
        <f t="array" ref="K2853:L2853">_xlfn.TEXTSPLIT(R2853," ")</f>
        <v>RTP02</v>
      </c>
      <c r="L2853" t="str">
        <v>TIKALA</v>
      </c>
      <c r="P2853" s="57" t="s">
        <v>23901</v>
      </c>
      <c r="Q2853" s="57" t="s">
        <v>11133</v>
      </c>
      <c r="R2853" s="57" t="s">
        <v>14636</v>
      </c>
      <c r="S2853" s="57" t="s">
        <v>14637</v>
      </c>
      <c r="T2853" s="57" t="s">
        <v>14638</v>
      </c>
      <c r="U2853" s="57" t="s">
        <v>23904</v>
      </c>
      <c r="V2853" s="57"/>
    </row>
    <row r="2854" ht="15" spans="1:22">
      <c r="A2854" s="52">
        <f t="shared" si="225"/>
        <v>46267</v>
      </c>
      <c r="B2854" t="str">
        <f t="shared" si="226"/>
        <v>AGENT19</v>
      </c>
      <c r="C2854" t="str">
        <f t="shared" si="227"/>
        <v>SEDATI_1</v>
      </c>
      <c r="D2854" t="str">
        <f t="shared" si="228"/>
        <v>SDA42</v>
      </c>
      <c r="H2854" t="str">
        <f t="shared" si="229"/>
        <v>2026-09-02 09:30:22</v>
      </c>
      <c r="K2854" t="str" cm="1">
        <f t="array" ref="K2854:L2854">_xlfn.TEXTSPLIT(R2854," ")</f>
        <v>SDA42</v>
      </c>
      <c r="L2854" t="str">
        <v>SEDATI_1</v>
      </c>
      <c r="P2854" s="57" t="s">
        <v>23905</v>
      </c>
      <c r="Q2854" s="57" t="s">
        <v>10181</v>
      </c>
      <c r="R2854" s="57" t="s">
        <v>14475</v>
      </c>
      <c r="S2854" s="57" t="s">
        <v>14476</v>
      </c>
      <c r="T2854" s="57" t="s">
        <v>14477</v>
      </c>
      <c r="U2854" s="57" t="s">
        <v>23906</v>
      </c>
      <c r="V2854" s="57" t="s">
        <v>23878</v>
      </c>
    </row>
    <row r="2855" ht="15" spans="1:22">
      <c r="A2855" s="52">
        <f t="shared" si="225"/>
        <v>46267</v>
      </c>
      <c r="B2855" t="str">
        <f t="shared" si="226"/>
        <v>AGENT26</v>
      </c>
      <c r="C2855" t="str">
        <f t="shared" si="227"/>
        <v>BAGAK_SAHWA01</v>
      </c>
      <c r="D2855" t="str">
        <f t="shared" si="228"/>
        <v>SKW05B</v>
      </c>
      <c r="H2855" t="str">
        <f t="shared" si="229"/>
        <v>2026-09-02 09:29:36</v>
      </c>
      <c r="K2855" t="str" cm="1">
        <f t="array" ref="K2855:L2855">_xlfn.TEXTSPLIT(R2855," ")</f>
        <v>SKW05B</v>
      </c>
      <c r="L2855" t="str">
        <v>BAGAK_SAHWA01</v>
      </c>
      <c r="P2855" s="57" t="s">
        <v>23907</v>
      </c>
      <c r="Q2855" s="57" t="s">
        <v>10307</v>
      </c>
      <c r="R2855" s="57" t="s">
        <v>16295</v>
      </c>
      <c r="S2855" s="57" t="s">
        <v>16296</v>
      </c>
      <c r="T2855" s="57" t="s">
        <v>16297</v>
      </c>
      <c r="U2855" s="57" t="s">
        <v>23908</v>
      </c>
      <c r="V2855" s="57" t="s">
        <v>23909</v>
      </c>
    </row>
    <row r="2856" ht="15" spans="1:22">
      <c r="A2856" s="52">
        <f t="shared" si="225"/>
        <v>46267</v>
      </c>
      <c r="B2856" t="str">
        <f t="shared" si="226"/>
        <v>AGENT02</v>
      </c>
      <c r="C2856" t="str">
        <f t="shared" si="227"/>
        <v>PERCUT_SEI_TUAN_1</v>
      </c>
      <c r="D2856" t="str">
        <f t="shared" si="228"/>
        <v>MES12C</v>
      </c>
      <c r="H2856" t="str">
        <f t="shared" si="229"/>
        <v>2026-09-02 09:29:12</v>
      </c>
      <c r="K2856" t="str" cm="1">
        <f t="array" ref="K2856:L2856">_xlfn.TEXTSPLIT(R2856," ")</f>
        <v>MES12C</v>
      </c>
      <c r="L2856" t="str">
        <v>PERCUT_SEI_TUAN_1</v>
      </c>
      <c r="P2856" s="57" t="s">
        <v>23910</v>
      </c>
      <c r="Q2856" s="57" t="s">
        <v>10443</v>
      </c>
      <c r="R2856" s="57" t="s">
        <v>15441</v>
      </c>
      <c r="S2856" s="57" t="s">
        <v>15442</v>
      </c>
      <c r="T2856" s="57" t="s">
        <v>15443</v>
      </c>
      <c r="U2856" s="57" t="s">
        <v>23911</v>
      </c>
      <c r="V2856" s="57" t="s">
        <v>23912</v>
      </c>
    </row>
    <row r="2857" ht="15" spans="1:22">
      <c r="A2857" s="52">
        <f t="shared" si="225"/>
        <v>46267</v>
      </c>
      <c r="B2857" t="str">
        <f t="shared" si="226"/>
        <v>AGENT25</v>
      </c>
      <c r="C2857" t="str">
        <f t="shared" si="227"/>
        <v>SUKAMARA_01</v>
      </c>
      <c r="D2857" t="str">
        <f t="shared" si="228"/>
        <v>SKM02</v>
      </c>
      <c r="H2857" t="str">
        <f t="shared" si="229"/>
        <v>2026-09-02 09:29:10</v>
      </c>
      <c r="K2857" t="str" cm="1">
        <f t="array" ref="K2857:L2857">_xlfn.TEXTSPLIT(R2857," ")</f>
        <v>SKM02</v>
      </c>
      <c r="L2857" t="str">
        <v>SUKAMARA_01</v>
      </c>
      <c r="P2857" s="57" t="s">
        <v>23913</v>
      </c>
      <c r="Q2857" s="57" t="s">
        <v>10270</v>
      </c>
      <c r="R2857" s="57" t="s">
        <v>14684</v>
      </c>
      <c r="S2857" s="57" t="s">
        <v>14685</v>
      </c>
      <c r="T2857" s="57" t="s">
        <v>14686</v>
      </c>
      <c r="U2857" s="57" t="s">
        <v>23914</v>
      </c>
      <c r="V2857" s="57" t="s">
        <v>23915</v>
      </c>
    </row>
    <row r="2858" ht="15" spans="1:22">
      <c r="A2858" s="52">
        <f t="shared" si="225"/>
        <v>46267</v>
      </c>
      <c r="B2858" t="str">
        <f t="shared" si="226"/>
        <v>AGENT16</v>
      </c>
      <c r="C2858" t="str">
        <f t="shared" si="227"/>
        <v>SBG27A</v>
      </c>
      <c r="D2858" t="str">
        <f t="shared" si="228"/>
        <v>SBG27A</v>
      </c>
      <c r="H2858" t="str">
        <f t="shared" si="229"/>
        <v>2026-09-02 09:28:54</v>
      </c>
      <c r="K2858" t="str" cm="1">
        <f t="array" ref="K2858:L2858">_xlfn.TEXTSPLIT(R2858," ")</f>
        <v>SBG27A</v>
      </c>
      <c r="L2858" t="str">
        <v>SBG27A</v>
      </c>
      <c r="P2858" s="57" t="s">
        <v>23916</v>
      </c>
      <c r="Q2858" s="57" t="s">
        <v>10199</v>
      </c>
      <c r="R2858" s="57" t="s">
        <v>10821</v>
      </c>
      <c r="S2858" s="57" t="s">
        <v>10822</v>
      </c>
      <c r="T2858" s="57" t="s">
        <v>10823</v>
      </c>
      <c r="U2858" s="57" t="s">
        <v>23917</v>
      </c>
      <c r="V2858" s="57"/>
    </row>
    <row r="2859" ht="15" spans="1:22">
      <c r="A2859" s="52">
        <f t="shared" si="225"/>
        <v>46267</v>
      </c>
      <c r="B2859" t="str">
        <f t="shared" si="226"/>
        <v>AGENT26</v>
      </c>
      <c r="C2859" t="str">
        <f t="shared" si="227"/>
        <v>SUNGAI_AYAK</v>
      </c>
      <c r="D2859" t="str">
        <f t="shared" si="228"/>
        <v>SKH04</v>
      </c>
      <c r="H2859" t="str">
        <f t="shared" si="229"/>
        <v>2026-09-02 09:28:47</v>
      </c>
      <c r="K2859" t="str" cm="1">
        <f t="array" ref="K2859:L2859">_xlfn.TEXTSPLIT(R2859," ")</f>
        <v>SKH04</v>
      </c>
      <c r="L2859" t="str">
        <v>SUNGAI_AYAK</v>
      </c>
      <c r="P2859" s="57" t="s">
        <v>23918</v>
      </c>
      <c r="Q2859" s="57" t="s">
        <v>10307</v>
      </c>
      <c r="R2859" s="57" t="s">
        <v>12519</v>
      </c>
      <c r="S2859" s="57" t="s">
        <v>12520</v>
      </c>
      <c r="T2859" s="57" t="s">
        <v>12521</v>
      </c>
      <c r="U2859" s="57" t="s">
        <v>23919</v>
      </c>
      <c r="V2859" s="57" t="s">
        <v>12523</v>
      </c>
    </row>
    <row r="2860" ht="15" spans="1:22">
      <c r="A2860" s="52">
        <f t="shared" si="225"/>
        <v>46267</v>
      </c>
      <c r="B2860" t="str">
        <f t="shared" si="226"/>
        <v>AGENT08</v>
      </c>
      <c r="C2860" t="str">
        <f t="shared" si="227"/>
        <v>RANAU</v>
      </c>
      <c r="D2860" t="str">
        <f t="shared" si="228"/>
        <v>MUA02</v>
      </c>
      <c r="H2860" t="str">
        <f t="shared" si="229"/>
        <v>2026-09-02 09:28:39</v>
      </c>
      <c r="K2860" t="str" cm="1">
        <f t="array" ref="K2860:L2860">_xlfn.TEXTSPLIT(R2860," ")</f>
        <v>MUA02</v>
      </c>
      <c r="L2860" t="str">
        <v>RANAU</v>
      </c>
      <c r="P2860" s="57" t="s">
        <v>23920</v>
      </c>
      <c r="Q2860" s="57" t="s">
        <v>10398</v>
      </c>
      <c r="R2860" s="57" t="s">
        <v>13783</v>
      </c>
      <c r="S2860" s="57" t="s">
        <v>13784</v>
      </c>
      <c r="T2860" s="57" t="s">
        <v>13785</v>
      </c>
      <c r="U2860" s="57" t="s">
        <v>23921</v>
      </c>
      <c r="V2860" s="57"/>
    </row>
    <row r="2861" ht="15" spans="1:22">
      <c r="A2861" s="52">
        <f t="shared" si="225"/>
        <v>46267</v>
      </c>
      <c r="B2861" t="str">
        <f t="shared" si="226"/>
        <v>AGENT17</v>
      </c>
      <c r="C2861" t="str">
        <f t="shared" si="227"/>
        <v>PENAWANGAN</v>
      </c>
      <c r="D2861" t="str">
        <f t="shared" si="228"/>
        <v>PDD12</v>
      </c>
      <c r="H2861" t="str">
        <f t="shared" si="229"/>
        <v>2026-09-02 09:28:18</v>
      </c>
      <c r="K2861" t="str" cm="1">
        <f t="array" ref="K2861:L2861">_xlfn.TEXTSPLIT(R2861," ")</f>
        <v>PDD12</v>
      </c>
      <c r="L2861" t="str">
        <v>PENAWANGAN</v>
      </c>
      <c r="P2861" s="57" t="s">
        <v>23922</v>
      </c>
      <c r="Q2861" s="57" t="s">
        <v>11249</v>
      </c>
      <c r="R2861" s="57" t="s">
        <v>16196</v>
      </c>
      <c r="S2861" s="57" t="s">
        <v>16197</v>
      </c>
      <c r="T2861" s="57" t="s">
        <v>16198</v>
      </c>
      <c r="U2861" s="57" t="s">
        <v>23923</v>
      </c>
      <c r="V2861" s="57"/>
    </row>
    <row r="2862" ht="15" spans="1:22">
      <c r="A2862" s="52">
        <f t="shared" si="225"/>
        <v>46267</v>
      </c>
      <c r="B2862" t="str">
        <f t="shared" si="226"/>
        <v>AGENT27</v>
      </c>
      <c r="C2862" t="str">
        <f t="shared" si="227"/>
        <v>JELARAI_SELOR</v>
      </c>
      <c r="D2862" t="str">
        <f t="shared" si="228"/>
        <v>TZO03</v>
      </c>
      <c r="H2862" t="str">
        <f t="shared" si="229"/>
        <v>2026-09-02 09:27:54</v>
      </c>
      <c r="K2862" t="str" cm="1">
        <f t="array" ref="K2862:L2862">_xlfn.TEXTSPLIT(R2862," ")</f>
        <v>TZO03</v>
      </c>
      <c r="L2862" t="str">
        <v>JELARAI_SELOR</v>
      </c>
      <c r="P2862" s="57" t="s">
        <v>23924</v>
      </c>
      <c r="Q2862" s="57" t="s">
        <v>11862</v>
      </c>
      <c r="R2862" s="57" t="s">
        <v>15196</v>
      </c>
      <c r="S2862" s="57" t="s">
        <v>15197</v>
      </c>
      <c r="T2862" s="57" t="s">
        <v>15198</v>
      </c>
      <c r="U2862" s="57" t="s">
        <v>23925</v>
      </c>
      <c r="V2862" s="57"/>
    </row>
    <row r="2863" ht="15" spans="1:22">
      <c r="A2863" s="52">
        <f t="shared" si="225"/>
        <v>46267</v>
      </c>
      <c r="B2863" t="str">
        <f t="shared" si="226"/>
        <v>AGENT01</v>
      </c>
      <c r="C2863" t="str">
        <f t="shared" si="227"/>
        <v>TANGSE</v>
      </c>
      <c r="D2863" t="str">
        <f t="shared" si="228"/>
        <v>SGL03</v>
      </c>
      <c r="H2863" t="str">
        <f t="shared" si="229"/>
        <v>2026-09-02 09:27:54</v>
      </c>
      <c r="K2863" t="str" cm="1">
        <f t="array" ref="K2863:L2863">_xlfn.TEXTSPLIT(R2863," ")</f>
        <v>SGL03</v>
      </c>
      <c r="L2863" t="str">
        <v>TANGSE</v>
      </c>
      <c r="P2863" s="57" t="s">
        <v>23924</v>
      </c>
      <c r="Q2863" s="57" t="s">
        <v>10486</v>
      </c>
      <c r="R2863" s="57" t="s">
        <v>12673</v>
      </c>
      <c r="S2863" s="57" t="s">
        <v>12674</v>
      </c>
      <c r="T2863" s="57" t="s">
        <v>12675</v>
      </c>
      <c r="U2863" s="57" t="s">
        <v>23926</v>
      </c>
      <c r="V2863" s="57" t="s">
        <v>23927</v>
      </c>
    </row>
    <row r="2864" ht="15" spans="1:22">
      <c r="A2864" s="52">
        <f t="shared" si="225"/>
        <v>46267</v>
      </c>
      <c r="B2864" t="str">
        <f t="shared" si="226"/>
        <v>AGENT23</v>
      </c>
      <c r="C2864" t="str">
        <f t="shared" si="227"/>
        <v>LOLAK</v>
      </c>
      <c r="D2864" t="str">
        <f t="shared" si="228"/>
        <v>LOL01</v>
      </c>
      <c r="H2864" t="str">
        <f t="shared" si="229"/>
        <v>2026-09-02 09:27:38</v>
      </c>
      <c r="K2864" t="str" cm="1">
        <f t="array" ref="K2864:L2864">_xlfn.TEXTSPLIT(R2864," ")</f>
        <v>LOL01</v>
      </c>
      <c r="L2864" t="str">
        <v>LOLAK</v>
      </c>
      <c r="P2864" s="57" t="s">
        <v>23928</v>
      </c>
      <c r="Q2864" s="57" t="s">
        <v>10259</v>
      </c>
      <c r="R2864" s="57" t="s">
        <v>20263</v>
      </c>
      <c r="S2864" s="57" t="s">
        <v>20264</v>
      </c>
      <c r="T2864" s="57" t="s">
        <v>8318</v>
      </c>
      <c r="U2864" s="57" t="s">
        <v>23929</v>
      </c>
      <c r="V2864" s="57" t="s">
        <v>23930</v>
      </c>
    </row>
    <row r="2865" ht="15" spans="1:22">
      <c r="A2865" s="52">
        <f t="shared" si="225"/>
        <v>46267</v>
      </c>
      <c r="B2865" t="str">
        <f t="shared" si="226"/>
        <v>AGENT17</v>
      </c>
      <c r="C2865" t="str">
        <f t="shared" si="227"/>
        <v>GUNTUR</v>
      </c>
      <c r="D2865" t="str">
        <f t="shared" si="228"/>
        <v>DMK12</v>
      </c>
      <c r="H2865" t="str">
        <f t="shared" si="229"/>
        <v>2026-09-02 09:27:31</v>
      </c>
      <c r="K2865" t="str" cm="1">
        <f t="array" ref="K2865:L2865">_xlfn.TEXTSPLIT(R2865," ")</f>
        <v>DMK12</v>
      </c>
      <c r="L2865" t="str">
        <v>GUNTUR</v>
      </c>
      <c r="P2865" s="57" t="s">
        <v>23931</v>
      </c>
      <c r="Q2865" s="57" t="s">
        <v>11249</v>
      </c>
      <c r="R2865" s="57" t="s">
        <v>13402</v>
      </c>
      <c r="S2865" s="57" t="s">
        <v>13403</v>
      </c>
      <c r="T2865" s="57" t="s">
        <v>13404</v>
      </c>
      <c r="U2865" s="57" t="s">
        <v>23932</v>
      </c>
      <c r="V2865" s="57"/>
    </row>
    <row r="2866" ht="15" spans="1:22">
      <c r="A2866" s="52">
        <f t="shared" si="225"/>
        <v>46267</v>
      </c>
      <c r="B2866" t="str">
        <f t="shared" si="226"/>
        <v>AGENT19</v>
      </c>
      <c r="C2866" t="str">
        <f t="shared" si="227"/>
        <v>WALIKUKUN</v>
      </c>
      <c r="D2866" t="str">
        <f t="shared" si="228"/>
        <v>NIW02</v>
      </c>
      <c r="H2866" t="str">
        <f t="shared" si="229"/>
        <v>2026-09-02 09:27:24</v>
      </c>
      <c r="K2866" t="str" cm="1">
        <f t="array" ref="K2866:L2866">_xlfn.TEXTSPLIT(R2866," ")</f>
        <v>NIW02</v>
      </c>
      <c r="L2866" t="str">
        <v>WALIKUKUN</v>
      </c>
      <c r="P2866" s="57" t="s">
        <v>23933</v>
      </c>
      <c r="Q2866" s="57" t="s">
        <v>10181</v>
      </c>
      <c r="R2866" s="57" t="s">
        <v>17495</v>
      </c>
      <c r="S2866" s="57" t="s">
        <v>17496</v>
      </c>
      <c r="T2866" s="57" t="s">
        <v>17497</v>
      </c>
      <c r="U2866" s="57" t="s">
        <v>23934</v>
      </c>
      <c r="V2866" s="57" t="s">
        <v>23935</v>
      </c>
    </row>
    <row r="2867" ht="15" spans="1:22">
      <c r="A2867" s="52">
        <f t="shared" si="225"/>
        <v>46267</v>
      </c>
      <c r="B2867" t="str">
        <f t="shared" si="226"/>
        <v>AGENT26</v>
      </c>
      <c r="C2867" t="str">
        <f t="shared" si="227"/>
        <v>BENUA_KAYONG07</v>
      </c>
      <c r="D2867" t="str">
        <f t="shared" si="228"/>
        <v>TTT03A</v>
      </c>
      <c r="H2867" t="str">
        <f t="shared" si="229"/>
        <v>2026-09-02 09:27:18</v>
      </c>
      <c r="K2867" t="str" cm="1">
        <f t="array" ref="K2867:L2867">_xlfn.TEXTSPLIT(R2867," ")</f>
        <v>TTT03A</v>
      </c>
      <c r="L2867" t="str">
        <v>BENUA_KAYONG07</v>
      </c>
      <c r="P2867" s="57" t="s">
        <v>23936</v>
      </c>
      <c r="Q2867" s="57" t="s">
        <v>10307</v>
      </c>
      <c r="R2867" s="57" t="s">
        <v>15328</v>
      </c>
      <c r="S2867" s="57" t="s">
        <v>15329</v>
      </c>
      <c r="T2867" s="57" t="s">
        <v>15330</v>
      </c>
      <c r="U2867" s="57" t="s">
        <v>23937</v>
      </c>
      <c r="V2867" s="57" t="s">
        <v>15332</v>
      </c>
    </row>
    <row r="2868" ht="15" spans="1:22">
      <c r="A2868" s="52">
        <f t="shared" si="225"/>
        <v>46267</v>
      </c>
      <c r="B2868" t="str">
        <f t="shared" si="226"/>
        <v>AGENT17</v>
      </c>
      <c r="C2868" t="str">
        <f t="shared" si="227"/>
        <v>PAGERUYUNG</v>
      </c>
      <c r="D2868" t="str">
        <f t="shared" si="228"/>
        <v>KNL11</v>
      </c>
      <c r="H2868" t="str">
        <f t="shared" si="229"/>
        <v>2026-09-02 09:27:18</v>
      </c>
      <c r="K2868" t="str" cm="1">
        <f t="array" ref="K2868:L2868">_xlfn.TEXTSPLIT(R2868," ")</f>
        <v>KNL11</v>
      </c>
      <c r="L2868" t="str">
        <v>PAGERUYUNG</v>
      </c>
      <c r="P2868" s="57" t="s">
        <v>23936</v>
      </c>
      <c r="Q2868" s="57" t="s">
        <v>11249</v>
      </c>
      <c r="R2868" s="57" t="s">
        <v>12331</v>
      </c>
      <c r="S2868" s="57" t="s">
        <v>12332</v>
      </c>
      <c r="T2868" s="57" t="s">
        <v>12333</v>
      </c>
      <c r="U2868" s="57" t="s">
        <v>23938</v>
      </c>
      <c r="V2868" s="57"/>
    </row>
    <row r="2869" ht="15" spans="1:22">
      <c r="A2869" s="52">
        <f t="shared" si="225"/>
        <v>46267</v>
      </c>
      <c r="B2869" t="str">
        <f t="shared" si="226"/>
        <v>AGENT10</v>
      </c>
      <c r="C2869" t="str">
        <f t="shared" si="227"/>
        <v>KALIREJO</v>
      </c>
      <c r="D2869" t="str">
        <f t="shared" si="228"/>
        <v>PSW02</v>
      </c>
      <c r="H2869" t="str">
        <f t="shared" si="229"/>
        <v>2026-09-02 09:27:17</v>
      </c>
      <c r="K2869" t="str" cm="1">
        <f t="array" ref="K2869:L2869">_xlfn.TEXTSPLIT(R2869," ")</f>
        <v>PSW02</v>
      </c>
      <c r="L2869" t="str">
        <v>KALIREJO</v>
      </c>
      <c r="P2869" s="57" t="s">
        <v>23939</v>
      </c>
      <c r="Q2869" s="57" t="s">
        <v>11054</v>
      </c>
      <c r="R2869" s="57" t="s">
        <v>18973</v>
      </c>
      <c r="S2869" s="57" t="s">
        <v>18974</v>
      </c>
      <c r="T2869" s="57" t="s">
        <v>18975</v>
      </c>
      <c r="U2869" s="57" t="s">
        <v>23940</v>
      </c>
      <c r="V2869" s="57" t="s">
        <v>23941</v>
      </c>
    </row>
    <row r="2870" ht="15" spans="1:22">
      <c r="A2870" s="52">
        <f t="shared" si="225"/>
        <v>46267</v>
      </c>
      <c r="B2870" t="str">
        <f t="shared" si="226"/>
        <v>AGENT25</v>
      </c>
      <c r="C2870" t="str">
        <f t="shared" si="227"/>
        <v>PAHANDUT</v>
      </c>
      <c r="D2870" t="str">
        <f t="shared" si="228"/>
        <v>PKY02</v>
      </c>
      <c r="H2870" t="str">
        <f t="shared" si="229"/>
        <v>2026-09-02 09:27:15</v>
      </c>
      <c r="K2870" t="str" cm="1">
        <f t="array" ref="K2870:L2870">_xlfn.TEXTSPLIT(R2870," ")</f>
        <v>PKY02</v>
      </c>
      <c r="L2870" t="str">
        <v>PAHANDUT</v>
      </c>
      <c r="P2870" s="57" t="s">
        <v>23942</v>
      </c>
      <c r="Q2870" s="57" t="s">
        <v>10270</v>
      </c>
      <c r="R2870" s="57" t="s">
        <v>11701</v>
      </c>
      <c r="S2870" s="57" t="s">
        <v>11702</v>
      </c>
      <c r="T2870" s="57" t="s">
        <v>11703</v>
      </c>
      <c r="U2870" s="57" t="s">
        <v>23943</v>
      </c>
      <c r="V2870" s="57" t="s">
        <v>23944</v>
      </c>
    </row>
    <row r="2871" ht="15" spans="1:22">
      <c r="A2871" s="52">
        <f t="shared" si="225"/>
        <v>46267</v>
      </c>
      <c r="B2871" t="str">
        <f t="shared" si="226"/>
        <v>AGENT04</v>
      </c>
      <c r="C2871" t="str">
        <f t="shared" si="227"/>
        <v>AIR_MOLEK</v>
      </c>
      <c r="D2871" t="str">
        <f t="shared" si="228"/>
        <v>RGT04</v>
      </c>
      <c r="H2871" t="str">
        <f t="shared" si="229"/>
        <v>2026-09-02 09:27:10</v>
      </c>
      <c r="K2871" t="str" cm="1">
        <f t="array" ref="K2871:L2871">_xlfn.TEXTSPLIT(R2871," ")</f>
        <v>RGT04</v>
      </c>
      <c r="L2871" t="str">
        <v>AIR_MOLEK</v>
      </c>
      <c r="P2871" s="57" t="s">
        <v>23945</v>
      </c>
      <c r="Q2871" s="57" t="s">
        <v>10193</v>
      </c>
      <c r="R2871" s="57" t="s">
        <v>14985</v>
      </c>
      <c r="S2871" s="57" t="s">
        <v>14986</v>
      </c>
      <c r="T2871" s="57" t="s">
        <v>14987</v>
      </c>
      <c r="U2871" s="57" t="s">
        <v>23946</v>
      </c>
      <c r="V2871" s="57"/>
    </row>
    <row r="2872" ht="15" spans="1:22">
      <c r="A2872" s="52">
        <f t="shared" si="225"/>
        <v>46267</v>
      </c>
      <c r="B2872" t="str">
        <f t="shared" si="226"/>
        <v>AGENT01</v>
      </c>
      <c r="C2872" t="str">
        <f t="shared" si="227"/>
        <v>CALANG</v>
      </c>
      <c r="D2872" t="str">
        <f t="shared" si="228"/>
        <v>CLG01</v>
      </c>
      <c r="H2872" t="str">
        <f t="shared" si="229"/>
        <v>2026-09-02 09:26:58</v>
      </c>
      <c r="K2872" t="str" cm="1">
        <f t="array" ref="K2872:L2872">_xlfn.TEXTSPLIT(R2872," ")</f>
        <v>CLG01</v>
      </c>
      <c r="L2872" t="str">
        <v>CALANG</v>
      </c>
      <c r="P2872" s="57" t="s">
        <v>23947</v>
      </c>
      <c r="Q2872" s="57" t="s">
        <v>10486</v>
      </c>
      <c r="R2872" s="57" t="s">
        <v>14330</v>
      </c>
      <c r="S2872" s="57" t="s">
        <v>14331</v>
      </c>
      <c r="T2872" s="57" t="s">
        <v>14332</v>
      </c>
      <c r="U2872" s="57" t="s">
        <v>23948</v>
      </c>
      <c r="V2872" s="57"/>
    </row>
    <row r="2873" ht="15" spans="1:22">
      <c r="A2873" s="52">
        <f t="shared" si="225"/>
        <v>46267</v>
      </c>
      <c r="B2873" t="str">
        <f t="shared" si="226"/>
        <v>AGENT18</v>
      </c>
      <c r="C2873" t="str">
        <f t="shared" si="227"/>
        <v>MERTASINGA</v>
      </c>
      <c r="D2873" t="str">
        <f t="shared" si="228"/>
        <v>CLP09</v>
      </c>
      <c r="H2873" t="str">
        <f t="shared" si="229"/>
        <v>2026-09-02 09:26:37</v>
      </c>
      <c r="K2873" t="str" cm="1">
        <f t="array" ref="K2873:L2873">_xlfn.TEXTSPLIT(R2873," ")</f>
        <v>CLP09</v>
      </c>
      <c r="L2873" t="str">
        <v>MERTASINGA</v>
      </c>
      <c r="P2873" s="57" t="s">
        <v>23949</v>
      </c>
      <c r="Q2873" s="57" t="s">
        <v>10385</v>
      </c>
      <c r="R2873" s="57" t="s">
        <v>16457</v>
      </c>
      <c r="S2873" s="57" t="s">
        <v>16458</v>
      </c>
      <c r="T2873" s="57" t="s">
        <v>16459</v>
      </c>
      <c r="U2873" s="57" t="s">
        <v>23950</v>
      </c>
      <c r="V2873" s="57"/>
    </row>
    <row r="2874" ht="15" spans="1:22">
      <c r="A2874" s="52">
        <f t="shared" si="225"/>
        <v>46267</v>
      </c>
      <c r="B2874" t="str">
        <f t="shared" si="226"/>
        <v>AGENT22</v>
      </c>
      <c r="C2874" t="str">
        <f t="shared" si="227"/>
        <v>WALENGRAN</v>
      </c>
      <c r="D2874" t="str">
        <f t="shared" si="228"/>
        <v>BEL02</v>
      </c>
      <c r="H2874" t="str">
        <f t="shared" si="229"/>
        <v>2026-09-02 09:26:27</v>
      </c>
      <c r="K2874" t="str" cm="1">
        <f t="array" ref="K2874:L2874">_xlfn.TEXTSPLIT(R2874," ")</f>
        <v>BEL02</v>
      </c>
      <c r="L2874" t="str">
        <v>WALENGRAN</v>
      </c>
      <c r="P2874" s="57" t="s">
        <v>23951</v>
      </c>
      <c r="Q2874" s="57" t="s">
        <v>11133</v>
      </c>
      <c r="R2874" s="57" t="s">
        <v>21787</v>
      </c>
      <c r="S2874" s="57" t="s">
        <v>21788</v>
      </c>
      <c r="T2874" s="57" t="s">
        <v>21789</v>
      </c>
      <c r="U2874" s="57" t="s">
        <v>23952</v>
      </c>
      <c r="V2874" s="57"/>
    </row>
    <row r="2875" ht="15" spans="1:22">
      <c r="A2875" s="52">
        <f t="shared" si="225"/>
        <v>46267</v>
      </c>
      <c r="B2875" t="str">
        <f t="shared" si="226"/>
        <v>AGENT12</v>
      </c>
      <c r="C2875" t="str">
        <f t="shared" si="227"/>
        <v>BAYAH</v>
      </c>
      <c r="D2875" t="str">
        <f t="shared" si="228"/>
        <v>RKS03</v>
      </c>
      <c r="H2875" t="str">
        <f t="shared" si="229"/>
        <v>2026-09-02 09:26:17</v>
      </c>
      <c r="K2875" t="str" cm="1">
        <f t="array" ref="K2875:L2875">_xlfn.TEXTSPLIT(R2875," ")</f>
        <v>RKS03</v>
      </c>
      <c r="L2875" t="str">
        <v>BAYAH</v>
      </c>
      <c r="P2875" s="57" t="s">
        <v>23953</v>
      </c>
      <c r="Q2875" s="57" t="s">
        <v>10656</v>
      </c>
      <c r="R2875" s="57" t="s">
        <v>15396</v>
      </c>
      <c r="S2875" s="57" t="s">
        <v>15397</v>
      </c>
      <c r="T2875" s="57" t="s">
        <v>15398</v>
      </c>
      <c r="U2875" s="57" t="s">
        <v>23954</v>
      </c>
      <c r="V2875" s="57" t="s">
        <v>23955</v>
      </c>
    </row>
    <row r="2876" ht="15" spans="1:22">
      <c r="A2876" s="52">
        <f t="shared" si="225"/>
        <v>46267</v>
      </c>
      <c r="B2876" t="str">
        <f t="shared" si="226"/>
        <v>AGENT40</v>
      </c>
      <c r="C2876" t="str">
        <f t="shared" si="227"/>
        <v>SENEN</v>
      </c>
      <c r="D2876" t="str">
        <f t="shared" si="228"/>
        <v>JKT12</v>
      </c>
      <c r="H2876" t="str">
        <f t="shared" si="229"/>
        <v>2026-09-02 09:26:16</v>
      </c>
      <c r="K2876" t="str" cm="1">
        <f t="array" ref="K2876:L2876">_xlfn.TEXTSPLIT(R2876," ")</f>
        <v>JKT12</v>
      </c>
      <c r="L2876" t="str">
        <v>SENEN</v>
      </c>
      <c r="P2876" s="57" t="s">
        <v>23956</v>
      </c>
      <c r="Q2876" s="57" t="s">
        <v>10732</v>
      </c>
      <c r="R2876" s="57" t="s">
        <v>23957</v>
      </c>
      <c r="S2876" s="57" t="s">
        <v>23958</v>
      </c>
      <c r="T2876" s="57" t="s">
        <v>6844</v>
      </c>
      <c r="U2876" s="57" t="s">
        <v>23959</v>
      </c>
      <c r="V2876" s="57" t="s">
        <v>8311</v>
      </c>
    </row>
    <row r="2877" ht="15" spans="1:22">
      <c r="A2877" s="52">
        <f t="shared" si="225"/>
        <v>46267</v>
      </c>
      <c r="B2877" t="str">
        <f t="shared" si="226"/>
        <v>AGENT09</v>
      </c>
      <c r="C2877" t="str">
        <f t="shared" si="227"/>
        <v>CURUP</v>
      </c>
      <c r="D2877" t="str">
        <f t="shared" si="228"/>
        <v>CRP01</v>
      </c>
      <c r="H2877" t="str">
        <f t="shared" si="229"/>
        <v>2026-09-02 09:26:08</v>
      </c>
      <c r="K2877" t="str" cm="1">
        <f t="array" ref="K2877:L2877">_xlfn.TEXTSPLIT(R2877," ")</f>
        <v>CRP01</v>
      </c>
      <c r="L2877" t="str">
        <v>CURUP</v>
      </c>
      <c r="P2877" s="57" t="s">
        <v>23960</v>
      </c>
      <c r="Q2877" s="57" t="s">
        <v>12496</v>
      </c>
      <c r="R2877" s="57" t="s">
        <v>13857</v>
      </c>
      <c r="S2877" s="57" t="s">
        <v>13858</v>
      </c>
      <c r="T2877" s="57" t="s">
        <v>13859</v>
      </c>
      <c r="U2877" s="57" t="s">
        <v>23961</v>
      </c>
      <c r="V2877" s="57"/>
    </row>
    <row r="2878" ht="15" spans="1:22">
      <c r="A2878" s="52">
        <f t="shared" si="225"/>
        <v>46267</v>
      </c>
      <c r="B2878" t="str">
        <f t="shared" si="226"/>
        <v>AGENT06</v>
      </c>
      <c r="C2878" t="str">
        <f t="shared" si="227"/>
        <v>PASAMAN_02</v>
      </c>
      <c r="D2878" t="str">
        <f t="shared" si="228"/>
        <v>PSB01B</v>
      </c>
      <c r="H2878" t="str">
        <f t="shared" si="229"/>
        <v>2026-09-02 09:25:53</v>
      </c>
      <c r="K2878" t="str" cm="1">
        <f t="array" ref="K2878:L2878">_xlfn.TEXTSPLIT(R2878," ")</f>
        <v>PSB01B</v>
      </c>
      <c r="L2878" t="str">
        <v>PASAMAN_02</v>
      </c>
      <c r="P2878" s="57" t="s">
        <v>23962</v>
      </c>
      <c r="Q2878" s="57" t="s">
        <v>10410</v>
      </c>
      <c r="R2878" s="57" t="s">
        <v>13222</v>
      </c>
      <c r="S2878" s="57" t="s">
        <v>13223</v>
      </c>
      <c r="T2878" s="57" t="s">
        <v>13224</v>
      </c>
      <c r="U2878" s="57" t="s">
        <v>23963</v>
      </c>
      <c r="V2878" s="57"/>
    </row>
    <row r="2879" ht="15" spans="1:22">
      <c r="A2879" s="52">
        <f t="shared" si="225"/>
        <v>46267</v>
      </c>
      <c r="B2879" t="str">
        <f t="shared" si="226"/>
        <v>AGENT02</v>
      </c>
      <c r="C2879" t="str">
        <f t="shared" si="227"/>
        <v>RAYA</v>
      </c>
      <c r="D2879" t="str">
        <f t="shared" si="228"/>
        <v>RYA01</v>
      </c>
      <c r="H2879" t="str">
        <f t="shared" si="229"/>
        <v>2026-09-02 09:25:44</v>
      </c>
      <c r="K2879" t="str" cm="1">
        <f t="array" ref="K2879:L2879">_xlfn.TEXTSPLIT(R2879," ")</f>
        <v>RYA01</v>
      </c>
      <c r="L2879" t="str">
        <v>RAYA</v>
      </c>
      <c r="P2879" s="57" t="s">
        <v>23964</v>
      </c>
      <c r="Q2879" s="57" t="s">
        <v>10443</v>
      </c>
      <c r="R2879" s="57" t="s">
        <v>14624</v>
      </c>
      <c r="S2879" s="57" t="s">
        <v>14625</v>
      </c>
      <c r="T2879" s="57" t="s">
        <v>14626</v>
      </c>
      <c r="U2879" s="57" t="s">
        <v>23965</v>
      </c>
      <c r="V2879" s="57" t="s">
        <v>23966</v>
      </c>
    </row>
    <row r="2880" ht="15" spans="1:22">
      <c r="A2880" s="52">
        <f t="shared" si="225"/>
        <v>46267</v>
      </c>
      <c r="B2880" t="str">
        <f t="shared" si="226"/>
        <v>AGENT17</v>
      </c>
      <c r="C2880" t="str">
        <f t="shared" si="227"/>
        <v>HASANUDIN</v>
      </c>
      <c r="D2880" t="str">
        <f t="shared" si="228"/>
        <v>SRG11</v>
      </c>
      <c r="H2880" t="str">
        <f t="shared" si="229"/>
        <v>2026-09-02 09:25:04</v>
      </c>
      <c r="K2880" t="str" cm="1">
        <f t="array" ref="K2880:L2880">_xlfn.TEXTSPLIT(R2880," ")</f>
        <v>SRG11</v>
      </c>
      <c r="L2880" t="str">
        <v>HASANUDIN</v>
      </c>
      <c r="P2880" s="57" t="s">
        <v>23967</v>
      </c>
      <c r="Q2880" s="57" t="s">
        <v>11249</v>
      </c>
      <c r="R2880" s="57" t="s">
        <v>17792</v>
      </c>
      <c r="S2880" s="57" t="s">
        <v>17793</v>
      </c>
      <c r="T2880" s="57" t="s">
        <v>17789</v>
      </c>
      <c r="U2880" s="57" t="s">
        <v>23968</v>
      </c>
      <c r="V2880" s="57" t="s">
        <v>11647</v>
      </c>
    </row>
    <row r="2881" ht="15" spans="1:22">
      <c r="A2881" s="52">
        <f t="shared" si="225"/>
        <v>46267</v>
      </c>
      <c r="B2881" t="str">
        <f t="shared" si="226"/>
        <v>AGENT18</v>
      </c>
      <c r="C2881" t="str">
        <f t="shared" si="227"/>
        <v>TANON</v>
      </c>
      <c r="D2881" t="str">
        <f t="shared" si="228"/>
        <v>SRN06</v>
      </c>
      <c r="H2881" t="str">
        <f t="shared" si="229"/>
        <v>2026-09-02 09:24:48</v>
      </c>
      <c r="K2881" t="str" cm="1">
        <f t="array" ref="K2881:L2881">_xlfn.TEXTSPLIT(R2881," ")</f>
        <v>SRN06</v>
      </c>
      <c r="L2881" t="str">
        <v>TANON</v>
      </c>
      <c r="P2881" s="57" t="s">
        <v>23969</v>
      </c>
      <c r="Q2881" s="57" t="s">
        <v>10385</v>
      </c>
      <c r="R2881" s="57" t="s">
        <v>15468</v>
      </c>
      <c r="S2881" s="57" t="s">
        <v>15469</v>
      </c>
      <c r="T2881" s="57" t="s">
        <v>15470</v>
      </c>
      <c r="U2881" s="57" t="s">
        <v>23970</v>
      </c>
      <c r="V2881" s="57" t="s">
        <v>23971</v>
      </c>
    </row>
    <row r="2882" ht="15" spans="1:22">
      <c r="A2882" s="52">
        <f t="shared" si="225"/>
        <v>46267</v>
      </c>
      <c r="B2882" t="str">
        <f t="shared" si="226"/>
        <v>AGENT04</v>
      </c>
      <c r="C2882" t="str">
        <f t="shared" si="227"/>
        <v>DAYUN</v>
      </c>
      <c r="D2882" t="str">
        <f t="shared" si="228"/>
        <v>SII05A</v>
      </c>
      <c r="H2882" t="str">
        <f t="shared" si="229"/>
        <v>2026-09-02 09:24:38</v>
      </c>
      <c r="K2882" t="str" cm="1">
        <f t="array" ref="K2882:L2882">_xlfn.TEXTSPLIT(R2882," ")</f>
        <v>SII05A</v>
      </c>
      <c r="L2882" t="str">
        <v>DAYUN</v>
      </c>
      <c r="P2882" s="57" t="s">
        <v>23972</v>
      </c>
      <c r="Q2882" s="57" t="s">
        <v>10193</v>
      </c>
      <c r="R2882" s="57" t="s">
        <v>14005</v>
      </c>
      <c r="S2882" s="57" t="s">
        <v>14006</v>
      </c>
      <c r="T2882" s="57" t="s">
        <v>14007</v>
      </c>
      <c r="U2882" s="57" t="s">
        <v>23973</v>
      </c>
      <c r="V2882" s="57" t="s">
        <v>23974</v>
      </c>
    </row>
    <row r="2883" ht="15" spans="1:22">
      <c r="A2883" s="52">
        <f t="shared" si="225"/>
        <v>46267</v>
      </c>
      <c r="B2883" t="str">
        <f t="shared" si="226"/>
        <v>AGENT17</v>
      </c>
      <c r="C2883" t="str">
        <f t="shared" si="227"/>
        <v>SEMARANG_TENGAH</v>
      </c>
      <c r="D2883" t="str">
        <f t="shared" si="228"/>
        <v>SRG12</v>
      </c>
      <c r="H2883" t="str">
        <f t="shared" si="229"/>
        <v>2026-09-02 09:23:58</v>
      </c>
      <c r="K2883" t="str" cm="1">
        <f t="array" ref="K2883:L2883">_xlfn.TEXTSPLIT(R2883," ")</f>
        <v>SRG12</v>
      </c>
      <c r="L2883" t="str">
        <v>SEMARANG_TENGAH</v>
      </c>
      <c r="P2883" s="57" t="s">
        <v>23975</v>
      </c>
      <c r="Q2883" s="57" t="s">
        <v>11249</v>
      </c>
      <c r="R2883" s="57" t="s">
        <v>17787</v>
      </c>
      <c r="S2883" s="57" t="s">
        <v>17788</v>
      </c>
      <c r="T2883" s="57" t="s">
        <v>17789</v>
      </c>
      <c r="U2883" s="57" t="s">
        <v>23976</v>
      </c>
      <c r="V2883" s="57" t="s">
        <v>11647</v>
      </c>
    </row>
    <row r="2884" ht="15" spans="1:22">
      <c r="A2884" s="52">
        <f t="shared" si="225"/>
        <v>46267</v>
      </c>
      <c r="B2884" t="str">
        <f t="shared" si="226"/>
        <v>AGENT26</v>
      </c>
      <c r="C2884" t="str">
        <f t="shared" si="227"/>
        <v>TAYAN_KOTA</v>
      </c>
      <c r="D2884" t="str">
        <f t="shared" si="228"/>
        <v>SAG11</v>
      </c>
      <c r="H2884" t="str">
        <f t="shared" si="229"/>
        <v>2026-09-02 09:23:53</v>
      </c>
      <c r="K2884" t="str" cm="1">
        <f t="array" ref="K2884:L2884">_xlfn.TEXTSPLIT(R2884," ")</f>
        <v>SAG11</v>
      </c>
      <c r="L2884" t="str">
        <v>TAYAN_KOTA</v>
      </c>
      <c r="P2884" s="57" t="s">
        <v>23977</v>
      </c>
      <c r="Q2884" s="57" t="s">
        <v>10307</v>
      </c>
      <c r="R2884" s="57" t="s">
        <v>16233</v>
      </c>
      <c r="S2884" s="57" t="s">
        <v>16234</v>
      </c>
      <c r="T2884" s="57" t="s">
        <v>13544</v>
      </c>
      <c r="U2884" s="57" t="s">
        <v>23978</v>
      </c>
      <c r="V2884" s="57" t="s">
        <v>16236</v>
      </c>
    </row>
    <row r="2885" ht="15" spans="1:22">
      <c r="A2885" s="52">
        <f t="shared" si="225"/>
        <v>46267</v>
      </c>
      <c r="B2885" t="str">
        <f t="shared" si="226"/>
        <v>AGENT23</v>
      </c>
      <c r="C2885" t="str">
        <f t="shared" si="227"/>
        <v>TAWAELI_01</v>
      </c>
      <c r="D2885" t="str">
        <f t="shared" si="228"/>
        <v>PLW06B</v>
      </c>
      <c r="H2885" t="str">
        <f t="shared" si="229"/>
        <v>2026-09-02 09:23:35</v>
      </c>
      <c r="K2885" t="str" cm="1">
        <f t="array" ref="K2885:L2885">_xlfn.TEXTSPLIT(R2885," ")</f>
        <v>PLW06B</v>
      </c>
      <c r="L2885" t="str">
        <v>TAWAELI_01</v>
      </c>
      <c r="P2885" s="57" t="s">
        <v>23979</v>
      </c>
      <c r="Q2885" s="57" t="s">
        <v>10259</v>
      </c>
      <c r="R2885" s="57" t="s">
        <v>19901</v>
      </c>
      <c r="S2885" s="57" t="s">
        <v>19902</v>
      </c>
      <c r="T2885" s="57" t="s">
        <v>19903</v>
      </c>
      <c r="U2885" s="57" t="s">
        <v>23980</v>
      </c>
      <c r="V2885" s="57" t="s">
        <v>23981</v>
      </c>
    </row>
    <row r="2886" ht="15" spans="1:22">
      <c r="A2886" s="52">
        <f t="shared" si="225"/>
        <v>46267</v>
      </c>
      <c r="B2886" t="str">
        <f t="shared" si="226"/>
        <v>AGENT09</v>
      </c>
      <c r="C2886" t="str">
        <f t="shared" si="227"/>
        <v>PONDOK_SUGUH</v>
      </c>
      <c r="D2886" t="str">
        <f t="shared" si="228"/>
        <v>MWO04</v>
      </c>
      <c r="H2886" t="str">
        <f t="shared" si="229"/>
        <v>2026-09-02 09:23:28</v>
      </c>
      <c r="K2886" t="str" cm="1">
        <f t="array" ref="K2886:L2886">_xlfn.TEXTSPLIT(R2886," ")</f>
        <v>MWO04</v>
      </c>
      <c r="L2886" t="str">
        <v>PONDOK_SUGUH</v>
      </c>
      <c r="P2886" s="57" t="s">
        <v>23982</v>
      </c>
      <c r="Q2886" s="57" t="s">
        <v>12496</v>
      </c>
      <c r="R2886" s="57" t="s">
        <v>16086</v>
      </c>
      <c r="S2886" s="57" t="s">
        <v>16087</v>
      </c>
      <c r="T2886" s="57" t="s">
        <v>16088</v>
      </c>
      <c r="U2886" s="57" t="s">
        <v>23983</v>
      </c>
      <c r="V2886" s="57" t="s">
        <v>23984</v>
      </c>
    </row>
    <row r="2887" ht="15" spans="1:22">
      <c r="A2887" s="52">
        <f t="shared" si="225"/>
        <v>46267</v>
      </c>
      <c r="B2887" t="str">
        <f t="shared" si="226"/>
        <v>AGENT27</v>
      </c>
      <c r="C2887" t="str">
        <f t="shared" si="227"/>
        <v>KAMPUNG_BUGIS</v>
      </c>
      <c r="D2887" t="str">
        <f t="shared" si="228"/>
        <v>BEU06</v>
      </c>
      <c r="H2887" t="str">
        <f t="shared" si="229"/>
        <v>2026-09-02 09:23:23</v>
      </c>
      <c r="K2887" t="str" cm="1">
        <f t="array" ref="K2887:L2887">_xlfn.TEXTSPLIT(R2887," ")</f>
        <v>BEU06</v>
      </c>
      <c r="L2887" t="str">
        <v>KAMPUNG_BUGIS</v>
      </c>
      <c r="P2887" s="57" t="s">
        <v>23985</v>
      </c>
      <c r="Q2887" s="57" t="s">
        <v>11862</v>
      </c>
      <c r="R2887" s="57" t="s">
        <v>17915</v>
      </c>
      <c r="S2887" s="57" t="s">
        <v>17916</v>
      </c>
      <c r="T2887" s="57" t="s">
        <v>17917</v>
      </c>
      <c r="U2887" s="57" t="s">
        <v>23986</v>
      </c>
      <c r="V2887" s="57"/>
    </row>
    <row r="2888" ht="15" spans="1:22">
      <c r="A2888" s="52">
        <f t="shared" si="225"/>
        <v>46267</v>
      </c>
      <c r="B2888" t="str">
        <f t="shared" si="226"/>
        <v>AGENT10</v>
      </c>
      <c r="C2888" t="str">
        <f t="shared" si="227"/>
        <v>ABUNG_SEMULI</v>
      </c>
      <c r="D2888" t="str">
        <f t="shared" si="228"/>
        <v>KBB05</v>
      </c>
      <c r="H2888" t="str">
        <f t="shared" si="229"/>
        <v>2026-09-02 09:23:12</v>
      </c>
      <c r="K2888" t="str" cm="1">
        <f t="array" ref="K2888:L2888">_xlfn.TEXTSPLIT(R2888," ")</f>
        <v>KBB05</v>
      </c>
      <c r="L2888" t="str">
        <v>ABUNG_SEMULI</v>
      </c>
      <c r="P2888" s="57" t="s">
        <v>23987</v>
      </c>
      <c r="Q2888" s="57" t="s">
        <v>11054</v>
      </c>
      <c r="R2888" s="57" t="s">
        <v>16495</v>
      </c>
      <c r="S2888" s="57" t="s">
        <v>16496</v>
      </c>
      <c r="T2888" s="57" t="s">
        <v>16497</v>
      </c>
      <c r="U2888" s="57" t="s">
        <v>23988</v>
      </c>
      <c r="V2888" s="57" t="s">
        <v>8655</v>
      </c>
    </row>
    <row r="2889" ht="15" spans="1:22">
      <c r="A2889" s="52">
        <f t="shared" si="225"/>
        <v>46267</v>
      </c>
      <c r="B2889" t="str">
        <f t="shared" si="226"/>
        <v>AGENT22</v>
      </c>
      <c r="C2889" t="str">
        <f t="shared" si="227"/>
        <v>LOMBE</v>
      </c>
      <c r="D2889" t="str">
        <f t="shared" si="228"/>
        <v>BUW03</v>
      </c>
      <c r="H2889" t="str">
        <f t="shared" si="229"/>
        <v>2026-09-02 09:22:41</v>
      </c>
      <c r="K2889" t="str" cm="1">
        <f t="array" ref="K2889:L2889">_xlfn.TEXTSPLIT(R2889," ")</f>
        <v>BUW03</v>
      </c>
      <c r="L2889" t="str">
        <v>LOMBE</v>
      </c>
      <c r="P2889" s="57" t="s">
        <v>23989</v>
      </c>
      <c r="Q2889" s="57" t="s">
        <v>11133</v>
      </c>
      <c r="R2889" s="57" t="s">
        <v>13971</v>
      </c>
      <c r="S2889" s="57" t="s">
        <v>13972</v>
      </c>
      <c r="T2889" s="57" t="s">
        <v>13973</v>
      </c>
      <c r="U2889" s="57" t="s">
        <v>23990</v>
      </c>
      <c r="V2889" s="57" t="s">
        <v>23991</v>
      </c>
    </row>
    <row r="2890" ht="15" spans="1:22">
      <c r="A2890" s="52">
        <f t="shared" si="225"/>
        <v>46267</v>
      </c>
      <c r="B2890" t="str">
        <f t="shared" si="226"/>
        <v>AGENT19</v>
      </c>
      <c r="C2890" t="str">
        <f t="shared" si="227"/>
        <v>DC_KARANGPILANG</v>
      </c>
      <c r="D2890" t="str">
        <f t="shared" si="228"/>
        <v>SUB32A</v>
      </c>
      <c r="H2890" t="str">
        <f t="shared" si="229"/>
        <v>2026-09-02 09:22:25</v>
      </c>
      <c r="K2890" t="str" cm="1">
        <f t="array" ref="K2890:L2890">_xlfn.TEXTSPLIT(R2890," ")</f>
        <v>SUB32A</v>
      </c>
      <c r="L2890" t="str">
        <v>DC_KARANGPILANG</v>
      </c>
      <c r="P2890" s="57" t="s">
        <v>23992</v>
      </c>
      <c r="Q2890" s="57" t="s">
        <v>10181</v>
      </c>
      <c r="R2890" s="57" t="s">
        <v>12116</v>
      </c>
      <c r="S2890" s="57" t="s">
        <v>12117</v>
      </c>
      <c r="T2890" s="57" t="s">
        <v>12118</v>
      </c>
      <c r="U2890" s="57" t="s">
        <v>23993</v>
      </c>
      <c r="V2890" s="57"/>
    </row>
    <row r="2891" ht="15" spans="1:22">
      <c r="A2891" s="52">
        <f t="shared" si="225"/>
        <v>46267</v>
      </c>
      <c r="B2891" t="str">
        <f t="shared" si="226"/>
        <v>AGENT17</v>
      </c>
      <c r="C2891" t="str">
        <f t="shared" si="227"/>
        <v>WELERI</v>
      </c>
      <c r="D2891" t="str">
        <f t="shared" si="228"/>
        <v>KNL02</v>
      </c>
      <c r="H2891" t="str">
        <f t="shared" si="229"/>
        <v>2026-09-02 09:22:18</v>
      </c>
      <c r="K2891" t="str" cm="1">
        <f t="array" ref="K2891:L2891">_xlfn.TEXTSPLIT(R2891," ")</f>
        <v>KNL02</v>
      </c>
      <c r="L2891" t="str">
        <v>WELERI</v>
      </c>
      <c r="P2891" s="57" t="s">
        <v>23994</v>
      </c>
      <c r="Q2891" s="57" t="s">
        <v>11249</v>
      </c>
      <c r="R2891" s="57" t="s">
        <v>15732</v>
      </c>
      <c r="S2891" s="57" t="s">
        <v>15733</v>
      </c>
      <c r="T2891" s="57" t="s">
        <v>15734</v>
      </c>
      <c r="U2891" s="57" t="s">
        <v>23995</v>
      </c>
      <c r="V2891" s="57" t="s">
        <v>23996</v>
      </c>
    </row>
    <row r="2892" ht="15" spans="1:22">
      <c r="A2892" s="52">
        <f t="shared" si="225"/>
        <v>46267</v>
      </c>
      <c r="B2892" t="str">
        <f t="shared" si="226"/>
        <v>AGENT22</v>
      </c>
      <c r="C2892" t="str">
        <f t="shared" si="227"/>
        <v>PACCERAKKANG_RAYA</v>
      </c>
      <c r="D2892" t="str">
        <f t="shared" si="228"/>
        <v>UPG05A</v>
      </c>
      <c r="H2892" t="str">
        <f t="shared" si="229"/>
        <v>2026-09-02 09:22:13</v>
      </c>
      <c r="K2892" t="str" cm="1">
        <f t="array" ref="K2892:L2892">_xlfn.TEXTSPLIT(R2892," ")</f>
        <v>UPG05A</v>
      </c>
      <c r="L2892" t="str">
        <v>PACCERAKKANG_RAYA</v>
      </c>
      <c r="P2892" s="57" t="s">
        <v>23997</v>
      </c>
      <c r="Q2892" s="57" t="s">
        <v>11133</v>
      </c>
      <c r="R2892" s="57" t="s">
        <v>14238</v>
      </c>
      <c r="S2892" s="57" t="s">
        <v>14239</v>
      </c>
      <c r="T2892" s="57" t="s">
        <v>14240</v>
      </c>
      <c r="U2892" s="57" t="s">
        <v>23998</v>
      </c>
      <c r="V2892" s="57" t="s">
        <v>16477</v>
      </c>
    </row>
    <row r="2893" ht="15" spans="1:22">
      <c r="A2893" s="52">
        <f t="shared" si="225"/>
        <v>46267</v>
      </c>
      <c r="B2893" t="str">
        <f t="shared" si="226"/>
        <v>AGENT23</v>
      </c>
      <c r="C2893" t="str">
        <f t="shared" si="227"/>
        <v>NUSANIWE</v>
      </c>
      <c r="D2893" t="str">
        <f t="shared" si="228"/>
        <v>AMQ03A</v>
      </c>
      <c r="H2893" t="str">
        <f t="shared" si="229"/>
        <v>2026-09-02 09:22:06</v>
      </c>
      <c r="K2893" t="str" cm="1">
        <f t="array" ref="K2893:L2893">_xlfn.TEXTSPLIT(R2893," ")</f>
        <v>AMQ03A</v>
      </c>
      <c r="L2893" t="str">
        <v>NUSANIWE</v>
      </c>
      <c r="P2893" s="57" t="s">
        <v>23999</v>
      </c>
      <c r="Q2893" s="57" t="s">
        <v>10259</v>
      </c>
      <c r="R2893" s="57" t="s">
        <v>21846</v>
      </c>
      <c r="S2893" s="57" t="s">
        <v>21847</v>
      </c>
      <c r="T2893" s="57" t="s">
        <v>21848</v>
      </c>
      <c r="U2893" s="57" t="s">
        <v>24000</v>
      </c>
      <c r="V2893" s="57" t="s">
        <v>24001</v>
      </c>
    </row>
    <row r="2894" ht="15" spans="1:22">
      <c r="A2894" s="52">
        <f t="shared" si="225"/>
        <v>46267</v>
      </c>
      <c r="B2894" t="str">
        <f t="shared" si="226"/>
        <v>AGENT19</v>
      </c>
      <c r="C2894" t="str">
        <f t="shared" si="227"/>
        <v>PRAMBON_1</v>
      </c>
      <c r="D2894" t="str">
        <f t="shared" si="228"/>
        <v>SDA07A</v>
      </c>
      <c r="H2894" t="str">
        <f t="shared" si="229"/>
        <v>2026-09-02 09:21:55</v>
      </c>
      <c r="K2894" t="str" cm="1">
        <f t="array" ref="K2894:L2894">_xlfn.TEXTSPLIT(R2894," ")</f>
        <v>SDA07A</v>
      </c>
      <c r="L2894" t="str">
        <v>PRAMBON_1</v>
      </c>
      <c r="P2894" s="57" t="s">
        <v>24002</v>
      </c>
      <c r="Q2894" s="57" t="s">
        <v>10181</v>
      </c>
      <c r="R2894" s="57" t="s">
        <v>16357</v>
      </c>
      <c r="S2894" s="57" t="s">
        <v>16358</v>
      </c>
      <c r="T2894" s="57" t="s">
        <v>16359</v>
      </c>
      <c r="U2894" s="57" t="s">
        <v>24003</v>
      </c>
      <c r="V2894" s="57"/>
    </row>
    <row r="2895" ht="15" spans="1:22">
      <c r="A2895" s="52">
        <f t="shared" si="225"/>
        <v>46267</v>
      </c>
      <c r="B2895" t="str">
        <f t="shared" si="226"/>
        <v>AGENT04</v>
      </c>
      <c r="C2895" t="str">
        <f t="shared" si="227"/>
        <v>AIR_TIRIS_01</v>
      </c>
      <c r="D2895" t="str">
        <f t="shared" si="228"/>
        <v>BNG05A</v>
      </c>
      <c r="H2895" t="str">
        <f t="shared" si="229"/>
        <v>2026-09-02 09:21:43</v>
      </c>
      <c r="K2895" t="str" cm="1">
        <f t="array" ref="K2895:L2895">_xlfn.TEXTSPLIT(R2895," ")</f>
        <v>BNG05A</v>
      </c>
      <c r="L2895" t="str">
        <v>AIR_TIRIS_01</v>
      </c>
      <c r="P2895" s="57" t="s">
        <v>24004</v>
      </c>
      <c r="Q2895" s="57" t="s">
        <v>10193</v>
      </c>
      <c r="R2895" s="57" t="s">
        <v>14590</v>
      </c>
      <c r="S2895" s="57" t="s">
        <v>14591</v>
      </c>
      <c r="T2895" s="57" t="s">
        <v>14592</v>
      </c>
      <c r="U2895" s="57" t="s">
        <v>24005</v>
      </c>
      <c r="V2895" s="57" t="s">
        <v>24006</v>
      </c>
    </row>
    <row r="2896" ht="15" spans="1:22">
      <c r="A2896" s="52">
        <f t="shared" ref="A2896:A2959" si="230">INT(H2896)</f>
        <v>46267</v>
      </c>
      <c r="B2896" t="str">
        <f t="shared" ref="B2896:B2959" si="231">RIGHT(Q2896,7)</f>
        <v>AGENT19</v>
      </c>
      <c r="C2896" t="str">
        <f t="shared" ref="C2896:C2959" si="232">L2896</f>
        <v>LOCERET</v>
      </c>
      <c r="D2896" t="str">
        <f t="shared" ref="D2896:D2959" si="233">K2896</f>
        <v>NGK03</v>
      </c>
      <c r="H2896" t="str">
        <f t="shared" ref="H2896:H2959" si="234">P2896</f>
        <v>2026-09-02 09:21:43</v>
      </c>
      <c r="K2896" t="str" cm="1">
        <f t="array" ref="K2896:L2896">_xlfn.TEXTSPLIT(R2896," ")</f>
        <v>NGK03</v>
      </c>
      <c r="L2896" t="str">
        <v>LOCERET</v>
      </c>
      <c r="P2896" s="57" t="s">
        <v>24004</v>
      </c>
      <c r="Q2896" s="57" t="s">
        <v>10181</v>
      </c>
      <c r="R2896" s="57" t="s">
        <v>10325</v>
      </c>
      <c r="S2896" s="57" t="s">
        <v>10326</v>
      </c>
      <c r="T2896" s="57" t="s">
        <v>10321</v>
      </c>
      <c r="U2896" s="57" t="s">
        <v>24007</v>
      </c>
      <c r="V2896" s="57" t="s">
        <v>24008</v>
      </c>
    </row>
    <row r="2897" ht="15" spans="1:22">
      <c r="A2897" s="52">
        <f t="shared" si="230"/>
        <v>46267</v>
      </c>
      <c r="B2897" t="str">
        <f t="shared" si="231"/>
        <v>AGENT16</v>
      </c>
      <c r="C2897" t="str">
        <f t="shared" si="232"/>
        <v>PER11</v>
      </c>
      <c r="D2897" t="str">
        <f t="shared" si="233"/>
        <v>PER11</v>
      </c>
      <c r="H2897" t="str">
        <f t="shared" si="234"/>
        <v>2026-09-02 09:21:28</v>
      </c>
      <c r="K2897" t="str" cm="1">
        <f t="array" ref="K2897:L2897">_xlfn.TEXTSPLIT(R2897," ")</f>
        <v>PER11</v>
      </c>
      <c r="L2897" t="str">
        <v>PER11</v>
      </c>
      <c r="P2897" s="57" t="s">
        <v>24009</v>
      </c>
      <c r="Q2897" s="57" t="s">
        <v>10199</v>
      </c>
      <c r="R2897" s="57" t="s">
        <v>15058</v>
      </c>
      <c r="S2897" s="57" t="s">
        <v>15059</v>
      </c>
      <c r="T2897" s="57" t="s">
        <v>15060</v>
      </c>
      <c r="U2897" s="57" t="s">
        <v>24010</v>
      </c>
      <c r="V2897" s="57"/>
    </row>
    <row r="2898" ht="15" spans="1:22">
      <c r="A2898" s="52">
        <f t="shared" si="230"/>
        <v>46267</v>
      </c>
      <c r="B2898" t="str">
        <f t="shared" si="231"/>
        <v>AGENT17</v>
      </c>
      <c r="C2898" t="str">
        <f t="shared" si="232"/>
        <v>PECANGAAN</v>
      </c>
      <c r="D2898" t="str">
        <f t="shared" si="233"/>
        <v>JPR03</v>
      </c>
      <c r="H2898" t="str">
        <f t="shared" si="234"/>
        <v>2026-09-02 09:21:02</v>
      </c>
      <c r="K2898" t="str" cm="1">
        <f t="array" ref="K2898:L2898">_xlfn.TEXTSPLIT(R2898," ")</f>
        <v>JPR03</v>
      </c>
      <c r="L2898" t="str">
        <v>PECANGAAN</v>
      </c>
      <c r="P2898" s="57" t="s">
        <v>24011</v>
      </c>
      <c r="Q2898" s="57" t="s">
        <v>11249</v>
      </c>
      <c r="R2898" s="57" t="s">
        <v>15650</v>
      </c>
      <c r="S2898" s="57" t="s">
        <v>15651</v>
      </c>
      <c r="T2898" s="57" t="s">
        <v>15652</v>
      </c>
      <c r="U2898" s="57" t="s">
        <v>24012</v>
      </c>
      <c r="V2898" s="57" t="s">
        <v>24013</v>
      </c>
    </row>
    <row r="2899" ht="15" spans="1:22">
      <c r="A2899" s="52">
        <f t="shared" si="230"/>
        <v>46267</v>
      </c>
      <c r="B2899" t="str">
        <f t="shared" si="231"/>
        <v>AGENT19</v>
      </c>
      <c r="C2899" t="str">
        <f t="shared" si="232"/>
        <v>NGANJUK_3</v>
      </c>
      <c r="D2899" t="str">
        <f t="shared" si="233"/>
        <v>NGK01A</v>
      </c>
      <c r="H2899" t="str">
        <f t="shared" si="234"/>
        <v>2026-09-02 09:21:01</v>
      </c>
      <c r="K2899" t="str" cm="1">
        <f t="array" ref="K2899:L2899">_xlfn.TEXTSPLIT(R2899," ")</f>
        <v>NGK01A</v>
      </c>
      <c r="L2899" t="str">
        <v>NGANJUK_3</v>
      </c>
      <c r="P2899" s="57" t="s">
        <v>24014</v>
      </c>
      <c r="Q2899" s="57" t="s">
        <v>10181</v>
      </c>
      <c r="R2899" s="57" t="s">
        <v>10319</v>
      </c>
      <c r="S2899" s="57" t="s">
        <v>10320</v>
      </c>
      <c r="T2899" s="57" t="s">
        <v>10321</v>
      </c>
      <c r="U2899" s="57" t="s">
        <v>24015</v>
      </c>
      <c r="V2899" s="57" t="s">
        <v>24008</v>
      </c>
    </row>
    <row r="2900" ht="15" spans="1:22">
      <c r="A2900" s="52">
        <f t="shared" si="230"/>
        <v>46267</v>
      </c>
      <c r="B2900" t="str">
        <f t="shared" si="231"/>
        <v>AGENT26</v>
      </c>
      <c r="C2900" t="str">
        <f t="shared" si="232"/>
        <v>TELUK_BATANG</v>
      </c>
      <c r="D2900" t="str">
        <f t="shared" si="233"/>
        <v>TLM02</v>
      </c>
      <c r="H2900" t="str">
        <f t="shared" si="234"/>
        <v>2026-09-02 09:20:51</v>
      </c>
      <c r="K2900" t="str" cm="1">
        <f t="array" ref="K2900:L2900">_xlfn.TEXTSPLIT(R2900," ")</f>
        <v>TLM02</v>
      </c>
      <c r="L2900" t="str">
        <v>TELUK_BATANG</v>
      </c>
      <c r="P2900" s="57" t="s">
        <v>24016</v>
      </c>
      <c r="Q2900" s="57" t="s">
        <v>10307</v>
      </c>
      <c r="R2900" s="57" t="s">
        <v>14081</v>
      </c>
      <c r="S2900" s="57" t="s">
        <v>14082</v>
      </c>
      <c r="T2900" s="57" t="s">
        <v>14083</v>
      </c>
      <c r="U2900" s="57" t="s">
        <v>24017</v>
      </c>
      <c r="V2900" s="57" t="s">
        <v>24018</v>
      </c>
    </row>
    <row r="2901" ht="15" spans="1:22">
      <c r="A2901" s="52">
        <f t="shared" si="230"/>
        <v>46267</v>
      </c>
      <c r="B2901" t="str">
        <f t="shared" si="231"/>
        <v>AGENT18</v>
      </c>
      <c r="C2901" t="str">
        <f t="shared" si="232"/>
        <v>BATURETNO</v>
      </c>
      <c r="D2901" t="str">
        <f t="shared" si="233"/>
        <v>WGI03</v>
      </c>
      <c r="H2901" t="str">
        <f t="shared" si="234"/>
        <v>2026-09-02 09:20:41</v>
      </c>
      <c r="K2901" t="str" cm="1">
        <f t="array" ref="K2901:L2901">_xlfn.TEXTSPLIT(R2901," ")</f>
        <v>WGI03</v>
      </c>
      <c r="L2901" t="str">
        <v>BATURETNO</v>
      </c>
      <c r="P2901" s="57" t="s">
        <v>24019</v>
      </c>
      <c r="Q2901" s="57" t="s">
        <v>10385</v>
      </c>
      <c r="R2901" s="57" t="s">
        <v>17068</v>
      </c>
      <c r="S2901" s="57" t="s">
        <v>17069</v>
      </c>
      <c r="T2901" s="57" t="s">
        <v>17070</v>
      </c>
      <c r="U2901" s="57" t="s">
        <v>24020</v>
      </c>
      <c r="V2901" s="57" t="s">
        <v>24021</v>
      </c>
    </row>
    <row r="2902" ht="15" spans="1:22">
      <c r="A2902" s="52">
        <f t="shared" si="230"/>
        <v>46267</v>
      </c>
      <c r="B2902" t="str">
        <f t="shared" si="231"/>
        <v>AGENT02</v>
      </c>
      <c r="C2902" t="str">
        <f t="shared" si="232"/>
        <v>KM12_DES</v>
      </c>
      <c r="D2902" t="str">
        <f t="shared" si="233"/>
        <v>DES17A</v>
      </c>
      <c r="H2902" t="str">
        <f t="shared" si="234"/>
        <v>2026-09-02 09:20:35</v>
      </c>
      <c r="K2902" t="str" cm="1">
        <f t="array" ref="K2902:L2902">_xlfn.TEXTSPLIT(R2902," ")</f>
        <v>DES17A</v>
      </c>
      <c r="L2902" t="str">
        <v>KM12_DES</v>
      </c>
      <c r="P2902" s="57" t="s">
        <v>24022</v>
      </c>
      <c r="Q2902" s="57" t="s">
        <v>10443</v>
      </c>
      <c r="R2902" s="57" t="s">
        <v>15845</v>
      </c>
      <c r="S2902" s="57" t="s">
        <v>15846</v>
      </c>
      <c r="T2902" s="57" t="s">
        <v>15847</v>
      </c>
      <c r="U2902" s="57" t="s">
        <v>24023</v>
      </c>
      <c r="V2902" s="57" t="s">
        <v>24024</v>
      </c>
    </row>
    <row r="2903" ht="15" spans="1:22">
      <c r="A2903" s="52">
        <f t="shared" si="230"/>
        <v>46267</v>
      </c>
      <c r="B2903" t="str">
        <f t="shared" si="231"/>
        <v>AGENT05</v>
      </c>
      <c r="C2903" t="str">
        <f t="shared" si="232"/>
        <v>SENGGARANG</v>
      </c>
      <c r="D2903" t="str">
        <f t="shared" si="233"/>
        <v>TNJ06</v>
      </c>
      <c r="H2903" t="str">
        <f t="shared" si="234"/>
        <v>2026-09-02 09:20:31</v>
      </c>
      <c r="K2903" t="str" cm="1">
        <f t="array" ref="K2903:L2903">_xlfn.TEXTSPLIT(R2903," ")</f>
        <v>TNJ06</v>
      </c>
      <c r="L2903" t="str">
        <v>SENGGARANG</v>
      </c>
      <c r="P2903" s="57" t="s">
        <v>24025</v>
      </c>
      <c r="Q2903" s="57" t="s">
        <v>10567</v>
      </c>
      <c r="R2903" s="57" t="s">
        <v>15519</v>
      </c>
      <c r="S2903" s="57" t="s">
        <v>15520</v>
      </c>
      <c r="T2903" s="57" t="s">
        <v>15521</v>
      </c>
      <c r="U2903" s="57" t="s">
        <v>24026</v>
      </c>
      <c r="V2903" s="57" t="s">
        <v>15523</v>
      </c>
    </row>
    <row r="2904" ht="15" spans="1:22">
      <c r="A2904" s="52">
        <f t="shared" si="230"/>
        <v>46267</v>
      </c>
      <c r="B2904" t="str">
        <f t="shared" si="231"/>
        <v>AGENT08</v>
      </c>
      <c r="C2904" t="str">
        <f t="shared" si="232"/>
        <v>PLM_SALES</v>
      </c>
      <c r="D2904" t="str">
        <f t="shared" si="233"/>
        <v>PLM888</v>
      </c>
      <c r="H2904" t="str">
        <f t="shared" si="234"/>
        <v>2026-09-02 09:20:30</v>
      </c>
      <c r="K2904" t="str" cm="1">
        <f t="array" ref="K2904:L2904">_xlfn.TEXTSPLIT(R2904," ")</f>
        <v>PLM888</v>
      </c>
      <c r="L2904" t="str">
        <v>PLM_SALES</v>
      </c>
      <c r="P2904" s="57" t="s">
        <v>24027</v>
      </c>
      <c r="Q2904" s="57" t="s">
        <v>10398</v>
      </c>
      <c r="R2904" s="57" t="s">
        <v>14420</v>
      </c>
      <c r="S2904" s="57" t="s">
        <v>14421</v>
      </c>
      <c r="T2904" s="57" t="s">
        <v>14422</v>
      </c>
      <c r="U2904" s="57" t="s">
        <v>24028</v>
      </c>
      <c r="V2904" s="57" t="s">
        <v>24029</v>
      </c>
    </row>
    <row r="2905" ht="15" spans="1:22">
      <c r="A2905" s="52">
        <f t="shared" si="230"/>
        <v>46267</v>
      </c>
      <c r="B2905" t="str">
        <f t="shared" si="231"/>
        <v>AGENT23</v>
      </c>
      <c r="C2905" t="str">
        <f t="shared" si="232"/>
        <v>BETELEME</v>
      </c>
      <c r="D2905" t="str">
        <f t="shared" si="233"/>
        <v>KND02</v>
      </c>
      <c r="H2905" t="str">
        <f t="shared" si="234"/>
        <v>2026-09-02 09:20:17</v>
      </c>
      <c r="K2905" t="str" cm="1">
        <f t="array" ref="K2905:L2905">_xlfn.TEXTSPLIT(R2905," ")</f>
        <v>KND02</v>
      </c>
      <c r="L2905" t="str">
        <v>BETELEME</v>
      </c>
      <c r="P2905" s="57" t="s">
        <v>24030</v>
      </c>
      <c r="Q2905" s="57" t="s">
        <v>10259</v>
      </c>
      <c r="R2905" s="57" t="s">
        <v>21707</v>
      </c>
      <c r="S2905" s="57" t="s">
        <v>21708</v>
      </c>
      <c r="T2905" s="57" t="s">
        <v>21709</v>
      </c>
      <c r="U2905" s="57" t="s">
        <v>24031</v>
      </c>
      <c r="V2905" s="57" t="s">
        <v>24032</v>
      </c>
    </row>
    <row r="2906" ht="15" spans="1:22">
      <c r="A2906" s="52">
        <f t="shared" si="230"/>
        <v>46267</v>
      </c>
      <c r="B2906" t="str">
        <f t="shared" si="231"/>
        <v>AGENT04</v>
      </c>
      <c r="C2906" t="str">
        <f t="shared" si="232"/>
        <v>CP_GARUDA_SAKTI</v>
      </c>
      <c r="D2906" t="str">
        <f t="shared" si="233"/>
        <v>PKU14</v>
      </c>
      <c r="H2906" t="str">
        <f t="shared" si="234"/>
        <v>2026-09-02 09:20:13</v>
      </c>
      <c r="K2906" t="str" cm="1">
        <f t="array" ref="K2906:L2906">_xlfn.TEXTSPLIT(R2906," ")</f>
        <v>PKU14</v>
      </c>
      <c r="L2906" t="str">
        <v>CP_GARUDA_SAKTI</v>
      </c>
      <c r="P2906" s="57" t="s">
        <v>24033</v>
      </c>
      <c r="Q2906" s="57" t="s">
        <v>10193</v>
      </c>
      <c r="R2906" s="57" t="s">
        <v>15047</v>
      </c>
      <c r="S2906" s="57" t="s">
        <v>15048</v>
      </c>
      <c r="T2906" s="57" t="s">
        <v>15049</v>
      </c>
      <c r="U2906" s="57" t="s">
        <v>24034</v>
      </c>
      <c r="V2906" s="57" t="s">
        <v>24035</v>
      </c>
    </row>
    <row r="2907" ht="15" spans="1:22">
      <c r="A2907" s="52">
        <f t="shared" si="230"/>
        <v>46267</v>
      </c>
      <c r="B2907" t="str">
        <f t="shared" si="231"/>
        <v>AGENT17</v>
      </c>
      <c r="C2907" t="str">
        <f t="shared" si="232"/>
        <v>KELET</v>
      </c>
      <c r="D2907" t="str">
        <f t="shared" si="233"/>
        <v>JPR07</v>
      </c>
      <c r="H2907" t="str">
        <f t="shared" si="234"/>
        <v>2026-09-02 09:20:04</v>
      </c>
      <c r="K2907" t="str" cm="1">
        <f t="array" ref="K2907:L2907">_xlfn.TEXTSPLIT(R2907," ")</f>
        <v>JPR07</v>
      </c>
      <c r="L2907" t="str">
        <v>KELET</v>
      </c>
      <c r="P2907" s="57" t="s">
        <v>24036</v>
      </c>
      <c r="Q2907" s="57" t="s">
        <v>11249</v>
      </c>
      <c r="R2907" s="57" t="s">
        <v>13514</v>
      </c>
      <c r="S2907" s="57" t="s">
        <v>13515</v>
      </c>
      <c r="T2907" s="57" t="s">
        <v>13516</v>
      </c>
      <c r="U2907" s="57" t="s">
        <v>24037</v>
      </c>
      <c r="V2907" s="57" t="s">
        <v>24038</v>
      </c>
    </row>
    <row r="2908" ht="15" spans="1:22">
      <c r="A2908" s="52">
        <f t="shared" si="230"/>
        <v>46267</v>
      </c>
      <c r="B2908" t="str">
        <f t="shared" si="231"/>
        <v>AGENT04</v>
      </c>
      <c r="C2908" t="str">
        <f t="shared" si="232"/>
        <v>SOREK_01</v>
      </c>
      <c r="D2908" t="str">
        <f t="shared" si="233"/>
        <v>PKC04</v>
      </c>
      <c r="H2908" t="str">
        <f t="shared" si="234"/>
        <v>2026-09-02 09:19:57</v>
      </c>
      <c r="K2908" t="str" cm="1">
        <f t="array" ref="K2908:L2908">_xlfn.TEXTSPLIT(R2908," ")</f>
        <v>PKC04</v>
      </c>
      <c r="L2908" t="str">
        <v>SOREK_01</v>
      </c>
      <c r="P2908" s="57" t="s">
        <v>24039</v>
      </c>
      <c r="Q2908" s="57" t="s">
        <v>10193</v>
      </c>
      <c r="R2908" s="57" t="s">
        <v>16571</v>
      </c>
      <c r="S2908" s="57" t="s">
        <v>16572</v>
      </c>
      <c r="T2908" s="57" t="s">
        <v>16573</v>
      </c>
      <c r="U2908" s="57" t="s">
        <v>24040</v>
      </c>
      <c r="V2908" s="57" t="s">
        <v>24041</v>
      </c>
    </row>
    <row r="2909" ht="15" spans="1:22">
      <c r="A2909" s="52">
        <f t="shared" si="230"/>
        <v>46267</v>
      </c>
      <c r="B2909" t="str">
        <f t="shared" si="231"/>
        <v>AGENT08</v>
      </c>
      <c r="C2909" t="str">
        <f t="shared" si="232"/>
        <v>MAT17</v>
      </c>
      <c r="D2909" t="str">
        <f t="shared" si="233"/>
        <v>MAT17</v>
      </c>
      <c r="H2909" t="str">
        <f t="shared" si="234"/>
        <v>2026-09-02 09:19:47</v>
      </c>
      <c r="K2909" t="str" cm="1">
        <f t="array" ref="K2909:L2909">_xlfn.TEXTSPLIT(R2909," ")</f>
        <v>MAT17</v>
      </c>
      <c r="L2909" t="str">
        <v>MAT17</v>
      </c>
      <c r="P2909" s="57" t="s">
        <v>24042</v>
      </c>
      <c r="Q2909" s="57" t="s">
        <v>10398</v>
      </c>
      <c r="R2909" s="57" t="s">
        <v>13114</v>
      </c>
      <c r="S2909" s="57" t="s">
        <v>13115</v>
      </c>
      <c r="T2909" s="57" t="s">
        <v>13116</v>
      </c>
      <c r="U2909" s="57" t="s">
        <v>24043</v>
      </c>
      <c r="V2909" s="57" t="s">
        <v>24044</v>
      </c>
    </row>
    <row r="2910" ht="15" spans="1:22">
      <c r="A2910" s="52">
        <f t="shared" si="230"/>
        <v>46267</v>
      </c>
      <c r="B2910" t="str">
        <f t="shared" si="231"/>
        <v>AGENT04</v>
      </c>
      <c r="C2910" t="str">
        <f t="shared" si="232"/>
        <v>UJUNG_BATU_01</v>
      </c>
      <c r="D2910" t="str">
        <f t="shared" si="233"/>
        <v>PAP06</v>
      </c>
      <c r="H2910" t="str">
        <f t="shared" si="234"/>
        <v>2026-09-02 09:19:30</v>
      </c>
      <c r="K2910" t="str" cm="1">
        <f t="array" ref="K2910:L2910">_xlfn.TEXTSPLIT(R2910," ")</f>
        <v>PAP06</v>
      </c>
      <c r="L2910" t="str">
        <v>UJUNG_BATU_01</v>
      </c>
      <c r="P2910" s="57" t="s">
        <v>24045</v>
      </c>
      <c r="Q2910" s="57" t="s">
        <v>10193</v>
      </c>
      <c r="R2910" s="57" t="s">
        <v>15908</v>
      </c>
      <c r="S2910" s="57" t="s">
        <v>15909</v>
      </c>
      <c r="T2910" s="57" t="s">
        <v>15910</v>
      </c>
      <c r="U2910" s="57" t="s">
        <v>24046</v>
      </c>
      <c r="V2910" s="57" t="s">
        <v>24047</v>
      </c>
    </row>
    <row r="2911" ht="15" spans="1:22">
      <c r="A2911" s="52">
        <f t="shared" si="230"/>
        <v>46267</v>
      </c>
      <c r="B2911" t="str">
        <f t="shared" si="231"/>
        <v>AGENT25</v>
      </c>
      <c r="C2911" t="str">
        <f t="shared" si="232"/>
        <v>LAD01A</v>
      </c>
      <c r="D2911" t="str">
        <f t="shared" si="233"/>
        <v>LAD01A</v>
      </c>
      <c r="H2911" t="str">
        <f t="shared" si="234"/>
        <v>2026-09-02 09:19:25</v>
      </c>
      <c r="K2911" t="str" cm="1">
        <f t="array" ref="K2911:L2911">_xlfn.TEXTSPLIT(R2911," ")</f>
        <v>LAD01A</v>
      </c>
      <c r="L2911" t="str">
        <v>LAD01A</v>
      </c>
      <c r="P2911" s="57" t="s">
        <v>24048</v>
      </c>
      <c r="Q2911" s="57" t="s">
        <v>10270</v>
      </c>
      <c r="R2911" s="57" t="s">
        <v>24049</v>
      </c>
      <c r="S2911" s="57" t="s">
        <v>24050</v>
      </c>
      <c r="T2911" s="57" t="s">
        <v>24051</v>
      </c>
      <c r="U2911" s="57" t="s">
        <v>24052</v>
      </c>
      <c r="V2911" s="57"/>
    </row>
    <row r="2912" ht="15" spans="1:22">
      <c r="A2912" s="52">
        <f t="shared" si="230"/>
        <v>46267</v>
      </c>
      <c r="B2912" t="str">
        <f t="shared" si="231"/>
        <v>AGENT17</v>
      </c>
      <c r="C2912" t="str">
        <f t="shared" si="232"/>
        <v>BELIK</v>
      </c>
      <c r="D2912" t="str">
        <f t="shared" si="233"/>
        <v>PML12</v>
      </c>
      <c r="H2912" t="str">
        <f t="shared" si="234"/>
        <v>2026-09-02 09:18:35</v>
      </c>
      <c r="K2912" t="str" cm="1">
        <f t="array" ref="K2912:L2912">_xlfn.TEXTSPLIT(R2912," ")</f>
        <v>PML12</v>
      </c>
      <c r="L2912" t="str">
        <v>BELIK</v>
      </c>
      <c r="P2912" s="57" t="s">
        <v>24053</v>
      </c>
      <c r="Q2912" s="57" t="s">
        <v>11249</v>
      </c>
      <c r="R2912" s="57" t="s">
        <v>18449</v>
      </c>
      <c r="S2912" s="57" t="s">
        <v>24054</v>
      </c>
      <c r="T2912" s="57" t="s">
        <v>24055</v>
      </c>
      <c r="U2912" s="57" t="s">
        <v>24056</v>
      </c>
      <c r="V2912" s="57" t="s">
        <v>24057</v>
      </c>
    </row>
    <row r="2913" ht="15" spans="1:22">
      <c r="A2913" s="52">
        <f t="shared" si="230"/>
        <v>46267</v>
      </c>
      <c r="B2913" t="str">
        <f t="shared" si="231"/>
        <v>AGENT04</v>
      </c>
      <c r="C2913" t="str">
        <f t="shared" si="232"/>
        <v>DC_NANGKA_01</v>
      </c>
      <c r="D2913" t="str">
        <f t="shared" si="233"/>
        <v>PKU32</v>
      </c>
      <c r="H2913" t="str">
        <f t="shared" si="234"/>
        <v>2026-09-02 09:18:01</v>
      </c>
      <c r="K2913" t="str" cm="1">
        <f t="array" ref="K2913:L2913">_xlfn.TEXTSPLIT(R2913," ")</f>
        <v>PKU32</v>
      </c>
      <c r="L2913" t="str">
        <v>DC_NANGKA_01</v>
      </c>
      <c r="P2913" s="57" t="s">
        <v>24058</v>
      </c>
      <c r="Q2913" s="57" t="s">
        <v>10193</v>
      </c>
      <c r="R2913" s="57" t="s">
        <v>13891</v>
      </c>
      <c r="S2913" s="57" t="s">
        <v>13892</v>
      </c>
      <c r="T2913" s="57" t="s">
        <v>13893</v>
      </c>
      <c r="U2913" s="57" t="s">
        <v>24059</v>
      </c>
      <c r="V2913" s="57" t="s">
        <v>24060</v>
      </c>
    </row>
    <row r="2914" ht="15" spans="1:22">
      <c r="A2914" s="52">
        <f t="shared" si="230"/>
        <v>46267</v>
      </c>
      <c r="B2914" t="str">
        <f t="shared" si="231"/>
        <v>AGENT16</v>
      </c>
      <c r="C2914" t="str">
        <f t="shared" si="232"/>
        <v>SBG16A</v>
      </c>
      <c r="D2914" t="str">
        <f t="shared" si="233"/>
        <v>SBG16A</v>
      </c>
      <c r="H2914" t="str">
        <f t="shared" si="234"/>
        <v>2026-09-02 09:17:59</v>
      </c>
      <c r="K2914" t="str" cm="1">
        <f t="array" ref="K2914:L2914">_xlfn.TEXTSPLIT(R2914," ")</f>
        <v>SBG16A</v>
      </c>
      <c r="L2914" t="str">
        <v>SBG16A</v>
      </c>
      <c r="P2914" s="57" t="s">
        <v>24061</v>
      </c>
      <c r="Q2914" s="57" t="s">
        <v>10199</v>
      </c>
      <c r="R2914" s="57" t="s">
        <v>19560</v>
      </c>
      <c r="S2914" s="57" t="s">
        <v>19561</v>
      </c>
      <c r="T2914" s="57" t="s">
        <v>19562</v>
      </c>
      <c r="U2914" s="57" t="s">
        <v>24062</v>
      </c>
      <c r="V2914" s="57"/>
    </row>
    <row r="2915" ht="15" spans="1:22">
      <c r="A2915" s="52">
        <f t="shared" si="230"/>
        <v>46267</v>
      </c>
      <c r="B2915" t="str">
        <f t="shared" si="231"/>
        <v>AGENT04</v>
      </c>
      <c r="C2915" t="str">
        <f t="shared" si="232"/>
        <v>SELENSEN</v>
      </c>
      <c r="D2915" t="str">
        <f t="shared" si="233"/>
        <v>TBL04</v>
      </c>
      <c r="H2915" t="str">
        <f t="shared" si="234"/>
        <v>2026-09-02 09:17:50</v>
      </c>
      <c r="K2915" t="str" cm="1">
        <f t="array" ref="K2915:L2915">_xlfn.TEXTSPLIT(R2915," ")</f>
        <v>TBL04</v>
      </c>
      <c r="L2915" t="str">
        <v>SELENSEN</v>
      </c>
      <c r="P2915" s="57" t="s">
        <v>24063</v>
      </c>
      <c r="Q2915" s="57" t="s">
        <v>10193</v>
      </c>
      <c r="R2915" s="57" t="s">
        <v>11389</v>
      </c>
      <c r="S2915" s="57" t="s">
        <v>11390</v>
      </c>
      <c r="T2915" s="57" t="s">
        <v>11391</v>
      </c>
      <c r="U2915" s="57" t="s">
        <v>24064</v>
      </c>
      <c r="V2915" s="57" t="s">
        <v>24065</v>
      </c>
    </row>
    <row r="2916" ht="15" spans="1:22">
      <c r="A2916" s="52">
        <f t="shared" si="230"/>
        <v>46267</v>
      </c>
      <c r="B2916" t="str">
        <f t="shared" si="231"/>
        <v>AGENT17</v>
      </c>
      <c r="C2916" t="str">
        <f t="shared" si="232"/>
        <v>GUNUNG_PATI</v>
      </c>
      <c r="D2916" t="str">
        <f t="shared" si="233"/>
        <v>SRG05</v>
      </c>
      <c r="H2916" t="str">
        <f t="shared" si="234"/>
        <v>2026-09-02 09:17:40</v>
      </c>
      <c r="K2916" t="str" cm="1">
        <f t="array" ref="K2916:L2916">_xlfn.TEXTSPLIT(R2916," ")</f>
        <v>SRG05</v>
      </c>
      <c r="L2916" t="str">
        <v>GUNUNG_PATI</v>
      </c>
      <c r="P2916" s="57" t="s">
        <v>24066</v>
      </c>
      <c r="Q2916" s="57" t="s">
        <v>11249</v>
      </c>
      <c r="R2916" s="57" t="s">
        <v>14060</v>
      </c>
      <c r="S2916" s="57" t="s">
        <v>14061</v>
      </c>
      <c r="T2916" s="57" t="s">
        <v>14062</v>
      </c>
      <c r="U2916" s="57" t="s">
        <v>24067</v>
      </c>
      <c r="V2916" s="57" t="s">
        <v>24068</v>
      </c>
    </row>
    <row r="2917" ht="15" spans="1:22">
      <c r="A2917" s="52">
        <f t="shared" si="230"/>
        <v>46267</v>
      </c>
      <c r="B2917" t="str">
        <f t="shared" si="231"/>
        <v>AGENT17</v>
      </c>
      <c r="C2917" t="str">
        <f t="shared" si="232"/>
        <v>UNGARAN</v>
      </c>
      <c r="D2917" t="str">
        <f t="shared" si="233"/>
        <v>UNG01</v>
      </c>
      <c r="H2917" t="str">
        <f t="shared" si="234"/>
        <v>2026-09-02 09:17:07</v>
      </c>
      <c r="K2917" t="str" cm="1">
        <f t="array" ref="K2917:L2917">_xlfn.TEXTSPLIT(R2917," ")</f>
        <v>UNG01</v>
      </c>
      <c r="L2917" t="str">
        <v>UNGARAN</v>
      </c>
      <c r="P2917" s="57" t="s">
        <v>24069</v>
      </c>
      <c r="Q2917" s="57" t="s">
        <v>11249</v>
      </c>
      <c r="R2917" s="57" t="s">
        <v>13548</v>
      </c>
      <c r="S2917" s="57" t="s">
        <v>13549</v>
      </c>
      <c r="T2917" s="57" t="s">
        <v>13550</v>
      </c>
      <c r="U2917" s="57" t="s">
        <v>24070</v>
      </c>
      <c r="V2917" s="57" t="s">
        <v>24071</v>
      </c>
    </row>
    <row r="2918" ht="15" spans="1:22">
      <c r="A2918" s="52">
        <f t="shared" si="230"/>
        <v>46267</v>
      </c>
      <c r="B2918" t="str">
        <f t="shared" si="231"/>
        <v>AGENT06</v>
      </c>
      <c r="C2918" t="str">
        <f t="shared" si="232"/>
        <v>PARIAMAN_01</v>
      </c>
      <c r="D2918" t="str">
        <f t="shared" si="233"/>
        <v>PMM02A</v>
      </c>
      <c r="H2918" t="str">
        <f t="shared" si="234"/>
        <v>2026-09-02 09:16:52</v>
      </c>
      <c r="K2918" t="str" cm="1">
        <f t="array" ref="K2918:L2918">_xlfn.TEXTSPLIT(R2918," ")</f>
        <v>PMM02A</v>
      </c>
      <c r="L2918" t="str">
        <v>PARIAMAN_01</v>
      </c>
      <c r="P2918" s="57" t="s">
        <v>24072</v>
      </c>
      <c r="Q2918" s="57" t="s">
        <v>10410</v>
      </c>
      <c r="R2918" s="57" t="s">
        <v>12592</v>
      </c>
      <c r="S2918" s="57" t="s">
        <v>12593</v>
      </c>
      <c r="T2918" s="57" t="s">
        <v>12594</v>
      </c>
      <c r="U2918" s="57" t="s">
        <v>24073</v>
      </c>
      <c r="V2918" s="57" t="s">
        <v>12596</v>
      </c>
    </row>
    <row r="2919" ht="15" spans="1:22">
      <c r="A2919" s="52">
        <f t="shared" si="230"/>
        <v>46267</v>
      </c>
      <c r="B2919" t="str">
        <f t="shared" si="231"/>
        <v>AGENT16</v>
      </c>
      <c r="C2919" t="str">
        <f t="shared" si="232"/>
        <v>CJR22A</v>
      </c>
      <c r="D2919" t="str">
        <f t="shared" si="233"/>
        <v>CJR22A</v>
      </c>
      <c r="H2919" t="str">
        <f t="shared" si="234"/>
        <v>2026-09-02 09:16:39</v>
      </c>
      <c r="K2919" t="str" cm="1">
        <f t="array" ref="K2919:L2919">_xlfn.TEXTSPLIT(R2919," ")</f>
        <v>CJR22A</v>
      </c>
      <c r="L2919" t="str">
        <v>CJR22A</v>
      </c>
      <c r="P2919" s="57" t="s">
        <v>24074</v>
      </c>
      <c r="Q2919" s="57" t="s">
        <v>10199</v>
      </c>
      <c r="R2919" s="57" t="s">
        <v>12313</v>
      </c>
      <c r="S2919" s="57" t="s">
        <v>12314</v>
      </c>
      <c r="T2919" s="57" t="s">
        <v>12315</v>
      </c>
      <c r="U2919" s="57" t="s">
        <v>24075</v>
      </c>
      <c r="V2919" s="57" t="s">
        <v>24076</v>
      </c>
    </row>
    <row r="2920" ht="15" spans="1:22">
      <c r="A2920" s="52">
        <f t="shared" si="230"/>
        <v>46267</v>
      </c>
      <c r="B2920" t="str">
        <f t="shared" si="231"/>
        <v>AGENT16</v>
      </c>
      <c r="C2920" t="str">
        <f t="shared" si="232"/>
        <v>SINDANGKASIH</v>
      </c>
      <c r="D2920" t="str">
        <f t="shared" si="233"/>
        <v>CMI02</v>
      </c>
      <c r="H2920" t="str">
        <f t="shared" si="234"/>
        <v>2026-09-02 09:16:35</v>
      </c>
      <c r="K2920" t="str" cm="1">
        <f t="array" ref="K2920:L2920">_xlfn.TEXTSPLIT(R2920," ")</f>
        <v>CMI02</v>
      </c>
      <c r="L2920" t="str">
        <v>SINDANGKASIH</v>
      </c>
      <c r="P2920" s="57" t="s">
        <v>24077</v>
      </c>
      <c r="Q2920" s="57" t="s">
        <v>10199</v>
      </c>
      <c r="R2920" s="57" t="s">
        <v>14033</v>
      </c>
      <c r="S2920" s="57" t="s">
        <v>14034</v>
      </c>
      <c r="T2920" s="57" t="s">
        <v>14035</v>
      </c>
      <c r="U2920" s="57" t="s">
        <v>24078</v>
      </c>
      <c r="V2920" s="57" t="s">
        <v>24079</v>
      </c>
    </row>
    <row r="2921" ht="15" spans="1:22">
      <c r="A2921" s="52">
        <f t="shared" si="230"/>
        <v>46267</v>
      </c>
      <c r="B2921" t="str">
        <f t="shared" si="231"/>
        <v>AGENT09</v>
      </c>
      <c r="C2921" t="str">
        <f t="shared" si="232"/>
        <v>TAIS</v>
      </c>
      <c r="D2921" t="str">
        <f t="shared" si="233"/>
        <v>TAS01</v>
      </c>
      <c r="H2921" t="str">
        <f t="shared" si="234"/>
        <v>2026-09-02 09:16:08</v>
      </c>
      <c r="K2921" t="str" cm="1">
        <f t="array" ref="K2921:L2921">_xlfn.TEXTSPLIT(R2921," ")</f>
        <v>TAS01</v>
      </c>
      <c r="L2921" t="str">
        <v>TAIS</v>
      </c>
      <c r="P2921" s="57" t="s">
        <v>24080</v>
      </c>
      <c r="Q2921" s="57" t="s">
        <v>12496</v>
      </c>
      <c r="R2921" s="57" t="s">
        <v>14850</v>
      </c>
      <c r="S2921" s="57" t="s">
        <v>14851</v>
      </c>
      <c r="T2921" s="57" t="s">
        <v>14852</v>
      </c>
      <c r="U2921" s="57" t="s">
        <v>24081</v>
      </c>
      <c r="V2921" s="57" t="s">
        <v>24082</v>
      </c>
    </row>
    <row r="2922" ht="15" spans="1:22">
      <c r="A2922" s="52">
        <f t="shared" si="230"/>
        <v>46267</v>
      </c>
      <c r="B2922" t="str">
        <f t="shared" si="231"/>
        <v>AGENT04</v>
      </c>
      <c r="C2922" t="str">
        <f t="shared" si="232"/>
        <v>LIPAT_KAIN_01</v>
      </c>
      <c r="D2922" t="str">
        <f t="shared" si="233"/>
        <v>BNG06</v>
      </c>
      <c r="H2922" t="str">
        <f t="shared" si="234"/>
        <v>2026-09-02 09:16:02</v>
      </c>
      <c r="K2922" t="str" cm="1">
        <f t="array" ref="K2922:L2922">_xlfn.TEXTSPLIT(R2922," ")</f>
        <v>BNG06</v>
      </c>
      <c r="L2922" t="str">
        <v>LIPAT_KAIN_01</v>
      </c>
      <c r="P2922" s="57" t="s">
        <v>24083</v>
      </c>
      <c r="Q2922" s="57" t="s">
        <v>10193</v>
      </c>
      <c r="R2922" s="57" t="s">
        <v>10416</v>
      </c>
      <c r="S2922" s="57" t="s">
        <v>10417</v>
      </c>
      <c r="T2922" s="57" t="s">
        <v>10418</v>
      </c>
      <c r="U2922" s="57" t="s">
        <v>24084</v>
      </c>
      <c r="V2922" s="57"/>
    </row>
    <row r="2923" ht="15" spans="1:22">
      <c r="A2923" s="52">
        <f t="shared" si="230"/>
        <v>46267</v>
      </c>
      <c r="B2923" t="str">
        <f t="shared" si="231"/>
        <v>AGENT17</v>
      </c>
      <c r="C2923" t="str">
        <f t="shared" si="232"/>
        <v>SURUH</v>
      </c>
      <c r="D2923" t="str">
        <f t="shared" si="233"/>
        <v>SLT02</v>
      </c>
      <c r="H2923" t="str">
        <f t="shared" si="234"/>
        <v>2026-09-02 09:15:57</v>
      </c>
      <c r="K2923" t="str" cm="1">
        <f t="array" ref="K2923:L2923">_xlfn.TEXTSPLIT(R2923," ")</f>
        <v>SLT02</v>
      </c>
      <c r="L2923" t="str">
        <v>SURUH</v>
      </c>
      <c r="P2923" s="57" t="s">
        <v>24085</v>
      </c>
      <c r="Q2923" s="57" t="s">
        <v>11249</v>
      </c>
      <c r="R2923" s="57" t="s">
        <v>13531</v>
      </c>
      <c r="S2923" s="57" t="s">
        <v>13532</v>
      </c>
      <c r="T2923" s="57" t="s">
        <v>13533</v>
      </c>
      <c r="U2923" s="57" t="s">
        <v>24086</v>
      </c>
      <c r="V2923" s="57" t="s">
        <v>24087</v>
      </c>
    </row>
    <row r="2924" ht="15" spans="1:22">
      <c r="A2924" s="52">
        <f t="shared" si="230"/>
        <v>46267</v>
      </c>
      <c r="B2924" t="str">
        <f t="shared" si="231"/>
        <v>AGENT05</v>
      </c>
      <c r="C2924" t="str">
        <f t="shared" si="232"/>
        <v>BENGKONG</v>
      </c>
      <c r="D2924" t="str">
        <f t="shared" si="233"/>
        <v>BTH04</v>
      </c>
      <c r="H2924" t="str">
        <f t="shared" si="234"/>
        <v>2026-09-02 09:15:52</v>
      </c>
      <c r="K2924" t="str" cm="1">
        <f t="array" ref="K2924:L2924">_xlfn.TEXTSPLIT(R2924," ")</f>
        <v>BTH04</v>
      </c>
      <c r="L2924" t="str">
        <v>BENGKONG</v>
      </c>
      <c r="P2924" s="57" t="s">
        <v>24088</v>
      </c>
      <c r="Q2924" s="57" t="s">
        <v>10567</v>
      </c>
      <c r="R2924" s="57" t="s">
        <v>18100</v>
      </c>
      <c r="S2924" s="57" t="s">
        <v>18101</v>
      </c>
      <c r="T2924" s="57" t="s">
        <v>18102</v>
      </c>
      <c r="U2924" s="57" t="s">
        <v>24089</v>
      </c>
      <c r="V2924" s="57" t="s">
        <v>18104</v>
      </c>
    </row>
    <row r="2925" ht="15" spans="1:22">
      <c r="A2925" s="52">
        <f t="shared" si="230"/>
        <v>46267</v>
      </c>
      <c r="B2925" t="str">
        <f t="shared" si="231"/>
        <v>AGENT06</v>
      </c>
      <c r="C2925" t="str">
        <f t="shared" si="232"/>
        <v>PARIAMAN_UTARA_01</v>
      </c>
      <c r="D2925" t="str">
        <f t="shared" si="233"/>
        <v>PMM03</v>
      </c>
      <c r="H2925" t="str">
        <f t="shared" si="234"/>
        <v>2026-09-02 09:15:46</v>
      </c>
      <c r="K2925" t="str" cm="1">
        <f t="array" ref="K2925:L2925">_xlfn.TEXTSPLIT(R2925," ")</f>
        <v>PMM03</v>
      </c>
      <c r="L2925" t="str">
        <v>PARIAMAN_UTARA_01</v>
      </c>
      <c r="P2925" s="57" t="s">
        <v>24090</v>
      </c>
      <c r="Q2925" s="57" t="s">
        <v>10410</v>
      </c>
      <c r="R2925" s="57" t="s">
        <v>12586</v>
      </c>
      <c r="S2925" s="57" t="s">
        <v>12587</v>
      </c>
      <c r="T2925" s="57" t="s">
        <v>12588</v>
      </c>
      <c r="U2925" s="57" t="s">
        <v>24091</v>
      </c>
      <c r="V2925" s="57" t="s">
        <v>12596</v>
      </c>
    </row>
    <row r="2926" ht="15" spans="1:22">
      <c r="A2926" s="52">
        <f t="shared" si="230"/>
        <v>46267</v>
      </c>
      <c r="B2926" t="str">
        <f t="shared" si="231"/>
        <v>AGENT21</v>
      </c>
      <c r="C2926" t="str">
        <f t="shared" si="232"/>
        <v>BMU01A</v>
      </c>
      <c r="D2926" t="str">
        <f t="shared" si="233"/>
        <v>BMU01A</v>
      </c>
      <c r="H2926" t="str">
        <f t="shared" si="234"/>
        <v>2026-09-02 09:15:30</v>
      </c>
      <c r="K2926" t="str" cm="1">
        <f t="array" ref="K2926:L2926">_xlfn.TEXTSPLIT(R2926," ")</f>
        <v>BMU01A</v>
      </c>
      <c r="L2926" t="str">
        <v>BMU01A</v>
      </c>
      <c r="P2926" s="57" t="s">
        <v>24092</v>
      </c>
      <c r="Q2926" s="57" t="s">
        <v>11660</v>
      </c>
      <c r="R2926" s="57" t="s">
        <v>17715</v>
      </c>
      <c r="S2926" s="57" t="s">
        <v>17716</v>
      </c>
      <c r="T2926" s="57" t="s">
        <v>17717</v>
      </c>
      <c r="U2926" s="57" t="s">
        <v>24093</v>
      </c>
      <c r="V2926" s="57" t="s">
        <v>24094</v>
      </c>
    </row>
    <row r="2927" ht="15" spans="1:22">
      <c r="A2927" s="52">
        <f t="shared" si="230"/>
        <v>46267</v>
      </c>
      <c r="B2927" t="str">
        <f t="shared" si="231"/>
        <v>AGENT17</v>
      </c>
      <c r="C2927" t="str">
        <f t="shared" si="232"/>
        <v>JEPARA</v>
      </c>
      <c r="D2927" t="str">
        <f t="shared" si="233"/>
        <v>JPR01</v>
      </c>
      <c r="H2927" t="str">
        <f t="shared" si="234"/>
        <v>2026-09-02 09:15:25</v>
      </c>
      <c r="K2927" t="str" cm="1">
        <f t="array" ref="K2927:L2927">_xlfn.TEXTSPLIT(R2927," ")</f>
        <v>JPR01</v>
      </c>
      <c r="L2927" t="str">
        <v>JEPARA</v>
      </c>
      <c r="P2927" s="57" t="s">
        <v>24095</v>
      </c>
      <c r="Q2927" s="57" t="s">
        <v>11249</v>
      </c>
      <c r="R2927" s="57" t="s">
        <v>15944</v>
      </c>
      <c r="S2927" s="57" t="s">
        <v>15945</v>
      </c>
      <c r="T2927" s="57" t="s">
        <v>15946</v>
      </c>
      <c r="U2927" s="57" t="s">
        <v>24096</v>
      </c>
      <c r="V2927" s="57" t="s">
        <v>24097</v>
      </c>
    </row>
    <row r="2928" ht="15" spans="1:22">
      <c r="A2928" s="52">
        <f t="shared" si="230"/>
        <v>46267</v>
      </c>
      <c r="B2928" t="str">
        <f t="shared" si="231"/>
        <v>AGENT17</v>
      </c>
      <c r="C2928" t="str">
        <f t="shared" si="232"/>
        <v>SAPURAN_01</v>
      </c>
      <c r="D2928" t="str">
        <f t="shared" si="233"/>
        <v>WNB13</v>
      </c>
      <c r="H2928" t="str">
        <f t="shared" si="234"/>
        <v>2026-09-02 09:15:20</v>
      </c>
      <c r="K2928" t="str" cm="1">
        <f t="array" ref="K2928:L2928">_xlfn.TEXTSPLIT(R2928," ")</f>
        <v>WNB13</v>
      </c>
      <c r="L2928" t="str">
        <v>SAPURAN_01</v>
      </c>
      <c r="P2928" s="57" t="s">
        <v>24098</v>
      </c>
      <c r="Q2928" s="57" t="s">
        <v>11249</v>
      </c>
      <c r="R2928" s="57" t="s">
        <v>15147</v>
      </c>
      <c r="S2928" s="57" t="s">
        <v>15148</v>
      </c>
      <c r="T2928" s="57" t="s">
        <v>15149</v>
      </c>
      <c r="U2928" s="57" t="s">
        <v>24099</v>
      </c>
      <c r="V2928" s="57" t="s">
        <v>9563</v>
      </c>
    </row>
    <row r="2929" ht="15" spans="1:22">
      <c r="A2929" s="52">
        <f t="shared" si="230"/>
        <v>46267</v>
      </c>
      <c r="B2929" t="str">
        <f t="shared" si="231"/>
        <v>AGENT01</v>
      </c>
      <c r="C2929" t="str">
        <f t="shared" si="232"/>
        <v>KUTA_ALAM</v>
      </c>
      <c r="D2929" t="str">
        <f t="shared" si="233"/>
        <v>BTJ05</v>
      </c>
      <c r="H2929" t="str">
        <f t="shared" si="234"/>
        <v>2026-09-02 09:14:51</v>
      </c>
      <c r="K2929" t="str" cm="1">
        <f t="array" ref="K2929:L2929">_xlfn.TEXTSPLIT(R2929," ")</f>
        <v>BTJ05</v>
      </c>
      <c r="L2929" t="str">
        <v>KUTA_ALAM</v>
      </c>
      <c r="P2929" s="57" t="s">
        <v>24100</v>
      </c>
      <c r="Q2929" s="57" t="s">
        <v>10486</v>
      </c>
      <c r="R2929" s="57" t="s">
        <v>15001</v>
      </c>
      <c r="S2929" s="57" t="s">
        <v>15002</v>
      </c>
      <c r="T2929" s="57" t="s">
        <v>15003</v>
      </c>
      <c r="U2929" s="57" t="s">
        <v>24101</v>
      </c>
      <c r="V2929" s="57"/>
    </row>
    <row r="2930" ht="15" spans="1:22">
      <c r="A2930" s="52">
        <f t="shared" si="230"/>
        <v>46267</v>
      </c>
      <c r="B2930" t="str">
        <f t="shared" si="231"/>
        <v>AGENT08</v>
      </c>
      <c r="C2930" t="str">
        <f t="shared" si="232"/>
        <v>PKB16</v>
      </c>
      <c r="D2930" t="str">
        <f t="shared" si="233"/>
        <v>PKB16</v>
      </c>
      <c r="H2930" t="str">
        <f t="shared" si="234"/>
        <v>2026-09-02 09:14:39</v>
      </c>
      <c r="K2930" t="str" cm="1">
        <f t="array" ref="K2930:L2930">_xlfn.TEXTSPLIT(R2930," ")</f>
        <v>PKB16</v>
      </c>
      <c r="L2930" t="str">
        <v>PKB16</v>
      </c>
      <c r="P2930" s="57" t="s">
        <v>24102</v>
      </c>
      <c r="Q2930" s="57" t="s">
        <v>10398</v>
      </c>
      <c r="R2930" s="57" t="s">
        <v>18078</v>
      </c>
      <c r="S2930" s="57" t="s">
        <v>18079</v>
      </c>
      <c r="T2930" s="57" t="s">
        <v>8993</v>
      </c>
      <c r="U2930" s="57" t="s">
        <v>24103</v>
      </c>
      <c r="V2930" s="57" t="s">
        <v>24104</v>
      </c>
    </row>
    <row r="2931" ht="15" spans="1:22">
      <c r="A2931" s="52">
        <f t="shared" si="230"/>
        <v>46267</v>
      </c>
      <c r="B2931" t="str">
        <f t="shared" si="231"/>
        <v>AGENT17</v>
      </c>
      <c r="C2931" t="str">
        <f t="shared" si="232"/>
        <v>BULU</v>
      </c>
      <c r="D2931" t="str">
        <f t="shared" si="233"/>
        <v>RMB08</v>
      </c>
      <c r="H2931" t="str">
        <f t="shared" si="234"/>
        <v>2026-09-02 09:14:34</v>
      </c>
      <c r="K2931" t="str" cm="1">
        <f t="array" ref="K2931:L2931">_xlfn.TEXTSPLIT(R2931," ")</f>
        <v>RMB08</v>
      </c>
      <c r="L2931" t="str">
        <v>BULU</v>
      </c>
      <c r="P2931" s="57" t="s">
        <v>24105</v>
      </c>
      <c r="Q2931" s="57" t="s">
        <v>11249</v>
      </c>
      <c r="R2931" s="57" t="s">
        <v>12435</v>
      </c>
      <c r="S2931" s="57" t="s">
        <v>12436</v>
      </c>
      <c r="T2931" s="57" t="s">
        <v>12437</v>
      </c>
      <c r="U2931" s="57" t="s">
        <v>24106</v>
      </c>
      <c r="V2931" s="57" t="s">
        <v>24107</v>
      </c>
    </row>
    <row r="2932" ht="15" spans="1:22">
      <c r="A2932" s="52">
        <f t="shared" si="230"/>
        <v>46267</v>
      </c>
      <c r="B2932" t="str">
        <f t="shared" si="231"/>
        <v>AGENT22</v>
      </c>
      <c r="C2932" t="str">
        <f t="shared" si="232"/>
        <v>RUMBIA</v>
      </c>
      <c r="D2932" t="str">
        <f t="shared" si="233"/>
        <v>RUB01</v>
      </c>
      <c r="H2932" t="str">
        <f t="shared" si="234"/>
        <v>2026-09-02 09:14:34</v>
      </c>
      <c r="K2932" t="str" cm="1">
        <f t="array" ref="K2932:L2932">_xlfn.TEXTSPLIT(R2932," ")</f>
        <v>RUB01</v>
      </c>
      <c r="L2932" t="str">
        <v>RUMBIA</v>
      </c>
      <c r="P2932" s="57" t="s">
        <v>24105</v>
      </c>
      <c r="Q2932" s="57" t="s">
        <v>11133</v>
      </c>
      <c r="R2932" s="57" t="s">
        <v>15286</v>
      </c>
      <c r="S2932" s="57" t="s">
        <v>15287</v>
      </c>
      <c r="T2932" s="57" t="s">
        <v>15288</v>
      </c>
      <c r="U2932" s="57" t="s">
        <v>24108</v>
      </c>
      <c r="V2932" s="57"/>
    </row>
    <row r="2933" ht="15" spans="1:22">
      <c r="A2933" s="52">
        <f t="shared" si="230"/>
        <v>46267</v>
      </c>
      <c r="B2933" t="str">
        <f t="shared" si="231"/>
        <v>AGENT04</v>
      </c>
      <c r="C2933" t="str">
        <f t="shared" si="232"/>
        <v>PANGKALAN_KERINCI_02</v>
      </c>
      <c r="D2933" t="str">
        <f t="shared" si="233"/>
        <v>PKC07A</v>
      </c>
      <c r="H2933" t="str">
        <f t="shared" si="234"/>
        <v>2026-09-02 09:14:23</v>
      </c>
      <c r="K2933" t="str" cm="1">
        <f t="array" ref="K2933:L2933">_xlfn.TEXTSPLIT(R2933," ")</f>
        <v>PKC07A</v>
      </c>
      <c r="L2933" t="str">
        <v>PANGKALAN_KERINCI_02</v>
      </c>
      <c r="P2933" s="57" t="s">
        <v>24109</v>
      </c>
      <c r="Q2933" s="57" t="s">
        <v>10193</v>
      </c>
      <c r="R2933" s="57" t="s">
        <v>16828</v>
      </c>
      <c r="S2933" s="57" t="s">
        <v>16829</v>
      </c>
      <c r="T2933" s="57" t="s">
        <v>16830</v>
      </c>
      <c r="U2933" s="57" t="s">
        <v>24110</v>
      </c>
      <c r="V2933" s="57" t="s">
        <v>24111</v>
      </c>
    </row>
    <row r="2934" ht="15" spans="1:22">
      <c r="A2934" s="52">
        <f t="shared" si="230"/>
        <v>46267</v>
      </c>
      <c r="B2934" t="str">
        <f t="shared" si="231"/>
        <v>AGENT12</v>
      </c>
      <c r="C2934" t="str">
        <f t="shared" si="232"/>
        <v>MAJASARI_PANDEGLANG</v>
      </c>
      <c r="D2934" t="str">
        <f t="shared" si="233"/>
        <v>PGL05B</v>
      </c>
      <c r="H2934" t="str">
        <f t="shared" si="234"/>
        <v>2026-09-02 09:14:14</v>
      </c>
      <c r="K2934" t="str" cm="1">
        <f t="array" ref="K2934:L2934">_xlfn.TEXTSPLIT(R2934," ")</f>
        <v>PGL05B</v>
      </c>
      <c r="L2934" t="str">
        <v>MAJASARI_PANDEGLANG</v>
      </c>
      <c r="P2934" s="57" t="s">
        <v>24112</v>
      </c>
      <c r="Q2934" s="57" t="s">
        <v>10656</v>
      </c>
      <c r="R2934" s="57" t="s">
        <v>17248</v>
      </c>
      <c r="S2934" s="57" t="s">
        <v>17249</v>
      </c>
      <c r="T2934" s="57" t="s">
        <v>17250</v>
      </c>
      <c r="U2934" s="57" t="s">
        <v>24113</v>
      </c>
      <c r="V2934" s="57" t="s">
        <v>24114</v>
      </c>
    </row>
    <row r="2935" ht="15" spans="1:22">
      <c r="A2935" s="52">
        <f t="shared" si="230"/>
        <v>46267</v>
      </c>
      <c r="B2935" t="str">
        <f t="shared" si="231"/>
        <v>AGENT17</v>
      </c>
      <c r="C2935" t="str">
        <f t="shared" si="232"/>
        <v>BONANG</v>
      </c>
      <c r="D2935" t="str">
        <f t="shared" si="233"/>
        <v>DMK13</v>
      </c>
      <c r="H2935" t="str">
        <f t="shared" si="234"/>
        <v>2026-09-02 09:13:53</v>
      </c>
      <c r="K2935" t="str" cm="1">
        <f t="array" ref="K2935:L2935">_xlfn.TEXTSPLIT(R2935," ")</f>
        <v>DMK13</v>
      </c>
      <c r="L2935" t="str">
        <v>BONANG</v>
      </c>
      <c r="P2935" s="57" t="s">
        <v>24115</v>
      </c>
      <c r="Q2935" s="57" t="s">
        <v>11249</v>
      </c>
      <c r="R2935" s="57" t="s">
        <v>15063</v>
      </c>
      <c r="S2935" s="57" t="s">
        <v>15064</v>
      </c>
      <c r="T2935" s="57" t="s">
        <v>15065</v>
      </c>
      <c r="U2935" s="57" t="s">
        <v>24116</v>
      </c>
      <c r="V2935" s="57"/>
    </row>
    <row r="2936" ht="15" spans="1:22">
      <c r="A2936" s="52">
        <f t="shared" si="230"/>
        <v>46267</v>
      </c>
      <c r="B2936" t="str">
        <f t="shared" si="231"/>
        <v>AGENT12</v>
      </c>
      <c r="C2936" t="str">
        <f t="shared" si="232"/>
        <v>MAJASARI_PANDEGLANG</v>
      </c>
      <c r="D2936" t="str">
        <f t="shared" si="233"/>
        <v>PGL05B</v>
      </c>
      <c r="H2936" t="str">
        <f t="shared" si="234"/>
        <v>2026-09-02 09:13:49</v>
      </c>
      <c r="K2936" t="str" cm="1">
        <f t="array" ref="K2936:L2936">_xlfn.TEXTSPLIT(R2936," ")</f>
        <v>PGL05B</v>
      </c>
      <c r="L2936" t="str">
        <v>MAJASARI_PANDEGLANG</v>
      </c>
      <c r="P2936" s="57" t="s">
        <v>24117</v>
      </c>
      <c r="Q2936" s="57" t="s">
        <v>10656</v>
      </c>
      <c r="R2936" s="57" t="s">
        <v>17248</v>
      </c>
      <c r="S2936" s="57" t="s">
        <v>17249</v>
      </c>
      <c r="T2936" s="57" t="s">
        <v>17250</v>
      </c>
      <c r="U2936" s="57" t="s">
        <v>24118</v>
      </c>
      <c r="V2936" s="57" t="s">
        <v>17252</v>
      </c>
    </row>
    <row r="2937" ht="15" spans="1:22">
      <c r="A2937" s="52">
        <f t="shared" si="230"/>
        <v>46267</v>
      </c>
      <c r="B2937" t="str">
        <f t="shared" si="231"/>
        <v>AGENT16</v>
      </c>
      <c r="C2937" t="str">
        <f t="shared" si="232"/>
        <v>PGR10B</v>
      </c>
      <c r="D2937" t="str">
        <f t="shared" si="233"/>
        <v>PGR10B</v>
      </c>
      <c r="H2937" t="str">
        <f t="shared" si="234"/>
        <v>2026-09-02 09:13:48</v>
      </c>
      <c r="K2937" t="str" cm="1">
        <f t="array" ref="K2937:L2937">_xlfn.TEXTSPLIT(R2937," ")</f>
        <v>PGR10B</v>
      </c>
      <c r="L2937" t="str">
        <v>PGR10B</v>
      </c>
      <c r="P2937" s="57" t="s">
        <v>24119</v>
      </c>
      <c r="Q2937" s="57" t="s">
        <v>10199</v>
      </c>
      <c r="R2937" s="57" t="s">
        <v>18062</v>
      </c>
      <c r="S2937" s="57" t="s">
        <v>18063</v>
      </c>
      <c r="T2937" s="57" t="s">
        <v>17688</v>
      </c>
      <c r="U2937" s="57" t="s">
        <v>24120</v>
      </c>
      <c r="V2937" s="57" t="s">
        <v>17690</v>
      </c>
    </row>
    <row r="2938" ht="15" spans="1:22">
      <c r="A2938" s="52">
        <f t="shared" si="230"/>
        <v>46267</v>
      </c>
      <c r="B2938" t="str">
        <f t="shared" si="231"/>
        <v>AGENT21</v>
      </c>
      <c r="C2938" t="str">
        <f t="shared" si="232"/>
        <v>MALUK</v>
      </c>
      <c r="D2938" t="str">
        <f t="shared" si="233"/>
        <v>TAW02</v>
      </c>
      <c r="H2938" t="str">
        <f t="shared" si="234"/>
        <v>2026-09-02 09:13:46</v>
      </c>
      <c r="K2938" t="str" cm="1">
        <f t="array" ref="K2938:L2938">_xlfn.TEXTSPLIT(R2938," ")</f>
        <v>TAW02</v>
      </c>
      <c r="L2938" t="str">
        <v>MALUK</v>
      </c>
      <c r="P2938" s="57" t="s">
        <v>24121</v>
      </c>
      <c r="Q2938" s="57" t="s">
        <v>11660</v>
      </c>
      <c r="R2938" s="57" t="s">
        <v>13342</v>
      </c>
      <c r="S2938" s="57" t="s">
        <v>13343</v>
      </c>
      <c r="T2938" s="57" t="s">
        <v>13344</v>
      </c>
      <c r="U2938" s="57" t="s">
        <v>24122</v>
      </c>
      <c r="V2938" s="57"/>
    </row>
    <row r="2939" ht="15" spans="1:22">
      <c r="A2939" s="52">
        <f t="shared" si="230"/>
        <v>46267</v>
      </c>
      <c r="B2939" t="str">
        <f t="shared" si="231"/>
        <v>AGENT01</v>
      </c>
      <c r="C2939" t="str">
        <f t="shared" si="232"/>
        <v>LHOKSEUMAWE</v>
      </c>
      <c r="D2939" t="str">
        <f t="shared" si="233"/>
        <v>LSW01</v>
      </c>
      <c r="H2939" t="str">
        <f t="shared" si="234"/>
        <v>2026-09-02 09:13:36</v>
      </c>
      <c r="K2939" t="str" cm="1">
        <f t="array" ref="K2939:L2939">_xlfn.TEXTSPLIT(R2939," ")</f>
        <v>LSW01</v>
      </c>
      <c r="L2939" t="str">
        <v>LHOKSEUMAWE</v>
      </c>
      <c r="P2939" s="57" t="s">
        <v>24123</v>
      </c>
      <c r="Q2939" s="57" t="s">
        <v>10486</v>
      </c>
      <c r="R2939" s="57" t="s">
        <v>13120</v>
      </c>
      <c r="S2939" s="57" t="s">
        <v>13121</v>
      </c>
      <c r="T2939" s="57" t="s">
        <v>13122</v>
      </c>
      <c r="U2939" s="57" t="s">
        <v>24124</v>
      </c>
      <c r="V2939" s="57" t="s">
        <v>24125</v>
      </c>
    </row>
    <row r="2940" ht="15" spans="1:22">
      <c r="A2940" s="52">
        <f t="shared" si="230"/>
        <v>46267</v>
      </c>
      <c r="B2940" t="str">
        <f t="shared" si="231"/>
        <v>AGENT27</v>
      </c>
      <c r="C2940" t="str">
        <f t="shared" si="232"/>
        <v>SEDADAP</v>
      </c>
      <c r="D2940" t="str">
        <f t="shared" si="233"/>
        <v>NNX04</v>
      </c>
      <c r="H2940" t="str">
        <f t="shared" si="234"/>
        <v>2026-09-02 09:13:32</v>
      </c>
      <c r="K2940" t="str" cm="1">
        <f t="array" ref="K2940:L2940">_xlfn.TEXTSPLIT(R2940," ")</f>
        <v>NNX04</v>
      </c>
      <c r="L2940" t="str">
        <v>SEDADAP</v>
      </c>
      <c r="P2940" s="57" t="s">
        <v>24126</v>
      </c>
      <c r="Q2940" s="57" t="s">
        <v>11862</v>
      </c>
      <c r="R2940" s="57" t="s">
        <v>20297</v>
      </c>
      <c r="S2940" s="57" t="s">
        <v>20298</v>
      </c>
      <c r="T2940" s="57" t="s">
        <v>20299</v>
      </c>
      <c r="U2940" s="57" t="s">
        <v>24127</v>
      </c>
      <c r="V2940" s="57"/>
    </row>
    <row r="2941" ht="15" spans="1:22">
      <c r="A2941" s="52">
        <f t="shared" si="230"/>
        <v>46267</v>
      </c>
      <c r="B2941" t="str">
        <f t="shared" si="231"/>
        <v>AGENT09</v>
      </c>
      <c r="C2941" t="str">
        <f t="shared" si="232"/>
        <v>MANNA</v>
      </c>
      <c r="D2941" t="str">
        <f t="shared" si="233"/>
        <v>MNN01</v>
      </c>
      <c r="H2941" t="str">
        <f t="shared" si="234"/>
        <v>2026-09-02 09:13:32</v>
      </c>
      <c r="K2941" t="str" cm="1">
        <f t="array" ref="K2941:L2941">_xlfn.TEXTSPLIT(R2941," ")</f>
        <v>MNN01</v>
      </c>
      <c r="L2941" t="str">
        <v>MANNA</v>
      </c>
      <c r="P2941" s="57" t="s">
        <v>24126</v>
      </c>
      <c r="Q2941" s="57" t="s">
        <v>12496</v>
      </c>
      <c r="R2941" s="57" t="s">
        <v>15136</v>
      </c>
      <c r="S2941" s="57" t="s">
        <v>15137</v>
      </c>
      <c r="T2941" s="57" t="s">
        <v>15138</v>
      </c>
      <c r="U2941" s="57" t="s">
        <v>24128</v>
      </c>
      <c r="V2941" s="57" t="s">
        <v>24129</v>
      </c>
    </row>
    <row r="2942" ht="15" spans="1:22">
      <c r="A2942" s="52">
        <f t="shared" si="230"/>
        <v>46267</v>
      </c>
      <c r="B2942" t="str">
        <f t="shared" si="231"/>
        <v>AGENT22</v>
      </c>
      <c r="C2942" t="str">
        <f t="shared" si="232"/>
        <v>POLEWALI</v>
      </c>
      <c r="D2942" t="str">
        <f t="shared" si="233"/>
        <v>PWX01</v>
      </c>
      <c r="H2942" t="str">
        <f t="shared" si="234"/>
        <v>2026-09-02 09:13:32</v>
      </c>
      <c r="K2942" t="str" cm="1">
        <f t="array" ref="K2942:L2942">_xlfn.TEXTSPLIT(R2942," ")</f>
        <v>PWX01</v>
      </c>
      <c r="L2942" t="str">
        <v>POLEWALI</v>
      </c>
      <c r="P2942" s="57" t="s">
        <v>24126</v>
      </c>
      <c r="Q2942" s="57" t="s">
        <v>11133</v>
      </c>
      <c r="R2942" s="57" t="s">
        <v>17586</v>
      </c>
      <c r="S2942" s="57" t="s">
        <v>17587</v>
      </c>
      <c r="T2942" s="57" t="s">
        <v>17588</v>
      </c>
      <c r="U2942" s="57" t="s">
        <v>24130</v>
      </c>
      <c r="V2942" s="57" t="s">
        <v>24131</v>
      </c>
    </row>
    <row r="2943" ht="15" spans="1:22">
      <c r="A2943" s="52">
        <f t="shared" si="230"/>
        <v>46267</v>
      </c>
      <c r="B2943" t="str">
        <f t="shared" si="231"/>
        <v>AGENT08</v>
      </c>
      <c r="C2943" t="str">
        <f t="shared" si="232"/>
        <v>TANJUNG_RAJA</v>
      </c>
      <c r="D2943" t="str">
        <f t="shared" si="233"/>
        <v>INL02</v>
      </c>
      <c r="H2943" t="str">
        <f t="shared" si="234"/>
        <v>2026-09-02 09:13:18</v>
      </c>
      <c r="K2943" t="str" cm="1">
        <f t="array" ref="K2943:L2943">_xlfn.TEXTSPLIT(R2943," ")</f>
        <v>INL02</v>
      </c>
      <c r="L2943" t="str">
        <v>TANJUNG_RAJA</v>
      </c>
      <c r="P2943" s="57" t="s">
        <v>24132</v>
      </c>
      <c r="Q2943" s="57" t="s">
        <v>10398</v>
      </c>
      <c r="R2943" s="57" t="s">
        <v>14856</v>
      </c>
      <c r="S2943" s="57" t="s">
        <v>14857</v>
      </c>
      <c r="T2943" s="57" t="s">
        <v>14858</v>
      </c>
      <c r="U2943" s="57" t="s">
        <v>24133</v>
      </c>
      <c r="V2943" s="57"/>
    </row>
    <row r="2944" ht="15" spans="1:22">
      <c r="A2944" s="52">
        <f t="shared" si="230"/>
        <v>46267</v>
      </c>
      <c r="B2944" t="str">
        <f t="shared" si="231"/>
        <v>AGENT22</v>
      </c>
      <c r="C2944" t="str">
        <f t="shared" si="232"/>
        <v>PALOPO</v>
      </c>
      <c r="D2944" t="str">
        <f t="shared" si="233"/>
        <v>PLP01</v>
      </c>
      <c r="H2944" t="str">
        <f t="shared" si="234"/>
        <v>2026-09-02 09:13:08</v>
      </c>
      <c r="K2944" t="str" cm="1">
        <f t="array" ref="K2944:L2944">_xlfn.TEXTSPLIT(R2944," ")</f>
        <v>PLP01</v>
      </c>
      <c r="L2944" t="str">
        <v>PALOPO</v>
      </c>
      <c r="P2944" s="57" t="s">
        <v>24134</v>
      </c>
      <c r="Q2944" s="57" t="s">
        <v>11133</v>
      </c>
      <c r="R2944" s="57" t="s">
        <v>17761</v>
      </c>
      <c r="S2944" s="57" t="s">
        <v>17762</v>
      </c>
      <c r="T2944" s="57" t="s">
        <v>17763</v>
      </c>
      <c r="U2944" s="57" t="s">
        <v>24135</v>
      </c>
      <c r="V2944" s="57"/>
    </row>
    <row r="2945" ht="15" spans="1:22">
      <c r="A2945" s="52">
        <f t="shared" si="230"/>
        <v>46267</v>
      </c>
      <c r="B2945" t="str">
        <f t="shared" si="231"/>
        <v>AGENT02</v>
      </c>
      <c r="C2945" t="str">
        <f t="shared" si="232"/>
        <v>KAMPUNG_BARU_1</v>
      </c>
      <c r="D2945" t="str">
        <f t="shared" si="233"/>
        <v>MES05B</v>
      </c>
      <c r="H2945" t="str">
        <f t="shared" si="234"/>
        <v>2026-09-02 09:13:07</v>
      </c>
      <c r="K2945" t="str" cm="1">
        <f t="array" ref="K2945:L2945">_xlfn.TEXTSPLIT(R2945," ")</f>
        <v>MES05B</v>
      </c>
      <c r="L2945" t="str">
        <v>KAMPUNG_BARU_1</v>
      </c>
      <c r="P2945" s="57" t="s">
        <v>24136</v>
      </c>
      <c r="Q2945" s="57" t="s">
        <v>10443</v>
      </c>
      <c r="R2945" s="57" t="s">
        <v>12941</v>
      </c>
      <c r="S2945" s="57" t="s">
        <v>12942</v>
      </c>
      <c r="T2945" s="57" t="s">
        <v>12943</v>
      </c>
      <c r="U2945" s="57" t="s">
        <v>24137</v>
      </c>
      <c r="V2945" s="57"/>
    </row>
    <row r="2946" ht="15" spans="1:22">
      <c r="A2946" s="52">
        <f t="shared" si="230"/>
        <v>46267</v>
      </c>
      <c r="B2946" t="str">
        <f t="shared" si="231"/>
        <v>AGENT40</v>
      </c>
      <c r="C2946" t="str">
        <f t="shared" si="232"/>
        <v>CP_PONDOK_PINANG_2</v>
      </c>
      <c r="D2946" t="str">
        <f t="shared" si="233"/>
        <v>JKT31I</v>
      </c>
      <c r="H2946" t="str">
        <f t="shared" si="234"/>
        <v>2026-09-02 09:13:02</v>
      </c>
      <c r="K2946" t="str" cm="1">
        <f t="array" ref="K2946:L2946">_xlfn.TEXTSPLIT(R2946," ")</f>
        <v>JKT31I</v>
      </c>
      <c r="L2946" t="str">
        <v>CP_PONDOK_PINANG_2</v>
      </c>
      <c r="P2946" s="57" t="s">
        <v>24138</v>
      </c>
      <c r="Q2946" s="57" t="s">
        <v>10732</v>
      </c>
      <c r="R2946" s="57" t="s">
        <v>24139</v>
      </c>
      <c r="S2946" s="57" t="s">
        <v>24140</v>
      </c>
      <c r="T2946" s="57" t="s">
        <v>24141</v>
      </c>
      <c r="U2946" s="57" t="s">
        <v>24142</v>
      </c>
      <c r="V2946" s="57" t="s">
        <v>24143</v>
      </c>
    </row>
    <row r="2947" ht="15" spans="1:22">
      <c r="A2947" s="52">
        <f t="shared" si="230"/>
        <v>46267</v>
      </c>
      <c r="B2947" t="str">
        <f t="shared" si="231"/>
        <v>AGENT16</v>
      </c>
      <c r="C2947" t="str">
        <f t="shared" si="232"/>
        <v>SIN26A</v>
      </c>
      <c r="D2947" t="str">
        <f t="shared" si="233"/>
        <v>SIN26A</v>
      </c>
      <c r="H2947" t="str">
        <f t="shared" si="234"/>
        <v>2026-09-02 09:12:44</v>
      </c>
      <c r="K2947" t="str" cm="1">
        <f t="array" ref="K2947:L2947">_xlfn.TEXTSPLIT(R2947," ")</f>
        <v>SIN26A</v>
      </c>
      <c r="L2947" t="str">
        <v>SIN26A</v>
      </c>
      <c r="P2947" s="57" t="s">
        <v>24144</v>
      </c>
      <c r="Q2947" s="57" t="s">
        <v>10199</v>
      </c>
      <c r="R2947" s="57" t="s">
        <v>17417</v>
      </c>
      <c r="S2947" s="57" t="s">
        <v>17418</v>
      </c>
      <c r="T2947" s="57" t="s">
        <v>17419</v>
      </c>
      <c r="U2947" s="57" t="s">
        <v>24145</v>
      </c>
      <c r="V2947" s="57"/>
    </row>
    <row r="2948" ht="15" spans="1:22">
      <c r="A2948" s="52">
        <f t="shared" si="230"/>
        <v>46267</v>
      </c>
      <c r="B2948" t="str">
        <f t="shared" si="231"/>
        <v>AGENT21</v>
      </c>
      <c r="C2948" t="str">
        <f t="shared" si="232"/>
        <v>KERUAK</v>
      </c>
      <c r="D2948" t="str">
        <f t="shared" si="233"/>
        <v>SLO09</v>
      </c>
      <c r="H2948" t="str">
        <f t="shared" si="234"/>
        <v>2026-09-02 09:12:36</v>
      </c>
      <c r="K2948" t="str" cm="1">
        <f t="array" ref="K2948:L2948">_xlfn.TEXTSPLIT(R2948," ")</f>
        <v>SLO09</v>
      </c>
      <c r="L2948" t="str">
        <v>KERUAK</v>
      </c>
      <c r="P2948" s="57" t="s">
        <v>24146</v>
      </c>
      <c r="Q2948" s="57" t="s">
        <v>11660</v>
      </c>
      <c r="R2948" s="57" t="s">
        <v>19171</v>
      </c>
      <c r="S2948" s="57" t="s">
        <v>19172</v>
      </c>
      <c r="T2948" s="57" t="s">
        <v>19173</v>
      </c>
      <c r="U2948" s="57" t="s">
        <v>24147</v>
      </c>
      <c r="V2948" s="57"/>
    </row>
    <row r="2949" ht="15" spans="1:22">
      <c r="A2949" s="52">
        <f t="shared" si="230"/>
        <v>46267</v>
      </c>
      <c r="B2949" t="str">
        <f t="shared" si="231"/>
        <v>AGENT16</v>
      </c>
      <c r="C2949" t="str">
        <f t="shared" si="232"/>
        <v>GRT37C</v>
      </c>
      <c r="D2949" t="str">
        <f t="shared" si="233"/>
        <v>GRT37C</v>
      </c>
      <c r="H2949" t="str">
        <f t="shared" si="234"/>
        <v>2026-09-02 09:12:35</v>
      </c>
      <c r="K2949" t="str" cm="1">
        <f t="array" ref="K2949:L2949">_xlfn.TEXTSPLIT(R2949," ")</f>
        <v>GRT37C</v>
      </c>
      <c r="L2949" t="str">
        <v>GRT37C</v>
      </c>
      <c r="P2949" s="57" t="s">
        <v>24148</v>
      </c>
      <c r="Q2949" s="57" t="s">
        <v>10199</v>
      </c>
      <c r="R2949" s="57" t="s">
        <v>12325</v>
      </c>
      <c r="S2949" s="57" t="s">
        <v>12326</v>
      </c>
      <c r="T2949" s="57" t="s">
        <v>12327</v>
      </c>
      <c r="U2949" s="57" t="s">
        <v>24149</v>
      </c>
      <c r="V2949" s="57" t="s">
        <v>12329</v>
      </c>
    </row>
    <row r="2950" ht="15" spans="1:22">
      <c r="A2950" s="52">
        <f t="shared" si="230"/>
        <v>46267</v>
      </c>
      <c r="B2950" t="str">
        <f t="shared" si="231"/>
        <v>AGENT03</v>
      </c>
      <c r="C2950" t="str">
        <f t="shared" si="232"/>
        <v>PASAR_SARULLA</v>
      </c>
      <c r="D2950" t="str">
        <f t="shared" si="233"/>
        <v>SIB05A</v>
      </c>
      <c r="H2950" t="str">
        <f t="shared" si="234"/>
        <v>2026-09-02 09:12:18</v>
      </c>
      <c r="K2950" t="str" cm="1">
        <f t="array" ref="K2950:L2950">_xlfn.TEXTSPLIT(R2950," ")</f>
        <v>SIB05A</v>
      </c>
      <c r="L2950" t="str">
        <v>PASAR_SARULLA</v>
      </c>
      <c r="P2950" s="57" t="s">
        <v>24150</v>
      </c>
      <c r="Q2950" s="57" t="s">
        <v>10236</v>
      </c>
      <c r="R2950" s="57" t="s">
        <v>16003</v>
      </c>
      <c r="S2950" s="57" t="s">
        <v>16004</v>
      </c>
      <c r="T2950" s="57" t="s">
        <v>16005</v>
      </c>
      <c r="U2950" s="57" t="s">
        <v>24151</v>
      </c>
      <c r="V2950" s="57" t="s">
        <v>24152</v>
      </c>
    </row>
    <row r="2951" ht="15" spans="1:22">
      <c r="A2951" s="52">
        <f t="shared" si="230"/>
        <v>46267</v>
      </c>
      <c r="B2951" t="str">
        <f t="shared" si="231"/>
        <v>AGENT08</v>
      </c>
      <c r="C2951" t="str">
        <f t="shared" si="232"/>
        <v>INDRALAYA</v>
      </c>
      <c r="D2951" t="str">
        <f t="shared" si="233"/>
        <v>INL01</v>
      </c>
      <c r="H2951" t="str">
        <f t="shared" si="234"/>
        <v>2026-09-02 09:12:11</v>
      </c>
      <c r="K2951" t="str" cm="1">
        <f t="array" ref="K2951:L2951">_xlfn.TEXTSPLIT(R2951," ")</f>
        <v>INL01</v>
      </c>
      <c r="L2951" t="str">
        <v>INDRALAYA</v>
      </c>
      <c r="P2951" s="57" t="s">
        <v>24153</v>
      </c>
      <c r="Q2951" s="57" t="s">
        <v>10398</v>
      </c>
      <c r="R2951" s="57" t="s">
        <v>14876</v>
      </c>
      <c r="S2951" s="57" t="s">
        <v>14877</v>
      </c>
      <c r="T2951" s="57" t="s">
        <v>14858</v>
      </c>
      <c r="U2951" s="57" t="s">
        <v>24154</v>
      </c>
      <c r="V2951" s="57"/>
    </row>
    <row r="2952" ht="15" spans="1:22">
      <c r="A2952" s="52">
        <f t="shared" si="230"/>
        <v>46267</v>
      </c>
      <c r="B2952" t="str">
        <f t="shared" si="231"/>
        <v>AGENT03</v>
      </c>
      <c r="C2952" t="str">
        <f t="shared" si="232"/>
        <v>LINGGA_BAYU_02</v>
      </c>
      <c r="D2952" t="str">
        <f t="shared" si="233"/>
        <v>PYY05B</v>
      </c>
      <c r="H2952" t="str">
        <f t="shared" si="234"/>
        <v>2026-09-02 09:12:08</v>
      </c>
      <c r="K2952" t="str" cm="1">
        <f t="array" ref="K2952:L2952">_xlfn.TEXTSPLIT(R2952," ")</f>
        <v>PYY05B</v>
      </c>
      <c r="L2952" t="str">
        <v>LINGGA_BAYU_02</v>
      </c>
      <c r="P2952" s="57" t="s">
        <v>24155</v>
      </c>
      <c r="Q2952" s="57" t="s">
        <v>10236</v>
      </c>
      <c r="R2952" s="57" t="s">
        <v>14832</v>
      </c>
      <c r="S2952" s="57" t="s">
        <v>14833</v>
      </c>
      <c r="T2952" s="57" t="s">
        <v>14834</v>
      </c>
      <c r="U2952" s="57" t="s">
        <v>24156</v>
      </c>
      <c r="V2952" s="57" t="s">
        <v>24157</v>
      </c>
    </row>
    <row r="2953" ht="15" spans="1:22">
      <c r="A2953" s="52">
        <f t="shared" si="230"/>
        <v>46267</v>
      </c>
      <c r="B2953" t="str">
        <f t="shared" si="231"/>
        <v>AGENT19</v>
      </c>
      <c r="C2953" t="str">
        <f t="shared" si="232"/>
        <v>MAGETAN_2</v>
      </c>
      <c r="D2953" t="str">
        <f t="shared" si="233"/>
        <v>MTX08</v>
      </c>
      <c r="H2953" t="str">
        <f t="shared" si="234"/>
        <v>2026-09-02 09:12:08</v>
      </c>
      <c r="K2953" t="str" cm="1">
        <f t="array" ref="K2953:L2953">_xlfn.TEXTSPLIT(R2953," ")</f>
        <v>MTX08</v>
      </c>
      <c r="L2953" t="str">
        <v>MAGETAN_2</v>
      </c>
      <c r="P2953" s="57" t="s">
        <v>24155</v>
      </c>
      <c r="Q2953" s="57" t="s">
        <v>10181</v>
      </c>
      <c r="R2953" s="57" t="s">
        <v>14844</v>
      </c>
      <c r="S2953" s="57" t="s">
        <v>14845</v>
      </c>
      <c r="T2953" s="57" t="s">
        <v>14846</v>
      </c>
      <c r="U2953" s="57" t="s">
        <v>24158</v>
      </c>
      <c r="V2953" s="57" t="s">
        <v>24159</v>
      </c>
    </row>
    <row r="2954" ht="15" spans="1:22">
      <c r="A2954" s="52">
        <f t="shared" si="230"/>
        <v>46267</v>
      </c>
      <c r="B2954" t="str">
        <f t="shared" si="231"/>
        <v>AGENT16</v>
      </c>
      <c r="C2954" t="str">
        <f t="shared" si="232"/>
        <v>CMI13C</v>
      </c>
      <c r="D2954" t="str">
        <f t="shared" si="233"/>
        <v>CMI13C</v>
      </c>
      <c r="H2954" t="str">
        <f t="shared" si="234"/>
        <v>2026-09-02 09:12:01</v>
      </c>
      <c r="K2954" t="str" cm="1">
        <f t="array" ref="K2954:L2954">_xlfn.TEXTSPLIT(R2954," ")</f>
        <v>CMI13C</v>
      </c>
      <c r="L2954" t="str">
        <v>CMI13C</v>
      </c>
      <c r="P2954" s="57" t="s">
        <v>24160</v>
      </c>
      <c r="Q2954" s="57" t="s">
        <v>10199</v>
      </c>
      <c r="R2954" s="57" t="s">
        <v>11070</v>
      </c>
      <c r="S2954" s="57" t="s">
        <v>11071</v>
      </c>
      <c r="T2954" s="57" t="s">
        <v>11072</v>
      </c>
      <c r="U2954" s="57" t="s">
        <v>24161</v>
      </c>
      <c r="V2954" s="57" t="s">
        <v>24162</v>
      </c>
    </row>
    <row r="2955" ht="15" spans="1:22">
      <c r="A2955" s="52">
        <f t="shared" si="230"/>
        <v>46267</v>
      </c>
      <c r="B2955" t="str">
        <f t="shared" si="231"/>
        <v>AGENT22</v>
      </c>
      <c r="C2955" t="str">
        <f t="shared" si="232"/>
        <v>BELOPA</v>
      </c>
      <c r="D2955" t="str">
        <f t="shared" si="233"/>
        <v>BEL01</v>
      </c>
      <c r="H2955" t="str">
        <f t="shared" si="234"/>
        <v>2026-09-02 09:12:01</v>
      </c>
      <c r="K2955" t="str" cm="1">
        <f t="array" ref="K2955:L2955">_xlfn.TEXTSPLIT(R2955," ")</f>
        <v>BEL01</v>
      </c>
      <c r="L2955" t="str">
        <v>BELOPA</v>
      </c>
      <c r="P2955" s="57" t="s">
        <v>24160</v>
      </c>
      <c r="Q2955" s="57" t="s">
        <v>11133</v>
      </c>
      <c r="R2955" s="57" t="s">
        <v>16653</v>
      </c>
      <c r="S2955" s="57" t="s">
        <v>16654</v>
      </c>
      <c r="T2955" s="57" t="s">
        <v>16655</v>
      </c>
      <c r="U2955" s="57" t="s">
        <v>24163</v>
      </c>
      <c r="V2955" s="57" t="s">
        <v>24164</v>
      </c>
    </row>
    <row r="2956" ht="15" spans="1:22">
      <c r="A2956" s="52">
        <f t="shared" si="230"/>
        <v>46267</v>
      </c>
      <c r="B2956" t="str">
        <f t="shared" si="231"/>
        <v>AGENT19</v>
      </c>
      <c r="C2956" t="str">
        <f t="shared" si="232"/>
        <v>MADIUN_1</v>
      </c>
      <c r="D2956" t="str">
        <f t="shared" si="233"/>
        <v>CAB02</v>
      </c>
      <c r="H2956" t="str">
        <f t="shared" si="234"/>
        <v>2026-09-02 09:11:49</v>
      </c>
      <c r="K2956" t="str" cm="1">
        <f t="array" ref="K2956:L2956">_xlfn.TEXTSPLIT(R2956," ")</f>
        <v>CAB02</v>
      </c>
      <c r="L2956" t="str">
        <v>MADIUN_1</v>
      </c>
      <c r="P2956" s="57" t="s">
        <v>24165</v>
      </c>
      <c r="Q2956" s="57" t="s">
        <v>10181</v>
      </c>
      <c r="R2956" s="57" t="s">
        <v>13392</v>
      </c>
      <c r="S2956" s="57" t="s">
        <v>13393</v>
      </c>
      <c r="T2956" s="57" t="s">
        <v>13394</v>
      </c>
      <c r="U2956" s="57" t="s">
        <v>24166</v>
      </c>
      <c r="V2956" s="57" t="s">
        <v>24167</v>
      </c>
    </row>
    <row r="2957" ht="15" spans="1:22">
      <c r="A2957" s="52">
        <f t="shared" si="230"/>
        <v>46267</v>
      </c>
      <c r="B2957" t="str">
        <f t="shared" si="231"/>
        <v>AGENT06</v>
      </c>
      <c r="C2957" t="str">
        <f t="shared" si="232"/>
        <v>KOTO_BARU_01</v>
      </c>
      <c r="D2957" t="str">
        <f t="shared" si="233"/>
        <v>DHR03A</v>
      </c>
      <c r="H2957" t="str">
        <f t="shared" si="234"/>
        <v>2026-09-02 09:11:48</v>
      </c>
      <c r="K2957" t="str" cm="1">
        <f t="array" ref="K2957:L2957">_xlfn.TEXTSPLIT(R2957," ")</f>
        <v>DHR03A</v>
      </c>
      <c r="L2957" t="str">
        <v>KOTO_BARU_01</v>
      </c>
      <c r="P2957" s="57" t="s">
        <v>24168</v>
      </c>
      <c r="Q2957" s="57" t="s">
        <v>10410</v>
      </c>
      <c r="R2957" s="57" t="s">
        <v>14308</v>
      </c>
      <c r="S2957" s="57" t="s">
        <v>14309</v>
      </c>
      <c r="T2957" s="57" t="s">
        <v>14310</v>
      </c>
      <c r="U2957" s="57" t="s">
        <v>24169</v>
      </c>
      <c r="V2957" s="57"/>
    </row>
    <row r="2958" ht="15" spans="1:22">
      <c r="A2958" s="52">
        <f t="shared" si="230"/>
        <v>46267</v>
      </c>
      <c r="B2958" t="str">
        <f t="shared" si="231"/>
        <v>AGENT17</v>
      </c>
      <c r="C2958" t="str">
        <f t="shared" si="232"/>
        <v>TULIS</v>
      </c>
      <c r="D2958" t="str">
        <f t="shared" si="233"/>
        <v>BGG05</v>
      </c>
      <c r="H2958" t="str">
        <f t="shared" si="234"/>
        <v>2026-09-02 09:11:22</v>
      </c>
      <c r="K2958" t="str" cm="1">
        <f t="array" ref="K2958:L2958">_xlfn.TEXTSPLIT(R2958," ")</f>
        <v>BGG05</v>
      </c>
      <c r="L2958" t="str">
        <v>TULIS</v>
      </c>
      <c r="P2958" s="57" t="s">
        <v>24170</v>
      </c>
      <c r="Q2958" s="57" t="s">
        <v>11249</v>
      </c>
      <c r="R2958" s="57" t="s">
        <v>14458</v>
      </c>
      <c r="S2958" s="57" t="s">
        <v>14459</v>
      </c>
      <c r="T2958" s="57" t="s">
        <v>14460</v>
      </c>
      <c r="U2958" s="57" t="s">
        <v>24171</v>
      </c>
      <c r="V2958" s="57" t="s">
        <v>24172</v>
      </c>
    </row>
    <row r="2959" ht="15" spans="1:22">
      <c r="A2959" s="52">
        <f t="shared" si="230"/>
        <v>46267</v>
      </c>
      <c r="B2959" t="str">
        <f t="shared" si="231"/>
        <v>AGENT08</v>
      </c>
      <c r="C2959" t="str">
        <f t="shared" si="232"/>
        <v>INL08</v>
      </c>
      <c r="D2959" t="str">
        <f t="shared" si="233"/>
        <v>INL08</v>
      </c>
      <c r="H2959" t="str">
        <f t="shared" si="234"/>
        <v>2026-09-02 09:11:20</v>
      </c>
      <c r="K2959" t="str" cm="1">
        <f t="array" ref="K2959:L2959">_xlfn.TEXTSPLIT(R2959," ")</f>
        <v>INL08</v>
      </c>
      <c r="L2959" t="str">
        <v>INL08</v>
      </c>
      <c r="P2959" s="57" t="s">
        <v>24173</v>
      </c>
      <c r="Q2959" s="57" t="s">
        <v>10398</v>
      </c>
      <c r="R2959" s="57" t="s">
        <v>14813</v>
      </c>
      <c r="S2959" s="57" t="s">
        <v>14814</v>
      </c>
      <c r="T2959" s="57" t="s">
        <v>10774</v>
      </c>
      <c r="U2959" s="57" t="s">
        <v>24174</v>
      </c>
      <c r="V2959" s="57"/>
    </row>
    <row r="2960" ht="15" spans="1:22">
      <c r="A2960" s="52">
        <f t="shared" ref="A2960:A3023" si="235">INT(H2960)</f>
        <v>46267</v>
      </c>
      <c r="B2960" t="str">
        <f t="shared" ref="B2960:B3023" si="236">RIGHT(Q2960,7)</f>
        <v>AGENT05</v>
      </c>
      <c r="C2960" t="str">
        <f t="shared" ref="C2960:C3023" si="237">L2960</f>
        <v>BATU_2</v>
      </c>
      <c r="D2960" t="str">
        <f t="shared" ref="D2960:D3023" si="238">K2960</f>
        <v>TNJ04</v>
      </c>
      <c r="H2960" t="str">
        <f t="shared" ref="H2960:H3023" si="239">P2960</f>
        <v>2026-09-02 09:11:14</v>
      </c>
      <c r="K2960" t="str" cm="1">
        <f t="array" ref="K2960:L2960">_xlfn.TEXTSPLIT(R2960," ")</f>
        <v>TNJ04</v>
      </c>
      <c r="L2960" t="str">
        <v>BATU_2</v>
      </c>
      <c r="P2960" s="57" t="s">
        <v>24175</v>
      </c>
      <c r="Q2960" s="57" t="s">
        <v>10567</v>
      </c>
      <c r="R2960" s="57" t="s">
        <v>18072</v>
      </c>
      <c r="S2960" s="57" t="s">
        <v>18073</v>
      </c>
      <c r="T2960" s="57" t="s">
        <v>18074</v>
      </c>
      <c r="U2960" s="57" t="s">
        <v>24176</v>
      </c>
      <c r="V2960" s="57" t="s">
        <v>18076</v>
      </c>
    </row>
    <row r="2961" ht="15" spans="1:22">
      <c r="A2961" s="52">
        <f t="shared" si="235"/>
        <v>46267</v>
      </c>
      <c r="B2961" t="str">
        <f t="shared" si="236"/>
        <v>AGENT17</v>
      </c>
      <c r="C2961" t="str">
        <f t="shared" si="237"/>
        <v>BALAPULANG</v>
      </c>
      <c r="D2961" t="str">
        <f t="shared" si="238"/>
        <v>SWI08</v>
      </c>
      <c r="H2961" t="str">
        <f t="shared" si="239"/>
        <v>2026-09-02 09:11:09</v>
      </c>
      <c r="K2961" t="str" cm="1">
        <f t="array" ref="K2961:L2961">_xlfn.TEXTSPLIT(R2961," ")</f>
        <v>SWI08</v>
      </c>
      <c r="L2961" t="str">
        <v>BALAPULANG</v>
      </c>
      <c r="P2961" s="57" t="s">
        <v>24177</v>
      </c>
      <c r="Q2961" s="57" t="s">
        <v>11249</v>
      </c>
      <c r="R2961" s="57" t="s">
        <v>17145</v>
      </c>
      <c r="S2961" s="57" t="s">
        <v>17146</v>
      </c>
      <c r="T2961" s="57" t="s">
        <v>17147</v>
      </c>
      <c r="U2961" s="57" t="s">
        <v>24178</v>
      </c>
      <c r="V2961" s="57" t="s">
        <v>24179</v>
      </c>
    </row>
    <row r="2962" ht="15" spans="1:22">
      <c r="A2962" s="52">
        <f t="shared" si="235"/>
        <v>46267</v>
      </c>
      <c r="B2962" t="str">
        <f t="shared" si="236"/>
        <v>AGENT19</v>
      </c>
      <c r="C2962" t="str">
        <f t="shared" si="237"/>
        <v>NGAWI</v>
      </c>
      <c r="D2962" t="str">
        <f t="shared" si="238"/>
        <v>NIW01</v>
      </c>
      <c r="H2962" t="str">
        <f t="shared" si="239"/>
        <v>2026-09-02 09:10:58</v>
      </c>
      <c r="K2962" t="str" cm="1">
        <f t="array" ref="K2962:L2962">_xlfn.TEXTSPLIT(R2962," ")</f>
        <v>NIW01</v>
      </c>
      <c r="L2962" t="str">
        <v>NGAWI</v>
      </c>
      <c r="P2962" s="57" t="s">
        <v>24180</v>
      </c>
      <c r="Q2962" s="57" t="s">
        <v>10181</v>
      </c>
      <c r="R2962" s="57" t="s">
        <v>13749</v>
      </c>
      <c r="S2962" s="57" t="s">
        <v>13750</v>
      </c>
      <c r="T2962" s="57" t="s">
        <v>13751</v>
      </c>
      <c r="U2962" s="57" t="s">
        <v>24181</v>
      </c>
      <c r="V2962" s="57" t="s">
        <v>24182</v>
      </c>
    </row>
    <row r="2963" ht="15" spans="1:22">
      <c r="A2963" s="52">
        <f t="shared" si="235"/>
        <v>46267</v>
      </c>
      <c r="B2963" t="str">
        <f t="shared" si="236"/>
        <v>AGENT19</v>
      </c>
      <c r="C2963" t="str">
        <f t="shared" si="237"/>
        <v>TAKERAN_1</v>
      </c>
      <c r="D2963" t="str">
        <f t="shared" si="238"/>
        <v>MTX18</v>
      </c>
      <c r="H2963" t="str">
        <f t="shared" si="239"/>
        <v>2026-09-02 09:10:48</v>
      </c>
      <c r="K2963" t="str" cm="1">
        <f t="array" ref="K2963:L2963">_xlfn.TEXTSPLIT(R2963," ")</f>
        <v>MTX18</v>
      </c>
      <c r="L2963" t="str">
        <v>TAKERAN_1</v>
      </c>
      <c r="P2963" s="57" t="s">
        <v>24183</v>
      </c>
      <c r="Q2963" s="57" t="s">
        <v>10181</v>
      </c>
      <c r="R2963" s="57" t="s">
        <v>14908</v>
      </c>
      <c r="S2963" s="57" t="s">
        <v>14909</v>
      </c>
      <c r="T2963" s="57" t="s">
        <v>14910</v>
      </c>
      <c r="U2963" s="57" t="s">
        <v>24184</v>
      </c>
      <c r="V2963" s="57" t="s">
        <v>24159</v>
      </c>
    </row>
    <row r="2964" ht="15" spans="1:22">
      <c r="A2964" s="52">
        <f t="shared" si="235"/>
        <v>46267</v>
      </c>
      <c r="B2964" t="str">
        <f t="shared" si="236"/>
        <v>AGENT19</v>
      </c>
      <c r="C2964" t="str">
        <f t="shared" si="237"/>
        <v>JIWAN</v>
      </c>
      <c r="D2964" t="str">
        <f t="shared" si="238"/>
        <v>MDN04</v>
      </c>
      <c r="H2964" t="str">
        <f t="shared" si="239"/>
        <v>2026-09-02 09:10:47</v>
      </c>
      <c r="K2964" t="str" cm="1">
        <f t="array" ref="K2964:L2964">_xlfn.TEXTSPLIT(R2964," ")</f>
        <v>MDN04</v>
      </c>
      <c r="L2964" t="str">
        <v>JIWAN</v>
      </c>
      <c r="P2964" s="57" t="s">
        <v>24185</v>
      </c>
      <c r="Q2964" s="57" t="s">
        <v>10181</v>
      </c>
      <c r="R2964" s="57" t="s">
        <v>13363</v>
      </c>
      <c r="S2964" s="57" t="s">
        <v>13364</v>
      </c>
      <c r="T2964" s="57" t="s">
        <v>13365</v>
      </c>
      <c r="U2964" s="57" t="s">
        <v>24186</v>
      </c>
      <c r="V2964" s="57" t="s">
        <v>24187</v>
      </c>
    </row>
    <row r="2965" ht="15" spans="1:22">
      <c r="A2965" s="52">
        <f t="shared" si="235"/>
        <v>46267</v>
      </c>
      <c r="B2965" t="str">
        <f t="shared" si="236"/>
        <v>AGENT17</v>
      </c>
      <c r="C2965" t="str">
        <f t="shared" si="237"/>
        <v>CANDIROTO</v>
      </c>
      <c r="D2965" t="str">
        <f t="shared" si="238"/>
        <v>TNU09</v>
      </c>
      <c r="H2965" t="str">
        <f t="shared" si="239"/>
        <v>2026-09-02 09:10:37</v>
      </c>
      <c r="K2965" t="str" cm="1">
        <f t="array" ref="K2965:L2965">_xlfn.TEXTSPLIT(R2965," ")</f>
        <v>TNU09</v>
      </c>
      <c r="L2965" t="str">
        <v>CANDIROTO</v>
      </c>
      <c r="P2965" s="57" t="s">
        <v>24188</v>
      </c>
      <c r="Q2965" s="57" t="s">
        <v>11249</v>
      </c>
      <c r="R2965" s="57" t="s">
        <v>15615</v>
      </c>
      <c r="S2965" s="57" t="s">
        <v>15616</v>
      </c>
      <c r="T2965" s="57" t="s">
        <v>15617</v>
      </c>
      <c r="U2965" s="57" t="s">
        <v>24189</v>
      </c>
      <c r="V2965" s="57" t="s">
        <v>24190</v>
      </c>
    </row>
    <row r="2966" ht="15" spans="1:22">
      <c r="A2966" s="52">
        <f t="shared" si="235"/>
        <v>46267</v>
      </c>
      <c r="B2966" t="str">
        <f t="shared" si="236"/>
        <v>AGENT10</v>
      </c>
      <c r="C2966" t="str">
        <f t="shared" si="237"/>
        <v>MESUJI_2</v>
      </c>
      <c r="D2966" t="str">
        <f t="shared" si="238"/>
        <v>MSJ04</v>
      </c>
      <c r="H2966" t="str">
        <f t="shared" si="239"/>
        <v>2026-09-02 09:10:29</v>
      </c>
      <c r="K2966" t="str" cm="1">
        <f t="array" ref="K2966:L2966">_xlfn.TEXTSPLIT(R2966," ")</f>
        <v>MSJ04</v>
      </c>
      <c r="L2966" t="str">
        <v>MESUJI_2</v>
      </c>
      <c r="P2966" s="57" t="s">
        <v>24191</v>
      </c>
      <c r="Q2966" s="57" t="s">
        <v>11054</v>
      </c>
      <c r="R2966" s="57" t="s">
        <v>24192</v>
      </c>
      <c r="S2966" s="57" t="s">
        <v>24193</v>
      </c>
      <c r="T2966" s="57" t="s">
        <v>24194</v>
      </c>
      <c r="U2966" s="57" t="s">
        <v>24195</v>
      </c>
      <c r="V2966" s="57" t="s">
        <v>9253</v>
      </c>
    </row>
    <row r="2967" ht="15" spans="1:22">
      <c r="A2967" s="52">
        <f t="shared" si="235"/>
        <v>46267</v>
      </c>
      <c r="B2967" t="str">
        <f t="shared" si="236"/>
        <v>AGENT22</v>
      </c>
      <c r="C2967" t="str">
        <f t="shared" si="237"/>
        <v>AMD_ANTANG</v>
      </c>
      <c r="D2967" t="str">
        <f t="shared" si="238"/>
        <v>UPG11</v>
      </c>
      <c r="H2967" t="str">
        <f t="shared" si="239"/>
        <v>2026-09-02 09:10:26</v>
      </c>
      <c r="K2967" t="str" cm="1">
        <f t="array" ref="K2967:L2967">_xlfn.TEXTSPLIT(R2967," ")</f>
        <v>UPG11</v>
      </c>
      <c r="L2967" t="str">
        <v>AMD_ANTANG</v>
      </c>
      <c r="P2967" s="57" t="s">
        <v>24196</v>
      </c>
      <c r="Q2967" s="57" t="s">
        <v>11133</v>
      </c>
      <c r="R2967" s="57" t="s">
        <v>20035</v>
      </c>
      <c r="S2967" s="57" t="s">
        <v>20036</v>
      </c>
      <c r="T2967" s="57" t="s">
        <v>20037</v>
      </c>
      <c r="U2967" s="57" t="s">
        <v>24197</v>
      </c>
      <c r="V2967" s="57" t="s">
        <v>24198</v>
      </c>
    </row>
    <row r="2968" ht="15" spans="1:22">
      <c r="A2968" s="52">
        <f t="shared" si="235"/>
        <v>46267</v>
      </c>
      <c r="B2968" t="str">
        <f t="shared" si="236"/>
        <v>AGENT16</v>
      </c>
      <c r="C2968" t="str">
        <f t="shared" si="237"/>
        <v>CJR26B</v>
      </c>
      <c r="D2968" t="str">
        <f t="shared" si="238"/>
        <v>CJR26B</v>
      </c>
      <c r="H2968" t="str">
        <f t="shared" si="239"/>
        <v>2026-09-02 09:10:10</v>
      </c>
      <c r="K2968" t="str" cm="1">
        <f t="array" ref="K2968:L2968">_xlfn.TEXTSPLIT(R2968," ")</f>
        <v>CJR26B</v>
      </c>
      <c r="L2968" t="str">
        <v>CJR26B</v>
      </c>
      <c r="P2968" s="57" t="s">
        <v>24199</v>
      </c>
      <c r="Q2968" s="57" t="s">
        <v>10199</v>
      </c>
      <c r="R2968" s="57" t="s">
        <v>20252</v>
      </c>
      <c r="S2968" s="57" t="s">
        <v>20253</v>
      </c>
      <c r="T2968" s="57" t="s">
        <v>20254</v>
      </c>
      <c r="U2968" s="57" t="s">
        <v>24200</v>
      </c>
      <c r="V2968" s="57"/>
    </row>
    <row r="2969" ht="15" spans="1:22">
      <c r="A2969" s="52">
        <f t="shared" si="235"/>
        <v>46267</v>
      </c>
      <c r="B2969" t="str">
        <f t="shared" si="236"/>
        <v>AGENT19</v>
      </c>
      <c r="C2969" t="str">
        <f t="shared" si="237"/>
        <v>DIWEK_1</v>
      </c>
      <c r="D2969" t="str">
        <f t="shared" si="238"/>
        <v>JBG03A</v>
      </c>
      <c r="H2969" t="str">
        <f t="shared" si="239"/>
        <v>2026-09-02 09:10:01</v>
      </c>
      <c r="K2969" t="str" cm="1">
        <f t="array" ref="K2969:L2969">_xlfn.TEXTSPLIT(R2969," ")</f>
        <v>JBG03A</v>
      </c>
      <c r="L2969" t="str">
        <v>DIWEK_1</v>
      </c>
      <c r="P2969" s="57" t="s">
        <v>24201</v>
      </c>
      <c r="Q2969" s="57" t="s">
        <v>10181</v>
      </c>
      <c r="R2969" s="57" t="s">
        <v>13587</v>
      </c>
      <c r="S2969" s="57" t="s">
        <v>13588</v>
      </c>
      <c r="T2969" s="57" t="s">
        <v>13589</v>
      </c>
      <c r="U2969" s="57" t="s">
        <v>24202</v>
      </c>
      <c r="V2969" s="57" t="s">
        <v>24203</v>
      </c>
    </row>
    <row r="2970" ht="15" spans="1:22">
      <c r="A2970" s="52">
        <f t="shared" si="235"/>
        <v>46267</v>
      </c>
      <c r="B2970" t="str">
        <f t="shared" si="236"/>
        <v>AGENT02</v>
      </c>
      <c r="C2970" t="str">
        <f t="shared" si="237"/>
        <v>ALUR_II_PKD</v>
      </c>
      <c r="D2970" t="str">
        <f t="shared" si="238"/>
        <v>PKD18</v>
      </c>
      <c r="H2970" t="str">
        <f t="shared" si="239"/>
        <v>2026-09-02 09:09:54</v>
      </c>
      <c r="K2970" t="str" cm="1">
        <f t="array" ref="K2970:L2970">_xlfn.TEXTSPLIT(R2970," ")</f>
        <v>PKD18</v>
      </c>
      <c r="L2970" t="str">
        <v>ALUR_II_PKD</v>
      </c>
      <c r="P2970" s="57" t="s">
        <v>24204</v>
      </c>
      <c r="Q2970" s="57" t="s">
        <v>10443</v>
      </c>
      <c r="R2970" s="57" t="s">
        <v>13189</v>
      </c>
      <c r="S2970" s="57" t="s">
        <v>13190</v>
      </c>
      <c r="T2970" s="57" t="s">
        <v>13191</v>
      </c>
      <c r="U2970" s="57" t="s">
        <v>24205</v>
      </c>
      <c r="V2970" s="57"/>
    </row>
    <row r="2971" ht="15" spans="1:22">
      <c r="A2971" s="52">
        <f t="shared" si="235"/>
        <v>46267</v>
      </c>
      <c r="B2971" t="str">
        <f t="shared" si="236"/>
        <v>AGENT21</v>
      </c>
      <c r="C2971" t="str">
        <f t="shared" si="237"/>
        <v>COKROAMINOTO</v>
      </c>
      <c r="D2971" t="str">
        <f t="shared" si="238"/>
        <v>DPS06C</v>
      </c>
      <c r="H2971" t="str">
        <f t="shared" si="239"/>
        <v>2026-09-02 09:09:44</v>
      </c>
      <c r="K2971" t="str" cm="1">
        <f t="array" ref="K2971:L2971">_xlfn.TEXTSPLIT(R2971," ")</f>
        <v>DPS06C</v>
      </c>
      <c r="L2971" t="str">
        <v>COKROAMINOTO</v>
      </c>
      <c r="P2971" s="57" t="s">
        <v>24206</v>
      </c>
      <c r="Q2971" s="57" t="s">
        <v>11660</v>
      </c>
      <c r="R2971" s="57" t="s">
        <v>24207</v>
      </c>
      <c r="S2971" s="57" t="s">
        <v>24208</v>
      </c>
      <c r="T2971" s="57" t="s">
        <v>24209</v>
      </c>
      <c r="U2971" s="57" t="s">
        <v>24210</v>
      </c>
      <c r="V2971" s="57" t="s">
        <v>24211</v>
      </c>
    </row>
    <row r="2972" ht="15" spans="1:22">
      <c r="A2972" s="52">
        <f t="shared" si="235"/>
        <v>46267</v>
      </c>
      <c r="B2972" t="str">
        <f t="shared" si="236"/>
        <v>AGENT16</v>
      </c>
      <c r="C2972" t="str">
        <f t="shared" si="237"/>
        <v>PER15</v>
      </c>
      <c r="D2972" t="str">
        <f t="shared" si="238"/>
        <v>PER15</v>
      </c>
      <c r="H2972" t="str">
        <f t="shared" si="239"/>
        <v>2026-09-02 09:09:37</v>
      </c>
      <c r="K2972" t="str" cm="1">
        <f t="array" ref="K2972:L2972">_xlfn.TEXTSPLIT(R2972," ")</f>
        <v>PER15</v>
      </c>
      <c r="L2972" t="str">
        <v>PER15</v>
      </c>
      <c r="P2972" s="57" t="s">
        <v>24212</v>
      </c>
      <c r="Q2972" s="57" t="s">
        <v>10199</v>
      </c>
      <c r="R2972" s="57" t="s">
        <v>14953</v>
      </c>
      <c r="S2972" s="57" t="s">
        <v>14954</v>
      </c>
      <c r="T2972" s="57" t="s">
        <v>14955</v>
      </c>
      <c r="U2972" s="57" t="s">
        <v>24213</v>
      </c>
      <c r="V2972" s="57" t="s">
        <v>24214</v>
      </c>
    </row>
    <row r="2973" ht="15" spans="1:22">
      <c r="A2973" s="52">
        <f t="shared" si="235"/>
        <v>46267</v>
      </c>
      <c r="B2973" t="str">
        <f t="shared" si="236"/>
        <v>AGENT40</v>
      </c>
      <c r="C2973" t="str">
        <f t="shared" si="237"/>
        <v>MERUYA_UTARA</v>
      </c>
      <c r="D2973" t="str">
        <f t="shared" si="238"/>
        <v>JKT02Q</v>
      </c>
      <c r="H2973" t="str">
        <f t="shared" si="239"/>
        <v>2026-09-02 09:09:21</v>
      </c>
      <c r="K2973" t="str" cm="1">
        <f t="array" ref="K2973:L2973">_xlfn.TEXTSPLIT(R2973," ")</f>
        <v>JKT02Q</v>
      </c>
      <c r="L2973" t="str">
        <v>MERUYA_UTARA</v>
      </c>
      <c r="P2973" s="57" t="s">
        <v>24215</v>
      </c>
      <c r="Q2973" s="57" t="s">
        <v>10732</v>
      </c>
      <c r="R2973" s="57" t="s">
        <v>16319</v>
      </c>
      <c r="S2973" s="57" t="s">
        <v>16320</v>
      </c>
      <c r="T2973" s="57" t="s">
        <v>6752</v>
      </c>
      <c r="U2973" s="57" t="s">
        <v>24216</v>
      </c>
      <c r="V2973" s="57" t="s">
        <v>8320</v>
      </c>
    </row>
    <row r="2974" ht="15" spans="1:22">
      <c r="A2974" s="52">
        <f t="shared" si="235"/>
        <v>46267</v>
      </c>
      <c r="B2974" t="str">
        <f t="shared" si="236"/>
        <v>AGENT26</v>
      </c>
      <c r="C2974" t="str">
        <f t="shared" si="237"/>
        <v>BELIMBING</v>
      </c>
      <c r="D2974" t="str">
        <f t="shared" si="238"/>
        <v>MLW03</v>
      </c>
      <c r="H2974" t="str">
        <f t="shared" si="239"/>
        <v>2026-09-02 09:09:20</v>
      </c>
      <c r="K2974" t="str" cm="1">
        <f t="array" ref="K2974:L2974">_xlfn.TEXTSPLIT(R2974," ")</f>
        <v>MLW03</v>
      </c>
      <c r="L2974" t="str">
        <v>BELIMBING</v>
      </c>
      <c r="P2974" s="57" t="s">
        <v>24217</v>
      </c>
      <c r="Q2974" s="57" t="s">
        <v>10307</v>
      </c>
      <c r="R2974" s="57" t="s">
        <v>16834</v>
      </c>
      <c r="S2974" s="57" t="s">
        <v>16835</v>
      </c>
      <c r="T2974" s="57" t="s">
        <v>16836</v>
      </c>
      <c r="U2974" s="57" t="s">
        <v>24218</v>
      </c>
      <c r="V2974" s="57"/>
    </row>
    <row r="2975" ht="15" spans="1:22">
      <c r="A2975" s="52">
        <f t="shared" si="235"/>
        <v>46267</v>
      </c>
      <c r="B2975" t="str">
        <f t="shared" si="236"/>
        <v>AGENT16</v>
      </c>
      <c r="C2975" t="str">
        <f t="shared" si="237"/>
        <v>SBG29A</v>
      </c>
      <c r="D2975" t="str">
        <f t="shared" si="238"/>
        <v>SBG29A</v>
      </c>
      <c r="H2975" t="str">
        <f t="shared" si="239"/>
        <v>2026-09-02 09:09:17</v>
      </c>
      <c r="K2975" t="str" cm="1">
        <f t="array" ref="K2975:L2975">_xlfn.TEXTSPLIT(R2975," ")</f>
        <v>SBG29A</v>
      </c>
      <c r="L2975" t="str">
        <v>SBG29A</v>
      </c>
      <c r="P2975" s="57" t="s">
        <v>24219</v>
      </c>
      <c r="Q2975" s="57" t="s">
        <v>10199</v>
      </c>
      <c r="R2975" s="57" t="s">
        <v>20636</v>
      </c>
      <c r="S2975" s="57" t="s">
        <v>20637</v>
      </c>
      <c r="T2975" s="57" t="s">
        <v>20638</v>
      </c>
      <c r="U2975" s="57" t="s">
        <v>24220</v>
      </c>
      <c r="V2975" s="57" t="s">
        <v>8094</v>
      </c>
    </row>
    <row r="2976" ht="15" spans="1:22">
      <c r="A2976" s="52">
        <f t="shared" si="235"/>
        <v>46267</v>
      </c>
      <c r="B2976" t="str">
        <f t="shared" si="236"/>
        <v>AGENT19</v>
      </c>
      <c r="C2976" t="str">
        <f t="shared" si="237"/>
        <v>PARE_4</v>
      </c>
      <c r="D2976" t="str">
        <f t="shared" si="238"/>
        <v>NGA20A</v>
      </c>
      <c r="H2976" t="str">
        <f t="shared" si="239"/>
        <v>2026-09-02 09:09:04</v>
      </c>
      <c r="K2976" t="str" cm="1">
        <f t="array" ref="K2976:L2976">_xlfn.TEXTSPLIT(R2976," ")</f>
        <v>NGA20A</v>
      </c>
      <c r="L2976" t="str">
        <v>PARE_4</v>
      </c>
      <c r="P2976" s="57" t="s">
        <v>24221</v>
      </c>
      <c r="Q2976" s="57" t="s">
        <v>10181</v>
      </c>
      <c r="R2976" s="57" t="s">
        <v>14996</v>
      </c>
      <c r="S2976" s="57" t="s">
        <v>14997</v>
      </c>
      <c r="T2976" s="57" t="s">
        <v>12800</v>
      </c>
      <c r="U2976" s="57" t="s">
        <v>24222</v>
      </c>
      <c r="V2976" s="57" t="s">
        <v>24223</v>
      </c>
    </row>
    <row r="2977" ht="15" spans="1:22">
      <c r="A2977" s="52">
        <f t="shared" si="235"/>
        <v>46267</v>
      </c>
      <c r="B2977" t="str">
        <f t="shared" si="236"/>
        <v>AGENT17</v>
      </c>
      <c r="C2977" t="str">
        <f t="shared" si="237"/>
        <v>KALINYAMATAN</v>
      </c>
      <c r="D2977" t="str">
        <f t="shared" si="238"/>
        <v>JPR10</v>
      </c>
      <c r="H2977" t="str">
        <f t="shared" si="239"/>
        <v>2026-09-02 09:08:52</v>
      </c>
      <c r="K2977" t="str" cm="1">
        <f t="array" ref="K2977:L2977">_xlfn.TEXTSPLIT(R2977," ")</f>
        <v>JPR10</v>
      </c>
      <c r="L2977" t="str">
        <v>KALINYAMATAN</v>
      </c>
      <c r="P2977" s="57" t="s">
        <v>24224</v>
      </c>
      <c r="Q2977" s="57" t="s">
        <v>11249</v>
      </c>
      <c r="R2977" s="57" t="s">
        <v>18608</v>
      </c>
      <c r="S2977" s="57" t="s">
        <v>18609</v>
      </c>
      <c r="T2977" s="57" t="s">
        <v>18610</v>
      </c>
      <c r="U2977" s="57" t="s">
        <v>24225</v>
      </c>
      <c r="V2977" s="57" t="s">
        <v>24226</v>
      </c>
    </row>
    <row r="2978" ht="15" spans="1:22">
      <c r="A2978" s="52">
        <f t="shared" si="235"/>
        <v>46267</v>
      </c>
      <c r="B2978" t="str">
        <f t="shared" si="236"/>
        <v>AGENT19</v>
      </c>
      <c r="C2978" t="str">
        <f t="shared" si="237"/>
        <v>PLEMAHAN_3</v>
      </c>
      <c r="D2978" t="str">
        <f t="shared" si="238"/>
        <v>NGA21A</v>
      </c>
      <c r="H2978" t="str">
        <f t="shared" si="239"/>
        <v>2026-09-02 09:08:35</v>
      </c>
      <c r="K2978" t="str" cm="1">
        <f t="array" ref="K2978:L2978">_xlfn.TEXTSPLIT(R2978," ")</f>
        <v>NGA21A</v>
      </c>
      <c r="L2978" t="str">
        <v>PLEMAHAN_3</v>
      </c>
      <c r="P2978" s="57" t="s">
        <v>24227</v>
      </c>
      <c r="Q2978" s="57" t="s">
        <v>10181</v>
      </c>
      <c r="R2978" s="57" t="s">
        <v>13303</v>
      </c>
      <c r="S2978" s="57" t="s">
        <v>13304</v>
      </c>
      <c r="T2978" s="57" t="s">
        <v>13305</v>
      </c>
      <c r="U2978" s="57" t="s">
        <v>24228</v>
      </c>
      <c r="V2978" s="57" t="s">
        <v>24229</v>
      </c>
    </row>
    <row r="2979" ht="15" spans="1:22">
      <c r="A2979" s="52">
        <f t="shared" si="235"/>
        <v>46267</v>
      </c>
      <c r="B2979" t="str">
        <f t="shared" si="236"/>
        <v>AGENT23</v>
      </c>
      <c r="C2979" t="str">
        <f t="shared" si="237"/>
        <v>LIKUPANG</v>
      </c>
      <c r="D2979" t="str">
        <f t="shared" si="238"/>
        <v>AID03</v>
      </c>
      <c r="H2979" t="str">
        <f t="shared" si="239"/>
        <v>2026-09-02 09:08:32</v>
      </c>
      <c r="K2979" t="str" cm="1">
        <f t="array" ref="K2979:L2979">_xlfn.TEXTSPLIT(R2979," ")</f>
        <v>AID03</v>
      </c>
      <c r="L2979" t="str">
        <v>LIKUPANG</v>
      </c>
      <c r="P2979" s="57" t="s">
        <v>24230</v>
      </c>
      <c r="Q2979" s="57" t="s">
        <v>10259</v>
      </c>
      <c r="R2979" s="57" t="s">
        <v>16796</v>
      </c>
      <c r="S2979" s="57" t="s">
        <v>16797</v>
      </c>
      <c r="T2979" s="57" t="s">
        <v>16798</v>
      </c>
      <c r="U2979" s="57" t="s">
        <v>24231</v>
      </c>
      <c r="V2979" s="57" t="s">
        <v>16800</v>
      </c>
    </row>
    <row r="2980" ht="15" spans="1:22">
      <c r="A2980" s="52">
        <f t="shared" si="235"/>
        <v>46267</v>
      </c>
      <c r="B2980" t="str">
        <f t="shared" si="236"/>
        <v>AGENT06</v>
      </c>
      <c r="C2980" t="str">
        <f t="shared" si="237"/>
        <v>PANGKALAN_01</v>
      </c>
      <c r="D2980" t="str">
        <f t="shared" si="238"/>
        <v>LMK10</v>
      </c>
      <c r="H2980" t="str">
        <f t="shared" si="239"/>
        <v>2026-09-02 09:08:29</v>
      </c>
      <c r="K2980" t="str" cm="1">
        <f t="array" ref="K2980:L2980">_xlfn.TEXTSPLIT(R2980," ")</f>
        <v>LMK10</v>
      </c>
      <c r="L2980" t="str">
        <v>PANGKALAN_01</v>
      </c>
      <c r="P2980" s="57" t="s">
        <v>24232</v>
      </c>
      <c r="Q2980" s="57" t="s">
        <v>10410</v>
      </c>
      <c r="R2980" s="57" t="s">
        <v>15362</v>
      </c>
      <c r="S2980" s="57" t="s">
        <v>15363</v>
      </c>
      <c r="T2980" s="57" t="s">
        <v>15364</v>
      </c>
      <c r="U2980" s="57" t="s">
        <v>24233</v>
      </c>
      <c r="V2980" s="57"/>
    </row>
    <row r="2981" ht="15" spans="1:22">
      <c r="A2981" s="52">
        <f t="shared" si="235"/>
        <v>46267</v>
      </c>
      <c r="B2981" t="str">
        <f t="shared" si="236"/>
        <v>AGENT04</v>
      </c>
      <c r="C2981" t="str">
        <f t="shared" si="237"/>
        <v>DP_MENGGALA</v>
      </c>
      <c r="D2981" t="str">
        <f t="shared" si="238"/>
        <v>BAS09</v>
      </c>
      <c r="H2981" t="str">
        <f t="shared" si="239"/>
        <v>2026-09-02 09:08:28</v>
      </c>
      <c r="K2981" t="str" cm="1">
        <f t="array" ref="K2981:L2981">_xlfn.TEXTSPLIT(R2981," ")</f>
        <v>BAS09</v>
      </c>
      <c r="L2981" t="str">
        <v>DP_MENGGALA</v>
      </c>
      <c r="P2981" s="57" t="s">
        <v>24234</v>
      </c>
      <c r="Q2981" s="57" t="s">
        <v>10193</v>
      </c>
      <c r="R2981" s="57" t="s">
        <v>13460</v>
      </c>
      <c r="S2981" s="57" t="s">
        <v>13461</v>
      </c>
      <c r="T2981" s="57" t="s">
        <v>13462</v>
      </c>
      <c r="U2981" s="57" t="s">
        <v>24235</v>
      </c>
      <c r="V2981" s="57"/>
    </row>
    <row r="2982" ht="15" spans="1:22">
      <c r="A2982" s="52">
        <f t="shared" si="235"/>
        <v>46267</v>
      </c>
      <c r="B2982" t="str">
        <f t="shared" si="236"/>
        <v>AGENT10</v>
      </c>
      <c r="C2982" t="str">
        <f t="shared" si="237"/>
        <v>BLM04</v>
      </c>
      <c r="D2982" t="str">
        <f t="shared" si="238"/>
        <v>BLM04</v>
      </c>
      <c r="H2982" t="str">
        <f t="shared" si="239"/>
        <v>2026-09-02 09:08:19</v>
      </c>
      <c r="K2982" t="str" cm="1">
        <f t="array" ref="K2982:L2982">_xlfn.TEXTSPLIT(R2982," ")</f>
        <v>BLM04</v>
      </c>
      <c r="L2982" t="str">
        <v>BLM04</v>
      </c>
      <c r="P2982" s="57" t="s">
        <v>24236</v>
      </c>
      <c r="Q2982" s="57" t="s">
        <v>11054</v>
      </c>
      <c r="R2982" s="57" t="s">
        <v>24237</v>
      </c>
      <c r="S2982" s="57" t="s">
        <v>24238</v>
      </c>
      <c r="T2982" s="57" t="s">
        <v>7613</v>
      </c>
      <c r="U2982" s="57" t="s">
        <v>24239</v>
      </c>
      <c r="V2982" s="57" t="s">
        <v>24240</v>
      </c>
    </row>
    <row r="2983" ht="15" spans="1:22">
      <c r="A2983" s="52">
        <f t="shared" si="235"/>
        <v>46267</v>
      </c>
      <c r="B2983" t="str">
        <f t="shared" si="236"/>
        <v>AGENT27</v>
      </c>
      <c r="C2983" t="str">
        <f t="shared" si="237"/>
        <v>TERING</v>
      </c>
      <c r="D2983" t="str">
        <f t="shared" si="238"/>
        <v>SED21</v>
      </c>
      <c r="H2983" t="str">
        <f t="shared" si="239"/>
        <v>2026-09-02 09:08:11</v>
      </c>
      <c r="K2983" t="str" cm="1">
        <f t="array" ref="K2983:L2983">_xlfn.TEXTSPLIT(R2983," ")</f>
        <v>SED21</v>
      </c>
      <c r="L2983" t="str">
        <v>TERING</v>
      </c>
      <c r="P2983" s="57" t="s">
        <v>24241</v>
      </c>
      <c r="Q2983" s="57" t="s">
        <v>11862</v>
      </c>
      <c r="R2983" s="57" t="s">
        <v>13673</v>
      </c>
      <c r="S2983" s="57" t="s">
        <v>13674</v>
      </c>
      <c r="T2983" s="57" t="s">
        <v>13675</v>
      </c>
      <c r="U2983" s="57" t="s">
        <v>24242</v>
      </c>
      <c r="V2983" s="57" t="s">
        <v>24243</v>
      </c>
    </row>
    <row r="2984" ht="15" spans="1:22">
      <c r="A2984" s="52">
        <f t="shared" si="235"/>
        <v>46267</v>
      </c>
      <c r="B2984" t="str">
        <f t="shared" si="236"/>
        <v>AGENT06</v>
      </c>
      <c r="C2984" t="str">
        <f t="shared" si="237"/>
        <v>KOTO_BARU_01</v>
      </c>
      <c r="D2984" t="str">
        <f t="shared" si="238"/>
        <v>DHR03A</v>
      </c>
      <c r="H2984" t="str">
        <f t="shared" si="239"/>
        <v>2026-09-02 09:08:02</v>
      </c>
      <c r="K2984" t="str" cm="1">
        <f t="array" ref="K2984:L2984">_xlfn.TEXTSPLIT(R2984," ")</f>
        <v>DHR03A</v>
      </c>
      <c r="L2984" t="str">
        <v>KOTO_BARU_01</v>
      </c>
      <c r="P2984" s="57" t="s">
        <v>24244</v>
      </c>
      <c r="Q2984" s="57" t="s">
        <v>10410</v>
      </c>
      <c r="R2984" s="57" t="s">
        <v>14308</v>
      </c>
      <c r="S2984" s="57" t="s">
        <v>14309</v>
      </c>
      <c r="T2984" s="57" t="s">
        <v>14310</v>
      </c>
      <c r="U2984" s="57" t="s">
        <v>24245</v>
      </c>
      <c r="V2984" s="57"/>
    </row>
    <row r="2985" ht="15" spans="1:22">
      <c r="A2985" s="52">
        <f t="shared" si="235"/>
        <v>46267</v>
      </c>
      <c r="B2985" t="str">
        <f t="shared" si="236"/>
        <v>AGENT19</v>
      </c>
      <c r="C2985" t="str">
        <f t="shared" si="237"/>
        <v>PERAK</v>
      </c>
      <c r="D2985" t="str">
        <f t="shared" si="238"/>
        <v>JBG03</v>
      </c>
      <c r="H2985" t="str">
        <f t="shared" si="239"/>
        <v>2026-09-02 09:07:52</v>
      </c>
      <c r="K2985" t="str" cm="1">
        <f t="array" ref="K2985:L2985">_xlfn.TEXTSPLIT(R2985," ")</f>
        <v>JBG03</v>
      </c>
      <c r="L2985" t="str">
        <v>PERAK</v>
      </c>
      <c r="P2985" s="57" t="s">
        <v>24246</v>
      </c>
      <c r="Q2985" s="57" t="s">
        <v>10181</v>
      </c>
      <c r="R2985" s="57" t="s">
        <v>15430</v>
      </c>
      <c r="S2985" s="57" t="s">
        <v>15431</v>
      </c>
      <c r="T2985" s="57" t="s">
        <v>15432</v>
      </c>
      <c r="U2985" s="57" t="s">
        <v>24247</v>
      </c>
      <c r="V2985" s="57" t="s">
        <v>24248</v>
      </c>
    </row>
    <row r="2986" ht="15" spans="1:22">
      <c r="A2986" s="52">
        <f t="shared" si="235"/>
        <v>46267</v>
      </c>
      <c r="B2986" t="str">
        <f t="shared" si="236"/>
        <v>AGENT15</v>
      </c>
      <c r="C2986" t="str">
        <f t="shared" si="237"/>
        <v>GROGOL_DEPOK</v>
      </c>
      <c r="D2986" t="str">
        <f t="shared" si="238"/>
        <v>DPK05A</v>
      </c>
      <c r="H2986" t="str">
        <f t="shared" si="239"/>
        <v>2026-09-02 09:07:47</v>
      </c>
      <c r="K2986" t="str" cm="1">
        <f t="array" ref="K2986:L2986">_xlfn.TEXTSPLIT(R2986," ")</f>
        <v>DPK05A</v>
      </c>
      <c r="L2986" t="str">
        <v>GROGOL_DEPOK</v>
      </c>
      <c r="P2986" s="57" t="s">
        <v>24249</v>
      </c>
      <c r="Q2986" s="57" t="s">
        <v>11684</v>
      </c>
      <c r="R2986" s="57" t="s">
        <v>14132</v>
      </c>
      <c r="S2986" s="57" t="s">
        <v>14133</v>
      </c>
      <c r="T2986" s="57" t="s">
        <v>14134</v>
      </c>
      <c r="U2986" s="57" t="s">
        <v>24250</v>
      </c>
      <c r="V2986" s="57"/>
    </row>
    <row r="2987" ht="15" spans="1:22">
      <c r="A2987" s="52">
        <f t="shared" si="235"/>
        <v>46267</v>
      </c>
      <c r="B2987" t="str">
        <f t="shared" si="236"/>
        <v>AGENT17</v>
      </c>
      <c r="C2987" t="str">
        <f t="shared" si="237"/>
        <v>PANINGGARAN</v>
      </c>
      <c r="D2987" t="str">
        <f t="shared" si="238"/>
        <v>PKL22</v>
      </c>
      <c r="H2987" t="str">
        <f t="shared" si="239"/>
        <v>2026-09-02 09:07:30</v>
      </c>
      <c r="K2987" t="str" cm="1">
        <f t="array" ref="K2987:L2987">_xlfn.TEXTSPLIT(R2987," ")</f>
        <v>PKL22</v>
      </c>
      <c r="L2987" t="str">
        <v>PANINGGARAN</v>
      </c>
      <c r="P2987" s="57" t="s">
        <v>24251</v>
      </c>
      <c r="Q2987" s="57" t="s">
        <v>11249</v>
      </c>
      <c r="R2987" s="57" t="s">
        <v>13525</v>
      </c>
      <c r="S2987" s="57" t="s">
        <v>13526</v>
      </c>
      <c r="T2987" s="57" t="s">
        <v>13527</v>
      </c>
      <c r="U2987" s="57" t="s">
        <v>24252</v>
      </c>
      <c r="V2987" s="57" t="s">
        <v>24253</v>
      </c>
    </row>
    <row r="2988" ht="15" spans="1:22">
      <c r="A2988" s="52">
        <f t="shared" si="235"/>
        <v>46267</v>
      </c>
      <c r="B2988" t="str">
        <f t="shared" si="236"/>
        <v>AGENT16</v>
      </c>
      <c r="C2988" t="str">
        <f t="shared" si="237"/>
        <v>PGR05B</v>
      </c>
      <c r="D2988" t="str">
        <f t="shared" si="238"/>
        <v>PGR05B</v>
      </c>
      <c r="H2988" t="str">
        <f t="shared" si="239"/>
        <v>2026-09-02 09:07:13</v>
      </c>
      <c r="K2988" t="str" cm="1">
        <f t="array" ref="K2988:L2988">_xlfn.TEXTSPLIT(R2988," ")</f>
        <v>PGR05B</v>
      </c>
      <c r="L2988" t="str">
        <v>PGR05B</v>
      </c>
      <c r="P2988" s="57" t="s">
        <v>24254</v>
      </c>
      <c r="Q2988" s="57" t="s">
        <v>10199</v>
      </c>
      <c r="R2988" s="57" t="s">
        <v>17686</v>
      </c>
      <c r="S2988" s="57" t="s">
        <v>17687</v>
      </c>
      <c r="T2988" s="57" t="s">
        <v>17688</v>
      </c>
      <c r="U2988" s="57" t="s">
        <v>24255</v>
      </c>
      <c r="V2988" s="57" t="s">
        <v>17690</v>
      </c>
    </row>
    <row r="2989" ht="15" spans="1:22">
      <c r="A2989" s="52">
        <f t="shared" si="235"/>
        <v>46267</v>
      </c>
      <c r="B2989" t="str">
        <f t="shared" si="236"/>
        <v>AGENT13</v>
      </c>
      <c r="C2989" t="str">
        <f t="shared" si="237"/>
        <v>DC_CIBARUSAH</v>
      </c>
      <c r="D2989" t="str">
        <f t="shared" si="238"/>
        <v>CKR24</v>
      </c>
      <c r="H2989" t="str">
        <f t="shared" si="239"/>
        <v>2026-09-02 09:07:13</v>
      </c>
      <c r="K2989" t="str" cm="1">
        <f t="array" ref="K2989:L2989">_xlfn.TEXTSPLIT(R2989," ")</f>
        <v>CKR24</v>
      </c>
      <c r="L2989" t="str">
        <v>DC_CIBARUSAH</v>
      </c>
      <c r="P2989" s="57" t="s">
        <v>24254</v>
      </c>
      <c r="Q2989" s="57" t="s">
        <v>10702</v>
      </c>
      <c r="R2989" s="57" t="s">
        <v>11289</v>
      </c>
      <c r="S2989" s="57" t="s">
        <v>11290</v>
      </c>
      <c r="T2989" s="57" t="s">
        <v>11291</v>
      </c>
      <c r="U2989" s="57" t="s">
        <v>24256</v>
      </c>
      <c r="V2989" s="57"/>
    </row>
    <row r="2990" ht="15" spans="1:22">
      <c r="A2990" s="52">
        <f t="shared" si="235"/>
        <v>46267</v>
      </c>
      <c r="B2990" t="str">
        <f t="shared" si="236"/>
        <v>AGENT16</v>
      </c>
      <c r="C2990" t="str">
        <f t="shared" si="237"/>
        <v>DC_SOLOKPANDAN</v>
      </c>
      <c r="D2990" t="str">
        <f t="shared" si="238"/>
        <v>CJR19</v>
      </c>
      <c r="H2990" t="str">
        <f t="shared" si="239"/>
        <v>2026-09-02 09:07:05</v>
      </c>
      <c r="K2990" t="str" cm="1">
        <f t="array" ref="K2990:L2990">_xlfn.TEXTSPLIT(R2990," ")</f>
        <v>CJR19</v>
      </c>
      <c r="L2990" t="str">
        <v>DC_SOLOKPANDAN</v>
      </c>
      <c r="P2990" s="57" t="s">
        <v>24257</v>
      </c>
      <c r="Q2990" s="57" t="s">
        <v>10199</v>
      </c>
      <c r="R2990" s="57" t="s">
        <v>15750</v>
      </c>
      <c r="S2990" s="57" t="s">
        <v>15751</v>
      </c>
      <c r="T2990" s="57" t="s">
        <v>15752</v>
      </c>
      <c r="U2990" s="57" t="s">
        <v>24258</v>
      </c>
      <c r="V2990" s="57" t="s">
        <v>24259</v>
      </c>
    </row>
    <row r="2991" ht="15" spans="1:22">
      <c r="A2991" s="52">
        <f t="shared" si="235"/>
        <v>46267</v>
      </c>
      <c r="B2991" t="str">
        <f t="shared" si="236"/>
        <v>AGENT01</v>
      </c>
      <c r="C2991" t="str">
        <f t="shared" si="237"/>
        <v>ALUE_BILIE</v>
      </c>
      <c r="D2991" t="str">
        <f t="shared" si="238"/>
        <v>SBS02</v>
      </c>
      <c r="H2991" t="str">
        <f t="shared" si="239"/>
        <v>2026-09-02 09:06:54</v>
      </c>
      <c r="K2991" t="str" cm="1">
        <f t="array" ref="K2991:L2991">_xlfn.TEXTSPLIT(R2991," ")</f>
        <v>SBS02</v>
      </c>
      <c r="L2991" t="str">
        <v>ALUE_BILIE</v>
      </c>
      <c r="P2991" s="57" t="s">
        <v>24260</v>
      </c>
      <c r="Q2991" s="57" t="s">
        <v>10486</v>
      </c>
      <c r="R2991" s="57" t="s">
        <v>15717</v>
      </c>
      <c r="S2991" s="57" t="s">
        <v>15718</v>
      </c>
      <c r="T2991" s="57" t="s">
        <v>7436</v>
      </c>
      <c r="U2991" s="57" t="s">
        <v>24261</v>
      </c>
      <c r="V2991" s="57" t="s">
        <v>24262</v>
      </c>
    </row>
    <row r="2992" ht="15" spans="1:22">
      <c r="A2992" s="52">
        <f t="shared" si="235"/>
        <v>46267</v>
      </c>
      <c r="B2992" t="str">
        <f t="shared" si="236"/>
        <v>AGENT02</v>
      </c>
      <c r="C2992" t="str">
        <f t="shared" si="237"/>
        <v>SELAM_MES</v>
      </c>
      <c r="D2992" t="str">
        <f t="shared" si="238"/>
        <v>MES10D</v>
      </c>
      <c r="H2992" t="str">
        <f t="shared" si="239"/>
        <v>2026-09-02 09:06:51</v>
      </c>
      <c r="K2992" t="str" cm="1">
        <f t="array" ref="K2992:L2992">_xlfn.TEXTSPLIT(R2992," ")</f>
        <v>MES10D</v>
      </c>
      <c r="L2992" t="str">
        <v>SELAM_MES</v>
      </c>
      <c r="P2992" s="57" t="s">
        <v>24263</v>
      </c>
      <c r="Q2992" s="57" t="s">
        <v>10443</v>
      </c>
      <c r="R2992" s="57" t="s">
        <v>15857</v>
      </c>
      <c r="S2992" s="57" t="s">
        <v>15858</v>
      </c>
      <c r="T2992" s="57" t="s">
        <v>15859</v>
      </c>
      <c r="U2992" s="57" t="s">
        <v>24264</v>
      </c>
      <c r="V2992" s="57" t="s">
        <v>24265</v>
      </c>
    </row>
    <row r="2993" ht="15" spans="1:22">
      <c r="A2993" s="52">
        <f t="shared" si="235"/>
        <v>46267</v>
      </c>
      <c r="B2993" t="str">
        <f t="shared" si="236"/>
        <v>AGENT27</v>
      </c>
      <c r="C2993" t="str">
        <f t="shared" si="237"/>
        <v>APT_PRANOTO_SGT</v>
      </c>
      <c r="D2993" t="str">
        <f t="shared" si="238"/>
        <v>SGT06</v>
      </c>
      <c r="H2993" t="str">
        <f t="shared" si="239"/>
        <v>2026-09-02 09:06:48</v>
      </c>
      <c r="K2993" t="str" cm="1">
        <f t="array" ref="K2993:L2993">_xlfn.TEXTSPLIT(R2993," ")</f>
        <v>SGT06</v>
      </c>
      <c r="L2993" t="str">
        <v>APT_PRANOTO_SGT</v>
      </c>
      <c r="P2993" s="57" t="s">
        <v>24266</v>
      </c>
      <c r="Q2993" s="57" t="s">
        <v>11862</v>
      </c>
      <c r="R2993" s="57" t="s">
        <v>15162</v>
      </c>
      <c r="S2993" s="57" t="s">
        <v>15163</v>
      </c>
      <c r="T2993" s="57" t="s">
        <v>15164</v>
      </c>
      <c r="U2993" s="57" t="s">
        <v>24267</v>
      </c>
      <c r="V2993" s="57" t="s">
        <v>24268</v>
      </c>
    </row>
    <row r="2994" ht="15" spans="1:22">
      <c r="A2994" s="52">
        <f t="shared" si="235"/>
        <v>46267</v>
      </c>
      <c r="B2994" t="str">
        <f t="shared" si="236"/>
        <v>AGENT16</v>
      </c>
      <c r="C2994" t="str">
        <f t="shared" si="237"/>
        <v>IDM15E</v>
      </c>
      <c r="D2994" t="str">
        <f t="shared" si="238"/>
        <v>IDM15E</v>
      </c>
      <c r="H2994" t="str">
        <f t="shared" si="239"/>
        <v>2026-09-02 09:06:44</v>
      </c>
      <c r="K2994" t="str" cm="1">
        <f t="array" ref="K2994:L2994">_xlfn.TEXTSPLIT(R2994," ")</f>
        <v>IDM15E</v>
      </c>
      <c r="L2994" t="str">
        <v>IDM15E</v>
      </c>
      <c r="P2994" s="57" t="s">
        <v>24269</v>
      </c>
      <c r="Q2994" s="57" t="s">
        <v>10199</v>
      </c>
      <c r="R2994" s="57" t="s">
        <v>20071</v>
      </c>
      <c r="S2994" s="57" t="s">
        <v>20072</v>
      </c>
      <c r="T2994" s="57" t="s">
        <v>20073</v>
      </c>
      <c r="U2994" s="57" t="s">
        <v>24270</v>
      </c>
      <c r="V2994" s="57" t="s">
        <v>24271</v>
      </c>
    </row>
    <row r="2995" ht="15" spans="1:22">
      <c r="A2995" s="52">
        <f t="shared" si="235"/>
        <v>46267</v>
      </c>
      <c r="B2995" t="str">
        <f t="shared" si="236"/>
        <v>AGENT17</v>
      </c>
      <c r="C2995" t="str">
        <f t="shared" si="237"/>
        <v>MIJEN</v>
      </c>
      <c r="D2995" t="str">
        <f t="shared" si="238"/>
        <v>SRG08</v>
      </c>
      <c r="H2995" t="str">
        <f t="shared" si="239"/>
        <v>2026-09-02 09:06:37</v>
      </c>
      <c r="K2995" t="str" cm="1">
        <f t="array" ref="K2995:L2995">_xlfn.TEXTSPLIT(R2995," ")</f>
        <v>SRG08</v>
      </c>
      <c r="L2995" t="str">
        <v>MIJEN</v>
      </c>
      <c r="P2995" s="57" t="s">
        <v>24272</v>
      </c>
      <c r="Q2995" s="57" t="s">
        <v>11249</v>
      </c>
      <c r="R2995" s="57" t="s">
        <v>13794</v>
      </c>
      <c r="S2995" s="57" t="s">
        <v>13795</v>
      </c>
      <c r="T2995" s="57" t="s">
        <v>13796</v>
      </c>
      <c r="U2995" s="57" t="s">
        <v>24273</v>
      </c>
      <c r="V2995" s="57" t="s">
        <v>24274</v>
      </c>
    </row>
    <row r="2996" ht="15" spans="1:22">
      <c r="A2996" s="52">
        <f t="shared" si="235"/>
        <v>46267</v>
      </c>
      <c r="B2996" t="str">
        <f t="shared" si="236"/>
        <v>AGENT22</v>
      </c>
      <c r="C2996" t="str">
        <f t="shared" si="237"/>
        <v>BAU_BAU</v>
      </c>
      <c r="D2996" t="str">
        <f t="shared" si="238"/>
        <v>BUW01</v>
      </c>
      <c r="H2996" t="str">
        <f t="shared" si="239"/>
        <v>2026-09-02 09:06:22</v>
      </c>
      <c r="K2996" t="str" cm="1">
        <f t="array" ref="K2996:L2996">_xlfn.TEXTSPLIT(R2996," ")</f>
        <v>BUW01</v>
      </c>
      <c r="L2996" t="str">
        <v>BAU_BAU</v>
      </c>
      <c r="P2996" s="57" t="s">
        <v>24275</v>
      </c>
      <c r="Q2996" s="57" t="s">
        <v>11133</v>
      </c>
      <c r="R2996" s="57" t="s">
        <v>15174</v>
      </c>
      <c r="S2996" s="57" t="s">
        <v>15175</v>
      </c>
      <c r="T2996" s="57" t="s">
        <v>15176</v>
      </c>
      <c r="U2996" s="57" t="s">
        <v>24276</v>
      </c>
      <c r="V2996" s="57"/>
    </row>
    <row r="2997" ht="15" spans="1:22">
      <c r="A2997" s="52">
        <f t="shared" si="235"/>
        <v>46267</v>
      </c>
      <c r="B2997" t="str">
        <f t="shared" si="236"/>
        <v>AGENT17</v>
      </c>
      <c r="C2997" t="str">
        <f t="shared" si="237"/>
        <v>TLOGOSARI_FNC</v>
      </c>
      <c r="D2997" t="str">
        <f t="shared" si="238"/>
        <v>SRG66</v>
      </c>
      <c r="H2997" t="str">
        <f t="shared" si="239"/>
        <v>2026-09-02 09:06:18</v>
      </c>
      <c r="K2997" t="str" cm="1">
        <f t="array" ref="K2997:L2997">_xlfn.TEXTSPLIT(R2997," ")</f>
        <v>SRG66</v>
      </c>
      <c r="L2997" t="str">
        <v>TLOGOSARI_FNC</v>
      </c>
      <c r="P2997" s="57" t="s">
        <v>24277</v>
      </c>
      <c r="Q2997" s="57" t="s">
        <v>11249</v>
      </c>
      <c r="R2997" s="57" t="s">
        <v>17552</v>
      </c>
      <c r="S2997" s="57" t="s">
        <v>17553</v>
      </c>
      <c r="T2997" s="57" t="s">
        <v>17554</v>
      </c>
      <c r="U2997" s="57" t="s">
        <v>24278</v>
      </c>
      <c r="V2997" s="57" t="s">
        <v>17556</v>
      </c>
    </row>
    <row r="2998" ht="15" spans="1:22">
      <c r="A2998" s="52">
        <f t="shared" si="235"/>
        <v>46267</v>
      </c>
      <c r="B2998" t="str">
        <f t="shared" si="236"/>
        <v>AGENT10</v>
      </c>
      <c r="C2998" t="str">
        <f t="shared" si="237"/>
        <v>CP_NEGERI_KATON</v>
      </c>
      <c r="D2998" t="str">
        <f t="shared" si="238"/>
        <v>GTT02B</v>
      </c>
      <c r="H2998" t="str">
        <f t="shared" si="239"/>
        <v>2026-09-02 09:06:18</v>
      </c>
      <c r="K2998" t="str" cm="1">
        <f t="array" ref="K2998:L2998">_xlfn.TEXTSPLIT(R2998," ")</f>
        <v>GTT02B</v>
      </c>
      <c r="L2998" t="str">
        <v>CP_NEGERI_KATON</v>
      </c>
      <c r="P2998" s="57" t="s">
        <v>24277</v>
      </c>
      <c r="Q2998" s="57" t="s">
        <v>11054</v>
      </c>
      <c r="R2998" s="57" t="s">
        <v>18036</v>
      </c>
      <c r="S2998" s="57" t="s">
        <v>18037</v>
      </c>
      <c r="T2998" s="57" t="s">
        <v>18038</v>
      </c>
      <c r="U2998" s="57" t="s">
        <v>24279</v>
      </c>
      <c r="V2998" s="57" t="s">
        <v>24280</v>
      </c>
    </row>
    <row r="2999" ht="15" spans="1:22">
      <c r="A2999" s="52">
        <f t="shared" si="235"/>
        <v>46267</v>
      </c>
      <c r="B2999" t="str">
        <f t="shared" si="236"/>
        <v>AGENT22</v>
      </c>
      <c r="C2999" t="str">
        <f t="shared" si="237"/>
        <v>ATTAPANGE</v>
      </c>
      <c r="D2999" t="str">
        <f t="shared" si="238"/>
        <v>SEK03</v>
      </c>
      <c r="H2999" t="str">
        <f t="shared" si="239"/>
        <v>2026-09-02 09:05:36</v>
      </c>
      <c r="K2999" t="str" cm="1">
        <f t="array" ref="K2999:L2999">_xlfn.TEXTSPLIT(R2999," ")</f>
        <v>SEK03</v>
      </c>
      <c r="L2999" t="str">
        <v>ATTAPANGE</v>
      </c>
      <c r="P2999" s="57" t="s">
        <v>24281</v>
      </c>
      <c r="Q2999" s="57" t="s">
        <v>11133</v>
      </c>
      <c r="R2999" s="57" t="s">
        <v>19067</v>
      </c>
      <c r="S2999" s="57" t="s">
        <v>19068</v>
      </c>
      <c r="T2999" s="57" t="s">
        <v>19069</v>
      </c>
      <c r="U2999" s="57" t="s">
        <v>24282</v>
      </c>
      <c r="V2999" s="57"/>
    </row>
    <row r="3000" ht="15" spans="1:22">
      <c r="A3000" s="52">
        <f t="shared" si="235"/>
        <v>46267</v>
      </c>
      <c r="B3000" t="str">
        <f t="shared" si="236"/>
        <v>AGENT16</v>
      </c>
      <c r="C3000" t="str">
        <f t="shared" si="237"/>
        <v>DC_SARIWANGI</v>
      </c>
      <c r="D3000" t="str">
        <f t="shared" si="238"/>
        <v>NGP06</v>
      </c>
      <c r="H3000" t="str">
        <f t="shared" si="239"/>
        <v>2026-09-02 09:05:16</v>
      </c>
      <c r="K3000" t="str" cm="1">
        <f t="array" ref="K3000:L3000">_xlfn.TEXTSPLIT(R3000," ")</f>
        <v>NGP06</v>
      </c>
      <c r="L3000" t="str">
        <v>DC_SARIWANGI</v>
      </c>
      <c r="P3000" s="57" t="s">
        <v>24283</v>
      </c>
      <c r="Q3000" s="57" t="s">
        <v>10199</v>
      </c>
      <c r="R3000" s="57" t="s">
        <v>12792</v>
      </c>
      <c r="S3000" s="57" t="s">
        <v>12793</v>
      </c>
      <c r="T3000" s="57" t="s">
        <v>12794</v>
      </c>
      <c r="U3000" s="57" t="s">
        <v>24284</v>
      </c>
      <c r="V3000" s="57" t="s">
        <v>24285</v>
      </c>
    </row>
    <row r="3001" ht="15" spans="1:22">
      <c r="A3001" s="52">
        <f t="shared" si="235"/>
        <v>46267</v>
      </c>
      <c r="B3001" t="str">
        <f t="shared" si="236"/>
        <v>AGENT17</v>
      </c>
      <c r="C3001" t="str">
        <f t="shared" si="237"/>
        <v>SILAYUR</v>
      </c>
      <c r="D3001" t="str">
        <f t="shared" si="238"/>
        <v>SRG56</v>
      </c>
      <c r="H3001" t="str">
        <f t="shared" si="239"/>
        <v>2026-09-02 09:05:11</v>
      </c>
      <c r="K3001" t="str" cm="1">
        <f t="array" ref="K3001:L3001">_xlfn.TEXTSPLIT(R3001," ")</f>
        <v>SRG56</v>
      </c>
      <c r="L3001" t="str">
        <v>SILAYUR</v>
      </c>
      <c r="P3001" s="57" t="s">
        <v>24286</v>
      </c>
      <c r="Q3001" s="57" t="s">
        <v>11249</v>
      </c>
      <c r="R3001" s="57" t="s">
        <v>16250</v>
      </c>
      <c r="S3001" s="57" t="s">
        <v>16251</v>
      </c>
      <c r="T3001" s="57" t="s">
        <v>16252</v>
      </c>
      <c r="U3001" s="57" t="s">
        <v>24287</v>
      </c>
      <c r="V3001" s="57" t="s">
        <v>24288</v>
      </c>
    </row>
    <row r="3002" ht="15" spans="1:22">
      <c r="A3002" s="52">
        <f t="shared" si="235"/>
        <v>46267</v>
      </c>
      <c r="B3002" t="str">
        <f t="shared" si="236"/>
        <v>AGENT08</v>
      </c>
      <c r="C3002" t="str">
        <f t="shared" si="237"/>
        <v>TUGU_MULYO</v>
      </c>
      <c r="D3002" t="str">
        <f t="shared" si="238"/>
        <v>KYT02</v>
      </c>
      <c r="H3002" t="str">
        <f t="shared" si="239"/>
        <v>2026-09-02 09:05:00</v>
      </c>
      <c r="K3002" t="str" cm="1">
        <f t="array" ref="K3002:L3002">_xlfn.TEXTSPLIT(R3002," ")</f>
        <v>KYT02</v>
      </c>
      <c r="L3002" t="str">
        <v>TUGU_MULYO</v>
      </c>
      <c r="P3002" s="57" t="s">
        <v>24289</v>
      </c>
      <c r="Q3002" s="57" t="s">
        <v>10398</v>
      </c>
      <c r="R3002" s="57" t="s">
        <v>16867</v>
      </c>
      <c r="S3002" s="57" t="s">
        <v>16868</v>
      </c>
      <c r="T3002" s="57" t="s">
        <v>16869</v>
      </c>
      <c r="U3002" s="57" t="s">
        <v>24290</v>
      </c>
      <c r="V3002" s="57" t="s">
        <v>24291</v>
      </c>
    </row>
    <row r="3003" ht="15" spans="1:22">
      <c r="A3003" s="52">
        <f t="shared" si="235"/>
        <v>46267</v>
      </c>
      <c r="B3003" t="str">
        <f t="shared" si="236"/>
        <v>AGENT06</v>
      </c>
      <c r="C3003" t="str">
        <f t="shared" si="237"/>
        <v>LUBUK_SIKAPING_03</v>
      </c>
      <c r="D3003" t="str">
        <f t="shared" si="238"/>
        <v>LSG03</v>
      </c>
      <c r="H3003" t="str">
        <f t="shared" si="239"/>
        <v>2026-09-02 09:04:49</v>
      </c>
      <c r="K3003" t="str" cm="1">
        <f t="array" ref="K3003:L3003">_xlfn.TEXTSPLIT(R3003," ")</f>
        <v>LSG03</v>
      </c>
      <c r="L3003" t="str">
        <v>LUBUK_SIKAPING_03</v>
      </c>
      <c r="P3003" s="57" t="s">
        <v>24292</v>
      </c>
      <c r="Q3003" s="57" t="s">
        <v>10410</v>
      </c>
      <c r="R3003" s="57" t="s">
        <v>13022</v>
      </c>
      <c r="S3003" s="57" t="s">
        <v>13023</v>
      </c>
      <c r="T3003" s="57" t="s">
        <v>13024</v>
      </c>
      <c r="U3003" s="57" t="s">
        <v>24293</v>
      </c>
      <c r="V3003" s="57"/>
    </row>
    <row r="3004" ht="15" spans="1:22">
      <c r="A3004" s="52">
        <f t="shared" si="235"/>
        <v>46267</v>
      </c>
      <c r="B3004" t="str">
        <f t="shared" si="236"/>
        <v>AGENT18</v>
      </c>
      <c r="C3004" t="str">
        <f t="shared" si="237"/>
        <v>SUMBER_BANJARSARI</v>
      </c>
      <c r="D3004" t="str">
        <f t="shared" si="238"/>
        <v>SOC10</v>
      </c>
      <c r="H3004" t="str">
        <f t="shared" si="239"/>
        <v>2026-09-02 09:04:34</v>
      </c>
      <c r="K3004" t="str" cm="1">
        <f t="array" ref="K3004:L3004">_xlfn.TEXTSPLIT(R3004," ")</f>
        <v>SOC10</v>
      </c>
      <c r="L3004" t="str">
        <v>SUMBER_BANJARSARI</v>
      </c>
      <c r="P3004" s="57" t="s">
        <v>24294</v>
      </c>
      <c r="Q3004" s="57" t="s">
        <v>10385</v>
      </c>
      <c r="R3004" s="57" t="s">
        <v>15991</v>
      </c>
      <c r="S3004" s="57" t="s">
        <v>15992</v>
      </c>
      <c r="T3004" s="57" t="s">
        <v>15993</v>
      </c>
      <c r="U3004" s="57" t="s">
        <v>24295</v>
      </c>
      <c r="V3004" s="57" t="s">
        <v>24296</v>
      </c>
    </row>
    <row r="3005" ht="15" spans="1:22">
      <c r="A3005" s="52">
        <f t="shared" si="235"/>
        <v>46267</v>
      </c>
      <c r="B3005" t="str">
        <f t="shared" si="236"/>
        <v>AGENT08</v>
      </c>
      <c r="C3005" t="str">
        <f t="shared" si="237"/>
        <v>KYT17</v>
      </c>
      <c r="D3005" t="str">
        <f t="shared" si="238"/>
        <v>KYT17</v>
      </c>
      <c r="H3005" t="str">
        <f t="shared" si="239"/>
        <v>2026-09-02 09:04:07</v>
      </c>
      <c r="K3005" t="str" cm="1">
        <f t="array" ref="K3005:L3005">_xlfn.TEXTSPLIT(R3005," ")</f>
        <v>KYT17</v>
      </c>
      <c r="L3005" t="str">
        <v>KYT17</v>
      </c>
      <c r="P3005" s="57" t="s">
        <v>24297</v>
      </c>
      <c r="Q3005" s="57" t="s">
        <v>10398</v>
      </c>
      <c r="R3005" s="57" t="s">
        <v>15142</v>
      </c>
      <c r="S3005" s="57" t="s">
        <v>15143</v>
      </c>
      <c r="T3005" s="57" t="s">
        <v>15144</v>
      </c>
      <c r="U3005" s="57" t="s">
        <v>24298</v>
      </c>
      <c r="V3005" s="57"/>
    </row>
    <row r="3006" ht="15" spans="1:22">
      <c r="A3006" s="52">
        <f t="shared" si="235"/>
        <v>46267</v>
      </c>
      <c r="B3006" t="str">
        <f t="shared" si="236"/>
        <v>AGENT10</v>
      </c>
      <c r="C3006" t="str">
        <f t="shared" si="237"/>
        <v>YOSODADI</v>
      </c>
      <c r="D3006" t="str">
        <f t="shared" si="238"/>
        <v>MTR03</v>
      </c>
      <c r="H3006" t="str">
        <f t="shared" si="239"/>
        <v>2026-09-02 09:03:31</v>
      </c>
      <c r="K3006" t="str" cm="1">
        <f t="array" ref="K3006:L3006">_xlfn.TEXTSPLIT(R3006," ")</f>
        <v>MTR03</v>
      </c>
      <c r="L3006" t="str">
        <v>YOSODADI</v>
      </c>
      <c r="P3006" s="57" t="s">
        <v>24299</v>
      </c>
      <c r="Q3006" s="57" t="s">
        <v>11054</v>
      </c>
      <c r="R3006" s="57" t="s">
        <v>15536</v>
      </c>
      <c r="S3006" s="57" t="s">
        <v>15537</v>
      </c>
      <c r="T3006" s="57" t="s">
        <v>15538</v>
      </c>
      <c r="U3006" s="57" t="s">
        <v>24300</v>
      </c>
      <c r="V3006" s="57" t="s">
        <v>24301</v>
      </c>
    </row>
    <row r="3007" ht="15" spans="1:22">
      <c r="A3007" s="52">
        <f t="shared" si="235"/>
        <v>46267</v>
      </c>
      <c r="B3007" t="str">
        <f t="shared" si="236"/>
        <v>AGENT17</v>
      </c>
      <c r="C3007" t="str">
        <f t="shared" si="237"/>
        <v>RANDUDONGKAL</v>
      </c>
      <c r="D3007" t="str">
        <f t="shared" si="238"/>
        <v>PML02</v>
      </c>
      <c r="H3007" t="str">
        <f t="shared" si="239"/>
        <v>2026-09-02 09:03:28</v>
      </c>
      <c r="K3007" t="str" cm="1">
        <f t="array" ref="K3007:L3007">_xlfn.TEXTSPLIT(R3007," ")</f>
        <v>PML02</v>
      </c>
      <c r="L3007" t="str">
        <v>RANDUDONGKAL</v>
      </c>
      <c r="P3007" s="57" t="s">
        <v>24302</v>
      </c>
      <c r="Q3007" s="57" t="s">
        <v>11249</v>
      </c>
      <c r="R3007" s="57" t="s">
        <v>16273</v>
      </c>
      <c r="S3007" s="57" t="s">
        <v>16274</v>
      </c>
      <c r="T3007" s="57" t="s">
        <v>16275</v>
      </c>
      <c r="U3007" s="57" t="s">
        <v>24303</v>
      </c>
      <c r="V3007" s="57" t="s">
        <v>11519</v>
      </c>
    </row>
    <row r="3008" ht="15" spans="1:22">
      <c r="A3008" s="52">
        <f t="shared" si="235"/>
        <v>46267</v>
      </c>
      <c r="B3008" t="str">
        <f t="shared" si="236"/>
        <v>AGENT12</v>
      </c>
      <c r="C3008" t="str">
        <f t="shared" si="237"/>
        <v>LEUWIDAMAR</v>
      </c>
      <c r="D3008" t="str">
        <f t="shared" si="238"/>
        <v>RKS04B</v>
      </c>
      <c r="H3008" t="str">
        <f t="shared" si="239"/>
        <v>2026-09-02 09:03:25</v>
      </c>
      <c r="K3008" t="str" cm="1">
        <f t="array" ref="K3008:L3008">_xlfn.TEXTSPLIT(R3008," ")</f>
        <v>RKS04B</v>
      </c>
      <c r="L3008" t="str">
        <v>LEUWIDAMAR</v>
      </c>
      <c r="P3008" s="57" t="s">
        <v>24304</v>
      </c>
      <c r="Q3008" s="57" t="s">
        <v>10656</v>
      </c>
      <c r="R3008" s="57" t="s">
        <v>11874</v>
      </c>
      <c r="S3008" s="57" t="s">
        <v>11875</v>
      </c>
      <c r="T3008" s="57" t="s">
        <v>11876</v>
      </c>
      <c r="U3008" s="57" t="s">
        <v>24305</v>
      </c>
      <c r="V3008" s="57" t="s">
        <v>24306</v>
      </c>
    </row>
    <row r="3009" ht="15" spans="1:22">
      <c r="A3009" s="52">
        <f t="shared" si="235"/>
        <v>46267</v>
      </c>
      <c r="B3009" t="str">
        <f t="shared" si="236"/>
        <v>AGENT19</v>
      </c>
      <c r="C3009" t="str">
        <f t="shared" si="237"/>
        <v>SUKODONO_1</v>
      </c>
      <c r="D3009" t="str">
        <f t="shared" si="238"/>
        <v>SDA38</v>
      </c>
      <c r="H3009" t="str">
        <f t="shared" si="239"/>
        <v>2026-09-02 09:03:13</v>
      </c>
      <c r="K3009" t="str" cm="1">
        <f t="array" ref="K3009:L3009">_xlfn.TEXTSPLIT(R3009," ")</f>
        <v>SDA38</v>
      </c>
      <c r="L3009" t="str">
        <v>SUKODONO_1</v>
      </c>
      <c r="P3009" s="57" t="s">
        <v>24307</v>
      </c>
      <c r="Q3009" s="57" t="s">
        <v>10181</v>
      </c>
      <c r="R3009" s="57" t="s">
        <v>10205</v>
      </c>
      <c r="S3009" s="57" t="s">
        <v>10206</v>
      </c>
      <c r="T3009" s="57" t="s">
        <v>10207</v>
      </c>
      <c r="U3009" s="57" t="s">
        <v>24308</v>
      </c>
      <c r="V3009" s="57" t="s">
        <v>24309</v>
      </c>
    </row>
    <row r="3010" ht="15" spans="1:22">
      <c r="A3010" s="52">
        <f t="shared" si="235"/>
        <v>46267</v>
      </c>
      <c r="B3010" t="str">
        <f t="shared" si="236"/>
        <v>AGENT22</v>
      </c>
      <c r="C3010" t="str">
        <f t="shared" si="237"/>
        <v>MALINO</v>
      </c>
      <c r="D3010" t="str">
        <f t="shared" si="238"/>
        <v>SGM16</v>
      </c>
      <c r="H3010" t="str">
        <f t="shared" si="239"/>
        <v>2026-09-02 09:02:43</v>
      </c>
      <c r="K3010" t="str" cm="1">
        <f t="array" ref="K3010:L3010">_xlfn.TEXTSPLIT(R3010," ")</f>
        <v>SGM16</v>
      </c>
      <c r="L3010" t="str">
        <v>MALINO</v>
      </c>
      <c r="P3010" s="57" t="s">
        <v>24310</v>
      </c>
      <c r="Q3010" s="57" t="s">
        <v>11133</v>
      </c>
      <c r="R3010" s="57" t="s">
        <v>15184</v>
      </c>
      <c r="S3010" s="57" t="s">
        <v>15185</v>
      </c>
      <c r="T3010" s="57" t="s">
        <v>15186</v>
      </c>
      <c r="U3010" s="57" t="s">
        <v>24311</v>
      </c>
      <c r="V3010" s="57" t="s">
        <v>24312</v>
      </c>
    </row>
    <row r="3011" ht="15" spans="1:22">
      <c r="A3011" s="52">
        <f t="shared" si="235"/>
        <v>46267</v>
      </c>
      <c r="B3011" t="str">
        <f t="shared" si="236"/>
        <v>AGENT16</v>
      </c>
      <c r="C3011" t="str">
        <f t="shared" si="237"/>
        <v>DC_CIKOLE</v>
      </c>
      <c r="D3011" t="str">
        <f t="shared" si="238"/>
        <v>SMI23</v>
      </c>
      <c r="H3011" t="str">
        <f t="shared" si="239"/>
        <v>2026-09-02 09:02:38</v>
      </c>
      <c r="K3011" t="str" cm="1">
        <f t="array" ref="K3011:L3011">_xlfn.TEXTSPLIT(R3011," ")</f>
        <v>SMI23</v>
      </c>
      <c r="L3011" t="str">
        <v>DC_CIKOLE</v>
      </c>
      <c r="P3011" s="57" t="s">
        <v>24313</v>
      </c>
      <c r="Q3011" s="57" t="s">
        <v>10199</v>
      </c>
      <c r="R3011" s="57" t="s">
        <v>18048</v>
      </c>
      <c r="S3011" s="57" t="s">
        <v>18049</v>
      </c>
      <c r="T3011" s="57" t="s">
        <v>13371</v>
      </c>
      <c r="U3011" s="57" t="s">
        <v>24314</v>
      </c>
      <c r="V3011" s="57"/>
    </row>
    <row r="3012" ht="15" spans="1:22">
      <c r="A3012" s="52">
        <f t="shared" si="235"/>
        <v>46267</v>
      </c>
      <c r="B3012" t="str">
        <f t="shared" si="236"/>
        <v>AGENT17</v>
      </c>
      <c r="C3012" t="str">
        <f t="shared" si="237"/>
        <v>TANJUNG_BREBES</v>
      </c>
      <c r="D3012" t="str">
        <f t="shared" si="238"/>
        <v>BRB06A</v>
      </c>
      <c r="H3012" t="str">
        <f t="shared" si="239"/>
        <v>2026-09-02 09:02:21</v>
      </c>
      <c r="K3012" t="str" cm="1">
        <f t="array" ref="K3012:L3012">_xlfn.TEXTSPLIT(R3012," ")</f>
        <v>BRB06A</v>
      </c>
      <c r="L3012" t="str">
        <v>TANJUNG_BREBES</v>
      </c>
      <c r="P3012" s="57" t="s">
        <v>24315</v>
      </c>
      <c r="Q3012" s="57" t="s">
        <v>11249</v>
      </c>
      <c r="R3012" s="57" t="s">
        <v>15531</v>
      </c>
      <c r="S3012" s="57" t="s">
        <v>15532</v>
      </c>
      <c r="T3012" s="57" t="s">
        <v>15533</v>
      </c>
      <c r="U3012" s="57" t="s">
        <v>24316</v>
      </c>
      <c r="V3012" s="57"/>
    </row>
    <row r="3013" ht="15" spans="1:22">
      <c r="A3013" s="52">
        <f t="shared" si="235"/>
        <v>46267</v>
      </c>
      <c r="B3013" t="str">
        <f t="shared" si="236"/>
        <v>AGENT22</v>
      </c>
      <c r="C3013" t="str">
        <f t="shared" si="237"/>
        <v>RAHA</v>
      </c>
      <c r="D3013" t="str">
        <f t="shared" si="238"/>
        <v>RAQ01</v>
      </c>
      <c r="H3013" t="str">
        <f t="shared" si="239"/>
        <v>2026-09-02 09:02:13</v>
      </c>
      <c r="K3013" t="str" cm="1">
        <f t="array" ref="K3013:L3013">_xlfn.TEXTSPLIT(R3013," ")</f>
        <v>RAQ01</v>
      </c>
      <c r="L3013" t="str">
        <v>RAHA</v>
      </c>
      <c r="P3013" s="57" t="s">
        <v>24317</v>
      </c>
      <c r="Q3013" s="57" t="s">
        <v>11133</v>
      </c>
      <c r="R3013" s="57" t="s">
        <v>13999</v>
      </c>
      <c r="S3013" s="57" t="s">
        <v>14000</v>
      </c>
      <c r="T3013" s="57" t="s">
        <v>14001</v>
      </c>
      <c r="U3013" s="57" t="s">
        <v>24318</v>
      </c>
      <c r="V3013" s="57" t="s">
        <v>24319</v>
      </c>
    </row>
    <row r="3014" ht="15" spans="1:22">
      <c r="A3014" s="52">
        <f t="shared" si="235"/>
        <v>46267</v>
      </c>
      <c r="B3014" t="str">
        <f t="shared" si="236"/>
        <v>AGENT22</v>
      </c>
      <c r="C3014" t="str">
        <f t="shared" si="237"/>
        <v>RANTELEMO</v>
      </c>
      <c r="D3014" t="str">
        <f t="shared" si="238"/>
        <v>MAE02</v>
      </c>
      <c r="H3014" t="str">
        <f t="shared" si="239"/>
        <v>2026-09-02 09:02:10</v>
      </c>
      <c r="K3014" t="str" cm="1">
        <f t="array" ref="K3014:L3014">_xlfn.TEXTSPLIT(R3014," ")</f>
        <v>MAE02</v>
      </c>
      <c r="L3014" t="str">
        <v>RANTELEMO</v>
      </c>
      <c r="P3014" s="57" t="s">
        <v>24320</v>
      </c>
      <c r="Q3014" s="57" t="s">
        <v>11133</v>
      </c>
      <c r="R3014" s="57" t="s">
        <v>16186</v>
      </c>
      <c r="S3014" s="57" t="s">
        <v>16187</v>
      </c>
      <c r="T3014" s="57" t="s">
        <v>16188</v>
      </c>
      <c r="U3014" s="57" t="s">
        <v>24321</v>
      </c>
      <c r="V3014" s="57"/>
    </row>
    <row r="3015" ht="15" spans="1:22">
      <c r="A3015" s="52">
        <f t="shared" si="235"/>
        <v>46267</v>
      </c>
      <c r="B3015" t="str">
        <f t="shared" si="236"/>
        <v>AGENT16</v>
      </c>
      <c r="C3015" t="str">
        <f t="shared" si="237"/>
        <v>KALAPA_NUNGGAL</v>
      </c>
      <c r="D3015" t="str">
        <f t="shared" si="238"/>
        <v>SMI15</v>
      </c>
      <c r="H3015" t="str">
        <f t="shared" si="239"/>
        <v>2026-09-02 09:02:07</v>
      </c>
      <c r="K3015" t="str" cm="1">
        <f t="array" ref="K3015:L3015">_xlfn.TEXTSPLIT(R3015," ")</f>
        <v>SMI15</v>
      </c>
      <c r="L3015" t="str">
        <v>KALAPA_NUNGGAL</v>
      </c>
      <c r="P3015" s="57" t="s">
        <v>24322</v>
      </c>
      <c r="Q3015" s="57" t="s">
        <v>10199</v>
      </c>
      <c r="R3015" s="57" t="s">
        <v>12359</v>
      </c>
      <c r="S3015" s="57" t="s">
        <v>12360</v>
      </c>
      <c r="T3015" s="57" t="s">
        <v>12349</v>
      </c>
      <c r="U3015" s="57" t="s">
        <v>24323</v>
      </c>
      <c r="V3015" s="57" t="s">
        <v>24324</v>
      </c>
    </row>
    <row r="3016" ht="15" spans="1:22">
      <c r="A3016" s="52">
        <f t="shared" si="235"/>
        <v>46267</v>
      </c>
      <c r="B3016" t="str">
        <f t="shared" si="236"/>
        <v>AGENT19</v>
      </c>
      <c r="C3016" t="str">
        <f t="shared" si="237"/>
        <v>TAMBELANGAN_1</v>
      </c>
      <c r="D3016" t="str">
        <f t="shared" si="238"/>
        <v>SPG13</v>
      </c>
      <c r="H3016" t="str">
        <f t="shared" si="239"/>
        <v>2026-09-02 09:02:05</v>
      </c>
      <c r="K3016" t="str" cm="1">
        <f t="array" ref="K3016:L3016">_xlfn.TEXTSPLIT(R3016," ")</f>
        <v>SPG13</v>
      </c>
      <c r="L3016" t="str">
        <v>TAMBELANGAN_1</v>
      </c>
      <c r="P3016" s="57" t="s">
        <v>24325</v>
      </c>
      <c r="Q3016" s="57" t="s">
        <v>10181</v>
      </c>
      <c r="R3016" s="57" t="s">
        <v>15834</v>
      </c>
      <c r="S3016" s="57" t="s">
        <v>15835</v>
      </c>
      <c r="T3016" s="57" t="s">
        <v>15836</v>
      </c>
      <c r="U3016" s="57" t="s">
        <v>24326</v>
      </c>
      <c r="V3016" s="57" t="s">
        <v>24327</v>
      </c>
    </row>
    <row r="3017" ht="15" spans="1:22">
      <c r="A3017" s="52">
        <f t="shared" si="235"/>
        <v>46267</v>
      </c>
      <c r="B3017" t="str">
        <f t="shared" si="236"/>
        <v>AGENT17</v>
      </c>
      <c r="C3017" t="str">
        <f t="shared" si="237"/>
        <v>PANCUR</v>
      </c>
      <c r="D3017" t="str">
        <f t="shared" si="238"/>
        <v>RMB08A</v>
      </c>
      <c r="H3017" t="str">
        <f t="shared" si="239"/>
        <v>2026-09-02 09:02:04</v>
      </c>
      <c r="K3017" t="str" cm="1">
        <f t="array" ref="K3017:L3017">_xlfn.TEXTSPLIT(R3017," ")</f>
        <v>RMB08A</v>
      </c>
      <c r="L3017" t="str">
        <v>PANCUR</v>
      </c>
      <c r="P3017" s="57" t="s">
        <v>24328</v>
      </c>
      <c r="Q3017" s="57" t="s">
        <v>11249</v>
      </c>
      <c r="R3017" s="57" t="s">
        <v>15029</v>
      </c>
      <c r="S3017" s="57" t="s">
        <v>15030</v>
      </c>
      <c r="T3017" s="57" t="s">
        <v>15031</v>
      </c>
      <c r="U3017" s="57" t="s">
        <v>24329</v>
      </c>
      <c r="V3017" s="57" t="s">
        <v>24330</v>
      </c>
    </row>
    <row r="3018" ht="15" spans="1:22">
      <c r="A3018" s="52">
        <f t="shared" si="235"/>
        <v>46267</v>
      </c>
      <c r="B3018" t="str">
        <f t="shared" si="236"/>
        <v>AGENT17</v>
      </c>
      <c r="C3018" t="str">
        <f t="shared" si="237"/>
        <v>AJIBARANG</v>
      </c>
      <c r="D3018" t="str">
        <f t="shared" si="238"/>
        <v>PWO02</v>
      </c>
      <c r="H3018" t="str">
        <f t="shared" si="239"/>
        <v>2026-09-02 09:01:47</v>
      </c>
      <c r="K3018" t="str" cm="1">
        <f t="array" ref="K3018:L3018">_xlfn.TEXTSPLIT(R3018," ")</f>
        <v>PWO02</v>
      </c>
      <c r="L3018" t="str">
        <v>AJIBARANG</v>
      </c>
      <c r="P3018" s="57" t="s">
        <v>24331</v>
      </c>
      <c r="Q3018" s="57" t="s">
        <v>11249</v>
      </c>
      <c r="R3018" s="57" t="s">
        <v>13684</v>
      </c>
      <c r="S3018" s="57" t="s">
        <v>13685</v>
      </c>
      <c r="T3018" s="57" t="s">
        <v>13686</v>
      </c>
      <c r="U3018" s="57" t="s">
        <v>24332</v>
      </c>
      <c r="V3018" s="57" t="s">
        <v>24333</v>
      </c>
    </row>
    <row r="3019" ht="15" spans="1:22">
      <c r="A3019" s="52">
        <f t="shared" si="235"/>
        <v>46267</v>
      </c>
      <c r="B3019" t="str">
        <f t="shared" si="236"/>
        <v>AGENT26</v>
      </c>
      <c r="C3019" t="str">
        <f t="shared" si="237"/>
        <v>BODOK_KOTA</v>
      </c>
      <c r="D3019" t="str">
        <f t="shared" si="238"/>
        <v>SAG10</v>
      </c>
      <c r="H3019" t="str">
        <f t="shared" si="239"/>
        <v>2026-09-02 09:01:41</v>
      </c>
      <c r="K3019" t="str" cm="1">
        <f t="array" ref="K3019:L3019">_xlfn.TEXTSPLIT(R3019," ")</f>
        <v>SAG10</v>
      </c>
      <c r="L3019" t="str">
        <v>BODOK_KOTA</v>
      </c>
      <c r="P3019" s="57" t="s">
        <v>24334</v>
      </c>
      <c r="Q3019" s="57" t="s">
        <v>10307</v>
      </c>
      <c r="R3019" s="57" t="s">
        <v>15012</v>
      </c>
      <c r="S3019" s="57" t="s">
        <v>15013</v>
      </c>
      <c r="T3019" s="57" t="s">
        <v>15014</v>
      </c>
      <c r="U3019" s="57" t="s">
        <v>24335</v>
      </c>
      <c r="V3019" s="57" t="s">
        <v>24336</v>
      </c>
    </row>
    <row r="3020" ht="15" spans="1:22">
      <c r="A3020" s="52">
        <f t="shared" si="235"/>
        <v>46267</v>
      </c>
      <c r="B3020" t="str">
        <f t="shared" si="236"/>
        <v>AGENT17</v>
      </c>
      <c r="C3020" t="str">
        <f t="shared" si="237"/>
        <v>WELAHAN</v>
      </c>
      <c r="D3020" t="str">
        <f t="shared" si="238"/>
        <v>JPR08</v>
      </c>
      <c r="H3020" t="str">
        <f t="shared" si="239"/>
        <v>2026-09-02 09:01:28</v>
      </c>
      <c r="K3020" t="str" cm="1">
        <f t="array" ref="K3020:L3020">_xlfn.TEXTSPLIT(R3020," ")</f>
        <v>JPR08</v>
      </c>
      <c r="L3020" t="str">
        <v>WELAHAN</v>
      </c>
      <c r="P3020" s="57" t="s">
        <v>24337</v>
      </c>
      <c r="Q3020" s="57" t="s">
        <v>11249</v>
      </c>
      <c r="R3020" s="57" t="s">
        <v>15938</v>
      </c>
      <c r="S3020" s="57" t="s">
        <v>15939</v>
      </c>
      <c r="T3020" s="57" t="s">
        <v>15940</v>
      </c>
      <c r="U3020" s="57" t="s">
        <v>24338</v>
      </c>
      <c r="V3020" s="57" t="s">
        <v>24339</v>
      </c>
    </row>
    <row r="3021" ht="15" spans="1:22">
      <c r="A3021" s="52">
        <f t="shared" si="235"/>
        <v>46267</v>
      </c>
      <c r="B3021" t="str">
        <f t="shared" si="236"/>
        <v>AGENT16</v>
      </c>
      <c r="C3021" t="str">
        <f t="shared" si="237"/>
        <v>CJR14B</v>
      </c>
      <c r="D3021" t="str">
        <f t="shared" si="238"/>
        <v>CJR14B</v>
      </c>
      <c r="H3021" t="str">
        <f t="shared" si="239"/>
        <v>2026-09-02 09:01:16</v>
      </c>
      <c r="K3021" t="str" cm="1">
        <f t="array" ref="K3021:L3021">_xlfn.TEXTSPLIT(R3021," ")</f>
        <v>CJR14B</v>
      </c>
      <c r="L3021" t="str">
        <v>CJR14B</v>
      </c>
      <c r="P3021" s="57" t="s">
        <v>24340</v>
      </c>
      <c r="Q3021" s="57" t="s">
        <v>10199</v>
      </c>
      <c r="R3021" s="57" t="s">
        <v>13096</v>
      </c>
      <c r="S3021" s="57" t="s">
        <v>13097</v>
      </c>
      <c r="T3021" s="57" t="s">
        <v>13098</v>
      </c>
      <c r="U3021" s="57" t="s">
        <v>24341</v>
      </c>
      <c r="V3021" s="57" t="s">
        <v>24342</v>
      </c>
    </row>
    <row r="3022" ht="15" spans="1:22">
      <c r="A3022" s="52">
        <f t="shared" si="235"/>
        <v>46267</v>
      </c>
      <c r="B3022" t="str">
        <f t="shared" si="236"/>
        <v>AGENT27</v>
      </c>
      <c r="C3022" t="str">
        <f t="shared" si="237"/>
        <v>SUNGAI_KELEDANG</v>
      </c>
      <c r="D3022" t="str">
        <f t="shared" si="238"/>
        <v>SRI11</v>
      </c>
      <c r="H3022" t="str">
        <f t="shared" si="239"/>
        <v>2026-09-02 09:00:48</v>
      </c>
      <c r="K3022" t="str" cm="1">
        <f t="array" ref="K3022:L3022">_xlfn.TEXTSPLIT(R3022," ")</f>
        <v>SRI11</v>
      </c>
      <c r="L3022" t="str">
        <v>SUNGAI_KELEDANG</v>
      </c>
      <c r="P3022" s="57" t="s">
        <v>24343</v>
      </c>
      <c r="Q3022" s="57" t="s">
        <v>11862</v>
      </c>
      <c r="R3022" s="57" t="s">
        <v>17172</v>
      </c>
      <c r="S3022" s="57" t="s">
        <v>17173</v>
      </c>
      <c r="T3022" s="57" t="s">
        <v>17174</v>
      </c>
      <c r="U3022" s="57" t="s">
        <v>24344</v>
      </c>
      <c r="V3022" s="57" t="s">
        <v>24345</v>
      </c>
    </row>
    <row r="3023" ht="15" spans="1:22">
      <c r="A3023" s="52">
        <f t="shared" si="235"/>
        <v>46267</v>
      </c>
      <c r="B3023" t="str">
        <f t="shared" si="236"/>
        <v>AGENT05</v>
      </c>
      <c r="C3023" t="str">
        <f t="shared" si="237"/>
        <v>BANDAR_SERI_BENTAN</v>
      </c>
      <c r="D3023" t="str">
        <f t="shared" si="238"/>
        <v>BSB01</v>
      </c>
      <c r="H3023" t="str">
        <f t="shared" si="239"/>
        <v>2026-09-02 09:00:46</v>
      </c>
      <c r="K3023" t="str" cm="1">
        <f t="array" ref="K3023:L3023">_xlfn.TEXTSPLIT(R3023," ")</f>
        <v>BSB01</v>
      </c>
      <c r="L3023" t="str">
        <v>BANDAR_SERI_BENTAN</v>
      </c>
      <c r="P3023" s="57" t="s">
        <v>24346</v>
      </c>
      <c r="Q3023" s="57" t="s">
        <v>10567</v>
      </c>
      <c r="R3023" s="57" t="s">
        <v>13102</v>
      </c>
      <c r="S3023" s="57" t="s">
        <v>13103</v>
      </c>
      <c r="T3023" s="57" t="s">
        <v>13104</v>
      </c>
      <c r="U3023" s="57" t="s">
        <v>24347</v>
      </c>
      <c r="V3023" s="57" t="s">
        <v>24348</v>
      </c>
    </row>
    <row r="3024" ht="15" spans="1:22">
      <c r="A3024" s="52">
        <f t="shared" ref="A3024:A3087" si="240">INT(H3024)</f>
        <v>46267</v>
      </c>
      <c r="B3024" t="str">
        <f t="shared" ref="B3024:B3087" si="241">RIGHT(Q3024,7)</f>
        <v>AGENT17</v>
      </c>
      <c r="C3024" t="str">
        <f t="shared" ref="C3024:C3087" si="242">L3024</f>
        <v>BRINGIN</v>
      </c>
      <c r="D3024" t="str">
        <f t="shared" ref="D3024:D3087" si="243">K3024</f>
        <v>SLT03</v>
      </c>
      <c r="H3024" t="str">
        <f t="shared" ref="H3024:H3087" si="244">P3024</f>
        <v>2026-09-02 09:00:37</v>
      </c>
      <c r="K3024" t="str" cm="1">
        <f t="array" ref="K3024:L3024">_xlfn.TEXTSPLIT(R3024," ")</f>
        <v>SLT03</v>
      </c>
      <c r="L3024" t="str">
        <v>BRINGIN</v>
      </c>
      <c r="P3024" s="57" t="s">
        <v>24349</v>
      </c>
      <c r="Q3024" s="57" t="s">
        <v>11249</v>
      </c>
      <c r="R3024" s="57" t="s">
        <v>13080</v>
      </c>
      <c r="S3024" s="57" t="s">
        <v>13081</v>
      </c>
      <c r="T3024" s="57" t="s">
        <v>13082</v>
      </c>
      <c r="U3024" s="57" t="s">
        <v>24350</v>
      </c>
      <c r="V3024" s="57"/>
    </row>
    <row r="3025" ht="15" spans="1:22">
      <c r="A3025" s="52">
        <f t="shared" si="240"/>
        <v>46267</v>
      </c>
      <c r="B3025" t="str">
        <f t="shared" si="241"/>
        <v>AGENT18</v>
      </c>
      <c r="C3025" t="str">
        <f t="shared" si="242"/>
        <v>SENTOLO</v>
      </c>
      <c r="D3025" t="str">
        <f t="shared" si="243"/>
        <v>KLP02</v>
      </c>
      <c r="H3025" t="str">
        <f t="shared" si="244"/>
        <v>2026-09-02 09:00:19</v>
      </c>
      <c r="K3025" t="str" cm="1">
        <f t="array" ref="K3025:L3025">_xlfn.TEXTSPLIT(R3025," ")</f>
        <v>KLP02</v>
      </c>
      <c r="L3025" t="str">
        <v>SENTOLO</v>
      </c>
      <c r="P3025" s="57" t="s">
        <v>24351</v>
      </c>
      <c r="Q3025" s="57" t="s">
        <v>10385</v>
      </c>
      <c r="R3025" s="57" t="s">
        <v>18741</v>
      </c>
      <c r="S3025" s="57" t="s">
        <v>18742</v>
      </c>
      <c r="T3025" s="57" t="s">
        <v>18743</v>
      </c>
      <c r="U3025" s="57" t="s">
        <v>24352</v>
      </c>
      <c r="V3025" s="57" t="s">
        <v>6950</v>
      </c>
    </row>
    <row r="3026" ht="15" spans="1:22">
      <c r="A3026" s="52">
        <f t="shared" si="240"/>
        <v>46267</v>
      </c>
      <c r="B3026" t="str">
        <f t="shared" si="241"/>
        <v>AGENT04</v>
      </c>
      <c r="C3026" t="str">
        <f t="shared" si="242"/>
        <v>KUBU_BABUSSALAM_01</v>
      </c>
      <c r="D3026" t="str">
        <f t="shared" si="243"/>
        <v>BAS05A</v>
      </c>
      <c r="H3026" t="str">
        <f t="shared" si="244"/>
        <v>2026-09-02 09:00:13</v>
      </c>
      <c r="K3026" t="str" cm="1">
        <f t="array" ref="K3026:L3026">_xlfn.TEXTSPLIT(R3026," ")</f>
        <v>BAS05A</v>
      </c>
      <c r="L3026" t="str">
        <v>KUBU_BABUSSALAM_01</v>
      </c>
      <c r="P3026" s="57" t="s">
        <v>24353</v>
      </c>
      <c r="Q3026" s="57" t="s">
        <v>10193</v>
      </c>
      <c r="R3026" s="57" t="s">
        <v>15818</v>
      </c>
      <c r="S3026" s="57" t="s">
        <v>15819</v>
      </c>
      <c r="T3026" s="57" t="s">
        <v>15820</v>
      </c>
      <c r="U3026" s="57" t="s">
        <v>24354</v>
      </c>
      <c r="V3026" s="57" t="s">
        <v>7460</v>
      </c>
    </row>
    <row r="3027" ht="15" spans="1:22">
      <c r="A3027" s="52">
        <f t="shared" si="240"/>
        <v>46267</v>
      </c>
      <c r="B3027" t="str">
        <f t="shared" si="241"/>
        <v>AGENT17</v>
      </c>
      <c r="C3027" t="str">
        <f t="shared" si="242"/>
        <v>JATI</v>
      </c>
      <c r="D3027" t="str">
        <f t="shared" si="243"/>
        <v>KDS03</v>
      </c>
      <c r="H3027" t="str">
        <f t="shared" si="244"/>
        <v>2026-09-02 09:00:08</v>
      </c>
      <c r="K3027" t="str" cm="1">
        <f t="array" ref="K3027:L3027">_xlfn.TEXTSPLIT(R3027," ")</f>
        <v>KDS03</v>
      </c>
      <c r="L3027" t="str">
        <v>JATI</v>
      </c>
      <c r="P3027" s="57" t="s">
        <v>24355</v>
      </c>
      <c r="Q3027" s="57" t="s">
        <v>11249</v>
      </c>
      <c r="R3027" s="57" t="s">
        <v>13397</v>
      </c>
      <c r="S3027" s="57" t="s">
        <v>13398</v>
      </c>
      <c r="T3027" s="57" t="s">
        <v>13399</v>
      </c>
      <c r="U3027" s="57" t="s">
        <v>24356</v>
      </c>
      <c r="V3027" s="57" t="s">
        <v>24357</v>
      </c>
    </row>
    <row r="3028" ht="15" spans="1:22">
      <c r="A3028" s="52">
        <f t="shared" si="240"/>
        <v>46267</v>
      </c>
      <c r="B3028" t="str">
        <f t="shared" si="241"/>
        <v>AGENT17</v>
      </c>
      <c r="C3028" t="str">
        <f t="shared" si="242"/>
        <v>MULYOHARJO01</v>
      </c>
      <c r="D3028" t="str">
        <f t="shared" si="243"/>
        <v>PML03B</v>
      </c>
      <c r="H3028" t="str">
        <f t="shared" si="244"/>
        <v>2026-09-02 08:59:52</v>
      </c>
      <c r="K3028" t="str" cm="1">
        <f t="array" ref="K3028:L3028">_xlfn.TEXTSPLIT(R3028," ")</f>
        <v>PML03B</v>
      </c>
      <c r="L3028" t="str">
        <v>MULYOHARJO01</v>
      </c>
      <c r="P3028" s="57" t="s">
        <v>24358</v>
      </c>
      <c r="Q3028" s="57" t="s">
        <v>11249</v>
      </c>
      <c r="R3028" s="57" t="s">
        <v>15726</v>
      </c>
      <c r="S3028" s="57" t="s">
        <v>15727</v>
      </c>
      <c r="T3028" s="57" t="s">
        <v>15728</v>
      </c>
      <c r="U3028" s="57" t="s">
        <v>24359</v>
      </c>
      <c r="V3028" s="57" t="s">
        <v>24360</v>
      </c>
    </row>
    <row r="3029" ht="15" spans="1:22">
      <c r="A3029" s="52">
        <f t="shared" si="240"/>
        <v>46267</v>
      </c>
      <c r="B3029" t="str">
        <f t="shared" si="241"/>
        <v>AGENT17</v>
      </c>
      <c r="C3029" t="str">
        <f t="shared" si="242"/>
        <v>PARAKAN</v>
      </c>
      <c r="D3029" t="str">
        <f t="shared" si="243"/>
        <v>TNU02</v>
      </c>
      <c r="H3029" t="str">
        <f t="shared" si="244"/>
        <v>2026-09-02 08:59:39</v>
      </c>
      <c r="K3029" t="str" cm="1">
        <f t="array" ref="K3029:L3029">_xlfn.TEXTSPLIT(R3029," ")</f>
        <v>TNU02</v>
      </c>
      <c r="L3029" t="str">
        <v>PARAKAN</v>
      </c>
      <c r="P3029" s="57" t="s">
        <v>24361</v>
      </c>
      <c r="Q3029" s="57" t="s">
        <v>11249</v>
      </c>
      <c r="R3029" s="57" t="s">
        <v>20312</v>
      </c>
      <c r="S3029" s="57" t="s">
        <v>20313</v>
      </c>
      <c r="T3029" s="57" t="s">
        <v>20314</v>
      </c>
      <c r="U3029" s="57" t="s">
        <v>24362</v>
      </c>
      <c r="V3029" s="57" t="s">
        <v>24363</v>
      </c>
    </row>
    <row r="3030" ht="15" spans="1:22">
      <c r="A3030" s="52">
        <f t="shared" si="240"/>
        <v>46267</v>
      </c>
      <c r="B3030" t="str">
        <f t="shared" si="241"/>
        <v>AGENT12</v>
      </c>
      <c r="C3030" t="str">
        <f t="shared" si="242"/>
        <v>CITRA_MAJA</v>
      </c>
      <c r="D3030" t="str">
        <f t="shared" si="243"/>
        <v>RKS16A</v>
      </c>
      <c r="H3030" t="str">
        <f t="shared" si="244"/>
        <v>2026-09-02 08:59:38</v>
      </c>
      <c r="K3030" t="str" cm="1">
        <f t="array" ref="K3030:L3030">_xlfn.TEXTSPLIT(R3030," ")</f>
        <v>RKS16A</v>
      </c>
      <c r="L3030" t="str">
        <v>CITRA_MAJA</v>
      </c>
      <c r="P3030" s="57" t="s">
        <v>24364</v>
      </c>
      <c r="Q3030" s="57" t="s">
        <v>10656</v>
      </c>
      <c r="R3030" s="57" t="s">
        <v>12491</v>
      </c>
      <c r="S3030" s="57" t="s">
        <v>12492</v>
      </c>
      <c r="T3030" s="57" t="s">
        <v>12493</v>
      </c>
      <c r="U3030" s="57" t="s">
        <v>24365</v>
      </c>
      <c r="V3030" s="57"/>
    </row>
    <row r="3031" ht="15" spans="1:22">
      <c r="A3031" s="52">
        <f t="shared" si="240"/>
        <v>46267</v>
      </c>
      <c r="B3031" t="str">
        <f t="shared" si="241"/>
        <v>AGENT19</v>
      </c>
      <c r="C3031" t="str">
        <f t="shared" si="242"/>
        <v>MOJOWARNO</v>
      </c>
      <c r="D3031" t="str">
        <f t="shared" si="243"/>
        <v>JBG07</v>
      </c>
      <c r="H3031" t="str">
        <f t="shared" si="244"/>
        <v>2026-09-02 08:58:56</v>
      </c>
      <c r="K3031" t="str" cm="1">
        <f t="array" ref="K3031:L3031">_xlfn.TEXTSPLIT(R3031," ")</f>
        <v>JBG07</v>
      </c>
      <c r="L3031" t="str">
        <v>MOJOWARNO</v>
      </c>
      <c r="P3031" s="57" t="s">
        <v>24366</v>
      </c>
      <c r="Q3031" s="57" t="s">
        <v>10181</v>
      </c>
      <c r="R3031" s="57" t="s">
        <v>16042</v>
      </c>
      <c r="S3031" s="57" t="s">
        <v>16043</v>
      </c>
      <c r="T3031" s="57" t="s">
        <v>16044</v>
      </c>
      <c r="U3031" s="57" t="s">
        <v>24367</v>
      </c>
      <c r="V3031" s="57" t="s">
        <v>24368</v>
      </c>
    </row>
    <row r="3032" ht="15" spans="1:22">
      <c r="A3032" s="52">
        <f t="shared" si="240"/>
        <v>46267</v>
      </c>
      <c r="B3032" t="str">
        <f t="shared" si="241"/>
        <v>AGENT22</v>
      </c>
      <c r="C3032" t="str">
        <f t="shared" si="242"/>
        <v>MAMUJU</v>
      </c>
      <c r="D3032" t="str">
        <f t="shared" si="243"/>
        <v>MJU01</v>
      </c>
      <c r="H3032" t="str">
        <f t="shared" si="244"/>
        <v>2026-09-02 08:58:21</v>
      </c>
      <c r="K3032" t="str" cm="1">
        <f t="array" ref="K3032:L3032">_xlfn.TEXTSPLIT(R3032," ")</f>
        <v>MJU01</v>
      </c>
      <c r="L3032" t="str">
        <v>MAMUJU</v>
      </c>
      <c r="P3032" s="57" t="s">
        <v>24369</v>
      </c>
      <c r="Q3032" s="57" t="s">
        <v>11133</v>
      </c>
      <c r="R3032" s="57" t="s">
        <v>15018</v>
      </c>
      <c r="S3032" s="57" t="s">
        <v>15019</v>
      </c>
      <c r="T3032" s="57" t="s">
        <v>15020</v>
      </c>
      <c r="U3032" s="57" t="s">
        <v>24370</v>
      </c>
      <c r="V3032" s="57" t="s">
        <v>24371</v>
      </c>
    </row>
    <row r="3033" ht="15" spans="1:22">
      <c r="A3033" s="52">
        <f t="shared" si="240"/>
        <v>46267</v>
      </c>
      <c r="B3033" t="str">
        <f t="shared" si="241"/>
        <v>AGENT27</v>
      </c>
      <c r="C3033" t="str">
        <f t="shared" si="242"/>
        <v>NUNUKAN_TIMUR</v>
      </c>
      <c r="D3033" t="str">
        <f t="shared" si="243"/>
        <v>NNX05</v>
      </c>
      <c r="H3033" t="str">
        <f t="shared" si="244"/>
        <v>2026-09-02 08:58:17</v>
      </c>
      <c r="K3033" t="str" cm="1">
        <f t="array" ref="K3033:L3033">_xlfn.TEXTSPLIT(R3033," ")</f>
        <v>NNX05</v>
      </c>
      <c r="L3033" t="str">
        <v>NUNUKAN_TIMUR</v>
      </c>
      <c r="P3033" s="57" t="s">
        <v>24372</v>
      </c>
      <c r="Q3033" s="57" t="s">
        <v>11862</v>
      </c>
      <c r="R3033" s="57" t="s">
        <v>11983</v>
      </c>
      <c r="S3033" s="57" t="s">
        <v>11984</v>
      </c>
      <c r="T3033" s="57" t="s">
        <v>11985</v>
      </c>
      <c r="U3033" s="57" t="s">
        <v>24373</v>
      </c>
      <c r="V3033" s="57" t="s">
        <v>24374</v>
      </c>
    </row>
    <row r="3034" ht="15" spans="1:22">
      <c r="A3034" s="52">
        <f t="shared" si="240"/>
        <v>46267</v>
      </c>
      <c r="B3034" t="str">
        <f t="shared" si="241"/>
        <v>AGENT17</v>
      </c>
      <c r="C3034" t="str">
        <f t="shared" si="242"/>
        <v>PATI_KIDUL</v>
      </c>
      <c r="D3034" t="str">
        <f t="shared" si="243"/>
        <v>PTI16</v>
      </c>
      <c r="H3034" t="str">
        <f t="shared" si="244"/>
        <v>2026-09-02 08:58:14</v>
      </c>
      <c r="K3034" t="str" cm="1">
        <f t="array" ref="K3034:L3034">_xlfn.TEXTSPLIT(R3034," ")</f>
        <v>PTI16</v>
      </c>
      <c r="L3034" t="str">
        <v>PATI_KIDUL</v>
      </c>
      <c r="P3034" s="57" t="s">
        <v>24375</v>
      </c>
      <c r="Q3034" s="57" t="s">
        <v>11249</v>
      </c>
      <c r="R3034" s="57" t="s">
        <v>15333</v>
      </c>
      <c r="S3034" s="57" t="s">
        <v>15334</v>
      </c>
      <c r="T3034" s="57" t="s">
        <v>15335</v>
      </c>
      <c r="U3034" s="57" t="s">
        <v>24376</v>
      </c>
      <c r="V3034" s="57" t="s">
        <v>24377</v>
      </c>
    </row>
    <row r="3035" ht="15" spans="1:22">
      <c r="A3035" s="52">
        <f t="shared" si="240"/>
        <v>46267</v>
      </c>
      <c r="B3035" t="str">
        <f t="shared" si="241"/>
        <v>AGENT26</v>
      </c>
      <c r="C3035" t="str">
        <f t="shared" si="242"/>
        <v>JUNGKAT_JAYA</v>
      </c>
      <c r="D3035" t="str">
        <f t="shared" si="243"/>
        <v>MMW06A</v>
      </c>
      <c r="H3035" t="str">
        <f t="shared" si="244"/>
        <v>2026-09-02 08:58:05</v>
      </c>
      <c r="K3035" t="str" cm="1">
        <f t="array" ref="K3035:L3035">_xlfn.TEXTSPLIT(R3035," ")</f>
        <v>MMW06A</v>
      </c>
      <c r="L3035" t="str">
        <v>JUNGKAT_JAYA</v>
      </c>
      <c r="P3035" s="57" t="s">
        <v>24378</v>
      </c>
      <c r="Q3035" s="57" t="s">
        <v>10307</v>
      </c>
      <c r="R3035" s="57" t="s">
        <v>13575</v>
      </c>
      <c r="S3035" s="57" t="s">
        <v>13576</v>
      </c>
      <c r="T3035" s="57" t="s">
        <v>13577</v>
      </c>
      <c r="U3035" s="57" t="s">
        <v>24379</v>
      </c>
      <c r="V3035" s="57" t="s">
        <v>24380</v>
      </c>
    </row>
    <row r="3036" ht="15" spans="1:22">
      <c r="A3036" s="52">
        <f t="shared" si="240"/>
        <v>46267</v>
      </c>
      <c r="B3036" t="str">
        <f t="shared" si="241"/>
        <v>AGENT17</v>
      </c>
      <c r="C3036" t="str">
        <f t="shared" si="242"/>
        <v>CILONGOK</v>
      </c>
      <c r="D3036" t="str">
        <f t="shared" si="243"/>
        <v>PWO11</v>
      </c>
      <c r="H3036" t="str">
        <f t="shared" si="244"/>
        <v>2026-09-02 08:58:03</v>
      </c>
      <c r="K3036" t="str" cm="1">
        <f t="array" ref="K3036:L3036">_xlfn.TEXTSPLIT(R3036," ")</f>
        <v>PWO11</v>
      </c>
      <c r="L3036" t="str">
        <v>CILONGOK</v>
      </c>
      <c r="P3036" s="57" t="s">
        <v>24381</v>
      </c>
      <c r="Q3036" s="57" t="s">
        <v>11249</v>
      </c>
      <c r="R3036" s="57" t="s">
        <v>18192</v>
      </c>
      <c r="S3036" s="57" t="s">
        <v>18193</v>
      </c>
      <c r="T3036" s="57" t="s">
        <v>18194</v>
      </c>
      <c r="U3036" s="57" t="s">
        <v>24382</v>
      </c>
      <c r="V3036" s="57" t="s">
        <v>24383</v>
      </c>
    </row>
    <row r="3037" ht="15" spans="1:22">
      <c r="A3037" s="52">
        <f t="shared" si="240"/>
        <v>46267</v>
      </c>
      <c r="B3037" t="str">
        <f t="shared" si="241"/>
        <v>AGENT08</v>
      </c>
      <c r="C3037" t="str">
        <f t="shared" si="242"/>
        <v>BELITANG</v>
      </c>
      <c r="D3037" t="str">
        <f t="shared" si="243"/>
        <v>MAT02</v>
      </c>
      <c r="H3037" t="str">
        <f t="shared" si="244"/>
        <v>2026-09-02 08:57:59</v>
      </c>
      <c r="K3037" t="str" cm="1">
        <f t="array" ref="K3037:L3037">_xlfn.TEXTSPLIT(R3037," ")</f>
        <v>MAT02</v>
      </c>
      <c r="L3037" t="str">
        <v>BELITANG</v>
      </c>
      <c r="P3037" s="57" t="s">
        <v>24384</v>
      </c>
      <c r="Q3037" s="57" t="s">
        <v>10398</v>
      </c>
      <c r="R3037" s="57" t="s">
        <v>12159</v>
      </c>
      <c r="S3037" s="57" t="s">
        <v>12160</v>
      </c>
      <c r="T3037" s="57" t="s">
        <v>12161</v>
      </c>
      <c r="U3037" s="57" t="s">
        <v>24385</v>
      </c>
      <c r="V3037" s="57" t="s">
        <v>24386</v>
      </c>
    </row>
    <row r="3038" ht="15" spans="1:22">
      <c r="A3038" s="52">
        <f t="shared" si="240"/>
        <v>46267</v>
      </c>
      <c r="B3038" t="str">
        <f t="shared" si="241"/>
        <v>AGENT17</v>
      </c>
      <c r="C3038" t="str">
        <f t="shared" si="242"/>
        <v>BAWEN</v>
      </c>
      <c r="D3038" t="str">
        <f t="shared" si="243"/>
        <v>UNG02</v>
      </c>
      <c r="H3038" t="str">
        <f t="shared" si="244"/>
        <v>2026-09-02 08:57:47</v>
      </c>
      <c r="K3038" t="str" cm="1">
        <f t="array" ref="K3038:L3038">_xlfn.TEXTSPLIT(R3038," ")</f>
        <v>UNG02</v>
      </c>
      <c r="L3038" t="str">
        <v>BAWEN</v>
      </c>
      <c r="P3038" s="57" t="s">
        <v>24387</v>
      </c>
      <c r="Q3038" s="57" t="s">
        <v>11249</v>
      </c>
      <c r="R3038" s="57" t="s">
        <v>18117</v>
      </c>
      <c r="S3038" s="57" t="s">
        <v>18118</v>
      </c>
      <c r="T3038" s="57" t="s">
        <v>18119</v>
      </c>
      <c r="U3038" s="57" t="s">
        <v>24388</v>
      </c>
      <c r="V3038" s="57" t="s">
        <v>11519</v>
      </c>
    </row>
    <row r="3039" ht="15" spans="1:22">
      <c r="A3039" s="52">
        <f t="shared" si="240"/>
        <v>46267</v>
      </c>
      <c r="B3039" t="str">
        <f t="shared" si="241"/>
        <v>AGENT16</v>
      </c>
      <c r="C3039" t="str">
        <f t="shared" si="242"/>
        <v>CIBUAYA</v>
      </c>
      <c r="D3039" t="str">
        <f t="shared" si="243"/>
        <v>KRW21</v>
      </c>
      <c r="H3039" t="str">
        <f t="shared" si="244"/>
        <v>2026-09-02 08:57:35</v>
      </c>
      <c r="K3039" t="str" cm="1">
        <f t="array" ref="K3039:L3039">_xlfn.TEXTSPLIT(R3039," ")</f>
        <v>KRW21</v>
      </c>
      <c r="L3039" t="str">
        <v>CIBUAYA</v>
      </c>
      <c r="P3039" s="57" t="s">
        <v>24389</v>
      </c>
      <c r="Q3039" s="57" t="s">
        <v>10199</v>
      </c>
      <c r="R3039" s="57" t="s">
        <v>10374</v>
      </c>
      <c r="S3039" s="57" t="s">
        <v>10375</v>
      </c>
      <c r="T3039" s="57" t="s">
        <v>10376</v>
      </c>
      <c r="U3039" s="57" t="s">
        <v>24390</v>
      </c>
      <c r="V3039" s="57" t="s">
        <v>24391</v>
      </c>
    </row>
    <row r="3040" ht="15" spans="1:22">
      <c r="A3040" s="52">
        <f t="shared" si="240"/>
        <v>46267</v>
      </c>
      <c r="B3040" t="str">
        <f t="shared" si="241"/>
        <v>AGENT27</v>
      </c>
      <c r="C3040" t="str">
        <f t="shared" si="242"/>
        <v>HANDIL_BAKTI</v>
      </c>
      <c r="D3040" t="str">
        <f t="shared" si="243"/>
        <v>MRH02</v>
      </c>
      <c r="H3040" t="str">
        <f t="shared" si="244"/>
        <v>2026-09-02 08:57:23</v>
      </c>
      <c r="K3040" t="str" cm="1">
        <f t="array" ref="K3040:L3040">_xlfn.TEXTSPLIT(R3040," ")</f>
        <v>MRH02</v>
      </c>
      <c r="L3040" t="str">
        <v>HANDIL_BAKTI</v>
      </c>
      <c r="P3040" s="57" t="s">
        <v>24392</v>
      </c>
      <c r="Q3040" s="57" t="s">
        <v>11862</v>
      </c>
      <c r="R3040" s="57" t="s">
        <v>18443</v>
      </c>
      <c r="S3040" s="57" t="s">
        <v>18444</v>
      </c>
      <c r="T3040" s="57" t="s">
        <v>18445</v>
      </c>
      <c r="U3040" s="57" t="s">
        <v>24393</v>
      </c>
      <c r="V3040" s="57" t="s">
        <v>24394</v>
      </c>
    </row>
    <row r="3041" ht="15" spans="1:22">
      <c r="A3041" s="52">
        <f t="shared" si="240"/>
        <v>46267</v>
      </c>
      <c r="B3041" t="str">
        <f t="shared" si="241"/>
        <v>AGENT09</v>
      </c>
      <c r="C3041" t="str">
        <f t="shared" si="242"/>
        <v>PINO_RAYA</v>
      </c>
      <c r="D3041" t="str">
        <f t="shared" si="243"/>
        <v>MNN04</v>
      </c>
      <c r="H3041" t="str">
        <f t="shared" si="244"/>
        <v>2026-09-02 08:57:19</v>
      </c>
      <c r="K3041" t="str" cm="1">
        <f t="array" ref="K3041:L3041">_xlfn.TEXTSPLIT(R3041," ")</f>
        <v>MNN04</v>
      </c>
      <c r="L3041" t="str">
        <v>PINO_RAYA</v>
      </c>
      <c r="P3041" s="57" t="s">
        <v>24395</v>
      </c>
      <c r="Q3041" s="57" t="s">
        <v>12496</v>
      </c>
      <c r="R3041" s="57" t="s">
        <v>16009</v>
      </c>
      <c r="S3041" s="57" t="s">
        <v>16010</v>
      </c>
      <c r="T3041" s="57" t="s">
        <v>16011</v>
      </c>
      <c r="U3041" s="57" t="s">
        <v>24396</v>
      </c>
      <c r="V3041" s="57" t="s">
        <v>24397</v>
      </c>
    </row>
    <row r="3042" ht="15" spans="1:22">
      <c r="A3042" s="52">
        <f t="shared" si="240"/>
        <v>46267</v>
      </c>
      <c r="B3042" t="str">
        <f t="shared" si="241"/>
        <v>AGENT16</v>
      </c>
      <c r="C3042" t="str">
        <f t="shared" si="242"/>
        <v>SMB28C</v>
      </c>
      <c r="D3042" t="str">
        <f t="shared" si="243"/>
        <v>SMB28C</v>
      </c>
      <c r="H3042" t="str">
        <f t="shared" si="244"/>
        <v>2026-09-02 08:57:11</v>
      </c>
      <c r="K3042" t="str" cm="1">
        <f t="array" ref="K3042:L3042">_xlfn.TEXTSPLIT(R3042," ")</f>
        <v>SMB28C</v>
      </c>
      <c r="L3042" t="str">
        <v>SMB28C</v>
      </c>
      <c r="P3042" s="57" t="s">
        <v>24398</v>
      </c>
      <c r="Q3042" s="57" t="s">
        <v>10199</v>
      </c>
      <c r="R3042" s="57" t="s">
        <v>18877</v>
      </c>
      <c r="S3042" s="57" t="s">
        <v>18878</v>
      </c>
      <c r="T3042" s="57" t="s">
        <v>18879</v>
      </c>
      <c r="U3042" s="57" t="s">
        <v>24399</v>
      </c>
      <c r="V3042" s="57" t="s">
        <v>24400</v>
      </c>
    </row>
    <row r="3043" ht="15" spans="1:22">
      <c r="A3043" s="52">
        <f t="shared" si="240"/>
        <v>46267</v>
      </c>
      <c r="B3043" t="str">
        <f t="shared" si="241"/>
        <v>AGENT22</v>
      </c>
      <c r="C3043" t="str">
        <f t="shared" si="242"/>
        <v>POROS_MALINO</v>
      </c>
      <c r="D3043" t="str">
        <f t="shared" si="243"/>
        <v>SGM03</v>
      </c>
      <c r="H3043" t="str">
        <f t="shared" si="244"/>
        <v>2026-09-02 08:57:04</v>
      </c>
      <c r="K3043" t="str" cm="1">
        <f t="array" ref="K3043:L3043">_xlfn.TEXTSPLIT(R3043," ")</f>
        <v>SGM03</v>
      </c>
      <c r="L3043" t="str">
        <v>POROS_MALINO</v>
      </c>
      <c r="P3043" s="57" t="s">
        <v>24401</v>
      </c>
      <c r="Q3043" s="57" t="s">
        <v>11133</v>
      </c>
      <c r="R3043" s="57" t="s">
        <v>13298</v>
      </c>
      <c r="S3043" s="57" t="s">
        <v>13299</v>
      </c>
      <c r="T3043" s="57" t="s">
        <v>13300</v>
      </c>
      <c r="U3043" s="57" t="s">
        <v>24402</v>
      </c>
      <c r="V3043" s="57"/>
    </row>
    <row r="3044" ht="15" spans="1:22">
      <c r="A3044" s="52">
        <f t="shared" si="240"/>
        <v>46267</v>
      </c>
      <c r="B3044" t="str">
        <f t="shared" si="241"/>
        <v>AGENT22</v>
      </c>
      <c r="C3044" t="str">
        <f t="shared" si="242"/>
        <v>TOPOYO</v>
      </c>
      <c r="D3044" t="str">
        <f t="shared" si="243"/>
        <v>MJU02</v>
      </c>
      <c r="H3044" t="str">
        <f t="shared" si="244"/>
        <v>2026-09-02 08:56:49</v>
      </c>
      <c r="K3044" t="str" cm="1">
        <f t="array" ref="K3044:L3044">_xlfn.TEXTSPLIT(R3044," ")</f>
        <v>MJU02</v>
      </c>
      <c r="L3044" t="str">
        <v>TOPOYO</v>
      </c>
      <c r="P3044" s="57" t="s">
        <v>24403</v>
      </c>
      <c r="Q3044" s="57" t="s">
        <v>11133</v>
      </c>
      <c r="R3044" s="57" t="s">
        <v>18537</v>
      </c>
      <c r="S3044" s="57" t="s">
        <v>18538</v>
      </c>
      <c r="T3044" s="57" t="s">
        <v>18539</v>
      </c>
      <c r="U3044" s="57" t="s">
        <v>24404</v>
      </c>
      <c r="V3044" s="57"/>
    </row>
    <row r="3045" ht="15" spans="1:22">
      <c r="A3045" s="52">
        <f t="shared" si="240"/>
        <v>46267</v>
      </c>
      <c r="B3045" t="str">
        <f t="shared" si="241"/>
        <v>AGENT19</v>
      </c>
      <c r="C3045" t="str">
        <f t="shared" si="242"/>
        <v>TORJUN_RAYA</v>
      </c>
      <c r="D3045" t="str">
        <f t="shared" si="243"/>
        <v>SPG04</v>
      </c>
      <c r="H3045" t="str">
        <f t="shared" si="244"/>
        <v>2026-09-02 08:56:33</v>
      </c>
      <c r="K3045" t="str" cm="1">
        <f t="array" ref="K3045:L3045">_xlfn.TEXTSPLIT(R3045," ")</f>
        <v>SPG04</v>
      </c>
      <c r="L3045" t="str">
        <v>TORJUN_RAYA</v>
      </c>
      <c r="P3045" s="57" t="s">
        <v>24405</v>
      </c>
      <c r="Q3045" s="57" t="s">
        <v>10181</v>
      </c>
      <c r="R3045" s="57" t="s">
        <v>17511</v>
      </c>
      <c r="S3045" s="57" t="s">
        <v>17512</v>
      </c>
      <c r="T3045" s="57" t="s">
        <v>17513</v>
      </c>
      <c r="U3045" s="57" t="s">
        <v>24406</v>
      </c>
      <c r="V3045" s="57" t="s">
        <v>24407</v>
      </c>
    </row>
    <row r="3046" ht="15" spans="1:22">
      <c r="A3046" s="52">
        <f t="shared" si="240"/>
        <v>46267</v>
      </c>
      <c r="B3046" t="str">
        <f t="shared" si="241"/>
        <v>AGENT27</v>
      </c>
      <c r="C3046" t="str">
        <f t="shared" si="242"/>
        <v>LAPANGAN</v>
      </c>
      <c r="D3046" t="str">
        <f t="shared" si="243"/>
        <v>TRK06</v>
      </c>
      <c r="H3046" t="str">
        <f t="shared" si="244"/>
        <v>2026-09-02 08:56:27</v>
      </c>
      <c r="K3046" t="str" cm="1">
        <f t="array" ref="K3046:L3046">_xlfn.TEXTSPLIT(R3046," ")</f>
        <v>TRK06</v>
      </c>
      <c r="L3046" t="str">
        <v>LAPANGAN</v>
      </c>
      <c r="P3046" s="57" t="s">
        <v>24408</v>
      </c>
      <c r="Q3046" s="57" t="s">
        <v>11862</v>
      </c>
      <c r="R3046" s="57" t="s">
        <v>17384</v>
      </c>
      <c r="S3046" s="57" t="s">
        <v>17385</v>
      </c>
      <c r="T3046" s="57" t="s">
        <v>17386</v>
      </c>
      <c r="U3046" s="57" t="s">
        <v>24409</v>
      </c>
      <c r="V3046" s="57" t="s">
        <v>24410</v>
      </c>
    </row>
    <row r="3047" ht="15" spans="1:22">
      <c r="A3047" s="52">
        <f t="shared" si="240"/>
        <v>46267</v>
      </c>
      <c r="B3047" t="str">
        <f t="shared" si="241"/>
        <v>AGENT18</v>
      </c>
      <c r="C3047" t="str">
        <f t="shared" si="242"/>
        <v>SLAMET_RIYADI_BARAT</v>
      </c>
      <c r="D3047" t="str">
        <f t="shared" si="243"/>
        <v>SUJ07</v>
      </c>
      <c r="H3047" t="str">
        <f t="shared" si="244"/>
        <v>2026-09-02 08:56:18</v>
      </c>
      <c r="K3047" t="str" cm="1">
        <f t="array" ref="K3047:L3047">_xlfn.TEXTSPLIT(R3047," ")</f>
        <v>SUJ07</v>
      </c>
      <c r="L3047" t="str">
        <v>SLAMET_RIYADI_BARAT</v>
      </c>
      <c r="P3047" s="57" t="s">
        <v>24411</v>
      </c>
      <c r="Q3047" s="57" t="s">
        <v>10385</v>
      </c>
      <c r="R3047" s="57" t="s">
        <v>24412</v>
      </c>
      <c r="S3047" s="57" t="s">
        <v>24413</v>
      </c>
      <c r="T3047" s="57" t="s">
        <v>24414</v>
      </c>
      <c r="U3047" s="57" t="s">
        <v>24415</v>
      </c>
      <c r="V3047" s="57" t="s">
        <v>24416</v>
      </c>
    </row>
    <row r="3048" ht="15" spans="1:22">
      <c r="A3048" s="52">
        <f t="shared" si="240"/>
        <v>46267</v>
      </c>
      <c r="B3048" t="str">
        <f t="shared" si="241"/>
        <v>AGENT06</v>
      </c>
      <c r="C3048" t="str">
        <f t="shared" si="242"/>
        <v>SANGIR_JUJUAN</v>
      </c>
      <c r="D3048" t="str">
        <f t="shared" si="243"/>
        <v>PDA03</v>
      </c>
      <c r="H3048" t="str">
        <f t="shared" si="244"/>
        <v>2026-09-02 08:55:59</v>
      </c>
      <c r="K3048" t="str" cm="1">
        <f t="array" ref="K3048:L3048">_xlfn.TEXTSPLIT(R3048," ")</f>
        <v>PDA03</v>
      </c>
      <c r="L3048" t="str">
        <v>SANGIR_JUJUAN</v>
      </c>
      <c r="P3048" s="57" t="s">
        <v>24417</v>
      </c>
      <c r="Q3048" s="57" t="s">
        <v>10410</v>
      </c>
      <c r="R3048" s="57" t="s">
        <v>13386</v>
      </c>
      <c r="S3048" s="57" t="s">
        <v>13387</v>
      </c>
      <c r="T3048" s="57" t="s">
        <v>13388</v>
      </c>
      <c r="U3048" s="57" t="s">
        <v>24418</v>
      </c>
      <c r="V3048" s="57" t="s">
        <v>24419</v>
      </c>
    </row>
    <row r="3049" ht="15" spans="1:22">
      <c r="A3049" s="52">
        <f t="shared" si="240"/>
        <v>46267</v>
      </c>
      <c r="B3049" t="str">
        <f t="shared" si="241"/>
        <v>AGENT18</v>
      </c>
      <c r="C3049" t="str">
        <f t="shared" si="242"/>
        <v>NGEMPLAK</v>
      </c>
      <c r="D3049" t="str">
        <f t="shared" si="243"/>
        <v>BYL05</v>
      </c>
      <c r="H3049" t="str">
        <f t="shared" si="244"/>
        <v>2026-09-02 08:55:54</v>
      </c>
      <c r="K3049" t="str" cm="1">
        <f t="array" ref="K3049:L3049">_xlfn.TEXTSPLIT(R3049," ")</f>
        <v>BYL05</v>
      </c>
      <c r="L3049" t="str">
        <v>NGEMPLAK</v>
      </c>
      <c r="P3049" s="57" t="s">
        <v>24420</v>
      </c>
      <c r="Q3049" s="57" t="s">
        <v>10385</v>
      </c>
      <c r="R3049" s="57" t="s">
        <v>16176</v>
      </c>
      <c r="S3049" s="57" t="s">
        <v>16177</v>
      </c>
      <c r="T3049" s="57" t="s">
        <v>16178</v>
      </c>
      <c r="U3049" s="57" t="s">
        <v>24421</v>
      </c>
      <c r="V3049" s="57"/>
    </row>
    <row r="3050" ht="15" spans="1:22">
      <c r="A3050" s="52">
        <f t="shared" si="240"/>
        <v>46267</v>
      </c>
      <c r="B3050" t="str">
        <f t="shared" si="241"/>
        <v>AGENT26</v>
      </c>
      <c r="C3050" t="str">
        <f t="shared" si="242"/>
        <v>SANGGAU_KAPUAS</v>
      </c>
      <c r="D3050" t="str">
        <f t="shared" si="243"/>
        <v>SAG01A</v>
      </c>
      <c r="H3050" t="str">
        <f t="shared" si="244"/>
        <v>2026-09-02 08:55:40</v>
      </c>
      <c r="K3050" t="str" cm="1">
        <f t="array" ref="K3050:L3050">_xlfn.TEXTSPLIT(R3050," ")</f>
        <v>SAG01A</v>
      </c>
      <c r="L3050" t="str">
        <v>SANGGAU_KAPUAS</v>
      </c>
      <c r="P3050" s="57" t="s">
        <v>24422</v>
      </c>
      <c r="Q3050" s="57" t="s">
        <v>10307</v>
      </c>
      <c r="R3050" s="57" t="s">
        <v>14748</v>
      </c>
      <c r="S3050" s="57" t="s">
        <v>14749</v>
      </c>
      <c r="T3050" s="57" t="s">
        <v>14750</v>
      </c>
      <c r="U3050" s="57" t="s">
        <v>24423</v>
      </c>
      <c r="V3050" s="57" t="s">
        <v>24424</v>
      </c>
    </row>
    <row r="3051" ht="15" spans="1:22">
      <c r="A3051" s="52">
        <f t="shared" si="240"/>
        <v>46267</v>
      </c>
      <c r="B3051" t="str">
        <f t="shared" si="241"/>
        <v>AGENT16</v>
      </c>
      <c r="C3051" t="str">
        <f t="shared" si="242"/>
        <v>RANCAMANYAR_3</v>
      </c>
      <c r="D3051" t="str">
        <f t="shared" si="243"/>
        <v>SOG17D</v>
      </c>
      <c r="H3051" t="str">
        <f t="shared" si="244"/>
        <v>2026-09-02 08:55:22</v>
      </c>
      <c r="K3051" t="str" cm="1">
        <f t="array" ref="K3051:L3051">_xlfn.TEXTSPLIT(R3051," ")</f>
        <v>SOG17D</v>
      </c>
      <c r="L3051" t="str">
        <v>RANCAMANYAR_3</v>
      </c>
      <c r="P3051" s="57" t="s">
        <v>24425</v>
      </c>
      <c r="Q3051" s="57" t="s">
        <v>10199</v>
      </c>
      <c r="R3051" s="57" t="s">
        <v>20707</v>
      </c>
      <c r="S3051" s="57" t="s">
        <v>20708</v>
      </c>
      <c r="T3051" s="57" t="s">
        <v>20709</v>
      </c>
      <c r="U3051" s="57" t="s">
        <v>24426</v>
      </c>
      <c r="V3051" s="57"/>
    </row>
    <row r="3052" ht="15" spans="1:22">
      <c r="A3052" s="52">
        <f t="shared" si="240"/>
        <v>46267</v>
      </c>
      <c r="B3052" t="str">
        <f t="shared" si="241"/>
        <v>AGENT26</v>
      </c>
      <c r="C3052" t="str">
        <f t="shared" si="242"/>
        <v>SEKADAU_BERSATU</v>
      </c>
      <c r="D3052" t="str">
        <f t="shared" si="243"/>
        <v>SKH07</v>
      </c>
      <c r="H3052" t="str">
        <f t="shared" si="244"/>
        <v>2026-09-02 08:55:13</v>
      </c>
      <c r="K3052" t="str" cm="1">
        <f t="array" ref="K3052:L3052">_xlfn.TEXTSPLIT(R3052," ")</f>
        <v>SKH07</v>
      </c>
      <c r="L3052" t="str">
        <v>SEKADAU_BERSATU</v>
      </c>
      <c r="P3052" s="57" t="s">
        <v>24427</v>
      </c>
      <c r="Q3052" s="57" t="s">
        <v>10307</v>
      </c>
      <c r="R3052" s="57" t="s">
        <v>13993</v>
      </c>
      <c r="S3052" s="57" t="s">
        <v>13994</v>
      </c>
      <c r="T3052" s="57" t="s">
        <v>13995</v>
      </c>
      <c r="U3052" s="57" t="s">
        <v>24428</v>
      </c>
      <c r="V3052" s="57" t="s">
        <v>24429</v>
      </c>
    </row>
    <row r="3053" ht="15" spans="1:22">
      <c r="A3053" s="52">
        <f t="shared" si="240"/>
        <v>46267</v>
      </c>
      <c r="B3053" t="str">
        <f t="shared" si="241"/>
        <v>AGENT21</v>
      </c>
      <c r="C3053" t="str">
        <f t="shared" si="242"/>
        <v>UNGASAN_1</v>
      </c>
      <c r="D3053" t="str">
        <f t="shared" si="243"/>
        <v>MGW06D</v>
      </c>
      <c r="H3053" t="str">
        <f t="shared" si="244"/>
        <v>2026-09-02 08:55:04</v>
      </c>
      <c r="K3053" t="str" cm="1">
        <f t="array" ref="K3053:L3053">_xlfn.TEXTSPLIT(R3053," ")</f>
        <v>MGW06D</v>
      </c>
      <c r="L3053" t="str">
        <v>UNGASAN_1</v>
      </c>
      <c r="P3053" s="57" t="s">
        <v>24430</v>
      </c>
      <c r="Q3053" s="57" t="s">
        <v>11660</v>
      </c>
      <c r="R3053" s="57" t="s">
        <v>18646</v>
      </c>
      <c r="S3053" s="57" t="s">
        <v>18647</v>
      </c>
      <c r="T3053" s="57" t="s">
        <v>18648</v>
      </c>
      <c r="U3053" s="57" t="s">
        <v>24431</v>
      </c>
      <c r="V3053" s="57"/>
    </row>
    <row r="3054" ht="15" spans="1:22">
      <c r="A3054" s="52">
        <f t="shared" si="240"/>
        <v>46267</v>
      </c>
      <c r="B3054" t="str">
        <f t="shared" si="241"/>
        <v>AGENT17</v>
      </c>
      <c r="C3054" t="str">
        <f t="shared" si="242"/>
        <v>WANASARI_BREBES</v>
      </c>
      <c r="D3054" t="str">
        <f t="shared" si="243"/>
        <v>BRB09</v>
      </c>
      <c r="H3054" t="str">
        <f t="shared" si="244"/>
        <v>2026-09-02 08:54:45</v>
      </c>
      <c r="K3054" t="str" cm="1">
        <f t="array" ref="K3054:L3054">_xlfn.TEXTSPLIT(R3054," ")</f>
        <v>BRB09</v>
      </c>
      <c r="L3054" t="str">
        <v>WANASARI_BREBES</v>
      </c>
      <c r="P3054" s="57" t="s">
        <v>24432</v>
      </c>
      <c r="Q3054" s="57" t="s">
        <v>11249</v>
      </c>
      <c r="R3054" s="57" t="s">
        <v>16978</v>
      </c>
      <c r="S3054" s="57" t="s">
        <v>16979</v>
      </c>
      <c r="T3054" s="57" t="s">
        <v>16980</v>
      </c>
      <c r="U3054" s="57" t="s">
        <v>24433</v>
      </c>
      <c r="V3054" s="57" t="s">
        <v>24434</v>
      </c>
    </row>
    <row r="3055" ht="15" spans="1:22">
      <c r="A3055" s="52">
        <f t="shared" si="240"/>
        <v>46267</v>
      </c>
      <c r="B3055" t="str">
        <f t="shared" si="241"/>
        <v>AGENT23</v>
      </c>
      <c r="C3055" t="str">
        <f t="shared" si="242"/>
        <v>BITUNG</v>
      </c>
      <c r="D3055" t="str">
        <f t="shared" si="243"/>
        <v>BIT01</v>
      </c>
      <c r="H3055" t="str">
        <f t="shared" si="244"/>
        <v>2026-09-02 08:54:31</v>
      </c>
      <c r="K3055" t="str" cm="1">
        <f t="array" ref="K3055:L3055">_xlfn.TEXTSPLIT(R3055," ")</f>
        <v>BIT01</v>
      </c>
      <c r="L3055" t="str">
        <v>BITUNG</v>
      </c>
      <c r="P3055" s="57" t="s">
        <v>24435</v>
      </c>
      <c r="Q3055" s="57" t="s">
        <v>10259</v>
      </c>
      <c r="R3055" s="57" t="s">
        <v>13627</v>
      </c>
      <c r="S3055" s="57" t="s">
        <v>13628</v>
      </c>
      <c r="T3055" s="57" t="s">
        <v>13629</v>
      </c>
      <c r="U3055" s="57" t="s">
        <v>24436</v>
      </c>
      <c r="V3055" s="57"/>
    </row>
    <row r="3056" ht="15" spans="1:22">
      <c r="A3056" s="52">
        <f t="shared" si="240"/>
        <v>46267</v>
      </c>
      <c r="B3056" t="str">
        <f t="shared" si="241"/>
        <v>AGENT17</v>
      </c>
      <c r="C3056" t="str">
        <f t="shared" si="242"/>
        <v>GEBOG</v>
      </c>
      <c r="D3056" t="str">
        <f t="shared" si="243"/>
        <v>KDS12</v>
      </c>
      <c r="H3056" t="str">
        <f t="shared" si="244"/>
        <v>2026-09-02 08:54:22</v>
      </c>
      <c r="K3056" t="str" cm="1">
        <f t="array" ref="K3056:L3056">_xlfn.TEXTSPLIT(R3056," ")</f>
        <v>KDS12</v>
      </c>
      <c r="L3056" t="str">
        <v>GEBOG</v>
      </c>
      <c r="P3056" s="57" t="s">
        <v>24437</v>
      </c>
      <c r="Q3056" s="57" t="s">
        <v>11249</v>
      </c>
      <c r="R3056" s="57" t="s">
        <v>16323</v>
      </c>
      <c r="S3056" s="57" t="s">
        <v>16324</v>
      </c>
      <c r="T3056" s="57" t="s">
        <v>16325</v>
      </c>
      <c r="U3056" s="57" t="s">
        <v>24438</v>
      </c>
      <c r="V3056" s="57" t="s">
        <v>9769</v>
      </c>
    </row>
    <row r="3057" ht="15" spans="1:22">
      <c r="A3057" s="52">
        <f t="shared" si="240"/>
        <v>46267</v>
      </c>
      <c r="B3057" t="str">
        <f t="shared" si="241"/>
        <v>AGENT08</v>
      </c>
      <c r="C3057" t="str">
        <f t="shared" si="242"/>
        <v>BELITANG_MULYA</v>
      </c>
      <c r="D3057" t="str">
        <f t="shared" si="243"/>
        <v>MAT03</v>
      </c>
      <c r="H3057" t="str">
        <f t="shared" si="244"/>
        <v>2026-09-02 08:54:14</v>
      </c>
      <c r="K3057" t="str" cm="1">
        <f t="array" ref="K3057:L3057">_xlfn.TEXTSPLIT(R3057," ")</f>
        <v>MAT03</v>
      </c>
      <c r="L3057" t="str">
        <v>BELITANG_MULYA</v>
      </c>
      <c r="P3057" s="57" t="s">
        <v>24439</v>
      </c>
      <c r="Q3057" s="57" t="s">
        <v>10398</v>
      </c>
      <c r="R3057" s="57" t="s">
        <v>17472</v>
      </c>
      <c r="S3057" s="57" t="s">
        <v>17473</v>
      </c>
      <c r="T3057" s="57" t="s">
        <v>17474</v>
      </c>
      <c r="U3057" s="57" t="s">
        <v>24440</v>
      </c>
      <c r="V3057" s="57"/>
    </row>
    <row r="3058" ht="15" spans="1:22">
      <c r="A3058" s="52">
        <f t="shared" si="240"/>
        <v>46267</v>
      </c>
      <c r="B3058" t="str">
        <f t="shared" si="241"/>
        <v>AGENT26</v>
      </c>
      <c r="C3058" t="str">
        <f t="shared" si="242"/>
        <v>SOSOK_KOTA</v>
      </c>
      <c r="D3058" t="str">
        <f t="shared" si="243"/>
        <v>SAG09</v>
      </c>
      <c r="H3058" t="str">
        <f t="shared" si="244"/>
        <v>2026-09-02 08:54:13</v>
      </c>
      <c r="K3058" t="str" cm="1">
        <f t="array" ref="K3058:L3058">_xlfn.TEXTSPLIT(R3058," ")</f>
        <v>SAG09</v>
      </c>
      <c r="L3058" t="str">
        <v>SOSOK_KOTA</v>
      </c>
      <c r="P3058" s="57" t="s">
        <v>24441</v>
      </c>
      <c r="Q3058" s="57" t="s">
        <v>10307</v>
      </c>
      <c r="R3058" s="57" t="s">
        <v>17697</v>
      </c>
      <c r="S3058" s="57" t="s">
        <v>17698</v>
      </c>
      <c r="T3058" s="57" t="s">
        <v>17699</v>
      </c>
      <c r="U3058" s="57" t="s">
        <v>24442</v>
      </c>
      <c r="V3058" s="57" t="s">
        <v>24443</v>
      </c>
    </row>
    <row r="3059" ht="15" spans="1:22">
      <c r="A3059" s="52">
        <f t="shared" si="240"/>
        <v>46267</v>
      </c>
      <c r="B3059" t="str">
        <f t="shared" si="241"/>
        <v>AGENT22</v>
      </c>
      <c r="C3059" t="str">
        <f t="shared" si="242"/>
        <v>WOTU</v>
      </c>
      <c r="D3059" t="str">
        <f t="shared" si="243"/>
        <v>MAL04</v>
      </c>
      <c r="H3059" t="str">
        <f t="shared" si="244"/>
        <v>2026-09-02 08:54:11</v>
      </c>
      <c r="K3059" t="str" cm="1">
        <f t="array" ref="K3059:L3059">_xlfn.TEXTSPLIT(R3059," ")</f>
        <v>MAL04</v>
      </c>
      <c r="L3059" t="str">
        <v>WOTU</v>
      </c>
      <c r="P3059" s="57" t="s">
        <v>24444</v>
      </c>
      <c r="Q3059" s="57" t="s">
        <v>11133</v>
      </c>
      <c r="R3059" s="57" t="s">
        <v>16032</v>
      </c>
      <c r="S3059" s="57" t="s">
        <v>16033</v>
      </c>
      <c r="T3059" s="57" t="s">
        <v>16034</v>
      </c>
      <c r="U3059" s="57" t="s">
        <v>24445</v>
      </c>
      <c r="V3059" s="57"/>
    </row>
    <row r="3060" ht="15" spans="1:22">
      <c r="A3060" s="52">
        <f t="shared" si="240"/>
        <v>46267</v>
      </c>
      <c r="B3060" t="str">
        <f t="shared" si="241"/>
        <v>AGENT22</v>
      </c>
      <c r="C3060" t="str">
        <f t="shared" si="242"/>
        <v>PANGKEP</v>
      </c>
      <c r="D3060" t="str">
        <f t="shared" si="243"/>
        <v>PAJ03A</v>
      </c>
      <c r="H3060" t="str">
        <f t="shared" si="244"/>
        <v>2026-09-02 08:53:17</v>
      </c>
      <c r="K3060" t="str" cm="1">
        <f t="array" ref="K3060:L3060">_xlfn.TEXTSPLIT(R3060," ")</f>
        <v>PAJ03A</v>
      </c>
      <c r="L3060" t="str">
        <v>PANGKEP</v>
      </c>
      <c r="P3060" s="57" t="s">
        <v>24446</v>
      </c>
      <c r="Q3060" s="57" t="s">
        <v>11133</v>
      </c>
      <c r="R3060" s="57" t="s">
        <v>14509</v>
      </c>
      <c r="S3060" s="57" t="s">
        <v>14510</v>
      </c>
      <c r="T3060" s="57" t="s">
        <v>14511</v>
      </c>
      <c r="U3060" s="57" t="s">
        <v>24447</v>
      </c>
      <c r="V3060" s="57"/>
    </row>
    <row r="3061" ht="15" spans="1:22">
      <c r="A3061" s="52">
        <f t="shared" si="240"/>
        <v>46267</v>
      </c>
      <c r="B3061" t="str">
        <f t="shared" si="241"/>
        <v>AGENT22</v>
      </c>
      <c r="C3061" t="str">
        <f t="shared" si="242"/>
        <v>BARRU</v>
      </c>
      <c r="D3061" t="str">
        <f t="shared" si="243"/>
        <v>BUU01</v>
      </c>
      <c r="H3061" t="str">
        <f t="shared" si="244"/>
        <v>2026-09-02 08:53:16</v>
      </c>
      <c r="K3061" t="str" cm="1">
        <f t="array" ref="K3061:L3061">_xlfn.TEXTSPLIT(R3061," ")</f>
        <v>BUU01</v>
      </c>
      <c r="L3061" t="str">
        <v>BARRU</v>
      </c>
      <c r="P3061" s="57" t="s">
        <v>24448</v>
      </c>
      <c r="Q3061" s="57" t="s">
        <v>11133</v>
      </c>
      <c r="R3061" s="57" t="s">
        <v>19351</v>
      </c>
      <c r="S3061" s="57" t="s">
        <v>19352</v>
      </c>
      <c r="T3061" s="57" t="s">
        <v>19353</v>
      </c>
      <c r="U3061" s="57" t="s">
        <v>24449</v>
      </c>
      <c r="V3061" s="57" t="s">
        <v>21129</v>
      </c>
    </row>
    <row r="3062" ht="15" spans="1:22">
      <c r="A3062" s="52">
        <f t="shared" si="240"/>
        <v>46267</v>
      </c>
      <c r="B3062" t="str">
        <f t="shared" si="241"/>
        <v>AGENT12</v>
      </c>
      <c r="C3062" t="str">
        <f t="shared" si="242"/>
        <v>PONDOK_PUCUNG</v>
      </c>
      <c r="D3062" t="str">
        <f t="shared" si="243"/>
        <v>CIP05I</v>
      </c>
      <c r="H3062" t="str">
        <f t="shared" si="244"/>
        <v>2026-09-02 08:53:15</v>
      </c>
      <c r="K3062" t="str" cm="1">
        <f t="array" ref="K3062:L3062">_xlfn.TEXTSPLIT(R3062," ")</f>
        <v>CIP05I</v>
      </c>
      <c r="L3062" t="str">
        <v>PONDOK_PUCUNG</v>
      </c>
      <c r="P3062" s="57" t="s">
        <v>24450</v>
      </c>
      <c r="Q3062" s="57" t="s">
        <v>10656</v>
      </c>
      <c r="R3062" s="57" t="s">
        <v>10657</v>
      </c>
      <c r="S3062" s="57" t="s">
        <v>10658</v>
      </c>
      <c r="T3062" s="57" t="s">
        <v>10659</v>
      </c>
      <c r="U3062" s="57" t="s">
        <v>24451</v>
      </c>
      <c r="V3062" s="57" t="s">
        <v>24452</v>
      </c>
    </row>
    <row r="3063" ht="15" spans="1:22">
      <c r="A3063" s="52">
        <f t="shared" si="240"/>
        <v>46267</v>
      </c>
      <c r="B3063" t="str">
        <f t="shared" si="241"/>
        <v>AGENT14</v>
      </c>
      <c r="C3063" t="str">
        <f t="shared" si="242"/>
        <v>PAKANSARI_2</v>
      </c>
      <c r="D3063" t="str">
        <f t="shared" si="243"/>
        <v>CIB38A</v>
      </c>
      <c r="H3063" t="str">
        <f t="shared" si="244"/>
        <v>2026-09-02 08:53:09</v>
      </c>
      <c r="K3063" t="str" cm="1">
        <f t="array" ref="K3063:L3063">_xlfn.TEXTSPLIT(R3063," ")</f>
        <v>CIB38A</v>
      </c>
      <c r="L3063" t="str">
        <v>PAKANSARI_2</v>
      </c>
      <c r="P3063" s="57" t="s">
        <v>24453</v>
      </c>
      <c r="Q3063" s="57" t="s">
        <v>10644</v>
      </c>
      <c r="R3063" s="57" t="s">
        <v>24454</v>
      </c>
      <c r="S3063" s="57" t="s">
        <v>24455</v>
      </c>
      <c r="T3063" s="57" t="s">
        <v>24456</v>
      </c>
      <c r="U3063" s="57" t="s">
        <v>24457</v>
      </c>
      <c r="V3063" s="57" t="s">
        <v>24458</v>
      </c>
    </row>
    <row r="3064" ht="15" spans="1:22">
      <c r="A3064" s="52">
        <f t="shared" si="240"/>
        <v>46267</v>
      </c>
      <c r="B3064" t="str">
        <f t="shared" si="241"/>
        <v>AGENT09</v>
      </c>
      <c r="C3064" t="str">
        <f t="shared" si="242"/>
        <v>KEPAHIANG</v>
      </c>
      <c r="D3064" t="str">
        <f t="shared" si="243"/>
        <v>KPA01</v>
      </c>
      <c r="H3064" t="str">
        <f t="shared" si="244"/>
        <v>2026-09-02 08:53:08</v>
      </c>
      <c r="K3064" t="str" cm="1">
        <f t="array" ref="K3064:L3064">_xlfn.TEXTSPLIT(R3064," ")</f>
        <v>KPA01</v>
      </c>
      <c r="L3064" t="str">
        <v>KEPAHIANG</v>
      </c>
      <c r="P3064" s="57" t="s">
        <v>24459</v>
      </c>
      <c r="Q3064" s="57" t="s">
        <v>12496</v>
      </c>
      <c r="R3064" s="57" t="s">
        <v>15762</v>
      </c>
      <c r="S3064" s="57" t="s">
        <v>15763</v>
      </c>
      <c r="T3064" s="57" t="s">
        <v>15764</v>
      </c>
      <c r="U3064" s="57" t="s">
        <v>24460</v>
      </c>
      <c r="V3064" s="57"/>
    </row>
    <row r="3065" ht="15" spans="1:22">
      <c r="A3065" s="52">
        <f t="shared" si="240"/>
        <v>46267</v>
      </c>
      <c r="B3065" t="str">
        <f t="shared" si="241"/>
        <v>AGENT17</v>
      </c>
      <c r="C3065" t="str">
        <f t="shared" si="242"/>
        <v>SUMAMPIR</v>
      </c>
      <c r="D3065" t="str">
        <f t="shared" si="243"/>
        <v>PUR07</v>
      </c>
      <c r="H3065" t="str">
        <f t="shared" si="244"/>
        <v>2026-09-02 08:53:06</v>
      </c>
      <c r="K3065" t="str" cm="1">
        <f t="array" ref="K3065:L3065">_xlfn.TEXTSPLIT(R3065," ")</f>
        <v>PUR07</v>
      </c>
      <c r="L3065" t="str">
        <v>SUMAMPIR</v>
      </c>
      <c r="P3065" s="57" t="s">
        <v>24461</v>
      </c>
      <c r="Q3065" s="57" t="s">
        <v>11249</v>
      </c>
      <c r="R3065" s="57" t="s">
        <v>20488</v>
      </c>
      <c r="S3065" s="57" t="s">
        <v>20489</v>
      </c>
      <c r="T3065" s="57" t="s">
        <v>20490</v>
      </c>
      <c r="U3065" s="57" t="s">
        <v>24462</v>
      </c>
      <c r="V3065" s="57" t="s">
        <v>24463</v>
      </c>
    </row>
    <row r="3066" ht="15" spans="1:22">
      <c r="A3066" s="52">
        <f t="shared" si="240"/>
        <v>46267</v>
      </c>
      <c r="B3066" t="str">
        <f t="shared" si="241"/>
        <v>AGENT08</v>
      </c>
      <c r="C3066" t="str">
        <f t="shared" si="242"/>
        <v>TALANG_BETUTU</v>
      </c>
      <c r="D3066" t="str">
        <f t="shared" si="243"/>
        <v>PLM12</v>
      </c>
      <c r="H3066" t="str">
        <f t="shared" si="244"/>
        <v>2026-09-02 08:53:03</v>
      </c>
      <c r="K3066" t="str" cm="1">
        <f t="array" ref="K3066:L3066">_xlfn.TEXTSPLIT(R3066," ")</f>
        <v>PLM12</v>
      </c>
      <c r="L3066" t="str">
        <v>TALANG_BETUTU</v>
      </c>
      <c r="P3066" s="57" t="s">
        <v>24464</v>
      </c>
      <c r="Q3066" s="57" t="s">
        <v>10398</v>
      </c>
      <c r="R3066" s="57" t="s">
        <v>15179</v>
      </c>
      <c r="S3066" s="57" t="s">
        <v>15180</v>
      </c>
      <c r="T3066" s="57" t="s">
        <v>15181</v>
      </c>
      <c r="U3066" s="57" t="s">
        <v>24465</v>
      </c>
      <c r="V3066" s="57" t="s">
        <v>12329</v>
      </c>
    </row>
    <row r="3067" ht="15" spans="1:22">
      <c r="A3067" s="52">
        <f t="shared" si="240"/>
        <v>46267</v>
      </c>
      <c r="B3067" t="str">
        <f t="shared" si="241"/>
        <v>AGENT19</v>
      </c>
      <c r="C3067" t="str">
        <f t="shared" si="242"/>
        <v>PAPAR</v>
      </c>
      <c r="D3067" t="str">
        <f t="shared" si="243"/>
        <v>KDR10</v>
      </c>
      <c r="H3067" t="str">
        <f t="shared" si="244"/>
        <v>2026-09-02 08:53:01</v>
      </c>
      <c r="K3067" t="str" cm="1">
        <f t="array" ref="K3067:L3067">_xlfn.TEXTSPLIT(R3067," ")</f>
        <v>KDR10</v>
      </c>
      <c r="L3067" t="str">
        <v>PAPAR</v>
      </c>
      <c r="P3067" s="57" t="s">
        <v>24466</v>
      </c>
      <c r="Q3067" s="57" t="s">
        <v>10181</v>
      </c>
      <c r="R3067" s="57" t="s">
        <v>14249</v>
      </c>
      <c r="S3067" s="57" t="s">
        <v>14250</v>
      </c>
      <c r="T3067" s="57" t="s">
        <v>14251</v>
      </c>
      <c r="U3067" s="57" t="s">
        <v>24467</v>
      </c>
      <c r="V3067" s="57"/>
    </row>
    <row r="3068" ht="15" spans="1:22">
      <c r="A3068" s="52">
        <f t="shared" si="240"/>
        <v>46267</v>
      </c>
      <c r="B3068" t="str">
        <f t="shared" si="241"/>
        <v>AGENT19</v>
      </c>
      <c r="C3068" t="str">
        <f t="shared" si="242"/>
        <v>BANTUR</v>
      </c>
      <c r="D3068" t="str">
        <f t="shared" si="243"/>
        <v>KPJ08</v>
      </c>
      <c r="H3068" t="str">
        <f t="shared" si="244"/>
        <v>2026-09-02 08:52:51</v>
      </c>
      <c r="K3068" t="str" cm="1">
        <f t="array" ref="K3068:L3068">_xlfn.TEXTSPLIT(R3068," ")</f>
        <v>KPJ08</v>
      </c>
      <c r="L3068" t="str">
        <v>BANTUR</v>
      </c>
      <c r="P3068" s="57" t="s">
        <v>24468</v>
      </c>
      <c r="Q3068" s="57" t="s">
        <v>10181</v>
      </c>
      <c r="R3068" s="57" t="s">
        <v>12144</v>
      </c>
      <c r="S3068" s="57" t="s">
        <v>12145</v>
      </c>
      <c r="T3068" s="57" t="s">
        <v>12146</v>
      </c>
      <c r="U3068" s="57" t="s">
        <v>24469</v>
      </c>
      <c r="V3068" s="57" t="s">
        <v>12148</v>
      </c>
    </row>
    <row r="3069" ht="15" spans="1:22">
      <c r="A3069" s="52">
        <f t="shared" si="240"/>
        <v>46267</v>
      </c>
      <c r="B3069" t="str">
        <f t="shared" si="241"/>
        <v>AGENT09</v>
      </c>
      <c r="C3069" t="str">
        <f t="shared" si="242"/>
        <v>LAIS</v>
      </c>
      <c r="D3069" t="str">
        <f t="shared" si="243"/>
        <v>ARG04</v>
      </c>
      <c r="H3069" t="str">
        <f t="shared" si="244"/>
        <v>2026-09-02 08:52:50</v>
      </c>
      <c r="K3069" t="str" cm="1">
        <f t="array" ref="K3069:L3069">_xlfn.TEXTSPLIT(R3069," ")</f>
        <v>ARG04</v>
      </c>
      <c r="L3069" t="str">
        <v>LAIS</v>
      </c>
      <c r="P3069" s="57" t="s">
        <v>24470</v>
      </c>
      <c r="Q3069" s="57" t="s">
        <v>12496</v>
      </c>
      <c r="R3069" s="57" t="s">
        <v>19276</v>
      </c>
      <c r="S3069" s="57" t="s">
        <v>19277</v>
      </c>
      <c r="T3069" s="57" t="s">
        <v>19278</v>
      </c>
      <c r="U3069" s="57" t="s">
        <v>24471</v>
      </c>
      <c r="V3069" s="57"/>
    </row>
    <row r="3070" ht="15" spans="1:22">
      <c r="A3070" s="52">
        <f t="shared" si="240"/>
        <v>46267</v>
      </c>
      <c r="B3070" t="str">
        <f t="shared" si="241"/>
        <v>AGENT09</v>
      </c>
      <c r="C3070" t="str">
        <f t="shared" si="242"/>
        <v>MUARA_BELITI_01</v>
      </c>
      <c r="D3070" t="str">
        <f t="shared" si="243"/>
        <v>MRR04A</v>
      </c>
      <c r="H3070" t="str">
        <f t="shared" si="244"/>
        <v>2026-09-02 08:52:40</v>
      </c>
      <c r="K3070" t="str" cm="1">
        <f t="array" ref="K3070:L3070">_xlfn.TEXTSPLIT(R3070," ")</f>
        <v>MRR04A</v>
      </c>
      <c r="L3070" t="str">
        <v>MUARA_BELITI_01</v>
      </c>
      <c r="P3070" s="57" t="s">
        <v>24472</v>
      </c>
      <c r="Q3070" s="57" t="s">
        <v>12496</v>
      </c>
      <c r="R3070" s="57" t="s">
        <v>15697</v>
      </c>
      <c r="S3070" s="57" t="s">
        <v>15698</v>
      </c>
      <c r="T3070" s="57" t="s">
        <v>15699</v>
      </c>
      <c r="U3070" s="57" t="s">
        <v>24473</v>
      </c>
      <c r="V3070" s="57"/>
    </row>
    <row r="3071" ht="15" spans="1:22">
      <c r="A3071" s="52">
        <f t="shared" si="240"/>
        <v>46267</v>
      </c>
      <c r="B3071" t="str">
        <f t="shared" si="241"/>
        <v>AGENT04</v>
      </c>
      <c r="C3071" t="str">
        <f t="shared" si="242"/>
        <v>BALAM_02</v>
      </c>
      <c r="D3071" t="str">
        <f t="shared" si="243"/>
        <v>BAS03B</v>
      </c>
      <c r="H3071" t="str">
        <f t="shared" si="244"/>
        <v>2026-09-02 08:52:34</v>
      </c>
      <c r="K3071" t="str" cm="1">
        <f t="array" ref="K3071:L3071">_xlfn.TEXTSPLIT(R3071," ")</f>
        <v>BAS03B</v>
      </c>
      <c r="L3071" t="str">
        <v>BALAM_02</v>
      </c>
      <c r="P3071" s="57" t="s">
        <v>24474</v>
      </c>
      <c r="Q3071" s="57" t="s">
        <v>10193</v>
      </c>
      <c r="R3071" s="57" t="s">
        <v>10480</v>
      </c>
      <c r="S3071" s="57" t="s">
        <v>10481</v>
      </c>
      <c r="T3071" s="57" t="s">
        <v>10482</v>
      </c>
      <c r="U3071" s="57" t="s">
        <v>24475</v>
      </c>
      <c r="V3071" s="57" t="s">
        <v>24476</v>
      </c>
    </row>
    <row r="3072" ht="15" spans="1:22">
      <c r="A3072" s="52">
        <f t="shared" si="240"/>
        <v>46267</v>
      </c>
      <c r="B3072" t="str">
        <f t="shared" si="241"/>
        <v>AGENT10</v>
      </c>
      <c r="C3072" t="str">
        <f t="shared" si="242"/>
        <v>BERNAH</v>
      </c>
      <c r="D3072" t="str">
        <f t="shared" si="243"/>
        <v>KBB14</v>
      </c>
      <c r="H3072" t="str">
        <f t="shared" si="244"/>
        <v>2026-09-02 08:52:29</v>
      </c>
      <c r="K3072" t="str" cm="1">
        <f t="array" ref="K3072:L3072">_xlfn.TEXTSPLIT(R3072," ")</f>
        <v>KBB14</v>
      </c>
      <c r="L3072" t="str">
        <v>BERNAH</v>
      </c>
      <c r="P3072" s="57" t="s">
        <v>24477</v>
      </c>
      <c r="Q3072" s="57" t="s">
        <v>11054</v>
      </c>
      <c r="R3072" s="57" t="s">
        <v>17818</v>
      </c>
      <c r="S3072" s="57" t="s">
        <v>17819</v>
      </c>
      <c r="T3072" s="57" t="s">
        <v>17820</v>
      </c>
      <c r="U3072" s="57" t="s">
        <v>24478</v>
      </c>
      <c r="V3072" s="57" t="s">
        <v>8430</v>
      </c>
    </row>
    <row r="3073" ht="15" spans="1:22">
      <c r="A3073" s="52">
        <f t="shared" si="240"/>
        <v>46267</v>
      </c>
      <c r="B3073" t="str">
        <f t="shared" si="241"/>
        <v>AGENT25</v>
      </c>
      <c r="C3073" t="str">
        <f t="shared" si="242"/>
        <v>PURUK_CAHU</v>
      </c>
      <c r="D3073" t="str">
        <f t="shared" si="243"/>
        <v>PUK03</v>
      </c>
      <c r="H3073" t="str">
        <f t="shared" si="244"/>
        <v>2026-09-02 08:52:17</v>
      </c>
      <c r="K3073" t="str" cm="1">
        <f t="array" ref="K3073:L3073">_xlfn.TEXTSPLIT(R3073," ")</f>
        <v>PUK03</v>
      </c>
      <c r="L3073" t="str">
        <v>PURUK_CAHU</v>
      </c>
      <c r="P3073" s="57" t="s">
        <v>24479</v>
      </c>
      <c r="Q3073" s="57" t="s">
        <v>10270</v>
      </c>
      <c r="R3073" s="57" t="s">
        <v>14920</v>
      </c>
      <c r="S3073" s="57" t="s">
        <v>14921</v>
      </c>
      <c r="T3073" s="57" t="s">
        <v>14922</v>
      </c>
      <c r="U3073" s="57" t="s">
        <v>24480</v>
      </c>
      <c r="V3073" s="57" t="s">
        <v>24481</v>
      </c>
    </row>
    <row r="3074" ht="15" spans="1:22">
      <c r="A3074" s="52">
        <f t="shared" si="240"/>
        <v>46267</v>
      </c>
      <c r="B3074" t="str">
        <f t="shared" si="241"/>
        <v>AGENT08</v>
      </c>
      <c r="C3074" t="str">
        <f t="shared" si="242"/>
        <v>TANJUNG_TEBAT_2</v>
      </c>
      <c r="D3074" t="str">
        <f t="shared" si="243"/>
        <v>LHT21</v>
      </c>
      <c r="H3074" t="str">
        <f t="shared" si="244"/>
        <v>2026-09-02 08:52:10</v>
      </c>
      <c r="K3074" t="str" cm="1">
        <f t="array" ref="K3074:L3074">_xlfn.TEXTSPLIT(R3074," ")</f>
        <v>LHT21</v>
      </c>
      <c r="L3074" t="str">
        <v>TANJUNG_TEBAT_2</v>
      </c>
      <c r="P3074" s="57" t="s">
        <v>24482</v>
      </c>
      <c r="Q3074" s="57" t="s">
        <v>10398</v>
      </c>
      <c r="R3074" s="57" t="s">
        <v>11582</v>
      </c>
      <c r="S3074" s="57" t="s">
        <v>11583</v>
      </c>
      <c r="T3074" s="57" t="s">
        <v>11584</v>
      </c>
      <c r="U3074" s="57" t="s">
        <v>24483</v>
      </c>
      <c r="V3074" s="57" t="s">
        <v>11586</v>
      </c>
    </row>
    <row r="3075" ht="15" spans="1:22">
      <c r="A3075" s="52">
        <f t="shared" si="240"/>
        <v>46267</v>
      </c>
      <c r="B3075" t="str">
        <f t="shared" si="241"/>
        <v>AGENT19</v>
      </c>
      <c r="C3075" t="str">
        <f t="shared" si="242"/>
        <v>BULULAWANG</v>
      </c>
      <c r="D3075" t="str">
        <f t="shared" si="243"/>
        <v>KPJ07</v>
      </c>
      <c r="H3075" t="str">
        <f t="shared" si="244"/>
        <v>2026-09-02 08:52:07</v>
      </c>
      <c r="K3075" t="str" cm="1">
        <f t="array" ref="K3075:L3075">_xlfn.TEXTSPLIT(R3075," ")</f>
        <v>KPJ07</v>
      </c>
      <c r="L3075" t="str">
        <v>BULULAWANG</v>
      </c>
      <c r="P3075" s="57" t="s">
        <v>24484</v>
      </c>
      <c r="Q3075" s="57" t="s">
        <v>10181</v>
      </c>
      <c r="R3075" s="57" t="s">
        <v>12150</v>
      </c>
      <c r="S3075" s="57" t="s">
        <v>12151</v>
      </c>
      <c r="T3075" s="57" t="s">
        <v>12152</v>
      </c>
      <c r="U3075" s="57" t="s">
        <v>24485</v>
      </c>
      <c r="V3075" s="57" t="s">
        <v>12148</v>
      </c>
    </row>
    <row r="3076" ht="15" spans="1:22">
      <c r="A3076" s="52">
        <f t="shared" si="240"/>
        <v>46267</v>
      </c>
      <c r="B3076" t="str">
        <f t="shared" si="241"/>
        <v>AGENT08</v>
      </c>
      <c r="C3076" t="str">
        <f t="shared" si="242"/>
        <v>BUKIT_INTAN_2</v>
      </c>
      <c r="D3076" t="str">
        <f t="shared" si="243"/>
        <v>PGK06</v>
      </c>
      <c r="H3076" t="str">
        <f t="shared" si="244"/>
        <v>2026-09-02 08:52:01</v>
      </c>
      <c r="K3076" t="str" cm="1">
        <f t="array" ref="K3076:L3076">_xlfn.TEXTSPLIT(R3076," ")</f>
        <v>PGK06</v>
      </c>
      <c r="L3076" t="str">
        <v>BUKIT_INTAN_2</v>
      </c>
      <c r="P3076" s="57" t="s">
        <v>24486</v>
      </c>
      <c r="Q3076" s="57" t="s">
        <v>10398</v>
      </c>
      <c r="R3076" s="57" t="s">
        <v>15502</v>
      </c>
      <c r="S3076" s="57" t="s">
        <v>15503</v>
      </c>
      <c r="T3076" s="57" t="s">
        <v>15504</v>
      </c>
      <c r="U3076" s="57" t="s">
        <v>24487</v>
      </c>
      <c r="V3076" s="57" t="s">
        <v>24488</v>
      </c>
    </row>
    <row r="3077" ht="15" spans="1:22">
      <c r="A3077" s="52">
        <f t="shared" si="240"/>
        <v>46267</v>
      </c>
      <c r="B3077" t="str">
        <f t="shared" si="241"/>
        <v>AGENT17</v>
      </c>
      <c r="C3077" t="str">
        <f t="shared" si="242"/>
        <v>TAMPINGAN</v>
      </c>
      <c r="D3077" t="str">
        <f t="shared" si="243"/>
        <v>KNL10</v>
      </c>
      <c r="H3077" t="str">
        <f t="shared" si="244"/>
        <v>2026-09-02 08:52:00</v>
      </c>
      <c r="K3077" t="str" cm="1">
        <f t="array" ref="K3077:L3077">_xlfn.TEXTSPLIT(R3077," ")</f>
        <v>KNL10</v>
      </c>
      <c r="L3077" t="str">
        <v>TAMPINGAN</v>
      </c>
      <c r="P3077" s="57" t="s">
        <v>24489</v>
      </c>
      <c r="Q3077" s="57" t="s">
        <v>11249</v>
      </c>
      <c r="R3077" s="57" t="s">
        <v>14936</v>
      </c>
      <c r="S3077" s="57" t="s">
        <v>14937</v>
      </c>
      <c r="T3077" s="57" t="s">
        <v>14938</v>
      </c>
      <c r="U3077" s="57" t="s">
        <v>24490</v>
      </c>
      <c r="V3077" s="57" t="s">
        <v>7569</v>
      </c>
    </row>
    <row r="3078" ht="15" spans="1:22">
      <c r="A3078" s="52">
        <f t="shared" si="240"/>
        <v>46267</v>
      </c>
      <c r="B3078" t="str">
        <f t="shared" si="241"/>
        <v>AGENT06</v>
      </c>
      <c r="C3078" t="str">
        <f t="shared" si="242"/>
        <v>PADANG_PANJANG</v>
      </c>
      <c r="D3078" t="str">
        <f t="shared" si="243"/>
        <v>BTT02</v>
      </c>
      <c r="H3078" t="str">
        <f t="shared" si="244"/>
        <v>2026-09-02 08:51:49</v>
      </c>
      <c r="K3078" t="str" cm="1">
        <f t="array" ref="K3078:L3078">_xlfn.TEXTSPLIT(R3078," ")</f>
        <v>BTT02</v>
      </c>
      <c r="L3078" t="str">
        <v>PADANG_PANJANG</v>
      </c>
      <c r="P3078" s="57" t="s">
        <v>24491</v>
      </c>
      <c r="Q3078" s="57" t="s">
        <v>10410</v>
      </c>
      <c r="R3078" s="57" t="s">
        <v>14698</v>
      </c>
      <c r="S3078" s="57" t="s">
        <v>14699</v>
      </c>
      <c r="T3078" s="57" t="s">
        <v>14700</v>
      </c>
      <c r="U3078" s="57" t="s">
        <v>24492</v>
      </c>
      <c r="V3078" s="57"/>
    </row>
    <row r="3079" ht="15" spans="1:22">
      <c r="A3079" s="52">
        <f t="shared" si="240"/>
        <v>46267</v>
      </c>
      <c r="B3079" t="str">
        <f t="shared" si="241"/>
        <v>AGENT19</v>
      </c>
      <c r="C3079" t="str">
        <f t="shared" si="242"/>
        <v>MAESAN_1</v>
      </c>
      <c r="D3079" t="str">
        <f t="shared" si="243"/>
        <v>BWS04A</v>
      </c>
      <c r="H3079" t="str">
        <f t="shared" si="244"/>
        <v>2026-09-02 08:51:47</v>
      </c>
      <c r="K3079" t="str" cm="1">
        <f t="array" ref="K3079:L3079">_xlfn.TEXTSPLIT(R3079," ")</f>
        <v>BWS04A</v>
      </c>
      <c r="L3079" t="str">
        <v>MAESAN_1</v>
      </c>
      <c r="P3079" s="57" t="s">
        <v>24493</v>
      </c>
      <c r="Q3079" s="57" t="s">
        <v>10181</v>
      </c>
      <c r="R3079" s="57" t="s">
        <v>15738</v>
      </c>
      <c r="S3079" s="57" t="s">
        <v>15739</v>
      </c>
      <c r="T3079" s="57" t="s">
        <v>15740</v>
      </c>
      <c r="U3079" s="57" t="s">
        <v>24494</v>
      </c>
      <c r="V3079" s="57"/>
    </row>
    <row r="3080" ht="15" spans="1:22">
      <c r="A3080" s="52">
        <f t="shared" si="240"/>
        <v>46267</v>
      </c>
      <c r="B3080" t="str">
        <f t="shared" si="241"/>
        <v>AGENT22</v>
      </c>
      <c r="C3080" t="str">
        <f t="shared" si="242"/>
        <v>SINJAI</v>
      </c>
      <c r="D3080" t="str">
        <f t="shared" si="243"/>
        <v>SNJ01</v>
      </c>
      <c r="H3080" t="str">
        <f t="shared" si="244"/>
        <v>2026-09-02 08:51:34</v>
      </c>
      <c r="K3080" t="str" cm="1">
        <f t="array" ref="K3080:L3080">_xlfn.TEXTSPLIT(R3080," ")</f>
        <v>SNJ01</v>
      </c>
      <c r="L3080" t="str">
        <v>SINJAI</v>
      </c>
      <c r="P3080" s="57" t="s">
        <v>24495</v>
      </c>
      <c r="Q3080" s="57" t="s">
        <v>11133</v>
      </c>
      <c r="R3080" s="57" t="s">
        <v>13369</v>
      </c>
      <c r="S3080" s="57" t="s">
        <v>13370</v>
      </c>
      <c r="T3080" s="57" t="s">
        <v>13371</v>
      </c>
      <c r="U3080" s="57" t="s">
        <v>24496</v>
      </c>
      <c r="V3080" s="57"/>
    </row>
    <row r="3081" ht="15" spans="1:22">
      <c r="A3081" s="52">
        <f t="shared" si="240"/>
        <v>46267</v>
      </c>
      <c r="B3081" t="str">
        <f t="shared" si="241"/>
        <v>AGENT19</v>
      </c>
      <c r="C3081" t="str">
        <f t="shared" si="242"/>
        <v>OLD_CITY</v>
      </c>
      <c r="D3081" t="str">
        <f t="shared" si="243"/>
        <v>MLG27</v>
      </c>
      <c r="H3081" t="str">
        <f t="shared" si="244"/>
        <v>2026-09-02 08:51:25</v>
      </c>
      <c r="K3081" t="str" cm="1">
        <f t="array" ref="K3081:L3081">_xlfn.TEXTSPLIT(R3081," ")</f>
        <v>MLG27</v>
      </c>
      <c r="L3081" t="str">
        <v>OLD_CITY</v>
      </c>
      <c r="P3081" s="57" t="s">
        <v>24497</v>
      </c>
      <c r="Q3081" s="57" t="s">
        <v>10181</v>
      </c>
      <c r="R3081" s="57" t="s">
        <v>17212</v>
      </c>
      <c r="S3081" s="57" t="s">
        <v>17213</v>
      </c>
      <c r="T3081" s="57" t="s">
        <v>17214</v>
      </c>
      <c r="U3081" s="57" t="s">
        <v>24498</v>
      </c>
      <c r="V3081" s="57" t="s">
        <v>24499</v>
      </c>
    </row>
    <row r="3082" ht="15" spans="1:22">
      <c r="A3082" s="52">
        <f t="shared" si="240"/>
        <v>46267</v>
      </c>
      <c r="B3082" t="str">
        <f t="shared" si="241"/>
        <v>AGENT04</v>
      </c>
      <c r="C3082" t="str">
        <f t="shared" si="242"/>
        <v>RENGAT_BARAT</v>
      </c>
      <c r="D3082" t="str">
        <f t="shared" si="243"/>
        <v>RGT06</v>
      </c>
      <c r="H3082" t="str">
        <f t="shared" si="244"/>
        <v>2026-09-02 08:51:25</v>
      </c>
      <c r="K3082" t="str" cm="1">
        <f t="array" ref="K3082:L3082">_xlfn.TEXTSPLIT(R3082," ")</f>
        <v>RGT06</v>
      </c>
      <c r="L3082" t="str">
        <v>RENGAT_BARAT</v>
      </c>
      <c r="P3082" s="57" t="s">
        <v>24497</v>
      </c>
      <c r="Q3082" s="57" t="s">
        <v>10193</v>
      </c>
      <c r="R3082" s="57" t="s">
        <v>14668</v>
      </c>
      <c r="S3082" s="57" t="s">
        <v>14669</v>
      </c>
      <c r="T3082" s="57" t="s">
        <v>14670</v>
      </c>
      <c r="U3082" s="57" t="s">
        <v>24500</v>
      </c>
      <c r="V3082" s="57" t="s">
        <v>24501</v>
      </c>
    </row>
    <row r="3083" ht="15" spans="1:22">
      <c r="A3083" s="52">
        <f t="shared" si="240"/>
        <v>46267</v>
      </c>
      <c r="B3083" t="str">
        <f t="shared" si="241"/>
        <v>AGENT17</v>
      </c>
      <c r="C3083" t="str">
        <f t="shared" si="242"/>
        <v>PETARUKAN</v>
      </c>
      <c r="D3083" t="str">
        <f t="shared" si="243"/>
        <v>PML10</v>
      </c>
      <c r="H3083" t="str">
        <f t="shared" si="244"/>
        <v>2026-09-02 08:51:15</v>
      </c>
      <c r="K3083" t="str" cm="1">
        <f t="array" ref="K3083:L3083">_xlfn.TEXTSPLIT(R3083," ")</f>
        <v>PML10</v>
      </c>
      <c r="L3083" t="str">
        <v>PETARUKAN</v>
      </c>
      <c r="P3083" s="57" t="s">
        <v>24502</v>
      </c>
      <c r="Q3083" s="57" t="s">
        <v>11249</v>
      </c>
      <c r="R3083" s="57" t="s">
        <v>17365</v>
      </c>
      <c r="S3083" s="57" t="s">
        <v>17366</v>
      </c>
      <c r="T3083" s="57" t="s">
        <v>17367</v>
      </c>
      <c r="U3083" s="57" t="s">
        <v>24503</v>
      </c>
      <c r="V3083" s="57" t="s">
        <v>24504</v>
      </c>
    </row>
    <row r="3084" ht="15" spans="1:22">
      <c r="A3084" s="52">
        <f t="shared" si="240"/>
        <v>46267</v>
      </c>
      <c r="B3084" t="str">
        <f t="shared" si="241"/>
        <v>AGENT19</v>
      </c>
      <c r="C3084" t="str">
        <f t="shared" si="242"/>
        <v>CENTRAL_LUMAJANG</v>
      </c>
      <c r="D3084" t="str">
        <f t="shared" si="243"/>
        <v>LMJ07</v>
      </c>
      <c r="H3084" t="str">
        <f t="shared" si="244"/>
        <v>2026-09-02 08:51:14</v>
      </c>
      <c r="K3084" t="str" cm="1">
        <f t="array" ref="K3084:L3084">_xlfn.TEXTSPLIT(R3084," ")</f>
        <v>LMJ07</v>
      </c>
      <c r="L3084" t="str">
        <v>CENTRAL_LUMAJANG</v>
      </c>
      <c r="P3084" s="57" t="s">
        <v>24505</v>
      </c>
      <c r="Q3084" s="57" t="s">
        <v>10181</v>
      </c>
      <c r="R3084" s="57" t="s">
        <v>16386</v>
      </c>
      <c r="S3084" s="57" t="s">
        <v>16387</v>
      </c>
      <c r="T3084" s="57" t="s">
        <v>12008</v>
      </c>
      <c r="U3084" s="57" t="s">
        <v>24506</v>
      </c>
      <c r="V3084" s="57" t="s">
        <v>24507</v>
      </c>
    </row>
    <row r="3085" ht="15" spans="1:22">
      <c r="A3085" s="52">
        <f t="shared" si="240"/>
        <v>46267</v>
      </c>
      <c r="B3085" t="str">
        <f t="shared" si="241"/>
        <v>AGENT15</v>
      </c>
      <c r="C3085" t="str">
        <f t="shared" si="242"/>
        <v>SAWANGAN_LAMA</v>
      </c>
      <c r="D3085" t="str">
        <f t="shared" si="243"/>
        <v>DPK03A</v>
      </c>
      <c r="H3085" t="str">
        <f t="shared" si="244"/>
        <v>2026-09-02 08:51:10</v>
      </c>
      <c r="K3085" t="str" cm="1">
        <f t="array" ref="K3085:L3085">_xlfn.TEXTSPLIT(R3085," ")</f>
        <v>DPK03A</v>
      </c>
      <c r="L3085" t="str">
        <v>SAWANGAN_LAMA</v>
      </c>
      <c r="P3085" s="57" t="s">
        <v>24508</v>
      </c>
      <c r="Q3085" s="57" t="s">
        <v>11684</v>
      </c>
      <c r="R3085" s="57" t="s">
        <v>17541</v>
      </c>
      <c r="S3085" s="57" t="s">
        <v>17542</v>
      </c>
      <c r="T3085" s="57" t="s">
        <v>17543</v>
      </c>
      <c r="U3085" s="57" t="s">
        <v>24509</v>
      </c>
      <c r="V3085" s="57"/>
    </row>
    <row r="3086" ht="15" spans="1:22">
      <c r="A3086" s="52">
        <f t="shared" si="240"/>
        <v>46267</v>
      </c>
      <c r="B3086" t="str">
        <f t="shared" si="241"/>
        <v>AGENT19</v>
      </c>
      <c r="C3086" t="str">
        <f t="shared" si="242"/>
        <v>SUPER_HERO</v>
      </c>
      <c r="D3086" t="str">
        <f t="shared" si="243"/>
        <v>KPJ06</v>
      </c>
      <c r="H3086" t="str">
        <f t="shared" si="244"/>
        <v>2026-09-02 08:51:10</v>
      </c>
      <c r="K3086" t="str" cm="1">
        <f t="array" ref="K3086:L3086">_xlfn.TEXTSPLIT(R3086," ")</f>
        <v>KPJ06</v>
      </c>
      <c r="L3086" t="str">
        <v>SUPER_HERO</v>
      </c>
      <c r="P3086" s="57" t="s">
        <v>24508</v>
      </c>
      <c r="Q3086" s="57" t="s">
        <v>10181</v>
      </c>
      <c r="R3086" s="57" t="s">
        <v>12155</v>
      </c>
      <c r="S3086" s="57" t="s">
        <v>12156</v>
      </c>
      <c r="T3086" s="57" t="s">
        <v>12146</v>
      </c>
      <c r="U3086" s="57" t="s">
        <v>24510</v>
      </c>
      <c r="V3086" s="57" t="s">
        <v>12148</v>
      </c>
    </row>
    <row r="3087" ht="15" spans="1:22">
      <c r="A3087" s="52">
        <f t="shared" si="240"/>
        <v>46267</v>
      </c>
      <c r="B3087" t="str">
        <f t="shared" si="241"/>
        <v>AGENT17</v>
      </c>
      <c r="C3087" t="str">
        <f t="shared" si="242"/>
        <v>JATILONDO</v>
      </c>
      <c r="D3087" t="str">
        <f t="shared" si="243"/>
        <v>PKL18</v>
      </c>
      <c r="H3087" t="str">
        <f t="shared" si="244"/>
        <v>2026-09-02 08:50:45</v>
      </c>
      <c r="K3087" t="str" cm="1">
        <f t="array" ref="K3087:L3087">_xlfn.TEXTSPLIT(R3087," ")</f>
        <v>PKL18</v>
      </c>
      <c r="L3087" t="str">
        <v>JATILONDO</v>
      </c>
      <c r="P3087" s="57" t="s">
        <v>24511</v>
      </c>
      <c r="Q3087" s="57" t="s">
        <v>11249</v>
      </c>
      <c r="R3087" s="57" t="s">
        <v>13331</v>
      </c>
      <c r="S3087" s="57" t="s">
        <v>13332</v>
      </c>
      <c r="T3087" s="57" t="s">
        <v>13333</v>
      </c>
      <c r="U3087" s="57" t="s">
        <v>24512</v>
      </c>
      <c r="V3087" s="57" t="s">
        <v>24513</v>
      </c>
    </row>
    <row r="3088" ht="15" spans="1:22">
      <c r="A3088" s="52">
        <f t="shared" ref="A3088:A3151" si="245">INT(H3088)</f>
        <v>46267</v>
      </c>
      <c r="B3088" t="str">
        <f t="shared" ref="B3088:B3151" si="246">RIGHT(Q3088,7)</f>
        <v>AGENT18</v>
      </c>
      <c r="C3088" t="str">
        <f t="shared" ref="C3088:C3151" si="247">L3088</f>
        <v>KBM02A</v>
      </c>
      <c r="D3088" t="str">
        <f t="shared" ref="D3088:D3151" si="248">K3088</f>
        <v>KBM02A</v>
      </c>
      <c r="H3088" t="str">
        <f t="shared" ref="H3088:H3151" si="249">P3088</f>
        <v>2026-09-02 08:50:41</v>
      </c>
      <c r="K3088" t="str" cm="1">
        <f t="array" ref="K3088:L3088">_xlfn.TEXTSPLIT(R3088," ")</f>
        <v>KBM02A</v>
      </c>
      <c r="L3088" t="str">
        <v>KBM02A</v>
      </c>
      <c r="P3088" s="57" t="s">
        <v>24514</v>
      </c>
      <c r="Q3088" s="57" t="s">
        <v>10385</v>
      </c>
      <c r="R3088" s="57" t="s">
        <v>12736</v>
      </c>
      <c r="S3088" s="57" t="s">
        <v>12737</v>
      </c>
      <c r="T3088" s="57" t="s">
        <v>12738</v>
      </c>
      <c r="U3088" s="57" t="s">
        <v>24515</v>
      </c>
      <c r="V3088" s="57" t="s">
        <v>12740</v>
      </c>
    </row>
    <row r="3089" ht="15" spans="1:22">
      <c r="A3089" s="52">
        <f t="shared" si="245"/>
        <v>46267</v>
      </c>
      <c r="B3089" t="str">
        <f t="shared" si="246"/>
        <v>AGENT09</v>
      </c>
      <c r="C3089" t="str">
        <f t="shared" si="247"/>
        <v>TERAMANG_JAYA</v>
      </c>
      <c r="D3089" t="str">
        <f t="shared" si="248"/>
        <v>MWO06</v>
      </c>
      <c r="H3089" t="str">
        <f t="shared" si="249"/>
        <v>2026-09-02 08:50:40</v>
      </c>
      <c r="K3089" t="str" cm="1">
        <f t="array" ref="K3089:L3089">_xlfn.TEXTSPLIT(R3089," ")</f>
        <v>MWO06</v>
      </c>
      <c r="L3089" t="str">
        <v>TERAMANG_JAYA</v>
      </c>
      <c r="P3089" s="57" t="s">
        <v>24516</v>
      </c>
      <c r="Q3089" s="57" t="s">
        <v>12496</v>
      </c>
      <c r="R3089" s="57" t="s">
        <v>15390</v>
      </c>
      <c r="S3089" s="57" t="s">
        <v>15391</v>
      </c>
      <c r="T3089" s="57" t="s">
        <v>15392</v>
      </c>
      <c r="U3089" s="57" t="s">
        <v>24517</v>
      </c>
      <c r="V3089" s="57" t="s">
        <v>15394</v>
      </c>
    </row>
    <row r="3090" ht="15" spans="1:22">
      <c r="A3090" s="52">
        <f t="shared" si="245"/>
        <v>46267</v>
      </c>
      <c r="B3090" t="str">
        <f t="shared" si="246"/>
        <v>AGENT04</v>
      </c>
      <c r="C3090" t="str">
        <f t="shared" si="247"/>
        <v>BANGKINANG_01</v>
      </c>
      <c r="D3090" t="str">
        <f t="shared" si="248"/>
        <v>BNG01A</v>
      </c>
      <c r="H3090" t="str">
        <f t="shared" si="249"/>
        <v>2026-09-02 08:50:26</v>
      </c>
      <c r="K3090" t="str" cm="1">
        <f t="array" ref="K3090:L3090">_xlfn.TEXTSPLIT(R3090," ")</f>
        <v>BNG01A</v>
      </c>
      <c r="L3090" t="str">
        <v>BANGKINANG_01</v>
      </c>
      <c r="P3090" s="57" t="s">
        <v>24518</v>
      </c>
      <c r="Q3090" s="57" t="s">
        <v>10193</v>
      </c>
      <c r="R3090" s="57" t="s">
        <v>10194</v>
      </c>
      <c r="S3090" s="57" t="s">
        <v>10195</v>
      </c>
      <c r="T3090" s="57" t="s">
        <v>10196</v>
      </c>
      <c r="U3090" s="57" t="s">
        <v>24519</v>
      </c>
      <c r="V3090" s="57"/>
    </row>
    <row r="3091" ht="15" spans="1:22">
      <c r="A3091" s="52">
        <f t="shared" si="245"/>
        <v>46267</v>
      </c>
      <c r="B3091" t="str">
        <f t="shared" si="246"/>
        <v>AGENT19</v>
      </c>
      <c r="C3091" t="str">
        <f t="shared" si="247"/>
        <v>KAMPUNG_DURIAN</v>
      </c>
      <c r="D3091" t="str">
        <f t="shared" si="248"/>
        <v>BWS06</v>
      </c>
      <c r="H3091" t="str">
        <f t="shared" si="249"/>
        <v>2026-09-02 08:50:19</v>
      </c>
      <c r="K3091" t="str" cm="1">
        <f t="array" ref="K3091:L3091">_xlfn.TEXTSPLIT(R3091," ")</f>
        <v>BWS06</v>
      </c>
      <c r="L3091" t="str">
        <v>KAMPUNG_DURIAN</v>
      </c>
      <c r="P3091" s="57" t="s">
        <v>24520</v>
      </c>
      <c r="Q3091" s="57" t="s">
        <v>10181</v>
      </c>
      <c r="R3091" s="57" t="s">
        <v>15790</v>
      </c>
      <c r="S3091" s="57" t="s">
        <v>15791</v>
      </c>
      <c r="T3091" s="57" t="s">
        <v>15792</v>
      </c>
      <c r="U3091" s="57" t="s">
        <v>24521</v>
      </c>
      <c r="V3091" s="57"/>
    </row>
    <row r="3092" ht="15" spans="1:22">
      <c r="A3092" s="52">
        <f t="shared" si="245"/>
        <v>46267</v>
      </c>
      <c r="B3092" t="str">
        <f t="shared" si="246"/>
        <v>AGENT27</v>
      </c>
      <c r="C3092" t="str">
        <f t="shared" si="247"/>
        <v>KARYA_MERDEKA</v>
      </c>
      <c r="D3092" t="str">
        <f t="shared" si="248"/>
        <v>TWR08</v>
      </c>
      <c r="H3092" t="str">
        <f t="shared" si="249"/>
        <v>2026-09-02 08:50:15</v>
      </c>
      <c r="K3092" t="str" cm="1">
        <f t="array" ref="K3092:L3092">_xlfn.TEXTSPLIT(R3092," ")</f>
        <v>TWR08</v>
      </c>
      <c r="L3092" t="str">
        <v>KARYA_MERDEKA</v>
      </c>
      <c r="P3092" s="57" t="s">
        <v>24522</v>
      </c>
      <c r="Q3092" s="57" t="s">
        <v>11862</v>
      </c>
      <c r="R3092" s="57" t="s">
        <v>14674</v>
      </c>
      <c r="S3092" s="57" t="s">
        <v>14675</v>
      </c>
      <c r="T3092" s="57" t="s">
        <v>14676</v>
      </c>
      <c r="U3092" s="57" t="s">
        <v>24523</v>
      </c>
      <c r="V3092" s="57"/>
    </row>
    <row r="3093" ht="15" spans="1:22">
      <c r="A3093" s="52">
        <f t="shared" si="245"/>
        <v>46267</v>
      </c>
      <c r="B3093" t="str">
        <f t="shared" si="246"/>
        <v>AGENT09</v>
      </c>
      <c r="C3093" t="str">
        <f t="shared" si="247"/>
        <v>MUKO_MUKO</v>
      </c>
      <c r="D3093" t="str">
        <f t="shared" si="248"/>
        <v>MWO01</v>
      </c>
      <c r="H3093" t="str">
        <f t="shared" si="249"/>
        <v>2026-09-02 08:50:12</v>
      </c>
      <c r="K3093" t="str" cm="1">
        <f t="array" ref="K3093:L3093">_xlfn.TEXTSPLIT(R3093," ")</f>
        <v>MWO01</v>
      </c>
      <c r="L3093" t="str">
        <v>MUKO_MUKO</v>
      </c>
      <c r="P3093" s="57" t="s">
        <v>24524</v>
      </c>
      <c r="Q3093" s="57" t="s">
        <v>12496</v>
      </c>
      <c r="R3093" s="57" t="s">
        <v>17098</v>
      </c>
      <c r="S3093" s="57" t="s">
        <v>17099</v>
      </c>
      <c r="T3093" s="57" t="s">
        <v>17100</v>
      </c>
      <c r="U3093" s="57" t="s">
        <v>24525</v>
      </c>
      <c r="V3093" s="57"/>
    </row>
    <row r="3094" ht="15" spans="1:22">
      <c r="A3094" s="52">
        <f t="shared" si="245"/>
        <v>46267</v>
      </c>
      <c r="B3094" t="str">
        <f t="shared" si="246"/>
        <v>AGENT08</v>
      </c>
      <c r="C3094" t="str">
        <f t="shared" si="247"/>
        <v>LAHAT_JAYA</v>
      </c>
      <c r="D3094" t="str">
        <f t="shared" si="248"/>
        <v>LHT10C</v>
      </c>
      <c r="H3094" t="str">
        <f t="shared" si="249"/>
        <v>2026-09-02 08:50:11</v>
      </c>
      <c r="K3094" t="str" cm="1">
        <f t="array" ref="K3094:L3094">_xlfn.TEXTSPLIT(R3094," ")</f>
        <v>LHT10C</v>
      </c>
      <c r="L3094" t="str">
        <v>LAHAT_JAYA</v>
      </c>
      <c r="P3094" s="57" t="s">
        <v>24526</v>
      </c>
      <c r="Q3094" s="57" t="s">
        <v>10398</v>
      </c>
      <c r="R3094" s="57" t="s">
        <v>24527</v>
      </c>
      <c r="S3094" s="57" t="s">
        <v>24528</v>
      </c>
      <c r="T3094" s="57" t="s">
        <v>7250</v>
      </c>
      <c r="U3094" s="57" t="s">
        <v>24529</v>
      </c>
      <c r="V3094" s="57"/>
    </row>
    <row r="3095" ht="15" spans="1:22">
      <c r="A3095" s="52">
        <f t="shared" si="245"/>
        <v>46267</v>
      </c>
      <c r="B3095" t="str">
        <f t="shared" si="246"/>
        <v>AGENT17</v>
      </c>
      <c r="C3095" t="str">
        <f t="shared" si="247"/>
        <v>TEGAL_BARAT</v>
      </c>
      <c r="D3095" t="str">
        <f t="shared" si="248"/>
        <v>TGL05</v>
      </c>
      <c r="H3095" t="str">
        <f t="shared" si="249"/>
        <v>2026-09-02 08:50:11</v>
      </c>
      <c r="K3095" t="str" cm="1">
        <f t="array" ref="K3095:L3095">_xlfn.TEXTSPLIT(R3095," ")</f>
        <v>TGL05</v>
      </c>
      <c r="L3095" t="str">
        <v>TEGAL_BARAT</v>
      </c>
      <c r="P3095" s="57" t="s">
        <v>24526</v>
      </c>
      <c r="Q3095" s="57" t="s">
        <v>11249</v>
      </c>
      <c r="R3095" s="57" t="s">
        <v>14941</v>
      </c>
      <c r="S3095" s="57" t="s">
        <v>14942</v>
      </c>
      <c r="T3095" s="57" t="s">
        <v>14943</v>
      </c>
      <c r="U3095" s="57" t="s">
        <v>24530</v>
      </c>
      <c r="V3095" s="57" t="s">
        <v>24531</v>
      </c>
    </row>
    <row r="3096" ht="15" spans="1:22">
      <c r="A3096" s="52">
        <f t="shared" si="245"/>
        <v>46267</v>
      </c>
      <c r="B3096" t="str">
        <f t="shared" si="246"/>
        <v>AGENT04</v>
      </c>
      <c r="C3096" t="str">
        <f t="shared" si="247"/>
        <v>KUBANG</v>
      </c>
      <c r="D3096" t="str">
        <f t="shared" si="248"/>
        <v>PKU10A</v>
      </c>
      <c r="H3096" t="str">
        <f t="shared" si="249"/>
        <v>2026-09-02 08:50:09</v>
      </c>
      <c r="K3096" t="str" cm="1">
        <f t="array" ref="K3096:L3096">_xlfn.TEXTSPLIT(R3096," ")</f>
        <v>PKU10A</v>
      </c>
      <c r="L3096" t="str">
        <v>KUBANG</v>
      </c>
      <c r="P3096" s="57" t="s">
        <v>24532</v>
      </c>
      <c r="Q3096" s="57" t="s">
        <v>10193</v>
      </c>
      <c r="R3096" s="57" t="s">
        <v>14318</v>
      </c>
      <c r="S3096" s="57" t="s">
        <v>14319</v>
      </c>
      <c r="T3096" s="57" t="s">
        <v>14320</v>
      </c>
      <c r="U3096" s="57" t="s">
        <v>24533</v>
      </c>
      <c r="V3096" s="57" t="s">
        <v>14322</v>
      </c>
    </row>
    <row r="3097" ht="15" spans="1:22">
      <c r="A3097" s="52">
        <f t="shared" si="245"/>
        <v>46267</v>
      </c>
      <c r="B3097" t="str">
        <f t="shared" si="246"/>
        <v>AGENT17</v>
      </c>
      <c r="C3097" t="str">
        <f t="shared" si="247"/>
        <v>PULOKULON</v>
      </c>
      <c r="D3097" t="str">
        <f t="shared" si="248"/>
        <v>PDD11</v>
      </c>
      <c r="H3097" t="str">
        <f t="shared" si="249"/>
        <v>2026-09-02 08:50:00</v>
      </c>
      <c r="K3097" t="str" cm="1">
        <f t="array" ref="K3097:L3097">_xlfn.TEXTSPLIT(R3097," ")</f>
        <v>PDD11</v>
      </c>
      <c r="L3097" t="str">
        <v>PULOKULON</v>
      </c>
      <c r="P3097" s="57" t="s">
        <v>24534</v>
      </c>
      <c r="Q3097" s="57" t="s">
        <v>11249</v>
      </c>
      <c r="R3097" s="57" t="s">
        <v>14647</v>
      </c>
      <c r="S3097" s="57" t="s">
        <v>14648</v>
      </c>
      <c r="T3097" s="57" t="s">
        <v>14649</v>
      </c>
      <c r="U3097" s="57" t="s">
        <v>24535</v>
      </c>
      <c r="V3097" s="57" t="s">
        <v>9563</v>
      </c>
    </row>
    <row r="3098" ht="15" spans="1:22">
      <c r="A3098" s="52">
        <f t="shared" si="245"/>
        <v>46267</v>
      </c>
      <c r="B3098" t="str">
        <f t="shared" si="246"/>
        <v>AGENT17</v>
      </c>
      <c r="C3098" t="str">
        <f t="shared" si="247"/>
        <v>JATIBARANG_KIDUL</v>
      </c>
      <c r="D3098" t="str">
        <f t="shared" si="248"/>
        <v>BRB05</v>
      </c>
      <c r="H3098" t="str">
        <f t="shared" si="249"/>
        <v>2026-09-02 08:49:55</v>
      </c>
      <c r="K3098" t="str" cm="1">
        <f t="array" ref="K3098:L3098">_xlfn.TEXTSPLIT(R3098," ")</f>
        <v>BRB05</v>
      </c>
      <c r="L3098" t="str">
        <v>JATIBARANG_KIDUL</v>
      </c>
      <c r="P3098" s="57" t="s">
        <v>24536</v>
      </c>
      <c r="Q3098" s="57" t="s">
        <v>11249</v>
      </c>
      <c r="R3098" s="57" t="s">
        <v>17375</v>
      </c>
      <c r="S3098" s="57" t="s">
        <v>17376</v>
      </c>
      <c r="T3098" s="57" t="s">
        <v>17377</v>
      </c>
      <c r="U3098" s="57" t="s">
        <v>24537</v>
      </c>
      <c r="V3098" s="57"/>
    </row>
    <row r="3099" ht="15" spans="1:22">
      <c r="A3099" s="52">
        <f t="shared" si="245"/>
        <v>46267</v>
      </c>
      <c r="B3099" t="str">
        <f t="shared" si="246"/>
        <v>AGENT22</v>
      </c>
      <c r="C3099" t="str">
        <f t="shared" si="247"/>
        <v>PALATTAE</v>
      </c>
      <c r="D3099" t="str">
        <f t="shared" si="248"/>
        <v>WPE04</v>
      </c>
      <c r="H3099" t="str">
        <f t="shared" si="249"/>
        <v>2026-09-02 08:49:41</v>
      </c>
      <c r="K3099" t="str" cm="1">
        <f t="array" ref="K3099:L3099">_xlfn.TEXTSPLIT(R3099," ")</f>
        <v>WPE04</v>
      </c>
      <c r="L3099" t="str">
        <v>PALATTAE</v>
      </c>
      <c r="P3099" s="57" t="s">
        <v>24538</v>
      </c>
      <c r="Q3099" s="57" t="s">
        <v>11133</v>
      </c>
      <c r="R3099" s="57" t="s">
        <v>16944</v>
      </c>
      <c r="S3099" s="57" t="s">
        <v>16945</v>
      </c>
      <c r="T3099" s="57" t="s">
        <v>16946</v>
      </c>
      <c r="U3099" s="57" t="s">
        <v>24539</v>
      </c>
      <c r="V3099" s="57" t="s">
        <v>24540</v>
      </c>
    </row>
    <row r="3100" ht="15" spans="1:22">
      <c r="A3100" s="52">
        <f t="shared" si="245"/>
        <v>46267</v>
      </c>
      <c r="B3100" t="str">
        <f t="shared" si="246"/>
        <v>AGENT17</v>
      </c>
      <c r="C3100" t="str">
        <f t="shared" si="247"/>
        <v>BOJA</v>
      </c>
      <c r="D3100" t="str">
        <f t="shared" si="248"/>
        <v>KNL03</v>
      </c>
      <c r="H3100" t="str">
        <f t="shared" si="249"/>
        <v>2026-09-02 08:49:34</v>
      </c>
      <c r="K3100" t="str" cm="1">
        <f t="array" ref="K3100:L3100">_xlfn.TEXTSPLIT(R3100," ")</f>
        <v>KNL03</v>
      </c>
      <c r="L3100" t="str">
        <v>BOJA</v>
      </c>
      <c r="P3100" s="57" t="s">
        <v>24541</v>
      </c>
      <c r="Q3100" s="57" t="s">
        <v>11249</v>
      </c>
      <c r="R3100" s="57" t="s">
        <v>14363</v>
      </c>
      <c r="S3100" s="57" t="s">
        <v>14364</v>
      </c>
      <c r="T3100" s="57" t="s">
        <v>14365</v>
      </c>
      <c r="U3100" s="57" t="s">
        <v>24542</v>
      </c>
      <c r="V3100" s="57" t="s">
        <v>14367</v>
      </c>
    </row>
    <row r="3101" ht="15" spans="1:22">
      <c r="A3101" s="52">
        <f t="shared" si="245"/>
        <v>46267</v>
      </c>
      <c r="B3101" t="str">
        <f t="shared" si="246"/>
        <v>AGENT18</v>
      </c>
      <c r="C3101" t="str">
        <f t="shared" si="247"/>
        <v>KLT26</v>
      </c>
      <c r="D3101" t="str">
        <f t="shared" si="248"/>
        <v>KLT26</v>
      </c>
      <c r="H3101" t="str">
        <f t="shared" si="249"/>
        <v>2026-09-02 08:49:33</v>
      </c>
      <c r="K3101" t="str" cm="1">
        <f t="array" ref="K3101:L3101">_xlfn.TEXTSPLIT(R3101," ")</f>
        <v>KLT26</v>
      </c>
      <c r="L3101" t="str">
        <v>KLT26</v>
      </c>
      <c r="P3101" s="57" t="s">
        <v>24543</v>
      </c>
      <c r="Q3101" s="57" t="s">
        <v>10385</v>
      </c>
      <c r="R3101" s="57" t="s">
        <v>14930</v>
      </c>
      <c r="S3101" s="57" t="s">
        <v>14931</v>
      </c>
      <c r="T3101" s="57" t="s">
        <v>14932</v>
      </c>
      <c r="U3101" s="57" t="s">
        <v>24544</v>
      </c>
      <c r="V3101" s="57" t="s">
        <v>24545</v>
      </c>
    </row>
    <row r="3102" ht="15" spans="1:22">
      <c r="A3102" s="52">
        <f t="shared" si="245"/>
        <v>46267</v>
      </c>
      <c r="B3102" t="str">
        <f t="shared" si="246"/>
        <v>AGENT23</v>
      </c>
      <c r="C3102" t="str">
        <f t="shared" si="247"/>
        <v>LUWUK_UTARA</v>
      </c>
      <c r="D3102" t="str">
        <f t="shared" si="248"/>
        <v>BAG04</v>
      </c>
      <c r="H3102" t="str">
        <f t="shared" si="249"/>
        <v>2026-09-02 08:48:43</v>
      </c>
      <c r="K3102" t="str" cm="1">
        <f t="array" ref="K3102:L3102">_xlfn.TEXTSPLIT(R3102," ")</f>
        <v>BAG04</v>
      </c>
      <c r="L3102" t="str">
        <v>LUWUK_UTARA</v>
      </c>
      <c r="P3102" s="57" t="s">
        <v>24546</v>
      </c>
      <c r="Q3102" s="57" t="s">
        <v>10259</v>
      </c>
      <c r="R3102" s="57" t="s">
        <v>19292</v>
      </c>
      <c r="S3102" s="57" t="s">
        <v>19293</v>
      </c>
      <c r="T3102" s="57" t="s">
        <v>19294</v>
      </c>
      <c r="U3102" s="57" t="s">
        <v>24547</v>
      </c>
      <c r="V3102" s="57" t="s">
        <v>24548</v>
      </c>
    </row>
    <row r="3103" ht="15" spans="1:22">
      <c r="A3103" s="52">
        <f t="shared" si="245"/>
        <v>46267</v>
      </c>
      <c r="B3103" t="str">
        <f t="shared" si="246"/>
        <v>AGENT26</v>
      </c>
      <c r="C3103" t="str">
        <f t="shared" si="247"/>
        <v>SELAKAU</v>
      </c>
      <c r="D3103" t="str">
        <f t="shared" si="248"/>
        <v>SAS05</v>
      </c>
      <c r="H3103" t="str">
        <f t="shared" si="249"/>
        <v>2026-09-02 08:48:36</v>
      </c>
      <c r="K3103" t="str" cm="1">
        <f t="array" ref="K3103:L3103">_xlfn.TEXTSPLIT(R3103," ")</f>
        <v>SAS05</v>
      </c>
      <c r="L3103" t="str">
        <v>SELAKAU</v>
      </c>
      <c r="P3103" s="57" t="s">
        <v>24549</v>
      </c>
      <c r="Q3103" s="57" t="s">
        <v>10307</v>
      </c>
      <c r="R3103" s="57" t="s">
        <v>14826</v>
      </c>
      <c r="S3103" s="57" t="s">
        <v>14827</v>
      </c>
      <c r="T3103" s="57" t="s">
        <v>14828</v>
      </c>
      <c r="U3103" s="57" t="s">
        <v>24550</v>
      </c>
      <c r="V3103" s="57" t="s">
        <v>24551</v>
      </c>
    </row>
    <row r="3104" ht="15" spans="1:22">
      <c r="A3104" s="52">
        <f t="shared" si="245"/>
        <v>46267</v>
      </c>
      <c r="B3104" t="str">
        <f t="shared" si="246"/>
        <v>AGENT18</v>
      </c>
      <c r="C3104" t="str">
        <f t="shared" si="247"/>
        <v>MOJAYAN</v>
      </c>
      <c r="D3104" t="str">
        <f t="shared" si="248"/>
        <v>KLT10</v>
      </c>
      <c r="H3104" t="str">
        <f t="shared" si="249"/>
        <v>2026-09-02 08:48:25</v>
      </c>
      <c r="K3104" t="str" cm="1">
        <f t="array" ref="K3104:L3104">_xlfn.TEXTSPLIT(R3104," ")</f>
        <v>KLT10</v>
      </c>
      <c r="L3104" t="str">
        <v>MOJAYAN</v>
      </c>
      <c r="P3104" s="57" t="s">
        <v>24552</v>
      </c>
      <c r="Q3104" s="57" t="s">
        <v>10385</v>
      </c>
      <c r="R3104" s="57" t="s">
        <v>15152</v>
      </c>
      <c r="S3104" s="57" t="s">
        <v>15153</v>
      </c>
      <c r="T3104" s="57" t="s">
        <v>15154</v>
      </c>
      <c r="U3104" s="57" t="s">
        <v>24553</v>
      </c>
      <c r="V3104" s="57" t="s">
        <v>24545</v>
      </c>
    </row>
    <row r="3105" ht="15" spans="1:22">
      <c r="A3105" s="52">
        <f t="shared" si="245"/>
        <v>46267</v>
      </c>
      <c r="B3105" t="str">
        <f t="shared" si="246"/>
        <v>AGENT12</v>
      </c>
      <c r="C3105" t="str">
        <f t="shared" si="247"/>
        <v>CIBALIUNG</v>
      </c>
      <c r="D3105" t="str">
        <f t="shared" si="248"/>
        <v>PGL04</v>
      </c>
      <c r="H3105" t="str">
        <f t="shared" si="249"/>
        <v>2026-09-02 08:47:46</v>
      </c>
      <c r="K3105" t="str" cm="1">
        <f t="array" ref="K3105:L3105">_xlfn.TEXTSPLIT(R3105," ")</f>
        <v>PGL04</v>
      </c>
      <c r="L3105" t="str">
        <v>CIBALIUNG</v>
      </c>
      <c r="P3105" s="57" t="s">
        <v>24554</v>
      </c>
      <c r="Q3105" s="57" t="s">
        <v>10656</v>
      </c>
      <c r="R3105" s="57" t="s">
        <v>14743</v>
      </c>
      <c r="S3105" s="57" t="s">
        <v>14744</v>
      </c>
      <c r="T3105" s="57" t="s">
        <v>14745</v>
      </c>
      <c r="U3105" s="57" t="s">
        <v>24555</v>
      </c>
      <c r="V3105" s="57" t="s">
        <v>24556</v>
      </c>
    </row>
    <row r="3106" ht="15" spans="1:22">
      <c r="A3106" s="52">
        <f t="shared" si="245"/>
        <v>46267</v>
      </c>
      <c r="B3106" t="str">
        <f t="shared" si="246"/>
        <v>AGENT17</v>
      </c>
      <c r="C3106" t="str">
        <f t="shared" si="247"/>
        <v>REJOSARI_KUDUS</v>
      </c>
      <c r="D3106" t="str">
        <f t="shared" si="248"/>
        <v>KDS07A</v>
      </c>
      <c r="H3106" t="str">
        <f t="shared" si="249"/>
        <v>2026-09-02 08:47:34</v>
      </c>
      <c r="K3106" t="str" cm="1">
        <f t="array" ref="K3106:L3106">_xlfn.TEXTSPLIT(R3106," ")</f>
        <v>KDS07A</v>
      </c>
      <c r="L3106" t="str">
        <v>REJOSARI_KUDUS</v>
      </c>
      <c r="P3106" s="57" t="s">
        <v>24557</v>
      </c>
      <c r="Q3106" s="57" t="s">
        <v>11249</v>
      </c>
      <c r="R3106" s="57" t="s">
        <v>12869</v>
      </c>
      <c r="S3106" s="57" t="s">
        <v>12870</v>
      </c>
      <c r="T3106" s="57" t="s">
        <v>12871</v>
      </c>
      <c r="U3106" s="57" t="s">
        <v>24558</v>
      </c>
      <c r="V3106" s="57" t="s">
        <v>11519</v>
      </c>
    </row>
    <row r="3107" ht="15" spans="1:22">
      <c r="A3107" s="52">
        <f t="shared" si="245"/>
        <v>46267</v>
      </c>
      <c r="B3107" t="str">
        <f t="shared" si="246"/>
        <v>AGENT27</v>
      </c>
      <c r="C3107" t="str">
        <f t="shared" si="247"/>
        <v>PALARAN</v>
      </c>
      <c r="D3107" t="str">
        <f t="shared" si="248"/>
        <v>SRI19</v>
      </c>
      <c r="H3107" t="str">
        <f t="shared" si="249"/>
        <v>2026-09-02 08:47:30</v>
      </c>
      <c r="K3107" t="str" cm="1">
        <f t="array" ref="K3107:L3107">_xlfn.TEXTSPLIT(R3107," ")</f>
        <v>SRI19</v>
      </c>
      <c r="L3107" t="str">
        <v>PALARAN</v>
      </c>
      <c r="P3107" s="57" t="s">
        <v>24559</v>
      </c>
      <c r="Q3107" s="57" t="s">
        <v>11862</v>
      </c>
      <c r="R3107" s="57" t="s">
        <v>15862</v>
      </c>
      <c r="S3107" s="57" t="s">
        <v>15863</v>
      </c>
      <c r="T3107" s="57" t="s">
        <v>15864</v>
      </c>
      <c r="U3107" s="57" t="s">
        <v>24560</v>
      </c>
      <c r="V3107" s="57" t="s">
        <v>24561</v>
      </c>
    </row>
    <row r="3108" ht="15" spans="1:22">
      <c r="A3108" s="52">
        <f t="shared" si="245"/>
        <v>46267</v>
      </c>
      <c r="B3108" t="str">
        <f t="shared" si="246"/>
        <v>AGENT08</v>
      </c>
      <c r="C3108" t="str">
        <f t="shared" si="247"/>
        <v>LAHAT_JAYA</v>
      </c>
      <c r="D3108" t="str">
        <f t="shared" si="248"/>
        <v>LHT10C</v>
      </c>
      <c r="H3108" t="str">
        <f t="shared" si="249"/>
        <v>2026-09-02 08:47:23</v>
      </c>
      <c r="K3108" t="str" cm="1">
        <f t="array" ref="K3108:L3108">_xlfn.TEXTSPLIT(R3108," ")</f>
        <v>LHT10C</v>
      </c>
      <c r="L3108" t="str">
        <v>LAHAT_JAYA</v>
      </c>
      <c r="P3108" s="57" t="s">
        <v>24562</v>
      </c>
      <c r="Q3108" s="57" t="s">
        <v>10398</v>
      </c>
      <c r="R3108" s="57" t="s">
        <v>24527</v>
      </c>
      <c r="S3108" s="57" t="s">
        <v>24528</v>
      </c>
      <c r="T3108" s="57" t="s">
        <v>7250</v>
      </c>
      <c r="U3108" s="57" t="s">
        <v>24563</v>
      </c>
      <c r="V3108" s="57"/>
    </row>
    <row r="3109" ht="15" spans="1:22">
      <c r="A3109" s="52">
        <f t="shared" si="245"/>
        <v>46267</v>
      </c>
      <c r="B3109" t="str">
        <f t="shared" si="246"/>
        <v>AGENT25</v>
      </c>
      <c r="C3109" t="str">
        <f t="shared" si="247"/>
        <v>KAPUAS_MURUNG</v>
      </c>
      <c r="D3109" t="str">
        <f t="shared" si="248"/>
        <v>KKS03</v>
      </c>
      <c r="H3109" t="str">
        <f t="shared" si="249"/>
        <v>2026-09-02 08:47:21</v>
      </c>
      <c r="K3109" t="str" cm="1">
        <f t="array" ref="K3109:L3109">_xlfn.TEXTSPLIT(R3109," ")</f>
        <v>KKS03</v>
      </c>
      <c r="L3109" t="str">
        <v>KAPUAS_MURUNG</v>
      </c>
      <c r="P3109" s="57" t="s">
        <v>24564</v>
      </c>
      <c r="Q3109" s="57" t="s">
        <v>10270</v>
      </c>
      <c r="R3109" s="57" t="s">
        <v>11312</v>
      </c>
      <c r="S3109" s="57" t="s">
        <v>11313</v>
      </c>
      <c r="T3109" s="57" t="s">
        <v>11314</v>
      </c>
      <c r="U3109" s="57" t="s">
        <v>24565</v>
      </c>
      <c r="V3109" s="57"/>
    </row>
    <row r="3110" ht="15" spans="1:22">
      <c r="A3110" s="52">
        <f t="shared" si="245"/>
        <v>46267</v>
      </c>
      <c r="B3110" t="str">
        <f t="shared" si="246"/>
        <v>AGENT09</v>
      </c>
      <c r="C3110" t="str">
        <f t="shared" si="247"/>
        <v>PD_JAYA</v>
      </c>
      <c r="D3110" t="str">
        <f t="shared" si="248"/>
        <v>ARG07</v>
      </c>
      <c r="H3110" t="str">
        <f t="shared" si="249"/>
        <v>2026-09-02 08:47:10</v>
      </c>
      <c r="K3110" t="str" cm="1">
        <f t="array" ref="K3110:L3110">_xlfn.TEXTSPLIT(R3110," ")</f>
        <v>ARG07</v>
      </c>
      <c r="L3110" t="str">
        <v>PD_JAYA</v>
      </c>
      <c r="P3110" s="57" t="s">
        <v>24566</v>
      </c>
      <c r="Q3110" s="57" t="s">
        <v>12496</v>
      </c>
      <c r="R3110" s="57" t="s">
        <v>15497</v>
      </c>
      <c r="S3110" s="57" t="s">
        <v>15498</v>
      </c>
      <c r="T3110" s="57" t="s">
        <v>15499</v>
      </c>
      <c r="U3110" s="57" t="s">
        <v>24567</v>
      </c>
      <c r="V3110" s="57"/>
    </row>
    <row r="3111" ht="15" spans="1:22">
      <c r="A3111" s="52">
        <f t="shared" si="245"/>
        <v>46267</v>
      </c>
      <c r="B3111" t="str">
        <f t="shared" si="246"/>
        <v>AGENT18</v>
      </c>
      <c r="C3111" t="str">
        <f t="shared" si="247"/>
        <v>GONDANG</v>
      </c>
      <c r="D3111" t="str">
        <f t="shared" si="248"/>
        <v>SRN04</v>
      </c>
      <c r="H3111" t="str">
        <f t="shared" si="249"/>
        <v>2026-09-02 08:47:07</v>
      </c>
      <c r="K3111" t="str" cm="1">
        <f t="array" ref="K3111:L3111">_xlfn.TEXTSPLIT(R3111," ")</f>
        <v>SRN04</v>
      </c>
      <c r="L3111" t="str">
        <v>GONDANG</v>
      </c>
      <c r="P3111" s="57" t="s">
        <v>24568</v>
      </c>
      <c r="Q3111" s="57" t="s">
        <v>10385</v>
      </c>
      <c r="R3111" s="57" t="s">
        <v>18483</v>
      </c>
      <c r="S3111" s="57" t="s">
        <v>18484</v>
      </c>
      <c r="T3111" s="57" t="s">
        <v>18485</v>
      </c>
      <c r="U3111" s="57" t="s">
        <v>24569</v>
      </c>
      <c r="V3111" s="57"/>
    </row>
    <row r="3112" ht="15" spans="1:22">
      <c r="A3112" s="52">
        <f t="shared" si="245"/>
        <v>46267</v>
      </c>
      <c r="B3112" t="str">
        <f t="shared" si="246"/>
        <v>AGENT17</v>
      </c>
      <c r="C3112" t="str">
        <f t="shared" si="247"/>
        <v>GEYER</v>
      </c>
      <c r="D3112" t="str">
        <f t="shared" si="248"/>
        <v>PDD02A</v>
      </c>
      <c r="H3112" t="str">
        <f t="shared" si="249"/>
        <v>2026-09-02 08:46:34</v>
      </c>
      <c r="K3112" t="str" cm="1">
        <f t="array" ref="K3112:L3112">_xlfn.TEXTSPLIT(R3112," ")</f>
        <v>PDD02A</v>
      </c>
      <c r="L3112" t="str">
        <v>GEYER</v>
      </c>
      <c r="P3112" s="57" t="s">
        <v>24570</v>
      </c>
      <c r="Q3112" s="57" t="s">
        <v>11249</v>
      </c>
      <c r="R3112" s="57" t="s">
        <v>16149</v>
      </c>
      <c r="S3112" s="57" t="s">
        <v>16150</v>
      </c>
      <c r="T3112" s="57" t="s">
        <v>16151</v>
      </c>
      <c r="U3112" s="57" t="s">
        <v>24571</v>
      </c>
      <c r="V3112" s="57" t="s">
        <v>24572</v>
      </c>
    </row>
    <row r="3113" ht="15" spans="1:22">
      <c r="A3113" s="52">
        <f t="shared" si="245"/>
        <v>46267</v>
      </c>
      <c r="B3113" t="str">
        <f t="shared" si="246"/>
        <v>AGENT17</v>
      </c>
      <c r="C3113" t="str">
        <f t="shared" si="247"/>
        <v>REMBANG</v>
      </c>
      <c r="D3113" t="str">
        <f t="shared" si="248"/>
        <v>RMB01</v>
      </c>
      <c r="H3113" t="str">
        <f t="shared" si="249"/>
        <v>2026-09-02 08:46:21</v>
      </c>
      <c r="K3113" t="str" cm="1">
        <f t="array" ref="K3113:L3113">_xlfn.TEXTSPLIT(R3113," ")</f>
        <v>RMB01</v>
      </c>
      <c r="L3113" t="str">
        <v>REMBANG</v>
      </c>
      <c r="P3113" s="57" t="s">
        <v>24573</v>
      </c>
      <c r="Q3113" s="57" t="s">
        <v>11249</v>
      </c>
      <c r="R3113" s="57" t="s">
        <v>16113</v>
      </c>
      <c r="S3113" s="57" t="s">
        <v>16114</v>
      </c>
      <c r="T3113" s="57" t="s">
        <v>16115</v>
      </c>
      <c r="U3113" s="57" t="s">
        <v>24574</v>
      </c>
      <c r="V3113" s="57" t="s">
        <v>11647</v>
      </c>
    </row>
    <row r="3114" ht="15" spans="1:22">
      <c r="A3114" s="52">
        <f t="shared" si="245"/>
        <v>46267</v>
      </c>
      <c r="B3114" t="str">
        <f t="shared" si="246"/>
        <v>AGENT19</v>
      </c>
      <c r="C3114" t="str">
        <f t="shared" si="247"/>
        <v>KAUMAN</v>
      </c>
      <c r="D3114" t="str">
        <f t="shared" si="248"/>
        <v>TLA04</v>
      </c>
      <c r="H3114" t="str">
        <f t="shared" si="249"/>
        <v>2026-09-02 08:46:10</v>
      </c>
      <c r="K3114" t="str" cm="1">
        <f t="array" ref="K3114:L3114">_xlfn.TEXTSPLIT(R3114," ")</f>
        <v>TLA04</v>
      </c>
      <c r="L3114" t="str">
        <v>KAUMAN</v>
      </c>
      <c r="P3114" s="57" t="s">
        <v>24575</v>
      </c>
      <c r="Q3114" s="57" t="s">
        <v>10181</v>
      </c>
      <c r="R3114" s="57" t="s">
        <v>15997</v>
      </c>
      <c r="S3114" s="57" t="s">
        <v>15998</v>
      </c>
      <c r="T3114" s="57" t="s">
        <v>15999</v>
      </c>
      <c r="U3114" s="57" t="s">
        <v>24576</v>
      </c>
      <c r="V3114" s="57" t="s">
        <v>24577</v>
      </c>
    </row>
    <row r="3115" ht="15" spans="1:22">
      <c r="A3115" s="52">
        <f t="shared" si="245"/>
        <v>46267</v>
      </c>
      <c r="B3115" t="str">
        <f t="shared" si="246"/>
        <v>AGENT01</v>
      </c>
      <c r="C3115" t="str">
        <f t="shared" si="247"/>
        <v>SIGLI</v>
      </c>
      <c r="D3115" t="str">
        <f t="shared" si="248"/>
        <v>SGL01</v>
      </c>
      <c r="H3115" t="str">
        <f t="shared" si="249"/>
        <v>2026-09-02 08:46:09</v>
      </c>
      <c r="K3115" t="str" cm="1">
        <f t="array" ref="K3115:L3115">_xlfn.TEXTSPLIT(R3115," ")</f>
        <v>SGL01</v>
      </c>
      <c r="L3115" t="str">
        <v>SIGLI</v>
      </c>
      <c r="P3115" s="57" t="s">
        <v>24578</v>
      </c>
      <c r="Q3115" s="57" t="s">
        <v>10486</v>
      </c>
      <c r="R3115" s="57" t="s">
        <v>24579</v>
      </c>
      <c r="S3115" s="57" t="s">
        <v>24580</v>
      </c>
      <c r="T3115" s="57" t="s">
        <v>24581</v>
      </c>
      <c r="U3115" s="57" t="s">
        <v>24582</v>
      </c>
      <c r="V3115" s="57" t="s">
        <v>24583</v>
      </c>
    </row>
    <row r="3116" ht="15" spans="1:22">
      <c r="A3116" s="52">
        <f t="shared" si="245"/>
        <v>46267</v>
      </c>
      <c r="B3116" t="str">
        <f t="shared" si="246"/>
        <v>AGENT08</v>
      </c>
      <c r="C3116" t="str">
        <f t="shared" si="247"/>
        <v>PANGKALAN_BALAI</v>
      </c>
      <c r="D3116" t="str">
        <f t="shared" si="248"/>
        <v>PKB01</v>
      </c>
      <c r="H3116" t="str">
        <f t="shared" si="249"/>
        <v>2026-09-02 08:46:00</v>
      </c>
      <c r="K3116" t="str" cm="1">
        <f t="array" ref="K3116:L3116">_xlfn.TEXTSPLIT(R3116," ")</f>
        <v>PKB01</v>
      </c>
      <c r="L3116" t="str">
        <v>PANGKALAN_BALAI</v>
      </c>
      <c r="P3116" s="57" t="s">
        <v>24584</v>
      </c>
      <c r="Q3116" s="57" t="s">
        <v>10398</v>
      </c>
      <c r="R3116" s="57" t="s">
        <v>24585</v>
      </c>
      <c r="S3116" s="57" t="s">
        <v>24586</v>
      </c>
      <c r="T3116" s="57" t="s">
        <v>24587</v>
      </c>
      <c r="U3116" s="57" t="s">
        <v>24588</v>
      </c>
      <c r="V3116" s="57" t="s">
        <v>24589</v>
      </c>
    </row>
    <row r="3117" ht="15" spans="1:22">
      <c r="A3117" s="52">
        <f t="shared" si="245"/>
        <v>46267</v>
      </c>
      <c r="B3117" t="str">
        <f t="shared" si="246"/>
        <v>AGENT27</v>
      </c>
      <c r="C3117" t="str">
        <f t="shared" si="247"/>
        <v>MODANG_GROGOT</v>
      </c>
      <c r="D3117" t="str">
        <f t="shared" si="248"/>
        <v>TNB02</v>
      </c>
      <c r="H3117" t="str">
        <f t="shared" si="249"/>
        <v>2026-09-02 08:45:57</v>
      </c>
      <c r="K3117" t="str" cm="1">
        <f t="array" ref="K3117:L3117">_xlfn.TEXTSPLIT(R3117," ")</f>
        <v>TNB02</v>
      </c>
      <c r="L3117" t="str">
        <v>MODANG_GROGOT</v>
      </c>
      <c r="P3117" s="57" t="s">
        <v>24590</v>
      </c>
      <c r="Q3117" s="57" t="s">
        <v>11862</v>
      </c>
      <c r="R3117" s="57" t="s">
        <v>14426</v>
      </c>
      <c r="S3117" s="57" t="s">
        <v>14427</v>
      </c>
      <c r="T3117" s="57" t="s">
        <v>14428</v>
      </c>
      <c r="U3117" s="57" t="s">
        <v>24591</v>
      </c>
      <c r="V3117" s="57"/>
    </row>
    <row r="3118" ht="15" spans="1:22">
      <c r="A3118" s="52">
        <f t="shared" si="245"/>
        <v>46267</v>
      </c>
      <c r="B3118" t="str">
        <f t="shared" si="246"/>
        <v>AGENT17</v>
      </c>
      <c r="C3118" t="str">
        <f t="shared" si="247"/>
        <v>TUNJUNGAN</v>
      </c>
      <c r="D3118" t="str">
        <f t="shared" si="248"/>
        <v>BOL07</v>
      </c>
      <c r="H3118" t="str">
        <f t="shared" si="249"/>
        <v>2026-09-02 08:45:14</v>
      </c>
      <c r="K3118" t="str" cm="1">
        <f t="array" ref="K3118:L3118">_xlfn.TEXTSPLIT(R3118," ")</f>
        <v>BOL07</v>
      </c>
      <c r="L3118" t="str">
        <v>TUNJUNGAN</v>
      </c>
      <c r="P3118" s="57" t="s">
        <v>24592</v>
      </c>
      <c r="Q3118" s="57" t="s">
        <v>11249</v>
      </c>
      <c r="R3118" s="57" t="s">
        <v>14115</v>
      </c>
      <c r="S3118" s="57" t="s">
        <v>14116</v>
      </c>
      <c r="T3118" s="57" t="s">
        <v>14117</v>
      </c>
      <c r="U3118" s="57" t="s">
        <v>24593</v>
      </c>
      <c r="V3118" s="57" t="s">
        <v>11519</v>
      </c>
    </row>
    <row r="3119" ht="15" spans="1:22">
      <c r="A3119" s="52">
        <f t="shared" si="245"/>
        <v>46267</v>
      </c>
      <c r="B3119" t="str">
        <f t="shared" si="246"/>
        <v>AGENT12</v>
      </c>
      <c r="C3119" t="str">
        <f t="shared" si="247"/>
        <v>CILELES_KENCANA</v>
      </c>
      <c r="D3119" t="str">
        <f t="shared" si="248"/>
        <v>RKS21A</v>
      </c>
      <c r="H3119" t="str">
        <f t="shared" si="249"/>
        <v>2026-09-02 08:45:10</v>
      </c>
      <c r="K3119" t="str" cm="1">
        <f t="array" ref="K3119:L3119">_xlfn.TEXTSPLIT(R3119," ")</f>
        <v>RKS21A</v>
      </c>
      <c r="L3119" t="str">
        <v>CILELES_KENCANA</v>
      </c>
      <c r="P3119" s="57" t="s">
        <v>24594</v>
      </c>
      <c r="Q3119" s="57" t="s">
        <v>10656</v>
      </c>
      <c r="R3119" s="57" t="s">
        <v>24595</v>
      </c>
      <c r="S3119" s="57" t="s">
        <v>24596</v>
      </c>
      <c r="T3119" s="57" t="s">
        <v>24597</v>
      </c>
      <c r="U3119" s="57" t="s">
        <v>24598</v>
      </c>
      <c r="V3119" s="57"/>
    </row>
    <row r="3120" ht="15" spans="1:22">
      <c r="A3120" s="52">
        <f t="shared" si="245"/>
        <v>46267</v>
      </c>
      <c r="B3120" t="str">
        <f t="shared" si="246"/>
        <v>AGENT08</v>
      </c>
      <c r="C3120" t="str">
        <f t="shared" si="247"/>
        <v>KERTAPATI_3</v>
      </c>
      <c r="D3120" t="str">
        <f t="shared" si="248"/>
        <v>PLM09A</v>
      </c>
      <c r="H3120" t="str">
        <f t="shared" si="249"/>
        <v>2026-09-02 08:44:59</v>
      </c>
      <c r="K3120" t="str" cm="1">
        <f t="array" ref="K3120:L3120">_xlfn.TEXTSPLIT(R3120," ")</f>
        <v>PLM09A</v>
      </c>
      <c r="L3120" t="str">
        <v>KERTAPATI_3</v>
      </c>
      <c r="P3120" s="57" t="s">
        <v>24599</v>
      </c>
      <c r="Q3120" s="57" t="s">
        <v>10398</v>
      </c>
      <c r="R3120" s="57" t="s">
        <v>12625</v>
      </c>
      <c r="S3120" s="57" t="s">
        <v>12626</v>
      </c>
      <c r="T3120" s="57" t="s">
        <v>12627</v>
      </c>
      <c r="U3120" s="57" t="s">
        <v>24600</v>
      </c>
      <c r="V3120" s="57" t="s">
        <v>12629</v>
      </c>
    </row>
    <row r="3121" ht="15" spans="1:22">
      <c r="A3121" s="52">
        <f t="shared" si="245"/>
        <v>46267</v>
      </c>
      <c r="B3121" t="str">
        <f t="shared" si="246"/>
        <v>AGENT19</v>
      </c>
      <c r="C3121" t="str">
        <f t="shared" si="247"/>
        <v>PRONOJIWO_1</v>
      </c>
      <c r="D3121" t="str">
        <f t="shared" si="248"/>
        <v>LMJ15</v>
      </c>
      <c r="H3121" t="str">
        <f t="shared" si="249"/>
        <v>2026-09-02 08:44:57</v>
      </c>
      <c r="K3121" t="str" cm="1">
        <f t="array" ref="K3121:L3121">_xlfn.TEXTSPLIT(R3121," ")</f>
        <v>LMJ15</v>
      </c>
      <c r="L3121" t="str">
        <v>PRONOJIWO_1</v>
      </c>
      <c r="P3121" s="57" t="s">
        <v>24601</v>
      </c>
      <c r="Q3121" s="57" t="s">
        <v>10181</v>
      </c>
      <c r="R3121" s="57" t="s">
        <v>11989</v>
      </c>
      <c r="S3121" s="57" t="s">
        <v>11990</v>
      </c>
      <c r="T3121" s="57" t="s">
        <v>11991</v>
      </c>
      <c r="U3121" s="57" t="s">
        <v>24602</v>
      </c>
      <c r="V3121" s="57" t="s">
        <v>24603</v>
      </c>
    </row>
    <row r="3122" ht="15" spans="1:22">
      <c r="A3122" s="52">
        <f t="shared" si="245"/>
        <v>46267</v>
      </c>
      <c r="B3122" t="str">
        <f t="shared" si="246"/>
        <v>AGENT18</v>
      </c>
      <c r="C3122" t="str">
        <f t="shared" si="247"/>
        <v>SAMPANGAN_SOLO</v>
      </c>
      <c r="D3122" t="str">
        <f t="shared" si="248"/>
        <v>SOC27</v>
      </c>
      <c r="H3122" t="str">
        <f t="shared" si="249"/>
        <v>2026-09-02 08:44:52</v>
      </c>
      <c r="K3122" t="str" cm="1">
        <f t="array" ref="K3122:L3122">_xlfn.TEXTSPLIT(R3122," ")</f>
        <v>SOC27</v>
      </c>
      <c r="L3122" t="str">
        <v>SAMPANGAN_SOLO</v>
      </c>
      <c r="P3122" s="57" t="s">
        <v>24604</v>
      </c>
      <c r="Q3122" s="57" t="s">
        <v>10385</v>
      </c>
      <c r="R3122" s="57" t="s">
        <v>20391</v>
      </c>
      <c r="S3122" s="57" t="s">
        <v>20392</v>
      </c>
      <c r="T3122" s="57" t="s">
        <v>20393</v>
      </c>
      <c r="U3122" s="57" t="s">
        <v>24605</v>
      </c>
      <c r="V3122" s="57" t="s">
        <v>24606</v>
      </c>
    </row>
    <row r="3123" ht="15" spans="1:22">
      <c r="A3123" s="52">
        <f t="shared" si="245"/>
        <v>46267</v>
      </c>
      <c r="B3123" t="str">
        <f t="shared" si="246"/>
        <v>AGENT08</v>
      </c>
      <c r="C3123" t="str">
        <f t="shared" si="247"/>
        <v>LAHAT_2</v>
      </c>
      <c r="D3123" t="str">
        <f t="shared" si="248"/>
        <v>LHT05</v>
      </c>
      <c r="H3123" t="str">
        <f t="shared" si="249"/>
        <v>2026-09-02 08:44:51</v>
      </c>
      <c r="K3123" t="str" cm="1">
        <f t="array" ref="K3123:L3123">_xlfn.TEXTSPLIT(R3123," ")</f>
        <v>LHT05</v>
      </c>
      <c r="L3123" t="str">
        <v>LAHAT_2</v>
      </c>
      <c r="P3123" s="57" t="s">
        <v>24607</v>
      </c>
      <c r="Q3123" s="57" t="s">
        <v>10398</v>
      </c>
      <c r="R3123" s="57" t="s">
        <v>12215</v>
      </c>
      <c r="S3123" s="57" t="s">
        <v>12216</v>
      </c>
      <c r="T3123" s="57" t="s">
        <v>12217</v>
      </c>
      <c r="U3123" s="57" t="s">
        <v>24608</v>
      </c>
      <c r="V3123" s="57"/>
    </row>
    <row r="3124" ht="15" spans="1:22">
      <c r="A3124" s="52">
        <f t="shared" si="245"/>
        <v>46267</v>
      </c>
      <c r="B3124" t="str">
        <f t="shared" si="246"/>
        <v>AGENT25</v>
      </c>
      <c r="C3124" t="str">
        <f t="shared" si="247"/>
        <v>SAMPIT</v>
      </c>
      <c r="D3124" t="str">
        <f t="shared" si="248"/>
        <v>SMQ01</v>
      </c>
      <c r="H3124" t="str">
        <f t="shared" si="249"/>
        <v>2026-09-02 08:44:44</v>
      </c>
      <c r="K3124" t="str" cm="1">
        <f t="array" ref="K3124:L3124">_xlfn.TEXTSPLIT(R3124," ")</f>
        <v>SMQ01</v>
      </c>
      <c r="L3124" t="str">
        <v>SAMPIT</v>
      </c>
      <c r="P3124" s="57" t="s">
        <v>24609</v>
      </c>
      <c r="Q3124" s="57" t="s">
        <v>10270</v>
      </c>
      <c r="R3124" s="57" t="s">
        <v>14969</v>
      </c>
      <c r="S3124" s="57" t="s">
        <v>14970</v>
      </c>
      <c r="T3124" s="57" t="s">
        <v>14971</v>
      </c>
      <c r="U3124" s="57" t="s">
        <v>24610</v>
      </c>
      <c r="V3124" s="57" t="s">
        <v>24611</v>
      </c>
    </row>
    <row r="3125" ht="15" spans="1:22">
      <c r="A3125" s="52">
        <f t="shared" si="245"/>
        <v>46267</v>
      </c>
      <c r="B3125" t="str">
        <f t="shared" si="246"/>
        <v>AGENT16</v>
      </c>
      <c r="C3125" t="str">
        <f t="shared" si="247"/>
        <v>SOG13C</v>
      </c>
      <c r="D3125" t="str">
        <f t="shared" si="248"/>
        <v>SOG13C</v>
      </c>
      <c r="H3125" t="str">
        <f t="shared" si="249"/>
        <v>2026-09-02 08:44:31</v>
      </c>
      <c r="K3125" t="str" cm="1">
        <f t="array" ref="K3125:L3125">_xlfn.TEXTSPLIT(R3125," ")</f>
        <v>SOG13C</v>
      </c>
      <c r="L3125" t="str">
        <v>SOG13C</v>
      </c>
      <c r="P3125" s="57" t="s">
        <v>24612</v>
      </c>
      <c r="Q3125" s="57" t="s">
        <v>10199</v>
      </c>
      <c r="R3125" s="57" t="s">
        <v>16543</v>
      </c>
      <c r="S3125" s="57" t="s">
        <v>16544</v>
      </c>
      <c r="T3125" s="57" t="s">
        <v>16545</v>
      </c>
      <c r="U3125" s="57" t="s">
        <v>24613</v>
      </c>
      <c r="V3125" s="57"/>
    </row>
    <row r="3126" ht="15" spans="1:22">
      <c r="A3126" s="52">
        <f t="shared" si="245"/>
        <v>46267</v>
      </c>
      <c r="B3126" t="str">
        <f t="shared" si="246"/>
        <v>AGENT17</v>
      </c>
      <c r="C3126" t="str">
        <f t="shared" si="247"/>
        <v>CILONGOK</v>
      </c>
      <c r="D3126" t="str">
        <f t="shared" si="248"/>
        <v>PWO11</v>
      </c>
      <c r="H3126" t="str">
        <f t="shared" si="249"/>
        <v>2026-09-02 08:44:21</v>
      </c>
      <c r="K3126" t="str" cm="1">
        <f t="array" ref="K3126:L3126">_xlfn.TEXTSPLIT(R3126," ")</f>
        <v>PWO11</v>
      </c>
      <c r="L3126" t="str">
        <v>CILONGOK</v>
      </c>
      <c r="P3126" s="57" t="s">
        <v>24614</v>
      </c>
      <c r="Q3126" s="57" t="s">
        <v>11249</v>
      </c>
      <c r="R3126" s="57" t="s">
        <v>18192</v>
      </c>
      <c r="S3126" s="57" t="s">
        <v>24615</v>
      </c>
      <c r="T3126" s="57" t="s">
        <v>24616</v>
      </c>
      <c r="U3126" s="57" t="s">
        <v>24617</v>
      </c>
      <c r="V3126" s="57" t="s">
        <v>24618</v>
      </c>
    </row>
    <row r="3127" ht="15" spans="1:22">
      <c r="A3127" s="52">
        <f t="shared" si="245"/>
        <v>46267</v>
      </c>
      <c r="B3127" t="str">
        <f t="shared" si="246"/>
        <v>AGENT16</v>
      </c>
      <c r="C3127" t="str">
        <f t="shared" si="247"/>
        <v>CIEUNDEUR</v>
      </c>
      <c r="D3127" t="str">
        <f t="shared" si="248"/>
        <v>CJR28</v>
      </c>
      <c r="H3127" t="str">
        <f t="shared" si="249"/>
        <v>2026-09-02 08:44:20</v>
      </c>
      <c r="K3127" t="str" cm="1">
        <f t="array" ref="K3127:L3127">_xlfn.TEXTSPLIT(R3127," ")</f>
        <v>CJR28</v>
      </c>
      <c r="L3127" t="str">
        <v>CIEUNDEUR</v>
      </c>
      <c r="P3127" s="57" t="s">
        <v>24619</v>
      </c>
      <c r="Q3127" s="57" t="s">
        <v>10199</v>
      </c>
      <c r="R3127" s="57" t="s">
        <v>18934</v>
      </c>
      <c r="S3127" s="57" t="s">
        <v>18935</v>
      </c>
      <c r="T3127" s="57" t="s">
        <v>18936</v>
      </c>
      <c r="U3127" s="57" t="s">
        <v>24620</v>
      </c>
      <c r="V3127" s="57" t="s">
        <v>24621</v>
      </c>
    </row>
    <row r="3128" ht="15" spans="1:22">
      <c r="A3128" s="52">
        <f t="shared" si="245"/>
        <v>46267</v>
      </c>
      <c r="B3128" t="str">
        <f t="shared" si="246"/>
        <v>AGENT27</v>
      </c>
      <c r="C3128" t="str">
        <f t="shared" si="247"/>
        <v>PARIGIN</v>
      </c>
      <c r="D3128" t="str">
        <f t="shared" si="248"/>
        <v>PAG01</v>
      </c>
      <c r="H3128" t="str">
        <f t="shared" si="249"/>
        <v>2026-09-02 08:44:20</v>
      </c>
      <c r="K3128" t="str" cm="1">
        <f t="array" ref="K3128:L3128">_xlfn.TEXTSPLIT(R3128," ")</f>
        <v>PAG01</v>
      </c>
      <c r="L3128" t="str">
        <v>PARIGIN</v>
      </c>
      <c r="P3128" s="57" t="s">
        <v>24619</v>
      </c>
      <c r="Q3128" s="57" t="s">
        <v>11862</v>
      </c>
      <c r="R3128" s="57" t="s">
        <v>17019</v>
      </c>
      <c r="S3128" s="57" t="s">
        <v>17020</v>
      </c>
      <c r="T3128" s="57" t="s">
        <v>17021</v>
      </c>
      <c r="U3128" s="57" t="s">
        <v>24622</v>
      </c>
      <c r="V3128" s="57" t="s">
        <v>24623</v>
      </c>
    </row>
    <row r="3129" ht="15" spans="1:22">
      <c r="A3129" s="52">
        <f t="shared" si="245"/>
        <v>46267</v>
      </c>
      <c r="B3129" t="str">
        <f t="shared" si="246"/>
        <v>AGENT19</v>
      </c>
      <c r="C3129" t="str">
        <f t="shared" si="247"/>
        <v>BANTARAN_1</v>
      </c>
      <c r="D3129" t="str">
        <f t="shared" si="248"/>
        <v>PTN01A</v>
      </c>
      <c r="H3129" t="str">
        <f t="shared" si="249"/>
        <v>2026-09-02 08:44:04</v>
      </c>
      <c r="K3129" t="str" cm="1">
        <f t="array" ref="K3129:L3129">_xlfn.TEXTSPLIT(R3129," ")</f>
        <v>PTN01A</v>
      </c>
      <c r="L3129" t="str">
        <v>BANTARAN_1</v>
      </c>
      <c r="P3129" s="57" t="s">
        <v>24624</v>
      </c>
      <c r="Q3129" s="57" t="s">
        <v>10181</v>
      </c>
      <c r="R3129" s="57" t="s">
        <v>19571</v>
      </c>
      <c r="S3129" s="57" t="s">
        <v>19572</v>
      </c>
      <c r="T3129" s="57" t="s">
        <v>19573</v>
      </c>
      <c r="U3129" s="57" t="s">
        <v>24625</v>
      </c>
      <c r="V3129" s="57" t="s">
        <v>24626</v>
      </c>
    </row>
    <row r="3130" ht="15" spans="1:22">
      <c r="A3130" s="52">
        <f t="shared" si="245"/>
        <v>46267</v>
      </c>
      <c r="B3130" t="str">
        <f t="shared" si="246"/>
        <v>AGENT08</v>
      </c>
      <c r="C3130" t="str">
        <f t="shared" si="247"/>
        <v>PANGKALAN_BALAI</v>
      </c>
      <c r="D3130" t="str">
        <f t="shared" si="248"/>
        <v>PKB01</v>
      </c>
      <c r="H3130" t="str">
        <f t="shared" si="249"/>
        <v>2026-09-02 08:43:46</v>
      </c>
      <c r="K3130" t="str" cm="1">
        <f t="array" ref="K3130:L3130">_xlfn.TEXTSPLIT(R3130," ")</f>
        <v>PKB01</v>
      </c>
      <c r="L3130" t="str">
        <v>PANGKALAN_BALAI</v>
      </c>
      <c r="P3130" s="57" t="s">
        <v>24627</v>
      </c>
      <c r="Q3130" s="57" t="s">
        <v>10398</v>
      </c>
      <c r="R3130" s="57" t="s">
        <v>24585</v>
      </c>
      <c r="S3130" s="57" t="s">
        <v>24586</v>
      </c>
      <c r="T3130" s="57" t="s">
        <v>24587</v>
      </c>
      <c r="U3130" s="57" t="s">
        <v>24628</v>
      </c>
      <c r="V3130" s="57" t="s">
        <v>9998</v>
      </c>
    </row>
    <row r="3131" ht="15" spans="1:22">
      <c r="A3131" s="52">
        <f t="shared" si="245"/>
        <v>46267</v>
      </c>
      <c r="B3131" t="str">
        <f t="shared" si="246"/>
        <v>AGENT40</v>
      </c>
      <c r="C3131" t="str">
        <f t="shared" si="247"/>
        <v>CP_KEBON_JERUK_RAYA</v>
      </c>
      <c r="D3131" t="str">
        <f t="shared" si="248"/>
        <v>JKT33O</v>
      </c>
      <c r="H3131" t="str">
        <f t="shared" si="249"/>
        <v>2026-09-02 08:43:31</v>
      </c>
      <c r="K3131" t="str" cm="1">
        <f t="array" ref="K3131:L3131">_xlfn.TEXTSPLIT(R3131," ")</f>
        <v>JKT33O</v>
      </c>
      <c r="L3131" t="str">
        <v>CP_KEBON_JERUK_RAYA</v>
      </c>
      <c r="P3131" s="57" t="s">
        <v>24629</v>
      </c>
      <c r="Q3131" s="57" t="s">
        <v>10732</v>
      </c>
      <c r="R3131" s="57" t="s">
        <v>16060</v>
      </c>
      <c r="S3131" s="57" t="s">
        <v>16061</v>
      </c>
      <c r="T3131" s="57" t="s">
        <v>16062</v>
      </c>
      <c r="U3131" s="57" t="s">
        <v>24630</v>
      </c>
      <c r="V3131" s="57" t="s">
        <v>24631</v>
      </c>
    </row>
    <row r="3132" ht="15" spans="1:22">
      <c r="A3132" s="52">
        <f t="shared" si="245"/>
        <v>46267</v>
      </c>
      <c r="B3132" t="str">
        <f t="shared" si="246"/>
        <v>AGENT04</v>
      </c>
      <c r="C3132" t="str">
        <f t="shared" si="247"/>
        <v>TENAYAN_RAYA</v>
      </c>
      <c r="D3132" t="str">
        <f t="shared" si="248"/>
        <v>PKU11A</v>
      </c>
      <c r="H3132" t="str">
        <f t="shared" si="249"/>
        <v>2026-09-02 08:43:18</v>
      </c>
      <c r="K3132" t="str" cm="1">
        <f t="array" ref="K3132:L3132">_xlfn.TEXTSPLIT(R3132," ")</f>
        <v>PKU11A</v>
      </c>
      <c r="L3132" t="str">
        <v>TENAYAN_RAYA</v>
      </c>
      <c r="P3132" s="57" t="s">
        <v>24632</v>
      </c>
      <c r="Q3132" s="57" t="s">
        <v>10193</v>
      </c>
      <c r="R3132" s="57" t="s">
        <v>18203</v>
      </c>
      <c r="S3132" s="57" t="s">
        <v>18204</v>
      </c>
      <c r="T3132" s="57" t="s">
        <v>18205</v>
      </c>
      <c r="U3132" s="57" t="s">
        <v>24633</v>
      </c>
      <c r="V3132" s="57" t="s">
        <v>24634</v>
      </c>
    </row>
    <row r="3133" ht="15" spans="1:22">
      <c r="A3133" s="52">
        <f t="shared" si="245"/>
        <v>46267</v>
      </c>
      <c r="B3133" t="str">
        <f t="shared" si="246"/>
        <v>AGENT09</v>
      </c>
      <c r="C3133" t="str">
        <f t="shared" si="247"/>
        <v>NIUR</v>
      </c>
      <c r="D3133" t="str">
        <f t="shared" si="248"/>
        <v>TAS02</v>
      </c>
      <c r="H3133" t="str">
        <f t="shared" si="249"/>
        <v>2026-09-02 08:43:18</v>
      </c>
      <c r="K3133" t="str" cm="1">
        <f t="array" ref="K3133:L3133">_xlfn.TEXTSPLIT(R3133," ")</f>
        <v>TAS02</v>
      </c>
      <c r="L3133" t="str">
        <v>NIUR</v>
      </c>
      <c r="P3133" s="57" t="s">
        <v>24632</v>
      </c>
      <c r="Q3133" s="57" t="s">
        <v>12496</v>
      </c>
      <c r="R3133" s="57" t="s">
        <v>15265</v>
      </c>
      <c r="S3133" s="57" t="s">
        <v>15266</v>
      </c>
      <c r="T3133" s="57" t="s">
        <v>15267</v>
      </c>
      <c r="U3133" s="57" t="s">
        <v>24635</v>
      </c>
      <c r="V3133" s="57"/>
    </row>
    <row r="3134" ht="15" spans="1:22">
      <c r="A3134" s="52">
        <f t="shared" si="245"/>
        <v>46267</v>
      </c>
      <c r="B3134" t="str">
        <f t="shared" si="246"/>
        <v>AGENT19</v>
      </c>
      <c r="C3134" t="str">
        <f t="shared" si="247"/>
        <v>DC_KENJERAN</v>
      </c>
      <c r="D3134" t="str">
        <f t="shared" si="248"/>
        <v>SUB37A</v>
      </c>
      <c r="H3134" t="str">
        <f t="shared" si="249"/>
        <v>2026-09-02 08:43:14</v>
      </c>
      <c r="K3134" t="str" cm="1">
        <f t="array" ref="K3134:L3134">_xlfn.TEXTSPLIT(R3134," ")</f>
        <v>SUB37A</v>
      </c>
      <c r="L3134" t="str">
        <v>DC_KENJERAN</v>
      </c>
      <c r="P3134" s="57" t="s">
        <v>24636</v>
      </c>
      <c r="Q3134" s="57" t="s">
        <v>10181</v>
      </c>
      <c r="R3134" s="57" t="s">
        <v>13090</v>
      </c>
      <c r="S3134" s="57" t="s">
        <v>13091</v>
      </c>
      <c r="T3134" s="57" t="s">
        <v>13092</v>
      </c>
      <c r="U3134" s="57" t="s">
        <v>24637</v>
      </c>
      <c r="V3134" s="57" t="s">
        <v>24638</v>
      </c>
    </row>
    <row r="3135" ht="15" spans="1:22">
      <c r="A3135" s="52">
        <f t="shared" si="245"/>
        <v>46267</v>
      </c>
      <c r="B3135" t="str">
        <f t="shared" si="246"/>
        <v>AGENT08</v>
      </c>
      <c r="C3135" t="str">
        <f t="shared" si="247"/>
        <v>ILI_TIMUR</v>
      </c>
      <c r="D3135" t="str">
        <f t="shared" si="248"/>
        <v>PLM06</v>
      </c>
      <c r="H3135" t="str">
        <f t="shared" si="249"/>
        <v>2026-09-02 08:43:07</v>
      </c>
      <c r="K3135" t="str" cm="1">
        <f t="array" ref="K3135:L3135">_xlfn.TEXTSPLIT(R3135," ")</f>
        <v>PLM06</v>
      </c>
      <c r="L3135" t="str">
        <v>ILI_TIMUR</v>
      </c>
      <c r="P3135" s="57" t="s">
        <v>24639</v>
      </c>
      <c r="Q3135" s="57" t="s">
        <v>10398</v>
      </c>
      <c r="R3135" s="57" t="s">
        <v>16659</v>
      </c>
      <c r="S3135" s="57" t="s">
        <v>16660</v>
      </c>
      <c r="T3135" s="57" t="s">
        <v>16661</v>
      </c>
      <c r="U3135" s="57" t="s">
        <v>24640</v>
      </c>
      <c r="V3135" s="57" t="s">
        <v>16663</v>
      </c>
    </row>
    <row r="3136" ht="15" spans="1:22">
      <c r="A3136" s="52">
        <f t="shared" si="245"/>
        <v>46267</v>
      </c>
      <c r="B3136" t="str">
        <f t="shared" si="246"/>
        <v>AGENT26</v>
      </c>
      <c r="C3136" t="str">
        <f t="shared" si="247"/>
        <v>PARIT_MASIGI</v>
      </c>
      <c r="D3136" t="str">
        <f t="shared" si="248"/>
        <v>KUB02B</v>
      </c>
      <c r="H3136" t="str">
        <f t="shared" si="249"/>
        <v>2026-09-02 08:43:01</v>
      </c>
      <c r="K3136" t="str" cm="1">
        <f t="array" ref="K3136:L3136">_xlfn.TEXTSPLIT(R3136," ")</f>
        <v>KUB02B</v>
      </c>
      <c r="L3136" t="str">
        <v>PARIT_MASIGI</v>
      </c>
      <c r="P3136" s="57" t="s">
        <v>24641</v>
      </c>
      <c r="Q3136" s="57" t="s">
        <v>10307</v>
      </c>
      <c r="R3136" s="57" t="s">
        <v>15090</v>
      </c>
      <c r="S3136" s="57" t="s">
        <v>15091</v>
      </c>
      <c r="T3136" s="57" t="s">
        <v>15092</v>
      </c>
      <c r="U3136" s="57" t="s">
        <v>24642</v>
      </c>
      <c r="V3136" s="57" t="s">
        <v>6924</v>
      </c>
    </row>
    <row r="3137" ht="15" spans="1:22">
      <c r="A3137" s="52">
        <f t="shared" si="245"/>
        <v>46267</v>
      </c>
      <c r="B3137" t="str">
        <f t="shared" si="246"/>
        <v>AGENT27</v>
      </c>
      <c r="C3137" t="str">
        <f t="shared" si="247"/>
        <v>TANJUNG</v>
      </c>
      <c r="D3137" t="str">
        <f t="shared" si="248"/>
        <v>TJG01</v>
      </c>
      <c r="H3137" t="str">
        <f t="shared" si="249"/>
        <v>2026-09-02 08:42:53</v>
      </c>
      <c r="K3137" t="str" cm="1">
        <f t="array" ref="K3137:L3137">_xlfn.TEXTSPLIT(R3137," ")</f>
        <v>TJG01</v>
      </c>
      <c r="L3137" t="str">
        <v>TANJUNG</v>
      </c>
      <c r="P3137" s="57" t="s">
        <v>24643</v>
      </c>
      <c r="Q3137" s="57" t="s">
        <v>11862</v>
      </c>
      <c r="R3137" s="57" t="s">
        <v>15573</v>
      </c>
      <c r="S3137" s="57" t="s">
        <v>15574</v>
      </c>
      <c r="T3137" s="57" t="s">
        <v>15575</v>
      </c>
      <c r="U3137" s="57" t="s">
        <v>24644</v>
      </c>
      <c r="V3137" s="57" t="s">
        <v>24645</v>
      </c>
    </row>
    <row r="3138" ht="15" spans="1:22">
      <c r="A3138" s="52">
        <f t="shared" si="245"/>
        <v>46267</v>
      </c>
      <c r="B3138" t="str">
        <f t="shared" si="246"/>
        <v>AGENT19</v>
      </c>
      <c r="C3138" t="str">
        <f t="shared" si="247"/>
        <v>BANGKALAN_KOTA</v>
      </c>
      <c r="D3138" t="str">
        <f t="shared" si="248"/>
        <v>BWX03</v>
      </c>
      <c r="H3138" t="str">
        <f t="shared" si="249"/>
        <v>2026-09-02 08:42:38</v>
      </c>
      <c r="K3138" t="str" cm="1">
        <f t="array" ref="K3138:L3138">_xlfn.TEXTSPLIT(R3138," ")</f>
        <v>BWX03</v>
      </c>
      <c r="L3138" t="str">
        <v>BANGKALAN_KOTA</v>
      </c>
      <c r="P3138" s="57" t="s">
        <v>24646</v>
      </c>
      <c r="Q3138" s="57" t="s">
        <v>10181</v>
      </c>
      <c r="R3138" s="57" t="s">
        <v>14481</v>
      </c>
      <c r="S3138" s="57" t="s">
        <v>14482</v>
      </c>
      <c r="T3138" s="57" t="s">
        <v>14483</v>
      </c>
      <c r="U3138" s="57" t="s">
        <v>24647</v>
      </c>
      <c r="V3138" s="57" t="s">
        <v>24648</v>
      </c>
    </row>
    <row r="3139" ht="15" spans="1:22">
      <c r="A3139" s="52">
        <f t="shared" si="245"/>
        <v>46267</v>
      </c>
      <c r="B3139" t="str">
        <f t="shared" si="246"/>
        <v>AGENT22</v>
      </c>
      <c r="C3139" t="str">
        <f t="shared" si="247"/>
        <v>WAWOTOBI</v>
      </c>
      <c r="D3139" t="str">
        <f t="shared" si="248"/>
        <v>UNH02</v>
      </c>
      <c r="H3139" t="str">
        <f t="shared" si="249"/>
        <v>2026-09-02 08:42:21</v>
      </c>
      <c r="K3139" t="str" cm="1">
        <f t="array" ref="K3139:L3139">_xlfn.TEXTSPLIT(R3139," ")</f>
        <v>UNH02</v>
      </c>
      <c r="L3139" t="str">
        <v>WAWOTOBI</v>
      </c>
      <c r="P3139" s="57" t="s">
        <v>24649</v>
      </c>
      <c r="Q3139" s="57" t="s">
        <v>11133</v>
      </c>
      <c r="R3139" s="57" t="s">
        <v>15213</v>
      </c>
      <c r="S3139" s="57" t="s">
        <v>15214</v>
      </c>
      <c r="T3139" s="57" t="s">
        <v>15215</v>
      </c>
      <c r="U3139" s="57" t="s">
        <v>24650</v>
      </c>
      <c r="V3139" s="57"/>
    </row>
    <row r="3140" ht="15" spans="1:22">
      <c r="A3140" s="52">
        <f t="shared" si="245"/>
        <v>46267</v>
      </c>
      <c r="B3140" t="str">
        <f t="shared" si="246"/>
        <v>AGENT17</v>
      </c>
      <c r="C3140" t="str">
        <f t="shared" si="247"/>
        <v>GROBOGAN</v>
      </c>
      <c r="D3140" t="str">
        <f t="shared" si="248"/>
        <v>PDD09</v>
      </c>
      <c r="H3140" t="str">
        <f t="shared" si="249"/>
        <v>2026-09-02 08:42:15</v>
      </c>
      <c r="K3140" t="str" cm="1">
        <f t="array" ref="K3140:L3140">_xlfn.TEXTSPLIT(R3140," ")</f>
        <v>PDD09</v>
      </c>
      <c r="L3140" t="str">
        <v>GROBOGAN</v>
      </c>
      <c r="P3140" s="57" t="s">
        <v>24651</v>
      </c>
      <c r="Q3140" s="57" t="s">
        <v>11249</v>
      </c>
      <c r="R3140" s="57" t="s">
        <v>15956</v>
      </c>
      <c r="S3140" s="57" t="s">
        <v>15957</v>
      </c>
      <c r="T3140" s="57" t="s">
        <v>15958</v>
      </c>
      <c r="U3140" s="57" t="s">
        <v>24652</v>
      </c>
      <c r="V3140" s="57" t="s">
        <v>24653</v>
      </c>
    </row>
    <row r="3141" ht="15" spans="1:22">
      <c r="A3141" s="52">
        <f t="shared" si="245"/>
        <v>46267</v>
      </c>
      <c r="B3141" t="str">
        <f t="shared" si="246"/>
        <v>AGENT17</v>
      </c>
      <c r="C3141" t="str">
        <f t="shared" si="247"/>
        <v>LOSARI</v>
      </c>
      <c r="D3141" t="str">
        <f t="shared" si="248"/>
        <v>BRB04</v>
      </c>
      <c r="H3141" t="str">
        <f t="shared" si="249"/>
        <v>2026-09-02 08:42:02</v>
      </c>
      <c r="K3141" t="str" cm="1">
        <f t="array" ref="K3141:L3141">_xlfn.TEXTSPLIT(R3141," ")</f>
        <v>BRB04</v>
      </c>
      <c r="L3141" t="str">
        <v>LOSARI</v>
      </c>
      <c r="P3141" s="57" t="s">
        <v>24654</v>
      </c>
      <c r="Q3141" s="57" t="s">
        <v>11249</v>
      </c>
      <c r="R3141" s="57" t="s">
        <v>13553</v>
      </c>
      <c r="S3141" s="57" t="s">
        <v>13554</v>
      </c>
      <c r="T3141" s="57" t="s">
        <v>13555</v>
      </c>
      <c r="U3141" s="57" t="s">
        <v>24655</v>
      </c>
      <c r="V3141" s="57"/>
    </row>
    <row r="3142" ht="15" spans="1:22">
      <c r="A3142" s="52">
        <f t="shared" si="245"/>
        <v>46267</v>
      </c>
      <c r="B3142" t="str">
        <f t="shared" si="246"/>
        <v>AGENT19</v>
      </c>
      <c r="C3142" t="str">
        <f t="shared" si="247"/>
        <v>TEMPEH</v>
      </c>
      <c r="D3142" t="str">
        <f t="shared" si="248"/>
        <v>LMJ09</v>
      </c>
      <c r="H3142" t="str">
        <f t="shared" si="249"/>
        <v>2026-09-02 08:41:58</v>
      </c>
      <c r="K3142" t="str" cm="1">
        <f t="array" ref="K3142:L3142">_xlfn.TEXTSPLIT(R3142," ")</f>
        <v>LMJ09</v>
      </c>
      <c r="L3142" t="str">
        <v>TEMPEH</v>
      </c>
      <c r="P3142" s="57" t="s">
        <v>24656</v>
      </c>
      <c r="Q3142" s="57" t="s">
        <v>10181</v>
      </c>
      <c r="R3142" s="57" t="s">
        <v>12006</v>
      </c>
      <c r="S3142" s="57" t="s">
        <v>12007</v>
      </c>
      <c r="T3142" s="57" t="s">
        <v>12008</v>
      </c>
      <c r="U3142" s="57" t="s">
        <v>24657</v>
      </c>
      <c r="V3142" s="57" t="s">
        <v>24658</v>
      </c>
    </row>
    <row r="3143" ht="15" spans="1:22">
      <c r="A3143" s="52">
        <f t="shared" si="245"/>
        <v>46267</v>
      </c>
      <c r="B3143" t="str">
        <f t="shared" si="246"/>
        <v>AGENT08</v>
      </c>
      <c r="C3143" t="str">
        <f t="shared" si="247"/>
        <v>BATURAJA_JAYA</v>
      </c>
      <c r="D3143" t="str">
        <f t="shared" si="248"/>
        <v>BJT02A</v>
      </c>
      <c r="H3143" t="str">
        <f t="shared" si="249"/>
        <v>2026-09-02 08:41:57</v>
      </c>
      <c r="K3143" t="str" cm="1">
        <f t="array" ref="K3143:L3143">_xlfn.TEXTSPLIT(R3143," ")</f>
        <v>BJT02A</v>
      </c>
      <c r="L3143" t="str">
        <v>BATURAJA_JAYA</v>
      </c>
      <c r="P3143" s="57" t="s">
        <v>24659</v>
      </c>
      <c r="Q3143" s="57" t="s">
        <v>10398</v>
      </c>
      <c r="R3143" s="57" t="s">
        <v>18746</v>
      </c>
      <c r="S3143" s="57" t="s">
        <v>18747</v>
      </c>
      <c r="T3143" s="57" t="s">
        <v>18748</v>
      </c>
      <c r="U3143" s="57" t="s">
        <v>24660</v>
      </c>
      <c r="V3143" s="57" t="s">
        <v>24661</v>
      </c>
    </row>
    <row r="3144" ht="15" spans="1:22">
      <c r="A3144" s="52">
        <f t="shared" si="245"/>
        <v>46267</v>
      </c>
      <c r="B3144" t="str">
        <f t="shared" si="246"/>
        <v>AGENT22</v>
      </c>
      <c r="C3144" t="str">
        <f t="shared" si="247"/>
        <v>MASAMBA</v>
      </c>
      <c r="D3144" t="str">
        <f t="shared" si="248"/>
        <v>MSB01</v>
      </c>
      <c r="H3144" t="str">
        <f t="shared" si="249"/>
        <v>2026-09-02 08:41:46</v>
      </c>
      <c r="K3144" t="str" cm="1">
        <f t="array" ref="K3144:L3144">_xlfn.TEXTSPLIT(R3144," ")</f>
        <v>MSB01</v>
      </c>
      <c r="L3144" t="str">
        <v>MASAMBA</v>
      </c>
      <c r="P3144" s="57" t="s">
        <v>24662</v>
      </c>
      <c r="Q3144" s="57" t="s">
        <v>11133</v>
      </c>
      <c r="R3144" s="57" t="s">
        <v>12967</v>
      </c>
      <c r="S3144" s="57" t="s">
        <v>12968</v>
      </c>
      <c r="T3144" s="57" t="s">
        <v>12969</v>
      </c>
      <c r="U3144" s="57" t="s">
        <v>24663</v>
      </c>
      <c r="V3144" s="57" t="s">
        <v>24664</v>
      </c>
    </row>
    <row r="3145" ht="15" spans="1:22">
      <c r="A3145" s="52">
        <f t="shared" si="245"/>
        <v>46267</v>
      </c>
      <c r="B3145" t="str">
        <f t="shared" si="246"/>
        <v>AGENT08</v>
      </c>
      <c r="C3145" t="str">
        <f t="shared" si="247"/>
        <v>MRN15</v>
      </c>
      <c r="D3145" t="str">
        <f t="shared" si="248"/>
        <v>MRN15</v>
      </c>
      <c r="H3145" t="str">
        <f t="shared" si="249"/>
        <v>2026-09-02 08:41:42</v>
      </c>
      <c r="K3145" t="str" cm="1">
        <f t="array" ref="K3145:L3145">_xlfn.TEXTSPLIT(R3145," ")</f>
        <v>MRN15</v>
      </c>
      <c r="L3145" t="str">
        <v>MRN15</v>
      </c>
      <c r="P3145" s="57" t="s">
        <v>24665</v>
      </c>
      <c r="Q3145" s="57" t="s">
        <v>10398</v>
      </c>
      <c r="R3145" s="57" t="s">
        <v>14195</v>
      </c>
      <c r="S3145" s="57" t="s">
        <v>14196</v>
      </c>
      <c r="T3145" s="57" t="s">
        <v>14197</v>
      </c>
      <c r="U3145" s="57" t="s">
        <v>24666</v>
      </c>
      <c r="V3145" s="57" t="s">
        <v>11805</v>
      </c>
    </row>
    <row r="3146" ht="15" spans="1:22">
      <c r="A3146" s="52">
        <f t="shared" si="245"/>
        <v>46267</v>
      </c>
      <c r="B3146" t="str">
        <f t="shared" si="246"/>
        <v>AGENT01</v>
      </c>
      <c r="C3146" t="str">
        <f t="shared" si="247"/>
        <v>PEUREULAK</v>
      </c>
      <c r="D3146" t="str">
        <f t="shared" si="248"/>
        <v>IDR02</v>
      </c>
      <c r="H3146" t="str">
        <f t="shared" si="249"/>
        <v>2026-09-02 08:41:36</v>
      </c>
      <c r="K3146" t="str" cm="1">
        <f t="array" ref="K3146:L3146">_xlfn.TEXTSPLIT(R3146," ")</f>
        <v>IDR02</v>
      </c>
      <c r="L3146" t="str">
        <v>PEUREULAK</v>
      </c>
      <c r="P3146" s="57" t="s">
        <v>24667</v>
      </c>
      <c r="Q3146" s="57" t="s">
        <v>10486</v>
      </c>
      <c r="R3146" s="57" t="s">
        <v>15006</v>
      </c>
      <c r="S3146" s="57" t="s">
        <v>15007</v>
      </c>
      <c r="T3146" s="57" t="s">
        <v>15008</v>
      </c>
      <c r="U3146" s="57" t="s">
        <v>24668</v>
      </c>
      <c r="V3146" s="57" t="s">
        <v>24669</v>
      </c>
    </row>
    <row r="3147" ht="15" spans="1:22">
      <c r="A3147" s="52">
        <f t="shared" si="245"/>
        <v>46267</v>
      </c>
      <c r="B3147" t="str">
        <f t="shared" si="246"/>
        <v>AGENT16</v>
      </c>
      <c r="C3147" t="str">
        <f t="shared" si="247"/>
        <v>PER04D</v>
      </c>
      <c r="D3147" t="str">
        <f t="shared" si="248"/>
        <v>PER04D</v>
      </c>
      <c r="H3147" t="str">
        <f t="shared" si="249"/>
        <v>2026-09-02 08:41:12</v>
      </c>
      <c r="K3147" t="str" cm="1">
        <f t="array" ref="K3147:L3147">_xlfn.TEXTSPLIT(R3147," ")</f>
        <v>PER04D</v>
      </c>
      <c r="L3147" t="str">
        <v>PER04D</v>
      </c>
      <c r="P3147" s="57" t="s">
        <v>24670</v>
      </c>
      <c r="Q3147" s="57" t="s">
        <v>10199</v>
      </c>
      <c r="R3147" s="57" t="s">
        <v>12226</v>
      </c>
      <c r="S3147" s="57" t="s">
        <v>12227</v>
      </c>
      <c r="T3147" s="57" t="s">
        <v>12228</v>
      </c>
      <c r="U3147" s="57" t="s">
        <v>24671</v>
      </c>
      <c r="V3147" s="57" t="s">
        <v>24672</v>
      </c>
    </row>
    <row r="3148" ht="15" spans="1:22">
      <c r="A3148" s="52">
        <f t="shared" si="245"/>
        <v>46267</v>
      </c>
      <c r="B3148" t="str">
        <f t="shared" si="246"/>
        <v>AGENT15</v>
      </c>
      <c r="C3148" t="str">
        <f t="shared" si="247"/>
        <v>JATIMULYA</v>
      </c>
      <c r="D3148" t="str">
        <f t="shared" si="248"/>
        <v>DPK09A</v>
      </c>
      <c r="H3148" t="str">
        <f t="shared" si="249"/>
        <v>2026-09-02 08:40:55</v>
      </c>
      <c r="K3148" t="str" cm="1">
        <f t="array" ref="K3148:L3148">_xlfn.TEXTSPLIT(R3148," ")</f>
        <v>DPK09A</v>
      </c>
      <c r="L3148" t="str">
        <v>JATIMULYA</v>
      </c>
      <c r="P3148" s="57" t="s">
        <v>24673</v>
      </c>
      <c r="Q3148" s="57" t="s">
        <v>11684</v>
      </c>
      <c r="R3148" s="57" t="s">
        <v>14903</v>
      </c>
      <c r="S3148" s="57" t="s">
        <v>14904</v>
      </c>
      <c r="T3148" s="57" t="s">
        <v>14905</v>
      </c>
      <c r="U3148" s="57" t="s">
        <v>24674</v>
      </c>
      <c r="V3148" s="57" t="s">
        <v>11647</v>
      </c>
    </row>
    <row r="3149" ht="15" spans="1:22">
      <c r="A3149" s="52">
        <f t="shared" si="245"/>
        <v>46267</v>
      </c>
      <c r="B3149" t="str">
        <f t="shared" si="246"/>
        <v>AGENT17</v>
      </c>
      <c r="C3149" t="str">
        <f t="shared" si="247"/>
        <v>BANDAR01</v>
      </c>
      <c r="D3149" t="str">
        <f t="shared" si="248"/>
        <v>BGG17</v>
      </c>
      <c r="H3149" t="str">
        <f t="shared" si="249"/>
        <v>2026-09-02 08:40:51</v>
      </c>
      <c r="K3149" t="str" cm="1">
        <f t="array" ref="K3149:L3149">_xlfn.TEXTSPLIT(R3149," ")</f>
        <v>BGG17</v>
      </c>
      <c r="L3149" t="str">
        <v>BANDAR01</v>
      </c>
      <c r="P3149" s="57" t="s">
        <v>24675</v>
      </c>
      <c r="Q3149" s="57" t="s">
        <v>11249</v>
      </c>
      <c r="R3149" s="57" t="s">
        <v>19165</v>
      </c>
      <c r="S3149" s="57" t="s">
        <v>19166</v>
      </c>
      <c r="T3149" s="57" t="s">
        <v>19167</v>
      </c>
      <c r="U3149" s="57" t="s">
        <v>24676</v>
      </c>
      <c r="V3149" s="57" t="s">
        <v>24677</v>
      </c>
    </row>
    <row r="3150" ht="15" spans="1:22">
      <c r="A3150" s="52">
        <f t="shared" si="245"/>
        <v>46267</v>
      </c>
      <c r="B3150" t="str">
        <f t="shared" si="246"/>
        <v>AGENT02</v>
      </c>
      <c r="C3150" t="str">
        <f t="shared" si="247"/>
        <v>SEI_RAMPAH</v>
      </c>
      <c r="D3150" t="str">
        <f t="shared" si="248"/>
        <v>SER01</v>
      </c>
      <c r="H3150" t="str">
        <f t="shared" si="249"/>
        <v>2026-09-02 08:40:29</v>
      </c>
      <c r="K3150" t="str" cm="1">
        <f t="array" ref="K3150:L3150">_xlfn.TEXTSPLIT(R3150," ")</f>
        <v>SER01</v>
      </c>
      <c r="L3150" t="str">
        <v>SEI_RAMPAH</v>
      </c>
      <c r="P3150" s="57" t="s">
        <v>24678</v>
      </c>
      <c r="Q3150" s="57" t="s">
        <v>10443</v>
      </c>
      <c r="R3150" s="57" t="s">
        <v>10444</v>
      </c>
      <c r="S3150" s="57" t="s">
        <v>10445</v>
      </c>
      <c r="T3150" s="57" t="s">
        <v>10446</v>
      </c>
      <c r="U3150" s="57" t="s">
        <v>24679</v>
      </c>
      <c r="V3150" s="57"/>
    </row>
    <row r="3151" ht="15" spans="1:22">
      <c r="A3151" s="52">
        <f t="shared" si="245"/>
        <v>46267</v>
      </c>
      <c r="B3151" t="str">
        <f t="shared" si="246"/>
        <v>AGENT16</v>
      </c>
      <c r="C3151" t="str">
        <f t="shared" si="247"/>
        <v>PGR08B</v>
      </c>
      <c r="D3151" t="str">
        <f t="shared" si="248"/>
        <v>PGR08B</v>
      </c>
      <c r="H3151" t="str">
        <f t="shared" si="249"/>
        <v>2026-09-02 08:40:21</v>
      </c>
      <c r="K3151" t="str" cm="1">
        <f t="array" ref="K3151:L3151">_xlfn.TEXTSPLIT(R3151," ")</f>
        <v>PGR08B</v>
      </c>
      <c r="L3151" t="str">
        <v>PGR08B</v>
      </c>
      <c r="P3151" s="57" t="s">
        <v>24680</v>
      </c>
      <c r="Q3151" s="57" t="s">
        <v>10199</v>
      </c>
      <c r="R3151" s="57" t="s">
        <v>11000</v>
      </c>
      <c r="S3151" s="57" t="s">
        <v>11001</v>
      </c>
      <c r="T3151" s="57" t="s">
        <v>11002</v>
      </c>
      <c r="U3151" s="57" t="s">
        <v>24681</v>
      </c>
      <c r="V3151" s="57" t="s">
        <v>24682</v>
      </c>
    </row>
    <row r="3152" ht="15" spans="1:22">
      <c r="A3152" s="52">
        <f t="shared" ref="A3152:A3215" si="250">INT(H3152)</f>
        <v>46267</v>
      </c>
      <c r="B3152" t="str">
        <f t="shared" ref="B3152:B3215" si="251">RIGHT(Q3152,7)</f>
        <v>AGENT26</v>
      </c>
      <c r="C3152" t="str">
        <f t="shared" ref="C3152:C3215" si="252">L3152</f>
        <v>BANJAR_SERASAN</v>
      </c>
      <c r="D3152" t="str">
        <f t="shared" ref="D3152:D3215" si="253">K3152</f>
        <v>PNK06B</v>
      </c>
      <c r="H3152" t="str">
        <f t="shared" ref="H3152:H3215" si="254">P3152</f>
        <v>2026-09-02 08:39:54</v>
      </c>
      <c r="K3152" t="str" cm="1">
        <f t="array" ref="K3152:L3152">_xlfn.TEXTSPLIT(R3152," ")</f>
        <v>PNK06B</v>
      </c>
      <c r="L3152" t="str">
        <v>BANJAR_SERASAN</v>
      </c>
      <c r="P3152" s="57" t="s">
        <v>24683</v>
      </c>
      <c r="Q3152" s="57" t="s">
        <v>10307</v>
      </c>
      <c r="R3152" s="57" t="s">
        <v>15485</v>
      </c>
      <c r="S3152" s="57" t="s">
        <v>15486</v>
      </c>
      <c r="T3152" s="57" t="s">
        <v>15487</v>
      </c>
      <c r="U3152" s="57" t="s">
        <v>24684</v>
      </c>
      <c r="V3152" s="57" t="s">
        <v>24685</v>
      </c>
    </row>
    <row r="3153" ht="15" spans="1:22">
      <c r="A3153" s="52">
        <f t="shared" si="250"/>
        <v>46267</v>
      </c>
      <c r="B3153" t="str">
        <f t="shared" si="251"/>
        <v>AGENT08</v>
      </c>
      <c r="C3153" t="str">
        <f t="shared" si="252"/>
        <v>SIMPANG_TERITIP</v>
      </c>
      <c r="D3153" t="str">
        <f t="shared" si="253"/>
        <v>MEK05</v>
      </c>
      <c r="H3153" t="str">
        <f t="shared" si="254"/>
        <v>2026-09-02 08:39:52</v>
      </c>
      <c r="K3153" t="str" cm="1">
        <f t="array" ref="K3153:L3153">_xlfn.TEXTSPLIT(R3153," ")</f>
        <v>MEK05</v>
      </c>
      <c r="L3153" t="str">
        <v>SIMPANG_TERITIP</v>
      </c>
      <c r="P3153" s="57" t="s">
        <v>24686</v>
      </c>
      <c r="Q3153" s="57" t="s">
        <v>10398</v>
      </c>
      <c r="R3153" s="57" t="s">
        <v>15420</v>
      </c>
      <c r="S3153" s="57" t="s">
        <v>15421</v>
      </c>
      <c r="T3153" s="57" t="s">
        <v>15422</v>
      </c>
      <c r="U3153" s="57" t="s">
        <v>24687</v>
      </c>
      <c r="V3153" s="57" t="s">
        <v>8094</v>
      </c>
    </row>
    <row r="3154" ht="15" spans="1:22">
      <c r="A3154" s="52">
        <f t="shared" si="250"/>
        <v>46267</v>
      </c>
      <c r="B3154" t="str">
        <f t="shared" si="251"/>
        <v>AGENT14</v>
      </c>
      <c r="C3154" t="str">
        <f t="shared" si="252"/>
        <v>CIBATOK</v>
      </c>
      <c r="D3154" t="str">
        <f t="shared" si="253"/>
        <v>CIB05</v>
      </c>
      <c r="H3154" t="str">
        <f t="shared" si="254"/>
        <v>2026-09-02 08:39:44</v>
      </c>
      <c r="K3154" t="str" cm="1">
        <f t="array" ref="K3154:L3154">_xlfn.TEXTSPLIT(R3154," ")</f>
        <v>CIB05</v>
      </c>
      <c r="L3154" t="str">
        <v>CIBATOK</v>
      </c>
      <c r="P3154" s="57" t="s">
        <v>24688</v>
      </c>
      <c r="Q3154" s="57" t="s">
        <v>10644</v>
      </c>
      <c r="R3154" s="57" t="s">
        <v>24689</v>
      </c>
      <c r="S3154" s="57" t="s">
        <v>24690</v>
      </c>
      <c r="T3154" s="57" t="s">
        <v>7343</v>
      </c>
      <c r="U3154" s="57" t="s">
        <v>24691</v>
      </c>
      <c r="V3154" s="57" t="s">
        <v>24692</v>
      </c>
    </row>
    <row r="3155" ht="15" spans="1:22">
      <c r="A3155" s="52">
        <f t="shared" si="250"/>
        <v>46267</v>
      </c>
      <c r="B3155" t="str">
        <f t="shared" si="251"/>
        <v>AGENT25</v>
      </c>
      <c r="C3155" t="str">
        <f t="shared" si="252"/>
        <v>GUNUNG_TIMANG</v>
      </c>
      <c r="D3155" t="str">
        <f t="shared" si="253"/>
        <v>MRW02</v>
      </c>
      <c r="H3155" t="str">
        <f t="shared" si="254"/>
        <v>2026-09-02 08:39:29</v>
      </c>
      <c r="K3155" t="str" cm="1">
        <f t="array" ref="K3155:L3155">_xlfn.TEXTSPLIT(R3155," ")</f>
        <v>MRW02</v>
      </c>
      <c r="L3155" t="str">
        <v>GUNUNG_TIMANG</v>
      </c>
      <c r="P3155" s="57" t="s">
        <v>24693</v>
      </c>
      <c r="Q3155" s="57" t="s">
        <v>10270</v>
      </c>
      <c r="R3155" s="57" t="s">
        <v>20759</v>
      </c>
      <c r="S3155" s="57" t="s">
        <v>20760</v>
      </c>
      <c r="T3155" s="57" t="s">
        <v>20761</v>
      </c>
      <c r="U3155" s="57" t="s">
        <v>24694</v>
      </c>
      <c r="V3155" s="57" t="s">
        <v>9572</v>
      </c>
    </row>
    <row r="3156" ht="15" spans="1:22">
      <c r="A3156" s="52">
        <f t="shared" si="250"/>
        <v>46267</v>
      </c>
      <c r="B3156" t="str">
        <f t="shared" si="251"/>
        <v>AGENT08</v>
      </c>
      <c r="C3156" t="str">
        <f t="shared" si="252"/>
        <v>SEMATANG_BORANG</v>
      </c>
      <c r="D3156" t="str">
        <f t="shared" si="253"/>
        <v>PLM43</v>
      </c>
      <c r="H3156" t="str">
        <f t="shared" si="254"/>
        <v>2026-09-02 08:39:29</v>
      </c>
      <c r="K3156" t="str" cm="1">
        <f t="array" ref="K3156:L3156">_xlfn.TEXTSPLIT(R3156," ")</f>
        <v>PLM43</v>
      </c>
      <c r="L3156" t="str">
        <v>SEMATANG_BORANG</v>
      </c>
      <c r="P3156" s="57" t="s">
        <v>24693</v>
      </c>
      <c r="Q3156" s="57" t="s">
        <v>10398</v>
      </c>
      <c r="R3156" s="57" t="s">
        <v>11373</v>
      </c>
      <c r="S3156" s="57" t="s">
        <v>11374</v>
      </c>
      <c r="T3156" s="57" t="s">
        <v>7986</v>
      </c>
      <c r="U3156" s="57" t="s">
        <v>24695</v>
      </c>
      <c r="V3156" s="57" t="s">
        <v>8671</v>
      </c>
    </row>
    <row r="3157" ht="15" spans="1:22">
      <c r="A3157" s="52">
        <f t="shared" si="250"/>
        <v>46267</v>
      </c>
      <c r="B3157" t="str">
        <f t="shared" si="251"/>
        <v>AGENT03</v>
      </c>
      <c r="C3157" t="str">
        <f t="shared" si="252"/>
        <v>PANYABUNGAN</v>
      </c>
      <c r="D3157" t="str">
        <f t="shared" si="253"/>
        <v>PYY01</v>
      </c>
      <c r="H3157" t="str">
        <f t="shared" si="254"/>
        <v>2026-09-02 08:39:28</v>
      </c>
      <c r="K3157" t="str" cm="1">
        <f t="array" ref="K3157:L3157">_xlfn.TEXTSPLIT(R3157," ")</f>
        <v>PYY01</v>
      </c>
      <c r="L3157" t="str">
        <v>PANYABUNGAN</v>
      </c>
      <c r="P3157" s="57" t="s">
        <v>24696</v>
      </c>
      <c r="Q3157" s="57" t="s">
        <v>10236</v>
      </c>
      <c r="R3157" s="57" t="s">
        <v>17412</v>
      </c>
      <c r="S3157" s="57" t="s">
        <v>17413</v>
      </c>
      <c r="T3157" s="57" t="s">
        <v>17414</v>
      </c>
      <c r="U3157" s="57" t="s">
        <v>24697</v>
      </c>
      <c r="V3157" s="57"/>
    </row>
    <row r="3158" ht="15" spans="1:22">
      <c r="A3158" s="52">
        <f t="shared" si="250"/>
        <v>46267</v>
      </c>
      <c r="B3158" t="str">
        <f t="shared" si="251"/>
        <v>AGENT17</v>
      </c>
      <c r="C3158" t="str">
        <f t="shared" si="252"/>
        <v>SUBAH01</v>
      </c>
      <c r="D3158" t="str">
        <f t="shared" si="253"/>
        <v>BGG19</v>
      </c>
      <c r="H3158" t="str">
        <f t="shared" si="254"/>
        <v>2026-09-02 08:39:20</v>
      </c>
      <c r="K3158" t="str" cm="1">
        <f t="array" ref="K3158:L3158">_xlfn.TEXTSPLIT(R3158," ")</f>
        <v>BGG19</v>
      </c>
      <c r="L3158" t="str">
        <v>SUBAH01</v>
      </c>
      <c r="P3158" s="57" t="s">
        <v>24698</v>
      </c>
      <c r="Q3158" s="57" t="s">
        <v>11249</v>
      </c>
      <c r="R3158" s="57" t="s">
        <v>17139</v>
      </c>
      <c r="S3158" s="57" t="s">
        <v>17140</v>
      </c>
      <c r="T3158" s="57" t="s">
        <v>17141</v>
      </c>
      <c r="U3158" s="57" t="s">
        <v>24699</v>
      </c>
      <c r="V3158" s="57" t="s">
        <v>24700</v>
      </c>
    </row>
    <row r="3159" ht="15" spans="1:22">
      <c r="A3159" s="52">
        <f t="shared" si="250"/>
        <v>46267</v>
      </c>
      <c r="B3159" t="str">
        <f t="shared" si="251"/>
        <v>AGENT10</v>
      </c>
      <c r="C3159" t="str">
        <f t="shared" si="252"/>
        <v>TATAAN</v>
      </c>
      <c r="D3159" t="str">
        <f t="shared" si="253"/>
        <v>GTT02</v>
      </c>
      <c r="H3159" t="str">
        <f t="shared" si="254"/>
        <v>2026-09-02 08:39:20</v>
      </c>
      <c r="K3159" t="str" cm="1">
        <f t="array" ref="K3159:L3159">_xlfn.TEXTSPLIT(R3159," ")</f>
        <v>GTT02</v>
      </c>
      <c r="L3159" t="str">
        <v>TATAAN</v>
      </c>
      <c r="P3159" s="57" t="s">
        <v>24698</v>
      </c>
      <c r="Q3159" s="57" t="s">
        <v>11054</v>
      </c>
      <c r="R3159" s="57" t="s">
        <v>18020</v>
      </c>
      <c r="S3159" s="57" t="s">
        <v>18021</v>
      </c>
      <c r="T3159" s="57" t="s">
        <v>18022</v>
      </c>
      <c r="U3159" s="57" t="s">
        <v>24701</v>
      </c>
      <c r="V3159" s="57" t="s">
        <v>6935</v>
      </c>
    </row>
    <row r="3160" ht="15" spans="1:22">
      <c r="A3160" s="52">
        <f t="shared" si="250"/>
        <v>46267</v>
      </c>
      <c r="B3160" t="str">
        <f t="shared" si="251"/>
        <v>AGENT12</v>
      </c>
      <c r="C3160" t="str">
        <f t="shared" si="252"/>
        <v>PANIMBANG</v>
      </c>
      <c r="D3160" t="str">
        <f t="shared" si="253"/>
        <v>PGL03</v>
      </c>
      <c r="H3160" t="str">
        <f t="shared" si="254"/>
        <v>2026-09-02 08:39:07</v>
      </c>
      <c r="K3160" t="str" cm="1">
        <f t="array" ref="K3160:L3160">_xlfn.TEXTSPLIT(R3160," ")</f>
        <v>PGL03</v>
      </c>
      <c r="L3160" t="str">
        <v>PANIMBANG</v>
      </c>
      <c r="P3160" s="57" t="s">
        <v>24702</v>
      </c>
      <c r="Q3160" s="57" t="s">
        <v>10656</v>
      </c>
      <c r="R3160" s="57" t="s">
        <v>12417</v>
      </c>
      <c r="S3160" s="57" t="s">
        <v>12418</v>
      </c>
      <c r="T3160" s="57" t="s">
        <v>12419</v>
      </c>
      <c r="U3160" s="57" t="s">
        <v>24703</v>
      </c>
      <c r="V3160" s="57" t="s">
        <v>24704</v>
      </c>
    </row>
    <row r="3161" ht="15" spans="1:22">
      <c r="A3161" s="52">
        <f t="shared" si="250"/>
        <v>46267</v>
      </c>
      <c r="B3161" t="str">
        <f t="shared" si="251"/>
        <v>AGENT25</v>
      </c>
      <c r="C3161" t="str">
        <f t="shared" si="252"/>
        <v>TANGKILING</v>
      </c>
      <c r="D3161" t="str">
        <f t="shared" si="253"/>
        <v>PKY04</v>
      </c>
      <c r="H3161" t="str">
        <f t="shared" si="254"/>
        <v>2026-09-02 08:39:05</v>
      </c>
      <c r="K3161" t="str" cm="1">
        <f t="array" ref="K3161:L3161">_xlfn.TEXTSPLIT(R3161," ")</f>
        <v>PKY04</v>
      </c>
      <c r="L3161" t="str">
        <v>TANGKILING</v>
      </c>
      <c r="P3161" s="57" t="s">
        <v>24705</v>
      </c>
      <c r="Q3161" s="57" t="s">
        <v>10270</v>
      </c>
      <c r="R3161" s="57" t="s">
        <v>15513</v>
      </c>
      <c r="S3161" s="57" t="s">
        <v>15514</v>
      </c>
      <c r="T3161" s="57" t="s">
        <v>15515</v>
      </c>
      <c r="U3161" s="57" t="s">
        <v>24706</v>
      </c>
      <c r="V3161" s="57" t="s">
        <v>24707</v>
      </c>
    </row>
    <row r="3162" ht="15" spans="1:22">
      <c r="A3162" s="52">
        <f t="shared" si="250"/>
        <v>46267</v>
      </c>
      <c r="B3162" t="str">
        <f t="shared" si="251"/>
        <v>AGENT18</v>
      </c>
      <c r="C3162" t="str">
        <f t="shared" si="252"/>
        <v>KUTOWINANGUN</v>
      </c>
      <c r="D3162" t="str">
        <f t="shared" si="253"/>
        <v>KBM06</v>
      </c>
      <c r="H3162" t="str">
        <f t="shared" si="254"/>
        <v>2026-09-02 08:39:02</v>
      </c>
      <c r="K3162" t="str" cm="1">
        <f t="array" ref="K3162:L3162">_xlfn.TEXTSPLIT(R3162," ")</f>
        <v>KBM06</v>
      </c>
      <c r="L3162" t="str">
        <v>KUTOWINANGUN</v>
      </c>
      <c r="P3162" s="57" t="s">
        <v>24708</v>
      </c>
      <c r="Q3162" s="57" t="s">
        <v>10385</v>
      </c>
      <c r="R3162" s="57" t="s">
        <v>17286</v>
      </c>
      <c r="S3162" s="57" t="s">
        <v>17287</v>
      </c>
      <c r="T3162" s="57" t="s">
        <v>17288</v>
      </c>
      <c r="U3162" s="57" t="s">
        <v>24709</v>
      </c>
      <c r="V3162" s="57"/>
    </row>
    <row r="3163" ht="15" spans="1:22">
      <c r="A3163" s="52">
        <f t="shared" si="250"/>
        <v>46267</v>
      </c>
      <c r="B3163" t="str">
        <f t="shared" si="251"/>
        <v>AGENT25</v>
      </c>
      <c r="C3163" t="str">
        <f t="shared" si="252"/>
        <v>PKY04A</v>
      </c>
      <c r="D3163" t="str">
        <f t="shared" si="253"/>
        <v>PKY04A</v>
      </c>
      <c r="H3163" t="str">
        <f t="shared" si="254"/>
        <v>2026-09-02 08:38:55</v>
      </c>
      <c r="K3163" t="str" cm="1">
        <f t="array" ref="K3163:L3163">_xlfn.TEXTSPLIT(R3163," ")</f>
        <v>PKY04A</v>
      </c>
      <c r="L3163" t="str">
        <v>PKY04A</v>
      </c>
      <c r="P3163" s="57" t="s">
        <v>24710</v>
      </c>
      <c r="Q3163" s="57" t="s">
        <v>10270</v>
      </c>
      <c r="R3163" s="57" t="s">
        <v>19298</v>
      </c>
      <c r="S3163" s="57" t="s">
        <v>19299</v>
      </c>
      <c r="T3163" s="57" t="s">
        <v>19300</v>
      </c>
      <c r="U3163" s="57" t="s">
        <v>24711</v>
      </c>
      <c r="V3163" s="57"/>
    </row>
    <row r="3164" ht="15" spans="1:22">
      <c r="A3164" s="52">
        <f t="shared" si="250"/>
        <v>46267</v>
      </c>
      <c r="B3164" t="str">
        <f t="shared" si="251"/>
        <v>AGENT01</v>
      </c>
      <c r="C3164" t="str">
        <f t="shared" si="252"/>
        <v>JULOK</v>
      </c>
      <c r="D3164" t="str">
        <f t="shared" si="253"/>
        <v>IDR03</v>
      </c>
      <c r="H3164" t="str">
        <f t="shared" si="254"/>
        <v>2026-09-02 08:38:44</v>
      </c>
      <c r="K3164" t="str" cm="1">
        <f t="array" ref="K3164:L3164">_xlfn.TEXTSPLIT(R3164," ")</f>
        <v>IDR03</v>
      </c>
      <c r="L3164" t="str">
        <v>JULOK</v>
      </c>
      <c r="P3164" s="57" t="s">
        <v>24712</v>
      </c>
      <c r="Q3164" s="57" t="s">
        <v>10486</v>
      </c>
      <c r="R3164" s="57" t="s">
        <v>13320</v>
      </c>
      <c r="S3164" s="57" t="s">
        <v>13321</v>
      </c>
      <c r="T3164" s="57" t="s">
        <v>13322</v>
      </c>
      <c r="U3164" s="57" t="s">
        <v>24713</v>
      </c>
      <c r="V3164" s="57"/>
    </row>
    <row r="3165" ht="15" spans="1:22">
      <c r="A3165" s="52">
        <f t="shared" si="250"/>
        <v>46267</v>
      </c>
      <c r="B3165" t="str">
        <f t="shared" si="251"/>
        <v>AGENT25</v>
      </c>
      <c r="C3165" t="str">
        <f t="shared" si="252"/>
        <v>MUARA_TEWEH</v>
      </c>
      <c r="D3165" t="str">
        <f t="shared" si="253"/>
        <v>MRW01</v>
      </c>
      <c r="H3165" t="str">
        <f t="shared" si="254"/>
        <v>2026-09-02 08:38:29</v>
      </c>
      <c r="K3165" t="str" cm="1">
        <f t="array" ref="K3165:L3165">_xlfn.TEXTSPLIT(R3165," ")</f>
        <v>MRW01</v>
      </c>
      <c r="L3165" t="str">
        <v>MUARA_TEWEH</v>
      </c>
      <c r="P3165" s="57" t="s">
        <v>24714</v>
      </c>
      <c r="Q3165" s="57" t="s">
        <v>10270</v>
      </c>
      <c r="R3165" s="57" t="s">
        <v>11499</v>
      </c>
      <c r="S3165" s="57" t="s">
        <v>11500</v>
      </c>
      <c r="T3165" s="57" t="s">
        <v>11501</v>
      </c>
      <c r="U3165" s="57" t="s">
        <v>24715</v>
      </c>
      <c r="V3165" s="57" t="s">
        <v>24716</v>
      </c>
    </row>
    <row r="3166" ht="15" spans="1:22">
      <c r="A3166" s="52">
        <f t="shared" si="250"/>
        <v>46267</v>
      </c>
      <c r="B3166" t="str">
        <f t="shared" si="251"/>
        <v>AGENT08</v>
      </c>
      <c r="C3166" t="str">
        <f t="shared" si="252"/>
        <v>KYT06A</v>
      </c>
      <c r="D3166" t="str">
        <f t="shared" si="253"/>
        <v>KYT06A</v>
      </c>
      <c r="H3166" t="str">
        <f t="shared" si="254"/>
        <v>2026-09-02 08:38:24</v>
      </c>
      <c r="K3166" t="str" cm="1">
        <f t="array" ref="K3166:L3166">_xlfn.TEXTSPLIT(R3166," ")</f>
        <v>KYT06A</v>
      </c>
      <c r="L3166" t="str">
        <v>KYT06A</v>
      </c>
      <c r="P3166" s="57" t="s">
        <v>24717</v>
      </c>
      <c r="Q3166" s="57" t="s">
        <v>10398</v>
      </c>
      <c r="R3166" s="57" t="s">
        <v>14470</v>
      </c>
      <c r="S3166" s="57" t="s">
        <v>14471</v>
      </c>
      <c r="T3166" s="57" t="s">
        <v>14472</v>
      </c>
      <c r="U3166" s="57" t="s">
        <v>24718</v>
      </c>
      <c r="V3166" s="57"/>
    </row>
    <row r="3167" ht="15" spans="1:22">
      <c r="A3167" s="52">
        <f t="shared" si="250"/>
        <v>46267</v>
      </c>
      <c r="B3167" t="str">
        <f t="shared" si="251"/>
        <v>AGENT10</v>
      </c>
      <c r="C3167" t="str">
        <f t="shared" si="252"/>
        <v>TIRTAYASA</v>
      </c>
      <c r="D3167" t="str">
        <f t="shared" si="253"/>
        <v>TKG12</v>
      </c>
      <c r="H3167" t="str">
        <f t="shared" si="254"/>
        <v>2026-09-02 08:37:37</v>
      </c>
      <c r="K3167" t="str" cm="1">
        <f t="array" ref="K3167:L3167">_xlfn.TEXTSPLIT(R3167," ")</f>
        <v>TKG12</v>
      </c>
      <c r="L3167" t="str">
        <v>TIRTAYASA</v>
      </c>
      <c r="P3167" s="57" t="s">
        <v>24719</v>
      </c>
      <c r="Q3167" s="57" t="s">
        <v>11054</v>
      </c>
      <c r="R3167" s="57" t="s">
        <v>16938</v>
      </c>
      <c r="S3167" s="57" t="s">
        <v>24720</v>
      </c>
      <c r="T3167" s="57" t="s">
        <v>24721</v>
      </c>
      <c r="U3167" s="57" t="s">
        <v>24722</v>
      </c>
      <c r="V3167" s="57" t="s">
        <v>24723</v>
      </c>
    </row>
    <row r="3168" ht="15" spans="1:22">
      <c r="A3168" s="52">
        <f t="shared" si="250"/>
        <v>46267</v>
      </c>
      <c r="B3168" t="str">
        <f t="shared" si="251"/>
        <v>AGENT17</v>
      </c>
      <c r="C3168" t="str">
        <f t="shared" si="252"/>
        <v>LASEM</v>
      </c>
      <c r="D3168" t="str">
        <f t="shared" si="253"/>
        <v>RMB02</v>
      </c>
      <c r="H3168" t="str">
        <f t="shared" si="254"/>
        <v>2026-09-02 08:37:35</v>
      </c>
      <c r="K3168" t="str" cm="1">
        <f t="array" ref="K3168:L3168">_xlfn.TEXTSPLIT(R3168," ")</f>
        <v>RMB02</v>
      </c>
      <c r="L3168" t="str">
        <v>LASEM</v>
      </c>
      <c r="P3168" s="57" t="s">
        <v>24724</v>
      </c>
      <c r="Q3168" s="57" t="s">
        <v>11249</v>
      </c>
      <c r="R3168" s="57" t="s">
        <v>12412</v>
      </c>
      <c r="S3168" s="57" t="s">
        <v>12413</v>
      </c>
      <c r="T3168" s="57" t="s">
        <v>12414</v>
      </c>
      <c r="U3168" s="57" t="s">
        <v>24725</v>
      </c>
      <c r="V3168" s="57"/>
    </row>
    <row r="3169" ht="15" spans="1:22">
      <c r="A3169" s="52">
        <f t="shared" si="250"/>
        <v>46267</v>
      </c>
      <c r="B3169" t="str">
        <f t="shared" si="251"/>
        <v>AGENT22</v>
      </c>
      <c r="C3169" t="str">
        <f t="shared" si="252"/>
        <v>BULUKUMBA</v>
      </c>
      <c r="D3169" t="str">
        <f t="shared" si="253"/>
        <v>BXW01</v>
      </c>
      <c r="H3169" t="str">
        <f t="shared" si="254"/>
        <v>2026-09-02 08:37:31</v>
      </c>
      <c r="K3169" t="str" cm="1">
        <f t="array" ref="K3169:L3169">_xlfn.TEXTSPLIT(R3169," ")</f>
        <v>BXW01</v>
      </c>
      <c r="L3169" t="str">
        <v>BULUKUMBA</v>
      </c>
      <c r="P3169" s="57" t="s">
        <v>24726</v>
      </c>
      <c r="Q3169" s="57" t="s">
        <v>11133</v>
      </c>
      <c r="R3169" s="57" t="s">
        <v>13352</v>
      </c>
      <c r="S3169" s="57" t="s">
        <v>13353</v>
      </c>
      <c r="T3169" s="57" t="s">
        <v>13354</v>
      </c>
      <c r="U3169" s="57" t="s">
        <v>24727</v>
      </c>
      <c r="V3169" s="57"/>
    </row>
    <row r="3170" ht="15" spans="1:22">
      <c r="A3170" s="52">
        <f t="shared" si="250"/>
        <v>46267</v>
      </c>
      <c r="B3170" t="str">
        <f t="shared" si="251"/>
        <v>AGENT17</v>
      </c>
      <c r="C3170" t="str">
        <f t="shared" si="252"/>
        <v>DORO</v>
      </c>
      <c r="D3170" t="str">
        <f t="shared" si="253"/>
        <v>PKL14</v>
      </c>
      <c r="H3170" t="str">
        <f t="shared" si="254"/>
        <v>2026-09-02 08:37:21</v>
      </c>
      <c r="K3170" t="str" cm="1">
        <f t="array" ref="K3170:L3170">_xlfn.TEXTSPLIT(R3170," ")</f>
        <v>PKL14</v>
      </c>
      <c r="L3170" t="str">
        <v>DORO</v>
      </c>
      <c r="P3170" s="57" t="s">
        <v>24728</v>
      </c>
      <c r="Q3170" s="57" t="s">
        <v>11249</v>
      </c>
      <c r="R3170" s="57" t="s">
        <v>18836</v>
      </c>
      <c r="S3170" s="57" t="s">
        <v>18837</v>
      </c>
      <c r="T3170" s="57" t="s">
        <v>18838</v>
      </c>
      <c r="U3170" s="57" t="s">
        <v>24729</v>
      </c>
      <c r="V3170" s="57" t="s">
        <v>24730</v>
      </c>
    </row>
    <row r="3171" ht="15" spans="1:22">
      <c r="A3171" s="52">
        <f t="shared" si="250"/>
        <v>46267</v>
      </c>
      <c r="B3171" t="str">
        <f t="shared" si="251"/>
        <v>AGENT15</v>
      </c>
      <c r="C3171" t="str">
        <f t="shared" si="252"/>
        <v>JATIMULYA</v>
      </c>
      <c r="D3171" t="str">
        <f t="shared" si="253"/>
        <v>DPK09A</v>
      </c>
      <c r="H3171" t="str">
        <f t="shared" si="254"/>
        <v>2026-09-02 08:37:00</v>
      </c>
      <c r="K3171" t="str" cm="1">
        <f t="array" ref="K3171:L3171">_xlfn.TEXTSPLIT(R3171," ")</f>
        <v>DPK09A</v>
      </c>
      <c r="L3171" t="str">
        <v>JATIMULYA</v>
      </c>
      <c r="P3171" s="57" t="s">
        <v>24731</v>
      </c>
      <c r="Q3171" s="57" t="s">
        <v>11684</v>
      </c>
      <c r="R3171" s="57" t="s">
        <v>14903</v>
      </c>
      <c r="S3171" s="57" t="s">
        <v>14904</v>
      </c>
      <c r="T3171" s="57" t="s">
        <v>14905</v>
      </c>
      <c r="U3171" s="57" t="s">
        <v>24732</v>
      </c>
      <c r="V3171" s="57" t="s">
        <v>11647</v>
      </c>
    </row>
    <row r="3172" ht="15" spans="1:22">
      <c r="A3172" s="52">
        <f t="shared" si="250"/>
        <v>46267</v>
      </c>
      <c r="B3172" t="str">
        <f t="shared" si="251"/>
        <v>AGENT19</v>
      </c>
      <c r="C3172" t="str">
        <f t="shared" si="252"/>
        <v>BULAK_1</v>
      </c>
      <c r="D3172" t="str">
        <f t="shared" si="253"/>
        <v>SUB22B</v>
      </c>
      <c r="H3172" t="str">
        <f t="shared" si="254"/>
        <v>2026-09-02 08:36:47</v>
      </c>
      <c r="K3172" t="str" cm="1">
        <f t="array" ref="K3172:L3172">_xlfn.TEXTSPLIT(R3172," ")</f>
        <v>SUB22B</v>
      </c>
      <c r="L3172" t="str">
        <v>BULAK_1</v>
      </c>
      <c r="P3172" s="57" t="s">
        <v>24733</v>
      </c>
      <c r="Q3172" s="57" t="s">
        <v>10181</v>
      </c>
      <c r="R3172" s="57" t="s">
        <v>20437</v>
      </c>
      <c r="S3172" s="57" t="s">
        <v>20438</v>
      </c>
      <c r="T3172" s="57" t="s">
        <v>20439</v>
      </c>
      <c r="U3172" s="57" t="s">
        <v>24734</v>
      </c>
      <c r="V3172" s="57"/>
    </row>
    <row r="3173" ht="15" spans="1:22">
      <c r="A3173" s="52">
        <f t="shared" si="250"/>
        <v>46267</v>
      </c>
      <c r="B3173" t="str">
        <f t="shared" si="251"/>
        <v>AGENT17</v>
      </c>
      <c r="C3173" t="str">
        <f t="shared" si="252"/>
        <v>GABUS</v>
      </c>
      <c r="D3173" t="str">
        <f t="shared" si="253"/>
        <v>PTI10A</v>
      </c>
      <c r="H3173" t="str">
        <f t="shared" si="254"/>
        <v>2026-09-02 08:36:44</v>
      </c>
      <c r="K3173" t="str" cm="1">
        <f t="array" ref="K3173:L3173">_xlfn.TEXTSPLIT(R3173," ")</f>
        <v>PTI10A</v>
      </c>
      <c r="L3173" t="str">
        <v>GABUS</v>
      </c>
      <c r="P3173" s="57" t="s">
        <v>24735</v>
      </c>
      <c r="Q3173" s="57" t="s">
        <v>11249</v>
      </c>
      <c r="R3173" s="57" t="s">
        <v>16119</v>
      </c>
      <c r="S3173" s="57" t="s">
        <v>16120</v>
      </c>
      <c r="T3173" s="57" t="s">
        <v>16121</v>
      </c>
      <c r="U3173" s="57" t="s">
        <v>24736</v>
      </c>
      <c r="V3173" s="57" t="s">
        <v>6700</v>
      </c>
    </row>
    <row r="3174" ht="15" spans="1:22">
      <c r="A3174" s="52">
        <f t="shared" si="250"/>
        <v>46267</v>
      </c>
      <c r="B3174" t="str">
        <f t="shared" si="251"/>
        <v>AGENT10</v>
      </c>
      <c r="C3174" t="str">
        <f t="shared" si="252"/>
        <v>BANDAR_AGUNG</v>
      </c>
      <c r="D3174" t="str">
        <f t="shared" si="253"/>
        <v>BDR07</v>
      </c>
      <c r="H3174" t="str">
        <f t="shared" si="254"/>
        <v>2026-09-02 08:36:37</v>
      </c>
      <c r="K3174" t="str" cm="1">
        <f t="array" ref="K3174:L3174">_xlfn.TEXTSPLIT(R3174," ")</f>
        <v>BDR07</v>
      </c>
      <c r="L3174" t="str">
        <v>BANDAR_AGUNG</v>
      </c>
      <c r="P3174" s="57" t="s">
        <v>24737</v>
      </c>
      <c r="Q3174" s="57" t="s">
        <v>11054</v>
      </c>
      <c r="R3174" s="57" t="s">
        <v>16583</v>
      </c>
      <c r="S3174" s="57" t="s">
        <v>16584</v>
      </c>
      <c r="T3174" s="57" t="s">
        <v>16585</v>
      </c>
      <c r="U3174" s="57" t="s">
        <v>24738</v>
      </c>
      <c r="V3174" s="57"/>
    </row>
    <row r="3175" ht="15" spans="1:22">
      <c r="A3175" s="52">
        <f t="shared" si="250"/>
        <v>46267</v>
      </c>
      <c r="B3175" t="str">
        <f t="shared" si="251"/>
        <v>AGENT22</v>
      </c>
      <c r="C3175" t="str">
        <f t="shared" si="252"/>
        <v>ULAWENG</v>
      </c>
      <c r="D3175" t="str">
        <f t="shared" si="253"/>
        <v>WPE07</v>
      </c>
      <c r="H3175" t="str">
        <f t="shared" si="254"/>
        <v>2026-09-02 08:36:29</v>
      </c>
      <c r="K3175" t="str" cm="1">
        <f t="array" ref="K3175:L3175">_xlfn.TEXTSPLIT(R3175," ")</f>
        <v>WPE07</v>
      </c>
      <c r="L3175" t="str">
        <v>ULAWENG</v>
      </c>
      <c r="P3175" s="57" t="s">
        <v>24739</v>
      </c>
      <c r="Q3175" s="57" t="s">
        <v>11133</v>
      </c>
      <c r="R3175" s="57" t="s">
        <v>20170</v>
      </c>
      <c r="S3175" s="57" t="s">
        <v>20171</v>
      </c>
      <c r="T3175" s="57" t="s">
        <v>20172</v>
      </c>
      <c r="U3175" s="57" t="s">
        <v>24740</v>
      </c>
      <c r="V3175" s="57" t="s">
        <v>24741</v>
      </c>
    </row>
    <row r="3176" ht="15" spans="1:22">
      <c r="A3176" s="52">
        <f t="shared" si="250"/>
        <v>46267</v>
      </c>
      <c r="B3176" t="str">
        <f t="shared" si="251"/>
        <v>AGENT16</v>
      </c>
      <c r="C3176" t="str">
        <f t="shared" si="252"/>
        <v>DC_MARGAHAYU_SELATAN</v>
      </c>
      <c r="D3176" t="str">
        <f t="shared" si="253"/>
        <v>SOG29</v>
      </c>
      <c r="H3176" t="str">
        <f t="shared" si="254"/>
        <v>2026-09-02 08:36:26</v>
      </c>
      <c r="K3176" t="str" cm="1">
        <f t="array" ref="K3176:L3176">_xlfn.TEXTSPLIT(R3176," ")</f>
        <v>SOG29</v>
      </c>
      <c r="L3176" t="str">
        <v>DC_MARGAHAYU_SELATAN</v>
      </c>
      <c r="P3176" s="57" t="s">
        <v>24742</v>
      </c>
      <c r="Q3176" s="57" t="s">
        <v>10199</v>
      </c>
      <c r="R3176" s="57" t="s">
        <v>18842</v>
      </c>
      <c r="S3176" s="57" t="s">
        <v>18843</v>
      </c>
      <c r="T3176" s="57" t="s">
        <v>18844</v>
      </c>
      <c r="U3176" s="57" t="s">
        <v>24743</v>
      </c>
      <c r="V3176" s="57" t="s">
        <v>18846</v>
      </c>
    </row>
    <row r="3177" ht="15" spans="1:22">
      <c r="A3177" s="52">
        <f t="shared" si="250"/>
        <v>46267</v>
      </c>
      <c r="B3177" t="str">
        <f t="shared" si="251"/>
        <v>AGENT17</v>
      </c>
      <c r="C3177" t="str">
        <f t="shared" si="252"/>
        <v>BATANG01</v>
      </c>
      <c r="D3177" t="str">
        <f t="shared" si="253"/>
        <v>BGG16</v>
      </c>
      <c r="H3177" t="str">
        <f t="shared" si="254"/>
        <v>2026-09-02 08:36:10</v>
      </c>
      <c r="K3177" t="str" cm="1">
        <f t="array" ref="K3177:L3177">_xlfn.TEXTSPLIT(R3177," ")</f>
        <v>BGG16</v>
      </c>
      <c r="L3177" t="str">
        <v>BATANG01</v>
      </c>
      <c r="P3177" s="57" t="s">
        <v>24744</v>
      </c>
      <c r="Q3177" s="57" t="s">
        <v>11249</v>
      </c>
      <c r="R3177" s="57" t="s">
        <v>17970</v>
      </c>
      <c r="S3177" s="57" t="s">
        <v>17971</v>
      </c>
      <c r="T3177" s="57" t="s">
        <v>17972</v>
      </c>
      <c r="U3177" s="57" t="s">
        <v>24745</v>
      </c>
      <c r="V3177" s="57" t="s">
        <v>24746</v>
      </c>
    </row>
    <row r="3178" ht="15" spans="1:22">
      <c r="A3178" s="52">
        <f t="shared" si="250"/>
        <v>46267</v>
      </c>
      <c r="B3178" t="str">
        <f t="shared" si="251"/>
        <v>AGENT26</v>
      </c>
      <c r="C3178" t="str">
        <f t="shared" si="252"/>
        <v>NANGA_SILAT</v>
      </c>
      <c r="D3178" t="str">
        <f t="shared" si="253"/>
        <v>PSU22</v>
      </c>
      <c r="H3178" t="str">
        <f t="shared" si="254"/>
        <v>2026-09-02 08:36:06</v>
      </c>
      <c r="K3178" t="str" cm="1">
        <f t="array" ref="K3178:L3178">_xlfn.TEXTSPLIT(R3178," ")</f>
        <v>PSU22</v>
      </c>
      <c r="L3178" t="str">
        <v>NANGA_SILAT</v>
      </c>
      <c r="P3178" s="57" t="s">
        <v>24747</v>
      </c>
      <c r="Q3178" s="57" t="s">
        <v>10307</v>
      </c>
      <c r="R3178" s="57" t="s">
        <v>12138</v>
      </c>
      <c r="S3178" s="57" t="s">
        <v>12139</v>
      </c>
      <c r="T3178" s="57" t="s">
        <v>12140</v>
      </c>
      <c r="U3178" s="57" t="s">
        <v>24748</v>
      </c>
      <c r="V3178" s="57" t="s">
        <v>24749</v>
      </c>
    </row>
    <row r="3179" ht="15" spans="1:22">
      <c r="A3179" s="52">
        <f t="shared" si="250"/>
        <v>46267</v>
      </c>
      <c r="B3179" t="str">
        <f t="shared" si="251"/>
        <v>AGENT17</v>
      </c>
      <c r="C3179" t="str">
        <f t="shared" si="252"/>
        <v>WONOSALAM</v>
      </c>
      <c r="D3179" t="str">
        <f t="shared" si="253"/>
        <v>DMK07</v>
      </c>
      <c r="H3179" t="str">
        <f t="shared" si="254"/>
        <v>2026-09-02 08:35:46</v>
      </c>
      <c r="K3179" t="str" cm="1">
        <f t="array" ref="K3179:L3179">_xlfn.TEXTSPLIT(R3179," ")</f>
        <v>DMK07</v>
      </c>
      <c r="L3179" t="str">
        <v>WONOSALAM</v>
      </c>
      <c r="P3179" s="57" t="s">
        <v>24750</v>
      </c>
      <c r="Q3179" s="57" t="s">
        <v>11249</v>
      </c>
      <c r="R3179" s="57" t="s">
        <v>14070</v>
      </c>
      <c r="S3179" s="57" t="s">
        <v>14071</v>
      </c>
      <c r="T3179" s="57" t="s">
        <v>14072</v>
      </c>
      <c r="U3179" s="57" t="s">
        <v>24751</v>
      </c>
      <c r="V3179" s="57" t="s">
        <v>24752</v>
      </c>
    </row>
    <row r="3180" ht="15" spans="1:22">
      <c r="A3180" s="52">
        <f t="shared" si="250"/>
        <v>46267</v>
      </c>
      <c r="B3180" t="str">
        <f t="shared" si="251"/>
        <v>AGENT10</v>
      </c>
      <c r="C3180" t="str">
        <f t="shared" si="252"/>
        <v>CEMPEDAK</v>
      </c>
      <c r="D3180" t="str">
        <f t="shared" si="253"/>
        <v>KBB01</v>
      </c>
      <c r="H3180" t="str">
        <f t="shared" si="254"/>
        <v>2026-09-02 08:35:45</v>
      </c>
      <c r="K3180" t="str" cm="1">
        <f t="array" ref="K3180:L3180">_xlfn.TEXTSPLIT(R3180," ")</f>
        <v>KBB01</v>
      </c>
      <c r="L3180" t="str">
        <v>CEMPEDAK</v>
      </c>
      <c r="P3180" s="57" t="s">
        <v>24753</v>
      </c>
      <c r="Q3180" s="57" t="s">
        <v>11054</v>
      </c>
      <c r="R3180" s="57" t="s">
        <v>14569</v>
      </c>
      <c r="S3180" s="57" t="s">
        <v>14570</v>
      </c>
      <c r="T3180" s="57" t="s">
        <v>9841</v>
      </c>
      <c r="U3180" s="57" t="s">
        <v>24754</v>
      </c>
      <c r="V3180" s="57"/>
    </row>
    <row r="3181" ht="15" spans="1:22">
      <c r="A3181" s="52">
        <f t="shared" si="250"/>
        <v>46267</v>
      </c>
      <c r="B3181" t="str">
        <f t="shared" si="251"/>
        <v>AGENT26</v>
      </c>
      <c r="C3181" t="str">
        <f t="shared" si="252"/>
        <v>LINGGA_01</v>
      </c>
      <c r="D3181" t="str">
        <f t="shared" si="253"/>
        <v>KUB02A</v>
      </c>
      <c r="H3181" t="str">
        <f t="shared" si="254"/>
        <v>2026-09-02 08:35:11</v>
      </c>
      <c r="K3181" t="str" cm="1">
        <f t="array" ref="K3181:L3181">_xlfn.TEXTSPLIT(R3181," ")</f>
        <v>KUB02A</v>
      </c>
      <c r="L3181" t="str">
        <v>LINGGA_01</v>
      </c>
      <c r="P3181" s="57" t="s">
        <v>24755</v>
      </c>
      <c r="Q3181" s="57" t="s">
        <v>10307</v>
      </c>
      <c r="R3181" s="57" t="s">
        <v>13755</v>
      </c>
      <c r="S3181" s="57" t="s">
        <v>13756</v>
      </c>
      <c r="T3181" s="57" t="s">
        <v>13757</v>
      </c>
      <c r="U3181" s="57" t="s">
        <v>24756</v>
      </c>
      <c r="V3181" s="57" t="s">
        <v>24757</v>
      </c>
    </row>
    <row r="3182" ht="15" spans="1:22">
      <c r="A3182" s="52">
        <f t="shared" si="250"/>
        <v>46267</v>
      </c>
      <c r="B3182" t="str">
        <f t="shared" si="251"/>
        <v>AGENT10</v>
      </c>
      <c r="C3182" t="str">
        <f t="shared" si="252"/>
        <v>TALANG_PADANG</v>
      </c>
      <c r="D3182" t="str">
        <f t="shared" si="253"/>
        <v>KOG03</v>
      </c>
      <c r="H3182" t="str">
        <f t="shared" si="254"/>
        <v>2026-09-02 08:35:08</v>
      </c>
      <c r="K3182" t="str" cm="1">
        <f t="array" ref="K3182:L3182">_xlfn.TEXTSPLIT(R3182," ")</f>
        <v>KOG03</v>
      </c>
      <c r="L3182" t="str">
        <v>TALANG_PADANG</v>
      </c>
      <c r="P3182" s="57" t="s">
        <v>24758</v>
      </c>
      <c r="Q3182" s="57" t="s">
        <v>11054</v>
      </c>
      <c r="R3182" s="57" t="s">
        <v>16884</v>
      </c>
      <c r="S3182" s="57" t="s">
        <v>16885</v>
      </c>
      <c r="T3182" s="57" t="s">
        <v>16886</v>
      </c>
      <c r="U3182" s="57" t="s">
        <v>24759</v>
      </c>
      <c r="V3182" s="57"/>
    </row>
    <row r="3183" ht="15" spans="1:22">
      <c r="A3183" s="52">
        <f t="shared" si="250"/>
        <v>46267</v>
      </c>
      <c r="B3183" t="str">
        <f t="shared" si="251"/>
        <v>AGENT09</v>
      </c>
      <c r="C3183" t="str">
        <f t="shared" si="252"/>
        <v>MUARA_LAKITAN</v>
      </c>
      <c r="D3183" t="str">
        <f t="shared" si="253"/>
        <v>MRR06</v>
      </c>
      <c r="H3183" t="str">
        <f t="shared" si="254"/>
        <v>2026-09-02 08:34:58</v>
      </c>
      <c r="K3183" t="str" cm="1">
        <f t="array" ref="K3183:L3183">_xlfn.TEXTSPLIT(R3183," ")</f>
        <v>MRR06</v>
      </c>
      <c r="L3183" t="str">
        <v>MUARA_LAKITAN</v>
      </c>
      <c r="P3183" s="57" t="s">
        <v>24760</v>
      </c>
      <c r="Q3183" s="57" t="s">
        <v>12496</v>
      </c>
      <c r="R3183" s="57" t="s">
        <v>14760</v>
      </c>
      <c r="S3183" s="57" t="s">
        <v>14761</v>
      </c>
      <c r="T3183" s="57" t="s">
        <v>14762</v>
      </c>
      <c r="U3183" s="57" t="s">
        <v>24761</v>
      </c>
      <c r="V3183" s="57"/>
    </row>
    <row r="3184" ht="15" spans="1:22">
      <c r="A3184" s="52">
        <f t="shared" si="250"/>
        <v>46267</v>
      </c>
      <c r="B3184" t="str">
        <f t="shared" si="251"/>
        <v>AGENT08</v>
      </c>
      <c r="C3184" t="str">
        <f t="shared" si="252"/>
        <v>CIDAWANG</v>
      </c>
      <c r="D3184" t="str">
        <f t="shared" si="253"/>
        <v>MAT01</v>
      </c>
      <c r="H3184" t="str">
        <f t="shared" si="254"/>
        <v>2026-09-02 08:34:55</v>
      </c>
      <c r="K3184" t="str" cm="1">
        <f t="array" ref="K3184:L3184">_xlfn.TEXTSPLIT(R3184," ")</f>
        <v>MAT01</v>
      </c>
      <c r="L3184" t="str">
        <v>CIDAWANG</v>
      </c>
      <c r="P3184" s="57" t="s">
        <v>24762</v>
      </c>
      <c r="Q3184" s="57" t="s">
        <v>10398</v>
      </c>
      <c r="R3184" s="57" t="s">
        <v>14792</v>
      </c>
      <c r="S3184" s="57" t="s">
        <v>14793</v>
      </c>
      <c r="T3184" s="57" t="s">
        <v>14794</v>
      </c>
      <c r="U3184" s="57" t="s">
        <v>24763</v>
      </c>
      <c r="V3184" s="57" t="s">
        <v>11805</v>
      </c>
    </row>
    <row r="3185" ht="15" spans="1:22">
      <c r="A3185" s="52">
        <f t="shared" si="250"/>
        <v>46267</v>
      </c>
      <c r="B3185" t="str">
        <f t="shared" si="251"/>
        <v>AGENT22</v>
      </c>
      <c r="C3185" t="str">
        <f t="shared" si="252"/>
        <v>MOROSI</v>
      </c>
      <c r="D3185" t="str">
        <f t="shared" si="253"/>
        <v>UNH03</v>
      </c>
      <c r="H3185" t="str">
        <f t="shared" si="254"/>
        <v>2026-09-02 08:34:49</v>
      </c>
      <c r="K3185" t="str" cm="1">
        <f t="array" ref="K3185:L3185">_xlfn.TEXTSPLIT(R3185," ")</f>
        <v>UNH03</v>
      </c>
      <c r="L3185" t="str">
        <v>MOROSI</v>
      </c>
      <c r="P3185" s="57" t="s">
        <v>24764</v>
      </c>
      <c r="Q3185" s="57" t="s">
        <v>11133</v>
      </c>
      <c r="R3185" s="57" t="s">
        <v>16473</v>
      </c>
      <c r="S3185" s="57" t="s">
        <v>16474</v>
      </c>
      <c r="T3185" s="57" t="s">
        <v>16475</v>
      </c>
      <c r="U3185" s="57" t="s">
        <v>24765</v>
      </c>
      <c r="V3185" s="57" t="s">
        <v>6976</v>
      </c>
    </row>
    <row r="3186" ht="15" spans="1:22">
      <c r="A3186" s="52">
        <f t="shared" si="250"/>
        <v>46267</v>
      </c>
      <c r="B3186" t="str">
        <f t="shared" si="251"/>
        <v>AGENT09</v>
      </c>
      <c r="C3186" t="str">
        <f t="shared" si="252"/>
        <v>CURUP_02</v>
      </c>
      <c r="D3186" t="str">
        <f t="shared" si="253"/>
        <v>CRP02</v>
      </c>
      <c r="H3186" t="str">
        <f t="shared" si="254"/>
        <v>2026-09-02 08:34:49</v>
      </c>
      <c r="K3186" t="str" cm="1">
        <f t="array" ref="K3186:L3186">_xlfn.TEXTSPLIT(R3186," ")</f>
        <v>CRP02</v>
      </c>
      <c r="L3186" t="str">
        <v>CURUP_02</v>
      </c>
      <c r="P3186" s="57" t="s">
        <v>24764</v>
      </c>
      <c r="Q3186" s="57" t="s">
        <v>12496</v>
      </c>
      <c r="R3186" s="57" t="s">
        <v>15157</v>
      </c>
      <c r="S3186" s="57" t="s">
        <v>15158</v>
      </c>
      <c r="T3186" s="57" t="s">
        <v>15159</v>
      </c>
      <c r="U3186" s="57" t="s">
        <v>24766</v>
      </c>
      <c r="V3186" s="57"/>
    </row>
    <row r="3187" ht="15" spans="1:22">
      <c r="A3187" s="52">
        <f t="shared" si="250"/>
        <v>46267</v>
      </c>
      <c r="B3187" t="str">
        <f t="shared" si="251"/>
        <v>AGENT12</v>
      </c>
      <c r="C3187" t="str">
        <f t="shared" si="252"/>
        <v>BANJAR_KENCANA</v>
      </c>
      <c r="D3187" t="str">
        <f t="shared" si="253"/>
        <v>RKS26</v>
      </c>
      <c r="H3187" t="str">
        <f t="shared" si="254"/>
        <v>2026-09-02 08:34:41</v>
      </c>
      <c r="K3187" t="str" cm="1">
        <f t="array" ref="K3187:L3187">_xlfn.TEXTSPLIT(R3187," ")</f>
        <v>RKS26</v>
      </c>
      <c r="L3187" t="str">
        <v>BANJAR_KENCANA</v>
      </c>
      <c r="P3187" s="57" t="s">
        <v>24767</v>
      </c>
      <c r="Q3187" s="57" t="s">
        <v>10656</v>
      </c>
      <c r="R3187" s="57" t="s">
        <v>24768</v>
      </c>
      <c r="S3187" s="57" t="s">
        <v>24769</v>
      </c>
      <c r="T3187" s="57" t="s">
        <v>24770</v>
      </c>
      <c r="U3187" s="57" t="s">
        <v>24771</v>
      </c>
      <c r="V3187" s="57" t="s">
        <v>24772</v>
      </c>
    </row>
    <row r="3188" ht="15" spans="1:22">
      <c r="A3188" s="52">
        <f t="shared" si="250"/>
        <v>46267</v>
      </c>
      <c r="B3188" t="str">
        <f t="shared" si="251"/>
        <v>AGENT15</v>
      </c>
      <c r="C3188" t="str">
        <f t="shared" si="252"/>
        <v>CINERE_BARU</v>
      </c>
      <c r="D3188" t="str">
        <f t="shared" si="253"/>
        <v>DPK08A</v>
      </c>
      <c r="H3188" t="str">
        <f t="shared" si="254"/>
        <v>2026-09-02 08:34:37</v>
      </c>
      <c r="K3188" t="str" cm="1">
        <f t="array" ref="K3188:L3188">_xlfn.TEXTSPLIT(R3188," ")</f>
        <v>DPK08A</v>
      </c>
      <c r="L3188" t="str">
        <v>CINERE_BARU</v>
      </c>
      <c r="P3188" s="57" t="s">
        <v>24773</v>
      </c>
      <c r="Q3188" s="57" t="s">
        <v>11684</v>
      </c>
      <c r="R3188" s="57" t="s">
        <v>18198</v>
      </c>
      <c r="S3188" s="57" t="s">
        <v>18199</v>
      </c>
      <c r="T3188" s="57" t="s">
        <v>18200</v>
      </c>
      <c r="U3188" s="57" t="s">
        <v>24774</v>
      </c>
      <c r="V3188" s="57" t="s">
        <v>2950</v>
      </c>
    </row>
    <row r="3189" ht="15" spans="1:22">
      <c r="A3189" s="52">
        <f t="shared" si="250"/>
        <v>46267</v>
      </c>
      <c r="B3189" t="str">
        <f t="shared" si="251"/>
        <v>AGENT04</v>
      </c>
      <c r="C3189" t="str">
        <f t="shared" si="252"/>
        <v>SEI_KIJANG_02</v>
      </c>
      <c r="D3189" t="str">
        <f t="shared" si="253"/>
        <v>SII09</v>
      </c>
      <c r="H3189" t="str">
        <f t="shared" si="254"/>
        <v>2026-09-02 08:34:25</v>
      </c>
      <c r="K3189" t="str" cm="1">
        <f t="array" ref="K3189:L3189">_xlfn.TEXTSPLIT(R3189," ")</f>
        <v>SII09</v>
      </c>
      <c r="L3189" t="str">
        <v>SEI_KIJANG_02</v>
      </c>
      <c r="P3189" s="57" t="s">
        <v>24775</v>
      </c>
      <c r="Q3189" s="57" t="s">
        <v>10193</v>
      </c>
      <c r="R3189" s="57" t="s">
        <v>24776</v>
      </c>
      <c r="S3189" s="57" t="s">
        <v>24777</v>
      </c>
      <c r="T3189" s="57" t="s">
        <v>24778</v>
      </c>
      <c r="U3189" s="57" t="s">
        <v>24779</v>
      </c>
      <c r="V3189" s="57"/>
    </row>
    <row r="3190" ht="15" spans="1:22">
      <c r="A3190" s="52">
        <f t="shared" si="250"/>
        <v>46267</v>
      </c>
      <c r="B3190" t="str">
        <f t="shared" si="251"/>
        <v>AGENT22</v>
      </c>
      <c r="C3190" t="str">
        <f t="shared" si="252"/>
        <v>DC_MT_HARYONO</v>
      </c>
      <c r="D3190" t="str">
        <f t="shared" si="253"/>
        <v>KDI08</v>
      </c>
      <c r="H3190" t="str">
        <f t="shared" si="254"/>
        <v>2026-09-02 08:34:13</v>
      </c>
      <c r="K3190" t="str" cm="1">
        <f t="array" ref="K3190:L3190">_xlfn.TEXTSPLIT(R3190," ")</f>
        <v>KDI08</v>
      </c>
      <c r="L3190" t="str">
        <v>DC_MT_HARYONO</v>
      </c>
      <c r="P3190" s="57" t="s">
        <v>24780</v>
      </c>
      <c r="Q3190" s="57" t="s">
        <v>11133</v>
      </c>
      <c r="R3190" s="57" t="s">
        <v>14880</v>
      </c>
      <c r="S3190" s="57" t="s">
        <v>14881</v>
      </c>
      <c r="T3190" s="57" t="s">
        <v>14882</v>
      </c>
      <c r="U3190" s="57" t="s">
        <v>24781</v>
      </c>
      <c r="V3190" s="57" t="s">
        <v>24782</v>
      </c>
    </row>
    <row r="3191" ht="15" spans="1:22">
      <c r="A3191" s="52">
        <f t="shared" si="250"/>
        <v>46267</v>
      </c>
      <c r="B3191" t="str">
        <f t="shared" si="251"/>
        <v>AGENT10</v>
      </c>
      <c r="C3191" t="str">
        <f t="shared" si="252"/>
        <v>KEMBAHANG</v>
      </c>
      <c r="D3191" t="str">
        <f t="shared" si="253"/>
        <v>LWA02A</v>
      </c>
      <c r="H3191" t="str">
        <f t="shared" si="254"/>
        <v>2026-09-02 08:34:08</v>
      </c>
      <c r="K3191" t="str" cm="1">
        <f t="array" ref="K3191:L3191">_xlfn.TEXTSPLIT(R3191," ")</f>
        <v>LWA02A</v>
      </c>
      <c r="L3191" t="str">
        <v>KEMBAHANG</v>
      </c>
      <c r="P3191" s="57" t="s">
        <v>24783</v>
      </c>
      <c r="Q3191" s="57" t="s">
        <v>11054</v>
      </c>
      <c r="R3191" s="57" t="s">
        <v>11690</v>
      </c>
      <c r="S3191" s="57" t="s">
        <v>11691</v>
      </c>
      <c r="T3191" s="57" t="s">
        <v>11692</v>
      </c>
      <c r="U3191" s="57" t="s">
        <v>24784</v>
      </c>
      <c r="V3191" s="57" t="s">
        <v>24785</v>
      </c>
    </row>
    <row r="3192" ht="15" spans="1:22">
      <c r="A3192" s="52">
        <f t="shared" si="250"/>
        <v>46267</v>
      </c>
      <c r="B3192" t="str">
        <f t="shared" si="251"/>
        <v>AGENT19</v>
      </c>
      <c r="C3192" t="str">
        <f t="shared" si="252"/>
        <v>NGADIROJO_1</v>
      </c>
      <c r="D3192" t="str">
        <f t="shared" si="253"/>
        <v>PCI03</v>
      </c>
      <c r="H3192" t="str">
        <f t="shared" si="254"/>
        <v>2026-09-02 08:34:03</v>
      </c>
      <c r="K3192" t="str" cm="1">
        <f t="array" ref="K3192:L3192">_xlfn.TEXTSPLIT(R3192," ")</f>
        <v>PCI03</v>
      </c>
      <c r="L3192" t="str">
        <v>NGADIROJO_1</v>
      </c>
      <c r="P3192" s="57" t="s">
        <v>24786</v>
      </c>
      <c r="Q3192" s="57" t="s">
        <v>10181</v>
      </c>
      <c r="R3192" s="57" t="s">
        <v>19818</v>
      </c>
      <c r="S3192" s="57" t="s">
        <v>19819</v>
      </c>
      <c r="T3192" s="57" t="s">
        <v>19820</v>
      </c>
      <c r="U3192" s="57" t="s">
        <v>24787</v>
      </c>
      <c r="V3192" s="57" t="s">
        <v>24788</v>
      </c>
    </row>
    <row r="3193" ht="15" spans="1:22">
      <c r="A3193" s="52">
        <f t="shared" si="250"/>
        <v>46267</v>
      </c>
      <c r="B3193" t="str">
        <f t="shared" si="251"/>
        <v>AGENT08</v>
      </c>
      <c r="C3193" t="str">
        <f t="shared" si="252"/>
        <v>KAYU_AGUNG</v>
      </c>
      <c r="D3193" t="str">
        <f t="shared" si="253"/>
        <v>KYT01</v>
      </c>
      <c r="H3193" t="str">
        <f t="shared" si="254"/>
        <v>2026-09-02 08:33:04</v>
      </c>
      <c r="K3193" t="str" cm="1">
        <f t="array" ref="K3193:L3193">_xlfn.TEXTSPLIT(R3193," ")</f>
        <v>KYT01</v>
      </c>
      <c r="L3193" t="str">
        <v>KAYU_AGUNG</v>
      </c>
      <c r="P3193" s="57" t="s">
        <v>24789</v>
      </c>
      <c r="Q3193" s="57" t="s">
        <v>10398</v>
      </c>
      <c r="R3193" s="57" t="s">
        <v>24790</v>
      </c>
      <c r="S3193" s="57" t="s">
        <v>24791</v>
      </c>
      <c r="T3193" s="57" t="s">
        <v>7325</v>
      </c>
      <c r="U3193" s="57" t="s">
        <v>24792</v>
      </c>
      <c r="V3193" s="57" t="s">
        <v>24793</v>
      </c>
    </row>
    <row r="3194" ht="15" spans="1:22">
      <c r="A3194" s="52">
        <f t="shared" si="250"/>
        <v>46267</v>
      </c>
      <c r="B3194" t="str">
        <f t="shared" si="251"/>
        <v>AGENT19</v>
      </c>
      <c r="C3194" t="str">
        <f t="shared" si="252"/>
        <v>MUNENG</v>
      </c>
      <c r="D3194" t="str">
        <f t="shared" si="253"/>
        <v>MDN06</v>
      </c>
      <c r="H3194" t="str">
        <f t="shared" si="254"/>
        <v>2026-09-02 08:32:52</v>
      </c>
      <c r="K3194" t="str" cm="1">
        <f t="array" ref="K3194:L3194">_xlfn.TEXTSPLIT(R3194," ")</f>
        <v>MDN06</v>
      </c>
      <c r="L3194" t="str">
        <v>MUNENG</v>
      </c>
      <c r="P3194" s="57" t="s">
        <v>24794</v>
      </c>
      <c r="Q3194" s="57" t="s">
        <v>10181</v>
      </c>
      <c r="R3194" s="57" t="s">
        <v>15638</v>
      </c>
      <c r="S3194" s="57" t="s">
        <v>15639</v>
      </c>
      <c r="T3194" s="57" t="s">
        <v>15640</v>
      </c>
      <c r="U3194" s="57" t="s">
        <v>24795</v>
      </c>
      <c r="V3194" s="57" t="s">
        <v>24796</v>
      </c>
    </row>
    <row r="3195" ht="15" spans="1:22">
      <c r="A3195" s="52">
        <f t="shared" si="250"/>
        <v>46267</v>
      </c>
      <c r="B3195" t="str">
        <f t="shared" si="251"/>
        <v>AGENT17</v>
      </c>
      <c r="C3195" t="str">
        <f t="shared" si="252"/>
        <v>KARANGSARI_KAJEN</v>
      </c>
      <c r="D3195" t="str">
        <f t="shared" si="253"/>
        <v>PKL13</v>
      </c>
      <c r="H3195" t="str">
        <f t="shared" si="254"/>
        <v>2026-09-02 08:32:34</v>
      </c>
      <c r="K3195" t="str" cm="1">
        <f t="array" ref="K3195:L3195">_xlfn.TEXTSPLIT(R3195," ")</f>
        <v>PKL13</v>
      </c>
      <c r="L3195" t="str">
        <v>KARANGSARI_KAJEN</v>
      </c>
      <c r="P3195" s="57" t="s">
        <v>24797</v>
      </c>
      <c r="Q3195" s="57" t="s">
        <v>11249</v>
      </c>
      <c r="R3195" s="57" t="s">
        <v>16423</v>
      </c>
      <c r="S3195" s="57" t="s">
        <v>16424</v>
      </c>
      <c r="T3195" s="57" t="s">
        <v>16425</v>
      </c>
      <c r="U3195" s="57" t="s">
        <v>24798</v>
      </c>
      <c r="V3195" s="57" t="s">
        <v>24799</v>
      </c>
    </row>
    <row r="3196" ht="15" spans="1:22">
      <c r="A3196" s="52">
        <f t="shared" si="250"/>
        <v>46267</v>
      </c>
      <c r="B3196" t="str">
        <f t="shared" si="251"/>
        <v>AGENT27</v>
      </c>
      <c r="C3196" t="str">
        <f t="shared" si="252"/>
        <v>TANJUNG_TABALONG</v>
      </c>
      <c r="D3196" t="str">
        <f t="shared" si="253"/>
        <v>TJG03</v>
      </c>
      <c r="H3196" t="str">
        <f t="shared" si="254"/>
        <v>2026-09-02 08:32:34</v>
      </c>
      <c r="K3196" t="str" cm="1">
        <f t="array" ref="K3196:L3196">_xlfn.TEXTSPLIT(R3196," ")</f>
        <v>TJG03</v>
      </c>
      <c r="L3196" t="str">
        <v>TANJUNG_TABALONG</v>
      </c>
      <c r="P3196" s="57" t="s">
        <v>24797</v>
      </c>
      <c r="Q3196" s="57" t="s">
        <v>11862</v>
      </c>
      <c r="R3196" s="57" t="s">
        <v>15686</v>
      </c>
      <c r="S3196" s="57" t="s">
        <v>15687</v>
      </c>
      <c r="T3196" s="57" t="s">
        <v>15688</v>
      </c>
      <c r="U3196" s="57" t="s">
        <v>24800</v>
      </c>
      <c r="V3196" s="57" t="s">
        <v>15690</v>
      </c>
    </row>
    <row r="3197" ht="15" spans="1:22">
      <c r="A3197" s="52">
        <f t="shared" si="250"/>
        <v>46267</v>
      </c>
      <c r="B3197" t="str">
        <f t="shared" si="251"/>
        <v>AGENT19</v>
      </c>
      <c r="C3197" t="str">
        <f t="shared" si="252"/>
        <v>TONGAS_1</v>
      </c>
      <c r="D3197" t="str">
        <f t="shared" si="253"/>
        <v>PTN08</v>
      </c>
      <c r="H3197" t="str">
        <f t="shared" si="254"/>
        <v>2026-09-02 08:32:15</v>
      </c>
      <c r="K3197" t="str" cm="1">
        <f t="array" ref="K3197:L3197">_xlfn.TEXTSPLIT(R3197," ")</f>
        <v>PTN08</v>
      </c>
      <c r="L3197" t="str">
        <v>TONGAS_1</v>
      </c>
      <c r="P3197" s="57" t="s">
        <v>24801</v>
      </c>
      <c r="Q3197" s="57" t="s">
        <v>10181</v>
      </c>
      <c r="R3197" s="57" t="s">
        <v>18906</v>
      </c>
      <c r="S3197" s="57" t="s">
        <v>18907</v>
      </c>
      <c r="T3197" s="57" t="s">
        <v>18908</v>
      </c>
      <c r="U3197" s="57" t="s">
        <v>24802</v>
      </c>
      <c r="V3197" s="57" t="s">
        <v>24803</v>
      </c>
    </row>
    <row r="3198" ht="15" spans="1:22">
      <c r="A3198" s="52">
        <f t="shared" si="250"/>
        <v>46267</v>
      </c>
      <c r="B3198" t="str">
        <f t="shared" si="251"/>
        <v>AGENT05</v>
      </c>
      <c r="C3198" t="str">
        <f t="shared" si="252"/>
        <v>BATAM</v>
      </c>
      <c r="D3198" t="str">
        <f t="shared" si="253"/>
        <v>BTH01</v>
      </c>
      <c r="H3198" t="str">
        <f t="shared" si="254"/>
        <v>2026-09-02 08:32:08</v>
      </c>
      <c r="K3198" t="str" cm="1">
        <f t="array" ref="K3198:L3198">_xlfn.TEXTSPLIT(R3198," ")</f>
        <v>BTH01</v>
      </c>
      <c r="L3198" t="str">
        <v>BATAM</v>
      </c>
      <c r="P3198" s="57" t="s">
        <v>24804</v>
      </c>
      <c r="Q3198" s="57" t="s">
        <v>10567</v>
      </c>
      <c r="R3198" s="57" t="s">
        <v>18548</v>
      </c>
      <c r="S3198" s="57" t="s">
        <v>18549</v>
      </c>
      <c r="T3198" s="57" t="s">
        <v>18550</v>
      </c>
      <c r="U3198" s="57" t="s">
        <v>24805</v>
      </c>
      <c r="V3198" s="57" t="s">
        <v>24806</v>
      </c>
    </row>
    <row r="3199" ht="15" spans="1:22">
      <c r="A3199" s="52">
        <f t="shared" si="250"/>
        <v>46267</v>
      </c>
      <c r="B3199" t="str">
        <f t="shared" si="251"/>
        <v>AGENT26</v>
      </c>
      <c r="C3199" t="str">
        <f t="shared" si="252"/>
        <v>KEMBAYAN</v>
      </c>
      <c r="D3199" t="str">
        <f t="shared" si="253"/>
        <v>SAG13</v>
      </c>
      <c r="H3199" t="str">
        <f t="shared" si="254"/>
        <v>2026-09-02 08:32:00</v>
      </c>
      <c r="K3199" t="str" cm="1">
        <f t="array" ref="K3199:L3199">_xlfn.TEXTSPLIT(R3199," ")</f>
        <v>SAG13</v>
      </c>
      <c r="L3199" t="str">
        <v>KEMBAYAN</v>
      </c>
      <c r="P3199" s="57" t="s">
        <v>24807</v>
      </c>
      <c r="Q3199" s="57" t="s">
        <v>10307</v>
      </c>
      <c r="R3199" s="57" t="s">
        <v>14265</v>
      </c>
      <c r="S3199" s="57" t="s">
        <v>14266</v>
      </c>
      <c r="T3199" s="57" t="s">
        <v>14267</v>
      </c>
      <c r="U3199" s="57" t="s">
        <v>24808</v>
      </c>
      <c r="V3199" s="57" t="s">
        <v>24809</v>
      </c>
    </row>
    <row r="3200" ht="15" spans="1:22">
      <c r="A3200" s="52">
        <f t="shared" si="250"/>
        <v>46267</v>
      </c>
      <c r="B3200" t="str">
        <f t="shared" si="251"/>
        <v>AGENT15</v>
      </c>
      <c r="C3200" t="str">
        <f t="shared" si="252"/>
        <v>ABADIJAYA</v>
      </c>
      <c r="D3200" t="str">
        <f t="shared" si="253"/>
        <v>DPK04A</v>
      </c>
      <c r="H3200" t="str">
        <f t="shared" si="254"/>
        <v>2026-09-02 08:31:56</v>
      </c>
      <c r="K3200" t="str" cm="1">
        <f t="array" ref="K3200:L3200">_xlfn.TEXTSPLIT(R3200," ")</f>
        <v>DPK04A</v>
      </c>
      <c r="L3200" t="str">
        <v>ABADIJAYA</v>
      </c>
      <c r="P3200" s="57" t="s">
        <v>24810</v>
      </c>
      <c r="Q3200" s="57" t="s">
        <v>11684</v>
      </c>
      <c r="R3200" s="57" t="s">
        <v>14464</v>
      </c>
      <c r="S3200" s="57" t="s">
        <v>14465</v>
      </c>
      <c r="T3200" s="57" t="s">
        <v>14466</v>
      </c>
      <c r="U3200" s="57" t="s">
        <v>24811</v>
      </c>
      <c r="V3200" s="57" t="s">
        <v>14468</v>
      </c>
    </row>
    <row r="3201" ht="15" spans="1:22">
      <c r="A3201" s="52">
        <f t="shared" si="250"/>
        <v>46267</v>
      </c>
      <c r="B3201" t="str">
        <f t="shared" si="251"/>
        <v>AGENT16</v>
      </c>
      <c r="C3201" t="str">
        <f t="shared" si="252"/>
        <v>SERANGMEKAR_2</v>
      </c>
      <c r="D3201" t="str">
        <f t="shared" si="253"/>
        <v>SOG03A</v>
      </c>
      <c r="H3201" t="str">
        <f t="shared" si="254"/>
        <v>2026-09-02 08:31:55</v>
      </c>
      <c r="K3201" t="str" cm="1">
        <f t="array" ref="K3201:L3201">_xlfn.TEXTSPLIT(R3201," ")</f>
        <v>SOG03A</v>
      </c>
      <c r="L3201" t="str">
        <v>SERANGMEKAR_2</v>
      </c>
      <c r="P3201" s="57" t="s">
        <v>24812</v>
      </c>
      <c r="Q3201" s="57" t="s">
        <v>10199</v>
      </c>
      <c r="R3201" s="57" t="s">
        <v>18871</v>
      </c>
      <c r="S3201" s="57" t="s">
        <v>18872</v>
      </c>
      <c r="T3201" s="57" t="s">
        <v>18873</v>
      </c>
      <c r="U3201" s="57" t="s">
        <v>24813</v>
      </c>
      <c r="V3201" s="57" t="s">
        <v>24814</v>
      </c>
    </row>
    <row r="3202" ht="15" spans="1:22">
      <c r="A3202" s="52">
        <f t="shared" si="250"/>
        <v>46267</v>
      </c>
      <c r="B3202" t="str">
        <f t="shared" si="251"/>
        <v>AGENT18</v>
      </c>
      <c r="C3202" t="str">
        <f t="shared" si="252"/>
        <v>SITIMULYO</v>
      </c>
      <c r="D3202" t="str">
        <f t="shared" si="253"/>
        <v>BTL12A</v>
      </c>
      <c r="H3202" t="str">
        <f t="shared" si="254"/>
        <v>2026-09-02 08:31:38</v>
      </c>
      <c r="K3202" t="str" cm="1">
        <f t="array" ref="K3202:L3202">_xlfn.TEXTSPLIT(R3202," ")</f>
        <v>BTL12A</v>
      </c>
      <c r="L3202" t="str">
        <v>SITIMULYO</v>
      </c>
      <c r="P3202" s="57" t="s">
        <v>24815</v>
      </c>
      <c r="Q3202" s="57" t="s">
        <v>10385</v>
      </c>
      <c r="R3202" s="57" t="s">
        <v>17207</v>
      </c>
      <c r="S3202" s="57" t="s">
        <v>17208</v>
      </c>
      <c r="T3202" s="57" t="s">
        <v>8899</v>
      </c>
      <c r="U3202" s="57" t="s">
        <v>24816</v>
      </c>
      <c r="V3202" s="57" t="s">
        <v>24817</v>
      </c>
    </row>
    <row r="3203" ht="15" spans="1:22">
      <c r="A3203" s="52">
        <f t="shared" si="250"/>
        <v>46267</v>
      </c>
      <c r="B3203" t="str">
        <f t="shared" si="251"/>
        <v>AGENT19</v>
      </c>
      <c r="C3203" t="str">
        <f t="shared" si="252"/>
        <v>BANGIL_1</v>
      </c>
      <c r="D3203" t="str">
        <f t="shared" si="253"/>
        <v>PSR16</v>
      </c>
      <c r="H3203" t="str">
        <f t="shared" si="254"/>
        <v>2026-09-02 08:31:13</v>
      </c>
      <c r="K3203" t="str" cm="1">
        <f t="array" ref="K3203:L3203">_xlfn.TEXTSPLIT(R3203," ")</f>
        <v>PSR16</v>
      </c>
      <c r="L3203" t="str">
        <v>BANGIL_1</v>
      </c>
      <c r="P3203" s="57" t="s">
        <v>24818</v>
      </c>
      <c r="Q3203" s="57" t="s">
        <v>10181</v>
      </c>
      <c r="R3203" s="57" t="s">
        <v>15579</v>
      </c>
      <c r="S3203" s="57" t="s">
        <v>15580</v>
      </c>
      <c r="T3203" s="57" t="s">
        <v>15581</v>
      </c>
      <c r="U3203" s="57" t="s">
        <v>24819</v>
      </c>
      <c r="V3203" s="57" t="s">
        <v>15583</v>
      </c>
    </row>
    <row r="3204" ht="15" spans="1:22">
      <c r="A3204" s="52">
        <f t="shared" si="250"/>
        <v>46267</v>
      </c>
      <c r="B3204" t="str">
        <f t="shared" si="251"/>
        <v>AGENT19</v>
      </c>
      <c r="C3204" t="str">
        <f t="shared" si="252"/>
        <v>MAOSPATI_1</v>
      </c>
      <c r="D3204" t="str">
        <f t="shared" si="253"/>
        <v>MTX09</v>
      </c>
      <c r="H3204" t="str">
        <f t="shared" si="254"/>
        <v>2026-09-02 08:30:59</v>
      </c>
      <c r="K3204" t="str" cm="1">
        <f t="array" ref="K3204:L3204">_xlfn.TEXTSPLIT(R3204," ")</f>
        <v>MTX09</v>
      </c>
      <c r="L3204" t="str">
        <v>MAOSPATI_1</v>
      </c>
      <c r="P3204" s="57" t="s">
        <v>24820</v>
      </c>
      <c r="Q3204" s="57" t="s">
        <v>10181</v>
      </c>
      <c r="R3204" s="57" t="s">
        <v>10922</v>
      </c>
      <c r="S3204" s="57" t="s">
        <v>10923</v>
      </c>
      <c r="T3204" s="57" t="s">
        <v>10924</v>
      </c>
      <c r="U3204" s="57" t="s">
        <v>24821</v>
      </c>
      <c r="V3204" s="57" t="s">
        <v>24822</v>
      </c>
    </row>
    <row r="3205" ht="15" spans="1:22">
      <c r="A3205" s="52">
        <f t="shared" si="250"/>
        <v>46267</v>
      </c>
      <c r="B3205" t="str">
        <f t="shared" si="251"/>
        <v>AGENT19</v>
      </c>
      <c r="C3205" t="str">
        <f t="shared" si="252"/>
        <v>TULANGAN_1</v>
      </c>
      <c r="D3205" t="str">
        <f t="shared" si="253"/>
        <v>SDA40</v>
      </c>
      <c r="H3205" t="str">
        <f t="shared" si="254"/>
        <v>2026-09-02 08:30:29</v>
      </c>
      <c r="K3205" t="str" cm="1">
        <f t="array" ref="K3205:L3205">_xlfn.TEXTSPLIT(R3205," ")</f>
        <v>SDA40</v>
      </c>
      <c r="L3205" t="str">
        <v>TULANGAN_1</v>
      </c>
      <c r="P3205" s="57" t="s">
        <v>24823</v>
      </c>
      <c r="Q3205" s="57" t="s">
        <v>10181</v>
      </c>
      <c r="R3205" s="57" t="s">
        <v>16339</v>
      </c>
      <c r="S3205" s="57" t="s">
        <v>16340</v>
      </c>
      <c r="T3205" s="57" t="s">
        <v>16341</v>
      </c>
      <c r="U3205" s="57" t="s">
        <v>24824</v>
      </c>
      <c r="V3205" s="57" t="s">
        <v>24825</v>
      </c>
    </row>
    <row r="3206" ht="15" spans="1:22">
      <c r="A3206" s="52">
        <f t="shared" si="250"/>
        <v>46267</v>
      </c>
      <c r="B3206" t="str">
        <f t="shared" si="251"/>
        <v>AGENT01</v>
      </c>
      <c r="C3206" t="str">
        <f t="shared" si="252"/>
        <v>JAYA_BARU</v>
      </c>
      <c r="D3206" t="str">
        <f t="shared" si="253"/>
        <v>BTJ03</v>
      </c>
      <c r="H3206" t="str">
        <f t="shared" si="254"/>
        <v>2026-09-02 08:30:26</v>
      </c>
      <c r="K3206" t="str" cm="1">
        <f t="array" ref="K3206:L3206">_xlfn.TEXTSPLIT(R3206," ")</f>
        <v>BTJ03</v>
      </c>
      <c r="L3206" t="str">
        <v>JAYA_BARU</v>
      </c>
      <c r="P3206" s="57" t="s">
        <v>24826</v>
      </c>
      <c r="Q3206" s="57" t="s">
        <v>10486</v>
      </c>
      <c r="R3206" s="57" t="s">
        <v>18147</v>
      </c>
      <c r="S3206" s="57" t="s">
        <v>18148</v>
      </c>
      <c r="T3206" s="57" t="s">
        <v>18149</v>
      </c>
      <c r="U3206" s="57" t="s">
        <v>24827</v>
      </c>
      <c r="V3206" s="57"/>
    </row>
    <row r="3207" ht="15" spans="1:22">
      <c r="A3207" s="52">
        <f t="shared" si="250"/>
        <v>46267</v>
      </c>
      <c r="B3207" t="str">
        <f t="shared" si="251"/>
        <v>AGENT09</v>
      </c>
      <c r="C3207" t="str">
        <f t="shared" si="252"/>
        <v>LB_PINANG</v>
      </c>
      <c r="D3207" t="str">
        <f t="shared" si="253"/>
        <v>MWO07</v>
      </c>
      <c r="H3207" t="str">
        <f t="shared" si="254"/>
        <v>2026-09-02 08:30:14</v>
      </c>
      <c r="K3207" t="str" cm="1">
        <f t="array" ref="K3207:L3207">_xlfn.TEXTSPLIT(R3207," ")</f>
        <v>MWO07</v>
      </c>
      <c r="L3207" t="str">
        <v>LB_PINANG</v>
      </c>
      <c r="P3207" s="57" t="s">
        <v>24828</v>
      </c>
      <c r="Q3207" s="57" t="s">
        <v>12496</v>
      </c>
      <c r="R3207" s="57" t="s">
        <v>16219</v>
      </c>
      <c r="S3207" s="57" t="s">
        <v>16220</v>
      </c>
      <c r="T3207" s="57" t="s">
        <v>16221</v>
      </c>
      <c r="U3207" s="57" t="s">
        <v>24829</v>
      </c>
      <c r="V3207" s="57"/>
    </row>
    <row r="3208" ht="15" spans="1:22">
      <c r="A3208" s="52">
        <f t="shared" si="250"/>
        <v>46267</v>
      </c>
      <c r="B3208" t="str">
        <f t="shared" si="251"/>
        <v>AGENT05</v>
      </c>
      <c r="C3208" t="str">
        <f t="shared" si="252"/>
        <v>SAGULUNG_UNCANG</v>
      </c>
      <c r="D3208" t="str">
        <f t="shared" si="253"/>
        <v>BTH32</v>
      </c>
      <c r="H3208" t="str">
        <f t="shared" si="254"/>
        <v>2026-09-02 08:30:09</v>
      </c>
      <c r="K3208" t="str" cm="1">
        <f t="array" ref="K3208:L3208">_xlfn.TEXTSPLIT(R3208," ")</f>
        <v>BTH32</v>
      </c>
      <c r="L3208" t="str">
        <v>SAGULUNG_UNCANG</v>
      </c>
      <c r="P3208" s="57" t="s">
        <v>24830</v>
      </c>
      <c r="Q3208" s="57" t="s">
        <v>10567</v>
      </c>
      <c r="R3208" s="57" t="s">
        <v>16878</v>
      </c>
      <c r="S3208" s="57" t="s">
        <v>16879</v>
      </c>
      <c r="T3208" s="57" t="s">
        <v>16880</v>
      </c>
      <c r="U3208" s="57" t="s">
        <v>24831</v>
      </c>
      <c r="V3208" s="57" t="s">
        <v>16882</v>
      </c>
    </row>
    <row r="3209" ht="15" spans="1:22">
      <c r="A3209" s="52">
        <f t="shared" si="250"/>
        <v>46267</v>
      </c>
      <c r="B3209" t="str">
        <f t="shared" si="251"/>
        <v>AGENT17</v>
      </c>
      <c r="C3209" t="str">
        <f t="shared" si="252"/>
        <v>WATUKUMPUL</v>
      </c>
      <c r="D3209" t="str">
        <f t="shared" si="253"/>
        <v>PML13</v>
      </c>
      <c r="H3209" t="str">
        <f t="shared" si="254"/>
        <v>2026-09-02 08:29:42</v>
      </c>
      <c r="K3209" t="str" cm="1">
        <f t="array" ref="K3209:L3209">_xlfn.TEXTSPLIT(R3209," ")</f>
        <v>PML13</v>
      </c>
      <c r="L3209" t="str">
        <v>WATUKUMPUL</v>
      </c>
      <c r="P3209" s="57" t="s">
        <v>24832</v>
      </c>
      <c r="Q3209" s="57" t="s">
        <v>11249</v>
      </c>
      <c r="R3209" s="57" t="s">
        <v>17781</v>
      </c>
      <c r="S3209" s="57" t="s">
        <v>17782</v>
      </c>
      <c r="T3209" s="57" t="s">
        <v>17783</v>
      </c>
      <c r="U3209" s="57" t="s">
        <v>24833</v>
      </c>
      <c r="V3209" s="57" t="s">
        <v>24834</v>
      </c>
    </row>
    <row r="3210" ht="15" spans="1:22">
      <c r="A3210" s="52">
        <f t="shared" si="250"/>
        <v>46267</v>
      </c>
      <c r="B3210" t="str">
        <f t="shared" si="251"/>
        <v>AGENT19</v>
      </c>
      <c r="C3210" t="str">
        <f t="shared" si="252"/>
        <v>SUMBERASIH_1</v>
      </c>
      <c r="D3210" t="str">
        <f t="shared" si="253"/>
        <v>PTN14</v>
      </c>
      <c r="H3210" t="str">
        <f t="shared" si="254"/>
        <v>2026-09-02 08:29:38</v>
      </c>
      <c r="K3210" t="str" cm="1">
        <f t="array" ref="K3210:L3210">_xlfn.TEXTSPLIT(R3210," ")</f>
        <v>PTN14</v>
      </c>
      <c r="L3210" t="str">
        <v>SUMBERASIH_1</v>
      </c>
      <c r="P3210" s="57" t="s">
        <v>24835</v>
      </c>
      <c r="Q3210" s="57" t="s">
        <v>10181</v>
      </c>
      <c r="R3210" s="57" t="s">
        <v>18830</v>
      </c>
      <c r="S3210" s="57" t="s">
        <v>18831</v>
      </c>
      <c r="T3210" s="57" t="s">
        <v>18832</v>
      </c>
      <c r="U3210" s="57" t="s">
        <v>24836</v>
      </c>
      <c r="V3210" s="57" t="s">
        <v>24803</v>
      </c>
    </row>
    <row r="3211" ht="15" spans="1:22">
      <c r="A3211" s="52">
        <f t="shared" si="250"/>
        <v>46267</v>
      </c>
      <c r="B3211" t="str">
        <f t="shared" si="251"/>
        <v>AGENT05</v>
      </c>
      <c r="C3211" t="str">
        <f t="shared" si="252"/>
        <v>RANAI</v>
      </c>
      <c r="D3211" t="str">
        <f t="shared" si="253"/>
        <v>RAI01</v>
      </c>
      <c r="H3211" t="str">
        <f t="shared" si="254"/>
        <v>2026-09-02 08:29:35</v>
      </c>
      <c r="K3211" t="str" cm="1">
        <f t="array" ref="K3211:L3211">_xlfn.TEXTSPLIT(R3211," ")</f>
        <v>RAI01</v>
      </c>
      <c r="L3211" t="str">
        <v>RANAI</v>
      </c>
      <c r="P3211" s="57" t="s">
        <v>24837</v>
      </c>
      <c r="Q3211" s="57" t="s">
        <v>10567</v>
      </c>
      <c r="R3211" s="57" t="s">
        <v>15384</v>
      </c>
      <c r="S3211" s="57" t="s">
        <v>15385</v>
      </c>
      <c r="T3211" s="57" t="s">
        <v>15386</v>
      </c>
      <c r="U3211" s="57" t="s">
        <v>24838</v>
      </c>
      <c r="V3211" s="57" t="s">
        <v>9769</v>
      </c>
    </row>
    <row r="3212" ht="15" spans="1:22">
      <c r="A3212" s="52">
        <f t="shared" si="250"/>
        <v>46267</v>
      </c>
      <c r="B3212" t="str">
        <f t="shared" si="251"/>
        <v>AGENT08</v>
      </c>
      <c r="C3212" t="str">
        <f t="shared" si="252"/>
        <v>RANGKUI</v>
      </c>
      <c r="D3212" t="str">
        <f t="shared" si="253"/>
        <v>PGK04</v>
      </c>
      <c r="H3212" t="str">
        <f t="shared" si="254"/>
        <v>2026-09-02 08:29:30</v>
      </c>
      <c r="K3212" t="str" cm="1">
        <f t="array" ref="K3212:L3212">_xlfn.TEXTSPLIT(R3212," ")</f>
        <v>PGK04</v>
      </c>
      <c r="L3212" t="str">
        <v>RANGKUI</v>
      </c>
      <c r="P3212" s="57" t="s">
        <v>24839</v>
      </c>
      <c r="Q3212" s="57" t="s">
        <v>10398</v>
      </c>
      <c r="R3212" s="57" t="s">
        <v>10399</v>
      </c>
      <c r="S3212" s="57" t="s">
        <v>10400</v>
      </c>
      <c r="T3212" s="57" t="s">
        <v>10401</v>
      </c>
      <c r="U3212" s="57" t="s">
        <v>24840</v>
      </c>
      <c r="V3212" s="57" t="s">
        <v>24841</v>
      </c>
    </row>
    <row r="3213" ht="15" spans="1:22">
      <c r="A3213" s="52">
        <f t="shared" si="250"/>
        <v>46267</v>
      </c>
      <c r="B3213" t="str">
        <f t="shared" si="251"/>
        <v>AGENT22</v>
      </c>
      <c r="C3213" t="str">
        <f t="shared" si="252"/>
        <v>KELARA</v>
      </c>
      <c r="D3213" t="str">
        <f t="shared" si="253"/>
        <v>JPO03</v>
      </c>
      <c r="H3213" t="str">
        <f t="shared" si="254"/>
        <v>2026-09-02 08:29:22</v>
      </c>
      <c r="K3213" t="str" cm="1">
        <f t="array" ref="K3213:L3213">_xlfn.TEXTSPLIT(R3213," ")</f>
        <v>JPO03</v>
      </c>
      <c r="L3213" t="str">
        <v>KELARA</v>
      </c>
      <c r="P3213" s="57" t="s">
        <v>24842</v>
      </c>
      <c r="Q3213" s="57" t="s">
        <v>11133</v>
      </c>
      <c r="R3213" s="57" t="s">
        <v>13621</v>
      </c>
      <c r="S3213" s="57" t="s">
        <v>13622</v>
      </c>
      <c r="T3213" s="57" t="s">
        <v>13623</v>
      </c>
      <c r="U3213" s="57" t="s">
        <v>24843</v>
      </c>
      <c r="V3213" s="57" t="s">
        <v>24844</v>
      </c>
    </row>
    <row r="3214" ht="15" spans="1:22">
      <c r="A3214" s="52">
        <f t="shared" si="250"/>
        <v>46267</v>
      </c>
      <c r="B3214" t="str">
        <f t="shared" si="251"/>
        <v>AGENT19</v>
      </c>
      <c r="C3214" t="str">
        <f t="shared" si="252"/>
        <v>MEJAYAN</v>
      </c>
      <c r="D3214" t="str">
        <f t="shared" si="253"/>
        <v>MDN02</v>
      </c>
      <c r="H3214" t="str">
        <f t="shared" si="254"/>
        <v>2026-09-02 08:29:20</v>
      </c>
      <c r="K3214" t="str" cm="1">
        <f t="array" ref="K3214:L3214">_xlfn.TEXTSPLIT(R3214," ")</f>
        <v>MDN02</v>
      </c>
      <c r="L3214" t="str">
        <v>MEJAYAN</v>
      </c>
      <c r="P3214" s="57" t="s">
        <v>24845</v>
      </c>
      <c r="Q3214" s="57" t="s">
        <v>10181</v>
      </c>
      <c r="R3214" s="57" t="s">
        <v>15713</v>
      </c>
      <c r="S3214" s="57" t="s">
        <v>15714</v>
      </c>
      <c r="T3214" s="57" t="s">
        <v>15640</v>
      </c>
      <c r="U3214" s="57" t="s">
        <v>24846</v>
      </c>
      <c r="V3214" s="57" t="s">
        <v>24796</v>
      </c>
    </row>
    <row r="3215" ht="15" spans="1:22">
      <c r="A3215" s="52">
        <f t="shared" si="250"/>
        <v>46267</v>
      </c>
      <c r="B3215" t="str">
        <f t="shared" si="251"/>
        <v>AGENT03</v>
      </c>
      <c r="C3215" t="str">
        <f t="shared" si="252"/>
        <v>NATAL</v>
      </c>
      <c r="D3215" t="str">
        <f t="shared" si="253"/>
        <v>PYY09</v>
      </c>
      <c r="H3215" t="str">
        <f t="shared" si="254"/>
        <v>2026-09-02 08:29:14</v>
      </c>
      <c r="K3215" t="str" cm="1">
        <f t="array" ref="K3215:L3215">_xlfn.TEXTSPLIT(R3215," ")</f>
        <v>PYY09</v>
      </c>
      <c r="L3215" t="str">
        <v>NATAL</v>
      </c>
      <c r="P3215" s="57" t="s">
        <v>24847</v>
      </c>
      <c r="Q3215" s="57" t="s">
        <v>10236</v>
      </c>
      <c r="R3215" s="57" t="s">
        <v>17002</v>
      </c>
      <c r="S3215" s="57" t="s">
        <v>17003</v>
      </c>
      <c r="T3215" s="57" t="s">
        <v>17004</v>
      </c>
      <c r="U3215" s="57" t="s">
        <v>24848</v>
      </c>
      <c r="V3215" s="57" t="s">
        <v>24849</v>
      </c>
    </row>
    <row r="3216" ht="15" spans="1:22">
      <c r="A3216" s="52">
        <f t="shared" ref="A3216:A3279" si="255">INT(H3216)</f>
        <v>46267</v>
      </c>
      <c r="B3216" t="str">
        <f t="shared" ref="B3216:B3279" si="256">RIGHT(Q3216,7)</f>
        <v>AGENT17</v>
      </c>
      <c r="C3216" t="str">
        <f t="shared" ref="C3216:C3279" si="257">L3216</f>
        <v>KESESI01</v>
      </c>
      <c r="D3216" t="str">
        <f t="shared" ref="D3216:D3279" si="258">K3216</f>
        <v>KJN09</v>
      </c>
      <c r="H3216" t="str">
        <f t="shared" ref="H3216:H3279" si="259">P3216</f>
        <v>2026-09-02 08:29:00</v>
      </c>
      <c r="K3216" t="str" cm="1">
        <f t="array" ref="K3216:L3216">_xlfn.TEXTSPLIT(R3216," ")</f>
        <v>KJN09</v>
      </c>
      <c r="L3216" t="str">
        <v>KESESI01</v>
      </c>
      <c r="P3216" s="57" t="s">
        <v>24850</v>
      </c>
      <c r="Q3216" s="57" t="s">
        <v>11249</v>
      </c>
      <c r="R3216" s="57" t="s">
        <v>17920</v>
      </c>
      <c r="S3216" s="57" t="s">
        <v>17921</v>
      </c>
      <c r="T3216" s="57" t="s">
        <v>17922</v>
      </c>
      <c r="U3216" s="57" t="s">
        <v>24851</v>
      </c>
      <c r="V3216" s="57" t="s">
        <v>24852</v>
      </c>
    </row>
    <row r="3217" ht="15" spans="1:22">
      <c r="A3217" s="52">
        <f t="shared" si="255"/>
        <v>46267</v>
      </c>
      <c r="B3217" t="str">
        <f t="shared" si="256"/>
        <v>AGENT10</v>
      </c>
      <c r="C3217" t="str">
        <f t="shared" si="257"/>
        <v>TKG09B</v>
      </c>
      <c r="D3217" t="str">
        <f t="shared" si="258"/>
        <v>TKG09B</v>
      </c>
      <c r="H3217" t="str">
        <f t="shared" si="259"/>
        <v>2026-09-02 08:28:49</v>
      </c>
      <c r="K3217" t="str" cm="1">
        <f t="array" ref="K3217:L3217">_xlfn.TEXTSPLIT(R3217," ")</f>
        <v>TKG09B</v>
      </c>
      <c r="L3217" t="str">
        <v>TKG09B</v>
      </c>
      <c r="P3217" s="57" t="s">
        <v>24853</v>
      </c>
      <c r="Q3217" s="57" t="s">
        <v>11054</v>
      </c>
      <c r="R3217" s="57" t="s">
        <v>17297</v>
      </c>
      <c r="S3217" s="57" t="s">
        <v>17298</v>
      </c>
      <c r="T3217" s="57" t="s">
        <v>17299</v>
      </c>
      <c r="U3217" s="57" t="s">
        <v>24854</v>
      </c>
      <c r="V3217" s="57"/>
    </row>
    <row r="3218" ht="15" spans="1:22">
      <c r="A3218" s="52">
        <f t="shared" si="255"/>
        <v>46267</v>
      </c>
      <c r="B3218" t="str">
        <f t="shared" si="256"/>
        <v>AGENT17</v>
      </c>
      <c r="C3218" t="str">
        <f t="shared" si="257"/>
        <v>GENUK</v>
      </c>
      <c r="D3218" t="str">
        <f t="shared" si="258"/>
        <v>SRG18</v>
      </c>
      <c r="H3218" t="str">
        <f t="shared" si="259"/>
        <v>2026-09-02 08:28:46</v>
      </c>
      <c r="K3218" t="str" cm="1">
        <f t="array" ref="K3218:L3218">_xlfn.TEXTSPLIT(R3218," ")</f>
        <v>SRG18</v>
      </c>
      <c r="L3218" t="str">
        <v>GENUK</v>
      </c>
      <c r="P3218" s="57" t="s">
        <v>24855</v>
      </c>
      <c r="Q3218" s="57" t="s">
        <v>11249</v>
      </c>
      <c r="R3218" s="57" t="s">
        <v>16856</v>
      </c>
      <c r="S3218" s="57" t="s">
        <v>16857</v>
      </c>
      <c r="T3218" s="57" t="s">
        <v>16858</v>
      </c>
      <c r="U3218" s="57" t="s">
        <v>24856</v>
      </c>
      <c r="V3218" s="57" t="s">
        <v>24857</v>
      </c>
    </row>
    <row r="3219" ht="15" spans="1:22">
      <c r="A3219" s="52">
        <f t="shared" si="255"/>
        <v>46267</v>
      </c>
      <c r="B3219" t="str">
        <f t="shared" si="256"/>
        <v>AGENT01</v>
      </c>
      <c r="C3219" t="str">
        <f t="shared" si="257"/>
        <v>BLANG_KEJEREN</v>
      </c>
      <c r="D3219" t="str">
        <f t="shared" si="258"/>
        <v>BLK01</v>
      </c>
      <c r="H3219" t="str">
        <f t="shared" si="259"/>
        <v>2026-09-02 08:28:23</v>
      </c>
      <c r="K3219" t="str" cm="1">
        <f t="array" ref="K3219:L3219">_xlfn.TEXTSPLIT(R3219," ")</f>
        <v>BLK01</v>
      </c>
      <c r="L3219" t="str">
        <v>BLANG_KEJEREN</v>
      </c>
      <c r="P3219" s="57" t="s">
        <v>24858</v>
      </c>
      <c r="Q3219" s="57" t="s">
        <v>10486</v>
      </c>
      <c r="R3219" s="57" t="s">
        <v>11356</v>
      </c>
      <c r="S3219" s="57" t="s">
        <v>11357</v>
      </c>
      <c r="T3219" s="57" t="s">
        <v>11358</v>
      </c>
      <c r="U3219" s="57" t="s">
        <v>24859</v>
      </c>
      <c r="V3219" s="57" t="s">
        <v>24860</v>
      </c>
    </row>
    <row r="3220" ht="15" spans="1:22">
      <c r="A3220" s="52">
        <f t="shared" si="255"/>
        <v>46267</v>
      </c>
      <c r="B3220" t="str">
        <f t="shared" si="256"/>
        <v>AGENT17</v>
      </c>
      <c r="C3220" t="str">
        <f t="shared" si="257"/>
        <v>TALANG</v>
      </c>
      <c r="D3220" t="str">
        <f t="shared" si="258"/>
        <v>SWI10</v>
      </c>
      <c r="H3220" t="str">
        <f t="shared" si="259"/>
        <v>2026-09-02 08:28:11</v>
      </c>
      <c r="K3220" t="str" cm="1">
        <f t="array" ref="K3220:L3220">_xlfn.TEXTSPLIT(R3220," ")</f>
        <v>SWI10</v>
      </c>
      <c r="L3220" t="str">
        <v>TALANG</v>
      </c>
      <c r="P3220" s="57" t="s">
        <v>24861</v>
      </c>
      <c r="Q3220" s="57" t="s">
        <v>11249</v>
      </c>
      <c r="R3220" s="57" t="s">
        <v>15823</v>
      </c>
      <c r="S3220" s="57" t="s">
        <v>15824</v>
      </c>
      <c r="T3220" s="57" t="s">
        <v>15825</v>
      </c>
      <c r="U3220" s="57" t="s">
        <v>24862</v>
      </c>
      <c r="V3220" s="57" t="s">
        <v>24863</v>
      </c>
    </row>
    <row r="3221" ht="15" spans="1:22">
      <c r="A3221" s="52">
        <f t="shared" si="255"/>
        <v>46267</v>
      </c>
      <c r="B3221" t="str">
        <f t="shared" si="256"/>
        <v>AGENT04</v>
      </c>
      <c r="C3221" t="str">
        <f t="shared" si="257"/>
        <v>KANDIS_02</v>
      </c>
      <c r="D3221" t="str">
        <f t="shared" si="258"/>
        <v>SII07A</v>
      </c>
      <c r="H3221" t="str">
        <f t="shared" si="259"/>
        <v>2026-09-02 08:28:01</v>
      </c>
      <c r="K3221" t="str" cm="1">
        <f t="array" ref="K3221:L3221">_xlfn.TEXTSPLIT(R3221," ")</f>
        <v>SII07A</v>
      </c>
      <c r="L3221" t="str">
        <v>KANDIS_02</v>
      </c>
      <c r="P3221" s="57" t="s">
        <v>24864</v>
      </c>
      <c r="Q3221" s="57" t="s">
        <v>10193</v>
      </c>
      <c r="R3221" s="57" t="s">
        <v>15463</v>
      </c>
      <c r="S3221" s="57" t="s">
        <v>15464</v>
      </c>
      <c r="T3221" s="57" t="s">
        <v>15465</v>
      </c>
      <c r="U3221" s="57" t="s">
        <v>24865</v>
      </c>
      <c r="V3221" s="57" t="s">
        <v>24866</v>
      </c>
    </row>
    <row r="3222" ht="15" spans="1:22">
      <c r="A3222" s="52">
        <f t="shared" si="255"/>
        <v>46267</v>
      </c>
      <c r="B3222" t="str">
        <f t="shared" si="256"/>
        <v>AGENT21</v>
      </c>
      <c r="C3222" t="str">
        <f t="shared" si="257"/>
        <v>EMPANG_TARANO</v>
      </c>
      <c r="D3222" t="str">
        <f t="shared" si="258"/>
        <v>SWW07</v>
      </c>
      <c r="H3222" t="str">
        <f t="shared" si="259"/>
        <v>2026-09-02 08:27:58</v>
      </c>
      <c r="K3222" t="str" cm="1">
        <f t="array" ref="K3222:L3222">_xlfn.TEXTSPLIT(R3222," ")</f>
        <v>SWW07</v>
      </c>
      <c r="L3222" t="str">
        <v>EMPANG_TARANO</v>
      </c>
      <c r="P3222" s="57" t="s">
        <v>24867</v>
      </c>
      <c r="Q3222" s="57" t="s">
        <v>11660</v>
      </c>
      <c r="R3222" s="57" t="s">
        <v>21095</v>
      </c>
      <c r="S3222" s="57" t="s">
        <v>21096</v>
      </c>
      <c r="T3222" s="57" t="s">
        <v>21097</v>
      </c>
      <c r="U3222" s="57" t="s">
        <v>24868</v>
      </c>
      <c r="V3222" s="57" t="s">
        <v>21099</v>
      </c>
    </row>
    <row r="3223" ht="15" spans="1:22">
      <c r="A3223" s="52">
        <f t="shared" si="255"/>
        <v>46267</v>
      </c>
      <c r="B3223" t="str">
        <f t="shared" si="256"/>
        <v>AGENT22</v>
      </c>
      <c r="C3223" t="str">
        <f t="shared" si="257"/>
        <v>JENEPONTO</v>
      </c>
      <c r="D3223" t="str">
        <f t="shared" si="258"/>
        <v>JPO01</v>
      </c>
      <c r="H3223" t="str">
        <f t="shared" si="259"/>
        <v>2026-09-02 08:27:52</v>
      </c>
      <c r="K3223" t="str" cm="1">
        <f t="array" ref="K3223:L3223">_xlfn.TEXTSPLIT(R3223," ")</f>
        <v>JPO01</v>
      </c>
      <c r="L3223" t="str">
        <v>JENEPONTO</v>
      </c>
      <c r="P3223" s="57" t="s">
        <v>24869</v>
      </c>
      <c r="Q3223" s="57" t="s">
        <v>11133</v>
      </c>
      <c r="R3223" s="57" t="s">
        <v>14143</v>
      </c>
      <c r="S3223" s="57" t="s">
        <v>14144</v>
      </c>
      <c r="T3223" s="57" t="s">
        <v>14145</v>
      </c>
      <c r="U3223" s="57" t="s">
        <v>24870</v>
      </c>
      <c r="V3223" s="57" t="s">
        <v>24871</v>
      </c>
    </row>
    <row r="3224" ht="15" spans="1:22">
      <c r="A3224" s="52">
        <f t="shared" si="255"/>
        <v>46267</v>
      </c>
      <c r="B3224" t="str">
        <f t="shared" si="256"/>
        <v>AGENT16</v>
      </c>
      <c r="C3224" t="str">
        <f t="shared" si="257"/>
        <v>KAWALU</v>
      </c>
      <c r="D3224" t="str">
        <f t="shared" si="258"/>
        <v>TSK08</v>
      </c>
      <c r="H3224" t="str">
        <f t="shared" si="259"/>
        <v>2026-09-02 08:27:49</v>
      </c>
      <c r="K3224" t="str" cm="1">
        <f t="array" ref="K3224:L3224">_xlfn.TEXTSPLIT(R3224," ")</f>
        <v>TSK08</v>
      </c>
      <c r="L3224" t="str">
        <v>KAWALU</v>
      </c>
      <c r="P3224" s="57" t="s">
        <v>24872</v>
      </c>
      <c r="Q3224" s="57" t="s">
        <v>10199</v>
      </c>
      <c r="R3224" s="57" t="s">
        <v>13256</v>
      </c>
      <c r="S3224" s="57" t="s">
        <v>13257</v>
      </c>
      <c r="T3224" s="57" t="s">
        <v>13258</v>
      </c>
      <c r="U3224" s="57" t="s">
        <v>24873</v>
      </c>
      <c r="V3224" s="57" t="s">
        <v>24874</v>
      </c>
    </row>
    <row r="3225" ht="15" spans="1:22">
      <c r="A3225" s="52">
        <f t="shared" si="255"/>
        <v>46267</v>
      </c>
      <c r="B3225" t="str">
        <f t="shared" si="256"/>
        <v>AGENT27</v>
      </c>
      <c r="C3225" t="str">
        <f t="shared" si="257"/>
        <v>MARTAPURA_2</v>
      </c>
      <c r="D3225" t="str">
        <f t="shared" si="258"/>
        <v>MTA05</v>
      </c>
      <c r="H3225" t="str">
        <f t="shared" si="259"/>
        <v>2026-09-02 08:27:42</v>
      </c>
      <c r="K3225" t="str" cm="1">
        <f t="array" ref="K3225:L3225">_xlfn.TEXTSPLIT(R3225," ")</f>
        <v>MTA05</v>
      </c>
      <c r="L3225" t="str">
        <v>MARTAPURA_2</v>
      </c>
      <c r="P3225" s="57" t="s">
        <v>24875</v>
      </c>
      <c r="Q3225" s="57" t="s">
        <v>11862</v>
      </c>
      <c r="R3225" s="57" t="s">
        <v>18299</v>
      </c>
      <c r="S3225" s="57" t="s">
        <v>18300</v>
      </c>
      <c r="T3225" s="57" t="s">
        <v>18301</v>
      </c>
      <c r="U3225" s="57" t="s">
        <v>24876</v>
      </c>
      <c r="V3225" s="57" t="s">
        <v>24877</v>
      </c>
    </row>
    <row r="3226" ht="15" spans="1:22">
      <c r="A3226" s="52">
        <f t="shared" si="255"/>
        <v>46267</v>
      </c>
      <c r="B3226" t="str">
        <f t="shared" si="256"/>
        <v>AGENT27</v>
      </c>
      <c r="C3226" t="str">
        <f t="shared" si="257"/>
        <v>CP_BUNGKUKAN</v>
      </c>
      <c r="D3226" t="str">
        <f t="shared" si="258"/>
        <v>KBW07</v>
      </c>
      <c r="H3226" t="str">
        <f t="shared" si="259"/>
        <v>2026-09-02 08:27:36</v>
      </c>
      <c r="K3226" t="str" cm="1">
        <f t="array" ref="K3226:L3226">_xlfn.TEXTSPLIT(R3226," ")</f>
        <v>KBW07</v>
      </c>
      <c r="L3226" t="str">
        <v>CP_BUNGKUKAN</v>
      </c>
      <c r="P3226" s="57" t="s">
        <v>24878</v>
      </c>
      <c r="Q3226" s="57" t="s">
        <v>11862</v>
      </c>
      <c r="R3226" s="57" t="s">
        <v>15868</v>
      </c>
      <c r="S3226" s="57" t="s">
        <v>15869</v>
      </c>
      <c r="T3226" s="57" t="s">
        <v>15870</v>
      </c>
      <c r="U3226" s="57" t="s">
        <v>24879</v>
      </c>
      <c r="V3226" s="57" t="s">
        <v>13840</v>
      </c>
    </row>
    <row r="3227" ht="15" spans="1:22">
      <c r="A3227" s="52">
        <f t="shared" si="255"/>
        <v>46267</v>
      </c>
      <c r="B3227" t="str">
        <f t="shared" si="256"/>
        <v>AGENT13</v>
      </c>
      <c r="C3227" t="str">
        <f t="shared" si="257"/>
        <v>DC_CIKARANG_BARAT</v>
      </c>
      <c r="D3227" t="str">
        <f t="shared" si="258"/>
        <v>CKR22</v>
      </c>
      <c r="H3227" t="str">
        <f t="shared" si="259"/>
        <v>2026-09-02 08:27:14</v>
      </c>
      <c r="K3227" t="str" cm="1">
        <f t="array" ref="K3227:L3227">_xlfn.TEXTSPLIT(R3227," ")</f>
        <v>CKR22</v>
      </c>
      <c r="L3227" t="str">
        <v>DC_CIKARANG_BARAT</v>
      </c>
      <c r="P3227" s="57" t="s">
        <v>24880</v>
      </c>
      <c r="Q3227" s="57" t="s">
        <v>10702</v>
      </c>
      <c r="R3227" s="57" t="s">
        <v>14838</v>
      </c>
      <c r="S3227" s="57" t="s">
        <v>14839</v>
      </c>
      <c r="T3227" s="57" t="s">
        <v>14840</v>
      </c>
      <c r="U3227" s="57" t="s">
        <v>24881</v>
      </c>
      <c r="V3227" s="57" t="s">
        <v>24882</v>
      </c>
    </row>
    <row r="3228" ht="15" spans="1:22">
      <c r="A3228" s="52">
        <f t="shared" si="255"/>
        <v>46267</v>
      </c>
      <c r="B3228" t="str">
        <f t="shared" si="256"/>
        <v>AGENT16</v>
      </c>
      <c r="C3228" t="str">
        <f t="shared" si="257"/>
        <v>TSK03E</v>
      </c>
      <c r="D3228" t="str">
        <f t="shared" si="258"/>
        <v>TSK03E</v>
      </c>
      <c r="H3228" t="str">
        <f t="shared" si="259"/>
        <v>2026-09-02 08:27:06</v>
      </c>
      <c r="K3228" t="str" cm="1">
        <f t="array" ref="K3228:L3228">_xlfn.TEXTSPLIT(R3228," ")</f>
        <v>TSK03E</v>
      </c>
      <c r="L3228" t="str">
        <v>TSK03E</v>
      </c>
      <c r="P3228" s="57" t="s">
        <v>24883</v>
      </c>
      <c r="Q3228" s="57" t="s">
        <v>10199</v>
      </c>
      <c r="R3228" s="57" t="s">
        <v>13267</v>
      </c>
      <c r="S3228" s="57" t="s">
        <v>13268</v>
      </c>
      <c r="T3228" s="57" t="s">
        <v>13258</v>
      </c>
      <c r="U3228" s="57" t="s">
        <v>24884</v>
      </c>
      <c r="V3228" s="57" t="s">
        <v>24874</v>
      </c>
    </row>
    <row r="3229" ht="15" spans="1:22">
      <c r="A3229" s="52">
        <f t="shared" si="255"/>
        <v>46267</v>
      </c>
      <c r="B3229" t="str">
        <f t="shared" si="256"/>
        <v>AGENT06</v>
      </c>
      <c r="C3229" t="str">
        <f t="shared" si="257"/>
        <v>SIJUNJUNG_01</v>
      </c>
      <c r="D3229" t="str">
        <f t="shared" si="258"/>
        <v>SJJ01A</v>
      </c>
      <c r="H3229" t="str">
        <f t="shared" si="259"/>
        <v>2026-09-02 08:26:44</v>
      </c>
      <c r="K3229" t="str" cm="1">
        <f t="array" ref="K3229:L3229">_xlfn.TEXTSPLIT(R3229," ")</f>
        <v>SJJ01A</v>
      </c>
      <c r="L3229" t="str">
        <v>SIJUNJUNG_01</v>
      </c>
      <c r="P3229" s="57" t="s">
        <v>24885</v>
      </c>
      <c r="Q3229" s="57" t="s">
        <v>10410</v>
      </c>
      <c r="R3229" s="57" t="s">
        <v>15796</v>
      </c>
      <c r="S3229" s="57" t="s">
        <v>15797</v>
      </c>
      <c r="T3229" s="57" t="s">
        <v>15798</v>
      </c>
      <c r="U3229" s="57" t="s">
        <v>24886</v>
      </c>
      <c r="V3229" s="57"/>
    </row>
    <row r="3230" ht="15" spans="1:22">
      <c r="A3230" s="52">
        <f t="shared" si="255"/>
        <v>46267</v>
      </c>
      <c r="B3230" t="str">
        <f t="shared" si="256"/>
        <v>AGENT08</v>
      </c>
      <c r="C3230" t="str">
        <f t="shared" si="257"/>
        <v>MUARA_DUA</v>
      </c>
      <c r="D3230" t="str">
        <f t="shared" si="258"/>
        <v>MUA01</v>
      </c>
      <c r="H3230" t="str">
        <f t="shared" si="259"/>
        <v>2026-09-02 08:26:44</v>
      </c>
      <c r="K3230" t="str" cm="1">
        <f t="array" ref="K3230:L3230">_xlfn.TEXTSPLIT(R3230," ")</f>
        <v>MUA01</v>
      </c>
      <c r="L3230" t="str">
        <v>MUARA_DUA</v>
      </c>
      <c r="P3230" s="57" t="s">
        <v>24885</v>
      </c>
      <c r="Q3230" s="57" t="s">
        <v>10398</v>
      </c>
      <c r="R3230" s="57" t="s">
        <v>14137</v>
      </c>
      <c r="S3230" s="57" t="s">
        <v>14138</v>
      </c>
      <c r="T3230" s="57" t="s">
        <v>14139</v>
      </c>
      <c r="U3230" s="57" t="s">
        <v>24887</v>
      </c>
      <c r="V3230" s="57" t="s">
        <v>24888</v>
      </c>
    </row>
    <row r="3231" ht="15" spans="1:22">
      <c r="A3231" s="52">
        <f t="shared" si="255"/>
        <v>46267</v>
      </c>
      <c r="B3231" t="str">
        <f t="shared" si="256"/>
        <v>AGENT18</v>
      </c>
      <c r="C3231" t="str">
        <f t="shared" si="257"/>
        <v>KBM17</v>
      </c>
      <c r="D3231" t="str">
        <f t="shared" si="258"/>
        <v>KBM17</v>
      </c>
      <c r="H3231" t="str">
        <f t="shared" si="259"/>
        <v>2026-09-02 08:26:39</v>
      </c>
      <c r="K3231" t="str" cm="1">
        <f t="array" ref="K3231:L3231">_xlfn.TEXTSPLIT(R3231," ")</f>
        <v>KBM17</v>
      </c>
      <c r="L3231" t="str">
        <v>KBM17</v>
      </c>
      <c r="P3231" s="57" t="s">
        <v>24889</v>
      </c>
      <c r="Q3231" s="57" t="s">
        <v>10385</v>
      </c>
      <c r="R3231" s="57" t="s">
        <v>14947</v>
      </c>
      <c r="S3231" s="57" t="s">
        <v>14948</v>
      </c>
      <c r="T3231" s="57" t="s">
        <v>14949</v>
      </c>
      <c r="U3231" s="57" t="s">
        <v>24890</v>
      </c>
      <c r="V3231" s="57" t="s">
        <v>24891</v>
      </c>
    </row>
    <row r="3232" ht="15" spans="1:22">
      <c r="A3232" s="52">
        <f t="shared" si="255"/>
        <v>46267</v>
      </c>
      <c r="B3232" t="str">
        <f t="shared" si="256"/>
        <v>AGENT16</v>
      </c>
      <c r="C3232" t="str">
        <f t="shared" si="257"/>
        <v>SIN31</v>
      </c>
      <c r="D3232" t="str">
        <f t="shared" si="258"/>
        <v>SIN31</v>
      </c>
      <c r="H3232" t="str">
        <f t="shared" si="259"/>
        <v>2026-09-02 08:26:22</v>
      </c>
      <c r="K3232" t="str" cm="1">
        <f t="array" ref="K3232:L3232">_xlfn.TEXTSPLIT(R3232," ")</f>
        <v>SIN31</v>
      </c>
      <c r="L3232" t="str">
        <v>SIN31</v>
      </c>
      <c r="P3232" s="57" t="s">
        <v>24892</v>
      </c>
      <c r="Q3232" s="57" t="s">
        <v>10199</v>
      </c>
      <c r="R3232" s="57" t="s">
        <v>24893</v>
      </c>
      <c r="S3232" s="57" t="s">
        <v>24894</v>
      </c>
      <c r="T3232" s="57" t="s">
        <v>24895</v>
      </c>
      <c r="U3232" s="57" t="s">
        <v>24896</v>
      </c>
      <c r="V3232" s="57" t="s">
        <v>24897</v>
      </c>
    </row>
    <row r="3233" ht="15" spans="1:22">
      <c r="A3233" s="52">
        <f t="shared" si="255"/>
        <v>46267</v>
      </c>
      <c r="B3233" t="str">
        <f t="shared" si="256"/>
        <v>AGENT03</v>
      </c>
      <c r="C3233" t="str">
        <f t="shared" si="257"/>
        <v>SINUNUKAN</v>
      </c>
      <c r="D3233" t="str">
        <f t="shared" si="258"/>
        <v>PYY07</v>
      </c>
      <c r="H3233" t="str">
        <f t="shared" si="259"/>
        <v>2026-09-02 08:26:21</v>
      </c>
      <c r="K3233" t="str" cm="1">
        <f t="array" ref="K3233:L3233">_xlfn.TEXTSPLIT(R3233," ")</f>
        <v>PYY07</v>
      </c>
      <c r="L3233" t="str">
        <v>SINUNUKAN</v>
      </c>
      <c r="P3233" s="57" t="s">
        <v>24898</v>
      </c>
      <c r="Q3233" s="57" t="s">
        <v>10236</v>
      </c>
      <c r="R3233" s="57" t="s">
        <v>17395</v>
      </c>
      <c r="S3233" s="57" t="s">
        <v>17396</v>
      </c>
      <c r="T3233" s="57" t="s">
        <v>17397</v>
      </c>
      <c r="U3233" s="57" t="s">
        <v>24899</v>
      </c>
      <c r="V3233" s="57" t="s">
        <v>11387</v>
      </c>
    </row>
    <row r="3234" ht="15" spans="1:22">
      <c r="A3234" s="52">
        <f t="shared" si="255"/>
        <v>46267</v>
      </c>
      <c r="B3234" t="str">
        <f t="shared" si="256"/>
        <v>AGENT16</v>
      </c>
      <c r="C3234" t="str">
        <f t="shared" si="257"/>
        <v>GRT05C</v>
      </c>
      <c r="D3234" t="str">
        <f t="shared" si="258"/>
        <v>GRT05C</v>
      </c>
      <c r="H3234" t="str">
        <f t="shared" si="259"/>
        <v>2026-09-02 08:26:17</v>
      </c>
      <c r="K3234" t="str" cm="1">
        <f t="array" ref="K3234:L3234">_xlfn.TEXTSPLIT(R3234," ")</f>
        <v>GRT05C</v>
      </c>
      <c r="L3234" t="str">
        <v>GRT05C</v>
      </c>
      <c r="P3234" s="57" t="s">
        <v>24900</v>
      </c>
      <c r="Q3234" s="57" t="s">
        <v>10199</v>
      </c>
      <c r="R3234" s="57" t="s">
        <v>13289</v>
      </c>
      <c r="S3234" s="57" t="s">
        <v>13290</v>
      </c>
      <c r="T3234" s="57" t="s">
        <v>13291</v>
      </c>
      <c r="U3234" s="57" t="s">
        <v>24901</v>
      </c>
      <c r="V3234" s="57" t="s">
        <v>24902</v>
      </c>
    </row>
    <row r="3235" ht="15" spans="1:22">
      <c r="A3235" s="52">
        <f t="shared" si="255"/>
        <v>46267</v>
      </c>
      <c r="B3235" t="str">
        <f t="shared" si="256"/>
        <v>AGENT19</v>
      </c>
      <c r="C3235" t="str">
        <f t="shared" si="257"/>
        <v>BANGOREJO_1</v>
      </c>
      <c r="D3235" t="str">
        <f t="shared" si="258"/>
        <v>BWI29</v>
      </c>
      <c r="H3235" t="str">
        <f t="shared" si="259"/>
        <v>2026-09-02 08:26:11</v>
      </c>
      <c r="K3235" t="str" cm="1">
        <f t="array" ref="K3235:L3235">_xlfn.TEXTSPLIT(R3235," ")</f>
        <v>BWI29</v>
      </c>
      <c r="L3235" t="str">
        <v>BANGOREJO_1</v>
      </c>
      <c r="P3235" s="57" t="s">
        <v>24903</v>
      </c>
      <c r="Q3235" s="57" t="s">
        <v>10181</v>
      </c>
      <c r="R3235" s="57" t="s">
        <v>24904</v>
      </c>
      <c r="S3235" s="57" t="s">
        <v>24905</v>
      </c>
      <c r="T3235" s="57" t="s">
        <v>24906</v>
      </c>
      <c r="U3235" s="57" t="s">
        <v>24907</v>
      </c>
      <c r="V3235" s="57" t="s">
        <v>24908</v>
      </c>
    </row>
    <row r="3236" ht="15" spans="1:22">
      <c r="A3236" s="52">
        <f t="shared" si="255"/>
        <v>46267</v>
      </c>
      <c r="B3236" t="str">
        <f t="shared" si="256"/>
        <v>AGENT40</v>
      </c>
      <c r="C3236" t="str">
        <f t="shared" si="257"/>
        <v>PULOGEBANG_01</v>
      </c>
      <c r="D3236" t="str">
        <f t="shared" si="258"/>
        <v>JKT16Q</v>
      </c>
      <c r="H3236" t="str">
        <f t="shared" si="259"/>
        <v>2026-09-02 08:25:59</v>
      </c>
      <c r="K3236" t="str" cm="1">
        <f t="array" ref="K3236:L3236">_xlfn.TEXTSPLIT(R3236," ")</f>
        <v>JKT16Q</v>
      </c>
      <c r="L3236" t="str">
        <v>PULOGEBANG_01</v>
      </c>
      <c r="P3236" s="57" t="s">
        <v>24909</v>
      </c>
      <c r="Q3236" s="57" t="s">
        <v>10732</v>
      </c>
      <c r="R3236" s="57" t="s">
        <v>18209</v>
      </c>
      <c r="S3236" s="57" t="s">
        <v>18210</v>
      </c>
      <c r="T3236" s="57" t="s">
        <v>18211</v>
      </c>
      <c r="U3236" s="57" t="s">
        <v>24910</v>
      </c>
      <c r="V3236" s="57" t="s">
        <v>18213</v>
      </c>
    </row>
    <row r="3237" ht="15" spans="1:22">
      <c r="A3237" s="52">
        <f t="shared" si="255"/>
        <v>46267</v>
      </c>
      <c r="B3237" t="str">
        <f t="shared" si="256"/>
        <v>AGENT17</v>
      </c>
      <c r="C3237" t="str">
        <f t="shared" si="257"/>
        <v>BOJONG</v>
      </c>
      <c r="D3237" t="str">
        <f t="shared" si="258"/>
        <v>PKL06</v>
      </c>
      <c r="H3237" t="str">
        <f t="shared" si="259"/>
        <v>2026-09-02 08:25:59</v>
      </c>
      <c r="K3237" t="str" cm="1">
        <f t="array" ref="K3237:L3237">_xlfn.TEXTSPLIT(R3237," ")</f>
        <v>PKL06</v>
      </c>
      <c r="L3237" t="str">
        <v>BOJONG</v>
      </c>
      <c r="P3237" s="57" t="s">
        <v>24909</v>
      </c>
      <c r="Q3237" s="57" t="s">
        <v>11249</v>
      </c>
      <c r="R3237" s="57" t="s">
        <v>17691</v>
      </c>
      <c r="S3237" s="57" t="s">
        <v>17692</v>
      </c>
      <c r="T3237" s="57" t="s">
        <v>17693</v>
      </c>
      <c r="U3237" s="57" t="s">
        <v>24911</v>
      </c>
      <c r="V3237" s="57" t="s">
        <v>24912</v>
      </c>
    </row>
    <row r="3238" ht="15" spans="1:22">
      <c r="A3238" s="52">
        <f t="shared" si="255"/>
        <v>46267</v>
      </c>
      <c r="B3238" t="str">
        <f t="shared" si="256"/>
        <v>AGENT17</v>
      </c>
      <c r="C3238" t="str">
        <f t="shared" si="257"/>
        <v>AMBOKULON</v>
      </c>
      <c r="D3238" t="str">
        <f t="shared" si="258"/>
        <v>PML07</v>
      </c>
      <c r="H3238" t="str">
        <f t="shared" si="259"/>
        <v>2026-09-02 08:25:41</v>
      </c>
      <c r="K3238" t="str" cm="1">
        <f t="array" ref="K3238:L3238">_xlfn.TEXTSPLIT(R3238," ")</f>
        <v>PML07</v>
      </c>
      <c r="L3238" t="str">
        <v>AMBOKULON</v>
      </c>
      <c r="P3238" s="57" t="s">
        <v>24913</v>
      </c>
      <c r="Q3238" s="57" t="s">
        <v>11249</v>
      </c>
      <c r="R3238" s="57" t="s">
        <v>13862</v>
      </c>
      <c r="S3238" s="57" t="s">
        <v>13863</v>
      </c>
      <c r="T3238" s="57" t="s">
        <v>13864</v>
      </c>
      <c r="U3238" s="57" t="s">
        <v>24914</v>
      </c>
      <c r="V3238" s="57" t="s">
        <v>24915</v>
      </c>
    </row>
    <row r="3239" ht="15" spans="1:22">
      <c r="A3239" s="52">
        <f t="shared" si="255"/>
        <v>46267</v>
      </c>
      <c r="B3239" t="str">
        <f t="shared" si="256"/>
        <v>AGENT27</v>
      </c>
      <c r="C3239" t="str">
        <f t="shared" si="257"/>
        <v>JUMPI</v>
      </c>
      <c r="D3239" t="str">
        <f t="shared" si="258"/>
        <v>BPN20</v>
      </c>
      <c r="H3239" t="str">
        <f t="shared" si="259"/>
        <v>2026-09-02 08:25:40</v>
      </c>
      <c r="K3239" t="str" cm="1">
        <f t="array" ref="K3239:L3239">_xlfn.TEXTSPLIT(R3239," ")</f>
        <v>BPN20</v>
      </c>
      <c r="L3239" t="str">
        <v>JUMPI</v>
      </c>
      <c r="P3239" s="57" t="s">
        <v>24916</v>
      </c>
      <c r="Q3239" s="57" t="s">
        <v>11862</v>
      </c>
      <c r="R3239" s="57" t="s">
        <v>16345</v>
      </c>
      <c r="S3239" s="57" t="s">
        <v>16346</v>
      </c>
      <c r="T3239" s="57" t="s">
        <v>16347</v>
      </c>
      <c r="U3239" s="57" t="s">
        <v>24917</v>
      </c>
      <c r="V3239" s="57" t="s">
        <v>24918</v>
      </c>
    </row>
    <row r="3240" ht="15" spans="1:22">
      <c r="A3240" s="52">
        <f t="shared" si="255"/>
        <v>46267</v>
      </c>
      <c r="B3240" t="str">
        <f t="shared" si="256"/>
        <v>AGENT27</v>
      </c>
      <c r="C3240" t="str">
        <f t="shared" si="257"/>
        <v>ASAM_ASAM</v>
      </c>
      <c r="D3240" t="str">
        <f t="shared" si="258"/>
        <v>PLR02</v>
      </c>
      <c r="H3240" t="str">
        <f t="shared" si="259"/>
        <v>2026-09-02 08:25:39</v>
      </c>
      <c r="K3240" t="str" cm="1">
        <f t="array" ref="K3240:L3240">_xlfn.TEXTSPLIT(R3240," ")</f>
        <v>PLR02</v>
      </c>
      <c r="L3240" t="str">
        <v>ASAM_ASAM</v>
      </c>
      <c r="P3240" s="57" t="s">
        <v>24919</v>
      </c>
      <c r="Q3240" s="57" t="s">
        <v>11862</v>
      </c>
      <c r="R3240" s="57" t="s">
        <v>17151</v>
      </c>
      <c r="S3240" s="57" t="s">
        <v>17152</v>
      </c>
      <c r="T3240" s="57" t="s">
        <v>17153</v>
      </c>
      <c r="U3240" s="57" t="s">
        <v>24920</v>
      </c>
      <c r="V3240" s="57"/>
    </row>
    <row r="3241" ht="15" spans="1:22">
      <c r="A3241" s="52">
        <f t="shared" si="255"/>
        <v>46267</v>
      </c>
      <c r="B3241" t="str">
        <f t="shared" si="256"/>
        <v>AGENT27</v>
      </c>
      <c r="C3241" t="str">
        <f t="shared" si="257"/>
        <v>SAMARINDA_ULU</v>
      </c>
      <c r="D3241" t="str">
        <f t="shared" si="258"/>
        <v>SRI04</v>
      </c>
      <c r="H3241" t="str">
        <f t="shared" si="259"/>
        <v>2026-09-02 08:25:16</v>
      </c>
      <c r="K3241" t="str" cm="1">
        <f t="array" ref="K3241:L3241">_xlfn.TEXTSPLIT(R3241," ")</f>
        <v>SRI04</v>
      </c>
      <c r="L3241" t="str">
        <v>SAMARINDA_ULU</v>
      </c>
      <c r="P3241" s="57" t="s">
        <v>24921</v>
      </c>
      <c r="Q3241" s="57" t="s">
        <v>11862</v>
      </c>
      <c r="R3241" s="57" t="s">
        <v>17326</v>
      </c>
      <c r="S3241" s="57" t="s">
        <v>17327</v>
      </c>
      <c r="T3241" s="57" t="s">
        <v>17328</v>
      </c>
      <c r="U3241" s="57" t="s">
        <v>24922</v>
      </c>
      <c r="V3241" s="57" t="s">
        <v>17330</v>
      </c>
    </row>
    <row r="3242" ht="15" spans="1:22">
      <c r="A3242" s="52">
        <f t="shared" si="255"/>
        <v>46267</v>
      </c>
      <c r="B3242" t="str">
        <f t="shared" si="256"/>
        <v>AGENT17</v>
      </c>
      <c r="C3242" t="str">
        <f t="shared" si="257"/>
        <v>S_PARMAN</v>
      </c>
      <c r="D3242" t="str">
        <f t="shared" si="258"/>
        <v>SRG59</v>
      </c>
      <c r="H3242" t="str">
        <f t="shared" si="259"/>
        <v>2026-09-02 08:25:04</v>
      </c>
      <c r="K3242" t="str" cm="1">
        <f t="array" ref="K3242:L3242">_xlfn.TEXTSPLIT(R3242," ")</f>
        <v>SRG59</v>
      </c>
      <c r="L3242" t="str">
        <v>S_PARMAN</v>
      </c>
      <c r="P3242" s="57" t="s">
        <v>24923</v>
      </c>
      <c r="Q3242" s="57" t="s">
        <v>11249</v>
      </c>
      <c r="R3242" s="57" t="s">
        <v>11817</v>
      </c>
      <c r="S3242" s="57" t="s">
        <v>24924</v>
      </c>
      <c r="T3242" s="57" t="s">
        <v>24925</v>
      </c>
      <c r="U3242" s="57" t="s">
        <v>24926</v>
      </c>
      <c r="V3242" s="57" t="s">
        <v>24927</v>
      </c>
    </row>
    <row r="3243" ht="15" spans="1:22">
      <c r="A3243" s="52">
        <f t="shared" si="255"/>
        <v>46267</v>
      </c>
      <c r="B3243" t="str">
        <f t="shared" si="256"/>
        <v>AGENT10</v>
      </c>
      <c r="C3243" t="str">
        <f t="shared" si="257"/>
        <v>KALIANDA</v>
      </c>
      <c r="D3243" t="str">
        <f t="shared" si="258"/>
        <v>BKH01</v>
      </c>
      <c r="H3243" t="str">
        <f t="shared" si="259"/>
        <v>2026-09-02 08:24:58</v>
      </c>
      <c r="K3243" t="str" cm="1">
        <f t="array" ref="K3243:L3243">_xlfn.TEXTSPLIT(R3243," ")</f>
        <v>BKH01</v>
      </c>
      <c r="L3243" t="str">
        <v>KALIANDA</v>
      </c>
      <c r="P3243" s="57" t="s">
        <v>24928</v>
      </c>
      <c r="Q3243" s="57" t="s">
        <v>11054</v>
      </c>
      <c r="R3243" s="57" t="s">
        <v>12194</v>
      </c>
      <c r="S3243" s="57" t="s">
        <v>12195</v>
      </c>
      <c r="T3243" s="57" t="s">
        <v>11736</v>
      </c>
      <c r="U3243" s="57" t="s">
        <v>24929</v>
      </c>
      <c r="V3243" s="57" t="s">
        <v>24930</v>
      </c>
    </row>
    <row r="3244" ht="15" spans="1:22">
      <c r="A3244" s="52">
        <f t="shared" si="255"/>
        <v>46267</v>
      </c>
      <c r="B3244" t="str">
        <f t="shared" si="256"/>
        <v>AGENT16</v>
      </c>
      <c r="C3244" t="str">
        <f t="shared" si="257"/>
        <v>SMI22B</v>
      </c>
      <c r="D3244" t="str">
        <f t="shared" si="258"/>
        <v>SMI22B</v>
      </c>
      <c r="H3244" t="str">
        <f t="shared" si="259"/>
        <v>2026-09-02 08:24:50</v>
      </c>
      <c r="K3244" t="str" cm="1">
        <f t="array" ref="K3244:L3244">_xlfn.TEXTSPLIT(R3244," ")</f>
        <v>SMI22B</v>
      </c>
      <c r="L3244" t="str">
        <v>SMI22B</v>
      </c>
      <c r="P3244" s="57" t="s">
        <v>24931</v>
      </c>
      <c r="Q3244" s="57" t="s">
        <v>10199</v>
      </c>
      <c r="R3244" s="57" t="s">
        <v>12042</v>
      </c>
      <c r="S3244" s="57" t="s">
        <v>12043</v>
      </c>
      <c r="T3244" s="57" t="s">
        <v>12044</v>
      </c>
      <c r="U3244" s="57" t="s">
        <v>24932</v>
      </c>
      <c r="V3244" s="57" t="s">
        <v>24933</v>
      </c>
    </row>
    <row r="3245" ht="15" spans="1:22">
      <c r="A3245" s="52">
        <f t="shared" si="255"/>
        <v>46267</v>
      </c>
      <c r="B3245" t="str">
        <f t="shared" si="256"/>
        <v>AGENT17</v>
      </c>
      <c r="C3245" t="str">
        <f t="shared" si="257"/>
        <v>SEDAN</v>
      </c>
      <c r="D3245" t="str">
        <f t="shared" si="258"/>
        <v>RMB07</v>
      </c>
      <c r="H3245" t="str">
        <f t="shared" si="259"/>
        <v>2026-09-02 08:24:48</v>
      </c>
      <c r="K3245" t="str" cm="1">
        <f t="array" ref="K3245:L3245">_xlfn.TEXTSPLIT(R3245," ")</f>
        <v>RMB07</v>
      </c>
      <c r="L3245" t="str">
        <v>SEDAN</v>
      </c>
      <c r="P3245" s="57" t="s">
        <v>24934</v>
      </c>
      <c r="Q3245" s="57" t="s">
        <v>11249</v>
      </c>
      <c r="R3245" s="57" t="s">
        <v>12930</v>
      </c>
      <c r="S3245" s="57" t="s">
        <v>12931</v>
      </c>
      <c r="T3245" s="57" t="s">
        <v>12932</v>
      </c>
      <c r="U3245" s="57" t="s">
        <v>24935</v>
      </c>
      <c r="V3245" s="57" t="s">
        <v>7717</v>
      </c>
    </row>
    <row r="3246" ht="15" spans="1:22">
      <c r="A3246" s="52">
        <f t="shared" si="255"/>
        <v>46267</v>
      </c>
      <c r="B3246" t="str">
        <f t="shared" si="256"/>
        <v>AGENT19</v>
      </c>
      <c r="C3246" t="str">
        <f t="shared" si="257"/>
        <v>KALITIDU</v>
      </c>
      <c r="D3246" t="str">
        <f t="shared" si="258"/>
        <v>BJE03</v>
      </c>
      <c r="H3246" t="str">
        <f t="shared" si="259"/>
        <v>2026-09-02 08:24:42</v>
      </c>
      <c r="K3246" t="str" cm="1">
        <f t="array" ref="K3246:L3246">_xlfn.TEXTSPLIT(R3246," ")</f>
        <v>BJE03</v>
      </c>
      <c r="L3246" t="str">
        <v>KALITIDU</v>
      </c>
      <c r="P3246" s="57" t="s">
        <v>24936</v>
      </c>
      <c r="Q3246" s="57" t="s">
        <v>10181</v>
      </c>
      <c r="R3246" s="57" t="s">
        <v>11422</v>
      </c>
      <c r="S3246" s="57" t="s">
        <v>11423</v>
      </c>
      <c r="T3246" s="57" t="s">
        <v>11424</v>
      </c>
      <c r="U3246" s="57" t="s">
        <v>24937</v>
      </c>
      <c r="V3246" s="57" t="s">
        <v>24938</v>
      </c>
    </row>
    <row r="3247" ht="15" spans="1:22">
      <c r="A3247" s="52">
        <f t="shared" si="255"/>
        <v>46267</v>
      </c>
      <c r="B3247" t="str">
        <f t="shared" si="256"/>
        <v>AGENT15</v>
      </c>
      <c r="C3247" t="str">
        <f t="shared" si="257"/>
        <v>CISALAK_PASAR</v>
      </c>
      <c r="D3247" t="str">
        <f t="shared" si="258"/>
        <v>DPK02A</v>
      </c>
      <c r="H3247" t="str">
        <f t="shared" si="259"/>
        <v>2026-09-02 08:24:38</v>
      </c>
      <c r="K3247" t="str" cm="1">
        <f t="array" ref="K3247:L3247">_xlfn.TEXTSPLIT(R3247," ")</f>
        <v>DPK02A</v>
      </c>
      <c r="L3247" t="str">
        <v>CISALAK_PASAR</v>
      </c>
      <c r="P3247" s="57" t="s">
        <v>24939</v>
      </c>
      <c r="Q3247" s="57" t="s">
        <v>11684</v>
      </c>
      <c r="R3247" s="57" t="s">
        <v>24940</v>
      </c>
      <c r="S3247" s="57" t="s">
        <v>24941</v>
      </c>
      <c r="T3247" s="57" t="s">
        <v>24942</v>
      </c>
      <c r="U3247" s="57" t="s">
        <v>24943</v>
      </c>
      <c r="V3247" s="57"/>
    </row>
    <row r="3248" ht="15" spans="1:22">
      <c r="A3248" s="52">
        <f t="shared" si="255"/>
        <v>46267</v>
      </c>
      <c r="B3248" t="str">
        <f t="shared" si="256"/>
        <v>AGENT18</v>
      </c>
      <c r="C3248" t="str">
        <f t="shared" si="257"/>
        <v>MAGELANG</v>
      </c>
      <c r="D3248" t="str">
        <f t="shared" si="258"/>
        <v>MGL01</v>
      </c>
      <c r="H3248" t="str">
        <f t="shared" si="259"/>
        <v>2026-09-02 08:24:14</v>
      </c>
      <c r="K3248" t="str" cm="1">
        <f t="array" ref="K3248:L3248">_xlfn.TEXTSPLIT(R3248," ")</f>
        <v>MGL01</v>
      </c>
      <c r="L3248" t="str">
        <v>MAGELANG</v>
      </c>
      <c r="P3248" s="57" t="s">
        <v>24944</v>
      </c>
      <c r="Q3248" s="57" t="s">
        <v>10385</v>
      </c>
      <c r="R3248" s="57" t="s">
        <v>16996</v>
      </c>
      <c r="S3248" s="57" t="s">
        <v>16997</v>
      </c>
      <c r="T3248" s="57" t="s">
        <v>16998</v>
      </c>
      <c r="U3248" s="57" t="s">
        <v>24945</v>
      </c>
      <c r="V3248" s="57" t="s">
        <v>17000</v>
      </c>
    </row>
    <row r="3249" ht="15" spans="1:22">
      <c r="A3249" s="52">
        <f t="shared" si="255"/>
        <v>46267</v>
      </c>
      <c r="B3249" t="str">
        <f t="shared" si="256"/>
        <v>AGENT22</v>
      </c>
      <c r="C3249" t="str">
        <f t="shared" si="257"/>
        <v>BANTAENG</v>
      </c>
      <c r="D3249" t="str">
        <f t="shared" si="258"/>
        <v>BXG01</v>
      </c>
      <c r="H3249" t="str">
        <f t="shared" si="259"/>
        <v>2026-09-02 08:24:14</v>
      </c>
      <c r="K3249" t="str" cm="1">
        <f t="array" ref="K3249:L3249">_xlfn.TEXTSPLIT(R3249," ")</f>
        <v>BXG01</v>
      </c>
      <c r="L3249" t="str">
        <v>BANTAENG</v>
      </c>
      <c r="P3249" s="57" t="s">
        <v>24944</v>
      </c>
      <c r="Q3249" s="57" t="s">
        <v>11133</v>
      </c>
      <c r="R3249" s="57" t="s">
        <v>16213</v>
      </c>
      <c r="S3249" s="57" t="s">
        <v>16214</v>
      </c>
      <c r="T3249" s="57" t="s">
        <v>16215</v>
      </c>
      <c r="U3249" s="57" t="s">
        <v>24946</v>
      </c>
      <c r="V3249" s="57" t="s">
        <v>24947</v>
      </c>
    </row>
    <row r="3250" ht="15" spans="1:22">
      <c r="A3250" s="52">
        <f t="shared" si="255"/>
        <v>46267</v>
      </c>
      <c r="B3250" t="str">
        <f t="shared" si="256"/>
        <v>AGENT13</v>
      </c>
      <c r="C3250" t="str">
        <f t="shared" si="257"/>
        <v>DC_TAMBUN</v>
      </c>
      <c r="D3250" t="str">
        <f t="shared" si="258"/>
        <v>BKI62</v>
      </c>
      <c r="H3250" t="str">
        <f t="shared" si="259"/>
        <v>2026-09-02 08:24:05</v>
      </c>
      <c r="K3250" t="str" cm="1">
        <f t="array" ref="K3250:L3250">_xlfn.TEXTSPLIT(R3250," ")</f>
        <v>BKI62</v>
      </c>
      <c r="L3250" t="str">
        <v>DC_TAMBUN</v>
      </c>
      <c r="P3250" s="57" t="s">
        <v>24948</v>
      </c>
      <c r="Q3250" s="57" t="s">
        <v>10702</v>
      </c>
      <c r="R3250" s="57" t="s">
        <v>11450</v>
      </c>
      <c r="S3250" s="57" t="s">
        <v>11451</v>
      </c>
      <c r="T3250" s="57" t="s">
        <v>11452</v>
      </c>
      <c r="U3250" s="57" t="s">
        <v>24949</v>
      </c>
      <c r="V3250" s="57" t="s">
        <v>24950</v>
      </c>
    </row>
    <row r="3251" ht="15" spans="1:22">
      <c r="A3251" s="52">
        <f t="shared" si="255"/>
        <v>46267</v>
      </c>
      <c r="B3251" t="str">
        <f t="shared" si="256"/>
        <v>AGENT12</v>
      </c>
      <c r="C3251" t="str">
        <f t="shared" si="257"/>
        <v>PONDOKJAYA</v>
      </c>
      <c r="D3251" t="str">
        <f t="shared" si="258"/>
        <v>CIP05H</v>
      </c>
      <c r="H3251" t="str">
        <f t="shared" si="259"/>
        <v>2026-09-02 08:24:00</v>
      </c>
      <c r="K3251" t="str" cm="1">
        <f t="array" ref="K3251:L3251">_xlfn.TEXTSPLIT(R3251," ")</f>
        <v>CIP05H</v>
      </c>
      <c r="L3251" t="str">
        <v>PONDOKJAYA</v>
      </c>
      <c r="P3251" s="57" t="s">
        <v>24951</v>
      </c>
      <c r="Q3251" s="57" t="s">
        <v>10656</v>
      </c>
      <c r="R3251" s="57" t="s">
        <v>14525</v>
      </c>
      <c r="S3251" s="57" t="s">
        <v>14526</v>
      </c>
      <c r="T3251" s="57" t="s">
        <v>14527</v>
      </c>
      <c r="U3251" s="57" t="s">
        <v>24952</v>
      </c>
      <c r="V3251" s="57" t="s">
        <v>14529</v>
      </c>
    </row>
    <row r="3252" ht="15" spans="1:22">
      <c r="A3252" s="52">
        <f t="shared" si="255"/>
        <v>46267</v>
      </c>
      <c r="B3252" t="str">
        <f t="shared" si="256"/>
        <v>AGENT01</v>
      </c>
      <c r="C3252" t="str">
        <f t="shared" si="257"/>
        <v>SINABANG</v>
      </c>
      <c r="D3252" t="str">
        <f t="shared" si="258"/>
        <v>SNB01</v>
      </c>
      <c r="H3252" t="str">
        <f t="shared" si="259"/>
        <v>2026-09-02 08:23:57</v>
      </c>
      <c r="K3252" t="str" cm="1">
        <f t="array" ref="K3252:L3252">_xlfn.TEXTSPLIT(R3252," ")</f>
        <v>SNB01</v>
      </c>
      <c r="L3252" t="str">
        <v>SINABANG</v>
      </c>
      <c r="P3252" s="57" t="s">
        <v>24953</v>
      </c>
      <c r="Q3252" s="57" t="s">
        <v>10486</v>
      </c>
      <c r="R3252" s="57" t="s">
        <v>15024</v>
      </c>
      <c r="S3252" s="57" t="s">
        <v>15025</v>
      </c>
      <c r="T3252" s="57" t="s">
        <v>15026</v>
      </c>
      <c r="U3252" s="57" t="s">
        <v>24954</v>
      </c>
      <c r="V3252" s="57"/>
    </row>
    <row r="3253" ht="15" spans="1:22">
      <c r="A3253" s="52">
        <f t="shared" si="255"/>
        <v>46267</v>
      </c>
      <c r="B3253" t="str">
        <f t="shared" si="256"/>
        <v>AGENT08</v>
      </c>
      <c r="C3253" t="str">
        <f t="shared" si="257"/>
        <v>SEBERANG_ULU_I</v>
      </c>
      <c r="D3253" t="str">
        <f t="shared" si="258"/>
        <v>PLM02</v>
      </c>
      <c r="H3253" t="str">
        <f t="shared" si="259"/>
        <v>2026-09-02 08:23:55</v>
      </c>
      <c r="K3253" t="str" cm="1">
        <f t="array" ref="K3253:L3253">_xlfn.TEXTSPLIT(R3253," ")</f>
        <v>PLM02</v>
      </c>
      <c r="L3253" t="str">
        <v>SEBERANG_ULU_I</v>
      </c>
      <c r="P3253" s="57" t="s">
        <v>24955</v>
      </c>
      <c r="Q3253" s="57" t="s">
        <v>10398</v>
      </c>
      <c r="R3253" s="57" t="s">
        <v>16307</v>
      </c>
      <c r="S3253" s="57" t="s">
        <v>16308</v>
      </c>
      <c r="T3253" s="57" t="s">
        <v>16309</v>
      </c>
      <c r="U3253" s="57" t="s">
        <v>24956</v>
      </c>
      <c r="V3253" s="57" t="s">
        <v>24957</v>
      </c>
    </row>
    <row r="3254" ht="15" spans="1:22">
      <c r="A3254" s="52">
        <f t="shared" si="255"/>
        <v>46267</v>
      </c>
      <c r="B3254" t="str">
        <f t="shared" si="256"/>
        <v>AGENT17</v>
      </c>
      <c r="C3254" t="str">
        <f t="shared" si="257"/>
        <v>KRAMAT_SLAWI</v>
      </c>
      <c r="D3254" t="str">
        <f t="shared" si="258"/>
        <v>SWI07</v>
      </c>
      <c r="H3254" t="str">
        <f t="shared" si="259"/>
        <v>2026-09-02 08:23:42</v>
      </c>
      <c r="K3254" t="str" cm="1">
        <f t="array" ref="K3254:L3254">_xlfn.TEXTSPLIT(R3254," ")</f>
        <v>SWI07</v>
      </c>
      <c r="L3254" t="str">
        <v>KRAMAT_SLAWI</v>
      </c>
      <c r="P3254" s="57" t="s">
        <v>24958</v>
      </c>
      <c r="Q3254" s="57" t="s">
        <v>11249</v>
      </c>
      <c r="R3254" s="57" t="s">
        <v>18888</v>
      </c>
      <c r="S3254" s="57" t="s">
        <v>18889</v>
      </c>
      <c r="T3254" s="57" t="s">
        <v>18890</v>
      </c>
      <c r="U3254" s="57" t="s">
        <v>24959</v>
      </c>
      <c r="V3254" s="57" t="s">
        <v>24960</v>
      </c>
    </row>
    <row r="3255" ht="15" spans="1:22">
      <c r="A3255" s="52">
        <f t="shared" si="255"/>
        <v>46267</v>
      </c>
      <c r="B3255" t="str">
        <f t="shared" si="256"/>
        <v>AGENT26</v>
      </c>
      <c r="C3255" t="str">
        <f t="shared" si="257"/>
        <v>MELAYU_RAYAK</v>
      </c>
      <c r="D3255" t="str">
        <f t="shared" si="258"/>
        <v>TTT18</v>
      </c>
      <c r="H3255" t="str">
        <f t="shared" si="259"/>
        <v>2026-09-02 08:23:37</v>
      </c>
      <c r="K3255" t="str" cm="1">
        <f t="array" ref="K3255:L3255">_xlfn.TEXTSPLIT(R3255," ")</f>
        <v>TTT18</v>
      </c>
      <c r="L3255" t="str">
        <v>MELAYU_RAYAK</v>
      </c>
      <c r="P3255" s="57" t="s">
        <v>24961</v>
      </c>
      <c r="Q3255" s="57" t="s">
        <v>10307</v>
      </c>
      <c r="R3255" s="57" t="s">
        <v>16718</v>
      </c>
      <c r="S3255" s="57" t="s">
        <v>16719</v>
      </c>
      <c r="T3255" s="57" t="s">
        <v>16720</v>
      </c>
      <c r="U3255" s="57" t="s">
        <v>24962</v>
      </c>
      <c r="V3255" s="57" t="s">
        <v>24963</v>
      </c>
    </row>
    <row r="3256" ht="15" spans="1:22">
      <c r="A3256" s="52">
        <f t="shared" si="255"/>
        <v>46267</v>
      </c>
      <c r="B3256" t="str">
        <f t="shared" si="256"/>
        <v>AGENT19</v>
      </c>
      <c r="C3256" t="str">
        <f t="shared" si="257"/>
        <v>TCSPG101</v>
      </c>
      <c r="D3256" t="str">
        <f t="shared" si="258"/>
        <v>TCSPG101</v>
      </c>
      <c r="H3256" t="str">
        <f t="shared" si="259"/>
        <v>2026-09-02 08:23:31</v>
      </c>
      <c r="K3256" t="str" cm="1">
        <f t="array" ref="K3256:L3256">_xlfn.TEXTSPLIT(R3256," ")</f>
        <v>TCSPG101</v>
      </c>
      <c r="L3256" t="str">
        <v>TCSPG101</v>
      </c>
      <c r="P3256" s="57" t="s">
        <v>24964</v>
      </c>
      <c r="Q3256" s="57" t="s">
        <v>10181</v>
      </c>
      <c r="R3256" s="57" t="s">
        <v>16758</v>
      </c>
      <c r="S3256" s="57" t="s">
        <v>16759</v>
      </c>
      <c r="T3256" s="57" t="s">
        <v>16760</v>
      </c>
      <c r="U3256" s="57" t="s">
        <v>24965</v>
      </c>
      <c r="V3256" s="57" t="s">
        <v>24966</v>
      </c>
    </row>
    <row r="3257" ht="15" spans="1:22">
      <c r="A3257" s="52">
        <f t="shared" si="255"/>
        <v>46267</v>
      </c>
      <c r="B3257" t="str">
        <f t="shared" si="256"/>
        <v>AGENT19</v>
      </c>
      <c r="C3257" t="str">
        <f t="shared" si="257"/>
        <v>BUDURAN_1</v>
      </c>
      <c r="D3257" t="str">
        <f t="shared" si="258"/>
        <v>SDA36</v>
      </c>
      <c r="H3257" t="str">
        <f t="shared" si="259"/>
        <v>2026-09-02 08:23:30</v>
      </c>
      <c r="K3257" t="str" cm="1">
        <f t="array" ref="K3257:L3257">_xlfn.TEXTSPLIT(R3257," ")</f>
        <v>SDA36</v>
      </c>
      <c r="L3257" t="str">
        <v>BUDURAN_1</v>
      </c>
      <c r="P3257" s="57" t="s">
        <v>24967</v>
      </c>
      <c r="Q3257" s="57" t="s">
        <v>10181</v>
      </c>
      <c r="R3257" s="57" t="s">
        <v>13347</v>
      </c>
      <c r="S3257" s="57" t="s">
        <v>13348</v>
      </c>
      <c r="T3257" s="57" t="s">
        <v>13349</v>
      </c>
      <c r="U3257" s="57" t="s">
        <v>24968</v>
      </c>
      <c r="V3257" s="57"/>
    </row>
    <row r="3258" ht="15" spans="1:22">
      <c r="A3258" s="52">
        <f t="shared" si="255"/>
        <v>46267</v>
      </c>
      <c r="B3258" t="str">
        <f t="shared" si="256"/>
        <v>AGENT27</v>
      </c>
      <c r="C3258" t="str">
        <f t="shared" si="257"/>
        <v>CP_SEBULU</v>
      </c>
      <c r="D3258" t="str">
        <f t="shared" si="258"/>
        <v>TWR10</v>
      </c>
      <c r="H3258" t="str">
        <f t="shared" si="259"/>
        <v>2026-09-02 08:23:28</v>
      </c>
      <c r="K3258" t="str" cm="1">
        <f t="array" ref="K3258:L3258">_xlfn.TEXTSPLIT(R3258," ")</f>
        <v>TWR10</v>
      </c>
      <c r="L3258" t="str">
        <v>CP_SEBULU</v>
      </c>
      <c r="P3258" s="57" t="s">
        <v>24969</v>
      </c>
      <c r="Q3258" s="57" t="s">
        <v>11862</v>
      </c>
      <c r="R3258" s="57" t="s">
        <v>13954</v>
      </c>
      <c r="S3258" s="57" t="s">
        <v>13955</v>
      </c>
      <c r="T3258" s="57" t="s">
        <v>13956</v>
      </c>
      <c r="U3258" s="57" t="s">
        <v>24970</v>
      </c>
      <c r="V3258" s="57" t="s">
        <v>24971</v>
      </c>
    </row>
    <row r="3259" ht="15" spans="1:22">
      <c r="A3259" s="52">
        <f t="shared" si="255"/>
        <v>46267</v>
      </c>
      <c r="B3259" t="str">
        <f t="shared" si="256"/>
        <v>AGENT03</v>
      </c>
      <c r="C3259" t="str">
        <f t="shared" si="257"/>
        <v>LIMA_PULUH</v>
      </c>
      <c r="D3259" t="str">
        <f t="shared" si="258"/>
        <v>LIP03</v>
      </c>
      <c r="H3259" t="str">
        <f t="shared" si="259"/>
        <v>2026-09-02 08:23:24</v>
      </c>
      <c r="K3259" t="str" cm="1">
        <f t="array" ref="K3259:L3259">_xlfn.TEXTSPLIT(R3259," ")</f>
        <v>LIP03</v>
      </c>
      <c r="L3259" t="str">
        <v>LIMA_PULUH</v>
      </c>
      <c r="P3259" s="57" t="s">
        <v>24972</v>
      </c>
      <c r="Q3259" s="57" t="s">
        <v>10236</v>
      </c>
      <c r="R3259" s="57" t="s">
        <v>14990</v>
      </c>
      <c r="S3259" s="57" t="s">
        <v>14991</v>
      </c>
      <c r="T3259" s="57" t="s">
        <v>14992</v>
      </c>
      <c r="U3259" s="57" t="s">
        <v>24973</v>
      </c>
      <c r="V3259" s="57" t="s">
        <v>24974</v>
      </c>
    </row>
    <row r="3260" ht="15" spans="1:22">
      <c r="A3260" s="52">
        <f t="shared" si="255"/>
        <v>46267</v>
      </c>
      <c r="B3260" t="str">
        <f t="shared" si="256"/>
        <v>AGENT08</v>
      </c>
      <c r="C3260" t="str">
        <f t="shared" si="257"/>
        <v>MANGGAR</v>
      </c>
      <c r="D3260" t="str">
        <f t="shared" si="258"/>
        <v>MAG01</v>
      </c>
      <c r="H3260" t="str">
        <f t="shared" si="259"/>
        <v>2026-09-02 08:23:23</v>
      </c>
      <c r="K3260" t="str" cm="1">
        <f t="array" ref="K3260:L3260">_xlfn.TEXTSPLIT(R3260," ")</f>
        <v>MAG01</v>
      </c>
      <c r="L3260" t="str">
        <v>MANGGAR</v>
      </c>
      <c r="P3260" s="57" t="s">
        <v>24975</v>
      </c>
      <c r="Q3260" s="57" t="s">
        <v>10398</v>
      </c>
      <c r="R3260" s="57" t="s">
        <v>17488</v>
      </c>
      <c r="S3260" s="57" t="s">
        <v>17489</v>
      </c>
      <c r="T3260" s="57" t="s">
        <v>7134</v>
      </c>
      <c r="U3260" s="57" t="s">
        <v>24976</v>
      </c>
      <c r="V3260" s="57" t="s">
        <v>8161</v>
      </c>
    </row>
    <row r="3261" ht="15" spans="1:22">
      <c r="A3261" s="52">
        <f t="shared" si="255"/>
        <v>46267</v>
      </c>
      <c r="B3261" t="str">
        <f t="shared" si="256"/>
        <v>AGENT16</v>
      </c>
      <c r="C3261" t="str">
        <f t="shared" si="257"/>
        <v>PWK10C</v>
      </c>
      <c r="D3261" t="str">
        <f t="shared" si="258"/>
        <v>PWK10C</v>
      </c>
      <c r="H3261" t="str">
        <f t="shared" si="259"/>
        <v>2026-09-02 08:23:20</v>
      </c>
      <c r="K3261" t="str" cm="1">
        <f t="array" ref="K3261:L3261">_xlfn.TEXTSPLIT(R3261," ")</f>
        <v>PWK10C</v>
      </c>
      <c r="L3261" t="str">
        <v>PWK10C</v>
      </c>
      <c r="P3261" s="57" t="s">
        <v>24977</v>
      </c>
      <c r="Q3261" s="57" t="s">
        <v>10199</v>
      </c>
      <c r="R3261" s="57" t="s">
        <v>20181</v>
      </c>
      <c r="S3261" s="57" t="s">
        <v>20182</v>
      </c>
      <c r="T3261" s="57" t="s">
        <v>20183</v>
      </c>
      <c r="U3261" s="57" t="s">
        <v>24978</v>
      </c>
      <c r="V3261" s="57"/>
    </row>
    <row r="3262" ht="15" spans="1:22">
      <c r="A3262" s="52">
        <f t="shared" si="255"/>
        <v>46267</v>
      </c>
      <c r="B3262" t="str">
        <f t="shared" si="256"/>
        <v>AGENT19</v>
      </c>
      <c r="C3262" t="str">
        <f t="shared" si="257"/>
        <v>GEMPOL</v>
      </c>
      <c r="D3262" t="str">
        <f t="shared" si="258"/>
        <v>PSR03</v>
      </c>
      <c r="H3262" t="str">
        <f t="shared" si="259"/>
        <v>2026-09-02 08:23:10</v>
      </c>
      <c r="K3262" t="str" cm="1">
        <f t="array" ref="K3262:L3262">_xlfn.TEXTSPLIT(R3262," ")</f>
        <v>PSR03</v>
      </c>
      <c r="L3262" t="str">
        <v>GEMPOL</v>
      </c>
      <c r="P3262" s="57" t="s">
        <v>24979</v>
      </c>
      <c r="Q3262" s="57" t="s">
        <v>10181</v>
      </c>
      <c r="R3262" s="57" t="s">
        <v>13830</v>
      </c>
      <c r="S3262" s="57" t="s">
        <v>13831</v>
      </c>
      <c r="T3262" s="57" t="s">
        <v>13832</v>
      </c>
      <c r="U3262" s="57" t="s">
        <v>24980</v>
      </c>
      <c r="V3262" s="57" t="s">
        <v>24981</v>
      </c>
    </row>
    <row r="3263" ht="15" spans="1:22">
      <c r="A3263" s="52">
        <f t="shared" si="255"/>
        <v>46267</v>
      </c>
      <c r="B3263" t="str">
        <f t="shared" si="256"/>
        <v>AGENT22</v>
      </c>
      <c r="C3263" t="str">
        <f t="shared" si="257"/>
        <v>BONTOBAHARI</v>
      </c>
      <c r="D3263" t="str">
        <f t="shared" si="258"/>
        <v>BXW02</v>
      </c>
      <c r="H3263" t="str">
        <f t="shared" si="259"/>
        <v>2026-09-02 08:22:47</v>
      </c>
      <c r="K3263" t="str" cm="1">
        <f t="array" ref="K3263:L3263">_xlfn.TEXTSPLIT(R3263," ")</f>
        <v>BXW02</v>
      </c>
      <c r="L3263" t="str">
        <v>BONTOBAHARI</v>
      </c>
      <c r="P3263" s="57" t="s">
        <v>24982</v>
      </c>
      <c r="Q3263" s="57" t="s">
        <v>11133</v>
      </c>
      <c r="R3263" s="57" t="s">
        <v>18472</v>
      </c>
      <c r="S3263" s="57" t="s">
        <v>18473</v>
      </c>
      <c r="T3263" s="57" t="s">
        <v>6822</v>
      </c>
      <c r="U3263" s="57" t="s">
        <v>24983</v>
      </c>
      <c r="V3263" s="57" t="s">
        <v>24984</v>
      </c>
    </row>
    <row r="3264" ht="15" spans="1:22">
      <c r="A3264" s="52">
        <f t="shared" si="255"/>
        <v>46267</v>
      </c>
      <c r="B3264" t="str">
        <f t="shared" si="256"/>
        <v>AGENT27</v>
      </c>
      <c r="C3264" t="str">
        <f t="shared" si="257"/>
        <v>KANDANGAN_2</v>
      </c>
      <c r="D3264" t="str">
        <f t="shared" si="258"/>
        <v>KDG03</v>
      </c>
      <c r="H3264" t="str">
        <f t="shared" si="259"/>
        <v>2026-09-02 08:22:42</v>
      </c>
      <c r="K3264" t="str" cm="1">
        <f t="array" ref="K3264:L3264">_xlfn.TEXTSPLIT(R3264," ")</f>
        <v>KDG03</v>
      </c>
      <c r="L3264" t="str">
        <v>KANDANGAN_2</v>
      </c>
      <c r="P3264" s="57" t="s">
        <v>24985</v>
      </c>
      <c r="Q3264" s="57" t="s">
        <v>11862</v>
      </c>
      <c r="R3264" s="57" t="s">
        <v>15633</v>
      </c>
      <c r="S3264" s="57" t="s">
        <v>15634</v>
      </c>
      <c r="T3264" s="57" t="s">
        <v>15635</v>
      </c>
      <c r="U3264" s="57" t="s">
        <v>24986</v>
      </c>
      <c r="V3264" s="57"/>
    </row>
    <row r="3265" ht="15" spans="1:22">
      <c r="A3265" s="52">
        <f t="shared" si="255"/>
        <v>46267</v>
      </c>
      <c r="B3265" t="str">
        <f t="shared" si="256"/>
        <v>AGENT04</v>
      </c>
      <c r="C3265" t="str">
        <f t="shared" si="257"/>
        <v>PERAWANG</v>
      </c>
      <c r="D3265" t="str">
        <f t="shared" si="258"/>
        <v>SII03</v>
      </c>
      <c r="H3265" t="str">
        <f t="shared" si="259"/>
        <v>2026-09-02 08:22:21</v>
      </c>
      <c r="K3265" t="str" cm="1">
        <f t="array" ref="K3265:L3265">_xlfn.TEXTSPLIT(R3265," ")</f>
        <v>SII03</v>
      </c>
      <c r="L3265" t="str">
        <v>PERAWANG</v>
      </c>
      <c r="P3265" s="57" t="s">
        <v>24987</v>
      </c>
      <c r="Q3265" s="57" t="s">
        <v>10193</v>
      </c>
      <c r="R3265" s="57" t="s">
        <v>11190</v>
      </c>
      <c r="S3265" s="57" t="s">
        <v>11191</v>
      </c>
      <c r="T3265" s="57" t="s">
        <v>11192</v>
      </c>
      <c r="U3265" s="57" t="s">
        <v>24988</v>
      </c>
      <c r="V3265" s="57"/>
    </row>
    <row r="3266" ht="15" spans="1:22">
      <c r="A3266" s="52">
        <f t="shared" si="255"/>
        <v>46267</v>
      </c>
      <c r="B3266" t="str">
        <f t="shared" si="256"/>
        <v>AGENT27</v>
      </c>
      <c r="C3266" t="str">
        <f t="shared" si="257"/>
        <v>LOA_JANAN_ILIR</v>
      </c>
      <c r="D3266" t="str">
        <f t="shared" si="258"/>
        <v>SRI21</v>
      </c>
      <c r="H3266" t="str">
        <f t="shared" si="259"/>
        <v>2026-09-02 08:22:18</v>
      </c>
      <c r="K3266" t="str" cm="1">
        <f t="array" ref="K3266:L3266">_xlfn.TEXTSPLIT(R3266," ")</f>
        <v>SRI21</v>
      </c>
      <c r="L3266" t="str">
        <v>LOA_JANAN_ILIR</v>
      </c>
      <c r="P3266" s="57" t="s">
        <v>24989</v>
      </c>
      <c r="Q3266" s="57" t="s">
        <v>11862</v>
      </c>
      <c r="R3266" s="57" t="s">
        <v>17733</v>
      </c>
      <c r="S3266" s="57" t="s">
        <v>17734</v>
      </c>
      <c r="T3266" s="57" t="s">
        <v>17735</v>
      </c>
      <c r="U3266" s="57" t="s">
        <v>24990</v>
      </c>
      <c r="V3266" s="57" t="s">
        <v>24991</v>
      </c>
    </row>
    <row r="3267" ht="15" spans="1:22">
      <c r="A3267" s="52">
        <f t="shared" si="255"/>
        <v>46267</v>
      </c>
      <c r="B3267" t="str">
        <f t="shared" si="256"/>
        <v>AGENT04</v>
      </c>
      <c r="C3267" t="str">
        <f t="shared" si="257"/>
        <v>KOTA_TENGAH_01</v>
      </c>
      <c r="D3267" t="str">
        <f t="shared" si="258"/>
        <v>PAP04B</v>
      </c>
      <c r="H3267" t="str">
        <f t="shared" si="259"/>
        <v>2026-09-02 08:22:13</v>
      </c>
      <c r="K3267" t="str" cm="1">
        <f t="array" ref="K3267:L3267">_xlfn.TEXTSPLIT(R3267," ")</f>
        <v>PAP04B</v>
      </c>
      <c r="L3267" t="str">
        <v>KOTA_TENGAH_01</v>
      </c>
      <c r="P3267" s="57" t="s">
        <v>24992</v>
      </c>
      <c r="Q3267" s="57" t="s">
        <v>10193</v>
      </c>
      <c r="R3267" s="57" t="s">
        <v>15985</v>
      </c>
      <c r="S3267" s="57" t="s">
        <v>15986</v>
      </c>
      <c r="T3267" s="57" t="s">
        <v>15987</v>
      </c>
      <c r="U3267" s="57" t="s">
        <v>24993</v>
      </c>
      <c r="V3267" s="57" t="s">
        <v>15989</v>
      </c>
    </row>
    <row r="3268" ht="15" spans="1:22">
      <c r="A3268" s="52">
        <f t="shared" si="255"/>
        <v>46267</v>
      </c>
      <c r="B3268" t="str">
        <f t="shared" si="256"/>
        <v>AGENT09</v>
      </c>
      <c r="C3268" t="str">
        <f t="shared" si="257"/>
        <v>PUTRI_HIJAU</v>
      </c>
      <c r="D3268" t="str">
        <f t="shared" si="258"/>
        <v>ARG03</v>
      </c>
      <c r="H3268" t="str">
        <f t="shared" si="259"/>
        <v>2026-09-02 08:22:13</v>
      </c>
      <c r="K3268" t="str" cm="1">
        <f t="array" ref="K3268:L3268">_xlfn.TEXTSPLIT(R3268," ")</f>
        <v>ARG03</v>
      </c>
      <c r="L3268" t="str">
        <v>PUTRI_HIJAU</v>
      </c>
      <c r="P3268" s="57" t="s">
        <v>24992</v>
      </c>
      <c r="Q3268" s="57" t="s">
        <v>12496</v>
      </c>
      <c r="R3268" s="57" t="s">
        <v>18882</v>
      </c>
      <c r="S3268" s="57" t="s">
        <v>18883</v>
      </c>
      <c r="T3268" s="57" t="s">
        <v>18884</v>
      </c>
      <c r="U3268" s="57" t="s">
        <v>24994</v>
      </c>
      <c r="V3268" s="57" t="s">
        <v>24995</v>
      </c>
    </row>
    <row r="3269" ht="15" spans="1:22">
      <c r="A3269" s="52">
        <f t="shared" si="255"/>
        <v>46267</v>
      </c>
      <c r="B3269" t="str">
        <f t="shared" si="256"/>
        <v>AGENT14</v>
      </c>
      <c r="C3269" t="str">
        <f t="shared" si="257"/>
        <v>BOGOR_SELATAN</v>
      </c>
      <c r="D3269" t="str">
        <f t="shared" si="258"/>
        <v>CIB26A</v>
      </c>
      <c r="H3269" t="str">
        <f t="shared" si="259"/>
        <v>2026-09-02 08:22:06</v>
      </c>
      <c r="K3269" t="str" cm="1">
        <f t="array" ref="K3269:L3269">_xlfn.TEXTSPLIT(R3269," ")</f>
        <v>CIB26A</v>
      </c>
      <c r="L3269" t="str">
        <v>BOGOR_SELATAN</v>
      </c>
      <c r="P3269" s="57" t="s">
        <v>24996</v>
      </c>
      <c r="Q3269" s="57" t="s">
        <v>10644</v>
      </c>
      <c r="R3269" s="57" t="s">
        <v>24997</v>
      </c>
      <c r="S3269" s="57" t="s">
        <v>24998</v>
      </c>
      <c r="T3269" s="57" t="s">
        <v>7242</v>
      </c>
      <c r="U3269" s="57" t="s">
        <v>24999</v>
      </c>
      <c r="V3269" s="57" t="s">
        <v>25000</v>
      </c>
    </row>
    <row r="3270" ht="15" spans="1:22">
      <c r="A3270" s="52">
        <f t="shared" si="255"/>
        <v>46267</v>
      </c>
      <c r="B3270" t="str">
        <f t="shared" si="256"/>
        <v>AGENT17</v>
      </c>
      <c r="C3270" t="str">
        <f t="shared" si="257"/>
        <v>BANJARNEGARA</v>
      </c>
      <c r="D3270" t="str">
        <f t="shared" si="258"/>
        <v>BJN01</v>
      </c>
      <c r="H3270" t="str">
        <f t="shared" si="259"/>
        <v>2026-09-02 08:21:58</v>
      </c>
      <c r="K3270" t="str" cm="1">
        <f t="array" ref="K3270:L3270">_xlfn.TEXTSPLIT(R3270," ")</f>
        <v>BJN01</v>
      </c>
      <c r="L3270" t="str">
        <v>BANJARNEGARA</v>
      </c>
      <c r="P3270" s="57" t="s">
        <v>25001</v>
      </c>
      <c r="Q3270" s="57" t="s">
        <v>11249</v>
      </c>
      <c r="R3270" s="57" t="s">
        <v>12909</v>
      </c>
      <c r="S3270" s="57" t="s">
        <v>12910</v>
      </c>
      <c r="T3270" s="57" t="s">
        <v>12911</v>
      </c>
      <c r="U3270" s="57" t="s">
        <v>25002</v>
      </c>
      <c r="V3270" s="57" t="s">
        <v>25003</v>
      </c>
    </row>
    <row r="3271" ht="15" spans="1:22">
      <c r="A3271" s="52">
        <f t="shared" si="255"/>
        <v>46267</v>
      </c>
      <c r="B3271" t="str">
        <f t="shared" si="256"/>
        <v>AGENT16</v>
      </c>
      <c r="C3271" t="str">
        <f t="shared" si="257"/>
        <v>SUKAMANTRI_CIAWI</v>
      </c>
      <c r="D3271" t="str">
        <f t="shared" si="258"/>
        <v>SIN13</v>
      </c>
      <c r="H3271" t="str">
        <f t="shared" si="259"/>
        <v>2026-09-02 08:21:44</v>
      </c>
      <c r="K3271" t="str" cm="1">
        <f t="array" ref="K3271:L3271">_xlfn.TEXTSPLIT(R3271," ")</f>
        <v>SIN13</v>
      </c>
      <c r="L3271" t="str">
        <v>SUKAMANTRI_CIAWI</v>
      </c>
      <c r="P3271" s="57" t="s">
        <v>25004</v>
      </c>
      <c r="Q3271" s="57" t="s">
        <v>10199</v>
      </c>
      <c r="R3271" s="57" t="s">
        <v>12301</v>
      </c>
      <c r="S3271" s="57" t="s">
        <v>12302</v>
      </c>
      <c r="T3271" s="57" t="s">
        <v>12303</v>
      </c>
      <c r="U3271" s="57" t="s">
        <v>25005</v>
      </c>
      <c r="V3271" s="57" t="s">
        <v>25006</v>
      </c>
    </row>
    <row r="3272" ht="15" spans="1:22">
      <c r="A3272" s="52">
        <f t="shared" si="255"/>
        <v>46267</v>
      </c>
      <c r="B3272" t="str">
        <f t="shared" si="256"/>
        <v>AGENT17</v>
      </c>
      <c r="C3272" t="str">
        <f t="shared" si="257"/>
        <v>DAWE</v>
      </c>
      <c r="D3272" t="str">
        <f t="shared" si="258"/>
        <v>KDS05</v>
      </c>
      <c r="H3272" t="str">
        <f t="shared" si="259"/>
        <v>2026-09-02 08:21:41</v>
      </c>
      <c r="K3272" t="str" cm="1">
        <f t="array" ref="K3272:L3272">_xlfn.TEXTSPLIT(R3272," ")</f>
        <v>KDS05</v>
      </c>
      <c r="L3272" t="str">
        <v>DAWE</v>
      </c>
      <c r="P3272" s="57" t="s">
        <v>25007</v>
      </c>
      <c r="Q3272" s="57" t="s">
        <v>11249</v>
      </c>
      <c r="R3272" s="57" t="s">
        <v>13337</v>
      </c>
      <c r="S3272" s="57" t="s">
        <v>13338</v>
      </c>
      <c r="T3272" s="57" t="s">
        <v>13339</v>
      </c>
      <c r="U3272" s="57" t="s">
        <v>25008</v>
      </c>
      <c r="V3272" s="57" t="s">
        <v>13073</v>
      </c>
    </row>
    <row r="3273" ht="15" spans="1:22">
      <c r="A3273" s="52">
        <f t="shared" si="255"/>
        <v>46267</v>
      </c>
      <c r="B3273" t="str">
        <f t="shared" si="256"/>
        <v>AGENT21</v>
      </c>
      <c r="C3273" t="str">
        <f t="shared" si="257"/>
        <v>BIMA</v>
      </c>
      <c r="D3273" t="str">
        <f t="shared" si="258"/>
        <v>BMU01</v>
      </c>
      <c r="H3273" t="str">
        <f t="shared" si="259"/>
        <v>2026-09-02 08:21:39</v>
      </c>
      <c r="K3273" t="str" cm="1">
        <f t="array" ref="K3273:L3273">_xlfn.TEXTSPLIT(R3273," ")</f>
        <v>BMU01</v>
      </c>
      <c r="L3273" t="str">
        <v>BIMA</v>
      </c>
      <c r="P3273" s="57" t="s">
        <v>25009</v>
      </c>
      <c r="Q3273" s="57" t="s">
        <v>11660</v>
      </c>
      <c r="R3273" s="57" t="s">
        <v>15085</v>
      </c>
      <c r="S3273" s="57" t="s">
        <v>15086</v>
      </c>
      <c r="T3273" s="57" t="s">
        <v>15087</v>
      </c>
      <c r="U3273" s="57" t="s">
        <v>25010</v>
      </c>
      <c r="V3273" s="57"/>
    </row>
    <row r="3274" ht="15" spans="1:22">
      <c r="A3274" s="52">
        <f t="shared" si="255"/>
        <v>46267</v>
      </c>
      <c r="B3274" t="str">
        <f t="shared" si="256"/>
        <v>AGENT25</v>
      </c>
      <c r="C3274" t="str">
        <f t="shared" si="257"/>
        <v>PKN06A</v>
      </c>
      <c r="D3274" t="str">
        <f t="shared" si="258"/>
        <v>PKN06A</v>
      </c>
      <c r="H3274" t="str">
        <f t="shared" si="259"/>
        <v>2026-09-02 08:21:38</v>
      </c>
      <c r="K3274" t="str" cm="1">
        <f t="array" ref="K3274:L3274">_xlfn.TEXTSPLIT(R3274," ")</f>
        <v>PKN06A</v>
      </c>
      <c r="L3274" t="str">
        <v>PKN06A</v>
      </c>
      <c r="P3274" s="57" t="s">
        <v>25011</v>
      </c>
      <c r="Q3274" s="57" t="s">
        <v>10270</v>
      </c>
      <c r="R3274" s="57" t="s">
        <v>17046</v>
      </c>
      <c r="S3274" s="57" t="s">
        <v>17047</v>
      </c>
      <c r="T3274" s="57" t="s">
        <v>17048</v>
      </c>
      <c r="U3274" s="57" t="s">
        <v>25012</v>
      </c>
      <c r="V3274" s="57"/>
    </row>
    <row r="3275" ht="15" spans="1:22">
      <c r="A3275" s="52">
        <f t="shared" si="255"/>
        <v>46267</v>
      </c>
      <c r="B3275" t="str">
        <f t="shared" si="256"/>
        <v>AGENT06</v>
      </c>
      <c r="C3275" t="str">
        <f t="shared" si="257"/>
        <v>PASA_RAYA</v>
      </c>
      <c r="D3275" t="str">
        <f t="shared" si="258"/>
        <v>PDG04</v>
      </c>
      <c r="H3275" t="str">
        <f t="shared" si="259"/>
        <v>2026-09-02 08:21:35</v>
      </c>
      <c r="K3275" t="str" cm="1">
        <f t="array" ref="K3275:L3275">_xlfn.TEXTSPLIT(R3275," ")</f>
        <v>PDG04</v>
      </c>
      <c r="L3275" t="str">
        <v>PASA_RAYA</v>
      </c>
      <c r="P3275" s="57" t="s">
        <v>25013</v>
      </c>
      <c r="Q3275" s="57" t="s">
        <v>10410</v>
      </c>
      <c r="R3275" s="57" t="s">
        <v>16513</v>
      </c>
      <c r="S3275" s="57" t="s">
        <v>16514</v>
      </c>
      <c r="T3275" s="57" t="s">
        <v>16515</v>
      </c>
      <c r="U3275" s="57" t="s">
        <v>25014</v>
      </c>
      <c r="V3275" s="57" t="s">
        <v>25015</v>
      </c>
    </row>
    <row r="3276" ht="15" spans="1:22">
      <c r="A3276" s="52">
        <f t="shared" si="255"/>
        <v>46267</v>
      </c>
      <c r="B3276" t="str">
        <f t="shared" si="256"/>
        <v>AGENT27</v>
      </c>
      <c r="C3276" t="str">
        <f t="shared" si="257"/>
        <v>CP_CANTUNG</v>
      </c>
      <c r="D3276" t="str">
        <f t="shared" si="258"/>
        <v>KBW05</v>
      </c>
      <c r="H3276" t="str">
        <f t="shared" si="259"/>
        <v>2026-09-02 08:21:30</v>
      </c>
      <c r="K3276" t="str" cm="1">
        <f t="array" ref="K3276:L3276">_xlfn.TEXTSPLIT(R3276," ")</f>
        <v>KBW05</v>
      </c>
      <c r="L3276" t="str">
        <v>CP_CANTUNG</v>
      </c>
      <c r="P3276" s="57" t="s">
        <v>25016</v>
      </c>
      <c r="Q3276" s="57" t="s">
        <v>11862</v>
      </c>
      <c r="R3276" s="57" t="s">
        <v>17013</v>
      </c>
      <c r="S3276" s="57" t="s">
        <v>17014</v>
      </c>
      <c r="T3276" s="57" t="s">
        <v>17015</v>
      </c>
      <c r="U3276" s="57" t="s">
        <v>25017</v>
      </c>
      <c r="V3276" s="57" t="s">
        <v>25018</v>
      </c>
    </row>
    <row r="3277" ht="15" spans="1:22">
      <c r="A3277" s="52">
        <f t="shared" si="255"/>
        <v>46267</v>
      </c>
      <c r="B3277" t="str">
        <f t="shared" si="256"/>
        <v>AGENT01</v>
      </c>
      <c r="C3277" t="str">
        <f t="shared" si="257"/>
        <v>RIMO</v>
      </c>
      <c r="D3277" t="str">
        <f t="shared" si="258"/>
        <v>SNK02</v>
      </c>
      <c r="H3277" t="str">
        <f t="shared" si="259"/>
        <v>2026-09-02 08:21:19</v>
      </c>
      <c r="K3277" t="str" cm="1">
        <f t="array" ref="K3277:L3277">_xlfn.TEXTSPLIT(R3277," ")</f>
        <v>SNK02</v>
      </c>
      <c r="L3277" t="str">
        <v>RIMO</v>
      </c>
      <c r="P3277" s="57" t="s">
        <v>25019</v>
      </c>
      <c r="Q3277" s="57" t="s">
        <v>10486</v>
      </c>
      <c r="R3277" s="57" t="s">
        <v>11438</v>
      </c>
      <c r="S3277" s="57" t="s">
        <v>11439</v>
      </c>
      <c r="T3277" s="57" t="s">
        <v>11440</v>
      </c>
      <c r="U3277" s="57" t="s">
        <v>25020</v>
      </c>
      <c r="V3277" s="57" t="s">
        <v>11442</v>
      </c>
    </row>
    <row r="3278" ht="15" spans="1:22">
      <c r="A3278" s="52">
        <f t="shared" si="255"/>
        <v>46267</v>
      </c>
      <c r="B3278" t="str">
        <f t="shared" si="256"/>
        <v>AGENT03</v>
      </c>
      <c r="C3278" t="str">
        <f t="shared" si="257"/>
        <v>KOTANOPAN</v>
      </c>
      <c r="D3278" t="str">
        <f t="shared" si="258"/>
        <v>PYY03</v>
      </c>
      <c r="H3278" t="str">
        <f t="shared" si="259"/>
        <v>2026-09-02 08:21:08</v>
      </c>
      <c r="K3278" t="str" cm="1">
        <f t="array" ref="K3278:L3278">_xlfn.TEXTSPLIT(R3278," ")</f>
        <v>PYY03</v>
      </c>
      <c r="L3278" t="str">
        <v>KOTANOPAN</v>
      </c>
      <c r="P3278" s="57" t="s">
        <v>25021</v>
      </c>
      <c r="Q3278" s="57" t="s">
        <v>10236</v>
      </c>
      <c r="R3278" s="57" t="s">
        <v>15914</v>
      </c>
      <c r="S3278" s="57" t="s">
        <v>15915</v>
      </c>
      <c r="T3278" s="57" t="s">
        <v>15916</v>
      </c>
      <c r="U3278" s="57" t="s">
        <v>25022</v>
      </c>
      <c r="V3278" s="57"/>
    </row>
    <row r="3279" ht="15" spans="1:22">
      <c r="A3279" s="52">
        <f t="shared" si="255"/>
        <v>46267</v>
      </c>
      <c r="B3279" t="str">
        <f t="shared" si="256"/>
        <v>AGENT27</v>
      </c>
      <c r="C3279" t="str">
        <f t="shared" si="257"/>
        <v>SANGKULIRANG</v>
      </c>
      <c r="D3279" t="str">
        <f t="shared" si="258"/>
        <v>SGT15</v>
      </c>
      <c r="H3279" t="str">
        <f t="shared" si="259"/>
        <v>2026-09-02 08:20:59</v>
      </c>
      <c r="K3279" t="str" cm="1">
        <f t="array" ref="K3279:L3279">_xlfn.TEXTSPLIT(R3279," ")</f>
        <v>SGT15</v>
      </c>
      <c r="L3279" t="str">
        <v>SANGKULIRANG</v>
      </c>
      <c r="P3279" s="57" t="s">
        <v>25023</v>
      </c>
      <c r="Q3279" s="57" t="s">
        <v>11862</v>
      </c>
      <c r="R3279" s="57" t="s">
        <v>19121</v>
      </c>
      <c r="S3279" s="57" t="s">
        <v>19122</v>
      </c>
      <c r="T3279" s="57" t="s">
        <v>19123</v>
      </c>
      <c r="U3279" s="57" t="s">
        <v>25024</v>
      </c>
      <c r="V3279" s="57" t="s">
        <v>25025</v>
      </c>
    </row>
    <row r="3280" ht="15" spans="1:22">
      <c r="A3280" s="52">
        <f t="shared" ref="A3280:A3343" si="260">INT(H3280)</f>
        <v>46267</v>
      </c>
      <c r="B3280" t="str">
        <f t="shared" ref="B3280:B3343" si="261">RIGHT(Q3280,7)</f>
        <v>AGENT27</v>
      </c>
      <c r="C3280" t="str">
        <f t="shared" ref="C3280:C3343" si="262">L3280</f>
        <v>TANA_TIDUNG</v>
      </c>
      <c r="D3280" t="str">
        <f t="shared" ref="D3280:D3343" si="263">K3280</f>
        <v>TTD02</v>
      </c>
      <c r="H3280" t="str">
        <f t="shared" ref="H3280:H3343" si="264">P3280</f>
        <v>2026-09-02 08:20:57</v>
      </c>
      <c r="K3280" t="str" cm="1">
        <f t="array" ref="K3280:L3280">_xlfn.TEXTSPLIT(R3280," ")</f>
        <v>TTD02</v>
      </c>
      <c r="L3280" t="str">
        <v>TANA_TIDUNG</v>
      </c>
      <c r="P3280" s="57" t="s">
        <v>25026</v>
      </c>
      <c r="Q3280" s="57" t="s">
        <v>11862</v>
      </c>
      <c r="R3280" s="57" t="s">
        <v>13655</v>
      </c>
      <c r="S3280" s="57" t="s">
        <v>13656</v>
      </c>
      <c r="T3280" s="57" t="s">
        <v>13657</v>
      </c>
      <c r="U3280" s="57" t="s">
        <v>25027</v>
      </c>
      <c r="V3280" s="57" t="s">
        <v>25028</v>
      </c>
    </row>
    <row r="3281" ht="15" spans="1:22">
      <c r="A3281" s="52">
        <f t="shared" si="260"/>
        <v>46267</v>
      </c>
      <c r="B3281" t="str">
        <f t="shared" si="261"/>
        <v>AGENT16</v>
      </c>
      <c r="C3281" t="str">
        <f t="shared" si="262"/>
        <v>CIRANJANG</v>
      </c>
      <c r="D3281" t="str">
        <f t="shared" si="263"/>
        <v>CJR06</v>
      </c>
      <c r="H3281" t="str">
        <f t="shared" si="264"/>
        <v>2026-09-02 08:20:57</v>
      </c>
      <c r="K3281" t="str" cm="1">
        <f t="array" ref="K3281:L3281">_xlfn.TEXTSPLIT(R3281," ")</f>
        <v>CJR06</v>
      </c>
      <c r="L3281" t="str">
        <v>CIRANJANG</v>
      </c>
      <c r="P3281" s="57" t="s">
        <v>25026</v>
      </c>
      <c r="Q3281" s="57" t="s">
        <v>10199</v>
      </c>
      <c r="R3281" s="57" t="s">
        <v>13880</v>
      </c>
      <c r="S3281" s="57" t="s">
        <v>13881</v>
      </c>
      <c r="T3281" s="57" t="s">
        <v>13882</v>
      </c>
      <c r="U3281" s="57" t="s">
        <v>25029</v>
      </c>
      <c r="V3281" s="57" t="s">
        <v>13884</v>
      </c>
    </row>
    <row r="3282" ht="15" spans="1:22">
      <c r="A3282" s="52">
        <f t="shared" si="260"/>
        <v>46267</v>
      </c>
      <c r="B3282" t="str">
        <f t="shared" si="261"/>
        <v>AGENT01</v>
      </c>
      <c r="C3282" t="str">
        <f t="shared" si="262"/>
        <v>MATANG_GEULUMPANGDUA</v>
      </c>
      <c r="D3282" t="str">
        <f t="shared" si="263"/>
        <v>BRW03</v>
      </c>
      <c r="H3282" t="str">
        <f t="shared" si="264"/>
        <v>2026-09-02 08:20:56</v>
      </c>
      <c r="K3282" t="str" cm="1">
        <f t="array" ref="K3282:L3282">_xlfn.TEXTSPLIT(R3282," ")</f>
        <v>BRW03</v>
      </c>
      <c r="L3282" t="str">
        <v>MATANG_GEULUMPANGDUA</v>
      </c>
      <c r="P3282" s="57" t="s">
        <v>25030</v>
      </c>
      <c r="Q3282" s="57" t="s">
        <v>10486</v>
      </c>
      <c r="R3282" s="57" t="s">
        <v>12452</v>
      </c>
      <c r="S3282" s="57" t="s">
        <v>12453</v>
      </c>
      <c r="T3282" s="57" t="s">
        <v>12454</v>
      </c>
      <c r="U3282" s="57" t="s">
        <v>25031</v>
      </c>
      <c r="V3282" s="57" t="s">
        <v>25032</v>
      </c>
    </row>
    <row r="3283" ht="15" spans="1:22">
      <c r="A3283" s="52">
        <f t="shared" si="260"/>
        <v>46267</v>
      </c>
      <c r="B3283" t="str">
        <f t="shared" si="261"/>
        <v>AGENT16</v>
      </c>
      <c r="C3283" t="str">
        <f t="shared" si="262"/>
        <v>SIRNAJAYA</v>
      </c>
      <c r="D3283" t="str">
        <f t="shared" si="263"/>
        <v>NGP27</v>
      </c>
      <c r="H3283" t="str">
        <f t="shared" si="264"/>
        <v>2026-09-02 08:20:46</v>
      </c>
      <c r="K3283" t="str" cm="1">
        <f t="array" ref="K3283:L3283">_xlfn.TEXTSPLIT(R3283," ")</f>
        <v>NGP27</v>
      </c>
      <c r="L3283" t="str">
        <v>SIRNAJAYA</v>
      </c>
      <c r="P3283" s="57" t="s">
        <v>25033</v>
      </c>
      <c r="Q3283" s="57" t="s">
        <v>10199</v>
      </c>
      <c r="R3283" s="57" t="s">
        <v>12758</v>
      </c>
      <c r="S3283" s="57" t="s">
        <v>12759</v>
      </c>
      <c r="T3283" s="57" t="s">
        <v>12760</v>
      </c>
      <c r="U3283" s="57" t="s">
        <v>25034</v>
      </c>
      <c r="V3283" s="57"/>
    </row>
    <row r="3284" ht="15" spans="1:22">
      <c r="A3284" s="52">
        <f t="shared" si="260"/>
        <v>46267</v>
      </c>
      <c r="B3284" t="str">
        <f t="shared" si="261"/>
        <v>AGENT17</v>
      </c>
      <c r="C3284" t="str">
        <f t="shared" si="262"/>
        <v>KUNDURAN</v>
      </c>
      <c r="D3284" t="str">
        <f t="shared" si="263"/>
        <v>BOL05</v>
      </c>
      <c r="H3284" t="str">
        <f t="shared" si="264"/>
        <v>2026-09-02 08:20:45</v>
      </c>
      <c r="K3284" t="str" cm="1">
        <f t="array" ref="K3284:L3284">_xlfn.TEXTSPLIT(R3284," ")</f>
        <v>BOL05</v>
      </c>
      <c r="L3284" t="str">
        <v>KUNDURAN</v>
      </c>
      <c r="P3284" s="57" t="s">
        <v>25035</v>
      </c>
      <c r="Q3284" s="57" t="s">
        <v>11249</v>
      </c>
      <c r="R3284" s="57" t="s">
        <v>13239</v>
      </c>
      <c r="S3284" s="57" t="s">
        <v>13240</v>
      </c>
      <c r="T3284" s="57" t="s">
        <v>13241</v>
      </c>
      <c r="U3284" s="57" t="s">
        <v>25036</v>
      </c>
      <c r="V3284" s="57" t="s">
        <v>13073</v>
      </c>
    </row>
    <row r="3285" ht="15" spans="1:22">
      <c r="A3285" s="52">
        <f t="shared" si="260"/>
        <v>46267</v>
      </c>
      <c r="B3285" t="str">
        <f t="shared" si="261"/>
        <v>AGENT08</v>
      </c>
      <c r="C3285" t="str">
        <f t="shared" si="262"/>
        <v>SULTAN_MANSYUR</v>
      </c>
      <c r="D3285" t="str">
        <f t="shared" si="263"/>
        <v>PLM34</v>
      </c>
      <c r="H3285" t="str">
        <f t="shared" si="264"/>
        <v>2026-09-02 08:20:35</v>
      </c>
      <c r="K3285" t="str" cm="1">
        <f t="array" ref="K3285:L3285">_xlfn.TEXTSPLIT(R3285," ")</f>
        <v>PLM34</v>
      </c>
      <c r="L3285" t="str">
        <v>SULTAN_MANSYUR</v>
      </c>
      <c r="P3285" s="57" t="s">
        <v>25037</v>
      </c>
      <c r="Q3285" s="57" t="s">
        <v>10398</v>
      </c>
      <c r="R3285" s="57" t="s">
        <v>15324</v>
      </c>
      <c r="S3285" s="57" t="s">
        <v>15325</v>
      </c>
      <c r="T3285" s="57" t="s">
        <v>7495</v>
      </c>
      <c r="U3285" s="57" t="s">
        <v>25038</v>
      </c>
      <c r="V3285" s="57"/>
    </row>
    <row r="3286" ht="15" spans="1:22">
      <c r="A3286" s="52">
        <f t="shared" si="260"/>
        <v>46267</v>
      </c>
      <c r="B3286" t="str">
        <f t="shared" si="261"/>
        <v>AGENT22</v>
      </c>
      <c r="C3286" t="str">
        <f t="shared" si="262"/>
        <v>SELAYAR</v>
      </c>
      <c r="D3286" t="str">
        <f t="shared" si="263"/>
        <v>BEN01A</v>
      </c>
      <c r="H3286" t="str">
        <f t="shared" si="264"/>
        <v>2026-09-02 08:20:27</v>
      </c>
      <c r="K3286" t="str" cm="1">
        <f t="array" ref="K3286:L3286">_xlfn.TEXTSPLIT(R3286," ")</f>
        <v>BEN01A</v>
      </c>
      <c r="L3286" t="str">
        <v>SELAYAR</v>
      </c>
      <c r="P3286" s="57" t="s">
        <v>25039</v>
      </c>
      <c r="Q3286" s="57" t="s">
        <v>11133</v>
      </c>
      <c r="R3286" s="57" t="s">
        <v>11965</v>
      </c>
      <c r="S3286" s="57" t="s">
        <v>11966</v>
      </c>
      <c r="T3286" s="57" t="s">
        <v>9826</v>
      </c>
      <c r="U3286" s="57" t="s">
        <v>25040</v>
      </c>
      <c r="V3286" s="57" t="s">
        <v>25041</v>
      </c>
    </row>
    <row r="3287" ht="15" spans="1:22">
      <c r="A3287" s="52">
        <f t="shared" si="260"/>
        <v>46267</v>
      </c>
      <c r="B3287" t="str">
        <f t="shared" si="261"/>
        <v>AGENT27</v>
      </c>
      <c r="C3287" t="str">
        <f t="shared" si="262"/>
        <v>CP_PENGARON</v>
      </c>
      <c r="D3287" t="str">
        <f t="shared" si="263"/>
        <v>MTA08</v>
      </c>
      <c r="H3287" t="str">
        <f t="shared" si="264"/>
        <v>2026-09-02 08:20:22</v>
      </c>
      <c r="K3287" t="str" cm="1">
        <f t="array" ref="K3287:L3287">_xlfn.TEXTSPLIT(R3287," ")</f>
        <v>MTA08</v>
      </c>
      <c r="L3287" t="str">
        <v>CP_PENGARON</v>
      </c>
      <c r="P3287" s="57" t="s">
        <v>25042</v>
      </c>
      <c r="Q3287" s="57" t="s">
        <v>11862</v>
      </c>
      <c r="R3287" s="57" t="s">
        <v>13407</v>
      </c>
      <c r="S3287" s="57" t="s">
        <v>13408</v>
      </c>
      <c r="T3287" s="57" t="s">
        <v>13409</v>
      </c>
      <c r="U3287" s="57" t="s">
        <v>25043</v>
      </c>
      <c r="V3287" s="57"/>
    </row>
    <row r="3288" ht="15" spans="1:22">
      <c r="A3288" s="52">
        <f t="shared" si="260"/>
        <v>46267</v>
      </c>
      <c r="B3288" t="str">
        <f t="shared" si="261"/>
        <v>AGENT06</v>
      </c>
      <c r="C3288" t="str">
        <f t="shared" si="262"/>
        <v>AROSUKA_01</v>
      </c>
      <c r="D3288" t="str">
        <f t="shared" si="263"/>
        <v>ARO07</v>
      </c>
      <c r="H3288" t="str">
        <f t="shared" si="264"/>
        <v>2026-09-02 08:20:10</v>
      </c>
      <c r="K3288" t="str" cm="1">
        <f t="array" ref="K3288:L3288">_xlfn.TEXTSPLIT(R3288," ")</f>
        <v>ARO07</v>
      </c>
      <c r="L3288" t="str">
        <v>AROSUKA_01</v>
      </c>
      <c r="P3288" s="57" t="s">
        <v>25044</v>
      </c>
      <c r="Q3288" s="57" t="s">
        <v>10410</v>
      </c>
      <c r="R3288" s="57" t="s">
        <v>16278</v>
      </c>
      <c r="S3288" s="57" t="s">
        <v>16279</v>
      </c>
      <c r="T3288" s="57" t="s">
        <v>16280</v>
      </c>
      <c r="U3288" s="57" t="s">
        <v>25045</v>
      </c>
      <c r="V3288" s="57"/>
    </row>
    <row r="3289" ht="15" spans="1:22">
      <c r="A3289" s="52">
        <f t="shared" si="260"/>
        <v>46267</v>
      </c>
      <c r="B3289" t="str">
        <f t="shared" si="261"/>
        <v>AGENT02</v>
      </c>
      <c r="C3289" t="str">
        <f t="shared" si="262"/>
        <v>DISKI_DES</v>
      </c>
      <c r="D3289" t="str">
        <f t="shared" si="263"/>
        <v>DES17B</v>
      </c>
      <c r="H3289" t="str">
        <f t="shared" si="264"/>
        <v>2026-09-02 08:20:09</v>
      </c>
      <c r="K3289" t="str" cm="1">
        <f t="array" ref="K3289:L3289">_xlfn.TEXTSPLIT(R3289," ")</f>
        <v>DES17B</v>
      </c>
      <c r="L3289" t="str">
        <v>DISKI_DES</v>
      </c>
      <c r="P3289" s="57" t="s">
        <v>25046</v>
      </c>
      <c r="Q3289" s="57" t="s">
        <v>10443</v>
      </c>
      <c r="R3289" s="57" t="s">
        <v>17118</v>
      </c>
      <c r="S3289" s="57" t="s">
        <v>17119</v>
      </c>
      <c r="T3289" s="57" t="s">
        <v>17120</v>
      </c>
      <c r="U3289" s="57" t="s">
        <v>25047</v>
      </c>
      <c r="V3289" s="57"/>
    </row>
    <row r="3290" ht="15" spans="1:22">
      <c r="A3290" s="52">
        <f t="shared" si="260"/>
        <v>46267</v>
      </c>
      <c r="B3290" t="str">
        <f t="shared" si="261"/>
        <v>AGENT16</v>
      </c>
      <c r="C3290" t="str">
        <f t="shared" si="262"/>
        <v>IDM13C</v>
      </c>
      <c r="D3290" t="str">
        <f t="shared" si="263"/>
        <v>IDM13C</v>
      </c>
      <c r="H3290" t="str">
        <f t="shared" si="264"/>
        <v>2026-09-02 08:20:00</v>
      </c>
      <c r="K3290" t="str" cm="1">
        <f t="array" ref="K3290:L3290">_xlfn.TEXTSPLIT(R3290," ")</f>
        <v>IDM13C</v>
      </c>
      <c r="L3290" t="str">
        <v>IDM13C</v>
      </c>
      <c r="P3290" s="57" t="s">
        <v>25048</v>
      </c>
      <c r="Q3290" s="57" t="s">
        <v>10199</v>
      </c>
      <c r="R3290" s="57" t="s">
        <v>21572</v>
      </c>
      <c r="S3290" s="57" t="s">
        <v>21573</v>
      </c>
      <c r="T3290" s="57" t="s">
        <v>21574</v>
      </c>
      <c r="U3290" s="57" t="s">
        <v>25049</v>
      </c>
      <c r="V3290" s="57" t="s">
        <v>25050</v>
      </c>
    </row>
    <row r="3291" ht="15" spans="1:22">
      <c r="A3291" s="52">
        <f t="shared" si="260"/>
        <v>46267</v>
      </c>
      <c r="B3291" t="str">
        <f t="shared" si="261"/>
        <v>AGENT19</v>
      </c>
      <c r="C3291" t="str">
        <f t="shared" si="262"/>
        <v>SAMBIT_1</v>
      </c>
      <c r="D3291" t="str">
        <f t="shared" si="263"/>
        <v>PNO05</v>
      </c>
      <c r="H3291" t="str">
        <f t="shared" si="264"/>
        <v>2026-09-02 08:19:53</v>
      </c>
      <c r="K3291" t="str" cm="1">
        <f t="array" ref="K3291:L3291">_xlfn.TEXTSPLIT(R3291," ")</f>
        <v>PNO05</v>
      </c>
      <c r="L3291" t="str">
        <v>SAMBIT_1</v>
      </c>
      <c r="P3291" s="57" t="s">
        <v>25051</v>
      </c>
      <c r="Q3291" s="57" t="s">
        <v>10181</v>
      </c>
      <c r="R3291" s="57" t="s">
        <v>18288</v>
      </c>
      <c r="S3291" s="57" t="s">
        <v>18289</v>
      </c>
      <c r="T3291" s="57" t="s">
        <v>18290</v>
      </c>
      <c r="U3291" s="57" t="s">
        <v>25052</v>
      </c>
      <c r="V3291" s="57" t="s">
        <v>25053</v>
      </c>
    </row>
    <row r="3292" ht="15" spans="1:22">
      <c r="A3292" s="52">
        <f t="shared" si="260"/>
        <v>46267</v>
      </c>
      <c r="B3292" t="str">
        <f t="shared" si="261"/>
        <v>AGENT27</v>
      </c>
      <c r="C3292" t="str">
        <f t="shared" si="262"/>
        <v>CP_JORONG</v>
      </c>
      <c r="D3292" t="str">
        <f t="shared" si="263"/>
        <v>PLR07</v>
      </c>
      <c r="H3292" t="str">
        <f t="shared" si="264"/>
        <v>2026-09-02 08:19:19</v>
      </c>
      <c r="K3292" t="str" cm="1">
        <f t="array" ref="K3292:L3292">_xlfn.TEXTSPLIT(R3292," ")</f>
        <v>PLR07</v>
      </c>
      <c r="L3292" t="str">
        <v>CP_JORONG</v>
      </c>
      <c r="P3292" s="57" t="s">
        <v>25054</v>
      </c>
      <c r="Q3292" s="57" t="s">
        <v>11862</v>
      </c>
      <c r="R3292" s="57" t="s">
        <v>14975</v>
      </c>
      <c r="S3292" s="57" t="s">
        <v>14976</v>
      </c>
      <c r="T3292" s="57" t="s">
        <v>14977</v>
      </c>
      <c r="U3292" s="57" t="s">
        <v>25055</v>
      </c>
      <c r="V3292" s="57"/>
    </row>
    <row r="3293" ht="15" spans="1:22">
      <c r="A3293" s="52">
        <f t="shared" si="260"/>
        <v>46267</v>
      </c>
      <c r="B3293" t="str">
        <f t="shared" si="261"/>
        <v>AGENT09</v>
      </c>
      <c r="C3293" t="str">
        <f t="shared" si="262"/>
        <v>NIBUNG</v>
      </c>
      <c r="D3293" t="str">
        <f t="shared" si="263"/>
        <v>MRU02</v>
      </c>
      <c r="H3293" t="str">
        <f t="shared" si="264"/>
        <v>2026-09-02 08:19:16</v>
      </c>
      <c r="K3293" t="str" cm="1">
        <f t="array" ref="K3293:L3293">_xlfn.TEXTSPLIT(R3293," ")</f>
        <v>MRU02</v>
      </c>
      <c r="L3293" t="str">
        <v>NIBUNG</v>
      </c>
      <c r="P3293" s="57" t="s">
        <v>25056</v>
      </c>
      <c r="Q3293" s="57" t="s">
        <v>12496</v>
      </c>
      <c r="R3293" s="57" t="s">
        <v>19061</v>
      </c>
      <c r="S3293" s="57" t="s">
        <v>19062</v>
      </c>
      <c r="T3293" s="57" t="s">
        <v>19063</v>
      </c>
      <c r="U3293" s="57" t="s">
        <v>25057</v>
      </c>
      <c r="V3293" s="57" t="s">
        <v>19065</v>
      </c>
    </row>
    <row r="3294" ht="15" spans="1:22">
      <c r="A3294" s="52">
        <f t="shared" si="260"/>
        <v>46267</v>
      </c>
      <c r="B3294" t="str">
        <f t="shared" si="261"/>
        <v>AGENT06</v>
      </c>
      <c r="C3294" t="str">
        <f t="shared" si="262"/>
        <v>TAPAN</v>
      </c>
      <c r="D3294" t="str">
        <f t="shared" si="263"/>
        <v>PNN02</v>
      </c>
      <c r="H3294" t="str">
        <f t="shared" si="264"/>
        <v>2026-09-02 08:19:12</v>
      </c>
      <c r="K3294" t="str" cm="1">
        <f t="array" ref="K3294:L3294">_xlfn.TEXTSPLIT(R3294," ")</f>
        <v>PNN02</v>
      </c>
      <c r="L3294" t="str">
        <v>TAPAN</v>
      </c>
      <c r="P3294" s="57" t="s">
        <v>25058</v>
      </c>
      <c r="Q3294" s="57" t="s">
        <v>10410</v>
      </c>
      <c r="R3294" s="57" t="s">
        <v>16636</v>
      </c>
      <c r="S3294" s="57" t="s">
        <v>16637</v>
      </c>
      <c r="T3294" s="57" t="s">
        <v>16638</v>
      </c>
      <c r="U3294" s="57" t="s">
        <v>25059</v>
      </c>
      <c r="V3294" s="57"/>
    </row>
    <row r="3295" ht="15" spans="1:22">
      <c r="A3295" s="52">
        <f t="shared" si="260"/>
        <v>46267</v>
      </c>
      <c r="B3295" t="str">
        <f t="shared" si="261"/>
        <v>AGENT12</v>
      </c>
      <c r="C3295" t="str">
        <f t="shared" si="262"/>
        <v>RODA_HIAS</v>
      </c>
      <c r="D3295" t="str">
        <f t="shared" si="263"/>
        <v>CIP02D</v>
      </c>
      <c r="H3295" t="str">
        <f t="shared" si="264"/>
        <v>2026-09-02 08:19:06</v>
      </c>
      <c r="K3295" t="str" cm="1">
        <f t="array" ref="K3295:L3295">_xlfn.TEXTSPLIT(R3295," ")</f>
        <v>CIP02D</v>
      </c>
      <c r="L3295" t="str">
        <v>RODA_HIAS</v>
      </c>
      <c r="P3295" s="57" t="s">
        <v>25060</v>
      </c>
      <c r="Q3295" s="57" t="s">
        <v>10656</v>
      </c>
      <c r="R3295" s="57" t="s">
        <v>14503</v>
      </c>
      <c r="S3295" s="57" t="s">
        <v>14504</v>
      </c>
      <c r="T3295" s="57" t="s">
        <v>14505</v>
      </c>
      <c r="U3295" s="57" t="s">
        <v>25061</v>
      </c>
      <c r="V3295" s="57" t="s">
        <v>25062</v>
      </c>
    </row>
    <row r="3296" ht="15" spans="1:22">
      <c r="A3296" s="52">
        <f t="shared" si="260"/>
        <v>46267</v>
      </c>
      <c r="B3296" t="str">
        <f t="shared" si="261"/>
        <v>AGENT17</v>
      </c>
      <c r="C3296" t="str">
        <f t="shared" si="262"/>
        <v>BANTARKAWUNG</v>
      </c>
      <c r="D3296" t="str">
        <f t="shared" si="263"/>
        <v>BRB13</v>
      </c>
      <c r="H3296" t="str">
        <f t="shared" si="264"/>
        <v>2026-09-02 08:18:56</v>
      </c>
      <c r="K3296" t="str" cm="1">
        <f t="array" ref="K3296:L3296">_xlfn.TEXTSPLIT(R3296," ")</f>
        <v>BRB13</v>
      </c>
      <c r="L3296" t="str">
        <v>BANTARKAWUNG</v>
      </c>
      <c r="P3296" s="57" t="s">
        <v>25063</v>
      </c>
      <c r="Q3296" s="57" t="s">
        <v>11249</v>
      </c>
      <c r="R3296" s="57" t="s">
        <v>16553</v>
      </c>
      <c r="S3296" s="57" t="s">
        <v>16554</v>
      </c>
      <c r="T3296" s="57" t="s">
        <v>16555</v>
      </c>
      <c r="U3296" s="57" t="s">
        <v>25064</v>
      </c>
      <c r="V3296" s="57" t="s">
        <v>25065</v>
      </c>
    </row>
    <row r="3297" ht="15" spans="1:22">
      <c r="A3297" s="52">
        <f t="shared" si="260"/>
        <v>46267</v>
      </c>
      <c r="B3297" t="str">
        <f t="shared" si="261"/>
        <v>AGENT19</v>
      </c>
      <c r="C3297" t="str">
        <f t="shared" si="262"/>
        <v>LECES_1</v>
      </c>
      <c r="D3297" t="str">
        <f t="shared" si="263"/>
        <v>PTN12</v>
      </c>
      <c r="H3297" t="str">
        <f t="shared" si="264"/>
        <v>2026-09-02 08:18:55</v>
      </c>
      <c r="K3297" t="str" cm="1">
        <f t="array" ref="K3297:L3297">_xlfn.TEXTSPLIT(R3297," ")</f>
        <v>PTN12</v>
      </c>
      <c r="L3297" t="str">
        <v>LECES_1</v>
      </c>
      <c r="P3297" s="57" t="s">
        <v>25066</v>
      </c>
      <c r="Q3297" s="57" t="s">
        <v>10181</v>
      </c>
      <c r="R3297" s="57" t="s">
        <v>19833</v>
      </c>
      <c r="S3297" s="57" t="s">
        <v>19834</v>
      </c>
      <c r="T3297" s="57" t="s">
        <v>19835</v>
      </c>
      <c r="U3297" s="57" t="s">
        <v>25067</v>
      </c>
      <c r="V3297" s="57" t="s">
        <v>25068</v>
      </c>
    </row>
    <row r="3298" ht="15" spans="1:22">
      <c r="A3298" s="52">
        <f t="shared" si="260"/>
        <v>46267</v>
      </c>
      <c r="B3298" t="str">
        <f t="shared" si="261"/>
        <v>AGENT22</v>
      </c>
      <c r="C3298" t="str">
        <f t="shared" si="262"/>
        <v>SEGERI</v>
      </c>
      <c r="D3298" t="str">
        <f t="shared" si="263"/>
        <v>PAJ02</v>
      </c>
      <c r="H3298" t="str">
        <f t="shared" si="264"/>
        <v>2026-09-02 08:18:39</v>
      </c>
      <c r="K3298" t="str" cm="1">
        <f t="array" ref="K3298:L3298">_xlfn.TEXTSPLIT(R3298," ")</f>
        <v>PAJ02</v>
      </c>
      <c r="L3298" t="str">
        <v>SEGERI</v>
      </c>
      <c r="P3298" s="57" t="s">
        <v>25069</v>
      </c>
      <c r="Q3298" s="57" t="s">
        <v>11133</v>
      </c>
      <c r="R3298" s="57" t="s">
        <v>11134</v>
      </c>
      <c r="S3298" s="57" t="s">
        <v>11135</v>
      </c>
      <c r="T3298" s="57" t="s">
        <v>9719</v>
      </c>
      <c r="U3298" s="57" t="s">
        <v>25070</v>
      </c>
      <c r="V3298" s="57"/>
    </row>
    <row r="3299" ht="15" spans="1:22">
      <c r="A3299" s="52">
        <f t="shared" si="260"/>
        <v>46267</v>
      </c>
      <c r="B3299" t="str">
        <f t="shared" si="261"/>
        <v>AGENT18</v>
      </c>
      <c r="C3299" t="str">
        <f t="shared" si="262"/>
        <v>KARANGMALANG</v>
      </c>
      <c r="D3299" t="str">
        <f t="shared" si="263"/>
        <v>SRN10</v>
      </c>
      <c r="H3299" t="str">
        <f t="shared" si="264"/>
        <v>2026-09-02 08:18:21</v>
      </c>
      <c r="K3299" t="str" cm="1">
        <f t="array" ref="K3299:L3299">_xlfn.TEXTSPLIT(R3299," ")</f>
        <v>SRN10</v>
      </c>
      <c r="L3299" t="str">
        <v>KARANGMALANG</v>
      </c>
      <c r="P3299" s="57" t="s">
        <v>25071</v>
      </c>
      <c r="Q3299" s="57" t="s">
        <v>10385</v>
      </c>
      <c r="R3299" s="57" t="s">
        <v>13509</v>
      </c>
      <c r="S3299" s="57" t="s">
        <v>13510</v>
      </c>
      <c r="T3299" s="57" t="s">
        <v>13511</v>
      </c>
      <c r="U3299" s="57" t="s">
        <v>25072</v>
      </c>
      <c r="V3299" s="57" t="s">
        <v>25073</v>
      </c>
    </row>
    <row r="3300" ht="15" spans="1:22">
      <c r="A3300" s="52">
        <f t="shared" si="260"/>
        <v>46267</v>
      </c>
      <c r="B3300" t="str">
        <f t="shared" si="261"/>
        <v>AGENT22</v>
      </c>
      <c r="C3300" t="str">
        <f t="shared" si="262"/>
        <v>CAMBA</v>
      </c>
      <c r="D3300" t="str">
        <f t="shared" si="263"/>
        <v>MAR07</v>
      </c>
      <c r="H3300" t="str">
        <f t="shared" si="264"/>
        <v>2026-09-02 08:18:02</v>
      </c>
      <c r="K3300" t="str" cm="1">
        <f t="array" ref="K3300:L3300">_xlfn.TEXTSPLIT(R3300," ")</f>
        <v>MAR07</v>
      </c>
      <c r="L3300" t="str">
        <v>CAMBA</v>
      </c>
      <c r="P3300" s="57" t="s">
        <v>25074</v>
      </c>
      <c r="Q3300" s="57" t="s">
        <v>11133</v>
      </c>
      <c r="R3300" s="57" t="s">
        <v>25075</v>
      </c>
      <c r="S3300" s="57" t="s">
        <v>25076</v>
      </c>
      <c r="T3300" s="57" t="s">
        <v>7759</v>
      </c>
      <c r="U3300" s="57" t="s">
        <v>25077</v>
      </c>
      <c r="V3300" s="57" t="s">
        <v>25078</v>
      </c>
    </row>
    <row r="3301" ht="15" spans="1:22">
      <c r="A3301" s="52">
        <f t="shared" si="260"/>
        <v>46267</v>
      </c>
      <c r="B3301" t="str">
        <f t="shared" si="261"/>
        <v>AGENT18</v>
      </c>
      <c r="C3301" t="str">
        <f t="shared" si="262"/>
        <v>TUGU_BOTO</v>
      </c>
      <c r="D3301" t="str">
        <f t="shared" si="263"/>
        <v>KAA12</v>
      </c>
      <c r="H3301" t="str">
        <f t="shared" si="264"/>
        <v>2026-09-02 08:17:50</v>
      </c>
      <c r="K3301" t="str" cm="1">
        <f t="array" ref="K3301:L3301">_xlfn.TEXTSPLIT(R3301," ")</f>
        <v>KAA12</v>
      </c>
      <c r="L3301" t="str">
        <v>TUGU_BOTO</v>
      </c>
      <c r="P3301" s="57" t="s">
        <v>25079</v>
      </c>
      <c r="Q3301" s="57" t="s">
        <v>10385</v>
      </c>
      <c r="R3301" s="57" t="s">
        <v>16702</v>
      </c>
      <c r="S3301" s="57" t="s">
        <v>16703</v>
      </c>
      <c r="T3301" s="57" t="s">
        <v>16704</v>
      </c>
      <c r="U3301" s="57" t="s">
        <v>25080</v>
      </c>
      <c r="V3301" s="57" t="s">
        <v>7373</v>
      </c>
    </row>
    <row r="3302" ht="15" spans="1:22">
      <c r="A3302" s="52">
        <f t="shared" si="260"/>
        <v>46267</v>
      </c>
      <c r="B3302" t="str">
        <f t="shared" si="261"/>
        <v>AGENT01</v>
      </c>
      <c r="C3302" t="str">
        <f t="shared" si="262"/>
        <v>KUTACANE</v>
      </c>
      <c r="D3302" t="str">
        <f t="shared" si="263"/>
        <v>KCA01</v>
      </c>
      <c r="H3302" t="str">
        <f t="shared" si="264"/>
        <v>2026-09-02 08:17:30</v>
      </c>
      <c r="K3302" t="str" cm="1">
        <f t="array" ref="K3302:L3302">_xlfn.TEXTSPLIT(R3302," ")</f>
        <v>KCA01</v>
      </c>
      <c r="L3302" t="str">
        <v>KUTACANE</v>
      </c>
      <c r="P3302" s="57" t="s">
        <v>25081</v>
      </c>
      <c r="Q3302" s="57" t="s">
        <v>10486</v>
      </c>
      <c r="R3302" s="57" t="s">
        <v>18803</v>
      </c>
      <c r="S3302" s="57" t="s">
        <v>18804</v>
      </c>
      <c r="T3302" s="57" t="s">
        <v>18805</v>
      </c>
      <c r="U3302" s="57" t="s">
        <v>25082</v>
      </c>
      <c r="V3302" s="57" t="s">
        <v>25083</v>
      </c>
    </row>
    <row r="3303" ht="15" spans="1:22">
      <c r="A3303" s="52">
        <f t="shared" si="260"/>
        <v>46267</v>
      </c>
      <c r="B3303" t="str">
        <f t="shared" si="261"/>
        <v>AGENT16</v>
      </c>
      <c r="C3303" t="str">
        <f t="shared" si="262"/>
        <v>PER10A</v>
      </c>
      <c r="D3303" t="str">
        <f t="shared" si="263"/>
        <v>PER10A</v>
      </c>
      <c r="H3303" t="str">
        <f t="shared" si="264"/>
        <v>2026-09-02 08:17:24</v>
      </c>
      <c r="K3303" t="str" cm="1">
        <f t="array" ref="K3303:L3303">_xlfn.TEXTSPLIT(R3303," ")</f>
        <v>PER10A</v>
      </c>
      <c r="L3303" t="str">
        <v>PER10A</v>
      </c>
      <c r="P3303" s="57" t="s">
        <v>25084</v>
      </c>
      <c r="Q3303" s="57" t="s">
        <v>10199</v>
      </c>
      <c r="R3303" s="57" t="s">
        <v>18900</v>
      </c>
      <c r="S3303" s="57" t="s">
        <v>18901</v>
      </c>
      <c r="T3303" s="57" t="s">
        <v>18902</v>
      </c>
      <c r="U3303" s="57" t="s">
        <v>25085</v>
      </c>
      <c r="V3303" s="57" t="s">
        <v>25086</v>
      </c>
    </row>
    <row r="3304" ht="15" spans="1:22">
      <c r="A3304" s="52">
        <f t="shared" si="260"/>
        <v>46267</v>
      </c>
      <c r="B3304" t="str">
        <f t="shared" si="261"/>
        <v>AGENT09</v>
      </c>
      <c r="C3304" t="str">
        <f t="shared" si="262"/>
        <v>PADANG_ULANG_TANDING</v>
      </c>
      <c r="D3304" t="str">
        <f t="shared" si="263"/>
        <v>CRP03</v>
      </c>
      <c r="H3304" t="str">
        <f t="shared" si="264"/>
        <v>2026-09-02 08:17:22</v>
      </c>
      <c r="K3304" t="str" cm="1">
        <f t="array" ref="K3304:L3304">_xlfn.TEXTSPLIT(R3304," ")</f>
        <v>CRP03</v>
      </c>
      <c r="L3304" t="str">
        <v>PADANG_ULANG_TANDING</v>
      </c>
      <c r="P3304" s="57" t="s">
        <v>25087</v>
      </c>
      <c r="Q3304" s="57" t="s">
        <v>12496</v>
      </c>
      <c r="R3304" s="57" t="s">
        <v>15356</v>
      </c>
      <c r="S3304" s="57" t="s">
        <v>15357</v>
      </c>
      <c r="T3304" s="57" t="s">
        <v>15358</v>
      </c>
      <c r="U3304" s="57" t="s">
        <v>25088</v>
      </c>
      <c r="V3304" s="57" t="s">
        <v>25089</v>
      </c>
    </row>
    <row r="3305" ht="15" spans="1:22">
      <c r="A3305" s="52">
        <f t="shared" si="260"/>
        <v>46267</v>
      </c>
      <c r="B3305" t="str">
        <f t="shared" si="261"/>
        <v>AGENT17</v>
      </c>
      <c r="C3305" t="str">
        <f t="shared" si="262"/>
        <v>KRAGAN</v>
      </c>
      <c r="D3305" t="str">
        <f t="shared" si="263"/>
        <v>RMB03</v>
      </c>
      <c r="H3305" t="str">
        <f t="shared" si="264"/>
        <v>2026-09-02 08:17:18</v>
      </c>
      <c r="K3305" t="str" cm="1">
        <f t="array" ref="K3305:L3305">_xlfn.TEXTSPLIT(R3305," ")</f>
        <v>RMB03</v>
      </c>
      <c r="L3305" t="str">
        <v>KRAGAN</v>
      </c>
      <c r="P3305" s="57" t="s">
        <v>25090</v>
      </c>
      <c r="Q3305" s="57" t="s">
        <v>11249</v>
      </c>
      <c r="R3305" s="57" t="s">
        <v>14065</v>
      </c>
      <c r="S3305" s="57" t="s">
        <v>14066</v>
      </c>
      <c r="T3305" s="57" t="s">
        <v>14067</v>
      </c>
      <c r="U3305" s="57" t="s">
        <v>25091</v>
      </c>
      <c r="V3305" s="57" t="s">
        <v>8430</v>
      </c>
    </row>
    <row r="3306" ht="15" spans="1:22">
      <c r="A3306" s="52">
        <f t="shared" si="260"/>
        <v>46267</v>
      </c>
      <c r="B3306" t="str">
        <f t="shared" si="261"/>
        <v>AGENT09</v>
      </c>
      <c r="C3306" t="str">
        <f t="shared" si="262"/>
        <v>LEBONG</v>
      </c>
      <c r="D3306" t="str">
        <f t="shared" si="263"/>
        <v>LBG01</v>
      </c>
      <c r="H3306" t="str">
        <f t="shared" si="264"/>
        <v>2026-09-02 08:17:11</v>
      </c>
      <c r="K3306" t="str" cm="1">
        <f t="array" ref="K3306:L3306">_xlfn.TEXTSPLIT(R3306," ")</f>
        <v>LBG01</v>
      </c>
      <c r="L3306" t="str">
        <v>LEBONG</v>
      </c>
      <c r="P3306" s="57" t="s">
        <v>25092</v>
      </c>
      <c r="Q3306" s="57" t="s">
        <v>12496</v>
      </c>
      <c r="R3306" s="57" t="s">
        <v>16901</v>
      </c>
      <c r="S3306" s="57" t="s">
        <v>16902</v>
      </c>
      <c r="T3306" s="57" t="s">
        <v>16903</v>
      </c>
      <c r="U3306" s="57" t="s">
        <v>25093</v>
      </c>
      <c r="V3306" s="57"/>
    </row>
    <row r="3307" ht="15" spans="1:22">
      <c r="A3307" s="52">
        <f t="shared" si="260"/>
        <v>46267</v>
      </c>
      <c r="B3307" t="str">
        <f t="shared" si="261"/>
        <v>AGENT27</v>
      </c>
      <c r="C3307" t="str">
        <f t="shared" si="262"/>
        <v>PARINGIN_SELATAN</v>
      </c>
      <c r="D3307" t="str">
        <f t="shared" si="263"/>
        <v>PAG07</v>
      </c>
      <c r="H3307" t="str">
        <f t="shared" si="264"/>
        <v>2026-09-02 08:16:59</v>
      </c>
      <c r="K3307" t="str" cm="1">
        <f t="array" ref="K3307:L3307">_xlfn.TEXTSPLIT(R3307," ")</f>
        <v>PAG07</v>
      </c>
      <c r="L3307" t="str">
        <v>PARINGIN_SELATAN</v>
      </c>
      <c r="P3307" s="57" t="s">
        <v>25094</v>
      </c>
      <c r="Q3307" s="57" t="s">
        <v>11862</v>
      </c>
      <c r="R3307" s="57" t="s">
        <v>15131</v>
      </c>
      <c r="S3307" s="57" t="s">
        <v>15132</v>
      </c>
      <c r="T3307" s="57" t="s">
        <v>15133</v>
      </c>
      <c r="U3307" s="57" t="s">
        <v>25095</v>
      </c>
      <c r="V3307" s="57" t="s">
        <v>25096</v>
      </c>
    </row>
    <row r="3308" ht="15" spans="1:22">
      <c r="A3308" s="52">
        <f t="shared" si="260"/>
        <v>46267</v>
      </c>
      <c r="B3308" t="str">
        <f t="shared" si="261"/>
        <v>AGENT10</v>
      </c>
      <c r="C3308" t="str">
        <f t="shared" si="262"/>
        <v>TUBABA</v>
      </c>
      <c r="D3308" t="str">
        <f t="shared" si="263"/>
        <v>TBT05</v>
      </c>
      <c r="H3308" t="str">
        <f t="shared" si="264"/>
        <v>2026-09-02 08:16:53</v>
      </c>
      <c r="K3308" t="str" cm="1">
        <f t="array" ref="K3308:L3308">_xlfn.TEXTSPLIT(R3308," ")</f>
        <v>TBT05</v>
      </c>
      <c r="L3308" t="str">
        <v>TUBABA</v>
      </c>
      <c r="P3308" s="57" t="s">
        <v>25097</v>
      </c>
      <c r="Q3308" s="57" t="s">
        <v>11054</v>
      </c>
      <c r="R3308" s="57" t="s">
        <v>14573</v>
      </c>
      <c r="S3308" s="57" t="s">
        <v>14574</v>
      </c>
      <c r="T3308" s="57" t="s">
        <v>14575</v>
      </c>
      <c r="U3308" s="57" t="s">
        <v>25098</v>
      </c>
      <c r="V3308" s="57" t="s">
        <v>25099</v>
      </c>
    </row>
    <row r="3309" ht="15" spans="1:22">
      <c r="A3309" s="52">
        <f t="shared" si="260"/>
        <v>46267</v>
      </c>
      <c r="B3309" t="str">
        <f t="shared" si="261"/>
        <v>AGENT08</v>
      </c>
      <c r="C3309" t="str">
        <f t="shared" si="262"/>
        <v>TULUNG_SELAPAN</v>
      </c>
      <c r="D3309" t="str">
        <f t="shared" si="263"/>
        <v>PLM53</v>
      </c>
      <c r="H3309" t="str">
        <f t="shared" si="264"/>
        <v>2026-09-02 08:16:48</v>
      </c>
      <c r="K3309" t="str" cm="1">
        <f t="array" ref="K3309:L3309">_xlfn.TEXTSPLIT(R3309," ")</f>
        <v>PLM53</v>
      </c>
      <c r="L3309" t="str">
        <v>TULUNG_SELAPAN</v>
      </c>
      <c r="P3309" s="57" t="s">
        <v>25100</v>
      </c>
      <c r="Q3309" s="57" t="s">
        <v>10398</v>
      </c>
      <c r="R3309" s="57" t="s">
        <v>17371</v>
      </c>
      <c r="S3309" s="57" t="s">
        <v>17372</v>
      </c>
      <c r="T3309" s="57" t="s">
        <v>7331</v>
      </c>
      <c r="U3309" s="57" t="s">
        <v>25101</v>
      </c>
      <c r="V3309" s="57" t="s">
        <v>11647</v>
      </c>
    </row>
    <row r="3310" ht="15" spans="1:22">
      <c r="A3310" s="52">
        <f t="shared" si="260"/>
        <v>46267</v>
      </c>
      <c r="B3310" t="str">
        <f t="shared" si="261"/>
        <v>AGENT27</v>
      </c>
      <c r="C3310" t="str">
        <f t="shared" si="262"/>
        <v>BONTANG</v>
      </c>
      <c r="D3310" t="str">
        <f t="shared" si="263"/>
        <v>BXT01</v>
      </c>
      <c r="H3310" t="str">
        <f t="shared" si="264"/>
        <v>2026-09-02 08:16:48</v>
      </c>
      <c r="K3310" t="str" cm="1">
        <f t="array" ref="K3310:L3310">_xlfn.TEXTSPLIT(R3310," ")</f>
        <v>BXT01</v>
      </c>
      <c r="L3310" t="str">
        <v>BONTANG</v>
      </c>
      <c r="P3310" s="57" t="s">
        <v>25100</v>
      </c>
      <c r="Q3310" s="57" t="s">
        <v>11862</v>
      </c>
      <c r="R3310" s="57" t="s">
        <v>17031</v>
      </c>
      <c r="S3310" s="57" t="s">
        <v>17032</v>
      </c>
      <c r="T3310" s="57" t="s">
        <v>13950</v>
      </c>
      <c r="U3310" s="57" t="s">
        <v>25102</v>
      </c>
      <c r="V3310" s="57" t="s">
        <v>25103</v>
      </c>
    </row>
    <row r="3311" ht="15" spans="1:22">
      <c r="A3311" s="52">
        <f t="shared" si="260"/>
        <v>46267</v>
      </c>
      <c r="B3311" t="str">
        <f t="shared" si="261"/>
        <v>AGENT06</v>
      </c>
      <c r="C3311" t="str">
        <f t="shared" si="262"/>
        <v>KOTO_VII</v>
      </c>
      <c r="D3311" t="str">
        <f t="shared" si="263"/>
        <v>SJJ04</v>
      </c>
      <c r="H3311" t="str">
        <f t="shared" si="264"/>
        <v>2026-09-02 08:16:47</v>
      </c>
      <c r="K3311" t="str" cm="1">
        <f t="array" ref="K3311:L3311">_xlfn.TEXTSPLIT(R3311," ")</f>
        <v>SJJ04</v>
      </c>
      <c r="L3311" t="str">
        <v>KOTO_VII</v>
      </c>
      <c r="P3311" s="57" t="s">
        <v>25104</v>
      </c>
      <c r="Q3311" s="57" t="s">
        <v>10410</v>
      </c>
      <c r="R3311" s="57" t="s">
        <v>14098</v>
      </c>
      <c r="S3311" s="57" t="s">
        <v>14099</v>
      </c>
      <c r="T3311" s="57" t="s">
        <v>14100</v>
      </c>
      <c r="U3311" s="57" t="s">
        <v>25105</v>
      </c>
      <c r="V3311" s="57" t="s">
        <v>25106</v>
      </c>
    </row>
    <row r="3312" ht="15" spans="1:22">
      <c r="A3312" s="52">
        <f t="shared" si="260"/>
        <v>46267</v>
      </c>
      <c r="B3312" t="str">
        <f t="shared" si="261"/>
        <v>AGENT16</v>
      </c>
      <c r="C3312" t="str">
        <f t="shared" si="262"/>
        <v>PANGKAL_PERJUANGAN</v>
      </c>
      <c r="D3312" t="str">
        <f t="shared" si="263"/>
        <v>KRW36</v>
      </c>
      <c r="H3312" t="str">
        <f t="shared" si="264"/>
        <v>2026-09-02 08:16:36</v>
      </c>
      <c r="K3312" t="str" cm="1">
        <f t="array" ref="K3312:L3312">_xlfn.TEXTSPLIT(R3312," ")</f>
        <v>KRW36</v>
      </c>
      <c r="L3312" t="str">
        <v>PANGKAL_PERJUANGAN</v>
      </c>
      <c r="P3312" s="57" t="s">
        <v>25107</v>
      </c>
      <c r="Q3312" s="57" t="s">
        <v>10199</v>
      </c>
      <c r="R3312" s="57" t="s">
        <v>11081</v>
      </c>
      <c r="S3312" s="57" t="s">
        <v>11082</v>
      </c>
      <c r="T3312" s="57" t="s">
        <v>10613</v>
      </c>
      <c r="U3312" s="57" t="s">
        <v>25108</v>
      </c>
      <c r="V3312" s="57" t="s">
        <v>25109</v>
      </c>
    </row>
    <row r="3313" ht="15" spans="1:22">
      <c r="A3313" s="52">
        <f t="shared" si="260"/>
        <v>46267</v>
      </c>
      <c r="B3313" t="str">
        <f t="shared" si="261"/>
        <v>AGENT22</v>
      </c>
      <c r="C3313" t="str">
        <f t="shared" si="262"/>
        <v>WONOMULYO</v>
      </c>
      <c r="D3313" t="str">
        <f t="shared" si="263"/>
        <v>PWX02</v>
      </c>
      <c r="H3313" t="str">
        <f t="shared" si="264"/>
        <v>2026-09-02 08:16:32</v>
      </c>
      <c r="K3313" t="str" cm="1">
        <f t="array" ref="K3313:L3313">_xlfn.TEXTSPLIT(R3313," ")</f>
        <v>PWX02</v>
      </c>
      <c r="L3313" t="str">
        <v>WONOMULYO</v>
      </c>
      <c r="P3313" s="57" t="s">
        <v>25110</v>
      </c>
      <c r="Q3313" s="57" t="s">
        <v>11133</v>
      </c>
      <c r="R3313" s="57" t="s">
        <v>17195</v>
      </c>
      <c r="S3313" s="57" t="s">
        <v>17196</v>
      </c>
      <c r="T3313" s="57" t="s">
        <v>17197</v>
      </c>
      <c r="U3313" s="57" t="s">
        <v>25111</v>
      </c>
      <c r="V3313" s="57" t="s">
        <v>18475</v>
      </c>
    </row>
    <row r="3314" ht="15" spans="1:22">
      <c r="A3314" s="52">
        <f t="shared" si="260"/>
        <v>46267</v>
      </c>
      <c r="B3314" t="str">
        <f t="shared" si="261"/>
        <v>AGENT26</v>
      </c>
      <c r="C3314" t="str">
        <f t="shared" si="262"/>
        <v>LINTAS_MELAWI</v>
      </c>
      <c r="D3314" t="str">
        <f t="shared" si="263"/>
        <v>SQG01A</v>
      </c>
      <c r="H3314" t="str">
        <f t="shared" si="264"/>
        <v>2026-09-02 08:16:28</v>
      </c>
      <c r="K3314" t="str" cm="1">
        <f t="array" ref="K3314:L3314">_xlfn.TEXTSPLIT(R3314," ")</f>
        <v>SQG01A</v>
      </c>
      <c r="L3314" t="str">
        <v>LINTAS_MELAWI</v>
      </c>
      <c r="P3314" s="57" t="s">
        <v>25112</v>
      </c>
      <c r="Q3314" s="57" t="s">
        <v>10307</v>
      </c>
      <c r="R3314" s="57" t="s">
        <v>13733</v>
      </c>
      <c r="S3314" s="57" t="s">
        <v>13734</v>
      </c>
      <c r="T3314" s="57" t="s">
        <v>13735</v>
      </c>
      <c r="U3314" s="57" t="s">
        <v>25113</v>
      </c>
      <c r="V3314" s="57"/>
    </row>
    <row r="3315" ht="15" spans="1:22">
      <c r="A3315" s="52">
        <f t="shared" si="260"/>
        <v>46267</v>
      </c>
      <c r="B3315" t="str">
        <f t="shared" si="261"/>
        <v>AGENT10</v>
      </c>
      <c r="C3315" t="str">
        <f t="shared" si="262"/>
        <v>HURUN</v>
      </c>
      <c r="D3315" t="str">
        <f t="shared" si="263"/>
        <v>GTT04</v>
      </c>
      <c r="H3315" t="str">
        <f t="shared" si="264"/>
        <v>2026-09-02 08:16:18</v>
      </c>
      <c r="K3315" t="str" cm="1">
        <f t="array" ref="K3315:L3315">_xlfn.TEXTSPLIT(R3315," ")</f>
        <v>GTT04</v>
      </c>
      <c r="L3315" t="str">
        <v>HURUN</v>
      </c>
      <c r="P3315" s="57" t="s">
        <v>25114</v>
      </c>
      <c r="Q3315" s="57" t="s">
        <v>11054</v>
      </c>
      <c r="R3315" s="57" t="s">
        <v>16374</v>
      </c>
      <c r="S3315" s="57" t="s">
        <v>16375</v>
      </c>
      <c r="T3315" s="57" t="s">
        <v>16376</v>
      </c>
      <c r="U3315" s="57" t="s">
        <v>25115</v>
      </c>
      <c r="V3315" s="57" t="s">
        <v>25116</v>
      </c>
    </row>
    <row r="3316" ht="15" spans="1:22">
      <c r="A3316" s="52">
        <f t="shared" si="260"/>
        <v>46267</v>
      </c>
      <c r="B3316" t="str">
        <f t="shared" si="261"/>
        <v>AGENT18</v>
      </c>
      <c r="C3316" t="str">
        <f t="shared" si="262"/>
        <v>KEBAKKRAMAT</v>
      </c>
      <c r="D3316" t="str">
        <f t="shared" si="263"/>
        <v>KAA15</v>
      </c>
      <c r="H3316" t="str">
        <f t="shared" si="264"/>
        <v>2026-09-02 08:16:11</v>
      </c>
      <c r="K3316" t="str" cm="1">
        <f t="array" ref="K3316:L3316">_xlfn.TEXTSPLIT(R3316," ")</f>
        <v>KAA15</v>
      </c>
      <c r="L3316" t="str">
        <v>KEBAKKRAMAT</v>
      </c>
      <c r="P3316" s="57" t="s">
        <v>25117</v>
      </c>
      <c r="Q3316" s="57" t="s">
        <v>10385</v>
      </c>
      <c r="R3316" s="57" t="s">
        <v>17627</v>
      </c>
      <c r="S3316" s="57" t="s">
        <v>17628</v>
      </c>
      <c r="T3316" s="57" t="s">
        <v>17629</v>
      </c>
      <c r="U3316" s="57" t="s">
        <v>25118</v>
      </c>
      <c r="V3316" s="57" t="s">
        <v>17336</v>
      </c>
    </row>
    <row r="3317" ht="15" spans="1:22">
      <c r="A3317" s="52">
        <f t="shared" si="260"/>
        <v>46267</v>
      </c>
      <c r="B3317" t="str">
        <f t="shared" si="261"/>
        <v>AGENT27</v>
      </c>
      <c r="C3317" t="str">
        <f t="shared" si="262"/>
        <v>MUARA_UYA</v>
      </c>
      <c r="D3317" t="str">
        <f t="shared" si="263"/>
        <v>TJG04</v>
      </c>
      <c r="H3317" t="str">
        <f t="shared" si="264"/>
        <v>2026-09-02 08:16:04</v>
      </c>
      <c r="K3317" t="str" cm="1">
        <f t="array" ref="K3317:L3317">_xlfn.TEXTSPLIT(R3317," ")</f>
        <v>TJG04</v>
      </c>
      <c r="L3317" t="str">
        <v>MUARA_UYA</v>
      </c>
      <c r="P3317" s="57" t="s">
        <v>25119</v>
      </c>
      <c r="Q3317" s="57" t="s">
        <v>11862</v>
      </c>
      <c r="R3317" s="57" t="s">
        <v>14514</v>
      </c>
      <c r="S3317" s="57" t="s">
        <v>14515</v>
      </c>
      <c r="T3317" s="57" t="s">
        <v>14516</v>
      </c>
      <c r="U3317" s="57" t="s">
        <v>25120</v>
      </c>
      <c r="V3317" s="57" t="s">
        <v>25121</v>
      </c>
    </row>
    <row r="3318" ht="15" spans="1:22">
      <c r="A3318" s="52">
        <f t="shared" si="260"/>
        <v>46267</v>
      </c>
      <c r="B3318" t="str">
        <f t="shared" si="261"/>
        <v>AGENT18</v>
      </c>
      <c r="C3318" t="str">
        <f t="shared" si="262"/>
        <v>TERAS</v>
      </c>
      <c r="D3318" t="str">
        <f t="shared" si="263"/>
        <v>BYL02</v>
      </c>
      <c r="H3318" t="str">
        <f t="shared" si="264"/>
        <v>2026-09-02 08:16:00</v>
      </c>
      <c r="K3318" t="str" cm="1">
        <f t="array" ref="K3318:L3318">_xlfn.TEXTSPLIT(R3318," ")</f>
        <v>BYL02</v>
      </c>
      <c r="L3318" t="str">
        <v>TERAS</v>
      </c>
      <c r="P3318" s="57" t="s">
        <v>25122</v>
      </c>
      <c r="Q3318" s="57" t="s">
        <v>10385</v>
      </c>
      <c r="R3318" s="57" t="s">
        <v>15885</v>
      </c>
      <c r="S3318" s="57" t="s">
        <v>15886</v>
      </c>
      <c r="T3318" s="57" t="s">
        <v>15887</v>
      </c>
      <c r="U3318" s="57" t="s">
        <v>25123</v>
      </c>
      <c r="V3318" s="57" t="s">
        <v>25124</v>
      </c>
    </row>
    <row r="3319" ht="15" spans="1:22">
      <c r="A3319" s="52">
        <f t="shared" si="260"/>
        <v>46267</v>
      </c>
      <c r="B3319" t="str">
        <f t="shared" si="261"/>
        <v>AGENT01</v>
      </c>
      <c r="C3319" t="str">
        <f t="shared" si="262"/>
        <v>KAWAY_XVI</v>
      </c>
      <c r="D3319" t="str">
        <f t="shared" si="263"/>
        <v>MEH01A</v>
      </c>
      <c r="H3319" t="str">
        <f t="shared" si="264"/>
        <v>2026-09-02 08:15:36</v>
      </c>
      <c r="K3319" t="str" cm="1">
        <f t="array" ref="K3319:L3319">_xlfn.TEXTSPLIT(R3319," ")</f>
        <v>MEH01A</v>
      </c>
      <c r="L3319" t="str">
        <v>KAWAY_XVI</v>
      </c>
      <c r="P3319" s="57" t="s">
        <v>25125</v>
      </c>
      <c r="Q3319" s="57" t="s">
        <v>10486</v>
      </c>
      <c r="R3319" s="57" t="s">
        <v>18311</v>
      </c>
      <c r="S3319" s="57" t="s">
        <v>18312</v>
      </c>
      <c r="T3319" s="57" t="s">
        <v>18313</v>
      </c>
      <c r="U3319" s="57" t="s">
        <v>25126</v>
      </c>
      <c r="V3319" s="57" t="s">
        <v>25127</v>
      </c>
    </row>
    <row r="3320" ht="15" spans="1:22">
      <c r="A3320" s="52">
        <f t="shared" si="260"/>
        <v>46267</v>
      </c>
      <c r="B3320" t="str">
        <f t="shared" si="261"/>
        <v>AGENT16</v>
      </c>
      <c r="C3320" t="str">
        <f t="shared" si="262"/>
        <v>SMB11B</v>
      </c>
      <c r="D3320" t="str">
        <f t="shared" si="263"/>
        <v>SMB11B</v>
      </c>
      <c r="H3320" t="str">
        <f t="shared" si="264"/>
        <v>2026-09-02 08:15:27</v>
      </c>
      <c r="K3320" t="str" cm="1">
        <f t="array" ref="K3320:L3320">_xlfn.TEXTSPLIT(R3320," ")</f>
        <v>SMB11B</v>
      </c>
      <c r="L3320" t="str">
        <v>SMB11B</v>
      </c>
      <c r="P3320" s="57" t="s">
        <v>25128</v>
      </c>
      <c r="Q3320" s="57" t="s">
        <v>10199</v>
      </c>
      <c r="R3320" s="57" t="s">
        <v>17879</v>
      </c>
      <c r="S3320" s="57" t="s">
        <v>17880</v>
      </c>
      <c r="T3320" s="57" t="s">
        <v>17881</v>
      </c>
      <c r="U3320" s="57" t="s">
        <v>25129</v>
      </c>
      <c r="V3320" s="57" t="s">
        <v>7717</v>
      </c>
    </row>
    <row r="3321" ht="15" spans="1:22">
      <c r="A3321" s="52">
        <f t="shared" si="260"/>
        <v>46267</v>
      </c>
      <c r="B3321" t="str">
        <f t="shared" si="261"/>
        <v>AGENT04</v>
      </c>
      <c r="C3321" t="str">
        <f t="shared" si="262"/>
        <v>PASIR_PANGARAIAN_01</v>
      </c>
      <c r="D3321" t="str">
        <f t="shared" si="263"/>
        <v>PAP05</v>
      </c>
      <c r="H3321" t="str">
        <f t="shared" si="264"/>
        <v>2026-09-02 08:15:17</v>
      </c>
      <c r="K3321" t="str" cm="1">
        <f t="array" ref="K3321:L3321">_xlfn.TEXTSPLIT(R3321," ")</f>
        <v>PAP05</v>
      </c>
      <c r="L3321" t="str">
        <v>PASIR_PANGARAIAN_01</v>
      </c>
      <c r="P3321" s="57" t="s">
        <v>25130</v>
      </c>
      <c r="Q3321" s="57" t="s">
        <v>10193</v>
      </c>
      <c r="R3321" s="57" t="s">
        <v>16181</v>
      </c>
      <c r="S3321" s="57" t="s">
        <v>16182</v>
      </c>
      <c r="T3321" s="57" t="s">
        <v>16183</v>
      </c>
      <c r="U3321" s="57" t="s">
        <v>25131</v>
      </c>
      <c r="V3321" s="57"/>
    </row>
    <row r="3322" ht="15" spans="1:22">
      <c r="A3322" s="52">
        <f t="shared" si="260"/>
        <v>46267</v>
      </c>
      <c r="B3322" t="str">
        <f t="shared" si="261"/>
        <v>AGENT17</v>
      </c>
      <c r="C3322" t="str">
        <f t="shared" si="262"/>
        <v>WEDUNG</v>
      </c>
      <c r="D3322" t="str">
        <f t="shared" si="263"/>
        <v>DMK06</v>
      </c>
      <c r="H3322" t="str">
        <f t="shared" si="264"/>
        <v>2026-09-02 08:15:15</v>
      </c>
      <c r="K3322" t="str" cm="1">
        <f t="array" ref="K3322:L3322">_xlfn.TEXTSPLIT(R3322," ")</f>
        <v>DMK06</v>
      </c>
      <c r="L3322" t="str">
        <v>WEDUNG</v>
      </c>
      <c r="P3322" s="57" t="s">
        <v>25132</v>
      </c>
      <c r="Q3322" s="57" t="s">
        <v>11249</v>
      </c>
      <c r="R3322" s="57" t="s">
        <v>15950</v>
      </c>
      <c r="S3322" s="57" t="s">
        <v>15951</v>
      </c>
      <c r="T3322" s="57" t="s">
        <v>15952</v>
      </c>
      <c r="U3322" s="57" t="s">
        <v>25133</v>
      </c>
      <c r="V3322" s="57" t="s">
        <v>25134</v>
      </c>
    </row>
    <row r="3323" ht="15" spans="1:22">
      <c r="A3323" s="52">
        <f t="shared" si="260"/>
        <v>46267</v>
      </c>
      <c r="B3323" t="str">
        <f t="shared" si="261"/>
        <v>AGENT16</v>
      </c>
      <c r="C3323" t="str">
        <f t="shared" si="262"/>
        <v>CMI02A</v>
      </c>
      <c r="D3323" t="str">
        <f t="shared" si="263"/>
        <v>CMI02A</v>
      </c>
      <c r="H3323" t="str">
        <f t="shared" si="264"/>
        <v>2026-09-02 08:15:08</v>
      </c>
      <c r="K3323" t="str" cm="1">
        <f t="array" ref="K3323:L3323">_xlfn.TEXTSPLIT(R3323," ")</f>
        <v>CMI02A</v>
      </c>
      <c r="L3323" t="str">
        <v>CMI02A</v>
      </c>
      <c r="P3323" s="57" t="s">
        <v>25135</v>
      </c>
      <c r="Q3323" s="57" t="s">
        <v>10199</v>
      </c>
      <c r="R3323" s="57" t="s">
        <v>19798</v>
      </c>
      <c r="S3323" s="57" t="s">
        <v>19799</v>
      </c>
      <c r="T3323" s="57" t="s">
        <v>19800</v>
      </c>
      <c r="U3323" s="57" t="s">
        <v>25136</v>
      </c>
      <c r="V3323" s="57"/>
    </row>
    <row r="3324" ht="15" spans="1:22">
      <c r="A3324" s="52">
        <f t="shared" si="260"/>
        <v>46267</v>
      </c>
      <c r="B3324" t="str">
        <f t="shared" si="261"/>
        <v>AGENT17</v>
      </c>
      <c r="C3324" t="str">
        <f t="shared" si="262"/>
        <v>BRINGIN_SEMARANG</v>
      </c>
      <c r="D3324" t="str">
        <f t="shared" si="263"/>
        <v>SRG30</v>
      </c>
      <c r="H3324" t="str">
        <f t="shared" si="264"/>
        <v>2026-09-02 08:14:59</v>
      </c>
      <c r="K3324" t="str" cm="1">
        <f t="array" ref="K3324:L3324">_xlfn.TEXTSPLIT(R3324," ")</f>
        <v>SRG30</v>
      </c>
      <c r="L3324" t="str">
        <v>BRINGIN_SEMARANG</v>
      </c>
      <c r="P3324" s="57" t="s">
        <v>25137</v>
      </c>
      <c r="Q3324" s="57" t="s">
        <v>11249</v>
      </c>
      <c r="R3324" s="57" t="s">
        <v>15962</v>
      </c>
      <c r="S3324" s="57" t="s">
        <v>15963</v>
      </c>
      <c r="T3324" s="57" t="s">
        <v>15964</v>
      </c>
      <c r="U3324" s="57" t="s">
        <v>25138</v>
      </c>
      <c r="V3324" s="57" t="s">
        <v>11647</v>
      </c>
    </row>
    <row r="3325" ht="15" spans="1:22">
      <c r="A3325" s="52">
        <f t="shared" si="260"/>
        <v>46267</v>
      </c>
      <c r="B3325" t="str">
        <f t="shared" si="261"/>
        <v>AGENT22</v>
      </c>
      <c r="C3325" t="str">
        <f t="shared" si="262"/>
        <v>ULOE</v>
      </c>
      <c r="D3325" t="str">
        <f t="shared" si="263"/>
        <v>WPE02</v>
      </c>
      <c r="H3325" t="str">
        <f t="shared" si="264"/>
        <v>2026-09-02 08:14:50</v>
      </c>
      <c r="K3325" t="str" cm="1">
        <f t="array" ref="K3325:L3325">_xlfn.TEXTSPLIT(R3325," ")</f>
        <v>WPE02</v>
      </c>
      <c r="L3325" t="str">
        <v>ULOE</v>
      </c>
      <c r="P3325" s="57" t="s">
        <v>25139</v>
      </c>
      <c r="Q3325" s="57" t="s">
        <v>11133</v>
      </c>
      <c r="R3325" s="57" t="s">
        <v>14797</v>
      </c>
      <c r="S3325" s="57" t="s">
        <v>14798</v>
      </c>
      <c r="T3325" s="57" t="s">
        <v>14799</v>
      </c>
      <c r="U3325" s="57" t="s">
        <v>25140</v>
      </c>
      <c r="V3325" s="57" t="s">
        <v>25141</v>
      </c>
    </row>
    <row r="3326" ht="15" spans="1:22">
      <c r="A3326" s="52">
        <f t="shared" si="260"/>
        <v>46267</v>
      </c>
      <c r="B3326" t="str">
        <f t="shared" si="261"/>
        <v>AGENT09</v>
      </c>
      <c r="C3326" t="str">
        <f t="shared" si="262"/>
        <v>MEGANG_SAKTI</v>
      </c>
      <c r="D3326" t="str">
        <f t="shared" si="263"/>
        <v>MRR02</v>
      </c>
      <c r="H3326" t="str">
        <f t="shared" si="264"/>
        <v>2026-09-02 08:14:46</v>
      </c>
      <c r="K3326" t="str" cm="1">
        <f t="array" ref="K3326:L3326">_xlfn.TEXTSPLIT(R3326," ")</f>
        <v>MRR02</v>
      </c>
      <c r="L3326" t="str">
        <v>MEGANG_SAKTI</v>
      </c>
      <c r="P3326" s="57" t="s">
        <v>25142</v>
      </c>
      <c r="Q3326" s="57" t="s">
        <v>12496</v>
      </c>
      <c r="R3326" s="57" t="s">
        <v>16956</v>
      </c>
      <c r="S3326" s="57" t="s">
        <v>16957</v>
      </c>
      <c r="T3326" s="57" t="s">
        <v>16958</v>
      </c>
      <c r="U3326" s="57" t="s">
        <v>25143</v>
      </c>
      <c r="V3326" s="57"/>
    </row>
    <row r="3327" ht="15" spans="1:22">
      <c r="A3327" s="52">
        <f t="shared" si="260"/>
        <v>46267</v>
      </c>
      <c r="B3327" t="str">
        <f t="shared" si="261"/>
        <v>AGENT18</v>
      </c>
      <c r="C3327" t="str">
        <f t="shared" si="262"/>
        <v>AMPEL</v>
      </c>
      <c r="D3327" t="str">
        <f t="shared" si="263"/>
        <v>BYL03</v>
      </c>
      <c r="H3327" t="str">
        <f t="shared" si="264"/>
        <v>2026-09-02 08:14:46</v>
      </c>
      <c r="K3327" t="str" cm="1">
        <f t="array" ref="K3327:L3327">_xlfn.TEXTSPLIT(R3327," ")</f>
        <v>BYL03</v>
      </c>
      <c r="L3327" t="str">
        <v>AMPEL</v>
      </c>
      <c r="P3327" s="57" t="s">
        <v>25142</v>
      </c>
      <c r="Q3327" s="57" t="s">
        <v>10385</v>
      </c>
      <c r="R3327" s="57" t="s">
        <v>18405</v>
      </c>
      <c r="S3327" s="57" t="s">
        <v>18406</v>
      </c>
      <c r="T3327" s="57" t="s">
        <v>7253</v>
      </c>
      <c r="U3327" s="57" t="s">
        <v>25144</v>
      </c>
      <c r="V3327" s="57" t="s">
        <v>25145</v>
      </c>
    </row>
    <row r="3328" ht="15" spans="1:22">
      <c r="A3328" s="52">
        <f t="shared" si="260"/>
        <v>46267</v>
      </c>
      <c r="B3328" t="str">
        <f t="shared" si="261"/>
        <v>AGENT22</v>
      </c>
      <c r="C3328" t="str">
        <f t="shared" si="262"/>
        <v>PANGKAJENE</v>
      </c>
      <c r="D3328" t="str">
        <f t="shared" si="263"/>
        <v>PAJ01</v>
      </c>
      <c r="H3328" t="str">
        <f t="shared" si="264"/>
        <v>2026-09-02 08:14:43</v>
      </c>
      <c r="K3328" t="str" cm="1">
        <f t="array" ref="K3328:L3328">_xlfn.TEXTSPLIT(R3328," ")</f>
        <v>PAJ01</v>
      </c>
      <c r="L3328" t="str">
        <v>PANGKAJENE</v>
      </c>
      <c r="P3328" s="57" t="s">
        <v>25146</v>
      </c>
      <c r="Q3328" s="57" t="s">
        <v>11133</v>
      </c>
      <c r="R3328" s="57" t="s">
        <v>25147</v>
      </c>
      <c r="S3328" s="57" t="s">
        <v>25148</v>
      </c>
      <c r="T3328" s="57" t="s">
        <v>7450</v>
      </c>
      <c r="U3328" s="57" t="s">
        <v>25149</v>
      </c>
      <c r="V3328" s="57" t="s">
        <v>25150</v>
      </c>
    </row>
    <row r="3329" ht="15" spans="1:22">
      <c r="A3329" s="52">
        <f t="shared" si="260"/>
        <v>46267</v>
      </c>
      <c r="B3329" t="str">
        <f t="shared" si="261"/>
        <v>AGENT18</v>
      </c>
      <c r="C3329" t="str">
        <f t="shared" si="262"/>
        <v>GEMOLONG</v>
      </c>
      <c r="D3329" t="str">
        <f t="shared" si="263"/>
        <v>SRN02</v>
      </c>
      <c r="H3329" t="str">
        <f t="shared" si="264"/>
        <v>2026-09-02 08:14:19</v>
      </c>
      <c r="K3329" t="str" cm="1">
        <f t="array" ref="K3329:L3329">_xlfn.TEXTSPLIT(R3329," ")</f>
        <v>SRN02</v>
      </c>
      <c r="L3329" t="str">
        <v>GEMOLONG</v>
      </c>
      <c r="P3329" s="57" t="s">
        <v>25151</v>
      </c>
      <c r="Q3329" s="57" t="s">
        <v>10385</v>
      </c>
      <c r="R3329" s="57" t="s">
        <v>25152</v>
      </c>
      <c r="S3329" s="57" t="s">
        <v>25153</v>
      </c>
      <c r="T3329" s="57" t="s">
        <v>8180</v>
      </c>
      <c r="U3329" s="57" t="s">
        <v>25154</v>
      </c>
      <c r="V3329" s="57" t="s">
        <v>25155</v>
      </c>
    </row>
    <row r="3330" ht="15" spans="1:22">
      <c r="A3330" s="52">
        <f t="shared" si="260"/>
        <v>46267</v>
      </c>
      <c r="B3330" t="str">
        <f t="shared" si="261"/>
        <v>AGENT03</v>
      </c>
      <c r="C3330" t="str">
        <f t="shared" si="262"/>
        <v>BALAI</v>
      </c>
      <c r="D3330" t="str">
        <f t="shared" si="263"/>
        <v>TJB01</v>
      </c>
      <c r="H3330" t="str">
        <f t="shared" si="264"/>
        <v>2026-09-02 08:14:13</v>
      </c>
      <c r="K3330" t="str" cm="1">
        <f t="array" ref="K3330:L3330">_xlfn.TEXTSPLIT(R3330," ")</f>
        <v>TJB01</v>
      </c>
      <c r="L3330" t="str">
        <v>BALAI</v>
      </c>
      <c r="P3330" s="57" t="s">
        <v>25156</v>
      </c>
      <c r="Q3330" s="57" t="s">
        <v>10236</v>
      </c>
      <c r="R3330" s="57" t="s">
        <v>11368</v>
      </c>
      <c r="S3330" s="57" t="s">
        <v>11369</v>
      </c>
      <c r="T3330" s="57" t="s">
        <v>11370</v>
      </c>
      <c r="U3330" s="57" t="s">
        <v>25157</v>
      </c>
      <c r="V3330" s="57"/>
    </row>
    <row r="3331" ht="15" spans="1:22">
      <c r="A3331" s="52">
        <f t="shared" si="260"/>
        <v>46267</v>
      </c>
      <c r="B3331" t="str">
        <f t="shared" si="261"/>
        <v>AGENT27</v>
      </c>
      <c r="C3331" t="str">
        <f t="shared" si="262"/>
        <v>CP_KARANG_INDAH</v>
      </c>
      <c r="D3331" t="str">
        <f t="shared" si="263"/>
        <v>BLN06B</v>
      </c>
      <c r="H3331" t="str">
        <f t="shared" si="264"/>
        <v>2026-09-02 08:14:11</v>
      </c>
      <c r="K3331" t="str" cm="1">
        <f t="array" ref="K3331:L3331">_xlfn.TEXTSPLIT(R3331," ")</f>
        <v>BLN06B</v>
      </c>
      <c r="L3331" t="str">
        <v>CP_KARANG_INDAH</v>
      </c>
      <c r="P3331" s="57" t="s">
        <v>25158</v>
      </c>
      <c r="Q3331" s="57" t="s">
        <v>11862</v>
      </c>
      <c r="R3331" s="57" t="s">
        <v>17243</v>
      </c>
      <c r="S3331" s="57" t="s">
        <v>17244</v>
      </c>
      <c r="T3331" s="57" t="s">
        <v>17245</v>
      </c>
      <c r="U3331" s="57" t="s">
        <v>25159</v>
      </c>
      <c r="V3331" s="57"/>
    </row>
    <row r="3332" ht="15" spans="1:22">
      <c r="A3332" s="52">
        <f t="shared" si="260"/>
        <v>46267</v>
      </c>
      <c r="B3332" t="str">
        <f t="shared" si="261"/>
        <v>AGENT25</v>
      </c>
      <c r="C3332" t="str">
        <f t="shared" si="262"/>
        <v>DC_JEKAN_RAYA</v>
      </c>
      <c r="D3332" t="str">
        <f t="shared" si="263"/>
        <v>PKY06</v>
      </c>
      <c r="H3332" t="str">
        <f t="shared" si="264"/>
        <v>2026-09-02 08:14:10</v>
      </c>
      <c r="K3332" t="str" cm="1">
        <f t="array" ref="K3332:L3332">_xlfn.TEXTSPLIT(R3332," ")</f>
        <v>PKY06</v>
      </c>
      <c r="L3332" t="str">
        <v>DC_JEKAN_RAYA</v>
      </c>
      <c r="P3332" s="57" t="s">
        <v>25160</v>
      </c>
      <c r="Q3332" s="57" t="s">
        <v>10270</v>
      </c>
      <c r="R3332" s="57" t="s">
        <v>14347</v>
      </c>
      <c r="S3332" s="57" t="s">
        <v>14348</v>
      </c>
      <c r="T3332" s="57" t="s">
        <v>14349</v>
      </c>
      <c r="U3332" s="57" t="s">
        <v>25161</v>
      </c>
      <c r="V3332" s="57"/>
    </row>
    <row r="3333" ht="15" spans="1:22">
      <c r="A3333" s="52">
        <f t="shared" si="260"/>
        <v>46267</v>
      </c>
      <c r="B3333" t="str">
        <f t="shared" si="261"/>
        <v>AGENT17</v>
      </c>
      <c r="C3333" t="str">
        <f t="shared" si="262"/>
        <v>BATANG_UTARA</v>
      </c>
      <c r="D3333" t="str">
        <f t="shared" si="263"/>
        <v>BGG10</v>
      </c>
      <c r="H3333" t="str">
        <f t="shared" si="264"/>
        <v>2026-09-02 08:14:07</v>
      </c>
      <c r="K3333" t="str" cm="1">
        <f t="array" ref="K3333:L3333">_xlfn.TEXTSPLIT(R3333," ")</f>
        <v>BGG10</v>
      </c>
      <c r="L3333" t="str">
        <v>BATANG_UTARA</v>
      </c>
      <c r="P3333" s="57" t="s">
        <v>25162</v>
      </c>
      <c r="Q3333" s="57" t="s">
        <v>11249</v>
      </c>
      <c r="R3333" s="57" t="s">
        <v>15350</v>
      </c>
      <c r="S3333" s="57" t="s">
        <v>15351</v>
      </c>
      <c r="T3333" s="57" t="s">
        <v>15352</v>
      </c>
      <c r="U3333" s="57" t="s">
        <v>25163</v>
      </c>
      <c r="V3333" s="57" t="s">
        <v>15354</v>
      </c>
    </row>
    <row r="3334" ht="15" spans="1:22">
      <c r="A3334" s="52">
        <f t="shared" si="260"/>
        <v>46267</v>
      </c>
      <c r="B3334" t="str">
        <f t="shared" si="261"/>
        <v>AGENT08</v>
      </c>
      <c r="C3334" t="str">
        <f t="shared" si="262"/>
        <v>JEBUS</v>
      </c>
      <c r="D3334" t="str">
        <f t="shared" si="263"/>
        <v>MEK02</v>
      </c>
      <c r="H3334" t="str">
        <f t="shared" si="264"/>
        <v>2026-09-02 08:13:55</v>
      </c>
      <c r="K3334" t="str" cm="1">
        <f t="array" ref="K3334:L3334">_xlfn.TEXTSPLIT(R3334," ")</f>
        <v>MEK02</v>
      </c>
      <c r="L3334" t="str">
        <v>JEBUS</v>
      </c>
      <c r="P3334" s="57" t="s">
        <v>25164</v>
      </c>
      <c r="Q3334" s="57" t="s">
        <v>10398</v>
      </c>
      <c r="R3334" s="57" t="s">
        <v>14782</v>
      </c>
      <c r="S3334" s="57" t="s">
        <v>14783</v>
      </c>
      <c r="T3334" s="57" t="s">
        <v>8713</v>
      </c>
      <c r="U3334" s="57" t="s">
        <v>25165</v>
      </c>
      <c r="V3334" s="57" t="s">
        <v>25166</v>
      </c>
    </row>
    <row r="3335" ht="15" spans="1:22">
      <c r="A3335" s="52">
        <f t="shared" si="260"/>
        <v>46267</v>
      </c>
      <c r="B3335" t="str">
        <f t="shared" si="261"/>
        <v>AGENT21</v>
      </c>
      <c r="C3335" t="str">
        <f t="shared" si="262"/>
        <v>WOHA</v>
      </c>
      <c r="D3335" t="str">
        <f t="shared" si="263"/>
        <v>WHO01</v>
      </c>
      <c r="H3335" t="str">
        <f t="shared" si="264"/>
        <v>2026-09-02 08:13:36</v>
      </c>
      <c r="K3335" t="str" cm="1">
        <f t="array" ref="K3335:L3335">_xlfn.TEXTSPLIT(R3335," ")</f>
        <v>WHO01</v>
      </c>
      <c r="L3335" t="str">
        <v>WOHA</v>
      </c>
      <c r="P3335" s="57" t="s">
        <v>25167</v>
      </c>
      <c r="Q3335" s="57" t="s">
        <v>11660</v>
      </c>
      <c r="R3335" s="57" t="s">
        <v>18244</v>
      </c>
      <c r="S3335" s="57" t="s">
        <v>18245</v>
      </c>
      <c r="T3335" s="57" t="s">
        <v>18246</v>
      </c>
      <c r="U3335" s="57" t="s">
        <v>25168</v>
      </c>
      <c r="V3335" s="57" t="s">
        <v>25169</v>
      </c>
    </row>
    <row r="3336" ht="15" spans="1:22">
      <c r="A3336" s="52">
        <f t="shared" si="260"/>
        <v>46267</v>
      </c>
      <c r="B3336" t="str">
        <f t="shared" si="261"/>
        <v>AGENT27</v>
      </c>
      <c r="C3336" t="str">
        <f t="shared" si="262"/>
        <v>MUARA_WAHAU</v>
      </c>
      <c r="D3336" t="str">
        <f t="shared" si="263"/>
        <v>SGT02</v>
      </c>
      <c r="H3336" t="str">
        <f t="shared" si="264"/>
        <v>2026-09-02 08:13:29</v>
      </c>
      <c r="K3336" t="str" cm="1">
        <f t="array" ref="K3336:L3336">_xlfn.TEXTSPLIT(R3336," ")</f>
        <v>SGT02</v>
      </c>
      <c r="L3336" t="str">
        <v>MUARA_WAHAU</v>
      </c>
      <c r="P3336" s="57" t="s">
        <v>25170</v>
      </c>
      <c r="Q3336" s="57" t="s">
        <v>11862</v>
      </c>
      <c r="R3336" s="57" t="s">
        <v>16790</v>
      </c>
      <c r="S3336" s="57" t="s">
        <v>16791</v>
      </c>
      <c r="T3336" s="57" t="s">
        <v>16792</v>
      </c>
      <c r="U3336" s="57" t="s">
        <v>25171</v>
      </c>
      <c r="V3336" s="57" t="s">
        <v>8808</v>
      </c>
    </row>
    <row r="3337" ht="15" spans="1:22">
      <c r="A3337" s="52">
        <f t="shared" si="260"/>
        <v>46267</v>
      </c>
      <c r="B3337" t="str">
        <f t="shared" si="261"/>
        <v>AGENT27</v>
      </c>
      <c r="C3337" t="str">
        <f t="shared" si="262"/>
        <v>GUNUNG_TABUR</v>
      </c>
      <c r="D3337" t="str">
        <f t="shared" si="263"/>
        <v>BEU05A</v>
      </c>
      <c r="H3337" t="str">
        <f t="shared" si="264"/>
        <v>2026-09-02 08:13:24</v>
      </c>
      <c r="K3337" t="str" cm="1">
        <f t="array" ref="K3337:L3337">_xlfn.TEXTSPLIT(R3337," ")</f>
        <v>BEU05A</v>
      </c>
      <c r="L3337" t="str">
        <v>GUNUNG_TABUR</v>
      </c>
      <c r="P3337" s="57" t="s">
        <v>25172</v>
      </c>
      <c r="Q3337" s="57" t="s">
        <v>11862</v>
      </c>
      <c r="R3337" s="57" t="s">
        <v>17828</v>
      </c>
      <c r="S3337" s="57" t="s">
        <v>17829</v>
      </c>
      <c r="T3337" s="57" t="s">
        <v>17830</v>
      </c>
      <c r="U3337" s="57" t="s">
        <v>25173</v>
      </c>
      <c r="V3337" s="57" t="s">
        <v>25174</v>
      </c>
    </row>
    <row r="3338" ht="15" spans="1:22">
      <c r="A3338" s="52">
        <f t="shared" si="260"/>
        <v>46267</v>
      </c>
      <c r="B3338" t="str">
        <f t="shared" si="261"/>
        <v>AGENT26</v>
      </c>
      <c r="C3338" t="str">
        <f t="shared" si="262"/>
        <v>TEPUAI</v>
      </c>
      <c r="D3338" t="str">
        <f t="shared" si="263"/>
        <v>PSU04</v>
      </c>
      <c r="H3338" t="str">
        <f t="shared" si="264"/>
        <v>2026-09-02 08:13:23</v>
      </c>
      <c r="K3338" t="str" cm="1">
        <f t="array" ref="K3338:L3338">_xlfn.TEXTSPLIT(R3338," ")</f>
        <v>PSU04</v>
      </c>
      <c r="L3338" t="str">
        <v>TEPUAI</v>
      </c>
      <c r="P3338" s="57" t="s">
        <v>25175</v>
      </c>
      <c r="Q3338" s="57" t="s">
        <v>10307</v>
      </c>
      <c r="R3338" s="57" t="s">
        <v>13988</v>
      </c>
      <c r="S3338" s="57" t="s">
        <v>13989</v>
      </c>
      <c r="T3338" s="57" t="s">
        <v>13990</v>
      </c>
      <c r="U3338" s="57" t="s">
        <v>25176</v>
      </c>
      <c r="V3338" s="57"/>
    </row>
    <row r="3339" ht="15" spans="1:22">
      <c r="A3339" s="52">
        <f t="shared" si="260"/>
        <v>46267</v>
      </c>
      <c r="B3339" t="str">
        <f t="shared" si="261"/>
        <v>AGENT18</v>
      </c>
      <c r="C3339" t="str">
        <f t="shared" si="262"/>
        <v>TASIKMADU</v>
      </c>
      <c r="D3339" t="str">
        <f t="shared" si="263"/>
        <v>KAA03</v>
      </c>
      <c r="H3339" t="str">
        <f t="shared" si="264"/>
        <v>2026-09-02 08:13:20</v>
      </c>
      <c r="K3339" t="str" cm="1">
        <f t="array" ref="K3339:L3339">_xlfn.TEXTSPLIT(R3339," ")</f>
        <v>KAA03</v>
      </c>
      <c r="L3339" t="str">
        <v>TASIKMADU</v>
      </c>
      <c r="P3339" s="57" t="s">
        <v>25177</v>
      </c>
      <c r="Q3339" s="57" t="s">
        <v>10385</v>
      </c>
      <c r="R3339" s="57" t="s">
        <v>17108</v>
      </c>
      <c r="S3339" s="57" t="s">
        <v>17109</v>
      </c>
      <c r="T3339" s="57" t="s">
        <v>17053</v>
      </c>
      <c r="U3339" s="57" t="s">
        <v>25178</v>
      </c>
      <c r="V3339" s="57" t="s">
        <v>25179</v>
      </c>
    </row>
    <row r="3340" ht="15" spans="1:22">
      <c r="A3340" s="52">
        <f t="shared" si="260"/>
        <v>46267</v>
      </c>
      <c r="B3340" t="str">
        <f t="shared" si="261"/>
        <v>AGENT16</v>
      </c>
      <c r="C3340" t="str">
        <f t="shared" si="262"/>
        <v>CKM_CITY</v>
      </c>
      <c r="D3340" t="str">
        <f t="shared" si="263"/>
        <v>KRW11</v>
      </c>
      <c r="H3340" t="str">
        <f t="shared" si="264"/>
        <v>2026-09-02 08:13:09</v>
      </c>
      <c r="K3340" t="str" cm="1">
        <f t="array" ref="K3340:L3340">_xlfn.TEXTSPLIT(R3340," ")</f>
        <v>KRW11</v>
      </c>
      <c r="L3340" t="str">
        <v>CKM_CITY</v>
      </c>
      <c r="P3340" s="57" t="s">
        <v>25180</v>
      </c>
      <c r="Q3340" s="57" t="s">
        <v>10199</v>
      </c>
      <c r="R3340" s="57" t="s">
        <v>25181</v>
      </c>
      <c r="S3340" s="57" t="s">
        <v>25182</v>
      </c>
      <c r="T3340" s="57" t="s">
        <v>25183</v>
      </c>
      <c r="U3340" s="57" t="s">
        <v>25184</v>
      </c>
      <c r="V3340" s="57" t="s">
        <v>25185</v>
      </c>
    </row>
    <row r="3341" ht="15" spans="1:22">
      <c r="A3341" s="52">
        <f t="shared" si="260"/>
        <v>46267</v>
      </c>
      <c r="B3341" t="str">
        <f t="shared" si="261"/>
        <v>AGENT14</v>
      </c>
      <c r="C3341" t="str">
        <f t="shared" si="262"/>
        <v>DC_MEGAMENDUNG</v>
      </c>
      <c r="D3341" t="str">
        <f t="shared" si="263"/>
        <v>CIB39A</v>
      </c>
      <c r="H3341" t="str">
        <f t="shared" si="264"/>
        <v>2026-09-02 08:13:07</v>
      </c>
      <c r="K3341" t="str" cm="1">
        <f t="array" ref="K3341:L3341">_xlfn.TEXTSPLIT(R3341," ")</f>
        <v>CIB39A</v>
      </c>
      <c r="L3341" t="str">
        <v>DC_MEGAMENDUNG</v>
      </c>
      <c r="P3341" s="57" t="s">
        <v>25186</v>
      </c>
      <c r="Q3341" s="57" t="s">
        <v>10644</v>
      </c>
      <c r="R3341" s="57" t="s">
        <v>17201</v>
      </c>
      <c r="S3341" s="57" t="s">
        <v>17202</v>
      </c>
      <c r="T3341" s="57" t="s">
        <v>17203</v>
      </c>
      <c r="U3341" s="57" t="s">
        <v>25187</v>
      </c>
      <c r="V3341" s="57" t="s">
        <v>17205</v>
      </c>
    </row>
    <row r="3342" ht="15" spans="1:22">
      <c r="A3342" s="52">
        <f t="shared" si="260"/>
        <v>46267</v>
      </c>
      <c r="B3342" t="str">
        <f t="shared" si="261"/>
        <v>AGENT17</v>
      </c>
      <c r="C3342" t="str">
        <f t="shared" si="262"/>
        <v>WANADADI</v>
      </c>
      <c r="D3342" t="str">
        <f t="shared" si="263"/>
        <v>BJN07</v>
      </c>
      <c r="H3342" t="str">
        <f t="shared" si="264"/>
        <v>2026-09-02 08:13:00</v>
      </c>
      <c r="K3342" t="str" cm="1">
        <f t="array" ref="K3342:L3342">_xlfn.TEXTSPLIT(R3342," ")</f>
        <v>BJN07</v>
      </c>
      <c r="L3342" t="str">
        <v>WANADADI</v>
      </c>
      <c r="P3342" s="57" t="s">
        <v>25188</v>
      </c>
      <c r="Q3342" s="57" t="s">
        <v>11249</v>
      </c>
      <c r="R3342" s="57" t="s">
        <v>18894</v>
      </c>
      <c r="S3342" s="57" t="s">
        <v>18895</v>
      </c>
      <c r="T3342" s="57" t="s">
        <v>18896</v>
      </c>
      <c r="U3342" s="57" t="s">
        <v>25189</v>
      </c>
      <c r="V3342" s="57" t="s">
        <v>25190</v>
      </c>
    </row>
    <row r="3343" ht="15" spans="1:22">
      <c r="A3343" s="52">
        <f t="shared" si="260"/>
        <v>46267</v>
      </c>
      <c r="B3343" t="str">
        <f t="shared" si="261"/>
        <v>AGENT10</v>
      </c>
      <c r="C3343" t="str">
        <f t="shared" si="262"/>
        <v>SIDOREJO</v>
      </c>
      <c r="D3343" t="str">
        <f t="shared" si="263"/>
        <v>SKD06</v>
      </c>
      <c r="H3343" t="str">
        <f t="shared" si="264"/>
        <v>2026-09-02 08:13:00</v>
      </c>
      <c r="K3343" t="str" cm="1">
        <f t="array" ref="K3343:L3343">_xlfn.TEXTSPLIT(R3343," ")</f>
        <v>SKD06</v>
      </c>
      <c r="L3343" t="str">
        <v>SIDOREJO</v>
      </c>
      <c r="P3343" s="57" t="s">
        <v>25188</v>
      </c>
      <c r="Q3343" s="57" t="s">
        <v>11054</v>
      </c>
      <c r="R3343" s="57" t="s">
        <v>11340</v>
      </c>
      <c r="S3343" s="57" t="s">
        <v>11341</v>
      </c>
      <c r="T3343" s="57" t="s">
        <v>11342</v>
      </c>
      <c r="U3343" s="57" t="s">
        <v>25191</v>
      </c>
      <c r="V3343" s="57" t="s">
        <v>25192</v>
      </c>
    </row>
    <row r="3344" ht="15" spans="1:22">
      <c r="A3344" s="52">
        <f t="shared" ref="A3344:A3407" si="265">INT(H3344)</f>
        <v>46267</v>
      </c>
      <c r="B3344" t="str">
        <f t="shared" ref="B3344:B3407" si="266">RIGHT(Q3344,7)</f>
        <v>AGENT16</v>
      </c>
      <c r="C3344" t="str">
        <f t="shared" ref="C3344:C3407" si="267">L3344</f>
        <v>SMI15A</v>
      </c>
      <c r="D3344" t="str">
        <f t="shared" ref="D3344:D3407" si="268">K3344</f>
        <v>SMI15A</v>
      </c>
      <c r="H3344" t="str">
        <f t="shared" ref="H3344:H3407" si="269">P3344</f>
        <v>2026-09-02 08:12:58</v>
      </c>
      <c r="K3344" t="str" cm="1">
        <f t="array" ref="K3344:L3344">_xlfn.TEXTSPLIT(R3344," ")</f>
        <v>SMI15A</v>
      </c>
      <c r="L3344" t="str">
        <v>SMI15A</v>
      </c>
      <c r="P3344" s="57" t="s">
        <v>25193</v>
      </c>
      <c r="Q3344" s="57" t="s">
        <v>10199</v>
      </c>
      <c r="R3344" s="57" t="s">
        <v>17427</v>
      </c>
      <c r="S3344" s="57" t="s">
        <v>17428</v>
      </c>
      <c r="T3344" s="57" t="s">
        <v>17429</v>
      </c>
      <c r="U3344" s="57" t="s">
        <v>25194</v>
      </c>
      <c r="V3344" s="57"/>
    </row>
    <row r="3345" ht="15" spans="1:22">
      <c r="A3345" s="52">
        <f t="shared" si="265"/>
        <v>46267</v>
      </c>
      <c r="B3345" t="str">
        <f t="shared" si="266"/>
        <v>AGENT17</v>
      </c>
      <c r="C3345" t="str">
        <f t="shared" si="267"/>
        <v>BANDARSARI</v>
      </c>
      <c r="D3345" t="str">
        <f t="shared" si="268"/>
        <v>SWI09A</v>
      </c>
      <c r="H3345" t="str">
        <f t="shared" si="269"/>
        <v>2026-09-02 08:12:55</v>
      </c>
      <c r="K3345" t="str" cm="1">
        <f t="array" ref="K3345:L3345">_xlfn.TEXTSPLIT(R3345," ")</f>
        <v>SWI09A</v>
      </c>
      <c r="L3345" t="str">
        <v>BANDARSARI</v>
      </c>
      <c r="P3345" s="57" t="s">
        <v>25195</v>
      </c>
      <c r="Q3345" s="57" t="s">
        <v>11249</v>
      </c>
      <c r="R3345" s="57" t="s">
        <v>16961</v>
      </c>
      <c r="S3345" s="57" t="s">
        <v>16962</v>
      </c>
      <c r="T3345" s="57" t="s">
        <v>16963</v>
      </c>
      <c r="U3345" s="57" t="s">
        <v>25196</v>
      </c>
      <c r="V3345" s="57" t="s">
        <v>25197</v>
      </c>
    </row>
    <row r="3346" ht="15" spans="1:22">
      <c r="A3346" s="52">
        <f t="shared" si="265"/>
        <v>46267</v>
      </c>
      <c r="B3346" t="str">
        <f t="shared" si="266"/>
        <v>AGENT16</v>
      </c>
      <c r="C3346" t="str">
        <f t="shared" si="267"/>
        <v>CIBADAK</v>
      </c>
      <c r="D3346" t="str">
        <f t="shared" si="268"/>
        <v>SMI02</v>
      </c>
      <c r="H3346" t="str">
        <f t="shared" si="269"/>
        <v>2026-09-02 08:12:45</v>
      </c>
      <c r="K3346" t="str" cm="1">
        <f t="array" ref="K3346:L3346">_xlfn.TEXTSPLIT(R3346," ")</f>
        <v>SMI02</v>
      </c>
      <c r="L3346" t="str">
        <v>CIBADAK</v>
      </c>
      <c r="P3346" s="57" t="s">
        <v>25198</v>
      </c>
      <c r="Q3346" s="57" t="s">
        <v>10199</v>
      </c>
      <c r="R3346" s="57" t="s">
        <v>11667</v>
      </c>
      <c r="S3346" s="57" t="s">
        <v>11668</v>
      </c>
      <c r="T3346" s="57" t="s">
        <v>11669</v>
      </c>
      <c r="U3346" s="57" t="s">
        <v>25199</v>
      </c>
      <c r="V3346" s="57" t="s">
        <v>25200</v>
      </c>
    </row>
    <row r="3347" ht="15" spans="1:22">
      <c r="A3347" s="52">
        <f t="shared" si="265"/>
        <v>46267</v>
      </c>
      <c r="B3347" t="str">
        <f t="shared" si="266"/>
        <v>AGENT26</v>
      </c>
      <c r="C3347" t="str">
        <f t="shared" si="267"/>
        <v>PAHAUMAN_KOTA</v>
      </c>
      <c r="D3347" t="str">
        <f t="shared" si="268"/>
        <v>NGG09</v>
      </c>
      <c r="H3347" t="str">
        <f t="shared" si="269"/>
        <v>2026-09-02 08:12:37</v>
      </c>
      <c r="K3347" t="str" cm="1">
        <f t="array" ref="K3347:L3347">_xlfn.TEXTSPLIT(R3347," ")</f>
        <v>NGG09</v>
      </c>
      <c r="L3347" t="str">
        <v>PAHAUMAN_KOTA</v>
      </c>
      <c r="P3347" s="57" t="s">
        <v>25201</v>
      </c>
      <c r="Q3347" s="57" t="s">
        <v>10307</v>
      </c>
      <c r="R3347" s="57" t="s">
        <v>15967</v>
      </c>
      <c r="S3347" s="57" t="s">
        <v>15968</v>
      </c>
      <c r="T3347" s="57" t="s">
        <v>15969</v>
      </c>
      <c r="U3347" s="57" t="s">
        <v>25202</v>
      </c>
      <c r="V3347" s="57" t="s">
        <v>25203</v>
      </c>
    </row>
    <row r="3348" ht="15" spans="1:22">
      <c r="A3348" s="52">
        <f t="shared" si="265"/>
        <v>46267</v>
      </c>
      <c r="B3348" t="str">
        <f t="shared" si="266"/>
        <v>AGENT09</v>
      </c>
      <c r="C3348" t="str">
        <f t="shared" si="267"/>
        <v>MUARA_KELINGI01</v>
      </c>
      <c r="D3348" t="str">
        <f t="shared" si="268"/>
        <v>MRR05A</v>
      </c>
      <c r="H3348" t="str">
        <f t="shared" si="269"/>
        <v>2026-09-02 08:12:22</v>
      </c>
      <c r="K3348" t="str" cm="1">
        <f t="array" ref="K3348:L3348">_xlfn.TEXTSPLIT(R3348," ")</f>
        <v>MRR05A</v>
      </c>
      <c r="L3348" t="str">
        <v>MUARA_KELINGI01</v>
      </c>
      <c r="P3348" s="57" t="s">
        <v>25204</v>
      </c>
      <c r="Q3348" s="57" t="s">
        <v>12496</v>
      </c>
      <c r="R3348" s="57" t="s">
        <v>16334</v>
      </c>
      <c r="S3348" s="57" t="s">
        <v>16335</v>
      </c>
      <c r="T3348" s="57" t="s">
        <v>16336</v>
      </c>
      <c r="U3348" s="57" t="s">
        <v>25205</v>
      </c>
      <c r="V3348" s="57"/>
    </row>
    <row r="3349" ht="15" spans="1:22">
      <c r="A3349" s="52">
        <f t="shared" si="265"/>
        <v>46267</v>
      </c>
      <c r="B3349" t="str">
        <f t="shared" si="266"/>
        <v>AGENT17</v>
      </c>
      <c r="C3349" t="str">
        <f t="shared" si="267"/>
        <v>KRANGGAN</v>
      </c>
      <c r="D3349" t="str">
        <f t="shared" si="268"/>
        <v>TNU06</v>
      </c>
      <c r="H3349" t="str">
        <f t="shared" si="269"/>
        <v>2026-09-02 08:12:16</v>
      </c>
      <c r="K3349" t="str" cm="1">
        <f t="array" ref="K3349:L3349">_xlfn.TEXTSPLIT(R3349," ")</f>
        <v>TNU06</v>
      </c>
      <c r="L3349" t="str">
        <v>KRANGGAN</v>
      </c>
      <c r="P3349" s="57" t="s">
        <v>25206</v>
      </c>
      <c r="Q3349" s="57" t="s">
        <v>11249</v>
      </c>
      <c r="R3349" s="57" t="s">
        <v>16616</v>
      </c>
      <c r="S3349" s="57" t="s">
        <v>16617</v>
      </c>
      <c r="T3349" s="57" t="s">
        <v>16618</v>
      </c>
      <c r="U3349" s="57" t="s">
        <v>25207</v>
      </c>
      <c r="V3349" s="57" t="s">
        <v>9769</v>
      </c>
    </row>
    <row r="3350" ht="15" spans="1:22">
      <c r="A3350" s="52">
        <f t="shared" si="265"/>
        <v>46267</v>
      </c>
      <c r="B3350" t="str">
        <f t="shared" si="266"/>
        <v>AGENT19</v>
      </c>
      <c r="C3350" t="str">
        <f t="shared" si="267"/>
        <v>PARON</v>
      </c>
      <c r="D3350" t="str">
        <f t="shared" si="268"/>
        <v>NIW04</v>
      </c>
      <c r="H3350" t="str">
        <f t="shared" si="269"/>
        <v>2026-09-02 08:12:16</v>
      </c>
      <c r="K3350" t="str" cm="1">
        <f t="array" ref="K3350:L3350">_xlfn.TEXTSPLIT(R3350," ")</f>
        <v>NIW04</v>
      </c>
      <c r="L3350" t="str">
        <v>PARON</v>
      </c>
      <c r="P3350" s="57" t="s">
        <v>25206</v>
      </c>
      <c r="Q3350" s="57" t="s">
        <v>10181</v>
      </c>
      <c r="R3350" s="57" t="s">
        <v>19142</v>
      </c>
      <c r="S3350" s="57" t="s">
        <v>19143</v>
      </c>
      <c r="T3350" s="57" t="s">
        <v>19144</v>
      </c>
      <c r="U3350" s="57" t="s">
        <v>25208</v>
      </c>
      <c r="V3350" s="57" t="s">
        <v>25209</v>
      </c>
    </row>
    <row r="3351" ht="15" spans="1:22">
      <c r="A3351" s="52">
        <f t="shared" si="265"/>
        <v>46267</v>
      </c>
      <c r="B3351" t="str">
        <f t="shared" si="266"/>
        <v>AGENT18</v>
      </c>
      <c r="C3351" t="str">
        <f t="shared" si="267"/>
        <v>SEWON</v>
      </c>
      <c r="D3351" t="str">
        <f t="shared" si="268"/>
        <v>BTL04</v>
      </c>
      <c r="H3351" t="str">
        <f t="shared" si="269"/>
        <v>2026-09-02 08:12:14</v>
      </c>
      <c r="K3351" t="str" cm="1">
        <f t="array" ref="K3351:L3351">_xlfn.TEXTSPLIT(R3351," ")</f>
        <v>BTL04</v>
      </c>
      <c r="L3351" t="str">
        <v>SEWON</v>
      </c>
      <c r="P3351" s="57" t="s">
        <v>25210</v>
      </c>
      <c r="Q3351" s="57" t="s">
        <v>10385</v>
      </c>
      <c r="R3351" s="57" t="s">
        <v>18563</v>
      </c>
      <c r="S3351" s="57" t="s">
        <v>18564</v>
      </c>
      <c r="T3351" s="57" t="s">
        <v>18565</v>
      </c>
      <c r="U3351" s="57" t="s">
        <v>25211</v>
      </c>
      <c r="V3351" s="57" t="s">
        <v>25212</v>
      </c>
    </row>
    <row r="3352" ht="15" spans="1:22">
      <c r="A3352" s="52">
        <f t="shared" si="265"/>
        <v>46267</v>
      </c>
      <c r="B3352" t="str">
        <f t="shared" si="266"/>
        <v>AGENT18</v>
      </c>
      <c r="C3352" t="str">
        <f t="shared" si="267"/>
        <v>PULISEN</v>
      </c>
      <c r="D3352" t="str">
        <f t="shared" si="268"/>
        <v>BYL06</v>
      </c>
      <c r="H3352" t="str">
        <f t="shared" si="269"/>
        <v>2026-09-02 08:12:08</v>
      </c>
      <c r="K3352" t="str" cm="1">
        <f t="array" ref="K3352:L3352">_xlfn.TEXTSPLIT(R3352," ")</f>
        <v>BYL06</v>
      </c>
      <c r="L3352" t="str">
        <v>PULISEN</v>
      </c>
      <c r="P3352" s="57" t="s">
        <v>25213</v>
      </c>
      <c r="Q3352" s="57" t="s">
        <v>10385</v>
      </c>
      <c r="R3352" s="57" t="s">
        <v>16097</v>
      </c>
      <c r="S3352" s="57" t="s">
        <v>16098</v>
      </c>
      <c r="T3352" s="57" t="s">
        <v>16099</v>
      </c>
      <c r="U3352" s="57" t="s">
        <v>25214</v>
      </c>
      <c r="V3352" s="57"/>
    </row>
    <row r="3353" ht="15" spans="1:22">
      <c r="A3353" s="52">
        <f t="shared" si="265"/>
        <v>46267</v>
      </c>
      <c r="B3353" t="str">
        <f t="shared" si="266"/>
        <v>AGENT04</v>
      </c>
      <c r="C3353" t="str">
        <f t="shared" si="267"/>
        <v>TEMBILAHAN</v>
      </c>
      <c r="D3353" t="str">
        <f t="shared" si="268"/>
        <v>TBL01</v>
      </c>
      <c r="H3353" t="str">
        <f t="shared" si="269"/>
        <v>2026-09-02 08:12:05</v>
      </c>
      <c r="K3353" t="str" cm="1">
        <f t="array" ref="K3353:L3353">_xlfn.TEXTSPLIT(R3353," ")</f>
        <v>TBL01</v>
      </c>
      <c r="L3353" t="str">
        <v>TEMBILAHAN</v>
      </c>
      <c r="P3353" s="57" t="s">
        <v>25215</v>
      </c>
      <c r="Q3353" s="57" t="s">
        <v>10193</v>
      </c>
      <c r="R3353" s="57" t="s">
        <v>13690</v>
      </c>
      <c r="S3353" s="57" t="s">
        <v>13691</v>
      </c>
      <c r="T3353" s="57" t="s">
        <v>13692</v>
      </c>
      <c r="U3353" s="57" t="s">
        <v>25216</v>
      </c>
      <c r="V3353" s="57" t="s">
        <v>25217</v>
      </c>
    </row>
    <row r="3354" ht="15" spans="1:22">
      <c r="A3354" s="52">
        <f t="shared" si="265"/>
        <v>46267</v>
      </c>
      <c r="B3354" t="str">
        <f t="shared" si="266"/>
        <v>AGENT25</v>
      </c>
      <c r="C3354" t="str">
        <f t="shared" si="267"/>
        <v>PALANGKARAYA</v>
      </c>
      <c r="D3354" t="str">
        <f t="shared" si="268"/>
        <v>PKY01</v>
      </c>
      <c r="H3354" t="str">
        <f t="shared" si="269"/>
        <v>2026-09-02 08:12:00</v>
      </c>
      <c r="K3354" t="str" cm="1">
        <f t="array" ref="K3354:L3354">_xlfn.TEXTSPLIT(R3354," ")</f>
        <v>PKY01</v>
      </c>
      <c r="L3354" t="str">
        <v>PALANGKARAYA</v>
      </c>
      <c r="P3354" s="57" t="s">
        <v>25218</v>
      </c>
      <c r="Q3354" s="57" t="s">
        <v>10270</v>
      </c>
      <c r="R3354" s="57" t="s">
        <v>14579</v>
      </c>
      <c r="S3354" s="57" t="s">
        <v>14580</v>
      </c>
      <c r="T3354" s="57" t="s">
        <v>14581</v>
      </c>
      <c r="U3354" s="57" t="s">
        <v>25219</v>
      </c>
      <c r="V3354" s="57" t="s">
        <v>25220</v>
      </c>
    </row>
    <row r="3355" ht="15" spans="1:22">
      <c r="A3355" s="52">
        <f t="shared" si="265"/>
        <v>46267</v>
      </c>
      <c r="B3355" t="str">
        <f t="shared" si="266"/>
        <v>AGENT10</v>
      </c>
      <c r="C3355" t="str">
        <f t="shared" si="267"/>
        <v>NATAR</v>
      </c>
      <c r="D3355" t="str">
        <f t="shared" si="268"/>
        <v>BKH02</v>
      </c>
      <c r="H3355" t="str">
        <f t="shared" si="269"/>
        <v>2026-09-02 08:11:52</v>
      </c>
      <c r="K3355" t="str" cm="1">
        <f t="array" ref="K3355:L3355">_xlfn.TEXTSPLIT(R3355," ")</f>
        <v>BKH02</v>
      </c>
      <c r="L3355" t="str">
        <v>NATAR</v>
      </c>
      <c r="P3355" s="57" t="s">
        <v>25221</v>
      </c>
      <c r="Q3355" s="57" t="s">
        <v>11054</v>
      </c>
      <c r="R3355" s="57" t="s">
        <v>18431</v>
      </c>
      <c r="S3355" s="57" t="s">
        <v>18432</v>
      </c>
      <c r="T3355" s="57" t="s">
        <v>18433</v>
      </c>
      <c r="U3355" s="57" t="s">
        <v>25222</v>
      </c>
      <c r="V3355" s="57" t="s">
        <v>18435</v>
      </c>
    </row>
    <row r="3356" ht="15" spans="1:22">
      <c r="A3356" s="52">
        <f t="shared" si="265"/>
        <v>46267</v>
      </c>
      <c r="B3356" t="str">
        <f t="shared" si="266"/>
        <v>AGENT18</v>
      </c>
      <c r="C3356" t="str">
        <f t="shared" si="267"/>
        <v>MOJOLABAN</v>
      </c>
      <c r="D3356" t="str">
        <f t="shared" si="268"/>
        <v>SUJ08</v>
      </c>
      <c r="H3356" t="str">
        <f t="shared" si="269"/>
        <v>2026-09-02 08:11:50</v>
      </c>
      <c r="K3356" t="str" cm="1">
        <f t="array" ref="K3356:L3356">_xlfn.TEXTSPLIT(R3356," ")</f>
        <v>SUJ08</v>
      </c>
      <c r="L3356" t="str">
        <v>MOJOLABAN</v>
      </c>
      <c r="P3356" s="57" t="s">
        <v>25223</v>
      </c>
      <c r="Q3356" s="57" t="s">
        <v>10385</v>
      </c>
      <c r="R3356" s="57" t="s">
        <v>25224</v>
      </c>
      <c r="S3356" s="57" t="s">
        <v>25225</v>
      </c>
      <c r="T3356" s="57" t="s">
        <v>25226</v>
      </c>
      <c r="U3356" s="57" t="s">
        <v>25227</v>
      </c>
      <c r="V3356" s="57" t="s">
        <v>25228</v>
      </c>
    </row>
    <row r="3357" ht="15" spans="1:22">
      <c r="A3357" s="52">
        <f t="shared" si="265"/>
        <v>46267</v>
      </c>
      <c r="B3357" t="str">
        <f t="shared" si="266"/>
        <v>AGENT27</v>
      </c>
      <c r="C3357" t="str">
        <f t="shared" si="267"/>
        <v>DOLOG_GROGOT</v>
      </c>
      <c r="D3357" t="str">
        <f t="shared" si="268"/>
        <v>TNB04</v>
      </c>
      <c r="H3357" t="str">
        <f t="shared" si="269"/>
        <v>2026-09-02 08:11:50</v>
      </c>
      <c r="K3357" t="str" cm="1">
        <f t="array" ref="K3357:L3357">_xlfn.TEXTSPLIT(R3357," ")</f>
        <v>TNB04</v>
      </c>
      <c r="L3357" t="str">
        <v>DOLOG_GROGOT</v>
      </c>
      <c r="P3357" s="57" t="s">
        <v>25223</v>
      </c>
      <c r="Q3357" s="57" t="s">
        <v>11862</v>
      </c>
      <c r="R3357" s="57" t="s">
        <v>14016</v>
      </c>
      <c r="S3357" s="57" t="s">
        <v>14017</v>
      </c>
      <c r="T3357" s="57" t="s">
        <v>14018</v>
      </c>
      <c r="U3357" s="57" t="s">
        <v>25229</v>
      </c>
      <c r="V3357" s="57"/>
    </row>
    <row r="3358" ht="15" spans="1:22">
      <c r="A3358" s="52">
        <f t="shared" si="265"/>
        <v>46267</v>
      </c>
      <c r="B3358" t="str">
        <f t="shared" si="266"/>
        <v>AGENT06</v>
      </c>
      <c r="C3358" t="str">
        <f t="shared" si="267"/>
        <v>BUKIT_TINGGI</v>
      </c>
      <c r="D3358" t="str">
        <f t="shared" si="268"/>
        <v>BTT01</v>
      </c>
      <c r="H3358" t="str">
        <f t="shared" si="269"/>
        <v>2026-09-02 08:11:44</v>
      </c>
      <c r="K3358" t="str" cm="1">
        <f t="array" ref="K3358:L3358">_xlfn.TEXTSPLIT(R3358," ")</f>
        <v>BTT01</v>
      </c>
      <c r="L3358" t="str">
        <v>BUKIT_TINGGI</v>
      </c>
      <c r="P3358" s="57" t="s">
        <v>25230</v>
      </c>
      <c r="Q3358" s="57" t="s">
        <v>10410</v>
      </c>
      <c r="R3358" s="57" t="s">
        <v>16408</v>
      </c>
      <c r="S3358" s="57" t="s">
        <v>16409</v>
      </c>
      <c r="T3358" s="57" t="s">
        <v>16410</v>
      </c>
      <c r="U3358" s="57" t="s">
        <v>25231</v>
      </c>
      <c r="V3358" s="57"/>
    </row>
    <row r="3359" ht="15" spans="1:22">
      <c r="A3359" s="52">
        <f t="shared" si="265"/>
        <v>46267</v>
      </c>
      <c r="B3359" t="str">
        <f t="shared" si="266"/>
        <v>AGENT05</v>
      </c>
      <c r="C3359" t="str">
        <f t="shared" si="267"/>
        <v>SUNGAI_RAYA_KARIMUN</v>
      </c>
      <c r="D3359" t="str">
        <f t="shared" si="268"/>
        <v>TJU05</v>
      </c>
      <c r="H3359" t="str">
        <f t="shared" si="269"/>
        <v>2026-09-02 08:11:34</v>
      </c>
      <c r="K3359" t="str" cm="1">
        <f t="array" ref="K3359:L3359">_xlfn.TEXTSPLIT(R3359," ")</f>
        <v>TJU05</v>
      </c>
      <c r="L3359" t="str">
        <v>SUNGAI_RAYA_KARIMUN</v>
      </c>
      <c r="P3359" s="57" t="s">
        <v>25232</v>
      </c>
      <c r="Q3359" s="57" t="s">
        <v>10567</v>
      </c>
      <c r="R3359" s="57" t="s">
        <v>10622</v>
      </c>
      <c r="S3359" s="57" t="s">
        <v>10623</v>
      </c>
      <c r="T3359" s="57" t="s">
        <v>10624</v>
      </c>
      <c r="U3359" s="57" t="s">
        <v>25233</v>
      </c>
      <c r="V3359" s="57" t="s">
        <v>25234</v>
      </c>
    </row>
    <row r="3360" ht="15" spans="1:22">
      <c r="A3360" s="52">
        <f t="shared" si="265"/>
        <v>46267</v>
      </c>
      <c r="B3360" t="str">
        <f t="shared" si="266"/>
        <v>AGENT18</v>
      </c>
      <c r="C3360" t="str">
        <f t="shared" si="267"/>
        <v>JUMAPOLO</v>
      </c>
      <c r="D3360" t="str">
        <f t="shared" si="268"/>
        <v>KAA14</v>
      </c>
      <c r="H3360" t="str">
        <f t="shared" si="269"/>
        <v>2026-09-02 08:11:21</v>
      </c>
      <c r="K3360" t="str" cm="1">
        <f t="array" ref="K3360:L3360">_xlfn.TEXTSPLIT(R3360," ")</f>
        <v>KAA14</v>
      </c>
      <c r="L3360" t="str">
        <v>JUMAPOLO</v>
      </c>
      <c r="P3360" s="57" t="s">
        <v>25235</v>
      </c>
      <c r="Q3360" s="57" t="s">
        <v>10385</v>
      </c>
      <c r="R3360" s="57" t="s">
        <v>17051</v>
      </c>
      <c r="S3360" s="57" t="s">
        <v>17052</v>
      </c>
      <c r="T3360" s="57" t="s">
        <v>17053</v>
      </c>
      <c r="U3360" s="57" t="s">
        <v>25236</v>
      </c>
      <c r="V3360" s="57" t="s">
        <v>25179</v>
      </c>
    </row>
    <row r="3361" ht="15" spans="1:22">
      <c r="A3361" s="52">
        <f t="shared" si="265"/>
        <v>46267</v>
      </c>
      <c r="B3361" t="str">
        <f t="shared" si="266"/>
        <v>AGENT27</v>
      </c>
      <c r="C3361" t="str">
        <f t="shared" si="267"/>
        <v>BABULU</v>
      </c>
      <c r="D3361" t="str">
        <f t="shared" si="268"/>
        <v>PNJ02</v>
      </c>
      <c r="H3361" t="str">
        <f t="shared" si="269"/>
        <v>2026-09-02 08:11:17</v>
      </c>
      <c r="K3361" t="str" cm="1">
        <f t="array" ref="K3361:L3361">_xlfn.TEXTSPLIT(R3361," ")</f>
        <v>PNJ02</v>
      </c>
      <c r="L3361" t="str">
        <v>BABULU</v>
      </c>
      <c r="P3361" s="57" t="s">
        <v>25237</v>
      </c>
      <c r="Q3361" s="57" t="s">
        <v>11862</v>
      </c>
      <c r="R3361" s="57" t="s">
        <v>15767</v>
      </c>
      <c r="S3361" s="57" t="s">
        <v>15768</v>
      </c>
      <c r="T3361" s="57" t="s">
        <v>15769</v>
      </c>
      <c r="U3361" s="57" t="s">
        <v>25238</v>
      </c>
      <c r="V3361" s="57" t="s">
        <v>25239</v>
      </c>
    </row>
    <row r="3362" ht="15" spans="1:22">
      <c r="A3362" s="52">
        <f t="shared" si="265"/>
        <v>46267</v>
      </c>
      <c r="B3362" t="str">
        <f t="shared" si="266"/>
        <v>AGENT16</v>
      </c>
      <c r="C3362" t="str">
        <f t="shared" si="267"/>
        <v>DC_CIBADUYUT_RAYA</v>
      </c>
      <c r="D3362" t="str">
        <f t="shared" si="268"/>
        <v>BDO02A</v>
      </c>
      <c r="H3362" t="str">
        <f t="shared" si="269"/>
        <v>2026-09-02 08:11:03</v>
      </c>
      <c r="K3362" t="str" cm="1">
        <f t="array" ref="K3362:L3362">_xlfn.TEXTSPLIT(R3362," ")</f>
        <v>BDO02A</v>
      </c>
      <c r="L3362" t="str">
        <v>DC_CIBADUYUT_RAYA</v>
      </c>
      <c r="P3362" s="57" t="s">
        <v>25240</v>
      </c>
      <c r="Q3362" s="57" t="s">
        <v>10199</v>
      </c>
      <c r="R3362" s="57" t="s">
        <v>19706</v>
      </c>
      <c r="S3362" s="57" t="s">
        <v>19707</v>
      </c>
      <c r="T3362" s="57" t="s">
        <v>19708</v>
      </c>
      <c r="U3362" s="57" t="s">
        <v>25241</v>
      </c>
      <c r="V3362" s="57"/>
    </row>
    <row r="3363" ht="15" spans="1:22">
      <c r="A3363" s="52">
        <f t="shared" si="265"/>
        <v>46267</v>
      </c>
      <c r="B3363" t="str">
        <f t="shared" si="266"/>
        <v>AGENT18</v>
      </c>
      <c r="C3363" t="str">
        <f t="shared" si="267"/>
        <v>MUNGKID</v>
      </c>
      <c r="D3363" t="str">
        <f t="shared" si="268"/>
        <v>MUG01</v>
      </c>
      <c r="H3363" t="str">
        <f t="shared" si="269"/>
        <v>2026-09-02 08:11:00</v>
      </c>
      <c r="K3363" t="str" cm="1">
        <f t="array" ref="K3363:L3363">_xlfn.TEXTSPLIT(R3363," ")</f>
        <v>MUG01</v>
      </c>
      <c r="L3363" t="str">
        <v>MUNGKID</v>
      </c>
      <c r="P3363" s="57" t="s">
        <v>25242</v>
      </c>
      <c r="Q3363" s="57" t="s">
        <v>10385</v>
      </c>
      <c r="R3363" s="57" t="s">
        <v>19413</v>
      </c>
      <c r="S3363" s="57" t="s">
        <v>19414</v>
      </c>
      <c r="T3363" s="57" t="s">
        <v>19415</v>
      </c>
      <c r="U3363" s="57" t="s">
        <v>25243</v>
      </c>
      <c r="V3363" s="57" t="s">
        <v>25244</v>
      </c>
    </row>
    <row r="3364" ht="15" spans="1:22">
      <c r="A3364" s="52">
        <f t="shared" si="265"/>
        <v>46267</v>
      </c>
      <c r="B3364" t="str">
        <f t="shared" si="266"/>
        <v>AGENT18</v>
      </c>
      <c r="C3364" t="str">
        <f t="shared" si="267"/>
        <v>BANTUL</v>
      </c>
      <c r="D3364" t="str">
        <f t="shared" si="268"/>
        <v>BTL01</v>
      </c>
      <c r="H3364" t="str">
        <f t="shared" si="269"/>
        <v>2026-09-02 08:10:45</v>
      </c>
      <c r="K3364" t="str" cm="1">
        <f t="array" ref="K3364:L3364">_xlfn.TEXTSPLIT(R3364," ")</f>
        <v>BTL01</v>
      </c>
      <c r="L3364" t="str">
        <v>BANTUL</v>
      </c>
      <c r="P3364" s="57" t="s">
        <v>25245</v>
      </c>
      <c r="Q3364" s="57" t="s">
        <v>10385</v>
      </c>
      <c r="R3364" s="57" t="s">
        <v>16599</v>
      </c>
      <c r="S3364" s="57" t="s">
        <v>16600</v>
      </c>
      <c r="T3364" s="57" t="s">
        <v>16601</v>
      </c>
      <c r="U3364" s="57" t="s">
        <v>25246</v>
      </c>
      <c r="V3364" s="57"/>
    </row>
    <row r="3365" ht="15" spans="1:22">
      <c r="A3365" s="52">
        <f t="shared" si="265"/>
        <v>46267</v>
      </c>
      <c r="B3365" t="str">
        <f t="shared" si="266"/>
        <v>AGENT26</v>
      </c>
      <c r="C3365" t="str">
        <f t="shared" si="267"/>
        <v>RASAU_JAYA_01</v>
      </c>
      <c r="D3365" t="str">
        <f t="shared" si="268"/>
        <v>KUB01A</v>
      </c>
      <c r="H3365" t="str">
        <f t="shared" si="269"/>
        <v>2026-09-02 08:10:44</v>
      </c>
      <c r="K3365" t="str" cm="1">
        <f t="array" ref="K3365:L3365">_xlfn.TEXTSPLIT(R3365," ")</f>
        <v>KUB01A</v>
      </c>
      <c r="L3365" t="str">
        <v>RASAU_JAYA_01</v>
      </c>
      <c r="P3365" s="57" t="s">
        <v>25247</v>
      </c>
      <c r="Q3365" s="57" t="s">
        <v>10307</v>
      </c>
      <c r="R3365" s="57" t="s">
        <v>14754</v>
      </c>
      <c r="S3365" s="57" t="s">
        <v>14755</v>
      </c>
      <c r="T3365" s="57" t="s">
        <v>14756</v>
      </c>
      <c r="U3365" s="57" t="s">
        <v>25248</v>
      </c>
      <c r="V3365" s="57" t="s">
        <v>25249</v>
      </c>
    </row>
    <row r="3366" ht="15" spans="1:22">
      <c r="A3366" s="52">
        <f t="shared" si="265"/>
        <v>46267</v>
      </c>
      <c r="B3366" t="str">
        <f t="shared" si="266"/>
        <v>AGENT01</v>
      </c>
      <c r="C3366" t="str">
        <f t="shared" si="267"/>
        <v>ALUE_AWE</v>
      </c>
      <c r="D3366" t="str">
        <f t="shared" si="268"/>
        <v>LSW04</v>
      </c>
      <c r="H3366" t="str">
        <f t="shared" si="269"/>
        <v>2026-09-02 08:10:38</v>
      </c>
      <c r="K3366" t="str" cm="1">
        <f t="array" ref="K3366:L3366">_xlfn.TEXTSPLIT(R3366," ")</f>
        <v>LSW04</v>
      </c>
      <c r="L3366" t="str">
        <v>ALUE_AWE</v>
      </c>
      <c r="P3366" s="57" t="s">
        <v>25250</v>
      </c>
      <c r="Q3366" s="57" t="s">
        <v>10486</v>
      </c>
      <c r="R3366" s="57" t="s">
        <v>16397</v>
      </c>
      <c r="S3366" s="57" t="s">
        <v>16398</v>
      </c>
      <c r="T3366" s="57" t="s">
        <v>16399</v>
      </c>
      <c r="U3366" s="57" t="s">
        <v>25251</v>
      </c>
      <c r="V3366" s="57" t="s">
        <v>25252</v>
      </c>
    </row>
    <row r="3367" ht="15" spans="1:22">
      <c r="A3367" s="52">
        <f t="shared" si="265"/>
        <v>46267</v>
      </c>
      <c r="B3367" t="str">
        <f t="shared" si="266"/>
        <v>AGENT19</v>
      </c>
      <c r="C3367" t="str">
        <f t="shared" si="267"/>
        <v>WONOASIH_2</v>
      </c>
      <c r="D3367" t="str">
        <f t="shared" si="268"/>
        <v>PRO09</v>
      </c>
      <c r="H3367" t="str">
        <f t="shared" si="269"/>
        <v>2026-09-02 08:10:38</v>
      </c>
      <c r="K3367" t="str" cm="1">
        <f t="array" ref="K3367:L3367">_xlfn.TEXTSPLIT(R3367," ")</f>
        <v>PRO09</v>
      </c>
      <c r="L3367" t="str">
        <v>WONOASIH_2</v>
      </c>
      <c r="P3367" s="57" t="s">
        <v>25250</v>
      </c>
      <c r="Q3367" s="57" t="s">
        <v>10181</v>
      </c>
      <c r="R3367" s="57" t="s">
        <v>19740</v>
      </c>
      <c r="S3367" s="57" t="s">
        <v>19741</v>
      </c>
      <c r="T3367" s="57" t="s">
        <v>19742</v>
      </c>
      <c r="U3367" s="57" t="s">
        <v>25253</v>
      </c>
      <c r="V3367" s="57" t="s">
        <v>25254</v>
      </c>
    </row>
    <row r="3368" ht="15" spans="1:22">
      <c r="A3368" s="52">
        <f t="shared" si="265"/>
        <v>46267</v>
      </c>
      <c r="B3368" t="str">
        <f t="shared" si="266"/>
        <v>AGENT27</v>
      </c>
      <c r="C3368" t="str">
        <f t="shared" si="267"/>
        <v>CP_KONGBENG</v>
      </c>
      <c r="D3368" t="str">
        <f t="shared" si="268"/>
        <v>SGT11</v>
      </c>
      <c r="H3368" t="str">
        <f t="shared" si="269"/>
        <v>2026-09-02 08:10:32</v>
      </c>
      <c r="K3368" t="str" cm="1">
        <f t="array" ref="K3368:L3368">_xlfn.TEXTSPLIT(R3368," ")</f>
        <v>SGT11</v>
      </c>
      <c r="L3368" t="str">
        <v>CP_KONGBENG</v>
      </c>
      <c r="P3368" s="57" t="s">
        <v>25255</v>
      </c>
      <c r="Q3368" s="57" t="s">
        <v>11862</v>
      </c>
      <c r="R3368" s="57" t="s">
        <v>16927</v>
      </c>
      <c r="S3368" s="57" t="s">
        <v>16928</v>
      </c>
      <c r="T3368" s="57" t="s">
        <v>16929</v>
      </c>
      <c r="U3368" s="57" t="s">
        <v>25256</v>
      </c>
      <c r="V3368" s="57"/>
    </row>
    <row r="3369" ht="15" spans="1:22">
      <c r="A3369" s="52">
        <f t="shared" si="265"/>
        <v>46267</v>
      </c>
      <c r="B3369" t="str">
        <f t="shared" si="266"/>
        <v>AGENT26</v>
      </c>
      <c r="C3369" t="str">
        <f t="shared" si="267"/>
        <v>SUNGAI_RAYA01</v>
      </c>
      <c r="D3369" t="str">
        <f t="shared" si="268"/>
        <v>KUB14</v>
      </c>
      <c r="H3369" t="str">
        <f t="shared" si="269"/>
        <v>2026-09-02 08:10:26</v>
      </c>
      <c r="K3369" t="str" cm="1">
        <f t="array" ref="K3369:L3369">_xlfn.TEXTSPLIT(R3369," ")</f>
        <v>KUB14</v>
      </c>
      <c r="L3369" t="str">
        <v>SUNGAI_RAYA01</v>
      </c>
      <c r="P3369" s="57" t="s">
        <v>25257</v>
      </c>
      <c r="Q3369" s="57" t="s">
        <v>10307</v>
      </c>
      <c r="R3369" s="57" t="s">
        <v>13277</v>
      </c>
      <c r="S3369" s="57" t="s">
        <v>13278</v>
      </c>
      <c r="T3369" s="57" t="s">
        <v>13279</v>
      </c>
      <c r="U3369" s="57" t="s">
        <v>25258</v>
      </c>
      <c r="V3369" s="57" t="s">
        <v>25259</v>
      </c>
    </row>
    <row r="3370" ht="15" spans="1:22">
      <c r="A3370" s="52">
        <f t="shared" si="265"/>
        <v>46267</v>
      </c>
      <c r="B3370" t="str">
        <f t="shared" si="266"/>
        <v>AGENT06</v>
      </c>
      <c r="C3370" t="str">
        <f t="shared" si="267"/>
        <v>ALAHAN_PANJANG_02</v>
      </c>
      <c r="D3370" t="str">
        <f t="shared" si="268"/>
        <v>ARO02A</v>
      </c>
      <c r="H3370" t="str">
        <f t="shared" si="269"/>
        <v>2026-09-02 08:10:17</v>
      </c>
      <c r="K3370" t="str" cm="1">
        <f t="array" ref="K3370:L3370">_xlfn.TEXTSPLIT(R3370," ")</f>
        <v>ARO02A</v>
      </c>
      <c r="L3370" t="str">
        <v>ALAHAN_PANJANG_02</v>
      </c>
      <c r="P3370" s="57" t="s">
        <v>25260</v>
      </c>
      <c r="Q3370" s="57" t="s">
        <v>10410</v>
      </c>
      <c r="R3370" s="57" t="s">
        <v>16813</v>
      </c>
      <c r="S3370" s="57" t="s">
        <v>16814</v>
      </c>
      <c r="T3370" s="57" t="s">
        <v>16815</v>
      </c>
      <c r="U3370" s="57" t="s">
        <v>25261</v>
      </c>
      <c r="V3370" s="57"/>
    </row>
    <row r="3371" ht="15" spans="1:22">
      <c r="A3371" s="52">
        <f t="shared" si="265"/>
        <v>46267</v>
      </c>
      <c r="B3371" t="str">
        <f t="shared" si="266"/>
        <v>AGENT17</v>
      </c>
      <c r="C3371" t="str">
        <f t="shared" si="267"/>
        <v>BUARAN</v>
      </c>
      <c r="D3371" t="str">
        <f t="shared" si="268"/>
        <v>PKL05</v>
      </c>
      <c r="H3371" t="str">
        <f t="shared" si="269"/>
        <v>2026-09-02 08:10:11</v>
      </c>
      <c r="K3371" t="str" cm="1">
        <f t="array" ref="K3371:L3371">_xlfn.TEXTSPLIT(R3371," ")</f>
        <v>PKL05</v>
      </c>
      <c r="L3371" t="str">
        <v>BUARAN</v>
      </c>
      <c r="P3371" s="57" t="s">
        <v>25262</v>
      </c>
      <c r="Q3371" s="57" t="s">
        <v>11249</v>
      </c>
      <c r="R3371" s="57" t="s">
        <v>13271</v>
      </c>
      <c r="S3371" s="57" t="s">
        <v>13272</v>
      </c>
      <c r="T3371" s="57" t="s">
        <v>13273</v>
      </c>
      <c r="U3371" s="57" t="s">
        <v>25263</v>
      </c>
      <c r="V3371" s="57" t="s">
        <v>25264</v>
      </c>
    </row>
    <row r="3372" ht="15" spans="1:22">
      <c r="A3372" s="52">
        <f t="shared" si="265"/>
        <v>46267</v>
      </c>
      <c r="B3372" t="str">
        <f t="shared" si="266"/>
        <v>AGENT26</v>
      </c>
      <c r="C3372" t="str">
        <f t="shared" si="267"/>
        <v>SAMBAS</v>
      </c>
      <c r="D3372" t="str">
        <f t="shared" si="268"/>
        <v>SAS01</v>
      </c>
      <c r="H3372" t="str">
        <f t="shared" si="269"/>
        <v>2026-09-02 08:10:09</v>
      </c>
      <c r="K3372" t="str" cm="1">
        <f t="array" ref="K3372:L3372">_xlfn.TEXTSPLIT(R3372," ")</f>
        <v>SAS01</v>
      </c>
      <c r="L3372" t="str">
        <v>SAMBAS</v>
      </c>
      <c r="P3372" s="57" t="s">
        <v>25265</v>
      </c>
      <c r="Q3372" s="57" t="s">
        <v>10307</v>
      </c>
      <c r="R3372" s="57" t="s">
        <v>16131</v>
      </c>
      <c r="S3372" s="57" t="s">
        <v>16132</v>
      </c>
      <c r="T3372" s="57" t="s">
        <v>16133</v>
      </c>
      <c r="U3372" s="57" t="s">
        <v>25266</v>
      </c>
      <c r="V3372" s="57" t="s">
        <v>16135</v>
      </c>
    </row>
    <row r="3373" ht="15" spans="1:22">
      <c r="A3373" s="52">
        <f t="shared" si="265"/>
        <v>46267</v>
      </c>
      <c r="B3373" t="str">
        <f t="shared" si="266"/>
        <v>AGENT18</v>
      </c>
      <c r="C3373" t="str">
        <f t="shared" si="267"/>
        <v>KARANG_PANDAN</v>
      </c>
      <c r="D3373" t="str">
        <f t="shared" si="268"/>
        <v>KAA05</v>
      </c>
      <c r="H3373" t="str">
        <f t="shared" si="269"/>
        <v>2026-09-02 08:10:05</v>
      </c>
      <c r="K3373" t="str" cm="1">
        <f t="array" ref="K3373:L3373">_xlfn.TEXTSPLIT(R3373," ")</f>
        <v>KAA05</v>
      </c>
      <c r="L3373" t="str">
        <v>KARANG_PANDAN</v>
      </c>
      <c r="P3373" s="57" t="s">
        <v>25267</v>
      </c>
      <c r="Q3373" s="57" t="s">
        <v>10385</v>
      </c>
      <c r="R3373" s="57" t="s">
        <v>17291</v>
      </c>
      <c r="S3373" s="57" t="s">
        <v>17292</v>
      </c>
      <c r="T3373" s="57" t="s">
        <v>17293</v>
      </c>
      <c r="U3373" s="57" t="s">
        <v>25268</v>
      </c>
      <c r="V3373" s="57" t="s">
        <v>25269</v>
      </c>
    </row>
    <row r="3374" ht="15" spans="1:22">
      <c r="A3374" s="52">
        <f t="shared" si="265"/>
        <v>46267</v>
      </c>
      <c r="B3374" t="str">
        <f t="shared" si="266"/>
        <v>AGENT06</v>
      </c>
      <c r="C3374" t="str">
        <f t="shared" si="267"/>
        <v>PAYAKUMBUH_02</v>
      </c>
      <c r="D3374" t="str">
        <f t="shared" si="268"/>
        <v>PYK02B</v>
      </c>
      <c r="H3374" t="str">
        <f t="shared" si="269"/>
        <v>2026-09-02 08:09:58</v>
      </c>
      <c r="K3374" t="str" cm="1">
        <f t="array" ref="K3374:L3374">_xlfn.TEXTSPLIT(R3374," ")</f>
        <v>PYK02B</v>
      </c>
      <c r="L3374" t="str">
        <v>PAYAKUMBUH_02</v>
      </c>
      <c r="P3374" s="57" t="s">
        <v>25270</v>
      </c>
      <c r="Q3374" s="57" t="s">
        <v>10410</v>
      </c>
      <c r="R3374" s="57" t="s">
        <v>17238</v>
      </c>
      <c r="S3374" s="57" t="s">
        <v>17239</v>
      </c>
      <c r="T3374" s="57" t="s">
        <v>17240</v>
      </c>
      <c r="U3374" s="57" t="s">
        <v>25271</v>
      </c>
      <c r="V3374" s="57" t="s">
        <v>25272</v>
      </c>
    </row>
    <row r="3375" ht="15" spans="1:22">
      <c r="A3375" s="52">
        <f t="shared" si="265"/>
        <v>46267</v>
      </c>
      <c r="B3375" t="str">
        <f t="shared" si="266"/>
        <v>AGENT18</v>
      </c>
      <c r="C3375" t="str">
        <f t="shared" si="267"/>
        <v>KASIHAN</v>
      </c>
      <c r="D3375" t="str">
        <f t="shared" si="268"/>
        <v>BTL03</v>
      </c>
      <c r="H3375" t="str">
        <f t="shared" si="269"/>
        <v>2026-09-02 08:09:57</v>
      </c>
      <c r="K3375" t="str" cm="1">
        <f t="array" ref="K3375:L3375">_xlfn.TEXTSPLIT(R3375," ")</f>
        <v>BTL03</v>
      </c>
      <c r="L3375" t="str">
        <v>KASIHAN</v>
      </c>
      <c r="P3375" s="57" t="s">
        <v>25273</v>
      </c>
      <c r="Q3375" s="57" t="s">
        <v>10385</v>
      </c>
      <c r="R3375" s="57" t="s">
        <v>18814</v>
      </c>
      <c r="S3375" s="57" t="s">
        <v>18815</v>
      </c>
      <c r="T3375" s="57" t="s">
        <v>18816</v>
      </c>
      <c r="U3375" s="57" t="s">
        <v>25274</v>
      </c>
      <c r="V3375" s="57" t="s">
        <v>9840</v>
      </c>
    </row>
    <row r="3376" ht="15" spans="1:22">
      <c r="A3376" s="52">
        <f t="shared" si="265"/>
        <v>46267</v>
      </c>
      <c r="B3376" t="str">
        <f t="shared" si="266"/>
        <v>AGENT26</v>
      </c>
      <c r="C3376" t="str">
        <f t="shared" si="267"/>
        <v>JAWAI_01</v>
      </c>
      <c r="D3376" t="str">
        <f t="shared" si="268"/>
        <v>SAS03B</v>
      </c>
      <c r="H3376" t="str">
        <f t="shared" si="269"/>
        <v>2026-09-02 08:09:48</v>
      </c>
      <c r="K3376" t="str" cm="1">
        <f t="array" ref="K3376:L3376">_xlfn.TEXTSPLIT(R3376," ")</f>
        <v>SAS03B</v>
      </c>
      <c r="L3376" t="str">
        <v>JAWAI_01</v>
      </c>
      <c r="P3376" s="57" t="s">
        <v>25275</v>
      </c>
      <c r="Q3376" s="57" t="s">
        <v>10307</v>
      </c>
      <c r="R3376" s="57" t="s">
        <v>16065</v>
      </c>
      <c r="S3376" s="57" t="s">
        <v>16066</v>
      </c>
      <c r="T3376" s="57" t="s">
        <v>16067</v>
      </c>
      <c r="U3376" s="57" t="s">
        <v>25276</v>
      </c>
      <c r="V3376" s="57" t="s">
        <v>6924</v>
      </c>
    </row>
    <row r="3377" ht="15" spans="1:22">
      <c r="A3377" s="52">
        <f t="shared" si="265"/>
        <v>46267</v>
      </c>
      <c r="B3377" t="str">
        <f t="shared" si="266"/>
        <v>AGENT22</v>
      </c>
      <c r="C3377" t="str">
        <f t="shared" si="267"/>
        <v>SUDU</v>
      </c>
      <c r="D3377" t="str">
        <f t="shared" si="268"/>
        <v>EKG02</v>
      </c>
      <c r="H3377" t="str">
        <f t="shared" si="269"/>
        <v>2026-09-02 08:09:46</v>
      </c>
      <c r="K3377" t="str" cm="1">
        <f t="array" ref="K3377:L3377">_xlfn.TEXTSPLIT(R3377," ")</f>
        <v>EKG02</v>
      </c>
      <c r="L3377" t="str">
        <v>SUDU</v>
      </c>
      <c r="P3377" s="57" t="s">
        <v>25277</v>
      </c>
      <c r="Q3377" s="57" t="s">
        <v>11133</v>
      </c>
      <c r="R3377" s="57" t="s">
        <v>15125</v>
      </c>
      <c r="S3377" s="57" t="s">
        <v>15126</v>
      </c>
      <c r="T3377" s="57" t="s">
        <v>15127</v>
      </c>
      <c r="U3377" s="57" t="s">
        <v>25278</v>
      </c>
      <c r="V3377" s="57" t="s">
        <v>25279</v>
      </c>
    </row>
    <row r="3378" ht="15" spans="1:22">
      <c r="A3378" s="52">
        <f t="shared" si="265"/>
        <v>46267</v>
      </c>
      <c r="B3378" t="str">
        <f t="shared" si="266"/>
        <v>AGENT17</v>
      </c>
      <c r="C3378" t="str">
        <f t="shared" si="267"/>
        <v>SALEM</v>
      </c>
      <c r="D3378" t="str">
        <f t="shared" si="268"/>
        <v>BRB12</v>
      </c>
      <c r="H3378" t="str">
        <f t="shared" si="269"/>
        <v>2026-09-02 08:09:39</v>
      </c>
      <c r="K3378" t="str" cm="1">
        <f t="array" ref="K3378:L3378">_xlfn.TEXTSPLIT(R3378," ")</f>
        <v>BRB12</v>
      </c>
      <c r="L3378" t="str">
        <v>SALEM</v>
      </c>
      <c r="P3378" s="57" t="s">
        <v>25280</v>
      </c>
      <c r="Q3378" s="57" t="s">
        <v>11249</v>
      </c>
      <c r="R3378" s="57" t="s">
        <v>17546</v>
      </c>
      <c r="S3378" s="57" t="s">
        <v>17547</v>
      </c>
      <c r="T3378" s="57" t="s">
        <v>17548</v>
      </c>
      <c r="U3378" s="57" t="s">
        <v>25281</v>
      </c>
      <c r="V3378" s="57" t="s">
        <v>25282</v>
      </c>
    </row>
    <row r="3379" ht="15" spans="1:22">
      <c r="A3379" s="52">
        <f t="shared" si="265"/>
        <v>46267</v>
      </c>
      <c r="B3379" t="str">
        <f t="shared" si="266"/>
        <v>AGENT18</v>
      </c>
      <c r="C3379" t="str">
        <f t="shared" si="267"/>
        <v>SELOGIRI</v>
      </c>
      <c r="D3379" t="str">
        <f t="shared" si="268"/>
        <v>WGI07</v>
      </c>
      <c r="H3379" t="str">
        <f t="shared" si="269"/>
        <v>2026-09-02 08:09:37</v>
      </c>
      <c r="K3379" t="str" cm="1">
        <f t="array" ref="K3379:L3379">_xlfn.TEXTSPLIT(R3379," ")</f>
        <v>WGI07</v>
      </c>
      <c r="L3379" t="str">
        <v>SELOGIRI</v>
      </c>
      <c r="P3379" s="57" t="s">
        <v>25283</v>
      </c>
      <c r="Q3379" s="57" t="s">
        <v>10385</v>
      </c>
      <c r="R3379" s="57" t="s">
        <v>18004</v>
      </c>
      <c r="S3379" s="57" t="s">
        <v>18005</v>
      </c>
      <c r="T3379" s="57" t="s">
        <v>18006</v>
      </c>
      <c r="U3379" s="57" t="s">
        <v>25284</v>
      </c>
      <c r="V3379" s="57"/>
    </row>
    <row r="3380" ht="15" spans="1:22">
      <c r="A3380" s="52">
        <f t="shared" si="265"/>
        <v>46267</v>
      </c>
      <c r="B3380" t="str">
        <f t="shared" si="266"/>
        <v>AGENT17</v>
      </c>
      <c r="C3380" t="str">
        <f t="shared" si="267"/>
        <v>KEDU</v>
      </c>
      <c r="D3380" t="str">
        <f t="shared" si="268"/>
        <v>TNU07</v>
      </c>
      <c r="H3380" t="str">
        <f t="shared" si="269"/>
        <v>2026-09-02 08:09:34</v>
      </c>
      <c r="K3380" t="str" cm="1">
        <f t="array" ref="K3380:L3380">_xlfn.TEXTSPLIT(R3380," ")</f>
        <v>TNU07</v>
      </c>
      <c r="L3380" t="str">
        <v>KEDU</v>
      </c>
      <c r="P3380" s="57" t="s">
        <v>25285</v>
      </c>
      <c r="Q3380" s="57" t="s">
        <v>11249</v>
      </c>
      <c r="R3380" s="57" t="s">
        <v>15201</v>
      </c>
      <c r="S3380" s="57" t="s">
        <v>15202</v>
      </c>
      <c r="T3380" s="57" t="s">
        <v>15203</v>
      </c>
      <c r="U3380" s="57" t="s">
        <v>25286</v>
      </c>
      <c r="V3380" s="57" t="s">
        <v>11519</v>
      </c>
    </row>
    <row r="3381" ht="15" spans="1:22">
      <c r="A3381" s="52">
        <f t="shared" si="265"/>
        <v>46267</v>
      </c>
      <c r="B3381" t="str">
        <f t="shared" si="266"/>
        <v>AGENT23</v>
      </c>
      <c r="C3381" t="str">
        <f t="shared" si="267"/>
        <v>TONDO_02</v>
      </c>
      <c r="D3381" t="str">
        <f t="shared" si="268"/>
        <v>PLW03F</v>
      </c>
      <c r="H3381" t="str">
        <f t="shared" si="269"/>
        <v>2026-09-02 08:09:32</v>
      </c>
      <c r="K3381" t="str" cm="1">
        <f t="array" ref="K3381:L3381">_xlfn.TEXTSPLIT(R3381," ")</f>
        <v>PLW03F</v>
      </c>
      <c r="L3381" t="str">
        <v>TONDO_02</v>
      </c>
      <c r="P3381" s="57" t="s">
        <v>25287</v>
      </c>
      <c r="Q3381" s="57" t="s">
        <v>10259</v>
      </c>
      <c r="R3381" s="57" t="s">
        <v>17265</v>
      </c>
      <c r="S3381" s="57" t="s">
        <v>17266</v>
      </c>
      <c r="T3381" s="57" t="s">
        <v>17267</v>
      </c>
      <c r="U3381" s="57" t="s">
        <v>25288</v>
      </c>
      <c r="V3381" s="57" t="s">
        <v>25289</v>
      </c>
    </row>
    <row r="3382" ht="15" spans="1:22">
      <c r="A3382" s="52">
        <f t="shared" si="265"/>
        <v>46267</v>
      </c>
      <c r="B3382" t="str">
        <f t="shared" si="266"/>
        <v>AGENT17</v>
      </c>
      <c r="C3382" t="str">
        <f t="shared" si="267"/>
        <v>MANDIRAJA01</v>
      </c>
      <c r="D3382" t="str">
        <f t="shared" si="268"/>
        <v>BJN13A</v>
      </c>
      <c r="H3382" t="str">
        <f t="shared" si="269"/>
        <v>2026-09-02 08:09:15</v>
      </c>
      <c r="K3382" t="str" cm="1">
        <f t="array" ref="K3382:L3382">_xlfn.TEXTSPLIT(R3382," ")</f>
        <v>BJN13A</v>
      </c>
      <c r="L3382" t="str">
        <v>MANDIRAJA01</v>
      </c>
      <c r="P3382" s="57" t="s">
        <v>25290</v>
      </c>
      <c r="Q3382" s="57" t="s">
        <v>11249</v>
      </c>
      <c r="R3382" s="57" t="s">
        <v>13487</v>
      </c>
      <c r="S3382" s="57" t="s">
        <v>13488</v>
      </c>
      <c r="T3382" s="57" t="s">
        <v>13489</v>
      </c>
      <c r="U3382" s="57" t="s">
        <v>25291</v>
      </c>
      <c r="V3382" s="57"/>
    </row>
    <row r="3383" ht="15" spans="1:22">
      <c r="A3383" s="52">
        <f t="shared" si="265"/>
        <v>46267</v>
      </c>
      <c r="B3383" t="str">
        <f t="shared" si="266"/>
        <v>AGENT27</v>
      </c>
      <c r="C3383" t="str">
        <f t="shared" si="267"/>
        <v>SAMARINDA_ILIR</v>
      </c>
      <c r="D3383" t="str">
        <f t="shared" si="268"/>
        <v>SRI06</v>
      </c>
      <c r="H3383" t="str">
        <f t="shared" si="269"/>
        <v>2026-09-02 08:09:15</v>
      </c>
      <c r="K3383" t="str" cm="1">
        <f t="array" ref="K3383:L3383">_xlfn.TEXTSPLIT(R3383," ")</f>
        <v>SRI06</v>
      </c>
      <c r="L3383" t="str">
        <v>SAMARINDA_ILIR</v>
      </c>
      <c r="P3383" s="57" t="s">
        <v>25290</v>
      </c>
      <c r="Q3383" s="57" t="s">
        <v>11862</v>
      </c>
      <c r="R3383" s="57" t="s">
        <v>15674</v>
      </c>
      <c r="S3383" s="57" t="s">
        <v>15675</v>
      </c>
      <c r="T3383" s="57" t="s">
        <v>15676</v>
      </c>
      <c r="U3383" s="57" t="s">
        <v>25292</v>
      </c>
      <c r="V3383" s="57" t="s">
        <v>25293</v>
      </c>
    </row>
    <row r="3384" ht="15" spans="1:22">
      <c r="A3384" s="52">
        <f t="shared" si="265"/>
        <v>46267</v>
      </c>
      <c r="B3384" t="str">
        <f t="shared" si="266"/>
        <v>AGENT21</v>
      </c>
      <c r="C3384" t="str">
        <f t="shared" si="267"/>
        <v>MOYO_HULU</v>
      </c>
      <c r="D3384" t="str">
        <f t="shared" si="268"/>
        <v>SWW20</v>
      </c>
      <c r="H3384" t="str">
        <f t="shared" si="269"/>
        <v>2026-09-02 08:09:10</v>
      </c>
      <c r="K3384" t="str" cm="1">
        <f t="array" ref="K3384:L3384">_xlfn.TEXTSPLIT(R3384," ")</f>
        <v>SWW20</v>
      </c>
      <c r="L3384" t="str">
        <v>MOYO_HULU</v>
      </c>
      <c r="P3384" s="57" t="s">
        <v>25294</v>
      </c>
      <c r="Q3384" s="57" t="s">
        <v>11660</v>
      </c>
      <c r="R3384" s="57" t="s">
        <v>19498</v>
      </c>
      <c r="S3384" s="57" t="s">
        <v>19499</v>
      </c>
      <c r="T3384" s="57" t="s">
        <v>19500</v>
      </c>
      <c r="U3384" s="57" t="s">
        <v>25295</v>
      </c>
      <c r="V3384" s="57" t="s">
        <v>25296</v>
      </c>
    </row>
    <row r="3385" ht="15" spans="1:22">
      <c r="A3385" s="52">
        <f t="shared" si="265"/>
        <v>46267</v>
      </c>
      <c r="B3385" t="str">
        <f t="shared" si="266"/>
        <v>AGENT03</v>
      </c>
      <c r="C3385" t="str">
        <f t="shared" si="267"/>
        <v>SIPOGU</v>
      </c>
      <c r="D3385" t="str">
        <f t="shared" si="268"/>
        <v>PYY02A</v>
      </c>
      <c r="H3385" t="str">
        <f t="shared" si="269"/>
        <v>2026-09-02 08:09:05</v>
      </c>
      <c r="K3385" t="str" cm="1">
        <f t="array" ref="K3385:L3385">_xlfn.TEXTSPLIT(R3385," ")</f>
        <v>PYY02A</v>
      </c>
      <c r="L3385" t="str">
        <v>SIPOGU</v>
      </c>
      <c r="P3385" s="57" t="s">
        <v>25297</v>
      </c>
      <c r="Q3385" s="57" t="s">
        <v>10236</v>
      </c>
      <c r="R3385" s="57" t="s">
        <v>18665</v>
      </c>
      <c r="S3385" s="57" t="s">
        <v>18666</v>
      </c>
      <c r="T3385" s="57" t="s">
        <v>18667</v>
      </c>
      <c r="U3385" s="57" t="s">
        <v>25298</v>
      </c>
      <c r="V3385" s="57" t="s">
        <v>7052</v>
      </c>
    </row>
    <row r="3386" ht="15" spans="1:22">
      <c r="A3386" s="52">
        <f t="shared" si="265"/>
        <v>46267</v>
      </c>
      <c r="B3386" t="str">
        <f t="shared" si="266"/>
        <v>AGENT26</v>
      </c>
      <c r="C3386" t="str">
        <f t="shared" si="267"/>
        <v>PAK_BENCENG</v>
      </c>
      <c r="D3386" t="str">
        <f t="shared" si="268"/>
        <v>PNK05A</v>
      </c>
      <c r="H3386" t="str">
        <f t="shared" si="269"/>
        <v>2026-09-02 08:09:01</v>
      </c>
      <c r="K3386" t="str" cm="1">
        <f t="array" ref="K3386:L3386">_xlfn.TEXTSPLIT(R3386," ")</f>
        <v>PNK05A</v>
      </c>
      <c r="L3386" t="str">
        <v>PAK_BENCENG</v>
      </c>
      <c r="P3386" s="57" t="s">
        <v>25299</v>
      </c>
      <c r="Q3386" s="57" t="s">
        <v>10307</v>
      </c>
      <c r="R3386" s="57" t="s">
        <v>16462</v>
      </c>
      <c r="S3386" s="57" t="s">
        <v>16463</v>
      </c>
      <c r="T3386" s="57" t="s">
        <v>16464</v>
      </c>
      <c r="U3386" s="57" t="s">
        <v>25300</v>
      </c>
      <c r="V3386" s="57" t="s">
        <v>16466</v>
      </c>
    </row>
    <row r="3387" ht="15" spans="1:22">
      <c r="A3387" s="52">
        <f t="shared" si="265"/>
        <v>46267</v>
      </c>
      <c r="B3387" t="str">
        <f t="shared" si="266"/>
        <v>AGENT17</v>
      </c>
      <c r="C3387" t="str">
        <f t="shared" si="267"/>
        <v>PANJANG01</v>
      </c>
      <c r="D3387" t="str">
        <f t="shared" si="268"/>
        <v>PKL03A</v>
      </c>
      <c r="H3387" t="str">
        <f t="shared" si="269"/>
        <v>2026-09-02 08:09:00</v>
      </c>
      <c r="K3387" t="str" cm="1">
        <f t="array" ref="K3387:L3387">_xlfn.TEXTSPLIT(R3387," ")</f>
        <v>PKL03A</v>
      </c>
      <c r="L3387" t="str">
        <v>PANJANG01</v>
      </c>
      <c r="P3387" s="57" t="s">
        <v>25301</v>
      </c>
      <c r="Q3387" s="57" t="s">
        <v>11249</v>
      </c>
      <c r="R3387" s="57" t="s">
        <v>18736</v>
      </c>
      <c r="S3387" s="57" t="s">
        <v>18737</v>
      </c>
      <c r="T3387" s="57" t="s">
        <v>18738</v>
      </c>
      <c r="U3387" s="57" t="s">
        <v>25302</v>
      </c>
      <c r="V3387" s="57" t="s">
        <v>25303</v>
      </c>
    </row>
    <row r="3388" ht="15" spans="1:22">
      <c r="A3388" s="52">
        <f t="shared" si="265"/>
        <v>46267</v>
      </c>
      <c r="B3388" t="str">
        <f t="shared" si="266"/>
        <v>AGENT27</v>
      </c>
      <c r="C3388" t="str">
        <f t="shared" si="267"/>
        <v>SUNGAI_PINANG_LUAR</v>
      </c>
      <c r="D3388" t="str">
        <f t="shared" si="268"/>
        <v>SRI02</v>
      </c>
      <c r="H3388" t="str">
        <f t="shared" si="269"/>
        <v>2026-09-02 08:08:59</v>
      </c>
      <c r="K3388" t="str" cm="1">
        <f t="array" ref="K3388:L3388">_xlfn.TEXTSPLIT(R3388," ")</f>
        <v>SRI02</v>
      </c>
      <c r="L3388" t="str">
        <v>SUNGAI_PINANG_LUAR</v>
      </c>
      <c r="P3388" s="57" t="s">
        <v>25304</v>
      </c>
      <c r="Q3388" s="57" t="s">
        <v>11862</v>
      </c>
      <c r="R3388" s="57" t="s">
        <v>16440</v>
      </c>
      <c r="S3388" s="57" t="s">
        <v>16441</v>
      </c>
      <c r="T3388" s="57" t="s">
        <v>16442</v>
      </c>
      <c r="U3388" s="57" t="s">
        <v>25305</v>
      </c>
      <c r="V3388" s="57" t="s">
        <v>25306</v>
      </c>
    </row>
    <row r="3389" ht="15" spans="1:22">
      <c r="A3389" s="52">
        <f t="shared" si="265"/>
        <v>46267</v>
      </c>
      <c r="B3389" t="str">
        <f t="shared" si="266"/>
        <v>AGENT27</v>
      </c>
      <c r="C3389" t="str">
        <f t="shared" si="267"/>
        <v>MUARA_BADAK</v>
      </c>
      <c r="D3389" t="str">
        <f t="shared" si="268"/>
        <v>MUD01</v>
      </c>
      <c r="H3389" t="str">
        <f t="shared" si="269"/>
        <v>2026-09-02 08:08:57</v>
      </c>
      <c r="K3389" t="str" cm="1">
        <f t="array" ref="K3389:L3389">_xlfn.TEXTSPLIT(R3389," ")</f>
        <v>MUD01</v>
      </c>
      <c r="L3389" t="str">
        <v>MUARA_BADAK</v>
      </c>
      <c r="P3389" s="57" t="s">
        <v>25307</v>
      </c>
      <c r="Q3389" s="57" t="s">
        <v>11862</v>
      </c>
      <c r="R3389" s="57" t="s">
        <v>20959</v>
      </c>
      <c r="S3389" s="57" t="s">
        <v>20960</v>
      </c>
      <c r="T3389" s="57" t="s">
        <v>20961</v>
      </c>
      <c r="U3389" s="57" t="s">
        <v>25308</v>
      </c>
      <c r="V3389" s="57" t="s">
        <v>25309</v>
      </c>
    </row>
    <row r="3390" ht="15" spans="1:22">
      <c r="A3390" s="52">
        <f t="shared" si="265"/>
        <v>46267</v>
      </c>
      <c r="B3390" t="str">
        <f t="shared" si="266"/>
        <v>AGENT22</v>
      </c>
      <c r="C3390" t="str">
        <f t="shared" si="267"/>
        <v>MEBALI</v>
      </c>
      <c r="D3390" t="str">
        <f t="shared" si="268"/>
        <v>MAE03A</v>
      </c>
      <c r="H3390" t="str">
        <f t="shared" si="269"/>
        <v>2026-09-02 08:08:48</v>
      </c>
      <c r="K3390" t="str" cm="1">
        <f t="array" ref="K3390:L3390">_xlfn.TEXTSPLIT(R3390," ")</f>
        <v>MAE03A</v>
      </c>
      <c r="L3390" t="str">
        <v>MEBALI</v>
      </c>
      <c r="P3390" s="57" t="s">
        <v>25310</v>
      </c>
      <c r="Q3390" s="57" t="s">
        <v>11133</v>
      </c>
      <c r="R3390" s="57" t="s">
        <v>14335</v>
      </c>
      <c r="S3390" s="57" t="s">
        <v>14336</v>
      </c>
      <c r="T3390" s="57" t="s">
        <v>14337</v>
      </c>
      <c r="U3390" s="57" t="s">
        <v>25311</v>
      </c>
      <c r="V3390" s="57"/>
    </row>
    <row r="3391" ht="15" spans="1:22">
      <c r="A3391" s="52">
        <f t="shared" si="265"/>
        <v>46267</v>
      </c>
      <c r="B3391" t="str">
        <f t="shared" si="266"/>
        <v>AGENT18</v>
      </c>
      <c r="C3391" t="str">
        <f t="shared" si="267"/>
        <v>BEJEN</v>
      </c>
      <c r="D3391" t="str">
        <f t="shared" si="268"/>
        <v>KAA08</v>
      </c>
      <c r="H3391" t="str">
        <f t="shared" si="269"/>
        <v>2026-09-02 08:08:46</v>
      </c>
      <c r="K3391" t="str" cm="1">
        <f t="array" ref="K3391:L3391">_xlfn.TEXTSPLIT(R3391," ")</f>
        <v>KAA08</v>
      </c>
      <c r="L3391" t="str">
        <v>BEJEN</v>
      </c>
      <c r="P3391" s="57" t="s">
        <v>25312</v>
      </c>
      <c r="Q3391" s="57" t="s">
        <v>10385</v>
      </c>
      <c r="R3391" s="57" t="s">
        <v>16015</v>
      </c>
      <c r="S3391" s="57" t="s">
        <v>16016</v>
      </c>
      <c r="T3391" s="57" t="s">
        <v>16017</v>
      </c>
      <c r="U3391" s="57" t="s">
        <v>25313</v>
      </c>
      <c r="V3391" s="57" t="s">
        <v>16019</v>
      </c>
    </row>
    <row r="3392" ht="15" spans="1:22">
      <c r="A3392" s="52">
        <f t="shared" si="265"/>
        <v>46267</v>
      </c>
      <c r="B3392" t="str">
        <f t="shared" si="266"/>
        <v>AGENT17</v>
      </c>
      <c r="C3392" t="str">
        <f t="shared" si="267"/>
        <v>DUKUHWARU</v>
      </c>
      <c r="D3392" t="str">
        <f t="shared" si="268"/>
        <v>SWI12</v>
      </c>
      <c r="H3392" t="str">
        <f t="shared" si="269"/>
        <v>2026-09-02 08:08:34</v>
      </c>
      <c r="K3392" t="str" cm="1">
        <f t="array" ref="K3392:L3392">_xlfn.TEXTSPLIT(R3392," ")</f>
        <v>SWI12</v>
      </c>
      <c r="L3392" t="str">
        <v>DUKUHWARU</v>
      </c>
      <c r="P3392" s="57" t="s">
        <v>25314</v>
      </c>
      <c r="Q3392" s="57" t="s">
        <v>11249</v>
      </c>
      <c r="R3392" s="57" t="s">
        <v>16895</v>
      </c>
      <c r="S3392" s="57" t="s">
        <v>16896</v>
      </c>
      <c r="T3392" s="57" t="s">
        <v>16897</v>
      </c>
      <c r="U3392" s="57" t="s">
        <v>25315</v>
      </c>
      <c r="V3392" s="57" t="s">
        <v>25316</v>
      </c>
    </row>
    <row r="3393" ht="15" spans="1:22">
      <c r="A3393" s="52">
        <f t="shared" si="265"/>
        <v>46267</v>
      </c>
      <c r="B3393" t="str">
        <f t="shared" si="266"/>
        <v>AGENT17</v>
      </c>
      <c r="C3393" t="str">
        <f t="shared" si="267"/>
        <v>NGADIREJO</v>
      </c>
      <c r="D3393" t="str">
        <f t="shared" si="268"/>
        <v>TNU05</v>
      </c>
      <c r="H3393" t="str">
        <f t="shared" si="269"/>
        <v>2026-09-02 08:07:51</v>
      </c>
      <c r="K3393" t="str" cm="1">
        <f t="array" ref="K3393:L3393">_xlfn.TEXTSPLIT(R3393," ")</f>
        <v>TNU05</v>
      </c>
      <c r="L3393" t="str">
        <v>NGADIREJO</v>
      </c>
      <c r="P3393" s="57" t="s">
        <v>25317</v>
      </c>
      <c r="Q3393" s="57" t="s">
        <v>11249</v>
      </c>
      <c r="R3393" s="57" t="s">
        <v>17084</v>
      </c>
      <c r="S3393" s="57" t="s">
        <v>17085</v>
      </c>
      <c r="T3393" s="57" t="s">
        <v>17086</v>
      </c>
      <c r="U3393" s="57" t="s">
        <v>25318</v>
      </c>
      <c r="V3393" s="57"/>
    </row>
    <row r="3394" ht="15" spans="1:22">
      <c r="A3394" s="52">
        <f t="shared" si="265"/>
        <v>46267</v>
      </c>
      <c r="B3394" t="str">
        <f t="shared" si="266"/>
        <v>AGENT22</v>
      </c>
      <c r="C3394" t="str">
        <f t="shared" si="267"/>
        <v>PETTARANI</v>
      </c>
      <c r="D3394" t="str">
        <f t="shared" si="268"/>
        <v>UPG07</v>
      </c>
      <c r="H3394" t="str">
        <f t="shared" si="269"/>
        <v>2026-09-02 08:07:31</v>
      </c>
      <c r="K3394" t="str" cm="1">
        <f t="array" ref="K3394:L3394">_xlfn.TEXTSPLIT(R3394," ")</f>
        <v>UPG07</v>
      </c>
      <c r="L3394" t="str">
        <v>PETTARANI</v>
      </c>
      <c r="P3394" s="57" t="s">
        <v>25319</v>
      </c>
      <c r="Q3394" s="57" t="s">
        <v>11133</v>
      </c>
      <c r="R3394" s="57" t="s">
        <v>19387</v>
      </c>
      <c r="S3394" s="57" t="s">
        <v>19388</v>
      </c>
      <c r="T3394" s="57" t="s">
        <v>19389</v>
      </c>
      <c r="U3394" s="57" t="s">
        <v>25320</v>
      </c>
      <c r="V3394" s="57"/>
    </row>
    <row r="3395" ht="15" spans="1:22">
      <c r="A3395" s="52">
        <f t="shared" si="265"/>
        <v>46267</v>
      </c>
      <c r="B3395" t="str">
        <f t="shared" si="266"/>
        <v>AGENT08</v>
      </c>
      <c r="C3395" t="str">
        <f t="shared" si="267"/>
        <v>PALEMBANG</v>
      </c>
      <c r="D3395" t="str">
        <f t="shared" si="268"/>
        <v>PLM01</v>
      </c>
      <c r="H3395" t="str">
        <f t="shared" si="269"/>
        <v>2026-09-02 08:07:27</v>
      </c>
      <c r="K3395" t="str" cm="1">
        <f t="array" ref="K3395:L3395">_xlfn.TEXTSPLIT(R3395," ")</f>
        <v>PLM01</v>
      </c>
      <c r="L3395" t="str">
        <v>PALEMBANG</v>
      </c>
      <c r="P3395" s="57" t="s">
        <v>25321</v>
      </c>
      <c r="Q3395" s="57" t="s">
        <v>10398</v>
      </c>
      <c r="R3395" s="57" t="s">
        <v>16862</v>
      </c>
      <c r="S3395" s="57" t="s">
        <v>16863</v>
      </c>
      <c r="T3395" s="57" t="s">
        <v>16864</v>
      </c>
      <c r="U3395" s="57" t="s">
        <v>25322</v>
      </c>
      <c r="V3395" s="57" t="s">
        <v>25323</v>
      </c>
    </row>
    <row r="3396" ht="15" spans="1:22">
      <c r="A3396" s="52">
        <f t="shared" si="265"/>
        <v>46267</v>
      </c>
      <c r="B3396" t="str">
        <f t="shared" si="266"/>
        <v>AGENT09</v>
      </c>
      <c r="C3396" t="str">
        <f t="shared" si="267"/>
        <v>RAWAS_ILIR</v>
      </c>
      <c r="D3396" t="str">
        <f t="shared" si="268"/>
        <v>MRU03</v>
      </c>
      <c r="H3396" t="str">
        <f t="shared" si="269"/>
        <v>2026-09-02 08:06:49</v>
      </c>
      <c r="K3396" t="str" cm="1">
        <f t="array" ref="K3396:L3396">_xlfn.TEXTSPLIT(R3396," ")</f>
        <v>MRU03</v>
      </c>
      <c r="L3396" t="str">
        <v>RAWAS_ILIR</v>
      </c>
      <c r="P3396" s="57" t="s">
        <v>25324</v>
      </c>
      <c r="Q3396" s="57" t="s">
        <v>12496</v>
      </c>
      <c r="R3396" s="57" t="s">
        <v>17189</v>
      </c>
      <c r="S3396" s="57" t="s">
        <v>17190</v>
      </c>
      <c r="T3396" s="57" t="s">
        <v>17191</v>
      </c>
      <c r="U3396" s="57" t="s">
        <v>25325</v>
      </c>
      <c r="V3396" s="57" t="s">
        <v>25326</v>
      </c>
    </row>
    <row r="3397" ht="15" spans="1:22">
      <c r="A3397" s="52">
        <f t="shared" si="265"/>
        <v>46267</v>
      </c>
      <c r="B3397" t="str">
        <f t="shared" si="266"/>
        <v>AGENT27</v>
      </c>
      <c r="C3397" t="str">
        <f t="shared" si="267"/>
        <v>CP_SEBAMBAN</v>
      </c>
      <c r="D3397" t="str">
        <f t="shared" si="268"/>
        <v>BLN13</v>
      </c>
      <c r="H3397" t="str">
        <f t="shared" si="269"/>
        <v>2026-09-02 08:06:48</v>
      </c>
      <c r="K3397" t="str" cm="1">
        <f t="array" ref="K3397:L3397">_xlfn.TEXTSPLIT(R3397," ")</f>
        <v>BLN13</v>
      </c>
      <c r="L3397" t="str">
        <v>CP_SEBAMBAN</v>
      </c>
      <c r="P3397" s="57" t="s">
        <v>25327</v>
      </c>
      <c r="Q3397" s="57" t="s">
        <v>11862</v>
      </c>
      <c r="R3397" s="57" t="s">
        <v>15319</v>
      </c>
      <c r="S3397" s="57" t="s">
        <v>15320</v>
      </c>
      <c r="T3397" s="57" t="s">
        <v>15321</v>
      </c>
      <c r="U3397" s="57" t="s">
        <v>25328</v>
      </c>
      <c r="V3397" s="57"/>
    </row>
    <row r="3398" ht="15" spans="1:22">
      <c r="A3398" s="52">
        <f t="shared" si="265"/>
        <v>46267</v>
      </c>
      <c r="B3398" t="str">
        <f t="shared" si="266"/>
        <v>AGENT22</v>
      </c>
      <c r="C3398" t="str">
        <f t="shared" si="267"/>
        <v>BIKERU</v>
      </c>
      <c r="D3398" t="str">
        <f t="shared" si="268"/>
        <v>SNJ02</v>
      </c>
      <c r="H3398" t="str">
        <f t="shared" si="269"/>
        <v>2026-09-02 08:06:45</v>
      </c>
      <c r="K3398" t="str" cm="1">
        <f t="array" ref="K3398:L3398">_xlfn.TEXTSPLIT(R3398," ")</f>
        <v>SNJ02</v>
      </c>
      <c r="L3398" t="str">
        <v>BIKERU</v>
      </c>
      <c r="P3398" s="57" t="s">
        <v>25329</v>
      </c>
      <c r="Q3398" s="57" t="s">
        <v>11133</v>
      </c>
      <c r="R3398" s="57" t="s">
        <v>12809</v>
      </c>
      <c r="S3398" s="57" t="s">
        <v>12810</v>
      </c>
      <c r="T3398" s="57" t="s">
        <v>12811</v>
      </c>
      <c r="U3398" s="57" t="s">
        <v>25330</v>
      </c>
      <c r="V3398" s="57"/>
    </row>
    <row r="3399" ht="15" spans="1:22">
      <c r="A3399" s="52">
        <f t="shared" si="265"/>
        <v>46267</v>
      </c>
      <c r="B3399" t="str">
        <f t="shared" si="266"/>
        <v>AGENT09</v>
      </c>
      <c r="C3399" t="str">
        <f t="shared" si="267"/>
        <v>KARANG_JAYA</v>
      </c>
      <c r="D3399" t="str">
        <f t="shared" si="268"/>
        <v>MRU04</v>
      </c>
      <c r="H3399" t="str">
        <f t="shared" si="269"/>
        <v>2026-09-02 08:06:41</v>
      </c>
      <c r="K3399" t="str" cm="1">
        <f t="array" ref="K3399:L3399">_xlfn.TEXTSPLIT(R3399," ")</f>
        <v>MRU04</v>
      </c>
      <c r="L3399" t="str">
        <v>KARANG_JAYA</v>
      </c>
      <c r="P3399" s="57" t="s">
        <v>25331</v>
      </c>
      <c r="Q3399" s="57" t="s">
        <v>12496</v>
      </c>
      <c r="R3399" s="57" t="s">
        <v>16753</v>
      </c>
      <c r="S3399" s="57" t="s">
        <v>16754</v>
      </c>
      <c r="T3399" s="57" t="s">
        <v>16755</v>
      </c>
      <c r="U3399" s="57" t="s">
        <v>25332</v>
      </c>
      <c r="V3399" s="57"/>
    </row>
    <row r="3400" ht="15" spans="1:22">
      <c r="A3400" s="52">
        <f t="shared" si="265"/>
        <v>46267</v>
      </c>
      <c r="B3400" t="str">
        <f t="shared" si="266"/>
        <v>AGENT06</v>
      </c>
      <c r="C3400" t="str">
        <f t="shared" si="267"/>
        <v>AMPEK_ANGKEK_02</v>
      </c>
      <c r="D3400" t="str">
        <f t="shared" si="268"/>
        <v>LBB06B</v>
      </c>
      <c r="H3400" t="str">
        <f t="shared" si="269"/>
        <v>2026-09-02 08:06:37</v>
      </c>
      <c r="K3400" t="str" cm="1">
        <f t="array" ref="K3400:L3400">_xlfn.TEXTSPLIT(R3400," ")</f>
        <v>LBB06B</v>
      </c>
      <c r="L3400" t="str">
        <v>AMPEK_ANGKEK_02</v>
      </c>
      <c r="P3400" s="57" t="s">
        <v>25333</v>
      </c>
      <c r="Q3400" s="57" t="s">
        <v>10410</v>
      </c>
      <c r="R3400" s="57" t="s">
        <v>16774</v>
      </c>
      <c r="S3400" s="57" t="s">
        <v>16775</v>
      </c>
      <c r="T3400" s="57" t="s">
        <v>16776</v>
      </c>
      <c r="U3400" s="57" t="s">
        <v>25334</v>
      </c>
      <c r="V3400" s="57" t="s">
        <v>16778</v>
      </c>
    </row>
    <row r="3401" ht="15" spans="1:22">
      <c r="A3401" s="52">
        <f t="shared" si="265"/>
        <v>46267</v>
      </c>
      <c r="B3401" t="str">
        <f t="shared" si="266"/>
        <v>AGENT27</v>
      </c>
      <c r="C3401" t="str">
        <f t="shared" si="267"/>
        <v>WARU_04</v>
      </c>
      <c r="D3401" t="str">
        <f t="shared" si="268"/>
        <v>PNJ04</v>
      </c>
      <c r="H3401" t="str">
        <f t="shared" si="269"/>
        <v>2026-09-02 08:06:34</v>
      </c>
      <c r="K3401" t="str" cm="1">
        <f t="array" ref="K3401:L3401">_xlfn.TEXTSPLIT(R3401," ")</f>
        <v>PNJ04</v>
      </c>
      <c r="L3401" t="str">
        <v>WARU_04</v>
      </c>
      <c r="P3401" s="57" t="s">
        <v>25335</v>
      </c>
      <c r="Q3401" s="57" t="s">
        <v>11862</v>
      </c>
      <c r="R3401" s="57" t="s">
        <v>19644</v>
      </c>
      <c r="S3401" s="57" t="s">
        <v>19645</v>
      </c>
      <c r="T3401" s="57" t="s">
        <v>19646</v>
      </c>
      <c r="U3401" s="57" t="s">
        <v>25336</v>
      </c>
      <c r="V3401" s="57" t="s">
        <v>25337</v>
      </c>
    </row>
    <row r="3402" ht="15" spans="1:22">
      <c r="A3402" s="52">
        <f t="shared" si="265"/>
        <v>46267</v>
      </c>
      <c r="B3402" t="str">
        <f t="shared" si="266"/>
        <v>AGENT19</v>
      </c>
      <c r="C3402" t="str">
        <f t="shared" si="267"/>
        <v>DOLOPO</v>
      </c>
      <c r="D3402" t="str">
        <f t="shared" si="268"/>
        <v>MDN03</v>
      </c>
      <c r="H3402" t="str">
        <f t="shared" si="269"/>
        <v>2026-09-02 08:06:25</v>
      </c>
      <c r="K3402" t="str" cm="1">
        <f t="array" ref="K3402:L3402">_xlfn.TEXTSPLIT(R3402," ")</f>
        <v>MDN03</v>
      </c>
      <c r="L3402" t="str">
        <v>DOLOPO</v>
      </c>
      <c r="P3402" s="57" t="s">
        <v>25338</v>
      </c>
      <c r="Q3402" s="57" t="s">
        <v>10181</v>
      </c>
      <c r="R3402" s="57" t="s">
        <v>18141</v>
      </c>
      <c r="S3402" s="57" t="s">
        <v>18142</v>
      </c>
      <c r="T3402" s="57" t="s">
        <v>18143</v>
      </c>
      <c r="U3402" s="57" t="s">
        <v>25339</v>
      </c>
      <c r="V3402" s="57" t="s">
        <v>25340</v>
      </c>
    </row>
    <row r="3403" ht="15" spans="1:22">
      <c r="A3403" s="52">
        <f t="shared" si="265"/>
        <v>46267</v>
      </c>
      <c r="B3403" t="str">
        <f t="shared" si="266"/>
        <v>AGENT27</v>
      </c>
      <c r="C3403" t="str">
        <f t="shared" si="267"/>
        <v>SUNGAI_SELUANG</v>
      </c>
      <c r="D3403" t="str">
        <f t="shared" si="268"/>
        <v>TWR17</v>
      </c>
      <c r="H3403" t="str">
        <f t="shared" si="269"/>
        <v>2026-09-02 08:06:24</v>
      </c>
      <c r="K3403" t="str" cm="1">
        <f t="array" ref="K3403:L3403">_xlfn.TEXTSPLIT(R3403," ")</f>
        <v>TWR17</v>
      </c>
      <c r="L3403" t="str">
        <v>SUNGAI_SELUANG</v>
      </c>
      <c r="P3403" s="57" t="s">
        <v>25341</v>
      </c>
      <c r="Q3403" s="57" t="s">
        <v>11862</v>
      </c>
      <c r="R3403" s="57" t="s">
        <v>20833</v>
      </c>
      <c r="S3403" s="57" t="s">
        <v>20834</v>
      </c>
      <c r="T3403" s="57" t="s">
        <v>20835</v>
      </c>
      <c r="U3403" s="57" t="s">
        <v>25342</v>
      </c>
      <c r="V3403" s="57" t="s">
        <v>25343</v>
      </c>
    </row>
    <row r="3404" ht="15" spans="1:22">
      <c r="A3404" s="52">
        <f t="shared" si="265"/>
        <v>46267</v>
      </c>
      <c r="B3404" t="str">
        <f t="shared" si="266"/>
        <v>AGENT02</v>
      </c>
      <c r="C3404" t="str">
        <f t="shared" si="267"/>
        <v>MEDAN_1</v>
      </c>
      <c r="D3404" t="str">
        <f t="shared" si="268"/>
        <v>MES05C</v>
      </c>
      <c r="H3404" t="str">
        <f t="shared" si="269"/>
        <v>2026-09-02 08:06:20</v>
      </c>
      <c r="K3404" t="str" cm="1">
        <f t="array" ref="K3404:L3404">_xlfn.TEXTSPLIT(R3404," ")</f>
        <v>MES05C</v>
      </c>
      <c r="L3404" t="str">
        <v>MEDAN_1</v>
      </c>
      <c r="P3404" s="57" t="s">
        <v>25344</v>
      </c>
      <c r="Q3404" s="57" t="s">
        <v>10443</v>
      </c>
      <c r="R3404" s="57" t="s">
        <v>17166</v>
      </c>
      <c r="S3404" s="57" t="s">
        <v>17167</v>
      </c>
      <c r="T3404" s="57" t="s">
        <v>17168</v>
      </c>
      <c r="U3404" s="57" t="s">
        <v>25345</v>
      </c>
      <c r="V3404" s="57" t="s">
        <v>25346</v>
      </c>
    </row>
    <row r="3405" ht="15" spans="1:22">
      <c r="A3405" s="52">
        <f t="shared" si="265"/>
        <v>46267</v>
      </c>
      <c r="B3405" t="str">
        <f t="shared" si="266"/>
        <v>AGENT18</v>
      </c>
      <c r="C3405" t="str">
        <f t="shared" si="267"/>
        <v>GONDANGREJO</v>
      </c>
      <c r="D3405" t="str">
        <f t="shared" si="268"/>
        <v>KAA04</v>
      </c>
      <c r="H3405" t="str">
        <f t="shared" si="269"/>
        <v>2026-09-02 08:06:20</v>
      </c>
      <c r="K3405" t="str" cm="1">
        <f t="array" ref="K3405:L3405">_xlfn.TEXTSPLIT(R3405," ")</f>
        <v>KAA04</v>
      </c>
      <c r="L3405" t="str">
        <v>GONDANGREJO</v>
      </c>
      <c r="P3405" s="57" t="s">
        <v>25344</v>
      </c>
      <c r="Q3405" s="57" t="s">
        <v>10385</v>
      </c>
      <c r="R3405" s="57" t="s">
        <v>17332</v>
      </c>
      <c r="S3405" s="57" t="s">
        <v>17333</v>
      </c>
      <c r="T3405" s="57" t="s">
        <v>17334</v>
      </c>
      <c r="U3405" s="57" t="s">
        <v>25347</v>
      </c>
      <c r="V3405" s="57" t="s">
        <v>17336</v>
      </c>
    </row>
    <row r="3406" ht="15" spans="1:22">
      <c r="A3406" s="52">
        <f t="shared" si="265"/>
        <v>46267</v>
      </c>
      <c r="B3406" t="str">
        <f t="shared" si="266"/>
        <v>AGENT16</v>
      </c>
      <c r="C3406" t="str">
        <f t="shared" si="267"/>
        <v>SMI20A</v>
      </c>
      <c r="D3406" t="str">
        <f t="shared" si="268"/>
        <v>SMI20A</v>
      </c>
      <c r="H3406" t="str">
        <f t="shared" si="269"/>
        <v>2026-09-02 08:06:19</v>
      </c>
      <c r="K3406" t="str" cm="1">
        <f t="array" ref="K3406:L3406">_xlfn.TEXTSPLIT(R3406," ")</f>
        <v>SMI20A</v>
      </c>
      <c r="L3406" t="str">
        <v>SMI20A</v>
      </c>
      <c r="P3406" s="57" t="s">
        <v>25348</v>
      </c>
      <c r="Q3406" s="57" t="s">
        <v>10199</v>
      </c>
      <c r="R3406" s="57" t="s">
        <v>20921</v>
      </c>
      <c r="S3406" s="57" t="s">
        <v>20922</v>
      </c>
      <c r="T3406" s="57" t="s">
        <v>20923</v>
      </c>
      <c r="U3406" s="57" t="s">
        <v>25349</v>
      </c>
      <c r="V3406" s="57" t="s">
        <v>25350</v>
      </c>
    </row>
    <row r="3407" ht="15" spans="1:22">
      <c r="A3407" s="52">
        <f t="shared" si="265"/>
        <v>46267</v>
      </c>
      <c r="B3407" t="str">
        <f t="shared" si="266"/>
        <v>AGENT06</v>
      </c>
      <c r="C3407" t="str">
        <f t="shared" si="267"/>
        <v>TANJUNG_MUTIARA_01</v>
      </c>
      <c r="D3407" t="str">
        <f t="shared" si="268"/>
        <v>LBB14</v>
      </c>
      <c r="H3407" t="str">
        <f t="shared" si="269"/>
        <v>2026-09-02 08:06:15</v>
      </c>
      <c r="K3407" t="str" cm="1">
        <f t="array" ref="K3407:L3407">_xlfn.TEXTSPLIT(R3407," ")</f>
        <v>LBB14</v>
      </c>
      <c r="L3407" t="str">
        <v>TANJUNG_MUTIARA_01</v>
      </c>
      <c r="P3407" s="57" t="s">
        <v>25351</v>
      </c>
      <c r="Q3407" s="57" t="s">
        <v>10410</v>
      </c>
      <c r="R3407" s="57" t="s">
        <v>15627</v>
      </c>
      <c r="S3407" s="57" t="s">
        <v>15628</v>
      </c>
      <c r="T3407" s="57" t="s">
        <v>15629</v>
      </c>
      <c r="U3407" s="57" t="s">
        <v>25352</v>
      </c>
      <c r="V3407" s="57" t="s">
        <v>25353</v>
      </c>
    </row>
    <row r="3408" ht="15" spans="1:22">
      <c r="A3408" s="52">
        <f t="shared" ref="A3408:A3471" si="270">INT(H3408)</f>
        <v>46267</v>
      </c>
      <c r="B3408" t="str">
        <f t="shared" ref="B3408:B3471" si="271">RIGHT(Q3408,7)</f>
        <v>AGENT17</v>
      </c>
      <c r="C3408" t="str">
        <f t="shared" ref="C3408:C3471" si="272">L3408</f>
        <v>KALIKAJAR</v>
      </c>
      <c r="D3408" t="str">
        <f t="shared" ref="D3408:D3471" si="273">K3408</f>
        <v>WNB11A</v>
      </c>
      <c r="H3408" t="str">
        <f t="shared" ref="H3408:H3471" si="274">P3408</f>
        <v>2026-09-02 08:06:00</v>
      </c>
      <c r="K3408" t="str" cm="1">
        <f t="array" ref="K3408:L3408">_xlfn.TEXTSPLIT(R3408," ")</f>
        <v>WNB11A</v>
      </c>
      <c r="L3408" t="str">
        <v>KALIKAJAR</v>
      </c>
      <c r="P3408" s="57" t="s">
        <v>25354</v>
      </c>
      <c r="Q3408" s="57" t="s">
        <v>11249</v>
      </c>
      <c r="R3408" s="57" t="s">
        <v>15301</v>
      </c>
      <c r="S3408" s="57" t="s">
        <v>15302</v>
      </c>
      <c r="T3408" s="57" t="s">
        <v>15303</v>
      </c>
      <c r="U3408" s="57" t="s">
        <v>25355</v>
      </c>
      <c r="V3408" s="57" t="s">
        <v>25356</v>
      </c>
    </row>
    <row r="3409" ht="15" spans="1:22">
      <c r="A3409" s="52">
        <f t="shared" si="270"/>
        <v>46267</v>
      </c>
      <c r="B3409" t="str">
        <f t="shared" si="271"/>
        <v>AGENT09</v>
      </c>
      <c r="C3409" t="str">
        <f t="shared" si="272"/>
        <v>PAGAR_DEWA</v>
      </c>
      <c r="D3409" t="str">
        <f t="shared" si="273"/>
        <v>BKS06</v>
      </c>
      <c r="H3409" t="str">
        <f t="shared" si="274"/>
        <v>2026-09-02 08:06:00</v>
      </c>
      <c r="K3409" t="str" cm="1">
        <f t="array" ref="K3409:L3409">_xlfn.TEXTSPLIT(R3409," ")</f>
        <v>BKS06</v>
      </c>
      <c r="L3409" t="str">
        <v>PAGAR_DEWA</v>
      </c>
      <c r="P3409" s="57" t="s">
        <v>25354</v>
      </c>
      <c r="Q3409" s="57" t="s">
        <v>12496</v>
      </c>
      <c r="R3409" s="57" t="s">
        <v>16889</v>
      </c>
      <c r="S3409" s="57" t="s">
        <v>25357</v>
      </c>
      <c r="T3409" s="57" t="s">
        <v>25358</v>
      </c>
      <c r="U3409" s="57" t="s">
        <v>25359</v>
      </c>
      <c r="V3409" s="57" t="s">
        <v>25360</v>
      </c>
    </row>
    <row r="3410" ht="15" spans="1:22">
      <c r="A3410" s="52">
        <f t="shared" si="270"/>
        <v>46267</v>
      </c>
      <c r="B3410" t="str">
        <f t="shared" si="271"/>
        <v>AGENT04</v>
      </c>
      <c r="C3410" t="str">
        <f t="shared" si="272"/>
        <v>PERAWANG</v>
      </c>
      <c r="D3410" t="str">
        <f t="shared" si="273"/>
        <v>SII03</v>
      </c>
      <c r="H3410" t="str">
        <f t="shared" si="274"/>
        <v>2026-09-02 08:05:54</v>
      </c>
      <c r="K3410" t="str" cm="1">
        <f t="array" ref="K3410:L3410">_xlfn.TEXTSPLIT(R3410," ")</f>
        <v>SII03</v>
      </c>
      <c r="L3410" t="str">
        <v>PERAWANG</v>
      </c>
      <c r="P3410" s="57" t="s">
        <v>25361</v>
      </c>
      <c r="Q3410" s="57" t="s">
        <v>10193</v>
      </c>
      <c r="R3410" s="57" t="s">
        <v>11190</v>
      </c>
      <c r="S3410" s="57" t="s">
        <v>11191</v>
      </c>
      <c r="T3410" s="57" t="s">
        <v>11192</v>
      </c>
      <c r="U3410" s="57" t="s">
        <v>25362</v>
      </c>
      <c r="V3410" s="57"/>
    </row>
    <row r="3411" ht="15" spans="1:22">
      <c r="A3411" s="52">
        <f t="shared" si="270"/>
        <v>46267</v>
      </c>
      <c r="B3411" t="str">
        <f t="shared" si="271"/>
        <v>AGENT22</v>
      </c>
      <c r="C3411" t="str">
        <f t="shared" si="272"/>
        <v>BIKERU</v>
      </c>
      <c r="D3411" t="str">
        <f t="shared" si="273"/>
        <v>SNJ02</v>
      </c>
      <c r="H3411" t="str">
        <f t="shared" si="274"/>
        <v>2026-09-02 08:05:31</v>
      </c>
      <c r="K3411" t="str" cm="1">
        <f t="array" ref="K3411:L3411">_xlfn.TEXTSPLIT(R3411," ")</f>
        <v>SNJ02</v>
      </c>
      <c r="L3411" t="str">
        <v>BIKERU</v>
      </c>
      <c r="P3411" s="57" t="s">
        <v>25363</v>
      </c>
      <c r="Q3411" s="57" t="s">
        <v>11133</v>
      </c>
      <c r="R3411" s="57" t="s">
        <v>12809</v>
      </c>
      <c r="S3411" s="57" t="s">
        <v>12810</v>
      </c>
      <c r="T3411" s="57" t="s">
        <v>12811</v>
      </c>
      <c r="U3411" s="57" t="s">
        <v>25364</v>
      </c>
      <c r="V3411" s="57"/>
    </row>
    <row r="3412" ht="15" spans="1:22">
      <c r="A3412" s="52">
        <f t="shared" si="270"/>
        <v>46267</v>
      </c>
      <c r="B3412" t="str">
        <f t="shared" si="271"/>
        <v>AGENT17</v>
      </c>
      <c r="C3412" t="str">
        <f t="shared" si="272"/>
        <v>KARANGRAYUNG</v>
      </c>
      <c r="D3412" t="str">
        <f t="shared" si="273"/>
        <v>PDD08</v>
      </c>
      <c r="H3412" t="str">
        <f t="shared" si="274"/>
        <v>2026-09-02 08:05:18</v>
      </c>
      <c r="K3412" t="str" cm="1">
        <f t="array" ref="K3412:L3412">_xlfn.TEXTSPLIT(R3412," ")</f>
        <v>PDD08</v>
      </c>
      <c r="L3412" t="str">
        <v>KARANGRAYUNG</v>
      </c>
      <c r="P3412" s="57" t="s">
        <v>25365</v>
      </c>
      <c r="Q3412" s="57" t="s">
        <v>11249</v>
      </c>
      <c r="R3412" s="57" t="s">
        <v>16921</v>
      </c>
      <c r="S3412" s="57" t="s">
        <v>16922</v>
      </c>
      <c r="T3412" s="57" t="s">
        <v>16923</v>
      </c>
      <c r="U3412" s="57" t="s">
        <v>25366</v>
      </c>
      <c r="V3412" s="57" t="s">
        <v>16925</v>
      </c>
    </row>
    <row r="3413" ht="15" spans="1:22">
      <c r="A3413" s="52">
        <f t="shared" si="270"/>
        <v>46267</v>
      </c>
      <c r="B3413" t="str">
        <f t="shared" si="271"/>
        <v>AGENT04</v>
      </c>
      <c r="C3413" t="str">
        <f t="shared" si="272"/>
        <v>PAYUNG_SEKAKI_01</v>
      </c>
      <c r="D3413" t="str">
        <f t="shared" si="273"/>
        <v>PKU33</v>
      </c>
      <c r="H3413" t="str">
        <f t="shared" si="274"/>
        <v>2026-09-02 08:05:14</v>
      </c>
      <c r="K3413" t="str" cm="1">
        <f t="array" ref="K3413:L3413">_xlfn.TEXTSPLIT(R3413," ")</f>
        <v>PKU33</v>
      </c>
      <c r="L3413" t="str">
        <v>PAYUNG_SEKAKI_01</v>
      </c>
      <c r="P3413" s="57" t="s">
        <v>25367</v>
      </c>
      <c r="Q3413" s="57" t="s">
        <v>10193</v>
      </c>
      <c r="R3413" s="57" t="s">
        <v>12048</v>
      </c>
      <c r="S3413" s="57" t="s">
        <v>12049</v>
      </c>
      <c r="T3413" s="57" t="s">
        <v>12050</v>
      </c>
      <c r="U3413" s="57" t="s">
        <v>25368</v>
      </c>
      <c r="V3413" s="57" t="s">
        <v>25369</v>
      </c>
    </row>
    <row r="3414" ht="15" spans="1:22">
      <c r="A3414" s="52">
        <f t="shared" si="270"/>
        <v>46267</v>
      </c>
      <c r="B3414" t="str">
        <f t="shared" si="271"/>
        <v>AGENT21</v>
      </c>
      <c r="C3414" t="str">
        <f t="shared" si="272"/>
        <v>SELONG</v>
      </c>
      <c r="D3414" t="str">
        <f t="shared" si="273"/>
        <v>SLO01</v>
      </c>
      <c r="H3414" t="str">
        <f t="shared" si="274"/>
        <v>2026-09-02 08:05:01</v>
      </c>
      <c r="K3414" t="str" cm="1">
        <f t="array" ref="K3414:L3414">_xlfn.TEXTSPLIT(R3414," ")</f>
        <v>SLO01</v>
      </c>
      <c r="L3414" t="str">
        <v>SELONG</v>
      </c>
      <c r="P3414" s="57" t="s">
        <v>25370</v>
      </c>
      <c r="Q3414" s="57" t="s">
        <v>11660</v>
      </c>
      <c r="R3414" s="57" t="s">
        <v>18261</v>
      </c>
      <c r="S3414" s="57" t="s">
        <v>18262</v>
      </c>
      <c r="T3414" s="57" t="s">
        <v>18263</v>
      </c>
      <c r="U3414" s="57" t="s">
        <v>25371</v>
      </c>
      <c r="V3414" s="57" t="s">
        <v>25372</v>
      </c>
    </row>
    <row r="3415" ht="15" spans="1:22">
      <c r="A3415" s="52">
        <f t="shared" si="270"/>
        <v>46267</v>
      </c>
      <c r="B3415" t="str">
        <f t="shared" si="271"/>
        <v>AGENT17</v>
      </c>
      <c r="C3415" t="str">
        <f t="shared" si="272"/>
        <v>GODONG</v>
      </c>
      <c r="D3415" t="str">
        <f t="shared" si="273"/>
        <v>PDD02</v>
      </c>
      <c r="H3415" t="str">
        <f t="shared" si="274"/>
        <v>2026-09-02 08:04:50</v>
      </c>
      <c r="K3415" t="str" cm="1">
        <f t="array" ref="K3415:L3415">_xlfn.TEXTSPLIT(R3415," ")</f>
        <v>PDD02</v>
      </c>
      <c r="L3415" t="str">
        <v>GODONG</v>
      </c>
      <c r="P3415" s="57" t="s">
        <v>25373</v>
      </c>
      <c r="Q3415" s="57" t="s">
        <v>11249</v>
      </c>
      <c r="R3415" s="57" t="s">
        <v>17103</v>
      </c>
      <c r="S3415" s="57" t="s">
        <v>17104</v>
      </c>
      <c r="T3415" s="57" t="s">
        <v>17105</v>
      </c>
      <c r="U3415" s="57" t="s">
        <v>25374</v>
      </c>
      <c r="V3415" s="57"/>
    </row>
    <row r="3416" ht="15" spans="1:22">
      <c r="A3416" s="52">
        <f t="shared" si="270"/>
        <v>46267</v>
      </c>
      <c r="B3416" t="str">
        <f t="shared" si="271"/>
        <v>AGENT01</v>
      </c>
      <c r="C3416" t="str">
        <f t="shared" si="272"/>
        <v>PIDIE</v>
      </c>
      <c r="D3416" t="str">
        <f t="shared" si="273"/>
        <v>SGL02</v>
      </c>
      <c r="H3416" t="str">
        <f t="shared" si="274"/>
        <v>2026-09-02 08:04:45</v>
      </c>
      <c r="K3416" t="str" cm="1">
        <f t="array" ref="K3416:L3416">_xlfn.TEXTSPLIT(R3416," ")</f>
        <v>SGL02</v>
      </c>
      <c r="L3416" t="str">
        <v>PIDIE</v>
      </c>
      <c r="P3416" s="57" t="s">
        <v>25375</v>
      </c>
      <c r="Q3416" s="57" t="s">
        <v>10486</v>
      </c>
      <c r="R3416" s="57" t="s">
        <v>15113</v>
      </c>
      <c r="S3416" s="57" t="s">
        <v>15114</v>
      </c>
      <c r="T3416" s="57" t="s">
        <v>15115</v>
      </c>
      <c r="U3416" s="57" t="s">
        <v>25376</v>
      </c>
      <c r="V3416" s="57" t="s">
        <v>25377</v>
      </c>
    </row>
    <row r="3417" ht="15" spans="1:22">
      <c r="A3417" s="52">
        <f t="shared" si="270"/>
        <v>46267</v>
      </c>
      <c r="B3417" t="str">
        <f t="shared" si="271"/>
        <v>AGENT26</v>
      </c>
      <c r="C3417" t="str">
        <f t="shared" si="272"/>
        <v>TEBAS</v>
      </c>
      <c r="D3417" t="str">
        <f t="shared" si="273"/>
        <v>SAS04</v>
      </c>
      <c r="H3417" t="str">
        <f t="shared" si="274"/>
        <v>2026-09-02 08:04:41</v>
      </c>
      <c r="K3417" t="str" cm="1">
        <f t="array" ref="K3417:L3417">_xlfn.TEXTSPLIT(R3417," ")</f>
        <v>SAS04</v>
      </c>
      <c r="L3417" t="str">
        <v>TEBAS</v>
      </c>
      <c r="P3417" s="57" t="s">
        <v>25378</v>
      </c>
      <c r="Q3417" s="57" t="s">
        <v>10307</v>
      </c>
      <c r="R3417" s="57" t="s">
        <v>16125</v>
      </c>
      <c r="S3417" s="57" t="s">
        <v>16126</v>
      </c>
      <c r="T3417" s="57" t="s">
        <v>16127</v>
      </c>
      <c r="U3417" s="57" t="s">
        <v>25379</v>
      </c>
      <c r="V3417" s="57" t="s">
        <v>25380</v>
      </c>
    </row>
    <row r="3418" ht="15" spans="1:22">
      <c r="A3418" s="52">
        <f t="shared" si="270"/>
        <v>46267</v>
      </c>
      <c r="B3418" t="str">
        <f t="shared" si="271"/>
        <v>AGENT17</v>
      </c>
      <c r="C3418" t="str">
        <f t="shared" si="272"/>
        <v>BODEH</v>
      </c>
      <c r="D3418" t="str">
        <f t="shared" si="273"/>
        <v>PML11</v>
      </c>
      <c r="H3418" t="str">
        <f t="shared" si="274"/>
        <v>2026-09-02 08:04:35</v>
      </c>
      <c r="K3418" t="str" cm="1">
        <f t="array" ref="K3418:L3418">_xlfn.TEXTSPLIT(R3418," ")</f>
        <v>PML11</v>
      </c>
      <c r="L3418" t="str">
        <v>BODEH</v>
      </c>
      <c r="P3418" s="57" t="s">
        <v>25381</v>
      </c>
      <c r="Q3418" s="57" t="s">
        <v>11249</v>
      </c>
      <c r="R3418" s="57" t="s">
        <v>17891</v>
      </c>
      <c r="S3418" s="57" t="s">
        <v>17892</v>
      </c>
      <c r="T3418" s="57" t="s">
        <v>17893</v>
      </c>
      <c r="U3418" s="57" t="s">
        <v>25382</v>
      </c>
      <c r="V3418" s="57" t="s">
        <v>25383</v>
      </c>
    </row>
    <row r="3419" ht="15" spans="1:22">
      <c r="A3419" s="52">
        <f t="shared" si="270"/>
        <v>46267</v>
      </c>
      <c r="B3419" t="str">
        <f t="shared" si="271"/>
        <v>AGENT17</v>
      </c>
      <c r="C3419" t="str">
        <f t="shared" si="272"/>
        <v>DUKUHTURI</v>
      </c>
      <c r="D3419" t="str">
        <f t="shared" si="273"/>
        <v>TGL06</v>
      </c>
      <c r="H3419" t="str">
        <f t="shared" si="274"/>
        <v>2026-09-02 08:04:35</v>
      </c>
      <c r="K3419" t="str" cm="1">
        <f t="array" ref="K3419:L3419">_xlfn.TEXTSPLIT(R3419," ")</f>
        <v>TGL06</v>
      </c>
      <c r="L3419" t="str">
        <v>DUKUHTURI</v>
      </c>
      <c r="P3419" s="57" t="s">
        <v>25381</v>
      </c>
      <c r="Q3419" s="57" t="s">
        <v>11249</v>
      </c>
      <c r="R3419" s="57" t="s">
        <v>20954</v>
      </c>
      <c r="S3419" s="57" t="s">
        <v>20955</v>
      </c>
      <c r="T3419" s="57" t="s">
        <v>20956</v>
      </c>
      <c r="U3419" s="57" t="s">
        <v>25384</v>
      </c>
      <c r="V3419" s="57"/>
    </row>
    <row r="3420" ht="15" spans="1:22">
      <c r="A3420" s="52">
        <f t="shared" si="270"/>
        <v>46267</v>
      </c>
      <c r="B3420" t="str">
        <f t="shared" si="271"/>
        <v>AGENT04</v>
      </c>
      <c r="C3420" t="str">
        <f t="shared" si="272"/>
        <v>DP_PASIR_PUTIH</v>
      </c>
      <c r="D3420" t="str">
        <f t="shared" si="273"/>
        <v>PKU35</v>
      </c>
      <c r="H3420" t="str">
        <f t="shared" si="274"/>
        <v>2026-09-02 08:04:32</v>
      </c>
      <c r="K3420" t="str" cm="1">
        <f t="array" ref="K3420:L3420">_xlfn.TEXTSPLIT(R3420," ")</f>
        <v>PKU35</v>
      </c>
      <c r="L3420" t="str">
        <v>DP_PASIR_PUTIH</v>
      </c>
      <c r="P3420" s="57" t="s">
        <v>25385</v>
      </c>
      <c r="Q3420" s="57" t="s">
        <v>10193</v>
      </c>
      <c r="R3420" s="57" t="s">
        <v>18174</v>
      </c>
      <c r="S3420" s="57" t="s">
        <v>18175</v>
      </c>
      <c r="T3420" s="57" t="s">
        <v>18176</v>
      </c>
      <c r="U3420" s="57" t="s">
        <v>25386</v>
      </c>
      <c r="V3420" s="57" t="s">
        <v>25387</v>
      </c>
    </row>
    <row r="3421" ht="15" spans="1:22">
      <c r="A3421" s="52">
        <f t="shared" si="270"/>
        <v>46267</v>
      </c>
      <c r="B3421" t="str">
        <f t="shared" si="271"/>
        <v>AGENT16</v>
      </c>
      <c r="C3421" t="str">
        <f t="shared" si="272"/>
        <v>JATISARI_BARU</v>
      </c>
      <c r="D3421" t="str">
        <f t="shared" si="273"/>
        <v>KRW37</v>
      </c>
      <c r="H3421" t="str">
        <f t="shared" si="274"/>
        <v>2026-09-02 08:04:31</v>
      </c>
      <c r="K3421" t="str" cm="1">
        <f t="array" ref="K3421:L3421">_xlfn.TEXTSPLIT(R3421," ")</f>
        <v>KRW37</v>
      </c>
      <c r="L3421" t="str">
        <v>JATISARI_BARU</v>
      </c>
      <c r="P3421" s="57" t="s">
        <v>25388</v>
      </c>
      <c r="Q3421" s="57" t="s">
        <v>10199</v>
      </c>
      <c r="R3421" s="57" t="s">
        <v>17775</v>
      </c>
      <c r="S3421" s="57" t="s">
        <v>17776</v>
      </c>
      <c r="T3421" s="57" t="s">
        <v>17777</v>
      </c>
      <c r="U3421" s="57" t="s">
        <v>25389</v>
      </c>
      <c r="V3421" s="57" t="s">
        <v>25390</v>
      </c>
    </row>
    <row r="3422" ht="15" spans="1:22">
      <c r="A3422" s="52">
        <f t="shared" si="270"/>
        <v>46267</v>
      </c>
      <c r="B3422" t="str">
        <f t="shared" si="271"/>
        <v>AGENT17</v>
      </c>
      <c r="C3422" t="str">
        <f t="shared" si="272"/>
        <v>BUMIAYU</v>
      </c>
      <c r="D3422" t="str">
        <f t="shared" si="273"/>
        <v>BRB02</v>
      </c>
      <c r="H3422" t="str">
        <f t="shared" si="274"/>
        <v>2026-09-02 08:04:30</v>
      </c>
      <c r="K3422" t="str" cm="1">
        <f t="array" ref="K3422:L3422">_xlfn.TEXTSPLIT(R3422," ")</f>
        <v>BRB02</v>
      </c>
      <c r="L3422" t="str">
        <v>BUMIAYU</v>
      </c>
      <c r="P3422" s="57" t="s">
        <v>25391</v>
      </c>
      <c r="Q3422" s="57" t="s">
        <v>11249</v>
      </c>
      <c r="R3422" s="57" t="s">
        <v>19577</v>
      </c>
      <c r="S3422" s="57" t="s">
        <v>19578</v>
      </c>
      <c r="T3422" s="57" t="s">
        <v>19579</v>
      </c>
      <c r="U3422" s="57" t="s">
        <v>25392</v>
      </c>
      <c r="V3422" s="57" t="s">
        <v>25393</v>
      </c>
    </row>
    <row r="3423" ht="15" spans="1:22">
      <c r="A3423" s="52">
        <f t="shared" si="270"/>
        <v>46267</v>
      </c>
      <c r="B3423" t="str">
        <f t="shared" si="271"/>
        <v>AGENT27</v>
      </c>
      <c r="C3423" t="str">
        <f t="shared" si="272"/>
        <v>LANDASAN_ULIN</v>
      </c>
      <c r="D3423" t="str">
        <f t="shared" si="273"/>
        <v>BJB01</v>
      </c>
      <c r="H3423" t="str">
        <f t="shared" si="274"/>
        <v>2026-09-02 08:04:21</v>
      </c>
      <c r="K3423" t="str" cm="1">
        <f t="array" ref="K3423:L3423">_xlfn.TEXTSPLIT(R3423," ")</f>
        <v>BJB01</v>
      </c>
      <c r="L3423" t="str">
        <v>LANDASAN_ULIN</v>
      </c>
      <c r="P3423" s="57" t="s">
        <v>25394</v>
      </c>
      <c r="Q3423" s="57" t="s">
        <v>11862</v>
      </c>
      <c r="R3423" s="57" t="s">
        <v>17610</v>
      </c>
      <c r="S3423" s="57" t="s">
        <v>17611</v>
      </c>
      <c r="T3423" s="57" t="s">
        <v>17612</v>
      </c>
      <c r="U3423" s="57" t="s">
        <v>25395</v>
      </c>
      <c r="V3423" s="57" t="s">
        <v>25396</v>
      </c>
    </row>
    <row r="3424" ht="15" spans="1:22">
      <c r="A3424" s="52">
        <f t="shared" si="270"/>
        <v>46267</v>
      </c>
      <c r="B3424" t="str">
        <f t="shared" si="271"/>
        <v>AGENT16</v>
      </c>
      <c r="C3424" t="str">
        <f t="shared" si="272"/>
        <v>DAUWAN_T</v>
      </c>
      <c r="D3424" t="str">
        <f t="shared" si="273"/>
        <v>CKP02</v>
      </c>
      <c r="H3424" t="str">
        <f t="shared" si="274"/>
        <v>2026-09-02 08:04:19</v>
      </c>
      <c r="K3424" t="str" cm="1">
        <f t="array" ref="K3424:L3424">_xlfn.TEXTSPLIT(R3424," ")</f>
        <v>CKP02</v>
      </c>
      <c r="L3424" t="str">
        <v>DAUWAN_T</v>
      </c>
      <c r="P3424" s="57" t="s">
        <v>25397</v>
      </c>
      <c r="Q3424" s="57" t="s">
        <v>10199</v>
      </c>
      <c r="R3424" s="57" t="s">
        <v>12775</v>
      </c>
      <c r="S3424" s="57" t="s">
        <v>12776</v>
      </c>
      <c r="T3424" s="57" t="s">
        <v>12777</v>
      </c>
      <c r="U3424" s="57" t="s">
        <v>25398</v>
      </c>
      <c r="V3424" s="57" t="s">
        <v>22545</v>
      </c>
    </row>
    <row r="3425" ht="15" spans="1:22">
      <c r="A3425" s="52">
        <f t="shared" si="270"/>
        <v>46267</v>
      </c>
      <c r="B3425" t="str">
        <f t="shared" si="271"/>
        <v>AGENT17</v>
      </c>
      <c r="C3425" t="str">
        <f t="shared" si="272"/>
        <v>SURADADI</v>
      </c>
      <c r="D3425" t="str">
        <f t="shared" si="273"/>
        <v>SWI03</v>
      </c>
      <c r="H3425" t="str">
        <f t="shared" si="274"/>
        <v>2026-09-02 08:04:15</v>
      </c>
      <c r="K3425" t="str" cm="1">
        <f t="array" ref="K3425:L3425">_xlfn.TEXTSPLIT(R3425," ")</f>
        <v>SWI03</v>
      </c>
      <c r="L3425" t="str">
        <v>SURADADI</v>
      </c>
      <c r="P3425" s="57" t="s">
        <v>25399</v>
      </c>
      <c r="Q3425" s="57" t="s">
        <v>11249</v>
      </c>
      <c r="R3425" s="57" t="s">
        <v>18797</v>
      </c>
      <c r="S3425" s="57" t="s">
        <v>18798</v>
      </c>
      <c r="T3425" s="57" t="s">
        <v>18799</v>
      </c>
      <c r="U3425" s="57" t="s">
        <v>25400</v>
      </c>
      <c r="V3425" s="57" t="s">
        <v>25401</v>
      </c>
    </row>
    <row r="3426" ht="15" spans="1:22">
      <c r="A3426" s="52">
        <f t="shared" si="270"/>
        <v>46267</v>
      </c>
      <c r="B3426" t="str">
        <f t="shared" si="271"/>
        <v>AGENT17</v>
      </c>
      <c r="C3426" t="str">
        <f t="shared" si="272"/>
        <v>PRINGAPUS</v>
      </c>
      <c r="D3426" t="str">
        <f t="shared" si="273"/>
        <v>UNG11</v>
      </c>
      <c r="H3426" t="str">
        <f t="shared" si="274"/>
        <v>2026-09-02 08:04:15</v>
      </c>
      <c r="K3426" t="str" cm="1">
        <f t="array" ref="K3426:L3426">_xlfn.TEXTSPLIT(R3426," ")</f>
        <v>UNG11</v>
      </c>
      <c r="L3426" t="str">
        <v>PRINGAPUS</v>
      </c>
      <c r="P3426" s="57" t="s">
        <v>25399</v>
      </c>
      <c r="Q3426" s="57" t="s">
        <v>11249</v>
      </c>
      <c r="R3426" s="57" t="s">
        <v>16102</v>
      </c>
      <c r="S3426" s="57" t="s">
        <v>16103</v>
      </c>
      <c r="T3426" s="57" t="s">
        <v>16104</v>
      </c>
      <c r="U3426" s="57" t="s">
        <v>25402</v>
      </c>
      <c r="V3426" s="57" t="s">
        <v>25403</v>
      </c>
    </row>
    <row r="3427" ht="15" spans="1:22">
      <c r="A3427" s="52">
        <f t="shared" si="270"/>
        <v>46267</v>
      </c>
      <c r="B3427" t="str">
        <f t="shared" si="271"/>
        <v>AGENT16</v>
      </c>
      <c r="C3427" t="str">
        <f t="shared" si="272"/>
        <v>CICANTAYAN</v>
      </c>
      <c r="D3427" t="str">
        <f t="shared" si="273"/>
        <v>SMI06</v>
      </c>
      <c r="H3427" t="str">
        <f t="shared" si="274"/>
        <v>2026-09-02 08:04:15</v>
      </c>
      <c r="K3427" t="str" cm="1">
        <f t="array" ref="K3427:L3427">_xlfn.TEXTSPLIT(R3427," ")</f>
        <v>SMI06</v>
      </c>
      <c r="L3427" t="str">
        <v>CICANTAYAN</v>
      </c>
      <c r="P3427" s="57" t="s">
        <v>25399</v>
      </c>
      <c r="Q3427" s="57" t="s">
        <v>10199</v>
      </c>
      <c r="R3427" s="57" t="s">
        <v>15280</v>
      </c>
      <c r="S3427" s="57" t="s">
        <v>15281</v>
      </c>
      <c r="T3427" s="57" t="s">
        <v>15282</v>
      </c>
      <c r="U3427" s="57" t="s">
        <v>25404</v>
      </c>
      <c r="V3427" s="57" t="s">
        <v>7955</v>
      </c>
    </row>
    <row r="3428" ht="15" spans="1:22">
      <c r="A3428" s="52">
        <f t="shared" si="270"/>
        <v>46267</v>
      </c>
      <c r="B3428" t="str">
        <f t="shared" si="271"/>
        <v>AGENT27</v>
      </c>
      <c r="C3428" t="str">
        <f t="shared" si="272"/>
        <v>CP_KENOHAN</v>
      </c>
      <c r="D3428" t="str">
        <f t="shared" si="273"/>
        <v>TWR14</v>
      </c>
      <c r="H3428" t="str">
        <f t="shared" si="274"/>
        <v>2026-09-02 08:04:01</v>
      </c>
      <c r="K3428" t="str" cm="1">
        <f t="array" ref="K3428:L3428">_xlfn.TEXTSPLIT(R3428," ")</f>
        <v>TWR14</v>
      </c>
      <c r="L3428" t="str">
        <v>CP_KENOHAN</v>
      </c>
      <c r="P3428" s="57" t="s">
        <v>25405</v>
      </c>
      <c r="Q3428" s="57" t="s">
        <v>11862</v>
      </c>
      <c r="R3428" s="57" t="s">
        <v>21453</v>
      </c>
      <c r="S3428" s="57" t="s">
        <v>21454</v>
      </c>
      <c r="T3428" s="57" t="s">
        <v>21455</v>
      </c>
      <c r="U3428" s="57" t="s">
        <v>25406</v>
      </c>
      <c r="V3428" s="57"/>
    </row>
    <row r="3429" ht="15" spans="1:22">
      <c r="A3429" s="52">
        <f t="shared" si="270"/>
        <v>46267</v>
      </c>
      <c r="B3429" t="str">
        <f t="shared" si="271"/>
        <v>AGENT18</v>
      </c>
      <c r="C3429" t="str">
        <f t="shared" si="272"/>
        <v>WANAREJA</v>
      </c>
      <c r="D3429" t="str">
        <f t="shared" si="273"/>
        <v>CLP14</v>
      </c>
      <c r="H3429" t="str">
        <f t="shared" si="274"/>
        <v>2026-09-02 08:04:00</v>
      </c>
      <c r="K3429" t="str" cm="1">
        <f t="array" ref="K3429:L3429">_xlfn.TEXTSPLIT(R3429," ")</f>
        <v>CLP14</v>
      </c>
      <c r="L3429" t="str">
        <v>WANAREJA</v>
      </c>
      <c r="P3429" s="57" t="s">
        <v>25407</v>
      </c>
      <c r="Q3429" s="57" t="s">
        <v>10385</v>
      </c>
      <c r="R3429" s="57" t="s">
        <v>19730</v>
      </c>
      <c r="S3429" s="57" t="s">
        <v>19731</v>
      </c>
      <c r="T3429" s="57" t="s">
        <v>19732</v>
      </c>
      <c r="U3429" s="57" t="s">
        <v>25408</v>
      </c>
      <c r="V3429" s="57"/>
    </row>
    <row r="3430" ht="15" spans="1:22">
      <c r="A3430" s="52">
        <f t="shared" si="270"/>
        <v>46267</v>
      </c>
      <c r="B3430" t="str">
        <f t="shared" si="271"/>
        <v>AGENT16</v>
      </c>
      <c r="C3430" t="str">
        <f t="shared" si="272"/>
        <v>GRT19A</v>
      </c>
      <c r="D3430" t="str">
        <f t="shared" si="273"/>
        <v>GRT19A</v>
      </c>
      <c r="H3430" t="str">
        <f t="shared" si="274"/>
        <v>2026-09-02 08:03:57</v>
      </c>
      <c r="K3430" t="str" cm="1">
        <f t="array" ref="K3430:L3430">_xlfn.TEXTSPLIT(R3430," ")</f>
        <v>GRT19A</v>
      </c>
      <c r="L3430" t="str">
        <v>GRT19A</v>
      </c>
      <c r="P3430" s="57" t="s">
        <v>25409</v>
      </c>
      <c r="Q3430" s="57" t="s">
        <v>10199</v>
      </c>
      <c r="R3430" s="57" t="s">
        <v>12696</v>
      </c>
      <c r="S3430" s="57" t="s">
        <v>12697</v>
      </c>
      <c r="T3430" s="57" t="s">
        <v>12698</v>
      </c>
      <c r="U3430" s="57" t="s">
        <v>25410</v>
      </c>
      <c r="V3430" s="57" t="s">
        <v>19776</v>
      </c>
    </row>
    <row r="3431" ht="15" spans="1:22">
      <c r="A3431" s="52">
        <f t="shared" si="270"/>
        <v>46267</v>
      </c>
      <c r="B3431" t="str">
        <f t="shared" si="271"/>
        <v>AGENT16</v>
      </c>
      <c r="C3431" t="str">
        <f t="shared" si="272"/>
        <v>CIBEET</v>
      </c>
      <c r="D3431" t="str">
        <f t="shared" si="273"/>
        <v>SOG04C</v>
      </c>
      <c r="H3431" t="str">
        <f t="shared" si="274"/>
        <v>2026-09-02 08:03:57</v>
      </c>
      <c r="K3431" t="str" cm="1">
        <f t="array" ref="K3431:L3431">_xlfn.TEXTSPLIT(R3431," ")</f>
        <v>SOG04C</v>
      </c>
      <c r="L3431" t="str">
        <v>CIBEET</v>
      </c>
      <c r="P3431" s="57" t="s">
        <v>25409</v>
      </c>
      <c r="Q3431" s="57" t="s">
        <v>10199</v>
      </c>
      <c r="R3431" s="57" t="s">
        <v>18996</v>
      </c>
      <c r="S3431" s="57" t="s">
        <v>18997</v>
      </c>
      <c r="T3431" s="57" t="s">
        <v>18998</v>
      </c>
      <c r="U3431" s="57" t="s">
        <v>25411</v>
      </c>
      <c r="V3431" s="57"/>
    </row>
    <row r="3432" ht="15" spans="1:22">
      <c r="A3432" s="52">
        <f t="shared" si="270"/>
        <v>46267</v>
      </c>
      <c r="B3432" t="str">
        <f t="shared" si="271"/>
        <v>AGENT16</v>
      </c>
      <c r="C3432" t="str">
        <f t="shared" si="272"/>
        <v>PWK15M</v>
      </c>
      <c r="D3432" t="str">
        <f t="shared" si="273"/>
        <v>PWK15M</v>
      </c>
      <c r="H3432" t="str">
        <f t="shared" si="274"/>
        <v>2026-09-02 08:03:56</v>
      </c>
      <c r="K3432" t="str" cm="1">
        <f t="array" ref="K3432:L3432">_xlfn.TEXTSPLIT(R3432," ")</f>
        <v>PWK15M</v>
      </c>
      <c r="L3432" t="str">
        <v>PWK15M</v>
      </c>
      <c r="P3432" s="57" t="s">
        <v>25412</v>
      </c>
      <c r="Q3432" s="57" t="s">
        <v>10199</v>
      </c>
      <c r="R3432" s="57" t="s">
        <v>25413</v>
      </c>
      <c r="S3432" s="57" t="s">
        <v>25414</v>
      </c>
      <c r="T3432" s="57" t="s">
        <v>25415</v>
      </c>
      <c r="U3432" s="57" t="s">
        <v>25416</v>
      </c>
      <c r="V3432" s="57"/>
    </row>
    <row r="3433" ht="15" spans="1:22">
      <c r="A3433" s="52">
        <f t="shared" si="270"/>
        <v>46267</v>
      </c>
      <c r="B3433" t="str">
        <f t="shared" si="271"/>
        <v>AGENT19</v>
      </c>
      <c r="C3433" t="str">
        <f t="shared" si="272"/>
        <v>GELAM</v>
      </c>
      <c r="D3433" t="str">
        <f t="shared" si="273"/>
        <v>SDA11</v>
      </c>
      <c r="H3433" t="str">
        <f t="shared" si="274"/>
        <v>2026-09-02 08:03:40</v>
      </c>
      <c r="K3433" t="str" cm="1">
        <f t="array" ref="K3433:L3433">_xlfn.TEXTSPLIT(R3433," ")</f>
        <v>SDA11</v>
      </c>
      <c r="L3433" t="str">
        <v>GELAM</v>
      </c>
      <c r="P3433" s="57" t="s">
        <v>25417</v>
      </c>
      <c r="Q3433" s="57" t="s">
        <v>10181</v>
      </c>
      <c r="R3433" s="57" t="s">
        <v>15621</v>
      </c>
      <c r="S3433" s="57" t="s">
        <v>15622</v>
      </c>
      <c r="T3433" s="57" t="s">
        <v>15623</v>
      </c>
      <c r="U3433" s="57" t="s">
        <v>25418</v>
      </c>
      <c r="V3433" s="57" t="s">
        <v>25419</v>
      </c>
    </row>
    <row r="3434" ht="15" spans="1:22">
      <c r="A3434" s="52">
        <f t="shared" si="270"/>
        <v>46267</v>
      </c>
      <c r="B3434" t="str">
        <f t="shared" si="271"/>
        <v>AGENT26</v>
      </c>
      <c r="C3434" t="str">
        <f t="shared" si="272"/>
        <v>CP_RUDOVA_JAYA</v>
      </c>
      <c r="D3434" t="str">
        <f t="shared" si="273"/>
        <v>SAG08</v>
      </c>
      <c r="H3434" t="str">
        <f t="shared" si="274"/>
        <v>2026-09-02 08:03:39</v>
      </c>
      <c r="K3434" t="str" cm="1">
        <f t="array" ref="K3434:L3434">_xlfn.TEXTSPLIT(R3434," ")</f>
        <v>SAG08</v>
      </c>
      <c r="L3434" t="str">
        <v>CP_RUDOVA_JAYA</v>
      </c>
      <c r="P3434" s="57" t="s">
        <v>25420</v>
      </c>
      <c r="Q3434" s="57" t="s">
        <v>10307</v>
      </c>
      <c r="R3434" s="57" t="s">
        <v>13476</v>
      </c>
      <c r="S3434" s="57" t="s">
        <v>13477</v>
      </c>
      <c r="T3434" s="57" t="s">
        <v>13478</v>
      </c>
      <c r="U3434" s="57" t="s">
        <v>25421</v>
      </c>
      <c r="V3434" s="57" t="s">
        <v>25422</v>
      </c>
    </row>
    <row r="3435" ht="15" spans="1:22">
      <c r="A3435" s="52">
        <f t="shared" si="270"/>
        <v>46267</v>
      </c>
      <c r="B3435" t="str">
        <f t="shared" si="271"/>
        <v>AGENT16</v>
      </c>
      <c r="C3435" t="str">
        <f t="shared" si="272"/>
        <v>LANGENSARI_3</v>
      </c>
      <c r="D3435" t="str">
        <f t="shared" si="273"/>
        <v>BJA02B</v>
      </c>
      <c r="H3435" t="str">
        <f t="shared" si="274"/>
        <v>2026-09-02 08:03:35</v>
      </c>
      <c r="K3435" t="str" cm="1">
        <f t="array" ref="K3435:L3435">_xlfn.TEXTSPLIT(R3435," ")</f>
        <v>BJA02B</v>
      </c>
      <c r="L3435" t="str">
        <v>LANGENSARI_3</v>
      </c>
      <c r="P3435" s="57" t="s">
        <v>25423</v>
      </c>
      <c r="Q3435" s="57" t="s">
        <v>10199</v>
      </c>
      <c r="R3435" s="57" t="s">
        <v>15402</v>
      </c>
      <c r="S3435" s="57" t="s">
        <v>15403</v>
      </c>
      <c r="T3435" s="57" t="s">
        <v>15404</v>
      </c>
      <c r="U3435" s="57" t="s">
        <v>25424</v>
      </c>
      <c r="V3435" s="57" t="s">
        <v>25425</v>
      </c>
    </row>
    <row r="3436" ht="15" spans="1:22">
      <c r="A3436" s="52">
        <f t="shared" si="270"/>
        <v>46267</v>
      </c>
      <c r="B3436" t="str">
        <f t="shared" si="271"/>
        <v>AGENT08</v>
      </c>
      <c r="C3436" t="str">
        <f t="shared" si="272"/>
        <v>BUKIT_KECIL</v>
      </c>
      <c r="D3436" t="str">
        <f t="shared" si="273"/>
        <v>PLM07</v>
      </c>
      <c r="H3436" t="str">
        <f t="shared" si="274"/>
        <v>2026-09-02 08:03:35</v>
      </c>
      <c r="K3436" t="str" cm="1">
        <f t="array" ref="K3436:L3436">_xlfn.TEXTSPLIT(R3436," ")</f>
        <v>PLM07</v>
      </c>
      <c r="L3436" t="str">
        <v>BUKIT_KECIL</v>
      </c>
      <c r="P3436" s="57" t="s">
        <v>25423</v>
      </c>
      <c r="Q3436" s="57" t="s">
        <v>10398</v>
      </c>
      <c r="R3436" s="57" t="s">
        <v>11643</v>
      </c>
      <c r="S3436" s="57" t="s">
        <v>11644</v>
      </c>
      <c r="T3436" s="57" t="s">
        <v>11645</v>
      </c>
      <c r="U3436" s="57" t="s">
        <v>25426</v>
      </c>
      <c r="V3436" s="57" t="s">
        <v>11647</v>
      </c>
    </row>
    <row r="3437" ht="15" spans="1:22">
      <c r="A3437" s="52">
        <f t="shared" si="270"/>
        <v>46267</v>
      </c>
      <c r="B3437" t="str">
        <f t="shared" si="271"/>
        <v>AGENT16</v>
      </c>
      <c r="C3437" t="str">
        <f t="shared" si="272"/>
        <v>CITAPEN</v>
      </c>
      <c r="D3437" t="str">
        <f t="shared" si="273"/>
        <v>NGP11B</v>
      </c>
      <c r="H3437" t="str">
        <f t="shared" si="274"/>
        <v>2026-09-02 08:03:34</v>
      </c>
      <c r="K3437" t="str" cm="1">
        <f t="array" ref="K3437:L3437">_xlfn.TEXTSPLIT(R3437," ")</f>
        <v>NGP11B</v>
      </c>
      <c r="L3437" t="str">
        <v>CITAPEN</v>
      </c>
      <c r="P3437" s="57" t="s">
        <v>25427</v>
      </c>
      <c r="Q3437" s="57" t="s">
        <v>10199</v>
      </c>
      <c r="R3437" s="57" t="s">
        <v>10663</v>
      </c>
      <c r="S3437" s="57" t="s">
        <v>10664</v>
      </c>
      <c r="T3437" s="57" t="s">
        <v>10665</v>
      </c>
      <c r="U3437" s="57" t="s">
        <v>25428</v>
      </c>
      <c r="V3437" s="57" t="s">
        <v>25429</v>
      </c>
    </row>
    <row r="3438" ht="15" spans="1:22">
      <c r="A3438" s="52">
        <f t="shared" si="270"/>
        <v>46267</v>
      </c>
      <c r="B3438" t="str">
        <f t="shared" si="271"/>
        <v>AGENT01</v>
      </c>
      <c r="C3438" t="str">
        <f t="shared" si="272"/>
        <v>KUALA_SIMPANG</v>
      </c>
      <c r="D3438" t="str">
        <f t="shared" si="273"/>
        <v>KSP01</v>
      </c>
      <c r="H3438" t="str">
        <f t="shared" si="274"/>
        <v>2026-09-02 08:03:34</v>
      </c>
      <c r="K3438" t="str" cm="1">
        <f t="array" ref="K3438:L3438">_xlfn.TEXTSPLIT(R3438," ")</f>
        <v>KSP01</v>
      </c>
      <c r="L3438" t="str">
        <v>KUALA_SIMPANG</v>
      </c>
      <c r="P3438" s="57" t="s">
        <v>25427</v>
      </c>
      <c r="Q3438" s="57" t="s">
        <v>10486</v>
      </c>
      <c r="R3438" s="57" t="s">
        <v>18498</v>
      </c>
      <c r="S3438" s="57" t="s">
        <v>18499</v>
      </c>
      <c r="T3438" s="57" t="s">
        <v>18500</v>
      </c>
      <c r="U3438" s="57" t="s">
        <v>25430</v>
      </c>
      <c r="V3438" s="57" t="s">
        <v>25431</v>
      </c>
    </row>
    <row r="3439" ht="15" spans="1:22">
      <c r="A3439" s="52">
        <f t="shared" si="270"/>
        <v>46267</v>
      </c>
      <c r="B3439" t="str">
        <f t="shared" si="271"/>
        <v>AGENT10</v>
      </c>
      <c r="C3439" t="str">
        <f t="shared" si="272"/>
        <v>SIDOASRI</v>
      </c>
      <c r="D3439" t="str">
        <f t="shared" si="273"/>
        <v>BKH02C</v>
      </c>
      <c r="H3439" t="str">
        <f t="shared" si="274"/>
        <v>2026-09-02 08:03:26</v>
      </c>
      <c r="K3439" t="str" cm="1">
        <f t="array" ref="K3439:L3439">_xlfn.TEXTSPLIT(R3439," ")</f>
        <v>BKH02C</v>
      </c>
      <c r="L3439" t="str">
        <v>SIDOASRI</v>
      </c>
      <c r="P3439" s="57" t="s">
        <v>25432</v>
      </c>
      <c r="Q3439" s="57" t="s">
        <v>11054</v>
      </c>
      <c r="R3439" s="57" t="s">
        <v>17529</v>
      </c>
      <c r="S3439" s="57" t="s">
        <v>17530</v>
      </c>
      <c r="T3439" s="57" t="s">
        <v>17531</v>
      </c>
      <c r="U3439" s="57" t="s">
        <v>25433</v>
      </c>
      <c r="V3439" s="57" t="s">
        <v>17533</v>
      </c>
    </row>
    <row r="3440" ht="15" spans="1:22">
      <c r="A3440" s="52">
        <f t="shared" si="270"/>
        <v>46267</v>
      </c>
      <c r="B3440" t="str">
        <f t="shared" si="271"/>
        <v>AGENT21</v>
      </c>
      <c r="C3440" t="str">
        <f t="shared" si="272"/>
        <v>SETELUK</v>
      </c>
      <c r="D3440" t="str">
        <f t="shared" si="273"/>
        <v>TAW03</v>
      </c>
      <c r="H3440" t="str">
        <f t="shared" si="274"/>
        <v>2026-09-02 08:03:15</v>
      </c>
      <c r="K3440" t="str" cm="1">
        <f t="array" ref="K3440:L3440">_xlfn.TEXTSPLIT(R3440," ")</f>
        <v>TAW03</v>
      </c>
      <c r="L3440" t="str">
        <v>SETELUK</v>
      </c>
      <c r="P3440" s="57" t="s">
        <v>25434</v>
      </c>
      <c r="Q3440" s="57" t="s">
        <v>11660</v>
      </c>
      <c r="R3440" s="57" t="s">
        <v>16228</v>
      </c>
      <c r="S3440" s="57" t="s">
        <v>16229</v>
      </c>
      <c r="T3440" s="57" t="s">
        <v>16230</v>
      </c>
      <c r="U3440" s="57" t="s">
        <v>25435</v>
      </c>
      <c r="V3440" s="57"/>
    </row>
    <row r="3441" ht="15" spans="1:22">
      <c r="A3441" s="52">
        <f t="shared" si="270"/>
        <v>46267</v>
      </c>
      <c r="B3441" t="str">
        <f t="shared" si="271"/>
        <v>AGENT05</v>
      </c>
      <c r="C3441" t="str">
        <f t="shared" si="272"/>
        <v>BELAKANG_PADANG</v>
      </c>
      <c r="D3441" t="str">
        <f t="shared" si="273"/>
        <v>BTH08</v>
      </c>
      <c r="H3441" t="str">
        <f t="shared" si="274"/>
        <v>2026-09-02 08:03:08</v>
      </c>
      <c r="K3441" t="str" cm="1">
        <f t="array" ref="K3441:L3441">_xlfn.TEXTSPLIT(R3441," ")</f>
        <v>BTH08</v>
      </c>
      <c r="L3441" t="str">
        <v>BELAKANG_PADANG</v>
      </c>
      <c r="P3441" s="57" t="s">
        <v>25436</v>
      </c>
      <c r="Q3441" s="57" t="s">
        <v>10567</v>
      </c>
      <c r="R3441" s="57" t="s">
        <v>18967</v>
      </c>
      <c r="S3441" s="57" t="s">
        <v>18968</v>
      </c>
      <c r="T3441" s="57" t="s">
        <v>18969</v>
      </c>
      <c r="U3441" s="57" t="s">
        <v>25437</v>
      </c>
      <c r="V3441" s="57" t="s">
        <v>18971</v>
      </c>
    </row>
    <row r="3442" ht="15" spans="1:22">
      <c r="A3442" s="52">
        <f t="shared" si="270"/>
        <v>46267</v>
      </c>
      <c r="B3442" t="str">
        <f t="shared" si="271"/>
        <v>AGENT17</v>
      </c>
      <c r="C3442" t="str">
        <f t="shared" si="272"/>
        <v>GEMUH</v>
      </c>
      <c r="D3442" t="str">
        <f t="shared" si="273"/>
        <v>KNL08</v>
      </c>
      <c r="H3442" t="str">
        <f t="shared" si="274"/>
        <v>2026-09-02 08:03:07</v>
      </c>
      <c r="K3442" t="str" cm="1">
        <f t="array" ref="K3442:L3442">_xlfn.TEXTSPLIT(R3442," ")</f>
        <v>KNL08</v>
      </c>
      <c r="L3442" t="str">
        <v>GEMUH</v>
      </c>
      <c r="P3442" s="57" t="s">
        <v>25438</v>
      </c>
      <c r="Q3442" s="57" t="s">
        <v>11249</v>
      </c>
      <c r="R3442" s="57" t="s">
        <v>16434</v>
      </c>
      <c r="S3442" s="57" t="s">
        <v>16435</v>
      </c>
      <c r="T3442" s="57" t="s">
        <v>16436</v>
      </c>
      <c r="U3442" s="57" t="s">
        <v>25439</v>
      </c>
      <c r="V3442" s="57" t="s">
        <v>7717</v>
      </c>
    </row>
    <row r="3443" ht="15" spans="1:22">
      <c r="A3443" s="52">
        <f t="shared" si="270"/>
        <v>46267</v>
      </c>
      <c r="B3443" t="str">
        <f t="shared" si="271"/>
        <v>AGENT09</v>
      </c>
      <c r="C3443" t="str">
        <f t="shared" si="272"/>
        <v>MUSI_RAWAS</v>
      </c>
      <c r="D3443" t="str">
        <f t="shared" si="273"/>
        <v>MRR01</v>
      </c>
      <c r="H3443" t="str">
        <f t="shared" si="274"/>
        <v>2026-09-02 08:03:02</v>
      </c>
      <c r="K3443" t="str" cm="1">
        <f t="array" ref="K3443:L3443">_xlfn.TEXTSPLIT(R3443," ")</f>
        <v>MRR01</v>
      </c>
      <c r="L3443" t="str">
        <v>MUSI_RAWAS</v>
      </c>
      <c r="P3443" s="57" t="s">
        <v>25440</v>
      </c>
      <c r="Q3443" s="57" t="s">
        <v>12496</v>
      </c>
      <c r="R3443" s="57" t="s">
        <v>16108</v>
      </c>
      <c r="S3443" s="57" t="s">
        <v>16109</v>
      </c>
      <c r="T3443" s="57" t="s">
        <v>16110</v>
      </c>
      <c r="U3443" s="57" t="s">
        <v>25441</v>
      </c>
      <c r="V3443" s="57"/>
    </row>
    <row r="3444" ht="15" spans="1:22">
      <c r="A3444" s="52">
        <f t="shared" si="270"/>
        <v>46267</v>
      </c>
      <c r="B3444" t="str">
        <f t="shared" si="271"/>
        <v>AGENT16</v>
      </c>
      <c r="C3444" t="str">
        <f t="shared" si="272"/>
        <v>IDM04E</v>
      </c>
      <c r="D3444" t="str">
        <f t="shared" si="273"/>
        <v>IDM04E</v>
      </c>
      <c r="H3444" t="str">
        <f t="shared" si="274"/>
        <v>2026-09-02 08:02:53</v>
      </c>
      <c r="K3444" t="str" cm="1">
        <f t="array" ref="K3444:L3444">_xlfn.TEXTSPLIT(R3444," ")</f>
        <v>IDM04E</v>
      </c>
      <c r="L3444" t="str">
        <v>IDM04E</v>
      </c>
      <c r="P3444" s="57" t="s">
        <v>25442</v>
      </c>
      <c r="Q3444" s="57" t="s">
        <v>10199</v>
      </c>
      <c r="R3444" s="57" t="s">
        <v>17260</v>
      </c>
      <c r="S3444" s="57" t="s">
        <v>17261</v>
      </c>
      <c r="T3444" s="57" t="s">
        <v>17262</v>
      </c>
      <c r="U3444" s="57" t="s">
        <v>25443</v>
      </c>
      <c r="V3444" s="57"/>
    </row>
    <row r="3445" ht="15" spans="1:22">
      <c r="A3445" s="52">
        <f t="shared" si="270"/>
        <v>46267</v>
      </c>
      <c r="B3445" t="str">
        <f t="shared" si="271"/>
        <v>AGENT25</v>
      </c>
      <c r="C3445" t="str">
        <f t="shared" si="272"/>
        <v>PKN01A</v>
      </c>
      <c r="D3445" t="str">
        <f t="shared" si="273"/>
        <v>PKN01A</v>
      </c>
      <c r="H3445" t="str">
        <f t="shared" si="274"/>
        <v>2026-09-02 08:02:53</v>
      </c>
      <c r="K3445" t="str" cm="1">
        <f t="array" ref="K3445:L3445">_xlfn.TEXTSPLIT(R3445," ")</f>
        <v>PKN01A</v>
      </c>
      <c r="L3445" t="str">
        <v>PKN01A</v>
      </c>
      <c r="P3445" s="57" t="s">
        <v>25442</v>
      </c>
      <c r="Q3445" s="57" t="s">
        <v>10270</v>
      </c>
      <c r="R3445" s="57" t="s">
        <v>17223</v>
      </c>
      <c r="S3445" s="57" t="s">
        <v>17224</v>
      </c>
      <c r="T3445" s="57" t="s">
        <v>17225</v>
      </c>
      <c r="U3445" s="57" t="s">
        <v>25444</v>
      </c>
      <c r="V3445" s="57"/>
    </row>
    <row r="3446" ht="15" spans="1:22">
      <c r="A3446" s="52">
        <f t="shared" si="270"/>
        <v>46267</v>
      </c>
      <c r="B3446" t="str">
        <f t="shared" si="271"/>
        <v>AGENT19</v>
      </c>
      <c r="C3446" t="str">
        <f t="shared" si="272"/>
        <v>BWI_TEGALSARI_2</v>
      </c>
      <c r="D3446" t="str">
        <f t="shared" si="273"/>
        <v>BWI13A</v>
      </c>
      <c r="H3446" t="str">
        <f t="shared" si="274"/>
        <v>2026-09-02 08:02:53</v>
      </c>
      <c r="K3446" t="str" cm="1">
        <f t="array" ref="K3446:L3446">_xlfn.TEXTSPLIT(R3446," ")</f>
        <v>BWI13A</v>
      </c>
      <c r="L3446" t="str">
        <v>BWI_TEGALSARI_2</v>
      </c>
      <c r="P3446" s="57" t="s">
        <v>25442</v>
      </c>
      <c r="Q3446" s="57" t="s">
        <v>10181</v>
      </c>
      <c r="R3446" s="57" t="s">
        <v>10392</v>
      </c>
      <c r="S3446" s="57" t="s">
        <v>10393</v>
      </c>
      <c r="T3446" s="57" t="s">
        <v>10394</v>
      </c>
      <c r="U3446" s="57" t="s">
        <v>25445</v>
      </c>
      <c r="V3446" s="57" t="s">
        <v>25446</v>
      </c>
    </row>
    <row r="3447" ht="15" spans="1:22">
      <c r="A3447" s="52">
        <f t="shared" si="270"/>
        <v>46267</v>
      </c>
      <c r="B3447" t="str">
        <f t="shared" si="271"/>
        <v>AGENT18</v>
      </c>
      <c r="C3447" t="str">
        <f t="shared" si="272"/>
        <v>NGRINGO</v>
      </c>
      <c r="D3447" t="str">
        <f t="shared" si="273"/>
        <v>KAA10</v>
      </c>
      <c r="H3447" t="str">
        <f t="shared" si="274"/>
        <v>2026-09-02 08:02:41</v>
      </c>
      <c r="K3447" t="str" cm="1">
        <f t="array" ref="K3447:L3447">_xlfn.TEXTSPLIT(R3447," ")</f>
        <v>KAA10</v>
      </c>
      <c r="L3447" t="str">
        <v>NGRINGO</v>
      </c>
      <c r="P3447" s="57" t="s">
        <v>25447</v>
      </c>
      <c r="Q3447" s="57" t="s">
        <v>10385</v>
      </c>
      <c r="R3447" s="57" t="s">
        <v>19600</v>
      </c>
      <c r="S3447" s="57" t="s">
        <v>19601</v>
      </c>
      <c r="T3447" s="57" t="s">
        <v>16104</v>
      </c>
      <c r="U3447" s="57" t="s">
        <v>25448</v>
      </c>
      <c r="V3447" s="57" t="s">
        <v>25449</v>
      </c>
    </row>
    <row r="3448" ht="15" spans="1:22">
      <c r="A3448" s="52">
        <f t="shared" si="270"/>
        <v>46267</v>
      </c>
      <c r="B3448" t="str">
        <f t="shared" si="271"/>
        <v>AGENT27</v>
      </c>
      <c r="C3448" t="str">
        <f t="shared" si="272"/>
        <v>MARABAHAN</v>
      </c>
      <c r="D3448" t="str">
        <f t="shared" si="273"/>
        <v>MRH01</v>
      </c>
      <c r="H3448" t="str">
        <f t="shared" si="274"/>
        <v>2026-09-02 08:02:37</v>
      </c>
      <c r="K3448" t="str" cm="1">
        <f t="array" ref="K3448:L3448">_xlfn.TEXTSPLIT(R3448," ")</f>
        <v>MRH01</v>
      </c>
      <c r="L3448" t="str">
        <v>MARABAHAN</v>
      </c>
      <c r="P3448" s="57" t="s">
        <v>25450</v>
      </c>
      <c r="Q3448" s="57" t="s">
        <v>11862</v>
      </c>
      <c r="R3448" s="57" t="s">
        <v>16380</v>
      </c>
      <c r="S3448" s="57" t="s">
        <v>16381</v>
      </c>
      <c r="T3448" s="57" t="s">
        <v>16382</v>
      </c>
      <c r="U3448" s="57" t="s">
        <v>25451</v>
      </c>
      <c r="V3448" s="57" t="s">
        <v>6924</v>
      </c>
    </row>
    <row r="3449" ht="15" spans="1:22">
      <c r="A3449" s="52">
        <f t="shared" si="270"/>
        <v>46267</v>
      </c>
      <c r="B3449" t="str">
        <f t="shared" si="271"/>
        <v>AGENT01</v>
      </c>
      <c r="C3449" t="str">
        <f t="shared" si="272"/>
        <v>KUTA_BLANG</v>
      </c>
      <c r="D3449" t="str">
        <f t="shared" si="273"/>
        <v>BRW17</v>
      </c>
      <c r="H3449" t="str">
        <f t="shared" si="274"/>
        <v>2026-09-02 08:02:34</v>
      </c>
      <c r="K3449" t="str" cm="1">
        <f t="array" ref="K3449:L3449">_xlfn.TEXTSPLIT(R3449," ")</f>
        <v>BRW17</v>
      </c>
      <c r="L3449" t="str">
        <v>KUTA_BLANG</v>
      </c>
      <c r="P3449" s="57" t="s">
        <v>25452</v>
      </c>
      <c r="Q3449" s="57" t="s">
        <v>10486</v>
      </c>
      <c r="R3449" s="57" t="s">
        <v>14564</v>
      </c>
      <c r="S3449" s="57" t="s">
        <v>14565</v>
      </c>
      <c r="T3449" s="57" t="s">
        <v>14566</v>
      </c>
      <c r="U3449" s="57" t="s">
        <v>25453</v>
      </c>
      <c r="V3449" s="57" t="s">
        <v>25454</v>
      </c>
    </row>
    <row r="3450" ht="15" spans="1:22">
      <c r="A3450" s="52">
        <f t="shared" si="270"/>
        <v>46267</v>
      </c>
      <c r="B3450" t="str">
        <f t="shared" si="271"/>
        <v>AGENT22</v>
      </c>
      <c r="C3450" t="str">
        <f t="shared" si="272"/>
        <v>SUMARORONG</v>
      </c>
      <c r="D3450" t="str">
        <f t="shared" si="273"/>
        <v>PMA03</v>
      </c>
      <c r="H3450" t="str">
        <f t="shared" si="274"/>
        <v>2026-09-02 08:02:33</v>
      </c>
      <c r="K3450" t="str" cm="1">
        <f t="array" ref="K3450:L3450">_xlfn.TEXTSPLIT(R3450," ")</f>
        <v>PMA03</v>
      </c>
      <c r="L3450" t="str">
        <v>SUMARORONG</v>
      </c>
      <c r="P3450" s="57" t="s">
        <v>25455</v>
      </c>
      <c r="Q3450" s="57" t="s">
        <v>11133</v>
      </c>
      <c r="R3450" s="57" t="s">
        <v>21281</v>
      </c>
      <c r="S3450" s="57" t="s">
        <v>21282</v>
      </c>
      <c r="T3450" s="57" t="s">
        <v>21283</v>
      </c>
      <c r="U3450" s="57" t="s">
        <v>25456</v>
      </c>
      <c r="V3450" s="57"/>
    </row>
    <row r="3451" ht="15" spans="1:22">
      <c r="A3451" s="52">
        <f t="shared" si="270"/>
        <v>46267</v>
      </c>
      <c r="B3451" t="str">
        <f t="shared" si="271"/>
        <v>AGENT17</v>
      </c>
      <c r="C3451" t="str">
        <f t="shared" si="272"/>
        <v>AMBARAWA</v>
      </c>
      <c r="D3451" t="str">
        <f t="shared" si="273"/>
        <v>AMB01</v>
      </c>
      <c r="H3451" t="str">
        <f t="shared" si="274"/>
        <v>2026-09-02 08:02:25</v>
      </c>
      <c r="K3451" t="str" cm="1">
        <f t="array" ref="K3451:L3451">_xlfn.TEXTSPLIT(R3451," ")</f>
        <v>AMB01</v>
      </c>
      <c r="L3451" t="str">
        <v>AMBARAWA</v>
      </c>
      <c r="P3451" s="57" t="s">
        <v>25457</v>
      </c>
      <c r="Q3451" s="57" t="s">
        <v>11249</v>
      </c>
      <c r="R3451" s="57" t="s">
        <v>14492</v>
      </c>
      <c r="S3451" s="57" t="s">
        <v>14493</v>
      </c>
      <c r="T3451" s="57" t="s">
        <v>14494</v>
      </c>
      <c r="U3451" s="57" t="s">
        <v>25458</v>
      </c>
      <c r="V3451" s="57" t="s">
        <v>8052</v>
      </c>
    </row>
    <row r="3452" ht="15" spans="1:22">
      <c r="A3452" s="52">
        <f t="shared" si="270"/>
        <v>46267</v>
      </c>
      <c r="B3452" t="str">
        <f t="shared" si="271"/>
        <v>AGENT21</v>
      </c>
      <c r="C3452" t="str">
        <f t="shared" si="272"/>
        <v>MOYO</v>
      </c>
      <c r="D3452" t="str">
        <f t="shared" si="273"/>
        <v>SWW09</v>
      </c>
      <c r="H3452" t="str">
        <f t="shared" si="274"/>
        <v>2026-09-02 08:02:23</v>
      </c>
      <c r="K3452" t="str" cm="1">
        <f t="array" ref="K3452:L3452">_xlfn.TEXTSPLIT(R3452," ")</f>
        <v>SWW09</v>
      </c>
      <c r="L3452" t="str">
        <v>MOYO</v>
      </c>
      <c r="P3452" s="57" t="s">
        <v>25459</v>
      </c>
      <c r="Q3452" s="57" t="s">
        <v>11660</v>
      </c>
      <c r="R3452" s="57" t="s">
        <v>16207</v>
      </c>
      <c r="S3452" s="57" t="s">
        <v>16208</v>
      </c>
      <c r="T3452" s="57" t="s">
        <v>16209</v>
      </c>
      <c r="U3452" s="57" t="s">
        <v>25460</v>
      </c>
      <c r="V3452" s="57" t="s">
        <v>7373</v>
      </c>
    </row>
    <row r="3453" ht="15" spans="1:22">
      <c r="A3453" s="52">
        <f t="shared" si="270"/>
        <v>46267</v>
      </c>
      <c r="B3453" t="str">
        <f t="shared" si="271"/>
        <v>AGENT27</v>
      </c>
      <c r="C3453" t="str">
        <f t="shared" si="272"/>
        <v>KOTABARU</v>
      </c>
      <c r="D3453" t="str">
        <f t="shared" si="273"/>
        <v>KBW01</v>
      </c>
      <c r="H3453" t="str">
        <f t="shared" si="274"/>
        <v>2026-09-02 08:02:18</v>
      </c>
      <c r="K3453" t="str" cm="1">
        <f t="array" ref="K3453:L3453">_xlfn.TEXTSPLIT(R3453," ")</f>
        <v>KBW01</v>
      </c>
      <c r="L3453" t="str">
        <v>KOTABARU</v>
      </c>
      <c r="P3453" s="57" t="s">
        <v>25461</v>
      </c>
      <c r="Q3453" s="57" t="s">
        <v>11862</v>
      </c>
      <c r="R3453" s="57" t="s">
        <v>17681</v>
      </c>
      <c r="S3453" s="57" t="s">
        <v>17682</v>
      </c>
      <c r="T3453" s="57" t="s">
        <v>17683</v>
      </c>
      <c r="U3453" s="57" t="s">
        <v>25462</v>
      </c>
      <c r="V3453" s="57"/>
    </row>
    <row r="3454" ht="15" spans="1:22">
      <c r="A3454" s="52">
        <f t="shared" si="270"/>
        <v>46267</v>
      </c>
      <c r="B3454" t="str">
        <f t="shared" si="271"/>
        <v>AGENT16</v>
      </c>
      <c r="C3454" t="str">
        <f t="shared" si="272"/>
        <v>PUSAKARATU_4</v>
      </c>
      <c r="D3454" t="str">
        <f t="shared" si="273"/>
        <v>SBG14B</v>
      </c>
      <c r="H3454" t="str">
        <f t="shared" si="274"/>
        <v>2026-09-02 08:02:17</v>
      </c>
      <c r="K3454" t="str" cm="1">
        <f t="array" ref="K3454:L3454">_xlfn.TEXTSPLIT(R3454," ")</f>
        <v>SBG14B</v>
      </c>
      <c r="L3454" t="str">
        <v>PUSAKARATU_4</v>
      </c>
      <c r="P3454" s="57" t="s">
        <v>25463</v>
      </c>
      <c r="Q3454" s="57" t="s">
        <v>10199</v>
      </c>
      <c r="R3454" s="57" t="s">
        <v>17035</v>
      </c>
      <c r="S3454" s="57" t="s">
        <v>17036</v>
      </c>
      <c r="T3454" s="57" t="s">
        <v>17037</v>
      </c>
      <c r="U3454" s="57" t="s">
        <v>25464</v>
      </c>
      <c r="V3454" s="57"/>
    </row>
    <row r="3455" ht="15" spans="1:22">
      <c r="A3455" s="52">
        <f t="shared" si="270"/>
        <v>46267</v>
      </c>
      <c r="B3455" t="str">
        <f t="shared" si="271"/>
        <v>AGENT40</v>
      </c>
      <c r="C3455" t="str">
        <f t="shared" si="272"/>
        <v>DC_GELORA</v>
      </c>
      <c r="D3455" t="str">
        <f t="shared" si="273"/>
        <v>JKT11M</v>
      </c>
      <c r="H3455" t="str">
        <f t="shared" si="274"/>
        <v>2026-09-02 08:02:05</v>
      </c>
      <c r="K3455" t="str" cm="1">
        <f t="array" ref="K3455:L3455">_xlfn.TEXTSPLIT(R3455," ")</f>
        <v>JKT11M</v>
      </c>
      <c r="L3455" t="str">
        <v>DC_GELORA</v>
      </c>
      <c r="P3455" s="57" t="s">
        <v>25465</v>
      </c>
      <c r="Q3455" s="57" t="s">
        <v>10732</v>
      </c>
      <c r="R3455" s="57" t="s">
        <v>17942</v>
      </c>
      <c r="S3455" s="57" t="s">
        <v>17943</v>
      </c>
      <c r="T3455" s="57" t="s">
        <v>7107</v>
      </c>
      <c r="U3455" s="57" t="s">
        <v>25466</v>
      </c>
      <c r="V3455" s="57" t="s">
        <v>25467</v>
      </c>
    </row>
    <row r="3456" ht="15" spans="1:22">
      <c r="A3456" s="52">
        <f t="shared" si="270"/>
        <v>46267</v>
      </c>
      <c r="B3456" t="str">
        <f t="shared" si="271"/>
        <v>AGENT17</v>
      </c>
      <c r="C3456" t="str">
        <f t="shared" si="272"/>
        <v>RANDUBLATUNG</v>
      </c>
      <c r="D3456" t="str">
        <f t="shared" si="273"/>
        <v>CEU02</v>
      </c>
      <c r="H3456" t="str">
        <f t="shared" si="274"/>
        <v>2026-09-02 08:02:03</v>
      </c>
      <c r="K3456" t="str" cm="1">
        <f t="array" ref="K3456:L3456">_xlfn.TEXTSPLIT(R3456," ")</f>
        <v>CEU02</v>
      </c>
      <c r="L3456" t="str">
        <v>RANDUBLATUNG</v>
      </c>
      <c r="P3456" s="57" t="s">
        <v>25468</v>
      </c>
      <c r="Q3456" s="57" t="s">
        <v>11249</v>
      </c>
      <c r="R3456" s="57" t="s">
        <v>14271</v>
      </c>
      <c r="S3456" s="57" t="s">
        <v>14272</v>
      </c>
      <c r="T3456" s="57" t="s">
        <v>14273</v>
      </c>
      <c r="U3456" s="57" t="s">
        <v>25469</v>
      </c>
      <c r="V3456" s="57" t="s">
        <v>25470</v>
      </c>
    </row>
    <row r="3457" ht="15" spans="1:22">
      <c r="A3457" s="52">
        <f t="shared" si="270"/>
        <v>46267</v>
      </c>
      <c r="B3457" t="str">
        <f t="shared" si="271"/>
        <v>AGENT01</v>
      </c>
      <c r="C3457" t="str">
        <f t="shared" si="272"/>
        <v>SUKA_MAKMUE</v>
      </c>
      <c r="D3457" t="str">
        <f t="shared" si="273"/>
        <v>SBS01</v>
      </c>
      <c r="H3457" t="str">
        <f t="shared" si="274"/>
        <v>2026-09-02 08:02:01</v>
      </c>
      <c r="K3457" t="str" cm="1">
        <f t="array" ref="K3457:L3457">_xlfn.TEXTSPLIT(R3457," ")</f>
        <v>SBS01</v>
      </c>
      <c r="L3457" t="str">
        <v>SUKA_MAKMUE</v>
      </c>
      <c r="P3457" s="57" t="s">
        <v>25471</v>
      </c>
      <c r="Q3457" s="57" t="s">
        <v>10486</v>
      </c>
      <c r="R3457" s="57" t="s">
        <v>12530</v>
      </c>
      <c r="S3457" s="57" t="s">
        <v>12531</v>
      </c>
      <c r="T3457" s="57" t="s">
        <v>12532</v>
      </c>
      <c r="U3457" s="57" t="s">
        <v>25472</v>
      </c>
      <c r="V3457" s="57" t="s">
        <v>25473</v>
      </c>
    </row>
    <row r="3458" ht="15" spans="1:22">
      <c r="A3458" s="52">
        <f t="shared" si="270"/>
        <v>46267</v>
      </c>
      <c r="B3458" t="str">
        <f t="shared" si="271"/>
        <v>AGENT16</v>
      </c>
      <c r="C3458" t="str">
        <f t="shared" si="272"/>
        <v>DC_CITAMIANG</v>
      </c>
      <c r="D3458" t="str">
        <f t="shared" si="273"/>
        <v>SMI14</v>
      </c>
      <c r="H3458" t="str">
        <f t="shared" si="274"/>
        <v>2026-09-02 08:01:55</v>
      </c>
      <c r="K3458" t="str" cm="1">
        <f t="array" ref="K3458:L3458">_xlfn.TEXTSPLIT(R3458," ")</f>
        <v>SMI14</v>
      </c>
      <c r="L3458" t="str">
        <v>DC_CITAMIANG</v>
      </c>
      <c r="P3458" s="57" t="s">
        <v>25474</v>
      </c>
      <c r="Q3458" s="57" t="s">
        <v>10199</v>
      </c>
      <c r="R3458" s="57" t="s">
        <v>14385</v>
      </c>
      <c r="S3458" s="57" t="s">
        <v>14386</v>
      </c>
      <c r="T3458" s="57" t="s">
        <v>14387</v>
      </c>
      <c r="U3458" s="57" t="s">
        <v>25475</v>
      </c>
      <c r="V3458" s="57" t="s">
        <v>25476</v>
      </c>
    </row>
    <row r="3459" ht="15" spans="1:22">
      <c r="A3459" s="52">
        <f t="shared" si="270"/>
        <v>46267</v>
      </c>
      <c r="B3459" t="str">
        <f t="shared" si="271"/>
        <v>AGENT09</v>
      </c>
      <c r="C3459" t="str">
        <f t="shared" si="272"/>
        <v>TRANSUBUR</v>
      </c>
      <c r="D3459" t="str">
        <f t="shared" si="273"/>
        <v>MRU05</v>
      </c>
      <c r="H3459" t="str">
        <f t="shared" si="274"/>
        <v>2026-09-02 08:01:51</v>
      </c>
      <c r="K3459" t="str" cm="1">
        <f t="array" ref="K3459:L3459">_xlfn.TEXTSPLIT(R3459," ")</f>
        <v>MRU05</v>
      </c>
      <c r="L3459" t="str">
        <v>TRANSUBUR</v>
      </c>
      <c r="P3459" s="57" t="s">
        <v>25477</v>
      </c>
      <c r="Q3459" s="57" t="s">
        <v>12496</v>
      </c>
      <c r="R3459" s="57" t="s">
        <v>17959</v>
      </c>
      <c r="S3459" s="57" t="s">
        <v>17960</v>
      </c>
      <c r="T3459" s="57" t="s">
        <v>17961</v>
      </c>
      <c r="U3459" s="57" t="s">
        <v>25478</v>
      </c>
      <c r="V3459" s="57" t="s">
        <v>9998</v>
      </c>
    </row>
    <row r="3460" ht="15" spans="1:22">
      <c r="A3460" s="52">
        <f t="shared" si="270"/>
        <v>46267</v>
      </c>
      <c r="B3460" t="str">
        <f t="shared" si="271"/>
        <v>AGENT05</v>
      </c>
      <c r="C3460" t="str">
        <f t="shared" si="272"/>
        <v>DAPUR_12</v>
      </c>
      <c r="D3460" t="str">
        <f t="shared" si="273"/>
        <v>BTH07</v>
      </c>
      <c r="H3460" t="str">
        <f t="shared" si="274"/>
        <v>2026-09-02 08:01:40</v>
      </c>
      <c r="K3460" t="str" cm="1">
        <f t="array" ref="K3460:L3460">_xlfn.TEXTSPLIT(R3460," ")</f>
        <v>BTH07</v>
      </c>
      <c r="L3460" t="str">
        <v>DAPUR_12</v>
      </c>
      <c r="P3460" s="57" t="s">
        <v>25479</v>
      </c>
      <c r="Q3460" s="57" t="s">
        <v>10567</v>
      </c>
      <c r="R3460" s="57" t="s">
        <v>17354</v>
      </c>
      <c r="S3460" s="57" t="s">
        <v>17355</v>
      </c>
      <c r="T3460" s="57" t="s">
        <v>17356</v>
      </c>
      <c r="U3460" s="57" t="s">
        <v>25480</v>
      </c>
      <c r="V3460" s="57" t="s">
        <v>17358</v>
      </c>
    </row>
    <row r="3461" ht="15" spans="1:22">
      <c r="A3461" s="52">
        <f t="shared" si="270"/>
        <v>46267</v>
      </c>
      <c r="B3461" t="str">
        <f t="shared" si="271"/>
        <v>AGENT08</v>
      </c>
      <c r="C3461" t="str">
        <f t="shared" si="272"/>
        <v>KOB04</v>
      </c>
      <c r="D3461" t="str">
        <f t="shared" si="273"/>
        <v>KOB04</v>
      </c>
      <c r="H3461" t="str">
        <f t="shared" si="274"/>
        <v>2026-09-02 08:01:37</v>
      </c>
      <c r="K3461" t="str" cm="1">
        <f t="array" ref="K3461:L3461">_xlfn.TEXTSPLIT(R3461," ")</f>
        <v>KOB04</v>
      </c>
      <c r="L3461" t="str">
        <v>KOB04</v>
      </c>
      <c r="P3461" s="57" t="s">
        <v>25481</v>
      </c>
      <c r="Q3461" s="57" t="s">
        <v>10398</v>
      </c>
      <c r="R3461" s="57" t="s">
        <v>25482</v>
      </c>
      <c r="S3461" s="57" t="s">
        <v>25483</v>
      </c>
      <c r="T3461" s="57" t="s">
        <v>25484</v>
      </c>
      <c r="U3461" s="57" t="s">
        <v>25485</v>
      </c>
      <c r="V3461" s="57" t="s">
        <v>25486</v>
      </c>
    </row>
    <row r="3462" ht="15" spans="1:22">
      <c r="A3462" s="52">
        <f t="shared" si="270"/>
        <v>46267</v>
      </c>
      <c r="B3462" t="str">
        <f t="shared" si="271"/>
        <v>AGENT19</v>
      </c>
      <c r="C3462" t="str">
        <f t="shared" si="272"/>
        <v>DC_SAFELOCK</v>
      </c>
      <c r="D3462" t="str">
        <f t="shared" si="273"/>
        <v>SDA23</v>
      </c>
      <c r="H3462" t="str">
        <f t="shared" si="274"/>
        <v>2026-09-02 08:01:32</v>
      </c>
      <c r="K3462" t="str" cm="1">
        <f t="array" ref="K3462:L3462">_xlfn.TEXTSPLIT(R3462," ")</f>
        <v>SDA23</v>
      </c>
      <c r="L3462" t="str">
        <v>DC_SAFELOCK</v>
      </c>
      <c r="P3462" s="57" t="s">
        <v>25487</v>
      </c>
      <c r="Q3462" s="57" t="s">
        <v>10181</v>
      </c>
      <c r="R3462" s="57" t="s">
        <v>21065</v>
      </c>
      <c r="S3462" s="57" t="s">
        <v>21066</v>
      </c>
      <c r="T3462" s="57" t="s">
        <v>21067</v>
      </c>
      <c r="U3462" s="57" t="s">
        <v>25488</v>
      </c>
      <c r="V3462" s="57" t="s">
        <v>25489</v>
      </c>
    </row>
    <row r="3463" ht="15" spans="1:22">
      <c r="A3463" s="52">
        <f t="shared" si="270"/>
        <v>46267</v>
      </c>
      <c r="B3463" t="str">
        <f t="shared" si="271"/>
        <v>AGENT17</v>
      </c>
      <c r="C3463" t="str">
        <f t="shared" si="272"/>
        <v>SENDANGMULYO</v>
      </c>
      <c r="D3463" t="str">
        <f t="shared" si="273"/>
        <v>SRG26</v>
      </c>
      <c r="H3463" t="str">
        <f t="shared" si="274"/>
        <v>2026-09-02 08:01:29</v>
      </c>
      <c r="K3463" t="str" cm="1">
        <f t="array" ref="K3463:L3463">_xlfn.TEXTSPLIT(R3463," ")</f>
        <v>SRG26</v>
      </c>
      <c r="L3463" t="str">
        <v>SENDANGMULYO</v>
      </c>
      <c r="P3463" s="57" t="s">
        <v>25490</v>
      </c>
      <c r="Q3463" s="57" t="s">
        <v>11249</v>
      </c>
      <c r="R3463" s="57" t="s">
        <v>18437</v>
      </c>
      <c r="S3463" s="57" t="s">
        <v>18438</v>
      </c>
      <c r="T3463" s="57" t="s">
        <v>18439</v>
      </c>
      <c r="U3463" s="57" t="s">
        <v>25491</v>
      </c>
      <c r="V3463" s="57" t="s">
        <v>25492</v>
      </c>
    </row>
    <row r="3464" ht="15" spans="1:22">
      <c r="A3464" s="52">
        <f t="shared" si="270"/>
        <v>46267</v>
      </c>
      <c r="B3464" t="str">
        <f t="shared" si="271"/>
        <v>AGENT19</v>
      </c>
      <c r="C3464" t="str">
        <f t="shared" si="272"/>
        <v>BURNEH_1</v>
      </c>
      <c r="D3464" t="str">
        <f t="shared" si="273"/>
        <v>BWX06</v>
      </c>
      <c r="H3464" t="str">
        <f t="shared" si="274"/>
        <v>2026-09-02 08:01:27</v>
      </c>
      <c r="K3464" t="str" cm="1">
        <f t="array" ref="K3464:L3464">_xlfn.TEXTSPLIT(R3464," ")</f>
        <v>BWX06</v>
      </c>
      <c r="L3464" t="str">
        <v>BURNEH_1</v>
      </c>
      <c r="P3464" s="57" t="s">
        <v>25493</v>
      </c>
      <c r="Q3464" s="57" t="s">
        <v>10181</v>
      </c>
      <c r="R3464" s="57" t="s">
        <v>19792</v>
      </c>
      <c r="S3464" s="57" t="s">
        <v>19793</v>
      </c>
      <c r="T3464" s="57" t="s">
        <v>19794</v>
      </c>
      <c r="U3464" s="57" t="s">
        <v>25494</v>
      </c>
      <c r="V3464" s="57" t="s">
        <v>25495</v>
      </c>
    </row>
    <row r="3465" ht="15" spans="1:22">
      <c r="A3465" s="52">
        <f t="shared" si="270"/>
        <v>46267</v>
      </c>
      <c r="B3465" t="str">
        <f t="shared" si="271"/>
        <v>AGENT10</v>
      </c>
      <c r="C3465" t="str">
        <f t="shared" si="272"/>
        <v>TKG11A</v>
      </c>
      <c r="D3465" t="str">
        <f t="shared" si="273"/>
        <v>TKG11A</v>
      </c>
      <c r="H3465" t="str">
        <f t="shared" si="274"/>
        <v>2026-09-02 08:01:23</v>
      </c>
      <c r="K3465" t="str" cm="1">
        <f t="array" ref="K3465:L3465">_xlfn.TEXTSPLIT(R3465," ")</f>
        <v>TKG11A</v>
      </c>
      <c r="L3465" t="str">
        <v>TKG11A</v>
      </c>
      <c r="P3465" s="57" t="s">
        <v>25496</v>
      </c>
      <c r="Q3465" s="57" t="s">
        <v>11054</v>
      </c>
      <c r="R3465" s="57" t="s">
        <v>18692</v>
      </c>
      <c r="S3465" s="57" t="s">
        <v>18693</v>
      </c>
      <c r="T3465" s="57" t="s">
        <v>18694</v>
      </c>
      <c r="U3465" s="57" t="s">
        <v>25497</v>
      </c>
      <c r="V3465" s="57"/>
    </row>
    <row r="3466" ht="15" spans="1:22">
      <c r="A3466" s="52">
        <f t="shared" si="270"/>
        <v>46267</v>
      </c>
      <c r="B3466" t="str">
        <f t="shared" si="271"/>
        <v>AGENT08</v>
      </c>
      <c r="C3466" t="str">
        <f t="shared" si="272"/>
        <v>GUNUNG_MEGANG</v>
      </c>
      <c r="D3466" t="str">
        <f t="shared" si="273"/>
        <v>MRN06</v>
      </c>
      <c r="H3466" t="str">
        <f t="shared" si="274"/>
        <v>2026-09-02 08:01:22</v>
      </c>
      <c r="K3466" t="str" cm="1">
        <f t="array" ref="K3466:L3466">_xlfn.TEXTSPLIT(R3466," ")</f>
        <v>MRN06</v>
      </c>
      <c r="L3466" t="str">
        <v>GUNUNG_MEGANG</v>
      </c>
      <c r="P3466" s="57" t="s">
        <v>25498</v>
      </c>
      <c r="Q3466" s="57" t="s">
        <v>10398</v>
      </c>
      <c r="R3466" s="57" t="s">
        <v>14608</v>
      </c>
      <c r="S3466" s="57" t="s">
        <v>14609</v>
      </c>
      <c r="T3466" s="57" t="s">
        <v>14610</v>
      </c>
      <c r="U3466" s="57" t="s">
        <v>25499</v>
      </c>
      <c r="V3466" s="57" t="s">
        <v>7717</v>
      </c>
    </row>
    <row r="3467" ht="15" spans="1:22">
      <c r="A3467" s="52">
        <f t="shared" si="270"/>
        <v>46267</v>
      </c>
      <c r="B3467" t="str">
        <f t="shared" si="271"/>
        <v>AGENT06</v>
      </c>
      <c r="C3467" t="str">
        <f t="shared" si="272"/>
        <v>MARAPALAM</v>
      </c>
      <c r="D3467" t="str">
        <f t="shared" si="273"/>
        <v>PDG02</v>
      </c>
      <c r="H3467" t="str">
        <f t="shared" si="274"/>
        <v>2026-09-02 08:01:22</v>
      </c>
      <c r="K3467" t="str" cm="1">
        <f t="array" ref="K3467:L3467">_xlfn.TEXTSPLIT(R3467," ")</f>
        <v>PDG02</v>
      </c>
      <c r="L3467" t="str">
        <v>MARAPALAM</v>
      </c>
      <c r="P3467" s="57" t="s">
        <v>25498</v>
      </c>
      <c r="Q3467" s="57" t="s">
        <v>10410</v>
      </c>
      <c r="R3467" s="57" t="s">
        <v>15379</v>
      </c>
      <c r="S3467" s="57" t="s">
        <v>15380</v>
      </c>
      <c r="T3467" s="57" t="s">
        <v>15381</v>
      </c>
      <c r="U3467" s="57" t="s">
        <v>25500</v>
      </c>
      <c r="V3467" s="57"/>
    </row>
    <row r="3468" ht="15" spans="1:22">
      <c r="A3468" s="52">
        <f t="shared" si="270"/>
        <v>46267</v>
      </c>
      <c r="B3468" t="str">
        <f t="shared" si="271"/>
        <v>AGENT09</v>
      </c>
      <c r="C3468" t="str">
        <f t="shared" si="272"/>
        <v>LUBUK_LINGGAU</v>
      </c>
      <c r="D3468" t="str">
        <f t="shared" si="273"/>
        <v>LLG01</v>
      </c>
      <c r="H3468" t="str">
        <f t="shared" si="274"/>
        <v>2026-09-02 08:01:20</v>
      </c>
      <c r="K3468" t="str" cm="1">
        <f t="array" ref="K3468:L3468">_xlfn.TEXTSPLIT(R3468," ")</f>
        <v>LLG01</v>
      </c>
      <c r="L3468" t="str">
        <v>LUBUK_LINGGAU</v>
      </c>
      <c r="P3468" s="57" t="s">
        <v>25501</v>
      </c>
      <c r="Q3468" s="57" t="s">
        <v>12496</v>
      </c>
      <c r="R3468" s="57" t="s">
        <v>16967</v>
      </c>
      <c r="S3468" s="57" t="s">
        <v>25502</v>
      </c>
      <c r="T3468" s="57" t="s">
        <v>25503</v>
      </c>
      <c r="U3468" s="57" t="s">
        <v>25504</v>
      </c>
      <c r="V3468" s="57" t="s">
        <v>25505</v>
      </c>
    </row>
    <row r="3469" ht="15" spans="1:22">
      <c r="A3469" s="52">
        <f t="shared" si="270"/>
        <v>46267</v>
      </c>
      <c r="B3469" t="str">
        <f t="shared" si="271"/>
        <v>AGENT12</v>
      </c>
      <c r="C3469" t="str">
        <f t="shared" si="272"/>
        <v>SUKANAGARA_JAYA</v>
      </c>
      <c r="D3469" t="str">
        <f t="shared" si="273"/>
        <v>RKS07B</v>
      </c>
      <c r="H3469" t="str">
        <f t="shared" si="274"/>
        <v>2026-09-02 08:01:18</v>
      </c>
      <c r="K3469" t="str" cm="1">
        <f t="array" ref="K3469:L3469">_xlfn.TEXTSPLIT(R3469," ")</f>
        <v>RKS07B</v>
      </c>
      <c r="L3469" t="str">
        <v>SUKANAGARA_JAYA</v>
      </c>
      <c r="P3469" s="57" t="s">
        <v>25506</v>
      </c>
      <c r="Q3469" s="57" t="s">
        <v>10656</v>
      </c>
      <c r="R3469" s="57" t="s">
        <v>17993</v>
      </c>
      <c r="S3469" s="57" t="s">
        <v>17994</v>
      </c>
      <c r="T3469" s="57" t="s">
        <v>17995</v>
      </c>
      <c r="U3469" s="57" t="s">
        <v>25507</v>
      </c>
      <c r="V3469" s="57" t="s">
        <v>25508</v>
      </c>
    </row>
    <row r="3470" ht="15" spans="1:22">
      <c r="A3470" s="52">
        <f t="shared" si="270"/>
        <v>46267</v>
      </c>
      <c r="B3470" t="str">
        <f t="shared" si="271"/>
        <v>AGENT17</v>
      </c>
      <c r="C3470" t="str">
        <f t="shared" si="272"/>
        <v>BREBES</v>
      </c>
      <c r="D3470" t="str">
        <f t="shared" si="273"/>
        <v>BRB01</v>
      </c>
      <c r="H3470" t="str">
        <f t="shared" si="274"/>
        <v>2026-09-02 08:01:08</v>
      </c>
      <c r="K3470" t="str" cm="1">
        <f t="array" ref="K3470:L3470">_xlfn.TEXTSPLIT(R3470," ")</f>
        <v>BRB01</v>
      </c>
      <c r="L3470" t="str">
        <v>BREBES</v>
      </c>
      <c r="P3470" s="57" t="s">
        <v>25509</v>
      </c>
      <c r="Q3470" s="57" t="s">
        <v>11249</v>
      </c>
      <c r="R3470" s="57" t="s">
        <v>17523</v>
      </c>
      <c r="S3470" s="57" t="s">
        <v>17524</v>
      </c>
      <c r="T3470" s="57" t="s">
        <v>17525</v>
      </c>
      <c r="U3470" s="57" t="s">
        <v>25510</v>
      </c>
      <c r="V3470" s="57" t="s">
        <v>25511</v>
      </c>
    </row>
    <row r="3471" ht="15" spans="1:22">
      <c r="A3471" s="52">
        <f t="shared" si="270"/>
        <v>46267</v>
      </c>
      <c r="B3471" t="str">
        <f t="shared" si="271"/>
        <v>AGENT06</v>
      </c>
      <c r="C3471" t="str">
        <f t="shared" si="272"/>
        <v>BAYANG</v>
      </c>
      <c r="D3471" t="str">
        <f t="shared" si="273"/>
        <v>PNN06</v>
      </c>
      <c r="H3471" t="str">
        <f t="shared" si="274"/>
        <v>2026-09-02 08:01:04</v>
      </c>
      <c r="K3471" t="str" cm="1">
        <f t="array" ref="K3471:L3471">_xlfn.TEXTSPLIT(R3471," ")</f>
        <v>PNN06</v>
      </c>
      <c r="L3471" t="str">
        <v>BAYANG</v>
      </c>
      <c r="P3471" s="57" t="s">
        <v>25512</v>
      </c>
      <c r="Q3471" s="57" t="s">
        <v>10410</v>
      </c>
      <c r="R3471" s="57" t="s">
        <v>18334</v>
      </c>
      <c r="S3471" s="57" t="s">
        <v>18335</v>
      </c>
      <c r="T3471" s="57" t="s">
        <v>18336</v>
      </c>
      <c r="U3471" s="57" t="s">
        <v>25513</v>
      </c>
      <c r="V3471" s="57" t="s">
        <v>25514</v>
      </c>
    </row>
    <row r="3472" ht="15" spans="1:22">
      <c r="A3472" s="52">
        <f t="shared" ref="A3472:A3535" si="275">INT(H3472)</f>
        <v>46267</v>
      </c>
      <c r="B3472" t="str">
        <f t="shared" ref="B3472:B3535" si="276">RIGHT(Q3472,7)</f>
        <v>AGENT17</v>
      </c>
      <c r="C3472" t="str">
        <f t="shared" ref="C3472:C3535" si="277">L3472</f>
        <v>KARANGREJA01</v>
      </c>
      <c r="D3472" t="str">
        <f t="shared" ref="D3472:D3535" si="278">K3472</f>
        <v>PUR13A</v>
      </c>
      <c r="H3472" t="str">
        <f t="shared" ref="H3472:H3535" si="279">P3472</f>
        <v>2026-09-02 08:01:04</v>
      </c>
      <c r="K3472" t="str" cm="1">
        <f t="array" ref="K3472:L3472">_xlfn.TEXTSPLIT(R3472," ")</f>
        <v>PUR13A</v>
      </c>
      <c r="L3472" t="str">
        <v>KARANGREJA01</v>
      </c>
      <c r="P3472" s="57" t="s">
        <v>25512</v>
      </c>
      <c r="Q3472" s="57" t="s">
        <v>11249</v>
      </c>
      <c r="R3472" s="57" t="s">
        <v>13931</v>
      </c>
      <c r="S3472" s="57" t="s">
        <v>13932</v>
      </c>
      <c r="T3472" s="57" t="s">
        <v>13933</v>
      </c>
      <c r="U3472" s="57" t="s">
        <v>25515</v>
      </c>
      <c r="V3472" s="57" t="s">
        <v>13935</v>
      </c>
    </row>
    <row r="3473" ht="15" spans="1:22">
      <c r="A3473" s="52">
        <f t="shared" si="275"/>
        <v>46267</v>
      </c>
      <c r="B3473" t="str">
        <f t="shared" si="276"/>
        <v>AGENT16</v>
      </c>
      <c r="C3473" t="str">
        <f t="shared" si="277"/>
        <v>SOG07A</v>
      </c>
      <c r="D3473" t="str">
        <f t="shared" si="278"/>
        <v>SOG07A</v>
      </c>
      <c r="H3473" t="str">
        <f t="shared" si="279"/>
        <v>2026-09-02 08:01:02</v>
      </c>
      <c r="K3473" t="str" cm="1">
        <f t="array" ref="K3473:L3473">_xlfn.TEXTSPLIT(R3473," ")</f>
        <v>SOG07A</v>
      </c>
      <c r="L3473" t="str">
        <v>SOG07A</v>
      </c>
      <c r="P3473" s="57" t="s">
        <v>25516</v>
      </c>
      <c r="Q3473" s="57" t="s">
        <v>10199</v>
      </c>
      <c r="R3473" s="57" t="s">
        <v>18052</v>
      </c>
      <c r="S3473" s="57" t="s">
        <v>18053</v>
      </c>
      <c r="T3473" s="57" t="s">
        <v>18054</v>
      </c>
      <c r="U3473" s="57" t="s">
        <v>25517</v>
      </c>
      <c r="V3473" s="57"/>
    </row>
    <row r="3474" ht="15" spans="1:22">
      <c r="A3474" s="52">
        <f t="shared" si="275"/>
        <v>46267</v>
      </c>
      <c r="B3474" t="str">
        <f t="shared" si="276"/>
        <v>AGENT16</v>
      </c>
      <c r="C3474" t="str">
        <f t="shared" si="277"/>
        <v>SUM05C</v>
      </c>
      <c r="D3474" t="str">
        <f t="shared" si="278"/>
        <v>SUM05C</v>
      </c>
      <c r="H3474" t="str">
        <f t="shared" si="279"/>
        <v>2026-09-02 08:01:00</v>
      </c>
      <c r="K3474" t="str" cm="1">
        <f t="array" ref="K3474:L3474">_xlfn.TEXTSPLIT(R3474," ")</f>
        <v>SUM05C</v>
      </c>
      <c r="L3474" t="str">
        <v>SUM05C</v>
      </c>
      <c r="P3474" s="57" t="s">
        <v>25518</v>
      </c>
      <c r="Q3474" s="57" t="s">
        <v>10199</v>
      </c>
      <c r="R3474" s="57" t="s">
        <v>18317</v>
      </c>
      <c r="S3474" s="57" t="s">
        <v>18318</v>
      </c>
      <c r="T3474" s="57" t="s">
        <v>18319</v>
      </c>
      <c r="U3474" s="57" t="s">
        <v>25519</v>
      </c>
      <c r="V3474" s="57" t="s">
        <v>18321</v>
      </c>
    </row>
    <row r="3475" ht="15" spans="1:22">
      <c r="A3475" s="52">
        <f t="shared" si="275"/>
        <v>46267</v>
      </c>
      <c r="B3475" t="str">
        <f t="shared" si="276"/>
        <v>AGENT18</v>
      </c>
      <c r="C3475" t="str">
        <f t="shared" si="277"/>
        <v>SIDAREJA</v>
      </c>
      <c r="D3475" t="str">
        <f t="shared" si="278"/>
        <v>CLP04</v>
      </c>
      <c r="H3475" t="str">
        <f t="shared" si="279"/>
        <v>2026-09-02 08:01:00</v>
      </c>
      <c r="K3475" t="str" cm="1">
        <f t="array" ref="K3475:L3475">_xlfn.TEXTSPLIT(R3475," ")</f>
        <v>CLP04</v>
      </c>
      <c r="L3475" t="str">
        <v>SIDAREJA</v>
      </c>
      <c r="P3475" s="57" t="s">
        <v>25518</v>
      </c>
      <c r="Q3475" s="57" t="s">
        <v>10385</v>
      </c>
      <c r="R3475" s="57" t="s">
        <v>15479</v>
      </c>
      <c r="S3475" s="57" t="s">
        <v>15480</v>
      </c>
      <c r="T3475" s="57" t="s">
        <v>15481</v>
      </c>
      <c r="U3475" s="57" t="s">
        <v>25520</v>
      </c>
      <c r="V3475" s="57" t="s">
        <v>15483</v>
      </c>
    </row>
    <row r="3476" ht="15" spans="1:22">
      <c r="A3476" s="52">
        <f t="shared" si="275"/>
        <v>46267</v>
      </c>
      <c r="B3476" t="str">
        <f t="shared" si="276"/>
        <v>AGENT19</v>
      </c>
      <c r="C3476" t="str">
        <f t="shared" si="277"/>
        <v>POGALAN</v>
      </c>
      <c r="D3476" t="str">
        <f t="shared" si="278"/>
        <v>TGK03</v>
      </c>
      <c r="H3476" t="str">
        <f t="shared" si="279"/>
        <v>2026-09-02 08:00:49</v>
      </c>
      <c r="K3476" t="str" cm="1">
        <f t="array" ref="K3476:L3476">_xlfn.TEXTSPLIT(R3476," ")</f>
        <v>TGK03</v>
      </c>
      <c r="L3476" t="str">
        <v>POGALAN</v>
      </c>
      <c r="P3476" s="57" t="s">
        <v>25521</v>
      </c>
      <c r="Q3476" s="57" t="s">
        <v>10181</v>
      </c>
      <c r="R3476" s="57" t="s">
        <v>17432</v>
      </c>
      <c r="S3476" s="57" t="s">
        <v>17433</v>
      </c>
      <c r="T3476" s="57" t="s">
        <v>17434</v>
      </c>
      <c r="U3476" s="57" t="s">
        <v>25522</v>
      </c>
      <c r="V3476" s="57" t="s">
        <v>25523</v>
      </c>
    </row>
    <row r="3477" ht="15" spans="1:22">
      <c r="A3477" s="52">
        <f t="shared" si="275"/>
        <v>46267</v>
      </c>
      <c r="B3477" t="str">
        <f t="shared" si="276"/>
        <v>AGENT06</v>
      </c>
      <c r="C3477" t="str">
        <f t="shared" si="277"/>
        <v>GUGUAK_PANJANG_02</v>
      </c>
      <c r="D3477" t="str">
        <f t="shared" si="278"/>
        <v>BTT03B</v>
      </c>
      <c r="H3477" t="str">
        <f t="shared" si="279"/>
        <v>2026-09-02 08:00:46</v>
      </c>
      <c r="K3477" t="str" cm="1">
        <f t="array" ref="K3477:L3477">_xlfn.TEXTSPLIT(R3477," ")</f>
        <v>BTT03B</v>
      </c>
      <c r="L3477" t="str">
        <v>GUGUAK_PANJANG_02</v>
      </c>
      <c r="P3477" s="57" t="s">
        <v>25524</v>
      </c>
      <c r="Q3477" s="57" t="s">
        <v>10410</v>
      </c>
      <c r="R3477" s="57" t="s">
        <v>16641</v>
      </c>
      <c r="S3477" s="57" t="s">
        <v>16642</v>
      </c>
      <c r="T3477" s="57" t="s">
        <v>16643</v>
      </c>
      <c r="U3477" s="57" t="s">
        <v>25525</v>
      </c>
      <c r="V3477" s="57" t="s">
        <v>25526</v>
      </c>
    </row>
    <row r="3478" ht="15" spans="1:22">
      <c r="A3478" s="52">
        <f t="shared" si="275"/>
        <v>46267</v>
      </c>
      <c r="B3478" t="str">
        <f t="shared" si="276"/>
        <v>AGENT10</v>
      </c>
      <c r="C3478" t="str">
        <f t="shared" si="277"/>
        <v>WAY_LIMA</v>
      </c>
      <c r="D3478" t="str">
        <f t="shared" si="278"/>
        <v>GTT07</v>
      </c>
      <c r="H3478" t="str">
        <f t="shared" si="279"/>
        <v>2026-09-02 08:00:38</v>
      </c>
      <c r="K3478" t="str" cm="1">
        <f t="array" ref="K3478:L3478">_xlfn.TEXTSPLIT(R3478," ")</f>
        <v>GTT07</v>
      </c>
      <c r="L3478" t="str">
        <v>WAY_LIMA</v>
      </c>
      <c r="P3478" s="57" t="s">
        <v>25527</v>
      </c>
      <c r="Q3478" s="57" t="s">
        <v>11054</v>
      </c>
      <c r="R3478" s="57" t="s">
        <v>18630</v>
      </c>
      <c r="S3478" s="57" t="s">
        <v>18631</v>
      </c>
      <c r="T3478" s="57" t="s">
        <v>18632</v>
      </c>
      <c r="U3478" s="57" t="s">
        <v>25528</v>
      </c>
      <c r="V3478" s="57"/>
    </row>
    <row r="3479" ht="15" spans="1:22">
      <c r="A3479" s="52">
        <f t="shared" si="275"/>
        <v>46267</v>
      </c>
      <c r="B3479" t="str">
        <f t="shared" si="276"/>
        <v>AGENT18</v>
      </c>
      <c r="C3479" t="str">
        <f t="shared" si="277"/>
        <v>WONOSARI</v>
      </c>
      <c r="D3479" t="str">
        <f t="shared" si="278"/>
        <v>WNO01</v>
      </c>
      <c r="H3479" t="str">
        <f t="shared" si="279"/>
        <v>2026-09-02 08:00:37</v>
      </c>
      <c r="K3479" t="str" cm="1">
        <f t="array" ref="K3479:L3479">_xlfn.TEXTSPLIT(R3479," ")</f>
        <v>WNO01</v>
      </c>
      <c r="L3479" t="str">
        <v>WONOSARI</v>
      </c>
      <c r="P3479" s="57" t="s">
        <v>25529</v>
      </c>
      <c r="Q3479" s="57" t="s">
        <v>10385</v>
      </c>
      <c r="R3479" s="57" t="s">
        <v>14120</v>
      </c>
      <c r="S3479" s="57" t="s">
        <v>14121</v>
      </c>
      <c r="T3479" s="57" t="s">
        <v>14122</v>
      </c>
      <c r="U3479" s="57" t="s">
        <v>25530</v>
      </c>
      <c r="V3479" s="57" t="s">
        <v>25531</v>
      </c>
    </row>
    <row r="3480" ht="15" spans="1:22">
      <c r="A3480" s="52">
        <f t="shared" si="275"/>
        <v>46267</v>
      </c>
      <c r="B3480" t="str">
        <f t="shared" si="276"/>
        <v>AGENT19</v>
      </c>
      <c r="C3480" t="str">
        <f t="shared" si="277"/>
        <v>KALIBARU_1</v>
      </c>
      <c r="D3480" t="str">
        <f t="shared" si="278"/>
        <v>BWI11A</v>
      </c>
      <c r="H3480" t="str">
        <f t="shared" si="279"/>
        <v>2026-09-02 08:00:31</v>
      </c>
      <c r="K3480" t="str" cm="1">
        <f t="array" ref="K3480:L3480">_xlfn.TEXTSPLIT(R3480," ")</f>
        <v>BWI11A</v>
      </c>
      <c r="L3480" t="str">
        <v>KALIBARU_1</v>
      </c>
      <c r="P3480" s="57" t="s">
        <v>25532</v>
      </c>
      <c r="Q3480" s="57" t="s">
        <v>10181</v>
      </c>
      <c r="R3480" s="57" t="s">
        <v>11740</v>
      </c>
      <c r="S3480" s="57" t="s">
        <v>11741</v>
      </c>
      <c r="T3480" s="57" t="s">
        <v>11742</v>
      </c>
      <c r="U3480" s="57" t="s">
        <v>25533</v>
      </c>
      <c r="V3480" s="57" t="s">
        <v>25534</v>
      </c>
    </row>
    <row r="3481" ht="15" spans="1:22">
      <c r="A3481" s="52">
        <f t="shared" si="275"/>
        <v>46267</v>
      </c>
      <c r="B3481" t="str">
        <f t="shared" si="276"/>
        <v>AGENT17</v>
      </c>
      <c r="C3481" t="str">
        <f t="shared" si="277"/>
        <v>KEDUNGWUNI01</v>
      </c>
      <c r="D3481" t="str">
        <f t="shared" si="278"/>
        <v>KJN11</v>
      </c>
      <c r="H3481" t="str">
        <f t="shared" si="279"/>
        <v>2026-09-02 08:00:31</v>
      </c>
      <c r="K3481" t="str" cm="1">
        <f t="array" ref="K3481:L3481">_xlfn.TEXTSPLIT(R3481," ")</f>
        <v>KJN11</v>
      </c>
      <c r="L3481" t="str">
        <v>KEDUNGWUNI01</v>
      </c>
      <c r="P3481" s="57" t="s">
        <v>25532</v>
      </c>
      <c r="Q3481" s="57" t="s">
        <v>11249</v>
      </c>
      <c r="R3481" s="57" t="s">
        <v>12562</v>
      </c>
      <c r="S3481" s="57" t="s">
        <v>12563</v>
      </c>
      <c r="T3481" s="57" t="s">
        <v>12564</v>
      </c>
      <c r="U3481" s="57" t="s">
        <v>25535</v>
      </c>
      <c r="V3481" s="57" t="s">
        <v>25536</v>
      </c>
    </row>
    <row r="3482" ht="15" spans="1:22">
      <c r="A3482" s="52">
        <f t="shared" si="275"/>
        <v>46267</v>
      </c>
      <c r="B3482" t="str">
        <f t="shared" si="276"/>
        <v>AGENT16</v>
      </c>
      <c r="C3482" t="str">
        <f t="shared" si="277"/>
        <v>DC_BATULAYANG</v>
      </c>
      <c r="D3482" t="str">
        <f t="shared" si="278"/>
        <v>NGP11</v>
      </c>
      <c r="H3482" t="str">
        <f t="shared" si="279"/>
        <v>2026-09-02 08:00:30</v>
      </c>
      <c r="K3482" t="str" cm="1">
        <f t="array" ref="K3482:L3482">_xlfn.TEXTSPLIT(R3482," ")</f>
        <v>NGP11</v>
      </c>
      <c r="L3482" t="str">
        <v>DC_BATULAYANG</v>
      </c>
      <c r="P3482" s="57" t="s">
        <v>25537</v>
      </c>
      <c r="Q3482" s="57" t="s">
        <v>10199</v>
      </c>
      <c r="R3482" s="57" t="s">
        <v>25538</v>
      </c>
      <c r="S3482" s="57" t="s">
        <v>25539</v>
      </c>
      <c r="T3482" s="57" t="s">
        <v>25540</v>
      </c>
      <c r="U3482" s="57" t="s">
        <v>25541</v>
      </c>
      <c r="V3482" s="57"/>
    </row>
    <row r="3483" ht="15" spans="1:22">
      <c r="A3483" s="52">
        <f t="shared" si="275"/>
        <v>46267</v>
      </c>
      <c r="B3483" t="str">
        <f t="shared" si="276"/>
        <v>AGENT08</v>
      </c>
      <c r="C3483" t="str">
        <f t="shared" si="277"/>
        <v>TANJUNG_AGUNG_2</v>
      </c>
      <c r="D3483" t="str">
        <f t="shared" si="278"/>
        <v>MRN16</v>
      </c>
      <c r="H3483" t="str">
        <f t="shared" si="279"/>
        <v>2026-09-02 08:00:26</v>
      </c>
      <c r="K3483" t="str" cm="1">
        <f t="array" ref="K3483:L3483">_xlfn.TEXTSPLIT(R3483," ")</f>
        <v>MRN16</v>
      </c>
      <c r="L3483" t="str">
        <v>TANJUNG_AGUNG_2</v>
      </c>
      <c r="P3483" s="57" t="s">
        <v>25542</v>
      </c>
      <c r="Q3483" s="57" t="s">
        <v>10398</v>
      </c>
      <c r="R3483" s="57" t="s">
        <v>16256</v>
      </c>
      <c r="S3483" s="57" t="s">
        <v>16257</v>
      </c>
      <c r="T3483" s="57" t="s">
        <v>16258</v>
      </c>
      <c r="U3483" s="57" t="s">
        <v>25543</v>
      </c>
      <c r="V3483" s="57"/>
    </row>
    <row r="3484" ht="15" spans="1:22">
      <c r="A3484" s="52">
        <f t="shared" si="275"/>
        <v>46267</v>
      </c>
      <c r="B3484" t="str">
        <f t="shared" si="276"/>
        <v>AGENT19</v>
      </c>
      <c r="C3484" t="str">
        <f t="shared" si="277"/>
        <v>ARJASA_SBD</v>
      </c>
      <c r="D3484" t="str">
        <f t="shared" si="278"/>
        <v>SBD06</v>
      </c>
      <c r="H3484" t="str">
        <f t="shared" si="279"/>
        <v>2026-09-02 08:00:14</v>
      </c>
      <c r="K3484" t="str" cm="1">
        <f t="array" ref="K3484:L3484">_xlfn.TEXTSPLIT(R3484," ")</f>
        <v>SBD06</v>
      </c>
      <c r="L3484" t="str">
        <v>ARJASA_SBD</v>
      </c>
      <c r="P3484" s="57" t="s">
        <v>25544</v>
      </c>
      <c r="Q3484" s="57" t="s">
        <v>10181</v>
      </c>
      <c r="R3484" s="57" t="s">
        <v>19766</v>
      </c>
      <c r="S3484" s="57" t="s">
        <v>19767</v>
      </c>
      <c r="T3484" s="57" t="s">
        <v>19768</v>
      </c>
      <c r="U3484" s="57" t="s">
        <v>25545</v>
      </c>
      <c r="V3484" s="57" t="s">
        <v>25546</v>
      </c>
    </row>
    <row r="3485" ht="15" spans="1:22">
      <c r="A3485" s="52">
        <f t="shared" si="275"/>
        <v>46267</v>
      </c>
      <c r="B3485" t="str">
        <f t="shared" si="276"/>
        <v>AGENT04</v>
      </c>
      <c r="C3485" t="str">
        <f t="shared" si="277"/>
        <v>KEMPAS</v>
      </c>
      <c r="D3485" t="str">
        <f t="shared" si="278"/>
        <v>TBL03</v>
      </c>
      <c r="H3485" t="str">
        <f t="shared" si="279"/>
        <v>2026-09-02 08:00:14</v>
      </c>
      <c r="K3485" t="str" cm="1">
        <f t="array" ref="K3485:L3485">_xlfn.TEXTSPLIT(R3485," ")</f>
        <v>TBL03</v>
      </c>
      <c r="L3485" t="str">
        <v>KEMPAS</v>
      </c>
      <c r="P3485" s="57" t="s">
        <v>25544</v>
      </c>
      <c r="Q3485" s="57" t="s">
        <v>10193</v>
      </c>
      <c r="R3485" s="57" t="s">
        <v>17344</v>
      </c>
      <c r="S3485" s="57" t="s">
        <v>17345</v>
      </c>
      <c r="T3485" s="57" t="s">
        <v>17346</v>
      </c>
      <c r="U3485" s="57" t="s">
        <v>25547</v>
      </c>
      <c r="V3485" s="57"/>
    </row>
    <row r="3486" ht="15" spans="1:22">
      <c r="A3486" s="52">
        <f t="shared" si="275"/>
        <v>46267</v>
      </c>
      <c r="B3486" t="str">
        <f t="shared" si="276"/>
        <v>AGENT27</v>
      </c>
      <c r="C3486" t="str">
        <f t="shared" si="277"/>
        <v>WARU_04</v>
      </c>
      <c r="D3486" t="str">
        <f t="shared" si="278"/>
        <v>PNJ04</v>
      </c>
      <c r="H3486" t="str">
        <f t="shared" si="279"/>
        <v>2026-09-02 08:00:10</v>
      </c>
      <c r="K3486" t="str" cm="1">
        <f t="array" ref="K3486:L3486">_xlfn.TEXTSPLIT(R3486," ")</f>
        <v>PNJ04</v>
      </c>
      <c r="L3486" t="str">
        <v>WARU_04</v>
      </c>
      <c r="P3486" s="57" t="s">
        <v>25548</v>
      </c>
      <c r="Q3486" s="57" t="s">
        <v>11862</v>
      </c>
      <c r="R3486" s="57" t="s">
        <v>19644</v>
      </c>
      <c r="S3486" s="57" t="s">
        <v>19645</v>
      </c>
      <c r="T3486" s="57" t="s">
        <v>19646</v>
      </c>
      <c r="U3486" s="57" t="s">
        <v>25549</v>
      </c>
      <c r="V3486" s="57" t="s">
        <v>25550</v>
      </c>
    </row>
    <row r="3487" ht="15" spans="1:22">
      <c r="A3487" s="52">
        <f t="shared" si="275"/>
        <v>46267</v>
      </c>
      <c r="B3487" t="str">
        <f t="shared" si="276"/>
        <v>AGENT02</v>
      </c>
      <c r="C3487" t="str">
        <f t="shared" si="277"/>
        <v>KARYA_KESUMA_1</v>
      </c>
      <c r="D3487" t="str">
        <f t="shared" si="278"/>
        <v>MES12B</v>
      </c>
      <c r="H3487" t="str">
        <f t="shared" si="279"/>
        <v>2026-09-02 08:00:07</v>
      </c>
      <c r="K3487" t="str" cm="1">
        <f t="array" ref="K3487:L3487">_xlfn.TEXTSPLIT(R3487," ")</f>
        <v>MES12B</v>
      </c>
      <c r="L3487" t="str">
        <v>KARYA_KESUMA_1</v>
      </c>
      <c r="P3487" s="57" t="s">
        <v>25551</v>
      </c>
      <c r="Q3487" s="57" t="s">
        <v>10443</v>
      </c>
      <c r="R3487" s="57" t="s">
        <v>12847</v>
      </c>
      <c r="S3487" s="57" t="s">
        <v>12848</v>
      </c>
      <c r="T3487" s="57" t="s">
        <v>12849</v>
      </c>
      <c r="U3487" s="57" t="s">
        <v>25552</v>
      </c>
      <c r="V3487" s="57" t="s">
        <v>25553</v>
      </c>
    </row>
    <row r="3488" ht="15" spans="1:22">
      <c r="A3488" s="52">
        <f t="shared" si="275"/>
        <v>46267</v>
      </c>
      <c r="B3488" t="str">
        <f t="shared" si="276"/>
        <v>AGENT18</v>
      </c>
      <c r="C3488" t="str">
        <f t="shared" si="277"/>
        <v>KULONPROGO</v>
      </c>
      <c r="D3488" t="str">
        <f t="shared" si="278"/>
        <v>KLP03</v>
      </c>
      <c r="H3488" t="str">
        <f t="shared" si="279"/>
        <v>2026-09-02 07:59:34</v>
      </c>
      <c r="K3488" t="str" cm="1">
        <f t="array" ref="K3488:L3488">_xlfn.TEXTSPLIT(R3488," ")</f>
        <v>KLP03</v>
      </c>
      <c r="L3488" t="str">
        <v>KULONPROGO</v>
      </c>
      <c r="P3488" s="57" t="s">
        <v>25554</v>
      </c>
      <c r="Q3488" s="57" t="s">
        <v>10385</v>
      </c>
      <c r="R3488" s="57" t="s">
        <v>11218</v>
      </c>
      <c r="S3488" s="57" t="s">
        <v>11219</v>
      </c>
      <c r="T3488" s="57" t="s">
        <v>11220</v>
      </c>
      <c r="U3488" s="57" t="s">
        <v>25555</v>
      </c>
      <c r="V3488" s="57"/>
    </row>
    <row r="3489" ht="15" spans="1:22">
      <c r="A3489" s="52">
        <f t="shared" si="275"/>
        <v>46267</v>
      </c>
      <c r="B3489" t="str">
        <f t="shared" si="276"/>
        <v>AGENT26</v>
      </c>
      <c r="C3489" t="str">
        <f t="shared" si="277"/>
        <v>SIMPANG_HILIR</v>
      </c>
      <c r="D3489" t="str">
        <f t="shared" si="278"/>
        <v>TLM03</v>
      </c>
      <c r="H3489" t="str">
        <f t="shared" si="279"/>
        <v>2026-09-02 07:59:27</v>
      </c>
      <c r="K3489" t="str" cm="1">
        <f t="array" ref="K3489:L3489">_xlfn.TEXTSPLIT(R3489," ")</f>
        <v>TLM03</v>
      </c>
      <c r="L3489" t="str">
        <v>SIMPANG_HILIR</v>
      </c>
      <c r="P3489" s="57" t="s">
        <v>25556</v>
      </c>
      <c r="Q3489" s="57" t="s">
        <v>10307</v>
      </c>
      <c r="R3489" s="57" t="s">
        <v>16391</v>
      </c>
      <c r="S3489" s="57" t="s">
        <v>16392</v>
      </c>
      <c r="T3489" s="57" t="s">
        <v>16393</v>
      </c>
      <c r="U3489" s="57" t="s">
        <v>25557</v>
      </c>
      <c r="V3489" s="57" t="s">
        <v>25558</v>
      </c>
    </row>
    <row r="3490" ht="15" spans="1:22">
      <c r="A3490" s="52">
        <f t="shared" si="275"/>
        <v>46267</v>
      </c>
      <c r="B3490" t="str">
        <f t="shared" si="276"/>
        <v>AGENT17</v>
      </c>
      <c r="C3490" t="str">
        <f t="shared" si="277"/>
        <v>DEMPET</v>
      </c>
      <c r="D3490" t="str">
        <f t="shared" si="278"/>
        <v>DMK09</v>
      </c>
      <c r="H3490" t="str">
        <f t="shared" si="279"/>
        <v>2026-09-02 07:59:08</v>
      </c>
      <c r="K3490" t="str" cm="1">
        <f t="array" ref="K3490:L3490">_xlfn.TEXTSPLIT(R3490," ")</f>
        <v>DMK09</v>
      </c>
      <c r="L3490" t="str">
        <v>DEMPET</v>
      </c>
      <c r="P3490" s="57" t="s">
        <v>25559</v>
      </c>
      <c r="Q3490" s="57" t="s">
        <v>11249</v>
      </c>
      <c r="R3490" s="57" t="s">
        <v>18106</v>
      </c>
      <c r="S3490" s="57" t="s">
        <v>18107</v>
      </c>
      <c r="T3490" s="57" t="s">
        <v>18108</v>
      </c>
      <c r="U3490" s="57" t="s">
        <v>25560</v>
      </c>
      <c r="V3490" s="57" t="s">
        <v>25561</v>
      </c>
    </row>
    <row r="3491" ht="15" spans="1:22">
      <c r="A3491" s="52">
        <f t="shared" si="275"/>
        <v>46267</v>
      </c>
      <c r="B3491" t="str">
        <f t="shared" si="276"/>
        <v>AGENT05</v>
      </c>
      <c r="C3491" t="str">
        <f t="shared" si="277"/>
        <v>KIJANG</v>
      </c>
      <c r="D3491" t="str">
        <f t="shared" si="278"/>
        <v>TNJ03</v>
      </c>
      <c r="H3491" t="str">
        <f t="shared" si="279"/>
        <v>2026-09-02 07:59:07</v>
      </c>
      <c r="K3491" t="str" cm="1">
        <f t="array" ref="K3491:L3491">_xlfn.TEXTSPLIT(R3491," ")</f>
        <v>TNJ03</v>
      </c>
      <c r="L3491" t="str">
        <v>KIJANG</v>
      </c>
      <c r="P3491" s="57" t="s">
        <v>25562</v>
      </c>
      <c r="Q3491" s="57" t="s">
        <v>10567</v>
      </c>
      <c r="R3491" s="57" t="s">
        <v>17390</v>
      </c>
      <c r="S3491" s="57" t="s">
        <v>17391</v>
      </c>
      <c r="T3491" s="57" t="s">
        <v>17392</v>
      </c>
      <c r="U3491" s="57" t="s">
        <v>25563</v>
      </c>
      <c r="V3491" s="57"/>
    </row>
    <row r="3492" ht="15" spans="1:22">
      <c r="A3492" s="52">
        <f t="shared" si="275"/>
        <v>46267</v>
      </c>
      <c r="B3492" t="str">
        <f t="shared" si="276"/>
        <v>AGENT27</v>
      </c>
      <c r="C3492" t="str">
        <f t="shared" si="277"/>
        <v>SAMARINDA</v>
      </c>
      <c r="D3492" t="str">
        <f t="shared" si="278"/>
        <v>SRI01</v>
      </c>
      <c r="H3492" t="str">
        <f t="shared" si="279"/>
        <v>2026-09-02 07:59:07</v>
      </c>
      <c r="K3492" t="str" cm="1">
        <f t="array" ref="K3492:L3492">_xlfn.TEXTSPLIT(R3492," ")</f>
        <v>SRI01</v>
      </c>
      <c r="L3492" t="str">
        <v>SAMARINDA</v>
      </c>
      <c r="P3492" s="57" t="s">
        <v>25562</v>
      </c>
      <c r="Q3492" s="57" t="s">
        <v>11862</v>
      </c>
      <c r="R3492" s="57" t="s">
        <v>19476</v>
      </c>
      <c r="S3492" s="57" t="s">
        <v>19477</v>
      </c>
      <c r="T3492" s="57" t="s">
        <v>19478</v>
      </c>
      <c r="U3492" s="57" t="s">
        <v>25564</v>
      </c>
      <c r="V3492" s="57"/>
    </row>
    <row r="3493" ht="15" spans="1:22">
      <c r="A3493" s="52">
        <f t="shared" si="275"/>
        <v>46267</v>
      </c>
      <c r="B3493" t="str">
        <f t="shared" si="276"/>
        <v>AGENT16</v>
      </c>
      <c r="C3493" t="str">
        <f t="shared" si="277"/>
        <v>SOG02C</v>
      </c>
      <c r="D3493" t="str">
        <f t="shared" si="278"/>
        <v>SOG02C</v>
      </c>
      <c r="H3493" t="str">
        <f t="shared" si="279"/>
        <v>2026-09-02 07:58:59</v>
      </c>
      <c r="K3493" t="str" cm="1">
        <f t="array" ref="K3493:L3493">_xlfn.TEXTSPLIT(R3493," ")</f>
        <v>SOG02C</v>
      </c>
      <c r="L3493" t="str">
        <v>SOG02C</v>
      </c>
      <c r="P3493" s="57" t="s">
        <v>25565</v>
      </c>
      <c r="Q3493" s="57" t="s">
        <v>10199</v>
      </c>
      <c r="R3493" s="57" t="s">
        <v>20208</v>
      </c>
      <c r="S3493" s="57" t="s">
        <v>20209</v>
      </c>
      <c r="T3493" s="57" t="s">
        <v>20210</v>
      </c>
      <c r="U3493" s="57" t="s">
        <v>25566</v>
      </c>
      <c r="V3493" s="57"/>
    </row>
    <row r="3494" ht="15" spans="1:22">
      <c r="A3494" s="52">
        <f t="shared" si="275"/>
        <v>46267</v>
      </c>
      <c r="B3494" t="str">
        <f t="shared" si="276"/>
        <v>AGENT04</v>
      </c>
      <c r="C3494" t="str">
        <f t="shared" si="277"/>
        <v>BATHIN_SOLAPAN_01</v>
      </c>
      <c r="D3494" t="str">
        <f t="shared" si="278"/>
        <v>BGS10</v>
      </c>
      <c r="H3494" t="str">
        <f t="shared" si="279"/>
        <v>2026-09-02 07:58:43</v>
      </c>
      <c r="K3494" t="str" cm="1">
        <f t="array" ref="K3494:L3494">_xlfn.TEXTSPLIT(R3494," ")</f>
        <v>BGS10</v>
      </c>
      <c r="L3494" t="str">
        <v>BATHIN_SOLAPAN_01</v>
      </c>
      <c r="P3494" s="57" t="s">
        <v>25567</v>
      </c>
      <c r="Q3494" s="57" t="s">
        <v>10193</v>
      </c>
      <c r="R3494" s="57" t="s">
        <v>16932</v>
      </c>
      <c r="S3494" s="57" t="s">
        <v>16933</v>
      </c>
      <c r="T3494" s="57" t="s">
        <v>16934</v>
      </c>
      <c r="U3494" s="57" t="s">
        <v>25568</v>
      </c>
      <c r="V3494" s="57" t="s">
        <v>25569</v>
      </c>
    </row>
    <row r="3495" ht="15" spans="1:22">
      <c r="A3495" s="52">
        <f t="shared" si="275"/>
        <v>46267</v>
      </c>
      <c r="B3495" t="str">
        <f t="shared" si="276"/>
        <v>AGENT17</v>
      </c>
      <c r="C3495" t="str">
        <f t="shared" si="277"/>
        <v>SOMAGEDE</v>
      </c>
      <c r="D3495" t="str">
        <f t="shared" si="278"/>
        <v>PWO14</v>
      </c>
      <c r="H3495" t="str">
        <f t="shared" si="279"/>
        <v>2026-09-02 07:58:38</v>
      </c>
      <c r="K3495" t="str" cm="1">
        <f t="array" ref="K3495:L3495">_xlfn.TEXTSPLIT(R3495," ")</f>
        <v>PWO14</v>
      </c>
      <c r="L3495" t="str">
        <v>SOMAGEDE</v>
      </c>
      <c r="P3495" s="57" t="s">
        <v>25570</v>
      </c>
      <c r="Q3495" s="57" t="s">
        <v>11249</v>
      </c>
      <c r="R3495" s="57" t="s">
        <v>17338</v>
      </c>
      <c r="S3495" s="57" t="s">
        <v>17339</v>
      </c>
      <c r="T3495" s="57" t="s">
        <v>17340</v>
      </c>
      <c r="U3495" s="57" t="s">
        <v>25571</v>
      </c>
      <c r="V3495" s="57" t="s">
        <v>25572</v>
      </c>
    </row>
    <row r="3496" ht="15" spans="1:22">
      <c r="A3496" s="52">
        <f t="shared" si="275"/>
        <v>46267</v>
      </c>
      <c r="B3496" t="str">
        <f t="shared" si="276"/>
        <v>AGENT22</v>
      </c>
      <c r="C3496" t="str">
        <f t="shared" si="277"/>
        <v>TODDOPULI_RAYA</v>
      </c>
      <c r="D3496" t="str">
        <f t="shared" si="278"/>
        <v>UPG21A</v>
      </c>
      <c r="H3496" t="str">
        <f t="shared" si="279"/>
        <v>2026-09-02 07:58:36</v>
      </c>
      <c r="K3496" t="str" cm="1">
        <f t="array" ref="K3496:L3496">_xlfn.TEXTSPLIT(R3496," ")</f>
        <v>UPG21A</v>
      </c>
      <c r="L3496" t="str">
        <v>TODDOPULI_RAYA</v>
      </c>
      <c r="P3496" s="57" t="s">
        <v>25573</v>
      </c>
      <c r="Q3496" s="57" t="s">
        <v>11133</v>
      </c>
      <c r="R3496" s="57" t="s">
        <v>17460</v>
      </c>
      <c r="S3496" s="57" t="s">
        <v>17461</v>
      </c>
      <c r="T3496" s="57" t="s">
        <v>17462</v>
      </c>
      <c r="U3496" s="57" t="s">
        <v>25574</v>
      </c>
      <c r="V3496" s="57" t="s">
        <v>25575</v>
      </c>
    </row>
    <row r="3497" ht="15" spans="1:22">
      <c r="A3497" s="52">
        <f t="shared" si="275"/>
        <v>46267</v>
      </c>
      <c r="B3497" t="str">
        <f t="shared" si="276"/>
        <v>AGENT18</v>
      </c>
      <c r="C3497" t="str">
        <f t="shared" si="277"/>
        <v>ANDONG</v>
      </c>
      <c r="D3497" t="str">
        <f t="shared" si="278"/>
        <v>BYL07</v>
      </c>
      <c r="H3497" t="str">
        <f t="shared" si="279"/>
        <v>2026-09-02 07:58:29</v>
      </c>
      <c r="K3497" t="str" cm="1">
        <f t="array" ref="K3497:L3497">_xlfn.TEXTSPLIT(R3497," ")</f>
        <v>BYL07</v>
      </c>
      <c r="L3497" t="str">
        <v>ANDONG</v>
      </c>
      <c r="P3497" s="57" t="s">
        <v>25576</v>
      </c>
      <c r="Q3497" s="57" t="s">
        <v>10385</v>
      </c>
      <c r="R3497" s="57" t="s">
        <v>25577</v>
      </c>
      <c r="S3497" s="57" t="s">
        <v>25578</v>
      </c>
      <c r="T3497" s="57" t="s">
        <v>7011</v>
      </c>
      <c r="U3497" s="57" t="s">
        <v>25579</v>
      </c>
      <c r="V3497" s="57"/>
    </row>
    <row r="3498" ht="15" spans="1:22">
      <c r="A3498" s="52">
        <f t="shared" si="275"/>
        <v>46267</v>
      </c>
      <c r="B3498" t="str">
        <f t="shared" si="276"/>
        <v>AGENT25</v>
      </c>
      <c r="C3498" t="str">
        <f t="shared" si="277"/>
        <v>AMPAH</v>
      </c>
      <c r="D3498" t="str">
        <f t="shared" si="278"/>
        <v>TAL02</v>
      </c>
      <c r="H3498" t="str">
        <f t="shared" si="279"/>
        <v>2026-09-02 07:58:12</v>
      </c>
      <c r="K3498" t="str" cm="1">
        <f t="array" ref="K3498:L3498">_xlfn.TEXTSPLIT(R3498," ")</f>
        <v>TAL02</v>
      </c>
      <c r="L3498" t="str">
        <v>AMPAH</v>
      </c>
      <c r="P3498" s="57" t="s">
        <v>25580</v>
      </c>
      <c r="Q3498" s="57" t="s">
        <v>10270</v>
      </c>
      <c r="R3498" s="57" t="s">
        <v>17271</v>
      </c>
      <c r="S3498" s="57" t="s">
        <v>17272</v>
      </c>
      <c r="T3498" s="57" t="s">
        <v>17273</v>
      </c>
      <c r="U3498" s="57" t="s">
        <v>25581</v>
      </c>
      <c r="V3498" s="57"/>
    </row>
    <row r="3499" ht="15" spans="1:22">
      <c r="A3499" s="52">
        <f t="shared" si="275"/>
        <v>46267</v>
      </c>
      <c r="B3499" t="str">
        <f t="shared" si="276"/>
        <v>AGENT16</v>
      </c>
      <c r="C3499" t="str">
        <f t="shared" si="277"/>
        <v>SMI29B</v>
      </c>
      <c r="D3499" t="str">
        <f t="shared" si="278"/>
        <v>SMI29B</v>
      </c>
      <c r="H3499" t="str">
        <f t="shared" si="279"/>
        <v>2026-09-02 07:58:05</v>
      </c>
      <c r="K3499" t="str" cm="1">
        <f t="array" ref="K3499:L3499">_xlfn.TEXTSPLIT(R3499," ")</f>
        <v>SMI29B</v>
      </c>
      <c r="L3499" t="str">
        <v>SMI29B</v>
      </c>
      <c r="P3499" s="57" t="s">
        <v>25582</v>
      </c>
      <c r="Q3499" s="57" t="s">
        <v>10199</v>
      </c>
      <c r="R3499" s="57" t="s">
        <v>13064</v>
      </c>
      <c r="S3499" s="57" t="s">
        <v>13065</v>
      </c>
      <c r="T3499" s="57" t="s">
        <v>13066</v>
      </c>
      <c r="U3499" s="57" t="s">
        <v>25583</v>
      </c>
      <c r="V3499" s="57" t="s">
        <v>22203</v>
      </c>
    </row>
    <row r="3500" ht="15" spans="1:22">
      <c r="A3500" s="52">
        <f t="shared" si="275"/>
        <v>46267</v>
      </c>
      <c r="B3500" t="str">
        <f t="shared" si="276"/>
        <v>AGENT18</v>
      </c>
      <c r="C3500" t="str">
        <f t="shared" si="277"/>
        <v>GOSE</v>
      </c>
      <c r="D3500" t="str">
        <f t="shared" si="278"/>
        <v>BTL08</v>
      </c>
      <c r="H3500" t="str">
        <f t="shared" si="279"/>
        <v>2026-09-02 07:58:05</v>
      </c>
      <c r="K3500" t="str" cm="1">
        <f t="array" ref="K3500:L3500">_xlfn.TEXTSPLIT(R3500," ")</f>
        <v>BTL08</v>
      </c>
      <c r="L3500" t="str">
        <v>GOSE</v>
      </c>
      <c r="P3500" s="57" t="s">
        <v>25582</v>
      </c>
      <c r="Q3500" s="57" t="s">
        <v>10385</v>
      </c>
      <c r="R3500" s="57" t="s">
        <v>15920</v>
      </c>
      <c r="S3500" s="57" t="s">
        <v>15921</v>
      </c>
      <c r="T3500" s="57" t="s">
        <v>15922</v>
      </c>
      <c r="U3500" s="57" t="s">
        <v>25584</v>
      </c>
      <c r="V3500" s="57" t="s">
        <v>25585</v>
      </c>
    </row>
    <row r="3501" ht="15" spans="1:22">
      <c r="A3501" s="52">
        <f t="shared" si="275"/>
        <v>46267</v>
      </c>
      <c r="B3501" t="str">
        <f t="shared" si="276"/>
        <v>AGENT02</v>
      </c>
      <c r="C3501" t="str">
        <f t="shared" si="277"/>
        <v>BAHOROK</v>
      </c>
      <c r="D3501" t="str">
        <f t="shared" si="278"/>
        <v>PKD04</v>
      </c>
      <c r="H3501" t="str">
        <f t="shared" si="279"/>
        <v>2026-09-02 07:57:31</v>
      </c>
      <c r="K3501" t="str" cm="1">
        <f t="array" ref="K3501:L3501">_xlfn.TEXTSPLIT(R3501," ")</f>
        <v>PKD04</v>
      </c>
      <c r="L3501" t="str">
        <v>BAHOROK</v>
      </c>
      <c r="P3501" s="57" t="s">
        <v>25586</v>
      </c>
      <c r="Q3501" s="57" t="s">
        <v>10443</v>
      </c>
      <c r="R3501" s="57" t="s">
        <v>12231</v>
      </c>
      <c r="S3501" s="57" t="s">
        <v>12232</v>
      </c>
      <c r="T3501" s="57" t="s">
        <v>12233</v>
      </c>
      <c r="U3501" s="57" t="s">
        <v>25587</v>
      </c>
      <c r="V3501" s="57"/>
    </row>
    <row r="3502" ht="15" spans="1:22">
      <c r="A3502" s="52">
        <f t="shared" si="275"/>
        <v>46267</v>
      </c>
      <c r="B3502" t="str">
        <f t="shared" si="276"/>
        <v>AGENT22</v>
      </c>
      <c r="C3502" t="str">
        <f t="shared" si="277"/>
        <v>ALLA</v>
      </c>
      <c r="D3502" t="str">
        <f t="shared" si="278"/>
        <v>EKG03</v>
      </c>
      <c r="H3502" t="str">
        <f t="shared" si="279"/>
        <v>2026-09-02 07:57:22</v>
      </c>
      <c r="K3502" t="str" cm="1">
        <f t="array" ref="K3502:L3502">_xlfn.TEXTSPLIT(R3502," ")</f>
        <v>EKG03</v>
      </c>
      <c r="L3502" t="str">
        <v>ALLA</v>
      </c>
      <c r="P3502" s="57" t="s">
        <v>25588</v>
      </c>
      <c r="Q3502" s="57" t="s">
        <v>11133</v>
      </c>
      <c r="R3502" s="57" t="s">
        <v>17025</v>
      </c>
      <c r="S3502" s="57" t="s">
        <v>17026</v>
      </c>
      <c r="T3502" s="57" t="s">
        <v>17027</v>
      </c>
      <c r="U3502" s="57" t="s">
        <v>25589</v>
      </c>
      <c r="V3502" s="57" t="s">
        <v>25590</v>
      </c>
    </row>
    <row r="3503" ht="15" spans="1:22">
      <c r="A3503" s="52">
        <f t="shared" si="275"/>
        <v>46267</v>
      </c>
      <c r="B3503" t="str">
        <f t="shared" si="276"/>
        <v>AGENT05</v>
      </c>
      <c r="C3503" t="str">
        <f t="shared" si="277"/>
        <v>AVIARI</v>
      </c>
      <c r="D3503" t="str">
        <f t="shared" si="278"/>
        <v>BTH21</v>
      </c>
      <c r="H3503" t="str">
        <f t="shared" si="279"/>
        <v>2026-09-02 07:57:21</v>
      </c>
      <c r="K3503" t="str" cm="1">
        <f t="array" ref="K3503:L3503">_xlfn.TEXTSPLIT(R3503," ")</f>
        <v>BTH21</v>
      </c>
      <c r="L3503" t="str">
        <v>AVIARI</v>
      </c>
      <c r="P3503" s="57" t="s">
        <v>25591</v>
      </c>
      <c r="Q3503" s="57" t="s">
        <v>10567</v>
      </c>
      <c r="R3503" s="57" t="s">
        <v>14189</v>
      </c>
      <c r="S3503" s="57" t="s">
        <v>14190</v>
      </c>
      <c r="T3503" s="57" t="s">
        <v>14191</v>
      </c>
      <c r="U3503" s="57" t="s">
        <v>25592</v>
      </c>
      <c r="V3503" s="57" t="s">
        <v>25593</v>
      </c>
    </row>
    <row r="3504" ht="15" spans="1:22">
      <c r="A3504" s="52">
        <f t="shared" si="275"/>
        <v>46267</v>
      </c>
      <c r="B3504" t="str">
        <f t="shared" si="276"/>
        <v>AGENT16</v>
      </c>
      <c r="C3504" t="str">
        <f t="shared" si="277"/>
        <v>SMI09B</v>
      </c>
      <c r="D3504" t="str">
        <f t="shared" si="278"/>
        <v>SMI09B</v>
      </c>
      <c r="H3504" t="str">
        <f t="shared" si="279"/>
        <v>2026-09-02 07:57:15</v>
      </c>
      <c r="K3504" t="str" cm="1">
        <f t="array" ref="K3504:L3504">_xlfn.TEXTSPLIT(R3504," ")</f>
        <v>SMI09B</v>
      </c>
      <c r="L3504" t="str">
        <v>SMI09B</v>
      </c>
      <c r="P3504" s="57" t="s">
        <v>25594</v>
      </c>
      <c r="Q3504" s="57" t="s">
        <v>10199</v>
      </c>
      <c r="R3504" s="57" t="s">
        <v>25595</v>
      </c>
      <c r="S3504" s="57" t="s">
        <v>25596</v>
      </c>
      <c r="T3504" s="57" t="s">
        <v>25597</v>
      </c>
      <c r="U3504" s="57" t="s">
        <v>25598</v>
      </c>
      <c r="V3504" s="57" t="s">
        <v>25599</v>
      </c>
    </row>
    <row r="3505" ht="15" spans="1:22">
      <c r="A3505" s="52">
        <f t="shared" si="275"/>
        <v>46267</v>
      </c>
      <c r="B3505" t="str">
        <f t="shared" si="276"/>
        <v>AGENT17</v>
      </c>
      <c r="C3505" t="str">
        <f t="shared" si="277"/>
        <v>SLAWI_KULON</v>
      </c>
      <c r="D3505" t="str">
        <f t="shared" si="278"/>
        <v>SWI05</v>
      </c>
      <c r="H3505" t="str">
        <f t="shared" si="279"/>
        <v>2026-09-02 07:57:15</v>
      </c>
      <c r="K3505" t="str" cm="1">
        <f t="array" ref="K3505:L3505">_xlfn.TEXTSPLIT(R3505," ")</f>
        <v>SWI05</v>
      </c>
      <c r="L3505" t="str">
        <v>SLAWI_KULON</v>
      </c>
      <c r="P3505" s="57" t="s">
        <v>25594</v>
      </c>
      <c r="Q3505" s="57" t="s">
        <v>11249</v>
      </c>
      <c r="R3505" s="57" t="s">
        <v>18922</v>
      </c>
      <c r="S3505" s="57" t="s">
        <v>18923</v>
      </c>
      <c r="T3505" s="57" t="s">
        <v>18924</v>
      </c>
      <c r="U3505" s="57" t="s">
        <v>25600</v>
      </c>
      <c r="V3505" s="57" t="s">
        <v>25601</v>
      </c>
    </row>
    <row r="3506" ht="15" spans="1:22">
      <c r="A3506" s="52">
        <f t="shared" si="275"/>
        <v>46267</v>
      </c>
      <c r="B3506" t="str">
        <f t="shared" si="276"/>
        <v>AGENT01</v>
      </c>
      <c r="C3506" t="str">
        <f t="shared" si="277"/>
        <v>BATUPHAT</v>
      </c>
      <c r="D3506" t="str">
        <f t="shared" si="278"/>
        <v>LSW03</v>
      </c>
      <c r="H3506" t="str">
        <f t="shared" si="279"/>
        <v>2026-09-02 07:57:14</v>
      </c>
      <c r="K3506" t="str" cm="1">
        <f t="array" ref="K3506:L3506">_xlfn.TEXTSPLIT(R3506," ")</f>
        <v>LSW03</v>
      </c>
      <c r="L3506" t="str">
        <v>BATUPHAT</v>
      </c>
      <c r="P3506" s="57" t="s">
        <v>25602</v>
      </c>
      <c r="Q3506" s="57" t="s">
        <v>10486</v>
      </c>
      <c r="R3506" s="57" t="s">
        <v>10751</v>
      </c>
      <c r="S3506" s="57" t="s">
        <v>10752</v>
      </c>
      <c r="T3506" s="57" t="s">
        <v>10753</v>
      </c>
      <c r="U3506" s="57" t="s">
        <v>25603</v>
      </c>
      <c r="V3506" s="57" t="s">
        <v>25604</v>
      </c>
    </row>
    <row r="3507" ht="15" spans="1:22">
      <c r="A3507" s="52">
        <f t="shared" si="275"/>
        <v>46267</v>
      </c>
      <c r="B3507" t="str">
        <f t="shared" si="276"/>
        <v>AGENT16</v>
      </c>
      <c r="C3507" t="str">
        <f t="shared" si="277"/>
        <v>IDM19C</v>
      </c>
      <c r="D3507" t="str">
        <f t="shared" si="278"/>
        <v>IDM19C</v>
      </c>
      <c r="H3507" t="str">
        <f t="shared" si="279"/>
        <v>2026-09-02 07:57:08</v>
      </c>
      <c r="K3507" t="str" cm="1">
        <f t="array" ref="K3507:L3507">_xlfn.TEXTSPLIT(R3507," ")</f>
        <v>IDM19C</v>
      </c>
      <c r="L3507" t="str">
        <v>IDM19C</v>
      </c>
      <c r="P3507" s="57" t="s">
        <v>25605</v>
      </c>
      <c r="Q3507" s="57" t="s">
        <v>10199</v>
      </c>
      <c r="R3507" s="57" t="s">
        <v>19700</v>
      </c>
      <c r="S3507" s="57" t="s">
        <v>19701</v>
      </c>
      <c r="T3507" s="57" t="s">
        <v>19702</v>
      </c>
      <c r="U3507" s="57" t="s">
        <v>25606</v>
      </c>
      <c r="V3507" s="57" t="s">
        <v>8844</v>
      </c>
    </row>
    <row r="3508" ht="15" spans="1:22">
      <c r="A3508" s="52">
        <f t="shared" si="275"/>
        <v>46267</v>
      </c>
      <c r="B3508" t="str">
        <f t="shared" si="276"/>
        <v>AGENT19</v>
      </c>
      <c r="C3508" t="str">
        <f t="shared" si="277"/>
        <v>BESUKI_CITY</v>
      </c>
      <c r="D3508" t="str">
        <f t="shared" si="278"/>
        <v>SBD04</v>
      </c>
      <c r="H3508" t="str">
        <f t="shared" si="279"/>
        <v>2026-09-02 07:56:50</v>
      </c>
      <c r="K3508" t="str" cm="1">
        <f t="array" ref="K3508:L3508">_xlfn.TEXTSPLIT(R3508," ")</f>
        <v>SBD04</v>
      </c>
      <c r="L3508" t="str">
        <v>BESUKI_CITY</v>
      </c>
      <c r="P3508" s="57" t="s">
        <v>25607</v>
      </c>
      <c r="Q3508" s="57" t="s">
        <v>10181</v>
      </c>
      <c r="R3508" s="57" t="s">
        <v>11913</v>
      </c>
      <c r="S3508" s="57" t="s">
        <v>11914</v>
      </c>
      <c r="T3508" s="57" t="s">
        <v>11915</v>
      </c>
      <c r="U3508" s="57" t="s">
        <v>25608</v>
      </c>
      <c r="V3508" s="57" t="s">
        <v>25609</v>
      </c>
    </row>
    <row r="3509" ht="15" spans="1:22">
      <c r="A3509" s="52">
        <f t="shared" si="275"/>
        <v>46267</v>
      </c>
      <c r="B3509" t="str">
        <f t="shared" si="276"/>
        <v>AGENT19</v>
      </c>
      <c r="C3509" t="str">
        <f t="shared" si="277"/>
        <v>GENTENG_2</v>
      </c>
      <c r="D3509" t="str">
        <f t="shared" si="278"/>
        <v>BWI09</v>
      </c>
      <c r="H3509" t="str">
        <f t="shared" si="279"/>
        <v>2026-09-02 07:56:49</v>
      </c>
      <c r="K3509" t="str" cm="1">
        <f t="array" ref="K3509:L3509">_xlfn.TEXTSPLIT(R3509," ")</f>
        <v>BWI09</v>
      </c>
      <c r="L3509" t="str">
        <v>GENTENG_2</v>
      </c>
      <c r="P3509" s="57" t="s">
        <v>25610</v>
      </c>
      <c r="Q3509" s="57" t="s">
        <v>10181</v>
      </c>
      <c r="R3509" s="57" t="s">
        <v>18727</v>
      </c>
      <c r="S3509" s="57" t="s">
        <v>18728</v>
      </c>
      <c r="T3509" s="57" t="s">
        <v>18729</v>
      </c>
      <c r="U3509" s="57" t="s">
        <v>25611</v>
      </c>
      <c r="V3509" s="57" t="s">
        <v>25612</v>
      </c>
    </row>
    <row r="3510" ht="15" spans="1:22">
      <c r="A3510" s="52">
        <f t="shared" si="275"/>
        <v>46267</v>
      </c>
      <c r="B3510" t="str">
        <f t="shared" si="276"/>
        <v>AGENT16</v>
      </c>
      <c r="C3510" t="str">
        <f t="shared" si="277"/>
        <v>KRW20F</v>
      </c>
      <c r="D3510" t="str">
        <f t="shared" si="278"/>
        <v>KRW20F</v>
      </c>
      <c r="H3510" t="str">
        <f t="shared" si="279"/>
        <v>2026-09-02 07:56:48</v>
      </c>
      <c r="K3510" t="str" cm="1">
        <f t="array" ref="K3510:L3510">_xlfn.TEXTSPLIT(R3510," ")</f>
        <v>KRW20F</v>
      </c>
      <c r="L3510" t="str">
        <v>KRW20F</v>
      </c>
      <c r="P3510" s="57" t="s">
        <v>25613</v>
      </c>
      <c r="Q3510" s="57" t="s">
        <v>10199</v>
      </c>
      <c r="R3510" s="57" t="s">
        <v>10866</v>
      </c>
      <c r="S3510" s="57" t="s">
        <v>10867</v>
      </c>
      <c r="T3510" s="57" t="s">
        <v>10868</v>
      </c>
      <c r="U3510" s="57" t="s">
        <v>25614</v>
      </c>
      <c r="V3510" s="57" t="s">
        <v>9769</v>
      </c>
    </row>
    <row r="3511" ht="15" spans="1:22">
      <c r="A3511" s="52">
        <f t="shared" si="275"/>
        <v>46267</v>
      </c>
      <c r="B3511" t="str">
        <f t="shared" si="276"/>
        <v>AGENT19</v>
      </c>
      <c r="C3511" t="str">
        <f t="shared" si="277"/>
        <v>PLAOSAN_2</v>
      </c>
      <c r="D3511" t="str">
        <f t="shared" si="278"/>
        <v>MTX14</v>
      </c>
      <c r="H3511" t="str">
        <f t="shared" si="279"/>
        <v>2026-09-02 07:56:39</v>
      </c>
      <c r="K3511" t="str" cm="1">
        <f t="array" ref="K3511:L3511">_xlfn.TEXTSPLIT(R3511," ")</f>
        <v>MTX14</v>
      </c>
      <c r="L3511" t="str">
        <v>PLAOSAN_2</v>
      </c>
      <c r="P3511" s="57" t="s">
        <v>25615</v>
      </c>
      <c r="Q3511" s="57" t="s">
        <v>10181</v>
      </c>
      <c r="R3511" s="57" t="s">
        <v>19051</v>
      </c>
      <c r="S3511" s="57" t="s">
        <v>19052</v>
      </c>
      <c r="T3511" s="57" t="s">
        <v>19053</v>
      </c>
      <c r="U3511" s="57" t="s">
        <v>25616</v>
      </c>
      <c r="V3511" s="57"/>
    </row>
    <row r="3512" ht="15" spans="1:22">
      <c r="A3512" s="52">
        <f t="shared" si="275"/>
        <v>46267</v>
      </c>
      <c r="B3512" t="str">
        <f t="shared" si="276"/>
        <v>AGENT19</v>
      </c>
      <c r="C3512" t="str">
        <f t="shared" si="277"/>
        <v>KARANGAN_1</v>
      </c>
      <c r="D3512" t="str">
        <f t="shared" si="278"/>
        <v>TGK02A</v>
      </c>
      <c r="H3512" t="str">
        <f t="shared" si="279"/>
        <v>2026-09-02 07:56:35</v>
      </c>
      <c r="K3512" t="str" cm="1">
        <f t="array" ref="K3512:L3512">_xlfn.TEXTSPLIT(R3512," ")</f>
        <v>TGK02A</v>
      </c>
      <c r="L3512" t="str">
        <v>KARANGAN_1</v>
      </c>
      <c r="P3512" s="57" t="s">
        <v>25617</v>
      </c>
      <c r="Q3512" s="57" t="s">
        <v>10181</v>
      </c>
      <c r="R3512" s="57" t="s">
        <v>15668</v>
      </c>
      <c r="S3512" s="57" t="s">
        <v>15669</v>
      </c>
      <c r="T3512" s="57" t="s">
        <v>15670</v>
      </c>
      <c r="U3512" s="57" t="s">
        <v>25618</v>
      </c>
      <c r="V3512" s="57" t="s">
        <v>25619</v>
      </c>
    </row>
    <row r="3513" ht="15" spans="1:22">
      <c r="A3513" s="52">
        <f t="shared" si="275"/>
        <v>46267</v>
      </c>
      <c r="B3513" t="str">
        <f t="shared" si="276"/>
        <v>AGENT17</v>
      </c>
      <c r="C3513" t="str">
        <f t="shared" si="277"/>
        <v>TERSONO</v>
      </c>
      <c r="D3513" t="str">
        <f t="shared" si="278"/>
        <v>BGG06A</v>
      </c>
      <c r="H3513" t="str">
        <f t="shared" si="279"/>
        <v>2026-09-02 07:56:30</v>
      </c>
      <c r="K3513" t="str" cm="1">
        <f t="array" ref="K3513:L3513">_xlfn.TEXTSPLIT(R3513," ")</f>
        <v>BGG06A</v>
      </c>
      <c r="L3513" t="str">
        <v>TERSONO</v>
      </c>
      <c r="P3513" s="57" t="s">
        <v>25620</v>
      </c>
      <c r="Q3513" s="57" t="s">
        <v>11249</v>
      </c>
      <c r="R3513" s="57" t="s">
        <v>14777</v>
      </c>
      <c r="S3513" s="57" t="s">
        <v>14778</v>
      </c>
      <c r="T3513" s="57" t="s">
        <v>14779</v>
      </c>
      <c r="U3513" s="57" t="s">
        <v>25621</v>
      </c>
      <c r="V3513" s="57"/>
    </row>
    <row r="3514" ht="15" spans="1:22">
      <c r="A3514" s="52">
        <f t="shared" si="275"/>
        <v>46267</v>
      </c>
      <c r="B3514" t="str">
        <f t="shared" si="276"/>
        <v>AGENT16</v>
      </c>
      <c r="C3514" t="str">
        <f t="shared" si="277"/>
        <v>SMI19A</v>
      </c>
      <c r="D3514" t="str">
        <f t="shared" si="278"/>
        <v>SMI19A</v>
      </c>
      <c r="H3514" t="str">
        <f t="shared" si="279"/>
        <v>2026-09-02 07:56:25</v>
      </c>
      <c r="K3514" t="str" cm="1">
        <f t="array" ref="K3514:L3514">_xlfn.TEXTSPLIT(R3514," ")</f>
        <v>SMI19A</v>
      </c>
      <c r="L3514" t="str">
        <v>SMI19A</v>
      </c>
      <c r="P3514" s="57" t="s">
        <v>25622</v>
      </c>
      <c r="Q3514" s="57" t="s">
        <v>10199</v>
      </c>
      <c r="R3514" s="57" t="s">
        <v>17834</v>
      </c>
      <c r="S3514" s="57" t="s">
        <v>17835</v>
      </c>
      <c r="T3514" s="57" t="s">
        <v>17836</v>
      </c>
      <c r="U3514" s="57" t="s">
        <v>25623</v>
      </c>
      <c r="V3514" s="57" t="s">
        <v>25624</v>
      </c>
    </row>
    <row r="3515" ht="15" spans="1:22">
      <c r="A3515" s="52">
        <f t="shared" si="275"/>
        <v>46267</v>
      </c>
      <c r="B3515" t="str">
        <f t="shared" si="276"/>
        <v>AGENT27</v>
      </c>
      <c r="C3515" t="str">
        <f t="shared" si="277"/>
        <v>KAMPUNG_BARU</v>
      </c>
      <c r="D3515" t="str">
        <f t="shared" si="278"/>
        <v>BPN06</v>
      </c>
      <c r="H3515" t="str">
        <f t="shared" si="279"/>
        <v>2026-09-02 07:56:24</v>
      </c>
      <c r="K3515" t="str" cm="1">
        <f t="array" ref="K3515:L3515">_xlfn.TEXTSPLIT(R3515," ")</f>
        <v>BPN06</v>
      </c>
      <c r="L3515" t="str">
        <v>KAMPUNG_BARU</v>
      </c>
      <c r="P3515" s="57" t="s">
        <v>25625</v>
      </c>
      <c r="Q3515" s="57" t="s">
        <v>11862</v>
      </c>
      <c r="R3515" s="57" t="s">
        <v>18283</v>
      </c>
      <c r="S3515" s="57" t="s">
        <v>18284</v>
      </c>
      <c r="T3515" s="57" t="s">
        <v>18285</v>
      </c>
      <c r="U3515" s="57" t="s">
        <v>25626</v>
      </c>
      <c r="V3515" s="57"/>
    </row>
    <row r="3516" ht="15" spans="1:22">
      <c r="A3516" s="52">
        <f t="shared" si="275"/>
        <v>46267</v>
      </c>
      <c r="B3516" t="str">
        <f t="shared" si="276"/>
        <v>AGENT05</v>
      </c>
      <c r="C3516" t="str">
        <f t="shared" si="277"/>
        <v>MARINA_CITY_BATAM</v>
      </c>
      <c r="D3516" t="str">
        <f t="shared" si="278"/>
        <v>BTH33</v>
      </c>
      <c r="H3516" t="str">
        <f t="shared" si="279"/>
        <v>2026-09-02 07:56:16</v>
      </c>
      <c r="K3516" t="str" cm="1">
        <f t="array" ref="K3516:L3516">_xlfn.TEXTSPLIT(R3516," ")</f>
        <v>BTH33</v>
      </c>
      <c r="L3516" t="str">
        <v>MARINA_CITY_BATAM</v>
      </c>
      <c r="P3516" s="57" t="s">
        <v>25627</v>
      </c>
      <c r="Q3516" s="57" t="s">
        <v>10567</v>
      </c>
      <c r="R3516" s="57" t="s">
        <v>19205</v>
      </c>
      <c r="S3516" s="57" t="s">
        <v>19206</v>
      </c>
      <c r="T3516" s="57" t="s">
        <v>19207</v>
      </c>
      <c r="U3516" s="57" t="s">
        <v>25628</v>
      </c>
      <c r="V3516" s="57" t="s">
        <v>25629</v>
      </c>
    </row>
    <row r="3517" ht="15" spans="1:22">
      <c r="A3517" s="52">
        <f t="shared" si="275"/>
        <v>46267</v>
      </c>
      <c r="B3517" t="str">
        <f t="shared" si="276"/>
        <v>AGENT21</v>
      </c>
      <c r="C3517" t="str">
        <f t="shared" si="277"/>
        <v>DOMPU</v>
      </c>
      <c r="D3517" t="str">
        <f t="shared" si="278"/>
        <v>DPU01</v>
      </c>
      <c r="H3517" t="str">
        <f t="shared" si="279"/>
        <v>2026-09-02 07:56:15</v>
      </c>
      <c r="K3517" t="str" cm="1">
        <f t="array" ref="K3517:L3517">_xlfn.TEXTSPLIT(R3517," ")</f>
        <v>DPU01</v>
      </c>
      <c r="L3517" t="str">
        <v>DOMPU</v>
      </c>
      <c r="P3517" s="57" t="s">
        <v>25630</v>
      </c>
      <c r="Q3517" s="57" t="s">
        <v>11660</v>
      </c>
      <c r="R3517" s="57" t="s">
        <v>18961</v>
      </c>
      <c r="S3517" s="57" t="s">
        <v>18962</v>
      </c>
      <c r="T3517" s="57" t="s">
        <v>18963</v>
      </c>
      <c r="U3517" s="57" t="s">
        <v>25631</v>
      </c>
      <c r="V3517" s="57" t="s">
        <v>7373</v>
      </c>
    </row>
    <row r="3518" ht="15" spans="1:22">
      <c r="A3518" s="52">
        <f t="shared" si="275"/>
        <v>46267</v>
      </c>
      <c r="B3518" t="str">
        <f t="shared" si="276"/>
        <v>AGENT17</v>
      </c>
      <c r="C3518" t="str">
        <f t="shared" si="277"/>
        <v>NGAWEN</v>
      </c>
      <c r="D3518" t="str">
        <f t="shared" si="278"/>
        <v>BOL02</v>
      </c>
      <c r="H3518" t="str">
        <f t="shared" si="279"/>
        <v>2026-09-02 07:56:13</v>
      </c>
      <c r="K3518" t="str" cm="1">
        <f t="array" ref="K3518:L3518">_xlfn.TEXTSPLIT(R3518," ")</f>
        <v>BOL02</v>
      </c>
      <c r="L3518" t="str">
        <v>NGAWEN</v>
      </c>
      <c r="P3518" s="57" t="s">
        <v>25632</v>
      </c>
      <c r="Q3518" s="57" t="s">
        <v>11249</v>
      </c>
      <c r="R3518" s="57" t="s">
        <v>17755</v>
      </c>
      <c r="S3518" s="57" t="s">
        <v>17756</v>
      </c>
      <c r="T3518" s="57" t="s">
        <v>17757</v>
      </c>
      <c r="U3518" s="57" t="s">
        <v>25633</v>
      </c>
      <c r="V3518" s="57" t="s">
        <v>25634</v>
      </c>
    </row>
    <row r="3519" ht="15" spans="1:22">
      <c r="A3519" s="52">
        <f t="shared" si="275"/>
        <v>46267</v>
      </c>
      <c r="B3519" t="str">
        <f t="shared" si="276"/>
        <v>AGENT08</v>
      </c>
      <c r="C3519" t="str">
        <f t="shared" si="277"/>
        <v>SEKAYU</v>
      </c>
      <c r="D3519" t="str">
        <f t="shared" si="278"/>
        <v>SKY01</v>
      </c>
      <c r="H3519" t="str">
        <f t="shared" si="279"/>
        <v>2026-09-02 07:56:07</v>
      </c>
      <c r="K3519" t="str" cm="1">
        <f t="array" ref="K3519:L3519">_xlfn.TEXTSPLIT(R3519," ")</f>
        <v>SKY01</v>
      </c>
      <c r="L3519" t="str">
        <v>SEKAYU</v>
      </c>
      <c r="P3519" s="57" t="s">
        <v>25635</v>
      </c>
      <c r="Q3519" s="57" t="s">
        <v>10398</v>
      </c>
      <c r="R3519" s="57" t="s">
        <v>18030</v>
      </c>
      <c r="S3519" s="57" t="s">
        <v>18031</v>
      </c>
      <c r="T3519" s="57" t="s">
        <v>18032</v>
      </c>
      <c r="U3519" s="57" t="s">
        <v>25636</v>
      </c>
      <c r="V3519" s="57" t="s">
        <v>25637</v>
      </c>
    </row>
    <row r="3520" ht="15" spans="1:22">
      <c r="A3520" s="52">
        <f t="shared" si="275"/>
        <v>46267</v>
      </c>
      <c r="B3520" t="str">
        <f t="shared" si="276"/>
        <v>AGENT18</v>
      </c>
      <c r="C3520" t="str">
        <f t="shared" si="277"/>
        <v>BYL03A</v>
      </c>
      <c r="D3520" t="str">
        <f t="shared" si="278"/>
        <v>BYL03A</v>
      </c>
      <c r="H3520" t="str">
        <f t="shared" si="279"/>
        <v>2026-09-02 07:55:58</v>
      </c>
      <c r="K3520" t="str" cm="1">
        <f t="array" ref="K3520:L3520">_xlfn.TEXTSPLIT(R3520," ")</f>
        <v>BYL03A</v>
      </c>
      <c r="L3520" t="str">
        <v>BYL03A</v>
      </c>
      <c r="P3520" s="57" t="s">
        <v>25638</v>
      </c>
      <c r="Q3520" s="57" t="s">
        <v>10385</v>
      </c>
      <c r="R3520" s="57" t="s">
        <v>18460</v>
      </c>
      <c r="S3520" s="57" t="s">
        <v>18461</v>
      </c>
      <c r="T3520" s="57" t="s">
        <v>18462</v>
      </c>
      <c r="U3520" s="57" t="s">
        <v>25639</v>
      </c>
      <c r="V3520" s="57" t="s">
        <v>25640</v>
      </c>
    </row>
    <row r="3521" ht="15" spans="1:22">
      <c r="A3521" s="52">
        <f t="shared" si="275"/>
        <v>46267</v>
      </c>
      <c r="B3521" t="str">
        <f t="shared" si="276"/>
        <v>AGENT01</v>
      </c>
      <c r="C3521" t="str">
        <f t="shared" si="277"/>
        <v>LANGSA</v>
      </c>
      <c r="D3521" t="str">
        <f t="shared" si="278"/>
        <v>LNX01</v>
      </c>
      <c r="H3521" t="str">
        <f t="shared" si="279"/>
        <v>2026-09-02 07:55:48</v>
      </c>
      <c r="K3521" t="str" cm="1">
        <f t="array" ref="K3521:L3521">_xlfn.TEXTSPLIT(R3521," ")</f>
        <v>LNX01</v>
      </c>
      <c r="L3521" t="str">
        <v>LANGSA</v>
      </c>
      <c r="P3521" s="57" t="s">
        <v>25641</v>
      </c>
      <c r="Q3521" s="57" t="s">
        <v>10486</v>
      </c>
      <c r="R3521" s="57" t="s">
        <v>16708</v>
      </c>
      <c r="S3521" s="57" t="s">
        <v>16709</v>
      </c>
      <c r="T3521" s="57" t="s">
        <v>16710</v>
      </c>
      <c r="U3521" s="57" t="s">
        <v>25642</v>
      </c>
      <c r="V3521" s="57" t="s">
        <v>25643</v>
      </c>
    </row>
    <row r="3522" ht="15" spans="1:22">
      <c r="A3522" s="52">
        <f t="shared" si="275"/>
        <v>46267</v>
      </c>
      <c r="B3522" t="str">
        <f t="shared" si="276"/>
        <v>AGENT22</v>
      </c>
      <c r="C3522" t="str">
        <f t="shared" si="277"/>
        <v>PALETEANG</v>
      </c>
      <c r="D3522" t="str">
        <f t="shared" si="278"/>
        <v>PRR04</v>
      </c>
      <c r="H3522" t="str">
        <f t="shared" si="279"/>
        <v>2026-09-02 07:55:38</v>
      </c>
      <c r="K3522" t="str" cm="1">
        <f t="array" ref="K3522:L3522">_xlfn.TEXTSPLIT(R3522," ")</f>
        <v>PRR04</v>
      </c>
      <c r="L3522" t="str">
        <v>PALETEANG</v>
      </c>
      <c r="P3522" s="57" t="s">
        <v>25644</v>
      </c>
      <c r="Q3522" s="57" t="s">
        <v>11133</v>
      </c>
      <c r="R3522" s="57" t="s">
        <v>20080</v>
      </c>
      <c r="S3522" s="57" t="s">
        <v>20081</v>
      </c>
      <c r="T3522" s="57" t="s">
        <v>20082</v>
      </c>
      <c r="U3522" s="57" t="s">
        <v>25645</v>
      </c>
      <c r="V3522" s="57" t="s">
        <v>25646</v>
      </c>
    </row>
    <row r="3523" ht="15" spans="1:22">
      <c r="A3523" s="52">
        <f t="shared" si="275"/>
        <v>46267</v>
      </c>
      <c r="B3523" t="str">
        <f t="shared" si="276"/>
        <v>AGENT17</v>
      </c>
      <c r="C3523" t="str">
        <f t="shared" si="277"/>
        <v>BLADO01</v>
      </c>
      <c r="D3523" t="str">
        <f t="shared" si="278"/>
        <v>BGG12B</v>
      </c>
      <c r="H3523" t="str">
        <f t="shared" si="279"/>
        <v>2026-09-02 07:55:37</v>
      </c>
      <c r="K3523" t="str" cm="1">
        <f t="array" ref="K3523:L3523">_xlfn.TEXTSPLIT(R3523," ")</f>
        <v>BGG12B</v>
      </c>
      <c r="L3523" t="str">
        <v>BLADO01</v>
      </c>
      <c r="P3523" s="57" t="s">
        <v>25647</v>
      </c>
      <c r="Q3523" s="57" t="s">
        <v>11249</v>
      </c>
      <c r="R3523" s="57" t="s">
        <v>18516</v>
      </c>
      <c r="S3523" s="57" t="s">
        <v>18517</v>
      </c>
      <c r="T3523" s="57" t="s">
        <v>18518</v>
      </c>
      <c r="U3523" s="57" t="s">
        <v>25648</v>
      </c>
      <c r="V3523" s="57" t="s">
        <v>25649</v>
      </c>
    </row>
    <row r="3524" ht="15" spans="1:22">
      <c r="A3524" s="52">
        <f t="shared" si="275"/>
        <v>46267</v>
      </c>
      <c r="B3524" t="str">
        <f t="shared" si="276"/>
        <v>AGENT01</v>
      </c>
      <c r="C3524" t="str">
        <f t="shared" si="277"/>
        <v>BANDA_ACEH</v>
      </c>
      <c r="D3524" t="str">
        <f t="shared" si="278"/>
        <v>BTJ01</v>
      </c>
      <c r="H3524" t="str">
        <f t="shared" si="279"/>
        <v>2026-09-02 07:55:22</v>
      </c>
      <c r="K3524" t="str" cm="1">
        <f t="array" ref="K3524:L3524">_xlfn.TEXTSPLIT(R3524," ")</f>
        <v>BTJ01</v>
      </c>
      <c r="L3524" t="str">
        <v>BANDA_ACEH</v>
      </c>
      <c r="P3524" s="57" t="s">
        <v>25650</v>
      </c>
      <c r="Q3524" s="57" t="s">
        <v>10486</v>
      </c>
      <c r="R3524" s="57" t="s">
        <v>18132</v>
      </c>
      <c r="S3524" s="57" t="s">
        <v>18133</v>
      </c>
      <c r="T3524" s="57" t="s">
        <v>18134</v>
      </c>
      <c r="U3524" s="57" t="s">
        <v>25651</v>
      </c>
      <c r="V3524" s="57"/>
    </row>
    <row r="3525" ht="15" spans="1:22">
      <c r="A3525" s="52">
        <f t="shared" si="275"/>
        <v>46267</v>
      </c>
      <c r="B3525" t="str">
        <f t="shared" si="276"/>
        <v>AGENT27</v>
      </c>
      <c r="C3525" t="str">
        <f t="shared" si="277"/>
        <v>CP_LONTAR</v>
      </c>
      <c r="D3525" t="str">
        <f t="shared" si="278"/>
        <v>KBW04</v>
      </c>
      <c r="H3525" t="str">
        <f t="shared" si="279"/>
        <v>2026-09-02 07:55:17</v>
      </c>
      <c r="K3525" t="str" cm="1">
        <f t="array" ref="K3525:L3525">_xlfn.TEXTSPLIT(R3525," ")</f>
        <v>KBW04</v>
      </c>
      <c r="L3525" t="str">
        <v>CP_LONTAR</v>
      </c>
      <c r="P3525" s="57" t="s">
        <v>25652</v>
      </c>
      <c r="Q3525" s="57" t="s">
        <v>11862</v>
      </c>
      <c r="R3525" s="57" t="s">
        <v>16048</v>
      </c>
      <c r="S3525" s="57" t="s">
        <v>16049</v>
      </c>
      <c r="T3525" s="57" t="s">
        <v>16050</v>
      </c>
      <c r="U3525" s="57" t="s">
        <v>25653</v>
      </c>
      <c r="V3525" s="57" t="s">
        <v>25654</v>
      </c>
    </row>
    <row r="3526" ht="15" spans="1:22">
      <c r="A3526" s="52">
        <f t="shared" si="275"/>
        <v>46267</v>
      </c>
      <c r="B3526" t="str">
        <f t="shared" si="276"/>
        <v>AGENT26</v>
      </c>
      <c r="C3526" t="str">
        <f t="shared" si="277"/>
        <v>MANIS_RAYA_KOTA</v>
      </c>
      <c r="D3526" t="str">
        <f t="shared" si="278"/>
        <v>SQG14</v>
      </c>
      <c r="H3526" t="str">
        <f t="shared" si="279"/>
        <v>2026-09-02 07:55:15</v>
      </c>
      <c r="K3526" t="str" cm="1">
        <f t="array" ref="K3526:L3526">_xlfn.TEXTSPLIT(R3526," ")</f>
        <v>SQG14</v>
      </c>
      <c r="L3526" t="str">
        <v>MANIS_RAYA_KOTA</v>
      </c>
      <c r="P3526" s="57" t="s">
        <v>25655</v>
      </c>
      <c r="Q3526" s="57" t="s">
        <v>10307</v>
      </c>
      <c r="R3526" s="57" t="s">
        <v>17575</v>
      </c>
      <c r="S3526" s="57" t="s">
        <v>17576</v>
      </c>
      <c r="T3526" s="57" t="s">
        <v>17577</v>
      </c>
      <c r="U3526" s="57" t="s">
        <v>25656</v>
      </c>
      <c r="V3526" s="57" t="s">
        <v>25657</v>
      </c>
    </row>
    <row r="3527" ht="15" spans="1:22">
      <c r="A3527" s="52">
        <f t="shared" si="275"/>
        <v>46267</v>
      </c>
      <c r="B3527" t="str">
        <f t="shared" si="276"/>
        <v>AGENT16</v>
      </c>
      <c r="C3527" t="str">
        <f t="shared" si="277"/>
        <v>DC_BOJONG_KEMBAR</v>
      </c>
      <c r="D3527" t="str">
        <f t="shared" si="278"/>
        <v>SMI28</v>
      </c>
      <c r="H3527" t="str">
        <f t="shared" si="279"/>
        <v>2026-09-02 07:54:59</v>
      </c>
      <c r="K3527" t="str" cm="1">
        <f t="array" ref="K3527:L3527">_xlfn.TEXTSPLIT(R3527," ")</f>
        <v>SMI28</v>
      </c>
      <c r="L3527" t="str">
        <v>DC_BOJONG_KEMBAR</v>
      </c>
      <c r="P3527" s="57" t="s">
        <v>25658</v>
      </c>
      <c r="Q3527" s="57" t="s">
        <v>10199</v>
      </c>
      <c r="R3527" s="57" t="s">
        <v>25659</v>
      </c>
      <c r="S3527" s="57" t="s">
        <v>25660</v>
      </c>
      <c r="T3527" s="57" t="s">
        <v>25661</v>
      </c>
      <c r="U3527" s="57" t="s">
        <v>25662</v>
      </c>
      <c r="V3527" s="57" t="s">
        <v>25663</v>
      </c>
    </row>
    <row r="3528" ht="15" spans="1:22">
      <c r="A3528" s="52">
        <f t="shared" si="275"/>
        <v>46267</v>
      </c>
      <c r="B3528" t="str">
        <f t="shared" si="276"/>
        <v>AGENT16</v>
      </c>
      <c r="C3528" t="str">
        <f t="shared" si="277"/>
        <v>SMI27B</v>
      </c>
      <c r="D3528" t="str">
        <f t="shared" si="278"/>
        <v>SMI27B</v>
      </c>
      <c r="H3528" t="str">
        <f t="shared" si="279"/>
        <v>2026-09-02 07:54:54</v>
      </c>
      <c r="K3528" t="str" cm="1">
        <f t="array" ref="K3528:L3528">_xlfn.TEXTSPLIT(R3528," ")</f>
        <v>SMI27B</v>
      </c>
      <c r="L3528" t="str">
        <v>SMI27B</v>
      </c>
      <c r="P3528" s="57" t="s">
        <v>25664</v>
      </c>
      <c r="Q3528" s="57" t="s">
        <v>10199</v>
      </c>
      <c r="R3528" s="57" t="s">
        <v>15680</v>
      </c>
      <c r="S3528" s="57" t="s">
        <v>15681</v>
      </c>
      <c r="T3528" s="57" t="s">
        <v>15682</v>
      </c>
      <c r="U3528" s="57" t="s">
        <v>25665</v>
      </c>
      <c r="V3528" s="57" t="s">
        <v>25666</v>
      </c>
    </row>
    <row r="3529" ht="15" spans="1:22">
      <c r="A3529" s="52">
        <f t="shared" si="275"/>
        <v>46267</v>
      </c>
      <c r="B3529" t="str">
        <f t="shared" si="276"/>
        <v>AGENT17</v>
      </c>
      <c r="C3529" t="str">
        <f t="shared" si="277"/>
        <v>WOLTER_FNC</v>
      </c>
      <c r="D3529" t="str">
        <f t="shared" si="278"/>
        <v>SRG68</v>
      </c>
      <c r="H3529" t="str">
        <f t="shared" si="279"/>
        <v>2026-09-02 07:54:49</v>
      </c>
      <c r="K3529" t="str" cm="1">
        <f t="array" ref="K3529:L3529">_xlfn.TEXTSPLIT(R3529," ")</f>
        <v>SRG68</v>
      </c>
      <c r="L3529" t="str">
        <v>WOLTER_FNC</v>
      </c>
      <c r="P3529" s="57" t="s">
        <v>25667</v>
      </c>
      <c r="Q3529" s="57" t="s">
        <v>11249</v>
      </c>
      <c r="R3529" s="57" t="s">
        <v>13766</v>
      </c>
      <c r="S3529" s="57" t="s">
        <v>13767</v>
      </c>
      <c r="T3529" s="57" t="s">
        <v>13768</v>
      </c>
      <c r="U3529" s="57" t="s">
        <v>25668</v>
      </c>
      <c r="V3529" s="57" t="s">
        <v>25669</v>
      </c>
    </row>
    <row r="3530" ht="15" spans="1:22">
      <c r="A3530" s="52">
        <f t="shared" si="275"/>
        <v>46267</v>
      </c>
      <c r="B3530" t="str">
        <f t="shared" si="276"/>
        <v>AGENT17</v>
      </c>
      <c r="C3530" t="str">
        <f t="shared" si="277"/>
        <v>BANGSRI</v>
      </c>
      <c r="D3530" t="str">
        <f t="shared" si="278"/>
        <v>JPR02</v>
      </c>
      <c r="H3530" t="str">
        <f t="shared" si="279"/>
        <v>2026-09-02 07:54:43</v>
      </c>
      <c r="K3530" t="str" cm="1">
        <f t="array" ref="K3530:L3530">_xlfn.TEXTSPLIT(R3530," ")</f>
        <v>JPR02</v>
      </c>
      <c r="L3530" t="str">
        <v>BANGSRI</v>
      </c>
      <c r="P3530" s="57" t="s">
        <v>25670</v>
      </c>
      <c r="Q3530" s="57" t="s">
        <v>11249</v>
      </c>
      <c r="R3530" s="57" t="s">
        <v>17074</v>
      </c>
      <c r="S3530" s="57" t="s">
        <v>17075</v>
      </c>
      <c r="T3530" s="57" t="s">
        <v>17076</v>
      </c>
      <c r="U3530" s="57" t="s">
        <v>25671</v>
      </c>
      <c r="V3530" s="57" t="s">
        <v>25672</v>
      </c>
    </row>
    <row r="3531" ht="15" spans="1:22">
      <c r="A3531" s="52">
        <f t="shared" si="275"/>
        <v>46267</v>
      </c>
      <c r="B3531" t="str">
        <f t="shared" si="276"/>
        <v>AGENT16</v>
      </c>
      <c r="C3531" t="str">
        <f t="shared" si="277"/>
        <v>PWK03B</v>
      </c>
      <c r="D3531" t="str">
        <f t="shared" si="278"/>
        <v>PWK03B</v>
      </c>
      <c r="H3531" t="str">
        <f t="shared" si="279"/>
        <v>2026-09-02 07:54:39</v>
      </c>
      <c r="K3531" t="str" cm="1">
        <f t="array" ref="K3531:L3531">_xlfn.TEXTSPLIT(R3531," ")</f>
        <v>PWK03B</v>
      </c>
      <c r="L3531" t="str">
        <v>PWK03B</v>
      </c>
      <c r="P3531" s="57" t="s">
        <v>25673</v>
      </c>
      <c r="Q3531" s="57" t="s">
        <v>10199</v>
      </c>
      <c r="R3531" s="57" t="s">
        <v>19368</v>
      </c>
      <c r="S3531" s="57" t="s">
        <v>19369</v>
      </c>
      <c r="T3531" s="57" t="s">
        <v>19370</v>
      </c>
      <c r="U3531" s="57" t="s">
        <v>25674</v>
      </c>
      <c r="V3531" s="57"/>
    </row>
    <row r="3532" ht="15" spans="1:22">
      <c r="A3532" s="52">
        <f t="shared" si="275"/>
        <v>46267</v>
      </c>
      <c r="B3532" t="str">
        <f t="shared" si="276"/>
        <v>AGENT01</v>
      </c>
      <c r="C3532" t="str">
        <f t="shared" si="277"/>
        <v>BLANG_PIDIE</v>
      </c>
      <c r="D3532" t="str">
        <f t="shared" si="278"/>
        <v>BLP01</v>
      </c>
      <c r="H3532" t="str">
        <f t="shared" si="279"/>
        <v>2026-09-02 07:54:32</v>
      </c>
      <c r="K3532" t="str" cm="1">
        <f t="array" ref="K3532:L3532">_xlfn.TEXTSPLIT(R3532," ")</f>
        <v>BLP01</v>
      </c>
      <c r="L3532" t="str">
        <v>BLANG_PIDIE</v>
      </c>
      <c r="P3532" s="57" t="s">
        <v>25675</v>
      </c>
      <c r="Q3532" s="57" t="s">
        <v>10486</v>
      </c>
      <c r="R3532" s="57" t="s">
        <v>25676</v>
      </c>
      <c r="S3532" s="57" t="s">
        <v>25677</v>
      </c>
      <c r="T3532" s="57" t="s">
        <v>25678</v>
      </c>
      <c r="U3532" s="57" t="s">
        <v>25679</v>
      </c>
      <c r="V3532" s="57" t="s">
        <v>25680</v>
      </c>
    </row>
    <row r="3533" ht="15" spans="1:22">
      <c r="A3533" s="52">
        <f t="shared" si="275"/>
        <v>46267</v>
      </c>
      <c r="B3533" t="str">
        <f t="shared" si="276"/>
        <v>AGENT18</v>
      </c>
      <c r="C3533" t="str">
        <f t="shared" si="277"/>
        <v>BYL04A</v>
      </c>
      <c r="D3533" t="str">
        <f t="shared" si="278"/>
        <v>BYL04A</v>
      </c>
      <c r="H3533" t="str">
        <f t="shared" si="279"/>
        <v>2026-09-02 07:54:31</v>
      </c>
      <c r="K3533" t="str" cm="1">
        <f t="array" ref="K3533:L3533">_xlfn.TEXTSPLIT(R3533," ")</f>
        <v>BYL04A</v>
      </c>
      <c r="L3533" t="str">
        <v>BYL04A</v>
      </c>
      <c r="P3533" s="57" t="s">
        <v>25681</v>
      </c>
      <c r="Q3533" s="57" t="s">
        <v>10385</v>
      </c>
      <c r="R3533" s="57" t="s">
        <v>18128</v>
      </c>
      <c r="S3533" s="57" t="s">
        <v>18129</v>
      </c>
      <c r="T3533" s="57" t="s">
        <v>18130</v>
      </c>
      <c r="U3533" s="57" t="s">
        <v>25682</v>
      </c>
      <c r="V3533" s="57" t="s">
        <v>16541</v>
      </c>
    </row>
    <row r="3534" ht="15" spans="1:22">
      <c r="A3534" s="52">
        <f t="shared" si="275"/>
        <v>46267</v>
      </c>
      <c r="B3534" t="str">
        <f t="shared" si="276"/>
        <v>AGENT17</v>
      </c>
      <c r="C3534" t="str">
        <f t="shared" si="277"/>
        <v>DEMAK</v>
      </c>
      <c r="D3534" t="str">
        <f t="shared" si="278"/>
        <v>DMK01</v>
      </c>
      <c r="H3534" t="str">
        <f t="shared" si="279"/>
        <v>2026-09-02 07:54:20</v>
      </c>
      <c r="K3534" t="str" cm="1">
        <f t="array" ref="K3534:L3534">_xlfn.TEXTSPLIT(R3534," ")</f>
        <v>DMK01</v>
      </c>
      <c r="L3534" t="str">
        <v>DEMAK</v>
      </c>
      <c r="P3534" s="57" t="s">
        <v>25683</v>
      </c>
      <c r="Q3534" s="57" t="s">
        <v>11249</v>
      </c>
      <c r="R3534" s="57" t="s">
        <v>17275</v>
      </c>
      <c r="S3534" s="57" t="s">
        <v>17276</v>
      </c>
      <c r="T3534" s="57" t="s">
        <v>16315</v>
      </c>
      <c r="U3534" s="57" t="s">
        <v>25684</v>
      </c>
      <c r="V3534" s="57" t="s">
        <v>9563</v>
      </c>
    </row>
    <row r="3535" ht="15" spans="1:22">
      <c r="A3535" s="52">
        <f t="shared" si="275"/>
        <v>46267</v>
      </c>
      <c r="B3535" t="str">
        <f t="shared" si="276"/>
        <v>AGENT17</v>
      </c>
      <c r="C3535" t="str">
        <f t="shared" si="277"/>
        <v>SUPRIYADI_FNC</v>
      </c>
      <c r="D3535" t="str">
        <f t="shared" si="278"/>
        <v>SRG65</v>
      </c>
      <c r="H3535" t="str">
        <f t="shared" si="279"/>
        <v>2026-09-02 07:54:13</v>
      </c>
      <c r="K3535" t="str" cm="1">
        <f t="array" ref="K3535:L3535">_xlfn.TEXTSPLIT(R3535," ")</f>
        <v>SRG65</v>
      </c>
      <c r="L3535" t="str">
        <v>SUPRIYADI_FNC</v>
      </c>
      <c r="P3535" s="57" t="s">
        <v>25685</v>
      </c>
      <c r="Q3535" s="57" t="s">
        <v>11249</v>
      </c>
      <c r="R3535" s="57" t="s">
        <v>16446</v>
      </c>
      <c r="S3535" s="57" t="s">
        <v>25686</v>
      </c>
      <c r="T3535" s="57" t="s">
        <v>25687</v>
      </c>
      <c r="U3535" s="57" t="s">
        <v>25688</v>
      </c>
      <c r="V3535" s="57"/>
    </row>
    <row r="3536" ht="15" spans="1:22">
      <c r="A3536" s="52">
        <f t="shared" ref="A3536:A3599" si="280">INT(H3536)</f>
        <v>46267</v>
      </c>
      <c r="B3536" t="str">
        <f t="shared" ref="B3536:B3599" si="281">RIGHT(Q3536,7)</f>
        <v>AGENT17</v>
      </c>
      <c r="C3536" t="str">
        <f t="shared" ref="C3536:C3599" si="282">L3536</f>
        <v>TEMANGGUNG</v>
      </c>
      <c r="D3536" t="str">
        <f t="shared" ref="D3536:D3599" si="283">K3536</f>
        <v>TNU01</v>
      </c>
      <c r="H3536" t="str">
        <f t="shared" ref="H3536:H3599" si="284">P3536</f>
        <v>2026-09-02 07:54:10</v>
      </c>
      <c r="K3536" t="str" cm="1">
        <f t="array" ref="K3536:L3536">_xlfn.TEXTSPLIT(R3536," ")</f>
        <v>TNU01</v>
      </c>
      <c r="L3536" t="str">
        <v>TEMANGGUNG</v>
      </c>
      <c r="P3536" s="57" t="s">
        <v>25689</v>
      </c>
      <c r="Q3536" s="57" t="s">
        <v>11249</v>
      </c>
      <c r="R3536" s="57" t="s">
        <v>18083</v>
      </c>
      <c r="S3536" s="57" t="s">
        <v>18084</v>
      </c>
      <c r="T3536" s="57" t="s">
        <v>18085</v>
      </c>
      <c r="U3536" s="57" t="s">
        <v>25690</v>
      </c>
      <c r="V3536" s="57"/>
    </row>
    <row r="3537" ht="15" spans="1:22">
      <c r="A3537" s="52">
        <f t="shared" si="280"/>
        <v>46267</v>
      </c>
      <c r="B3537" t="str">
        <f t="shared" si="281"/>
        <v>AGENT26</v>
      </c>
      <c r="C3537" t="str">
        <f t="shared" si="282"/>
        <v>KENDAWANGAN01</v>
      </c>
      <c r="D3537" t="str">
        <f t="shared" si="283"/>
        <v>TTT20</v>
      </c>
      <c r="H3537" t="str">
        <f t="shared" si="284"/>
        <v>2026-09-02 07:54:08</v>
      </c>
      <c r="K3537" t="str" cm="1">
        <f t="array" ref="K3537:L3537">_xlfn.TEXTSPLIT(R3537," ")</f>
        <v>TTT20</v>
      </c>
      <c r="L3537" t="str">
        <v>KENDAWANGAN01</v>
      </c>
      <c r="P3537" s="57" t="s">
        <v>25691</v>
      </c>
      <c r="Q3537" s="57" t="s">
        <v>10307</v>
      </c>
      <c r="R3537" s="57" t="s">
        <v>18598</v>
      </c>
      <c r="S3537" s="57" t="s">
        <v>18599</v>
      </c>
      <c r="T3537" s="57" t="s">
        <v>18600</v>
      </c>
      <c r="U3537" s="57" t="s">
        <v>25692</v>
      </c>
      <c r="V3537" s="57" t="s">
        <v>7717</v>
      </c>
    </row>
    <row r="3538" ht="15" spans="1:22">
      <c r="A3538" s="52">
        <f t="shared" si="280"/>
        <v>46267</v>
      </c>
      <c r="B3538" t="str">
        <f t="shared" si="281"/>
        <v>AGENT16</v>
      </c>
      <c r="C3538" t="str">
        <f t="shared" si="282"/>
        <v>DC_MAJALAYA</v>
      </c>
      <c r="D3538" t="str">
        <f t="shared" si="283"/>
        <v>SOG27</v>
      </c>
      <c r="H3538" t="str">
        <f t="shared" si="284"/>
        <v>2026-09-02 07:54:08</v>
      </c>
      <c r="K3538" t="str" cm="1">
        <f t="array" ref="K3538:L3538">_xlfn.TEXTSPLIT(R3538," ")</f>
        <v>SOG27</v>
      </c>
      <c r="L3538" t="str">
        <v>DC_MAJALAYA</v>
      </c>
      <c r="P3538" s="57" t="s">
        <v>25691</v>
      </c>
      <c r="Q3538" s="57" t="s">
        <v>10199</v>
      </c>
      <c r="R3538" s="57" t="s">
        <v>20568</v>
      </c>
      <c r="S3538" s="57" t="s">
        <v>20569</v>
      </c>
      <c r="T3538" s="57" t="s">
        <v>20570</v>
      </c>
      <c r="U3538" s="57" t="s">
        <v>25693</v>
      </c>
      <c r="V3538" s="57" t="s">
        <v>13073</v>
      </c>
    </row>
    <row r="3539" ht="15" spans="1:22">
      <c r="A3539" s="52">
        <f t="shared" si="280"/>
        <v>46267</v>
      </c>
      <c r="B3539" t="str">
        <f t="shared" si="281"/>
        <v>AGENT08</v>
      </c>
      <c r="C3539" t="str">
        <f t="shared" si="282"/>
        <v>SKY08A</v>
      </c>
      <c r="D3539" t="str">
        <f t="shared" si="283"/>
        <v>SKY08A</v>
      </c>
      <c r="H3539" t="str">
        <f t="shared" si="284"/>
        <v>2026-09-02 07:54:06</v>
      </c>
      <c r="K3539" t="str" cm="1">
        <f t="array" ref="K3539:L3539">_xlfn.TEXTSPLIT(R3539," ")</f>
        <v>SKY08A</v>
      </c>
      <c r="L3539" t="str">
        <v>SKY08A</v>
      </c>
      <c r="P3539" s="57" t="s">
        <v>25694</v>
      </c>
      <c r="Q3539" s="57" t="s">
        <v>10398</v>
      </c>
      <c r="R3539" s="57" t="s">
        <v>18238</v>
      </c>
      <c r="S3539" s="57" t="s">
        <v>18239</v>
      </c>
      <c r="T3539" s="57" t="s">
        <v>18240</v>
      </c>
      <c r="U3539" s="57" t="s">
        <v>25695</v>
      </c>
      <c r="V3539" s="57" t="s">
        <v>8430</v>
      </c>
    </row>
    <row r="3540" ht="15" spans="1:22">
      <c r="A3540" s="52">
        <f t="shared" si="280"/>
        <v>46267</v>
      </c>
      <c r="B3540" t="str">
        <f t="shared" si="281"/>
        <v>AGENT16</v>
      </c>
      <c r="C3540" t="str">
        <f t="shared" si="282"/>
        <v>CISALAK_4</v>
      </c>
      <c r="D3540" t="str">
        <f t="shared" si="283"/>
        <v>SBG19A</v>
      </c>
      <c r="H3540" t="str">
        <f t="shared" si="284"/>
        <v>2026-09-02 07:54:02</v>
      </c>
      <c r="K3540" t="str" cm="1">
        <f t="array" ref="K3540:L3540">_xlfn.TEXTSPLIT(R3540," ")</f>
        <v>SBG19A</v>
      </c>
      <c r="L3540" t="str">
        <v>CISALAK_4</v>
      </c>
      <c r="P3540" s="57" t="s">
        <v>25696</v>
      </c>
      <c r="Q3540" s="57" t="s">
        <v>10199</v>
      </c>
      <c r="R3540" s="57" t="s">
        <v>15447</v>
      </c>
      <c r="S3540" s="57" t="s">
        <v>15448</v>
      </c>
      <c r="T3540" s="57" t="s">
        <v>15192</v>
      </c>
      <c r="U3540" s="57" t="s">
        <v>25697</v>
      </c>
      <c r="V3540" s="57" t="s">
        <v>22184</v>
      </c>
    </row>
    <row r="3541" ht="15" spans="1:22">
      <c r="A3541" s="52">
        <f t="shared" si="280"/>
        <v>46267</v>
      </c>
      <c r="B3541" t="str">
        <f t="shared" si="281"/>
        <v>AGENT21</v>
      </c>
      <c r="C3541" t="str">
        <f t="shared" si="282"/>
        <v>PUJUT</v>
      </c>
      <c r="D3541" t="str">
        <f t="shared" si="283"/>
        <v>PYW07A</v>
      </c>
      <c r="H3541" t="str">
        <f t="shared" si="284"/>
        <v>2026-09-02 07:54:01</v>
      </c>
      <c r="K3541" t="str" cm="1">
        <f t="array" ref="K3541:L3541">_xlfn.TEXTSPLIT(R3541," ")</f>
        <v>PYW07A</v>
      </c>
      <c r="L3541" t="str">
        <v>PUJUT</v>
      </c>
      <c r="P3541" s="57" t="s">
        <v>25698</v>
      </c>
      <c r="Q3541" s="57" t="s">
        <v>11660</v>
      </c>
      <c r="R3541" s="57" t="s">
        <v>19481</v>
      </c>
      <c r="S3541" s="57" t="s">
        <v>19482</v>
      </c>
      <c r="T3541" s="57" t="s">
        <v>19483</v>
      </c>
      <c r="U3541" s="57" t="s">
        <v>25699</v>
      </c>
      <c r="V3541" s="57" t="s">
        <v>25700</v>
      </c>
    </row>
    <row r="3542" ht="15" spans="1:22">
      <c r="A3542" s="52">
        <f t="shared" si="280"/>
        <v>46267</v>
      </c>
      <c r="B3542" t="str">
        <f t="shared" si="281"/>
        <v>AGENT19</v>
      </c>
      <c r="C3542" t="str">
        <f t="shared" si="282"/>
        <v>JAVA_IJEN</v>
      </c>
      <c r="D3542" t="str">
        <f t="shared" si="283"/>
        <v>BWS05</v>
      </c>
      <c r="H3542" t="str">
        <f t="shared" si="284"/>
        <v>2026-09-02 07:53:55</v>
      </c>
      <c r="K3542" t="str" cm="1">
        <f t="array" ref="K3542:L3542">_xlfn.TEXTSPLIT(R3542," ")</f>
        <v>BWS05</v>
      </c>
      <c r="L3542" t="str">
        <v>JAVA_IJEN</v>
      </c>
      <c r="P3542" s="57" t="s">
        <v>25701</v>
      </c>
      <c r="Q3542" s="57" t="s">
        <v>10181</v>
      </c>
      <c r="R3542" s="57" t="s">
        <v>12475</v>
      </c>
      <c r="S3542" s="57" t="s">
        <v>12476</v>
      </c>
      <c r="T3542" s="57" t="s">
        <v>12477</v>
      </c>
      <c r="U3542" s="57" t="s">
        <v>25702</v>
      </c>
      <c r="V3542" s="57"/>
    </row>
    <row r="3543" ht="15" spans="1:22">
      <c r="A3543" s="52">
        <f t="shared" si="280"/>
        <v>46267</v>
      </c>
      <c r="B3543" t="str">
        <f t="shared" si="281"/>
        <v>AGENT19</v>
      </c>
      <c r="C3543" t="str">
        <f t="shared" si="282"/>
        <v>WONOREJO_PSR</v>
      </c>
      <c r="D3543" t="str">
        <f t="shared" si="283"/>
        <v>PSR05</v>
      </c>
      <c r="H3543" t="str">
        <f t="shared" si="284"/>
        <v>2026-09-02 07:53:50</v>
      </c>
      <c r="K3543" t="str" cm="1">
        <f t="array" ref="K3543:L3543">_xlfn.TEXTSPLIT(R3543," ")</f>
        <v>PSR05</v>
      </c>
      <c r="L3543" t="str">
        <v>WONOREJO_PSR</v>
      </c>
      <c r="P3543" s="57" t="s">
        <v>25703</v>
      </c>
      <c r="Q3543" s="57" t="s">
        <v>10181</v>
      </c>
      <c r="R3543" s="57" t="s">
        <v>10380</v>
      </c>
      <c r="S3543" s="57" t="s">
        <v>10381</v>
      </c>
      <c r="T3543" s="57" t="s">
        <v>10382</v>
      </c>
      <c r="U3543" s="57" t="s">
        <v>25704</v>
      </c>
      <c r="V3543" s="57"/>
    </row>
    <row r="3544" ht="15" spans="1:22">
      <c r="A3544" s="52">
        <f t="shared" si="280"/>
        <v>46267</v>
      </c>
      <c r="B3544" t="str">
        <f t="shared" si="281"/>
        <v>AGENT23</v>
      </c>
      <c r="C3544" t="str">
        <f t="shared" si="282"/>
        <v>KOTAMOBAGU_TIMUR_01</v>
      </c>
      <c r="D3544" t="str">
        <f t="shared" si="283"/>
        <v>KMB01A</v>
      </c>
      <c r="H3544" t="str">
        <f t="shared" si="284"/>
        <v>2026-09-02 07:53:27</v>
      </c>
      <c r="K3544" t="str" cm="1">
        <f t="array" ref="K3544:L3544">_xlfn.TEXTSPLIT(R3544," ")</f>
        <v>KMB01A</v>
      </c>
      <c r="L3544" t="str">
        <v>KOTAMOBAGU_TIMUR_01</v>
      </c>
      <c r="P3544" s="57" t="s">
        <v>25705</v>
      </c>
      <c r="Q3544" s="57" t="s">
        <v>10259</v>
      </c>
      <c r="R3544" s="57" t="s">
        <v>17233</v>
      </c>
      <c r="S3544" s="57" t="s">
        <v>17234</v>
      </c>
      <c r="T3544" s="57" t="s">
        <v>17235</v>
      </c>
      <c r="U3544" s="57" t="s">
        <v>25706</v>
      </c>
      <c r="V3544" s="57"/>
    </row>
    <row r="3545" ht="15" spans="1:22">
      <c r="A3545" s="52">
        <f t="shared" si="280"/>
        <v>46267</v>
      </c>
      <c r="B3545" t="str">
        <f t="shared" si="281"/>
        <v>AGENT27</v>
      </c>
      <c r="C3545" t="str">
        <f t="shared" si="282"/>
        <v>MANARAP</v>
      </c>
      <c r="D3545" t="str">
        <f t="shared" si="283"/>
        <v>MTA03</v>
      </c>
      <c r="H3545" t="str">
        <f t="shared" si="284"/>
        <v>2026-09-02 07:53:16</v>
      </c>
      <c r="K3545" t="str" cm="1">
        <f t="array" ref="K3545:L3545">_xlfn.TEXTSPLIT(R3545," ")</f>
        <v>MTA03</v>
      </c>
      <c r="L3545" t="str">
        <v>MANARAP</v>
      </c>
      <c r="P3545" s="57" t="s">
        <v>25707</v>
      </c>
      <c r="Q3545" s="57" t="s">
        <v>11862</v>
      </c>
      <c r="R3545" s="57" t="s">
        <v>17280</v>
      </c>
      <c r="S3545" s="57" t="s">
        <v>17281</v>
      </c>
      <c r="T3545" s="57" t="s">
        <v>17282</v>
      </c>
      <c r="U3545" s="57" t="s">
        <v>25708</v>
      </c>
      <c r="V3545" s="57" t="s">
        <v>25709</v>
      </c>
    </row>
    <row r="3546" ht="15" spans="1:22">
      <c r="A3546" s="52">
        <f t="shared" si="280"/>
        <v>46267</v>
      </c>
      <c r="B3546" t="str">
        <f t="shared" si="281"/>
        <v>AGENT17</v>
      </c>
      <c r="C3546" t="str">
        <f t="shared" si="282"/>
        <v>TENTARA_PELAJAR</v>
      </c>
      <c r="D3546" t="str">
        <f t="shared" si="283"/>
        <v>SRG23</v>
      </c>
      <c r="H3546" t="str">
        <f t="shared" si="284"/>
        <v>2026-09-02 07:53:08</v>
      </c>
      <c r="K3546" t="str" cm="1">
        <f t="array" ref="K3546:L3546">_xlfn.TEXTSPLIT(R3546," ")</f>
        <v>SRG23</v>
      </c>
      <c r="L3546" t="str">
        <v>TENTARA_PELAJAR</v>
      </c>
      <c r="P3546" s="57" t="s">
        <v>25710</v>
      </c>
      <c r="Q3546" s="57" t="s">
        <v>11249</v>
      </c>
      <c r="R3546" s="57" t="s">
        <v>17771</v>
      </c>
      <c r="S3546" s="57" t="s">
        <v>17772</v>
      </c>
      <c r="T3546" s="57" t="s">
        <v>17773</v>
      </c>
      <c r="U3546" s="57" t="s">
        <v>25711</v>
      </c>
      <c r="V3546" s="57" t="s">
        <v>25712</v>
      </c>
    </row>
    <row r="3547" ht="15" spans="1:22">
      <c r="A3547" s="52">
        <f t="shared" si="280"/>
        <v>46267</v>
      </c>
      <c r="B3547" t="str">
        <f t="shared" si="281"/>
        <v>AGENT01</v>
      </c>
      <c r="C3547" t="str">
        <f t="shared" si="282"/>
        <v>PONDOK_BARU</v>
      </c>
      <c r="D3547" t="str">
        <f t="shared" si="283"/>
        <v>STR02</v>
      </c>
      <c r="H3547" t="str">
        <f t="shared" si="284"/>
        <v>2026-09-02 07:53:04</v>
      </c>
      <c r="K3547" t="str" cm="1">
        <f t="array" ref="K3547:L3547">_xlfn.TEXTSPLIT(R3547," ")</f>
        <v>STR02</v>
      </c>
      <c r="L3547" t="str">
        <v>PONDOK_BARU</v>
      </c>
      <c r="P3547" s="57" t="s">
        <v>25713</v>
      </c>
      <c r="Q3547" s="57" t="s">
        <v>10486</v>
      </c>
      <c r="R3547" s="57" t="s">
        <v>14892</v>
      </c>
      <c r="S3547" s="57" t="s">
        <v>14893</v>
      </c>
      <c r="T3547" s="57" t="s">
        <v>14894</v>
      </c>
      <c r="U3547" s="57" t="s">
        <v>25714</v>
      </c>
      <c r="V3547" s="57" t="s">
        <v>25715</v>
      </c>
    </row>
    <row r="3548" ht="15" spans="1:22">
      <c r="A3548" s="52">
        <f t="shared" si="280"/>
        <v>46267</v>
      </c>
      <c r="B3548" t="str">
        <f t="shared" si="281"/>
        <v>AGENT22</v>
      </c>
      <c r="C3548" t="str">
        <f t="shared" si="282"/>
        <v>ANDOWIA</v>
      </c>
      <c r="D3548" t="str">
        <f t="shared" si="283"/>
        <v>WGG02</v>
      </c>
      <c r="H3548" t="str">
        <f t="shared" si="284"/>
        <v>2026-09-02 07:53:02</v>
      </c>
      <c r="K3548" t="str" cm="1">
        <f t="array" ref="K3548:L3548">_xlfn.TEXTSPLIT(R3548," ")</f>
        <v>WGG02</v>
      </c>
      <c r="L3548" t="str">
        <v>ANDOWIA</v>
      </c>
      <c r="P3548" s="57" t="s">
        <v>25716</v>
      </c>
      <c r="Q3548" s="57" t="s">
        <v>11133</v>
      </c>
      <c r="R3548" s="57" t="s">
        <v>20328</v>
      </c>
      <c r="S3548" s="57" t="s">
        <v>20329</v>
      </c>
      <c r="T3548" s="57" t="s">
        <v>20330</v>
      </c>
      <c r="U3548" s="57" t="s">
        <v>25717</v>
      </c>
      <c r="V3548" s="57" t="s">
        <v>25718</v>
      </c>
    </row>
    <row r="3549" ht="15" spans="1:22">
      <c r="A3549" s="52">
        <f t="shared" si="280"/>
        <v>46267</v>
      </c>
      <c r="B3549" t="str">
        <f t="shared" si="281"/>
        <v>AGENT19</v>
      </c>
      <c r="C3549" t="str">
        <f t="shared" si="282"/>
        <v>SUMBERWRINGIN_1</v>
      </c>
      <c r="D3549" t="str">
        <f t="shared" si="283"/>
        <v>BWS21</v>
      </c>
      <c r="H3549" t="str">
        <f t="shared" si="284"/>
        <v>2026-09-02 07:53:02</v>
      </c>
      <c r="K3549" t="str" cm="1">
        <f t="array" ref="K3549:L3549">_xlfn.TEXTSPLIT(R3549," ")</f>
        <v>BWS21</v>
      </c>
      <c r="L3549" t="str">
        <v>SUMBERWRINGIN_1</v>
      </c>
      <c r="P3549" s="57" t="s">
        <v>25716</v>
      </c>
      <c r="Q3549" s="57" t="s">
        <v>10181</v>
      </c>
      <c r="R3549" s="57" t="s">
        <v>12486</v>
      </c>
      <c r="S3549" s="57" t="s">
        <v>12487</v>
      </c>
      <c r="T3549" s="57" t="s">
        <v>12488</v>
      </c>
      <c r="U3549" s="57" t="s">
        <v>25719</v>
      </c>
      <c r="V3549" s="57"/>
    </row>
    <row r="3550" ht="15" spans="1:22">
      <c r="A3550" s="52">
        <f t="shared" si="280"/>
        <v>46267</v>
      </c>
      <c r="B3550" t="str">
        <f t="shared" si="281"/>
        <v>AGENT22</v>
      </c>
      <c r="C3550" t="str">
        <f t="shared" si="282"/>
        <v>POLEANG</v>
      </c>
      <c r="D3550" t="str">
        <f t="shared" si="283"/>
        <v>RUB02</v>
      </c>
      <c r="H3550" t="str">
        <f t="shared" si="284"/>
        <v>2026-09-02 07:52:36</v>
      </c>
      <c r="K3550" t="str" cm="1">
        <f t="array" ref="K3550:L3550">_xlfn.TEXTSPLIT(R3550," ")</f>
        <v>RUB02</v>
      </c>
      <c r="L3550" t="str">
        <v>POLEANG</v>
      </c>
      <c r="P3550" s="57" t="s">
        <v>25720</v>
      </c>
      <c r="Q3550" s="57" t="s">
        <v>11133</v>
      </c>
      <c r="R3550" s="57" t="s">
        <v>13943</v>
      </c>
      <c r="S3550" s="57" t="s">
        <v>13944</v>
      </c>
      <c r="T3550" s="57" t="s">
        <v>13945</v>
      </c>
      <c r="U3550" s="57" t="s">
        <v>25721</v>
      </c>
      <c r="V3550" s="57"/>
    </row>
    <row r="3551" ht="15" spans="1:22">
      <c r="A3551" s="52">
        <f t="shared" si="280"/>
        <v>46267</v>
      </c>
      <c r="B3551" t="str">
        <f t="shared" si="281"/>
        <v>AGENT17</v>
      </c>
      <c r="C3551" t="str">
        <f t="shared" si="282"/>
        <v>BANJARDAWA</v>
      </c>
      <c r="D3551" t="str">
        <f t="shared" si="283"/>
        <v>PML09</v>
      </c>
      <c r="H3551" t="str">
        <f t="shared" si="284"/>
        <v>2026-09-02 07:52:30</v>
      </c>
      <c r="K3551" t="str" cm="1">
        <f t="array" ref="K3551:L3551">_xlfn.TEXTSPLIT(R3551," ")</f>
        <v>PML09</v>
      </c>
      <c r="L3551" t="str">
        <v>BANJARDAWA</v>
      </c>
      <c r="P3551" s="57" t="s">
        <v>25722</v>
      </c>
      <c r="Q3551" s="57" t="s">
        <v>11249</v>
      </c>
      <c r="R3551" s="57" t="s">
        <v>19986</v>
      </c>
      <c r="S3551" s="57" t="s">
        <v>19987</v>
      </c>
      <c r="T3551" s="57" t="s">
        <v>19988</v>
      </c>
      <c r="U3551" s="57" t="s">
        <v>25723</v>
      </c>
      <c r="V3551" s="57" t="s">
        <v>25724</v>
      </c>
    </row>
    <row r="3552" ht="15" spans="1:22">
      <c r="A3552" s="52">
        <f t="shared" si="280"/>
        <v>46267</v>
      </c>
      <c r="B3552" t="str">
        <f t="shared" si="281"/>
        <v>AGENT19</v>
      </c>
      <c r="C3552" t="str">
        <f t="shared" si="282"/>
        <v>SEMPU_1</v>
      </c>
      <c r="D3552" t="str">
        <f t="shared" si="283"/>
        <v>BWI24</v>
      </c>
      <c r="H3552" t="str">
        <f t="shared" si="284"/>
        <v>2026-09-02 07:52:29</v>
      </c>
      <c r="K3552" t="str" cm="1">
        <f t="array" ref="K3552:L3552">_xlfn.TEXTSPLIT(R3552," ")</f>
        <v>BWI24</v>
      </c>
      <c r="L3552" t="str">
        <v>SEMPU_1</v>
      </c>
      <c r="P3552" s="57" t="s">
        <v>25725</v>
      </c>
      <c r="Q3552" s="57" t="s">
        <v>10181</v>
      </c>
      <c r="R3552" s="57" t="s">
        <v>19326</v>
      </c>
      <c r="S3552" s="57" t="s">
        <v>19327</v>
      </c>
      <c r="T3552" s="57" t="s">
        <v>19328</v>
      </c>
      <c r="U3552" s="57" t="s">
        <v>25726</v>
      </c>
      <c r="V3552" s="57" t="s">
        <v>25727</v>
      </c>
    </row>
    <row r="3553" ht="15" spans="1:22">
      <c r="A3553" s="52">
        <f t="shared" si="280"/>
        <v>46267</v>
      </c>
      <c r="B3553" t="str">
        <f t="shared" si="281"/>
        <v>AGENT01</v>
      </c>
      <c r="C3553" t="str">
        <f t="shared" si="282"/>
        <v>LABUHAN_HAJI</v>
      </c>
      <c r="D3553" t="str">
        <f t="shared" si="283"/>
        <v>TPK02</v>
      </c>
      <c r="H3553" t="str">
        <f t="shared" si="284"/>
        <v>2026-09-02 07:52:18</v>
      </c>
      <c r="K3553" t="str" cm="1">
        <f t="array" ref="K3553:L3553">_xlfn.TEXTSPLIT(R3553," ")</f>
        <v>TPK02</v>
      </c>
      <c r="L3553" t="str">
        <v>LABUHAN_HAJI</v>
      </c>
      <c r="P3553" s="57" t="s">
        <v>25728</v>
      </c>
      <c r="Q3553" s="57" t="s">
        <v>10486</v>
      </c>
      <c r="R3553" s="57" t="s">
        <v>14897</v>
      </c>
      <c r="S3553" s="57" t="s">
        <v>14898</v>
      </c>
      <c r="T3553" s="57" t="s">
        <v>14899</v>
      </c>
      <c r="U3553" s="57" t="s">
        <v>25729</v>
      </c>
      <c r="V3553" s="57" t="s">
        <v>25730</v>
      </c>
    </row>
    <row r="3554" ht="15" spans="1:22">
      <c r="A3554" s="52">
        <f t="shared" si="280"/>
        <v>46267</v>
      </c>
      <c r="B3554" t="str">
        <f t="shared" si="281"/>
        <v>AGENT17</v>
      </c>
      <c r="C3554" t="str">
        <f t="shared" si="282"/>
        <v>CEPU</v>
      </c>
      <c r="D3554" t="str">
        <f t="shared" si="283"/>
        <v>CEU01</v>
      </c>
      <c r="H3554" t="str">
        <f t="shared" si="284"/>
        <v>2026-09-02 07:52:11</v>
      </c>
      <c r="K3554" t="str" cm="1">
        <f t="array" ref="K3554:L3554">_xlfn.TEXTSPLIT(R3554," ")</f>
        <v>CEU01</v>
      </c>
      <c r="L3554" t="str">
        <v>CEPU</v>
      </c>
      <c r="P3554" s="57" t="s">
        <v>25731</v>
      </c>
      <c r="Q3554" s="57" t="s">
        <v>11249</v>
      </c>
      <c r="R3554" s="57" t="s">
        <v>16691</v>
      </c>
      <c r="S3554" s="57" t="s">
        <v>16692</v>
      </c>
      <c r="T3554" s="57" t="s">
        <v>16693</v>
      </c>
      <c r="U3554" s="57" t="s">
        <v>25732</v>
      </c>
      <c r="V3554" s="57" t="s">
        <v>16695</v>
      </c>
    </row>
    <row r="3555" ht="15" spans="1:22">
      <c r="A3555" s="52">
        <f t="shared" si="280"/>
        <v>46267</v>
      </c>
      <c r="B3555" t="str">
        <f t="shared" si="281"/>
        <v>AGENT15</v>
      </c>
      <c r="C3555" t="str">
        <f t="shared" si="282"/>
        <v>PONDOK_JAYA_DEPOK</v>
      </c>
      <c r="D3555" t="str">
        <f t="shared" si="283"/>
        <v>DPK11A</v>
      </c>
      <c r="H3555" t="str">
        <f t="shared" si="284"/>
        <v>2026-09-02 07:52:00</v>
      </c>
      <c r="K3555" t="str" cm="1">
        <f t="array" ref="K3555:L3555">_xlfn.TEXTSPLIT(R3555," ")</f>
        <v>DPK11A</v>
      </c>
      <c r="L3555" t="str">
        <v>PONDOK_JAYA_DEPOK</v>
      </c>
      <c r="P3555" s="57" t="s">
        <v>25733</v>
      </c>
      <c r="Q3555" s="57" t="s">
        <v>11684</v>
      </c>
      <c r="R3555" s="57" t="s">
        <v>18624</v>
      </c>
      <c r="S3555" s="57" t="s">
        <v>18625</v>
      </c>
      <c r="T3555" s="57" t="s">
        <v>18626</v>
      </c>
      <c r="U3555" s="57" t="s">
        <v>25734</v>
      </c>
      <c r="V3555" s="57" t="s">
        <v>25735</v>
      </c>
    </row>
    <row r="3556" ht="15" spans="1:22">
      <c r="A3556" s="52">
        <f t="shared" si="280"/>
        <v>46267</v>
      </c>
      <c r="B3556" t="str">
        <f t="shared" si="281"/>
        <v>AGENT19</v>
      </c>
      <c r="C3556" t="str">
        <f t="shared" si="282"/>
        <v>DC_PORONG</v>
      </c>
      <c r="D3556" t="str">
        <f t="shared" si="283"/>
        <v>SDA24</v>
      </c>
      <c r="H3556" t="str">
        <f t="shared" si="284"/>
        <v>2026-09-02 07:52:00</v>
      </c>
      <c r="K3556" t="str" cm="1">
        <f t="array" ref="K3556:L3556">_xlfn.TEXTSPLIT(R3556," ")</f>
        <v>SDA24</v>
      </c>
      <c r="L3556" t="str">
        <v>DC_PORONG</v>
      </c>
      <c r="P3556" s="57" t="s">
        <v>25733</v>
      </c>
      <c r="Q3556" s="57" t="s">
        <v>10181</v>
      </c>
      <c r="R3556" s="57" t="s">
        <v>20904</v>
      </c>
      <c r="S3556" s="57" t="s">
        <v>20905</v>
      </c>
      <c r="T3556" s="57" t="s">
        <v>20906</v>
      </c>
      <c r="U3556" s="57" t="s">
        <v>25736</v>
      </c>
      <c r="V3556" s="57"/>
    </row>
    <row r="3557" ht="15" spans="1:22">
      <c r="A3557" s="52">
        <f t="shared" si="280"/>
        <v>46267</v>
      </c>
      <c r="B3557" t="str">
        <f t="shared" si="281"/>
        <v>AGENT09</v>
      </c>
      <c r="C3557" t="str">
        <f t="shared" si="282"/>
        <v>RAWAS_ULU</v>
      </c>
      <c r="D3557" t="str">
        <f t="shared" si="283"/>
        <v>MRU06</v>
      </c>
      <c r="H3557" t="str">
        <f t="shared" si="284"/>
        <v>2026-09-02 07:51:58</v>
      </c>
      <c r="K3557" t="str" cm="1">
        <f t="array" ref="K3557:L3557">_xlfn.TEXTSPLIT(R3557," ")</f>
        <v>MRU06</v>
      </c>
      <c r="L3557" t="str">
        <v>RAWAS_ULU</v>
      </c>
      <c r="P3557" s="57" t="s">
        <v>25737</v>
      </c>
      <c r="Q3557" s="57" t="s">
        <v>12496</v>
      </c>
      <c r="R3557" s="57" t="s">
        <v>19454</v>
      </c>
      <c r="S3557" s="57" t="s">
        <v>19455</v>
      </c>
      <c r="T3557" s="57" t="s">
        <v>19456</v>
      </c>
      <c r="U3557" s="57" t="s">
        <v>25738</v>
      </c>
      <c r="V3557" s="57"/>
    </row>
    <row r="3558" ht="15" spans="1:22">
      <c r="A3558" s="52">
        <f t="shared" si="280"/>
        <v>46267</v>
      </c>
      <c r="B3558" t="str">
        <f t="shared" si="281"/>
        <v>AGENT22</v>
      </c>
      <c r="C3558" t="str">
        <f t="shared" si="282"/>
        <v>PASAR_WAJO2</v>
      </c>
      <c r="D3558" t="str">
        <f t="shared" si="283"/>
        <v>PAW02</v>
      </c>
      <c r="H3558" t="str">
        <f t="shared" si="284"/>
        <v>2026-09-02 07:51:54</v>
      </c>
      <c r="K3558" t="str" cm="1">
        <f t="array" ref="K3558:L3558">_xlfn.TEXTSPLIT(R3558," ")</f>
        <v>PAW02</v>
      </c>
      <c r="L3558" t="str">
        <v>PASAR_WAJO2</v>
      </c>
      <c r="P3558" s="57" t="s">
        <v>25739</v>
      </c>
      <c r="Q3558" s="57" t="s">
        <v>11133</v>
      </c>
      <c r="R3558" s="57" t="s">
        <v>15436</v>
      </c>
      <c r="S3558" s="57" t="s">
        <v>15437</v>
      </c>
      <c r="T3558" s="57" t="s">
        <v>15438</v>
      </c>
      <c r="U3558" s="57" t="s">
        <v>25740</v>
      </c>
      <c r="V3558" s="57"/>
    </row>
    <row r="3559" ht="15" spans="1:22">
      <c r="A3559" s="52">
        <f t="shared" si="280"/>
        <v>46267</v>
      </c>
      <c r="B3559" t="str">
        <f t="shared" si="281"/>
        <v>AGENT27</v>
      </c>
      <c r="C3559" t="str">
        <f t="shared" si="282"/>
        <v>BINUANG</v>
      </c>
      <c r="D3559" t="str">
        <f t="shared" si="283"/>
        <v>RTU02</v>
      </c>
      <c r="H3559" t="str">
        <f t="shared" si="284"/>
        <v>2026-09-02 07:51:44</v>
      </c>
      <c r="K3559" t="str" cm="1">
        <f t="array" ref="K3559:L3559">_xlfn.TEXTSPLIT(R3559," ")</f>
        <v>RTU02</v>
      </c>
      <c r="L3559" t="str">
        <v>BINUANG</v>
      </c>
      <c r="P3559" s="57" t="s">
        <v>25741</v>
      </c>
      <c r="Q3559" s="57" t="s">
        <v>11862</v>
      </c>
      <c r="R3559" s="57" t="s">
        <v>15662</v>
      </c>
      <c r="S3559" s="57" t="s">
        <v>15663</v>
      </c>
      <c r="T3559" s="57" t="s">
        <v>15664</v>
      </c>
      <c r="U3559" s="57" t="s">
        <v>25742</v>
      </c>
      <c r="V3559" s="57" t="s">
        <v>25743</v>
      </c>
    </row>
    <row r="3560" ht="15" spans="1:22">
      <c r="A3560" s="52">
        <f t="shared" si="280"/>
        <v>46267</v>
      </c>
      <c r="B3560" t="str">
        <f t="shared" si="281"/>
        <v>AGENT01</v>
      </c>
      <c r="C3560" t="str">
        <f t="shared" si="282"/>
        <v>TRUMON</v>
      </c>
      <c r="D3560" t="str">
        <f t="shared" si="283"/>
        <v>TPK04</v>
      </c>
      <c r="H3560" t="str">
        <f t="shared" si="284"/>
        <v>2026-09-02 07:51:43</v>
      </c>
      <c r="K3560" t="str" cm="1">
        <f t="array" ref="K3560:L3560">_xlfn.TEXTSPLIT(R3560," ")</f>
        <v>TPK04</v>
      </c>
      <c r="L3560" t="str">
        <v>TRUMON</v>
      </c>
      <c r="P3560" s="57" t="s">
        <v>25744</v>
      </c>
      <c r="Q3560" s="57" t="s">
        <v>10486</v>
      </c>
      <c r="R3560" s="57" t="s">
        <v>12429</v>
      </c>
      <c r="S3560" s="57" t="s">
        <v>12430</v>
      </c>
      <c r="T3560" s="57" t="s">
        <v>12431</v>
      </c>
      <c r="U3560" s="57" t="s">
        <v>25745</v>
      </c>
      <c r="V3560" s="57" t="s">
        <v>25746</v>
      </c>
    </row>
    <row r="3561" ht="15" spans="1:22">
      <c r="A3561" s="52">
        <f t="shared" si="280"/>
        <v>46267</v>
      </c>
      <c r="B3561" t="str">
        <f t="shared" si="281"/>
        <v>AGENT21</v>
      </c>
      <c r="C3561" t="str">
        <f t="shared" si="282"/>
        <v>BETUN</v>
      </c>
      <c r="D3561" t="str">
        <f t="shared" si="283"/>
        <v>BET01</v>
      </c>
      <c r="H3561" t="str">
        <f t="shared" si="284"/>
        <v>2026-09-02 07:51:35</v>
      </c>
      <c r="K3561" t="str" cm="1">
        <f t="array" ref="K3561:L3561">_xlfn.TEXTSPLIT(R3561," ")</f>
        <v>BET01</v>
      </c>
      <c r="L3561" t="str">
        <v>BETUN</v>
      </c>
      <c r="P3561" s="57" t="s">
        <v>25747</v>
      </c>
      <c r="Q3561" s="57" t="s">
        <v>11660</v>
      </c>
      <c r="R3561" s="57" t="s">
        <v>20291</v>
      </c>
      <c r="S3561" s="57" t="s">
        <v>20292</v>
      </c>
      <c r="T3561" s="57" t="s">
        <v>20293</v>
      </c>
      <c r="U3561" s="57" t="s">
        <v>25748</v>
      </c>
      <c r="V3561" s="57" t="s">
        <v>25749</v>
      </c>
    </row>
    <row r="3562" ht="15" spans="1:22">
      <c r="A3562" s="52">
        <f t="shared" si="280"/>
        <v>46267</v>
      </c>
      <c r="B3562" t="str">
        <f t="shared" si="281"/>
        <v>AGENT17</v>
      </c>
      <c r="C3562" t="str">
        <f t="shared" si="282"/>
        <v>TARUB</v>
      </c>
      <c r="D3562" t="str">
        <f t="shared" si="283"/>
        <v>SWI11</v>
      </c>
      <c r="H3562" t="str">
        <f t="shared" si="284"/>
        <v>2026-09-02 07:51:26</v>
      </c>
      <c r="K3562" t="str" cm="1">
        <f t="array" ref="K3562:L3562">_xlfn.TEXTSPLIT(R3562," ")</f>
        <v>SWI11</v>
      </c>
      <c r="L3562" t="str">
        <v>TARUB</v>
      </c>
      <c r="P3562" s="57" t="s">
        <v>25750</v>
      </c>
      <c r="Q3562" s="57" t="s">
        <v>11249</v>
      </c>
      <c r="R3562" s="57" t="s">
        <v>18657</v>
      </c>
      <c r="S3562" s="57" t="s">
        <v>18658</v>
      </c>
      <c r="T3562" s="57" t="s">
        <v>18659</v>
      </c>
      <c r="U3562" s="57" t="s">
        <v>25751</v>
      </c>
      <c r="V3562" s="57" t="s">
        <v>25752</v>
      </c>
    </row>
    <row r="3563" ht="15" spans="1:22">
      <c r="A3563" s="52">
        <f t="shared" si="280"/>
        <v>46267</v>
      </c>
      <c r="B3563" t="str">
        <f t="shared" si="281"/>
        <v>AGENT27</v>
      </c>
      <c r="C3563" t="str">
        <f t="shared" si="282"/>
        <v>TARAKAN</v>
      </c>
      <c r="D3563" t="str">
        <f t="shared" si="283"/>
        <v>TRK01</v>
      </c>
      <c r="H3563" t="str">
        <f t="shared" si="284"/>
        <v>2026-09-02 07:51:14</v>
      </c>
      <c r="K3563" t="str" cm="1">
        <f t="array" ref="K3563:L3563">_xlfn.TEXTSPLIT(R3563," ")</f>
        <v>TRK01</v>
      </c>
      <c r="L3563" t="str">
        <v>TARAKAN</v>
      </c>
      <c r="P3563" s="57" t="s">
        <v>25753</v>
      </c>
      <c r="Q3563" s="57" t="s">
        <v>11862</v>
      </c>
      <c r="R3563" s="57" t="s">
        <v>20051</v>
      </c>
      <c r="S3563" s="57" t="s">
        <v>20052</v>
      </c>
      <c r="T3563" s="57" t="s">
        <v>20053</v>
      </c>
      <c r="U3563" s="57" t="s">
        <v>25754</v>
      </c>
      <c r="V3563" s="57" t="s">
        <v>25755</v>
      </c>
    </row>
    <row r="3564" ht="15" spans="1:22">
      <c r="A3564" s="52">
        <f t="shared" si="280"/>
        <v>46267</v>
      </c>
      <c r="B3564" t="str">
        <f t="shared" si="281"/>
        <v>AGENT18</v>
      </c>
      <c r="C3564" t="str">
        <f t="shared" si="282"/>
        <v>AYAH</v>
      </c>
      <c r="D3564" t="str">
        <f t="shared" si="283"/>
        <v>KBM04</v>
      </c>
      <c r="H3564" t="str">
        <f t="shared" si="284"/>
        <v>2026-09-02 07:51:13</v>
      </c>
      <c r="K3564" t="str" cm="1">
        <f t="array" ref="K3564:L3564">_xlfn.TEXTSPLIT(R3564," ")</f>
        <v>KBM04</v>
      </c>
      <c r="L3564" t="str">
        <v>AYAH</v>
      </c>
      <c r="P3564" s="57" t="s">
        <v>25756</v>
      </c>
      <c r="Q3564" s="57" t="s">
        <v>10385</v>
      </c>
      <c r="R3564" s="57" t="s">
        <v>17926</v>
      </c>
      <c r="S3564" s="57" t="s">
        <v>17927</v>
      </c>
      <c r="T3564" s="57" t="s">
        <v>17928</v>
      </c>
      <c r="U3564" s="57" t="s">
        <v>25757</v>
      </c>
      <c r="V3564" s="57" t="s">
        <v>25758</v>
      </c>
    </row>
    <row r="3565" ht="15" spans="1:22">
      <c r="A3565" s="52">
        <f t="shared" si="280"/>
        <v>46267</v>
      </c>
      <c r="B3565" t="str">
        <f t="shared" si="281"/>
        <v>AGENT40</v>
      </c>
      <c r="C3565" t="str">
        <f t="shared" si="282"/>
        <v>ROROTAN</v>
      </c>
      <c r="D3565" t="str">
        <f t="shared" si="283"/>
        <v>JKT10B</v>
      </c>
      <c r="H3565" t="str">
        <f t="shared" si="284"/>
        <v>2026-09-02 07:51:13</v>
      </c>
      <c r="K3565" t="str" cm="1">
        <f t="array" ref="K3565:L3565">_xlfn.TEXTSPLIT(R3565," ")</f>
        <v>JKT10B</v>
      </c>
      <c r="L3565" t="str">
        <v>ROROTAN</v>
      </c>
      <c r="P3565" s="57" t="s">
        <v>25756</v>
      </c>
      <c r="Q3565" s="57" t="s">
        <v>10732</v>
      </c>
      <c r="R3565" s="57" t="s">
        <v>20067</v>
      </c>
      <c r="S3565" s="57" t="s">
        <v>20068</v>
      </c>
      <c r="T3565" s="57" t="s">
        <v>6770</v>
      </c>
      <c r="U3565" s="57" t="s">
        <v>25759</v>
      </c>
      <c r="V3565" s="57"/>
    </row>
    <row r="3566" ht="15" spans="1:22">
      <c r="A3566" s="52">
        <f t="shared" si="280"/>
        <v>46267</v>
      </c>
      <c r="B3566" t="str">
        <f t="shared" si="281"/>
        <v>AGENT10</v>
      </c>
      <c r="C3566" t="str">
        <f t="shared" si="282"/>
        <v>PENENGAHAN_2</v>
      </c>
      <c r="D3566" t="str">
        <f t="shared" si="283"/>
        <v>BKH08</v>
      </c>
      <c r="H3566" t="str">
        <f t="shared" si="284"/>
        <v>2026-09-02 07:50:58</v>
      </c>
      <c r="K3566" t="str" cm="1">
        <f t="array" ref="K3566:L3566">_xlfn.TEXTSPLIT(R3566," ")</f>
        <v>BKH08</v>
      </c>
      <c r="L3566" t="str">
        <v>PENENGAHAN_2</v>
      </c>
      <c r="P3566" s="57" t="s">
        <v>25760</v>
      </c>
      <c r="Q3566" s="57" t="s">
        <v>11054</v>
      </c>
      <c r="R3566" s="57" t="s">
        <v>17745</v>
      </c>
      <c r="S3566" s="57" t="s">
        <v>17746</v>
      </c>
      <c r="T3566" s="57" t="s">
        <v>17747</v>
      </c>
      <c r="U3566" s="57" t="s">
        <v>25761</v>
      </c>
      <c r="V3566" s="57" t="s">
        <v>25762</v>
      </c>
    </row>
    <row r="3567" ht="15" spans="1:22">
      <c r="A3567" s="52">
        <f t="shared" si="280"/>
        <v>46267</v>
      </c>
      <c r="B3567" t="str">
        <f t="shared" si="281"/>
        <v>AGENT18</v>
      </c>
      <c r="C3567" t="str">
        <f t="shared" si="282"/>
        <v>TEGALREJO</v>
      </c>
      <c r="D3567" t="str">
        <f t="shared" si="283"/>
        <v>MUG15</v>
      </c>
      <c r="H3567" t="str">
        <f t="shared" si="284"/>
        <v>2026-09-02 07:50:56</v>
      </c>
      <c r="K3567" t="str" cm="1">
        <f t="array" ref="K3567:L3567">_xlfn.TEXTSPLIT(R3567," ")</f>
        <v>MUG15</v>
      </c>
      <c r="L3567" t="str">
        <v>TEGALREJO</v>
      </c>
      <c r="P3567" s="57" t="s">
        <v>25763</v>
      </c>
      <c r="Q3567" s="57" t="s">
        <v>10385</v>
      </c>
      <c r="R3567" s="57" t="s">
        <v>19507</v>
      </c>
      <c r="S3567" s="57" t="s">
        <v>19508</v>
      </c>
      <c r="T3567" s="57" t="s">
        <v>19509</v>
      </c>
      <c r="U3567" s="57" t="s">
        <v>25764</v>
      </c>
      <c r="V3567" s="57" t="s">
        <v>19511</v>
      </c>
    </row>
    <row r="3568" ht="15" spans="1:22">
      <c r="A3568" s="52">
        <f t="shared" si="280"/>
        <v>46267</v>
      </c>
      <c r="B3568" t="str">
        <f t="shared" si="281"/>
        <v>AGENT26</v>
      </c>
      <c r="C3568" t="str">
        <f t="shared" si="282"/>
        <v>TANJUNG_01</v>
      </c>
      <c r="D3568" t="str">
        <f t="shared" si="283"/>
        <v>TTT05A</v>
      </c>
      <c r="H3568" t="str">
        <f t="shared" si="284"/>
        <v>2026-09-02 07:50:47</v>
      </c>
      <c r="K3568" t="str" cm="1">
        <f t="array" ref="K3568:L3568">_xlfn.TEXTSPLIT(R3568," ")</f>
        <v>TTT05A</v>
      </c>
      <c r="L3568" t="str">
        <v>TANJUNG_01</v>
      </c>
      <c r="P3568" s="57" t="s">
        <v>25765</v>
      </c>
      <c r="Q3568" s="57" t="s">
        <v>10307</v>
      </c>
      <c r="R3568" s="57" t="s">
        <v>18419</v>
      </c>
      <c r="S3568" s="57" t="s">
        <v>18420</v>
      </c>
      <c r="T3568" s="57" t="s">
        <v>18421</v>
      </c>
      <c r="U3568" s="57" t="s">
        <v>25766</v>
      </c>
      <c r="V3568" s="57" t="s">
        <v>25767</v>
      </c>
    </row>
    <row r="3569" ht="15" spans="1:22">
      <c r="A3569" s="52">
        <f t="shared" si="280"/>
        <v>46267</v>
      </c>
      <c r="B3569" t="str">
        <f t="shared" si="281"/>
        <v>AGENT17</v>
      </c>
      <c r="C3569" t="str">
        <f t="shared" si="282"/>
        <v>GRINGSING_LAMA</v>
      </c>
      <c r="D3569" t="str">
        <f t="shared" si="283"/>
        <v>BGG09</v>
      </c>
      <c r="H3569" t="str">
        <f t="shared" si="284"/>
        <v>2026-09-02 07:50:45</v>
      </c>
      <c r="K3569" t="str" cm="1">
        <f t="array" ref="K3569:L3569">_xlfn.TEXTSPLIT(R3569," ")</f>
        <v>BGG09</v>
      </c>
      <c r="L3569" t="str">
        <v>GRINGSING_LAMA</v>
      </c>
      <c r="P3569" s="57" t="s">
        <v>25768</v>
      </c>
      <c r="Q3569" s="57" t="s">
        <v>11249</v>
      </c>
      <c r="R3569" s="57" t="s">
        <v>18350</v>
      </c>
      <c r="S3569" s="57" t="s">
        <v>18351</v>
      </c>
      <c r="T3569" s="57" t="s">
        <v>18352</v>
      </c>
      <c r="U3569" s="57" t="s">
        <v>25769</v>
      </c>
      <c r="V3569" s="57" t="s">
        <v>25770</v>
      </c>
    </row>
    <row r="3570" ht="15" spans="1:22">
      <c r="A3570" s="52">
        <f t="shared" si="280"/>
        <v>46267</v>
      </c>
      <c r="B3570" t="str">
        <f t="shared" si="281"/>
        <v>AGENT27</v>
      </c>
      <c r="C3570" t="str">
        <f t="shared" si="282"/>
        <v>SEI_LULUT</v>
      </c>
      <c r="D3570" t="str">
        <f t="shared" si="283"/>
        <v>MTA06</v>
      </c>
      <c r="H3570" t="str">
        <f t="shared" si="284"/>
        <v>2026-09-02 07:50:43</v>
      </c>
      <c r="K3570" t="str" cm="1">
        <f t="array" ref="K3570:L3570">_xlfn.TEXTSPLIT(R3570," ")</f>
        <v>MTA06</v>
      </c>
      <c r="L3570" t="str">
        <v>SEI_LULUT</v>
      </c>
      <c r="P3570" s="57" t="s">
        <v>25771</v>
      </c>
      <c r="Q3570" s="57" t="s">
        <v>11862</v>
      </c>
      <c r="R3570" s="57" t="s">
        <v>14652</v>
      </c>
      <c r="S3570" s="57" t="s">
        <v>14653</v>
      </c>
      <c r="T3570" s="57" t="s">
        <v>14654</v>
      </c>
      <c r="U3570" s="57" t="s">
        <v>25772</v>
      </c>
      <c r="V3570" s="57" t="s">
        <v>25773</v>
      </c>
    </row>
    <row r="3571" ht="15" spans="1:22">
      <c r="A3571" s="52">
        <f t="shared" si="280"/>
        <v>46267</v>
      </c>
      <c r="B3571" t="str">
        <f t="shared" si="281"/>
        <v>AGENT17</v>
      </c>
      <c r="C3571" t="str">
        <f t="shared" si="282"/>
        <v>TAHUNAN</v>
      </c>
      <c r="D3571" t="str">
        <f t="shared" si="283"/>
        <v>JPR06</v>
      </c>
      <c r="H3571" t="str">
        <f t="shared" si="284"/>
        <v>2026-09-02 07:50:37</v>
      </c>
      <c r="K3571" t="str" cm="1">
        <f t="array" ref="K3571:L3571">_xlfn.TEXTSPLIT(R3571," ")</f>
        <v>JPR06</v>
      </c>
      <c r="L3571" t="str">
        <v>TAHUNAN</v>
      </c>
      <c r="P3571" s="57" t="s">
        <v>25774</v>
      </c>
      <c r="Q3571" s="57" t="s">
        <v>11249</v>
      </c>
      <c r="R3571" s="57" t="s">
        <v>18367</v>
      </c>
      <c r="S3571" s="57" t="s">
        <v>18368</v>
      </c>
      <c r="T3571" s="57" t="s">
        <v>18369</v>
      </c>
      <c r="U3571" s="57" t="s">
        <v>25775</v>
      </c>
      <c r="V3571" s="57" t="s">
        <v>18371</v>
      </c>
    </row>
    <row r="3572" ht="15" spans="1:22">
      <c r="A3572" s="52">
        <f t="shared" si="280"/>
        <v>46267</v>
      </c>
      <c r="B3572" t="str">
        <f t="shared" si="281"/>
        <v>AGENT17</v>
      </c>
      <c r="C3572" t="str">
        <f t="shared" si="282"/>
        <v>KARANGLEWAS</v>
      </c>
      <c r="D3572" t="str">
        <f t="shared" si="283"/>
        <v>PWO08</v>
      </c>
      <c r="H3572" t="str">
        <f t="shared" si="284"/>
        <v>2026-09-02 07:50:31</v>
      </c>
      <c r="K3572" t="str" cm="1">
        <f t="array" ref="K3572:L3572">_xlfn.TEXTSPLIT(R3572," ")</f>
        <v>PWO08</v>
      </c>
      <c r="L3572" t="str">
        <v>KARANGLEWAS</v>
      </c>
      <c r="P3572" s="57" t="s">
        <v>25776</v>
      </c>
      <c r="Q3572" s="57" t="s">
        <v>11249</v>
      </c>
      <c r="R3572" s="57" t="s">
        <v>18950</v>
      </c>
      <c r="S3572" s="57" t="s">
        <v>18951</v>
      </c>
      <c r="T3572" s="57" t="s">
        <v>18952</v>
      </c>
      <c r="U3572" s="57" t="s">
        <v>25777</v>
      </c>
      <c r="V3572" s="57" t="s">
        <v>25778</v>
      </c>
    </row>
    <row r="3573" ht="15" spans="1:22">
      <c r="A3573" s="52">
        <f t="shared" si="280"/>
        <v>46267</v>
      </c>
      <c r="B3573" t="str">
        <f t="shared" si="281"/>
        <v>AGENT17</v>
      </c>
      <c r="C3573" t="str">
        <f t="shared" si="282"/>
        <v>KALIWUNGU</v>
      </c>
      <c r="D3573" t="str">
        <f t="shared" si="283"/>
        <v>KNL05</v>
      </c>
      <c r="H3573" t="str">
        <f t="shared" si="284"/>
        <v>2026-09-02 07:50:23</v>
      </c>
      <c r="K3573" t="str" cm="1">
        <f t="array" ref="K3573:L3573">_xlfn.TEXTSPLIT(R3573," ")</f>
        <v>KNL05</v>
      </c>
      <c r="L3573" t="str">
        <v>KALIWUNGU</v>
      </c>
      <c r="P3573" s="57" t="s">
        <v>25779</v>
      </c>
      <c r="Q3573" s="57" t="s">
        <v>11249</v>
      </c>
      <c r="R3573" s="57" t="s">
        <v>13712</v>
      </c>
      <c r="S3573" s="57" t="s">
        <v>13713</v>
      </c>
      <c r="T3573" s="57" t="s">
        <v>13714</v>
      </c>
      <c r="U3573" s="57" t="s">
        <v>25780</v>
      </c>
      <c r="V3573" s="57" t="s">
        <v>25781</v>
      </c>
    </row>
    <row r="3574" ht="15" spans="1:22">
      <c r="A3574" s="52">
        <f t="shared" si="280"/>
        <v>46267</v>
      </c>
      <c r="B3574" t="str">
        <f t="shared" si="281"/>
        <v>AGENT16</v>
      </c>
      <c r="C3574" t="str">
        <f t="shared" si="282"/>
        <v>DC_MARGAASIH</v>
      </c>
      <c r="D3574" t="str">
        <f t="shared" si="283"/>
        <v>SOG30</v>
      </c>
      <c r="H3574" t="str">
        <f t="shared" si="284"/>
        <v>2026-09-02 07:50:19</v>
      </c>
      <c r="K3574" t="str" cm="1">
        <f t="array" ref="K3574:L3574">_xlfn.TEXTSPLIT(R3574," ")</f>
        <v>SOG30</v>
      </c>
      <c r="L3574" t="str">
        <v>DC_MARGAASIH</v>
      </c>
      <c r="P3574" s="57" t="s">
        <v>25782</v>
      </c>
      <c r="Q3574" s="57" t="s">
        <v>10199</v>
      </c>
      <c r="R3574" s="57" t="s">
        <v>10329</v>
      </c>
      <c r="S3574" s="57" t="s">
        <v>10330</v>
      </c>
      <c r="T3574" s="57" t="s">
        <v>10331</v>
      </c>
      <c r="U3574" s="57" t="s">
        <v>25783</v>
      </c>
      <c r="V3574" s="57" t="s">
        <v>25784</v>
      </c>
    </row>
    <row r="3575" ht="15" spans="1:22">
      <c r="A3575" s="52">
        <f t="shared" si="280"/>
        <v>46267</v>
      </c>
      <c r="B3575" t="str">
        <f t="shared" si="281"/>
        <v>AGENT23</v>
      </c>
      <c r="C3575" t="str">
        <f t="shared" si="282"/>
        <v>MONGONDOW</v>
      </c>
      <c r="D3575" t="str">
        <f t="shared" si="283"/>
        <v>KMB03</v>
      </c>
      <c r="H3575" t="str">
        <f t="shared" si="284"/>
        <v>2026-09-02 07:50:13</v>
      </c>
      <c r="K3575" t="str" cm="1">
        <f t="array" ref="K3575:L3575">_xlfn.TEXTSPLIT(R3575," ")</f>
        <v>KMB03</v>
      </c>
      <c r="L3575" t="str">
        <v>MONGONDOW</v>
      </c>
      <c r="P3575" s="57" t="s">
        <v>25785</v>
      </c>
      <c r="Q3575" s="57" t="s">
        <v>10259</v>
      </c>
      <c r="R3575" s="57" t="s">
        <v>18477</v>
      </c>
      <c r="S3575" s="57" t="s">
        <v>18478</v>
      </c>
      <c r="T3575" s="57" t="s">
        <v>18479</v>
      </c>
      <c r="U3575" s="57" t="s">
        <v>25786</v>
      </c>
      <c r="V3575" s="57" t="s">
        <v>25787</v>
      </c>
    </row>
    <row r="3576" ht="15" spans="1:22">
      <c r="A3576" s="52">
        <f t="shared" si="280"/>
        <v>46267</v>
      </c>
      <c r="B3576" t="str">
        <f t="shared" si="281"/>
        <v>AGENT18</v>
      </c>
      <c r="C3576" t="str">
        <f t="shared" si="282"/>
        <v>BAGELEN</v>
      </c>
      <c r="D3576" t="str">
        <f t="shared" si="283"/>
        <v>PWJ05</v>
      </c>
      <c r="H3576" t="str">
        <f t="shared" si="284"/>
        <v>2026-09-02 07:50:10</v>
      </c>
      <c r="K3576" t="str" cm="1">
        <f t="array" ref="K3576:L3576">_xlfn.TEXTSPLIT(R3576," ")</f>
        <v>PWJ05</v>
      </c>
      <c r="L3576" t="str">
        <v>BAGELEN</v>
      </c>
      <c r="P3576" s="57" t="s">
        <v>25788</v>
      </c>
      <c r="Q3576" s="57" t="s">
        <v>10385</v>
      </c>
      <c r="R3576" s="57" t="s">
        <v>19537</v>
      </c>
      <c r="S3576" s="57" t="s">
        <v>19538</v>
      </c>
      <c r="T3576" s="57" t="s">
        <v>19539</v>
      </c>
      <c r="U3576" s="57" t="s">
        <v>25789</v>
      </c>
      <c r="V3576" s="57" t="s">
        <v>25790</v>
      </c>
    </row>
    <row r="3577" ht="15" spans="1:22">
      <c r="A3577" s="52">
        <f t="shared" si="280"/>
        <v>46267</v>
      </c>
      <c r="B3577" t="str">
        <f t="shared" si="281"/>
        <v>AGENT08</v>
      </c>
      <c r="C3577" t="str">
        <f t="shared" si="282"/>
        <v>MUNTOK</v>
      </c>
      <c r="D3577" t="str">
        <f t="shared" si="283"/>
        <v>MEK01</v>
      </c>
      <c r="H3577" t="str">
        <f t="shared" si="284"/>
        <v>2026-09-02 07:50:10</v>
      </c>
      <c r="K3577" t="str" cm="1">
        <f t="array" ref="K3577:L3577">_xlfn.TEXTSPLIT(R3577," ")</f>
        <v>MEK01</v>
      </c>
      <c r="L3577" t="str">
        <v>MUNTOK</v>
      </c>
      <c r="P3577" s="57" t="s">
        <v>25788</v>
      </c>
      <c r="Q3577" s="57" t="s">
        <v>10398</v>
      </c>
      <c r="R3577" s="57" t="s">
        <v>17379</v>
      </c>
      <c r="S3577" s="57" t="s">
        <v>17380</v>
      </c>
      <c r="T3577" s="57" t="s">
        <v>17381</v>
      </c>
      <c r="U3577" s="57" t="s">
        <v>25791</v>
      </c>
      <c r="V3577" s="57"/>
    </row>
    <row r="3578" ht="15" spans="1:22">
      <c r="A3578" s="52">
        <f t="shared" si="280"/>
        <v>46267</v>
      </c>
      <c r="B3578" t="str">
        <f t="shared" si="281"/>
        <v>AGENT17</v>
      </c>
      <c r="C3578" t="str">
        <f t="shared" si="282"/>
        <v>KALIWUNGU_KUDUS</v>
      </c>
      <c r="D3578" t="str">
        <f t="shared" si="283"/>
        <v>KDS11</v>
      </c>
      <c r="H3578" t="str">
        <f t="shared" si="284"/>
        <v>2026-09-02 07:50:04</v>
      </c>
      <c r="K3578" t="str" cm="1">
        <f t="array" ref="K3578:L3578">_xlfn.TEXTSPLIT(R3578," ")</f>
        <v>KDS11</v>
      </c>
      <c r="L3578" t="str">
        <v>KALIWUNGU_KUDUS</v>
      </c>
      <c r="P3578" s="57" t="s">
        <v>25792</v>
      </c>
      <c r="Q3578" s="57" t="s">
        <v>11249</v>
      </c>
      <c r="R3578" s="57" t="s">
        <v>17401</v>
      </c>
      <c r="S3578" s="57" t="s">
        <v>17402</v>
      </c>
      <c r="T3578" s="57" t="s">
        <v>17403</v>
      </c>
      <c r="U3578" s="57" t="s">
        <v>25793</v>
      </c>
      <c r="V3578" s="57" t="s">
        <v>7717</v>
      </c>
    </row>
    <row r="3579" ht="15" spans="1:22">
      <c r="A3579" s="52">
        <f t="shared" si="280"/>
        <v>46267</v>
      </c>
      <c r="B3579" t="str">
        <f t="shared" si="281"/>
        <v>AGENT17</v>
      </c>
      <c r="C3579" t="str">
        <f t="shared" si="282"/>
        <v>KEMRANJEN01</v>
      </c>
      <c r="D3579" t="str">
        <f t="shared" si="283"/>
        <v>PWO27A</v>
      </c>
      <c r="H3579" t="str">
        <f t="shared" si="284"/>
        <v>2026-09-02 07:50:03</v>
      </c>
      <c r="K3579" t="str" cm="1">
        <f t="array" ref="K3579:L3579">_xlfn.TEXTSPLIT(R3579," ")</f>
        <v>PWO27A</v>
      </c>
      <c r="L3579" t="str">
        <v>KEMRANJEN01</v>
      </c>
      <c r="P3579" s="57" t="s">
        <v>25794</v>
      </c>
      <c r="Q3579" s="57" t="s">
        <v>11249</v>
      </c>
      <c r="R3579" s="57" t="s">
        <v>18042</v>
      </c>
      <c r="S3579" s="57" t="s">
        <v>18043</v>
      </c>
      <c r="T3579" s="57" t="s">
        <v>18044</v>
      </c>
      <c r="U3579" s="57" t="s">
        <v>25795</v>
      </c>
      <c r="V3579" s="57" t="s">
        <v>25796</v>
      </c>
    </row>
    <row r="3580" ht="15" spans="1:22">
      <c r="A3580" s="52">
        <f t="shared" si="280"/>
        <v>46267</v>
      </c>
      <c r="B3580" t="str">
        <f t="shared" si="281"/>
        <v>AGENT17</v>
      </c>
      <c r="C3580" t="str">
        <f t="shared" si="282"/>
        <v>UNDAAN</v>
      </c>
      <c r="D3580" t="str">
        <f t="shared" si="283"/>
        <v>KDS06</v>
      </c>
      <c r="H3580" t="str">
        <f t="shared" si="284"/>
        <v>2026-09-02 07:49:56</v>
      </c>
      <c r="K3580" t="str" cm="1">
        <f t="array" ref="K3580:L3580">_xlfn.TEXTSPLIT(R3580," ")</f>
        <v>KDS06</v>
      </c>
      <c r="L3580" t="str">
        <v>UNDAAN</v>
      </c>
      <c r="P3580" s="57" t="s">
        <v>25797</v>
      </c>
      <c r="Q3580" s="57" t="s">
        <v>11249</v>
      </c>
      <c r="R3580" s="57" t="s">
        <v>18180</v>
      </c>
      <c r="S3580" s="57" t="s">
        <v>18181</v>
      </c>
      <c r="T3580" s="57" t="s">
        <v>18182</v>
      </c>
      <c r="U3580" s="57" t="s">
        <v>25798</v>
      </c>
      <c r="V3580" s="57" t="s">
        <v>7717</v>
      </c>
    </row>
    <row r="3581" ht="15" spans="1:22">
      <c r="A3581" s="52">
        <f t="shared" si="280"/>
        <v>46267</v>
      </c>
      <c r="B3581" t="str">
        <f t="shared" si="281"/>
        <v>AGENT40</v>
      </c>
      <c r="C3581" t="str">
        <f t="shared" si="282"/>
        <v>CP_KEDOYA_UTARA</v>
      </c>
      <c r="D3581" t="str">
        <f t="shared" si="283"/>
        <v>JKT33P</v>
      </c>
      <c r="H3581" t="str">
        <f t="shared" si="284"/>
        <v>2026-09-02 07:49:54</v>
      </c>
      <c r="K3581" t="str" cm="1">
        <f t="array" ref="K3581:L3581">_xlfn.TEXTSPLIT(R3581," ")</f>
        <v>JKT33P</v>
      </c>
      <c r="L3581" t="str">
        <v>CP_KEDOYA_UTARA</v>
      </c>
      <c r="P3581" s="57" t="s">
        <v>25799</v>
      </c>
      <c r="Q3581" s="57" t="s">
        <v>10732</v>
      </c>
      <c r="R3581" s="57" t="s">
        <v>15926</v>
      </c>
      <c r="S3581" s="57" t="s">
        <v>15927</v>
      </c>
      <c r="T3581" s="57" t="s">
        <v>15928</v>
      </c>
      <c r="U3581" s="57" t="s">
        <v>25800</v>
      </c>
      <c r="V3581" s="57"/>
    </row>
    <row r="3582" ht="15" spans="1:22">
      <c r="A3582" s="52">
        <f t="shared" si="280"/>
        <v>46267</v>
      </c>
      <c r="B3582" t="str">
        <f t="shared" si="281"/>
        <v>AGENT19</v>
      </c>
      <c r="C3582" t="str">
        <f t="shared" si="282"/>
        <v>KLAKAH_1</v>
      </c>
      <c r="D3582" t="str">
        <f t="shared" si="283"/>
        <v>LMJ13</v>
      </c>
      <c r="H3582" t="str">
        <f t="shared" si="284"/>
        <v>2026-09-02 07:49:49</v>
      </c>
      <c r="K3582" t="str" cm="1">
        <f t="array" ref="K3582:L3582">_xlfn.TEXTSPLIT(R3582," ")</f>
        <v>LMJ13</v>
      </c>
      <c r="L3582" t="str">
        <v>KLAKAH_1</v>
      </c>
      <c r="P3582" s="57" t="s">
        <v>25801</v>
      </c>
      <c r="Q3582" s="57" t="s">
        <v>10181</v>
      </c>
      <c r="R3582" s="57" t="s">
        <v>18390</v>
      </c>
      <c r="S3582" s="57" t="s">
        <v>18391</v>
      </c>
      <c r="T3582" s="57" t="s">
        <v>18392</v>
      </c>
      <c r="U3582" s="57" t="s">
        <v>25802</v>
      </c>
      <c r="V3582" s="57"/>
    </row>
    <row r="3583" ht="15" spans="1:22">
      <c r="A3583" s="52">
        <f t="shared" si="280"/>
        <v>46267</v>
      </c>
      <c r="B3583" t="str">
        <f t="shared" si="281"/>
        <v>AGENT19</v>
      </c>
      <c r="C3583" t="str">
        <f t="shared" si="282"/>
        <v>DC_KARTONYONO</v>
      </c>
      <c r="D3583" t="str">
        <f t="shared" si="283"/>
        <v>NIW03</v>
      </c>
      <c r="H3583" t="str">
        <f t="shared" si="284"/>
        <v>2026-09-02 07:49:36</v>
      </c>
      <c r="K3583" t="str" cm="1">
        <f t="array" ref="K3583:L3583">_xlfn.TEXTSPLIT(R3583," ")</f>
        <v>NIW03</v>
      </c>
      <c r="L3583" t="str">
        <v>DC_KARTONYONO</v>
      </c>
      <c r="P3583" s="57" t="s">
        <v>25803</v>
      </c>
      <c r="Q3583" s="57" t="s">
        <v>10181</v>
      </c>
      <c r="R3583" s="57" t="s">
        <v>17947</v>
      </c>
      <c r="S3583" s="57" t="s">
        <v>17948</v>
      </c>
      <c r="T3583" s="57" t="s">
        <v>17949</v>
      </c>
      <c r="U3583" s="57" t="s">
        <v>25804</v>
      </c>
      <c r="V3583" s="57" t="s">
        <v>25805</v>
      </c>
    </row>
    <row r="3584" ht="15" spans="1:22">
      <c r="A3584" s="52">
        <f t="shared" si="280"/>
        <v>46267</v>
      </c>
      <c r="B3584" t="str">
        <f t="shared" si="281"/>
        <v>AGENT19</v>
      </c>
      <c r="C3584" t="str">
        <f t="shared" si="282"/>
        <v>GRATI</v>
      </c>
      <c r="D3584" t="str">
        <f t="shared" si="283"/>
        <v>PSR09</v>
      </c>
      <c r="H3584" t="str">
        <f t="shared" si="284"/>
        <v>2026-09-02 07:49:27</v>
      </c>
      <c r="K3584" t="str" cm="1">
        <f t="array" ref="K3584:L3584">_xlfn.TEXTSPLIT(R3584," ")</f>
        <v>PSR09</v>
      </c>
      <c r="L3584" t="str">
        <v>GRATI</v>
      </c>
      <c r="P3584" s="57" t="s">
        <v>25806</v>
      </c>
      <c r="Q3584" s="57" t="s">
        <v>10181</v>
      </c>
      <c r="R3584" s="57" t="s">
        <v>15425</v>
      </c>
      <c r="S3584" s="57" t="s">
        <v>15426</v>
      </c>
      <c r="T3584" s="57" t="s">
        <v>15427</v>
      </c>
      <c r="U3584" s="57" t="s">
        <v>25807</v>
      </c>
      <c r="V3584" s="57"/>
    </row>
    <row r="3585" ht="15" spans="1:22">
      <c r="A3585" s="52">
        <f t="shared" si="280"/>
        <v>46267</v>
      </c>
      <c r="B3585" t="str">
        <f t="shared" si="281"/>
        <v>AGENT22</v>
      </c>
      <c r="C3585" t="str">
        <f t="shared" si="282"/>
        <v>BUKIT_INDAH</v>
      </c>
      <c r="D3585" t="str">
        <f t="shared" si="283"/>
        <v>PPE02</v>
      </c>
      <c r="H3585" t="str">
        <f t="shared" si="284"/>
        <v>2026-09-02 07:49:27</v>
      </c>
      <c r="K3585" t="str" cm="1">
        <f t="array" ref="K3585:L3585">_xlfn.TEXTSPLIT(R3585," ")</f>
        <v>PPE02</v>
      </c>
      <c r="L3585" t="str">
        <v>BUKIT_INDAH</v>
      </c>
      <c r="P3585" s="57" t="s">
        <v>25806</v>
      </c>
      <c r="Q3585" s="57" t="s">
        <v>11133</v>
      </c>
      <c r="R3585" s="57" t="s">
        <v>16075</v>
      </c>
      <c r="S3585" s="57" t="s">
        <v>16076</v>
      </c>
      <c r="T3585" s="57" t="s">
        <v>16077</v>
      </c>
      <c r="U3585" s="57" t="s">
        <v>25808</v>
      </c>
      <c r="V3585" s="57" t="s">
        <v>25809</v>
      </c>
    </row>
    <row r="3586" ht="15" spans="1:22">
      <c r="A3586" s="52">
        <f t="shared" si="280"/>
        <v>46267</v>
      </c>
      <c r="B3586" t="str">
        <f t="shared" si="281"/>
        <v>AGENT12</v>
      </c>
      <c r="C3586" t="str">
        <f t="shared" si="282"/>
        <v>CILANGKAHAN</v>
      </c>
      <c r="D3586" t="str">
        <f t="shared" si="283"/>
        <v>RKS20</v>
      </c>
      <c r="H3586" t="str">
        <f t="shared" si="284"/>
        <v>2026-09-02 07:49:25</v>
      </c>
      <c r="K3586" t="str" cm="1">
        <f t="array" ref="K3586:L3586">_xlfn.TEXTSPLIT(R3586," ")</f>
        <v>RKS20</v>
      </c>
      <c r="L3586" t="str">
        <v>CILANGKAHAN</v>
      </c>
      <c r="P3586" s="57" t="s">
        <v>25810</v>
      </c>
      <c r="Q3586" s="57" t="s">
        <v>10656</v>
      </c>
      <c r="R3586" s="57" t="s">
        <v>17802</v>
      </c>
      <c r="S3586" s="57" t="s">
        <v>17803</v>
      </c>
      <c r="T3586" s="57" t="s">
        <v>17804</v>
      </c>
      <c r="U3586" s="57" t="s">
        <v>25811</v>
      </c>
      <c r="V3586" s="57"/>
    </row>
    <row r="3587" ht="15" spans="1:22">
      <c r="A3587" s="52">
        <f t="shared" si="280"/>
        <v>46267</v>
      </c>
      <c r="B3587" t="str">
        <f t="shared" si="281"/>
        <v>AGENT12</v>
      </c>
      <c r="C3587" t="str">
        <f t="shared" si="282"/>
        <v>MENES</v>
      </c>
      <c r="D3587" t="str">
        <f t="shared" si="283"/>
        <v>PGL21</v>
      </c>
      <c r="H3587" t="str">
        <f t="shared" si="284"/>
        <v>2026-09-02 07:49:22</v>
      </c>
      <c r="K3587" t="str" cm="1">
        <f t="array" ref="K3587:L3587">_xlfn.TEXTSPLIT(R3587," ")</f>
        <v>PGL21</v>
      </c>
      <c r="L3587" t="str">
        <v>MENES</v>
      </c>
      <c r="P3587" s="57" t="s">
        <v>25812</v>
      </c>
      <c r="Q3587" s="57" t="s">
        <v>10656</v>
      </c>
      <c r="R3587" s="57" t="s">
        <v>14172</v>
      </c>
      <c r="S3587" s="57" t="s">
        <v>14173</v>
      </c>
      <c r="T3587" s="57" t="s">
        <v>14174</v>
      </c>
      <c r="U3587" s="57" t="s">
        <v>25813</v>
      </c>
      <c r="V3587" s="57" t="s">
        <v>9769</v>
      </c>
    </row>
    <row r="3588" ht="15" spans="1:22">
      <c r="A3588" s="52">
        <f t="shared" si="280"/>
        <v>46267</v>
      </c>
      <c r="B3588" t="str">
        <f t="shared" si="281"/>
        <v>AGENT10</v>
      </c>
      <c r="C3588" t="str">
        <f t="shared" si="282"/>
        <v>MENGGALA_KOTA</v>
      </c>
      <c r="D3588" t="str">
        <f t="shared" si="283"/>
        <v>MEL02</v>
      </c>
      <c r="H3588" t="str">
        <f t="shared" si="284"/>
        <v>2026-09-02 07:49:22</v>
      </c>
      <c r="K3588" t="str" cm="1">
        <f t="array" ref="K3588:L3588">_xlfn.TEXTSPLIT(R3588," ")</f>
        <v>MEL02</v>
      </c>
      <c r="L3588" t="str">
        <v>MENGGALA_KOTA</v>
      </c>
      <c r="P3588" s="57" t="s">
        <v>25812</v>
      </c>
      <c r="Q3588" s="57" t="s">
        <v>11054</v>
      </c>
      <c r="R3588" s="57" t="s">
        <v>18339</v>
      </c>
      <c r="S3588" s="57" t="s">
        <v>18340</v>
      </c>
      <c r="T3588" s="57" t="s">
        <v>18341</v>
      </c>
      <c r="U3588" s="57" t="s">
        <v>25814</v>
      </c>
      <c r="V3588" s="57" t="s">
        <v>25815</v>
      </c>
    </row>
    <row r="3589" ht="15" spans="1:22">
      <c r="A3589" s="52">
        <f t="shared" si="280"/>
        <v>46267</v>
      </c>
      <c r="B3589" t="str">
        <f t="shared" si="281"/>
        <v>AGENT27</v>
      </c>
      <c r="C3589" t="str">
        <f t="shared" si="282"/>
        <v>SANGA_SANGA</v>
      </c>
      <c r="D3589" t="str">
        <f t="shared" si="283"/>
        <v>TWR12A</v>
      </c>
      <c r="H3589" t="str">
        <f t="shared" si="284"/>
        <v>2026-09-02 07:49:15</v>
      </c>
      <c r="K3589" t="str" cm="1">
        <f t="array" ref="K3589:L3589">_xlfn.TEXTSPLIT(R3589," ")</f>
        <v>TWR12A</v>
      </c>
      <c r="L3589" t="str">
        <v>SANGA_SANGA</v>
      </c>
      <c r="P3589" s="57" t="s">
        <v>25816</v>
      </c>
      <c r="Q3589" s="57" t="s">
        <v>11862</v>
      </c>
      <c r="R3589" s="57" t="s">
        <v>18009</v>
      </c>
      <c r="S3589" s="57" t="s">
        <v>18010</v>
      </c>
      <c r="T3589" s="57" t="s">
        <v>18011</v>
      </c>
      <c r="U3589" s="57" t="s">
        <v>25817</v>
      </c>
      <c r="V3589" s="57"/>
    </row>
    <row r="3590" ht="15" spans="1:22">
      <c r="A3590" s="52">
        <f t="shared" si="280"/>
        <v>46267</v>
      </c>
      <c r="B3590" t="str">
        <f t="shared" si="281"/>
        <v>AGENT17</v>
      </c>
      <c r="C3590" t="str">
        <f t="shared" si="282"/>
        <v>PURWOKERTO_UTARA</v>
      </c>
      <c r="D3590" t="str">
        <f t="shared" si="283"/>
        <v>PWO16</v>
      </c>
      <c r="H3590" t="str">
        <f t="shared" si="284"/>
        <v>2026-09-02 07:49:09</v>
      </c>
      <c r="K3590" t="str" cm="1">
        <f t="array" ref="K3590:L3590">_xlfn.TEXTSPLIT(R3590," ")</f>
        <v>PWO16</v>
      </c>
      <c r="L3590" t="str">
        <v>PURWOKERTO_UTARA</v>
      </c>
      <c r="P3590" s="57" t="s">
        <v>25818</v>
      </c>
      <c r="Q3590" s="57" t="s">
        <v>11249</v>
      </c>
      <c r="R3590" s="57" t="s">
        <v>18122</v>
      </c>
      <c r="S3590" s="57" t="s">
        <v>18123</v>
      </c>
      <c r="T3590" s="57" t="s">
        <v>18124</v>
      </c>
      <c r="U3590" s="57" t="s">
        <v>25819</v>
      </c>
      <c r="V3590" s="57" t="s">
        <v>25820</v>
      </c>
    </row>
    <row r="3591" ht="15" spans="1:22">
      <c r="A3591" s="52">
        <f t="shared" si="280"/>
        <v>46267</v>
      </c>
      <c r="B3591" t="str">
        <f t="shared" si="281"/>
        <v>AGENT17</v>
      </c>
      <c r="C3591" t="str">
        <f t="shared" si="282"/>
        <v>KEMANGKON01</v>
      </c>
      <c r="D3591" t="str">
        <f t="shared" si="283"/>
        <v>PUR01B</v>
      </c>
      <c r="H3591" t="str">
        <f t="shared" si="284"/>
        <v>2026-09-02 07:49:08</v>
      </c>
      <c r="K3591" t="str" cm="1">
        <f t="array" ref="K3591:L3591">_xlfn.TEXTSPLIT(R3591," ")</f>
        <v>PUR01B</v>
      </c>
      <c r="L3591" t="str">
        <v>KEMANGKON01</v>
      </c>
      <c r="P3591" s="57" t="s">
        <v>25821</v>
      </c>
      <c r="Q3591" s="57" t="s">
        <v>11249</v>
      </c>
      <c r="R3591" s="57" t="s">
        <v>16021</v>
      </c>
      <c r="S3591" s="57" t="s">
        <v>16022</v>
      </c>
      <c r="T3591" s="57" t="s">
        <v>16023</v>
      </c>
      <c r="U3591" s="57" t="s">
        <v>25822</v>
      </c>
      <c r="V3591" s="57" t="s">
        <v>19547</v>
      </c>
    </row>
    <row r="3592" ht="15" spans="1:22">
      <c r="A3592" s="52">
        <f t="shared" si="280"/>
        <v>46267</v>
      </c>
      <c r="B3592" t="str">
        <f t="shared" si="281"/>
        <v>AGENT19</v>
      </c>
      <c r="C3592" t="str">
        <f t="shared" si="282"/>
        <v>PRAJEKAN</v>
      </c>
      <c r="D3592" t="str">
        <f t="shared" si="283"/>
        <v>BWS02</v>
      </c>
      <c r="H3592" t="str">
        <f t="shared" si="284"/>
        <v>2026-09-02 07:48:42</v>
      </c>
      <c r="K3592" t="str" cm="1">
        <f t="array" ref="K3592:L3592">_xlfn.TEXTSPLIT(R3592," ")</f>
        <v>BWS02</v>
      </c>
      <c r="L3592" t="str">
        <v>PRAJEKAN</v>
      </c>
      <c r="P3592" s="57" t="s">
        <v>25823</v>
      </c>
      <c r="Q3592" s="57" t="s">
        <v>10181</v>
      </c>
      <c r="R3592" s="57" t="s">
        <v>18756</v>
      </c>
      <c r="S3592" s="57" t="s">
        <v>18757</v>
      </c>
      <c r="T3592" s="57" t="s">
        <v>18758</v>
      </c>
      <c r="U3592" s="57" t="s">
        <v>25824</v>
      </c>
      <c r="V3592" s="57" t="s">
        <v>25825</v>
      </c>
    </row>
    <row r="3593" ht="15" spans="1:22">
      <c r="A3593" s="52">
        <f t="shared" si="280"/>
        <v>46267</v>
      </c>
      <c r="B3593" t="str">
        <f t="shared" si="281"/>
        <v>AGENT17</v>
      </c>
      <c r="C3593" t="str">
        <f t="shared" si="282"/>
        <v>WONOPRINGGO01</v>
      </c>
      <c r="D3593" t="str">
        <f t="shared" si="283"/>
        <v>KJN10</v>
      </c>
      <c r="H3593" t="str">
        <f t="shared" si="284"/>
        <v>2026-09-02 07:48:39</v>
      </c>
      <c r="K3593" t="str" cm="1">
        <f t="array" ref="K3593:L3593">_xlfn.TEXTSPLIT(R3593," ")</f>
        <v>KJN10</v>
      </c>
      <c r="L3593" t="str">
        <v>WONOPRINGGO01</v>
      </c>
      <c r="P3593" s="57" t="s">
        <v>25826</v>
      </c>
      <c r="Q3593" s="57" t="s">
        <v>11249</v>
      </c>
      <c r="R3593" s="57" t="s">
        <v>18809</v>
      </c>
      <c r="S3593" s="57" t="s">
        <v>18810</v>
      </c>
      <c r="T3593" s="57" t="s">
        <v>11628</v>
      </c>
      <c r="U3593" s="57" t="s">
        <v>25827</v>
      </c>
      <c r="V3593" s="57" t="s">
        <v>23161</v>
      </c>
    </row>
    <row r="3594" ht="15" spans="1:22">
      <c r="A3594" s="52">
        <f t="shared" si="280"/>
        <v>46267</v>
      </c>
      <c r="B3594" t="str">
        <f t="shared" si="281"/>
        <v>AGENT27</v>
      </c>
      <c r="C3594" t="str">
        <f t="shared" si="282"/>
        <v>GUNUNG_KELUA</v>
      </c>
      <c r="D3594" t="str">
        <f t="shared" si="283"/>
        <v>SRI08</v>
      </c>
      <c r="H3594" t="str">
        <f t="shared" si="284"/>
        <v>2026-09-02 07:48:36</v>
      </c>
      <c r="K3594" t="str" cm="1">
        <f t="array" ref="K3594:L3594">_xlfn.TEXTSPLIT(R3594," ")</f>
        <v>SRI08</v>
      </c>
      <c r="L3594" t="str">
        <v>GUNUNG_KELUA</v>
      </c>
      <c r="P3594" s="57" t="s">
        <v>25828</v>
      </c>
      <c r="Q3594" s="57" t="s">
        <v>11862</v>
      </c>
      <c r="R3594" s="57" t="s">
        <v>17406</v>
      </c>
      <c r="S3594" s="57" t="s">
        <v>17407</v>
      </c>
      <c r="T3594" s="57" t="s">
        <v>17408</v>
      </c>
      <c r="U3594" s="57" t="s">
        <v>25829</v>
      </c>
      <c r="V3594" s="57" t="s">
        <v>25830</v>
      </c>
    </row>
    <row r="3595" ht="15" spans="1:22">
      <c r="A3595" s="52">
        <f t="shared" si="280"/>
        <v>46267</v>
      </c>
      <c r="B3595" t="str">
        <f t="shared" si="281"/>
        <v>AGENT18</v>
      </c>
      <c r="C3595" t="str">
        <f t="shared" si="282"/>
        <v>MOJOGEDANG</v>
      </c>
      <c r="D3595" t="str">
        <f t="shared" si="283"/>
        <v>KAA11</v>
      </c>
      <c r="H3595" t="str">
        <f t="shared" si="284"/>
        <v>2026-09-02 07:48:33</v>
      </c>
      <c r="K3595" t="str" cm="1">
        <f t="array" ref="K3595:L3595">_xlfn.TEXTSPLIT(R3595," ")</f>
        <v>KAA11</v>
      </c>
      <c r="L3595" t="str">
        <v>MOJOGEDANG</v>
      </c>
      <c r="P3595" s="57" t="s">
        <v>25831</v>
      </c>
      <c r="Q3595" s="57" t="s">
        <v>10385</v>
      </c>
      <c r="R3595" s="57" t="s">
        <v>16165</v>
      </c>
      <c r="S3595" s="57" t="s">
        <v>16166</v>
      </c>
      <c r="T3595" s="57" t="s">
        <v>16167</v>
      </c>
      <c r="U3595" s="57" t="s">
        <v>25832</v>
      </c>
      <c r="V3595" s="57" t="s">
        <v>16019</v>
      </c>
    </row>
    <row r="3596" ht="15" spans="1:22">
      <c r="A3596" s="52">
        <f t="shared" si="280"/>
        <v>46267</v>
      </c>
      <c r="B3596" t="str">
        <f t="shared" si="281"/>
        <v>AGENT16</v>
      </c>
      <c r="C3596" t="str">
        <f t="shared" si="282"/>
        <v>CILAKU</v>
      </c>
      <c r="D3596" t="str">
        <f t="shared" si="283"/>
        <v>CJR32A</v>
      </c>
      <c r="H3596" t="str">
        <f t="shared" si="284"/>
        <v>2026-09-02 07:48:32</v>
      </c>
      <c r="K3596" t="str" cm="1">
        <f t="array" ref="K3596:L3596">_xlfn.TEXTSPLIT(R3596," ")</f>
        <v>CJR32A</v>
      </c>
      <c r="L3596" t="str">
        <v>CILAKU</v>
      </c>
      <c r="P3596" s="57" t="s">
        <v>25833</v>
      </c>
      <c r="Q3596" s="57" t="s">
        <v>10199</v>
      </c>
      <c r="R3596" s="57" t="s">
        <v>25834</v>
      </c>
      <c r="S3596" s="57" t="s">
        <v>25835</v>
      </c>
      <c r="T3596" s="57" t="s">
        <v>25836</v>
      </c>
      <c r="U3596" s="57" t="s">
        <v>25837</v>
      </c>
      <c r="V3596" s="57" t="s">
        <v>25838</v>
      </c>
    </row>
    <row r="3597" ht="15" spans="1:22">
      <c r="A3597" s="52">
        <f t="shared" si="280"/>
        <v>46267</v>
      </c>
      <c r="B3597" t="str">
        <f t="shared" si="281"/>
        <v>AGENT17</v>
      </c>
      <c r="C3597" t="str">
        <f t="shared" si="282"/>
        <v>KEJAJAR</v>
      </c>
      <c r="D3597" t="str">
        <f t="shared" si="283"/>
        <v>WNB08</v>
      </c>
      <c r="H3597" t="str">
        <f t="shared" si="284"/>
        <v>2026-09-02 07:48:30</v>
      </c>
      <c r="K3597" t="str" cm="1">
        <f t="array" ref="K3597:L3597">_xlfn.TEXTSPLIT(R3597," ")</f>
        <v>WNB08</v>
      </c>
      <c r="L3597" t="str">
        <v>KEJAJAR</v>
      </c>
      <c r="P3597" s="57" t="s">
        <v>25839</v>
      </c>
      <c r="Q3597" s="57" t="s">
        <v>11249</v>
      </c>
      <c r="R3597" s="57" t="s">
        <v>13558</v>
      </c>
      <c r="S3597" s="57" t="s">
        <v>13559</v>
      </c>
      <c r="T3597" s="57" t="s">
        <v>13560</v>
      </c>
      <c r="U3597" s="57" t="s">
        <v>25840</v>
      </c>
      <c r="V3597" s="57" t="s">
        <v>25841</v>
      </c>
    </row>
    <row r="3598" ht="15" spans="1:22">
      <c r="A3598" s="52">
        <f t="shared" si="280"/>
        <v>46267</v>
      </c>
      <c r="B3598" t="str">
        <f t="shared" si="281"/>
        <v>AGENT40</v>
      </c>
      <c r="C3598" t="str">
        <f t="shared" si="282"/>
        <v>DC_CIRACAS</v>
      </c>
      <c r="D3598" t="str">
        <f t="shared" si="283"/>
        <v>JKT19K</v>
      </c>
      <c r="H3598" t="str">
        <f t="shared" si="284"/>
        <v>2026-09-02 07:48:23</v>
      </c>
      <c r="K3598" t="str" cm="1">
        <f t="array" ref="K3598:L3598">_xlfn.TEXTSPLIT(R3598," ")</f>
        <v>JKT19K</v>
      </c>
      <c r="L3598" t="str">
        <v>DC_CIRACAS</v>
      </c>
      <c r="P3598" s="57" t="s">
        <v>25842</v>
      </c>
      <c r="Q3598" s="57" t="s">
        <v>10732</v>
      </c>
      <c r="R3598" s="57" t="s">
        <v>16764</v>
      </c>
      <c r="S3598" s="57" t="s">
        <v>16765</v>
      </c>
      <c r="T3598" s="57" t="s">
        <v>7260</v>
      </c>
      <c r="U3598" s="57" t="s">
        <v>25843</v>
      </c>
      <c r="V3598" s="57" t="s">
        <v>16767</v>
      </c>
    </row>
    <row r="3599" ht="15" spans="1:22">
      <c r="A3599" s="52">
        <f t="shared" si="280"/>
        <v>46267</v>
      </c>
      <c r="B3599" t="str">
        <f t="shared" si="281"/>
        <v>AGENT16</v>
      </c>
      <c r="C3599" t="str">
        <f t="shared" si="282"/>
        <v>TARAJU_2</v>
      </c>
      <c r="D3599" t="str">
        <f t="shared" si="283"/>
        <v>SIN11A</v>
      </c>
      <c r="H3599" t="str">
        <f t="shared" si="284"/>
        <v>2026-09-02 07:48:19</v>
      </c>
      <c r="K3599" t="str" cm="1">
        <f t="array" ref="K3599:L3599">_xlfn.TEXTSPLIT(R3599," ")</f>
        <v>SIN11A</v>
      </c>
      <c r="L3599" t="str">
        <v>TARAJU_2</v>
      </c>
      <c r="P3599" s="57" t="s">
        <v>25844</v>
      </c>
      <c r="Q3599" s="57" t="s">
        <v>10199</v>
      </c>
      <c r="R3599" s="57" t="s">
        <v>17057</v>
      </c>
      <c r="S3599" s="57" t="s">
        <v>17058</v>
      </c>
      <c r="T3599" s="57" t="s">
        <v>17059</v>
      </c>
      <c r="U3599" s="57" t="s">
        <v>25845</v>
      </c>
      <c r="V3599" s="57" t="s">
        <v>17061</v>
      </c>
    </row>
    <row r="3600" ht="15" spans="1:22">
      <c r="A3600" s="52">
        <f t="shared" ref="A3600:A3663" si="285">INT(H3600)</f>
        <v>46267</v>
      </c>
      <c r="B3600" t="str">
        <f t="shared" ref="B3600:B3663" si="286">RIGHT(Q3600,7)</f>
        <v>AGENT27</v>
      </c>
      <c r="C3600" t="str">
        <f t="shared" ref="C3600:C3663" si="287">L3600</f>
        <v>SIMPANG_EMPAT</v>
      </c>
      <c r="D3600" t="str">
        <f t="shared" ref="D3600:D3663" si="288">K3600</f>
        <v>BLN03</v>
      </c>
      <c r="H3600" t="str">
        <f t="shared" ref="H3600:H3663" si="289">P3600</f>
        <v>2026-09-02 07:48:18</v>
      </c>
      <c r="K3600" t="str" cm="1">
        <f t="array" ref="K3600:L3600">_xlfn.TEXTSPLIT(R3600," ")</f>
        <v>BLN03</v>
      </c>
      <c r="L3600" t="str">
        <v>SIMPANG_EMPAT</v>
      </c>
      <c r="P3600" s="57" t="s">
        <v>25846</v>
      </c>
      <c r="Q3600" s="57" t="s">
        <v>11862</v>
      </c>
      <c r="R3600" s="57" t="s">
        <v>17605</v>
      </c>
      <c r="S3600" s="57" t="s">
        <v>17606</v>
      </c>
      <c r="T3600" s="57" t="s">
        <v>17607</v>
      </c>
      <c r="U3600" s="57" t="s">
        <v>25847</v>
      </c>
      <c r="V3600" s="57"/>
    </row>
    <row r="3601" ht="15" spans="1:22">
      <c r="A3601" s="52">
        <f t="shared" si="285"/>
        <v>46267</v>
      </c>
      <c r="B3601" t="str">
        <f t="shared" si="286"/>
        <v>AGENT22</v>
      </c>
      <c r="C3601" t="str">
        <f t="shared" si="287"/>
        <v>JIPANG_RAYA</v>
      </c>
      <c r="D3601" t="str">
        <f t="shared" si="288"/>
        <v>UPG20A</v>
      </c>
      <c r="H3601" t="str">
        <f t="shared" si="289"/>
        <v>2026-09-02 07:48:14</v>
      </c>
      <c r="K3601" t="str" cm="1">
        <f t="array" ref="K3601:L3601">_xlfn.TEXTSPLIT(R3601," ")</f>
        <v>UPG20A</v>
      </c>
      <c r="L3601" t="str">
        <v>JIPANG_RAYA</v>
      </c>
      <c r="P3601" s="57" t="s">
        <v>25848</v>
      </c>
      <c r="Q3601" s="57" t="s">
        <v>11133</v>
      </c>
      <c r="R3601" s="57" t="s">
        <v>12252</v>
      </c>
      <c r="S3601" s="57" t="s">
        <v>12253</v>
      </c>
      <c r="T3601" s="57" t="s">
        <v>12254</v>
      </c>
      <c r="U3601" s="57" t="s">
        <v>25849</v>
      </c>
      <c r="V3601" s="57" t="s">
        <v>25850</v>
      </c>
    </row>
    <row r="3602" ht="15" spans="1:22">
      <c r="A3602" s="52">
        <f t="shared" si="285"/>
        <v>46267</v>
      </c>
      <c r="B3602" t="str">
        <f t="shared" si="286"/>
        <v>AGENT26</v>
      </c>
      <c r="C3602" t="str">
        <f t="shared" si="287"/>
        <v>SANDAI</v>
      </c>
      <c r="D3602" t="str">
        <f t="shared" si="288"/>
        <v>TTT01</v>
      </c>
      <c r="H3602" t="str">
        <f t="shared" si="289"/>
        <v>2026-09-02 07:47:58</v>
      </c>
      <c r="K3602" t="str" cm="1">
        <f t="array" ref="K3602:L3602">_xlfn.TEXTSPLIT(R3602," ")</f>
        <v>TTT01</v>
      </c>
      <c r="L3602" t="str">
        <v>SANDAI</v>
      </c>
      <c r="P3602" s="57" t="s">
        <v>25851</v>
      </c>
      <c r="Q3602" s="57" t="s">
        <v>10307</v>
      </c>
      <c r="R3602" s="57" t="s">
        <v>16730</v>
      </c>
      <c r="S3602" s="57" t="s">
        <v>16731</v>
      </c>
      <c r="T3602" s="57" t="s">
        <v>16732</v>
      </c>
      <c r="U3602" s="57" t="s">
        <v>25852</v>
      </c>
      <c r="V3602" s="57" t="s">
        <v>16734</v>
      </c>
    </row>
    <row r="3603" ht="15" spans="1:22">
      <c r="A3603" s="52">
        <f t="shared" si="285"/>
        <v>46267</v>
      </c>
      <c r="B3603" t="str">
        <f t="shared" si="286"/>
        <v>AGENT17</v>
      </c>
      <c r="C3603" t="str">
        <f t="shared" si="287"/>
        <v>SAMBONG</v>
      </c>
      <c r="D3603" t="str">
        <f t="shared" si="288"/>
        <v>BOL09</v>
      </c>
      <c r="H3603" t="str">
        <f t="shared" si="289"/>
        <v>2026-09-02 07:47:49</v>
      </c>
      <c r="K3603" t="str" cm="1">
        <f t="array" ref="K3603:L3603">_xlfn.TEXTSPLIT(R3603," ")</f>
        <v>BOL09</v>
      </c>
      <c r="L3603" t="str">
        <v>SAMBONG</v>
      </c>
      <c r="P3603" s="57" t="s">
        <v>25853</v>
      </c>
      <c r="Q3603" s="57" t="s">
        <v>11249</v>
      </c>
      <c r="R3603" s="57" t="s">
        <v>17449</v>
      </c>
      <c r="S3603" s="57" t="s">
        <v>17450</v>
      </c>
      <c r="T3603" s="57" t="s">
        <v>17451</v>
      </c>
      <c r="U3603" s="57" t="s">
        <v>25854</v>
      </c>
      <c r="V3603" s="57" t="s">
        <v>25855</v>
      </c>
    </row>
    <row r="3604" ht="15" spans="1:22">
      <c r="A3604" s="52">
        <f t="shared" si="285"/>
        <v>46267</v>
      </c>
      <c r="B3604" t="str">
        <f t="shared" si="286"/>
        <v>AGENT19</v>
      </c>
      <c r="C3604" t="str">
        <f t="shared" si="287"/>
        <v>PASIRIAN</v>
      </c>
      <c r="D3604" t="str">
        <f t="shared" si="288"/>
        <v>LMJ02</v>
      </c>
      <c r="H3604" t="str">
        <f t="shared" si="289"/>
        <v>2026-09-02 07:47:48</v>
      </c>
      <c r="K3604" t="str" cm="1">
        <f t="array" ref="K3604:L3604">_xlfn.TEXTSPLIT(R3604," ")</f>
        <v>LMJ02</v>
      </c>
      <c r="L3604" t="str">
        <v>PASIRIAN</v>
      </c>
      <c r="P3604" s="57" t="s">
        <v>25856</v>
      </c>
      <c r="Q3604" s="57" t="s">
        <v>10181</v>
      </c>
      <c r="R3604" s="57" t="s">
        <v>17727</v>
      </c>
      <c r="S3604" s="57" t="s">
        <v>17728</v>
      </c>
      <c r="T3604" s="57" t="s">
        <v>17729</v>
      </c>
      <c r="U3604" s="57" t="s">
        <v>25857</v>
      </c>
      <c r="V3604" s="57" t="s">
        <v>25858</v>
      </c>
    </row>
    <row r="3605" ht="15" spans="1:22">
      <c r="A3605" s="52">
        <f t="shared" si="285"/>
        <v>46267</v>
      </c>
      <c r="B3605" t="str">
        <f t="shared" si="286"/>
        <v>AGENT27</v>
      </c>
      <c r="C3605" t="str">
        <f t="shared" si="287"/>
        <v>JELAPAT</v>
      </c>
      <c r="D3605" t="str">
        <f t="shared" si="288"/>
        <v>KBW16</v>
      </c>
      <c r="H3605" t="str">
        <f t="shared" si="289"/>
        <v>2026-09-02 07:47:43</v>
      </c>
      <c r="K3605" t="str" cm="1">
        <f t="array" ref="K3605:L3605">_xlfn.TEXTSPLIT(R3605," ")</f>
        <v>KBW16</v>
      </c>
      <c r="L3605" t="str">
        <v>JELAPAT</v>
      </c>
      <c r="P3605" s="57" t="s">
        <v>25859</v>
      </c>
      <c r="Q3605" s="57" t="s">
        <v>11862</v>
      </c>
      <c r="R3605" s="57" t="s">
        <v>16413</v>
      </c>
      <c r="S3605" s="57" t="s">
        <v>25860</v>
      </c>
      <c r="T3605" s="57" t="s">
        <v>25861</v>
      </c>
      <c r="U3605" s="57" t="s">
        <v>25862</v>
      </c>
      <c r="V3605" s="57" t="s">
        <v>25863</v>
      </c>
    </row>
    <row r="3606" ht="15" spans="1:22">
      <c r="A3606" s="52">
        <f t="shared" si="285"/>
        <v>46267</v>
      </c>
      <c r="B3606" t="str">
        <f t="shared" si="286"/>
        <v>AGENT17</v>
      </c>
      <c r="C3606" t="str">
        <f t="shared" si="287"/>
        <v>WARUNGASEM</v>
      </c>
      <c r="D3606" t="str">
        <f t="shared" si="288"/>
        <v>BGG06</v>
      </c>
      <c r="H3606" t="str">
        <f t="shared" si="289"/>
        <v>2026-09-02 07:47:41</v>
      </c>
      <c r="K3606" t="str" cm="1">
        <f t="array" ref="K3606:L3606">_xlfn.TEXTSPLIT(R3606," ")</f>
        <v>BGG06</v>
      </c>
      <c r="L3606" t="str">
        <v>WARUNGASEM</v>
      </c>
      <c r="P3606" s="57" t="s">
        <v>25864</v>
      </c>
      <c r="Q3606" s="57" t="s">
        <v>11249</v>
      </c>
      <c r="R3606" s="57" t="s">
        <v>18939</v>
      </c>
      <c r="S3606" s="57" t="s">
        <v>18940</v>
      </c>
      <c r="T3606" s="57" t="s">
        <v>18941</v>
      </c>
      <c r="U3606" s="57" t="s">
        <v>25865</v>
      </c>
      <c r="V3606" s="57" t="s">
        <v>25866</v>
      </c>
    </row>
    <row r="3607" ht="15" spans="1:22">
      <c r="A3607" s="52">
        <f t="shared" si="285"/>
        <v>46267</v>
      </c>
      <c r="B3607" t="str">
        <f t="shared" si="286"/>
        <v>AGENT04</v>
      </c>
      <c r="C3607" t="str">
        <f t="shared" si="287"/>
        <v>YOS_SUDARSO</v>
      </c>
      <c r="D3607" t="str">
        <f t="shared" si="288"/>
        <v>PKU06A</v>
      </c>
      <c r="H3607" t="str">
        <f t="shared" si="289"/>
        <v>2026-09-02 07:47:38</v>
      </c>
      <c r="K3607" t="str" cm="1">
        <f t="array" ref="K3607:L3607">_xlfn.TEXTSPLIT(R3607," ")</f>
        <v>PKU06A</v>
      </c>
      <c r="L3607" t="str">
        <v>YOS_SUDARSO</v>
      </c>
      <c r="P3607" s="57" t="s">
        <v>25867</v>
      </c>
      <c r="Q3607" s="57" t="s">
        <v>10193</v>
      </c>
      <c r="R3607" s="57" t="s">
        <v>16872</v>
      </c>
      <c r="S3607" s="57" t="s">
        <v>16873</v>
      </c>
      <c r="T3607" s="57" t="s">
        <v>16874</v>
      </c>
      <c r="U3607" s="57" t="s">
        <v>25868</v>
      </c>
      <c r="V3607" s="57" t="s">
        <v>25869</v>
      </c>
    </row>
    <row r="3608" ht="15" spans="1:22">
      <c r="A3608" s="52">
        <f t="shared" si="285"/>
        <v>46267</v>
      </c>
      <c r="B3608" t="str">
        <f t="shared" si="286"/>
        <v>AGENT01</v>
      </c>
      <c r="C3608" t="str">
        <f t="shared" si="287"/>
        <v>ULEE_GLEE</v>
      </c>
      <c r="D3608" t="str">
        <f t="shared" si="288"/>
        <v>MRD02</v>
      </c>
      <c r="H3608" t="str">
        <f t="shared" si="289"/>
        <v>2026-09-02 07:47:36</v>
      </c>
      <c r="K3608" t="str" cm="1">
        <f t="array" ref="K3608:L3608">_xlfn.TEXTSPLIT(R3608," ")</f>
        <v>MRD02</v>
      </c>
      <c r="L3608" t="str">
        <v>ULEE_GLEE</v>
      </c>
      <c r="P3608" s="57" t="s">
        <v>25870</v>
      </c>
      <c r="Q3608" s="57" t="s">
        <v>10486</v>
      </c>
      <c r="R3608" s="57" t="s">
        <v>17079</v>
      </c>
      <c r="S3608" s="57" t="s">
        <v>17080</v>
      </c>
      <c r="T3608" s="57" t="s">
        <v>17081</v>
      </c>
      <c r="U3608" s="57" t="s">
        <v>25871</v>
      </c>
      <c r="V3608" s="57"/>
    </row>
    <row r="3609" ht="15" spans="1:22">
      <c r="A3609" s="52">
        <f t="shared" si="285"/>
        <v>46267</v>
      </c>
      <c r="B3609" t="str">
        <f t="shared" si="286"/>
        <v>AGENT04</v>
      </c>
      <c r="C3609" t="str">
        <f t="shared" si="287"/>
        <v>BUKIT_KAPUR_01</v>
      </c>
      <c r="D3609" t="str">
        <f t="shared" si="288"/>
        <v>DUM01B</v>
      </c>
      <c r="H3609" t="str">
        <f t="shared" si="289"/>
        <v>2026-09-02 07:47:35</v>
      </c>
      <c r="K3609" t="str" cm="1">
        <f t="array" ref="K3609:L3609">_xlfn.TEXTSPLIT(R3609," ")</f>
        <v>DUM01B</v>
      </c>
      <c r="L3609" t="str">
        <v>BUKIT_KAPUR_01</v>
      </c>
      <c r="P3609" s="57" t="s">
        <v>25872</v>
      </c>
      <c r="Q3609" s="57" t="s">
        <v>10193</v>
      </c>
      <c r="R3609" s="57" t="s">
        <v>10585</v>
      </c>
      <c r="S3609" s="57" t="s">
        <v>10586</v>
      </c>
      <c r="T3609" s="57" t="s">
        <v>10587</v>
      </c>
      <c r="U3609" s="57" t="s">
        <v>25873</v>
      </c>
      <c r="V3609" s="57" t="s">
        <v>25874</v>
      </c>
    </row>
    <row r="3610" ht="15" spans="1:22">
      <c r="A3610" s="52">
        <f t="shared" si="285"/>
        <v>46267</v>
      </c>
      <c r="B3610" t="str">
        <f t="shared" si="286"/>
        <v>AGENT08</v>
      </c>
      <c r="C3610" t="str">
        <f t="shared" si="287"/>
        <v>SKY07A</v>
      </c>
      <c r="D3610" t="str">
        <f t="shared" si="288"/>
        <v>SKY07A</v>
      </c>
      <c r="H3610" t="str">
        <f t="shared" si="289"/>
        <v>2026-09-02 07:47:18</v>
      </c>
      <c r="K3610" t="str" cm="1">
        <f t="array" ref="K3610:L3610">_xlfn.TEXTSPLIT(R3610," ")</f>
        <v>SKY07A</v>
      </c>
      <c r="L3610" t="str">
        <v>SKY07A</v>
      </c>
      <c r="P3610" s="57" t="s">
        <v>25875</v>
      </c>
      <c r="Q3610" s="57" t="s">
        <v>10398</v>
      </c>
      <c r="R3610" s="57" t="s">
        <v>18384</v>
      </c>
      <c r="S3610" s="57" t="s">
        <v>18385</v>
      </c>
      <c r="T3610" s="57" t="s">
        <v>18386</v>
      </c>
      <c r="U3610" s="57" t="s">
        <v>25876</v>
      </c>
      <c r="V3610" s="57" t="s">
        <v>25877</v>
      </c>
    </row>
    <row r="3611" ht="15" spans="1:22">
      <c r="A3611" s="52">
        <f t="shared" si="285"/>
        <v>46267</v>
      </c>
      <c r="B3611" t="str">
        <f t="shared" si="286"/>
        <v>AGENT21</v>
      </c>
      <c r="C3611" t="str">
        <f t="shared" si="287"/>
        <v>ADONARA</v>
      </c>
      <c r="D3611" t="str">
        <f t="shared" si="288"/>
        <v>LKA05</v>
      </c>
      <c r="H3611" t="str">
        <f t="shared" si="289"/>
        <v>2026-09-02 07:47:07</v>
      </c>
      <c r="K3611" t="str" cm="1">
        <f t="array" ref="K3611:L3611">_xlfn.TEXTSPLIT(R3611," ")</f>
        <v>LKA05</v>
      </c>
      <c r="L3611" t="str">
        <v>ADONARA</v>
      </c>
      <c r="P3611" s="57" t="s">
        <v>25878</v>
      </c>
      <c r="Q3611" s="57" t="s">
        <v>11660</v>
      </c>
      <c r="R3611" s="57" t="s">
        <v>20742</v>
      </c>
      <c r="S3611" s="57" t="s">
        <v>20743</v>
      </c>
      <c r="T3611" s="57" t="s">
        <v>20744</v>
      </c>
      <c r="U3611" s="57" t="s">
        <v>25879</v>
      </c>
      <c r="V3611" s="57" t="s">
        <v>25880</v>
      </c>
    </row>
    <row r="3612" ht="15" spans="1:22">
      <c r="A3612" s="52">
        <f t="shared" si="285"/>
        <v>46267</v>
      </c>
      <c r="B3612" t="str">
        <f t="shared" si="286"/>
        <v>AGENT16</v>
      </c>
      <c r="C3612" t="str">
        <f t="shared" si="287"/>
        <v>PULOJAYA</v>
      </c>
      <c r="D3612" t="str">
        <f t="shared" si="288"/>
        <v>CKP03A</v>
      </c>
      <c r="H3612" t="str">
        <f t="shared" si="289"/>
        <v>2026-09-02 07:47:06</v>
      </c>
      <c r="K3612" t="str" cm="1">
        <f t="array" ref="K3612:L3612">_xlfn.TEXTSPLIT(R3612," ")</f>
        <v>CKP03A</v>
      </c>
      <c r="L3612" t="str">
        <v>PULOJAYA</v>
      </c>
      <c r="P3612" s="57" t="s">
        <v>25881</v>
      </c>
      <c r="Q3612" s="57" t="s">
        <v>10199</v>
      </c>
      <c r="R3612" s="57" t="s">
        <v>10976</v>
      </c>
      <c r="S3612" s="57" t="s">
        <v>10977</v>
      </c>
      <c r="T3612" s="57" t="s">
        <v>10978</v>
      </c>
      <c r="U3612" s="57" t="s">
        <v>25882</v>
      </c>
      <c r="V3612" s="57" t="s">
        <v>25883</v>
      </c>
    </row>
    <row r="3613" ht="15" spans="1:22">
      <c r="A3613" s="52">
        <f t="shared" si="285"/>
        <v>46267</v>
      </c>
      <c r="B3613" t="str">
        <f t="shared" si="286"/>
        <v>AGENT10</v>
      </c>
      <c r="C3613" t="str">
        <f t="shared" si="287"/>
        <v>TKG07A</v>
      </c>
      <c r="D3613" t="str">
        <f t="shared" si="288"/>
        <v>TKG07A</v>
      </c>
      <c r="H3613" t="str">
        <f t="shared" si="289"/>
        <v>2026-09-02 07:47:05</v>
      </c>
      <c r="K3613" t="str" cm="1">
        <f t="array" ref="K3613:L3613">_xlfn.TEXTSPLIT(R3613," ")</f>
        <v>TKG07A</v>
      </c>
      <c r="L3613" t="str">
        <v>TKG07A</v>
      </c>
      <c r="P3613" s="57" t="s">
        <v>25884</v>
      </c>
      <c r="Q3613" s="57" t="s">
        <v>11054</v>
      </c>
      <c r="R3613" s="57" t="s">
        <v>13054</v>
      </c>
      <c r="S3613" s="57" t="s">
        <v>13055</v>
      </c>
      <c r="T3613" s="57" t="s">
        <v>13056</v>
      </c>
      <c r="U3613" s="57" t="s">
        <v>25885</v>
      </c>
      <c r="V3613" s="57"/>
    </row>
    <row r="3614" ht="15" spans="1:22">
      <c r="A3614" s="52">
        <f t="shared" si="285"/>
        <v>46267</v>
      </c>
      <c r="B3614" t="str">
        <f t="shared" si="286"/>
        <v>AGENT27</v>
      </c>
      <c r="C3614" t="str">
        <f t="shared" si="287"/>
        <v>LOA_BAKUNG</v>
      </c>
      <c r="D3614" t="str">
        <f t="shared" si="288"/>
        <v>SRI20</v>
      </c>
      <c r="H3614" t="str">
        <f t="shared" si="289"/>
        <v>2026-09-02 07:47:05</v>
      </c>
      <c r="K3614" t="str" cm="1">
        <f t="array" ref="K3614:L3614">_xlfn.TEXTSPLIT(R3614," ")</f>
        <v>SRI20</v>
      </c>
      <c r="L3614" t="str">
        <v>LOA_BAKUNG</v>
      </c>
      <c r="P3614" s="57" t="s">
        <v>25884</v>
      </c>
      <c r="Q3614" s="57" t="s">
        <v>11862</v>
      </c>
      <c r="R3614" s="57" t="s">
        <v>15778</v>
      </c>
      <c r="S3614" s="57" t="s">
        <v>15779</v>
      </c>
      <c r="T3614" s="57" t="s">
        <v>15780</v>
      </c>
      <c r="U3614" s="57" t="s">
        <v>25886</v>
      </c>
      <c r="V3614" s="57" t="s">
        <v>25887</v>
      </c>
    </row>
    <row r="3615" ht="15" spans="1:22">
      <c r="A3615" s="52">
        <f t="shared" si="285"/>
        <v>46267</v>
      </c>
      <c r="B3615" t="str">
        <f t="shared" si="286"/>
        <v>AGENT19</v>
      </c>
      <c r="C3615" t="str">
        <f t="shared" si="287"/>
        <v>CANDIPURO_1</v>
      </c>
      <c r="D3615" t="str">
        <f t="shared" si="288"/>
        <v>LMJ16</v>
      </c>
      <c r="H3615" t="str">
        <f t="shared" si="289"/>
        <v>2026-09-02 07:47:03</v>
      </c>
      <c r="K3615" t="str" cm="1">
        <f t="array" ref="K3615:L3615">_xlfn.TEXTSPLIT(R3615," ")</f>
        <v>LMJ16</v>
      </c>
      <c r="L3615" t="str">
        <v>CANDIPURO_1</v>
      </c>
      <c r="P3615" s="57" t="s">
        <v>25888</v>
      </c>
      <c r="Q3615" s="57" t="s">
        <v>10181</v>
      </c>
      <c r="R3615" s="57" t="s">
        <v>25889</v>
      </c>
      <c r="S3615" s="57" t="s">
        <v>25890</v>
      </c>
      <c r="T3615" s="57" t="s">
        <v>25891</v>
      </c>
      <c r="U3615" s="57" t="s">
        <v>25892</v>
      </c>
      <c r="V3615" s="57" t="s">
        <v>25893</v>
      </c>
    </row>
    <row r="3616" ht="15" spans="1:22">
      <c r="A3616" s="52">
        <f t="shared" si="285"/>
        <v>46267</v>
      </c>
      <c r="B3616" t="str">
        <f t="shared" si="286"/>
        <v>AGENT19</v>
      </c>
      <c r="C3616" t="str">
        <f t="shared" si="287"/>
        <v>PRAGAAN_1</v>
      </c>
      <c r="D3616" t="str">
        <f t="shared" si="288"/>
        <v>SNX10</v>
      </c>
      <c r="H3616" t="str">
        <f t="shared" si="289"/>
        <v>2026-09-02 07:46:50</v>
      </c>
      <c r="K3616" t="str" cm="1">
        <f t="array" ref="K3616:L3616">_xlfn.TEXTSPLIT(R3616," ")</f>
        <v>SNX10</v>
      </c>
      <c r="L3616" t="str">
        <v>PRAGAAN_1</v>
      </c>
      <c r="P3616" s="57" t="s">
        <v>25894</v>
      </c>
      <c r="Q3616" s="57" t="s">
        <v>10181</v>
      </c>
      <c r="R3616" s="57" t="s">
        <v>20367</v>
      </c>
      <c r="S3616" s="57" t="s">
        <v>20368</v>
      </c>
      <c r="T3616" s="57" t="s">
        <v>20369</v>
      </c>
      <c r="U3616" s="57" t="s">
        <v>25895</v>
      </c>
      <c r="V3616" s="57" t="s">
        <v>25896</v>
      </c>
    </row>
    <row r="3617" ht="15" spans="1:22">
      <c r="A3617" s="52">
        <f t="shared" si="285"/>
        <v>46267</v>
      </c>
      <c r="B3617" t="str">
        <f t="shared" si="286"/>
        <v>AGENT21</v>
      </c>
      <c r="C3617" t="str">
        <f t="shared" si="287"/>
        <v>MONTA</v>
      </c>
      <c r="D3617" t="str">
        <f t="shared" si="288"/>
        <v>WHO05</v>
      </c>
      <c r="H3617" t="str">
        <f t="shared" si="289"/>
        <v>2026-09-02 07:46:49</v>
      </c>
      <c r="K3617" t="str" cm="1">
        <f t="array" ref="K3617:L3617">_xlfn.TEXTSPLIT(R3617," ")</f>
        <v>WHO05</v>
      </c>
      <c r="L3617" t="str">
        <v>MONTA</v>
      </c>
      <c r="P3617" s="57" t="s">
        <v>25897</v>
      </c>
      <c r="Q3617" s="57" t="s">
        <v>11660</v>
      </c>
      <c r="R3617" s="57" t="s">
        <v>18466</v>
      </c>
      <c r="S3617" s="57" t="s">
        <v>18467</v>
      </c>
      <c r="T3617" s="57" t="s">
        <v>18468</v>
      </c>
      <c r="U3617" s="57" t="s">
        <v>25898</v>
      </c>
      <c r="V3617" s="57" t="s">
        <v>15918</v>
      </c>
    </row>
    <row r="3618" ht="15" spans="1:22">
      <c r="A3618" s="52">
        <f t="shared" si="285"/>
        <v>46267</v>
      </c>
      <c r="B3618" t="str">
        <f t="shared" si="286"/>
        <v>AGENT17</v>
      </c>
      <c r="C3618" t="str">
        <f t="shared" si="287"/>
        <v>SIRAMPOG01</v>
      </c>
      <c r="D3618" t="str">
        <f t="shared" si="288"/>
        <v>BRB11B</v>
      </c>
      <c r="H3618" t="str">
        <f t="shared" si="289"/>
        <v>2026-09-02 07:46:43</v>
      </c>
      <c r="K3618" t="str" cm="1">
        <f t="array" ref="K3618:L3618">_xlfn.TEXTSPLIT(R3618," ")</f>
        <v>BRB11B</v>
      </c>
      <c r="L3618" t="str">
        <v>SIRAMPOG01</v>
      </c>
      <c r="P3618" s="57" t="s">
        <v>25899</v>
      </c>
      <c r="Q3618" s="57" t="s">
        <v>11249</v>
      </c>
      <c r="R3618" s="57" t="s">
        <v>19532</v>
      </c>
      <c r="S3618" s="57" t="s">
        <v>19533</v>
      </c>
      <c r="T3618" s="57" t="s">
        <v>19534</v>
      </c>
      <c r="U3618" s="57" t="s">
        <v>25900</v>
      </c>
      <c r="V3618" s="57" t="s">
        <v>25901</v>
      </c>
    </row>
    <row r="3619" ht="15" spans="1:22">
      <c r="A3619" s="52">
        <f t="shared" si="285"/>
        <v>46267</v>
      </c>
      <c r="B3619" t="str">
        <f t="shared" si="286"/>
        <v>AGENT12</v>
      </c>
      <c r="C3619" t="str">
        <f t="shared" si="287"/>
        <v>WANASALAM</v>
      </c>
      <c r="D3619" t="str">
        <f t="shared" si="288"/>
        <v>RKS18</v>
      </c>
      <c r="H3619" t="str">
        <f t="shared" si="289"/>
        <v>2026-09-02 07:46:41</v>
      </c>
      <c r="K3619" t="str" cm="1">
        <f t="array" ref="K3619:L3619">_xlfn.TEXTSPLIT(R3619," ")</f>
        <v>RKS18</v>
      </c>
      <c r="L3619" t="str">
        <v>WANASALAM</v>
      </c>
      <c r="P3619" s="57" t="s">
        <v>25902</v>
      </c>
      <c r="Q3619" s="57" t="s">
        <v>10656</v>
      </c>
      <c r="R3619" s="57" t="s">
        <v>17862</v>
      </c>
      <c r="S3619" s="57" t="s">
        <v>17863</v>
      </c>
      <c r="T3619" s="57" t="s">
        <v>17864</v>
      </c>
      <c r="U3619" s="57" t="s">
        <v>25903</v>
      </c>
      <c r="V3619" s="57"/>
    </row>
    <row r="3620" ht="15" spans="1:22">
      <c r="A3620" s="52">
        <f t="shared" si="285"/>
        <v>46267</v>
      </c>
      <c r="B3620" t="str">
        <f t="shared" si="286"/>
        <v>AGENT04</v>
      </c>
      <c r="C3620" t="str">
        <f t="shared" si="287"/>
        <v>TAMBUSAI_UTARA_01</v>
      </c>
      <c r="D3620" t="str">
        <f t="shared" si="288"/>
        <v>PAP07</v>
      </c>
      <c r="H3620" t="str">
        <f t="shared" si="289"/>
        <v>2026-09-02 07:46:38</v>
      </c>
      <c r="K3620" t="str" cm="1">
        <f t="array" ref="K3620:L3620">_xlfn.TEXTSPLIT(R3620," ")</f>
        <v>PAP07</v>
      </c>
      <c r="L3620" t="str">
        <v>TAMBUSAI_UTARA_01</v>
      </c>
      <c r="P3620" s="57" t="s">
        <v>25904</v>
      </c>
      <c r="Q3620" s="57" t="s">
        <v>10193</v>
      </c>
      <c r="R3620" s="57" t="s">
        <v>10606</v>
      </c>
      <c r="S3620" s="57" t="s">
        <v>10607</v>
      </c>
      <c r="T3620" s="57" t="s">
        <v>10608</v>
      </c>
      <c r="U3620" s="57" t="s">
        <v>25905</v>
      </c>
      <c r="V3620" s="57"/>
    </row>
    <row r="3621" ht="15" spans="1:22">
      <c r="A3621" s="52">
        <f t="shared" si="285"/>
        <v>46267</v>
      </c>
      <c r="B3621" t="str">
        <f t="shared" si="286"/>
        <v>AGENT16</v>
      </c>
      <c r="C3621" t="str">
        <f t="shared" si="287"/>
        <v>IDM04E</v>
      </c>
      <c r="D3621" t="str">
        <f t="shared" si="288"/>
        <v>IDM04E</v>
      </c>
      <c r="H3621" t="str">
        <f t="shared" si="289"/>
        <v>2026-09-02 07:46:19</v>
      </c>
      <c r="K3621" t="str" cm="1">
        <f t="array" ref="K3621:L3621">_xlfn.TEXTSPLIT(R3621," ")</f>
        <v>IDM04E</v>
      </c>
      <c r="L3621" t="str">
        <v>IDM04E</v>
      </c>
      <c r="P3621" s="57" t="s">
        <v>25906</v>
      </c>
      <c r="Q3621" s="57" t="s">
        <v>10199</v>
      </c>
      <c r="R3621" s="57" t="s">
        <v>17260</v>
      </c>
      <c r="S3621" s="57" t="s">
        <v>17261</v>
      </c>
      <c r="T3621" s="57" t="s">
        <v>17262</v>
      </c>
      <c r="U3621" s="57" t="s">
        <v>25907</v>
      </c>
      <c r="V3621" s="57"/>
    </row>
    <row r="3622" ht="15" spans="1:22">
      <c r="A3622" s="52">
        <f t="shared" si="285"/>
        <v>46267</v>
      </c>
      <c r="B3622" t="str">
        <f t="shared" si="286"/>
        <v>AGENT03</v>
      </c>
      <c r="C3622" t="str">
        <f t="shared" si="287"/>
        <v>SIKAPAS_02</v>
      </c>
      <c r="D3622" t="str">
        <f t="shared" si="288"/>
        <v>PYY07A</v>
      </c>
      <c r="H3622" t="str">
        <f t="shared" si="289"/>
        <v>2026-09-02 07:46:14</v>
      </c>
      <c r="K3622" t="str" cm="1">
        <f t="array" ref="K3622:L3622">_xlfn.TEXTSPLIT(R3622," ")</f>
        <v>PYY07A</v>
      </c>
      <c r="L3622" t="str">
        <v>SIKAPAS_02</v>
      </c>
      <c r="P3622" s="57" t="s">
        <v>25908</v>
      </c>
      <c r="Q3622" s="57" t="s">
        <v>10236</v>
      </c>
      <c r="R3622" s="57" t="s">
        <v>14391</v>
      </c>
      <c r="S3622" s="57" t="s">
        <v>14392</v>
      </c>
      <c r="T3622" s="57" t="s">
        <v>14393</v>
      </c>
      <c r="U3622" s="57" t="s">
        <v>25909</v>
      </c>
      <c r="V3622" s="57" t="s">
        <v>25910</v>
      </c>
    </row>
    <row r="3623" ht="15" spans="1:22">
      <c r="A3623" s="52">
        <f t="shared" si="285"/>
        <v>46267</v>
      </c>
      <c r="B3623" t="str">
        <f t="shared" si="286"/>
        <v>AGENT27</v>
      </c>
      <c r="C3623" t="str">
        <f t="shared" si="287"/>
        <v>GAMBUT</v>
      </c>
      <c r="D3623" t="str">
        <f t="shared" si="288"/>
        <v>MTA02</v>
      </c>
      <c r="H3623" t="str">
        <f t="shared" si="289"/>
        <v>2026-09-02 07:46:11</v>
      </c>
      <c r="K3623" t="str" cm="1">
        <f t="array" ref="K3623:L3623">_xlfn.TEXTSPLIT(R3623," ")</f>
        <v>MTA02</v>
      </c>
      <c r="L3623" t="str">
        <v>GAMBUT</v>
      </c>
      <c r="P3623" s="57" t="s">
        <v>25911</v>
      </c>
      <c r="Q3623" s="57" t="s">
        <v>11862</v>
      </c>
      <c r="R3623" s="57" t="s">
        <v>17596</v>
      </c>
      <c r="S3623" s="57" t="s">
        <v>17597</v>
      </c>
      <c r="T3623" s="57" t="s">
        <v>17598</v>
      </c>
      <c r="U3623" s="57" t="s">
        <v>25912</v>
      </c>
      <c r="V3623" s="57"/>
    </row>
    <row r="3624" ht="15" spans="1:22">
      <c r="A3624" s="52">
        <f t="shared" si="285"/>
        <v>46267</v>
      </c>
      <c r="B3624" t="str">
        <f t="shared" si="286"/>
        <v>AGENT21</v>
      </c>
      <c r="C3624" t="str">
        <f t="shared" si="287"/>
        <v>KERAMBITAN_04</v>
      </c>
      <c r="D3624" t="str">
        <f t="shared" si="288"/>
        <v>TNW05A</v>
      </c>
      <c r="H3624" t="str">
        <f t="shared" si="289"/>
        <v>2026-09-02 07:46:10</v>
      </c>
      <c r="K3624" t="str" cm="1">
        <f t="array" ref="K3624:L3624">_xlfn.TEXTSPLIT(R3624," ")</f>
        <v>TNW05A</v>
      </c>
      <c r="L3624" t="str">
        <v>KERAMBITAN_04</v>
      </c>
      <c r="P3624" s="57" t="s">
        <v>25913</v>
      </c>
      <c r="Q3624" s="57" t="s">
        <v>11660</v>
      </c>
      <c r="R3624" s="57" t="s">
        <v>18991</v>
      </c>
      <c r="S3624" s="57" t="s">
        <v>18992</v>
      </c>
      <c r="T3624" s="57" t="s">
        <v>18993</v>
      </c>
      <c r="U3624" s="57" t="s">
        <v>25914</v>
      </c>
      <c r="V3624" s="57"/>
    </row>
    <row r="3625" ht="15" spans="1:22">
      <c r="A3625" s="52">
        <f t="shared" si="285"/>
        <v>46267</v>
      </c>
      <c r="B3625" t="str">
        <f t="shared" si="286"/>
        <v>AGENT27</v>
      </c>
      <c r="C3625" t="str">
        <f t="shared" si="287"/>
        <v>CP_MUARA_MUNTAI</v>
      </c>
      <c r="D3625" t="str">
        <f t="shared" si="288"/>
        <v>TWR13</v>
      </c>
      <c r="H3625" t="str">
        <f t="shared" si="289"/>
        <v>2026-09-02 07:46:10</v>
      </c>
      <c r="K3625" t="str" cm="1">
        <f t="array" ref="K3625:L3625">_xlfn.TEXTSPLIT(R3625," ")</f>
        <v>TWR13</v>
      </c>
      <c r="L3625" t="str">
        <v>CP_MUARA_MUNTAI</v>
      </c>
      <c r="P3625" s="57" t="s">
        <v>25913</v>
      </c>
      <c r="Q3625" s="57" t="s">
        <v>11862</v>
      </c>
      <c r="R3625" s="57" t="s">
        <v>17570</v>
      </c>
      <c r="S3625" s="57" t="s">
        <v>17571</v>
      </c>
      <c r="T3625" s="57" t="s">
        <v>17572</v>
      </c>
      <c r="U3625" s="57" t="s">
        <v>25915</v>
      </c>
      <c r="V3625" s="57"/>
    </row>
    <row r="3626" ht="15" spans="1:22">
      <c r="A3626" s="52">
        <f t="shared" si="285"/>
        <v>46267</v>
      </c>
      <c r="B3626" t="str">
        <f t="shared" si="286"/>
        <v>AGENT19</v>
      </c>
      <c r="C3626" t="str">
        <f t="shared" si="287"/>
        <v>MOJO</v>
      </c>
      <c r="D3626" t="str">
        <f t="shared" si="288"/>
        <v>NGA15A</v>
      </c>
      <c r="H3626" t="str">
        <f t="shared" si="289"/>
        <v>2026-09-02 07:45:55</v>
      </c>
      <c r="K3626" t="str" cm="1">
        <f t="array" ref="K3626:L3626">_xlfn.TEXTSPLIT(R3626," ")</f>
        <v>NGA15A</v>
      </c>
      <c r="L3626" t="str">
        <v>MOJO</v>
      </c>
      <c r="P3626" s="57" t="s">
        <v>25916</v>
      </c>
      <c r="Q3626" s="57" t="s">
        <v>10181</v>
      </c>
      <c r="R3626" s="57" t="s">
        <v>19378</v>
      </c>
      <c r="S3626" s="57" t="s">
        <v>19379</v>
      </c>
      <c r="T3626" s="57" t="s">
        <v>19380</v>
      </c>
      <c r="U3626" s="57" t="s">
        <v>25917</v>
      </c>
      <c r="V3626" s="57"/>
    </row>
    <row r="3627" ht="15" spans="1:22">
      <c r="A3627" s="52">
        <f t="shared" si="285"/>
        <v>46267</v>
      </c>
      <c r="B3627" t="str">
        <f t="shared" si="286"/>
        <v>AGENT16</v>
      </c>
      <c r="C3627" t="str">
        <f t="shared" si="287"/>
        <v>PWK05B</v>
      </c>
      <c r="D3627" t="str">
        <f t="shared" si="288"/>
        <v>PWK05B</v>
      </c>
      <c r="H3627" t="str">
        <f t="shared" si="289"/>
        <v>2026-09-02 07:45:48</v>
      </c>
      <c r="K3627" t="str" cm="1">
        <f t="array" ref="K3627:L3627">_xlfn.TEXTSPLIT(R3627," ")</f>
        <v>PWK05B</v>
      </c>
      <c r="L3627" t="str">
        <v>PWK05B</v>
      </c>
      <c r="P3627" s="57" t="s">
        <v>25918</v>
      </c>
      <c r="Q3627" s="57" t="s">
        <v>10199</v>
      </c>
      <c r="R3627" s="57" t="s">
        <v>10838</v>
      </c>
      <c r="S3627" s="57" t="s">
        <v>10839</v>
      </c>
      <c r="T3627" s="57" t="s">
        <v>10840</v>
      </c>
      <c r="U3627" s="57" t="s">
        <v>25919</v>
      </c>
      <c r="V3627" s="57" t="s">
        <v>25920</v>
      </c>
    </row>
    <row r="3628" ht="15" spans="1:22">
      <c r="A3628" s="52">
        <f t="shared" si="285"/>
        <v>46267</v>
      </c>
      <c r="B3628" t="str">
        <f t="shared" si="286"/>
        <v>AGENT27</v>
      </c>
      <c r="C3628" t="str">
        <f t="shared" si="287"/>
        <v>RUKO_BANDAR</v>
      </c>
      <c r="D3628" t="str">
        <f t="shared" si="288"/>
        <v>BPN01A</v>
      </c>
      <c r="H3628" t="str">
        <f t="shared" si="289"/>
        <v>2026-09-02 07:45:46</v>
      </c>
      <c r="K3628" t="str" cm="1">
        <f t="array" ref="K3628:L3628">_xlfn.TEXTSPLIT(R3628," ")</f>
        <v>BPN01A</v>
      </c>
      <c r="L3628" t="str">
        <v>RUKO_BANDAR</v>
      </c>
      <c r="P3628" s="57" t="s">
        <v>25921</v>
      </c>
      <c r="Q3628" s="57" t="s">
        <v>11862</v>
      </c>
      <c r="R3628" s="57" t="s">
        <v>18305</v>
      </c>
      <c r="S3628" s="57" t="s">
        <v>18306</v>
      </c>
      <c r="T3628" s="57" t="s">
        <v>18307</v>
      </c>
      <c r="U3628" s="57" t="s">
        <v>25922</v>
      </c>
      <c r="V3628" s="57" t="s">
        <v>25923</v>
      </c>
    </row>
    <row r="3629" ht="15" spans="1:22">
      <c r="A3629" s="52">
        <f t="shared" si="285"/>
        <v>46267</v>
      </c>
      <c r="B3629" t="str">
        <f t="shared" si="286"/>
        <v>AGENT21</v>
      </c>
      <c r="C3629" t="str">
        <f t="shared" si="287"/>
        <v>DC_PULAU_MOYO_1</v>
      </c>
      <c r="D3629" t="str">
        <f t="shared" si="288"/>
        <v>DPS05K</v>
      </c>
      <c r="H3629" t="str">
        <f t="shared" si="289"/>
        <v>2026-09-02 07:45:39</v>
      </c>
      <c r="K3629" t="str" cm="1">
        <f t="array" ref="K3629:L3629">_xlfn.TEXTSPLIT(R3629," ")</f>
        <v>DPS05K</v>
      </c>
      <c r="L3629" t="str">
        <v>DC_PULAU_MOYO_1</v>
      </c>
      <c r="P3629" s="57" t="s">
        <v>25924</v>
      </c>
      <c r="Q3629" s="57" t="s">
        <v>11660</v>
      </c>
      <c r="R3629" s="57" t="s">
        <v>20063</v>
      </c>
      <c r="S3629" s="57" t="s">
        <v>20064</v>
      </c>
      <c r="T3629" s="57" t="s">
        <v>20065</v>
      </c>
      <c r="U3629" s="57" t="s">
        <v>25925</v>
      </c>
      <c r="V3629" s="57"/>
    </row>
    <row r="3630" ht="15" spans="1:22">
      <c r="A3630" s="52">
        <f t="shared" si="285"/>
        <v>46267</v>
      </c>
      <c r="B3630" t="str">
        <f t="shared" si="286"/>
        <v>AGENT08</v>
      </c>
      <c r="C3630" t="str">
        <f t="shared" si="287"/>
        <v>PGK07A</v>
      </c>
      <c r="D3630" t="str">
        <f t="shared" si="288"/>
        <v>PGK07A</v>
      </c>
      <c r="H3630" t="str">
        <f t="shared" si="289"/>
        <v>2026-09-02 07:45:36</v>
      </c>
      <c r="K3630" t="str" cm="1">
        <f t="array" ref="K3630:L3630">_xlfn.TEXTSPLIT(R3630," ")</f>
        <v>PGK07A</v>
      </c>
      <c r="L3630" t="str">
        <v>PGK07A</v>
      </c>
      <c r="P3630" s="57" t="s">
        <v>25926</v>
      </c>
      <c r="Q3630" s="57" t="s">
        <v>10398</v>
      </c>
      <c r="R3630" s="57" t="s">
        <v>16839</v>
      </c>
      <c r="S3630" s="57" t="s">
        <v>16840</v>
      </c>
      <c r="T3630" s="57" t="s">
        <v>16841</v>
      </c>
      <c r="U3630" s="57" t="s">
        <v>25927</v>
      </c>
      <c r="V3630" s="57"/>
    </row>
    <row r="3631" ht="15" spans="1:22">
      <c r="A3631" s="52">
        <f t="shared" si="285"/>
        <v>46267</v>
      </c>
      <c r="B3631" t="str">
        <f t="shared" si="286"/>
        <v>AGENT40</v>
      </c>
      <c r="C3631" t="str">
        <f t="shared" si="287"/>
        <v>DC_KEMAYORAN</v>
      </c>
      <c r="D3631" t="str">
        <f t="shared" si="288"/>
        <v>JKT15K</v>
      </c>
      <c r="H3631" t="str">
        <f t="shared" si="289"/>
        <v>2026-09-02 07:45:33</v>
      </c>
      <c r="K3631" t="str" cm="1">
        <f t="array" ref="K3631:L3631">_xlfn.TEXTSPLIT(R3631," ")</f>
        <v>JKT15K</v>
      </c>
      <c r="L3631" t="str">
        <v>DC_KEMAYORAN</v>
      </c>
      <c r="P3631" s="57" t="s">
        <v>25928</v>
      </c>
      <c r="Q3631" s="57" t="s">
        <v>10732</v>
      </c>
      <c r="R3631" s="57" t="s">
        <v>16429</v>
      </c>
      <c r="S3631" s="57" t="s">
        <v>16430</v>
      </c>
      <c r="T3631" s="57" t="s">
        <v>6767</v>
      </c>
      <c r="U3631" s="57" t="s">
        <v>25929</v>
      </c>
      <c r="V3631" s="57" t="s">
        <v>25930</v>
      </c>
    </row>
    <row r="3632" ht="15" spans="1:22">
      <c r="A3632" s="52">
        <f t="shared" si="285"/>
        <v>46267</v>
      </c>
      <c r="B3632" t="str">
        <f t="shared" si="286"/>
        <v>AGENT21</v>
      </c>
      <c r="C3632" t="str">
        <f t="shared" si="287"/>
        <v>GIANYAR_1</v>
      </c>
      <c r="D3632" t="str">
        <f t="shared" si="288"/>
        <v>GIA07A</v>
      </c>
      <c r="H3632" t="str">
        <f t="shared" si="289"/>
        <v>2026-09-02 07:45:28</v>
      </c>
      <c r="K3632" t="str" cm="1">
        <f t="array" ref="K3632:L3632">_xlfn.TEXTSPLIT(R3632," ")</f>
        <v>GIA07A</v>
      </c>
      <c r="L3632" t="str">
        <v>GIANYAR_1</v>
      </c>
      <c r="P3632" s="57" t="s">
        <v>25931</v>
      </c>
      <c r="Q3632" s="57" t="s">
        <v>11660</v>
      </c>
      <c r="R3632" s="57" t="s">
        <v>14374</v>
      </c>
      <c r="S3632" s="57" t="s">
        <v>14375</v>
      </c>
      <c r="T3632" s="57" t="s">
        <v>14376</v>
      </c>
      <c r="U3632" s="57" t="s">
        <v>25932</v>
      </c>
      <c r="V3632" s="57"/>
    </row>
    <row r="3633" ht="15" spans="1:22">
      <c r="A3633" s="52">
        <f t="shared" si="285"/>
        <v>46267</v>
      </c>
      <c r="B3633" t="str">
        <f t="shared" si="286"/>
        <v>AGENT14</v>
      </c>
      <c r="C3633" t="str">
        <f t="shared" si="287"/>
        <v>DC_DRAMAGA</v>
      </c>
      <c r="D3633" t="str">
        <f t="shared" si="288"/>
        <v>CIB17</v>
      </c>
      <c r="H3633" t="str">
        <f t="shared" si="289"/>
        <v>2026-09-02 07:45:27</v>
      </c>
      <c r="K3633" t="str" cm="1">
        <f t="array" ref="K3633:L3633">_xlfn.TEXTSPLIT(R3633," ")</f>
        <v>CIB17</v>
      </c>
      <c r="L3633" t="str">
        <v>DC_DRAMAGA</v>
      </c>
      <c r="P3633" s="57" t="s">
        <v>25933</v>
      </c>
      <c r="Q3633" s="57" t="s">
        <v>10644</v>
      </c>
      <c r="R3633" s="57" t="s">
        <v>13824</v>
      </c>
      <c r="S3633" s="57" t="s">
        <v>13825</v>
      </c>
      <c r="T3633" s="57" t="s">
        <v>13826</v>
      </c>
      <c r="U3633" s="57" t="s">
        <v>25934</v>
      </c>
      <c r="V3633" s="57" t="s">
        <v>25935</v>
      </c>
    </row>
    <row r="3634" ht="15" spans="1:22">
      <c r="A3634" s="52">
        <f t="shared" si="285"/>
        <v>46267</v>
      </c>
      <c r="B3634" t="str">
        <f t="shared" si="286"/>
        <v>AGENT18</v>
      </c>
      <c r="C3634" t="str">
        <f t="shared" si="287"/>
        <v>CLP13A</v>
      </c>
      <c r="D3634" t="str">
        <f t="shared" si="288"/>
        <v>CLP13A</v>
      </c>
      <c r="H3634" t="str">
        <f t="shared" si="289"/>
        <v>2026-09-02 07:45:00</v>
      </c>
      <c r="K3634" t="str" cm="1">
        <f t="array" ref="K3634:L3634">_xlfn.TEXTSPLIT(R3634," ")</f>
        <v>CLP13A</v>
      </c>
      <c r="L3634" t="str">
        <v>CLP13A</v>
      </c>
      <c r="P3634" s="57" t="s">
        <v>25936</v>
      </c>
      <c r="Q3634" s="57" t="s">
        <v>10385</v>
      </c>
      <c r="R3634" s="57" t="s">
        <v>18721</v>
      </c>
      <c r="S3634" s="57" t="s">
        <v>18722</v>
      </c>
      <c r="T3634" s="57" t="s">
        <v>18723</v>
      </c>
      <c r="U3634" s="57" t="s">
        <v>25937</v>
      </c>
      <c r="V3634" s="57" t="s">
        <v>18725</v>
      </c>
    </row>
    <row r="3635" ht="15" spans="1:22">
      <c r="A3635" s="52">
        <f t="shared" si="285"/>
        <v>46267</v>
      </c>
      <c r="B3635" t="str">
        <f t="shared" si="286"/>
        <v>AGENT40</v>
      </c>
      <c r="C3635" t="str">
        <f t="shared" si="287"/>
        <v>CP_ANGKE_INDAH</v>
      </c>
      <c r="D3635" t="str">
        <f t="shared" si="288"/>
        <v>JKT28I</v>
      </c>
      <c r="H3635" t="str">
        <f t="shared" si="289"/>
        <v>2026-09-02 07:44:57</v>
      </c>
      <c r="K3635" t="str" cm="1">
        <f t="array" ref="K3635:L3635">_xlfn.TEXTSPLIT(R3635," ")</f>
        <v>JKT28I</v>
      </c>
      <c r="L3635" t="str">
        <v>CP_ANGKE_INDAH</v>
      </c>
      <c r="P3635" s="57" t="s">
        <v>25938</v>
      </c>
      <c r="Q3635" s="57" t="s">
        <v>10732</v>
      </c>
      <c r="R3635" s="57" t="s">
        <v>25939</v>
      </c>
      <c r="S3635" s="57" t="s">
        <v>25940</v>
      </c>
      <c r="T3635" s="57" t="s">
        <v>18229</v>
      </c>
      <c r="U3635" s="57" t="s">
        <v>25941</v>
      </c>
      <c r="V3635" s="57" t="s">
        <v>25942</v>
      </c>
    </row>
    <row r="3636" ht="15" spans="1:22">
      <c r="A3636" s="52">
        <f t="shared" si="285"/>
        <v>46267</v>
      </c>
      <c r="B3636" t="str">
        <f t="shared" si="286"/>
        <v>AGENT18</v>
      </c>
      <c r="C3636" t="str">
        <f t="shared" si="287"/>
        <v>SECANG</v>
      </c>
      <c r="D3636" t="str">
        <f t="shared" si="288"/>
        <v>MUG04</v>
      </c>
      <c r="H3636" t="str">
        <f t="shared" si="289"/>
        <v>2026-09-02 07:44:44</v>
      </c>
      <c r="K3636" t="str" cm="1">
        <f t="array" ref="K3636:L3636">_xlfn.TEXTSPLIT(R3636," ")</f>
        <v>MUG04</v>
      </c>
      <c r="L3636" t="str">
        <v>SECANG</v>
      </c>
      <c r="P3636" s="57" t="s">
        <v>25943</v>
      </c>
      <c r="Q3636" s="57" t="s">
        <v>10385</v>
      </c>
      <c r="R3636" s="57" t="s">
        <v>19554</v>
      </c>
      <c r="S3636" s="57" t="s">
        <v>19555</v>
      </c>
      <c r="T3636" s="57" t="s">
        <v>19556</v>
      </c>
      <c r="U3636" s="57" t="s">
        <v>25944</v>
      </c>
      <c r="V3636" s="57" t="s">
        <v>25945</v>
      </c>
    </row>
    <row r="3637" ht="15" spans="1:22">
      <c r="A3637" s="52">
        <f t="shared" si="285"/>
        <v>46267</v>
      </c>
      <c r="B3637" t="str">
        <f t="shared" si="286"/>
        <v>AGENT02</v>
      </c>
      <c r="C3637" t="str">
        <f t="shared" si="287"/>
        <v>SUNGGAL_MES</v>
      </c>
      <c r="D3637" t="str">
        <f t="shared" si="288"/>
        <v>MES19C</v>
      </c>
      <c r="H3637" t="str">
        <f t="shared" si="289"/>
        <v>2026-09-02 07:44:33</v>
      </c>
      <c r="K3637" t="str" cm="1">
        <f t="array" ref="K3637:L3637">_xlfn.TEXTSPLIT(R3637," ")</f>
        <v>MES19C</v>
      </c>
      <c r="L3637" t="str">
        <v>SUNGGAL_MES</v>
      </c>
      <c r="P3637" s="57" t="s">
        <v>25946</v>
      </c>
      <c r="Q3637" s="57" t="s">
        <v>10443</v>
      </c>
      <c r="R3637" s="57" t="s">
        <v>18233</v>
      </c>
      <c r="S3637" s="57" t="s">
        <v>18234</v>
      </c>
      <c r="T3637" s="57" t="s">
        <v>18235</v>
      </c>
      <c r="U3637" s="57" t="s">
        <v>25947</v>
      </c>
      <c r="V3637" s="57"/>
    </row>
    <row r="3638" ht="15" spans="1:22">
      <c r="A3638" s="52">
        <f t="shared" si="285"/>
        <v>46267</v>
      </c>
      <c r="B3638" t="str">
        <f t="shared" si="286"/>
        <v>AGENT10</v>
      </c>
      <c r="C3638" t="str">
        <f t="shared" si="287"/>
        <v>PRINGSEWU</v>
      </c>
      <c r="D3638" t="str">
        <f t="shared" si="288"/>
        <v>PSW01</v>
      </c>
      <c r="H3638" t="str">
        <f t="shared" si="289"/>
        <v>2026-09-02 07:44:15</v>
      </c>
      <c r="K3638" t="str" cm="1">
        <f t="array" ref="K3638:L3638">_xlfn.TEXTSPLIT(R3638," ")</f>
        <v>PSW01</v>
      </c>
      <c r="L3638" t="str">
        <v>PRINGSEWU</v>
      </c>
      <c r="P3638" s="57" t="s">
        <v>25948</v>
      </c>
      <c r="Q3638" s="57" t="s">
        <v>11054</v>
      </c>
      <c r="R3638" s="57" t="s">
        <v>17823</v>
      </c>
      <c r="S3638" s="57" t="s">
        <v>17824</v>
      </c>
      <c r="T3638" s="57" t="s">
        <v>17825</v>
      </c>
      <c r="U3638" s="57" t="s">
        <v>25949</v>
      </c>
      <c r="V3638" s="57"/>
    </row>
    <row r="3639" ht="15" spans="1:22">
      <c r="A3639" s="52">
        <f t="shared" si="285"/>
        <v>46267</v>
      </c>
      <c r="B3639" t="str">
        <f t="shared" si="286"/>
        <v>AGENT17</v>
      </c>
      <c r="C3639" t="str">
        <f t="shared" si="287"/>
        <v>SUKOREJO</v>
      </c>
      <c r="D3639" t="str">
        <f t="shared" si="288"/>
        <v>KNL04</v>
      </c>
      <c r="H3639" t="str">
        <f t="shared" si="289"/>
        <v>2026-09-02 07:44:15</v>
      </c>
      <c r="K3639" t="str" cm="1">
        <f t="array" ref="K3639:L3639">_xlfn.TEXTSPLIT(R3639," ")</f>
        <v>KNL04</v>
      </c>
      <c r="L3639" t="str">
        <v>SUKOREJO</v>
      </c>
      <c r="P3639" s="57" t="s">
        <v>25948</v>
      </c>
      <c r="Q3639" s="57" t="s">
        <v>11249</v>
      </c>
      <c r="R3639" s="57" t="s">
        <v>14277</v>
      </c>
      <c r="S3639" s="57" t="s">
        <v>14278</v>
      </c>
      <c r="T3639" s="57" t="s">
        <v>14279</v>
      </c>
      <c r="U3639" s="57" t="s">
        <v>25950</v>
      </c>
      <c r="V3639" s="57" t="s">
        <v>8094</v>
      </c>
    </row>
    <row r="3640" ht="15" spans="1:22">
      <c r="A3640" s="52">
        <f t="shared" si="285"/>
        <v>46267</v>
      </c>
      <c r="B3640" t="str">
        <f t="shared" si="286"/>
        <v>AGENT27</v>
      </c>
      <c r="C3640" t="str">
        <f t="shared" si="287"/>
        <v>NAGARA</v>
      </c>
      <c r="D3640" t="str">
        <f t="shared" si="288"/>
        <v>KDG02</v>
      </c>
      <c r="H3640" t="str">
        <f t="shared" si="289"/>
        <v>2026-09-02 07:44:13</v>
      </c>
      <c r="K3640" t="str" cm="1">
        <f t="array" ref="K3640:L3640">_xlfn.TEXTSPLIT(R3640," ")</f>
        <v>KDG02</v>
      </c>
      <c r="L3640" t="str">
        <v>NAGARA</v>
      </c>
      <c r="P3640" s="57" t="s">
        <v>25951</v>
      </c>
      <c r="Q3640" s="57" t="s">
        <v>11862</v>
      </c>
      <c r="R3640" s="57" t="s">
        <v>18379</v>
      </c>
      <c r="S3640" s="57" t="s">
        <v>18380</v>
      </c>
      <c r="T3640" s="57" t="s">
        <v>18381</v>
      </c>
      <c r="U3640" s="57" t="s">
        <v>25952</v>
      </c>
      <c r="V3640" s="57"/>
    </row>
    <row r="3641" ht="15" spans="1:22">
      <c r="A3641" s="52">
        <f t="shared" si="285"/>
        <v>46267</v>
      </c>
      <c r="B3641" t="str">
        <f t="shared" si="286"/>
        <v>AGENT27</v>
      </c>
      <c r="C3641" t="str">
        <f t="shared" si="287"/>
        <v>KOTA_BANGUN_DARAT</v>
      </c>
      <c r="D3641" t="str">
        <f t="shared" si="288"/>
        <v>TWR04A</v>
      </c>
      <c r="H3641" t="str">
        <f t="shared" si="289"/>
        <v>2026-09-02 07:44:07</v>
      </c>
      <c r="K3641" t="str" cm="1">
        <f t="array" ref="K3641:L3641">_xlfn.TEXTSPLIT(R3641," ")</f>
        <v>TWR04A</v>
      </c>
      <c r="L3641" t="str">
        <v>KOTA_BANGUN_DARAT</v>
      </c>
      <c r="P3641" s="57" t="s">
        <v>25953</v>
      </c>
      <c r="Q3641" s="57" t="s">
        <v>11862</v>
      </c>
      <c r="R3641" s="57" t="s">
        <v>12649</v>
      </c>
      <c r="S3641" s="57" t="s">
        <v>12650</v>
      </c>
      <c r="T3641" s="57" t="s">
        <v>12651</v>
      </c>
      <c r="U3641" s="57" t="s">
        <v>25954</v>
      </c>
      <c r="V3641" s="57" t="s">
        <v>25955</v>
      </c>
    </row>
    <row r="3642" ht="15" spans="1:22">
      <c r="A3642" s="52">
        <f t="shared" si="285"/>
        <v>46267</v>
      </c>
      <c r="B3642" t="str">
        <f t="shared" si="286"/>
        <v>AGENT23</v>
      </c>
      <c r="C3642" t="str">
        <f t="shared" si="287"/>
        <v>TANJUNG_BATU_02</v>
      </c>
      <c r="D3642" t="str">
        <f t="shared" si="288"/>
        <v>MDC09B</v>
      </c>
      <c r="H3642" t="str">
        <f t="shared" si="289"/>
        <v>2026-09-02 07:44:03</v>
      </c>
      <c r="K3642" t="str" cm="1">
        <f t="array" ref="K3642:L3642">_xlfn.TEXTSPLIT(R3642," ")</f>
        <v>MDC09B</v>
      </c>
      <c r="L3642" t="str">
        <v>TANJUNG_BATU_02</v>
      </c>
      <c r="P3642" s="57" t="s">
        <v>25956</v>
      </c>
      <c r="Q3642" s="57" t="s">
        <v>10259</v>
      </c>
      <c r="R3642" s="57" t="s">
        <v>25957</v>
      </c>
      <c r="S3642" s="57" t="s">
        <v>25958</v>
      </c>
      <c r="T3642" s="57" t="s">
        <v>25959</v>
      </c>
      <c r="U3642" s="57" t="s">
        <v>25960</v>
      </c>
      <c r="V3642" s="57" t="s">
        <v>25961</v>
      </c>
    </row>
    <row r="3643" ht="15" spans="1:22">
      <c r="A3643" s="52">
        <f t="shared" si="285"/>
        <v>46267</v>
      </c>
      <c r="B3643" t="str">
        <f t="shared" si="286"/>
        <v>AGENT17</v>
      </c>
      <c r="C3643" t="str">
        <f t="shared" si="287"/>
        <v>KEDUNG</v>
      </c>
      <c r="D3643" t="str">
        <f t="shared" si="288"/>
        <v>JPR11</v>
      </c>
      <c r="H3643" t="str">
        <f t="shared" si="289"/>
        <v>2026-09-02 07:44:02</v>
      </c>
      <c r="K3643" t="str" cm="1">
        <f t="array" ref="K3643:L3643">_xlfn.TEXTSPLIT(R3643," ")</f>
        <v>JPR11</v>
      </c>
      <c r="L3643" t="str">
        <v>KEDUNG</v>
      </c>
      <c r="P3643" s="57" t="s">
        <v>25962</v>
      </c>
      <c r="Q3643" s="57" t="s">
        <v>11249</v>
      </c>
      <c r="R3643" s="57" t="s">
        <v>19802</v>
      </c>
      <c r="S3643" s="57" t="s">
        <v>19803</v>
      </c>
      <c r="T3643" s="57" t="s">
        <v>19804</v>
      </c>
      <c r="U3643" s="57" t="s">
        <v>25963</v>
      </c>
      <c r="V3643" s="57" t="s">
        <v>25964</v>
      </c>
    </row>
    <row r="3644" ht="15" spans="1:22">
      <c r="A3644" s="52">
        <f t="shared" si="285"/>
        <v>46267</v>
      </c>
      <c r="B3644" t="str">
        <f t="shared" si="286"/>
        <v>AGENT25</v>
      </c>
      <c r="C3644" t="str">
        <f t="shared" si="287"/>
        <v>TUMBANG_SAMBA</v>
      </c>
      <c r="D3644" t="str">
        <f t="shared" si="288"/>
        <v>KSG06</v>
      </c>
      <c r="H3644" t="str">
        <f t="shared" si="289"/>
        <v>2026-09-02 07:43:56</v>
      </c>
      <c r="K3644" t="str" cm="1">
        <f t="array" ref="K3644:L3644">_xlfn.TEXTSPLIT(R3644," ")</f>
        <v>KSG06</v>
      </c>
      <c r="L3644" t="str">
        <v>TUMBANG_SAMBA</v>
      </c>
      <c r="P3644" s="57" t="s">
        <v>25965</v>
      </c>
      <c r="Q3644" s="57" t="s">
        <v>10270</v>
      </c>
      <c r="R3644" s="57" t="s">
        <v>14596</v>
      </c>
      <c r="S3644" s="57" t="s">
        <v>14597</v>
      </c>
      <c r="T3644" s="57" t="s">
        <v>14598</v>
      </c>
      <c r="U3644" s="57" t="s">
        <v>25966</v>
      </c>
      <c r="V3644" s="57" t="s">
        <v>25967</v>
      </c>
    </row>
    <row r="3645" ht="15" spans="1:22">
      <c r="A3645" s="52">
        <f t="shared" si="285"/>
        <v>46267</v>
      </c>
      <c r="B3645" t="str">
        <f t="shared" si="286"/>
        <v>AGENT16</v>
      </c>
      <c r="C3645" t="str">
        <f t="shared" si="287"/>
        <v>DC_KAMASAN</v>
      </c>
      <c r="D3645" t="str">
        <f t="shared" si="288"/>
        <v>SIN09</v>
      </c>
      <c r="H3645" t="str">
        <f t="shared" si="289"/>
        <v>2026-09-02 07:43:50</v>
      </c>
      <c r="K3645" t="str" cm="1">
        <f t="array" ref="K3645:L3645">_xlfn.TEXTSPLIT(R3645," ")</f>
        <v>SIN09</v>
      </c>
      <c r="L3645" t="str">
        <v>DC_KAMASAN</v>
      </c>
      <c r="P3645" s="57" t="s">
        <v>25968</v>
      </c>
      <c r="Q3645" s="57" t="s">
        <v>10199</v>
      </c>
      <c r="R3645" s="57" t="s">
        <v>12513</v>
      </c>
      <c r="S3645" s="57" t="s">
        <v>12514</v>
      </c>
      <c r="T3645" s="57" t="s">
        <v>12515</v>
      </c>
      <c r="U3645" s="57" t="s">
        <v>25969</v>
      </c>
      <c r="V3645" s="57" t="s">
        <v>25970</v>
      </c>
    </row>
    <row r="3646" ht="15" spans="1:22">
      <c r="A3646" s="52">
        <f t="shared" si="285"/>
        <v>46267</v>
      </c>
      <c r="B3646" t="str">
        <f t="shared" si="286"/>
        <v>AGENT27</v>
      </c>
      <c r="C3646" t="str">
        <f t="shared" si="287"/>
        <v>BONTANG_BARU</v>
      </c>
      <c r="D3646" t="str">
        <f t="shared" si="288"/>
        <v>BXT02</v>
      </c>
      <c r="H3646" t="str">
        <f t="shared" si="289"/>
        <v>2026-09-02 07:43:48</v>
      </c>
      <c r="K3646" t="str" cm="1">
        <f t="array" ref="K3646:L3646">_xlfn.TEXTSPLIT(R3646," ")</f>
        <v>BXT02</v>
      </c>
      <c r="L3646" t="str">
        <v>BONTANG_BARU</v>
      </c>
      <c r="P3646" s="57" t="s">
        <v>25971</v>
      </c>
      <c r="Q3646" s="57" t="s">
        <v>11862</v>
      </c>
      <c r="R3646" s="57" t="s">
        <v>19860</v>
      </c>
      <c r="S3646" s="57" t="s">
        <v>19861</v>
      </c>
      <c r="T3646" s="57" t="s">
        <v>19862</v>
      </c>
      <c r="U3646" s="57" t="s">
        <v>25972</v>
      </c>
      <c r="V3646" s="57" t="s">
        <v>19864</v>
      </c>
    </row>
    <row r="3647" ht="15" spans="1:22">
      <c r="A3647" s="52">
        <f t="shared" si="285"/>
        <v>46267</v>
      </c>
      <c r="B3647" t="str">
        <f t="shared" si="286"/>
        <v>AGENT19</v>
      </c>
      <c r="C3647" t="str">
        <f t="shared" si="287"/>
        <v>PUGER_1</v>
      </c>
      <c r="D3647" t="str">
        <f t="shared" si="288"/>
        <v>JBR07A</v>
      </c>
      <c r="H3647" t="str">
        <f t="shared" si="289"/>
        <v>2026-09-02 07:43:44</v>
      </c>
      <c r="K3647" t="str" cm="1">
        <f t="array" ref="K3647:L3647">_xlfn.TEXTSPLIT(R3647," ")</f>
        <v>JBR07A</v>
      </c>
      <c r="L3647" t="str">
        <v>PUGER_1</v>
      </c>
      <c r="P3647" s="57" t="s">
        <v>25973</v>
      </c>
      <c r="Q3647" s="57" t="s">
        <v>10181</v>
      </c>
      <c r="R3647" s="57" t="s">
        <v>11837</v>
      </c>
      <c r="S3647" s="57" t="s">
        <v>11838</v>
      </c>
      <c r="T3647" s="57" t="s">
        <v>11839</v>
      </c>
      <c r="U3647" s="57" t="s">
        <v>25974</v>
      </c>
      <c r="V3647" s="57" t="s">
        <v>11841</v>
      </c>
    </row>
    <row r="3648" ht="15" spans="1:22">
      <c r="A3648" s="52">
        <f t="shared" si="285"/>
        <v>46267</v>
      </c>
      <c r="B3648" t="str">
        <f t="shared" si="286"/>
        <v>AGENT27</v>
      </c>
      <c r="C3648" t="str">
        <f t="shared" si="287"/>
        <v>LINGGANG_BIGUNG</v>
      </c>
      <c r="D3648" t="str">
        <f t="shared" si="288"/>
        <v>SED03</v>
      </c>
      <c r="H3648" t="str">
        <f t="shared" si="289"/>
        <v>2026-09-02 07:43:44</v>
      </c>
      <c r="K3648" t="str" cm="1">
        <f t="array" ref="K3648:L3648">_xlfn.TEXTSPLIT(R3648," ")</f>
        <v>SED03</v>
      </c>
      <c r="L3648" t="str">
        <v>LINGGANG_BIGUNG</v>
      </c>
      <c r="P3648" s="57" t="s">
        <v>25973</v>
      </c>
      <c r="Q3648" s="57" t="s">
        <v>11862</v>
      </c>
      <c r="R3648" s="57" t="s">
        <v>17477</v>
      </c>
      <c r="S3648" s="57" t="s">
        <v>17478</v>
      </c>
      <c r="T3648" s="57" t="s">
        <v>17479</v>
      </c>
      <c r="U3648" s="57" t="s">
        <v>25975</v>
      </c>
      <c r="V3648" s="57" t="s">
        <v>25976</v>
      </c>
    </row>
    <row r="3649" ht="15" spans="1:22">
      <c r="A3649" s="52">
        <f t="shared" si="285"/>
        <v>46267</v>
      </c>
      <c r="B3649" t="str">
        <f t="shared" si="286"/>
        <v>AGENT16</v>
      </c>
      <c r="C3649" t="str">
        <f t="shared" si="287"/>
        <v>SIN20</v>
      </c>
      <c r="D3649" t="str">
        <f t="shared" si="288"/>
        <v>SIN20</v>
      </c>
      <c r="H3649" t="str">
        <f t="shared" si="289"/>
        <v>2026-09-02 07:43:43</v>
      </c>
      <c r="K3649" t="str" cm="1">
        <f t="array" ref="K3649:L3649">_xlfn.TEXTSPLIT(R3649," ")</f>
        <v>SIN20</v>
      </c>
      <c r="L3649" t="str">
        <v>SIN20</v>
      </c>
      <c r="P3649" s="57" t="s">
        <v>25977</v>
      </c>
      <c r="Q3649" s="57" t="s">
        <v>10199</v>
      </c>
      <c r="R3649" s="57" t="s">
        <v>19241</v>
      </c>
      <c r="S3649" s="57" t="s">
        <v>19242</v>
      </c>
      <c r="T3649" s="57" t="s">
        <v>19243</v>
      </c>
      <c r="U3649" s="57" t="s">
        <v>25978</v>
      </c>
      <c r="V3649" s="57" t="s">
        <v>25979</v>
      </c>
    </row>
    <row r="3650" ht="15" spans="1:22">
      <c r="A3650" s="52">
        <f t="shared" si="285"/>
        <v>46267</v>
      </c>
      <c r="B3650" t="str">
        <f t="shared" si="286"/>
        <v>AGENT21</v>
      </c>
      <c r="C3650" t="str">
        <f t="shared" si="287"/>
        <v>ENDE</v>
      </c>
      <c r="D3650" t="str">
        <f t="shared" si="288"/>
        <v>ENE01</v>
      </c>
      <c r="H3650" t="str">
        <f t="shared" si="289"/>
        <v>2026-09-02 07:43:40</v>
      </c>
      <c r="K3650" t="str" cm="1">
        <f t="array" ref="K3650:L3650">_xlfn.TEXTSPLIT(R3650," ")</f>
        <v>ENE01</v>
      </c>
      <c r="L3650" t="str">
        <v>ENDE</v>
      </c>
      <c r="P3650" s="57" t="s">
        <v>25980</v>
      </c>
      <c r="Q3650" s="57" t="s">
        <v>11660</v>
      </c>
      <c r="R3650" s="57" t="s">
        <v>20505</v>
      </c>
      <c r="S3650" s="57" t="s">
        <v>20506</v>
      </c>
      <c r="T3650" s="57" t="s">
        <v>20507</v>
      </c>
      <c r="U3650" s="57" t="s">
        <v>25981</v>
      </c>
      <c r="V3650" s="57" t="s">
        <v>25982</v>
      </c>
    </row>
    <row r="3651" ht="15" spans="1:22">
      <c r="A3651" s="52">
        <f t="shared" si="285"/>
        <v>46267</v>
      </c>
      <c r="B3651" t="str">
        <f t="shared" si="286"/>
        <v>AGENT02</v>
      </c>
      <c r="C3651" t="str">
        <f t="shared" si="287"/>
        <v>PASAR1_MES</v>
      </c>
      <c r="D3651" t="str">
        <f t="shared" si="288"/>
        <v>MES18A</v>
      </c>
      <c r="H3651" t="str">
        <f t="shared" si="289"/>
        <v>2026-09-02 07:43:36</v>
      </c>
      <c r="K3651" t="str" cm="1">
        <f t="array" ref="K3651:L3651">_xlfn.TEXTSPLIT(R3651," ")</f>
        <v>MES18A</v>
      </c>
      <c r="L3651" t="str">
        <v>PASAR1_MES</v>
      </c>
      <c r="P3651" s="57" t="s">
        <v>25983</v>
      </c>
      <c r="Q3651" s="57" t="s">
        <v>10443</v>
      </c>
      <c r="R3651" s="57" t="s">
        <v>18250</v>
      </c>
      <c r="S3651" s="57" t="s">
        <v>18251</v>
      </c>
      <c r="T3651" s="57" t="s">
        <v>18252</v>
      </c>
      <c r="U3651" s="57" t="s">
        <v>25984</v>
      </c>
      <c r="V3651" s="57" t="s">
        <v>25985</v>
      </c>
    </row>
    <row r="3652" ht="15" spans="1:22">
      <c r="A3652" s="52">
        <f t="shared" si="285"/>
        <v>46267</v>
      </c>
      <c r="B3652" t="str">
        <f t="shared" si="286"/>
        <v>AGENT18</v>
      </c>
      <c r="C3652" t="str">
        <f t="shared" si="287"/>
        <v>KUPATAN</v>
      </c>
      <c r="D3652" t="str">
        <f t="shared" si="288"/>
        <v>MGL02</v>
      </c>
      <c r="H3652" t="str">
        <f t="shared" si="289"/>
        <v>2026-09-02 07:43:19</v>
      </c>
      <c r="K3652" t="str" cm="1">
        <f t="array" ref="K3652:L3652">_xlfn.TEXTSPLIT(R3652," ")</f>
        <v>MGL02</v>
      </c>
      <c r="L3652" t="str">
        <v>KUPATAN</v>
      </c>
      <c r="P3652" s="57" t="s">
        <v>25986</v>
      </c>
      <c r="Q3652" s="57" t="s">
        <v>10385</v>
      </c>
      <c r="R3652" s="57" t="s">
        <v>19940</v>
      </c>
      <c r="S3652" s="57" t="s">
        <v>19941</v>
      </c>
      <c r="T3652" s="57" t="s">
        <v>19942</v>
      </c>
      <c r="U3652" s="57" t="s">
        <v>25987</v>
      </c>
      <c r="V3652" s="57"/>
    </row>
    <row r="3653" ht="15" spans="1:22">
      <c r="A3653" s="52">
        <f t="shared" si="285"/>
        <v>46267</v>
      </c>
      <c r="B3653" t="str">
        <f t="shared" si="286"/>
        <v>AGENT19</v>
      </c>
      <c r="C3653" t="str">
        <f t="shared" si="287"/>
        <v>PONOROGO</v>
      </c>
      <c r="D3653" t="str">
        <f t="shared" si="288"/>
        <v>PNO01</v>
      </c>
      <c r="H3653" t="str">
        <f t="shared" si="289"/>
        <v>2026-09-02 07:43:02</v>
      </c>
      <c r="K3653" t="str" cm="1">
        <f t="array" ref="K3653:L3653">_xlfn.TEXTSPLIT(R3653," ")</f>
        <v>PNO01</v>
      </c>
      <c r="L3653" t="str">
        <v>PONOROGO</v>
      </c>
      <c r="P3653" s="57" t="s">
        <v>25988</v>
      </c>
      <c r="Q3653" s="57" t="s">
        <v>10181</v>
      </c>
      <c r="R3653" s="57" t="s">
        <v>18094</v>
      </c>
      <c r="S3653" s="57" t="s">
        <v>18095</v>
      </c>
      <c r="T3653" s="57" t="s">
        <v>18096</v>
      </c>
      <c r="U3653" s="57" t="s">
        <v>25989</v>
      </c>
      <c r="V3653" s="57" t="s">
        <v>25990</v>
      </c>
    </row>
    <row r="3654" ht="15" spans="1:22">
      <c r="A3654" s="52">
        <f t="shared" si="285"/>
        <v>46267</v>
      </c>
      <c r="B3654" t="str">
        <f t="shared" si="286"/>
        <v>AGENT19</v>
      </c>
      <c r="C3654" t="str">
        <f t="shared" si="287"/>
        <v>BALUNG</v>
      </c>
      <c r="D3654" t="str">
        <f t="shared" si="288"/>
        <v>JBR12</v>
      </c>
      <c r="H3654" t="str">
        <f t="shared" si="289"/>
        <v>2026-09-02 07:43:01</v>
      </c>
      <c r="K3654" t="str" cm="1">
        <f t="array" ref="K3654:L3654">_xlfn.TEXTSPLIT(R3654," ")</f>
        <v>JBR12</v>
      </c>
      <c r="L3654" t="str">
        <v>BALUNG</v>
      </c>
      <c r="P3654" s="57" t="s">
        <v>25991</v>
      </c>
      <c r="Q3654" s="57" t="s">
        <v>10181</v>
      </c>
      <c r="R3654" s="57" t="s">
        <v>11827</v>
      </c>
      <c r="S3654" s="57" t="s">
        <v>11828</v>
      </c>
      <c r="T3654" s="57" t="s">
        <v>11829</v>
      </c>
      <c r="U3654" s="57" t="s">
        <v>25992</v>
      </c>
      <c r="V3654" s="57" t="s">
        <v>25993</v>
      </c>
    </row>
    <row r="3655" ht="15" spans="1:22">
      <c r="A3655" s="52">
        <f t="shared" si="285"/>
        <v>46267</v>
      </c>
      <c r="B3655" t="str">
        <f t="shared" si="286"/>
        <v>AGENT21</v>
      </c>
      <c r="C3655" t="str">
        <f t="shared" si="287"/>
        <v>RABA_SASAMBO</v>
      </c>
      <c r="D3655" t="str">
        <f t="shared" si="288"/>
        <v>BMU02</v>
      </c>
      <c r="H3655" t="str">
        <f t="shared" si="289"/>
        <v>2026-09-02 07:42:59</v>
      </c>
      <c r="K3655" t="str" cm="1">
        <f t="array" ref="K3655:L3655">_xlfn.TEXTSPLIT(R3655," ")</f>
        <v>BMU02</v>
      </c>
      <c r="L3655" t="str">
        <v>RABA_SASAMBO</v>
      </c>
      <c r="P3655" s="57" t="s">
        <v>25994</v>
      </c>
      <c r="Q3655" s="57" t="s">
        <v>11660</v>
      </c>
      <c r="R3655" s="57" t="s">
        <v>13206</v>
      </c>
      <c r="S3655" s="57" t="s">
        <v>13207</v>
      </c>
      <c r="T3655" s="57" t="s">
        <v>13208</v>
      </c>
      <c r="U3655" s="57" t="s">
        <v>25995</v>
      </c>
      <c r="V3655" s="57"/>
    </row>
    <row r="3656" ht="15" spans="1:22">
      <c r="A3656" s="52">
        <f t="shared" si="285"/>
        <v>46267</v>
      </c>
      <c r="B3656" t="str">
        <f t="shared" si="286"/>
        <v>AGENT17</v>
      </c>
      <c r="C3656" t="str">
        <f t="shared" si="287"/>
        <v>KENDAL</v>
      </c>
      <c r="D3656" t="str">
        <f t="shared" si="288"/>
        <v>KNL01</v>
      </c>
      <c r="H3656" t="str">
        <f t="shared" si="289"/>
        <v>2026-09-02 07:42:50</v>
      </c>
      <c r="K3656" t="str" cm="1">
        <f t="array" ref="K3656:L3656">_xlfn.TEXTSPLIT(R3656," ")</f>
        <v>KNL01</v>
      </c>
      <c r="L3656" t="str">
        <v>KENDAL</v>
      </c>
      <c r="P3656" s="57" t="s">
        <v>25996</v>
      </c>
      <c r="Q3656" s="57" t="s">
        <v>11249</v>
      </c>
      <c r="R3656" s="57" t="s">
        <v>13244</v>
      </c>
      <c r="S3656" s="57" t="s">
        <v>13245</v>
      </c>
      <c r="T3656" s="57" t="s">
        <v>13246</v>
      </c>
      <c r="U3656" s="57" t="s">
        <v>25997</v>
      </c>
      <c r="V3656" s="57" t="s">
        <v>25998</v>
      </c>
    </row>
    <row r="3657" ht="15" spans="1:22">
      <c r="A3657" s="52">
        <f t="shared" si="285"/>
        <v>46267</v>
      </c>
      <c r="B3657" t="str">
        <f t="shared" si="286"/>
        <v>AGENT19</v>
      </c>
      <c r="C3657" t="str">
        <f t="shared" si="287"/>
        <v>PALANG_1</v>
      </c>
      <c r="D3657" t="str">
        <f t="shared" si="288"/>
        <v>TBN13</v>
      </c>
      <c r="H3657" t="str">
        <f t="shared" si="289"/>
        <v>2026-09-02 07:42:46</v>
      </c>
      <c r="K3657" t="str" cm="1">
        <f t="array" ref="K3657:L3657">_xlfn.TEXTSPLIT(R3657," ")</f>
        <v>TBN13</v>
      </c>
      <c r="L3657" t="str">
        <v>PALANG_1</v>
      </c>
      <c r="P3657" s="57" t="s">
        <v>25999</v>
      </c>
      <c r="Q3657" s="57" t="s">
        <v>10181</v>
      </c>
      <c r="R3657" s="57" t="s">
        <v>17438</v>
      </c>
      <c r="S3657" s="57" t="s">
        <v>17439</v>
      </c>
      <c r="T3657" s="57" t="s">
        <v>17440</v>
      </c>
      <c r="U3657" s="57" t="s">
        <v>26000</v>
      </c>
      <c r="V3657" s="57" t="s">
        <v>17442</v>
      </c>
    </row>
    <row r="3658" ht="15" spans="1:22">
      <c r="A3658" s="52">
        <f t="shared" si="285"/>
        <v>46267</v>
      </c>
      <c r="B3658" t="str">
        <f t="shared" si="286"/>
        <v>AGENT18</v>
      </c>
      <c r="C3658" t="str">
        <f t="shared" si="287"/>
        <v>TEMPURAN_MUNGKID</v>
      </c>
      <c r="D3658" t="str">
        <f t="shared" si="288"/>
        <v>MUG16</v>
      </c>
      <c r="H3658" t="str">
        <f t="shared" si="289"/>
        <v>2026-09-02 07:42:41</v>
      </c>
      <c r="K3658" t="str" cm="1">
        <f t="array" ref="K3658:L3658">_xlfn.TEXTSPLIT(R3658," ")</f>
        <v>MUG16</v>
      </c>
      <c r="L3658" t="str">
        <v>TEMPURAN_MUNGKID</v>
      </c>
      <c r="P3658" s="57" t="s">
        <v>26001</v>
      </c>
      <c r="Q3658" s="57" t="s">
        <v>10385</v>
      </c>
      <c r="R3658" s="57" t="s">
        <v>16137</v>
      </c>
      <c r="S3658" s="57" t="s">
        <v>16138</v>
      </c>
      <c r="T3658" s="57" t="s">
        <v>16139</v>
      </c>
      <c r="U3658" s="57" t="s">
        <v>26002</v>
      </c>
      <c r="V3658" s="57" t="s">
        <v>26003</v>
      </c>
    </row>
    <row r="3659" ht="15" spans="1:22">
      <c r="A3659" s="52">
        <f t="shared" si="285"/>
        <v>46267</v>
      </c>
      <c r="B3659" t="str">
        <f t="shared" si="286"/>
        <v>AGENT21</v>
      </c>
      <c r="C3659" t="str">
        <f t="shared" si="287"/>
        <v>ATAMBUA</v>
      </c>
      <c r="D3659" t="str">
        <f t="shared" si="288"/>
        <v>ABU01</v>
      </c>
      <c r="H3659" t="str">
        <f t="shared" si="289"/>
        <v>2026-09-02 07:42:40</v>
      </c>
      <c r="K3659" t="str" cm="1">
        <f t="array" ref="K3659:L3659">_xlfn.TEXTSPLIT(R3659," ")</f>
        <v>ABU01</v>
      </c>
      <c r="L3659" t="str">
        <v>ATAMBUA</v>
      </c>
      <c r="P3659" s="57" t="s">
        <v>26004</v>
      </c>
      <c r="Q3659" s="57" t="s">
        <v>11660</v>
      </c>
      <c r="R3659" s="57" t="s">
        <v>19252</v>
      </c>
      <c r="S3659" s="57" t="s">
        <v>19253</v>
      </c>
      <c r="T3659" s="57" t="s">
        <v>19254</v>
      </c>
      <c r="U3659" s="57" t="s">
        <v>26005</v>
      </c>
      <c r="V3659" s="57" t="s">
        <v>26006</v>
      </c>
    </row>
    <row r="3660" ht="15" spans="1:22">
      <c r="A3660" s="52">
        <f t="shared" si="285"/>
        <v>46267</v>
      </c>
      <c r="B3660" t="str">
        <f t="shared" si="286"/>
        <v>AGENT27</v>
      </c>
      <c r="C3660" t="str">
        <f t="shared" si="287"/>
        <v>PENAJAM</v>
      </c>
      <c r="D3660" t="str">
        <f t="shared" si="288"/>
        <v>PNJ01</v>
      </c>
      <c r="H3660" t="str">
        <f t="shared" si="289"/>
        <v>2026-09-02 07:42:35</v>
      </c>
      <c r="K3660" t="str" cm="1">
        <f t="array" ref="K3660:L3660">_xlfn.TEXTSPLIT(R3660," ")</f>
        <v>PNJ01</v>
      </c>
      <c r="L3660" t="str">
        <v>PENAJAM</v>
      </c>
      <c r="P3660" s="57" t="s">
        <v>26007</v>
      </c>
      <c r="Q3660" s="57" t="s">
        <v>11862</v>
      </c>
      <c r="R3660" s="57" t="s">
        <v>17517</v>
      </c>
      <c r="S3660" s="57" t="s">
        <v>17518</v>
      </c>
      <c r="T3660" s="57" t="s">
        <v>17519</v>
      </c>
      <c r="U3660" s="57" t="s">
        <v>26008</v>
      </c>
      <c r="V3660" s="57" t="s">
        <v>26009</v>
      </c>
    </row>
    <row r="3661" ht="15" spans="1:22">
      <c r="A3661" s="52">
        <f t="shared" si="285"/>
        <v>46267</v>
      </c>
      <c r="B3661" t="str">
        <f t="shared" si="286"/>
        <v>AGENT21</v>
      </c>
      <c r="C3661" t="str">
        <f t="shared" si="287"/>
        <v>TAW02B</v>
      </c>
      <c r="D3661" t="str">
        <f t="shared" si="288"/>
        <v>TAW02B</v>
      </c>
      <c r="H3661" t="str">
        <f t="shared" si="289"/>
        <v>2026-09-02 07:42:28</v>
      </c>
      <c r="K3661" t="str" cm="1">
        <f t="array" ref="K3661:L3661">_xlfn.TEXTSPLIT(R3661," ")</f>
        <v>TAW02B</v>
      </c>
      <c r="L3661" t="str">
        <v>TAW02B</v>
      </c>
      <c r="P3661" s="57" t="s">
        <v>26010</v>
      </c>
      <c r="Q3661" s="57" t="s">
        <v>11660</v>
      </c>
      <c r="R3661" s="57" t="s">
        <v>13937</v>
      </c>
      <c r="S3661" s="57" t="s">
        <v>13938</v>
      </c>
      <c r="T3661" s="57" t="s">
        <v>13939</v>
      </c>
      <c r="U3661" s="57" t="s">
        <v>26011</v>
      </c>
      <c r="V3661" s="57" t="s">
        <v>26012</v>
      </c>
    </row>
    <row r="3662" ht="15" spans="1:22">
      <c r="A3662" s="52">
        <f t="shared" si="285"/>
        <v>46267</v>
      </c>
      <c r="B3662" t="str">
        <f t="shared" si="286"/>
        <v>AGENT19</v>
      </c>
      <c r="C3662" t="str">
        <f t="shared" si="287"/>
        <v>KABAT</v>
      </c>
      <c r="D3662" t="str">
        <f t="shared" si="288"/>
        <v>BWI20</v>
      </c>
      <c r="H3662" t="str">
        <f t="shared" si="289"/>
        <v>2026-09-02 07:42:21</v>
      </c>
      <c r="K3662" t="str" cm="1">
        <f t="array" ref="K3662:L3662">_xlfn.TEXTSPLIT(R3662," ")</f>
        <v>BWI20</v>
      </c>
      <c r="L3662" t="str">
        <v>KABAT</v>
      </c>
      <c r="P3662" s="57" t="s">
        <v>26013</v>
      </c>
      <c r="Q3662" s="57" t="s">
        <v>10181</v>
      </c>
      <c r="R3662" s="57" t="s">
        <v>19711</v>
      </c>
      <c r="S3662" s="57" t="s">
        <v>19712</v>
      </c>
      <c r="T3662" s="57" t="s">
        <v>19427</v>
      </c>
      <c r="U3662" s="57" t="s">
        <v>26014</v>
      </c>
      <c r="V3662" s="57" t="s">
        <v>26015</v>
      </c>
    </row>
    <row r="3663" ht="15" spans="1:22">
      <c r="A3663" s="52">
        <f t="shared" si="285"/>
        <v>46267</v>
      </c>
      <c r="B3663" t="str">
        <f t="shared" si="286"/>
        <v>AGENT17</v>
      </c>
      <c r="C3663" t="str">
        <f t="shared" si="287"/>
        <v>PEMALANG</v>
      </c>
      <c r="D3663" t="str">
        <f t="shared" si="288"/>
        <v>PML01</v>
      </c>
      <c r="H3663" t="str">
        <f t="shared" si="289"/>
        <v>2026-09-02 07:42:14</v>
      </c>
      <c r="K3663" t="str" cm="1">
        <f t="array" ref="K3663:L3663">_xlfn.TEXTSPLIT(R3663," ")</f>
        <v>PML01</v>
      </c>
      <c r="L3663" t="str">
        <v>PEMALANG</v>
      </c>
      <c r="P3663" s="57" t="s">
        <v>26016</v>
      </c>
      <c r="Q3663" s="57" t="s">
        <v>11249</v>
      </c>
      <c r="R3663" s="57" t="s">
        <v>14963</v>
      </c>
      <c r="S3663" s="57" t="s">
        <v>14964</v>
      </c>
      <c r="T3663" s="57" t="s">
        <v>14965</v>
      </c>
      <c r="U3663" s="57" t="s">
        <v>26017</v>
      </c>
      <c r="V3663" s="57" t="s">
        <v>26018</v>
      </c>
    </row>
    <row r="3664" ht="15" spans="1:22">
      <c r="A3664" s="52">
        <f t="shared" ref="A3664:A3727" si="290">INT(H3664)</f>
        <v>46267</v>
      </c>
      <c r="B3664" t="str">
        <f t="shared" ref="B3664:B3727" si="291">RIGHT(Q3664,7)</f>
        <v>AGENT19</v>
      </c>
      <c r="C3664" t="str">
        <f t="shared" ref="C3664:C3727" si="292">L3664</f>
        <v>SURABAYA_KIDUL</v>
      </c>
      <c r="D3664" t="str">
        <f t="shared" ref="D3664:D3727" si="293">K3664</f>
        <v>SUB94</v>
      </c>
      <c r="H3664" t="str">
        <f t="shared" ref="H3664:H3727" si="294">P3664</f>
        <v>2026-09-02 07:42:12</v>
      </c>
      <c r="K3664" t="str" cm="1">
        <f t="array" ref="K3664:L3664">_xlfn.TEXTSPLIT(R3664," ")</f>
        <v>SUB94</v>
      </c>
      <c r="L3664" t="str">
        <v>SURABAYA_KIDUL</v>
      </c>
      <c r="P3664" s="57" t="s">
        <v>26019</v>
      </c>
      <c r="Q3664" s="57" t="s">
        <v>10181</v>
      </c>
      <c r="R3664" s="57" t="s">
        <v>13177</v>
      </c>
      <c r="S3664" s="57" t="s">
        <v>13178</v>
      </c>
      <c r="T3664" s="57" t="s">
        <v>13179</v>
      </c>
      <c r="U3664" s="57" t="s">
        <v>26020</v>
      </c>
      <c r="V3664" s="57" t="s">
        <v>26021</v>
      </c>
    </row>
    <row r="3665" ht="15" spans="1:22">
      <c r="A3665" s="52">
        <f t="shared" si="290"/>
        <v>46267</v>
      </c>
      <c r="B3665" t="str">
        <f t="shared" si="291"/>
        <v>AGENT16</v>
      </c>
      <c r="C3665" t="str">
        <f t="shared" si="292"/>
        <v>GEMBOR_4</v>
      </c>
      <c r="D3665" t="str">
        <f t="shared" si="293"/>
        <v>SBG10A</v>
      </c>
      <c r="H3665" t="str">
        <f t="shared" si="294"/>
        <v>2026-09-02 07:42:10</v>
      </c>
      <c r="K3665" t="str" cm="1">
        <f t="array" ref="K3665:L3665">_xlfn.TEXTSPLIT(R3665," ")</f>
        <v>SBG10A</v>
      </c>
      <c r="L3665" t="str">
        <v>GEMBOR_4</v>
      </c>
      <c r="P3665" s="57" t="s">
        <v>26022</v>
      </c>
      <c r="Q3665" s="57" t="s">
        <v>10199</v>
      </c>
      <c r="R3665" s="57" t="s">
        <v>17885</v>
      </c>
      <c r="S3665" s="57" t="s">
        <v>17886</v>
      </c>
      <c r="T3665" s="57" t="s">
        <v>17887</v>
      </c>
      <c r="U3665" s="57" t="s">
        <v>26023</v>
      </c>
      <c r="V3665" s="57" t="s">
        <v>26024</v>
      </c>
    </row>
    <row r="3666" ht="15" spans="1:22">
      <c r="A3666" s="52">
        <f t="shared" si="290"/>
        <v>46267</v>
      </c>
      <c r="B3666" t="str">
        <f t="shared" si="291"/>
        <v>AGENT23</v>
      </c>
      <c r="C3666" t="str">
        <f t="shared" si="292"/>
        <v>BAHU_01</v>
      </c>
      <c r="D3666" t="str">
        <f t="shared" si="293"/>
        <v>MDC11C</v>
      </c>
      <c r="H3666" t="str">
        <f t="shared" si="294"/>
        <v>2026-09-02 07:42:03</v>
      </c>
      <c r="K3666" t="str" cm="1">
        <f t="array" ref="K3666:L3666">_xlfn.TEXTSPLIT(R3666," ")</f>
        <v>MDC11C</v>
      </c>
      <c r="L3666" t="str">
        <v>BAHU_01</v>
      </c>
      <c r="P3666" s="57" t="s">
        <v>26025</v>
      </c>
      <c r="Q3666" s="57" t="s">
        <v>10259</v>
      </c>
      <c r="R3666" s="57" t="s">
        <v>19782</v>
      </c>
      <c r="S3666" s="57" t="s">
        <v>19783</v>
      </c>
      <c r="T3666" s="57" t="s">
        <v>9970</v>
      </c>
      <c r="U3666" s="57" t="s">
        <v>26026</v>
      </c>
      <c r="V3666" s="57"/>
    </row>
    <row r="3667" ht="15" spans="1:22">
      <c r="A3667" s="52">
        <f t="shared" si="290"/>
        <v>46267</v>
      </c>
      <c r="B3667" t="str">
        <f t="shared" si="291"/>
        <v>AGENT05</v>
      </c>
      <c r="C3667" t="str">
        <f t="shared" si="292"/>
        <v>SENJULUNG</v>
      </c>
      <c r="D3667" t="str">
        <f t="shared" si="293"/>
        <v>BTH31</v>
      </c>
      <c r="H3667" t="str">
        <f t="shared" si="294"/>
        <v>2026-09-02 07:42:01</v>
      </c>
      <c r="K3667" t="str" cm="1">
        <f t="array" ref="K3667:L3667">_xlfn.TEXTSPLIT(R3667," ")</f>
        <v>BTH31</v>
      </c>
      <c r="L3667" t="str">
        <v>SENJULUNG</v>
      </c>
      <c r="P3667" s="57" t="s">
        <v>26027</v>
      </c>
      <c r="Q3667" s="57" t="s">
        <v>10567</v>
      </c>
      <c r="R3667" s="57" t="s">
        <v>10568</v>
      </c>
      <c r="S3667" s="57" t="s">
        <v>26028</v>
      </c>
      <c r="T3667" s="57" t="s">
        <v>26029</v>
      </c>
      <c r="U3667" s="57" t="s">
        <v>26030</v>
      </c>
      <c r="V3667" s="57" t="s">
        <v>2437</v>
      </c>
    </row>
    <row r="3668" ht="15" spans="1:22">
      <c r="A3668" s="52">
        <f t="shared" si="290"/>
        <v>46267</v>
      </c>
      <c r="B3668" t="str">
        <f t="shared" si="291"/>
        <v>AGENT22</v>
      </c>
      <c r="C3668" t="str">
        <f t="shared" si="292"/>
        <v>WATANGSOPENG</v>
      </c>
      <c r="D3668" t="str">
        <f t="shared" si="293"/>
        <v>WSE01</v>
      </c>
      <c r="H3668" t="str">
        <f t="shared" si="294"/>
        <v>2026-09-02 07:41:54</v>
      </c>
      <c r="K3668" t="str" cm="1">
        <f t="array" ref="K3668:L3668">_xlfn.TEXTSPLIT(R3668," ")</f>
        <v>WSE01</v>
      </c>
      <c r="L3668" t="str">
        <v>WATANGSOPENG</v>
      </c>
      <c r="P3668" s="57" t="s">
        <v>26031</v>
      </c>
      <c r="Q3668" s="57" t="s">
        <v>11133</v>
      </c>
      <c r="R3668" s="57" t="s">
        <v>26032</v>
      </c>
      <c r="S3668" s="57" t="s">
        <v>26033</v>
      </c>
      <c r="T3668" s="57" t="s">
        <v>26034</v>
      </c>
      <c r="U3668" s="57" t="s">
        <v>26035</v>
      </c>
      <c r="V3668" s="57" t="s">
        <v>26036</v>
      </c>
    </row>
    <row r="3669" ht="15" spans="1:22">
      <c r="A3669" s="52">
        <f t="shared" si="290"/>
        <v>46267</v>
      </c>
      <c r="B3669" t="str">
        <f t="shared" si="291"/>
        <v>AGENT16</v>
      </c>
      <c r="C3669" t="str">
        <f t="shared" si="292"/>
        <v>BANJAR_PATROMAN</v>
      </c>
      <c r="D3669" t="str">
        <f t="shared" si="293"/>
        <v>BJA02</v>
      </c>
      <c r="H3669" t="str">
        <f t="shared" si="294"/>
        <v>2026-09-02 07:41:50</v>
      </c>
      <c r="K3669" t="str" cm="1">
        <f t="array" ref="K3669:L3669">_xlfn.TEXTSPLIT(R3669," ")</f>
        <v>BJA02</v>
      </c>
      <c r="L3669" t="str">
        <v>BANJAR_PATROMAN</v>
      </c>
      <c r="P3669" s="57" t="s">
        <v>26037</v>
      </c>
      <c r="Q3669" s="57" t="s">
        <v>10199</v>
      </c>
      <c r="R3669" s="57" t="s">
        <v>18294</v>
      </c>
      <c r="S3669" s="57" t="s">
        <v>18295</v>
      </c>
      <c r="T3669" s="57" t="s">
        <v>18296</v>
      </c>
      <c r="U3669" s="57" t="s">
        <v>26038</v>
      </c>
      <c r="V3669" s="57" t="s">
        <v>26039</v>
      </c>
    </row>
    <row r="3670" ht="15" spans="1:22">
      <c r="A3670" s="52">
        <f t="shared" si="290"/>
        <v>46267</v>
      </c>
      <c r="B3670" t="str">
        <f t="shared" si="291"/>
        <v>AGENT17</v>
      </c>
      <c r="C3670" t="str">
        <f t="shared" si="292"/>
        <v>PATIKRAJA</v>
      </c>
      <c r="D3670" t="str">
        <f t="shared" si="293"/>
        <v>PWO04</v>
      </c>
      <c r="H3670" t="str">
        <f t="shared" si="294"/>
        <v>2026-09-02 07:41:50</v>
      </c>
      <c r="K3670" t="str" cm="1">
        <f t="array" ref="K3670:L3670">_xlfn.TEXTSPLIT(R3670," ")</f>
        <v>PWO04</v>
      </c>
      <c r="L3670" t="str">
        <v>PATIKRAJA</v>
      </c>
      <c r="P3670" s="57" t="s">
        <v>26037</v>
      </c>
      <c r="Q3670" s="57" t="s">
        <v>11249</v>
      </c>
      <c r="R3670" s="57" t="s">
        <v>19028</v>
      </c>
      <c r="S3670" s="57" t="s">
        <v>19029</v>
      </c>
      <c r="T3670" s="57" t="s">
        <v>19030</v>
      </c>
      <c r="U3670" s="57" t="s">
        <v>26040</v>
      </c>
      <c r="V3670" s="57" t="s">
        <v>26041</v>
      </c>
    </row>
    <row r="3671" ht="15" spans="1:22">
      <c r="A3671" s="52">
        <f t="shared" si="290"/>
        <v>46267</v>
      </c>
      <c r="B3671" t="str">
        <f t="shared" si="291"/>
        <v>AGENT16</v>
      </c>
      <c r="C3671" t="str">
        <f t="shared" si="292"/>
        <v>DC_CIREBON_BARAT</v>
      </c>
      <c r="D3671" t="str">
        <f t="shared" si="293"/>
        <v>SMB11</v>
      </c>
      <c r="H3671" t="str">
        <f t="shared" si="294"/>
        <v>2026-09-02 07:41:45</v>
      </c>
      <c r="K3671" t="str" cm="1">
        <f t="array" ref="K3671:L3671">_xlfn.TEXTSPLIT(R3671," ")</f>
        <v>SMB11</v>
      </c>
      <c r="L3671" t="str">
        <v>DC_CIREBON_BARAT</v>
      </c>
      <c r="P3671" s="57" t="s">
        <v>26042</v>
      </c>
      <c r="Q3671" s="57" t="s">
        <v>10199</v>
      </c>
      <c r="R3671" s="57" t="s">
        <v>10959</v>
      </c>
      <c r="S3671" s="57" t="s">
        <v>10960</v>
      </c>
      <c r="T3671" s="57" t="s">
        <v>10961</v>
      </c>
      <c r="U3671" s="57" t="s">
        <v>26043</v>
      </c>
      <c r="V3671" s="57" t="s">
        <v>26044</v>
      </c>
    </row>
    <row r="3672" ht="15" spans="1:22">
      <c r="A3672" s="52">
        <f t="shared" si="290"/>
        <v>46267</v>
      </c>
      <c r="B3672" t="str">
        <f t="shared" si="291"/>
        <v>AGENT21</v>
      </c>
      <c r="C3672" t="str">
        <f t="shared" si="292"/>
        <v>SAKRA_BARAT</v>
      </c>
      <c r="D3672" t="str">
        <f t="shared" si="293"/>
        <v>SLO04</v>
      </c>
      <c r="H3672" t="str">
        <f t="shared" si="294"/>
        <v>2026-09-02 07:41:40</v>
      </c>
      <c r="K3672" t="str" cm="1">
        <f t="array" ref="K3672:L3672">_xlfn.TEXTSPLIT(R3672," ")</f>
        <v>SLO04</v>
      </c>
      <c r="L3672" t="str">
        <v>SAKRA_BARAT</v>
      </c>
      <c r="P3672" s="57" t="s">
        <v>26045</v>
      </c>
      <c r="Q3672" s="57" t="s">
        <v>11660</v>
      </c>
      <c r="R3672" s="57" t="s">
        <v>16950</v>
      </c>
      <c r="S3672" s="57" t="s">
        <v>16951</v>
      </c>
      <c r="T3672" s="57" t="s">
        <v>16952</v>
      </c>
      <c r="U3672" s="57" t="s">
        <v>26046</v>
      </c>
      <c r="V3672" s="57" t="s">
        <v>26047</v>
      </c>
    </row>
    <row r="3673" ht="15" spans="1:22">
      <c r="A3673" s="52">
        <f t="shared" si="290"/>
        <v>46267</v>
      </c>
      <c r="B3673" t="str">
        <f t="shared" si="291"/>
        <v>AGENT21</v>
      </c>
      <c r="C3673" t="str">
        <f t="shared" si="292"/>
        <v>SOE</v>
      </c>
      <c r="D3673" t="str">
        <f t="shared" si="293"/>
        <v>SOE01</v>
      </c>
      <c r="H3673" t="str">
        <f t="shared" si="294"/>
        <v>2026-09-02 07:41:40</v>
      </c>
      <c r="K3673" t="str" cm="1">
        <f t="array" ref="K3673:L3673">_xlfn.TEXTSPLIT(R3673," ")</f>
        <v>SOE01</v>
      </c>
      <c r="L3673" t="str">
        <v>SOE</v>
      </c>
      <c r="P3673" s="57" t="s">
        <v>26045</v>
      </c>
      <c r="Q3673" s="57" t="s">
        <v>11660</v>
      </c>
      <c r="R3673" s="57" t="s">
        <v>18137</v>
      </c>
      <c r="S3673" s="57" t="s">
        <v>18138</v>
      </c>
      <c r="T3673" s="57" t="s">
        <v>7047</v>
      </c>
      <c r="U3673" s="57" t="s">
        <v>26048</v>
      </c>
      <c r="V3673" s="57" t="s">
        <v>18140</v>
      </c>
    </row>
    <row r="3674" ht="15" spans="1:22">
      <c r="A3674" s="52">
        <f t="shared" si="290"/>
        <v>46267</v>
      </c>
      <c r="B3674" t="str">
        <f t="shared" si="291"/>
        <v>AGENT27</v>
      </c>
      <c r="C3674" t="str">
        <f t="shared" si="292"/>
        <v>KANDANGAN</v>
      </c>
      <c r="D3674" t="str">
        <f t="shared" si="293"/>
        <v>KDG01</v>
      </c>
      <c r="H3674" t="str">
        <f t="shared" si="294"/>
        <v>2026-09-02 07:41:26</v>
      </c>
      <c r="K3674" t="str" cm="1">
        <f t="array" ref="K3674:L3674">_xlfn.TEXTSPLIT(R3674," ")</f>
        <v>KDG01</v>
      </c>
      <c r="L3674" t="str">
        <v>KANDANGAN</v>
      </c>
      <c r="P3674" s="57" t="s">
        <v>26049</v>
      </c>
      <c r="Q3674" s="57" t="s">
        <v>11862</v>
      </c>
      <c r="R3674" s="57" t="s">
        <v>19006</v>
      </c>
      <c r="S3674" s="57" t="s">
        <v>19007</v>
      </c>
      <c r="T3674" s="57" t="s">
        <v>19008</v>
      </c>
      <c r="U3674" s="57" t="s">
        <v>26050</v>
      </c>
      <c r="V3674" s="57" t="s">
        <v>26051</v>
      </c>
    </row>
    <row r="3675" ht="15" spans="1:22">
      <c r="A3675" s="52">
        <f t="shared" si="290"/>
        <v>46267</v>
      </c>
      <c r="B3675" t="str">
        <f t="shared" si="291"/>
        <v>AGENT09</v>
      </c>
      <c r="C3675" t="str">
        <f t="shared" si="292"/>
        <v>MERPATI</v>
      </c>
      <c r="D3675" t="str">
        <f t="shared" si="293"/>
        <v>BKS03</v>
      </c>
      <c r="H3675" t="str">
        <f t="shared" si="294"/>
        <v>2026-09-02 07:41:25</v>
      </c>
      <c r="K3675" t="str" cm="1">
        <f t="array" ref="K3675:L3675">_xlfn.TEXTSPLIT(R3675," ")</f>
        <v>BKS03</v>
      </c>
      <c r="L3675" t="str">
        <v>MERPATI</v>
      </c>
      <c r="P3675" s="57" t="s">
        <v>26052</v>
      </c>
      <c r="Q3675" s="57" t="s">
        <v>12496</v>
      </c>
      <c r="R3675" s="57" t="s">
        <v>16807</v>
      </c>
      <c r="S3675" s="57" t="s">
        <v>26053</v>
      </c>
      <c r="T3675" s="57" t="s">
        <v>26054</v>
      </c>
      <c r="U3675" s="57" t="s">
        <v>26055</v>
      </c>
      <c r="V3675" s="57" t="s">
        <v>26056</v>
      </c>
    </row>
    <row r="3676" ht="15" spans="1:22">
      <c r="A3676" s="52">
        <f t="shared" si="290"/>
        <v>46267</v>
      </c>
      <c r="B3676" t="str">
        <f t="shared" si="291"/>
        <v>AGENT16</v>
      </c>
      <c r="C3676" t="str">
        <f t="shared" si="292"/>
        <v>PWK15L</v>
      </c>
      <c r="D3676" t="str">
        <f t="shared" si="293"/>
        <v>PWK15L</v>
      </c>
      <c r="H3676" t="str">
        <f t="shared" si="294"/>
        <v>2026-09-02 07:41:18</v>
      </c>
      <c r="K3676" t="str" cm="1">
        <f t="array" ref="K3676:L3676">_xlfn.TEXTSPLIT(R3676," ")</f>
        <v>PWK15L</v>
      </c>
      <c r="L3676" t="str">
        <v>PWK15L</v>
      </c>
      <c r="P3676" s="57" t="s">
        <v>26057</v>
      </c>
      <c r="Q3676" s="57" t="s">
        <v>10199</v>
      </c>
      <c r="R3676" s="57" t="s">
        <v>16906</v>
      </c>
      <c r="S3676" s="57" t="s">
        <v>16907</v>
      </c>
      <c r="T3676" s="57" t="s">
        <v>16908</v>
      </c>
      <c r="U3676" s="57" t="s">
        <v>26058</v>
      </c>
      <c r="V3676" s="57"/>
    </row>
    <row r="3677" ht="15" spans="1:22">
      <c r="A3677" s="52">
        <f t="shared" si="290"/>
        <v>46267</v>
      </c>
      <c r="B3677" t="str">
        <f t="shared" si="291"/>
        <v>AGENT06</v>
      </c>
      <c r="C3677" t="str">
        <f t="shared" si="292"/>
        <v>LUBUK_BUAYA_02</v>
      </c>
      <c r="D3677" t="str">
        <f t="shared" si="293"/>
        <v>PDG01C</v>
      </c>
      <c r="H3677" t="str">
        <f t="shared" si="294"/>
        <v>2026-09-02 07:41:11</v>
      </c>
      <c r="K3677" t="str" cm="1">
        <f t="array" ref="K3677:L3677">_xlfn.TEXTSPLIT(R3677," ")</f>
        <v>PDG01C</v>
      </c>
      <c r="L3677" t="str">
        <v>LUBUK_BUAYA_02</v>
      </c>
      <c r="P3677" s="57" t="s">
        <v>26059</v>
      </c>
      <c r="Q3677" s="57" t="s">
        <v>10410</v>
      </c>
      <c r="R3677" s="57" t="s">
        <v>17308</v>
      </c>
      <c r="S3677" s="57" t="s">
        <v>17309</v>
      </c>
      <c r="T3677" s="57" t="s">
        <v>17310</v>
      </c>
      <c r="U3677" s="57" t="s">
        <v>26060</v>
      </c>
      <c r="V3677" s="57" t="s">
        <v>26061</v>
      </c>
    </row>
    <row r="3678" ht="15" spans="1:22">
      <c r="A3678" s="52">
        <f t="shared" si="290"/>
        <v>46267</v>
      </c>
      <c r="B3678" t="str">
        <f t="shared" si="291"/>
        <v>AGENT26</v>
      </c>
      <c r="C3678" t="str">
        <f t="shared" si="292"/>
        <v>NANGA_TAYAP</v>
      </c>
      <c r="D3678" t="str">
        <f t="shared" si="293"/>
        <v>KTG04</v>
      </c>
      <c r="H3678" t="str">
        <f t="shared" si="294"/>
        <v>2026-09-02 07:41:04</v>
      </c>
      <c r="K3678" t="str" cm="1">
        <f t="array" ref="K3678:L3678">_xlfn.TEXTSPLIT(R3678," ")</f>
        <v>KTG04</v>
      </c>
      <c r="L3678" t="str">
        <v>NANGA_TAYAP</v>
      </c>
      <c r="P3678" s="57" t="s">
        <v>26062</v>
      </c>
      <c r="Q3678" s="57" t="s">
        <v>10307</v>
      </c>
      <c r="R3678" s="57" t="s">
        <v>16160</v>
      </c>
      <c r="S3678" s="57" t="s">
        <v>16161</v>
      </c>
      <c r="T3678" s="57" t="s">
        <v>16162</v>
      </c>
      <c r="U3678" s="57" t="s">
        <v>26063</v>
      </c>
      <c r="V3678" s="57"/>
    </row>
    <row r="3679" ht="15" spans="1:22">
      <c r="A3679" s="52">
        <f t="shared" si="290"/>
        <v>46267</v>
      </c>
      <c r="B3679" t="str">
        <f t="shared" si="291"/>
        <v>AGENT01</v>
      </c>
      <c r="C3679" t="str">
        <f t="shared" si="292"/>
        <v>BAITURRAHMAN</v>
      </c>
      <c r="D3679" t="str">
        <f t="shared" si="293"/>
        <v>BTJ02</v>
      </c>
      <c r="H3679" t="str">
        <f t="shared" si="294"/>
        <v>2026-09-02 07:40:57</v>
      </c>
      <c r="K3679" t="str" cm="1">
        <f t="array" ref="K3679:L3679">_xlfn.TEXTSPLIT(R3679," ")</f>
        <v>BTJ02</v>
      </c>
      <c r="L3679" t="str">
        <v>BAITURRAHMAN</v>
      </c>
      <c r="P3679" s="57" t="s">
        <v>26064</v>
      </c>
      <c r="Q3679" s="57" t="s">
        <v>10486</v>
      </c>
      <c r="R3679" s="57" t="s">
        <v>19320</v>
      </c>
      <c r="S3679" s="57" t="s">
        <v>19321</v>
      </c>
      <c r="T3679" s="57" t="s">
        <v>19322</v>
      </c>
      <c r="U3679" s="57" t="s">
        <v>26065</v>
      </c>
      <c r="V3679" s="57" t="s">
        <v>26066</v>
      </c>
    </row>
    <row r="3680" ht="15" spans="1:22">
      <c r="A3680" s="52">
        <f t="shared" si="290"/>
        <v>46267</v>
      </c>
      <c r="B3680" t="str">
        <f t="shared" si="291"/>
        <v>AGENT27</v>
      </c>
      <c r="C3680" t="str">
        <f t="shared" si="292"/>
        <v>CP_TARJUN</v>
      </c>
      <c r="D3680" t="str">
        <f t="shared" si="293"/>
        <v>KBW06</v>
      </c>
      <c r="H3680" t="str">
        <f t="shared" si="294"/>
        <v>2026-09-02 07:40:48</v>
      </c>
      <c r="K3680" t="str" cm="1">
        <f t="array" ref="K3680:L3680">_xlfn.TEXTSPLIT(R3680," ")</f>
        <v>KBW06</v>
      </c>
      <c r="L3680" t="str">
        <v>CP_TARJUN</v>
      </c>
      <c r="P3680" s="57" t="s">
        <v>26067</v>
      </c>
      <c r="Q3680" s="57" t="s">
        <v>11862</v>
      </c>
      <c r="R3680" s="57" t="s">
        <v>19419</v>
      </c>
      <c r="S3680" s="57" t="s">
        <v>19420</v>
      </c>
      <c r="T3680" s="57" t="s">
        <v>19421</v>
      </c>
      <c r="U3680" s="57" t="s">
        <v>26068</v>
      </c>
      <c r="V3680" s="57" t="s">
        <v>26069</v>
      </c>
    </row>
    <row r="3681" ht="15" spans="1:22">
      <c r="A3681" s="52">
        <f t="shared" si="290"/>
        <v>46267</v>
      </c>
      <c r="B3681" t="str">
        <f t="shared" si="291"/>
        <v>AGENT17</v>
      </c>
      <c r="C3681" t="str">
        <f t="shared" si="292"/>
        <v>SUMPIUH</v>
      </c>
      <c r="D3681" t="str">
        <f t="shared" si="293"/>
        <v>PWO05</v>
      </c>
      <c r="H3681" t="str">
        <f t="shared" si="294"/>
        <v>2026-09-02 07:40:37</v>
      </c>
      <c r="K3681" t="str" cm="1">
        <f t="array" ref="K3681:L3681">_xlfn.TEXTSPLIT(R3681," ")</f>
        <v>PWO05</v>
      </c>
      <c r="L3681" t="str">
        <v>SUMPIUH</v>
      </c>
      <c r="P3681" s="57" t="s">
        <v>26070</v>
      </c>
      <c r="Q3681" s="57" t="s">
        <v>11249</v>
      </c>
      <c r="R3681" s="57" t="s">
        <v>17953</v>
      </c>
      <c r="S3681" s="57" t="s">
        <v>17954</v>
      </c>
      <c r="T3681" s="57" t="s">
        <v>17955</v>
      </c>
      <c r="U3681" s="57" t="s">
        <v>26071</v>
      </c>
      <c r="V3681" s="57" t="s">
        <v>26072</v>
      </c>
    </row>
    <row r="3682" ht="15" spans="1:22">
      <c r="A3682" s="52">
        <f t="shared" si="290"/>
        <v>46267</v>
      </c>
      <c r="B3682" t="str">
        <f t="shared" si="291"/>
        <v>AGENT27</v>
      </c>
      <c r="C3682" t="str">
        <f t="shared" si="292"/>
        <v>TIMBAU</v>
      </c>
      <c r="D3682" t="str">
        <f t="shared" si="293"/>
        <v>TWR02</v>
      </c>
      <c r="H3682" t="str">
        <f t="shared" si="294"/>
        <v>2026-09-02 07:40:26</v>
      </c>
      <c r="K3682" t="str" cm="1">
        <f t="array" ref="K3682:L3682">_xlfn.TEXTSPLIT(R3682," ")</f>
        <v>TWR02</v>
      </c>
      <c r="L3682" t="str">
        <v>TIMBAU</v>
      </c>
      <c r="P3682" s="57" t="s">
        <v>26073</v>
      </c>
      <c r="Q3682" s="57" t="s">
        <v>11862</v>
      </c>
      <c r="R3682" s="57" t="s">
        <v>15801</v>
      </c>
      <c r="S3682" s="57" t="s">
        <v>15802</v>
      </c>
      <c r="T3682" s="57" t="s">
        <v>15803</v>
      </c>
      <c r="U3682" s="57" t="s">
        <v>26074</v>
      </c>
      <c r="V3682" s="57"/>
    </row>
    <row r="3683" ht="15" spans="1:22">
      <c r="A3683" s="52">
        <f t="shared" si="290"/>
        <v>46267</v>
      </c>
      <c r="B3683" t="str">
        <f t="shared" si="291"/>
        <v>AGENT19</v>
      </c>
      <c r="C3683" t="str">
        <f t="shared" si="292"/>
        <v>PAMEKASAN</v>
      </c>
      <c r="D3683" t="str">
        <f t="shared" si="293"/>
        <v>PKS01</v>
      </c>
      <c r="H3683" t="str">
        <f t="shared" si="294"/>
        <v>2026-09-02 07:40:20</v>
      </c>
      <c r="K3683" t="str" cm="1">
        <f t="array" ref="K3683:L3683">_xlfn.TEXTSPLIT(R3683," ")</f>
        <v>PKS01</v>
      </c>
      <c r="L3683" t="str">
        <v>PAMEKASAN</v>
      </c>
      <c r="P3683" s="57" t="s">
        <v>26075</v>
      </c>
      <c r="Q3683" s="57" t="s">
        <v>10181</v>
      </c>
      <c r="R3683" s="57" t="s">
        <v>19889</v>
      </c>
      <c r="S3683" s="57" t="s">
        <v>19890</v>
      </c>
      <c r="T3683" s="57" t="s">
        <v>19891</v>
      </c>
      <c r="U3683" s="57" t="s">
        <v>26076</v>
      </c>
      <c r="V3683" s="57" t="s">
        <v>26077</v>
      </c>
    </row>
    <row r="3684" ht="15" spans="1:22">
      <c r="A3684" s="52">
        <f t="shared" si="290"/>
        <v>46267</v>
      </c>
      <c r="B3684" t="str">
        <f t="shared" si="291"/>
        <v>AGENT26</v>
      </c>
      <c r="C3684" t="str">
        <f t="shared" si="292"/>
        <v>RATU_ELOK</v>
      </c>
      <c r="D3684" t="str">
        <f t="shared" si="293"/>
        <v>TTT06</v>
      </c>
      <c r="H3684" t="str">
        <f t="shared" si="294"/>
        <v>2026-09-02 07:39:51</v>
      </c>
      <c r="K3684" t="str" cm="1">
        <f t="array" ref="K3684:L3684">_xlfn.TEXTSPLIT(R3684," ")</f>
        <v>TTT06</v>
      </c>
      <c r="L3684" t="str">
        <v>RATU_ELOK</v>
      </c>
      <c r="P3684" s="57" t="s">
        <v>26078</v>
      </c>
      <c r="Q3684" s="57" t="s">
        <v>10307</v>
      </c>
      <c r="R3684" s="57" t="s">
        <v>13165</v>
      </c>
      <c r="S3684" s="57" t="s">
        <v>13166</v>
      </c>
      <c r="T3684" s="57" t="s">
        <v>13167</v>
      </c>
      <c r="U3684" s="57" t="s">
        <v>26079</v>
      </c>
      <c r="V3684" s="57" t="s">
        <v>26080</v>
      </c>
    </row>
    <row r="3685" ht="15" spans="1:22">
      <c r="A3685" s="52">
        <f t="shared" si="290"/>
        <v>46267</v>
      </c>
      <c r="B3685" t="str">
        <f t="shared" si="291"/>
        <v>AGENT19</v>
      </c>
      <c r="C3685" t="str">
        <f t="shared" si="292"/>
        <v>SRONO</v>
      </c>
      <c r="D3685" t="str">
        <f t="shared" si="293"/>
        <v>BWI15</v>
      </c>
      <c r="H3685" t="str">
        <f t="shared" si="294"/>
        <v>2026-09-02 07:39:50</v>
      </c>
      <c r="K3685" t="str" cm="1">
        <f t="array" ref="K3685:L3685">_xlfn.TEXTSPLIT(R3685," ")</f>
        <v>BWI15</v>
      </c>
      <c r="L3685" t="str">
        <v>SRONO</v>
      </c>
      <c r="P3685" s="57" t="s">
        <v>26081</v>
      </c>
      <c r="Q3685" s="57" t="s">
        <v>10181</v>
      </c>
      <c r="R3685" s="57" t="s">
        <v>19425</v>
      </c>
      <c r="S3685" s="57" t="s">
        <v>19426</v>
      </c>
      <c r="T3685" s="57" t="s">
        <v>19427</v>
      </c>
      <c r="U3685" s="57" t="s">
        <v>26082</v>
      </c>
      <c r="V3685" s="57" t="s">
        <v>26083</v>
      </c>
    </row>
    <row r="3686" ht="15" spans="1:22">
      <c r="A3686" s="52">
        <f t="shared" si="290"/>
        <v>46267</v>
      </c>
      <c r="B3686" t="str">
        <f t="shared" si="291"/>
        <v>AGENT17</v>
      </c>
      <c r="C3686" t="str">
        <f t="shared" si="292"/>
        <v>KETANGGUNGAN</v>
      </c>
      <c r="D3686" t="str">
        <f t="shared" si="293"/>
        <v>BRB03</v>
      </c>
      <c r="H3686" t="str">
        <f t="shared" si="294"/>
        <v>2026-09-02 07:39:42</v>
      </c>
      <c r="K3686" t="str" cm="1">
        <f t="array" ref="K3686:L3686">_xlfn.TEXTSPLIT(R3686," ")</f>
        <v>BRB03</v>
      </c>
      <c r="L3686" t="str">
        <v>KETANGGUNGAN</v>
      </c>
      <c r="P3686" s="57" t="s">
        <v>26084</v>
      </c>
      <c r="Q3686" s="57" t="s">
        <v>11249</v>
      </c>
      <c r="R3686" s="57" t="s">
        <v>18676</v>
      </c>
      <c r="S3686" s="57" t="s">
        <v>18677</v>
      </c>
      <c r="T3686" s="57" t="s">
        <v>18678</v>
      </c>
      <c r="U3686" s="57" t="s">
        <v>26085</v>
      </c>
      <c r="V3686" s="57" t="s">
        <v>26086</v>
      </c>
    </row>
    <row r="3687" ht="15" spans="1:22">
      <c r="A3687" s="52">
        <f t="shared" si="290"/>
        <v>46267</v>
      </c>
      <c r="B3687" t="str">
        <f t="shared" si="291"/>
        <v>AGENT08</v>
      </c>
      <c r="C3687" t="str">
        <f t="shared" si="292"/>
        <v>PRABUMULIH_CENTRE</v>
      </c>
      <c r="D3687" t="str">
        <f t="shared" si="293"/>
        <v>PMH04</v>
      </c>
      <c r="H3687" t="str">
        <f t="shared" si="294"/>
        <v>2026-09-02 07:39:41</v>
      </c>
      <c r="K3687" t="str" cm="1">
        <f t="array" ref="K3687:L3687">_xlfn.TEXTSPLIT(R3687," ")</f>
        <v>PMH04</v>
      </c>
      <c r="L3687" t="str">
        <v>PRABUMULIH_CENTRE</v>
      </c>
      <c r="P3687" s="57" t="s">
        <v>26087</v>
      </c>
      <c r="Q3687" s="57" t="s">
        <v>10398</v>
      </c>
      <c r="R3687" s="57" t="s">
        <v>12643</v>
      </c>
      <c r="S3687" s="57" t="s">
        <v>12644</v>
      </c>
      <c r="T3687" s="57" t="s">
        <v>12645</v>
      </c>
      <c r="U3687" s="57" t="s">
        <v>26088</v>
      </c>
      <c r="V3687" s="57" t="s">
        <v>12647</v>
      </c>
    </row>
    <row r="3688" ht="15" spans="1:22">
      <c r="A3688" s="52">
        <f t="shared" si="290"/>
        <v>46267</v>
      </c>
      <c r="B3688" t="str">
        <f t="shared" si="291"/>
        <v>AGENT16</v>
      </c>
      <c r="C3688" t="str">
        <f t="shared" si="292"/>
        <v>SMB03C</v>
      </c>
      <c r="D3688" t="str">
        <f t="shared" si="293"/>
        <v>SMB03C</v>
      </c>
      <c r="H3688" t="str">
        <f t="shared" si="294"/>
        <v>2026-09-02 07:39:36</v>
      </c>
      <c r="K3688" t="str" cm="1">
        <f t="array" ref="K3688:L3688">_xlfn.TEXTSPLIT(R3688," ")</f>
        <v>SMB03C</v>
      </c>
      <c r="L3688" t="str">
        <v>SMB03C</v>
      </c>
      <c r="P3688" s="57" t="s">
        <v>26089</v>
      </c>
      <c r="Q3688" s="57" t="s">
        <v>10199</v>
      </c>
      <c r="R3688" s="57" t="s">
        <v>15291</v>
      </c>
      <c r="S3688" s="57" t="s">
        <v>15292</v>
      </c>
      <c r="T3688" s="57" t="s">
        <v>15293</v>
      </c>
      <c r="U3688" s="57" t="s">
        <v>26090</v>
      </c>
      <c r="V3688" s="57"/>
    </row>
    <row r="3689" ht="15" spans="1:22">
      <c r="A3689" s="52">
        <f t="shared" si="290"/>
        <v>46267</v>
      </c>
      <c r="B3689" t="str">
        <f t="shared" si="291"/>
        <v>AGENT27</v>
      </c>
      <c r="C3689" t="str">
        <f t="shared" si="292"/>
        <v>CP_SUNGAI_LOBAN</v>
      </c>
      <c r="D3689" t="str">
        <f t="shared" si="293"/>
        <v>BLN08</v>
      </c>
      <c r="H3689" t="str">
        <f t="shared" si="294"/>
        <v>2026-09-02 07:39:36</v>
      </c>
      <c r="K3689" t="str" cm="1">
        <f t="array" ref="K3689:L3689">_xlfn.TEXTSPLIT(R3689," ")</f>
        <v>BLN08</v>
      </c>
      <c r="L3689" t="str">
        <v>CP_SUNGAI_LOBAN</v>
      </c>
      <c r="P3689" s="57" t="s">
        <v>26089</v>
      </c>
      <c r="Q3689" s="57" t="s">
        <v>11862</v>
      </c>
      <c r="R3689" s="57" t="s">
        <v>17063</v>
      </c>
      <c r="S3689" s="57" t="s">
        <v>17064</v>
      </c>
      <c r="T3689" s="57" t="s">
        <v>17065</v>
      </c>
      <c r="U3689" s="57" t="s">
        <v>26091</v>
      </c>
      <c r="V3689" s="57" t="s">
        <v>9998</v>
      </c>
    </row>
    <row r="3690" ht="15" spans="1:22">
      <c r="A3690" s="52">
        <f t="shared" si="290"/>
        <v>46267</v>
      </c>
      <c r="B3690" t="str">
        <f t="shared" si="291"/>
        <v>AGENT03</v>
      </c>
      <c r="C3690" t="str">
        <f t="shared" si="292"/>
        <v>BATAHAN</v>
      </c>
      <c r="D3690" t="str">
        <f t="shared" si="293"/>
        <v>PYY01A</v>
      </c>
      <c r="H3690" t="str">
        <f t="shared" si="294"/>
        <v>2026-09-02 07:39:35</v>
      </c>
      <c r="K3690" t="str" cm="1">
        <f t="array" ref="K3690:L3690">_xlfn.TEXTSPLIT(R3690," ")</f>
        <v>PYY01A</v>
      </c>
      <c r="L3690" t="str">
        <v>BATAHAN</v>
      </c>
      <c r="P3690" s="57" t="s">
        <v>26092</v>
      </c>
      <c r="Q3690" s="57" t="s">
        <v>10236</v>
      </c>
      <c r="R3690" s="57" t="s">
        <v>17909</v>
      </c>
      <c r="S3690" s="57" t="s">
        <v>17910</v>
      </c>
      <c r="T3690" s="57" t="s">
        <v>17911</v>
      </c>
      <c r="U3690" s="57" t="s">
        <v>26093</v>
      </c>
      <c r="V3690" s="57" t="s">
        <v>26094</v>
      </c>
    </row>
    <row r="3691" ht="15" spans="1:22">
      <c r="A3691" s="52">
        <f t="shared" si="290"/>
        <v>46267</v>
      </c>
      <c r="B3691" t="str">
        <f t="shared" si="291"/>
        <v>AGENT17</v>
      </c>
      <c r="C3691" t="str">
        <f t="shared" si="292"/>
        <v>MEDONO</v>
      </c>
      <c r="D3691" t="str">
        <f t="shared" si="293"/>
        <v>PKL09</v>
      </c>
      <c r="H3691" t="str">
        <f t="shared" si="294"/>
        <v>2026-09-02 07:39:30</v>
      </c>
      <c r="K3691" t="str" cm="1">
        <f t="array" ref="K3691:L3691">_xlfn.TEXTSPLIT(R3691," ")</f>
        <v>PKL09</v>
      </c>
      <c r="L3691" t="str">
        <v>MEDONO</v>
      </c>
      <c r="P3691" s="57" t="s">
        <v>26095</v>
      </c>
      <c r="Q3691" s="57" t="s">
        <v>11249</v>
      </c>
      <c r="R3691" s="57" t="s">
        <v>19159</v>
      </c>
      <c r="S3691" s="57" t="s">
        <v>19160</v>
      </c>
      <c r="T3691" s="57" t="s">
        <v>19161</v>
      </c>
      <c r="U3691" s="57" t="s">
        <v>26096</v>
      </c>
      <c r="V3691" s="57" t="s">
        <v>26097</v>
      </c>
    </row>
    <row r="3692" ht="15" spans="1:22">
      <c r="A3692" s="52">
        <f t="shared" si="290"/>
        <v>46267</v>
      </c>
      <c r="B3692" t="str">
        <f t="shared" si="291"/>
        <v>AGENT22</v>
      </c>
      <c r="C3692" t="str">
        <f t="shared" si="292"/>
        <v>BONE_BONE</v>
      </c>
      <c r="D3692" t="str">
        <f t="shared" si="293"/>
        <v>MSB02</v>
      </c>
      <c r="H3692" t="str">
        <f t="shared" si="294"/>
        <v>2026-09-02 07:39:08</v>
      </c>
      <c r="K3692" t="str" cm="1">
        <f t="array" ref="K3692:L3692">_xlfn.TEXTSPLIT(R3692," ")</f>
        <v>MSB02</v>
      </c>
      <c r="L3692" t="str">
        <v>BONE_BONE</v>
      </c>
      <c r="P3692" s="57" t="s">
        <v>26098</v>
      </c>
      <c r="Q3692" s="57" t="s">
        <v>11133</v>
      </c>
      <c r="R3692" s="57" t="s">
        <v>19448</v>
      </c>
      <c r="S3692" s="57" t="s">
        <v>19449</v>
      </c>
      <c r="T3692" s="57" t="s">
        <v>19450</v>
      </c>
      <c r="U3692" s="57" t="s">
        <v>26099</v>
      </c>
      <c r="V3692" s="57" t="s">
        <v>26100</v>
      </c>
    </row>
    <row r="3693" ht="15" spans="1:22">
      <c r="A3693" s="52">
        <f t="shared" si="290"/>
        <v>46267</v>
      </c>
      <c r="B3693" t="str">
        <f t="shared" si="291"/>
        <v>AGENT16</v>
      </c>
      <c r="C3693" t="str">
        <f t="shared" si="292"/>
        <v>PWK15K</v>
      </c>
      <c r="D3693" t="str">
        <f t="shared" si="293"/>
        <v>PWK15K</v>
      </c>
      <c r="H3693" t="str">
        <f t="shared" si="294"/>
        <v>2026-09-02 07:38:51</v>
      </c>
      <c r="K3693" t="str" cm="1">
        <f t="array" ref="K3693:L3693">_xlfn.TEXTSPLIT(R3693," ")</f>
        <v>PWK15K</v>
      </c>
      <c r="L3693" t="str">
        <v>PWK15K</v>
      </c>
      <c r="P3693" s="57" t="s">
        <v>26101</v>
      </c>
      <c r="Q3693" s="57" t="s">
        <v>10199</v>
      </c>
      <c r="R3693" s="57" t="s">
        <v>15546</v>
      </c>
      <c r="S3693" s="57" t="s">
        <v>15547</v>
      </c>
      <c r="T3693" s="57" t="s">
        <v>15548</v>
      </c>
      <c r="U3693" s="57" t="s">
        <v>26102</v>
      </c>
      <c r="V3693" s="57" t="s">
        <v>9121</v>
      </c>
    </row>
    <row r="3694" ht="15" spans="1:22">
      <c r="A3694" s="52">
        <f t="shared" si="290"/>
        <v>46267</v>
      </c>
      <c r="B3694" t="str">
        <f t="shared" si="291"/>
        <v>AGENT19</v>
      </c>
      <c r="C3694" t="str">
        <f t="shared" si="292"/>
        <v>KOTA_SUMENEP_1</v>
      </c>
      <c r="D3694" t="str">
        <f t="shared" si="293"/>
        <v>SNX11</v>
      </c>
      <c r="H3694" t="str">
        <f t="shared" si="294"/>
        <v>2026-09-02 07:38:49</v>
      </c>
      <c r="K3694" t="str" cm="1">
        <f t="array" ref="K3694:L3694">_xlfn.TEXTSPLIT(R3694," ")</f>
        <v>SNX11</v>
      </c>
      <c r="L3694" t="str">
        <v>KOTA_SUMENEP_1</v>
      </c>
      <c r="P3694" s="57" t="s">
        <v>26103</v>
      </c>
      <c r="Q3694" s="57" t="s">
        <v>10181</v>
      </c>
      <c r="R3694" s="57" t="s">
        <v>26104</v>
      </c>
      <c r="S3694" s="57" t="s">
        <v>26105</v>
      </c>
      <c r="T3694" s="57" t="s">
        <v>26106</v>
      </c>
      <c r="U3694" s="57" t="s">
        <v>26107</v>
      </c>
      <c r="V3694" s="57"/>
    </row>
    <row r="3695" ht="15" spans="1:22">
      <c r="A3695" s="52">
        <f t="shared" si="290"/>
        <v>46267</v>
      </c>
      <c r="B3695" t="str">
        <f t="shared" si="291"/>
        <v>AGENT13</v>
      </c>
      <c r="C3695" t="str">
        <f t="shared" si="292"/>
        <v>CIKARANG</v>
      </c>
      <c r="D3695" t="str">
        <f t="shared" si="293"/>
        <v>CKR01</v>
      </c>
      <c r="H3695" t="str">
        <f t="shared" si="294"/>
        <v>2026-09-02 07:38:48</v>
      </c>
      <c r="K3695" t="str" cm="1">
        <f t="array" ref="K3695:L3695">_xlfn.TEXTSPLIT(R3695," ")</f>
        <v>CKR01</v>
      </c>
      <c r="L3695" t="str">
        <v>CIKARANG</v>
      </c>
      <c r="P3695" s="57" t="s">
        <v>26108</v>
      </c>
      <c r="Q3695" s="57" t="s">
        <v>10702</v>
      </c>
      <c r="R3695" s="57" t="s">
        <v>18157</v>
      </c>
      <c r="S3695" s="57" t="s">
        <v>18158</v>
      </c>
      <c r="T3695" s="57" t="s">
        <v>18159</v>
      </c>
      <c r="U3695" s="57" t="s">
        <v>26109</v>
      </c>
      <c r="V3695" s="57" t="s">
        <v>26110</v>
      </c>
    </row>
    <row r="3696" ht="15" spans="1:22">
      <c r="A3696" s="52">
        <f t="shared" si="290"/>
        <v>46267</v>
      </c>
      <c r="B3696" t="str">
        <f t="shared" si="291"/>
        <v>AGENT27</v>
      </c>
      <c r="C3696" t="str">
        <f t="shared" si="292"/>
        <v>SAMARINDA_UTARA</v>
      </c>
      <c r="D3696" t="str">
        <f t="shared" si="293"/>
        <v>SRI10</v>
      </c>
      <c r="H3696" t="str">
        <f t="shared" si="294"/>
        <v>2026-09-02 07:38:40</v>
      </c>
      <c r="K3696" t="str" cm="1">
        <f t="array" ref="K3696:L3696">_xlfn.TEXTSPLIT(R3696," ")</f>
        <v>SRI10</v>
      </c>
      <c r="L3696" t="str">
        <v>SAMARINDA_UTARA</v>
      </c>
      <c r="P3696" s="57" t="s">
        <v>26111</v>
      </c>
      <c r="Q3696" s="57" t="s">
        <v>11862</v>
      </c>
      <c r="R3696" s="57" t="s">
        <v>20810</v>
      </c>
      <c r="S3696" s="57" t="s">
        <v>20811</v>
      </c>
      <c r="T3696" s="57" t="s">
        <v>20812</v>
      </c>
      <c r="U3696" s="57" t="s">
        <v>26112</v>
      </c>
      <c r="V3696" s="57" t="s">
        <v>6700</v>
      </c>
    </row>
    <row r="3697" ht="15" spans="1:22">
      <c r="A3697" s="52">
        <f t="shared" si="290"/>
        <v>46267</v>
      </c>
      <c r="B3697" t="str">
        <f t="shared" si="291"/>
        <v>AGENT25</v>
      </c>
      <c r="C3697" t="str">
        <f t="shared" si="292"/>
        <v>MURUNG_RAYA01</v>
      </c>
      <c r="D3697" t="str">
        <f t="shared" si="293"/>
        <v>PUK03A</v>
      </c>
      <c r="H3697" t="str">
        <f t="shared" si="294"/>
        <v>2026-09-02 07:38:39</v>
      </c>
      <c r="K3697" t="str" cm="1">
        <f t="array" ref="K3697:L3697">_xlfn.TEXTSPLIT(R3697," ")</f>
        <v>PUK03A</v>
      </c>
      <c r="L3697" t="str">
        <v>MURUNG_RAYA01</v>
      </c>
      <c r="P3697" s="57" t="s">
        <v>26113</v>
      </c>
      <c r="Q3697" s="57" t="s">
        <v>10270</v>
      </c>
      <c r="R3697" s="57" t="s">
        <v>18510</v>
      </c>
      <c r="S3697" s="57" t="s">
        <v>18511</v>
      </c>
      <c r="T3697" s="57" t="s">
        <v>18512</v>
      </c>
      <c r="U3697" s="57" t="s">
        <v>26114</v>
      </c>
      <c r="V3697" s="57" t="s">
        <v>26115</v>
      </c>
    </row>
    <row r="3698" ht="15" spans="1:22">
      <c r="A3698" s="52">
        <f t="shared" si="290"/>
        <v>46267</v>
      </c>
      <c r="B3698" t="str">
        <f t="shared" si="291"/>
        <v>AGENT27</v>
      </c>
      <c r="C3698" t="str">
        <f t="shared" si="292"/>
        <v>SEPAKU</v>
      </c>
      <c r="D3698" t="str">
        <f t="shared" si="293"/>
        <v>PNJ03</v>
      </c>
      <c r="H3698" t="str">
        <f t="shared" si="294"/>
        <v>2026-09-02 07:38:29</v>
      </c>
      <c r="K3698" t="str" cm="1">
        <f t="array" ref="K3698:L3698">_xlfn.TEXTSPLIT(R3698," ")</f>
        <v>PNJ03</v>
      </c>
      <c r="L3698" t="str">
        <v>SEPAKU</v>
      </c>
      <c r="P3698" s="57" t="s">
        <v>26116</v>
      </c>
      <c r="Q3698" s="57" t="s">
        <v>11862</v>
      </c>
      <c r="R3698" s="57" t="s">
        <v>17535</v>
      </c>
      <c r="S3698" s="57" t="s">
        <v>17536</v>
      </c>
      <c r="T3698" s="57" t="s">
        <v>17537</v>
      </c>
      <c r="U3698" s="57" t="s">
        <v>26117</v>
      </c>
      <c r="V3698" s="57"/>
    </row>
    <row r="3699" ht="15" spans="1:22">
      <c r="A3699" s="52">
        <f t="shared" si="290"/>
        <v>46267</v>
      </c>
      <c r="B3699" t="str">
        <f t="shared" si="291"/>
        <v>AGENT05</v>
      </c>
      <c r="C3699" t="str">
        <f t="shared" si="292"/>
        <v>BUKIT_BESTARI</v>
      </c>
      <c r="D3699" t="str">
        <f t="shared" si="293"/>
        <v>TNJ02</v>
      </c>
      <c r="H3699" t="str">
        <f t="shared" si="294"/>
        <v>2026-09-02 07:38:28</v>
      </c>
      <c r="K3699" t="str" cm="1">
        <f t="array" ref="K3699:L3699">_xlfn.TEXTSPLIT(R3699," ")</f>
        <v>TNJ02</v>
      </c>
      <c r="L3699" t="str">
        <v>BUKIT_BESTARI</v>
      </c>
      <c r="P3699" s="57" t="s">
        <v>26118</v>
      </c>
      <c r="Q3699" s="57" t="s">
        <v>10567</v>
      </c>
      <c r="R3699" s="57" t="s">
        <v>17988</v>
      </c>
      <c r="S3699" s="57" t="s">
        <v>17989</v>
      </c>
      <c r="T3699" s="57" t="s">
        <v>17990</v>
      </c>
      <c r="U3699" s="57" t="s">
        <v>26119</v>
      </c>
      <c r="V3699" s="57" t="s">
        <v>9477</v>
      </c>
    </row>
    <row r="3700" ht="15" spans="1:22">
      <c r="A3700" s="52">
        <f t="shared" si="290"/>
        <v>46267</v>
      </c>
      <c r="B3700" t="str">
        <f t="shared" si="291"/>
        <v>AGENT12</v>
      </c>
      <c r="C3700" t="str">
        <f t="shared" si="292"/>
        <v>MUNJUL_FLAMBOYANT</v>
      </c>
      <c r="D3700" t="str">
        <f t="shared" si="293"/>
        <v>PGL28</v>
      </c>
      <c r="H3700" t="str">
        <f t="shared" si="294"/>
        <v>2026-09-02 07:38:20</v>
      </c>
      <c r="K3700" t="str" cm="1">
        <f t="array" ref="K3700:L3700">_xlfn.TEXTSPLIT(R3700," ")</f>
        <v>PGL28</v>
      </c>
      <c r="L3700" t="str">
        <v>MUNJUL_FLAMBOYANT</v>
      </c>
      <c r="P3700" s="57" t="s">
        <v>26120</v>
      </c>
      <c r="Q3700" s="57" t="s">
        <v>10656</v>
      </c>
      <c r="R3700" s="57" t="s">
        <v>12397</v>
      </c>
      <c r="S3700" s="57" t="s">
        <v>12398</v>
      </c>
      <c r="T3700" s="57" t="s">
        <v>12399</v>
      </c>
      <c r="U3700" s="57" t="s">
        <v>26121</v>
      </c>
      <c r="V3700" s="57" t="s">
        <v>26122</v>
      </c>
    </row>
    <row r="3701" ht="15" spans="1:22">
      <c r="A3701" s="52">
        <f t="shared" si="290"/>
        <v>46267</v>
      </c>
      <c r="B3701" t="str">
        <f t="shared" si="291"/>
        <v>AGENT02</v>
      </c>
      <c r="C3701" t="str">
        <f t="shared" si="292"/>
        <v>PERGURUAN_1</v>
      </c>
      <c r="D3701" t="str">
        <f t="shared" si="293"/>
        <v>MES11B</v>
      </c>
      <c r="H3701" t="str">
        <f t="shared" si="294"/>
        <v>2026-09-02 07:38:18</v>
      </c>
      <c r="K3701" t="str" cm="1">
        <f t="array" ref="K3701:L3701">_xlfn.TEXTSPLIT(R3701," ")</f>
        <v>MES11B</v>
      </c>
      <c r="L3701" t="str">
        <v>PERGURUAN_1</v>
      </c>
      <c r="P3701" s="57" t="s">
        <v>26123</v>
      </c>
      <c r="Q3701" s="57" t="s">
        <v>10443</v>
      </c>
      <c r="R3701" s="57" t="s">
        <v>18640</v>
      </c>
      <c r="S3701" s="57" t="s">
        <v>18641</v>
      </c>
      <c r="T3701" s="57" t="s">
        <v>18642</v>
      </c>
      <c r="U3701" s="57" t="s">
        <v>26124</v>
      </c>
      <c r="V3701" s="57" t="s">
        <v>26125</v>
      </c>
    </row>
    <row r="3702" ht="15" spans="1:22">
      <c r="A3702" s="52">
        <f t="shared" si="290"/>
        <v>46267</v>
      </c>
      <c r="B3702" t="str">
        <f t="shared" si="291"/>
        <v>AGENT25</v>
      </c>
      <c r="C3702" t="str">
        <f t="shared" si="292"/>
        <v>KASONGAN</v>
      </c>
      <c r="D3702" t="str">
        <f t="shared" si="293"/>
        <v>KSG01</v>
      </c>
      <c r="H3702" t="str">
        <f t="shared" si="294"/>
        <v>2026-09-02 07:38:12</v>
      </c>
      <c r="K3702" t="str" cm="1">
        <f t="array" ref="K3702:L3702">_xlfn.TEXTSPLIT(R3702," ")</f>
        <v>KSG01</v>
      </c>
      <c r="L3702" t="str">
        <v>KASONGAN</v>
      </c>
      <c r="P3702" s="57" t="s">
        <v>26126</v>
      </c>
      <c r="Q3702" s="57" t="s">
        <v>10270</v>
      </c>
      <c r="R3702" s="57" t="s">
        <v>20104</v>
      </c>
      <c r="S3702" s="57" t="s">
        <v>20105</v>
      </c>
      <c r="T3702" s="57" t="s">
        <v>20106</v>
      </c>
      <c r="U3702" s="57" t="s">
        <v>26127</v>
      </c>
      <c r="V3702" s="57" t="s">
        <v>20108</v>
      </c>
    </row>
    <row r="3703" ht="15" spans="1:22">
      <c r="A3703" s="52">
        <f t="shared" si="290"/>
        <v>46267</v>
      </c>
      <c r="B3703" t="str">
        <f t="shared" si="291"/>
        <v>AGENT16</v>
      </c>
      <c r="C3703" t="str">
        <f t="shared" si="292"/>
        <v>INDIHIANG_2</v>
      </c>
      <c r="D3703" t="str">
        <f t="shared" si="293"/>
        <v>TSK19</v>
      </c>
      <c r="H3703" t="str">
        <f t="shared" si="294"/>
        <v>2026-09-02 07:38:12</v>
      </c>
      <c r="K3703" t="str" cm="1">
        <f t="array" ref="K3703:L3703">_xlfn.TEXTSPLIT(R3703," ")</f>
        <v>TSK19</v>
      </c>
      <c r="L3703" t="str">
        <v>INDIHIANG_2</v>
      </c>
      <c r="P3703" s="57" t="s">
        <v>26126</v>
      </c>
      <c r="Q3703" s="57" t="s">
        <v>10199</v>
      </c>
      <c r="R3703" s="57" t="s">
        <v>16143</v>
      </c>
      <c r="S3703" s="57" t="s">
        <v>16144</v>
      </c>
      <c r="T3703" s="57" t="s">
        <v>16145</v>
      </c>
      <c r="U3703" s="57" t="s">
        <v>26128</v>
      </c>
      <c r="V3703" s="57" t="s">
        <v>26129</v>
      </c>
    </row>
    <row r="3704" ht="15" spans="1:22">
      <c r="A3704" s="52">
        <f t="shared" si="290"/>
        <v>46267</v>
      </c>
      <c r="B3704" t="str">
        <f t="shared" si="291"/>
        <v>AGENT19</v>
      </c>
      <c r="C3704" t="str">
        <f t="shared" si="292"/>
        <v>GUBENG_3</v>
      </c>
      <c r="D3704" t="str">
        <f t="shared" si="293"/>
        <v>SUB12C</v>
      </c>
      <c r="H3704" t="str">
        <f t="shared" si="294"/>
        <v>2026-09-02 07:37:56</v>
      </c>
      <c r="K3704" t="str" cm="1">
        <f t="array" ref="K3704:L3704">_xlfn.TEXTSPLIT(R3704," ")</f>
        <v>SUB12C</v>
      </c>
      <c r="L3704" t="str">
        <v>GUBENG_3</v>
      </c>
      <c r="P3704" s="57" t="s">
        <v>26130</v>
      </c>
      <c r="Q3704" s="57" t="s">
        <v>10181</v>
      </c>
      <c r="R3704" s="57" t="s">
        <v>19689</v>
      </c>
      <c r="S3704" s="57" t="s">
        <v>19690</v>
      </c>
      <c r="T3704" s="57" t="s">
        <v>19691</v>
      </c>
      <c r="U3704" s="57" t="s">
        <v>26131</v>
      </c>
      <c r="V3704" s="57" t="s">
        <v>26132</v>
      </c>
    </row>
    <row r="3705" ht="15" spans="1:22">
      <c r="A3705" s="52">
        <f t="shared" si="290"/>
        <v>46267</v>
      </c>
      <c r="B3705" t="str">
        <f t="shared" si="291"/>
        <v>AGENT19</v>
      </c>
      <c r="C3705" t="str">
        <f t="shared" si="292"/>
        <v>JATIROGO</v>
      </c>
      <c r="D3705" t="str">
        <f t="shared" si="293"/>
        <v>TBN02</v>
      </c>
      <c r="H3705" t="str">
        <f t="shared" si="294"/>
        <v>2026-09-02 07:37:56</v>
      </c>
      <c r="K3705" t="str" cm="1">
        <f t="array" ref="K3705:L3705">_xlfn.TEXTSPLIT(R3705," ")</f>
        <v>TBN02</v>
      </c>
      <c r="L3705" t="str">
        <v>JATIROGO</v>
      </c>
      <c r="P3705" s="57" t="s">
        <v>26130</v>
      </c>
      <c r="Q3705" s="57" t="s">
        <v>10181</v>
      </c>
      <c r="R3705" s="57" t="s">
        <v>15525</v>
      </c>
      <c r="S3705" s="57" t="s">
        <v>15526</v>
      </c>
      <c r="T3705" s="57" t="s">
        <v>15527</v>
      </c>
      <c r="U3705" s="57" t="s">
        <v>26133</v>
      </c>
      <c r="V3705" s="57" t="s">
        <v>26134</v>
      </c>
    </row>
    <row r="3706" ht="15" spans="1:22">
      <c r="A3706" s="52">
        <f t="shared" si="290"/>
        <v>46267</v>
      </c>
      <c r="B3706" t="str">
        <f t="shared" si="291"/>
        <v>AGENT17</v>
      </c>
      <c r="C3706" t="str">
        <f t="shared" si="292"/>
        <v>PUNGGELAN01</v>
      </c>
      <c r="D3706" t="str">
        <f t="shared" si="293"/>
        <v>BJN06B</v>
      </c>
      <c r="H3706" t="str">
        <f t="shared" si="294"/>
        <v>2026-09-02 07:37:52</v>
      </c>
      <c r="K3706" t="str" cm="1">
        <f t="array" ref="K3706:L3706">_xlfn.TEXTSPLIT(R3706," ")</f>
        <v>BJN06B</v>
      </c>
      <c r="L3706" t="str">
        <v>PUNGGELAN01</v>
      </c>
      <c r="P3706" s="57" t="s">
        <v>26135</v>
      </c>
      <c r="Q3706" s="57" t="s">
        <v>11249</v>
      </c>
      <c r="R3706" s="57" t="s">
        <v>18521</v>
      </c>
      <c r="S3706" s="57" t="s">
        <v>18522</v>
      </c>
      <c r="T3706" s="57" t="s">
        <v>18523</v>
      </c>
      <c r="U3706" s="57" t="s">
        <v>26136</v>
      </c>
      <c r="V3706" s="57" t="s">
        <v>26137</v>
      </c>
    </row>
    <row r="3707" ht="15" spans="1:22">
      <c r="A3707" s="52">
        <f t="shared" si="290"/>
        <v>46267</v>
      </c>
      <c r="B3707" t="str">
        <f t="shared" si="291"/>
        <v>AGENT19</v>
      </c>
      <c r="C3707" t="str">
        <f t="shared" si="292"/>
        <v>RUNGKUT_ALANG_ALANG</v>
      </c>
      <c r="D3707" t="str">
        <f t="shared" si="293"/>
        <v>SUB42</v>
      </c>
      <c r="H3707" t="str">
        <f t="shared" si="294"/>
        <v>2026-09-02 07:37:17</v>
      </c>
      <c r="K3707" t="str" cm="1">
        <f t="array" ref="K3707:L3707">_xlfn.TEXTSPLIT(R3707," ")</f>
        <v>SUB42</v>
      </c>
      <c r="L3707" t="str">
        <v>RUNGKUT_ALANG_ALANG</v>
      </c>
      <c r="P3707" s="57" t="s">
        <v>26138</v>
      </c>
      <c r="Q3707" s="57" t="s">
        <v>10181</v>
      </c>
      <c r="R3707" s="57" t="s">
        <v>12060</v>
      </c>
      <c r="S3707" s="57" t="s">
        <v>12061</v>
      </c>
      <c r="T3707" s="57" t="s">
        <v>12062</v>
      </c>
      <c r="U3707" s="57" t="s">
        <v>26139</v>
      </c>
      <c r="V3707" s="57"/>
    </row>
    <row r="3708" ht="15" spans="1:22">
      <c r="A3708" s="52">
        <f t="shared" si="290"/>
        <v>46267</v>
      </c>
      <c r="B3708" t="str">
        <f t="shared" si="291"/>
        <v>AGENT14</v>
      </c>
      <c r="C3708" t="str">
        <f t="shared" si="292"/>
        <v>DC_JASINGA</v>
      </c>
      <c r="D3708" t="str">
        <f t="shared" si="293"/>
        <v>CIB19</v>
      </c>
      <c r="H3708" t="str">
        <f t="shared" si="294"/>
        <v>2026-09-02 07:37:12</v>
      </c>
      <c r="K3708" t="str" cm="1">
        <f t="array" ref="K3708:L3708">_xlfn.TEXTSPLIT(R3708," ")</f>
        <v>CIB19</v>
      </c>
      <c r="L3708" t="str">
        <v>DC_JASINGA</v>
      </c>
      <c r="P3708" s="57" t="s">
        <v>26140</v>
      </c>
      <c r="Q3708" s="57" t="s">
        <v>10644</v>
      </c>
      <c r="R3708" s="57" t="s">
        <v>19281</v>
      </c>
      <c r="S3708" s="57" t="s">
        <v>19282</v>
      </c>
      <c r="T3708" s="57" t="s">
        <v>19283</v>
      </c>
      <c r="U3708" s="57" t="s">
        <v>26141</v>
      </c>
      <c r="V3708" s="57"/>
    </row>
    <row r="3709" ht="15" spans="1:22">
      <c r="A3709" s="52">
        <f t="shared" si="290"/>
        <v>46267</v>
      </c>
      <c r="B3709" t="str">
        <f t="shared" si="291"/>
        <v>AGENT17</v>
      </c>
      <c r="C3709" t="str">
        <f t="shared" si="292"/>
        <v>KEBANGGAN</v>
      </c>
      <c r="D3709" t="str">
        <f t="shared" si="293"/>
        <v>PML08</v>
      </c>
      <c r="H3709" t="str">
        <f t="shared" si="294"/>
        <v>2026-09-02 07:37:08</v>
      </c>
      <c r="K3709" t="str" cm="1">
        <f t="array" ref="K3709:L3709">_xlfn.TEXTSPLIT(R3709," ")</f>
        <v>PML08</v>
      </c>
      <c r="L3709" t="str">
        <v>KEBANGGAN</v>
      </c>
      <c r="P3709" s="57" t="s">
        <v>26142</v>
      </c>
      <c r="Q3709" s="57" t="s">
        <v>11249</v>
      </c>
      <c r="R3709" s="57" t="s">
        <v>18278</v>
      </c>
      <c r="S3709" s="57" t="s">
        <v>18279</v>
      </c>
      <c r="T3709" s="57" t="s">
        <v>18280</v>
      </c>
      <c r="U3709" s="57" t="s">
        <v>26143</v>
      </c>
      <c r="V3709" s="57" t="s">
        <v>7717</v>
      </c>
    </row>
    <row r="3710" ht="15" spans="1:22">
      <c r="A3710" s="52">
        <f t="shared" si="290"/>
        <v>46267</v>
      </c>
      <c r="B3710" t="str">
        <f t="shared" si="291"/>
        <v>AGENT09</v>
      </c>
      <c r="C3710" t="str">
        <f t="shared" si="292"/>
        <v>ARGAMAKMUR</v>
      </c>
      <c r="D3710" t="str">
        <f t="shared" si="293"/>
        <v>ARG01</v>
      </c>
      <c r="H3710" t="str">
        <f t="shared" si="294"/>
        <v>2026-09-02 07:37:04</v>
      </c>
      <c r="K3710" t="str" cm="1">
        <f t="array" ref="K3710:L3710">_xlfn.TEXTSPLIT(R3710," ")</f>
        <v>ARG01</v>
      </c>
      <c r="L3710" t="str">
        <v>ARGAMAKMUR</v>
      </c>
      <c r="P3710" s="57" t="s">
        <v>26144</v>
      </c>
      <c r="Q3710" s="57" t="s">
        <v>12496</v>
      </c>
      <c r="R3710" s="57" t="s">
        <v>17765</v>
      </c>
      <c r="S3710" s="57" t="s">
        <v>17766</v>
      </c>
      <c r="T3710" s="57" t="s">
        <v>17767</v>
      </c>
      <c r="U3710" s="57" t="s">
        <v>26145</v>
      </c>
      <c r="V3710" s="57" t="s">
        <v>26146</v>
      </c>
    </row>
    <row r="3711" ht="15" spans="1:22">
      <c r="A3711" s="52">
        <f t="shared" si="290"/>
        <v>46267</v>
      </c>
      <c r="B3711" t="str">
        <f t="shared" si="291"/>
        <v>AGENT19</v>
      </c>
      <c r="C3711" t="str">
        <f t="shared" si="292"/>
        <v>TAMAN</v>
      </c>
      <c r="D3711" t="str">
        <f t="shared" si="293"/>
        <v>SDA07</v>
      </c>
      <c r="H3711" t="str">
        <f t="shared" si="294"/>
        <v>2026-09-02 07:37:04</v>
      </c>
      <c r="K3711" t="str" cm="1">
        <f t="array" ref="K3711:L3711">_xlfn.TEXTSPLIT(R3711," ")</f>
        <v>SDA07</v>
      </c>
      <c r="L3711" t="str">
        <v>TAMAN</v>
      </c>
      <c r="P3711" s="57" t="s">
        <v>26144</v>
      </c>
      <c r="Q3711" s="57" t="s">
        <v>10181</v>
      </c>
      <c r="R3711" s="57" t="s">
        <v>16451</v>
      </c>
      <c r="S3711" s="57" t="s">
        <v>16452</v>
      </c>
      <c r="T3711" s="57" t="s">
        <v>16453</v>
      </c>
      <c r="U3711" s="57" t="s">
        <v>26147</v>
      </c>
      <c r="V3711" s="57" t="s">
        <v>26148</v>
      </c>
    </row>
    <row r="3712" ht="15" spans="1:22">
      <c r="A3712" s="52">
        <f t="shared" si="290"/>
        <v>46267</v>
      </c>
      <c r="B3712" t="str">
        <f t="shared" si="291"/>
        <v>AGENT19</v>
      </c>
      <c r="C3712" t="str">
        <f t="shared" si="292"/>
        <v>GALIS_1</v>
      </c>
      <c r="D3712" t="str">
        <f t="shared" si="293"/>
        <v>BWX17</v>
      </c>
      <c r="H3712" t="str">
        <f t="shared" si="294"/>
        <v>2026-09-02 07:37:00</v>
      </c>
      <c r="K3712" t="str" cm="1">
        <f t="array" ref="K3712:L3712">_xlfn.TEXTSPLIT(R3712," ")</f>
        <v>BWX17</v>
      </c>
      <c r="L3712" t="str">
        <v>GALIS_1</v>
      </c>
      <c r="P3712" s="57" t="s">
        <v>26149</v>
      </c>
      <c r="Q3712" s="57" t="s">
        <v>10181</v>
      </c>
      <c r="R3712" s="57" t="s">
        <v>13010</v>
      </c>
      <c r="S3712" s="57" t="s">
        <v>13011</v>
      </c>
      <c r="T3712" s="57" t="s">
        <v>13012</v>
      </c>
      <c r="U3712" s="57" t="s">
        <v>26150</v>
      </c>
      <c r="V3712" s="57" t="s">
        <v>13014</v>
      </c>
    </row>
    <row r="3713" ht="15" spans="1:22">
      <c r="A3713" s="52">
        <f t="shared" si="290"/>
        <v>46267</v>
      </c>
      <c r="B3713" t="str">
        <f t="shared" si="291"/>
        <v>AGENT05</v>
      </c>
      <c r="C3713" t="str">
        <f t="shared" si="292"/>
        <v>BATAM_KOTA</v>
      </c>
      <c r="D3713" t="str">
        <f t="shared" si="293"/>
        <v>BTH02</v>
      </c>
      <c r="H3713" t="str">
        <f t="shared" si="294"/>
        <v>2026-09-02 07:36:59</v>
      </c>
      <c r="K3713" t="str" cm="1">
        <f t="array" ref="K3713:L3713">_xlfn.TEXTSPLIT(R3713," ")</f>
        <v>BTH02</v>
      </c>
      <c r="L3713" t="str">
        <v>BATAM_KOTA</v>
      </c>
      <c r="P3713" s="57" t="s">
        <v>26151</v>
      </c>
      <c r="Q3713" s="57" t="s">
        <v>10567</v>
      </c>
      <c r="R3713" s="57" t="s">
        <v>10596</v>
      </c>
      <c r="S3713" s="57" t="s">
        <v>10597</v>
      </c>
      <c r="T3713" s="57" t="s">
        <v>10598</v>
      </c>
      <c r="U3713" s="57" t="s">
        <v>26152</v>
      </c>
      <c r="V3713" s="57" t="s">
        <v>26153</v>
      </c>
    </row>
    <row r="3714" ht="15" spans="1:22">
      <c r="A3714" s="52">
        <f t="shared" si="290"/>
        <v>46267</v>
      </c>
      <c r="B3714" t="str">
        <f t="shared" si="291"/>
        <v>AGENT21</v>
      </c>
      <c r="C3714" t="str">
        <f t="shared" si="292"/>
        <v>LAPE</v>
      </c>
      <c r="D3714" t="str">
        <f t="shared" si="293"/>
        <v>SWW04</v>
      </c>
      <c r="H3714" t="str">
        <f t="shared" si="294"/>
        <v>2026-09-02 07:36:54</v>
      </c>
      <c r="K3714" t="str" cm="1">
        <f t="array" ref="K3714:L3714">_xlfn.TEXTSPLIT(R3714," ")</f>
        <v>SWW04</v>
      </c>
      <c r="L3714" t="str">
        <v>LAPE</v>
      </c>
      <c r="P3714" s="57" t="s">
        <v>26154</v>
      </c>
      <c r="Q3714" s="57" t="s">
        <v>11660</v>
      </c>
      <c r="R3714" s="57" t="s">
        <v>13679</v>
      </c>
      <c r="S3714" s="57" t="s">
        <v>13680</v>
      </c>
      <c r="T3714" s="57" t="s">
        <v>13681</v>
      </c>
      <c r="U3714" s="57" t="s">
        <v>26155</v>
      </c>
      <c r="V3714" s="57"/>
    </row>
    <row r="3715" ht="15" spans="1:22">
      <c r="A3715" s="52">
        <f t="shared" si="290"/>
        <v>46267</v>
      </c>
      <c r="B3715" t="str">
        <f t="shared" si="291"/>
        <v>AGENT19</v>
      </c>
      <c r="C3715" t="str">
        <f t="shared" si="292"/>
        <v>BONDOWOSO_2</v>
      </c>
      <c r="D3715" t="str">
        <f t="shared" si="293"/>
        <v>BWS11</v>
      </c>
      <c r="H3715" t="str">
        <f t="shared" si="294"/>
        <v>2026-09-02 07:36:30</v>
      </c>
      <c r="K3715" t="str" cm="1">
        <f t="array" ref="K3715:L3715">_xlfn.TEXTSPLIT(R3715," ")</f>
        <v>BWS11</v>
      </c>
      <c r="L3715" t="str">
        <v>BONDOWOSO_2</v>
      </c>
      <c r="P3715" s="57" t="s">
        <v>26156</v>
      </c>
      <c r="Q3715" s="57" t="s">
        <v>10181</v>
      </c>
      <c r="R3715" s="57" t="s">
        <v>19110</v>
      </c>
      <c r="S3715" s="57" t="s">
        <v>19111</v>
      </c>
      <c r="T3715" s="57" t="s">
        <v>19112</v>
      </c>
      <c r="U3715" s="57" t="s">
        <v>26157</v>
      </c>
      <c r="V3715" s="57" t="s">
        <v>14707</v>
      </c>
    </row>
    <row r="3716" ht="15" spans="1:22">
      <c r="A3716" s="52">
        <f t="shared" si="290"/>
        <v>46267</v>
      </c>
      <c r="B3716" t="str">
        <f t="shared" si="291"/>
        <v>AGENT27</v>
      </c>
      <c r="C3716" t="str">
        <f t="shared" si="292"/>
        <v>BANJARBARU</v>
      </c>
      <c r="D3716" t="str">
        <f t="shared" si="293"/>
        <v>BJB03</v>
      </c>
      <c r="H3716" t="str">
        <f t="shared" si="294"/>
        <v>2026-09-02 07:36:29</v>
      </c>
      <c r="K3716" t="str" cm="1">
        <f t="array" ref="K3716:L3716">_xlfn.TEXTSPLIT(R3716," ")</f>
        <v>BJB03</v>
      </c>
      <c r="L3716" t="str">
        <v>BANJARBARU</v>
      </c>
      <c r="P3716" s="57" t="s">
        <v>26158</v>
      </c>
      <c r="Q3716" s="57" t="s">
        <v>11862</v>
      </c>
      <c r="R3716" s="57" t="s">
        <v>17649</v>
      </c>
      <c r="S3716" s="57" t="s">
        <v>17650</v>
      </c>
      <c r="T3716" s="57" t="s">
        <v>17651</v>
      </c>
      <c r="U3716" s="57" t="s">
        <v>26159</v>
      </c>
      <c r="V3716" s="57" t="s">
        <v>26160</v>
      </c>
    </row>
    <row r="3717" ht="15" spans="1:22">
      <c r="A3717" s="52">
        <f t="shared" si="290"/>
        <v>46267</v>
      </c>
      <c r="B3717" t="str">
        <f t="shared" si="291"/>
        <v>AGENT18</v>
      </c>
      <c r="C3717" t="str">
        <f t="shared" si="292"/>
        <v>NGADIROJO</v>
      </c>
      <c r="D3717" t="str">
        <f t="shared" si="293"/>
        <v>WGI04</v>
      </c>
      <c r="H3717" t="str">
        <f t="shared" si="294"/>
        <v>2026-09-02 07:36:19</v>
      </c>
      <c r="K3717" t="str" cm="1">
        <f t="array" ref="K3717:L3717">_xlfn.TEXTSPLIT(R3717," ")</f>
        <v>WGI04</v>
      </c>
      <c r="L3717" t="str">
        <v>NGADIROJO</v>
      </c>
      <c r="P3717" s="57" t="s">
        <v>26161</v>
      </c>
      <c r="Q3717" s="57" t="s">
        <v>10385</v>
      </c>
      <c r="R3717" s="57" t="s">
        <v>17128</v>
      </c>
      <c r="S3717" s="57" t="s">
        <v>17129</v>
      </c>
      <c r="T3717" s="57" t="s">
        <v>17130</v>
      </c>
      <c r="U3717" s="57" t="s">
        <v>26162</v>
      </c>
      <c r="V3717" s="57" t="s">
        <v>26163</v>
      </c>
    </row>
    <row r="3718" ht="15" spans="1:22">
      <c r="A3718" s="52">
        <f t="shared" si="290"/>
        <v>46267</v>
      </c>
      <c r="B3718" t="str">
        <f t="shared" si="291"/>
        <v>AGENT18</v>
      </c>
      <c r="C3718" t="str">
        <f t="shared" si="292"/>
        <v>PILANGSARI</v>
      </c>
      <c r="D3718" t="str">
        <f t="shared" si="293"/>
        <v>SRN05</v>
      </c>
      <c r="H3718" t="str">
        <f t="shared" si="294"/>
        <v>2026-09-02 07:36:02</v>
      </c>
      <c r="K3718" t="str" cm="1">
        <f t="array" ref="K3718:L3718">_xlfn.TEXTSPLIT(R3718," ")</f>
        <v>SRN05</v>
      </c>
      <c r="L3718" t="str">
        <v>PILANGSARI</v>
      </c>
      <c r="P3718" s="57" t="s">
        <v>26164</v>
      </c>
      <c r="Q3718" s="57" t="s">
        <v>10385</v>
      </c>
      <c r="R3718" s="57" t="s">
        <v>19808</v>
      </c>
      <c r="S3718" s="57" t="s">
        <v>19809</v>
      </c>
      <c r="T3718" s="57" t="s">
        <v>19810</v>
      </c>
      <c r="U3718" s="57" t="s">
        <v>26165</v>
      </c>
      <c r="V3718" s="57"/>
    </row>
    <row r="3719" ht="15" spans="1:22">
      <c r="A3719" s="52">
        <f t="shared" si="290"/>
        <v>46267</v>
      </c>
      <c r="B3719" t="str">
        <f t="shared" si="291"/>
        <v>AGENT16</v>
      </c>
      <c r="C3719" t="str">
        <f t="shared" si="292"/>
        <v>PGR04B</v>
      </c>
      <c r="D3719" t="str">
        <f t="shared" si="293"/>
        <v>PGR04B</v>
      </c>
      <c r="H3719" t="str">
        <f t="shared" si="294"/>
        <v>2026-09-02 07:35:54</v>
      </c>
      <c r="K3719" t="str" cm="1">
        <f t="array" ref="K3719:L3719">_xlfn.TEXTSPLIT(R3719," ")</f>
        <v>PGR04B</v>
      </c>
      <c r="L3719" t="str">
        <v>PGR04B</v>
      </c>
      <c r="P3719" s="57" t="s">
        <v>26166</v>
      </c>
      <c r="Q3719" s="57" t="s">
        <v>10199</v>
      </c>
      <c r="R3719" s="57" t="s">
        <v>18425</v>
      </c>
      <c r="S3719" s="57" t="s">
        <v>18426</v>
      </c>
      <c r="T3719" s="57" t="s">
        <v>18427</v>
      </c>
      <c r="U3719" s="57" t="s">
        <v>26167</v>
      </c>
      <c r="V3719" s="57" t="s">
        <v>26168</v>
      </c>
    </row>
    <row r="3720" ht="15" spans="1:22">
      <c r="A3720" s="52">
        <f t="shared" si="290"/>
        <v>46267</v>
      </c>
      <c r="B3720" t="str">
        <f t="shared" si="291"/>
        <v>AGENT18</v>
      </c>
      <c r="C3720" t="str">
        <f t="shared" si="292"/>
        <v>MATESI</v>
      </c>
      <c r="D3720" t="str">
        <f t="shared" si="293"/>
        <v>KAA06</v>
      </c>
      <c r="H3720" t="str">
        <f t="shared" si="294"/>
        <v>2026-09-02 07:35:54</v>
      </c>
      <c r="K3720" t="str" cm="1">
        <f t="array" ref="K3720:L3720">_xlfn.TEXTSPLIT(R3720," ")</f>
        <v>KAA06</v>
      </c>
      <c r="L3720" t="str">
        <v>MATESI</v>
      </c>
      <c r="P3720" s="57" t="s">
        <v>26166</v>
      </c>
      <c r="Q3720" s="57" t="s">
        <v>10385</v>
      </c>
      <c r="R3720" s="57" t="s">
        <v>17122</v>
      </c>
      <c r="S3720" s="57" t="s">
        <v>17123</v>
      </c>
      <c r="T3720" s="57" t="s">
        <v>17124</v>
      </c>
      <c r="U3720" s="57" t="s">
        <v>26169</v>
      </c>
      <c r="V3720" s="57" t="s">
        <v>26170</v>
      </c>
    </row>
    <row r="3721" ht="15" spans="1:22">
      <c r="A3721" s="52">
        <f t="shared" si="290"/>
        <v>46267</v>
      </c>
      <c r="B3721" t="str">
        <f t="shared" si="291"/>
        <v>AGENT16</v>
      </c>
      <c r="C3721" t="str">
        <f t="shared" si="292"/>
        <v>SUM26B</v>
      </c>
      <c r="D3721" t="str">
        <f t="shared" si="293"/>
        <v>SUM26B</v>
      </c>
      <c r="H3721" t="str">
        <f t="shared" si="294"/>
        <v>2026-09-02 07:35:48</v>
      </c>
      <c r="K3721" t="str" cm="1">
        <f t="array" ref="K3721:L3721">_xlfn.TEXTSPLIT(R3721," ")</f>
        <v>SUM26B</v>
      </c>
      <c r="L3721" t="str">
        <v>SUM26B</v>
      </c>
      <c r="P3721" s="57" t="s">
        <v>26171</v>
      </c>
      <c r="Q3721" s="57" t="s">
        <v>10199</v>
      </c>
      <c r="R3721" s="57" t="s">
        <v>14437</v>
      </c>
      <c r="S3721" s="57" t="s">
        <v>14438</v>
      </c>
      <c r="T3721" s="57" t="s">
        <v>14439</v>
      </c>
      <c r="U3721" s="57" t="s">
        <v>26172</v>
      </c>
      <c r="V3721" s="57" t="s">
        <v>26173</v>
      </c>
    </row>
    <row r="3722" ht="15" spans="1:22">
      <c r="A3722" s="52">
        <f t="shared" si="290"/>
        <v>46267</v>
      </c>
      <c r="B3722" t="str">
        <f t="shared" si="291"/>
        <v>AGENT18</v>
      </c>
      <c r="C3722" t="str">
        <f t="shared" si="292"/>
        <v>KEDUNGDOWO</v>
      </c>
      <c r="D3722" t="str">
        <f t="shared" si="293"/>
        <v>MUG08</v>
      </c>
      <c r="H3722" t="str">
        <f t="shared" si="294"/>
        <v>2026-09-02 07:35:48</v>
      </c>
      <c r="K3722" t="str" cm="1">
        <f t="array" ref="K3722:L3722">_xlfn.TEXTSPLIT(R3722," ")</f>
        <v>MUG08</v>
      </c>
      <c r="L3722" t="str">
        <v>KEDUNGDOWO</v>
      </c>
      <c r="P3722" s="57" t="s">
        <v>26171</v>
      </c>
      <c r="Q3722" s="57" t="s">
        <v>10385</v>
      </c>
      <c r="R3722" s="57" t="s">
        <v>19270</v>
      </c>
      <c r="S3722" s="57" t="s">
        <v>19271</v>
      </c>
      <c r="T3722" s="57" t="s">
        <v>19272</v>
      </c>
      <c r="U3722" s="57" t="s">
        <v>26174</v>
      </c>
      <c r="V3722" s="57" t="s">
        <v>26175</v>
      </c>
    </row>
    <row r="3723" ht="15" spans="1:22">
      <c r="A3723" s="52">
        <f t="shared" si="290"/>
        <v>46267</v>
      </c>
      <c r="B3723" t="str">
        <f t="shared" si="291"/>
        <v>AGENT16</v>
      </c>
      <c r="C3723" t="str">
        <f t="shared" si="292"/>
        <v>PWK04B</v>
      </c>
      <c r="D3723" t="str">
        <f t="shared" si="293"/>
        <v>PWK04B</v>
      </c>
      <c r="H3723" t="str">
        <f t="shared" si="294"/>
        <v>2026-09-02 07:35:45</v>
      </c>
      <c r="K3723" t="str" cm="1">
        <f t="array" ref="K3723:L3723">_xlfn.TEXTSPLIT(R3723," ")</f>
        <v>PWK04B</v>
      </c>
      <c r="L3723" t="str">
        <v>PWK04B</v>
      </c>
      <c r="P3723" s="57" t="s">
        <v>26176</v>
      </c>
      <c r="Q3723" s="57" t="s">
        <v>10199</v>
      </c>
      <c r="R3723" s="57" t="s">
        <v>17643</v>
      </c>
      <c r="S3723" s="57" t="s">
        <v>17644</v>
      </c>
      <c r="T3723" s="57" t="s">
        <v>17645</v>
      </c>
      <c r="U3723" s="57" t="s">
        <v>26177</v>
      </c>
      <c r="V3723" s="57" t="s">
        <v>17647</v>
      </c>
    </row>
    <row r="3724" ht="15" spans="1:22">
      <c r="A3724" s="52">
        <f t="shared" si="290"/>
        <v>46267</v>
      </c>
      <c r="B3724" t="str">
        <f t="shared" si="291"/>
        <v>AGENT22</v>
      </c>
      <c r="C3724" t="str">
        <f t="shared" si="292"/>
        <v>PAMMANU</v>
      </c>
      <c r="D3724" t="str">
        <f t="shared" si="293"/>
        <v>BEL03</v>
      </c>
      <c r="H3724" t="str">
        <f t="shared" si="294"/>
        <v>2026-09-02 07:35:44</v>
      </c>
      <c r="K3724" t="str" cm="1">
        <f t="array" ref="K3724:L3724">_xlfn.TEXTSPLIT(R3724," ")</f>
        <v>BEL03</v>
      </c>
      <c r="L3724" t="str">
        <v>PAMMANU</v>
      </c>
      <c r="P3724" s="57" t="s">
        <v>26178</v>
      </c>
      <c r="Q3724" s="57" t="s">
        <v>11133</v>
      </c>
      <c r="R3724" s="57" t="s">
        <v>20203</v>
      </c>
      <c r="S3724" s="57" t="s">
        <v>20204</v>
      </c>
      <c r="T3724" s="57" t="s">
        <v>20205</v>
      </c>
      <c r="U3724" s="57" t="s">
        <v>26179</v>
      </c>
      <c r="V3724" s="57"/>
    </row>
    <row r="3725" ht="15" spans="1:22">
      <c r="A3725" s="52">
        <f t="shared" si="290"/>
        <v>46267</v>
      </c>
      <c r="B3725" t="str">
        <f t="shared" si="291"/>
        <v>AGENT21</v>
      </c>
      <c r="C3725" t="str">
        <f t="shared" si="292"/>
        <v>CELUK_1</v>
      </c>
      <c r="D3725" t="str">
        <f t="shared" si="293"/>
        <v>GIA06B</v>
      </c>
      <c r="H3725" t="str">
        <f t="shared" si="294"/>
        <v>2026-09-02 07:35:42</v>
      </c>
      <c r="K3725" t="str" cm="1">
        <f t="array" ref="K3725:L3725">_xlfn.TEXTSPLIT(R3725," ")</f>
        <v>GIA06B</v>
      </c>
      <c r="L3725" t="str">
        <v>CELUK_1</v>
      </c>
      <c r="P3725" s="57" t="s">
        <v>26180</v>
      </c>
      <c r="Q3725" s="57" t="s">
        <v>11660</v>
      </c>
      <c r="R3725" s="57" t="s">
        <v>26181</v>
      </c>
      <c r="S3725" s="57" t="s">
        <v>26182</v>
      </c>
      <c r="T3725" s="57" t="s">
        <v>26183</v>
      </c>
      <c r="U3725" s="57" t="s">
        <v>26184</v>
      </c>
      <c r="V3725" s="57"/>
    </row>
    <row r="3726" ht="15" spans="1:22">
      <c r="A3726" s="52">
        <f t="shared" si="290"/>
        <v>46267</v>
      </c>
      <c r="B3726" t="str">
        <f t="shared" si="291"/>
        <v>AGENT17</v>
      </c>
      <c r="C3726" t="str">
        <f t="shared" si="292"/>
        <v>REBAN</v>
      </c>
      <c r="D3726" t="str">
        <f t="shared" si="293"/>
        <v>BGG08</v>
      </c>
      <c r="H3726" t="str">
        <f t="shared" si="294"/>
        <v>2026-09-02 07:35:37</v>
      </c>
      <c r="K3726" t="str" cm="1">
        <f t="array" ref="K3726:L3726">_xlfn.TEXTSPLIT(R3726," ")</f>
        <v>BGG08</v>
      </c>
      <c r="L3726" t="str">
        <v>REBAN</v>
      </c>
      <c r="P3726" s="57" t="s">
        <v>26185</v>
      </c>
      <c r="Q3726" s="57" t="s">
        <v>11249</v>
      </c>
      <c r="R3726" s="57" t="s">
        <v>17228</v>
      </c>
      <c r="S3726" s="57" t="s">
        <v>17229</v>
      </c>
      <c r="T3726" s="57" t="s">
        <v>17230</v>
      </c>
      <c r="U3726" s="57" t="s">
        <v>26186</v>
      </c>
      <c r="V3726" s="57"/>
    </row>
    <row r="3727" ht="15" spans="1:22">
      <c r="A3727" s="52">
        <f t="shared" si="290"/>
        <v>46267</v>
      </c>
      <c r="B3727" t="str">
        <f t="shared" si="291"/>
        <v>AGENT04</v>
      </c>
      <c r="C3727" t="str">
        <f t="shared" si="292"/>
        <v>SEBANGA</v>
      </c>
      <c r="D3727" t="str">
        <f t="shared" si="293"/>
        <v>BGS12</v>
      </c>
      <c r="H3727" t="str">
        <f t="shared" si="294"/>
        <v>2026-09-02 07:35:36</v>
      </c>
      <c r="K3727" t="str" cm="1">
        <f t="array" ref="K3727:L3727">_xlfn.TEXTSPLIT(R3727," ")</f>
        <v>BGS12</v>
      </c>
      <c r="L3727" t="str">
        <v>SEBANGA</v>
      </c>
      <c r="P3727" s="57" t="s">
        <v>26187</v>
      </c>
      <c r="Q3727" s="57" t="s">
        <v>10193</v>
      </c>
      <c r="R3727" s="57" t="s">
        <v>17564</v>
      </c>
      <c r="S3727" s="57" t="s">
        <v>17565</v>
      </c>
      <c r="T3727" s="57" t="s">
        <v>17566</v>
      </c>
      <c r="U3727" s="57" t="s">
        <v>26188</v>
      </c>
      <c r="V3727" s="57" t="s">
        <v>26189</v>
      </c>
    </row>
    <row r="3728" ht="15" spans="1:22">
      <c r="A3728" s="52">
        <f t="shared" ref="A3728:A3791" si="295">INT(H3728)</f>
        <v>46267</v>
      </c>
      <c r="B3728" t="str">
        <f t="shared" ref="B3728:B3791" si="296">RIGHT(Q3728,7)</f>
        <v>AGENT28</v>
      </c>
      <c r="C3728" t="str">
        <f t="shared" ref="C3728:C3791" si="297">L3728</f>
        <v>SENTANI</v>
      </c>
      <c r="D3728" t="str">
        <f t="shared" ref="D3728:D3791" si="298">K3728</f>
        <v>SET01</v>
      </c>
      <c r="H3728" t="str">
        <f t="shared" ref="H3728:H3791" si="299">P3728</f>
        <v>2026-09-02 07:35:35</v>
      </c>
      <c r="K3728" t="str" cm="1">
        <f t="array" ref="K3728:L3728">_xlfn.TEXTSPLIT(R3728," ")</f>
        <v>SET01</v>
      </c>
      <c r="L3728" t="str">
        <v>SENTANI</v>
      </c>
      <c r="P3728" s="57" t="s">
        <v>26190</v>
      </c>
      <c r="Q3728" s="57" t="s">
        <v>19660</v>
      </c>
      <c r="R3728" s="57" t="s">
        <v>19661</v>
      </c>
      <c r="S3728" s="57" t="s">
        <v>19662</v>
      </c>
      <c r="T3728" s="57" t="s">
        <v>19663</v>
      </c>
      <c r="U3728" s="57" t="s">
        <v>26191</v>
      </c>
      <c r="V3728" s="57"/>
    </row>
    <row r="3729" ht="15" spans="1:22">
      <c r="A3729" s="52">
        <f t="shared" si="295"/>
        <v>46267</v>
      </c>
      <c r="B3729" t="str">
        <f t="shared" si="296"/>
        <v>AGENT27</v>
      </c>
      <c r="C3729" t="str">
        <f t="shared" si="297"/>
        <v>BDJ_SALES</v>
      </c>
      <c r="D3729" t="str">
        <f t="shared" si="298"/>
        <v>BDJ888</v>
      </c>
      <c r="H3729" t="str">
        <f t="shared" si="299"/>
        <v>2026-09-02 07:35:25</v>
      </c>
      <c r="K3729" t="str" cm="1">
        <f t="array" ref="K3729:L3729">_xlfn.TEXTSPLIT(R3729," ")</f>
        <v>BDJ888</v>
      </c>
      <c r="L3729" t="str">
        <v>BDJ_SALES</v>
      </c>
      <c r="P3729" s="57" t="s">
        <v>26192</v>
      </c>
      <c r="Q3729" s="57" t="s">
        <v>11862</v>
      </c>
      <c r="R3729" s="57" t="s">
        <v>21059</v>
      </c>
      <c r="S3729" s="57" t="s">
        <v>21060</v>
      </c>
      <c r="T3729" s="57" t="s">
        <v>21061</v>
      </c>
      <c r="U3729" s="57" t="s">
        <v>26193</v>
      </c>
      <c r="V3729" s="57" t="s">
        <v>21063</v>
      </c>
    </row>
    <row r="3730" ht="15" spans="1:22">
      <c r="A3730" s="52">
        <f t="shared" si="295"/>
        <v>46267</v>
      </c>
      <c r="B3730" t="str">
        <f t="shared" si="296"/>
        <v>AGENT27</v>
      </c>
      <c r="C3730" t="str">
        <f t="shared" si="297"/>
        <v>TARAKAN_TIMUR</v>
      </c>
      <c r="D3730" t="str">
        <f t="shared" si="298"/>
        <v>TRK03</v>
      </c>
      <c r="H3730" t="str">
        <f t="shared" si="299"/>
        <v>2026-09-02 07:35:20</v>
      </c>
      <c r="K3730" t="str" cm="1">
        <f t="array" ref="K3730:L3730">_xlfn.TEXTSPLIT(R3730," ")</f>
        <v>TRK03</v>
      </c>
      <c r="L3730" t="str">
        <v>TARAKAN_TIMUR</v>
      </c>
      <c r="P3730" s="57" t="s">
        <v>26194</v>
      </c>
      <c r="Q3730" s="57" t="s">
        <v>11862</v>
      </c>
      <c r="R3730" s="57" t="s">
        <v>20659</v>
      </c>
      <c r="S3730" s="57" t="s">
        <v>20660</v>
      </c>
      <c r="T3730" s="57" t="s">
        <v>20661</v>
      </c>
      <c r="U3730" s="57" t="s">
        <v>26195</v>
      </c>
      <c r="V3730" s="57" t="s">
        <v>26196</v>
      </c>
    </row>
    <row r="3731" ht="15" spans="1:22">
      <c r="A3731" s="52">
        <f t="shared" si="295"/>
        <v>46267</v>
      </c>
      <c r="B3731" t="str">
        <f t="shared" si="296"/>
        <v>AGENT19</v>
      </c>
      <c r="C3731" t="str">
        <f t="shared" si="297"/>
        <v>BALEN_1</v>
      </c>
      <c r="D3731" t="str">
        <f t="shared" si="298"/>
        <v>BJE12</v>
      </c>
      <c r="H3731" t="str">
        <f t="shared" si="299"/>
        <v>2026-09-02 07:35:14</v>
      </c>
      <c r="K3731" t="str" cm="1">
        <f t="array" ref="K3731:L3731">_xlfn.TEXTSPLIT(R3731," ")</f>
        <v>BJE12</v>
      </c>
      <c r="L3731" t="str">
        <v>BALEN_1</v>
      </c>
      <c r="P3731" s="57" t="s">
        <v>26197</v>
      </c>
      <c r="Q3731" s="57" t="s">
        <v>10181</v>
      </c>
      <c r="R3731" s="57" t="s">
        <v>21003</v>
      </c>
      <c r="S3731" s="57" t="s">
        <v>21004</v>
      </c>
      <c r="T3731" s="57" t="s">
        <v>21005</v>
      </c>
      <c r="U3731" s="57" t="s">
        <v>26198</v>
      </c>
      <c r="V3731" s="57" t="s">
        <v>26199</v>
      </c>
    </row>
    <row r="3732" ht="15" spans="1:22">
      <c r="A3732" s="52">
        <f t="shared" si="295"/>
        <v>46267</v>
      </c>
      <c r="B3732" t="str">
        <f t="shared" si="296"/>
        <v>AGENT18</v>
      </c>
      <c r="C3732" t="str">
        <f t="shared" si="297"/>
        <v>KARANGDOWO</v>
      </c>
      <c r="D3732" t="str">
        <f t="shared" si="298"/>
        <v>KLT08</v>
      </c>
      <c r="H3732" t="str">
        <f t="shared" si="299"/>
        <v>2026-09-02 07:34:51</v>
      </c>
      <c r="K3732" t="str" cm="1">
        <f t="array" ref="K3732:L3732">_xlfn.TEXTSPLIT(R3732," ")</f>
        <v>KLT08</v>
      </c>
      <c r="L3732" t="str">
        <v>KARANGDOWO</v>
      </c>
      <c r="P3732" s="57" t="s">
        <v>26200</v>
      </c>
      <c r="Q3732" s="57" t="s">
        <v>10385</v>
      </c>
      <c r="R3732" s="57" t="s">
        <v>26201</v>
      </c>
      <c r="S3732" s="57" t="s">
        <v>26202</v>
      </c>
      <c r="T3732" s="57" t="s">
        <v>7328</v>
      </c>
      <c r="U3732" s="57" t="s">
        <v>26203</v>
      </c>
      <c r="V3732" s="57" t="s">
        <v>26204</v>
      </c>
    </row>
    <row r="3733" ht="15" spans="1:22">
      <c r="A3733" s="52">
        <f t="shared" si="295"/>
        <v>46267</v>
      </c>
      <c r="B3733" t="str">
        <f t="shared" si="296"/>
        <v>AGENT16</v>
      </c>
      <c r="C3733" t="str">
        <f t="shared" si="297"/>
        <v>IDM06D</v>
      </c>
      <c r="D3733" t="str">
        <f t="shared" si="298"/>
        <v>IDM06D</v>
      </c>
      <c r="H3733" t="str">
        <f t="shared" si="299"/>
        <v>2026-09-02 07:34:43</v>
      </c>
      <c r="K3733" t="str" cm="1">
        <f t="array" ref="K3733:L3733">_xlfn.TEXTSPLIT(R3733," ")</f>
        <v>IDM06D</v>
      </c>
      <c r="L3733" t="str">
        <v>IDM06D</v>
      </c>
      <c r="P3733" s="57" t="s">
        <v>26205</v>
      </c>
      <c r="Q3733" s="57" t="s">
        <v>10199</v>
      </c>
      <c r="R3733" s="57" t="s">
        <v>18542</v>
      </c>
      <c r="S3733" s="57" t="s">
        <v>18543</v>
      </c>
      <c r="T3733" s="57" t="s">
        <v>18544</v>
      </c>
      <c r="U3733" s="57" t="s">
        <v>26206</v>
      </c>
      <c r="V3733" s="57" t="s">
        <v>26207</v>
      </c>
    </row>
    <row r="3734" ht="15" spans="1:22">
      <c r="A3734" s="52">
        <f t="shared" si="295"/>
        <v>46267</v>
      </c>
      <c r="B3734" t="str">
        <f t="shared" si="296"/>
        <v>AGENT21</v>
      </c>
      <c r="C3734" t="str">
        <f t="shared" si="297"/>
        <v>KEFAMENANU</v>
      </c>
      <c r="D3734" t="str">
        <f t="shared" si="298"/>
        <v>KEF01</v>
      </c>
      <c r="H3734" t="str">
        <f t="shared" si="299"/>
        <v>2026-09-02 07:34:43</v>
      </c>
      <c r="K3734" t="str" cm="1">
        <f t="array" ref="K3734:L3734">_xlfn.TEXTSPLIT(R3734," ")</f>
        <v>KEF01</v>
      </c>
      <c r="L3734" t="str">
        <v>KEFAMENANU</v>
      </c>
      <c r="P3734" s="57" t="s">
        <v>26205</v>
      </c>
      <c r="Q3734" s="57" t="s">
        <v>11660</v>
      </c>
      <c r="R3734" s="57" t="s">
        <v>18169</v>
      </c>
      <c r="S3734" s="57" t="s">
        <v>18170</v>
      </c>
      <c r="T3734" s="57" t="s">
        <v>18171</v>
      </c>
      <c r="U3734" s="57" t="s">
        <v>26208</v>
      </c>
      <c r="V3734" s="57"/>
    </row>
    <row r="3735" ht="15" spans="1:22">
      <c r="A3735" s="52">
        <f t="shared" si="295"/>
        <v>46267</v>
      </c>
      <c r="B3735" t="str">
        <f t="shared" si="296"/>
        <v>AGENT22</v>
      </c>
      <c r="C3735" t="str">
        <f t="shared" si="297"/>
        <v>KASSI_KASSI</v>
      </c>
      <c r="D3735" t="str">
        <f t="shared" si="298"/>
        <v>UPG55</v>
      </c>
      <c r="H3735" t="str">
        <f t="shared" si="299"/>
        <v>2026-09-02 07:34:39</v>
      </c>
      <c r="K3735" t="str" cm="1">
        <f t="array" ref="K3735:L3735">_xlfn.TEXTSPLIT(R3735," ")</f>
        <v>UPG55</v>
      </c>
      <c r="L3735" t="str">
        <v>KASSI_KASSI</v>
      </c>
      <c r="P3735" s="57" t="s">
        <v>26209</v>
      </c>
      <c r="Q3735" s="57" t="s">
        <v>11133</v>
      </c>
      <c r="R3735" s="57" t="s">
        <v>20175</v>
      </c>
      <c r="S3735" s="57" t="s">
        <v>20176</v>
      </c>
      <c r="T3735" s="57" t="s">
        <v>20177</v>
      </c>
      <c r="U3735" s="57" t="s">
        <v>26210</v>
      </c>
      <c r="V3735" s="57" t="s">
        <v>26211</v>
      </c>
    </row>
    <row r="3736" ht="15" spans="1:22">
      <c r="A3736" s="52">
        <f t="shared" si="295"/>
        <v>46267</v>
      </c>
      <c r="B3736" t="str">
        <f t="shared" si="296"/>
        <v>AGENT27</v>
      </c>
      <c r="C3736" t="str">
        <f t="shared" si="297"/>
        <v>TELUK_LINGGA</v>
      </c>
      <c r="D3736" t="str">
        <f t="shared" si="298"/>
        <v>SGT12A</v>
      </c>
      <c r="H3736" t="str">
        <f t="shared" si="299"/>
        <v>2026-09-02 07:34:31</v>
      </c>
      <c r="K3736" t="str" cm="1">
        <f t="array" ref="K3736:L3736">_xlfn.TEXTSPLIT(R3736," ")</f>
        <v>SGT12A</v>
      </c>
      <c r="L3736" t="str">
        <v>TELUK_LINGGA</v>
      </c>
      <c r="P3736" s="57" t="s">
        <v>26212</v>
      </c>
      <c r="Q3736" s="57" t="s">
        <v>11862</v>
      </c>
      <c r="R3736" s="57" t="s">
        <v>18328</v>
      </c>
      <c r="S3736" s="57" t="s">
        <v>18329</v>
      </c>
      <c r="T3736" s="57" t="s">
        <v>18330</v>
      </c>
      <c r="U3736" s="57" t="s">
        <v>26213</v>
      </c>
      <c r="V3736" s="57" t="s">
        <v>17855</v>
      </c>
    </row>
    <row r="3737" ht="15" spans="1:22">
      <c r="A3737" s="52">
        <f t="shared" si="295"/>
        <v>46267</v>
      </c>
      <c r="B3737" t="str">
        <f t="shared" si="296"/>
        <v>AGENT18</v>
      </c>
      <c r="C3737" t="str">
        <f t="shared" si="297"/>
        <v>SALAM</v>
      </c>
      <c r="D3737" t="str">
        <f t="shared" si="298"/>
        <v>MUG03</v>
      </c>
      <c r="H3737" t="str">
        <f t="shared" si="299"/>
        <v>2026-09-02 07:34:21</v>
      </c>
      <c r="K3737" t="str" cm="1">
        <f t="array" ref="K3737:L3737">_xlfn.TEXTSPLIT(R3737," ")</f>
        <v>MUG03</v>
      </c>
      <c r="L3737" t="str">
        <v>SALAM</v>
      </c>
      <c r="P3737" s="57" t="s">
        <v>26214</v>
      </c>
      <c r="Q3737" s="57" t="s">
        <v>10385</v>
      </c>
      <c r="R3737" s="57" t="s">
        <v>21025</v>
      </c>
      <c r="S3737" s="57" t="s">
        <v>21026</v>
      </c>
      <c r="T3737" s="57" t="s">
        <v>21027</v>
      </c>
      <c r="U3737" s="57" t="s">
        <v>26215</v>
      </c>
      <c r="V3737" s="57"/>
    </row>
    <row r="3738" ht="15" spans="1:22">
      <c r="A3738" s="52">
        <f t="shared" si="295"/>
        <v>46267</v>
      </c>
      <c r="B3738" t="str">
        <f t="shared" si="296"/>
        <v>AGENT27</v>
      </c>
      <c r="C3738" t="str">
        <f t="shared" si="297"/>
        <v>SURGI_MUFTI</v>
      </c>
      <c r="D3738" t="str">
        <f t="shared" si="298"/>
        <v>BDJ06</v>
      </c>
      <c r="H3738" t="str">
        <f t="shared" si="299"/>
        <v>2026-09-02 07:34:15</v>
      </c>
      <c r="K3738" t="str" cm="1">
        <f t="array" ref="K3738:L3738">_xlfn.TEXTSPLIT(R3738," ")</f>
        <v>BDJ06</v>
      </c>
      <c r="L3738" t="str">
        <v>SURGI_MUFTI</v>
      </c>
      <c r="P3738" s="57" t="s">
        <v>26216</v>
      </c>
      <c r="Q3738" s="57" t="s">
        <v>11862</v>
      </c>
      <c r="R3738" s="57" t="s">
        <v>18361</v>
      </c>
      <c r="S3738" s="57" t="s">
        <v>18362</v>
      </c>
      <c r="T3738" s="57" t="s">
        <v>18363</v>
      </c>
      <c r="U3738" s="57" t="s">
        <v>26217</v>
      </c>
      <c r="V3738" s="57" t="s">
        <v>26218</v>
      </c>
    </row>
    <row r="3739" ht="15" spans="1:22">
      <c r="A3739" s="52">
        <f t="shared" si="295"/>
        <v>46267</v>
      </c>
      <c r="B3739" t="str">
        <f t="shared" si="296"/>
        <v>AGENT16</v>
      </c>
      <c r="C3739" t="str">
        <f t="shared" si="297"/>
        <v>GRT26C</v>
      </c>
      <c r="D3739" t="str">
        <f t="shared" si="298"/>
        <v>GRT26C</v>
      </c>
      <c r="H3739" t="str">
        <f t="shared" si="299"/>
        <v>2026-09-02 07:34:06</v>
      </c>
      <c r="K3739" t="str" cm="1">
        <f t="array" ref="K3739:L3739">_xlfn.TEXTSPLIT(R3739," ")</f>
        <v>GRT26C</v>
      </c>
      <c r="L3739" t="str">
        <v>GRT26C</v>
      </c>
      <c r="P3739" s="57" t="s">
        <v>26219</v>
      </c>
      <c r="Q3739" s="57" t="s">
        <v>10199</v>
      </c>
      <c r="R3739" s="57" t="s">
        <v>20031</v>
      </c>
      <c r="S3739" s="57" t="s">
        <v>20032</v>
      </c>
      <c r="T3739" s="57" t="s">
        <v>20033</v>
      </c>
      <c r="U3739" s="57" t="s">
        <v>26220</v>
      </c>
      <c r="V3739" s="57"/>
    </row>
    <row r="3740" ht="15" spans="1:22">
      <c r="A3740" s="52">
        <f t="shared" si="295"/>
        <v>46267</v>
      </c>
      <c r="B3740" t="str">
        <f t="shared" si="296"/>
        <v>AGENT21</v>
      </c>
      <c r="C3740" t="str">
        <f t="shared" si="297"/>
        <v>MAUMERE</v>
      </c>
      <c r="D3740" t="str">
        <f t="shared" si="298"/>
        <v>MOF01</v>
      </c>
      <c r="H3740" t="str">
        <f t="shared" si="299"/>
        <v>2026-09-02 07:33:55</v>
      </c>
      <c r="K3740" t="str" cm="1">
        <f t="array" ref="K3740:L3740">_xlfn.TEXTSPLIT(R3740," ")</f>
        <v>MOF01</v>
      </c>
      <c r="L3740" t="str">
        <v>MAUMERE</v>
      </c>
      <c r="P3740" s="57" t="s">
        <v>26221</v>
      </c>
      <c r="Q3740" s="57" t="s">
        <v>11660</v>
      </c>
      <c r="R3740" s="57" t="s">
        <v>16736</v>
      </c>
      <c r="S3740" s="57" t="s">
        <v>16737</v>
      </c>
      <c r="T3740" s="57" t="s">
        <v>16738</v>
      </c>
      <c r="U3740" s="57" t="s">
        <v>26222</v>
      </c>
      <c r="V3740" s="57" t="s">
        <v>26223</v>
      </c>
    </row>
    <row r="3741" ht="15" spans="1:22">
      <c r="A3741" s="52">
        <f t="shared" si="295"/>
        <v>46267</v>
      </c>
      <c r="B3741" t="str">
        <f t="shared" si="296"/>
        <v>AGENT19</v>
      </c>
      <c r="C3741" t="str">
        <f t="shared" si="297"/>
        <v>DC_TANGGULANGIN</v>
      </c>
      <c r="D3741" t="str">
        <f t="shared" si="298"/>
        <v>SDA31</v>
      </c>
      <c r="H3741" t="str">
        <f t="shared" si="299"/>
        <v>2026-09-02 07:33:54</v>
      </c>
      <c r="K3741" t="str" cm="1">
        <f t="array" ref="K3741:L3741">_xlfn.TEXTSPLIT(R3741," ")</f>
        <v>SDA31</v>
      </c>
      <c r="L3741" t="str">
        <v>DC_TANGGULANGIN</v>
      </c>
      <c r="P3741" s="57" t="s">
        <v>26224</v>
      </c>
      <c r="Q3741" s="57" t="s">
        <v>10181</v>
      </c>
      <c r="R3741" s="57" t="s">
        <v>21347</v>
      </c>
      <c r="S3741" s="57" t="s">
        <v>21348</v>
      </c>
      <c r="T3741" s="57" t="s">
        <v>21349</v>
      </c>
      <c r="U3741" s="57" t="s">
        <v>26225</v>
      </c>
      <c r="V3741" s="57" t="s">
        <v>26226</v>
      </c>
    </row>
    <row r="3742" ht="15" spans="1:22">
      <c r="A3742" s="52">
        <f t="shared" si="295"/>
        <v>46267</v>
      </c>
      <c r="B3742" t="str">
        <f t="shared" si="296"/>
        <v>AGENT27</v>
      </c>
      <c r="C3742" t="str">
        <f t="shared" si="297"/>
        <v>CP_BUMI_JAYA</v>
      </c>
      <c r="D3742" t="str">
        <f t="shared" si="298"/>
        <v>SGT12</v>
      </c>
      <c r="H3742" t="str">
        <f t="shared" si="299"/>
        <v>2026-09-02 07:33:46</v>
      </c>
      <c r="K3742" t="str" cm="1">
        <f t="array" ref="K3742:L3742">_xlfn.TEXTSPLIT(R3742," ")</f>
        <v>SGT12</v>
      </c>
      <c r="L3742" t="str">
        <v>CP_BUMI_JAYA</v>
      </c>
      <c r="P3742" s="57" t="s">
        <v>26227</v>
      </c>
      <c r="Q3742" s="57" t="s">
        <v>11862</v>
      </c>
      <c r="R3742" s="57" t="s">
        <v>17676</v>
      </c>
      <c r="S3742" s="57" t="s">
        <v>17677</v>
      </c>
      <c r="T3742" s="57" t="s">
        <v>17678</v>
      </c>
      <c r="U3742" s="57" t="s">
        <v>26228</v>
      </c>
      <c r="V3742" s="57" t="s">
        <v>9121</v>
      </c>
    </row>
    <row r="3743" ht="15" spans="1:22">
      <c r="A3743" s="52">
        <f t="shared" si="295"/>
        <v>46267</v>
      </c>
      <c r="B3743" t="str">
        <f t="shared" si="296"/>
        <v>AGENT19</v>
      </c>
      <c r="C3743" t="str">
        <f t="shared" si="297"/>
        <v>TUBAN</v>
      </c>
      <c r="D3743" t="str">
        <f t="shared" si="298"/>
        <v>TBN01</v>
      </c>
      <c r="H3743" t="str">
        <f t="shared" si="299"/>
        <v>2026-09-02 07:33:32</v>
      </c>
      <c r="K3743" t="str" cm="1">
        <f t="array" ref="K3743:L3743">_xlfn.TEXTSPLIT(R3743," ")</f>
        <v>TBN01</v>
      </c>
      <c r="L3743" t="str">
        <v>TUBAN</v>
      </c>
      <c r="P3743" s="57" t="s">
        <v>26229</v>
      </c>
      <c r="Q3743" s="57" t="s">
        <v>10181</v>
      </c>
      <c r="R3743" s="57" t="s">
        <v>17501</v>
      </c>
      <c r="S3743" s="57" t="s">
        <v>17502</v>
      </c>
      <c r="T3743" s="57" t="s">
        <v>17503</v>
      </c>
      <c r="U3743" s="57" t="s">
        <v>26230</v>
      </c>
      <c r="V3743" s="57" t="s">
        <v>17442</v>
      </c>
    </row>
    <row r="3744" ht="15" spans="1:22">
      <c r="A3744" s="52">
        <f t="shared" si="295"/>
        <v>46267</v>
      </c>
      <c r="B3744" t="str">
        <f t="shared" si="296"/>
        <v>AGENT06</v>
      </c>
      <c r="C3744" t="str">
        <f t="shared" si="297"/>
        <v>KOTO_BALINGKA_02</v>
      </c>
      <c r="D3744" t="str">
        <f t="shared" si="298"/>
        <v>PSB04B</v>
      </c>
      <c r="H3744" t="str">
        <f t="shared" si="299"/>
        <v>2026-09-02 07:33:21</v>
      </c>
      <c r="K3744" t="str" cm="1">
        <f t="array" ref="K3744:L3744">_xlfn.TEXTSPLIT(R3744," ")</f>
        <v>PSB04B</v>
      </c>
      <c r="L3744" t="str">
        <v>KOTO_BALINGKA_02</v>
      </c>
      <c r="P3744" s="57" t="s">
        <v>26231</v>
      </c>
      <c r="Q3744" s="57" t="s">
        <v>10410</v>
      </c>
      <c r="R3744" s="57" t="s">
        <v>17982</v>
      </c>
      <c r="S3744" s="57" t="s">
        <v>17983</v>
      </c>
      <c r="T3744" s="57" t="s">
        <v>17984</v>
      </c>
      <c r="U3744" s="57" t="s">
        <v>26232</v>
      </c>
      <c r="V3744" s="57" t="s">
        <v>17986</v>
      </c>
    </row>
    <row r="3745" ht="15" spans="1:22">
      <c r="A3745" s="52">
        <f t="shared" si="295"/>
        <v>46267</v>
      </c>
      <c r="B3745" t="str">
        <f t="shared" si="296"/>
        <v>AGENT19</v>
      </c>
      <c r="C3745" t="str">
        <f t="shared" si="297"/>
        <v>JOMBANG_2</v>
      </c>
      <c r="D3745" t="str">
        <f t="shared" si="298"/>
        <v>JBG01A</v>
      </c>
      <c r="H3745" t="str">
        <f t="shared" si="299"/>
        <v>2026-09-02 07:33:09</v>
      </c>
      <c r="K3745" t="str" cm="1">
        <f t="array" ref="K3745:L3745">_xlfn.TEXTSPLIT(R3745," ")</f>
        <v>JBG01A</v>
      </c>
      <c r="L3745" t="str">
        <v>JOMBANG_2</v>
      </c>
      <c r="P3745" s="57" t="s">
        <v>26233</v>
      </c>
      <c r="Q3745" s="57" t="s">
        <v>10181</v>
      </c>
      <c r="R3745" s="57" t="s">
        <v>13233</v>
      </c>
      <c r="S3745" s="57" t="s">
        <v>13234</v>
      </c>
      <c r="T3745" s="57" t="s">
        <v>13235</v>
      </c>
      <c r="U3745" s="57" t="s">
        <v>26234</v>
      </c>
      <c r="V3745" s="57" t="s">
        <v>26235</v>
      </c>
    </row>
    <row r="3746" ht="15" spans="1:22">
      <c r="A3746" s="52">
        <f t="shared" si="295"/>
        <v>46267</v>
      </c>
      <c r="B3746" t="str">
        <f t="shared" si="296"/>
        <v>AGENT04</v>
      </c>
      <c r="C3746" t="str">
        <f t="shared" si="297"/>
        <v>PINGGIR_01</v>
      </c>
      <c r="D3746" t="str">
        <f t="shared" si="298"/>
        <v>BGS09</v>
      </c>
      <c r="H3746" t="str">
        <f t="shared" si="299"/>
        <v>2026-09-02 07:33:08</v>
      </c>
      <c r="K3746" t="str" cm="1">
        <f t="array" ref="K3746:L3746">_xlfn.TEXTSPLIT(R3746," ")</f>
        <v>BGS09</v>
      </c>
      <c r="L3746" t="str">
        <v>PINGGIR_01</v>
      </c>
      <c r="P3746" s="57" t="s">
        <v>26236</v>
      </c>
      <c r="Q3746" s="57" t="s">
        <v>10193</v>
      </c>
      <c r="R3746" s="57" t="s">
        <v>14414</v>
      </c>
      <c r="S3746" s="57" t="s">
        <v>14415</v>
      </c>
      <c r="T3746" s="57" t="s">
        <v>14416</v>
      </c>
      <c r="U3746" s="57" t="s">
        <v>26237</v>
      </c>
      <c r="V3746" s="57" t="s">
        <v>26238</v>
      </c>
    </row>
    <row r="3747" ht="15" spans="1:22">
      <c r="A3747" s="52">
        <f t="shared" si="295"/>
        <v>46267</v>
      </c>
      <c r="B3747" t="str">
        <f t="shared" si="296"/>
        <v>AGENT17</v>
      </c>
      <c r="C3747" t="str">
        <f t="shared" si="297"/>
        <v>KETILENG_RAYA</v>
      </c>
      <c r="D3747" t="str">
        <f t="shared" si="298"/>
        <v>SRG64</v>
      </c>
      <c r="H3747" t="str">
        <f t="shared" si="299"/>
        <v>2026-09-02 07:33:08</v>
      </c>
      <c r="K3747" t="str" cm="1">
        <f t="array" ref="K3747:L3747">_xlfn.TEXTSPLIT(R3747," ")</f>
        <v>SRG64</v>
      </c>
      <c r="L3747" t="str">
        <v>KETILENG_RAYA</v>
      </c>
      <c r="P3747" s="57" t="s">
        <v>26236</v>
      </c>
      <c r="Q3747" s="57" t="s">
        <v>11249</v>
      </c>
      <c r="R3747" s="57" t="s">
        <v>14154</v>
      </c>
      <c r="S3747" s="57" t="s">
        <v>14155</v>
      </c>
      <c r="T3747" s="57" t="s">
        <v>14156</v>
      </c>
      <c r="U3747" s="57" t="s">
        <v>26239</v>
      </c>
      <c r="V3747" s="57" t="s">
        <v>26240</v>
      </c>
    </row>
    <row r="3748" ht="15" spans="1:22">
      <c r="A3748" s="52">
        <f t="shared" si="295"/>
        <v>46267</v>
      </c>
      <c r="B3748" t="str">
        <f t="shared" si="296"/>
        <v>AGENT17</v>
      </c>
      <c r="C3748" t="str">
        <f t="shared" si="297"/>
        <v>SIDODADI</v>
      </c>
      <c r="D3748" t="str">
        <f t="shared" si="298"/>
        <v>SRG16</v>
      </c>
      <c r="H3748" t="str">
        <f t="shared" si="299"/>
        <v>2026-09-02 07:33:06</v>
      </c>
      <c r="K3748" t="str" cm="1">
        <f t="array" ref="K3748:L3748">_xlfn.TEXTSPLIT(R3748," ")</f>
        <v>SRG16</v>
      </c>
      <c r="L3748" t="str">
        <v>SIDODADI</v>
      </c>
      <c r="P3748" s="57" t="s">
        <v>26241</v>
      </c>
      <c r="Q3748" s="57" t="s">
        <v>11249</v>
      </c>
      <c r="R3748" s="57" t="s">
        <v>18785</v>
      </c>
      <c r="S3748" s="57" t="s">
        <v>18786</v>
      </c>
      <c r="T3748" s="57" t="s">
        <v>18787</v>
      </c>
      <c r="U3748" s="57" t="s">
        <v>26242</v>
      </c>
      <c r="V3748" s="57" t="s">
        <v>26243</v>
      </c>
    </row>
    <row r="3749" ht="15" spans="1:22">
      <c r="A3749" s="52">
        <f t="shared" si="295"/>
        <v>46267</v>
      </c>
      <c r="B3749" t="str">
        <f t="shared" si="296"/>
        <v>AGENT17</v>
      </c>
      <c r="C3749" t="str">
        <f t="shared" si="297"/>
        <v>COMAL</v>
      </c>
      <c r="D3749" t="str">
        <f t="shared" si="298"/>
        <v>PML03</v>
      </c>
      <c r="H3749" t="str">
        <f t="shared" si="299"/>
        <v>2026-09-02 07:32:59</v>
      </c>
      <c r="K3749" t="str" cm="1">
        <f t="array" ref="K3749:L3749">_xlfn.TEXTSPLIT(R3749," ")</f>
        <v>PML03</v>
      </c>
      <c r="L3749" t="str">
        <v>COMAL</v>
      </c>
      <c r="P3749" s="57" t="s">
        <v>26244</v>
      </c>
      <c r="Q3749" s="57" t="s">
        <v>11249</v>
      </c>
      <c r="R3749" s="57" t="s">
        <v>19077</v>
      </c>
      <c r="S3749" s="57" t="s">
        <v>19078</v>
      </c>
      <c r="T3749" s="57" t="s">
        <v>19079</v>
      </c>
      <c r="U3749" s="57" t="s">
        <v>26245</v>
      </c>
      <c r="V3749" s="57" t="s">
        <v>26246</v>
      </c>
    </row>
    <row r="3750" ht="15" spans="1:22">
      <c r="A3750" s="52">
        <f t="shared" si="295"/>
        <v>46267</v>
      </c>
      <c r="B3750" t="str">
        <f t="shared" si="296"/>
        <v>AGENT16</v>
      </c>
      <c r="C3750" t="str">
        <f t="shared" si="297"/>
        <v>PWK04B</v>
      </c>
      <c r="D3750" t="str">
        <f t="shared" si="298"/>
        <v>PWK04B</v>
      </c>
      <c r="H3750" t="str">
        <f t="shared" si="299"/>
        <v>2026-09-02 07:32:56</v>
      </c>
      <c r="K3750" t="str" cm="1">
        <f t="array" ref="K3750:L3750">_xlfn.TEXTSPLIT(R3750," ")</f>
        <v>PWK04B</v>
      </c>
      <c r="L3750" t="str">
        <v>PWK04B</v>
      </c>
      <c r="P3750" s="57" t="s">
        <v>26247</v>
      </c>
      <c r="Q3750" s="57" t="s">
        <v>10199</v>
      </c>
      <c r="R3750" s="57" t="s">
        <v>17643</v>
      </c>
      <c r="S3750" s="57" t="s">
        <v>17644</v>
      </c>
      <c r="T3750" s="57" t="s">
        <v>17645</v>
      </c>
      <c r="U3750" s="57" t="s">
        <v>26248</v>
      </c>
      <c r="V3750" s="57" t="s">
        <v>17647</v>
      </c>
    </row>
    <row r="3751" ht="15" spans="1:22">
      <c r="A3751" s="52">
        <f t="shared" si="295"/>
        <v>46267</v>
      </c>
      <c r="B3751" t="str">
        <f t="shared" si="296"/>
        <v>AGENT23</v>
      </c>
      <c r="C3751" t="str">
        <f t="shared" si="297"/>
        <v>TOLI_01</v>
      </c>
      <c r="D3751" t="str">
        <f t="shared" si="298"/>
        <v>TLI01A</v>
      </c>
      <c r="H3751" t="str">
        <f t="shared" si="299"/>
        <v>2026-09-02 07:32:52</v>
      </c>
      <c r="K3751" t="str" cm="1">
        <f t="array" ref="K3751:L3751">_xlfn.TEXTSPLIT(R3751," ")</f>
        <v>TLI01A</v>
      </c>
      <c r="L3751" t="str">
        <v>TOLI_01</v>
      </c>
      <c r="P3751" s="57" t="s">
        <v>26249</v>
      </c>
      <c r="Q3751" s="57" t="s">
        <v>10259</v>
      </c>
      <c r="R3751" s="57" t="s">
        <v>19040</v>
      </c>
      <c r="S3751" s="57" t="s">
        <v>19041</v>
      </c>
      <c r="T3751" s="57" t="s">
        <v>19042</v>
      </c>
      <c r="U3751" s="57" t="s">
        <v>26250</v>
      </c>
      <c r="V3751" s="57"/>
    </row>
    <row r="3752" ht="15" spans="1:22">
      <c r="A3752" s="52">
        <f t="shared" si="295"/>
        <v>46267</v>
      </c>
      <c r="B3752" t="str">
        <f t="shared" si="296"/>
        <v>AGENT19</v>
      </c>
      <c r="C3752" t="str">
        <f t="shared" si="297"/>
        <v>PARENGAN</v>
      </c>
      <c r="D3752" t="str">
        <f t="shared" si="298"/>
        <v>TBN06</v>
      </c>
      <c r="H3752" t="str">
        <f t="shared" si="299"/>
        <v>2026-09-02 07:32:52</v>
      </c>
      <c r="K3752" t="str" cm="1">
        <f t="array" ref="K3752:L3752">_xlfn.TEXTSPLIT(R3752," ")</f>
        <v>TBN06</v>
      </c>
      <c r="L3752" t="str">
        <v>PARENGAN</v>
      </c>
      <c r="P3752" s="57" t="s">
        <v>26249</v>
      </c>
      <c r="Q3752" s="57" t="s">
        <v>10181</v>
      </c>
      <c r="R3752" s="57" t="s">
        <v>15558</v>
      </c>
      <c r="S3752" s="57" t="s">
        <v>15559</v>
      </c>
      <c r="T3752" s="57" t="s">
        <v>15527</v>
      </c>
      <c r="U3752" s="57" t="s">
        <v>26251</v>
      </c>
      <c r="V3752" s="57" t="s">
        <v>26134</v>
      </c>
    </row>
    <row r="3753" ht="15" spans="1:22">
      <c r="A3753" s="52">
        <f t="shared" si="295"/>
        <v>46267</v>
      </c>
      <c r="B3753" t="str">
        <f t="shared" si="296"/>
        <v>AGENT18</v>
      </c>
      <c r="C3753" t="str">
        <f t="shared" si="297"/>
        <v>JATISRONO_WGI</v>
      </c>
      <c r="D3753" t="str">
        <f t="shared" si="298"/>
        <v>WGI14</v>
      </c>
      <c r="H3753" t="str">
        <f t="shared" si="299"/>
        <v>2026-09-02 07:32:43</v>
      </c>
      <c r="K3753" t="str" cm="1">
        <f t="array" ref="K3753:L3753">_xlfn.TEXTSPLIT(R3753," ")</f>
        <v>WGI14</v>
      </c>
      <c r="L3753" t="str">
        <v>JATISRONO_WGI</v>
      </c>
      <c r="P3753" s="57" t="s">
        <v>26252</v>
      </c>
      <c r="Q3753" s="57" t="s">
        <v>10385</v>
      </c>
      <c r="R3753" s="57" t="s">
        <v>19022</v>
      </c>
      <c r="S3753" s="57" t="s">
        <v>19023</v>
      </c>
      <c r="T3753" s="57" t="s">
        <v>19024</v>
      </c>
      <c r="U3753" s="57" t="s">
        <v>26253</v>
      </c>
      <c r="V3753" s="57" t="s">
        <v>26254</v>
      </c>
    </row>
    <row r="3754" ht="15" spans="1:22">
      <c r="A3754" s="52">
        <f t="shared" si="295"/>
        <v>46267</v>
      </c>
      <c r="B3754" t="str">
        <f t="shared" si="296"/>
        <v>AGENT19</v>
      </c>
      <c r="C3754" t="str">
        <f t="shared" si="297"/>
        <v>WULUHAN</v>
      </c>
      <c r="D3754" t="str">
        <f t="shared" si="298"/>
        <v>JBR19</v>
      </c>
      <c r="H3754" t="str">
        <f t="shared" si="299"/>
        <v>2026-09-02 07:31:53</v>
      </c>
      <c r="K3754" t="str" cm="1">
        <f t="array" ref="K3754:L3754">_xlfn.TEXTSPLIT(R3754," ")</f>
        <v>JBR19</v>
      </c>
      <c r="L3754" t="str">
        <v>WULUHAN</v>
      </c>
      <c r="P3754" s="57" t="s">
        <v>26255</v>
      </c>
      <c r="Q3754" s="57" t="s">
        <v>10181</v>
      </c>
      <c r="R3754" s="57" t="s">
        <v>18504</v>
      </c>
      <c r="S3754" s="57" t="s">
        <v>18505</v>
      </c>
      <c r="T3754" s="57" t="s">
        <v>18506</v>
      </c>
      <c r="U3754" s="57" t="s">
        <v>26256</v>
      </c>
      <c r="V3754" s="57" t="s">
        <v>18508</v>
      </c>
    </row>
    <row r="3755" ht="15" spans="1:22">
      <c r="A3755" s="52">
        <f t="shared" si="295"/>
        <v>46267</v>
      </c>
      <c r="B3755" t="str">
        <f t="shared" si="296"/>
        <v>AGENT17</v>
      </c>
      <c r="C3755" t="str">
        <f t="shared" si="297"/>
        <v>PEKUNCEN</v>
      </c>
      <c r="D3755" t="str">
        <f t="shared" si="298"/>
        <v>PWO18</v>
      </c>
      <c r="H3755" t="str">
        <f t="shared" si="299"/>
        <v>2026-09-02 07:31:44</v>
      </c>
      <c r="K3755" t="str" cm="1">
        <f t="array" ref="K3755:L3755">_xlfn.TEXTSPLIT(R3755," ")</f>
        <v>PWO18</v>
      </c>
      <c r="L3755" t="str">
        <v>PEKUNCEN</v>
      </c>
      <c r="P3755" s="57" t="s">
        <v>26257</v>
      </c>
      <c r="Q3755" s="57" t="s">
        <v>11249</v>
      </c>
      <c r="R3755" s="57" t="s">
        <v>19034</v>
      </c>
      <c r="S3755" s="57" t="s">
        <v>19035</v>
      </c>
      <c r="T3755" s="57" t="s">
        <v>19036</v>
      </c>
      <c r="U3755" s="57" t="s">
        <v>26258</v>
      </c>
      <c r="V3755" s="57" t="s">
        <v>26259</v>
      </c>
    </row>
    <row r="3756" ht="15" spans="1:22">
      <c r="A3756" s="52">
        <f t="shared" si="295"/>
        <v>46267</v>
      </c>
      <c r="B3756" t="str">
        <f t="shared" si="296"/>
        <v>AGENT21</v>
      </c>
      <c r="C3756" t="str">
        <f t="shared" si="297"/>
        <v>TANAK_AWU</v>
      </c>
      <c r="D3756" t="str">
        <f t="shared" si="298"/>
        <v>PYW04</v>
      </c>
      <c r="H3756" t="str">
        <f t="shared" si="299"/>
        <v>2026-09-02 07:31:41</v>
      </c>
      <c r="K3756" t="str" cm="1">
        <f t="array" ref="K3756:L3756">_xlfn.TEXTSPLIT(R3756," ")</f>
        <v>PYW04</v>
      </c>
      <c r="L3756" t="str">
        <v>TANAK_AWU</v>
      </c>
      <c r="P3756" s="57" t="s">
        <v>26260</v>
      </c>
      <c r="Q3756" s="57" t="s">
        <v>11660</v>
      </c>
      <c r="R3756" s="57" t="s">
        <v>19493</v>
      </c>
      <c r="S3756" s="57" t="s">
        <v>19494</v>
      </c>
      <c r="T3756" s="57" t="s">
        <v>19495</v>
      </c>
      <c r="U3756" s="57" t="s">
        <v>26261</v>
      </c>
      <c r="V3756" s="57"/>
    </row>
    <row r="3757" ht="15" spans="1:22">
      <c r="A3757" s="52">
        <f t="shared" si="295"/>
        <v>46267</v>
      </c>
      <c r="B3757" t="str">
        <f t="shared" si="296"/>
        <v>AGENT19</v>
      </c>
      <c r="C3757" t="str">
        <f t="shared" si="297"/>
        <v>RINGINREJO</v>
      </c>
      <c r="D3757" t="str">
        <f t="shared" si="298"/>
        <v>NGA01</v>
      </c>
      <c r="H3757" t="str">
        <f t="shared" si="299"/>
        <v>2026-09-02 07:31:29</v>
      </c>
      <c r="K3757" t="str" cm="1">
        <f t="array" ref="K3757:L3757">_xlfn.TEXTSPLIT(R3757," ")</f>
        <v>NGA01</v>
      </c>
      <c r="L3757" t="str">
        <v>RINGINREJO</v>
      </c>
      <c r="P3757" s="57" t="s">
        <v>26262</v>
      </c>
      <c r="Q3757" s="57" t="s">
        <v>10181</v>
      </c>
      <c r="R3757" s="57" t="s">
        <v>18586</v>
      </c>
      <c r="S3757" s="57" t="s">
        <v>18587</v>
      </c>
      <c r="T3757" s="57" t="s">
        <v>18588</v>
      </c>
      <c r="U3757" s="57" t="s">
        <v>26263</v>
      </c>
      <c r="V3757" s="57" t="s">
        <v>26264</v>
      </c>
    </row>
    <row r="3758" ht="15" spans="1:22">
      <c r="A3758" s="52">
        <f t="shared" si="295"/>
        <v>46267</v>
      </c>
      <c r="B3758" t="str">
        <f t="shared" si="296"/>
        <v>AGENT19</v>
      </c>
      <c r="C3758" t="str">
        <f t="shared" si="297"/>
        <v>WRINGIN</v>
      </c>
      <c r="D3758" t="str">
        <f t="shared" si="298"/>
        <v>BWS02A</v>
      </c>
      <c r="H3758" t="str">
        <f t="shared" si="299"/>
        <v>2026-09-02 07:31:28</v>
      </c>
      <c r="K3758" t="str" cm="1">
        <f t="array" ref="K3758:L3758">_xlfn.TEXTSPLIT(R3758," ")</f>
        <v>BWS02A</v>
      </c>
      <c r="L3758" t="str">
        <v>WRINGIN</v>
      </c>
      <c r="P3758" s="57" t="s">
        <v>26265</v>
      </c>
      <c r="Q3758" s="57" t="s">
        <v>10181</v>
      </c>
      <c r="R3758" s="57" t="s">
        <v>19616</v>
      </c>
      <c r="S3758" s="57" t="s">
        <v>19617</v>
      </c>
      <c r="T3758" s="57" t="s">
        <v>19618</v>
      </c>
      <c r="U3758" s="57" t="s">
        <v>26266</v>
      </c>
      <c r="V3758" s="57" t="s">
        <v>17969</v>
      </c>
    </row>
    <row r="3759" ht="15" spans="1:22">
      <c r="A3759" s="52">
        <f t="shared" si="295"/>
        <v>46267</v>
      </c>
      <c r="B3759" t="str">
        <f t="shared" si="296"/>
        <v>AGENT19</v>
      </c>
      <c r="C3759" t="str">
        <f t="shared" si="297"/>
        <v>KEMLAGI_1</v>
      </c>
      <c r="D3759" t="str">
        <f t="shared" si="298"/>
        <v>MJK11</v>
      </c>
      <c r="H3759" t="str">
        <f t="shared" si="299"/>
        <v>2026-09-02 07:31:16</v>
      </c>
      <c r="K3759" t="str" cm="1">
        <f t="array" ref="K3759:L3759">_xlfn.TEXTSPLIT(R3759," ")</f>
        <v>MJK11</v>
      </c>
      <c r="L3759" t="str">
        <v>KEMLAGI_1</v>
      </c>
      <c r="P3759" s="57" t="s">
        <v>26267</v>
      </c>
      <c r="Q3759" s="57" t="s">
        <v>10181</v>
      </c>
      <c r="R3759" s="57" t="s">
        <v>18559</v>
      </c>
      <c r="S3759" s="57" t="s">
        <v>18560</v>
      </c>
      <c r="T3759" s="57" t="s">
        <v>18561</v>
      </c>
      <c r="U3759" s="57" t="s">
        <v>26268</v>
      </c>
      <c r="V3759" s="57" t="s">
        <v>26269</v>
      </c>
    </row>
    <row r="3760" ht="15" spans="1:22">
      <c r="A3760" s="52">
        <f t="shared" si="295"/>
        <v>46267</v>
      </c>
      <c r="B3760" t="str">
        <f t="shared" si="296"/>
        <v>AGENT22</v>
      </c>
      <c r="C3760" t="str">
        <f t="shared" si="297"/>
        <v>LAEYA</v>
      </c>
      <c r="D3760" t="str">
        <f t="shared" si="298"/>
        <v>WAG04</v>
      </c>
      <c r="H3760" t="str">
        <f t="shared" si="299"/>
        <v>2026-09-02 07:31:09</v>
      </c>
      <c r="K3760" t="str" cm="1">
        <f t="array" ref="K3760:L3760">_xlfn.TEXTSPLIT(R3760," ")</f>
        <v>WAG04</v>
      </c>
      <c r="L3760" t="str">
        <v>LAEYA</v>
      </c>
      <c r="P3760" s="57" t="s">
        <v>26270</v>
      </c>
      <c r="Q3760" s="57" t="s">
        <v>11133</v>
      </c>
      <c r="R3760" s="57" t="s">
        <v>26271</v>
      </c>
      <c r="S3760" s="57" t="s">
        <v>26272</v>
      </c>
      <c r="T3760" s="57" t="s">
        <v>6853</v>
      </c>
      <c r="U3760" s="57" t="s">
        <v>26273</v>
      </c>
      <c r="V3760" s="57" t="s">
        <v>26274</v>
      </c>
    </row>
    <row r="3761" ht="15" spans="1:22">
      <c r="A3761" s="52">
        <f t="shared" si="295"/>
        <v>46267</v>
      </c>
      <c r="B3761" t="str">
        <f t="shared" si="296"/>
        <v>AGENT27</v>
      </c>
      <c r="C3761" t="str">
        <f t="shared" si="297"/>
        <v>SUNGAI_RANGAS</v>
      </c>
      <c r="D3761" t="str">
        <f t="shared" si="298"/>
        <v>BAR02</v>
      </c>
      <c r="H3761" t="str">
        <f t="shared" si="299"/>
        <v>2026-09-02 07:30:55</v>
      </c>
      <c r="K3761" t="str" cm="1">
        <f t="array" ref="K3761:L3761">_xlfn.TEXTSPLIT(R3761," ")</f>
        <v>BAR02</v>
      </c>
      <c r="L3761" t="str">
        <v>SUNGAI_RANGAS</v>
      </c>
      <c r="P3761" s="57" t="s">
        <v>26275</v>
      </c>
      <c r="Q3761" s="57" t="s">
        <v>11862</v>
      </c>
      <c r="R3761" s="57" t="s">
        <v>16027</v>
      </c>
      <c r="S3761" s="57" t="s">
        <v>16028</v>
      </c>
      <c r="T3761" s="57" t="s">
        <v>15864</v>
      </c>
      <c r="U3761" s="57" t="s">
        <v>26276</v>
      </c>
      <c r="V3761" s="57" t="s">
        <v>26277</v>
      </c>
    </row>
    <row r="3762" ht="15" spans="1:22">
      <c r="A3762" s="52">
        <f t="shared" si="295"/>
        <v>46267</v>
      </c>
      <c r="B3762" t="str">
        <f t="shared" si="296"/>
        <v>AGENT17</v>
      </c>
      <c r="C3762" t="str">
        <f t="shared" si="297"/>
        <v>PRINGSURAT_TIMUR</v>
      </c>
      <c r="D3762" t="str">
        <f t="shared" si="298"/>
        <v>TNU11</v>
      </c>
      <c r="H3762" t="str">
        <f t="shared" si="299"/>
        <v>2026-09-02 07:30:39</v>
      </c>
      <c r="K3762" t="str" cm="1">
        <f t="array" ref="K3762:L3762">_xlfn.TEXTSPLIT(R3762," ")</f>
        <v>TNU11</v>
      </c>
      <c r="L3762" t="str">
        <v>PRINGSURAT_TIMUR</v>
      </c>
      <c r="P3762" s="57" t="s">
        <v>26278</v>
      </c>
      <c r="Q3762" s="57" t="s">
        <v>11249</v>
      </c>
      <c r="R3762" s="57" t="s">
        <v>17937</v>
      </c>
      <c r="S3762" s="57" t="s">
        <v>17938</v>
      </c>
      <c r="T3762" s="57" t="s">
        <v>17939</v>
      </c>
      <c r="U3762" s="57" t="s">
        <v>26279</v>
      </c>
      <c r="V3762" s="57" t="s">
        <v>26280</v>
      </c>
    </row>
    <row r="3763" ht="15" spans="1:22">
      <c r="A3763" s="52">
        <f t="shared" si="295"/>
        <v>46267</v>
      </c>
      <c r="B3763" t="str">
        <f t="shared" si="296"/>
        <v>AGENT16</v>
      </c>
      <c r="C3763" t="str">
        <f t="shared" si="297"/>
        <v>GRT40A</v>
      </c>
      <c r="D3763" t="str">
        <f t="shared" si="298"/>
        <v>GRT40A</v>
      </c>
      <c r="H3763" t="str">
        <f t="shared" si="299"/>
        <v>2026-09-02 07:30:33</v>
      </c>
      <c r="K3763" t="str" cm="1">
        <f t="array" ref="K3763:L3763">_xlfn.TEXTSPLIT(R3763," ")</f>
        <v>GRT40A</v>
      </c>
      <c r="L3763" t="str">
        <v>GRT40A</v>
      </c>
      <c r="P3763" s="57" t="s">
        <v>26281</v>
      </c>
      <c r="Q3763" s="57" t="s">
        <v>10199</v>
      </c>
      <c r="R3763" s="57" t="s">
        <v>11722</v>
      </c>
      <c r="S3763" s="57" t="s">
        <v>11723</v>
      </c>
      <c r="T3763" s="57" t="s">
        <v>11724</v>
      </c>
      <c r="U3763" s="57" t="s">
        <v>26282</v>
      </c>
      <c r="V3763" s="57" t="s">
        <v>26283</v>
      </c>
    </row>
    <row r="3764" ht="15" spans="1:22">
      <c r="A3764" s="52">
        <f t="shared" si="295"/>
        <v>46267</v>
      </c>
      <c r="B3764" t="str">
        <f t="shared" si="296"/>
        <v>AGENT19</v>
      </c>
      <c r="C3764" t="str">
        <f t="shared" si="297"/>
        <v>AMBULU</v>
      </c>
      <c r="D3764" t="str">
        <f t="shared" si="298"/>
        <v>JBR02</v>
      </c>
      <c r="H3764" t="str">
        <f t="shared" si="299"/>
        <v>2026-09-02 07:30:33</v>
      </c>
      <c r="K3764" t="str" cm="1">
        <f t="array" ref="K3764:L3764">_xlfn.TEXTSPLIT(R3764," ")</f>
        <v>JBR02</v>
      </c>
      <c r="L3764" t="str">
        <v>AMBULU</v>
      </c>
      <c r="P3764" s="57" t="s">
        <v>26281</v>
      </c>
      <c r="Q3764" s="57" t="s">
        <v>10181</v>
      </c>
      <c r="R3764" s="57" t="s">
        <v>18554</v>
      </c>
      <c r="S3764" s="57" t="s">
        <v>18555</v>
      </c>
      <c r="T3764" s="57" t="s">
        <v>18556</v>
      </c>
      <c r="U3764" s="57" t="s">
        <v>26284</v>
      </c>
      <c r="V3764" s="57" t="s">
        <v>18508</v>
      </c>
    </row>
    <row r="3765" ht="15" spans="1:22">
      <c r="A3765" s="52">
        <f t="shared" si="295"/>
        <v>46267</v>
      </c>
      <c r="B3765" t="str">
        <f t="shared" si="296"/>
        <v>AGENT21</v>
      </c>
      <c r="C3765" t="str">
        <f t="shared" si="297"/>
        <v>KEDIRI_1</v>
      </c>
      <c r="D3765" t="str">
        <f t="shared" si="298"/>
        <v>GER05</v>
      </c>
      <c r="H3765" t="str">
        <f t="shared" si="299"/>
        <v>2026-09-02 07:30:24</v>
      </c>
      <c r="K3765" t="str" cm="1">
        <f t="array" ref="K3765:L3765">_xlfn.TEXTSPLIT(R3765," ")</f>
        <v>GER05</v>
      </c>
      <c r="L3765" t="str">
        <v>KEDIRI_1</v>
      </c>
      <c r="P3765" s="57" t="s">
        <v>26285</v>
      </c>
      <c r="Q3765" s="57" t="s">
        <v>11660</v>
      </c>
      <c r="R3765" s="57" t="s">
        <v>18089</v>
      </c>
      <c r="S3765" s="57" t="s">
        <v>18090</v>
      </c>
      <c r="T3765" s="57" t="s">
        <v>18091</v>
      </c>
      <c r="U3765" s="57" t="s">
        <v>26286</v>
      </c>
      <c r="V3765" s="57"/>
    </row>
    <row r="3766" ht="15" spans="1:22">
      <c r="A3766" s="52">
        <f t="shared" si="295"/>
        <v>46267</v>
      </c>
      <c r="B3766" t="str">
        <f t="shared" si="296"/>
        <v>AGENT27</v>
      </c>
      <c r="C3766" t="str">
        <f t="shared" si="297"/>
        <v>CEMPAKA_RAYA</v>
      </c>
      <c r="D3766" t="str">
        <f t="shared" si="298"/>
        <v>BDJ13</v>
      </c>
      <c r="H3766" t="str">
        <f t="shared" si="299"/>
        <v>2026-09-02 07:30:23</v>
      </c>
      <c r="K3766" t="str" cm="1">
        <f t="array" ref="K3766:L3766">_xlfn.TEXTSPLIT(R3766," ")</f>
        <v>BDJ13</v>
      </c>
      <c r="L3766" t="str">
        <v>CEMPAKA_RAYA</v>
      </c>
      <c r="P3766" s="57" t="s">
        <v>26287</v>
      </c>
      <c r="Q3766" s="57" t="s">
        <v>11862</v>
      </c>
      <c r="R3766" s="57" t="s">
        <v>21468</v>
      </c>
      <c r="S3766" s="57" t="s">
        <v>21469</v>
      </c>
      <c r="T3766" s="57" t="s">
        <v>21470</v>
      </c>
      <c r="U3766" s="57" t="s">
        <v>26288</v>
      </c>
      <c r="V3766" s="57" t="s">
        <v>26289</v>
      </c>
    </row>
    <row r="3767" ht="15" spans="1:22">
      <c r="A3767" s="52">
        <f t="shared" si="295"/>
        <v>46267</v>
      </c>
      <c r="B3767" t="str">
        <f t="shared" si="296"/>
        <v>AGENT19</v>
      </c>
      <c r="C3767" t="str">
        <f t="shared" si="297"/>
        <v>BONDOWOSO_3</v>
      </c>
      <c r="D3767" t="str">
        <f t="shared" si="298"/>
        <v>BWS11A</v>
      </c>
      <c r="H3767" t="str">
        <f t="shared" si="299"/>
        <v>2026-09-02 07:30:18</v>
      </c>
      <c r="K3767" t="str" cm="1">
        <f t="array" ref="K3767:L3767">_xlfn.TEXTSPLIT(R3767," ")</f>
        <v>BWS11A</v>
      </c>
      <c r="L3767" t="str">
        <v>BONDOWOSO_3</v>
      </c>
      <c r="P3767" s="57" t="s">
        <v>26290</v>
      </c>
      <c r="Q3767" s="57" t="s">
        <v>10181</v>
      </c>
      <c r="R3767" s="57" t="s">
        <v>19543</v>
      </c>
      <c r="S3767" s="57" t="s">
        <v>19544</v>
      </c>
      <c r="T3767" s="57" t="s">
        <v>19545</v>
      </c>
      <c r="U3767" s="57" t="s">
        <v>26291</v>
      </c>
      <c r="V3767" s="57" t="s">
        <v>26292</v>
      </c>
    </row>
    <row r="3768" ht="15" spans="1:22">
      <c r="A3768" s="52">
        <f t="shared" si="295"/>
        <v>46267</v>
      </c>
      <c r="B3768" t="str">
        <f t="shared" si="296"/>
        <v>AGENT19</v>
      </c>
      <c r="C3768" t="str">
        <f t="shared" si="297"/>
        <v>NGANJUK_1</v>
      </c>
      <c r="D3768" t="str">
        <f t="shared" si="298"/>
        <v>NGK06</v>
      </c>
      <c r="H3768" t="str">
        <f t="shared" si="299"/>
        <v>2026-09-02 07:30:18</v>
      </c>
      <c r="K3768" t="str" cm="1">
        <f t="array" ref="K3768:L3768">_xlfn.TEXTSPLIT(R3768," ")</f>
        <v>NGK06</v>
      </c>
      <c r="L3768" t="str">
        <v>NGANJUK_1</v>
      </c>
      <c r="P3768" s="57" t="s">
        <v>26290</v>
      </c>
      <c r="Q3768" s="57" t="s">
        <v>10181</v>
      </c>
      <c r="R3768" s="57" t="s">
        <v>15541</v>
      </c>
      <c r="S3768" s="57" t="s">
        <v>15542</v>
      </c>
      <c r="T3768" s="57" t="s">
        <v>10321</v>
      </c>
      <c r="U3768" s="57" t="s">
        <v>26293</v>
      </c>
      <c r="V3768" s="57" t="s">
        <v>26294</v>
      </c>
    </row>
    <row r="3769" ht="15" spans="1:22">
      <c r="A3769" s="52">
        <f t="shared" si="295"/>
        <v>46267</v>
      </c>
      <c r="B3769" t="str">
        <f t="shared" si="296"/>
        <v>AGENT21</v>
      </c>
      <c r="C3769" t="str">
        <f t="shared" si="297"/>
        <v>WHO22</v>
      </c>
      <c r="D3769" t="str">
        <f t="shared" si="298"/>
        <v>WHO22</v>
      </c>
      <c r="H3769" t="str">
        <f t="shared" si="299"/>
        <v>2026-09-02 07:30:11</v>
      </c>
      <c r="K3769" t="str" cm="1">
        <f t="array" ref="K3769:L3769">_xlfn.TEXTSPLIT(R3769," ")</f>
        <v>WHO22</v>
      </c>
      <c r="L3769" t="str">
        <v>WHO22</v>
      </c>
      <c r="P3769" s="57" t="s">
        <v>26295</v>
      </c>
      <c r="Q3769" s="57" t="s">
        <v>11660</v>
      </c>
      <c r="R3769" s="57" t="s">
        <v>15879</v>
      </c>
      <c r="S3769" s="57" t="s">
        <v>15880</v>
      </c>
      <c r="T3769" s="57" t="s">
        <v>15881</v>
      </c>
      <c r="U3769" s="57" t="s">
        <v>26296</v>
      </c>
      <c r="V3769" s="57" t="s">
        <v>26297</v>
      </c>
    </row>
    <row r="3770" ht="15" spans="1:22">
      <c r="A3770" s="52">
        <f t="shared" si="295"/>
        <v>46267</v>
      </c>
      <c r="B3770" t="str">
        <f t="shared" si="296"/>
        <v>AGENT16</v>
      </c>
      <c r="C3770" t="str">
        <f t="shared" si="297"/>
        <v>PATOKBEUSI_2</v>
      </c>
      <c r="D3770" t="str">
        <f t="shared" si="298"/>
        <v>SBG12B</v>
      </c>
      <c r="H3770" t="str">
        <f t="shared" si="299"/>
        <v>2026-09-02 07:30:09</v>
      </c>
      <c r="K3770" t="str" cm="1">
        <f t="array" ref="K3770:L3770">_xlfn.TEXTSPLIT(R3770," ")</f>
        <v>SBG12B</v>
      </c>
      <c r="L3770" t="str">
        <v>PATOKBEUSI_2</v>
      </c>
      <c r="P3770" s="57" t="s">
        <v>26298</v>
      </c>
      <c r="Q3770" s="57" t="s">
        <v>10199</v>
      </c>
      <c r="R3770" s="57" t="s">
        <v>18703</v>
      </c>
      <c r="S3770" s="57" t="s">
        <v>18704</v>
      </c>
      <c r="T3770" s="57" t="s">
        <v>18705</v>
      </c>
      <c r="U3770" s="57" t="s">
        <v>26299</v>
      </c>
      <c r="V3770" s="57" t="s">
        <v>26300</v>
      </c>
    </row>
    <row r="3771" ht="15" spans="1:22">
      <c r="A3771" s="52">
        <f t="shared" si="295"/>
        <v>46267</v>
      </c>
      <c r="B3771" t="str">
        <f t="shared" si="296"/>
        <v>AGENT19</v>
      </c>
      <c r="C3771" t="str">
        <f t="shared" si="297"/>
        <v>PEGANTENAN</v>
      </c>
      <c r="D3771" t="str">
        <f t="shared" si="298"/>
        <v>PKS12</v>
      </c>
      <c r="H3771" t="str">
        <f t="shared" si="299"/>
        <v>2026-09-02 07:30:08</v>
      </c>
      <c r="K3771" t="str" cm="1">
        <f t="array" ref="K3771:L3771">_xlfn.TEXTSPLIT(R3771," ")</f>
        <v>PKS12</v>
      </c>
      <c r="L3771" t="str">
        <v>PEGANTENAN</v>
      </c>
      <c r="P3771" s="57" t="s">
        <v>26301</v>
      </c>
      <c r="Q3771" s="57" t="s">
        <v>10181</v>
      </c>
      <c r="R3771" s="57" t="s">
        <v>13537</v>
      </c>
      <c r="S3771" s="57" t="s">
        <v>13538</v>
      </c>
      <c r="T3771" s="57" t="s">
        <v>13539</v>
      </c>
      <c r="U3771" s="57" t="s">
        <v>26302</v>
      </c>
      <c r="V3771" s="57"/>
    </row>
    <row r="3772" ht="15" spans="1:22">
      <c r="A3772" s="52">
        <f t="shared" si="295"/>
        <v>46267</v>
      </c>
      <c r="B3772" t="str">
        <f t="shared" si="296"/>
        <v>AGENT19</v>
      </c>
      <c r="C3772" t="str">
        <f t="shared" si="297"/>
        <v>NGADILUWIH</v>
      </c>
      <c r="D3772" t="str">
        <f t="shared" si="298"/>
        <v>KDR07</v>
      </c>
      <c r="H3772" t="str">
        <f t="shared" si="299"/>
        <v>2026-09-02 07:30:06</v>
      </c>
      <c r="K3772" t="str" cm="1">
        <f t="array" ref="K3772:L3772">_xlfn.TEXTSPLIT(R3772," ")</f>
        <v>KDR07</v>
      </c>
      <c r="L3772" t="str">
        <v>NGADILUWIH</v>
      </c>
      <c r="P3772" s="57" t="s">
        <v>26303</v>
      </c>
      <c r="Q3772" s="57" t="s">
        <v>10181</v>
      </c>
      <c r="R3772" s="57" t="s">
        <v>10556</v>
      </c>
      <c r="S3772" s="57" t="s">
        <v>10557</v>
      </c>
      <c r="T3772" s="57" t="s">
        <v>10558</v>
      </c>
      <c r="U3772" s="57" t="s">
        <v>26304</v>
      </c>
      <c r="V3772" s="57"/>
    </row>
    <row r="3773" ht="15" spans="1:22">
      <c r="A3773" s="52">
        <f t="shared" si="295"/>
        <v>46267</v>
      </c>
      <c r="B3773" t="str">
        <f t="shared" si="296"/>
        <v>AGENT17</v>
      </c>
      <c r="C3773" t="str">
        <f t="shared" si="297"/>
        <v>KARANGDADAP01</v>
      </c>
      <c r="D3773" t="str">
        <f t="shared" si="298"/>
        <v>KJN12</v>
      </c>
      <c r="H3773" t="str">
        <f t="shared" si="299"/>
        <v>2026-09-02 07:29:40</v>
      </c>
      <c r="K3773" t="str" cm="1">
        <f t="array" ref="K3773:L3773">_xlfn.TEXTSPLIT(R3773," ")</f>
        <v>KJN12</v>
      </c>
      <c r="L3773" t="str">
        <v>KARANGDADAP01</v>
      </c>
      <c r="P3773" s="57" t="s">
        <v>26305</v>
      </c>
      <c r="Q3773" s="57" t="s">
        <v>11249</v>
      </c>
      <c r="R3773" s="57" t="s">
        <v>12580</v>
      </c>
      <c r="S3773" s="57" t="s">
        <v>12581</v>
      </c>
      <c r="T3773" s="57" t="s">
        <v>12582</v>
      </c>
      <c r="U3773" s="57" t="s">
        <v>26306</v>
      </c>
      <c r="V3773" s="57" t="s">
        <v>26307</v>
      </c>
    </row>
    <row r="3774" ht="15" spans="1:22">
      <c r="A3774" s="52">
        <f t="shared" si="295"/>
        <v>46267</v>
      </c>
      <c r="B3774" t="str">
        <f t="shared" si="296"/>
        <v>AGENT19</v>
      </c>
      <c r="C3774" t="str">
        <f t="shared" si="297"/>
        <v>JETIS_1</v>
      </c>
      <c r="D3774" t="str">
        <f t="shared" si="298"/>
        <v>MJK09</v>
      </c>
      <c r="H3774" t="str">
        <f t="shared" si="299"/>
        <v>2026-09-02 07:29:40</v>
      </c>
      <c r="K3774" t="str" cm="1">
        <f t="array" ref="K3774:L3774">_xlfn.TEXTSPLIT(R3774," ")</f>
        <v>MJK09</v>
      </c>
      <c r="L3774" t="str">
        <v>JETIS_1</v>
      </c>
      <c r="P3774" s="57" t="s">
        <v>26305</v>
      </c>
      <c r="Q3774" s="57" t="s">
        <v>10181</v>
      </c>
      <c r="R3774" s="57" t="s">
        <v>18603</v>
      </c>
      <c r="S3774" s="57" t="s">
        <v>18604</v>
      </c>
      <c r="T3774" s="57" t="s">
        <v>18605</v>
      </c>
      <c r="U3774" s="57" t="s">
        <v>26308</v>
      </c>
      <c r="V3774" s="57" t="s">
        <v>26309</v>
      </c>
    </row>
    <row r="3775" ht="15" spans="1:22">
      <c r="A3775" s="52">
        <f t="shared" si="295"/>
        <v>46267</v>
      </c>
      <c r="B3775" t="str">
        <f t="shared" si="296"/>
        <v>AGENT23</v>
      </c>
      <c r="C3775" t="str">
        <f t="shared" si="297"/>
        <v>RA_KARTINI_01</v>
      </c>
      <c r="D3775" t="str">
        <f t="shared" si="298"/>
        <v>TLI01B</v>
      </c>
      <c r="H3775" t="str">
        <f t="shared" si="299"/>
        <v>2026-09-02 07:29:33</v>
      </c>
      <c r="K3775" t="str" cm="1">
        <f t="array" ref="K3775:L3775">_xlfn.TEXTSPLIT(R3775," ")</f>
        <v>TLI01B</v>
      </c>
      <c r="L3775" t="str">
        <v>RA_KARTINI_01</v>
      </c>
      <c r="P3775" s="57" t="s">
        <v>26310</v>
      </c>
      <c r="Q3775" s="57" t="s">
        <v>10259</v>
      </c>
      <c r="R3775" s="57" t="s">
        <v>21727</v>
      </c>
      <c r="S3775" s="57" t="s">
        <v>21728</v>
      </c>
      <c r="T3775" s="57" t="s">
        <v>21729</v>
      </c>
      <c r="U3775" s="57" t="s">
        <v>26311</v>
      </c>
      <c r="V3775" s="57" t="s">
        <v>26312</v>
      </c>
    </row>
    <row r="3776" ht="15" spans="1:22">
      <c r="A3776" s="52">
        <f t="shared" si="295"/>
        <v>46267</v>
      </c>
      <c r="B3776" t="str">
        <f t="shared" si="296"/>
        <v>AGENT18</v>
      </c>
      <c r="C3776" t="str">
        <f t="shared" si="297"/>
        <v>JAGALAN</v>
      </c>
      <c r="D3776" t="str">
        <f t="shared" si="298"/>
        <v>SOC13</v>
      </c>
      <c r="H3776" t="str">
        <f t="shared" si="299"/>
        <v>2026-09-02 07:29:23</v>
      </c>
      <c r="K3776" t="str" cm="1">
        <f t="array" ref="K3776:L3776">_xlfn.TEXTSPLIT(R3776," ")</f>
        <v>SOC13</v>
      </c>
      <c r="L3776" t="str">
        <v>JAGALAN</v>
      </c>
      <c r="P3776" s="57" t="s">
        <v>26313</v>
      </c>
      <c r="Q3776" s="57" t="s">
        <v>10385</v>
      </c>
      <c r="R3776" s="57" t="s">
        <v>20562</v>
      </c>
      <c r="S3776" s="57" t="s">
        <v>20563</v>
      </c>
      <c r="T3776" s="57" t="s">
        <v>20564</v>
      </c>
      <c r="U3776" s="57" t="s">
        <v>26314</v>
      </c>
      <c r="V3776" s="57" t="s">
        <v>13845</v>
      </c>
    </row>
    <row r="3777" ht="15" spans="1:22">
      <c r="A3777" s="52">
        <f t="shared" si="295"/>
        <v>46267</v>
      </c>
      <c r="B3777" t="str">
        <f t="shared" si="296"/>
        <v>AGENT03</v>
      </c>
      <c r="C3777" t="str">
        <f t="shared" si="297"/>
        <v>SIABU_02</v>
      </c>
      <c r="D3777" t="str">
        <f t="shared" si="298"/>
        <v>PYY15</v>
      </c>
      <c r="H3777" t="str">
        <f t="shared" si="299"/>
        <v>2026-09-02 07:29:22</v>
      </c>
      <c r="K3777" t="str" cm="1">
        <f t="array" ref="K3777:L3777">_xlfn.TEXTSPLIT(R3777," ")</f>
        <v>PYY15</v>
      </c>
      <c r="L3777" t="str">
        <v>SIABU_02</v>
      </c>
      <c r="P3777" s="57" t="s">
        <v>26315</v>
      </c>
      <c r="Q3777" s="57" t="s">
        <v>10236</v>
      </c>
      <c r="R3777" s="57" t="s">
        <v>16742</v>
      </c>
      <c r="S3777" s="57" t="s">
        <v>16743</v>
      </c>
      <c r="T3777" s="57" t="s">
        <v>16744</v>
      </c>
      <c r="U3777" s="57" t="s">
        <v>26316</v>
      </c>
      <c r="V3777" s="57" t="s">
        <v>9998</v>
      </c>
    </row>
    <row r="3778" ht="15" spans="1:22">
      <c r="A3778" s="52">
        <f t="shared" si="295"/>
        <v>46267</v>
      </c>
      <c r="B3778" t="str">
        <f t="shared" si="296"/>
        <v>AGENT17</v>
      </c>
      <c r="C3778" t="str">
        <f t="shared" si="297"/>
        <v>SUMOWONO</v>
      </c>
      <c r="D3778" t="str">
        <f t="shared" si="298"/>
        <v>UNG07</v>
      </c>
      <c r="H3778" t="str">
        <f t="shared" si="299"/>
        <v>2026-09-02 07:29:12</v>
      </c>
      <c r="K3778" t="str" cm="1">
        <f t="array" ref="K3778:L3778">_xlfn.TEXTSPLIT(R3778," ")</f>
        <v>UNG07</v>
      </c>
      <c r="L3778" t="str">
        <v>SUMOWONO</v>
      </c>
      <c r="P3778" s="57" t="s">
        <v>26317</v>
      </c>
      <c r="Q3778" s="57" t="s">
        <v>11249</v>
      </c>
      <c r="R3778" s="57" t="s">
        <v>16519</v>
      </c>
      <c r="S3778" s="57" t="s">
        <v>16520</v>
      </c>
      <c r="T3778" s="57" t="s">
        <v>16521</v>
      </c>
      <c r="U3778" s="57" t="s">
        <v>26318</v>
      </c>
      <c r="V3778" s="57" t="s">
        <v>9563</v>
      </c>
    </row>
    <row r="3779" ht="15" spans="1:22">
      <c r="A3779" s="52">
        <f t="shared" si="295"/>
        <v>46267</v>
      </c>
      <c r="B3779" t="str">
        <f t="shared" si="296"/>
        <v>AGENT19</v>
      </c>
      <c r="C3779" t="str">
        <f t="shared" si="297"/>
        <v>PLOSOKLATEN</v>
      </c>
      <c r="D3779" t="str">
        <f t="shared" si="298"/>
        <v>KDR09</v>
      </c>
      <c r="H3779" t="str">
        <f t="shared" si="299"/>
        <v>2026-09-02 07:29:11</v>
      </c>
      <c r="K3779" t="str" cm="1">
        <f t="array" ref="K3779:L3779">_xlfn.TEXTSPLIT(R3779," ")</f>
        <v>KDR09</v>
      </c>
      <c r="L3779" t="str">
        <v>PLOSOKLATEN</v>
      </c>
      <c r="P3779" s="57" t="s">
        <v>26319</v>
      </c>
      <c r="Q3779" s="57" t="s">
        <v>10181</v>
      </c>
      <c r="R3779" s="57" t="s">
        <v>10551</v>
      </c>
      <c r="S3779" s="57" t="s">
        <v>10552</v>
      </c>
      <c r="T3779" s="57" t="s">
        <v>10553</v>
      </c>
      <c r="U3779" s="57" t="s">
        <v>26320</v>
      </c>
      <c r="V3779" s="57"/>
    </row>
    <row r="3780" ht="15" spans="1:22">
      <c r="A3780" s="52">
        <f t="shared" si="295"/>
        <v>46267</v>
      </c>
      <c r="B3780" t="str">
        <f t="shared" si="296"/>
        <v>AGENT17</v>
      </c>
      <c r="C3780" t="str">
        <f t="shared" si="297"/>
        <v>WANGON</v>
      </c>
      <c r="D3780" t="str">
        <f t="shared" si="298"/>
        <v>PWO06</v>
      </c>
      <c r="H3780" t="str">
        <f t="shared" si="299"/>
        <v>2026-09-02 07:29:07</v>
      </c>
      <c r="K3780" t="str" cm="1">
        <f t="array" ref="K3780:L3780">_xlfn.TEXTSPLIT(R3780," ")</f>
        <v>PWO06</v>
      </c>
      <c r="L3780" t="str">
        <v>WANGON</v>
      </c>
      <c r="P3780" s="57" t="s">
        <v>26321</v>
      </c>
      <c r="Q3780" s="57" t="s">
        <v>11249</v>
      </c>
      <c r="R3780" s="57" t="s">
        <v>20545</v>
      </c>
      <c r="S3780" s="57" t="s">
        <v>20546</v>
      </c>
      <c r="T3780" s="57" t="s">
        <v>20547</v>
      </c>
      <c r="U3780" s="57" t="s">
        <v>26322</v>
      </c>
      <c r="V3780" s="57" t="s">
        <v>26323</v>
      </c>
    </row>
    <row r="3781" ht="15" spans="1:22">
      <c r="A3781" s="52">
        <f t="shared" si="295"/>
        <v>46267</v>
      </c>
      <c r="B3781" t="str">
        <f t="shared" si="296"/>
        <v>AGENT27</v>
      </c>
      <c r="C3781" t="str">
        <f t="shared" si="297"/>
        <v>ANGSAU</v>
      </c>
      <c r="D3781" t="str">
        <f t="shared" si="298"/>
        <v>PLR03</v>
      </c>
      <c r="H3781" t="str">
        <f t="shared" si="299"/>
        <v>2026-09-02 07:28:45</v>
      </c>
      <c r="K3781" t="str" cm="1">
        <f t="array" ref="K3781:L3781">_xlfn.TEXTSPLIT(R3781," ")</f>
        <v>PLR03</v>
      </c>
      <c r="L3781" t="str">
        <v>ANGSAU</v>
      </c>
      <c r="P3781" s="57" t="s">
        <v>26324</v>
      </c>
      <c r="Q3781" s="57" t="s">
        <v>11862</v>
      </c>
      <c r="R3781" s="57" t="s">
        <v>19866</v>
      </c>
      <c r="S3781" s="57" t="s">
        <v>19867</v>
      </c>
      <c r="T3781" s="57" t="s">
        <v>19868</v>
      </c>
      <c r="U3781" s="57" t="s">
        <v>26325</v>
      </c>
      <c r="V3781" s="57" t="s">
        <v>26326</v>
      </c>
    </row>
    <row r="3782" ht="15" spans="1:22">
      <c r="A3782" s="52">
        <f t="shared" si="295"/>
        <v>46267</v>
      </c>
      <c r="B3782" t="str">
        <f t="shared" si="296"/>
        <v>AGENT21</v>
      </c>
      <c r="C3782" t="str">
        <f t="shared" si="297"/>
        <v>TALIWANG</v>
      </c>
      <c r="D3782" t="str">
        <f t="shared" si="298"/>
        <v>TAW01</v>
      </c>
      <c r="H3782" t="str">
        <f t="shared" si="299"/>
        <v>2026-09-02 07:28:35</v>
      </c>
      <c r="K3782" t="str" cm="1">
        <f t="array" ref="K3782:L3782">_xlfn.TEXTSPLIT(R3782," ")</f>
        <v>TAW01</v>
      </c>
      <c r="L3782" t="str">
        <v>TALIWANG</v>
      </c>
      <c r="P3782" s="57" t="s">
        <v>26327</v>
      </c>
      <c r="Q3782" s="57" t="s">
        <v>11660</v>
      </c>
      <c r="R3782" s="57" t="s">
        <v>18614</v>
      </c>
      <c r="S3782" s="57" t="s">
        <v>18615</v>
      </c>
      <c r="T3782" s="57" t="s">
        <v>18616</v>
      </c>
      <c r="U3782" s="57" t="s">
        <v>26328</v>
      </c>
      <c r="V3782" s="57"/>
    </row>
    <row r="3783" ht="15" spans="1:22">
      <c r="A3783" s="52">
        <f t="shared" si="295"/>
        <v>46267</v>
      </c>
      <c r="B3783" t="str">
        <f t="shared" si="296"/>
        <v>AGENT16</v>
      </c>
      <c r="C3783" t="str">
        <f t="shared" si="297"/>
        <v>SUKARAJA</v>
      </c>
      <c r="D3783" t="str">
        <f t="shared" si="298"/>
        <v>SMI03</v>
      </c>
      <c r="H3783" t="str">
        <f t="shared" si="299"/>
        <v>2026-09-02 07:28:33</v>
      </c>
      <c r="K3783" t="str" cm="1">
        <f t="array" ref="K3783:L3783">_xlfn.TEXTSPLIT(R3783," ")</f>
        <v>SMI03</v>
      </c>
      <c r="L3783" t="str">
        <v>SUKARAJA</v>
      </c>
      <c r="P3783" s="57" t="s">
        <v>26329</v>
      </c>
      <c r="Q3783" s="57" t="s">
        <v>10199</v>
      </c>
      <c r="R3783" s="57" t="s">
        <v>20482</v>
      </c>
      <c r="S3783" s="57" t="s">
        <v>20483</v>
      </c>
      <c r="T3783" s="57" t="s">
        <v>20484</v>
      </c>
      <c r="U3783" s="57" t="s">
        <v>26330</v>
      </c>
      <c r="V3783" s="57" t="s">
        <v>26331</v>
      </c>
    </row>
    <row r="3784" ht="15" spans="1:22">
      <c r="A3784" s="52">
        <f t="shared" si="295"/>
        <v>46267</v>
      </c>
      <c r="B3784" t="str">
        <f t="shared" si="296"/>
        <v>AGENT21</v>
      </c>
      <c r="C3784" t="str">
        <f t="shared" si="297"/>
        <v>LUNYUK</v>
      </c>
      <c r="D3784" t="str">
        <f t="shared" si="298"/>
        <v>SWW08</v>
      </c>
      <c r="H3784" t="str">
        <f t="shared" si="299"/>
        <v>2026-09-02 07:28:27</v>
      </c>
      <c r="K3784" t="str" cm="1">
        <f t="array" ref="K3784:L3784">_xlfn.TEXTSPLIT(R3784," ")</f>
        <v>SWW08</v>
      </c>
      <c r="L3784" t="str">
        <v>LUNYUK</v>
      </c>
      <c r="P3784" s="57" t="s">
        <v>26332</v>
      </c>
      <c r="Q3784" s="57" t="s">
        <v>11660</v>
      </c>
      <c r="R3784" s="57" t="s">
        <v>18985</v>
      </c>
      <c r="S3784" s="57" t="s">
        <v>18986</v>
      </c>
      <c r="T3784" s="57" t="s">
        <v>18987</v>
      </c>
      <c r="U3784" s="57" t="s">
        <v>26333</v>
      </c>
      <c r="V3784" s="57" t="s">
        <v>18989</v>
      </c>
    </row>
    <row r="3785" ht="15" spans="1:22">
      <c r="A3785" s="52">
        <f t="shared" si="295"/>
        <v>46267</v>
      </c>
      <c r="B3785" t="str">
        <f t="shared" si="296"/>
        <v>AGENT10</v>
      </c>
      <c r="C3785" t="str">
        <f t="shared" si="297"/>
        <v>SEKAMPUNG</v>
      </c>
      <c r="D3785" t="str">
        <f t="shared" si="298"/>
        <v>SKD02</v>
      </c>
      <c r="H3785" t="str">
        <f t="shared" si="299"/>
        <v>2026-09-02 07:28:26</v>
      </c>
      <c r="K3785" t="str" cm="1">
        <f t="array" ref="K3785:L3785">_xlfn.TEXTSPLIT(R3785," ")</f>
        <v>SKD02</v>
      </c>
      <c r="L3785" t="str">
        <v>SEKAMPUNG</v>
      </c>
      <c r="P3785" s="57" t="s">
        <v>26334</v>
      </c>
      <c r="Q3785" s="57" t="s">
        <v>11054</v>
      </c>
      <c r="R3785" s="57" t="s">
        <v>18323</v>
      </c>
      <c r="S3785" s="57" t="s">
        <v>18324</v>
      </c>
      <c r="T3785" s="57" t="s">
        <v>18325</v>
      </c>
      <c r="U3785" s="57" t="s">
        <v>26335</v>
      </c>
      <c r="V3785" s="57"/>
    </row>
    <row r="3786" ht="15" spans="1:22">
      <c r="A3786" s="52">
        <f t="shared" si="295"/>
        <v>46267</v>
      </c>
      <c r="B3786" t="str">
        <f t="shared" si="296"/>
        <v>AGENT27</v>
      </c>
      <c r="C3786" t="str">
        <f t="shared" si="297"/>
        <v>RINDING</v>
      </c>
      <c r="D3786" t="str">
        <f t="shared" si="298"/>
        <v>BEU03</v>
      </c>
      <c r="H3786" t="str">
        <f t="shared" si="299"/>
        <v>2026-09-02 07:28:24</v>
      </c>
      <c r="K3786" t="str" cm="1">
        <f t="array" ref="K3786:L3786">_xlfn.TEXTSPLIT(R3786," ")</f>
        <v>BEU03</v>
      </c>
      <c r="L3786" t="str">
        <v>RINDING</v>
      </c>
      <c r="P3786" s="57" t="s">
        <v>26336</v>
      </c>
      <c r="Q3786" s="57" t="s">
        <v>11862</v>
      </c>
      <c r="R3786" s="57" t="s">
        <v>18345</v>
      </c>
      <c r="S3786" s="57" t="s">
        <v>18346</v>
      </c>
      <c r="T3786" s="57" t="s">
        <v>18347</v>
      </c>
      <c r="U3786" s="57" t="s">
        <v>26337</v>
      </c>
      <c r="V3786" s="57"/>
    </row>
    <row r="3787" ht="15" spans="1:22">
      <c r="A3787" s="52">
        <f t="shared" si="295"/>
        <v>46267</v>
      </c>
      <c r="B3787" t="str">
        <f t="shared" si="296"/>
        <v>AGENT19</v>
      </c>
      <c r="C3787" t="str">
        <f t="shared" si="297"/>
        <v>BLEGA</v>
      </c>
      <c r="D3787" t="str">
        <f t="shared" si="298"/>
        <v>BWX02</v>
      </c>
      <c r="H3787" t="str">
        <f t="shared" si="299"/>
        <v>2026-09-02 07:28:21</v>
      </c>
      <c r="K3787" t="str" cm="1">
        <f t="array" ref="K3787:L3787">_xlfn.TEXTSPLIT(R3787," ")</f>
        <v>BWX02</v>
      </c>
      <c r="L3787" t="str">
        <v>BLEGA</v>
      </c>
      <c r="P3787" s="57" t="s">
        <v>26338</v>
      </c>
      <c r="Q3787" s="57" t="s">
        <v>10181</v>
      </c>
      <c r="R3787" s="57" t="s">
        <v>11571</v>
      </c>
      <c r="S3787" s="57" t="s">
        <v>11572</v>
      </c>
      <c r="T3787" s="57" t="s">
        <v>11573</v>
      </c>
      <c r="U3787" s="57" t="s">
        <v>26339</v>
      </c>
      <c r="V3787" s="57" t="s">
        <v>26340</v>
      </c>
    </row>
    <row r="3788" ht="15" spans="1:22">
      <c r="A3788" s="52">
        <f t="shared" si="295"/>
        <v>46267</v>
      </c>
      <c r="B3788" t="str">
        <f t="shared" si="296"/>
        <v>AGENT16</v>
      </c>
      <c r="C3788" t="str">
        <f t="shared" si="297"/>
        <v>KADUGEDE</v>
      </c>
      <c r="D3788" t="str">
        <f t="shared" si="298"/>
        <v>KNG04</v>
      </c>
      <c r="H3788" t="str">
        <f t="shared" si="299"/>
        <v>2026-09-02 07:28:18</v>
      </c>
      <c r="K3788" t="str" cm="1">
        <f t="array" ref="K3788:L3788">_xlfn.TEXTSPLIT(R3788," ")</f>
        <v>KNG04</v>
      </c>
      <c r="L3788" t="str">
        <v>KADUGEDE</v>
      </c>
      <c r="P3788" s="57" t="s">
        <v>26341</v>
      </c>
      <c r="Q3788" s="57" t="s">
        <v>10199</v>
      </c>
      <c r="R3788" s="57" t="s">
        <v>19341</v>
      </c>
      <c r="S3788" s="57" t="s">
        <v>19342</v>
      </c>
      <c r="T3788" s="57" t="s">
        <v>19343</v>
      </c>
      <c r="U3788" s="57" t="s">
        <v>26342</v>
      </c>
      <c r="V3788" s="57" t="s">
        <v>26343</v>
      </c>
    </row>
    <row r="3789" ht="15" spans="1:22">
      <c r="A3789" s="52">
        <f t="shared" si="295"/>
        <v>46267</v>
      </c>
      <c r="B3789" t="str">
        <f t="shared" si="296"/>
        <v>AGENT01</v>
      </c>
      <c r="C3789" t="str">
        <f t="shared" si="297"/>
        <v>JEUNIB</v>
      </c>
      <c r="D3789" t="str">
        <f t="shared" si="298"/>
        <v>BRW02</v>
      </c>
      <c r="H3789" t="str">
        <f t="shared" si="299"/>
        <v>2026-09-02 07:28:05</v>
      </c>
      <c r="K3789" t="str" cm="1">
        <f t="array" ref="K3789:L3789">_xlfn.TEXTSPLIT(R3789," ")</f>
        <v>BRW02</v>
      </c>
      <c r="L3789" t="str">
        <v>JEUNIB</v>
      </c>
      <c r="P3789" s="57" t="s">
        <v>26344</v>
      </c>
      <c r="Q3789" s="57" t="s">
        <v>10486</v>
      </c>
      <c r="R3789" s="57" t="s">
        <v>19966</v>
      </c>
      <c r="S3789" s="57" t="s">
        <v>19967</v>
      </c>
      <c r="T3789" s="57" t="s">
        <v>19968</v>
      </c>
      <c r="U3789" s="57" t="s">
        <v>26345</v>
      </c>
      <c r="V3789" s="57"/>
    </row>
    <row r="3790" ht="15" spans="1:22">
      <c r="A3790" s="52">
        <f t="shared" si="295"/>
        <v>46267</v>
      </c>
      <c r="B3790" t="str">
        <f t="shared" si="296"/>
        <v>AGENT23</v>
      </c>
      <c r="C3790" t="str">
        <f t="shared" si="297"/>
        <v>MALALAYANG_01</v>
      </c>
      <c r="D3790" t="str">
        <f t="shared" si="298"/>
        <v>MDC11B</v>
      </c>
      <c r="H3790" t="str">
        <f t="shared" si="299"/>
        <v>2026-09-02 07:27:59</v>
      </c>
      <c r="K3790" t="str" cm="1">
        <f t="array" ref="K3790:L3790">_xlfn.TEXTSPLIT(R3790," ")</f>
        <v>MDC11B</v>
      </c>
      <c r="L3790" t="str">
        <v>MALALAYANG_01</v>
      </c>
      <c r="P3790" s="57" t="s">
        <v>26346</v>
      </c>
      <c r="Q3790" s="57" t="s">
        <v>10259</v>
      </c>
      <c r="R3790" s="57" t="s">
        <v>19303</v>
      </c>
      <c r="S3790" s="57" t="s">
        <v>19304</v>
      </c>
      <c r="T3790" s="57" t="s">
        <v>19305</v>
      </c>
      <c r="U3790" s="57" t="s">
        <v>26347</v>
      </c>
      <c r="V3790" s="57" t="s">
        <v>26348</v>
      </c>
    </row>
    <row r="3791" ht="15" spans="1:22">
      <c r="A3791" s="52">
        <f t="shared" si="295"/>
        <v>46267</v>
      </c>
      <c r="B3791" t="str">
        <f t="shared" si="296"/>
        <v>AGENT22</v>
      </c>
      <c r="C3791" t="str">
        <f t="shared" si="297"/>
        <v>WOLO</v>
      </c>
      <c r="D3791" t="str">
        <f t="shared" si="298"/>
        <v>KOL04</v>
      </c>
      <c r="H3791" t="str">
        <f t="shared" si="299"/>
        <v>2026-09-02 07:27:47</v>
      </c>
      <c r="K3791" t="str" cm="1">
        <f t="array" ref="K3791:L3791">_xlfn.TEXTSPLIT(R3791," ")</f>
        <v>KOL04</v>
      </c>
      <c r="L3791" t="str">
        <v>WOLO</v>
      </c>
      <c r="P3791" s="57" t="s">
        <v>26349</v>
      </c>
      <c r="Q3791" s="57" t="s">
        <v>11133</v>
      </c>
      <c r="R3791" s="57" t="s">
        <v>19620</v>
      </c>
      <c r="S3791" s="57" t="s">
        <v>19621</v>
      </c>
      <c r="T3791" s="57" t="s">
        <v>19622</v>
      </c>
      <c r="U3791" s="57" t="s">
        <v>26350</v>
      </c>
      <c r="V3791" s="57" t="s">
        <v>26351</v>
      </c>
    </row>
    <row r="3792" ht="15" spans="1:22">
      <c r="A3792" s="52">
        <f t="shared" ref="A3792:A3855" si="300">INT(H3792)</f>
        <v>46267</v>
      </c>
      <c r="B3792" t="str">
        <f t="shared" ref="B3792:B3855" si="301">RIGHT(Q3792,7)</f>
        <v>AGENT40</v>
      </c>
      <c r="C3792" t="str">
        <f t="shared" ref="C3792:C3855" si="302">L3792</f>
        <v>CP_ANCOL_SELATAN_1</v>
      </c>
      <c r="D3792" t="str">
        <f t="shared" ref="D3792:D3855" si="303">K3792</f>
        <v>JKT43Q</v>
      </c>
      <c r="H3792" t="str">
        <f t="shared" ref="H3792:H3855" si="304">P3792</f>
        <v>2026-09-02 07:27:45</v>
      </c>
      <c r="K3792" t="str" cm="1">
        <f t="array" ref="K3792:L3792">_xlfn.TEXTSPLIT(R3792," ")</f>
        <v>JKT43Q</v>
      </c>
      <c r="L3792" t="str">
        <v>CP_ANCOL_SELATAN_1</v>
      </c>
      <c r="P3792" s="57" t="s">
        <v>26352</v>
      </c>
      <c r="Q3792" s="57" t="s">
        <v>10732</v>
      </c>
      <c r="R3792" s="57" t="s">
        <v>10988</v>
      </c>
      <c r="S3792" s="57" t="s">
        <v>10989</v>
      </c>
      <c r="T3792" s="57" t="s">
        <v>10990</v>
      </c>
      <c r="U3792" s="57" t="s">
        <v>26353</v>
      </c>
      <c r="V3792" s="57" t="s">
        <v>26354</v>
      </c>
    </row>
    <row r="3793" ht="15" spans="1:22">
      <c r="A3793" s="52">
        <f t="shared" si="300"/>
        <v>46267</v>
      </c>
      <c r="B3793" t="str">
        <f t="shared" si="301"/>
        <v>AGENT27</v>
      </c>
      <c r="C3793" t="str">
        <f t="shared" si="302"/>
        <v>KAMPUNG_EMPAT</v>
      </c>
      <c r="D3793" t="str">
        <f t="shared" si="303"/>
        <v>TRK07</v>
      </c>
      <c r="H3793" t="str">
        <f t="shared" si="304"/>
        <v>2026-09-02 07:27:34</v>
      </c>
      <c r="K3793" t="str" cm="1">
        <f t="array" ref="K3793:L3793">_xlfn.TEXTSPLIT(R3793," ")</f>
        <v>TRK07</v>
      </c>
      <c r="L3793" t="str">
        <v>KAMPUNG_EMPAT</v>
      </c>
      <c r="P3793" s="57" t="s">
        <v>26355</v>
      </c>
      <c r="Q3793" s="57" t="s">
        <v>11862</v>
      </c>
      <c r="R3793" s="57" t="s">
        <v>21160</v>
      </c>
      <c r="S3793" s="57" t="s">
        <v>21161</v>
      </c>
      <c r="T3793" s="57" t="s">
        <v>21162</v>
      </c>
      <c r="U3793" s="57" t="s">
        <v>26356</v>
      </c>
      <c r="V3793" s="57"/>
    </row>
    <row r="3794" ht="15" spans="1:22">
      <c r="A3794" s="52">
        <f t="shared" si="300"/>
        <v>46267</v>
      </c>
      <c r="B3794" t="str">
        <f t="shared" si="301"/>
        <v>AGENT18</v>
      </c>
      <c r="C3794" t="str">
        <f t="shared" si="302"/>
        <v>MAJENANG</v>
      </c>
      <c r="D3794" t="str">
        <f t="shared" si="303"/>
        <v>CLP02</v>
      </c>
      <c r="H3794" t="str">
        <f t="shared" si="304"/>
        <v>2026-09-02 07:27:22</v>
      </c>
      <c r="K3794" t="str" cm="1">
        <f t="array" ref="K3794:L3794">_xlfn.TEXTSPLIT(R3794," ")</f>
        <v>CLP02</v>
      </c>
      <c r="L3794" t="str">
        <v>MAJENANG</v>
      </c>
      <c r="P3794" s="57" t="s">
        <v>26357</v>
      </c>
      <c r="Q3794" s="57" t="s">
        <v>10385</v>
      </c>
      <c r="R3794" s="57" t="s">
        <v>18409</v>
      </c>
      <c r="S3794" s="57" t="s">
        <v>18410</v>
      </c>
      <c r="T3794" s="57" t="s">
        <v>18411</v>
      </c>
      <c r="U3794" s="57" t="s">
        <v>26358</v>
      </c>
      <c r="V3794" s="57"/>
    </row>
    <row r="3795" ht="15" spans="1:22">
      <c r="A3795" s="52">
        <f t="shared" si="300"/>
        <v>46267</v>
      </c>
      <c r="B3795" t="str">
        <f t="shared" si="301"/>
        <v>AGENT26</v>
      </c>
      <c r="C3795" t="str">
        <f t="shared" si="302"/>
        <v>LANDAK_KOTA</v>
      </c>
      <c r="D3795" t="str">
        <f t="shared" si="303"/>
        <v>NGG08</v>
      </c>
      <c r="H3795" t="str">
        <f t="shared" si="304"/>
        <v>2026-09-02 07:27:15</v>
      </c>
      <c r="K3795" t="str" cm="1">
        <f t="array" ref="K3795:L3795">_xlfn.TEXTSPLIT(R3795," ")</f>
        <v>NGG08</v>
      </c>
      <c r="L3795" t="str">
        <v>LANDAK_KOTA</v>
      </c>
      <c r="P3795" s="57" t="s">
        <v>26359</v>
      </c>
      <c r="Q3795" s="57" t="s">
        <v>10307</v>
      </c>
      <c r="R3795" s="57" t="s">
        <v>17665</v>
      </c>
      <c r="S3795" s="57" t="s">
        <v>17666</v>
      </c>
      <c r="T3795" s="57" t="s">
        <v>17667</v>
      </c>
      <c r="U3795" s="57" t="s">
        <v>26360</v>
      </c>
      <c r="V3795" s="57" t="s">
        <v>17669</v>
      </c>
    </row>
    <row r="3796" ht="15" spans="1:22">
      <c r="A3796" s="52">
        <f t="shared" si="300"/>
        <v>46267</v>
      </c>
      <c r="B3796" t="str">
        <f t="shared" si="301"/>
        <v>AGENT18</v>
      </c>
      <c r="C3796" t="str">
        <f t="shared" si="302"/>
        <v>CIMANGGU</v>
      </c>
      <c r="D3796" t="str">
        <f t="shared" si="303"/>
        <v>CLP08</v>
      </c>
      <c r="H3796" t="str">
        <f t="shared" si="304"/>
        <v>2026-09-02 07:27:10</v>
      </c>
      <c r="K3796" t="str" cm="1">
        <f t="array" ref="K3796:L3796">_xlfn.TEXTSPLIT(R3796," ")</f>
        <v>CLP08</v>
      </c>
      <c r="L3796" t="str">
        <v>CIMANGGU</v>
      </c>
      <c r="P3796" s="57" t="s">
        <v>26361</v>
      </c>
      <c r="Q3796" s="57" t="s">
        <v>10385</v>
      </c>
      <c r="R3796" s="57" t="s">
        <v>20631</v>
      </c>
      <c r="S3796" s="57" t="s">
        <v>20632</v>
      </c>
      <c r="T3796" s="57" t="s">
        <v>20633</v>
      </c>
      <c r="U3796" s="57" t="s">
        <v>26362</v>
      </c>
      <c r="V3796" s="57" t="s">
        <v>26363</v>
      </c>
    </row>
    <row r="3797" ht="15" spans="1:22">
      <c r="A3797" s="52">
        <f t="shared" si="300"/>
        <v>46267</v>
      </c>
      <c r="B3797" t="str">
        <f t="shared" si="301"/>
        <v>AGENT17</v>
      </c>
      <c r="C3797" t="str">
        <f t="shared" si="302"/>
        <v>PAGUYANGAN</v>
      </c>
      <c r="D3797" t="str">
        <f t="shared" si="303"/>
        <v>BRB14</v>
      </c>
      <c r="H3797" t="str">
        <f t="shared" si="304"/>
        <v>2026-09-02 07:27:06</v>
      </c>
      <c r="K3797" t="str" cm="1">
        <f t="array" ref="K3797:L3797">_xlfn.TEXTSPLIT(R3797," ")</f>
        <v>BRB14</v>
      </c>
      <c r="L3797" t="str">
        <v>PAGUYANGAN</v>
      </c>
      <c r="P3797" s="57" t="s">
        <v>26364</v>
      </c>
      <c r="Q3797" s="57" t="s">
        <v>11249</v>
      </c>
      <c r="R3797" s="57" t="s">
        <v>19093</v>
      </c>
      <c r="S3797" s="57" t="s">
        <v>19094</v>
      </c>
      <c r="T3797" s="57" t="s">
        <v>19095</v>
      </c>
      <c r="U3797" s="57" t="s">
        <v>26365</v>
      </c>
      <c r="V3797" s="57" t="s">
        <v>26366</v>
      </c>
    </row>
    <row r="3798" ht="15" spans="1:22">
      <c r="A3798" s="52">
        <f t="shared" si="300"/>
        <v>46267</v>
      </c>
      <c r="B3798" t="str">
        <f t="shared" si="301"/>
        <v>AGENT01</v>
      </c>
      <c r="C3798" t="str">
        <f t="shared" si="302"/>
        <v>DROP_POINT_PANGO</v>
      </c>
      <c r="D3798" t="str">
        <f t="shared" si="303"/>
        <v>BTJ09</v>
      </c>
      <c r="H3798" t="str">
        <f t="shared" si="304"/>
        <v>2026-09-02 07:27:00</v>
      </c>
      <c r="K3798" t="str" cm="1">
        <f t="array" ref="K3798:L3798">_xlfn.TEXTSPLIT(R3798," ")</f>
        <v>BTJ09</v>
      </c>
      <c r="L3798" t="str">
        <v>DROP_POINT_PANGO</v>
      </c>
      <c r="P3798" s="57" t="s">
        <v>26367</v>
      </c>
      <c r="Q3798" s="57" t="s">
        <v>10486</v>
      </c>
      <c r="R3798" s="57" t="s">
        <v>14409</v>
      </c>
      <c r="S3798" s="57" t="s">
        <v>14410</v>
      </c>
      <c r="T3798" s="57" t="s">
        <v>14411</v>
      </c>
      <c r="U3798" s="57" t="s">
        <v>26368</v>
      </c>
      <c r="V3798" s="57"/>
    </row>
    <row r="3799" ht="15" spans="1:22">
      <c r="A3799" s="52">
        <f t="shared" si="300"/>
        <v>46267</v>
      </c>
      <c r="B3799" t="str">
        <f t="shared" si="301"/>
        <v>AGENT17</v>
      </c>
      <c r="C3799" t="str">
        <f t="shared" si="302"/>
        <v>RAWALO</v>
      </c>
      <c r="D3799" t="str">
        <f t="shared" si="303"/>
        <v>PWO13</v>
      </c>
      <c r="H3799" t="str">
        <f t="shared" si="304"/>
        <v>2026-09-02 07:26:59</v>
      </c>
      <c r="K3799" t="str" cm="1">
        <f t="array" ref="K3799:L3799">_xlfn.TEXTSPLIT(R3799," ")</f>
        <v>PWO13</v>
      </c>
      <c r="L3799" t="str">
        <v>RAWALO</v>
      </c>
      <c r="P3799" s="57" t="s">
        <v>26369</v>
      </c>
      <c r="Q3799" s="57" t="s">
        <v>11249</v>
      </c>
      <c r="R3799" s="57" t="s">
        <v>17976</v>
      </c>
      <c r="S3799" s="57" t="s">
        <v>17977</v>
      </c>
      <c r="T3799" s="57" t="s">
        <v>17978</v>
      </c>
      <c r="U3799" s="57" t="s">
        <v>26370</v>
      </c>
      <c r="V3799" s="57" t="s">
        <v>26371</v>
      </c>
    </row>
    <row r="3800" ht="15" spans="1:22">
      <c r="A3800" s="52">
        <f t="shared" si="300"/>
        <v>46267</v>
      </c>
      <c r="B3800" t="str">
        <f t="shared" si="301"/>
        <v>AGENT40</v>
      </c>
      <c r="C3800" t="str">
        <f t="shared" si="302"/>
        <v>CP_KEMBANGAN</v>
      </c>
      <c r="D3800" t="str">
        <f t="shared" si="303"/>
        <v>JKT36M</v>
      </c>
      <c r="H3800" t="str">
        <f t="shared" si="304"/>
        <v>2026-09-02 07:26:57</v>
      </c>
      <c r="K3800" t="str" cm="1">
        <f t="array" ref="K3800:L3800">_xlfn.TEXTSPLIT(R3800," ")</f>
        <v>JKT36M</v>
      </c>
      <c r="L3800" t="str">
        <v>CP_KEMBANGAN</v>
      </c>
      <c r="P3800" s="57" t="s">
        <v>26372</v>
      </c>
      <c r="Q3800" s="57" t="s">
        <v>10732</v>
      </c>
      <c r="R3800" s="57" t="s">
        <v>20730</v>
      </c>
      <c r="S3800" s="57" t="s">
        <v>20731</v>
      </c>
      <c r="T3800" s="57" t="s">
        <v>20732</v>
      </c>
      <c r="U3800" s="57" t="s">
        <v>26373</v>
      </c>
      <c r="V3800" s="57" t="s">
        <v>20734</v>
      </c>
    </row>
    <row r="3801" ht="15" spans="1:22">
      <c r="A3801" s="52">
        <f t="shared" si="300"/>
        <v>46267</v>
      </c>
      <c r="B3801" t="str">
        <f t="shared" si="301"/>
        <v>AGENT16</v>
      </c>
      <c r="C3801" t="str">
        <f t="shared" si="302"/>
        <v>IDM28B</v>
      </c>
      <c r="D3801" t="str">
        <f t="shared" si="303"/>
        <v>IDM28B</v>
      </c>
      <c r="H3801" t="str">
        <f t="shared" si="304"/>
        <v>2026-09-02 07:26:44</v>
      </c>
      <c r="K3801" t="str" cm="1">
        <f t="array" ref="K3801:L3801">_xlfn.TEXTSPLIT(R3801," ")</f>
        <v>IDM28B</v>
      </c>
      <c r="L3801" t="str">
        <v>IDM28B</v>
      </c>
      <c r="P3801" s="57" t="s">
        <v>26374</v>
      </c>
      <c r="Q3801" s="57" t="s">
        <v>10199</v>
      </c>
      <c r="R3801" s="57" t="s">
        <v>18395</v>
      </c>
      <c r="S3801" s="57" t="s">
        <v>18396</v>
      </c>
      <c r="T3801" s="57" t="s">
        <v>18397</v>
      </c>
      <c r="U3801" s="57" t="s">
        <v>26375</v>
      </c>
      <c r="V3801" s="57"/>
    </row>
    <row r="3802" ht="15" spans="1:22">
      <c r="A3802" s="52">
        <f t="shared" si="300"/>
        <v>46267</v>
      </c>
      <c r="B3802" t="str">
        <f t="shared" si="301"/>
        <v>AGENT21</v>
      </c>
      <c r="C3802" t="str">
        <f t="shared" si="302"/>
        <v>EMPANG</v>
      </c>
      <c r="D3802" t="str">
        <f t="shared" si="303"/>
        <v>SWW03</v>
      </c>
      <c r="H3802" t="str">
        <f t="shared" si="304"/>
        <v>2026-09-02 07:26:23</v>
      </c>
      <c r="K3802" t="str" cm="1">
        <f t="array" ref="K3802:L3802">_xlfn.TEXTSPLIT(R3802," ")</f>
        <v>SWW03</v>
      </c>
      <c r="L3802" t="str">
        <v>EMPANG</v>
      </c>
      <c r="P3802" s="57" t="s">
        <v>26376</v>
      </c>
      <c r="Q3802" s="57" t="s">
        <v>11660</v>
      </c>
      <c r="R3802" s="57" t="s">
        <v>13925</v>
      </c>
      <c r="S3802" s="57" t="s">
        <v>13926</v>
      </c>
      <c r="T3802" s="57" t="s">
        <v>13927</v>
      </c>
      <c r="U3802" s="57" t="s">
        <v>26377</v>
      </c>
      <c r="V3802" s="57" t="s">
        <v>26378</v>
      </c>
    </row>
    <row r="3803" ht="15" spans="1:22">
      <c r="A3803" s="52">
        <f t="shared" si="300"/>
        <v>46267</v>
      </c>
      <c r="B3803" t="str">
        <f t="shared" si="301"/>
        <v>AGENT25</v>
      </c>
      <c r="C3803" t="str">
        <f t="shared" si="302"/>
        <v>SMQ08A</v>
      </c>
      <c r="D3803" t="str">
        <f t="shared" si="303"/>
        <v>SMQ08A</v>
      </c>
      <c r="H3803" t="str">
        <f t="shared" si="304"/>
        <v>2026-09-02 07:25:58</v>
      </c>
      <c r="K3803" t="str" cm="1">
        <f t="array" ref="K3803:L3803">_xlfn.TEXTSPLIT(R3803," ")</f>
        <v>SMQ08A</v>
      </c>
      <c r="L3803" t="str">
        <v>SMQ08A</v>
      </c>
      <c r="P3803" s="57" t="s">
        <v>26379</v>
      </c>
      <c r="Q3803" s="57" t="s">
        <v>10270</v>
      </c>
      <c r="R3803" s="57" t="s">
        <v>20419</v>
      </c>
      <c r="S3803" s="57" t="s">
        <v>20420</v>
      </c>
      <c r="T3803" s="57" t="s">
        <v>20421</v>
      </c>
      <c r="U3803" s="57" t="s">
        <v>26380</v>
      </c>
      <c r="V3803" s="57" t="s">
        <v>26381</v>
      </c>
    </row>
    <row r="3804" ht="15" spans="1:22">
      <c r="A3804" s="52">
        <f t="shared" si="300"/>
        <v>46267</v>
      </c>
      <c r="B3804" t="str">
        <f t="shared" si="301"/>
        <v>AGENT16</v>
      </c>
      <c r="C3804" t="str">
        <f t="shared" si="302"/>
        <v>LOJI_2</v>
      </c>
      <c r="D3804" t="str">
        <f t="shared" si="303"/>
        <v>KRW03A</v>
      </c>
      <c r="H3804" t="str">
        <f t="shared" si="304"/>
        <v>2026-09-02 07:25:34</v>
      </c>
      <c r="K3804" t="str" cm="1">
        <f t="array" ref="K3804:L3804">_xlfn.TEXTSPLIT(R3804," ")</f>
        <v>KRW03A</v>
      </c>
      <c r="L3804" t="str">
        <v>LOJI_2</v>
      </c>
      <c r="P3804" s="57" t="s">
        <v>26382</v>
      </c>
      <c r="Q3804" s="57" t="s">
        <v>10199</v>
      </c>
      <c r="R3804" s="57" t="s">
        <v>19392</v>
      </c>
      <c r="S3804" s="57" t="s">
        <v>19393</v>
      </c>
      <c r="T3804" s="57" t="s">
        <v>19394</v>
      </c>
      <c r="U3804" s="57" t="s">
        <v>26383</v>
      </c>
      <c r="V3804" s="57"/>
    </row>
    <row r="3805" ht="15" spans="1:22">
      <c r="A3805" s="52">
        <f t="shared" si="300"/>
        <v>46267</v>
      </c>
      <c r="B3805" t="str">
        <f t="shared" si="301"/>
        <v>AGENT16</v>
      </c>
      <c r="C3805" t="str">
        <f t="shared" si="302"/>
        <v>LENGKONGJAYA_2</v>
      </c>
      <c r="D3805" t="str">
        <f t="shared" si="303"/>
        <v>SBG18B</v>
      </c>
      <c r="H3805" t="str">
        <f t="shared" si="304"/>
        <v>2026-09-02 07:25:09</v>
      </c>
      <c r="K3805" t="str" cm="1">
        <f t="array" ref="K3805:L3805">_xlfn.TEXTSPLIT(R3805," ")</f>
        <v>SBG18B</v>
      </c>
      <c r="L3805" t="str">
        <v>LENGKONGJAYA_2</v>
      </c>
      <c r="P3805" s="57" t="s">
        <v>26384</v>
      </c>
      <c r="Q3805" s="57" t="s">
        <v>10199</v>
      </c>
      <c r="R3805" s="57" t="s">
        <v>20057</v>
      </c>
      <c r="S3805" s="57" t="s">
        <v>20058</v>
      </c>
      <c r="T3805" s="57" t="s">
        <v>20059</v>
      </c>
      <c r="U3805" s="57" t="s">
        <v>26385</v>
      </c>
      <c r="V3805" s="57" t="s">
        <v>26386</v>
      </c>
    </row>
    <row r="3806" ht="15" spans="1:22">
      <c r="A3806" s="52">
        <f t="shared" si="300"/>
        <v>46267</v>
      </c>
      <c r="B3806" t="str">
        <f t="shared" si="301"/>
        <v>AGENT19</v>
      </c>
      <c r="C3806" t="str">
        <f t="shared" si="302"/>
        <v>PANDAAN</v>
      </c>
      <c r="D3806" t="str">
        <f t="shared" si="303"/>
        <v>PND01</v>
      </c>
      <c r="H3806" t="str">
        <f t="shared" si="304"/>
        <v>2026-09-02 07:24:45</v>
      </c>
      <c r="K3806" t="str" cm="1">
        <f t="array" ref="K3806:L3806">_xlfn.TEXTSPLIT(R3806," ")</f>
        <v>PND01</v>
      </c>
      <c r="L3806" t="str">
        <v>PANDAAN</v>
      </c>
      <c r="P3806" s="57" t="s">
        <v>26387</v>
      </c>
      <c r="Q3806" s="57" t="s">
        <v>10181</v>
      </c>
      <c r="R3806" s="57" t="s">
        <v>19549</v>
      </c>
      <c r="S3806" s="57" t="s">
        <v>19550</v>
      </c>
      <c r="T3806" s="57" t="s">
        <v>19551</v>
      </c>
      <c r="U3806" s="57" t="s">
        <v>26388</v>
      </c>
      <c r="V3806" s="57" t="s">
        <v>12289</v>
      </c>
    </row>
    <row r="3807" ht="15" spans="1:22">
      <c r="A3807" s="52">
        <f t="shared" si="300"/>
        <v>46267</v>
      </c>
      <c r="B3807" t="str">
        <f t="shared" si="301"/>
        <v>AGENT23</v>
      </c>
      <c r="C3807" t="str">
        <f t="shared" si="302"/>
        <v>TUTUYAN</v>
      </c>
      <c r="D3807" t="str">
        <f t="shared" si="303"/>
        <v>TUT01</v>
      </c>
      <c r="H3807" t="str">
        <f t="shared" si="304"/>
        <v>2026-09-02 07:24:40</v>
      </c>
      <c r="K3807" t="str" cm="1">
        <f t="array" ref="K3807:L3807">_xlfn.TEXTSPLIT(R3807," ")</f>
        <v>TUT01</v>
      </c>
      <c r="L3807" t="str">
        <v>TUTUYAN</v>
      </c>
      <c r="P3807" s="57" t="s">
        <v>26389</v>
      </c>
      <c r="Q3807" s="57" t="s">
        <v>10259</v>
      </c>
      <c r="R3807" s="57" t="s">
        <v>19264</v>
      </c>
      <c r="S3807" s="57" t="s">
        <v>26390</v>
      </c>
      <c r="T3807" s="57" t="s">
        <v>26391</v>
      </c>
      <c r="U3807" s="57" t="s">
        <v>26392</v>
      </c>
      <c r="V3807" s="57" t="s">
        <v>26393</v>
      </c>
    </row>
    <row r="3808" ht="15" spans="1:22">
      <c r="A3808" s="52">
        <f t="shared" si="300"/>
        <v>46267</v>
      </c>
      <c r="B3808" t="str">
        <f t="shared" si="301"/>
        <v>AGENT26</v>
      </c>
      <c r="C3808" t="str">
        <f t="shared" si="302"/>
        <v>SEKAYAM</v>
      </c>
      <c r="D3808" t="str">
        <f t="shared" si="303"/>
        <v>SAG12</v>
      </c>
      <c r="H3808" t="str">
        <f t="shared" si="304"/>
        <v>2026-09-02 07:24:37</v>
      </c>
      <c r="K3808" t="str" cm="1">
        <f t="array" ref="K3808:L3808">_xlfn.TEXTSPLIT(R3808," ")</f>
        <v>SAG12</v>
      </c>
      <c r="L3808" t="str">
        <v>SEKAYAM</v>
      </c>
      <c r="P3808" s="57" t="s">
        <v>26394</v>
      </c>
      <c r="Q3808" s="57" t="s">
        <v>10307</v>
      </c>
      <c r="R3808" s="57" t="s">
        <v>17897</v>
      </c>
      <c r="S3808" s="57" t="s">
        <v>17898</v>
      </c>
      <c r="T3808" s="57" t="s">
        <v>17899</v>
      </c>
      <c r="U3808" s="57" t="s">
        <v>26395</v>
      </c>
      <c r="V3808" s="57" t="s">
        <v>17901</v>
      </c>
    </row>
    <row r="3809" ht="15" spans="1:22">
      <c r="A3809" s="52">
        <f t="shared" si="300"/>
        <v>46267</v>
      </c>
      <c r="B3809" t="str">
        <f t="shared" si="301"/>
        <v>AGENT08</v>
      </c>
      <c r="C3809" t="str">
        <f t="shared" si="302"/>
        <v>ILIR_TIMUR_II</v>
      </c>
      <c r="D3809" t="str">
        <f t="shared" si="303"/>
        <v>PLM44</v>
      </c>
      <c r="H3809" t="str">
        <f t="shared" si="304"/>
        <v>2026-09-02 07:24:36</v>
      </c>
      <c r="K3809" t="str" cm="1">
        <f t="array" ref="K3809:L3809">_xlfn.TEXTSPLIT(R3809," ")</f>
        <v>PLM44</v>
      </c>
      <c r="L3809" t="str">
        <v>ILIR_TIMUR_II</v>
      </c>
      <c r="P3809" s="57" t="s">
        <v>26396</v>
      </c>
      <c r="Q3809" s="57" t="s">
        <v>10398</v>
      </c>
      <c r="R3809" s="57" t="s">
        <v>19992</v>
      </c>
      <c r="S3809" s="57" t="s">
        <v>19993</v>
      </c>
      <c r="T3809" s="57" t="s">
        <v>19994</v>
      </c>
      <c r="U3809" s="57" t="s">
        <v>26397</v>
      </c>
      <c r="V3809" s="57" t="s">
        <v>8094</v>
      </c>
    </row>
    <row r="3810" ht="15" spans="1:22">
      <c r="A3810" s="52">
        <f t="shared" si="300"/>
        <v>46267</v>
      </c>
      <c r="B3810" t="str">
        <f t="shared" si="301"/>
        <v>AGENT22</v>
      </c>
      <c r="C3810" t="str">
        <f t="shared" si="302"/>
        <v>PINRANG</v>
      </c>
      <c r="D3810" t="str">
        <f t="shared" si="303"/>
        <v>PRR01</v>
      </c>
      <c r="H3810" t="str">
        <f t="shared" si="304"/>
        <v>2026-09-02 07:24:36</v>
      </c>
      <c r="K3810" t="str" cm="1">
        <f t="array" ref="K3810:L3810">_xlfn.TEXTSPLIT(R3810," ")</f>
        <v>PRR01</v>
      </c>
      <c r="L3810" t="str">
        <v>PINRANG</v>
      </c>
      <c r="P3810" s="57" t="s">
        <v>26396</v>
      </c>
      <c r="Q3810" s="57" t="s">
        <v>11133</v>
      </c>
      <c r="R3810" s="57" t="s">
        <v>26398</v>
      </c>
      <c r="S3810" s="57" t="s">
        <v>26399</v>
      </c>
      <c r="T3810" s="57" t="s">
        <v>7076</v>
      </c>
      <c r="U3810" s="57" t="s">
        <v>26400</v>
      </c>
      <c r="V3810" s="57" t="s">
        <v>26401</v>
      </c>
    </row>
    <row r="3811" ht="15" spans="1:22">
      <c r="A3811" s="52">
        <f t="shared" si="300"/>
        <v>46267</v>
      </c>
      <c r="B3811" t="str">
        <f t="shared" si="301"/>
        <v>AGENT17</v>
      </c>
      <c r="C3811" t="str">
        <f t="shared" si="302"/>
        <v>BANTARBOLANG</v>
      </c>
      <c r="D3811" t="str">
        <f t="shared" si="303"/>
        <v>PML05A</v>
      </c>
      <c r="H3811" t="str">
        <f t="shared" si="304"/>
        <v>2026-09-02 07:24:32</v>
      </c>
      <c r="K3811" t="str" cm="1">
        <f t="array" ref="K3811:L3811">_xlfn.TEXTSPLIT(R3811," ")</f>
        <v>PML05A</v>
      </c>
      <c r="L3811" t="str">
        <v>BANTARBOLANG</v>
      </c>
      <c r="P3811" s="57" t="s">
        <v>26402</v>
      </c>
      <c r="Q3811" s="57" t="s">
        <v>11249</v>
      </c>
      <c r="R3811" s="57" t="s">
        <v>18751</v>
      </c>
      <c r="S3811" s="57" t="s">
        <v>18752</v>
      </c>
      <c r="T3811" s="57" t="s">
        <v>18753</v>
      </c>
      <c r="U3811" s="57" t="s">
        <v>26403</v>
      </c>
      <c r="V3811" s="57" t="s">
        <v>11519</v>
      </c>
    </row>
    <row r="3812" ht="15" spans="1:22">
      <c r="A3812" s="52">
        <f t="shared" si="300"/>
        <v>46267</v>
      </c>
      <c r="B3812" t="str">
        <f t="shared" si="301"/>
        <v>AGENT27</v>
      </c>
      <c r="C3812" t="str">
        <f t="shared" si="302"/>
        <v>PANGERAN_ANTASARI</v>
      </c>
      <c r="D3812" t="str">
        <f t="shared" si="303"/>
        <v>BDJ17</v>
      </c>
      <c r="H3812" t="str">
        <f t="shared" si="304"/>
        <v>2026-09-02 07:24:26</v>
      </c>
      <c r="K3812" t="str" cm="1">
        <f t="array" ref="K3812:L3812">_xlfn.TEXTSPLIT(R3812," ")</f>
        <v>BDJ17</v>
      </c>
      <c r="L3812" t="str">
        <v>PANGERAN_ANTASARI</v>
      </c>
      <c r="P3812" s="57" t="s">
        <v>26404</v>
      </c>
      <c r="Q3812" s="57" t="s">
        <v>11862</v>
      </c>
      <c r="R3812" s="57" t="s">
        <v>19750</v>
      </c>
      <c r="S3812" s="57" t="s">
        <v>19751</v>
      </c>
      <c r="T3812" s="57" t="s">
        <v>19752</v>
      </c>
      <c r="U3812" s="57" t="s">
        <v>26405</v>
      </c>
      <c r="V3812" s="57"/>
    </row>
    <row r="3813" ht="15" spans="1:22">
      <c r="A3813" s="52">
        <f t="shared" si="300"/>
        <v>46267</v>
      </c>
      <c r="B3813" t="str">
        <f t="shared" si="301"/>
        <v>AGENT25</v>
      </c>
      <c r="C3813" t="str">
        <f t="shared" si="302"/>
        <v>PAHANDUT_SEBERANG</v>
      </c>
      <c r="D3813" t="str">
        <f t="shared" si="303"/>
        <v>PKY05A</v>
      </c>
      <c r="H3813" t="str">
        <f t="shared" si="304"/>
        <v>2026-09-02 07:24:21</v>
      </c>
      <c r="K3813" t="str" cm="1">
        <f t="array" ref="K3813:L3813">_xlfn.TEXTSPLIT(R3813," ")</f>
        <v>PKY05A</v>
      </c>
      <c r="L3813" t="str">
        <v>PAHANDUT_SEBERANG</v>
      </c>
      <c r="P3813" s="57" t="s">
        <v>26406</v>
      </c>
      <c r="Q3813" s="57" t="s">
        <v>10270</v>
      </c>
      <c r="R3813" s="57" t="s">
        <v>11934</v>
      </c>
      <c r="S3813" s="57" t="s">
        <v>11935</v>
      </c>
      <c r="T3813" s="57" t="s">
        <v>11936</v>
      </c>
      <c r="U3813" s="57" t="s">
        <v>26407</v>
      </c>
      <c r="V3813" s="57"/>
    </row>
    <row r="3814" ht="15" spans="1:22">
      <c r="A3814" s="52">
        <f t="shared" si="300"/>
        <v>46267</v>
      </c>
      <c r="B3814" t="str">
        <f t="shared" si="301"/>
        <v>AGENT27</v>
      </c>
      <c r="C3814" t="str">
        <f t="shared" si="302"/>
        <v>MT_HARYONO_1</v>
      </c>
      <c r="D3814" t="str">
        <f t="shared" si="303"/>
        <v>BPN04B</v>
      </c>
      <c r="H3814" t="str">
        <f t="shared" si="304"/>
        <v>2026-09-02 07:24:10</v>
      </c>
      <c r="K3814" t="str" cm="1">
        <f t="array" ref="K3814:L3814">_xlfn.TEXTSPLIT(R3814," ")</f>
        <v>BPN04B</v>
      </c>
      <c r="L3814" t="str">
        <v>MT_HARYONO_1</v>
      </c>
      <c r="P3814" s="57" t="s">
        <v>26408</v>
      </c>
      <c r="Q3814" s="57" t="s">
        <v>11862</v>
      </c>
      <c r="R3814" s="57" t="s">
        <v>12132</v>
      </c>
      <c r="S3814" s="57" t="s">
        <v>12133</v>
      </c>
      <c r="T3814" s="57" t="s">
        <v>12134</v>
      </c>
      <c r="U3814" s="57" t="s">
        <v>26409</v>
      </c>
      <c r="V3814" s="57" t="s">
        <v>26410</v>
      </c>
    </row>
    <row r="3815" ht="15" spans="1:22">
      <c r="A3815" s="52">
        <f t="shared" si="300"/>
        <v>46267</v>
      </c>
      <c r="B3815" t="str">
        <f t="shared" si="301"/>
        <v>AGENT22</v>
      </c>
      <c r="C3815" t="str">
        <f t="shared" si="302"/>
        <v>RANDOMAYANG</v>
      </c>
      <c r="D3815" t="str">
        <f t="shared" si="303"/>
        <v>PAK03</v>
      </c>
      <c r="H3815" t="str">
        <f t="shared" si="304"/>
        <v>2026-09-02 07:23:52</v>
      </c>
      <c r="K3815" t="str" cm="1">
        <f t="array" ref="K3815:L3815">_xlfn.TEXTSPLIT(R3815," ")</f>
        <v>PAK03</v>
      </c>
      <c r="L3815" t="str">
        <v>RANDOMAYANG</v>
      </c>
      <c r="P3815" s="57" t="s">
        <v>26411</v>
      </c>
      <c r="Q3815" s="57" t="s">
        <v>11133</v>
      </c>
      <c r="R3815" s="57" t="s">
        <v>19912</v>
      </c>
      <c r="S3815" s="57" t="s">
        <v>19913</v>
      </c>
      <c r="T3815" s="57" t="s">
        <v>6859</v>
      </c>
      <c r="U3815" s="57" t="s">
        <v>26412</v>
      </c>
      <c r="V3815" s="57" t="s">
        <v>26413</v>
      </c>
    </row>
    <row r="3816" ht="15" spans="1:22">
      <c r="A3816" s="52">
        <f t="shared" si="300"/>
        <v>46267</v>
      </c>
      <c r="B3816" t="str">
        <f t="shared" si="301"/>
        <v>AGENT40</v>
      </c>
      <c r="C3816" t="str">
        <f t="shared" si="302"/>
        <v>CP_TANJUNG_DUREN_2</v>
      </c>
      <c r="D3816" t="str">
        <f t="shared" si="303"/>
        <v>JKT39O</v>
      </c>
      <c r="H3816" t="str">
        <f t="shared" si="304"/>
        <v>2026-09-02 07:23:40</v>
      </c>
      <c r="K3816" t="str" cm="1">
        <f t="array" ref="K3816:L3816">_xlfn.TEXTSPLIT(R3816," ")</f>
        <v>JKT39O</v>
      </c>
      <c r="L3816" t="str">
        <v>CP_TANJUNG_DUREN_2</v>
      </c>
      <c r="P3816" s="57" t="s">
        <v>26414</v>
      </c>
      <c r="Q3816" s="57" t="s">
        <v>10732</v>
      </c>
      <c r="R3816" s="57" t="s">
        <v>20465</v>
      </c>
      <c r="S3816" s="57" t="s">
        <v>20466</v>
      </c>
      <c r="T3816" s="57" t="s">
        <v>20467</v>
      </c>
      <c r="U3816" s="57" t="s">
        <v>26415</v>
      </c>
      <c r="V3816" s="57" t="s">
        <v>26416</v>
      </c>
    </row>
    <row r="3817" ht="15" spans="1:22">
      <c r="A3817" s="52">
        <f t="shared" si="300"/>
        <v>46267</v>
      </c>
      <c r="B3817" t="str">
        <f t="shared" si="301"/>
        <v>AGENT27</v>
      </c>
      <c r="C3817" t="str">
        <f t="shared" si="302"/>
        <v>ANTASARI_SAMARINDA</v>
      </c>
      <c r="D3817" t="str">
        <f t="shared" si="303"/>
        <v>SRI16</v>
      </c>
      <c r="H3817" t="str">
        <f t="shared" si="304"/>
        <v>2026-09-02 07:23:28</v>
      </c>
      <c r="K3817" t="str" cm="1">
        <f t="array" ref="K3817:L3817">_xlfn.TEXTSPLIT(R3817," ")</f>
        <v>SRI16</v>
      </c>
      <c r="L3817" t="str">
        <v>ANTASARI_SAMARINDA</v>
      </c>
      <c r="P3817" s="57" t="s">
        <v>26417</v>
      </c>
      <c r="Q3817" s="57" t="s">
        <v>11862</v>
      </c>
      <c r="R3817" s="57" t="s">
        <v>19373</v>
      </c>
      <c r="S3817" s="57" t="s">
        <v>19374</v>
      </c>
      <c r="T3817" s="57" t="s">
        <v>19375</v>
      </c>
      <c r="U3817" s="57" t="s">
        <v>26418</v>
      </c>
      <c r="V3817" s="57" t="s">
        <v>26419</v>
      </c>
    </row>
    <row r="3818" ht="15" spans="1:22">
      <c r="A3818" s="52">
        <f t="shared" si="300"/>
        <v>46267</v>
      </c>
      <c r="B3818" t="str">
        <f t="shared" si="301"/>
        <v>AGENT40</v>
      </c>
      <c r="C3818" t="str">
        <f t="shared" si="302"/>
        <v>CP_LEBAK_BULUS</v>
      </c>
      <c r="D3818" t="str">
        <f t="shared" si="303"/>
        <v>JKT34</v>
      </c>
      <c r="H3818" t="str">
        <f t="shared" si="304"/>
        <v>2026-09-02 07:23:26</v>
      </c>
      <c r="K3818" t="str" cm="1">
        <f t="array" ref="K3818:L3818">_xlfn.TEXTSPLIT(R3818," ")</f>
        <v>JKT34</v>
      </c>
      <c r="L3818" t="str">
        <v>CP_LEBAK_BULUS</v>
      </c>
      <c r="P3818" s="57" t="s">
        <v>26420</v>
      </c>
      <c r="Q3818" s="57" t="s">
        <v>10732</v>
      </c>
      <c r="R3818" s="57" t="s">
        <v>20014</v>
      </c>
      <c r="S3818" s="57" t="s">
        <v>26421</v>
      </c>
      <c r="T3818" s="57" t="s">
        <v>26422</v>
      </c>
      <c r="U3818" s="57" t="s">
        <v>26423</v>
      </c>
      <c r="V3818" s="57" t="s">
        <v>26424</v>
      </c>
    </row>
    <row r="3819" ht="15" spans="1:22">
      <c r="A3819" s="52">
        <f t="shared" si="300"/>
        <v>46267</v>
      </c>
      <c r="B3819" t="str">
        <f t="shared" si="301"/>
        <v>AGENT15</v>
      </c>
      <c r="C3819" t="str">
        <f t="shared" si="302"/>
        <v>TANAH_BARU</v>
      </c>
      <c r="D3819" t="str">
        <f t="shared" si="303"/>
        <v>DPK06B</v>
      </c>
      <c r="H3819" t="str">
        <f t="shared" si="304"/>
        <v>2026-09-02 07:23:15</v>
      </c>
      <c r="K3819" t="str" cm="1">
        <f t="array" ref="K3819:L3819">_xlfn.TEXTSPLIT(R3819," ")</f>
        <v>DPK06B</v>
      </c>
      <c r="L3819" t="str">
        <v>TANAH_BARU</v>
      </c>
      <c r="P3819" s="57" t="s">
        <v>26425</v>
      </c>
      <c r="Q3819" s="57" t="s">
        <v>11684</v>
      </c>
      <c r="R3819" s="57" t="s">
        <v>19231</v>
      </c>
      <c r="S3819" s="57" t="s">
        <v>19232</v>
      </c>
      <c r="T3819" s="57" t="s">
        <v>19233</v>
      </c>
      <c r="U3819" s="57" t="s">
        <v>26426</v>
      </c>
      <c r="V3819" s="57"/>
    </row>
    <row r="3820" ht="15" spans="1:22">
      <c r="A3820" s="52">
        <f t="shared" si="300"/>
        <v>46267</v>
      </c>
      <c r="B3820" t="str">
        <f t="shared" si="301"/>
        <v>AGENT05</v>
      </c>
      <c r="C3820" t="str">
        <f t="shared" si="302"/>
        <v>KARIMUN</v>
      </c>
      <c r="D3820" t="str">
        <f t="shared" si="303"/>
        <v>TJU01</v>
      </c>
      <c r="H3820" t="str">
        <f t="shared" si="304"/>
        <v>2026-09-02 07:23:06</v>
      </c>
      <c r="K3820" t="str" cm="1">
        <f t="array" ref="K3820:L3820">_xlfn.TEXTSPLIT(R3820," ")</f>
        <v>TJU01</v>
      </c>
      <c r="L3820" t="str">
        <v>KARIMUN</v>
      </c>
      <c r="P3820" s="57" t="s">
        <v>26427</v>
      </c>
      <c r="Q3820" s="57" t="s">
        <v>10567</v>
      </c>
      <c r="R3820" s="57" t="s">
        <v>19247</v>
      </c>
      <c r="S3820" s="57" t="s">
        <v>26428</v>
      </c>
      <c r="T3820" s="57" t="s">
        <v>26429</v>
      </c>
      <c r="U3820" s="57" t="s">
        <v>26430</v>
      </c>
      <c r="V3820" s="57" t="s">
        <v>26431</v>
      </c>
    </row>
    <row r="3821" ht="15" spans="1:22">
      <c r="A3821" s="52">
        <f t="shared" si="300"/>
        <v>46267</v>
      </c>
      <c r="B3821" t="str">
        <f t="shared" si="301"/>
        <v>AGENT27</v>
      </c>
      <c r="C3821" t="str">
        <f t="shared" si="302"/>
        <v>MARTAPURA</v>
      </c>
      <c r="D3821" t="str">
        <f t="shared" si="303"/>
        <v>MTA01</v>
      </c>
      <c r="H3821" t="str">
        <f t="shared" si="304"/>
        <v>2026-09-02 07:23:01</v>
      </c>
      <c r="K3821" t="str" cm="1">
        <f t="array" ref="K3821:L3821">_xlfn.TEXTSPLIT(R3821," ")</f>
        <v>MTA01</v>
      </c>
      <c r="L3821" t="str">
        <v>MARTAPURA</v>
      </c>
      <c r="P3821" s="57" t="s">
        <v>26432</v>
      </c>
      <c r="Q3821" s="57" t="s">
        <v>11862</v>
      </c>
      <c r="R3821" s="57" t="s">
        <v>19408</v>
      </c>
      <c r="S3821" s="57" t="s">
        <v>19409</v>
      </c>
      <c r="T3821" s="57" t="s">
        <v>19410</v>
      </c>
      <c r="U3821" s="57" t="s">
        <v>26433</v>
      </c>
      <c r="V3821" s="57"/>
    </row>
    <row r="3822" ht="15" spans="1:22">
      <c r="A3822" s="52">
        <f t="shared" si="300"/>
        <v>46267</v>
      </c>
      <c r="B3822" t="str">
        <f t="shared" si="301"/>
        <v>AGENT01</v>
      </c>
      <c r="C3822" t="str">
        <f t="shared" si="302"/>
        <v>LANGSA_LAMA</v>
      </c>
      <c r="D3822" t="str">
        <f t="shared" si="303"/>
        <v>LNX02</v>
      </c>
      <c r="H3822" t="str">
        <f t="shared" si="304"/>
        <v>2026-09-02 07:22:58</v>
      </c>
      <c r="K3822" t="str" cm="1">
        <f t="array" ref="K3822:L3822">_xlfn.TEXTSPLIT(R3822," ")</f>
        <v>LNX02</v>
      </c>
      <c r="L3822" t="str">
        <v>LANGSA_LAMA</v>
      </c>
      <c r="P3822" s="57" t="s">
        <v>26434</v>
      </c>
      <c r="Q3822" s="57" t="s">
        <v>10486</v>
      </c>
      <c r="R3822" s="57" t="s">
        <v>19626</v>
      </c>
      <c r="S3822" s="57" t="s">
        <v>19627</v>
      </c>
      <c r="T3822" s="57" t="s">
        <v>19628</v>
      </c>
      <c r="U3822" s="57" t="s">
        <v>26435</v>
      </c>
      <c r="V3822" s="57" t="s">
        <v>26436</v>
      </c>
    </row>
    <row r="3823" ht="15" spans="1:22">
      <c r="A3823" s="52">
        <f t="shared" si="300"/>
        <v>46267</v>
      </c>
      <c r="B3823" t="str">
        <f t="shared" si="301"/>
        <v>AGENT27</v>
      </c>
      <c r="C3823" t="str">
        <f t="shared" si="302"/>
        <v>KS_TUBUN</v>
      </c>
      <c r="D3823" t="str">
        <f t="shared" si="303"/>
        <v>BDJ04</v>
      </c>
      <c r="H3823" t="str">
        <f t="shared" si="304"/>
        <v>2026-09-02 07:22:58</v>
      </c>
      <c r="K3823" t="str" cm="1">
        <f t="array" ref="K3823:L3823">_xlfn.TEXTSPLIT(R3823," ")</f>
        <v>BDJ04</v>
      </c>
      <c r="L3823" t="str">
        <v>KS_TUBUN</v>
      </c>
      <c r="P3823" s="57" t="s">
        <v>26434</v>
      </c>
      <c r="Q3823" s="57" t="s">
        <v>11862</v>
      </c>
      <c r="R3823" s="57" t="s">
        <v>18945</v>
      </c>
      <c r="S3823" s="57" t="s">
        <v>18946</v>
      </c>
      <c r="T3823" s="57" t="s">
        <v>18947</v>
      </c>
      <c r="U3823" s="57" t="s">
        <v>26437</v>
      </c>
      <c r="V3823" s="57"/>
    </row>
    <row r="3824" ht="15" spans="1:22">
      <c r="A3824" s="52">
        <f t="shared" si="300"/>
        <v>46267</v>
      </c>
      <c r="B3824" t="str">
        <f t="shared" si="301"/>
        <v>AGENT01</v>
      </c>
      <c r="C3824" t="str">
        <f t="shared" si="302"/>
        <v>GRONG_GRONG</v>
      </c>
      <c r="D3824" t="str">
        <f t="shared" si="303"/>
        <v>SGL04</v>
      </c>
      <c r="H3824" t="str">
        <f t="shared" si="304"/>
        <v>2026-09-02 07:22:54</v>
      </c>
      <c r="K3824" t="str" cm="1">
        <f t="array" ref="K3824:L3824">_xlfn.TEXTSPLIT(R3824," ")</f>
        <v>SGL04</v>
      </c>
      <c r="L3824" t="str">
        <v>GRONG_GRONG</v>
      </c>
      <c r="P3824" s="57" t="s">
        <v>26438</v>
      </c>
      <c r="Q3824" s="57" t="s">
        <v>10486</v>
      </c>
      <c r="R3824" s="57" t="s">
        <v>19565</v>
      </c>
      <c r="S3824" s="57" t="s">
        <v>19566</v>
      </c>
      <c r="T3824" s="57" t="s">
        <v>19567</v>
      </c>
      <c r="U3824" s="57" t="s">
        <v>26439</v>
      </c>
      <c r="V3824" s="57" t="s">
        <v>26440</v>
      </c>
    </row>
    <row r="3825" ht="15" spans="1:22">
      <c r="A3825" s="52">
        <f t="shared" si="300"/>
        <v>46267</v>
      </c>
      <c r="B3825" t="str">
        <f t="shared" si="301"/>
        <v>AGENT01</v>
      </c>
      <c r="C3825" t="str">
        <f t="shared" si="302"/>
        <v>MEUREUDU</v>
      </c>
      <c r="D3825" t="str">
        <f t="shared" si="303"/>
        <v>MRD01</v>
      </c>
      <c r="H3825" t="str">
        <f t="shared" si="304"/>
        <v>2026-09-02 07:22:54</v>
      </c>
      <c r="K3825" t="str" cm="1">
        <f t="array" ref="K3825:L3825">_xlfn.TEXTSPLIT(R3825," ")</f>
        <v>MRD01</v>
      </c>
      <c r="L3825" t="str">
        <v>MEUREUDU</v>
      </c>
      <c r="P3825" s="57" t="s">
        <v>26438</v>
      </c>
      <c r="Q3825" s="57" t="s">
        <v>10486</v>
      </c>
      <c r="R3825" s="57" t="s">
        <v>19431</v>
      </c>
      <c r="S3825" s="57" t="s">
        <v>19432</v>
      </c>
      <c r="T3825" s="57" t="s">
        <v>19433</v>
      </c>
      <c r="U3825" s="57" t="s">
        <v>26441</v>
      </c>
      <c r="V3825" s="57" t="s">
        <v>26442</v>
      </c>
    </row>
    <row r="3826" ht="15" spans="1:22">
      <c r="A3826" s="52">
        <f t="shared" si="300"/>
        <v>46267</v>
      </c>
      <c r="B3826" t="str">
        <f t="shared" si="301"/>
        <v>AGENT22</v>
      </c>
      <c r="C3826" t="str">
        <f t="shared" si="302"/>
        <v>TIKKE</v>
      </c>
      <c r="D3826" t="str">
        <f t="shared" si="303"/>
        <v>PAK04</v>
      </c>
      <c r="H3826" t="str">
        <f t="shared" si="304"/>
        <v>2026-09-02 07:22:27</v>
      </c>
      <c r="K3826" t="str" cm="1">
        <f t="array" ref="K3826:L3826">_xlfn.TEXTSPLIT(R3826," ")</f>
        <v>PAK04</v>
      </c>
      <c r="L3826" t="str">
        <v>TIKKE</v>
      </c>
      <c r="P3826" s="57" t="s">
        <v>26443</v>
      </c>
      <c r="Q3826" s="57" t="s">
        <v>11133</v>
      </c>
      <c r="R3826" s="57" t="s">
        <v>19383</v>
      </c>
      <c r="S3826" s="57" t="s">
        <v>19384</v>
      </c>
      <c r="T3826" s="57" t="s">
        <v>19385</v>
      </c>
      <c r="U3826" s="57" t="s">
        <v>26444</v>
      </c>
      <c r="V3826" s="57" t="s">
        <v>26445</v>
      </c>
    </row>
    <row r="3827" ht="15" spans="1:22">
      <c r="A3827" s="52">
        <f t="shared" si="300"/>
        <v>46267</v>
      </c>
      <c r="B3827" t="str">
        <f t="shared" si="301"/>
        <v>AGENT22</v>
      </c>
      <c r="C3827" t="str">
        <f t="shared" si="302"/>
        <v>WAWONDULA</v>
      </c>
      <c r="D3827" t="str">
        <f t="shared" si="303"/>
        <v>MAL06</v>
      </c>
      <c r="H3827" t="str">
        <f t="shared" si="304"/>
        <v>2026-09-02 07:22:21</v>
      </c>
      <c r="K3827" t="str" cm="1">
        <f t="array" ref="K3827:L3827">_xlfn.TEXTSPLIT(R3827," ")</f>
        <v>MAL06</v>
      </c>
      <c r="L3827" t="str">
        <v>WAWONDULA</v>
      </c>
      <c r="P3827" s="57" t="s">
        <v>26446</v>
      </c>
      <c r="Q3827" s="57" t="s">
        <v>11133</v>
      </c>
      <c r="R3827" s="57" t="s">
        <v>19746</v>
      </c>
      <c r="S3827" s="57" t="s">
        <v>19747</v>
      </c>
      <c r="T3827" s="57" t="s">
        <v>9625</v>
      </c>
      <c r="U3827" s="57" t="s">
        <v>26447</v>
      </c>
      <c r="V3827" s="57" t="s">
        <v>26448</v>
      </c>
    </row>
    <row r="3828" ht="15" spans="1:22">
      <c r="A3828" s="52">
        <f t="shared" si="300"/>
        <v>46267</v>
      </c>
      <c r="B3828" t="str">
        <f t="shared" si="301"/>
        <v>AGENT21</v>
      </c>
      <c r="C3828" t="str">
        <f t="shared" si="302"/>
        <v>SERUNI</v>
      </c>
      <c r="D3828" t="str">
        <f t="shared" si="303"/>
        <v>AMI06</v>
      </c>
      <c r="H3828" t="str">
        <f t="shared" si="304"/>
        <v>2026-09-02 07:22:20</v>
      </c>
      <c r="K3828" t="str" cm="1">
        <f t="array" ref="K3828:L3828">_xlfn.TEXTSPLIT(R3828," ")</f>
        <v>AMI06</v>
      </c>
      <c r="L3828" t="str">
        <v>SERUNI</v>
      </c>
      <c r="P3828" s="57" t="s">
        <v>26449</v>
      </c>
      <c r="Q3828" s="57" t="s">
        <v>11660</v>
      </c>
      <c r="R3828" s="57" t="s">
        <v>19755</v>
      </c>
      <c r="S3828" s="57" t="s">
        <v>19756</v>
      </c>
      <c r="T3828" s="57" t="s">
        <v>19757</v>
      </c>
      <c r="U3828" s="57" t="s">
        <v>26450</v>
      </c>
      <c r="V3828" s="57" t="s">
        <v>8403</v>
      </c>
    </row>
    <row r="3829" ht="15" spans="1:22">
      <c r="A3829" s="52">
        <f t="shared" si="300"/>
        <v>46267</v>
      </c>
      <c r="B3829" t="str">
        <f t="shared" si="301"/>
        <v>AGENT19</v>
      </c>
      <c r="C3829" t="str">
        <f t="shared" si="302"/>
        <v>BLUTO_1</v>
      </c>
      <c r="D3829" t="str">
        <f t="shared" si="303"/>
        <v>SNX08</v>
      </c>
      <c r="H3829" t="str">
        <f t="shared" si="304"/>
        <v>2026-09-02 07:22:17</v>
      </c>
      <c r="K3829" t="str" cm="1">
        <f t="array" ref="K3829:L3829">_xlfn.TEXTSPLIT(R3829," ")</f>
        <v>SNX08</v>
      </c>
      <c r="L3829" t="str">
        <v>BLUTO_1</v>
      </c>
      <c r="P3829" s="57" t="s">
        <v>26451</v>
      </c>
      <c r="Q3829" s="57" t="s">
        <v>10181</v>
      </c>
      <c r="R3829" s="57" t="s">
        <v>17807</v>
      </c>
      <c r="S3829" s="57" t="s">
        <v>17808</v>
      </c>
      <c r="T3829" s="57" t="s">
        <v>17809</v>
      </c>
      <c r="U3829" s="57" t="s">
        <v>26452</v>
      </c>
      <c r="V3829" s="57"/>
    </row>
    <row r="3830" ht="15" spans="1:22">
      <c r="A3830" s="52">
        <f t="shared" si="300"/>
        <v>46267</v>
      </c>
      <c r="B3830" t="str">
        <f t="shared" si="301"/>
        <v>AGENT23</v>
      </c>
      <c r="C3830" t="str">
        <f t="shared" si="302"/>
        <v>BOLAANG_UKI</v>
      </c>
      <c r="D3830" t="str">
        <f t="shared" si="303"/>
        <v>BLU01</v>
      </c>
      <c r="H3830" t="str">
        <f t="shared" si="304"/>
        <v>2026-09-02 07:22:16</v>
      </c>
      <c r="K3830" t="str" cm="1">
        <f t="array" ref="K3830:L3830">_xlfn.TEXTSPLIT(R3830," ")</f>
        <v>BLU01</v>
      </c>
      <c r="L3830" t="str">
        <v>BOLAANG_UKI</v>
      </c>
      <c r="P3830" s="57" t="s">
        <v>26453</v>
      </c>
      <c r="Q3830" s="57" t="s">
        <v>10259</v>
      </c>
      <c r="R3830" s="57" t="s">
        <v>20165</v>
      </c>
      <c r="S3830" s="57" t="s">
        <v>20166</v>
      </c>
      <c r="T3830" s="57" t="s">
        <v>9816</v>
      </c>
      <c r="U3830" s="57" t="s">
        <v>26454</v>
      </c>
      <c r="V3830" s="57" t="s">
        <v>26455</v>
      </c>
    </row>
    <row r="3831" ht="15" spans="1:22">
      <c r="A3831" s="52">
        <f t="shared" si="300"/>
        <v>46267</v>
      </c>
      <c r="B3831" t="str">
        <f t="shared" si="301"/>
        <v>AGENT21</v>
      </c>
      <c r="C3831" t="str">
        <f t="shared" si="302"/>
        <v>KESIMAN</v>
      </c>
      <c r="D3831" t="str">
        <f t="shared" si="303"/>
        <v>DPS85</v>
      </c>
      <c r="H3831" t="str">
        <f t="shared" si="304"/>
        <v>2026-09-02 07:21:48</v>
      </c>
      <c r="K3831" t="str" cm="1">
        <f t="array" ref="K3831:L3831">_xlfn.TEXTSPLIT(R3831," ")</f>
        <v>DPS85</v>
      </c>
      <c r="L3831" t="str">
        <v>KESIMAN</v>
      </c>
      <c r="P3831" s="57" t="s">
        <v>26456</v>
      </c>
      <c r="Q3831" s="57" t="s">
        <v>11660</v>
      </c>
      <c r="R3831" s="57" t="s">
        <v>17483</v>
      </c>
      <c r="S3831" s="57" t="s">
        <v>17484</v>
      </c>
      <c r="T3831" s="57" t="s">
        <v>17485</v>
      </c>
      <c r="U3831" s="57" t="s">
        <v>26457</v>
      </c>
      <c r="V3831" s="57" t="s">
        <v>26458</v>
      </c>
    </row>
    <row r="3832" ht="15" spans="1:22">
      <c r="A3832" s="52">
        <f t="shared" si="300"/>
        <v>46267</v>
      </c>
      <c r="B3832" t="str">
        <f t="shared" si="301"/>
        <v>AGENT01</v>
      </c>
      <c r="C3832" t="str">
        <f t="shared" si="302"/>
        <v>MEULABOH</v>
      </c>
      <c r="D3832" t="str">
        <f t="shared" si="303"/>
        <v>MEH01</v>
      </c>
      <c r="H3832" t="str">
        <f t="shared" si="304"/>
        <v>2026-09-02 07:21:43</v>
      </c>
      <c r="K3832" t="str" cm="1">
        <f t="array" ref="K3832:L3832">_xlfn.TEXTSPLIT(R3832," ")</f>
        <v>MEH01</v>
      </c>
      <c r="L3832" t="str">
        <v>MEULABOH</v>
      </c>
      <c r="P3832" s="57" t="s">
        <v>26459</v>
      </c>
      <c r="Q3832" s="57" t="s">
        <v>10486</v>
      </c>
      <c r="R3832" s="57" t="s">
        <v>16081</v>
      </c>
      <c r="S3832" s="57" t="s">
        <v>16082</v>
      </c>
      <c r="T3832" s="57" t="s">
        <v>16083</v>
      </c>
      <c r="U3832" s="57" t="s">
        <v>26460</v>
      </c>
      <c r="V3832" s="57" t="s">
        <v>26461</v>
      </c>
    </row>
    <row r="3833" ht="15" spans="1:22">
      <c r="A3833" s="52">
        <f t="shared" si="300"/>
        <v>46267</v>
      </c>
      <c r="B3833" t="str">
        <f t="shared" si="301"/>
        <v>AGENT40</v>
      </c>
      <c r="C3833" t="str">
        <f t="shared" si="302"/>
        <v>DC_PALMERAH</v>
      </c>
      <c r="D3833" t="str">
        <f t="shared" si="303"/>
        <v>JKT03E</v>
      </c>
      <c r="H3833" t="str">
        <f t="shared" si="304"/>
        <v>2026-09-02 07:21:43</v>
      </c>
      <c r="K3833" t="str" cm="1">
        <f t="array" ref="K3833:L3833">_xlfn.TEXTSPLIT(R3833," ")</f>
        <v>JKT03E</v>
      </c>
      <c r="L3833" t="str">
        <v>DC_PALMERAH</v>
      </c>
      <c r="P3833" s="57" t="s">
        <v>26459</v>
      </c>
      <c r="Q3833" s="57" t="s">
        <v>10732</v>
      </c>
      <c r="R3833" s="57" t="s">
        <v>14731</v>
      </c>
      <c r="S3833" s="57" t="s">
        <v>14732</v>
      </c>
      <c r="T3833" s="57" t="s">
        <v>14733</v>
      </c>
      <c r="U3833" s="57" t="s">
        <v>26462</v>
      </c>
      <c r="V3833" s="57" t="s">
        <v>26463</v>
      </c>
    </row>
    <row r="3834" ht="15" spans="1:22">
      <c r="A3834" s="52">
        <f t="shared" si="300"/>
        <v>46267</v>
      </c>
      <c r="B3834" t="str">
        <f t="shared" si="301"/>
        <v>AGENT23</v>
      </c>
      <c r="C3834" t="str">
        <f t="shared" si="302"/>
        <v>PALU_TIMUR_02</v>
      </c>
      <c r="D3834" t="str">
        <f t="shared" si="303"/>
        <v>PLW08B</v>
      </c>
      <c r="H3834" t="str">
        <f t="shared" si="304"/>
        <v>2026-09-02 07:21:23</v>
      </c>
      <c r="K3834" t="str" cm="1">
        <f t="array" ref="K3834:L3834">_xlfn.TEXTSPLIT(R3834," ")</f>
        <v>PLW08B</v>
      </c>
      <c r="L3834" t="str">
        <v>PALU_TIMUR_02</v>
      </c>
      <c r="P3834" s="57" t="s">
        <v>26464</v>
      </c>
      <c r="Q3834" s="57" t="s">
        <v>10259</v>
      </c>
      <c r="R3834" s="57" t="s">
        <v>21566</v>
      </c>
      <c r="S3834" s="57" t="s">
        <v>21567</v>
      </c>
      <c r="T3834" s="57" t="s">
        <v>21568</v>
      </c>
      <c r="U3834" s="57" t="s">
        <v>26465</v>
      </c>
      <c r="V3834" s="57" t="s">
        <v>26466</v>
      </c>
    </row>
    <row r="3835" ht="15" spans="1:22">
      <c r="A3835" s="52">
        <f t="shared" si="300"/>
        <v>46267</v>
      </c>
      <c r="B3835" t="str">
        <f t="shared" si="301"/>
        <v>AGENT23</v>
      </c>
      <c r="C3835" t="str">
        <f t="shared" si="302"/>
        <v>SAUMLAKI</v>
      </c>
      <c r="D3835" t="str">
        <f t="shared" si="303"/>
        <v>SML01</v>
      </c>
      <c r="H3835" t="str">
        <f t="shared" si="304"/>
        <v>2026-09-02 07:21:16</v>
      </c>
      <c r="K3835" t="str" cm="1">
        <f t="array" ref="K3835:L3835">_xlfn.TEXTSPLIT(R3835," ")</f>
        <v>SML01</v>
      </c>
      <c r="L3835" t="str">
        <v>SAUMLAKI</v>
      </c>
      <c r="P3835" s="57" t="s">
        <v>26467</v>
      </c>
      <c r="Q3835" s="57" t="s">
        <v>10259</v>
      </c>
      <c r="R3835" s="57" t="s">
        <v>10464</v>
      </c>
      <c r="S3835" s="57" t="s">
        <v>10465</v>
      </c>
      <c r="T3835" s="57" t="s">
        <v>10466</v>
      </c>
      <c r="U3835" s="57" t="s">
        <v>26468</v>
      </c>
      <c r="V3835" s="57" t="s">
        <v>26469</v>
      </c>
    </row>
    <row r="3836" ht="15" spans="1:22">
      <c r="A3836" s="52">
        <f t="shared" si="300"/>
        <v>46267</v>
      </c>
      <c r="B3836" t="str">
        <f t="shared" si="301"/>
        <v>AGENT17</v>
      </c>
      <c r="C3836" t="str">
        <f t="shared" si="302"/>
        <v>LIMPUNG01</v>
      </c>
      <c r="D3836" t="str">
        <f t="shared" si="303"/>
        <v>BGG18</v>
      </c>
      <c r="H3836" t="str">
        <f t="shared" si="304"/>
        <v>2026-09-02 07:21:13</v>
      </c>
      <c r="K3836" t="str" cm="1">
        <f t="array" ref="K3836:L3836">_xlfn.TEXTSPLIT(R3836," ")</f>
        <v>BGG18</v>
      </c>
      <c r="L3836" t="str">
        <v>LIMPUNG01</v>
      </c>
      <c r="P3836" s="57" t="s">
        <v>26470</v>
      </c>
      <c r="Q3836" s="57" t="s">
        <v>11249</v>
      </c>
      <c r="R3836" s="57" t="s">
        <v>14809</v>
      </c>
      <c r="S3836" s="57" t="s">
        <v>14810</v>
      </c>
      <c r="T3836" s="57" t="s">
        <v>14779</v>
      </c>
      <c r="U3836" s="57" t="s">
        <v>26471</v>
      </c>
      <c r="V3836" s="57"/>
    </row>
    <row r="3837" ht="15" spans="1:22">
      <c r="A3837" s="52">
        <f t="shared" si="300"/>
        <v>46267</v>
      </c>
      <c r="B3837" t="str">
        <f t="shared" si="301"/>
        <v>AGENT22</v>
      </c>
      <c r="C3837" t="str">
        <f t="shared" si="302"/>
        <v>PASANG_KAYU</v>
      </c>
      <c r="D3837" t="str">
        <f t="shared" si="303"/>
        <v>PAK01</v>
      </c>
      <c r="H3837" t="str">
        <f t="shared" si="304"/>
        <v>2026-09-02 07:20:48</v>
      </c>
      <c r="K3837" t="str" cm="1">
        <f t="array" ref="K3837:L3837">_xlfn.TEXTSPLIT(R3837," ")</f>
        <v>PAK01</v>
      </c>
      <c r="L3837" t="str">
        <v>PASANG_KAYU</v>
      </c>
      <c r="P3837" s="57" t="s">
        <v>26472</v>
      </c>
      <c r="Q3837" s="57" t="s">
        <v>11133</v>
      </c>
      <c r="R3837" s="57" t="s">
        <v>16911</v>
      </c>
      <c r="S3837" s="57" t="s">
        <v>16912</v>
      </c>
      <c r="T3837" s="57" t="s">
        <v>9604</v>
      </c>
      <c r="U3837" s="57" t="s">
        <v>26473</v>
      </c>
      <c r="V3837" s="57" t="s">
        <v>16914</v>
      </c>
    </row>
    <row r="3838" ht="15" spans="1:22">
      <c r="A3838" s="52">
        <f t="shared" si="300"/>
        <v>46267</v>
      </c>
      <c r="B3838" t="str">
        <f t="shared" si="301"/>
        <v>AGENT16</v>
      </c>
      <c r="C3838" t="str">
        <f t="shared" si="302"/>
        <v>DC_PONDOKASO_LANDEUH</v>
      </c>
      <c r="D3838" t="str">
        <f t="shared" si="303"/>
        <v>SMI26</v>
      </c>
      <c r="H3838" t="str">
        <f t="shared" si="304"/>
        <v>2026-09-02 07:20:38</v>
      </c>
      <c r="K3838" t="str" cm="1">
        <f t="array" ref="K3838:L3838">_xlfn.TEXTSPLIT(R3838," ")</f>
        <v>SMI26</v>
      </c>
      <c r="L3838" t="str">
        <v>DC_PONDOKASO_LANDEUH</v>
      </c>
      <c r="P3838" s="57" t="s">
        <v>26474</v>
      </c>
      <c r="Q3838" s="57" t="s">
        <v>10199</v>
      </c>
      <c r="R3838" s="57" t="s">
        <v>16244</v>
      </c>
      <c r="S3838" s="57" t="s">
        <v>16245</v>
      </c>
      <c r="T3838" s="57" t="s">
        <v>16246</v>
      </c>
      <c r="U3838" s="57" t="s">
        <v>26475</v>
      </c>
      <c r="V3838" s="57" t="s">
        <v>26476</v>
      </c>
    </row>
    <row r="3839" ht="15" spans="1:22">
      <c r="A3839" s="52">
        <f t="shared" si="300"/>
        <v>46267</v>
      </c>
      <c r="B3839" t="str">
        <f t="shared" si="301"/>
        <v>AGENT27</v>
      </c>
      <c r="C3839" t="str">
        <f t="shared" si="302"/>
        <v>INDRAKILA</v>
      </c>
      <c r="D3839" t="str">
        <f t="shared" si="303"/>
        <v>BPN15</v>
      </c>
      <c r="H3839" t="str">
        <f t="shared" si="304"/>
        <v>2026-09-02 07:20:35</v>
      </c>
      <c r="K3839" t="str" cm="1">
        <f t="array" ref="K3839:L3839">_xlfn.TEXTSPLIT(R3839," ")</f>
        <v>BPN15</v>
      </c>
      <c r="L3839" t="str">
        <v>INDRAKILA</v>
      </c>
      <c r="P3839" s="57" t="s">
        <v>26477</v>
      </c>
      <c r="Q3839" s="57" t="s">
        <v>11862</v>
      </c>
      <c r="R3839" s="57" t="s">
        <v>17857</v>
      </c>
      <c r="S3839" s="57" t="s">
        <v>17858</v>
      </c>
      <c r="T3839" s="57" t="s">
        <v>17859</v>
      </c>
      <c r="U3839" s="57" t="s">
        <v>26478</v>
      </c>
      <c r="V3839" s="57"/>
    </row>
    <row r="3840" ht="15" spans="1:22">
      <c r="A3840" s="52">
        <f t="shared" si="300"/>
        <v>46267</v>
      </c>
      <c r="B3840" t="str">
        <f t="shared" si="301"/>
        <v>AGENT19</v>
      </c>
      <c r="C3840" t="str">
        <f t="shared" si="302"/>
        <v>SANDTOWN</v>
      </c>
      <c r="D3840" t="str">
        <f t="shared" si="303"/>
        <v>LMJ06</v>
      </c>
      <c r="H3840" t="str">
        <f t="shared" si="304"/>
        <v>2026-09-02 07:20:29</v>
      </c>
      <c r="K3840" t="str" cm="1">
        <f t="array" ref="K3840:L3840">_xlfn.TEXTSPLIT(R3840," ")</f>
        <v>LMJ06</v>
      </c>
      <c r="L3840" t="str">
        <v>SANDTOWN</v>
      </c>
      <c r="P3840" s="57" t="s">
        <v>26479</v>
      </c>
      <c r="Q3840" s="57" t="s">
        <v>10181</v>
      </c>
      <c r="R3840" s="57" t="s">
        <v>18526</v>
      </c>
      <c r="S3840" s="57" t="s">
        <v>18527</v>
      </c>
      <c r="T3840" s="57" t="s">
        <v>18528</v>
      </c>
      <c r="U3840" s="57" t="s">
        <v>26480</v>
      </c>
      <c r="V3840" s="57" t="s">
        <v>26481</v>
      </c>
    </row>
    <row r="3841" ht="15" spans="1:22">
      <c r="A3841" s="52">
        <f t="shared" si="300"/>
        <v>46267</v>
      </c>
      <c r="B3841" t="str">
        <f t="shared" si="301"/>
        <v>AGENT01</v>
      </c>
      <c r="C3841" t="str">
        <f t="shared" si="302"/>
        <v>BIREUEN</v>
      </c>
      <c r="D3841" t="str">
        <f t="shared" si="303"/>
        <v>BRW01</v>
      </c>
      <c r="H3841" t="str">
        <f t="shared" si="304"/>
        <v>2026-09-02 07:20:12</v>
      </c>
      <c r="K3841" t="str" cm="1">
        <f t="array" ref="K3841:L3841">_xlfn.TEXTSPLIT(R3841," ")</f>
        <v>BRW01</v>
      </c>
      <c r="L3841" t="str">
        <v>BIREUEN</v>
      </c>
      <c r="P3841" s="57" t="s">
        <v>26482</v>
      </c>
      <c r="Q3841" s="57" t="s">
        <v>10486</v>
      </c>
      <c r="R3841" s="57" t="s">
        <v>17721</v>
      </c>
      <c r="S3841" s="57" t="s">
        <v>17722</v>
      </c>
      <c r="T3841" s="57" t="s">
        <v>17723</v>
      </c>
      <c r="U3841" s="57" t="s">
        <v>26483</v>
      </c>
      <c r="V3841" s="57" t="s">
        <v>26484</v>
      </c>
    </row>
    <row r="3842" ht="15" spans="1:22">
      <c r="A3842" s="52">
        <f t="shared" si="300"/>
        <v>46267</v>
      </c>
      <c r="B3842" t="str">
        <f t="shared" si="301"/>
        <v>AGENT26</v>
      </c>
      <c r="C3842" t="str">
        <f t="shared" si="302"/>
        <v>MENYUKE_KOTA</v>
      </c>
      <c r="D3842" t="str">
        <f t="shared" si="303"/>
        <v>NGG10</v>
      </c>
      <c r="H3842" t="str">
        <f t="shared" si="304"/>
        <v>2026-09-02 07:20:11</v>
      </c>
      <c r="K3842" t="str" cm="1">
        <f t="array" ref="K3842:L3842">_xlfn.TEXTSPLIT(R3842," ")</f>
        <v>NGG10</v>
      </c>
      <c r="L3842" t="str">
        <v>MENYUKE_KOTA</v>
      </c>
      <c r="P3842" s="57" t="s">
        <v>26485</v>
      </c>
      <c r="Q3842" s="57" t="s">
        <v>10307</v>
      </c>
      <c r="R3842" s="57" t="s">
        <v>18619</v>
      </c>
      <c r="S3842" s="57" t="s">
        <v>18620</v>
      </c>
      <c r="T3842" s="57" t="s">
        <v>18621</v>
      </c>
      <c r="U3842" s="57" t="s">
        <v>26486</v>
      </c>
      <c r="V3842" s="57"/>
    </row>
    <row r="3843" ht="15" spans="1:22">
      <c r="A3843" s="52">
        <f t="shared" si="300"/>
        <v>46267</v>
      </c>
      <c r="B3843" t="str">
        <f t="shared" si="301"/>
        <v>AGENT23</v>
      </c>
      <c r="C3843" t="str">
        <f t="shared" si="302"/>
        <v>TAGULANDANG</v>
      </c>
      <c r="D3843" t="str">
        <f t="shared" si="303"/>
        <v>OND02</v>
      </c>
      <c r="H3843" t="str">
        <f t="shared" si="304"/>
        <v>2026-09-02 07:20:09</v>
      </c>
      <c r="K3843" t="str" cm="1">
        <f t="array" ref="K3843:L3843">_xlfn.TEXTSPLIT(R3843," ")</f>
        <v>OND02</v>
      </c>
      <c r="L3843" t="str">
        <v>TAGULANDANG</v>
      </c>
      <c r="P3843" s="57" t="s">
        <v>26487</v>
      </c>
      <c r="Q3843" s="57" t="s">
        <v>10259</v>
      </c>
      <c r="R3843" s="57" t="s">
        <v>21187</v>
      </c>
      <c r="S3843" s="57" t="s">
        <v>21188</v>
      </c>
      <c r="T3843" s="57" t="s">
        <v>21189</v>
      </c>
      <c r="U3843" s="57" t="s">
        <v>26488</v>
      </c>
      <c r="V3843" s="57" t="s">
        <v>26489</v>
      </c>
    </row>
    <row r="3844" ht="15" spans="1:22">
      <c r="A3844" s="52">
        <f t="shared" si="300"/>
        <v>46267</v>
      </c>
      <c r="B3844" t="str">
        <f t="shared" si="301"/>
        <v>AGENT17</v>
      </c>
      <c r="C3844" t="str">
        <f t="shared" si="302"/>
        <v>KEDUNGTUBAN</v>
      </c>
      <c r="D3844" t="str">
        <f t="shared" si="303"/>
        <v>BOL06</v>
      </c>
      <c r="H3844" t="str">
        <f t="shared" si="304"/>
        <v>2026-09-02 07:20:07</v>
      </c>
      <c r="K3844" t="str" cm="1">
        <f t="array" ref="K3844:L3844">_xlfn.TEXTSPLIT(R3844," ")</f>
        <v>BOL06</v>
      </c>
      <c r="L3844" t="str">
        <v>KEDUNGTUBAN</v>
      </c>
      <c r="P3844" s="57" t="s">
        <v>26490</v>
      </c>
      <c r="Q3844" s="57" t="s">
        <v>11249</v>
      </c>
      <c r="R3844" s="57" t="s">
        <v>18488</v>
      </c>
      <c r="S3844" s="57" t="s">
        <v>18489</v>
      </c>
      <c r="T3844" s="57" t="s">
        <v>18490</v>
      </c>
      <c r="U3844" s="57" t="s">
        <v>26491</v>
      </c>
      <c r="V3844" s="57" t="s">
        <v>11519</v>
      </c>
    </row>
    <row r="3845" ht="15" spans="1:22">
      <c r="A3845" s="52">
        <f t="shared" si="300"/>
        <v>46267</v>
      </c>
      <c r="B3845" t="str">
        <f t="shared" si="301"/>
        <v>AGENT17</v>
      </c>
      <c r="C3845" t="str">
        <f t="shared" si="302"/>
        <v>JEPON</v>
      </c>
      <c r="D3845" t="str">
        <f t="shared" si="303"/>
        <v>BOL04</v>
      </c>
      <c r="H3845" t="str">
        <f t="shared" si="304"/>
        <v>2026-09-02 07:20:01</v>
      </c>
      <c r="K3845" t="str" cm="1">
        <f t="array" ref="K3845:L3845">_xlfn.TEXTSPLIT(R3845," ")</f>
        <v>BOL04</v>
      </c>
      <c r="L3845" t="str">
        <v>JEPON</v>
      </c>
      <c r="P3845" s="57" t="s">
        <v>26492</v>
      </c>
      <c r="Q3845" s="57" t="s">
        <v>11249</v>
      </c>
      <c r="R3845" s="57" t="s">
        <v>16593</v>
      </c>
      <c r="S3845" s="57" t="s">
        <v>16594</v>
      </c>
      <c r="T3845" s="57" t="s">
        <v>16595</v>
      </c>
      <c r="U3845" s="57" t="s">
        <v>26493</v>
      </c>
      <c r="V3845" s="57" t="s">
        <v>9563</v>
      </c>
    </row>
    <row r="3846" ht="15" spans="1:22">
      <c r="A3846" s="52">
        <f t="shared" si="300"/>
        <v>46267</v>
      </c>
      <c r="B3846" t="str">
        <f t="shared" si="301"/>
        <v>AGENT27</v>
      </c>
      <c r="C3846" t="str">
        <f t="shared" si="302"/>
        <v>CP_CEMPAKA_2</v>
      </c>
      <c r="D3846" t="str">
        <f t="shared" si="303"/>
        <v>BJB09</v>
      </c>
      <c r="H3846" t="str">
        <f t="shared" si="304"/>
        <v>2026-09-02 07:19:59</v>
      </c>
      <c r="K3846" t="str" cm="1">
        <f t="array" ref="K3846:L3846">_xlfn.TEXTSPLIT(R3846," ")</f>
        <v>BJB09</v>
      </c>
      <c r="L3846" t="str">
        <v>CP_CEMPAKA_2</v>
      </c>
      <c r="P3846" s="57" t="s">
        <v>26494</v>
      </c>
      <c r="Q3846" s="57" t="s">
        <v>11862</v>
      </c>
      <c r="R3846" s="57" t="s">
        <v>20540</v>
      </c>
      <c r="S3846" s="57" t="s">
        <v>20541</v>
      </c>
      <c r="T3846" s="57" t="s">
        <v>20542</v>
      </c>
      <c r="U3846" s="57" t="s">
        <v>26495</v>
      </c>
      <c r="V3846" s="57" t="s">
        <v>26496</v>
      </c>
    </row>
    <row r="3847" ht="15" spans="1:22">
      <c r="A3847" s="52">
        <f t="shared" si="300"/>
        <v>46267</v>
      </c>
      <c r="B3847" t="str">
        <f t="shared" si="301"/>
        <v>AGENT01</v>
      </c>
      <c r="C3847" t="str">
        <f t="shared" si="302"/>
        <v>KAMPUNG_AIE</v>
      </c>
      <c r="D3847" t="str">
        <f t="shared" si="303"/>
        <v>SNB02</v>
      </c>
      <c r="H3847" t="str">
        <f t="shared" si="304"/>
        <v>2026-09-02 07:19:57</v>
      </c>
      <c r="K3847" t="str" cm="1">
        <f t="array" ref="K3847:L3847">_xlfn.TEXTSPLIT(R3847," ")</f>
        <v>SNB02</v>
      </c>
      <c r="L3847" t="str">
        <v>KAMPUNG_AIE</v>
      </c>
      <c r="P3847" s="57" t="s">
        <v>26497</v>
      </c>
      <c r="Q3847" s="57" t="s">
        <v>10486</v>
      </c>
      <c r="R3847" s="57" t="s">
        <v>14737</v>
      </c>
      <c r="S3847" s="57" t="s">
        <v>14738</v>
      </c>
      <c r="T3847" s="57" t="s">
        <v>14739</v>
      </c>
      <c r="U3847" s="57" t="s">
        <v>26498</v>
      </c>
      <c r="V3847" s="57" t="s">
        <v>26499</v>
      </c>
    </row>
    <row r="3848" ht="15" spans="1:22">
      <c r="A3848" s="52">
        <f t="shared" si="300"/>
        <v>46267</v>
      </c>
      <c r="B3848" t="str">
        <f t="shared" si="301"/>
        <v>AGENT02</v>
      </c>
      <c r="C3848" t="str">
        <f t="shared" si="302"/>
        <v>KENARI_1</v>
      </c>
      <c r="D3848" t="str">
        <f t="shared" si="303"/>
        <v>MES15A</v>
      </c>
      <c r="H3848" t="str">
        <f t="shared" si="304"/>
        <v>2026-09-02 07:19:53</v>
      </c>
      <c r="K3848" t="str" cm="1">
        <f t="array" ref="K3848:L3848">_xlfn.TEXTSPLIT(R3848," ")</f>
        <v>MES15A</v>
      </c>
      <c r="L3848" t="str">
        <v>KENARI_1</v>
      </c>
      <c r="P3848" s="57" t="s">
        <v>26500</v>
      </c>
      <c r="Q3848" s="57" t="s">
        <v>10443</v>
      </c>
      <c r="R3848" s="57" t="s">
        <v>19459</v>
      </c>
      <c r="S3848" s="57" t="s">
        <v>19460</v>
      </c>
      <c r="T3848" s="57" t="s">
        <v>19461</v>
      </c>
      <c r="U3848" s="57" t="s">
        <v>26501</v>
      </c>
      <c r="V3848" s="57" t="s">
        <v>26502</v>
      </c>
    </row>
    <row r="3849" ht="15" spans="1:22">
      <c r="A3849" s="52">
        <f t="shared" si="300"/>
        <v>46267</v>
      </c>
      <c r="B3849" t="str">
        <f t="shared" si="301"/>
        <v>AGENT19</v>
      </c>
      <c r="C3849" t="str">
        <f t="shared" si="302"/>
        <v>BESUK</v>
      </c>
      <c r="D3849" t="str">
        <f t="shared" si="303"/>
        <v>PTN07</v>
      </c>
      <c r="H3849" t="str">
        <f t="shared" si="304"/>
        <v>2026-09-02 07:19:50</v>
      </c>
      <c r="K3849" t="str" cm="1">
        <f t="array" ref="K3849:L3849">_xlfn.TEXTSPLIT(R3849," ")</f>
        <v>PTN07</v>
      </c>
      <c r="L3849" t="str">
        <v>BESUK</v>
      </c>
      <c r="P3849" s="57" t="s">
        <v>26503</v>
      </c>
      <c r="Q3849" s="57" t="s">
        <v>10181</v>
      </c>
      <c r="R3849" s="57" t="s">
        <v>19216</v>
      </c>
      <c r="S3849" s="57" t="s">
        <v>19217</v>
      </c>
      <c r="T3849" s="57" t="s">
        <v>19218</v>
      </c>
      <c r="U3849" s="57" t="s">
        <v>26504</v>
      </c>
      <c r="V3849" s="57"/>
    </row>
    <row r="3850" ht="15" spans="1:22">
      <c r="A3850" s="52">
        <f t="shared" si="300"/>
        <v>46267</v>
      </c>
      <c r="B3850" t="str">
        <f t="shared" si="301"/>
        <v>AGENT16</v>
      </c>
      <c r="C3850" t="str">
        <f t="shared" si="302"/>
        <v>DC_PANYAWANGAN</v>
      </c>
      <c r="D3850" t="str">
        <f t="shared" si="303"/>
        <v>SOG23</v>
      </c>
      <c r="H3850" t="str">
        <f t="shared" si="304"/>
        <v>2026-09-02 07:19:32</v>
      </c>
      <c r="K3850" t="str" cm="1">
        <f t="array" ref="K3850:L3850">_xlfn.TEXTSPLIT(R3850," ")</f>
        <v>SOG23</v>
      </c>
      <c r="L3850" t="str">
        <v>DC_PANYAWANGAN</v>
      </c>
      <c r="P3850" s="57" t="s">
        <v>26505</v>
      </c>
      <c r="Q3850" s="57" t="s">
        <v>10199</v>
      </c>
      <c r="R3850" s="57" t="s">
        <v>11317</v>
      </c>
      <c r="S3850" s="57" t="s">
        <v>11318</v>
      </c>
      <c r="T3850" s="57" t="s">
        <v>11319</v>
      </c>
      <c r="U3850" s="57" t="s">
        <v>26506</v>
      </c>
      <c r="V3850" s="57"/>
    </row>
    <row r="3851" ht="15" spans="1:22">
      <c r="A3851" s="52">
        <f t="shared" si="300"/>
        <v>46267</v>
      </c>
      <c r="B3851" t="str">
        <f t="shared" si="301"/>
        <v>AGENT16</v>
      </c>
      <c r="C3851" t="str">
        <f t="shared" si="302"/>
        <v>PARUNGLESANG_3</v>
      </c>
      <c r="D3851" t="str">
        <f t="shared" si="303"/>
        <v>BJA01C</v>
      </c>
      <c r="H3851" t="str">
        <f t="shared" si="304"/>
        <v>2026-09-02 07:19:26</v>
      </c>
      <c r="K3851" t="str" cm="1">
        <f t="array" ref="K3851:L3851">_xlfn.TEXTSPLIT(R3851," ")</f>
        <v>BJA01C</v>
      </c>
      <c r="L3851" t="str">
        <v>PARUNGLESANG_3</v>
      </c>
      <c r="P3851" s="57" t="s">
        <v>26507</v>
      </c>
      <c r="Q3851" s="57" t="s">
        <v>10199</v>
      </c>
      <c r="R3851" s="57" t="s">
        <v>11096</v>
      </c>
      <c r="S3851" s="57" t="s">
        <v>11097</v>
      </c>
      <c r="T3851" s="57" t="s">
        <v>11098</v>
      </c>
      <c r="U3851" s="57" t="s">
        <v>26508</v>
      </c>
      <c r="V3851" s="57" t="s">
        <v>26509</v>
      </c>
    </row>
    <row r="3852" ht="15" spans="1:22">
      <c r="A3852" s="52">
        <f t="shared" si="300"/>
        <v>46267</v>
      </c>
      <c r="B3852" t="str">
        <f t="shared" si="301"/>
        <v>AGENT27</v>
      </c>
      <c r="C3852" t="str">
        <f t="shared" si="302"/>
        <v>SLAMET_RIYADI</v>
      </c>
      <c r="D3852" t="str">
        <f t="shared" si="303"/>
        <v>SRI09</v>
      </c>
      <c r="H3852" t="str">
        <f t="shared" si="304"/>
        <v>2026-09-02 07:19:23</v>
      </c>
      <c r="K3852" t="str" cm="1">
        <f t="array" ref="K3852:L3852">_xlfn.TEXTSPLIT(R3852," ")</f>
        <v>SRI09</v>
      </c>
      <c r="L3852" t="str">
        <v>SLAMET_RIYADI</v>
      </c>
      <c r="P3852" s="57" t="s">
        <v>26510</v>
      </c>
      <c r="Q3852" s="57" t="s">
        <v>11862</v>
      </c>
      <c r="R3852" s="57" t="s">
        <v>15707</v>
      </c>
      <c r="S3852" s="57" t="s">
        <v>15708</v>
      </c>
      <c r="T3852" s="57" t="s">
        <v>15709</v>
      </c>
      <c r="U3852" s="57" t="s">
        <v>26511</v>
      </c>
      <c r="V3852" s="57" t="s">
        <v>26512</v>
      </c>
    </row>
    <row r="3853" ht="15" spans="1:22">
      <c r="A3853" s="52">
        <f t="shared" si="300"/>
        <v>46267</v>
      </c>
      <c r="B3853" t="str">
        <f t="shared" si="301"/>
        <v>AGENT17</v>
      </c>
      <c r="C3853" t="str">
        <f t="shared" si="302"/>
        <v>BOBOTSARI</v>
      </c>
      <c r="D3853" t="str">
        <f t="shared" si="303"/>
        <v>PUR02</v>
      </c>
      <c r="H3853" t="str">
        <f t="shared" si="304"/>
        <v>2026-09-02 07:19:18</v>
      </c>
      <c r="K3853" t="str" cm="1">
        <f t="array" ref="K3853:L3853">_xlfn.TEXTSPLIT(R3853," ")</f>
        <v>PUR02</v>
      </c>
      <c r="L3853" t="str">
        <v>BOBOTSARI</v>
      </c>
      <c r="P3853" s="57" t="s">
        <v>26513</v>
      </c>
      <c r="Q3853" s="57" t="s">
        <v>11249</v>
      </c>
      <c r="R3853" s="57" t="s">
        <v>13482</v>
      </c>
      <c r="S3853" s="57" t="s">
        <v>13483</v>
      </c>
      <c r="T3853" s="57" t="s">
        <v>13484</v>
      </c>
      <c r="U3853" s="57" t="s">
        <v>26514</v>
      </c>
      <c r="V3853" s="57" t="s">
        <v>26515</v>
      </c>
    </row>
    <row r="3854" ht="15" spans="1:22">
      <c r="A3854" s="52">
        <f t="shared" si="300"/>
        <v>46267</v>
      </c>
      <c r="B3854" t="str">
        <f t="shared" si="301"/>
        <v>AGENT17</v>
      </c>
      <c r="C3854" t="str">
        <f t="shared" si="302"/>
        <v>KAJEN</v>
      </c>
      <c r="D3854" t="str">
        <f t="shared" si="303"/>
        <v>PKL02</v>
      </c>
      <c r="H3854" t="str">
        <f t="shared" si="304"/>
        <v>2026-09-02 07:19:08</v>
      </c>
      <c r="K3854" t="str" cm="1">
        <f t="array" ref="K3854:L3854">_xlfn.TEXTSPLIT(R3854," ")</f>
        <v>PKL02</v>
      </c>
      <c r="L3854" t="str">
        <v>KAJEN</v>
      </c>
      <c r="P3854" s="57" t="s">
        <v>26516</v>
      </c>
      <c r="Q3854" s="57" t="s">
        <v>11249</v>
      </c>
      <c r="R3854" s="57" t="s">
        <v>20126</v>
      </c>
      <c r="S3854" s="57" t="s">
        <v>20127</v>
      </c>
      <c r="T3854" s="57" t="s">
        <v>20128</v>
      </c>
      <c r="U3854" s="57" t="s">
        <v>26517</v>
      </c>
      <c r="V3854" s="57" t="s">
        <v>26518</v>
      </c>
    </row>
    <row r="3855" ht="15" spans="1:22">
      <c r="A3855" s="52">
        <f t="shared" si="300"/>
        <v>46267</v>
      </c>
      <c r="B3855" t="str">
        <f t="shared" si="301"/>
        <v>AGENT19</v>
      </c>
      <c r="C3855" t="str">
        <f t="shared" si="302"/>
        <v>KOTAANYAR_1</v>
      </c>
      <c r="D3855" t="str">
        <f t="shared" si="303"/>
        <v>PTN09</v>
      </c>
      <c r="H3855" t="str">
        <f t="shared" si="304"/>
        <v>2026-09-02 07:19:08</v>
      </c>
      <c r="K3855" t="str" cm="1">
        <f t="array" ref="K3855:L3855">_xlfn.TEXTSPLIT(R3855," ")</f>
        <v>PTN09</v>
      </c>
      <c r="L3855" t="str">
        <v>KOTAANYAR_1</v>
      </c>
      <c r="P3855" s="57" t="s">
        <v>26516</v>
      </c>
      <c r="Q3855" s="57" t="s">
        <v>10181</v>
      </c>
      <c r="R3855" s="57" t="s">
        <v>20357</v>
      </c>
      <c r="S3855" s="57" t="s">
        <v>20358</v>
      </c>
      <c r="T3855" s="57" t="s">
        <v>20359</v>
      </c>
      <c r="U3855" s="57" t="s">
        <v>26519</v>
      </c>
      <c r="V3855" s="57"/>
    </row>
    <row r="3856" ht="15" spans="1:22">
      <c r="A3856" s="52">
        <f t="shared" ref="A3856:A3919" si="305">INT(H3856)</f>
        <v>46267</v>
      </c>
      <c r="B3856" t="str">
        <f t="shared" ref="B3856:B3919" si="306">RIGHT(Q3856,7)</f>
        <v>AGENT06</v>
      </c>
      <c r="C3856" t="str">
        <f t="shared" ref="C3856:C3919" si="307">L3856</f>
        <v>DANAU_KEMBAR</v>
      </c>
      <c r="D3856" t="str">
        <f t="shared" ref="D3856:D3919" si="308">K3856</f>
        <v>ARO03</v>
      </c>
      <c r="H3856" t="str">
        <f t="shared" ref="H3856:H3919" si="309">P3856</f>
        <v>2026-09-02 07:18:55</v>
      </c>
      <c r="K3856" t="str" cm="1">
        <f t="array" ref="K3856:L3856">_xlfn.TEXTSPLIT(R3856," ")</f>
        <v>ARO03</v>
      </c>
      <c r="L3856" t="str">
        <v>DANAU_KEMBAR</v>
      </c>
      <c r="P3856" s="57" t="s">
        <v>26520</v>
      </c>
      <c r="Q3856" s="57" t="s">
        <v>10410</v>
      </c>
      <c r="R3856" s="57" t="s">
        <v>19735</v>
      </c>
      <c r="S3856" s="57" t="s">
        <v>19736</v>
      </c>
      <c r="T3856" s="57" t="s">
        <v>19737</v>
      </c>
      <c r="U3856" s="57" t="s">
        <v>26521</v>
      </c>
      <c r="V3856" s="57" t="s">
        <v>26522</v>
      </c>
    </row>
    <row r="3857" ht="15" spans="1:22">
      <c r="A3857" s="52">
        <f t="shared" si="305"/>
        <v>46267</v>
      </c>
      <c r="B3857" t="str">
        <f t="shared" si="306"/>
        <v>AGENT21</v>
      </c>
      <c r="C3857" t="str">
        <f t="shared" si="307"/>
        <v>SERIRIT_1</v>
      </c>
      <c r="D3857" t="str">
        <f t="shared" si="308"/>
        <v>SGA10A</v>
      </c>
      <c r="H3857" t="str">
        <f t="shared" si="309"/>
        <v>2026-09-02 07:18:55</v>
      </c>
      <c r="K3857" t="str" cm="1">
        <f t="array" ref="K3857:L3857">_xlfn.TEXTSPLIT(R3857," ")</f>
        <v>SGA10A</v>
      </c>
      <c r="L3857" t="str">
        <v>SERIRIT_1</v>
      </c>
      <c r="P3857" s="57" t="s">
        <v>26520</v>
      </c>
      <c r="Q3857" s="57" t="s">
        <v>11660</v>
      </c>
      <c r="R3857" s="57" t="s">
        <v>14297</v>
      </c>
      <c r="S3857" s="57" t="s">
        <v>14298</v>
      </c>
      <c r="T3857" s="57" t="s">
        <v>14299</v>
      </c>
      <c r="U3857" s="57" t="s">
        <v>26523</v>
      </c>
      <c r="V3857" s="57"/>
    </row>
    <row r="3858" ht="15" spans="1:22">
      <c r="A3858" s="52">
        <f t="shared" si="305"/>
        <v>46267</v>
      </c>
      <c r="B3858" t="str">
        <f t="shared" si="306"/>
        <v>AGENT21</v>
      </c>
      <c r="C3858" t="str">
        <f t="shared" si="307"/>
        <v>LASIANA</v>
      </c>
      <c r="D3858" t="str">
        <f t="shared" si="308"/>
        <v>KOE11</v>
      </c>
      <c r="H3858" t="str">
        <f t="shared" si="309"/>
        <v>2026-09-02 07:18:49</v>
      </c>
      <c r="K3858" t="str" cm="1">
        <f t="array" ref="K3858:L3858">_xlfn.TEXTSPLIT(R3858," ")</f>
        <v>KOE11</v>
      </c>
      <c r="L3858" t="str">
        <v>LASIANA</v>
      </c>
      <c r="P3858" s="57" t="s">
        <v>26524</v>
      </c>
      <c r="Q3858" s="57" t="s">
        <v>11660</v>
      </c>
      <c r="R3858" s="57" t="s">
        <v>19127</v>
      </c>
      <c r="S3858" s="57" t="s">
        <v>19128</v>
      </c>
      <c r="T3858" s="57" t="s">
        <v>19129</v>
      </c>
      <c r="U3858" s="57" t="s">
        <v>26525</v>
      </c>
      <c r="V3858" s="57"/>
    </row>
    <row r="3859" ht="15" spans="1:22">
      <c r="A3859" s="52">
        <f t="shared" si="305"/>
        <v>46267</v>
      </c>
      <c r="B3859" t="str">
        <f t="shared" si="306"/>
        <v>AGENT18</v>
      </c>
      <c r="C3859" t="str">
        <f t="shared" si="307"/>
        <v>PURWOREJO</v>
      </c>
      <c r="D3859" t="str">
        <f t="shared" si="308"/>
        <v>PWJ01</v>
      </c>
      <c r="H3859" t="str">
        <f t="shared" si="309"/>
        <v>2026-09-02 07:18:49</v>
      </c>
      <c r="K3859" t="str" cm="1">
        <f t="array" ref="K3859:L3859">_xlfn.TEXTSPLIT(R3859," ")</f>
        <v>PWJ01</v>
      </c>
      <c r="L3859" t="str">
        <v>PURWOREJO</v>
      </c>
      <c r="P3859" s="57" t="s">
        <v>26524</v>
      </c>
      <c r="Q3859" s="57" t="s">
        <v>10385</v>
      </c>
      <c r="R3859" s="57" t="s">
        <v>17840</v>
      </c>
      <c r="S3859" s="57" t="s">
        <v>17841</v>
      </c>
      <c r="T3859" s="57" t="s">
        <v>17842</v>
      </c>
      <c r="U3859" s="57" t="s">
        <v>26526</v>
      </c>
      <c r="V3859" s="57" t="s">
        <v>26527</v>
      </c>
    </row>
    <row r="3860" ht="15" spans="1:22">
      <c r="A3860" s="52">
        <f t="shared" si="305"/>
        <v>46267</v>
      </c>
      <c r="B3860" t="str">
        <f t="shared" si="306"/>
        <v>AGENT27</v>
      </c>
      <c r="C3860" t="str">
        <f t="shared" si="307"/>
        <v>KAYUTANGI</v>
      </c>
      <c r="D3860" t="str">
        <f t="shared" si="308"/>
        <v>BDJ08</v>
      </c>
      <c r="H3860" t="str">
        <f t="shared" si="309"/>
        <v>2026-09-02 07:18:40</v>
      </c>
      <c r="K3860" t="str" cm="1">
        <f t="array" ref="K3860:L3860">_xlfn.TEXTSPLIT(R3860," ")</f>
        <v>BDJ08</v>
      </c>
      <c r="L3860" t="str">
        <v>KAYUTANGI</v>
      </c>
      <c r="P3860" s="57" t="s">
        <v>26528</v>
      </c>
      <c r="Q3860" s="57" t="s">
        <v>11862</v>
      </c>
      <c r="R3860" s="57" t="s">
        <v>17903</v>
      </c>
      <c r="S3860" s="57" t="s">
        <v>17904</v>
      </c>
      <c r="T3860" s="57" t="s">
        <v>17905</v>
      </c>
      <c r="U3860" s="57" t="s">
        <v>26529</v>
      </c>
      <c r="V3860" s="57" t="s">
        <v>17907</v>
      </c>
    </row>
    <row r="3861" ht="15" spans="1:22">
      <c r="A3861" s="52">
        <f t="shared" si="305"/>
        <v>46267</v>
      </c>
      <c r="B3861" t="str">
        <f t="shared" si="306"/>
        <v>AGENT18</v>
      </c>
      <c r="C3861" t="str">
        <f t="shared" si="307"/>
        <v>BOROBUDUR</v>
      </c>
      <c r="D3861" t="str">
        <f t="shared" si="308"/>
        <v>MUG06</v>
      </c>
      <c r="H3861" t="str">
        <f t="shared" si="309"/>
        <v>2026-09-02 07:18:34</v>
      </c>
      <c r="K3861" t="str" cm="1">
        <f t="array" ref="K3861:L3861">_xlfn.TEXTSPLIT(R3861," ")</f>
        <v>MUG06</v>
      </c>
      <c r="L3861" t="str">
        <v>BOROBUDUR</v>
      </c>
      <c r="P3861" s="57" t="s">
        <v>26530</v>
      </c>
      <c r="Q3861" s="57" t="s">
        <v>10385</v>
      </c>
      <c r="R3861" s="57" t="s">
        <v>17851</v>
      </c>
      <c r="S3861" s="57" t="s">
        <v>17852</v>
      </c>
      <c r="T3861" s="57" t="s">
        <v>17853</v>
      </c>
      <c r="U3861" s="57" t="s">
        <v>26531</v>
      </c>
      <c r="V3861" s="57" t="s">
        <v>26532</v>
      </c>
    </row>
    <row r="3862" ht="15" spans="1:22">
      <c r="A3862" s="52">
        <f t="shared" si="305"/>
        <v>46267</v>
      </c>
      <c r="B3862" t="str">
        <f t="shared" si="306"/>
        <v>AGENT25</v>
      </c>
      <c r="C3862" t="str">
        <f t="shared" si="307"/>
        <v>SUNGAI_KAPITAN</v>
      </c>
      <c r="D3862" t="str">
        <f t="shared" si="308"/>
        <v>PKN02A</v>
      </c>
      <c r="H3862" t="str">
        <f t="shared" si="309"/>
        <v>2026-09-02 07:18:31</v>
      </c>
      <c r="K3862" t="str" cm="1">
        <f t="array" ref="K3862:L3862">_xlfn.TEXTSPLIT(R3862," ")</f>
        <v>PKN02A</v>
      </c>
      <c r="L3862" t="str">
        <v>SUNGAI_KAPITAN</v>
      </c>
      <c r="P3862" s="57" t="s">
        <v>26533</v>
      </c>
      <c r="Q3862" s="57" t="s">
        <v>10270</v>
      </c>
      <c r="R3862" s="57" t="s">
        <v>18575</v>
      </c>
      <c r="S3862" s="57" t="s">
        <v>18576</v>
      </c>
      <c r="T3862" s="57" t="s">
        <v>18577</v>
      </c>
      <c r="U3862" s="57" t="s">
        <v>26534</v>
      </c>
      <c r="V3862" s="57" t="s">
        <v>26535</v>
      </c>
    </row>
    <row r="3863" ht="15" spans="1:22">
      <c r="A3863" s="52">
        <f t="shared" si="305"/>
        <v>46267</v>
      </c>
      <c r="B3863" t="str">
        <f t="shared" si="306"/>
        <v>AGENT09</v>
      </c>
      <c r="C3863" t="str">
        <f t="shared" si="307"/>
        <v>NP_PUTIH</v>
      </c>
      <c r="D3863" t="str">
        <f t="shared" si="308"/>
        <v>ARG06</v>
      </c>
      <c r="H3863" t="str">
        <f t="shared" si="309"/>
        <v>2026-09-02 07:18:15</v>
      </c>
      <c r="K3863" t="str" cm="1">
        <f t="array" ref="K3863:L3863">_xlfn.TEXTSPLIT(R3863," ")</f>
        <v>ARG06</v>
      </c>
      <c r="L3863" t="str">
        <v>NP_PUTIH</v>
      </c>
      <c r="P3863" s="57" t="s">
        <v>26536</v>
      </c>
      <c r="Q3863" s="57" t="s">
        <v>12496</v>
      </c>
      <c r="R3863" s="57" t="s">
        <v>20143</v>
      </c>
      <c r="S3863" s="57" t="s">
        <v>20144</v>
      </c>
      <c r="T3863" s="57" t="s">
        <v>20145</v>
      </c>
      <c r="U3863" s="57" t="s">
        <v>26537</v>
      </c>
      <c r="V3863" s="57" t="s">
        <v>26538</v>
      </c>
    </row>
    <row r="3864" ht="15" spans="1:22">
      <c r="A3864" s="52">
        <f t="shared" si="305"/>
        <v>46267</v>
      </c>
      <c r="B3864" t="str">
        <f t="shared" si="306"/>
        <v>AGENT23</v>
      </c>
      <c r="C3864" t="str">
        <f t="shared" si="307"/>
        <v>TINOMBO</v>
      </c>
      <c r="D3864" t="str">
        <f t="shared" si="308"/>
        <v>PII16</v>
      </c>
      <c r="H3864" t="str">
        <f t="shared" si="309"/>
        <v>2026-09-02 07:18:10</v>
      </c>
      <c r="K3864" t="str" cm="1">
        <f t="array" ref="K3864:L3864">_xlfn.TEXTSPLIT(R3864," ")</f>
        <v>PII16</v>
      </c>
      <c r="L3864" t="str">
        <v>TINOMBO</v>
      </c>
      <c r="P3864" s="57" t="s">
        <v>26539</v>
      </c>
      <c r="Q3864" s="57" t="s">
        <v>10259</v>
      </c>
      <c r="R3864" s="57" t="s">
        <v>19487</v>
      </c>
      <c r="S3864" s="57" t="s">
        <v>19488</v>
      </c>
      <c r="T3864" s="57" t="s">
        <v>19489</v>
      </c>
      <c r="U3864" s="57" t="s">
        <v>26540</v>
      </c>
      <c r="V3864" s="57" t="s">
        <v>11519</v>
      </c>
    </row>
    <row r="3865" ht="15" spans="1:22">
      <c r="A3865" s="52">
        <f t="shared" si="305"/>
        <v>46267</v>
      </c>
      <c r="B3865" t="str">
        <f t="shared" si="306"/>
        <v>AGENT17</v>
      </c>
      <c r="C3865" t="str">
        <f t="shared" si="307"/>
        <v>BANYUMAS</v>
      </c>
      <c r="D3865" t="str">
        <f t="shared" si="308"/>
        <v>PWO03</v>
      </c>
      <c r="H3865" t="str">
        <f t="shared" si="309"/>
        <v>2026-09-02 07:18:08</v>
      </c>
      <c r="K3865" t="str" cm="1">
        <f t="array" ref="K3865:L3865">_xlfn.TEXTSPLIT(R3865," ")</f>
        <v>PWO03</v>
      </c>
      <c r="L3865" t="str">
        <v>BANYUMAS</v>
      </c>
      <c r="P3865" s="57" t="s">
        <v>26541</v>
      </c>
      <c r="Q3865" s="57" t="s">
        <v>11249</v>
      </c>
      <c r="R3865" s="57" t="s">
        <v>19136</v>
      </c>
      <c r="S3865" s="57" t="s">
        <v>19137</v>
      </c>
      <c r="T3865" s="57" t="s">
        <v>19138</v>
      </c>
      <c r="U3865" s="57" t="s">
        <v>26542</v>
      </c>
      <c r="V3865" s="57" t="s">
        <v>26543</v>
      </c>
    </row>
    <row r="3866" ht="15" spans="1:22">
      <c r="A3866" s="52">
        <f t="shared" si="305"/>
        <v>46267</v>
      </c>
      <c r="B3866" t="str">
        <f t="shared" si="306"/>
        <v>AGENT27</v>
      </c>
      <c r="C3866" t="str">
        <f t="shared" si="307"/>
        <v>DC_BONTANG</v>
      </c>
      <c r="D3866" t="str">
        <f t="shared" si="308"/>
        <v>BXT03</v>
      </c>
      <c r="H3866" t="str">
        <f t="shared" si="309"/>
        <v>2026-09-02 07:18:04</v>
      </c>
      <c r="K3866" t="str" cm="1">
        <f t="array" ref="K3866:L3866">_xlfn.TEXTSPLIT(R3866," ")</f>
        <v>BXT03</v>
      </c>
      <c r="L3866" t="str">
        <v>DC_BONTANG</v>
      </c>
      <c r="P3866" s="57" t="s">
        <v>26544</v>
      </c>
      <c r="Q3866" s="57" t="s">
        <v>11862</v>
      </c>
      <c r="R3866" s="57" t="s">
        <v>19955</v>
      </c>
      <c r="S3866" s="57" t="s">
        <v>19956</v>
      </c>
      <c r="T3866" s="57" t="s">
        <v>19957</v>
      </c>
      <c r="U3866" s="57" t="s">
        <v>26545</v>
      </c>
      <c r="V3866" s="57" t="s">
        <v>19864</v>
      </c>
    </row>
    <row r="3867" ht="15" spans="1:22">
      <c r="A3867" s="52">
        <f t="shared" si="305"/>
        <v>46267</v>
      </c>
      <c r="B3867" t="str">
        <f t="shared" si="306"/>
        <v>AGENT19</v>
      </c>
      <c r="C3867" t="str">
        <f t="shared" si="307"/>
        <v>BESUK</v>
      </c>
      <c r="D3867" t="str">
        <f t="shared" si="308"/>
        <v>PTN07</v>
      </c>
      <c r="H3867" t="str">
        <f t="shared" si="309"/>
        <v>2026-09-02 07:18:03</v>
      </c>
      <c r="K3867" t="str" cm="1">
        <f t="array" ref="K3867:L3867">_xlfn.TEXTSPLIT(R3867," ")</f>
        <v>PTN07</v>
      </c>
      <c r="L3867" t="str">
        <v>BESUK</v>
      </c>
      <c r="P3867" s="57" t="s">
        <v>26546</v>
      </c>
      <c r="Q3867" s="57" t="s">
        <v>10181</v>
      </c>
      <c r="R3867" s="57" t="s">
        <v>19216</v>
      </c>
      <c r="S3867" s="57" t="s">
        <v>19217</v>
      </c>
      <c r="T3867" s="57" t="s">
        <v>19218</v>
      </c>
      <c r="U3867" s="57" t="s">
        <v>26547</v>
      </c>
      <c r="V3867" s="57"/>
    </row>
    <row r="3868" ht="15" spans="1:22">
      <c r="A3868" s="52">
        <f t="shared" si="305"/>
        <v>46267</v>
      </c>
      <c r="B3868" t="str">
        <f t="shared" si="306"/>
        <v>AGENT17</v>
      </c>
      <c r="C3868" t="str">
        <f t="shared" si="307"/>
        <v>KEMBARAN</v>
      </c>
      <c r="D3868" t="str">
        <f t="shared" si="308"/>
        <v>PWO07</v>
      </c>
      <c r="H3868" t="str">
        <f t="shared" si="309"/>
        <v>2026-09-02 07:17:59</v>
      </c>
      <c r="K3868" t="str" cm="1">
        <f t="array" ref="K3868:L3868">_xlfn.TEXTSPLIT(R3868," ")</f>
        <v>PWO07</v>
      </c>
      <c r="L3868" t="str">
        <v>KEMBARAN</v>
      </c>
      <c r="P3868" s="57" t="s">
        <v>26548</v>
      </c>
      <c r="Q3868" s="57" t="s">
        <v>11249</v>
      </c>
      <c r="R3868" s="57" t="s">
        <v>18651</v>
      </c>
      <c r="S3868" s="57" t="s">
        <v>20754</v>
      </c>
      <c r="T3868" s="57" t="s">
        <v>20755</v>
      </c>
      <c r="U3868" s="57" t="s">
        <v>26549</v>
      </c>
      <c r="V3868" s="57" t="s">
        <v>26550</v>
      </c>
    </row>
    <row r="3869" ht="15" spans="1:22">
      <c r="A3869" s="52">
        <f t="shared" si="305"/>
        <v>46267</v>
      </c>
      <c r="B3869" t="str">
        <f t="shared" si="306"/>
        <v>AGENT06</v>
      </c>
      <c r="C3869" t="str">
        <f t="shared" si="307"/>
        <v>TANJUNG_RAYA</v>
      </c>
      <c r="D3869" t="str">
        <f t="shared" si="308"/>
        <v>LBB11</v>
      </c>
      <c r="H3869" t="str">
        <f t="shared" si="309"/>
        <v>2026-09-02 07:17:56</v>
      </c>
      <c r="K3869" t="str" cm="1">
        <f t="array" ref="K3869:L3869">_xlfn.TEXTSPLIT(R3869," ")</f>
        <v>LBB11</v>
      </c>
      <c r="L3869" t="str">
        <v>TANJUNG_RAYA</v>
      </c>
      <c r="P3869" s="57" t="s">
        <v>26551</v>
      </c>
      <c r="Q3869" s="57" t="s">
        <v>10410</v>
      </c>
      <c r="R3869" s="57" t="s">
        <v>19971</v>
      </c>
      <c r="S3869" s="57" t="s">
        <v>19972</v>
      </c>
      <c r="T3869" s="57" t="s">
        <v>19973</v>
      </c>
      <c r="U3869" s="57" t="s">
        <v>26552</v>
      </c>
      <c r="V3869" s="57" t="s">
        <v>26553</v>
      </c>
    </row>
    <row r="3870" ht="15" spans="1:22">
      <c r="A3870" s="52">
        <f t="shared" si="305"/>
        <v>46267</v>
      </c>
      <c r="B3870" t="str">
        <f t="shared" si="306"/>
        <v>AGENT16</v>
      </c>
      <c r="C3870" t="str">
        <f t="shared" si="307"/>
        <v>GRT24B</v>
      </c>
      <c r="D3870" t="str">
        <f t="shared" si="308"/>
        <v>GRT24B</v>
      </c>
      <c r="H3870" t="str">
        <f t="shared" si="309"/>
        <v>2026-09-02 07:17:54</v>
      </c>
      <c r="K3870" t="str" cm="1">
        <f t="array" ref="K3870:L3870">_xlfn.TEXTSPLIT(R3870," ")</f>
        <v>GRT24B</v>
      </c>
      <c r="L3870" t="str">
        <v>GRT24B</v>
      </c>
      <c r="P3870" s="57" t="s">
        <v>26554</v>
      </c>
      <c r="Q3870" s="57" t="s">
        <v>10199</v>
      </c>
      <c r="R3870" s="57" t="s">
        <v>17455</v>
      </c>
      <c r="S3870" s="57" t="s">
        <v>17456</v>
      </c>
      <c r="T3870" s="57" t="s">
        <v>17457</v>
      </c>
      <c r="U3870" s="57" t="s">
        <v>26555</v>
      </c>
      <c r="V3870" s="57"/>
    </row>
    <row r="3871" ht="15" spans="1:22">
      <c r="A3871" s="52">
        <f t="shared" si="305"/>
        <v>46267</v>
      </c>
      <c r="B3871" t="str">
        <f t="shared" si="306"/>
        <v>AGENT27</v>
      </c>
      <c r="C3871" t="str">
        <f t="shared" si="307"/>
        <v>CP_SUNGAI_DURIAN</v>
      </c>
      <c r="D3871" t="str">
        <f t="shared" si="308"/>
        <v>KBW08</v>
      </c>
      <c r="H3871" t="str">
        <f t="shared" si="309"/>
        <v>2026-09-02 07:17:51</v>
      </c>
      <c r="K3871" t="str" cm="1">
        <f t="array" ref="K3871:L3871">_xlfn.TEXTSPLIT(R3871," ")</f>
        <v>KBW08</v>
      </c>
      <c r="L3871" t="str">
        <v>CP_SUNGAI_DURIAN</v>
      </c>
      <c r="P3871" s="57" t="s">
        <v>26556</v>
      </c>
      <c r="Q3871" s="57" t="s">
        <v>11862</v>
      </c>
      <c r="R3871" s="57" t="s">
        <v>19917</v>
      </c>
      <c r="S3871" s="57" t="s">
        <v>19918</v>
      </c>
      <c r="T3871" s="57" t="s">
        <v>19919</v>
      </c>
      <c r="U3871" s="57" t="s">
        <v>26557</v>
      </c>
      <c r="V3871" s="57" t="s">
        <v>19921</v>
      </c>
    </row>
    <row r="3872" ht="15" spans="1:22">
      <c r="A3872" s="52">
        <f t="shared" si="305"/>
        <v>46267</v>
      </c>
      <c r="B3872" t="str">
        <f t="shared" si="306"/>
        <v>AGENT04</v>
      </c>
      <c r="C3872" t="str">
        <f t="shared" si="307"/>
        <v>SUNGAI_PAGAR</v>
      </c>
      <c r="D3872" t="str">
        <f t="shared" si="308"/>
        <v>BNG07</v>
      </c>
      <c r="H3872" t="str">
        <f t="shared" si="309"/>
        <v>2026-09-02 07:17:50</v>
      </c>
      <c r="K3872" t="str" cm="1">
        <f t="array" ref="K3872:L3872">_xlfn.TEXTSPLIT(R3872," ")</f>
        <v>BNG07</v>
      </c>
      <c r="L3872" t="str">
        <v>SUNGAI_PAGAR</v>
      </c>
      <c r="P3872" s="57" t="s">
        <v>26558</v>
      </c>
      <c r="Q3872" s="57" t="s">
        <v>10193</v>
      </c>
      <c r="R3872" s="57" t="s">
        <v>26559</v>
      </c>
      <c r="S3872" s="57" t="s">
        <v>26560</v>
      </c>
      <c r="T3872" s="57" t="s">
        <v>26561</v>
      </c>
      <c r="U3872" s="57" t="s">
        <v>26562</v>
      </c>
      <c r="V3872" s="57"/>
    </row>
    <row r="3873" ht="15" spans="1:22">
      <c r="A3873" s="52">
        <f t="shared" si="305"/>
        <v>46267</v>
      </c>
      <c r="B3873" t="str">
        <f t="shared" si="306"/>
        <v>AGENT19</v>
      </c>
      <c r="C3873" t="str">
        <f t="shared" si="307"/>
        <v>SEMAMPIR_2</v>
      </c>
      <c r="D3873" t="str">
        <f t="shared" si="308"/>
        <v>SUB06A</v>
      </c>
      <c r="H3873" t="str">
        <f t="shared" si="309"/>
        <v>2026-09-02 07:17:48</v>
      </c>
      <c r="K3873" t="str" cm="1">
        <f t="array" ref="K3873:L3873">_xlfn.TEXTSPLIT(R3873," ")</f>
        <v>SUB06A</v>
      </c>
      <c r="L3873" t="str">
        <v>SEMAMPIR_2</v>
      </c>
      <c r="P3873" s="57" t="s">
        <v>26563</v>
      </c>
      <c r="Q3873" s="57" t="s">
        <v>10181</v>
      </c>
      <c r="R3873" s="57" t="s">
        <v>20517</v>
      </c>
      <c r="S3873" s="57" t="s">
        <v>20518</v>
      </c>
      <c r="T3873" s="57" t="s">
        <v>20519</v>
      </c>
      <c r="U3873" s="57" t="s">
        <v>26564</v>
      </c>
      <c r="V3873" s="57"/>
    </row>
    <row r="3874" ht="15" spans="1:22">
      <c r="A3874" s="52">
        <f t="shared" si="305"/>
        <v>46267</v>
      </c>
      <c r="B3874" t="str">
        <f t="shared" si="306"/>
        <v>AGENT21</v>
      </c>
      <c r="C3874" t="str">
        <f t="shared" si="307"/>
        <v>MADAPANGGA</v>
      </c>
      <c r="D3874" t="str">
        <f t="shared" si="308"/>
        <v>WHO13</v>
      </c>
      <c r="H3874" t="str">
        <f t="shared" si="309"/>
        <v>2026-09-02 07:17:43</v>
      </c>
      <c r="K3874" t="str" cm="1">
        <f t="array" ref="K3874:L3874">_xlfn.TEXTSPLIT(R3874," ")</f>
        <v>WHO13</v>
      </c>
      <c r="L3874" t="str">
        <v>MADAPANGGA</v>
      </c>
      <c r="P3874" s="57" t="s">
        <v>26565</v>
      </c>
      <c r="Q3874" s="57" t="s">
        <v>11660</v>
      </c>
      <c r="R3874" s="57" t="s">
        <v>19115</v>
      </c>
      <c r="S3874" s="57" t="s">
        <v>19116</v>
      </c>
      <c r="T3874" s="57" t="s">
        <v>19117</v>
      </c>
      <c r="U3874" s="57" t="s">
        <v>26566</v>
      </c>
      <c r="V3874" s="57" t="s">
        <v>7133</v>
      </c>
    </row>
    <row r="3875" ht="15" spans="1:22">
      <c r="A3875" s="52">
        <f t="shared" si="305"/>
        <v>46267</v>
      </c>
      <c r="B3875" t="str">
        <f t="shared" si="306"/>
        <v>AGENT17</v>
      </c>
      <c r="C3875" t="str">
        <f t="shared" si="307"/>
        <v>BANYUBIRU</v>
      </c>
      <c r="D3875" t="str">
        <f t="shared" si="308"/>
        <v>UNG09</v>
      </c>
      <c r="H3875" t="str">
        <f t="shared" si="309"/>
        <v>2026-09-02 07:17:40</v>
      </c>
      <c r="K3875" t="str" cm="1">
        <f t="array" ref="K3875:L3875">_xlfn.TEXTSPLIT(R3875," ")</f>
        <v>UNG09</v>
      </c>
      <c r="L3875" t="str">
        <v>BANYUBIRU</v>
      </c>
      <c r="P3875" s="57" t="s">
        <v>26567</v>
      </c>
      <c r="Q3875" s="57" t="s">
        <v>11249</v>
      </c>
      <c r="R3875" s="57" t="s">
        <v>18493</v>
      </c>
      <c r="S3875" s="57" t="s">
        <v>18494</v>
      </c>
      <c r="T3875" s="57" t="s">
        <v>18495</v>
      </c>
      <c r="U3875" s="57" t="s">
        <v>26568</v>
      </c>
      <c r="V3875" s="57" t="s">
        <v>7717</v>
      </c>
    </row>
    <row r="3876" ht="15" spans="1:22">
      <c r="A3876" s="52">
        <f t="shared" si="305"/>
        <v>46267</v>
      </c>
      <c r="B3876" t="str">
        <f t="shared" si="306"/>
        <v>AGENT21</v>
      </c>
      <c r="C3876" t="str">
        <f t="shared" si="307"/>
        <v>DASAN_CERMEN</v>
      </c>
      <c r="D3876" t="str">
        <f t="shared" si="308"/>
        <v>AMI09</v>
      </c>
      <c r="H3876" t="str">
        <f t="shared" si="309"/>
        <v>2026-09-02 07:17:28</v>
      </c>
      <c r="K3876" t="str" cm="1">
        <f t="array" ref="K3876:L3876">_xlfn.TEXTSPLIT(R3876," ")</f>
        <v>AMI09</v>
      </c>
      <c r="L3876" t="str">
        <v>DASAN_CERMEN</v>
      </c>
      <c r="P3876" s="57" t="s">
        <v>26569</v>
      </c>
      <c r="Q3876" s="57" t="s">
        <v>11660</v>
      </c>
      <c r="R3876" s="57" t="s">
        <v>20110</v>
      </c>
      <c r="S3876" s="57" t="s">
        <v>20111</v>
      </c>
      <c r="T3876" s="57" t="s">
        <v>20112</v>
      </c>
      <c r="U3876" s="57" t="s">
        <v>26570</v>
      </c>
      <c r="V3876" s="57"/>
    </row>
    <row r="3877" ht="15" spans="1:22">
      <c r="A3877" s="52">
        <f t="shared" si="305"/>
        <v>46267</v>
      </c>
      <c r="B3877" t="str">
        <f t="shared" si="306"/>
        <v>AGENT18</v>
      </c>
      <c r="C3877" t="str">
        <f t="shared" si="307"/>
        <v>SRAGEN</v>
      </c>
      <c r="D3877" t="str">
        <f t="shared" si="308"/>
        <v>SRN01</v>
      </c>
      <c r="H3877" t="str">
        <f t="shared" si="309"/>
        <v>2026-09-02 07:17:04</v>
      </c>
      <c r="K3877" t="str" cm="1">
        <f t="array" ref="K3877:L3877">_xlfn.TEXTSPLIT(R3877," ")</f>
        <v>SRN01</v>
      </c>
      <c r="L3877" t="str">
        <v>SRAGEN</v>
      </c>
      <c r="P3877" s="57" t="s">
        <v>26571</v>
      </c>
      <c r="Q3877" s="57" t="s">
        <v>10385</v>
      </c>
      <c r="R3877" s="57" t="s">
        <v>17040</v>
      </c>
      <c r="S3877" s="57" t="s">
        <v>17041</v>
      </c>
      <c r="T3877" s="57" t="s">
        <v>17042</v>
      </c>
      <c r="U3877" s="57" t="s">
        <v>26572</v>
      </c>
      <c r="V3877" s="57" t="s">
        <v>26573</v>
      </c>
    </row>
    <row r="3878" ht="15" spans="1:22">
      <c r="A3878" s="52">
        <f t="shared" si="305"/>
        <v>46267</v>
      </c>
      <c r="B3878" t="str">
        <f t="shared" si="306"/>
        <v>AGENT19</v>
      </c>
      <c r="C3878" t="str">
        <f t="shared" si="307"/>
        <v>MALANG_HITS</v>
      </c>
      <c r="D3878" t="str">
        <f t="shared" si="308"/>
        <v>MLG21</v>
      </c>
      <c r="H3878" t="str">
        <f t="shared" si="309"/>
        <v>2026-09-02 07:16:55</v>
      </c>
      <c r="K3878" t="str" cm="1">
        <f t="array" ref="K3878:L3878">_xlfn.TEXTSPLIT(R3878," ")</f>
        <v>MLG21</v>
      </c>
      <c r="L3878" t="str">
        <v>MALANG_HITS</v>
      </c>
      <c r="P3878" s="57" t="s">
        <v>26574</v>
      </c>
      <c r="Q3878" s="57" t="s">
        <v>10181</v>
      </c>
      <c r="R3878" s="57" t="s">
        <v>12017</v>
      </c>
      <c r="S3878" s="57" t="s">
        <v>12018</v>
      </c>
      <c r="T3878" s="57" t="s">
        <v>11512</v>
      </c>
      <c r="U3878" s="57" t="s">
        <v>26575</v>
      </c>
      <c r="V3878" s="57"/>
    </row>
    <row r="3879" ht="15" spans="1:22">
      <c r="A3879" s="52">
        <f t="shared" si="305"/>
        <v>46267</v>
      </c>
      <c r="B3879" t="str">
        <f t="shared" si="306"/>
        <v>AGENT40</v>
      </c>
      <c r="C3879" t="str">
        <f t="shared" si="307"/>
        <v>CP_PERMATA_PALEM_1</v>
      </c>
      <c r="D3879" t="str">
        <f t="shared" si="308"/>
        <v>JKT38</v>
      </c>
      <c r="H3879" t="str">
        <f t="shared" si="309"/>
        <v>2026-09-02 07:16:48</v>
      </c>
      <c r="K3879" t="str" cm="1">
        <f t="array" ref="K3879:L3879">_xlfn.TEXTSPLIT(R3879," ")</f>
        <v>JKT38</v>
      </c>
      <c r="L3879" t="str">
        <v>CP_PERMATA_PALEM_1</v>
      </c>
      <c r="P3879" s="57" t="s">
        <v>26576</v>
      </c>
      <c r="Q3879" s="57" t="s">
        <v>10732</v>
      </c>
      <c r="R3879" s="57" t="s">
        <v>20459</v>
      </c>
      <c r="S3879" s="57" t="s">
        <v>20460</v>
      </c>
      <c r="T3879" s="57" t="s">
        <v>20461</v>
      </c>
      <c r="U3879" s="57" t="s">
        <v>26577</v>
      </c>
      <c r="V3879" s="57" t="s">
        <v>26578</v>
      </c>
    </row>
    <row r="3880" ht="15" spans="1:22">
      <c r="A3880" s="52">
        <f t="shared" si="305"/>
        <v>46267</v>
      </c>
      <c r="B3880" t="str">
        <f t="shared" si="306"/>
        <v>AGENT26</v>
      </c>
      <c r="C3880" t="str">
        <f t="shared" si="307"/>
        <v>KOMYOS</v>
      </c>
      <c r="D3880" t="str">
        <f t="shared" si="308"/>
        <v>PNK04B</v>
      </c>
      <c r="H3880" t="str">
        <f t="shared" si="309"/>
        <v>2026-09-02 07:16:47</v>
      </c>
      <c r="K3880" t="str" cm="1">
        <f t="array" ref="K3880:L3880">_xlfn.TEXTSPLIT(R3880," ")</f>
        <v>PNK04B</v>
      </c>
      <c r="L3880" t="str">
        <v>KOMYOS</v>
      </c>
      <c r="P3880" s="57" t="s">
        <v>26579</v>
      </c>
      <c r="Q3880" s="57" t="s">
        <v>10307</v>
      </c>
      <c r="R3880" s="57" t="s">
        <v>18256</v>
      </c>
      <c r="S3880" s="57" t="s">
        <v>18257</v>
      </c>
      <c r="T3880" s="57" t="s">
        <v>18258</v>
      </c>
      <c r="U3880" s="57" t="s">
        <v>26580</v>
      </c>
      <c r="V3880" s="57" t="s">
        <v>22879</v>
      </c>
    </row>
    <row r="3881" ht="15" spans="1:22">
      <c r="A3881" s="52">
        <f t="shared" si="305"/>
        <v>46267</v>
      </c>
      <c r="B3881" t="str">
        <f t="shared" si="306"/>
        <v>AGENT18</v>
      </c>
      <c r="C3881" t="str">
        <f t="shared" si="307"/>
        <v>LOANO</v>
      </c>
      <c r="D3881" t="str">
        <f t="shared" si="308"/>
        <v>PWJ03</v>
      </c>
      <c r="H3881" t="str">
        <f t="shared" si="309"/>
        <v>2026-09-02 07:16:47</v>
      </c>
      <c r="K3881" t="str" cm="1">
        <f t="array" ref="K3881:L3881">_xlfn.TEXTSPLIT(R3881," ")</f>
        <v>PWJ03</v>
      </c>
      <c r="L3881" t="str">
        <v>LOANO</v>
      </c>
      <c r="P3881" s="57" t="s">
        <v>26579</v>
      </c>
      <c r="Q3881" s="57" t="s">
        <v>10385</v>
      </c>
      <c r="R3881" s="57" t="s">
        <v>17932</v>
      </c>
      <c r="S3881" s="57" t="s">
        <v>17933</v>
      </c>
      <c r="T3881" s="57" t="s">
        <v>17842</v>
      </c>
      <c r="U3881" s="57" t="s">
        <v>26581</v>
      </c>
      <c r="V3881" s="57" t="s">
        <v>26582</v>
      </c>
    </row>
    <row r="3882" ht="15" spans="1:22">
      <c r="A3882" s="52">
        <f t="shared" si="305"/>
        <v>46267</v>
      </c>
      <c r="B3882" t="str">
        <f t="shared" si="306"/>
        <v>AGENT27</v>
      </c>
      <c r="C3882" t="str">
        <f t="shared" si="307"/>
        <v>BALIKPAPAN_TENGAH</v>
      </c>
      <c r="D3882" t="str">
        <f t="shared" si="308"/>
        <v>BPN05</v>
      </c>
      <c r="H3882" t="str">
        <f t="shared" si="309"/>
        <v>2026-09-02 07:16:42</v>
      </c>
      <c r="K3882" t="str" cm="1">
        <f t="array" ref="K3882:L3882">_xlfn.TEXTSPLIT(R3882," ")</f>
        <v>BPN05</v>
      </c>
      <c r="L3882" t="str">
        <v>BALIKPAPAN_TENGAH</v>
      </c>
      <c r="P3882" s="57" t="s">
        <v>26583</v>
      </c>
      <c r="Q3882" s="57" t="s">
        <v>11862</v>
      </c>
      <c r="R3882" s="57" t="s">
        <v>19443</v>
      </c>
      <c r="S3882" s="57" t="s">
        <v>19444</v>
      </c>
      <c r="T3882" s="57" t="s">
        <v>19445</v>
      </c>
      <c r="U3882" s="57" t="s">
        <v>26584</v>
      </c>
      <c r="V3882" s="57" t="s">
        <v>3686</v>
      </c>
    </row>
    <row r="3883" ht="15" spans="1:22">
      <c r="A3883" s="52">
        <f t="shared" si="305"/>
        <v>46267</v>
      </c>
      <c r="B3883" t="str">
        <f t="shared" si="306"/>
        <v>AGENT18</v>
      </c>
      <c r="C3883" t="str">
        <f t="shared" si="307"/>
        <v>POLOKARTO</v>
      </c>
      <c r="D3883" t="str">
        <f t="shared" si="308"/>
        <v>SUJ02</v>
      </c>
      <c r="H3883" t="str">
        <f t="shared" si="309"/>
        <v>2026-09-02 07:16:32</v>
      </c>
      <c r="K3883" t="str" cm="1">
        <f t="array" ref="K3883:L3883">_xlfn.TEXTSPLIT(R3883," ")</f>
        <v>SUJ02</v>
      </c>
      <c r="L3883" t="str">
        <v>POLOKARTO</v>
      </c>
      <c r="P3883" s="57" t="s">
        <v>26585</v>
      </c>
      <c r="Q3883" s="57" t="s">
        <v>10385</v>
      </c>
      <c r="R3883" s="57" t="s">
        <v>19082</v>
      </c>
      <c r="S3883" s="57" t="s">
        <v>19083</v>
      </c>
      <c r="T3883" s="57" t="s">
        <v>19084</v>
      </c>
      <c r="U3883" s="57" t="s">
        <v>26586</v>
      </c>
      <c r="V3883" s="57" t="s">
        <v>19086</v>
      </c>
    </row>
    <row r="3884" ht="15" spans="1:22">
      <c r="A3884" s="52">
        <f t="shared" si="305"/>
        <v>46267</v>
      </c>
      <c r="B3884" t="str">
        <f t="shared" si="306"/>
        <v>AGENT19</v>
      </c>
      <c r="C3884" t="str">
        <f t="shared" si="307"/>
        <v>DC_TULUNG_AGUNG</v>
      </c>
      <c r="D3884" t="str">
        <f t="shared" si="308"/>
        <v>TLA07</v>
      </c>
      <c r="H3884" t="str">
        <f t="shared" si="309"/>
        <v>2026-09-02 07:16:25</v>
      </c>
      <c r="K3884" t="str" cm="1">
        <f t="array" ref="K3884:L3884">_xlfn.TEXTSPLIT(R3884," ")</f>
        <v>TLA07</v>
      </c>
      <c r="L3884" t="str">
        <v>DC_TULUNG_AGUNG</v>
      </c>
      <c r="P3884" s="57" t="s">
        <v>26587</v>
      </c>
      <c r="Q3884" s="57" t="s">
        <v>10181</v>
      </c>
      <c r="R3884" s="57" t="s">
        <v>18400</v>
      </c>
      <c r="S3884" s="57" t="s">
        <v>18401</v>
      </c>
      <c r="T3884" s="57" t="s">
        <v>15999</v>
      </c>
      <c r="U3884" s="57" t="s">
        <v>26588</v>
      </c>
      <c r="V3884" s="57" t="s">
        <v>26589</v>
      </c>
    </row>
    <row r="3885" ht="15" spans="1:22">
      <c r="A3885" s="52">
        <f t="shared" si="305"/>
        <v>46267</v>
      </c>
      <c r="B3885" t="str">
        <f t="shared" si="306"/>
        <v>AGENT17</v>
      </c>
      <c r="C3885" t="str">
        <f t="shared" si="307"/>
        <v>WANGON</v>
      </c>
      <c r="D3885" t="str">
        <f t="shared" si="308"/>
        <v>PWO06</v>
      </c>
      <c r="H3885" t="str">
        <f t="shared" si="309"/>
        <v>2026-09-02 07:16:22</v>
      </c>
      <c r="K3885" t="str" cm="1">
        <f t="array" ref="K3885:L3885">_xlfn.TEXTSPLIT(R3885," ")</f>
        <v>PWO06</v>
      </c>
      <c r="L3885" t="str">
        <v>WANGON</v>
      </c>
      <c r="P3885" s="57" t="s">
        <v>26590</v>
      </c>
      <c r="Q3885" s="57" t="s">
        <v>11249</v>
      </c>
      <c r="R3885" s="57" t="s">
        <v>20545</v>
      </c>
      <c r="S3885" s="57" t="s">
        <v>20546</v>
      </c>
      <c r="T3885" s="57" t="s">
        <v>20547</v>
      </c>
      <c r="U3885" s="57" t="s">
        <v>26591</v>
      </c>
      <c r="V3885" s="57" t="s">
        <v>26323</v>
      </c>
    </row>
    <row r="3886" ht="15" spans="1:22">
      <c r="A3886" s="52">
        <f t="shared" si="305"/>
        <v>46267</v>
      </c>
      <c r="B3886" t="str">
        <f t="shared" si="306"/>
        <v>AGENT16</v>
      </c>
      <c r="C3886" t="str">
        <f t="shared" si="307"/>
        <v>SOG31E</v>
      </c>
      <c r="D3886" t="str">
        <f t="shared" si="308"/>
        <v>SOG31E</v>
      </c>
      <c r="H3886" t="str">
        <f t="shared" si="309"/>
        <v>2026-09-02 07:16:13</v>
      </c>
      <c r="K3886" t="str" cm="1">
        <f t="array" ref="K3886:L3886">_xlfn.TEXTSPLIT(R3886," ")</f>
        <v>SOG31E</v>
      </c>
      <c r="L3886" t="str">
        <v>SOG31E</v>
      </c>
      <c r="P3886" s="57" t="s">
        <v>26592</v>
      </c>
      <c r="Q3886" s="57" t="s">
        <v>10199</v>
      </c>
      <c r="R3886" s="57" t="s">
        <v>19813</v>
      </c>
      <c r="S3886" s="57" t="s">
        <v>19814</v>
      </c>
      <c r="T3886" s="57" t="s">
        <v>10331</v>
      </c>
      <c r="U3886" s="57" t="s">
        <v>26593</v>
      </c>
      <c r="V3886" s="57" t="s">
        <v>26594</v>
      </c>
    </row>
    <row r="3887" ht="15" spans="1:22">
      <c r="A3887" s="52">
        <f t="shared" si="305"/>
        <v>46267</v>
      </c>
      <c r="B3887" t="str">
        <f t="shared" si="306"/>
        <v>AGENT23</v>
      </c>
      <c r="C3887" t="str">
        <f t="shared" si="307"/>
        <v>LUWUK_01</v>
      </c>
      <c r="D3887" t="str">
        <f t="shared" si="308"/>
        <v>BAG07A</v>
      </c>
      <c r="H3887" t="str">
        <f t="shared" si="309"/>
        <v>2026-09-02 07:15:58</v>
      </c>
      <c r="K3887" t="str" cm="1">
        <f t="array" ref="K3887:L3887">_xlfn.TEXTSPLIT(R3887," ")</f>
        <v>BAG07A</v>
      </c>
      <c r="L3887" t="str">
        <v>LUWUK_01</v>
      </c>
      <c r="P3887" s="57" t="s">
        <v>26595</v>
      </c>
      <c r="Q3887" s="57" t="s">
        <v>10259</v>
      </c>
      <c r="R3887" s="57" t="s">
        <v>19583</v>
      </c>
      <c r="S3887" s="57" t="s">
        <v>19584</v>
      </c>
      <c r="T3887" s="57" t="s">
        <v>9601</v>
      </c>
      <c r="U3887" s="57" t="s">
        <v>26596</v>
      </c>
      <c r="V3887" s="57" t="s">
        <v>26597</v>
      </c>
    </row>
    <row r="3888" ht="15" spans="1:22">
      <c r="A3888" s="52">
        <f t="shared" si="305"/>
        <v>46267</v>
      </c>
      <c r="B3888" t="str">
        <f t="shared" si="306"/>
        <v>AGENT23</v>
      </c>
      <c r="C3888" t="str">
        <f t="shared" si="307"/>
        <v>TATANGA_02</v>
      </c>
      <c r="D3888" t="str">
        <f t="shared" si="308"/>
        <v>PLW05C</v>
      </c>
      <c r="H3888" t="str">
        <f t="shared" si="309"/>
        <v>2026-09-02 07:15:55</v>
      </c>
      <c r="K3888" t="str" cm="1">
        <f t="array" ref="K3888:L3888">_xlfn.TEXTSPLIT(R3888," ")</f>
        <v>PLW05C</v>
      </c>
      <c r="L3888" t="str">
        <v>TATANGA_02</v>
      </c>
      <c r="P3888" s="57" t="s">
        <v>26598</v>
      </c>
      <c r="Q3888" s="57" t="s">
        <v>10259</v>
      </c>
      <c r="R3888" s="57" t="s">
        <v>20002</v>
      </c>
      <c r="S3888" s="57" t="s">
        <v>20003</v>
      </c>
      <c r="T3888" s="57" t="s">
        <v>20004</v>
      </c>
      <c r="U3888" s="57" t="s">
        <v>26599</v>
      </c>
      <c r="V3888" s="57" t="s">
        <v>20006</v>
      </c>
    </row>
    <row r="3889" ht="15" spans="1:22">
      <c r="A3889" s="52">
        <f t="shared" si="305"/>
        <v>46267</v>
      </c>
      <c r="B3889" t="str">
        <f t="shared" si="306"/>
        <v>AGENT21</v>
      </c>
      <c r="C3889" t="str">
        <f t="shared" si="307"/>
        <v>BNL02A</v>
      </c>
      <c r="D3889" t="str">
        <f t="shared" si="308"/>
        <v>BNL02A</v>
      </c>
      <c r="H3889" t="str">
        <f t="shared" si="309"/>
        <v>2026-09-02 07:15:53</v>
      </c>
      <c r="K3889" t="str" cm="1">
        <f t="array" ref="K3889:L3889">_xlfn.TEXTSPLIT(R3889," ")</f>
        <v>BNL02A</v>
      </c>
      <c r="L3889" t="str">
        <v>BNL02A</v>
      </c>
      <c r="P3889" s="57" t="s">
        <v>26600</v>
      </c>
      <c r="Q3889" s="57" t="s">
        <v>11660</v>
      </c>
      <c r="R3889" s="57" t="s">
        <v>16490</v>
      </c>
      <c r="S3889" s="57" t="s">
        <v>16491</v>
      </c>
      <c r="T3889" s="57" t="s">
        <v>16492</v>
      </c>
      <c r="U3889" s="57" t="s">
        <v>26601</v>
      </c>
      <c r="V3889" s="57"/>
    </row>
    <row r="3890" ht="15" spans="1:22">
      <c r="A3890" s="52">
        <f t="shared" si="305"/>
        <v>46267</v>
      </c>
      <c r="B3890" t="str">
        <f t="shared" si="306"/>
        <v>AGENT19</v>
      </c>
      <c r="C3890" t="str">
        <f t="shared" si="307"/>
        <v>TRENGGALEK</v>
      </c>
      <c r="D3890" t="str">
        <f t="shared" si="308"/>
        <v>TGK01</v>
      </c>
      <c r="H3890" t="str">
        <f t="shared" si="309"/>
        <v>2026-09-02 07:15:39</v>
      </c>
      <c r="K3890" t="str" cm="1">
        <f t="array" ref="K3890:L3890">_xlfn.TEXTSPLIT(R3890," ")</f>
        <v>TGK01</v>
      </c>
      <c r="L3890" t="str">
        <v>TRENGGALEK</v>
      </c>
      <c r="P3890" s="57" t="s">
        <v>26602</v>
      </c>
      <c r="Q3890" s="57" t="s">
        <v>10181</v>
      </c>
      <c r="R3890" s="57" t="s">
        <v>19949</v>
      </c>
      <c r="S3890" s="57" t="s">
        <v>19950</v>
      </c>
      <c r="T3890" s="57" t="s">
        <v>19951</v>
      </c>
      <c r="U3890" s="57" t="s">
        <v>26603</v>
      </c>
      <c r="V3890" s="57" t="s">
        <v>26604</v>
      </c>
    </row>
    <row r="3891" ht="15" spans="1:22">
      <c r="A3891" s="52">
        <f t="shared" si="305"/>
        <v>46267</v>
      </c>
      <c r="B3891" t="str">
        <f t="shared" si="306"/>
        <v>AGENT23</v>
      </c>
      <c r="C3891" t="str">
        <f t="shared" si="307"/>
        <v>TUMINTING_01</v>
      </c>
      <c r="D3891" t="str">
        <f t="shared" si="308"/>
        <v>MDC04A</v>
      </c>
      <c r="H3891" t="str">
        <f t="shared" si="309"/>
        <v>2026-09-02 07:15:30</v>
      </c>
      <c r="K3891" t="str" cm="1">
        <f t="array" ref="K3891:L3891">_xlfn.TEXTSPLIT(R3891," ")</f>
        <v>MDC04A</v>
      </c>
      <c r="L3891" t="str">
        <v>TUMINTING_01</v>
      </c>
      <c r="P3891" s="57" t="s">
        <v>26605</v>
      </c>
      <c r="Q3891" s="57" t="s">
        <v>10259</v>
      </c>
      <c r="R3891" s="57" t="s">
        <v>14630</v>
      </c>
      <c r="S3891" s="57" t="s">
        <v>14631</v>
      </c>
      <c r="T3891" s="57" t="s">
        <v>14632</v>
      </c>
      <c r="U3891" s="57" t="s">
        <v>26606</v>
      </c>
      <c r="V3891" s="57" t="s">
        <v>26607</v>
      </c>
    </row>
    <row r="3892" ht="15" spans="1:22">
      <c r="A3892" s="52">
        <f t="shared" si="305"/>
        <v>46267</v>
      </c>
      <c r="B3892" t="str">
        <f t="shared" si="306"/>
        <v>AGENT21</v>
      </c>
      <c r="C3892" t="str">
        <f t="shared" si="307"/>
        <v>LABUAN_HAJI</v>
      </c>
      <c r="D3892" t="str">
        <f t="shared" si="308"/>
        <v>SLO08A</v>
      </c>
      <c r="H3892" t="str">
        <f t="shared" si="309"/>
        <v>2026-09-02 07:15:26</v>
      </c>
      <c r="K3892" t="str" cm="1">
        <f t="array" ref="K3892:L3892">_xlfn.TEXTSPLIT(R3892," ")</f>
        <v>SLO08A</v>
      </c>
      <c r="L3892" t="str">
        <v>LABUAN_HAJI</v>
      </c>
      <c r="P3892" s="57" t="s">
        <v>26608</v>
      </c>
      <c r="Q3892" s="57" t="s">
        <v>11660</v>
      </c>
      <c r="R3892" s="57" t="s">
        <v>17591</v>
      </c>
      <c r="S3892" s="57" t="s">
        <v>17592</v>
      </c>
      <c r="T3892" s="57" t="s">
        <v>17593</v>
      </c>
      <c r="U3892" s="57" t="s">
        <v>26609</v>
      </c>
      <c r="V3892" s="57"/>
    </row>
    <row r="3893" ht="15" spans="1:22">
      <c r="A3893" s="52">
        <f t="shared" si="305"/>
        <v>46267</v>
      </c>
      <c r="B3893" t="str">
        <f t="shared" si="306"/>
        <v>AGENT27</v>
      </c>
      <c r="C3893" t="str">
        <f t="shared" si="307"/>
        <v>ANGGANA</v>
      </c>
      <c r="D3893" t="str">
        <f t="shared" si="308"/>
        <v>TWR05</v>
      </c>
      <c r="H3893" t="str">
        <f t="shared" si="309"/>
        <v>2026-09-02 07:14:50</v>
      </c>
      <c r="K3893" t="str" cm="1">
        <f t="array" ref="K3893:L3893">_xlfn.TEXTSPLIT(R3893," ")</f>
        <v>TWR05</v>
      </c>
      <c r="L3893" t="str">
        <v>ANGGANA</v>
      </c>
      <c r="P3893" s="57" t="s">
        <v>26610</v>
      </c>
      <c r="Q3893" s="57" t="s">
        <v>11862</v>
      </c>
      <c r="R3893" s="57" t="s">
        <v>18911</v>
      </c>
      <c r="S3893" s="57" t="s">
        <v>18912</v>
      </c>
      <c r="T3893" s="57" t="s">
        <v>16726</v>
      </c>
      <c r="U3893" s="57" t="s">
        <v>26611</v>
      </c>
      <c r="V3893" s="57" t="s">
        <v>26612</v>
      </c>
    </row>
    <row r="3894" ht="15" spans="1:22">
      <c r="A3894" s="52">
        <f t="shared" si="305"/>
        <v>46267</v>
      </c>
      <c r="B3894" t="str">
        <f t="shared" si="306"/>
        <v>AGENT14</v>
      </c>
      <c r="C3894" t="str">
        <f t="shared" si="307"/>
        <v>PAKANSARI_4</v>
      </c>
      <c r="D3894" t="str">
        <f t="shared" si="308"/>
        <v>CIB01A</v>
      </c>
      <c r="H3894" t="str">
        <f t="shared" si="309"/>
        <v>2026-09-02 07:14:37</v>
      </c>
      <c r="K3894" t="str" cm="1">
        <f t="array" ref="K3894:L3894">_xlfn.TEXTSPLIT(R3894," ")</f>
        <v>CIB01A</v>
      </c>
      <c r="L3894" t="str">
        <v>PAKANSARI_4</v>
      </c>
      <c r="P3894" s="57" t="s">
        <v>26613</v>
      </c>
      <c r="Q3894" s="57" t="s">
        <v>10644</v>
      </c>
      <c r="R3894" s="57" t="s">
        <v>17873</v>
      </c>
      <c r="S3894" s="57" t="s">
        <v>17874</v>
      </c>
      <c r="T3894" s="57" t="s">
        <v>17875</v>
      </c>
      <c r="U3894" s="57" t="s">
        <v>26614</v>
      </c>
      <c r="V3894" s="57" t="s">
        <v>26615</v>
      </c>
    </row>
    <row r="3895" ht="15" spans="1:22">
      <c r="A3895" s="52">
        <f t="shared" si="305"/>
        <v>46267</v>
      </c>
      <c r="B3895" t="str">
        <f t="shared" si="306"/>
        <v>AGENT16</v>
      </c>
      <c r="C3895" t="str">
        <f t="shared" si="307"/>
        <v>CIPEDES_4</v>
      </c>
      <c r="D3895" t="str">
        <f t="shared" si="308"/>
        <v>TSK06C</v>
      </c>
      <c r="H3895" t="str">
        <f t="shared" si="309"/>
        <v>2026-09-02 07:14:36</v>
      </c>
      <c r="K3895" t="str" cm="1">
        <f t="array" ref="K3895:L3895">_xlfn.TEXTSPLIT(R3895," ")</f>
        <v>TSK06C</v>
      </c>
      <c r="L3895" t="str">
        <v>CIPEDES_4</v>
      </c>
      <c r="P3895" s="57" t="s">
        <v>26616</v>
      </c>
      <c r="Q3895" s="57" t="s">
        <v>10199</v>
      </c>
      <c r="R3895" s="57" t="s">
        <v>20046</v>
      </c>
      <c r="S3895" s="57" t="s">
        <v>20047</v>
      </c>
      <c r="T3895" s="57" t="s">
        <v>20048</v>
      </c>
      <c r="U3895" s="57" t="s">
        <v>26617</v>
      </c>
      <c r="V3895" s="57" t="s">
        <v>26618</v>
      </c>
    </row>
    <row r="3896" ht="15" spans="1:22">
      <c r="A3896" s="52">
        <f t="shared" si="305"/>
        <v>46267</v>
      </c>
      <c r="B3896" t="str">
        <f t="shared" si="306"/>
        <v>AGENT21</v>
      </c>
      <c r="C3896" t="str">
        <f t="shared" si="307"/>
        <v>PRAYA_TENGAH</v>
      </c>
      <c r="D3896" t="str">
        <f t="shared" si="308"/>
        <v>PYW11A</v>
      </c>
      <c r="H3896" t="str">
        <f t="shared" si="309"/>
        <v>2026-09-02 07:14:34</v>
      </c>
      <c r="K3896" t="str" cm="1">
        <f t="array" ref="K3896:L3896">_xlfn.TEXTSPLIT(R3896," ")</f>
        <v>PYW11A</v>
      </c>
      <c r="L3896" t="str">
        <v>PRAYA_TENGAH</v>
      </c>
      <c r="P3896" s="57" t="s">
        <v>26619</v>
      </c>
      <c r="Q3896" s="57" t="s">
        <v>11660</v>
      </c>
      <c r="R3896" s="57" t="s">
        <v>19258</v>
      </c>
      <c r="S3896" s="57" t="s">
        <v>19259</v>
      </c>
      <c r="T3896" s="57" t="s">
        <v>19260</v>
      </c>
      <c r="U3896" s="57" t="s">
        <v>26620</v>
      </c>
      <c r="V3896" s="57" t="s">
        <v>26621</v>
      </c>
    </row>
    <row r="3897" ht="15" spans="1:22">
      <c r="A3897" s="52">
        <f t="shared" si="305"/>
        <v>46267</v>
      </c>
      <c r="B3897" t="str">
        <f t="shared" si="306"/>
        <v>AGENT01</v>
      </c>
      <c r="C3897" t="str">
        <f t="shared" si="307"/>
        <v>GEUDONG</v>
      </c>
      <c r="D3897" t="str">
        <f t="shared" si="308"/>
        <v>LSN04</v>
      </c>
      <c r="H3897" t="str">
        <f t="shared" si="309"/>
        <v>2026-09-02 07:14:31</v>
      </c>
      <c r="K3897" t="str" cm="1">
        <f t="array" ref="K3897:L3897">_xlfn.TEXTSPLIT(R3897," ")</f>
        <v>LSN04</v>
      </c>
      <c r="L3897" t="str">
        <v>GEUDONG</v>
      </c>
      <c r="P3897" s="57" t="s">
        <v>26622</v>
      </c>
      <c r="Q3897" s="57" t="s">
        <v>10486</v>
      </c>
      <c r="R3897" s="57" t="s">
        <v>19848</v>
      </c>
      <c r="S3897" s="57" t="s">
        <v>19849</v>
      </c>
      <c r="T3897" s="57" t="s">
        <v>19850</v>
      </c>
      <c r="U3897" s="57" t="s">
        <v>26623</v>
      </c>
      <c r="V3897" s="57" t="s">
        <v>26624</v>
      </c>
    </row>
    <row r="3898" ht="15" spans="1:22">
      <c r="A3898" s="52">
        <f t="shared" si="305"/>
        <v>46267</v>
      </c>
      <c r="B3898" t="str">
        <f t="shared" si="306"/>
        <v>AGENT16</v>
      </c>
      <c r="C3898" t="str">
        <f t="shared" si="307"/>
        <v>IDM11C</v>
      </c>
      <c r="D3898" t="str">
        <f t="shared" si="308"/>
        <v>IDM11C</v>
      </c>
      <c r="H3898" t="str">
        <f t="shared" si="309"/>
        <v>2026-09-02 07:14:27</v>
      </c>
      <c r="K3898" t="str" cm="1">
        <f t="array" ref="K3898:L3898">_xlfn.TEXTSPLIT(R3898," ")</f>
        <v>IDM11C</v>
      </c>
      <c r="L3898" t="str">
        <v>IDM11C</v>
      </c>
      <c r="P3898" s="57" t="s">
        <v>26625</v>
      </c>
      <c r="Q3898" s="57" t="s">
        <v>10199</v>
      </c>
      <c r="R3898" s="57" t="s">
        <v>21314</v>
      </c>
      <c r="S3898" s="57" t="s">
        <v>21315</v>
      </c>
      <c r="T3898" s="57" t="s">
        <v>21316</v>
      </c>
      <c r="U3898" s="57" t="s">
        <v>26626</v>
      </c>
      <c r="V3898" s="57" t="s">
        <v>26627</v>
      </c>
    </row>
    <row r="3899" ht="15" spans="1:22">
      <c r="A3899" s="52">
        <f t="shared" si="305"/>
        <v>46267</v>
      </c>
      <c r="B3899" t="str">
        <f t="shared" si="306"/>
        <v>AGENT22</v>
      </c>
      <c r="C3899" t="str">
        <f t="shared" si="307"/>
        <v>SIDENRENG</v>
      </c>
      <c r="D3899" t="str">
        <f t="shared" si="308"/>
        <v>SDR01</v>
      </c>
      <c r="H3899" t="str">
        <f t="shared" si="309"/>
        <v>2026-09-02 07:14:14</v>
      </c>
      <c r="K3899" t="str" cm="1">
        <f t="array" ref="K3899:L3899">_xlfn.TEXTSPLIT(R3899," ")</f>
        <v>SDR01</v>
      </c>
      <c r="L3899" t="str">
        <v>SIDENRENG</v>
      </c>
      <c r="P3899" s="57" t="s">
        <v>26628</v>
      </c>
      <c r="Q3899" s="57" t="s">
        <v>11133</v>
      </c>
      <c r="R3899" s="57" t="s">
        <v>17812</v>
      </c>
      <c r="S3899" s="57" t="s">
        <v>17813</v>
      </c>
      <c r="T3899" s="57" t="s">
        <v>17814</v>
      </c>
      <c r="U3899" s="57" t="s">
        <v>26629</v>
      </c>
      <c r="V3899" s="57" t="s">
        <v>26630</v>
      </c>
    </row>
    <row r="3900" ht="15" spans="1:22">
      <c r="A3900" s="52">
        <f t="shared" si="305"/>
        <v>46267</v>
      </c>
      <c r="B3900" t="str">
        <f t="shared" si="306"/>
        <v>AGENT17</v>
      </c>
      <c r="C3900" t="str">
        <f t="shared" si="307"/>
        <v>WADAS</v>
      </c>
      <c r="D3900" t="str">
        <f t="shared" si="308"/>
        <v>TNU08</v>
      </c>
      <c r="H3900" t="str">
        <f t="shared" si="309"/>
        <v>2026-09-02 07:14:13</v>
      </c>
      <c r="K3900" t="str" cm="1">
        <f t="array" ref="K3900:L3900">_xlfn.TEXTSPLIT(R3900," ")</f>
        <v>TNU08</v>
      </c>
      <c r="L3900" t="str">
        <v>WADAS</v>
      </c>
      <c r="P3900" s="57" t="s">
        <v>26631</v>
      </c>
      <c r="Q3900" s="57" t="s">
        <v>11249</v>
      </c>
      <c r="R3900" s="57" t="s">
        <v>21008</v>
      </c>
      <c r="S3900" s="57" t="s">
        <v>21009</v>
      </c>
      <c r="T3900" s="57" t="s">
        <v>21010</v>
      </c>
      <c r="U3900" s="57" t="s">
        <v>26632</v>
      </c>
      <c r="V3900" s="57" t="s">
        <v>7717</v>
      </c>
    </row>
    <row r="3901" ht="15" spans="1:22">
      <c r="A3901" s="52">
        <f t="shared" si="305"/>
        <v>46267</v>
      </c>
      <c r="B3901" t="str">
        <f t="shared" si="306"/>
        <v>AGENT27</v>
      </c>
      <c r="C3901" t="str">
        <f t="shared" si="307"/>
        <v>GATOT_SUBROTO</v>
      </c>
      <c r="D3901" t="str">
        <f t="shared" si="308"/>
        <v>BDJ18</v>
      </c>
      <c r="H3901" t="str">
        <f t="shared" si="309"/>
        <v>2026-09-02 07:14:06</v>
      </c>
      <c r="K3901" t="str" cm="1">
        <f t="array" ref="K3901:L3901">_xlfn.TEXTSPLIT(R3901," ")</f>
        <v>BDJ18</v>
      </c>
      <c r="L3901" t="str">
        <v>GATOT_SUBROTO</v>
      </c>
      <c r="P3901" s="57" t="s">
        <v>26633</v>
      </c>
      <c r="Q3901" s="57" t="s">
        <v>11862</v>
      </c>
      <c r="R3901" s="57" t="s">
        <v>19236</v>
      </c>
      <c r="S3901" s="57" t="s">
        <v>19237</v>
      </c>
      <c r="T3901" s="57" t="s">
        <v>19238</v>
      </c>
      <c r="U3901" s="57" t="s">
        <v>26634</v>
      </c>
      <c r="V3901" s="57"/>
    </row>
    <row r="3902" ht="15" spans="1:22">
      <c r="A3902" s="52">
        <f t="shared" si="305"/>
        <v>46267</v>
      </c>
      <c r="B3902" t="str">
        <f t="shared" si="306"/>
        <v>AGENT27</v>
      </c>
      <c r="C3902" t="str">
        <f t="shared" si="307"/>
        <v>HANDIL</v>
      </c>
      <c r="D3902" t="str">
        <f t="shared" si="308"/>
        <v>TWR03</v>
      </c>
      <c r="H3902" t="str">
        <f t="shared" si="309"/>
        <v>2026-09-02 07:13:56</v>
      </c>
      <c r="K3902" t="str" cm="1">
        <f t="array" ref="K3902:L3902">_xlfn.TEXTSPLIT(R3902," ")</f>
        <v>TWR03</v>
      </c>
      <c r="L3902" t="str">
        <v>HANDIL</v>
      </c>
      <c r="P3902" s="57" t="s">
        <v>26635</v>
      </c>
      <c r="Q3902" s="57" t="s">
        <v>11862</v>
      </c>
      <c r="R3902" s="57" t="s">
        <v>17999</v>
      </c>
      <c r="S3902" s="57" t="s">
        <v>18000</v>
      </c>
      <c r="T3902" s="57" t="s">
        <v>18001</v>
      </c>
      <c r="U3902" s="57" t="s">
        <v>26636</v>
      </c>
      <c r="V3902" s="57"/>
    </row>
    <row r="3903" ht="15" spans="1:22">
      <c r="A3903" s="52">
        <f t="shared" si="305"/>
        <v>46267</v>
      </c>
      <c r="B3903" t="str">
        <f t="shared" si="306"/>
        <v>AGENT17</v>
      </c>
      <c r="C3903" t="str">
        <f t="shared" si="307"/>
        <v>BAWANG</v>
      </c>
      <c r="D3903" t="str">
        <f t="shared" si="308"/>
        <v>BJN06</v>
      </c>
      <c r="H3903" t="str">
        <f t="shared" si="309"/>
        <v>2026-09-02 07:13:34</v>
      </c>
      <c r="K3903" t="str" cm="1">
        <f t="array" ref="K3903:L3903">_xlfn.TEXTSPLIT(R3903," ")</f>
        <v>BJN06</v>
      </c>
      <c r="L3903" t="str">
        <v>BAWANG</v>
      </c>
      <c r="P3903" s="57" t="s">
        <v>26637</v>
      </c>
      <c r="Q3903" s="57" t="s">
        <v>11249</v>
      </c>
      <c r="R3903" s="57" t="s">
        <v>18024</v>
      </c>
      <c r="S3903" s="57" t="s">
        <v>18025</v>
      </c>
      <c r="T3903" s="57" t="s">
        <v>18026</v>
      </c>
      <c r="U3903" s="57" t="s">
        <v>26638</v>
      </c>
      <c r="V3903" s="57" t="s">
        <v>26639</v>
      </c>
    </row>
    <row r="3904" ht="15" spans="1:22">
      <c r="A3904" s="52">
        <f t="shared" si="305"/>
        <v>46267</v>
      </c>
      <c r="B3904" t="str">
        <f t="shared" si="306"/>
        <v>AGENT40</v>
      </c>
      <c r="C3904" t="str">
        <f t="shared" si="307"/>
        <v>KALIBARU_01</v>
      </c>
      <c r="D3904" t="str">
        <f t="shared" si="308"/>
        <v>JKT10H</v>
      </c>
      <c r="H3904" t="str">
        <f t="shared" si="309"/>
        <v>2026-09-02 07:13:23</v>
      </c>
      <c r="K3904" t="str" cm="1">
        <f t="array" ref="K3904:L3904">_xlfn.TEXTSPLIT(R3904," ")</f>
        <v>JKT10H</v>
      </c>
      <c r="L3904" t="str">
        <v>KALIBARU_01</v>
      </c>
      <c r="P3904" s="57" t="s">
        <v>26640</v>
      </c>
      <c r="Q3904" s="57" t="s">
        <v>10732</v>
      </c>
      <c r="R3904" s="57" t="s">
        <v>20132</v>
      </c>
      <c r="S3904" s="57" t="s">
        <v>20133</v>
      </c>
      <c r="T3904" s="57" t="s">
        <v>9466</v>
      </c>
      <c r="U3904" s="57" t="s">
        <v>26641</v>
      </c>
      <c r="V3904" s="57" t="s">
        <v>26642</v>
      </c>
    </row>
    <row r="3905" ht="15" spans="1:22">
      <c r="A3905" s="52">
        <f t="shared" si="305"/>
        <v>46267</v>
      </c>
      <c r="B3905" t="str">
        <f t="shared" si="306"/>
        <v>AGENT22</v>
      </c>
      <c r="C3905" t="str">
        <f t="shared" si="307"/>
        <v>SAMATA</v>
      </c>
      <c r="D3905" t="str">
        <f t="shared" si="308"/>
        <v>SGM02</v>
      </c>
      <c r="H3905" t="str">
        <f t="shared" si="309"/>
        <v>2026-09-02 07:13:06</v>
      </c>
      <c r="K3905" t="str" cm="1">
        <f t="array" ref="K3905:L3905">_xlfn.TEXTSPLIT(R3905," ")</f>
        <v>SGM02</v>
      </c>
      <c r="L3905" t="str">
        <v>SAMATA</v>
      </c>
      <c r="P3905" s="57" t="s">
        <v>26643</v>
      </c>
      <c r="Q3905" s="57" t="s">
        <v>11133</v>
      </c>
      <c r="R3905" s="57" t="s">
        <v>16802</v>
      </c>
      <c r="S3905" s="57" t="s">
        <v>16803</v>
      </c>
      <c r="T3905" s="57" t="s">
        <v>16804</v>
      </c>
      <c r="U3905" s="57" t="s">
        <v>26644</v>
      </c>
      <c r="V3905" s="57"/>
    </row>
    <row r="3906" ht="15" spans="1:22">
      <c r="A3906" s="52">
        <f t="shared" si="305"/>
        <v>46267</v>
      </c>
      <c r="B3906" t="str">
        <f t="shared" si="306"/>
        <v>AGENT03</v>
      </c>
      <c r="C3906" t="str">
        <f t="shared" si="307"/>
        <v>PORSEA_02</v>
      </c>
      <c r="D3906" t="str">
        <f t="shared" si="308"/>
        <v>BAE11</v>
      </c>
      <c r="H3906" t="str">
        <f t="shared" si="309"/>
        <v>2026-09-02 07:12:56</v>
      </c>
      <c r="K3906" t="str" cm="1">
        <f t="array" ref="K3906:L3906">_xlfn.TEXTSPLIT(R3906," ")</f>
        <v>BAE11</v>
      </c>
      <c r="L3906" t="str">
        <v>PORSEA_02</v>
      </c>
      <c r="P3906" s="57" t="s">
        <v>26645</v>
      </c>
      <c r="Q3906" s="57" t="s">
        <v>10236</v>
      </c>
      <c r="R3906" s="57" t="s">
        <v>18163</v>
      </c>
      <c r="S3906" s="57" t="s">
        <v>18164</v>
      </c>
      <c r="T3906" s="57" t="s">
        <v>18165</v>
      </c>
      <c r="U3906" s="57" t="s">
        <v>26646</v>
      </c>
      <c r="V3906" s="57" t="s">
        <v>23822</v>
      </c>
    </row>
    <row r="3907" ht="15" spans="1:22">
      <c r="A3907" s="52">
        <f t="shared" si="305"/>
        <v>46267</v>
      </c>
      <c r="B3907" t="str">
        <f t="shared" si="306"/>
        <v>AGENT17</v>
      </c>
      <c r="C3907" t="str">
        <f t="shared" si="307"/>
        <v>NALUMSARI</v>
      </c>
      <c r="D3907" t="str">
        <f t="shared" si="308"/>
        <v>JPR11A</v>
      </c>
      <c r="H3907" t="str">
        <f t="shared" si="309"/>
        <v>2026-09-02 07:12:47</v>
      </c>
      <c r="K3907" t="str" cm="1">
        <f t="array" ref="K3907:L3907">_xlfn.TEXTSPLIT(R3907," ")</f>
        <v>JPR11A</v>
      </c>
      <c r="L3907" t="str">
        <v>NALUMSARI</v>
      </c>
      <c r="P3907" s="57" t="s">
        <v>26647</v>
      </c>
      <c r="Q3907" s="57" t="s">
        <v>11249</v>
      </c>
      <c r="R3907" s="57" t="s">
        <v>19397</v>
      </c>
      <c r="S3907" s="57" t="s">
        <v>19398</v>
      </c>
      <c r="T3907" s="57" t="s">
        <v>19399</v>
      </c>
      <c r="U3907" s="57" t="s">
        <v>26648</v>
      </c>
      <c r="V3907" s="57" t="s">
        <v>26649</v>
      </c>
    </row>
    <row r="3908" ht="15" spans="1:22">
      <c r="A3908" s="52">
        <f t="shared" si="305"/>
        <v>46267</v>
      </c>
      <c r="B3908" t="str">
        <f t="shared" si="306"/>
        <v>AGENT23</v>
      </c>
      <c r="C3908" t="str">
        <f t="shared" si="307"/>
        <v>AMPANA_RAYA</v>
      </c>
      <c r="D3908" t="str">
        <f t="shared" si="308"/>
        <v>AMP01A</v>
      </c>
      <c r="H3908" t="str">
        <f t="shared" si="309"/>
        <v>2026-09-02 07:12:30</v>
      </c>
      <c r="K3908" t="str" cm="1">
        <f t="array" ref="K3908:L3908">_xlfn.TEXTSPLIT(R3908," ")</f>
        <v>AMP01A</v>
      </c>
      <c r="L3908" t="str">
        <v>AMPANA_RAYA</v>
      </c>
      <c r="P3908" s="57" t="s">
        <v>26650</v>
      </c>
      <c r="Q3908" s="57" t="s">
        <v>10259</v>
      </c>
      <c r="R3908" s="57" t="s">
        <v>19839</v>
      </c>
      <c r="S3908" s="57" t="s">
        <v>19840</v>
      </c>
      <c r="T3908" s="57" t="s">
        <v>6862</v>
      </c>
      <c r="U3908" s="57" t="s">
        <v>26651</v>
      </c>
      <c r="V3908" s="57"/>
    </row>
    <row r="3909" ht="15" spans="1:22">
      <c r="A3909" s="52">
        <f t="shared" si="305"/>
        <v>46267</v>
      </c>
      <c r="B3909" t="str">
        <f t="shared" si="306"/>
        <v>AGENT21</v>
      </c>
      <c r="C3909" t="str">
        <f t="shared" si="307"/>
        <v>TAMAN_SARI</v>
      </c>
      <c r="D3909" t="str">
        <f t="shared" si="308"/>
        <v>AMI04</v>
      </c>
      <c r="H3909" t="str">
        <f t="shared" si="309"/>
        <v>2026-09-02 07:12:30</v>
      </c>
      <c r="K3909" t="str" cm="1">
        <f t="array" ref="K3909:L3909">_xlfn.TEXTSPLIT(R3909," ")</f>
        <v>AMI04</v>
      </c>
      <c r="L3909" t="str">
        <v>TAMAN_SARI</v>
      </c>
      <c r="P3909" s="57" t="s">
        <v>26650</v>
      </c>
      <c r="Q3909" s="57" t="s">
        <v>11660</v>
      </c>
      <c r="R3909" s="57" t="s">
        <v>19188</v>
      </c>
      <c r="S3909" s="57" t="s">
        <v>19189</v>
      </c>
      <c r="T3909" s="57" t="s">
        <v>6971</v>
      </c>
      <c r="U3909" s="57" t="s">
        <v>26652</v>
      </c>
      <c r="V3909" s="57" t="s">
        <v>26653</v>
      </c>
    </row>
    <row r="3910" ht="15" spans="1:22">
      <c r="A3910" s="52">
        <f t="shared" si="305"/>
        <v>46267</v>
      </c>
      <c r="B3910" t="str">
        <f t="shared" si="306"/>
        <v>AGENT06</v>
      </c>
      <c r="C3910" t="str">
        <f t="shared" si="307"/>
        <v>BAWAN</v>
      </c>
      <c r="D3910" t="str">
        <f t="shared" si="308"/>
        <v>LBB10</v>
      </c>
      <c r="H3910" t="str">
        <f t="shared" si="309"/>
        <v>2026-09-02 07:12:22</v>
      </c>
      <c r="K3910" t="str" cm="1">
        <f t="array" ref="K3910:L3910">_xlfn.TEXTSPLIT(R3910," ")</f>
        <v>LBB10</v>
      </c>
      <c r="L3910" t="str">
        <v>BAWAN</v>
      </c>
      <c r="P3910" s="57" t="s">
        <v>26654</v>
      </c>
      <c r="Q3910" s="57" t="s">
        <v>10410</v>
      </c>
      <c r="R3910" s="57" t="s">
        <v>21304</v>
      </c>
      <c r="S3910" s="57" t="s">
        <v>21305</v>
      </c>
      <c r="T3910" s="57" t="s">
        <v>21306</v>
      </c>
      <c r="U3910" s="57" t="s">
        <v>26655</v>
      </c>
      <c r="V3910" s="57" t="s">
        <v>21308</v>
      </c>
    </row>
    <row r="3911" ht="15" spans="1:22">
      <c r="A3911" s="52">
        <f t="shared" si="305"/>
        <v>46267</v>
      </c>
      <c r="B3911" t="str">
        <f t="shared" si="306"/>
        <v>AGENT27</v>
      </c>
      <c r="C3911" t="str">
        <f t="shared" si="307"/>
        <v>PRAMUKA</v>
      </c>
      <c r="D3911" t="str">
        <f t="shared" si="308"/>
        <v>BDJ05</v>
      </c>
      <c r="H3911" t="str">
        <f t="shared" si="309"/>
        <v>2026-09-02 07:12:05</v>
      </c>
      <c r="K3911" t="str" cm="1">
        <f t="array" ref="K3911:L3911">_xlfn.TEXTSPLIT(R3911," ")</f>
        <v>BDJ05</v>
      </c>
      <c r="L3911" t="str">
        <v>PRAMUKA</v>
      </c>
      <c r="P3911" s="57" t="s">
        <v>26656</v>
      </c>
      <c r="Q3911" s="57" t="s">
        <v>11862</v>
      </c>
      <c r="R3911" s="57" t="s">
        <v>19193</v>
      </c>
      <c r="S3911" s="57" t="s">
        <v>19194</v>
      </c>
      <c r="T3911" s="57" t="s">
        <v>19195</v>
      </c>
      <c r="U3911" s="57" t="s">
        <v>26657</v>
      </c>
      <c r="V3911" s="57" t="s">
        <v>26658</v>
      </c>
    </row>
    <row r="3912" ht="15" spans="1:22">
      <c r="A3912" s="52">
        <f t="shared" si="305"/>
        <v>46267</v>
      </c>
      <c r="B3912" t="str">
        <f t="shared" si="306"/>
        <v>AGENT27</v>
      </c>
      <c r="C3912" t="str">
        <f t="shared" si="307"/>
        <v>AMACO</v>
      </c>
      <c r="D3912" t="str">
        <f t="shared" si="308"/>
        <v>BJB05</v>
      </c>
      <c r="H3912" t="str">
        <f t="shared" si="309"/>
        <v>2026-09-02 07:11:51</v>
      </c>
      <c r="K3912" t="str" cm="1">
        <f t="array" ref="K3912:L3912">_xlfn.TEXTSPLIT(R3912," ")</f>
        <v>BJB05</v>
      </c>
      <c r="L3912" t="str">
        <v>AMACO</v>
      </c>
      <c r="P3912" s="57" t="s">
        <v>26659</v>
      </c>
      <c r="Q3912" s="57" t="s">
        <v>11862</v>
      </c>
      <c r="R3912" s="57" t="s">
        <v>17088</v>
      </c>
      <c r="S3912" s="57" t="s">
        <v>17089</v>
      </c>
      <c r="T3912" s="57" t="s">
        <v>17090</v>
      </c>
      <c r="U3912" s="57" t="s">
        <v>26660</v>
      </c>
      <c r="V3912" s="57" t="s">
        <v>17092</v>
      </c>
    </row>
    <row r="3913" ht="15" spans="1:22">
      <c r="A3913" s="52">
        <f t="shared" si="305"/>
        <v>46267</v>
      </c>
      <c r="B3913" t="str">
        <f t="shared" si="306"/>
        <v>AGENT02</v>
      </c>
      <c r="C3913" t="str">
        <f t="shared" si="307"/>
        <v>KENARI_1</v>
      </c>
      <c r="D3913" t="str">
        <f t="shared" si="308"/>
        <v>MES15A</v>
      </c>
      <c r="H3913" t="str">
        <f t="shared" si="309"/>
        <v>2026-09-02 07:11:49</v>
      </c>
      <c r="K3913" t="str" cm="1">
        <f t="array" ref="K3913:L3913">_xlfn.TEXTSPLIT(R3913," ")</f>
        <v>MES15A</v>
      </c>
      <c r="L3913" t="str">
        <v>KENARI_1</v>
      </c>
      <c r="P3913" s="57" t="s">
        <v>26661</v>
      </c>
      <c r="Q3913" s="57" t="s">
        <v>10443</v>
      </c>
      <c r="R3913" s="57" t="s">
        <v>19459</v>
      </c>
      <c r="S3913" s="57" t="s">
        <v>19460</v>
      </c>
      <c r="T3913" s="57" t="s">
        <v>19461</v>
      </c>
      <c r="U3913" s="57" t="s">
        <v>26662</v>
      </c>
      <c r="V3913" s="57" t="s">
        <v>26663</v>
      </c>
    </row>
    <row r="3914" ht="15" spans="1:22">
      <c r="A3914" s="52">
        <f t="shared" si="305"/>
        <v>46267</v>
      </c>
      <c r="B3914" t="str">
        <f t="shared" si="306"/>
        <v>AGENT27</v>
      </c>
      <c r="C3914" t="str">
        <f t="shared" si="307"/>
        <v>CEMPAKA</v>
      </c>
      <c r="D3914" t="str">
        <f t="shared" si="308"/>
        <v>BJB04</v>
      </c>
      <c r="H3914" t="str">
        <f t="shared" si="309"/>
        <v>2026-09-02 07:11:45</v>
      </c>
      <c r="K3914" t="str" cm="1">
        <f t="array" ref="K3914:L3914">_xlfn.TEXTSPLIT(R3914," ")</f>
        <v>BJB04</v>
      </c>
      <c r="L3914" t="str">
        <v>CEMPAKA</v>
      </c>
      <c r="P3914" s="57" t="s">
        <v>26664</v>
      </c>
      <c r="Q3914" s="57" t="s">
        <v>11862</v>
      </c>
      <c r="R3914" s="57" t="s">
        <v>19895</v>
      </c>
      <c r="S3914" s="57" t="s">
        <v>19896</v>
      </c>
      <c r="T3914" s="57" t="s">
        <v>19897</v>
      </c>
      <c r="U3914" s="57" t="s">
        <v>26665</v>
      </c>
      <c r="V3914" s="57" t="s">
        <v>19899</v>
      </c>
    </row>
    <row r="3915" ht="15" spans="1:22">
      <c r="A3915" s="52">
        <f t="shared" si="305"/>
        <v>46267</v>
      </c>
      <c r="B3915" t="str">
        <f t="shared" si="306"/>
        <v>AGENT23</v>
      </c>
      <c r="C3915" t="str">
        <f t="shared" si="307"/>
        <v>WINANGUN_01</v>
      </c>
      <c r="D3915" t="str">
        <f t="shared" si="308"/>
        <v>MDC09C</v>
      </c>
      <c r="H3915" t="str">
        <f t="shared" si="309"/>
        <v>2026-09-02 07:11:39</v>
      </c>
      <c r="K3915" t="str" cm="1">
        <f t="array" ref="K3915:L3915">_xlfn.TEXTSPLIT(R3915," ")</f>
        <v>MDC09C</v>
      </c>
      <c r="L3915" t="str">
        <v>WINANGUN_01</v>
      </c>
      <c r="P3915" s="57" t="s">
        <v>26666</v>
      </c>
      <c r="Q3915" s="57" t="s">
        <v>10259</v>
      </c>
      <c r="R3915" s="57" t="s">
        <v>10260</v>
      </c>
      <c r="S3915" s="57" t="s">
        <v>10261</v>
      </c>
      <c r="T3915" s="57" t="s">
        <v>10262</v>
      </c>
      <c r="U3915" s="57" t="s">
        <v>26667</v>
      </c>
      <c r="V3915" s="57"/>
    </row>
    <row r="3916" ht="15" spans="1:22">
      <c r="A3916" s="52">
        <f t="shared" si="305"/>
        <v>46267</v>
      </c>
      <c r="B3916" t="str">
        <f t="shared" si="306"/>
        <v>AGENT19</v>
      </c>
      <c r="C3916" t="str">
        <f t="shared" si="307"/>
        <v>PURWOHARJO</v>
      </c>
      <c r="D3916" t="str">
        <f t="shared" si="308"/>
        <v>BWI03</v>
      </c>
      <c r="H3916" t="str">
        <f t="shared" si="309"/>
        <v>2026-09-02 07:11:24</v>
      </c>
      <c r="K3916" t="str" cm="1">
        <f t="array" ref="K3916:L3916">_xlfn.TEXTSPLIT(R3916," ")</f>
        <v>BWI03</v>
      </c>
      <c r="L3916" t="str">
        <v>PURWOHARJO</v>
      </c>
      <c r="P3916" s="57" t="s">
        <v>26668</v>
      </c>
      <c r="Q3916" s="57" t="s">
        <v>10181</v>
      </c>
      <c r="R3916" s="57" t="s">
        <v>10421</v>
      </c>
      <c r="S3916" s="57" t="s">
        <v>10422</v>
      </c>
      <c r="T3916" s="57" t="s">
        <v>10423</v>
      </c>
      <c r="U3916" s="57" t="s">
        <v>26669</v>
      </c>
      <c r="V3916" s="57" t="s">
        <v>25446</v>
      </c>
    </row>
    <row r="3917" ht="15" spans="1:22">
      <c r="A3917" s="52">
        <f t="shared" si="305"/>
        <v>46267</v>
      </c>
      <c r="B3917" t="str">
        <f t="shared" si="306"/>
        <v>AGENT27</v>
      </c>
      <c r="C3917" t="str">
        <f t="shared" si="307"/>
        <v>KOTA_BANGUN</v>
      </c>
      <c r="D3917" t="str">
        <f t="shared" si="308"/>
        <v>TWR06</v>
      </c>
      <c r="H3917" t="str">
        <f t="shared" si="309"/>
        <v>2026-09-02 07:11:19</v>
      </c>
      <c r="K3917" t="str" cm="1">
        <f t="array" ref="K3917:L3917">_xlfn.TEXTSPLIT(R3917," ")</f>
        <v>TWR06</v>
      </c>
      <c r="L3917" t="str">
        <v>KOTA_BANGUN</v>
      </c>
      <c r="P3917" s="57" t="s">
        <v>26670</v>
      </c>
      <c r="Q3917" s="57" t="s">
        <v>11862</v>
      </c>
      <c r="R3917" s="57" t="s">
        <v>20477</v>
      </c>
      <c r="S3917" s="57" t="s">
        <v>20478</v>
      </c>
      <c r="T3917" s="57" t="s">
        <v>20479</v>
      </c>
      <c r="U3917" s="57" t="s">
        <v>26671</v>
      </c>
      <c r="V3917" s="57"/>
    </row>
    <row r="3918" ht="15" spans="1:22">
      <c r="A3918" s="52">
        <f t="shared" si="305"/>
        <v>46267</v>
      </c>
      <c r="B3918" t="str">
        <f t="shared" si="306"/>
        <v>AGENT23</v>
      </c>
      <c r="C3918" t="str">
        <f t="shared" si="307"/>
        <v>TAMBU</v>
      </c>
      <c r="D3918" t="str">
        <f t="shared" si="308"/>
        <v>DON02</v>
      </c>
      <c r="H3918" t="str">
        <f t="shared" si="309"/>
        <v>2026-09-02 07:10:56</v>
      </c>
      <c r="K3918" t="str" cm="1">
        <f t="array" ref="K3918:L3918">_xlfn.TEXTSPLIT(R3918," ")</f>
        <v>DON02</v>
      </c>
      <c r="L3918" t="str">
        <v>TAMBU</v>
      </c>
      <c r="P3918" s="57" t="s">
        <v>26672</v>
      </c>
      <c r="Q3918" s="57" t="s">
        <v>10259</v>
      </c>
      <c r="R3918" s="57" t="s">
        <v>19363</v>
      </c>
      <c r="S3918" s="57" t="s">
        <v>19364</v>
      </c>
      <c r="T3918" s="57" t="s">
        <v>19365</v>
      </c>
      <c r="U3918" s="57" t="s">
        <v>26673</v>
      </c>
      <c r="V3918" s="57" t="s">
        <v>19363</v>
      </c>
    </row>
    <row r="3919" ht="15" spans="1:22">
      <c r="A3919" s="52">
        <f t="shared" si="305"/>
        <v>46267</v>
      </c>
      <c r="B3919" t="str">
        <f t="shared" si="306"/>
        <v>AGENT23</v>
      </c>
      <c r="C3919" t="str">
        <f t="shared" si="307"/>
        <v>SALUMPAGA</v>
      </c>
      <c r="D3919" t="str">
        <f t="shared" si="308"/>
        <v>TLI10</v>
      </c>
      <c r="H3919" t="str">
        <f t="shared" si="309"/>
        <v>2026-09-02 07:10:51</v>
      </c>
      <c r="K3919" t="str" cm="1">
        <f t="array" ref="K3919:L3919">_xlfn.TEXTSPLIT(R3919," ")</f>
        <v>TLI10</v>
      </c>
      <c r="L3919" t="str">
        <v>SALUMPAGA</v>
      </c>
      <c r="P3919" s="57" t="s">
        <v>26674</v>
      </c>
      <c r="Q3919" s="57" t="s">
        <v>10259</v>
      </c>
      <c r="R3919" s="57" t="s">
        <v>16238</v>
      </c>
      <c r="S3919" s="57" t="s">
        <v>16239</v>
      </c>
      <c r="T3919" s="57" t="s">
        <v>16240</v>
      </c>
      <c r="U3919" s="57" t="s">
        <v>26675</v>
      </c>
      <c r="V3919" s="57" t="s">
        <v>26676</v>
      </c>
    </row>
    <row r="3920" ht="15" spans="1:22">
      <c r="A3920" s="52">
        <f t="shared" ref="A3920:A3983" si="310">INT(H3920)</f>
        <v>46267</v>
      </c>
      <c r="B3920" t="str">
        <f t="shared" ref="B3920:B3983" si="311">RIGHT(Q3920,7)</f>
        <v>AGENT40</v>
      </c>
      <c r="C3920" t="str">
        <f t="shared" ref="C3920:C3983" si="312">L3920</f>
        <v>CP_TANJUNG_BARAT</v>
      </c>
      <c r="D3920" t="str">
        <f t="shared" ref="D3920:D3983" si="313">K3920</f>
        <v>JKT62G</v>
      </c>
      <c r="H3920" t="str">
        <f t="shared" ref="H3920:H3983" si="314">P3920</f>
        <v>2026-09-02 07:10:43</v>
      </c>
      <c r="K3920" t="str" cm="1">
        <f t="array" ref="K3920:L3920">_xlfn.TEXTSPLIT(R3920," ")</f>
        <v>JKT62G</v>
      </c>
      <c r="L3920" t="str">
        <v>CP_TANJUNG_BARAT</v>
      </c>
      <c r="P3920" s="57" t="s">
        <v>26677</v>
      </c>
      <c r="Q3920" s="57" t="s">
        <v>10732</v>
      </c>
      <c r="R3920" s="57" t="s">
        <v>19526</v>
      </c>
      <c r="S3920" s="57" t="s">
        <v>19527</v>
      </c>
      <c r="T3920" s="57" t="s">
        <v>19528</v>
      </c>
      <c r="U3920" s="57" t="s">
        <v>26678</v>
      </c>
      <c r="V3920" s="57" t="s">
        <v>26679</v>
      </c>
    </row>
    <row r="3921" ht="15" spans="1:22">
      <c r="A3921" s="52">
        <f t="shared" si="310"/>
        <v>46267</v>
      </c>
      <c r="B3921" t="str">
        <f t="shared" si="311"/>
        <v>AGENT25</v>
      </c>
      <c r="C3921" t="str">
        <f t="shared" si="312"/>
        <v>HANAU</v>
      </c>
      <c r="D3921" t="str">
        <f t="shared" si="313"/>
        <v>KUP03</v>
      </c>
      <c r="H3921" t="str">
        <f t="shared" si="314"/>
        <v>2026-09-02 07:10:32</v>
      </c>
      <c r="K3921" t="str" cm="1">
        <f t="array" ref="K3921:L3921">_xlfn.TEXTSPLIT(R3921," ")</f>
        <v>KUP03</v>
      </c>
      <c r="L3921" t="str">
        <v>HANAU</v>
      </c>
      <c r="P3921" s="57" t="s">
        <v>26680</v>
      </c>
      <c r="Q3921" s="57" t="s">
        <v>10270</v>
      </c>
      <c r="R3921" s="57" t="s">
        <v>18779</v>
      </c>
      <c r="S3921" s="57" t="s">
        <v>18780</v>
      </c>
      <c r="T3921" s="57" t="s">
        <v>18781</v>
      </c>
      <c r="U3921" s="57" t="s">
        <v>26681</v>
      </c>
      <c r="V3921" s="57" t="s">
        <v>26682</v>
      </c>
    </row>
    <row r="3922" ht="15" spans="1:22">
      <c r="A3922" s="52">
        <f t="shared" si="310"/>
        <v>46267</v>
      </c>
      <c r="B3922" t="str">
        <f t="shared" si="311"/>
        <v>AGENT16</v>
      </c>
      <c r="C3922" t="str">
        <f t="shared" si="312"/>
        <v>DC_NGAMPRAH</v>
      </c>
      <c r="D3922" t="str">
        <f t="shared" si="313"/>
        <v>NGP14</v>
      </c>
      <c r="H3922" t="str">
        <f t="shared" si="314"/>
        <v>2026-09-02 07:10:17</v>
      </c>
      <c r="K3922" t="str" cm="1">
        <f t="array" ref="K3922:L3922">_xlfn.TEXTSPLIT(R3922," ")</f>
        <v>NGP14</v>
      </c>
      <c r="L3922" t="str">
        <v>DC_NGAMPRAH</v>
      </c>
      <c r="P3922" s="57" t="s">
        <v>26683</v>
      </c>
      <c r="Q3922" s="57" t="s">
        <v>10199</v>
      </c>
      <c r="R3922" s="57" t="s">
        <v>10601</v>
      </c>
      <c r="S3922" s="57" t="s">
        <v>10602</v>
      </c>
      <c r="T3922" s="57" t="s">
        <v>10603</v>
      </c>
      <c r="U3922" s="57" t="s">
        <v>26684</v>
      </c>
      <c r="V3922" s="57"/>
    </row>
    <row r="3923" ht="15" spans="1:22">
      <c r="A3923" s="52">
        <f t="shared" si="310"/>
        <v>46267</v>
      </c>
      <c r="B3923" t="str">
        <f t="shared" si="311"/>
        <v>AGENT22</v>
      </c>
      <c r="C3923" t="str">
        <f t="shared" si="312"/>
        <v>KAMBU</v>
      </c>
      <c r="D3923" t="str">
        <f t="shared" si="313"/>
        <v>KDI12A</v>
      </c>
      <c r="H3923" t="str">
        <f t="shared" si="314"/>
        <v>2026-09-02 07:10:16</v>
      </c>
      <c r="K3923" t="str" cm="1">
        <f t="array" ref="K3923:L3923">_xlfn.TEXTSPLIT(R3923," ")</f>
        <v>KDI12A</v>
      </c>
      <c r="L3923" t="str">
        <v>KAMBU</v>
      </c>
      <c r="P3923" s="57" t="s">
        <v>26685</v>
      </c>
      <c r="Q3923" s="57" t="s">
        <v>11133</v>
      </c>
      <c r="R3923" s="57" t="s">
        <v>20155</v>
      </c>
      <c r="S3923" s="57" t="s">
        <v>20156</v>
      </c>
      <c r="T3923" s="57" t="s">
        <v>20157</v>
      </c>
      <c r="U3923" s="57" t="s">
        <v>26686</v>
      </c>
      <c r="V3923" s="57"/>
    </row>
    <row r="3924" ht="15" spans="1:22">
      <c r="A3924" s="52">
        <f t="shared" si="310"/>
        <v>46267</v>
      </c>
      <c r="B3924" t="str">
        <f t="shared" si="311"/>
        <v>AGENT19</v>
      </c>
      <c r="C3924" t="str">
        <f t="shared" si="312"/>
        <v>CLURING</v>
      </c>
      <c r="D3924" t="str">
        <f t="shared" si="313"/>
        <v>BWI14</v>
      </c>
      <c r="H3924" t="str">
        <f t="shared" si="314"/>
        <v>2026-09-02 07:10:14</v>
      </c>
      <c r="K3924" t="str" cm="1">
        <f t="array" ref="K3924:L3924">_xlfn.TEXTSPLIT(R3924," ")</f>
        <v>BWI14</v>
      </c>
      <c r="L3924" t="str">
        <v>CLURING</v>
      </c>
      <c r="P3924" s="57" t="s">
        <v>26687</v>
      </c>
      <c r="Q3924" s="57" t="s">
        <v>10181</v>
      </c>
      <c r="R3924" s="57" t="s">
        <v>10405</v>
      </c>
      <c r="S3924" s="57" t="s">
        <v>10406</v>
      </c>
      <c r="T3924" s="57" t="s">
        <v>10407</v>
      </c>
      <c r="U3924" s="57" t="s">
        <v>26688</v>
      </c>
      <c r="V3924" s="57" t="s">
        <v>25446</v>
      </c>
    </row>
    <row r="3925" ht="15" spans="1:22">
      <c r="A3925" s="52">
        <f t="shared" si="310"/>
        <v>46267</v>
      </c>
      <c r="B3925" t="str">
        <f t="shared" si="311"/>
        <v>AGENT18</v>
      </c>
      <c r="C3925" t="str">
        <f t="shared" si="312"/>
        <v>TUGU_GADING_MASARAN</v>
      </c>
      <c r="D3925" t="str">
        <f t="shared" si="313"/>
        <v>SRN08</v>
      </c>
      <c r="H3925" t="str">
        <f t="shared" si="314"/>
        <v>2026-09-02 07:09:57</v>
      </c>
      <c r="K3925" t="str" cm="1">
        <f t="array" ref="K3925:L3925">_xlfn.TEXTSPLIT(R3925," ")</f>
        <v>SRN08</v>
      </c>
      <c r="L3925" t="str">
        <v>TUGU_GADING_MASARAN</v>
      </c>
      <c r="P3925" s="57" t="s">
        <v>26689</v>
      </c>
      <c r="Q3925" s="57" t="s">
        <v>10385</v>
      </c>
      <c r="R3925" s="57" t="s">
        <v>20025</v>
      </c>
      <c r="S3925" s="57" t="s">
        <v>20026</v>
      </c>
      <c r="T3925" s="57" t="s">
        <v>20027</v>
      </c>
      <c r="U3925" s="57" t="s">
        <v>26690</v>
      </c>
      <c r="V3925" s="57" t="s">
        <v>26691</v>
      </c>
    </row>
    <row r="3926" ht="15" spans="1:22">
      <c r="A3926" s="52">
        <f t="shared" si="310"/>
        <v>46267</v>
      </c>
      <c r="B3926" t="str">
        <f t="shared" si="311"/>
        <v>AGENT21</v>
      </c>
      <c r="C3926" t="str">
        <f t="shared" si="312"/>
        <v>KINTAMANI</v>
      </c>
      <c r="D3926" t="str">
        <f t="shared" si="313"/>
        <v>BNL02</v>
      </c>
      <c r="H3926" t="str">
        <f t="shared" si="314"/>
        <v>2026-09-02 07:09:40</v>
      </c>
      <c r="K3926" t="str" cm="1">
        <f t="array" ref="K3926:L3926">_xlfn.TEXTSPLIT(R3926," ")</f>
        <v>BNL02</v>
      </c>
      <c r="L3926" t="str">
        <v>KINTAMANI</v>
      </c>
      <c r="P3926" s="57" t="s">
        <v>26692</v>
      </c>
      <c r="Q3926" s="57" t="s">
        <v>11660</v>
      </c>
      <c r="R3926" s="57" t="s">
        <v>13309</v>
      </c>
      <c r="S3926" s="57" t="s">
        <v>13310</v>
      </c>
      <c r="T3926" s="57" t="s">
        <v>13311</v>
      </c>
      <c r="U3926" s="57" t="s">
        <v>26693</v>
      </c>
      <c r="V3926" s="57"/>
    </row>
    <row r="3927" ht="15" spans="1:22">
      <c r="A3927" s="52">
        <f t="shared" si="310"/>
        <v>46267</v>
      </c>
      <c r="B3927" t="str">
        <f t="shared" si="311"/>
        <v>AGENT09</v>
      </c>
      <c r="C3927" t="str">
        <f t="shared" si="312"/>
        <v>BUNGA_MAS</v>
      </c>
      <c r="D3927" t="str">
        <f t="shared" si="313"/>
        <v>MNN03</v>
      </c>
      <c r="H3927" t="str">
        <f t="shared" si="314"/>
        <v>2026-09-02 07:09:37</v>
      </c>
      <c r="K3927" t="str" cm="1">
        <f t="array" ref="K3927:L3927">_xlfn.TEXTSPLIT(R3927," ")</f>
        <v>MNN03</v>
      </c>
      <c r="L3927" t="str">
        <v>BUNGA_MAS</v>
      </c>
      <c r="P3927" s="57" t="s">
        <v>26694</v>
      </c>
      <c r="Q3927" s="57" t="s">
        <v>12496</v>
      </c>
      <c r="R3927" s="57" t="s">
        <v>19772</v>
      </c>
      <c r="S3927" s="57" t="s">
        <v>19773</v>
      </c>
      <c r="T3927" s="57" t="s">
        <v>19774</v>
      </c>
      <c r="U3927" s="57" t="s">
        <v>26695</v>
      </c>
      <c r="V3927" s="57" t="s">
        <v>26696</v>
      </c>
    </row>
    <row r="3928" ht="15" spans="1:22">
      <c r="A3928" s="52">
        <f t="shared" si="310"/>
        <v>46267</v>
      </c>
      <c r="B3928" t="str">
        <f t="shared" si="311"/>
        <v>AGENT19</v>
      </c>
      <c r="C3928" t="str">
        <f t="shared" si="312"/>
        <v>MOJOSARI</v>
      </c>
      <c r="D3928" t="str">
        <f t="shared" si="313"/>
        <v>MJK02</v>
      </c>
      <c r="H3928" t="str">
        <f t="shared" si="314"/>
        <v>2026-09-02 07:09:25</v>
      </c>
      <c r="K3928" t="str" cm="1">
        <f t="array" ref="K3928:L3928">_xlfn.TEXTSPLIT(R3928," ")</f>
        <v>MJK02</v>
      </c>
      <c r="L3928" t="str">
        <v>MOJOSARI</v>
      </c>
      <c r="P3928" s="57" t="s">
        <v>26697</v>
      </c>
      <c r="Q3928" s="57" t="s">
        <v>10181</v>
      </c>
      <c r="R3928" s="57" t="s">
        <v>16289</v>
      </c>
      <c r="S3928" s="57" t="s">
        <v>16290</v>
      </c>
      <c r="T3928" s="57" t="s">
        <v>16291</v>
      </c>
      <c r="U3928" s="57" t="s">
        <v>26698</v>
      </c>
      <c r="V3928" s="57" t="s">
        <v>26699</v>
      </c>
    </row>
    <row r="3929" ht="15" spans="1:22">
      <c r="A3929" s="52">
        <f t="shared" si="310"/>
        <v>46267</v>
      </c>
      <c r="B3929" t="str">
        <f t="shared" si="311"/>
        <v>AGENT23</v>
      </c>
      <c r="C3929" t="str">
        <f t="shared" si="312"/>
        <v>TAMAKO_02</v>
      </c>
      <c r="D3929" t="str">
        <f t="shared" si="313"/>
        <v>THA11B</v>
      </c>
      <c r="H3929" t="str">
        <f t="shared" si="314"/>
        <v>2026-09-02 07:09:14</v>
      </c>
      <c r="K3929" t="str" cm="1">
        <f t="array" ref="K3929:L3929">_xlfn.TEXTSPLIT(R3929," ")</f>
        <v>THA11B</v>
      </c>
      <c r="L3929" t="str">
        <v>TAMAKO_02</v>
      </c>
      <c r="P3929" s="57" t="s">
        <v>26700</v>
      </c>
      <c r="Q3929" s="57" t="s">
        <v>10259</v>
      </c>
      <c r="R3929" s="57" t="s">
        <v>20691</v>
      </c>
      <c r="S3929" s="57" t="s">
        <v>20692</v>
      </c>
      <c r="T3929" s="57" t="s">
        <v>20693</v>
      </c>
      <c r="U3929" s="57" t="s">
        <v>26701</v>
      </c>
      <c r="V3929" s="57" t="s">
        <v>26702</v>
      </c>
    </row>
    <row r="3930" ht="15" spans="1:22">
      <c r="A3930" s="52">
        <f t="shared" si="310"/>
        <v>46267</v>
      </c>
      <c r="B3930" t="str">
        <f t="shared" si="311"/>
        <v>AGENT22</v>
      </c>
      <c r="C3930" t="str">
        <f t="shared" si="312"/>
        <v>BTP1</v>
      </c>
      <c r="D3930" t="str">
        <f t="shared" si="313"/>
        <v>UPG17A</v>
      </c>
      <c r="H3930" t="str">
        <f t="shared" si="314"/>
        <v>2026-09-02 07:09:12</v>
      </c>
      <c r="K3930" t="str" cm="1">
        <f t="array" ref="K3930:L3930">_xlfn.TEXTSPLIT(R3930," ")</f>
        <v>UPG17A</v>
      </c>
      <c r="L3930" t="str">
        <v>BTP1</v>
      </c>
      <c r="P3930" s="57" t="s">
        <v>26703</v>
      </c>
      <c r="Q3930" s="57" t="s">
        <v>11133</v>
      </c>
      <c r="R3930" s="57" t="s">
        <v>17218</v>
      </c>
      <c r="S3930" s="57" t="s">
        <v>17219</v>
      </c>
      <c r="T3930" s="57" t="s">
        <v>17220</v>
      </c>
      <c r="U3930" s="57" t="s">
        <v>26704</v>
      </c>
      <c r="V3930" s="57"/>
    </row>
    <row r="3931" ht="15" spans="1:22">
      <c r="A3931" s="52">
        <f t="shared" si="310"/>
        <v>46267</v>
      </c>
      <c r="B3931" t="str">
        <f t="shared" si="311"/>
        <v>AGENT19</v>
      </c>
      <c r="C3931" t="str">
        <f t="shared" si="312"/>
        <v>GADING_1</v>
      </c>
      <c r="D3931" t="str">
        <f t="shared" si="313"/>
        <v>PTN19</v>
      </c>
      <c r="H3931" t="str">
        <f t="shared" si="314"/>
        <v>2026-09-02 07:09:05</v>
      </c>
      <c r="K3931" t="str" cm="1">
        <f t="array" ref="K3931:L3931">_xlfn.TEXTSPLIT(R3931," ")</f>
        <v>PTN19</v>
      </c>
      <c r="L3931" t="str">
        <v>GADING_1</v>
      </c>
      <c r="P3931" s="57" t="s">
        <v>26705</v>
      </c>
      <c r="Q3931" s="57" t="s">
        <v>10181</v>
      </c>
      <c r="R3931" s="57" t="s">
        <v>18592</v>
      </c>
      <c r="S3931" s="57" t="s">
        <v>18593</v>
      </c>
      <c r="T3931" s="57" t="s">
        <v>18594</v>
      </c>
      <c r="U3931" s="57" t="s">
        <v>26706</v>
      </c>
      <c r="V3931" s="57" t="s">
        <v>26707</v>
      </c>
    </row>
    <row r="3932" ht="15" spans="1:22">
      <c r="A3932" s="52">
        <f t="shared" si="310"/>
        <v>46267</v>
      </c>
      <c r="B3932" t="str">
        <f t="shared" si="311"/>
        <v>AGENT22</v>
      </c>
      <c r="C3932" t="str">
        <f t="shared" si="312"/>
        <v>RILAU_ALE</v>
      </c>
      <c r="D3932" t="str">
        <f t="shared" si="313"/>
        <v>BXW03</v>
      </c>
      <c r="H3932" t="str">
        <f t="shared" si="314"/>
        <v>2026-09-02 07:08:54</v>
      </c>
      <c r="K3932" t="str" cm="1">
        <f t="array" ref="K3932:L3932">_xlfn.TEXTSPLIT(R3932," ")</f>
        <v>BXW03</v>
      </c>
      <c r="L3932" t="str">
        <v>RILAU_ALE</v>
      </c>
      <c r="P3932" s="57" t="s">
        <v>26708</v>
      </c>
      <c r="Q3932" s="57" t="s">
        <v>11133</v>
      </c>
      <c r="R3932" s="57" t="s">
        <v>21516</v>
      </c>
      <c r="S3932" s="57" t="s">
        <v>21517</v>
      </c>
      <c r="T3932" s="57" t="s">
        <v>21518</v>
      </c>
      <c r="U3932" s="57" t="s">
        <v>26709</v>
      </c>
      <c r="V3932" s="57" t="s">
        <v>9034</v>
      </c>
    </row>
    <row r="3933" ht="15" spans="1:22">
      <c r="A3933" s="52">
        <f t="shared" si="310"/>
        <v>46267</v>
      </c>
      <c r="B3933" t="str">
        <f t="shared" si="311"/>
        <v>AGENT21</v>
      </c>
      <c r="C3933" t="str">
        <f t="shared" si="312"/>
        <v>REMPUNG</v>
      </c>
      <c r="D3933" t="str">
        <f t="shared" si="313"/>
        <v>SLO05</v>
      </c>
      <c r="H3933" t="str">
        <f t="shared" si="314"/>
        <v>2026-09-02 07:08:46</v>
      </c>
      <c r="K3933" t="str" cm="1">
        <f t="array" ref="K3933:L3933">_xlfn.TEXTSPLIT(R3933," ")</f>
        <v>SLO05</v>
      </c>
      <c r="L3933" t="str">
        <v>REMPUNG</v>
      </c>
      <c r="P3933" s="57" t="s">
        <v>26710</v>
      </c>
      <c r="Q3933" s="57" t="s">
        <v>11660</v>
      </c>
      <c r="R3933" s="57" t="s">
        <v>20867</v>
      </c>
      <c r="S3933" s="57" t="s">
        <v>20868</v>
      </c>
      <c r="T3933" s="57" t="s">
        <v>20869</v>
      </c>
      <c r="U3933" s="57" t="s">
        <v>26711</v>
      </c>
      <c r="V3933" s="57" t="s">
        <v>26712</v>
      </c>
    </row>
    <row r="3934" ht="15" spans="1:22">
      <c r="A3934" s="52">
        <f t="shared" si="310"/>
        <v>46267</v>
      </c>
      <c r="B3934" t="str">
        <f t="shared" si="311"/>
        <v>AGENT27</v>
      </c>
      <c r="C3934" t="str">
        <f t="shared" si="312"/>
        <v>TENGGARONG_SEBERANG</v>
      </c>
      <c r="D3934" t="str">
        <f t="shared" si="313"/>
        <v>TWR04</v>
      </c>
      <c r="H3934" t="str">
        <f t="shared" si="314"/>
        <v>2026-09-02 07:08:37</v>
      </c>
      <c r="K3934" t="str" cm="1">
        <f t="array" ref="K3934:L3934">_xlfn.TEXTSPLIT(R3934," ")</f>
        <v>TWR04</v>
      </c>
      <c r="L3934" t="str">
        <v>TENGGARONG_SEBERANG</v>
      </c>
      <c r="P3934" s="57" t="s">
        <v>26713</v>
      </c>
      <c r="Q3934" s="57" t="s">
        <v>11862</v>
      </c>
      <c r="R3934" s="57" t="s">
        <v>18715</v>
      </c>
      <c r="S3934" s="57" t="s">
        <v>18716</v>
      </c>
      <c r="T3934" s="57" t="s">
        <v>18717</v>
      </c>
      <c r="U3934" s="57" t="s">
        <v>26714</v>
      </c>
      <c r="V3934" s="57" t="s">
        <v>26715</v>
      </c>
    </row>
    <row r="3935" ht="15" spans="1:22">
      <c r="A3935" s="52">
        <f t="shared" si="310"/>
        <v>46267</v>
      </c>
      <c r="B3935" t="str">
        <f t="shared" si="311"/>
        <v>AGENT27</v>
      </c>
      <c r="C3935" t="str">
        <f t="shared" si="312"/>
        <v>CP_SUNGAI_ULIN</v>
      </c>
      <c r="D3935" t="str">
        <f t="shared" si="313"/>
        <v>BJB08</v>
      </c>
      <c r="H3935" t="str">
        <f t="shared" si="314"/>
        <v>2026-09-02 07:08:35</v>
      </c>
      <c r="K3935" t="str" cm="1">
        <f t="array" ref="K3935:L3935">_xlfn.TEXTSPLIT(R3935," ")</f>
        <v>BJB08</v>
      </c>
      <c r="L3935" t="str">
        <v>CP_SUNGAI_ULIN</v>
      </c>
      <c r="P3935" s="57" t="s">
        <v>26716</v>
      </c>
      <c r="Q3935" s="57" t="s">
        <v>11862</v>
      </c>
      <c r="R3935" s="57" t="s">
        <v>21722</v>
      </c>
      <c r="S3935" s="57" t="s">
        <v>21723</v>
      </c>
      <c r="T3935" s="57" t="s">
        <v>21724</v>
      </c>
      <c r="U3935" s="57" t="s">
        <v>26717</v>
      </c>
      <c r="V3935" s="57"/>
    </row>
    <row r="3936" ht="15" spans="1:22">
      <c r="A3936" s="52">
        <f t="shared" si="310"/>
        <v>46267</v>
      </c>
      <c r="B3936" t="str">
        <f t="shared" si="311"/>
        <v>AGENT16</v>
      </c>
      <c r="C3936" t="str">
        <f t="shared" si="312"/>
        <v>CISARUA</v>
      </c>
      <c r="D3936" t="str">
        <f t="shared" si="313"/>
        <v>NGP10</v>
      </c>
      <c r="H3936" t="str">
        <f t="shared" si="314"/>
        <v>2026-09-02 07:08:31</v>
      </c>
      <c r="K3936" t="str" cm="1">
        <f t="array" ref="K3936:L3936">_xlfn.TEXTSPLIT(R3936," ")</f>
        <v>NGP10</v>
      </c>
      <c r="L3936" t="str">
        <v>CISARUA</v>
      </c>
      <c r="P3936" s="57" t="s">
        <v>26718</v>
      </c>
      <c r="Q3936" s="57" t="s">
        <v>10199</v>
      </c>
      <c r="R3936" s="57" t="s">
        <v>12853</v>
      </c>
      <c r="S3936" s="57" t="s">
        <v>12854</v>
      </c>
      <c r="T3936" s="57" t="s">
        <v>12855</v>
      </c>
      <c r="U3936" s="57" t="s">
        <v>26719</v>
      </c>
      <c r="V3936" s="57" t="s">
        <v>26720</v>
      </c>
    </row>
    <row r="3937" ht="15" spans="1:22">
      <c r="A3937" s="52">
        <f t="shared" si="310"/>
        <v>46267</v>
      </c>
      <c r="B3937" t="str">
        <f t="shared" si="311"/>
        <v>AGENT17</v>
      </c>
      <c r="C3937" t="str">
        <f t="shared" si="312"/>
        <v>MAYONG</v>
      </c>
      <c r="D3937" t="str">
        <f t="shared" si="313"/>
        <v>JPR05</v>
      </c>
      <c r="H3937" t="str">
        <f t="shared" si="314"/>
        <v>2026-09-02 07:08:09</v>
      </c>
      <c r="K3937" t="str" cm="1">
        <f t="array" ref="K3937:L3937">_xlfn.TEXTSPLIT(R3937," ")</f>
        <v>JPR05</v>
      </c>
      <c r="L3937" t="str">
        <v>MAYONG</v>
      </c>
      <c r="P3937" s="57" t="s">
        <v>26721</v>
      </c>
      <c r="Q3937" s="57" t="s">
        <v>11249</v>
      </c>
      <c r="R3937" s="57" t="s">
        <v>19210</v>
      </c>
      <c r="S3937" s="57" t="s">
        <v>19211</v>
      </c>
      <c r="T3937" s="57" t="s">
        <v>19212</v>
      </c>
      <c r="U3937" s="57" t="s">
        <v>26722</v>
      </c>
      <c r="V3937" s="57"/>
    </row>
    <row r="3938" ht="15" spans="1:22">
      <c r="A3938" s="52">
        <f t="shared" si="310"/>
        <v>46267</v>
      </c>
      <c r="B3938" t="str">
        <f t="shared" si="311"/>
        <v>AGENT22</v>
      </c>
      <c r="C3938" t="str">
        <f t="shared" si="312"/>
        <v>PIERE_TENDEAN</v>
      </c>
      <c r="D3938" t="str">
        <f t="shared" si="313"/>
        <v>KDI10</v>
      </c>
      <c r="H3938" t="str">
        <f t="shared" si="314"/>
        <v>2026-09-02 07:08:03</v>
      </c>
      <c r="K3938" t="str" cm="1">
        <f t="array" ref="K3938:L3938">_xlfn.TEXTSPLIT(R3938," ")</f>
        <v>KDI10</v>
      </c>
      <c r="L3938" t="str">
        <v>PIERE_TENDEAN</v>
      </c>
      <c r="P3938" s="57" t="s">
        <v>26723</v>
      </c>
      <c r="Q3938" s="57" t="s">
        <v>11133</v>
      </c>
      <c r="R3938" s="57" t="s">
        <v>21071</v>
      </c>
      <c r="S3938" s="57" t="s">
        <v>21072</v>
      </c>
      <c r="T3938" s="57" t="s">
        <v>21073</v>
      </c>
      <c r="U3938" s="57" t="s">
        <v>26724</v>
      </c>
      <c r="V3938" s="57" t="s">
        <v>26725</v>
      </c>
    </row>
    <row r="3939" ht="15" spans="1:22">
      <c r="A3939" s="52">
        <f t="shared" si="310"/>
        <v>46267</v>
      </c>
      <c r="B3939" t="str">
        <f t="shared" si="311"/>
        <v>AGENT27</v>
      </c>
      <c r="C3939" t="str">
        <f t="shared" si="312"/>
        <v>AMUNTAI_TENGAH</v>
      </c>
      <c r="D3939" t="str">
        <f t="shared" si="313"/>
        <v>AMN02</v>
      </c>
      <c r="H3939" t="str">
        <f t="shared" si="314"/>
        <v>2026-09-02 07:08:02</v>
      </c>
      <c r="K3939" t="str" cm="1">
        <f t="array" ref="K3939:L3939">_xlfn.TEXTSPLIT(R3939," ")</f>
        <v>AMN02</v>
      </c>
      <c r="L3939" t="str">
        <v>AMUNTAI_TENGAH</v>
      </c>
      <c r="P3939" s="57" t="s">
        <v>26726</v>
      </c>
      <c r="Q3939" s="57" t="s">
        <v>11862</v>
      </c>
      <c r="R3939" s="57" t="s">
        <v>17506</v>
      </c>
      <c r="S3939" s="57" t="s">
        <v>17507</v>
      </c>
      <c r="T3939" s="57" t="s">
        <v>17508</v>
      </c>
      <c r="U3939" s="57" t="s">
        <v>26727</v>
      </c>
      <c r="V3939" s="57" t="s">
        <v>26728</v>
      </c>
    </row>
    <row r="3940" ht="15" spans="1:22">
      <c r="A3940" s="52">
        <f t="shared" si="310"/>
        <v>46267</v>
      </c>
      <c r="B3940" t="str">
        <f t="shared" si="311"/>
        <v>AGENT17</v>
      </c>
      <c r="C3940" t="str">
        <f t="shared" si="312"/>
        <v>MADUKORO_01</v>
      </c>
      <c r="D3940" t="str">
        <f t="shared" si="313"/>
        <v>WNB12</v>
      </c>
      <c r="H3940" t="str">
        <f t="shared" si="314"/>
        <v>2026-09-02 07:07:53</v>
      </c>
      <c r="K3940" t="str" cm="1">
        <f t="array" ref="K3940:L3940">_xlfn.TEXTSPLIT(R3940," ")</f>
        <v>WNB12</v>
      </c>
      <c r="L3940" t="str">
        <v>MADUKORO_01</v>
      </c>
      <c r="P3940" s="57" t="s">
        <v>26729</v>
      </c>
      <c r="Q3940" s="57" t="s">
        <v>11249</v>
      </c>
      <c r="R3940" s="57" t="s">
        <v>20511</v>
      </c>
      <c r="S3940" s="57" t="s">
        <v>20512</v>
      </c>
      <c r="T3940" s="57" t="s">
        <v>20513</v>
      </c>
      <c r="U3940" s="57" t="s">
        <v>26730</v>
      </c>
      <c r="V3940" s="57" t="s">
        <v>26731</v>
      </c>
    </row>
    <row r="3941" ht="15" spans="1:22">
      <c r="A3941" s="52">
        <f t="shared" si="310"/>
        <v>46267</v>
      </c>
      <c r="B3941" t="str">
        <f t="shared" si="311"/>
        <v>AGENT19</v>
      </c>
      <c r="C3941" t="str">
        <f t="shared" si="312"/>
        <v>TULUNG_AGUNG</v>
      </c>
      <c r="D3941" t="str">
        <f t="shared" si="313"/>
        <v>TLA01</v>
      </c>
      <c r="H3941" t="str">
        <f t="shared" si="314"/>
        <v>2026-09-02 07:07:42</v>
      </c>
      <c r="K3941" t="str" cm="1">
        <f t="array" ref="K3941:L3941">_xlfn.TEXTSPLIT(R3941," ")</f>
        <v>TLA01</v>
      </c>
      <c r="L3941" t="str">
        <v>TULUNG_AGUNG</v>
      </c>
      <c r="P3941" s="57" t="s">
        <v>26732</v>
      </c>
      <c r="Q3941" s="57" t="s">
        <v>10181</v>
      </c>
      <c r="R3941" s="57" t="s">
        <v>12859</v>
      </c>
      <c r="S3941" s="57" t="s">
        <v>12860</v>
      </c>
      <c r="T3941" s="57" t="s">
        <v>12861</v>
      </c>
      <c r="U3941" s="57" t="s">
        <v>26733</v>
      </c>
      <c r="V3941" s="57"/>
    </row>
    <row r="3942" ht="15" spans="1:22">
      <c r="A3942" s="52">
        <f t="shared" si="310"/>
        <v>46267</v>
      </c>
      <c r="B3942" t="str">
        <f t="shared" si="311"/>
        <v>AGENT27</v>
      </c>
      <c r="C3942" t="str">
        <f t="shared" si="312"/>
        <v>KARANG_JOANG</v>
      </c>
      <c r="D3942" t="str">
        <f t="shared" si="313"/>
        <v>BPN12</v>
      </c>
      <c r="H3942" t="str">
        <f t="shared" si="314"/>
        <v>2026-09-02 07:07:38</v>
      </c>
      <c r="K3942" t="str" cm="1">
        <f t="array" ref="K3942:L3942">_xlfn.TEXTSPLIT(R3942," ")</f>
        <v>BPN12</v>
      </c>
      <c r="L3942" t="str">
        <v>KARANG_JOANG</v>
      </c>
      <c r="P3942" s="57" t="s">
        <v>26734</v>
      </c>
      <c r="Q3942" s="57" t="s">
        <v>11862</v>
      </c>
      <c r="R3942" s="57" t="s">
        <v>19072</v>
      </c>
      <c r="S3942" s="57" t="s">
        <v>19073</v>
      </c>
      <c r="T3942" s="57" t="s">
        <v>19074</v>
      </c>
      <c r="U3942" s="57" t="s">
        <v>26735</v>
      </c>
      <c r="V3942" s="57"/>
    </row>
    <row r="3943" ht="15" spans="1:22">
      <c r="A3943" s="52">
        <f t="shared" si="310"/>
        <v>46267</v>
      </c>
      <c r="B3943" t="str">
        <f t="shared" si="311"/>
        <v>AGENT23</v>
      </c>
      <c r="C3943" t="str">
        <f t="shared" si="312"/>
        <v>WR_SUPRATMAN_02</v>
      </c>
      <c r="D3943" t="str">
        <f t="shared" si="313"/>
        <v>PLW02E</v>
      </c>
      <c r="H3943" t="str">
        <f t="shared" si="314"/>
        <v>2026-09-02 07:07:34</v>
      </c>
      <c r="K3943" t="str" cm="1">
        <f t="array" ref="K3943:L3943">_xlfn.TEXTSPLIT(R3943," ")</f>
        <v>PLW02E</v>
      </c>
      <c r="L3943" t="str">
        <v>WR_SUPRATMAN_02</v>
      </c>
      <c r="P3943" s="57" t="s">
        <v>26736</v>
      </c>
      <c r="Q3943" s="57" t="s">
        <v>10259</v>
      </c>
      <c r="R3943" s="57" t="s">
        <v>19470</v>
      </c>
      <c r="S3943" s="57" t="s">
        <v>19471</v>
      </c>
      <c r="T3943" s="57" t="s">
        <v>19472</v>
      </c>
      <c r="U3943" s="57" t="s">
        <v>26737</v>
      </c>
      <c r="V3943" s="57" t="s">
        <v>26738</v>
      </c>
    </row>
    <row r="3944" ht="15" spans="1:22">
      <c r="A3944" s="52">
        <f t="shared" si="310"/>
        <v>46267</v>
      </c>
      <c r="B3944" t="str">
        <f t="shared" si="311"/>
        <v>AGENT03</v>
      </c>
      <c r="C3944" t="str">
        <f t="shared" si="312"/>
        <v>KUALUH_LEIDONG</v>
      </c>
      <c r="D3944" t="str">
        <f t="shared" si="313"/>
        <v>TJB04</v>
      </c>
      <c r="H3944" t="str">
        <f t="shared" si="314"/>
        <v>2026-09-02 07:07:12</v>
      </c>
      <c r="K3944" t="str" cm="1">
        <f t="array" ref="K3944:L3944">_xlfn.TEXTSPLIT(R3944," ")</f>
        <v>TJB04</v>
      </c>
      <c r="L3944" t="str">
        <v>KUALUH_LEIDONG</v>
      </c>
      <c r="P3944" s="57" t="s">
        <v>26739</v>
      </c>
      <c r="Q3944" s="57" t="s">
        <v>10236</v>
      </c>
      <c r="R3944" s="57" t="s">
        <v>19465</v>
      </c>
      <c r="S3944" s="57" t="s">
        <v>19466</v>
      </c>
      <c r="T3944" s="57" t="s">
        <v>19467</v>
      </c>
      <c r="U3944" s="57" t="s">
        <v>26740</v>
      </c>
      <c r="V3944" s="57" t="s">
        <v>6700</v>
      </c>
    </row>
    <row r="3945" ht="15" spans="1:22">
      <c r="A3945" s="52">
        <f t="shared" si="310"/>
        <v>46267</v>
      </c>
      <c r="B3945" t="str">
        <f t="shared" si="311"/>
        <v>AGENT19</v>
      </c>
      <c r="C3945" t="str">
        <f t="shared" si="312"/>
        <v>KARANGPENANG_1</v>
      </c>
      <c r="D3945" t="str">
        <f t="shared" si="313"/>
        <v>SPG05</v>
      </c>
      <c r="H3945" t="str">
        <f t="shared" si="314"/>
        <v>2026-09-02 07:07:03</v>
      </c>
      <c r="K3945" t="str" cm="1">
        <f t="array" ref="K3945:L3945">_xlfn.TEXTSPLIT(R3945," ")</f>
        <v>SPG05</v>
      </c>
      <c r="L3945" t="str">
        <v>KARANGPENANG_1</v>
      </c>
      <c r="P3945" s="57" t="s">
        <v>26741</v>
      </c>
      <c r="Q3945" s="57" t="s">
        <v>10181</v>
      </c>
      <c r="R3945" s="57" t="s">
        <v>19357</v>
      </c>
      <c r="S3945" s="57" t="s">
        <v>19358</v>
      </c>
      <c r="T3945" s="57" t="s">
        <v>19359</v>
      </c>
      <c r="U3945" s="57" t="s">
        <v>26742</v>
      </c>
      <c r="V3945" s="57" t="s">
        <v>26743</v>
      </c>
    </row>
    <row r="3946" ht="15" spans="1:22">
      <c r="A3946" s="52">
        <f t="shared" si="310"/>
        <v>46267</v>
      </c>
      <c r="B3946" t="str">
        <f t="shared" si="311"/>
        <v>AGENT19</v>
      </c>
      <c r="C3946" t="str">
        <f t="shared" si="312"/>
        <v>KESAMBEN</v>
      </c>
      <c r="D3946" t="str">
        <f t="shared" si="313"/>
        <v>WLG04</v>
      </c>
      <c r="H3946" t="str">
        <f t="shared" si="314"/>
        <v>2026-09-02 07:06:58</v>
      </c>
      <c r="K3946" t="str" cm="1">
        <f t="array" ref="K3946:L3946">_xlfn.TEXTSPLIT(R3946," ")</f>
        <v>WLG04</v>
      </c>
      <c r="L3946" t="str">
        <v>KESAMBEN</v>
      </c>
      <c r="P3946" s="57" t="s">
        <v>26744</v>
      </c>
      <c r="Q3946" s="57" t="s">
        <v>10181</v>
      </c>
      <c r="R3946" s="57" t="s">
        <v>18454</v>
      </c>
      <c r="S3946" s="57" t="s">
        <v>18455</v>
      </c>
      <c r="T3946" s="57" t="s">
        <v>18456</v>
      </c>
      <c r="U3946" s="57" t="s">
        <v>26745</v>
      </c>
      <c r="V3946" s="57" t="s">
        <v>26746</v>
      </c>
    </row>
    <row r="3947" ht="15" spans="1:22">
      <c r="A3947" s="52">
        <f t="shared" si="310"/>
        <v>46267</v>
      </c>
      <c r="B3947" t="str">
        <f t="shared" si="311"/>
        <v>AGENT23</v>
      </c>
      <c r="C3947" t="str">
        <f t="shared" si="312"/>
        <v>TONDANO</v>
      </c>
      <c r="D3947" t="str">
        <f t="shared" si="313"/>
        <v>TDO01</v>
      </c>
      <c r="H3947" t="str">
        <f t="shared" si="314"/>
        <v>2026-09-02 07:06:57</v>
      </c>
      <c r="K3947" t="str" cm="1">
        <f t="array" ref="K3947:L3947">_xlfn.TEXTSPLIT(R3947," ")</f>
        <v>TDO01</v>
      </c>
      <c r="L3947" t="str">
        <v>TONDANO</v>
      </c>
      <c r="P3947" s="57" t="s">
        <v>26747</v>
      </c>
      <c r="Q3947" s="57" t="s">
        <v>10259</v>
      </c>
      <c r="R3947" s="57" t="s">
        <v>20625</v>
      </c>
      <c r="S3947" s="57" t="s">
        <v>20626</v>
      </c>
      <c r="T3947" s="57" t="s">
        <v>20627</v>
      </c>
      <c r="U3947" s="57" t="s">
        <v>26748</v>
      </c>
      <c r="V3947" s="57" t="s">
        <v>26749</v>
      </c>
    </row>
    <row r="3948" ht="15" spans="1:22">
      <c r="A3948" s="52">
        <f t="shared" si="310"/>
        <v>46267</v>
      </c>
      <c r="B3948" t="str">
        <f t="shared" si="311"/>
        <v>AGENT21</v>
      </c>
      <c r="C3948" t="str">
        <f t="shared" si="312"/>
        <v>BOLO</v>
      </c>
      <c r="D3948" t="str">
        <f t="shared" si="313"/>
        <v>WHO04</v>
      </c>
      <c r="H3948" t="str">
        <f t="shared" si="314"/>
        <v>2026-09-02 07:06:57</v>
      </c>
      <c r="K3948" t="str" cm="1">
        <f t="array" ref="K3948:L3948">_xlfn.TEXTSPLIT(R3948," ")</f>
        <v>WHO04</v>
      </c>
      <c r="L3948" t="str">
        <v>BOLO</v>
      </c>
      <c r="P3948" s="57" t="s">
        <v>26747</v>
      </c>
      <c r="Q3948" s="57" t="s">
        <v>11660</v>
      </c>
      <c r="R3948" s="57" t="s">
        <v>20669</v>
      </c>
      <c r="S3948" s="57" t="s">
        <v>20670</v>
      </c>
      <c r="T3948" s="57" t="s">
        <v>20671</v>
      </c>
      <c r="U3948" s="57" t="s">
        <v>26750</v>
      </c>
      <c r="V3948" s="57" t="s">
        <v>26751</v>
      </c>
    </row>
    <row r="3949" ht="15" spans="1:22">
      <c r="A3949" s="52">
        <f t="shared" si="310"/>
        <v>46267</v>
      </c>
      <c r="B3949" t="str">
        <f t="shared" si="311"/>
        <v>AGENT27</v>
      </c>
      <c r="C3949" t="str">
        <f t="shared" si="312"/>
        <v>NUNUKAN</v>
      </c>
      <c r="D3949" t="str">
        <f t="shared" si="313"/>
        <v>NNX01</v>
      </c>
      <c r="H3949" t="str">
        <f t="shared" si="314"/>
        <v>2026-09-02 07:06:50</v>
      </c>
      <c r="K3949" t="str" cm="1">
        <f t="array" ref="K3949:L3949">_xlfn.TEXTSPLIT(R3949," ")</f>
        <v>NNX01</v>
      </c>
      <c r="L3949" t="str">
        <v>NUNUKAN</v>
      </c>
      <c r="P3949" s="57" t="s">
        <v>26752</v>
      </c>
      <c r="Q3949" s="57" t="s">
        <v>11862</v>
      </c>
      <c r="R3949" s="57" t="s">
        <v>19884</v>
      </c>
      <c r="S3949" s="57" t="s">
        <v>19885</v>
      </c>
      <c r="T3949" s="57" t="s">
        <v>19886</v>
      </c>
      <c r="U3949" s="57" t="s">
        <v>26753</v>
      </c>
      <c r="V3949" s="57"/>
    </row>
    <row r="3950" ht="15" spans="1:22">
      <c r="A3950" s="52">
        <f t="shared" si="310"/>
        <v>46267</v>
      </c>
      <c r="B3950" t="str">
        <f t="shared" si="311"/>
        <v>AGENT27</v>
      </c>
      <c r="C3950" t="str">
        <f t="shared" si="312"/>
        <v>TRADE_CENTER</v>
      </c>
      <c r="D3950" t="str">
        <f t="shared" si="313"/>
        <v>BPN09</v>
      </c>
      <c r="H3950" t="str">
        <f t="shared" si="314"/>
        <v>2026-09-02 07:06:36</v>
      </c>
      <c r="K3950" t="str" cm="1">
        <f t="array" ref="K3950:L3950">_xlfn.TEXTSPLIT(R3950," ")</f>
        <v>BPN09</v>
      </c>
      <c r="L3950" t="str">
        <v>TRADE_CENTER</v>
      </c>
      <c r="P3950" s="57" t="s">
        <v>26754</v>
      </c>
      <c r="Q3950" s="57" t="s">
        <v>11862</v>
      </c>
      <c r="R3950" s="57" t="s">
        <v>19666</v>
      </c>
      <c r="S3950" s="57" t="s">
        <v>19667</v>
      </c>
      <c r="T3950" s="57" t="s">
        <v>19668</v>
      </c>
      <c r="U3950" s="57" t="s">
        <v>26755</v>
      </c>
      <c r="V3950" s="57" t="s">
        <v>26756</v>
      </c>
    </row>
    <row r="3951" ht="15" spans="1:22">
      <c r="A3951" s="52">
        <f t="shared" si="310"/>
        <v>46267</v>
      </c>
      <c r="B3951" t="str">
        <f t="shared" si="311"/>
        <v>AGENT18</v>
      </c>
      <c r="C3951" t="str">
        <f t="shared" si="312"/>
        <v>GEJAYAN</v>
      </c>
      <c r="D3951" t="str">
        <f t="shared" si="313"/>
        <v>SLM12</v>
      </c>
      <c r="H3951" t="str">
        <f t="shared" si="314"/>
        <v>2026-09-02 07:06:33</v>
      </c>
      <c r="K3951" t="str" cm="1">
        <f t="array" ref="K3951:L3951">_xlfn.TEXTSPLIT(R3951," ")</f>
        <v>SLM12</v>
      </c>
      <c r="L3951" t="str">
        <v>GEJAYAN</v>
      </c>
      <c r="P3951" s="57" t="s">
        <v>26757</v>
      </c>
      <c r="Q3951" s="57" t="s">
        <v>10385</v>
      </c>
      <c r="R3951" s="57" t="s">
        <v>15973</v>
      </c>
      <c r="S3951" s="57" t="s">
        <v>15974</v>
      </c>
      <c r="T3951" s="57" t="s">
        <v>15975</v>
      </c>
      <c r="U3951" s="57" t="s">
        <v>26758</v>
      </c>
      <c r="V3951" s="57" t="s">
        <v>26759</v>
      </c>
    </row>
    <row r="3952" ht="15" spans="1:22">
      <c r="A3952" s="52">
        <f t="shared" si="310"/>
        <v>46267</v>
      </c>
      <c r="B3952" t="str">
        <f t="shared" si="311"/>
        <v>AGENT23</v>
      </c>
      <c r="C3952" t="str">
        <f t="shared" si="312"/>
        <v>KOLONEDALE</v>
      </c>
      <c r="D3952" t="str">
        <f t="shared" si="313"/>
        <v>KND01</v>
      </c>
      <c r="H3952" t="str">
        <f t="shared" si="314"/>
        <v>2026-09-02 07:06:30</v>
      </c>
      <c r="K3952" t="str" cm="1">
        <f t="array" ref="K3952:L3952">_xlfn.TEXTSPLIT(R3952," ")</f>
        <v>KND01</v>
      </c>
      <c r="L3952" t="str">
        <v>KOLONEDALE</v>
      </c>
      <c r="P3952" s="57" t="s">
        <v>26760</v>
      </c>
      <c r="Q3952" s="57" t="s">
        <v>10259</v>
      </c>
      <c r="R3952" s="57" t="s">
        <v>17654</v>
      </c>
      <c r="S3952" s="57" t="s">
        <v>17655</v>
      </c>
      <c r="T3952" s="57" t="s">
        <v>17656</v>
      </c>
      <c r="U3952" s="57" t="s">
        <v>26761</v>
      </c>
      <c r="V3952" s="57" t="s">
        <v>17658</v>
      </c>
    </row>
    <row r="3953" ht="15" spans="1:22">
      <c r="A3953" s="52">
        <f t="shared" si="310"/>
        <v>46267</v>
      </c>
      <c r="B3953" t="str">
        <f t="shared" si="311"/>
        <v>AGENT19</v>
      </c>
      <c r="C3953" t="str">
        <f t="shared" si="312"/>
        <v>KRAKSAAN_2</v>
      </c>
      <c r="D3953" t="str">
        <f t="shared" si="313"/>
        <v>PTN05</v>
      </c>
      <c r="H3953" t="str">
        <f t="shared" si="314"/>
        <v>2026-09-02 07:06:23</v>
      </c>
      <c r="K3953" t="str" cm="1">
        <f t="array" ref="K3953:L3953">_xlfn.TEXTSPLIT(R3953," ")</f>
        <v>PTN05</v>
      </c>
      <c r="L3953" t="str">
        <v>KRAKSAAN_2</v>
      </c>
      <c r="P3953" s="57" t="s">
        <v>26762</v>
      </c>
      <c r="Q3953" s="57" t="s">
        <v>10181</v>
      </c>
      <c r="R3953" s="57" t="s">
        <v>18820</v>
      </c>
      <c r="S3953" s="57" t="s">
        <v>18821</v>
      </c>
      <c r="T3953" s="57" t="s">
        <v>18822</v>
      </c>
      <c r="U3953" s="57" t="s">
        <v>26763</v>
      </c>
      <c r="V3953" s="57" t="s">
        <v>26764</v>
      </c>
    </row>
    <row r="3954" ht="15" spans="1:22">
      <c r="A3954" s="52">
        <f t="shared" si="310"/>
        <v>46267</v>
      </c>
      <c r="B3954" t="str">
        <f t="shared" si="311"/>
        <v>AGENT27</v>
      </c>
      <c r="C3954" t="str">
        <f t="shared" si="312"/>
        <v>BUMI_MAS</v>
      </c>
      <c r="D3954" t="str">
        <f t="shared" si="313"/>
        <v>BDJ11</v>
      </c>
      <c r="H3954" t="str">
        <f t="shared" si="314"/>
        <v>2026-09-02 07:06:12</v>
      </c>
      <c r="K3954" t="str" cm="1">
        <f t="array" ref="K3954:L3954">_xlfn.TEXTSPLIT(R3954," ")</f>
        <v>BDJ11</v>
      </c>
      <c r="L3954" t="str">
        <v>BUMI_MAS</v>
      </c>
      <c r="P3954" s="57" t="s">
        <v>26765</v>
      </c>
      <c r="Q3954" s="57" t="s">
        <v>11862</v>
      </c>
      <c r="R3954" s="57" t="s">
        <v>20257</v>
      </c>
      <c r="S3954" s="57" t="s">
        <v>20258</v>
      </c>
      <c r="T3954" s="57" t="s">
        <v>20259</v>
      </c>
      <c r="U3954" s="57" t="s">
        <v>26766</v>
      </c>
      <c r="V3954" s="57" t="s">
        <v>26767</v>
      </c>
    </row>
    <row r="3955" ht="15" spans="1:22">
      <c r="A3955" s="52">
        <f t="shared" si="310"/>
        <v>46267</v>
      </c>
      <c r="B3955" t="str">
        <f t="shared" si="311"/>
        <v>AGENT21</v>
      </c>
      <c r="C3955" t="str">
        <f t="shared" si="312"/>
        <v>TUKAD_PETANU</v>
      </c>
      <c r="D3955" t="str">
        <f t="shared" si="313"/>
        <v>DPS05D</v>
      </c>
      <c r="H3955" t="str">
        <f t="shared" si="314"/>
        <v>2026-09-02 07:05:58</v>
      </c>
      <c r="K3955" t="str" cm="1">
        <f t="array" ref="K3955:L3955">_xlfn.TEXTSPLIT(R3955," ")</f>
        <v>DPS05D</v>
      </c>
      <c r="L3955" t="str">
        <v>TUKAD_PETANU</v>
      </c>
      <c r="P3955" s="57" t="s">
        <v>26768</v>
      </c>
      <c r="Q3955" s="57" t="s">
        <v>11660</v>
      </c>
      <c r="R3955" s="57" t="s">
        <v>20899</v>
      </c>
      <c r="S3955" s="57" t="s">
        <v>20900</v>
      </c>
      <c r="T3955" s="57" t="s">
        <v>20901</v>
      </c>
      <c r="U3955" s="57" t="s">
        <v>26769</v>
      </c>
      <c r="V3955" s="57"/>
    </row>
    <row r="3956" ht="15" spans="1:22">
      <c r="A3956" s="52">
        <f t="shared" si="310"/>
        <v>46267</v>
      </c>
      <c r="B3956" t="str">
        <f t="shared" si="311"/>
        <v>AGENT19</v>
      </c>
      <c r="C3956" t="str">
        <f t="shared" si="312"/>
        <v>ROBATAL</v>
      </c>
      <c r="D3956" t="str">
        <f t="shared" si="313"/>
        <v>SPG09A</v>
      </c>
      <c r="H3956" t="str">
        <f t="shared" si="314"/>
        <v>2026-09-02 07:05:46</v>
      </c>
      <c r="K3956" t="str" cm="1">
        <f t="array" ref="K3956:L3956">_xlfn.TEXTSPLIT(R3956," ")</f>
        <v>SPG09A</v>
      </c>
      <c r="L3956" t="str">
        <v>ROBATAL</v>
      </c>
      <c r="P3956" s="57" t="s">
        <v>26770</v>
      </c>
      <c r="Q3956" s="57" t="s">
        <v>10181</v>
      </c>
      <c r="R3956" s="57" t="s">
        <v>19828</v>
      </c>
      <c r="S3956" s="57" t="s">
        <v>19829</v>
      </c>
      <c r="T3956" s="57" t="s">
        <v>19359</v>
      </c>
      <c r="U3956" s="57" t="s">
        <v>26771</v>
      </c>
      <c r="V3956" t="s">
        <v>26743</v>
      </c>
    </row>
    <row r="3957" ht="15" spans="1:22">
      <c r="A3957" s="52">
        <f t="shared" si="310"/>
        <v>46267</v>
      </c>
      <c r="B3957" t="str">
        <f t="shared" si="311"/>
        <v>AGENT18</v>
      </c>
      <c r="C3957" t="str">
        <f t="shared" si="312"/>
        <v>DANUKUSUMAN</v>
      </c>
      <c r="D3957" t="str">
        <f t="shared" si="313"/>
        <v>SOC17</v>
      </c>
      <c r="H3957" t="str">
        <f t="shared" si="314"/>
        <v>2026-09-02 07:05:34</v>
      </c>
      <c r="K3957" t="str" cm="1">
        <f t="array" ref="K3957:L3957">_xlfn.TEXTSPLIT(R3957," ")</f>
        <v>SOC17</v>
      </c>
      <c r="L3957" t="str">
        <v>DANUKUSUMAN</v>
      </c>
      <c r="P3957" s="57" t="s">
        <v>26772</v>
      </c>
      <c r="Q3957" s="57" t="s">
        <v>10385</v>
      </c>
      <c r="R3957" s="57" t="s">
        <v>15603</v>
      </c>
      <c r="S3957" s="57" t="s">
        <v>15604</v>
      </c>
      <c r="T3957" s="57" t="s">
        <v>15605</v>
      </c>
      <c r="U3957" s="57" t="s">
        <v>26773</v>
      </c>
      <c r="V3957" t="s">
        <v>26774</v>
      </c>
    </row>
    <row r="3958" ht="15" spans="1:22">
      <c r="A3958" s="52">
        <f t="shared" si="310"/>
        <v>46267</v>
      </c>
      <c r="B3958" t="str">
        <f t="shared" si="311"/>
        <v>AGENT21</v>
      </c>
      <c r="C3958" t="str">
        <f t="shared" si="312"/>
        <v>MERITA_1</v>
      </c>
      <c r="D3958" t="str">
        <f t="shared" si="313"/>
        <v>APU02A</v>
      </c>
      <c r="H3958" t="str">
        <f t="shared" si="314"/>
        <v>2026-09-02 07:05:27</v>
      </c>
      <c r="K3958" t="str" cm="1">
        <f t="array" ref="K3958:L3958">_xlfn.TEXTSPLIT(R3958," ")</f>
        <v>APU02A</v>
      </c>
      <c r="L3958" t="str">
        <v>MERITA_1</v>
      </c>
      <c r="P3958" s="57" t="s">
        <v>26775</v>
      </c>
      <c r="Q3958" s="57" t="s">
        <v>11660</v>
      </c>
      <c r="R3958" s="57" t="s">
        <v>19605</v>
      </c>
      <c r="S3958" s="57" t="s">
        <v>19606</v>
      </c>
      <c r="T3958" s="57" t="s">
        <v>19607</v>
      </c>
      <c r="U3958" s="57" t="s">
        <v>26776</v>
      </c>
    </row>
    <row r="3959" ht="15" spans="1:22">
      <c r="A3959" s="52">
        <f t="shared" si="310"/>
        <v>46267</v>
      </c>
      <c r="B3959" t="str">
        <f t="shared" si="311"/>
        <v>AGENT05</v>
      </c>
      <c r="C3959" t="str">
        <f t="shared" si="312"/>
        <v>LINGGA</v>
      </c>
      <c r="D3959" t="str">
        <f t="shared" si="313"/>
        <v>LIN01</v>
      </c>
      <c r="H3959" t="str">
        <f t="shared" si="314"/>
        <v>2026-09-02 07:04:48</v>
      </c>
      <c r="K3959" t="str" cm="1">
        <f t="array" ref="K3959:L3959">_xlfn.TEXTSPLIT(R3959," ")</f>
        <v>LIN01</v>
      </c>
      <c r="L3959" t="str">
        <v>LINGGA</v>
      </c>
      <c r="P3959" s="57" t="s">
        <v>26777</v>
      </c>
      <c r="Q3959" s="57" t="s">
        <v>10567</v>
      </c>
      <c r="R3959" s="57" t="s">
        <v>18056</v>
      </c>
      <c r="S3959" s="57" t="s">
        <v>18057</v>
      </c>
      <c r="T3959" s="57" t="s">
        <v>18058</v>
      </c>
      <c r="U3959" s="57" t="s">
        <v>26778</v>
      </c>
      <c r="V3959" t="s">
        <v>18060</v>
      </c>
    </row>
    <row r="3960" ht="15" spans="1:22">
      <c r="A3960" s="52">
        <f t="shared" si="310"/>
        <v>46267</v>
      </c>
      <c r="B3960" t="str">
        <f t="shared" si="311"/>
        <v>AGENT19</v>
      </c>
      <c r="C3960" t="str">
        <f t="shared" si="312"/>
        <v>SOEHAT</v>
      </c>
      <c r="D3960" t="str">
        <f t="shared" si="313"/>
        <v>MLG10</v>
      </c>
      <c r="H3960" t="str">
        <f t="shared" si="314"/>
        <v>2026-09-02 07:04:35</v>
      </c>
      <c r="K3960" t="str" cm="1">
        <f t="array" ref="K3960:L3960">_xlfn.TEXTSPLIT(R3960," ")</f>
        <v>MLG10</v>
      </c>
      <c r="L3960" t="str">
        <v>SOEHAT</v>
      </c>
      <c r="P3960" s="57" t="s">
        <v>26779</v>
      </c>
      <c r="Q3960" s="57" t="s">
        <v>10181</v>
      </c>
      <c r="R3960" s="57" t="s">
        <v>20306</v>
      </c>
      <c r="S3960" s="57" t="s">
        <v>20307</v>
      </c>
      <c r="T3960" s="57" t="s">
        <v>20308</v>
      </c>
      <c r="U3960" s="57" t="s">
        <v>26780</v>
      </c>
      <c r="V3960" t="s">
        <v>26781</v>
      </c>
    </row>
    <row r="3961" ht="15" spans="1:22">
      <c r="A3961" s="52">
        <f t="shared" si="310"/>
        <v>46267</v>
      </c>
      <c r="B3961" t="str">
        <f t="shared" si="311"/>
        <v>AGENT23</v>
      </c>
      <c r="C3961" t="str">
        <f t="shared" si="312"/>
        <v>KAPITU</v>
      </c>
      <c r="D3961" t="str">
        <f t="shared" si="313"/>
        <v>AMR04</v>
      </c>
      <c r="H3961" t="str">
        <f t="shared" si="314"/>
        <v>2026-09-02 07:03:54</v>
      </c>
      <c r="K3961" t="str" cm="1">
        <f t="array" ref="K3961:L3961">_xlfn.TEXTSPLIT(R3961," ")</f>
        <v>AMR04</v>
      </c>
      <c r="L3961" t="str">
        <v>KAPITU</v>
      </c>
      <c r="P3961" s="57" t="s">
        <v>26782</v>
      </c>
      <c r="Q3961" s="57" t="s">
        <v>10259</v>
      </c>
      <c r="R3961" s="57" t="s">
        <v>26783</v>
      </c>
      <c r="S3961" s="57" t="s">
        <v>26784</v>
      </c>
      <c r="T3961" s="57" t="s">
        <v>26785</v>
      </c>
      <c r="U3961" s="57" t="s">
        <v>26786</v>
      </c>
    </row>
    <row r="3962" ht="15" spans="1:22">
      <c r="A3962" s="52">
        <f t="shared" si="310"/>
        <v>46267</v>
      </c>
      <c r="B3962" t="str">
        <f t="shared" si="311"/>
        <v>AGENT16</v>
      </c>
      <c r="C3962" t="str">
        <f t="shared" si="312"/>
        <v>DC_CIJAGRA</v>
      </c>
      <c r="D3962" t="str">
        <f t="shared" si="313"/>
        <v>SOG34</v>
      </c>
      <c r="H3962" t="str">
        <f t="shared" si="314"/>
        <v>2026-09-02 07:03:53</v>
      </c>
      <c r="K3962" t="str" cm="1">
        <f t="array" ref="K3962:L3962">_xlfn.TEXTSPLIT(R3962," ")</f>
        <v>SOG34</v>
      </c>
      <c r="L3962" t="str">
        <v>DC_CIJAGRA</v>
      </c>
      <c r="P3962" s="57" t="s">
        <v>26787</v>
      </c>
      <c r="Q3962" s="57" t="s">
        <v>10199</v>
      </c>
      <c r="R3962" s="57" t="s">
        <v>15656</v>
      </c>
      <c r="S3962" s="57" t="s">
        <v>15657</v>
      </c>
      <c r="T3962" s="57" t="s">
        <v>15658</v>
      </c>
      <c r="U3962" s="57" t="s">
        <v>26788</v>
      </c>
      <c r="V3962" t="s">
        <v>26789</v>
      </c>
    </row>
    <row r="3963" ht="15" spans="1:22">
      <c r="A3963" s="52">
        <f t="shared" si="310"/>
        <v>46267</v>
      </c>
      <c r="B3963" t="str">
        <f t="shared" si="311"/>
        <v>AGENT25</v>
      </c>
      <c r="C3963" t="str">
        <f t="shared" si="312"/>
        <v>SMQ11A</v>
      </c>
      <c r="D3963" t="str">
        <f t="shared" si="313"/>
        <v>SMQ11A</v>
      </c>
      <c r="H3963" t="str">
        <f t="shared" si="314"/>
        <v>2026-09-02 07:03:44</v>
      </c>
      <c r="K3963" t="str" cm="1">
        <f t="array" ref="K3963:L3963">_xlfn.TEXTSPLIT(R3963," ")</f>
        <v>SMQ11A</v>
      </c>
      <c r="L3963" t="str">
        <v>SMQ11A</v>
      </c>
      <c r="P3963" s="57" t="s">
        <v>26790</v>
      </c>
      <c r="Q3963" s="57" t="s">
        <v>10270</v>
      </c>
      <c r="R3963" s="57" t="s">
        <v>16990</v>
      </c>
      <c r="S3963" s="57" t="s">
        <v>16991</v>
      </c>
      <c r="T3963" s="57" t="s">
        <v>16992</v>
      </c>
      <c r="U3963" s="57" t="s">
        <v>26791</v>
      </c>
      <c r="V3963" t="s">
        <v>26792</v>
      </c>
    </row>
    <row r="3964" ht="15" spans="1:22">
      <c r="A3964" s="52">
        <f t="shared" si="310"/>
        <v>46267</v>
      </c>
      <c r="B3964" t="str">
        <f t="shared" si="311"/>
        <v>AGENT21</v>
      </c>
      <c r="C3964" t="str">
        <f t="shared" si="312"/>
        <v>WOJA</v>
      </c>
      <c r="D3964" t="str">
        <f t="shared" si="313"/>
        <v>DPU03</v>
      </c>
      <c r="H3964" t="str">
        <f t="shared" si="314"/>
        <v>2026-09-02 07:03:42</v>
      </c>
      <c r="K3964" t="str" cm="1">
        <f t="array" ref="K3964:L3964">_xlfn.TEXTSPLIT(R3964," ")</f>
        <v>DPU03</v>
      </c>
      <c r="L3964" t="str">
        <v>WOJA</v>
      </c>
      <c r="P3964" s="57" t="s">
        <v>26793</v>
      </c>
      <c r="Q3964" s="57" t="s">
        <v>11660</v>
      </c>
      <c r="R3964" s="57" t="s">
        <v>20915</v>
      </c>
      <c r="S3964" s="57" t="s">
        <v>20916</v>
      </c>
      <c r="T3964" s="57" t="s">
        <v>20917</v>
      </c>
      <c r="U3964" s="57" t="s">
        <v>26794</v>
      </c>
      <c r="V3964" t="s">
        <v>26795</v>
      </c>
    </row>
    <row r="3965" ht="15" spans="1:22">
      <c r="A3965" s="52">
        <f t="shared" si="310"/>
        <v>46267</v>
      </c>
      <c r="B3965" t="str">
        <f t="shared" si="311"/>
        <v>AGENT12</v>
      </c>
      <c r="C3965" t="str">
        <f t="shared" si="312"/>
        <v>SURADITA_CISAUK</v>
      </c>
      <c r="D3965" t="str">
        <f t="shared" si="313"/>
        <v>BAL12A</v>
      </c>
      <c r="H3965" t="str">
        <f t="shared" si="314"/>
        <v>2026-09-02 07:03:13</v>
      </c>
      <c r="K3965" t="str" cm="1">
        <f t="array" ref="K3965:L3965">_xlfn.TEXTSPLIT(R3965," ")</f>
        <v>BAL12A</v>
      </c>
      <c r="L3965" t="str">
        <v>SURADITA_CISAUK</v>
      </c>
      <c r="P3965" s="57" t="s">
        <v>26796</v>
      </c>
      <c r="Q3965" s="57" t="s">
        <v>10656</v>
      </c>
      <c r="R3965" s="57" t="s">
        <v>18709</v>
      </c>
      <c r="S3965" s="57" t="s">
        <v>18710</v>
      </c>
      <c r="T3965" s="57" t="s">
        <v>18711</v>
      </c>
      <c r="U3965" s="57" t="s">
        <v>26797</v>
      </c>
      <c r="V3965" t="s">
        <v>18713</v>
      </c>
    </row>
    <row r="3966" ht="15" spans="1:22">
      <c r="A3966" s="52">
        <f t="shared" si="310"/>
        <v>46267</v>
      </c>
      <c r="B3966" t="str">
        <f t="shared" si="311"/>
        <v>AGENT21</v>
      </c>
      <c r="C3966" t="str">
        <f t="shared" si="312"/>
        <v>KAYANGAN_1</v>
      </c>
      <c r="D3966" t="str">
        <f t="shared" si="313"/>
        <v>TAN02A</v>
      </c>
      <c r="H3966" t="str">
        <f t="shared" si="314"/>
        <v>2026-09-02 07:03:07</v>
      </c>
      <c r="K3966" t="str" cm="1">
        <f t="array" ref="K3966:L3966">_xlfn.TEXTSPLIT(R3966," ")</f>
        <v>TAN02A</v>
      </c>
      <c r="L3966" t="str">
        <v>KAYANGAN_1</v>
      </c>
      <c r="P3966" s="57" t="s">
        <v>26798</v>
      </c>
      <c r="Q3966" s="57" t="s">
        <v>11660</v>
      </c>
      <c r="R3966" s="57" t="s">
        <v>20323</v>
      </c>
      <c r="S3966" s="57" t="s">
        <v>20324</v>
      </c>
      <c r="T3966" s="57" t="s">
        <v>20325</v>
      </c>
      <c r="U3966" s="57" t="s">
        <v>26799</v>
      </c>
      <c r="V3966" t="s">
        <v>26800</v>
      </c>
    </row>
    <row r="3967" ht="15" spans="1:22">
      <c r="A3967" s="52">
        <f t="shared" si="310"/>
        <v>46267</v>
      </c>
      <c r="B3967" t="str">
        <f t="shared" si="311"/>
        <v>AGENT18</v>
      </c>
      <c r="C3967" t="str">
        <f t="shared" si="312"/>
        <v>DC_BANYUURIP</v>
      </c>
      <c r="D3967" t="str">
        <f t="shared" si="313"/>
        <v>PWJ07</v>
      </c>
      <c r="H3967" t="str">
        <f t="shared" si="314"/>
        <v>2026-09-02 07:03:05</v>
      </c>
      <c r="K3967" t="str" cm="1">
        <f t="array" ref="K3967:L3967">_xlfn.TEXTSPLIT(R3967," ")</f>
        <v>PWJ07</v>
      </c>
      <c r="L3967" t="str">
        <v>DC_BANYUURIP</v>
      </c>
      <c r="P3967" s="57" t="s">
        <v>26801</v>
      </c>
      <c r="Q3967" s="57" t="s">
        <v>10385</v>
      </c>
      <c r="R3967" s="57" t="s">
        <v>20247</v>
      </c>
      <c r="S3967" s="57" t="s">
        <v>20248</v>
      </c>
      <c r="T3967" s="57" t="s">
        <v>20249</v>
      </c>
      <c r="U3967" s="57" t="s">
        <v>26802</v>
      </c>
    </row>
    <row r="3968" ht="15" spans="1:22">
      <c r="A3968" s="52">
        <f t="shared" si="310"/>
        <v>46267</v>
      </c>
      <c r="B3968" t="str">
        <f t="shared" si="311"/>
        <v>AGENT19</v>
      </c>
      <c r="C3968" t="str">
        <f t="shared" si="312"/>
        <v>GANDUSARI_1</v>
      </c>
      <c r="D3968" t="str">
        <f t="shared" si="313"/>
        <v>TGK03A</v>
      </c>
      <c r="H3968" t="str">
        <f t="shared" si="314"/>
        <v>2026-09-02 07:03:04</v>
      </c>
      <c r="K3968" t="str" cm="1">
        <f t="array" ref="K3968:L3968">_xlfn.TEXTSPLIT(R3968," ")</f>
        <v>TGK03A</v>
      </c>
      <c r="L3968" t="str">
        <v>GANDUSARI_1</v>
      </c>
      <c r="P3968" s="57" t="s">
        <v>26803</v>
      </c>
      <c r="Q3968" s="57" t="s">
        <v>10181</v>
      </c>
      <c r="R3968" s="57" t="s">
        <v>16647</v>
      </c>
      <c r="S3968" s="57" t="s">
        <v>16648</v>
      </c>
      <c r="T3968" s="57" t="s">
        <v>16649</v>
      </c>
      <c r="U3968" s="57" t="s">
        <v>26804</v>
      </c>
      <c r="V3968" t="s">
        <v>26805</v>
      </c>
    </row>
    <row r="3969" ht="15" spans="1:22">
      <c r="A3969" s="52">
        <f t="shared" si="310"/>
        <v>46267</v>
      </c>
      <c r="B3969" t="str">
        <f t="shared" si="311"/>
        <v>AGENT23</v>
      </c>
      <c r="C3969" t="str">
        <f t="shared" si="312"/>
        <v>TELAGA_JAYA_01</v>
      </c>
      <c r="D3969" t="str">
        <f t="shared" si="313"/>
        <v>LBO14</v>
      </c>
      <c r="H3969" t="str">
        <f t="shared" si="314"/>
        <v>2026-09-02 07:02:59</v>
      </c>
      <c r="K3969" t="str" cm="1">
        <f t="array" ref="K3969:L3969">_xlfn.TEXTSPLIT(R3969," ")</f>
        <v>LBO14</v>
      </c>
      <c r="L3969" t="str">
        <v>TELAGA_JAYA_01</v>
      </c>
      <c r="P3969" s="57" t="s">
        <v>26806</v>
      </c>
      <c r="Q3969" s="57" t="s">
        <v>10259</v>
      </c>
      <c r="R3969" s="57" t="s">
        <v>19678</v>
      </c>
      <c r="S3969" s="57" t="s">
        <v>19679</v>
      </c>
      <c r="T3969" s="57" t="s">
        <v>19680</v>
      </c>
      <c r="U3969" s="57" t="s">
        <v>26807</v>
      </c>
      <c r="V3969" t="s">
        <v>26808</v>
      </c>
    </row>
    <row r="3970" ht="15" spans="1:22">
      <c r="A3970" s="52">
        <f t="shared" si="310"/>
        <v>46267</v>
      </c>
      <c r="B3970" t="str">
        <f t="shared" si="311"/>
        <v>AGENT23</v>
      </c>
      <c r="C3970" t="str">
        <f t="shared" si="312"/>
        <v>TINANGKUNG_02</v>
      </c>
      <c r="D3970" t="str">
        <f t="shared" si="313"/>
        <v>SAL08A</v>
      </c>
      <c r="H3970" t="str">
        <f t="shared" si="314"/>
        <v>2026-09-02 07:02:41</v>
      </c>
      <c r="K3970" t="str" cm="1">
        <f t="array" ref="K3970:L3970">_xlfn.TEXTSPLIT(R3970," ")</f>
        <v>SAL08A</v>
      </c>
      <c r="L3970" t="str">
        <v>TINANGKUNG_02</v>
      </c>
      <c r="P3970" s="57" t="s">
        <v>26809</v>
      </c>
      <c r="Q3970" s="57" t="s">
        <v>10259</v>
      </c>
      <c r="R3970" s="57" t="s">
        <v>19976</v>
      </c>
      <c r="S3970" s="57" t="s">
        <v>19977</v>
      </c>
      <c r="T3970" s="57" t="s">
        <v>19978</v>
      </c>
      <c r="U3970" s="57" t="s">
        <v>26810</v>
      </c>
    </row>
    <row r="3971" ht="15" spans="1:22">
      <c r="A3971" s="52">
        <f t="shared" si="310"/>
        <v>46267</v>
      </c>
      <c r="B3971" t="str">
        <f t="shared" si="311"/>
        <v>AGENT23</v>
      </c>
      <c r="C3971" t="str">
        <f t="shared" si="312"/>
        <v>BIAU_01</v>
      </c>
      <c r="D3971" t="str">
        <f t="shared" si="313"/>
        <v>BUO07B</v>
      </c>
      <c r="H3971" t="str">
        <f t="shared" si="314"/>
        <v>2026-09-02 07:02:16</v>
      </c>
      <c r="K3971" t="str" cm="1">
        <f t="array" ref="K3971:L3971">_xlfn.TEXTSPLIT(R3971," ")</f>
        <v>BUO07B</v>
      </c>
      <c r="L3971" t="str">
        <v>BIAU_01</v>
      </c>
      <c r="P3971" s="57" t="s">
        <v>26811</v>
      </c>
      <c r="Q3971" s="57" t="s">
        <v>10259</v>
      </c>
      <c r="R3971" s="57" t="s">
        <v>20149</v>
      </c>
      <c r="S3971" s="57" t="s">
        <v>20150</v>
      </c>
      <c r="T3971" s="57" t="s">
        <v>20151</v>
      </c>
      <c r="U3971" s="57" t="s">
        <v>26812</v>
      </c>
    </row>
    <row r="3972" ht="15" spans="1:22">
      <c r="A3972" s="52">
        <f t="shared" si="310"/>
        <v>46267</v>
      </c>
      <c r="B3972" t="str">
        <f t="shared" si="311"/>
        <v>AGENT27</v>
      </c>
      <c r="C3972" t="str">
        <f t="shared" si="312"/>
        <v>PAGATAN</v>
      </c>
      <c r="D3972" t="str">
        <f t="shared" si="313"/>
        <v>BLN04</v>
      </c>
      <c r="H3972" t="str">
        <f t="shared" si="314"/>
        <v>2026-09-02 07:02:16</v>
      </c>
      <c r="K3972" t="str" cm="1">
        <f t="array" ref="K3972:L3972">_xlfn.TEXTSPLIT(R3972," ")</f>
        <v>BLN04</v>
      </c>
      <c r="L3972" t="str">
        <v>PAGATAN</v>
      </c>
      <c r="P3972" s="57" t="s">
        <v>26811</v>
      </c>
      <c r="Q3972" s="57" t="s">
        <v>11862</v>
      </c>
      <c r="R3972" s="57" t="s">
        <v>19929</v>
      </c>
      <c r="S3972" s="57" t="s">
        <v>19930</v>
      </c>
      <c r="T3972" s="57" t="s">
        <v>19931</v>
      </c>
      <c r="U3972" s="57" t="s">
        <v>26813</v>
      </c>
    </row>
    <row r="3973" ht="15" spans="1:22">
      <c r="A3973" s="52">
        <f t="shared" si="310"/>
        <v>46267</v>
      </c>
      <c r="B3973" t="str">
        <f t="shared" si="311"/>
        <v>AGENT25</v>
      </c>
      <c r="C3973" t="str">
        <f t="shared" si="312"/>
        <v>SEBABI</v>
      </c>
      <c r="D3973" t="str">
        <f t="shared" si="313"/>
        <v>SMQ03</v>
      </c>
      <c r="H3973" t="str">
        <f t="shared" si="314"/>
        <v>2026-09-02 07:02:04</v>
      </c>
      <c r="K3973" t="str" cm="1">
        <f t="array" ref="K3973:L3973">_xlfn.TEXTSPLIT(R3973," ")</f>
        <v>SMQ03</v>
      </c>
      <c r="L3973" t="str">
        <v>SEBABI</v>
      </c>
      <c r="P3973" s="57" t="s">
        <v>26814</v>
      </c>
      <c r="Q3973" s="57" t="s">
        <v>10270</v>
      </c>
      <c r="R3973" s="57" t="s">
        <v>19199</v>
      </c>
      <c r="S3973" s="57" t="s">
        <v>19200</v>
      </c>
      <c r="T3973" s="57" t="s">
        <v>19201</v>
      </c>
      <c r="U3973" s="57" t="s">
        <v>26815</v>
      </c>
      <c r="V3973" t="s">
        <v>26816</v>
      </c>
    </row>
    <row r="3974" ht="15" spans="1:22">
      <c r="A3974" s="52">
        <f t="shared" si="310"/>
        <v>46267</v>
      </c>
      <c r="B3974" t="str">
        <f t="shared" si="311"/>
        <v>AGENT23</v>
      </c>
      <c r="C3974" t="str">
        <f t="shared" si="312"/>
        <v>SIGMA_02</v>
      </c>
      <c r="D3974" t="str">
        <f t="shared" si="313"/>
        <v>PLW03H</v>
      </c>
      <c r="H3974" t="str">
        <f t="shared" si="314"/>
        <v>2026-09-02 07:02:02</v>
      </c>
      <c r="K3974" t="str" cm="1">
        <f t="array" ref="K3974:L3974">_xlfn.TEXTSPLIT(R3974," ")</f>
        <v>PLW03H</v>
      </c>
      <c r="L3974" t="str">
        <v>SIGMA_02</v>
      </c>
      <c r="P3974" s="57" t="s">
        <v>26817</v>
      </c>
      <c r="Q3974" s="57" t="s">
        <v>10259</v>
      </c>
      <c r="R3974" s="57" t="s">
        <v>20226</v>
      </c>
      <c r="S3974" s="57" t="s">
        <v>20227</v>
      </c>
      <c r="T3974" s="57" t="s">
        <v>20228</v>
      </c>
      <c r="U3974" s="57" t="s">
        <v>26818</v>
      </c>
      <c r="V3974" t="s">
        <v>26819</v>
      </c>
    </row>
    <row r="3975" ht="15" spans="1:22">
      <c r="A3975" s="52">
        <f t="shared" si="310"/>
        <v>46267</v>
      </c>
      <c r="B3975" t="str">
        <f t="shared" si="311"/>
        <v>AGENT19</v>
      </c>
      <c r="C3975" t="str">
        <f t="shared" si="312"/>
        <v>GENDING</v>
      </c>
      <c r="D3975" t="str">
        <f t="shared" si="313"/>
        <v>PTN04</v>
      </c>
      <c r="H3975" t="str">
        <f t="shared" si="314"/>
        <v>2026-09-02 07:02:02</v>
      </c>
      <c r="K3975" t="str" cm="1">
        <f t="array" ref="K3975:L3975">_xlfn.TEXTSPLIT(R3975," ")</f>
        <v>PTN04</v>
      </c>
      <c r="L3975" t="str">
        <v>GENDING</v>
      </c>
      <c r="P3975" s="57" t="s">
        <v>26817</v>
      </c>
      <c r="Q3975" s="57" t="s">
        <v>10181</v>
      </c>
      <c r="R3975" s="57" t="s">
        <v>19012</v>
      </c>
      <c r="S3975" s="57" t="s">
        <v>19013</v>
      </c>
      <c r="T3975" s="57" t="s">
        <v>19014</v>
      </c>
      <c r="U3975" s="57" t="s">
        <v>26820</v>
      </c>
      <c r="V3975" t="s">
        <v>26821</v>
      </c>
    </row>
    <row r="3976" ht="15" spans="1:22">
      <c r="A3976" s="52">
        <f t="shared" si="310"/>
        <v>46267</v>
      </c>
      <c r="B3976" t="str">
        <f t="shared" si="311"/>
        <v>AGENT27</v>
      </c>
      <c r="C3976" t="str">
        <f t="shared" si="312"/>
        <v>BERAU</v>
      </c>
      <c r="D3976" t="str">
        <f t="shared" si="313"/>
        <v>BEU01</v>
      </c>
      <c r="H3976" t="str">
        <f t="shared" si="314"/>
        <v>2026-09-02 07:01:33</v>
      </c>
      <c r="K3976" t="str" cm="1">
        <f t="array" ref="K3976:L3976">_xlfn.TEXTSPLIT(R3976," ")</f>
        <v>BEU01</v>
      </c>
      <c r="L3976" t="str">
        <v>BERAU</v>
      </c>
      <c r="P3976" s="57" t="s">
        <v>26822</v>
      </c>
      <c r="Q3976" s="57" t="s">
        <v>11862</v>
      </c>
      <c r="R3976" s="57" t="s">
        <v>20346</v>
      </c>
      <c r="S3976" s="57" t="s">
        <v>20347</v>
      </c>
      <c r="T3976" s="57" t="s">
        <v>20348</v>
      </c>
      <c r="U3976" s="57" t="s">
        <v>26823</v>
      </c>
      <c r="V3976" t="s">
        <v>26824</v>
      </c>
    </row>
    <row r="3977" ht="15" spans="1:22">
      <c r="A3977" s="52">
        <f t="shared" si="310"/>
        <v>46267</v>
      </c>
      <c r="B3977" t="str">
        <f t="shared" si="311"/>
        <v>AGENT16</v>
      </c>
      <c r="C3977" t="str">
        <f t="shared" si="312"/>
        <v>NGP16B</v>
      </c>
      <c r="D3977" t="str">
        <f t="shared" si="313"/>
        <v>NGP16B</v>
      </c>
      <c r="H3977" t="str">
        <f t="shared" si="314"/>
        <v>2026-09-02 07:01:17</v>
      </c>
      <c r="K3977" t="str" cm="1">
        <f t="array" ref="K3977:L3977">_xlfn.TEXTSPLIT(R3977," ")</f>
        <v>NGP16B</v>
      </c>
      <c r="L3977" t="str">
        <v>NGP16B</v>
      </c>
      <c r="P3977" s="57" t="s">
        <v>26825</v>
      </c>
      <c r="Q3977" s="57" t="s">
        <v>10199</v>
      </c>
      <c r="R3977" s="57" t="s">
        <v>21048</v>
      </c>
      <c r="S3977" s="57" t="s">
        <v>21049</v>
      </c>
      <c r="T3977" s="57" t="s">
        <v>21050</v>
      </c>
      <c r="U3977" s="57" t="s">
        <v>26826</v>
      </c>
    </row>
    <row r="3978" ht="15" spans="1:22">
      <c r="A3978" s="52">
        <f t="shared" si="310"/>
        <v>46267</v>
      </c>
      <c r="B3978" t="str">
        <f t="shared" si="311"/>
        <v>AGENT23</v>
      </c>
      <c r="C3978" t="str">
        <f t="shared" si="312"/>
        <v>ANDALAS_01</v>
      </c>
      <c r="D3978" t="str">
        <f t="shared" si="313"/>
        <v>GTO23</v>
      </c>
      <c r="H3978" t="str">
        <f t="shared" si="314"/>
        <v>2026-09-02 07:01:09</v>
      </c>
      <c r="K3978" t="str" cm="1">
        <f t="array" ref="K3978:L3978">_xlfn.TEXTSPLIT(R3978," ")</f>
        <v>GTO23</v>
      </c>
      <c r="L3978" t="str">
        <v>ANDALAS_01</v>
      </c>
      <c r="P3978" s="57" t="s">
        <v>26827</v>
      </c>
      <c r="Q3978" s="57" t="s">
        <v>10259</v>
      </c>
      <c r="R3978" s="57" t="s">
        <v>20373</v>
      </c>
      <c r="S3978" s="57" t="s">
        <v>20374</v>
      </c>
      <c r="T3978" s="57" t="s">
        <v>20375</v>
      </c>
      <c r="U3978" s="57" t="s">
        <v>26828</v>
      </c>
      <c r="V3978" t="s">
        <v>8430</v>
      </c>
    </row>
    <row r="3979" ht="15" spans="1:22">
      <c r="A3979" s="52">
        <f t="shared" si="310"/>
        <v>46267</v>
      </c>
      <c r="B3979" t="str">
        <f t="shared" si="311"/>
        <v>AGENT16</v>
      </c>
      <c r="C3979" t="str">
        <f t="shared" si="312"/>
        <v>KRW28B</v>
      </c>
      <c r="D3979" t="str">
        <f t="shared" si="313"/>
        <v>KRW28B</v>
      </c>
      <c r="H3979" t="str">
        <f t="shared" si="314"/>
        <v>2026-09-02 07:01:06</v>
      </c>
      <c r="K3979" t="str" cm="1">
        <f t="array" ref="K3979:L3979">_xlfn.TEXTSPLIT(R3979," ")</f>
        <v>KRW28B</v>
      </c>
      <c r="L3979" t="str">
        <v>KRW28B</v>
      </c>
      <c r="P3979" s="57" t="s">
        <v>26829</v>
      </c>
      <c r="Q3979" s="57" t="s">
        <v>10199</v>
      </c>
      <c r="R3979" s="57" t="s">
        <v>20574</v>
      </c>
      <c r="S3979" s="57" t="s">
        <v>20575</v>
      </c>
      <c r="T3979" s="57" t="s">
        <v>20576</v>
      </c>
      <c r="U3979" s="57" t="s">
        <v>26830</v>
      </c>
      <c r="V3979" t="s">
        <v>26831</v>
      </c>
    </row>
    <row r="3980" ht="15" spans="1:22">
      <c r="A3980" s="52">
        <f t="shared" si="310"/>
        <v>46267</v>
      </c>
      <c r="B3980" t="str">
        <f t="shared" si="311"/>
        <v>AGENT21</v>
      </c>
      <c r="C3980" t="str">
        <f t="shared" si="312"/>
        <v>KEDEWATAN</v>
      </c>
      <c r="D3980" t="str">
        <f t="shared" si="313"/>
        <v>GIA05A</v>
      </c>
      <c r="H3980" t="str">
        <f t="shared" si="314"/>
        <v>2026-09-02 07:01:04</v>
      </c>
      <c r="K3980" t="str" cm="1">
        <f t="array" ref="K3980:L3980">_xlfn.TEXTSPLIT(R3980," ")</f>
        <v>GIA05A</v>
      </c>
      <c r="L3980" t="str">
        <v>KEDEWATAN</v>
      </c>
      <c r="P3980" s="57" t="s">
        <v>26832</v>
      </c>
      <c r="Q3980" s="57" t="s">
        <v>11660</v>
      </c>
      <c r="R3980" s="57" t="s">
        <v>21584</v>
      </c>
      <c r="S3980" s="57" t="s">
        <v>21585</v>
      </c>
      <c r="T3980" s="57" t="s">
        <v>21586</v>
      </c>
      <c r="U3980" s="57" t="s">
        <v>26833</v>
      </c>
      <c r="V3980" t="s">
        <v>26834</v>
      </c>
    </row>
    <row r="3981" ht="15" spans="1:22">
      <c r="A3981" s="52">
        <f t="shared" si="310"/>
        <v>46267</v>
      </c>
      <c r="B3981" t="str">
        <f t="shared" si="311"/>
        <v>AGENT04</v>
      </c>
      <c r="C3981" t="str">
        <f t="shared" si="312"/>
        <v>UMBAN_SARI</v>
      </c>
      <c r="D3981" t="str">
        <f t="shared" si="313"/>
        <v>PKU12B</v>
      </c>
      <c r="H3981" t="str">
        <f t="shared" si="314"/>
        <v>2026-09-02 07:00:55</v>
      </c>
      <c r="K3981" t="str" cm="1">
        <f t="array" ref="K3981:L3981">_xlfn.TEXTSPLIT(R3981," ")</f>
        <v>PKU12B</v>
      </c>
      <c r="L3981" t="str">
        <v>UMBAN_SARI</v>
      </c>
      <c r="P3981" s="57" t="s">
        <v>26835</v>
      </c>
      <c r="Q3981" s="57" t="s">
        <v>10193</v>
      </c>
      <c r="R3981" s="57" t="s">
        <v>19997</v>
      </c>
      <c r="S3981" s="57" t="s">
        <v>19998</v>
      </c>
      <c r="T3981" s="57" t="s">
        <v>8343</v>
      </c>
      <c r="U3981" s="57" t="s">
        <v>26836</v>
      </c>
      <c r="V3981" t="s">
        <v>26837</v>
      </c>
    </row>
    <row r="3982" ht="15" spans="1:22">
      <c r="A3982" s="52">
        <f t="shared" si="310"/>
        <v>46267</v>
      </c>
      <c r="B3982" t="str">
        <f t="shared" si="311"/>
        <v>AGENT23</v>
      </c>
      <c r="C3982" t="str">
        <f t="shared" si="312"/>
        <v>RATOLINDO</v>
      </c>
      <c r="D3982" t="str">
        <f t="shared" si="313"/>
        <v>AMP02</v>
      </c>
      <c r="H3982" t="str">
        <f t="shared" si="314"/>
        <v>2026-09-02 07:00:51</v>
      </c>
      <c r="K3982" t="str" cm="1">
        <f t="array" ref="K3982:L3982">_xlfn.TEXTSPLIT(R3982," ")</f>
        <v>AMP02</v>
      </c>
      <c r="L3982" t="str">
        <v>RATOLINDO</v>
      </c>
      <c r="P3982" s="57" t="s">
        <v>26838</v>
      </c>
      <c r="Q3982" s="57" t="s">
        <v>10259</v>
      </c>
      <c r="R3982" s="57" t="s">
        <v>20317</v>
      </c>
      <c r="S3982" s="57" t="s">
        <v>20318</v>
      </c>
      <c r="T3982" s="57" t="s">
        <v>20319</v>
      </c>
      <c r="U3982" s="57" t="s">
        <v>26839</v>
      </c>
      <c r="V3982" t="s">
        <v>26840</v>
      </c>
    </row>
    <row r="3983" ht="15" spans="1:22">
      <c r="A3983" s="52">
        <f t="shared" si="310"/>
        <v>46267</v>
      </c>
      <c r="B3983" t="str">
        <f t="shared" si="311"/>
        <v>AGENT23</v>
      </c>
      <c r="C3983" t="str">
        <f t="shared" si="312"/>
        <v>PONEGORO_01</v>
      </c>
      <c r="D3983" t="str">
        <f t="shared" si="313"/>
        <v>PLW02D</v>
      </c>
      <c r="H3983" t="str">
        <f t="shared" si="314"/>
        <v>2026-09-02 07:00:46</v>
      </c>
      <c r="K3983" t="str" cm="1">
        <f t="array" ref="K3983:L3983">_xlfn.TEXTSPLIT(R3983," ")</f>
        <v>PLW02D</v>
      </c>
      <c r="L3983" t="str">
        <v>PONEGORO_01</v>
      </c>
      <c r="P3983" s="57" t="s">
        <v>26841</v>
      </c>
      <c r="Q3983" s="57" t="s">
        <v>10259</v>
      </c>
      <c r="R3983" s="57" t="s">
        <v>19872</v>
      </c>
      <c r="S3983" s="57" t="s">
        <v>19873</v>
      </c>
      <c r="T3983" s="57" t="s">
        <v>19874</v>
      </c>
      <c r="U3983" s="57" t="s">
        <v>26842</v>
      </c>
      <c r="V3983" t="s">
        <v>26843</v>
      </c>
    </row>
    <row r="3984" ht="15" spans="1:22">
      <c r="A3984" s="52">
        <f t="shared" ref="A3984:A4047" si="315">INT(H3984)</f>
        <v>46267</v>
      </c>
      <c r="B3984" t="str">
        <f t="shared" ref="B3984:B4047" si="316">RIGHT(Q3984,7)</f>
        <v>AGENT27</v>
      </c>
      <c r="C3984" t="str">
        <f t="shared" ref="C3984:C4047" si="317">L3984</f>
        <v>MANGGAR_CENTER</v>
      </c>
      <c r="D3984" t="str">
        <f t="shared" ref="D3984:D4047" si="318">K3984</f>
        <v>BPN18</v>
      </c>
      <c r="H3984" t="str">
        <f t="shared" ref="H3984:H4047" si="319">P3984</f>
        <v>2026-09-02 07:00:41</v>
      </c>
      <c r="K3984" t="str" cm="1">
        <f t="array" ref="K3984:L3984">_xlfn.TEXTSPLIT(R3984," ")</f>
        <v>BPN18</v>
      </c>
      <c r="L3984" t="str">
        <v>MANGGAR_CENTER</v>
      </c>
      <c r="P3984" s="57" t="s">
        <v>26844</v>
      </c>
      <c r="Q3984" s="57" t="s">
        <v>11862</v>
      </c>
      <c r="R3984" s="57" t="s">
        <v>20231</v>
      </c>
      <c r="S3984" s="57" t="s">
        <v>20232</v>
      </c>
      <c r="T3984" s="57" t="s">
        <v>20233</v>
      </c>
      <c r="U3984" s="57" t="s">
        <v>26845</v>
      </c>
      <c r="V3984" t="s">
        <v>26846</v>
      </c>
    </row>
    <row r="3985" ht="15" spans="1:22">
      <c r="A3985" s="52">
        <f t="shared" si="315"/>
        <v>46267</v>
      </c>
      <c r="B3985" t="str">
        <f t="shared" si="316"/>
        <v>AGENT03</v>
      </c>
      <c r="C3985" t="str">
        <f t="shared" si="317"/>
        <v>BALIGE_02</v>
      </c>
      <c r="D3985" t="str">
        <f t="shared" si="318"/>
        <v>BAE02A</v>
      </c>
      <c r="H3985" t="str">
        <f t="shared" si="319"/>
        <v>2026-09-02 07:00:24</v>
      </c>
      <c r="K3985" t="str" cm="1">
        <f t="array" ref="K3985:L3985">_xlfn.TEXTSPLIT(R3985," ")</f>
        <v>BAE02A</v>
      </c>
      <c r="L3985" t="str">
        <v>BALIGE_02</v>
      </c>
      <c r="P3985" s="57" t="s">
        <v>26847</v>
      </c>
      <c r="Q3985" s="57" t="s">
        <v>10236</v>
      </c>
      <c r="R3985" s="57" t="s">
        <v>19960</v>
      </c>
      <c r="S3985" s="57" t="s">
        <v>19961</v>
      </c>
      <c r="T3985" s="57" t="s">
        <v>19962</v>
      </c>
      <c r="U3985" s="57" t="s">
        <v>26848</v>
      </c>
      <c r="V3985" t="s">
        <v>26849</v>
      </c>
    </row>
    <row r="3986" ht="15" spans="1:22">
      <c r="A3986" s="52">
        <f t="shared" si="315"/>
        <v>46267</v>
      </c>
      <c r="B3986" t="str">
        <f t="shared" si="316"/>
        <v>AGENT40</v>
      </c>
      <c r="C3986" t="str">
        <f t="shared" si="317"/>
        <v>KLENDER</v>
      </c>
      <c r="D3986" t="str">
        <f t="shared" si="318"/>
        <v>JKT20C</v>
      </c>
      <c r="H3986" t="str">
        <f t="shared" si="319"/>
        <v>2026-09-02 07:00:23</v>
      </c>
      <c r="K3986" t="str" cm="1">
        <f t="array" ref="K3986:L3986">_xlfn.TEXTSPLIT(R3986," ")</f>
        <v>JKT20C</v>
      </c>
      <c r="L3986" t="str">
        <v>KLENDER</v>
      </c>
      <c r="P3986" s="57" t="s">
        <v>26850</v>
      </c>
      <c r="Q3986" s="57" t="s">
        <v>10732</v>
      </c>
      <c r="R3986" s="57" t="s">
        <v>20273</v>
      </c>
      <c r="S3986" s="57" t="s">
        <v>20274</v>
      </c>
      <c r="T3986" s="57" t="s">
        <v>20275</v>
      </c>
      <c r="U3986" s="57" t="s">
        <v>26851</v>
      </c>
      <c r="V3986" t="s">
        <v>26852</v>
      </c>
    </row>
    <row r="3987" ht="15" spans="1:22">
      <c r="A3987" s="52">
        <f t="shared" si="315"/>
        <v>46267</v>
      </c>
      <c r="B3987" t="str">
        <f t="shared" si="316"/>
        <v>AGENT23</v>
      </c>
      <c r="C3987" t="str">
        <f t="shared" si="317"/>
        <v>LAMBUNU</v>
      </c>
      <c r="D3987" t="str">
        <f t="shared" si="318"/>
        <v>PII05</v>
      </c>
      <c r="H3987" t="str">
        <f t="shared" si="319"/>
        <v>2026-09-02 07:00:02</v>
      </c>
      <c r="K3987" t="str" cm="1">
        <f t="array" ref="K3987:L3987">_xlfn.TEXTSPLIT(R3987," ")</f>
        <v>PII05</v>
      </c>
      <c r="L3987" t="str">
        <v>LAMBUNU</v>
      </c>
      <c r="P3987" s="57" t="s">
        <v>26853</v>
      </c>
      <c r="Q3987" s="57" t="s">
        <v>10259</v>
      </c>
      <c r="R3987" s="57" t="s">
        <v>21436</v>
      </c>
      <c r="S3987" s="57" t="s">
        <v>21437</v>
      </c>
      <c r="T3987" s="57" t="s">
        <v>21438</v>
      </c>
      <c r="U3987" s="57" t="s">
        <v>26854</v>
      </c>
      <c r="V3987" t="s">
        <v>26855</v>
      </c>
    </row>
    <row r="3988" ht="15" spans="1:22">
      <c r="A3988" s="52">
        <f t="shared" si="315"/>
        <v>46267</v>
      </c>
      <c r="B3988" t="str">
        <f t="shared" si="316"/>
        <v>AGENT40</v>
      </c>
      <c r="C3988" t="str">
        <f t="shared" si="317"/>
        <v>TAMBORA</v>
      </c>
      <c r="D3988" t="str">
        <f t="shared" si="318"/>
        <v>JKT28D</v>
      </c>
      <c r="H3988" t="str">
        <f t="shared" si="319"/>
        <v>2026-09-02 06:59:53</v>
      </c>
      <c r="K3988" t="str" cm="1">
        <f t="array" ref="K3988:L3988">_xlfn.TEXTSPLIT(R3988," ")</f>
        <v>JKT28D</v>
      </c>
      <c r="L3988" t="str">
        <v>TAMBORA</v>
      </c>
      <c r="P3988" s="57" t="s">
        <v>26856</v>
      </c>
      <c r="Q3988" s="57" t="s">
        <v>10732</v>
      </c>
      <c r="R3988" s="57" t="s">
        <v>18227</v>
      </c>
      <c r="S3988" s="57" t="s">
        <v>18228</v>
      </c>
      <c r="T3988" s="57" t="s">
        <v>18229</v>
      </c>
      <c r="U3988" s="57" t="s">
        <v>26857</v>
      </c>
      <c r="V3988" t="s">
        <v>18231</v>
      </c>
    </row>
    <row r="3989" ht="15" spans="1:22">
      <c r="A3989" s="52">
        <f t="shared" si="315"/>
        <v>46267</v>
      </c>
      <c r="B3989" t="str">
        <f t="shared" si="316"/>
        <v>AGENT40</v>
      </c>
      <c r="C3989" t="str">
        <f t="shared" si="317"/>
        <v>DC_PESANGGRAHAN</v>
      </c>
      <c r="D3989" t="str">
        <f t="shared" si="318"/>
        <v>JKT21S</v>
      </c>
      <c r="H3989" t="str">
        <f t="shared" si="319"/>
        <v>2026-09-02 06:59:52</v>
      </c>
      <c r="K3989" t="str" cm="1">
        <f t="array" ref="K3989:L3989">_xlfn.TEXTSPLIT(R3989," ")</f>
        <v>JKT21S</v>
      </c>
      <c r="L3989" t="str">
        <v>DC_PESANGGRAHAN</v>
      </c>
      <c r="P3989" s="57" t="s">
        <v>26858</v>
      </c>
      <c r="Q3989" s="57" t="s">
        <v>10732</v>
      </c>
      <c r="R3989" s="57" t="s">
        <v>20115</v>
      </c>
      <c r="S3989" s="57" t="s">
        <v>20116</v>
      </c>
      <c r="T3989" s="57" t="s">
        <v>20117</v>
      </c>
      <c r="U3989" s="57" t="s">
        <v>26859</v>
      </c>
      <c r="V3989" t="s">
        <v>26860</v>
      </c>
    </row>
    <row r="3990" ht="15" spans="1:22">
      <c r="A3990" s="52">
        <f t="shared" si="315"/>
        <v>46267</v>
      </c>
      <c r="B3990" t="str">
        <f t="shared" si="316"/>
        <v>AGENT23</v>
      </c>
      <c r="C3990" t="str">
        <f t="shared" si="317"/>
        <v>TATURA_02</v>
      </c>
      <c r="D3990" t="str">
        <f t="shared" si="318"/>
        <v>PLW01E</v>
      </c>
      <c r="H3990" t="str">
        <f t="shared" si="319"/>
        <v>2026-09-02 06:59:23</v>
      </c>
      <c r="K3990" t="str" cm="1">
        <f t="array" ref="K3990:L3990">_xlfn.TEXTSPLIT(R3990," ")</f>
        <v>PLW01E</v>
      </c>
      <c r="L3990" t="str">
        <v>TATURA_02</v>
      </c>
      <c r="P3990" s="57" t="s">
        <v>26861</v>
      </c>
      <c r="Q3990" s="57" t="s">
        <v>10259</v>
      </c>
      <c r="R3990" s="57" t="s">
        <v>20585</v>
      </c>
      <c r="S3990" s="57" t="s">
        <v>20586</v>
      </c>
      <c r="T3990" s="57" t="s">
        <v>20587</v>
      </c>
      <c r="U3990" s="57" t="s">
        <v>26862</v>
      </c>
      <c r="V3990" t="s">
        <v>26863</v>
      </c>
    </row>
    <row r="3991" ht="15" spans="1:22">
      <c r="A3991" s="52">
        <f t="shared" si="315"/>
        <v>46267</v>
      </c>
      <c r="B3991" t="str">
        <f t="shared" si="316"/>
        <v>AGENT25</v>
      </c>
      <c r="C3991" t="str">
        <f t="shared" si="317"/>
        <v>PATIH_RUMBIH</v>
      </c>
      <c r="D3991" t="str">
        <f t="shared" si="318"/>
        <v>SMQ05</v>
      </c>
      <c r="H3991" t="str">
        <f t="shared" si="319"/>
        <v>2026-09-02 06:59:14</v>
      </c>
      <c r="K3991" t="str" cm="1">
        <f t="array" ref="K3991:L3991">_xlfn.TEXTSPLIT(R3991," ")</f>
        <v>SMQ05</v>
      </c>
      <c r="L3991" t="str">
        <v>PATIH_RUMBIH</v>
      </c>
      <c r="P3991" s="57" t="s">
        <v>26864</v>
      </c>
      <c r="Q3991" s="57" t="s">
        <v>10270</v>
      </c>
      <c r="R3991" s="57" t="s">
        <v>21298</v>
      </c>
      <c r="S3991" s="57" t="s">
        <v>21299</v>
      </c>
      <c r="T3991" s="57" t="s">
        <v>21300</v>
      </c>
      <c r="U3991" s="57" t="s">
        <v>26865</v>
      </c>
      <c r="V3991" t="s">
        <v>21302</v>
      </c>
    </row>
    <row r="3992" ht="15" spans="1:22">
      <c r="A3992" s="52">
        <f t="shared" si="315"/>
        <v>46267</v>
      </c>
      <c r="B3992" t="str">
        <f t="shared" si="316"/>
        <v>AGENT23</v>
      </c>
      <c r="C3992" t="str">
        <f t="shared" si="317"/>
        <v>PANDU_01</v>
      </c>
      <c r="D3992" t="str">
        <f t="shared" si="318"/>
        <v>MDC02B</v>
      </c>
      <c r="H3992" t="str">
        <f t="shared" si="319"/>
        <v>2026-09-02 06:59:12</v>
      </c>
      <c r="K3992" t="str" cm="1">
        <f t="array" ref="K3992:L3992">_xlfn.TEXTSPLIT(R3992," ")</f>
        <v>MDC02B</v>
      </c>
      <c r="L3992" t="str">
        <v>PANDU_01</v>
      </c>
      <c r="P3992" s="57" t="s">
        <v>26866</v>
      </c>
      <c r="Q3992" s="57" t="s">
        <v>10259</v>
      </c>
      <c r="R3992" s="57" t="s">
        <v>19632</v>
      </c>
      <c r="S3992" s="57" t="s">
        <v>26867</v>
      </c>
      <c r="T3992" s="57" t="s">
        <v>26868</v>
      </c>
      <c r="U3992" s="57" t="s">
        <v>26869</v>
      </c>
      <c r="V3992" t="s">
        <v>26870</v>
      </c>
    </row>
    <row r="3993" ht="15" spans="1:22">
      <c r="A3993" s="52">
        <f t="shared" si="315"/>
        <v>46267</v>
      </c>
      <c r="B3993" t="str">
        <f t="shared" si="316"/>
        <v>AGENT19</v>
      </c>
      <c r="C3993" t="str">
        <f t="shared" si="317"/>
        <v>DC_PANJI</v>
      </c>
      <c r="D3993" t="str">
        <f t="shared" si="318"/>
        <v>SBD07</v>
      </c>
      <c r="H3993" t="str">
        <f t="shared" si="319"/>
        <v>2026-09-02 06:59:12</v>
      </c>
      <c r="K3993" t="str" cm="1">
        <f t="array" ref="K3993:L3993">_xlfn.TEXTSPLIT(R3993," ")</f>
        <v>SBD07</v>
      </c>
      <c r="L3993" t="str">
        <v>DC_PANJI</v>
      </c>
      <c r="P3993" s="57" t="s">
        <v>26866</v>
      </c>
      <c r="Q3993" s="57" t="s">
        <v>10181</v>
      </c>
      <c r="R3993" s="57" t="s">
        <v>20718</v>
      </c>
      <c r="S3993" s="57" t="s">
        <v>20719</v>
      </c>
      <c r="T3993" s="57" t="s">
        <v>20720</v>
      </c>
      <c r="U3993" s="57" t="s">
        <v>26871</v>
      </c>
      <c r="V3993" t="s">
        <v>26872</v>
      </c>
    </row>
    <row r="3994" ht="15" spans="1:22">
      <c r="A3994" s="52">
        <f t="shared" si="315"/>
        <v>46267</v>
      </c>
      <c r="B3994" t="str">
        <f t="shared" si="316"/>
        <v>AGENT27</v>
      </c>
      <c r="C3994" t="str">
        <f t="shared" si="317"/>
        <v>BARABAI</v>
      </c>
      <c r="D3994" t="str">
        <f t="shared" si="318"/>
        <v>BAR01</v>
      </c>
      <c r="H3994" t="str">
        <f t="shared" si="319"/>
        <v>2026-09-02 06:59:05</v>
      </c>
      <c r="K3994" t="str" cm="1">
        <f t="array" ref="K3994:L3994">_xlfn.TEXTSPLIT(R3994," ")</f>
        <v>BAR01</v>
      </c>
      <c r="L3994" t="str">
        <v>BARABAI</v>
      </c>
      <c r="P3994" s="57" t="s">
        <v>26873</v>
      </c>
      <c r="Q3994" s="57" t="s">
        <v>11862</v>
      </c>
      <c r="R3994" s="57" t="s">
        <v>15567</v>
      </c>
      <c r="S3994" s="57" t="s">
        <v>15568</v>
      </c>
      <c r="T3994" s="57" t="s">
        <v>15569</v>
      </c>
      <c r="U3994" s="57" t="s">
        <v>26874</v>
      </c>
      <c r="V3994" t="s">
        <v>26875</v>
      </c>
    </row>
    <row r="3995" ht="15" spans="1:22">
      <c r="A3995" s="52">
        <f t="shared" si="315"/>
        <v>46267</v>
      </c>
      <c r="B3995" t="str">
        <f t="shared" si="316"/>
        <v>AGENT21</v>
      </c>
      <c r="C3995" t="str">
        <f t="shared" si="317"/>
        <v>KLUMPU</v>
      </c>
      <c r="D3995" t="str">
        <f t="shared" si="318"/>
        <v>KKL04A</v>
      </c>
      <c r="H3995" t="str">
        <f t="shared" si="319"/>
        <v>2026-09-02 06:58:59</v>
      </c>
      <c r="K3995" t="str" cm="1">
        <f t="array" ref="K3995:L3995">_xlfn.TEXTSPLIT(R3995," ")</f>
        <v>KKL04A</v>
      </c>
      <c r="L3995" t="str">
        <v>KLUMPU</v>
      </c>
      <c r="P3995" s="57" t="s">
        <v>26876</v>
      </c>
      <c r="Q3995" s="57" t="s">
        <v>11660</v>
      </c>
      <c r="R3995" s="57" t="s">
        <v>20551</v>
      </c>
      <c r="S3995" s="57" t="s">
        <v>20552</v>
      </c>
      <c r="T3995" s="57" t="s">
        <v>20553</v>
      </c>
      <c r="U3995" s="57" t="s">
        <v>26877</v>
      </c>
      <c r="V3995" t="s">
        <v>26878</v>
      </c>
    </row>
    <row r="3996" ht="15" spans="1:22">
      <c r="A3996" s="52">
        <f t="shared" si="315"/>
        <v>46267</v>
      </c>
      <c r="B3996" t="str">
        <f t="shared" si="316"/>
        <v>AGENT09</v>
      </c>
      <c r="C3996" t="str">
        <f t="shared" si="317"/>
        <v>RUPIT</v>
      </c>
      <c r="D3996" t="str">
        <f t="shared" si="318"/>
        <v>MRU01</v>
      </c>
      <c r="H3996" t="str">
        <f t="shared" si="319"/>
        <v>2026-09-02 06:58:59</v>
      </c>
      <c r="K3996" t="str" cm="1">
        <f t="array" ref="K3996:L3996">_xlfn.TEXTSPLIT(R3996," ")</f>
        <v>MRU01</v>
      </c>
      <c r="L3996" t="str">
        <v>RUPIT</v>
      </c>
      <c r="P3996" s="57" t="s">
        <v>26876</v>
      </c>
      <c r="Q3996" s="57" t="s">
        <v>12496</v>
      </c>
      <c r="R3996" s="57" t="s">
        <v>16665</v>
      </c>
      <c r="S3996" s="57" t="s">
        <v>16666</v>
      </c>
      <c r="T3996" s="57" t="s">
        <v>16667</v>
      </c>
      <c r="U3996" s="57" t="s">
        <v>26879</v>
      </c>
    </row>
    <row r="3997" ht="15" spans="1:22">
      <c r="A3997" s="52">
        <f t="shared" si="315"/>
        <v>46267</v>
      </c>
      <c r="B3997" t="str">
        <f t="shared" si="316"/>
        <v>AGENT18</v>
      </c>
      <c r="C3997" t="str">
        <f t="shared" si="317"/>
        <v>KAWUNGANTEN</v>
      </c>
      <c r="D3997" t="str">
        <f t="shared" si="318"/>
        <v>CLP06</v>
      </c>
      <c r="H3997" t="str">
        <f t="shared" si="319"/>
        <v>2026-09-02 06:58:44</v>
      </c>
      <c r="K3997" t="str" cm="1">
        <f t="array" ref="K3997:L3997">_xlfn.TEXTSPLIT(R3997," ")</f>
        <v>CLP06</v>
      </c>
      <c r="L3997" t="str">
        <v>KAWUNGANTEN</v>
      </c>
      <c r="P3997" s="57" t="s">
        <v>26880</v>
      </c>
      <c r="Q3997" s="57" t="s">
        <v>10385</v>
      </c>
      <c r="R3997" s="57" t="s">
        <v>16577</v>
      </c>
      <c r="S3997" s="57" t="s">
        <v>16578</v>
      </c>
      <c r="T3997" s="57" t="s">
        <v>16579</v>
      </c>
      <c r="U3997" s="57" t="s">
        <v>26881</v>
      </c>
      <c r="V3997" t="s">
        <v>26882</v>
      </c>
    </row>
    <row r="3998" ht="15" spans="1:22">
      <c r="A3998" s="52">
        <f t="shared" si="315"/>
        <v>46267</v>
      </c>
      <c r="B3998" t="str">
        <f t="shared" si="316"/>
        <v>AGENT19</v>
      </c>
      <c r="C3998" t="str">
        <f t="shared" si="317"/>
        <v>DLANGGU</v>
      </c>
      <c r="D3998" t="str">
        <f t="shared" si="318"/>
        <v>MJK07</v>
      </c>
      <c r="H3998" t="str">
        <f t="shared" si="319"/>
        <v>2026-09-02 06:58:35</v>
      </c>
      <c r="K3998" t="str" cm="1">
        <f t="array" ref="K3998:L3998">_xlfn.TEXTSPLIT(R3998," ")</f>
        <v>MJK07</v>
      </c>
      <c r="L3998" t="str">
        <v>DLANGGU</v>
      </c>
      <c r="P3998" s="57" t="s">
        <v>26883</v>
      </c>
      <c r="Q3998" s="57" t="s">
        <v>10181</v>
      </c>
      <c r="R3998" s="57" t="s">
        <v>20447</v>
      </c>
      <c r="S3998" s="57" t="s">
        <v>20448</v>
      </c>
      <c r="T3998" s="57" t="s">
        <v>20449</v>
      </c>
      <c r="U3998" s="57" t="s">
        <v>26884</v>
      </c>
      <c r="V3998" t="s">
        <v>26885</v>
      </c>
    </row>
    <row r="3999" ht="15" spans="1:22">
      <c r="A3999" s="52">
        <f t="shared" si="315"/>
        <v>46267</v>
      </c>
      <c r="B3999" t="str">
        <f t="shared" si="316"/>
        <v>AGENT21</v>
      </c>
      <c r="C3999" t="str">
        <f t="shared" si="317"/>
        <v>KLUMPU</v>
      </c>
      <c r="D3999" t="str">
        <f t="shared" si="318"/>
        <v>KKL04A</v>
      </c>
      <c r="H3999" t="str">
        <f t="shared" si="319"/>
        <v>2026-09-02 06:58:28</v>
      </c>
      <c r="K3999" t="str" cm="1">
        <f t="array" ref="K3999:L3999">_xlfn.TEXTSPLIT(R3999," ")</f>
        <v>KKL04A</v>
      </c>
      <c r="L3999" t="str">
        <v>KLUMPU</v>
      </c>
      <c r="P3999" s="57" t="s">
        <v>26886</v>
      </c>
      <c r="Q3999" s="57" t="s">
        <v>11660</v>
      </c>
      <c r="R3999" s="57" t="s">
        <v>20551</v>
      </c>
      <c r="S3999" s="57" t="s">
        <v>20552</v>
      </c>
      <c r="T3999" s="57" t="s">
        <v>20553</v>
      </c>
      <c r="U3999" s="57" t="s">
        <v>26887</v>
      </c>
      <c r="V3999" t="s">
        <v>26888</v>
      </c>
    </row>
    <row r="4000" ht="15" spans="1:22">
      <c r="A4000" s="52">
        <f t="shared" si="315"/>
        <v>46267</v>
      </c>
      <c r="B4000" t="str">
        <f t="shared" si="316"/>
        <v>AGENT23</v>
      </c>
      <c r="C4000" t="str">
        <f t="shared" si="317"/>
        <v>BANGGAI_LAUT</v>
      </c>
      <c r="D4000" t="str">
        <f t="shared" si="318"/>
        <v>BAU02</v>
      </c>
      <c r="H4000" t="str">
        <f t="shared" si="319"/>
        <v>2026-09-02 06:58:26</v>
      </c>
      <c r="K4000" t="str" cm="1">
        <f t="array" ref="K4000:L4000">_xlfn.TEXTSPLIT(R4000," ")</f>
        <v>BAU02</v>
      </c>
      <c r="L4000" t="str">
        <v>BANGGAI_LAUT</v>
      </c>
      <c r="P4000" s="57" t="s">
        <v>26889</v>
      </c>
      <c r="Q4000" s="57" t="s">
        <v>10259</v>
      </c>
      <c r="R4000" s="57" t="s">
        <v>20020</v>
      </c>
      <c r="S4000" s="57" t="s">
        <v>20021</v>
      </c>
      <c r="T4000" s="57" t="s">
        <v>20022</v>
      </c>
      <c r="U4000" s="57" t="s">
        <v>26890</v>
      </c>
    </row>
    <row r="4001" ht="15" spans="1:22">
      <c r="A4001" s="52">
        <f t="shared" si="315"/>
        <v>46267</v>
      </c>
      <c r="B4001" t="str">
        <f t="shared" si="316"/>
        <v>AGENT22</v>
      </c>
      <c r="C4001" t="str">
        <f t="shared" si="317"/>
        <v>ABDESIR1</v>
      </c>
      <c r="D4001" t="str">
        <f t="shared" si="318"/>
        <v>UPG29A</v>
      </c>
      <c r="H4001" t="str">
        <f t="shared" si="319"/>
        <v>2026-09-02 06:58:14</v>
      </c>
      <c r="K4001" t="str" cm="1">
        <f t="array" ref="K4001:L4001">_xlfn.TEXTSPLIT(R4001," ")</f>
        <v>UPG29A</v>
      </c>
      <c r="L4001" t="str">
        <v>ABDESIR1</v>
      </c>
      <c r="P4001" s="57" t="s">
        <v>26891</v>
      </c>
      <c r="Q4001" s="57" t="s">
        <v>11133</v>
      </c>
      <c r="R4001" s="57" t="s">
        <v>20040</v>
      </c>
      <c r="S4001" s="57" t="s">
        <v>20041</v>
      </c>
      <c r="T4001" s="57" t="s">
        <v>20042</v>
      </c>
      <c r="U4001" s="57" t="s">
        <v>26892</v>
      </c>
      <c r="V4001" t="s">
        <v>26893</v>
      </c>
    </row>
    <row r="4002" ht="15" spans="1:22">
      <c r="A4002" s="52">
        <f t="shared" si="315"/>
        <v>46267</v>
      </c>
      <c r="B4002" t="str">
        <f t="shared" si="316"/>
        <v>AGENT19</v>
      </c>
      <c r="C4002" t="str">
        <f t="shared" si="317"/>
        <v>BANGSAL</v>
      </c>
      <c r="D4002" t="str">
        <f t="shared" si="318"/>
        <v>MOJ02</v>
      </c>
      <c r="H4002" t="str">
        <f t="shared" si="319"/>
        <v>2026-09-02 06:58:09</v>
      </c>
      <c r="K4002" t="str" cm="1">
        <f t="array" ref="K4002:L4002">_xlfn.TEXTSPLIT(R4002," ")</f>
        <v>MOJ02</v>
      </c>
      <c r="L4002" t="str">
        <v>BANGSAL</v>
      </c>
      <c r="P4002" s="57" t="s">
        <v>26894</v>
      </c>
      <c r="Q4002" s="57" t="s">
        <v>10181</v>
      </c>
      <c r="R4002" s="57" t="s">
        <v>20775</v>
      </c>
      <c r="S4002" s="57" t="s">
        <v>20776</v>
      </c>
      <c r="T4002" s="57" t="s">
        <v>20777</v>
      </c>
      <c r="U4002" s="57" t="s">
        <v>26895</v>
      </c>
      <c r="V4002" t="s">
        <v>26896</v>
      </c>
    </row>
    <row r="4003" ht="15" spans="1:22">
      <c r="A4003" s="52">
        <f t="shared" si="315"/>
        <v>46267</v>
      </c>
      <c r="B4003" t="str">
        <f t="shared" si="316"/>
        <v>AGENT21</v>
      </c>
      <c r="C4003" t="str">
        <f t="shared" si="317"/>
        <v>KARYA_MAKMUR</v>
      </c>
      <c r="D4003" t="str">
        <f t="shared" si="318"/>
        <v>DPS06B</v>
      </c>
      <c r="H4003" t="str">
        <f t="shared" si="319"/>
        <v>2026-09-02 06:58:05</v>
      </c>
      <c r="K4003" t="str" cm="1">
        <f t="array" ref="K4003:L4003">_xlfn.TEXTSPLIT(R4003," ")</f>
        <v>DPS06B</v>
      </c>
      <c r="L4003" t="str">
        <v>KARYA_MAKMUR</v>
      </c>
      <c r="P4003" s="57" t="s">
        <v>26897</v>
      </c>
      <c r="Q4003" s="57" t="s">
        <v>11660</v>
      </c>
      <c r="R4003" s="57" t="s">
        <v>21402</v>
      </c>
      <c r="S4003" s="57" t="s">
        <v>21403</v>
      </c>
      <c r="T4003" s="57" t="s">
        <v>21404</v>
      </c>
      <c r="U4003" s="57" t="s">
        <v>26898</v>
      </c>
      <c r="V4003" t="s">
        <v>26899</v>
      </c>
    </row>
    <row r="4004" ht="15" spans="1:22">
      <c r="A4004" s="52">
        <f t="shared" si="315"/>
        <v>46267</v>
      </c>
      <c r="B4004" t="str">
        <f t="shared" si="316"/>
        <v>AGENT16</v>
      </c>
      <c r="C4004" t="str">
        <f t="shared" si="317"/>
        <v>CIPONGKOR</v>
      </c>
      <c r="D4004" t="str">
        <f t="shared" si="318"/>
        <v>NGP16</v>
      </c>
      <c r="H4004" t="str">
        <f t="shared" si="319"/>
        <v>2026-09-02 06:58:03</v>
      </c>
      <c r="K4004" t="str" cm="1">
        <f t="array" ref="K4004:L4004">_xlfn.TEXTSPLIT(R4004," ")</f>
        <v>NGP16</v>
      </c>
      <c r="L4004" t="str">
        <v>CIPONGKOR</v>
      </c>
      <c r="P4004" s="57" t="s">
        <v>26900</v>
      </c>
      <c r="Q4004" s="57" t="s">
        <v>10199</v>
      </c>
      <c r="R4004" s="57" t="s">
        <v>19521</v>
      </c>
      <c r="S4004" s="57" t="s">
        <v>19522</v>
      </c>
      <c r="T4004" s="57" t="s">
        <v>11140</v>
      </c>
      <c r="U4004" s="57" t="s">
        <v>26901</v>
      </c>
      <c r="V4004" t="s">
        <v>26902</v>
      </c>
    </row>
    <row r="4005" ht="15" spans="1:22">
      <c r="A4005" s="52">
        <f t="shared" si="315"/>
        <v>46267</v>
      </c>
      <c r="B4005" t="str">
        <f t="shared" si="316"/>
        <v>AGENT22</v>
      </c>
      <c r="C4005" t="str">
        <f t="shared" si="317"/>
        <v>BAROMBONG</v>
      </c>
      <c r="D4005" t="str">
        <f t="shared" si="318"/>
        <v>UPG30</v>
      </c>
      <c r="H4005" t="str">
        <f t="shared" si="319"/>
        <v>2026-09-02 06:57:56</v>
      </c>
      <c r="K4005" t="str" cm="1">
        <f t="array" ref="K4005:L4005">_xlfn.TEXTSPLIT(R4005," ")</f>
        <v>UPG30</v>
      </c>
      <c r="L4005" t="str">
        <v>BAROMBONG</v>
      </c>
      <c r="P4005" s="57" t="s">
        <v>26903</v>
      </c>
      <c r="Q4005" s="57" t="s">
        <v>11133</v>
      </c>
      <c r="R4005" s="57" t="s">
        <v>21578</v>
      </c>
      <c r="S4005" s="57" t="s">
        <v>21579</v>
      </c>
      <c r="T4005" s="57" t="s">
        <v>21580</v>
      </c>
      <c r="U4005" s="57" t="s">
        <v>26904</v>
      </c>
      <c r="V4005" t="s">
        <v>21582</v>
      </c>
    </row>
    <row r="4006" ht="15" spans="1:22">
      <c r="A4006" s="52">
        <f t="shared" si="315"/>
        <v>46267</v>
      </c>
      <c r="B4006" t="str">
        <f t="shared" si="316"/>
        <v>AGENT23</v>
      </c>
      <c r="C4006" t="str">
        <f t="shared" si="317"/>
        <v>TOJO</v>
      </c>
      <c r="D4006" t="str">
        <f t="shared" si="318"/>
        <v>AMP03</v>
      </c>
      <c r="H4006" t="str">
        <f t="shared" si="319"/>
        <v>2026-09-02 06:57:37</v>
      </c>
      <c r="K4006" t="str" cm="1">
        <f t="array" ref="K4006:L4006">_xlfn.TEXTSPLIT(R4006," ")</f>
        <v>AMP03</v>
      </c>
      <c r="L4006" t="str">
        <v>TOJO</v>
      </c>
      <c r="P4006" s="57" t="s">
        <v>26905</v>
      </c>
      <c r="Q4006" s="57" t="s">
        <v>10259</v>
      </c>
      <c r="R4006" s="57" t="s">
        <v>13852</v>
      </c>
      <c r="S4006" s="57" t="s">
        <v>13853</v>
      </c>
      <c r="T4006" s="57" t="s">
        <v>7704</v>
      </c>
      <c r="U4006" s="57" t="s">
        <v>26906</v>
      </c>
      <c r="V4006" t="s">
        <v>26907</v>
      </c>
    </row>
    <row r="4007" ht="15" spans="1:22">
      <c r="A4007" s="52">
        <f t="shared" si="315"/>
        <v>46267</v>
      </c>
      <c r="B4007" t="str">
        <f t="shared" si="316"/>
        <v>AGENT19</v>
      </c>
      <c r="C4007" t="str">
        <f t="shared" si="317"/>
        <v>NGORO</v>
      </c>
      <c r="D4007" t="str">
        <f t="shared" si="318"/>
        <v>MOJ01</v>
      </c>
      <c r="H4007" t="str">
        <f t="shared" si="319"/>
        <v>2026-09-02 06:57:37</v>
      </c>
      <c r="K4007" t="str" cm="1">
        <f t="array" ref="K4007:L4007">_xlfn.TEXTSPLIT(R4007," ")</f>
        <v>MOJ01</v>
      </c>
      <c r="L4007" t="str">
        <v>NGORO</v>
      </c>
      <c r="P4007" s="57" t="s">
        <v>26905</v>
      </c>
      <c r="Q4007" s="57" t="s">
        <v>10181</v>
      </c>
      <c r="R4007" s="57" t="s">
        <v>10579</v>
      </c>
      <c r="S4007" s="57" t="s">
        <v>10580</v>
      </c>
      <c r="T4007" s="57" t="s">
        <v>10581</v>
      </c>
      <c r="U4007" s="57" t="s">
        <v>26908</v>
      </c>
      <c r="V4007" t="s">
        <v>26909</v>
      </c>
    </row>
    <row r="4008" ht="15" spans="1:22">
      <c r="A4008" s="52">
        <f t="shared" si="315"/>
        <v>46267</v>
      </c>
      <c r="B4008" t="str">
        <f t="shared" si="316"/>
        <v>AGENT22</v>
      </c>
      <c r="C4008" t="str">
        <f t="shared" si="317"/>
        <v>MAKALE</v>
      </c>
      <c r="D4008" t="str">
        <f t="shared" si="318"/>
        <v>MAE01</v>
      </c>
      <c r="H4008" t="str">
        <f t="shared" si="319"/>
        <v>2026-09-02 06:57:34</v>
      </c>
      <c r="K4008" t="str" cm="1">
        <f t="array" ref="K4008:L4008">_xlfn.TEXTSPLIT(R4008," ")</f>
        <v>MAE01</v>
      </c>
      <c r="L4008" t="str">
        <v>MAKALE</v>
      </c>
      <c r="P4008" s="57" t="s">
        <v>26910</v>
      </c>
      <c r="Q4008" s="57" t="s">
        <v>11133</v>
      </c>
      <c r="R4008" s="57" t="s">
        <v>18066</v>
      </c>
      <c r="S4008" s="57" t="s">
        <v>18067</v>
      </c>
      <c r="T4008" s="57" t="s">
        <v>18068</v>
      </c>
      <c r="U4008" s="57" t="s">
        <v>26911</v>
      </c>
      <c r="V4008" t="s">
        <v>26912</v>
      </c>
    </row>
    <row r="4009" ht="15" spans="1:22">
      <c r="A4009" s="52">
        <f t="shared" si="315"/>
        <v>46267</v>
      </c>
      <c r="B4009" t="str">
        <f t="shared" si="316"/>
        <v>AGENT27</v>
      </c>
      <c r="C4009" t="str">
        <f t="shared" si="317"/>
        <v>KELUA</v>
      </c>
      <c r="D4009" t="str">
        <f t="shared" si="318"/>
        <v>TJG02</v>
      </c>
      <c r="H4009" t="str">
        <f t="shared" si="319"/>
        <v>2026-09-02 06:57:30</v>
      </c>
      <c r="K4009" t="str" cm="1">
        <f t="array" ref="K4009:L4009">_xlfn.TEXTSPLIT(R4009," ")</f>
        <v>TJG02</v>
      </c>
      <c r="L4009" t="str">
        <v>KELUA</v>
      </c>
      <c r="P4009" s="57" t="s">
        <v>26913</v>
      </c>
      <c r="Q4009" s="57" t="s">
        <v>11862</v>
      </c>
      <c r="R4009" s="57" t="s">
        <v>15218</v>
      </c>
      <c r="S4009" s="57" t="s">
        <v>15219</v>
      </c>
      <c r="T4009" s="57" t="s">
        <v>15220</v>
      </c>
      <c r="U4009" s="57" t="s">
        <v>26914</v>
      </c>
      <c r="V4009" t="s">
        <v>26915</v>
      </c>
    </row>
    <row r="4010" ht="15" spans="1:22">
      <c r="A4010" s="52">
        <f t="shared" si="315"/>
        <v>46267</v>
      </c>
      <c r="B4010" t="str">
        <f t="shared" si="316"/>
        <v>AGENT23</v>
      </c>
      <c r="C4010" t="str">
        <f t="shared" si="317"/>
        <v>SUWAWA_01</v>
      </c>
      <c r="D4010" t="str">
        <f t="shared" si="318"/>
        <v>SUW11</v>
      </c>
      <c r="H4010" t="str">
        <f t="shared" si="319"/>
        <v>2026-09-02 06:57:27</v>
      </c>
      <c r="K4010" t="str" cm="1">
        <f t="array" ref="K4010:L4010">_xlfn.TEXTSPLIT(R4010," ")</f>
        <v>SUW11</v>
      </c>
      <c r="L4010" t="str">
        <v>SUWAWA_01</v>
      </c>
      <c r="P4010" s="57" t="s">
        <v>26916</v>
      </c>
      <c r="Q4010" s="57" t="s">
        <v>10259</v>
      </c>
      <c r="R4010" s="57" t="s">
        <v>21233</v>
      </c>
      <c r="S4010" s="57" t="s">
        <v>21234</v>
      </c>
      <c r="T4010" s="57" t="s">
        <v>21235</v>
      </c>
      <c r="U4010" s="57" t="s">
        <v>26917</v>
      </c>
      <c r="V4010" t="s">
        <v>487</v>
      </c>
    </row>
    <row r="4011" ht="15" spans="1:22">
      <c r="A4011" s="52">
        <f t="shared" si="315"/>
        <v>46267</v>
      </c>
      <c r="B4011" t="str">
        <f t="shared" si="316"/>
        <v>AGENT19</v>
      </c>
      <c r="C4011" t="str">
        <f t="shared" si="317"/>
        <v>GLENMORE_1</v>
      </c>
      <c r="D4011" t="str">
        <f t="shared" si="318"/>
        <v>BWI09A</v>
      </c>
      <c r="H4011" t="str">
        <f t="shared" si="319"/>
        <v>2026-09-02 06:57:20</v>
      </c>
      <c r="K4011" t="str" cm="1">
        <f t="array" ref="K4011:L4011">_xlfn.TEXTSPLIT(R4011," ")</f>
        <v>BWI09A</v>
      </c>
      <c r="L4011" t="str">
        <v>GLENMORE_1</v>
      </c>
      <c r="P4011" s="57" t="s">
        <v>26918</v>
      </c>
      <c r="Q4011" s="57" t="s">
        <v>10181</v>
      </c>
      <c r="R4011" s="57" t="s">
        <v>10248</v>
      </c>
      <c r="S4011" s="57" t="s">
        <v>10249</v>
      </c>
      <c r="T4011" s="57" t="s">
        <v>10250</v>
      </c>
      <c r="U4011" s="57" t="s">
        <v>26919</v>
      </c>
      <c r="V4011" t="s">
        <v>10246</v>
      </c>
    </row>
    <row r="4012" ht="15" spans="1:22">
      <c r="A4012" s="52">
        <f t="shared" si="315"/>
        <v>46267</v>
      </c>
      <c r="B4012" t="str">
        <f t="shared" si="316"/>
        <v>AGENT25</v>
      </c>
      <c r="C4012" t="str">
        <f t="shared" si="317"/>
        <v>BUNTOK</v>
      </c>
      <c r="D4012" t="str">
        <f t="shared" si="318"/>
        <v>BTW01</v>
      </c>
      <c r="H4012" t="str">
        <f t="shared" si="319"/>
        <v>2026-09-02 06:57:03</v>
      </c>
      <c r="K4012" t="str" cm="1">
        <f t="array" ref="K4012:L4012">_xlfn.TEXTSPLIT(R4012," ")</f>
        <v>BTW01</v>
      </c>
      <c r="L4012" t="str">
        <v>BUNTOK</v>
      </c>
      <c r="P4012" s="57" t="s">
        <v>26920</v>
      </c>
      <c r="Q4012" s="57" t="s">
        <v>10270</v>
      </c>
      <c r="R4012" s="57" t="s">
        <v>19403</v>
      </c>
      <c r="S4012" s="57" t="s">
        <v>19404</v>
      </c>
      <c r="T4012" s="57" t="s">
        <v>19405</v>
      </c>
      <c r="U4012" s="57" t="s">
        <v>26921</v>
      </c>
    </row>
    <row r="4013" ht="15" spans="1:22">
      <c r="A4013" s="52">
        <f t="shared" si="315"/>
        <v>46267</v>
      </c>
      <c r="B4013" t="str">
        <f t="shared" si="316"/>
        <v>AGENT19</v>
      </c>
      <c r="C4013" t="str">
        <f t="shared" si="317"/>
        <v>TEMBELANG_1</v>
      </c>
      <c r="D4013" t="str">
        <f t="shared" si="318"/>
        <v>JBG13A</v>
      </c>
      <c r="H4013" t="str">
        <f t="shared" si="319"/>
        <v>2026-09-02 06:57:01</v>
      </c>
      <c r="K4013" t="str" cm="1">
        <f t="array" ref="K4013:L4013">_xlfn.TEXTSPLIT(R4013," ")</f>
        <v>JBG13A</v>
      </c>
      <c r="L4013" t="str">
        <v>TEMBELANG_1</v>
      </c>
      <c r="P4013" s="57" t="s">
        <v>26922</v>
      </c>
      <c r="Q4013" s="57" t="s">
        <v>10181</v>
      </c>
      <c r="R4013" s="57" t="s">
        <v>20641</v>
      </c>
      <c r="S4013" s="57" t="s">
        <v>20642</v>
      </c>
      <c r="T4013" s="57" t="s">
        <v>20643</v>
      </c>
      <c r="U4013" s="57" t="s">
        <v>26923</v>
      </c>
      <c r="V4013" t="s">
        <v>26924</v>
      </c>
    </row>
    <row r="4014" ht="15" spans="1:22">
      <c r="A4014" s="52">
        <f t="shared" si="315"/>
        <v>46267</v>
      </c>
      <c r="B4014" t="str">
        <f t="shared" si="316"/>
        <v>AGENT21</v>
      </c>
      <c r="C4014" t="str">
        <f t="shared" si="317"/>
        <v>LABUAN_LOMBOK</v>
      </c>
      <c r="D4014" t="str">
        <f t="shared" si="318"/>
        <v>SLO02</v>
      </c>
      <c r="H4014" t="str">
        <f t="shared" si="319"/>
        <v>2026-09-02 06:56:58</v>
      </c>
      <c r="K4014" t="str" cm="1">
        <f t="array" ref="K4014:L4014">_xlfn.TEXTSPLIT(R4014," ")</f>
        <v>SLO02</v>
      </c>
      <c r="L4014" t="str">
        <v>LABUAN_LOMBOK</v>
      </c>
      <c r="P4014" s="57" t="s">
        <v>26925</v>
      </c>
      <c r="Q4014" s="57" t="s">
        <v>11660</v>
      </c>
      <c r="R4014" s="57" t="s">
        <v>19907</v>
      </c>
      <c r="S4014" s="57" t="s">
        <v>19908</v>
      </c>
      <c r="T4014" s="57" t="s">
        <v>19909</v>
      </c>
      <c r="U4014" s="57" t="s">
        <v>26926</v>
      </c>
    </row>
    <row r="4015" ht="15" spans="1:22">
      <c r="A4015" s="52">
        <f t="shared" si="315"/>
        <v>46267</v>
      </c>
      <c r="B4015" t="str">
        <f t="shared" si="316"/>
        <v>AGENT19</v>
      </c>
      <c r="C4015" t="str">
        <f t="shared" si="317"/>
        <v>DC_GAJAH_MADA</v>
      </c>
      <c r="D4015" t="str">
        <f t="shared" si="318"/>
        <v>MOJ03</v>
      </c>
      <c r="H4015" t="str">
        <f t="shared" si="319"/>
        <v>2026-09-02 06:56:57</v>
      </c>
      <c r="K4015" t="str" cm="1">
        <f t="array" ref="K4015:L4015">_xlfn.TEXTSPLIT(R4015," ")</f>
        <v>MOJ03</v>
      </c>
      <c r="L4015" t="str">
        <v>DC_GAJAH_MADA</v>
      </c>
      <c r="P4015" s="57" t="s">
        <v>26927</v>
      </c>
      <c r="Q4015" s="57" t="s">
        <v>10181</v>
      </c>
      <c r="R4015" s="57" t="s">
        <v>20334</v>
      </c>
      <c r="S4015" s="57" t="s">
        <v>20335</v>
      </c>
      <c r="T4015" s="57" t="s">
        <v>20336</v>
      </c>
      <c r="U4015" s="57" t="s">
        <v>26928</v>
      </c>
      <c r="V4015" t="s">
        <v>26929</v>
      </c>
    </row>
    <row r="4016" ht="15" spans="1:22">
      <c r="A4016" s="52">
        <f t="shared" si="315"/>
        <v>46267</v>
      </c>
      <c r="B4016" t="str">
        <f t="shared" si="316"/>
        <v>AGENT23</v>
      </c>
      <c r="C4016" t="str">
        <f t="shared" si="317"/>
        <v>TOILI_BARAT</v>
      </c>
      <c r="D4016" t="str">
        <f t="shared" si="318"/>
        <v>BAG13</v>
      </c>
      <c r="H4016" t="str">
        <f t="shared" si="319"/>
        <v>2026-09-02 06:56:46</v>
      </c>
      <c r="K4016" t="str" cm="1">
        <f t="array" ref="K4016:L4016">_xlfn.TEXTSPLIT(R4016," ")</f>
        <v>BAG13</v>
      </c>
      <c r="L4016" t="str">
        <v>TOILI_BARAT</v>
      </c>
      <c r="P4016" s="57" t="s">
        <v>26930</v>
      </c>
      <c r="Q4016" s="57" t="s">
        <v>10259</v>
      </c>
      <c r="R4016" s="57" t="s">
        <v>18791</v>
      </c>
      <c r="S4016" s="57" t="s">
        <v>18792</v>
      </c>
      <c r="T4016" s="57" t="s">
        <v>18793</v>
      </c>
      <c r="U4016" s="57" t="s">
        <v>26931</v>
      </c>
      <c r="V4016" t="s">
        <v>26932</v>
      </c>
    </row>
    <row r="4017" ht="15" spans="1:22">
      <c r="A4017" s="52">
        <f t="shared" si="315"/>
        <v>46267</v>
      </c>
      <c r="B4017" t="str">
        <f t="shared" si="316"/>
        <v>AGENT23</v>
      </c>
      <c r="C4017" t="str">
        <f t="shared" si="317"/>
        <v>PALELEH</v>
      </c>
      <c r="D4017" t="str">
        <f t="shared" si="318"/>
        <v>BUO02</v>
      </c>
      <c r="H4017" t="str">
        <f t="shared" si="319"/>
        <v>2026-09-02 06:56:41</v>
      </c>
      <c r="K4017" t="str" cm="1">
        <f t="array" ref="K4017:L4017">_xlfn.TEXTSPLIT(R4017," ")</f>
        <v>BUO02</v>
      </c>
      <c r="L4017" t="str">
        <v>PALELEH</v>
      </c>
      <c r="P4017" s="57" t="s">
        <v>26933</v>
      </c>
      <c r="Q4017" s="57" t="s">
        <v>10259</v>
      </c>
      <c r="R4017" s="57" t="s">
        <v>19786</v>
      </c>
      <c r="S4017" s="57" t="s">
        <v>19787</v>
      </c>
      <c r="T4017" s="57" t="s">
        <v>19788</v>
      </c>
      <c r="U4017" s="57" t="s">
        <v>26934</v>
      </c>
      <c r="V4017" t="s">
        <v>26935</v>
      </c>
    </row>
    <row r="4018" ht="15" spans="1:22">
      <c r="A4018" s="52">
        <f t="shared" si="315"/>
        <v>46267</v>
      </c>
      <c r="B4018" t="str">
        <f t="shared" si="316"/>
        <v>AGENT40</v>
      </c>
      <c r="C4018" t="str">
        <f t="shared" si="317"/>
        <v>ANCOL</v>
      </c>
      <c r="D4018" t="str">
        <f t="shared" si="318"/>
        <v>JKT09A</v>
      </c>
      <c r="H4018" t="str">
        <f t="shared" si="319"/>
        <v>2026-09-02 06:56:33</v>
      </c>
      <c r="K4018" t="str" cm="1">
        <f t="array" ref="K4018:L4018">_xlfn.TEXTSPLIT(R4018," ")</f>
        <v>JKT09A</v>
      </c>
      <c r="L4018" t="str">
        <v>ANCOL</v>
      </c>
      <c r="P4018" s="57" t="s">
        <v>26936</v>
      </c>
      <c r="Q4018" s="57" t="s">
        <v>10732</v>
      </c>
      <c r="R4018" s="57" t="s">
        <v>16418</v>
      </c>
      <c r="S4018" s="57" t="s">
        <v>16419</v>
      </c>
      <c r="T4018" s="57" t="s">
        <v>8338</v>
      </c>
      <c r="U4018" s="57" t="s">
        <v>26937</v>
      </c>
      <c r="V4018" t="s">
        <v>16421</v>
      </c>
    </row>
    <row r="4019" ht="15" spans="1:22">
      <c r="A4019" s="52">
        <f t="shared" si="315"/>
        <v>46267</v>
      </c>
      <c r="B4019" t="str">
        <f t="shared" si="316"/>
        <v>AGENT21</v>
      </c>
      <c r="C4019" t="str">
        <f t="shared" si="317"/>
        <v>PADANG_UDAYANA</v>
      </c>
      <c r="D4019" t="str">
        <f t="shared" si="318"/>
        <v>DPS84</v>
      </c>
      <c r="H4019" t="str">
        <f t="shared" si="319"/>
        <v>2026-09-02 06:56:30</v>
      </c>
      <c r="K4019" t="str" cm="1">
        <f t="array" ref="K4019:L4019">_xlfn.TEXTSPLIT(R4019," ")</f>
        <v>DPS84</v>
      </c>
      <c r="L4019" t="str">
        <v>PADANG_UDAYANA</v>
      </c>
      <c r="P4019" s="57" t="s">
        <v>26938</v>
      </c>
      <c r="Q4019" s="57" t="s">
        <v>11660</v>
      </c>
      <c r="R4019" s="57" t="s">
        <v>20557</v>
      </c>
      <c r="S4019" s="57" t="s">
        <v>20558</v>
      </c>
      <c r="T4019" s="57" t="s">
        <v>20559</v>
      </c>
      <c r="U4019" s="57" t="s">
        <v>26939</v>
      </c>
      <c r="V4019" t="s">
        <v>15517</v>
      </c>
    </row>
    <row r="4020" ht="15" spans="1:22">
      <c r="A4020" s="52">
        <f t="shared" si="315"/>
        <v>46267</v>
      </c>
      <c r="B4020" t="str">
        <f t="shared" si="316"/>
        <v>AGENT27</v>
      </c>
      <c r="C4020" t="str">
        <f t="shared" si="317"/>
        <v>SUNGAI_KAPIH</v>
      </c>
      <c r="D4020" t="str">
        <f t="shared" si="318"/>
        <v>SRI18</v>
      </c>
      <c r="H4020" t="str">
        <f t="shared" si="319"/>
        <v>2026-09-02 06:56:30</v>
      </c>
      <c r="K4020" t="str" cm="1">
        <f t="array" ref="K4020:L4020">_xlfn.TEXTSPLIT(R4020," ")</f>
        <v>SRI18</v>
      </c>
      <c r="L4020" t="str">
        <v>SUNGAI_KAPIH</v>
      </c>
      <c r="P4020" s="57" t="s">
        <v>26938</v>
      </c>
      <c r="Q4020" s="57" t="s">
        <v>11862</v>
      </c>
      <c r="R4020" s="57" t="s">
        <v>15840</v>
      </c>
      <c r="S4020" s="57" t="s">
        <v>15841</v>
      </c>
      <c r="T4020" s="57" t="s">
        <v>15842</v>
      </c>
      <c r="U4020" s="57" t="s">
        <v>26940</v>
      </c>
      <c r="V4020" t="s">
        <v>10339</v>
      </c>
    </row>
    <row r="4021" ht="15" spans="1:22">
      <c r="A4021" s="52">
        <f t="shared" si="315"/>
        <v>46267</v>
      </c>
      <c r="B4021" t="str">
        <f t="shared" si="316"/>
        <v>AGENT21</v>
      </c>
      <c r="C4021" t="str">
        <f t="shared" si="317"/>
        <v>BRANG_REA</v>
      </c>
      <c r="D4021" t="str">
        <f t="shared" si="318"/>
        <v>TAW04</v>
      </c>
      <c r="H4021" t="str">
        <f t="shared" si="319"/>
        <v>2026-09-02 06:56:25</v>
      </c>
      <c r="K4021" t="str" cm="1">
        <f t="array" ref="K4021:L4021">_xlfn.TEXTSPLIT(R4021," ")</f>
        <v>TAW04</v>
      </c>
      <c r="L4021" t="str">
        <v>BRANG_REA</v>
      </c>
      <c r="P4021" s="57" t="s">
        <v>26941</v>
      </c>
      <c r="Q4021" s="57" t="s">
        <v>11660</v>
      </c>
      <c r="R4021" s="57" t="s">
        <v>20664</v>
      </c>
      <c r="S4021" s="57" t="s">
        <v>20665</v>
      </c>
      <c r="T4021" s="57" t="s">
        <v>20666</v>
      </c>
      <c r="U4021" s="57" t="s">
        <v>26942</v>
      </c>
    </row>
    <row r="4022" ht="15" spans="1:22">
      <c r="A4022" s="52">
        <f t="shared" si="315"/>
        <v>46267</v>
      </c>
      <c r="B4022" t="str">
        <f t="shared" si="316"/>
        <v>AGENT01</v>
      </c>
      <c r="C4022" t="str">
        <f t="shared" si="317"/>
        <v>TAKENGON</v>
      </c>
      <c r="D4022" t="str">
        <f t="shared" si="318"/>
        <v>TKO01</v>
      </c>
      <c r="H4022" t="str">
        <f t="shared" si="319"/>
        <v>2026-09-02 06:55:35</v>
      </c>
      <c r="K4022" t="str" cm="1">
        <f t="array" ref="K4022:L4022">_xlfn.TEXTSPLIT(R4022," ")</f>
        <v>TKO01</v>
      </c>
      <c r="L4022" t="str">
        <v>TAKENGON</v>
      </c>
      <c r="P4022" s="57" t="s">
        <v>26943</v>
      </c>
      <c r="Q4022" s="57" t="s">
        <v>10486</v>
      </c>
      <c r="R4022" s="57" t="s">
        <v>19716</v>
      </c>
      <c r="S4022" s="57" t="s">
        <v>19717</v>
      </c>
      <c r="T4022" s="57" t="s">
        <v>19718</v>
      </c>
      <c r="U4022" s="57" t="s">
        <v>26944</v>
      </c>
      <c r="V4022" t="s">
        <v>9477</v>
      </c>
    </row>
    <row r="4023" ht="15" spans="1:22">
      <c r="A4023" s="52">
        <f t="shared" si="315"/>
        <v>46267</v>
      </c>
      <c r="B4023" t="str">
        <f t="shared" si="316"/>
        <v>AGENT19</v>
      </c>
      <c r="C4023" t="str">
        <f t="shared" si="317"/>
        <v>TAMAN_PRAJA</v>
      </c>
      <c r="D4023" t="str">
        <f t="shared" si="318"/>
        <v>MDN05</v>
      </c>
      <c r="H4023" t="str">
        <f t="shared" si="319"/>
        <v>2026-09-02 06:54:54</v>
      </c>
      <c r="K4023" t="str" cm="1">
        <f t="array" ref="K4023:L4023">_xlfn.TEXTSPLIT(R4023," ")</f>
        <v>MDN05</v>
      </c>
      <c r="L4023" t="str">
        <v>TAMAN_PRAJA</v>
      </c>
      <c r="P4023" s="57" t="s">
        <v>26945</v>
      </c>
      <c r="Q4023" s="57" t="s">
        <v>10181</v>
      </c>
      <c r="R4023" s="57" t="s">
        <v>20186</v>
      </c>
      <c r="S4023" s="57" t="s">
        <v>20187</v>
      </c>
      <c r="T4023" s="57" t="s">
        <v>20188</v>
      </c>
      <c r="U4023" s="57" t="s">
        <v>26946</v>
      </c>
      <c r="V4023" t="s">
        <v>20190</v>
      </c>
    </row>
    <row r="4024" ht="15" spans="1:22">
      <c r="A4024" s="52">
        <f t="shared" si="315"/>
        <v>46267</v>
      </c>
      <c r="B4024" t="str">
        <f t="shared" si="316"/>
        <v>AGENT23</v>
      </c>
      <c r="C4024" t="str">
        <f t="shared" si="317"/>
        <v>SIRENJA</v>
      </c>
      <c r="D4024" t="str">
        <f t="shared" si="318"/>
        <v>DON12</v>
      </c>
      <c r="H4024" t="str">
        <f t="shared" si="319"/>
        <v>2026-09-02 06:54:39</v>
      </c>
      <c r="K4024" t="str" cm="1">
        <f t="array" ref="K4024:L4024">_xlfn.TEXTSPLIT(R4024," ")</f>
        <v>DON12</v>
      </c>
      <c r="L4024" t="str">
        <v>SIRENJA</v>
      </c>
      <c r="P4024" s="57" t="s">
        <v>26947</v>
      </c>
      <c r="Q4024" s="57" t="s">
        <v>10259</v>
      </c>
      <c r="R4024" s="57" t="s">
        <v>21442</v>
      </c>
      <c r="S4024" s="57" t="s">
        <v>21443</v>
      </c>
      <c r="T4024" s="57" t="s">
        <v>9327</v>
      </c>
      <c r="U4024" s="57" t="s">
        <v>26948</v>
      </c>
      <c r="V4024" t="s">
        <v>26949</v>
      </c>
    </row>
    <row r="4025" ht="15" spans="1:22">
      <c r="A4025" s="52">
        <f t="shared" si="315"/>
        <v>46267</v>
      </c>
      <c r="B4025" t="str">
        <f t="shared" si="316"/>
        <v>AGENT21</v>
      </c>
      <c r="C4025" t="str">
        <f t="shared" si="317"/>
        <v>ALAK</v>
      </c>
      <c r="D4025" t="str">
        <f t="shared" si="318"/>
        <v>KOE10</v>
      </c>
      <c r="H4025" t="str">
        <f t="shared" si="319"/>
        <v>2026-09-02 06:54:30</v>
      </c>
      <c r="K4025" t="str" cm="1">
        <f t="array" ref="K4025:L4025">_xlfn.TEXTSPLIT(R4025," ")</f>
        <v>KOE10</v>
      </c>
      <c r="L4025" t="str">
        <v>ALAK</v>
      </c>
      <c r="P4025" s="57" t="s">
        <v>26950</v>
      </c>
      <c r="Q4025" s="57" t="s">
        <v>11660</v>
      </c>
      <c r="R4025" s="57" t="s">
        <v>18956</v>
      </c>
      <c r="S4025" s="57" t="s">
        <v>18957</v>
      </c>
      <c r="T4025" s="57" t="s">
        <v>18958</v>
      </c>
      <c r="U4025" s="57" t="s">
        <v>26951</v>
      </c>
    </row>
    <row r="4026" ht="15" spans="1:22">
      <c r="A4026" s="52">
        <f t="shared" si="315"/>
        <v>46267</v>
      </c>
      <c r="B4026" t="str">
        <f t="shared" si="316"/>
        <v>AGENT23</v>
      </c>
      <c r="C4026" t="str">
        <f t="shared" si="317"/>
        <v>RATAHAN</v>
      </c>
      <c r="D4026" t="str">
        <f t="shared" si="318"/>
        <v>RTH01</v>
      </c>
      <c r="H4026" t="str">
        <f t="shared" si="319"/>
        <v>2026-09-02 06:54:11</v>
      </c>
      <c r="K4026" t="str" cm="1">
        <f t="array" ref="K4026:L4026">_xlfn.TEXTSPLIT(R4026," ")</f>
        <v>RTH01</v>
      </c>
      <c r="L4026" t="str">
        <v>RATAHAN</v>
      </c>
      <c r="P4026" s="57" t="s">
        <v>26952</v>
      </c>
      <c r="Q4026" s="57" t="s">
        <v>10259</v>
      </c>
      <c r="R4026" s="57" t="s">
        <v>21628</v>
      </c>
      <c r="S4026" s="57" t="s">
        <v>21629</v>
      </c>
      <c r="T4026" s="57" t="s">
        <v>21630</v>
      </c>
      <c r="U4026" s="57" t="s">
        <v>26953</v>
      </c>
      <c r="V4026" t="s">
        <v>26954</v>
      </c>
    </row>
    <row r="4027" ht="15" spans="1:22">
      <c r="A4027" s="52">
        <f t="shared" si="315"/>
        <v>46267</v>
      </c>
      <c r="B4027" t="str">
        <f t="shared" si="316"/>
        <v>AGENT40</v>
      </c>
      <c r="C4027" t="str">
        <f t="shared" si="317"/>
        <v>DC_CILINCING</v>
      </c>
      <c r="D4027" t="str">
        <f t="shared" si="318"/>
        <v>JKT10G</v>
      </c>
      <c r="H4027" t="str">
        <f t="shared" si="319"/>
        <v>2026-09-02 06:53:55</v>
      </c>
      <c r="K4027" t="str" cm="1">
        <f t="array" ref="K4027:L4027">_xlfn.TEXTSPLIT(R4027," ")</f>
        <v>JKT10G</v>
      </c>
      <c r="L4027" t="str">
        <v>DC_CILINCING</v>
      </c>
      <c r="P4027" s="57" t="s">
        <v>26955</v>
      </c>
      <c r="Q4027" s="57" t="s">
        <v>10732</v>
      </c>
      <c r="R4027" s="57" t="s">
        <v>10756</v>
      </c>
      <c r="S4027" s="57" t="s">
        <v>10757</v>
      </c>
      <c r="T4027" s="57" t="s">
        <v>6884</v>
      </c>
      <c r="U4027" s="57" t="s">
        <v>26956</v>
      </c>
      <c r="V4027" t="s">
        <v>26957</v>
      </c>
    </row>
    <row r="4028" ht="15" spans="1:22">
      <c r="A4028" s="52">
        <f t="shared" si="315"/>
        <v>46267</v>
      </c>
      <c r="B4028" t="str">
        <f t="shared" si="316"/>
        <v>AGENT09</v>
      </c>
      <c r="C4028" t="str">
        <f t="shared" si="317"/>
        <v>PADANG_GUCI</v>
      </c>
      <c r="D4028" t="str">
        <f t="shared" si="318"/>
        <v>KAW02</v>
      </c>
      <c r="H4028" t="str">
        <f t="shared" si="319"/>
        <v>2026-09-02 06:53:54</v>
      </c>
      <c r="K4028" t="str" cm="1">
        <f t="array" ref="K4028:L4028">_xlfn.TEXTSPLIT(R4028," ")</f>
        <v>KAW02</v>
      </c>
      <c r="L4028" t="str">
        <v>PADANG_GUCI</v>
      </c>
      <c r="P4028" s="57" t="s">
        <v>26958</v>
      </c>
      <c r="Q4028" s="57" t="s">
        <v>12496</v>
      </c>
      <c r="R4028" s="57" t="s">
        <v>20425</v>
      </c>
      <c r="S4028" s="57" t="s">
        <v>20426</v>
      </c>
      <c r="T4028" s="57" t="s">
        <v>20427</v>
      </c>
      <c r="U4028" s="57" t="s">
        <v>26959</v>
      </c>
      <c r="V4028" t="s">
        <v>20429</v>
      </c>
    </row>
    <row r="4029" ht="15" spans="1:22">
      <c r="A4029" s="52">
        <f t="shared" si="315"/>
        <v>46267</v>
      </c>
      <c r="B4029" t="str">
        <f t="shared" si="316"/>
        <v>AGENT21</v>
      </c>
      <c r="C4029" t="str">
        <f t="shared" si="317"/>
        <v>MUNCAN_1</v>
      </c>
      <c r="D4029" t="str">
        <f t="shared" si="318"/>
        <v>APU08</v>
      </c>
      <c r="H4029" t="str">
        <f t="shared" si="319"/>
        <v>2026-09-02 06:53:09</v>
      </c>
      <c r="K4029" t="str" cm="1">
        <f t="array" ref="K4029:L4029">_xlfn.TEXTSPLIT(R4029," ")</f>
        <v>APU08</v>
      </c>
      <c r="L4029" t="str">
        <v>MUNCAN_1</v>
      </c>
      <c r="P4029" s="57" t="s">
        <v>26960</v>
      </c>
      <c r="Q4029" s="57" t="s">
        <v>11660</v>
      </c>
      <c r="R4029" s="57" t="s">
        <v>19778</v>
      </c>
      <c r="S4029" s="57" t="s">
        <v>19779</v>
      </c>
      <c r="T4029" s="57" t="s">
        <v>19727</v>
      </c>
      <c r="U4029" s="57" t="s">
        <v>26961</v>
      </c>
    </row>
    <row r="4030" ht="15" spans="1:22">
      <c r="A4030" s="52">
        <f t="shared" si="315"/>
        <v>46267</v>
      </c>
      <c r="B4030" t="str">
        <f t="shared" si="316"/>
        <v>AGENT18</v>
      </c>
      <c r="C4030" t="str">
        <f t="shared" si="317"/>
        <v>KALASAN</v>
      </c>
      <c r="D4030" t="str">
        <f t="shared" si="318"/>
        <v>SLM10</v>
      </c>
      <c r="H4030" t="str">
        <f t="shared" si="319"/>
        <v>2026-09-02 06:53:09</v>
      </c>
      <c r="K4030" t="str" cm="1">
        <f t="array" ref="K4030:L4030">_xlfn.TEXTSPLIT(R4030," ")</f>
        <v>SLM10</v>
      </c>
      <c r="L4030" t="str">
        <v>KALASAN</v>
      </c>
      <c r="P4030" s="57" t="s">
        <v>26960</v>
      </c>
      <c r="Q4030" s="57" t="s">
        <v>10385</v>
      </c>
      <c r="R4030" s="57" t="s">
        <v>20214</v>
      </c>
      <c r="S4030" s="57" t="s">
        <v>20215</v>
      </c>
      <c r="T4030" s="57" t="s">
        <v>20216</v>
      </c>
      <c r="U4030" s="57" t="s">
        <v>26962</v>
      </c>
      <c r="V4030" t="s">
        <v>26963</v>
      </c>
    </row>
    <row r="4031" ht="15" spans="1:22">
      <c r="A4031" s="52">
        <f t="shared" si="315"/>
        <v>46267</v>
      </c>
      <c r="B4031" t="str">
        <f t="shared" si="316"/>
        <v>AGENT19</v>
      </c>
      <c r="C4031" t="str">
        <f t="shared" si="317"/>
        <v>BRANGKAL</v>
      </c>
      <c r="D4031" t="str">
        <f t="shared" si="318"/>
        <v>MJK06</v>
      </c>
      <c r="H4031" t="str">
        <f t="shared" si="319"/>
        <v>2026-09-02 06:52:36</v>
      </c>
      <c r="K4031" t="str" cm="1">
        <f t="array" ref="K4031:L4031">_xlfn.TEXTSPLIT(R4031," ")</f>
        <v>MJK06</v>
      </c>
      <c r="L4031" t="str">
        <v>BRANGKAL</v>
      </c>
      <c r="P4031" s="57" t="s">
        <v>26964</v>
      </c>
      <c r="Q4031" s="57" t="s">
        <v>10181</v>
      </c>
      <c r="R4031" s="57" t="s">
        <v>16261</v>
      </c>
      <c r="S4031" s="57" t="s">
        <v>16262</v>
      </c>
      <c r="T4031" s="57" t="s">
        <v>16263</v>
      </c>
      <c r="U4031" s="57" t="s">
        <v>26965</v>
      </c>
      <c r="V4031" t="s">
        <v>26966</v>
      </c>
    </row>
    <row r="4032" ht="15" spans="1:22">
      <c r="A4032" s="52">
        <f t="shared" si="315"/>
        <v>46267</v>
      </c>
      <c r="B4032" t="str">
        <f t="shared" si="316"/>
        <v>AGENT27</v>
      </c>
      <c r="C4032" t="str">
        <f t="shared" si="317"/>
        <v>BALIKPAPAN</v>
      </c>
      <c r="D4032" t="str">
        <f t="shared" si="318"/>
        <v>BPN01</v>
      </c>
      <c r="H4032" t="str">
        <f t="shared" si="319"/>
        <v>2026-09-02 06:52:25</v>
      </c>
      <c r="K4032" t="str" cm="1">
        <f t="array" ref="K4032:L4032">_xlfn.TEXTSPLIT(R4032," ")</f>
        <v>BPN01</v>
      </c>
      <c r="L4032" t="str">
        <v>BALIKPAPAN</v>
      </c>
      <c r="P4032" s="57" t="s">
        <v>26967</v>
      </c>
      <c r="Q4032" s="57" t="s">
        <v>11862</v>
      </c>
      <c r="R4032" s="57" t="s">
        <v>21019</v>
      </c>
      <c r="S4032" s="57" t="s">
        <v>21020</v>
      </c>
      <c r="T4032" s="57" t="s">
        <v>21021</v>
      </c>
      <c r="U4032" s="57" t="s">
        <v>26968</v>
      </c>
      <c r="V4032" t="s">
        <v>26969</v>
      </c>
    </row>
    <row r="4033" ht="15" spans="1:22">
      <c r="A4033" s="52">
        <f t="shared" si="315"/>
        <v>46267</v>
      </c>
      <c r="B4033" t="str">
        <f t="shared" si="316"/>
        <v>AGENT40</v>
      </c>
      <c r="C4033" t="str">
        <f t="shared" si="317"/>
        <v>JATIPADANG_01</v>
      </c>
      <c r="D4033" t="str">
        <f t="shared" si="318"/>
        <v>JKT23Q</v>
      </c>
      <c r="H4033" t="str">
        <f t="shared" si="319"/>
        <v>2026-09-02 06:52:15</v>
      </c>
      <c r="K4033" t="str" cm="1">
        <f t="array" ref="K4033:L4033">_xlfn.TEXTSPLIT(R4033," ")</f>
        <v>JKT23Q</v>
      </c>
      <c r="L4033" t="str">
        <v>JATIPADANG_01</v>
      </c>
      <c r="P4033" s="57" t="s">
        <v>26970</v>
      </c>
      <c r="Q4033" s="57" t="s">
        <v>10732</v>
      </c>
      <c r="R4033" s="57" t="s">
        <v>13325</v>
      </c>
      <c r="S4033" s="57" t="s">
        <v>13326</v>
      </c>
      <c r="T4033" s="57" t="s">
        <v>13327</v>
      </c>
      <c r="U4033" s="57" t="s">
        <v>26971</v>
      </c>
      <c r="V4033" t="s">
        <v>13329</v>
      </c>
    </row>
    <row r="4034" ht="15" spans="1:22">
      <c r="A4034" s="52">
        <f t="shared" si="315"/>
        <v>46267</v>
      </c>
      <c r="B4034" t="str">
        <f t="shared" si="316"/>
        <v>AGENT21</v>
      </c>
      <c r="C4034" t="str">
        <f t="shared" si="317"/>
        <v>MANGGIS_1</v>
      </c>
      <c r="D4034" t="str">
        <f t="shared" si="318"/>
        <v>APU06A</v>
      </c>
      <c r="H4034" t="str">
        <f t="shared" si="319"/>
        <v>2026-09-02 06:52:14</v>
      </c>
      <c r="K4034" t="str" cm="1">
        <f t="array" ref="K4034:L4034">_xlfn.TEXTSPLIT(R4034," ")</f>
        <v>APU06A</v>
      </c>
      <c r="L4034" t="str">
        <v>MANGGIS_1</v>
      </c>
      <c r="P4034" s="57" t="s">
        <v>26972</v>
      </c>
      <c r="Q4034" s="57" t="s">
        <v>11660</v>
      </c>
      <c r="R4034" s="57" t="s">
        <v>19725</v>
      </c>
      <c r="S4034" s="57" t="s">
        <v>19726</v>
      </c>
      <c r="T4034" s="57" t="s">
        <v>19727</v>
      </c>
      <c r="U4034" s="57" t="s">
        <v>26973</v>
      </c>
    </row>
    <row r="4035" ht="15" spans="1:22">
      <c r="A4035" s="52">
        <f t="shared" si="315"/>
        <v>46267</v>
      </c>
      <c r="B4035" t="str">
        <f t="shared" si="316"/>
        <v>AGENT05</v>
      </c>
      <c r="C4035" t="str">
        <f t="shared" si="317"/>
        <v>LETUNG</v>
      </c>
      <c r="D4035" t="str">
        <f t="shared" si="318"/>
        <v>ANA03</v>
      </c>
      <c r="H4035" t="str">
        <f t="shared" si="319"/>
        <v>2026-09-02 06:52:11</v>
      </c>
      <c r="K4035" t="str" cm="1">
        <f t="array" ref="K4035:L4035">_xlfn.TEXTSPLIT(R4035," ")</f>
        <v>ANA03</v>
      </c>
      <c r="L4035" t="str">
        <v>LETUNG</v>
      </c>
      <c r="P4035" s="57" t="s">
        <v>26974</v>
      </c>
      <c r="Q4035" s="57" t="s">
        <v>10567</v>
      </c>
      <c r="R4035" s="57" t="s">
        <v>13314</v>
      </c>
      <c r="S4035" s="57" t="s">
        <v>13315</v>
      </c>
      <c r="T4035" s="57" t="s">
        <v>13316</v>
      </c>
      <c r="U4035" s="57" t="s">
        <v>26975</v>
      </c>
      <c r="V4035" t="s">
        <v>26976</v>
      </c>
    </row>
    <row r="4036" ht="15" spans="1:22">
      <c r="A4036" s="52">
        <f t="shared" si="315"/>
        <v>46267</v>
      </c>
      <c r="B4036" t="str">
        <f t="shared" si="316"/>
        <v>AGENT19</v>
      </c>
      <c r="C4036" t="str">
        <f t="shared" si="317"/>
        <v>SEPULU</v>
      </c>
      <c r="D4036" t="str">
        <f t="shared" si="318"/>
        <v>BWX04</v>
      </c>
      <c r="H4036" t="str">
        <f t="shared" si="319"/>
        <v>2026-09-02 06:51:30</v>
      </c>
      <c r="K4036" t="str" cm="1">
        <f t="array" ref="K4036:L4036">_xlfn.TEXTSPLIT(R4036," ")</f>
        <v>BWX04</v>
      </c>
      <c r="L4036" t="str">
        <v>SEPULU</v>
      </c>
      <c r="P4036" s="57" t="s">
        <v>26977</v>
      </c>
      <c r="Q4036" s="57" t="s">
        <v>10181</v>
      </c>
      <c r="R4036" s="57" t="s">
        <v>12881</v>
      </c>
      <c r="S4036" s="57" t="s">
        <v>12882</v>
      </c>
      <c r="T4036" s="57" t="s">
        <v>12883</v>
      </c>
      <c r="U4036" s="57" t="s">
        <v>26978</v>
      </c>
      <c r="V4036" t="s">
        <v>26979</v>
      </c>
    </row>
    <row r="4037" ht="15" spans="1:22">
      <c r="A4037" s="52">
        <f t="shared" si="315"/>
        <v>46267</v>
      </c>
      <c r="B4037" t="str">
        <f t="shared" si="316"/>
        <v>AGENT23</v>
      </c>
      <c r="C4037" t="str">
        <f t="shared" si="317"/>
        <v>MANADO_SAMRAT_01</v>
      </c>
      <c r="D4037" t="str">
        <f t="shared" si="318"/>
        <v>MDC10B</v>
      </c>
      <c r="H4037" t="str">
        <f t="shared" si="319"/>
        <v>2026-09-02 06:50:56</v>
      </c>
      <c r="K4037" t="str" cm="1">
        <f t="array" ref="K4037:L4037">_xlfn.TEXTSPLIT(R4037," ")</f>
        <v>MDC10B</v>
      </c>
      <c r="L4037" t="str">
        <v>MANADO_SAMRAT_01</v>
      </c>
      <c r="P4037" s="57" t="s">
        <v>26980</v>
      </c>
      <c r="Q4037" s="57" t="s">
        <v>10259</v>
      </c>
      <c r="R4037" s="57" t="s">
        <v>20220</v>
      </c>
      <c r="S4037" s="57" t="s">
        <v>20221</v>
      </c>
      <c r="T4037" s="57" t="s">
        <v>20222</v>
      </c>
      <c r="U4037" s="57" t="s">
        <v>26981</v>
      </c>
      <c r="V4037" t="s">
        <v>8752</v>
      </c>
    </row>
    <row r="4038" ht="15" spans="1:22">
      <c r="A4038" s="52">
        <f t="shared" si="315"/>
        <v>46267</v>
      </c>
      <c r="B4038" t="str">
        <f t="shared" si="316"/>
        <v>AGENT23</v>
      </c>
      <c r="C4038" t="str">
        <f t="shared" si="317"/>
        <v>ONDONG_SIAU</v>
      </c>
      <c r="D4038" t="str">
        <f t="shared" si="318"/>
        <v>OND01</v>
      </c>
      <c r="H4038" t="str">
        <f t="shared" si="319"/>
        <v>2026-09-02 06:50:51</v>
      </c>
      <c r="K4038" t="str" cm="1">
        <f t="array" ref="K4038:L4038">_xlfn.TEXTSPLIT(R4038," ")</f>
        <v>OND01</v>
      </c>
      <c r="L4038" t="str">
        <v>ONDONG_SIAU</v>
      </c>
      <c r="P4038" s="57" t="s">
        <v>26982</v>
      </c>
      <c r="Q4038" s="57" t="s">
        <v>10259</v>
      </c>
      <c r="R4038" s="57" t="s">
        <v>20827</v>
      </c>
      <c r="S4038" s="57" t="s">
        <v>20828</v>
      </c>
      <c r="T4038" s="57" t="s">
        <v>20829</v>
      </c>
      <c r="U4038" s="57" t="s">
        <v>26983</v>
      </c>
      <c r="V4038" t="s">
        <v>26984</v>
      </c>
    </row>
    <row r="4039" ht="15" spans="1:22">
      <c r="A4039" s="52">
        <f t="shared" si="315"/>
        <v>46267</v>
      </c>
      <c r="B4039" t="str">
        <f t="shared" si="316"/>
        <v>AGENT21</v>
      </c>
      <c r="C4039" t="str">
        <f t="shared" si="317"/>
        <v>MONJOK_1</v>
      </c>
      <c r="D4039" t="str">
        <f t="shared" si="318"/>
        <v>AMI04A</v>
      </c>
      <c r="H4039" t="str">
        <f t="shared" si="319"/>
        <v>2026-09-02 06:50:47</v>
      </c>
      <c r="K4039" t="str" cm="1">
        <f t="array" ref="K4039:L4039">_xlfn.TEXTSPLIT(R4039," ")</f>
        <v>AMI04A</v>
      </c>
      <c r="L4039" t="str">
        <v>MONJOK_1</v>
      </c>
      <c r="P4039" s="57" t="s">
        <v>26985</v>
      </c>
      <c r="Q4039" s="57" t="s">
        <v>11660</v>
      </c>
      <c r="R4039" s="57" t="s">
        <v>20431</v>
      </c>
      <c r="S4039" s="57" t="s">
        <v>20432</v>
      </c>
      <c r="T4039" s="57" t="s">
        <v>20433</v>
      </c>
      <c r="U4039" s="57" t="s">
        <v>26986</v>
      </c>
      <c r="V4039" t="s">
        <v>26987</v>
      </c>
    </row>
    <row r="4040" ht="15" spans="1:22">
      <c r="A4040" s="52">
        <f t="shared" si="315"/>
        <v>46267</v>
      </c>
      <c r="B4040" t="str">
        <f t="shared" si="316"/>
        <v>AGENT21</v>
      </c>
      <c r="C4040" t="str">
        <f t="shared" si="317"/>
        <v>GUNUNG_SARI</v>
      </c>
      <c r="D4040" t="str">
        <f t="shared" si="318"/>
        <v>GER04</v>
      </c>
      <c r="H4040" t="str">
        <f t="shared" si="319"/>
        <v>2026-09-02 06:50:38</v>
      </c>
      <c r="K4040" t="str" cm="1">
        <f t="array" ref="K4040:L4040">_xlfn.TEXTSPLIT(R4040," ")</f>
        <v>GER04</v>
      </c>
      <c r="L4040" t="str">
        <v>GUNUNG_SARI</v>
      </c>
      <c r="P4040" s="57" t="s">
        <v>26988</v>
      </c>
      <c r="Q4040" s="57" t="s">
        <v>11660</v>
      </c>
      <c r="R4040" s="57" t="s">
        <v>19017</v>
      </c>
      <c r="S4040" s="57" t="s">
        <v>19018</v>
      </c>
      <c r="T4040" s="57" t="s">
        <v>19019</v>
      </c>
      <c r="U4040" s="57" t="s">
        <v>26989</v>
      </c>
      <c r="V4040" t="s">
        <v>16384</v>
      </c>
    </row>
    <row r="4041" ht="15" spans="1:22">
      <c r="A4041" s="52">
        <f t="shared" si="315"/>
        <v>46267</v>
      </c>
      <c r="B4041" t="str">
        <f t="shared" si="316"/>
        <v>AGENT21</v>
      </c>
      <c r="C4041" t="str">
        <f t="shared" si="317"/>
        <v>GERUNG</v>
      </c>
      <c r="D4041" t="str">
        <f t="shared" si="318"/>
        <v>GER01</v>
      </c>
      <c r="H4041" t="str">
        <f t="shared" si="319"/>
        <v>2026-09-02 06:50:34</v>
      </c>
      <c r="K4041" t="str" cm="1">
        <f t="array" ref="K4041:L4041">_xlfn.TEXTSPLIT(R4041," ")</f>
        <v>GER01</v>
      </c>
      <c r="L4041" t="str">
        <v>GERUNG</v>
      </c>
      <c r="P4041" s="57" t="s">
        <v>26990</v>
      </c>
      <c r="Q4041" s="57" t="s">
        <v>11660</v>
      </c>
      <c r="R4041" s="57" t="s">
        <v>21176</v>
      </c>
      <c r="S4041" s="57" t="s">
        <v>21177</v>
      </c>
      <c r="T4041" s="57" t="s">
        <v>21178</v>
      </c>
      <c r="U4041" s="57" t="s">
        <v>26991</v>
      </c>
      <c r="V4041" t="s">
        <v>26992</v>
      </c>
    </row>
    <row r="4042" ht="15" spans="1:22">
      <c r="A4042" s="52">
        <f t="shared" si="315"/>
        <v>46267</v>
      </c>
      <c r="B4042" t="str">
        <f t="shared" si="316"/>
        <v>AGENT06</v>
      </c>
      <c r="C4042" t="str">
        <f t="shared" si="317"/>
        <v>SITIUNG_02</v>
      </c>
      <c r="D4042" t="str">
        <f t="shared" si="318"/>
        <v>DHR08A</v>
      </c>
      <c r="H4042" t="str">
        <f t="shared" si="319"/>
        <v>2026-09-02 06:50:25</v>
      </c>
      <c r="K4042" t="str" cm="1">
        <f t="array" ref="K4042:L4042">_xlfn.TEXTSPLIT(R4042," ")</f>
        <v>DHR08A</v>
      </c>
      <c r="L4042" t="str">
        <v>SITIUNG_02</v>
      </c>
      <c r="P4042" s="57" t="s">
        <v>26993</v>
      </c>
      <c r="Q4042" s="57" t="s">
        <v>10410</v>
      </c>
      <c r="R4042" s="57" t="s">
        <v>18826</v>
      </c>
      <c r="S4042" s="57" t="s">
        <v>18827</v>
      </c>
      <c r="T4042" s="57" t="s">
        <v>18828</v>
      </c>
      <c r="U4042" s="57" t="s">
        <v>26994</v>
      </c>
    </row>
    <row r="4043" ht="15" spans="1:22">
      <c r="A4043" s="52">
        <f t="shared" si="315"/>
        <v>46267</v>
      </c>
      <c r="B4043" t="str">
        <f t="shared" si="316"/>
        <v>AGENT21</v>
      </c>
      <c r="C4043" t="str">
        <f t="shared" si="317"/>
        <v>BANJAR_SGA</v>
      </c>
      <c r="D4043" t="str">
        <f t="shared" si="318"/>
        <v>SGA02A</v>
      </c>
      <c r="H4043" t="str">
        <f t="shared" si="319"/>
        <v>2026-09-02 06:50:22</v>
      </c>
      <c r="K4043" t="str" cm="1">
        <f t="array" ref="K4043:L4043">_xlfn.TEXTSPLIT(R4043," ")</f>
        <v>SGA02A</v>
      </c>
      <c r="L4043" t="str">
        <v>BANJAR_SGA</v>
      </c>
      <c r="P4043" s="57" t="s">
        <v>26995</v>
      </c>
      <c r="Q4043" s="57" t="s">
        <v>11660</v>
      </c>
      <c r="R4043" s="57" t="s">
        <v>20603</v>
      </c>
      <c r="S4043" s="57" t="s">
        <v>20604</v>
      </c>
      <c r="T4043" s="57" t="s">
        <v>20605</v>
      </c>
      <c r="U4043" s="57" t="s">
        <v>26996</v>
      </c>
      <c r="V4043" t="s">
        <v>26997</v>
      </c>
    </row>
    <row r="4044" ht="15" spans="1:22">
      <c r="A4044" s="52">
        <f t="shared" si="315"/>
        <v>46267</v>
      </c>
      <c r="B4044" t="str">
        <f t="shared" si="316"/>
        <v>AGENT21</v>
      </c>
      <c r="C4044" t="str">
        <f t="shared" si="317"/>
        <v>PADANG_UDAYANA</v>
      </c>
      <c r="D4044" t="str">
        <f t="shared" si="318"/>
        <v>DPS84</v>
      </c>
      <c r="H4044" t="str">
        <f t="shared" si="319"/>
        <v>2026-09-02 06:50:14</v>
      </c>
      <c r="K4044" t="str" cm="1">
        <f t="array" ref="K4044:L4044">_xlfn.TEXTSPLIT(R4044," ")</f>
        <v>DPS84</v>
      </c>
      <c r="L4044" t="str">
        <v>PADANG_UDAYANA</v>
      </c>
      <c r="P4044" s="57" t="s">
        <v>26998</v>
      </c>
      <c r="Q4044" s="57" t="s">
        <v>11660</v>
      </c>
      <c r="R4044" s="57" t="s">
        <v>20557</v>
      </c>
      <c r="S4044" s="57" t="s">
        <v>20558</v>
      </c>
      <c r="T4044" s="57" t="s">
        <v>20559</v>
      </c>
      <c r="U4044" s="57" t="s">
        <v>26999</v>
      </c>
      <c r="V4044" t="s">
        <v>15517</v>
      </c>
    </row>
    <row r="4045" ht="15" spans="1:22">
      <c r="A4045" s="52">
        <f t="shared" si="315"/>
        <v>46267</v>
      </c>
      <c r="B4045" t="str">
        <f t="shared" si="316"/>
        <v>AGENT28</v>
      </c>
      <c r="C4045" t="str">
        <f t="shared" si="317"/>
        <v>JAYAPURA</v>
      </c>
      <c r="D4045" t="str">
        <f t="shared" si="318"/>
        <v>DJJ01</v>
      </c>
      <c r="H4045" t="str">
        <f t="shared" si="319"/>
        <v>2026-09-02 06:49:55</v>
      </c>
      <c r="K4045" t="str" cm="1">
        <f t="array" ref="K4045:L4045">_xlfn.TEXTSPLIT(R4045," ")</f>
        <v>DJJ01</v>
      </c>
      <c r="L4045" t="str">
        <v>JAYAPURA</v>
      </c>
      <c r="P4045" s="57" t="s">
        <v>27000</v>
      </c>
      <c r="Q4045" s="57" t="s">
        <v>19660</v>
      </c>
      <c r="R4045" s="57" t="s">
        <v>20764</v>
      </c>
      <c r="S4045" s="57" t="s">
        <v>20765</v>
      </c>
      <c r="T4045" s="57" t="s">
        <v>20766</v>
      </c>
      <c r="U4045" s="57" t="s">
        <v>27001</v>
      </c>
    </row>
    <row r="4046" ht="15" spans="1:22">
      <c r="A4046" s="52">
        <f t="shared" si="315"/>
        <v>46267</v>
      </c>
      <c r="B4046" t="str">
        <f t="shared" si="316"/>
        <v>AGENT19</v>
      </c>
      <c r="C4046" t="str">
        <f t="shared" si="317"/>
        <v>BOYOLANGU</v>
      </c>
      <c r="D4046" t="str">
        <f t="shared" si="318"/>
        <v>TLA05</v>
      </c>
      <c r="H4046" t="str">
        <f t="shared" si="319"/>
        <v>2026-09-02 06:49:51</v>
      </c>
      <c r="K4046" t="str" cm="1">
        <f t="array" ref="K4046:L4046">_xlfn.TEXTSPLIT(R4046," ")</f>
        <v>TLA05</v>
      </c>
      <c r="L4046" t="str">
        <v>BOYOLANGU</v>
      </c>
      <c r="P4046" s="57" t="s">
        <v>27002</v>
      </c>
      <c r="Q4046" s="57" t="s">
        <v>10181</v>
      </c>
      <c r="R4046" s="57" t="s">
        <v>16604</v>
      </c>
      <c r="S4046" s="57" t="s">
        <v>16605</v>
      </c>
      <c r="T4046" s="57" t="s">
        <v>16606</v>
      </c>
      <c r="U4046" s="57" t="s">
        <v>27003</v>
      </c>
      <c r="V4046" t="s">
        <v>27004</v>
      </c>
    </row>
    <row r="4047" ht="15" spans="1:22">
      <c r="A4047" s="52">
        <f t="shared" si="315"/>
        <v>46267</v>
      </c>
      <c r="B4047" t="str">
        <f t="shared" si="316"/>
        <v>AGENT23</v>
      </c>
      <c r="C4047" t="str">
        <f t="shared" si="317"/>
        <v>TATELI</v>
      </c>
      <c r="D4047" t="str">
        <f t="shared" si="318"/>
        <v>TDO05</v>
      </c>
      <c r="H4047" t="str">
        <f t="shared" si="319"/>
        <v>2026-09-02 06:49:43</v>
      </c>
      <c r="K4047" t="str" cm="1">
        <f t="array" ref="K4047:L4047">_xlfn.TEXTSPLIT(R4047," ")</f>
        <v>TDO05</v>
      </c>
      <c r="L4047" t="str">
        <v>TATELI</v>
      </c>
      <c r="P4047" s="57" t="s">
        <v>27005</v>
      </c>
      <c r="Q4047" s="57" t="s">
        <v>10259</v>
      </c>
      <c r="R4047" s="57" t="s">
        <v>20943</v>
      </c>
      <c r="S4047" s="57" t="s">
        <v>20944</v>
      </c>
      <c r="T4047" s="57" t="s">
        <v>20945</v>
      </c>
      <c r="U4047" s="57" t="s">
        <v>27006</v>
      </c>
      <c r="V4047" t="s">
        <v>27007</v>
      </c>
    </row>
    <row r="4048" ht="15" spans="1:22">
      <c r="A4048" s="52">
        <f t="shared" ref="A4048:A4111" si="320">INT(H4048)</f>
        <v>46267</v>
      </c>
      <c r="B4048" t="str">
        <f t="shared" ref="B4048:B4111" si="321">RIGHT(Q4048,7)</f>
        <v>AGENT22</v>
      </c>
      <c r="C4048" t="str">
        <f t="shared" ref="C4048:C4111" si="322">L4048</f>
        <v>BORONG_RAYA</v>
      </c>
      <c r="D4048" t="str">
        <f t="shared" ref="D4048:D4111" si="323">K4048</f>
        <v>UPG04A</v>
      </c>
      <c r="H4048" t="str">
        <f t="shared" ref="H4048:H4111" si="324">P4048</f>
        <v>2026-09-02 06:49:28</v>
      </c>
      <c r="K4048" t="str" cm="1">
        <f t="array" ref="K4048:L4048">_xlfn.TEXTSPLIT(R4048," ")</f>
        <v>UPG04A</v>
      </c>
      <c r="L4048" t="str">
        <v>BORONG_RAYA</v>
      </c>
      <c r="P4048" s="57" t="s">
        <v>27008</v>
      </c>
      <c r="Q4048" s="57" t="s">
        <v>11133</v>
      </c>
      <c r="R4048" s="57" t="s">
        <v>16697</v>
      </c>
      <c r="S4048" s="57" t="s">
        <v>16698</v>
      </c>
      <c r="T4048" s="57" t="s">
        <v>16699</v>
      </c>
      <c r="U4048" s="57" t="s">
        <v>27009</v>
      </c>
    </row>
    <row r="4049" ht="15" spans="1:22">
      <c r="A4049" s="52">
        <f t="shared" si="320"/>
        <v>46267</v>
      </c>
      <c r="B4049" t="str">
        <f t="shared" si="321"/>
        <v>AGENT23</v>
      </c>
      <c r="C4049" t="str">
        <f t="shared" si="322"/>
        <v>WONASA_01</v>
      </c>
      <c r="D4049" t="str">
        <f t="shared" si="323"/>
        <v>MDC03A</v>
      </c>
      <c r="H4049" t="str">
        <f t="shared" si="324"/>
        <v>2026-09-02 06:49:19</v>
      </c>
      <c r="K4049" t="str" cm="1">
        <f t="array" ref="K4049:L4049">_xlfn.TEXTSPLIT(R4049," ")</f>
        <v>MDC03A</v>
      </c>
      <c r="L4049" t="str">
        <v>WONASA_01</v>
      </c>
      <c r="P4049" s="57" t="s">
        <v>27010</v>
      </c>
      <c r="Q4049" s="57" t="s">
        <v>10259</v>
      </c>
      <c r="R4049" s="57" t="s">
        <v>19504</v>
      </c>
      <c r="S4049" s="57" t="s">
        <v>19505</v>
      </c>
      <c r="T4049" s="57" t="s">
        <v>7850</v>
      </c>
      <c r="U4049" s="57" t="s">
        <v>27011</v>
      </c>
    </row>
    <row r="4050" ht="15" spans="1:22">
      <c r="A4050" s="52">
        <f t="shared" si="320"/>
        <v>46267</v>
      </c>
      <c r="B4050" t="str">
        <f t="shared" si="321"/>
        <v>AGENT21</v>
      </c>
      <c r="C4050" t="str">
        <f t="shared" si="322"/>
        <v>NARMADA</v>
      </c>
      <c r="D4050" t="str">
        <f t="shared" si="323"/>
        <v>GER03</v>
      </c>
      <c r="H4050" t="str">
        <f t="shared" si="324"/>
        <v>2026-09-02 06:49:18</v>
      </c>
      <c r="K4050" t="str" cm="1">
        <f t="array" ref="K4050:L4050">_xlfn.TEXTSPLIT(R4050," ")</f>
        <v>GER03</v>
      </c>
      <c r="L4050" t="str">
        <v>NARMADA</v>
      </c>
      <c r="P4050" s="57" t="s">
        <v>27012</v>
      </c>
      <c r="Q4050" s="57" t="s">
        <v>11660</v>
      </c>
      <c r="R4050" s="57" t="s">
        <v>18916</v>
      </c>
      <c r="S4050" s="57" t="s">
        <v>18917</v>
      </c>
      <c r="T4050" s="57" t="s">
        <v>18918</v>
      </c>
      <c r="U4050" s="57" t="s">
        <v>27013</v>
      </c>
      <c r="V4050" t="s">
        <v>27014</v>
      </c>
    </row>
    <row r="4051" ht="15" spans="1:22">
      <c r="A4051" s="52">
        <f t="shared" si="320"/>
        <v>46267</v>
      </c>
      <c r="B4051" t="str">
        <f t="shared" si="321"/>
        <v>AGENT23</v>
      </c>
      <c r="C4051" t="str">
        <f t="shared" si="322"/>
        <v>BUNGKU_BARAT</v>
      </c>
      <c r="D4051" t="str">
        <f t="shared" si="323"/>
        <v>BUG07</v>
      </c>
      <c r="H4051" t="str">
        <f t="shared" si="324"/>
        <v>2026-09-02 06:49:13</v>
      </c>
      <c r="K4051" t="str" cm="1">
        <f t="array" ref="K4051:L4051">_xlfn.TEXTSPLIT(R4051," ")</f>
        <v>BUG07</v>
      </c>
      <c r="L4051" t="str">
        <v>BUNGKU_BARAT</v>
      </c>
      <c r="P4051" s="57" t="s">
        <v>27015</v>
      </c>
      <c r="Q4051" s="57" t="s">
        <v>10259</v>
      </c>
      <c r="R4051" s="57" t="s">
        <v>21663</v>
      </c>
      <c r="S4051" s="57" t="s">
        <v>27016</v>
      </c>
      <c r="T4051" s="57" t="s">
        <v>27017</v>
      </c>
      <c r="U4051" s="57" t="s">
        <v>27018</v>
      </c>
    </row>
    <row r="4052" ht="15" spans="1:22">
      <c r="A4052" s="52">
        <f t="shared" si="320"/>
        <v>46267</v>
      </c>
      <c r="B4052" t="str">
        <f t="shared" si="321"/>
        <v>AGENT27</v>
      </c>
      <c r="C4052" t="str">
        <f t="shared" si="322"/>
        <v>BELITUNG</v>
      </c>
      <c r="D4052" t="str">
        <f t="shared" si="323"/>
        <v>BDJ03</v>
      </c>
      <c r="H4052" t="str">
        <f t="shared" si="324"/>
        <v>2026-09-02 06:49:01</v>
      </c>
      <c r="K4052" t="str" cm="1">
        <f t="array" ref="K4052:L4052">_xlfn.TEXTSPLIT(R4052," ")</f>
        <v>BDJ03</v>
      </c>
      <c r="L4052" t="str">
        <v>BELITUNG</v>
      </c>
      <c r="P4052" s="57" t="s">
        <v>27019</v>
      </c>
      <c r="Q4052" s="57" t="s">
        <v>11862</v>
      </c>
      <c r="R4052" s="57" t="s">
        <v>20597</v>
      </c>
      <c r="S4052" s="57" t="s">
        <v>20598</v>
      </c>
      <c r="T4052" s="57" t="s">
        <v>20599</v>
      </c>
      <c r="U4052" s="57" t="s">
        <v>27020</v>
      </c>
      <c r="V4052" t="s">
        <v>20601</v>
      </c>
    </row>
    <row r="4053" ht="15" spans="1:22">
      <c r="A4053" s="52">
        <f t="shared" si="320"/>
        <v>46267</v>
      </c>
      <c r="B4053" t="str">
        <f t="shared" si="321"/>
        <v>AGENT27</v>
      </c>
      <c r="C4053" t="str">
        <f t="shared" si="322"/>
        <v>BENUA_ANYAR</v>
      </c>
      <c r="D4053" t="str">
        <f t="shared" si="323"/>
        <v>BDJ07</v>
      </c>
      <c r="H4053" t="str">
        <f t="shared" si="324"/>
        <v>2026-09-02 06:48:51</v>
      </c>
      <c r="K4053" t="str" cm="1">
        <f t="array" ref="K4053:L4053">_xlfn.TEXTSPLIT(R4053," ")</f>
        <v>BDJ07</v>
      </c>
      <c r="L4053" t="str">
        <v>BENUA_ANYAR</v>
      </c>
      <c r="P4053" s="57" t="s">
        <v>27021</v>
      </c>
      <c r="Q4053" s="57" t="s">
        <v>11862</v>
      </c>
      <c r="R4053" s="57" t="s">
        <v>19132</v>
      </c>
      <c r="S4053" s="57" t="s">
        <v>19133</v>
      </c>
      <c r="T4053" s="57" t="s">
        <v>19134</v>
      </c>
      <c r="U4053" s="57" t="s">
        <v>27022</v>
      </c>
      <c r="V4053" t="s">
        <v>27023</v>
      </c>
    </row>
    <row r="4054" ht="15" spans="1:22">
      <c r="A4054" s="52">
        <f t="shared" si="320"/>
        <v>46267</v>
      </c>
      <c r="B4054" t="str">
        <f t="shared" si="321"/>
        <v>AGENT17</v>
      </c>
      <c r="C4054" t="str">
        <f t="shared" si="322"/>
        <v>BUMIJAWA</v>
      </c>
      <c r="D4054" t="str">
        <f t="shared" si="323"/>
        <v>SWI04</v>
      </c>
      <c r="H4054" t="str">
        <f t="shared" si="324"/>
        <v>2026-09-02 06:48:46</v>
      </c>
      <c r="K4054" t="str" cm="1">
        <f t="array" ref="K4054:L4054">_xlfn.TEXTSPLIT(R4054," ")</f>
        <v>SWI04</v>
      </c>
      <c r="L4054" t="str">
        <v>BUMIJAWA</v>
      </c>
      <c r="P4054" s="57" t="s">
        <v>27024</v>
      </c>
      <c r="Q4054" s="57" t="s">
        <v>11249</v>
      </c>
      <c r="R4054" s="57" t="s">
        <v>20799</v>
      </c>
      <c r="S4054" s="57" t="s">
        <v>20800</v>
      </c>
      <c r="T4054" s="57" t="s">
        <v>20801</v>
      </c>
      <c r="U4054" s="57" t="s">
        <v>27025</v>
      </c>
      <c r="V4054" t="s">
        <v>27026</v>
      </c>
    </row>
    <row r="4055" ht="15" spans="1:22">
      <c r="A4055" s="52">
        <f t="shared" si="320"/>
        <v>46267</v>
      </c>
      <c r="B4055" t="str">
        <f t="shared" si="321"/>
        <v>AGENT06</v>
      </c>
      <c r="C4055" t="str">
        <f t="shared" si="322"/>
        <v>KAMBANG_01</v>
      </c>
      <c r="D4055" t="str">
        <f t="shared" si="323"/>
        <v>PNN07</v>
      </c>
      <c r="H4055" t="str">
        <f t="shared" si="324"/>
        <v>2026-09-02 06:48:25</v>
      </c>
      <c r="K4055" t="str" cm="1">
        <f t="array" ref="K4055:L4055">_xlfn.TEXTSPLIT(R4055," ")</f>
        <v>PNN07</v>
      </c>
      <c r="L4055" t="str">
        <v>KAMBANG_01</v>
      </c>
      <c r="P4055" s="57" t="s">
        <v>27027</v>
      </c>
      <c r="Q4055" s="57" t="s">
        <v>10410</v>
      </c>
      <c r="R4055" s="57" t="s">
        <v>21042</v>
      </c>
      <c r="S4055" s="57" t="s">
        <v>21043</v>
      </c>
      <c r="T4055" s="57" t="s">
        <v>21044</v>
      </c>
      <c r="U4055" s="57" t="s">
        <v>27028</v>
      </c>
      <c r="V4055" t="s">
        <v>27029</v>
      </c>
    </row>
    <row r="4056" ht="15" spans="1:22">
      <c r="A4056" s="52">
        <f t="shared" si="320"/>
        <v>46267</v>
      </c>
      <c r="B4056" t="str">
        <f t="shared" si="321"/>
        <v>AGENT25</v>
      </c>
      <c r="C4056" t="str">
        <f t="shared" si="322"/>
        <v>KUALA_KAPUAS</v>
      </c>
      <c r="D4056" t="str">
        <f t="shared" si="323"/>
        <v>KKS01</v>
      </c>
      <c r="H4056" t="str">
        <f t="shared" si="324"/>
        <v>2026-09-02 06:48:21</v>
      </c>
      <c r="K4056" t="str" cm="1">
        <f t="array" ref="K4056:L4056">_xlfn.TEXTSPLIT(R4056," ")</f>
        <v>KKS01</v>
      </c>
      <c r="L4056" t="str">
        <v>KUALA_KAPUAS</v>
      </c>
      <c r="P4056" s="57" t="s">
        <v>27030</v>
      </c>
      <c r="Q4056" s="57" t="s">
        <v>10270</v>
      </c>
      <c r="R4056" s="57" t="s">
        <v>18273</v>
      </c>
      <c r="S4056" s="57" t="s">
        <v>18274</v>
      </c>
      <c r="T4056" s="57" t="s">
        <v>18275</v>
      </c>
      <c r="U4056" s="57" t="s">
        <v>27031</v>
      </c>
      <c r="V4056" t="s">
        <v>27032</v>
      </c>
    </row>
    <row r="4057" ht="15" spans="1:22">
      <c r="A4057" s="52">
        <f t="shared" si="320"/>
        <v>46267</v>
      </c>
      <c r="B4057" t="str">
        <f t="shared" si="321"/>
        <v>AGENT23</v>
      </c>
      <c r="C4057" t="str">
        <f t="shared" si="322"/>
        <v>KOTARAYA</v>
      </c>
      <c r="D4057" t="str">
        <f t="shared" si="323"/>
        <v>PII02</v>
      </c>
      <c r="H4057" t="str">
        <f t="shared" si="324"/>
        <v>2026-09-02 06:47:56</v>
      </c>
      <c r="K4057" t="str" cm="1">
        <f t="array" ref="K4057:L4057">_xlfn.TEXTSPLIT(R4057," ")</f>
        <v>PII02</v>
      </c>
      <c r="L4057" t="str">
        <v>KOTARAYA</v>
      </c>
      <c r="P4057" s="57" t="s">
        <v>27033</v>
      </c>
      <c r="Q4057" s="57" t="s">
        <v>10259</v>
      </c>
      <c r="R4057" s="57" t="s">
        <v>19332</v>
      </c>
      <c r="S4057" s="57" t="s">
        <v>19333</v>
      </c>
      <c r="T4057" s="57" t="s">
        <v>14213</v>
      </c>
      <c r="U4057" s="57" t="s">
        <v>27034</v>
      </c>
      <c r="V4057" t="s">
        <v>27035</v>
      </c>
    </row>
    <row r="4058" ht="15" spans="1:22">
      <c r="A4058" s="52">
        <f t="shared" si="320"/>
        <v>46267</v>
      </c>
      <c r="B4058" t="str">
        <f t="shared" si="321"/>
        <v>AGENT16</v>
      </c>
      <c r="C4058" t="str">
        <f t="shared" si="322"/>
        <v>MUKA</v>
      </c>
      <c r="D4058" t="str">
        <f t="shared" si="323"/>
        <v>CJR12</v>
      </c>
      <c r="H4058" t="str">
        <f t="shared" si="324"/>
        <v>2026-09-02 06:47:33</v>
      </c>
      <c r="K4058" t="str" cm="1">
        <f t="array" ref="K4058:L4058">_xlfn.TEXTSPLIT(R4058," ")</f>
        <v>CJR12</v>
      </c>
      <c r="L4058" t="str">
        <v>MUKA</v>
      </c>
      <c r="P4058" s="57" t="s">
        <v>27036</v>
      </c>
      <c r="Q4058" s="57" t="s">
        <v>10199</v>
      </c>
      <c r="R4058" s="57" t="s">
        <v>17739</v>
      </c>
      <c r="S4058" s="57" t="s">
        <v>17740</v>
      </c>
      <c r="T4058" s="57" t="s">
        <v>17741</v>
      </c>
      <c r="U4058" s="57" t="s">
        <v>27037</v>
      </c>
      <c r="V4058" t="s">
        <v>27038</v>
      </c>
    </row>
    <row r="4059" ht="15" spans="1:22">
      <c r="A4059" s="52">
        <f t="shared" si="320"/>
        <v>46267</v>
      </c>
      <c r="B4059" t="str">
        <f t="shared" si="321"/>
        <v>AGENT05</v>
      </c>
      <c r="C4059" t="str">
        <f t="shared" si="322"/>
        <v>DABO</v>
      </c>
      <c r="D4059" t="str">
        <f t="shared" si="323"/>
        <v>LIN04</v>
      </c>
      <c r="H4059" t="str">
        <f t="shared" si="324"/>
        <v>2026-09-02 06:47:32</v>
      </c>
      <c r="K4059" t="str" cm="1">
        <f t="array" ref="K4059:L4059">_xlfn.TEXTSPLIT(R4059," ")</f>
        <v>LIN04</v>
      </c>
      <c r="L4059" t="str">
        <v>DABO</v>
      </c>
      <c r="P4059" s="57" t="s">
        <v>27039</v>
      </c>
      <c r="Q4059" s="57" t="s">
        <v>10567</v>
      </c>
      <c r="R4059" s="57" t="s">
        <v>18635</v>
      </c>
      <c r="S4059" s="57" t="s">
        <v>18636</v>
      </c>
      <c r="T4059" s="57" t="s">
        <v>18637</v>
      </c>
      <c r="U4059" s="57" t="s">
        <v>27040</v>
      </c>
    </row>
    <row r="4060" ht="15" spans="1:22">
      <c r="A4060" s="52">
        <f t="shared" si="320"/>
        <v>46267</v>
      </c>
      <c r="B4060" t="str">
        <f t="shared" si="321"/>
        <v>AGENT23</v>
      </c>
      <c r="C4060" t="str">
        <f t="shared" si="322"/>
        <v>MARISA_01</v>
      </c>
      <c r="D4060" t="str">
        <f t="shared" si="323"/>
        <v>MRS01A</v>
      </c>
      <c r="H4060" t="str">
        <f t="shared" si="324"/>
        <v>2026-09-02 06:46:50</v>
      </c>
      <c r="K4060" t="str" cm="1">
        <f t="array" ref="K4060:L4060">_xlfn.TEXTSPLIT(R4060," ")</f>
        <v>MRS01A</v>
      </c>
      <c r="L4060" t="str">
        <v>MARISA_01</v>
      </c>
      <c r="P4060" s="57" t="s">
        <v>27041</v>
      </c>
      <c r="Q4060" s="57" t="s">
        <v>10259</v>
      </c>
      <c r="R4060" s="57" t="s">
        <v>11167</v>
      </c>
      <c r="S4060" s="57" t="s">
        <v>11168</v>
      </c>
      <c r="T4060" s="57" t="s">
        <v>11169</v>
      </c>
      <c r="U4060" s="57" t="s">
        <v>27042</v>
      </c>
    </row>
    <row r="4061" ht="15" spans="1:22">
      <c r="A4061" s="52">
        <f t="shared" si="320"/>
        <v>46267</v>
      </c>
      <c r="B4061" t="str">
        <f t="shared" si="321"/>
        <v>AGENT21</v>
      </c>
      <c r="C4061" t="str">
        <f t="shared" si="322"/>
        <v>BANGLI</v>
      </c>
      <c r="D4061" t="str">
        <f t="shared" si="323"/>
        <v>BNL01</v>
      </c>
      <c r="H4061" t="str">
        <f t="shared" si="324"/>
        <v>2026-09-02 06:46:46</v>
      </c>
      <c r="K4061" t="str" cm="1">
        <f t="array" ref="K4061:L4061">_xlfn.TEXTSPLIT(R4061," ")</f>
        <v>BNL01</v>
      </c>
      <c r="L4061" t="str">
        <v>BANGLI</v>
      </c>
      <c r="P4061" s="57" t="s">
        <v>27043</v>
      </c>
      <c r="Q4061" s="57" t="s">
        <v>11660</v>
      </c>
      <c r="R4061" s="57" t="s">
        <v>20769</v>
      </c>
      <c r="S4061" s="57" t="s">
        <v>20770</v>
      </c>
      <c r="T4061" s="57" t="s">
        <v>20771</v>
      </c>
      <c r="U4061" s="57" t="s">
        <v>27044</v>
      </c>
      <c r="V4061" t="s">
        <v>27045</v>
      </c>
    </row>
    <row r="4062" ht="15" spans="1:22">
      <c r="A4062" s="52">
        <f t="shared" si="320"/>
        <v>46267</v>
      </c>
      <c r="B4062" t="str">
        <f t="shared" si="321"/>
        <v>AGENT21</v>
      </c>
      <c r="C4062" t="str">
        <f t="shared" si="322"/>
        <v>DC_DENPASAR_SELATAN1</v>
      </c>
      <c r="D4062" t="str">
        <f t="shared" si="323"/>
        <v>DPS05L</v>
      </c>
      <c r="H4062" t="str">
        <f t="shared" si="324"/>
        <v>2026-09-02 06:46:44</v>
      </c>
      <c r="K4062" t="str" cm="1">
        <f t="array" ref="K4062:L4062">_xlfn.TEXTSPLIT(R4062," ")</f>
        <v>DPS05L</v>
      </c>
      <c r="L4062" t="str">
        <v>DC_DENPASAR_SELATAN1</v>
      </c>
      <c r="P4062" s="57" t="s">
        <v>27046</v>
      </c>
      <c r="Q4062" s="57" t="s">
        <v>11660</v>
      </c>
      <c r="R4062" s="57" t="s">
        <v>14055</v>
      </c>
      <c r="S4062" s="57" t="s">
        <v>14056</v>
      </c>
      <c r="T4062" s="57" t="s">
        <v>14057</v>
      </c>
      <c r="U4062" s="57" t="s">
        <v>27047</v>
      </c>
    </row>
    <row r="4063" ht="15" spans="1:22">
      <c r="A4063" s="52">
        <f t="shared" si="320"/>
        <v>46267</v>
      </c>
      <c r="B4063" t="str">
        <f t="shared" si="321"/>
        <v>AGENT21</v>
      </c>
      <c r="C4063" t="str">
        <f t="shared" si="322"/>
        <v>PUYUNG</v>
      </c>
      <c r="D4063" t="str">
        <f t="shared" si="323"/>
        <v>PYW03</v>
      </c>
      <c r="H4063" t="str">
        <f t="shared" si="324"/>
        <v>2026-09-02 06:46:40</v>
      </c>
      <c r="K4063" t="str" cm="1">
        <f t="array" ref="K4063:L4063">_xlfn.TEXTSPLIT(R4063," ")</f>
        <v>PYW03</v>
      </c>
      <c r="L4063" t="str">
        <v>PUYUNG</v>
      </c>
      <c r="P4063" s="57" t="s">
        <v>27048</v>
      </c>
      <c r="Q4063" s="57" t="s">
        <v>11660</v>
      </c>
      <c r="R4063" s="57" t="s">
        <v>19226</v>
      </c>
      <c r="S4063" s="57" t="s">
        <v>19227</v>
      </c>
      <c r="T4063" s="57" t="s">
        <v>19228</v>
      </c>
      <c r="U4063" s="57" t="s">
        <v>27049</v>
      </c>
    </row>
    <row r="4064" ht="15" spans="1:22">
      <c r="A4064" s="52">
        <f t="shared" si="320"/>
        <v>46267</v>
      </c>
      <c r="B4064" t="str">
        <f t="shared" si="321"/>
        <v>AGENT21</v>
      </c>
      <c r="C4064" t="str">
        <f t="shared" si="322"/>
        <v>BAYAN_1</v>
      </c>
      <c r="D4064" t="str">
        <f t="shared" si="323"/>
        <v>TAN05</v>
      </c>
      <c r="H4064" t="str">
        <f t="shared" si="324"/>
        <v>2026-09-02 06:46:04</v>
      </c>
      <c r="K4064" t="str" cm="1">
        <f t="array" ref="K4064:L4064">_xlfn.TEXTSPLIT(R4064," ")</f>
        <v>TAN05</v>
      </c>
      <c r="L4064" t="str">
        <v>BAYAN_1</v>
      </c>
      <c r="P4064" s="57" t="s">
        <v>27050</v>
      </c>
      <c r="Q4064" s="57" t="s">
        <v>11660</v>
      </c>
      <c r="R4064" s="57" t="s">
        <v>19694</v>
      </c>
      <c r="S4064" s="57" t="s">
        <v>19695</v>
      </c>
      <c r="T4064" s="57" t="s">
        <v>19696</v>
      </c>
      <c r="U4064" s="57" t="s">
        <v>27051</v>
      </c>
      <c r="V4064" t="s">
        <v>27052</v>
      </c>
    </row>
    <row r="4065" ht="15" spans="1:22">
      <c r="A4065" s="52">
        <f t="shared" si="320"/>
        <v>46267</v>
      </c>
      <c r="B4065" t="str">
        <f t="shared" si="321"/>
        <v>AGENT27</v>
      </c>
      <c r="C4065" t="str">
        <f t="shared" si="322"/>
        <v>TALISAYAN</v>
      </c>
      <c r="D4065" t="str">
        <f t="shared" si="323"/>
        <v>BEU04</v>
      </c>
      <c r="H4065" t="str">
        <f t="shared" si="324"/>
        <v>2026-09-02 06:45:03</v>
      </c>
      <c r="K4065" t="str" cm="1">
        <f t="array" ref="K4065:L4065">_xlfn.TEXTSPLIT(R4065," ")</f>
        <v>BEU04</v>
      </c>
      <c r="L4065" t="str">
        <v>TALISAYAN</v>
      </c>
      <c r="P4065" s="57" t="s">
        <v>27053</v>
      </c>
      <c r="Q4065" s="57" t="s">
        <v>11862</v>
      </c>
      <c r="R4065" s="57" t="s">
        <v>17302</v>
      </c>
      <c r="S4065" s="57" t="s">
        <v>17303</v>
      </c>
      <c r="T4065" s="57" t="s">
        <v>17304</v>
      </c>
      <c r="U4065" s="57" t="s">
        <v>27054</v>
      </c>
      <c r="V4065" t="s">
        <v>27055</v>
      </c>
    </row>
    <row r="4066" ht="15" spans="1:22">
      <c r="A4066" s="52">
        <f t="shared" si="320"/>
        <v>46267</v>
      </c>
      <c r="B4066" t="str">
        <f t="shared" si="321"/>
        <v>AGENT19</v>
      </c>
      <c r="C4066" t="str">
        <f t="shared" si="322"/>
        <v>KABUH</v>
      </c>
      <c r="D4066" t="str">
        <f t="shared" si="323"/>
        <v>JBG06</v>
      </c>
      <c r="H4066" t="str">
        <f t="shared" si="324"/>
        <v>2026-09-02 06:44:45</v>
      </c>
      <c r="K4066" t="str" cm="1">
        <f t="array" ref="K4066:L4066">_xlfn.TEXTSPLIT(R4066," ")</f>
        <v>JBG06</v>
      </c>
      <c r="L4066" t="str">
        <v>KABUH</v>
      </c>
      <c r="P4066" s="57" t="s">
        <v>27056</v>
      </c>
      <c r="Q4066" s="57" t="s">
        <v>10181</v>
      </c>
      <c r="R4066" s="57" t="s">
        <v>15873</v>
      </c>
      <c r="S4066" s="57" t="s">
        <v>15874</v>
      </c>
      <c r="T4066" s="57" t="s">
        <v>15875</v>
      </c>
      <c r="U4066" s="57" t="s">
        <v>27057</v>
      </c>
      <c r="V4066" t="s">
        <v>27058</v>
      </c>
    </row>
    <row r="4067" ht="15" spans="1:22">
      <c r="A4067" s="52">
        <f t="shared" si="320"/>
        <v>46267</v>
      </c>
      <c r="B4067" t="str">
        <f t="shared" si="321"/>
        <v>AGENT19</v>
      </c>
      <c r="C4067" t="str">
        <f t="shared" si="322"/>
        <v>PASURUAN</v>
      </c>
      <c r="D4067" t="str">
        <f t="shared" si="323"/>
        <v>PSR01</v>
      </c>
      <c r="H4067" t="str">
        <f t="shared" si="324"/>
        <v>2026-09-02 06:44:16</v>
      </c>
      <c r="K4067" t="str" cm="1">
        <f t="array" ref="K4067:L4067">_xlfn.TEXTSPLIT(R4067," ")</f>
        <v>PSR01</v>
      </c>
      <c r="L4067" t="str">
        <v>PASURUAN</v>
      </c>
      <c r="P4067" s="57" t="s">
        <v>27059</v>
      </c>
      <c r="Q4067" s="57" t="s">
        <v>10181</v>
      </c>
      <c r="R4067" s="57" t="s">
        <v>20499</v>
      </c>
      <c r="S4067" s="57" t="s">
        <v>20500</v>
      </c>
      <c r="T4067" s="57" t="s">
        <v>20501</v>
      </c>
      <c r="U4067" s="57" t="s">
        <v>27060</v>
      </c>
      <c r="V4067" t="s">
        <v>27061</v>
      </c>
    </row>
    <row r="4068" ht="15" spans="1:22">
      <c r="A4068" s="52">
        <f t="shared" si="320"/>
        <v>46267</v>
      </c>
      <c r="B4068" t="str">
        <f t="shared" si="321"/>
        <v>AGENT17</v>
      </c>
      <c r="C4068" t="str">
        <f t="shared" si="322"/>
        <v>PURBALINGGA</v>
      </c>
      <c r="D4068" t="str">
        <f t="shared" si="323"/>
        <v>PUR01</v>
      </c>
      <c r="H4068" t="str">
        <f t="shared" si="324"/>
        <v>2026-09-02 06:44:03</v>
      </c>
      <c r="K4068" t="str" cm="1">
        <f t="array" ref="K4068:L4068">_xlfn.TEXTSPLIT(R4068," ")</f>
        <v>PUR01</v>
      </c>
      <c r="L4068" t="str">
        <v>PURBALINGGA</v>
      </c>
      <c r="P4068" s="57" t="s">
        <v>27062</v>
      </c>
      <c r="Q4068" s="57" t="s">
        <v>11249</v>
      </c>
      <c r="R4068" s="57" t="s">
        <v>19045</v>
      </c>
      <c r="S4068" s="57" t="s">
        <v>19046</v>
      </c>
      <c r="T4068" s="57" t="s">
        <v>19047</v>
      </c>
      <c r="U4068" s="57" t="s">
        <v>27063</v>
      </c>
      <c r="V4068" t="s">
        <v>23060</v>
      </c>
    </row>
    <row r="4069" ht="15" spans="1:22">
      <c r="A4069" s="52">
        <f t="shared" si="320"/>
        <v>46267</v>
      </c>
      <c r="B4069" t="str">
        <f t="shared" si="321"/>
        <v>AGENT27</v>
      </c>
      <c r="C4069" t="str">
        <f t="shared" si="322"/>
        <v>SEBATIK</v>
      </c>
      <c r="D4069" t="str">
        <f t="shared" si="323"/>
        <v>NNX02</v>
      </c>
      <c r="H4069" t="str">
        <f t="shared" si="324"/>
        <v>2026-09-02 06:43:59</v>
      </c>
      <c r="K4069" t="str" cm="1">
        <f t="array" ref="K4069:L4069">_xlfn.TEXTSPLIT(R4069," ")</f>
        <v>NNX02</v>
      </c>
      <c r="L4069" t="str">
        <v>SEBATIK</v>
      </c>
      <c r="P4069" s="57" t="s">
        <v>27064</v>
      </c>
      <c r="Q4069" s="57" t="s">
        <v>11862</v>
      </c>
      <c r="R4069" s="57" t="s">
        <v>19286</v>
      </c>
      <c r="S4069" s="57" t="s">
        <v>19287</v>
      </c>
      <c r="T4069" s="57" t="s">
        <v>19288</v>
      </c>
      <c r="U4069" s="57" t="s">
        <v>27065</v>
      </c>
      <c r="V4069" t="s">
        <v>19290</v>
      </c>
    </row>
    <row r="4070" ht="15" spans="1:22">
      <c r="A4070" s="52">
        <f t="shared" si="320"/>
        <v>46267</v>
      </c>
      <c r="B4070" t="str">
        <f t="shared" si="321"/>
        <v>AGENT21</v>
      </c>
      <c r="C4070" t="str">
        <f t="shared" si="322"/>
        <v>SUKASADA</v>
      </c>
      <c r="D4070" t="str">
        <f t="shared" si="323"/>
        <v>SGA15</v>
      </c>
      <c r="H4070" t="str">
        <f t="shared" si="324"/>
        <v>2026-09-02 06:43:47</v>
      </c>
      <c r="K4070" t="str" cm="1">
        <f t="array" ref="K4070:L4070">_xlfn.TEXTSPLIT(R4070," ")</f>
        <v>SGA15</v>
      </c>
      <c r="L4070" t="str">
        <v>SUKASADA</v>
      </c>
      <c r="P4070" s="57" t="s">
        <v>27066</v>
      </c>
      <c r="Q4070" s="57" t="s">
        <v>11660</v>
      </c>
      <c r="R4070" s="57" t="s">
        <v>21227</v>
      </c>
      <c r="S4070" s="57" t="s">
        <v>21228</v>
      </c>
      <c r="T4070" s="57" t="s">
        <v>21229</v>
      </c>
      <c r="U4070" s="57" t="s">
        <v>27067</v>
      </c>
      <c r="V4070" t="s">
        <v>27068</v>
      </c>
    </row>
    <row r="4071" ht="15" spans="1:22">
      <c r="A4071" s="52">
        <f t="shared" si="320"/>
        <v>46267</v>
      </c>
      <c r="B4071" t="str">
        <f t="shared" si="321"/>
        <v>AGENT21</v>
      </c>
      <c r="C4071" t="str">
        <f t="shared" si="322"/>
        <v>MPUNDA</v>
      </c>
      <c r="D4071" t="str">
        <f t="shared" si="323"/>
        <v>BMU03</v>
      </c>
      <c r="H4071" t="str">
        <f t="shared" si="324"/>
        <v>2026-09-02 06:43:45</v>
      </c>
      <c r="K4071" t="str" cm="1">
        <f t="array" ref="K4071:L4071">_xlfn.TEXTSPLIT(R4071," ")</f>
        <v>BMU03</v>
      </c>
      <c r="L4071" t="str">
        <v>MPUNDA</v>
      </c>
      <c r="P4071" s="57" t="s">
        <v>27069</v>
      </c>
      <c r="Q4071" s="57" t="s">
        <v>11660</v>
      </c>
      <c r="R4071" s="57" t="s">
        <v>21105</v>
      </c>
      <c r="S4071" s="57" t="s">
        <v>21106</v>
      </c>
      <c r="T4071" s="57" t="s">
        <v>21107</v>
      </c>
      <c r="U4071" s="57" t="s">
        <v>27070</v>
      </c>
    </row>
    <row r="4072" ht="15" spans="1:22">
      <c r="A4072" s="52">
        <f t="shared" si="320"/>
        <v>46267</v>
      </c>
      <c r="B4072" t="str">
        <f t="shared" si="321"/>
        <v>AGENT06</v>
      </c>
      <c r="C4072" t="str">
        <f t="shared" si="322"/>
        <v>LUBUK_BASUNG_01</v>
      </c>
      <c r="D4072" t="str">
        <f t="shared" si="323"/>
        <v>LBB01A</v>
      </c>
      <c r="H4072" t="str">
        <f t="shared" si="324"/>
        <v>2026-09-02 06:43:39</v>
      </c>
      <c r="K4072" t="str" cm="1">
        <f t="array" ref="K4072:L4072">_xlfn.TEXTSPLIT(R4072," ")</f>
        <v>LBB01A</v>
      </c>
      <c r="L4072" t="str">
        <v>LUBUK_BASUNG_01</v>
      </c>
      <c r="P4072" s="57" t="s">
        <v>27071</v>
      </c>
      <c r="Q4072" s="57" t="s">
        <v>10410</v>
      </c>
      <c r="R4072" s="57" t="s">
        <v>21121</v>
      </c>
      <c r="S4072" s="57" t="s">
        <v>21122</v>
      </c>
      <c r="T4072" s="57" t="s">
        <v>21123</v>
      </c>
      <c r="U4072" s="57" t="s">
        <v>27072</v>
      </c>
      <c r="V4072" t="s">
        <v>27073</v>
      </c>
    </row>
    <row r="4073" ht="15" spans="1:22">
      <c r="A4073" s="52">
        <f t="shared" si="320"/>
        <v>46267</v>
      </c>
      <c r="B4073" t="str">
        <f t="shared" si="321"/>
        <v>AGENT21</v>
      </c>
      <c r="C4073" t="str">
        <f t="shared" si="322"/>
        <v>PANJER</v>
      </c>
      <c r="D4073" t="str">
        <f t="shared" si="323"/>
        <v>DPS05C</v>
      </c>
      <c r="H4073" t="str">
        <f t="shared" si="324"/>
        <v>2026-09-02 06:43:13</v>
      </c>
      <c r="K4073" t="str" cm="1">
        <f t="array" ref="K4073:L4073">_xlfn.TEXTSPLIT(R4073," ")</f>
        <v>DPS05C</v>
      </c>
      <c r="L4073" t="str">
        <v>PANJER</v>
      </c>
      <c r="P4073" s="57" t="s">
        <v>27074</v>
      </c>
      <c r="Q4073" s="57" t="s">
        <v>11660</v>
      </c>
      <c r="R4073" s="57" t="s">
        <v>19878</v>
      </c>
      <c r="S4073" s="57" t="s">
        <v>19879</v>
      </c>
      <c r="T4073" s="57" t="s">
        <v>19880</v>
      </c>
      <c r="U4073" s="57" t="s">
        <v>27075</v>
      </c>
      <c r="V4073" t="s">
        <v>27076</v>
      </c>
    </row>
    <row r="4074" ht="15" spans="1:22">
      <c r="A4074" s="52">
        <f t="shared" si="320"/>
        <v>46267</v>
      </c>
      <c r="B4074" t="str">
        <f t="shared" si="321"/>
        <v>AGENT19</v>
      </c>
      <c r="C4074" t="str">
        <f t="shared" si="322"/>
        <v>TANAH_MERAH_1</v>
      </c>
      <c r="D4074" t="str">
        <f t="shared" si="323"/>
        <v>BWX05</v>
      </c>
      <c r="H4074" t="str">
        <f t="shared" si="324"/>
        <v>2026-09-02 06:42:55</v>
      </c>
      <c r="K4074" t="str" cm="1">
        <f t="array" ref="K4074:L4074">_xlfn.TEXTSPLIT(R4074," ")</f>
        <v>BWX05</v>
      </c>
      <c r="L4074" t="str">
        <v>TANAH_MERAH_1</v>
      </c>
      <c r="P4074" s="57" t="s">
        <v>27077</v>
      </c>
      <c r="Q4074" s="57" t="s">
        <v>10181</v>
      </c>
      <c r="R4074" s="57" t="s">
        <v>20680</v>
      </c>
      <c r="S4074" s="57" t="s">
        <v>20681</v>
      </c>
      <c r="T4074" s="57" t="s">
        <v>20682</v>
      </c>
      <c r="U4074" s="57" t="s">
        <v>27078</v>
      </c>
    </row>
    <row r="4075" ht="15" spans="1:22">
      <c r="A4075" s="52">
        <f t="shared" si="320"/>
        <v>46267</v>
      </c>
      <c r="B4075" t="str">
        <f t="shared" si="321"/>
        <v>AGENT27</v>
      </c>
      <c r="C4075" t="str">
        <f t="shared" si="322"/>
        <v>TERITIP</v>
      </c>
      <c r="D4075" t="str">
        <f t="shared" si="323"/>
        <v>BPN03</v>
      </c>
      <c r="H4075" t="str">
        <f t="shared" si="324"/>
        <v>2026-09-02 06:42:34</v>
      </c>
      <c r="K4075" t="str" cm="1">
        <f t="array" ref="K4075:L4075">_xlfn.TEXTSPLIT(R4075," ")</f>
        <v>BPN03</v>
      </c>
      <c r="L4075" t="str">
        <v>TERITIP</v>
      </c>
      <c r="P4075" s="57" t="s">
        <v>27079</v>
      </c>
      <c r="Q4075" s="57" t="s">
        <v>11862</v>
      </c>
      <c r="R4075" s="57" t="s">
        <v>20086</v>
      </c>
      <c r="S4075" s="57" t="s">
        <v>20087</v>
      </c>
      <c r="T4075" s="57" t="s">
        <v>20088</v>
      </c>
      <c r="U4075" s="57" t="s">
        <v>27080</v>
      </c>
      <c r="V4075" t="s">
        <v>27081</v>
      </c>
    </row>
    <row r="4076" ht="15" spans="1:22">
      <c r="A4076" s="52">
        <f t="shared" si="320"/>
        <v>46267</v>
      </c>
      <c r="B4076" t="str">
        <f t="shared" si="321"/>
        <v>AGENT27</v>
      </c>
      <c r="C4076" t="str">
        <f t="shared" si="322"/>
        <v>SULTAN_ADAM</v>
      </c>
      <c r="D4076" t="str">
        <f t="shared" si="323"/>
        <v>BDJ02</v>
      </c>
      <c r="H4076" t="str">
        <f t="shared" si="324"/>
        <v>2026-09-02 06:42:23</v>
      </c>
      <c r="K4076" t="str" cm="1">
        <f t="array" ref="K4076:L4076">_xlfn.TEXTSPLIT(R4076," ")</f>
        <v>BDJ02</v>
      </c>
      <c r="L4076" t="str">
        <v>SULTAN_ADAM</v>
      </c>
      <c r="P4076" s="57" t="s">
        <v>27082</v>
      </c>
      <c r="Q4076" s="57" t="s">
        <v>11862</v>
      </c>
      <c r="R4076" s="57" t="s">
        <v>20453</v>
      </c>
      <c r="S4076" s="57" t="s">
        <v>20454</v>
      </c>
      <c r="T4076" s="57" t="s">
        <v>20455</v>
      </c>
      <c r="U4076" s="57" t="s">
        <v>27083</v>
      </c>
      <c r="V4076" t="s">
        <v>27084</v>
      </c>
    </row>
    <row r="4077" ht="15" spans="1:22">
      <c r="A4077" s="52">
        <f t="shared" si="320"/>
        <v>46267</v>
      </c>
      <c r="B4077" t="str">
        <f t="shared" si="321"/>
        <v>AGENT23</v>
      </c>
      <c r="C4077" t="str">
        <f t="shared" si="322"/>
        <v>BATUI</v>
      </c>
      <c r="D4077" t="str">
        <f t="shared" si="323"/>
        <v>BAG05</v>
      </c>
      <c r="H4077" t="str">
        <f t="shared" si="324"/>
        <v>2026-09-02 06:42:20</v>
      </c>
      <c r="K4077" t="str" cm="1">
        <f t="array" ref="K4077:L4077">_xlfn.TEXTSPLIT(R4077," ")</f>
        <v>BAG05</v>
      </c>
      <c r="L4077" t="str">
        <v>BATUI</v>
      </c>
      <c r="P4077" s="57" t="s">
        <v>27085</v>
      </c>
      <c r="Q4077" s="57" t="s">
        <v>10259</v>
      </c>
      <c r="R4077" s="57" t="s">
        <v>20815</v>
      </c>
      <c r="S4077" s="57" t="s">
        <v>20816</v>
      </c>
      <c r="T4077" s="57" t="s">
        <v>20817</v>
      </c>
      <c r="U4077" s="57" t="s">
        <v>27086</v>
      </c>
      <c r="V4077" t="s">
        <v>27087</v>
      </c>
    </row>
    <row r="4078" ht="15" spans="1:22">
      <c r="A4078" s="52">
        <f t="shared" si="320"/>
        <v>46267</v>
      </c>
      <c r="B4078" t="str">
        <f t="shared" si="321"/>
        <v>AGENT22</v>
      </c>
      <c r="C4078" t="str">
        <f t="shared" si="322"/>
        <v>BALANIPA</v>
      </c>
      <c r="D4078" t="str">
        <f t="shared" si="323"/>
        <v>PWX03</v>
      </c>
      <c r="H4078" t="str">
        <f t="shared" si="324"/>
        <v>2026-09-02 06:41:59</v>
      </c>
      <c r="K4078" t="str" cm="1">
        <f t="array" ref="K4078:L4078">_xlfn.TEXTSPLIT(R4078," ")</f>
        <v>PWX03</v>
      </c>
      <c r="L4078" t="str">
        <v>BALANIPA</v>
      </c>
      <c r="P4078" s="57" t="s">
        <v>27088</v>
      </c>
      <c r="Q4078" s="57" t="s">
        <v>11133</v>
      </c>
      <c r="R4078" s="57" t="s">
        <v>21326</v>
      </c>
      <c r="S4078" s="57" t="s">
        <v>21327</v>
      </c>
      <c r="T4078" s="57" t="s">
        <v>6698</v>
      </c>
      <c r="U4078" s="57" t="s">
        <v>27089</v>
      </c>
      <c r="V4078" t="s">
        <v>27090</v>
      </c>
    </row>
    <row r="4079" ht="15" spans="1:22">
      <c r="A4079" s="52">
        <f t="shared" si="320"/>
        <v>46267</v>
      </c>
      <c r="B4079" t="str">
        <f t="shared" si="321"/>
        <v>AGENT23</v>
      </c>
      <c r="C4079" t="str">
        <f t="shared" si="322"/>
        <v>BINTAUNA</v>
      </c>
      <c r="D4079" t="str">
        <f t="shared" si="323"/>
        <v>BRK02</v>
      </c>
      <c r="H4079" t="str">
        <f t="shared" si="324"/>
        <v>2026-09-02 06:41:50</v>
      </c>
      <c r="K4079" t="str" cm="1">
        <f t="array" ref="K4079:L4079">_xlfn.TEXTSPLIT(R4079," ")</f>
        <v>BRK02</v>
      </c>
      <c r="L4079" t="str">
        <v>BINTAUNA</v>
      </c>
      <c r="P4079" s="57" t="s">
        <v>27091</v>
      </c>
      <c r="Q4079" s="57" t="s">
        <v>10259</v>
      </c>
      <c r="R4079" s="57" t="s">
        <v>20993</v>
      </c>
      <c r="S4079" s="57" t="s">
        <v>20994</v>
      </c>
      <c r="T4079" s="57" t="s">
        <v>8291</v>
      </c>
      <c r="U4079" s="57" t="s">
        <v>27092</v>
      </c>
    </row>
    <row r="4080" ht="15" spans="1:22">
      <c r="A4080" s="52">
        <f t="shared" si="320"/>
        <v>46267</v>
      </c>
      <c r="B4080" t="str">
        <f t="shared" si="321"/>
        <v>AGENT23</v>
      </c>
      <c r="C4080" t="str">
        <f t="shared" si="322"/>
        <v>BUNTA</v>
      </c>
      <c r="D4080" t="str">
        <f t="shared" si="323"/>
        <v>BAG03</v>
      </c>
      <c r="H4080" t="str">
        <f t="shared" si="324"/>
        <v>2026-09-02 06:41:39</v>
      </c>
      <c r="K4080" t="str" cm="1">
        <f t="array" ref="K4080:L4080">_xlfn.TEXTSPLIT(R4080," ")</f>
        <v>BAG03</v>
      </c>
      <c r="L4080" t="str">
        <v>BUNTA</v>
      </c>
      <c r="P4080" s="57" t="s">
        <v>27093</v>
      </c>
      <c r="Q4080" s="57" t="s">
        <v>10259</v>
      </c>
      <c r="R4080" s="57" t="s">
        <v>19981</v>
      </c>
      <c r="S4080" s="57" t="s">
        <v>19982</v>
      </c>
      <c r="T4080" s="57" t="s">
        <v>19983</v>
      </c>
      <c r="U4080" s="57" t="s">
        <v>27094</v>
      </c>
    </row>
    <row r="4081" ht="15" spans="1:22">
      <c r="A4081" s="52">
        <f t="shared" si="320"/>
        <v>46267</v>
      </c>
      <c r="B4081" t="str">
        <f t="shared" si="321"/>
        <v>AGENT21</v>
      </c>
      <c r="C4081" t="str">
        <f t="shared" si="322"/>
        <v>MANTANG</v>
      </c>
      <c r="D4081" t="str">
        <f t="shared" si="323"/>
        <v>PYW02</v>
      </c>
      <c r="H4081" t="str">
        <f t="shared" si="324"/>
        <v>2026-09-02 06:41:16</v>
      </c>
      <c r="K4081" t="str" cm="1">
        <f t="array" ref="K4081:L4081">_xlfn.TEXTSPLIT(R4081," ")</f>
        <v>PYW02</v>
      </c>
      <c r="L4081" t="str">
        <v>MANTANG</v>
      </c>
      <c r="P4081" s="57" t="s">
        <v>27095</v>
      </c>
      <c r="Q4081" s="57" t="s">
        <v>11660</v>
      </c>
      <c r="R4081" s="57" t="s">
        <v>21116</v>
      </c>
      <c r="S4081" s="57" t="s">
        <v>21117</v>
      </c>
      <c r="T4081" s="57" t="s">
        <v>21118</v>
      </c>
      <c r="U4081" s="57" t="s">
        <v>27096</v>
      </c>
    </row>
    <row r="4082" ht="15" spans="1:22">
      <c r="A4082" s="52">
        <f t="shared" si="320"/>
        <v>46267</v>
      </c>
      <c r="B4082" t="str">
        <f t="shared" si="321"/>
        <v>AGENT22</v>
      </c>
      <c r="C4082" t="str">
        <f t="shared" si="322"/>
        <v>MORAMO</v>
      </c>
      <c r="D4082" t="str">
        <f t="shared" si="323"/>
        <v>WAG05</v>
      </c>
      <c r="H4082" t="str">
        <f t="shared" si="324"/>
        <v>2026-09-02 06:40:40</v>
      </c>
      <c r="K4082" t="str" cm="1">
        <f t="array" ref="K4082:L4082">_xlfn.TEXTSPLIT(R4082," ")</f>
        <v>WAG05</v>
      </c>
      <c r="L4082" t="str">
        <v>MORAMO</v>
      </c>
      <c r="P4082" s="57" t="s">
        <v>27097</v>
      </c>
      <c r="Q4082" s="57" t="s">
        <v>11133</v>
      </c>
      <c r="R4082" s="57" t="s">
        <v>21419</v>
      </c>
      <c r="S4082" s="57" t="s">
        <v>21420</v>
      </c>
      <c r="T4082" s="57" t="s">
        <v>21421</v>
      </c>
      <c r="U4082" s="57" t="s">
        <v>27098</v>
      </c>
      <c r="V4082" t="s">
        <v>27099</v>
      </c>
    </row>
    <row r="4083" ht="15" spans="1:22">
      <c r="A4083" s="52">
        <f t="shared" si="320"/>
        <v>46267</v>
      </c>
      <c r="B4083" t="str">
        <f t="shared" si="321"/>
        <v>AGENT21</v>
      </c>
      <c r="C4083" t="str">
        <f t="shared" si="322"/>
        <v>DAUH_PEKEN_05</v>
      </c>
      <c r="D4083" t="str">
        <f t="shared" si="323"/>
        <v>TNW01A</v>
      </c>
      <c r="H4083" t="str">
        <f t="shared" si="324"/>
        <v>2026-09-02 06:40:35</v>
      </c>
      <c r="K4083" t="str" cm="1">
        <f t="array" ref="K4083:L4083">_xlfn.TEXTSPLIT(R4083," ")</f>
        <v>TNW01A</v>
      </c>
      <c r="L4083" t="str">
        <v>DAUH_PEKEN_05</v>
      </c>
      <c r="P4083" s="57" t="s">
        <v>27100</v>
      </c>
      <c r="Q4083" s="57" t="s">
        <v>11660</v>
      </c>
      <c r="R4083" s="57" t="s">
        <v>27101</v>
      </c>
      <c r="S4083" s="57" t="s">
        <v>27102</v>
      </c>
      <c r="T4083" s="57" t="s">
        <v>27103</v>
      </c>
      <c r="U4083" s="57" t="s">
        <v>27104</v>
      </c>
      <c r="V4083" t="s">
        <v>27105</v>
      </c>
    </row>
    <row r="4084" ht="15" spans="1:22">
      <c r="A4084" s="52">
        <f t="shared" si="320"/>
        <v>46267</v>
      </c>
      <c r="B4084" t="str">
        <f t="shared" si="321"/>
        <v>AGENT17</v>
      </c>
      <c r="C4084" t="str">
        <f t="shared" si="322"/>
        <v>BULAKAMBA</v>
      </c>
      <c r="D4084" t="str">
        <f t="shared" si="323"/>
        <v>BRB07</v>
      </c>
      <c r="H4084" t="str">
        <f t="shared" si="324"/>
        <v>2026-09-02 06:40:35</v>
      </c>
      <c r="K4084" t="str" cm="1">
        <f t="array" ref="K4084:L4084">_xlfn.TEXTSPLIT(R4084," ")</f>
        <v>BRB07</v>
      </c>
      <c r="L4084" t="str">
        <v>BULAKAMBA</v>
      </c>
      <c r="P4084" s="57" t="s">
        <v>27100</v>
      </c>
      <c r="Q4084" s="57" t="s">
        <v>11249</v>
      </c>
      <c r="R4084" s="57" t="s">
        <v>21335</v>
      </c>
      <c r="S4084" s="57" t="s">
        <v>21336</v>
      </c>
      <c r="T4084" s="57" t="s">
        <v>21337</v>
      </c>
      <c r="U4084" s="57" t="s">
        <v>27106</v>
      </c>
      <c r="V4084" t="s">
        <v>21339</v>
      </c>
    </row>
    <row r="4085" ht="15" spans="1:22">
      <c r="A4085" s="52">
        <f t="shared" si="320"/>
        <v>46267</v>
      </c>
      <c r="B4085" t="str">
        <f t="shared" si="321"/>
        <v>AGENT23</v>
      </c>
      <c r="C4085" t="str">
        <f t="shared" si="322"/>
        <v>KASINTUWU_01</v>
      </c>
      <c r="D4085" t="str">
        <f t="shared" si="323"/>
        <v>PSJ03B</v>
      </c>
      <c r="H4085" t="str">
        <f t="shared" si="324"/>
        <v>2026-09-02 06:40:19</v>
      </c>
      <c r="K4085" t="str" cm="1">
        <f t="array" ref="K4085:L4085">_xlfn.TEXTSPLIT(R4085," ")</f>
        <v>PSJ03B</v>
      </c>
      <c r="L4085" t="str">
        <v>KASINTUWU_01</v>
      </c>
      <c r="P4085" s="57" t="s">
        <v>27107</v>
      </c>
      <c r="Q4085" s="57" t="s">
        <v>10259</v>
      </c>
      <c r="R4085" s="57" t="s">
        <v>18670</v>
      </c>
      <c r="S4085" s="57" t="s">
        <v>27108</v>
      </c>
      <c r="T4085" s="57" t="s">
        <v>27109</v>
      </c>
      <c r="U4085" s="57" t="s">
        <v>27110</v>
      </c>
    </row>
    <row r="4086" ht="15" spans="1:22">
      <c r="A4086" s="52">
        <f t="shared" si="320"/>
        <v>46267</v>
      </c>
      <c r="B4086" t="str">
        <f t="shared" si="321"/>
        <v>AGENT25</v>
      </c>
      <c r="C4086" t="str">
        <f t="shared" si="322"/>
        <v>KUP02A</v>
      </c>
      <c r="D4086" t="str">
        <f t="shared" si="323"/>
        <v>KUP02A</v>
      </c>
      <c r="H4086" t="str">
        <f t="shared" si="324"/>
        <v>2026-09-02 06:40:11</v>
      </c>
      <c r="K4086" t="str" cm="1">
        <f t="array" ref="K4086:L4086">_xlfn.TEXTSPLIT(R4086," ")</f>
        <v>KUP02A</v>
      </c>
      <c r="L4086" t="str">
        <v>KUP02A</v>
      </c>
      <c r="P4086" s="57" t="s">
        <v>27111</v>
      </c>
      <c r="Q4086" s="57" t="s">
        <v>10270</v>
      </c>
      <c r="R4086" s="57" t="s">
        <v>20724</v>
      </c>
      <c r="S4086" s="57" t="s">
        <v>20725</v>
      </c>
      <c r="T4086" s="57" t="s">
        <v>20726</v>
      </c>
      <c r="U4086" s="57" t="s">
        <v>27112</v>
      </c>
      <c r="V4086" t="s">
        <v>20728</v>
      </c>
    </row>
    <row r="4087" ht="15" spans="1:22">
      <c r="A4087" s="52">
        <f t="shared" si="320"/>
        <v>46267</v>
      </c>
      <c r="B4087" t="str">
        <f t="shared" si="321"/>
        <v>AGENT21</v>
      </c>
      <c r="C4087" t="str">
        <f t="shared" si="322"/>
        <v>RAYA_KUTA</v>
      </c>
      <c r="D4087" t="str">
        <f t="shared" si="323"/>
        <v>MGW41</v>
      </c>
      <c r="H4087" t="str">
        <f t="shared" si="324"/>
        <v>2026-09-02 06:39:43</v>
      </c>
      <c r="K4087" t="str" cm="1">
        <f t="array" ref="K4087:L4087">_xlfn.TEXTSPLIT(R4087," ")</f>
        <v>MGW41</v>
      </c>
      <c r="L4087" t="str">
        <v>RAYA_KUTA</v>
      </c>
      <c r="P4087" s="57" t="s">
        <v>27113</v>
      </c>
      <c r="Q4087" s="57" t="s">
        <v>11660</v>
      </c>
      <c r="R4087" s="57" t="s">
        <v>17094</v>
      </c>
      <c r="S4087" s="57" t="s">
        <v>17095</v>
      </c>
      <c r="T4087" s="57" t="s">
        <v>17096</v>
      </c>
      <c r="U4087" s="57" t="s">
        <v>27114</v>
      </c>
    </row>
    <row r="4088" ht="15" spans="1:22">
      <c r="A4088" s="52">
        <f t="shared" si="320"/>
        <v>46267</v>
      </c>
      <c r="B4088" t="str">
        <f t="shared" si="321"/>
        <v>AGENT21</v>
      </c>
      <c r="C4088" t="str">
        <f t="shared" si="322"/>
        <v>PERANG</v>
      </c>
      <c r="D4088" t="str">
        <f t="shared" si="323"/>
        <v>MGW01B</v>
      </c>
      <c r="H4088" t="str">
        <f t="shared" si="324"/>
        <v>2026-09-02 06:39:43</v>
      </c>
      <c r="K4088" t="str" cm="1">
        <f t="array" ref="K4088:L4088">_xlfn.TEXTSPLIT(R4088," ")</f>
        <v>MGW01B</v>
      </c>
      <c r="L4088" t="str">
        <v>PERANG</v>
      </c>
      <c r="P4088" s="57" t="s">
        <v>27113</v>
      </c>
      <c r="Q4088" s="57" t="s">
        <v>11660</v>
      </c>
      <c r="R4088" s="57" t="s">
        <v>21053</v>
      </c>
      <c r="S4088" s="57" t="s">
        <v>21054</v>
      </c>
      <c r="T4088" s="57" t="s">
        <v>21055</v>
      </c>
      <c r="U4088" s="57" t="s">
        <v>27115</v>
      </c>
      <c r="V4088" t="s">
        <v>27116</v>
      </c>
    </row>
    <row r="4089" ht="15" spans="1:22">
      <c r="A4089" s="52">
        <f t="shared" si="320"/>
        <v>46267</v>
      </c>
      <c r="B4089" t="str">
        <f t="shared" si="321"/>
        <v>AGENT23</v>
      </c>
      <c r="C4089" t="str">
        <f t="shared" si="322"/>
        <v>TATAARAN</v>
      </c>
      <c r="D4089" t="str">
        <f t="shared" si="323"/>
        <v>TDO04</v>
      </c>
      <c r="H4089" t="str">
        <f t="shared" si="324"/>
        <v>2026-09-02 06:39:32</v>
      </c>
      <c r="K4089" t="str" cm="1">
        <f t="array" ref="K4089:L4089">_xlfn.TEXTSPLIT(R4089," ")</f>
        <v>TDO04</v>
      </c>
      <c r="L4089" t="str">
        <v>TATAARAN</v>
      </c>
      <c r="P4089" s="57" t="s">
        <v>27117</v>
      </c>
      <c r="Q4089" s="57" t="s">
        <v>10259</v>
      </c>
      <c r="R4089" s="57" t="s">
        <v>20712</v>
      </c>
      <c r="S4089" s="57" t="s">
        <v>20713</v>
      </c>
      <c r="T4089" s="57" t="s">
        <v>20714</v>
      </c>
      <c r="U4089" s="57" t="s">
        <v>27118</v>
      </c>
      <c r="V4089" t="s">
        <v>27119</v>
      </c>
    </row>
    <row r="4090" ht="15" spans="1:22">
      <c r="A4090" s="52">
        <f t="shared" si="320"/>
        <v>46267</v>
      </c>
      <c r="B4090" t="str">
        <f t="shared" si="321"/>
        <v>AGENT19</v>
      </c>
      <c r="C4090" t="str">
        <f t="shared" si="322"/>
        <v>NGUNUT</v>
      </c>
      <c r="D4090" t="str">
        <f t="shared" si="323"/>
        <v>TLA03</v>
      </c>
      <c r="H4090" t="str">
        <f t="shared" si="324"/>
        <v>2026-09-02 06:39:06</v>
      </c>
      <c r="K4090" t="str" cm="1">
        <f t="array" ref="K4090:L4090">_xlfn.TEXTSPLIT(R4090," ")</f>
        <v>TLA03</v>
      </c>
      <c r="L4090" t="str">
        <v>NGUNUT</v>
      </c>
      <c r="P4090" s="57" t="s">
        <v>27120</v>
      </c>
      <c r="Q4090" s="57" t="s">
        <v>10181</v>
      </c>
      <c r="R4090" s="57" t="s">
        <v>20609</v>
      </c>
      <c r="S4090" s="57" t="s">
        <v>20610</v>
      </c>
      <c r="T4090" s="57" t="s">
        <v>20611</v>
      </c>
      <c r="U4090" s="57" t="s">
        <v>27121</v>
      </c>
    </row>
    <row r="4091" ht="15" spans="1:22">
      <c r="A4091" s="52">
        <f t="shared" si="320"/>
        <v>46267</v>
      </c>
      <c r="B4091" t="str">
        <f t="shared" si="321"/>
        <v>AGENT23</v>
      </c>
      <c r="C4091" t="str">
        <f t="shared" si="322"/>
        <v>RATATOTOK</v>
      </c>
      <c r="D4091" t="str">
        <f t="shared" si="323"/>
        <v>RTH04</v>
      </c>
      <c r="H4091" t="str">
        <f t="shared" si="324"/>
        <v>2026-09-02 06:38:48</v>
      </c>
      <c r="K4091" t="str" cm="1">
        <f t="array" ref="K4091:L4091">_xlfn.TEXTSPLIT(R4091," ")</f>
        <v>RTH04</v>
      </c>
      <c r="L4091" t="str">
        <v>RATATOTOK</v>
      </c>
      <c r="P4091" s="57" t="s">
        <v>27122</v>
      </c>
      <c r="Q4091" s="57" t="s">
        <v>10259</v>
      </c>
      <c r="R4091" s="57" t="s">
        <v>20580</v>
      </c>
      <c r="S4091" s="57" t="s">
        <v>20581</v>
      </c>
      <c r="T4091" s="57" t="s">
        <v>9591</v>
      </c>
      <c r="U4091" s="57" t="s">
        <v>27123</v>
      </c>
      <c r="V4091" t="s">
        <v>27124</v>
      </c>
    </row>
    <row r="4092" ht="15" spans="1:22">
      <c r="A4092" s="52">
        <f t="shared" si="320"/>
        <v>46267</v>
      </c>
      <c r="B4092" t="str">
        <f t="shared" si="321"/>
        <v>AGENT16</v>
      </c>
      <c r="C4092" t="str">
        <f t="shared" si="322"/>
        <v>SUKARESMI_3</v>
      </c>
      <c r="D4092" t="str">
        <f t="shared" si="323"/>
        <v>SBG20A</v>
      </c>
      <c r="H4092" t="str">
        <f t="shared" si="324"/>
        <v>2026-09-02 06:38:25</v>
      </c>
      <c r="K4092" t="str" cm="1">
        <f t="array" ref="K4092:L4092">_xlfn.TEXTSPLIT(R4092," ")</f>
        <v>SBG20A</v>
      </c>
      <c r="L4092" t="str">
        <v>SUKARESMI_3</v>
      </c>
      <c r="P4092" s="57" t="s">
        <v>27125</v>
      </c>
      <c r="Q4092" s="57" t="s">
        <v>10199</v>
      </c>
      <c r="R4092" s="57" t="s">
        <v>20982</v>
      </c>
      <c r="S4092" s="57" t="s">
        <v>20983</v>
      </c>
      <c r="T4092" s="57" t="s">
        <v>20984</v>
      </c>
      <c r="U4092" s="57" t="s">
        <v>27126</v>
      </c>
    </row>
    <row r="4093" ht="15" spans="1:22">
      <c r="A4093" s="52">
        <f t="shared" si="320"/>
        <v>46267</v>
      </c>
      <c r="B4093" t="str">
        <f t="shared" si="321"/>
        <v>AGENT21</v>
      </c>
      <c r="C4093" t="str">
        <f t="shared" si="322"/>
        <v>TAMBOLAKA</v>
      </c>
      <c r="D4093" t="str">
        <f t="shared" si="323"/>
        <v>TAM01</v>
      </c>
      <c r="H4093" t="str">
        <f t="shared" si="324"/>
        <v>2026-09-02 06:37:34</v>
      </c>
      <c r="K4093" t="str" cm="1">
        <f t="array" ref="K4093:L4093">_xlfn.TEXTSPLIT(R4093," ")</f>
        <v>TAM01</v>
      </c>
      <c r="L4093" t="str">
        <v>TAMBOLAKA</v>
      </c>
      <c r="P4093" s="57" t="s">
        <v>27127</v>
      </c>
      <c r="Q4093" s="57" t="s">
        <v>11660</v>
      </c>
      <c r="R4093" s="57" t="s">
        <v>20861</v>
      </c>
      <c r="S4093" s="57" t="s">
        <v>20862</v>
      </c>
      <c r="T4093" s="57" t="s">
        <v>20863</v>
      </c>
      <c r="U4093" s="57" t="s">
        <v>27128</v>
      </c>
      <c r="V4093" t="s">
        <v>27129</v>
      </c>
    </row>
    <row r="4094" ht="15" spans="1:22">
      <c r="A4094" s="52">
        <f t="shared" si="320"/>
        <v>46267</v>
      </c>
      <c r="B4094" t="str">
        <f t="shared" si="321"/>
        <v>AGENT25</v>
      </c>
      <c r="C4094" t="str">
        <f t="shared" si="322"/>
        <v>BANGKAL</v>
      </c>
      <c r="D4094" t="str">
        <f t="shared" si="323"/>
        <v>KUP08</v>
      </c>
      <c r="H4094" t="str">
        <f t="shared" si="324"/>
        <v>2026-09-02 06:37:26</v>
      </c>
      <c r="K4094" t="str" cm="1">
        <f t="array" ref="K4094:L4094">_xlfn.TEXTSPLIT(R4094," ")</f>
        <v>KUP08</v>
      </c>
      <c r="L4094" t="str">
        <v>BANGKAL</v>
      </c>
      <c r="P4094" s="57" t="s">
        <v>27130</v>
      </c>
      <c r="Q4094" s="57" t="s">
        <v>10270</v>
      </c>
      <c r="R4094" s="57" t="s">
        <v>20821</v>
      </c>
      <c r="S4094" s="57" t="s">
        <v>20822</v>
      </c>
      <c r="T4094" s="57" t="s">
        <v>20823</v>
      </c>
      <c r="U4094" s="57" t="s">
        <v>27131</v>
      </c>
      <c r="V4094" t="s">
        <v>27132</v>
      </c>
    </row>
    <row r="4095" ht="15" spans="1:22">
      <c r="A4095" s="52">
        <f t="shared" si="320"/>
        <v>46267</v>
      </c>
      <c r="B4095" t="str">
        <f t="shared" si="321"/>
        <v>AGENT17</v>
      </c>
      <c r="C4095" t="str">
        <f t="shared" si="322"/>
        <v>KLAMPOK</v>
      </c>
      <c r="D4095" t="str">
        <f t="shared" si="323"/>
        <v>BJN02</v>
      </c>
      <c r="H4095" t="str">
        <f t="shared" si="324"/>
        <v>2026-09-02 06:37:18</v>
      </c>
      <c r="K4095" t="str" cm="1">
        <f t="array" ref="K4095:L4095">_xlfn.TEXTSPLIT(R4095," ")</f>
        <v>BJN02</v>
      </c>
      <c r="L4095" t="str">
        <v>KLAMPOK</v>
      </c>
      <c r="P4095" s="57" t="s">
        <v>27133</v>
      </c>
      <c r="Q4095" s="57" t="s">
        <v>11249</v>
      </c>
      <c r="R4095" s="57" t="s">
        <v>15242</v>
      </c>
      <c r="S4095" s="57" t="s">
        <v>15243</v>
      </c>
      <c r="T4095" s="57" t="s">
        <v>15244</v>
      </c>
      <c r="U4095" s="57" t="s">
        <v>27134</v>
      </c>
      <c r="V4095" t="s">
        <v>15246</v>
      </c>
    </row>
    <row r="4096" ht="15" spans="1:22">
      <c r="A4096" s="52">
        <f t="shared" si="320"/>
        <v>46267</v>
      </c>
      <c r="B4096" t="str">
        <f t="shared" si="321"/>
        <v>AGENT21</v>
      </c>
      <c r="C4096" t="str">
        <f t="shared" si="322"/>
        <v>PENGADANG</v>
      </c>
      <c r="D4096" t="str">
        <f t="shared" si="323"/>
        <v>PYW06</v>
      </c>
      <c r="H4096" t="str">
        <f t="shared" si="324"/>
        <v>2026-09-02 06:37:13</v>
      </c>
      <c r="K4096" t="str" cm="1">
        <f t="array" ref="K4096:L4096">_xlfn.TEXTSPLIT(R4096," ")</f>
        <v>PYW06</v>
      </c>
      <c r="L4096" t="str">
        <v>PENGADANG</v>
      </c>
      <c r="P4096" s="57" t="s">
        <v>27135</v>
      </c>
      <c r="Q4096" s="57" t="s">
        <v>11660</v>
      </c>
      <c r="R4096" s="57" t="s">
        <v>20340</v>
      </c>
      <c r="S4096" s="57" t="s">
        <v>20341</v>
      </c>
      <c r="T4096" s="57" t="s">
        <v>20342</v>
      </c>
      <c r="U4096" s="57" t="s">
        <v>27136</v>
      </c>
      <c r="V4096" t="s">
        <v>27137</v>
      </c>
    </row>
    <row r="4097" ht="15" spans="1:22">
      <c r="A4097" s="52">
        <f t="shared" si="320"/>
        <v>46267</v>
      </c>
      <c r="B4097" t="str">
        <f t="shared" si="321"/>
        <v>AGENT19</v>
      </c>
      <c r="C4097" t="str">
        <f t="shared" si="322"/>
        <v>JUNREJO_1</v>
      </c>
      <c r="D4097" t="str">
        <f t="shared" si="323"/>
        <v>BAT07</v>
      </c>
      <c r="H4097" t="str">
        <f t="shared" si="324"/>
        <v>2026-09-02 06:37:05</v>
      </c>
      <c r="K4097" t="str" cm="1">
        <f t="array" ref="K4097:L4097">_xlfn.TEXTSPLIT(R4097," ")</f>
        <v>BAT07</v>
      </c>
      <c r="L4097" t="str">
        <v>JUNREJO_1</v>
      </c>
      <c r="P4097" s="57" t="s">
        <v>27138</v>
      </c>
      <c r="Q4097" s="57" t="s">
        <v>10181</v>
      </c>
      <c r="R4097" s="57" t="s">
        <v>20653</v>
      </c>
      <c r="S4097" s="57" t="s">
        <v>20654</v>
      </c>
      <c r="T4097" s="57" t="s">
        <v>20655</v>
      </c>
      <c r="U4097" s="57" t="s">
        <v>27139</v>
      </c>
      <c r="V4097" t="s">
        <v>27140</v>
      </c>
    </row>
    <row r="4098" ht="15" spans="1:22">
      <c r="A4098" s="52">
        <f t="shared" si="320"/>
        <v>46267</v>
      </c>
      <c r="B4098" t="str">
        <f t="shared" si="321"/>
        <v>AGENT17</v>
      </c>
      <c r="C4098" t="str">
        <f t="shared" si="322"/>
        <v>KEDUNGBANTENG</v>
      </c>
      <c r="D4098" t="str">
        <f t="shared" si="323"/>
        <v>SWI13</v>
      </c>
      <c r="H4098" t="str">
        <f t="shared" si="324"/>
        <v>2026-09-02 06:36:01</v>
      </c>
      <c r="K4098" t="str" cm="1">
        <f t="array" ref="K4098:L4098">_xlfn.TEXTSPLIT(R4098," ")</f>
        <v>SWI13</v>
      </c>
      <c r="L4098" t="str">
        <v>KEDUNGBANTENG</v>
      </c>
      <c r="P4098" s="57" t="s">
        <v>27141</v>
      </c>
      <c r="Q4098" s="57" t="s">
        <v>11249</v>
      </c>
      <c r="R4098" s="57" t="s">
        <v>20845</v>
      </c>
      <c r="S4098" s="57" t="s">
        <v>20846</v>
      </c>
      <c r="T4098" s="57" t="s">
        <v>20847</v>
      </c>
      <c r="U4098" s="57" t="s">
        <v>27142</v>
      </c>
      <c r="V4098" t="s">
        <v>27143</v>
      </c>
    </row>
    <row r="4099" ht="15" spans="1:22">
      <c r="A4099" s="52">
        <f t="shared" si="320"/>
        <v>46267</v>
      </c>
      <c r="B4099" t="str">
        <f t="shared" si="321"/>
        <v>AGENT22</v>
      </c>
      <c r="C4099" t="str">
        <f t="shared" si="322"/>
        <v>KAJUARA</v>
      </c>
      <c r="D4099" t="str">
        <f t="shared" si="323"/>
        <v>WPE08</v>
      </c>
      <c r="H4099" t="str">
        <f t="shared" si="324"/>
        <v>2026-09-02 06:35:11</v>
      </c>
      <c r="K4099" t="str" cm="1">
        <f t="array" ref="K4099:L4099">_xlfn.TEXTSPLIT(R4099," ")</f>
        <v>WPE08</v>
      </c>
      <c r="L4099" t="str">
        <v>KAJUARA</v>
      </c>
      <c r="P4099" s="57" t="s">
        <v>27144</v>
      </c>
      <c r="Q4099" s="57" t="s">
        <v>11133</v>
      </c>
      <c r="R4099" s="57" t="s">
        <v>19945</v>
      </c>
      <c r="S4099" s="57" t="s">
        <v>19946</v>
      </c>
      <c r="T4099" s="57" t="s">
        <v>15533</v>
      </c>
      <c r="U4099" s="57" t="s">
        <v>27145</v>
      </c>
    </row>
    <row r="4100" ht="15" spans="1:22">
      <c r="A4100" s="52">
        <f t="shared" si="320"/>
        <v>46267</v>
      </c>
      <c r="B4100" t="str">
        <f t="shared" si="321"/>
        <v>AGENT23</v>
      </c>
      <c r="C4100" t="str">
        <f t="shared" si="322"/>
        <v>HIBUALAMO</v>
      </c>
      <c r="D4100" t="str">
        <f t="shared" si="323"/>
        <v>TBO03</v>
      </c>
      <c r="H4100" t="str">
        <f t="shared" si="324"/>
        <v>2026-09-02 06:34:30</v>
      </c>
      <c r="K4100" t="str" cm="1">
        <f t="array" ref="K4100:L4100">_xlfn.TEXTSPLIT(R4100," ")</f>
        <v>TBO03</v>
      </c>
      <c r="L4100" t="str">
        <v>HIBUALAMO</v>
      </c>
      <c r="P4100" s="57" t="s">
        <v>27146</v>
      </c>
      <c r="Q4100" s="57" t="s">
        <v>10259</v>
      </c>
      <c r="R4100" s="57" t="s">
        <v>19309</v>
      </c>
      <c r="S4100" s="57" t="s">
        <v>19310</v>
      </c>
      <c r="T4100" s="57" t="s">
        <v>19311</v>
      </c>
      <c r="U4100" s="57" t="s">
        <v>27147</v>
      </c>
      <c r="V4100" t="s">
        <v>27148</v>
      </c>
    </row>
    <row r="4101" ht="15" spans="1:22">
      <c r="A4101" s="52">
        <f t="shared" si="320"/>
        <v>46267</v>
      </c>
      <c r="B4101" t="str">
        <f t="shared" si="321"/>
        <v>AGENT23</v>
      </c>
      <c r="C4101" t="str">
        <f t="shared" si="322"/>
        <v>GORONTALO_01</v>
      </c>
      <c r="D4101" t="str">
        <f t="shared" si="323"/>
        <v>GTO03A</v>
      </c>
      <c r="H4101" t="str">
        <f t="shared" si="324"/>
        <v>2026-09-02 06:34:25</v>
      </c>
      <c r="K4101" t="str" cm="1">
        <f t="array" ref="K4101:L4101">_xlfn.TEXTSPLIT(R4101," ")</f>
        <v>GTO03A</v>
      </c>
      <c r="L4101" t="str">
        <v>GORONTALO_01</v>
      </c>
      <c r="P4101" s="57" t="s">
        <v>27149</v>
      </c>
      <c r="Q4101" s="57" t="s">
        <v>10259</v>
      </c>
      <c r="R4101" s="57" t="s">
        <v>20883</v>
      </c>
      <c r="S4101" s="57" t="s">
        <v>20884</v>
      </c>
      <c r="T4101" s="57" t="s">
        <v>20885</v>
      </c>
      <c r="U4101" s="57" t="s">
        <v>27150</v>
      </c>
      <c r="V4101" t="s">
        <v>7229</v>
      </c>
    </row>
    <row r="4102" ht="15" spans="1:22">
      <c r="A4102" s="52">
        <f t="shared" si="320"/>
        <v>46267</v>
      </c>
      <c r="B4102" t="str">
        <f t="shared" si="321"/>
        <v>AGENT23</v>
      </c>
      <c r="C4102" t="str">
        <f t="shared" si="322"/>
        <v>KABARUAN</v>
      </c>
      <c r="D4102" t="str">
        <f t="shared" si="323"/>
        <v>MEG08</v>
      </c>
      <c r="H4102" t="str">
        <f t="shared" si="324"/>
        <v>2026-09-02 06:34:07</v>
      </c>
      <c r="K4102" t="str" cm="1">
        <f t="array" ref="K4102:L4102">_xlfn.TEXTSPLIT(R4102," ")</f>
        <v>MEG08</v>
      </c>
      <c r="L4102" t="str">
        <v>KABARUAN</v>
      </c>
      <c r="P4102" s="57" t="s">
        <v>27151</v>
      </c>
      <c r="Q4102" s="57" t="s">
        <v>10259</v>
      </c>
      <c r="R4102" s="57" t="s">
        <v>20352</v>
      </c>
      <c r="S4102" s="57" t="s">
        <v>20353</v>
      </c>
      <c r="T4102" s="57" t="s">
        <v>20354</v>
      </c>
      <c r="U4102" s="57" t="s">
        <v>27152</v>
      </c>
      <c r="V4102" t="s">
        <v>27153</v>
      </c>
    </row>
    <row r="4103" ht="15" spans="1:22">
      <c r="A4103" s="52">
        <f t="shared" si="320"/>
        <v>46267</v>
      </c>
      <c r="B4103" t="str">
        <f t="shared" si="321"/>
        <v>AGENT22</v>
      </c>
      <c r="C4103" t="str">
        <f t="shared" si="322"/>
        <v>KAROSSA</v>
      </c>
      <c r="D4103" t="str">
        <f t="shared" si="323"/>
        <v>TBD01</v>
      </c>
      <c r="H4103" t="str">
        <f t="shared" si="324"/>
        <v>2026-09-02 06:33:59</v>
      </c>
      <c r="K4103" t="str" cm="1">
        <f t="array" ref="K4103:L4103">_xlfn.TEXTSPLIT(R4103," ")</f>
        <v>TBD01</v>
      </c>
      <c r="L4103" t="str">
        <v>KAROSSA</v>
      </c>
      <c r="P4103" s="57" t="s">
        <v>27154</v>
      </c>
      <c r="Q4103" s="57" t="s">
        <v>11133</v>
      </c>
      <c r="R4103" s="57" t="s">
        <v>20407</v>
      </c>
      <c r="S4103" s="57" t="s">
        <v>20408</v>
      </c>
      <c r="T4103" s="57" t="s">
        <v>20409</v>
      </c>
      <c r="U4103" s="57" t="s">
        <v>27155</v>
      </c>
      <c r="V4103" t="s">
        <v>27156</v>
      </c>
    </row>
    <row r="4104" ht="15" spans="1:22">
      <c r="A4104" s="52">
        <f t="shared" si="320"/>
        <v>46267</v>
      </c>
      <c r="B4104" t="str">
        <f t="shared" si="321"/>
        <v>AGENT23</v>
      </c>
      <c r="C4104" t="str">
        <f t="shared" si="322"/>
        <v>PADABAHO</v>
      </c>
      <c r="D4104" t="str">
        <f t="shared" si="323"/>
        <v>BUG04E</v>
      </c>
      <c r="H4104" t="str">
        <f t="shared" si="324"/>
        <v>2026-09-02 06:33:45</v>
      </c>
      <c r="K4104" t="str" cm="1">
        <f t="array" ref="K4104:L4104">_xlfn.TEXTSPLIT(R4104," ")</f>
        <v>BUG04E</v>
      </c>
      <c r="L4104" t="str">
        <v>PADABAHO</v>
      </c>
      <c r="P4104" s="57" t="s">
        <v>27157</v>
      </c>
      <c r="Q4104" s="57" t="s">
        <v>10259</v>
      </c>
      <c r="R4104" s="57" t="s">
        <v>20987</v>
      </c>
      <c r="S4104" s="57" t="s">
        <v>20988</v>
      </c>
      <c r="T4104" s="57" t="s">
        <v>20989</v>
      </c>
      <c r="U4104" s="57" t="s">
        <v>27158</v>
      </c>
      <c r="V4104" t="s">
        <v>27159</v>
      </c>
    </row>
    <row r="4105" ht="15" spans="1:22">
      <c r="A4105" s="52">
        <f t="shared" si="320"/>
        <v>46267</v>
      </c>
      <c r="B4105" t="str">
        <f t="shared" si="321"/>
        <v>AGENT17</v>
      </c>
      <c r="C4105" t="str">
        <f t="shared" si="322"/>
        <v>BANJARHARJO</v>
      </c>
      <c r="D4105" t="str">
        <f t="shared" si="323"/>
        <v>BRB10</v>
      </c>
      <c r="H4105" t="str">
        <f t="shared" si="324"/>
        <v>2026-09-02 06:33:42</v>
      </c>
      <c r="K4105" t="str" cm="1">
        <f t="array" ref="K4105:L4105">_xlfn.TEXTSPLIT(R4105," ")</f>
        <v>BRB10</v>
      </c>
      <c r="L4105" t="str">
        <v>BANJARHARJO</v>
      </c>
      <c r="P4105" s="57" t="s">
        <v>27160</v>
      </c>
      <c r="Q4105" s="57" t="s">
        <v>11249</v>
      </c>
      <c r="R4105" s="57" t="s">
        <v>20675</v>
      </c>
      <c r="S4105" s="57" t="s">
        <v>20676</v>
      </c>
      <c r="T4105" s="57" t="s">
        <v>20677</v>
      </c>
      <c r="U4105" s="57" t="s">
        <v>27161</v>
      </c>
    </row>
    <row r="4106" ht="15" spans="1:22">
      <c r="A4106" s="52">
        <f t="shared" si="320"/>
        <v>46267</v>
      </c>
      <c r="B4106" t="str">
        <f t="shared" si="321"/>
        <v>AGENT22</v>
      </c>
      <c r="C4106" t="str">
        <f t="shared" si="322"/>
        <v>LAPRI</v>
      </c>
      <c r="D4106" t="str">
        <f t="shared" si="323"/>
        <v>WPE03</v>
      </c>
      <c r="H4106" t="str">
        <f t="shared" si="324"/>
        <v>2026-09-02 06:33:28</v>
      </c>
      <c r="K4106" t="str" cm="1">
        <f t="array" ref="K4106:L4106">_xlfn.TEXTSPLIT(R4106," ")</f>
        <v>WPE03</v>
      </c>
      <c r="L4106" t="str">
        <v>LAPRI</v>
      </c>
      <c r="P4106" s="57" t="s">
        <v>27162</v>
      </c>
      <c r="Q4106" s="57" t="s">
        <v>11133</v>
      </c>
      <c r="R4106" s="57" t="s">
        <v>21216</v>
      </c>
      <c r="S4106" s="57" t="s">
        <v>21217</v>
      </c>
      <c r="T4106" s="57" t="s">
        <v>21218</v>
      </c>
      <c r="U4106" s="57" t="s">
        <v>27163</v>
      </c>
    </row>
    <row r="4107" ht="15" spans="1:22">
      <c r="A4107" s="52">
        <f t="shared" si="320"/>
        <v>46267</v>
      </c>
      <c r="B4107" t="str">
        <f t="shared" si="321"/>
        <v>AGENT23</v>
      </c>
      <c r="C4107" t="str">
        <f t="shared" si="322"/>
        <v>BUOL_01</v>
      </c>
      <c r="D4107" t="str">
        <f t="shared" si="323"/>
        <v>BUO07A</v>
      </c>
      <c r="H4107" t="str">
        <f t="shared" si="324"/>
        <v>2026-09-02 06:33:14</v>
      </c>
      <c r="K4107" t="str" cm="1">
        <f t="array" ref="K4107:L4107">_xlfn.TEXTSPLIT(R4107," ")</f>
        <v>BUO07A</v>
      </c>
      <c r="L4107" t="str">
        <v>BUOL_01</v>
      </c>
      <c r="P4107" s="57" t="s">
        <v>27164</v>
      </c>
      <c r="Q4107" s="57" t="s">
        <v>10259</v>
      </c>
      <c r="R4107" s="57" t="s">
        <v>20685</v>
      </c>
      <c r="S4107" s="57" t="s">
        <v>20686</v>
      </c>
      <c r="T4107" s="57" t="s">
        <v>20687</v>
      </c>
      <c r="U4107" s="57" t="s">
        <v>27165</v>
      </c>
      <c r="V4107" t="s">
        <v>27166</v>
      </c>
    </row>
    <row r="4108" ht="15" spans="1:22">
      <c r="A4108" s="52">
        <f t="shared" si="320"/>
        <v>46267</v>
      </c>
      <c r="B4108" t="str">
        <f t="shared" si="321"/>
        <v>AGENT21</v>
      </c>
      <c r="C4108" t="str">
        <f t="shared" si="322"/>
        <v>KLUNGKUNG_1</v>
      </c>
      <c r="D4108" t="str">
        <f t="shared" si="323"/>
        <v>KKL03A</v>
      </c>
      <c r="H4108" t="str">
        <f t="shared" si="324"/>
        <v>2026-09-02 06:33:14</v>
      </c>
      <c r="K4108" t="str" cm="1">
        <f t="array" ref="K4108:L4108">_xlfn.TEXTSPLIT(R4108," ")</f>
        <v>KKL03A</v>
      </c>
      <c r="L4108" t="str">
        <v>KLUNGKUNG_1</v>
      </c>
      <c r="P4108" s="57" t="s">
        <v>27164</v>
      </c>
      <c r="Q4108" s="57" t="s">
        <v>11660</v>
      </c>
      <c r="R4108" s="57" t="s">
        <v>21733</v>
      </c>
      <c r="S4108" s="57" t="s">
        <v>21734</v>
      </c>
      <c r="T4108" s="57" t="s">
        <v>21735</v>
      </c>
      <c r="U4108" s="57" t="s">
        <v>27167</v>
      </c>
      <c r="V4108" t="s">
        <v>27168</v>
      </c>
    </row>
    <row r="4109" ht="15" spans="1:22">
      <c r="A4109" s="52">
        <f t="shared" si="320"/>
        <v>46267</v>
      </c>
      <c r="B4109" t="str">
        <f t="shared" si="321"/>
        <v>AGENT27</v>
      </c>
      <c r="C4109" t="str">
        <f t="shared" si="322"/>
        <v>SOETOYO_S</v>
      </c>
      <c r="D4109" t="str">
        <f t="shared" si="323"/>
        <v>BDJ09</v>
      </c>
      <c r="H4109" t="str">
        <f t="shared" si="324"/>
        <v>2026-09-02 06:33:05</v>
      </c>
      <c r="K4109" t="str" cm="1">
        <f t="array" ref="K4109:L4109">_xlfn.TEXTSPLIT(R4109," ")</f>
        <v>BDJ09</v>
      </c>
      <c r="L4109" t="str">
        <v>SOETOYO_S</v>
      </c>
      <c r="P4109" s="57" t="s">
        <v>27169</v>
      </c>
      <c r="Q4109" s="57" t="s">
        <v>11862</v>
      </c>
      <c r="R4109" s="57" t="s">
        <v>21238</v>
      </c>
      <c r="S4109" s="57" t="s">
        <v>21239</v>
      </c>
      <c r="T4109" s="57" t="s">
        <v>21240</v>
      </c>
      <c r="U4109" s="57" t="s">
        <v>27170</v>
      </c>
      <c r="V4109" t="s">
        <v>27171</v>
      </c>
    </row>
    <row r="4110" ht="15" spans="1:22">
      <c r="A4110" s="52">
        <f t="shared" si="320"/>
        <v>46267</v>
      </c>
      <c r="B4110" t="str">
        <f t="shared" si="321"/>
        <v>AGENT23</v>
      </c>
      <c r="C4110" t="str">
        <f t="shared" si="322"/>
        <v>MOUTONG</v>
      </c>
      <c r="D4110" t="str">
        <f t="shared" si="323"/>
        <v>PII11</v>
      </c>
      <c r="H4110" t="str">
        <f t="shared" si="324"/>
        <v>2026-09-02 06:32:57</v>
      </c>
      <c r="K4110" t="str" cm="1">
        <f t="array" ref="K4110:L4110">_xlfn.TEXTSPLIT(R4110," ")</f>
        <v>PII11</v>
      </c>
      <c r="L4110" t="str">
        <v>MOUTONG</v>
      </c>
      <c r="P4110" s="57" t="s">
        <v>27172</v>
      </c>
      <c r="Q4110" s="57" t="s">
        <v>10259</v>
      </c>
      <c r="R4110" s="57" t="s">
        <v>21182</v>
      </c>
      <c r="S4110" s="57" t="s">
        <v>21183</v>
      </c>
      <c r="T4110" s="57" t="s">
        <v>21184</v>
      </c>
      <c r="U4110" s="57" t="s">
        <v>27173</v>
      </c>
    </row>
    <row r="4111" ht="15" spans="1:22">
      <c r="A4111" s="52">
        <f t="shared" si="320"/>
        <v>46267</v>
      </c>
      <c r="B4111" t="str">
        <f t="shared" si="321"/>
        <v>AGENT21</v>
      </c>
      <c r="C4111" t="str">
        <f t="shared" si="322"/>
        <v>SUMBERKIMA</v>
      </c>
      <c r="D4111" t="str">
        <f t="shared" si="323"/>
        <v>SGA05A</v>
      </c>
      <c r="H4111" t="str">
        <f t="shared" si="324"/>
        <v>2026-09-02 06:32:43</v>
      </c>
      <c r="K4111" t="str" cm="1">
        <f t="array" ref="K4111:L4111">_xlfn.TEXTSPLIT(R4111," ")</f>
        <v>SGA05A</v>
      </c>
      <c r="L4111" t="str">
        <v>SUMBERKIMA</v>
      </c>
      <c r="P4111" s="57" t="s">
        <v>27174</v>
      </c>
      <c r="Q4111" s="57" t="s">
        <v>11660</v>
      </c>
      <c r="R4111" s="57" t="s">
        <v>21331</v>
      </c>
      <c r="S4111" s="57" t="s">
        <v>21332</v>
      </c>
      <c r="T4111" s="57" t="s">
        <v>21173</v>
      </c>
      <c r="U4111" s="57" t="s">
        <v>27175</v>
      </c>
      <c r="V4111" t="s">
        <v>12939</v>
      </c>
    </row>
    <row r="4112" ht="15" spans="1:22">
      <c r="A4112" s="52">
        <f t="shared" ref="A4112:A4175" si="325">INT(H4112)</f>
        <v>46267</v>
      </c>
      <c r="B4112" t="str">
        <f t="shared" ref="B4112:B4175" si="326">RIGHT(Q4112,7)</f>
        <v>AGENT21</v>
      </c>
      <c r="C4112" t="str">
        <f t="shared" ref="C4112:C4175" si="327">L4112</f>
        <v>MASBAGIK_1</v>
      </c>
      <c r="D4112" t="str">
        <f t="shared" ref="D4112:D4175" si="328">K4112</f>
        <v>SLO02B</v>
      </c>
      <c r="H4112" t="str">
        <f t="shared" ref="H4112:H4175" si="329">P4112</f>
        <v>2026-09-02 06:32:29</v>
      </c>
      <c r="K4112" t="str" cm="1">
        <f t="array" ref="K4112:L4112">_xlfn.TEXTSPLIT(R4112," ")</f>
        <v>SLO02B</v>
      </c>
      <c r="L4112" t="str">
        <v>MASBAGIK_1</v>
      </c>
      <c r="P4112" s="57" t="s">
        <v>27176</v>
      </c>
      <c r="Q4112" s="57" t="s">
        <v>11660</v>
      </c>
      <c r="R4112" s="57" t="s">
        <v>21013</v>
      </c>
      <c r="S4112" s="57" t="s">
        <v>21014</v>
      </c>
      <c r="T4112" s="57" t="s">
        <v>21015</v>
      </c>
      <c r="U4112" s="57" t="s">
        <v>27177</v>
      </c>
      <c r="V4112" t="s">
        <v>27178</v>
      </c>
    </row>
    <row r="4113" ht="15" spans="1:22">
      <c r="A4113" s="52">
        <f t="shared" si="325"/>
        <v>46267</v>
      </c>
      <c r="B4113" t="str">
        <f t="shared" si="326"/>
        <v>AGENT21</v>
      </c>
      <c r="C4113" t="str">
        <f t="shared" si="327"/>
        <v>ANTURAN_1</v>
      </c>
      <c r="D4113" t="str">
        <f t="shared" si="328"/>
        <v>SGA03B</v>
      </c>
      <c r="H4113" t="str">
        <f t="shared" si="329"/>
        <v>2026-09-02 06:32:20</v>
      </c>
      <c r="K4113" t="str" cm="1">
        <f t="array" ref="K4113:L4113">_xlfn.TEXTSPLIT(R4113," ")</f>
        <v>SGA03B</v>
      </c>
      <c r="L4113" t="str">
        <v>ANTURAN_1</v>
      </c>
      <c r="P4113" s="57" t="s">
        <v>27179</v>
      </c>
      <c r="Q4113" s="57" t="s">
        <v>11660</v>
      </c>
      <c r="R4113" s="57" t="s">
        <v>21504</v>
      </c>
      <c r="S4113" s="57" t="s">
        <v>21505</v>
      </c>
      <c r="T4113" s="57" t="s">
        <v>21506</v>
      </c>
      <c r="U4113" s="57" t="s">
        <v>27180</v>
      </c>
      <c r="V4113" t="s">
        <v>27181</v>
      </c>
    </row>
    <row r="4114" ht="15" spans="1:22">
      <c r="A4114" s="52">
        <f t="shared" si="325"/>
        <v>46267</v>
      </c>
      <c r="B4114" t="str">
        <f t="shared" si="326"/>
        <v>AGENT23</v>
      </c>
      <c r="C4114" t="str">
        <f t="shared" si="327"/>
        <v>DUMOGA</v>
      </c>
      <c r="D4114" t="str">
        <f t="shared" si="328"/>
        <v>LOL02</v>
      </c>
      <c r="H4114" t="str">
        <f t="shared" si="329"/>
        <v>2026-09-02 06:32:17</v>
      </c>
      <c r="K4114" t="str" cm="1">
        <f t="array" ref="K4114:L4114">_xlfn.TEXTSPLIT(R4114," ")</f>
        <v>LOL02</v>
      </c>
      <c r="L4114" t="str">
        <v>DUMOGA</v>
      </c>
      <c r="P4114" s="57" t="s">
        <v>27182</v>
      </c>
      <c r="Q4114" s="57" t="s">
        <v>10259</v>
      </c>
      <c r="R4114" s="57" t="s">
        <v>20279</v>
      </c>
      <c r="S4114" s="57" t="s">
        <v>20280</v>
      </c>
      <c r="T4114" s="57" t="s">
        <v>20281</v>
      </c>
      <c r="U4114" s="57" t="s">
        <v>27183</v>
      </c>
      <c r="V4114" t="s">
        <v>27184</v>
      </c>
    </row>
    <row r="4115" ht="15" spans="1:22">
      <c r="A4115" s="52">
        <f t="shared" si="325"/>
        <v>46267</v>
      </c>
      <c r="B4115" t="str">
        <f t="shared" si="326"/>
        <v>AGENT23</v>
      </c>
      <c r="C4115" t="str">
        <f t="shared" si="327"/>
        <v>MANADO_02</v>
      </c>
      <c r="D4115" t="str">
        <f t="shared" si="328"/>
        <v>MDC07B</v>
      </c>
      <c r="H4115" t="str">
        <f t="shared" si="329"/>
        <v>2026-09-02 06:32:01</v>
      </c>
      <c r="K4115" t="str" cm="1">
        <f t="array" ref="K4115:L4115">_xlfn.TEXTSPLIT(R4115," ")</f>
        <v>MDC07B</v>
      </c>
      <c r="L4115" t="str">
        <v>MANADO_02</v>
      </c>
      <c r="P4115" s="57" t="s">
        <v>27185</v>
      </c>
      <c r="Q4115" s="57" t="s">
        <v>10259</v>
      </c>
      <c r="R4115" s="57" t="s">
        <v>27186</v>
      </c>
      <c r="S4115" s="57" t="s">
        <v>27187</v>
      </c>
      <c r="T4115" s="57" t="s">
        <v>27188</v>
      </c>
      <c r="U4115" s="57" t="s">
        <v>27189</v>
      </c>
      <c r="V4115" t="s">
        <v>27190</v>
      </c>
    </row>
    <row r="4116" ht="15" spans="1:22">
      <c r="A4116" s="52">
        <f t="shared" si="325"/>
        <v>46267</v>
      </c>
      <c r="B4116" t="str">
        <f t="shared" si="326"/>
        <v>AGENT19</v>
      </c>
      <c r="C4116" t="str">
        <f t="shared" si="327"/>
        <v>PANARUKAN</v>
      </c>
      <c r="D4116" t="str">
        <f t="shared" si="328"/>
        <v>SBD05</v>
      </c>
      <c r="H4116" t="str">
        <f t="shared" si="329"/>
        <v>2026-09-02 06:31:59</v>
      </c>
      <c r="K4116" t="str" cm="1">
        <f t="array" ref="K4116:L4116">_xlfn.TEXTSPLIT(R4116," ")</f>
        <v>SBD05</v>
      </c>
      <c r="L4116" t="str">
        <v>PANARUKAN</v>
      </c>
      <c r="P4116" s="57" t="s">
        <v>27191</v>
      </c>
      <c r="Q4116" s="57" t="s">
        <v>10181</v>
      </c>
      <c r="R4116" s="57" t="s">
        <v>21601</v>
      </c>
      <c r="S4116" s="57" t="s">
        <v>21602</v>
      </c>
      <c r="T4116" s="57" t="s">
        <v>21603</v>
      </c>
      <c r="U4116" s="57" t="s">
        <v>27192</v>
      </c>
      <c r="V4116" t="s">
        <v>27193</v>
      </c>
    </row>
    <row r="4117" ht="15" spans="1:22">
      <c r="A4117" s="52">
        <f t="shared" si="325"/>
        <v>46267</v>
      </c>
      <c r="B4117" t="str">
        <f t="shared" si="326"/>
        <v>AGENT21</v>
      </c>
      <c r="C4117" t="str">
        <f t="shared" si="327"/>
        <v>PRINGGABAYA</v>
      </c>
      <c r="D4117" t="str">
        <f t="shared" si="328"/>
        <v>SLO06</v>
      </c>
      <c r="H4117" t="str">
        <f t="shared" si="329"/>
        <v>2026-09-02 06:31:55</v>
      </c>
      <c r="K4117" t="str" cm="1">
        <f t="array" ref="K4117:L4117">_xlfn.TEXTSPLIT(R4117," ")</f>
        <v>SLO06</v>
      </c>
      <c r="L4117" t="str">
        <v>PRINGGABAYA</v>
      </c>
      <c r="P4117" s="57" t="s">
        <v>27194</v>
      </c>
      <c r="Q4117" s="57" t="s">
        <v>11660</v>
      </c>
      <c r="R4117" s="57" t="s">
        <v>11661</v>
      </c>
      <c r="S4117" s="57" t="s">
        <v>11662</v>
      </c>
      <c r="T4117" s="57" t="s">
        <v>11663</v>
      </c>
      <c r="U4117" s="57" t="s">
        <v>27195</v>
      </c>
      <c r="V4117" t="s">
        <v>27196</v>
      </c>
    </row>
    <row r="4118" ht="15" spans="1:22">
      <c r="A4118" s="52">
        <f t="shared" si="325"/>
        <v>46267</v>
      </c>
      <c r="B4118" t="str">
        <f t="shared" si="326"/>
        <v>AGENT23</v>
      </c>
      <c r="C4118" t="str">
        <f t="shared" si="327"/>
        <v>LALAMPU</v>
      </c>
      <c r="D4118" t="str">
        <f t="shared" si="328"/>
        <v>BUG03</v>
      </c>
      <c r="H4118" t="str">
        <f t="shared" si="329"/>
        <v>2026-09-02 06:31:45</v>
      </c>
      <c r="K4118" t="str" cm="1">
        <f t="array" ref="K4118:L4118">_xlfn.TEXTSPLIT(R4118," ")</f>
        <v>BUG03</v>
      </c>
      <c r="L4118" t="str">
        <v>LALAMPU</v>
      </c>
      <c r="P4118" s="57" t="s">
        <v>27197</v>
      </c>
      <c r="Q4118" s="57" t="s">
        <v>10259</v>
      </c>
      <c r="R4118" s="57" t="s">
        <v>21701</v>
      </c>
      <c r="S4118" s="57" t="s">
        <v>21702</v>
      </c>
      <c r="T4118" s="57" t="s">
        <v>21703</v>
      </c>
      <c r="U4118" s="57" t="s">
        <v>27198</v>
      </c>
      <c r="V4118" t="s">
        <v>27199</v>
      </c>
    </row>
    <row r="4119" ht="15" spans="1:22">
      <c r="A4119" s="52">
        <f t="shared" si="325"/>
        <v>46267</v>
      </c>
      <c r="B4119" t="str">
        <f t="shared" si="326"/>
        <v>AGENT21</v>
      </c>
      <c r="C4119" t="str">
        <f t="shared" si="327"/>
        <v>GEROKGAK_1</v>
      </c>
      <c r="D4119" t="str">
        <f t="shared" si="328"/>
        <v>SGA05B</v>
      </c>
      <c r="H4119" t="str">
        <f t="shared" si="329"/>
        <v>2026-09-02 06:31:39</v>
      </c>
      <c r="K4119" t="str" cm="1">
        <f t="array" ref="K4119:L4119">_xlfn.TEXTSPLIT(R4119," ")</f>
        <v>SGA05B</v>
      </c>
      <c r="L4119" t="str">
        <v>GEROKGAK_1</v>
      </c>
      <c r="P4119" s="57" t="s">
        <v>27200</v>
      </c>
      <c r="Q4119" s="57" t="s">
        <v>11660</v>
      </c>
      <c r="R4119" s="57" t="s">
        <v>21171</v>
      </c>
      <c r="S4119" s="57" t="s">
        <v>21172</v>
      </c>
      <c r="T4119" s="57" t="s">
        <v>21173</v>
      </c>
      <c r="U4119" s="57" t="s">
        <v>27201</v>
      </c>
      <c r="V4119" t="s">
        <v>27202</v>
      </c>
    </row>
    <row r="4120" ht="15" spans="1:22">
      <c r="A4120" s="52">
        <f t="shared" si="325"/>
        <v>46267</v>
      </c>
      <c r="B4120" t="str">
        <f t="shared" si="326"/>
        <v>AGENT23</v>
      </c>
      <c r="C4120" t="str">
        <f t="shared" si="327"/>
        <v>DARUBA</v>
      </c>
      <c r="D4120" t="str">
        <f t="shared" si="328"/>
        <v>DAR01</v>
      </c>
      <c r="H4120" t="str">
        <f t="shared" si="329"/>
        <v>2026-09-02 06:31:34</v>
      </c>
      <c r="K4120" t="str" cm="1">
        <f t="array" ref="K4120:L4120">_xlfn.TEXTSPLIT(R4120," ")</f>
        <v>DAR01</v>
      </c>
      <c r="L4120" t="str">
        <v>DARUBA</v>
      </c>
      <c r="P4120" s="57" t="s">
        <v>27203</v>
      </c>
      <c r="Q4120" s="57" t="s">
        <v>10259</v>
      </c>
      <c r="R4120" s="57" t="s">
        <v>16780</v>
      </c>
      <c r="S4120" s="57" t="s">
        <v>16781</v>
      </c>
      <c r="T4120" s="57" t="s">
        <v>16782</v>
      </c>
      <c r="U4120" s="57" t="s">
        <v>27204</v>
      </c>
    </row>
    <row r="4121" ht="15" spans="1:22">
      <c r="A4121" s="52">
        <f t="shared" si="325"/>
        <v>46267</v>
      </c>
      <c r="B4121" t="str">
        <f t="shared" si="326"/>
        <v>AGENT23</v>
      </c>
      <c r="C4121" t="str">
        <f t="shared" si="327"/>
        <v>MALIFUT</v>
      </c>
      <c r="D4121" t="str">
        <f t="shared" si="328"/>
        <v>TBO02</v>
      </c>
      <c r="H4121" t="str">
        <f t="shared" si="329"/>
        <v>2026-09-02 06:31:33</v>
      </c>
      <c r="K4121" t="str" cm="1">
        <f t="array" ref="K4121:L4121">_xlfn.TEXTSPLIT(R4121," ")</f>
        <v>TBO02</v>
      </c>
      <c r="L4121" t="str">
        <v>MALIFUT</v>
      </c>
      <c r="P4121" s="57" t="s">
        <v>27205</v>
      </c>
      <c r="Q4121" s="57" t="s">
        <v>10259</v>
      </c>
      <c r="R4121" s="57" t="s">
        <v>21131</v>
      </c>
      <c r="S4121" s="57" t="s">
        <v>21132</v>
      </c>
      <c r="T4121" s="57" t="s">
        <v>21133</v>
      </c>
      <c r="U4121" s="57" t="s">
        <v>27206</v>
      </c>
    </row>
    <row r="4122" ht="15" spans="1:22">
      <c r="A4122" s="52">
        <f t="shared" si="325"/>
        <v>46267</v>
      </c>
      <c r="B4122" t="str">
        <f t="shared" si="326"/>
        <v>AGENT19</v>
      </c>
      <c r="C4122" t="str">
        <f t="shared" si="327"/>
        <v>SUB_GENTENG</v>
      </c>
      <c r="D4122" t="str">
        <f t="shared" si="328"/>
        <v>SUB27B</v>
      </c>
      <c r="H4122" t="str">
        <f t="shared" si="329"/>
        <v>2026-09-02 06:31:29</v>
      </c>
      <c r="K4122" t="str" cm="1">
        <f t="array" ref="K4122:L4122">_xlfn.TEXTSPLIT(R4122," ")</f>
        <v>SUB27B</v>
      </c>
      <c r="L4122" t="str">
        <v>SUB_GENTENG</v>
      </c>
      <c r="P4122" s="57" t="s">
        <v>27207</v>
      </c>
      <c r="Q4122" s="57" t="s">
        <v>10181</v>
      </c>
      <c r="R4122" s="57" t="s">
        <v>20522</v>
      </c>
      <c r="S4122" s="57" t="s">
        <v>20523</v>
      </c>
      <c r="T4122" s="57" t="s">
        <v>20524</v>
      </c>
      <c r="U4122" s="57" t="s">
        <v>27208</v>
      </c>
      <c r="V4122" t="s">
        <v>27209</v>
      </c>
    </row>
    <row r="4123" ht="15" spans="1:22">
      <c r="A4123" s="52">
        <f t="shared" si="325"/>
        <v>46267</v>
      </c>
      <c r="B4123" t="str">
        <f t="shared" si="326"/>
        <v>AGENT21</v>
      </c>
      <c r="C4123" t="str">
        <f t="shared" si="327"/>
        <v>KESRA</v>
      </c>
      <c r="D4123" t="str">
        <f t="shared" si="328"/>
        <v>AMI02</v>
      </c>
      <c r="H4123" t="str">
        <f t="shared" si="329"/>
        <v>2026-09-02 06:31:28</v>
      </c>
      <c r="K4123" t="str" cm="1">
        <f t="array" ref="K4123:L4123">_xlfn.TEXTSPLIT(R4123," ")</f>
        <v>AMI02</v>
      </c>
      <c r="L4123" t="str">
        <v>KESRA</v>
      </c>
      <c r="P4123" s="57" t="s">
        <v>27210</v>
      </c>
      <c r="Q4123" s="57" t="s">
        <v>11660</v>
      </c>
      <c r="R4123" s="57" t="s">
        <v>20614</v>
      </c>
      <c r="S4123" s="57" t="s">
        <v>20615</v>
      </c>
      <c r="T4123" s="57" t="s">
        <v>20616</v>
      </c>
      <c r="U4123" s="57" t="s">
        <v>27211</v>
      </c>
      <c r="V4123" t="s">
        <v>7094</v>
      </c>
    </row>
    <row r="4124" ht="15" spans="1:22">
      <c r="A4124" s="52">
        <f t="shared" si="325"/>
        <v>46267</v>
      </c>
      <c r="B4124" t="str">
        <f t="shared" si="326"/>
        <v>AGENT21</v>
      </c>
      <c r="C4124" t="str">
        <f t="shared" si="327"/>
        <v>SEKONGKANG</v>
      </c>
      <c r="D4124" t="str">
        <f t="shared" si="328"/>
        <v>TAW05</v>
      </c>
      <c r="H4124" t="str">
        <f t="shared" si="329"/>
        <v>2026-09-02 06:31:07</v>
      </c>
      <c r="K4124" t="str" cm="1">
        <f t="array" ref="K4124:L4124">_xlfn.TEXTSPLIT(R4124," ")</f>
        <v>TAW05</v>
      </c>
      <c r="L4124" t="str">
        <v>SEKONGKANG</v>
      </c>
      <c r="P4124" s="57" t="s">
        <v>27212</v>
      </c>
      <c r="Q4124" s="57" t="s">
        <v>11660</v>
      </c>
      <c r="R4124" s="57" t="s">
        <v>15806</v>
      </c>
      <c r="S4124" s="57" t="s">
        <v>15807</v>
      </c>
      <c r="T4124" s="57" t="s">
        <v>15808</v>
      </c>
      <c r="U4124" s="57" t="s">
        <v>27213</v>
      </c>
      <c r="V4124" t="s">
        <v>8052</v>
      </c>
    </row>
    <row r="4125" ht="15" spans="1:22">
      <c r="A4125" s="52">
        <f t="shared" si="325"/>
        <v>46267</v>
      </c>
      <c r="B4125" t="str">
        <f t="shared" si="326"/>
        <v>AGENT21</v>
      </c>
      <c r="C4125" t="str">
        <f t="shared" si="327"/>
        <v>PEKUTATAN_1</v>
      </c>
      <c r="D4125" t="str">
        <f t="shared" si="328"/>
        <v>NRG05A</v>
      </c>
      <c r="H4125" t="str">
        <f t="shared" si="329"/>
        <v>2026-09-02 06:30:23</v>
      </c>
      <c r="K4125" t="str" cm="1">
        <f t="array" ref="K4125:L4125">_xlfn.TEXTSPLIT(R4125," ")</f>
        <v>NRG05A</v>
      </c>
      <c r="L4125" t="str">
        <v>PEKUTATAN_1</v>
      </c>
      <c r="P4125" s="57" t="s">
        <v>27214</v>
      </c>
      <c r="Q4125" s="57" t="s">
        <v>11660</v>
      </c>
      <c r="R4125" s="57" t="s">
        <v>21369</v>
      </c>
      <c r="S4125" s="57" t="s">
        <v>21370</v>
      </c>
      <c r="T4125" s="57" t="s">
        <v>21371</v>
      </c>
      <c r="U4125" s="57" t="s">
        <v>27215</v>
      </c>
      <c r="V4125" t="s">
        <v>27216</v>
      </c>
    </row>
    <row r="4126" ht="15" spans="1:22">
      <c r="A4126" s="52">
        <f t="shared" si="325"/>
        <v>46267</v>
      </c>
      <c r="B4126" t="str">
        <f t="shared" si="326"/>
        <v>AGENT23</v>
      </c>
      <c r="C4126" t="str">
        <f t="shared" si="327"/>
        <v>AIRMADIDI</v>
      </c>
      <c r="D4126" t="str">
        <f t="shared" si="328"/>
        <v>AID01</v>
      </c>
      <c r="H4126" t="str">
        <f t="shared" si="329"/>
        <v>2026-09-02 06:30:16</v>
      </c>
      <c r="K4126" t="str" cm="1">
        <f t="array" ref="K4126:L4126">_xlfn.TEXTSPLIT(R4126," ")</f>
        <v>AID01</v>
      </c>
      <c r="L4126" t="str">
        <v>AIRMADIDI</v>
      </c>
      <c r="P4126" s="57" t="s">
        <v>27217</v>
      </c>
      <c r="Q4126" s="57" t="s">
        <v>10259</v>
      </c>
      <c r="R4126" s="57" t="s">
        <v>12713</v>
      </c>
      <c r="S4126" s="57" t="s">
        <v>27218</v>
      </c>
      <c r="T4126" s="57" t="s">
        <v>8194</v>
      </c>
      <c r="U4126" s="57" t="s">
        <v>27219</v>
      </c>
      <c r="V4126" t="s">
        <v>27220</v>
      </c>
    </row>
    <row r="4127" ht="15" spans="1:22">
      <c r="A4127" s="52">
        <f t="shared" si="325"/>
        <v>46267</v>
      </c>
      <c r="B4127" t="str">
        <f t="shared" si="326"/>
        <v>AGENT23</v>
      </c>
      <c r="C4127" t="str">
        <f t="shared" si="327"/>
        <v>POSO_02</v>
      </c>
      <c r="D4127" t="str">
        <f t="shared" si="328"/>
        <v>PSJ01B</v>
      </c>
      <c r="H4127" t="str">
        <f t="shared" si="329"/>
        <v>2026-09-02 06:30:05</v>
      </c>
      <c r="K4127" t="str" cm="1">
        <f t="array" ref="K4127:L4127">_xlfn.TEXTSPLIT(R4127," ")</f>
        <v>PSJ01B</v>
      </c>
      <c r="L4127" t="str">
        <v>POSO_02</v>
      </c>
      <c r="P4127" s="57" t="s">
        <v>27221</v>
      </c>
      <c r="Q4127" s="57" t="s">
        <v>10259</v>
      </c>
      <c r="R4127" s="57" t="s">
        <v>20793</v>
      </c>
      <c r="S4127" s="57" t="s">
        <v>20794</v>
      </c>
      <c r="T4127" s="57" t="s">
        <v>20795</v>
      </c>
      <c r="U4127" s="57" t="s">
        <v>27222</v>
      </c>
      <c r="V4127" t="s">
        <v>27223</v>
      </c>
    </row>
    <row r="4128" ht="15" spans="1:22">
      <c r="A4128" s="52">
        <f t="shared" si="325"/>
        <v>46267</v>
      </c>
      <c r="B4128" t="str">
        <f t="shared" si="326"/>
        <v>AGENT21</v>
      </c>
      <c r="C4128" t="str">
        <f t="shared" si="327"/>
        <v>SUWUNG_KAUH</v>
      </c>
      <c r="D4128" t="str">
        <f t="shared" si="328"/>
        <v>DPS05E</v>
      </c>
      <c r="H4128" t="str">
        <f t="shared" si="329"/>
        <v>2026-09-02 06:29:59</v>
      </c>
      <c r="K4128" t="str" cm="1">
        <f t="array" ref="K4128:L4128">_xlfn.TEXTSPLIT(R4128," ")</f>
        <v>DPS05E</v>
      </c>
      <c r="L4128" t="str">
        <v>SUWUNG_KAUH</v>
      </c>
      <c r="P4128" s="57" t="s">
        <v>27224</v>
      </c>
      <c r="Q4128" s="57" t="s">
        <v>11660</v>
      </c>
      <c r="R4128" s="57" t="s">
        <v>20647</v>
      </c>
      <c r="S4128" s="57" t="s">
        <v>20648</v>
      </c>
      <c r="T4128" s="57" t="s">
        <v>20649</v>
      </c>
      <c r="U4128" s="57" t="s">
        <v>27225</v>
      </c>
      <c r="V4128" t="s">
        <v>27226</v>
      </c>
    </row>
    <row r="4129" ht="15" spans="1:22">
      <c r="A4129" s="52">
        <f t="shared" si="325"/>
        <v>46267</v>
      </c>
      <c r="B4129" t="str">
        <f t="shared" si="326"/>
        <v>AGENT27</v>
      </c>
      <c r="C4129" t="str">
        <f t="shared" si="327"/>
        <v>LOK_TUAN</v>
      </c>
      <c r="D4129" t="str">
        <f t="shared" si="328"/>
        <v>BXT04</v>
      </c>
      <c r="H4129" t="str">
        <f t="shared" si="329"/>
        <v>2026-09-02 06:29:54</v>
      </c>
      <c r="K4129" t="str" cm="1">
        <f t="array" ref="K4129:L4129">_xlfn.TEXTSPLIT(R4129," ")</f>
        <v>BXT04</v>
      </c>
      <c r="L4129" t="str">
        <v>LOK_TUAN</v>
      </c>
      <c r="P4129" s="57" t="s">
        <v>27227</v>
      </c>
      <c r="Q4129" s="57" t="s">
        <v>11862</v>
      </c>
      <c r="R4129" s="57" t="s">
        <v>20098</v>
      </c>
      <c r="S4129" s="57" t="s">
        <v>20099</v>
      </c>
      <c r="T4129" s="57" t="s">
        <v>20100</v>
      </c>
      <c r="U4129" s="57" t="s">
        <v>27228</v>
      </c>
      <c r="V4129" t="s">
        <v>20102</v>
      </c>
    </row>
    <row r="4130" ht="15" spans="1:22">
      <c r="A4130" s="52">
        <f t="shared" si="325"/>
        <v>46267</v>
      </c>
      <c r="B4130" t="str">
        <f t="shared" si="326"/>
        <v>AGENT23</v>
      </c>
      <c r="C4130" t="str">
        <f t="shared" si="327"/>
        <v>MAPANGET_01</v>
      </c>
      <c r="D4130" t="str">
        <f t="shared" si="328"/>
        <v>MDC02A</v>
      </c>
      <c r="H4130" t="str">
        <f t="shared" si="329"/>
        <v>2026-09-02 06:29:53</v>
      </c>
      <c r="K4130" t="str" cm="1">
        <f t="array" ref="K4130:L4130">_xlfn.TEXTSPLIT(R4130," ")</f>
        <v>MDC02A</v>
      </c>
      <c r="L4130" t="str">
        <v>MAPANGET_01</v>
      </c>
      <c r="P4130" s="57" t="s">
        <v>27229</v>
      </c>
      <c r="Q4130" s="57" t="s">
        <v>10259</v>
      </c>
      <c r="R4130" s="57" t="s">
        <v>19513</v>
      </c>
      <c r="S4130" s="57" t="s">
        <v>27230</v>
      </c>
      <c r="T4130" s="57" t="s">
        <v>27231</v>
      </c>
      <c r="U4130" s="57" t="s">
        <v>27232</v>
      </c>
      <c r="V4130" t="s">
        <v>27233</v>
      </c>
    </row>
    <row r="4131" ht="15" spans="1:22">
      <c r="A4131" s="52">
        <f t="shared" si="325"/>
        <v>46267</v>
      </c>
      <c r="B4131" t="str">
        <f t="shared" si="326"/>
        <v>AGENT23</v>
      </c>
      <c r="C4131" t="str">
        <f t="shared" si="327"/>
        <v>TOBELO</v>
      </c>
      <c r="D4131" t="str">
        <f t="shared" si="328"/>
        <v>TBO01</v>
      </c>
      <c r="H4131" t="str">
        <f t="shared" si="329"/>
        <v>2026-09-02 06:29:46</v>
      </c>
      <c r="K4131" t="str" cm="1">
        <f t="array" ref="K4131:L4131">_xlfn.TEXTSPLIT(R4131," ")</f>
        <v>TBO01</v>
      </c>
      <c r="L4131" t="str">
        <v>TOBELO</v>
      </c>
      <c r="P4131" s="57" t="s">
        <v>27234</v>
      </c>
      <c r="Q4131" s="57" t="s">
        <v>10259</v>
      </c>
      <c r="R4131" s="57" t="s">
        <v>21458</v>
      </c>
      <c r="S4131" s="57" t="s">
        <v>27235</v>
      </c>
      <c r="T4131" s="57" t="s">
        <v>27236</v>
      </c>
      <c r="U4131" s="57" t="s">
        <v>27237</v>
      </c>
    </row>
    <row r="4132" ht="15" spans="1:22">
      <c r="A4132" s="52">
        <f t="shared" si="325"/>
        <v>46267</v>
      </c>
      <c r="B4132" t="str">
        <f t="shared" si="326"/>
        <v>AGENT21</v>
      </c>
      <c r="C4132" t="str">
        <f t="shared" si="327"/>
        <v>DENPASAR_UTARA_1</v>
      </c>
      <c r="D4132" t="str">
        <f t="shared" si="328"/>
        <v>DPS06O</v>
      </c>
      <c r="H4132" t="str">
        <f t="shared" si="329"/>
        <v>2026-09-02 06:29:27</v>
      </c>
      <c r="K4132" t="str" cm="1">
        <f t="array" ref="K4132:L4132">_xlfn.TEXTSPLIT(R4132," ")</f>
        <v>DPS06O</v>
      </c>
      <c r="L4132" t="str">
        <v>DENPASAR_UTARA_1</v>
      </c>
      <c r="P4132" s="57" t="s">
        <v>27238</v>
      </c>
      <c r="Q4132" s="57" t="s">
        <v>11660</v>
      </c>
      <c r="R4132" s="57" t="s">
        <v>21083</v>
      </c>
      <c r="S4132" s="57" t="s">
        <v>21084</v>
      </c>
      <c r="T4132" s="57" t="s">
        <v>21085</v>
      </c>
      <c r="U4132" s="57" t="s">
        <v>27239</v>
      </c>
      <c r="V4132" t="s">
        <v>27240</v>
      </c>
    </row>
    <row r="4133" ht="15" spans="1:22">
      <c r="A4133" s="52">
        <f t="shared" si="325"/>
        <v>46267</v>
      </c>
      <c r="B4133" t="str">
        <f t="shared" si="326"/>
        <v>AGENT21</v>
      </c>
      <c r="C4133" t="str">
        <f t="shared" si="327"/>
        <v>GIA04A</v>
      </c>
      <c r="D4133" t="str">
        <f t="shared" si="328"/>
        <v>GIA04A</v>
      </c>
      <c r="H4133" t="str">
        <f t="shared" si="329"/>
        <v>2026-09-02 06:29:15</v>
      </c>
      <c r="K4133" t="str" cm="1">
        <f t="array" ref="K4133:L4133">_xlfn.TEXTSPLIT(R4133," ")</f>
        <v>GIA04A</v>
      </c>
      <c r="L4133" t="str">
        <v>GIA04A</v>
      </c>
      <c r="P4133" s="57" t="s">
        <v>27241</v>
      </c>
      <c r="Q4133" s="57" t="s">
        <v>11660</v>
      </c>
      <c r="R4133" s="57" t="s">
        <v>20160</v>
      </c>
      <c r="S4133" s="57" t="s">
        <v>20161</v>
      </c>
      <c r="T4133" s="57" t="s">
        <v>20162</v>
      </c>
      <c r="U4133" s="57" t="s">
        <v>27242</v>
      </c>
    </row>
    <row r="4134" ht="15" spans="1:22">
      <c r="A4134" s="52">
        <f t="shared" si="325"/>
        <v>46267</v>
      </c>
      <c r="B4134" t="str">
        <f t="shared" si="326"/>
        <v>AGENT23</v>
      </c>
      <c r="C4134" t="str">
        <f t="shared" si="327"/>
        <v>DUNGINGI_01</v>
      </c>
      <c r="D4134" t="str">
        <f t="shared" si="328"/>
        <v>GTO26A</v>
      </c>
      <c r="H4134" t="str">
        <f t="shared" si="329"/>
        <v>2026-09-02 06:29:01</v>
      </c>
      <c r="K4134" t="str" cm="1">
        <f t="array" ref="K4134:L4134">_xlfn.TEXTSPLIT(R4134," ")</f>
        <v>GTO26A</v>
      </c>
      <c r="L4134" t="str">
        <v>DUNGINGI_01</v>
      </c>
      <c r="P4134" s="57" t="s">
        <v>27243</v>
      </c>
      <c r="Q4134" s="57" t="s">
        <v>10259</v>
      </c>
      <c r="R4134" s="57" t="s">
        <v>21320</v>
      </c>
      <c r="S4134" s="57" t="s">
        <v>21321</v>
      </c>
      <c r="T4134" s="57" t="s">
        <v>21322</v>
      </c>
      <c r="U4134" s="57" t="s">
        <v>27244</v>
      </c>
      <c r="V4134" t="s">
        <v>27245</v>
      </c>
    </row>
    <row r="4135" ht="15" spans="1:22">
      <c r="A4135" s="52">
        <f t="shared" si="325"/>
        <v>46267</v>
      </c>
      <c r="B4135" t="str">
        <f t="shared" si="326"/>
        <v>AGENT27</v>
      </c>
      <c r="C4135" t="str">
        <f t="shared" si="327"/>
        <v>TANAH_GROGOT</v>
      </c>
      <c r="D4135" t="str">
        <f t="shared" si="328"/>
        <v>TNB01</v>
      </c>
      <c r="H4135" t="str">
        <f t="shared" si="329"/>
        <v>2026-09-02 06:28:59</v>
      </c>
      <c r="K4135" t="str" cm="1">
        <f t="array" ref="K4135:L4135">_xlfn.TEXTSPLIT(R4135," ")</f>
        <v>TNB01</v>
      </c>
      <c r="L4135" t="str">
        <v>TANAH_GROGOT</v>
      </c>
      <c r="P4135" s="57" t="s">
        <v>27246</v>
      </c>
      <c r="Q4135" s="57" t="s">
        <v>11862</v>
      </c>
      <c r="R4135" s="57" t="s">
        <v>19154</v>
      </c>
      <c r="S4135" s="57" t="s">
        <v>19155</v>
      </c>
      <c r="T4135" s="57" t="s">
        <v>19156</v>
      </c>
      <c r="U4135" s="57" t="s">
        <v>27247</v>
      </c>
    </row>
    <row r="4136" ht="15" spans="1:22">
      <c r="A4136" s="52">
        <f t="shared" si="325"/>
        <v>46267</v>
      </c>
      <c r="B4136" t="str">
        <f t="shared" si="326"/>
        <v>AGENT27</v>
      </c>
      <c r="C4136" t="str">
        <f t="shared" si="327"/>
        <v>SUNGAI_DANAU</v>
      </c>
      <c r="D4136" t="str">
        <f t="shared" si="328"/>
        <v>BLN02</v>
      </c>
      <c r="H4136" t="str">
        <f t="shared" si="329"/>
        <v>2026-09-02 06:28:45</v>
      </c>
      <c r="K4136" t="str" cm="1">
        <f t="array" ref="K4136:L4136">_xlfn.TEXTSPLIT(R4136," ")</f>
        <v>BLN02</v>
      </c>
      <c r="L4136" t="str">
        <v>SUNGAI_DANAU</v>
      </c>
      <c r="P4136" s="57" t="s">
        <v>27248</v>
      </c>
      <c r="Q4136" s="57" t="s">
        <v>11862</v>
      </c>
      <c r="R4136" s="57" t="s">
        <v>20873</v>
      </c>
      <c r="S4136" s="57" t="s">
        <v>20874</v>
      </c>
      <c r="T4136" s="57" t="s">
        <v>20875</v>
      </c>
      <c r="U4136" s="57" t="s">
        <v>27249</v>
      </c>
    </row>
    <row r="4137" ht="15" spans="1:22">
      <c r="A4137" s="52">
        <f t="shared" si="325"/>
        <v>46267</v>
      </c>
      <c r="B4137" t="str">
        <f t="shared" si="326"/>
        <v>AGENT21</v>
      </c>
      <c r="C4137" t="str">
        <f t="shared" si="327"/>
        <v>SUKAWATI_1</v>
      </c>
      <c r="D4137" t="str">
        <f t="shared" si="328"/>
        <v>GIA06A</v>
      </c>
      <c r="H4137" t="str">
        <f t="shared" si="329"/>
        <v>2026-09-02 06:28:26</v>
      </c>
      <c r="K4137" t="str" cm="1">
        <f t="array" ref="K4137:L4137">_xlfn.TEXTSPLIT(R4137," ")</f>
        <v>GIA06A</v>
      </c>
      <c r="L4137" t="str">
        <v>SUKAWATI_1</v>
      </c>
      <c r="P4137" s="57" t="s">
        <v>27250</v>
      </c>
      <c r="Q4137" s="57" t="s">
        <v>11660</v>
      </c>
      <c r="R4137" s="57" t="s">
        <v>21036</v>
      </c>
      <c r="S4137" s="57" t="s">
        <v>21037</v>
      </c>
      <c r="T4137" s="57" t="s">
        <v>21038</v>
      </c>
      <c r="U4137" s="57" t="s">
        <v>27251</v>
      </c>
      <c r="V4137" t="s">
        <v>27252</v>
      </c>
    </row>
    <row r="4138" ht="15" spans="1:22">
      <c r="A4138" s="52">
        <f t="shared" si="325"/>
        <v>46267</v>
      </c>
      <c r="B4138" t="str">
        <f t="shared" si="326"/>
        <v>AGENT23</v>
      </c>
      <c r="C4138" t="str">
        <f t="shared" si="327"/>
        <v>KWANDANG</v>
      </c>
      <c r="D4138" t="str">
        <f t="shared" si="328"/>
        <v>KWD01</v>
      </c>
      <c r="H4138" t="str">
        <f t="shared" si="329"/>
        <v>2026-09-02 06:28:13</v>
      </c>
      <c r="K4138" t="str" cm="1">
        <f t="array" ref="K4138:L4138">_xlfn.TEXTSPLIT(R4138," ")</f>
        <v>KWD01</v>
      </c>
      <c r="L4138" t="str">
        <v>KWANDANG</v>
      </c>
      <c r="P4138" s="57" t="s">
        <v>27253</v>
      </c>
      <c r="Q4138" s="57" t="s">
        <v>10259</v>
      </c>
      <c r="R4138" s="57" t="s">
        <v>18979</v>
      </c>
      <c r="S4138" s="57" t="s">
        <v>18980</v>
      </c>
      <c r="T4138" s="57" t="s">
        <v>18981</v>
      </c>
      <c r="U4138" s="57" t="s">
        <v>27254</v>
      </c>
      <c r="V4138" t="s">
        <v>27255</v>
      </c>
    </row>
    <row r="4139" ht="15" spans="1:22">
      <c r="A4139" s="52">
        <f t="shared" si="325"/>
        <v>46267</v>
      </c>
      <c r="B4139" t="str">
        <f t="shared" si="326"/>
        <v>AGENT21</v>
      </c>
      <c r="C4139" t="str">
        <f t="shared" si="327"/>
        <v>SEGANTENG</v>
      </c>
      <c r="D4139" t="str">
        <f t="shared" si="328"/>
        <v>AMI13</v>
      </c>
      <c r="H4139" t="str">
        <f t="shared" si="329"/>
        <v>2026-09-02 06:28:05</v>
      </c>
      <c r="K4139" t="str" cm="1">
        <f t="array" ref="K4139:L4139">_xlfn.TEXTSPLIT(R4139," ")</f>
        <v>AMI13</v>
      </c>
      <c r="L4139" t="str">
        <v>SEGANTENG</v>
      </c>
      <c r="P4139" s="57" t="s">
        <v>27256</v>
      </c>
      <c r="Q4139" s="57" t="s">
        <v>11660</v>
      </c>
      <c r="R4139" s="57" t="s">
        <v>20971</v>
      </c>
      <c r="S4139" s="57" t="s">
        <v>20972</v>
      </c>
      <c r="T4139" s="57" t="s">
        <v>20973</v>
      </c>
      <c r="U4139" s="57" t="s">
        <v>27257</v>
      </c>
      <c r="V4139" t="s">
        <v>20975</v>
      </c>
    </row>
    <row r="4140" ht="15" spans="1:22">
      <c r="A4140" s="52">
        <f t="shared" si="325"/>
        <v>46267</v>
      </c>
      <c r="B4140" t="str">
        <f t="shared" si="326"/>
        <v>AGENT27</v>
      </c>
      <c r="C4140" t="str">
        <f t="shared" si="327"/>
        <v>HKSN</v>
      </c>
      <c r="D4140" t="str">
        <f t="shared" si="328"/>
        <v>BDJ12</v>
      </c>
      <c r="H4140" t="str">
        <f t="shared" si="329"/>
        <v>2026-09-02 06:27:52</v>
      </c>
      <c r="K4140" t="str" cm="1">
        <f t="array" ref="K4140:L4140">_xlfn.TEXTSPLIT(R4140," ")</f>
        <v>BDJ12</v>
      </c>
      <c r="L4140" t="str">
        <v>HKSN</v>
      </c>
      <c r="P4140" s="57" t="s">
        <v>27258</v>
      </c>
      <c r="Q4140" s="57" t="s">
        <v>11862</v>
      </c>
      <c r="R4140" s="57" t="s">
        <v>21265</v>
      </c>
      <c r="S4140" s="57" t="s">
        <v>21266</v>
      </c>
      <c r="T4140" s="57" t="s">
        <v>21267</v>
      </c>
      <c r="U4140" s="57" t="s">
        <v>27259</v>
      </c>
      <c r="V4140" t="s">
        <v>27260</v>
      </c>
    </row>
    <row r="4141" ht="15" spans="1:22">
      <c r="A4141" s="52">
        <f t="shared" si="325"/>
        <v>46267</v>
      </c>
      <c r="B4141" t="str">
        <f t="shared" si="326"/>
        <v>AGENT21</v>
      </c>
      <c r="C4141" t="str">
        <f t="shared" si="327"/>
        <v>UBUD_1</v>
      </c>
      <c r="D4141" t="str">
        <f t="shared" si="328"/>
        <v>GIA03A</v>
      </c>
      <c r="H4141" t="str">
        <f t="shared" si="329"/>
        <v>2026-09-02 06:27:12</v>
      </c>
      <c r="K4141" t="str" cm="1">
        <f t="array" ref="K4141:L4141">_xlfn.TEXTSPLIT(R4141," ")</f>
        <v>GIA03A</v>
      </c>
      <c r="L4141" t="str">
        <v>UBUD_1</v>
      </c>
      <c r="P4141" s="57" t="s">
        <v>27261</v>
      </c>
      <c r="Q4141" s="57" t="s">
        <v>11660</v>
      </c>
      <c r="R4141" s="57" t="s">
        <v>20413</v>
      </c>
      <c r="S4141" s="57" t="s">
        <v>20414</v>
      </c>
      <c r="T4141" s="57" t="s">
        <v>20415</v>
      </c>
      <c r="U4141" s="57" t="s">
        <v>27262</v>
      </c>
      <c r="V4141" t="s">
        <v>23169</v>
      </c>
    </row>
    <row r="4142" ht="15" spans="1:22">
      <c r="A4142" s="52">
        <f t="shared" si="325"/>
        <v>46267</v>
      </c>
      <c r="B4142" t="str">
        <f t="shared" si="326"/>
        <v>AGENT19</v>
      </c>
      <c r="C4142" t="str">
        <f t="shared" si="327"/>
        <v>MAYANGAN_1</v>
      </c>
      <c r="D4142" t="str">
        <f t="shared" si="328"/>
        <v>PRO06</v>
      </c>
      <c r="H4142" t="str">
        <f t="shared" si="329"/>
        <v>2026-09-02 06:26:07</v>
      </c>
      <c r="K4142" t="str" cm="1">
        <f t="array" ref="K4142:L4142">_xlfn.TEXTSPLIT(R4142," ")</f>
        <v>PRO06</v>
      </c>
      <c r="L4142" t="str">
        <v>MAYANGAN_1</v>
      </c>
      <c r="P4142" s="57" t="s">
        <v>27263</v>
      </c>
      <c r="Q4142" s="57" t="s">
        <v>10181</v>
      </c>
      <c r="R4142" s="57" t="s">
        <v>21286</v>
      </c>
      <c r="S4142" s="57" t="s">
        <v>21287</v>
      </c>
      <c r="T4142" s="57" t="s">
        <v>21288</v>
      </c>
      <c r="U4142" s="57" t="s">
        <v>27264</v>
      </c>
      <c r="V4142" t="s">
        <v>27265</v>
      </c>
    </row>
    <row r="4143" ht="15" spans="1:22">
      <c r="A4143" s="52">
        <f t="shared" si="325"/>
        <v>46267</v>
      </c>
      <c r="B4143" t="str">
        <f t="shared" si="326"/>
        <v>AGENT23</v>
      </c>
      <c r="C4143" t="str">
        <f t="shared" si="327"/>
        <v>AMURANG</v>
      </c>
      <c r="D4143" t="str">
        <f t="shared" si="328"/>
        <v>AMR01</v>
      </c>
      <c r="H4143" t="str">
        <f t="shared" si="329"/>
        <v>2026-09-02 06:26:07</v>
      </c>
      <c r="K4143" t="str" cm="1">
        <f t="array" ref="K4143:L4143">_xlfn.TEXTSPLIT(R4143," ")</f>
        <v>AMR01</v>
      </c>
      <c r="L4143" t="str">
        <v>AMURANG</v>
      </c>
      <c r="P4143" s="57" t="s">
        <v>27263</v>
      </c>
      <c r="Q4143" s="57" t="s">
        <v>10259</v>
      </c>
      <c r="R4143" s="57" t="s">
        <v>21341</v>
      </c>
      <c r="S4143" s="57" t="s">
        <v>21342</v>
      </c>
      <c r="T4143" s="57" t="s">
        <v>21343</v>
      </c>
      <c r="U4143" s="57" t="s">
        <v>27266</v>
      </c>
      <c r="V4143" t="s">
        <v>27267</v>
      </c>
    </row>
    <row r="4144" ht="15" spans="1:22">
      <c r="A4144" s="52">
        <f t="shared" si="325"/>
        <v>46267</v>
      </c>
      <c r="B4144" t="str">
        <f t="shared" si="326"/>
        <v>AGENT21</v>
      </c>
      <c r="C4144" t="str">
        <f t="shared" si="327"/>
        <v>PYW03A</v>
      </c>
      <c r="D4144" t="str">
        <f t="shared" si="328"/>
        <v>PYW03A</v>
      </c>
      <c r="H4144" t="str">
        <f t="shared" si="329"/>
        <v>2026-09-02 06:26:05</v>
      </c>
      <c r="K4144" t="str" cm="1">
        <f t="array" ref="K4144:L4144">_xlfn.TEXTSPLIT(R4144," ")</f>
        <v>PYW03A</v>
      </c>
      <c r="L4144" t="str">
        <v>PYW03A</v>
      </c>
      <c r="P4144" s="57" t="s">
        <v>27268</v>
      </c>
      <c r="Q4144" s="57" t="s">
        <v>11660</v>
      </c>
      <c r="R4144" s="57" t="s">
        <v>20494</v>
      </c>
      <c r="S4144" s="57" t="s">
        <v>20495</v>
      </c>
      <c r="T4144" s="57" t="s">
        <v>20496</v>
      </c>
      <c r="U4144" s="57" t="s">
        <v>27269</v>
      </c>
      <c r="V4144" t="s">
        <v>7133</v>
      </c>
    </row>
    <row r="4145" ht="15" spans="1:22">
      <c r="A4145" s="52">
        <f t="shared" si="325"/>
        <v>46267</v>
      </c>
      <c r="B4145" t="str">
        <f t="shared" si="326"/>
        <v>AGENT22</v>
      </c>
      <c r="C4145" t="str">
        <f t="shared" si="327"/>
        <v>MAMASA</v>
      </c>
      <c r="D4145" t="str">
        <f t="shared" si="328"/>
        <v>PMA01</v>
      </c>
      <c r="H4145" t="str">
        <f t="shared" si="329"/>
        <v>2026-09-02 06:25:34</v>
      </c>
      <c r="K4145" t="str" cm="1">
        <f t="array" ref="K4145:L4145">_xlfn.TEXTSPLIT(R4145," ")</f>
        <v>PMA01</v>
      </c>
      <c r="L4145" t="str">
        <v>MAMASA</v>
      </c>
      <c r="P4145" s="57" t="s">
        <v>27270</v>
      </c>
      <c r="Q4145" s="57" t="s">
        <v>11133</v>
      </c>
      <c r="R4145" s="57" t="s">
        <v>19650</v>
      </c>
      <c r="S4145" s="57" t="s">
        <v>19651</v>
      </c>
      <c r="T4145" s="57" t="s">
        <v>19652</v>
      </c>
      <c r="U4145" s="57" t="s">
        <v>27271</v>
      </c>
    </row>
    <row r="4146" ht="15" spans="1:22">
      <c r="A4146" s="52">
        <f t="shared" si="325"/>
        <v>46267</v>
      </c>
      <c r="B4146" t="str">
        <f t="shared" si="326"/>
        <v>AGENT21</v>
      </c>
      <c r="C4146" t="str">
        <f t="shared" si="327"/>
        <v>TEMBUKU</v>
      </c>
      <c r="D4146" t="str">
        <f t="shared" si="328"/>
        <v>BNL04</v>
      </c>
      <c r="H4146" t="str">
        <f t="shared" si="329"/>
        <v>2026-09-02 06:25:20</v>
      </c>
      <c r="K4146" t="str" cm="1">
        <f t="array" ref="K4146:L4146">_xlfn.TEXTSPLIT(R4146," ")</f>
        <v>BNL04</v>
      </c>
      <c r="L4146" t="str">
        <v>TEMBUKU</v>
      </c>
      <c r="P4146" s="57" t="s">
        <v>27272</v>
      </c>
      <c r="Q4146" s="57" t="s">
        <v>11660</v>
      </c>
      <c r="R4146" s="57" t="s">
        <v>21210</v>
      </c>
      <c r="S4146" s="57" t="s">
        <v>21211</v>
      </c>
      <c r="T4146" s="57" t="s">
        <v>21212</v>
      </c>
      <c r="U4146" s="57" t="s">
        <v>27273</v>
      </c>
      <c r="V4146" t="s">
        <v>27274</v>
      </c>
    </row>
    <row r="4147" ht="15" spans="1:22">
      <c r="A4147" s="52">
        <f t="shared" si="325"/>
        <v>46267</v>
      </c>
      <c r="B4147" t="str">
        <f t="shared" si="326"/>
        <v>AGENT21</v>
      </c>
      <c r="C4147" t="str">
        <f t="shared" si="327"/>
        <v>AMLAPURA_1</v>
      </c>
      <c r="D4147" t="str">
        <f t="shared" si="328"/>
        <v>APU03A</v>
      </c>
      <c r="H4147" t="str">
        <f t="shared" si="329"/>
        <v>2026-09-02 06:24:29</v>
      </c>
      <c r="K4147" t="str" cm="1">
        <f t="array" ref="K4147:L4147">_xlfn.TEXTSPLIT(R4147," ")</f>
        <v>APU03A</v>
      </c>
      <c r="L4147" t="str">
        <v>AMLAPURA_1</v>
      </c>
      <c r="P4147" s="57" t="s">
        <v>27275</v>
      </c>
      <c r="Q4147" s="57" t="s">
        <v>11660</v>
      </c>
      <c r="R4147" s="57" t="s">
        <v>20528</v>
      </c>
      <c r="S4147" s="57" t="s">
        <v>20529</v>
      </c>
      <c r="T4147" s="57" t="s">
        <v>20530</v>
      </c>
      <c r="U4147" s="57" t="s">
        <v>27276</v>
      </c>
      <c r="V4147" t="s">
        <v>27277</v>
      </c>
    </row>
    <row r="4148" ht="15" spans="1:22">
      <c r="A4148" s="52">
        <f t="shared" si="325"/>
        <v>46267</v>
      </c>
      <c r="B4148" t="str">
        <f t="shared" si="326"/>
        <v>AGENT23</v>
      </c>
      <c r="C4148" t="str">
        <f t="shared" si="327"/>
        <v>PARIGI_02</v>
      </c>
      <c r="D4148" t="str">
        <f t="shared" si="328"/>
        <v>PII01C</v>
      </c>
      <c r="H4148" t="str">
        <f t="shared" si="329"/>
        <v>2026-09-02 06:24:13</v>
      </c>
      <c r="K4148" t="str" cm="1">
        <f t="array" ref="K4148:L4148">_xlfn.TEXTSPLIT(R4148," ")</f>
        <v>PII01C</v>
      </c>
      <c r="L4148" t="str">
        <v>PARIGI_02</v>
      </c>
      <c r="P4148" s="57" t="s">
        <v>27278</v>
      </c>
      <c r="Q4148" s="57" t="s">
        <v>10259</v>
      </c>
      <c r="R4148" s="57" t="s">
        <v>20137</v>
      </c>
      <c r="S4148" s="57" t="s">
        <v>27279</v>
      </c>
      <c r="T4148" s="57" t="s">
        <v>27280</v>
      </c>
      <c r="U4148" s="57" t="s">
        <v>27281</v>
      </c>
      <c r="V4148" t="s">
        <v>27282</v>
      </c>
    </row>
    <row r="4149" ht="15" spans="1:22">
      <c r="A4149" s="52">
        <f t="shared" si="325"/>
        <v>46267</v>
      </c>
      <c r="B4149" t="str">
        <f t="shared" si="326"/>
        <v>AGENT22</v>
      </c>
      <c r="C4149" t="str">
        <f t="shared" si="327"/>
        <v>LASOLO</v>
      </c>
      <c r="D4149" t="str">
        <f t="shared" si="328"/>
        <v>WGG03</v>
      </c>
      <c r="H4149" t="str">
        <f t="shared" si="329"/>
        <v>2026-09-02 06:23:54</v>
      </c>
      <c r="K4149" t="str" cm="1">
        <f t="array" ref="K4149:L4149">_xlfn.TEXTSPLIT(R4149," ")</f>
        <v>WGG03</v>
      </c>
      <c r="L4149" t="str">
        <v>LASOLO</v>
      </c>
      <c r="P4149" s="57" t="s">
        <v>27283</v>
      </c>
      <c r="Q4149" s="57" t="s">
        <v>11133</v>
      </c>
      <c r="R4149" s="57" t="s">
        <v>21408</v>
      </c>
      <c r="S4149" s="57" t="s">
        <v>21409</v>
      </c>
      <c r="T4149" s="57" t="s">
        <v>21410</v>
      </c>
      <c r="U4149" s="57" t="s">
        <v>27284</v>
      </c>
      <c r="V4149" t="s">
        <v>27285</v>
      </c>
    </row>
    <row r="4150" ht="15" spans="1:22">
      <c r="A4150" s="52">
        <f t="shared" si="325"/>
        <v>46267</v>
      </c>
      <c r="B4150" t="str">
        <f t="shared" si="326"/>
        <v>AGENT06</v>
      </c>
      <c r="C4150" t="str">
        <f t="shared" si="327"/>
        <v>BANDAR_BUAT</v>
      </c>
      <c r="D4150" t="str">
        <f t="shared" si="328"/>
        <v>PDG09</v>
      </c>
      <c r="H4150" t="str">
        <f t="shared" si="329"/>
        <v>2026-09-02 06:23:47</v>
      </c>
      <c r="K4150" t="str" cm="1">
        <f t="array" ref="K4150:L4150">_xlfn.TEXTSPLIT(R4150," ")</f>
        <v>PDG09</v>
      </c>
      <c r="L4150" t="str">
        <v>BANDAR_BUAT</v>
      </c>
      <c r="P4150" s="57" t="s">
        <v>27286</v>
      </c>
      <c r="Q4150" s="57" t="s">
        <v>10410</v>
      </c>
      <c r="R4150" s="57" t="s">
        <v>21030</v>
      </c>
      <c r="S4150" s="57" t="s">
        <v>21031</v>
      </c>
      <c r="T4150" s="57" t="s">
        <v>21032</v>
      </c>
      <c r="U4150" s="57" t="s">
        <v>27287</v>
      </c>
      <c r="V4150" t="s">
        <v>27288</v>
      </c>
    </row>
    <row r="4151" ht="15" spans="1:22">
      <c r="A4151" s="52">
        <f t="shared" si="325"/>
        <v>46267</v>
      </c>
      <c r="B4151" t="str">
        <f t="shared" si="326"/>
        <v>AGENT23</v>
      </c>
      <c r="C4151" t="str">
        <f t="shared" si="327"/>
        <v>TOMPASO_BARU</v>
      </c>
      <c r="D4151" t="str">
        <f t="shared" si="328"/>
        <v>AMR16</v>
      </c>
      <c r="H4151" t="str">
        <f t="shared" si="329"/>
        <v>2026-09-02 06:23:34</v>
      </c>
      <c r="K4151" t="str" cm="1">
        <f t="array" ref="K4151:L4151">_xlfn.TEXTSPLIT(R4151," ")</f>
        <v>AMR16</v>
      </c>
      <c r="L4151" t="str">
        <v>TOMPASO_BARU</v>
      </c>
      <c r="P4151" s="57" t="s">
        <v>27289</v>
      </c>
      <c r="Q4151" s="57" t="s">
        <v>10259</v>
      </c>
      <c r="R4151" s="57" t="s">
        <v>21165</v>
      </c>
      <c r="S4151" s="57" t="s">
        <v>21166</v>
      </c>
      <c r="T4151" s="57" t="s">
        <v>21167</v>
      </c>
      <c r="U4151" s="57" t="s">
        <v>27290</v>
      </c>
      <c r="V4151" t="s">
        <v>27291</v>
      </c>
    </row>
    <row r="4152" ht="15" spans="1:22">
      <c r="A4152" s="52">
        <f t="shared" si="325"/>
        <v>46267</v>
      </c>
      <c r="B4152" t="str">
        <f t="shared" si="326"/>
        <v>AGENT27</v>
      </c>
      <c r="C4152" t="str">
        <f t="shared" si="327"/>
        <v>SEPINGGAN</v>
      </c>
      <c r="D4152" t="str">
        <f t="shared" si="328"/>
        <v>BPN08</v>
      </c>
      <c r="H4152" t="str">
        <f t="shared" si="329"/>
        <v>2026-09-02 06:23:31</v>
      </c>
      <c r="K4152" t="str" cm="1">
        <f t="array" ref="K4152:L4152">_xlfn.TEXTSPLIT(R4152," ")</f>
        <v>BPN08</v>
      </c>
      <c r="L4152" t="str">
        <v>SEPINGGAN</v>
      </c>
      <c r="P4152" s="57" t="s">
        <v>27292</v>
      </c>
      <c r="Q4152" s="57" t="s">
        <v>11862</v>
      </c>
      <c r="R4152" s="57" t="s">
        <v>20442</v>
      </c>
      <c r="S4152" s="57" t="s">
        <v>20443</v>
      </c>
      <c r="T4152" s="57" t="s">
        <v>20444</v>
      </c>
      <c r="U4152" s="57" t="s">
        <v>27293</v>
      </c>
    </row>
    <row r="4153" ht="15" spans="1:22">
      <c r="A4153" s="52">
        <f t="shared" si="325"/>
        <v>46267</v>
      </c>
      <c r="B4153" t="str">
        <f t="shared" si="326"/>
        <v>AGENT21</v>
      </c>
      <c r="C4153" t="str">
        <f t="shared" si="327"/>
        <v>PRAYA</v>
      </c>
      <c r="D4153" t="str">
        <f t="shared" si="328"/>
        <v>PYW01</v>
      </c>
      <c r="H4153" t="str">
        <f t="shared" si="329"/>
        <v>2026-09-02 06:23:27</v>
      </c>
      <c r="K4153" t="str" cm="1">
        <f t="array" ref="K4153:L4153">_xlfn.TEXTSPLIT(R4153," ")</f>
        <v>PYW01</v>
      </c>
      <c r="L4153" t="str">
        <v>PRAYA</v>
      </c>
      <c r="P4153" s="57" t="s">
        <v>27294</v>
      </c>
      <c r="Q4153" s="57" t="s">
        <v>11660</v>
      </c>
      <c r="R4153" s="57" t="s">
        <v>27295</v>
      </c>
      <c r="S4153" s="57" t="s">
        <v>27296</v>
      </c>
      <c r="T4153" s="57" t="s">
        <v>27297</v>
      </c>
      <c r="U4153" s="57" t="s">
        <v>27298</v>
      </c>
      <c r="V4153" t="s">
        <v>27299</v>
      </c>
    </row>
    <row r="4154" ht="15" spans="1:22">
      <c r="A4154" s="52">
        <f t="shared" si="325"/>
        <v>46267</v>
      </c>
      <c r="B4154" t="str">
        <f t="shared" si="326"/>
        <v>AGENT23</v>
      </c>
      <c r="C4154" t="str">
        <f t="shared" si="327"/>
        <v>WASILE</v>
      </c>
      <c r="D4154" t="str">
        <f t="shared" si="328"/>
        <v>MAB03</v>
      </c>
      <c r="H4154" t="str">
        <f t="shared" si="329"/>
        <v>2026-09-02 06:23:25</v>
      </c>
      <c r="K4154" t="str" cm="1">
        <f t="array" ref="K4154:L4154">_xlfn.TEXTSPLIT(R4154," ")</f>
        <v>MAB03</v>
      </c>
      <c r="L4154" t="str">
        <v>WASILE</v>
      </c>
      <c r="P4154" s="57" t="s">
        <v>27300</v>
      </c>
      <c r="Q4154" s="57" t="s">
        <v>10259</v>
      </c>
      <c r="R4154" s="57" t="s">
        <v>21595</v>
      </c>
      <c r="S4154" s="57" t="s">
        <v>21596</v>
      </c>
      <c r="T4154" s="57" t="s">
        <v>21597</v>
      </c>
      <c r="U4154" s="57" t="s">
        <v>27301</v>
      </c>
      <c r="V4154" t="s">
        <v>27302</v>
      </c>
    </row>
    <row r="4155" ht="15" spans="1:22">
      <c r="A4155" s="52">
        <f t="shared" si="325"/>
        <v>46267</v>
      </c>
      <c r="B4155" t="str">
        <f t="shared" si="326"/>
        <v>AGENT23</v>
      </c>
      <c r="C4155" t="str">
        <f t="shared" si="327"/>
        <v>BUNGKU</v>
      </c>
      <c r="D4155" t="str">
        <f t="shared" si="328"/>
        <v>BUG01</v>
      </c>
      <c r="H4155" t="str">
        <f t="shared" si="329"/>
        <v>2026-09-02 06:23:10</v>
      </c>
      <c r="K4155" t="str" cm="1">
        <f t="array" ref="K4155:L4155">_xlfn.TEXTSPLIT(R4155," ")</f>
        <v>BUG01</v>
      </c>
      <c r="L4155" t="str">
        <v>BUNGKU</v>
      </c>
      <c r="P4155" s="57" t="s">
        <v>27303</v>
      </c>
      <c r="Q4155" s="57" t="s">
        <v>10259</v>
      </c>
      <c r="R4155" s="57" t="s">
        <v>21221</v>
      </c>
      <c r="S4155" s="57" t="s">
        <v>27304</v>
      </c>
      <c r="T4155" s="57" t="s">
        <v>27305</v>
      </c>
      <c r="U4155" s="57" t="s">
        <v>27306</v>
      </c>
      <c r="V4155" t="s">
        <v>27307</v>
      </c>
    </row>
    <row r="4156" ht="15" spans="1:22">
      <c r="A4156" s="52">
        <f t="shared" si="325"/>
        <v>46267</v>
      </c>
      <c r="B4156" t="str">
        <f t="shared" si="326"/>
        <v>AGENT21</v>
      </c>
      <c r="C4156" t="str">
        <f t="shared" si="327"/>
        <v>PURA_DEMAK</v>
      </c>
      <c r="D4156" t="str">
        <f t="shared" si="328"/>
        <v>DPS01C</v>
      </c>
      <c r="H4156" t="str">
        <f t="shared" si="329"/>
        <v>2026-09-02 06:23:08</v>
      </c>
      <c r="K4156" t="str" cm="1">
        <f t="array" ref="K4156:L4156">_xlfn.TEXTSPLIT(R4156," ")</f>
        <v>DPS01C</v>
      </c>
      <c r="L4156" t="str">
        <v>PURA_DEMAK</v>
      </c>
      <c r="P4156" s="57" t="s">
        <v>27308</v>
      </c>
      <c r="Q4156" s="57" t="s">
        <v>11660</v>
      </c>
      <c r="R4156" s="57" t="s">
        <v>21292</v>
      </c>
      <c r="S4156" s="57" t="s">
        <v>21293</v>
      </c>
      <c r="T4156" s="57" t="s">
        <v>21294</v>
      </c>
      <c r="U4156" s="57" t="s">
        <v>27309</v>
      </c>
      <c r="V4156" t="s">
        <v>27310</v>
      </c>
    </row>
    <row r="4157" ht="15" spans="1:22">
      <c r="A4157" s="52">
        <f t="shared" si="325"/>
        <v>46267</v>
      </c>
      <c r="B4157" t="str">
        <f t="shared" si="326"/>
        <v>AGENT22</v>
      </c>
      <c r="C4157" t="str">
        <f t="shared" si="327"/>
        <v>AMPARITA</v>
      </c>
      <c r="D4157" t="str">
        <f t="shared" si="328"/>
        <v>SDR04</v>
      </c>
      <c r="H4157" t="str">
        <f t="shared" si="329"/>
        <v>2026-09-02 06:22:44</v>
      </c>
      <c r="K4157" t="str" cm="1">
        <f t="array" ref="K4157:L4157">_xlfn.TEXTSPLIT(R4157," ")</f>
        <v>SDR04</v>
      </c>
      <c r="L4157" t="str">
        <v>AMPARITA</v>
      </c>
      <c r="P4157" s="57" t="s">
        <v>27311</v>
      </c>
      <c r="Q4157" s="57" t="s">
        <v>11133</v>
      </c>
      <c r="R4157" s="57" t="s">
        <v>21668</v>
      </c>
      <c r="S4157" s="57" t="s">
        <v>21669</v>
      </c>
      <c r="T4157" s="57" t="s">
        <v>21670</v>
      </c>
      <c r="U4157" s="57" t="s">
        <v>27312</v>
      </c>
      <c r="V4157" t="s">
        <v>27313</v>
      </c>
    </row>
    <row r="4158" ht="15" spans="1:22">
      <c r="A4158" s="52">
        <f t="shared" si="325"/>
        <v>46267</v>
      </c>
      <c r="B4158" t="str">
        <f t="shared" si="326"/>
        <v>AGENT21</v>
      </c>
      <c r="C4158" t="str">
        <f t="shared" si="327"/>
        <v>TNW02B</v>
      </c>
      <c r="D4158" t="str">
        <f t="shared" si="328"/>
        <v>TNW02B</v>
      </c>
      <c r="H4158" t="str">
        <f t="shared" si="329"/>
        <v>2026-09-02 06:22:42</v>
      </c>
      <c r="K4158" t="str" cm="1">
        <f t="array" ref="K4158:L4158">_xlfn.TEXTSPLIT(R4158," ")</f>
        <v>TNW02B</v>
      </c>
      <c r="L4158" t="str">
        <v>TNW02B</v>
      </c>
      <c r="P4158" s="57" t="s">
        <v>27314</v>
      </c>
      <c r="Q4158" s="57" t="s">
        <v>11660</v>
      </c>
      <c r="R4158" s="57" t="s">
        <v>20237</v>
      </c>
      <c r="S4158" s="57" t="s">
        <v>20238</v>
      </c>
      <c r="T4158" s="57" t="s">
        <v>6893</v>
      </c>
      <c r="U4158" s="57" t="s">
        <v>27315</v>
      </c>
      <c r="V4158" t="s">
        <v>20240</v>
      </c>
    </row>
    <row r="4159" ht="15" spans="1:22">
      <c r="A4159" s="52">
        <f t="shared" si="325"/>
        <v>46267</v>
      </c>
      <c r="B4159" t="str">
        <f t="shared" si="326"/>
        <v>AGENT21</v>
      </c>
      <c r="C4159" t="str">
        <f t="shared" si="327"/>
        <v>PULAU_MOYO_2</v>
      </c>
      <c r="D4159" t="str">
        <f t="shared" si="328"/>
        <v>DPS05A</v>
      </c>
      <c r="H4159" t="str">
        <f t="shared" si="329"/>
        <v>2026-09-02 06:22:41</v>
      </c>
      <c r="K4159" t="str" cm="1">
        <f t="array" ref="K4159:L4159">_xlfn.TEXTSPLIT(R4159," ")</f>
        <v>DPS05A</v>
      </c>
      <c r="L4159" t="str">
        <v>PULAU_MOYO_2</v>
      </c>
      <c r="P4159" s="57" t="s">
        <v>27316</v>
      </c>
      <c r="Q4159" s="57" t="s">
        <v>11660</v>
      </c>
      <c r="R4159" s="57" t="s">
        <v>21484</v>
      </c>
      <c r="S4159" s="57" t="s">
        <v>21485</v>
      </c>
      <c r="T4159" s="57" t="s">
        <v>21486</v>
      </c>
      <c r="U4159" s="57" t="s">
        <v>27317</v>
      </c>
    </row>
    <row r="4160" ht="15" spans="1:22">
      <c r="A4160" s="52">
        <f t="shared" si="325"/>
        <v>46267</v>
      </c>
      <c r="B4160" t="str">
        <f t="shared" si="326"/>
        <v>AGENT21</v>
      </c>
      <c r="C4160" t="str">
        <f t="shared" si="327"/>
        <v>PELIATAN_1</v>
      </c>
      <c r="D4160" t="str">
        <f t="shared" si="328"/>
        <v>GIA05B</v>
      </c>
      <c r="H4160" t="str">
        <f t="shared" si="329"/>
        <v>2026-09-02 06:22:40</v>
      </c>
      <c r="K4160" t="str" cm="1">
        <f t="array" ref="K4160:L4160">_xlfn.TEXTSPLIT(R4160," ")</f>
        <v>GIA05B</v>
      </c>
      <c r="L4160" t="str">
        <v>PELIATAN_1</v>
      </c>
      <c r="P4160" s="57" t="s">
        <v>27318</v>
      </c>
      <c r="Q4160" s="57" t="s">
        <v>11660</v>
      </c>
      <c r="R4160" s="57" t="s">
        <v>21199</v>
      </c>
      <c r="S4160" s="57" t="s">
        <v>21200</v>
      </c>
      <c r="T4160" s="57" t="s">
        <v>21201</v>
      </c>
      <c r="U4160" s="57" t="s">
        <v>27319</v>
      </c>
      <c r="V4160" t="s">
        <v>21203</v>
      </c>
    </row>
    <row r="4161" ht="15" spans="1:22">
      <c r="A4161" s="52">
        <f t="shared" si="325"/>
        <v>46267</v>
      </c>
      <c r="B4161" t="str">
        <f t="shared" si="326"/>
        <v>AGENT27</v>
      </c>
      <c r="C4161" t="str">
        <f t="shared" si="327"/>
        <v>TRIKORA</v>
      </c>
      <c r="D4161" t="str">
        <f t="shared" si="328"/>
        <v>BJB06</v>
      </c>
      <c r="H4161" t="str">
        <f t="shared" si="329"/>
        <v>2026-09-02 06:22:33</v>
      </c>
      <c r="K4161" t="str" cm="1">
        <f t="array" ref="K4161:L4161">_xlfn.TEXTSPLIT(R4161," ")</f>
        <v>BJB06</v>
      </c>
      <c r="L4161" t="str">
        <v>TRIKORA</v>
      </c>
      <c r="P4161" s="57" t="s">
        <v>27320</v>
      </c>
      <c r="Q4161" s="57" t="s">
        <v>11862</v>
      </c>
      <c r="R4161" s="57" t="s">
        <v>18014</v>
      </c>
      <c r="S4161" s="57" t="s">
        <v>18015</v>
      </c>
      <c r="T4161" s="57" t="s">
        <v>18016</v>
      </c>
      <c r="U4161" s="57" t="s">
        <v>27321</v>
      </c>
      <c r="V4161" t="s">
        <v>27322</v>
      </c>
    </row>
    <row r="4162" ht="15" spans="1:22">
      <c r="A4162" s="52">
        <f t="shared" si="325"/>
        <v>46267</v>
      </c>
      <c r="B4162" t="str">
        <f t="shared" si="326"/>
        <v>AGENT22</v>
      </c>
      <c r="C4162" t="str">
        <f t="shared" si="327"/>
        <v>MALUNDA</v>
      </c>
      <c r="D4162" t="str">
        <f t="shared" si="328"/>
        <v>MJN02</v>
      </c>
      <c r="H4162" t="str">
        <f t="shared" si="329"/>
        <v>2026-09-02 06:21:20</v>
      </c>
      <c r="K4162" t="str" cm="1">
        <f t="array" ref="K4162:L4162">_xlfn.TEXTSPLIT(R4162," ")</f>
        <v>MJN02</v>
      </c>
      <c r="L4162" t="str">
        <v>MALUNDA</v>
      </c>
      <c r="P4162" s="57" t="s">
        <v>27323</v>
      </c>
      <c r="Q4162" s="57" t="s">
        <v>11133</v>
      </c>
      <c r="R4162" s="57" t="s">
        <v>21622</v>
      </c>
      <c r="S4162" s="57" t="s">
        <v>21623</v>
      </c>
      <c r="T4162" s="57" t="s">
        <v>21624</v>
      </c>
      <c r="U4162" s="57" t="s">
        <v>27324</v>
      </c>
      <c r="V4162" t="s">
        <v>27325</v>
      </c>
    </row>
    <row r="4163" ht="15" spans="1:22">
      <c r="A4163" s="52">
        <f t="shared" si="325"/>
        <v>46267</v>
      </c>
      <c r="B4163" t="str">
        <f t="shared" si="326"/>
        <v>AGENT23</v>
      </c>
      <c r="C4163" t="str">
        <f t="shared" si="327"/>
        <v>TUMPAAN</v>
      </c>
      <c r="D4163" t="str">
        <f t="shared" si="328"/>
        <v>AMR03</v>
      </c>
      <c r="H4163" t="str">
        <f t="shared" si="329"/>
        <v>2026-09-02 06:21:06</v>
      </c>
      <c r="K4163" t="str" cm="1">
        <f t="array" ref="K4163:L4163">_xlfn.TEXTSPLIT(R4163," ")</f>
        <v>AMR03</v>
      </c>
      <c r="L4163" t="str">
        <v>TUMPAAN</v>
      </c>
      <c r="P4163" s="57" t="s">
        <v>27326</v>
      </c>
      <c r="Q4163" s="57" t="s">
        <v>10259</v>
      </c>
      <c r="R4163" s="57" t="s">
        <v>20851</v>
      </c>
      <c r="S4163" s="57" t="s">
        <v>20852</v>
      </c>
      <c r="T4163" s="57" t="s">
        <v>20853</v>
      </c>
      <c r="U4163" s="57" t="s">
        <v>27327</v>
      </c>
    </row>
    <row r="4164" ht="15" spans="1:22">
      <c r="A4164" s="52">
        <f t="shared" si="325"/>
        <v>46267</v>
      </c>
      <c r="B4164" t="str">
        <f t="shared" si="326"/>
        <v>AGENT22</v>
      </c>
      <c r="C4164" t="str">
        <f t="shared" si="327"/>
        <v>BAMBALOKA</v>
      </c>
      <c r="D4164" t="str">
        <f t="shared" si="328"/>
        <v>PAK02</v>
      </c>
      <c r="H4164" t="str">
        <f t="shared" si="329"/>
        <v>2026-09-02 06:20:56</v>
      </c>
      <c r="K4164" t="str" cm="1">
        <f t="array" ref="K4164:L4164">_xlfn.TEXTSPLIT(R4164," ")</f>
        <v>PAK02</v>
      </c>
      <c r="L4164" t="str">
        <v>BAMBALOKA</v>
      </c>
      <c r="P4164" s="57" t="s">
        <v>27328</v>
      </c>
      <c r="Q4164" s="57" t="s">
        <v>11133</v>
      </c>
      <c r="R4164" s="57" t="s">
        <v>21462</v>
      </c>
      <c r="S4164" s="57" t="s">
        <v>21463</v>
      </c>
      <c r="T4164" s="57" t="s">
        <v>21464</v>
      </c>
      <c r="U4164" s="57" t="s">
        <v>27329</v>
      </c>
      <c r="V4164" t="s">
        <v>27330</v>
      </c>
    </row>
    <row r="4165" ht="15" spans="1:22">
      <c r="A4165" s="52">
        <f t="shared" si="325"/>
        <v>46267</v>
      </c>
      <c r="B4165" t="str">
        <f t="shared" si="326"/>
        <v>AGENT23</v>
      </c>
      <c r="C4165" t="str">
        <f t="shared" si="327"/>
        <v>TOLAI_02</v>
      </c>
      <c r="D4165" t="str">
        <f t="shared" si="328"/>
        <v>PII20B</v>
      </c>
      <c r="H4165" t="str">
        <f t="shared" si="329"/>
        <v>2026-09-02 06:20:14</v>
      </c>
      <c r="K4165" t="str" cm="1">
        <f t="array" ref="K4165:L4165">_xlfn.TEXTSPLIT(R4165," ")</f>
        <v>PII20B</v>
      </c>
      <c r="L4165" t="str">
        <v>TOLAI_02</v>
      </c>
      <c r="P4165" s="57" t="s">
        <v>27331</v>
      </c>
      <c r="Q4165" s="57" t="s">
        <v>10259</v>
      </c>
      <c r="R4165" s="57" t="s">
        <v>20894</v>
      </c>
      <c r="S4165" s="57" t="s">
        <v>20895</v>
      </c>
      <c r="T4165" s="57" t="s">
        <v>20896</v>
      </c>
      <c r="U4165" s="57" t="s">
        <v>27332</v>
      </c>
    </row>
    <row r="4166" ht="15" spans="1:22">
      <c r="A4166" s="52">
        <f t="shared" si="325"/>
        <v>46267</v>
      </c>
      <c r="B4166" t="str">
        <f t="shared" si="326"/>
        <v>AGENT21</v>
      </c>
      <c r="C4166" t="str">
        <f t="shared" si="327"/>
        <v>MENDOYO_1</v>
      </c>
      <c r="D4166" t="str">
        <f t="shared" si="328"/>
        <v>NRG04A</v>
      </c>
      <c r="H4166" t="str">
        <f t="shared" si="329"/>
        <v>2026-09-02 06:20:14</v>
      </c>
      <c r="K4166" t="str" cm="1">
        <f t="array" ref="K4166:L4166">_xlfn.TEXTSPLIT(R4166," ")</f>
        <v>NRG04A</v>
      </c>
      <c r="L4166" t="str">
        <v>MENDOYO_1</v>
      </c>
      <c r="P4166" s="57" t="s">
        <v>27331</v>
      </c>
      <c r="Q4166" s="57" t="s">
        <v>11660</v>
      </c>
      <c r="R4166" s="57" t="s">
        <v>21425</v>
      </c>
      <c r="S4166" s="57" t="s">
        <v>21426</v>
      </c>
      <c r="T4166" s="57" t="s">
        <v>21371</v>
      </c>
      <c r="U4166" s="57" t="s">
        <v>27333</v>
      </c>
      <c r="V4166" t="s">
        <v>27334</v>
      </c>
    </row>
    <row r="4167" ht="15" spans="1:22">
      <c r="A4167" s="52">
        <f t="shared" si="325"/>
        <v>46267</v>
      </c>
      <c r="B4167" t="str">
        <f t="shared" si="326"/>
        <v>AGENT21</v>
      </c>
      <c r="C4167" t="str">
        <f t="shared" si="327"/>
        <v>PAYANGAN_1</v>
      </c>
      <c r="D4167" t="str">
        <f t="shared" si="328"/>
        <v>GIA02A</v>
      </c>
      <c r="H4167" t="str">
        <f t="shared" si="329"/>
        <v>2026-09-02 06:20:10</v>
      </c>
      <c r="K4167" t="str" cm="1">
        <f t="array" ref="K4167:L4167">_xlfn.TEXTSPLIT(R4167," ")</f>
        <v>GIA02A</v>
      </c>
      <c r="L4167" t="str">
        <v>PAYANGAN_1</v>
      </c>
      <c r="P4167" s="57" t="s">
        <v>27335</v>
      </c>
      <c r="Q4167" s="57" t="s">
        <v>11660</v>
      </c>
      <c r="R4167" s="57" t="s">
        <v>21271</v>
      </c>
      <c r="S4167" s="57" t="s">
        <v>21272</v>
      </c>
      <c r="T4167" s="57" t="s">
        <v>21273</v>
      </c>
      <c r="U4167" s="57" t="s">
        <v>27336</v>
      </c>
    </row>
    <row r="4168" ht="15" spans="1:22">
      <c r="A4168" s="52">
        <f t="shared" si="325"/>
        <v>46267</v>
      </c>
      <c r="B4168" t="str">
        <f t="shared" si="326"/>
        <v>AGENT21</v>
      </c>
      <c r="C4168" t="str">
        <f t="shared" si="327"/>
        <v>SEMINYAK_1</v>
      </c>
      <c r="D4168" t="str">
        <f t="shared" si="328"/>
        <v>MGW04C</v>
      </c>
      <c r="H4168" t="str">
        <f t="shared" si="329"/>
        <v>2026-09-02 06:20:07</v>
      </c>
      <c r="K4168" t="str" cm="1">
        <f t="array" ref="K4168:L4168">_xlfn.TEXTSPLIT(R4168," ")</f>
        <v>MGW04C</v>
      </c>
      <c r="L4168" t="str">
        <v>SEMINYAK_1</v>
      </c>
      <c r="P4168" s="57" t="s">
        <v>27337</v>
      </c>
      <c r="Q4168" s="57" t="s">
        <v>11660</v>
      </c>
      <c r="R4168" s="57" t="s">
        <v>16748</v>
      </c>
      <c r="S4168" s="57" t="s">
        <v>16749</v>
      </c>
      <c r="T4168" s="57" t="s">
        <v>16750</v>
      </c>
      <c r="U4168" s="57" t="s">
        <v>27338</v>
      </c>
    </row>
    <row r="4169" ht="15" spans="1:22">
      <c r="A4169" s="52">
        <f t="shared" si="325"/>
        <v>46267</v>
      </c>
      <c r="B4169" t="str">
        <f t="shared" si="326"/>
        <v>AGENT21</v>
      </c>
      <c r="C4169" t="str">
        <f t="shared" si="327"/>
        <v>KARANG_GENTENG</v>
      </c>
      <c r="D4169" t="str">
        <f t="shared" si="328"/>
        <v>AMI12</v>
      </c>
      <c r="H4169" t="str">
        <f t="shared" si="329"/>
        <v>2026-09-02 06:20:04</v>
      </c>
      <c r="K4169" t="str" cm="1">
        <f t="array" ref="K4169:L4169">_xlfn.TEXTSPLIT(R4169," ")</f>
        <v>AMI12</v>
      </c>
      <c r="L4169" t="str">
        <v>KARANG_GENTENG</v>
      </c>
      <c r="P4169" s="57" t="s">
        <v>27339</v>
      </c>
      <c r="Q4169" s="57" t="s">
        <v>11660</v>
      </c>
      <c r="R4169" s="57" t="s">
        <v>21142</v>
      </c>
      <c r="S4169" s="57" t="s">
        <v>21143</v>
      </c>
      <c r="T4169" s="57" t="s">
        <v>21144</v>
      </c>
      <c r="U4169" s="57" t="s">
        <v>27340</v>
      </c>
      <c r="V4169" t="s">
        <v>6700</v>
      </c>
    </row>
    <row r="4170" ht="15" spans="1:22">
      <c r="A4170" s="52">
        <f t="shared" si="325"/>
        <v>46267</v>
      </c>
      <c r="B4170" t="str">
        <f t="shared" si="326"/>
        <v>AGENT19</v>
      </c>
      <c r="C4170" t="str">
        <f t="shared" si="327"/>
        <v>DUKUH_PAKIS_1</v>
      </c>
      <c r="D4170" t="str">
        <f t="shared" si="328"/>
        <v>SUB29B</v>
      </c>
      <c r="H4170" t="str">
        <f t="shared" si="329"/>
        <v>2026-09-02 06:19:30</v>
      </c>
      <c r="K4170" t="str" cm="1">
        <f t="array" ref="K4170:L4170">_xlfn.TEXTSPLIT(R4170," ")</f>
        <v>SUB29B</v>
      </c>
      <c r="L4170" t="str">
        <v>DUKUH_PAKIS_1</v>
      </c>
      <c r="P4170" s="57" t="s">
        <v>27341</v>
      </c>
      <c r="Q4170" s="57" t="s">
        <v>10181</v>
      </c>
      <c r="R4170" s="57" t="s">
        <v>21380</v>
      </c>
      <c r="S4170" s="57" t="s">
        <v>21381</v>
      </c>
      <c r="T4170" s="57" t="s">
        <v>21382</v>
      </c>
      <c r="U4170" s="57" t="s">
        <v>27342</v>
      </c>
      <c r="V4170" t="s">
        <v>27343</v>
      </c>
    </row>
    <row r="4171" ht="15" spans="1:22">
      <c r="A4171" s="52">
        <f t="shared" si="325"/>
        <v>46267</v>
      </c>
      <c r="B4171" t="str">
        <f t="shared" si="326"/>
        <v>AGENT23</v>
      </c>
      <c r="C4171" t="str">
        <f t="shared" si="327"/>
        <v>TOMOHON</v>
      </c>
      <c r="D4171" t="str">
        <f t="shared" si="328"/>
        <v>TMH01</v>
      </c>
      <c r="H4171" t="str">
        <f t="shared" si="329"/>
        <v>2026-09-02 06:19:29</v>
      </c>
      <c r="K4171" t="str" cm="1">
        <f t="array" ref="K4171:L4171">_xlfn.TEXTSPLIT(R4171," ")</f>
        <v>TMH01</v>
      </c>
      <c r="L4171" t="str">
        <v>TOMOHON</v>
      </c>
      <c r="P4171" s="57" t="s">
        <v>27344</v>
      </c>
      <c r="Q4171" s="57" t="s">
        <v>10259</v>
      </c>
      <c r="R4171" s="57" t="s">
        <v>21248</v>
      </c>
      <c r="S4171" s="57" t="s">
        <v>21249</v>
      </c>
      <c r="T4171" s="57" t="s">
        <v>8255</v>
      </c>
      <c r="U4171" s="57" t="s">
        <v>27345</v>
      </c>
      <c r="V4171" t="s">
        <v>21251</v>
      </c>
    </row>
    <row r="4172" ht="15" spans="1:22">
      <c r="A4172" s="52">
        <f t="shared" si="325"/>
        <v>46267</v>
      </c>
      <c r="B4172" t="str">
        <f t="shared" si="326"/>
        <v>AGENT19</v>
      </c>
      <c r="C4172" t="str">
        <f t="shared" si="327"/>
        <v>MLG_SALES</v>
      </c>
      <c r="D4172" t="str">
        <f t="shared" si="328"/>
        <v>MLG888</v>
      </c>
      <c r="H4172" t="str">
        <f t="shared" si="329"/>
        <v>2026-09-02 06:19:28</v>
      </c>
      <c r="K4172" t="str" cm="1">
        <f t="array" ref="K4172:L4172">_xlfn.TEXTSPLIT(R4172," ")</f>
        <v>MLG888</v>
      </c>
      <c r="L4172" t="str">
        <v>MLG_SALES</v>
      </c>
      <c r="P4172" s="57" t="s">
        <v>27346</v>
      </c>
      <c r="Q4172" s="57" t="s">
        <v>10181</v>
      </c>
      <c r="R4172" s="57" t="s">
        <v>21430</v>
      </c>
      <c r="S4172" s="57" t="s">
        <v>21431</v>
      </c>
      <c r="T4172" s="57" t="s">
        <v>21432</v>
      </c>
      <c r="U4172" s="57" t="s">
        <v>27347</v>
      </c>
      <c r="V4172" t="s">
        <v>27348</v>
      </c>
    </row>
    <row r="4173" ht="15" spans="1:22">
      <c r="A4173" s="52">
        <f t="shared" si="325"/>
        <v>46267</v>
      </c>
      <c r="B4173" t="str">
        <f t="shared" si="326"/>
        <v>AGENT23</v>
      </c>
      <c r="C4173" t="str">
        <f t="shared" si="327"/>
        <v>TOMBATU</v>
      </c>
      <c r="D4173" t="str">
        <f t="shared" si="328"/>
        <v>RTH02</v>
      </c>
      <c r="H4173" t="str">
        <f t="shared" si="329"/>
        <v>2026-09-02 06:19:25</v>
      </c>
      <c r="K4173" t="str" cm="1">
        <f t="array" ref="K4173:L4173">_xlfn.TEXTSPLIT(R4173," ")</f>
        <v>RTH02</v>
      </c>
      <c r="L4173" t="str">
        <v>TOMBATU</v>
      </c>
      <c r="P4173" s="57" t="s">
        <v>27349</v>
      </c>
      <c r="Q4173" s="57" t="s">
        <v>10259</v>
      </c>
      <c r="R4173" s="57" t="s">
        <v>21136</v>
      </c>
      <c r="S4173" s="57" t="s">
        <v>21137</v>
      </c>
      <c r="T4173" s="57" t="s">
        <v>21138</v>
      </c>
      <c r="U4173" s="57" t="s">
        <v>27350</v>
      </c>
      <c r="V4173" t="s">
        <v>27351</v>
      </c>
    </row>
    <row r="4174" ht="15" spans="1:22">
      <c r="A4174" s="52">
        <f t="shared" si="325"/>
        <v>46267</v>
      </c>
      <c r="B4174" t="str">
        <f t="shared" si="326"/>
        <v>AGENT22</v>
      </c>
      <c r="C4174" t="str">
        <f t="shared" si="327"/>
        <v>BENU_BENUA</v>
      </c>
      <c r="D4174" t="str">
        <f t="shared" si="328"/>
        <v>KDI11</v>
      </c>
      <c r="H4174" t="str">
        <f t="shared" si="329"/>
        <v>2026-09-02 06:19:15</v>
      </c>
      <c r="K4174" t="str" cm="1">
        <f t="array" ref="K4174:L4174">_xlfn.TEXTSPLIT(R4174," ")</f>
        <v>KDI11</v>
      </c>
      <c r="L4174" t="str">
        <v>BENU_BENUA</v>
      </c>
      <c r="P4174" s="57" t="s">
        <v>27352</v>
      </c>
      <c r="Q4174" s="57" t="s">
        <v>11133</v>
      </c>
      <c r="R4174" s="57" t="s">
        <v>21495</v>
      </c>
      <c r="S4174" s="57" t="s">
        <v>21496</v>
      </c>
      <c r="T4174" s="57" t="s">
        <v>6670</v>
      </c>
      <c r="U4174" s="57" t="s">
        <v>27353</v>
      </c>
    </row>
    <row r="4175" ht="15" spans="1:22">
      <c r="A4175" s="52">
        <f t="shared" si="325"/>
        <v>46267</v>
      </c>
      <c r="B4175" t="str">
        <f t="shared" si="326"/>
        <v>AGENT22</v>
      </c>
      <c r="C4175" t="str">
        <f t="shared" si="327"/>
        <v>MAMBI</v>
      </c>
      <c r="D4175" t="str">
        <f t="shared" si="328"/>
        <v>PMA02</v>
      </c>
      <c r="H4175" t="str">
        <f t="shared" si="329"/>
        <v>2026-09-02 06:19:07</v>
      </c>
      <c r="K4175" t="str" cm="1">
        <f t="array" ref="K4175:L4175">_xlfn.TEXTSPLIT(R4175," ")</f>
        <v>PMA02</v>
      </c>
      <c r="L4175" t="str">
        <v>MAMBI</v>
      </c>
      <c r="P4175" s="57" t="s">
        <v>27354</v>
      </c>
      <c r="Q4175" s="57" t="s">
        <v>11133</v>
      </c>
      <c r="R4175" s="57" t="s">
        <v>21539</v>
      </c>
      <c r="S4175" s="57" t="s">
        <v>21540</v>
      </c>
      <c r="T4175" s="57" t="s">
        <v>21541</v>
      </c>
      <c r="U4175" s="57" t="s">
        <v>27355</v>
      </c>
      <c r="V4175" t="s">
        <v>27356</v>
      </c>
    </row>
    <row r="4176" ht="15" spans="1:22">
      <c r="A4176" s="52">
        <f t="shared" ref="A4176:A4239" si="330">INT(H4176)</f>
        <v>46267</v>
      </c>
      <c r="B4176" t="str">
        <f t="shared" ref="B4176:B4239" si="331">RIGHT(Q4176,7)</f>
        <v>AGENT23</v>
      </c>
      <c r="C4176" t="str">
        <f t="shared" ref="C4176:C4239" si="332">L4176</f>
        <v>ISIMU_01</v>
      </c>
      <c r="D4176" t="str">
        <f t="shared" ref="D4176:D4239" si="333">K4176</f>
        <v>LBO15</v>
      </c>
      <c r="H4176" t="str">
        <f t="shared" ref="H4176:H4239" si="334">P4176</f>
        <v>2026-09-02 06:18:58</v>
      </c>
      <c r="K4176" t="str" cm="1">
        <f t="array" ref="K4176:L4176">_xlfn.TEXTSPLIT(R4176," ")</f>
        <v>LBO15</v>
      </c>
      <c r="L4176" t="str">
        <v>ISIMU_01</v>
      </c>
      <c r="P4176" s="57" t="s">
        <v>27357</v>
      </c>
      <c r="Q4176" s="57" t="s">
        <v>10259</v>
      </c>
      <c r="R4176" s="57" t="s">
        <v>20927</v>
      </c>
      <c r="S4176" s="57" t="s">
        <v>20928</v>
      </c>
      <c r="T4176" s="57" t="s">
        <v>20929</v>
      </c>
      <c r="U4176" s="57" t="s">
        <v>27358</v>
      </c>
    </row>
    <row r="4177" ht="15" spans="1:22">
      <c r="A4177" s="52">
        <f t="shared" si="330"/>
        <v>46267</v>
      </c>
      <c r="B4177" t="str">
        <f t="shared" si="331"/>
        <v>AGENT21</v>
      </c>
      <c r="C4177" t="str">
        <f t="shared" si="332"/>
        <v>KETEWEL</v>
      </c>
      <c r="D4177" t="str">
        <f t="shared" si="333"/>
        <v>GIA01B</v>
      </c>
      <c r="H4177" t="str">
        <f t="shared" si="334"/>
        <v>2026-09-02 06:18:53</v>
      </c>
      <c r="K4177" t="str" cm="1">
        <f t="array" ref="K4177:L4177">_xlfn.TEXTSPLIT(R4177," ")</f>
        <v>GIA01B</v>
      </c>
      <c r="L4177" t="str">
        <v>KETEWEL</v>
      </c>
      <c r="P4177" s="57" t="s">
        <v>27359</v>
      </c>
      <c r="Q4177" s="57" t="s">
        <v>11660</v>
      </c>
      <c r="R4177" s="57" t="s">
        <v>21745</v>
      </c>
      <c r="S4177" s="57" t="s">
        <v>21746</v>
      </c>
      <c r="T4177" s="57" t="s">
        <v>6635</v>
      </c>
      <c r="U4177" s="57" t="s">
        <v>27360</v>
      </c>
      <c r="V4177" t="s">
        <v>27361</v>
      </c>
    </row>
    <row r="4178" ht="15" spans="1:22">
      <c r="A4178" s="52">
        <f t="shared" si="330"/>
        <v>46267</v>
      </c>
      <c r="B4178" t="str">
        <f t="shared" si="331"/>
        <v>AGENT16</v>
      </c>
      <c r="C4178" t="str">
        <f t="shared" si="332"/>
        <v>PACET_CJR_2</v>
      </c>
      <c r="D4178" t="str">
        <f t="shared" si="333"/>
        <v>CJR25B</v>
      </c>
      <c r="H4178" t="str">
        <f t="shared" si="334"/>
        <v>2026-09-02 06:18:28</v>
      </c>
      <c r="K4178" t="str" cm="1">
        <f t="array" ref="K4178:L4178">_xlfn.TEXTSPLIT(R4178," ")</f>
        <v>CJR25B</v>
      </c>
      <c r="L4178" t="str">
        <v>PACET_CJR_2</v>
      </c>
      <c r="P4178" s="57" t="s">
        <v>27362</v>
      </c>
      <c r="Q4178" s="57" t="s">
        <v>10199</v>
      </c>
      <c r="R4178" s="57" t="s">
        <v>21353</v>
      </c>
      <c r="S4178" s="57" t="s">
        <v>21354</v>
      </c>
      <c r="T4178" s="57" t="s">
        <v>20880</v>
      </c>
      <c r="U4178" s="57" t="s">
        <v>27363</v>
      </c>
      <c r="V4178" t="s">
        <v>7717</v>
      </c>
    </row>
    <row r="4179" ht="15" spans="1:22">
      <c r="A4179" s="52">
        <f t="shared" si="330"/>
        <v>46267</v>
      </c>
      <c r="B4179" t="str">
        <f t="shared" si="331"/>
        <v>AGENT21</v>
      </c>
      <c r="C4179" t="str">
        <f t="shared" si="332"/>
        <v>BATU_BOLONG</v>
      </c>
      <c r="D4179" t="str">
        <f t="shared" si="333"/>
        <v>MGW42</v>
      </c>
      <c r="H4179" t="str">
        <f t="shared" si="334"/>
        <v>2026-09-02 06:18:02</v>
      </c>
      <c r="K4179" t="str" cm="1">
        <f t="array" ref="K4179:L4179">_xlfn.TEXTSPLIT(R4179," ")</f>
        <v>MGW42</v>
      </c>
      <c r="L4179" t="str">
        <v>BATU_BOLONG</v>
      </c>
      <c r="P4179" s="57" t="s">
        <v>27364</v>
      </c>
      <c r="Q4179" s="57" t="s">
        <v>11660</v>
      </c>
      <c r="R4179" s="57" t="s">
        <v>21244</v>
      </c>
      <c r="S4179" s="57" t="s">
        <v>21245</v>
      </c>
      <c r="T4179" s="57" t="s">
        <v>21246</v>
      </c>
      <c r="U4179" s="57" t="s">
        <v>27365</v>
      </c>
    </row>
    <row r="4180" ht="15" spans="1:22">
      <c r="A4180" s="52">
        <f t="shared" si="330"/>
        <v>46267</v>
      </c>
      <c r="B4180" t="str">
        <f t="shared" si="331"/>
        <v>AGENT23</v>
      </c>
      <c r="C4180" t="str">
        <f t="shared" si="332"/>
        <v>TENTENA</v>
      </c>
      <c r="D4180" t="str">
        <f t="shared" si="333"/>
        <v>PSJ02</v>
      </c>
      <c r="H4180" t="str">
        <f t="shared" si="334"/>
        <v>2026-09-02 06:17:57</v>
      </c>
      <c r="K4180" t="str" cm="1">
        <f t="array" ref="K4180:L4180">_xlfn.TEXTSPLIT(R4180," ")</f>
        <v>PSJ02</v>
      </c>
      <c r="L4180" t="str">
        <v>TENTENA</v>
      </c>
      <c r="P4180" s="57" t="s">
        <v>27366</v>
      </c>
      <c r="Q4180" s="57" t="s">
        <v>10259</v>
      </c>
      <c r="R4180" s="57" t="s">
        <v>21363</v>
      </c>
      <c r="S4180" s="57" t="s">
        <v>21364</v>
      </c>
      <c r="T4180" s="57" t="s">
        <v>21365</v>
      </c>
      <c r="U4180" s="57" t="s">
        <v>27367</v>
      </c>
      <c r="V4180" t="s">
        <v>27368</v>
      </c>
    </row>
    <row r="4181" ht="15" spans="1:22">
      <c r="A4181" s="52">
        <f t="shared" si="330"/>
        <v>46267</v>
      </c>
      <c r="B4181" t="str">
        <f t="shared" si="331"/>
        <v>AGENT21</v>
      </c>
      <c r="C4181" t="str">
        <f t="shared" si="332"/>
        <v>LEMBONGAN</v>
      </c>
      <c r="D4181" t="str">
        <f t="shared" si="333"/>
        <v>KKL06</v>
      </c>
      <c r="H4181" t="str">
        <f t="shared" si="334"/>
        <v>2026-09-02 06:17:42</v>
      </c>
      <c r="K4181" t="str" cm="1">
        <f t="array" ref="K4181:L4181">_xlfn.TEXTSPLIT(R4181," ")</f>
        <v>KKL06</v>
      </c>
      <c r="L4181" t="str">
        <v>LEMBONGAN</v>
      </c>
      <c r="P4181" s="57" t="s">
        <v>27369</v>
      </c>
      <c r="Q4181" s="57" t="s">
        <v>11660</v>
      </c>
      <c r="R4181" s="57" t="s">
        <v>21089</v>
      </c>
      <c r="S4181" s="57" t="s">
        <v>21090</v>
      </c>
      <c r="T4181" s="57" t="s">
        <v>21091</v>
      </c>
      <c r="U4181" s="57" t="s">
        <v>27370</v>
      </c>
      <c r="V4181" t="s">
        <v>27371</v>
      </c>
    </row>
    <row r="4182" ht="15" spans="1:22">
      <c r="A4182" s="52">
        <f t="shared" si="330"/>
        <v>46267</v>
      </c>
      <c r="B4182" t="str">
        <f t="shared" si="331"/>
        <v>AGENT21</v>
      </c>
      <c r="C4182" t="str">
        <f t="shared" si="332"/>
        <v>MELAYA_1</v>
      </c>
      <c r="D4182" t="str">
        <f t="shared" si="333"/>
        <v>NRG02A</v>
      </c>
      <c r="H4182" t="str">
        <f t="shared" si="334"/>
        <v>2026-09-02 06:17:40</v>
      </c>
      <c r="K4182" t="str" cm="1">
        <f t="array" ref="K4182:L4182">_xlfn.TEXTSPLIT(R4182," ")</f>
        <v>NRG02A</v>
      </c>
      <c r="L4182" t="str">
        <v>MELAYA_1</v>
      </c>
      <c r="P4182" s="57" t="s">
        <v>27372</v>
      </c>
      <c r="Q4182" s="57" t="s">
        <v>11660</v>
      </c>
      <c r="R4182" s="57" t="s">
        <v>21717</v>
      </c>
      <c r="S4182" s="57" t="s">
        <v>21718</v>
      </c>
      <c r="T4182" s="57" t="s">
        <v>6718</v>
      </c>
      <c r="U4182" s="57" t="s">
        <v>27373</v>
      </c>
      <c r="V4182" t="s">
        <v>27374</v>
      </c>
    </row>
    <row r="4183" ht="15" spans="1:22">
      <c r="A4183" s="52">
        <f t="shared" si="330"/>
        <v>46267</v>
      </c>
      <c r="B4183" t="str">
        <f t="shared" si="331"/>
        <v>AGENT23</v>
      </c>
      <c r="C4183" t="str">
        <f t="shared" si="332"/>
        <v>AGUS_SALIM_01</v>
      </c>
      <c r="D4183" t="str">
        <f t="shared" si="333"/>
        <v>GTO26</v>
      </c>
      <c r="H4183" t="str">
        <f t="shared" si="334"/>
        <v>2026-09-02 06:16:55</v>
      </c>
      <c r="K4183" t="str" cm="1">
        <f t="array" ref="K4183:L4183">_xlfn.TEXTSPLIT(R4183," ")</f>
        <v>GTO26</v>
      </c>
      <c r="L4183" t="str">
        <v>AGUS_SALIM_01</v>
      </c>
      <c r="P4183" s="57" t="s">
        <v>27375</v>
      </c>
      <c r="Q4183" s="57" t="s">
        <v>10259</v>
      </c>
      <c r="R4183" s="57" t="s">
        <v>21259</v>
      </c>
      <c r="S4183" s="57" t="s">
        <v>21260</v>
      </c>
      <c r="T4183" s="57" t="s">
        <v>21261</v>
      </c>
      <c r="U4183" s="57" t="s">
        <v>27376</v>
      </c>
      <c r="V4183" t="s">
        <v>27377</v>
      </c>
    </row>
    <row r="4184" ht="15" spans="1:22">
      <c r="A4184" s="52">
        <f t="shared" si="330"/>
        <v>46267</v>
      </c>
      <c r="B4184" t="str">
        <f t="shared" si="331"/>
        <v>AGENT23</v>
      </c>
      <c r="C4184" t="str">
        <f t="shared" si="332"/>
        <v>POIGAR</v>
      </c>
      <c r="D4184" t="str">
        <f t="shared" si="333"/>
        <v>LOL03</v>
      </c>
      <c r="H4184" t="str">
        <f t="shared" si="334"/>
        <v>2026-09-02 06:16:41</v>
      </c>
      <c r="K4184" t="str" cm="1">
        <f t="array" ref="K4184:L4184">_xlfn.TEXTSPLIT(R4184," ")</f>
        <v>LOL03</v>
      </c>
      <c r="L4184" t="str">
        <v>POIGAR</v>
      </c>
      <c r="P4184" s="57" t="s">
        <v>27378</v>
      </c>
      <c r="Q4184" s="57" t="s">
        <v>10259</v>
      </c>
      <c r="R4184" s="57" t="s">
        <v>17633</v>
      </c>
      <c r="S4184" s="57" t="s">
        <v>17634</v>
      </c>
      <c r="T4184" s="57" t="s">
        <v>17635</v>
      </c>
      <c r="U4184" s="57" t="s">
        <v>27379</v>
      </c>
    </row>
    <row r="4185" ht="15" spans="1:22">
      <c r="A4185" s="52">
        <f t="shared" si="330"/>
        <v>46267</v>
      </c>
      <c r="B4185" t="str">
        <f t="shared" si="331"/>
        <v>AGENT23</v>
      </c>
      <c r="C4185" t="str">
        <f t="shared" si="332"/>
        <v>BEO</v>
      </c>
      <c r="D4185" t="str">
        <f t="shared" si="333"/>
        <v>MEG01A</v>
      </c>
      <c r="H4185" t="str">
        <f t="shared" si="334"/>
        <v>2026-09-02 06:16:25</v>
      </c>
      <c r="K4185" t="str" cm="1">
        <f t="array" ref="K4185:L4185">_xlfn.TEXTSPLIT(R4185," ")</f>
        <v>MEG01A</v>
      </c>
      <c r="L4185" t="str">
        <v>BEO</v>
      </c>
      <c r="P4185" s="57" t="s">
        <v>27380</v>
      </c>
      <c r="Q4185" s="57" t="s">
        <v>10259</v>
      </c>
      <c r="R4185" s="57" t="s">
        <v>21522</v>
      </c>
      <c r="S4185" s="57" t="s">
        <v>21523</v>
      </c>
      <c r="T4185" s="57" t="s">
        <v>21524</v>
      </c>
      <c r="U4185" s="57" t="s">
        <v>27381</v>
      </c>
      <c r="V4185" t="s">
        <v>27382</v>
      </c>
    </row>
    <row r="4186" ht="15" spans="1:22">
      <c r="A4186" s="52">
        <f t="shared" si="330"/>
        <v>46267</v>
      </c>
      <c r="B4186" t="str">
        <f t="shared" si="331"/>
        <v>AGENT23</v>
      </c>
      <c r="C4186" t="str">
        <f t="shared" si="332"/>
        <v>KAWANGKOAN</v>
      </c>
      <c r="D4186" t="str">
        <f t="shared" si="333"/>
        <v>TDO03</v>
      </c>
      <c r="H4186" t="str">
        <f t="shared" si="334"/>
        <v>2026-09-02 06:16:11</v>
      </c>
      <c r="K4186" t="str" cm="1">
        <f t="array" ref="K4186:L4186">_xlfn.TEXTSPLIT(R4186," ")</f>
        <v>TDO03</v>
      </c>
      <c r="L4186" t="str">
        <v>KAWANGKOAN</v>
      </c>
      <c r="P4186" s="57" t="s">
        <v>27383</v>
      </c>
      <c r="Q4186" s="57" t="s">
        <v>10259</v>
      </c>
      <c r="R4186" s="57" t="s">
        <v>21528</v>
      </c>
      <c r="S4186" s="57" t="s">
        <v>21529</v>
      </c>
      <c r="T4186" s="57" t="s">
        <v>21530</v>
      </c>
      <c r="U4186" s="57" t="s">
        <v>27384</v>
      </c>
      <c r="V4186" t="s">
        <v>21532</v>
      </c>
    </row>
    <row r="4187" ht="15" spans="1:22">
      <c r="A4187" s="52">
        <f t="shared" si="330"/>
        <v>46267</v>
      </c>
      <c r="B4187" t="str">
        <f t="shared" si="331"/>
        <v>AGENT21</v>
      </c>
      <c r="C4187" t="str">
        <f t="shared" si="332"/>
        <v>NEGARA_1</v>
      </c>
      <c r="D4187" t="str">
        <f t="shared" si="333"/>
        <v>NRG01A</v>
      </c>
      <c r="H4187" t="str">
        <f t="shared" si="334"/>
        <v>2026-09-02 06:15:50</v>
      </c>
      <c r="K4187" t="str" cm="1">
        <f t="array" ref="K4187:L4187">_xlfn.TEXTSPLIT(R4187," ")</f>
        <v>NRG01A</v>
      </c>
      <c r="L4187" t="str">
        <v>NEGARA_1</v>
      </c>
      <c r="P4187" s="57" t="s">
        <v>27385</v>
      </c>
      <c r="Q4187" s="57" t="s">
        <v>11660</v>
      </c>
      <c r="R4187" s="57" t="s">
        <v>27386</v>
      </c>
      <c r="S4187" s="57" t="s">
        <v>27387</v>
      </c>
      <c r="T4187" s="57" t="s">
        <v>27388</v>
      </c>
      <c r="U4187" s="57" t="s">
        <v>27389</v>
      </c>
      <c r="V4187" t="s">
        <v>27390</v>
      </c>
    </row>
    <row r="4188" ht="15" spans="1:22">
      <c r="A4188" s="52">
        <f t="shared" si="330"/>
        <v>46267</v>
      </c>
      <c r="B4188" t="str">
        <f t="shared" si="331"/>
        <v>AGENT06</v>
      </c>
      <c r="C4188" t="str">
        <f t="shared" si="332"/>
        <v>SINGKARAK</v>
      </c>
      <c r="D4188" t="str">
        <f t="shared" si="333"/>
        <v>ARO06</v>
      </c>
      <c r="H4188" t="str">
        <f t="shared" si="334"/>
        <v>2026-09-02 06:15:48</v>
      </c>
      <c r="K4188" t="str" cm="1">
        <f t="array" ref="K4188:L4188">_xlfn.TEXTSPLIT(R4188," ")</f>
        <v>ARO06</v>
      </c>
      <c r="L4188" t="str">
        <v>SINGKARAK</v>
      </c>
      <c r="P4188" s="57" t="s">
        <v>27391</v>
      </c>
      <c r="Q4188" s="57" t="s">
        <v>10410</v>
      </c>
      <c r="R4188" s="57" t="s">
        <v>18762</v>
      </c>
      <c r="S4188" s="57" t="s">
        <v>18763</v>
      </c>
      <c r="T4188" s="57" t="s">
        <v>18764</v>
      </c>
      <c r="U4188" s="57" t="s">
        <v>27392</v>
      </c>
      <c r="V4188" t="s">
        <v>27393</v>
      </c>
    </row>
    <row r="4189" ht="15" spans="1:22">
      <c r="A4189" s="52">
        <f t="shared" si="330"/>
        <v>46267</v>
      </c>
      <c r="B4189" t="str">
        <f t="shared" si="331"/>
        <v>AGENT23</v>
      </c>
      <c r="C4189" t="str">
        <f t="shared" si="332"/>
        <v>BUNGKU_TENGAH</v>
      </c>
      <c r="D4189" t="str">
        <f t="shared" si="333"/>
        <v>BUG03A</v>
      </c>
      <c r="H4189" t="str">
        <f t="shared" si="334"/>
        <v>2026-09-02 06:15:35</v>
      </c>
      <c r="K4189" t="str" cm="1">
        <f t="array" ref="K4189:L4189">_xlfn.TEXTSPLIT(R4189," ")</f>
        <v>BUG03A</v>
      </c>
      <c r="L4189" t="str">
        <v>BUNGKU_TENGAH</v>
      </c>
      <c r="P4189" s="57" t="s">
        <v>27394</v>
      </c>
      <c r="Q4189" s="57" t="s">
        <v>10259</v>
      </c>
      <c r="R4189" s="57" t="s">
        <v>20092</v>
      </c>
      <c r="S4189" s="57" t="s">
        <v>20093</v>
      </c>
      <c r="T4189" s="57" t="s">
        <v>20094</v>
      </c>
      <c r="U4189" s="57" t="s">
        <v>27395</v>
      </c>
      <c r="V4189" t="s">
        <v>27396</v>
      </c>
    </row>
    <row r="4190" ht="15" spans="1:22">
      <c r="A4190" s="52">
        <f t="shared" si="330"/>
        <v>46267</v>
      </c>
      <c r="B4190" t="str">
        <f t="shared" si="331"/>
        <v>AGENT25</v>
      </c>
      <c r="C4190" t="str">
        <f t="shared" si="332"/>
        <v>DC_PALANGKARAYA</v>
      </c>
      <c r="D4190" t="str">
        <f t="shared" si="333"/>
        <v>PKY05</v>
      </c>
      <c r="H4190" t="str">
        <f t="shared" si="334"/>
        <v>2026-09-02 06:15:04</v>
      </c>
      <c r="K4190" t="str" cm="1">
        <f t="array" ref="K4190:L4190">_xlfn.TEXTSPLIT(R4190," ")</f>
        <v>PKY05</v>
      </c>
      <c r="L4190" t="str">
        <v>DC_PALANGKARAYA</v>
      </c>
      <c r="P4190" s="57" t="s">
        <v>27397</v>
      </c>
      <c r="Q4190" s="57" t="s">
        <v>10270</v>
      </c>
      <c r="R4190" s="57" t="s">
        <v>20805</v>
      </c>
      <c r="S4190" s="57" t="s">
        <v>20806</v>
      </c>
      <c r="T4190" s="57" t="s">
        <v>20807</v>
      </c>
      <c r="U4190" s="57" t="s">
        <v>27398</v>
      </c>
    </row>
    <row r="4191" ht="15" spans="1:22">
      <c r="A4191" s="52">
        <f t="shared" si="330"/>
        <v>46267</v>
      </c>
      <c r="B4191" t="str">
        <f t="shared" si="331"/>
        <v>AGENT23</v>
      </c>
      <c r="C4191" t="str">
        <f t="shared" si="332"/>
        <v>GIRIAN</v>
      </c>
      <c r="D4191" t="str">
        <f t="shared" si="333"/>
        <v>BIT02</v>
      </c>
      <c r="H4191" t="str">
        <f t="shared" si="334"/>
        <v>2026-09-02 06:15:04</v>
      </c>
      <c r="K4191" t="str" cm="1">
        <f t="array" ref="K4191:L4191">_xlfn.TEXTSPLIT(R4191," ")</f>
        <v>BIT02</v>
      </c>
      <c r="L4191" t="str">
        <v>GIRIAN</v>
      </c>
      <c r="P4191" s="57" t="s">
        <v>27397</v>
      </c>
      <c r="Q4191" s="57" t="s">
        <v>10259</v>
      </c>
      <c r="R4191" s="57" t="s">
        <v>20909</v>
      </c>
      <c r="S4191" s="57" t="s">
        <v>20910</v>
      </c>
      <c r="T4191" s="57" t="s">
        <v>20911</v>
      </c>
      <c r="U4191" s="57" t="s">
        <v>27399</v>
      </c>
      <c r="V4191" t="s">
        <v>27400</v>
      </c>
    </row>
    <row r="4192" ht="15" spans="1:22">
      <c r="A4192" s="52">
        <f t="shared" si="330"/>
        <v>46267</v>
      </c>
      <c r="B4192" t="str">
        <f t="shared" si="331"/>
        <v>AGENT27</v>
      </c>
      <c r="C4192" t="str">
        <f t="shared" si="332"/>
        <v>MARANG_KAYU</v>
      </c>
      <c r="D4192" t="str">
        <f t="shared" si="333"/>
        <v>MUD02</v>
      </c>
      <c r="H4192" t="str">
        <f t="shared" si="334"/>
        <v>2026-09-02 06:14:49</v>
      </c>
      <c r="K4192" t="str" cm="1">
        <f t="array" ref="K4192:L4192">_xlfn.TEXTSPLIT(R4192," ")</f>
        <v>MUD02</v>
      </c>
      <c r="L4192" t="str">
        <v>MARANG_KAYU</v>
      </c>
      <c r="P4192" s="57" t="s">
        <v>27401</v>
      </c>
      <c r="Q4192" s="57" t="s">
        <v>11862</v>
      </c>
      <c r="R4192" s="57" t="s">
        <v>19588</v>
      </c>
      <c r="S4192" s="57" t="s">
        <v>19589</v>
      </c>
      <c r="T4192" s="57" t="s">
        <v>19590</v>
      </c>
      <c r="U4192" s="57" t="s">
        <v>27402</v>
      </c>
      <c r="V4192" t="s">
        <v>27403</v>
      </c>
    </row>
    <row r="4193" ht="15" spans="1:22">
      <c r="A4193" s="52">
        <f t="shared" si="330"/>
        <v>46267</v>
      </c>
      <c r="B4193" t="str">
        <f t="shared" si="331"/>
        <v>AGENT23</v>
      </c>
      <c r="C4193" t="str">
        <f t="shared" si="332"/>
        <v>YZ_LELILEF</v>
      </c>
      <c r="D4193" t="str">
        <f t="shared" si="333"/>
        <v>YZZSI02</v>
      </c>
      <c r="H4193" t="str">
        <f t="shared" si="334"/>
        <v>2026-09-02 06:14:39</v>
      </c>
      <c r="K4193" t="str" cm="1">
        <f t="array" ref="K4193:L4193">_xlfn.TEXTSPLIT(R4193," ")</f>
        <v>YZZSI02</v>
      </c>
      <c r="L4193" t="str">
        <v>YZ_LELILEF</v>
      </c>
      <c r="P4193" s="57" t="s">
        <v>27404</v>
      </c>
      <c r="Q4193" s="57" t="s">
        <v>10259</v>
      </c>
      <c r="R4193" s="57" t="s">
        <v>21253</v>
      </c>
      <c r="S4193" s="57" t="s">
        <v>21254</v>
      </c>
      <c r="T4193" s="57" t="s">
        <v>21255</v>
      </c>
      <c r="U4193" s="57" t="s">
        <v>27405</v>
      </c>
      <c r="V4193" t="s">
        <v>21257</v>
      </c>
    </row>
    <row r="4194" ht="15" spans="1:22">
      <c r="A4194" s="52">
        <f t="shared" si="330"/>
        <v>46267</v>
      </c>
      <c r="B4194" t="str">
        <f t="shared" si="331"/>
        <v>AGENT22</v>
      </c>
      <c r="C4194" t="str">
        <f t="shared" si="332"/>
        <v>POASIA</v>
      </c>
      <c r="D4194" t="str">
        <f t="shared" si="333"/>
        <v>KDI04</v>
      </c>
      <c r="H4194" t="str">
        <f t="shared" si="334"/>
        <v>2026-09-02 06:14:21</v>
      </c>
      <c r="K4194" t="str" cm="1">
        <f t="array" ref="K4194:L4194">_xlfn.TEXTSPLIT(R4194," ")</f>
        <v>KDI04</v>
      </c>
      <c r="L4194" t="str">
        <v>POASIA</v>
      </c>
      <c r="P4194" s="57" t="s">
        <v>27406</v>
      </c>
      <c r="Q4194" s="57" t="s">
        <v>11133</v>
      </c>
      <c r="R4194" s="57" t="s">
        <v>21695</v>
      </c>
      <c r="S4194" s="57" t="s">
        <v>21696</v>
      </c>
      <c r="T4194" s="57" t="s">
        <v>21697</v>
      </c>
      <c r="U4194" s="57" t="s">
        <v>27407</v>
      </c>
      <c r="V4194" t="s">
        <v>27408</v>
      </c>
    </row>
    <row r="4195" ht="15" spans="1:22">
      <c r="A4195" s="52">
        <f t="shared" si="330"/>
        <v>46267</v>
      </c>
      <c r="B4195" t="str">
        <f t="shared" si="331"/>
        <v>AGENT16</v>
      </c>
      <c r="C4195" t="str">
        <f t="shared" si="332"/>
        <v>PGR01C</v>
      </c>
      <c r="D4195" t="str">
        <f t="shared" si="333"/>
        <v>PGR01C</v>
      </c>
      <c r="H4195" t="str">
        <f t="shared" si="334"/>
        <v>2026-09-02 06:14:15</v>
      </c>
      <c r="K4195" t="str" cm="1">
        <f t="array" ref="K4195:L4195">_xlfn.TEXTSPLIT(R4195," ")</f>
        <v>PGR01C</v>
      </c>
      <c r="L4195" t="str">
        <v>PGR01C</v>
      </c>
      <c r="P4195" s="57" t="s">
        <v>27409</v>
      </c>
      <c r="Q4195" s="57" t="s">
        <v>10199</v>
      </c>
      <c r="R4195" s="57" t="s">
        <v>21386</v>
      </c>
      <c r="S4195" s="57" t="s">
        <v>21387</v>
      </c>
      <c r="T4195" s="57" t="s">
        <v>21388</v>
      </c>
      <c r="U4195" s="57" t="s">
        <v>27410</v>
      </c>
      <c r="V4195" t="s">
        <v>27411</v>
      </c>
    </row>
    <row r="4196" ht="15" spans="1:22">
      <c r="A4196" s="52">
        <f t="shared" si="330"/>
        <v>46267</v>
      </c>
      <c r="B4196" t="str">
        <f t="shared" si="331"/>
        <v>AGENT23</v>
      </c>
      <c r="C4196" t="str">
        <f t="shared" si="332"/>
        <v>BONE_PANTAI</v>
      </c>
      <c r="D4196" t="str">
        <f t="shared" si="333"/>
        <v>SUW02</v>
      </c>
      <c r="H4196" t="str">
        <f t="shared" si="334"/>
        <v>2026-09-02 06:13:49</v>
      </c>
      <c r="K4196" t="str" cm="1">
        <f t="array" ref="K4196:L4196">_xlfn.TEXTSPLIT(R4196," ")</f>
        <v>SUW02</v>
      </c>
      <c r="L4196" t="str">
        <v>BONE_PANTAI</v>
      </c>
      <c r="P4196" s="57" t="s">
        <v>27412</v>
      </c>
      <c r="Q4196" s="57" t="s">
        <v>10259</v>
      </c>
      <c r="R4196" s="57" t="s">
        <v>21617</v>
      </c>
      <c r="S4196" s="57" t="s">
        <v>21618</v>
      </c>
      <c r="T4196" s="57" t="s">
        <v>6658</v>
      </c>
      <c r="U4196" s="57" t="s">
        <v>27413</v>
      </c>
      <c r="V4196" t="s">
        <v>8231</v>
      </c>
    </row>
    <row r="4197" ht="15" spans="1:22">
      <c r="A4197" s="52">
        <f t="shared" si="330"/>
        <v>46267</v>
      </c>
      <c r="B4197" t="str">
        <f t="shared" si="331"/>
        <v>AGENT23</v>
      </c>
      <c r="C4197" t="str">
        <f t="shared" si="332"/>
        <v>TIDORE</v>
      </c>
      <c r="D4197" t="str">
        <f t="shared" si="333"/>
        <v>TID01</v>
      </c>
      <c r="H4197" t="str">
        <f t="shared" si="334"/>
        <v>2026-09-02 06:13:41</v>
      </c>
      <c r="K4197" t="str" cm="1">
        <f t="array" ref="K4197:L4197">_xlfn.TEXTSPLIT(R4197," ")</f>
        <v>TID01</v>
      </c>
      <c r="L4197" t="str">
        <v>TIDORE</v>
      </c>
      <c r="P4197" s="57" t="s">
        <v>27414</v>
      </c>
      <c r="Q4197" s="57" t="s">
        <v>10259</v>
      </c>
      <c r="R4197" s="57" t="s">
        <v>21154</v>
      </c>
      <c r="S4197" s="57" t="s">
        <v>21155</v>
      </c>
      <c r="T4197" s="57" t="s">
        <v>21156</v>
      </c>
      <c r="U4197" s="57" t="s">
        <v>27415</v>
      </c>
      <c r="V4197" t="s">
        <v>27416</v>
      </c>
    </row>
    <row r="4198" ht="15" spans="1:22">
      <c r="A4198" s="52">
        <f t="shared" si="330"/>
        <v>46267</v>
      </c>
      <c r="B4198" t="str">
        <f t="shared" si="331"/>
        <v>AGENT23</v>
      </c>
      <c r="C4198" t="str">
        <f t="shared" si="332"/>
        <v>JAILOLO</v>
      </c>
      <c r="D4198" t="str">
        <f t="shared" si="333"/>
        <v>JAL01</v>
      </c>
      <c r="H4198" t="str">
        <f t="shared" si="334"/>
        <v>2026-09-02 06:13:34</v>
      </c>
      <c r="K4198" t="str" cm="1">
        <f t="array" ref="K4198:L4198">_xlfn.TEXTSPLIT(R4198," ")</f>
        <v>JAL01</v>
      </c>
      <c r="L4198" t="str">
        <v>JAILOLO</v>
      </c>
      <c r="P4198" s="57" t="s">
        <v>27417</v>
      </c>
      <c r="Q4198" s="57" t="s">
        <v>10259</v>
      </c>
      <c r="R4198" s="57" t="s">
        <v>19099</v>
      </c>
      <c r="S4198" s="57" t="s">
        <v>19100</v>
      </c>
      <c r="T4198" s="57" t="s">
        <v>19101</v>
      </c>
      <c r="U4198" s="57" t="s">
        <v>27418</v>
      </c>
    </row>
    <row r="4199" ht="15" spans="1:22">
      <c r="A4199" s="52">
        <f t="shared" si="330"/>
        <v>46267</v>
      </c>
      <c r="B4199" t="str">
        <f t="shared" si="331"/>
        <v>AGENT23</v>
      </c>
      <c r="C4199" t="str">
        <f t="shared" si="332"/>
        <v>WAYAME</v>
      </c>
      <c r="D4199" t="str">
        <f t="shared" si="333"/>
        <v>AMQ05A</v>
      </c>
      <c r="H4199" t="str">
        <f t="shared" si="334"/>
        <v>2026-09-02 06:13:18</v>
      </c>
      <c r="K4199" t="str" cm="1">
        <f t="array" ref="K4199:L4199">_xlfn.TEXTSPLIT(R4199," ")</f>
        <v>AMQ05A</v>
      </c>
      <c r="L4199" t="str">
        <v>WAYAME</v>
      </c>
      <c r="P4199" s="57" t="s">
        <v>27419</v>
      </c>
      <c r="Q4199" s="57" t="s">
        <v>10259</v>
      </c>
      <c r="R4199" s="57" t="s">
        <v>18854</v>
      </c>
      <c r="S4199" s="57" t="s">
        <v>18855</v>
      </c>
      <c r="T4199" s="57" t="s">
        <v>18856</v>
      </c>
      <c r="U4199" s="57" t="s">
        <v>27420</v>
      </c>
      <c r="V4199" t="s">
        <v>27421</v>
      </c>
    </row>
    <row r="4200" ht="15" spans="1:22">
      <c r="A4200" s="52">
        <f t="shared" si="330"/>
        <v>46267</v>
      </c>
      <c r="B4200" t="str">
        <f t="shared" si="331"/>
        <v>AGENT21</v>
      </c>
      <c r="C4200" t="str">
        <f t="shared" si="332"/>
        <v>MATARAM</v>
      </c>
      <c r="D4200" t="str">
        <f t="shared" si="333"/>
        <v>AMI01</v>
      </c>
      <c r="H4200" t="str">
        <f t="shared" si="334"/>
        <v>2026-09-02 06:13:04</v>
      </c>
      <c r="K4200" t="str" cm="1">
        <f t="array" ref="K4200:L4200">_xlfn.TEXTSPLIT(R4200," ")</f>
        <v>AMI01</v>
      </c>
      <c r="L4200" t="str">
        <v>MATARAM</v>
      </c>
      <c r="P4200" s="57" t="s">
        <v>27422</v>
      </c>
      <c r="Q4200" s="57" t="s">
        <v>11660</v>
      </c>
      <c r="R4200" s="57" t="s">
        <v>18414</v>
      </c>
      <c r="S4200" s="57" t="s">
        <v>18415</v>
      </c>
      <c r="T4200" s="57" t="s">
        <v>18416</v>
      </c>
      <c r="U4200" s="57" t="s">
        <v>27423</v>
      </c>
      <c r="V4200" t="s">
        <v>8705</v>
      </c>
    </row>
    <row r="4201" ht="15" spans="1:22">
      <c r="A4201" s="52">
        <f t="shared" si="330"/>
        <v>46267</v>
      </c>
      <c r="B4201" t="str">
        <f t="shared" si="331"/>
        <v>AGENT23</v>
      </c>
      <c r="C4201" t="str">
        <f t="shared" si="332"/>
        <v>TRANS_BAHOMAKMUR</v>
      </c>
      <c r="D4201" t="str">
        <f t="shared" si="333"/>
        <v>BUG04D</v>
      </c>
      <c r="H4201" t="str">
        <f t="shared" si="334"/>
        <v>2026-09-02 06:12:08</v>
      </c>
      <c r="K4201" t="str" cm="1">
        <f t="array" ref="K4201:L4201">_xlfn.TEXTSPLIT(R4201," ")</f>
        <v>BUG04D</v>
      </c>
      <c r="L4201" t="str">
        <v>TRANS_BAHOMAKMUR</v>
      </c>
      <c r="P4201" s="57" t="s">
        <v>27424</v>
      </c>
      <c r="Q4201" s="57" t="s">
        <v>10259</v>
      </c>
      <c r="R4201" s="57" t="s">
        <v>21193</v>
      </c>
      <c r="S4201" s="57" t="s">
        <v>21194</v>
      </c>
      <c r="T4201" s="57" t="s">
        <v>21195</v>
      </c>
      <c r="U4201" s="57" t="s">
        <v>27425</v>
      </c>
      <c r="V4201" t="s">
        <v>27426</v>
      </c>
    </row>
    <row r="4202" ht="15" spans="1:22">
      <c r="A4202" s="52">
        <f t="shared" si="330"/>
        <v>46267</v>
      </c>
      <c r="B4202" t="str">
        <f t="shared" si="331"/>
        <v>AGENT23</v>
      </c>
      <c r="C4202" t="str">
        <f t="shared" si="332"/>
        <v>KIE_RAHA</v>
      </c>
      <c r="D4202" t="str">
        <f t="shared" si="333"/>
        <v>TTE08</v>
      </c>
      <c r="H4202" t="str">
        <f t="shared" si="334"/>
        <v>2026-09-02 06:12:02</v>
      </c>
      <c r="K4202" t="str" cm="1">
        <f t="array" ref="K4202:L4202">_xlfn.TEXTSPLIT(R4202," ")</f>
        <v>TTE08</v>
      </c>
      <c r="L4202" t="str">
        <v>KIE_RAHA</v>
      </c>
      <c r="P4202" s="57" t="s">
        <v>27427</v>
      </c>
      <c r="Q4202" s="57" t="s">
        <v>10259</v>
      </c>
      <c r="R4202" s="57" t="s">
        <v>21510</v>
      </c>
      <c r="S4202" s="57" t="s">
        <v>21511</v>
      </c>
      <c r="T4202" s="57" t="s">
        <v>21512</v>
      </c>
      <c r="U4202" s="57" t="s">
        <v>27428</v>
      </c>
      <c r="V4202" t="s">
        <v>27429</v>
      </c>
    </row>
    <row r="4203" ht="15" spans="1:22">
      <c r="A4203" s="52">
        <f t="shared" si="330"/>
        <v>46267</v>
      </c>
      <c r="B4203" t="str">
        <f t="shared" si="331"/>
        <v>AGENT23</v>
      </c>
      <c r="C4203" t="str">
        <f t="shared" si="332"/>
        <v>SULTAN_BABULLAH</v>
      </c>
      <c r="D4203" t="str">
        <f t="shared" si="333"/>
        <v>TTE07</v>
      </c>
      <c r="H4203" t="str">
        <f t="shared" si="334"/>
        <v>2026-09-02 06:11:35</v>
      </c>
      <c r="K4203" t="str" cm="1">
        <f t="array" ref="K4203:L4203">_xlfn.TEXTSPLIT(R4203," ")</f>
        <v>TTE07</v>
      </c>
      <c r="L4203" t="str">
        <v>SULTAN_BABULLAH</v>
      </c>
      <c r="P4203" s="57" t="s">
        <v>27430</v>
      </c>
      <c r="Q4203" s="57" t="s">
        <v>10259</v>
      </c>
      <c r="R4203" s="57" t="s">
        <v>21397</v>
      </c>
      <c r="S4203" s="57" t="s">
        <v>21398</v>
      </c>
      <c r="T4203" s="57" t="s">
        <v>21399</v>
      </c>
      <c r="U4203" s="57" t="s">
        <v>27431</v>
      </c>
    </row>
    <row r="4204" ht="15" spans="1:22">
      <c r="A4204" s="52">
        <f t="shared" si="330"/>
        <v>46267</v>
      </c>
      <c r="B4204" t="str">
        <f t="shared" si="331"/>
        <v>AGENT16</v>
      </c>
      <c r="C4204" t="str">
        <f t="shared" si="332"/>
        <v>CIPANAS</v>
      </c>
      <c r="D4204" t="str">
        <f t="shared" si="333"/>
        <v>CJR03</v>
      </c>
      <c r="H4204" t="str">
        <f t="shared" si="334"/>
        <v>2026-09-02 06:11:18</v>
      </c>
      <c r="K4204" t="str" cm="1">
        <f t="array" ref="K4204:L4204">_xlfn.TEXTSPLIT(R4204," ")</f>
        <v>CJR03</v>
      </c>
      <c r="L4204" t="str">
        <v>CIPANAS</v>
      </c>
      <c r="P4204" s="57" t="s">
        <v>27432</v>
      </c>
      <c r="Q4204" s="57" t="s">
        <v>10199</v>
      </c>
      <c r="R4204" s="57" t="s">
        <v>20878</v>
      </c>
      <c r="S4204" s="57" t="s">
        <v>20879</v>
      </c>
      <c r="T4204" s="57" t="s">
        <v>20880</v>
      </c>
      <c r="U4204" s="57" t="s">
        <v>27433</v>
      </c>
      <c r="V4204" t="s">
        <v>7717</v>
      </c>
    </row>
    <row r="4205" ht="15" spans="1:22">
      <c r="A4205" s="52">
        <f t="shared" si="330"/>
        <v>46267</v>
      </c>
      <c r="B4205" t="str">
        <f t="shared" si="331"/>
        <v>AGENT23</v>
      </c>
      <c r="C4205" t="str">
        <f t="shared" si="332"/>
        <v>WEDA</v>
      </c>
      <c r="D4205" t="str">
        <f t="shared" si="333"/>
        <v>ZSI01</v>
      </c>
      <c r="H4205" t="str">
        <f t="shared" si="334"/>
        <v>2026-09-02 06:10:41</v>
      </c>
      <c r="K4205" t="str" cm="1">
        <f t="array" ref="K4205:L4205">_xlfn.TEXTSPLIT(R4205," ")</f>
        <v>ZSI01</v>
      </c>
      <c r="L4205" t="str">
        <v>WEDA</v>
      </c>
      <c r="P4205" s="57" t="s">
        <v>27434</v>
      </c>
      <c r="Q4205" s="57" t="s">
        <v>10259</v>
      </c>
      <c r="R4205" s="57" t="s">
        <v>21499</v>
      </c>
      <c r="S4205" s="57" t="s">
        <v>21500</v>
      </c>
      <c r="T4205" s="57" t="s">
        <v>21501</v>
      </c>
      <c r="U4205" s="57" t="s">
        <v>27435</v>
      </c>
    </row>
    <row r="4206" ht="15" spans="1:22">
      <c r="A4206" s="52">
        <f t="shared" si="330"/>
        <v>46267</v>
      </c>
      <c r="B4206" t="str">
        <f t="shared" si="331"/>
        <v>AGENT23</v>
      </c>
      <c r="C4206" t="str">
        <f t="shared" si="332"/>
        <v>TOMPIRA</v>
      </c>
      <c r="D4206" t="str">
        <f t="shared" si="333"/>
        <v>KND09</v>
      </c>
      <c r="H4206" t="str">
        <f t="shared" si="334"/>
        <v>2026-09-02 06:10:30</v>
      </c>
      <c r="K4206" t="str" cm="1">
        <f t="array" ref="K4206:L4206">_xlfn.TEXTSPLIT(R4206," ")</f>
        <v>KND09</v>
      </c>
      <c r="L4206" t="str">
        <v>TOMPIRA</v>
      </c>
      <c r="P4206" s="57" t="s">
        <v>27436</v>
      </c>
      <c r="Q4206" s="57" t="s">
        <v>10259</v>
      </c>
      <c r="R4206" s="57" t="s">
        <v>21607</v>
      </c>
      <c r="S4206" s="57" t="s">
        <v>21608</v>
      </c>
      <c r="T4206" s="57" t="s">
        <v>21609</v>
      </c>
      <c r="U4206" s="57" t="s">
        <v>27437</v>
      </c>
    </row>
    <row r="4207" ht="15" spans="1:22">
      <c r="A4207" s="52">
        <f t="shared" si="330"/>
        <v>46267</v>
      </c>
      <c r="B4207" t="str">
        <f t="shared" si="331"/>
        <v>AGENT22</v>
      </c>
      <c r="C4207" t="str">
        <f t="shared" si="332"/>
        <v>MAPPAODANG</v>
      </c>
      <c r="D4207" t="str">
        <f t="shared" si="333"/>
        <v>UPG50A</v>
      </c>
      <c r="H4207" t="str">
        <f t="shared" si="334"/>
        <v>2026-09-02 06:10:15</v>
      </c>
      <c r="K4207" t="str" cm="1">
        <f t="array" ref="K4207:L4207">_xlfn.TEXTSPLIT(R4207," ")</f>
        <v>UPG50A</v>
      </c>
      <c r="L4207" t="str">
        <v>MAPPAODANG</v>
      </c>
      <c r="P4207" s="57" t="s">
        <v>27438</v>
      </c>
      <c r="Q4207" s="57" t="s">
        <v>11133</v>
      </c>
      <c r="R4207" s="57" t="s">
        <v>20787</v>
      </c>
      <c r="S4207" s="57" t="s">
        <v>20788</v>
      </c>
      <c r="T4207" s="57" t="s">
        <v>20789</v>
      </c>
      <c r="U4207" s="57" t="s">
        <v>27439</v>
      </c>
      <c r="V4207" t="s">
        <v>20791</v>
      </c>
    </row>
    <row r="4208" ht="15" spans="1:22">
      <c r="A4208" s="52">
        <f t="shared" si="330"/>
        <v>46267</v>
      </c>
      <c r="B4208" t="str">
        <f t="shared" si="331"/>
        <v>AGENT23</v>
      </c>
      <c r="C4208" t="str">
        <f t="shared" si="332"/>
        <v>LIRUNG</v>
      </c>
      <c r="D4208" t="str">
        <f t="shared" si="333"/>
        <v>MEG10</v>
      </c>
      <c r="H4208" t="str">
        <f t="shared" si="334"/>
        <v>2026-09-02 06:09:12</v>
      </c>
      <c r="K4208" t="str" cm="1">
        <f t="array" ref="K4208:L4208">_xlfn.TEXTSPLIT(R4208," ")</f>
        <v>MEG10</v>
      </c>
      <c r="L4208" t="str">
        <v>LIRUNG</v>
      </c>
      <c r="P4208" s="57" t="s">
        <v>27440</v>
      </c>
      <c r="Q4208" s="57" t="s">
        <v>10259</v>
      </c>
      <c r="R4208" s="57" t="s">
        <v>21555</v>
      </c>
      <c r="S4208" s="57" t="s">
        <v>21556</v>
      </c>
      <c r="T4208" s="57" t="s">
        <v>21557</v>
      </c>
      <c r="U4208" s="57" t="s">
        <v>27441</v>
      </c>
      <c r="V4208" t="s">
        <v>27442</v>
      </c>
    </row>
    <row r="4209" ht="15" spans="1:22">
      <c r="A4209" s="52">
        <f t="shared" si="330"/>
        <v>46267</v>
      </c>
      <c r="B4209" t="str">
        <f t="shared" si="331"/>
        <v>AGENT23</v>
      </c>
      <c r="C4209" t="str">
        <f t="shared" si="332"/>
        <v>MOROWALI</v>
      </c>
      <c r="D4209" t="str">
        <f t="shared" si="333"/>
        <v>BUG04</v>
      </c>
      <c r="H4209" t="str">
        <f t="shared" si="334"/>
        <v>2026-09-02 06:07:34</v>
      </c>
      <c r="K4209" t="str" cm="1">
        <f t="array" ref="K4209:L4209">_xlfn.TEXTSPLIT(R4209," ")</f>
        <v>BUG04</v>
      </c>
      <c r="L4209" t="str">
        <v>MOROWALI</v>
      </c>
      <c r="P4209" s="57" t="s">
        <v>27443</v>
      </c>
      <c r="Q4209" s="57" t="s">
        <v>10259</v>
      </c>
      <c r="R4209" s="57" t="s">
        <v>21685</v>
      </c>
      <c r="S4209" s="57" t="s">
        <v>21686</v>
      </c>
      <c r="T4209" s="57" t="s">
        <v>21687</v>
      </c>
      <c r="U4209" s="57" t="s">
        <v>27444</v>
      </c>
      <c r="V4209" t="s">
        <v>27445</v>
      </c>
    </row>
    <row r="4210" ht="15" spans="1:22">
      <c r="A4210" s="52">
        <f t="shared" si="330"/>
        <v>46267</v>
      </c>
      <c r="B4210" t="str">
        <f t="shared" si="331"/>
        <v>AGENT27</v>
      </c>
      <c r="C4210" t="str">
        <f t="shared" si="332"/>
        <v>TENGGARONG</v>
      </c>
      <c r="D4210" t="str">
        <f t="shared" si="333"/>
        <v>TWR01</v>
      </c>
      <c r="H4210" t="str">
        <f t="shared" si="334"/>
        <v>2026-09-02 06:07:02</v>
      </c>
      <c r="K4210" t="str" cm="1">
        <f t="array" ref="K4210:L4210">_xlfn.TEXTSPLIT(R4210," ")</f>
        <v>TWR01</v>
      </c>
      <c r="L4210" t="str">
        <v>TENGGARONG</v>
      </c>
      <c r="P4210" s="57" t="s">
        <v>27446</v>
      </c>
      <c r="Q4210" s="57" t="s">
        <v>11862</v>
      </c>
      <c r="R4210" s="57" t="s">
        <v>20889</v>
      </c>
      <c r="S4210" s="57" t="s">
        <v>20890</v>
      </c>
      <c r="T4210" s="57" t="s">
        <v>20891</v>
      </c>
      <c r="U4210" s="57" t="s">
        <v>27447</v>
      </c>
    </row>
    <row r="4211" ht="15" spans="1:22">
      <c r="A4211" s="52">
        <f t="shared" si="330"/>
        <v>46267</v>
      </c>
      <c r="B4211" t="str">
        <f t="shared" si="331"/>
        <v>AGENT21</v>
      </c>
      <c r="C4211" t="str">
        <f t="shared" si="332"/>
        <v>TABANANAN_01</v>
      </c>
      <c r="D4211" t="str">
        <f t="shared" si="333"/>
        <v>TNW02A</v>
      </c>
      <c r="H4211" t="str">
        <f t="shared" si="334"/>
        <v>2026-09-02 06:06:51</v>
      </c>
      <c r="K4211" t="str" cm="1">
        <f t="array" ref="K4211:L4211">_xlfn.TEXTSPLIT(R4211," ")</f>
        <v>TNW02A</v>
      </c>
      <c r="L4211" t="str">
        <v>TABANANAN_01</v>
      </c>
      <c r="P4211" s="57" t="s">
        <v>27448</v>
      </c>
      <c r="Q4211" s="57" t="s">
        <v>11660</v>
      </c>
      <c r="R4211" s="57" t="s">
        <v>21148</v>
      </c>
      <c r="S4211" s="57" t="s">
        <v>21149</v>
      </c>
      <c r="T4211" s="57" t="s">
        <v>21150</v>
      </c>
      <c r="U4211" s="57" t="s">
        <v>27449</v>
      </c>
      <c r="V4211" t="s">
        <v>27450</v>
      </c>
    </row>
    <row r="4212" ht="15" spans="1:22">
      <c r="A4212" s="52">
        <f t="shared" si="330"/>
        <v>46267</v>
      </c>
      <c r="B4212" t="str">
        <f t="shared" si="331"/>
        <v>AGENT23</v>
      </c>
      <c r="C4212" t="str">
        <f t="shared" si="332"/>
        <v>WITAPONDA</v>
      </c>
      <c r="D4212" t="str">
        <f t="shared" si="333"/>
        <v>BUG05</v>
      </c>
      <c r="H4212" t="str">
        <f t="shared" si="334"/>
        <v>2026-09-02 06:06:17</v>
      </c>
      <c r="K4212" t="str" cm="1">
        <f t="array" ref="K4212:L4212">_xlfn.TEXTSPLIT(R4212," ")</f>
        <v>BUG05</v>
      </c>
      <c r="L4212" t="str">
        <v>WITAPONDA</v>
      </c>
      <c r="P4212" s="57" t="s">
        <v>27451</v>
      </c>
      <c r="Q4212" s="57" t="s">
        <v>10259</v>
      </c>
      <c r="R4212" s="57" t="s">
        <v>21447</v>
      </c>
      <c r="S4212" s="57" t="s">
        <v>21448</v>
      </c>
      <c r="T4212" s="57" t="s">
        <v>21449</v>
      </c>
      <c r="U4212" s="57" t="s">
        <v>27452</v>
      </c>
      <c r="V4212" t="s">
        <v>27453</v>
      </c>
    </row>
    <row r="4213" ht="15" spans="1:22">
      <c r="A4213" s="52">
        <f t="shared" si="330"/>
        <v>46267</v>
      </c>
      <c r="B4213" t="str">
        <f t="shared" si="331"/>
        <v>AGENT06</v>
      </c>
      <c r="C4213" t="str">
        <f t="shared" si="332"/>
        <v>LINTAU_BUO_UTARA_01</v>
      </c>
      <c r="D4213" t="str">
        <f t="shared" si="333"/>
        <v>BZS05</v>
      </c>
      <c r="H4213" t="str">
        <f t="shared" si="334"/>
        <v>2026-09-02 06:06:14</v>
      </c>
      <c r="K4213" t="str" cm="1">
        <f t="array" ref="K4213:L4213">_xlfn.TEXTSPLIT(R4213," ")</f>
        <v>BZS05</v>
      </c>
      <c r="L4213" t="str">
        <v>LINTAU_BUO_UTARA_01</v>
      </c>
      <c r="P4213" s="57" t="s">
        <v>27454</v>
      </c>
      <c r="Q4213" s="57" t="s">
        <v>10410</v>
      </c>
      <c r="R4213" s="57" t="s">
        <v>19684</v>
      </c>
      <c r="S4213" s="57" t="s">
        <v>19685</v>
      </c>
      <c r="T4213" s="57" t="s">
        <v>19686</v>
      </c>
      <c r="U4213" s="57" t="s">
        <v>27455</v>
      </c>
    </row>
    <row r="4214" ht="15" spans="1:22">
      <c r="A4214" s="52">
        <f t="shared" si="330"/>
        <v>46267</v>
      </c>
      <c r="B4214" t="str">
        <f t="shared" si="331"/>
        <v>AGENT22</v>
      </c>
      <c r="C4214" t="str">
        <f t="shared" si="332"/>
        <v>KADIA</v>
      </c>
      <c r="D4214" t="str">
        <f t="shared" si="333"/>
        <v>KDI02</v>
      </c>
      <c r="H4214" t="str">
        <f t="shared" si="334"/>
        <v>2026-09-02 06:06:04</v>
      </c>
      <c r="K4214" t="str" cm="1">
        <f t="array" ref="K4214:L4214">_xlfn.TEXTSPLIT(R4214," ")</f>
        <v>KDI02</v>
      </c>
      <c r="L4214" t="str">
        <v>KADIA</v>
      </c>
      <c r="P4214" s="57" t="s">
        <v>27456</v>
      </c>
      <c r="Q4214" s="57" t="s">
        <v>11133</v>
      </c>
      <c r="R4214" s="57" t="s">
        <v>21101</v>
      </c>
      <c r="S4214" s="57" t="s">
        <v>21102</v>
      </c>
      <c r="T4214" s="57" t="s">
        <v>6724</v>
      </c>
      <c r="U4214" s="57" t="s">
        <v>27457</v>
      </c>
    </row>
    <row r="4215" ht="15" spans="1:22">
      <c r="A4215" s="52">
        <f t="shared" si="330"/>
        <v>46267</v>
      </c>
      <c r="B4215" t="str">
        <f t="shared" si="331"/>
        <v>AGENT23</v>
      </c>
      <c r="C4215" t="str">
        <f t="shared" si="332"/>
        <v>BATUDAA</v>
      </c>
      <c r="D4215" t="str">
        <f t="shared" si="333"/>
        <v>LBO19</v>
      </c>
      <c r="H4215" t="str">
        <f t="shared" si="334"/>
        <v>2026-09-02 06:05:29</v>
      </c>
      <c r="K4215" t="str" cm="1">
        <f t="array" ref="K4215:L4215">_xlfn.TEXTSPLIT(R4215," ")</f>
        <v>LBO19</v>
      </c>
      <c r="L4215" t="str">
        <v>BATUDAA</v>
      </c>
      <c r="P4215" s="57" t="s">
        <v>27458</v>
      </c>
      <c r="Q4215" s="57" t="s">
        <v>10259</v>
      </c>
      <c r="R4215" s="57" t="s">
        <v>21357</v>
      </c>
      <c r="S4215" s="57" t="s">
        <v>21358</v>
      </c>
      <c r="T4215" s="57" t="s">
        <v>21359</v>
      </c>
      <c r="U4215" s="57" t="s">
        <v>27459</v>
      </c>
      <c r="V4215" t="s">
        <v>27460</v>
      </c>
    </row>
    <row r="4216" ht="15" spans="1:22">
      <c r="A4216" s="52">
        <f t="shared" si="330"/>
        <v>46267</v>
      </c>
      <c r="B4216" t="str">
        <f t="shared" si="331"/>
        <v>AGENT23</v>
      </c>
      <c r="C4216" t="str">
        <f t="shared" si="332"/>
        <v>TERNATE</v>
      </c>
      <c r="D4216" t="str">
        <f t="shared" si="333"/>
        <v>TTE01</v>
      </c>
      <c r="H4216" t="str">
        <f t="shared" si="334"/>
        <v>2026-09-02 06:05:13</v>
      </c>
      <c r="K4216" t="str" cm="1">
        <f t="array" ref="K4216:L4216">_xlfn.TEXTSPLIT(R4216," ")</f>
        <v>TTE01</v>
      </c>
      <c r="L4216" t="str">
        <v>TERNATE</v>
      </c>
      <c r="P4216" s="57" t="s">
        <v>27461</v>
      </c>
      <c r="Q4216" s="57" t="s">
        <v>10259</v>
      </c>
      <c r="R4216" s="57" t="s">
        <v>21561</v>
      </c>
      <c r="S4216" s="57" t="s">
        <v>21562</v>
      </c>
      <c r="T4216" s="57" t="s">
        <v>21563</v>
      </c>
      <c r="U4216" s="57" t="s">
        <v>27462</v>
      </c>
    </row>
    <row r="4217" ht="15" spans="1:22">
      <c r="A4217" s="52">
        <f t="shared" si="330"/>
        <v>46267</v>
      </c>
      <c r="B4217" t="str">
        <f t="shared" si="331"/>
        <v>AGENT23</v>
      </c>
      <c r="C4217" t="str">
        <f t="shared" si="332"/>
        <v>POPAYATO</v>
      </c>
      <c r="D4217" t="str">
        <f t="shared" si="333"/>
        <v>GTO06</v>
      </c>
      <c r="H4217" t="str">
        <f t="shared" si="334"/>
        <v>2026-09-02 06:05:02</v>
      </c>
      <c r="K4217" t="str" cm="1">
        <f t="array" ref="K4217:L4217">_xlfn.TEXTSPLIT(R4217," ")</f>
        <v>GTO06</v>
      </c>
      <c r="L4217" t="str">
        <v>POPAYATO</v>
      </c>
      <c r="P4217" s="57" t="s">
        <v>27463</v>
      </c>
      <c r="Q4217" s="57" t="s">
        <v>10259</v>
      </c>
      <c r="R4217" s="57" t="s">
        <v>21110</v>
      </c>
      <c r="S4217" s="57" t="s">
        <v>21111</v>
      </c>
      <c r="T4217" s="57" t="s">
        <v>21112</v>
      </c>
      <c r="U4217" s="57" t="s">
        <v>27464</v>
      </c>
      <c r="V4217" t="s">
        <v>20190</v>
      </c>
    </row>
    <row r="4218" ht="15" spans="1:22">
      <c r="A4218" s="52">
        <f t="shared" si="330"/>
        <v>46267</v>
      </c>
      <c r="B4218" t="str">
        <f t="shared" si="331"/>
        <v>AGENT27</v>
      </c>
      <c r="C4218" t="str">
        <f t="shared" si="332"/>
        <v>CP_PAMUKAN_BARAT</v>
      </c>
      <c r="D4218" t="str">
        <f t="shared" si="333"/>
        <v>KBW08C</v>
      </c>
      <c r="H4218" t="str">
        <f t="shared" si="334"/>
        <v>2026-09-02 06:04:51</v>
      </c>
      <c r="K4218" t="str" cm="1">
        <f t="array" ref="K4218:L4218">_xlfn.TEXTSPLIT(R4218," ")</f>
        <v>KBW08C</v>
      </c>
      <c r="L4218" t="str">
        <v>CP_PAMUKAN_BARAT</v>
      </c>
      <c r="P4218" s="57" t="s">
        <v>27465</v>
      </c>
      <c r="Q4218" s="57" t="s">
        <v>11862</v>
      </c>
      <c r="R4218" s="57" t="s">
        <v>20471</v>
      </c>
      <c r="S4218" s="57" t="s">
        <v>20472</v>
      </c>
      <c r="T4218" s="57" t="s">
        <v>20473</v>
      </c>
      <c r="U4218" s="57" t="s">
        <v>27466</v>
      </c>
      <c r="V4218" t="s">
        <v>27467</v>
      </c>
    </row>
    <row r="4219" ht="15" spans="1:22">
      <c r="A4219" s="52">
        <f t="shared" si="330"/>
        <v>46267</v>
      </c>
      <c r="B4219" t="str">
        <f t="shared" si="331"/>
        <v>AGENT23</v>
      </c>
      <c r="C4219" t="str">
        <f t="shared" si="332"/>
        <v>MELONGUANE</v>
      </c>
      <c r="D4219" t="str">
        <f t="shared" si="333"/>
        <v>MEG01</v>
      </c>
      <c r="H4219" t="str">
        <f t="shared" si="334"/>
        <v>2026-09-02 06:04:17</v>
      </c>
      <c r="K4219" t="str" cm="1">
        <f t="array" ref="K4219:L4219">_xlfn.TEXTSPLIT(R4219," ")</f>
        <v>MEG01</v>
      </c>
      <c r="L4219" t="str">
        <v>MELONGUANE</v>
      </c>
      <c r="P4219" s="57" t="s">
        <v>27468</v>
      </c>
      <c r="Q4219" s="57" t="s">
        <v>10259</v>
      </c>
      <c r="R4219" s="57" t="s">
        <v>21489</v>
      </c>
      <c r="S4219" s="57" t="s">
        <v>21490</v>
      </c>
      <c r="T4219" s="57" t="s">
        <v>21491</v>
      </c>
      <c r="U4219" s="57" t="s">
        <v>27469</v>
      </c>
      <c r="V4219" t="s">
        <v>27470</v>
      </c>
    </row>
    <row r="4220" ht="15" spans="1:22">
      <c r="A4220" s="52">
        <f t="shared" si="330"/>
        <v>46267</v>
      </c>
      <c r="B4220" t="str">
        <f t="shared" si="331"/>
        <v>AGENT23</v>
      </c>
      <c r="C4220" t="str">
        <f t="shared" si="332"/>
        <v>DUMBO_RAYA_01</v>
      </c>
      <c r="D4220" t="str">
        <f t="shared" si="333"/>
        <v>GTO21</v>
      </c>
      <c r="H4220" t="str">
        <f t="shared" si="334"/>
        <v>2026-09-02 06:03:41</v>
      </c>
      <c r="K4220" t="str" cm="1">
        <f t="array" ref="K4220:L4220">_xlfn.TEXTSPLIT(R4220," ")</f>
        <v>GTO21</v>
      </c>
      <c r="L4220" t="str">
        <v>DUMBO_RAYA_01</v>
      </c>
      <c r="P4220" s="57" t="s">
        <v>27471</v>
      </c>
      <c r="Q4220" s="57" t="s">
        <v>10259</v>
      </c>
      <c r="R4220" s="57" t="s">
        <v>21276</v>
      </c>
      <c r="S4220" s="57" t="s">
        <v>21277</v>
      </c>
      <c r="T4220" s="57" t="s">
        <v>21278</v>
      </c>
      <c r="U4220" s="57" t="s">
        <v>27472</v>
      </c>
      <c r="V4220" t="s">
        <v>6628</v>
      </c>
    </row>
    <row r="4221" ht="15" spans="1:22">
      <c r="A4221" s="52">
        <f t="shared" si="330"/>
        <v>46267</v>
      </c>
      <c r="B4221" t="str">
        <f t="shared" si="331"/>
        <v>AGENT23</v>
      </c>
      <c r="C4221" t="str">
        <f t="shared" si="332"/>
        <v>LABOTA</v>
      </c>
      <c r="D4221" t="str">
        <f t="shared" si="333"/>
        <v>BUG04B</v>
      </c>
      <c r="H4221" t="str">
        <f t="shared" si="334"/>
        <v>2026-09-02 06:03:32</v>
      </c>
      <c r="K4221" t="str" cm="1">
        <f t="array" ref="K4221:L4221">_xlfn.TEXTSPLIT(R4221," ")</f>
        <v>BUG04B</v>
      </c>
      <c r="L4221" t="str">
        <v>LABOTA</v>
      </c>
      <c r="P4221" s="57" t="s">
        <v>27473</v>
      </c>
      <c r="Q4221" s="57" t="s">
        <v>10259</v>
      </c>
      <c r="R4221" s="57" t="s">
        <v>21634</v>
      </c>
      <c r="S4221" s="57" t="s">
        <v>21635</v>
      </c>
      <c r="T4221" s="57" t="s">
        <v>21636</v>
      </c>
      <c r="U4221" s="57" t="s">
        <v>27474</v>
      </c>
      <c r="V4221" t="s">
        <v>27475</v>
      </c>
    </row>
    <row r="4222" ht="15" spans="1:22">
      <c r="A4222" s="52">
        <f t="shared" si="330"/>
        <v>46267</v>
      </c>
      <c r="B4222" t="str">
        <f t="shared" si="331"/>
        <v>AGENT23</v>
      </c>
      <c r="C4222" t="str">
        <f t="shared" si="332"/>
        <v>SANANA</v>
      </c>
      <c r="D4222" t="str">
        <f t="shared" si="333"/>
        <v>SAN01</v>
      </c>
      <c r="H4222" t="str">
        <f t="shared" si="334"/>
        <v>2026-09-02 06:03:27</v>
      </c>
      <c r="K4222" t="str" cm="1">
        <f t="array" ref="K4222:L4222">_xlfn.TEXTSPLIT(R4222," ")</f>
        <v>SAN01</v>
      </c>
      <c r="L4222" t="str">
        <v>SANANA</v>
      </c>
      <c r="P4222" s="57" t="s">
        <v>27476</v>
      </c>
      <c r="Q4222" s="57" t="s">
        <v>10259</v>
      </c>
      <c r="R4222" s="57" t="s">
        <v>27477</v>
      </c>
      <c r="S4222" s="57" t="s">
        <v>27478</v>
      </c>
      <c r="T4222" s="57" t="s">
        <v>27479</v>
      </c>
      <c r="U4222" s="57" t="s">
        <v>27480</v>
      </c>
      <c r="V4222" t="s">
        <v>27481</v>
      </c>
    </row>
    <row r="4223" ht="15" spans="1:22">
      <c r="A4223" s="52">
        <f t="shared" si="330"/>
        <v>46267</v>
      </c>
      <c r="B4223" t="str">
        <f t="shared" si="331"/>
        <v>AGENT23</v>
      </c>
      <c r="C4223" t="str">
        <f t="shared" si="332"/>
        <v>RANDANGAN</v>
      </c>
      <c r="D4223" t="str">
        <f t="shared" si="333"/>
        <v>MRS11</v>
      </c>
      <c r="H4223" t="str">
        <f t="shared" si="334"/>
        <v>2026-09-02 06:03:10</v>
      </c>
      <c r="K4223" t="str" cm="1">
        <f t="array" ref="K4223:L4223">_xlfn.TEXTSPLIT(R4223," ")</f>
        <v>MRS11</v>
      </c>
      <c r="L4223" t="str">
        <v>RANDANGAN</v>
      </c>
      <c r="P4223" s="57" t="s">
        <v>27482</v>
      </c>
      <c r="Q4223" s="57" t="s">
        <v>10259</v>
      </c>
      <c r="R4223" s="57" t="s">
        <v>21750</v>
      </c>
      <c r="S4223" s="57" t="s">
        <v>21751</v>
      </c>
      <c r="T4223" s="57" t="s">
        <v>9295</v>
      </c>
      <c r="U4223" s="57" t="s">
        <v>27483</v>
      </c>
      <c r="V4223" t="s">
        <v>27484</v>
      </c>
    </row>
    <row r="4224" ht="15" spans="1:22">
      <c r="A4224" s="52">
        <f t="shared" si="330"/>
        <v>46267</v>
      </c>
      <c r="B4224" t="str">
        <f t="shared" si="331"/>
        <v>AGENT21</v>
      </c>
      <c r="C4224" t="str">
        <f t="shared" si="332"/>
        <v>AMPENAN</v>
      </c>
      <c r="D4224" t="str">
        <f t="shared" si="333"/>
        <v>AMI15</v>
      </c>
      <c r="H4224" t="str">
        <f t="shared" si="334"/>
        <v>2026-09-02 06:01:46</v>
      </c>
      <c r="K4224" t="str" cm="1">
        <f t="array" ref="K4224:L4224">_xlfn.TEXTSPLIT(R4224," ")</f>
        <v>AMI15</v>
      </c>
      <c r="L4224" t="str">
        <v>AMPENAN</v>
      </c>
      <c r="P4224" s="57" t="s">
        <v>27485</v>
      </c>
      <c r="Q4224" s="57" t="s">
        <v>11660</v>
      </c>
      <c r="R4224" s="57" t="s">
        <v>20302</v>
      </c>
      <c r="S4224" s="57" t="s">
        <v>20303</v>
      </c>
      <c r="T4224" s="57" t="s">
        <v>6819</v>
      </c>
      <c r="U4224" s="57" t="s">
        <v>27486</v>
      </c>
      <c r="V4224" t="s">
        <v>27487</v>
      </c>
    </row>
    <row r="4225" ht="15" spans="1:22">
      <c r="A4225" s="52">
        <f t="shared" si="330"/>
        <v>46267</v>
      </c>
      <c r="B4225" t="str">
        <f t="shared" si="331"/>
        <v>AGENT21</v>
      </c>
      <c r="C4225" t="str">
        <f t="shared" si="332"/>
        <v>SIKUR</v>
      </c>
      <c r="D4225" t="str">
        <f t="shared" si="333"/>
        <v>SLO03</v>
      </c>
      <c r="H4225" t="str">
        <f t="shared" si="334"/>
        <v>2026-09-02 06:01:35</v>
      </c>
      <c r="K4225" t="str" cm="1">
        <f t="array" ref="K4225:L4225">_xlfn.TEXTSPLIT(R4225," ")</f>
        <v>SLO03</v>
      </c>
      <c r="L4225" t="str">
        <v>SIKUR</v>
      </c>
      <c r="P4225" s="57" t="s">
        <v>27488</v>
      </c>
      <c r="Q4225" s="57" t="s">
        <v>11660</v>
      </c>
      <c r="R4225" s="57" t="s">
        <v>20949</v>
      </c>
      <c r="S4225" s="57" t="s">
        <v>20950</v>
      </c>
      <c r="T4225" s="57" t="s">
        <v>20951</v>
      </c>
      <c r="U4225" s="57" t="s">
        <v>27489</v>
      </c>
    </row>
    <row r="4226" ht="15" spans="1:22">
      <c r="A4226" s="52">
        <f t="shared" si="330"/>
        <v>46267</v>
      </c>
      <c r="B4226" t="str">
        <f t="shared" si="331"/>
        <v>AGENT23</v>
      </c>
      <c r="C4226" t="str">
        <f t="shared" si="332"/>
        <v>PENDOLO</v>
      </c>
      <c r="D4226" t="str">
        <f t="shared" si="333"/>
        <v>PSJ16</v>
      </c>
      <c r="H4226" t="str">
        <f t="shared" si="334"/>
        <v>2026-09-02 06:01:28</v>
      </c>
      <c r="K4226" t="str" cm="1">
        <f t="array" ref="K4226:L4226">_xlfn.TEXTSPLIT(R4226," ")</f>
        <v>PSJ16</v>
      </c>
      <c r="L4226" t="str">
        <v>PENDOLO</v>
      </c>
      <c r="P4226" s="57" t="s">
        <v>27490</v>
      </c>
      <c r="Q4226" s="57" t="s">
        <v>10259</v>
      </c>
      <c r="R4226" s="57" t="s">
        <v>21781</v>
      </c>
      <c r="S4226" s="57" t="s">
        <v>21782</v>
      </c>
      <c r="T4226" s="57" t="s">
        <v>21783</v>
      </c>
      <c r="U4226" s="57" t="s">
        <v>27491</v>
      </c>
      <c r="V4226" t="s">
        <v>27492</v>
      </c>
    </row>
    <row r="4227" ht="15" spans="1:22">
      <c r="A4227" s="52">
        <f t="shared" si="330"/>
        <v>46267</v>
      </c>
      <c r="B4227" t="str">
        <f t="shared" si="331"/>
        <v>AGENT21</v>
      </c>
      <c r="C4227" t="str">
        <f t="shared" si="332"/>
        <v>BADUNG_SELATAN_1</v>
      </c>
      <c r="D4227" t="str">
        <f t="shared" si="333"/>
        <v>MGW06F</v>
      </c>
      <c r="H4227" t="str">
        <f t="shared" si="334"/>
        <v>2026-09-02 06:01:13</v>
      </c>
      <c r="K4227" t="str" cm="1">
        <f t="array" ref="K4227:L4227">_xlfn.TEXTSPLIT(R4227," ")</f>
        <v>MGW06F</v>
      </c>
      <c r="L4227" t="str">
        <v>BADUNG_SELATAN_1</v>
      </c>
      <c r="P4227" s="57" t="s">
        <v>27493</v>
      </c>
      <c r="Q4227" s="57" t="s">
        <v>11660</v>
      </c>
      <c r="R4227" s="57" t="s">
        <v>16817</v>
      </c>
      <c r="S4227" s="57" t="s">
        <v>16818</v>
      </c>
      <c r="T4227" s="57" t="s">
        <v>16819</v>
      </c>
      <c r="U4227" s="57" t="s">
        <v>27494</v>
      </c>
      <c r="V4227" t="s">
        <v>27495</v>
      </c>
    </row>
    <row r="4228" ht="15" spans="1:22">
      <c r="A4228" s="52">
        <f t="shared" si="330"/>
        <v>46267</v>
      </c>
      <c r="B4228" t="str">
        <f t="shared" si="331"/>
        <v>AGENT23</v>
      </c>
      <c r="C4228" t="str">
        <f t="shared" si="332"/>
        <v>TERNATE_UTARA</v>
      </c>
      <c r="D4228" t="str">
        <f t="shared" si="333"/>
        <v>TTE03</v>
      </c>
      <c r="H4228" t="str">
        <f t="shared" si="334"/>
        <v>2026-09-02 06:00:59</v>
      </c>
      <c r="K4228" t="str" cm="1">
        <f t="array" ref="K4228:L4228">_xlfn.TEXTSPLIT(R4228," ")</f>
        <v>TTE03</v>
      </c>
      <c r="L4228" t="str">
        <v>TERNATE_UTARA</v>
      </c>
      <c r="P4228" s="57" t="s">
        <v>27496</v>
      </c>
      <c r="Q4228" s="57" t="s">
        <v>10259</v>
      </c>
      <c r="R4228" s="57" t="s">
        <v>21713</v>
      </c>
      <c r="S4228" s="57" t="s">
        <v>21714</v>
      </c>
      <c r="T4228" s="57" t="s">
        <v>9823</v>
      </c>
      <c r="U4228" s="57" t="s">
        <v>27497</v>
      </c>
    </row>
    <row r="4229" ht="15" spans="1:22">
      <c r="A4229" s="52">
        <f t="shared" si="330"/>
        <v>46267</v>
      </c>
      <c r="B4229" t="str">
        <f t="shared" si="331"/>
        <v>AGENT21</v>
      </c>
      <c r="C4229" t="str">
        <f t="shared" si="332"/>
        <v>CICA_1</v>
      </c>
      <c r="D4229" t="str">
        <f t="shared" si="333"/>
        <v>MGW01G</v>
      </c>
      <c r="H4229" t="str">
        <f t="shared" si="334"/>
        <v>2026-09-02 06:00:43</v>
      </c>
      <c r="K4229" t="str" cm="1">
        <f t="array" ref="K4229:L4229">_xlfn.TEXTSPLIT(R4229," ")</f>
        <v>MGW01G</v>
      </c>
      <c r="L4229" t="str">
        <v>CICA_1</v>
      </c>
      <c r="P4229" s="57" t="s">
        <v>27498</v>
      </c>
      <c r="Q4229" s="57" t="s">
        <v>11660</v>
      </c>
      <c r="R4229" s="57" t="s">
        <v>20736</v>
      </c>
      <c r="S4229" s="57" t="s">
        <v>20737</v>
      </c>
      <c r="T4229" s="57" t="s">
        <v>20738</v>
      </c>
      <c r="U4229" s="57" t="s">
        <v>27499</v>
      </c>
      <c r="V4229" t="s">
        <v>27500</v>
      </c>
    </row>
    <row r="4230" ht="15" spans="1:22">
      <c r="A4230" s="52">
        <f t="shared" si="330"/>
        <v>46267</v>
      </c>
      <c r="B4230" t="str">
        <f t="shared" si="331"/>
        <v>AGENT19</v>
      </c>
      <c r="C4230" t="str">
        <f t="shared" si="332"/>
        <v>DC_MAJAPAHIT</v>
      </c>
      <c r="D4230" t="str">
        <f t="shared" si="333"/>
        <v>MJK05</v>
      </c>
      <c r="H4230" t="str">
        <f t="shared" si="334"/>
        <v>2026-09-02 05:59:01</v>
      </c>
      <c r="K4230" t="str" cm="1">
        <f t="array" ref="K4230:L4230">_xlfn.TEXTSPLIT(R4230," ")</f>
        <v>MJK05</v>
      </c>
      <c r="L4230" t="str">
        <v>DC_MAJAPAHIT</v>
      </c>
      <c r="P4230" s="57" t="s">
        <v>27501</v>
      </c>
      <c r="Q4230" s="57" t="s">
        <v>10181</v>
      </c>
      <c r="R4230" s="57" t="s">
        <v>20385</v>
      </c>
      <c r="S4230" s="57" t="s">
        <v>20386</v>
      </c>
      <c r="T4230" s="57" t="s">
        <v>20387</v>
      </c>
      <c r="U4230" s="57" t="s">
        <v>27502</v>
      </c>
      <c r="V4230" t="s">
        <v>27503</v>
      </c>
    </row>
    <row r="4231" ht="15" spans="1:22">
      <c r="A4231" s="52">
        <f t="shared" si="330"/>
        <v>46267</v>
      </c>
      <c r="B4231" t="str">
        <f t="shared" si="331"/>
        <v>AGENT21</v>
      </c>
      <c r="C4231" t="str">
        <f t="shared" si="332"/>
        <v>SELEMADEG_1</v>
      </c>
      <c r="D4231" t="str">
        <f t="shared" si="333"/>
        <v>TNW09</v>
      </c>
      <c r="H4231" t="str">
        <f t="shared" si="334"/>
        <v>2026-09-02 05:57:49</v>
      </c>
      <c r="K4231" t="str" cm="1">
        <f t="array" ref="K4231:L4231">_xlfn.TEXTSPLIT(R4231," ")</f>
        <v>TNW09</v>
      </c>
      <c r="L4231" t="str">
        <v>SELEMADEG_1</v>
      </c>
      <c r="P4231" s="57" t="s">
        <v>27504</v>
      </c>
      <c r="Q4231" s="57" t="s">
        <v>11660</v>
      </c>
      <c r="R4231" s="57" t="s">
        <v>27505</v>
      </c>
      <c r="S4231" s="57" t="s">
        <v>27506</v>
      </c>
      <c r="T4231" s="57" t="s">
        <v>27507</v>
      </c>
      <c r="U4231" s="57" t="s">
        <v>27508</v>
      </c>
      <c r="V4231" t="s">
        <v>27509</v>
      </c>
    </row>
    <row r="4232" ht="15" spans="1:22">
      <c r="A4232" s="52">
        <f t="shared" si="330"/>
        <v>46267</v>
      </c>
      <c r="B4232" t="str">
        <f t="shared" si="331"/>
        <v>AGENT23</v>
      </c>
      <c r="C4232" t="str">
        <f t="shared" si="332"/>
        <v>LIMBOTO_01</v>
      </c>
      <c r="D4232" t="str">
        <f t="shared" si="333"/>
        <v>LBO01A</v>
      </c>
      <c r="H4232" t="str">
        <f t="shared" si="334"/>
        <v>2026-09-02 05:57:36</v>
      </c>
      <c r="K4232" t="str" cm="1">
        <f t="array" ref="K4232:L4232">_xlfn.TEXTSPLIT(R4232," ")</f>
        <v>LBO01A</v>
      </c>
      <c r="L4232" t="str">
        <v>LIMBOTO_01</v>
      </c>
      <c r="P4232" s="57" t="s">
        <v>27510</v>
      </c>
      <c r="Q4232" s="57" t="s">
        <v>10259</v>
      </c>
      <c r="R4232" s="57" t="s">
        <v>21680</v>
      </c>
      <c r="S4232" s="57" t="s">
        <v>21681</v>
      </c>
      <c r="T4232" s="57" t="s">
        <v>21682</v>
      </c>
      <c r="U4232" s="57" t="s">
        <v>27511</v>
      </c>
      <c r="V4232" t="s">
        <v>7094</v>
      </c>
    </row>
    <row r="4233" ht="15" spans="1:22">
      <c r="A4233" s="52">
        <f t="shared" si="330"/>
        <v>46267</v>
      </c>
      <c r="B4233" t="str">
        <f t="shared" si="331"/>
        <v>AGENT23</v>
      </c>
      <c r="C4233" t="str">
        <f t="shared" si="332"/>
        <v>STAIN</v>
      </c>
      <c r="D4233" t="str">
        <f t="shared" si="333"/>
        <v>AMQ04A</v>
      </c>
      <c r="H4233" t="str">
        <f t="shared" si="334"/>
        <v>2026-09-02 05:56:01</v>
      </c>
      <c r="K4233" t="str" cm="1">
        <f t="array" ref="K4233:L4233">_xlfn.TEXTSPLIT(R4233," ")</f>
        <v>AMQ04A</v>
      </c>
      <c r="L4233" t="str">
        <v>STAIN</v>
      </c>
      <c r="P4233" s="57" t="s">
        <v>27512</v>
      </c>
      <c r="Q4233" s="57" t="s">
        <v>10259</v>
      </c>
      <c r="R4233" s="57" t="s">
        <v>21374</v>
      </c>
      <c r="S4233" s="57" t="s">
        <v>21375</v>
      </c>
      <c r="T4233" s="57" t="s">
        <v>21376</v>
      </c>
      <c r="U4233" s="57" t="s">
        <v>27513</v>
      </c>
      <c r="V4233" t="s">
        <v>27514</v>
      </c>
    </row>
    <row r="4234" ht="15" spans="1:22">
      <c r="A4234" s="52">
        <f t="shared" si="330"/>
        <v>46267</v>
      </c>
      <c r="B4234" t="str">
        <f t="shared" si="331"/>
        <v>AGENT21</v>
      </c>
      <c r="C4234" t="str">
        <f t="shared" si="332"/>
        <v>BATURITI_1</v>
      </c>
      <c r="D4234" t="str">
        <f t="shared" si="333"/>
        <v>TNW10A</v>
      </c>
      <c r="H4234" t="str">
        <f t="shared" si="334"/>
        <v>2026-09-02 05:55:57</v>
      </c>
      <c r="K4234" t="str" cm="1">
        <f t="array" ref="K4234:L4234">_xlfn.TEXTSPLIT(R4234," ")</f>
        <v>TNW10A</v>
      </c>
      <c r="L4234" t="str">
        <v>BATURITI_1</v>
      </c>
      <c r="P4234" s="57" t="s">
        <v>27515</v>
      </c>
      <c r="Q4234" s="57" t="s">
        <v>11660</v>
      </c>
      <c r="R4234" s="57" t="s">
        <v>21474</v>
      </c>
      <c r="S4234" s="57" t="s">
        <v>21475</v>
      </c>
      <c r="T4234" s="57" t="s">
        <v>21394</v>
      </c>
      <c r="U4234" s="57" t="s">
        <v>27516</v>
      </c>
      <c r="V4234" t="s">
        <v>8844</v>
      </c>
    </row>
    <row r="4235" ht="15" spans="1:22">
      <c r="A4235" s="52">
        <f t="shared" si="330"/>
        <v>46267</v>
      </c>
      <c r="B4235" t="str">
        <f t="shared" si="331"/>
        <v>AGENT23</v>
      </c>
      <c r="C4235" t="str">
        <f t="shared" si="332"/>
        <v>PAGIMANA</v>
      </c>
      <c r="D4235" t="str">
        <f t="shared" si="333"/>
        <v>BAG11</v>
      </c>
      <c r="H4235" t="str">
        <f t="shared" si="334"/>
        <v>2026-09-02 05:55:46</v>
      </c>
      <c r="K4235" t="str" cm="1">
        <f t="array" ref="K4235:L4235">_xlfn.TEXTSPLIT(R4235," ")</f>
        <v>BAG11</v>
      </c>
      <c r="L4235" t="str">
        <v>PAGIMANA</v>
      </c>
      <c r="P4235" s="57" t="s">
        <v>27517</v>
      </c>
      <c r="Q4235" s="57" t="s">
        <v>10259</v>
      </c>
      <c r="R4235" s="57" t="s">
        <v>21640</v>
      </c>
      <c r="S4235" s="57" t="s">
        <v>21641</v>
      </c>
      <c r="T4235" s="57" t="s">
        <v>21642</v>
      </c>
      <c r="U4235" s="57" t="s">
        <v>27518</v>
      </c>
      <c r="V4235" t="s">
        <v>27519</v>
      </c>
    </row>
    <row r="4236" ht="15" spans="1:22">
      <c r="A4236" s="52">
        <f t="shared" si="330"/>
        <v>46267</v>
      </c>
      <c r="B4236" t="str">
        <f t="shared" si="331"/>
        <v>AGENT21</v>
      </c>
      <c r="C4236" t="str">
        <f t="shared" si="332"/>
        <v>CANDIKUNING</v>
      </c>
      <c r="D4236" t="str">
        <f t="shared" si="333"/>
        <v>TNW10</v>
      </c>
      <c r="H4236" t="str">
        <f t="shared" si="334"/>
        <v>2026-09-02 05:55:05</v>
      </c>
      <c r="K4236" t="str" cm="1">
        <f t="array" ref="K4236:L4236">_xlfn.TEXTSPLIT(R4236," ")</f>
        <v>TNW10</v>
      </c>
      <c r="L4236" t="str">
        <v>CANDIKUNING</v>
      </c>
      <c r="P4236" s="57" t="s">
        <v>27520</v>
      </c>
      <c r="Q4236" s="57" t="s">
        <v>11660</v>
      </c>
      <c r="R4236" s="57" t="s">
        <v>21392</v>
      </c>
      <c r="S4236" s="57" t="s">
        <v>21393</v>
      </c>
      <c r="T4236" s="57" t="s">
        <v>21394</v>
      </c>
      <c r="U4236" s="57" t="s">
        <v>27521</v>
      </c>
      <c r="V4236" t="s">
        <v>8844</v>
      </c>
    </row>
    <row r="4237" ht="15" spans="1:22">
      <c r="A4237" s="52">
        <f t="shared" si="330"/>
        <v>46267</v>
      </c>
      <c r="B4237" t="str">
        <f t="shared" si="331"/>
        <v>AGENT23</v>
      </c>
      <c r="C4237" t="str">
        <f t="shared" si="332"/>
        <v>BASTIONG_KARANCE</v>
      </c>
      <c r="D4237" t="str">
        <f t="shared" si="333"/>
        <v>TTE02</v>
      </c>
      <c r="H4237" t="str">
        <f t="shared" si="334"/>
        <v>2026-09-02 05:54:29</v>
      </c>
      <c r="K4237" t="str" cm="1">
        <f t="array" ref="K4237:L4237">_xlfn.TEXTSPLIT(R4237," ")</f>
        <v>TTE02</v>
      </c>
      <c r="L4237" t="str">
        <v>BASTIONG_KARANCE</v>
      </c>
      <c r="P4237" s="57" t="s">
        <v>27522</v>
      </c>
      <c r="Q4237" s="57" t="s">
        <v>10259</v>
      </c>
      <c r="R4237" s="57" t="s">
        <v>21534</v>
      </c>
      <c r="S4237" s="57" t="s">
        <v>21535</v>
      </c>
      <c r="T4237" s="57" t="s">
        <v>21536</v>
      </c>
      <c r="U4237" s="57" t="s">
        <v>27523</v>
      </c>
    </row>
    <row r="4238" ht="15" spans="1:22">
      <c r="A4238" s="52">
        <f t="shared" si="330"/>
        <v>46267</v>
      </c>
      <c r="B4238" t="str">
        <f t="shared" si="331"/>
        <v>AGENT23</v>
      </c>
      <c r="C4238" t="str">
        <f t="shared" si="332"/>
        <v>AKEHUDA</v>
      </c>
      <c r="D4238" t="str">
        <f t="shared" si="333"/>
        <v>TTE06</v>
      </c>
      <c r="H4238" t="str">
        <f t="shared" si="334"/>
        <v>2026-09-02 05:54:11</v>
      </c>
      <c r="K4238" t="str" cm="1">
        <f t="array" ref="K4238:L4238">_xlfn.TEXTSPLIT(R4238," ")</f>
        <v>TTE06</v>
      </c>
      <c r="L4238" t="str">
        <v>AKEHUDA</v>
      </c>
      <c r="P4238" s="57" t="s">
        <v>27524</v>
      </c>
      <c r="Q4238" s="57" t="s">
        <v>10259</v>
      </c>
      <c r="R4238" s="57" t="s">
        <v>21414</v>
      </c>
      <c r="S4238" s="57" t="s">
        <v>21415</v>
      </c>
      <c r="T4238" s="57" t="s">
        <v>21416</v>
      </c>
      <c r="U4238" s="57" t="s">
        <v>27525</v>
      </c>
    </row>
    <row r="4239" ht="15" spans="1:22">
      <c r="A4239" s="52">
        <f t="shared" si="330"/>
        <v>46267</v>
      </c>
      <c r="B4239" t="str">
        <f t="shared" si="331"/>
        <v>AGENT23</v>
      </c>
      <c r="C4239" t="str">
        <f t="shared" si="332"/>
        <v>KEUREA_01</v>
      </c>
      <c r="D4239" t="str">
        <f t="shared" si="333"/>
        <v>BUG04C</v>
      </c>
      <c r="H4239" t="str">
        <f t="shared" si="334"/>
        <v>2026-09-02 05:53:49</v>
      </c>
      <c r="K4239" t="str" cm="1">
        <f t="array" ref="K4239:L4239">_xlfn.TEXTSPLIT(R4239," ")</f>
        <v>BUG04C</v>
      </c>
      <c r="L4239" t="str">
        <v>KEUREA_01</v>
      </c>
      <c r="P4239" s="57" t="s">
        <v>27526</v>
      </c>
      <c r="Q4239" s="57" t="s">
        <v>10259</v>
      </c>
      <c r="R4239" s="57" t="s">
        <v>21739</v>
      </c>
      <c r="S4239" s="57" t="s">
        <v>21740</v>
      </c>
      <c r="T4239" s="57" t="s">
        <v>21741</v>
      </c>
      <c r="U4239" s="57" t="s">
        <v>27527</v>
      </c>
      <c r="V4239" t="s">
        <v>27528</v>
      </c>
    </row>
    <row r="4240" ht="15" spans="1:22">
      <c r="A4240" s="52">
        <f t="shared" ref="A4240:A4271" si="335">INT(H4240)</f>
        <v>46267</v>
      </c>
      <c r="B4240" t="str">
        <f t="shared" ref="B4240:B4271" si="336">RIGHT(Q4240,7)</f>
        <v>AGENT21</v>
      </c>
      <c r="C4240" t="str">
        <f t="shared" ref="C4240:C4271" si="337">L4240</f>
        <v>BUNGKULAN_1</v>
      </c>
      <c r="D4240" t="str">
        <f t="shared" ref="D4240:D4271" si="338">K4240</f>
        <v>SGA06A</v>
      </c>
      <c r="H4240" t="str">
        <f t="shared" ref="H4240:H4271" si="339">P4240</f>
        <v>2026-09-02 05:53:48</v>
      </c>
      <c r="K4240" t="str" cm="1">
        <f t="array" ref="K4240:L4240">_xlfn.TEXTSPLIT(R4240," ")</f>
        <v>SGA06A</v>
      </c>
      <c r="L4240" t="str">
        <v>BUNGKULAN_1</v>
      </c>
      <c r="P4240" s="57" t="s">
        <v>27529</v>
      </c>
      <c r="Q4240" s="57" t="s">
        <v>11660</v>
      </c>
      <c r="R4240" s="57" t="s">
        <v>21612</v>
      </c>
      <c r="S4240" s="57" t="s">
        <v>21613</v>
      </c>
      <c r="T4240" s="57" t="s">
        <v>21614</v>
      </c>
      <c r="U4240" s="57" t="s">
        <v>27530</v>
      </c>
    </row>
    <row r="4241" ht="15" spans="1:22">
      <c r="A4241" s="52">
        <f t="shared" si="335"/>
        <v>46267</v>
      </c>
      <c r="B4241" t="str">
        <f t="shared" si="336"/>
        <v>AGENT21</v>
      </c>
      <c r="C4241" t="str">
        <f t="shared" si="337"/>
        <v>TEJAKULA_1</v>
      </c>
      <c r="D4241" t="str">
        <f t="shared" si="338"/>
        <v>SGA09A</v>
      </c>
      <c r="H4241" t="str">
        <f t="shared" si="339"/>
        <v>2026-09-02 05:53:16</v>
      </c>
      <c r="K4241" t="str" cm="1">
        <f t="array" ref="K4241:L4241">_xlfn.TEXTSPLIT(R4241," ")</f>
        <v>SGA09A</v>
      </c>
      <c r="L4241" t="str">
        <v>TEJAKULA_1</v>
      </c>
      <c r="P4241" s="57" t="s">
        <v>27531</v>
      </c>
      <c r="Q4241" s="57" t="s">
        <v>11660</v>
      </c>
      <c r="R4241" s="57" t="s">
        <v>21590</v>
      </c>
      <c r="S4241" s="57" t="s">
        <v>21591</v>
      </c>
      <c r="T4241" s="57" t="s">
        <v>21592</v>
      </c>
      <c r="U4241" s="57" t="s">
        <v>27532</v>
      </c>
    </row>
    <row r="4242" ht="15" spans="1:22">
      <c r="A4242" s="52">
        <f t="shared" si="335"/>
        <v>46267</v>
      </c>
      <c r="B4242" t="str">
        <f t="shared" si="336"/>
        <v>AGENT23</v>
      </c>
      <c r="C4242" t="str">
        <f t="shared" si="337"/>
        <v>MOLOSIPAT_W_01</v>
      </c>
      <c r="D4242" t="str">
        <f t="shared" si="338"/>
        <v>GTO01A</v>
      </c>
      <c r="H4242" t="str">
        <f t="shared" si="339"/>
        <v>2026-09-02 05:50:29</v>
      </c>
      <c r="K4242" t="str" cm="1">
        <f t="array" ref="K4242:L4242">_xlfn.TEXTSPLIT(R4242," ")</f>
        <v>GTO01A</v>
      </c>
      <c r="L4242" t="str">
        <v>MOLOSIPAT_W_01</v>
      </c>
      <c r="P4242" s="57" t="s">
        <v>27533</v>
      </c>
      <c r="Q4242" s="57" t="s">
        <v>10259</v>
      </c>
      <c r="R4242" s="57" t="s">
        <v>21478</v>
      </c>
      <c r="S4242" s="57" t="s">
        <v>21479</v>
      </c>
      <c r="T4242" s="57" t="s">
        <v>21480</v>
      </c>
      <c r="U4242" s="57" t="s">
        <v>27534</v>
      </c>
      <c r="V4242" t="s">
        <v>21482</v>
      </c>
    </row>
    <row r="4243" ht="15" spans="1:22">
      <c r="A4243" s="52">
        <f t="shared" si="335"/>
        <v>46267</v>
      </c>
      <c r="B4243" t="str">
        <f t="shared" si="336"/>
        <v>AGENT27</v>
      </c>
      <c r="C4243" t="str">
        <f t="shared" si="337"/>
        <v>PELAIHARI_2</v>
      </c>
      <c r="D4243" t="str">
        <f t="shared" si="338"/>
        <v>PLR06</v>
      </c>
      <c r="H4243" t="str">
        <f t="shared" si="339"/>
        <v>2026-09-02 05:47:16</v>
      </c>
      <c r="K4243" t="str" cm="1">
        <f t="array" ref="K4243:L4243">_xlfn.TEXTSPLIT(R4243," ")</f>
        <v>PLR06</v>
      </c>
      <c r="L4243" t="str">
        <v>PELAIHARI_2</v>
      </c>
      <c r="P4243" s="57" t="s">
        <v>27535</v>
      </c>
      <c r="Q4243" s="57" t="s">
        <v>11862</v>
      </c>
      <c r="R4243" s="57" t="s">
        <v>20997</v>
      </c>
      <c r="S4243" s="57" t="s">
        <v>20998</v>
      </c>
      <c r="T4243" s="57" t="s">
        <v>20999</v>
      </c>
      <c r="U4243" s="57" t="s">
        <v>27536</v>
      </c>
      <c r="V4243" t="s">
        <v>21001</v>
      </c>
    </row>
    <row r="4244" ht="15" spans="1:22">
      <c r="A4244" s="52">
        <f t="shared" si="335"/>
        <v>46267</v>
      </c>
      <c r="B4244" t="str">
        <f t="shared" si="336"/>
        <v>AGENT23</v>
      </c>
      <c r="C4244" t="str">
        <f t="shared" si="337"/>
        <v>MASOHI</v>
      </c>
      <c r="D4244" t="str">
        <f t="shared" si="338"/>
        <v>MSI01</v>
      </c>
      <c r="H4244" t="str">
        <f t="shared" si="339"/>
        <v>2026-09-02 05:47:06</v>
      </c>
      <c r="K4244" t="str" cm="1">
        <f t="array" ref="K4244:L4244">_xlfn.TEXTSPLIT(R4244," ")</f>
        <v>MSI01</v>
      </c>
      <c r="L4244" t="str">
        <v>MASOHI</v>
      </c>
      <c r="P4244" s="57" t="s">
        <v>27537</v>
      </c>
      <c r="Q4244" s="57" t="s">
        <v>10259</v>
      </c>
      <c r="R4244" s="57" t="s">
        <v>21852</v>
      </c>
      <c r="S4244" s="57" t="s">
        <v>21853</v>
      </c>
      <c r="T4244" s="57" t="s">
        <v>6600</v>
      </c>
      <c r="U4244" s="57" t="s">
        <v>27538</v>
      </c>
      <c r="V4244" t="s">
        <v>21855</v>
      </c>
    </row>
    <row r="4245" ht="15" spans="1:22">
      <c r="A4245" s="52">
        <f t="shared" si="335"/>
        <v>46267</v>
      </c>
      <c r="B4245" t="str">
        <f t="shared" si="336"/>
        <v>AGENT23</v>
      </c>
      <c r="C4245" t="str">
        <f t="shared" si="337"/>
        <v>BULI</v>
      </c>
      <c r="D4245" t="str">
        <f t="shared" si="338"/>
        <v>MAB02</v>
      </c>
      <c r="H4245" t="str">
        <f t="shared" si="339"/>
        <v>2026-09-02 05:46:09</v>
      </c>
      <c r="K4245" t="str" cm="1">
        <f t="array" ref="K4245:L4245">_xlfn.TEXTSPLIT(R4245," ")</f>
        <v>MAB02</v>
      </c>
      <c r="L4245" t="str">
        <v>BULI</v>
      </c>
      <c r="P4245" s="57" t="s">
        <v>27539</v>
      </c>
      <c r="Q4245" s="57" t="s">
        <v>10259</v>
      </c>
      <c r="R4245" s="57" t="s">
        <v>11995</v>
      </c>
      <c r="S4245" s="57" t="s">
        <v>11996</v>
      </c>
      <c r="T4245" s="57" t="s">
        <v>11997</v>
      </c>
      <c r="U4245" s="57" t="s">
        <v>27540</v>
      </c>
    </row>
    <row r="4246" ht="15" spans="1:22">
      <c r="A4246" s="52">
        <f t="shared" si="335"/>
        <v>46267</v>
      </c>
      <c r="B4246" t="str">
        <f t="shared" si="336"/>
        <v>AGENT23</v>
      </c>
      <c r="C4246" t="str">
        <f t="shared" si="337"/>
        <v>SOJOL</v>
      </c>
      <c r="D4246" t="str">
        <f t="shared" si="338"/>
        <v>DON13</v>
      </c>
      <c r="H4246" t="str">
        <f t="shared" si="339"/>
        <v>2026-09-02 05:45:05</v>
      </c>
      <c r="K4246" t="str" cm="1">
        <f t="array" ref="K4246:L4246">_xlfn.TEXTSPLIT(R4246," ")</f>
        <v>DON13</v>
      </c>
      <c r="L4246" t="str">
        <v>SOJOL</v>
      </c>
      <c r="P4246" s="57" t="s">
        <v>27541</v>
      </c>
      <c r="Q4246" s="57" t="s">
        <v>10259</v>
      </c>
      <c r="R4246" s="57" t="s">
        <v>21771</v>
      </c>
      <c r="S4246" s="57" t="s">
        <v>21772</v>
      </c>
      <c r="T4246" s="57" t="s">
        <v>6632</v>
      </c>
      <c r="U4246" s="57" t="s">
        <v>27542</v>
      </c>
      <c r="V4246" t="s">
        <v>27543</v>
      </c>
    </row>
    <row r="4247" ht="15" spans="1:22">
      <c r="A4247" s="52">
        <f t="shared" si="335"/>
        <v>46267</v>
      </c>
      <c r="B4247" t="str">
        <f t="shared" si="336"/>
        <v>AGENT23</v>
      </c>
      <c r="C4247" t="str">
        <f t="shared" si="337"/>
        <v>ATINGGOLA</v>
      </c>
      <c r="D4247" t="str">
        <f t="shared" si="338"/>
        <v>KWD02</v>
      </c>
      <c r="H4247" t="str">
        <f t="shared" si="339"/>
        <v>2026-09-02 05:39:56</v>
      </c>
      <c r="K4247" t="str" cm="1">
        <f t="array" ref="K4247:L4247">_xlfn.TEXTSPLIT(R4247," ")</f>
        <v>KWD02</v>
      </c>
      <c r="L4247" t="str">
        <v>ATINGGOLA</v>
      </c>
      <c r="P4247" s="57" t="s">
        <v>27544</v>
      </c>
      <c r="Q4247" s="57" t="s">
        <v>10259</v>
      </c>
      <c r="R4247" s="57" t="s">
        <v>21760</v>
      </c>
      <c r="S4247" s="57" t="s">
        <v>21761</v>
      </c>
      <c r="T4247" s="57" t="s">
        <v>21762</v>
      </c>
      <c r="U4247" s="57" t="s">
        <v>27545</v>
      </c>
    </row>
    <row r="4248" ht="15" spans="1:22">
      <c r="A4248" s="52">
        <f t="shared" si="335"/>
        <v>46267</v>
      </c>
      <c r="B4248" t="str">
        <f t="shared" si="336"/>
        <v>AGENT23</v>
      </c>
      <c r="C4248" t="str">
        <f t="shared" si="337"/>
        <v>TAHUNA_01</v>
      </c>
      <c r="D4248" t="str">
        <f t="shared" si="338"/>
        <v>THA01A</v>
      </c>
      <c r="H4248" t="str">
        <f t="shared" si="339"/>
        <v>2026-09-02 05:38:36</v>
      </c>
      <c r="K4248" t="str" cm="1">
        <f t="array" ref="K4248:L4248">_xlfn.TEXTSPLIT(R4248," ")</f>
        <v>THA01A</v>
      </c>
      <c r="L4248" t="str">
        <v>TAHUNA_01</v>
      </c>
      <c r="P4248" s="57" t="s">
        <v>27546</v>
      </c>
      <c r="Q4248" s="57" t="s">
        <v>10259</v>
      </c>
      <c r="R4248" s="57" t="s">
        <v>21776</v>
      </c>
      <c r="S4248" s="57" t="s">
        <v>21777</v>
      </c>
      <c r="T4248" s="57" t="s">
        <v>6828</v>
      </c>
      <c r="U4248" s="57" t="s">
        <v>27547</v>
      </c>
      <c r="V4248" t="s">
        <v>27548</v>
      </c>
    </row>
    <row r="4249" ht="15" spans="1:22">
      <c r="A4249" s="52">
        <f t="shared" si="335"/>
        <v>46267</v>
      </c>
      <c r="B4249" t="str">
        <f t="shared" si="336"/>
        <v>AGENT21</v>
      </c>
      <c r="C4249" t="str">
        <f t="shared" si="337"/>
        <v>DC_KUTA_1</v>
      </c>
      <c r="D4249" t="str">
        <f t="shared" si="338"/>
        <v>MGW05C</v>
      </c>
      <c r="H4249" t="str">
        <f t="shared" si="339"/>
        <v>2026-09-02 05:38:33</v>
      </c>
      <c r="K4249" t="str" cm="1">
        <f t="array" ref="K4249:L4249">_xlfn.TEXTSPLIT(R4249," ")</f>
        <v>MGW05C</v>
      </c>
      <c r="L4249" t="str">
        <v>DC_KUTA_1</v>
      </c>
      <c r="P4249" s="57" t="s">
        <v>27549</v>
      </c>
      <c r="Q4249" s="57" t="s">
        <v>11660</v>
      </c>
      <c r="R4249" s="57" t="s">
        <v>14254</v>
      </c>
      <c r="S4249" s="57" t="s">
        <v>14255</v>
      </c>
      <c r="T4249" s="57" t="s">
        <v>14256</v>
      </c>
      <c r="U4249" s="57" t="s">
        <v>27550</v>
      </c>
      <c r="V4249" s="57"/>
    </row>
    <row r="4250" ht="15" spans="1:22">
      <c r="A4250" s="52">
        <f t="shared" si="335"/>
        <v>46267</v>
      </c>
      <c r="B4250" t="str">
        <f t="shared" si="336"/>
        <v>AGENT21</v>
      </c>
      <c r="C4250" t="str">
        <f t="shared" si="337"/>
        <v>APU07A</v>
      </c>
      <c r="D4250" t="str">
        <f t="shared" si="338"/>
        <v>APU07A</v>
      </c>
      <c r="H4250" t="str">
        <f t="shared" si="339"/>
        <v>2026-09-02 05:36:34</v>
      </c>
      <c r="K4250" t="str" cm="1">
        <f t="array" ref="K4250:L4250">_xlfn.TEXTSPLIT(R4250," ")</f>
        <v>APU07A</v>
      </c>
      <c r="L4250" t="str">
        <v>APU07A</v>
      </c>
      <c r="P4250" s="57" t="s">
        <v>27551</v>
      </c>
      <c r="Q4250" s="57" t="s">
        <v>11660</v>
      </c>
      <c r="R4250" s="57" t="s">
        <v>21792</v>
      </c>
      <c r="S4250" s="57" t="s">
        <v>21793</v>
      </c>
      <c r="T4250" s="57" t="s">
        <v>21794</v>
      </c>
      <c r="U4250" s="57" t="s">
        <v>27552</v>
      </c>
      <c r="V4250" s="57" t="s">
        <v>27553</v>
      </c>
    </row>
    <row r="4251" ht="15" spans="1:22">
      <c r="A4251" s="52">
        <f t="shared" si="335"/>
        <v>46267</v>
      </c>
      <c r="B4251" t="str">
        <f t="shared" si="336"/>
        <v>AGENT23</v>
      </c>
      <c r="C4251" t="str">
        <f t="shared" si="337"/>
        <v>KOBI</v>
      </c>
      <c r="D4251" t="str">
        <f t="shared" si="338"/>
        <v>MSI17</v>
      </c>
      <c r="H4251" t="str">
        <f t="shared" si="339"/>
        <v>2026-09-02 05:36:24</v>
      </c>
      <c r="K4251" t="str" cm="1">
        <f t="array" ref="K4251:L4251">_xlfn.TEXTSPLIT(R4251," ")</f>
        <v>MSI17</v>
      </c>
      <c r="L4251" t="str">
        <v>KOBI</v>
      </c>
      <c r="P4251" s="57" t="s">
        <v>27554</v>
      </c>
      <c r="Q4251" s="57" t="s">
        <v>10259</v>
      </c>
      <c r="R4251" s="57" t="s">
        <v>21813</v>
      </c>
      <c r="S4251" s="57" t="s">
        <v>21814</v>
      </c>
      <c r="T4251" s="57" t="s">
        <v>21815</v>
      </c>
      <c r="U4251" s="57" t="s">
        <v>27555</v>
      </c>
      <c r="V4251" s="57" t="s">
        <v>27556</v>
      </c>
    </row>
    <row r="4252" ht="15" spans="1:22">
      <c r="A4252" s="52">
        <f t="shared" si="335"/>
        <v>46267</v>
      </c>
      <c r="B4252" t="str">
        <f t="shared" si="336"/>
        <v>AGENT22</v>
      </c>
      <c r="C4252" t="str">
        <f t="shared" si="337"/>
        <v>ENREKANG</v>
      </c>
      <c r="D4252" t="str">
        <f t="shared" si="338"/>
        <v>EKG01</v>
      </c>
      <c r="H4252" t="str">
        <f t="shared" si="339"/>
        <v>2026-09-02 05:35:44</v>
      </c>
      <c r="K4252" t="str" cm="1">
        <f t="array" ref="K4252:L4252">_xlfn.TEXTSPLIT(R4252," ")</f>
        <v>EKG01</v>
      </c>
      <c r="L4252" t="str">
        <v>ENREKANG</v>
      </c>
      <c r="P4252" s="57" t="s">
        <v>27557</v>
      </c>
      <c r="Q4252" s="57" t="s">
        <v>11133</v>
      </c>
      <c r="R4252" s="57" t="s">
        <v>21802</v>
      </c>
      <c r="S4252" s="57" t="s">
        <v>21803</v>
      </c>
      <c r="T4252" s="57" t="s">
        <v>21804</v>
      </c>
      <c r="U4252" s="57" t="s">
        <v>27558</v>
      </c>
      <c r="V4252" s="57"/>
    </row>
    <row r="4253" ht="15" spans="1:22">
      <c r="A4253" s="52">
        <f t="shared" si="335"/>
        <v>46267</v>
      </c>
      <c r="B4253" t="str">
        <f t="shared" si="336"/>
        <v>AGENT21</v>
      </c>
      <c r="C4253" t="str">
        <f t="shared" si="337"/>
        <v>PENEBEL</v>
      </c>
      <c r="D4253" t="str">
        <f t="shared" si="338"/>
        <v>TNW01B</v>
      </c>
      <c r="H4253" t="str">
        <f t="shared" si="339"/>
        <v>2026-09-02 05:35:30</v>
      </c>
      <c r="K4253" t="str" cm="1">
        <f t="array" ref="K4253:L4253">_xlfn.TEXTSPLIT(R4253," ")</f>
        <v>TNW01B</v>
      </c>
      <c r="L4253" t="str">
        <v>PENEBEL</v>
      </c>
      <c r="P4253" s="57" t="s">
        <v>27559</v>
      </c>
      <c r="Q4253" s="57" t="s">
        <v>11660</v>
      </c>
      <c r="R4253" s="57" t="s">
        <v>21691</v>
      </c>
      <c r="S4253" s="57" t="s">
        <v>21692</v>
      </c>
      <c r="T4253" s="57" t="s">
        <v>21654</v>
      </c>
      <c r="U4253" s="57" t="s">
        <v>27560</v>
      </c>
      <c r="V4253" s="57"/>
    </row>
    <row r="4254" ht="15" spans="1:22">
      <c r="A4254" s="52">
        <f t="shared" si="335"/>
        <v>46267</v>
      </c>
      <c r="B4254" t="str">
        <f t="shared" si="336"/>
        <v>AGENT22</v>
      </c>
      <c r="C4254" t="str">
        <f t="shared" si="337"/>
        <v>LAU_RAYA</v>
      </c>
      <c r="D4254" t="str">
        <f t="shared" si="338"/>
        <v>MAR05A</v>
      </c>
      <c r="H4254" t="str">
        <f t="shared" si="339"/>
        <v>2026-09-02 05:34:53</v>
      </c>
      <c r="K4254" t="str" cm="1">
        <f t="array" ref="K4254:L4254">_xlfn.TEXTSPLIT(R4254," ")</f>
        <v>MAR05A</v>
      </c>
      <c r="L4254" t="str">
        <v>LAU_RAYA</v>
      </c>
      <c r="P4254" s="57" t="s">
        <v>27561</v>
      </c>
      <c r="Q4254" s="57" t="s">
        <v>11133</v>
      </c>
      <c r="R4254" s="57" t="s">
        <v>20965</v>
      </c>
      <c r="S4254" s="57" t="s">
        <v>20966</v>
      </c>
      <c r="T4254" s="57" t="s">
        <v>20967</v>
      </c>
      <c r="U4254" s="57" t="s">
        <v>27562</v>
      </c>
      <c r="V4254" s="57" t="s">
        <v>27563</v>
      </c>
    </row>
    <row r="4255" ht="15" spans="1:22">
      <c r="A4255" s="52">
        <f t="shared" si="335"/>
        <v>46267</v>
      </c>
      <c r="B4255" t="str">
        <f t="shared" si="336"/>
        <v>AGENT21</v>
      </c>
      <c r="C4255" t="str">
        <f t="shared" si="337"/>
        <v>MARGA</v>
      </c>
      <c r="D4255" t="str">
        <f t="shared" si="338"/>
        <v>TNW03B</v>
      </c>
      <c r="H4255" t="str">
        <f t="shared" si="339"/>
        <v>2026-09-02 05:34:00</v>
      </c>
      <c r="K4255" t="str" cm="1">
        <f t="array" ref="K4255:L4255">_xlfn.TEXTSPLIT(R4255," ")</f>
        <v>TNW03B</v>
      </c>
      <c r="L4255" t="str">
        <v>MARGA</v>
      </c>
      <c r="P4255" s="57" t="s">
        <v>27564</v>
      </c>
      <c r="Q4255" s="57" t="s">
        <v>11660</v>
      </c>
      <c r="R4255" s="57" t="s">
        <v>21652</v>
      </c>
      <c r="S4255" s="57" t="s">
        <v>21653</v>
      </c>
      <c r="T4255" s="57" t="s">
        <v>21654</v>
      </c>
      <c r="U4255" s="57" t="s">
        <v>27565</v>
      </c>
      <c r="V4255" s="57"/>
    </row>
    <row r="4256" ht="15" spans="1:22">
      <c r="A4256" s="52">
        <f t="shared" si="335"/>
        <v>46267</v>
      </c>
      <c r="B4256" t="str">
        <f t="shared" si="336"/>
        <v>AGENT21</v>
      </c>
      <c r="C4256" t="str">
        <f t="shared" si="337"/>
        <v>SUSUT</v>
      </c>
      <c r="D4256" t="str">
        <f t="shared" si="338"/>
        <v>BNL03</v>
      </c>
      <c r="H4256" t="str">
        <f t="shared" si="339"/>
        <v>2026-09-02 05:33:38</v>
      </c>
      <c r="K4256" t="str" cm="1">
        <f t="array" ref="K4256:L4256">_xlfn.TEXTSPLIT(R4256," ")</f>
        <v>BNL03</v>
      </c>
      <c r="L4256" t="str">
        <v>SUSUT</v>
      </c>
      <c r="P4256" s="57" t="s">
        <v>27566</v>
      </c>
      <c r="Q4256" s="57" t="s">
        <v>11660</v>
      </c>
      <c r="R4256" s="57" t="s">
        <v>20932</v>
      </c>
      <c r="S4256" s="57" t="s">
        <v>20933</v>
      </c>
      <c r="T4256" s="57" t="s">
        <v>20934</v>
      </c>
      <c r="U4256" s="57" t="s">
        <v>27567</v>
      </c>
      <c r="V4256" s="57" t="s">
        <v>20936</v>
      </c>
    </row>
    <row r="4257" ht="15" spans="1:22">
      <c r="A4257" s="52">
        <f t="shared" si="335"/>
        <v>46267</v>
      </c>
      <c r="B4257" t="str">
        <f t="shared" si="336"/>
        <v>AGENT23</v>
      </c>
      <c r="C4257" t="str">
        <f t="shared" si="337"/>
        <v>KEBUN_CENGKEH</v>
      </c>
      <c r="D4257" t="str">
        <f t="shared" si="338"/>
        <v>AMQ02</v>
      </c>
      <c r="H4257" t="str">
        <f t="shared" si="339"/>
        <v>2026-09-02 05:32:33</v>
      </c>
      <c r="K4257" t="str" cm="1">
        <f t="array" ref="K4257:L4257">_xlfn.TEXTSPLIT(R4257," ")</f>
        <v>AMQ02</v>
      </c>
      <c r="L4257" t="str">
        <v>KEBUN_CENGKEH</v>
      </c>
      <c r="P4257" s="57" t="s">
        <v>27568</v>
      </c>
      <c r="Q4257" s="57" t="s">
        <v>10259</v>
      </c>
      <c r="R4257" s="57" t="s">
        <v>21824</v>
      </c>
      <c r="S4257" s="57" t="s">
        <v>21825</v>
      </c>
      <c r="T4257" s="57" t="s">
        <v>6626</v>
      </c>
      <c r="U4257" s="57" t="s">
        <v>27569</v>
      </c>
      <c r="V4257" s="57" t="s">
        <v>27570</v>
      </c>
    </row>
    <row r="4258" ht="15" spans="1:22">
      <c r="A4258" s="52">
        <f t="shared" si="335"/>
        <v>46267</v>
      </c>
      <c r="B4258" t="str">
        <f t="shared" si="336"/>
        <v>AGENT23</v>
      </c>
      <c r="C4258" t="str">
        <f t="shared" si="337"/>
        <v>DOBO</v>
      </c>
      <c r="D4258" t="str">
        <f t="shared" si="338"/>
        <v>DOB01</v>
      </c>
      <c r="H4258" t="str">
        <f t="shared" si="339"/>
        <v>2026-09-02 05:31:17</v>
      </c>
      <c r="K4258" t="str" cm="1">
        <f t="array" ref="K4258:L4258">_xlfn.TEXTSPLIT(R4258," ")</f>
        <v>DOB01</v>
      </c>
      <c r="L4258" t="str">
        <v>DOBO</v>
      </c>
      <c r="P4258" s="57" t="s">
        <v>27571</v>
      </c>
      <c r="Q4258" s="57" t="s">
        <v>10259</v>
      </c>
      <c r="R4258" s="57" t="s">
        <v>12754</v>
      </c>
      <c r="S4258" s="57" t="s">
        <v>12755</v>
      </c>
      <c r="T4258" s="57" t="s">
        <v>7721</v>
      </c>
      <c r="U4258" s="57" t="s">
        <v>27572</v>
      </c>
      <c r="V4258" s="57" t="s">
        <v>7720</v>
      </c>
    </row>
    <row r="4259" ht="15" spans="1:22">
      <c r="A4259" s="52">
        <f t="shared" si="335"/>
        <v>46267</v>
      </c>
      <c r="B4259" t="str">
        <f t="shared" si="336"/>
        <v>AGENT23</v>
      </c>
      <c r="C4259" t="str">
        <f t="shared" si="337"/>
        <v>BULA</v>
      </c>
      <c r="D4259" t="str">
        <f t="shared" si="338"/>
        <v>BUL01</v>
      </c>
      <c r="H4259" t="str">
        <f t="shared" si="339"/>
        <v>2026-09-02 05:29:08</v>
      </c>
      <c r="K4259" t="str" cm="1">
        <f t="array" ref="K4259:L4259">_xlfn.TEXTSPLIT(R4259," ")</f>
        <v>BUL01</v>
      </c>
      <c r="L4259" t="str">
        <v>BULA</v>
      </c>
      <c r="P4259" s="57" t="s">
        <v>27573</v>
      </c>
      <c r="Q4259" s="57" t="s">
        <v>10259</v>
      </c>
      <c r="R4259" s="57" t="s">
        <v>21755</v>
      </c>
      <c r="S4259" s="57" t="s">
        <v>21756</v>
      </c>
      <c r="T4259" s="57" t="s">
        <v>21757</v>
      </c>
      <c r="U4259" s="57" t="s">
        <v>27574</v>
      </c>
      <c r="V4259" s="57"/>
    </row>
    <row r="4260" ht="15" spans="1:22">
      <c r="A4260" s="52">
        <f t="shared" si="335"/>
        <v>46267</v>
      </c>
      <c r="B4260" t="str">
        <f t="shared" si="336"/>
        <v>AGENT23</v>
      </c>
      <c r="C4260" t="str">
        <f t="shared" si="337"/>
        <v>AMBON</v>
      </c>
      <c r="D4260" t="str">
        <f t="shared" si="338"/>
        <v>AMQ01</v>
      </c>
      <c r="H4260" t="str">
        <f t="shared" si="339"/>
        <v>2026-09-02 05:23:42</v>
      </c>
      <c r="K4260" t="str" cm="1">
        <f t="array" ref="K4260:L4260">_xlfn.TEXTSPLIT(R4260," ")</f>
        <v>AMQ01</v>
      </c>
      <c r="L4260" t="str">
        <v>AMBON</v>
      </c>
      <c r="P4260" s="57" t="s">
        <v>27575</v>
      </c>
      <c r="Q4260" s="57" t="s">
        <v>10259</v>
      </c>
      <c r="R4260" s="57" t="s">
        <v>21646</v>
      </c>
      <c r="S4260" s="57" t="s">
        <v>21647</v>
      </c>
      <c r="T4260" s="57" t="s">
        <v>21648</v>
      </c>
      <c r="U4260" s="57" t="s">
        <v>27576</v>
      </c>
      <c r="V4260" s="57" t="s">
        <v>27577</v>
      </c>
    </row>
    <row r="4261" ht="15" spans="1:22">
      <c r="A4261" s="52">
        <f t="shared" si="335"/>
        <v>46267</v>
      </c>
      <c r="B4261" t="str">
        <f t="shared" si="336"/>
        <v>AGENT23</v>
      </c>
      <c r="C4261" t="str">
        <f t="shared" si="337"/>
        <v>WAIHERU</v>
      </c>
      <c r="D4261" t="str">
        <f t="shared" si="338"/>
        <v>AMQ01A</v>
      </c>
      <c r="H4261" t="str">
        <f t="shared" si="339"/>
        <v>2026-09-02 05:21:09</v>
      </c>
      <c r="K4261" t="str" cm="1">
        <f t="array" ref="K4261:L4261">_xlfn.TEXTSPLIT(R4261," ")</f>
        <v>AMQ01A</v>
      </c>
      <c r="L4261" t="str">
        <v>WAIHERU</v>
      </c>
      <c r="P4261" s="57" t="s">
        <v>27578</v>
      </c>
      <c r="Q4261" s="57" t="s">
        <v>10259</v>
      </c>
      <c r="R4261" s="57" t="s">
        <v>21807</v>
      </c>
      <c r="S4261" s="57" t="s">
        <v>21808</v>
      </c>
      <c r="T4261" s="57" t="s">
        <v>21809</v>
      </c>
      <c r="U4261" s="57" t="s">
        <v>27579</v>
      </c>
      <c r="V4261" s="57" t="s">
        <v>27580</v>
      </c>
    </row>
    <row r="4262" ht="15" spans="1:22">
      <c r="A4262" s="52">
        <f t="shared" si="335"/>
        <v>46267</v>
      </c>
      <c r="B4262" t="str">
        <f t="shared" si="336"/>
        <v>AGENT23</v>
      </c>
      <c r="C4262" t="str">
        <f t="shared" si="337"/>
        <v>TUAL</v>
      </c>
      <c r="D4262" t="str">
        <f t="shared" si="338"/>
        <v>UAL01</v>
      </c>
      <c r="H4262" t="str">
        <f t="shared" si="339"/>
        <v>2026-09-02 05:07:59</v>
      </c>
      <c r="K4262" t="str" cm="1">
        <f t="array" ref="K4262:L4262">_xlfn.TEXTSPLIT(R4262," ")</f>
        <v>UAL01</v>
      </c>
      <c r="L4262" t="str">
        <v>TUAL</v>
      </c>
      <c r="P4262" s="57" t="s">
        <v>27581</v>
      </c>
      <c r="Q4262" s="57" t="s">
        <v>10259</v>
      </c>
      <c r="R4262" s="57" t="s">
        <v>21798</v>
      </c>
      <c r="S4262" s="57" t="s">
        <v>21799</v>
      </c>
      <c r="T4262" s="57" t="s">
        <v>6648</v>
      </c>
      <c r="U4262" s="57" t="s">
        <v>27582</v>
      </c>
      <c r="V4262" s="57"/>
    </row>
    <row r="4263" ht="15" spans="1:22">
      <c r="A4263" s="52">
        <f t="shared" si="335"/>
        <v>46267</v>
      </c>
      <c r="B4263" t="str">
        <f t="shared" si="336"/>
        <v>AGENT23</v>
      </c>
      <c r="C4263" t="str">
        <f t="shared" si="337"/>
        <v>LABUHA</v>
      </c>
      <c r="D4263" t="str">
        <f t="shared" si="338"/>
        <v>LAH01</v>
      </c>
      <c r="H4263" t="str">
        <f t="shared" si="339"/>
        <v>2026-09-02 05:07:55</v>
      </c>
      <c r="K4263" t="str" cm="1">
        <f t="array" ref="K4263:L4263">_xlfn.TEXTSPLIT(R4263," ")</f>
        <v>LAH01</v>
      </c>
      <c r="L4263" t="str">
        <v>LABUHA</v>
      </c>
      <c r="P4263" s="57" t="s">
        <v>27583</v>
      </c>
      <c r="Q4263" s="57" t="s">
        <v>10259</v>
      </c>
      <c r="R4263" s="57" t="s">
        <v>21834</v>
      </c>
      <c r="S4263" s="57" t="s">
        <v>21835</v>
      </c>
      <c r="T4263" s="57" t="s">
        <v>21836</v>
      </c>
      <c r="U4263" s="57" t="s">
        <v>27584</v>
      </c>
      <c r="V4263" s="57" t="s">
        <v>27585</v>
      </c>
    </row>
    <row r="4264" ht="15" spans="1:22">
      <c r="A4264" s="52">
        <f t="shared" si="335"/>
        <v>46267</v>
      </c>
      <c r="B4264" t="str">
        <f t="shared" si="336"/>
        <v>AGENT23</v>
      </c>
      <c r="C4264" t="str">
        <f t="shared" si="337"/>
        <v>TELUK_AMBON</v>
      </c>
      <c r="D4264" t="str">
        <f t="shared" si="338"/>
        <v>AMQ04</v>
      </c>
      <c r="H4264" t="str">
        <f t="shared" si="339"/>
        <v>2026-09-02 05:05:34</v>
      </c>
      <c r="K4264" t="str" cm="1">
        <f t="array" ref="K4264:L4264">_xlfn.TEXTSPLIT(R4264," ")</f>
        <v>AMQ04</v>
      </c>
      <c r="L4264" t="str">
        <v>TELUK_AMBON</v>
      </c>
      <c r="P4264" s="57" t="s">
        <v>27586</v>
      </c>
      <c r="Q4264" s="57" t="s">
        <v>10259</v>
      </c>
      <c r="R4264" s="57" t="s">
        <v>21829</v>
      </c>
      <c r="S4264" s="57" t="s">
        <v>21830</v>
      </c>
      <c r="T4264" s="57" t="s">
        <v>6645</v>
      </c>
      <c r="U4264" s="57" t="s">
        <v>27587</v>
      </c>
      <c r="V4264" s="57" t="s">
        <v>27588</v>
      </c>
    </row>
    <row r="4265" ht="15" spans="1:22">
      <c r="A4265" s="52">
        <f t="shared" si="335"/>
        <v>46267</v>
      </c>
      <c r="B4265" t="str">
        <f t="shared" si="336"/>
        <v>AGENT23</v>
      </c>
      <c r="C4265" t="str">
        <f t="shared" si="337"/>
        <v>PARDES</v>
      </c>
      <c r="D4265" t="str">
        <f t="shared" si="338"/>
        <v>AMQ08</v>
      </c>
      <c r="H4265" t="str">
        <f t="shared" si="339"/>
        <v>2026-09-02 05:02:49</v>
      </c>
      <c r="K4265" t="str" cm="1">
        <f t="array" ref="K4265:L4265">_xlfn.TEXTSPLIT(R4265," ")</f>
        <v>AMQ08</v>
      </c>
      <c r="L4265" t="str">
        <v>PARDES</v>
      </c>
      <c r="P4265" s="57" t="s">
        <v>27589</v>
      </c>
      <c r="Q4265" s="57" t="s">
        <v>10259</v>
      </c>
      <c r="R4265" s="57" t="s">
        <v>21840</v>
      </c>
      <c r="S4265" s="57" t="s">
        <v>21841</v>
      </c>
      <c r="T4265" s="57" t="s">
        <v>21842</v>
      </c>
      <c r="U4265" s="57" t="s">
        <v>27590</v>
      </c>
      <c r="V4265" s="57" t="s">
        <v>27591</v>
      </c>
    </row>
    <row r="4266" ht="15" spans="1:22">
      <c r="A4266" s="52">
        <f t="shared" si="335"/>
        <v>46267</v>
      </c>
      <c r="B4266" t="str">
        <f t="shared" si="336"/>
        <v>AGENT22</v>
      </c>
      <c r="C4266" t="str">
        <f t="shared" si="337"/>
        <v>RAMPOANG</v>
      </c>
      <c r="D4266" t="str">
        <f t="shared" si="338"/>
        <v>PLP03</v>
      </c>
      <c r="H4266" t="str">
        <f t="shared" si="339"/>
        <v>2026-09-02 04:55:47</v>
      </c>
      <c r="K4266" t="str" cm="1">
        <f t="array" ref="K4266:L4266">_xlfn.TEXTSPLIT(R4266," ")</f>
        <v>PLP03</v>
      </c>
      <c r="L4266" t="str">
        <v>RAMPOANG</v>
      </c>
      <c r="P4266" s="57" t="s">
        <v>27592</v>
      </c>
      <c r="Q4266" s="57" t="s">
        <v>11133</v>
      </c>
      <c r="R4266" s="57" t="s">
        <v>21819</v>
      </c>
      <c r="S4266" s="57" t="s">
        <v>21820</v>
      </c>
      <c r="T4266" s="57" t="s">
        <v>21821</v>
      </c>
      <c r="U4266" s="57" t="s">
        <v>27593</v>
      </c>
      <c r="V4266" s="57"/>
    </row>
    <row r="4267" ht="15" spans="1:22">
      <c r="A4267" s="52">
        <f t="shared" si="335"/>
        <v>46267</v>
      </c>
      <c r="B4267" t="str">
        <f t="shared" si="336"/>
        <v>AGENT18</v>
      </c>
      <c r="C4267" t="str">
        <f t="shared" si="337"/>
        <v>TRIDADI</v>
      </c>
      <c r="D4267" t="str">
        <f t="shared" si="338"/>
        <v>SLM21</v>
      </c>
      <c r="H4267" t="str">
        <f t="shared" si="339"/>
        <v>2026-09-02 04:53:12</v>
      </c>
      <c r="K4267" t="str" cm="1">
        <f t="array" ref="K4267:L4267">_xlfn.TEXTSPLIT(R4267," ")</f>
        <v>SLM21</v>
      </c>
      <c r="L4267" t="str">
        <v>TRIDADI</v>
      </c>
      <c r="P4267" s="57" t="s">
        <v>27594</v>
      </c>
      <c r="Q4267" s="57" t="s">
        <v>10385</v>
      </c>
      <c r="R4267" s="57" t="s">
        <v>15313</v>
      </c>
      <c r="S4267" s="57" t="s">
        <v>15314</v>
      </c>
      <c r="T4267" s="57" t="s">
        <v>15315</v>
      </c>
      <c r="U4267" s="57" t="s">
        <v>27595</v>
      </c>
      <c r="V4267" s="57" t="s">
        <v>7717</v>
      </c>
    </row>
    <row r="4268" ht="15" spans="1:22">
      <c r="A4268" s="52">
        <f t="shared" si="335"/>
        <v>46267</v>
      </c>
      <c r="B4268" t="str">
        <f t="shared" si="336"/>
        <v>AGENT23</v>
      </c>
      <c r="C4268" t="str">
        <f t="shared" si="337"/>
        <v>PATTIMURA</v>
      </c>
      <c r="D4268" t="str">
        <f t="shared" si="338"/>
        <v>AMQ05</v>
      </c>
      <c r="H4268" t="str">
        <f t="shared" si="339"/>
        <v>2026-09-02 04:52:26</v>
      </c>
      <c r="K4268" t="str" cm="1">
        <f t="array" ref="K4268:L4268">_xlfn.TEXTSPLIT(R4268," ")</f>
        <v>AMQ05</v>
      </c>
      <c r="L4268" t="str">
        <v>PATTIMURA</v>
      </c>
      <c r="P4268" s="57" t="s">
        <v>27596</v>
      </c>
      <c r="Q4268" s="57" t="s">
        <v>10259</v>
      </c>
      <c r="R4268" s="57" t="s">
        <v>14352</v>
      </c>
      <c r="S4268" s="57" t="s">
        <v>14353</v>
      </c>
      <c r="T4268" s="57" t="s">
        <v>14354</v>
      </c>
      <c r="U4268" s="57" t="s">
        <v>27597</v>
      </c>
      <c r="V4268" s="57" t="s">
        <v>27598</v>
      </c>
    </row>
    <row r="4269" ht="15" spans="1:22">
      <c r="A4269" s="52">
        <f t="shared" si="335"/>
        <v>46267</v>
      </c>
      <c r="B4269" t="str">
        <f t="shared" si="336"/>
        <v>AGENT23</v>
      </c>
      <c r="C4269" t="str">
        <f t="shared" si="337"/>
        <v>WAEAPO</v>
      </c>
      <c r="D4269" t="str">
        <f t="shared" si="338"/>
        <v>NAM02</v>
      </c>
      <c r="H4269" t="str">
        <f t="shared" si="339"/>
        <v>2026-09-02 04:35:56</v>
      </c>
      <c r="K4269" t="str" cm="1">
        <f t="array" ref="K4269:L4269">_xlfn.TEXTSPLIT(R4269," ")</f>
        <v>NAM02</v>
      </c>
      <c r="L4269" t="str">
        <v>WAEAPO</v>
      </c>
      <c r="P4269" s="57" t="s">
        <v>27599</v>
      </c>
      <c r="Q4269" s="57" t="s">
        <v>10259</v>
      </c>
      <c r="R4269" s="57" t="s">
        <v>21857</v>
      </c>
      <c r="S4269" s="57" t="s">
        <v>21858</v>
      </c>
      <c r="T4269" s="57" t="s">
        <v>6605</v>
      </c>
      <c r="U4269" s="57" t="s">
        <v>27600</v>
      </c>
      <c r="V4269" s="57" t="s">
        <v>27601</v>
      </c>
    </row>
    <row r="4270" ht="15" spans="1:22">
      <c r="A4270" s="52">
        <f t="shared" si="335"/>
        <v>46267</v>
      </c>
      <c r="B4270" t="str">
        <f t="shared" si="336"/>
        <v>AGENT23</v>
      </c>
      <c r="C4270" t="str">
        <f t="shared" si="337"/>
        <v>PIRU</v>
      </c>
      <c r="D4270" t="str">
        <f t="shared" si="338"/>
        <v>PRU01</v>
      </c>
      <c r="H4270" t="str">
        <f t="shared" si="339"/>
        <v>2026-09-02 04:04:02</v>
      </c>
      <c r="K4270" t="str" cm="1">
        <f t="array" ref="K4270:L4270">_xlfn.TEXTSPLIT(R4270," ")</f>
        <v>PRU01</v>
      </c>
      <c r="L4270" t="str">
        <v>PIRU</v>
      </c>
      <c r="P4270" s="57" t="s">
        <v>27602</v>
      </c>
      <c r="Q4270" s="57" t="s">
        <v>10259</v>
      </c>
      <c r="R4270" s="57" t="s">
        <v>21862</v>
      </c>
      <c r="S4270" s="57" t="s">
        <v>21863</v>
      </c>
      <c r="T4270" s="57" t="s">
        <v>21864</v>
      </c>
      <c r="U4270" s="57" t="s">
        <v>27603</v>
      </c>
      <c r="V4270" s="57"/>
    </row>
    <row r="4271" ht="15" spans="1:22">
      <c r="A4271" s="52">
        <f t="shared" si="335"/>
        <v>46267</v>
      </c>
      <c r="B4271" t="str">
        <f t="shared" si="336"/>
        <v>AGENT27</v>
      </c>
      <c r="C4271" t="str">
        <f t="shared" si="337"/>
        <v>CP_MURU_KUARO</v>
      </c>
      <c r="D4271" t="str">
        <f t="shared" si="338"/>
        <v>TNB04A</v>
      </c>
      <c r="H4271" t="str">
        <f t="shared" si="339"/>
        <v>2026-09-02 00:14:03</v>
      </c>
      <c r="K4271" t="str" cm="1">
        <f t="array" ref="K4271:L4271">_xlfn.TEXTSPLIT(R4271," ")</f>
        <v>TNB04A</v>
      </c>
      <c r="L4271" t="str">
        <v>CP_MURU_KUARO</v>
      </c>
      <c r="P4271" s="57" t="s">
        <v>27604</v>
      </c>
      <c r="Q4271" s="57" t="s">
        <v>11862</v>
      </c>
      <c r="R4271" s="57" t="s">
        <v>21872</v>
      </c>
      <c r="S4271" s="57" t="s">
        <v>21873</v>
      </c>
      <c r="T4271" s="57" t="s">
        <v>21874</v>
      </c>
      <c r="U4271" s="57" t="s">
        <v>27605</v>
      </c>
      <c r="V4271" s="57" t="s">
        <v>16848</v>
      </c>
    </row>
    <row r="4272" ht="15" spans="1:22">
      <c r="A4272" s="52">
        <f t="shared" ref="A4272:A4335" si="340">INT(H4272)</f>
        <v>46268</v>
      </c>
      <c r="B4272" t="str">
        <f t="shared" ref="B4272:B4335" si="341">RIGHT(Q4272,7)</f>
        <v>AGENT16</v>
      </c>
      <c r="C4272" t="str">
        <f t="shared" ref="C4272:C4335" si="342">L4272</f>
        <v>PWK15M</v>
      </c>
      <c r="D4272" t="str">
        <f t="shared" ref="D4272:D4335" si="343">K4272</f>
        <v>PWK15M</v>
      </c>
      <c r="H4272" t="str">
        <f t="shared" ref="H4272:H4335" si="344">P4272</f>
        <v>2026-09-03 15:44:51</v>
      </c>
      <c r="K4272" t="str" cm="1">
        <f t="array" ref="K4272:L4272">_xlfn.TEXTSPLIT(R4272," ")</f>
        <v>PWK15M</v>
      </c>
      <c r="L4272" t="str">
        <v>PWK15M</v>
      </c>
      <c r="P4272" s="57" t="s">
        <v>27606</v>
      </c>
      <c r="Q4272" s="57" t="s">
        <v>10199</v>
      </c>
      <c r="R4272" s="57" t="s">
        <v>25413</v>
      </c>
      <c r="S4272" s="57" t="s">
        <v>25414</v>
      </c>
      <c r="T4272" s="57" t="s">
        <v>25415</v>
      </c>
      <c r="U4272" s="57" t="s">
        <v>27607</v>
      </c>
      <c r="V4272" s="57"/>
    </row>
    <row r="4273" ht="15" spans="1:22">
      <c r="A4273" s="52">
        <f t="shared" si="340"/>
        <v>46268</v>
      </c>
      <c r="B4273" t="str">
        <f t="shared" si="341"/>
        <v>AGENT16</v>
      </c>
      <c r="C4273" t="str">
        <f t="shared" si="342"/>
        <v>DC_BOJONGLOA_KALER</v>
      </c>
      <c r="D4273" t="str">
        <f t="shared" si="343"/>
        <v>BDO94</v>
      </c>
      <c r="H4273" t="str">
        <f t="shared" si="344"/>
        <v>2026-09-03 15:42:59</v>
      </c>
      <c r="K4273" t="str" cm="1">
        <f t="array" ref="K4273:L4273">_xlfn.TEXTSPLIT(R4273," ")</f>
        <v>BDO94</v>
      </c>
      <c r="L4273" t="str">
        <v>DC_BOJONGLOA_KALER</v>
      </c>
      <c r="P4273" s="57" t="s">
        <v>27608</v>
      </c>
      <c r="Q4273" s="57" t="s">
        <v>10199</v>
      </c>
      <c r="R4273" s="57" t="s">
        <v>11033</v>
      </c>
      <c r="S4273" s="57" t="s">
        <v>11034</v>
      </c>
      <c r="T4273" s="57" t="s">
        <v>11035</v>
      </c>
      <c r="U4273" s="57" t="s">
        <v>27609</v>
      </c>
      <c r="V4273" s="57"/>
    </row>
    <row r="4274" ht="15" spans="1:22">
      <c r="A4274" s="52">
        <f t="shared" si="340"/>
        <v>46268</v>
      </c>
      <c r="B4274" t="str">
        <f t="shared" si="341"/>
        <v>AGENT01</v>
      </c>
      <c r="C4274" t="str">
        <f t="shared" si="342"/>
        <v>TUALANG_CUT</v>
      </c>
      <c r="D4274" t="str">
        <f t="shared" si="343"/>
        <v>KSP02</v>
      </c>
      <c r="H4274" t="str">
        <f t="shared" si="344"/>
        <v>2026-09-03 15:42:07</v>
      </c>
      <c r="K4274" t="str" cm="1">
        <f t="array" ref="K4274:L4274">_xlfn.TEXTSPLIT(R4274," ")</f>
        <v>KSP02</v>
      </c>
      <c r="L4274" t="str">
        <v>TUALANG_CUT</v>
      </c>
      <c r="P4274" s="57" t="s">
        <v>27610</v>
      </c>
      <c r="Q4274" s="57" t="s">
        <v>10486</v>
      </c>
      <c r="R4274" s="57" t="s">
        <v>11328</v>
      </c>
      <c r="S4274" s="57" t="s">
        <v>11329</v>
      </c>
      <c r="T4274" s="57" t="s">
        <v>11330</v>
      </c>
      <c r="U4274" s="57" t="s">
        <v>27611</v>
      </c>
      <c r="V4274" s="57" t="s">
        <v>27612</v>
      </c>
    </row>
    <row r="4275" ht="15" spans="1:22">
      <c r="A4275" s="52">
        <f t="shared" si="340"/>
        <v>46268</v>
      </c>
      <c r="B4275" t="str">
        <f t="shared" si="341"/>
        <v>AGENT02</v>
      </c>
      <c r="C4275" t="str">
        <f t="shared" si="342"/>
        <v>SUKA_MAJU_1</v>
      </c>
      <c r="D4275" t="str">
        <f t="shared" si="343"/>
        <v>MES03B</v>
      </c>
      <c r="H4275" t="str">
        <f t="shared" si="344"/>
        <v>2026-09-03 15:41:19</v>
      </c>
      <c r="K4275" t="str" cm="1">
        <f t="array" ref="K4275:L4275">_xlfn.TEXTSPLIT(R4275," ")</f>
        <v>MES03B</v>
      </c>
      <c r="L4275" t="str">
        <v>SUKA_MAJU_1</v>
      </c>
      <c r="P4275" s="57" t="s">
        <v>27613</v>
      </c>
      <c r="Q4275" s="57" t="s">
        <v>10443</v>
      </c>
      <c r="R4275" s="57" t="s">
        <v>11712</v>
      </c>
      <c r="S4275" s="57" t="s">
        <v>11713</v>
      </c>
      <c r="T4275" s="57" t="s">
        <v>11714</v>
      </c>
      <c r="U4275" s="57" t="s">
        <v>27614</v>
      </c>
      <c r="V4275" s="57" t="s">
        <v>27615</v>
      </c>
    </row>
    <row r="4276" ht="15" spans="1:22">
      <c r="A4276" s="52">
        <f t="shared" si="340"/>
        <v>46268</v>
      </c>
      <c r="B4276" t="str">
        <f t="shared" si="341"/>
        <v>AGENT02</v>
      </c>
      <c r="C4276" t="str">
        <f t="shared" si="342"/>
        <v>MEDAN_SELATAN_1</v>
      </c>
      <c r="D4276" t="str">
        <f t="shared" si="343"/>
        <v>MES07I</v>
      </c>
      <c r="H4276" t="str">
        <f t="shared" si="344"/>
        <v>2026-09-03 15:39:54</v>
      </c>
      <c r="K4276" t="str" cm="1">
        <f t="array" ref="K4276:L4276">_xlfn.TEXTSPLIT(R4276," ")</f>
        <v>MES07I</v>
      </c>
      <c r="L4276" t="str">
        <v>MEDAN_SELATAN_1</v>
      </c>
      <c r="P4276" s="57" t="s">
        <v>27616</v>
      </c>
      <c r="Q4276" s="57" t="s">
        <v>10443</v>
      </c>
      <c r="R4276" s="57" t="s">
        <v>11746</v>
      </c>
      <c r="S4276" s="57" t="s">
        <v>11747</v>
      </c>
      <c r="T4276" s="57" t="s">
        <v>11714</v>
      </c>
      <c r="U4276" s="57" t="s">
        <v>27617</v>
      </c>
      <c r="V4276" s="57" t="s">
        <v>27615</v>
      </c>
    </row>
    <row r="4277" ht="15" spans="1:22">
      <c r="A4277" s="52">
        <f t="shared" si="340"/>
        <v>46268</v>
      </c>
      <c r="B4277" t="str">
        <f t="shared" si="341"/>
        <v>AGENT02</v>
      </c>
      <c r="C4277" t="str">
        <f t="shared" si="342"/>
        <v>AH_NASUTION_1</v>
      </c>
      <c r="D4277" t="str">
        <f t="shared" si="343"/>
        <v>MES03C</v>
      </c>
      <c r="H4277" t="str">
        <f t="shared" si="344"/>
        <v>2026-09-03 15:37:32</v>
      </c>
      <c r="K4277" t="str" cm="1">
        <f t="array" ref="K4277:L4277">_xlfn.TEXTSPLIT(R4277," ")</f>
        <v>MES03C</v>
      </c>
      <c r="L4277" t="str">
        <v>AH_NASUTION_1</v>
      </c>
      <c r="P4277" s="57" t="s">
        <v>27618</v>
      </c>
      <c r="Q4277" s="57" t="s">
        <v>10443</v>
      </c>
      <c r="R4277" s="57" t="s">
        <v>12188</v>
      </c>
      <c r="S4277" s="57" t="s">
        <v>12189</v>
      </c>
      <c r="T4277" s="57" t="s">
        <v>12190</v>
      </c>
      <c r="U4277" s="57" t="s">
        <v>27619</v>
      </c>
      <c r="V4277" s="57" t="s">
        <v>22181</v>
      </c>
    </row>
    <row r="4278" ht="15" spans="1:22">
      <c r="A4278" s="52">
        <f t="shared" si="340"/>
        <v>46268</v>
      </c>
      <c r="B4278" t="str">
        <f t="shared" si="341"/>
        <v>AGENT16</v>
      </c>
      <c r="C4278" t="str">
        <f t="shared" si="342"/>
        <v>BABAKAN_CIPARAY_2</v>
      </c>
      <c r="D4278" t="str">
        <f t="shared" si="343"/>
        <v>BDO08D</v>
      </c>
      <c r="H4278" t="str">
        <f t="shared" si="344"/>
        <v>2026-09-03 15:36:41</v>
      </c>
      <c r="K4278" t="str" cm="1">
        <f t="array" ref="K4278:L4278">_xlfn.TEXTSPLIT(R4278," ")</f>
        <v>BDO08D</v>
      </c>
      <c r="L4278" t="str">
        <v>BABAKAN_CIPARAY_2</v>
      </c>
      <c r="P4278" s="57" t="s">
        <v>27620</v>
      </c>
      <c r="Q4278" s="57" t="s">
        <v>10199</v>
      </c>
      <c r="R4278" s="57" t="s">
        <v>11061</v>
      </c>
      <c r="S4278" s="57" t="s">
        <v>11062</v>
      </c>
      <c r="T4278" s="57" t="s">
        <v>11035</v>
      </c>
      <c r="U4278" s="57" t="s">
        <v>27621</v>
      </c>
      <c r="V4278" s="57"/>
    </row>
    <row r="4279" ht="15" spans="1:22">
      <c r="A4279" s="52">
        <f t="shared" si="340"/>
        <v>46268</v>
      </c>
      <c r="B4279" t="str">
        <f t="shared" si="341"/>
        <v>AGENT19</v>
      </c>
      <c r="C4279" t="str">
        <f t="shared" si="342"/>
        <v>KALIANGET_1</v>
      </c>
      <c r="D4279" t="str">
        <f t="shared" si="343"/>
        <v>SNX07</v>
      </c>
      <c r="H4279" t="str">
        <f t="shared" si="344"/>
        <v>2026-09-03 15:34:16</v>
      </c>
      <c r="K4279" t="str" cm="1">
        <f t="array" ref="K4279:L4279">_xlfn.TEXTSPLIT(R4279," ")</f>
        <v>SNX07</v>
      </c>
      <c r="L4279" t="str">
        <v>KALIANGET_1</v>
      </c>
      <c r="P4279" s="57" t="s">
        <v>27622</v>
      </c>
      <c r="Q4279" s="57" t="s">
        <v>10181</v>
      </c>
      <c r="R4279" s="57" t="s">
        <v>11483</v>
      </c>
      <c r="S4279" s="57" t="s">
        <v>11484</v>
      </c>
      <c r="T4279" s="57" t="s">
        <v>11485</v>
      </c>
      <c r="U4279" s="57" t="s">
        <v>27623</v>
      </c>
      <c r="V4279" s="57" t="s">
        <v>27624</v>
      </c>
    </row>
    <row r="4280" ht="15" spans="1:22">
      <c r="A4280" s="52">
        <f t="shared" si="340"/>
        <v>46268</v>
      </c>
      <c r="B4280" t="str">
        <f t="shared" si="341"/>
        <v>AGENT16</v>
      </c>
      <c r="C4280" t="str">
        <f t="shared" si="342"/>
        <v>DC_PANYAWANGAN</v>
      </c>
      <c r="D4280" t="str">
        <f t="shared" si="343"/>
        <v>SOG23</v>
      </c>
      <c r="H4280" t="str">
        <f t="shared" si="344"/>
        <v>2026-09-03 15:29:54</v>
      </c>
      <c r="K4280" t="str" cm="1">
        <f t="array" ref="K4280:L4280">_xlfn.TEXTSPLIT(R4280," ")</f>
        <v>SOG23</v>
      </c>
      <c r="L4280" t="str">
        <v>DC_PANYAWANGAN</v>
      </c>
      <c r="P4280" s="57" t="s">
        <v>27625</v>
      </c>
      <c r="Q4280" s="57" t="s">
        <v>10199</v>
      </c>
      <c r="R4280" s="57" t="s">
        <v>11317</v>
      </c>
      <c r="S4280" s="57" t="s">
        <v>11318</v>
      </c>
      <c r="T4280" s="57" t="s">
        <v>11319</v>
      </c>
      <c r="U4280" s="57" t="s">
        <v>27626</v>
      </c>
      <c r="V4280" s="57"/>
    </row>
    <row r="4281" ht="15" spans="1:22">
      <c r="A4281" s="52">
        <f t="shared" si="340"/>
        <v>46268</v>
      </c>
      <c r="B4281" t="str">
        <f t="shared" si="341"/>
        <v>AGENT19</v>
      </c>
      <c r="C4281" t="str">
        <f t="shared" si="342"/>
        <v>PONGGOK</v>
      </c>
      <c r="D4281" t="str">
        <f t="shared" si="343"/>
        <v>WLG03</v>
      </c>
      <c r="H4281" t="str">
        <f t="shared" si="344"/>
        <v>2026-09-03 15:22:49</v>
      </c>
      <c r="K4281" t="str" cm="1">
        <f t="array" ref="K4281:L4281">_xlfn.TEXTSPLIT(R4281," ")</f>
        <v>WLG03</v>
      </c>
      <c r="L4281" t="str">
        <v>PONGGOK</v>
      </c>
      <c r="P4281" s="57" t="s">
        <v>27627</v>
      </c>
      <c r="Q4281" s="57" t="s">
        <v>10181</v>
      </c>
      <c r="R4281" s="57" t="s">
        <v>12887</v>
      </c>
      <c r="S4281" s="57" t="s">
        <v>12888</v>
      </c>
      <c r="T4281" s="57" t="s">
        <v>12889</v>
      </c>
      <c r="U4281" s="57" t="s">
        <v>27628</v>
      </c>
      <c r="V4281" s="57"/>
    </row>
    <row r="4282" ht="15" spans="1:22">
      <c r="A4282" s="52">
        <f t="shared" si="340"/>
        <v>46268</v>
      </c>
      <c r="B4282" t="str">
        <f t="shared" si="341"/>
        <v>AGENT12</v>
      </c>
      <c r="C4282" t="str">
        <f t="shared" si="342"/>
        <v>CURUG_CUKANGGALIH</v>
      </c>
      <c r="D4282" t="str">
        <f t="shared" si="343"/>
        <v>BAL20E</v>
      </c>
      <c r="H4282" t="str">
        <f t="shared" si="344"/>
        <v>2026-09-03 15:20:04</v>
      </c>
      <c r="K4282" t="str" cm="1">
        <f t="array" ref="K4282:L4282">_xlfn.TEXTSPLIT(R4282," ")</f>
        <v>BAL20E</v>
      </c>
      <c r="L4282" t="str">
        <v>CURUG_CUKANGGALIH</v>
      </c>
      <c r="P4282" s="57" t="s">
        <v>27629</v>
      </c>
      <c r="Q4282" s="57" t="s">
        <v>10656</v>
      </c>
      <c r="R4282" s="57" t="s">
        <v>27630</v>
      </c>
      <c r="S4282" s="57" t="s">
        <v>27631</v>
      </c>
      <c r="T4282" s="57" t="s">
        <v>27632</v>
      </c>
      <c r="U4282" s="57" t="s">
        <v>27633</v>
      </c>
      <c r="V4282" s="57" t="s">
        <v>27634</v>
      </c>
    </row>
    <row r="4283" ht="15" spans="1:22">
      <c r="A4283" s="52">
        <f t="shared" si="340"/>
        <v>46268</v>
      </c>
      <c r="B4283" t="str">
        <f t="shared" si="341"/>
        <v>AGENT25</v>
      </c>
      <c r="C4283" t="str">
        <f t="shared" si="342"/>
        <v>PKN06A</v>
      </c>
      <c r="D4283" t="str">
        <f t="shared" si="343"/>
        <v>PKN06A</v>
      </c>
      <c r="H4283" t="str">
        <f t="shared" si="344"/>
        <v>2026-09-03 15:19:14</v>
      </c>
      <c r="K4283" t="str" cm="1">
        <f t="array" ref="K4283:L4283">_xlfn.TEXTSPLIT(R4283," ")</f>
        <v>PKN06A</v>
      </c>
      <c r="L4283" t="str">
        <v>PKN06A</v>
      </c>
      <c r="P4283" s="57" t="s">
        <v>27635</v>
      </c>
      <c r="Q4283" s="57" t="s">
        <v>10270</v>
      </c>
      <c r="R4283" s="57" t="s">
        <v>17046</v>
      </c>
      <c r="S4283" s="57" t="s">
        <v>17047</v>
      </c>
      <c r="T4283" s="57" t="s">
        <v>17048</v>
      </c>
      <c r="U4283" s="57" t="s">
        <v>27636</v>
      </c>
      <c r="V4283" s="57"/>
    </row>
    <row r="4284" ht="15" spans="1:22">
      <c r="A4284" s="52">
        <f t="shared" si="340"/>
        <v>46268</v>
      </c>
      <c r="B4284" t="str">
        <f t="shared" si="341"/>
        <v>AGENT16</v>
      </c>
      <c r="C4284" t="str">
        <f t="shared" si="342"/>
        <v>JATITUJUH_2</v>
      </c>
      <c r="D4284" t="str">
        <f t="shared" si="343"/>
        <v>MJA03A</v>
      </c>
      <c r="H4284" t="str">
        <f t="shared" si="344"/>
        <v>2026-09-03 15:14:22</v>
      </c>
      <c r="K4284" t="str" cm="1">
        <f t="array" ref="K4284:L4284">_xlfn.TEXTSPLIT(R4284," ")</f>
        <v>MJA03A</v>
      </c>
      <c r="L4284" t="str">
        <v>JATITUJUH_2</v>
      </c>
      <c r="P4284" s="57" t="s">
        <v>27637</v>
      </c>
      <c r="Q4284" s="57" t="s">
        <v>10199</v>
      </c>
      <c r="R4284" s="57" t="s">
        <v>12403</v>
      </c>
      <c r="S4284" s="57" t="s">
        <v>12404</v>
      </c>
      <c r="T4284" s="57" t="s">
        <v>12405</v>
      </c>
      <c r="U4284" s="57" t="s">
        <v>27638</v>
      </c>
      <c r="V4284" s="57" t="s">
        <v>27639</v>
      </c>
    </row>
    <row r="4285" ht="15" spans="1:22">
      <c r="A4285" s="52">
        <f t="shared" si="340"/>
        <v>46268</v>
      </c>
      <c r="B4285" t="str">
        <f t="shared" si="341"/>
        <v>AGENT03</v>
      </c>
      <c r="C4285" t="str">
        <f t="shared" si="342"/>
        <v>BARUMUN_TENGAH_02</v>
      </c>
      <c r="D4285" t="str">
        <f t="shared" si="343"/>
        <v>SBH02A</v>
      </c>
      <c r="H4285" t="str">
        <f t="shared" si="344"/>
        <v>2026-09-03 15:14:17</v>
      </c>
      <c r="K4285" t="str" cm="1">
        <f t="array" ref="K4285:L4285">_xlfn.TEXTSPLIT(R4285," ")</f>
        <v>SBH02A</v>
      </c>
      <c r="L4285" t="str">
        <v>BARUMUN_TENGAH_02</v>
      </c>
      <c r="P4285" s="57" t="s">
        <v>27640</v>
      </c>
      <c r="Q4285" s="57" t="s">
        <v>10236</v>
      </c>
      <c r="R4285" s="57" t="s">
        <v>14664</v>
      </c>
      <c r="S4285" s="57" t="s">
        <v>14665</v>
      </c>
      <c r="T4285" s="57" t="s">
        <v>8902</v>
      </c>
      <c r="U4285" s="57" t="s">
        <v>27641</v>
      </c>
      <c r="V4285" s="57"/>
    </row>
    <row r="4286" ht="15" spans="1:22">
      <c r="A4286" s="52">
        <f t="shared" si="340"/>
        <v>46268</v>
      </c>
      <c r="B4286" t="str">
        <f t="shared" si="341"/>
        <v>AGENT12</v>
      </c>
      <c r="C4286" t="str">
        <f t="shared" si="342"/>
        <v>BAL15E</v>
      </c>
      <c r="D4286" t="str">
        <f t="shared" si="343"/>
        <v>BAL15E</v>
      </c>
      <c r="H4286" t="str">
        <f t="shared" si="344"/>
        <v>2026-09-03 15:13:18</v>
      </c>
      <c r="K4286" t="str" cm="1">
        <f t="array" ref="K4286:L4286">_xlfn.TEXTSPLIT(R4286," ")</f>
        <v>BAL15E</v>
      </c>
      <c r="L4286" t="str">
        <v>BAL15E</v>
      </c>
      <c r="P4286" s="57" t="s">
        <v>27642</v>
      </c>
      <c r="Q4286" s="57" t="s">
        <v>10656</v>
      </c>
      <c r="R4286" s="57" t="s">
        <v>27643</v>
      </c>
      <c r="S4286" s="57" t="s">
        <v>27644</v>
      </c>
      <c r="T4286" s="57" t="s">
        <v>27645</v>
      </c>
      <c r="U4286" s="57" t="s">
        <v>27646</v>
      </c>
      <c r="V4286" s="57"/>
    </row>
    <row r="4287" ht="15" spans="1:22">
      <c r="A4287" s="52">
        <f t="shared" si="340"/>
        <v>46268</v>
      </c>
      <c r="B4287" t="str">
        <f t="shared" si="341"/>
        <v>AGENT16</v>
      </c>
      <c r="C4287" t="str">
        <f t="shared" si="342"/>
        <v>SMB08B</v>
      </c>
      <c r="D4287" t="str">
        <f t="shared" si="343"/>
        <v>SMB08B</v>
      </c>
      <c r="H4287" t="str">
        <f t="shared" si="344"/>
        <v>2026-09-03 15:12:21</v>
      </c>
      <c r="K4287" t="str" cm="1">
        <f t="array" ref="K4287:L4287">_xlfn.TEXTSPLIT(R4287," ")</f>
        <v>SMB08B</v>
      </c>
      <c r="L4287" t="str">
        <v>SMB08B</v>
      </c>
      <c r="P4287" s="57" t="s">
        <v>27647</v>
      </c>
      <c r="Q4287" s="57" t="s">
        <v>10199</v>
      </c>
      <c r="R4287" s="57" t="s">
        <v>17796</v>
      </c>
      <c r="S4287" s="57" t="s">
        <v>17797</v>
      </c>
      <c r="T4287" s="57" t="s">
        <v>17798</v>
      </c>
      <c r="U4287" s="57" t="s">
        <v>27648</v>
      </c>
      <c r="V4287" s="57" t="s">
        <v>27649</v>
      </c>
    </row>
    <row r="4288" ht="15" spans="1:22">
      <c r="A4288" s="52">
        <f t="shared" si="340"/>
        <v>46268</v>
      </c>
      <c r="B4288" t="str">
        <f t="shared" si="341"/>
        <v>AGENT12</v>
      </c>
      <c r="C4288" t="str">
        <f t="shared" si="342"/>
        <v>KADU_PETALS</v>
      </c>
      <c r="D4288" t="str">
        <f t="shared" si="343"/>
        <v>BAL20D</v>
      </c>
      <c r="H4288" t="str">
        <f t="shared" si="344"/>
        <v>2026-09-03 15:12:15</v>
      </c>
      <c r="K4288" t="str" cm="1">
        <f t="array" ref="K4288:L4288">_xlfn.TEXTSPLIT(R4288," ")</f>
        <v>BAL20D</v>
      </c>
      <c r="L4288" t="str">
        <v>KADU_PETALS</v>
      </c>
      <c r="P4288" s="57" t="s">
        <v>27650</v>
      </c>
      <c r="Q4288" s="57" t="s">
        <v>10656</v>
      </c>
      <c r="R4288" s="57" t="s">
        <v>27651</v>
      </c>
      <c r="S4288" s="57" t="s">
        <v>27652</v>
      </c>
      <c r="T4288" s="57" t="s">
        <v>27653</v>
      </c>
      <c r="U4288" s="57" t="s">
        <v>27654</v>
      </c>
      <c r="V4288" s="57" t="s">
        <v>27655</v>
      </c>
    </row>
    <row r="4289" ht="15" spans="1:22">
      <c r="A4289" s="52">
        <f t="shared" si="340"/>
        <v>46268</v>
      </c>
      <c r="B4289" t="str">
        <f t="shared" si="341"/>
        <v>AGENT16</v>
      </c>
      <c r="C4289" t="str">
        <f t="shared" si="342"/>
        <v>CJR26B</v>
      </c>
      <c r="D4289" t="str">
        <f t="shared" si="343"/>
        <v>CJR26B</v>
      </c>
      <c r="H4289" t="str">
        <f t="shared" si="344"/>
        <v>2026-09-03 15:11:10</v>
      </c>
      <c r="K4289" t="str" cm="1">
        <f t="array" ref="K4289:L4289">_xlfn.TEXTSPLIT(R4289," ")</f>
        <v>CJR26B</v>
      </c>
      <c r="L4289" t="str">
        <v>CJR26B</v>
      </c>
      <c r="P4289" s="57" t="s">
        <v>27656</v>
      </c>
      <c r="Q4289" s="57" t="s">
        <v>10199</v>
      </c>
      <c r="R4289" s="57" t="s">
        <v>20252</v>
      </c>
      <c r="S4289" s="57" t="s">
        <v>20253</v>
      </c>
      <c r="T4289" s="57" t="s">
        <v>20254</v>
      </c>
      <c r="U4289" s="57" t="s">
        <v>27657</v>
      </c>
      <c r="V4289" s="57"/>
    </row>
    <row r="4290" ht="15" spans="1:22">
      <c r="A4290" s="52">
        <f t="shared" si="340"/>
        <v>46268</v>
      </c>
      <c r="B4290" t="str">
        <f t="shared" si="341"/>
        <v>AGENT16</v>
      </c>
      <c r="C4290" t="str">
        <f t="shared" si="342"/>
        <v>CIRENDANG</v>
      </c>
      <c r="D4290" t="str">
        <f t="shared" si="343"/>
        <v>KNG10</v>
      </c>
      <c r="H4290" t="str">
        <f t="shared" si="344"/>
        <v>2026-09-03 15:10:32</v>
      </c>
      <c r="K4290" t="str" cm="1">
        <f t="array" ref="K4290:L4290">_xlfn.TEXTSPLIT(R4290," ")</f>
        <v>KNG10</v>
      </c>
      <c r="L4290" t="str">
        <v>CIRENDANG</v>
      </c>
      <c r="P4290" s="57" t="s">
        <v>27658</v>
      </c>
      <c r="Q4290" s="57" t="s">
        <v>10199</v>
      </c>
      <c r="R4290" s="57" t="s">
        <v>10787</v>
      </c>
      <c r="S4290" s="57" t="s">
        <v>10788</v>
      </c>
      <c r="T4290" s="57" t="s">
        <v>10789</v>
      </c>
      <c r="U4290" s="57" t="s">
        <v>27659</v>
      </c>
      <c r="V4290" s="57" t="s">
        <v>27660</v>
      </c>
    </row>
    <row r="4291" ht="15" spans="1:22">
      <c r="A4291" s="52">
        <f t="shared" si="340"/>
        <v>46268</v>
      </c>
      <c r="B4291" t="str">
        <f t="shared" si="341"/>
        <v>AGENT12</v>
      </c>
      <c r="C4291" t="str">
        <f t="shared" si="342"/>
        <v>SALEMBARAN</v>
      </c>
      <c r="D4291" t="str">
        <f t="shared" si="343"/>
        <v>BAL26C</v>
      </c>
      <c r="H4291" t="str">
        <f t="shared" si="344"/>
        <v>2026-09-03 15:09:27</v>
      </c>
      <c r="K4291" t="str" cm="1">
        <f t="array" ref="K4291:L4291">_xlfn.TEXTSPLIT(R4291," ")</f>
        <v>BAL26C</v>
      </c>
      <c r="L4291" t="str">
        <v>SALEMBARAN</v>
      </c>
      <c r="P4291" s="57" t="s">
        <v>27661</v>
      </c>
      <c r="Q4291" s="57" t="s">
        <v>10656</v>
      </c>
      <c r="R4291" s="57" t="s">
        <v>27662</v>
      </c>
      <c r="S4291" s="57" t="s">
        <v>27663</v>
      </c>
      <c r="T4291" s="57" t="s">
        <v>27664</v>
      </c>
      <c r="U4291" s="57" t="s">
        <v>27665</v>
      </c>
      <c r="V4291" s="57" t="s">
        <v>27666</v>
      </c>
    </row>
    <row r="4292" ht="15" spans="1:22">
      <c r="A4292" s="52">
        <f t="shared" si="340"/>
        <v>46268</v>
      </c>
      <c r="B4292" t="str">
        <f t="shared" si="341"/>
        <v>AGENT16</v>
      </c>
      <c r="C4292" t="str">
        <f t="shared" si="342"/>
        <v>TASIKMALAYA</v>
      </c>
      <c r="D4292" t="str">
        <f t="shared" si="343"/>
        <v>TSK01</v>
      </c>
      <c r="H4292" t="str">
        <f t="shared" si="344"/>
        <v>2026-09-03 15:08:55</v>
      </c>
      <c r="K4292" t="str" cm="1">
        <f t="array" ref="K4292:L4292">_xlfn.TEXTSPLIT(R4292," ")</f>
        <v>TSK01</v>
      </c>
      <c r="L4292" t="str">
        <v>TASIKMALAYA</v>
      </c>
      <c r="P4292" s="57" t="s">
        <v>27667</v>
      </c>
      <c r="Q4292" s="57" t="s">
        <v>10199</v>
      </c>
      <c r="R4292" s="57" t="s">
        <v>22632</v>
      </c>
      <c r="S4292" s="57" t="s">
        <v>22633</v>
      </c>
      <c r="T4292" s="57" t="s">
        <v>22634</v>
      </c>
      <c r="U4292" s="57" t="s">
        <v>27668</v>
      </c>
      <c r="V4292" s="57" t="s">
        <v>27669</v>
      </c>
    </row>
    <row r="4293" ht="15" spans="1:22">
      <c r="A4293" s="52">
        <f t="shared" si="340"/>
        <v>46268</v>
      </c>
      <c r="B4293" t="str">
        <f t="shared" si="341"/>
        <v>AGENT16</v>
      </c>
      <c r="C4293" t="str">
        <f t="shared" si="342"/>
        <v>DC_CINAMBO</v>
      </c>
      <c r="D4293" t="str">
        <f t="shared" si="343"/>
        <v>BDO05A</v>
      </c>
      <c r="H4293" t="str">
        <f t="shared" si="344"/>
        <v>2026-09-03 15:06:55</v>
      </c>
      <c r="K4293" t="str" cm="1">
        <f t="array" ref="K4293:L4293">_xlfn.TEXTSPLIT(R4293," ")</f>
        <v>BDO05A</v>
      </c>
      <c r="L4293" t="str">
        <v>DC_CINAMBO</v>
      </c>
      <c r="P4293" s="57" t="s">
        <v>27670</v>
      </c>
      <c r="Q4293" s="57" t="s">
        <v>10199</v>
      </c>
      <c r="R4293" s="57" t="s">
        <v>10200</v>
      </c>
      <c r="S4293" s="57" t="s">
        <v>10201</v>
      </c>
      <c r="T4293" s="57" t="s">
        <v>10202</v>
      </c>
      <c r="U4293" s="57" t="s">
        <v>27671</v>
      </c>
      <c r="V4293" s="57" t="s">
        <v>27672</v>
      </c>
    </row>
    <row r="4294" ht="15" spans="1:22">
      <c r="A4294" s="52">
        <f t="shared" si="340"/>
        <v>46268</v>
      </c>
      <c r="B4294" t="str">
        <f t="shared" si="341"/>
        <v>AGENT19</v>
      </c>
      <c r="C4294" t="str">
        <f t="shared" si="342"/>
        <v>DC_SRATU</v>
      </c>
      <c r="D4294" t="str">
        <f t="shared" si="343"/>
        <v>BJE07</v>
      </c>
      <c r="H4294" t="str">
        <f t="shared" si="344"/>
        <v>2026-09-03 15:05:34</v>
      </c>
      <c r="K4294" t="str" cm="1">
        <f t="array" ref="K4294:L4294">_xlfn.TEXTSPLIT(R4294," ")</f>
        <v>BJE07</v>
      </c>
      <c r="L4294" t="str">
        <v>DC_SRATU</v>
      </c>
      <c r="P4294" s="57" t="s">
        <v>27673</v>
      </c>
      <c r="Q4294" s="57" t="s">
        <v>10181</v>
      </c>
      <c r="R4294" s="57" t="s">
        <v>10721</v>
      </c>
      <c r="S4294" s="57" t="s">
        <v>10722</v>
      </c>
      <c r="T4294" s="57" t="s">
        <v>10723</v>
      </c>
      <c r="U4294" s="57" t="s">
        <v>27674</v>
      </c>
      <c r="V4294" s="57" t="s">
        <v>27675</v>
      </c>
    </row>
    <row r="4295" ht="15" spans="1:22">
      <c r="A4295" s="52">
        <f t="shared" si="340"/>
        <v>46268</v>
      </c>
      <c r="B4295" t="str">
        <f t="shared" si="341"/>
        <v>AGENT16</v>
      </c>
      <c r="C4295" t="str">
        <f t="shared" si="342"/>
        <v>SMB10C</v>
      </c>
      <c r="D4295" t="str">
        <f t="shared" si="343"/>
        <v>SMB10C</v>
      </c>
      <c r="H4295" t="str">
        <f t="shared" si="344"/>
        <v>2026-09-03 15:04:41</v>
      </c>
      <c r="K4295" t="str" cm="1">
        <f t="array" ref="K4295:L4295">_xlfn.TEXTSPLIT(R4295," ")</f>
        <v>SMB10C</v>
      </c>
      <c r="L4295" t="str">
        <v>SMB10C</v>
      </c>
      <c r="P4295" s="57" t="s">
        <v>27676</v>
      </c>
      <c r="Q4295" s="57" t="s">
        <v>10199</v>
      </c>
      <c r="R4295" s="57" t="s">
        <v>10508</v>
      </c>
      <c r="S4295" s="57" t="s">
        <v>10509</v>
      </c>
      <c r="T4295" s="57" t="s">
        <v>10510</v>
      </c>
      <c r="U4295" s="57" t="s">
        <v>27677</v>
      </c>
      <c r="V4295" s="57" t="s">
        <v>27678</v>
      </c>
    </row>
    <row r="4296" ht="15" spans="1:22">
      <c r="A4296" s="52">
        <f t="shared" si="340"/>
        <v>46268</v>
      </c>
      <c r="B4296" t="str">
        <f t="shared" si="341"/>
        <v>AGENT21</v>
      </c>
      <c r="C4296" t="str">
        <f t="shared" si="342"/>
        <v>TAW02B</v>
      </c>
      <c r="D4296" t="str">
        <f t="shared" si="343"/>
        <v>TAW02B</v>
      </c>
      <c r="H4296" t="str">
        <f t="shared" si="344"/>
        <v>2026-09-03 15:04:25</v>
      </c>
      <c r="K4296" t="str" cm="1">
        <f t="array" ref="K4296:L4296">_xlfn.TEXTSPLIT(R4296," ")</f>
        <v>TAW02B</v>
      </c>
      <c r="L4296" t="str">
        <v>TAW02B</v>
      </c>
      <c r="P4296" s="57" t="s">
        <v>27679</v>
      </c>
      <c r="Q4296" s="57" t="s">
        <v>11660</v>
      </c>
      <c r="R4296" s="57" t="s">
        <v>13937</v>
      </c>
      <c r="S4296" s="57" t="s">
        <v>13938</v>
      </c>
      <c r="T4296" s="57" t="s">
        <v>13939</v>
      </c>
      <c r="U4296" s="57" t="s">
        <v>27680</v>
      </c>
      <c r="V4296" s="57" t="s">
        <v>27681</v>
      </c>
    </row>
    <row r="4297" ht="15" spans="1:22">
      <c r="A4297" s="52">
        <f t="shared" si="340"/>
        <v>46268</v>
      </c>
      <c r="B4297" t="str">
        <f t="shared" si="341"/>
        <v>AGENT19</v>
      </c>
      <c r="C4297" t="str">
        <f t="shared" si="342"/>
        <v>MUMBULSARI_1</v>
      </c>
      <c r="D4297" t="str">
        <f t="shared" si="343"/>
        <v>JBR12A</v>
      </c>
      <c r="H4297" t="str">
        <f t="shared" si="344"/>
        <v>2026-09-03 15:03:57</v>
      </c>
      <c r="K4297" t="str" cm="1">
        <f t="array" ref="K4297:L4297">_xlfn.TEXTSPLIT(R4297," ")</f>
        <v>JBR12A</v>
      </c>
      <c r="L4297" t="str">
        <v>MUMBULSARI_1</v>
      </c>
      <c r="P4297" s="57" t="s">
        <v>27682</v>
      </c>
      <c r="Q4297" s="57" t="s">
        <v>10181</v>
      </c>
      <c r="R4297" s="57" t="s">
        <v>10454</v>
      </c>
      <c r="S4297" s="57" t="s">
        <v>10455</v>
      </c>
      <c r="T4297" s="57" t="s">
        <v>10456</v>
      </c>
      <c r="U4297" s="57" t="s">
        <v>27683</v>
      </c>
      <c r="V4297" s="57" t="s">
        <v>27684</v>
      </c>
    </row>
    <row r="4298" ht="15" spans="1:22">
      <c r="A4298" s="52">
        <f t="shared" si="340"/>
        <v>46268</v>
      </c>
      <c r="B4298" t="str">
        <f t="shared" si="341"/>
        <v>AGENT19</v>
      </c>
      <c r="C4298" t="str">
        <f t="shared" si="342"/>
        <v>MULYOREJO</v>
      </c>
      <c r="D4298" t="str">
        <f t="shared" si="343"/>
        <v>SUB97</v>
      </c>
      <c r="H4298" t="str">
        <f t="shared" si="344"/>
        <v>2026-09-03 15:03:47</v>
      </c>
      <c r="K4298" t="str" cm="1">
        <f t="array" ref="K4298:L4298">_xlfn.TEXTSPLIT(R4298," ")</f>
        <v>SUB97</v>
      </c>
      <c r="L4298" t="str">
        <v>MULYOREJO</v>
      </c>
      <c r="P4298" s="57" t="s">
        <v>27685</v>
      </c>
      <c r="Q4298" s="57" t="s">
        <v>10181</v>
      </c>
      <c r="R4298" s="57" t="s">
        <v>10633</v>
      </c>
      <c r="S4298" s="57" t="s">
        <v>10634</v>
      </c>
      <c r="T4298" s="57" t="s">
        <v>10635</v>
      </c>
      <c r="U4298" s="57" t="s">
        <v>27686</v>
      </c>
      <c r="V4298" s="57" t="s">
        <v>27687</v>
      </c>
    </row>
    <row r="4299" ht="15" spans="1:22">
      <c r="A4299" s="52">
        <f t="shared" si="340"/>
        <v>46268</v>
      </c>
      <c r="B4299" t="str">
        <f t="shared" si="341"/>
        <v>AGENT25</v>
      </c>
      <c r="C4299" t="str">
        <f t="shared" si="342"/>
        <v>KALAMPANGAN</v>
      </c>
      <c r="D4299" t="str">
        <f t="shared" si="343"/>
        <v>PKY03A</v>
      </c>
      <c r="H4299" t="str">
        <f t="shared" si="344"/>
        <v>2026-09-03 15:03:31</v>
      </c>
      <c r="K4299" t="str" cm="1">
        <f t="array" ref="K4299:L4299">_xlfn.TEXTSPLIT(R4299," ")</f>
        <v>PKY03A</v>
      </c>
      <c r="L4299" t="str">
        <v>KALAMPANGAN</v>
      </c>
      <c r="P4299" s="57" t="s">
        <v>27688</v>
      </c>
      <c r="Q4299" s="57" t="s">
        <v>10270</v>
      </c>
      <c r="R4299" s="57" t="s">
        <v>11322</v>
      </c>
      <c r="S4299" s="57" t="s">
        <v>11323</v>
      </c>
      <c r="T4299" s="57" t="s">
        <v>11324</v>
      </c>
      <c r="U4299" s="57" t="s">
        <v>27689</v>
      </c>
      <c r="V4299" s="57" t="s">
        <v>27690</v>
      </c>
    </row>
    <row r="4300" ht="15" spans="1:22">
      <c r="A4300" s="52">
        <f t="shared" si="340"/>
        <v>46268</v>
      </c>
      <c r="B4300" t="str">
        <f t="shared" si="341"/>
        <v>AGENT19</v>
      </c>
      <c r="C4300" t="str">
        <f t="shared" si="342"/>
        <v>PAKIS_1</v>
      </c>
      <c r="D4300" t="str">
        <f t="shared" si="343"/>
        <v>MLG38</v>
      </c>
      <c r="H4300" t="str">
        <f t="shared" si="344"/>
        <v>2026-09-03 15:03:05</v>
      </c>
      <c r="K4300" t="str" cm="1">
        <f t="array" ref="K4300:L4300">_xlfn.TEXTSPLIT(R4300," ")</f>
        <v>MLG38</v>
      </c>
      <c r="L4300" t="str">
        <v>PAKIS_1</v>
      </c>
      <c r="P4300" s="57" t="s">
        <v>27691</v>
      </c>
      <c r="Q4300" s="57" t="s">
        <v>10181</v>
      </c>
      <c r="R4300" s="57" t="s">
        <v>22891</v>
      </c>
      <c r="S4300" s="57" t="s">
        <v>22892</v>
      </c>
      <c r="T4300" s="57" t="s">
        <v>22893</v>
      </c>
      <c r="U4300" s="57" t="s">
        <v>27692</v>
      </c>
      <c r="V4300" s="57"/>
    </row>
    <row r="4301" ht="15" spans="1:22">
      <c r="A4301" s="52">
        <f t="shared" si="340"/>
        <v>46268</v>
      </c>
      <c r="B4301" t="str">
        <f t="shared" si="341"/>
        <v>AGENT19</v>
      </c>
      <c r="C4301" t="str">
        <f t="shared" si="342"/>
        <v>MULYOREJO</v>
      </c>
      <c r="D4301" t="str">
        <f t="shared" si="343"/>
        <v>SUB97</v>
      </c>
      <c r="H4301" t="str">
        <f t="shared" si="344"/>
        <v>2026-09-03 15:02:23</v>
      </c>
      <c r="K4301" t="str" cm="1">
        <f t="array" ref="K4301:L4301">_xlfn.TEXTSPLIT(R4301," ")</f>
        <v>SUB97</v>
      </c>
      <c r="L4301" t="str">
        <v>MULYOREJO</v>
      </c>
      <c r="P4301" s="57" t="s">
        <v>27693</v>
      </c>
      <c r="Q4301" s="57" t="s">
        <v>10181</v>
      </c>
      <c r="R4301" s="57" t="s">
        <v>10633</v>
      </c>
      <c r="S4301" s="57" t="s">
        <v>10634</v>
      </c>
      <c r="T4301" s="57" t="s">
        <v>10635</v>
      </c>
      <c r="U4301" s="57" t="s">
        <v>27694</v>
      </c>
      <c r="V4301" s="57"/>
    </row>
    <row r="4302" ht="15" spans="1:22">
      <c r="A4302" s="52">
        <f t="shared" si="340"/>
        <v>46268</v>
      </c>
      <c r="B4302" t="str">
        <f t="shared" si="341"/>
        <v>AGENT19</v>
      </c>
      <c r="C4302" t="str">
        <f t="shared" si="342"/>
        <v>KEDUNGADEM_1</v>
      </c>
      <c r="D4302" t="str">
        <f t="shared" si="343"/>
        <v>BJE14</v>
      </c>
      <c r="H4302" t="str">
        <f t="shared" si="344"/>
        <v>2026-09-03 15:01:30</v>
      </c>
      <c r="K4302" t="str" cm="1">
        <f t="array" ref="K4302:L4302">_xlfn.TEXTSPLIT(R4302," ")</f>
        <v>BJE14</v>
      </c>
      <c r="L4302" t="str">
        <v>KEDUNGADEM_1</v>
      </c>
      <c r="P4302" s="57" t="s">
        <v>27695</v>
      </c>
      <c r="Q4302" s="57" t="s">
        <v>10181</v>
      </c>
      <c r="R4302" s="57" t="s">
        <v>27696</v>
      </c>
      <c r="S4302" s="57" t="s">
        <v>27697</v>
      </c>
      <c r="T4302" s="57" t="s">
        <v>27698</v>
      </c>
      <c r="U4302" s="57" t="s">
        <v>27699</v>
      </c>
      <c r="V4302" s="57" t="s">
        <v>27700</v>
      </c>
    </row>
    <row r="4303" ht="15" spans="1:22">
      <c r="A4303" s="52">
        <f t="shared" si="340"/>
        <v>46268</v>
      </c>
      <c r="B4303" t="str">
        <f t="shared" si="341"/>
        <v>AGENT12</v>
      </c>
      <c r="C4303" t="str">
        <f t="shared" si="342"/>
        <v>BUARAN_INDAH</v>
      </c>
      <c r="D4303" t="str">
        <f t="shared" si="343"/>
        <v>TGR01D</v>
      </c>
      <c r="H4303" t="str">
        <f t="shared" si="344"/>
        <v>2026-09-03 15:00:48</v>
      </c>
      <c r="K4303" t="str" cm="1">
        <f t="array" ref="K4303:L4303">_xlfn.TEXTSPLIT(R4303," ")</f>
        <v>TGR01D</v>
      </c>
      <c r="L4303" t="str">
        <v>BUARAN_INDAH</v>
      </c>
      <c r="P4303" s="57" t="s">
        <v>27701</v>
      </c>
      <c r="Q4303" s="57" t="s">
        <v>10656</v>
      </c>
      <c r="R4303" s="57" t="s">
        <v>27702</v>
      </c>
      <c r="S4303" s="57" t="s">
        <v>27703</v>
      </c>
      <c r="T4303" s="57" t="s">
        <v>27704</v>
      </c>
      <c r="U4303" s="57" t="s">
        <v>27705</v>
      </c>
      <c r="V4303" s="57" t="s">
        <v>7094</v>
      </c>
    </row>
    <row r="4304" ht="15" spans="1:22">
      <c r="A4304" s="52">
        <f t="shared" si="340"/>
        <v>46268</v>
      </c>
      <c r="B4304" t="str">
        <f t="shared" si="341"/>
        <v>AGENT16</v>
      </c>
      <c r="C4304" t="str">
        <f t="shared" si="342"/>
        <v>GRT33C</v>
      </c>
      <c r="D4304" t="str">
        <f t="shared" si="343"/>
        <v>GRT33C</v>
      </c>
      <c r="H4304" t="str">
        <f t="shared" si="344"/>
        <v>2026-09-03 14:59:36</v>
      </c>
      <c r="K4304" t="str" cm="1">
        <f t="array" ref="K4304:L4304">_xlfn.TEXTSPLIT(R4304," ")</f>
        <v>GRT33C</v>
      </c>
      <c r="L4304" t="str">
        <v>GRT33C</v>
      </c>
      <c r="P4304" s="57" t="s">
        <v>27706</v>
      </c>
      <c r="Q4304" s="57" t="s">
        <v>10199</v>
      </c>
      <c r="R4304" s="57" t="s">
        <v>23568</v>
      </c>
      <c r="S4304" s="57" t="s">
        <v>23569</v>
      </c>
      <c r="T4304" s="57" t="s">
        <v>23570</v>
      </c>
      <c r="U4304" s="57" t="s">
        <v>27707</v>
      </c>
      <c r="V4304" s="57"/>
    </row>
    <row r="4305" ht="15" spans="1:22">
      <c r="A4305" s="52">
        <f t="shared" si="340"/>
        <v>46268</v>
      </c>
      <c r="B4305" t="str">
        <f t="shared" si="341"/>
        <v>AGENT12</v>
      </c>
      <c r="C4305" t="str">
        <f t="shared" si="342"/>
        <v>MODERN_PARK</v>
      </c>
      <c r="D4305" t="str">
        <f t="shared" si="343"/>
        <v>TGR01F</v>
      </c>
      <c r="H4305" t="str">
        <f t="shared" si="344"/>
        <v>2026-09-03 14:59:31</v>
      </c>
      <c r="K4305" t="str" cm="1">
        <f t="array" ref="K4305:L4305">_xlfn.TEXTSPLIT(R4305," ")</f>
        <v>TGR01F</v>
      </c>
      <c r="L4305" t="str">
        <v>MODERN_PARK</v>
      </c>
      <c r="P4305" s="57" t="s">
        <v>27708</v>
      </c>
      <c r="Q4305" s="57" t="s">
        <v>10656</v>
      </c>
      <c r="R4305" s="57" t="s">
        <v>27709</v>
      </c>
      <c r="S4305" s="57" t="s">
        <v>27710</v>
      </c>
      <c r="T4305" s="57" t="s">
        <v>27711</v>
      </c>
      <c r="U4305" s="57" t="s">
        <v>27712</v>
      </c>
      <c r="V4305" s="57"/>
    </row>
    <row r="4306" ht="15" spans="1:22">
      <c r="A4306" s="52">
        <f t="shared" si="340"/>
        <v>46268</v>
      </c>
      <c r="B4306" t="str">
        <f t="shared" si="341"/>
        <v>AGENT19</v>
      </c>
      <c r="C4306" t="str">
        <f t="shared" si="342"/>
        <v>PATRANG</v>
      </c>
      <c r="D4306" t="str">
        <f t="shared" si="343"/>
        <v>JBR07</v>
      </c>
      <c r="H4306" t="str">
        <f t="shared" si="344"/>
        <v>2026-09-03 14:59:28</v>
      </c>
      <c r="K4306" t="str" cm="1">
        <f t="array" ref="K4306:L4306">_xlfn.TEXTSPLIT(R4306," ")</f>
        <v>JBR07</v>
      </c>
      <c r="L4306" t="str">
        <v>PATRANG</v>
      </c>
      <c r="P4306" s="57" t="s">
        <v>27713</v>
      </c>
      <c r="Q4306" s="57" t="s">
        <v>10181</v>
      </c>
      <c r="R4306" s="57" t="s">
        <v>10964</v>
      </c>
      <c r="S4306" s="57" t="s">
        <v>10965</v>
      </c>
      <c r="T4306" s="57" t="s">
        <v>10966</v>
      </c>
      <c r="U4306" s="57" t="s">
        <v>27714</v>
      </c>
      <c r="V4306" s="57" t="s">
        <v>27715</v>
      </c>
    </row>
    <row r="4307" ht="15" spans="1:22">
      <c r="A4307" s="52">
        <f t="shared" si="340"/>
        <v>46268</v>
      </c>
      <c r="B4307" t="str">
        <f t="shared" si="341"/>
        <v>AGENT16</v>
      </c>
      <c r="C4307" t="str">
        <f t="shared" si="342"/>
        <v>CJR04A</v>
      </c>
      <c r="D4307" t="str">
        <f t="shared" si="343"/>
        <v>CJR04A</v>
      </c>
      <c r="H4307" t="str">
        <f t="shared" si="344"/>
        <v>2026-09-03 14:58:39</v>
      </c>
      <c r="K4307" t="str" cm="1">
        <f t="array" ref="K4307:L4307">_xlfn.TEXTSPLIT(R4307," ")</f>
        <v>CJR04A</v>
      </c>
      <c r="L4307" t="str">
        <v>CJR04A</v>
      </c>
      <c r="P4307" s="57" t="s">
        <v>27716</v>
      </c>
      <c r="Q4307" s="57" t="s">
        <v>10199</v>
      </c>
      <c r="R4307" s="57" t="s">
        <v>13200</v>
      </c>
      <c r="S4307" s="57" t="s">
        <v>13201</v>
      </c>
      <c r="T4307" s="57" t="s">
        <v>13202</v>
      </c>
      <c r="U4307" s="57" t="s">
        <v>27717</v>
      </c>
      <c r="V4307" s="57" t="s">
        <v>27718</v>
      </c>
    </row>
    <row r="4308" ht="15" spans="1:22">
      <c r="A4308" s="52">
        <f t="shared" si="340"/>
        <v>46268</v>
      </c>
      <c r="B4308" t="str">
        <f t="shared" si="341"/>
        <v>AGENT06</v>
      </c>
      <c r="C4308" t="str">
        <f t="shared" si="342"/>
        <v>PAINAN_01</v>
      </c>
      <c r="D4308" t="str">
        <f t="shared" si="343"/>
        <v>PNN05</v>
      </c>
      <c r="H4308" t="str">
        <f t="shared" si="344"/>
        <v>2026-09-03 14:58:39</v>
      </c>
      <c r="K4308" t="str" cm="1">
        <f t="array" ref="K4308:L4308">_xlfn.TEXTSPLIT(R4308," ")</f>
        <v>PNN05</v>
      </c>
      <c r="L4308" t="str">
        <v>PAINAN_01</v>
      </c>
      <c r="P4308" s="57" t="s">
        <v>27716</v>
      </c>
      <c r="Q4308" s="57" t="s">
        <v>10410</v>
      </c>
      <c r="R4308" s="57" t="s">
        <v>19104</v>
      </c>
      <c r="S4308" s="57" t="s">
        <v>19105</v>
      </c>
      <c r="T4308" s="57" t="s">
        <v>19106</v>
      </c>
      <c r="U4308" s="57" t="s">
        <v>27719</v>
      </c>
      <c r="V4308" s="57" t="s">
        <v>27720</v>
      </c>
    </row>
    <row r="4309" ht="15" spans="1:22">
      <c r="A4309" s="52">
        <f t="shared" si="340"/>
        <v>46268</v>
      </c>
      <c r="B4309" t="str">
        <f t="shared" si="341"/>
        <v>AGENT19</v>
      </c>
      <c r="C4309" t="str">
        <f t="shared" si="342"/>
        <v>DUKUH_SETRO_2</v>
      </c>
      <c r="D4309" t="str">
        <f t="shared" si="343"/>
        <v>SUB77</v>
      </c>
      <c r="H4309" t="str">
        <f t="shared" si="344"/>
        <v>2026-09-03 14:58:13</v>
      </c>
      <c r="K4309" t="str" cm="1">
        <f t="array" ref="K4309:L4309">_xlfn.TEXTSPLIT(R4309," ")</f>
        <v>SUB77</v>
      </c>
      <c r="L4309" t="str">
        <v>DUKUH_SETRO_2</v>
      </c>
      <c r="P4309" s="57" t="s">
        <v>27721</v>
      </c>
      <c r="Q4309" s="57" t="s">
        <v>10181</v>
      </c>
      <c r="R4309" s="57" t="s">
        <v>12076</v>
      </c>
      <c r="S4309" s="57" t="s">
        <v>12077</v>
      </c>
      <c r="T4309" s="57" t="s">
        <v>12067</v>
      </c>
      <c r="U4309" s="57" t="s">
        <v>27722</v>
      </c>
      <c r="V4309" s="57" t="s">
        <v>27723</v>
      </c>
    </row>
    <row r="4310" ht="15" spans="1:22">
      <c r="A4310" s="52">
        <f t="shared" si="340"/>
        <v>46268</v>
      </c>
      <c r="B4310" t="str">
        <f t="shared" si="341"/>
        <v>AGENT19</v>
      </c>
      <c r="C4310" t="str">
        <f t="shared" si="342"/>
        <v>KARANGGENENG</v>
      </c>
      <c r="D4310" t="str">
        <f t="shared" si="343"/>
        <v>LMG06</v>
      </c>
      <c r="H4310" t="str">
        <f t="shared" si="344"/>
        <v>2026-09-03 14:57:54</v>
      </c>
      <c r="K4310" t="str" cm="1">
        <f t="array" ref="K4310:L4310">_xlfn.TEXTSPLIT(R4310," ")</f>
        <v>LMG06</v>
      </c>
      <c r="L4310" t="str">
        <v>KARANGGENENG</v>
      </c>
      <c r="P4310" s="57" t="s">
        <v>27724</v>
      </c>
      <c r="Q4310" s="57" t="s">
        <v>10181</v>
      </c>
      <c r="R4310" s="57" t="s">
        <v>11939</v>
      </c>
      <c r="S4310" s="57" t="s">
        <v>11940</v>
      </c>
      <c r="T4310" s="57" t="s">
        <v>11941</v>
      </c>
      <c r="U4310" s="57" t="s">
        <v>27725</v>
      </c>
      <c r="V4310" s="57" t="s">
        <v>27726</v>
      </c>
    </row>
    <row r="4311" ht="15" spans="1:22">
      <c r="A4311" s="52">
        <f t="shared" si="340"/>
        <v>46268</v>
      </c>
      <c r="B4311" t="str">
        <f t="shared" si="341"/>
        <v>AGENT16</v>
      </c>
      <c r="C4311" t="str">
        <f t="shared" si="342"/>
        <v>SINGAPARNA</v>
      </c>
      <c r="D4311" t="str">
        <f t="shared" si="343"/>
        <v>TSK02</v>
      </c>
      <c r="H4311" t="str">
        <f t="shared" si="344"/>
        <v>2026-09-03 14:57:42</v>
      </c>
      <c r="K4311" t="str" cm="1">
        <f t="array" ref="K4311:L4311">_xlfn.TEXTSPLIT(R4311," ")</f>
        <v>TSK02</v>
      </c>
      <c r="L4311" t="str">
        <v>SINGAPARNA</v>
      </c>
      <c r="P4311" s="57" t="s">
        <v>27727</v>
      </c>
      <c r="Q4311" s="57" t="s">
        <v>10199</v>
      </c>
      <c r="R4311" s="57" t="s">
        <v>12604</v>
      </c>
      <c r="S4311" s="57" t="s">
        <v>12605</v>
      </c>
      <c r="T4311" s="57" t="s">
        <v>12606</v>
      </c>
      <c r="U4311" s="57" t="s">
        <v>27728</v>
      </c>
      <c r="V4311" s="57" t="s">
        <v>27729</v>
      </c>
    </row>
    <row r="4312" ht="15" spans="1:22">
      <c r="A4312" s="52">
        <f t="shared" si="340"/>
        <v>46268</v>
      </c>
      <c r="B4312" t="str">
        <f t="shared" si="341"/>
        <v>AGENT16</v>
      </c>
      <c r="C4312" t="str">
        <f t="shared" si="342"/>
        <v>SMB14C</v>
      </c>
      <c r="D4312" t="str">
        <f t="shared" si="343"/>
        <v>SMB14C</v>
      </c>
      <c r="H4312" t="str">
        <f t="shared" si="344"/>
        <v>2026-09-03 14:57:37</v>
      </c>
      <c r="K4312" t="str" cm="1">
        <f t="array" ref="K4312:L4312">_xlfn.TEXTSPLIT(R4312," ")</f>
        <v>SMB14C</v>
      </c>
      <c r="L4312" t="str">
        <v>SMB14C</v>
      </c>
      <c r="P4312" s="57" t="s">
        <v>27730</v>
      </c>
      <c r="Q4312" s="57" t="s">
        <v>10199</v>
      </c>
      <c r="R4312" s="57" t="s">
        <v>27731</v>
      </c>
      <c r="S4312" s="57" t="s">
        <v>27732</v>
      </c>
      <c r="T4312" s="57" t="s">
        <v>27733</v>
      </c>
      <c r="U4312" s="57" t="s">
        <v>27734</v>
      </c>
      <c r="V4312" s="57" t="s">
        <v>27735</v>
      </c>
    </row>
    <row r="4313" ht="15" spans="1:22">
      <c r="A4313" s="52">
        <f t="shared" si="340"/>
        <v>46268</v>
      </c>
      <c r="B4313" t="str">
        <f t="shared" si="341"/>
        <v>AGENT16</v>
      </c>
      <c r="C4313" t="str">
        <f t="shared" si="342"/>
        <v>CRN02C</v>
      </c>
      <c r="D4313" t="str">
        <f t="shared" si="343"/>
        <v>CRN02C</v>
      </c>
      <c r="H4313" t="str">
        <f t="shared" si="344"/>
        <v>2026-09-03 14:57:30</v>
      </c>
      <c r="K4313" t="str" cm="1">
        <f t="array" ref="K4313:L4313">_xlfn.TEXTSPLIT(R4313," ")</f>
        <v>CRN02C</v>
      </c>
      <c r="L4313" t="str">
        <v>CRN02C</v>
      </c>
      <c r="P4313" s="57" t="s">
        <v>27736</v>
      </c>
      <c r="Q4313" s="57" t="s">
        <v>10199</v>
      </c>
      <c r="R4313" s="57" t="s">
        <v>16670</v>
      </c>
      <c r="S4313" s="57" t="s">
        <v>16671</v>
      </c>
      <c r="T4313" s="57" t="s">
        <v>16672</v>
      </c>
      <c r="U4313" s="57" t="s">
        <v>27737</v>
      </c>
      <c r="V4313" s="57" t="s">
        <v>22558</v>
      </c>
    </row>
    <row r="4314" ht="15" spans="1:22">
      <c r="A4314" s="52">
        <f t="shared" si="340"/>
        <v>46268</v>
      </c>
      <c r="B4314" t="str">
        <f t="shared" si="341"/>
        <v>AGENT01</v>
      </c>
      <c r="C4314" t="str">
        <f t="shared" si="342"/>
        <v>JANTHO</v>
      </c>
      <c r="D4314" t="str">
        <f t="shared" si="343"/>
        <v>JTO01</v>
      </c>
      <c r="H4314" t="str">
        <f t="shared" si="344"/>
        <v>2026-09-03 14:57:10</v>
      </c>
      <c r="K4314" t="str" cm="1">
        <f t="array" ref="K4314:L4314">_xlfn.TEXTSPLIT(R4314," ")</f>
        <v>JTO01</v>
      </c>
      <c r="L4314" t="str">
        <v>JANTHO</v>
      </c>
      <c r="P4314" s="57" t="s">
        <v>27738</v>
      </c>
      <c r="Q4314" s="57" t="s">
        <v>10486</v>
      </c>
      <c r="R4314" s="57" t="s">
        <v>14552</v>
      </c>
      <c r="S4314" s="57" t="s">
        <v>14553</v>
      </c>
      <c r="T4314" s="57" t="s">
        <v>14554</v>
      </c>
      <c r="U4314" s="57" t="s">
        <v>27739</v>
      </c>
      <c r="V4314" s="57" t="s">
        <v>27740</v>
      </c>
    </row>
    <row r="4315" ht="15" spans="1:22">
      <c r="A4315" s="52">
        <f t="shared" si="340"/>
        <v>46268</v>
      </c>
      <c r="B4315" t="str">
        <f t="shared" si="341"/>
        <v>AGENT19</v>
      </c>
      <c r="C4315" t="str">
        <f t="shared" si="342"/>
        <v>JEMBER</v>
      </c>
      <c r="D4315" t="str">
        <f t="shared" si="343"/>
        <v>JBR01</v>
      </c>
      <c r="H4315" t="str">
        <f t="shared" si="344"/>
        <v>2026-09-03 14:57:05</v>
      </c>
      <c r="K4315" t="str" cm="1">
        <f t="array" ref="K4315:L4315">_xlfn.TEXTSPLIT(R4315," ")</f>
        <v>JBR01</v>
      </c>
      <c r="L4315" t="str">
        <v>JEMBER</v>
      </c>
      <c r="P4315" s="57" t="s">
        <v>27741</v>
      </c>
      <c r="Q4315" s="57" t="s">
        <v>10181</v>
      </c>
      <c r="R4315" s="57" t="s">
        <v>10492</v>
      </c>
      <c r="S4315" s="57" t="s">
        <v>10493</v>
      </c>
      <c r="T4315" s="57" t="s">
        <v>10494</v>
      </c>
      <c r="U4315" s="57" t="s">
        <v>27742</v>
      </c>
      <c r="V4315" s="57" t="s">
        <v>20190</v>
      </c>
    </row>
    <row r="4316" ht="15" spans="1:22">
      <c r="A4316" s="52">
        <f t="shared" si="340"/>
        <v>46268</v>
      </c>
      <c r="B4316" t="str">
        <f t="shared" si="341"/>
        <v>AGENT19</v>
      </c>
      <c r="C4316" t="str">
        <f t="shared" si="342"/>
        <v>GLAGAH_LMG_1</v>
      </c>
      <c r="D4316" t="str">
        <f t="shared" si="343"/>
        <v>LMG06A</v>
      </c>
      <c r="H4316" t="str">
        <f t="shared" si="344"/>
        <v>2026-09-03 14:56:59</v>
      </c>
      <c r="K4316" t="str" cm="1">
        <f t="array" ref="K4316:L4316">_xlfn.TEXTSPLIT(R4316," ")</f>
        <v>LMG06A</v>
      </c>
      <c r="L4316" t="str">
        <v>GLAGAH_LMG_1</v>
      </c>
      <c r="P4316" s="57" t="s">
        <v>27743</v>
      </c>
      <c r="Q4316" s="57" t="s">
        <v>10181</v>
      </c>
      <c r="R4316" s="57" t="s">
        <v>11945</v>
      </c>
      <c r="S4316" s="57" t="s">
        <v>11946</v>
      </c>
      <c r="T4316" s="57" t="s">
        <v>11941</v>
      </c>
      <c r="U4316" s="57" t="s">
        <v>27744</v>
      </c>
      <c r="V4316" s="57" t="s">
        <v>27726</v>
      </c>
    </row>
    <row r="4317" ht="15" spans="1:22">
      <c r="A4317" s="52">
        <f t="shared" si="340"/>
        <v>46268</v>
      </c>
      <c r="B4317" t="str">
        <f t="shared" si="341"/>
        <v>AGENT19</v>
      </c>
      <c r="C4317" t="str">
        <f t="shared" si="342"/>
        <v>MAYJEND_BARAT</v>
      </c>
      <c r="D4317" t="str">
        <f t="shared" si="343"/>
        <v>SUB90</v>
      </c>
      <c r="H4317" t="str">
        <f t="shared" si="344"/>
        <v>2026-09-03 14:56:34</v>
      </c>
      <c r="K4317" t="str" cm="1">
        <f t="array" ref="K4317:L4317">_xlfn.TEXTSPLIT(R4317," ")</f>
        <v>SUB90</v>
      </c>
      <c r="L4317" t="str">
        <v>MAYJEND_BARAT</v>
      </c>
      <c r="P4317" s="57" t="s">
        <v>27745</v>
      </c>
      <c r="Q4317" s="57" t="s">
        <v>10181</v>
      </c>
      <c r="R4317" s="57" t="s">
        <v>10230</v>
      </c>
      <c r="S4317" s="57" t="s">
        <v>10231</v>
      </c>
      <c r="T4317" s="57" t="s">
        <v>10232</v>
      </c>
      <c r="U4317" s="57" t="s">
        <v>27746</v>
      </c>
      <c r="V4317" s="57" t="s">
        <v>27747</v>
      </c>
    </row>
    <row r="4318" ht="15" spans="1:22">
      <c r="A4318" s="52">
        <f t="shared" si="340"/>
        <v>46268</v>
      </c>
      <c r="B4318" t="str">
        <f t="shared" si="341"/>
        <v>AGENT19</v>
      </c>
      <c r="C4318" t="str">
        <f t="shared" si="342"/>
        <v>SUMENEP</v>
      </c>
      <c r="D4318" t="str">
        <f t="shared" si="343"/>
        <v>SNX01</v>
      </c>
      <c r="H4318" t="str">
        <f t="shared" si="344"/>
        <v>2026-09-03 14:56:33</v>
      </c>
      <c r="K4318" t="str" cm="1">
        <f t="array" ref="K4318:L4318">_xlfn.TEXTSPLIT(R4318," ")</f>
        <v>SNX01</v>
      </c>
      <c r="L4318" t="str">
        <v>SUMENEP</v>
      </c>
      <c r="P4318" s="57" t="s">
        <v>27748</v>
      </c>
      <c r="Q4318" s="57" t="s">
        <v>10181</v>
      </c>
      <c r="R4318" s="57" t="s">
        <v>10778</v>
      </c>
      <c r="S4318" s="57" t="s">
        <v>10779</v>
      </c>
      <c r="T4318" s="57" t="s">
        <v>10780</v>
      </c>
      <c r="U4318" s="57" t="s">
        <v>27749</v>
      </c>
      <c r="V4318" s="57" t="s">
        <v>27750</v>
      </c>
    </row>
    <row r="4319" ht="15" spans="1:22">
      <c r="A4319" s="52">
        <f t="shared" si="340"/>
        <v>46268</v>
      </c>
      <c r="B4319" t="str">
        <f t="shared" si="341"/>
        <v>AGENT19</v>
      </c>
      <c r="C4319" t="str">
        <f t="shared" si="342"/>
        <v>BANGKALAN_KOTA</v>
      </c>
      <c r="D4319" t="str">
        <f t="shared" si="343"/>
        <v>BWX03</v>
      </c>
      <c r="H4319" t="str">
        <f t="shared" si="344"/>
        <v>2026-09-03 14:55:12</v>
      </c>
      <c r="K4319" t="str" cm="1">
        <f t="array" ref="K4319:L4319">_xlfn.TEXTSPLIT(R4319," ")</f>
        <v>BWX03</v>
      </c>
      <c r="L4319" t="str">
        <v>BANGKALAN_KOTA</v>
      </c>
      <c r="P4319" s="57" t="s">
        <v>27751</v>
      </c>
      <c r="Q4319" s="57" t="s">
        <v>10181</v>
      </c>
      <c r="R4319" s="57" t="s">
        <v>14481</v>
      </c>
      <c r="S4319" s="57" t="s">
        <v>14482</v>
      </c>
      <c r="T4319" s="57" t="s">
        <v>14483</v>
      </c>
      <c r="U4319" s="57" t="s">
        <v>27752</v>
      </c>
      <c r="V4319" s="57" t="s">
        <v>27753</v>
      </c>
    </row>
    <row r="4320" ht="15" spans="1:22">
      <c r="A4320" s="52">
        <f t="shared" si="340"/>
        <v>46268</v>
      </c>
      <c r="B4320" t="str">
        <f t="shared" si="341"/>
        <v>AGENT16</v>
      </c>
      <c r="C4320" t="str">
        <f t="shared" si="342"/>
        <v>PGR08B</v>
      </c>
      <c r="D4320" t="str">
        <f t="shared" si="343"/>
        <v>PGR08B</v>
      </c>
      <c r="H4320" t="str">
        <f t="shared" si="344"/>
        <v>2026-09-03 14:54:46</v>
      </c>
      <c r="K4320" t="str" cm="1">
        <f t="array" ref="K4320:L4320">_xlfn.TEXTSPLIT(R4320," ")</f>
        <v>PGR08B</v>
      </c>
      <c r="L4320" t="str">
        <v>PGR08B</v>
      </c>
      <c r="P4320" s="57" t="s">
        <v>27754</v>
      </c>
      <c r="Q4320" s="57" t="s">
        <v>10199</v>
      </c>
      <c r="R4320" s="57" t="s">
        <v>11000</v>
      </c>
      <c r="S4320" s="57" t="s">
        <v>11001</v>
      </c>
      <c r="T4320" s="57" t="s">
        <v>11002</v>
      </c>
      <c r="U4320" s="57" t="s">
        <v>27755</v>
      </c>
      <c r="V4320" s="57" t="s">
        <v>27756</v>
      </c>
    </row>
    <row r="4321" ht="15" spans="1:22">
      <c r="A4321" s="52">
        <f t="shared" si="340"/>
        <v>46268</v>
      </c>
      <c r="B4321" t="str">
        <f t="shared" si="341"/>
        <v>AGENT19</v>
      </c>
      <c r="C4321" t="str">
        <f t="shared" si="342"/>
        <v>PAKAL_2</v>
      </c>
      <c r="D4321" t="str">
        <f t="shared" si="343"/>
        <v>SUB10D</v>
      </c>
      <c r="H4321" t="str">
        <f t="shared" si="344"/>
        <v>2026-09-03 14:54:11</v>
      </c>
      <c r="K4321" t="str" cm="1">
        <f t="array" ref="K4321:L4321">_xlfn.TEXTSPLIT(R4321," ")</f>
        <v>SUB10D</v>
      </c>
      <c r="L4321" t="str">
        <v>PAKAL_2</v>
      </c>
      <c r="P4321" s="57" t="s">
        <v>27757</v>
      </c>
      <c r="Q4321" s="57" t="s">
        <v>10181</v>
      </c>
      <c r="R4321" s="57" t="s">
        <v>11554</v>
      </c>
      <c r="S4321" s="57" t="s">
        <v>11555</v>
      </c>
      <c r="T4321" s="57" t="s">
        <v>11556</v>
      </c>
      <c r="U4321" s="57" t="s">
        <v>27758</v>
      </c>
      <c r="V4321" s="57" t="s">
        <v>27759</v>
      </c>
    </row>
    <row r="4322" ht="15" spans="1:22">
      <c r="A4322" s="52">
        <f t="shared" si="340"/>
        <v>46268</v>
      </c>
      <c r="B4322" t="str">
        <f t="shared" si="341"/>
        <v>AGENT16</v>
      </c>
      <c r="C4322" t="str">
        <f t="shared" si="342"/>
        <v>CRN03E</v>
      </c>
      <c r="D4322" t="str">
        <f t="shared" si="343"/>
        <v>CRN03E</v>
      </c>
      <c r="H4322" t="str">
        <f t="shared" si="344"/>
        <v>2026-09-03 14:54:04</v>
      </c>
      <c r="K4322" t="str" cm="1">
        <f t="array" ref="K4322:L4322">_xlfn.TEXTSPLIT(R4322," ")</f>
        <v>CRN03E</v>
      </c>
      <c r="L4322" t="str">
        <v>CRN03E</v>
      </c>
      <c r="P4322" s="57" t="s">
        <v>27760</v>
      </c>
      <c r="Q4322" s="57" t="s">
        <v>10199</v>
      </c>
      <c r="R4322" s="57" t="s">
        <v>10301</v>
      </c>
      <c r="S4322" s="57" t="s">
        <v>10302</v>
      </c>
      <c r="T4322" s="57" t="s">
        <v>10303</v>
      </c>
      <c r="U4322" s="57" t="s">
        <v>27761</v>
      </c>
      <c r="V4322" s="57" t="s">
        <v>27762</v>
      </c>
    </row>
    <row r="4323" ht="15" spans="1:22">
      <c r="A4323" s="52">
        <f t="shared" si="340"/>
        <v>46268</v>
      </c>
      <c r="B4323" t="str">
        <f t="shared" si="341"/>
        <v>AGENT16</v>
      </c>
      <c r="C4323" t="str">
        <f t="shared" si="342"/>
        <v>SBG27A</v>
      </c>
      <c r="D4323" t="str">
        <f t="shared" si="343"/>
        <v>SBG27A</v>
      </c>
      <c r="H4323" t="str">
        <f t="shared" si="344"/>
        <v>2026-09-03 14:51:52</v>
      </c>
      <c r="K4323" t="str" cm="1">
        <f t="array" ref="K4323:L4323">_xlfn.TEXTSPLIT(R4323," ")</f>
        <v>SBG27A</v>
      </c>
      <c r="L4323" t="str">
        <v>SBG27A</v>
      </c>
      <c r="P4323" s="57" t="s">
        <v>27763</v>
      </c>
      <c r="Q4323" s="57" t="s">
        <v>10199</v>
      </c>
      <c r="R4323" s="57" t="s">
        <v>10821</v>
      </c>
      <c r="S4323" s="57" t="s">
        <v>10822</v>
      </c>
      <c r="T4323" s="57" t="s">
        <v>10823</v>
      </c>
      <c r="U4323" s="57" t="s">
        <v>27764</v>
      </c>
      <c r="V4323" s="57"/>
    </row>
    <row r="4324" ht="15" spans="1:22">
      <c r="A4324" s="52">
        <f t="shared" si="340"/>
        <v>46268</v>
      </c>
      <c r="B4324" t="str">
        <f t="shared" si="341"/>
        <v>AGENT04</v>
      </c>
      <c r="C4324" t="str">
        <f t="shared" si="342"/>
        <v>PAYUNG_SEKAKI_01</v>
      </c>
      <c r="D4324" t="str">
        <f t="shared" si="343"/>
        <v>PKU33</v>
      </c>
      <c r="H4324" t="str">
        <f t="shared" si="344"/>
        <v>2026-09-03 14:51:34</v>
      </c>
      <c r="K4324" t="str" cm="1">
        <f t="array" ref="K4324:L4324">_xlfn.TEXTSPLIT(R4324," ")</f>
        <v>PKU33</v>
      </c>
      <c r="L4324" t="str">
        <v>PAYUNG_SEKAKI_01</v>
      </c>
      <c r="P4324" s="57" t="s">
        <v>27765</v>
      </c>
      <c r="Q4324" s="57" t="s">
        <v>10193</v>
      </c>
      <c r="R4324" s="57" t="s">
        <v>12048</v>
      </c>
      <c r="S4324" s="57" t="s">
        <v>12049</v>
      </c>
      <c r="T4324" s="57" t="s">
        <v>12050</v>
      </c>
      <c r="U4324" s="57" t="s">
        <v>27766</v>
      </c>
      <c r="V4324" s="57" t="s">
        <v>27767</v>
      </c>
    </row>
    <row r="4325" ht="15" spans="1:22">
      <c r="A4325" s="52">
        <f t="shared" si="340"/>
        <v>46268</v>
      </c>
      <c r="B4325" t="str">
        <f t="shared" si="341"/>
        <v>AGENT19</v>
      </c>
      <c r="C4325" t="str">
        <f t="shared" si="342"/>
        <v>DAMPIT</v>
      </c>
      <c r="D4325" t="str">
        <f t="shared" si="343"/>
        <v>KPJ04</v>
      </c>
      <c r="H4325" t="str">
        <f t="shared" si="344"/>
        <v>2026-09-03 14:50:55</v>
      </c>
      <c r="K4325" t="str" cm="1">
        <f t="array" ref="K4325:L4325">_xlfn.TEXTSPLIT(R4325," ")</f>
        <v>KPJ04</v>
      </c>
      <c r="L4325" t="str">
        <v>DAMPIT</v>
      </c>
      <c r="P4325" s="57" t="s">
        <v>27768</v>
      </c>
      <c r="Q4325" s="57" t="s">
        <v>10181</v>
      </c>
      <c r="R4325" s="57" t="s">
        <v>10882</v>
      </c>
      <c r="S4325" s="57" t="s">
        <v>27769</v>
      </c>
      <c r="T4325" s="57" t="s">
        <v>27770</v>
      </c>
      <c r="U4325" s="57" t="s">
        <v>27771</v>
      </c>
      <c r="V4325" s="57"/>
    </row>
    <row r="4326" ht="15" spans="1:22">
      <c r="A4326" s="52">
        <f t="shared" si="340"/>
        <v>46268</v>
      </c>
      <c r="B4326" t="str">
        <f t="shared" si="341"/>
        <v>AGENT16</v>
      </c>
      <c r="C4326" t="str">
        <f t="shared" si="342"/>
        <v>CANGKUANG_3</v>
      </c>
      <c r="D4326" t="str">
        <f t="shared" si="343"/>
        <v>SOG21B</v>
      </c>
      <c r="H4326" t="str">
        <f t="shared" si="344"/>
        <v>2026-09-03 14:47:58</v>
      </c>
      <c r="K4326" t="str" cm="1">
        <f t="array" ref="K4326:L4326">_xlfn.TEXTSPLIT(R4326," ")</f>
        <v>SOG21B</v>
      </c>
      <c r="L4326" t="str">
        <v>CANGKUANG_3</v>
      </c>
      <c r="P4326" s="57" t="s">
        <v>27772</v>
      </c>
      <c r="Q4326" s="57" t="s">
        <v>10199</v>
      </c>
      <c r="R4326" s="57" t="s">
        <v>10906</v>
      </c>
      <c r="S4326" s="57" t="s">
        <v>10907</v>
      </c>
      <c r="T4326" s="57" t="s">
        <v>10908</v>
      </c>
      <c r="U4326" s="57" t="s">
        <v>27773</v>
      </c>
      <c r="V4326" s="57" t="s">
        <v>10910</v>
      </c>
    </row>
    <row r="4327" ht="15" spans="1:22">
      <c r="A4327" s="52">
        <f t="shared" si="340"/>
        <v>46268</v>
      </c>
      <c r="B4327" t="str">
        <f t="shared" si="341"/>
        <v>AGENT13</v>
      </c>
      <c r="C4327" t="str">
        <f t="shared" si="342"/>
        <v>DELTA_MAS</v>
      </c>
      <c r="D4327" t="str">
        <f t="shared" si="343"/>
        <v>CKR02</v>
      </c>
      <c r="H4327" t="str">
        <f t="shared" si="344"/>
        <v>2026-09-03 14:47:36</v>
      </c>
      <c r="K4327" t="str" cm="1">
        <f t="array" ref="K4327:L4327">_xlfn.TEXTSPLIT(R4327," ")</f>
        <v>CKR02</v>
      </c>
      <c r="L4327" t="str">
        <v>DELTA_MAS</v>
      </c>
      <c r="P4327" s="57" t="s">
        <v>27774</v>
      </c>
      <c r="Q4327" s="57" t="s">
        <v>10702</v>
      </c>
      <c r="R4327" s="57" t="s">
        <v>11090</v>
      </c>
      <c r="S4327" s="57" t="s">
        <v>11091</v>
      </c>
      <c r="T4327" s="57" t="s">
        <v>11092</v>
      </c>
      <c r="U4327" s="57" t="s">
        <v>27775</v>
      </c>
      <c r="V4327" s="57" t="s">
        <v>27776</v>
      </c>
    </row>
    <row r="4328" ht="15" spans="1:22">
      <c r="A4328" s="52">
        <f t="shared" si="340"/>
        <v>46268</v>
      </c>
      <c r="B4328" t="str">
        <f t="shared" si="341"/>
        <v>AGENT16</v>
      </c>
      <c r="C4328" t="str">
        <f t="shared" si="342"/>
        <v>SALAWU_2</v>
      </c>
      <c r="D4328" t="str">
        <f t="shared" si="343"/>
        <v>SIN05A</v>
      </c>
      <c r="H4328" t="str">
        <f t="shared" si="344"/>
        <v>2026-09-03 14:46:02</v>
      </c>
      <c r="K4328" t="str" cm="1">
        <f t="array" ref="K4328:L4328">_xlfn.TEXTSPLIT(R4328," ")</f>
        <v>SIN05A</v>
      </c>
      <c r="L4328" t="str">
        <v>SALAWU_2</v>
      </c>
      <c r="P4328" s="57" t="s">
        <v>27777</v>
      </c>
      <c r="Q4328" s="57" t="s">
        <v>10199</v>
      </c>
      <c r="R4328" s="57" t="s">
        <v>11108</v>
      </c>
      <c r="S4328" s="57" t="s">
        <v>11109</v>
      </c>
      <c r="T4328" s="57" t="s">
        <v>11110</v>
      </c>
      <c r="U4328" s="57" t="s">
        <v>27778</v>
      </c>
      <c r="V4328" s="57"/>
    </row>
    <row r="4329" ht="15" spans="1:22">
      <c r="A4329" s="52">
        <f t="shared" si="340"/>
        <v>46268</v>
      </c>
      <c r="B4329" t="str">
        <f t="shared" si="341"/>
        <v>AGENT19</v>
      </c>
      <c r="C4329" t="str">
        <f t="shared" si="342"/>
        <v>DC_KLANGON</v>
      </c>
      <c r="D4329" t="str">
        <f t="shared" si="343"/>
        <v>BJE08</v>
      </c>
      <c r="H4329" t="str">
        <f t="shared" si="344"/>
        <v>2026-09-03 14:45:50</v>
      </c>
      <c r="K4329" t="str" cm="1">
        <f t="array" ref="K4329:L4329">_xlfn.TEXTSPLIT(R4329," ")</f>
        <v>BJE08</v>
      </c>
      <c r="L4329" t="str">
        <v>DC_KLANGON</v>
      </c>
      <c r="P4329" s="57" t="s">
        <v>27779</v>
      </c>
      <c r="Q4329" s="57" t="s">
        <v>10181</v>
      </c>
      <c r="R4329" s="57" t="s">
        <v>11195</v>
      </c>
      <c r="S4329" s="57" t="s">
        <v>11196</v>
      </c>
      <c r="T4329" s="57" t="s">
        <v>11197</v>
      </c>
      <c r="U4329" s="57" t="s">
        <v>27780</v>
      </c>
      <c r="V4329" s="57" t="s">
        <v>11199</v>
      </c>
    </row>
    <row r="4330" ht="15" spans="1:22">
      <c r="A4330" s="52">
        <f t="shared" si="340"/>
        <v>46268</v>
      </c>
      <c r="B4330" t="str">
        <f t="shared" si="341"/>
        <v>AGENT15</v>
      </c>
      <c r="C4330" t="str">
        <f t="shared" si="342"/>
        <v>SUKAMAJU_BARU</v>
      </c>
      <c r="D4330" t="str">
        <f t="shared" si="343"/>
        <v>DPK07B</v>
      </c>
      <c r="H4330" t="str">
        <f t="shared" si="344"/>
        <v>2026-09-03 14:45:19</v>
      </c>
      <c r="K4330" t="str" cm="1">
        <f t="array" ref="K4330:L4330">_xlfn.TEXTSPLIT(R4330," ")</f>
        <v>DPK07B</v>
      </c>
      <c r="L4330" t="str">
        <v>SUKAMAJU_BARU</v>
      </c>
      <c r="P4330" s="57" t="s">
        <v>27781</v>
      </c>
      <c r="Q4330" s="57" t="s">
        <v>11684</v>
      </c>
      <c r="R4330" s="57" t="s">
        <v>11685</v>
      </c>
      <c r="S4330" s="57" t="s">
        <v>11686</v>
      </c>
      <c r="T4330" s="57" t="s">
        <v>11687</v>
      </c>
      <c r="U4330" s="57" t="s">
        <v>27782</v>
      </c>
      <c r="V4330" s="57"/>
    </row>
    <row r="4331" ht="15" spans="1:22">
      <c r="A4331" s="52">
        <f t="shared" si="340"/>
        <v>46268</v>
      </c>
      <c r="B4331" t="str">
        <f t="shared" si="341"/>
        <v>AGENT08</v>
      </c>
      <c r="C4331" t="str">
        <f t="shared" si="342"/>
        <v>TANJUNG_PANDAN_3</v>
      </c>
      <c r="D4331" t="str">
        <f t="shared" si="343"/>
        <v>TJQ04</v>
      </c>
      <c r="H4331" t="str">
        <f t="shared" si="344"/>
        <v>2026-09-03 14:44:42</v>
      </c>
      <c r="K4331" t="str" cm="1">
        <f t="array" ref="K4331:L4331">_xlfn.TEXTSPLIT(R4331," ")</f>
        <v>TJQ04</v>
      </c>
      <c r="L4331" t="str">
        <v>TANJUNG_PANDAN_3</v>
      </c>
      <c r="P4331" s="57" t="s">
        <v>27783</v>
      </c>
      <c r="Q4331" s="57" t="s">
        <v>10398</v>
      </c>
      <c r="R4331" s="57" t="s">
        <v>11462</v>
      </c>
      <c r="S4331" s="57" t="s">
        <v>11463</v>
      </c>
      <c r="T4331" s="57" t="s">
        <v>11464</v>
      </c>
      <c r="U4331" s="57" t="s">
        <v>27784</v>
      </c>
      <c r="V4331" s="57" t="s">
        <v>27785</v>
      </c>
    </row>
    <row r="4332" ht="15" spans="1:22">
      <c r="A4332" s="52">
        <f t="shared" si="340"/>
        <v>46268</v>
      </c>
      <c r="B4332" t="str">
        <f t="shared" si="341"/>
        <v>AGENT01</v>
      </c>
      <c r="C4332" t="str">
        <f t="shared" si="342"/>
        <v>LHOKSEUMAWE</v>
      </c>
      <c r="D4332" t="str">
        <f t="shared" si="343"/>
        <v>LSW01</v>
      </c>
      <c r="H4332" t="str">
        <f t="shared" si="344"/>
        <v>2026-09-03 14:44:32</v>
      </c>
      <c r="K4332" t="str" cm="1">
        <f t="array" ref="K4332:L4332">_xlfn.TEXTSPLIT(R4332," ")</f>
        <v>LSW01</v>
      </c>
      <c r="L4332" t="str">
        <v>LHOKSEUMAWE</v>
      </c>
      <c r="P4332" s="57" t="s">
        <v>27786</v>
      </c>
      <c r="Q4332" s="57" t="s">
        <v>10486</v>
      </c>
      <c r="R4332" s="57" t="s">
        <v>13120</v>
      </c>
      <c r="S4332" s="57" t="s">
        <v>13121</v>
      </c>
      <c r="T4332" s="57" t="s">
        <v>13122</v>
      </c>
      <c r="U4332" s="57" t="s">
        <v>27787</v>
      </c>
      <c r="V4332" s="57" t="s">
        <v>27788</v>
      </c>
    </row>
    <row r="4333" ht="15" spans="1:22">
      <c r="A4333" s="52">
        <f t="shared" si="340"/>
        <v>46268</v>
      </c>
      <c r="B4333" t="str">
        <f t="shared" si="341"/>
        <v>AGENT19</v>
      </c>
      <c r="C4333" t="str">
        <f t="shared" si="342"/>
        <v>SUMBEREJO</v>
      </c>
      <c r="D4333" t="str">
        <f t="shared" si="343"/>
        <v>BJE06</v>
      </c>
      <c r="H4333" t="str">
        <f t="shared" si="344"/>
        <v>2026-09-03 14:44:08</v>
      </c>
      <c r="K4333" t="str" cm="1">
        <f t="array" ref="K4333:L4333">_xlfn.TEXTSPLIT(R4333," ")</f>
        <v>BJE06</v>
      </c>
      <c r="L4333" t="str">
        <v>SUMBEREJO</v>
      </c>
      <c r="P4333" s="57" t="s">
        <v>27789</v>
      </c>
      <c r="Q4333" s="57" t="s">
        <v>10181</v>
      </c>
      <c r="R4333" s="57" t="s">
        <v>11207</v>
      </c>
      <c r="S4333" s="57" t="s">
        <v>11208</v>
      </c>
      <c r="T4333" s="57" t="s">
        <v>11209</v>
      </c>
      <c r="U4333" s="57" t="s">
        <v>27790</v>
      </c>
      <c r="V4333" s="57" t="s">
        <v>11199</v>
      </c>
    </row>
    <row r="4334" ht="15" spans="1:22">
      <c r="A4334" s="52">
        <f t="shared" si="340"/>
        <v>46268</v>
      </c>
      <c r="B4334" t="str">
        <f t="shared" si="341"/>
        <v>AGENT16</v>
      </c>
      <c r="C4334" t="str">
        <f t="shared" si="342"/>
        <v>DC_MAJA</v>
      </c>
      <c r="D4334" t="str">
        <f t="shared" si="343"/>
        <v>KRW25</v>
      </c>
      <c r="H4334" t="str">
        <f t="shared" si="344"/>
        <v>2026-09-03 14:42:26</v>
      </c>
      <c r="K4334" t="str" cm="1">
        <f t="array" ref="K4334:L4334">_xlfn.TEXTSPLIT(R4334," ")</f>
        <v>KRW25</v>
      </c>
      <c r="L4334" t="str">
        <v>DC_MAJA</v>
      </c>
      <c r="P4334" s="57" t="s">
        <v>27791</v>
      </c>
      <c r="Q4334" s="57" t="s">
        <v>10199</v>
      </c>
      <c r="R4334" s="57" t="s">
        <v>27792</v>
      </c>
      <c r="S4334" s="57" t="s">
        <v>27793</v>
      </c>
      <c r="T4334" s="57" t="s">
        <v>27794</v>
      </c>
      <c r="U4334" s="57" t="s">
        <v>27795</v>
      </c>
      <c r="V4334" s="57" t="s">
        <v>27796</v>
      </c>
    </row>
    <row r="4335" ht="15" spans="1:22">
      <c r="A4335" s="52">
        <f t="shared" si="340"/>
        <v>46268</v>
      </c>
      <c r="B4335" t="str">
        <f t="shared" si="341"/>
        <v>AGENT06</v>
      </c>
      <c r="C4335" t="str">
        <f t="shared" si="342"/>
        <v>RAO_01</v>
      </c>
      <c r="D4335" t="str">
        <f t="shared" si="343"/>
        <v>LSG09</v>
      </c>
      <c r="H4335" t="str">
        <f t="shared" si="344"/>
        <v>2026-09-03 14:42:19</v>
      </c>
      <c r="K4335" t="str" cm="1">
        <f t="array" ref="K4335:L4335">_xlfn.TEXTSPLIT(R4335," ")</f>
        <v>LSG09</v>
      </c>
      <c r="L4335" t="str">
        <v>RAO_01</v>
      </c>
      <c r="P4335" s="57" t="s">
        <v>27797</v>
      </c>
      <c r="Q4335" s="57" t="s">
        <v>10410</v>
      </c>
      <c r="R4335" s="57" t="s">
        <v>13667</v>
      </c>
      <c r="S4335" s="57" t="s">
        <v>13668</v>
      </c>
      <c r="T4335" s="57" t="s">
        <v>13669</v>
      </c>
      <c r="U4335" s="57" t="s">
        <v>27798</v>
      </c>
      <c r="V4335" s="57" t="s">
        <v>27799</v>
      </c>
    </row>
    <row r="4336" ht="15" spans="1:22">
      <c r="A4336" s="52">
        <f t="shared" ref="A4336:A4399" si="345">INT(H4336)</f>
        <v>46268</v>
      </c>
      <c r="B4336" t="str">
        <f t="shared" ref="B4336:B4399" si="346">RIGHT(Q4336,7)</f>
        <v>AGENT14</v>
      </c>
      <c r="C4336" t="str">
        <f t="shared" ref="C4336:C4399" si="347">L4336</f>
        <v>DC_BOJONGGEDE</v>
      </c>
      <c r="D4336" t="str">
        <f t="shared" ref="D4336:D4399" si="348">K4336</f>
        <v>BGR01C</v>
      </c>
      <c r="H4336" t="str">
        <f t="shared" ref="H4336:H4399" si="349">P4336</f>
        <v>2026-09-03 14:42:04</v>
      </c>
      <c r="K4336" t="str" cm="1">
        <f t="array" ref="K4336:L4336">_xlfn.TEXTSPLIT(R4336," ")</f>
        <v>BGR01C</v>
      </c>
      <c r="L4336" t="str">
        <v>DC_BOJONGGEDE</v>
      </c>
      <c r="P4336" s="57" t="s">
        <v>27800</v>
      </c>
      <c r="Q4336" s="57" t="s">
        <v>10644</v>
      </c>
      <c r="R4336" s="57" t="s">
        <v>22476</v>
      </c>
      <c r="S4336" s="57" t="s">
        <v>22477</v>
      </c>
      <c r="T4336" s="57" t="s">
        <v>22478</v>
      </c>
      <c r="U4336" s="57" t="s">
        <v>27801</v>
      </c>
      <c r="V4336" s="57" t="s">
        <v>27802</v>
      </c>
    </row>
    <row r="4337" ht="15" spans="1:22">
      <c r="A4337" s="52">
        <f t="shared" si="345"/>
        <v>46268</v>
      </c>
      <c r="B4337" t="str">
        <f t="shared" si="346"/>
        <v>AGENT13</v>
      </c>
      <c r="C4337" t="str">
        <f t="shared" si="347"/>
        <v>BEKASI_BARAT_01</v>
      </c>
      <c r="D4337" t="str">
        <f t="shared" si="348"/>
        <v>BKI08C</v>
      </c>
      <c r="H4337" t="str">
        <f t="shared" si="349"/>
        <v>2026-09-03 14:41:42</v>
      </c>
      <c r="K4337" t="str" cm="1">
        <f t="array" ref="K4337:L4337">_xlfn.TEXTSPLIT(R4337," ")</f>
        <v>BKI08C</v>
      </c>
      <c r="L4337" t="str">
        <v>BEKASI_BARAT_01</v>
      </c>
      <c r="P4337" s="57" t="s">
        <v>27803</v>
      </c>
      <c r="Q4337" s="57" t="s">
        <v>10702</v>
      </c>
      <c r="R4337" s="57" t="s">
        <v>27804</v>
      </c>
      <c r="S4337" s="57" t="s">
        <v>27805</v>
      </c>
      <c r="T4337" s="57" t="s">
        <v>27806</v>
      </c>
      <c r="U4337" s="57" t="s">
        <v>27807</v>
      </c>
      <c r="V4337" s="57"/>
    </row>
    <row r="4338" ht="15" spans="1:22">
      <c r="A4338" s="52">
        <f t="shared" si="345"/>
        <v>46268</v>
      </c>
      <c r="B4338" t="str">
        <f t="shared" si="346"/>
        <v>AGENT08</v>
      </c>
      <c r="C4338" t="str">
        <f t="shared" si="347"/>
        <v>TJQ01A</v>
      </c>
      <c r="D4338" t="str">
        <f t="shared" si="348"/>
        <v>TJQ01A</v>
      </c>
      <c r="H4338" t="str">
        <f t="shared" si="349"/>
        <v>2026-09-03 14:41:02</v>
      </c>
      <c r="K4338" t="str" cm="1">
        <f t="array" ref="K4338:L4338">_xlfn.TEXTSPLIT(R4338," ")</f>
        <v>TJQ01A</v>
      </c>
      <c r="L4338" t="str">
        <v>TJQ01A</v>
      </c>
      <c r="P4338" s="57" t="s">
        <v>27808</v>
      </c>
      <c r="Q4338" s="57" t="s">
        <v>10398</v>
      </c>
      <c r="R4338" s="57" t="s">
        <v>10772</v>
      </c>
      <c r="S4338" s="57" t="s">
        <v>10773</v>
      </c>
      <c r="T4338" s="57" t="s">
        <v>10774</v>
      </c>
      <c r="U4338" s="57" t="s">
        <v>27809</v>
      </c>
      <c r="V4338" s="57" t="s">
        <v>27810</v>
      </c>
    </row>
    <row r="4339" ht="15" spans="1:22">
      <c r="A4339" s="52">
        <f t="shared" si="345"/>
        <v>46268</v>
      </c>
      <c r="B4339" t="str">
        <f t="shared" si="346"/>
        <v>AGENT13</v>
      </c>
      <c r="C4339" t="str">
        <f t="shared" si="347"/>
        <v>DC_CIBITUNG_01</v>
      </c>
      <c r="D4339" t="str">
        <f t="shared" si="348"/>
        <v>BKI14B</v>
      </c>
      <c r="H4339" t="str">
        <f t="shared" si="349"/>
        <v>2026-09-03 14:41:00</v>
      </c>
      <c r="K4339" t="str" cm="1">
        <f t="array" ref="K4339:L4339">_xlfn.TEXTSPLIT(R4339," ")</f>
        <v>BKI14B</v>
      </c>
      <c r="L4339" t="str">
        <v>DC_CIBITUNG_01</v>
      </c>
      <c r="P4339" s="57" t="s">
        <v>27811</v>
      </c>
      <c r="Q4339" s="57" t="s">
        <v>10702</v>
      </c>
      <c r="R4339" s="57" t="s">
        <v>12998</v>
      </c>
      <c r="S4339" s="57" t="s">
        <v>12999</v>
      </c>
      <c r="T4339" s="57" t="s">
        <v>13000</v>
      </c>
      <c r="U4339" s="57" t="s">
        <v>27812</v>
      </c>
      <c r="V4339" s="57" t="s">
        <v>27813</v>
      </c>
    </row>
    <row r="4340" ht="15" spans="1:22">
      <c r="A4340" s="52">
        <f t="shared" si="345"/>
        <v>46268</v>
      </c>
      <c r="B4340" t="str">
        <f t="shared" si="346"/>
        <v>AGENT08</v>
      </c>
      <c r="C4340" t="str">
        <f t="shared" si="347"/>
        <v>TANJUNG_PANDAN</v>
      </c>
      <c r="D4340" t="str">
        <f t="shared" si="348"/>
        <v>TJQ01</v>
      </c>
      <c r="H4340" t="str">
        <f t="shared" si="349"/>
        <v>2026-09-03 14:39:44</v>
      </c>
      <c r="K4340" t="str" cm="1">
        <f t="array" ref="K4340:L4340">_xlfn.TEXTSPLIT(R4340," ")</f>
        <v>TJQ01</v>
      </c>
      <c r="L4340" t="str">
        <v>TANJUNG_PANDAN</v>
      </c>
      <c r="P4340" s="57" t="s">
        <v>27814</v>
      </c>
      <c r="Q4340" s="57" t="s">
        <v>10398</v>
      </c>
      <c r="R4340" s="57" t="s">
        <v>10798</v>
      </c>
      <c r="S4340" s="57" t="s">
        <v>10799</v>
      </c>
      <c r="T4340" s="57" t="s">
        <v>10800</v>
      </c>
      <c r="U4340" s="57" t="s">
        <v>27815</v>
      </c>
      <c r="V4340" s="57" t="s">
        <v>27810</v>
      </c>
    </row>
    <row r="4341" ht="15" spans="1:22">
      <c r="A4341" s="52">
        <f t="shared" si="345"/>
        <v>46268</v>
      </c>
      <c r="B4341" t="str">
        <f t="shared" si="346"/>
        <v>AGENT16</v>
      </c>
      <c r="C4341" t="str">
        <f t="shared" si="347"/>
        <v>DC_KATAPANG</v>
      </c>
      <c r="D4341" t="str">
        <f t="shared" si="348"/>
        <v>SOG32</v>
      </c>
      <c r="H4341" t="str">
        <f t="shared" si="349"/>
        <v>2026-09-03 14:39:26</v>
      </c>
      <c r="K4341" t="str" cm="1">
        <f t="array" ref="K4341:L4341">_xlfn.TEXTSPLIT(R4341," ")</f>
        <v>SOG32</v>
      </c>
      <c r="L4341" t="str">
        <v>DC_KATAPANG</v>
      </c>
      <c r="P4341" s="57" t="s">
        <v>27816</v>
      </c>
      <c r="Q4341" s="57" t="s">
        <v>10199</v>
      </c>
      <c r="R4341" s="57" t="s">
        <v>10651</v>
      </c>
      <c r="S4341" s="57" t="s">
        <v>10652</v>
      </c>
      <c r="T4341" s="57" t="s">
        <v>10653</v>
      </c>
      <c r="U4341" s="57" t="s">
        <v>27817</v>
      </c>
      <c r="V4341" s="57"/>
    </row>
    <row r="4342" ht="15" spans="1:22">
      <c r="A4342" s="52">
        <f t="shared" si="345"/>
        <v>46268</v>
      </c>
      <c r="B4342" t="str">
        <f t="shared" si="346"/>
        <v>AGENT16</v>
      </c>
      <c r="C4342" t="str">
        <f t="shared" si="347"/>
        <v>NGP09A</v>
      </c>
      <c r="D4342" t="str">
        <f t="shared" si="348"/>
        <v>NGP09A</v>
      </c>
      <c r="H4342" t="str">
        <f t="shared" si="349"/>
        <v>2026-09-03 14:39:06</v>
      </c>
      <c r="K4342" t="str" cm="1">
        <f t="array" ref="K4342:L4342">_xlfn.TEXTSPLIT(R4342," ")</f>
        <v>NGP09A</v>
      </c>
      <c r="L4342" t="str">
        <v>NGP09A</v>
      </c>
      <c r="P4342" s="57" t="s">
        <v>27818</v>
      </c>
      <c r="Q4342" s="57" t="s">
        <v>10199</v>
      </c>
      <c r="R4342" s="57" t="s">
        <v>11138</v>
      </c>
      <c r="S4342" s="57" t="s">
        <v>11139</v>
      </c>
      <c r="T4342" s="57" t="s">
        <v>11140</v>
      </c>
      <c r="U4342" s="57" t="s">
        <v>27819</v>
      </c>
      <c r="V4342" s="57" t="s">
        <v>27820</v>
      </c>
    </row>
    <row r="4343" ht="15" spans="1:22">
      <c r="A4343" s="52">
        <f t="shared" si="345"/>
        <v>46268</v>
      </c>
      <c r="B4343" t="str">
        <f t="shared" si="346"/>
        <v>AGENT16</v>
      </c>
      <c r="C4343" t="str">
        <f t="shared" si="347"/>
        <v>GRT27B</v>
      </c>
      <c r="D4343" t="str">
        <f t="shared" si="348"/>
        <v>GRT27B</v>
      </c>
      <c r="H4343" t="str">
        <f t="shared" si="349"/>
        <v>2026-09-03 14:38:55</v>
      </c>
      <c r="K4343" t="str" cm="1">
        <f t="array" ref="K4343:L4343">_xlfn.TEXTSPLIT(R4343," ")</f>
        <v>GRT27B</v>
      </c>
      <c r="L4343" t="str">
        <v>GRT27B</v>
      </c>
      <c r="P4343" s="57" t="s">
        <v>27821</v>
      </c>
      <c r="Q4343" s="57" t="s">
        <v>10199</v>
      </c>
      <c r="R4343" s="57" t="s">
        <v>10708</v>
      </c>
      <c r="S4343" s="57" t="s">
        <v>10709</v>
      </c>
      <c r="T4343" s="57" t="s">
        <v>10593</v>
      </c>
      <c r="U4343" s="57" t="s">
        <v>27822</v>
      </c>
      <c r="V4343" s="57" t="s">
        <v>7717</v>
      </c>
    </row>
    <row r="4344" ht="15" spans="1:22">
      <c r="A4344" s="52">
        <f t="shared" si="345"/>
        <v>46268</v>
      </c>
      <c r="B4344" t="str">
        <f t="shared" si="346"/>
        <v>AGENT16</v>
      </c>
      <c r="C4344" t="str">
        <f t="shared" si="347"/>
        <v>DC_GALUH_MAS</v>
      </c>
      <c r="D4344" t="str">
        <f t="shared" si="348"/>
        <v>KRW22</v>
      </c>
      <c r="H4344" t="str">
        <f t="shared" si="349"/>
        <v>2026-09-03 14:38:45</v>
      </c>
      <c r="K4344" t="str" cm="1">
        <f t="array" ref="K4344:L4344">_xlfn.TEXTSPLIT(R4344," ")</f>
        <v>KRW22</v>
      </c>
      <c r="L4344" t="str">
        <v>DC_GALUH_MAS</v>
      </c>
      <c r="P4344" s="57" t="s">
        <v>27823</v>
      </c>
      <c r="Q4344" s="57" t="s">
        <v>10199</v>
      </c>
      <c r="R4344" s="57" t="s">
        <v>11102</v>
      </c>
      <c r="S4344" s="57" t="s">
        <v>11103</v>
      </c>
      <c r="T4344" s="57" t="s">
        <v>11104</v>
      </c>
      <c r="U4344" s="57" t="s">
        <v>27824</v>
      </c>
      <c r="V4344" s="57" t="s">
        <v>7510</v>
      </c>
    </row>
    <row r="4345" ht="15" spans="1:22">
      <c r="A4345" s="52">
        <f t="shared" si="345"/>
        <v>46268</v>
      </c>
      <c r="B4345" t="str">
        <f t="shared" si="346"/>
        <v>AGENT19</v>
      </c>
      <c r="C4345" t="str">
        <f t="shared" si="347"/>
        <v>BANGIL_1</v>
      </c>
      <c r="D4345" t="str">
        <f t="shared" si="348"/>
        <v>PSR16</v>
      </c>
      <c r="H4345" t="str">
        <f t="shared" si="349"/>
        <v>2026-09-03 14:38:16</v>
      </c>
      <c r="K4345" t="str" cm="1">
        <f t="array" ref="K4345:L4345">_xlfn.TEXTSPLIT(R4345," ")</f>
        <v>PSR16</v>
      </c>
      <c r="L4345" t="str">
        <v>BANGIL_1</v>
      </c>
      <c r="P4345" s="57" t="s">
        <v>27825</v>
      </c>
      <c r="Q4345" s="57" t="s">
        <v>10181</v>
      </c>
      <c r="R4345" s="57" t="s">
        <v>15579</v>
      </c>
      <c r="S4345" s="57" t="s">
        <v>15580</v>
      </c>
      <c r="T4345" s="57" t="s">
        <v>15581</v>
      </c>
      <c r="U4345" s="57" t="s">
        <v>27826</v>
      </c>
      <c r="V4345" s="57" t="s">
        <v>15583</v>
      </c>
    </row>
    <row r="4346" ht="15" spans="1:22">
      <c r="A4346" s="52">
        <f t="shared" si="345"/>
        <v>46268</v>
      </c>
      <c r="B4346" t="str">
        <f t="shared" si="346"/>
        <v>AGENT06</v>
      </c>
      <c r="C4346" t="str">
        <f t="shared" si="347"/>
        <v>MATUA</v>
      </c>
      <c r="D4346" t="str">
        <f t="shared" si="348"/>
        <v>LBB09</v>
      </c>
      <c r="H4346" t="str">
        <f t="shared" si="349"/>
        <v>2026-09-03 14:37:32</v>
      </c>
      <c r="K4346" t="str" cm="1">
        <f t="array" ref="K4346:L4346">_xlfn.TEXTSPLIT(R4346," ")</f>
        <v>LBB09</v>
      </c>
      <c r="L4346" t="str">
        <v>MATUA</v>
      </c>
      <c r="P4346" s="57" t="s">
        <v>27827</v>
      </c>
      <c r="Q4346" s="57" t="s">
        <v>10410</v>
      </c>
      <c r="R4346" s="57" t="s">
        <v>27828</v>
      </c>
      <c r="S4346" s="57" t="s">
        <v>27829</v>
      </c>
      <c r="T4346" s="57" t="s">
        <v>27830</v>
      </c>
      <c r="U4346" s="57" t="s">
        <v>27831</v>
      </c>
      <c r="V4346" s="57"/>
    </row>
    <row r="4347" ht="15" spans="1:22">
      <c r="A4347" s="52">
        <f t="shared" si="345"/>
        <v>46268</v>
      </c>
      <c r="B4347" t="str">
        <f t="shared" si="346"/>
        <v>AGENT16</v>
      </c>
      <c r="C4347" t="str">
        <f t="shared" si="347"/>
        <v>GRT41C</v>
      </c>
      <c r="D4347" t="str">
        <f t="shared" si="348"/>
        <v>GRT41C</v>
      </c>
      <c r="H4347" t="str">
        <f t="shared" si="349"/>
        <v>2026-09-03 14:37:10</v>
      </c>
      <c r="K4347" t="str" cm="1">
        <f t="array" ref="K4347:L4347">_xlfn.TEXTSPLIT(R4347," ")</f>
        <v>GRT41C</v>
      </c>
      <c r="L4347" t="str">
        <v>GRT41C</v>
      </c>
      <c r="P4347" s="57" t="s">
        <v>27832</v>
      </c>
      <c r="Q4347" s="57" t="s">
        <v>10199</v>
      </c>
      <c r="R4347" s="57" t="s">
        <v>11268</v>
      </c>
      <c r="S4347" s="57" t="s">
        <v>11269</v>
      </c>
      <c r="T4347" s="57" t="s">
        <v>11235</v>
      </c>
      <c r="U4347" s="57" t="s">
        <v>27833</v>
      </c>
      <c r="V4347" s="57"/>
    </row>
    <row r="4348" ht="15" spans="1:22">
      <c r="A4348" s="52">
        <f t="shared" si="345"/>
        <v>46268</v>
      </c>
      <c r="B4348" t="str">
        <f t="shared" si="346"/>
        <v>AGENT25</v>
      </c>
      <c r="C4348" t="str">
        <f t="shared" si="347"/>
        <v>PULANG_PISAU</v>
      </c>
      <c r="D4348" t="str">
        <f t="shared" si="348"/>
        <v>PUP01</v>
      </c>
      <c r="H4348" t="str">
        <f t="shared" si="349"/>
        <v>2026-09-03 14:36:25</v>
      </c>
      <c r="K4348" t="str" cm="1">
        <f t="array" ref="K4348:L4348">_xlfn.TEXTSPLIT(R4348," ")</f>
        <v>PUP01</v>
      </c>
      <c r="L4348" t="str">
        <v>PULANG_PISAU</v>
      </c>
      <c r="P4348" s="57" t="s">
        <v>27834</v>
      </c>
      <c r="Q4348" s="57" t="s">
        <v>10270</v>
      </c>
      <c r="R4348" s="57" t="s">
        <v>13423</v>
      </c>
      <c r="S4348" s="57" t="s">
        <v>13424</v>
      </c>
      <c r="T4348" s="57" t="s">
        <v>13425</v>
      </c>
      <c r="U4348" s="57" t="s">
        <v>27835</v>
      </c>
      <c r="V4348" s="57"/>
    </row>
    <row r="4349" ht="15" spans="1:22">
      <c r="A4349" s="52">
        <f t="shared" si="345"/>
        <v>46268</v>
      </c>
      <c r="B4349" t="str">
        <f t="shared" si="346"/>
        <v>AGENT25</v>
      </c>
      <c r="C4349" t="str">
        <f t="shared" si="347"/>
        <v>SEBANGAU</v>
      </c>
      <c r="D4349" t="str">
        <f t="shared" si="348"/>
        <v>PKY07</v>
      </c>
      <c r="H4349" t="str">
        <f t="shared" si="349"/>
        <v>2026-09-03 14:36:07</v>
      </c>
      <c r="K4349" t="str" cm="1">
        <f t="array" ref="K4349:L4349">_xlfn.TEXTSPLIT(R4349," ")</f>
        <v>PKY07</v>
      </c>
      <c r="L4349" t="str">
        <v>SEBANGAU</v>
      </c>
      <c r="P4349" s="57" t="s">
        <v>27836</v>
      </c>
      <c r="Q4349" s="57" t="s">
        <v>10270</v>
      </c>
      <c r="R4349" s="57" t="s">
        <v>11346</v>
      </c>
      <c r="S4349" s="57" t="s">
        <v>11347</v>
      </c>
      <c r="T4349" s="57" t="s">
        <v>11324</v>
      </c>
      <c r="U4349" s="57" t="s">
        <v>27837</v>
      </c>
      <c r="V4349" s="57" t="s">
        <v>27838</v>
      </c>
    </row>
    <row r="4350" ht="15" spans="1:22">
      <c r="A4350" s="52">
        <f t="shared" si="345"/>
        <v>46268</v>
      </c>
      <c r="B4350" t="str">
        <f t="shared" si="346"/>
        <v>AGENT03</v>
      </c>
      <c r="C4350" t="str">
        <f t="shared" si="347"/>
        <v>TANJUNG_BALAI</v>
      </c>
      <c r="D4350" t="str">
        <f t="shared" si="348"/>
        <v>TJB02</v>
      </c>
      <c r="H4350" t="str">
        <f t="shared" si="349"/>
        <v>2026-09-03 14:35:57</v>
      </c>
      <c r="K4350" t="str" cm="1">
        <f t="array" ref="K4350:L4350">_xlfn.TEXTSPLIT(R4350," ")</f>
        <v>TJB02</v>
      </c>
      <c r="L4350" t="str">
        <v>TANJUNG_BALAI</v>
      </c>
      <c r="P4350" s="57" t="s">
        <v>27839</v>
      </c>
      <c r="Q4350" s="57" t="s">
        <v>10236</v>
      </c>
      <c r="R4350" s="57" t="s">
        <v>17703</v>
      </c>
      <c r="S4350" s="57" t="s">
        <v>17704</v>
      </c>
      <c r="T4350" s="57" t="s">
        <v>17705</v>
      </c>
      <c r="U4350" s="57" t="s">
        <v>27840</v>
      </c>
      <c r="V4350" s="57" t="s">
        <v>17707</v>
      </c>
    </row>
    <row r="4351" ht="15" spans="1:22">
      <c r="A4351" s="52">
        <f t="shared" si="345"/>
        <v>46268</v>
      </c>
      <c r="B4351" t="str">
        <f t="shared" si="346"/>
        <v>AGENT19</v>
      </c>
      <c r="C4351" t="str">
        <f t="shared" si="347"/>
        <v>RED_DEER</v>
      </c>
      <c r="D4351" t="str">
        <f t="shared" si="348"/>
        <v>MLG26</v>
      </c>
      <c r="H4351" t="str">
        <f t="shared" si="349"/>
        <v>2026-09-03 14:35:49</v>
      </c>
      <c r="K4351" t="str" cm="1">
        <f t="array" ref="K4351:L4351">_xlfn.TEXTSPLIT(R4351," ")</f>
        <v>MLG26</v>
      </c>
      <c r="L4351" t="str">
        <v>RED_DEER</v>
      </c>
      <c r="P4351" s="57" t="s">
        <v>27841</v>
      </c>
      <c r="Q4351" s="57" t="s">
        <v>10181</v>
      </c>
      <c r="R4351" s="57" t="s">
        <v>11807</v>
      </c>
      <c r="S4351" s="57" t="s">
        <v>11808</v>
      </c>
      <c r="T4351" s="57" t="s">
        <v>11506</v>
      </c>
      <c r="U4351" s="57" t="s">
        <v>27842</v>
      </c>
      <c r="V4351" s="57" t="s">
        <v>27843</v>
      </c>
    </row>
    <row r="4352" ht="15" spans="1:22">
      <c r="A4352" s="52">
        <f t="shared" si="345"/>
        <v>46268</v>
      </c>
      <c r="B4352" t="str">
        <f t="shared" si="346"/>
        <v>AGENT16</v>
      </c>
      <c r="C4352" t="str">
        <f t="shared" si="347"/>
        <v>DC_LEMBANG</v>
      </c>
      <c r="D4352" t="str">
        <f t="shared" si="348"/>
        <v>NGP08</v>
      </c>
      <c r="H4352" t="str">
        <f t="shared" si="349"/>
        <v>2026-09-03 14:35:36</v>
      </c>
      <c r="K4352" t="str" cm="1">
        <f t="array" ref="K4352:L4352">_xlfn.TEXTSPLIT(R4352," ")</f>
        <v>NGP08</v>
      </c>
      <c r="L4352" t="str">
        <v>DC_LEMBANG</v>
      </c>
      <c r="P4352" s="57" t="s">
        <v>27844</v>
      </c>
      <c r="Q4352" s="57" t="s">
        <v>10199</v>
      </c>
      <c r="R4352" s="57" t="s">
        <v>10727</v>
      </c>
      <c r="S4352" s="57" t="s">
        <v>10728</v>
      </c>
      <c r="T4352" s="57" t="s">
        <v>10729</v>
      </c>
      <c r="U4352" s="57" t="s">
        <v>27845</v>
      </c>
      <c r="V4352" s="57"/>
    </row>
    <row r="4353" ht="15" spans="1:22">
      <c r="A4353" s="52">
        <f t="shared" si="345"/>
        <v>46268</v>
      </c>
      <c r="B4353" t="str">
        <f t="shared" si="346"/>
        <v>AGENT18</v>
      </c>
      <c r="C4353" t="str">
        <f t="shared" si="347"/>
        <v>SLOGOHIMO</v>
      </c>
      <c r="D4353" t="str">
        <f t="shared" si="348"/>
        <v>WGI06</v>
      </c>
      <c r="H4353" t="str">
        <f t="shared" si="349"/>
        <v>2026-09-03 14:35:24</v>
      </c>
      <c r="K4353" t="str" cm="1">
        <f t="array" ref="K4353:L4353">_xlfn.TEXTSPLIT(R4353," ")</f>
        <v>WGI06</v>
      </c>
      <c r="L4353" t="str">
        <v>SLOGOHIMO</v>
      </c>
      <c r="P4353" s="57" t="s">
        <v>27846</v>
      </c>
      <c r="Q4353" s="57" t="s">
        <v>10385</v>
      </c>
      <c r="R4353" s="57" t="s">
        <v>12093</v>
      </c>
      <c r="S4353" s="57" t="s">
        <v>12094</v>
      </c>
      <c r="T4353" s="57" t="s">
        <v>12095</v>
      </c>
      <c r="U4353" s="57" t="s">
        <v>27847</v>
      </c>
      <c r="V4353" s="57"/>
    </row>
    <row r="4354" ht="15" spans="1:22">
      <c r="A4354" s="52">
        <f t="shared" si="345"/>
        <v>46268</v>
      </c>
      <c r="B4354" t="str">
        <f t="shared" si="346"/>
        <v>AGENT01</v>
      </c>
      <c r="C4354" t="str">
        <f t="shared" si="347"/>
        <v>JULOK</v>
      </c>
      <c r="D4354" t="str">
        <f t="shared" si="348"/>
        <v>IDR03</v>
      </c>
      <c r="H4354" t="str">
        <f t="shared" si="349"/>
        <v>2026-09-03 14:35:19</v>
      </c>
      <c r="K4354" t="str" cm="1">
        <f t="array" ref="K4354:L4354">_xlfn.TEXTSPLIT(R4354," ")</f>
        <v>IDR03</v>
      </c>
      <c r="L4354" t="str">
        <v>JULOK</v>
      </c>
      <c r="P4354" s="57" t="s">
        <v>27848</v>
      </c>
      <c r="Q4354" s="57" t="s">
        <v>10486</v>
      </c>
      <c r="R4354" s="57" t="s">
        <v>13320</v>
      </c>
      <c r="S4354" s="57" t="s">
        <v>13321</v>
      </c>
      <c r="T4354" s="57" t="s">
        <v>13322</v>
      </c>
      <c r="U4354" s="57" t="s">
        <v>27849</v>
      </c>
      <c r="V4354" s="57"/>
    </row>
    <row r="4355" ht="15" spans="1:22">
      <c r="A4355" s="52">
        <f t="shared" si="345"/>
        <v>46268</v>
      </c>
      <c r="B4355" t="str">
        <f t="shared" si="346"/>
        <v>AGENT16</v>
      </c>
      <c r="C4355" t="str">
        <f t="shared" si="347"/>
        <v>MJA22A</v>
      </c>
      <c r="D4355" t="str">
        <f t="shared" si="348"/>
        <v>MJA22A</v>
      </c>
      <c r="H4355" t="str">
        <f t="shared" si="349"/>
        <v>2026-09-03 14:34:15</v>
      </c>
      <c r="K4355" t="str" cm="1">
        <f t="array" ref="K4355:L4355">_xlfn.TEXTSPLIT(R4355," ")</f>
        <v>MJA22A</v>
      </c>
      <c r="L4355" t="str">
        <v>MJA22A</v>
      </c>
      <c r="P4355" s="57" t="s">
        <v>27850</v>
      </c>
      <c r="Q4355" s="57" t="s">
        <v>10199</v>
      </c>
      <c r="R4355" s="57" t="s">
        <v>11538</v>
      </c>
      <c r="S4355" s="57" t="s">
        <v>11539</v>
      </c>
      <c r="T4355" s="57" t="s">
        <v>11540</v>
      </c>
      <c r="U4355" s="57" t="s">
        <v>27851</v>
      </c>
      <c r="V4355" s="57"/>
    </row>
    <row r="4356" ht="15" spans="1:22">
      <c r="A4356" s="52">
        <f t="shared" si="345"/>
        <v>46268</v>
      </c>
      <c r="B4356" t="str">
        <f t="shared" si="346"/>
        <v>AGENT19</v>
      </c>
      <c r="C4356" t="str">
        <f t="shared" si="347"/>
        <v>TAJINAN_1</v>
      </c>
      <c r="D4356" t="str">
        <f t="shared" si="348"/>
        <v>MLG47</v>
      </c>
      <c r="H4356" t="str">
        <f t="shared" si="349"/>
        <v>2026-09-03 14:33:32</v>
      </c>
      <c r="K4356" t="str" cm="1">
        <f t="array" ref="K4356:L4356">_xlfn.TEXTSPLIT(R4356," ")</f>
        <v>MLG47</v>
      </c>
      <c r="L4356" t="str">
        <v>TAJINAN_1</v>
      </c>
      <c r="P4356" s="57" t="s">
        <v>27852</v>
      </c>
      <c r="Q4356" s="57" t="s">
        <v>10181</v>
      </c>
      <c r="R4356" s="57" t="s">
        <v>11761</v>
      </c>
      <c r="S4356" s="57" t="s">
        <v>11762</v>
      </c>
      <c r="T4356" s="57" t="s">
        <v>11506</v>
      </c>
      <c r="U4356" s="57" t="s">
        <v>27853</v>
      </c>
      <c r="V4356" s="57" t="s">
        <v>27854</v>
      </c>
    </row>
    <row r="4357" ht="15" spans="1:22">
      <c r="A4357" s="52">
        <f t="shared" si="345"/>
        <v>46268</v>
      </c>
      <c r="B4357" t="str">
        <f t="shared" si="346"/>
        <v>AGENT16</v>
      </c>
      <c r="C4357" t="str">
        <f t="shared" si="347"/>
        <v>CIMANGGU_PER</v>
      </c>
      <c r="D4357" t="str">
        <f t="shared" si="348"/>
        <v>PER16</v>
      </c>
      <c r="H4357" t="str">
        <f t="shared" si="349"/>
        <v>2026-09-03 14:33:27</v>
      </c>
      <c r="K4357" t="str" cm="1">
        <f t="array" ref="K4357:L4357">_xlfn.TEXTSPLIT(R4357," ")</f>
        <v>PER16</v>
      </c>
      <c r="L4357" t="str">
        <v>CIMANGGU_PER</v>
      </c>
      <c r="P4357" s="57" t="s">
        <v>27855</v>
      </c>
      <c r="Q4357" s="57" t="s">
        <v>10199</v>
      </c>
      <c r="R4357" s="57" t="s">
        <v>10546</v>
      </c>
      <c r="S4357" s="57" t="s">
        <v>10547</v>
      </c>
      <c r="T4357" s="57" t="s">
        <v>10548</v>
      </c>
      <c r="U4357" s="57" t="s">
        <v>27856</v>
      </c>
      <c r="V4357" s="57" t="s">
        <v>27857</v>
      </c>
    </row>
    <row r="4358" ht="15" spans="1:22">
      <c r="A4358" s="52">
        <f t="shared" si="345"/>
        <v>46268</v>
      </c>
      <c r="B4358" t="str">
        <f t="shared" si="346"/>
        <v>AGENT16</v>
      </c>
      <c r="C4358" t="str">
        <f t="shared" si="347"/>
        <v>GRT17B</v>
      </c>
      <c r="D4358" t="str">
        <f t="shared" si="348"/>
        <v>GRT17B</v>
      </c>
      <c r="H4358" t="str">
        <f t="shared" si="349"/>
        <v>2026-09-03 14:33:14</v>
      </c>
      <c r="K4358" t="str" cm="1">
        <f t="array" ref="K4358:L4358">_xlfn.TEXTSPLIT(R4358," ")</f>
        <v>GRT17B</v>
      </c>
      <c r="L4358" t="str">
        <v>GRT17B</v>
      </c>
      <c r="P4358" s="57" t="s">
        <v>27858</v>
      </c>
      <c r="Q4358" s="57" t="s">
        <v>10199</v>
      </c>
      <c r="R4358" s="57" t="s">
        <v>10591</v>
      </c>
      <c r="S4358" s="57" t="s">
        <v>10592</v>
      </c>
      <c r="T4358" s="57" t="s">
        <v>10593</v>
      </c>
      <c r="U4358" s="57" t="s">
        <v>27859</v>
      </c>
      <c r="V4358" s="57" t="s">
        <v>7717</v>
      </c>
    </row>
    <row r="4359" ht="15" spans="1:22">
      <c r="A4359" s="52">
        <f t="shared" si="345"/>
        <v>46268</v>
      </c>
      <c r="B4359" t="str">
        <f t="shared" si="346"/>
        <v>AGENT13</v>
      </c>
      <c r="C4359" t="str">
        <f t="shared" si="347"/>
        <v>DC_MUSTIKA_JAYA</v>
      </c>
      <c r="D4359" t="str">
        <f t="shared" si="348"/>
        <v>BKI64</v>
      </c>
      <c r="H4359" t="str">
        <f t="shared" si="349"/>
        <v>2026-09-03 14:32:37</v>
      </c>
      <c r="K4359" t="str" cm="1">
        <f t="array" ref="K4359:L4359">_xlfn.TEXTSPLIT(R4359," ")</f>
        <v>BKI64</v>
      </c>
      <c r="L4359" t="str">
        <v>DC_MUSTIKA_JAYA</v>
      </c>
      <c r="P4359" s="57" t="s">
        <v>27860</v>
      </c>
      <c r="Q4359" s="57" t="s">
        <v>10702</v>
      </c>
      <c r="R4359" s="57" t="s">
        <v>10900</v>
      </c>
      <c r="S4359" s="57" t="s">
        <v>10901</v>
      </c>
      <c r="T4359" s="57" t="s">
        <v>10902</v>
      </c>
      <c r="U4359" s="57" t="s">
        <v>27861</v>
      </c>
      <c r="V4359" s="57" t="s">
        <v>27862</v>
      </c>
    </row>
    <row r="4360" ht="15" spans="1:22">
      <c r="A4360" s="52">
        <f t="shared" si="345"/>
        <v>46268</v>
      </c>
      <c r="B4360" t="str">
        <f t="shared" si="346"/>
        <v>AGENT15</v>
      </c>
      <c r="C4360" t="str">
        <f t="shared" si="347"/>
        <v>SAWANGAN_LAMA</v>
      </c>
      <c r="D4360" t="str">
        <f t="shared" si="348"/>
        <v>DPK03A</v>
      </c>
      <c r="H4360" t="str">
        <f t="shared" si="349"/>
        <v>2026-09-03 14:32:14</v>
      </c>
      <c r="K4360" t="str" cm="1">
        <f t="array" ref="K4360:L4360">_xlfn.TEXTSPLIT(R4360," ")</f>
        <v>DPK03A</v>
      </c>
      <c r="L4360" t="str">
        <v>SAWANGAN_LAMA</v>
      </c>
      <c r="P4360" s="57" t="s">
        <v>27863</v>
      </c>
      <c r="Q4360" s="57" t="s">
        <v>11684</v>
      </c>
      <c r="R4360" s="57" t="s">
        <v>17541</v>
      </c>
      <c r="S4360" s="57" t="s">
        <v>17542</v>
      </c>
      <c r="T4360" s="57" t="s">
        <v>17543</v>
      </c>
      <c r="U4360" s="57" t="s">
        <v>27864</v>
      </c>
      <c r="V4360" s="57"/>
    </row>
    <row r="4361" ht="15" spans="1:22">
      <c r="A4361" s="52">
        <f t="shared" si="345"/>
        <v>46268</v>
      </c>
      <c r="B4361" t="str">
        <f t="shared" si="346"/>
        <v>AGENT19</v>
      </c>
      <c r="C4361" t="str">
        <f t="shared" si="347"/>
        <v>DRIYOREJO</v>
      </c>
      <c r="D4361" t="str">
        <f t="shared" si="348"/>
        <v>GSK02</v>
      </c>
      <c r="H4361" t="str">
        <f t="shared" si="349"/>
        <v>2026-09-03 14:31:37</v>
      </c>
      <c r="K4361" t="str" cm="1">
        <f t="array" ref="K4361:L4361">_xlfn.TEXTSPLIT(R4361," ")</f>
        <v>GSK02</v>
      </c>
      <c r="L4361" t="str">
        <v>DRIYOREJO</v>
      </c>
      <c r="P4361" s="57" t="s">
        <v>27865</v>
      </c>
      <c r="Q4361" s="57" t="s">
        <v>10181</v>
      </c>
      <c r="R4361" s="57" t="s">
        <v>12470</v>
      </c>
      <c r="S4361" s="57" t="s">
        <v>12471</v>
      </c>
      <c r="T4361" s="57" t="s">
        <v>12472</v>
      </c>
      <c r="U4361" s="57" t="s">
        <v>27866</v>
      </c>
      <c r="V4361" s="57" t="s">
        <v>22694</v>
      </c>
    </row>
    <row r="4362" ht="15" spans="1:22">
      <c r="A4362" s="52">
        <f t="shared" si="345"/>
        <v>46268</v>
      </c>
      <c r="B4362" t="str">
        <f t="shared" si="346"/>
        <v>AGENT12</v>
      </c>
      <c r="C4362" t="str">
        <f t="shared" si="347"/>
        <v>PAKUHAJI</v>
      </c>
      <c r="D4362" t="str">
        <f t="shared" si="348"/>
        <v>BAL53</v>
      </c>
      <c r="H4362" t="str">
        <f t="shared" si="349"/>
        <v>2026-09-03 14:31:00</v>
      </c>
      <c r="K4362" t="str" cm="1">
        <f t="array" ref="K4362:L4362">_xlfn.TEXTSPLIT(R4362," ")</f>
        <v>BAL53</v>
      </c>
      <c r="L4362" t="str">
        <v>PAKUHAJI</v>
      </c>
      <c r="P4362" s="57" t="s">
        <v>27867</v>
      </c>
      <c r="Q4362" s="57" t="s">
        <v>10656</v>
      </c>
      <c r="R4362" s="57" t="s">
        <v>27868</v>
      </c>
      <c r="S4362" s="57" t="s">
        <v>27869</v>
      </c>
      <c r="T4362" s="57" t="s">
        <v>7536</v>
      </c>
      <c r="U4362" s="57" t="s">
        <v>27870</v>
      </c>
      <c r="V4362" s="57" t="s">
        <v>27871</v>
      </c>
    </row>
    <row r="4363" ht="15" spans="1:22">
      <c r="A4363" s="52">
        <f t="shared" si="345"/>
        <v>46268</v>
      </c>
      <c r="B4363" t="str">
        <f t="shared" si="346"/>
        <v>AGENT19</v>
      </c>
      <c r="C4363" t="str">
        <f t="shared" si="347"/>
        <v>DC_PAKAL</v>
      </c>
      <c r="D4363" t="str">
        <f t="shared" si="348"/>
        <v>SUB34A</v>
      </c>
      <c r="H4363" t="str">
        <f t="shared" si="349"/>
        <v>2026-09-03 14:30:28</v>
      </c>
      <c r="K4363" t="str" cm="1">
        <f t="array" ref="K4363:L4363">_xlfn.TEXTSPLIT(R4363," ")</f>
        <v>SUB34A</v>
      </c>
      <c r="L4363" t="str">
        <v>DC_PAKAL</v>
      </c>
      <c r="P4363" s="57" t="s">
        <v>27872</v>
      </c>
      <c r="Q4363" s="57" t="s">
        <v>10181</v>
      </c>
      <c r="R4363" s="57" t="s">
        <v>11011</v>
      </c>
      <c r="S4363" s="57" t="s">
        <v>11012</v>
      </c>
      <c r="T4363" s="57" t="s">
        <v>11013</v>
      </c>
      <c r="U4363" s="57" t="s">
        <v>27873</v>
      </c>
      <c r="V4363" s="57" t="s">
        <v>27874</v>
      </c>
    </row>
    <row r="4364" ht="15" spans="1:22">
      <c r="A4364" s="52">
        <f t="shared" si="345"/>
        <v>46268</v>
      </c>
      <c r="B4364" t="str">
        <f t="shared" si="346"/>
        <v>AGENT08</v>
      </c>
      <c r="C4364" t="str">
        <f t="shared" si="347"/>
        <v>PRABUMULIH_BARAT</v>
      </c>
      <c r="D4364" t="str">
        <f t="shared" si="348"/>
        <v>PMH03</v>
      </c>
      <c r="H4364" t="str">
        <f t="shared" si="349"/>
        <v>2026-09-03 14:29:40</v>
      </c>
      <c r="K4364" t="str" cm="1">
        <f t="array" ref="K4364:L4364">_xlfn.TEXTSPLIT(R4364," ")</f>
        <v>PMH03</v>
      </c>
      <c r="L4364" t="str">
        <v>PRABUMULIH_BARAT</v>
      </c>
      <c r="P4364" s="57" t="s">
        <v>27875</v>
      </c>
      <c r="Q4364" s="57" t="s">
        <v>10398</v>
      </c>
      <c r="R4364" s="57" t="s">
        <v>11028</v>
      </c>
      <c r="S4364" s="57" t="s">
        <v>11029</v>
      </c>
      <c r="T4364" s="57" t="s">
        <v>11030</v>
      </c>
      <c r="U4364" s="57" t="s">
        <v>27876</v>
      </c>
      <c r="V4364" s="57"/>
    </row>
    <row r="4365" ht="15" spans="1:22">
      <c r="A4365" s="52">
        <f t="shared" si="345"/>
        <v>46268</v>
      </c>
      <c r="B4365" t="str">
        <f t="shared" si="346"/>
        <v>AGENT04</v>
      </c>
      <c r="C4365" t="str">
        <f t="shared" si="347"/>
        <v>PANGEAN_01</v>
      </c>
      <c r="D4365" t="str">
        <f t="shared" si="348"/>
        <v>TKK10</v>
      </c>
      <c r="H4365" t="str">
        <f t="shared" si="349"/>
        <v>2026-09-03 14:29:30</v>
      </c>
      <c r="K4365" t="str" cm="1">
        <f t="array" ref="K4365:L4365">_xlfn.TEXTSPLIT(R4365," ")</f>
        <v>TKK10</v>
      </c>
      <c r="L4365" t="str">
        <v>PANGEAN_01</v>
      </c>
      <c r="P4365" s="57" t="s">
        <v>27877</v>
      </c>
      <c r="Q4365" s="57" t="s">
        <v>10193</v>
      </c>
      <c r="R4365" s="57" t="s">
        <v>22018</v>
      </c>
      <c r="S4365" s="57" t="s">
        <v>22019</v>
      </c>
      <c r="T4365" s="57" t="s">
        <v>22020</v>
      </c>
      <c r="U4365" s="57" t="s">
        <v>27878</v>
      </c>
      <c r="V4365" s="57" t="s">
        <v>27879</v>
      </c>
    </row>
    <row r="4366" ht="15" spans="1:22">
      <c r="A4366" s="52">
        <f t="shared" si="345"/>
        <v>46268</v>
      </c>
      <c r="B4366" t="str">
        <f t="shared" si="346"/>
        <v>AGENT16</v>
      </c>
      <c r="C4366" t="str">
        <f t="shared" si="347"/>
        <v>KAWALU</v>
      </c>
      <c r="D4366" t="str">
        <f t="shared" si="348"/>
        <v>TSK08</v>
      </c>
      <c r="H4366" t="str">
        <f t="shared" si="349"/>
        <v>2026-09-03 14:28:53</v>
      </c>
      <c r="K4366" t="str" cm="1">
        <f t="array" ref="K4366:L4366">_xlfn.TEXTSPLIT(R4366," ")</f>
        <v>TSK08</v>
      </c>
      <c r="L4366" t="str">
        <v>KAWALU</v>
      </c>
      <c r="P4366" s="57" t="s">
        <v>27880</v>
      </c>
      <c r="Q4366" s="57" t="s">
        <v>10199</v>
      </c>
      <c r="R4366" s="57" t="s">
        <v>13256</v>
      </c>
      <c r="S4366" s="57" t="s">
        <v>13257</v>
      </c>
      <c r="T4366" s="57" t="s">
        <v>13258</v>
      </c>
      <c r="U4366" s="57" t="s">
        <v>27881</v>
      </c>
      <c r="V4366" s="57" t="s">
        <v>27882</v>
      </c>
    </row>
    <row r="4367" ht="15" spans="1:22">
      <c r="A4367" s="52">
        <f t="shared" si="345"/>
        <v>46268</v>
      </c>
      <c r="B4367" t="str">
        <f t="shared" si="346"/>
        <v>AGENT19</v>
      </c>
      <c r="C4367" t="str">
        <f t="shared" si="347"/>
        <v>SUMBERMANJINGWETAN_1</v>
      </c>
      <c r="D4367" t="str">
        <f t="shared" si="348"/>
        <v>KPJ11</v>
      </c>
      <c r="H4367" t="str">
        <f t="shared" si="349"/>
        <v>2026-09-03 14:28:42</v>
      </c>
      <c r="K4367" t="str" cm="1">
        <f t="array" ref="K4367:L4367">_xlfn.TEXTSPLIT(R4367," ")</f>
        <v>KPJ11</v>
      </c>
      <c r="L4367" t="str">
        <v>SUMBERMANJINGWETAN_1</v>
      </c>
      <c r="P4367" s="57" t="s">
        <v>27883</v>
      </c>
      <c r="Q4367" s="57" t="s">
        <v>10181</v>
      </c>
      <c r="R4367" s="57" t="s">
        <v>11504</v>
      </c>
      <c r="S4367" s="57" t="s">
        <v>11505</v>
      </c>
      <c r="T4367" s="57" t="s">
        <v>11506</v>
      </c>
      <c r="U4367" s="57" t="s">
        <v>27884</v>
      </c>
      <c r="V4367" s="57" t="s">
        <v>27885</v>
      </c>
    </row>
    <row r="4368" ht="15" spans="1:22">
      <c r="A4368" s="52">
        <f t="shared" si="345"/>
        <v>46268</v>
      </c>
      <c r="B4368" t="str">
        <f t="shared" si="346"/>
        <v>AGENT16</v>
      </c>
      <c r="C4368" t="str">
        <f t="shared" si="347"/>
        <v>TSK03E</v>
      </c>
      <c r="D4368" t="str">
        <f t="shared" si="348"/>
        <v>TSK03E</v>
      </c>
      <c r="H4368" t="str">
        <f t="shared" si="349"/>
        <v>2026-09-03 14:28:30</v>
      </c>
      <c r="K4368" t="str" cm="1">
        <f t="array" ref="K4368:L4368">_xlfn.TEXTSPLIT(R4368," ")</f>
        <v>TSK03E</v>
      </c>
      <c r="L4368" t="str">
        <v>TSK03E</v>
      </c>
      <c r="P4368" s="57" t="s">
        <v>27886</v>
      </c>
      <c r="Q4368" s="57" t="s">
        <v>10199</v>
      </c>
      <c r="R4368" s="57" t="s">
        <v>13267</v>
      </c>
      <c r="S4368" s="57" t="s">
        <v>13268</v>
      </c>
      <c r="T4368" s="57" t="s">
        <v>13258</v>
      </c>
      <c r="U4368" s="57" t="s">
        <v>27887</v>
      </c>
      <c r="V4368" s="57" t="s">
        <v>27882</v>
      </c>
    </row>
    <row r="4369" ht="15" spans="1:22">
      <c r="A4369" s="52">
        <f t="shared" si="345"/>
        <v>46268</v>
      </c>
      <c r="B4369" t="str">
        <f t="shared" si="346"/>
        <v>AGENT01</v>
      </c>
      <c r="C4369" t="str">
        <f t="shared" si="347"/>
        <v>PANTON_LABU</v>
      </c>
      <c r="D4369" t="str">
        <f t="shared" si="348"/>
        <v>LSN02</v>
      </c>
      <c r="H4369" t="str">
        <f t="shared" si="349"/>
        <v>2026-09-03 14:28:18</v>
      </c>
      <c r="K4369" t="str" cm="1">
        <f t="array" ref="K4369:L4369">_xlfn.TEXTSPLIT(R4369," ")</f>
        <v>LSN02</v>
      </c>
      <c r="L4369" t="str">
        <v>PANTON_LABU</v>
      </c>
      <c r="P4369" s="57" t="s">
        <v>27888</v>
      </c>
      <c r="Q4369" s="57" t="s">
        <v>10486</v>
      </c>
      <c r="R4369" s="57" t="s">
        <v>14692</v>
      </c>
      <c r="S4369" s="57" t="s">
        <v>14693</v>
      </c>
      <c r="T4369" s="57" t="s">
        <v>14694</v>
      </c>
      <c r="U4369" s="57" t="s">
        <v>27889</v>
      </c>
      <c r="V4369" s="57" t="s">
        <v>27890</v>
      </c>
    </row>
    <row r="4370" ht="15" spans="1:22">
      <c r="A4370" s="52">
        <f t="shared" si="345"/>
        <v>46268</v>
      </c>
      <c r="B4370" t="str">
        <f t="shared" si="346"/>
        <v>AGENT16</v>
      </c>
      <c r="C4370" t="str">
        <f t="shared" si="347"/>
        <v>CIPATAT</v>
      </c>
      <c r="D4370" t="str">
        <f t="shared" si="348"/>
        <v>BDO32</v>
      </c>
      <c r="H4370" t="str">
        <f t="shared" si="349"/>
        <v>2026-09-03 14:27:52</v>
      </c>
      <c r="K4370" t="str" cm="1">
        <f t="array" ref="K4370:L4370">_xlfn.TEXTSPLIT(R4370," ")</f>
        <v>BDO32</v>
      </c>
      <c r="L4370" t="str">
        <v>CIPATAT</v>
      </c>
      <c r="P4370" s="57" t="s">
        <v>27891</v>
      </c>
      <c r="Q4370" s="57" t="s">
        <v>10199</v>
      </c>
      <c r="R4370" s="57" t="s">
        <v>10739</v>
      </c>
      <c r="S4370" s="57" t="s">
        <v>10740</v>
      </c>
      <c r="T4370" s="57" t="s">
        <v>10741</v>
      </c>
      <c r="U4370" s="57" t="s">
        <v>27892</v>
      </c>
      <c r="V4370" s="57" t="s">
        <v>10743</v>
      </c>
    </row>
    <row r="4371" ht="15" spans="1:22">
      <c r="A4371" s="52">
        <f t="shared" si="345"/>
        <v>46268</v>
      </c>
      <c r="B4371" t="str">
        <f t="shared" si="346"/>
        <v>AGENT16</v>
      </c>
      <c r="C4371" t="str">
        <f t="shared" si="347"/>
        <v>SIN03A</v>
      </c>
      <c r="D4371" t="str">
        <f t="shared" si="348"/>
        <v>SIN03A</v>
      </c>
      <c r="H4371" t="str">
        <f t="shared" si="349"/>
        <v>2026-09-03 14:27:25</v>
      </c>
      <c r="K4371" t="str" cm="1">
        <f t="array" ref="K4371:L4371">_xlfn.TEXTSPLIT(R4371," ")</f>
        <v>SIN03A</v>
      </c>
      <c r="L4371" t="str">
        <v>SIN03A</v>
      </c>
      <c r="P4371" s="57" t="s">
        <v>27893</v>
      </c>
      <c r="Q4371" s="57" t="s">
        <v>10199</v>
      </c>
      <c r="R4371" s="57" t="s">
        <v>14926</v>
      </c>
      <c r="S4371" s="57" t="s">
        <v>14927</v>
      </c>
      <c r="T4371" s="57" t="s">
        <v>14888</v>
      </c>
      <c r="U4371" s="57" t="s">
        <v>27894</v>
      </c>
      <c r="V4371" s="57" t="s">
        <v>27895</v>
      </c>
    </row>
    <row r="4372" ht="15" spans="1:22">
      <c r="A4372" s="52">
        <f t="shared" si="345"/>
        <v>46268</v>
      </c>
      <c r="B4372" t="str">
        <f t="shared" si="346"/>
        <v>AGENT16</v>
      </c>
      <c r="C4372" t="str">
        <f t="shared" si="347"/>
        <v>DC_SOLOKPANDAN</v>
      </c>
      <c r="D4372" t="str">
        <f t="shared" si="348"/>
        <v>CJR19</v>
      </c>
      <c r="H4372" t="str">
        <f t="shared" si="349"/>
        <v>2026-09-03 14:27:03</v>
      </c>
      <c r="K4372" t="str" cm="1">
        <f t="array" ref="K4372:L4372">_xlfn.TEXTSPLIT(R4372," ")</f>
        <v>CJR19</v>
      </c>
      <c r="L4372" t="str">
        <v>DC_SOLOKPANDAN</v>
      </c>
      <c r="P4372" s="57" t="s">
        <v>27896</v>
      </c>
      <c r="Q4372" s="57" t="s">
        <v>10199</v>
      </c>
      <c r="R4372" s="57" t="s">
        <v>15750</v>
      </c>
      <c r="S4372" s="57" t="s">
        <v>15751</v>
      </c>
      <c r="T4372" s="57" t="s">
        <v>15752</v>
      </c>
      <c r="U4372" s="57" t="s">
        <v>27897</v>
      </c>
      <c r="V4372" s="57" t="s">
        <v>27898</v>
      </c>
    </row>
    <row r="4373" ht="15" spans="1:22">
      <c r="A4373" s="52">
        <f t="shared" si="345"/>
        <v>46268</v>
      </c>
      <c r="B4373" t="str">
        <f t="shared" si="346"/>
        <v>AGENT10</v>
      </c>
      <c r="C4373" t="str">
        <f t="shared" si="347"/>
        <v>KOTA_AGUNG</v>
      </c>
      <c r="D4373" t="str">
        <f t="shared" si="348"/>
        <v>KOG01</v>
      </c>
      <c r="H4373" t="str">
        <f t="shared" si="349"/>
        <v>2026-09-03 14:26:54</v>
      </c>
      <c r="K4373" t="str" cm="1">
        <f t="array" ref="K4373:L4373">_xlfn.TEXTSPLIT(R4373," ")</f>
        <v>KOG01</v>
      </c>
      <c r="L4373" t="str">
        <v>KOTA_AGUNG</v>
      </c>
      <c r="P4373" s="57" t="s">
        <v>27899</v>
      </c>
      <c r="Q4373" s="57" t="s">
        <v>11054</v>
      </c>
      <c r="R4373" s="57" t="s">
        <v>16351</v>
      </c>
      <c r="S4373" s="57" t="s">
        <v>16352</v>
      </c>
      <c r="T4373" s="57" t="s">
        <v>16353</v>
      </c>
      <c r="U4373" s="57" t="s">
        <v>27900</v>
      </c>
      <c r="V4373" s="57"/>
    </row>
    <row r="4374" ht="15" spans="1:22">
      <c r="A4374" s="52">
        <f t="shared" si="345"/>
        <v>46268</v>
      </c>
      <c r="B4374" t="str">
        <f t="shared" si="346"/>
        <v>AGENT16</v>
      </c>
      <c r="C4374" t="str">
        <f t="shared" si="347"/>
        <v>SIN07A</v>
      </c>
      <c r="D4374" t="str">
        <f t="shared" si="348"/>
        <v>SIN07A</v>
      </c>
      <c r="H4374" t="str">
        <f t="shared" si="349"/>
        <v>2026-09-03 14:26:49</v>
      </c>
      <c r="K4374" t="str" cm="1">
        <f t="array" ref="K4374:L4374">_xlfn.TEXTSPLIT(R4374," ")</f>
        <v>SIN07A</v>
      </c>
      <c r="L4374" t="str">
        <v>SIN07A</v>
      </c>
      <c r="P4374" s="57" t="s">
        <v>27901</v>
      </c>
      <c r="Q4374" s="57" t="s">
        <v>10199</v>
      </c>
      <c r="R4374" s="57" t="s">
        <v>14886</v>
      </c>
      <c r="S4374" s="57" t="s">
        <v>14887</v>
      </c>
      <c r="T4374" s="57" t="s">
        <v>14888</v>
      </c>
      <c r="U4374" s="57" t="s">
        <v>27902</v>
      </c>
      <c r="V4374" s="57" t="s">
        <v>27895</v>
      </c>
    </row>
    <row r="4375" ht="15" spans="1:22">
      <c r="A4375" s="52">
        <f t="shared" si="345"/>
        <v>46268</v>
      </c>
      <c r="B4375" t="str">
        <f t="shared" si="346"/>
        <v>AGENT16</v>
      </c>
      <c r="C4375" t="str">
        <f t="shared" si="347"/>
        <v>CJR07B</v>
      </c>
      <c r="D4375" t="str">
        <f t="shared" si="348"/>
        <v>CJR07B</v>
      </c>
      <c r="H4375" t="str">
        <f t="shared" si="349"/>
        <v>2026-09-03 14:26:43</v>
      </c>
      <c r="K4375" t="str" cm="1">
        <f t="array" ref="K4375:L4375">_xlfn.TEXTSPLIT(R4375," ")</f>
        <v>CJR07B</v>
      </c>
      <c r="L4375" t="str">
        <v>CJR07B</v>
      </c>
      <c r="P4375" s="57" t="s">
        <v>27903</v>
      </c>
      <c r="Q4375" s="57" t="s">
        <v>10199</v>
      </c>
      <c r="R4375" s="57" t="s">
        <v>12742</v>
      </c>
      <c r="S4375" s="57" t="s">
        <v>12743</v>
      </c>
      <c r="T4375" s="57" t="s">
        <v>12744</v>
      </c>
      <c r="U4375" s="57" t="s">
        <v>27904</v>
      </c>
      <c r="V4375" s="57" t="s">
        <v>23811</v>
      </c>
    </row>
    <row r="4376" ht="15" spans="1:22">
      <c r="A4376" s="52">
        <f t="shared" si="345"/>
        <v>46268</v>
      </c>
      <c r="B4376" t="str">
        <f t="shared" si="346"/>
        <v>AGENT16</v>
      </c>
      <c r="C4376" t="str">
        <f t="shared" si="347"/>
        <v>DC_PADALARANG</v>
      </c>
      <c r="D4376" t="str">
        <f t="shared" si="348"/>
        <v>NGP13</v>
      </c>
      <c r="H4376" t="str">
        <f t="shared" si="349"/>
        <v>2026-09-03 14:26:11</v>
      </c>
      <c r="K4376" t="str" cm="1">
        <f t="array" ref="K4376:L4376">_xlfn.TEXTSPLIT(R4376," ")</f>
        <v>NGP13</v>
      </c>
      <c r="L4376" t="str">
        <v>DC_PADALARANG</v>
      </c>
      <c r="P4376" s="57" t="s">
        <v>27905</v>
      </c>
      <c r="Q4376" s="57" t="s">
        <v>10199</v>
      </c>
      <c r="R4376" s="57" t="s">
        <v>10933</v>
      </c>
      <c r="S4376" s="57" t="s">
        <v>10934</v>
      </c>
      <c r="T4376" s="57" t="s">
        <v>10935</v>
      </c>
      <c r="U4376" s="57" t="s">
        <v>27906</v>
      </c>
      <c r="V4376" s="57" t="s">
        <v>27907</v>
      </c>
    </row>
    <row r="4377" ht="15" spans="1:22">
      <c r="A4377" s="52">
        <f t="shared" si="345"/>
        <v>46268</v>
      </c>
      <c r="B4377" t="str">
        <f t="shared" si="346"/>
        <v>AGENT04</v>
      </c>
      <c r="C4377" t="str">
        <f t="shared" si="347"/>
        <v>DAYUN</v>
      </c>
      <c r="D4377" t="str">
        <f t="shared" si="348"/>
        <v>SII05A</v>
      </c>
      <c r="H4377" t="str">
        <f t="shared" si="349"/>
        <v>2026-09-03 14:25:19</v>
      </c>
      <c r="K4377" t="str" cm="1">
        <f t="array" ref="K4377:L4377">_xlfn.TEXTSPLIT(R4377," ")</f>
        <v>SII05A</v>
      </c>
      <c r="L4377" t="str">
        <v>DAYUN</v>
      </c>
      <c r="P4377" s="57" t="s">
        <v>27908</v>
      </c>
      <c r="Q4377" s="57" t="s">
        <v>10193</v>
      </c>
      <c r="R4377" s="57" t="s">
        <v>14005</v>
      </c>
      <c r="S4377" s="57" t="s">
        <v>14006</v>
      </c>
      <c r="T4377" s="57" t="s">
        <v>14007</v>
      </c>
      <c r="U4377" s="57" t="s">
        <v>27909</v>
      </c>
      <c r="V4377" s="57"/>
    </row>
    <row r="4378" ht="15" spans="1:22">
      <c r="A4378" s="52">
        <f t="shared" si="345"/>
        <v>46268</v>
      </c>
      <c r="B4378" t="str">
        <f t="shared" si="346"/>
        <v>AGENT19</v>
      </c>
      <c r="C4378" t="str">
        <f t="shared" si="347"/>
        <v>GUNUNG_ANYAR</v>
      </c>
      <c r="D4378" t="str">
        <f t="shared" si="348"/>
        <v>SUB26</v>
      </c>
      <c r="H4378" t="str">
        <f t="shared" si="349"/>
        <v>2026-09-03 14:25:18</v>
      </c>
      <c r="K4378" t="str" cm="1">
        <f t="array" ref="K4378:L4378">_xlfn.TEXTSPLIT(R4378," ")</f>
        <v>SUB26</v>
      </c>
      <c r="L4378" t="str">
        <v>GUNUNG_ANYAR</v>
      </c>
      <c r="P4378" s="57" t="s">
        <v>27910</v>
      </c>
      <c r="Q4378" s="57" t="s">
        <v>10181</v>
      </c>
      <c r="R4378" s="57" t="s">
        <v>10535</v>
      </c>
      <c r="S4378" s="57" t="s">
        <v>10536</v>
      </c>
      <c r="T4378" s="57" t="s">
        <v>10537</v>
      </c>
      <c r="U4378" s="57" t="s">
        <v>27911</v>
      </c>
      <c r="V4378" s="57" t="s">
        <v>27912</v>
      </c>
    </row>
    <row r="4379" ht="15" spans="1:22">
      <c r="A4379" s="52">
        <f t="shared" si="345"/>
        <v>46268</v>
      </c>
      <c r="B4379" t="str">
        <f t="shared" si="346"/>
        <v>AGENT12</v>
      </c>
      <c r="C4379" t="str">
        <f t="shared" si="347"/>
        <v>ALAM_SEGAR</v>
      </c>
      <c r="D4379" t="str">
        <f t="shared" si="348"/>
        <v>CIP03B</v>
      </c>
      <c r="H4379" t="str">
        <f t="shared" si="349"/>
        <v>2026-09-03 14:25:02</v>
      </c>
      <c r="K4379" t="str" cm="1">
        <f t="array" ref="K4379:L4379">_xlfn.TEXTSPLIT(R4379," ")</f>
        <v>CIP03B</v>
      </c>
      <c r="L4379" t="str">
        <v>ALAM_SEGAR</v>
      </c>
      <c r="P4379" s="57" t="s">
        <v>27913</v>
      </c>
      <c r="Q4379" s="57" t="s">
        <v>10656</v>
      </c>
      <c r="R4379" s="57" t="s">
        <v>27914</v>
      </c>
      <c r="S4379" s="57" t="s">
        <v>27915</v>
      </c>
      <c r="T4379" s="57" t="s">
        <v>27916</v>
      </c>
      <c r="U4379" s="57" t="s">
        <v>27917</v>
      </c>
      <c r="V4379" s="57" t="s">
        <v>9217</v>
      </c>
    </row>
    <row r="4380" ht="15" spans="1:22">
      <c r="A4380" s="52">
        <f t="shared" si="345"/>
        <v>46268</v>
      </c>
      <c r="B4380" t="str">
        <f t="shared" si="346"/>
        <v>AGENT13</v>
      </c>
      <c r="C4380" t="str">
        <f t="shared" si="347"/>
        <v>DC_BEKASI_SELATAN</v>
      </c>
      <c r="D4380" t="str">
        <f t="shared" si="348"/>
        <v>BKI71</v>
      </c>
      <c r="H4380" t="str">
        <f t="shared" si="349"/>
        <v>2026-09-03 14:25:01</v>
      </c>
      <c r="K4380" t="str" cm="1">
        <f t="array" ref="K4380:L4380">_xlfn.TEXTSPLIT(R4380," ")</f>
        <v>BKI71</v>
      </c>
      <c r="L4380" t="str">
        <v>DC_BEKASI_SELATAN</v>
      </c>
      <c r="P4380" s="57" t="s">
        <v>27918</v>
      </c>
      <c r="Q4380" s="57" t="s">
        <v>10702</v>
      </c>
      <c r="R4380" s="57" t="s">
        <v>11637</v>
      </c>
      <c r="S4380" s="57" t="s">
        <v>27919</v>
      </c>
      <c r="T4380" s="57" t="s">
        <v>27920</v>
      </c>
      <c r="U4380" s="57" t="s">
        <v>27921</v>
      </c>
      <c r="V4380" s="57" t="s">
        <v>15317</v>
      </c>
    </row>
    <row r="4381" ht="15" spans="1:22">
      <c r="A4381" s="52">
        <f t="shared" si="345"/>
        <v>46268</v>
      </c>
      <c r="B4381" t="str">
        <f t="shared" si="346"/>
        <v>AGENT12</v>
      </c>
      <c r="C4381" t="str">
        <f t="shared" si="347"/>
        <v>HUSEIN_SASTRANEGARA</v>
      </c>
      <c r="D4381" t="str">
        <f t="shared" si="348"/>
        <v>TGR04C</v>
      </c>
      <c r="H4381" t="str">
        <f t="shared" si="349"/>
        <v>2026-09-03 14:24:23</v>
      </c>
      <c r="K4381" t="str" cm="1">
        <f t="array" ref="K4381:L4381">_xlfn.TEXTSPLIT(R4381," ")</f>
        <v>TGR04C</v>
      </c>
      <c r="L4381" t="str">
        <v>HUSEIN_SASTRANEGARA</v>
      </c>
      <c r="P4381" s="57" t="s">
        <v>27922</v>
      </c>
      <c r="Q4381" s="57" t="s">
        <v>10656</v>
      </c>
      <c r="R4381" s="57" t="s">
        <v>27923</v>
      </c>
      <c r="S4381" s="57" t="s">
        <v>27924</v>
      </c>
      <c r="T4381" s="57" t="s">
        <v>27925</v>
      </c>
      <c r="U4381" s="57" t="s">
        <v>27926</v>
      </c>
      <c r="V4381" s="57" t="s">
        <v>27927</v>
      </c>
    </row>
    <row r="4382" ht="15" spans="1:22">
      <c r="A4382" s="52">
        <f t="shared" si="345"/>
        <v>46268</v>
      </c>
      <c r="B4382" t="str">
        <f t="shared" si="346"/>
        <v>AGENT19</v>
      </c>
      <c r="C4382" t="str">
        <f t="shared" si="347"/>
        <v>PRONOJIWO_1</v>
      </c>
      <c r="D4382" t="str">
        <f t="shared" si="348"/>
        <v>LMJ15</v>
      </c>
      <c r="H4382" t="str">
        <f t="shared" si="349"/>
        <v>2026-09-03 14:23:29</v>
      </c>
      <c r="K4382" t="str" cm="1">
        <f t="array" ref="K4382:L4382">_xlfn.TEXTSPLIT(R4382," ")</f>
        <v>LMJ15</v>
      </c>
      <c r="L4382" t="str">
        <v>PRONOJIWO_1</v>
      </c>
      <c r="P4382" s="57" t="s">
        <v>27928</v>
      </c>
      <c r="Q4382" s="57" t="s">
        <v>10181</v>
      </c>
      <c r="R4382" s="57" t="s">
        <v>11989</v>
      </c>
      <c r="S4382" s="57" t="s">
        <v>11990</v>
      </c>
      <c r="T4382" s="57" t="s">
        <v>11991</v>
      </c>
      <c r="U4382" s="57" t="s">
        <v>27929</v>
      </c>
      <c r="V4382" s="57" t="s">
        <v>27930</v>
      </c>
    </row>
    <row r="4383" ht="15" spans="1:22">
      <c r="A4383" s="52">
        <f t="shared" si="345"/>
        <v>46268</v>
      </c>
      <c r="B4383" t="str">
        <f t="shared" si="346"/>
        <v>AGENT16</v>
      </c>
      <c r="C4383" t="str">
        <f t="shared" si="347"/>
        <v>GRT25B</v>
      </c>
      <c r="D4383" t="str">
        <f t="shared" si="348"/>
        <v>GRT25B</v>
      </c>
      <c r="H4383" t="str">
        <f t="shared" si="349"/>
        <v>2026-09-03 14:22:52</v>
      </c>
      <c r="K4383" t="str" cm="1">
        <f t="array" ref="K4383:L4383">_xlfn.TEXTSPLIT(R4383," ")</f>
        <v>GRT25B</v>
      </c>
      <c r="L4383" t="str">
        <v>GRT25B</v>
      </c>
      <c r="P4383" s="57" t="s">
        <v>27931</v>
      </c>
      <c r="Q4383" s="57" t="s">
        <v>10199</v>
      </c>
      <c r="R4383" s="57" t="s">
        <v>22170</v>
      </c>
      <c r="S4383" s="57" t="s">
        <v>22171</v>
      </c>
      <c r="T4383" s="57" t="s">
        <v>10365</v>
      </c>
      <c r="U4383" s="57" t="s">
        <v>27932</v>
      </c>
      <c r="V4383" s="57"/>
    </row>
    <row r="4384" ht="15" spans="1:22">
      <c r="A4384" s="52">
        <f t="shared" si="345"/>
        <v>46268</v>
      </c>
      <c r="B4384" t="str">
        <f t="shared" si="346"/>
        <v>AGENT19</v>
      </c>
      <c r="C4384" t="str">
        <f t="shared" si="347"/>
        <v>TEMPEH</v>
      </c>
      <c r="D4384" t="str">
        <f t="shared" si="348"/>
        <v>LMJ09</v>
      </c>
      <c r="H4384" t="str">
        <f t="shared" si="349"/>
        <v>2026-09-03 14:21:56</v>
      </c>
      <c r="K4384" t="str" cm="1">
        <f t="array" ref="K4384:L4384">_xlfn.TEXTSPLIT(R4384," ")</f>
        <v>LMJ09</v>
      </c>
      <c r="L4384" t="str">
        <v>TEMPEH</v>
      </c>
      <c r="P4384" s="57" t="s">
        <v>27933</v>
      </c>
      <c r="Q4384" s="57" t="s">
        <v>10181</v>
      </c>
      <c r="R4384" s="57" t="s">
        <v>12006</v>
      </c>
      <c r="S4384" s="57" t="s">
        <v>12007</v>
      </c>
      <c r="T4384" s="57" t="s">
        <v>12008</v>
      </c>
      <c r="U4384" s="57" t="s">
        <v>27934</v>
      </c>
      <c r="V4384" s="57" t="s">
        <v>27935</v>
      </c>
    </row>
    <row r="4385" ht="15" spans="1:22">
      <c r="A4385" s="52">
        <f t="shared" si="345"/>
        <v>46268</v>
      </c>
      <c r="B4385" t="str">
        <f t="shared" si="346"/>
        <v>AGENT04</v>
      </c>
      <c r="C4385" t="str">
        <f t="shared" si="347"/>
        <v>SIAPI_API_01</v>
      </c>
      <c r="D4385" t="str">
        <f t="shared" si="348"/>
        <v>BAS01A</v>
      </c>
      <c r="H4385" t="str">
        <f t="shared" si="349"/>
        <v>2026-09-03 14:21:44</v>
      </c>
      <c r="K4385" t="str" cm="1">
        <f t="array" ref="K4385:L4385">_xlfn.TEXTSPLIT(R4385," ")</f>
        <v>BAS01A</v>
      </c>
      <c r="L4385" t="str">
        <v>SIAPI_API_01</v>
      </c>
      <c r="P4385" s="57" t="s">
        <v>27936</v>
      </c>
      <c r="Q4385" s="57" t="s">
        <v>10193</v>
      </c>
      <c r="R4385" s="57" t="s">
        <v>10844</v>
      </c>
      <c r="S4385" s="57" t="s">
        <v>10845</v>
      </c>
      <c r="T4385" s="57" t="s">
        <v>10846</v>
      </c>
      <c r="U4385" s="57" t="s">
        <v>27937</v>
      </c>
      <c r="V4385" s="57"/>
    </row>
    <row r="4386" ht="15" spans="1:22">
      <c r="A4386" s="52">
        <f t="shared" si="345"/>
        <v>46268</v>
      </c>
      <c r="B4386" t="str">
        <f t="shared" si="346"/>
        <v>AGENT16</v>
      </c>
      <c r="C4386" t="str">
        <f t="shared" si="347"/>
        <v>GRT32A</v>
      </c>
      <c r="D4386" t="str">
        <f t="shared" si="348"/>
        <v>GRT32A</v>
      </c>
      <c r="H4386" t="str">
        <f t="shared" si="349"/>
        <v>2026-09-03 14:21:28</v>
      </c>
      <c r="K4386" t="str" cm="1">
        <f t="array" ref="K4386:L4386">_xlfn.TEXTSPLIT(R4386," ")</f>
        <v>GRT32A</v>
      </c>
      <c r="L4386" t="str">
        <v>GRT32A</v>
      </c>
      <c r="P4386" s="57" t="s">
        <v>27938</v>
      </c>
      <c r="Q4386" s="57" t="s">
        <v>10199</v>
      </c>
      <c r="R4386" s="57" t="s">
        <v>10363</v>
      </c>
      <c r="S4386" s="57" t="s">
        <v>10364</v>
      </c>
      <c r="T4386" s="57" t="s">
        <v>10365</v>
      </c>
      <c r="U4386" s="57" t="s">
        <v>27939</v>
      </c>
      <c r="V4386" s="57"/>
    </row>
    <row r="4387" ht="15" spans="1:22">
      <c r="A4387" s="52">
        <f t="shared" si="345"/>
        <v>46268</v>
      </c>
      <c r="B4387" t="str">
        <f t="shared" si="346"/>
        <v>AGENT12</v>
      </c>
      <c r="C4387" t="str">
        <f t="shared" si="347"/>
        <v>INFINITY_BIZPARK</v>
      </c>
      <c r="D4387" t="str">
        <f t="shared" si="348"/>
        <v>BAL08G</v>
      </c>
      <c r="H4387" t="str">
        <f t="shared" si="349"/>
        <v>2026-09-03 14:21:20</v>
      </c>
      <c r="K4387" t="str" cm="1">
        <f t="array" ref="K4387:L4387">_xlfn.TEXTSPLIT(R4387," ")</f>
        <v>BAL08G</v>
      </c>
      <c r="L4387" t="str">
        <v>INFINITY_BIZPARK</v>
      </c>
      <c r="P4387" s="57" t="s">
        <v>27940</v>
      </c>
      <c r="Q4387" s="57" t="s">
        <v>10656</v>
      </c>
      <c r="R4387" s="57" t="s">
        <v>27941</v>
      </c>
      <c r="S4387" s="57" t="s">
        <v>27942</v>
      </c>
      <c r="T4387" s="57" t="s">
        <v>27943</v>
      </c>
      <c r="U4387" s="57" t="s">
        <v>27944</v>
      </c>
      <c r="V4387" s="57" t="s">
        <v>27945</v>
      </c>
    </row>
    <row r="4388" ht="15" spans="1:22">
      <c r="A4388" s="52">
        <f t="shared" si="345"/>
        <v>46268</v>
      </c>
      <c r="B4388" t="str">
        <f t="shared" si="346"/>
        <v>AGENT12</v>
      </c>
      <c r="C4388" t="str">
        <f t="shared" si="347"/>
        <v>KUTABUMI_RAYA</v>
      </c>
      <c r="D4388" t="str">
        <f t="shared" si="348"/>
        <v>BAL24B</v>
      </c>
      <c r="H4388" t="str">
        <f t="shared" si="349"/>
        <v>2026-09-03 14:20:56</v>
      </c>
      <c r="K4388" t="str" cm="1">
        <f t="array" ref="K4388:L4388">_xlfn.TEXTSPLIT(R4388," ")</f>
        <v>BAL24B</v>
      </c>
      <c r="L4388" t="str">
        <v>KUTABUMI_RAYA</v>
      </c>
      <c r="P4388" s="57" t="s">
        <v>27946</v>
      </c>
      <c r="Q4388" s="57" t="s">
        <v>10656</v>
      </c>
      <c r="R4388" s="57" t="s">
        <v>27947</v>
      </c>
      <c r="S4388" s="57" t="s">
        <v>27948</v>
      </c>
      <c r="T4388" s="57" t="s">
        <v>27949</v>
      </c>
      <c r="U4388" s="57" t="s">
        <v>27950</v>
      </c>
      <c r="V4388" s="57" t="s">
        <v>27951</v>
      </c>
    </row>
    <row r="4389" ht="15" spans="1:22">
      <c r="A4389" s="52">
        <f t="shared" si="345"/>
        <v>46268</v>
      </c>
      <c r="B4389" t="str">
        <f t="shared" si="346"/>
        <v>AGENT16</v>
      </c>
      <c r="C4389" t="str">
        <f t="shared" si="347"/>
        <v>DC_CIKOLE</v>
      </c>
      <c r="D4389" t="str">
        <f t="shared" si="348"/>
        <v>SMI23</v>
      </c>
      <c r="H4389" t="str">
        <f t="shared" si="349"/>
        <v>2026-09-03 14:19:39</v>
      </c>
      <c r="K4389" t="str" cm="1">
        <f t="array" ref="K4389:L4389">_xlfn.TEXTSPLIT(R4389," ")</f>
        <v>SMI23</v>
      </c>
      <c r="L4389" t="str">
        <v>DC_CIKOLE</v>
      </c>
      <c r="P4389" s="57" t="s">
        <v>27952</v>
      </c>
      <c r="Q4389" s="57" t="s">
        <v>10199</v>
      </c>
      <c r="R4389" s="57" t="s">
        <v>18048</v>
      </c>
      <c r="S4389" s="57" t="s">
        <v>18049</v>
      </c>
      <c r="T4389" s="57" t="s">
        <v>13371</v>
      </c>
      <c r="U4389" s="57" t="s">
        <v>27953</v>
      </c>
      <c r="V4389" s="57"/>
    </row>
    <row r="4390" ht="15" spans="1:22">
      <c r="A4390" s="52">
        <f t="shared" si="345"/>
        <v>46268</v>
      </c>
      <c r="B4390" t="str">
        <f t="shared" si="346"/>
        <v>AGENT16</v>
      </c>
      <c r="C4390" t="str">
        <f t="shared" si="347"/>
        <v>SBG08C</v>
      </c>
      <c r="D4390" t="str">
        <f t="shared" si="348"/>
        <v>SBG08C</v>
      </c>
      <c r="H4390" t="str">
        <f t="shared" si="349"/>
        <v>2026-09-03 14:19:36</v>
      </c>
      <c r="K4390" t="str" cm="1">
        <f t="array" ref="K4390:L4390">_xlfn.TEXTSPLIT(R4390," ")</f>
        <v>SBG08C</v>
      </c>
      <c r="L4390" t="str">
        <v>SBG08C</v>
      </c>
      <c r="P4390" s="57" t="s">
        <v>27954</v>
      </c>
      <c r="Q4390" s="57" t="s">
        <v>10199</v>
      </c>
      <c r="R4390" s="57" t="s">
        <v>20121</v>
      </c>
      <c r="S4390" s="57" t="s">
        <v>20122</v>
      </c>
      <c r="T4390" s="57" t="s">
        <v>20123</v>
      </c>
      <c r="U4390" s="57" t="s">
        <v>27955</v>
      </c>
      <c r="V4390" s="57"/>
    </row>
    <row r="4391" ht="15" spans="1:22">
      <c r="A4391" s="52">
        <f t="shared" si="345"/>
        <v>46268</v>
      </c>
      <c r="B4391" t="str">
        <f t="shared" si="346"/>
        <v>AGENT19</v>
      </c>
      <c r="C4391" t="str">
        <f t="shared" si="347"/>
        <v>WONGSOREJO</v>
      </c>
      <c r="D4391" t="str">
        <f t="shared" si="348"/>
        <v>BWI21</v>
      </c>
      <c r="H4391" t="str">
        <f t="shared" si="349"/>
        <v>2026-09-03 14:19:33</v>
      </c>
      <c r="K4391" t="str" cm="1">
        <f t="array" ref="K4391:L4391">_xlfn.TEXTSPLIT(R4391," ")</f>
        <v>BWI21</v>
      </c>
      <c r="L4391" t="str">
        <v>WONGSOREJO</v>
      </c>
      <c r="P4391" s="57" t="s">
        <v>27956</v>
      </c>
      <c r="Q4391" s="57" t="s">
        <v>10181</v>
      </c>
      <c r="R4391" s="57" t="s">
        <v>10953</v>
      </c>
      <c r="S4391" s="57" t="s">
        <v>10954</v>
      </c>
      <c r="T4391" s="57" t="s">
        <v>10955</v>
      </c>
      <c r="U4391" s="57" t="s">
        <v>27957</v>
      </c>
      <c r="V4391" s="57" t="s">
        <v>27958</v>
      </c>
    </row>
    <row r="4392" ht="15" spans="1:22">
      <c r="A4392" s="52">
        <f t="shared" si="345"/>
        <v>46268</v>
      </c>
      <c r="B4392" t="str">
        <f t="shared" si="346"/>
        <v>AGENT40</v>
      </c>
      <c r="C4392" t="str">
        <f t="shared" si="347"/>
        <v>DC_MAKASAR</v>
      </c>
      <c r="D4392" t="str">
        <f t="shared" si="348"/>
        <v>JKT20J</v>
      </c>
      <c r="H4392" t="str">
        <f t="shared" si="349"/>
        <v>2026-09-03 14:19:27</v>
      </c>
      <c r="K4392" t="str" cm="1">
        <f t="array" ref="K4392:L4392">_xlfn.TEXTSPLIT(R4392," ")</f>
        <v>JKT20J</v>
      </c>
      <c r="L4392" t="str">
        <v>DC_MAKASAR</v>
      </c>
      <c r="P4392" s="57" t="s">
        <v>27959</v>
      </c>
      <c r="Q4392" s="57" t="s">
        <v>10732</v>
      </c>
      <c r="R4392" s="57" t="s">
        <v>27960</v>
      </c>
      <c r="S4392" s="57" t="s">
        <v>27961</v>
      </c>
      <c r="T4392" s="57" t="s">
        <v>6841</v>
      </c>
      <c r="U4392" s="57" t="s">
        <v>27962</v>
      </c>
      <c r="V4392" s="57" t="s">
        <v>27963</v>
      </c>
    </row>
    <row r="4393" ht="15" spans="1:22">
      <c r="A4393" s="52">
        <f t="shared" si="345"/>
        <v>46268</v>
      </c>
      <c r="B4393" t="str">
        <f t="shared" si="346"/>
        <v>AGENT16</v>
      </c>
      <c r="C4393" t="str">
        <f t="shared" si="347"/>
        <v>CJR17A</v>
      </c>
      <c r="D4393" t="str">
        <f t="shared" si="348"/>
        <v>CJR17A</v>
      </c>
      <c r="H4393" t="str">
        <f t="shared" si="349"/>
        <v>2026-09-03 14:19:11</v>
      </c>
      <c r="K4393" t="str" cm="1">
        <f t="array" ref="K4393:L4393">_xlfn.TEXTSPLIT(R4393," ")</f>
        <v>CJR17A</v>
      </c>
      <c r="L4393" t="str">
        <v>CJR17A</v>
      </c>
      <c r="P4393" s="57" t="s">
        <v>27964</v>
      </c>
      <c r="Q4393" s="57" t="s">
        <v>10199</v>
      </c>
      <c r="R4393" s="57" t="s">
        <v>23267</v>
      </c>
      <c r="S4393" s="57" t="s">
        <v>23268</v>
      </c>
      <c r="T4393" s="57" t="s">
        <v>23269</v>
      </c>
      <c r="U4393" s="57" t="s">
        <v>27965</v>
      </c>
      <c r="V4393" s="57" t="s">
        <v>27966</v>
      </c>
    </row>
    <row r="4394" ht="15" spans="1:22">
      <c r="A4394" s="52">
        <f t="shared" si="345"/>
        <v>46268</v>
      </c>
      <c r="B4394" t="str">
        <f t="shared" si="346"/>
        <v>AGENT12</v>
      </c>
      <c r="C4394" t="str">
        <f t="shared" si="347"/>
        <v>CIPOCOK_JAYA</v>
      </c>
      <c r="D4394" t="str">
        <f t="shared" si="348"/>
        <v>SEG06B</v>
      </c>
      <c r="H4394" t="str">
        <f t="shared" si="349"/>
        <v>2026-09-03 14:18:54</v>
      </c>
      <c r="K4394" t="str" cm="1">
        <f t="array" ref="K4394:L4394">_xlfn.TEXTSPLIT(R4394," ")</f>
        <v>SEG06B</v>
      </c>
      <c r="L4394" t="str">
        <v>CIPOCOK_JAYA</v>
      </c>
      <c r="P4394" s="57" t="s">
        <v>27967</v>
      </c>
      <c r="Q4394" s="57" t="s">
        <v>10656</v>
      </c>
      <c r="R4394" s="57" t="s">
        <v>27968</v>
      </c>
      <c r="S4394" s="57" t="s">
        <v>27969</v>
      </c>
      <c r="T4394" s="57" t="s">
        <v>27970</v>
      </c>
      <c r="U4394" s="57" t="s">
        <v>27971</v>
      </c>
      <c r="V4394" s="57"/>
    </row>
    <row r="4395" ht="15" spans="1:22">
      <c r="A4395" s="52">
        <f t="shared" si="345"/>
        <v>46268</v>
      </c>
      <c r="B4395" t="str">
        <f t="shared" si="346"/>
        <v>AGENT16</v>
      </c>
      <c r="C4395" t="str">
        <f t="shared" si="347"/>
        <v>CIKAMUNING</v>
      </c>
      <c r="D4395" t="str">
        <f t="shared" si="348"/>
        <v>NGP04</v>
      </c>
      <c r="H4395" t="str">
        <f t="shared" si="349"/>
        <v>2026-09-03 14:18:11</v>
      </c>
      <c r="K4395" t="str" cm="1">
        <f t="array" ref="K4395:L4395">_xlfn.TEXTSPLIT(R4395," ")</f>
        <v>NGP04</v>
      </c>
      <c r="L4395" t="str">
        <v>CIKAMUNING</v>
      </c>
      <c r="P4395" s="57" t="s">
        <v>27972</v>
      </c>
      <c r="Q4395" s="57" t="s">
        <v>10199</v>
      </c>
      <c r="R4395" s="57" t="s">
        <v>22252</v>
      </c>
      <c r="S4395" s="57" t="s">
        <v>22253</v>
      </c>
      <c r="T4395" s="57" t="s">
        <v>22254</v>
      </c>
      <c r="U4395" s="57" t="s">
        <v>27973</v>
      </c>
      <c r="V4395" s="57" t="s">
        <v>27974</v>
      </c>
    </row>
    <row r="4396" ht="15" spans="1:22">
      <c r="A4396" s="52">
        <f t="shared" si="345"/>
        <v>46268</v>
      </c>
      <c r="B4396" t="str">
        <f t="shared" si="346"/>
        <v>AGENT14</v>
      </c>
      <c r="C4396" t="str">
        <f t="shared" si="347"/>
        <v>PAKANSARI_3</v>
      </c>
      <c r="D4396" t="str">
        <f t="shared" si="348"/>
        <v>CIB37A</v>
      </c>
      <c r="H4396" t="str">
        <f t="shared" si="349"/>
        <v>2026-09-03 14:17:46</v>
      </c>
      <c r="K4396" t="str" cm="1">
        <f t="array" ref="K4396:L4396">_xlfn.TEXTSPLIT(R4396," ")</f>
        <v>CIB37A</v>
      </c>
      <c r="L4396" t="str">
        <v>PAKANSARI_3</v>
      </c>
      <c r="P4396" s="57" t="s">
        <v>27975</v>
      </c>
      <c r="Q4396" s="57" t="s">
        <v>10644</v>
      </c>
      <c r="R4396" s="57" t="s">
        <v>27976</v>
      </c>
      <c r="S4396" s="57" t="s">
        <v>27977</v>
      </c>
      <c r="T4396" s="57" t="s">
        <v>27978</v>
      </c>
      <c r="U4396" s="57" t="s">
        <v>27979</v>
      </c>
      <c r="V4396" s="57" t="s">
        <v>27980</v>
      </c>
    </row>
    <row r="4397" ht="15" spans="1:22">
      <c r="A4397" s="52">
        <f t="shared" si="345"/>
        <v>46268</v>
      </c>
      <c r="B4397" t="str">
        <f t="shared" si="346"/>
        <v>AGENT16</v>
      </c>
      <c r="C4397" t="str">
        <f t="shared" si="347"/>
        <v>DC_NGAMPRAH</v>
      </c>
      <c r="D4397" t="str">
        <f t="shared" si="348"/>
        <v>NGP14</v>
      </c>
      <c r="H4397" t="str">
        <f t="shared" si="349"/>
        <v>2026-09-03 14:17:14</v>
      </c>
      <c r="K4397" t="str" cm="1">
        <f t="array" ref="K4397:L4397">_xlfn.TEXTSPLIT(R4397," ")</f>
        <v>NGP14</v>
      </c>
      <c r="L4397" t="str">
        <v>DC_NGAMPRAH</v>
      </c>
      <c r="P4397" s="57" t="s">
        <v>27981</v>
      </c>
      <c r="Q4397" s="57" t="s">
        <v>10199</v>
      </c>
      <c r="R4397" s="57" t="s">
        <v>10601</v>
      </c>
      <c r="S4397" s="57" t="s">
        <v>10602</v>
      </c>
      <c r="T4397" s="57" t="s">
        <v>10603</v>
      </c>
      <c r="U4397" s="57" t="s">
        <v>27982</v>
      </c>
      <c r="V4397" s="57"/>
    </row>
    <row r="4398" ht="15" spans="1:22">
      <c r="A4398" s="52">
        <f t="shared" si="345"/>
        <v>46268</v>
      </c>
      <c r="B4398" t="str">
        <f t="shared" si="346"/>
        <v>AGENT16</v>
      </c>
      <c r="C4398" t="str">
        <f t="shared" si="347"/>
        <v>KNG18</v>
      </c>
      <c r="D4398" t="str">
        <f t="shared" si="348"/>
        <v>KNG18</v>
      </c>
      <c r="H4398" t="str">
        <f t="shared" si="349"/>
        <v>2026-09-03 14:16:29</v>
      </c>
      <c r="K4398" t="str" cm="1">
        <f t="array" ref="K4398:L4398">_xlfn.TEXTSPLIT(R4398," ")</f>
        <v>KNG18</v>
      </c>
      <c r="L4398" t="str">
        <v>KNG18</v>
      </c>
      <c r="P4398" s="57" t="s">
        <v>27983</v>
      </c>
      <c r="Q4398" s="57" t="s">
        <v>10199</v>
      </c>
      <c r="R4398" s="57" t="s">
        <v>21923</v>
      </c>
      <c r="S4398" s="57" t="s">
        <v>21924</v>
      </c>
      <c r="T4398" s="57" t="s">
        <v>21925</v>
      </c>
      <c r="U4398" s="57" t="s">
        <v>27984</v>
      </c>
      <c r="V4398" s="57" t="s">
        <v>27985</v>
      </c>
    </row>
    <row r="4399" ht="15" spans="1:22">
      <c r="A4399" s="52">
        <f t="shared" si="345"/>
        <v>46268</v>
      </c>
      <c r="B4399" t="str">
        <f t="shared" si="346"/>
        <v>AGENT08</v>
      </c>
      <c r="C4399" t="str">
        <f t="shared" si="347"/>
        <v>TAMAN_SARI_PKP</v>
      </c>
      <c r="D4399" t="str">
        <f t="shared" si="348"/>
        <v>PGK09</v>
      </c>
      <c r="H4399" t="str">
        <f t="shared" si="349"/>
        <v>2026-09-03 14:16:20</v>
      </c>
      <c r="K4399" t="str" cm="1">
        <f t="array" ref="K4399:L4399">_xlfn.TEXTSPLIT(R4399," ")</f>
        <v>PGK09</v>
      </c>
      <c r="L4399" t="str">
        <v>TAMAN_SARI_PKP</v>
      </c>
      <c r="P4399" s="57" t="s">
        <v>27986</v>
      </c>
      <c r="Q4399" s="57" t="s">
        <v>10398</v>
      </c>
      <c r="R4399" s="57" t="s">
        <v>12541</v>
      </c>
      <c r="S4399" s="57" t="s">
        <v>12542</v>
      </c>
      <c r="T4399" s="57" t="s">
        <v>12543</v>
      </c>
      <c r="U4399" s="57" t="s">
        <v>27987</v>
      </c>
      <c r="V4399" s="57" t="s">
        <v>12545</v>
      </c>
    </row>
    <row r="4400" ht="15" spans="1:22">
      <c r="A4400" s="52">
        <f t="shared" ref="A4400:A4463" si="350">INT(H4400)</f>
        <v>46268</v>
      </c>
      <c r="B4400" t="str">
        <f t="shared" ref="B4400:B4463" si="351">RIGHT(Q4400,7)</f>
        <v>AGENT12</v>
      </c>
      <c r="C4400" t="str">
        <f t="shared" ref="C4400:C4463" si="352">L4400</f>
        <v>CIMONE_RAYA</v>
      </c>
      <c r="D4400" t="str">
        <f t="shared" ref="D4400:D4463" si="353">K4400</f>
        <v>TGR07B</v>
      </c>
      <c r="H4400" t="str">
        <f t="shared" ref="H4400:H4463" si="354">P4400</f>
        <v>2026-09-03 14:15:45</v>
      </c>
      <c r="K4400" t="str" cm="1">
        <f t="array" ref="K4400:L4400">_xlfn.TEXTSPLIT(R4400," ")</f>
        <v>TGR07B</v>
      </c>
      <c r="L4400" t="str">
        <v>CIMONE_RAYA</v>
      </c>
      <c r="P4400" s="57" t="s">
        <v>27988</v>
      </c>
      <c r="Q4400" s="57" t="s">
        <v>10656</v>
      </c>
      <c r="R4400" s="57" t="s">
        <v>27989</v>
      </c>
      <c r="S4400" s="57" t="s">
        <v>27990</v>
      </c>
      <c r="T4400" s="57" t="s">
        <v>27991</v>
      </c>
      <c r="U4400" s="57" t="s">
        <v>27992</v>
      </c>
      <c r="V4400" s="57" t="s">
        <v>7133</v>
      </c>
    </row>
    <row r="4401" ht="15" spans="1:22">
      <c r="A4401" s="52">
        <f t="shared" si="350"/>
        <v>46268</v>
      </c>
      <c r="B4401" t="str">
        <f t="shared" si="351"/>
        <v>AGENT12</v>
      </c>
      <c r="C4401" t="str">
        <f t="shared" si="352"/>
        <v>DC_LABUAN</v>
      </c>
      <c r="D4401" t="str">
        <f t="shared" si="353"/>
        <v>PGL08</v>
      </c>
      <c r="H4401" t="str">
        <f t="shared" si="354"/>
        <v>2026-09-03 14:15:37</v>
      </c>
      <c r="K4401" t="str" cm="1">
        <f t="array" ref="K4401:L4401">_xlfn.TEXTSPLIT(R4401," ")</f>
        <v>PGL08</v>
      </c>
      <c r="L4401" t="str">
        <v>DC_LABUAN</v>
      </c>
      <c r="P4401" s="57" t="s">
        <v>27993</v>
      </c>
      <c r="Q4401" s="57" t="s">
        <v>10656</v>
      </c>
      <c r="R4401" s="57" t="s">
        <v>15230</v>
      </c>
      <c r="S4401" s="57" t="s">
        <v>15231</v>
      </c>
      <c r="T4401" s="57" t="s">
        <v>15232</v>
      </c>
      <c r="U4401" s="57" t="s">
        <v>27994</v>
      </c>
      <c r="V4401" s="57" t="s">
        <v>27995</v>
      </c>
    </row>
    <row r="4402" ht="15" spans="1:22">
      <c r="A4402" s="52">
        <f t="shared" si="350"/>
        <v>46268</v>
      </c>
      <c r="B4402" t="str">
        <f t="shared" si="351"/>
        <v>AGENT08</v>
      </c>
      <c r="C4402" t="str">
        <f t="shared" si="352"/>
        <v>MRN03A</v>
      </c>
      <c r="D4402" t="str">
        <f t="shared" si="353"/>
        <v>MRN03A</v>
      </c>
      <c r="H4402" t="str">
        <f t="shared" si="354"/>
        <v>2026-09-03 14:15:25</v>
      </c>
      <c r="K4402" t="str" cm="1">
        <f t="array" ref="K4402:L4402">_xlfn.TEXTSPLIT(R4402," ")</f>
        <v>MRN03A</v>
      </c>
      <c r="L4402" t="str">
        <v>MRN03A</v>
      </c>
      <c r="P4402" s="57" t="s">
        <v>27996</v>
      </c>
      <c r="Q4402" s="57" t="s">
        <v>10398</v>
      </c>
      <c r="R4402" s="57" t="s">
        <v>13717</v>
      </c>
      <c r="S4402" s="57" t="s">
        <v>13718</v>
      </c>
      <c r="T4402" s="57" t="s">
        <v>13719</v>
      </c>
      <c r="U4402" s="57" t="s">
        <v>27997</v>
      </c>
      <c r="V4402" s="57"/>
    </row>
    <row r="4403" ht="15" spans="1:22">
      <c r="A4403" s="52">
        <f t="shared" si="350"/>
        <v>46268</v>
      </c>
      <c r="B4403" t="str">
        <f t="shared" si="351"/>
        <v>AGENT13</v>
      </c>
      <c r="C4403" t="str">
        <f t="shared" si="352"/>
        <v>JATIBENING_01</v>
      </c>
      <c r="D4403" t="str">
        <f t="shared" si="353"/>
        <v>BKI07C</v>
      </c>
      <c r="H4403" t="str">
        <f t="shared" si="354"/>
        <v>2026-09-03 14:14:55</v>
      </c>
      <c r="K4403" t="str" cm="1">
        <f t="array" ref="K4403:L4403">_xlfn.TEXTSPLIT(R4403," ")</f>
        <v>BKI07C</v>
      </c>
      <c r="L4403" t="str">
        <v>JATIBENING_01</v>
      </c>
      <c r="P4403" s="57" t="s">
        <v>27998</v>
      </c>
      <c r="Q4403" s="57" t="s">
        <v>10702</v>
      </c>
      <c r="R4403" s="57" t="s">
        <v>22068</v>
      </c>
      <c r="S4403" s="57" t="s">
        <v>22069</v>
      </c>
      <c r="T4403" s="57" t="s">
        <v>22070</v>
      </c>
      <c r="U4403" s="57" t="s">
        <v>27999</v>
      </c>
      <c r="V4403" s="57" t="s">
        <v>28000</v>
      </c>
    </row>
    <row r="4404" ht="15" spans="1:22">
      <c r="A4404" s="52">
        <f t="shared" si="350"/>
        <v>46268</v>
      </c>
      <c r="B4404" t="str">
        <f t="shared" si="351"/>
        <v>AGENT01</v>
      </c>
      <c r="C4404" t="str">
        <f t="shared" si="352"/>
        <v>BANDA_ACEH</v>
      </c>
      <c r="D4404" t="str">
        <f t="shared" si="353"/>
        <v>BTJ01</v>
      </c>
      <c r="H4404" t="str">
        <f t="shared" si="354"/>
        <v>2026-09-03 14:14:44</v>
      </c>
      <c r="K4404" t="str" cm="1">
        <f t="array" ref="K4404:L4404">_xlfn.TEXTSPLIT(R4404," ")</f>
        <v>BTJ01</v>
      </c>
      <c r="L4404" t="str">
        <v>BANDA_ACEH</v>
      </c>
      <c r="P4404" s="57" t="s">
        <v>28001</v>
      </c>
      <c r="Q4404" s="57" t="s">
        <v>10486</v>
      </c>
      <c r="R4404" s="57" t="s">
        <v>18132</v>
      </c>
      <c r="S4404" s="57" t="s">
        <v>18133</v>
      </c>
      <c r="T4404" s="57" t="s">
        <v>18134</v>
      </c>
      <c r="U4404" s="57" t="s">
        <v>28002</v>
      </c>
      <c r="V4404" s="57"/>
    </row>
    <row r="4405" ht="15" spans="1:22">
      <c r="A4405" s="52">
        <f t="shared" si="350"/>
        <v>46268</v>
      </c>
      <c r="B4405" t="str">
        <f t="shared" si="351"/>
        <v>AGENT12</v>
      </c>
      <c r="C4405" t="str">
        <f t="shared" si="352"/>
        <v>SERUA_INDAH_CIPUTAT</v>
      </c>
      <c r="D4405" t="str">
        <f t="shared" si="353"/>
        <v>CIP01E</v>
      </c>
      <c r="H4405" t="str">
        <f t="shared" si="354"/>
        <v>2026-09-03 14:14:42</v>
      </c>
      <c r="K4405" t="str" cm="1">
        <f t="array" ref="K4405:L4405">_xlfn.TEXTSPLIT(R4405," ")</f>
        <v>CIP01E</v>
      </c>
      <c r="L4405" t="str">
        <v>SERUA_INDAH_CIPUTAT</v>
      </c>
      <c r="P4405" s="57" t="s">
        <v>28003</v>
      </c>
      <c r="Q4405" s="57" t="s">
        <v>10656</v>
      </c>
      <c r="R4405" s="57" t="s">
        <v>28004</v>
      </c>
      <c r="S4405" s="57" t="s">
        <v>28005</v>
      </c>
      <c r="T4405" s="57" t="s">
        <v>28006</v>
      </c>
      <c r="U4405" s="57" t="s">
        <v>28007</v>
      </c>
      <c r="V4405" s="57" t="s">
        <v>28008</v>
      </c>
    </row>
    <row r="4406" ht="15" spans="1:22">
      <c r="A4406" s="52">
        <f t="shared" si="350"/>
        <v>46268</v>
      </c>
      <c r="B4406" t="str">
        <f t="shared" si="351"/>
        <v>AGENT02</v>
      </c>
      <c r="C4406" t="str">
        <f t="shared" si="352"/>
        <v>PULAU_GAMBAR_LBK</v>
      </c>
      <c r="D4406" t="str">
        <f t="shared" si="353"/>
        <v>LBK02A</v>
      </c>
      <c r="H4406" t="str">
        <f t="shared" si="354"/>
        <v>2026-09-03 14:14:03</v>
      </c>
      <c r="K4406" t="str" cm="1">
        <f t="array" ref="K4406:L4406">_xlfn.TEXTSPLIT(R4406," ")</f>
        <v>LBK02A</v>
      </c>
      <c r="L4406" t="str">
        <v>PULAU_GAMBAR_LBK</v>
      </c>
      <c r="P4406" s="57" t="s">
        <v>28009</v>
      </c>
      <c r="Q4406" s="57" t="s">
        <v>10443</v>
      </c>
      <c r="R4406" s="57" t="s">
        <v>11970</v>
      </c>
      <c r="S4406" s="57" t="s">
        <v>11971</v>
      </c>
      <c r="T4406" s="57" t="s">
        <v>11972</v>
      </c>
      <c r="U4406" s="57" t="s">
        <v>28010</v>
      </c>
      <c r="V4406" s="57"/>
    </row>
    <row r="4407" ht="15" spans="1:22">
      <c r="A4407" s="52">
        <f t="shared" si="350"/>
        <v>46268</v>
      </c>
      <c r="B4407" t="str">
        <f t="shared" si="351"/>
        <v>AGENT16</v>
      </c>
      <c r="C4407" t="str">
        <f t="shared" si="352"/>
        <v>SUKAMANDIJAYA_2</v>
      </c>
      <c r="D4407" t="str">
        <f t="shared" si="353"/>
        <v>SBG03A</v>
      </c>
      <c r="H4407" t="str">
        <f t="shared" si="354"/>
        <v>2026-09-03 14:13:44</v>
      </c>
      <c r="K4407" t="str" cm="1">
        <f t="array" ref="K4407:L4407">_xlfn.TEXTSPLIT(R4407," ")</f>
        <v>SBG03A</v>
      </c>
      <c r="L4407" t="str">
        <v>SUKAMANDIJAYA_2</v>
      </c>
      <c r="P4407" s="57" t="s">
        <v>28011</v>
      </c>
      <c r="Q4407" s="57" t="s">
        <v>10199</v>
      </c>
      <c r="R4407" s="57" t="s">
        <v>11238</v>
      </c>
      <c r="S4407" s="57" t="s">
        <v>11239</v>
      </c>
      <c r="T4407" s="57" t="s">
        <v>11240</v>
      </c>
      <c r="U4407" s="57" t="s">
        <v>28012</v>
      </c>
      <c r="V4407" s="57" t="s">
        <v>9563</v>
      </c>
    </row>
    <row r="4408" ht="15" spans="1:22">
      <c r="A4408" s="52">
        <f t="shared" si="350"/>
        <v>46268</v>
      </c>
      <c r="B4408" t="str">
        <f t="shared" si="351"/>
        <v>AGENT16</v>
      </c>
      <c r="C4408" t="str">
        <f t="shared" si="352"/>
        <v>TANGGULUN_BARAT_2</v>
      </c>
      <c r="D4408" t="str">
        <f t="shared" si="353"/>
        <v>SBG27</v>
      </c>
      <c r="H4408" t="str">
        <f t="shared" si="354"/>
        <v>2026-09-03 14:13:35</v>
      </c>
      <c r="K4408" t="str" cm="1">
        <f t="array" ref="K4408:L4408">_xlfn.TEXTSPLIT(R4408," ")</f>
        <v>SBG27</v>
      </c>
      <c r="L4408" t="str">
        <v>TANGGULUN_BARAT_2</v>
      </c>
      <c r="P4408" s="57" t="s">
        <v>28013</v>
      </c>
      <c r="Q4408" s="57" t="s">
        <v>10199</v>
      </c>
      <c r="R4408" s="57" t="s">
        <v>17581</v>
      </c>
      <c r="S4408" s="57" t="s">
        <v>17582</v>
      </c>
      <c r="T4408" s="57" t="s">
        <v>17583</v>
      </c>
      <c r="U4408" s="57" t="s">
        <v>28014</v>
      </c>
      <c r="V4408" s="57"/>
    </row>
    <row r="4409" ht="15" spans="1:22">
      <c r="A4409" s="52">
        <f t="shared" si="350"/>
        <v>46268</v>
      </c>
      <c r="B4409" t="str">
        <f t="shared" si="351"/>
        <v>AGENT16</v>
      </c>
      <c r="C4409" t="str">
        <f t="shared" si="352"/>
        <v>BJA04A</v>
      </c>
      <c r="D4409" t="str">
        <f t="shared" si="353"/>
        <v>BJA04A</v>
      </c>
      <c r="H4409" t="str">
        <f t="shared" si="354"/>
        <v>2026-09-03 14:13:07</v>
      </c>
      <c r="K4409" t="str" cm="1">
        <f t="array" ref="K4409:L4409">_xlfn.TEXTSPLIT(R4409," ")</f>
        <v>BJA04A</v>
      </c>
      <c r="L4409" t="str">
        <v>BJA04A</v>
      </c>
      <c r="P4409" s="57" t="s">
        <v>28015</v>
      </c>
      <c r="Q4409" s="57" t="s">
        <v>10199</v>
      </c>
      <c r="R4409" s="57" t="s">
        <v>12104</v>
      </c>
      <c r="S4409" s="57" t="s">
        <v>12105</v>
      </c>
      <c r="T4409" s="57" t="s">
        <v>12106</v>
      </c>
      <c r="U4409" s="57" t="s">
        <v>28016</v>
      </c>
      <c r="V4409" s="57" t="s">
        <v>28017</v>
      </c>
    </row>
    <row r="4410" ht="15" spans="1:22">
      <c r="A4410" s="52">
        <f t="shared" si="350"/>
        <v>46268</v>
      </c>
      <c r="B4410" t="str">
        <f t="shared" si="351"/>
        <v>AGENT16</v>
      </c>
      <c r="C4410" t="str">
        <f t="shared" si="352"/>
        <v>DC_LEMBANG</v>
      </c>
      <c r="D4410" t="str">
        <f t="shared" si="353"/>
        <v>NGP08</v>
      </c>
      <c r="H4410" t="str">
        <f t="shared" si="354"/>
        <v>2026-09-03 14:13:06</v>
      </c>
      <c r="K4410" t="str" cm="1">
        <f t="array" ref="K4410:L4410">_xlfn.TEXTSPLIT(R4410," ")</f>
        <v>NGP08</v>
      </c>
      <c r="L4410" t="str">
        <v>DC_LEMBANG</v>
      </c>
      <c r="P4410" s="57" t="s">
        <v>28018</v>
      </c>
      <c r="Q4410" s="57" t="s">
        <v>10199</v>
      </c>
      <c r="R4410" s="57" t="s">
        <v>10727</v>
      </c>
      <c r="S4410" s="57" t="s">
        <v>10728</v>
      </c>
      <c r="T4410" s="57" t="s">
        <v>10729</v>
      </c>
      <c r="U4410" s="57" t="s">
        <v>28019</v>
      </c>
      <c r="V4410" s="57"/>
    </row>
    <row r="4411" ht="15" spans="1:22">
      <c r="A4411" s="52">
        <f t="shared" si="350"/>
        <v>46268</v>
      </c>
      <c r="B4411" t="str">
        <f t="shared" si="351"/>
        <v>AGENT19</v>
      </c>
      <c r="C4411" t="str">
        <f t="shared" si="352"/>
        <v>JEMBER_LINTAS_UTARA</v>
      </c>
      <c r="D4411" t="str">
        <f t="shared" si="353"/>
        <v>JBR24</v>
      </c>
      <c r="H4411" t="str">
        <f t="shared" si="354"/>
        <v>2026-09-03 14:12:57</v>
      </c>
      <c r="K4411" t="str" cm="1">
        <f t="array" ref="K4411:L4411">_xlfn.TEXTSPLIT(R4411," ")</f>
        <v>JBR24</v>
      </c>
      <c r="L4411" t="str">
        <v>JEMBER_LINTAS_UTARA</v>
      </c>
      <c r="P4411" s="57" t="s">
        <v>28020</v>
      </c>
      <c r="Q4411" s="57" t="s">
        <v>10181</v>
      </c>
      <c r="R4411" s="57" t="s">
        <v>11300</v>
      </c>
      <c r="S4411" s="57" t="s">
        <v>11301</v>
      </c>
      <c r="T4411" s="57" t="s">
        <v>11302</v>
      </c>
      <c r="U4411" s="57" t="s">
        <v>28021</v>
      </c>
      <c r="V4411" s="57" t="s">
        <v>28022</v>
      </c>
    </row>
    <row r="4412" ht="15" spans="1:22">
      <c r="A4412" s="52">
        <f t="shared" si="350"/>
        <v>46268</v>
      </c>
      <c r="B4412" t="str">
        <f t="shared" si="351"/>
        <v>AGENT12</v>
      </c>
      <c r="C4412" t="str">
        <f t="shared" si="352"/>
        <v>CIPOCOK_JAYA</v>
      </c>
      <c r="D4412" t="str">
        <f t="shared" si="353"/>
        <v>SEG06B</v>
      </c>
      <c r="H4412" t="str">
        <f t="shared" si="354"/>
        <v>2026-09-03 14:12:55</v>
      </c>
      <c r="K4412" t="str" cm="1">
        <f t="array" ref="K4412:L4412">_xlfn.TEXTSPLIT(R4412," ")</f>
        <v>SEG06B</v>
      </c>
      <c r="L4412" t="str">
        <v>CIPOCOK_JAYA</v>
      </c>
      <c r="P4412" s="57" t="s">
        <v>28023</v>
      </c>
      <c r="Q4412" s="57" t="s">
        <v>10656</v>
      </c>
      <c r="R4412" s="57" t="s">
        <v>27968</v>
      </c>
      <c r="S4412" s="57" t="s">
        <v>27969</v>
      </c>
      <c r="T4412" s="57" t="s">
        <v>27970</v>
      </c>
      <c r="U4412" s="57" t="s">
        <v>28024</v>
      </c>
      <c r="V4412" s="57"/>
    </row>
    <row r="4413" ht="15" spans="1:22">
      <c r="A4413" s="52">
        <f t="shared" si="350"/>
        <v>46268</v>
      </c>
      <c r="B4413" t="str">
        <f t="shared" si="351"/>
        <v>AGENT12</v>
      </c>
      <c r="C4413" t="str">
        <f t="shared" si="352"/>
        <v>GAPLEK</v>
      </c>
      <c r="D4413" t="str">
        <f t="shared" si="353"/>
        <v>CIP03G</v>
      </c>
      <c r="H4413" t="str">
        <f t="shared" si="354"/>
        <v>2026-09-03 14:12:37</v>
      </c>
      <c r="K4413" t="str" cm="1">
        <f t="array" ref="K4413:L4413">_xlfn.TEXTSPLIT(R4413," ")</f>
        <v>CIP03G</v>
      </c>
      <c r="L4413" t="str">
        <v>GAPLEK</v>
      </c>
      <c r="P4413" s="57" t="s">
        <v>28025</v>
      </c>
      <c r="Q4413" s="57" t="s">
        <v>10656</v>
      </c>
      <c r="R4413" s="57" t="s">
        <v>28026</v>
      </c>
      <c r="S4413" s="57" t="s">
        <v>28027</v>
      </c>
      <c r="T4413" s="57" t="s">
        <v>28028</v>
      </c>
      <c r="U4413" s="57" t="s">
        <v>28029</v>
      </c>
      <c r="V4413" s="57" t="s">
        <v>28030</v>
      </c>
    </row>
    <row r="4414" ht="15" spans="1:22">
      <c r="A4414" s="52">
        <f t="shared" si="350"/>
        <v>46268</v>
      </c>
      <c r="B4414" t="str">
        <f t="shared" si="351"/>
        <v>AGENT16</v>
      </c>
      <c r="C4414" t="str">
        <f t="shared" si="352"/>
        <v>DC_LEMBANG</v>
      </c>
      <c r="D4414" t="str">
        <f t="shared" si="353"/>
        <v>NGP08</v>
      </c>
      <c r="H4414" t="str">
        <f t="shared" si="354"/>
        <v>2026-09-03 14:12:29</v>
      </c>
      <c r="K4414" t="str" cm="1">
        <f t="array" ref="K4414:L4414">_xlfn.TEXTSPLIT(R4414," ")</f>
        <v>NGP08</v>
      </c>
      <c r="L4414" t="str">
        <v>DC_LEMBANG</v>
      </c>
      <c r="P4414" s="57" t="s">
        <v>28031</v>
      </c>
      <c r="Q4414" s="57" t="s">
        <v>10199</v>
      </c>
      <c r="R4414" s="57" t="s">
        <v>10727</v>
      </c>
      <c r="S4414" s="57" t="s">
        <v>10728</v>
      </c>
      <c r="T4414" s="57" t="s">
        <v>10729</v>
      </c>
      <c r="U4414" s="57" t="s">
        <v>28032</v>
      </c>
      <c r="V4414" s="57"/>
    </row>
    <row r="4415" ht="15" spans="1:22">
      <c r="A4415" s="52">
        <f t="shared" si="350"/>
        <v>46268</v>
      </c>
      <c r="B4415" t="str">
        <f t="shared" si="351"/>
        <v>AGENT06</v>
      </c>
      <c r="C4415" t="str">
        <f t="shared" si="352"/>
        <v>KINALI</v>
      </c>
      <c r="D4415" t="str">
        <f t="shared" si="353"/>
        <v>PSB03</v>
      </c>
      <c r="H4415" t="str">
        <f t="shared" si="354"/>
        <v>2026-09-03 14:11:52</v>
      </c>
      <c r="K4415" t="str" cm="1">
        <f t="array" ref="K4415:L4415">_xlfn.TEXTSPLIT(R4415," ")</f>
        <v>PSB03</v>
      </c>
      <c r="L4415" t="str">
        <v>KINALI</v>
      </c>
      <c r="P4415" s="57" t="s">
        <v>28033</v>
      </c>
      <c r="Q4415" s="57" t="s">
        <v>10410</v>
      </c>
      <c r="R4415" s="57" t="s">
        <v>14160</v>
      </c>
      <c r="S4415" s="57" t="s">
        <v>14161</v>
      </c>
      <c r="T4415" s="57" t="s">
        <v>14162</v>
      </c>
      <c r="U4415" s="57" t="s">
        <v>28034</v>
      </c>
      <c r="V4415" s="57" t="s">
        <v>28035</v>
      </c>
    </row>
    <row r="4416" ht="15" spans="1:22">
      <c r="A4416" s="52">
        <f t="shared" si="350"/>
        <v>46268</v>
      </c>
      <c r="B4416" t="str">
        <f t="shared" si="351"/>
        <v>AGENT12</v>
      </c>
      <c r="C4416" t="str">
        <f t="shared" si="352"/>
        <v>PELABUHAN_MERAK</v>
      </c>
      <c r="D4416" t="str">
        <f t="shared" si="353"/>
        <v>CIL07A</v>
      </c>
      <c r="H4416" t="str">
        <f t="shared" si="354"/>
        <v>2026-09-03 14:11:15</v>
      </c>
      <c r="K4416" t="str" cm="1">
        <f t="array" ref="K4416:L4416">_xlfn.TEXTSPLIT(R4416," ")</f>
        <v>CIL07A</v>
      </c>
      <c r="L4416" t="str">
        <v>PELABUHAN_MERAK</v>
      </c>
      <c r="P4416" s="57" t="s">
        <v>28036</v>
      </c>
      <c r="Q4416" s="57" t="s">
        <v>10656</v>
      </c>
      <c r="R4416" s="57" t="s">
        <v>28037</v>
      </c>
      <c r="S4416" s="57" t="s">
        <v>28038</v>
      </c>
      <c r="T4416" s="57" t="s">
        <v>28039</v>
      </c>
      <c r="U4416" s="57" t="s">
        <v>28040</v>
      </c>
      <c r="V4416" s="57" t="s">
        <v>28041</v>
      </c>
    </row>
    <row r="4417" ht="15" spans="1:22">
      <c r="A4417" s="52">
        <f t="shared" si="350"/>
        <v>46268</v>
      </c>
      <c r="B4417" t="str">
        <f t="shared" si="351"/>
        <v>AGENT08</v>
      </c>
      <c r="C4417" t="str">
        <f t="shared" si="352"/>
        <v>LAHAT_JAYA</v>
      </c>
      <c r="D4417" t="str">
        <f t="shared" si="353"/>
        <v>LHT10C</v>
      </c>
      <c r="H4417" t="str">
        <f t="shared" si="354"/>
        <v>2026-09-03 14:10:59</v>
      </c>
      <c r="K4417" t="str" cm="1">
        <f t="array" ref="K4417:L4417">_xlfn.TEXTSPLIT(R4417," ")</f>
        <v>LHT10C</v>
      </c>
      <c r="L4417" t="str">
        <v>LAHAT_JAYA</v>
      </c>
      <c r="P4417" s="57" t="s">
        <v>28042</v>
      </c>
      <c r="Q4417" s="57" t="s">
        <v>10398</v>
      </c>
      <c r="R4417" s="57" t="s">
        <v>24527</v>
      </c>
      <c r="S4417" s="57" t="s">
        <v>24528</v>
      </c>
      <c r="T4417" s="57" t="s">
        <v>7250</v>
      </c>
      <c r="U4417" s="57" t="s">
        <v>28043</v>
      </c>
      <c r="V4417" s="57"/>
    </row>
    <row r="4418" ht="15" spans="1:22">
      <c r="A4418" s="52">
        <f t="shared" si="350"/>
        <v>46268</v>
      </c>
      <c r="B4418" t="str">
        <f t="shared" si="351"/>
        <v>AGENT01</v>
      </c>
      <c r="C4418" t="str">
        <f t="shared" si="352"/>
        <v>IDI_RAYEUK</v>
      </c>
      <c r="D4418" t="str">
        <f t="shared" si="353"/>
        <v>IDR01</v>
      </c>
      <c r="H4418" t="str">
        <f t="shared" si="354"/>
        <v>2026-09-03 14:10:56</v>
      </c>
      <c r="K4418" t="str" cm="1">
        <f t="array" ref="K4418:L4418">_xlfn.TEXTSPLIT(R4418," ")</f>
        <v>IDR01</v>
      </c>
      <c r="L4418" t="str">
        <v>IDI_RAYEUK</v>
      </c>
      <c r="P4418" s="57" t="s">
        <v>28044</v>
      </c>
      <c r="Q4418" s="57" t="s">
        <v>10486</v>
      </c>
      <c r="R4418" s="57" t="s">
        <v>10994</v>
      </c>
      <c r="S4418" s="57" t="s">
        <v>10995</v>
      </c>
      <c r="T4418" s="57" t="s">
        <v>10996</v>
      </c>
      <c r="U4418" s="57" t="s">
        <v>28045</v>
      </c>
      <c r="V4418" s="57" t="s">
        <v>28046</v>
      </c>
    </row>
    <row r="4419" ht="15" spans="1:22">
      <c r="A4419" s="52">
        <f t="shared" si="350"/>
        <v>46268</v>
      </c>
      <c r="B4419" t="str">
        <f t="shared" si="351"/>
        <v>AGENT13</v>
      </c>
      <c r="C4419" t="str">
        <f t="shared" si="352"/>
        <v>DC_CIKARANG_UTARA</v>
      </c>
      <c r="D4419" t="str">
        <f t="shared" si="353"/>
        <v>CKR23</v>
      </c>
      <c r="H4419" t="str">
        <f t="shared" si="354"/>
        <v>2026-09-03 14:10:33</v>
      </c>
      <c r="K4419" t="str" cm="1">
        <f t="array" ref="K4419:L4419">_xlfn.TEXTSPLIT(R4419," ")</f>
        <v>CKR23</v>
      </c>
      <c r="L4419" t="str">
        <v>DC_CIKARANG_UTARA</v>
      </c>
      <c r="P4419" s="57" t="s">
        <v>28047</v>
      </c>
      <c r="Q4419" s="57" t="s">
        <v>10702</v>
      </c>
      <c r="R4419" s="57" t="s">
        <v>11362</v>
      </c>
      <c r="S4419" s="57" t="s">
        <v>11363</v>
      </c>
      <c r="T4419" s="57" t="s">
        <v>11364</v>
      </c>
      <c r="U4419" s="57" t="s">
        <v>28048</v>
      </c>
      <c r="V4419" s="57" t="s">
        <v>28049</v>
      </c>
    </row>
    <row r="4420" ht="15" spans="1:22">
      <c r="A4420" s="52">
        <f t="shared" si="350"/>
        <v>46268</v>
      </c>
      <c r="B4420" t="str">
        <f t="shared" si="351"/>
        <v>AGENT08</v>
      </c>
      <c r="C4420" t="str">
        <f t="shared" si="352"/>
        <v>SIMPANG_PESAK</v>
      </c>
      <c r="D4420" t="str">
        <f t="shared" si="353"/>
        <v>MAG03</v>
      </c>
      <c r="H4420" t="str">
        <f t="shared" si="354"/>
        <v>2026-09-03 14:10:31</v>
      </c>
      <c r="K4420" t="str" cm="1">
        <f t="array" ref="K4420:L4420">_xlfn.TEXTSPLIT(R4420," ")</f>
        <v>MAG03</v>
      </c>
      <c r="L4420" t="str">
        <v>SIMPANG_PESAK</v>
      </c>
      <c r="P4420" s="57" t="s">
        <v>28050</v>
      </c>
      <c r="Q4420" s="57" t="s">
        <v>10398</v>
      </c>
      <c r="R4420" s="57" t="s">
        <v>11588</v>
      </c>
      <c r="S4420" s="57" t="s">
        <v>11589</v>
      </c>
      <c r="T4420" s="57" t="s">
        <v>11590</v>
      </c>
      <c r="U4420" s="57" t="s">
        <v>28051</v>
      </c>
      <c r="V4420" s="57" t="s">
        <v>8430</v>
      </c>
    </row>
    <row r="4421" ht="15" spans="1:22">
      <c r="A4421" s="52">
        <f t="shared" si="350"/>
        <v>46268</v>
      </c>
      <c r="B4421" t="str">
        <f t="shared" si="351"/>
        <v>AGENT19</v>
      </c>
      <c r="C4421" t="str">
        <f t="shared" si="352"/>
        <v>DAU_1</v>
      </c>
      <c r="D4421" t="str">
        <f t="shared" si="353"/>
        <v>BAT11</v>
      </c>
      <c r="H4421" t="str">
        <f t="shared" si="354"/>
        <v>2026-09-03 14:10:30</v>
      </c>
      <c r="K4421" t="str" cm="1">
        <f t="array" ref="K4421:L4421">_xlfn.TEXTSPLIT(R4421," ")</f>
        <v>BAT11</v>
      </c>
      <c r="L4421" t="str">
        <v>DAU_1</v>
      </c>
      <c r="P4421" s="57" t="s">
        <v>28052</v>
      </c>
      <c r="Q4421" s="57" t="s">
        <v>10181</v>
      </c>
      <c r="R4421" s="57" t="s">
        <v>11044</v>
      </c>
      <c r="S4421" s="57" t="s">
        <v>11045</v>
      </c>
      <c r="T4421" s="57" t="s">
        <v>11046</v>
      </c>
      <c r="U4421" s="57" t="s">
        <v>28053</v>
      </c>
      <c r="V4421" s="57" t="s">
        <v>28054</v>
      </c>
    </row>
    <row r="4422" ht="15" spans="1:22">
      <c r="A4422" s="52">
        <f t="shared" si="350"/>
        <v>46268</v>
      </c>
      <c r="B4422" t="str">
        <f t="shared" si="351"/>
        <v>AGENT19</v>
      </c>
      <c r="C4422" t="str">
        <f t="shared" si="352"/>
        <v>ARJASA</v>
      </c>
      <c r="D4422" t="str">
        <f t="shared" si="353"/>
        <v>SNX02</v>
      </c>
      <c r="H4422" t="str">
        <f t="shared" si="354"/>
        <v>2026-09-03 14:09:59</v>
      </c>
      <c r="K4422" t="str" cm="1">
        <f t="array" ref="K4422:L4422">_xlfn.TEXTSPLIT(R4422," ")</f>
        <v>SNX02</v>
      </c>
      <c r="L4422" t="str">
        <v>ARJASA</v>
      </c>
      <c r="P4422" s="57" t="s">
        <v>28055</v>
      </c>
      <c r="Q4422" s="57" t="s">
        <v>10181</v>
      </c>
      <c r="R4422" s="57" t="s">
        <v>13465</v>
      </c>
      <c r="S4422" s="57" t="s">
        <v>13466</v>
      </c>
      <c r="T4422" s="57" t="s">
        <v>13467</v>
      </c>
      <c r="U4422" s="57" t="s">
        <v>28056</v>
      </c>
      <c r="V4422" s="57" t="s">
        <v>28057</v>
      </c>
    </row>
    <row r="4423" ht="15" spans="1:22">
      <c r="A4423" s="52">
        <f t="shared" si="350"/>
        <v>46268</v>
      </c>
      <c r="B4423" t="str">
        <f t="shared" si="351"/>
        <v>AGENT19</v>
      </c>
      <c r="C4423" t="str">
        <f t="shared" si="352"/>
        <v>PANDAAN_2</v>
      </c>
      <c r="D4423" t="str">
        <f t="shared" si="353"/>
        <v>PND07</v>
      </c>
      <c r="H4423" t="str">
        <f t="shared" si="354"/>
        <v>2026-09-03 14:08:56</v>
      </c>
      <c r="K4423" t="str" cm="1">
        <f t="array" ref="K4423:L4423">_xlfn.TEXTSPLIT(R4423," ")</f>
        <v>PND07</v>
      </c>
      <c r="L4423" t="str">
        <v>PANDAAN_2</v>
      </c>
      <c r="P4423" s="57" t="s">
        <v>28058</v>
      </c>
      <c r="Q4423" s="57" t="s">
        <v>10181</v>
      </c>
      <c r="R4423" s="57" t="s">
        <v>12285</v>
      </c>
      <c r="S4423" s="57" t="s">
        <v>12286</v>
      </c>
      <c r="T4423" s="57" t="s">
        <v>12287</v>
      </c>
      <c r="U4423" s="57" t="s">
        <v>28059</v>
      </c>
      <c r="V4423" s="57" t="s">
        <v>12289</v>
      </c>
    </row>
    <row r="4424" ht="15" spans="1:22">
      <c r="A4424" s="52">
        <f t="shared" si="350"/>
        <v>46268</v>
      </c>
      <c r="B4424" t="str">
        <f t="shared" si="351"/>
        <v>AGENT19</v>
      </c>
      <c r="C4424" t="str">
        <f t="shared" si="352"/>
        <v>BUMIAJI_1</v>
      </c>
      <c r="D4424" t="str">
        <f t="shared" si="353"/>
        <v>BAT06</v>
      </c>
      <c r="H4424" t="str">
        <f t="shared" si="354"/>
        <v>2026-09-03 14:08:32</v>
      </c>
      <c r="K4424" t="str" cm="1">
        <f t="array" ref="K4424:L4424">_xlfn.TEXTSPLIT(R4424," ")</f>
        <v>BAT06</v>
      </c>
      <c r="L4424" t="str">
        <v>BUMIAJI_1</v>
      </c>
      <c r="P4424" s="57" t="s">
        <v>28060</v>
      </c>
      <c r="Q4424" s="57" t="s">
        <v>10181</v>
      </c>
      <c r="R4424" s="57" t="s">
        <v>11064</v>
      </c>
      <c r="S4424" s="57" t="s">
        <v>11065</v>
      </c>
      <c r="T4424" s="57" t="s">
        <v>11066</v>
      </c>
      <c r="U4424" s="57" t="s">
        <v>28061</v>
      </c>
      <c r="V4424" s="57" t="s">
        <v>28062</v>
      </c>
    </row>
    <row r="4425" ht="15" spans="1:22">
      <c r="A4425" s="52">
        <f t="shared" si="350"/>
        <v>46268</v>
      </c>
      <c r="B4425" t="str">
        <f t="shared" si="351"/>
        <v>AGENT12</v>
      </c>
      <c r="C4425" t="str">
        <f t="shared" si="352"/>
        <v>GRAHA_SUTERA</v>
      </c>
      <c r="D4425" t="str">
        <f t="shared" si="353"/>
        <v>CIP04D</v>
      </c>
      <c r="H4425" t="str">
        <f t="shared" si="354"/>
        <v>2026-09-03 14:07:31</v>
      </c>
      <c r="K4425" t="str" cm="1">
        <f t="array" ref="K4425:L4425">_xlfn.TEXTSPLIT(R4425," ")</f>
        <v>CIP04D</v>
      </c>
      <c r="L4425" t="str">
        <v>GRAHA_SUTERA</v>
      </c>
      <c r="P4425" s="57" t="s">
        <v>28063</v>
      </c>
      <c r="Q4425" s="57" t="s">
        <v>10656</v>
      </c>
      <c r="R4425" s="57" t="s">
        <v>28064</v>
      </c>
      <c r="S4425" s="57" t="s">
        <v>28065</v>
      </c>
      <c r="T4425" s="57" t="s">
        <v>28066</v>
      </c>
      <c r="U4425" s="57" t="s">
        <v>28067</v>
      </c>
      <c r="V4425" s="57" t="s">
        <v>28068</v>
      </c>
    </row>
    <row r="4426" ht="15" spans="1:22">
      <c r="A4426" s="52">
        <f t="shared" si="350"/>
        <v>46268</v>
      </c>
      <c r="B4426" t="str">
        <f t="shared" si="351"/>
        <v>AGENT19</v>
      </c>
      <c r="C4426" t="str">
        <f t="shared" si="352"/>
        <v>JBR_ARJASA_1</v>
      </c>
      <c r="D4426" t="str">
        <f t="shared" si="353"/>
        <v>JBR31</v>
      </c>
      <c r="H4426" t="str">
        <f t="shared" si="354"/>
        <v>2026-09-03 14:07:23</v>
      </c>
      <c r="K4426" t="str" cm="1">
        <f t="array" ref="K4426:L4426">_xlfn.TEXTSPLIT(R4426," ")</f>
        <v>JBR31</v>
      </c>
      <c r="L4426" t="str">
        <v>JBR_ARJASA_1</v>
      </c>
      <c r="P4426" s="57" t="s">
        <v>28069</v>
      </c>
      <c r="Q4426" s="57" t="s">
        <v>10181</v>
      </c>
      <c r="R4426" s="57" t="s">
        <v>12319</v>
      </c>
      <c r="S4426" s="57" t="s">
        <v>12320</v>
      </c>
      <c r="T4426" s="57" t="s">
        <v>12321</v>
      </c>
      <c r="U4426" s="57" t="s">
        <v>28070</v>
      </c>
      <c r="V4426" s="57" t="s">
        <v>28071</v>
      </c>
    </row>
    <row r="4427" ht="15" spans="1:22">
      <c r="A4427" s="52">
        <f t="shared" si="350"/>
        <v>46268</v>
      </c>
      <c r="B4427" t="str">
        <f t="shared" si="351"/>
        <v>AGENT03</v>
      </c>
      <c r="C4427" t="str">
        <f t="shared" si="352"/>
        <v>LOTU_02</v>
      </c>
      <c r="D4427" t="str">
        <f t="shared" si="353"/>
        <v>LOT02</v>
      </c>
      <c r="H4427" t="str">
        <f t="shared" si="354"/>
        <v>2026-09-03 14:07:00</v>
      </c>
      <c r="K4427" t="str" cm="1">
        <f t="array" ref="K4427:L4427">_xlfn.TEXTSPLIT(R4427," ")</f>
        <v>LOT02</v>
      </c>
      <c r="L4427" t="str">
        <v>LOTU_02</v>
      </c>
      <c r="P4427" s="57" t="s">
        <v>28072</v>
      </c>
      <c r="Q4427" s="57" t="s">
        <v>10236</v>
      </c>
      <c r="R4427" s="57" t="s">
        <v>28073</v>
      </c>
      <c r="S4427" s="57" t="s">
        <v>28074</v>
      </c>
      <c r="T4427" s="57" t="s">
        <v>28075</v>
      </c>
      <c r="U4427" s="57" t="s">
        <v>28076</v>
      </c>
      <c r="V4427" s="57" t="s">
        <v>28077</v>
      </c>
    </row>
    <row r="4428" ht="15" spans="1:22">
      <c r="A4428" s="52">
        <f t="shared" si="350"/>
        <v>46268</v>
      </c>
      <c r="B4428" t="str">
        <f t="shared" si="351"/>
        <v>AGENT12</v>
      </c>
      <c r="C4428" t="str">
        <f t="shared" si="352"/>
        <v>SEPATAN</v>
      </c>
      <c r="D4428" t="str">
        <f t="shared" si="353"/>
        <v>TGR25</v>
      </c>
      <c r="H4428" t="str">
        <f t="shared" si="354"/>
        <v>2026-09-03 14:06:59</v>
      </c>
      <c r="K4428" t="str" cm="1">
        <f t="array" ref="K4428:L4428">_xlfn.TEXTSPLIT(R4428," ")</f>
        <v>TGR25</v>
      </c>
      <c r="L4428" t="str">
        <v>SEPATAN</v>
      </c>
      <c r="P4428" s="57" t="s">
        <v>28078</v>
      </c>
      <c r="Q4428" s="57" t="s">
        <v>10656</v>
      </c>
      <c r="R4428" s="57" t="s">
        <v>28079</v>
      </c>
      <c r="S4428" s="57" t="s">
        <v>28080</v>
      </c>
      <c r="T4428" s="57" t="s">
        <v>28081</v>
      </c>
      <c r="U4428" s="57" t="s">
        <v>28082</v>
      </c>
      <c r="V4428" s="57" t="s">
        <v>8937</v>
      </c>
    </row>
    <row r="4429" ht="15" spans="1:22">
      <c r="A4429" s="52">
        <f t="shared" si="350"/>
        <v>46268</v>
      </c>
      <c r="B4429" t="str">
        <f t="shared" si="351"/>
        <v>AGENT27</v>
      </c>
      <c r="C4429" t="str">
        <f t="shared" si="352"/>
        <v>KOTA_BANGUN_DARAT</v>
      </c>
      <c r="D4429" t="str">
        <f t="shared" si="353"/>
        <v>TWR04A</v>
      </c>
      <c r="H4429" t="str">
        <f t="shared" si="354"/>
        <v>2026-09-03 14:06:37</v>
      </c>
      <c r="K4429" t="str" cm="1">
        <f t="array" ref="K4429:L4429">_xlfn.TEXTSPLIT(R4429," ")</f>
        <v>TWR04A</v>
      </c>
      <c r="L4429" t="str">
        <v>KOTA_BANGUN_DARAT</v>
      </c>
      <c r="P4429" s="57" t="s">
        <v>28083</v>
      </c>
      <c r="Q4429" s="57" t="s">
        <v>11862</v>
      </c>
      <c r="R4429" s="57" t="s">
        <v>12649</v>
      </c>
      <c r="S4429" s="57" t="s">
        <v>12650</v>
      </c>
      <c r="T4429" s="57" t="s">
        <v>12651</v>
      </c>
      <c r="U4429" s="57" t="s">
        <v>28084</v>
      </c>
      <c r="V4429" s="57" t="s">
        <v>28085</v>
      </c>
    </row>
    <row r="4430" ht="15" spans="1:22">
      <c r="A4430" s="52">
        <f t="shared" si="350"/>
        <v>46268</v>
      </c>
      <c r="B4430" t="str">
        <f t="shared" si="351"/>
        <v>AGENT25</v>
      </c>
      <c r="C4430" t="str">
        <f t="shared" si="352"/>
        <v>LAD01A</v>
      </c>
      <c r="D4430" t="str">
        <f t="shared" si="353"/>
        <v>LAD01A</v>
      </c>
      <c r="H4430" t="str">
        <f t="shared" si="354"/>
        <v>2026-09-03 14:06:32</v>
      </c>
      <c r="K4430" t="str" cm="1">
        <f t="array" ref="K4430:L4430">_xlfn.TEXTSPLIT(R4430," ")</f>
        <v>LAD01A</v>
      </c>
      <c r="L4430" t="str">
        <v>LAD01A</v>
      </c>
      <c r="P4430" s="57" t="s">
        <v>28086</v>
      </c>
      <c r="Q4430" s="57" t="s">
        <v>10270</v>
      </c>
      <c r="R4430" s="57" t="s">
        <v>24049</v>
      </c>
      <c r="S4430" s="57" t="s">
        <v>24050</v>
      </c>
      <c r="T4430" s="57" t="s">
        <v>24051</v>
      </c>
      <c r="U4430" s="57" t="s">
        <v>28087</v>
      </c>
      <c r="V4430" s="57"/>
    </row>
    <row r="4431" ht="15" spans="1:22">
      <c r="A4431" s="52">
        <f t="shared" si="350"/>
        <v>46268</v>
      </c>
      <c r="B4431" t="str">
        <f t="shared" si="351"/>
        <v>AGENT19</v>
      </c>
      <c r="C4431" t="str">
        <f t="shared" si="352"/>
        <v>SUKUN_TANJUNG</v>
      </c>
      <c r="D4431" t="str">
        <f t="shared" si="353"/>
        <v>MLG15</v>
      </c>
      <c r="H4431" t="str">
        <f t="shared" si="354"/>
        <v>2026-09-03 14:06:26</v>
      </c>
      <c r="K4431" t="str" cm="1">
        <f t="array" ref="K4431:L4431">_xlfn.TEXTSPLIT(R4431," ")</f>
        <v>MLG15</v>
      </c>
      <c r="L4431" t="str">
        <v>SUKUN_TANJUNG</v>
      </c>
      <c r="P4431" s="57" t="s">
        <v>28088</v>
      </c>
      <c r="Q4431" s="57" t="s">
        <v>10181</v>
      </c>
      <c r="R4431" s="57" t="s">
        <v>11510</v>
      </c>
      <c r="S4431" s="57" t="s">
        <v>11511</v>
      </c>
      <c r="T4431" s="57" t="s">
        <v>11512</v>
      </c>
      <c r="U4431" s="57" t="s">
        <v>28089</v>
      </c>
      <c r="V4431" s="57"/>
    </row>
    <row r="4432" ht="15" spans="1:22">
      <c r="A4432" s="52">
        <f t="shared" si="350"/>
        <v>46268</v>
      </c>
      <c r="B4432" t="str">
        <f t="shared" si="351"/>
        <v>AGENT19</v>
      </c>
      <c r="C4432" t="str">
        <f t="shared" si="352"/>
        <v>KALISAT</v>
      </c>
      <c r="D4432" t="str">
        <f t="shared" si="353"/>
        <v>JBR06</v>
      </c>
      <c r="H4432" t="str">
        <f t="shared" si="354"/>
        <v>2026-09-03 14:05:49</v>
      </c>
      <c r="K4432" t="str" cm="1">
        <f t="array" ref="K4432:L4432">_xlfn.TEXTSPLIT(R4432," ")</f>
        <v>JBR06</v>
      </c>
      <c r="L4432" t="str">
        <v>KALISAT</v>
      </c>
      <c r="P4432" s="57" t="s">
        <v>28090</v>
      </c>
      <c r="Q4432" s="57" t="s">
        <v>10181</v>
      </c>
      <c r="R4432" s="57" t="s">
        <v>11256</v>
      </c>
      <c r="S4432" s="57" t="s">
        <v>11257</v>
      </c>
      <c r="T4432" s="57" t="s">
        <v>11258</v>
      </c>
      <c r="U4432" s="57" t="s">
        <v>28091</v>
      </c>
      <c r="V4432" s="57" t="s">
        <v>28022</v>
      </c>
    </row>
    <row r="4433" ht="15" spans="1:22">
      <c r="A4433" s="52">
        <f t="shared" si="350"/>
        <v>46268</v>
      </c>
      <c r="B4433" t="str">
        <f t="shared" si="351"/>
        <v>AGENT12</v>
      </c>
      <c r="C4433" t="str">
        <f t="shared" si="352"/>
        <v>TANAH_TINGAL</v>
      </c>
      <c r="D4433" t="str">
        <f t="shared" si="353"/>
        <v>CIP01D</v>
      </c>
      <c r="H4433" t="str">
        <f t="shared" si="354"/>
        <v>2026-09-03 14:05:20</v>
      </c>
      <c r="K4433" t="str" cm="1">
        <f t="array" ref="K4433:L4433">_xlfn.TEXTSPLIT(R4433," ")</f>
        <v>CIP01D</v>
      </c>
      <c r="L4433" t="str">
        <v>TANAH_TINGAL</v>
      </c>
      <c r="P4433" s="57" t="s">
        <v>28092</v>
      </c>
      <c r="Q4433" s="57" t="s">
        <v>10656</v>
      </c>
      <c r="R4433" s="57" t="s">
        <v>28093</v>
      </c>
      <c r="S4433" s="57" t="s">
        <v>28094</v>
      </c>
      <c r="T4433" s="57" t="s">
        <v>28095</v>
      </c>
      <c r="U4433" s="57" t="s">
        <v>28096</v>
      </c>
      <c r="V4433" s="57" t="s">
        <v>28097</v>
      </c>
    </row>
    <row r="4434" ht="15" spans="1:22">
      <c r="A4434" s="52">
        <f t="shared" si="350"/>
        <v>46268</v>
      </c>
      <c r="B4434" t="str">
        <f t="shared" si="351"/>
        <v>AGENT12</v>
      </c>
      <c r="C4434" t="str">
        <f t="shared" si="352"/>
        <v>CENDANA_BAKTI_JAYA</v>
      </c>
      <c r="D4434" t="str">
        <f t="shared" si="353"/>
        <v>CIP07B</v>
      </c>
      <c r="H4434" t="str">
        <f t="shared" si="354"/>
        <v>2026-09-03 14:05:09</v>
      </c>
      <c r="K4434" t="str" cm="1">
        <f t="array" ref="K4434:L4434">_xlfn.TEXTSPLIT(R4434," ")</f>
        <v>CIP07B</v>
      </c>
      <c r="L4434" t="str">
        <v>CENDANA_BAKTI_JAYA</v>
      </c>
      <c r="P4434" s="57" t="s">
        <v>28098</v>
      </c>
      <c r="Q4434" s="57" t="s">
        <v>10656</v>
      </c>
      <c r="R4434" s="57" t="s">
        <v>10916</v>
      </c>
      <c r="S4434" s="57" t="s">
        <v>10917</v>
      </c>
      <c r="T4434" s="57" t="s">
        <v>10918</v>
      </c>
      <c r="U4434" s="57" t="s">
        <v>28099</v>
      </c>
      <c r="V4434" s="57" t="s">
        <v>28100</v>
      </c>
    </row>
    <row r="4435" ht="15" spans="1:22">
      <c r="A4435" s="52">
        <f t="shared" si="350"/>
        <v>46268</v>
      </c>
      <c r="B4435" t="str">
        <f t="shared" si="351"/>
        <v>AGENT06</v>
      </c>
      <c r="C4435" t="str">
        <f t="shared" si="352"/>
        <v>PASAMAN_02</v>
      </c>
      <c r="D4435" t="str">
        <f t="shared" si="353"/>
        <v>PSB01B</v>
      </c>
      <c r="H4435" t="str">
        <f t="shared" si="354"/>
        <v>2026-09-03 14:02:52</v>
      </c>
      <c r="K4435" t="str" cm="1">
        <f t="array" ref="K4435:L4435">_xlfn.TEXTSPLIT(R4435," ")</f>
        <v>PSB01B</v>
      </c>
      <c r="L4435" t="str">
        <v>PASAMAN_02</v>
      </c>
      <c r="P4435" s="57" t="s">
        <v>28101</v>
      </c>
      <c r="Q4435" s="57" t="s">
        <v>10410</v>
      </c>
      <c r="R4435" s="57" t="s">
        <v>13222</v>
      </c>
      <c r="S4435" s="57" t="s">
        <v>13223</v>
      </c>
      <c r="T4435" s="57" t="s">
        <v>13224</v>
      </c>
      <c r="U4435" s="57" t="s">
        <v>28102</v>
      </c>
      <c r="V4435" s="57"/>
    </row>
    <row r="4436" ht="15" spans="1:22">
      <c r="A4436" s="52">
        <f t="shared" si="350"/>
        <v>46268</v>
      </c>
      <c r="B4436" t="str">
        <f t="shared" si="351"/>
        <v>AGENT16</v>
      </c>
      <c r="C4436" t="str">
        <f t="shared" si="352"/>
        <v>CJR18C</v>
      </c>
      <c r="D4436" t="str">
        <f t="shared" si="353"/>
        <v>CJR18C</v>
      </c>
      <c r="H4436" t="str">
        <f t="shared" si="354"/>
        <v>2026-09-03 14:02:22</v>
      </c>
      <c r="K4436" t="str" cm="1">
        <f t="array" ref="K4436:L4436">_xlfn.TEXTSPLIT(R4436," ")</f>
        <v>CJR18C</v>
      </c>
      <c r="L4436" t="str">
        <v>CJR18C</v>
      </c>
      <c r="P4436" s="57" t="s">
        <v>28103</v>
      </c>
      <c r="Q4436" s="57" t="s">
        <v>10199</v>
      </c>
      <c r="R4436" s="57" t="s">
        <v>10894</v>
      </c>
      <c r="S4436" s="57" t="s">
        <v>10895</v>
      </c>
      <c r="T4436" s="57" t="s">
        <v>10896</v>
      </c>
      <c r="U4436" s="57" t="s">
        <v>28104</v>
      </c>
      <c r="V4436" s="57" t="s">
        <v>28105</v>
      </c>
    </row>
    <row r="4437" ht="15" spans="1:22">
      <c r="A4437" s="52">
        <f t="shared" si="350"/>
        <v>46268</v>
      </c>
      <c r="B4437" t="str">
        <f t="shared" si="351"/>
        <v>AGENT03</v>
      </c>
      <c r="C4437" t="str">
        <f t="shared" si="352"/>
        <v>CIKAMPAK_03</v>
      </c>
      <c r="D4437" t="str">
        <f t="shared" si="353"/>
        <v>KPG05B</v>
      </c>
      <c r="H4437" t="str">
        <f t="shared" si="354"/>
        <v>2026-09-03 14:02:00</v>
      </c>
      <c r="K4437" t="str" cm="1">
        <f t="array" ref="K4437:L4437">_xlfn.TEXTSPLIT(R4437," ")</f>
        <v>KPG05B</v>
      </c>
      <c r="L4437" t="str">
        <v>CIKAMPAK_03</v>
      </c>
      <c r="P4437" s="57" t="s">
        <v>28106</v>
      </c>
      <c r="Q4437" s="57" t="s">
        <v>10236</v>
      </c>
      <c r="R4437" s="57" t="s">
        <v>22077</v>
      </c>
      <c r="S4437" s="57" t="s">
        <v>22078</v>
      </c>
      <c r="T4437" s="57" t="s">
        <v>22079</v>
      </c>
      <c r="U4437" s="57" t="s">
        <v>28107</v>
      </c>
      <c r="V4437" s="57"/>
    </row>
    <row r="4438" ht="15" spans="1:22">
      <c r="A4438" s="52">
        <f t="shared" si="350"/>
        <v>46268</v>
      </c>
      <c r="B4438" t="str">
        <f t="shared" si="351"/>
        <v>AGENT16</v>
      </c>
      <c r="C4438" t="str">
        <f t="shared" si="352"/>
        <v>RANCAMANYAR_3</v>
      </c>
      <c r="D4438" t="str">
        <f t="shared" si="353"/>
        <v>SOG17D</v>
      </c>
      <c r="H4438" t="str">
        <f t="shared" si="354"/>
        <v>2026-09-03 14:01:53</v>
      </c>
      <c r="K4438" t="str" cm="1">
        <f t="array" ref="K4438:L4438">_xlfn.TEXTSPLIT(R4438," ")</f>
        <v>SOG17D</v>
      </c>
      <c r="L4438" t="str">
        <v>RANCAMANYAR_3</v>
      </c>
      <c r="P4438" s="57" t="s">
        <v>28108</v>
      </c>
      <c r="Q4438" s="57" t="s">
        <v>10199</v>
      </c>
      <c r="R4438" s="57" t="s">
        <v>20707</v>
      </c>
      <c r="S4438" s="57" t="s">
        <v>20708</v>
      </c>
      <c r="T4438" s="57" t="s">
        <v>20709</v>
      </c>
      <c r="U4438" s="57" t="s">
        <v>28109</v>
      </c>
      <c r="V4438" s="57"/>
    </row>
    <row r="4439" ht="15" spans="1:22">
      <c r="A4439" s="52">
        <f t="shared" si="350"/>
        <v>46268</v>
      </c>
      <c r="B4439" t="str">
        <f t="shared" si="351"/>
        <v>AGENT17</v>
      </c>
      <c r="C4439" t="str">
        <f t="shared" si="352"/>
        <v>SRG_SALES</v>
      </c>
      <c r="D4439" t="str">
        <f t="shared" si="353"/>
        <v>SRG888</v>
      </c>
      <c r="H4439" t="str">
        <f t="shared" si="354"/>
        <v>2026-09-03 14:01:31</v>
      </c>
      <c r="K4439" t="str" cm="1">
        <f t="array" ref="K4439:L4439">_xlfn.TEXTSPLIT(R4439," ")</f>
        <v>SRG888</v>
      </c>
      <c r="L4439" t="str">
        <v>SRG_SALES</v>
      </c>
      <c r="P4439" s="57" t="s">
        <v>28110</v>
      </c>
      <c r="Q4439" s="57" t="s">
        <v>11249</v>
      </c>
      <c r="R4439" s="57" t="s">
        <v>11473</v>
      </c>
      <c r="S4439" s="57" t="s">
        <v>11474</v>
      </c>
      <c r="T4439" s="57" t="s">
        <v>11475</v>
      </c>
      <c r="U4439" s="57" t="s">
        <v>28111</v>
      </c>
      <c r="V4439" s="57" t="s">
        <v>11477</v>
      </c>
    </row>
    <row r="4440" ht="15" spans="1:22">
      <c r="A4440" s="52">
        <f t="shared" si="350"/>
        <v>46268</v>
      </c>
      <c r="B4440" t="str">
        <f t="shared" si="351"/>
        <v>AGENT04</v>
      </c>
      <c r="C4440" t="str">
        <f t="shared" si="352"/>
        <v>PULAU_RUPAT</v>
      </c>
      <c r="D4440" t="str">
        <f t="shared" si="353"/>
        <v>BGS04</v>
      </c>
      <c r="H4440" t="str">
        <f t="shared" si="354"/>
        <v>2026-09-03 13:59:38</v>
      </c>
      <c r="K4440" t="str" cm="1">
        <f t="array" ref="K4440:L4440">_xlfn.TEXTSPLIT(R4440," ")</f>
        <v>BGS04</v>
      </c>
      <c r="L4440" t="str">
        <v>PULAU_RUPAT</v>
      </c>
      <c r="P4440" s="57" t="s">
        <v>28112</v>
      </c>
      <c r="Q4440" s="57" t="s">
        <v>10193</v>
      </c>
      <c r="R4440" s="57" t="s">
        <v>16223</v>
      </c>
      <c r="S4440" s="57" t="s">
        <v>16224</v>
      </c>
      <c r="T4440" s="57" t="s">
        <v>16225</v>
      </c>
      <c r="U4440" s="57" t="s">
        <v>28113</v>
      </c>
      <c r="V4440" s="57"/>
    </row>
    <row r="4441" ht="15" spans="1:22">
      <c r="A4441" s="52">
        <f t="shared" si="350"/>
        <v>46268</v>
      </c>
      <c r="B4441" t="str">
        <f t="shared" si="351"/>
        <v>AGENT13</v>
      </c>
      <c r="C4441" t="str">
        <f t="shared" si="352"/>
        <v>PASIR_GOMBONG</v>
      </c>
      <c r="D4441" t="str">
        <f t="shared" si="353"/>
        <v>CKR13</v>
      </c>
      <c r="H4441" t="str">
        <f t="shared" si="354"/>
        <v>2026-09-03 13:59:30</v>
      </c>
      <c r="K4441" t="str" cm="1">
        <f t="array" ref="K4441:L4441">_xlfn.TEXTSPLIT(R4441," ")</f>
        <v>CKR13</v>
      </c>
      <c r="L4441" t="str">
        <v>PASIR_GOMBONG</v>
      </c>
      <c r="P4441" s="57" t="s">
        <v>28114</v>
      </c>
      <c r="Q4441" s="57" t="s">
        <v>10702</v>
      </c>
      <c r="R4441" s="57" t="s">
        <v>11334</v>
      </c>
      <c r="S4441" s="57" t="s">
        <v>11335</v>
      </c>
      <c r="T4441" s="57" t="s">
        <v>11336</v>
      </c>
      <c r="U4441" s="57" t="s">
        <v>28115</v>
      </c>
      <c r="V4441" s="57" t="s">
        <v>28116</v>
      </c>
    </row>
    <row r="4442" ht="15" spans="1:22">
      <c r="A4442" s="52">
        <f t="shared" si="350"/>
        <v>46268</v>
      </c>
      <c r="B4442" t="str">
        <f t="shared" si="351"/>
        <v>AGENT16</v>
      </c>
      <c r="C4442" t="str">
        <f t="shared" si="352"/>
        <v>DC_ANTAPANI_WETAN</v>
      </c>
      <c r="D4442" t="str">
        <f t="shared" si="353"/>
        <v>BDO98</v>
      </c>
      <c r="H4442" t="str">
        <f t="shared" si="354"/>
        <v>2026-09-03 13:59:09</v>
      </c>
      <c r="K4442" t="str" cm="1">
        <f t="array" ref="K4442:L4442">_xlfn.TEXTSPLIT(R4442," ")</f>
        <v>BDO98</v>
      </c>
      <c r="L4442" t="str">
        <v>DC_ANTAPANI_WETAN</v>
      </c>
      <c r="P4442" s="57" t="s">
        <v>28117</v>
      </c>
      <c r="Q4442" s="57" t="s">
        <v>10199</v>
      </c>
      <c r="R4442" s="57" t="s">
        <v>28118</v>
      </c>
      <c r="S4442" s="57" t="s">
        <v>28119</v>
      </c>
      <c r="T4442" s="57" t="s">
        <v>28120</v>
      </c>
      <c r="U4442" s="57" t="s">
        <v>28121</v>
      </c>
      <c r="V4442" s="57" t="s">
        <v>28122</v>
      </c>
    </row>
    <row r="4443" ht="15" spans="1:22">
      <c r="A4443" s="52">
        <f t="shared" si="350"/>
        <v>46268</v>
      </c>
      <c r="B4443" t="str">
        <f t="shared" si="351"/>
        <v>AGENT19</v>
      </c>
      <c r="C4443" t="str">
        <f t="shared" si="352"/>
        <v>RUNGKUT_ALANG_ALANG</v>
      </c>
      <c r="D4443" t="str">
        <f t="shared" si="353"/>
        <v>SUB42</v>
      </c>
      <c r="H4443" t="str">
        <f t="shared" si="354"/>
        <v>2026-09-03 13:59:08</v>
      </c>
      <c r="K4443" t="str" cm="1">
        <f t="array" ref="K4443:L4443">_xlfn.TEXTSPLIT(R4443," ")</f>
        <v>SUB42</v>
      </c>
      <c r="L4443" t="str">
        <v>RUNGKUT_ALANG_ALANG</v>
      </c>
      <c r="P4443" s="57" t="s">
        <v>28123</v>
      </c>
      <c r="Q4443" s="57" t="s">
        <v>10181</v>
      </c>
      <c r="R4443" s="57" t="s">
        <v>12060</v>
      </c>
      <c r="S4443" s="57" t="s">
        <v>12061</v>
      </c>
      <c r="T4443" s="57" t="s">
        <v>12062</v>
      </c>
      <c r="U4443" s="57" t="s">
        <v>28124</v>
      </c>
      <c r="V4443" s="57"/>
    </row>
    <row r="4444" ht="15" spans="1:22">
      <c r="A4444" s="52">
        <f t="shared" si="350"/>
        <v>46268</v>
      </c>
      <c r="B4444" t="str">
        <f t="shared" si="351"/>
        <v>AGENT19</v>
      </c>
      <c r="C4444" t="str">
        <f t="shared" si="352"/>
        <v>WONGSOREJO</v>
      </c>
      <c r="D4444" t="str">
        <f t="shared" si="353"/>
        <v>BWI21</v>
      </c>
      <c r="H4444" t="str">
        <f t="shared" si="354"/>
        <v>2026-09-03 13:59:07</v>
      </c>
      <c r="K4444" t="str" cm="1">
        <f t="array" ref="K4444:L4444">_xlfn.TEXTSPLIT(R4444," ")</f>
        <v>BWI21</v>
      </c>
      <c r="L4444" t="str">
        <v>WONGSOREJO</v>
      </c>
      <c r="P4444" s="57" t="s">
        <v>28125</v>
      </c>
      <c r="Q4444" s="57" t="s">
        <v>10181</v>
      </c>
      <c r="R4444" s="57" t="s">
        <v>10953</v>
      </c>
      <c r="S4444" s="57" t="s">
        <v>10954</v>
      </c>
      <c r="T4444" s="57" t="s">
        <v>10955</v>
      </c>
      <c r="U4444" s="57" t="s">
        <v>28126</v>
      </c>
      <c r="V4444" s="57" t="s">
        <v>28127</v>
      </c>
    </row>
    <row r="4445" ht="15" spans="1:22">
      <c r="A4445" s="52">
        <f t="shared" si="350"/>
        <v>46268</v>
      </c>
      <c r="B4445" t="str">
        <f t="shared" si="351"/>
        <v>AGENT16</v>
      </c>
      <c r="C4445" t="str">
        <f t="shared" si="352"/>
        <v>CITAPEN</v>
      </c>
      <c r="D4445" t="str">
        <f t="shared" si="353"/>
        <v>NGP11B</v>
      </c>
      <c r="H4445" t="str">
        <f t="shared" si="354"/>
        <v>2026-09-03 13:58:40</v>
      </c>
      <c r="K4445" t="str" cm="1">
        <f t="array" ref="K4445:L4445">_xlfn.TEXTSPLIT(R4445," ")</f>
        <v>NGP11B</v>
      </c>
      <c r="L4445" t="str">
        <v>CITAPEN</v>
      </c>
      <c r="P4445" s="57" t="s">
        <v>28128</v>
      </c>
      <c r="Q4445" s="57" t="s">
        <v>10199</v>
      </c>
      <c r="R4445" s="57" t="s">
        <v>10663</v>
      </c>
      <c r="S4445" s="57" t="s">
        <v>10664</v>
      </c>
      <c r="T4445" s="57" t="s">
        <v>10665</v>
      </c>
      <c r="U4445" s="57" t="s">
        <v>28129</v>
      </c>
      <c r="V4445" s="57"/>
    </row>
    <row r="4446" ht="15" spans="1:22">
      <c r="A4446" s="52">
        <f t="shared" si="350"/>
        <v>46268</v>
      </c>
      <c r="B4446" t="str">
        <f t="shared" si="351"/>
        <v>AGENT08</v>
      </c>
      <c r="C4446" t="str">
        <f t="shared" si="352"/>
        <v>PGK02A</v>
      </c>
      <c r="D4446" t="str">
        <f t="shared" si="353"/>
        <v>PGK02A</v>
      </c>
      <c r="H4446" t="str">
        <f t="shared" si="354"/>
        <v>2026-09-03 13:58:10</v>
      </c>
      <c r="K4446" t="str" cm="1">
        <f t="array" ref="K4446:L4446">_xlfn.TEXTSPLIT(R4446," ")</f>
        <v>PGK02A</v>
      </c>
      <c r="L4446" t="str">
        <v>PGK02A</v>
      </c>
      <c r="P4446" s="57" t="s">
        <v>28130</v>
      </c>
      <c r="Q4446" s="57" t="s">
        <v>10398</v>
      </c>
      <c r="R4446" s="57" t="s">
        <v>12621</v>
      </c>
      <c r="S4446" s="57" t="s">
        <v>12622</v>
      </c>
      <c r="T4446" s="57" t="s">
        <v>12543</v>
      </c>
      <c r="U4446" s="57" t="s">
        <v>28131</v>
      </c>
      <c r="V4446" s="57" t="s">
        <v>12545</v>
      </c>
    </row>
    <row r="4447" ht="15" spans="1:22">
      <c r="A4447" s="52">
        <f t="shared" si="350"/>
        <v>46268</v>
      </c>
      <c r="B4447" t="str">
        <f t="shared" si="351"/>
        <v>AGENT19</v>
      </c>
      <c r="C4447" t="str">
        <f t="shared" si="352"/>
        <v>GUBENG_2</v>
      </c>
      <c r="D4447" t="str">
        <f t="shared" si="353"/>
        <v>SUB12B</v>
      </c>
      <c r="H4447" t="str">
        <f t="shared" si="354"/>
        <v>2026-09-03 13:57:42</v>
      </c>
      <c r="K4447" t="str" cm="1">
        <f t="array" ref="K4447:L4447">_xlfn.TEXTSPLIT(R4447," ")</f>
        <v>SUB12B</v>
      </c>
      <c r="L4447" t="str">
        <v>GUBENG_2</v>
      </c>
      <c r="P4447" s="57" t="s">
        <v>28132</v>
      </c>
      <c r="Q4447" s="57" t="s">
        <v>10181</v>
      </c>
      <c r="R4447" s="57" t="s">
        <v>10351</v>
      </c>
      <c r="S4447" s="57" t="s">
        <v>10352</v>
      </c>
      <c r="T4447" s="57" t="s">
        <v>10353</v>
      </c>
      <c r="U4447" s="57" t="s">
        <v>28133</v>
      </c>
      <c r="V4447" s="57" t="s">
        <v>28134</v>
      </c>
    </row>
    <row r="4448" ht="15" spans="1:22">
      <c r="A4448" s="52">
        <f t="shared" si="350"/>
        <v>46268</v>
      </c>
      <c r="B4448" t="str">
        <f t="shared" si="351"/>
        <v>AGENT10</v>
      </c>
      <c r="C4448" t="str">
        <f t="shared" si="352"/>
        <v>SIDOMULYO_2</v>
      </c>
      <c r="D4448" t="str">
        <f t="shared" si="353"/>
        <v>BKH10</v>
      </c>
      <c r="H4448" t="str">
        <f t="shared" si="354"/>
        <v>2026-09-03 13:56:37</v>
      </c>
      <c r="K4448" t="str" cm="1">
        <f t="array" ref="K4448:L4448">_xlfn.TEXTSPLIT(R4448," ")</f>
        <v>BKH10</v>
      </c>
      <c r="L4448" t="str">
        <v>SIDOMULYO_2</v>
      </c>
      <c r="P4448" s="57" t="s">
        <v>28135</v>
      </c>
      <c r="Q4448" s="57" t="s">
        <v>11054</v>
      </c>
      <c r="R4448" s="57" t="s">
        <v>15096</v>
      </c>
      <c r="S4448" s="57" t="s">
        <v>28136</v>
      </c>
      <c r="T4448" s="57" t="s">
        <v>28137</v>
      </c>
      <c r="U4448" s="57" t="s">
        <v>28138</v>
      </c>
      <c r="V4448" s="57"/>
    </row>
    <row r="4449" ht="15" spans="1:22">
      <c r="A4449" s="52">
        <f t="shared" si="350"/>
        <v>46268</v>
      </c>
      <c r="B4449" t="str">
        <f t="shared" si="351"/>
        <v>AGENT14</v>
      </c>
      <c r="C4449" t="str">
        <f t="shared" si="352"/>
        <v>DC_KEMANG</v>
      </c>
      <c r="D4449" t="str">
        <f t="shared" si="353"/>
        <v>CIB18</v>
      </c>
      <c r="H4449" t="str">
        <f t="shared" si="354"/>
        <v>2026-09-03 13:56:32</v>
      </c>
      <c r="K4449" t="str" cm="1">
        <f t="array" ref="K4449:L4449">_xlfn.TEXTSPLIT(R4449," ")</f>
        <v>CIB18</v>
      </c>
      <c r="L4449" t="str">
        <v>DC_KEMANG</v>
      </c>
      <c r="P4449" s="57" t="s">
        <v>28139</v>
      </c>
      <c r="Q4449" s="57" t="s">
        <v>10644</v>
      </c>
      <c r="R4449" s="57" t="s">
        <v>22361</v>
      </c>
      <c r="S4449" s="57" t="s">
        <v>22362</v>
      </c>
      <c r="T4449" s="57" t="s">
        <v>22363</v>
      </c>
      <c r="U4449" s="57" t="s">
        <v>28140</v>
      </c>
      <c r="V4449" s="57" t="s">
        <v>11647</v>
      </c>
    </row>
    <row r="4450" ht="15" spans="1:22">
      <c r="A4450" s="52">
        <f t="shared" si="350"/>
        <v>46268</v>
      </c>
      <c r="B4450" t="str">
        <f t="shared" si="351"/>
        <v>AGENT03</v>
      </c>
      <c r="C4450" t="str">
        <f t="shared" si="352"/>
        <v>NEGERI_BARU_02</v>
      </c>
      <c r="D4450" t="str">
        <f t="shared" si="353"/>
        <v>RPT02B</v>
      </c>
      <c r="H4450" t="str">
        <f t="shared" si="354"/>
        <v>2026-09-03 13:56:21</v>
      </c>
      <c r="K4450" t="str" cm="1">
        <f t="array" ref="K4450:L4450">_xlfn.TEXTSPLIT(R4450," ")</f>
        <v>RPT02B</v>
      </c>
      <c r="L4450" t="str">
        <v>NEGERI_BARU_02</v>
      </c>
      <c r="P4450" s="57" t="s">
        <v>28141</v>
      </c>
      <c r="Q4450" s="57" t="s">
        <v>10236</v>
      </c>
      <c r="R4450" s="57" t="s">
        <v>10237</v>
      </c>
      <c r="S4450" s="57" t="s">
        <v>10238</v>
      </c>
      <c r="T4450" s="57" t="s">
        <v>10239</v>
      </c>
      <c r="U4450" s="57" t="s">
        <v>28142</v>
      </c>
      <c r="V4450" s="57"/>
    </row>
    <row r="4451" ht="15" spans="1:22">
      <c r="A4451" s="52">
        <f t="shared" si="350"/>
        <v>46268</v>
      </c>
      <c r="B4451" t="str">
        <f t="shared" si="351"/>
        <v>AGENT03</v>
      </c>
      <c r="C4451" t="str">
        <f t="shared" si="352"/>
        <v>NEGERI_BARU_02</v>
      </c>
      <c r="D4451" t="str">
        <f t="shared" si="353"/>
        <v>RPT02B</v>
      </c>
      <c r="H4451" t="str">
        <f t="shared" si="354"/>
        <v>2026-09-03 13:55:32</v>
      </c>
      <c r="K4451" t="str" cm="1">
        <f t="array" ref="K4451:L4451">_xlfn.TEXTSPLIT(R4451," ")</f>
        <v>RPT02B</v>
      </c>
      <c r="L4451" t="str">
        <v>NEGERI_BARU_02</v>
      </c>
      <c r="P4451" s="57" t="s">
        <v>28143</v>
      </c>
      <c r="Q4451" s="57" t="s">
        <v>10236</v>
      </c>
      <c r="R4451" s="57" t="s">
        <v>10237</v>
      </c>
      <c r="S4451" s="57" t="s">
        <v>10238</v>
      </c>
      <c r="T4451" s="57" t="s">
        <v>10239</v>
      </c>
      <c r="U4451" s="57" t="s">
        <v>28144</v>
      </c>
      <c r="V4451" s="57"/>
    </row>
    <row r="4452" ht="15" spans="1:22">
      <c r="A4452" s="52">
        <f t="shared" si="350"/>
        <v>46268</v>
      </c>
      <c r="B4452" t="str">
        <f t="shared" si="351"/>
        <v>AGENT16</v>
      </c>
      <c r="C4452" t="str">
        <f t="shared" si="352"/>
        <v>CMI01B</v>
      </c>
      <c r="D4452" t="str">
        <f t="shared" si="353"/>
        <v>CMI01B</v>
      </c>
      <c r="H4452" t="str">
        <f t="shared" si="354"/>
        <v>2026-09-03 13:55:25</v>
      </c>
      <c r="K4452" t="str" cm="1">
        <f t="array" ref="K4452:L4452">_xlfn.TEXTSPLIT(R4452," ")</f>
        <v>CMI01B</v>
      </c>
      <c r="L4452" t="str">
        <v>CMI01B</v>
      </c>
      <c r="P4452" s="57" t="s">
        <v>28145</v>
      </c>
      <c r="Q4452" s="57" t="s">
        <v>10199</v>
      </c>
      <c r="R4452" s="57" t="s">
        <v>11961</v>
      </c>
      <c r="S4452" s="57" t="s">
        <v>11962</v>
      </c>
      <c r="T4452" s="57" t="s">
        <v>11952</v>
      </c>
      <c r="U4452" s="57" t="s">
        <v>28146</v>
      </c>
      <c r="V4452" s="57"/>
    </row>
    <row r="4453" ht="15" spans="1:22">
      <c r="A4453" s="52">
        <f t="shared" si="350"/>
        <v>46268</v>
      </c>
      <c r="B4453" t="str">
        <f t="shared" si="351"/>
        <v>AGENT16</v>
      </c>
      <c r="C4453" t="str">
        <f t="shared" si="352"/>
        <v>RAJAGALUH_2</v>
      </c>
      <c r="D4453" t="str">
        <f t="shared" si="353"/>
        <v>MJA12A</v>
      </c>
      <c r="H4453" t="str">
        <f t="shared" si="354"/>
        <v>2026-09-03 13:55:19</v>
      </c>
      <c r="K4453" t="str" cm="1">
        <f t="array" ref="K4453:L4453">_xlfn.TEXTSPLIT(R4453," ")</f>
        <v>MJA12A</v>
      </c>
      <c r="L4453" t="str">
        <v>RAJAGALUH_2</v>
      </c>
      <c r="P4453" s="57" t="s">
        <v>28147</v>
      </c>
      <c r="Q4453" s="57" t="s">
        <v>10199</v>
      </c>
      <c r="R4453" s="57" t="s">
        <v>11489</v>
      </c>
      <c r="S4453" s="57" t="s">
        <v>11490</v>
      </c>
      <c r="T4453" s="57" t="s">
        <v>11279</v>
      </c>
      <c r="U4453" s="57" t="s">
        <v>28148</v>
      </c>
      <c r="V4453" s="57" t="s">
        <v>8094</v>
      </c>
    </row>
    <row r="4454" ht="15" spans="1:22">
      <c r="A4454" s="52">
        <f t="shared" si="350"/>
        <v>46268</v>
      </c>
      <c r="B4454" t="str">
        <f t="shared" si="351"/>
        <v>AGENT12</v>
      </c>
      <c r="C4454" t="str">
        <f t="shared" si="352"/>
        <v>CIKANDE_RAYA</v>
      </c>
      <c r="D4454" t="str">
        <f t="shared" si="353"/>
        <v>SNG01A</v>
      </c>
      <c r="H4454" t="str">
        <f t="shared" si="354"/>
        <v>2026-09-03 13:54:47</v>
      </c>
      <c r="K4454" t="str" cm="1">
        <f t="array" ref="K4454:L4454">_xlfn.TEXTSPLIT(R4454," ")</f>
        <v>SNG01A</v>
      </c>
      <c r="L4454" t="str">
        <v>CIKANDE_RAYA</v>
      </c>
      <c r="P4454" s="57" t="s">
        <v>28149</v>
      </c>
      <c r="Q4454" s="57" t="s">
        <v>10656</v>
      </c>
      <c r="R4454" s="57" t="s">
        <v>28150</v>
      </c>
      <c r="S4454" s="57" t="s">
        <v>28151</v>
      </c>
      <c r="T4454" s="57" t="s">
        <v>28152</v>
      </c>
      <c r="U4454" s="57" t="s">
        <v>28153</v>
      </c>
      <c r="V4454" s="57" t="s">
        <v>28154</v>
      </c>
    </row>
    <row r="4455" ht="15" spans="1:22">
      <c r="A4455" s="52">
        <f t="shared" si="350"/>
        <v>46268</v>
      </c>
      <c r="B4455" t="str">
        <f t="shared" si="351"/>
        <v>AGENT19</v>
      </c>
      <c r="C4455" t="str">
        <f t="shared" si="352"/>
        <v>MLANDINGAN_1</v>
      </c>
      <c r="D4455" t="str">
        <f t="shared" si="353"/>
        <v>SBD08</v>
      </c>
      <c r="H4455" t="str">
        <f t="shared" si="354"/>
        <v>2026-09-03 13:54:17</v>
      </c>
      <c r="K4455" t="str" cm="1">
        <f t="array" ref="K4455:L4455">_xlfn.TEXTSPLIT(R4455," ")</f>
        <v>SBD08</v>
      </c>
      <c r="L4455" t="str">
        <v>MLANDINGAN_1</v>
      </c>
      <c r="P4455" s="57" t="s">
        <v>28155</v>
      </c>
      <c r="Q4455" s="57" t="s">
        <v>10181</v>
      </c>
      <c r="R4455" s="57" t="s">
        <v>22576</v>
      </c>
      <c r="S4455" s="57" t="s">
        <v>22577</v>
      </c>
      <c r="T4455" s="57" t="s">
        <v>22578</v>
      </c>
      <c r="U4455" s="57" t="s">
        <v>28156</v>
      </c>
      <c r="V4455" s="57" t="s">
        <v>28157</v>
      </c>
    </row>
    <row r="4456" ht="15" spans="1:22">
      <c r="A4456" s="52">
        <f t="shared" si="350"/>
        <v>46268</v>
      </c>
      <c r="B4456" t="str">
        <f t="shared" si="351"/>
        <v>AGENT16</v>
      </c>
      <c r="C4456" t="str">
        <f t="shared" si="352"/>
        <v>CIAMIS</v>
      </c>
      <c r="D4456" t="str">
        <f t="shared" si="353"/>
        <v>CMI01</v>
      </c>
      <c r="H4456" t="str">
        <f t="shared" si="354"/>
        <v>2026-09-03 13:53:18</v>
      </c>
      <c r="K4456" t="str" cm="1">
        <f t="array" ref="K4456:L4456">_xlfn.TEXTSPLIT(R4456," ")</f>
        <v>CMI01</v>
      </c>
      <c r="L4456" t="str">
        <v>CIAMIS</v>
      </c>
      <c r="P4456" s="57" t="s">
        <v>28158</v>
      </c>
      <c r="Q4456" s="57" t="s">
        <v>10199</v>
      </c>
      <c r="R4456" s="57" t="s">
        <v>11950</v>
      </c>
      <c r="S4456" s="57" t="s">
        <v>11951</v>
      </c>
      <c r="T4456" s="57" t="s">
        <v>11952</v>
      </c>
      <c r="U4456" s="57" t="s">
        <v>28159</v>
      </c>
      <c r="V4456" s="57"/>
    </row>
    <row r="4457" ht="15" spans="1:22">
      <c r="A4457" s="52">
        <f t="shared" si="350"/>
        <v>46268</v>
      </c>
      <c r="B4457" t="str">
        <f t="shared" si="351"/>
        <v>AGENT19</v>
      </c>
      <c r="C4457" t="str">
        <f t="shared" si="352"/>
        <v>WONOREJO_PSR</v>
      </c>
      <c r="D4457" t="str">
        <f t="shared" si="353"/>
        <v>PSR05</v>
      </c>
      <c r="H4457" t="str">
        <f t="shared" si="354"/>
        <v>2026-09-03 13:52:05</v>
      </c>
      <c r="K4457" t="str" cm="1">
        <f t="array" ref="K4457:L4457">_xlfn.TEXTSPLIT(R4457," ")</f>
        <v>PSR05</v>
      </c>
      <c r="L4457" t="str">
        <v>WONOREJO_PSR</v>
      </c>
      <c r="P4457" s="57" t="s">
        <v>28160</v>
      </c>
      <c r="Q4457" s="57" t="s">
        <v>10181</v>
      </c>
      <c r="R4457" s="57" t="s">
        <v>10380</v>
      </c>
      <c r="S4457" s="57" t="s">
        <v>10381</v>
      </c>
      <c r="T4457" s="57" t="s">
        <v>10382</v>
      </c>
      <c r="U4457" s="57" t="s">
        <v>28161</v>
      </c>
      <c r="V4457" s="57"/>
    </row>
    <row r="4458" ht="15" spans="1:22">
      <c r="A4458" s="52">
        <f t="shared" si="350"/>
        <v>46268</v>
      </c>
      <c r="B4458" t="str">
        <f t="shared" si="351"/>
        <v>AGENT16</v>
      </c>
      <c r="C4458" t="str">
        <f t="shared" si="352"/>
        <v>DC_HOLIS</v>
      </c>
      <c r="D4458" t="str">
        <f t="shared" si="353"/>
        <v>BDO96</v>
      </c>
      <c r="H4458" t="str">
        <f t="shared" si="354"/>
        <v>2026-09-03 13:50:58</v>
      </c>
      <c r="K4458" t="str" cm="1">
        <f t="array" ref="K4458:L4458">_xlfn.TEXTSPLIT(R4458," ")</f>
        <v>BDO96</v>
      </c>
      <c r="L4458" t="str">
        <v>DC_HOLIS</v>
      </c>
      <c r="P4458" s="57" t="s">
        <v>28162</v>
      </c>
      <c r="Q4458" s="57" t="s">
        <v>10199</v>
      </c>
      <c r="R4458" s="57" t="s">
        <v>11294</v>
      </c>
      <c r="S4458" s="57" t="s">
        <v>11295</v>
      </c>
      <c r="T4458" s="57" t="s">
        <v>11296</v>
      </c>
      <c r="U4458" s="57" t="s">
        <v>28163</v>
      </c>
      <c r="V4458" s="57"/>
    </row>
    <row r="4459" ht="15" spans="1:22">
      <c r="A4459" s="52">
        <f t="shared" si="350"/>
        <v>46268</v>
      </c>
      <c r="B4459" t="str">
        <f t="shared" si="351"/>
        <v>AGENT19</v>
      </c>
      <c r="C4459" t="str">
        <f t="shared" si="352"/>
        <v>BEJI_PSR</v>
      </c>
      <c r="D4459" t="str">
        <f t="shared" si="353"/>
        <v>PSR07</v>
      </c>
      <c r="H4459" t="str">
        <f t="shared" si="354"/>
        <v>2026-09-03 13:50:11</v>
      </c>
      <c r="K4459" t="str" cm="1">
        <f t="array" ref="K4459:L4459">_xlfn.TEXTSPLIT(R4459," ")</f>
        <v>PSR07</v>
      </c>
      <c r="L4459" t="str">
        <v>BEJI_PSR</v>
      </c>
      <c r="P4459" s="57" t="s">
        <v>28164</v>
      </c>
      <c r="Q4459" s="57" t="s">
        <v>10181</v>
      </c>
      <c r="R4459" s="57" t="s">
        <v>11283</v>
      </c>
      <c r="S4459" s="57" t="s">
        <v>11284</v>
      </c>
      <c r="T4459" s="57" t="s">
        <v>11285</v>
      </c>
      <c r="U4459" s="57" t="s">
        <v>28165</v>
      </c>
      <c r="V4459" s="57" t="s">
        <v>28166</v>
      </c>
    </row>
    <row r="4460" ht="15" spans="1:22">
      <c r="A4460" s="52">
        <f t="shared" si="350"/>
        <v>46268</v>
      </c>
      <c r="B4460" t="str">
        <f t="shared" si="351"/>
        <v>AGENT16</v>
      </c>
      <c r="C4460" t="str">
        <f t="shared" si="352"/>
        <v>TAMANSARI</v>
      </c>
      <c r="D4460" t="str">
        <f t="shared" si="353"/>
        <v>TSK15</v>
      </c>
      <c r="H4460" t="str">
        <f t="shared" si="354"/>
        <v>2026-09-03 13:50:02</v>
      </c>
      <c r="K4460" t="str" cm="1">
        <f t="array" ref="K4460:L4460">_xlfn.TEXTSPLIT(R4460," ")</f>
        <v>TSK15</v>
      </c>
      <c r="L4460" t="str">
        <v>TAMANSARI</v>
      </c>
      <c r="P4460" s="57" t="s">
        <v>28167</v>
      </c>
      <c r="Q4460" s="57" t="s">
        <v>10199</v>
      </c>
      <c r="R4460" s="57" t="s">
        <v>12684</v>
      </c>
      <c r="S4460" s="57" t="s">
        <v>12685</v>
      </c>
      <c r="T4460" s="57" t="s">
        <v>12686</v>
      </c>
      <c r="U4460" s="57" t="s">
        <v>28168</v>
      </c>
      <c r="V4460" s="57" t="s">
        <v>22506</v>
      </c>
    </row>
    <row r="4461" ht="15" spans="1:22">
      <c r="A4461" s="52">
        <f t="shared" si="350"/>
        <v>46268</v>
      </c>
      <c r="B4461" t="str">
        <f t="shared" si="351"/>
        <v>AGENT27</v>
      </c>
      <c r="C4461" t="str">
        <f t="shared" si="352"/>
        <v>CP_BUMI_JAYA</v>
      </c>
      <c r="D4461" t="str">
        <f t="shared" si="353"/>
        <v>SGT12</v>
      </c>
      <c r="H4461" t="str">
        <f t="shared" si="354"/>
        <v>2026-09-03 13:49:19</v>
      </c>
      <c r="K4461" t="str" cm="1">
        <f t="array" ref="K4461:L4461">_xlfn.TEXTSPLIT(R4461," ")</f>
        <v>SGT12</v>
      </c>
      <c r="L4461" t="str">
        <v>CP_BUMI_JAYA</v>
      </c>
      <c r="P4461" s="57" t="s">
        <v>28169</v>
      </c>
      <c r="Q4461" s="57" t="s">
        <v>11862</v>
      </c>
      <c r="R4461" s="57" t="s">
        <v>17676</v>
      </c>
      <c r="S4461" s="57" t="s">
        <v>28170</v>
      </c>
      <c r="T4461" s="57" t="s">
        <v>28171</v>
      </c>
      <c r="U4461" s="57" t="s">
        <v>28172</v>
      </c>
      <c r="V4461" s="57"/>
    </row>
    <row r="4462" ht="15" spans="1:22">
      <c r="A4462" s="52">
        <f t="shared" si="350"/>
        <v>46268</v>
      </c>
      <c r="B4462" t="str">
        <f t="shared" si="351"/>
        <v>AGENT08</v>
      </c>
      <c r="C4462" t="str">
        <f t="shared" si="352"/>
        <v>PRABUMULIH_CENTRE</v>
      </c>
      <c r="D4462" t="str">
        <f t="shared" si="353"/>
        <v>PMH04</v>
      </c>
      <c r="H4462" t="str">
        <f t="shared" si="354"/>
        <v>2026-09-03 13:48:49</v>
      </c>
      <c r="K4462" t="str" cm="1">
        <f t="array" ref="K4462:L4462">_xlfn.TEXTSPLIT(R4462," ")</f>
        <v>PMH04</v>
      </c>
      <c r="L4462" t="str">
        <v>PRABUMULIH_CENTRE</v>
      </c>
      <c r="P4462" s="57" t="s">
        <v>28173</v>
      </c>
      <c r="Q4462" s="57" t="s">
        <v>10398</v>
      </c>
      <c r="R4462" s="57" t="s">
        <v>12643</v>
      </c>
      <c r="S4462" s="57" t="s">
        <v>12644</v>
      </c>
      <c r="T4462" s="57" t="s">
        <v>12645</v>
      </c>
      <c r="U4462" s="57" t="s">
        <v>28174</v>
      </c>
      <c r="V4462" s="57" t="s">
        <v>12647</v>
      </c>
    </row>
    <row r="4463" ht="15" spans="1:22">
      <c r="A4463" s="52">
        <f t="shared" si="350"/>
        <v>46268</v>
      </c>
      <c r="B4463" t="str">
        <f t="shared" si="351"/>
        <v>AGENT04</v>
      </c>
      <c r="C4463" t="str">
        <f t="shared" si="352"/>
        <v>SUNGAI_SEMBILAN</v>
      </c>
      <c r="D4463" t="str">
        <f t="shared" si="353"/>
        <v>DUM07</v>
      </c>
      <c r="H4463" t="str">
        <f t="shared" si="354"/>
        <v>2026-09-03 13:47:49</v>
      </c>
      <c r="K4463" t="str" cm="1">
        <f t="array" ref="K4463:L4463">_xlfn.TEXTSPLIT(R4463," ")</f>
        <v>DUM07</v>
      </c>
      <c r="L4463" t="str">
        <v>SUNGAI_SEMBILAN</v>
      </c>
      <c r="P4463" s="57" t="s">
        <v>28175</v>
      </c>
      <c r="Q4463" s="57" t="s">
        <v>10193</v>
      </c>
      <c r="R4463" s="57" t="s">
        <v>13581</v>
      </c>
      <c r="S4463" s="57" t="s">
        <v>13582</v>
      </c>
      <c r="T4463" s="57" t="s">
        <v>13583</v>
      </c>
      <c r="U4463" s="57" t="s">
        <v>28176</v>
      </c>
      <c r="V4463" s="57" t="s">
        <v>28177</v>
      </c>
    </row>
    <row r="4464" ht="15" spans="1:22">
      <c r="A4464" s="52">
        <f t="shared" ref="A4464:A4527" si="355">INT(H4464)</f>
        <v>46268</v>
      </c>
      <c r="B4464" t="str">
        <f t="shared" ref="B4464:B4527" si="356">RIGHT(Q4464,7)</f>
        <v>AGENT19</v>
      </c>
      <c r="C4464" t="str">
        <f t="shared" ref="C4464:C4527" si="357">L4464</f>
        <v>RAYA_PACIRAN</v>
      </c>
      <c r="D4464" t="str">
        <f t="shared" ref="D4464:D4527" si="358">K4464</f>
        <v>LMG08</v>
      </c>
      <c r="H4464" t="str">
        <f t="shared" ref="H4464:H4527" si="359">P4464</f>
        <v>2026-09-03 13:47:47</v>
      </c>
      <c r="K4464" t="str" cm="1">
        <f t="array" ref="K4464:L4464">_xlfn.TEXTSPLIT(R4464," ")</f>
        <v>LMG08</v>
      </c>
      <c r="L4464" t="str">
        <v>RAYA_PACIRAN</v>
      </c>
      <c r="P4464" s="57" t="s">
        <v>28178</v>
      </c>
      <c r="Q4464" s="57" t="s">
        <v>10181</v>
      </c>
      <c r="R4464" s="57" t="s">
        <v>12205</v>
      </c>
      <c r="S4464" s="57" t="s">
        <v>12206</v>
      </c>
      <c r="T4464" s="57" t="s">
        <v>12207</v>
      </c>
      <c r="U4464" s="57" t="s">
        <v>28179</v>
      </c>
      <c r="V4464" s="57"/>
    </row>
    <row r="4465" ht="15" spans="1:22">
      <c r="A4465" s="52">
        <f t="shared" si="355"/>
        <v>46268</v>
      </c>
      <c r="B4465" t="str">
        <f t="shared" si="356"/>
        <v>AGENT19</v>
      </c>
      <c r="C4465" t="str">
        <f t="shared" si="357"/>
        <v>BABADAN_RAYA</v>
      </c>
      <c r="D4465" t="str">
        <f t="shared" si="358"/>
        <v>PNO04</v>
      </c>
      <c r="H4465" t="str">
        <f t="shared" si="359"/>
        <v>2026-09-03 13:47:47</v>
      </c>
      <c r="K4465" t="str" cm="1">
        <f t="array" ref="K4465:L4465">_xlfn.TEXTSPLIT(R4465," ")</f>
        <v>PNO04</v>
      </c>
      <c r="L4465" t="str">
        <v>BABADAN_RAYA</v>
      </c>
      <c r="P4465" s="57" t="s">
        <v>28178</v>
      </c>
      <c r="Q4465" s="57" t="s">
        <v>10181</v>
      </c>
      <c r="R4465" s="57" t="s">
        <v>12353</v>
      </c>
      <c r="S4465" s="57" t="s">
        <v>12354</v>
      </c>
      <c r="T4465" s="57" t="s">
        <v>12355</v>
      </c>
      <c r="U4465" s="57" t="s">
        <v>28180</v>
      </c>
      <c r="V4465" s="57" t="s">
        <v>28181</v>
      </c>
    </row>
    <row r="4466" ht="15" spans="1:22">
      <c r="A4466" s="52">
        <f t="shared" si="355"/>
        <v>46268</v>
      </c>
      <c r="B4466" t="str">
        <f t="shared" si="356"/>
        <v>AGENT19</v>
      </c>
      <c r="C4466" t="str">
        <f t="shared" si="357"/>
        <v>PACIRAN</v>
      </c>
      <c r="D4466" t="str">
        <f t="shared" si="358"/>
        <v>LMG03</v>
      </c>
      <c r="H4466" t="str">
        <f t="shared" si="359"/>
        <v>2026-09-03 13:46:50</v>
      </c>
      <c r="K4466" t="str" cm="1">
        <f t="array" ref="K4466:L4466">_xlfn.TEXTSPLIT(R4466," ")</f>
        <v>LMG03</v>
      </c>
      <c r="L4466" t="str">
        <v>PACIRAN</v>
      </c>
      <c r="P4466" s="57" t="s">
        <v>28182</v>
      </c>
      <c r="Q4466" s="57" t="s">
        <v>10181</v>
      </c>
      <c r="R4466" s="57" t="s">
        <v>10872</v>
      </c>
      <c r="S4466" s="57" t="s">
        <v>10873</v>
      </c>
      <c r="T4466" s="57" t="s">
        <v>10874</v>
      </c>
      <c r="U4466" s="57" t="s">
        <v>28183</v>
      </c>
      <c r="V4466" s="57" t="s">
        <v>28184</v>
      </c>
    </row>
    <row r="4467" ht="15" spans="1:22">
      <c r="A4467" s="52">
        <f t="shared" si="355"/>
        <v>46268</v>
      </c>
      <c r="B4467" t="str">
        <f t="shared" si="356"/>
        <v>AGENT16</v>
      </c>
      <c r="C4467" t="str">
        <f t="shared" si="357"/>
        <v>MJA14A</v>
      </c>
      <c r="D4467" t="str">
        <f t="shared" si="358"/>
        <v>MJA14A</v>
      </c>
      <c r="H4467" t="str">
        <f t="shared" si="359"/>
        <v>2026-09-03 13:46:41</v>
      </c>
      <c r="K4467" t="str" cm="1">
        <f t="array" ref="K4467:L4467">_xlfn.TEXTSPLIT(R4467," ")</f>
        <v>MJA14A</v>
      </c>
      <c r="L4467" t="str">
        <v>MJA14A</v>
      </c>
      <c r="P4467" s="57" t="s">
        <v>28185</v>
      </c>
      <c r="Q4467" s="57" t="s">
        <v>10199</v>
      </c>
      <c r="R4467" s="57" t="s">
        <v>11277</v>
      </c>
      <c r="S4467" s="57" t="s">
        <v>11278</v>
      </c>
      <c r="T4467" s="57" t="s">
        <v>11279</v>
      </c>
      <c r="U4467" s="57" t="s">
        <v>28186</v>
      </c>
      <c r="V4467" s="57" t="s">
        <v>8094</v>
      </c>
    </row>
    <row r="4468" ht="15" spans="1:22">
      <c r="A4468" s="52">
        <f t="shared" si="355"/>
        <v>46268</v>
      </c>
      <c r="B4468" t="str">
        <f t="shared" si="356"/>
        <v>AGENT04</v>
      </c>
      <c r="C4468" t="str">
        <f t="shared" si="357"/>
        <v>BAGAN_BATU_01</v>
      </c>
      <c r="D4468" t="str">
        <f t="shared" si="358"/>
        <v>BAS08</v>
      </c>
      <c r="H4468" t="str">
        <f t="shared" si="359"/>
        <v>2026-09-03 13:46:34</v>
      </c>
      <c r="K4468" t="str" cm="1">
        <f t="array" ref="K4468:L4468">_xlfn.TEXTSPLIT(R4468," ")</f>
        <v>BAS08</v>
      </c>
      <c r="L4468" t="str">
        <v>BAGAN_BATU_01</v>
      </c>
      <c r="P4468" s="57" t="s">
        <v>28187</v>
      </c>
      <c r="Q4468" s="57" t="s">
        <v>10193</v>
      </c>
      <c r="R4468" s="57" t="s">
        <v>23101</v>
      </c>
      <c r="S4468" s="57" t="s">
        <v>23102</v>
      </c>
      <c r="T4468" s="57" t="s">
        <v>23103</v>
      </c>
      <c r="U4468" s="57" t="s">
        <v>28188</v>
      </c>
      <c r="V4468" s="57" t="s">
        <v>28189</v>
      </c>
    </row>
    <row r="4469" ht="15" spans="1:22">
      <c r="A4469" s="52">
        <f t="shared" si="355"/>
        <v>46268</v>
      </c>
      <c r="B4469" t="str">
        <f t="shared" si="356"/>
        <v>AGENT12</v>
      </c>
      <c r="C4469" t="str">
        <f t="shared" si="357"/>
        <v>EDISON</v>
      </c>
      <c r="D4469" t="str">
        <f t="shared" si="358"/>
        <v>BAL18A</v>
      </c>
      <c r="H4469" t="str">
        <f t="shared" si="359"/>
        <v>2026-09-03 13:46:22</v>
      </c>
      <c r="K4469" t="str" cm="1">
        <f t="array" ref="K4469:L4469">_xlfn.TEXTSPLIT(R4469," ")</f>
        <v>BAL18A</v>
      </c>
      <c r="L4469" t="str">
        <v>EDISON</v>
      </c>
      <c r="P4469" s="57" t="s">
        <v>28190</v>
      </c>
      <c r="Q4469" s="57" t="s">
        <v>10656</v>
      </c>
      <c r="R4469" s="57" t="s">
        <v>28191</v>
      </c>
      <c r="S4469" s="57" t="s">
        <v>28192</v>
      </c>
      <c r="T4469" s="57" t="s">
        <v>28193</v>
      </c>
      <c r="U4469" s="57" t="s">
        <v>28194</v>
      </c>
      <c r="V4469" s="57" t="s">
        <v>28195</v>
      </c>
    </row>
    <row r="4470" ht="15" spans="1:22">
      <c r="A4470" s="52">
        <f t="shared" si="355"/>
        <v>46268</v>
      </c>
      <c r="B4470" t="str">
        <f t="shared" si="356"/>
        <v>AGENT01</v>
      </c>
      <c r="C4470" t="str">
        <f t="shared" si="357"/>
        <v>KOTA_FAJAR</v>
      </c>
      <c r="D4470" t="str">
        <f t="shared" si="358"/>
        <v>TPK03</v>
      </c>
      <c r="H4470" t="str">
        <f t="shared" si="359"/>
        <v>2026-09-03 13:46:14</v>
      </c>
      <c r="K4470" t="str" cm="1">
        <f t="array" ref="K4470:L4470">_xlfn.TEXTSPLIT(R4470," ")</f>
        <v>TPK03</v>
      </c>
      <c r="L4470" t="str">
        <v>KOTA_FAJAR</v>
      </c>
      <c r="P4470" s="57" t="s">
        <v>28196</v>
      </c>
      <c r="Q4470" s="57" t="s">
        <v>10486</v>
      </c>
      <c r="R4470" s="57" t="s">
        <v>12502</v>
      </c>
      <c r="S4470" s="57" t="s">
        <v>12503</v>
      </c>
      <c r="T4470" s="57" t="s">
        <v>12504</v>
      </c>
      <c r="U4470" s="57" t="s">
        <v>28197</v>
      </c>
      <c r="V4470" s="57" t="s">
        <v>28198</v>
      </c>
    </row>
    <row r="4471" ht="15" spans="1:22">
      <c r="A4471" s="52">
        <f t="shared" si="355"/>
        <v>46268</v>
      </c>
      <c r="B4471" t="str">
        <f t="shared" si="356"/>
        <v>AGENT19</v>
      </c>
      <c r="C4471" t="str">
        <f t="shared" si="357"/>
        <v>PURWODADI_1</v>
      </c>
      <c r="D4471" t="str">
        <f t="shared" si="358"/>
        <v>PND05</v>
      </c>
      <c r="H4471" t="str">
        <f t="shared" si="359"/>
        <v>2026-09-03 13:46:08</v>
      </c>
      <c r="K4471" t="str" cm="1">
        <f t="array" ref="K4471:L4471">_xlfn.TEXTSPLIT(R4471," ")</f>
        <v>PND05</v>
      </c>
      <c r="L4471" t="str">
        <v>PURWODADI_1</v>
      </c>
      <c r="P4471" s="57" t="s">
        <v>28199</v>
      </c>
      <c r="Q4471" s="57" t="s">
        <v>10181</v>
      </c>
      <c r="R4471" s="57" t="s">
        <v>22431</v>
      </c>
      <c r="S4471" s="57" t="s">
        <v>22432</v>
      </c>
      <c r="T4471" s="57" t="s">
        <v>22433</v>
      </c>
      <c r="U4471" s="57" t="s">
        <v>28200</v>
      </c>
      <c r="V4471" s="57" t="s">
        <v>28201</v>
      </c>
    </row>
    <row r="4472" ht="15" spans="1:22">
      <c r="A4472" s="52">
        <f t="shared" si="355"/>
        <v>46268</v>
      </c>
      <c r="B4472" t="str">
        <f t="shared" si="356"/>
        <v>AGENT19</v>
      </c>
      <c r="C4472" t="str">
        <f t="shared" si="357"/>
        <v>DC_WIYUNG</v>
      </c>
      <c r="D4472" t="str">
        <f t="shared" si="358"/>
        <v>SUB31A</v>
      </c>
      <c r="H4472" t="str">
        <f t="shared" si="359"/>
        <v>2026-09-03 13:45:32</v>
      </c>
      <c r="K4472" t="str" cm="1">
        <f t="array" ref="K4472:L4472">_xlfn.TEXTSPLIT(R4472," ")</f>
        <v>SUB31A</v>
      </c>
      <c r="L4472" t="str">
        <v>DC_WIYUNG</v>
      </c>
      <c r="P4472" s="57" t="s">
        <v>28202</v>
      </c>
      <c r="Q4472" s="57" t="s">
        <v>10181</v>
      </c>
      <c r="R4472" s="57" t="s">
        <v>12110</v>
      </c>
      <c r="S4472" s="57" t="s">
        <v>12111</v>
      </c>
      <c r="T4472" s="57" t="s">
        <v>12112</v>
      </c>
      <c r="U4472" s="57" t="s">
        <v>28203</v>
      </c>
      <c r="V4472" s="57" t="s">
        <v>28204</v>
      </c>
    </row>
    <row r="4473" ht="15" spans="1:22">
      <c r="A4473" s="52">
        <f t="shared" si="355"/>
        <v>46268</v>
      </c>
      <c r="B4473" t="str">
        <f t="shared" si="356"/>
        <v>AGENT04</v>
      </c>
      <c r="C4473" t="str">
        <f t="shared" si="357"/>
        <v>DUMAI_01</v>
      </c>
      <c r="D4473" t="str">
        <f t="shared" si="358"/>
        <v>DUM04</v>
      </c>
      <c r="H4473" t="str">
        <f t="shared" si="359"/>
        <v>2026-09-03 13:44:31</v>
      </c>
      <c r="K4473" t="str" cm="1">
        <f t="array" ref="K4473:L4473">_xlfn.TEXTSPLIT(R4473," ")</f>
        <v>DUM04</v>
      </c>
      <c r="L4473" t="str">
        <v>DUMAI_01</v>
      </c>
      <c r="P4473" s="57" t="s">
        <v>28205</v>
      </c>
      <c r="Q4473" s="57" t="s">
        <v>10193</v>
      </c>
      <c r="R4473" s="57" t="s">
        <v>21867</v>
      </c>
      <c r="S4473" s="57" t="s">
        <v>21868</v>
      </c>
      <c r="T4473" s="57" t="s">
        <v>21869</v>
      </c>
      <c r="U4473" s="57" t="s">
        <v>28206</v>
      </c>
      <c r="V4473" s="57"/>
    </row>
    <row r="4474" ht="15" spans="1:22">
      <c r="A4474" s="52">
        <f t="shared" si="355"/>
        <v>46268</v>
      </c>
      <c r="B4474" t="str">
        <f t="shared" si="356"/>
        <v>AGENT04</v>
      </c>
      <c r="C4474" t="str">
        <f t="shared" si="357"/>
        <v>KUNTO_DARUSSALAM</v>
      </c>
      <c r="D4474" t="str">
        <f t="shared" si="358"/>
        <v>PAP06A</v>
      </c>
      <c r="H4474" t="str">
        <f t="shared" si="359"/>
        <v>2026-09-03 13:44:30</v>
      </c>
      <c r="K4474" t="str" cm="1">
        <f t="array" ref="K4474:L4474">_xlfn.TEXTSPLIT(R4474," ")</f>
        <v>PAP06A</v>
      </c>
      <c r="L4474" t="str">
        <v>KUNTO_DARUSSALAM</v>
      </c>
      <c r="P4474" s="57" t="s">
        <v>28207</v>
      </c>
      <c r="Q4474" s="57" t="s">
        <v>10193</v>
      </c>
      <c r="R4474" s="57" t="s">
        <v>11383</v>
      </c>
      <c r="S4474" s="57" t="s">
        <v>11384</v>
      </c>
      <c r="T4474" s="57" t="s">
        <v>11385</v>
      </c>
      <c r="U4474" s="57" t="s">
        <v>28208</v>
      </c>
      <c r="V4474" s="57" t="s">
        <v>11387</v>
      </c>
    </row>
    <row r="4475" ht="15" spans="1:22">
      <c r="A4475" s="52">
        <f t="shared" si="355"/>
        <v>46268</v>
      </c>
      <c r="B4475" t="str">
        <f t="shared" si="356"/>
        <v>AGENT12</v>
      </c>
      <c r="C4475" t="str">
        <f t="shared" si="357"/>
        <v>PALKA_CIOMAS</v>
      </c>
      <c r="D4475" t="str">
        <f t="shared" si="358"/>
        <v>SNG09C</v>
      </c>
      <c r="H4475" t="str">
        <f t="shared" si="359"/>
        <v>2026-09-03 13:44:14</v>
      </c>
      <c r="K4475" t="str" cm="1">
        <f t="array" ref="K4475:L4475">_xlfn.TEXTSPLIT(R4475," ")</f>
        <v>SNG09C</v>
      </c>
      <c r="L4475" t="str">
        <v>PALKA_CIOMAS</v>
      </c>
      <c r="P4475" s="57" t="s">
        <v>28209</v>
      </c>
      <c r="Q4475" s="57" t="s">
        <v>10656</v>
      </c>
      <c r="R4475" s="57" t="s">
        <v>28210</v>
      </c>
      <c r="S4475" s="57" t="s">
        <v>28211</v>
      </c>
      <c r="T4475" s="57" t="s">
        <v>28212</v>
      </c>
      <c r="U4475" s="57" t="s">
        <v>28213</v>
      </c>
      <c r="V4475" s="57"/>
    </row>
    <row r="4476" ht="15" spans="1:22">
      <c r="A4476" s="52">
        <f t="shared" si="355"/>
        <v>46268</v>
      </c>
      <c r="B4476" t="str">
        <f t="shared" si="356"/>
        <v>AGENT13</v>
      </c>
      <c r="C4476" t="str">
        <f t="shared" si="357"/>
        <v>DP_MUKTIWARI_01</v>
      </c>
      <c r="D4476" t="str">
        <f t="shared" si="358"/>
        <v>BKI14G</v>
      </c>
      <c r="H4476" t="str">
        <f t="shared" si="359"/>
        <v>2026-09-03 13:44:11</v>
      </c>
      <c r="K4476" t="str" cm="1">
        <f t="array" ref="K4476:L4476">_xlfn.TEXTSPLIT(R4476," ")</f>
        <v>BKI14G</v>
      </c>
      <c r="L4476" t="str">
        <v>DP_MUKTIWARI_01</v>
      </c>
      <c r="P4476" s="57" t="s">
        <v>28214</v>
      </c>
      <c r="Q4476" s="57" t="s">
        <v>10702</v>
      </c>
      <c r="R4476" s="57" t="s">
        <v>11614</v>
      </c>
      <c r="S4476" s="57" t="s">
        <v>11615</v>
      </c>
      <c r="T4476" s="57" t="s">
        <v>11616</v>
      </c>
      <c r="U4476" s="57" t="s">
        <v>28215</v>
      </c>
      <c r="V4476" s="57" t="s">
        <v>28216</v>
      </c>
    </row>
    <row r="4477" ht="15" spans="1:22">
      <c r="A4477" s="52">
        <f t="shared" si="355"/>
        <v>46268</v>
      </c>
      <c r="B4477" t="str">
        <f t="shared" si="356"/>
        <v>AGENT08</v>
      </c>
      <c r="C4477" t="str">
        <f t="shared" si="357"/>
        <v>PGK06A</v>
      </c>
      <c r="D4477" t="str">
        <f t="shared" si="358"/>
        <v>PGK06A</v>
      </c>
      <c r="H4477" t="str">
        <f t="shared" si="359"/>
        <v>2026-09-03 13:43:32</v>
      </c>
      <c r="K4477" t="str" cm="1">
        <f t="array" ref="K4477:L4477">_xlfn.TEXTSPLIT(R4477," ")</f>
        <v>PGK06A</v>
      </c>
      <c r="L4477" t="str">
        <v>PGK06A</v>
      </c>
      <c r="P4477" s="57" t="s">
        <v>28217</v>
      </c>
      <c r="Q4477" s="57" t="s">
        <v>10398</v>
      </c>
      <c r="R4477" s="57" t="s">
        <v>11017</v>
      </c>
      <c r="S4477" s="57" t="s">
        <v>11018</v>
      </c>
      <c r="T4477" s="57" t="s">
        <v>11019</v>
      </c>
      <c r="U4477" s="57" t="s">
        <v>28218</v>
      </c>
      <c r="V4477" s="57"/>
    </row>
    <row r="4478" ht="15" spans="1:22">
      <c r="A4478" s="52">
        <f t="shared" si="355"/>
        <v>46268</v>
      </c>
      <c r="B4478" t="str">
        <f t="shared" si="356"/>
        <v>AGENT12</v>
      </c>
      <c r="C4478" t="str">
        <f t="shared" si="357"/>
        <v>RADEN_SALEH</v>
      </c>
      <c r="D4478" t="str">
        <f t="shared" si="358"/>
        <v>TGR10D</v>
      </c>
      <c r="H4478" t="str">
        <f t="shared" si="359"/>
        <v>2026-09-03 13:43:14</v>
      </c>
      <c r="K4478" t="str" cm="1">
        <f t="array" ref="K4478:L4478">_xlfn.TEXTSPLIT(R4478," ")</f>
        <v>TGR10D</v>
      </c>
      <c r="L4478" t="str">
        <v>RADEN_SALEH</v>
      </c>
      <c r="P4478" s="57" t="s">
        <v>28219</v>
      </c>
      <c r="Q4478" s="57" t="s">
        <v>10656</v>
      </c>
      <c r="R4478" s="57" t="s">
        <v>28220</v>
      </c>
      <c r="S4478" s="57" t="s">
        <v>28221</v>
      </c>
      <c r="T4478" s="57" t="s">
        <v>28222</v>
      </c>
      <c r="U4478" s="57" t="s">
        <v>28223</v>
      </c>
      <c r="V4478" s="57" t="s">
        <v>28224</v>
      </c>
    </row>
    <row r="4479" ht="15" spans="1:22">
      <c r="A4479" s="52">
        <f t="shared" si="355"/>
        <v>46268</v>
      </c>
      <c r="B4479" t="str">
        <f t="shared" si="356"/>
        <v>AGENT04</v>
      </c>
      <c r="C4479" t="str">
        <f t="shared" si="357"/>
        <v>KUBANG</v>
      </c>
      <c r="D4479" t="str">
        <f t="shared" si="358"/>
        <v>PKU10A</v>
      </c>
      <c r="H4479" t="str">
        <f t="shared" si="359"/>
        <v>2026-09-03 13:43:06</v>
      </c>
      <c r="K4479" t="str" cm="1">
        <f t="array" ref="K4479:L4479">_xlfn.TEXTSPLIT(R4479," ")</f>
        <v>PKU10A</v>
      </c>
      <c r="L4479" t="str">
        <v>KUBANG</v>
      </c>
      <c r="P4479" s="57" t="s">
        <v>28225</v>
      </c>
      <c r="Q4479" s="57" t="s">
        <v>10193</v>
      </c>
      <c r="R4479" s="57" t="s">
        <v>14318</v>
      </c>
      <c r="S4479" s="57" t="s">
        <v>14319</v>
      </c>
      <c r="T4479" s="57" t="s">
        <v>14320</v>
      </c>
      <c r="U4479" s="57" t="s">
        <v>28226</v>
      </c>
      <c r="V4479" s="57" t="s">
        <v>14322</v>
      </c>
    </row>
    <row r="4480" ht="15" spans="1:22">
      <c r="A4480" s="52">
        <f t="shared" si="355"/>
        <v>46268</v>
      </c>
      <c r="B4480" t="str">
        <f t="shared" si="356"/>
        <v>AGENT16</v>
      </c>
      <c r="C4480" t="str">
        <f t="shared" si="357"/>
        <v>GRT11A</v>
      </c>
      <c r="D4480" t="str">
        <f t="shared" si="358"/>
        <v>GRT11A</v>
      </c>
      <c r="H4480" t="str">
        <f t="shared" si="359"/>
        <v>2026-09-03 13:42:49</v>
      </c>
      <c r="K4480" t="str" cm="1">
        <f t="array" ref="K4480:L4480">_xlfn.TEXTSPLIT(R4480," ")</f>
        <v>GRT11A</v>
      </c>
      <c r="L4480" t="str">
        <v>GRT11A</v>
      </c>
      <c r="P4480" s="57" t="s">
        <v>28227</v>
      </c>
      <c r="Q4480" s="57" t="s">
        <v>10199</v>
      </c>
      <c r="R4480" s="57" t="s">
        <v>10815</v>
      </c>
      <c r="S4480" s="57" t="s">
        <v>10816</v>
      </c>
      <c r="T4480" s="57" t="s">
        <v>10817</v>
      </c>
      <c r="U4480" s="57" t="s">
        <v>28228</v>
      </c>
      <c r="V4480" s="57" t="s">
        <v>28229</v>
      </c>
    </row>
    <row r="4481" ht="15" spans="1:22">
      <c r="A4481" s="52">
        <f t="shared" si="355"/>
        <v>46268</v>
      </c>
      <c r="B4481" t="str">
        <f t="shared" si="356"/>
        <v>AGENT16</v>
      </c>
      <c r="C4481" t="str">
        <f t="shared" si="357"/>
        <v>NGP07A</v>
      </c>
      <c r="D4481" t="str">
        <f t="shared" si="358"/>
        <v>NGP07A</v>
      </c>
      <c r="H4481" t="str">
        <f t="shared" si="359"/>
        <v>2026-09-03 13:42:17</v>
      </c>
      <c r="K4481" t="str" cm="1">
        <f t="array" ref="K4481:L4481">_xlfn.TEXTSPLIT(R4481," ")</f>
        <v>NGP07A</v>
      </c>
      <c r="L4481" t="str">
        <v>NGP07A</v>
      </c>
      <c r="P4481" s="57" t="s">
        <v>28230</v>
      </c>
      <c r="Q4481" s="57" t="s">
        <v>10199</v>
      </c>
      <c r="R4481" s="57" t="s">
        <v>11022</v>
      </c>
      <c r="S4481" s="57" t="s">
        <v>11023</v>
      </c>
      <c r="T4481" s="57" t="s">
        <v>11024</v>
      </c>
      <c r="U4481" s="57" t="s">
        <v>28231</v>
      </c>
      <c r="V4481" s="57" t="s">
        <v>28232</v>
      </c>
    </row>
    <row r="4482" ht="15" spans="1:22">
      <c r="A4482" s="52">
        <f t="shared" si="355"/>
        <v>46268</v>
      </c>
      <c r="B4482" t="str">
        <f t="shared" si="356"/>
        <v>AGENT19</v>
      </c>
      <c r="C4482" t="str">
        <f t="shared" si="357"/>
        <v>KEDIRI</v>
      </c>
      <c r="D4482" t="str">
        <f t="shared" si="358"/>
        <v>KDR01</v>
      </c>
      <c r="H4482" t="str">
        <f t="shared" si="359"/>
        <v>2026-09-03 13:42:13</v>
      </c>
      <c r="K4482" t="str" cm="1">
        <f t="array" ref="K4482:L4482">_xlfn.TEXTSPLIT(R4482," ")</f>
        <v>KDR01</v>
      </c>
      <c r="L4482" t="str">
        <v>KEDIRI</v>
      </c>
      <c r="P4482" s="57" t="s">
        <v>28233</v>
      </c>
      <c r="Q4482" s="57" t="s">
        <v>10181</v>
      </c>
      <c r="R4482" s="57" t="s">
        <v>10525</v>
      </c>
      <c r="S4482" s="57" t="s">
        <v>10526</v>
      </c>
      <c r="T4482" s="57" t="s">
        <v>10527</v>
      </c>
      <c r="U4482" s="57" t="s">
        <v>28234</v>
      </c>
      <c r="V4482" s="57"/>
    </row>
    <row r="4483" ht="15" spans="1:22">
      <c r="A4483" s="52">
        <f t="shared" si="355"/>
        <v>46268</v>
      </c>
      <c r="B4483" t="str">
        <f t="shared" si="356"/>
        <v>AGENT06</v>
      </c>
      <c r="C4483" t="str">
        <f t="shared" si="357"/>
        <v>SAWAHLUNTO_02</v>
      </c>
      <c r="D4483" t="str">
        <f t="shared" si="358"/>
        <v>SLU03A</v>
      </c>
      <c r="H4483" t="str">
        <f t="shared" si="359"/>
        <v>2026-09-03 13:42:02</v>
      </c>
      <c r="K4483" t="str" cm="1">
        <f t="array" ref="K4483:L4483">_xlfn.TEXTSPLIT(R4483," ")</f>
        <v>SLU03A</v>
      </c>
      <c r="L4483" t="str">
        <v>SAWAHLUNTO_02</v>
      </c>
      <c r="P4483" s="57" t="s">
        <v>28235</v>
      </c>
      <c r="Q4483" s="57" t="s">
        <v>10410</v>
      </c>
      <c r="R4483" s="57" t="s">
        <v>14487</v>
      </c>
      <c r="S4483" s="57" t="s">
        <v>14488</v>
      </c>
      <c r="T4483" s="57" t="s">
        <v>14489</v>
      </c>
      <c r="U4483" s="57" t="s">
        <v>28236</v>
      </c>
      <c r="V4483" s="57"/>
    </row>
    <row r="4484" ht="15" spans="1:22">
      <c r="A4484" s="52">
        <f t="shared" si="355"/>
        <v>46268</v>
      </c>
      <c r="B4484" t="str">
        <f t="shared" si="356"/>
        <v>AGENT06</v>
      </c>
      <c r="C4484" t="str">
        <f t="shared" si="357"/>
        <v>PADANG</v>
      </c>
      <c r="D4484" t="str">
        <f t="shared" si="358"/>
        <v>PDG01</v>
      </c>
      <c r="H4484" t="str">
        <f t="shared" si="359"/>
        <v>2026-09-03 13:41:03</v>
      </c>
      <c r="K4484" t="str" cm="1">
        <f t="array" ref="K4484:L4484">_xlfn.TEXTSPLIT(R4484," ")</f>
        <v>PDG01</v>
      </c>
      <c r="L4484" t="str">
        <v>PADANG</v>
      </c>
      <c r="P4484" s="57" t="s">
        <v>28237</v>
      </c>
      <c r="Q4484" s="57" t="s">
        <v>10410</v>
      </c>
      <c r="R4484" s="57" t="s">
        <v>12508</v>
      </c>
      <c r="S4484" s="57" t="s">
        <v>12509</v>
      </c>
      <c r="T4484" s="57" t="s">
        <v>12510</v>
      </c>
      <c r="U4484" s="57" t="s">
        <v>28238</v>
      </c>
      <c r="V4484" s="57" t="s">
        <v>28239</v>
      </c>
    </row>
    <row r="4485" ht="15" spans="1:22">
      <c r="A4485" s="52">
        <f t="shared" si="355"/>
        <v>46268</v>
      </c>
      <c r="B4485" t="str">
        <f t="shared" si="356"/>
        <v>AGENT08</v>
      </c>
      <c r="C4485" t="str">
        <f t="shared" si="357"/>
        <v>KYT04A</v>
      </c>
      <c r="D4485" t="str">
        <f t="shared" si="358"/>
        <v>KYT04A</v>
      </c>
      <c r="H4485" t="str">
        <f t="shared" si="359"/>
        <v>2026-09-03 13:40:57</v>
      </c>
      <c r="K4485" t="str" cm="1">
        <f t="array" ref="K4485:L4485">_xlfn.TEXTSPLIT(R4485," ")</f>
        <v>KYT04A</v>
      </c>
      <c r="L4485" t="str">
        <v>KYT04A</v>
      </c>
      <c r="P4485" s="57" t="s">
        <v>28240</v>
      </c>
      <c r="Q4485" s="57" t="s">
        <v>10398</v>
      </c>
      <c r="R4485" s="57" t="s">
        <v>11854</v>
      </c>
      <c r="S4485" s="57" t="s">
        <v>11855</v>
      </c>
      <c r="T4485" s="57" t="s">
        <v>11856</v>
      </c>
      <c r="U4485" s="57" t="s">
        <v>28241</v>
      </c>
      <c r="V4485" s="57" t="s">
        <v>28242</v>
      </c>
    </row>
    <row r="4486" ht="15" spans="1:22">
      <c r="A4486" s="52">
        <f t="shared" si="355"/>
        <v>46268</v>
      </c>
      <c r="B4486" t="str">
        <f t="shared" si="356"/>
        <v>AGENT19</v>
      </c>
      <c r="C4486" t="str">
        <f t="shared" si="357"/>
        <v>PRAMBON_1</v>
      </c>
      <c r="D4486" t="str">
        <f t="shared" si="358"/>
        <v>SDA07A</v>
      </c>
      <c r="H4486" t="str">
        <f t="shared" si="359"/>
        <v>2026-09-03 13:40:50</v>
      </c>
      <c r="K4486" t="str" cm="1">
        <f t="array" ref="K4486:L4486">_xlfn.TEXTSPLIT(R4486," ")</f>
        <v>SDA07A</v>
      </c>
      <c r="L4486" t="str">
        <v>PRAMBON_1</v>
      </c>
      <c r="P4486" s="57" t="s">
        <v>28243</v>
      </c>
      <c r="Q4486" s="57" t="s">
        <v>10181</v>
      </c>
      <c r="R4486" s="57" t="s">
        <v>16357</v>
      </c>
      <c r="S4486" s="57" t="s">
        <v>16358</v>
      </c>
      <c r="T4486" s="57" t="s">
        <v>16359</v>
      </c>
      <c r="U4486" s="57" t="s">
        <v>28244</v>
      </c>
      <c r="V4486" s="57"/>
    </row>
    <row r="4487" ht="15" spans="1:22">
      <c r="A4487" s="52">
        <f t="shared" si="355"/>
        <v>46268</v>
      </c>
      <c r="B4487" t="str">
        <f t="shared" si="356"/>
        <v>AGENT16</v>
      </c>
      <c r="C4487" t="str">
        <f t="shared" si="357"/>
        <v>GRT03D</v>
      </c>
      <c r="D4487" t="str">
        <f t="shared" si="358"/>
        <v>GRT03D</v>
      </c>
      <c r="H4487" t="str">
        <f t="shared" si="359"/>
        <v>2026-09-03 13:40:21</v>
      </c>
      <c r="K4487" t="str" cm="1">
        <f t="array" ref="K4487:L4487">_xlfn.TEXTSPLIT(R4487," ")</f>
        <v>GRT03D</v>
      </c>
      <c r="L4487" t="str">
        <v>GRT03D</v>
      </c>
      <c r="P4487" s="57" t="s">
        <v>28245</v>
      </c>
      <c r="Q4487" s="57" t="s">
        <v>10199</v>
      </c>
      <c r="R4487" s="57" t="s">
        <v>11233</v>
      </c>
      <c r="S4487" s="57" t="s">
        <v>11234</v>
      </c>
      <c r="T4487" s="57" t="s">
        <v>11235</v>
      </c>
      <c r="U4487" s="57" t="s">
        <v>28246</v>
      </c>
      <c r="V4487" s="57"/>
    </row>
    <row r="4488" ht="15" spans="1:22">
      <c r="A4488" s="52">
        <f t="shared" si="355"/>
        <v>46268</v>
      </c>
      <c r="B4488" t="str">
        <f t="shared" si="356"/>
        <v>AGENT19</v>
      </c>
      <c r="C4488" t="str">
        <f t="shared" si="357"/>
        <v>NGANJUK_1</v>
      </c>
      <c r="D4488" t="str">
        <f t="shared" si="358"/>
        <v>NGK06</v>
      </c>
      <c r="H4488" t="str">
        <f t="shared" si="359"/>
        <v>2026-09-03 13:40:12</v>
      </c>
      <c r="K4488" t="str" cm="1">
        <f t="array" ref="K4488:L4488">_xlfn.TEXTSPLIT(R4488," ")</f>
        <v>NGK06</v>
      </c>
      <c r="L4488" t="str">
        <v>NGANJUK_1</v>
      </c>
      <c r="P4488" s="57" t="s">
        <v>28247</v>
      </c>
      <c r="Q4488" s="57" t="s">
        <v>10181</v>
      </c>
      <c r="R4488" s="57" t="s">
        <v>15541</v>
      </c>
      <c r="S4488" s="57" t="s">
        <v>15542</v>
      </c>
      <c r="T4488" s="57" t="s">
        <v>10321</v>
      </c>
      <c r="U4488" s="57" t="s">
        <v>28248</v>
      </c>
      <c r="V4488" s="57" t="s">
        <v>28249</v>
      </c>
    </row>
    <row r="4489" ht="15" spans="1:22">
      <c r="A4489" s="52">
        <f t="shared" si="355"/>
        <v>46268</v>
      </c>
      <c r="B4489" t="str">
        <f t="shared" si="356"/>
        <v>AGENT12</v>
      </c>
      <c r="C4489" t="str">
        <f t="shared" si="357"/>
        <v>CIBODAS_BARU</v>
      </c>
      <c r="D4489" t="str">
        <f t="shared" si="358"/>
        <v>TGR07C</v>
      </c>
      <c r="H4489" t="str">
        <f t="shared" si="359"/>
        <v>2026-09-03 13:39:12</v>
      </c>
      <c r="K4489" t="str" cm="1">
        <f t="array" ref="K4489:L4489">_xlfn.TEXTSPLIT(R4489," ")</f>
        <v>TGR07C</v>
      </c>
      <c r="L4489" t="str">
        <v>CIBODAS_BARU</v>
      </c>
      <c r="P4489" s="57" t="s">
        <v>28250</v>
      </c>
      <c r="Q4489" s="57" t="s">
        <v>10656</v>
      </c>
      <c r="R4489" s="57" t="s">
        <v>28251</v>
      </c>
      <c r="S4489" s="57" t="s">
        <v>28252</v>
      </c>
      <c r="T4489" s="57" t="s">
        <v>28253</v>
      </c>
      <c r="U4489" s="57" t="s">
        <v>28254</v>
      </c>
      <c r="V4489" s="57" t="s">
        <v>28255</v>
      </c>
    </row>
    <row r="4490" ht="15" spans="1:22">
      <c r="A4490" s="52">
        <f t="shared" si="355"/>
        <v>46268</v>
      </c>
      <c r="B4490" t="str">
        <f t="shared" si="356"/>
        <v>AGENT19</v>
      </c>
      <c r="C4490" t="str">
        <f t="shared" si="357"/>
        <v>KOTA_SUMENEP_1</v>
      </c>
      <c r="D4490" t="str">
        <f t="shared" si="358"/>
        <v>SNX11</v>
      </c>
      <c r="H4490" t="str">
        <f t="shared" si="359"/>
        <v>2026-09-03 13:35:33</v>
      </c>
      <c r="K4490" t="str" cm="1">
        <f t="array" ref="K4490:L4490">_xlfn.TEXTSPLIT(R4490," ")</f>
        <v>SNX11</v>
      </c>
      <c r="L4490" t="str">
        <v>KOTA_SUMENEP_1</v>
      </c>
      <c r="P4490" s="57" t="s">
        <v>28256</v>
      </c>
      <c r="Q4490" s="57" t="s">
        <v>10181</v>
      </c>
      <c r="R4490" s="57" t="s">
        <v>26104</v>
      </c>
      <c r="S4490" s="57" t="s">
        <v>26105</v>
      </c>
      <c r="T4490" s="57" t="s">
        <v>26106</v>
      </c>
      <c r="U4490" s="57" t="s">
        <v>28257</v>
      </c>
      <c r="V4490" s="57"/>
    </row>
    <row r="4491" ht="15" spans="1:22">
      <c r="A4491" s="52">
        <f t="shared" si="355"/>
        <v>46268</v>
      </c>
      <c r="B4491" t="str">
        <f t="shared" si="356"/>
        <v>AGENT04</v>
      </c>
      <c r="C4491" t="str">
        <f t="shared" si="357"/>
        <v>SELAT_PANJANG</v>
      </c>
      <c r="D4491" t="str">
        <f t="shared" si="358"/>
        <v>STP01</v>
      </c>
      <c r="H4491" t="str">
        <f t="shared" si="359"/>
        <v>2026-09-03 13:33:51</v>
      </c>
      <c r="K4491" t="str" cm="1">
        <f t="array" ref="K4491:L4491">_xlfn.TEXTSPLIT(R4491," ")</f>
        <v>STP01</v>
      </c>
      <c r="L4491" t="str">
        <v>SELAT_PANJANG</v>
      </c>
      <c r="P4491" s="57" t="s">
        <v>28258</v>
      </c>
      <c r="Q4491" s="57" t="s">
        <v>10193</v>
      </c>
      <c r="R4491" s="57" t="s">
        <v>11919</v>
      </c>
      <c r="S4491" s="57" t="s">
        <v>11920</v>
      </c>
      <c r="T4491" s="57" t="s">
        <v>11921</v>
      </c>
      <c r="U4491" s="57" t="s">
        <v>28259</v>
      </c>
      <c r="V4491" s="57"/>
    </row>
    <row r="4492" ht="15" spans="1:22">
      <c r="A4492" s="52">
        <f t="shared" si="355"/>
        <v>46268</v>
      </c>
      <c r="B4492" t="str">
        <f t="shared" si="356"/>
        <v>AGENT26</v>
      </c>
      <c r="C4492" t="str">
        <f t="shared" si="357"/>
        <v>TELUK_MELANO</v>
      </c>
      <c r="D4492" t="str">
        <f t="shared" si="358"/>
        <v>TLM01</v>
      </c>
      <c r="H4492" t="str">
        <f t="shared" si="359"/>
        <v>2026-09-03 13:33:19</v>
      </c>
      <c r="K4492" t="str" cm="1">
        <f t="array" ref="K4492:L4492">_xlfn.TEXTSPLIT(R4492," ")</f>
        <v>TLM01</v>
      </c>
      <c r="L4492" t="str">
        <v>TELUK_MELANO</v>
      </c>
      <c r="P4492" s="57" t="s">
        <v>28260</v>
      </c>
      <c r="Q4492" s="57" t="s">
        <v>10307</v>
      </c>
      <c r="R4492" s="57" t="s">
        <v>14771</v>
      </c>
      <c r="S4492" s="57" t="s">
        <v>14772</v>
      </c>
      <c r="T4492" s="57" t="s">
        <v>14773</v>
      </c>
      <c r="U4492" s="57" t="s">
        <v>28261</v>
      </c>
      <c r="V4492" s="57" t="s">
        <v>28262</v>
      </c>
    </row>
    <row r="4493" ht="15" spans="1:22">
      <c r="A4493" s="52">
        <f t="shared" si="355"/>
        <v>46268</v>
      </c>
      <c r="B4493" t="str">
        <f t="shared" si="356"/>
        <v>AGENT16</v>
      </c>
      <c r="C4493" t="str">
        <f t="shared" si="357"/>
        <v>SUM26B</v>
      </c>
      <c r="D4493" t="str">
        <f t="shared" si="358"/>
        <v>SUM26B</v>
      </c>
      <c r="H4493" t="str">
        <f t="shared" si="359"/>
        <v>2026-09-03 13:31:00</v>
      </c>
      <c r="K4493" t="str" cm="1">
        <f t="array" ref="K4493:L4493">_xlfn.TEXTSPLIT(R4493," ")</f>
        <v>SUM26B</v>
      </c>
      <c r="L4493" t="str">
        <v>SUM26B</v>
      </c>
      <c r="P4493" s="57" t="s">
        <v>28263</v>
      </c>
      <c r="Q4493" s="57" t="s">
        <v>10199</v>
      </c>
      <c r="R4493" s="57" t="s">
        <v>14437</v>
      </c>
      <c r="S4493" s="57" t="s">
        <v>14438</v>
      </c>
      <c r="T4493" s="57" t="s">
        <v>14439</v>
      </c>
      <c r="U4493" s="57" t="s">
        <v>28264</v>
      </c>
      <c r="V4493" s="57" t="s">
        <v>28265</v>
      </c>
    </row>
    <row r="4494" ht="15" spans="1:22">
      <c r="A4494" s="52">
        <f t="shared" si="355"/>
        <v>46268</v>
      </c>
      <c r="B4494" t="str">
        <f t="shared" si="356"/>
        <v>AGENT16</v>
      </c>
      <c r="C4494" t="str">
        <f t="shared" si="357"/>
        <v>SIRNAJAYA</v>
      </c>
      <c r="D4494" t="str">
        <f t="shared" si="358"/>
        <v>NGP27</v>
      </c>
      <c r="H4494" t="str">
        <f t="shared" si="359"/>
        <v>2026-09-03 13:30:38</v>
      </c>
      <c r="K4494" t="str" cm="1">
        <f t="array" ref="K4494:L4494">_xlfn.TEXTSPLIT(R4494," ")</f>
        <v>NGP27</v>
      </c>
      <c r="L4494" t="str">
        <v>SIRNAJAYA</v>
      </c>
      <c r="P4494" s="57" t="s">
        <v>28266</v>
      </c>
      <c r="Q4494" s="57" t="s">
        <v>10199</v>
      </c>
      <c r="R4494" s="57" t="s">
        <v>12758</v>
      </c>
      <c r="S4494" s="57" t="s">
        <v>12759</v>
      </c>
      <c r="T4494" s="57" t="s">
        <v>12760</v>
      </c>
      <c r="U4494" s="57" t="s">
        <v>28267</v>
      </c>
      <c r="V4494" s="57"/>
    </row>
    <row r="4495" ht="15" spans="1:22">
      <c r="A4495" s="52">
        <f t="shared" si="355"/>
        <v>46268</v>
      </c>
      <c r="B4495" t="str">
        <f t="shared" si="356"/>
        <v>AGENT08</v>
      </c>
      <c r="C4495" t="str">
        <f t="shared" si="357"/>
        <v>SEMATANG_BORANG</v>
      </c>
      <c r="D4495" t="str">
        <f t="shared" si="358"/>
        <v>PLM43</v>
      </c>
      <c r="H4495" t="str">
        <f t="shared" si="359"/>
        <v>2026-09-03 13:30:08</v>
      </c>
      <c r="K4495" t="str" cm="1">
        <f t="array" ref="K4495:L4495">_xlfn.TEXTSPLIT(R4495," ")</f>
        <v>PLM43</v>
      </c>
      <c r="L4495" t="str">
        <v>SEMATANG_BORANG</v>
      </c>
      <c r="P4495" s="57" t="s">
        <v>28268</v>
      </c>
      <c r="Q4495" s="57" t="s">
        <v>10398</v>
      </c>
      <c r="R4495" s="57" t="s">
        <v>11373</v>
      </c>
      <c r="S4495" s="57" t="s">
        <v>11374</v>
      </c>
      <c r="T4495" s="57" t="s">
        <v>7986</v>
      </c>
      <c r="U4495" s="57" t="s">
        <v>28269</v>
      </c>
      <c r="V4495" s="57" t="s">
        <v>10062</v>
      </c>
    </row>
    <row r="4496" ht="15" spans="1:22">
      <c r="A4496" s="52">
        <f t="shared" si="355"/>
        <v>46268</v>
      </c>
      <c r="B4496" t="str">
        <f t="shared" si="356"/>
        <v>AGENT19</v>
      </c>
      <c r="C4496" t="str">
        <f t="shared" si="357"/>
        <v>DC_TUGU_PENDEKAR</v>
      </c>
      <c r="D4496" t="str">
        <f t="shared" si="358"/>
        <v>MDN09</v>
      </c>
      <c r="H4496" t="str">
        <f t="shared" si="359"/>
        <v>2026-09-03 13:29:04</v>
      </c>
      <c r="K4496" t="str" cm="1">
        <f t="array" ref="K4496:L4496">_xlfn.TEXTSPLIT(R4496," ")</f>
        <v>MDN09</v>
      </c>
      <c r="L4496" t="str">
        <v>DC_TUGU_PENDEKAR</v>
      </c>
      <c r="P4496" s="57" t="s">
        <v>28270</v>
      </c>
      <c r="Q4496" s="57" t="s">
        <v>10181</v>
      </c>
      <c r="R4496" s="57" t="s">
        <v>10335</v>
      </c>
      <c r="S4496" s="57" t="s">
        <v>10336</v>
      </c>
      <c r="T4496" s="57" t="s">
        <v>10337</v>
      </c>
      <c r="U4496" s="57" t="s">
        <v>28271</v>
      </c>
      <c r="V4496" s="57" t="s">
        <v>20190</v>
      </c>
    </row>
    <row r="4497" ht="15" spans="1:22">
      <c r="A4497" s="52">
        <f t="shared" si="355"/>
        <v>46268</v>
      </c>
      <c r="B4497" t="str">
        <f t="shared" si="356"/>
        <v>AGENT03</v>
      </c>
      <c r="C4497" t="str">
        <f t="shared" si="357"/>
        <v>ONAN_GANJANG</v>
      </c>
      <c r="D4497" t="str">
        <f t="shared" si="358"/>
        <v>DOS04</v>
      </c>
      <c r="H4497" t="str">
        <f t="shared" si="359"/>
        <v>2026-09-03 13:28:35</v>
      </c>
      <c r="K4497" t="str" cm="1">
        <f t="array" ref="K4497:L4497">_xlfn.TEXTSPLIT(R4497," ")</f>
        <v>DOS04</v>
      </c>
      <c r="L4497" t="str">
        <v>ONAN_GANJANG</v>
      </c>
      <c r="P4497" s="57" t="s">
        <v>28272</v>
      </c>
      <c r="Q4497" s="57" t="s">
        <v>10236</v>
      </c>
      <c r="R4497" s="57" t="s">
        <v>14614</v>
      </c>
      <c r="S4497" s="57" t="s">
        <v>14615</v>
      </c>
      <c r="T4497" s="57" t="s">
        <v>14616</v>
      </c>
      <c r="U4497" s="57" t="s">
        <v>28273</v>
      </c>
      <c r="V4497" s="57"/>
    </row>
    <row r="4498" ht="15" spans="1:22">
      <c r="A4498" s="52">
        <f t="shared" si="355"/>
        <v>46268</v>
      </c>
      <c r="B4498" t="str">
        <f t="shared" si="356"/>
        <v>AGENT02</v>
      </c>
      <c r="C4498" t="str">
        <f t="shared" si="357"/>
        <v>RAJAWALI_TTG</v>
      </c>
      <c r="D4498" t="str">
        <f t="shared" si="358"/>
        <v>TTG02A</v>
      </c>
      <c r="H4498" t="str">
        <f t="shared" si="359"/>
        <v>2026-09-03 13:28:34</v>
      </c>
      <c r="K4498" t="str" cm="1">
        <f t="array" ref="K4498:L4498">_xlfn.TEXTSPLIT(R4498," ")</f>
        <v>TTG02A</v>
      </c>
      <c r="L4498" t="str">
        <v>RAJAWALI_TTG</v>
      </c>
      <c r="P4498" s="57" t="s">
        <v>28274</v>
      </c>
      <c r="Q4498" s="57" t="s">
        <v>10443</v>
      </c>
      <c r="R4498" s="57" t="s">
        <v>10767</v>
      </c>
      <c r="S4498" s="57" t="s">
        <v>28275</v>
      </c>
      <c r="T4498" s="57" t="s">
        <v>28276</v>
      </c>
      <c r="U4498" s="57" t="s">
        <v>28277</v>
      </c>
      <c r="V4498" s="57"/>
    </row>
    <row r="4499" ht="15" spans="1:22">
      <c r="A4499" s="52">
        <f t="shared" si="355"/>
        <v>46268</v>
      </c>
      <c r="B4499" t="str">
        <f t="shared" si="356"/>
        <v>AGENT12</v>
      </c>
      <c r="C4499" t="str">
        <f t="shared" si="357"/>
        <v>PIK_2_RIVERSIDE</v>
      </c>
      <c r="D4499" t="str">
        <f t="shared" si="358"/>
        <v>BAL10E</v>
      </c>
      <c r="H4499" t="str">
        <f t="shared" si="359"/>
        <v>2026-09-03 13:28:12</v>
      </c>
      <c r="K4499" t="str" cm="1">
        <f t="array" ref="K4499:L4499">_xlfn.TEXTSPLIT(R4499," ")</f>
        <v>BAL10E</v>
      </c>
      <c r="L4499" t="str">
        <v>PIK_2_RIVERSIDE</v>
      </c>
      <c r="P4499" s="57" t="s">
        <v>28278</v>
      </c>
      <c r="Q4499" s="57" t="s">
        <v>10656</v>
      </c>
      <c r="R4499" s="57" t="s">
        <v>28279</v>
      </c>
      <c r="S4499" s="57" t="s">
        <v>28280</v>
      </c>
      <c r="T4499" s="57" t="s">
        <v>28281</v>
      </c>
      <c r="U4499" s="57" t="s">
        <v>28282</v>
      </c>
      <c r="V4499" s="57" t="s">
        <v>28283</v>
      </c>
    </row>
    <row r="4500" ht="15" spans="1:22">
      <c r="A4500" s="52">
        <f t="shared" si="355"/>
        <v>46268</v>
      </c>
      <c r="B4500" t="str">
        <f t="shared" si="356"/>
        <v>AGENT08</v>
      </c>
      <c r="C4500" t="str">
        <f t="shared" si="357"/>
        <v>TLK_SUKOMORO</v>
      </c>
      <c r="D4500" t="str">
        <f t="shared" si="358"/>
        <v>PLM08B</v>
      </c>
      <c r="H4500" t="str">
        <f t="shared" si="359"/>
        <v>2026-09-03 13:28:03</v>
      </c>
      <c r="K4500" t="str" cm="1">
        <f t="array" ref="K4500:L4500">_xlfn.TEXTSPLIT(R4500," ")</f>
        <v>PLM08B</v>
      </c>
      <c r="L4500" t="str">
        <v>TLK_SUKOMORO</v>
      </c>
      <c r="P4500" s="57" t="s">
        <v>28284</v>
      </c>
      <c r="Q4500" s="57" t="s">
        <v>10398</v>
      </c>
      <c r="R4500" s="57" t="s">
        <v>11822</v>
      </c>
      <c r="S4500" s="57" t="s">
        <v>11823</v>
      </c>
      <c r="T4500" s="57" t="s">
        <v>11824</v>
      </c>
      <c r="U4500" s="57" t="s">
        <v>28285</v>
      </c>
      <c r="V4500" s="57"/>
    </row>
    <row r="4501" ht="15" spans="1:22">
      <c r="A4501" s="52">
        <f t="shared" si="355"/>
        <v>46268</v>
      </c>
      <c r="B4501" t="str">
        <f t="shared" si="356"/>
        <v>AGENT08</v>
      </c>
      <c r="C4501" t="str">
        <f t="shared" si="357"/>
        <v>ILI_TIMUR</v>
      </c>
      <c r="D4501" t="str">
        <f t="shared" si="358"/>
        <v>PLM06</v>
      </c>
      <c r="H4501" t="str">
        <f t="shared" si="359"/>
        <v>2026-09-03 13:27:00</v>
      </c>
      <c r="K4501" t="str" cm="1">
        <f t="array" ref="K4501:L4501">_xlfn.TEXTSPLIT(R4501," ")</f>
        <v>PLM06</v>
      </c>
      <c r="L4501" t="str">
        <v>ILI_TIMUR</v>
      </c>
      <c r="P4501" s="57" t="s">
        <v>28286</v>
      </c>
      <c r="Q4501" s="57" t="s">
        <v>10398</v>
      </c>
      <c r="R4501" s="57" t="s">
        <v>16659</v>
      </c>
      <c r="S4501" s="57" t="s">
        <v>16660</v>
      </c>
      <c r="T4501" s="57" t="s">
        <v>16661</v>
      </c>
      <c r="U4501" s="57" t="s">
        <v>28287</v>
      </c>
      <c r="V4501" s="57" t="s">
        <v>16663</v>
      </c>
    </row>
    <row r="4502" ht="15" spans="1:22">
      <c r="A4502" s="52">
        <f t="shared" si="355"/>
        <v>46268</v>
      </c>
      <c r="B4502" t="str">
        <f t="shared" si="356"/>
        <v>AGENT05</v>
      </c>
      <c r="C4502" t="str">
        <f t="shared" si="357"/>
        <v>SUNGAI_PANAS</v>
      </c>
      <c r="D4502" t="str">
        <f t="shared" si="358"/>
        <v>BTH15</v>
      </c>
      <c r="H4502" t="str">
        <f t="shared" si="359"/>
        <v>2026-09-03 13:26:50</v>
      </c>
      <c r="K4502" t="str" cm="1">
        <f t="array" ref="K4502:L4502">_xlfn.TEXTSPLIT(R4502," ")</f>
        <v>BTH15</v>
      </c>
      <c r="L4502" t="str">
        <v>SUNGAI_PANAS</v>
      </c>
      <c r="P4502" s="57" t="s">
        <v>28288</v>
      </c>
      <c r="Q4502" s="57" t="s">
        <v>10567</v>
      </c>
      <c r="R4502" s="57" t="s">
        <v>12236</v>
      </c>
      <c r="S4502" s="57" t="s">
        <v>12237</v>
      </c>
      <c r="T4502" s="57" t="s">
        <v>12238</v>
      </c>
      <c r="U4502" s="57" t="s">
        <v>28289</v>
      </c>
      <c r="V4502" s="57" t="s">
        <v>22929</v>
      </c>
    </row>
    <row r="4503" ht="15" spans="1:22">
      <c r="A4503" s="52">
        <f t="shared" si="355"/>
        <v>46268</v>
      </c>
      <c r="B4503" t="str">
        <f t="shared" si="356"/>
        <v>AGENT16</v>
      </c>
      <c r="C4503" t="str">
        <f t="shared" si="357"/>
        <v>PARAKAN_SAAT</v>
      </c>
      <c r="D4503" t="str">
        <f t="shared" si="358"/>
        <v>BDO21A</v>
      </c>
      <c r="H4503" t="str">
        <f t="shared" si="359"/>
        <v>2026-09-03 13:25:31</v>
      </c>
      <c r="K4503" t="str" cm="1">
        <f t="array" ref="K4503:L4503">_xlfn.TEXTSPLIT(R4503," ")</f>
        <v>BDO21A</v>
      </c>
      <c r="L4503" t="str">
        <v>PARAKAN_SAAT</v>
      </c>
      <c r="P4503" s="57" t="s">
        <v>28290</v>
      </c>
      <c r="Q4503" s="57" t="s">
        <v>10199</v>
      </c>
      <c r="R4503" s="57" t="s">
        <v>11456</v>
      </c>
      <c r="S4503" s="57" t="s">
        <v>11457</v>
      </c>
      <c r="T4503" s="57" t="s">
        <v>11458</v>
      </c>
      <c r="U4503" s="57" t="s">
        <v>28291</v>
      </c>
      <c r="V4503" s="57" t="s">
        <v>28292</v>
      </c>
    </row>
    <row r="4504" ht="15" spans="1:22">
      <c r="A4504" s="52">
        <f t="shared" si="355"/>
        <v>46268</v>
      </c>
      <c r="B4504" t="str">
        <f t="shared" si="356"/>
        <v>AGENT19</v>
      </c>
      <c r="C4504" t="str">
        <f t="shared" si="357"/>
        <v>KARANG_EMPAT_BESAR_2</v>
      </c>
      <c r="D4504" t="str">
        <f t="shared" si="358"/>
        <v>SUB78</v>
      </c>
      <c r="H4504" t="str">
        <f t="shared" si="359"/>
        <v>2026-09-03 13:25:24</v>
      </c>
      <c r="K4504" t="str" cm="1">
        <f t="array" ref="K4504:L4504">_xlfn.TEXTSPLIT(R4504," ")</f>
        <v>SUB78</v>
      </c>
      <c r="L4504" t="str">
        <v>KARANG_EMPAT_BESAR_2</v>
      </c>
      <c r="P4504" s="57" t="s">
        <v>28293</v>
      </c>
      <c r="Q4504" s="57" t="s">
        <v>10181</v>
      </c>
      <c r="R4504" s="57" t="s">
        <v>12065</v>
      </c>
      <c r="S4504" s="57" t="s">
        <v>12066</v>
      </c>
      <c r="T4504" s="57" t="s">
        <v>12067</v>
      </c>
      <c r="U4504" s="57" t="s">
        <v>28294</v>
      </c>
      <c r="V4504" s="57" t="s">
        <v>28295</v>
      </c>
    </row>
    <row r="4505" ht="15" spans="1:22">
      <c r="A4505" s="52">
        <f t="shared" si="355"/>
        <v>46268</v>
      </c>
      <c r="B4505" t="str">
        <f t="shared" si="356"/>
        <v>AGENT03</v>
      </c>
      <c r="C4505" t="str">
        <f t="shared" si="357"/>
        <v>NIAS_BARAT</v>
      </c>
      <c r="D4505" t="str">
        <f t="shared" si="358"/>
        <v>LHM02</v>
      </c>
      <c r="H4505" t="str">
        <f t="shared" si="359"/>
        <v>2026-09-03 13:25:12</v>
      </c>
      <c r="K4505" t="str" cm="1">
        <f t="array" ref="K4505:L4505">_xlfn.TEXTSPLIT(R4505," ")</f>
        <v>LHM02</v>
      </c>
      <c r="L4505" t="str">
        <v>NIAS_BARAT</v>
      </c>
      <c r="P4505" s="57" t="s">
        <v>28296</v>
      </c>
      <c r="Q4505" s="57" t="s">
        <v>10236</v>
      </c>
      <c r="R4505" s="57" t="s">
        <v>12242</v>
      </c>
      <c r="S4505" s="57" t="s">
        <v>12243</v>
      </c>
      <c r="T4505" s="57" t="s">
        <v>8095</v>
      </c>
      <c r="U4505" s="57" t="s">
        <v>28297</v>
      </c>
      <c r="V4505" s="57"/>
    </row>
    <row r="4506" ht="15" spans="1:22">
      <c r="A4506" s="52">
        <f t="shared" si="355"/>
        <v>46268</v>
      </c>
      <c r="B4506" t="str">
        <f t="shared" si="356"/>
        <v>AGENT03</v>
      </c>
      <c r="C4506" t="str">
        <f t="shared" si="357"/>
        <v>ASAHAN</v>
      </c>
      <c r="D4506" t="str">
        <f t="shared" si="358"/>
        <v>ASH01</v>
      </c>
      <c r="H4506" t="str">
        <f t="shared" si="359"/>
        <v>2026-09-03 13:25:03</v>
      </c>
      <c r="K4506" t="str" cm="1">
        <f t="array" ref="K4506:L4506">_xlfn.TEXTSPLIT(R4506," ")</f>
        <v>ASH01</v>
      </c>
      <c r="L4506" t="str">
        <v>ASAHAN</v>
      </c>
      <c r="P4506" s="57" t="s">
        <v>28298</v>
      </c>
      <c r="Q4506" s="57" t="s">
        <v>10236</v>
      </c>
      <c r="R4506" s="57" t="s">
        <v>15053</v>
      </c>
      <c r="S4506" s="57" t="s">
        <v>15054</v>
      </c>
      <c r="T4506" s="57" t="s">
        <v>15055</v>
      </c>
      <c r="U4506" s="57" t="s">
        <v>28299</v>
      </c>
      <c r="V4506" s="57" t="s">
        <v>9121</v>
      </c>
    </row>
    <row r="4507" ht="15" spans="1:22">
      <c r="A4507" s="52">
        <f t="shared" si="355"/>
        <v>46268</v>
      </c>
      <c r="B4507" t="str">
        <f t="shared" si="356"/>
        <v>AGENT05</v>
      </c>
      <c r="C4507" t="str">
        <f t="shared" si="357"/>
        <v>TCTJU032</v>
      </c>
      <c r="D4507" t="str">
        <f t="shared" si="358"/>
        <v>TCTJU032</v>
      </c>
      <c r="H4507" t="str">
        <f t="shared" si="359"/>
        <v>2026-09-03 13:24:27</v>
      </c>
      <c r="K4507" t="str" cm="1">
        <f t="array" ref="K4507:L4507">_xlfn.TEXTSPLIT(R4507," ")</f>
        <v>TCTJU032</v>
      </c>
      <c r="L4507" t="str">
        <v>TCTJU032</v>
      </c>
      <c r="P4507" s="57" t="s">
        <v>28300</v>
      </c>
      <c r="Q4507" s="57" t="s">
        <v>10567</v>
      </c>
      <c r="R4507" s="57" t="s">
        <v>11532</v>
      </c>
      <c r="S4507" s="57" t="s">
        <v>11533</v>
      </c>
      <c r="T4507" s="57" t="s">
        <v>11534</v>
      </c>
      <c r="U4507" s="57" t="s">
        <v>28301</v>
      </c>
      <c r="V4507" s="57" t="s">
        <v>28302</v>
      </c>
    </row>
    <row r="4508" ht="15" spans="1:22">
      <c r="A4508" s="52">
        <f t="shared" si="355"/>
        <v>46268</v>
      </c>
      <c r="B4508" t="str">
        <f t="shared" si="356"/>
        <v>AGENT12</v>
      </c>
      <c r="C4508" t="str">
        <f t="shared" si="357"/>
        <v>PERUMNAS_RAYA</v>
      </c>
      <c r="D4508" t="str">
        <f t="shared" si="358"/>
        <v>CIL01A</v>
      </c>
      <c r="H4508" t="str">
        <f t="shared" si="359"/>
        <v>2026-09-03 13:23:26</v>
      </c>
      <c r="K4508" t="str" cm="1">
        <f t="array" ref="K4508:L4508">_xlfn.TEXTSPLIT(R4508," ")</f>
        <v>CIL01A</v>
      </c>
      <c r="L4508" t="str">
        <v>PERUMNAS_RAYA</v>
      </c>
      <c r="P4508" s="57" t="s">
        <v>28303</v>
      </c>
      <c r="Q4508" s="57" t="s">
        <v>10656</v>
      </c>
      <c r="R4508" s="57" t="s">
        <v>28304</v>
      </c>
      <c r="S4508" s="57" t="s">
        <v>28305</v>
      </c>
      <c r="T4508" s="57" t="s">
        <v>28306</v>
      </c>
      <c r="U4508" s="57" t="s">
        <v>28307</v>
      </c>
      <c r="V4508" s="57" t="s">
        <v>28308</v>
      </c>
    </row>
    <row r="4509" ht="15" spans="1:22">
      <c r="A4509" s="52">
        <f t="shared" si="355"/>
        <v>46268</v>
      </c>
      <c r="B4509" t="str">
        <f t="shared" si="356"/>
        <v>AGENT08</v>
      </c>
      <c r="C4509" t="str">
        <f t="shared" si="357"/>
        <v>PUDING_BESAR</v>
      </c>
      <c r="D4509" t="str">
        <f t="shared" si="358"/>
        <v>SAI03</v>
      </c>
      <c r="H4509" t="str">
        <f t="shared" si="359"/>
        <v>2026-09-03 13:22:21</v>
      </c>
      <c r="K4509" t="str" cm="1">
        <f t="array" ref="K4509:L4509">_xlfn.TEXTSPLIT(R4509," ")</f>
        <v>SAI03</v>
      </c>
      <c r="L4509" t="str">
        <v>PUDING_BESAR</v>
      </c>
      <c r="P4509" s="57" t="s">
        <v>28309</v>
      </c>
      <c r="Q4509" s="57" t="s">
        <v>10398</v>
      </c>
      <c r="R4509" s="57" t="s">
        <v>12279</v>
      </c>
      <c r="S4509" s="57" t="s">
        <v>12280</v>
      </c>
      <c r="T4509" s="57" t="s">
        <v>12281</v>
      </c>
      <c r="U4509" s="57" t="s">
        <v>28310</v>
      </c>
      <c r="V4509" s="57" t="s">
        <v>12283</v>
      </c>
    </row>
    <row r="4510" ht="15" spans="1:22">
      <c r="A4510" s="52">
        <f t="shared" si="355"/>
        <v>46268</v>
      </c>
      <c r="B4510" t="str">
        <f t="shared" si="356"/>
        <v>AGENT17</v>
      </c>
      <c r="C4510" t="str">
        <f t="shared" si="357"/>
        <v>PEJAWARAN</v>
      </c>
      <c r="D4510" t="str">
        <f t="shared" si="358"/>
        <v>BJN16</v>
      </c>
      <c r="H4510" t="str">
        <f t="shared" si="359"/>
        <v>2026-09-03 13:21:58</v>
      </c>
      <c r="K4510" t="str" cm="1">
        <f t="array" ref="K4510:L4510">_xlfn.TEXTSPLIT(R4510," ")</f>
        <v>BJN16</v>
      </c>
      <c r="L4510" t="str">
        <v>PEJAWARAN</v>
      </c>
      <c r="P4510" s="57" t="s">
        <v>28311</v>
      </c>
      <c r="Q4510" s="57" t="s">
        <v>11249</v>
      </c>
      <c r="R4510" s="57" t="s">
        <v>13016</v>
      </c>
      <c r="S4510" s="57" t="s">
        <v>13017</v>
      </c>
      <c r="T4510" s="57" t="s">
        <v>13018</v>
      </c>
      <c r="U4510" s="57" t="s">
        <v>28312</v>
      </c>
      <c r="V4510" s="57" t="s">
        <v>28313</v>
      </c>
    </row>
    <row r="4511" ht="15" spans="1:22">
      <c r="A4511" s="52">
        <f t="shared" si="355"/>
        <v>46268</v>
      </c>
      <c r="B4511" t="str">
        <f t="shared" si="356"/>
        <v>AGENT19</v>
      </c>
      <c r="C4511" t="str">
        <f t="shared" si="357"/>
        <v>BRANGKAL</v>
      </c>
      <c r="D4511" t="str">
        <f t="shared" si="358"/>
        <v>MJK06</v>
      </c>
      <c r="H4511" t="str">
        <f t="shared" si="359"/>
        <v>2026-09-03 13:20:54</v>
      </c>
      <c r="K4511" t="str" cm="1">
        <f t="array" ref="K4511:L4511">_xlfn.TEXTSPLIT(R4511," ")</f>
        <v>MJK06</v>
      </c>
      <c r="L4511" t="str">
        <v>BRANGKAL</v>
      </c>
      <c r="P4511" s="57" t="s">
        <v>28314</v>
      </c>
      <c r="Q4511" s="57" t="s">
        <v>10181</v>
      </c>
      <c r="R4511" s="57" t="s">
        <v>16261</v>
      </c>
      <c r="S4511" s="57" t="s">
        <v>16262</v>
      </c>
      <c r="T4511" s="57" t="s">
        <v>16263</v>
      </c>
      <c r="U4511" s="57" t="s">
        <v>28315</v>
      </c>
      <c r="V4511" s="57" t="s">
        <v>28316</v>
      </c>
    </row>
    <row r="4512" ht="15" spans="1:22">
      <c r="A4512" s="52">
        <f t="shared" si="355"/>
        <v>46268</v>
      </c>
      <c r="B4512" t="str">
        <f t="shared" si="356"/>
        <v>AGENT02</v>
      </c>
      <c r="C4512" t="str">
        <f t="shared" si="357"/>
        <v>MMTC_LOGISTIK_1</v>
      </c>
      <c r="D4512" t="str">
        <f t="shared" si="358"/>
        <v>MES11A</v>
      </c>
      <c r="H4512" t="str">
        <f t="shared" si="359"/>
        <v>2026-09-03 13:19:45</v>
      </c>
      <c r="K4512" t="str" cm="1">
        <f t="array" ref="K4512:L4512">_xlfn.TEXTSPLIT(R4512," ")</f>
        <v>MES11A</v>
      </c>
      <c r="L4512" t="str">
        <v>MMTC_LOGISTIK_1</v>
      </c>
      <c r="P4512" s="57" t="s">
        <v>28317</v>
      </c>
      <c r="Q4512" s="57" t="s">
        <v>10443</v>
      </c>
      <c r="R4512" s="57" t="s">
        <v>11548</v>
      </c>
      <c r="S4512" s="57" t="s">
        <v>11549</v>
      </c>
      <c r="T4512" s="57" t="s">
        <v>11550</v>
      </c>
      <c r="U4512" s="57" t="s">
        <v>28318</v>
      </c>
      <c r="V4512" s="57" t="s">
        <v>28319</v>
      </c>
    </row>
    <row r="4513" ht="15" spans="1:22">
      <c r="A4513" s="52">
        <f t="shared" si="355"/>
        <v>46268</v>
      </c>
      <c r="B4513" t="str">
        <f t="shared" si="356"/>
        <v>AGENT05</v>
      </c>
      <c r="C4513" t="str">
        <f t="shared" si="357"/>
        <v>CP_SADAI</v>
      </c>
      <c r="D4513" t="str">
        <f t="shared" si="358"/>
        <v>BTH35</v>
      </c>
      <c r="H4513" t="str">
        <f t="shared" si="359"/>
        <v>2026-09-03 13:19:29</v>
      </c>
      <c r="K4513" t="str" cm="1">
        <f t="array" ref="K4513:L4513">_xlfn.TEXTSPLIT(R4513," ")</f>
        <v>BTH35</v>
      </c>
      <c r="L4513" t="str">
        <v>CP_SADAI</v>
      </c>
      <c r="P4513" s="57" t="s">
        <v>28320</v>
      </c>
      <c r="Q4513" s="57" t="s">
        <v>10567</v>
      </c>
      <c r="R4513" s="57" t="s">
        <v>22925</v>
      </c>
      <c r="S4513" s="57" t="s">
        <v>22926</v>
      </c>
      <c r="T4513" s="57" t="s">
        <v>22927</v>
      </c>
      <c r="U4513" s="57" t="s">
        <v>28321</v>
      </c>
      <c r="V4513" s="57" t="s">
        <v>23001</v>
      </c>
    </row>
    <row r="4514" ht="15" spans="1:22">
      <c r="A4514" s="52">
        <f t="shared" si="355"/>
        <v>46268</v>
      </c>
      <c r="B4514" t="str">
        <f t="shared" si="356"/>
        <v>AGENT12</v>
      </c>
      <c r="C4514" t="str">
        <f t="shared" si="357"/>
        <v>TGR05D</v>
      </c>
      <c r="D4514" t="str">
        <f t="shared" si="358"/>
        <v>TGR05D</v>
      </c>
      <c r="H4514" t="str">
        <f t="shared" si="359"/>
        <v>2026-09-03 13:17:50</v>
      </c>
      <c r="K4514" t="str" cm="1">
        <f t="array" ref="K4514:L4514">_xlfn.TEXTSPLIT(R4514," ")</f>
        <v>TGR05D</v>
      </c>
      <c r="L4514" t="str">
        <v>TGR05D</v>
      </c>
      <c r="P4514" s="57" t="s">
        <v>28322</v>
      </c>
      <c r="Q4514" s="57" t="s">
        <v>10656</v>
      </c>
      <c r="R4514" s="57" t="s">
        <v>28323</v>
      </c>
      <c r="S4514" s="57" t="s">
        <v>28324</v>
      </c>
      <c r="T4514" s="57" t="s">
        <v>28325</v>
      </c>
      <c r="U4514" s="57" t="s">
        <v>28326</v>
      </c>
      <c r="V4514" s="57" t="s">
        <v>28327</v>
      </c>
    </row>
    <row r="4515" ht="15" spans="1:22">
      <c r="A4515" s="52">
        <f t="shared" si="355"/>
        <v>46268</v>
      </c>
      <c r="B4515" t="str">
        <f t="shared" si="356"/>
        <v>AGENT19</v>
      </c>
      <c r="C4515" t="str">
        <f t="shared" si="357"/>
        <v>BATUAN_1</v>
      </c>
      <c r="D4515" t="str">
        <f t="shared" si="358"/>
        <v>SNX06</v>
      </c>
      <c r="H4515" t="str">
        <f t="shared" si="359"/>
        <v>2026-09-03 13:17:45</v>
      </c>
      <c r="K4515" t="str" cm="1">
        <f t="array" ref="K4515:L4515">_xlfn.TEXTSPLIT(R4515," ")</f>
        <v>SNX06</v>
      </c>
      <c r="L4515" t="str">
        <v>BATUAN_1</v>
      </c>
      <c r="P4515" s="57" t="s">
        <v>28328</v>
      </c>
      <c r="Q4515" s="57" t="s">
        <v>10181</v>
      </c>
      <c r="R4515" s="57" t="s">
        <v>28329</v>
      </c>
      <c r="S4515" s="57" t="s">
        <v>28330</v>
      </c>
      <c r="T4515" s="57" t="s">
        <v>28331</v>
      </c>
      <c r="U4515" s="57" t="s">
        <v>28332</v>
      </c>
      <c r="V4515" s="57" t="s">
        <v>28333</v>
      </c>
    </row>
    <row r="4516" ht="15" spans="1:22">
      <c r="A4516" s="52">
        <f t="shared" si="355"/>
        <v>46268</v>
      </c>
      <c r="B4516" t="str">
        <f t="shared" si="356"/>
        <v>AGENT08</v>
      </c>
      <c r="C4516" t="str">
        <f t="shared" si="357"/>
        <v>MANGGAR</v>
      </c>
      <c r="D4516" t="str">
        <f t="shared" si="358"/>
        <v>MAG01</v>
      </c>
      <c r="H4516" t="str">
        <f t="shared" si="359"/>
        <v>2026-09-03 13:17:44</v>
      </c>
      <c r="K4516" t="str" cm="1">
        <f t="array" ref="K4516:L4516">_xlfn.TEXTSPLIT(R4516," ")</f>
        <v>MAG01</v>
      </c>
      <c r="L4516" t="str">
        <v>MANGGAR</v>
      </c>
      <c r="P4516" s="57" t="s">
        <v>28334</v>
      </c>
      <c r="Q4516" s="57" t="s">
        <v>10398</v>
      </c>
      <c r="R4516" s="57" t="s">
        <v>17488</v>
      </c>
      <c r="S4516" s="57" t="s">
        <v>17489</v>
      </c>
      <c r="T4516" s="57" t="s">
        <v>7134</v>
      </c>
      <c r="U4516" s="57" t="s">
        <v>28335</v>
      </c>
      <c r="V4516" s="57" t="s">
        <v>7133</v>
      </c>
    </row>
    <row r="4517" ht="15" spans="1:22">
      <c r="A4517" s="52">
        <f t="shared" si="355"/>
        <v>46268</v>
      </c>
      <c r="B4517" t="str">
        <f t="shared" si="356"/>
        <v>AGENT19</v>
      </c>
      <c r="C4517" t="str">
        <f t="shared" si="357"/>
        <v>KEBON</v>
      </c>
      <c r="D4517" t="str">
        <f t="shared" si="358"/>
        <v>GSK09</v>
      </c>
      <c r="H4517" t="str">
        <f t="shared" si="359"/>
        <v>2026-09-03 13:17:40</v>
      </c>
      <c r="K4517" t="str" cm="1">
        <f t="array" ref="K4517:L4517">_xlfn.TEXTSPLIT(R4517," ")</f>
        <v>GSK09</v>
      </c>
      <c r="L4517" t="str">
        <v>KEBON</v>
      </c>
      <c r="P4517" s="57" t="s">
        <v>28336</v>
      </c>
      <c r="Q4517" s="57" t="s">
        <v>10181</v>
      </c>
      <c r="R4517" s="57" t="s">
        <v>10426</v>
      </c>
      <c r="S4517" s="57" t="s">
        <v>10427</v>
      </c>
      <c r="T4517" s="57" t="s">
        <v>10428</v>
      </c>
      <c r="U4517" s="57" t="s">
        <v>28337</v>
      </c>
      <c r="V4517" s="57" t="s">
        <v>28338</v>
      </c>
    </row>
    <row r="4518" ht="15" spans="1:22">
      <c r="A4518" s="52">
        <f t="shared" si="355"/>
        <v>46268</v>
      </c>
      <c r="B4518" t="str">
        <f t="shared" si="356"/>
        <v>AGENT08</v>
      </c>
      <c r="C4518" t="str">
        <f t="shared" si="357"/>
        <v>KYT06A</v>
      </c>
      <c r="D4518" t="str">
        <f t="shared" si="358"/>
        <v>KYT06A</v>
      </c>
      <c r="H4518" t="str">
        <f t="shared" si="359"/>
        <v>2026-09-03 13:17:18</v>
      </c>
      <c r="K4518" t="str" cm="1">
        <f t="array" ref="K4518:L4518">_xlfn.TEXTSPLIT(R4518," ")</f>
        <v>KYT06A</v>
      </c>
      <c r="L4518" t="str">
        <v>KYT06A</v>
      </c>
      <c r="P4518" s="57" t="s">
        <v>28339</v>
      </c>
      <c r="Q4518" s="57" t="s">
        <v>10398</v>
      </c>
      <c r="R4518" s="57" t="s">
        <v>14470</v>
      </c>
      <c r="S4518" s="57" t="s">
        <v>14471</v>
      </c>
      <c r="T4518" s="57" t="s">
        <v>14472</v>
      </c>
      <c r="U4518" s="57" t="s">
        <v>28340</v>
      </c>
      <c r="V4518" s="57"/>
    </row>
    <row r="4519" ht="15" spans="1:22">
      <c r="A4519" s="52">
        <f t="shared" si="355"/>
        <v>46268</v>
      </c>
      <c r="B4519" t="str">
        <f t="shared" si="356"/>
        <v>AGENT26</v>
      </c>
      <c r="C4519" t="str">
        <f t="shared" si="357"/>
        <v>ANJUNGAN_KOTA</v>
      </c>
      <c r="D4519" t="str">
        <f t="shared" si="358"/>
        <v>MMW11</v>
      </c>
      <c r="H4519" t="str">
        <f t="shared" si="359"/>
        <v>2026-09-03 13:16:47</v>
      </c>
      <c r="K4519" t="str" cm="1">
        <f t="array" ref="K4519:L4519">_xlfn.TEXTSPLIT(R4519," ")</f>
        <v>MMW11</v>
      </c>
      <c r="L4519" t="str">
        <v>ANJUNGAN_KOTA</v>
      </c>
      <c r="P4519" s="57" t="s">
        <v>28341</v>
      </c>
      <c r="Q4519" s="57" t="s">
        <v>10307</v>
      </c>
      <c r="R4519" s="57" t="s">
        <v>16191</v>
      </c>
      <c r="S4519" s="57" t="s">
        <v>16192</v>
      </c>
      <c r="T4519" s="57" t="s">
        <v>16193</v>
      </c>
      <c r="U4519" s="57" t="s">
        <v>28342</v>
      </c>
      <c r="V4519" s="57" t="s">
        <v>7133</v>
      </c>
    </row>
    <row r="4520" ht="15" spans="1:22">
      <c r="A4520" s="52">
        <f t="shared" si="355"/>
        <v>46268</v>
      </c>
      <c r="B4520" t="str">
        <f t="shared" si="356"/>
        <v>AGENT25</v>
      </c>
      <c r="C4520" t="str">
        <f t="shared" si="357"/>
        <v>SEBABI</v>
      </c>
      <c r="D4520" t="str">
        <f t="shared" si="358"/>
        <v>SMQ03</v>
      </c>
      <c r="H4520" t="str">
        <f t="shared" si="359"/>
        <v>2026-09-03 13:16:31</v>
      </c>
      <c r="K4520" t="str" cm="1">
        <f t="array" ref="K4520:L4520">_xlfn.TEXTSPLIT(R4520," ")</f>
        <v>SMQ03</v>
      </c>
      <c r="L4520" t="str">
        <v>SEBABI</v>
      </c>
      <c r="P4520" s="57" t="s">
        <v>28343</v>
      </c>
      <c r="Q4520" s="57" t="s">
        <v>10270</v>
      </c>
      <c r="R4520" s="57" t="s">
        <v>19199</v>
      </c>
      <c r="S4520" s="57" t="s">
        <v>19200</v>
      </c>
      <c r="T4520" s="57" t="s">
        <v>19201</v>
      </c>
      <c r="U4520" s="57" t="s">
        <v>28344</v>
      </c>
      <c r="V4520" s="57" t="s">
        <v>28345</v>
      </c>
    </row>
    <row r="4521" ht="15" spans="1:22">
      <c r="A4521" s="52">
        <f t="shared" si="355"/>
        <v>46268</v>
      </c>
      <c r="B4521" t="str">
        <f t="shared" si="356"/>
        <v>AGENT27</v>
      </c>
      <c r="C4521" t="str">
        <f t="shared" si="357"/>
        <v>SEDADAP</v>
      </c>
      <c r="D4521" t="str">
        <f t="shared" si="358"/>
        <v>NNX04</v>
      </c>
      <c r="H4521" t="str">
        <f t="shared" si="359"/>
        <v>2026-09-03 13:16:11</v>
      </c>
      <c r="K4521" t="str" cm="1">
        <f t="array" ref="K4521:L4521">_xlfn.TEXTSPLIT(R4521," ")</f>
        <v>NNX04</v>
      </c>
      <c r="L4521" t="str">
        <v>SEDADAP</v>
      </c>
      <c r="P4521" s="57" t="s">
        <v>28346</v>
      </c>
      <c r="Q4521" s="57" t="s">
        <v>11862</v>
      </c>
      <c r="R4521" s="57" t="s">
        <v>20297</v>
      </c>
      <c r="S4521" s="57" t="s">
        <v>20298</v>
      </c>
      <c r="T4521" s="57" t="s">
        <v>20299</v>
      </c>
      <c r="U4521" s="57" t="s">
        <v>28347</v>
      </c>
      <c r="V4521" s="57"/>
    </row>
    <row r="4522" ht="15" spans="1:22">
      <c r="A4522" s="52">
        <f t="shared" si="355"/>
        <v>46268</v>
      </c>
      <c r="B4522" t="str">
        <f t="shared" si="356"/>
        <v>AGENT16</v>
      </c>
      <c r="C4522" t="str">
        <f t="shared" si="357"/>
        <v>DC_BURANGRANG</v>
      </c>
      <c r="D4522" t="str">
        <f t="shared" si="358"/>
        <v>BDO88</v>
      </c>
      <c r="H4522" t="str">
        <f t="shared" si="359"/>
        <v>2026-09-03 13:15:54</v>
      </c>
      <c r="K4522" t="str" cm="1">
        <f t="array" ref="K4522:L4522">_xlfn.TEXTSPLIT(R4522," ")</f>
        <v>BDO88</v>
      </c>
      <c r="L4522" t="str">
        <v>DC_BURANGRANG</v>
      </c>
      <c r="P4522" s="57" t="s">
        <v>28348</v>
      </c>
      <c r="Q4522" s="57" t="s">
        <v>10199</v>
      </c>
      <c r="R4522" s="57" t="s">
        <v>28349</v>
      </c>
      <c r="S4522" s="57" t="s">
        <v>28350</v>
      </c>
      <c r="T4522" s="57" t="s">
        <v>28351</v>
      </c>
      <c r="U4522" s="57" t="s">
        <v>28352</v>
      </c>
      <c r="V4522" s="57"/>
    </row>
    <row r="4523" ht="15" spans="1:22">
      <c r="A4523" s="52">
        <f t="shared" si="355"/>
        <v>46268</v>
      </c>
      <c r="B4523" t="str">
        <f t="shared" si="356"/>
        <v>AGENT19</v>
      </c>
      <c r="C4523" t="str">
        <f t="shared" si="357"/>
        <v>SUMBERSARI_1</v>
      </c>
      <c r="D4523" t="str">
        <f t="shared" si="358"/>
        <v>JBR29</v>
      </c>
      <c r="H4523" t="str">
        <f t="shared" si="359"/>
        <v>2026-09-03 13:14:52</v>
      </c>
      <c r="K4523" t="str" cm="1">
        <f t="array" ref="K4523:L4523">_xlfn.TEXTSPLIT(R4523," ")</f>
        <v>JBR29</v>
      </c>
      <c r="L4523" t="str">
        <v>SUMBERSARI_1</v>
      </c>
      <c r="P4523" s="57" t="s">
        <v>28353</v>
      </c>
      <c r="Q4523" s="57" t="s">
        <v>10181</v>
      </c>
      <c r="R4523" s="57" t="s">
        <v>21980</v>
      </c>
      <c r="S4523" s="57" t="s">
        <v>21981</v>
      </c>
      <c r="T4523" s="57" t="s">
        <v>21982</v>
      </c>
      <c r="U4523" s="57" t="s">
        <v>28354</v>
      </c>
      <c r="V4523" s="57"/>
    </row>
    <row r="4524" ht="15" spans="1:22">
      <c r="A4524" s="52">
        <f t="shared" si="355"/>
        <v>46268</v>
      </c>
      <c r="B4524" t="str">
        <f t="shared" si="356"/>
        <v>AGENT03</v>
      </c>
      <c r="C4524" t="str">
        <f t="shared" si="357"/>
        <v>SIBUHUAN_02</v>
      </c>
      <c r="D4524" t="str">
        <f t="shared" si="358"/>
        <v>SBH01A</v>
      </c>
      <c r="H4524" t="str">
        <f t="shared" si="359"/>
        <v>2026-09-03 13:14:24</v>
      </c>
      <c r="K4524" t="str" cm="1">
        <f t="array" ref="K4524:L4524">_xlfn.TEXTSPLIT(R4524," ")</f>
        <v>SBH01A</v>
      </c>
      <c r="L4524" t="str">
        <v>SIBUHUAN_02</v>
      </c>
      <c r="P4524" s="57" t="s">
        <v>28355</v>
      </c>
      <c r="Q4524" s="57" t="s">
        <v>10236</v>
      </c>
      <c r="R4524" s="57" t="s">
        <v>28356</v>
      </c>
      <c r="S4524" s="57" t="s">
        <v>28357</v>
      </c>
      <c r="T4524" s="57" t="s">
        <v>28358</v>
      </c>
      <c r="U4524" s="57" t="s">
        <v>28359</v>
      </c>
      <c r="V4524" s="57" t="s">
        <v>28360</v>
      </c>
    </row>
    <row r="4525" ht="15" spans="1:22">
      <c r="A4525" s="52">
        <f t="shared" si="355"/>
        <v>46268</v>
      </c>
      <c r="B4525" t="str">
        <f t="shared" si="356"/>
        <v>AGENT19</v>
      </c>
      <c r="C4525" t="str">
        <f t="shared" si="357"/>
        <v>SUMBERSARI</v>
      </c>
      <c r="D4525" t="str">
        <f t="shared" si="358"/>
        <v>JBR09</v>
      </c>
      <c r="H4525" t="str">
        <f t="shared" si="359"/>
        <v>2026-09-03 13:14:23</v>
      </c>
      <c r="K4525" t="str" cm="1">
        <f t="array" ref="K4525:L4525">_xlfn.TEXTSPLIT(R4525," ")</f>
        <v>JBR09</v>
      </c>
      <c r="L4525" t="str">
        <v>SUMBERSARI</v>
      </c>
      <c r="P4525" s="57" t="s">
        <v>28361</v>
      </c>
      <c r="Q4525" s="57" t="s">
        <v>10181</v>
      </c>
      <c r="R4525" s="57" t="s">
        <v>21985</v>
      </c>
      <c r="S4525" s="57" t="s">
        <v>21986</v>
      </c>
      <c r="T4525" s="57" t="s">
        <v>21982</v>
      </c>
      <c r="U4525" s="57" t="s">
        <v>28362</v>
      </c>
      <c r="V4525" s="57"/>
    </row>
    <row r="4526" ht="15" spans="1:22">
      <c r="A4526" s="52">
        <f t="shared" si="355"/>
        <v>46268</v>
      </c>
      <c r="B4526" t="str">
        <f t="shared" si="356"/>
        <v>AGENT26</v>
      </c>
      <c r="C4526" t="str">
        <f t="shared" si="357"/>
        <v>GUSTI_SITUT_MAHMUD</v>
      </c>
      <c r="D4526" t="str">
        <f t="shared" si="358"/>
        <v>PNK03A</v>
      </c>
      <c r="H4526" t="str">
        <f t="shared" si="359"/>
        <v>2026-09-03 13:12:00</v>
      </c>
      <c r="K4526" t="str" cm="1">
        <f t="array" ref="K4526:L4526">_xlfn.TEXTSPLIT(R4526," ")</f>
        <v>PNK03A</v>
      </c>
      <c r="L4526" t="str">
        <v>GUSTI_SITUT_MAHMUD</v>
      </c>
      <c r="P4526" s="57" t="s">
        <v>28363</v>
      </c>
      <c r="Q4526" s="57" t="s">
        <v>10307</v>
      </c>
      <c r="R4526" s="57" t="s">
        <v>12441</v>
      </c>
      <c r="S4526" s="57" t="s">
        <v>12442</v>
      </c>
      <c r="T4526" s="57" t="s">
        <v>12443</v>
      </c>
      <c r="U4526" s="57" t="s">
        <v>28364</v>
      </c>
      <c r="V4526" s="57" t="s">
        <v>28365</v>
      </c>
    </row>
    <row r="4527" ht="15" spans="1:22">
      <c r="A4527" s="52">
        <f t="shared" si="355"/>
        <v>46268</v>
      </c>
      <c r="B4527" t="str">
        <f t="shared" si="356"/>
        <v>AGENT16</v>
      </c>
      <c r="C4527" t="str">
        <f t="shared" si="357"/>
        <v>CIBEUREUM_2</v>
      </c>
      <c r="D4527" t="str">
        <f t="shared" si="358"/>
        <v>TSK24</v>
      </c>
      <c r="H4527" t="str">
        <f t="shared" si="359"/>
        <v>2026-09-03 13:11:58</v>
      </c>
      <c r="K4527" t="str" cm="1">
        <f t="array" ref="K4527:L4527">_xlfn.TEXTSPLIT(R4527," ")</f>
        <v>TSK24</v>
      </c>
      <c r="L4527" t="str">
        <v>CIBEUREUM_2</v>
      </c>
      <c r="P4527" s="57" t="s">
        <v>28366</v>
      </c>
      <c r="Q4527" s="57" t="s">
        <v>10199</v>
      </c>
      <c r="R4527" s="57" t="s">
        <v>22851</v>
      </c>
      <c r="S4527" s="57" t="s">
        <v>22852</v>
      </c>
      <c r="T4527" s="57" t="s">
        <v>22853</v>
      </c>
      <c r="U4527" s="57" t="s">
        <v>28367</v>
      </c>
      <c r="V4527" s="57"/>
    </row>
    <row r="4528" ht="15" spans="1:22">
      <c r="A4528" s="52">
        <f t="shared" ref="A4528:A4591" si="360">INT(H4528)</f>
        <v>46268</v>
      </c>
      <c r="B4528" t="str">
        <f t="shared" ref="B4528:B4591" si="361">RIGHT(Q4528,7)</f>
        <v>AGENT08</v>
      </c>
      <c r="C4528" t="str">
        <f t="shared" ref="C4528:C4591" si="362">L4528</f>
        <v>SP_PADANG</v>
      </c>
      <c r="D4528" t="str">
        <f t="shared" ref="D4528:D4591" si="363">K4528</f>
        <v>KYT05</v>
      </c>
      <c r="H4528" t="str">
        <f t="shared" ref="H4528:H4591" si="364">P4528</f>
        <v>2026-09-03 13:11:54</v>
      </c>
      <c r="K4528" t="str" cm="1">
        <f t="array" ref="K4528:L4528">_xlfn.TEXTSPLIT(R4528," ")</f>
        <v>KYT05</v>
      </c>
      <c r="L4528" t="str">
        <v>SP_PADANG</v>
      </c>
      <c r="P4528" s="57" t="s">
        <v>28368</v>
      </c>
      <c r="Q4528" s="57" t="s">
        <v>10398</v>
      </c>
      <c r="R4528" s="57" t="s">
        <v>10832</v>
      </c>
      <c r="S4528" s="57" t="s">
        <v>10833</v>
      </c>
      <c r="T4528" s="57" t="s">
        <v>10834</v>
      </c>
      <c r="U4528" s="57" t="s">
        <v>28369</v>
      </c>
      <c r="V4528" s="57"/>
    </row>
    <row r="4529" ht="15" spans="1:22">
      <c r="A4529" s="52">
        <f t="shared" si="360"/>
        <v>46268</v>
      </c>
      <c r="B4529" t="str">
        <f t="shared" si="361"/>
        <v>AGENT27</v>
      </c>
      <c r="C4529" t="str">
        <f t="shared" si="362"/>
        <v>CP_MUARA_PAHU</v>
      </c>
      <c r="D4529" t="str">
        <f t="shared" si="363"/>
        <v>SED07</v>
      </c>
      <c r="H4529" t="str">
        <f t="shared" si="364"/>
        <v>2026-09-03 13:11:05</v>
      </c>
      <c r="K4529" t="str" cm="1">
        <f t="array" ref="K4529:L4529">_xlfn.TEXTSPLIT(R4529," ")</f>
        <v>SED07</v>
      </c>
      <c r="L4529" t="str">
        <v>CP_MUARA_PAHU</v>
      </c>
      <c r="P4529" s="57" t="s">
        <v>28370</v>
      </c>
      <c r="Q4529" s="57" t="s">
        <v>11862</v>
      </c>
      <c r="R4529" s="57" t="s">
        <v>12925</v>
      </c>
      <c r="S4529" s="57" t="s">
        <v>12926</v>
      </c>
      <c r="T4529" s="57" t="s">
        <v>12927</v>
      </c>
      <c r="U4529" s="57" t="s">
        <v>28371</v>
      </c>
      <c r="V4529" s="57"/>
    </row>
    <row r="4530" ht="15" spans="1:22">
      <c r="A4530" s="52">
        <f t="shared" si="360"/>
        <v>46268</v>
      </c>
      <c r="B4530" t="str">
        <f t="shared" si="361"/>
        <v>AGENT02</v>
      </c>
      <c r="C4530" t="str">
        <f t="shared" si="362"/>
        <v>BAHOROK</v>
      </c>
      <c r="D4530" t="str">
        <f t="shared" si="363"/>
        <v>PKD04</v>
      </c>
      <c r="H4530" t="str">
        <f t="shared" si="364"/>
        <v>2026-09-03 13:08:14</v>
      </c>
      <c r="K4530" t="str" cm="1">
        <f t="array" ref="K4530:L4530">_xlfn.TEXTSPLIT(R4530," ")</f>
        <v>PKD04</v>
      </c>
      <c r="L4530" t="str">
        <v>BAHOROK</v>
      </c>
      <c r="P4530" s="57" t="s">
        <v>28372</v>
      </c>
      <c r="Q4530" s="57" t="s">
        <v>10443</v>
      </c>
      <c r="R4530" s="57" t="s">
        <v>12231</v>
      </c>
      <c r="S4530" s="57" t="s">
        <v>12232</v>
      </c>
      <c r="T4530" s="57" t="s">
        <v>12233</v>
      </c>
      <c r="U4530" s="57" t="s">
        <v>28373</v>
      </c>
      <c r="V4530" s="57"/>
    </row>
    <row r="4531" ht="15" spans="1:22">
      <c r="A4531" s="52">
        <f t="shared" si="360"/>
        <v>46268</v>
      </c>
      <c r="B4531" t="str">
        <f t="shared" si="361"/>
        <v>AGENT19</v>
      </c>
      <c r="C4531" t="str">
        <f t="shared" si="362"/>
        <v>TEGALSARI_4</v>
      </c>
      <c r="D4531" t="str">
        <f t="shared" si="363"/>
        <v>SUB30B</v>
      </c>
      <c r="H4531" t="str">
        <f t="shared" si="364"/>
        <v>2026-09-03 13:08:09</v>
      </c>
      <c r="K4531" t="str" cm="1">
        <f t="array" ref="K4531:L4531">_xlfn.TEXTSPLIT(R4531," ")</f>
        <v>SUB30B</v>
      </c>
      <c r="L4531" t="str">
        <v>TEGALSARI_4</v>
      </c>
      <c r="P4531" s="57" t="s">
        <v>28374</v>
      </c>
      <c r="Q4531" s="57" t="s">
        <v>10181</v>
      </c>
      <c r="R4531" s="57" t="s">
        <v>10368</v>
      </c>
      <c r="S4531" s="57" t="s">
        <v>10369</v>
      </c>
      <c r="T4531" s="57" t="s">
        <v>10370</v>
      </c>
      <c r="U4531" s="57" t="s">
        <v>28375</v>
      </c>
      <c r="V4531" s="57" t="s">
        <v>28376</v>
      </c>
    </row>
    <row r="4532" ht="15" spans="1:22">
      <c r="A4532" s="52">
        <f t="shared" si="360"/>
        <v>46268</v>
      </c>
      <c r="B4532" t="str">
        <f t="shared" si="361"/>
        <v>AGENT02</v>
      </c>
      <c r="C4532" t="str">
        <f t="shared" si="362"/>
        <v>SERBELAWAN</v>
      </c>
      <c r="D4532" t="str">
        <f t="shared" si="363"/>
        <v>RYA05</v>
      </c>
      <c r="H4532" t="str">
        <f t="shared" si="364"/>
        <v>2026-09-03 13:07:29</v>
      </c>
      <c r="K4532" t="str" cm="1">
        <f t="array" ref="K4532:L4532">_xlfn.TEXTSPLIT(R4532," ")</f>
        <v>RYA05</v>
      </c>
      <c r="L4532" t="str">
        <v>SERBELAWAN</v>
      </c>
      <c r="P4532" s="57" t="s">
        <v>28377</v>
      </c>
      <c r="Q4532" s="57" t="s">
        <v>10443</v>
      </c>
      <c r="R4532" s="57" t="s">
        <v>12667</v>
      </c>
      <c r="S4532" s="57" t="s">
        <v>12668</v>
      </c>
      <c r="T4532" s="57" t="s">
        <v>12669</v>
      </c>
      <c r="U4532" s="57" t="s">
        <v>28378</v>
      </c>
      <c r="V4532" s="57" t="s">
        <v>28379</v>
      </c>
    </row>
    <row r="4533" ht="15" spans="1:22">
      <c r="A4533" s="52">
        <f t="shared" si="360"/>
        <v>46268</v>
      </c>
      <c r="B4533" t="str">
        <f t="shared" si="361"/>
        <v>AGENT16</v>
      </c>
      <c r="C4533" t="str">
        <f t="shared" si="362"/>
        <v>SUM02B</v>
      </c>
      <c r="D4533" t="str">
        <f t="shared" si="363"/>
        <v>SUM02B</v>
      </c>
      <c r="H4533" t="str">
        <f t="shared" si="364"/>
        <v>2026-09-03 13:06:42</v>
      </c>
      <c r="K4533" t="str" cm="1">
        <f t="array" ref="K4533:L4533">_xlfn.TEXTSPLIT(R4533," ")</f>
        <v>SUM02B</v>
      </c>
      <c r="L4533" t="str">
        <v>SUM02B</v>
      </c>
      <c r="P4533" s="57" t="s">
        <v>28380</v>
      </c>
      <c r="Q4533" s="57" t="s">
        <v>10199</v>
      </c>
      <c r="R4533" s="57" t="s">
        <v>10502</v>
      </c>
      <c r="S4533" s="57" t="s">
        <v>10503</v>
      </c>
      <c r="T4533" s="57" t="s">
        <v>10504</v>
      </c>
      <c r="U4533" s="57" t="s">
        <v>28381</v>
      </c>
      <c r="V4533" s="57" t="s">
        <v>26207</v>
      </c>
    </row>
    <row r="4534" ht="15" spans="1:22">
      <c r="A4534" s="52">
        <f t="shared" si="360"/>
        <v>46268</v>
      </c>
      <c r="B4534" t="str">
        <f t="shared" si="361"/>
        <v>AGENT06</v>
      </c>
      <c r="C4534" t="str">
        <f t="shared" si="362"/>
        <v>LUBUK_ALUNG_02</v>
      </c>
      <c r="D4534" t="str">
        <f t="shared" si="363"/>
        <v>PPR16A</v>
      </c>
      <c r="H4534" t="str">
        <f t="shared" si="364"/>
        <v>2026-09-03 13:05:53</v>
      </c>
      <c r="K4534" t="str" cm="1">
        <f t="array" ref="K4534:L4534">_xlfn.TEXTSPLIT(R4534," ")</f>
        <v>PPR16A</v>
      </c>
      <c r="L4534" t="str">
        <v>LUBUK_ALUNG_02</v>
      </c>
      <c r="P4534" s="57" t="s">
        <v>28382</v>
      </c>
      <c r="Q4534" s="57" t="s">
        <v>10410</v>
      </c>
      <c r="R4534" s="57" t="s">
        <v>10438</v>
      </c>
      <c r="S4534" s="57" t="s">
        <v>10439</v>
      </c>
      <c r="T4534" s="57" t="s">
        <v>10440</v>
      </c>
      <c r="U4534" s="57" t="s">
        <v>28383</v>
      </c>
      <c r="V4534" s="57"/>
    </row>
    <row r="4535" ht="15" spans="1:22">
      <c r="A4535" s="52">
        <f t="shared" si="360"/>
        <v>46268</v>
      </c>
      <c r="B4535" t="str">
        <f t="shared" si="361"/>
        <v>AGENT22</v>
      </c>
      <c r="C4535" t="str">
        <f t="shared" si="362"/>
        <v>PACCERAKKANG_RAYA</v>
      </c>
      <c r="D4535" t="str">
        <f t="shared" si="363"/>
        <v>UPG05A</v>
      </c>
      <c r="H4535" t="str">
        <f t="shared" si="364"/>
        <v>2026-09-03 13:05:32</v>
      </c>
      <c r="K4535" t="str" cm="1">
        <f t="array" ref="K4535:L4535">_xlfn.TEXTSPLIT(R4535," ")</f>
        <v>UPG05A</v>
      </c>
      <c r="L4535" t="str">
        <v>PACCERAKKANG_RAYA</v>
      </c>
      <c r="P4535" s="57" t="s">
        <v>28384</v>
      </c>
      <c r="Q4535" s="57" t="s">
        <v>11133</v>
      </c>
      <c r="R4535" s="57" t="s">
        <v>14238</v>
      </c>
      <c r="S4535" s="57" t="s">
        <v>14239</v>
      </c>
      <c r="T4535" s="57" t="s">
        <v>14240</v>
      </c>
      <c r="U4535" s="57" t="s">
        <v>28385</v>
      </c>
      <c r="V4535" s="57" t="s">
        <v>28386</v>
      </c>
    </row>
    <row r="4536" ht="15" spans="1:22">
      <c r="A4536" s="52">
        <f t="shared" si="360"/>
        <v>46268</v>
      </c>
      <c r="B4536" t="str">
        <f t="shared" si="361"/>
        <v>AGENT16</v>
      </c>
      <c r="C4536" t="str">
        <f t="shared" si="362"/>
        <v>CIGANITRI</v>
      </c>
      <c r="D4536" t="str">
        <f t="shared" si="363"/>
        <v>SOG49</v>
      </c>
      <c r="H4536" t="str">
        <f t="shared" si="364"/>
        <v>2026-09-03 13:05:25</v>
      </c>
      <c r="K4536" t="str" cm="1">
        <f t="array" ref="K4536:L4536">_xlfn.TEXTSPLIT(R4536," ")</f>
        <v>SOG49</v>
      </c>
      <c r="L4536" t="str">
        <v>CIGANITRI</v>
      </c>
      <c r="P4536" s="57" t="s">
        <v>28387</v>
      </c>
      <c r="Q4536" s="57" t="s">
        <v>10199</v>
      </c>
      <c r="R4536" s="57" t="s">
        <v>11598</v>
      </c>
      <c r="S4536" s="57" t="s">
        <v>11599</v>
      </c>
      <c r="T4536" s="57" t="s">
        <v>11600</v>
      </c>
      <c r="U4536" s="57" t="s">
        <v>28388</v>
      </c>
      <c r="V4536" s="57" t="s">
        <v>28389</v>
      </c>
    </row>
    <row r="4537" ht="15" spans="1:22">
      <c r="A4537" s="52">
        <f t="shared" si="360"/>
        <v>46268</v>
      </c>
      <c r="B4537" t="str">
        <f t="shared" si="361"/>
        <v>AGENT22</v>
      </c>
      <c r="C4537" t="str">
        <f t="shared" si="362"/>
        <v>MALINO</v>
      </c>
      <c r="D4537" t="str">
        <f t="shared" si="363"/>
        <v>SGM16</v>
      </c>
      <c r="H4537" t="str">
        <f t="shared" si="364"/>
        <v>2026-09-03 13:03:12</v>
      </c>
      <c r="K4537" t="str" cm="1">
        <f t="array" ref="K4537:L4537">_xlfn.TEXTSPLIT(R4537," ")</f>
        <v>SGM16</v>
      </c>
      <c r="L4537" t="str">
        <v>MALINO</v>
      </c>
      <c r="P4537" s="57" t="s">
        <v>28390</v>
      </c>
      <c r="Q4537" s="57" t="s">
        <v>11133</v>
      </c>
      <c r="R4537" s="57" t="s">
        <v>15184</v>
      </c>
      <c r="S4537" s="57" t="s">
        <v>15185</v>
      </c>
      <c r="T4537" s="57" t="s">
        <v>15186</v>
      </c>
      <c r="U4537" s="57" t="s">
        <v>28391</v>
      </c>
      <c r="V4537" s="57" t="s">
        <v>9876</v>
      </c>
    </row>
    <row r="4538" ht="15" spans="1:22">
      <c r="A4538" s="52">
        <f t="shared" si="360"/>
        <v>46268</v>
      </c>
      <c r="B4538" t="str">
        <f t="shared" si="361"/>
        <v>AGENT18</v>
      </c>
      <c r="C4538" t="str">
        <f t="shared" si="362"/>
        <v>SURYOWIJAYAN</v>
      </c>
      <c r="D4538" t="str">
        <f t="shared" si="363"/>
        <v>JOG04</v>
      </c>
      <c r="H4538" t="str">
        <f t="shared" si="364"/>
        <v>2026-09-03 13:03:10</v>
      </c>
      <c r="K4538" t="str" cm="1">
        <f t="array" ref="K4538:L4538">_xlfn.TEXTSPLIT(R4538," ")</f>
        <v>JOG04</v>
      </c>
      <c r="L4538" t="str">
        <v>SURYOWIJAYAN</v>
      </c>
      <c r="P4538" s="57" t="s">
        <v>28392</v>
      </c>
      <c r="Q4538" s="57" t="s">
        <v>10385</v>
      </c>
      <c r="R4538" s="57" t="s">
        <v>16681</v>
      </c>
      <c r="S4538" s="57" t="s">
        <v>16682</v>
      </c>
      <c r="T4538" s="57" t="s">
        <v>16683</v>
      </c>
      <c r="U4538" s="57" t="s">
        <v>28393</v>
      </c>
      <c r="V4538" s="57" t="s">
        <v>28394</v>
      </c>
    </row>
    <row r="4539" ht="15" spans="1:22">
      <c r="A4539" s="52">
        <f t="shared" si="360"/>
        <v>46268</v>
      </c>
      <c r="B4539" t="str">
        <f t="shared" si="361"/>
        <v>AGENT26</v>
      </c>
      <c r="C4539" t="str">
        <f t="shared" si="362"/>
        <v>TELUK_KERAMAT</v>
      </c>
      <c r="D4539" t="str">
        <f t="shared" si="363"/>
        <v>SAS03</v>
      </c>
      <c r="H4539" t="str">
        <f t="shared" si="364"/>
        <v>2026-09-03 13:02:05</v>
      </c>
      <c r="K4539" t="str" cm="1">
        <f t="array" ref="K4539:L4539">_xlfn.TEXTSPLIT(R4539," ")</f>
        <v>SAS03</v>
      </c>
      <c r="L4539" t="str">
        <v>TELUK_KERAMAT</v>
      </c>
      <c r="P4539" s="57" t="s">
        <v>28395</v>
      </c>
      <c r="Q4539" s="57" t="s">
        <v>10307</v>
      </c>
      <c r="R4539" s="57" t="s">
        <v>13542</v>
      </c>
      <c r="S4539" s="57" t="s">
        <v>13543</v>
      </c>
      <c r="T4539" s="57" t="s">
        <v>13544</v>
      </c>
      <c r="U4539" s="57" t="s">
        <v>28396</v>
      </c>
      <c r="V4539" s="57" t="s">
        <v>28397</v>
      </c>
    </row>
    <row r="4540" ht="15" spans="1:22">
      <c r="A4540" s="52">
        <f t="shared" si="360"/>
        <v>46268</v>
      </c>
      <c r="B4540" t="str">
        <f t="shared" si="361"/>
        <v>AGENT16</v>
      </c>
      <c r="C4540" t="str">
        <f t="shared" si="362"/>
        <v>SUM01B</v>
      </c>
      <c r="D4540" t="str">
        <f t="shared" si="363"/>
        <v>SUM01B</v>
      </c>
      <c r="H4540" t="str">
        <f t="shared" si="364"/>
        <v>2026-09-03 13:01:51</v>
      </c>
      <c r="K4540" t="str" cm="1">
        <f t="array" ref="K4540:L4540">_xlfn.TEXTSPLIT(R4540," ")</f>
        <v>SUM01B</v>
      </c>
      <c r="L4540" t="str">
        <v>SUM01B</v>
      </c>
      <c r="P4540" s="57" t="s">
        <v>28398</v>
      </c>
      <c r="Q4540" s="57" t="s">
        <v>10199</v>
      </c>
      <c r="R4540" s="57" t="s">
        <v>10514</v>
      </c>
      <c r="S4540" s="57" t="s">
        <v>10515</v>
      </c>
      <c r="T4540" s="57" t="s">
        <v>10504</v>
      </c>
      <c r="U4540" s="57" t="s">
        <v>28399</v>
      </c>
      <c r="V4540" s="57" t="s">
        <v>26207</v>
      </c>
    </row>
    <row r="4541" ht="15" spans="1:22">
      <c r="A4541" s="52">
        <f t="shared" si="360"/>
        <v>46268</v>
      </c>
      <c r="B4541" t="str">
        <f t="shared" si="361"/>
        <v>AGENT04</v>
      </c>
      <c r="C4541" t="str">
        <f t="shared" si="362"/>
        <v>DP_MENGGALA</v>
      </c>
      <c r="D4541" t="str">
        <f t="shared" si="363"/>
        <v>BAS09</v>
      </c>
      <c r="H4541" t="str">
        <f t="shared" si="364"/>
        <v>2026-09-03 13:00:21</v>
      </c>
      <c r="K4541" t="str" cm="1">
        <f t="array" ref="K4541:L4541">_xlfn.TEXTSPLIT(R4541," ")</f>
        <v>BAS09</v>
      </c>
      <c r="L4541" t="str">
        <v>DP_MENGGALA</v>
      </c>
      <c r="P4541" s="57" t="s">
        <v>28400</v>
      </c>
      <c r="Q4541" s="57" t="s">
        <v>10193</v>
      </c>
      <c r="R4541" s="57" t="s">
        <v>13460</v>
      </c>
      <c r="S4541" s="57" t="s">
        <v>13461</v>
      </c>
      <c r="T4541" s="57" t="s">
        <v>13462</v>
      </c>
      <c r="U4541" s="57" t="s">
        <v>28401</v>
      </c>
      <c r="V4541" s="57"/>
    </row>
    <row r="4542" ht="15" spans="1:22">
      <c r="A4542" s="52">
        <f t="shared" si="360"/>
        <v>46268</v>
      </c>
      <c r="B4542" t="str">
        <f t="shared" si="361"/>
        <v>AGENT16</v>
      </c>
      <c r="C4542" t="str">
        <f t="shared" si="362"/>
        <v>PANUMBANGAN</v>
      </c>
      <c r="D4542" t="str">
        <f t="shared" si="363"/>
        <v>CMI04</v>
      </c>
      <c r="H4542" t="str">
        <f t="shared" si="364"/>
        <v>2026-09-03 13:00:09</v>
      </c>
      <c r="K4542" t="str" cm="1">
        <f t="array" ref="K4542:L4542">_xlfn.TEXTSPLIT(R4542," ")</f>
        <v>CMI04</v>
      </c>
      <c r="L4542" t="str">
        <v>PANUMBANGAN</v>
      </c>
      <c r="P4542" s="57" t="s">
        <v>28402</v>
      </c>
      <c r="Q4542" s="57" t="s">
        <v>10199</v>
      </c>
      <c r="R4542" s="57" t="s">
        <v>12915</v>
      </c>
      <c r="S4542" s="57" t="s">
        <v>12916</v>
      </c>
      <c r="T4542" s="57" t="s">
        <v>12917</v>
      </c>
      <c r="U4542" s="57" t="s">
        <v>28403</v>
      </c>
      <c r="V4542" s="57" t="s">
        <v>28404</v>
      </c>
    </row>
    <row r="4543" ht="15" spans="1:22">
      <c r="A4543" s="52">
        <f t="shared" si="360"/>
        <v>46268</v>
      </c>
      <c r="B4543" t="str">
        <f t="shared" si="361"/>
        <v>AGENT05</v>
      </c>
      <c r="C4543" t="str">
        <f t="shared" si="362"/>
        <v>SENJULUNG</v>
      </c>
      <c r="D4543" t="str">
        <f t="shared" si="363"/>
        <v>BTH31</v>
      </c>
      <c r="H4543" t="str">
        <f t="shared" si="364"/>
        <v>2026-09-03 13:00:01</v>
      </c>
      <c r="K4543" t="str" cm="1">
        <f t="array" ref="K4543:L4543">_xlfn.TEXTSPLIT(R4543," ")</f>
        <v>BTH31</v>
      </c>
      <c r="L4543" t="str">
        <v>SENJULUNG</v>
      </c>
      <c r="P4543" s="57" t="s">
        <v>28405</v>
      </c>
      <c r="Q4543" s="57" t="s">
        <v>10567</v>
      </c>
      <c r="R4543" s="57" t="s">
        <v>10568</v>
      </c>
      <c r="S4543" s="57" t="s">
        <v>10569</v>
      </c>
      <c r="T4543" s="57" t="s">
        <v>10570</v>
      </c>
      <c r="U4543" s="57" t="s">
        <v>28406</v>
      </c>
      <c r="V4543" s="57"/>
    </row>
    <row r="4544" ht="15" spans="1:22">
      <c r="A4544" s="52">
        <f t="shared" si="360"/>
        <v>46268</v>
      </c>
      <c r="B4544" t="str">
        <f t="shared" si="361"/>
        <v>AGENT19</v>
      </c>
      <c r="C4544" t="str">
        <f t="shared" si="362"/>
        <v>JENGGAWAH</v>
      </c>
      <c r="D4544" t="str">
        <f t="shared" si="363"/>
        <v>JBR18</v>
      </c>
      <c r="H4544" t="str">
        <f t="shared" si="364"/>
        <v>2026-09-03 12:59:32</v>
      </c>
      <c r="K4544" t="str" cm="1">
        <f t="array" ref="K4544:L4544">_xlfn.TEXTSPLIT(R4544," ")</f>
        <v>JBR18</v>
      </c>
      <c r="L4544" t="str">
        <v>JENGGAWAH</v>
      </c>
      <c r="P4544" s="57" t="s">
        <v>28407</v>
      </c>
      <c r="Q4544" s="57" t="s">
        <v>10181</v>
      </c>
      <c r="R4544" s="57" t="s">
        <v>11565</v>
      </c>
      <c r="S4544" s="57" t="s">
        <v>11566</v>
      </c>
      <c r="T4544" s="57" t="s">
        <v>11567</v>
      </c>
      <c r="U4544" s="57" t="s">
        <v>28408</v>
      </c>
      <c r="V4544" s="57" t="s">
        <v>28409</v>
      </c>
    </row>
    <row r="4545" ht="15" spans="1:22">
      <c r="A4545" s="52">
        <f t="shared" si="360"/>
        <v>46268</v>
      </c>
      <c r="B4545" t="str">
        <f t="shared" si="361"/>
        <v>AGENT19</v>
      </c>
      <c r="C4545" t="str">
        <f t="shared" si="362"/>
        <v>PAKUSARI</v>
      </c>
      <c r="D4545" t="str">
        <f t="shared" si="363"/>
        <v>JBR04A</v>
      </c>
      <c r="H4545" t="str">
        <f t="shared" si="364"/>
        <v>2026-09-03 12:58:54</v>
      </c>
      <c r="K4545" t="str" cm="1">
        <f t="array" ref="K4545:L4545">_xlfn.TEXTSPLIT(R4545," ")</f>
        <v>JBR04A</v>
      </c>
      <c r="L4545" t="str">
        <v>PAKUSARI</v>
      </c>
      <c r="P4545" s="57" t="s">
        <v>28410</v>
      </c>
      <c r="Q4545" s="57" t="s">
        <v>10181</v>
      </c>
      <c r="R4545" s="57" t="s">
        <v>10469</v>
      </c>
      <c r="S4545" s="57" t="s">
        <v>10470</v>
      </c>
      <c r="T4545" s="57" t="s">
        <v>10471</v>
      </c>
      <c r="U4545" s="57" t="s">
        <v>28411</v>
      </c>
      <c r="V4545" s="57" t="s">
        <v>28412</v>
      </c>
    </row>
    <row r="4546" ht="15" spans="1:22">
      <c r="A4546" s="52">
        <f t="shared" si="360"/>
        <v>46268</v>
      </c>
      <c r="B4546" t="str">
        <f t="shared" si="361"/>
        <v>AGENT03</v>
      </c>
      <c r="C4546" t="str">
        <f t="shared" si="362"/>
        <v>HUTARAJA_TINGGI_02</v>
      </c>
      <c r="D4546" t="str">
        <f t="shared" si="363"/>
        <v>SBH05</v>
      </c>
      <c r="H4546" t="str">
        <f t="shared" si="364"/>
        <v>2026-09-03 12:58:46</v>
      </c>
      <c r="K4546" t="str" cm="1">
        <f t="array" ref="K4546:L4546">_xlfn.TEXTSPLIT(R4546," ")</f>
        <v>SBH05</v>
      </c>
      <c r="L4546" t="str">
        <v>HUTARAJA_TINGGI_02</v>
      </c>
      <c r="P4546" s="57" t="s">
        <v>28413</v>
      </c>
      <c r="Q4546" s="57" t="s">
        <v>10236</v>
      </c>
      <c r="R4546" s="57" t="s">
        <v>28414</v>
      </c>
      <c r="S4546" s="57" t="s">
        <v>28415</v>
      </c>
      <c r="T4546" s="57" t="s">
        <v>8174</v>
      </c>
      <c r="U4546" s="57" t="s">
        <v>28416</v>
      </c>
      <c r="V4546" s="57"/>
    </row>
    <row r="4547" ht="15" spans="1:22">
      <c r="A4547" s="52">
        <f t="shared" si="360"/>
        <v>46268</v>
      </c>
      <c r="B4547" t="str">
        <f t="shared" si="361"/>
        <v>AGENT19</v>
      </c>
      <c r="C4547" t="str">
        <f t="shared" si="362"/>
        <v>KEPUNG_2</v>
      </c>
      <c r="D4547" t="str">
        <f t="shared" si="363"/>
        <v>NGA23A</v>
      </c>
      <c r="H4547" t="str">
        <f t="shared" si="364"/>
        <v>2026-09-03 12:56:24</v>
      </c>
      <c r="K4547" t="str" cm="1">
        <f t="array" ref="K4547:L4547">_xlfn.TEXTSPLIT(R4547," ")</f>
        <v>NGA23A</v>
      </c>
      <c r="L4547" t="str">
        <v>KEPUNG_2</v>
      </c>
      <c r="P4547" s="57" t="s">
        <v>28417</v>
      </c>
      <c r="Q4547" s="57" t="s">
        <v>10181</v>
      </c>
      <c r="R4547" s="57" t="s">
        <v>11924</v>
      </c>
      <c r="S4547" s="57" t="s">
        <v>11925</v>
      </c>
      <c r="T4547" s="57" t="s">
        <v>11926</v>
      </c>
      <c r="U4547" s="57" t="s">
        <v>28418</v>
      </c>
      <c r="V4547" s="57" t="s">
        <v>28419</v>
      </c>
    </row>
    <row r="4548" ht="15" spans="1:22">
      <c r="A4548" s="52">
        <f t="shared" si="360"/>
        <v>46268</v>
      </c>
      <c r="B4548" t="str">
        <f t="shared" si="361"/>
        <v>AGENT19</v>
      </c>
      <c r="C4548" t="str">
        <f t="shared" si="362"/>
        <v>MAYANG</v>
      </c>
      <c r="D4548" t="str">
        <f t="shared" si="363"/>
        <v>JBR16</v>
      </c>
      <c r="H4548" t="str">
        <f t="shared" si="364"/>
        <v>2026-09-03 12:56:20</v>
      </c>
      <c r="K4548" t="str" cm="1">
        <f t="array" ref="K4548:L4548">_xlfn.TEXTSPLIT(R4548," ")</f>
        <v>JBR16</v>
      </c>
      <c r="L4548" t="str">
        <v>MAYANG</v>
      </c>
      <c r="P4548" s="57" t="s">
        <v>28420</v>
      </c>
      <c r="Q4548" s="57" t="s">
        <v>10181</v>
      </c>
      <c r="R4548" s="57" t="s">
        <v>10475</v>
      </c>
      <c r="S4548" s="57" t="s">
        <v>10476</v>
      </c>
      <c r="T4548" s="57" t="s">
        <v>10471</v>
      </c>
      <c r="U4548" s="57" t="s">
        <v>28421</v>
      </c>
      <c r="V4548" s="57" t="s">
        <v>28422</v>
      </c>
    </row>
    <row r="4549" ht="15" spans="1:22">
      <c r="A4549" s="52">
        <f t="shared" si="360"/>
        <v>46268</v>
      </c>
      <c r="B4549" t="str">
        <f t="shared" si="361"/>
        <v>AGENT16</v>
      </c>
      <c r="C4549" t="str">
        <f t="shared" si="362"/>
        <v>GRT41A</v>
      </c>
      <c r="D4549" t="str">
        <f t="shared" si="363"/>
        <v>GRT41A</v>
      </c>
      <c r="H4549" t="str">
        <f t="shared" si="364"/>
        <v>2026-09-03 12:55:43</v>
      </c>
      <c r="K4549" t="str" cm="1">
        <f t="array" ref="K4549:L4549">_xlfn.TEXTSPLIT(R4549," ")</f>
        <v>GRT41A</v>
      </c>
      <c r="L4549" t="str">
        <v>GRT41A</v>
      </c>
      <c r="P4549" s="57" t="s">
        <v>28423</v>
      </c>
      <c r="Q4549" s="57" t="s">
        <v>10199</v>
      </c>
      <c r="R4549" s="57" t="s">
        <v>28424</v>
      </c>
      <c r="S4549" s="57" t="s">
        <v>28425</v>
      </c>
      <c r="T4549" s="57" t="s">
        <v>28426</v>
      </c>
      <c r="U4549" s="57" t="s">
        <v>28427</v>
      </c>
      <c r="V4549" s="57" t="s">
        <v>23692</v>
      </c>
    </row>
    <row r="4550" ht="15" spans="1:22">
      <c r="A4550" s="52">
        <f t="shared" si="360"/>
        <v>46268</v>
      </c>
      <c r="B4550" t="str">
        <f t="shared" si="361"/>
        <v>AGENT19</v>
      </c>
      <c r="C4550" t="str">
        <f t="shared" si="362"/>
        <v>MAYANG</v>
      </c>
      <c r="D4550" t="str">
        <f t="shared" si="363"/>
        <v>JBR16</v>
      </c>
      <c r="H4550" t="str">
        <f t="shared" si="364"/>
        <v>2026-09-03 12:55:40</v>
      </c>
      <c r="K4550" t="str" cm="1">
        <f t="array" ref="K4550:L4550">_xlfn.TEXTSPLIT(R4550," ")</f>
        <v>JBR16</v>
      </c>
      <c r="L4550" t="str">
        <v>MAYANG</v>
      </c>
      <c r="P4550" s="57" t="s">
        <v>28428</v>
      </c>
      <c r="Q4550" s="57" t="s">
        <v>10181</v>
      </c>
      <c r="R4550" s="57" t="s">
        <v>10475</v>
      </c>
      <c r="S4550" s="57" t="s">
        <v>10476</v>
      </c>
      <c r="T4550" s="57" t="s">
        <v>10471</v>
      </c>
      <c r="U4550" s="57" t="s">
        <v>28429</v>
      </c>
      <c r="V4550" s="57" t="s">
        <v>28422</v>
      </c>
    </row>
    <row r="4551" ht="15" spans="1:22">
      <c r="A4551" s="52">
        <f t="shared" si="360"/>
        <v>46268</v>
      </c>
      <c r="B4551" t="str">
        <f t="shared" si="361"/>
        <v>AGENT19</v>
      </c>
      <c r="C4551" t="str">
        <f t="shared" si="362"/>
        <v>NGAWI</v>
      </c>
      <c r="D4551" t="str">
        <f t="shared" si="363"/>
        <v>NIW01</v>
      </c>
      <c r="H4551" t="str">
        <f t="shared" si="364"/>
        <v>2026-09-03 12:55:33</v>
      </c>
      <c r="K4551" t="str" cm="1">
        <f t="array" ref="K4551:L4551">_xlfn.TEXTSPLIT(R4551," ")</f>
        <v>NIW01</v>
      </c>
      <c r="L4551" t="str">
        <v>NGAWI</v>
      </c>
      <c r="P4551" s="57" t="s">
        <v>28430</v>
      </c>
      <c r="Q4551" s="57" t="s">
        <v>10181</v>
      </c>
      <c r="R4551" s="57" t="s">
        <v>13749</v>
      </c>
      <c r="S4551" s="57" t="s">
        <v>13750</v>
      </c>
      <c r="T4551" s="57" t="s">
        <v>13751</v>
      </c>
      <c r="U4551" s="57" t="s">
        <v>28431</v>
      </c>
      <c r="V4551" s="57" t="s">
        <v>28432</v>
      </c>
    </row>
    <row r="4552" ht="15" spans="1:22">
      <c r="A4552" s="52">
        <f t="shared" si="360"/>
        <v>46268</v>
      </c>
      <c r="B4552" t="str">
        <f t="shared" si="361"/>
        <v>AGENT19</v>
      </c>
      <c r="C4552" t="str">
        <f t="shared" si="362"/>
        <v>LOCERET</v>
      </c>
      <c r="D4552" t="str">
        <f t="shared" si="363"/>
        <v>NGK03</v>
      </c>
      <c r="H4552" t="str">
        <f t="shared" si="364"/>
        <v>2026-09-03 12:54:59</v>
      </c>
      <c r="K4552" t="str" cm="1">
        <f t="array" ref="K4552:L4552">_xlfn.TEXTSPLIT(R4552," ")</f>
        <v>NGK03</v>
      </c>
      <c r="L4552" t="str">
        <v>LOCERET</v>
      </c>
      <c r="P4552" s="57" t="s">
        <v>28433</v>
      </c>
      <c r="Q4552" s="57" t="s">
        <v>10181</v>
      </c>
      <c r="R4552" s="57" t="s">
        <v>10325</v>
      </c>
      <c r="S4552" s="57" t="s">
        <v>10326</v>
      </c>
      <c r="T4552" s="57" t="s">
        <v>10321</v>
      </c>
      <c r="U4552" s="57" t="s">
        <v>28434</v>
      </c>
      <c r="V4552" s="57" t="s">
        <v>28435</v>
      </c>
    </row>
    <row r="4553" ht="15" spans="1:22">
      <c r="A4553" s="52">
        <f t="shared" si="360"/>
        <v>46268</v>
      </c>
      <c r="B4553" t="str">
        <f t="shared" si="361"/>
        <v>AGENT12</v>
      </c>
      <c r="C4553" t="str">
        <f t="shared" si="362"/>
        <v>PINANG_CIPONDOH</v>
      </c>
      <c r="D4553" t="str">
        <f t="shared" si="363"/>
        <v>TGR12E</v>
      </c>
      <c r="H4553" t="str">
        <f t="shared" si="364"/>
        <v>2026-09-03 12:54:14</v>
      </c>
      <c r="K4553" t="str" cm="1">
        <f t="array" ref="K4553:L4553">_xlfn.TEXTSPLIT(R4553," ")</f>
        <v>TGR12E</v>
      </c>
      <c r="L4553" t="str">
        <v>PINANG_CIPONDOH</v>
      </c>
      <c r="P4553" s="57" t="s">
        <v>28436</v>
      </c>
      <c r="Q4553" s="57" t="s">
        <v>10656</v>
      </c>
      <c r="R4553" s="57" t="s">
        <v>28437</v>
      </c>
      <c r="S4553" s="57" t="s">
        <v>28438</v>
      </c>
      <c r="T4553" s="57" t="s">
        <v>28439</v>
      </c>
      <c r="U4553" s="57" t="s">
        <v>28440</v>
      </c>
      <c r="V4553" s="57" t="s">
        <v>28441</v>
      </c>
    </row>
    <row r="4554" ht="15" spans="1:22">
      <c r="A4554" s="52">
        <f t="shared" si="360"/>
        <v>46268</v>
      </c>
      <c r="B4554" t="str">
        <f t="shared" si="361"/>
        <v>AGENT19</v>
      </c>
      <c r="C4554" t="str">
        <f t="shared" si="362"/>
        <v>NGANJUK_3</v>
      </c>
      <c r="D4554" t="str">
        <f t="shared" si="363"/>
        <v>NGK01A</v>
      </c>
      <c r="H4554" t="str">
        <f t="shared" si="364"/>
        <v>2026-09-03 12:54:11</v>
      </c>
      <c r="K4554" t="str" cm="1">
        <f t="array" ref="K4554:L4554">_xlfn.TEXTSPLIT(R4554," ")</f>
        <v>NGK01A</v>
      </c>
      <c r="L4554" t="str">
        <v>NGANJUK_3</v>
      </c>
      <c r="P4554" s="57" t="s">
        <v>28442</v>
      </c>
      <c r="Q4554" s="57" t="s">
        <v>10181</v>
      </c>
      <c r="R4554" s="57" t="s">
        <v>10319</v>
      </c>
      <c r="S4554" s="57" t="s">
        <v>10320</v>
      </c>
      <c r="T4554" s="57" t="s">
        <v>10321</v>
      </c>
      <c r="U4554" s="57" t="s">
        <v>28443</v>
      </c>
      <c r="V4554" s="57" t="s">
        <v>28444</v>
      </c>
    </row>
    <row r="4555" ht="15" spans="1:22">
      <c r="A4555" s="52">
        <f t="shared" si="360"/>
        <v>46268</v>
      </c>
      <c r="B4555" t="str">
        <f t="shared" si="361"/>
        <v>AGENT19</v>
      </c>
      <c r="C4555" t="str">
        <f t="shared" si="362"/>
        <v>TARIK_2</v>
      </c>
      <c r="D4555" t="str">
        <f t="shared" si="363"/>
        <v>SDA08A</v>
      </c>
      <c r="H4555" t="str">
        <f t="shared" si="364"/>
        <v>2026-09-03 12:53:39</v>
      </c>
      <c r="K4555" t="str" cm="1">
        <f t="array" ref="K4555:L4555">_xlfn.TEXTSPLIT(R4555," ")</f>
        <v>SDA08A</v>
      </c>
      <c r="L4555" t="str">
        <v>TARIK_2</v>
      </c>
      <c r="P4555" s="57" t="s">
        <v>28445</v>
      </c>
      <c r="Q4555" s="57" t="s">
        <v>10181</v>
      </c>
      <c r="R4555" s="57" t="s">
        <v>15367</v>
      </c>
      <c r="S4555" s="57" t="s">
        <v>15368</v>
      </c>
      <c r="T4555" s="57" t="s">
        <v>15369</v>
      </c>
      <c r="U4555" s="57" t="s">
        <v>28446</v>
      </c>
      <c r="V4555" s="57" t="s">
        <v>28447</v>
      </c>
    </row>
    <row r="4556" ht="15" spans="1:22">
      <c r="A4556" s="52">
        <f t="shared" si="360"/>
        <v>46268</v>
      </c>
      <c r="B4556" t="str">
        <f t="shared" si="361"/>
        <v>AGENT19</v>
      </c>
      <c r="C4556" t="str">
        <f t="shared" si="362"/>
        <v>TIRTOYUDO</v>
      </c>
      <c r="D4556" t="str">
        <f t="shared" si="363"/>
        <v>KPJ10</v>
      </c>
      <c r="H4556" t="str">
        <f t="shared" si="364"/>
        <v>2026-09-03 12:52:35</v>
      </c>
      <c r="K4556" t="str" cm="1">
        <f t="array" ref="K4556:L4556">_xlfn.TEXTSPLIT(R4556," ")</f>
        <v>KPJ10</v>
      </c>
      <c r="L4556" t="str">
        <v>TIRTOYUDO</v>
      </c>
      <c r="P4556" s="57" t="s">
        <v>28448</v>
      </c>
      <c r="Q4556" s="57" t="s">
        <v>10181</v>
      </c>
      <c r="R4556" s="57" t="s">
        <v>10912</v>
      </c>
      <c r="S4556" s="57" t="s">
        <v>10913</v>
      </c>
      <c r="T4556" s="57" t="s">
        <v>10884</v>
      </c>
      <c r="U4556" s="57" t="s">
        <v>28449</v>
      </c>
      <c r="V4556" s="57"/>
    </row>
    <row r="4557" ht="15" spans="1:22">
      <c r="A4557" s="52">
        <f t="shared" si="360"/>
        <v>46268</v>
      </c>
      <c r="B4557" t="str">
        <f t="shared" si="361"/>
        <v>AGENT27</v>
      </c>
      <c r="C4557" t="str">
        <f t="shared" si="362"/>
        <v>MALINAU</v>
      </c>
      <c r="D4557" t="str">
        <f t="shared" si="363"/>
        <v>MWL01</v>
      </c>
      <c r="H4557" t="str">
        <f t="shared" si="364"/>
        <v>2026-09-03 12:50:16</v>
      </c>
      <c r="K4557" t="str" cm="1">
        <f t="array" ref="K4557:L4557">_xlfn.TEXTSPLIT(R4557," ")</f>
        <v>MWL01</v>
      </c>
      <c r="L4557" t="str">
        <v>MALINAU</v>
      </c>
      <c r="P4557" s="57" t="s">
        <v>28450</v>
      </c>
      <c r="Q4557" s="57" t="s">
        <v>11862</v>
      </c>
      <c r="R4557" s="57" t="s">
        <v>17314</v>
      </c>
      <c r="S4557" s="57" t="s">
        <v>17315</v>
      </c>
      <c r="T4557" s="57" t="s">
        <v>17316</v>
      </c>
      <c r="U4557" s="57" t="s">
        <v>28451</v>
      </c>
      <c r="V4557" s="57" t="s">
        <v>28452</v>
      </c>
    </row>
    <row r="4558" ht="15" spans="1:22">
      <c r="A4558" s="52">
        <f t="shared" si="360"/>
        <v>46268</v>
      </c>
      <c r="B4558" t="str">
        <f t="shared" si="361"/>
        <v>AGENT19</v>
      </c>
      <c r="C4558" t="str">
        <f t="shared" si="362"/>
        <v>BEAUTIFUL_BROMO</v>
      </c>
      <c r="D4558" t="str">
        <f t="shared" si="363"/>
        <v>MLG23</v>
      </c>
      <c r="H4558" t="str">
        <f t="shared" si="364"/>
        <v>2026-09-03 12:48:58</v>
      </c>
      <c r="K4558" t="str" cm="1">
        <f t="array" ref="K4558:L4558">_xlfn.TEXTSPLIT(R4558," ")</f>
        <v>MLG23</v>
      </c>
      <c r="L4558" t="str">
        <v>BEAUTIFUL_BROMO</v>
      </c>
      <c r="P4558" s="57" t="s">
        <v>28453</v>
      </c>
      <c r="Q4558" s="57" t="s">
        <v>10181</v>
      </c>
      <c r="R4558" s="57" t="s">
        <v>11843</v>
      </c>
      <c r="S4558" s="57" t="s">
        <v>11844</v>
      </c>
      <c r="T4558" s="57" t="s">
        <v>11845</v>
      </c>
      <c r="U4558" s="57" t="s">
        <v>28454</v>
      </c>
      <c r="V4558" s="57"/>
    </row>
    <row r="4559" ht="15" spans="1:22">
      <c r="A4559" s="52">
        <f t="shared" si="360"/>
        <v>46268</v>
      </c>
      <c r="B4559" t="str">
        <f t="shared" si="361"/>
        <v>AGENT04</v>
      </c>
      <c r="C4559" t="str">
        <f t="shared" si="362"/>
        <v>PUJUD_01</v>
      </c>
      <c r="D4559" t="str">
        <f t="shared" si="363"/>
        <v>BAS07A</v>
      </c>
      <c r="H4559" t="str">
        <f t="shared" si="364"/>
        <v>2026-09-03 12:48:03</v>
      </c>
      <c r="K4559" t="str" cm="1">
        <f t="array" ref="K4559:L4559">_xlfn.TEXTSPLIT(R4559," ")</f>
        <v>BAS07A</v>
      </c>
      <c r="L4559" t="str">
        <v>PUJUD_01</v>
      </c>
      <c r="P4559" s="57" t="s">
        <v>28455</v>
      </c>
      <c r="Q4559" s="57" t="s">
        <v>10193</v>
      </c>
      <c r="R4559" s="57" t="s">
        <v>12447</v>
      </c>
      <c r="S4559" s="57" t="s">
        <v>12448</v>
      </c>
      <c r="T4559" s="57" t="s">
        <v>12449</v>
      </c>
      <c r="U4559" s="57" t="s">
        <v>28456</v>
      </c>
      <c r="V4559" s="57"/>
    </row>
    <row r="4560" ht="15" spans="1:22">
      <c r="A4560" s="52">
        <f t="shared" si="360"/>
        <v>46268</v>
      </c>
      <c r="B4560" t="str">
        <f t="shared" si="361"/>
        <v>AGENT27</v>
      </c>
      <c r="C4560" t="str">
        <f t="shared" si="362"/>
        <v>TELUK_SANGGAN</v>
      </c>
      <c r="D4560" t="str">
        <f t="shared" si="363"/>
        <v>MWL02</v>
      </c>
      <c r="H4560" t="str">
        <f t="shared" si="364"/>
        <v>2026-09-03 12:47:26</v>
      </c>
      <c r="K4560" t="str" cm="1">
        <f t="array" ref="K4560:L4560">_xlfn.TEXTSPLIT(R4560," ")</f>
        <v>MWL02</v>
      </c>
      <c r="L4560" t="str">
        <v>TELUK_SANGGAN</v>
      </c>
      <c r="P4560" s="57" t="s">
        <v>28457</v>
      </c>
      <c r="Q4560" s="57" t="s">
        <v>11862</v>
      </c>
      <c r="R4560" s="57" t="s">
        <v>14216</v>
      </c>
      <c r="S4560" s="57" t="s">
        <v>14217</v>
      </c>
      <c r="T4560" s="57" t="s">
        <v>14218</v>
      </c>
      <c r="U4560" s="57" t="s">
        <v>28458</v>
      </c>
      <c r="V4560" s="57" t="s">
        <v>28459</v>
      </c>
    </row>
    <row r="4561" ht="15" spans="1:22">
      <c r="A4561" s="52">
        <f t="shared" si="360"/>
        <v>46268</v>
      </c>
      <c r="B4561" t="str">
        <f t="shared" si="361"/>
        <v>AGENT19</v>
      </c>
      <c r="C4561" t="str">
        <f t="shared" si="362"/>
        <v>PADANGAN</v>
      </c>
      <c r="D4561" t="str">
        <f t="shared" si="363"/>
        <v>BJE02</v>
      </c>
      <c r="H4561" t="str">
        <f t="shared" si="364"/>
        <v>2026-09-03 12:47:05</v>
      </c>
      <c r="K4561" t="str" cm="1">
        <f t="array" ref="K4561:L4561">_xlfn.TEXTSPLIT(R4561," ")</f>
        <v>BJE02</v>
      </c>
      <c r="L4561" t="str">
        <v>PADANGAN</v>
      </c>
      <c r="P4561" s="57" t="s">
        <v>28460</v>
      </c>
      <c r="Q4561" s="57" t="s">
        <v>10181</v>
      </c>
      <c r="R4561" s="57" t="s">
        <v>21674</v>
      </c>
      <c r="S4561" s="57" t="s">
        <v>21675</v>
      </c>
      <c r="T4561" s="57" t="s">
        <v>21676</v>
      </c>
      <c r="U4561" s="57" t="s">
        <v>28461</v>
      </c>
      <c r="V4561" s="57" t="s">
        <v>22838</v>
      </c>
    </row>
    <row r="4562" ht="15" spans="1:22">
      <c r="A4562" s="52">
        <f t="shared" si="360"/>
        <v>46268</v>
      </c>
      <c r="B4562" t="str">
        <f t="shared" si="361"/>
        <v>AGENT06</v>
      </c>
      <c r="C4562" t="str">
        <f t="shared" si="362"/>
        <v>DC_LUBUK_BEGALUNG</v>
      </c>
      <c r="D4562" t="str">
        <f t="shared" si="363"/>
        <v>PDG12</v>
      </c>
      <c r="H4562" t="str">
        <f t="shared" si="364"/>
        <v>2026-09-03 12:46:46</v>
      </c>
      <c r="K4562" t="str" cm="1">
        <f t="array" ref="K4562:L4562">_xlfn.TEXTSPLIT(R4562," ")</f>
        <v>PDG12</v>
      </c>
      <c r="L4562" t="str">
        <v>DC_LUBUK_BEGALUNG</v>
      </c>
      <c r="P4562" s="57" t="s">
        <v>28462</v>
      </c>
      <c r="Q4562" s="57" t="s">
        <v>10410</v>
      </c>
      <c r="R4562" s="57" t="s">
        <v>12199</v>
      </c>
      <c r="S4562" s="57" t="s">
        <v>12200</v>
      </c>
      <c r="T4562" s="57" t="s">
        <v>12201</v>
      </c>
      <c r="U4562" s="57" t="s">
        <v>28463</v>
      </c>
      <c r="V4562" s="57" t="s">
        <v>28464</v>
      </c>
    </row>
    <row r="4563" ht="15" spans="1:22">
      <c r="A4563" s="52">
        <f t="shared" si="360"/>
        <v>46268</v>
      </c>
      <c r="B4563" t="str">
        <f t="shared" si="361"/>
        <v>AGENT19</v>
      </c>
      <c r="C4563" t="str">
        <f t="shared" si="362"/>
        <v>BOYOLANGU</v>
      </c>
      <c r="D4563" t="str">
        <f t="shared" si="363"/>
        <v>TLA05</v>
      </c>
      <c r="H4563" t="str">
        <f t="shared" si="364"/>
        <v>2026-09-03 12:46:29</v>
      </c>
      <c r="K4563" t="str" cm="1">
        <f t="array" ref="K4563:L4563">_xlfn.TEXTSPLIT(R4563," ")</f>
        <v>TLA05</v>
      </c>
      <c r="L4563" t="str">
        <v>BOYOLANGU</v>
      </c>
      <c r="P4563" s="57" t="s">
        <v>28465</v>
      </c>
      <c r="Q4563" s="57" t="s">
        <v>10181</v>
      </c>
      <c r="R4563" s="57" t="s">
        <v>16604</v>
      </c>
      <c r="S4563" s="57" t="s">
        <v>16605</v>
      </c>
      <c r="T4563" s="57" t="s">
        <v>16606</v>
      </c>
      <c r="U4563" s="57" t="s">
        <v>28466</v>
      </c>
      <c r="V4563" s="57" t="s">
        <v>28467</v>
      </c>
    </row>
    <row r="4564" ht="15" spans="1:22">
      <c r="A4564" s="52">
        <f t="shared" si="360"/>
        <v>46268</v>
      </c>
      <c r="B4564" t="str">
        <f t="shared" si="361"/>
        <v>AGENT16</v>
      </c>
      <c r="C4564" t="str">
        <f t="shared" si="362"/>
        <v>PER17A</v>
      </c>
      <c r="D4564" t="str">
        <f t="shared" si="363"/>
        <v>PER17A</v>
      </c>
      <c r="H4564" t="str">
        <f t="shared" si="364"/>
        <v>2026-09-03 12:45:38</v>
      </c>
      <c r="K4564" t="str" cm="1">
        <f t="array" ref="K4564:L4564">_xlfn.TEXTSPLIT(R4564," ")</f>
        <v>PER17A</v>
      </c>
      <c r="L4564" t="str">
        <v>PER17A</v>
      </c>
      <c r="P4564" s="57" t="s">
        <v>28468</v>
      </c>
      <c r="Q4564" s="57" t="s">
        <v>10199</v>
      </c>
      <c r="R4564" s="57" t="s">
        <v>10717</v>
      </c>
      <c r="S4564" s="57" t="s">
        <v>10718</v>
      </c>
      <c r="T4564" s="57" t="s">
        <v>10548</v>
      </c>
      <c r="U4564" s="57" t="s">
        <v>28469</v>
      </c>
      <c r="V4564" s="57" t="s">
        <v>28470</v>
      </c>
    </row>
    <row r="4565" ht="15" spans="1:22">
      <c r="A4565" s="52">
        <f t="shared" si="360"/>
        <v>46268</v>
      </c>
      <c r="B4565" t="str">
        <f t="shared" si="361"/>
        <v>AGENT08</v>
      </c>
      <c r="C4565" t="str">
        <f t="shared" si="362"/>
        <v>SUNGAI_LILIN_2</v>
      </c>
      <c r="D4565" t="str">
        <f t="shared" si="363"/>
        <v>SKY08</v>
      </c>
      <c r="H4565" t="str">
        <f t="shared" si="364"/>
        <v>2026-09-03 12:45:20</v>
      </c>
      <c r="K4565" t="str" cm="1">
        <f t="array" ref="K4565:L4565">_xlfn.TEXTSPLIT(R4565," ")</f>
        <v>SKY08</v>
      </c>
      <c r="L4565" t="str">
        <v>SUNGAI_LILIN_2</v>
      </c>
      <c r="P4565" s="57" t="s">
        <v>28471</v>
      </c>
      <c r="Q4565" s="57" t="s">
        <v>10398</v>
      </c>
      <c r="R4565" s="57" t="s">
        <v>11543</v>
      </c>
      <c r="S4565" s="57" t="s">
        <v>11544</v>
      </c>
      <c r="T4565" s="57" t="s">
        <v>10774</v>
      </c>
      <c r="U4565" s="57" t="s">
        <v>28472</v>
      </c>
      <c r="V4565" s="57" t="s">
        <v>11546</v>
      </c>
    </row>
    <row r="4566" ht="15" spans="1:22">
      <c r="A4566" s="52">
        <f t="shared" si="360"/>
        <v>46268</v>
      </c>
      <c r="B4566" t="str">
        <f t="shared" si="361"/>
        <v>AGENT19</v>
      </c>
      <c r="C4566" t="str">
        <f t="shared" si="362"/>
        <v>TALANGAGUNG_KPJ</v>
      </c>
      <c r="D4566" t="str">
        <f t="shared" si="363"/>
        <v>KPJ09</v>
      </c>
      <c r="H4566" t="str">
        <f t="shared" si="364"/>
        <v>2026-09-03 12:42:33</v>
      </c>
      <c r="K4566" t="str" cm="1">
        <f t="array" ref="K4566:L4566">_xlfn.TEXTSPLIT(R4566," ")</f>
        <v>KPJ09</v>
      </c>
      <c r="L4566" t="str">
        <v>TALANGAGUNG_KPJ</v>
      </c>
      <c r="P4566" s="57" t="s">
        <v>28473</v>
      </c>
      <c r="Q4566" s="57" t="s">
        <v>10181</v>
      </c>
      <c r="R4566" s="57" t="s">
        <v>11750</v>
      </c>
      <c r="S4566" s="57" t="s">
        <v>11751</v>
      </c>
      <c r="T4566" s="57" t="s">
        <v>11752</v>
      </c>
      <c r="U4566" s="57" t="s">
        <v>28474</v>
      </c>
      <c r="V4566" s="57"/>
    </row>
    <row r="4567" ht="15" spans="1:22">
      <c r="A4567" s="52">
        <f t="shared" si="360"/>
        <v>46268</v>
      </c>
      <c r="B4567" t="str">
        <f t="shared" si="361"/>
        <v>AGENT19</v>
      </c>
      <c r="C4567" t="str">
        <f t="shared" si="362"/>
        <v>KEBOMAS_1</v>
      </c>
      <c r="D4567" t="str">
        <f t="shared" si="363"/>
        <v>GSK17</v>
      </c>
      <c r="H4567" t="str">
        <f t="shared" si="364"/>
        <v>2026-09-03 12:42:33</v>
      </c>
      <c r="K4567" t="str" cm="1">
        <f t="array" ref="K4567:L4567">_xlfn.TEXTSPLIT(R4567," ")</f>
        <v>GSK17</v>
      </c>
      <c r="L4567" t="str">
        <v>KEBOMAS_1</v>
      </c>
      <c r="P4567" s="57" t="s">
        <v>28473</v>
      </c>
      <c r="Q4567" s="57" t="s">
        <v>10181</v>
      </c>
      <c r="R4567" s="57" t="s">
        <v>11399</v>
      </c>
      <c r="S4567" s="57" t="s">
        <v>11400</v>
      </c>
      <c r="T4567" s="57" t="s">
        <v>11401</v>
      </c>
      <c r="U4567" s="57" t="s">
        <v>28475</v>
      </c>
      <c r="V4567" s="57" t="s">
        <v>28476</v>
      </c>
    </row>
    <row r="4568" ht="15" spans="1:22">
      <c r="A4568" s="52">
        <f t="shared" si="360"/>
        <v>46268</v>
      </c>
      <c r="B4568" t="str">
        <f t="shared" si="361"/>
        <v>AGENT27</v>
      </c>
      <c r="C4568" t="str">
        <f t="shared" si="362"/>
        <v>UJOH_BILANG</v>
      </c>
      <c r="D4568" t="str">
        <f t="shared" si="363"/>
        <v>SED04</v>
      </c>
      <c r="H4568" t="str">
        <f t="shared" si="364"/>
        <v>2026-09-03 12:41:37</v>
      </c>
      <c r="K4568" t="str" cm="1">
        <f t="array" ref="K4568:L4568">_xlfn.TEXTSPLIT(R4568," ")</f>
        <v>SED04</v>
      </c>
      <c r="L4568" t="str">
        <v>UJOH_BILANG</v>
      </c>
      <c r="P4568" s="57" t="s">
        <v>28477</v>
      </c>
      <c r="Q4568" s="57" t="s">
        <v>11862</v>
      </c>
      <c r="R4568" s="57" t="s">
        <v>11863</v>
      </c>
      <c r="S4568" s="57" t="s">
        <v>11864</v>
      </c>
      <c r="T4568" s="57" t="s">
        <v>11865</v>
      </c>
      <c r="U4568" s="57" t="s">
        <v>28478</v>
      </c>
      <c r="V4568" s="57"/>
    </row>
    <row r="4569" ht="15" spans="1:22">
      <c r="A4569" s="52">
        <f t="shared" si="360"/>
        <v>46268</v>
      </c>
      <c r="B4569" t="str">
        <f t="shared" si="361"/>
        <v>AGENT19</v>
      </c>
      <c r="C4569" t="str">
        <f t="shared" si="362"/>
        <v>KEPANJEN</v>
      </c>
      <c r="D4569" t="str">
        <f t="shared" si="363"/>
        <v>KPJ01</v>
      </c>
      <c r="H4569" t="str">
        <f t="shared" si="364"/>
        <v>2026-09-03 12:41:27</v>
      </c>
      <c r="K4569" t="str" cm="1">
        <f t="array" ref="K4569:L4569">_xlfn.TEXTSPLIT(R4569," ")</f>
        <v>KPJ01</v>
      </c>
      <c r="L4569" t="str">
        <v>KEPANJEN</v>
      </c>
      <c r="P4569" s="57" t="s">
        <v>28479</v>
      </c>
      <c r="Q4569" s="57" t="s">
        <v>10181</v>
      </c>
      <c r="R4569" s="57" t="s">
        <v>11833</v>
      </c>
      <c r="S4569" s="57" t="s">
        <v>11834</v>
      </c>
      <c r="T4569" s="57" t="s">
        <v>11752</v>
      </c>
      <c r="U4569" s="57" t="s">
        <v>28480</v>
      </c>
      <c r="V4569" s="57"/>
    </row>
    <row r="4570" ht="15" spans="1:22">
      <c r="A4570" s="52">
        <f t="shared" si="360"/>
        <v>46268</v>
      </c>
      <c r="B4570" t="str">
        <f t="shared" si="361"/>
        <v>AGENT19</v>
      </c>
      <c r="C4570" t="str">
        <f t="shared" si="362"/>
        <v>KENCONG</v>
      </c>
      <c r="D4570" t="str">
        <f t="shared" si="363"/>
        <v>JBR17</v>
      </c>
      <c r="H4570" t="str">
        <f t="shared" si="364"/>
        <v>2026-09-03 12:41:25</v>
      </c>
      <c r="K4570" t="str" cm="1">
        <f t="array" ref="K4570:L4570">_xlfn.TEXTSPLIT(R4570," ")</f>
        <v>JBR17</v>
      </c>
      <c r="L4570" t="str">
        <v>KENCONG</v>
      </c>
      <c r="P4570" s="57" t="s">
        <v>28481</v>
      </c>
      <c r="Q4570" s="57" t="s">
        <v>10181</v>
      </c>
      <c r="R4570" s="57" t="s">
        <v>11577</v>
      </c>
      <c r="S4570" s="57" t="s">
        <v>11578</v>
      </c>
      <c r="T4570" s="57" t="s">
        <v>11579</v>
      </c>
      <c r="U4570" s="57" t="s">
        <v>28482</v>
      </c>
      <c r="V4570" s="57"/>
    </row>
    <row r="4571" ht="15" spans="1:22">
      <c r="A4571" s="52">
        <f t="shared" si="360"/>
        <v>46268</v>
      </c>
      <c r="B4571" t="str">
        <f t="shared" si="361"/>
        <v>AGENT19</v>
      </c>
      <c r="C4571" t="str">
        <f t="shared" si="362"/>
        <v>PRAMBON</v>
      </c>
      <c r="D4571" t="str">
        <f t="shared" si="363"/>
        <v>NGK05</v>
      </c>
      <c r="H4571" t="str">
        <f t="shared" si="364"/>
        <v>2026-09-03 12:41:15</v>
      </c>
      <c r="K4571" t="str" cm="1">
        <f t="array" ref="K4571:L4571">_xlfn.TEXTSPLIT(R4571," ")</f>
        <v>NGK05</v>
      </c>
      <c r="L4571" t="str">
        <v>PRAMBON</v>
      </c>
      <c r="P4571" s="57" t="s">
        <v>28483</v>
      </c>
      <c r="Q4571" s="57" t="s">
        <v>10181</v>
      </c>
      <c r="R4571" s="57" t="s">
        <v>12210</v>
      </c>
      <c r="S4571" s="57" t="s">
        <v>12211</v>
      </c>
      <c r="T4571" s="57" t="s">
        <v>12212</v>
      </c>
      <c r="U4571" s="57" t="s">
        <v>28484</v>
      </c>
      <c r="V4571" s="57"/>
    </row>
    <row r="4572" ht="15" spans="1:22">
      <c r="A4572" s="52">
        <f t="shared" si="360"/>
        <v>46268</v>
      </c>
      <c r="B4572" t="str">
        <f t="shared" si="361"/>
        <v>AGENT08</v>
      </c>
      <c r="C4572" t="str">
        <f t="shared" si="362"/>
        <v>LAHAT_AGUNG</v>
      </c>
      <c r="D4572" t="str">
        <f t="shared" si="363"/>
        <v>LHT10B</v>
      </c>
      <c r="H4572" t="str">
        <f t="shared" si="364"/>
        <v>2026-09-03 12:40:41</v>
      </c>
      <c r="K4572" t="str" cm="1">
        <f t="array" ref="K4572:L4572">_xlfn.TEXTSPLIT(R4572," ")</f>
        <v>LHT10B</v>
      </c>
      <c r="L4572" t="str">
        <v>LAHAT_AGUNG</v>
      </c>
      <c r="P4572" s="57" t="s">
        <v>28485</v>
      </c>
      <c r="Q4572" s="57" t="s">
        <v>10398</v>
      </c>
      <c r="R4572" s="57" t="s">
        <v>22804</v>
      </c>
      <c r="S4572" s="57" t="s">
        <v>22805</v>
      </c>
      <c r="T4572" s="57" t="s">
        <v>8183</v>
      </c>
      <c r="U4572" s="57" t="s">
        <v>28486</v>
      </c>
      <c r="V4572" s="57" t="s">
        <v>28487</v>
      </c>
    </row>
    <row r="4573" ht="15" spans="1:22">
      <c r="A4573" s="52">
        <f t="shared" si="360"/>
        <v>46268</v>
      </c>
      <c r="B4573" t="str">
        <f t="shared" si="361"/>
        <v>AGENT19</v>
      </c>
      <c r="C4573" t="str">
        <f t="shared" si="362"/>
        <v>NGORO</v>
      </c>
      <c r="D4573" t="str">
        <f t="shared" si="363"/>
        <v>MOJ01</v>
      </c>
      <c r="H4573" t="str">
        <f t="shared" si="364"/>
        <v>2026-09-03 12:40:39</v>
      </c>
      <c r="K4573" t="str" cm="1">
        <f t="array" ref="K4573:L4573">_xlfn.TEXTSPLIT(R4573," ")</f>
        <v>MOJ01</v>
      </c>
      <c r="L4573" t="str">
        <v>NGORO</v>
      </c>
      <c r="P4573" s="57" t="s">
        <v>28488</v>
      </c>
      <c r="Q4573" s="57" t="s">
        <v>10181</v>
      </c>
      <c r="R4573" s="57" t="s">
        <v>10579</v>
      </c>
      <c r="S4573" s="57" t="s">
        <v>10580</v>
      </c>
      <c r="T4573" s="57" t="s">
        <v>10581</v>
      </c>
      <c r="U4573" s="57" t="s">
        <v>28489</v>
      </c>
      <c r="V4573" s="57" t="s">
        <v>28490</v>
      </c>
    </row>
    <row r="4574" ht="15" spans="1:22">
      <c r="A4574" s="52">
        <f t="shared" si="360"/>
        <v>46268</v>
      </c>
      <c r="B4574" t="str">
        <f t="shared" si="361"/>
        <v>AGENT19</v>
      </c>
      <c r="C4574" t="str">
        <f t="shared" si="362"/>
        <v>SUKOREJO_PND</v>
      </c>
      <c r="D4574" t="str">
        <f t="shared" si="363"/>
        <v>PND02</v>
      </c>
      <c r="H4574" t="str">
        <f t="shared" si="364"/>
        <v>2026-09-03 12:40:06</v>
      </c>
      <c r="K4574" t="str" cm="1">
        <f t="array" ref="K4574:L4574">_xlfn.TEXTSPLIT(R4574," ")</f>
        <v>PND02</v>
      </c>
      <c r="L4574" t="str">
        <v>SUKOREJO_PND</v>
      </c>
      <c r="P4574" s="57" t="s">
        <v>28491</v>
      </c>
      <c r="Q4574" s="57" t="s">
        <v>10181</v>
      </c>
      <c r="R4574" s="57" t="s">
        <v>12557</v>
      </c>
      <c r="S4574" s="57" t="s">
        <v>12558</v>
      </c>
      <c r="T4574" s="57" t="s">
        <v>12559</v>
      </c>
      <c r="U4574" s="57" t="s">
        <v>28492</v>
      </c>
      <c r="V4574" s="57"/>
    </row>
    <row r="4575" ht="15" spans="1:22">
      <c r="A4575" s="52">
        <f t="shared" si="360"/>
        <v>46268</v>
      </c>
      <c r="B4575" t="str">
        <f t="shared" si="361"/>
        <v>AGENT19</v>
      </c>
      <c r="C4575" t="str">
        <f t="shared" si="362"/>
        <v>KERTOSONO</v>
      </c>
      <c r="D4575" t="str">
        <f t="shared" si="363"/>
        <v>NGK02</v>
      </c>
      <c r="H4575" t="str">
        <f t="shared" si="364"/>
        <v>2026-09-03 12:39:51</v>
      </c>
      <c r="K4575" t="str" cm="1">
        <f t="array" ref="K4575:L4575">_xlfn.TEXTSPLIT(R4575," ")</f>
        <v>NGK02</v>
      </c>
      <c r="L4575" t="str">
        <v>KERTOSONO</v>
      </c>
      <c r="P4575" s="57" t="s">
        <v>28493</v>
      </c>
      <c r="Q4575" s="57" t="s">
        <v>10181</v>
      </c>
      <c r="R4575" s="57" t="s">
        <v>12386</v>
      </c>
      <c r="S4575" s="57" t="s">
        <v>12387</v>
      </c>
      <c r="T4575" s="57" t="s">
        <v>12388</v>
      </c>
      <c r="U4575" s="57" t="s">
        <v>28494</v>
      </c>
      <c r="V4575" s="57" t="s">
        <v>28495</v>
      </c>
    </row>
    <row r="4576" ht="15" spans="1:22">
      <c r="A4576" s="52">
        <f t="shared" si="360"/>
        <v>46268</v>
      </c>
      <c r="B4576" t="str">
        <f t="shared" si="361"/>
        <v>AGENT19</v>
      </c>
      <c r="C4576" t="str">
        <f t="shared" si="362"/>
        <v>TUTUR_1</v>
      </c>
      <c r="D4576" t="str">
        <f t="shared" si="363"/>
        <v>PND06A</v>
      </c>
      <c r="H4576" t="str">
        <f t="shared" si="364"/>
        <v>2026-09-03 12:39:49</v>
      </c>
      <c r="K4576" t="str" cm="1">
        <f t="array" ref="K4576:L4576">_xlfn.TEXTSPLIT(R4576," ")</f>
        <v>PND06A</v>
      </c>
      <c r="L4576" t="str">
        <v>TUTUR_1</v>
      </c>
      <c r="P4576" s="57" t="s">
        <v>28496</v>
      </c>
      <c r="Q4576" s="57" t="s">
        <v>10181</v>
      </c>
      <c r="R4576" s="57" t="s">
        <v>10561</v>
      </c>
      <c r="S4576" s="57" t="s">
        <v>10562</v>
      </c>
      <c r="T4576" s="57" t="s">
        <v>10563</v>
      </c>
      <c r="U4576" s="57" t="s">
        <v>28497</v>
      </c>
      <c r="V4576" s="57" t="s">
        <v>28498</v>
      </c>
    </row>
    <row r="4577" ht="15" spans="1:22">
      <c r="A4577" s="52">
        <f t="shared" si="360"/>
        <v>46268</v>
      </c>
      <c r="B4577" t="str">
        <f t="shared" si="361"/>
        <v>AGENT19</v>
      </c>
      <c r="C4577" t="str">
        <f t="shared" si="362"/>
        <v>PURWOSARI_PND</v>
      </c>
      <c r="D4577" t="str">
        <f t="shared" si="363"/>
        <v>PND03</v>
      </c>
      <c r="H4577" t="str">
        <f t="shared" si="364"/>
        <v>2026-09-03 12:38:52</v>
      </c>
      <c r="K4577" t="str" cm="1">
        <f t="array" ref="K4577:L4577">_xlfn.TEXTSPLIT(R4577," ")</f>
        <v>PND03</v>
      </c>
      <c r="L4577" t="str">
        <v>PURWOSARI_PND</v>
      </c>
      <c r="P4577" s="57" t="s">
        <v>28499</v>
      </c>
      <c r="Q4577" s="57" t="s">
        <v>10181</v>
      </c>
      <c r="R4577" s="57" t="s">
        <v>10573</v>
      </c>
      <c r="S4577" s="57" t="s">
        <v>10574</v>
      </c>
      <c r="T4577" s="57" t="s">
        <v>10575</v>
      </c>
      <c r="U4577" s="57" t="s">
        <v>28500</v>
      </c>
      <c r="V4577" s="57" t="s">
        <v>28498</v>
      </c>
    </row>
    <row r="4578" ht="15" spans="1:22">
      <c r="A4578" s="52">
        <f t="shared" si="360"/>
        <v>46268</v>
      </c>
      <c r="B4578" t="str">
        <f t="shared" si="361"/>
        <v>AGENT19</v>
      </c>
      <c r="C4578" t="str">
        <f t="shared" si="362"/>
        <v>GONDANGWETAN</v>
      </c>
      <c r="D4578" t="str">
        <f t="shared" si="363"/>
        <v>PSR06</v>
      </c>
      <c r="H4578" t="str">
        <f t="shared" si="364"/>
        <v>2026-09-03 12:38:43</v>
      </c>
      <c r="K4578" t="str" cm="1">
        <f t="array" ref="K4578:L4578">_xlfn.TEXTSPLIT(R4578," ")</f>
        <v>PSR06</v>
      </c>
      <c r="L4578" t="str">
        <v>GONDANGWETAN</v>
      </c>
      <c r="P4578" s="57" t="s">
        <v>28501</v>
      </c>
      <c r="Q4578" s="57" t="s">
        <v>10181</v>
      </c>
      <c r="R4578" s="57" t="s">
        <v>12976</v>
      </c>
      <c r="S4578" s="57" t="s">
        <v>12977</v>
      </c>
      <c r="T4578" s="57" t="s">
        <v>12978</v>
      </c>
      <c r="U4578" s="57" t="s">
        <v>28502</v>
      </c>
      <c r="V4578" s="57"/>
    </row>
    <row r="4579" ht="15" spans="1:22">
      <c r="A4579" s="52">
        <f t="shared" si="360"/>
        <v>46268</v>
      </c>
      <c r="B4579" t="str">
        <f t="shared" si="361"/>
        <v>AGENT19</v>
      </c>
      <c r="C4579" t="str">
        <f t="shared" si="362"/>
        <v>NGANTANG</v>
      </c>
      <c r="D4579" t="str">
        <f t="shared" si="363"/>
        <v>BAT05</v>
      </c>
      <c r="H4579" t="str">
        <f t="shared" si="364"/>
        <v>2026-09-03 12:38:06</v>
      </c>
      <c r="K4579" t="str" cm="1">
        <f t="array" ref="K4579:L4579">_xlfn.TEXTSPLIT(R4579," ")</f>
        <v>BAT05</v>
      </c>
      <c r="L4579" t="str">
        <v>NGANTANG</v>
      </c>
      <c r="P4579" s="57" t="s">
        <v>28503</v>
      </c>
      <c r="Q4579" s="57" t="s">
        <v>10181</v>
      </c>
      <c r="R4579" s="57" t="s">
        <v>13108</v>
      </c>
      <c r="S4579" s="57" t="s">
        <v>13109</v>
      </c>
      <c r="T4579" s="57" t="s">
        <v>13110</v>
      </c>
      <c r="U4579" s="57" t="s">
        <v>28504</v>
      </c>
      <c r="V4579" s="57"/>
    </row>
    <row r="4580" ht="15" spans="1:22">
      <c r="A4580" s="52">
        <f t="shared" si="360"/>
        <v>46268</v>
      </c>
      <c r="B4580" t="str">
        <f t="shared" si="361"/>
        <v>AGENT04</v>
      </c>
      <c r="C4580" t="str">
        <f t="shared" si="362"/>
        <v>BUNGA_RAYA_01</v>
      </c>
      <c r="D4580" t="str">
        <f t="shared" si="363"/>
        <v>SII01A</v>
      </c>
      <c r="H4580" t="str">
        <f t="shared" si="364"/>
        <v>2026-09-03 12:37:52</v>
      </c>
      <c r="K4580" t="str" cm="1">
        <f t="array" ref="K4580:L4580">_xlfn.TEXTSPLIT(R4580," ")</f>
        <v>SII01A</v>
      </c>
      <c r="L4580" t="str">
        <v>BUNGA_RAYA_01</v>
      </c>
      <c r="P4580" s="57" t="s">
        <v>28505</v>
      </c>
      <c r="Q4580" s="57" t="s">
        <v>10193</v>
      </c>
      <c r="R4580" s="57" t="s">
        <v>13772</v>
      </c>
      <c r="S4580" s="57" t="s">
        <v>13773</v>
      </c>
      <c r="T4580" s="57" t="s">
        <v>13774</v>
      </c>
      <c r="U4580" s="57" t="s">
        <v>28506</v>
      </c>
      <c r="V4580" s="57" t="s">
        <v>28507</v>
      </c>
    </row>
    <row r="4581" ht="15" spans="1:22">
      <c r="A4581" s="52">
        <f t="shared" si="360"/>
        <v>46268</v>
      </c>
      <c r="B4581" t="str">
        <f t="shared" si="361"/>
        <v>AGENT06</v>
      </c>
      <c r="C4581" t="str">
        <f t="shared" si="362"/>
        <v>PASA_RAYA</v>
      </c>
      <c r="D4581" t="str">
        <f t="shared" si="363"/>
        <v>PDG04</v>
      </c>
      <c r="H4581" t="str">
        <f t="shared" si="364"/>
        <v>2026-09-03 12:37:25</v>
      </c>
      <c r="K4581" t="str" cm="1">
        <f t="array" ref="K4581:L4581">_xlfn.TEXTSPLIT(R4581," ")</f>
        <v>PDG04</v>
      </c>
      <c r="L4581" t="str">
        <v>PASA_RAYA</v>
      </c>
      <c r="P4581" s="57" t="s">
        <v>28508</v>
      </c>
      <c r="Q4581" s="57" t="s">
        <v>10410</v>
      </c>
      <c r="R4581" s="57" t="s">
        <v>16513</v>
      </c>
      <c r="S4581" s="57" t="s">
        <v>16514</v>
      </c>
      <c r="T4581" s="57" t="s">
        <v>16515</v>
      </c>
      <c r="U4581" s="57" t="s">
        <v>28509</v>
      </c>
      <c r="V4581" s="57" t="s">
        <v>28510</v>
      </c>
    </row>
    <row r="4582" ht="15" spans="1:22">
      <c r="A4582" s="52">
        <f t="shared" si="360"/>
        <v>46268</v>
      </c>
      <c r="B4582" t="str">
        <f t="shared" si="361"/>
        <v>AGENT19</v>
      </c>
      <c r="C4582" t="str">
        <f t="shared" si="362"/>
        <v>TAMBAKBOYO</v>
      </c>
      <c r="D4582" t="str">
        <f t="shared" si="363"/>
        <v>TBN07</v>
      </c>
      <c r="H4582" t="str">
        <f t="shared" si="364"/>
        <v>2026-09-03 12:37:11</v>
      </c>
      <c r="K4582" t="str" cm="1">
        <f t="array" ref="K4582:L4582">_xlfn.TEXTSPLIT(R4582," ")</f>
        <v>TBN07</v>
      </c>
      <c r="L4582" t="str">
        <v>TAMBAKBOYO</v>
      </c>
      <c r="P4582" s="57" t="s">
        <v>28511</v>
      </c>
      <c r="Q4582" s="57" t="s">
        <v>10181</v>
      </c>
      <c r="R4582" s="57" t="s">
        <v>12552</v>
      </c>
      <c r="S4582" s="57" t="s">
        <v>12553</v>
      </c>
      <c r="T4582" s="57" t="s">
        <v>12554</v>
      </c>
      <c r="U4582" s="57" t="s">
        <v>28512</v>
      </c>
      <c r="V4582" s="57"/>
    </row>
    <row r="4583" ht="15" spans="1:22">
      <c r="A4583" s="52">
        <f t="shared" si="360"/>
        <v>46268</v>
      </c>
      <c r="B4583" t="str">
        <f t="shared" si="361"/>
        <v>AGENT19</v>
      </c>
      <c r="C4583" t="str">
        <f t="shared" si="362"/>
        <v>BUBUTAN_5</v>
      </c>
      <c r="D4583" t="str">
        <f t="shared" si="363"/>
        <v>SUB24C</v>
      </c>
      <c r="H4583" t="str">
        <f t="shared" si="364"/>
        <v>2026-09-03 12:36:24</v>
      </c>
      <c r="K4583" t="str" cm="1">
        <f t="array" ref="K4583:L4583">_xlfn.TEXTSPLIT(R4583," ")</f>
        <v>SUB24C</v>
      </c>
      <c r="L4583" t="str">
        <v>BUBUTAN_5</v>
      </c>
      <c r="P4583" s="57" t="s">
        <v>28513</v>
      </c>
      <c r="Q4583" s="57" t="s">
        <v>10181</v>
      </c>
      <c r="R4583" s="57" t="s">
        <v>13154</v>
      </c>
      <c r="S4583" s="57" t="s">
        <v>13155</v>
      </c>
      <c r="T4583" s="57" t="s">
        <v>13156</v>
      </c>
      <c r="U4583" s="57" t="s">
        <v>28514</v>
      </c>
      <c r="V4583" s="57"/>
    </row>
    <row r="4584" ht="15" spans="1:22">
      <c r="A4584" s="52">
        <f t="shared" si="360"/>
        <v>46268</v>
      </c>
      <c r="B4584" t="str">
        <f t="shared" si="361"/>
        <v>AGENT19</v>
      </c>
      <c r="C4584" t="str">
        <f t="shared" si="362"/>
        <v>KEREK</v>
      </c>
      <c r="D4584" t="str">
        <f t="shared" si="363"/>
        <v>TBN04</v>
      </c>
      <c r="H4584" t="str">
        <f t="shared" si="364"/>
        <v>2026-09-03 12:36:05</v>
      </c>
      <c r="K4584" t="str" cm="1">
        <f t="array" ref="K4584:L4584">_xlfn.TEXTSPLIT(R4584," ")</f>
        <v>TBN04</v>
      </c>
      <c r="L4584" t="str">
        <v>KEREK</v>
      </c>
      <c r="P4584" s="57" t="s">
        <v>28515</v>
      </c>
      <c r="Q4584" s="57" t="s">
        <v>10181</v>
      </c>
      <c r="R4584" s="57" t="s">
        <v>12568</v>
      </c>
      <c r="S4584" s="57" t="s">
        <v>12569</v>
      </c>
      <c r="T4584" s="57" t="s">
        <v>12570</v>
      </c>
      <c r="U4584" s="57" t="s">
        <v>28516</v>
      </c>
      <c r="V4584" s="57"/>
    </row>
    <row r="4585" ht="15" spans="1:22">
      <c r="A4585" s="52">
        <f t="shared" si="360"/>
        <v>46268</v>
      </c>
      <c r="B4585" t="str">
        <f t="shared" si="361"/>
        <v>AGENT19</v>
      </c>
      <c r="C4585" t="str">
        <f t="shared" si="362"/>
        <v>MALANG_HITS</v>
      </c>
      <c r="D4585" t="str">
        <f t="shared" si="363"/>
        <v>MLG21</v>
      </c>
      <c r="H4585" t="str">
        <f t="shared" si="364"/>
        <v>2026-09-03 12:32:48</v>
      </c>
      <c r="K4585" t="str" cm="1">
        <f t="array" ref="K4585:L4585">_xlfn.TEXTSPLIT(R4585," ")</f>
        <v>MLG21</v>
      </c>
      <c r="L4585" t="str">
        <v>MALANG_HITS</v>
      </c>
      <c r="P4585" s="57" t="s">
        <v>28517</v>
      </c>
      <c r="Q4585" s="57" t="s">
        <v>10181</v>
      </c>
      <c r="R4585" s="57" t="s">
        <v>12017</v>
      </c>
      <c r="S4585" s="57" t="s">
        <v>12018</v>
      </c>
      <c r="T4585" s="57" t="s">
        <v>11512</v>
      </c>
      <c r="U4585" s="57" t="s">
        <v>28518</v>
      </c>
      <c r="V4585" s="57"/>
    </row>
    <row r="4586" ht="15" spans="1:22">
      <c r="A4586" s="52">
        <f t="shared" si="360"/>
        <v>46268</v>
      </c>
      <c r="B4586" t="str">
        <f t="shared" si="361"/>
        <v>AGENT19</v>
      </c>
      <c r="C4586" t="str">
        <f t="shared" si="362"/>
        <v>RAYA_TENGGILIS</v>
      </c>
      <c r="D4586" t="str">
        <f t="shared" si="363"/>
        <v>SUB57</v>
      </c>
      <c r="H4586" t="str">
        <f t="shared" si="364"/>
        <v>2026-09-03 12:32:25</v>
      </c>
      <c r="K4586" t="str" cm="1">
        <f t="array" ref="K4586:L4586">_xlfn.TEXTSPLIT(R4586," ")</f>
        <v>SUB57</v>
      </c>
      <c r="L4586" t="str">
        <v>RAYA_TENGGILIS</v>
      </c>
      <c r="P4586" s="57" t="s">
        <v>28519</v>
      </c>
      <c r="Q4586" s="57" t="s">
        <v>10181</v>
      </c>
      <c r="R4586" s="57" t="s">
        <v>10680</v>
      </c>
      <c r="S4586" s="57" t="s">
        <v>10681</v>
      </c>
      <c r="T4586" s="57" t="s">
        <v>10682</v>
      </c>
      <c r="U4586" s="57" t="s">
        <v>28520</v>
      </c>
      <c r="V4586" s="57" t="s">
        <v>28521</v>
      </c>
    </row>
    <row r="4587" ht="15" spans="1:22">
      <c r="A4587" s="52">
        <f t="shared" si="360"/>
        <v>46268</v>
      </c>
      <c r="B4587" t="str">
        <f t="shared" si="361"/>
        <v>AGENT12</v>
      </c>
      <c r="C4587" t="str">
        <f t="shared" si="362"/>
        <v>CIKUPA_RAYA</v>
      </c>
      <c r="D4587" t="str">
        <f t="shared" si="363"/>
        <v>BAL04E</v>
      </c>
      <c r="H4587" t="str">
        <f t="shared" si="364"/>
        <v>2026-09-03 12:32:15</v>
      </c>
      <c r="K4587" t="str" cm="1">
        <f t="array" ref="K4587:L4587">_xlfn.TEXTSPLIT(R4587," ")</f>
        <v>BAL04E</v>
      </c>
      <c r="L4587" t="str">
        <v>CIKUPA_RAYA</v>
      </c>
      <c r="P4587" s="57" t="s">
        <v>28522</v>
      </c>
      <c r="Q4587" s="57" t="s">
        <v>10656</v>
      </c>
      <c r="R4587" s="57" t="s">
        <v>28523</v>
      </c>
      <c r="S4587" s="57" t="s">
        <v>28524</v>
      </c>
      <c r="T4587" s="57" t="s">
        <v>28525</v>
      </c>
      <c r="U4587" s="57" t="s">
        <v>28526</v>
      </c>
      <c r="V4587" s="57" t="s">
        <v>28527</v>
      </c>
    </row>
    <row r="4588" ht="15" spans="1:22">
      <c r="A4588" s="52">
        <f t="shared" si="360"/>
        <v>46268</v>
      </c>
      <c r="B4588" t="str">
        <f t="shared" si="361"/>
        <v>AGENT19</v>
      </c>
      <c r="C4588" t="str">
        <f t="shared" si="362"/>
        <v>SITUBONDO</v>
      </c>
      <c r="D4588" t="str">
        <f t="shared" si="363"/>
        <v>SBD01</v>
      </c>
      <c r="H4588" t="str">
        <f t="shared" si="364"/>
        <v>2026-09-03 12:32:15</v>
      </c>
      <c r="K4588" t="str" cm="1">
        <f t="array" ref="K4588:L4588">_xlfn.TEXTSPLIT(R4588," ")</f>
        <v>SBD01</v>
      </c>
      <c r="L4588" t="str">
        <v>SITUBONDO</v>
      </c>
      <c r="P4588" s="57" t="s">
        <v>28522</v>
      </c>
      <c r="Q4588" s="57" t="s">
        <v>10181</v>
      </c>
      <c r="R4588" s="57" t="s">
        <v>10970</v>
      </c>
      <c r="S4588" s="57" t="s">
        <v>10971</v>
      </c>
      <c r="T4588" s="57" t="s">
        <v>10972</v>
      </c>
      <c r="U4588" s="57" t="s">
        <v>28528</v>
      </c>
      <c r="V4588" s="57" t="s">
        <v>28529</v>
      </c>
    </row>
    <row r="4589" ht="15" spans="1:22">
      <c r="A4589" s="52">
        <f t="shared" si="360"/>
        <v>46268</v>
      </c>
      <c r="B4589" t="str">
        <f t="shared" si="361"/>
        <v>AGENT14</v>
      </c>
      <c r="C4589" t="str">
        <f t="shared" si="362"/>
        <v>DRAMAGA_2</v>
      </c>
      <c r="D4589" t="str">
        <f t="shared" si="363"/>
        <v>CIB08A</v>
      </c>
      <c r="H4589" t="str">
        <f t="shared" si="364"/>
        <v>2026-09-03 12:31:39</v>
      </c>
      <c r="K4589" t="str" cm="1">
        <f t="array" ref="K4589:L4589">_xlfn.TEXTSPLIT(R4589," ")</f>
        <v>CIB08A</v>
      </c>
      <c r="L4589" t="str">
        <v>DRAMAGA_2</v>
      </c>
      <c r="P4589" s="57" t="s">
        <v>28530</v>
      </c>
      <c r="Q4589" s="57" t="s">
        <v>10644</v>
      </c>
      <c r="R4589" s="57" t="s">
        <v>10691</v>
      </c>
      <c r="S4589" s="57" t="s">
        <v>10692</v>
      </c>
      <c r="T4589" s="57" t="s">
        <v>10693</v>
      </c>
      <c r="U4589" s="57" t="s">
        <v>28531</v>
      </c>
      <c r="V4589" s="57" t="s">
        <v>28532</v>
      </c>
    </row>
    <row r="4590" ht="15" spans="1:22">
      <c r="A4590" s="52">
        <f t="shared" si="360"/>
        <v>46268</v>
      </c>
      <c r="B4590" t="str">
        <f t="shared" si="361"/>
        <v>AGENT19</v>
      </c>
      <c r="C4590" t="str">
        <f t="shared" si="362"/>
        <v>KALI_RUNGKUT_1</v>
      </c>
      <c r="D4590" t="str">
        <f t="shared" si="363"/>
        <v>SUB19E</v>
      </c>
      <c r="H4590" t="str">
        <f t="shared" si="364"/>
        <v>2026-09-03 12:31:29</v>
      </c>
      <c r="K4590" t="str" cm="1">
        <f t="array" ref="K4590:L4590">_xlfn.TEXTSPLIT(R4590," ")</f>
        <v>SUB19E</v>
      </c>
      <c r="L4590" t="str">
        <v>KALI_RUNGKUT_1</v>
      </c>
      <c r="P4590" s="57" t="s">
        <v>28533</v>
      </c>
      <c r="Q4590" s="57" t="s">
        <v>10181</v>
      </c>
      <c r="R4590" s="57" t="s">
        <v>10697</v>
      </c>
      <c r="S4590" s="57" t="s">
        <v>10698</v>
      </c>
      <c r="T4590" s="57" t="s">
        <v>10699</v>
      </c>
      <c r="U4590" s="57" t="s">
        <v>28534</v>
      </c>
      <c r="V4590" s="57" t="s">
        <v>28521</v>
      </c>
    </row>
    <row r="4591" ht="15" spans="1:22">
      <c r="A4591" s="52">
        <f t="shared" si="360"/>
        <v>46268</v>
      </c>
      <c r="B4591" t="str">
        <f t="shared" si="361"/>
        <v>AGENT12</v>
      </c>
      <c r="C4591" t="str">
        <f t="shared" si="362"/>
        <v>CIGADUNG_INOVASI</v>
      </c>
      <c r="D4591" t="str">
        <f t="shared" si="363"/>
        <v>PGL06B</v>
      </c>
      <c r="H4591" t="str">
        <f t="shared" si="364"/>
        <v>2026-09-03 12:31:15</v>
      </c>
      <c r="K4591" t="str" cm="1">
        <f t="array" ref="K4591:L4591">_xlfn.TEXTSPLIT(R4591," ")</f>
        <v>PGL06B</v>
      </c>
      <c r="L4591" t="str">
        <v>CIGADUNG_INOVASI</v>
      </c>
      <c r="P4591" s="57" t="s">
        <v>28535</v>
      </c>
      <c r="Q4591" s="57" t="s">
        <v>10656</v>
      </c>
      <c r="R4591" s="57" t="s">
        <v>12464</v>
      </c>
      <c r="S4591" s="57" t="s">
        <v>12465</v>
      </c>
      <c r="T4591" s="57" t="s">
        <v>12466</v>
      </c>
      <c r="U4591" s="57" t="s">
        <v>28536</v>
      </c>
      <c r="V4591" s="57" t="s">
        <v>28537</v>
      </c>
    </row>
    <row r="4592" ht="15" spans="1:22">
      <c r="A4592" s="52">
        <f t="shared" ref="A4592:A4655" si="365">INT(H4592)</f>
        <v>46268</v>
      </c>
      <c r="B4592" t="str">
        <f t="shared" ref="B4592:B4655" si="366">RIGHT(Q4592,7)</f>
        <v>AGENT02</v>
      </c>
      <c r="C4592" t="str">
        <f t="shared" ref="C4592:C4655" si="367">L4592</f>
        <v>MEDAN_TIMUR_1</v>
      </c>
      <c r="D4592" t="str">
        <f t="shared" ref="D4592:D4655" si="368">K4592</f>
        <v>MES12D</v>
      </c>
      <c r="H4592" t="str">
        <f t="shared" ref="H4592:H4655" si="369">P4592</f>
        <v>2026-09-03 12:30:08</v>
      </c>
      <c r="K4592" t="str" cm="1">
        <f t="array" ref="K4592:L4592">_xlfn.TEXTSPLIT(R4592," ")</f>
        <v>MES12D</v>
      </c>
      <c r="L4592" t="str">
        <v>MEDAN_TIMUR_1</v>
      </c>
      <c r="P4592" s="57" t="s">
        <v>28538</v>
      </c>
      <c r="Q4592" s="57" t="s">
        <v>10443</v>
      </c>
      <c r="R4592" s="57" t="s">
        <v>12480</v>
      </c>
      <c r="S4592" s="57" t="s">
        <v>12481</v>
      </c>
      <c r="T4592" s="57" t="s">
        <v>12482</v>
      </c>
      <c r="U4592" s="57" t="s">
        <v>28539</v>
      </c>
      <c r="V4592" s="57" t="s">
        <v>28540</v>
      </c>
    </row>
    <row r="4593" ht="15" spans="1:22">
      <c r="A4593" s="52">
        <f t="shared" si="365"/>
        <v>46268</v>
      </c>
      <c r="B4593" t="str">
        <f t="shared" si="366"/>
        <v>AGENT19</v>
      </c>
      <c r="C4593" t="str">
        <f t="shared" si="367"/>
        <v>BESUKI_CITY</v>
      </c>
      <c r="D4593" t="str">
        <f t="shared" si="368"/>
        <v>SBD04</v>
      </c>
      <c r="H4593" t="str">
        <f t="shared" si="369"/>
        <v>2026-09-03 12:30:05</v>
      </c>
      <c r="K4593" t="str" cm="1">
        <f t="array" ref="K4593:L4593">_xlfn.TEXTSPLIT(R4593," ")</f>
        <v>SBD04</v>
      </c>
      <c r="L4593" t="str">
        <v>BESUKI_CITY</v>
      </c>
      <c r="P4593" s="57" t="s">
        <v>28541</v>
      </c>
      <c r="Q4593" s="57" t="s">
        <v>10181</v>
      </c>
      <c r="R4593" s="57" t="s">
        <v>11913</v>
      </c>
      <c r="S4593" s="57" t="s">
        <v>11914</v>
      </c>
      <c r="T4593" s="57" t="s">
        <v>11915</v>
      </c>
      <c r="U4593" s="57" t="s">
        <v>28542</v>
      </c>
      <c r="V4593" s="57" t="s">
        <v>28543</v>
      </c>
    </row>
    <row r="4594" ht="15" spans="1:22">
      <c r="A4594" s="52">
        <f t="shared" si="365"/>
        <v>46268</v>
      </c>
      <c r="B4594" t="str">
        <f t="shared" si="366"/>
        <v>AGENT16</v>
      </c>
      <c r="C4594" t="str">
        <f t="shared" si="367"/>
        <v>PASAR_PERMAI</v>
      </c>
      <c r="D4594" t="str">
        <f t="shared" si="368"/>
        <v>KRW39</v>
      </c>
      <c r="H4594" t="str">
        <f t="shared" si="369"/>
        <v>2026-09-03 12:29:15</v>
      </c>
      <c r="K4594" t="str" cm="1">
        <f t="array" ref="K4594:L4594">_xlfn.TEXTSPLIT(R4594," ")</f>
        <v>KRW39</v>
      </c>
      <c r="L4594" t="str">
        <v>PASAR_PERMAI</v>
      </c>
      <c r="P4594" s="57" t="s">
        <v>28544</v>
      </c>
      <c r="Q4594" s="57" t="s">
        <v>10199</v>
      </c>
      <c r="R4594" s="57" t="s">
        <v>16626</v>
      </c>
      <c r="S4594" s="57" t="s">
        <v>16627</v>
      </c>
      <c r="T4594" s="57" t="s">
        <v>16628</v>
      </c>
      <c r="U4594" s="57" t="s">
        <v>28545</v>
      </c>
      <c r="V4594" s="57"/>
    </row>
    <row r="4595" ht="15" spans="1:22">
      <c r="A4595" s="52">
        <f t="shared" si="365"/>
        <v>46268</v>
      </c>
      <c r="B4595" t="str">
        <f t="shared" si="366"/>
        <v>AGENT16</v>
      </c>
      <c r="C4595" t="str">
        <f t="shared" si="367"/>
        <v>WINDURAJA</v>
      </c>
      <c r="D4595" t="str">
        <f t="shared" si="368"/>
        <v>CMI12</v>
      </c>
      <c r="H4595" t="str">
        <f t="shared" si="369"/>
        <v>2026-09-03 12:28:59</v>
      </c>
      <c r="K4595" t="str" cm="1">
        <f t="array" ref="K4595:L4595">_xlfn.TEXTSPLIT(R4595," ")</f>
        <v>CMI12</v>
      </c>
      <c r="L4595" t="str">
        <v>WINDURAJA</v>
      </c>
      <c r="P4595" s="57" t="s">
        <v>28546</v>
      </c>
      <c r="Q4595" s="57" t="s">
        <v>10199</v>
      </c>
      <c r="R4595" s="57" t="s">
        <v>14448</v>
      </c>
      <c r="S4595" s="57" t="s">
        <v>14449</v>
      </c>
      <c r="T4595" s="57" t="s">
        <v>11072</v>
      </c>
      <c r="U4595" s="57" t="s">
        <v>28547</v>
      </c>
      <c r="V4595" s="57" t="s">
        <v>22523</v>
      </c>
    </row>
    <row r="4596" ht="15" spans="1:22">
      <c r="A4596" s="52">
        <f t="shared" si="365"/>
        <v>46268</v>
      </c>
      <c r="B4596" t="str">
        <f t="shared" si="366"/>
        <v>AGENT22</v>
      </c>
      <c r="C4596" t="str">
        <f t="shared" si="367"/>
        <v>PANGKAJENE</v>
      </c>
      <c r="D4596" t="str">
        <f t="shared" si="368"/>
        <v>PAJ01</v>
      </c>
      <c r="H4596" t="str">
        <f t="shared" si="369"/>
        <v>2026-09-03 12:28:16</v>
      </c>
      <c r="K4596" t="str" cm="1">
        <f t="array" ref="K4596:L4596">_xlfn.TEXTSPLIT(R4596," ")</f>
        <v>PAJ01</v>
      </c>
      <c r="L4596" t="str">
        <v>PANGKAJENE</v>
      </c>
      <c r="P4596" s="57" t="s">
        <v>28548</v>
      </c>
      <c r="Q4596" s="57" t="s">
        <v>11133</v>
      </c>
      <c r="R4596" s="57" t="s">
        <v>25147</v>
      </c>
      <c r="S4596" s="57" t="s">
        <v>25148</v>
      </c>
      <c r="T4596" s="57" t="s">
        <v>7450</v>
      </c>
      <c r="U4596" s="57" t="s">
        <v>28549</v>
      </c>
      <c r="V4596" s="57" t="s">
        <v>28550</v>
      </c>
    </row>
    <row r="4597" ht="15" spans="1:22">
      <c r="A4597" s="52">
        <f t="shared" si="365"/>
        <v>46268</v>
      </c>
      <c r="B4597" t="str">
        <f t="shared" si="366"/>
        <v>AGENT27</v>
      </c>
      <c r="C4597" t="str">
        <f t="shared" si="367"/>
        <v>BALIKPAPAN_SELATAN</v>
      </c>
      <c r="D4597" t="str">
        <f t="shared" si="368"/>
        <v>BPN04</v>
      </c>
      <c r="H4597" t="str">
        <f t="shared" si="369"/>
        <v>2026-09-03 12:28:07</v>
      </c>
      <c r="K4597" t="str" cm="1">
        <f t="array" ref="K4597:L4597">_xlfn.TEXTSPLIT(R4597," ")</f>
        <v>BPN04</v>
      </c>
      <c r="L4597" t="str">
        <v>BALIKPAPAN_SELATAN</v>
      </c>
      <c r="P4597" s="57" t="s">
        <v>28551</v>
      </c>
      <c r="Q4597" s="57" t="s">
        <v>11862</v>
      </c>
      <c r="R4597" s="57" t="s">
        <v>19655</v>
      </c>
      <c r="S4597" s="57" t="s">
        <v>19656</v>
      </c>
      <c r="T4597" s="57" t="s">
        <v>19657</v>
      </c>
      <c r="U4597" s="57" t="s">
        <v>28552</v>
      </c>
      <c r="V4597" s="57"/>
    </row>
    <row r="4598" ht="15" spans="1:22">
      <c r="A4598" s="52">
        <f t="shared" si="365"/>
        <v>46268</v>
      </c>
      <c r="B4598" t="str">
        <f t="shared" si="366"/>
        <v>AGENT12</v>
      </c>
      <c r="C4598" t="str">
        <f t="shared" si="367"/>
        <v>SENTRA_JATIUWUNG</v>
      </c>
      <c r="D4598" t="str">
        <f t="shared" si="368"/>
        <v>TGR06C</v>
      </c>
      <c r="H4598" t="str">
        <f t="shared" si="369"/>
        <v>2026-09-03 12:28:02</v>
      </c>
      <c r="K4598" t="str" cm="1">
        <f t="array" ref="K4598:L4598">_xlfn.TEXTSPLIT(R4598," ")</f>
        <v>TGR06C</v>
      </c>
      <c r="L4598" t="str">
        <v>SENTRA_JATIUWUNG</v>
      </c>
      <c r="P4598" s="57" t="s">
        <v>28553</v>
      </c>
      <c r="Q4598" s="57" t="s">
        <v>10656</v>
      </c>
      <c r="R4598" s="57" t="s">
        <v>28554</v>
      </c>
      <c r="S4598" s="57" t="s">
        <v>28555</v>
      </c>
      <c r="T4598" s="57" t="s">
        <v>28556</v>
      </c>
      <c r="U4598" s="57" t="s">
        <v>28557</v>
      </c>
      <c r="V4598" s="57" t="s">
        <v>28558</v>
      </c>
    </row>
    <row r="4599" ht="15" spans="1:22">
      <c r="A4599" s="52">
        <f t="shared" si="365"/>
        <v>46268</v>
      </c>
      <c r="B4599" t="str">
        <f t="shared" si="366"/>
        <v>AGENT19</v>
      </c>
      <c r="C4599" t="str">
        <f t="shared" si="367"/>
        <v>WONOKROMO_2</v>
      </c>
      <c r="D4599" t="str">
        <f t="shared" si="368"/>
        <v>SUB57A</v>
      </c>
      <c r="H4599" t="str">
        <f t="shared" si="369"/>
        <v>2026-09-03 12:27:47</v>
      </c>
      <c r="K4599" t="str" cm="1">
        <f t="array" ref="K4599:L4599">_xlfn.TEXTSPLIT(R4599," ")</f>
        <v>SUB57A</v>
      </c>
      <c r="L4599" t="str">
        <v>WONOKROMO_2</v>
      </c>
      <c r="P4599" s="57" t="s">
        <v>28559</v>
      </c>
      <c r="Q4599" s="57" t="s">
        <v>10181</v>
      </c>
      <c r="R4599" s="57" t="s">
        <v>12898</v>
      </c>
      <c r="S4599" s="57" t="s">
        <v>12899</v>
      </c>
      <c r="T4599" s="57" t="s">
        <v>12900</v>
      </c>
      <c r="U4599" s="57" t="s">
        <v>28560</v>
      </c>
      <c r="V4599" s="57" t="s">
        <v>28561</v>
      </c>
    </row>
    <row r="4600" ht="15" spans="1:22">
      <c r="A4600" s="52">
        <f t="shared" si="365"/>
        <v>46268</v>
      </c>
      <c r="B4600" t="str">
        <f t="shared" si="366"/>
        <v>AGENT09</v>
      </c>
      <c r="C4600" t="str">
        <f t="shared" si="367"/>
        <v>PENARIK</v>
      </c>
      <c r="D4600" t="str">
        <f t="shared" si="368"/>
        <v>MWO03</v>
      </c>
      <c r="H4600" t="str">
        <f t="shared" si="369"/>
        <v>2026-09-03 12:27:46</v>
      </c>
      <c r="K4600" t="str" cm="1">
        <f t="array" ref="K4600:L4600">_xlfn.TEXTSPLIT(R4600," ")</f>
        <v>MWO03</v>
      </c>
      <c r="L4600" t="str">
        <v>PENARIK</v>
      </c>
      <c r="P4600" s="57" t="s">
        <v>28562</v>
      </c>
      <c r="Q4600" s="57" t="s">
        <v>12496</v>
      </c>
      <c r="R4600" s="57" t="s">
        <v>13217</v>
      </c>
      <c r="S4600" s="57" t="s">
        <v>13218</v>
      </c>
      <c r="T4600" s="57" t="s">
        <v>13219</v>
      </c>
      <c r="U4600" s="57" t="s">
        <v>28563</v>
      </c>
      <c r="V4600" s="57" t="s">
        <v>7626</v>
      </c>
    </row>
    <row r="4601" ht="15" spans="1:22">
      <c r="A4601" s="52">
        <f t="shared" si="365"/>
        <v>46268</v>
      </c>
      <c r="B4601" t="str">
        <f t="shared" si="366"/>
        <v>AGENT04</v>
      </c>
      <c r="C4601" t="str">
        <f t="shared" si="367"/>
        <v>DALU_DALU_01</v>
      </c>
      <c r="D4601" t="str">
        <f t="shared" si="368"/>
        <v>PAP13A</v>
      </c>
      <c r="H4601" t="str">
        <f t="shared" si="369"/>
        <v>2026-09-03 12:27:44</v>
      </c>
      <c r="K4601" t="str" cm="1">
        <f t="array" ref="K4601:L4601">_xlfn.TEXTSPLIT(R4601," ")</f>
        <v>PAP13A</v>
      </c>
      <c r="L4601" t="str">
        <v>DALU_DALU_01</v>
      </c>
      <c r="P4601" s="57" t="s">
        <v>28564</v>
      </c>
      <c r="Q4601" s="57" t="s">
        <v>10193</v>
      </c>
      <c r="R4601" s="57" t="s">
        <v>17112</v>
      </c>
      <c r="S4601" s="57" t="s">
        <v>17113</v>
      </c>
      <c r="T4601" s="57" t="s">
        <v>17114</v>
      </c>
      <c r="U4601" s="57" t="s">
        <v>28565</v>
      </c>
      <c r="V4601" s="57" t="s">
        <v>28566</v>
      </c>
    </row>
    <row r="4602" ht="15" spans="1:22">
      <c r="A4602" s="52">
        <f t="shared" si="365"/>
        <v>46268</v>
      </c>
      <c r="B4602" t="str">
        <f t="shared" si="366"/>
        <v>AGENT16</v>
      </c>
      <c r="C4602" t="str">
        <f t="shared" si="367"/>
        <v>PER04D</v>
      </c>
      <c r="D4602" t="str">
        <f t="shared" si="368"/>
        <v>PER04D</v>
      </c>
      <c r="H4602" t="str">
        <f t="shared" si="369"/>
        <v>2026-09-03 12:26:28</v>
      </c>
      <c r="K4602" t="str" cm="1">
        <f t="array" ref="K4602:L4602">_xlfn.TEXTSPLIT(R4602," ")</f>
        <v>PER04D</v>
      </c>
      <c r="L4602" t="str">
        <v>PER04D</v>
      </c>
      <c r="P4602" s="57" t="s">
        <v>28567</v>
      </c>
      <c r="Q4602" s="57" t="s">
        <v>10199</v>
      </c>
      <c r="R4602" s="57" t="s">
        <v>12226</v>
      </c>
      <c r="S4602" s="57" t="s">
        <v>12227</v>
      </c>
      <c r="T4602" s="57" t="s">
        <v>12228</v>
      </c>
      <c r="U4602" s="57" t="s">
        <v>28568</v>
      </c>
      <c r="V4602" s="57" t="s">
        <v>28569</v>
      </c>
    </row>
    <row r="4603" ht="15" spans="1:22">
      <c r="A4603" s="52">
        <f t="shared" si="365"/>
        <v>46268</v>
      </c>
      <c r="B4603" t="str">
        <f t="shared" si="366"/>
        <v>AGENT19</v>
      </c>
      <c r="C4603" t="str">
        <f t="shared" si="367"/>
        <v>SOKOBANAH</v>
      </c>
      <c r="D4603" t="str">
        <f t="shared" si="368"/>
        <v>SPG11</v>
      </c>
      <c r="H4603" t="str">
        <f t="shared" si="369"/>
        <v>2026-09-03 12:25:59</v>
      </c>
      <c r="K4603" t="str" cm="1">
        <f t="array" ref="K4603:L4603">_xlfn.TEXTSPLIT(R4603," ")</f>
        <v>SPG11</v>
      </c>
      <c r="L4603" t="str">
        <v>SOKOBANAH</v>
      </c>
      <c r="P4603" s="57" t="s">
        <v>28570</v>
      </c>
      <c r="Q4603" s="57" t="s">
        <v>10181</v>
      </c>
      <c r="R4603" s="57" t="s">
        <v>11930</v>
      </c>
      <c r="S4603" s="57" t="s">
        <v>11931</v>
      </c>
      <c r="T4603" s="57" t="s">
        <v>11932</v>
      </c>
      <c r="U4603" s="57" t="s">
        <v>28571</v>
      </c>
      <c r="V4603" s="57" t="s">
        <v>28572</v>
      </c>
    </row>
    <row r="4604" ht="15" spans="1:22">
      <c r="A4604" s="52">
        <f t="shared" si="365"/>
        <v>46268</v>
      </c>
      <c r="B4604" t="str">
        <f t="shared" si="366"/>
        <v>AGENT19</v>
      </c>
      <c r="C4604" t="str">
        <f t="shared" si="367"/>
        <v>SAMPANG_UTARA</v>
      </c>
      <c r="D4604" t="str">
        <f t="shared" si="368"/>
        <v>SPG03</v>
      </c>
      <c r="H4604" t="str">
        <f t="shared" si="369"/>
        <v>2026-09-03 12:24:45</v>
      </c>
      <c r="K4604" t="str" cm="1">
        <f t="array" ref="K4604:L4604">_xlfn.TEXTSPLIT(R4604," ")</f>
        <v>SPG03</v>
      </c>
      <c r="L4604" t="str">
        <v>SAMPANG_UTARA</v>
      </c>
      <c r="P4604" s="57" t="s">
        <v>28573</v>
      </c>
      <c r="Q4604" s="57" t="s">
        <v>10181</v>
      </c>
      <c r="R4604" s="57" t="s">
        <v>11717</v>
      </c>
      <c r="S4604" s="57" t="s">
        <v>11718</v>
      </c>
      <c r="T4604" s="57" t="s">
        <v>11719</v>
      </c>
      <c r="U4604" s="57" t="s">
        <v>28574</v>
      </c>
      <c r="V4604" s="57" t="s">
        <v>28572</v>
      </c>
    </row>
    <row r="4605" ht="15" spans="1:22">
      <c r="A4605" s="52">
        <f t="shared" si="365"/>
        <v>46268</v>
      </c>
      <c r="B4605" t="str">
        <f t="shared" si="366"/>
        <v>AGENT03</v>
      </c>
      <c r="C4605" t="str">
        <f t="shared" si="367"/>
        <v>NATAL</v>
      </c>
      <c r="D4605" t="str">
        <f t="shared" si="368"/>
        <v>PYY09</v>
      </c>
      <c r="H4605" t="str">
        <f t="shared" si="369"/>
        <v>2026-09-03 12:24:22</v>
      </c>
      <c r="K4605" t="str" cm="1">
        <f t="array" ref="K4605:L4605">_xlfn.TEXTSPLIT(R4605," ")</f>
        <v>PYY09</v>
      </c>
      <c r="L4605" t="str">
        <v>NATAL</v>
      </c>
      <c r="P4605" s="57" t="s">
        <v>28575</v>
      </c>
      <c r="Q4605" s="57" t="s">
        <v>10236</v>
      </c>
      <c r="R4605" s="57" t="s">
        <v>17002</v>
      </c>
      <c r="S4605" s="57" t="s">
        <v>17003</v>
      </c>
      <c r="T4605" s="57" t="s">
        <v>17004</v>
      </c>
      <c r="U4605" s="57" t="s">
        <v>28576</v>
      </c>
      <c r="V4605" s="57" t="s">
        <v>28577</v>
      </c>
    </row>
    <row r="4606" ht="15" spans="1:22">
      <c r="A4606" s="52">
        <f t="shared" si="365"/>
        <v>46268</v>
      </c>
      <c r="B4606" t="str">
        <f t="shared" si="366"/>
        <v>AGENT26</v>
      </c>
      <c r="C4606" t="str">
        <f t="shared" si="367"/>
        <v>UTI_USMAN</v>
      </c>
      <c r="D4606" t="str">
        <f t="shared" si="368"/>
        <v>TTT19</v>
      </c>
      <c r="H4606" t="str">
        <f t="shared" si="369"/>
        <v>2026-09-03 12:23:12</v>
      </c>
      <c r="K4606" t="str" cm="1">
        <f t="array" ref="K4606:L4606">_xlfn.TEXTSPLIT(R4606," ")</f>
        <v>TTT19</v>
      </c>
      <c r="L4606" t="str">
        <v>UTI_USMAN</v>
      </c>
      <c r="P4606" s="57" t="s">
        <v>28578</v>
      </c>
      <c r="Q4606" s="57" t="s">
        <v>10307</v>
      </c>
      <c r="R4606" s="57" t="s">
        <v>12177</v>
      </c>
      <c r="S4606" s="57" t="s">
        <v>12178</v>
      </c>
      <c r="T4606" s="57" t="s">
        <v>12179</v>
      </c>
      <c r="U4606" s="57" t="s">
        <v>28579</v>
      </c>
      <c r="V4606" s="57" t="s">
        <v>28580</v>
      </c>
    </row>
    <row r="4607" ht="15" spans="1:22">
      <c r="A4607" s="52">
        <f t="shared" si="365"/>
        <v>46268</v>
      </c>
      <c r="B4607" t="str">
        <f t="shared" si="366"/>
        <v>AGENT22</v>
      </c>
      <c r="C4607" t="str">
        <f t="shared" si="367"/>
        <v>POLEWALI</v>
      </c>
      <c r="D4607" t="str">
        <f t="shared" si="368"/>
        <v>PWX01</v>
      </c>
      <c r="H4607" t="str">
        <f t="shared" si="369"/>
        <v>2026-09-03 12:22:16</v>
      </c>
      <c r="K4607" t="str" cm="1">
        <f t="array" ref="K4607:L4607">_xlfn.TEXTSPLIT(R4607," ")</f>
        <v>PWX01</v>
      </c>
      <c r="L4607" t="str">
        <v>POLEWALI</v>
      </c>
      <c r="P4607" s="57" t="s">
        <v>28581</v>
      </c>
      <c r="Q4607" s="57" t="s">
        <v>11133</v>
      </c>
      <c r="R4607" s="57" t="s">
        <v>17586</v>
      </c>
      <c r="S4607" s="57" t="s">
        <v>17587</v>
      </c>
      <c r="T4607" s="57" t="s">
        <v>17588</v>
      </c>
      <c r="U4607" s="57" t="s">
        <v>28582</v>
      </c>
      <c r="V4607" s="57" t="s">
        <v>28583</v>
      </c>
    </row>
    <row r="4608" ht="15" spans="1:22">
      <c r="A4608" s="52">
        <f t="shared" si="365"/>
        <v>46268</v>
      </c>
      <c r="B4608" t="str">
        <f t="shared" si="366"/>
        <v>AGENT05</v>
      </c>
      <c r="C4608" t="str">
        <f t="shared" si="367"/>
        <v>TIBAN_CENTRE</v>
      </c>
      <c r="D4608" t="str">
        <f t="shared" si="368"/>
        <v>BTH05</v>
      </c>
      <c r="H4608" t="str">
        <f t="shared" si="369"/>
        <v>2026-09-03 12:22:08</v>
      </c>
      <c r="K4608" t="str" cm="1">
        <f t="array" ref="K4608:L4608">_xlfn.TEXTSPLIT(R4608," ")</f>
        <v>BTH05</v>
      </c>
      <c r="L4608" t="str">
        <v>TIBAN_CENTRE</v>
      </c>
      <c r="P4608" s="57" t="s">
        <v>28584</v>
      </c>
      <c r="Q4608" s="57" t="s">
        <v>10567</v>
      </c>
      <c r="R4608" s="57" t="s">
        <v>16559</v>
      </c>
      <c r="S4608" s="57" t="s">
        <v>16560</v>
      </c>
      <c r="T4608" s="57" t="s">
        <v>16561</v>
      </c>
      <c r="U4608" s="57" t="s">
        <v>28585</v>
      </c>
      <c r="V4608" s="57" t="s">
        <v>28586</v>
      </c>
    </row>
    <row r="4609" ht="15" spans="1:22">
      <c r="A4609" s="52">
        <f t="shared" si="365"/>
        <v>46268</v>
      </c>
      <c r="B4609" t="str">
        <f t="shared" si="366"/>
        <v>AGENT19</v>
      </c>
      <c r="C4609" t="str">
        <f t="shared" si="367"/>
        <v>KALITIDU</v>
      </c>
      <c r="D4609" t="str">
        <f t="shared" si="368"/>
        <v>BJE03</v>
      </c>
      <c r="H4609" t="str">
        <f t="shared" si="369"/>
        <v>2026-09-03 12:21:43</v>
      </c>
      <c r="K4609" t="str" cm="1">
        <f t="array" ref="K4609:L4609">_xlfn.TEXTSPLIT(R4609," ")</f>
        <v>BJE03</v>
      </c>
      <c r="L4609" t="str">
        <v>KALITIDU</v>
      </c>
      <c r="P4609" s="57" t="s">
        <v>28587</v>
      </c>
      <c r="Q4609" s="57" t="s">
        <v>10181</v>
      </c>
      <c r="R4609" s="57" t="s">
        <v>11422</v>
      </c>
      <c r="S4609" s="57" t="s">
        <v>11423</v>
      </c>
      <c r="T4609" s="57" t="s">
        <v>11424</v>
      </c>
      <c r="U4609" s="57" t="s">
        <v>28588</v>
      </c>
      <c r="V4609" s="57" t="s">
        <v>11426</v>
      </c>
    </row>
    <row r="4610" ht="15" spans="1:22">
      <c r="A4610" s="52">
        <f t="shared" si="365"/>
        <v>46268</v>
      </c>
      <c r="B4610" t="str">
        <f t="shared" si="366"/>
        <v>AGENT12</v>
      </c>
      <c r="C4610" t="str">
        <f t="shared" si="367"/>
        <v>PANONGAN_RAYA</v>
      </c>
      <c r="D4610" t="str">
        <f t="shared" si="368"/>
        <v>BAL04J</v>
      </c>
      <c r="H4610" t="str">
        <f t="shared" si="369"/>
        <v>2026-09-03 12:21:25</v>
      </c>
      <c r="K4610" t="str" cm="1">
        <f t="array" ref="K4610:L4610">_xlfn.TEXTSPLIT(R4610," ")</f>
        <v>BAL04J</v>
      </c>
      <c r="L4610" t="str">
        <v>PANONGAN_RAYA</v>
      </c>
      <c r="P4610" s="57" t="s">
        <v>28589</v>
      </c>
      <c r="Q4610" s="57" t="s">
        <v>10656</v>
      </c>
      <c r="R4610" s="57" t="s">
        <v>28590</v>
      </c>
      <c r="S4610" s="57" t="s">
        <v>28591</v>
      </c>
      <c r="T4610" s="57" t="s">
        <v>28592</v>
      </c>
      <c r="U4610" s="57" t="s">
        <v>28593</v>
      </c>
      <c r="V4610" s="57"/>
    </row>
    <row r="4611" ht="15" spans="1:22">
      <c r="A4611" s="52">
        <f t="shared" si="365"/>
        <v>46268</v>
      </c>
      <c r="B4611" t="str">
        <f t="shared" si="366"/>
        <v>AGENT19</v>
      </c>
      <c r="C4611" t="str">
        <f t="shared" si="367"/>
        <v>TIRTO_UDAN</v>
      </c>
      <c r="D4611" t="str">
        <f t="shared" si="368"/>
        <v>KDR08</v>
      </c>
      <c r="H4611" t="str">
        <f t="shared" si="369"/>
        <v>2026-09-03 12:21:21</v>
      </c>
      <c r="K4611" t="str" cm="1">
        <f t="array" ref="K4611:L4611">_xlfn.TEXTSPLIT(R4611," ")</f>
        <v>KDR08</v>
      </c>
      <c r="L4611" t="str">
        <v>TIRTO_UDAN</v>
      </c>
      <c r="P4611" s="57" t="s">
        <v>28594</v>
      </c>
      <c r="Q4611" s="57" t="s">
        <v>10181</v>
      </c>
      <c r="R4611" s="57" t="s">
        <v>12087</v>
      </c>
      <c r="S4611" s="57" t="s">
        <v>12088</v>
      </c>
      <c r="T4611" s="57" t="s">
        <v>12089</v>
      </c>
      <c r="U4611" s="57" t="s">
        <v>28595</v>
      </c>
      <c r="V4611" s="57" t="s">
        <v>28596</v>
      </c>
    </row>
    <row r="4612" ht="15" spans="1:22">
      <c r="A4612" s="52">
        <f t="shared" si="365"/>
        <v>46268</v>
      </c>
      <c r="B4612" t="str">
        <f t="shared" si="366"/>
        <v>AGENT19</v>
      </c>
      <c r="C4612" t="str">
        <f t="shared" si="367"/>
        <v>GROGOL</v>
      </c>
      <c r="D4612" t="str">
        <f t="shared" si="368"/>
        <v>KDR04</v>
      </c>
      <c r="H4612" t="str">
        <f t="shared" si="369"/>
        <v>2026-09-03 12:21:07</v>
      </c>
      <c r="K4612" t="str" cm="1">
        <f t="array" ref="K4612:L4612">_xlfn.TEXTSPLIT(R4612," ")</f>
        <v>KDR04</v>
      </c>
      <c r="L4612" t="str">
        <v>GROGOL</v>
      </c>
      <c r="P4612" s="57" t="s">
        <v>28597</v>
      </c>
      <c r="Q4612" s="57" t="s">
        <v>10181</v>
      </c>
      <c r="R4612" s="57" t="s">
        <v>11128</v>
      </c>
      <c r="S4612" s="57" t="s">
        <v>11129</v>
      </c>
      <c r="T4612" s="57" t="s">
        <v>11130</v>
      </c>
      <c r="U4612" s="57" t="s">
        <v>28598</v>
      </c>
      <c r="V4612" s="57"/>
    </row>
    <row r="4613" ht="15" spans="1:22">
      <c r="A4613" s="52">
        <f t="shared" si="365"/>
        <v>46268</v>
      </c>
      <c r="B4613" t="str">
        <f t="shared" si="366"/>
        <v>AGENT09</v>
      </c>
      <c r="C4613" t="str">
        <f t="shared" si="367"/>
        <v>MUARA_BELITI_01</v>
      </c>
      <c r="D4613" t="str">
        <f t="shared" si="368"/>
        <v>MRR04A</v>
      </c>
      <c r="H4613" t="str">
        <f t="shared" si="369"/>
        <v>2026-09-03 12:20:38</v>
      </c>
      <c r="K4613" t="str" cm="1">
        <f t="array" ref="K4613:L4613">_xlfn.TEXTSPLIT(R4613," ")</f>
        <v>MRR04A</v>
      </c>
      <c r="L4613" t="str">
        <v>MUARA_BELITI_01</v>
      </c>
      <c r="P4613" s="57" t="s">
        <v>28599</v>
      </c>
      <c r="Q4613" s="57" t="s">
        <v>12496</v>
      </c>
      <c r="R4613" s="57" t="s">
        <v>15697</v>
      </c>
      <c r="S4613" s="57" t="s">
        <v>15698</v>
      </c>
      <c r="T4613" s="57" t="s">
        <v>15699</v>
      </c>
      <c r="U4613" s="57" t="s">
        <v>28600</v>
      </c>
      <c r="V4613" s="57"/>
    </row>
    <row r="4614" ht="15" spans="1:22">
      <c r="A4614" s="52">
        <f t="shared" si="365"/>
        <v>46268</v>
      </c>
      <c r="B4614" t="str">
        <f t="shared" si="366"/>
        <v>AGENT19</v>
      </c>
      <c r="C4614" t="str">
        <f t="shared" si="367"/>
        <v>BATU</v>
      </c>
      <c r="D4614" t="str">
        <f t="shared" si="368"/>
        <v>BAT01</v>
      </c>
      <c r="H4614" t="str">
        <f t="shared" si="369"/>
        <v>2026-09-03 12:19:08</v>
      </c>
      <c r="K4614" t="str" cm="1">
        <f t="array" ref="K4614:L4614">_xlfn.TEXTSPLIT(R4614," ")</f>
        <v>BAT01</v>
      </c>
      <c r="L4614" t="str">
        <v>BATU</v>
      </c>
      <c r="P4614" s="57" t="s">
        <v>28601</v>
      </c>
      <c r="Q4614" s="57" t="s">
        <v>10181</v>
      </c>
      <c r="R4614" s="57" t="s">
        <v>11416</v>
      </c>
      <c r="S4614" s="57" t="s">
        <v>11417</v>
      </c>
      <c r="T4614" s="57" t="s">
        <v>11418</v>
      </c>
      <c r="U4614" s="57" t="s">
        <v>28602</v>
      </c>
      <c r="V4614" s="57" t="s">
        <v>28603</v>
      </c>
    </row>
    <row r="4615" ht="15" spans="1:22">
      <c r="A4615" s="52">
        <f t="shared" si="365"/>
        <v>46268</v>
      </c>
      <c r="B4615" t="str">
        <f t="shared" si="366"/>
        <v>AGENT04</v>
      </c>
      <c r="C4615" t="str">
        <f t="shared" si="367"/>
        <v>TAMBUSAI_UTARA_01</v>
      </c>
      <c r="D4615" t="str">
        <f t="shared" si="368"/>
        <v>PAP07</v>
      </c>
      <c r="H4615" t="str">
        <f t="shared" si="369"/>
        <v>2026-09-03 12:18:39</v>
      </c>
      <c r="K4615" t="str" cm="1">
        <f t="array" ref="K4615:L4615">_xlfn.TEXTSPLIT(R4615," ")</f>
        <v>PAP07</v>
      </c>
      <c r="L4615" t="str">
        <v>TAMBUSAI_UTARA_01</v>
      </c>
      <c r="P4615" s="57" t="s">
        <v>28604</v>
      </c>
      <c r="Q4615" s="57" t="s">
        <v>10193</v>
      </c>
      <c r="R4615" s="57" t="s">
        <v>10606</v>
      </c>
      <c r="S4615" s="57" t="s">
        <v>10607</v>
      </c>
      <c r="T4615" s="57" t="s">
        <v>10608</v>
      </c>
      <c r="U4615" s="57" t="s">
        <v>28605</v>
      </c>
      <c r="V4615" s="57"/>
    </row>
    <row r="4616" ht="15" spans="1:22">
      <c r="A4616" s="52">
        <f t="shared" si="365"/>
        <v>46268</v>
      </c>
      <c r="B4616" t="str">
        <f t="shared" si="366"/>
        <v>AGENT25</v>
      </c>
      <c r="C4616" t="str">
        <f t="shared" si="367"/>
        <v>KKS16</v>
      </c>
      <c r="D4616" t="str">
        <f t="shared" si="368"/>
        <v>KKS16</v>
      </c>
      <c r="H4616" t="str">
        <f t="shared" si="369"/>
        <v>2026-09-03 12:17:51</v>
      </c>
      <c r="K4616" t="str" cm="1">
        <f t="array" ref="K4616:L4616">_xlfn.TEXTSPLIT(R4616," ")</f>
        <v>KKS16</v>
      </c>
      <c r="L4616" t="str">
        <v>KKS16</v>
      </c>
      <c r="P4616" s="57" t="s">
        <v>28606</v>
      </c>
      <c r="Q4616" s="57" t="s">
        <v>10270</v>
      </c>
      <c r="R4616" s="57" t="s">
        <v>11228</v>
      </c>
      <c r="S4616" s="57" t="s">
        <v>11229</v>
      </c>
      <c r="T4616" s="57" t="s">
        <v>11230</v>
      </c>
      <c r="U4616" s="57" t="s">
        <v>28607</v>
      </c>
      <c r="V4616" s="57"/>
    </row>
    <row r="4617" ht="15" spans="1:22">
      <c r="A4617" s="52">
        <f t="shared" si="365"/>
        <v>46268</v>
      </c>
      <c r="B4617" t="str">
        <f t="shared" si="366"/>
        <v>AGENT19</v>
      </c>
      <c r="C4617" t="str">
        <f t="shared" si="367"/>
        <v>KALIWATES_2</v>
      </c>
      <c r="D4617" t="str">
        <f t="shared" si="368"/>
        <v>JBR13A</v>
      </c>
      <c r="H4617" t="str">
        <f t="shared" si="369"/>
        <v>2026-09-03 12:16:59</v>
      </c>
      <c r="K4617" t="str" cm="1">
        <f t="array" ref="K4617:L4617">_xlfn.TEXTSPLIT(R4617," ")</f>
        <v>JBR13A</v>
      </c>
      <c r="L4617" t="str">
        <v>KALIWATES_2</v>
      </c>
      <c r="P4617" s="57" t="s">
        <v>28608</v>
      </c>
      <c r="Q4617" s="57" t="s">
        <v>10181</v>
      </c>
      <c r="R4617" s="57" t="s">
        <v>10432</v>
      </c>
      <c r="S4617" s="57" t="s">
        <v>10433</v>
      </c>
      <c r="T4617" s="57" t="s">
        <v>10434</v>
      </c>
      <c r="U4617" s="57" t="s">
        <v>28609</v>
      </c>
      <c r="V4617" s="57" t="s">
        <v>28610</v>
      </c>
    </row>
    <row r="4618" ht="15" spans="1:22">
      <c r="A4618" s="52">
        <f t="shared" si="365"/>
        <v>46268</v>
      </c>
      <c r="B4618" t="str">
        <f t="shared" si="366"/>
        <v>AGENT16</v>
      </c>
      <c r="C4618" t="str">
        <f t="shared" si="367"/>
        <v>RANCAH</v>
      </c>
      <c r="D4618" t="str">
        <f t="shared" si="368"/>
        <v>CMI05</v>
      </c>
      <c r="H4618" t="str">
        <f t="shared" si="369"/>
        <v>2026-09-03 12:16:20</v>
      </c>
      <c r="K4618" t="str" cm="1">
        <f t="array" ref="K4618:L4618">_xlfn.TEXTSPLIT(R4618," ")</f>
        <v>CMI05</v>
      </c>
      <c r="L4618" t="str">
        <v>RANCAH</v>
      </c>
      <c r="P4618" s="57" t="s">
        <v>28611</v>
      </c>
      <c r="Q4618" s="57" t="s">
        <v>10199</v>
      </c>
      <c r="R4618" s="57" t="s">
        <v>11144</v>
      </c>
      <c r="S4618" s="57" t="s">
        <v>11145</v>
      </c>
      <c r="T4618" s="57" t="s">
        <v>11146</v>
      </c>
      <c r="U4618" s="57" t="s">
        <v>28612</v>
      </c>
      <c r="V4618" s="57" t="s">
        <v>28613</v>
      </c>
    </row>
    <row r="4619" ht="15" spans="1:22">
      <c r="A4619" s="52">
        <f t="shared" si="365"/>
        <v>46268</v>
      </c>
      <c r="B4619" t="str">
        <f t="shared" si="366"/>
        <v>AGENT08</v>
      </c>
      <c r="C4619" t="str">
        <f t="shared" si="367"/>
        <v>TANJUNG_ENIM</v>
      </c>
      <c r="D4619" t="str">
        <f t="shared" si="368"/>
        <v>MRN02</v>
      </c>
      <c r="H4619" t="str">
        <f t="shared" si="369"/>
        <v>2026-09-03 12:15:18</v>
      </c>
      <c r="K4619" t="str" cm="1">
        <f t="array" ref="K4619:L4619">_xlfn.TEXTSPLIT(R4619," ")</f>
        <v>MRN02</v>
      </c>
      <c r="L4619" t="str">
        <v>TANJUNG_ENIM</v>
      </c>
      <c r="P4619" s="57" t="s">
        <v>28614</v>
      </c>
      <c r="Q4619" s="57" t="s">
        <v>10398</v>
      </c>
      <c r="R4619" s="57" t="s">
        <v>11632</v>
      </c>
      <c r="S4619" s="57" t="s">
        <v>11633</v>
      </c>
      <c r="T4619" s="57" t="s">
        <v>11634</v>
      </c>
      <c r="U4619" s="57" t="s">
        <v>28615</v>
      </c>
      <c r="V4619" s="57"/>
    </row>
    <row r="4620" ht="15" spans="1:22">
      <c r="A4620" s="52">
        <f t="shared" si="365"/>
        <v>46268</v>
      </c>
      <c r="B4620" t="str">
        <f t="shared" si="366"/>
        <v>AGENT17</v>
      </c>
      <c r="C4620" t="str">
        <f t="shared" si="367"/>
        <v>MARGOYOSO</v>
      </c>
      <c r="D4620" t="str">
        <f t="shared" si="368"/>
        <v>PTI04</v>
      </c>
      <c r="H4620" t="str">
        <f t="shared" si="369"/>
        <v>2026-09-03 12:13:38</v>
      </c>
      <c r="K4620" t="str" cm="1">
        <f t="array" ref="K4620:L4620">_xlfn.TEXTSPLIT(R4620," ")</f>
        <v>PTI04</v>
      </c>
      <c r="L4620" t="str">
        <v>MARGOYOSO</v>
      </c>
      <c r="P4620" s="57" t="s">
        <v>28616</v>
      </c>
      <c r="Q4620" s="57" t="s">
        <v>11249</v>
      </c>
      <c r="R4620" s="57" t="s">
        <v>12831</v>
      </c>
      <c r="S4620" s="57" t="s">
        <v>12832</v>
      </c>
      <c r="T4620" s="57" t="s">
        <v>12833</v>
      </c>
      <c r="U4620" s="57" t="s">
        <v>28617</v>
      </c>
      <c r="V4620" s="57"/>
    </row>
    <row r="4621" ht="15" spans="1:22">
      <c r="A4621" s="52">
        <f t="shared" si="365"/>
        <v>46268</v>
      </c>
      <c r="B4621" t="str">
        <f t="shared" si="366"/>
        <v>AGENT12</v>
      </c>
      <c r="C4621" t="str">
        <f t="shared" si="367"/>
        <v>TAKTAKAN_JAYA</v>
      </c>
      <c r="D4621" t="str">
        <f t="shared" si="368"/>
        <v>SEG04A</v>
      </c>
      <c r="H4621" t="str">
        <f t="shared" si="369"/>
        <v>2026-09-03 12:13:31</v>
      </c>
      <c r="K4621" t="str" cm="1">
        <f t="array" ref="K4621:L4621">_xlfn.TEXTSPLIT(R4621," ")</f>
        <v>SEG04A</v>
      </c>
      <c r="L4621" t="str">
        <v>TAKTAKAN_JAYA</v>
      </c>
      <c r="P4621" s="57" t="s">
        <v>28618</v>
      </c>
      <c r="Q4621" s="57" t="s">
        <v>10656</v>
      </c>
      <c r="R4621" s="57" t="s">
        <v>28619</v>
      </c>
      <c r="S4621" s="57" t="s">
        <v>28620</v>
      </c>
      <c r="T4621" s="57" t="s">
        <v>28621</v>
      </c>
      <c r="U4621" s="57" t="s">
        <v>28622</v>
      </c>
      <c r="V4621" s="57" t="s">
        <v>28623</v>
      </c>
    </row>
    <row r="4622" ht="15" spans="1:22">
      <c r="A4622" s="52">
        <f t="shared" si="365"/>
        <v>46268</v>
      </c>
      <c r="B4622" t="str">
        <f t="shared" si="366"/>
        <v>AGENT25</v>
      </c>
      <c r="C4622" t="str">
        <f t="shared" si="367"/>
        <v>TAMIANG_LAYANG</v>
      </c>
      <c r="D4622" t="str">
        <f t="shared" si="368"/>
        <v>TAL01</v>
      </c>
      <c r="H4622" t="str">
        <f t="shared" si="369"/>
        <v>2026-09-03 12:13:30</v>
      </c>
      <c r="K4622" t="str" cm="1">
        <f t="array" ref="K4622:L4622">_xlfn.TEXTSPLIT(R4622," ")</f>
        <v>TAL01</v>
      </c>
      <c r="L4622" t="str">
        <v>TAMIANG_LAYANG</v>
      </c>
      <c r="P4622" s="57" t="s">
        <v>28624</v>
      </c>
      <c r="Q4622" s="57" t="s">
        <v>10270</v>
      </c>
      <c r="R4622" s="57" t="s">
        <v>14379</v>
      </c>
      <c r="S4622" s="57" t="s">
        <v>14380</v>
      </c>
      <c r="T4622" s="57" t="s">
        <v>14381</v>
      </c>
      <c r="U4622" s="57" t="s">
        <v>28625</v>
      </c>
      <c r="V4622" s="57" t="s">
        <v>28626</v>
      </c>
    </row>
    <row r="4623" ht="15" spans="1:22">
      <c r="A4623" s="52">
        <f t="shared" si="365"/>
        <v>46268</v>
      </c>
      <c r="B4623" t="str">
        <f t="shared" si="366"/>
        <v>AGENT27</v>
      </c>
      <c r="C4623" t="str">
        <f t="shared" si="367"/>
        <v>AMUNTAI</v>
      </c>
      <c r="D4623" t="str">
        <f t="shared" si="368"/>
        <v>AMN01</v>
      </c>
      <c r="H4623" t="str">
        <f t="shared" si="369"/>
        <v>2026-09-03 12:13:29</v>
      </c>
      <c r="K4623" t="str" cm="1">
        <f t="array" ref="K4623:L4623">_xlfn.TEXTSPLIT(R4623," ")</f>
        <v>AMN01</v>
      </c>
      <c r="L4623" t="str">
        <v>AMUNTAI</v>
      </c>
      <c r="P4623" s="57" t="s">
        <v>28627</v>
      </c>
      <c r="Q4623" s="57" t="s">
        <v>11862</v>
      </c>
      <c r="R4623" s="57" t="s">
        <v>15597</v>
      </c>
      <c r="S4623" s="57" t="s">
        <v>15598</v>
      </c>
      <c r="T4623" s="57" t="s">
        <v>15599</v>
      </c>
      <c r="U4623" s="57" t="s">
        <v>28628</v>
      </c>
      <c r="V4623" s="57" t="s">
        <v>28629</v>
      </c>
    </row>
    <row r="4624" ht="15" spans="1:22">
      <c r="A4624" s="52">
        <f t="shared" si="365"/>
        <v>46268</v>
      </c>
      <c r="B4624" t="str">
        <f t="shared" si="366"/>
        <v>AGENT25</v>
      </c>
      <c r="C4624" t="str">
        <f t="shared" si="367"/>
        <v>PKN03A</v>
      </c>
      <c r="D4624" t="str">
        <f t="shared" si="368"/>
        <v>PKN03A</v>
      </c>
      <c r="H4624" t="str">
        <f t="shared" si="369"/>
        <v>2026-09-03 12:13:21</v>
      </c>
      <c r="K4624" t="str" cm="1">
        <f t="array" ref="K4624:L4624">_xlfn.TEXTSPLIT(R4624," ")</f>
        <v>PKN03A</v>
      </c>
      <c r="L4624" t="str">
        <v>PKN03A</v>
      </c>
      <c r="P4624" s="57" t="s">
        <v>28630</v>
      </c>
      <c r="Q4624" s="57" t="s">
        <v>10270</v>
      </c>
      <c r="R4624" s="57" t="s">
        <v>16621</v>
      </c>
      <c r="S4624" s="57" t="s">
        <v>16622</v>
      </c>
      <c r="T4624" s="57" t="s">
        <v>16623</v>
      </c>
      <c r="U4624" s="57" t="s">
        <v>28631</v>
      </c>
      <c r="V4624" s="57"/>
    </row>
    <row r="4625" ht="15" spans="1:22">
      <c r="A4625" s="52">
        <f t="shared" si="365"/>
        <v>46268</v>
      </c>
      <c r="B4625" t="str">
        <f t="shared" si="366"/>
        <v>AGENT23</v>
      </c>
      <c r="C4625" t="str">
        <f t="shared" si="367"/>
        <v>SAUMLAKI</v>
      </c>
      <c r="D4625" t="str">
        <f t="shared" si="368"/>
        <v>SML01</v>
      </c>
      <c r="H4625" t="str">
        <f t="shared" si="369"/>
        <v>2026-09-03 12:11:42</v>
      </c>
      <c r="K4625" t="str" cm="1">
        <f t="array" ref="K4625:L4625">_xlfn.TEXTSPLIT(R4625," ")</f>
        <v>SML01</v>
      </c>
      <c r="L4625" t="str">
        <v>SAUMLAKI</v>
      </c>
      <c r="P4625" s="57" t="s">
        <v>28632</v>
      </c>
      <c r="Q4625" s="57" t="s">
        <v>10259</v>
      </c>
      <c r="R4625" s="57" t="s">
        <v>10464</v>
      </c>
      <c r="S4625" s="57" t="s">
        <v>10465</v>
      </c>
      <c r="T4625" s="57" t="s">
        <v>10466</v>
      </c>
      <c r="U4625" s="57" t="s">
        <v>28633</v>
      </c>
      <c r="V4625" s="57" t="s">
        <v>26469</v>
      </c>
    </row>
    <row r="4626" ht="15" spans="1:22">
      <c r="A4626" s="52">
        <f t="shared" si="365"/>
        <v>46268</v>
      </c>
      <c r="B4626" t="str">
        <f t="shared" si="366"/>
        <v>AGENT02</v>
      </c>
      <c r="C4626" t="str">
        <f t="shared" si="367"/>
        <v>PEMATANG</v>
      </c>
      <c r="D4626" t="str">
        <f t="shared" si="368"/>
        <v>PMS04</v>
      </c>
      <c r="H4626" t="str">
        <f t="shared" si="369"/>
        <v>2026-09-03 12:10:50</v>
      </c>
      <c r="K4626" t="str" cm="1">
        <f t="array" ref="K4626:L4626">_xlfn.TEXTSPLIT(R4626," ")</f>
        <v>PMS04</v>
      </c>
      <c r="L4626" t="str">
        <v>PEMATANG</v>
      </c>
      <c r="P4626" s="57" t="s">
        <v>28634</v>
      </c>
      <c r="Q4626" s="57" t="s">
        <v>10443</v>
      </c>
      <c r="R4626" s="57" t="s">
        <v>12574</v>
      </c>
      <c r="S4626" s="57" t="s">
        <v>12575</v>
      </c>
      <c r="T4626" s="57" t="s">
        <v>12576</v>
      </c>
      <c r="U4626" s="57" t="s">
        <v>28635</v>
      </c>
      <c r="V4626" s="57" t="s">
        <v>12578</v>
      </c>
    </row>
    <row r="4627" ht="15" spans="1:22">
      <c r="A4627" s="52">
        <f t="shared" si="365"/>
        <v>46268</v>
      </c>
      <c r="B4627" t="str">
        <f t="shared" si="366"/>
        <v>AGENT01</v>
      </c>
      <c r="C4627" t="str">
        <f t="shared" si="367"/>
        <v>SINABANG</v>
      </c>
      <c r="D4627" t="str">
        <f t="shared" si="368"/>
        <v>SNB01</v>
      </c>
      <c r="H4627" t="str">
        <f t="shared" si="369"/>
        <v>2026-09-03 12:10:14</v>
      </c>
      <c r="K4627" t="str" cm="1">
        <f t="array" ref="K4627:L4627">_xlfn.TEXTSPLIT(R4627," ")</f>
        <v>SNB01</v>
      </c>
      <c r="L4627" t="str">
        <v>SINABANG</v>
      </c>
      <c r="P4627" s="57" t="s">
        <v>28636</v>
      </c>
      <c r="Q4627" s="57" t="s">
        <v>10486</v>
      </c>
      <c r="R4627" s="57" t="s">
        <v>15024</v>
      </c>
      <c r="S4627" s="57" t="s">
        <v>15025</v>
      </c>
      <c r="T4627" s="57" t="s">
        <v>15026</v>
      </c>
      <c r="U4627" s="57" t="s">
        <v>28637</v>
      </c>
      <c r="V4627" s="57"/>
    </row>
    <row r="4628" ht="15" spans="1:22">
      <c r="A4628" s="52">
        <f t="shared" si="365"/>
        <v>46268</v>
      </c>
      <c r="B4628" t="str">
        <f t="shared" si="366"/>
        <v>AGENT16</v>
      </c>
      <c r="C4628" t="str">
        <f t="shared" si="367"/>
        <v>SMI22B</v>
      </c>
      <c r="D4628" t="str">
        <f t="shared" si="368"/>
        <v>SMI22B</v>
      </c>
      <c r="H4628" t="str">
        <f t="shared" si="369"/>
        <v>2026-09-03 12:10:08</v>
      </c>
      <c r="K4628" t="str" cm="1">
        <f t="array" ref="K4628:L4628">_xlfn.TEXTSPLIT(R4628," ")</f>
        <v>SMI22B</v>
      </c>
      <c r="L4628" t="str">
        <v>SMI22B</v>
      </c>
      <c r="P4628" s="57" t="s">
        <v>28638</v>
      </c>
      <c r="Q4628" s="57" t="s">
        <v>10199</v>
      </c>
      <c r="R4628" s="57" t="s">
        <v>12042</v>
      </c>
      <c r="S4628" s="57" t="s">
        <v>12043</v>
      </c>
      <c r="T4628" s="57" t="s">
        <v>12044</v>
      </c>
      <c r="U4628" s="57" t="s">
        <v>28639</v>
      </c>
      <c r="V4628" s="57" t="s">
        <v>28640</v>
      </c>
    </row>
    <row r="4629" ht="15" spans="1:22">
      <c r="A4629" s="52">
        <f t="shared" si="365"/>
        <v>46268</v>
      </c>
      <c r="B4629" t="str">
        <f t="shared" si="366"/>
        <v>AGENT16</v>
      </c>
      <c r="C4629" t="str">
        <f t="shared" si="367"/>
        <v>KNG26</v>
      </c>
      <c r="D4629" t="str">
        <f t="shared" si="368"/>
        <v>KNG26</v>
      </c>
      <c r="H4629" t="str">
        <f t="shared" si="369"/>
        <v>2026-09-03 12:10:08</v>
      </c>
      <c r="K4629" t="str" cm="1">
        <f t="array" ref="K4629:L4629">_xlfn.TEXTSPLIT(R4629," ")</f>
        <v>KNG26</v>
      </c>
      <c r="L4629" t="str">
        <v>KNG26</v>
      </c>
      <c r="P4629" s="57" t="s">
        <v>28638</v>
      </c>
      <c r="Q4629" s="57" t="s">
        <v>10199</v>
      </c>
      <c r="R4629" s="57" t="s">
        <v>11272</v>
      </c>
      <c r="S4629" s="57" t="s">
        <v>11273</v>
      </c>
      <c r="T4629" s="57" t="s">
        <v>11274</v>
      </c>
      <c r="U4629" s="57" t="s">
        <v>28641</v>
      </c>
      <c r="V4629" s="57"/>
    </row>
    <row r="4630" ht="15" spans="1:22">
      <c r="A4630" s="52">
        <f t="shared" si="365"/>
        <v>46268</v>
      </c>
      <c r="B4630" t="str">
        <f t="shared" si="366"/>
        <v>AGENT26</v>
      </c>
      <c r="C4630" t="str">
        <f t="shared" si="367"/>
        <v>DP_PARIS2</v>
      </c>
      <c r="D4630" t="str">
        <f t="shared" si="368"/>
        <v>PNK02A</v>
      </c>
      <c r="H4630" t="str">
        <f t="shared" si="369"/>
        <v>2026-09-03 12:08:19</v>
      </c>
      <c r="K4630" t="str" cm="1">
        <f t="array" ref="K4630:L4630">_xlfn.TEXTSPLIT(R4630," ")</f>
        <v>PNK02A</v>
      </c>
      <c r="L4630" t="str">
        <v>DP_PARIS2</v>
      </c>
      <c r="P4630" s="57" t="s">
        <v>28642</v>
      </c>
      <c r="Q4630" s="57" t="s">
        <v>10307</v>
      </c>
      <c r="R4630" s="57" t="s">
        <v>18581</v>
      </c>
      <c r="S4630" s="57" t="s">
        <v>18582</v>
      </c>
      <c r="T4630" s="57" t="s">
        <v>18583</v>
      </c>
      <c r="U4630" s="57" t="s">
        <v>28643</v>
      </c>
      <c r="V4630" s="57" t="s">
        <v>6700</v>
      </c>
    </row>
    <row r="4631" ht="15" spans="1:22">
      <c r="A4631" s="52">
        <f t="shared" si="365"/>
        <v>46268</v>
      </c>
      <c r="B4631" t="str">
        <f t="shared" si="366"/>
        <v>AGENT02</v>
      </c>
      <c r="C4631" t="str">
        <f t="shared" si="367"/>
        <v>SUNGGAL_MES</v>
      </c>
      <c r="D4631" t="str">
        <f t="shared" si="368"/>
        <v>MES19C</v>
      </c>
      <c r="H4631" t="str">
        <f t="shared" si="369"/>
        <v>2026-09-03 12:08:13</v>
      </c>
      <c r="K4631" t="str" cm="1">
        <f t="array" ref="K4631:L4631">_xlfn.TEXTSPLIT(R4631," ")</f>
        <v>MES19C</v>
      </c>
      <c r="L4631" t="str">
        <v>SUNGGAL_MES</v>
      </c>
      <c r="P4631" s="57" t="s">
        <v>28644</v>
      </c>
      <c r="Q4631" s="57" t="s">
        <v>10443</v>
      </c>
      <c r="R4631" s="57" t="s">
        <v>18233</v>
      </c>
      <c r="S4631" s="57" t="s">
        <v>18234</v>
      </c>
      <c r="T4631" s="57" t="s">
        <v>18235</v>
      </c>
      <c r="U4631" s="57" t="s">
        <v>28645</v>
      </c>
      <c r="V4631" s="57"/>
    </row>
    <row r="4632" ht="15" spans="1:22">
      <c r="A4632" s="52">
        <f t="shared" si="365"/>
        <v>46268</v>
      </c>
      <c r="B4632" t="str">
        <f t="shared" si="366"/>
        <v>AGENT16</v>
      </c>
      <c r="C4632" t="str">
        <f t="shared" si="367"/>
        <v>SBG16A</v>
      </c>
      <c r="D4632" t="str">
        <f t="shared" si="368"/>
        <v>SBG16A</v>
      </c>
      <c r="H4632" t="str">
        <f t="shared" si="369"/>
        <v>2026-09-03 12:06:36</v>
      </c>
      <c r="K4632" t="str" cm="1">
        <f t="array" ref="K4632:L4632">_xlfn.TEXTSPLIT(R4632," ")</f>
        <v>SBG16A</v>
      </c>
      <c r="L4632" t="str">
        <v>SBG16A</v>
      </c>
      <c r="P4632" s="57" t="s">
        <v>28646</v>
      </c>
      <c r="Q4632" s="57" t="s">
        <v>10199</v>
      </c>
      <c r="R4632" s="57" t="s">
        <v>19560</v>
      </c>
      <c r="S4632" s="57" t="s">
        <v>19561</v>
      </c>
      <c r="T4632" s="57" t="s">
        <v>19562</v>
      </c>
      <c r="U4632" s="57" t="s">
        <v>28647</v>
      </c>
      <c r="V4632" s="57"/>
    </row>
    <row r="4633" ht="15" spans="1:22">
      <c r="A4633" s="52">
        <f t="shared" si="365"/>
        <v>46268</v>
      </c>
      <c r="B4633" t="str">
        <f t="shared" si="366"/>
        <v>AGENT19</v>
      </c>
      <c r="C4633" t="str">
        <f t="shared" si="367"/>
        <v>OLD_CITY</v>
      </c>
      <c r="D4633" t="str">
        <f t="shared" si="368"/>
        <v>MLG27</v>
      </c>
      <c r="H4633" t="str">
        <f t="shared" si="369"/>
        <v>2026-09-03 12:06:20</v>
      </c>
      <c r="K4633" t="str" cm="1">
        <f t="array" ref="K4633:L4633">_xlfn.TEXTSPLIT(R4633," ")</f>
        <v>MLG27</v>
      </c>
      <c r="L4633" t="str">
        <v>OLD_CITY</v>
      </c>
      <c r="P4633" s="57" t="s">
        <v>28648</v>
      </c>
      <c r="Q4633" s="57" t="s">
        <v>10181</v>
      </c>
      <c r="R4633" s="57" t="s">
        <v>17212</v>
      </c>
      <c r="S4633" s="57" t="s">
        <v>17213</v>
      </c>
      <c r="T4633" s="57" t="s">
        <v>17214</v>
      </c>
      <c r="U4633" s="57" t="s">
        <v>28649</v>
      </c>
      <c r="V4633" s="57" t="s">
        <v>28650</v>
      </c>
    </row>
    <row r="4634" ht="15" spans="1:22">
      <c r="A4634" s="52">
        <f t="shared" si="365"/>
        <v>46268</v>
      </c>
      <c r="B4634" t="str">
        <f t="shared" si="366"/>
        <v>AGENT16</v>
      </c>
      <c r="C4634" t="str">
        <f t="shared" si="367"/>
        <v>SOG11E</v>
      </c>
      <c r="D4634" t="str">
        <f t="shared" si="368"/>
        <v>SOG11E</v>
      </c>
      <c r="H4634" t="str">
        <f t="shared" si="369"/>
        <v>2026-09-03 12:06:02</v>
      </c>
      <c r="K4634" t="str" cm="1">
        <f t="array" ref="K4634:L4634">_xlfn.TEXTSPLIT(R4634," ")</f>
        <v>SOG11E</v>
      </c>
      <c r="L4634" t="str">
        <v>SOG11E</v>
      </c>
      <c r="P4634" s="57" t="s">
        <v>28651</v>
      </c>
      <c r="Q4634" s="57" t="s">
        <v>10199</v>
      </c>
      <c r="R4634" s="57" t="s">
        <v>19594</v>
      </c>
      <c r="S4634" s="57" t="s">
        <v>19595</v>
      </c>
      <c r="T4634" s="57" t="s">
        <v>19596</v>
      </c>
      <c r="U4634" s="57" t="s">
        <v>28652</v>
      </c>
      <c r="V4634" s="57" t="s">
        <v>9217</v>
      </c>
    </row>
    <row r="4635" ht="15" spans="1:22">
      <c r="A4635" s="52">
        <f t="shared" si="365"/>
        <v>46268</v>
      </c>
      <c r="B4635" t="str">
        <f t="shared" si="366"/>
        <v>AGENT19</v>
      </c>
      <c r="C4635" t="str">
        <f t="shared" si="367"/>
        <v>PAGAK_1</v>
      </c>
      <c r="D4635" t="str">
        <f t="shared" si="368"/>
        <v>KPJ13</v>
      </c>
      <c r="H4635" t="str">
        <f t="shared" si="369"/>
        <v>2026-09-03 12:05:07</v>
      </c>
      <c r="K4635" t="str" cm="1">
        <f t="array" ref="K4635:L4635">_xlfn.TEXTSPLIT(R4635," ")</f>
        <v>KPJ13</v>
      </c>
      <c r="L4635" t="str">
        <v>PAGAK_1</v>
      </c>
      <c r="P4635" s="57" t="s">
        <v>28653</v>
      </c>
      <c r="Q4635" s="57" t="s">
        <v>10181</v>
      </c>
      <c r="R4635" s="57" t="s">
        <v>23860</v>
      </c>
      <c r="S4635" s="57" t="s">
        <v>23861</v>
      </c>
      <c r="T4635" s="57" t="s">
        <v>22901</v>
      </c>
      <c r="U4635" s="57" t="s">
        <v>28654</v>
      </c>
      <c r="V4635" s="57" t="s">
        <v>28655</v>
      </c>
    </row>
    <row r="4636" ht="15" spans="1:22">
      <c r="A4636" s="52">
        <f t="shared" si="365"/>
        <v>46268</v>
      </c>
      <c r="B4636" t="str">
        <f t="shared" si="366"/>
        <v>AGENT08</v>
      </c>
      <c r="C4636" t="str">
        <f t="shared" si="367"/>
        <v>KELAPA</v>
      </c>
      <c r="D4636" t="str">
        <f t="shared" si="368"/>
        <v>MEK03</v>
      </c>
      <c r="H4636" t="str">
        <f t="shared" si="369"/>
        <v>2026-09-03 12:03:54</v>
      </c>
      <c r="K4636" t="str" cm="1">
        <f t="array" ref="K4636:L4636">_xlfn.TEXTSPLIT(R4636," ")</f>
        <v>MEK03</v>
      </c>
      <c r="L4636" t="str">
        <v>KELAPA</v>
      </c>
      <c r="P4636" s="57" t="s">
        <v>28656</v>
      </c>
      <c r="Q4636" s="57" t="s">
        <v>10398</v>
      </c>
      <c r="R4636" s="57" t="s">
        <v>16071</v>
      </c>
      <c r="S4636" s="57" t="s">
        <v>16072</v>
      </c>
      <c r="T4636" s="57" t="s">
        <v>8010</v>
      </c>
      <c r="U4636" s="57" t="s">
        <v>28657</v>
      </c>
      <c r="V4636" s="57" t="s">
        <v>6599</v>
      </c>
    </row>
    <row r="4637" ht="15" spans="1:22">
      <c r="A4637" s="52">
        <f t="shared" si="365"/>
        <v>46268</v>
      </c>
      <c r="B4637" t="str">
        <f t="shared" si="366"/>
        <v>AGENT16</v>
      </c>
      <c r="C4637" t="str">
        <f t="shared" si="367"/>
        <v>DC_CIMAHI_SELATAN</v>
      </c>
      <c r="D4637" t="str">
        <f t="shared" si="368"/>
        <v>CIM07</v>
      </c>
      <c r="H4637" t="str">
        <f t="shared" si="369"/>
        <v>2026-09-03 12:03:44</v>
      </c>
      <c r="K4637" t="str" cm="1">
        <f t="array" ref="K4637:L4637">_xlfn.TEXTSPLIT(R4637," ")</f>
        <v>CIM07</v>
      </c>
      <c r="L4637" t="str">
        <v>DC_CIMAHI_SELATAN</v>
      </c>
      <c r="P4637" s="57" t="s">
        <v>28658</v>
      </c>
      <c r="Q4637" s="57" t="s">
        <v>10199</v>
      </c>
      <c r="R4637" s="57" t="s">
        <v>13570</v>
      </c>
      <c r="S4637" s="57" t="s">
        <v>13571</v>
      </c>
      <c r="T4637" s="57" t="s">
        <v>13572</v>
      </c>
      <c r="U4637" s="57" t="s">
        <v>28659</v>
      </c>
      <c r="V4637" s="57"/>
    </row>
    <row r="4638" ht="15" spans="1:22">
      <c r="A4638" s="52">
        <f t="shared" si="365"/>
        <v>46268</v>
      </c>
      <c r="B4638" t="str">
        <f t="shared" si="366"/>
        <v>AGENT26</v>
      </c>
      <c r="C4638" t="str">
        <f t="shared" si="367"/>
        <v>KUBU_BARU</v>
      </c>
      <c r="D4638" t="str">
        <f t="shared" si="368"/>
        <v>KUB04A</v>
      </c>
      <c r="H4638" t="str">
        <f t="shared" si="369"/>
        <v>2026-09-03 12:02:59</v>
      </c>
      <c r="K4638" t="str" cm="1">
        <f t="array" ref="K4638:L4638">_xlfn.TEXTSPLIT(R4638," ")</f>
        <v>KUB04A</v>
      </c>
      <c r="L4638" t="str">
        <v>KUBU_BARU</v>
      </c>
      <c r="P4638" s="57" t="s">
        <v>28660</v>
      </c>
      <c r="Q4638" s="57" t="s">
        <v>10307</v>
      </c>
      <c r="R4638" s="57" t="s">
        <v>13960</v>
      </c>
      <c r="S4638" s="57" t="s">
        <v>13961</v>
      </c>
      <c r="T4638" s="57" t="s">
        <v>13962</v>
      </c>
      <c r="U4638" s="57" t="s">
        <v>28661</v>
      </c>
      <c r="V4638" s="57"/>
    </row>
    <row r="4639" ht="15" spans="1:22">
      <c r="A4639" s="52">
        <f t="shared" si="365"/>
        <v>46268</v>
      </c>
      <c r="B4639" t="str">
        <f t="shared" si="366"/>
        <v>AGENT19</v>
      </c>
      <c r="C4639" t="str">
        <f t="shared" si="367"/>
        <v>NGRAHO</v>
      </c>
      <c r="D4639" t="str">
        <f t="shared" si="368"/>
        <v>BJE10</v>
      </c>
      <c r="H4639" t="str">
        <f t="shared" si="369"/>
        <v>2026-09-03 12:02:57</v>
      </c>
      <c r="K4639" t="str" cm="1">
        <f t="array" ref="K4639:L4639">_xlfn.TEXTSPLIT(R4639," ")</f>
        <v>BJE10</v>
      </c>
      <c r="L4639" t="str">
        <v>NGRAHO</v>
      </c>
      <c r="P4639" s="57" t="s">
        <v>28662</v>
      </c>
      <c r="Q4639" s="57" t="s">
        <v>10181</v>
      </c>
      <c r="R4639" s="57" t="s">
        <v>12803</v>
      </c>
      <c r="S4639" s="57" t="s">
        <v>12804</v>
      </c>
      <c r="T4639" s="57" t="s">
        <v>12805</v>
      </c>
      <c r="U4639" s="57" t="s">
        <v>28663</v>
      </c>
      <c r="V4639" s="57" t="s">
        <v>22838</v>
      </c>
    </row>
    <row r="4640" ht="15" spans="1:22">
      <c r="A4640" s="52">
        <f t="shared" si="365"/>
        <v>46268</v>
      </c>
      <c r="B4640" t="str">
        <f t="shared" si="366"/>
        <v>AGENT26</v>
      </c>
      <c r="C4640" t="str">
        <f t="shared" si="367"/>
        <v>SUNGAI_RAYA01</v>
      </c>
      <c r="D4640" t="str">
        <f t="shared" si="368"/>
        <v>KUB14</v>
      </c>
      <c r="H4640" t="str">
        <f t="shared" si="369"/>
        <v>2026-09-03 12:02:18</v>
      </c>
      <c r="K4640" t="str" cm="1">
        <f t="array" ref="K4640:L4640">_xlfn.TEXTSPLIT(R4640," ")</f>
        <v>KUB14</v>
      </c>
      <c r="L4640" t="str">
        <v>SUNGAI_RAYA01</v>
      </c>
      <c r="P4640" s="57" t="s">
        <v>28664</v>
      </c>
      <c r="Q4640" s="57" t="s">
        <v>10307</v>
      </c>
      <c r="R4640" s="57" t="s">
        <v>13277</v>
      </c>
      <c r="S4640" s="57" t="s">
        <v>13278</v>
      </c>
      <c r="T4640" s="57" t="s">
        <v>13279</v>
      </c>
      <c r="U4640" s="57" t="s">
        <v>28665</v>
      </c>
      <c r="V4640" s="57" t="s">
        <v>28666</v>
      </c>
    </row>
    <row r="4641" ht="15" spans="1:22">
      <c r="A4641" s="52">
        <f t="shared" si="365"/>
        <v>46268</v>
      </c>
      <c r="B4641" t="str">
        <f t="shared" si="366"/>
        <v>AGENT19</v>
      </c>
      <c r="C4641" t="str">
        <f t="shared" si="367"/>
        <v>SUMBERPUCUNG</v>
      </c>
      <c r="D4641" t="str">
        <f t="shared" si="368"/>
        <v>KPJ03</v>
      </c>
      <c r="H4641" t="str">
        <f t="shared" si="369"/>
        <v>2026-09-03 12:02:07</v>
      </c>
      <c r="K4641" t="str" cm="1">
        <f t="array" ref="K4641:L4641">_xlfn.TEXTSPLIT(R4641," ")</f>
        <v>KPJ03</v>
      </c>
      <c r="L4641" t="str">
        <v>SUMBERPUCUNG</v>
      </c>
      <c r="P4641" s="57" t="s">
        <v>28667</v>
      </c>
      <c r="Q4641" s="57" t="s">
        <v>10181</v>
      </c>
      <c r="R4641" s="57" t="s">
        <v>22899</v>
      </c>
      <c r="S4641" s="57" t="s">
        <v>22900</v>
      </c>
      <c r="T4641" s="57" t="s">
        <v>22901</v>
      </c>
      <c r="U4641" s="57" t="s">
        <v>28668</v>
      </c>
      <c r="V4641" s="57" t="s">
        <v>28669</v>
      </c>
    </row>
    <row r="4642" ht="15" spans="1:22">
      <c r="A4642" s="52">
        <f t="shared" si="365"/>
        <v>46268</v>
      </c>
      <c r="B4642" t="str">
        <f t="shared" si="366"/>
        <v>AGENT12</v>
      </c>
      <c r="C4642" t="str">
        <f t="shared" si="367"/>
        <v>CISOKA</v>
      </c>
      <c r="D4642" t="str">
        <f t="shared" si="368"/>
        <v>TGR30</v>
      </c>
      <c r="H4642" t="str">
        <f t="shared" si="369"/>
        <v>2026-09-03 12:01:57</v>
      </c>
      <c r="K4642" t="str" cm="1">
        <f t="array" ref="K4642:L4642">_xlfn.TEXTSPLIT(R4642," ")</f>
        <v>TGR30</v>
      </c>
      <c r="L4642" t="str">
        <v>CISOKA</v>
      </c>
      <c r="P4642" s="57" t="s">
        <v>28670</v>
      </c>
      <c r="Q4642" s="57" t="s">
        <v>10656</v>
      </c>
      <c r="R4642" s="57" t="s">
        <v>28671</v>
      </c>
      <c r="S4642" s="57" t="s">
        <v>28672</v>
      </c>
      <c r="T4642" s="57" t="s">
        <v>28673</v>
      </c>
      <c r="U4642" s="57" t="s">
        <v>28674</v>
      </c>
      <c r="V4642" s="57" t="s">
        <v>28675</v>
      </c>
    </row>
    <row r="4643" ht="15" spans="1:22">
      <c r="A4643" s="52">
        <f t="shared" si="365"/>
        <v>46268</v>
      </c>
      <c r="B4643" t="str">
        <f t="shared" si="366"/>
        <v>AGENT10</v>
      </c>
      <c r="C4643" t="str">
        <f t="shared" si="367"/>
        <v>PULAU_PANGGUNG</v>
      </c>
      <c r="D4643" t="str">
        <f t="shared" si="368"/>
        <v>KOG15</v>
      </c>
      <c r="H4643" t="str">
        <f t="shared" si="369"/>
        <v>2026-09-03 11:59:17</v>
      </c>
      <c r="K4643" t="str" cm="1">
        <f t="array" ref="K4643:L4643">_xlfn.TEXTSPLIT(R4643," ")</f>
        <v>KOG15</v>
      </c>
      <c r="L4643" t="str">
        <v>PULAU_PANGGUNG</v>
      </c>
      <c r="P4643" s="57" t="s">
        <v>28676</v>
      </c>
      <c r="Q4643" s="57" t="s">
        <v>11054</v>
      </c>
      <c r="R4643" s="57" t="s">
        <v>11955</v>
      </c>
      <c r="S4643" s="57" t="s">
        <v>11956</v>
      </c>
      <c r="T4643" s="57" t="s">
        <v>11957</v>
      </c>
      <c r="U4643" s="57" t="s">
        <v>28677</v>
      </c>
      <c r="V4643" s="57" t="s">
        <v>28678</v>
      </c>
    </row>
    <row r="4644" ht="15" spans="1:22">
      <c r="A4644" s="52">
        <f t="shared" si="365"/>
        <v>46268</v>
      </c>
      <c r="B4644" t="str">
        <f t="shared" si="366"/>
        <v>AGENT12</v>
      </c>
      <c r="C4644" t="str">
        <f t="shared" si="367"/>
        <v>GADING_SERPONG</v>
      </c>
      <c r="D4644" t="str">
        <f t="shared" si="368"/>
        <v>BAL01E</v>
      </c>
      <c r="H4644" t="str">
        <f t="shared" si="369"/>
        <v>2026-09-03 11:59:10</v>
      </c>
      <c r="K4644" t="str" cm="1">
        <f t="array" ref="K4644:L4644">_xlfn.TEXTSPLIT(R4644," ")</f>
        <v>BAL01E</v>
      </c>
      <c r="L4644" t="str">
        <v>GADING_SERPONG</v>
      </c>
      <c r="P4644" s="57" t="s">
        <v>28679</v>
      </c>
      <c r="Q4644" s="57" t="s">
        <v>10656</v>
      </c>
      <c r="R4644" s="57" t="s">
        <v>28680</v>
      </c>
      <c r="S4644" s="57" t="s">
        <v>28681</v>
      </c>
      <c r="T4644" s="57" t="s">
        <v>28682</v>
      </c>
      <c r="U4644" s="57" t="s">
        <v>28683</v>
      </c>
      <c r="V4644" s="57" t="s">
        <v>28684</v>
      </c>
    </row>
    <row r="4645" ht="15" spans="1:22">
      <c r="A4645" s="52">
        <f t="shared" si="365"/>
        <v>46268</v>
      </c>
      <c r="B4645" t="str">
        <f t="shared" si="366"/>
        <v>AGENT01</v>
      </c>
      <c r="C4645" t="str">
        <f t="shared" si="367"/>
        <v>SUKA_MAKMUE</v>
      </c>
      <c r="D4645" t="str">
        <f t="shared" si="368"/>
        <v>SBS01</v>
      </c>
      <c r="H4645" t="str">
        <f t="shared" si="369"/>
        <v>2026-09-03 11:58:35</v>
      </c>
      <c r="K4645" t="str" cm="1">
        <f t="array" ref="K4645:L4645">_xlfn.TEXTSPLIT(R4645," ")</f>
        <v>SBS01</v>
      </c>
      <c r="L4645" t="str">
        <v>SUKA_MAKMUE</v>
      </c>
      <c r="P4645" s="57" t="s">
        <v>28685</v>
      </c>
      <c r="Q4645" s="57" t="s">
        <v>10486</v>
      </c>
      <c r="R4645" s="57" t="s">
        <v>12530</v>
      </c>
      <c r="S4645" s="57" t="s">
        <v>12531</v>
      </c>
      <c r="T4645" s="57" t="s">
        <v>12532</v>
      </c>
      <c r="U4645" s="57" t="s">
        <v>28686</v>
      </c>
      <c r="V4645" s="57" t="s">
        <v>28687</v>
      </c>
    </row>
    <row r="4646" ht="15" spans="1:22">
      <c r="A4646" s="52">
        <f t="shared" si="365"/>
        <v>46268</v>
      </c>
      <c r="B4646" t="str">
        <f t="shared" si="366"/>
        <v>AGENT16</v>
      </c>
      <c r="C4646" t="str">
        <f t="shared" si="367"/>
        <v>DC_MARGAHAYU_SELATAN</v>
      </c>
      <c r="D4646" t="str">
        <f t="shared" si="368"/>
        <v>SOG29</v>
      </c>
      <c r="H4646" t="str">
        <f t="shared" si="369"/>
        <v>2026-09-03 11:58:34</v>
      </c>
      <c r="K4646" t="str" cm="1">
        <f t="array" ref="K4646:L4646">_xlfn.TEXTSPLIT(R4646," ")</f>
        <v>SOG29</v>
      </c>
      <c r="L4646" t="str">
        <v>DC_MARGAHAYU_SELATAN</v>
      </c>
      <c r="P4646" s="57" t="s">
        <v>28688</v>
      </c>
      <c r="Q4646" s="57" t="s">
        <v>10199</v>
      </c>
      <c r="R4646" s="57" t="s">
        <v>18842</v>
      </c>
      <c r="S4646" s="57" t="s">
        <v>18843</v>
      </c>
      <c r="T4646" s="57" t="s">
        <v>18844</v>
      </c>
      <c r="U4646" s="57" t="s">
        <v>28689</v>
      </c>
      <c r="V4646" s="57" t="s">
        <v>28690</v>
      </c>
    </row>
    <row r="4647" ht="15" spans="1:22">
      <c r="A4647" s="52">
        <f t="shared" si="365"/>
        <v>46268</v>
      </c>
      <c r="B4647" t="str">
        <f t="shared" si="366"/>
        <v>AGENT13</v>
      </c>
      <c r="C4647" t="str">
        <f t="shared" si="367"/>
        <v>CIKARANG</v>
      </c>
      <c r="D4647" t="str">
        <f t="shared" si="368"/>
        <v>CKR01</v>
      </c>
      <c r="H4647" t="str">
        <f t="shared" si="369"/>
        <v>2026-09-03 11:57:47</v>
      </c>
      <c r="K4647" t="str" cm="1">
        <f t="array" ref="K4647:L4647">_xlfn.TEXTSPLIT(R4647," ")</f>
        <v>CKR01</v>
      </c>
      <c r="L4647" t="str">
        <v>CIKARANG</v>
      </c>
      <c r="P4647" s="57" t="s">
        <v>28691</v>
      </c>
      <c r="Q4647" s="57" t="s">
        <v>10702</v>
      </c>
      <c r="R4647" s="57" t="s">
        <v>18157</v>
      </c>
      <c r="S4647" s="57" t="s">
        <v>18158</v>
      </c>
      <c r="T4647" s="57" t="s">
        <v>18159</v>
      </c>
      <c r="U4647" s="57" t="s">
        <v>28692</v>
      </c>
      <c r="V4647" s="57" t="s">
        <v>28693</v>
      </c>
    </row>
    <row r="4648" ht="15" spans="1:22">
      <c r="A4648" s="52">
        <f t="shared" si="365"/>
        <v>46268</v>
      </c>
      <c r="B4648" t="str">
        <f t="shared" si="366"/>
        <v>AGENT19</v>
      </c>
      <c r="C4648" t="str">
        <f t="shared" si="367"/>
        <v>BANGIL</v>
      </c>
      <c r="D4648" t="str">
        <f t="shared" si="368"/>
        <v>PSR02</v>
      </c>
      <c r="H4648" t="str">
        <f t="shared" si="369"/>
        <v>2026-09-03 11:56:50</v>
      </c>
      <c r="K4648" t="str" cm="1">
        <f t="array" ref="K4648:L4648">_xlfn.TEXTSPLIT(R4648," ")</f>
        <v>PSR02</v>
      </c>
      <c r="L4648" t="str">
        <v>BANGIL</v>
      </c>
      <c r="P4648" s="57" t="s">
        <v>28694</v>
      </c>
      <c r="Q4648" s="57" t="s">
        <v>10181</v>
      </c>
      <c r="R4648" s="57" t="s">
        <v>22525</v>
      </c>
      <c r="S4648" s="57" t="s">
        <v>22526</v>
      </c>
      <c r="T4648" s="57" t="s">
        <v>22527</v>
      </c>
      <c r="U4648" s="57" t="s">
        <v>28695</v>
      </c>
      <c r="V4648" s="57" t="s">
        <v>28696</v>
      </c>
    </row>
    <row r="4649" ht="15" spans="1:22">
      <c r="A4649" s="52">
        <f t="shared" si="365"/>
        <v>46268</v>
      </c>
      <c r="B4649" t="str">
        <f t="shared" si="366"/>
        <v>AGENT16</v>
      </c>
      <c r="C4649" t="str">
        <f t="shared" si="367"/>
        <v>KUTAWARINGIN_2</v>
      </c>
      <c r="D4649" t="str">
        <f t="shared" si="368"/>
        <v>SOG52</v>
      </c>
      <c r="H4649" t="str">
        <f t="shared" si="369"/>
        <v>2026-09-03 11:55:35</v>
      </c>
      <c r="K4649" t="str" cm="1">
        <f t="array" ref="K4649:L4649">_xlfn.TEXTSPLIT(R4649," ")</f>
        <v>SOG52</v>
      </c>
      <c r="L4649" t="str">
        <v>KUTAWARINGIN_2</v>
      </c>
      <c r="P4649" s="57" t="s">
        <v>28697</v>
      </c>
      <c r="Q4649" s="57" t="s">
        <v>10199</v>
      </c>
      <c r="R4649" s="57" t="s">
        <v>11848</v>
      </c>
      <c r="S4649" s="57" t="s">
        <v>11849</v>
      </c>
      <c r="T4649" s="57" t="s">
        <v>11850</v>
      </c>
      <c r="U4649" s="57" t="s">
        <v>28698</v>
      </c>
      <c r="V4649" s="57" t="s">
        <v>28699</v>
      </c>
    </row>
    <row r="4650" ht="15" spans="1:22">
      <c r="A4650" s="52">
        <f t="shared" si="365"/>
        <v>46268</v>
      </c>
      <c r="B4650" t="str">
        <f t="shared" si="366"/>
        <v>AGENT19</v>
      </c>
      <c r="C4650" t="str">
        <f t="shared" si="367"/>
        <v>KRATON_1</v>
      </c>
      <c r="D4650" t="str">
        <f t="shared" si="368"/>
        <v>PSR17</v>
      </c>
      <c r="H4650" t="str">
        <f t="shared" si="369"/>
        <v>2026-09-03 11:55:33</v>
      </c>
      <c r="K4650" t="str" cm="1">
        <f t="array" ref="K4650:L4650">_xlfn.TEXTSPLIT(R4650," ")</f>
        <v>PSR17</v>
      </c>
      <c r="L4650" t="str">
        <v>KRATON_1</v>
      </c>
      <c r="P4650" s="57" t="s">
        <v>28700</v>
      </c>
      <c r="Q4650" s="57" t="s">
        <v>10181</v>
      </c>
      <c r="R4650" s="57" t="s">
        <v>22511</v>
      </c>
      <c r="S4650" s="57" t="s">
        <v>22512</v>
      </c>
      <c r="T4650" s="57" t="s">
        <v>22513</v>
      </c>
      <c r="U4650" s="57" t="s">
        <v>28701</v>
      </c>
      <c r="V4650" s="57" t="s">
        <v>22515</v>
      </c>
    </row>
    <row r="4651" ht="15" spans="1:22">
      <c r="A4651" s="52">
        <f t="shared" si="365"/>
        <v>46268</v>
      </c>
      <c r="B4651" t="str">
        <f t="shared" si="366"/>
        <v>AGENT19</v>
      </c>
      <c r="C4651" t="str">
        <f t="shared" si="367"/>
        <v>TORJUN_RAYA</v>
      </c>
      <c r="D4651" t="str">
        <f t="shared" si="368"/>
        <v>SPG04</v>
      </c>
      <c r="H4651" t="str">
        <f t="shared" si="369"/>
        <v>2026-09-03 11:55:00</v>
      </c>
      <c r="K4651" t="str" cm="1">
        <f t="array" ref="K4651:L4651">_xlfn.TEXTSPLIT(R4651," ")</f>
        <v>SPG04</v>
      </c>
      <c r="L4651" t="str">
        <v>TORJUN_RAYA</v>
      </c>
      <c r="P4651" s="57" t="s">
        <v>28702</v>
      </c>
      <c r="Q4651" s="57" t="s">
        <v>10181</v>
      </c>
      <c r="R4651" s="57" t="s">
        <v>17511</v>
      </c>
      <c r="S4651" s="57" t="s">
        <v>17512</v>
      </c>
      <c r="T4651" s="57" t="s">
        <v>17513</v>
      </c>
      <c r="U4651" s="57" t="s">
        <v>28703</v>
      </c>
      <c r="V4651" s="57" t="s">
        <v>7094</v>
      </c>
    </row>
    <row r="4652" ht="15" spans="1:22">
      <c r="A4652" s="52">
        <f t="shared" si="365"/>
        <v>46268</v>
      </c>
      <c r="B4652" t="str">
        <f t="shared" si="366"/>
        <v>AGENT19</v>
      </c>
      <c r="C4652" t="str">
        <f t="shared" si="367"/>
        <v>GUNUNG_SEKAR</v>
      </c>
      <c r="D4652" t="str">
        <f t="shared" si="368"/>
        <v>SPG02</v>
      </c>
      <c r="H4652" t="str">
        <f t="shared" si="369"/>
        <v>2026-09-03 11:54:23</v>
      </c>
      <c r="K4652" t="str" cm="1">
        <f t="array" ref="K4652:L4652">_xlfn.TEXTSPLIT(R4652," ")</f>
        <v>SPG02</v>
      </c>
      <c r="L4652" t="str">
        <v>GUNUNG_SEKAR</v>
      </c>
      <c r="P4652" s="57" t="s">
        <v>28704</v>
      </c>
      <c r="Q4652" s="57" t="s">
        <v>10181</v>
      </c>
      <c r="R4652" s="57" t="s">
        <v>19182</v>
      </c>
      <c r="S4652" s="57" t="s">
        <v>19183</v>
      </c>
      <c r="T4652" s="57" t="s">
        <v>19184</v>
      </c>
      <c r="U4652" s="57" t="s">
        <v>28705</v>
      </c>
      <c r="V4652" s="57" t="s">
        <v>28706</v>
      </c>
    </row>
    <row r="4653" ht="15" spans="1:22">
      <c r="A4653" s="52">
        <f t="shared" si="365"/>
        <v>46268</v>
      </c>
      <c r="B4653" t="str">
        <f t="shared" si="366"/>
        <v>AGENT04</v>
      </c>
      <c r="C4653" t="str">
        <f t="shared" si="367"/>
        <v>DC_NANGKA_01</v>
      </c>
      <c r="D4653" t="str">
        <f t="shared" si="368"/>
        <v>PKU32</v>
      </c>
      <c r="H4653" t="str">
        <f t="shared" si="369"/>
        <v>2026-09-03 11:54:17</v>
      </c>
      <c r="K4653" t="str" cm="1">
        <f t="array" ref="K4653:L4653">_xlfn.TEXTSPLIT(R4653," ")</f>
        <v>PKU32</v>
      </c>
      <c r="L4653" t="str">
        <v>DC_NANGKA_01</v>
      </c>
      <c r="P4653" s="57" t="s">
        <v>28707</v>
      </c>
      <c r="Q4653" s="57" t="s">
        <v>10193</v>
      </c>
      <c r="R4653" s="57" t="s">
        <v>13891</v>
      </c>
      <c r="S4653" s="57" t="s">
        <v>13892</v>
      </c>
      <c r="T4653" s="57" t="s">
        <v>13893</v>
      </c>
      <c r="U4653" s="57" t="s">
        <v>28708</v>
      </c>
      <c r="V4653" s="57" t="s">
        <v>28709</v>
      </c>
    </row>
    <row r="4654" ht="15" spans="1:22">
      <c r="A4654" s="52">
        <f t="shared" si="365"/>
        <v>46268</v>
      </c>
      <c r="B4654" t="str">
        <f t="shared" si="366"/>
        <v>AGENT19</v>
      </c>
      <c r="C4654" t="str">
        <f t="shared" si="367"/>
        <v>BUGULKIDUL</v>
      </c>
      <c r="D4654" t="str">
        <f t="shared" si="368"/>
        <v>PSR04</v>
      </c>
      <c r="H4654" t="str">
        <f t="shared" si="369"/>
        <v>2026-09-03 11:53:45</v>
      </c>
      <c r="K4654" t="str" cm="1">
        <f t="array" ref="K4654:L4654">_xlfn.TEXTSPLIT(R4654," ")</f>
        <v>PSR04</v>
      </c>
      <c r="L4654" t="str">
        <v>BUGULKIDUL</v>
      </c>
      <c r="P4654" s="57" t="s">
        <v>28710</v>
      </c>
      <c r="Q4654" s="57" t="s">
        <v>10181</v>
      </c>
      <c r="R4654" s="57" t="s">
        <v>12220</v>
      </c>
      <c r="S4654" s="57" t="s">
        <v>12221</v>
      </c>
      <c r="T4654" s="57" t="s">
        <v>12222</v>
      </c>
      <c r="U4654" s="57" t="s">
        <v>28711</v>
      </c>
      <c r="V4654" s="57" t="s">
        <v>28712</v>
      </c>
    </row>
    <row r="4655" ht="15" spans="1:22">
      <c r="A4655" s="52">
        <f t="shared" si="365"/>
        <v>46268</v>
      </c>
      <c r="B4655" t="str">
        <f t="shared" si="366"/>
        <v>AGENT22</v>
      </c>
      <c r="C4655" t="str">
        <f t="shared" si="367"/>
        <v>SINJAI</v>
      </c>
      <c r="D4655" t="str">
        <f t="shared" si="368"/>
        <v>SNJ01</v>
      </c>
      <c r="H4655" t="str">
        <f t="shared" si="369"/>
        <v>2026-09-03 11:53:24</v>
      </c>
      <c r="K4655" t="str" cm="1">
        <f t="array" ref="K4655:L4655">_xlfn.TEXTSPLIT(R4655," ")</f>
        <v>SNJ01</v>
      </c>
      <c r="L4655" t="str">
        <v>SINJAI</v>
      </c>
      <c r="P4655" s="57" t="s">
        <v>28713</v>
      </c>
      <c r="Q4655" s="57" t="s">
        <v>11133</v>
      </c>
      <c r="R4655" s="57" t="s">
        <v>13369</v>
      </c>
      <c r="S4655" s="57" t="s">
        <v>13370</v>
      </c>
      <c r="T4655" s="57" t="s">
        <v>13371</v>
      </c>
      <c r="U4655" s="57" t="s">
        <v>28714</v>
      </c>
      <c r="V4655" s="57"/>
    </row>
    <row r="4656" ht="15" spans="1:22">
      <c r="A4656" s="52">
        <f t="shared" ref="A4656:A4719" si="370">INT(H4656)</f>
        <v>46268</v>
      </c>
      <c r="B4656" t="str">
        <f t="shared" ref="B4656:B4719" si="371">RIGHT(Q4656,7)</f>
        <v>AGENT16</v>
      </c>
      <c r="C4656" t="str">
        <f t="shared" ref="C4656:C4719" si="372">L4656</f>
        <v>PER06C</v>
      </c>
      <c r="D4656" t="str">
        <f t="shared" ref="D4656:D4719" si="373">K4656</f>
        <v>PER06C</v>
      </c>
      <c r="H4656" t="str">
        <f t="shared" ref="H4656:H4719" si="374">P4656</f>
        <v>2026-09-03 11:52:26</v>
      </c>
      <c r="K4656" t="str" cm="1">
        <f t="array" ref="K4656:L4656">_xlfn.TEXTSPLIT(R4656," ")</f>
        <v>PER06C</v>
      </c>
      <c r="L4656" t="str">
        <v>PER06C</v>
      </c>
      <c r="P4656" s="57" t="s">
        <v>28715</v>
      </c>
      <c r="Q4656" s="57" t="s">
        <v>10199</v>
      </c>
      <c r="R4656" s="57" t="s">
        <v>14126</v>
      </c>
      <c r="S4656" s="57" t="s">
        <v>14127</v>
      </c>
      <c r="T4656" s="57" t="s">
        <v>14128</v>
      </c>
      <c r="U4656" s="57" t="s">
        <v>28716</v>
      </c>
      <c r="V4656" s="57" t="s">
        <v>9563</v>
      </c>
    </row>
    <row r="4657" ht="15" spans="1:22">
      <c r="A4657" s="52">
        <f t="shared" si="370"/>
        <v>46268</v>
      </c>
      <c r="B4657" t="str">
        <f t="shared" si="371"/>
        <v>AGENT16</v>
      </c>
      <c r="C4657" t="str">
        <f t="shared" si="372"/>
        <v>PER15</v>
      </c>
      <c r="D4657" t="str">
        <f t="shared" si="373"/>
        <v>PER15</v>
      </c>
      <c r="H4657" t="str">
        <f t="shared" si="374"/>
        <v>2026-09-03 11:51:18</v>
      </c>
      <c r="K4657" t="str" cm="1">
        <f t="array" ref="K4657:L4657">_xlfn.TEXTSPLIT(R4657," ")</f>
        <v>PER15</v>
      </c>
      <c r="L4657" t="str">
        <v>PER15</v>
      </c>
      <c r="P4657" s="57" t="s">
        <v>28717</v>
      </c>
      <c r="Q4657" s="57" t="s">
        <v>10199</v>
      </c>
      <c r="R4657" s="57" t="s">
        <v>14953</v>
      </c>
      <c r="S4657" s="57" t="s">
        <v>14954</v>
      </c>
      <c r="T4657" s="57" t="s">
        <v>14955</v>
      </c>
      <c r="U4657" s="57" t="s">
        <v>28718</v>
      </c>
      <c r="V4657" s="57" t="s">
        <v>28719</v>
      </c>
    </row>
    <row r="4658" ht="15" spans="1:22">
      <c r="A4658" s="52">
        <f t="shared" si="370"/>
        <v>46268</v>
      </c>
      <c r="B4658" t="str">
        <f t="shared" si="371"/>
        <v>AGENT16</v>
      </c>
      <c r="C4658" t="str">
        <f t="shared" si="372"/>
        <v>PULOJAYA</v>
      </c>
      <c r="D4658" t="str">
        <f t="shared" si="373"/>
        <v>CKP03A</v>
      </c>
      <c r="H4658" t="str">
        <f t="shared" si="374"/>
        <v>2026-09-03 11:49:53</v>
      </c>
      <c r="K4658" t="str" cm="1">
        <f t="array" ref="K4658:L4658">_xlfn.TEXTSPLIT(R4658," ")</f>
        <v>CKP03A</v>
      </c>
      <c r="L4658" t="str">
        <v>PULOJAYA</v>
      </c>
      <c r="P4658" s="57" t="s">
        <v>28720</v>
      </c>
      <c r="Q4658" s="57" t="s">
        <v>10199</v>
      </c>
      <c r="R4658" s="57" t="s">
        <v>10976</v>
      </c>
      <c r="S4658" s="57" t="s">
        <v>10977</v>
      </c>
      <c r="T4658" s="57" t="s">
        <v>10978</v>
      </c>
      <c r="U4658" s="57" t="s">
        <v>28721</v>
      </c>
      <c r="V4658" s="57" t="s">
        <v>28722</v>
      </c>
    </row>
    <row r="4659" ht="15" spans="1:22">
      <c r="A4659" s="52">
        <f t="shared" si="370"/>
        <v>46268</v>
      </c>
      <c r="B4659" t="str">
        <f t="shared" si="371"/>
        <v>AGENT18</v>
      </c>
      <c r="C4659" t="str">
        <f t="shared" si="372"/>
        <v>WATES</v>
      </c>
      <c r="D4659" t="str">
        <f t="shared" si="373"/>
        <v>KLP01</v>
      </c>
      <c r="H4659" t="str">
        <f t="shared" si="374"/>
        <v>2026-09-03 11:49:20</v>
      </c>
      <c r="K4659" t="str" cm="1">
        <f t="array" ref="K4659:L4659">_xlfn.TEXTSPLIT(R4659," ")</f>
        <v>KLP01</v>
      </c>
      <c r="L4659" t="str">
        <v>WATES</v>
      </c>
      <c r="P4659" s="57" t="s">
        <v>28723</v>
      </c>
      <c r="Q4659" s="57" t="s">
        <v>10385</v>
      </c>
      <c r="R4659" s="57" t="s">
        <v>13438</v>
      </c>
      <c r="S4659" s="57" t="s">
        <v>13439</v>
      </c>
      <c r="T4659" s="57" t="s">
        <v>13440</v>
      </c>
      <c r="U4659" s="57" t="s">
        <v>28724</v>
      </c>
      <c r="V4659" s="57" t="s">
        <v>7094</v>
      </c>
    </row>
    <row r="4660" ht="15" spans="1:22">
      <c r="A4660" s="52">
        <f t="shared" si="370"/>
        <v>46268</v>
      </c>
      <c r="B4660" t="str">
        <f t="shared" si="371"/>
        <v>AGENT16</v>
      </c>
      <c r="C4660" t="str">
        <f t="shared" si="372"/>
        <v>DC_MARGACINTA</v>
      </c>
      <c r="D4660" t="str">
        <f t="shared" si="373"/>
        <v>BDO93</v>
      </c>
      <c r="H4660" t="str">
        <f t="shared" si="374"/>
        <v>2026-09-03 11:48:08</v>
      </c>
      <c r="K4660" t="str" cm="1">
        <f t="array" ref="K4660:L4660">_xlfn.TEXTSPLIT(R4660," ")</f>
        <v>BDO93</v>
      </c>
      <c r="L4660" t="str">
        <v>DC_MARGACINTA</v>
      </c>
      <c r="P4660" s="57" t="s">
        <v>28725</v>
      </c>
      <c r="Q4660" s="57" t="s">
        <v>10199</v>
      </c>
      <c r="R4660" s="57" t="s">
        <v>11787</v>
      </c>
      <c r="S4660" s="57" t="s">
        <v>11788</v>
      </c>
      <c r="T4660" s="57" t="s">
        <v>11789</v>
      </c>
      <c r="U4660" s="57" t="s">
        <v>28726</v>
      </c>
      <c r="V4660" s="57" t="s">
        <v>28727</v>
      </c>
    </row>
    <row r="4661" ht="15" spans="1:22">
      <c r="A4661" s="52">
        <f t="shared" si="370"/>
        <v>46268</v>
      </c>
      <c r="B4661" t="str">
        <f t="shared" si="371"/>
        <v>AGENT02</v>
      </c>
      <c r="C4661" t="str">
        <f t="shared" si="372"/>
        <v>LINCUN</v>
      </c>
      <c r="D4661" t="str">
        <f t="shared" si="373"/>
        <v>BJI04</v>
      </c>
      <c r="H4661" t="str">
        <f t="shared" si="374"/>
        <v>2026-09-03 11:47:54</v>
      </c>
      <c r="K4661" t="str" cm="1">
        <f t="array" ref="K4661:L4661">_xlfn.TEXTSPLIT(R4661," ")</f>
        <v>BJI04</v>
      </c>
      <c r="L4661" t="str">
        <v>LINCUN</v>
      </c>
      <c r="P4661" s="57" t="s">
        <v>28728</v>
      </c>
      <c r="Q4661" s="57" t="s">
        <v>10443</v>
      </c>
      <c r="R4661" s="57" t="s">
        <v>14259</v>
      </c>
      <c r="S4661" s="57" t="s">
        <v>14260</v>
      </c>
      <c r="T4661" s="57" t="s">
        <v>14261</v>
      </c>
      <c r="U4661" s="57" t="s">
        <v>28729</v>
      </c>
      <c r="V4661" s="57" t="s">
        <v>28730</v>
      </c>
    </row>
    <row r="4662" ht="15" spans="1:22">
      <c r="A4662" s="52">
        <f t="shared" si="370"/>
        <v>46268</v>
      </c>
      <c r="B4662" t="str">
        <f t="shared" si="371"/>
        <v>AGENT06</v>
      </c>
      <c r="C4662" t="str">
        <f t="shared" si="372"/>
        <v>SOLOK_02</v>
      </c>
      <c r="D4662" t="str">
        <f t="shared" si="373"/>
        <v>ZLK02A</v>
      </c>
      <c r="H4662" t="str">
        <f t="shared" si="374"/>
        <v>2026-09-03 11:47:38</v>
      </c>
      <c r="K4662" t="str" cm="1">
        <f t="array" ref="K4662:L4662">_xlfn.TEXTSPLIT(R4662," ")</f>
        <v>ZLK02A</v>
      </c>
      <c r="L4662" t="str">
        <v>SOLOK_02</v>
      </c>
      <c r="P4662" s="57" t="s">
        <v>28731</v>
      </c>
      <c r="Q4662" s="57" t="s">
        <v>10410</v>
      </c>
      <c r="R4662" s="57" t="s">
        <v>13811</v>
      </c>
      <c r="S4662" s="57" t="s">
        <v>13812</v>
      </c>
      <c r="T4662" s="57" t="s">
        <v>13813</v>
      </c>
      <c r="U4662" s="57" t="s">
        <v>28732</v>
      </c>
      <c r="V4662" s="57" t="s">
        <v>28733</v>
      </c>
    </row>
    <row r="4663" ht="15" spans="1:22">
      <c r="A4663" s="52">
        <f t="shared" si="370"/>
        <v>46268</v>
      </c>
      <c r="B4663" t="str">
        <f t="shared" si="371"/>
        <v>AGENT06</v>
      </c>
      <c r="C4663" t="str">
        <f t="shared" si="372"/>
        <v>GUNUNG_TULEH</v>
      </c>
      <c r="D4663" t="str">
        <f t="shared" si="373"/>
        <v>PSB06</v>
      </c>
      <c r="H4663" t="str">
        <f t="shared" si="374"/>
        <v>2026-09-03 11:47:16</v>
      </c>
      <c r="K4663" t="str" cm="1">
        <f t="array" ref="K4663:L4663">_xlfn.TEXTSPLIT(R4663," ")</f>
        <v>PSB06</v>
      </c>
      <c r="L4663" t="str">
        <v>GUNUNG_TULEH</v>
      </c>
      <c r="P4663" s="57" t="s">
        <v>28734</v>
      </c>
      <c r="Q4663" s="57" t="s">
        <v>10410</v>
      </c>
      <c r="R4663" s="57" t="s">
        <v>10669</v>
      </c>
      <c r="S4663" s="57" t="s">
        <v>10670</v>
      </c>
      <c r="T4663" s="57" t="s">
        <v>10671</v>
      </c>
      <c r="U4663" s="57" t="s">
        <v>28735</v>
      </c>
      <c r="V4663" s="57"/>
    </row>
    <row r="4664" ht="15" spans="1:22">
      <c r="A4664" s="52">
        <f t="shared" si="370"/>
        <v>46268</v>
      </c>
      <c r="B4664" t="str">
        <f t="shared" si="371"/>
        <v>AGENT25</v>
      </c>
      <c r="C4664" t="str">
        <f t="shared" si="372"/>
        <v>TANGKILING</v>
      </c>
      <c r="D4664" t="str">
        <f t="shared" si="373"/>
        <v>PKY04</v>
      </c>
      <c r="H4664" t="str">
        <f t="shared" si="374"/>
        <v>2026-09-03 11:46:47</v>
      </c>
      <c r="K4664" t="str" cm="1">
        <f t="array" ref="K4664:L4664">_xlfn.TEXTSPLIT(R4664," ")</f>
        <v>PKY04</v>
      </c>
      <c r="L4664" t="str">
        <v>TANGKILING</v>
      </c>
      <c r="P4664" s="57" t="s">
        <v>28736</v>
      </c>
      <c r="Q4664" s="57" t="s">
        <v>10270</v>
      </c>
      <c r="R4664" s="57" t="s">
        <v>15513</v>
      </c>
      <c r="S4664" s="57" t="s">
        <v>15514</v>
      </c>
      <c r="T4664" s="57" t="s">
        <v>15515</v>
      </c>
      <c r="U4664" s="57" t="s">
        <v>28737</v>
      </c>
      <c r="V4664" s="57" t="s">
        <v>28738</v>
      </c>
    </row>
    <row r="4665" ht="15" spans="1:22">
      <c r="A4665" s="52">
        <f t="shared" si="370"/>
        <v>46268</v>
      </c>
      <c r="B4665" t="str">
        <f t="shared" si="371"/>
        <v>AGENT18</v>
      </c>
      <c r="C4665" t="str">
        <f t="shared" si="372"/>
        <v>ADIPALA</v>
      </c>
      <c r="D4665" t="str">
        <f t="shared" si="373"/>
        <v>CLP05</v>
      </c>
      <c r="H4665" t="str">
        <f t="shared" si="374"/>
        <v>2026-09-03 11:45:52</v>
      </c>
      <c r="K4665" t="str" cm="1">
        <f t="array" ref="K4665:L4665">_xlfn.TEXTSPLIT(R4665," ")</f>
        <v>CLP05</v>
      </c>
      <c r="L4665" t="str">
        <v>ADIPALA</v>
      </c>
      <c r="P4665" s="57" t="s">
        <v>28739</v>
      </c>
      <c r="Q4665" s="57" t="s">
        <v>10385</v>
      </c>
      <c r="R4665" s="57" t="s">
        <v>12920</v>
      </c>
      <c r="S4665" s="57" t="s">
        <v>12921</v>
      </c>
      <c r="T4665" s="57" t="s">
        <v>12922</v>
      </c>
      <c r="U4665" s="57" t="s">
        <v>28740</v>
      </c>
      <c r="V4665" s="57"/>
    </row>
    <row r="4666" ht="15" spans="1:22">
      <c r="A4666" s="52">
        <f t="shared" si="370"/>
        <v>46268</v>
      </c>
      <c r="B4666" t="str">
        <f t="shared" si="371"/>
        <v>AGENT19</v>
      </c>
      <c r="C4666" t="str">
        <f t="shared" si="372"/>
        <v>GEDANGAN</v>
      </c>
      <c r="D4666" t="str">
        <f t="shared" si="373"/>
        <v>SDA04A</v>
      </c>
      <c r="H4666" t="str">
        <f t="shared" si="374"/>
        <v>2026-09-03 11:45:36</v>
      </c>
      <c r="K4666" t="str" cm="1">
        <f t="array" ref="K4666:L4666">_xlfn.TEXTSPLIT(R4666," ")</f>
        <v>SDA04A</v>
      </c>
      <c r="L4666" t="str">
        <v>GEDANGAN</v>
      </c>
      <c r="P4666" s="57" t="s">
        <v>28741</v>
      </c>
      <c r="Q4666" s="57" t="s">
        <v>10181</v>
      </c>
      <c r="R4666" s="57" t="s">
        <v>13194</v>
      </c>
      <c r="S4666" s="57" t="s">
        <v>13195</v>
      </c>
      <c r="T4666" s="57" t="s">
        <v>13196</v>
      </c>
      <c r="U4666" s="57" t="s">
        <v>28742</v>
      </c>
      <c r="V4666" s="57" t="s">
        <v>28743</v>
      </c>
    </row>
    <row r="4667" ht="15" spans="1:22">
      <c r="A4667" s="52">
        <f t="shared" si="370"/>
        <v>46268</v>
      </c>
      <c r="B4667" t="str">
        <f t="shared" si="371"/>
        <v>AGENT19</v>
      </c>
      <c r="C4667" t="str">
        <f t="shared" si="372"/>
        <v>ARIEF_RAHMAN_HAKIM</v>
      </c>
      <c r="D4667" t="str">
        <f t="shared" si="373"/>
        <v>SUB83</v>
      </c>
      <c r="H4667" t="str">
        <f t="shared" si="374"/>
        <v>2026-09-03 11:45:14</v>
      </c>
      <c r="K4667" t="str" cm="1">
        <f t="array" ref="K4667:L4667">_xlfn.TEXTSPLIT(R4667," ")</f>
        <v>SUB83</v>
      </c>
      <c r="L4667" t="str">
        <v>ARIEF_RAHMAN_HAKIM</v>
      </c>
      <c r="P4667" s="57" t="s">
        <v>28744</v>
      </c>
      <c r="Q4667" s="57" t="s">
        <v>10181</v>
      </c>
      <c r="R4667" s="57" t="s">
        <v>12183</v>
      </c>
      <c r="S4667" s="57" t="s">
        <v>12184</v>
      </c>
      <c r="T4667" s="57" t="s">
        <v>12185</v>
      </c>
      <c r="U4667" s="57" t="s">
        <v>28745</v>
      </c>
      <c r="V4667" s="57"/>
    </row>
    <row r="4668" ht="15" spans="1:22">
      <c r="A4668" s="52">
        <f t="shared" si="370"/>
        <v>46268</v>
      </c>
      <c r="B4668" t="str">
        <f t="shared" si="371"/>
        <v>AGENT08</v>
      </c>
      <c r="C4668" t="str">
        <f t="shared" si="372"/>
        <v>KISAM</v>
      </c>
      <c r="D4668" t="str">
        <f t="shared" si="373"/>
        <v>MUA03</v>
      </c>
      <c r="H4668" t="str">
        <f t="shared" si="374"/>
        <v>2026-09-03 11:44:41</v>
      </c>
      <c r="K4668" t="str" cm="1">
        <f t="array" ref="K4668:L4668">_xlfn.TEXTSPLIT(R4668," ")</f>
        <v>MUA03</v>
      </c>
      <c r="L4668" t="str">
        <v>KISAM</v>
      </c>
      <c r="P4668" s="57" t="s">
        <v>28746</v>
      </c>
      <c r="Q4668" s="57" t="s">
        <v>10398</v>
      </c>
      <c r="R4668" s="57" t="s">
        <v>11410</v>
      </c>
      <c r="S4668" s="57" t="s">
        <v>11411</v>
      </c>
      <c r="T4668" s="57" t="s">
        <v>11412</v>
      </c>
      <c r="U4668" s="57" t="s">
        <v>28747</v>
      </c>
      <c r="V4668" s="57" t="s">
        <v>28748</v>
      </c>
    </row>
    <row r="4669" ht="15" spans="1:22">
      <c r="A4669" s="52">
        <f t="shared" si="370"/>
        <v>46268</v>
      </c>
      <c r="B4669" t="str">
        <f t="shared" si="371"/>
        <v>AGENT12</v>
      </c>
      <c r="C4669" t="str">
        <f t="shared" si="372"/>
        <v>BAL15D</v>
      </c>
      <c r="D4669" t="str">
        <f t="shared" si="373"/>
        <v>BAL15D</v>
      </c>
      <c r="H4669" t="str">
        <f t="shared" si="374"/>
        <v>2026-09-03 11:44:12</v>
      </c>
      <c r="K4669" t="str" cm="1">
        <f t="array" ref="K4669:L4669">_xlfn.TEXTSPLIT(R4669," ")</f>
        <v>BAL15D</v>
      </c>
      <c r="L4669" t="str">
        <v>BAL15D</v>
      </c>
      <c r="P4669" s="57" t="s">
        <v>28749</v>
      </c>
      <c r="Q4669" s="57" t="s">
        <v>10656</v>
      </c>
      <c r="R4669" s="57" t="s">
        <v>28750</v>
      </c>
      <c r="S4669" s="57" t="s">
        <v>28751</v>
      </c>
      <c r="T4669" s="57" t="s">
        <v>28752</v>
      </c>
      <c r="U4669" s="57" t="s">
        <v>28753</v>
      </c>
      <c r="V4669" s="57" t="s">
        <v>28754</v>
      </c>
    </row>
    <row r="4670" ht="15" spans="1:22">
      <c r="A4670" s="52">
        <f t="shared" si="370"/>
        <v>46268</v>
      </c>
      <c r="B4670" t="str">
        <f t="shared" si="371"/>
        <v>AGENT01</v>
      </c>
      <c r="C4670" t="str">
        <f t="shared" si="372"/>
        <v>SINGKIL</v>
      </c>
      <c r="D4670" t="str">
        <f t="shared" si="373"/>
        <v>SNK01</v>
      </c>
      <c r="H4670" t="str">
        <f t="shared" si="374"/>
        <v>2026-09-03 11:43:57</v>
      </c>
      <c r="K4670" t="str" cm="1">
        <f t="array" ref="K4670:L4670">_xlfn.TEXTSPLIT(R4670," ")</f>
        <v>SNK01</v>
      </c>
      <c r="L4670" t="str">
        <v>SINGKIL</v>
      </c>
      <c r="P4670" s="57" t="s">
        <v>28755</v>
      </c>
      <c r="Q4670" s="57" t="s">
        <v>10486</v>
      </c>
      <c r="R4670" s="57" t="s">
        <v>14228</v>
      </c>
      <c r="S4670" s="57" t="s">
        <v>14229</v>
      </c>
      <c r="T4670" s="57" t="s">
        <v>14230</v>
      </c>
      <c r="U4670" s="57" t="s">
        <v>28756</v>
      </c>
      <c r="V4670" s="57"/>
    </row>
    <row r="4671" ht="15" spans="1:22">
      <c r="A4671" s="52">
        <f t="shared" si="370"/>
        <v>46268</v>
      </c>
      <c r="B4671" t="str">
        <f t="shared" si="371"/>
        <v>AGENT02</v>
      </c>
      <c r="C4671" t="str">
        <f t="shared" si="372"/>
        <v>PANCUR_DES</v>
      </c>
      <c r="D4671" t="str">
        <f t="shared" si="373"/>
        <v>MES20B</v>
      </c>
      <c r="H4671" t="str">
        <f t="shared" si="374"/>
        <v>2026-09-03 11:43:26</v>
      </c>
      <c r="K4671" t="str" cm="1">
        <f t="array" ref="K4671:L4671">_xlfn.TEXTSPLIT(R4671," ")</f>
        <v>MES20B</v>
      </c>
      <c r="L4671" t="str">
        <v>PANCUR_DES</v>
      </c>
      <c r="P4671" s="57" t="s">
        <v>28757</v>
      </c>
      <c r="Q4671" s="57" t="s">
        <v>10443</v>
      </c>
      <c r="R4671" s="57" t="s">
        <v>12341</v>
      </c>
      <c r="S4671" s="57" t="s">
        <v>12342</v>
      </c>
      <c r="T4671" s="57" t="s">
        <v>12343</v>
      </c>
      <c r="U4671" s="57" t="s">
        <v>28758</v>
      </c>
      <c r="V4671" s="57" t="s">
        <v>28759</v>
      </c>
    </row>
    <row r="4672" ht="15" spans="1:22">
      <c r="A4672" s="52">
        <f t="shared" si="370"/>
        <v>46268</v>
      </c>
      <c r="B4672" t="str">
        <f t="shared" si="371"/>
        <v>AGENT26</v>
      </c>
      <c r="C4672" t="str">
        <f t="shared" si="372"/>
        <v>SELUAS</v>
      </c>
      <c r="D4672" t="str">
        <f t="shared" si="373"/>
        <v>BEG03A</v>
      </c>
      <c r="H4672" t="str">
        <f t="shared" si="374"/>
        <v>2026-09-03 11:43:13</v>
      </c>
      <c r="K4672" t="str" cm="1">
        <f t="array" ref="K4672:L4672">_xlfn.TEXTSPLIT(R4672," ")</f>
        <v>BEG03A</v>
      </c>
      <c r="L4672" t="str">
        <v>SELUAS</v>
      </c>
      <c r="P4672" s="57" t="s">
        <v>28760</v>
      </c>
      <c r="Q4672" s="57" t="s">
        <v>10307</v>
      </c>
      <c r="R4672" s="57" t="s">
        <v>14282</v>
      </c>
      <c r="S4672" s="57" t="s">
        <v>14283</v>
      </c>
      <c r="T4672" s="57" t="s">
        <v>8921</v>
      </c>
      <c r="U4672" s="57" t="s">
        <v>28761</v>
      </c>
      <c r="V4672" s="57"/>
    </row>
    <row r="4673" ht="15" spans="1:22">
      <c r="A4673" s="52">
        <f t="shared" si="370"/>
        <v>46268</v>
      </c>
      <c r="B4673" t="str">
        <f t="shared" si="371"/>
        <v>AGENT17</v>
      </c>
      <c r="C4673" t="str">
        <f t="shared" si="372"/>
        <v>BULU</v>
      </c>
      <c r="D4673" t="str">
        <f t="shared" si="373"/>
        <v>RMB08</v>
      </c>
      <c r="H4673" t="str">
        <f t="shared" si="374"/>
        <v>2026-09-03 11:43:08</v>
      </c>
      <c r="K4673" t="str" cm="1">
        <f t="array" ref="K4673:L4673">_xlfn.TEXTSPLIT(R4673," ")</f>
        <v>RMB08</v>
      </c>
      <c r="L4673" t="str">
        <v>BULU</v>
      </c>
      <c r="P4673" s="57" t="s">
        <v>28762</v>
      </c>
      <c r="Q4673" s="57" t="s">
        <v>11249</v>
      </c>
      <c r="R4673" s="57" t="s">
        <v>12435</v>
      </c>
      <c r="S4673" s="57" t="s">
        <v>12436</v>
      </c>
      <c r="T4673" s="57" t="s">
        <v>12437</v>
      </c>
      <c r="U4673" s="57" t="s">
        <v>28763</v>
      </c>
      <c r="V4673" s="57" t="s">
        <v>28764</v>
      </c>
    </row>
    <row r="4674" ht="15" spans="1:22">
      <c r="A4674" s="52">
        <f t="shared" si="370"/>
        <v>46268</v>
      </c>
      <c r="B4674" t="str">
        <f t="shared" si="371"/>
        <v>AGENT06</v>
      </c>
      <c r="C4674" t="str">
        <f t="shared" si="372"/>
        <v>DHAMASRAYA_01</v>
      </c>
      <c r="D4674" t="str">
        <f t="shared" si="373"/>
        <v>DHR07</v>
      </c>
      <c r="H4674" t="str">
        <f t="shared" si="374"/>
        <v>2026-09-03 11:42:50</v>
      </c>
      <c r="K4674" t="str" cm="1">
        <f t="array" ref="K4674:L4674">_xlfn.TEXTSPLIT(R4674," ")</f>
        <v>DHR07</v>
      </c>
      <c r="L4674" t="str">
        <v>DHAMASRAYA_01</v>
      </c>
      <c r="P4674" s="57" t="s">
        <v>28765</v>
      </c>
      <c r="Q4674" s="57" t="s">
        <v>10410</v>
      </c>
      <c r="R4674" s="57" t="s">
        <v>10411</v>
      </c>
      <c r="S4674" s="57" t="s">
        <v>10412</v>
      </c>
      <c r="T4674" s="57" t="s">
        <v>10413</v>
      </c>
      <c r="U4674" s="57" t="s">
        <v>28766</v>
      </c>
      <c r="V4674" s="57"/>
    </row>
    <row r="4675" ht="15" spans="1:22">
      <c r="A4675" s="52">
        <f t="shared" si="370"/>
        <v>46268</v>
      </c>
      <c r="B4675" t="str">
        <f t="shared" si="371"/>
        <v>AGENT17</v>
      </c>
      <c r="C4675" t="str">
        <f t="shared" si="372"/>
        <v>BANTARKAWUNG</v>
      </c>
      <c r="D4675" t="str">
        <f t="shared" si="373"/>
        <v>BRB13</v>
      </c>
      <c r="H4675" t="str">
        <f t="shared" si="374"/>
        <v>2026-09-03 11:42:38</v>
      </c>
      <c r="K4675" t="str" cm="1">
        <f t="array" ref="K4675:L4675">_xlfn.TEXTSPLIT(R4675," ")</f>
        <v>BRB13</v>
      </c>
      <c r="L4675" t="str">
        <v>BANTARKAWUNG</v>
      </c>
      <c r="P4675" s="57" t="s">
        <v>28767</v>
      </c>
      <c r="Q4675" s="57" t="s">
        <v>11249</v>
      </c>
      <c r="R4675" s="57" t="s">
        <v>16553</v>
      </c>
      <c r="S4675" s="57" t="s">
        <v>16554</v>
      </c>
      <c r="T4675" s="57" t="s">
        <v>16555</v>
      </c>
      <c r="U4675" s="57" t="s">
        <v>28768</v>
      </c>
      <c r="V4675" s="57" t="s">
        <v>28769</v>
      </c>
    </row>
    <row r="4676" ht="15" spans="1:22">
      <c r="A4676" s="52">
        <f t="shared" si="370"/>
        <v>46268</v>
      </c>
      <c r="B4676" t="str">
        <f t="shared" si="371"/>
        <v>AGENT01</v>
      </c>
      <c r="C4676" t="str">
        <f t="shared" si="372"/>
        <v>BEBESEN</v>
      </c>
      <c r="D4676" t="str">
        <f t="shared" si="373"/>
        <v>TKO02</v>
      </c>
      <c r="H4676" t="str">
        <f t="shared" si="374"/>
        <v>2026-09-03 11:42:34</v>
      </c>
      <c r="K4676" t="str" cm="1">
        <f t="array" ref="K4676:L4676">_xlfn.TEXTSPLIT(R4676," ")</f>
        <v>TKO02</v>
      </c>
      <c r="L4676" t="str">
        <v>BEBESEN</v>
      </c>
      <c r="P4676" s="57" t="s">
        <v>28770</v>
      </c>
      <c r="Q4676" s="57" t="s">
        <v>10486</v>
      </c>
      <c r="R4676" s="57" t="s">
        <v>10487</v>
      </c>
      <c r="S4676" s="57" t="s">
        <v>10488</v>
      </c>
      <c r="T4676" s="57" t="s">
        <v>10489</v>
      </c>
      <c r="U4676" s="57" t="s">
        <v>28771</v>
      </c>
      <c r="V4676" s="57"/>
    </row>
    <row r="4677" ht="15" spans="1:22">
      <c r="A4677" s="52">
        <f t="shared" si="370"/>
        <v>46268</v>
      </c>
      <c r="B4677" t="str">
        <f t="shared" si="371"/>
        <v>AGENT17</v>
      </c>
      <c r="C4677" t="str">
        <f t="shared" si="372"/>
        <v>BATANGAN</v>
      </c>
      <c r="D4677" t="str">
        <f t="shared" si="373"/>
        <v>PTI12</v>
      </c>
      <c r="H4677" t="str">
        <f t="shared" si="374"/>
        <v>2026-09-03 11:42:19</v>
      </c>
      <c r="K4677" t="str" cm="1">
        <f t="array" ref="K4677:L4677">_xlfn.TEXTSPLIT(R4677," ")</f>
        <v>PTI12</v>
      </c>
      <c r="L4677" t="str">
        <v>BATANGAN</v>
      </c>
      <c r="P4677" s="57" t="s">
        <v>28772</v>
      </c>
      <c r="Q4677" s="57" t="s">
        <v>11249</v>
      </c>
      <c r="R4677" s="57" t="s">
        <v>13788</v>
      </c>
      <c r="S4677" s="57" t="s">
        <v>13789</v>
      </c>
      <c r="T4677" s="57" t="s">
        <v>13790</v>
      </c>
      <c r="U4677" s="57" t="s">
        <v>28773</v>
      </c>
      <c r="V4677" s="57" t="s">
        <v>28774</v>
      </c>
    </row>
    <row r="4678" ht="15" spans="1:22">
      <c r="A4678" s="52">
        <f t="shared" si="370"/>
        <v>46268</v>
      </c>
      <c r="B4678" t="str">
        <f t="shared" si="371"/>
        <v>AGENT02</v>
      </c>
      <c r="C4678" t="str">
        <f t="shared" si="372"/>
        <v>TIGA_LINGGA</v>
      </c>
      <c r="D4678" t="str">
        <f t="shared" si="373"/>
        <v>ZIK02</v>
      </c>
      <c r="H4678" t="str">
        <f t="shared" si="374"/>
        <v>2026-09-03 11:42:19</v>
      </c>
      <c r="K4678" t="str" cm="1">
        <f t="array" ref="K4678:L4678">_xlfn.TEXTSPLIT(R4678," ")</f>
        <v>ZIK02</v>
      </c>
      <c r="L4678" t="str">
        <v>TIGA_LINGGA</v>
      </c>
      <c r="P4678" s="57" t="s">
        <v>28772</v>
      </c>
      <c r="Q4678" s="57" t="s">
        <v>10443</v>
      </c>
      <c r="R4678" s="57" t="s">
        <v>10449</v>
      </c>
      <c r="S4678" s="57" t="s">
        <v>10450</v>
      </c>
      <c r="T4678" s="57" t="s">
        <v>10451</v>
      </c>
      <c r="U4678" s="57" t="s">
        <v>28775</v>
      </c>
      <c r="V4678" s="57"/>
    </row>
    <row r="4679" ht="15" spans="1:22">
      <c r="A4679" s="52">
        <f t="shared" si="370"/>
        <v>46268</v>
      </c>
      <c r="B4679" t="str">
        <f t="shared" si="371"/>
        <v>AGENT19</v>
      </c>
      <c r="C4679" t="str">
        <f t="shared" si="372"/>
        <v>SRONO</v>
      </c>
      <c r="D4679" t="str">
        <f t="shared" si="373"/>
        <v>BWI15</v>
      </c>
      <c r="H4679" t="str">
        <f t="shared" si="374"/>
        <v>2026-09-03 11:41:52</v>
      </c>
      <c r="K4679" t="str" cm="1">
        <f t="array" ref="K4679:L4679">_xlfn.TEXTSPLIT(R4679," ")</f>
        <v>BWI15</v>
      </c>
      <c r="L4679" t="str">
        <v>SRONO</v>
      </c>
      <c r="P4679" s="57" t="s">
        <v>28776</v>
      </c>
      <c r="Q4679" s="57" t="s">
        <v>10181</v>
      </c>
      <c r="R4679" s="57" t="s">
        <v>19425</v>
      </c>
      <c r="S4679" s="57" t="s">
        <v>19426</v>
      </c>
      <c r="T4679" s="57" t="s">
        <v>19427</v>
      </c>
      <c r="U4679" s="57" t="s">
        <v>28777</v>
      </c>
      <c r="V4679" s="57" t="s">
        <v>28778</v>
      </c>
    </row>
    <row r="4680" ht="15" spans="1:22">
      <c r="A4680" s="52">
        <f t="shared" si="370"/>
        <v>46268</v>
      </c>
      <c r="B4680" t="str">
        <f t="shared" si="371"/>
        <v>AGENT12</v>
      </c>
      <c r="C4680" t="str">
        <f t="shared" si="372"/>
        <v>WANAKERTA_SINJAY</v>
      </c>
      <c r="D4680" t="str">
        <f t="shared" si="373"/>
        <v>BAL07C</v>
      </c>
      <c r="H4680" t="str">
        <f t="shared" si="374"/>
        <v>2026-09-03 11:41:09</v>
      </c>
      <c r="K4680" t="str" cm="1">
        <f t="array" ref="K4680:L4680">_xlfn.TEXTSPLIT(R4680," ")</f>
        <v>BAL07C</v>
      </c>
      <c r="L4680" t="str">
        <v>WANAKERTA_SINJAY</v>
      </c>
      <c r="P4680" s="57" t="s">
        <v>28779</v>
      </c>
      <c r="Q4680" s="57" t="s">
        <v>10656</v>
      </c>
      <c r="R4680" s="57" t="s">
        <v>28780</v>
      </c>
      <c r="S4680" s="57" t="s">
        <v>28781</v>
      </c>
      <c r="T4680" s="57" t="s">
        <v>28782</v>
      </c>
      <c r="U4680" s="57" t="s">
        <v>28783</v>
      </c>
      <c r="V4680" s="57" t="s">
        <v>28784</v>
      </c>
    </row>
    <row r="4681" ht="15" spans="1:22">
      <c r="A4681" s="52">
        <f t="shared" si="370"/>
        <v>46268</v>
      </c>
      <c r="B4681" t="str">
        <f t="shared" si="371"/>
        <v>AGENT06</v>
      </c>
      <c r="C4681" t="str">
        <f t="shared" si="372"/>
        <v>GUNUNG_PANGILUN_02</v>
      </c>
      <c r="D4681" t="str">
        <f t="shared" si="373"/>
        <v>PDG02B</v>
      </c>
      <c r="H4681" t="str">
        <f t="shared" si="374"/>
        <v>2026-09-03 11:40:36</v>
      </c>
      <c r="K4681" t="str" cm="1">
        <f t="array" ref="K4681:L4681">_xlfn.TEXTSPLIT(R4681," ")</f>
        <v>PDG02B</v>
      </c>
      <c r="L4681" t="str">
        <v>GUNUNG_PANGILUN_02</v>
      </c>
      <c r="P4681" s="57" t="s">
        <v>28785</v>
      </c>
      <c r="Q4681" s="57" t="s">
        <v>10410</v>
      </c>
      <c r="R4681" s="57" t="s">
        <v>13375</v>
      </c>
      <c r="S4681" s="57" t="s">
        <v>13376</v>
      </c>
      <c r="T4681" s="57" t="s">
        <v>8713</v>
      </c>
      <c r="U4681" s="57" t="s">
        <v>28786</v>
      </c>
      <c r="V4681" s="57" t="s">
        <v>13378</v>
      </c>
    </row>
    <row r="4682" ht="15" spans="1:22">
      <c r="A4682" s="52">
        <f t="shared" si="370"/>
        <v>46268</v>
      </c>
      <c r="B4682" t="str">
        <f t="shared" si="371"/>
        <v>AGENT06</v>
      </c>
      <c r="C4682" t="str">
        <f t="shared" si="372"/>
        <v>KAMANG_BARU_01</v>
      </c>
      <c r="D4682" t="str">
        <f t="shared" si="373"/>
        <v>SJJ03</v>
      </c>
      <c r="H4682" t="str">
        <f t="shared" si="374"/>
        <v>2026-09-03 11:40:08</v>
      </c>
      <c r="K4682" t="str" cm="1">
        <f t="array" ref="K4682:L4682">_xlfn.TEXTSPLIT(R4682," ")</f>
        <v>SJJ03</v>
      </c>
      <c r="L4682" t="str">
        <v>KAMANG_BARU_01</v>
      </c>
      <c r="P4682" s="57" t="s">
        <v>28787</v>
      </c>
      <c r="Q4682" s="57" t="s">
        <v>10410</v>
      </c>
      <c r="R4682" s="57" t="s">
        <v>12724</v>
      </c>
      <c r="S4682" s="57" t="s">
        <v>12725</v>
      </c>
      <c r="T4682" s="57" t="s">
        <v>12726</v>
      </c>
      <c r="U4682" s="57" t="s">
        <v>28788</v>
      </c>
      <c r="V4682" s="57" t="s">
        <v>28789</v>
      </c>
    </row>
    <row r="4683" ht="15" spans="1:22">
      <c r="A4683" s="52">
        <f t="shared" si="370"/>
        <v>46268</v>
      </c>
      <c r="B4683" t="str">
        <f t="shared" si="371"/>
        <v>AGENT17</v>
      </c>
      <c r="C4683" t="str">
        <f t="shared" si="372"/>
        <v>KALIGONDANG</v>
      </c>
      <c r="D4683" t="str">
        <f t="shared" si="373"/>
        <v>PUR03</v>
      </c>
      <c r="H4683" t="str">
        <f t="shared" si="374"/>
        <v>2026-09-03 11:39:59</v>
      </c>
      <c r="K4683" t="str" cm="1">
        <f t="array" ref="K4683:L4683">_xlfn.TEXTSPLIT(R4683," ")</f>
        <v>PUR03</v>
      </c>
      <c r="L4683" t="str">
        <v>KALIGONDANG</v>
      </c>
      <c r="P4683" s="57" t="s">
        <v>28790</v>
      </c>
      <c r="Q4683" s="57" t="s">
        <v>11249</v>
      </c>
      <c r="R4683" s="57" t="s">
        <v>13498</v>
      </c>
      <c r="S4683" s="57" t="s">
        <v>13499</v>
      </c>
      <c r="T4683" s="57" t="s">
        <v>13500</v>
      </c>
      <c r="U4683" s="57" t="s">
        <v>28791</v>
      </c>
      <c r="V4683" s="57"/>
    </row>
    <row r="4684" ht="15" spans="1:22">
      <c r="A4684" s="52">
        <f t="shared" si="370"/>
        <v>46268</v>
      </c>
      <c r="B4684" t="str">
        <f t="shared" si="371"/>
        <v>AGENT16</v>
      </c>
      <c r="C4684" t="str">
        <f t="shared" si="372"/>
        <v>SINDANGKASIH</v>
      </c>
      <c r="D4684" t="str">
        <f t="shared" si="373"/>
        <v>CMI02</v>
      </c>
      <c r="H4684" t="str">
        <f t="shared" si="374"/>
        <v>2026-09-03 11:39:57</v>
      </c>
      <c r="K4684" t="str" cm="1">
        <f t="array" ref="K4684:L4684">_xlfn.TEXTSPLIT(R4684," ")</f>
        <v>CMI02</v>
      </c>
      <c r="L4684" t="str">
        <v>SINDANGKASIH</v>
      </c>
      <c r="P4684" s="57" t="s">
        <v>28792</v>
      </c>
      <c r="Q4684" s="57" t="s">
        <v>10199</v>
      </c>
      <c r="R4684" s="57" t="s">
        <v>14033</v>
      </c>
      <c r="S4684" s="57" t="s">
        <v>14034</v>
      </c>
      <c r="T4684" s="57" t="s">
        <v>14035</v>
      </c>
      <c r="U4684" s="57" t="s">
        <v>28793</v>
      </c>
      <c r="V4684" s="57" t="s">
        <v>28794</v>
      </c>
    </row>
    <row r="4685" ht="15" spans="1:22">
      <c r="A4685" s="52">
        <f t="shared" si="370"/>
        <v>46268</v>
      </c>
      <c r="B4685" t="str">
        <f t="shared" si="371"/>
        <v>AGENT01</v>
      </c>
      <c r="C4685" t="str">
        <f t="shared" si="372"/>
        <v>JEURAM</v>
      </c>
      <c r="D4685" t="str">
        <f t="shared" si="373"/>
        <v>SBS05</v>
      </c>
      <c r="H4685" t="str">
        <f t="shared" si="374"/>
        <v>2026-09-03 11:39:49</v>
      </c>
      <c r="K4685" t="str" cm="1">
        <f t="array" ref="K4685:L4685">_xlfn.TEXTSPLIT(R4685," ")</f>
        <v>SBS05</v>
      </c>
      <c r="L4685" t="str">
        <v>JEURAM</v>
      </c>
      <c r="P4685" s="57" t="s">
        <v>28795</v>
      </c>
      <c r="Q4685" s="57" t="s">
        <v>10486</v>
      </c>
      <c r="R4685" s="57" t="s">
        <v>13444</v>
      </c>
      <c r="S4685" s="57" t="s">
        <v>13445</v>
      </c>
      <c r="T4685" s="57" t="s">
        <v>7687</v>
      </c>
      <c r="U4685" s="57" t="s">
        <v>28796</v>
      </c>
      <c r="V4685" s="57" t="s">
        <v>28797</v>
      </c>
    </row>
    <row r="4686" ht="15" spans="1:22">
      <c r="A4686" s="52">
        <f t="shared" si="370"/>
        <v>46268</v>
      </c>
      <c r="B4686" t="str">
        <f t="shared" si="371"/>
        <v>AGENT17</v>
      </c>
      <c r="C4686" t="str">
        <f t="shared" si="372"/>
        <v>TEGOWANU</v>
      </c>
      <c r="D4686" t="str">
        <f t="shared" si="373"/>
        <v>PDD10</v>
      </c>
      <c r="H4686" t="str">
        <f t="shared" si="374"/>
        <v>2026-09-03 11:39:45</v>
      </c>
      <c r="K4686" t="str" cm="1">
        <f t="array" ref="K4686:L4686">_xlfn.TEXTSPLIT(R4686," ")</f>
        <v>PDD10</v>
      </c>
      <c r="L4686" t="str">
        <v>TEGOWANU</v>
      </c>
      <c r="P4686" s="57" t="s">
        <v>28798</v>
      </c>
      <c r="Q4686" s="57" t="s">
        <v>11249</v>
      </c>
      <c r="R4686" s="57" t="s">
        <v>11776</v>
      </c>
      <c r="S4686" s="57" t="s">
        <v>11777</v>
      </c>
      <c r="T4686" s="57" t="s">
        <v>11778</v>
      </c>
      <c r="U4686" s="57" t="s">
        <v>28799</v>
      </c>
      <c r="V4686" s="57" t="s">
        <v>11647</v>
      </c>
    </row>
    <row r="4687" ht="15" spans="1:22">
      <c r="A4687" s="52">
        <f t="shared" si="370"/>
        <v>46268</v>
      </c>
      <c r="B4687" t="str">
        <f t="shared" si="371"/>
        <v>AGENT26</v>
      </c>
      <c r="C4687" t="str">
        <f t="shared" si="372"/>
        <v>SINGKAWANG_RAYA</v>
      </c>
      <c r="D4687" t="str">
        <f t="shared" si="373"/>
        <v>SKW01A</v>
      </c>
      <c r="H4687" t="str">
        <f t="shared" si="374"/>
        <v>2026-09-03 11:39:31</v>
      </c>
      <c r="K4687" t="str" cm="1">
        <f t="array" ref="K4687:L4687">_xlfn.TEXTSPLIT(R4687," ")</f>
        <v>SKW01A</v>
      </c>
      <c r="L4687" t="str">
        <v>SINGKAWANG_RAYA</v>
      </c>
      <c r="P4687" s="57" t="s">
        <v>28800</v>
      </c>
      <c r="Q4687" s="57" t="s">
        <v>10307</v>
      </c>
      <c r="R4687" s="57" t="s">
        <v>12655</v>
      </c>
      <c r="S4687" s="57" t="s">
        <v>12656</v>
      </c>
      <c r="T4687" s="57" t="s">
        <v>12657</v>
      </c>
      <c r="U4687" s="57" t="s">
        <v>28801</v>
      </c>
      <c r="V4687" s="57" t="s">
        <v>28802</v>
      </c>
    </row>
    <row r="4688" ht="15" spans="1:22">
      <c r="A4688" s="52">
        <f t="shared" si="370"/>
        <v>46268</v>
      </c>
      <c r="B4688" t="str">
        <f t="shared" si="371"/>
        <v>AGENT02</v>
      </c>
      <c r="C4688" t="str">
        <f t="shared" si="372"/>
        <v>KAMPUNG_BARU_1</v>
      </c>
      <c r="D4688" t="str">
        <f t="shared" si="373"/>
        <v>MES05B</v>
      </c>
      <c r="H4688" t="str">
        <f t="shared" si="374"/>
        <v>2026-09-03 11:39:24</v>
      </c>
      <c r="K4688" t="str" cm="1">
        <f t="array" ref="K4688:L4688">_xlfn.TEXTSPLIT(R4688," ")</f>
        <v>MES05B</v>
      </c>
      <c r="L4688" t="str">
        <v>KAMPUNG_BARU_1</v>
      </c>
      <c r="P4688" s="57" t="s">
        <v>28803</v>
      </c>
      <c r="Q4688" s="57" t="s">
        <v>10443</v>
      </c>
      <c r="R4688" s="57" t="s">
        <v>12941</v>
      </c>
      <c r="S4688" s="57" t="s">
        <v>12942</v>
      </c>
      <c r="T4688" s="57" t="s">
        <v>12943</v>
      </c>
      <c r="U4688" s="57" t="s">
        <v>28804</v>
      </c>
      <c r="V4688" s="57"/>
    </row>
    <row r="4689" ht="15" spans="1:22">
      <c r="A4689" s="52">
        <f t="shared" si="370"/>
        <v>46268</v>
      </c>
      <c r="B4689" t="str">
        <f t="shared" si="371"/>
        <v>AGENT19</v>
      </c>
      <c r="C4689" t="str">
        <f t="shared" si="372"/>
        <v>PAMEKASAN</v>
      </c>
      <c r="D4689" t="str">
        <f t="shared" si="373"/>
        <v>PKS01</v>
      </c>
      <c r="H4689" t="str">
        <f t="shared" si="374"/>
        <v>2026-09-03 11:39:08</v>
      </c>
      <c r="K4689" t="str" cm="1">
        <f t="array" ref="K4689:L4689">_xlfn.TEXTSPLIT(R4689," ")</f>
        <v>PKS01</v>
      </c>
      <c r="L4689" t="str">
        <v>PAMEKASAN</v>
      </c>
      <c r="P4689" s="57" t="s">
        <v>28805</v>
      </c>
      <c r="Q4689" s="57" t="s">
        <v>10181</v>
      </c>
      <c r="R4689" s="57" t="s">
        <v>19889</v>
      </c>
      <c r="S4689" s="57" t="s">
        <v>19890</v>
      </c>
      <c r="T4689" s="57" t="s">
        <v>19891</v>
      </c>
      <c r="U4689" s="57" t="s">
        <v>28806</v>
      </c>
      <c r="V4689" s="57" t="s">
        <v>28807</v>
      </c>
    </row>
    <row r="4690" ht="15" spans="1:22">
      <c r="A4690" s="52">
        <f t="shared" si="370"/>
        <v>46268</v>
      </c>
      <c r="B4690" t="str">
        <f t="shared" si="371"/>
        <v>AGENT16</v>
      </c>
      <c r="C4690" t="str">
        <f t="shared" si="372"/>
        <v>INDANGKERTA</v>
      </c>
      <c r="D4690" t="str">
        <f t="shared" si="373"/>
        <v>KNG11</v>
      </c>
      <c r="H4690" t="str">
        <f t="shared" si="374"/>
        <v>2026-09-03 11:38:40</v>
      </c>
      <c r="K4690" t="str" cm="1">
        <f t="array" ref="K4690:L4690">_xlfn.TEXTSPLIT(R4690," ")</f>
        <v>KNG11</v>
      </c>
      <c r="L4690" t="str">
        <v>INDANGKERTA</v>
      </c>
      <c r="P4690" s="57" t="s">
        <v>28808</v>
      </c>
      <c r="Q4690" s="57" t="s">
        <v>10199</v>
      </c>
      <c r="R4690" s="57" t="s">
        <v>22486</v>
      </c>
      <c r="S4690" s="57" t="s">
        <v>22487</v>
      </c>
      <c r="T4690" s="57" t="s">
        <v>22488</v>
      </c>
      <c r="U4690" s="57" t="s">
        <v>28809</v>
      </c>
      <c r="V4690" s="57" t="s">
        <v>28810</v>
      </c>
    </row>
    <row r="4691" ht="15" spans="1:22">
      <c r="A4691" s="52">
        <f t="shared" si="370"/>
        <v>46268</v>
      </c>
      <c r="B4691" t="str">
        <f t="shared" si="371"/>
        <v>AGENT19</v>
      </c>
      <c r="C4691" t="str">
        <f t="shared" si="372"/>
        <v>BANGSALSARI</v>
      </c>
      <c r="D4691" t="str">
        <f t="shared" si="373"/>
        <v>JBR22</v>
      </c>
      <c r="H4691" t="str">
        <f t="shared" si="374"/>
        <v>2026-09-03 11:37:30</v>
      </c>
      <c r="K4691" t="str" cm="1">
        <f t="array" ref="K4691:L4691">_xlfn.TEXTSPLIT(R4691," ")</f>
        <v>JBR22</v>
      </c>
      <c r="L4691" t="str">
        <v>BANGSALSARI</v>
      </c>
      <c r="P4691" s="57" t="s">
        <v>28811</v>
      </c>
      <c r="Q4691" s="57" t="s">
        <v>10181</v>
      </c>
      <c r="R4691" s="57" t="s">
        <v>11975</v>
      </c>
      <c r="S4691" s="57" t="s">
        <v>11976</v>
      </c>
      <c r="T4691" s="57" t="s">
        <v>11407</v>
      </c>
      <c r="U4691" s="57" t="s">
        <v>28812</v>
      </c>
      <c r="V4691" s="57"/>
    </row>
    <row r="4692" ht="15" spans="1:22">
      <c r="A4692" s="52">
        <f t="shared" si="370"/>
        <v>46268</v>
      </c>
      <c r="B4692" t="str">
        <f t="shared" si="371"/>
        <v>AGENT02</v>
      </c>
      <c r="C4692" t="str">
        <f t="shared" si="372"/>
        <v>BARNA_ZIK</v>
      </c>
      <c r="D4692" t="str">
        <f t="shared" si="373"/>
        <v>ZIK06</v>
      </c>
      <c r="H4692" t="str">
        <f t="shared" si="374"/>
        <v>2026-09-03 11:37:13</v>
      </c>
      <c r="K4692" t="str" cm="1">
        <f t="array" ref="K4692:L4692">_xlfn.TEXTSPLIT(R4692," ")</f>
        <v>ZIK06</v>
      </c>
      <c r="L4692" t="str">
        <v>BARNA_ZIK</v>
      </c>
      <c r="P4692" s="57" t="s">
        <v>28813</v>
      </c>
      <c r="Q4692" s="57" t="s">
        <v>10443</v>
      </c>
      <c r="R4692" s="57" t="s">
        <v>11479</v>
      </c>
      <c r="S4692" s="57" t="s">
        <v>11480</v>
      </c>
      <c r="T4692" s="57" t="s">
        <v>11481</v>
      </c>
      <c r="U4692" s="57" t="s">
        <v>28814</v>
      </c>
      <c r="V4692" s="57"/>
    </row>
    <row r="4693" ht="15" spans="1:22">
      <c r="A4693" s="52">
        <f t="shared" si="370"/>
        <v>46268</v>
      </c>
      <c r="B4693" t="str">
        <f t="shared" si="371"/>
        <v>AGENT02</v>
      </c>
      <c r="C4693" t="str">
        <f t="shared" si="372"/>
        <v>SAENTIS_DES</v>
      </c>
      <c r="D4693" t="str">
        <f t="shared" si="373"/>
        <v>MES12I</v>
      </c>
      <c r="H4693" t="str">
        <f t="shared" si="374"/>
        <v>2026-09-03 11:36:41</v>
      </c>
      <c r="K4693" t="str" cm="1">
        <f t="array" ref="K4693:L4693">_xlfn.TEXTSPLIT(R4693," ")</f>
        <v>MES12I</v>
      </c>
      <c r="L4693" t="str">
        <v>SAENTIS_DES</v>
      </c>
      <c r="P4693" s="57" t="s">
        <v>28815</v>
      </c>
      <c r="Q4693" s="57" t="s">
        <v>10443</v>
      </c>
      <c r="R4693" s="57" t="s">
        <v>13977</v>
      </c>
      <c r="S4693" s="57" t="s">
        <v>13978</v>
      </c>
      <c r="T4693" s="57" t="s">
        <v>13979</v>
      </c>
      <c r="U4693" s="57" t="s">
        <v>28816</v>
      </c>
      <c r="V4693" s="57" t="s">
        <v>28817</v>
      </c>
    </row>
    <row r="4694" ht="15" spans="1:22">
      <c r="A4694" s="52">
        <f t="shared" si="370"/>
        <v>46268</v>
      </c>
      <c r="B4694" t="str">
        <f t="shared" si="371"/>
        <v>AGENT16</v>
      </c>
      <c r="C4694" t="str">
        <f t="shared" si="372"/>
        <v>MJA19A</v>
      </c>
      <c r="D4694" t="str">
        <f t="shared" si="373"/>
        <v>MJA19A</v>
      </c>
      <c r="H4694" t="str">
        <f t="shared" si="374"/>
        <v>2026-09-03 11:36:27</v>
      </c>
      <c r="K4694" t="str" cm="1">
        <f t="array" ref="K4694:L4694">_xlfn.TEXTSPLIT(R4694," ")</f>
        <v>MJA19A</v>
      </c>
      <c r="L4694" t="str">
        <v>MJA19A</v>
      </c>
      <c r="P4694" s="57" t="s">
        <v>28818</v>
      </c>
      <c r="Q4694" s="57" t="s">
        <v>10199</v>
      </c>
      <c r="R4694" s="57" t="s">
        <v>12748</v>
      </c>
      <c r="S4694" s="57" t="s">
        <v>12749</v>
      </c>
      <c r="T4694" s="57" t="s">
        <v>12750</v>
      </c>
      <c r="U4694" s="57" t="s">
        <v>28819</v>
      </c>
      <c r="V4694" s="57" t="s">
        <v>28820</v>
      </c>
    </row>
    <row r="4695" ht="15" spans="1:22">
      <c r="A4695" s="52">
        <f t="shared" si="370"/>
        <v>46268</v>
      </c>
      <c r="B4695" t="str">
        <f t="shared" si="371"/>
        <v>AGENT17</v>
      </c>
      <c r="C4695" t="str">
        <f t="shared" si="372"/>
        <v>PURWODADI</v>
      </c>
      <c r="D4695" t="str">
        <f t="shared" si="373"/>
        <v>PDD01</v>
      </c>
      <c r="H4695" t="str">
        <f t="shared" si="374"/>
        <v>2026-09-03 11:36:04</v>
      </c>
      <c r="K4695" t="str" cm="1">
        <f t="array" ref="K4695:L4695">_xlfn.TEXTSPLIT(R4695," ")</f>
        <v>PDD01</v>
      </c>
      <c r="L4695" t="str">
        <v>PURWODADI</v>
      </c>
      <c r="P4695" s="57" t="s">
        <v>28821</v>
      </c>
      <c r="Q4695" s="57" t="s">
        <v>11249</v>
      </c>
      <c r="R4695" s="57" t="s">
        <v>12661</v>
      </c>
      <c r="S4695" s="57" t="s">
        <v>12662</v>
      </c>
      <c r="T4695" s="57" t="s">
        <v>12663</v>
      </c>
      <c r="U4695" s="57" t="s">
        <v>28822</v>
      </c>
      <c r="V4695" s="57" t="s">
        <v>28823</v>
      </c>
    </row>
    <row r="4696" ht="15" spans="1:22">
      <c r="A4696" s="52">
        <f t="shared" si="370"/>
        <v>46268</v>
      </c>
      <c r="B4696" t="str">
        <f t="shared" si="371"/>
        <v>AGENT06</v>
      </c>
      <c r="C4696" t="str">
        <f t="shared" si="372"/>
        <v>KOTO_BARU_01</v>
      </c>
      <c r="D4696" t="str">
        <f t="shared" si="373"/>
        <v>DHR03A</v>
      </c>
      <c r="H4696" t="str">
        <f t="shared" si="374"/>
        <v>2026-09-03 11:35:40</v>
      </c>
      <c r="K4696" t="str" cm="1">
        <f t="array" ref="K4696:L4696">_xlfn.TEXTSPLIT(R4696," ")</f>
        <v>DHR03A</v>
      </c>
      <c r="L4696" t="str">
        <v>KOTO_BARU_01</v>
      </c>
      <c r="P4696" s="57" t="s">
        <v>28824</v>
      </c>
      <c r="Q4696" s="57" t="s">
        <v>10410</v>
      </c>
      <c r="R4696" s="57" t="s">
        <v>14308</v>
      </c>
      <c r="S4696" s="57" t="s">
        <v>14309</v>
      </c>
      <c r="T4696" s="57" t="s">
        <v>14310</v>
      </c>
      <c r="U4696" s="57" t="s">
        <v>28825</v>
      </c>
      <c r="V4696" s="57"/>
    </row>
    <row r="4697" ht="15" spans="1:22">
      <c r="A4697" s="52">
        <f t="shared" si="370"/>
        <v>46268</v>
      </c>
      <c r="B4697" t="str">
        <f t="shared" si="371"/>
        <v>AGENT19</v>
      </c>
      <c r="C4697" t="str">
        <f t="shared" si="372"/>
        <v>RAMBIPUJI</v>
      </c>
      <c r="D4697" t="str">
        <f t="shared" si="373"/>
        <v>JBR05</v>
      </c>
      <c r="H4697" t="str">
        <f t="shared" si="374"/>
        <v>2026-09-03 11:35:25</v>
      </c>
      <c r="K4697" t="str" cm="1">
        <f t="array" ref="K4697:L4697">_xlfn.TEXTSPLIT(R4697," ")</f>
        <v>JBR05</v>
      </c>
      <c r="L4697" t="str">
        <v>RAMBIPUJI</v>
      </c>
      <c r="P4697" s="57" t="s">
        <v>28826</v>
      </c>
      <c r="Q4697" s="57" t="s">
        <v>10181</v>
      </c>
      <c r="R4697" s="57" t="s">
        <v>11395</v>
      </c>
      <c r="S4697" s="57" t="s">
        <v>11396</v>
      </c>
      <c r="T4697" s="57" t="s">
        <v>10184</v>
      </c>
      <c r="U4697" s="57" t="s">
        <v>28827</v>
      </c>
      <c r="V4697" s="57"/>
    </row>
    <row r="4698" ht="15" spans="1:22">
      <c r="A4698" s="52">
        <f t="shared" si="370"/>
        <v>46268</v>
      </c>
      <c r="B4698" t="str">
        <f t="shared" si="371"/>
        <v>AGENT10</v>
      </c>
      <c r="C4698" t="str">
        <f t="shared" si="372"/>
        <v>NEGARA_RATU</v>
      </c>
      <c r="D4698" t="str">
        <f t="shared" si="373"/>
        <v>KBB21</v>
      </c>
      <c r="H4698" t="str">
        <f t="shared" si="374"/>
        <v>2026-09-03 11:34:39</v>
      </c>
      <c r="K4698" t="str" cm="1">
        <f t="array" ref="K4698:L4698">_xlfn.TEXTSPLIT(R4698," ")</f>
        <v>KBB21</v>
      </c>
      <c r="L4698" t="str">
        <v>NEGARA_RATU</v>
      </c>
      <c r="P4698" s="57" t="s">
        <v>28828</v>
      </c>
      <c r="Q4698" s="57" t="s">
        <v>11054</v>
      </c>
      <c r="R4698" s="57" t="s">
        <v>12370</v>
      </c>
      <c r="S4698" s="57" t="s">
        <v>12371</v>
      </c>
      <c r="T4698" s="57" t="s">
        <v>12372</v>
      </c>
      <c r="U4698" s="57" t="s">
        <v>28829</v>
      </c>
      <c r="V4698" s="57"/>
    </row>
    <row r="4699" ht="15" spans="1:22">
      <c r="A4699" s="52">
        <f t="shared" si="370"/>
        <v>46268</v>
      </c>
      <c r="B4699" t="str">
        <f t="shared" si="371"/>
        <v>AGENT19</v>
      </c>
      <c r="C4699" t="str">
        <f t="shared" si="372"/>
        <v>TANGGUL</v>
      </c>
      <c r="D4699" t="str">
        <f t="shared" si="373"/>
        <v>JBR04</v>
      </c>
      <c r="H4699" t="str">
        <f t="shared" si="374"/>
        <v>2026-09-03 11:34:32</v>
      </c>
      <c r="K4699" t="str" cm="1">
        <f t="array" ref="K4699:L4699">_xlfn.TEXTSPLIT(R4699," ")</f>
        <v>JBR04</v>
      </c>
      <c r="L4699" t="str">
        <v>TANGGUL</v>
      </c>
      <c r="P4699" s="57" t="s">
        <v>28830</v>
      </c>
      <c r="Q4699" s="57" t="s">
        <v>10181</v>
      </c>
      <c r="R4699" s="57" t="s">
        <v>11405</v>
      </c>
      <c r="S4699" s="57" t="s">
        <v>11406</v>
      </c>
      <c r="T4699" s="57" t="s">
        <v>11407</v>
      </c>
      <c r="U4699" s="57" t="s">
        <v>28831</v>
      </c>
      <c r="V4699" s="57"/>
    </row>
    <row r="4700" ht="15" spans="1:22">
      <c r="A4700" s="52">
        <f t="shared" si="370"/>
        <v>46268</v>
      </c>
      <c r="B4700" t="str">
        <f t="shared" si="371"/>
        <v>AGENT19</v>
      </c>
      <c r="C4700" t="str">
        <f t="shared" si="372"/>
        <v>KEPUTIH_2</v>
      </c>
      <c r="D4700" t="str">
        <f t="shared" si="373"/>
        <v>SUB65</v>
      </c>
      <c r="H4700" t="str">
        <f t="shared" si="374"/>
        <v>2026-09-03 11:33:54</v>
      </c>
      <c r="K4700" t="str" cm="1">
        <f t="array" ref="K4700:L4700">_xlfn.TEXTSPLIT(R4700," ")</f>
        <v>SUB65</v>
      </c>
      <c r="L4700" t="str">
        <v>KEPUTIH_2</v>
      </c>
      <c r="P4700" s="57" t="s">
        <v>28832</v>
      </c>
      <c r="Q4700" s="57" t="s">
        <v>10181</v>
      </c>
      <c r="R4700" s="57" t="s">
        <v>13211</v>
      </c>
      <c r="S4700" s="57" t="s">
        <v>13212</v>
      </c>
      <c r="T4700" s="57" t="s">
        <v>13213</v>
      </c>
      <c r="U4700" s="57" t="s">
        <v>28833</v>
      </c>
      <c r="V4700" s="57" t="s">
        <v>28834</v>
      </c>
    </row>
    <row r="4701" ht="15" spans="1:22">
      <c r="A4701" s="52">
        <f t="shared" si="370"/>
        <v>46268</v>
      </c>
      <c r="B4701" t="str">
        <f t="shared" si="371"/>
        <v>AGENT27</v>
      </c>
      <c r="C4701" t="str">
        <f t="shared" si="372"/>
        <v>LABANAN</v>
      </c>
      <c r="D4701" t="str">
        <f t="shared" si="373"/>
        <v>BEU05</v>
      </c>
      <c r="H4701" t="str">
        <f t="shared" si="374"/>
        <v>2026-09-03 11:33:40</v>
      </c>
      <c r="K4701" t="str" cm="1">
        <f t="array" ref="K4701:L4701">_xlfn.TEXTSPLIT(R4701," ")</f>
        <v>BEU05</v>
      </c>
      <c r="L4701" t="str">
        <v>LABANAN</v>
      </c>
      <c r="P4701" s="57" t="s">
        <v>28835</v>
      </c>
      <c r="Q4701" s="57" t="s">
        <v>11862</v>
      </c>
      <c r="R4701" s="57" t="s">
        <v>13605</v>
      </c>
      <c r="S4701" s="57" t="s">
        <v>13606</v>
      </c>
      <c r="T4701" s="57" t="s">
        <v>13607</v>
      </c>
      <c r="U4701" s="57" t="s">
        <v>28836</v>
      </c>
      <c r="V4701" s="57"/>
    </row>
    <row r="4702" ht="15" spans="1:22">
      <c r="A4702" s="52">
        <f t="shared" si="370"/>
        <v>46268</v>
      </c>
      <c r="B4702" t="str">
        <f t="shared" si="371"/>
        <v>AGENT16</v>
      </c>
      <c r="C4702" t="str">
        <f t="shared" si="372"/>
        <v>DC_CISAAT</v>
      </c>
      <c r="D4702" t="str">
        <f t="shared" si="373"/>
        <v>SMI19</v>
      </c>
      <c r="H4702" t="str">
        <f t="shared" si="374"/>
        <v>2026-09-03 11:33:36</v>
      </c>
      <c r="K4702" t="str" cm="1">
        <f t="array" ref="K4702:L4702">_xlfn.TEXTSPLIT(R4702," ")</f>
        <v>SMI19</v>
      </c>
      <c r="L4702" t="str">
        <v>DC_CISAAT</v>
      </c>
      <c r="P4702" s="57" t="s">
        <v>28837</v>
      </c>
      <c r="Q4702" s="57" t="s">
        <v>10199</v>
      </c>
      <c r="R4702" s="57" t="s">
        <v>11678</v>
      </c>
      <c r="S4702" s="57" t="s">
        <v>11679</v>
      </c>
      <c r="T4702" s="57" t="s">
        <v>11680</v>
      </c>
      <c r="U4702" s="57" t="s">
        <v>28838</v>
      </c>
      <c r="V4702" s="57" t="s">
        <v>28839</v>
      </c>
    </row>
    <row r="4703" ht="15" spans="1:22">
      <c r="A4703" s="52">
        <f t="shared" si="370"/>
        <v>46268</v>
      </c>
      <c r="B4703" t="str">
        <f t="shared" si="371"/>
        <v>AGENT19</v>
      </c>
      <c r="C4703" t="str">
        <f t="shared" si="372"/>
        <v>BWI_GENTENG</v>
      </c>
      <c r="D4703" t="str">
        <f t="shared" si="373"/>
        <v>BWI10B</v>
      </c>
      <c r="H4703" t="str">
        <f t="shared" si="374"/>
        <v>2026-09-03 11:33:08</v>
      </c>
      <c r="K4703" t="str" cm="1">
        <f t="array" ref="K4703:L4703">_xlfn.TEXTSPLIT(R4703," ")</f>
        <v>BWI10B</v>
      </c>
      <c r="L4703" t="str">
        <v>BWI_GENTENG</v>
      </c>
      <c r="P4703" s="57" t="s">
        <v>28840</v>
      </c>
      <c r="Q4703" s="57" t="s">
        <v>10181</v>
      </c>
      <c r="R4703" s="57" t="s">
        <v>10242</v>
      </c>
      <c r="S4703" s="57" t="s">
        <v>10243</v>
      </c>
      <c r="T4703" s="57" t="s">
        <v>10244</v>
      </c>
      <c r="U4703" s="57" t="s">
        <v>28841</v>
      </c>
      <c r="V4703" s="57" t="s">
        <v>21991</v>
      </c>
    </row>
    <row r="4704" ht="15" spans="1:22">
      <c r="A4704" s="52">
        <f t="shared" si="370"/>
        <v>46268</v>
      </c>
      <c r="B4704" t="str">
        <f t="shared" si="371"/>
        <v>AGENT06</v>
      </c>
      <c r="C4704" t="str">
        <f t="shared" si="372"/>
        <v>SOLOK_02</v>
      </c>
      <c r="D4704" t="str">
        <f t="shared" si="373"/>
        <v>ZLK02A</v>
      </c>
      <c r="H4704" t="str">
        <f t="shared" si="374"/>
        <v>2026-09-03 11:33:08</v>
      </c>
      <c r="K4704" t="str" cm="1">
        <f t="array" ref="K4704:L4704">_xlfn.TEXTSPLIT(R4704," ")</f>
        <v>ZLK02A</v>
      </c>
      <c r="L4704" t="str">
        <v>SOLOK_02</v>
      </c>
      <c r="P4704" s="57" t="s">
        <v>28840</v>
      </c>
      <c r="Q4704" s="57" t="s">
        <v>10410</v>
      </c>
      <c r="R4704" s="57" t="s">
        <v>13811</v>
      </c>
      <c r="S4704" s="57" t="s">
        <v>28842</v>
      </c>
      <c r="T4704" s="57" t="s">
        <v>28843</v>
      </c>
      <c r="U4704" s="57" t="s">
        <v>28844</v>
      </c>
      <c r="V4704" s="57"/>
    </row>
    <row r="4705" ht="15" spans="1:22">
      <c r="A4705" s="52">
        <f t="shared" si="370"/>
        <v>46268</v>
      </c>
      <c r="B4705" t="str">
        <f t="shared" si="371"/>
        <v>AGENT16</v>
      </c>
      <c r="C4705" t="str">
        <f t="shared" si="372"/>
        <v>SUM06D</v>
      </c>
      <c r="D4705" t="str">
        <f t="shared" si="373"/>
        <v>SUM06D</v>
      </c>
      <c r="H4705" t="str">
        <f t="shared" si="374"/>
        <v>2026-09-03 11:32:45</v>
      </c>
      <c r="K4705" t="str" cm="1">
        <f t="array" ref="K4705:L4705">_xlfn.TEXTSPLIT(R4705," ")</f>
        <v>SUM06D</v>
      </c>
      <c r="L4705" t="str">
        <v>SUM06D</v>
      </c>
      <c r="P4705" s="57" t="s">
        <v>28845</v>
      </c>
      <c r="Q4705" s="57" t="s">
        <v>10199</v>
      </c>
      <c r="R4705" s="57" t="s">
        <v>22867</v>
      </c>
      <c r="S4705" s="57" t="s">
        <v>22868</v>
      </c>
      <c r="T4705" s="57" t="s">
        <v>22869</v>
      </c>
      <c r="U4705" s="57" t="s">
        <v>28846</v>
      </c>
      <c r="V4705" s="57" t="s">
        <v>28847</v>
      </c>
    </row>
    <row r="4706" ht="15" spans="1:22">
      <c r="A4706" s="52">
        <f t="shared" si="370"/>
        <v>46268</v>
      </c>
      <c r="B4706" t="str">
        <f t="shared" si="371"/>
        <v>AGENT16</v>
      </c>
      <c r="C4706" t="str">
        <f t="shared" si="372"/>
        <v>DC_KAMASAN</v>
      </c>
      <c r="D4706" t="str">
        <f t="shared" si="373"/>
        <v>SIN09</v>
      </c>
      <c r="H4706" t="str">
        <f t="shared" si="374"/>
        <v>2026-09-03 11:32:45</v>
      </c>
      <c r="K4706" t="str" cm="1">
        <f t="array" ref="K4706:L4706">_xlfn.TEXTSPLIT(R4706," ")</f>
        <v>SIN09</v>
      </c>
      <c r="L4706" t="str">
        <v>DC_KAMASAN</v>
      </c>
      <c r="P4706" s="57" t="s">
        <v>28845</v>
      </c>
      <c r="Q4706" s="57" t="s">
        <v>10199</v>
      </c>
      <c r="R4706" s="57" t="s">
        <v>12513</v>
      </c>
      <c r="S4706" s="57" t="s">
        <v>12514</v>
      </c>
      <c r="T4706" s="57" t="s">
        <v>12515</v>
      </c>
      <c r="U4706" s="57" t="s">
        <v>28848</v>
      </c>
      <c r="V4706" s="57" t="s">
        <v>28849</v>
      </c>
    </row>
    <row r="4707" ht="15" spans="1:22">
      <c r="A4707" s="52">
        <f t="shared" si="370"/>
        <v>46268</v>
      </c>
      <c r="B4707" t="str">
        <f t="shared" si="371"/>
        <v>AGENT10</v>
      </c>
      <c r="C4707" t="str">
        <f t="shared" si="372"/>
        <v>SUKADANA</v>
      </c>
      <c r="D4707" t="str">
        <f t="shared" si="373"/>
        <v>SKD01</v>
      </c>
      <c r="H4707" t="str">
        <f t="shared" si="374"/>
        <v>2026-09-03 11:32:09</v>
      </c>
      <c r="K4707" t="str" cm="1">
        <f t="array" ref="K4707:L4707">_xlfn.TEXTSPLIT(R4707," ")</f>
        <v>SKD01</v>
      </c>
      <c r="L4707" t="str">
        <v>SUKADANA</v>
      </c>
      <c r="P4707" s="57" t="s">
        <v>28850</v>
      </c>
      <c r="Q4707" s="57" t="s">
        <v>11054</v>
      </c>
      <c r="R4707" s="57" t="s">
        <v>13661</v>
      </c>
      <c r="S4707" s="57" t="s">
        <v>23136</v>
      </c>
      <c r="T4707" s="57" t="s">
        <v>23137</v>
      </c>
      <c r="U4707" s="57" t="s">
        <v>28851</v>
      </c>
      <c r="V4707" s="57" t="s">
        <v>28852</v>
      </c>
    </row>
    <row r="4708" ht="15" spans="1:22">
      <c r="A4708" s="52">
        <f t="shared" si="370"/>
        <v>46268</v>
      </c>
      <c r="B4708" t="str">
        <f t="shared" si="371"/>
        <v>AGENT17</v>
      </c>
      <c r="C4708" t="str">
        <f t="shared" si="372"/>
        <v>KARANGREJA01</v>
      </c>
      <c r="D4708" t="str">
        <f t="shared" si="373"/>
        <v>PUR13A</v>
      </c>
      <c r="H4708" t="str">
        <f t="shared" si="374"/>
        <v>2026-09-03 11:32:02</v>
      </c>
      <c r="K4708" t="str" cm="1">
        <f t="array" ref="K4708:L4708">_xlfn.TEXTSPLIT(R4708," ")</f>
        <v>PUR13A</v>
      </c>
      <c r="L4708" t="str">
        <v>KARANGREJA01</v>
      </c>
      <c r="P4708" s="57" t="s">
        <v>28853</v>
      </c>
      <c r="Q4708" s="57" t="s">
        <v>11249</v>
      </c>
      <c r="R4708" s="57" t="s">
        <v>13931</v>
      </c>
      <c r="S4708" s="57" t="s">
        <v>13932</v>
      </c>
      <c r="T4708" s="57" t="s">
        <v>13933</v>
      </c>
      <c r="U4708" s="57" t="s">
        <v>28854</v>
      </c>
      <c r="V4708" s="57" t="s">
        <v>28855</v>
      </c>
    </row>
    <row r="4709" ht="15" spans="1:22">
      <c r="A4709" s="52">
        <f t="shared" si="370"/>
        <v>46268</v>
      </c>
      <c r="B4709" t="str">
        <f t="shared" si="371"/>
        <v>AGENT05</v>
      </c>
      <c r="C4709" t="str">
        <f t="shared" si="372"/>
        <v>PALMATAK</v>
      </c>
      <c r="D4709" t="str">
        <f t="shared" si="373"/>
        <v>ANA04</v>
      </c>
      <c r="H4709" t="str">
        <f t="shared" si="374"/>
        <v>2026-09-03 11:31:59</v>
      </c>
      <c r="K4709" t="str" cm="1">
        <f t="array" ref="K4709:L4709">_xlfn.TEXTSPLIT(R4709," ")</f>
        <v>ANA04</v>
      </c>
      <c r="L4709" t="str">
        <v>PALMATAK</v>
      </c>
      <c r="P4709" s="57" t="s">
        <v>28856</v>
      </c>
      <c r="Q4709" s="57" t="s">
        <v>10567</v>
      </c>
      <c r="R4709" s="57" t="s">
        <v>14520</v>
      </c>
      <c r="S4709" s="57" t="s">
        <v>14521</v>
      </c>
      <c r="T4709" s="57" t="s">
        <v>14522</v>
      </c>
      <c r="U4709" s="57" t="s">
        <v>28857</v>
      </c>
      <c r="V4709" s="57"/>
    </row>
    <row r="4710" ht="15" spans="1:22">
      <c r="A4710" s="52">
        <f t="shared" si="370"/>
        <v>46268</v>
      </c>
      <c r="B4710" t="str">
        <f t="shared" si="371"/>
        <v>AGENT16</v>
      </c>
      <c r="C4710" t="str">
        <f t="shared" si="372"/>
        <v>SMI35A</v>
      </c>
      <c r="D4710" t="str">
        <f t="shared" si="373"/>
        <v>SMI35A</v>
      </c>
      <c r="H4710" t="str">
        <f t="shared" si="374"/>
        <v>2026-09-03 11:31:46</v>
      </c>
      <c r="K4710" t="str" cm="1">
        <f t="array" ref="K4710:L4710">_xlfn.TEXTSPLIT(R4710," ")</f>
        <v>SMI35A</v>
      </c>
      <c r="L4710" t="str">
        <v>SMI35A</v>
      </c>
      <c r="P4710" s="57" t="s">
        <v>28858</v>
      </c>
      <c r="Q4710" s="57" t="s">
        <v>10199</v>
      </c>
      <c r="R4710" s="57" t="s">
        <v>15702</v>
      </c>
      <c r="S4710" s="57" t="s">
        <v>15703</v>
      </c>
      <c r="T4710" s="57" t="s">
        <v>11680</v>
      </c>
      <c r="U4710" s="57" t="s">
        <v>28859</v>
      </c>
      <c r="V4710" s="57" t="s">
        <v>28860</v>
      </c>
    </row>
    <row r="4711" ht="15" spans="1:22">
      <c r="A4711" s="52">
        <f t="shared" si="370"/>
        <v>46268</v>
      </c>
      <c r="B4711" t="str">
        <f t="shared" si="371"/>
        <v>AGENT10</v>
      </c>
      <c r="C4711" t="str">
        <f t="shared" si="372"/>
        <v>WAY_LIMA</v>
      </c>
      <c r="D4711" t="str">
        <f t="shared" si="373"/>
        <v>GTT07</v>
      </c>
      <c r="H4711" t="str">
        <f t="shared" si="374"/>
        <v>2026-09-03 11:31:41</v>
      </c>
      <c r="K4711" t="str" cm="1">
        <f t="array" ref="K4711:L4711">_xlfn.TEXTSPLIT(R4711," ")</f>
        <v>GTT07</v>
      </c>
      <c r="L4711" t="str">
        <v>WAY_LIMA</v>
      </c>
      <c r="P4711" s="57" t="s">
        <v>28861</v>
      </c>
      <c r="Q4711" s="57" t="s">
        <v>11054</v>
      </c>
      <c r="R4711" s="57" t="s">
        <v>18630</v>
      </c>
      <c r="S4711" s="57" t="s">
        <v>28862</v>
      </c>
      <c r="T4711" s="57" t="s">
        <v>28863</v>
      </c>
      <c r="U4711" s="57" t="s">
        <v>28864</v>
      </c>
      <c r="V4711" s="57" t="s">
        <v>28865</v>
      </c>
    </row>
    <row r="4712" ht="15" spans="1:22">
      <c r="A4712" s="52">
        <f t="shared" si="370"/>
        <v>46268</v>
      </c>
      <c r="B4712" t="str">
        <f t="shared" si="371"/>
        <v>AGENT17</v>
      </c>
      <c r="C4712" t="str">
        <f t="shared" si="372"/>
        <v>GUNTUR</v>
      </c>
      <c r="D4712" t="str">
        <f t="shared" si="373"/>
        <v>DMK12</v>
      </c>
      <c r="H4712" t="str">
        <f t="shared" si="374"/>
        <v>2026-09-03 11:29:46</v>
      </c>
      <c r="K4712" t="str" cm="1">
        <f t="array" ref="K4712:L4712">_xlfn.TEXTSPLIT(R4712," ")</f>
        <v>DMK12</v>
      </c>
      <c r="L4712" t="str">
        <v>GUNTUR</v>
      </c>
      <c r="P4712" s="57" t="s">
        <v>28866</v>
      </c>
      <c r="Q4712" s="57" t="s">
        <v>11249</v>
      </c>
      <c r="R4712" s="57" t="s">
        <v>13402</v>
      </c>
      <c r="S4712" s="57" t="s">
        <v>13403</v>
      </c>
      <c r="T4712" s="57" t="s">
        <v>13404</v>
      </c>
      <c r="U4712" s="57" t="s">
        <v>28867</v>
      </c>
      <c r="V4712" s="57"/>
    </row>
    <row r="4713" ht="15" spans="1:22">
      <c r="A4713" s="52">
        <f t="shared" si="370"/>
        <v>46268</v>
      </c>
      <c r="B4713" t="str">
        <f t="shared" si="371"/>
        <v>AGENT16</v>
      </c>
      <c r="C4713" t="str">
        <f t="shared" si="372"/>
        <v>SUM04D</v>
      </c>
      <c r="D4713" t="str">
        <f t="shared" si="373"/>
        <v>SUM04D</v>
      </c>
      <c r="H4713" t="str">
        <f t="shared" si="374"/>
        <v>2026-09-03 11:29:36</v>
      </c>
      <c r="K4713" t="str" cm="1">
        <f t="array" ref="K4713:L4713">_xlfn.TEXTSPLIT(R4713," ")</f>
        <v>SUM04D</v>
      </c>
      <c r="L4713" t="str">
        <v>SUM04D</v>
      </c>
      <c r="P4713" s="57" t="s">
        <v>28868</v>
      </c>
      <c r="Q4713" s="57" t="s">
        <v>10199</v>
      </c>
      <c r="R4713" s="57" t="s">
        <v>22881</v>
      </c>
      <c r="S4713" s="57" t="s">
        <v>22882</v>
      </c>
      <c r="T4713" s="57" t="s">
        <v>22869</v>
      </c>
      <c r="U4713" s="57" t="s">
        <v>28869</v>
      </c>
      <c r="V4713" s="57" t="s">
        <v>28870</v>
      </c>
    </row>
    <row r="4714" ht="15" spans="1:22">
      <c r="A4714" s="52">
        <f t="shared" si="370"/>
        <v>46268</v>
      </c>
      <c r="B4714" t="str">
        <f t="shared" si="371"/>
        <v>AGENT19</v>
      </c>
      <c r="C4714" t="str">
        <f t="shared" si="372"/>
        <v>SAMBENG</v>
      </c>
      <c r="D4714" t="str">
        <f t="shared" si="373"/>
        <v>LMG10</v>
      </c>
      <c r="H4714" t="str">
        <f t="shared" si="374"/>
        <v>2026-09-03 11:28:27</v>
      </c>
      <c r="K4714" t="str" cm="1">
        <f t="array" ref="K4714:L4714">_xlfn.TEXTSPLIT(R4714," ")</f>
        <v>LMG10</v>
      </c>
      <c r="L4714" t="str">
        <v>SAMBENG</v>
      </c>
      <c r="P4714" s="57" t="s">
        <v>28871</v>
      </c>
      <c r="Q4714" s="57" t="s">
        <v>10181</v>
      </c>
      <c r="R4714" s="57" t="s">
        <v>10282</v>
      </c>
      <c r="S4714" s="57" t="s">
        <v>10283</v>
      </c>
      <c r="T4714" s="57" t="s">
        <v>10284</v>
      </c>
      <c r="U4714" s="57" t="s">
        <v>28872</v>
      </c>
      <c r="V4714" s="57"/>
    </row>
    <row r="4715" ht="15" spans="1:22">
      <c r="A4715" s="52">
        <f t="shared" si="370"/>
        <v>46268</v>
      </c>
      <c r="B4715" t="str">
        <f t="shared" si="371"/>
        <v>AGENT10</v>
      </c>
      <c r="C4715" t="str">
        <f t="shared" si="372"/>
        <v>CP_BERKAH_BERSAMA</v>
      </c>
      <c r="D4715" t="str">
        <f t="shared" si="373"/>
        <v>BKH01B</v>
      </c>
      <c r="H4715" t="str">
        <f t="shared" si="374"/>
        <v>2026-09-03 11:28:14</v>
      </c>
      <c r="K4715" t="str" cm="1">
        <f t="array" ref="K4715:L4715">_xlfn.TEXTSPLIT(R4715," ")</f>
        <v>BKH01B</v>
      </c>
      <c r="L4715" t="str">
        <v>CP_BERKAH_BERSAMA</v>
      </c>
      <c r="P4715" s="57" t="s">
        <v>28873</v>
      </c>
      <c r="Q4715" s="57" t="s">
        <v>11054</v>
      </c>
      <c r="R4715" s="57" t="s">
        <v>11734</v>
      </c>
      <c r="S4715" s="57" t="s">
        <v>11735</v>
      </c>
      <c r="T4715" s="57" t="s">
        <v>11736</v>
      </c>
      <c r="U4715" s="57" t="s">
        <v>28874</v>
      </c>
      <c r="V4715" s="57" t="s">
        <v>28875</v>
      </c>
    </row>
    <row r="4716" ht="15" spans="1:22">
      <c r="A4716" s="52">
        <f t="shared" si="370"/>
        <v>46268</v>
      </c>
      <c r="B4716" t="str">
        <f t="shared" si="371"/>
        <v>AGENT02</v>
      </c>
      <c r="C4716" t="str">
        <f t="shared" si="372"/>
        <v>SIDIKALANG</v>
      </c>
      <c r="D4716" t="str">
        <f t="shared" si="373"/>
        <v>ZIK01</v>
      </c>
      <c r="H4716" t="str">
        <f t="shared" si="374"/>
        <v>2026-09-03 11:27:57</v>
      </c>
      <c r="K4716" t="str" cm="1">
        <f t="array" ref="K4716:L4716">_xlfn.TEXTSPLIT(R4716," ")</f>
        <v>ZIK01</v>
      </c>
      <c r="L4716" t="str">
        <v>SIDIKALANG</v>
      </c>
      <c r="P4716" s="57" t="s">
        <v>28876</v>
      </c>
      <c r="Q4716" s="57" t="s">
        <v>10443</v>
      </c>
      <c r="R4716" s="57" t="s">
        <v>11494</v>
      </c>
      <c r="S4716" s="57" t="s">
        <v>11495</v>
      </c>
      <c r="T4716" s="57" t="s">
        <v>11496</v>
      </c>
      <c r="U4716" s="57" t="s">
        <v>28877</v>
      </c>
      <c r="V4716" s="57" t="s">
        <v>28878</v>
      </c>
    </row>
    <row r="4717" ht="15" spans="1:22">
      <c r="A4717" s="52">
        <f t="shared" si="370"/>
        <v>46268</v>
      </c>
      <c r="B4717" t="str">
        <f t="shared" si="371"/>
        <v>AGENT04</v>
      </c>
      <c r="C4717" t="str">
        <f t="shared" si="372"/>
        <v>FLAMBOYAN_TAPUNG</v>
      </c>
      <c r="D4717" t="str">
        <f t="shared" si="373"/>
        <v>BNG02</v>
      </c>
      <c r="H4717" t="str">
        <f t="shared" si="374"/>
        <v>2026-09-03 11:27:53</v>
      </c>
      <c r="K4717" t="str" cm="1">
        <f t="array" ref="K4717:L4717">_xlfn.TEXTSPLIT(R4717," ")</f>
        <v>BNG02</v>
      </c>
      <c r="L4717" t="str">
        <v>FLAMBOYAN_TAPUNG</v>
      </c>
      <c r="P4717" s="57" t="s">
        <v>28879</v>
      </c>
      <c r="Q4717" s="57" t="s">
        <v>10193</v>
      </c>
      <c r="R4717" s="57" t="s">
        <v>22602</v>
      </c>
      <c r="S4717" s="57" t="s">
        <v>22603</v>
      </c>
      <c r="T4717" s="57" t="s">
        <v>22604</v>
      </c>
      <c r="U4717" s="57" t="s">
        <v>28880</v>
      </c>
      <c r="V4717" s="57" t="s">
        <v>28881</v>
      </c>
    </row>
    <row r="4718" ht="15" spans="1:22">
      <c r="A4718" s="52">
        <f t="shared" si="370"/>
        <v>46268</v>
      </c>
      <c r="B4718" t="str">
        <f t="shared" si="371"/>
        <v>AGENT06</v>
      </c>
      <c r="C4718" t="str">
        <f t="shared" si="372"/>
        <v>MUARO_LABUAH</v>
      </c>
      <c r="D4718" t="str">
        <f t="shared" si="373"/>
        <v>PDA02</v>
      </c>
      <c r="H4718" t="str">
        <f t="shared" si="374"/>
        <v>2026-09-03 11:27:27</v>
      </c>
      <c r="K4718" t="str" cm="1">
        <f t="array" ref="K4718:L4718">_xlfn.TEXTSPLIT(R4718," ")</f>
        <v>PDA02</v>
      </c>
      <c r="L4718" t="str">
        <v>MUARO_LABUAH</v>
      </c>
      <c r="P4718" s="57" t="s">
        <v>28882</v>
      </c>
      <c r="Q4718" s="57" t="s">
        <v>10410</v>
      </c>
      <c r="R4718" s="57" t="s">
        <v>23391</v>
      </c>
      <c r="S4718" s="57" t="s">
        <v>23392</v>
      </c>
      <c r="T4718" s="57" t="s">
        <v>23393</v>
      </c>
      <c r="U4718" s="57" t="s">
        <v>28883</v>
      </c>
      <c r="V4718" s="57"/>
    </row>
    <row r="4719" ht="15" spans="1:22">
      <c r="A4719" s="52">
        <f t="shared" si="370"/>
        <v>46268</v>
      </c>
      <c r="B4719" t="str">
        <f t="shared" si="371"/>
        <v>AGENT10</v>
      </c>
      <c r="C4719" t="str">
        <f t="shared" si="372"/>
        <v>CANDIMAS</v>
      </c>
      <c r="D4719" t="str">
        <f t="shared" si="373"/>
        <v>KBB03</v>
      </c>
      <c r="H4719" t="str">
        <f t="shared" si="374"/>
        <v>2026-09-03 11:26:52</v>
      </c>
      <c r="K4719" t="str" cm="1">
        <f t="array" ref="K4719:L4719">_xlfn.TEXTSPLIT(R4719," ")</f>
        <v>KBB03</v>
      </c>
      <c r="L4719" t="str">
        <v>CANDIMAS</v>
      </c>
      <c r="P4719" s="57" t="s">
        <v>28884</v>
      </c>
      <c r="Q4719" s="57" t="s">
        <v>11054</v>
      </c>
      <c r="R4719" s="57" t="s">
        <v>11728</v>
      </c>
      <c r="S4719" s="57" t="s">
        <v>11729</v>
      </c>
      <c r="T4719" s="57" t="s">
        <v>11730</v>
      </c>
      <c r="U4719" s="57" t="s">
        <v>28885</v>
      </c>
      <c r="V4719" s="57" t="s">
        <v>28886</v>
      </c>
    </row>
    <row r="4720" ht="15" spans="1:22">
      <c r="A4720" s="52">
        <f t="shared" ref="A4720:A4783" si="375">INT(H4720)</f>
        <v>46268</v>
      </c>
      <c r="B4720" t="str">
        <f t="shared" ref="B4720:B4783" si="376">RIGHT(Q4720,7)</f>
        <v>AGENT08</v>
      </c>
      <c r="C4720" t="str">
        <f t="shared" ref="C4720:C4783" si="377">L4720</f>
        <v>SENAWAR_JAYA</v>
      </c>
      <c r="D4720" t="str">
        <f t="shared" ref="D4720:D4783" si="378">K4720</f>
        <v>SKY12</v>
      </c>
      <c r="H4720" t="str">
        <f t="shared" ref="H4720:H4783" si="379">P4720</f>
        <v>2026-09-03 11:26:52</v>
      </c>
      <c r="K4720" t="str" cm="1">
        <f t="array" ref="K4720:L4720">_xlfn.TEXTSPLIT(R4720," ")</f>
        <v>SKY12</v>
      </c>
      <c r="L4720" t="str">
        <v>SENAWAR_JAYA</v>
      </c>
      <c r="P4720" s="57" t="s">
        <v>28884</v>
      </c>
      <c r="Q4720" s="57" t="s">
        <v>10398</v>
      </c>
      <c r="R4720" s="57" t="s">
        <v>11620</v>
      </c>
      <c r="S4720" s="57" t="s">
        <v>11621</v>
      </c>
      <c r="T4720" s="57" t="s">
        <v>11622</v>
      </c>
      <c r="U4720" s="57" t="s">
        <v>28887</v>
      </c>
      <c r="V4720" s="57" t="s">
        <v>28888</v>
      </c>
    </row>
    <row r="4721" ht="15" spans="1:22">
      <c r="A4721" s="52">
        <f t="shared" si="375"/>
        <v>46268</v>
      </c>
      <c r="B4721" t="str">
        <f t="shared" si="376"/>
        <v>AGENT21</v>
      </c>
      <c r="C4721" t="str">
        <f t="shared" si="377"/>
        <v>UNGASAN_1</v>
      </c>
      <c r="D4721" t="str">
        <f t="shared" si="378"/>
        <v>MGW06D</v>
      </c>
      <c r="H4721" t="str">
        <f t="shared" si="379"/>
        <v>2026-09-03 11:26:25</v>
      </c>
      <c r="K4721" t="str" cm="1">
        <f t="array" ref="K4721:L4721">_xlfn.TEXTSPLIT(R4721," ")</f>
        <v>MGW06D</v>
      </c>
      <c r="L4721" t="str">
        <v>UNGASAN_1</v>
      </c>
      <c r="P4721" s="57" t="s">
        <v>28889</v>
      </c>
      <c r="Q4721" s="57" t="s">
        <v>11660</v>
      </c>
      <c r="R4721" s="57" t="s">
        <v>18646</v>
      </c>
      <c r="S4721" s="57" t="s">
        <v>18647</v>
      </c>
      <c r="T4721" s="57" t="s">
        <v>18648</v>
      </c>
      <c r="U4721" s="57" t="s">
        <v>28890</v>
      </c>
      <c r="V4721" s="57"/>
    </row>
    <row r="4722" ht="15" spans="1:22">
      <c r="A4722" s="52">
        <f t="shared" si="375"/>
        <v>46268</v>
      </c>
      <c r="B4722" t="str">
        <f t="shared" si="376"/>
        <v>AGENT19</v>
      </c>
      <c r="C4722" t="str">
        <f t="shared" si="377"/>
        <v>MAOSPATI_1</v>
      </c>
      <c r="D4722" t="str">
        <f t="shared" si="378"/>
        <v>MTX09</v>
      </c>
      <c r="H4722" t="str">
        <f t="shared" si="379"/>
        <v>2026-09-03 11:26:15</v>
      </c>
      <c r="K4722" t="str" cm="1">
        <f t="array" ref="K4722:L4722">_xlfn.TEXTSPLIT(R4722," ")</f>
        <v>MTX09</v>
      </c>
      <c r="L4722" t="str">
        <v>MAOSPATI_1</v>
      </c>
      <c r="P4722" s="57" t="s">
        <v>28891</v>
      </c>
      <c r="Q4722" s="57" t="s">
        <v>10181</v>
      </c>
      <c r="R4722" s="57" t="s">
        <v>10922</v>
      </c>
      <c r="S4722" s="57" t="s">
        <v>10923</v>
      </c>
      <c r="T4722" s="57" t="s">
        <v>10924</v>
      </c>
      <c r="U4722" s="57" t="s">
        <v>28892</v>
      </c>
      <c r="V4722" s="57" t="s">
        <v>28893</v>
      </c>
    </row>
    <row r="4723" ht="15" spans="1:22">
      <c r="A4723" s="52">
        <f t="shared" si="375"/>
        <v>46268</v>
      </c>
      <c r="B4723" t="str">
        <f t="shared" si="376"/>
        <v>AGENT08</v>
      </c>
      <c r="C4723" t="str">
        <f t="shared" si="377"/>
        <v>KIKIM</v>
      </c>
      <c r="D4723" t="str">
        <f t="shared" si="378"/>
        <v>LHT03</v>
      </c>
      <c r="H4723" t="str">
        <f t="shared" si="379"/>
        <v>2026-09-03 11:25:17</v>
      </c>
      <c r="K4723" t="str" cm="1">
        <f t="array" ref="K4723:L4723">_xlfn.TEXTSPLIT(R4723," ")</f>
        <v>LHT03</v>
      </c>
      <c r="L4723" t="str">
        <v>KIKIM</v>
      </c>
      <c r="P4723" s="57" t="s">
        <v>28894</v>
      </c>
      <c r="Q4723" s="57" t="s">
        <v>10398</v>
      </c>
      <c r="R4723" s="57" t="s">
        <v>12121</v>
      </c>
      <c r="S4723" s="57" t="s">
        <v>23236</v>
      </c>
      <c r="T4723" s="57" t="s">
        <v>23237</v>
      </c>
      <c r="U4723" s="57" t="s">
        <v>28895</v>
      </c>
      <c r="V4723" s="57" t="s">
        <v>7052</v>
      </c>
    </row>
    <row r="4724" ht="15" spans="1:22">
      <c r="A4724" s="52">
        <f t="shared" si="375"/>
        <v>46268</v>
      </c>
      <c r="B4724" t="str">
        <f t="shared" si="376"/>
        <v>AGENT12</v>
      </c>
      <c r="C4724" t="str">
        <f t="shared" si="377"/>
        <v>MANDALA_RANGKAS</v>
      </c>
      <c r="D4724" t="str">
        <f t="shared" si="378"/>
        <v>RKS01A</v>
      </c>
      <c r="H4724" t="str">
        <f t="shared" si="379"/>
        <v>2026-09-03 11:24:54</v>
      </c>
      <c r="K4724" t="str" cm="1">
        <f t="array" ref="K4724:L4724">_xlfn.TEXTSPLIT(R4724," ")</f>
        <v>RKS01A</v>
      </c>
      <c r="L4724" t="str">
        <v>MANDALA_RANGKAS</v>
      </c>
      <c r="P4724" s="57" t="s">
        <v>28896</v>
      </c>
      <c r="Q4724" s="57" t="s">
        <v>10656</v>
      </c>
      <c r="R4724" s="57" t="s">
        <v>23471</v>
      </c>
      <c r="S4724" s="57" t="s">
        <v>23472</v>
      </c>
      <c r="T4724" s="57" t="s">
        <v>23473</v>
      </c>
      <c r="U4724" s="57" t="s">
        <v>28897</v>
      </c>
      <c r="V4724" s="57" t="s">
        <v>28898</v>
      </c>
    </row>
    <row r="4725" ht="15" spans="1:22">
      <c r="A4725" s="52">
        <f t="shared" si="375"/>
        <v>46268</v>
      </c>
      <c r="B4725" t="str">
        <f t="shared" si="376"/>
        <v>AGENT17</v>
      </c>
      <c r="C4725" t="str">
        <f t="shared" si="377"/>
        <v>KAYEN</v>
      </c>
      <c r="D4725" t="str">
        <f t="shared" si="378"/>
        <v>PTI10</v>
      </c>
      <c r="H4725" t="str">
        <f t="shared" si="379"/>
        <v>2026-09-03 11:24:43</v>
      </c>
      <c r="K4725" t="str" cm="1">
        <f t="array" ref="K4725:L4725">_xlfn.TEXTSPLIT(R4725," ")</f>
        <v>PTI10</v>
      </c>
      <c r="L4725" t="str">
        <v>KAYEN</v>
      </c>
      <c r="P4725" s="57" t="s">
        <v>28899</v>
      </c>
      <c r="Q4725" s="57" t="s">
        <v>11249</v>
      </c>
      <c r="R4725" s="57" t="s">
        <v>13449</v>
      </c>
      <c r="S4725" s="57" t="s">
        <v>13450</v>
      </c>
      <c r="T4725" s="57" t="s">
        <v>13451</v>
      </c>
      <c r="U4725" s="57" t="s">
        <v>28900</v>
      </c>
      <c r="V4725" s="57"/>
    </row>
    <row r="4726" ht="15" spans="1:22">
      <c r="A4726" s="52">
        <f t="shared" si="375"/>
        <v>46268</v>
      </c>
      <c r="B4726" t="str">
        <f t="shared" si="376"/>
        <v>AGENT10</v>
      </c>
      <c r="C4726" t="str">
        <f t="shared" si="377"/>
        <v>KALIANDA</v>
      </c>
      <c r="D4726" t="str">
        <f t="shared" si="378"/>
        <v>BKH01</v>
      </c>
      <c r="H4726" t="str">
        <f t="shared" si="379"/>
        <v>2026-09-03 11:23:33</v>
      </c>
      <c r="K4726" t="str" cm="1">
        <f t="array" ref="K4726:L4726">_xlfn.TEXTSPLIT(R4726," ")</f>
        <v>BKH01</v>
      </c>
      <c r="L4726" t="str">
        <v>KALIANDA</v>
      </c>
      <c r="P4726" s="57" t="s">
        <v>28901</v>
      </c>
      <c r="Q4726" s="57" t="s">
        <v>11054</v>
      </c>
      <c r="R4726" s="57" t="s">
        <v>12194</v>
      </c>
      <c r="S4726" s="57" t="s">
        <v>12195</v>
      </c>
      <c r="T4726" s="57" t="s">
        <v>11736</v>
      </c>
      <c r="U4726" s="57" t="s">
        <v>28902</v>
      </c>
      <c r="V4726" s="57" t="s">
        <v>28903</v>
      </c>
    </row>
    <row r="4727" ht="15" spans="1:22">
      <c r="A4727" s="52">
        <f t="shared" si="375"/>
        <v>46268</v>
      </c>
      <c r="B4727" t="str">
        <f t="shared" si="376"/>
        <v>AGENT17</v>
      </c>
      <c r="C4727" t="str">
        <f t="shared" si="377"/>
        <v>JUWANA_TIMUR</v>
      </c>
      <c r="D4727" t="str">
        <f t="shared" si="378"/>
        <v>PTI03A</v>
      </c>
      <c r="H4727" t="str">
        <f t="shared" si="379"/>
        <v>2026-09-03 11:23:29</v>
      </c>
      <c r="K4727" t="str" cm="1">
        <f t="array" ref="K4727:L4727">_xlfn.TEXTSPLIT(R4727," ")</f>
        <v>PTI03A</v>
      </c>
      <c r="L4727" t="str">
        <v>JUWANA_TIMUR</v>
      </c>
      <c r="P4727" s="57" t="s">
        <v>28904</v>
      </c>
      <c r="Q4727" s="57" t="s">
        <v>11249</v>
      </c>
      <c r="R4727" s="57" t="s">
        <v>14211</v>
      </c>
      <c r="S4727" s="57" t="s">
        <v>14212</v>
      </c>
      <c r="T4727" s="57" t="s">
        <v>14213</v>
      </c>
      <c r="U4727" s="57" t="s">
        <v>28905</v>
      </c>
      <c r="V4727" s="57" t="s">
        <v>11630</v>
      </c>
    </row>
    <row r="4728" ht="15" spans="1:22">
      <c r="A4728" s="52">
        <f t="shared" si="375"/>
        <v>46268</v>
      </c>
      <c r="B4728" t="str">
        <f t="shared" si="376"/>
        <v>AGENT17</v>
      </c>
      <c r="C4728" t="str">
        <f t="shared" si="377"/>
        <v>WINONG</v>
      </c>
      <c r="D4728" t="str">
        <f t="shared" si="378"/>
        <v>PTI14</v>
      </c>
      <c r="H4728" t="str">
        <f t="shared" si="379"/>
        <v>2026-09-03 11:23:25</v>
      </c>
      <c r="K4728" t="str" cm="1">
        <f t="array" ref="K4728:L4728">_xlfn.TEXTSPLIT(R4728," ")</f>
        <v>PTI14</v>
      </c>
      <c r="L4728" t="str">
        <v>WINONG</v>
      </c>
      <c r="P4728" s="57" t="s">
        <v>28906</v>
      </c>
      <c r="Q4728" s="57" t="s">
        <v>11249</v>
      </c>
      <c r="R4728" s="57" t="s">
        <v>12616</v>
      </c>
      <c r="S4728" s="57" t="s">
        <v>12617</v>
      </c>
      <c r="T4728" s="57" t="s">
        <v>12618</v>
      </c>
      <c r="U4728" s="57" t="s">
        <v>28907</v>
      </c>
      <c r="V4728" s="57"/>
    </row>
    <row r="4729" ht="15" spans="1:22">
      <c r="A4729" s="52">
        <f t="shared" si="375"/>
        <v>46268</v>
      </c>
      <c r="B4729" t="str">
        <f t="shared" si="376"/>
        <v>AGENT16</v>
      </c>
      <c r="C4729" t="str">
        <f t="shared" si="377"/>
        <v>CJR22A</v>
      </c>
      <c r="D4729" t="str">
        <f t="shared" si="378"/>
        <v>CJR22A</v>
      </c>
      <c r="H4729" t="str">
        <f t="shared" si="379"/>
        <v>2026-09-03 11:23:18</v>
      </c>
      <c r="K4729" t="str" cm="1">
        <f t="array" ref="K4729:L4729">_xlfn.TEXTSPLIT(R4729," ")</f>
        <v>CJR22A</v>
      </c>
      <c r="L4729" t="str">
        <v>CJR22A</v>
      </c>
      <c r="P4729" s="57" t="s">
        <v>28908</v>
      </c>
      <c r="Q4729" s="57" t="s">
        <v>10199</v>
      </c>
      <c r="R4729" s="57" t="s">
        <v>12313</v>
      </c>
      <c r="S4729" s="57" t="s">
        <v>12314</v>
      </c>
      <c r="T4729" s="57" t="s">
        <v>12315</v>
      </c>
      <c r="U4729" s="57" t="s">
        <v>28909</v>
      </c>
      <c r="V4729" s="57" t="s">
        <v>28910</v>
      </c>
    </row>
    <row r="4730" ht="15" spans="1:22">
      <c r="A4730" s="52">
        <f t="shared" si="375"/>
        <v>46268</v>
      </c>
      <c r="B4730" t="str">
        <f t="shared" si="376"/>
        <v>AGENT04</v>
      </c>
      <c r="C4730" t="str">
        <f t="shared" si="377"/>
        <v>RENGAT_BARAT</v>
      </c>
      <c r="D4730" t="str">
        <f t="shared" si="378"/>
        <v>RGT06</v>
      </c>
      <c r="H4730" t="str">
        <f t="shared" si="379"/>
        <v>2026-09-03 11:23:15</v>
      </c>
      <c r="K4730" t="str" cm="1">
        <f t="array" ref="K4730:L4730">_xlfn.TEXTSPLIT(R4730," ")</f>
        <v>RGT06</v>
      </c>
      <c r="L4730" t="str">
        <v>RENGAT_BARAT</v>
      </c>
      <c r="P4730" s="57" t="s">
        <v>28911</v>
      </c>
      <c r="Q4730" s="57" t="s">
        <v>10193</v>
      </c>
      <c r="R4730" s="57" t="s">
        <v>14668</v>
      </c>
      <c r="S4730" s="57" t="s">
        <v>14669</v>
      </c>
      <c r="T4730" s="57" t="s">
        <v>14670</v>
      </c>
      <c r="U4730" s="57" t="s">
        <v>28912</v>
      </c>
      <c r="V4730" s="57" t="s">
        <v>28913</v>
      </c>
    </row>
    <row r="4731" ht="15" spans="1:22">
      <c r="A4731" s="52">
        <f t="shared" si="375"/>
        <v>46268</v>
      </c>
      <c r="B4731" t="str">
        <f t="shared" si="376"/>
        <v>AGENT19</v>
      </c>
      <c r="C4731" t="str">
        <f t="shared" si="377"/>
        <v>WARU_7</v>
      </c>
      <c r="D4731" t="str">
        <f t="shared" si="378"/>
        <v>SDA12C</v>
      </c>
      <c r="H4731" t="str">
        <f t="shared" si="379"/>
        <v>2026-09-03 11:23:13</v>
      </c>
      <c r="K4731" t="str" cm="1">
        <f t="array" ref="K4731:L4731">_xlfn.TEXTSPLIT(R4731," ")</f>
        <v>SDA12C</v>
      </c>
      <c r="L4731" t="str">
        <v>WARU_7</v>
      </c>
      <c r="P4731" s="57" t="s">
        <v>28914</v>
      </c>
      <c r="Q4731" s="57" t="s">
        <v>10181</v>
      </c>
      <c r="R4731" s="57" t="s">
        <v>13913</v>
      </c>
      <c r="S4731" s="57" t="s">
        <v>13914</v>
      </c>
      <c r="T4731" s="57" t="s">
        <v>13915</v>
      </c>
      <c r="U4731" s="57" t="s">
        <v>28915</v>
      </c>
      <c r="V4731" s="57" t="s">
        <v>28916</v>
      </c>
    </row>
    <row r="4732" ht="15" spans="1:22">
      <c r="A4732" s="52">
        <f t="shared" si="375"/>
        <v>46268</v>
      </c>
      <c r="B4732" t="str">
        <f t="shared" si="376"/>
        <v>AGENT04</v>
      </c>
      <c r="C4732" t="str">
        <f t="shared" si="377"/>
        <v>BANGKINANG_01</v>
      </c>
      <c r="D4732" t="str">
        <f t="shared" si="378"/>
        <v>BNG01A</v>
      </c>
      <c r="H4732" t="str">
        <f t="shared" si="379"/>
        <v>2026-09-03 11:22:36</v>
      </c>
      <c r="K4732" t="str" cm="1">
        <f t="array" ref="K4732:L4732">_xlfn.TEXTSPLIT(R4732," ")</f>
        <v>BNG01A</v>
      </c>
      <c r="L4732" t="str">
        <v>BANGKINANG_01</v>
      </c>
      <c r="P4732" s="57" t="s">
        <v>28917</v>
      </c>
      <c r="Q4732" s="57" t="s">
        <v>10193</v>
      </c>
      <c r="R4732" s="57" t="s">
        <v>10194</v>
      </c>
      <c r="S4732" s="57" t="s">
        <v>10195</v>
      </c>
      <c r="T4732" s="57" t="s">
        <v>10196</v>
      </c>
      <c r="U4732" s="57" t="s">
        <v>28918</v>
      </c>
      <c r="V4732" s="57"/>
    </row>
    <row r="4733" ht="15" spans="1:22">
      <c r="A4733" s="52">
        <f t="shared" si="375"/>
        <v>46268</v>
      </c>
      <c r="B4733" t="str">
        <f t="shared" si="376"/>
        <v>AGENT08</v>
      </c>
      <c r="C4733" t="str">
        <f t="shared" si="377"/>
        <v>BETUNG_2</v>
      </c>
      <c r="D4733" t="str">
        <f t="shared" si="378"/>
        <v>PKB03</v>
      </c>
      <c r="H4733" t="str">
        <f t="shared" si="379"/>
        <v>2026-09-03 11:21:53</v>
      </c>
      <c r="K4733" t="str" cm="1">
        <f t="array" ref="K4733:L4733">_xlfn.TEXTSPLIT(R4733," ")</f>
        <v>PKB03</v>
      </c>
      <c r="L4733" t="str">
        <v>BETUNG_2</v>
      </c>
      <c r="P4733" s="57" t="s">
        <v>28919</v>
      </c>
      <c r="Q4733" s="57" t="s">
        <v>10398</v>
      </c>
      <c r="R4733" s="57" t="s">
        <v>12392</v>
      </c>
      <c r="S4733" s="57" t="s">
        <v>12393</v>
      </c>
      <c r="T4733" s="57" t="s">
        <v>8801</v>
      </c>
      <c r="U4733" s="57" t="s">
        <v>28920</v>
      </c>
      <c r="V4733" s="57" t="s">
        <v>28921</v>
      </c>
    </row>
    <row r="4734" ht="15" spans="1:22">
      <c r="A4734" s="52">
        <f t="shared" si="375"/>
        <v>46268</v>
      </c>
      <c r="B4734" t="str">
        <f t="shared" si="376"/>
        <v>AGENT17</v>
      </c>
      <c r="C4734" t="str">
        <f t="shared" si="377"/>
        <v>SAMBONG</v>
      </c>
      <c r="D4734" t="str">
        <f t="shared" si="378"/>
        <v>BOL09</v>
      </c>
      <c r="H4734" t="str">
        <f t="shared" si="379"/>
        <v>2026-09-03 11:21:39</v>
      </c>
      <c r="K4734" t="str" cm="1">
        <f t="array" ref="K4734:L4734">_xlfn.TEXTSPLIT(R4734," ")</f>
        <v>BOL09</v>
      </c>
      <c r="L4734" t="str">
        <v>SAMBONG</v>
      </c>
      <c r="P4734" s="57" t="s">
        <v>28922</v>
      </c>
      <c r="Q4734" s="57" t="s">
        <v>11249</v>
      </c>
      <c r="R4734" s="57" t="s">
        <v>17449</v>
      </c>
      <c r="S4734" s="57" t="s">
        <v>17450</v>
      </c>
      <c r="T4734" s="57" t="s">
        <v>17451</v>
      </c>
      <c r="U4734" s="57" t="s">
        <v>28923</v>
      </c>
      <c r="V4734" s="57" t="s">
        <v>28924</v>
      </c>
    </row>
    <row r="4735" ht="15" spans="1:22">
      <c r="A4735" s="52">
        <f t="shared" si="375"/>
        <v>46268</v>
      </c>
      <c r="B4735" t="str">
        <f t="shared" si="376"/>
        <v>AGENT17</v>
      </c>
      <c r="C4735" t="str">
        <f t="shared" si="377"/>
        <v>KENDAL</v>
      </c>
      <c r="D4735" t="str">
        <f t="shared" si="378"/>
        <v>KNL01</v>
      </c>
      <c r="H4735" t="str">
        <f t="shared" si="379"/>
        <v>2026-09-03 11:21:25</v>
      </c>
      <c r="K4735" t="str" cm="1">
        <f t="array" ref="K4735:L4735">_xlfn.TEXTSPLIT(R4735," ")</f>
        <v>KNL01</v>
      </c>
      <c r="L4735" t="str">
        <v>KENDAL</v>
      </c>
      <c r="P4735" s="57" t="s">
        <v>28925</v>
      </c>
      <c r="Q4735" s="57" t="s">
        <v>11249</v>
      </c>
      <c r="R4735" s="57" t="s">
        <v>13244</v>
      </c>
      <c r="S4735" s="57" t="s">
        <v>13245</v>
      </c>
      <c r="T4735" s="57" t="s">
        <v>13246</v>
      </c>
      <c r="U4735" s="57" t="s">
        <v>28926</v>
      </c>
      <c r="V4735" s="57" t="s">
        <v>28927</v>
      </c>
    </row>
    <row r="4736" ht="15" spans="1:22">
      <c r="A4736" s="52">
        <f t="shared" si="375"/>
        <v>46268</v>
      </c>
      <c r="B4736" t="str">
        <f t="shared" si="376"/>
        <v>AGENT16</v>
      </c>
      <c r="C4736" t="str">
        <f t="shared" si="377"/>
        <v>KOJENGKANG</v>
      </c>
      <c r="D4736" t="str">
        <f t="shared" si="378"/>
        <v>KNG28</v>
      </c>
      <c r="H4736" t="str">
        <f t="shared" si="379"/>
        <v>2026-09-03 11:21:18</v>
      </c>
      <c r="K4736" t="str" cm="1">
        <f t="array" ref="K4736:L4736">_xlfn.TEXTSPLIT(R4736," ")</f>
        <v>KNG28</v>
      </c>
      <c r="L4736" t="str">
        <v>KOJENGKANG</v>
      </c>
      <c r="P4736" s="57" t="s">
        <v>28928</v>
      </c>
      <c r="Q4736" s="57" t="s">
        <v>10199</v>
      </c>
      <c r="R4736" s="57" t="s">
        <v>19221</v>
      </c>
      <c r="S4736" s="57" t="s">
        <v>19222</v>
      </c>
      <c r="T4736" s="57" t="s">
        <v>19223</v>
      </c>
      <c r="U4736" s="57" t="s">
        <v>28929</v>
      </c>
      <c r="V4736" s="57" t="s">
        <v>28930</v>
      </c>
    </row>
    <row r="4737" ht="15" spans="1:22">
      <c r="A4737" s="52">
        <f t="shared" si="375"/>
        <v>46268</v>
      </c>
      <c r="B4737" t="str">
        <f t="shared" si="376"/>
        <v>AGENT17</v>
      </c>
      <c r="C4737" t="str">
        <f t="shared" si="377"/>
        <v>JAKENAN</v>
      </c>
      <c r="D4737" t="str">
        <f t="shared" si="378"/>
        <v>PTI08</v>
      </c>
      <c r="H4737" t="str">
        <f t="shared" si="379"/>
        <v>2026-09-03 11:20:27</v>
      </c>
      <c r="K4737" t="str" cm="1">
        <f t="array" ref="K4737:L4737">_xlfn.TEXTSPLIT(R4737," ")</f>
        <v>PTI08</v>
      </c>
      <c r="L4737" t="str">
        <v>JAKENAN</v>
      </c>
      <c r="P4737" s="57" t="s">
        <v>28931</v>
      </c>
      <c r="Q4737" s="57" t="s">
        <v>11249</v>
      </c>
      <c r="R4737" s="57" t="s">
        <v>15041</v>
      </c>
      <c r="S4737" s="57" t="s">
        <v>15042</v>
      </c>
      <c r="T4737" s="57" t="s">
        <v>15043</v>
      </c>
      <c r="U4737" s="57" t="s">
        <v>28932</v>
      </c>
      <c r="V4737" s="57" t="s">
        <v>28933</v>
      </c>
    </row>
    <row r="4738" ht="15" spans="1:22">
      <c r="A4738" s="52">
        <f t="shared" si="375"/>
        <v>46268</v>
      </c>
      <c r="B4738" t="str">
        <f t="shared" si="376"/>
        <v>AGENT16</v>
      </c>
      <c r="C4738" t="str">
        <f t="shared" si="377"/>
        <v>DC_BANDUNG_SELATAN</v>
      </c>
      <c r="D4738" t="str">
        <f t="shared" si="378"/>
        <v>SOG19</v>
      </c>
      <c r="H4738" t="str">
        <f t="shared" si="379"/>
        <v>2026-09-03 11:19:34</v>
      </c>
      <c r="K4738" t="str" cm="1">
        <f t="array" ref="K4738:L4738">_xlfn.TEXTSPLIT(R4738," ")</f>
        <v>SOG19</v>
      </c>
      <c r="L4738" t="str">
        <v>DC_BANDUNG_SELATAN</v>
      </c>
      <c r="P4738" s="57" t="s">
        <v>28934</v>
      </c>
      <c r="Q4738" s="57" t="s">
        <v>10199</v>
      </c>
      <c r="R4738" s="57" t="s">
        <v>11351</v>
      </c>
      <c r="S4738" s="57" t="s">
        <v>11352</v>
      </c>
      <c r="T4738" s="57" t="s">
        <v>11353</v>
      </c>
      <c r="U4738" s="57" t="s">
        <v>28935</v>
      </c>
      <c r="V4738" s="57"/>
    </row>
    <row r="4739" ht="15" spans="1:22">
      <c r="A4739" s="52">
        <f t="shared" si="375"/>
        <v>46268</v>
      </c>
      <c r="B4739" t="str">
        <f t="shared" si="376"/>
        <v>AGENT16</v>
      </c>
      <c r="C4739" t="str">
        <f t="shared" si="377"/>
        <v>KALAPA_NUNGGAL</v>
      </c>
      <c r="D4739" t="str">
        <f t="shared" si="378"/>
        <v>SMI15</v>
      </c>
      <c r="H4739" t="str">
        <f t="shared" si="379"/>
        <v>2026-09-03 11:19:33</v>
      </c>
      <c r="K4739" t="str" cm="1">
        <f t="array" ref="K4739:L4739">_xlfn.TEXTSPLIT(R4739," ")</f>
        <v>SMI15</v>
      </c>
      <c r="L4739" t="str">
        <v>KALAPA_NUNGGAL</v>
      </c>
      <c r="P4739" s="57" t="s">
        <v>28936</v>
      </c>
      <c r="Q4739" s="57" t="s">
        <v>10199</v>
      </c>
      <c r="R4739" s="57" t="s">
        <v>12359</v>
      </c>
      <c r="S4739" s="57" t="s">
        <v>12360</v>
      </c>
      <c r="T4739" s="57" t="s">
        <v>12349</v>
      </c>
      <c r="U4739" s="57" t="s">
        <v>28937</v>
      </c>
      <c r="V4739" s="57" t="s">
        <v>28938</v>
      </c>
    </row>
    <row r="4740" ht="15" spans="1:22">
      <c r="A4740" s="52">
        <f t="shared" si="375"/>
        <v>46268</v>
      </c>
      <c r="B4740" t="str">
        <f t="shared" si="376"/>
        <v>AGENT04</v>
      </c>
      <c r="C4740" t="str">
        <f t="shared" si="377"/>
        <v>SIAK</v>
      </c>
      <c r="D4740" t="str">
        <f t="shared" si="378"/>
        <v>SII01</v>
      </c>
      <c r="H4740" t="str">
        <f t="shared" si="379"/>
        <v>2026-09-03 11:19:09</v>
      </c>
      <c r="K4740" t="str" cm="1">
        <f t="array" ref="K4740:L4740">_xlfn.TEXTSPLIT(R4740," ")</f>
        <v>SII01</v>
      </c>
      <c r="L4740" t="str">
        <v>SIAK</v>
      </c>
      <c r="P4740" s="57" t="s">
        <v>28939</v>
      </c>
      <c r="Q4740" s="57" t="s">
        <v>10193</v>
      </c>
      <c r="R4740" s="57" t="s">
        <v>22608</v>
      </c>
      <c r="S4740" s="57" t="s">
        <v>22609</v>
      </c>
      <c r="T4740" s="57" t="s">
        <v>22610</v>
      </c>
      <c r="U4740" s="57" t="s">
        <v>28940</v>
      </c>
      <c r="V4740" s="57" t="s">
        <v>28941</v>
      </c>
    </row>
    <row r="4741" ht="15" spans="1:22">
      <c r="A4741" s="52">
        <f t="shared" si="375"/>
        <v>46268</v>
      </c>
      <c r="B4741" t="str">
        <f t="shared" si="376"/>
        <v>AGENT18</v>
      </c>
      <c r="C4741" t="str">
        <f t="shared" si="377"/>
        <v>NUSAWUNGU</v>
      </c>
      <c r="D4741" t="str">
        <f t="shared" si="378"/>
        <v>CLP11A</v>
      </c>
      <c r="H4741" t="str">
        <f t="shared" si="379"/>
        <v>2026-09-03 11:18:26</v>
      </c>
      <c r="K4741" t="str" cm="1">
        <f t="array" ref="K4741:L4741">_xlfn.TEXTSPLIT(R4741," ")</f>
        <v>CLP11A</v>
      </c>
      <c r="L4741" t="str">
        <v>NUSAWUNGU</v>
      </c>
      <c r="P4741" s="57" t="s">
        <v>28942</v>
      </c>
      <c r="Q4741" s="57" t="s">
        <v>10385</v>
      </c>
      <c r="R4741" s="57" t="s">
        <v>13886</v>
      </c>
      <c r="S4741" s="57" t="s">
        <v>13887</v>
      </c>
      <c r="T4741" s="57" t="s">
        <v>13888</v>
      </c>
      <c r="U4741" s="57" t="s">
        <v>28943</v>
      </c>
      <c r="V4741" s="57" t="s">
        <v>28944</v>
      </c>
    </row>
    <row r="4742" ht="15" spans="1:22">
      <c r="A4742" s="52">
        <f t="shared" si="375"/>
        <v>46268</v>
      </c>
      <c r="B4742" t="str">
        <f t="shared" si="376"/>
        <v>AGENT12</v>
      </c>
      <c r="C4742" t="str">
        <f t="shared" si="377"/>
        <v>SERANG_JAYA</v>
      </c>
      <c r="D4742" t="str">
        <f t="shared" si="378"/>
        <v>SEG06C</v>
      </c>
      <c r="H4742" t="str">
        <f t="shared" si="379"/>
        <v>2026-09-03 11:17:27</v>
      </c>
      <c r="K4742" t="str" cm="1">
        <f t="array" ref="K4742:L4742">_xlfn.TEXTSPLIT(R4742," ")</f>
        <v>SEG06C</v>
      </c>
      <c r="L4742" t="str">
        <v>SERANG_JAYA</v>
      </c>
      <c r="P4742" s="57" t="s">
        <v>28945</v>
      </c>
      <c r="Q4742" s="57" t="s">
        <v>10656</v>
      </c>
      <c r="R4742" s="57" t="s">
        <v>28946</v>
      </c>
      <c r="S4742" s="57" t="s">
        <v>28947</v>
      </c>
      <c r="T4742" s="57" t="s">
        <v>28948</v>
      </c>
      <c r="U4742" s="57" t="s">
        <v>28949</v>
      </c>
      <c r="V4742" s="57" t="s">
        <v>28950</v>
      </c>
    </row>
    <row r="4743" ht="15" spans="1:22">
      <c r="A4743" s="52">
        <f t="shared" si="375"/>
        <v>46268</v>
      </c>
      <c r="B4743" t="str">
        <f t="shared" si="376"/>
        <v>AGENT08</v>
      </c>
      <c r="C4743" t="str">
        <f t="shared" si="377"/>
        <v>MUARA_ENIM</v>
      </c>
      <c r="D4743" t="str">
        <f t="shared" si="378"/>
        <v>MRN01</v>
      </c>
      <c r="H4743" t="str">
        <f t="shared" si="379"/>
        <v>2026-09-03 11:17:25</v>
      </c>
      <c r="K4743" t="str" cm="1">
        <f t="array" ref="K4743:L4743">_xlfn.TEXTSPLIT(R4743," ")</f>
        <v>MRN01</v>
      </c>
      <c r="L4743" t="str">
        <v>MUARA_ENIM</v>
      </c>
      <c r="P4743" s="57" t="s">
        <v>28951</v>
      </c>
      <c r="Q4743" s="57" t="s">
        <v>10398</v>
      </c>
      <c r="R4743" s="57" t="s">
        <v>14531</v>
      </c>
      <c r="S4743" s="57" t="s">
        <v>14532</v>
      </c>
      <c r="T4743" s="57" t="s">
        <v>14533</v>
      </c>
      <c r="U4743" s="57" t="s">
        <v>28952</v>
      </c>
      <c r="V4743" s="57"/>
    </row>
    <row r="4744" ht="15" spans="1:22">
      <c r="A4744" s="52">
        <f t="shared" si="375"/>
        <v>46268</v>
      </c>
      <c r="B4744" t="str">
        <f t="shared" si="376"/>
        <v>AGENT08</v>
      </c>
      <c r="C4744" t="str">
        <f t="shared" si="377"/>
        <v>PAM04</v>
      </c>
      <c r="D4744" t="str">
        <f t="shared" si="378"/>
        <v>PAM04</v>
      </c>
      <c r="H4744" t="str">
        <f t="shared" si="379"/>
        <v>2026-09-03 11:17:14</v>
      </c>
      <c r="K4744" t="str" cm="1">
        <f t="array" ref="K4744:L4744">_xlfn.TEXTSPLIT(R4744," ")</f>
        <v>PAM04</v>
      </c>
      <c r="L4744" t="str">
        <v>PAM04</v>
      </c>
      <c r="P4744" s="57" t="s">
        <v>28953</v>
      </c>
      <c r="Q4744" s="57" t="s">
        <v>10398</v>
      </c>
      <c r="R4744" s="57" t="s">
        <v>12336</v>
      </c>
      <c r="S4744" s="57" t="s">
        <v>12337</v>
      </c>
      <c r="T4744" s="57" t="s">
        <v>12338</v>
      </c>
      <c r="U4744" s="57" t="s">
        <v>28954</v>
      </c>
      <c r="V4744" s="57" t="s">
        <v>6924</v>
      </c>
    </row>
    <row r="4745" ht="15" spans="1:22">
      <c r="A4745" s="52">
        <f t="shared" si="375"/>
        <v>46268</v>
      </c>
      <c r="B4745" t="str">
        <f t="shared" si="376"/>
        <v>AGENT16</v>
      </c>
      <c r="C4745" t="str">
        <f t="shared" si="377"/>
        <v>SMI21A</v>
      </c>
      <c r="D4745" t="str">
        <f t="shared" si="378"/>
        <v>SMI21A</v>
      </c>
      <c r="H4745" t="str">
        <f t="shared" si="379"/>
        <v>2026-09-03 11:15:51</v>
      </c>
      <c r="K4745" t="str" cm="1">
        <f t="array" ref="K4745:L4745">_xlfn.TEXTSPLIT(R4745," ")</f>
        <v>SMI21A</v>
      </c>
      <c r="L4745" t="str">
        <v>SMI21A</v>
      </c>
      <c r="P4745" s="57" t="s">
        <v>28955</v>
      </c>
      <c r="Q4745" s="57" t="s">
        <v>10199</v>
      </c>
      <c r="R4745" s="57" t="s">
        <v>12347</v>
      </c>
      <c r="S4745" s="57" t="s">
        <v>12348</v>
      </c>
      <c r="T4745" s="57" t="s">
        <v>12349</v>
      </c>
      <c r="U4745" s="57" t="s">
        <v>28956</v>
      </c>
      <c r="V4745" s="57" t="s">
        <v>28938</v>
      </c>
    </row>
    <row r="4746" ht="15" spans="1:22">
      <c r="A4746" s="52">
        <f t="shared" si="375"/>
        <v>46268</v>
      </c>
      <c r="B4746" t="str">
        <f t="shared" si="376"/>
        <v>AGENT06</v>
      </c>
      <c r="C4746" t="str">
        <f t="shared" si="377"/>
        <v>PARIAMAN_UTARA_01</v>
      </c>
      <c r="D4746" t="str">
        <f t="shared" si="378"/>
        <v>PMM03</v>
      </c>
      <c r="H4746" t="str">
        <f t="shared" si="379"/>
        <v>2026-09-03 11:15:49</v>
      </c>
      <c r="K4746" t="str" cm="1">
        <f t="array" ref="K4746:L4746">_xlfn.TEXTSPLIT(R4746," ")</f>
        <v>PMM03</v>
      </c>
      <c r="L4746" t="str">
        <v>PARIAMAN_UTARA_01</v>
      </c>
      <c r="P4746" s="57" t="s">
        <v>28957</v>
      </c>
      <c r="Q4746" s="57" t="s">
        <v>10410</v>
      </c>
      <c r="R4746" s="57" t="s">
        <v>12586</v>
      </c>
      <c r="S4746" s="57" t="s">
        <v>12587</v>
      </c>
      <c r="T4746" s="57" t="s">
        <v>12588</v>
      </c>
      <c r="U4746" s="57" t="s">
        <v>28958</v>
      </c>
      <c r="V4746" s="57" t="s">
        <v>28959</v>
      </c>
    </row>
    <row r="4747" ht="15" spans="1:22">
      <c r="A4747" s="52">
        <f t="shared" si="375"/>
        <v>46268</v>
      </c>
      <c r="B4747" t="str">
        <f t="shared" si="376"/>
        <v>AGENT08</v>
      </c>
      <c r="C4747" t="str">
        <f t="shared" si="377"/>
        <v>TLU02A</v>
      </c>
      <c r="D4747" t="str">
        <f t="shared" si="378"/>
        <v>TLU02A</v>
      </c>
      <c r="H4747" t="str">
        <f t="shared" si="379"/>
        <v>2026-09-03 11:15:01</v>
      </c>
      <c r="K4747" t="str" cm="1">
        <f t="array" ref="K4747:L4747">_xlfn.TEXTSPLIT(R4747," ")</f>
        <v>TLU02A</v>
      </c>
      <c r="L4747" t="str">
        <v>TLU02A</v>
      </c>
      <c r="P4747" s="57" t="s">
        <v>28960</v>
      </c>
      <c r="Q4747" s="57" t="s">
        <v>10398</v>
      </c>
      <c r="R4747" s="57" t="s">
        <v>11243</v>
      </c>
      <c r="S4747" s="57" t="s">
        <v>11244</v>
      </c>
      <c r="T4747" s="57" t="s">
        <v>11245</v>
      </c>
      <c r="U4747" s="57" t="s">
        <v>28961</v>
      </c>
      <c r="V4747" s="57" t="s">
        <v>28962</v>
      </c>
    </row>
    <row r="4748" ht="15" spans="1:22">
      <c r="A4748" s="52">
        <f t="shared" si="375"/>
        <v>46268</v>
      </c>
      <c r="B4748" t="str">
        <f t="shared" si="376"/>
        <v>AGENT18</v>
      </c>
      <c r="C4748" t="str">
        <f t="shared" si="377"/>
        <v>KROYA</v>
      </c>
      <c r="D4748" t="str">
        <f t="shared" si="378"/>
        <v>CLP03</v>
      </c>
      <c r="H4748" t="str">
        <f t="shared" si="379"/>
        <v>2026-09-03 11:14:55</v>
      </c>
      <c r="K4748" t="str" cm="1">
        <f t="array" ref="K4748:L4748">_xlfn.TEXTSPLIT(R4748," ")</f>
        <v>CLP03</v>
      </c>
      <c r="L4748" t="str">
        <v>KROYA</v>
      </c>
      <c r="P4748" s="57" t="s">
        <v>28963</v>
      </c>
      <c r="Q4748" s="57" t="s">
        <v>10385</v>
      </c>
      <c r="R4748" s="57" t="s">
        <v>18773</v>
      </c>
      <c r="S4748" s="57" t="s">
        <v>18774</v>
      </c>
      <c r="T4748" s="57" t="s">
        <v>18775</v>
      </c>
      <c r="U4748" s="57" t="s">
        <v>28964</v>
      </c>
      <c r="V4748" s="57" t="s">
        <v>28965</v>
      </c>
    </row>
    <row r="4749" ht="15" spans="1:22">
      <c r="A4749" s="52">
        <f t="shared" si="375"/>
        <v>46268</v>
      </c>
      <c r="B4749" t="str">
        <f t="shared" si="376"/>
        <v>AGENT19</v>
      </c>
      <c r="C4749" t="str">
        <f t="shared" si="377"/>
        <v>RUNGKUT_2</v>
      </c>
      <c r="D4749" t="str">
        <f t="shared" si="378"/>
        <v>SUB19B</v>
      </c>
      <c r="H4749" t="str">
        <f t="shared" si="379"/>
        <v>2026-09-03 11:14:51</v>
      </c>
      <c r="K4749" t="str" cm="1">
        <f t="array" ref="K4749:L4749">_xlfn.TEXTSPLIT(R4749," ")</f>
        <v>SUB19B</v>
      </c>
      <c r="L4749" t="str">
        <v>RUNGKUT_2</v>
      </c>
      <c r="P4749" s="57" t="s">
        <v>28966</v>
      </c>
      <c r="Q4749" s="57" t="s">
        <v>10181</v>
      </c>
      <c r="R4749" s="57" t="s">
        <v>10855</v>
      </c>
      <c r="S4749" s="57" t="s">
        <v>10856</v>
      </c>
      <c r="T4749" s="57" t="s">
        <v>10857</v>
      </c>
      <c r="U4749" s="57" t="s">
        <v>28967</v>
      </c>
      <c r="V4749" s="57"/>
    </row>
    <row r="4750" ht="15" spans="1:22">
      <c r="A4750" s="52">
        <f t="shared" si="375"/>
        <v>46268</v>
      </c>
      <c r="B4750" t="str">
        <f t="shared" si="376"/>
        <v>AGENT12</v>
      </c>
      <c r="C4750" t="str">
        <f t="shared" si="377"/>
        <v>KALODRAN_CIRUAS</v>
      </c>
      <c r="D4750" t="str">
        <f t="shared" si="378"/>
        <v>SEG05B</v>
      </c>
      <c r="H4750" t="str">
        <f t="shared" si="379"/>
        <v>2026-09-03 11:14:40</v>
      </c>
      <c r="K4750" t="str" cm="1">
        <f t="array" ref="K4750:L4750">_xlfn.TEXTSPLIT(R4750," ")</f>
        <v>SEG05B</v>
      </c>
      <c r="L4750" t="str">
        <v>KALODRAN_CIRUAS</v>
      </c>
      <c r="P4750" s="57" t="s">
        <v>28968</v>
      </c>
      <c r="Q4750" s="57" t="s">
        <v>10656</v>
      </c>
      <c r="R4750" s="57" t="s">
        <v>28969</v>
      </c>
      <c r="S4750" s="57" t="s">
        <v>28970</v>
      </c>
      <c r="T4750" s="57" t="s">
        <v>28971</v>
      </c>
      <c r="U4750" s="57" t="s">
        <v>28972</v>
      </c>
      <c r="V4750" s="57" t="s">
        <v>28973</v>
      </c>
    </row>
    <row r="4751" ht="15" spans="1:22">
      <c r="A4751" s="52">
        <f t="shared" si="375"/>
        <v>46268</v>
      </c>
      <c r="B4751" t="str">
        <f t="shared" si="376"/>
        <v>AGENT16</v>
      </c>
      <c r="C4751" t="str">
        <f t="shared" si="377"/>
        <v>GRT02A</v>
      </c>
      <c r="D4751" t="str">
        <f t="shared" si="378"/>
        <v>GRT02A</v>
      </c>
      <c r="H4751" t="str">
        <f t="shared" si="379"/>
        <v>2026-09-03 11:13:59</v>
      </c>
      <c r="K4751" t="str" cm="1">
        <f t="array" ref="K4751:L4751">_xlfn.TEXTSPLIT(R4751," ")</f>
        <v>GRT02A</v>
      </c>
      <c r="L4751" t="str">
        <v>GRT02A</v>
      </c>
      <c r="P4751" s="57" t="s">
        <v>28974</v>
      </c>
      <c r="Q4751" s="57" t="s">
        <v>10199</v>
      </c>
      <c r="R4751" s="57" t="s">
        <v>23677</v>
      </c>
      <c r="S4751" s="57" t="s">
        <v>23678</v>
      </c>
      <c r="T4751" s="57" t="s">
        <v>23679</v>
      </c>
      <c r="U4751" s="57" t="s">
        <v>28975</v>
      </c>
      <c r="V4751" s="57" t="s">
        <v>8901</v>
      </c>
    </row>
    <row r="4752" ht="15" spans="1:22">
      <c r="A4752" s="52">
        <f t="shared" si="375"/>
        <v>46268</v>
      </c>
      <c r="B4752" t="str">
        <f t="shared" si="376"/>
        <v>AGENT19</v>
      </c>
      <c r="C4752" t="str">
        <f t="shared" si="377"/>
        <v>KASEMBON_1</v>
      </c>
      <c r="D4752" t="str">
        <f t="shared" si="378"/>
        <v>BAT09</v>
      </c>
      <c r="H4752" t="str">
        <f t="shared" si="379"/>
        <v>2026-09-03 11:13:54</v>
      </c>
      <c r="K4752" t="str" cm="1">
        <f t="array" ref="K4752:L4752">_xlfn.TEXTSPLIT(R4752," ")</f>
        <v>BAT09</v>
      </c>
      <c r="L4752" t="str">
        <v>KASEMBON_1</v>
      </c>
      <c r="P4752" s="57" t="s">
        <v>28976</v>
      </c>
      <c r="Q4752" s="57" t="s">
        <v>10181</v>
      </c>
      <c r="R4752" s="57" t="s">
        <v>10877</v>
      </c>
      <c r="S4752" s="57" t="s">
        <v>10878</v>
      </c>
      <c r="T4752" s="57" t="s">
        <v>10879</v>
      </c>
      <c r="U4752" s="57" t="s">
        <v>28977</v>
      </c>
      <c r="V4752" s="57"/>
    </row>
    <row r="4753" ht="15" spans="1:22">
      <c r="A4753" s="52">
        <f t="shared" si="375"/>
        <v>46268</v>
      </c>
      <c r="B4753" t="str">
        <f t="shared" si="376"/>
        <v>AGENT16</v>
      </c>
      <c r="C4753" t="str">
        <f t="shared" si="377"/>
        <v>CJR09B</v>
      </c>
      <c r="D4753" t="str">
        <f t="shared" si="378"/>
        <v>CJR09B</v>
      </c>
      <c r="H4753" t="str">
        <f t="shared" si="379"/>
        <v>2026-09-03 11:13:42</v>
      </c>
      <c r="K4753" t="str" cm="1">
        <f t="array" ref="K4753:L4753">_xlfn.TEXTSPLIT(R4753," ")</f>
        <v>CJR09B</v>
      </c>
      <c r="L4753" t="str">
        <v>CJR09B</v>
      </c>
      <c r="P4753" s="57" t="s">
        <v>28978</v>
      </c>
      <c r="Q4753" s="57" t="s">
        <v>10199</v>
      </c>
      <c r="R4753" s="57" t="s">
        <v>13432</v>
      </c>
      <c r="S4753" s="57" t="s">
        <v>13433</v>
      </c>
      <c r="T4753" s="57" t="s">
        <v>13434</v>
      </c>
      <c r="U4753" s="57" t="s">
        <v>28979</v>
      </c>
      <c r="V4753" s="57" t="s">
        <v>28980</v>
      </c>
    </row>
    <row r="4754" ht="15" spans="1:22">
      <c r="A4754" s="52">
        <f t="shared" si="375"/>
        <v>46268</v>
      </c>
      <c r="B4754" t="str">
        <f t="shared" si="376"/>
        <v>AGENT08</v>
      </c>
      <c r="C4754" t="str">
        <f t="shared" si="377"/>
        <v>MRN05A</v>
      </c>
      <c r="D4754" t="str">
        <f t="shared" si="378"/>
        <v>MRN05A</v>
      </c>
      <c r="H4754" t="str">
        <f t="shared" si="379"/>
        <v>2026-09-03 11:12:52</v>
      </c>
      <c r="K4754" t="str" cm="1">
        <f t="array" ref="K4754:L4754">_xlfn.TEXTSPLIT(R4754," ")</f>
        <v>MRN05A</v>
      </c>
      <c r="L4754" t="str">
        <v>MRN05A</v>
      </c>
      <c r="P4754" s="57" t="s">
        <v>28981</v>
      </c>
      <c r="Q4754" s="57" t="s">
        <v>10398</v>
      </c>
      <c r="R4754" s="57" t="s">
        <v>13722</v>
      </c>
      <c r="S4754" s="57" t="s">
        <v>13723</v>
      </c>
      <c r="T4754" s="57" t="s">
        <v>13724</v>
      </c>
      <c r="U4754" s="57" t="s">
        <v>28982</v>
      </c>
      <c r="V4754" s="57"/>
    </row>
    <row r="4755" ht="15" spans="1:22">
      <c r="A4755" s="52">
        <f t="shared" si="375"/>
        <v>46268</v>
      </c>
      <c r="B4755" t="str">
        <f t="shared" si="376"/>
        <v>AGENT06</v>
      </c>
      <c r="C4755" t="str">
        <f t="shared" si="377"/>
        <v>KALAWI_02</v>
      </c>
      <c r="D4755" t="str">
        <f t="shared" si="378"/>
        <v>PDG08B</v>
      </c>
      <c r="H4755" t="str">
        <f t="shared" si="379"/>
        <v>2026-09-03 11:12:41</v>
      </c>
      <c r="K4755" t="str" cm="1">
        <f t="array" ref="K4755:L4755">_xlfn.TEXTSPLIT(R4755," ")</f>
        <v>PDG08B</v>
      </c>
      <c r="L4755" t="str">
        <v>KALAWI_02</v>
      </c>
      <c r="P4755" s="57" t="s">
        <v>28983</v>
      </c>
      <c r="Q4755" s="57" t="s">
        <v>10410</v>
      </c>
      <c r="R4755" s="57" t="s">
        <v>13412</v>
      </c>
      <c r="S4755" s="57" t="s">
        <v>13413</v>
      </c>
      <c r="T4755" s="57" t="s">
        <v>13414</v>
      </c>
      <c r="U4755" s="57" t="s">
        <v>28984</v>
      </c>
      <c r="V4755" s="57" t="s">
        <v>13378</v>
      </c>
    </row>
    <row r="4756" ht="15" spans="1:22">
      <c r="A4756" s="52">
        <f t="shared" si="375"/>
        <v>46268</v>
      </c>
      <c r="B4756" t="str">
        <f t="shared" si="376"/>
        <v>AGENT22</v>
      </c>
      <c r="C4756" t="str">
        <f t="shared" si="377"/>
        <v>POROS_MALINO</v>
      </c>
      <c r="D4756" t="str">
        <f t="shared" si="378"/>
        <v>SGM03</v>
      </c>
      <c r="H4756" t="str">
        <f t="shared" si="379"/>
        <v>2026-09-03 11:12:17</v>
      </c>
      <c r="K4756" t="str" cm="1">
        <f t="array" ref="K4756:L4756">_xlfn.TEXTSPLIT(R4756," ")</f>
        <v>SGM03</v>
      </c>
      <c r="L4756" t="str">
        <v>POROS_MALINO</v>
      </c>
      <c r="P4756" s="57" t="s">
        <v>28985</v>
      </c>
      <c r="Q4756" s="57" t="s">
        <v>11133</v>
      </c>
      <c r="R4756" s="57" t="s">
        <v>13298</v>
      </c>
      <c r="S4756" s="57" t="s">
        <v>13299</v>
      </c>
      <c r="T4756" s="57" t="s">
        <v>13300</v>
      </c>
      <c r="U4756" s="57" t="s">
        <v>28986</v>
      </c>
      <c r="V4756" s="57"/>
    </row>
    <row r="4757" ht="15" spans="1:22">
      <c r="A4757" s="52">
        <f t="shared" si="375"/>
        <v>46268</v>
      </c>
      <c r="B4757" t="str">
        <f t="shared" si="376"/>
        <v>AGENT04</v>
      </c>
      <c r="C4757" t="str">
        <f t="shared" si="377"/>
        <v>KOTA_TENGAH_01</v>
      </c>
      <c r="D4757" t="str">
        <f t="shared" si="378"/>
        <v>PAP04B</v>
      </c>
      <c r="H4757" t="str">
        <f t="shared" si="379"/>
        <v>2026-09-03 11:11:57</v>
      </c>
      <c r="K4757" t="str" cm="1">
        <f t="array" ref="K4757:L4757">_xlfn.TEXTSPLIT(R4757," ")</f>
        <v>PAP04B</v>
      </c>
      <c r="L4757" t="str">
        <v>KOTA_TENGAH_01</v>
      </c>
      <c r="P4757" s="57" t="s">
        <v>28987</v>
      </c>
      <c r="Q4757" s="57" t="s">
        <v>10193</v>
      </c>
      <c r="R4757" s="57" t="s">
        <v>15985</v>
      </c>
      <c r="S4757" s="57" t="s">
        <v>15986</v>
      </c>
      <c r="T4757" s="57" t="s">
        <v>15987</v>
      </c>
      <c r="U4757" s="57" t="s">
        <v>28988</v>
      </c>
      <c r="V4757" s="57" t="s">
        <v>15989</v>
      </c>
    </row>
    <row r="4758" ht="15" spans="1:22">
      <c r="A4758" s="52">
        <f t="shared" si="375"/>
        <v>46268</v>
      </c>
      <c r="B4758" t="str">
        <f t="shared" si="376"/>
        <v>AGENT08</v>
      </c>
      <c r="C4758" t="str">
        <f t="shared" si="377"/>
        <v>PERAIRAN</v>
      </c>
      <c r="D4758" t="str">
        <f t="shared" si="378"/>
        <v>PLM42</v>
      </c>
      <c r="H4758" t="str">
        <f t="shared" si="379"/>
        <v>2026-09-03 11:11:55</v>
      </c>
      <c r="K4758" t="str" cm="1">
        <f t="array" ref="K4758:L4758">_xlfn.TEXTSPLIT(R4758," ")</f>
        <v>PLM42</v>
      </c>
      <c r="L4758" t="str">
        <v>PERAIRAN</v>
      </c>
      <c r="P4758" s="57" t="s">
        <v>28989</v>
      </c>
      <c r="Q4758" s="57" t="s">
        <v>10398</v>
      </c>
      <c r="R4758" s="57" t="s">
        <v>11428</v>
      </c>
      <c r="S4758" s="57" t="s">
        <v>11429</v>
      </c>
      <c r="T4758" s="57" t="s">
        <v>11430</v>
      </c>
      <c r="U4758" s="57" t="s">
        <v>28990</v>
      </c>
      <c r="V4758" s="57"/>
    </row>
    <row r="4759" ht="15" spans="1:22">
      <c r="A4759" s="52">
        <f t="shared" si="375"/>
        <v>46268</v>
      </c>
      <c r="B4759" t="str">
        <f t="shared" si="376"/>
        <v>AGENT06</v>
      </c>
      <c r="C4759" t="str">
        <f t="shared" si="377"/>
        <v>MUDIAK_01</v>
      </c>
      <c r="D4759" t="str">
        <f t="shared" si="378"/>
        <v>LMK06A</v>
      </c>
      <c r="H4759" t="str">
        <f t="shared" si="379"/>
        <v>2026-09-03 11:10:34</v>
      </c>
      <c r="K4759" t="str" cm="1">
        <f t="array" ref="K4759:L4759">_xlfn.TEXTSPLIT(R4759," ")</f>
        <v>LMK06A</v>
      </c>
      <c r="L4759" t="str">
        <v>MUDIAK_01</v>
      </c>
      <c r="P4759" s="57" t="s">
        <v>28991</v>
      </c>
      <c r="Q4759" s="57" t="s">
        <v>10410</v>
      </c>
      <c r="R4759" s="57" t="s">
        <v>13428</v>
      </c>
      <c r="S4759" s="57" t="s">
        <v>13429</v>
      </c>
      <c r="T4759" s="57" t="s">
        <v>13414</v>
      </c>
      <c r="U4759" s="57" t="s">
        <v>28992</v>
      </c>
      <c r="V4759" s="57" t="s">
        <v>13378</v>
      </c>
    </row>
    <row r="4760" ht="15" spans="1:22">
      <c r="A4760" s="52">
        <f t="shared" si="375"/>
        <v>46268</v>
      </c>
      <c r="B4760" t="str">
        <f t="shared" si="376"/>
        <v>AGENT04</v>
      </c>
      <c r="C4760" t="str">
        <f t="shared" si="377"/>
        <v>TALUK_KUANTAN_01</v>
      </c>
      <c r="D4760" t="str">
        <f t="shared" si="378"/>
        <v>TKK03</v>
      </c>
      <c r="H4760" t="str">
        <f t="shared" si="379"/>
        <v>2026-09-03 11:10:20</v>
      </c>
      <c r="K4760" t="str" cm="1">
        <f t="array" ref="K4760:L4760">_xlfn.TEXTSPLIT(R4760," ")</f>
        <v>TKK03</v>
      </c>
      <c r="L4760" t="str">
        <v>TALUK_KUANTAN_01</v>
      </c>
      <c r="P4760" s="57" t="s">
        <v>28993</v>
      </c>
      <c r="Q4760" s="57" t="s">
        <v>10193</v>
      </c>
      <c r="R4760" s="57" t="s">
        <v>12961</v>
      </c>
      <c r="S4760" s="57" t="s">
        <v>12962</v>
      </c>
      <c r="T4760" s="57" t="s">
        <v>12963</v>
      </c>
      <c r="U4760" s="57" t="s">
        <v>28994</v>
      </c>
      <c r="V4760" s="57" t="s">
        <v>28995</v>
      </c>
    </row>
    <row r="4761" ht="15" spans="1:22">
      <c r="A4761" s="52">
        <f t="shared" si="375"/>
        <v>46268</v>
      </c>
      <c r="B4761" t="str">
        <f t="shared" si="376"/>
        <v>AGENT18</v>
      </c>
      <c r="C4761" t="str">
        <f t="shared" si="377"/>
        <v>TELUKAN</v>
      </c>
      <c r="D4761" t="str">
        <f t="shared" si="378"/>
        <v>SUJ09</v>
      </c>
      <c r="H4761" t="str">
        <f t="shared" si="379"/>
        <v>2026-09-03 11:10:17</v>
      </c>
      <c r="K4761" t="str" cm="1">
        <f t="array" ref="K4761:L4761">_xlfn.TEXTSPLIT(R4761," ")</f>
        <v>SUJ09</v>
      </c>
      <c r="L4761" t="str">
        <v>TELUKAN</v>
      </c>
      <c r="P4761" s="57" t="s">
        <v>28996</v>
      </c>
      <c r="Q4761" s="57" t="s">
        <v>10385</v>
      </c>
      <c r="R4761" s="57" t="s">
        <v>12814</v>
      </c>
      <c r="S4761" s="57" t="s">
        <v>12815</v>
      </c>
      <c r="T4761" s="57" t="s">
        <v>12816</v>
      </c>
      <c r="U4761" s="57" t="s">
        <v>28997</v>
      </c>
      <c r="V4761" s="57" t="s">
        <v>12818</v>
      </c>
    </row>
    <row r="4762" ht="15" spans="1:22">
      <c r="A4762" s="52">
        <f t="shared" si="375"/>
        <v>46268</v>
      </c>
      <c r="B4762" t="str">
        <f t="shared" si="376"/>
        <v>AGENT19</v>
      </c>
      <c r="C4762" t="str">
        <f t="shared" si="377"/>
        <v>DC_KEDIRI</v>
      </c>
      <c r="D4762" t="str">
        <f t="shared" si="378"/>
        <v>KDR13</v>
      </c>
      <c r="H4762" t="str">
        <f t="shared" si="379"/>
        <v>2026-09-03 11:09:58</v>
      </c>
      <c r="K4762" t="str" cm="1">
        <f t="array" ref="K4762:L4762">_xlfn.TEXTSPLIT(R4762," ")</f>
        <v>KDR13</v>
      </c>
      <c r="L4762" t="str">
        <v>DC_KEDIRI</v>
      </c>
      <c r="P4762" s="57" t="s">
        <v>28998</v>
      </c>
      <c r="Q4762" s="57" t="s">
        <v>10181</v>
      </c>
      <c r="R4762" s="57" t="s">
        <v>15270</v>
      </c>
      <c r="S4762" s="57" t="s">
        <v>15271</v>
      </c>
      <c r="T4762" s="57" t="s">
        <v>15272</v>
      </c>
      <c r="U4762" s="57" t="s">
        <v>28999</v>
      </c>
      <c r="V4762" s="57"/>
    </row>
    <row r="4763" ht="15" spans="1:22">
      <c r="A4763" s="52">
        <f t="shared" si="375"/>
        <v>46268</v>
      </c>
      <c r="B4763" t="str">
        <f t="shared" si="376"/>
        <v>AGENT19</v>
      </c>
      <c r="C4763" t="str">
        <f t="shared" si="377"/>
        <v>CANDIPURO_1</v>
      </c>
      <c r="D4763" t="str">
        <f t="shared" si="378"/>
        <v>LMJ16</v>
      </c>
      <c r="H4763" t="str">
        <f t="shared" si="379"/>
        <v>2026-09-03 11:09:36</v>
      </c>
      <c r="K4763" t="str" cm="1">
        <f t="array" ref="K4763:L4763">_xlfn.TEXTSPLIT(R4763," ")</f>
        <v>LMJ16</v>
      </c>
      <c r="L4763" t="str">
        <v>CANDIPURO_1</v>
      </c>
      <c r="P4763" s="57" t="s">
        <v>29000</v>
      </c>
      <c r="Q4763" s="57" t="s">
        <v>10181</v>
      </c>
      <c r="R4763" s="57" t="s">
        <v>25889</v>
      </c>
      <c r="S4763" s="57" t="s">
        <v>25890</v>
      </c>
      <c r="T4763" s="57" t="s">
        <v>25891</v>
      </c>
      <c r="U4763" s="57" t="s">
        <v>29001</v>
      </c>
      <c r="V4763" s="57" t="s">
        <v>29002</v>
      </c>
    </row>
    <row r="4764" ht="15" spans="1:22">
      <c r="A4764" s="52">
        <f t="shared" si="375"/>
        <v>46268</v>
      </c>
      <c r="B4764" t="str">
        <f t="shared" si="376"/>
        <v>AGENT08</v>
      </c>
      <c r="C4764" t="str">
        <f t="shared" si="377"/>
        <v>PENDOPO</v>
      </c>
      <c r="D4764" t="str">
        <f t="shared" si="378"/>
        <v>TBI02</v>
      </c>
      <c r="H4764" t="str">
        <f t="shared" si="379"/>
        <v>2026-09-03 11:09:30</v>
      </c>
      <c r="K4764" t="str" cm="1">
        <f t="array" ref="K4764:L4764">_xlfn.TEXTSPLIT(R4764," ")</f>
        <v>TBI02</v>
      </c>
      <c r="L4764" t="str">
        <v>PENDOPO</v>
      </c>
      <c r="P4764" s="57" t="s">
        <v>29003</v>
      </c>
      <c r="Q4764" s="57" t="s">
        <v>10398</v>
      </c>
      <c r="R4764" s="57" t="s">
        <v>11886</v>
      </c>
      <c r="S4764" s="57" t="s">
        <v>11887</v>
      </c>
      <c r="T4764" s="57" t="s">
        <v>11888</v>
      </c>
      <c r="U4764" s="57" t="s">
        <v>29004</v>
      </c>
      <c r="V4764" s="57" t="s">
        <v>11890</v>
      </c>
    </row>
    <row r="4765" ht="15" spans="1:22">
      <c r="A4765" s="52">
        <f t="shared" si="375"/>
        <v>46268</v>
      </c>
      <c r="B4765" t="str">
        <f t="shared" si="376"/>
        <v>AGENT12</v>
      </c>
      <c r="C4765" t="str">
        <f t="shared" si="377"/>
        <v>BAYAH</v>
      </c>
      <c r="D4765" t="str">
        <f t="shared" si="378"/>
        <v>RKS03</v>
      </c>
      <c r="H4765" t="str">
        <f t="shared" si="379"/>
        <v>2026-09-03 11:09:20</v>
      </c>
      <c r="K4765" t="str" cm="1">
        <f t="array" ref="K4765:L4765">_xlfn.TEXTSPLIT(R4765," ")</f>
        <v>RKS03</v>
      </c>
      <c r="L4765" t="str">
        <v>BAYAH</v>
      </c>
      <c r="P4765" s="57" t="s">
        <v>29005</v>
      </c>
      <c r="Q4765" s="57" t="s">
        <v>10656</v>
      </c>
      <c r="R4765" s="57" t="s">
        <v>15396</v>
      </c>
      <c r="S4765" s="57" t="s">
        <v>15397</v>
      </c>
      <c r="T4765" s="57" t="s">
        <v>15398</v>
      </c>
      <c r="U4765" s="57" t="s">
        <v>29006</v>
      </c>
      <c r="V4765" s="57" t="s">
        <v>29007</v>
      </c>
    </row>
    <row r="4766" ht="15" spans="1:22">
      <c r="A4766" s="52">
        <f t="shared" si="375"/>
        <v>46268</v>
      </c>
      <c r="B4766" t="str">
        <f t="shared" si="376"/>
        <v>AGENT19</v>
      </c>
      <c r="C4766" t="str">
        <f t="shared" si="377"/>
        <v>PABEAN_CANTIAN_4</v>
      </c>
      <c r="D4766" t="str">
        <f t="shared" si="378"/>
        <v>SUB07C</v>
      </c>
      <c r="H4766" t="str">
        <f t="shared" si="379"/>
        <v>2026-09-03 11:08:33</v>
      </c>
      <c r="K4766" t="str" cm="1">
        <f t="array" ref="K4766:L4766">_xlfn.TEXTSPLIT(R4766," ")</f>
        <v>SUB07C</v>
      </c>
      <c r="L4766" t="str">
        <v>PABEAN_CANTIAN_4</v>
      </c>
      <c r="P4766" s="57" t="s">
        <v>29008</v>
      </c>
      <c r="Q4766" s="57" t="s">
        <v>10181</v>
      </c>
      <c r="R4766" s="57" t="s">
        <v>12269</v>
      </c>
      <c r="S4766" s="57" t="s">
        <v>12270</v>
      </c>
      <c r="T4766" s="57" t="s">
        <v>12248</v>
      </c>
      <c r="U4766" s="57" t="s">
        <v>29009</v>
      </c>
      <c r="V4766" s="57" t="s">
        <v>29010</v>
      </c>
    </row>
    <row r="4767" ht="15" spans="1:22">
      <c r="A4767" s="52">
        <f t="shared" si="375"/>
        <v>46268</v>
      </c>
      <c r="B4767" t="str">
        <f t="shared" si="376"/>
        <v>AGENT06</v>
      </c>
      <c r="C4767" t="str">
        <f t="shared" si="377"/>
        <v>PADANG_ARO</v>
      </c>
      <c r="D4767" t="str">
        <f t="shared" si="378"/>
        <v>PDA01</v>
      </c>
      <c r="H4767" t="str">
        <f t="shared" si="379"/>
        <v>2026-09-03 11:07:47</v>
      </c>
      <c r="K4767" t="str" cm="1">
        <f t="array" ref="K4767:L4767">_xlfn.TEXTSPLIT(R4767," ")</f>
        <v>PDA01</v>
      </c>
      <c r="L4767" t="str">
        <v>PADANG_ARO</v>
      </c>
      <c r="P4767" s="57" t="s">
        <v>29011</v>
      </c>
      <c r="Q4767" s="57" t="s">
        <v>10410</v>
      </c>
      <c r="R4767" s="57" t="s">
        <v>14166</v>
      </c>
      <c r="S4767" s="57" t="s">
        <v>14167</v>
      </c>
      <c r="T4767" s="57" t="s">
        <v>14168</v>
      </c>
      <c r="U4767" s="57" t="s">
        <v>29012</v>
      </c>
      <c r="V4767" s="57" t="s">
        <v>29013</v>
      </c>
    </row>
    <row r="4768" ht="15" spans="1:22">
      <c r="A4768" s="52">
        <f t="shared" si="375"/>
        <v>46268</v>
      </c>
      <c r="B4768" t="str">
        <f t="shared" si="376"/>
        <v>AGENT12</v>
      </c>
      <c r="C4768" t="str">
        <f t="shared" si="377"/>
        <v>KUKUN_SUKATANI</v>
      </c>
      <c r="D4768" t="str">
        <f t="shared" si="378"/>
        <v>BAL09A</v>
      </c>
      <c r="H4768" t="str">
        <f t="shared" si="379"/>
        <v>2026-09-03 11:07:32</v>
      </c>
      <c r="K4768" t="str" cm="1">
        <f t="array" ref="K4768:L4768">_xlfn.TEXTSPLIT(R4768," ")</f>
        <v>BAL09A</v>
      </c>
      <c r="L4768" t="str">
        <v>KUKUN_SUKATANI</v>
      </c>
      <c r="P4768" s="57" t="s">
        <v>29014</v>
      </c>
      <c r="Q4768" s="57" t="s">
        <v>10656</v>
      </c>
      <c r="R4768" s="57" t="s">
        <v>29015</v>
      </c>
      <c r="S4768" s="57" t="s">
        <v>29016</v>
      </c>
      <c r="T4768" s="57" t="s">
        <v>29017</v>
      </c>
      <c r="U4768" s="57" t="s">
        <v>29018</v>
      </c>
      <c r="V4768" s="57" t="s">
        <v>29019</v>
      </c>
    </row>
    <row r="4769" ht="15" spans="1:22">
      <c r="A4769" s="52">
        <f t="shared" si="375"/>
        <v>46268</v>
      </c>
      <c r="B4769" t="str">
        <f t="shared" si="376"/>
        <v>AGENT19</v>
      </c>
      <c r="C4769" t="str">
        <f t="shared" si="377"/>
        <v>GUMUKMAS_1</v>
      </c>
      <c r="D4769" t="str">
        <f t="shared" si="378"/>
        <v>JBR27</v>
      </c>
      <c r="H4769" t="str">
        <f t="shared" si="379"/>
        <v>2026-09-03 11:07:11</v>
      </c>
      <c r="K4769" t="str" cm="1">
        <f t="array" ref="K4769:L4769">_xlfn.TEXTSPLIT(R4769," ")</f>
        <v>JBR27</v>
      </c>
      <c r="L4769" t="str">
        <v>GUMUKMAS_1</v>
      </c>
      <c r="P4769" s="57" t="s">
        <v>29020</v>
      </c>
      <c r="Q4769" s="57" t="s">
        <v>10181</v>
      </c>
      <c r="R4769" s="57" t="s">
        <v>11593</v>
      </c>
      <c r="S4769" s="57" t="s">
        <v>11594</v>
      </c>
      <c r="T4769" s="57" t="s">
        <v>11595</v>
      </c>
      <c r="U4769" s="57" t="s">
        <v>29021</v>
      </c>
      <c r="V4769" s="57"/>
    </row>
    <row r="4770" ht="15" spans="1:22">
      <c r="A4770" s="52">
        <f t="shared" si="375"/>
        <v>46268</v>
      </c>
      <c r="B4770" t="str">
        <f t="shared" si="376"/>
        <v>AGENT12</v>
      </c>
      <c r="C4770" t="str">
        <f t="shared" si="377"/>
        <v>GAJRUG</v>
      </c>
      <c r="D4770" t="str">
        <f t="shared" si="378"/>
        <v>RKS11A</v>
      </c>
      <c r="H4770" t="str">
        <f t="shared" si="379"/>
        <v>2026-09-03 11:06:52</v>
      </c>
      <c r="K4770" t="str" cm="1">
        <f t="array" ref="K4770:L4770">_xlfn.TEXTSPLIT(R4770," ")</f>
        <v>RKS11A</v>
      </c>
      <c r="L4770" t="str">
        <v>GAJRUG</v>
      </c>
      <c r="P4770" s="57" t="s">
        <v>29022</v>
      </c>
      <c r="Q4770" s="57" t="s">
        <v>10656</v>
      </c>
      <c r="R4770" s="57" t="s">
        <v>29023</v>
      </c>
      <c r="S4770" s="57" t="s">
        <v>29024</v>
      </c>
      <c r="T4770" s="57" t="s">
        <v>29025</v>
      </c>
      <c r="U4770" s="57" t="s">
        <v>29026</v>
      </c>
      <c r="V4770" s="57" t="s">
        <v>29027</v>
      </c>
    </row>
    <row r="4771" ht="15" spans="1:22">
      <c r="A4771" s="52">
        <f t="shared" si="375"/>
        <v>46268</v>
      </c>
      <c r="B4771" t="str">
        <f t="shared" si="376"/>
        <v>AGENT12</v>
      </c>
      <c r="C4771" t="str">
        <f t="shared" si="377"/>
        <v>TERAS_KOTA</v>
      </c>
      <c r="D4771" t="str">
        <f t="shared" si="378"/>
        <v>CIP02E</v>
      </c>
      <c r="H4771" t="str">
        <f t="shared" si="379"/>
        <v>2026-09-03 11:05:51</v>
      </c>
      <c r="K4771" t="str" cm="1">
        <f t="array" ref="K4771:L4771">_xlfn.TEXTSPLIT(R4771," ")</f>
        <v>CIP02E</v>
      </c>
      <c r="L4771" t="str">
        <v>TERAS_KOTA</v>
      </c>
      <c r="P4771" s="57" t="s">
        <v>29028</v>
      </c>
      <c r="Q4771" s="57" t="s">
        <v>10656</v>
      </c>
      <c r="R4771" s="57" t="s">
        <v>17622</v>
      </c>
      <c r="S4771" s="57" t="s">
        <v>17623</v>
      </c>
      <c r="T4771" s="57" t="s">
        <v>17624</v>
      </c>
      <c r="U4771" s="57" t="s">
        <v>29029</v>
      </c>
      <c r="V4771" s="57"/>
    </row>
    <row r="4772" ht="15" spans="1:22">
      <c r="A4772" s="52">
        <f t="shared" si="375"/>
        <v>46268</v>
      </c>
      <c r="B4772" t="str">
        <f t="shared" si="376"/>
        <v>AGENT25</v>
      </c>
      <c r="C4772" t="str">
        <f t="shared" si="377"/>
        <v>LAMANDAU</v>
      </c>
      <c r="D4772" t="str">
        <f t="shared" si="378"/>
        <v>LAD01</v>
      </c>
      <c r="H4772" t="str">
        <f t="shared" si="379"/>
        <v>2026-09-03 11:05:41</v>
      </c>
      <c r="K4772" t="str" cm="1">
        <f t="array" ref="K4772:L4772">_xlfn.TEXTSPLIT(R4772," ")</f>
        <v>LAD01</v>
      </c>
      <c r="L4772" t="str">
        <v>LAMANDAU</v>
      </c>
      <c r="P4772" s="57" t="s">
        <v>29030</v>
      </c>
      <c r="Q4772" s="57" t="s">
        <v>10270</v>
      </c>
      <c r="R4772" s="57" t="s">
        <v>14641</v>
      </c>
      <c r="S4772" s="57" t="s">
        <v>14642</v>
      </c>
      <c r="T4772" s="57" t="s">
        <v>14643</v>
      </c>
      <c r="U4772" s="57" t="s">
        <v>29031</v>
      </c>
      <c r="V4772" s="57" t="s">
        <v>29032</v>
      </c>
    </row>
    <row r="4773" ht="15" spans="1:22">
      <c r="A4773" s="52">
        <f t="shared" si="375"/>
        <v>46268</v>
      </c>
      <c r="B4773" t="str">
        <f t="shared" si="376"/>
        <v>AGENT03</v>
      </c>
      <c r="C4773" t="str">
        <f t="shared" si="377"/>
        <v>AEK_SONGSONGAN_03</v>
      </c>
      <c r="D4773" t="str">
        <f t="shared" si="378"/>
        <v>ASH04B</v>
      </c>
      <c r="H4773" t="str">
        <f t="shared" si="379"/>
        <v>2026-09-03 11:05:33</v>
      </c>
      <c r="K4773" t="str" cm="1">
        <f t="array" ref="K4773:L4773">_xlfn.TEXTSPLIT(R4773," ")</f>
        <v>ASH04B</v>
      </c>
      <c r="L4773" t="str">
        <v>AEK_SONGSONGAN_03</v>
      </c>
      <c r="P4773" s="57" t="s">
        <v>29033</v>
      </c>
      <c r="Q4773" s="57" t="s">
        <v>10236</v>
      </c>
      <c r="R4773" s="57" t="s">
        <v>13593</v>
      </c>
      <c r="S4773" s="57" t="s">
        <v>13594</v>
      </c>
      <c r="T4773" s="57" t="s">
        <v>13595</v>
      </c>
      <c r="U4773" s="57" t="s">
        <v>29034</v>
      </c>
      <c r="V4773" s="57" t="s">
        <v>29035</v>
      </c>
    </row>
    <row r="4774" ht="15" spans="1:22">
      <c r="A4774" s="52">
        <f t="shared" si="375"/>
        <v>46268</v>
      </c>
      <c r="B4774" t="str">
        <f t="shared" si="376"/>
        <v>AGENT16</v>
      </c>
      <c r="C4774" t="str">
        <f t="shared" si="377"/>
        <v>SMB05D</v>
      </c>
      <c r="D4774" t="str">
        <f t="shared" si="378"/>
        <v>SMB05D</v>
      </c>
      <c r="H4774" t="str">
        <f t="shared" si="379"/>
        <v>2026-09-03 11:05:08</v>
      </c>
      <c r="K4774" t="str" cm="1">
        <f t="array" ref="K4774:L4774">_xlfn.TEXTSPLIT(R4774," ")</f>
        <v>SMB05D</v>
      </c>
      <c r="L4774" t="str">
        <v>SMB05D</v>
      </c>
      <c r="P4774" s="57" t="s">
        <v>29036</v>
      </c>
      <c r="Q4774" s="57" t="s">
        <v>10199</v>
      </c>
      <c r="R4774" s="57" t="s">
        <v>12169</v>
      </c>
      <c r="S4774" s="57" t="s">
        <v>12170</v>
      </c>
      <c r="T4774" s="57" t="s">
        <v>12171</v>
      </c>
      <c r="U4774" s="57" t="s">
        <v>29037</v>
      </c>
      <c r="V4774" s="57" t="s">
        <v>29038</v>
      </c>
    </row>
    <row r="4775" ht="15" spans="1:22">
      <c r="A4775" s="52">
        <f t="shared" si="375"/>
        <v>46268</v>
      </c>
      <c r="B4775" t="str">
        <f t="shared" si="376"/>
        <v>AGENT02</v>
      </c>
      <c r="C4775" t="str">
        <f t="shared" si="377"/>
        <v>SALAK</v>
      </c>
      <c r="D4775" t="str">
        <f t="shared" si="378"/>
        <v>SLK01</v>
      </c>
      <c r="H4775" t="str">
        <f t="shared" si="379"/>
        <v>2026-09-03 11:04:57</v>
      </c>
      <c r="K4775" t="str" cm="1">
        <f t="array" ref="K4775:L4775">_xlfn.TEXTSPLIT(R4775," ")</f>
        <v>SLK01</v>
      </c>
      <c r="L4775" t="str">
        <v>SALAK</v>
      </c>
      <c r="P4775" s="57" t="s">
        <v>29039</v>
      </c>
      <c r="Q4775" s="57" t="s">
        <v>10443</v>
      </c>
      <c r="R4775" s="57" t="s">
        <v>22165</v>
      </c>
      <c r="S4775" s="57" t="s">
        <v>22166</v>
      </c>
      <c r="T4775" s="57" t="s">
        <v>22167</v>
      </c>
      <c r="U4775" s="57" t="s">
        <v>29040</v>
      </c>
      <c r="V4775" s="57" t="s">
        <v>29041</v>
      </c>
    </row>
    <row r="4776" ht="15" spans="1:22">
      <c r="A4776" s="52">
        <f t="shared" si="375"/>
        <v>46268</v>
      </c>
      <c r="B4776" t="str">
        <f t="shared" si="376"/>
        <v>AGENT19</v>
      </c>
      <c r="C4776" t="str">
        <f t="shared" si="377"/>
        <v>ABDUL_KARIM</v>
      </c>
      <c r="D4776" t="str">
        <f t="shared" si="378"/>
        <v>SUB59</v>
      </c>
      <c r="H4776" t="str">
        <f t="shared" si="379"/>
        <v>2026-09-03 11:04:37</v>
      </c>
      <c r="K4776" t="str" cm="1">
        <f t="array" ref="K4776:L4776">_xlfn.TEXTSPLIT(R4776," ")</f>
        <v>SUB59</v>
      </c>
      <c r="L4776" t="str">
        <v>ABDUL_KARIM</v>
      </c>
      <c r="P4776" s="57" t="s">
        <v>29042</v>
      </c>
      <c r="Q4776" s="57" t="s">
        <v>10181</v>
      </c>
      <c r="R4776" s="57" t="s">
        <v>12081</v>
      </c>
      <c r="S4776" s="57" t="s">
        <v>12082</v>
      </c>
      <c r="T4776" s="57" t="s">
        <v>12083</v>
      </c>
      <c r="U4776" s="57" t="s">
        <v>29043</v>
      </c>
      <c r="V4776" s="57" t="s">
        <v>29044</v>
      </c>
    </row>
    <row r="4777" ht="15" spans="1:22">
      <c r="A4777" s="52">
        <f t="shared" si="375"/>
        <v>46268</v>
      </c>
      <c r="B4777" t="str">
        <f t="shared" si="376"/>
        <v>AGENT16</v>
      </c>
      <c r="C4777" t="str">
        <f t="shared" si="377"/>
        <v>SMB29B</v>
      </c>
      <c r="D4777" t="str">
        <f t="shared" si="378"/>
        <v>SMB29B</v>
      </c>
      <c r="H4777" t="str">
        <f t="shared" si="379"/>
        <v>2026-09-03 11:03:06</v>
      </c>
      <c r="K4777" t="str" cm="1">
        <f t="array" ref="K4777:L4777">_xlfn.TEXTSPLIT(R4777," ")</f>
        <v>SMB29B</v>
      </c>
      <c r="L4777" t="str">
        <v>SMB29B</v>
      </c>
      <c r="P4777" s="57" t="s">
        <v>29045</v>
      </c>
      <c r="Q4777" s="57" t="s">
        <v>10199</v>
      </c>
      <c r="R4777" s="57" t="s">
        <v>17178</v>
      </c>
      <c r="S4777" s="57" t="s">
        <v>17179</v>
      </c>
      <c r="T4777" s="57" t="s">
        <v>17180</v>
      </c>
      <c r="U4777" s="57" t="s">
        <v>29046</v>
      </c>
      <c r="V4777" s="57" t="s">
        <v>29047</v>
      </c>
    </row>
    <row r="4778" ht="15" spans="1:22">
      <c r="A4778" s="52">
        <f t="shared" si="375"/>
        <v>46268</v>
      </c>
      <c r="B4778" t="str">
        <f t="shared" si="376"/>
        <v>AGENT16</v>
      </c>
      <c r="C4778" t="str">
        <f t="shared" si="377"/>
        <v>GRT31B</v>
      </c>
      <c r="D4778" t="str">
        <f t="shared" si="378"/>
        <v>GRT31B</v>
      </c>
      <c r="H4778" t="str">
        <f t="shared" si="379"/>
        <v>2026-09-03 11:02:57</v>
      </c>
      <c r="K4778" t="str" cm="1">
        <f t="array" ref="K4778:L4778">_xlfn.TEXTSPLIT(R4778," ")</f>
        <v>GRT31B</v>
      </c>
      <c r="L4778" t="str">
        <v>GRT31B</v>
      </c>
      <c r="P4778" s="57" t="s">
        <v>29048</v>
      </c>
      <c r="Q4778" s="57" t="s">
        <v>10199</v>
      </c>
      <c r="R4778" s="57" t="s">
        <v>10519</v>
      </c>
      <c r="S4778" s="57" t="s">
        <v>10520</v>
      </c>
      <c r="T4778" s="57" t="s">
        <v>10521</v>
      </c>
      <c r="U4778" s="57" t="s">
        <v>29049</v>
      </c>
      <c r="V4778" s="57"/>
    </row>
    <row r="4779" ht="15" spans="1:22">
      <c r="A4779" s="52">
        <f t="shared" si="375"/>
        <v>46268</v>
      </c>
      <c r="B4779" t="str">
        <f t="shared" si="376"/>
        <v>AGENT16</v>
      </c>
      <c r="C4779" t="str">
        <f t="shared" si="377"/>
        <v>MJA02B</v>
      </c>
      <c r="D4779" t="str">
        <f t="shared" si="378"/>
        <v>MJA02B</v>
      </c>
      <c r="H4779" t="str">
        <f t="shared" si="379"/>
        <v>2026-09-03 11:02:54</v>
      </c>
      <c r="K4779" t="str" cm="1">
        <f t="array" ref="K4779:L4779">_xlfn.TEXTSPLIT(R4779," ")</f>
        <v>MJA02B</v>
      </c>
      <c r="L4779" t="str">
        <v>MJA02B</v>
      </c>
      <c r="P4779" s="57" t="s">
        <v>29050</v>
      </c>
      <c r="Q4779" s="57" t="s">
        <v>10199</v>
      </c>
      <c r="R4779" s="57" t="s">
        <v>11156</v>
      </c>
      <c r="S4779" s="57" t="s">
        <v>11157</v>
      </c>
      <c r="T4779" s="57" t="s">
        <v>11158</v>
      </c>
      <c r="U4779" s="57" t="s">
        <v>29051</v>
      </c>
      <c r="V4779" s="57" t="s">
        <v>22337</v>
      </c>
    </row>
    <row r="4780" ht="15" spans="1:22">
      <c r="A4780" s="52">
        <f t="shared" si="375"/>
        <v>46268</v>
      </c>
      <c r="B4780" t="str">
        <f t="shared" si="376"/>
        <v>AGENT16</v>
      </c>
      <c r="C4780" t="str">
        <f t="shared" si="377"/>
        <v>GRT16B</v>
      </c>
      <c r="D4780" t="str">
        <f t="shared" si="378"/>
        <v>GRT16B</v>
      </c>
      <c r="H4780" t="str">
        <f t="shared" si="379"/>
        <v>2026-09-03 11:02:32</v>
      </c>
      <c r="K4780" t="str" cm="1">
        <f t="array" ref="K4780:L4780">_xlfn.TEXTSPLIT(R4780," ")</f>
        <v>GRT16B</v>
      </c>
      <c r="L4780" t="str">
        <v>GRT16B</v>
      </c>
      <c r="P4780" s="57" t="s">
        <v>29052</v>
      </c>
      <c r="Q4780" s="57" t="s">
        <v>10199</v>
      </c>
      <c r="R4780" s="57" t="s">
        <v>23076</v>
      </c>
      <c r="S4780" s="57" t="s">
        <v>23077</v>
      </c>
      <c r="T4780" s="57" t="s">
        <v>10521</v>
      </c>
      <c r="U4780" s="57" t="s">
        <v>29053</v>
      </c>
      <c r="V4780" s="57"/>
    </row>
    <row r="4781" ht="15" spans="1:22">
      <c r="A4781" s="52">
        <f t="shared" si="375"/>
        <v>46268</v>
      </c>
      <c r="B4781" t="str">
        <f t="shared" si="376"/>
        <v>AGENT08</v>
      </c>
      <c r="C4781" t="str">
        <f t="shared" si="377"/>
        <v>TALANG_BETUTU</v>
      </c>
      <c r="D4781" t="str">
        <f t="shared" si="378"/>
        <v>PLM12</v>
      </c>
      <c r="H4781" t="str">
        <f t="shared" si="379"/>
        <v>2026-09-03 11:02:20</v>
      </c>
      <c r="K4781" t="str" cm="1">
        <f t="array" ref="K4781:L4781">_xlfn.TEXTSPLIT(R4781," ")</f>
        <v>PLM12</v>
      </c>
      <c r="L4781" t="str">
        <v>TALANG_BETUTU</v>
      </c>
      <c r="P4781" s="57" t="s">
        <v>29054</v>
      </c>
      <c r="Q4781" s="57" t="s">
        <v>10398</v>
      </c>
      <c r="R4781" s="57" t="s">
        <v>15179</v>
      </c>
      <c r="S4781" s="57" t="s">
        <v>15180</v>
      </c>
      <c r="T4781" s="57" t="s">
        <v>15181</v>
      </c>
      <c r="U4781" s="57" t="s">
        <v>29055</v>
      </c>
      <c r="V4781" s="57" t="s">
        <v>12329</v>
      </c>
    </row>
    <row r="4782" ht="15" spans="1:22">
      <c r="A4782" s="52">
        <f t="shared" si="375"/>
        <v>46268</v>
      </c>
      <c r="B4782" t="str">
        <f t="shared" si="376"/>
        <v>AGENT17</v>
      </c>
      <c r="C4782" t="str">
        <f t="shared" si="377"/>
        <v>SUKOLILO</v>
      </c>
      <c r="D4782" t="str">
        <f t="shared" si="378"/>
        <v>PTI17</v>
      </c>
      <c r="H4782" t="str">
        <f t="shared" si="379"/>
        <v>2026-09-03 11:01:44</v>
      </c>
      <c r="K4782" t="str" cm="1">
        <f t="array" ref="K4782:L4782">_xlfn.TEXTSPLIT(R4782," ")</f>
        <v>PTI17</v>
      </c>
      <c r="L4782" t="str">
        <v>SUKOLILO</v>
      </c>
      <c r="P4782" s="57" t="s">
        <v>29056</v>
      </c>
      <c r="Q4782" s="57" t="s">
        <v>11249</v>
      </c>
      <c r="R4782" s="57" t="s">
        <v>13743</v>
      </c>
      <c r="S4782" s="57" t="s">
        <v>13744</v>
      </c>
      <c r="T4782" s="57" t="s">
        <v>13745</v>
      </c>
      <c r="U4782" s="57" t="s">
        <v>29057</v>
      </c>
      <c r="V4782" s="57" t="s">
        <v>29058</v>
      </c>
    </row>
    <row r="4783" ht="15" spans="1:22">
      <c r="A4783" s="52">
        <f t="shared" si="375"/>
        <v>46268</v>
      </c>
      <c r="B4783" t="str">
        <f t="shared" si="376"/>
        <v>AGENT09</v>
      </c>
      <c r="C4783" t="str">
        <f t="shared" si="377"/>
        <v>KETAHUN</v>
      </c>
      <c r="D4783" t="str">
        <f t="shared" si="378"/>
        <v>ARG02</v>
      </c>
      <c r="H4783" t="str">
        <f t="shared" si="379"/>
        <v>2026-09-03 11:01:36</v>
      </c>
      <c r="K4783" t="str" cm="1">
        <f t="array" ref="K4783:L4783">_xlfn.TEXTSPLIT(R4783," ")</f>
        <v>ARG02</v>
      </c>
      <c r="L4783" t="str">
        <v>KETAHUN</v>
      </c>
      <c r="P4783" s="57" t="s">
        <v>29059</v>
      </c>
      <c r="Q4783" s="57" t="s">
        <v>12496</v>
      </c>
      <c r="R4783" s="57" t="s">
        <v>12497</v>
      </c>
      <c r="S4783" s="57" t="s">
        <v>12498</v>
      </c>
      <c r="T4783" s="57" t="s">
        <v>12499</v>
      </c>
      <c r="U4783" s="57" t="s">
        <v>29060</v>
      </c>
      <c r="V4783" s="57"/>
    </row>
    <row r="4784" ht="15" spans="1:22">
      <c r="A4784" s="52">
        <f t="shared" ref="A4784:A4847" si="380">INT(H4784)</f>
        <v>46268</v>
      </c>
      <c r="B4784" t="str">
        <f t="shared" ref="B4784:B4847" si="381">RIGHT(Q4784,7)</f>
        <v>AGENT05</v>
      </c>
      <c r="C4784" t="str">
        <f t="shared" ref="C4784:C4847" si="382">L4784</f>
        <v>GANET</v>
      </c>
      <c r="D4784" t="str">
        <f t="shared" ref="D4784:D4847" si="383">K4784</f>
        <v>TNJ05</v>
      </c>
      <c r="H4784" t="str">
        <f t="shared" ref="H4784:H4847" si="384">P4784</f>
        <v>2026-09-03 11:01:31</v>
      </c>
      <c r="K4784" t="str" cm="1">
        <f t="array" ref="K4784:L4784">_xlfn.TEXTSPLIT(R4784," ")</f>
        <v>TNJ05</v>
      </c>
      <c r="L4784" t="str">
        <v>GANET</v>
      </c>
      <c r="P4784" s="57" t="s">
        <v>29061</v>
      </c>
      <c r="Q4784" s="57" t="s">
        <v>10567</v>
      </c>
      <c r="R4784" s="57" t="s">
        <v>14324</v>
      </c>
      <c r="S4784" s="57" t="s">
        <v>14325</v>
      </c>
      <c r="T4784" s="57" t="s">
        <v>14326</v>
      </c>
      <c r="U4784" s="57" t="s">
        <v>29062</v>
      </c>
      <c r="V4784" s="57" t="s">
        <v>29063</v>
      </c>
    </row>
    <row r="4785" ht="15" spans="1:22">
      <c r="A4785" s="52">
        <f t="shared" si="380"/>
        <v>46268</v>
      </c>
      <c r="B4785" t="str">
        <f t="shared" si="381"/>
        <v>AGENT19</v>
      </c>
      <c r="C4785" t="str">
        <f t="shared" si="382"/>
        <v>AROSBAYA_1</v>
      </c>
      <c r="D4785" t="str">
        <f t="shared" si="383"/>
        <v>BWX09</v>
      </c>
      <c r="H4785" t="str">
        <f t="shared" si="384"/>
        <v>2026-09-03 11:00:30</v>
      </c>
      <c r="K4785" t="str" cm="1">
        <f t="array" ref="K4785:L4785">_xlfn.TEXTSPLIT(R4785," ")</f>
        <v>BWX09</v>
      </c>
      <c r="L4785" t="str">
        <v>AROSBAYA_1</v>
      </c>
      <c r="P4785" s="57" t="s">
        <v>29064</v>
      </c>
      <c r="Q4785" s="57" t="s">
        <v>10181</v>
      </c>
      <c r="R4785" s="57" t="s">
        <v>13043</v>
      </c>
      <c r="S4785" s="57" t="s">
        <v>13044</v>
      </c>
      <c r="T4785" s="57" t="s">
        <v>13045</v>
      </c>
      <c r="U4785" s="57" t="s">
        <v>29065</v>
      </c>
      <c r="V4785" s="57"/>
    </row>
    <row r="4786" ht="15" spans="1:22">
      <c r="A4786" s="52">
        <f t="shared" si="380"/>
        <v>46268</v>
      </c>
      <c r="B4786" t="str">
        <f t="shared" si="381"/>
        <v>AGENT19</v>
      </c>
      <c r="C4786" t="str">
        <f t="shared" si="382"/>
        <v>KAUMAN</v>
      </c>
      <c r="D4786" t="str">
        <f t="shared" si="383"/>
        <v>TLA04</v>
      </c>
      <c r="H4786" t="str">
        <f t="shared" si="384"/>
        <v>2026-09-03 11:00:28</v>
      </c>
      <c r="K4786" t="str" cm="1">
        <f t="array" ref="K4786:L4786">_xlfn.TEXTSPLIT(R4786," ")</f>
        <v>TLA04</v>
      </c>
      <c r="L4786" t="str">
        <v>KAUMAN</v>
      </c>
      <c r="P4786" s="57" t="s">
        <v>29066</v>
      </c>
      <c r="Q4786" s="57" t="s">
        <v>10181</v>
      </c>
      <c r="R4786" s="57" t="s">
        <v>15997</v>
      </c>
      <c r="S4786" s="57" t="s">
        <v>15998</v>
      </c>
      <c r="T4786" s="57" t="s">
        <v>15999</v>
      </c>
      <c r="U4786" s="57" t="s">
        <v>29067</v>
      </c>
      <c r="V4786" s="57" t="s">
        <v>29068</v>
      </c>
    </row>
    <row r="4787" ht="15" spans="1:22">
      <c r="A4787" s="52">
        <f t="shared" si="380"/>
        <v>46268</v>
      </c>
      <c r="B4787" t="str">
        <f t="shared" si="381"/>
        <v>AGENT18</v>
      </c>
      <c r="C4787" t="str">
        <f t="shared" si="382"/>
        <v>GODEAN</v>
      </c>
      <c r="D4787" t="str">
        <f t="shared" si="383"/>
        <v>SLM02</v>
      </c>
      <c r="H4787" t="str">
        <f t="shared" si="384"/>
        <v>2026-09-03 11:00:06</v>
      </c>
      <c r="K4787" t="str" cm="1">
        <f t="array" ref="K4787:L4787">_xlfn.TEXTSPLIT(R4787," ")</f>
        <v>SLM02</v>
      </c>
      <c r="L4787" t="str">
        <v>GODEAN</v>
      </c>
      <c r="P4787" s="57" t="s">
        <v>29069</v>
      </c>
      <c r="Q4787" s="57" t="s">
        <v>10385</v>
      </c>
      <c r="R4787" s="57" t="s">
        <v>14050</v>
      </c>
      <c r="S4787" s="57" t="s">
        <v>14051</v>
      </c>
      <c r="T4787" s="57" t="s">
        <v>14052</v>
      </c>
      <c r="U4787" s="57" t="s">
        <v>29070</v>
      </c>
      <c r="V4787" s="57" t="s">
        <v>6995</v>
      </c>
    </row>
    <row r="4788" ht="15" spans="1:22">
      <c r="A4788" s="52">
        <f t="shared" si="380"/>
        <v>46268</v>
      </c>
      <c r="B4788" t="str">
        <f t="shared" si="381"/>
        <v>AGENT21</v>
      </c>
      <c r="C4788" t="str">
        <f t="shared" si="382"/>
        <v>MERITA_1</v>
      </c>
      <c r="D4788" t="str">
        <f t="shared" si="383"/>
        <v>APU02A</v>
      </c>
      <c r="H4788" t="str">
        <f t="shared" si="384"/>
        <v>2026-09-03 10:59:59</v>
      </c>
      <c r="K4788" t="str" cm="1">
        <f t="array" ref="K4788:L4788">_xlfn.TEXTSPLIT(R4788," ")</f>
        <v>APU02A</v>
      </c>
      <c r="L4788" t="str">
        <v>MERITA_1</v>
      </c>
      <c r="P4788" s="57" t="s">
        <v>29071</v>
      </c>
      <c r="Q4788" s="57" t="s">
        <v>11660</v>
      </c>
      <c r="R4788" s="57" t="s">
        <v>19605</v>
      </c>
      <c r="S4788" s="57" t="s">
        <v>19606</v>
      </c>
      <c r="T4788" s="57" t="s">
        <v>19607</v>
      </c>
      <c r="U4788" s="57" t="s">
        <v>29072</v>
      </c>
      <c r="V4788" s="57"/>
    </row>
    <row r="4789" ht="15" spans="1:22">
      <c r="A4789" s="52">
        <f t="shared" si="380"/>
        <v>46268</v>
      </c>
      <c r="B4789" t="str">
        <f t="shared" si="381"/>
        <v>AGENT16</v>
      </c>
      <c r="C4789" t="str">
        <f t="shared" si="382"/>
        <v>CJR16B</v>
      </c>
      <c r="D4789" t="str">
        <f t="shared" si="383"/>
        <v>CJR16B</v>
      </c>
      <c r="H4789" t="str">
        <f t="shared" si="384"/>
        <v>2026-09-03 10:59:24</v>
      </c>
      <c r="K4789" t="str" cm="1">
        <f t="array" ref="K4789:L4789">_xlfn.TEXTSPLIT(R4789," ")</f>
        <v>CJR16B</v>
      </c>
      <c r="L4789" t="str">
        <v>CJR16B</v>
      </c>
      <c r="P4789" s="57" t="s">
        <v>29073</v>
      </c>
      <c r="Q4789" s="57" t="s">
        <v>10199</v>
      </c>
      <c r="R4789" s="57" t="s">
        <v>11184</v>
      </c>
      <c r="S4789" s="57" t="s">
        <v>11185</v>
      </c>
      <c r="T4789" s="57" t="s">
        <v>11186</v>
      </c>
      <c r="U4789" s="57" t="s">
        <v>29074</v>
      </c>
      <c r="V4789" s="57" t="s">
        <v>29075</v>
      </c>
    </row>
    <row r="4790" ht="15" spans="1:22">
      <c r="A4790" s="52">
        <f t="shared" si="380"/>
        <v>46268</v>
      </c>
      <c r="B4790" t="str">
        <f t="shared" si="381"/>
        <v>AGENT18</v>
      </c>
      <c r="C4790" t="str">
        <f t="shared" si="382"/>
        <v>BERJO</v>
      </c>
      <c r="D4790" t="str">
        <f t="shared" si="383"/>
        <v>SLM11</v>
      </c>
      <c r="H4790" t="str">
        <f t="shared" si="384"/>
        <v>2026-09-03 10:59:16</v>
      </c>
      <c r="K4790" t="str" cm="1">
        <f t="array" ref="K4790:L4790">_xlfn.TEXTSPLIT(R4790," ")</f>
        <v>SLM11</v>
      </c>
      <c r="L4790" t="str">
        <v>BERJO</v>
      </c>
      <c r="P4790" s="57" t="s">
        <v>29076</v>
      </c>
      <c r="Q4790" s="57" t="s">
        <v>10385</v>
      </c>
      <c r="R4790" s="57" t="s">
        <v>14044</v>
      </c>
      <c r="S4790" s="57" t="s">
        <v>14045</v>
      </c>
      <c r="T4790" s="57" t="s">
        <v>14046</v>
      </c>
      <c r="U4790" s="57" t="s">
        <v>29077</v>
      </c>
      <c r="V4790" s="57" t="s">
        <v>6995</v>
      </c>
    </row>
    <row r="4791" ht="15" spans="1:22">
      <c r="A4791" s="52">
        <f t="shared" si="380"/>
        <v>46268</v>
      </c>
      <c r="B4791" t="str">
        <f t="shared" si="381"/>
        <v>AGENT27</v>
      </c>
      <c r="C4791" t="str">
        <f t="shared" si="382"/>
        <v>CP_LOA_TEBU</v>
      </c>
      <c r="D4791" t="str">
        <f t="shared" si="383"/>
        <v>TWR11</v>
      </c>
      <c r="H4791" t="str">
        <f t="shared" si="384"/>
        <v>2026-09-03 10:59:01</v>
      </c>
      <c r="K4791" t="str" cm="1">
        <f t="array" ref="K4791:L4791">_xlfn.TEXTSPLIT(R4791," ")</f>
        <v>TWR11</v>
      </c>
      <c r="L4791" t="str">
        <v>CP_LOA_TEBU</v>
      </c>
      <c r="P4791" s="57" t="s">
        <v>29078</v>
      </c>
      <c r="Q4791" s="57" t="s">
        <v>11862</v>
      </c>
      <c r="R4791" s="57" t="s">
        <v>13038</v>
      </c>
      <c r="S4791" s="57" t="s">
        <v>13039</v>
      </c>
      <c r="T4791" s="57" t="s">
        <v>13040</v>
      </c>
      <c r="U4791" s="57" t="s">
        <v>29079</v>
      </c>
      <c r="V4791" s="57"/>
    </row>
    <row r="4792" ht="15" spans="1:22">
      <c r="A4792" s="52">
        <f t="shared" si="380"/>
        <v>46268</v>
      </c>
      <c r="B4792" t="str">
        <f t="shared" si="381"/>
        <v>AGENT03</v>
      </c>
      <c r="C4792" t="str">
        <f t="shared" si="382"/>
        <v>PULAU_TELLO</v>
      </c>
      <c r="D4792" t="str">
        <f t="shared" si="383"/>
        <v>TED13</v>
      </c>
      <c r="H4792" t="str">
        <f t="shared" si="384"/>
        <v>2026-09-03 10:58:32</v>
      </c>
      <c r="K4792" t="str" cm="1">
        <f t="array" ref="K4792:L4792">_xlfn.TEXTSPLIT(R4792," ")</f>
        <v>TED13</v>
      </c>
      <c r="L4792" t="str">
        <v>PULAU_TELLO</v>
      </c>
      <c r="P4792" s="57" t="s">
        <v>29080</v>
      </c>
      <c r="Q4792" s="57" t="s">
        <v>10236</v>
      </c>
      <c r="R4792" s="57" t="s">
        <v>29081</v>
      </c>
      <c r="S4792" s="57" t="s">
        <v>29082</v>
      </c>
      <c r="T4792" s="57" t="s">
        <v>29083</v>
      </c>
      <c r="U4792" s="57" t="s">
        <v>29084</v>
      </c>
      <c r="V4792" s="57"/>
    </row>
    <row r="4793" ht="15" spans="1:22">
      <c r="A4793" s="52">
        <f t="shared" si="380"/>
        <v>46268</v>
      </c>
      <c r="B4793" t="str">
        <f t="shared" si="381"/>
        <v>AGENT08</v>
      </c>
      <c r="C4793" t="str">
        <f t="shared" si="382"/>
        <v>KAYU_AGUNG</v>
      </c>
      <c r="D4793" t="str">
        <f t="shared" si="383"/>
        <v>KYT01</v>
      </c>
      <c r="H4793" t="str">
        <f t="shared" si="384"/>
        <v>2026-09-03 10:58:24</v>
      </c>
      <c r="K4793" t="str" cm="1">
        <f t="array" ref="K4793:L4793">_xlfn.TEXTSPLIT(R4793," ")</f>
        <v>KYT01</v>
      </c>
      <c r="L4793" t="str">
        <v>KAYU_AGUNG</v>
      </c>
      <c r="P4793" s="57" t="s">
        <v>29085</v>
      </c>
      <c r="Q4793" s="57" t="s">
        <v>10398</v>
      </c>
      <c r="R4793" s="57" t="s">
        <v>24790</v>
      </c>
      <c r="S4793" s="57" t="s">
        <v>24791</v>
      </c>
      <c r="T4793" s="57" t="s">
        <v>7325</v>
      </c>
      <c r="U4793" s="57" t="s">
        <v>29086</v>
      </c>
      <c r="V4793" s="57" t="s">
        <v>29087</v>
      </c>
    </row>
    <row r="4794" ht="15" spans="1:22">
      <c r="A4794" s="52">
        <f t="shared" si="380"/>
        <v>46268</v>
      </c>
      <c r="B4794" t="str">
        <f t="shared" si="381"/>
        <v>AGENT04</v>
      </c>
      <c r="C4794" t="str">
        <f t="shared" si="382"/>
        <v>SUNGAI_PAKNING</v>
      </c>
      <c r="D4794" t="str">
        <f t="shared" si="383"/>
        <v>BGS03</v>
      </c>
      <c r="H4794" t="str">
        <f t="shared" si="384"/>
        <v>2026-09-03 10:58:14</v>
      </c>
      <c r="K4794" t="str" cm="1">
        <f t="array" ref="K4794:L4794">_xlfn.TEXTSPLIT(R4794," ")</f>
        <v>BGS03</v>
      </c>
      <c r="L4794" t="str">
        <v>SUNGAI_PAKNING</v>
      </c>
      <c r="P4794" s="57" t="s">
        <v>29088</v>
      </c>
      <c r="Q4794" s="57" t="s">
        <v>10193</v>
      </c>
      <c r="R4794" s="57" t="s">
        <v>29089</v>
      </c>
      <c r="S4794" s="57" t="s">
        <v>29090</v>
      </c>
      <c r="T4794" s="57" t="s">
        <v>29091</v>
      </c>
      <c r="U4794" s="57" t="s">
        <v>29092</v>
      </c>
      <c r="V4794" s="57" t="s">
        <v>29093</v>
      </c>
    </row>
    <row r="4795" ht="15" spans="1:22">
      <c r="A4795" s="52">
        <f t="shared" si="380"/>
        <v>46268</v>
      </c>
      <c r="B4795" t="str">
        <f t="shared" si="381"/>
        <v>AGENT17</v>
      </c>
      <c r="C4795" t="str">
        <f t="shared" si="382"/>
        <v>LASEM</v>
      </c>
      <c r="D4795" t="str">
        <f t="shared" si="383"/>
        <v>RMB02</v>
      </c>
      <c r="H4795" t="str">
        <f t="shared" si="384"/>
        <v>2026-09-03 10:57:47</v>
      </c>
      <c r="K4795" t="str" cm="1">
        <f t="array" ref="K4795:L4795">_xlfn.TEXTSPLIT(R4795," ")</f>
        <v>RMB02</v>
      </c>
      <c r="L4795" t="str">
        <v>LASEM</v>
      </c>
      <c r="P4795" s="57" t="s">
        <v>29094</v>
      </c>
      <c r="Q4795" s="57" t="s">
        <v>11249</v>
      </c>
      <c r="R4795" s="57" t="s">
        <v>12412</v>
      </c>
      <c r="S4795" s="57" t="s">
        <v>12413</v>
      </c>
      <c r="T4795" s="57" t="s">
        <v>12414</v>
      </c>
      <c r="U4795" s="57" t="s">
        <v>29095</v>
      </c>
      <c r="V4795" s="57"/>
    </row>
    <row r="4796" ht="15" spans="1:22">
      <c r="A4796" s="52">
        <f t="shared" si="380"/>
        <v>46268</v>
      </c>
      <c r="B4796" t="str">
        <f t="shared" si="381"/>
        <v>AGENT08</v>
      </c>
      <c r="C4796" t="str">
        <f t="shared" si="382"/>
        <v>PLM17B</v>
      </c>
      <c r="D4796" t="str">
        <f t="shared" si="383"/>
        <v>PLM17B</v>
      </c>
      <c r="H4796" t="str">
        <f t="shared" si="384"/>
        <v>2026-09-03 10:57:31</v>
      </c>
      <c r="K4796" t="str" cm="1">
        <f t="array" ref="K4796:L4796">_xlfn.TEXTSPLIT(R4796," ")</f>
        <v>PLM17B</v>
      </c>
      <c r="L4796" t="str">
        <v>PLM17B</v>
      </c>
      <c r="P4796" s="57" t="s">
        <v>29096</v>
      </c>
      <c r="Q4796" s="57" t="s">
        <v>10398</v>
      </c>
      <c r="R4796" s="57" t="s">
        <v>12702</v>
      </c>
      <c r="S4796" s="57" t="s">
        <v>12703</v>
      </c>
      <c r="T4796" s="57" t="s">
        <v>12704</v>
      </c>
      <c r="U4796" s="57" t="s">
        <v>29097</v>
      </c>
      <c r="V4796" s="57" t="s">
        <v>11519</v>
      </c>
    </row>
    <row r="4797" ht="15" spans="1:22">
      <c r="A4797" s="52">
        <f t="shared" si="380"/>
        <v>46268</v>
      </c>
      <c r="B4797" t="str">
        <f t="shared" si="381"/>
        <v>AGENT12</v>
      </c>
      <c r="C4797" t="str">
        <f t="shared" si="382"/>
        <v>HARENDONG</v>
      </c>
      <c r="D4797" t="str">
        <f t="shared" si="383"/>
        <v>SNG05B</v>
      </c>
      <c r="H4797" t="str">
        <f t="shared" si="384"/>
        <v>2026-09-03 10:57:20</v>
      </c>
      <c r="K4797" t="str" cm="1">
        <f t="array" ref="K4797:L4797">_xlfn.TEXTSPLIT(R4797," ")</f>
        <v>SNG05B</v>
      </c>
      <c r="L4797" t="str">
        <v>HARENDONG</v>
      </c>
      <c r="P4797" s="57" t="s">
        <v>29098</v>
      </c>
      <c r="Q4797" s="57" t="s">
        <v>10656</v>
      </c>
      <c r="R4797" s="57" t="s">
        <v>29099</v>
      </c>
      <c r="S4797" s="57" t="s">
        <v>29100</v>
      </c>
      <c r="T4797" s="57" t="s">
        <v>29101</v>
      </c>
      <c r="U4797" s="57" t="s">
        <v>29102</v>
      </c>
      <c r="V4797" s="57" t="s">
        <v>29103</v>
      </c>
    </row>
    <row r="4798" ht="15" spans="1:22">
      <c r="A4798" s="52">
        <f t="shared" si="380"/>
        <v>46268</v>
      </c>
      <c r="B4798" t="str">
        <f t="shared" si="381"/>
        <v>AGENT17</v>
      </c>
      <c r="C4798" t="str">
        <f t="shared" si="382"/>
        <v>SAYUNG</v>
      </c>
      <c r="D4798" t="str">
        <f t="shared" si="383"/>
        <v>DMK10</v>
      </c>
      <c r="H4798" t="str">
        <f t="shared" si="384"/>
        <v>2026-09-03 10:57:00</v>
      </c>
      <c r="K4798" t="str" cm="1">
        <f t="array" ref="K4798:L4798">_xlfn.TEXTSPLIT(R4798," ")</f>
        <v>DMK10</v>
      </c>
      <c r="L4798" t="str">
        <v>SAYUNG</v>
      </c>
      <c r="P4798" s="57" t="s">
        <v>29104</v>
      </c>
      <c r="Q4798" s="57" t="s">
        <v>11249</v>
      </c>
      <c r="R4798" s="57" t="s">
        <v>13707</v>
      </c>
      <c r="S4798" s="57" t="s">
        <v>13708</v>
      </c>
      <c r="T4798" s="57" t="s">
        <v>13709</v>
      </c>
      <c r="U4798" s="57" t="s">
        <v>29105</v>
      </c>
      <c r="V4798" s="57"/>
    </row>
    <row r="4799" ht="15" spans="1:22">
      <c r="A4799" s="52">
        <f t="shared" si="380"/>
        <v>46268</v>
      </c>
      <c r="B4799" t="str">
        <f t="shared" si="381"/>
        <v>AGENT03</v>
      </c>
      <c r="C4799" t="str">
        <f t="shared" si="382"/>
        <v>TARUTUNG_02</v>
      </c>
      <c r="D4799" t="str">
        <f t="shared" si="383"/>
        <v>SIB15</v>
      </c>
      <c r="H4799" t="str">
        <f t="shared" si="384"/>
        <v>2026-09-03 10:56:57</v>
      </c>
      <c r="K4799" t="str" cm="1">
        <f t="array" ref="K4799:L4799">_xlfn.TEXTSPLIT(R4799," ")</f>
        <v>SIB15</v>
      </c>
      <c r="L4799" t="str">
        <v>TARUTUNG_02</v>
      </c>
      <c r="P4799" s="57" t="s">
        <v>29106</v>
      </c>
      <c r="Q4799" s="57" t="s">
        <v>10236</v>
      </c>
      <c r="R4799" s="57" t="s">
        <v>12258</v>
      </c>
      <c r="S4799" s="57" t="s">
        <v>12259</v>
      </c>
      <c r="T4799" s="57" t="s">
        <v>12260</v>
      </c>
      <c r="U4799" s="57" t="s">
        <v>29107</v>
      </c>
      <c r="V4799" s="57" t="s">
        <v>7528</v>
      </c>
    </row>
    <row r="4800" ht="15" spans="1:22">
      <c r="A4800" s="52">
        <f t="shared" si="380"/>
        <v>46268</v>
      </c>
      <c r="B4800" t="str">
        <f t="shared" si="381"/>
        <v>AGENT40</v>
      </c>
      <c r="C4800" t="str">
        <f t="shared" si="382"/>
        <v>KAPUK_RAYA</v>
      </c>
      <c r="D4800" t="str">
        <f t="shared" si="383"/>
        <v>JKT01J</v>
      </c>
      <c r="H4800" t="str">
        <f t="shared" si="384"/>
        <v>2026-09-03 10:56:11</v>
      </c>
      <c r="K4800" t="str" cm="1">
        <f t="array" ref="K4800:L4800">_xlfn.TEXTSPLIT(R4800," ")</f>
        <v>JKT01J</v>
      </c>
      <c r="L4800" t="str">
        <v>KAPUK_RAYA</v>
      </c>
      <c r="P4800" s="57" t="s">
        <v>29108</v>
      </c>
      <c r="Q4800" s="57" t="s">
        <v>10732</v>
      </c>
      <c r="R4800" s="57" t="s">
        <v>29109</v>
      </c>
      <c r="S4800" s="57" t="s">
        <v>29110</v>
      </c>
      <c r="T4800" s="57" t="s">
        <v>9728</v>
      </c>
      <c r="U4800" s="57" t="s">
        <v>29111</v>
      </c>
      <c r="V4800" s="57" t="s">
        <v>29112</v>
      </c>
    </row>
    <row r="4801" ht="15" spans="1:22">
      <c r="A4801" s="52">
        <f t="shared" si="380"/>
        <v>46268</v>
      </c>
      <c r="B4801" t="str">
        <f t="shared" si="381"/>
        <v>AGENT16</v>
      </c>
      <c r="C4801" t="str">
        <f t="shared" si="382"/>
        <v>SUM22</v>
      </c>
      <c r="D4801" t="str">
        <f t="shared" si="383"/>
        <v>SUM22</v>
      </c>
      <c r="H4801" t="str">
        <f t="shared" si="384"/>
        <v>2026-09-03 10:55:33</v>
      </c>
      <c r="K4801" t="str" cm="1">
        <f t="array" ref="K4801:L4801">_xlfn.TEXTSPLIT(R4801," ")</f>
        <v>SUM22</v>
      </c>
      <c r="L4801" t="str">
        <v>SUM22</v>
      </c>
      <c r="P4801" s="57" t="s">
        <v>29113</v>
      </c>
      <c r="Q4801" s="57" t="s">
        <v>10199</v>
      </c>
      <c r="R4801" s="57" t="s">
        <v>10712</v>
      </c>
      <c r="S4801" s="57" t="s">
        <v>10713</v>
      </c>
      <c r="T4801" s="57" t="s">
        <v>10714</v>
      </c>
      <c r="U4801" s="57" t="s">
        <v>29114</v>
      </c>
      <c r="V4801" s="57"/>
    </row>
    <row r="4802" ht="15" spans="1:22">
      <c r="A4802" s="52">
        <f t="shared" si="380"/>
        <v>46268</v>
      </c>
      <c r="B4802" t="str">
        <f t="shared" si="381"/>
        <v>AGENT19</v>
      </c>
      <c r="C4802" t="str">
        <f t="shared" si="382"/>
        <v>MOJOWARNO</v>
      </c>
      <c r="D4802" t="str">
        <f t="shared" si="383"/>
        <v>JBG07</v>
      </c>
      <c r="H4802" t="str">
        <f t="shared" si="384"/>
        <v>2026-09-03 10:55:27</v>
      </c>
      <c r="K4802" t="str" cm="1">
        <f t="array" ref="K4802:L4802">_xlfn.TEXTSPLIT(R4802," ")</f>
        <v>JBG07</v>
      </c>
      <c r="L4802" t="str">
        <v>MOJOWARNO</v>
      </c>
      <c r="P4802" s="57" t="s">
        <v>29115</v>
      </c>
      <c r="Q4802" s="57" t="s">
        <v>10181</v>
      </c>
      <c r="R4802" s="57" t="s">
        <v>16042</v>
      </c>
      <c r="S4802" s="57" t="s">
        <v>16043</v>
      </c>
      <c r="T4802" s="57" t="s">
        <v>16044</v>
      </c>
      <c r="U4802" s="57" t="s">
        <v>29116</v>
      </c>
      <c r="V4802" s="57" t="s">
        <v>29117</v>
      </c>
    </row>
    <row r="4803" ht="15" spans="1:22">
      <c r="A4803" s="52">
        <f t="shared" si="380"/>
        <v>46268</v>
      </c>
      <c r="B4803" t="str">
        <f t="shared" si="381"/>
        <v>AGENT17</v>
      </c>
      <c r="C4803" t="str">
        <f t="shared" si="382"/>
        <v>TENGARAN</v>
      </c>
      <c r="D4803" t="str">
        <f t="shared" si="383"/>
        <v>SLT06</v>
      </c>
      <c r="H4803" t="str">
        <f t="shared" si="384"/>
        <v>2026-09-03 10:55:16</v>
      </c>
      <c r="K4803" t="str" cm="1">
        <f t="array" ref="K4803:L4803">_xlfn.TEXTSPLIT(R4803," ")</f>
        <v>SLT06</v>
      </c>
      <c r="L4803" t="str">
        <v>TENGARAN</v>
      </c>
      <c r="P4803" s="57" t="s">
        <v>29118</v>
      </c>
      <c r="Q4803" s="57" t="s">
        <v>11249</v>
      </c>
      <c r="R4803" s="57" t="s">
        <v>12955</v>
      </c>
      <c r="S4803" s="57" t="s">
        <v>12956</v>
      </c>
      <c r="T4803" s="57" t="s">
        <v>12957</v>
      </c>
      <c r="U4803" s="57" t="s">
        <v>29119</v>
      </c>
      <c r="V4803" s="57" t="s">
        <v>9563</v>
      </c>
    </row>
    <row r="4804" ht="15" spans="1:22">
      <c r="A4804" s="52">
        <f t="shared" si="380"/>
        <v>46268</v>
      </c>
      <c r="B4804" t="str">
        <f t="shared" si="381"/>
        <v>AGENT19</v>
      </c>
      <c r="C4804" t="str">
        <f t="shared" si="382"/>
        <v>BANGOREJO_1</v>
      </c>
      <c r="D4804" t="str">
        <f t="shared" si="383"/>
        <v>BWI29</v>
      </c>
      <c r="H4804" t="str">
        <f t="shared" si="384"/>
        <v>2026-09-03 10:55:12</v>
      </c>
      <c r="K4804" t="str" cm="1">
        <f t="array" ref="K4804:L4804">_xlfn.TEXTSPLIT(R4804," ")</f>
        <v>BWI29</v>
      </c>
      <c r="L4804" t="str">
        <v>BANGOREJO_1</v>
      </c>
      <c r="P4804" s="57" t="s">
        <v>29120</v>
      </c>
      <c r="Q4804" s="57" t="s">
        <v>10181</v>
      </c>
      <c r="R4804" s="57" t="s">
        <v>24904</v>
      </c>
      <c r="S4804" s="57" t="s">
        <v>24905</v>
      </c>
      <c r="T4804" s="57" t="s">
        <v>24906</v>
      </c>
      <c r="U4804" s="57" t="s">
        <v>29121</v>
      </c>
      <c r="V4804" s="57"/>
    </row>
    <row r="4805" ht="15" spans="1:22">
      <c r="A4805" s="52">
        <f t="shared" si="380"/>
        <v>46268</v>
      </c>
      <c r="B4805" t="str">
        <f t="shared" si="381"/>
        <v>AGENT08</v>
      </c>
      <c r="C4805" t="str">
        <f t="shared" si="382"/>
        <v>TALANG_JAMBE</v>
      </c>
      <c r="D4805" t="str">
        <f t="shared" si="383"/>
        <v>PLM40</v>
      </c>
      <c r="H4805" t="str">
        <f t="shared" si="384"/>
        <v>2026-09-03 10:54:49</v>
      </c>
      <c r="K4805" t="str" cm="1">
        <f t="array" ref="K4805:L4805">_xlfn.TEXTSPLIT(R4805," ")</f>
        <v>PLM40</v>
      </c>
      <c r="L4805" t="str">
        <v>TALANG_JAMBE</v>
      </c>
      <c r="P4805" s="57" t="s">
        <v>29122</v>
      </c>
      <c r="Q4805" s="57" t="s">
        <v>10398</v>
      </c>
      <c r="R4805" s="57" t="s">
        <v>12547</v>
      </c>
      <c r="S4805" s="57" t="s">
        <v>12548</v>
      </c>
      <c r="T4805" s="57" t="s">
        <v>12549</v>
      </c>
      <c r="U4805" s="57" t="s">
        <v>29123</v>
      </c>
      <c r="V4805" s="57" t="s">
        <v>7717</v>
      </c>
    </row>
    <row r="4806" ht="15" spans="1:22">
      <c r="A4806" s="52">
        <f t="shared" si="380"/>
        <v>46268</v>
      </c>
      <c r="B4806" t="str">
        <f t="shared" si="381"/>
        <v>AGENT12</v>
      </c>
      <c r="C4806" t="str">
        <f t="shared" si="382"/>
        <v>CANGKUDU</v>
      </c>
      <c r="D4806" t="str">
        <f t="shared" si="383"/>
        <v>BAL17</v>
      </c>
      <c r="H4806" t="str">
        <f t="shared" si="384"/>
        <v>2026-09-03 10:54:49</v>
      </c>
      <c r="K4806" t="str" cm="1">
        <f t="array" ref="K4806:L4806">_xlfn.TEXTSPLIT(R4806," ")</f>
        <v>BAL17</v>
      </c>
      <c r="L4806" t="str">
        <v>CANGKUDU</v>
      </c>
      <c r="P4806" s="57" t="s">
        <v>29122</v>
      </c>
      <c r="Q4806" s="57" t="s">
        <v>10656</v>
      </c>
      <c r="R4806" s="57" t="s">
        <v>29124</v>
      </c>
      <c r="S4806" s="57" t="s">
        <v>29125</v>
      </c>
      <c r="T4806" s="57" t="s">
        <v>29126</v>
      </c>
      <c r="U4806" s="57" t="s">
        <v>29127</v>
      </c>
      <c r="V4806" s="57" t="s">
        <v>29128</v>
      </c>
    </row>
    <row r="4807" ht="15" spans="1:22">
      <c r="A4807" s="52">
        <f t="shared" si="380"/>
        <v>46268</v>
      </c>
      <c r="B4807" t="str">
        <f t="shared" si="381"/>
        <v>AGENT19</v>
      </c>
      <c r="C4807" t="str">
        <f t="shared" si="382"/>
        <v>DC_SUKOLILO</v>
      </c>
      <c r="D4807" t="str">
        <f t="shared" si="383"/>
        <v>SUB23A</v>
      </c>
      <c r="H4807" t="str">
        <f t="shared" si="384"/>
        <v>2026-09-03 10:54:41</v>
      </c>
      <c r="K4807" t="str" cm="1">
        <f t="array" ref="K4807:L4807">_xlfn.TEXTSPLIT(R4807," ")</f>
        <v>SUB23A</v>
      </c>
      <c r="L4807" t="str">
        <v>DC_SUKOLILO</v>
      </c>
      <c r="P4807" s="57" t="s">
        <v>29129</v>
      </c>
      <c r="Q4807" s="57" t="s">
        <v>10181</v>
      </c>
      <c r="R4807" s="57" t="s">
        <v>13599</v>
      </c>
      <c r="S4807" s="57" t="s">
        <v>13600</v>
      </c>
      <c r="T4807" s="57" t="s">
        <v>13601</v>
      </c>
      <c r="U4807" s="57" t="s">
        <v>29130</v>
      </c>
      <c r="V4807" s="57" t="s">
        <v>29131</v>
      </c>
    </row>
    <row r="4808" ht="15" spans="1:22">
      <c r="A4808" s="52">
        <f t="shared" si="380"/>
        <v>46268</v>
      </c>
      <c r="B4808" t="str">
        <f t="shared" si="381"/>
        <v>AGENT19</v>
      </c>
      <c r="C4808" t="str">
        <f t="shared" si="382"/>
        <v>BANTUR</v>
      </c>
      <c r="D4808" t="str">
        <f t="shared" si="383"/>
        <v>KPJ08</v>
      </c>
      <c r="H4808" t="str">
        <f t="shared" si="384"/>
        <v>2026-09-03 10:53:11</v>
      </c>
      <c r="K4808" t="str" cm="1">
        <f t="array" ref="K4808:L4808">_xlfn.TEXTSPLIT(R4808," ")</f>
        <v>KPJ08</v>
      </c>
      <c r="L4808" t="str">
        <v>BANTUR</v>
      </c>
      <c r="P4808" s="57" t="s">
        <v>29132</v>
      </c>
      <c r="Q4808" s="57" t="s">
        <v>10181</v>
      </c>
      <c r="R4808" s="57" t="s">
        <v>12144</v>
      </c>
      <c r="S4808" s="57" t="s">
        <v>12145</v>
      </c>
      <c r="T4808" s="57" t="s">
        <v>12146</v>
      </c>
      <c r="U4808" s="57" t="s">
        <v>29133</v>
      </c>
      <c r="V4808" s="57" t="s">
        <v>12148</v>
      </c>
    </row>
    <row r="4809" ht="15" spans="1:22">
      <c r="A4809" s="52">
        <f t="shared" si="380"/>
        <v>46268</v>
      </c>
      <c r="B4809" t="str">
        <f t="shared" si="381"/>
        <v>AGENT08</v>
      </c>
      <c r="C4809" t="str">
        <f t="shared" si="382"/>
        <v>SEKANAK</v>
      </c>
      <c r="D4809" t="str">
        <f t="shared" si="383"/>
        <v>PLM20</v>
      </c>
      <c r="H4809" t="str">
        <f t="shared" si="384"/>
        <v>2026-09-03 10:52:44</v>
      </c>
      <c r="K4809" t="str" cm="1">
        <f t="array" ref="K4809:L4809">_xlfn.TEXTSPLIT(R4809," ")</f>
        <v>PLM20</v>
      </c>
      <c r="L4809" t="str">
        <v>SEKANAK</v>
      </c>
      <c r="P4809" s="57" t="s">
        <v>29134</v>
      </c>
      <c r="Q4809" s="57" t="s">
        <v>10398</v>
      </c>
      <c r="R4809" s="57" t="s">
        <v>16724</v>
      </c>
      <c r="S4809" s="57" t="s">
        <v>16725</v>
      </c>
      <c r="T4809" s="57" t="s">
        <v>16726</v>
      </c>
      <c r="U4809" s="57" t="s">
        <v>29135</v>
      </c>
      <c r="V4809" s="57" t="s">
        <v>16728</v>
      </c>
    </row>
    <row r="4810" ht="15" spans="1:22">
      <c r="A4810" s="52">
        <f t="shared" si="380"/>
        <v>46268</v>
      </c>
      <c r="B4810" t="str">
        <f t="shared" si="381"/>
        <v>AGENT16</v>
      </c>
      <c r="C4810" t="str">
        <f t="shared" si="382"/>
        <v>NGP02E</v>
      </c>
      <c r="D4810" t="str">
        <f t="shared" si="383"/>
        <v>NGP02E</v>
      </c>
      <c r="H4810" t="str">
        <f t="shared" si="384"/>
        <v>2026-09-03 10:52:29</v>
      </c>
      <c r="K4810" t="str" cm="1">
        <f t="array" ref="K4810:L4810">_xlfn.TEXTSPLIT(R4810," ")</f>
        <v>NGP02E</v>
      </c>
      <c r="L4810" t="str">
        <v>NGP02E</v>
      </c>
      <c r="P4810" s="57" t="s">
        <v>29136</v>
      </c>
      <c r="Q4810" s="57" t="s">
        <v>10199</v>
      </c>
      <c r="R4810" s="57" t="s">
        <v>11050</v>
      </c>
      <c r="S4810" s="57" t="s">
        <v>11051</v>
      </c>
      <c r="T4810" s="57" t="s">
        <v>11024</v>
      </c>
      <c r="U4810" s="57" t="s">
        <v>29137</v>
      </c>
      <c r="V4810" s="57" t="s">
        <v>29138</v>
      </c>
    </row>
    <row r="4811" ht="15" spans="1:22">
      <c r="A4811" s="52">
        <f t="shared" si="380"/>
        <v>46268</v>
      </c>
      <c r="B4811" t="str">
        <f t="shared" si="381"/>
        <v>AGENT19</v>
      </c>
      <c r="C4811" t="str">
        <f t="shared" si="382"/>
        <v>BULULAWANG</v>
      </c>
      <c r="D4811" t="str">
        <f t="shared" si="383"/>
        <v>KPJ07</v>
      </c>
      <c r="H4811" t="str">
        <f t="shared" si="384"/>
        <v>2026-09-03 10:52:25</v>
      </c>
      <c r="K4811" t="str" cm="1">
        <f t="array" ref="K4811:L4811">_xlfn.TEXTSPLIT(R4811," ")</f>
        <v>KPJ07</v>
      </c>
      <c r="L4811" t="str">
        <v>BULULAWANG</v>
      </c>
      <c r="P4811" s="57" t="s">
        <v>29139</v>
      </c>
      <c r="Q4811" s="57" t="s">
        <v>10181</v>
      </c>
      <c r="R4811" s="57" t="s">
        <v>12150</v>
      </c>
      <c r="S4811" s="57" t="s">
        <v>12151</v>
      </c>
      <c r="T4811" s="57" t="s">
        <v>12152</v>
      </c>
      <c r="U4811" s="57" t="s">
        <v>29140</v>
      </c>
      <c r="V4811" s="57" t="s">
        <v>12148</v>
      </c>
    </row>
    <row r="4812" ht="15" spans="1:22">
      <c r="A4812" s="52">
        <f t="shared" si="380"/>
        <v>46268</v>
      </c>
      <c r="B4812" t="str">
        <f t="shared" si="381"/>
        <v>AGENT26</v>
      </c>
      <c r="C4812" t="str">
        <f t="shared" si="382"/>
        <v>PEMANGKAT</v>
      </c>
      <c r="D4812" t="str">
        <f t="shared" si="383"/>
        <v>SAS02</v>
      </c>
      <c r="H4812" t="str">
        <f t="shared" si="384"/>
        <v>2026-09-03 10:51:55</v>
      </c>
      <c r="K4812" t="str" cm="1">
        <f t="array" ref="K4812:L4812">_xlfn.TEXTSPLIT(R4812," ")</f>
        <v>SAS02</v>
      </c>
      <c r="L4812" t="str">
        <v>PEMANGKAT</v>
      </c>
      <c r="P4812" s="57" t="s">
        <v>29141</v>
      </c>
      <c r="Q4812" s="57" t="s">
        <v>10307</v>
      </c>
      <c r="R4812" s="57" t="s">
        <v>13059</v>
      </c>
      <c r="S4812" s="57" t="s">
        <v>13060</v>
      </c>
      <c r="T4812" s="57" t="s">
        <v>13061</v>
      </c>
      <c r="U4812" s="57" t="s">
        <v>29142</v>
      </c>
      <c r="V4812" s="57" t="s">
        <v>29143</v>
      </c>
    </row>
    <row r="4813" ht="15" spans="1:22">
      <c r="A4813" s="52">
        <f t="shared" si="380"/>
        <v>46268</v>
      </c>
      <c r="B4813" t="str">
        <f t="shared" si="381"/>
        <v>AGENT10</v>
      </c>
      <c r="C4813" t="str">
        <f t="shared" si="382"/>
        <v>PEKON_WONOSOBO</v>
      </c>
      <c r="D4813" t="str">
        <f t="shared" si="383"/>
        <v>KOG20</v>
      </c>
      <c r="H4813" t="str">
        <f t="shared" si="384"/>
        <v>2026-09-03 10:51:45</v>
      </c>
      <c r="K4813" t="str" cm="1">
        <f t="array" ref="K4813:L4813">_xlfn.TEXTSPLIT(R4813," ")</f>
        <v>KOG20</v>
      </c>
      <c r="L4813" t="str">
        <v>PEKON_WONOSOBO</v>
      </c>
      <c r="P4813" s="57" t="s">
        <v>29144</v>
      </c>
      <c r="Q4813" s="57" t="s">
        <v>11054</v>
      </c>
      <c r="R4813" s="57" t="s">
        <v>12679</v>
      </c>
      <c r="S4813" s="57" t="s">
        <v>12680</v>
      </c>
      <c r="T4813" s="57" t="s">
        <v>12681</v>
      </c>
      <c r="U4813" s="57" t="s">
        <v>29145</v>
      </c>
      <c r="V4813" s="57"/>
    </row>
    <row r="4814" ht="15" spans="1:22">
      <c r="A4814" s="52">
        <f t="shared" si="380"/>
        <v>46268</v>
      </c>
      <c r="B4814" t="str">
        <f t="shared" si="381"/>
        <v>AGENT16</v>
      </c>
      <c r="C4814" t="str">
        <f t="shared" si="382"/>
        <v>GRT37C</v>
      </c>
      <c r="D4814" t="str">
        <f t="shared" si="383"/>
        <v>GRT37C</v>
      </c>
      <c r="H4814" t="str">
        <f t="shared" si="384"/>
        <v>2026-09-03 10:51:23</v>
      </c>
      <c r="K4814" t="str" cm="1">
        <f t="array" ref="K4814:L4814">_xlfn.TEXTSPLIT(R4814," ")</f>
        <v>GRT37C</v>
      </c>
      <c r="L4814" t="str">
        <v>GRT37C</v>
      </c>
      <c r="P4814" s="57" t="s">
        <v>29146</v>
      </c>
      <c r="Q4814" s="57" t="s">
        <v>10199</v>
      </c>
      <c r="R4814" s="57" t="s">
        <v>12325</v>
      </c>
      <c r="S4814" s="57" t="s">
        <v>12326</v>
      </c>
      <c r="T4814" s="57" t="s">
        <v>12327</v>
      </c>
      <c r="U4814" s="57" t="s">
        <v>29147</v>
      </c>
      <c r="V4814" s="57" t="s">
        <v>12329</v>
      </c>
    </row>
    <row r="4815" ht="15" spans="1:22">
      <c r="A4815" s="52">
        <f t="shared" si="380"/>
        <v>46268</v>
      </c>
      <c r="B4815" t="str">
        <f t="shared" si="381"/>
        <v>AGENT19</v>
      </c>
      <c r="C4815" t="str">
        <f t="shared" si="382"/>
        <v>SUPER_HERO</v>
      </c>
      <c r="D4815" t="str">
        <f t="shared" si="383"/>
        <v>KPJ06</v>
      </c>
      <c r="H4815" t="str">
        <f t="shared" si="384"/>
        <v>2026-09-03 10:51:23</v>
      </c>
      <c r="K4815" t="str" cm="1">
        <f t="array" ref="K4815:L4815">_xlfn.TEXTSPLIT(R4815," ")</f>
        <v>KPJ06</v>
      </c>
      <c r="L4815" t="str">
        <v>SUPER_HERO</v>
      </c>
      <c r="P4815" s="57" t="s">
        <v>29146</v>
      </c>
      <c r="Q4815" s="57" t="s">
        <v>10181</v>
      </c>
      <c r="R4815" s="57" t="s">
        <v>12155</v>
      </c>
      <c r="S4815" s="57" t="s">
        <v>12156</v>
      </c>
      <c r="T4815" s="57" t="s">
        <v>12146</v>
      </c>
      <c r="U4815" s="57" t="s">
        <v>29148</v>
      </c>
      <c r="V4815" s="57" t="s">
        <v>12148</v>
      </c>
    </row>
    <row r="4816" ht="15" spans="1:22">
      <c r="A4816" s="52">
        <f t="shared" si="380"/>
        <v>46268</v>
      </c>
      <c r="B4816" t="str">
        <f t="shared" si="381"/>
        <v>AGENT40</v>
      </c>
      <c r="C4816" t="str">
        <f t="shared" si="382"/>
        <v>DC_GANDARIA</v>
      </c>
      <c r="D4816" t="str">
        <f t="shared" si="383"/>
        <v>JKT21U</v>
      </c>
      <c r="H4816" t="str">
        <f t="shared" si="384"/>
        <v>2026-09-03 10:50:36</v>
      </c>
      <c r="K4816" t="str" cm="1">
        <f t="array" ref="K4816:L4816">_xlfn.TEXTSPLIT(R4816," ")</f>
        <v>JKT21U</v>
      </c>
      <c r="L4816" t="str">
        <v>DC_GANDARIA</v>
      </c>
      <c r="P4816" s="57" t="s">
        <v>29149</v>
      </c>
      <c r="Q4816" s="57" t="s">
        <v>10732</v>
      </c>
      <c r="R4816" s="57" t="s">
        <v>29150</v>
      </c>
      <c r="S4816" s="57" t="s">
        <v>29151</v>
      </c>
      <c r="T4816" s="57" t="s">
        <v>7480</v>
      </c>
      <c r="U4816" s="57" t="s">
        <v>29152</v>
      </c>
      <c r="V4816" s="57" t="s">
        <v>29153</v>
      </c>
    </row>
    <row r="4817" ht="15" spans="1:22">
      <c r="A4817" s="52">
        <f t="shared" si="380"/>
        <v>46268</v>
      </c>
      <c r="B4817" t="str">
        <f t="shared" si="381"/>
        <v>AGENT19</v>
      </c>
      <c r="C4817" t="str">
        <f t="shared" si="382"/>
        <v>WARU_6</v>
      </c>
      <c r="D4817" t="str">
        <f t="shared" si="383"/>
        <v>SDA12B</v>
      </c>
      <c r="H4817" t="str">
        <f t="shared" si="384"/>
        <v>2026-09-03 10:50:03</v>
      </c>
      <c r="K4817" t="str" cm="1">
        <f t="array" ref="K4817:L4817">_xlfn.TEXTSPLIT(R4817," ")</f>
        <v>SDA12B</v>
      </c>
      <c r="L4817" t="str">
        <v>WARU_6</v>
      </c>
      <c r="P4817" s="57" t="s">
        <v>29154</v>
      </c>
      <c r="Q4817" s="57" t="s">
        <v>10181</v>
      </c>
      <c r="R4817" s="57" t="s">
        <v>13143</v>
      </c>
      <c r="S4817" s="57" t="s">
        <v>13144</v>
      </c>
      <c r="T4817" s="57" t="s">
        <v>13145</v>
      </c>
      <c r="U4817" s="57" t="s">
        <v>29155</v>
      </c>
      <c r="V4817" s="57" t="s">
        <v>29156</v>
      </c>
    </row>
    <row r="4818" ht="15" spans="1:22">
      <c r="A4818" s="52">
        <f t="shared" si="380"/>
        <v>46268</v>
      </c>
      <c r="B4818" t="str">
        <f t="shared" si="381"/>
        <v>AGENT12</v>
      </c>
      <c r="C4818" t="str">
        <f t="shared" si="382"/>
        <v>WARUNG_BANTEN</v>
      </c>
      <c r="D4818" t="str">
        <f t="shared" si="383"/>
        <v>RKS22</v>
      </c>
      <c r="H4818" t="str">
        <f t="shared" si="384"/>
        <v>2026-09-03 10:49:55</v>
      </c>
      <c r="K4818" t="str" cm="1">
        <f t="array" ref="K4818:L4818">_xlfn.TEXTSPLIT(R4818," ")</f>
        <v>RKS22</v>
      </c>
      <c r="L4818" t="str">
        <v>WARUNG_BANTEN</v>
      </c>
      <c r="P4818" s="57" t="s">
        <v>29157</v>
      </c>
      <c r="Q4818" s="57" t="s">
        <v>10656</v>
      </c>
      <c r="R4818" s="57" t="s">
        <v>23255</v>
      </c>
      <c r="S4818" s="57" t="s">
        <v>23256</v>
      </c>
      <c r="T4818" s="57" t="s">
        <v>23257</v>
      </c>
      <c r="U4818" s="57" t="s">
        <v>29158</v>
      </c>
      <c r="V4818" s="57" t="s">
        <v>29159</v>
      </c>
    </row>
    <row r="4819" ht="15" spans="1:22">
      <c r="A4819" s="52">
        <f t="shared" si="380"/>
        <v>46268</v>
      </c>
      <c r="B4819" t="str">
        <f t="shared" si="381"/>
        <v>AGENT18</v>
      </c>
      <c r="C4819" t="str">
        <f t="shared" si="382"/>
        <v>CANDI_KEBUMEN</v>
      </c>
      <c r="D4819" t="str">
        <f t="shared" si="383"/>
        <v>KBM08</v>
      </c>
      <c r="H4819" t="str">
        <f t="shared" si="384"/>
        <v>2026-09-03 10:49:48</v>
      </c>
      <c r="K4819" t="str" cm="1">
        <f t="array" ref="K4819:L4819">_xlfn.TEXTSPLIT(R4819," ")</f>
        <v>KBM08</v>
      </c>
      <c r="L4819" t="str">
        <v>CANDI_KEBUMEN</v>
      </c>
      <c r="P4819" s="57" t="s">
        <v>29160</v>
      </c>
      <c r="Q4819" s="57" t="s">
        <v>10385</v>
      </c>
      <c r="R4819" s="57" t="s">
        <v>12263</v>
      </c>
      <c r="S4819" s="57" t="s">
        <v>12264</v>
      </c>
      <c r="T4819" s="57" t="s">
        <v>12265</v>
      </c>
      <c r="U4819" s="57" t="s">
        <v>29161</v>
      </c>
      <c r="V4819" s="57" t="s">
        <v>29162</v>
      </c>
    </row>
    <row r="4820" ht="15" spans="1:22">
      <c r="A4820" s="52">
        <f t="shared" si="380"/>
        <v>46268</v>
      </c>
      <c r="B4820" t="str">
        <f t="shared" si="381"/>
        <v>AGENT17</v>
      </c>
      <c r="C4820" t="str">
        <f t="shared" si="382"/>
        <v>BUARAN</v>
      </c>
      <c r="D4820" t="str">
        <f t="shared" si="383"/>
        <v>PKL05</v>
      </c>
      <c r="H4820" t="str">
        <f t="shared" si="384"/>
        <v>2026-09-03 10:49:14</v>
      </c>
      <c r="K4820" t="str" cm="1">
        <f t="array" ref="K4820:L4820">_xlfn.TEXTSPLIT(R4820," ")</f>
        <v>PKL05</v>
      </c>
      <c r="L4820" t="str">
        <v>BUARAN</v>
      </c>
      <c r="P4820" s="57" t="s">
        <v>29163</v>
      </c>
      <c r="Q4820" s="57" t="s">
        <v>11249</v>
      </c>
      <c r="R4820" s="57" t="s">
        <v>13271</v>
      </c>
      <c r="S4820" s="57" t="s">
        <v>13272</v>
      </c>
      <c r="T4820" s="57" t="s">
        <v>13273</v>
      </c>
      <c r="U4820" s="57" t="s">
        <v>29164</v>
      </c>
      <c r="V4820" s="57" t="s">
        <v>29165</v>
      </c>
    </row>
    <row r="4821" ht="15" spans="1:22">
      <c r="A4821" s="52">
        <f t="shared" si="380"/>
        <v>46268</v>
      </c>
      <c r="B4821" t="str">
        <f t="shared" si="381"/>
        <v>AGENT22</v>
      </c>
      <c r="C4821" t="str">
        <f t="shared" si="382"/>
        <v>MAJENE</v>
      </c>
      <c r="D4821" t="str">
        <f t="shared" si="383"/>
        <v>MJN01</v>
      </c>
      <c r="H4821" t="str">
        <f t="shared" si="384"/>
        <v>2026-09-03 10:47:50</v>
      </c>
      <c r="K4821" t="str" cm="1">
        <f t="array" ref="K4821:L4821">_xlfn.TEXTSPLIT(R4821," ")</f>
        <v>MJN01</v>
      </c>
      <c r="L4821" t="str">
        <v>MAJENE</v>
      </c>
      <c r="P4821" s="57" t="s">
        <v>29166</v>
      </c>
      <c r="Q4821" s="57" t="s">
        <v>11133</v>
      </c>
      <c r="R4821" s="57" t="s">
        <v>21126</v>
      </c>
      <c r="S4821" s="57" t="s">
        <v>21127</v>
      </c>
      <c r="T4821" s="57" t="s">
        <v>8296</v>
      </c>
      <c r="U4821" s="57" t="s">
        <v>29167</v>
      </c>
      <c r="V4821" s="57" t="s">
        <v>8295</v>
      </c>
    </row>
    <row r="4822" ht="15" spans="1:22">
      <c r="A4822" s="52">
        <f t="shared" si="380"/>
        <v>46268</v>
      </c>
      <c r="B4822" t="str">
        <f t="shared" si="381"/>
        <v>AGENT18</v>
      </c>
      <c r="C4822" t="str">
        <f t="shared" si="382"/>
        <v>PURWANTORO</v>
      </c>
      <c r="D4822" t="str">
        <f t="shared" si="383"/>
        <v>WGI08</v>
      </c>
      <c r="H4822" t="str">
        <f t="shared" si="384"/>
        <v>2026-09-03 10:47:01</v>
      </c>
      <c r="K4822" t="str" cm="1">
        <f t="array" ref="K4822:L4822">_xlfn.TEXTSPLIT(R4822," ")</f>
        <v>WGI08</v>
      </c>
      <c r="L4822" t="str">
        <v>PURWANTORO</v>
      </c>
      <c r="P4822" s="57" t="s">
        <v>29168</v>
      </c>
      <c r="Q4822" s="57" t="s">
        <v>10385</v>
      </c>
      <c r="R4822" s="57" t="s">
        <v>29169</v>
      </c>
      <c r="S4822" s="57" t="s">
        <v>29170</v>
      </c>
      <c r="T4822" s="57" t="s">
        <v>29171</v>
      </c>
      <c r="U4822" s="57" t="s">
        <v>29172</v>
      </c>
      <c r="V4822" s="57" t="s">
        <v>29173</v>
      </c>
    </row>
    <row r="4823" ht="15" spans="1:22">
      <c r="A4823" s="52">
        <f t="shared" si="380"/>
        <v>46268</v>
      </c>
      <c r="B4823" t="str">
        <f t="shared" si="381"/>
        <v>AGENT04</v>
      </c>
      <c r="C4823" t="str">
        <f t="shared" si="382"/>
        <v>SEI_KIJANG_02</v>
      </c>
      <c r="D4823" t="str">
        <f t="shared" si="383"/>
        <v>SII09</v>
      </c>
      <c r="H4823" t="str">
        <f t="shared" si="384"/>
        <v>2026-09-03 10:46:23</v>
      </c>
      <c r="K4823" t="str" cm="1">
        <f t="array" ref="K4823:L4823">_xlfn.TEXTSPLIT(R4823," ")</f>
        <v>SII09</v>
      </c>
      <c r="L4823" t="str">
        <v>SEI_KIJANG_02</v>
      </c>
      <c r="P4823" s="57" t="s">
        <v>29174</v>
      </c>
      <c r="Q4823" s="57" t="s">
        <v>10193</v>
      </c>
      <c r="R4823" s="57" t="s">
        <v>24776</v>
      </c>
      <c r="S4823" s="57" t="s">
        <v>24777</v>
      </c>
      <c r="T4823" s="57" t="s">
        <v>24778</v>
      </c>
      <c r="U4823" s="57" t="s">
        <v>29175</v>
      </c>
      <c r="V4823" s="57" t="s">
        <v>29176</v>
      </c>
    </row>
    <row r="4824" ht="15" spans="1:22">
      <c r="A4824" s="52">
        <f t="shared" si="380"/>
        <v>46268</v>
      </c>
      <c r="B4824" t="str">
        <f t="shared" si="381"/>
        <v>AGENT18</v>
      </c>
      <c r="C4824" t="str">
        <f t="shared" si="382"/>
        <v>SALIWANGI</v>
      </c>
      <c r="D4824" t="str">
        <f t="shared" si="383"/>
        <v>CLP11</v>
      </c>
      <c r="H4824" t="str">
        <f t="shared" si="384"/>
        <v>2026-09-03 10:45:37</v>
      </c>
      <c r="K4824" t="str" cm="1">
        <f t="array" ref="K4824:L4824">_xlfn.TEXTSPLIT(R4824," ")</f>
        <v>CLP11</v>
      </c>
      <c r="L4824" t="str">
        <v>SALIWANGI</v>
      </c>
      <c r="P4824" s="57" t="s">
        <v>29177</v>
      </c>
      <c r="Q4824" s="57" t="s">
        <v>10385</v>
      </c>
      <c r="R4824" s="57" t="s">
        <v>14541</v>
      </c>
      <c r="S4824" s="57" t="s">
        <v>14542</v>
      </c>
      <c r="T4824" s="57" t="s">
        <v>14543</v>
      </c>
      <c r="U4824" s="57" t="s">
        <v>29178</v>
      </c>
      <c r="V4824" s="57" t="s">
        <v>29179</v>
      </c>
    </row>
    <row r="4825" ht="15" spans="1:22">
      <c r="A4825" s="52">
        <f t="shared" si="380"/>
        <v>46268</v>
      </c>
      <c r="B4825" t="str">
        <f t="shared" si="381"/>
        <v>AGENT03</v>
      </c>
      <c r="C4825" t="str">
        <f t="shared" si="382"/>
        <v>PASARIBU</v>
      </c>
      <c r="D4825" t="str">
        <f t="shared" si="383"/>
        <v>DOS02A</v>
      </c>
      <c r="H4825" t="str">
        <f t="shared" si="384"/>
        <v>2026-09-03 10:45:29</v>
      </c>
      <c r="K4825" t="str" cm="1">
        <f t="array" ref="K4825:L4825">_xlfn.TEXTSPLIT(R4825," ")</f>
        <v>DOS02A</v>
      </c>
      <c r="L4825" t="str">
        <v>PASARIBU</v>
      </c>
      <c r="P4825" s="57" t="s">
        <v>29180</v>
      </c>
      <c r="Q4825" s="57" t="s">
        <v>10236</v>
      </c>
      <c r="R4825" s="57" t="s">
        <v>13761</v>
      </c>
      <c r="S4825" s="57" t="s">
        <v>13762</v>
      </c>
      <c r="T4825" s="57" t="s">
        <v>13763</v>
      </c>
      <c r="U4825" s="57" t="s">
        <v>29181</v>
      </c>
      <c r="V4825" s="57" t="s">
        <v>7087</v>
      </c>
    </row>
    <row r="4826" ht="15" spans="1:22">
      <c r="A4826" s="52">
        <f t="shared" si="380"/>
        <v>46268</v>
      </c>
      <c r="B4826" t="str">
        <f t="shared" si="381"/>
        <v>AGENT08</v>
      </c>
      <c r="C4826" t="str">
        <f t="shared" si="382"/>
        <v>PALEMBANG</v>
      </c>
      <c r="D4826" t="str">
        <f t="shared" si="383"/>
        <v>PLM01</v>
      </c>
      <c r="H4826" t="str">
        <f t="shared" si="384"/>
        <v>2026-09-03 10:45:25</v>
      </c>
      <c r="K4826" t="str" cm="1">
        <f t="array" ref="K4826:L4826">_xlfn.TEXTSPLIT(R4826," ")</f>
        <v>PLM01</v>
      </c>
      <c r="L4826" t="str">
        <v>PALEMBANG</v>
      </c>
      <c r="P4826" s="57" t="s">
        <v>29182</v>
      </c>
      <c r="Q4826" s="57" t="s">
        <v>10398</v>
      </c>
      <c r="R4826" s="57" t="s">
        <v>16862</v>
      </c>
      <c r="S4826" s="57" t="s">
        <v>16863</v>
      </c>
      <c r="T4826" s="57" t="s">
        <v>16864</v>
      </c>
      <c r="U4826" s="57" t="s">
        <v>29183</v>
      </c>
      <c r="V4826" s="57" t="s">
        <v>6700</v>
      </c>
    </row>
    <row r="4827" ht="15" spans="1:22">
      <c r="A4827" s="52">
        <f t="shared" si="380"/>
        <v>46268</v>
      </c>
      <c r="B4827" t="str">
        <f t="shared" si="381"/>
        <v>AGENT16</v>
      </c>
      <c r="C4827" t="str">
        <f t="shared" si="382"/>
        <v>KALIANGSANA_2</v>
      </c>
      <c r="D4827" t="str">
        <f t="shared" si="383"/>
        <v>SBG30</v>
      </c>
      <c r="H4827" t="str">
        <f t="shared" si="384"/>
        <v>2026-09-03 10:45:17</v>
      </c>
      <c r="K4827" t="str" cm="1">
        <f t="array" ref="K4827:L4827">_xlfn.TEXTSPLIT(R4827," ")</f>
        <v>SBG30</v>
      </c>
      <c r="L4827" t="str">
        <v>KALIANGSANA_2</v>
      </c>
      <c r="P4827" s="57" t="s">
        <v>29184</v>
      </c>
      <c r="Q4827" s="57" t="s">
        <v>10199</v>
      </c>
      <c r="R4827" s="57" t="s">
        <v>10253</v>
      </c>
      <c r="S4827" s="57" t="s">
        <v>10254</v>
      </c>
      <c r="T4827" s="57" t="s">
        <v>10255</v>
      </c>
      <c r="U4827" s="57" t="s">
        <v>29185</v>
      </c>
      <c r="V4827" s="57" t="s">
        <v>29186</v>
      </c>
    </row>
    <row r="4828" ht="15" spans="1:22">
      <c r="A4828" s="52">
        <f t="shared" si="380"/>
        <v>46268</v>
      </c>
      <c r="B4828" t="str">
        <f t="shared" si="381"/>
        <v>AGENT06</v>
      </c>
      <c r="C4828" t="str">
        <f t="shared" si="382"/>
        <v>PARIAMAN_01</v>
      </c>
      <c r="D4828" t="str">
        <f t="shared" si="383"/>
        <v>PMM02A</v>
      </c>
      <c r="H4828" t="str">
        <f t="shared" si="384"/>
        <v>2026-09-03 10:45:16</v>
      </c>
      <c r="K4828" t="str" cm="1">
        <f t="array" ref="K4828:L4828">_xlfn.TEXTSPLIT(R4828," ")</f>
        <v>PMM02A</v>
      </c>
      <c r="L4828" t="str">
        <v>PARIAMAN_01</v>
      </c>
      <c r="P4828" s="57" t="s">
        <v>29187</v>
      </c>
      <c r="Q4828" s="57" t="s">
        <v>10410</v>
      </c>
      <c r="R4828" s="57" t="s">
        <v>12592</v>
      </c>
      <c r="S4828" s="57" t="s">
        <v>12593</v>
      </c>
      <c r="T4828" s="57" t="s">
        <v>12594</v>
      </c>
      <c r="U4828" s="57" t="s">
        <v>29188</v>
      </c>
      <c r="V4828" s="57" t="s">
        <v>12596</v>
      </c>
    </row>
    <row r="4829" ht="15" spans="1:22">
      <c r="A4829" s="52">
        <f t="shared" si="380"/>
        <v>46268</v>
      </c>
      <c r="B4829" t="str">
        <f t="shared" si="381"/>
        <v>AGENT19</v>
      </c>
      <c r="C4829" t="str">
        <f t="shared" si="382"/>
        <v>KALIBARU_1</v>
      </c>
      <c r="D4829" t="str">
        <f t="shared" si="383"/>
        <v>BWI11A</v>
      </c>
      <c r="H4829" t="str">
        <f t="shared" si="384"/>
        <v>2026-09-03 10:45:14</v>
      </c>
      <c r="K4829" t="str" cm="1">
        <f t="array" ref="K4829:L4829">_xlfn.TEXTSPLIT(R4829," ")</f>
        <v>BWI11A</v>
      </c>
      <c r="L4829" t="str">
        <v>KALIBARU_1</v>
      </c>
      <c r="P4829" s="57" t="s">
        <v>29189</v>
      </c>
      <c r="Q4829" s="57" t="s">
        <v>10181</v>
      </c>
      <c r="R4829" s="57" t="s">
        <v>11740</v>
      </c>
      <c r="S4829" s="57" t="s">
        <v>11741</v>
      </c>
      <c r="T4829" s="57" t="s">
        <v>11742</v>
      </c>
      <c r="U4829" s="57" t="s">
        <v>29190</v>
      </c>
      <c r="V4829" s="57" t="s">
        <v>29191</v>
      </c>
    </row>
    <row r="4830" ht="15" spans="1:22">
      <c r="A4830" s="52">
        <f t="shared" si="380"/>
        <v>46268</v>
      </c>
      <c r="B4830" t="str">
        <f t="shared" si="381"/>
        <v>AGENT06</v>
      </c>
      <c r="C4830" t="str">
        <f t="shared" si="382"/>
        <v>PADANG_PANJANG</v>
      </c>
      <c r="D4830" t="str">
        <f t="shared" si="383"/>
        <v>BTT02</v>
      </c>
      <c r="H4830" t="str">
        <f t="shared" si="384"/>
        <v>2026-09-03 10:44:58</v>
      </c>
      <c r="K4830" t="str" cm="1">
        <f t="array" ref="K4830:L4830">_xlfn.TEXTSPLIT(R4830," ")</f>
        <v>BTT02</v>
      </c>
      <c r="L4830" t="str">
        <v>PADANG_PANJANG</v>
      </c>
      <c r="P4830" s="57" t="s">
        <v>29192</v>
      </c>
      <c r="Q4830" s="57" t="s">
        <v>10410</v>
      </c>
      <c r="R4830" s="57" t="s">
        <v>14698</v>
      </c>
      <c r="S4830" s="57" t="s">
        <v>14699</v>
      </c>
      <c r="T4830" s="57" t="s">
        <v>14700</v>
      </c>
      <c r="U4830" s="57" t="s">
        <v>29193</v>
      </c>
      <c r="V4830" s="57"/>
    </row>
    <row r="4831" ht="15" spans="1:22">
      <c r="A4831" s="52">
        <f t="shared" si="380"/>
        <v>46268</v>
      </c>
      <c r="B4831" t="str">
        <f t="shared" si="381"/>
        <v>AGENT19</v>
      </c>
      <c r="C4831" t="str">
        <f t="shared" si="382"/>
        <v>PEGANTENAN</v>
      </c>
      <c r="D4831" t="str">
        <f t="shared" si="383"/>
        <v>PKS12</v>
      </c>
      <c r="H4831" t="str">
        <f t="shared" si="384"/>
        <v>2026-09-03 10:44:48</v>
      </c>
      <c r="K4831" t="str" cm="1">
        <f t="array" ref="K4831:L4831">_xlfn.TEXTSPLIT(R4831," ")</f>
        <v>PKS12</v>
      </c>
      <c r="L4831" t="str">
        <v>PEGANTENAN</v>
      </c>
      <c r="P4831" s="57" t="s">
        <v>29194</v>
      </c>
      <c r="Q4831" s="57" t="s">
        <v>10181</v>
      </c>
      <c r="R4831" s="57" t="s">
        <v>13537</v>
      </c>
      <c r="S4831" s="57" t="s">
        <v>13538</v>
      </c>
      <c r="T4831" s="57" t="s">
        <v>13539</v>
      </c>
      <c r="U4831" s="57" t="s">
        <v>29195</v>
      </c>
      <c r="V4831" s="57"/>
    </row>
    <row r="4832" ht="15" spans="1:22">
      <c r="A4832" s="52">
        <f t="shared" si="380"/>
        <v>46268</v>
      </c>
      <c r="B4832" t="str">
        <f t="shared" si="381"/>
        <v>AGENT16</v>
      </c>
      <c r="C4832" t="str">
        <f t="shared" si="382"/>
        <v>SMI02A</v>
      </c>
      <c r="D4832" t="str">
        <f t="shared" si="383"/>
        <v>SMI02A</v>
      </c>
      <c r="H4832" t="str">
        <f t="shared" si="384"/>
        <v>2026-09-03 10:44:12</v>
      </c>
      <c r="K4832" t="str" cm="1">
        <f t="array" ref="K4832:L4832">_xlfn.TEXTSPLIT(R4832," ")</f>
        <v>SMI02A</v>
      </c>
      <c r="L4832" t="str">
        <v>SMI02A</v>
      </c>
      <c r="P4832" s="57" t="s">
        <v>29196</v>
      </c>
      <c r="Q4832" s="57" t="s">
        <v>10199</v>
      </c>
      <c r="R4832" s="57" t="s">
        <v>23148</v>
      </c>
      <c r="S4832" s="57" t="s">
        <v>23149</v>
      </c>
      <c r="T4832" s="57" t="s">
        <v>23150</v>
      </c>
      <c r="U4832" s="57" t="s">
        <v>29197</v>
      </c>
      <c r="V4832" s="57" t="s">
        <v>29198</v>
      </c>
    </row>
    <row r="4833" ht="15" spans="1:22">
      <c r="A4833" s="52">
        <f t="shared" si="380"/>
        <v>46268</v>
      </c>
      <c r="B4833" t="str">
        <f t="shared" si="381"/>
        <v>AGENT19</v>
      </c>
      <c r="C4833" t="str">
        <f t="shared" si="382"/>
        <v>DC_SUDARMO</v>
      </c>
      <c r="D4833" t="str">
        <f t="shared" si="383"/>
        <v>MLG22</v>
      </c>
      <c r="H4833" t="str">
        <f t="shared" si="384"/>
        <v>2026-09-03 10:42:31</v>
      </c>
      <c r="K4833" t="str" cm="1">
        <f t="array" ref="K4833:L4833">_xlfn.TEXTSPLIT(R4833," ")</f>
        <v>MLG22</v>
      </c>
      <c r="L4833" t="str">
        <v>DC_SUDARMO</v>
      </c>
      <c r="P4833" s="57" t="s">
        <v>29199</v>
      </c>
      <c r="Q4833" s="57" t="s">
        <v>10181</v>
      </c>
      <c r="R4833" s="57" t="s">
        <v>12126</v>
      </c>
      <c r="S4833" s="57" t="s">
        <v>12127</v>
      </c>
      <c r="T4833" s="57" t="s">
        <v>12128</v>
      </c>
      <c r="U4833" s="57" t="s">
        <v>29200</v>
      </c>
      <c r="V4833" s="57" t="s">
        <v>29201</v>
      </c>
    </row>
    <row r="4834" ht="15" spans="1:22">
      <c r="A4834" s="52">
        <f t="shared" si="380"/>
        <v>46268</v>
      </c>
      <c r="B4834" t="str">
        <f t="shared" si="381"/>
        <v>AGENT17</v>
      </c>
      <c r="C4834" t="str">
        <f t="shared" si="382"/>
        <v>TUGU</v>
      </c>
      <c r="D4834" t="str">
        <f t="shared" si="383"/>
        <v>SRG07</v>
      </c>
      <c r="H4834" t="str">
        <f t="shared" si="384"/>
        <v>2026-09-03 10:42:18</v>
      </c>
      <c r="K4834" t="str" cm="1">
        <f t="array" ref="K4834:L4834">_xlfn.TEXTSPLIT(R4834," ")</f>
        <v>SRG07</v>
      </c>
      <c r="L4834" t="str">
        <v>TUGU</v>
      </c>
      <c r="P4834" s="57" t="s">
        <v>29202</v>
      </c>
      <c r="Q4834" s="57" t="s">
        <v>11249</v>
      </c>
      <c r="R4834" s="57" t="s">
        <v>15414</v>
      </c>
      <c r="S4834" s="57" t="s">
        <v>15415</v>
      </c>
      <c r="T4834" s="57" t="s">
        <v>15416</v>
      </c>
      <c r="U4834" s="57" t="s">
        <v>29203</v>
      </c>
      <c r="V4834" s="57" t="s">
        <v>29204</v>
      </c>
    </row>
    <row r="4835" ht="15" spans="1:22">
      <c r="A4835" s="52">
        <f t="shared" si="380"/>
        <v>46268</v>
      </c>
      <c r="B4835" t="str">
        <f t="shared" si="381"/>
        <v>AGENT03</v>
      </c>
      <c r="C4835" t="str">
        <f t="shared" si="382"/>
        <v>TELUK_DALAM</v>
      </c>
      <c r="D4835" t="str">
        <f t="shared" si="383"/>
        <v>TED01</v>
      </c>
      <c r="H4835" t="str">
        <f t="shared" si="384"/>
        <v>2026-09-03 10:41:04</v>
      </c>
      <c r="K4835" t="str" cm="1">
        <f t="array" ref="K4835:L4835">_xlfn.TEXTSPLIT(R4835," ")</f>
        <v>TED01</v>
      </c>
      <c r="L4835" t="str">
        <v>TELUK_DALAM</v>
      </c>
      <c r="P4835" s="57" t="s">
        <v>29205</v>
      </c>
      <c r="Q4835" s="57" t="s">
        <v>10236</v>
      </c>
      <c r="R4835" s="57" t="s">
        <v>29206</v>
      </c>
      <c r="S4835" s="57" t="s">
        <v>29207</v>
      </c>
      <c r="T4835" s="57" t="s">
        <v>29208</v>
      </c>
      <c r="U4835" s="57" t="s">
        <v>29209</v>
      </c>
      <c r="V4835" s="57"/>
    </row>
    <row r="4836" ht="15" spans="1:22">
      <c r="A4836" s="52">
        <f t="shared" si="380"/>
        <v>46268</v>
      </c>
      <c r="B4836" t="str">
        <f t="shared" si="381"/>
        <v>AGENT10</v>
      </c>
      <c r="C4836" t="str">
        <f t="shared" si="382"/>
        <v>CP_NEGERI_KATON</v>
      </c>
      <c r="D4836" t="str">
        <f t="shared" si="383"/>
        <v>GTT02B</v>
      </c>
      <c r="H4836" t="str">
        <f t="shared" si="384"/>
        <v>2026-09-03 10:40:57</v>
      </c>
      <c r="K4836" t="str" cm="1">
        <f t="array" ref="K4836:L4836">_xlfn.TEXTSPLIT(R4836," ")</f>
        <v>GTT02B</v>
      </c>
      <c r="L4836" t="str">
        <v>CP_NEGERI_KATON</v>
      </c>
      <c r="P4836" s="57" t="s">
        <v>29210</v>
      </c>
      <c r="Q4836" s="57" t="s">
        <v>11054</v>
      </c>
      <c r="R4836" s="57" t="s">
        <v>18036</v>
      </c>
      <c r="S4836" s="57" t="s">
        <v>18037</v>
      </c>
      <c r="T4836" s="57" t="s">
        <v>18038</v>
      </c>
      <c r="U4836" s="57" t="s">
        <v>29211</v>
      </c>
      <c r="V4836" s="57" t="s">
        <v>29212</v>
      </c>
    </row>
    <row r="4837" ht="15" spans="1:22">
      <c r="A4837" s="52">
        <f t="shared" si="380"/>
        <v>46268</v>
      </c>
      <c r="B4837" t="str">
        <f t="shared" si="381"/>
        <v>AGENT17</v>
      </c>
      <c r="C4837" t="str">
        <f t="shared" si="382"/>
        <v>BRANGSONG</v>
      </c>
      <c r="D4837" t="str">
        <f t="shared" si="383"/>
        <v>KNL09</v>
      </c>
      <c r="H4837" t="str">
        <f t="shared" si="384"/>
        <v>2026-09-03 10:40:41</v>
      </c>
      <c r="K4837" t="str" cm="1">
        <f t="array" ref="K4837:L4837">_xlfn.TEXTSPLIT(R4837," ")</f>
        <v>KNL09</v>
      </c>
      <c r="L4837" t="str">
        <v>BRANGSONG</v>
      </c>
      <c r="P4837" s="57" t="s">
        <v>29213</v>
      </c>
      <c r="Q4837" s="57" t="s">
        <v>11249</v>
      </c>
      <c r="R4837" s="57" t="s">
        <v>13503</v>
      </c>
      <c r="S4837" s="57" t="s">
        <v>13504</v>
      </c>
      <c r="T4837" s="57" t="s">
        <v>13505</v>
      </c>
      <c r="U4837" s="57" t="s">
        <v>29214</v>
      </c>
      <c r="V4837" s="57" t="s">
        <v>13507</v>
      </c>
    </row>
    <row r="4838" ht="15" spans="1:22">
      <c r="A4838" s="52">
        <f t="shared" si="380"/>
        <v>46268</v>
      </c>
      <c r="B4838" t="str">
        <f t="shared" si="381"/>
        <v>AGENT22</v>
      </c>
      <c r="C4838" t="str">
        <f t="shared" si="382"/>
        <v>AMD_ANTANG</v>
      </c>
      <c r="D4838" t="str">
        <f t="shared" si="383"/>
        <v>UPG11</v>
      </c>
      <c r="H4838" t="str">
        <f t="shared" si="384"/>
        <v>2026-09-03 10:39:57</v>
      </c>
      <c r="K4838" t="str" cm="1">
        <f t="array" ref="K4838:L4838">_xlfn.TEXTSPLIT(R4838," ")</f>
        <v>UPG11</v>
      </c>
      <c r="L4838" t="str">
        <v>AMD_ANTANG</v>
      </c>
      <c r="P4838" s="57" t="s">
        <v>29215</v>
      </c>
      <c r="Q4838" s="57" t="s">
        <v>11133</v>
      </c>
      <c r="R4838" s="57" t="s">
        <v>20035</v>
      </c>
      <c r="S4838" s="57" t="s">
        <v>20036</v>
      </c>
      <c r="T4838" s="57" t="s">
        <v>20037</v>
      </c>
      <c r="U4838" s="57" t="s">
        <v>29216</v>
      </c>
      <c r="V4838" s="57" t="s">
        <v>29217</v>
      </c>
    </row>
    <row r="4839" ht="15" spans="1:22">
      <c r="A4839" s="52">
        <f t="shared" si="380"/>
        <v>46268</v>
      </c>
      <c r="B4839" t="str">
        <f t="shared" si="381"/>
        <v>AGENT02</v>
      </c>
      <c r="C4839" t="str">
        <f t="shared" si="382"/>
        <v>SUTOMO_1</v>
      </c>
      <c r="D4839" t="str">
        <f t="shared" si="383"/>
        <v>MES14A</v>
      </c>
      <c r="H4839" t="str">
        <f t="shared" si="384"/>
        <v>2026-09-03 10:39:45</v>
      </c>
      <c r="K4839" t="str" cm="1">
        <f t="array" ref="K4839:L4839">_xlfn.TEXTSPLIT(R4839," ")</f>
        <v>MES14A</v>
      </c>
      <c r="L4839" t="str">
        <v>SUTOMO_1</v>
      </c>
      <c r="P4839" s="57" t="s">
        <v>29218</v>
      </c>
      <c r="Q4839" s="57" t="s">
        <v>10443</v>
      </c>
      <c r="R4839" s="57" t="s">
        <v>13417</v>
      </c>
      <c r="S4839" s="57" t="s">
        <v>13418</v>
      </c>
      <c r="T4839" s="57" t="s">
        <v>13419</v>
      </c>
      <c r="U4839" s="57" t="s">
        <v>29219</v>
      </c>
      <c r="V4839" s="57" t="s">
        <v>13421</v>
      </c>
    </row>
    <row r="4840" ht="15" spans="1:22">
      <c r="A4840" s="52">
        <f t="shared" si="380"/>
        <v>46268</v>
      </c>
      <c r="B4840" t="str">
        <f t="shared" si="381"/>
        <v>AGENT23</v>
      </c>
      <c r="C4840" t="str">
        <f t="shared" si="382"/>
        <v>NAPU</v>
      </c>
      <c r="D4840" t="str">
        <f t="shared" si="383"/>
        <v>PSJ13</v>
      </c>
      <c r="H4840" t="str">
        <f t="shared" si="384"/>
        <v>2026-09-03 10:39:31</v>
      </c>
      <c r="K4840" t="str" cm="1">
        <f t="array" ref="K4840:L4840">_xlfn.TEXTSPLIT(R4840," ")</f>
        <v>PSJ13</v>
      </c>
      <c r="L4840" t="str">
        <v>NAPU</v>
      </c>
      <c r="P4840" s="57" t="s">
        <v>29220</v>
      </c>
      <c r="Q4840" s="57" t="s">
        <v>10259</v>
      </c>
      <c r="R4840" s="57" t="s">
        <v>29221</v>
      </c>
      <c r="S4840" s="57" t="s">
        <v>29222</v>
      </c>
      <c r="T4840" s="57" t="s">
        <v>29223</v>
      </c>
      <c r="U4840" s="57" t="s">
        <v>29224</v>
      </c>
      <c r="V4840" s="57" t="s">
        <v>29225</v>
      </c>
    </row>
    <row r="4841" ht="15" spans="1:22">
      <c r="A4841" s="52">
        <f t="shared" si="380"/>
        <v>46268</v>
      </c>
      <c r="B4841" t="str">
        <f t="shared" si="381"/>
        <v>AGENT16</v>
      </c>
      <c r="C4841" t="str">
        <f t="shared" si="382"/>
        <v>GRT22C</v>
      </c>
      <c r="D4841" t="str">
        <f t="shared" si="383"/>
        <v>GRT22C</v>
      </c>
      <c r="H4841" t="str">
        <f t="shared" si="384"/>
        <v>2026-09-03 10:39:30</v>
      </c>
      <c r="K4841" t="str" cm="1">
        <f t="array" ref="K4841:L4841">_xlfn.TEXTSPLIT(R4841," ")</f>
        <v>GRT22C</v>
      </c>
      <c r="L4841" t="str">
        <v>GRT22C</v>
      </c>
      <c r="P4841" s="57" t="s">
        <v>29226</v>
      </c>
      <c r="Q4841" s="57" t="s">
        <v>10199</v>
      </c>
      <c r="R4841" s="57" t="s">
        <v>11262</v>
      </c>
      <c r="S4841" s="57" t="s">
        <v>11263</v>
      </c>
      <c r="T4841" s="57" t="s">
        <v>11264</v>
      </c>
      <c r="U4841" s="57" t="s">
        <v>29227</v>
      </c>
      <c r="V4841" s="57" t="s">
        <v>29228</v>
      </c>
    </row>
    <row r="4842" ht="15" spans="1:22">
      <c r="A4842" s="52">
        <f t="shared" si="380"/>
        <v>46268</v>
      </c>
      <c r="B4842" t="str">
        <f t="shared" si="381"/>
        <v>AGENT12</v>
      </c>
      <c r="C4842" t="str">
        <f t="shared" si="382"/>
        <v>PONTANG_RAYA</v>
      </c>
      <c r="D4842" t="str">
        <f t="shared" si="383"/>
        <v>SNG15</v>
      </c>
      <c r="H4842" t="str">
        <f t="shared" si="384"/>
        <v>2026-09-03 10:38:56</v>
      </c>
      <c r="K4842" t="str" cm="1">
        <f t="array" ref="K4842:L4842">_xlfn.TEXTSPLIT(R4842," ")</f>
        <v>SNG15</v>
      </c>
      <c r="L4842" t="str">
        <v>PONTANG_RAYA</v>
      </c>
      <c r="P4842" s="57" t="s">
        <v>29229</v>
      </c>
      <c r="Q4842" s="57" t="s">
        <v>10656</v>
      </c>
      <c r="R4842" s="57" t="s">
        <v>29230</v>
      </c>
      <c r="S4842" s="57" t="s">
        <v>29231</v>
      </c>
      <c r="T4842" s="57" t="s">
        <v>29232</v>
      </c>
      <c r="U4842" s="57" t="s">
        <v>29233</v>
      </c>
      <c r="V4842" s="57" t="s">
        <v>29234</v>
      </c>
    </row>
    <row r="4843" ht="15" spans="1:22">
      <c r="A4843" s="52">
        <f t="shared" si="380"/>
        <v>46268</v>
      </c>
      <c r="B4843" t="str">
        <f t="shared" si="381"/>
        <v>AGENT02</v>
      </c>
      <c r="C4843" t="str">
        <f t="shared" si="382"/>
        <v>SIMPANG_KANTOR</v>
      </c>
      <c r="D4843" t="str">
        <f t="shared" si="383"/>
        <v>MES04A</v>
      </c>
      <c r="H4843" t="str">
        <f t="shared" si="384"/>
        <v>2026-09-03 10:37:56</v>
      </c>
      <c r="K4843" t="str" cm="1">
        <f t="array" ref="K4843:L4843">_xlfn.TEXTSPLIT(R4843," ")</f>
        <v>MES04A</v>
      </c>
      <c r="L4843" t="str">
        <v>SIMPANG_KANTOR</v>
      </c>
      <c r="P4843" s="57" t="s">
        <v>29235</v>
      </c>
      <c r="Q4843" s="57" t="s">
        <v>10443</v>
      </c>
      <c r="R4843" s="57" t="s">
        <v>23317</v>
      </c>
      <c r="S4843" s="57" t="s">
        <v>23318</v>
      </c>
      <c r="T4843" s="57" t="s">
        <v>23319</v>
      </c>
      <c r="U4843" s="57" t="s">
        <v>29236</v>
      </c>
      <c r="V4843" s="57"/>
    </row>
    <row r="4844" ht="15" spans="1:22">
      <c r="A4844" s="52">
        <f t="shared" si="380"/>
        <v>46268</v>
      </c>
      <c r="B4844" t="str">
        <f t="shared" si="381"/>
        <v>AGENT04</v>
      </c>
      <c r="C4844" t="str">
        <f t="shared" si="382"/>
        <v>TAPUNG_HILIR_01</v>
      </c>
      <c r="D4844" t="str">
        <f t="shared" si="383"/>
        <v>BNG18A</v>
      </c>
      <c r="H4844" t="str">
        <f t="shared" si="384"/>
        <v>2026-09-03 10:37:03</v>
      </c>
      <c r="K4844" t="str" cm="1">
        <f t="array" ref="K4844:L4844">_xlfn.TEXTSPLIT(R4844," ")</f>
        <v>BNG18A</v>
      </c>
      <c r="L4844" t="str">
        <v>TAPUNG_HILIR_01</v>
      </c>
      <c r="P4844" s="57" t="s">
        <v>29237</v>
      </c>
      <c r="Q4844" s="57" t="s">
        <v>10193</v>
      </c>
      <c r="R4844" s="57" t="s">
        <v>12021</v>
      </c>
      <c r="S4844" s="57" t="s">
        <v>12022</v>
      </c>
      <c r="T4844" s="57" t="s">
        <v>12023</v>
      </c>
      <c r="U4844" s="57" t="s">
        <v>29238</v>
      </c>
      <c r="V4844" s="57"/>
    </row>
    <row r="4845" ht="15" spans="1:22">
      <c r="A4845" s="52">
        <f t="shared" si="380"/>
        <v>46268</v>
      </c>
      <c r="B4845" t="str">
        <f t="shared" si="381"/>
        <v>AGENT26</v>
      </c>
      <c r="C4845" t="str">
        <f t="shared" si="382"/>
        <v>PINYUH_KOTA</v>
      </c>
      <c r="D4845" t="str">
        <f t="shared" si="383"/>
        <v>MMW08</v>
      </c>
      <c r="H4845" t="str">
        <f t="shared" si="384"/>
        <v>2026-09-03 10:36:29</v>
      </c>
      <c r="K4845" t="str" cm="1">
        <f t="array" ref="K4845:L4845">_xlfn.TEXTSPLIT(R4845," ")</f>
        <v>MMW08</v>
      </c>
      <c r="L4845" t="str">
        <v>PINYUH_KOTA</v>
      </c>
      <c r="P4845" s="57" t="s">
        <v>29239</v>
      </c>
      <c r="Q4845" s="57" t="s">
        <v>10307</v>
      </c>
      <c r="R4845" s="57" t="s">
        <v>19610</v>
      </c>
      <c r="S4845" s="57" t="s">
        <v>19611</v>
      </c>
      <c r="T4845" s="57" t="s">
        <v>19612</v>
      </c>
      <c r="U4845" s="57" t="s">
        <v>29240</v>
      </c>
      <c r="V4845" s="57" t="s">
        <v>7094</v>
      </c>
    </row>
    <row r="4846" ht="15" spans="1:22">
      <c r="A4846" s="52">
        <f t="shared" si="380"/>
        <v>46268</v>
      </c>
      <c r="B4846" t="str">
        <f t="shared" si="381"/>
        <v>AGENT12</v>
      </c>
      <c r="C4846" t="str">
        <f t="shared" si="382"/>
        <v>LARANGAN_2</v>
      </c>
      <c r="D4846" t="str">
        <f t="shared" si="383"/>
        <v>TGR57</v>
      </c>
      <c r="H4846" t="str">
        <f t="shared" si="384"/>
        <v>2026-09-03 10:35:42</v>
      </c>
      <c r="K4846" t="str" cm="1">
        <f t="array" ref="K4846:L4846">_xlfn.TEXTSPLIT(R4846," ")</f>
        <v>TGR57</v>
      </c>
      <c r="L4846" t="str">
        <v>LARANGAN_2</v>
      </c>
      <c r="P4846" s="57" t="s">
        <v>29241</v>
      </c>
      <c r="Q4846" s="57" t="s">
        <v>10656</v>
      </c>
      <c r="R4846" s="57" t="s">
        <v>29242</v>
      </c>
      <c r="S4846" s="57" t="s">
        <v>29243</v>
      </c>
      <c r="T4846" s="57" t="s">
        <v>29244</v>
      </c>
      <c r="U4846" s="57" t="s">
        <v>29245</v>
      </c>
      <c r="V4846" s="57" t="s">
        <v>29246</v>
      </c>
    </row>
    <row r="4847" ht="15" spans="1:22">
      <c r="A4847" s="52">
        <f t="shared" si="380"/>
        <v>46268</v>
      </c>
      <c r="B4847" t="str">
        <f t="shared" si="381"/>
        <v>AGENT17</v>
      </c>
      <c r="C4847" t="str">
        <f t="shared" si="382"/>
        <v>BRINGIN</v>
      </c>
      <c r="D4847" t="str">
        <f t="shared" si="383"/>
        <v>SLT03</v>
      </c>
      <c r="H4847" t="str">
        <f t="shared" si="384"/>
        <v>2026-09-03 10:35:09</v>
      </c>
      <c r="K4847" t="str" cm="1">
        <f t="array" ref="K4847:L4847">_xlfn.TEXTSPLIT(R4847," ")</f>
        <v>SLT03</v>
      </c>
      <c r="L4847" t="str">
        <v>BRINGIN</v>
      </c>
      <c r="P4847" s="57" t="s">
        <v>29247</v>
      </c>
      <c r="Q4847" s="57" t="s">
        <v>11249</v>
      </c>
      <c r="R4847" s="57" t="s">
        <v>13080</v>
      </c>
      <c r="S4847" s="57" t="s">
        <v>13081</v>
      </c>
      <c r="T4847" s="57" t="s">
        <v>13082</v>
      </c>
      <c r="U4847" s="57" t="s">
        <v>29248</v>
      </c>
      <c r="V4847" s="57"/>
    </row>
    <row r="4848" ht="15" spans="1:22">
      <c r="A4848" s="52">
        <f t="shared" ref="A4848:A4911" si="385">INT(H4848)</f>
        <v>46268</v>
      </c>
      <c r="B4848" t="str">
        <f t="shared" ref="B4848:B4911" si="386">RIGHT(Q4848,7)</f>
        <v>AGENT04</v>
      </c>
      <c r="C4848" t="str">
        <f t="shared" ref="C4848:C4911" si="387">L4848</f>
        <v>BENGKALIS_01</v>
      </c>
      <c r="D4848" t="str">
        <f t="shared" ref="D4848:D4911" si="388">K4848</f>
        <v>BGS07</v>
      </c>
      <c r="H4848" t="str">
        <f t="shared" ref="H4848:H4911" si="389">P4848</f>
        <v>2026-09-03 10:34:55</v>
      </c>
      <c r="K4848" t="str" cm="1">
        <f t="array" ref="K4848:L4848">_xlfn.TEXTSPLIT(R4848," ")</f>
        <v>BGS07</v>
      </c>
      <c r="L4848" t="str">
        <v>BENGKALIS_01</v>
      </c>
      <c r="P4848" s="57" t="s">
        <v>29249</v>
      </c>
      <c r="Q4848" s="57" t="s">
        <v>10193</v>
      </c>
      <c r="R4848" s="57" t="s">
        <v>11755</v>
      </c>
      <c r="S4848" s="57" t="s">
        <v>11756</v>
      </c>
      <c r="T4848" s="57" t="s">
        <v>11757</v>
      </c>
      <c r="U4848" s="57" t="s">
        <v>29250</v>
      </c>
      <c r="V4848" s="57" t="s">
        <v>29251</v>
      </c>
    </row>
    <row r="4849" ht="15" spans="1:22">
      <c r="A4849" s="52">
        <f t="shared" si="385"/>
        <v>46268</v>
      </c>
      <c r="B4849" t="str">
        <f t="shared" si="386"/>
        <v>AGENT05</v>
      </c>
      <c r="C4849" t="str">
        <f t="shared" si="387"/>
        <v>KARIMUN</v>
      </c>
      <c r="D4849" t="str">
        <f t="shared" si="388"/>
        <v>TJU01</v>
      </c>
      <c r="H4849" t="str">
        <f t="shared" si="389"/>
        <v>2026-09-03 10:34:15</v>
      </c>
      <c r="K4849" t="str" cm="1">
        <f t="array" ref="K4849:L4849">_xlfn.TEXTSPLIT(R4849," ")</f>
        <v>TJU01</v>
      </c>
      <c r="L4849" t="str">
        <v>KARIMUN</v>
      </c>
      <c r="P4849" s="57" t="s">
        <v>29252</v>
      </c>
      <c r="Q4849" s="57" t="s">
        <v>10567</v>
      </c>
      <c r="R4849" s="57" t="s">
        <v>19247</v>
      </c>
      <c r="S4849" s="57" t="s">
        <v>26428</v>
      </c>
      <c r="T4849" s="57" t="s">
        <v>26429</v>
      </c>
      <c r="U4849" s="57" t="s">
        <v>29253</v>
      </c>
      <c r="V4849" s="57"/>
    </row>
    <row r="4850" ht="15" spans="1:22">
      <c r="A4850" s="52">
        <f t="shared" si="385"/>
        <v>46268</v>
      </c>
      <c r="B4850" t="str">
        <f t="shared" si="386"/>
        <v>AGENT17</v>
      </c>
      <c r="C4850" t="str">
        <f t="shared" si="387"/>
        <v>DUKUHSETI</v>
      </c>
      <c r="D4850" t="str">
        <f t="shared" si="388"/>
        <v>PTI15</v>
      </c>
      <c r="H4850" t="str">
        <f t="shared" si="389"/>
        <v>2026-09-03 10:34:02</v>
      </c>
      <c r="K4850" t="str" cm="1">
        <f t="array" ref="K4850:L4850">_xlfn.TEXTSPLIT(R4850," ")</f>
        <v>PTI15</v>
      </c>
      <c r="L4850" t="str">
        <v>DUKUHSETI</v>
      </c>
      <c r="P4850" s="57" t="s">
        <v>29254</v>
      </c>
      <c r="Q4850" s="57" t="s">
        <v>11249</v>
      </c>
      <c r="R4850" s="57" t="s">
        <v>13262</v>
      </c>
      <c r="S4850" s="57" t="s">
        <v>13263</v>
      </c>
      <c r="T4850" s="57" t="s">
        <v>13264</v>
      </c>
      <c r="U4850" s="57" t="s">
        <v>29255</v>
      </c>
      <c r="V4850" s="57" t="s">
        <v>4880</v>
      </c>
    </row>
    <row r="4851" ht="15" spans="1:22">
      <c r="A4851" s="52">
        <f t="shared" si="385"/>
        <v>46268</v>
      </c>
      <c r="B4851" t="str">
        <f t="shared" si="386"/>
        <v>AGENT19</v>
      </c>
      <c r="C4851" t="str">
        <f t="shared" si="387"/>
        <v>PABEAN_CANTIAN_5</v>
      </c>
      <c r="D4851" t="str">
        <f t="shared" si="388"/>
        <v>SUB07D</v>
      </c>
      <c r="H4851" t="str">
        <f t="shared" si="389"/>
        <v>2026-09-03 10:33:19</v>
      </c>
      <c r="K4851" t="str" cm="1">
        <f t="array" ref="K4851:L4851">_xlfn.TEXTSPLIT(R4851," ")</f>
        <v>SUB07D</v>
      </c>
      <c r="L4851" t="str">
        <v>PABEAN_CANTIAN_5</v>
      </c>
      <c r="P4851" s="57" t="s">
        <v>29256</v>
      </c>
      <c r="Q4851" s="57" t="s">
        <v>10181</v>
      </c>
      <c r="R4851" s="57" t="s">
        <v>12246</v>
      </c>
      <c r="S4851" s="57" t="s">
        <v>12247</v>
      </c>
      <c r="T4851" s="57" t="s">
        <v>12248</v>
      </c>
      <c r="U4851" s="57" t="s">
        <v>29257</v>
      </c>
      <c r="V4851" s="57" t="s">
        <v>29258</v>
      </c>
    </row>
    <row r="4852" ht="15" spans="1:22">
      <c r="A4852" s="52">
        <f t="shared" si="385"/>
        <v>46268</v>
      </c>
      <c r="B4852" t="str">
        <f t="shared" si="386"/>
        <v>AGENT08</v>
      </c>
      <c r="C4852" t="str">
        <f t="shared" si="387"/>
        <v>RANGKUI</v>
      </c>
      <c r="D4852" t="str">
        <f t="shared" si="388"/>
        <v>PGK04</v>
      </c>
      <c r="H4852" t="str">
        <f t="shared" si="389"/>
        <v>2026-09-03 10:31:50</v>
      </c>
      <c r="K4852" t="str" cm="1">
        <f t="array" ref="K4852:L4852">_xlfn.TEXTSPLIT(R4852," ")</f>
        <v>PGK04</v>
      </c>
      <c r="L4852" t="str">
        <v>RANGKUI</v>
      </c>
      <c r="P4852" s="57" t="s">
        <v>29259</v>
      </c>
      <c r="Q4852" s="57" t="s">
        <v>10398</v>
      </c>
      <c r="R4852" s="57" t="s">
        <v>10399</v>
      </c>
      <c r="S4852" s="57" t="s">
        <v>10400</v>
      </c>
      <c r="T4852" s="57" t="s">
        <v>10401</v>
      </c>
      <c r="U4852" s="57" t="s">
        <v>29260</v>
      </c>
      <c r="V4852" s="57" t="s">
        <v>29261</v>
      </c>
    </row>
    <row r="4853" ht="15" spans="1:22">
      <c r="A4853" s="52">
        <f t="shared" si="385"/>
        <v>46268</v>
      </c>
      <c r="B4853" t="str">
        <f t="shared" si="386"/>
        <v>AGENT14</v>
      </c>
      <c r="C4853" t="str">
        <f t="shared" si="387"/>
        <v>PAKANSARI_2</v>
      </c>
      <c r="D4853" t="str">
        <f t="shared" si="388"/>
        <v>CIB38A</v>
      </c>
      <c r="H4853" t="str">
        <f t="shared" si="389"/>
        <v>2026-09-03 10:31:03</v>
      </c>
      <c r="K4853" t="str" cm="1">
        <f t="array" ref="K4853:L4853">_xlfn.TEXTSPLIT(R4853," ")</f>
        <v>CIB38A</v>
      </c>
      <c r="L4853" t="str">
        <v>PAKANSARI_2</v>
      </c>
      <c r="P4853" s="57" t="s">
        <v>29262</v>
      </c>
      <c r="Q4853" s="57" t="s">
        <v>10644</v>
      </c>
      <c r="R4853" s="57" t="s">
        <v>24454</v>
      </c>
      <c r="S4853" s="57" t="s">
        <v>24455</v>
      </c>
      <c r="T4853" s="57" t="s">
        <v>24456</v>
      </c>
      <c r="U4853" s="57" t="s">
        <v>29263</v>
      </c>
      <c r="V4853" s="57" t="s">
        <v>29264</v>
      </c>
    </row>
    <row r="4854" ht="15" spans="1:22">
      <c r="A4854" s="52">
        <f t="shared" si="385"/>
        <v>46268</v>
      </c>
      <c r="B4854" t="str">
        <f t="shared" si="386"/>
        <v>AGENT04</v>
      </c>
      <c r="C4854" t="str">
        <f t="shared" si="387"/>
        <v>BELILAS</v>
      </c>
      <c r="D4854" t="str">
        <f t="shared" si="388"/>
        <v>RGT03</v>
      </c>
      <c r="H4854" t="str">
        <f t="shared" si="389"/>
        <v>2026-09-03 10:30:49</v>
      </c>
      <c r="K4854" t="str" cm="1">
        <f t="array" ref="K4854:L4854">_xlfn.TEXTSPLIT(R4854," ")</f>
        <v>RGT03</v>
      </c>
      <c r="L4854" t="str">
        <v>BELILAS</v>
      </c>
      <c r="P4854" s="57" t="s">
        <v>29265</v>
      </c>
      <c r="Q4854" s="57" t="s">
        <v>10193</v>
      </c>
      <c r="R4854" s="57" t="s">
        <v>14183</v>
      </c>
      <c r="S4854" s="57" t="s">
        <v>14184</v>
      </c>
      <c r="T4854" s="57" t="s">
        <v>14185</v>
      </c>
      <c r="U4854" s="57" t="s">
        <v>29266</v>
      </c>
      <c r="V4854" s="57" t="s">
        <v>29267</v>
      </c>
    </row>
    <row r="4855" ht="15" spans="1:22">
      <c r="A4855" s="52">
        <f t="shared" si="385"/>
        <v>46268</v>
      </c>
      <c r="B4855" t="str">
        <f t="shared" si="386"/>
        <v>AGENT16</v>
      </c>
      <c r="C4855" t="str">
        <f t="shared" si="387"/>
        <v>PWK06B</v>
      </c>
      <c r="D4855" t="str">
        <f t="shared" si="388"/>
        <v>PWK06B</v>
      </c>
      <c r="H4855" t="str">
        <f t="shared" si="389"/>
        <v>2026-09-03 10:30:12</v>
      </c>
      <c r="K4855" t="str" cm="1">
        <f t="array" ref="K4855:L4855">_xlfn.TEXTSPLIT(R4855," ")</f>
        <v>PWK06B</v>
      </c>
      <c r="L4855" t="str">
        <v>PWK06B</v>
      </c>
      <c r="P4855" s="57" t="s">
        <v>29268</v>
      </c>
      <c r="Q4855" s="57" t="s">
        <v>10199</v>
      </c>
      <c r="R4855" s="57" t="s">
        <v>15784</v>
      </c>
      <c r="S4855" s="57" t="s">
        <v>15785</v>
      </c>
      <c r="T4855" s="57" t="s">
        <v>15786</v>
      </c>
      <c r="U4855" s="57" t="s">
        <v>29269</v>
      </c>
      <c r="V4855" s="57" t="s">
        <v>15788</v>
      </c>
    </row>
    <row r="4856" ht="15" spans="1:22">
      <c r="A4856" s="52">
        <f t="shared" si="385"/>
        <v>46268</v>
      </c>
      <c r="B4856" t="str">
        <f t="shared" si="386"/>
        <v>AGENT18</v>
      </c>
      <c r="C4856" t="str">
        <f t="shared" si="387"/>
        <v>GOMBONG</v>
      </c>
      <c r="D4856" t="str">
        <f t="shared" si="388"/>
        <v>KBM02</v>
      </c>
      <c r="H4856" t="str">
        <f t="shared" si="389"/>
        <v>2026-09-03 10:29:53</v>
      </c>
      <c r="K4856" t="str" cm="1">
        <f t="array" ref="K4856:L4856">_xlfn.TEXTSPLIT(R4856," ")</f>
        <v>KBM02</v>
      </c>
      <c r="L4856" t="str">
        <v>GOMBONG</v>
      </c>
      <c r="P4856" s="57" t="s">
        <v>29270</v>
      </c>
      <c r="Q4856" s="57" t="s">
        <v>10385</v>
      </c>
      <c r="R4856" s="57" t="s">
        <v>12730</v>
      </c>
      <c r="S4856" s="57" t="s">
        <v>12731</v>
      </c>
      <c r="T4856" s="57" t="s">
        <v>12732</v>
      </c>
      <c r="U4856" s="57" t="s">
        <v>29271</v>
      </c>
      <c r="V4856" s="57" t="s">
        <v>29272</v>
      </c>
    </row>
    <row r="4857" ht="15" spans="1:22">
      <c r="A4857" s="52">
        <f t="shared" si="385"/>
        <v>46268</v>
      </c>
      <c r="B4857" t="str">
        <f t="shared" si="386"/>
        <v>AGENT04</v>
      </c>
      <c r="C4857" t="str">
        <f t="shared" si="387"/>
        <v>SEBERIDA</v>
      </c>
      <c r="D4857" t="str">
        <f t="shared" si="388"/>
        <v>RGT02</v>
      </c>
      <c r="H4857" t="str">
        <f t="shared" si="389"/>
        <v>2026-09-03 10:29:33</v>
      </c>
      <c r="K4857" t="str" cm="1">
        <f t="array" ref="K4857:L4857">_xlfn.TEXTSPLIT(R4857," ")</f>
        <v>RGT02</v>
      </c>
      <c r="L4857" t="str">
        <v>SEBERIDA</v>
      </c>
      <c r="P4857" s="57" t="s">
        <v>29273</v>
      </c>
      <c r="Q4857" s="57" t="s">
        <v>10193</v>
      </c>
      <c r="R4857" s="57" t="s">
        <v>15107</v>
      </c>
      <c r="S4857" s="57" t="s">
        <v>15108</v>
      </c>
      <c r="T4857" s="57" t="s">
        <v>15109</v>
      </c>
      <c r="U4857" s="57" t="s">
        <v>29274</v>
      </c>
      <c r="V4857" s="57" t="s">
        <v>29275</v>
      </c>
    </row>
    <row r="4858" ht="15" spans="1:22">
      <c r="A4858" s="52">
        <f t="shared" si="385"/>
        <v>46268</v>
      </c>
      <c r="B4858" t="str">
        <f t="shared" si="386"/>
        <v>AGENT17</v>
      </c>
      <c r="C4858" t="str">
        <f t="shared" si="387"/>
        <v>KELET</v>
      </c>
      <c r="D4858" t="str">
        <f t="shared" si="388"/>
        <v>JPR07</v>
      </c>
      <c r="H4858" t="str">
        <f t="shared" si="389"/>
        <v>2026-09-03 10:29:21</v>
      </c>
      <c r="K4858" t="str" cm="1">
        <f t="array" ref="K4858:L4858">_xlfn.TEXTSPLIT(R4858," ")</f>
        <v>JPR07</v>
      </c>
      <c r="L4858" t="str">
        <v>KELET</v>
      </c>
      <c r="P4858" s="57" t="s">
        <v>29276</v>
      </c>
      <c r="Q4858" s="57" t="s">
        <v>11249</v>
      </c>
      <c r="R4858" s="57" t="s">
        <v>13514</v>
      </c>
      <c r="S4858" s="57" t="s">
        <v>13515</v>
      </c>
      <c r="T4858" s="57" t="s">
        <v>13516</v>
      </c>
      <c r="U4858" s="57" t="s">
        <v>29277</v>
      </c>
      <c r="V4858" s="57" t="s">
        <v>29278</v>
      </c>
    </row>
    <row r="4859" ht="15" spans="1:22">
      <c r="A4859" s="52">
        <f t="shared" si="385"/>
        <v>46268</v>
      </c>
      <c r="B4859" t="str">
        <f t="shared" si="386"/>
        <v>AGENT09</v>
      </c>
      <c r="C4859" t="str">
        <f t="shared" si="387"/>
        <v>IPUH</v>
      </c>
      <c r="D4859" t="str">
        <f t="shared" si="388"/>
        <v>MWO02</v>
      </c>
      <c r="H4859" t="str">
        <f t="shared" si="389"/>
        <v>2026-09-03 10:29:18</v>
      </c>
      <c r="K4859" t="str" cm="1">
        <f t="array" ref="K4859:L4859">_xlfn.TEXTSPLIT(R4859," ")</f>
        <v>MWO02</v>
      </c>
      <c r="L4859" t="str">
        <v>IPUH</v>
      </c>
      <c r="P4859" s="57" t="s">
        <v>29279</v>
      </c>
      <c r="Q4859" s="57" t="s">
        <v>12496</v>
      </c>
      <c r="R4859" s="57" t="s">
        <v>16501</v>
      </c>
      <c r="S4859" s="57" t="s">
        <v>16502</v>
      </c>
      <c r="T4859" s="57" t="s">
        <v>16503</v>
      </c>
      <c r="U4859" s="57" t="s">
        <v>29280</v>
      </c>
      <c r="V4859" s="57"/>
    </row>
    <row r="4860" ht="15" spans="1:22">
      <c r="A4860" s="52">
        <f t="shared" si="385"/>
        <v>46268</v>
      </c>
      <c r="B4860" t="str">
        <f t="shared" si="386"/>
        <v>AGENT06</v>
      </c>
      <c r="C4860" t="str">
        <f t="shared" si="387"/>
        <v>LABUAH_BASILANG</v>
      </c>
      <c r="D4860" t="str">
        <f t="shared" si="388"/>
        <v>PYK03</v>
      </c>
      <c r="H4860" t="str">
        <f t="shared" si="389"/>
        <v>2026-09-03 10:29:12</v>
      </c>
      <c r="K4860" t="str" cm="1">
        <f t="array" ref="K4860:L4860">_xlfn.TEXTSPLIT(R4860," ")</f>
        <v>PYK03</v>
      </c>
      <c r="L4860" t="str">
        <v>LABUAH_BASILANG</v>
      </c>
      <c r="P4860" s="57" t="s">
        <v>29281</v>
      </c>
      <c r="Q4860" s="57" t="s">
        <v>10410</v>
      </c>
      <c r="R4860" s="57" t="s">
        <v>14679</v>
      </c>
      <c r="S4860" s="57" t="s">
        <v>14680</v>
      </c>
      <c r="T4860" s="57" t="s">
        <v>14681</v>
      </c>
      <c r="U4860" s="57" t="s">
        <v>29282</v>
      </c>
      <c r="V4860" s="57"/>
    </row>
    <row r="4861" ht="15" spans="1:22">
      <c r="A4861" s="52">
        <f t="shared" si="385"/>
        <v>46268</v>
      </c>
      <c r="B4861" t="str">
        <f t="shared" si="386"/>
        <v>AGENT05</v>
      </c>
      <c r="C4861" t="str">
        <f t="shared" si="387"/>
        <v>TANJUNG_PINANG</v>
      </c>
      <c r="D4861" t="str">
        <f t="shared" si="388"/>
        <v>TNJ01</v>
      </c>
      <c r="H4861" t="str">
        <f t="shared" si="389"/>
        <v>2026-09-03 10:28:14</v>
      </c>
      <c r="K4861" t="str" cm="1">
        <f t="array" ref="K4861:L4861">_xlfn.TEXTSPLIT(R4861," ")</f>
        <v>TNJ01</v>
      </c>
      <c r="L4861" t="str">
        <v>TANJUNG_PINANG</v>
      </c>
      <c r="P4861" s="57" t="s">
        <v>29283</v>
      </c>
      <c r="Q4861" s="57" t="s">
        <v>10567</v>
      </c>
      <c r="R4861" s="57" t="s">
        <v>12637</v>
      </c>
      <c r="S4861" s="57" t="s">
        <v>12638</v>
      </c>
      <c r="T4861" s="57" t="s">
        <v>12639</v>
      </c>
      <c r="U4861" s="57" t="s">
        <v>29284</v>
      </c>
      <c r="V4861" s="57" t="s">
        <v>29285</v>
      </c>
    </row>
    <row r="4862" ht="15" spans="1:22">
      <c r="A4862" s="52">
        <f t="shared" si="385"/>
        <v>46268</v>
      </c>
      <c r="B4862" t="str">
        <f t="shared" si="386"/>
        <v>AGENT02</v>
      </c>
      <c r="C4862" t="str">
        <f t="shared" si="387"/>
        <v>PERCUT_SEI_TUAN_1</v>
      </c>
      <c r="D4862" t="str">
        <f t="shared" si="388"/>
        <v>MES12C</v>
      </c>
      <c r="H4862" t="str">
        <f t="shared" si="389"/>
        <v>2026-09-03 10:27:56</v>
      </c>
      <c r="K4862" t="str" cm="1">
        <f t="array" ref="K4862:L4862">_xlfn.TEXTSPLIT(R4862," ")</f>
        <v>MES12C</v>
      </c>
      <c r="L4862" t="str">
        <v>PERCUT_SEI_TUAN_1</v>
      </c>
      <c r="P4862" s="57" t="s">
        <v>29286</v>
      </c>
      <c r="Q4862" s="57" t="s">
        <v>10443</v>
      </c>
      <c r="R4862" s="57" t="s">
        <v>15441</v>
      </c>
      <c r="S4862" s="57" t="s">
        <v>15442</v>
      </c>
      <c r="T4862" s="57" t="s">
        <v>15443</v>
      </c>
      <c r="U4862" s="57" t="s">
        <v>29287</v>
      </c>
      <c r="V4862" s="57" t="s">
        <v>29288</v>
      </c>
    </row>
    <row r="4863" ht="15" spans="1:22">
      <c r="A4863" s="52">
        <f t="shared" si="385"/>
        <v>46268</v>
      </c>
      <c r="B4863" t="str">
        <f t="shared" si="386"/>
        <v>AGENT04</v>
      </c>
      <c r="C4863" t="str">
        <f t="shared" si="387"/>
        <v>AIR_TIRIS_01</v>
      </c>
      <c r="D4863" t="str">
        <f t="shared" si="388"/>
        <v>BNG05A</v>
      </c>
      <c r="H4863" t="str">
        <f t="shared" si="389"/>
        <v>2026-09-03 10:26:24</v>
      </c>
      <c r="K4863" t="str" cm="1">
        <f t="array" ref="K4863:L4863">_xlfn.TEXTSPLIT(R4863," ")</f>
        <v>BNG05A</v>
      </c>
      <c r="L4863" t="str">
        <v>AIR_TIRIS_01</v>
      </c>
      <c r="P4863" s="57" t="s">
        <v>29289</v>
      </c>
      <c r="Q4863" s="57" t="s">
        <v>10193</v>
      </c>
      <c r="R4863" s="57" t="s">
        <v>14590</v>
      </c>
      <c r="S4863" s="57" t="s">
        <v>14591</v>
      </c>
      <c r="T4863" s="57" t="s">
        <v>14592</v>
      </c>
      <c r="U4863" s="57" t="s">
        <v>29290</v>
      </c>
      <c r="V4863" s="57" t="s">
        <v>29291</v>
      </c>
    </row>
    <row r="4864" ht="15" spans="1:22">
      <c r="A4864" s="52">
        <f t="shared" si="385"/>
        <v>46268</v>
      </c>
      <c r="B4864" t="str">
        <f t="shared" si="386"/>
        <v>AGENT04</v>
      </c>
      <c r="C4864" t="str">
        <f t="shared" si="387"/>
        <v>BATANG_CENAKU</v>
      </c>
      <c r="D4864" t="str">
        <f t="shared" si="388"/>
        <v>RGT01A</v>
      </c>
      <c r="H4864" t="str">
        <f t="shared" si="389"/>
        <v>2026-09-03 10:25:52</v>
      </c>
      <c r="K4864" t="str" cm="1">
        <f t="array" ref="K4864:L4864">_xlfn.TEXTSPLIT(R4864," ")</f>
        <v>RGT01A</v>
      </c>
      <c r="L4864" t="str">
        <v>BATANG_CENAKU</v>
      </c>
      <c r="P4864" s="57" t="s">
        <v>29292</v>
      </c>
      <c r="Q4864" s="57" t="s">
        <v>10193</v>
      </c>
      <c r="R4864" s="57" t="s">
        <v>13004</v>
      </c>
      <c r="S4864" s="57" t="s">
        <v>13005</v>
      </c>
      <c r="T4864" s="57" t="s">
        <v>13006</v>
      </c>
      <c r="U4864" s="57" t="s">
        <v>29293</v>
      </c>
      <c r="V4864" s="57" t="s">
        <v>29294</v>
      </c>
    </row>
    <row r="4865" ht="15" spans="1:22">
      <c r="A4865" s="52">
        <f t="shared" si="385"/>
        <v>46268</v>
      </c>
      <c r="B4865" t="str">
        <f t="shared" si="386"/>
        <v>AGENT19</v>
      </c>
      <c r="C4865" t="str">
        <f t="shared" si="387"/>
        <v>PROPPO</v>
      </c>
      <c r="D4865" t="str">
        <f t="shared" si="388"/>
        <v>PKS07</v>
      </c>
      <c r="H4865" t="str">
        <f t="shared" si="389"/>
        <v>2026-09-03 10:25:44</v>
      </c>
      <c r="K4865" t="str" cm="1">
        <f t="array" ref="K4865:L4865">_xlfn.TEXTSPLIT(R4865," ")</f>
        <v>PKS07</v>
      </c>
      <c r="L4865" t="str">
        <v>PROPPO</v>
      </c>
      <c r="P4865" s="57" t="s">
        <v>29295</v>
      </c>
      <c r="Q4865" s="57" t="s">
        <v>10181</v>
      </c>
      <c r="R4865" s="57" t="s">
        <v>23208</v>
      </c>
      <c r="S4865" s="57" t="s">
        <v>23209</v>
      </c>
      <c r="T4865" s="57" t="s">
        <v>23210</v>
      </c>
      <c r="U4865" s="57" t="s">
        <v>29296</v>
      </c>
      <c r="V4865" s="57" t="s">
        <v>29297</v>
      </c>
    </row>
    <row r="4866" ht="15" spans="1:22">
      <c r="A4866" s="52">
        <f t="shared" si="385"/>
        <v>46268</v>
      </c>
      <c r="B4866" t="str">
        <f t="shared" si="386"/>
        <v>AGENT16</v>
      </c>
      <c r="C4866" t="str">
        <f t="shared" si="387"/>
        <v>GRT06C</v>
      </c>
      <c r="D4866" t="str">
        <f t="shared" si="388"/>
        <v>GRT06C</v>
      </c>
      <c r="H4866" t="str">
        <f t="shared" si="389"/>
        <v>2026-09-03 10:25:42</v>
      </c>
      <c r="K4866" t="str" cm="1">
        <f t="array" ref="K4866:L4866">_xlfn.TEXTSPLIT(R4866," ")</f>
        <v>GRT06C</v>
      </c>
      <c r="L4866" t="str">
        <v>GRT06C</v>
      </c>
      <c r="P4866" s="57" t="s">
        <v>29298</v>
      </c>
      <c r="Q4866" s="57" t="s">
        <v>10199</v>
      </c>
      <c r="R4866" s="57" t="s">
        <v>11781</v>
      </c>
      <c r="S4866" s="57" t="s">
        <v>11782</v>
      </c>
      <c r="T4866" s="57" t="s">
        <v>11783</v>
      </c>
      <c r="U4866" s="57" t="s">
        <v>29299</v>
      </c>
      <c r="V4866" s="57"/>
    </row>
    <row r="4867" ht="15" spans="1:22">
      <c r="A4867" s="52">
        <f t="shared" si="385"/>
        <v>46268</v>
      </c>
      <c r="B4867" t="str">
        <f t="shared" si="386"/>
        <v>AGENT06</v>
      </c>
      <c r="C4867" t="str">
        <f t="shared" si="387"/>
        <v>ALAHAN_PANJANG_02</v>
      </c>
      <c r="D4867" t="str">
        <f t="shared" si="388"/>
        <v>ARO02A</v>
      </c>
      <c r="H4867" t="str">
        <f t="shared" si="389"/>
        <v>2026-09-03 10:24:12</v>
      </c>
      <c r="K4867" t="str" cm="1">
        <f t="array" ref="K4867:L4867">_xlfn.TEXTSPLIT(R4867," ")</f>
        <v>ARO02A</v>
      </c>
      <c r="L4867" t="str">
        <v>ALAHAN_PANJANG_02</v>
      </c>
      <c r="P4867" s="57" t="s">
        <v>29300</v>
      </c>
      <c r="Q4867" s="57" t="s">
        <v>10410</v>
      </c>
      <c r="R4867" s="57" t="s">
        <v>16813</v>
      </c>
      <c r="S4867" s="57" t="s">
        <v>29301</v>
      </c>
      <c r="T4867" s="57" t="s">
        <v>29302</v>
      </c>
      <c r="U4867" s="57" t="s">
        <v>29303</v>
      </c>
      <c r="V4867" s="57"/>
    </row>
    <row r="4868" ht="15" spans="1:22">
      <c r="A4868" s="52">
        <f t="shared" si="385"/>
        <v>46268</v>
      </c>
      <c r="B4868" t="str">
        <f t="shared" si="386"/>
        <v>AGENT17</v>
      </c>
      <c r="C4868" t="str">
        <f t="shared" si="387"/>
        <v>PURBALINGGA_LOR</v>
      </c>
      <c r="D4868" t="str">
        <f t="shared" si="388"/>
        <v>PUR09</v>
      </c>
      <c r="H4868" t="str">
        <f t="shared" si="389"/>
        <v>2026-09-03 10:23:23</v>
      </c>
      <c r="K4868" t="str" cm="1">
        <f t="array" ref="K4868:L4868">_xlfn.TEXTSPLIT(R4868," ")</f>
        <v>PUR09</v>
      </c>
      <c r="L4868" t="str">
        <v>PURBALINGGA_LOR</v>
      </c>
      <c r="P4868" s="57" t="s">
        <v>29304</v>
      </c>
      <c r="Q4868" s="57" t="s">
        <v>11249</v>
      </c>
      <c r="R4868" s="57" t="s">
        <v>13227</v>
      </c>
      <c r="S4868" s="57" t="s">
        <v>13228</v>
      </c>
      <c r="T4868" s="57" t="s">
        <v>13229</v>
      </c>
      <c r="U4868" s="57" t="s">
        <v>29305</v>
      </c>
      <c r="V4868" s="57" t="s">
        <v>29306</v>
      </c>
    </row>
    <row r="4869" ht="15" spans="1:22">
      <c r="A4869" s="52">
        <f t="shared" si="385"/>
        <v>46268</v>
      </c>
      <c r="B4869" t="str">
        <f t="shared" si="386"/>
        <v>AGENT19</v>
      </c>
      <c r="C4869" t="str">
        <f t="shared" si="387"/>
        <v>KDR_NGASEM_2</v>
      </c>
      <c r="D4869" t="str">
        <f t="shared" si="388"/>
        <v>NGA17A</v>
      </c>
      <c r="H4869" t="str">
        <f t="shared" si="389"/>
        <v>2026-09-03 10:23:13</v>
      </c>
      <c r="K4869" t="str" cm="1">
        <f t="array" ref="K4869:L4869">_xlfn.TEXTSPLIT(R4869," ")</f>
        <v>NGA17A</v>
      </c>
      <c r="L4869" t="str">
        <v>KDR_NGASEM_2</v>
      </c>
      <c r="P4869" s="57" t="s">
        <v>29307</v>
      </c>
      <c r="Q4869" s="57" t="s">
        <v>10181</v>
      </c>
      <c r="R4869" s="57" t="s">
        <v>12798</v>
      </c>
      <c r="S4869" s="57" t="s">
        <v>12799</v>
      </c>
      <c r="T4869" s="57" t="s">
        <v>12800</v>
      </c>
      <c r="U4869" s="57" t="s">
        <v>29308</v>
      </c>
      <c r="V4869" s="57" t="s">
        <v>29309</v>
      </c>
    </row>
    <row r="4870" ht="15" spans="1:22">
      <c r="A4870" s="52">
        <f t="shared" si="385"/>
        <v>46268</v>
      </c>
      <c r="B4870" t="str">
        <f t="shared" si="386"/>
        <v>AGENT16</v>
      </c>
      <c r="C4870" t="str">
        <f t="shared" si="387"/>
        <v>SUM12C</v>
      </c>
      <c r="D4870" t="str">
        <f t="shared" si="388"/>
        <v>SUM12C</v>
      </c>
      <c r="H4870" t="str">
        <f t="shared" si="389"/>
        <v>2026-09-03 10:22:52</v>
      </c>
      <c r="K4870" t="str" cm="1">
        <f t="array" ref="K4870:L4870">_xlfn.TEXTSPLIT(R4870," ")</f>
        <v>SUM12C</v>
      </c>
      <c r="L4870" t="str">
        <v>SUM12C</v>
      </c>
      <c r="P4870" s="57" t="s">
        <v>29310</v>
      </c>
      <c r="Q4870" s="57" t="s">
        <v>10199</v>
      </c>
      <c r="R4870" s="57" t="s">
        <v>16548</v>
      </c>
      <c r="S4870" s="57" t="s">
        <v>16549</v>
      </c>
      <c r="T4870" s="57" t="s">
        <v>16550</v>
      </c>
      <c r="U4870" s="57" t="s">
        <v>29311</v>
      </c>
      <c r="V4870" s="57" t="s">
        <v>29312</v>
      </c>
    </row>
    <row r="4871" ht="15" spans="1:22">
      <c r="A4871" s="52">
        <f t="shared" si="385"/>
        <v>46268</v>
      </c>
      <c r="B4871" t="str">
        <f t="shared" si="386"/>
        <v>AGENT04</v>
      </c>
      <c r="C4871" t="str">
        <f t="shared" si="387"/>
        <v>AIR_MOLEK</v>
      </c>
      <c r="D4871" t="str">
        <f t="shared" si="388"/>
        <v>RGT04</v>
      </c>
      <c r="H4871" t="str">
        <f t="shared" si="389"/>
        <v>2026-09-03 10:22:00</v>
      </c>
      <c r="K4871" t="str" cm="1">
        <f t="array" ref="K4871:L4871">_xlfn.TEXTSPLIT(R4871," ")</f>
        <v>RGT04</v>
      </c>
      <c r="L4871" t="str">
        <v>AIR_MOLEK</v>
      </c>
      <c r="P4871" s="57" t="s">
        <v>29313</v>
      </c>
      <c r="Q4871" s="57" t="s">
        <v>10193</v>
      </c>
      <c r="R4871" s="57" t="s">
        <v>14985</v>
      </c>
      <c r="S4871" s="57" t="s">
        <v>14986</v>
      </c>
      <c r="T4871" s="57" t="s">
        <v>14987</v>
      </c>
      <c r="U4871" s="57" t="s">
        <v>29314</v>
      </c>
      <c r="V4871" s="57"/>
    </row>
    <row r="4872" ht="15" spans="1:22">
      <c r="A4872" s="52">
        <f t="shared" si="385"/>
        <v>46268</v>
      </c>
      <c r="B4872" t="str">
        <f t="shared" si="386"/>
        <v>AGENT06</v>
      </c>
      <c r="C4872" t="str">
        <f t="shared" si="387"/>
        <v>SICINCIN_01</v>
      </c>
      <c r="D4872" t="str">
        <f t="shared" si="388"/>
        <v>PPR01A</v>
      </c>
      <c r="H4872" t="str">
        <f t="shared" si="389"/>
        <v>2026-09-03 10:21:56</v>
      </c>
      <c r="K4872" t="str" cm="1">
        <f t="array" ref="K4872:L4872">_xlfn.TEXTSPLIT(R4872," ")</f>
        <v>PPR01A</v>
      </c>
      <c r="L4872" t="str">
        <v>SICINCIN_01</v>
      </c>
      <c r="P4872" s="57" t="s">
        <v>29315</v>
      </c>
      <c r="Q4872" s="57" t="s">
        <v>10410</v>
      </c>
      <c r="R4872" s="57" t="s">
        <v>13702</v>
      </c>
      <c r="S4872" s="57" t="s">
        <v>13703</v>
      </c>
      <c r="T4872" s="57" t="s">
        <v>13704</v>
      </c>
      <c r="U4872" s="57" t="s">
        <v>29316</v>
      </c>
      <c r="V4872" s="57"/>
    </row>
    <row r="4873" ht="15" spans="1:22">
      <c r="A4873" s="52">
        <f t="shared" si="385"/>
        <v>46268</v>
      </c>
      <c r="B4873" t="str">
        <f t="shared" si="386"/>
        <v>AGENT19</v>
      </c>
      <c r="C4873" t="str">
        <f t="shared" si="387"/>
        <v>PARE_4</v>
      </c>
      <c r="D4873" t="str">
        <f t="shared" si="388"/>
        <v>NGA20A</v>
      </c>
      <c r="H4873" t="str">
        <f t="shared" si="389"/>
        <v>2026-09-03 10:21:51</v>
      </c>
      <c r="K4873" t="str" cm="1">
        <f t="array" ref="K4873:L4873">_xlfn.TEXTSPLIT(R4873," ")</f>
        <v>NGA20A</v>
      </c>
      <c r="L4873" t="str">
        <v>PARE_4</v>
      </c>
      <c r="P4873" s="57" t="s">
        <v>29317</v>
      </c>
      <c r="Q4873" s="57" t="s">
        <v>10181</v>
      </c>
      <c r="R4873" s="57" t="s">
        <v>14996</v>
      </c>
      <c r="S4873" s="57" t="s">
        <v>14997</v>
      </c>
      <c r="T4873" s="57" t="s">
        <v>12800</v>
      </c>
      <c r="U4873" s="57" t="s">
        <v>29318</v>
      </c>
      <c r="V4873" s="57" t="s">
        <v>23429</v>
      </c>
    </row>
    <row r="4874" ht="15" spans="1:22">
      <c r="A4874" s="52">
        <f t="shared" si="385"/>
        <v>46268</v>
      </c>
      <c r="B4874" t="str">
        <f t="shared" si="386"/>
        <v>AGENT17</v>
      </c>
      <c r="C4874" t="str">
        <f t="shared" si="387"/>
        <v>GUBUG</v>
      </c>
      <c r="D4874" t="str">
        <f t="shared" si="388"/>
        <v>PDD04</v>
      </c>
      <c r="H4874" t="str">
        <f t="shared" si="389"/>
        <v>2026-09-03 10:21:49</v>
      </c>
      <c r="K4874" t="str" cm="1">
        <f t="array" ref="K4874:L4874">_xlfn.TEXTSPLIT(R4874," ")</f>
        <v>PDD04</v>
      </c>
      <c r="L4874" t="str">
        <v>GUBUG</v>
      </c>
      <c r="P4874" s="57" t="s">
        <v>29319</v>
      </c>
      <c r="Q4874" s="57" t="s">
        <v>11249</v>
      </c>
      <c r="R4874" s="57" t="s">
        <v>12820</v>
      </c>
      <c r="S4874" s="57" t="s">
        <v>12821</v>
      </c>
      <c r="T4874" s="57" t="s">
        <v>12822</v>
      </c>
      <c r="U4874" s="57" t="s">
        <v>29320</v>
      </c>
      <c r="V4874" s="57" t="s">
        <v>29321</v>
      </c>
    </row>
    <row r="4875" ht="15" spans="1:22">
      <c r="A4875" s="52">
        <f t="shared" si="385"/>
        <v>46268</v>
      </c>
      <c r="B4875" t="str">
        <f t="shared" si="386"/>
        <v>AGENT19</v>
      </c>
      <c r="C4875" t="str">
        <f t="shared" si="387"/>
        <v>GENTENG_BWI_1</v>
      </c>
      <c r="D4875" t="str">
        <f t="shared" si="388"/>
        <v>BWI10A</v>
      </c>
      <c r="H4875" t="str">
        <f t="shared" si="389"/>
        <v>2026-09-03 10:21:44</v>
      </c>
      <c r="K4875" t="str" cm="1">
        <f t="array" ref="K4875:L4875">_xlfn.TEXTSPLIT(R4875," ")</f>
        <v>BWI10A</v>
      </c>
      <c r="L4875" t="str">
        <v>GENTENG_BWI_1</v>
      </c>
      <c r="P4875" s="57" t="s">
        <v>29322</v>
      </c>
      <c r="Q4875" s="57" t="s">
        <v>10181</v>
      </c>
      <c r="R4875" s="57" t="s">
        <v>10265</v>
      </c>
      <c r="S4875" s="57" t="s">
        <v>10266</v>
      </c>
      <c r="T4875" s="57" t="s">
        <v>10267</v>
      </c>
      <c r="U4875" s="57" t="s">
        <v>29323</v>
      </c>
      <c r="V4875" s="57" t="s">
        <v>21991</v>
      </c>
    </row>
    <row r="4876" ht="15" spans="1:22">
      <c r="A4876" s="52">
        <f t="shared" si="385"/>
        <v>46268</v>
      </c>
      <c r="B4876" t="str">
        <f t="shared" si="386"/>
        <v>AGENT16</v>
      </c>
      <c r="C4876" t="str">
        <f t="shared" si="387"/>
        <v>SUM17B</v>
      </c>
      <c r="D4876" t="str">
        <f t="shared" si="388"/>
        <v>SUM17B</v>
      </c>
      <c r="H4876" t="str">
        <f t="shared" si="389"/>
        <v>2026-09-03 10:21:39</v>
      </c>
      <c r="K4876" t="str" cm="1">
        <f t="array" ref="K4876:L4876">_xlfn.TEXTSPLIT(R4876," ")</f>
        <v>SUM17B</v>
      </c>
      <c r="L4876" t="str">
        <v>SUM17B</v>
      </c>
      <c r="P4876" s="57" t="s">
        <v>29324</v>
      </c>
      <c r="Q4876" s="57" t="s">
        <v>10199</v>
      </c>
      <c r="R4876" s="57" t="s">
        <v>16687</v>
      </c>
      <c r="S4876" s="57" t="s">
        <v>16688</v>
      </c>
      <c r="T4876" s="57" t="s">
        <v>16550</v>
      </c>
      <c r="U4876" s="57" t="s">
        <v>29325</v>
      </c>
      <c r="V4876" s="57" t="s">
        <v>29326</v>
      </c>
    </row>
    <row r="4877" ht="15" spans="1:22">
      <c r="A4877" s="52">
        <f t="shared" si="385"/>
        <v>46268</v>
      </c>
      <c r="B4877" t="str">
        <f t="shared" si="386"/>
        <v>AGENT08</v>
      </c>
      <c r="C4877" t="str">
        <f t="shared" si="387"/>
        <v>LUBAI_ULU</v>
      </c>
      <c r="D4877" t="str">
        <f t="shared" si="388"/>
        <v>MRN04</v>
      </c>
      <c r="H4877" t="str">
        <f t="shared" si="389"/>
        <v>2026-09-03 10:20:22</v>
      </c>
      <c r="K4877" t="str" cm="1">
        <f t="array" ref="K4877:L4877">_xlfn.TEXTSPLIT(R4877," ")</f>
        <v>MRN04</v>
      </c>
      <c r="L4877" t="str">
        <v>LUBAI_ULU</v>
      </c>
      <c r="P4877" s="57" t="s">
        <v>29327</v>
      </c>
      <c r="Q4877" s="57" t="s">
        <v>10398</v>
      </c>
      <c r="R4877" s="57" t="s">
        <v>11212</v>
      </c>
      <c r="S4877" s="57" t="s">
        <v>11213</v>
      </c>
      <c r="T4877" s="57" t="s">
        <v>11214</v>
      </c>
      <c r="U4877" s="57" t="s">
        <v>29328</v>
      </c>
      <c r="V4877" s="57" t="s">
        <v>29329</v>
      </c>
    </row>
    <row r="4878" ht="15" spans="1:22">
      <c r="A4878" s="52">
        <f t="shared" si="385"/>
        <v>46268</v>
      </c>
      <c r="B4878" t="str">
        <f t="shared" si="386"/>
        <v>AGENT19</v>
      </c>
      <c r="C4878" t="str">
        <f t="shared" si="387"/>
        <v>MADIUN_1</v>
      </c>
      <c r="D4878" t="str">
        <f t="shared" si="388"/>
        <v>CAB02</v>
      </c>
      <c r="H4878" t="str">
        <f t="shared" si="389"/>
        <v>2026-09-03 10:20:15</v>
      </c>
      <c r="K4878" t="str" cm="1">
        <f t="array" ref="K4878:L4878">_xlfn.TEXTSPLIT(R4878," ")</f>
        <v>CAB02</v>
      </c>
      <c r="L4878" t="str">
        <v>MADIUN_1</v>
      </c>
      <c r="P4878" s="57" t="s">
        <v>29330</v>
      </c>
      <c r="Q4878" s="57" t="s">
        <v>10181</v>
      </c>
      <c r="R4878" s="57" t="s">
        <v>13392</v>
      </c>
      <c r="S4878" s="57" t="s">
        <v>13393</v>
      </c>
      <c r="T4878" s="57" t="s">
        <v>13394</v>
      </c>
      <c r="U4878" s="57" t="s">
        <v>29331</v>
      </c>
      <c r="V4878" s="57" t="s">
        <v>29332</v>
      </c>
    </row>
    <row r="4879" ht="15" spans="1:22">
      <c r="A4879" s="52">
        <f t="shared" si="385"/>
        <v>46268</v>
      </c>
      <c r="B4879" t="str">
        <f t="shared" si="386"/>
        <v>AGENT19</v>
      </c>
      <c r="C4879" t="str">
        <f t="shared" si="387"/>
        <v>KARANG_PLOSO_1</v>
      </c>
      <c r="D4879" t="str">
        <f t="shared" si="388"/>
        <v>MLG42</v>
      </c>
      <c r="H4879" t="str">
        <f t="shared" si="389"/>
        <v>2026-09-03 10:19:51</v>
      </c>
      <c r="K4879" t="str" cm="1">
        <f t="array" ref="K4879:L4879">_xlfn.TEXTSPLIT(R4879," ")</f>
        <v>MLG42</v>
      </c>
      <c r="L4879" t="str">
        <v>KARANG_PLOSO_1</v>
      </c>
      <c r="P4879" s="57" t="s">
        <v>29333</v>
      </c>
      <c r="Q4879" s="57" t="s">
        <v>10181</v>
      </c>
      <c r="R4879" s="57" t="s">
        <v>10459</v>
      </c>
      <c r="S4879" s="57" t="s">
        <v>10460</v>
      </c>
      <c r="T4879" s="57" t="s">
        <v>10461</v>
      </c>
      <c r="U4879" s="57" t="s">
        <v>29334</v>
      </c>
      <c r="V4879" s="57" t="s">
        <v>29335</v>
      </c>
    </row>
    <row r="4880" ht="15" spans="1:22">
      <c r="A4880" s="52">
        <f t="shared" si="385"/>
        <v>46268</v>
      </c>
      <c r="B4880" t="str">
        <f t="shared" si="386"/>
        <v>AGENT04</v>
      </c>
      <c r="C4880" t="str">
        <f t="shared" si="387"/>
        <v>PERANAP</v>
      </c>
      <c r="D4880" t="str">
        <f t="shared" si="388"/>
        <v>RGT05</v>
      </c>
      <c r="H4880" t="str">
        <f t="shared" si="389"/>
        <v>2026-09-03 10:19:23</v>
      </c>
      <c r="K4880" t="str" cm="1">
        <f t="array" ref="K4880:L4880">_xlfn.TEXTSPLIT(R4880," ")</f>
        <v>RGT05</v>
      </c>
      <c r="L4880" t="str">
        <v>PERANAP</v>
      </c>
      <c r="P4880" s="57" t="s">
        <v>29336</v>
      </c>
      <c r="Q4880" s="57" t="s">
        <v>10193</v>
      </c>
      <c r="R4880" s="57" t="s">
        <v>15474</v>
      </c>
      <c r="S4880" s="57" t="s">
        <v>15475</v>
      </c>
      <c r="T4880" s="57" t="s">
        <v>14587</v>
      </c>
      <c r="U4880" s="57" t="s">
        <v>29337</v>
      </c>
      <c r="V4880" s="57" t="s">
        <v>29338</v>
      </c>
    </row>
    <row r="4881" ht="15" spans="1:22">
      <c r="A4881" s="52">
        <f t="shared" si="385"/>
        <v>46268</v>
      </c>
      <c r="B4881" t="str">
        <f t="shared" si="386"/>
        <v>AGENT25</v>
      </c>
      <c r="C4881" t="str">
        <f t="shared" si="387"/>
        <v>SMQ11A</v>
      </c>
      <c r="D4881" t="str">
        <f t="shared" si="388"/>
        <v>SMQ11A</v>
      </c>
      <c r="H4881" t="str">
        <f t="shared" si="389"/>
        <v>2026-09-03 10:19:10</v>
      </c>
      <c r="K4881" t="str" cm="1">
        <f t="array" ref="K4881:L4881">_xlfn.TEXTSPLIT(R4881," ")</f>
        <v>SMQ11A</v>
      </c>
      <c r="L4881" t="str">
        <v>SMQ11A</v>
      </c>
      <c r="P4881" s="57" t="s">
        <v>29339</v>
      </c>
      <c r="Q4881" s="57" t="s">
        <v>10270</v>
      </c>
      <c r="R4881" s="57" t="s">
        <v>16990</v>
      </c>
      <c r="S4881" s="57" t="s">
        <v>16991</v>
      </c>
      <c r="T4881" s="57" t="s">
        <v>16992</v>
      </c>
      <c r="U4881" s="57" t="s">
        <v>29340</v>
      </c>
      <c r="V4881" s="57" t="s">
        <v>29341</v>
      </c>
    </row>
    <row r="4882" ht="15" spans="1:22">
      <c r="A4882" s="52">
        <f t="shared" si="385"/>
        <v>46268</v>
      </c>
      <c r="B4882" t="str">
        <f t="shared" si="386"/>
        <v>AGENT18</v>
      </c>
      <c r="C4882" t="str">
        <f t="shared" si="387"/>
        <v>NGUNTORONADI</v>
      </c>
      <c r="D4882" t="str">
        <f t="shared" si="388"/>
        <v>WGI11</v>
      </c>
      <c r="H4882" t="str">
        <f t="shared" si="389"/>
        <v>2026-09-03 10:17:59</v>
      </c>
      <c r="K4882" t="str" cm="1">
        <f t="array" ref="K4882:L4882">_xlfn.TEXTSPLIT(R4882," ")</f>
        <v>WGI11</v>
      </c>
      <c r="L4882" t="str">
        <v>NGUNTORONADI</v>
      </c>
      <c r="P4882" s="57" t="s">
        <v>29342</v>
      </c>
      <c r="Q4882" s="57" t="s">
        <v>10385</v>
      </c>
      <c r="R4882" s="57" t="s">
        <v>14092</v>
      </c>
      <c r="S4882" s="57" t="s">
        <v>14093</v>
      </c>
      <c r="T4882" s="57" t="s">
        <v>14094</v>
      </c>
      <c r="U4882" s="57" t="s">
        <v>29343</v>
      </c>
      <c r="V4882" s="57" t="s">
        <v>23262</v>
      </c>
    </row>
    <row r="4883" ht="15" spans="1:22">
      <c r="A4883" s="52">
        <f t="shared" si="385"/>
        <v>46268</v>
      </c>
      <c r="B4883" t="str">
        <f t="shared" si="386"/>
        <v>AGENT19</v>
      </c>
      <c r="C4883" t="str">
        <f t="shared" si="387"/>
        <v>GLENMORE_1</v>
      </c>
      <c r="D4883" t="str">
        <f t="shared" si="388"/>
        <v>BWI09A</v>
      </c>
      <c r="H4883" t="str">
        <f t="shared" si="389"/>
        <v>2026-09-03 10:17:41</v>
      </c>
      <c r="K4883" t="str" cm="1">
        <f t="array" ref="K4883:L4883">_xlfn.TEXTSPLIT(R4883," ")</f>
        <v>BWI09A</v>
      </c>
      <c r="L4883" t="str">
        <v>GLENMORE_1</v>
      </c>
      <c r="P4883" s="57" t="s">
        <v>29344</v>
      </c>
      <c r="Q4883" s="57" t="s">
        <v>10181</v>
      </c>
      <c r="R4883" s="57" t="s">
        <v>10248</v>
      </c>
      <c r="S4883" s="57" t="s">
        <v>10249</v>
      </c>
      <c r="T4883" s="57" t="s">
        <v>10250</v>
      </c>
      <c r="U4883" s="57" t="s">
        <v>29345</v>
      </c>
      <c r="V4883" s="57" t="s">
        <v>21991</v>
      </c>
    </row>
    <row r="4884" ht="15" spans="1:22">
      <c r="A4884" s="52">
        <f t="shared" si="385"/>
        <v>46268</v>
      </c>
      <c r="B4884" t="str">
        <f t="shared" si="386"/>
        <v>AGENT16</v>
      </c>
      <c r="C4884" t="str">
        <f t="shared" si="387"/>
        <v>GEMBOR_4</v>
      </c>
      <c r="D4884" t="str">
        <f t="shared" si="388"/>
        <v>SBG10A</v>
      </c>
      <c r="H4884" t="str">
        <f t="shared" si="389"/>
        <v>2026-09-03 10:17:05</v>
      </c>
      <c r="K4884" t="str" cm="1">
        <f t="array" ref="K4884:L4884">_xlfn.TEXTSPLIT(R4884," ")</f>
        <v>SBG10A</v>
      </c>
      <c r="L4884" t="str">
        <v>GEMBOR_4</v>
      </c>
      <c r="P4884" s="57" t="s">
        <v>29346</v>
      </c>
      <c r="Q4884" s="57" t="s">
        <v>10199</v>
      </c>
      <c r="R4884" s="57" t="s">
        <v>17885</v>
      </c>
      <c r="S4884" s="57" t="s">
        <v>17886</v>
      </c>
      <c r="T4884" s="57" t="s">
        <v>17887</v>
      </c>
      <c r="U4884" s="57" t="s">
        <v>29347</v>
      </c>
      <c r="V4884" s="57" t="s">
        <v>29348</v>
      </c>
    </row>
    <row r="4885" ht="15" spans="1:22">
      <c r="A4885" s="52">
        <f t="shared" si="385"/>
        <v>46268</v>
      </c>
      <c r="B4885" t="str">
        <f t="shared" si="386"/>
        <v>AGENT22</v>
      </c>
      <c r="C4885" t="str">
        <f t="shared" si="387"/>
        <v>RUMBIA</v>
      </c>
      <c r="D4885" t="str">
        <f t="shared" si="388"/>
        <v>RUB01</v>
      </c>
      <c r="H4885" t="str">
        <f t="shared" si="389"/>
        <v>2026-09-03 10:17:04</v>
      </c>
      <c r="K4885" t="str" cm="1">
        <f t="array" ref="K4885:L4885">_xlfn.TEXTSPLIT(R4885," ")</f>
        <v>RUB01</v>
      </c>
      <c r="L4885" t="str">
        <v>RUMBIA</v>
      </c>
      <c r="P4885" s="57" t="s">
        <v>29349</v>
      </c>
      <c r="Q4885" s="57" t="s">
        <v>11133</v>
      </c>
      <c r="R4885" s="57" t="s">
        <v>15286</v>
      </c>
      <c r="S4885" s="57" t="s">
        <v>15287</v>
      </c>
      <c r="T4885" s="57" t="s">
        <v>15288</v>
      </c>
      <c r="U4885" s="57" t="s">
        <v>29350</v>
      </c>
      <c r="V4885" s="57"/>
    </row>
    <row r="4886" ht="15" spans="1:22">
      <c r="A4886" s="52">
        <f t="shared" si="385"/>
        <v>46268</v>
      </c>
      <c r="B4886" t="str">
        <f t="shared" si="386"/>
        <v>AGENT26</v>
      </c>
      <c r="C4886" t="str">
        <f t="shared" si="387"/>
        <v>TELUK_BATANG</v>
      </c>
      <c r="D4886" t="str">
        <f t="shared" si="388"/>
        <v>TLM02</v>
      </c>
      <c r="H4886" t="str">
        <f t="shared" si="389"/>
        <v>2026-09-03 10:16:49</v>
      </c>
      <c r="K4886" t="str" cm="1">
        <f t="array" ref="K4886:L4886">_xlfn.TEXTSPLIT(R4886," ")</f>
        <v>TLM02</v>
      </c>
      <c r="L4886" t="str">
        <v>TELUK_BATANG</v>
      </c>
      <c r="P4886" s="57" t="s">
        <v>29351</v>
      </c>
      <c r="Q4886" s="57" t="s">
        <v>10307</v>
      </c>
      <c r="R4886" s="57" t="s">
        <v>14081</v>
      </c>
      <c r="S4886" s="57" t="s">
        <v>14082</v>
      </c>
      <c r="T4886" s="57" t="s">
        <v>14083</v>
      </c>
      <c r="U4886" s="57" t="s">
        <v>29352</v>
      </c>
      <c r="V4886" s="57" t="s">
        <v>29353</v>
      </c>
    </row>
    <row r="4887" ht="15" spans="1:22">
      <c r="A4887" s="52">
        <f t="shared" si="385"/>
        <v>46268</v>
      </c>
      <c r="B4887" t="str">
        <f t="shared" si="386"/>
        <v>AGENT04</v>
      </c>
      <c r="C4887" t="str">
        <f t="shared" si="387"/>
        <v>CP_GARUDA_SAKTI</v>
      </c>
      <c r="D4887" t="str">
        <f t="shared" si="388"/>
        <v>PKU14</v>
      </c>
      <c r="H4887" t="str">
        <f t="shared" si="389"/>
        <v>2026-09-03 10:16:27</v>
      </c>
      <c r="K4887" t="str" cm="1">
        <f t="array" ref="K4887:L4887">_xlfn.TEXTSPLIT(R4887," ")</f>
        <v>PKU14</v>
      </c>
      <c r="L4887" t="str">
        <v>CP_GARUDA_SAKTI</v>
      </c>
      <c r="P4887" s="57" t="s">
        <v>29354</v>
      </c>
      <c r="Q4887" s="57" t="s">
        <v>10193</v>
      </c>
      <c r="R4887" s="57" t="s">
        <v>15047</v>
      </c>
      <c r="S4887" s="57" t="s">
        <v>15048</v>
      </c>
      <c r="T4887" s="57" t="s">
        <v>15049</v>
      </c>
      <c r="U4887" s="57" t="s">
        <v>29355</v>
      </c>
      <c r="V4887" s="57" t="s">
        <v>29356</v>
      </c>
    </row>
    <row r="4888" ht="15" spans="1:22">
      <c r="A4888" s="52">
        <f t="shared" si="385"/>
        <v>46268</v>
      </c>
      <c r="B4888" t="str">
        <f t="shared" si="386"/>
        <v>AGENT16</v>
      </c>
      <c r="C4888" t="str">
        <f t="shared" si="387"/>
        <v>CJR14B</v>
      </c>
      <c r="D4888" t="str">
        <f t="shared" si="388"/>
        <v>CJR14B</v>
      </c>
      <c r="H4888" t="str">
        <f t="shared" si="389"/>
        <v>2026-09-03 10:16:26</v>
      </c>
      <c r="K4888" t="str" cm="1">
        <f t="array" ref="K4888:L4888">_xlfn.TEXTSPLIT(R4888," ")</f>
        <v>CJR14B</v>
      </c>
      <c r="L4888" t="str">
        <v>CJR14B</v>
      </c>
      <c r="P4888" s="57" t="s">
        <v>29357</v>
      </c>
      <c r="Q4888" s="57" t="s">
        <v>10199</v>
      </c>
      <c r="R4888" s="57" t="s">
        <v>13096</v>
      </c>
      <c r="S4888" s="57" t="s">
        <v>13097</v>
      </c>
      <c r="T4888" s="57" t="s">
        <v>13098</v>
      </c>
      <c r="U4888" s="57" t="s">
        <v>29358</v>
      </c>
      <c r="V4888" s="57" t="s">
        <v>29359</v>
      </c>
    </row>
    <row r="4889" ht="15" spans="1:22">
      <c r="A4889" s="52">
        <f t="shared" si="385"/>
        <v>46268</v>
      </c>
      <c r="B4889" t="str">
        <f t="shared" si="386"/>
        <v>AGENT27</v>
      </c>
      <c r="C4889" t="str">
        <f t="shared" si="387"/>
        <v>JEMPANG</v>
      </c>
      <c r="D4889" t="str">
        <f t="shared" si="388"/>
        <v>SED08</v>
      </c>
      <c r="H4889" t="str">
        <f t="shared" si="389"/>
        <v>2026-09-03 10:15:56</v>
      </c>
      <c r="K4889" t="str" cm="1">
        <f t="array" ref="K4889:L4889">_xlfn.TEXTSPLIT(R4889," ")</f>
        <v>SED08</v>
      </c>
      <c r="L4889" t="str">
        <v>JEMPANG</v>
      </c>
      <c r="P4889" s="57" t="s">
        <v>29360</v>
      </c>
      <c r="Q4889" s="57" t="s">
        <v>11862</v>
      </c>
      <c r="R4889" s="57" t="s">
        <v>12026</v>
      </c>
      <c r="S4889" s="57" t="s">
        <v>12027</v>
      </c>
      <c r="T4889" s="57" t="s">
        <v>12028</v>
      </c>
      <c r="U4889" s="57" t="s">
        <v>29361</v>
      </c>
      <c r="V4889" s="57" t="s">
        <v>7373</v>
      </c>
    </row>
    <row r="4890" ht="15" spans="1:22">
      <c r="A4890" s="52">
        <f t="shared" si="385"/>
        <v>46268</v>
      </c>
      <c r="B4890" t="str">
        <f t="shared" si="386"/>
        <v>AGENT08</v>
      </c>
      <c r="C4890" t="str">
        <f t="shared" si="387"/>
        <v>PKB16</v>
      </c>
      <c r="D4890" t="str">
        <f t="shared" si="388"/>
        <v>PKB16</v>
      </c>
      <c r="H4890" t="str">
        <f t="shared" si="389"/>
        <v>2026-09-03 10:15:31</v>
      </c>
      <c r="K4890" t="str" cm="1">
        <f t="array" ref="K4890:L4890">_xlfn.TEXTSPLIT(R4890," ")</f>
        <v>PKB16</v>
      </c>
      <c r="L4890" t="str">
        <v>PKB16</v>
      </c>
      <c r="P4890" s="57" t="s">
        <v>29362</v>
      </c>
      <c r="Q4890" s="57" t="s">
        <v>10398</v>
      </c>
      <c r="R4890" s="57" t="s">
        <v>18078</v>
      </c>
      <c r="S4890" s="57" t="s">
        <v>18079</v>
      </c>
      <c r="T4890" s="57" t="s">
        <v>8993</v>
      </c>
      <c r="U4890" s="57" t="s">
        <v>29363</v>
      </c>
      <c r="V4890" s="57" t="s">
        <v>29364</v>
      </c>
    </row>
    <row r="4891" ht="15" spans="1:22">
      <c r="A4891" s="52">
        <f t="shared" si="385"/>
        <v>46268</v>
      </c>
      <c r="B4891" t="str">
        <f t="shared" si="386"/>
        <v>AGENT19</v>
      </c>
      <c r="C4891" t="str">
        <f t="shared" si="387"/>
        <v>KALPATARU</v>
      </c>
      <c r="D4891" t="str">
        <f t="shared" si="388"/>
        <v>MLG13</v>
      </c>
      <c r="H4891" t="str">
        <f t="shared" si="389"/>
        <v>2026-09-03 10:15:29</v>
      </c>
      <c r="K4891" t="str" cm="1">
        <f t="array" ref="K4891:L4891">_xlfn.TEXTSPLIT(R4891," ")</f>
        <v>MLG13</v>
      </c>
      <c r="L4891" t="str">
        <v>KALPATARU</v>
      </c>
      <c r="P4891" s="57" t="s">
        <v>29365</v>
      </c>
      <c r="Q4891" s="57" t="s">
        <v>10181</v>
      </c>
      <c r="R4891" s="57" t="s">
        <v>12707</v>
      </c>
      <c r="S4891" s="57" t="s">
        <v>12708</v>
      </c>
      <c r="T4891" s="57" t="s">
        <v>12709</v>
      </c>
      <c r="U4891" s="57" t="s">
        <v>29366</v>
      </c>
      <c r="V4891" s="57" t="s">
        <v>29367</v>
      </c>
    </row>
    <row r="4892" ht="15" spans="1:22">
      <c r="A4892" s="52">
        <f t="shared" si="385"/>
        <v>46268</v>
      </c>
      <c r="B4892" t="str">
        <f t="shared" si="386"/>
        <v>AGENT19</v>
      </c>
      <c r="C4892" t="str">
        <f t="shared" si="387"/>
        <v>KLOJEN</v>
      </c>
      <c r="D4892" t="str">
        <f t="shared" si="388"/>
        <v>MLG07</v>
      </c>
      <c r="H4892" t="str">
        <f t="shared" si="389"/>
        <v>2026-09-03 10:15:21</v>
      </c>
      <c r="K4892" t="str" cm="1">
        <f t="array" ref="K4892:L4892">_xlfn.TEXTSPLIT(R4892," ")</f>
        <v>MLG07</v>
      </c>
      <c r="L4892" t="str">
        <v>KLOJEN</v>
      </c>
      <c r="P4892" s="57" t="s">
        <v>29368</v>
      </c>
      <c r="Q4892" s="57" t="s">
        <v>10181</v>
      </c>
      <c r="R4892" s="57" t="s">
        <v>29369</v>
      </c>
      <c r="S4892" s="57" t="s">
        <v>29370</v>
      </c>
      <c r="T4892" s="57" t="s">
        <v>29371</v>
      </c>
      <c r="U4892" s="57" t="s">
        <v>29372</v>
      </c>
      <c r="V4892" s="57" t="s">
        <v>29373</v>
      </c>
    </row>
    <row r="4893" ht="15" spans="1:22">
      <c r="A4893" s="52">
        <f t="shared" si="385"/>
        <v>46268</v>
      </c>
      <c r="B4893" t="str">
        <f t="shared" si="386"/>
        <v>AGENT10</v>
      </c>
      <c r="C4893" t="str">
        <f t="shared" si="387"/>
        <v>KEMBAHANG</v>
      </c>
      <c r="D4893" t="str">
        <f t="shared" si="388"/>
        <v>LWA02A</v>
      </c>
      <c r="H4893" t="str">
        <f t="shared" si="389"/>
        <v>2026-09-03 10:15:17</v>
      </c>
      <c r="K4893" t="str" cm="1">
        <f t="array" ref="K4893:L4893">_xlfn.TEXTSPLIT(R4893," ")</f>
        <v>LWA02A</v>
      </c>
      <c r="L4893" t="str">
        <v>KEMBAHANG</v>
      </c>
      <c r="P4893" s="57" t="s">
        <v>29374</v>
      </c>
      <c r="Q4893" s="57" t="s">
        <v>11054</v>
      </c>
      <c r="R4893" s="57" t="s">
        <v>11690</v>
      </c>
      <c r="S4893" s="57" t="s">
        <v>11691</v>
      </c>
      <c r="T4893" s="57" t="s">
        <v>11692</v>
      </c>
      <c r="U4893" s="57" t="s">
        <v>29375</v>
      </c>
      <c r="V4893" s="57" t="s">
        <v>29376</v>
      </c>
    </row>
    <row r="4894" ht="15" spans="1:22">
      <c r="A4894" s="52">
        <f t="shared" si="385"/>
        <v>46268</v>
      </c>
      <c r="B4894" t="str">
        <f t="shared" si="386"/>
        <v>AGENT21</v>
      </c>
      <c r="C4894" t="str">
        <f t="shared" si="387"/>
        <v>BNL02A</v>
      </c>
      <c r="D4894" t="str">
        <f t="shared" si="388"/>
        <v>BNL02A</v>
      </c>
      <c r="H4894" t="str">
        <f t="shared" si="389"/>
        <v>2026-09-03 10:15:13</v>
      </c>
      <c r="K4894" t="str" cm="1">
        <f t="array" ref="K4894:L4894">_xlfn.TEXTSPLIT(R4894," ")</f>
        <v>BNL02A</v>
      </c>
      <c r="L4894" t="str">
        <v>BNL02A</v>
      </c>
      <c r="P4894" s="57" t="s">
        <v>29377</v>
      </c>
      <c r="Q4894" s="57" t="s">
        <v>11660</v>
      </c>
      <c r="R4894" s="57" t="s">
        <v>16490</v>
      </c>
      <c r="S4894" s="57" t="s">
        <v>16491</v>
      </c>
      <c r="T4894" s="57" t="s">
        <v>16492</v>
      </c>
      <c r="U4894" s="57" t="s">
        <v>29378</v>
      </c>
      <c r="V4894" s="57"/>
    </row>
    <row r="4895" ht="15" spans="1:22">
      <c r="A4895" s="52">
        <f t="shared" si="385"/>
        <v>46268</v>
      </c>
      <c r="B4895" t="str">
        <f t="shared" si="386"/>
        <v>AGENT18</v>
      </c>
      <c r="C4895" t="str">
        <f t="shared" si="387"/>
        <v>SELOGIRI</v>
      </c>
      <c r="D4895" t="str">
        <f t="shared" si="388"/>
        <v>WGI07</v>
      </c>
      <c r="H4895" t="str">
        <f t="shared" si="389"/>
        <v>2026-09-03 10:15:13</v>
      </c>
      <c r="K4895" t="str" cm="1">
        <f t="array" ref="K4895:L4895">_xlfn.TEXTSPLIT(R4895," ")</f>
        <v>WGI07</v>
      </c>
      <c r="L4895" t="str">
        <v>SELOGIRI</v>
      </c>
      <c r="P4895" s="57" t="s">
        <v>29377</v>
      </c>
      <c r="Q4895" s="57" t="s">
        <v>10385</v>
      </c>
      <c r="R4895" s="57" t="s">
        <v>18004</v>
      </c>
      <c r="S4895" s="57" t="s">
        <v>18005</v>
      </c>
      <c r="T4895" s="57" t="s">
        <v>18006</v>
      </c>
      <c r="U4895" s="57" t="s">
        <v>29379</v>
      </c>
      <c r="V4895" s="57"/>
    </row>
    <row r="4896" ht="15" spans="1:22">
      <c r="A4896" s="52">
        <f t="shared" si="385"/>
        <v>46268</v>
      </c>
      <c r="B4896" t="str">
        <f t="shared" si="386"/>
        <v>AGENT27</v>
      </c>
      <c r="C4896" t="str">
        <f t="shared" si="387"/>
        <v>TANJUNG_SELOR</v>
      </c>
      <c r="D4896" t="str">
        <f t="shared" si="388"/>
        <v>TZO01</v>
      </c>
      <c r="H4896" t="str">
        <f t="shared" si="389"/>
        <v>2026-09-03 10:15:01</v>
      </c>
      <c r="K4896" t="str" cm="1">
        <f t="array" ref="K4896:L4896">_xlfn.TEXTSPLIT(R4896," ")</f>
        <v>TZO01</v>
      </c>
      <c r="L4896" t="str">
        <v>TANJUNG_SELOR</v>
      </c>
      <c r="P4896" s="57" t="s">
        <v>29380</v>
      </c>
      <c r="Q4896" s="57" t="s">
        <v>11862</v>
      </c>
      <c r="R4896" s="57" t="s">
        <v>16201</v>
      </c>
      <c r="S4896" s="57" t="s">
        <v>16202</v>
      </c>
      <c r="T4896" s="57" t="s">
        <v>16203</v>
      </c>
      <c r="U4896" s="57" t="s">
        <v>29381</v>
      </c>
      <c r="V4896" s="57" t="s">
        <v>29382</v>
      </c>
    </row>
    <row r="4897" ht="15" spans="1:22">
      <c r="A4897" s="52">
        <f t="shared" si="385"/>
        <v>46268</v>
      </c>
      <c r="B4897" t="str">
        <f t="shared" si="386"/>
        <v>AGENT10</v>
      </c>
      <c r="C4897" t="str">
        <f t="shared" si="387"/>
        <v>PURBOLINGGO</v>
      </c>
      <c r="D4897" t="str">
        <f t="shared" si="388"/>
        <v>SKD03</v>
      </c>
      <c r="H4897" t="str">
        <f t="shared" si="389"/>
        <v>2026-09-03 10:14:44</v>
      </c>
      <c r="K4897" t="str" cm="1">
        <f t="array" ref="K4897:L4897">_xlfn.TEXTSPLIT(R4897," ")</f>
        <v>SKD03</v>
      </c>
      <c r="L4897" t="str">
        <v>PURBOLINGGO</v>
      </c>
      <c r="P4897" s="57" t="s">
        <v>29383</v>
      </c>
      <c r="Q4897" s="57" t="s">
        <v>11054</v>
      </c>
      <c r="R4897" s="57" t="s">
        <v>11055</v>
      </c>
      <c r="S4897" s="57" t="s">
        <v>11056</v>
      </c>
      <c r="T4897" s="57" t="s">
        <v>11057</v>
      </c>
      <c r="U4897" s="57" t="s">
        <v>29384</v>
      </c>
      <c r="V4897" s="57" t="s">
        <v>29385</v>
      </c>
    </row>
    <row r="4898" ht="15" spans="1:22">
      <c r="A4898" s="52">
        <f t="shared" si="385"/>
        <v>46268</v>
      </c>
      <c r="B4898" t="str">
        <f t="shared" si="386"/>
        <v>AGENT12</v>
      </c>
      <c r="C4898" t="str">
        <f t="shared" si="387"/>
        <v>UNYUR_JAYA</v>
      </c>
      <c r="D4898" t="str">
        <f t="shared" si="388"/>
        <v>SEG03C</v>
      </c>
      <c r="H4898" t="str">
        <f t="shared" si="389"/>
        <v>2026-09-03 10:14:37</v>
      </c>
      <c r="K4898" t="str" cm="1">
        <f t="array" ref="K4898:L4898">_xlfn.TEXTSPLIT(R4898," ")</f>
        <v>SEG03C</v>
      </c>
      <c r="L4898" t="str">
        <v>UNYUR_JAYA</v>
      </c>
      <c r="P4898" s="57" t="s">
        <v>29386</v>
      </c>
      <c r="Q4898" s="57" t="s">
        <v>10656</v>
      </c>
      <c r="R4898" s="57" t="s">
        <v>29387</v>
      </c>
      <c r="S4898" s="57" t="s">
        <v>29388</v>
      </c>
      <c r="T4898" s="57" t="s">
        <v>29389</v>
      </c>
      <c r="U4898" s="57" t="s">
        <v>29390</v>
      </c>
      <c r="V4898" s="57" t="s">
        <v>29391</v>
      </c>
    </row>
    <row r="4899" ht="15" spans="1:22">
      <c r="A4899" s="52">
        <f t="shared" si="385"/>
        <v>46268</v>
      </c>
      <c r="B4899" t="str">
        <f t="shared" si="386"/>
        <v>AGENT27</v>
      </c>
      <c r="C4899" t="str">
        <f t="shared" si="387"/>
        <v>MODANG_GROGOT</v>
      </c>
      <c r="D4899" t="str">
        <f t="shared" si="388"/>
        <v>TNB02</v>
      </c>
      <c r="H4899" t="str">
        <f t="shared" si="389"/>
        <v>2026-09-03 10:13:17</v>
      </c>
      <c r="K4899" t="str" cm="1">
        <f t="array" ref="K4899:L4899">_xlfn.TEXTSPLIT(R4899," ")</f>
        <v>TNB02</v>
      </c>
      <c r="L4899" t="str">
        <v>MODANG_GROGOT</v>
      </c>
      <c r="P4899" s="57" t="s">
        <v>29392</v>
      </c>
      <c r="Q4899" s="57" t="s">
        <v>11862</v>
      </c>
      <c r="R4899" s="57" t="s">
        <v>14426</v>
      </c>
      <c r="S4899" s="57" t="s">
        <v>14427</v>
      </c>
      <c r="T4899" s="57" t="s">
        <v>14428</v>
      </c>
      <c r="U4899" s="57" t="s">
        <v>29393</v>
      </c>
      <c r="V4899" s="57"/>
    </row>
    <row r="4900" ht="15" spans="1:22">
      <c r="A4900" s="52">
        <f t="shared" si="385"/>
        <v>46268</v>
      </c>
      <c r="B4900" t="str">
        <f t="shared" si="386"/>
        <v>AGENT19</v>
      </c>
      <c r="C4900" t="str">
        <f t="shared" si="387"/>
        <v>JIWAN</v>
      </c>
      <c r="D4900" t="str">
        <f t="shared" si="388"/>
        <v>MDN04</v>
      </c>
      <c r="H4900" t="str">
        <f t="shared" si="389"/>
        <v>2026-09-03 10:12:57</v>
      </c>
      <c r="K4900" t="str" cm="1">
        <f t="array" ref="K4900:L4900">_xlfn.TEXTSPLIT(R4900," ")</f>
        <v>MDN04</v>
      </c>
      <c r="L4900" t="str">
        <v>JIWAN</v>
      </c>
      <c r="P4900" s="57" t="s">
        <v>29394</v>
      </c>
      <c r="Q4900" s="57" t="s">
        <v>10181</v>
      </c>
      <c r="R4900" s="57" t="s">
        <v>13363</v>
      </c>
      <c r="S4900" s="57" t="s">
        <v>13364</v>
      </c>
      <c r="T4900" s="57" t="s">
        <v>13365</v>
      </c>
      <c r="U4900" s="57" t="s">
        <v>29395</v>
      </c>
      <c r="V4900" s="57" t="s">
        <v>29396</v>
      </c>
    </row>
    <row r="4901" ht="15" spans="1:22">
      <c r="A4901" s="52">
        <f t="shared" si="385"/>
        <v>46268</v>
      </c>
      <c r="B4901" t="str">
        <f t="shared" si="386"/>
        <v>AGENT17</v>
      </c>
      <c r="C4901" t="str">
        <f t="shared" si="387"/>
        <v>KUNDURAN</v>
      </c>
      <c r="D4901" t="str">
        <f t="shared" si="388"/>
        <v>BOL05</v>
      </c>
      <c r="H4901" t="str">
        <f t="shared" si="389"/>
        <v>2026-09-03 10:12:20</v>
      </c>
      <c r="K4901" t="str" cm="1">
        <f t="array" ref="K4901:L4901">_xlfn.TEXTSPLIT(R4901," ")</f>
        <v>BOL05</v>
      </c>
      <c r="L4901" t="str">
        <v>KUNDURAN</v>
      </c>
      <c r="P4901" s="57" t="s">
        <v>29397</v>
      </c>
      <c r="Q4901" s="57" t="s">
        <v>11249</v>
      </c>
      <c r="R4901" s="57" t="s">
        <v>13239</v>
      </c>
      <c r="S4901" s="57" t="s">
        <v>13240</v>
      </c>
      <c r="T4901" s="57" t="s">
        <v>13241</v>
      </c>
      <c r="U4901" s="57" t="s">
        <v>29398</v>
      </c>
      <c r="V4901" s="57" t="s">
        <v>29399</v>
      </c>
    </row>
    <row r="4902" ht="15" spans="1:22">
      <c r="A4902" s="52">
        <f t="shared" si="385"/>
        <v>46268</v>
      </c>
      <c r="B4902" t="str">
        <f t="shared" si="386"/>
        <v>AGENT09</v>
      </c>
      <c r="C4902" t="str">
        <f t="shared" si="387"/>
        <v>PONDOK_SUGUH</v>
      </c>
      <c r="D4902" t="str">
        <f t="shared" si="388"/>
        <v>MWO04</v>
      </c>
      <c r="H4902" t="str">
        <f t="shared" si="389"/>
        <v>2026-09-03 10:12:16</v>
      </c>
      <c r="K4902" t="str" cm="1">
        <f t="array" ref="K4902:L4902">_xlfn.TEXTSPLIT(R4902," ")</f>
        <v>MWO04</v>
      </c>
      <c r="L4902" t="str">
        <v>PONDOK_SUGUH</v>
      </c>
      <c r="P4902" s="57" t="s">
        <v>29400</v>
      </c>
      <c r="Q4902" s="57" t="s">
        <v>12496</v>
      </c>
      <c r="R4902" s="57" t="s">
        <v>16086</v>
      </c>
      <c r="S4902" s="57" t="s">
        <v>16087</v>
      </c>
      <c r="T4902" s="57" t="s">
        <v>16088</v>
      </c>
      <c r="U4902" s="57" t="s">
        <v>29401</v>
      </c>
      <c r="V4902" s="57" t="s">
        <v>29402</v>
      </c>
    </row>
    <row r="4903" ht="15" spans="1:22">
      <c r="A4903" s="52">
        <f t="shared" si="385"/>
        <v>46268</v>
      </c>
      <c r="B4903" t="str">
        <f t="shared" si="386"/>
        <v>AGENT18</v>
      </c>
      <c r="C4903" t="str">
        <f t="shared" si="387"/>
        <v>GRABAG</v>
      </c>
      <c r="D4903" t="str">
        <f t="shared" si="388"/>
        <v>MUG02</v>
      </c>
      <c r="H4903" t="str">
        <f t="shared" si="389"/>
        <v>2026-09-03 10:12:16</v>
      </c>
      <c r="K4903" t="str" cm="1">
        <f t="array" ref="K4903:L4903">_xlfn.TEXTSPLIT(R4903," ")</f>
        <v>MUG02</v>
      </c>
      <c r="L4903" t="str">
        <v>GRABAG</v>
      </c>
      <c r="P4903" s="57" t="s">
        <v>29400</v>
      </c>
      <c r="Q4903" s="57" t="s">
        <v>10385</v>
      </c>
      <c r="R4903" s="57" t="s">
        <v>14871</v>
      </c>
      <c r="S4903" s="57" t="s">
        <v>14872</v>
      </c>
      <c r="T4903" s="57" t="s">
        <v>14873</v>
      </c>
      <c r="U4903" s="57" t="s">
        <v>29403</v>
      </c>
      <c r="V4903" s="57" t="s">
        <v>29404</v>
      </c>
    </row>
    <row r="4904" ht="15" spans="1:22">
      <c r="A4904" s="52">
        <f t="shared" si="385"/>
        <v>46268</v>
      </c>
      <c r="B4904" t="str">
        <f t="shared" si="386"/>
        <v>AGENT22</v>
      </c>
      <c r="C4904" t="str">
        <f t="shared" si="387"/>
        <v>LOMBE</v>
      </c>
      <c r="D4904" t="str">
        <f t="shared" si="388"/>
        <v>BUW03</v>
      </c>
      <c r="H4904" t="str">
        <f t="shared" si="389"/>
        <v>2026-09-03 10:12:05</v>
      </c>
      <c r="K4904" t="str" cm="1">
        <f t="array" ref="K4904:L4904">_xlfn.TEXTSPLIT(R4904," ")</f>
        <v>BUW03</v>
      </c>
      <c r="L4904" t="str">
        <v>LOMBE</v>
      </c>
      <c r="P4904" s="57" t="s">
        <v>29405</v>
      </c>
      <c r="Q4904" s="57" t="s">
        <v>11133</v>
      </c>
      <c r="R4904" s="57" t="s">
        <v>13971</v>
      </c>
      <c r="S4904" s="57" t="s">
        <v>13972</v>
      </c>
      <c r="T4904" s="57" t="s">
        <v>13973</v>
      </c>
      <c r="U4904" s="57" t="s">
        <v>29406</v>
      </c>
      <c r="V4904" s="57" t="s">
        <v>29407</v>
      </c>
    </row>
    <row r="4905" ht="15" spans="1:22">
      <c r="A4905" s="52">
        <f t="shared" si="385"/>
        <v>46268</v>
      </c>
      <c r="B4905" t="str">
        <f t="shared" si="386"/>
        <v>AGENT03</v>
      </c>
      <c r="C4905" t="str">
        <f t="shared" si="387"/>
        <v>PAKPAHAN</v>
      </c>
      <c r="D4905" t="str">
        <f t="shared" si="388"/>
        <v>SIB07</v>
      </c>
      <c r="H4905" t="str">
        <f t="shared" si="389"/>
        <v>2026-09-03 10:11:45</v>
      </c>
      <c r="K4905" t="str" cm="1">
        <f t="array" ref="K4905:L4905">_xlfn.TEXTSPLIT(R4905," ")</f>
        <v>SIB07</v>
      </c>
      <c r="L4905" t="str">
        <v>PAKPAHAN</v>
      </c>
      <c r="P4905" s="57" t="s">
        <v>29408</v>
      </c>
      <c r="Q4905" s="57" t="s">
        <v>10236</v>
      </c>
      <c r="R4905" s="57" t="s">
        <v>12892</v>
      </c>
      <c r="S4905" s="57" t="s">
        <v>12893</v>
      </c>
      <c r="T4905" s="57" t="s">
        <v>12894</v>
      </c>
      <c r="U4905" s="57" t="s">
        <v>29409</v>
      </c>
      <c r="V4905" s="57" t="s">
        <v>29410</v>
      </c>
    </row>
    <row r="4906" ht="15" spans="1:22">
      <c r="A4906" s="52">
        <f t="shared" si="385"/>
        <v>46268</v>
      </c>
      <c r="B4906" t="str">
        <f t="shared" si="386"/>
        <v>AGENT17</v>
      </c>
      <c r="C4906" t="str">
        <f t="shared" si="387"/>
        <v>SLAWI</v>
      </c>
      <c r="D4906" t="str">
        <f t="shared" si="388"/>
        <v>SWI01</v>
      </c>
      <c r="H4906" t="str">
        <f t="shared" si="389"/>
        <v>2026-09-03 10:11:39</v>
      </c>
      <c r="K4906" t="str" cm="1">
        <f t="array" ref="K4906:L4906">_xlfn.TEXTSPLIT(R4906," ")</f>
        <v>SWI01</v>
      </c>
      <c r="L4906" t="str">
        <v>SLAWI</v>
      </c>
      <c r="P4906" s="57" t="s">
        <v>29411</v>
      </c>
      <c r="Q4906" s="57" t="s">
        <v>11249</v>
      </c>
      <c r="R4906" s="57" t="s">
        <v>16565</v>
      </c>
      <c r="S4906" s="57" t="s">
        <v>16566</v>
      </c>
      <c r="T4906" s="57" t="s">
        <v>16567</v>
      </c>
      <c r="U4906" s="57" t="s">
        <v>29412</v>
      </c>
      <c r="V4906" s="57" t="s">
        <v>16569</v>
      </c>
    </row>
    <row r="4907" ht="15" spans="1:22">
      <c r="A4907" s="52">
        <f t="shared" si="385"/>
        <v>46268</v>
      </c>
      <c r="B4907" t="str">
        <f t="shared" si="386"/>
        <v>AGENT19</v>
      </c>
      <c r="C4907" t="str">
        <f t="shared" si="387"/>
        <v>JOMBANG_2</v>
      </c>
      <c r="D4907" t="str">
        <f t="shared" si="388"/>
        <v>JBG01A</v>
      </c>
      <c r="H4907" t="str">
        <f t="shared" si="389"/>
        <v>2026-09-03 10:10:42</v>
      </c>
      <c r="K4907" t="str" cm="1">
        <f t="array" ref="K4907:L4907">_xlfn.TEXTSPLIT(R4907," ")</f>
        <v>JBG01A</v>
      </c>
      <c r="L4907" t="str">
        <v>JOMBANG_2</v>
      </c>
      <c r="P4907" s="57" t="s">
        <v>29413</v>
      </c>
      <c r="Q4907" s="57" t="s">
        <v>10181</v>
      </c>
      <c r="R4907" s="57" t="s">
        <v>13233</v>
      </c>
      <c r="S4907" s="57" t="s">
        <v>13234</v>
      </c>
      <c r="T4907" s="57" t="s">
        <v>13235</v>
      </c>
      <c r="U4907" s="57" t="s">
        <v>29414</v>
      </c>
      <c r="V4907" s="57" t="s">
        <v>29415</v>
      </c>
    </row>
    <row r="4908" ht="15" spans="1:22">
      <c r="A4908" s="52">
        <f t="shared" si="385"/>
        <v>46268</v>
      </c>
      <c r="B4908" t="str">
        <f t="shared" si="386"/>
        <v>AGENT17</v>
      </c>
      <c r="C4908" t="str">
        <f t="shared" si="387"/>
        <v>RANDUBLATUNG</v>
      </c>
      <c r="D4908" t="str">
        <f t="shared" si="388"/>
        <v>CEU02</v>
      </c>
      <c r="H4908" t="str">
        <f t="shared" si="389"/>
        <v>2026-09-03 10:09:52</v>
      </c>
      <c r="K4908" t="str" cm="1">
        <f t="array" ref="K4908:L4908">_xlfn.TEXTSPLIT(R4908," ")</f>
        <v>CEU02</v>
      </c>
      <c r="L4908" t="str">
        <v>RANDUBLATUNG</v>
      </c>
      <c r="P4908" s="57" t="s">
        <v>29416</v>
      </c>
      <c r="Q4908" s="57" t="s">
        <v>11249</v>
      </c>
      <c r="R4908" s="57" t="s">
        <v>14271</v>
      </c>
      <c r="S4908" s="57" t="s">
        <v>14272</v>
      </c>
      <c r="T4908" s="57" t="s">
        <v>14273</v>
      </c>
      <c r="U4908" s="57" t="s">
        <v>29417</v>
      </c>
      <c r="V4908" s="57" t="s">
        <v>29418</v>
      </c>
    </row>
    <row r="4909" ht="15" spans="1:22">
      <c r="A4909" s="52">
        <f t="shared" si="385"/>
        <v>46268</v>
      </c>
      <c r="B4909" t="str">
        <f t="shared" si="386"/>
        <v>AGENT05</v>
      </c>
      <c r="C4909" t="str">
        <f t="shared" si="387"/>
        <v>TANJUNG_PIAYU</v>
      </c>
      <c r="D4909" t="str">
        <f t="shared" si="388"/>
        <v>BTH09</v>
      </c>
      <c r="H4909" t="str">
        <f t="shared" si="389"/>
        <v>2026-09-03 10:09:50</v>
      </c>
      <c r="K4909" t="str" cm="1">
        <f t="array" ref="K4909:L4909">_xlfn.TEXTSPLIT(R4909," ")</f>
        <v>BTH09</v>
      </c>
      <c r="L4909" t="str">
        <v>TANJUNG_PIAYU</v>
      </c>
      <c r="P4909" s="57" t="s">
        <v>29419</v>
      </c>
      <c r="Q4909" s="57" t="s">
        <v>10567</v>
      </c>
      <c r="R4909" s="57" t="s">
        <v>15851</v>
      </c>
      <c r="S4909" s="57" t="s">
        <v>15852</v>
      </c>
      <c r="T4909" s="57" t="s">
        <v>15853</v>
      </c>
      <c r="U4909" s="57" t="s">
        <v>29420</v>
      </c>
      <c r="V4909" s="57" t="s">
        <v>15855</v>
      </c>
    </row>
    <row r="4910" ht="15" spans="1:22">
      <c r="A4910" s="52">
        <f t="shared" si="385"/>
        <v>46268</v>
      </c>
      <c r="B4910" t="str">
        <f t="shared" si="386"/>
        <v>AGENT19</v>
      </c>
      <c r="C4910" t="str">
        <f t="shared" si="387"/>
        <v>DIWEK_1</v>
      </c>
      <c r="D4910" t="str">
        <f t="shared" si="388"/>
        <v>JBG03A</v>
      </c>
      <c r="H4910" t="str">
        <f t="shared" si="389"/>
        <v>2026-09-03 10:09:30</v>
      </c>
      <c r="K4910" t="str" cm="1">
        <f t="array" ref="K4910:L4910">_xlfn.TEXTSPLIT(R4910," ")</f>
        <v>JBG03A</v>
      </c>
      <c r="L4910" t="str">
        <v>DIWEK_1</v>
      </c>
      <c r="P4910" s="57" t="s">
        <v>29421</v>
      </c>
      <c r="Q4910" s="57" t="s">
        <v>10181</v>
      </c>
      <c r="R4910" s="57" t="s">
        <v>13587</v>
      </c>
      <c r="S4910" s="57" t="s">
        <v>13588</v>
      </c>
      <c r="T4910" s="57" t="s">
        <v>13589</v>
      </c>
      <c r="U4910" s="57" t="s">
        <v>29422</v>
      </c>
      <c r="V4910" s="57" t="s">
        <v>29423</v>
      </c>
    </row>
    <row r="4911" ht="15" spans="1:22">
      <c r="A4911" s="52">
        <f t="shared" si="385"/>
        <v>46268</v>
      </c>
      <c r="B4911" t="str">
        <f t="shared" si="386"/>
        <v>AGENT27</v>
      </c>
      <c r="C4911" t="str">
        <f t="shared" si="387"/>
        <v>MENTEWE</v>
      </c>
      <c r="D4911" t="str">
        <f t="shared" si="388"/>
        <v>BLN02B</v>
      </c>
      <c r="H4911" t="str">
        <f t="shared" si="389"/>
        <v>2026-09-03 10:09:23</v>
      </c>
      <c r="K4911" t="str" cm="1">
        <f t="array" ref="K4911:L4911">_xlfn.TEXTSPLIT(R4911," ")</f>
        <v>BLN02B</v>
      </c>
      <c r="L4911" t="str">
        <v>MENTEWE</v>
      </c>
      <c r="P4911" s="57" t="s">
        <v>29424</v>
      </c>
      <c r="Q4911" s="57" t="s">
        <v>11862</v>
      </c>
      <c r="R4911" s="57" t="s">
        <v>14149</v>
      </c>
      <c r="S4911" s="57" t="s">
        <v>14150</v>
      </c>
      <c r="T4911" s="57" t="s">
        <v>14151</v>
      </c>
      <c r="U4911" s="57" t="s">
        <v>29425</v>
      </c>
      <c r="V4911" s="57"/>
    </row>
    <row r="4912" ht="15" spans="1:22">
      <c r="A4912" s="52">
        <f t="shared" ref="A4912:A4975" si="390">INT(H4912)</f>
        <v>46268</v>
      </c>
      <c r="B4912" t="str">
        <f t="shared" ref="B4912:B4975" si="391">RIGHT(Q4912,7)</f>
        <v>AGENT40</v>
      </c>
      <c r="C4912" t="str">
        <f t="shared" ref="C4912:C4975" si="392">L4912</f>
        <v>CP_ANCOL_SELATAN_1</v>
      </c>
      <c r="D4912" t="str">
        <f t="shared" ref="D4912:D4975" si="393">K4912</f>
        <v>JKT43Q</v>
      </c>
      <c r="H4912" t="str">
        <f t="shared" ref="H4912:H4975" si="394">P4912</f>
        <v>2026-09-03 10:08:58</v>
      </c>
      <c r="K4912" t="str" cm="1">
        <f t="array" ref="K4912:L4912">_xlfn.TEXTSPLIT(R4912," ")</f>
        <v>JKT43Q</v>
      </c>
      <c r="L4912" t="str">
        <v>CP_ANCOL_SELATAN_1</v>
      </c>
      <c r="P4912" s="57" t="s">
        <v>29426</v>
      </c>
      <c r="Q4912" s="57" t="s">
        <v>10732</v>
      </c>
      <c r="R4912" s="57" t="s">
        <v>10988</v>
      </c>
      <c r="S4912" s="57" t="s">
        <v>10989</v>
      </c>
      <c r="T4912" s="57" t="s">
        <v>10990</v>
      </c>
      <c r="U4912" s="57" t="s">
        <v>29427</v>
      </c>
      <c r="V4912" s="57" t="s">
        <v>29428</v>
      </c>
    </row>
    <row r="4913" ht="15" spans="1:22">
      <c r="A4913" s="52">
        <f t="shared" si="390"/>
        <v>46268</v>
      </c>
      <c r="B4913" t="str">
        <f t="shared" si="391"/>
        <v>AGENT10</v>
      </c>
      <c r="C4913" t="str">
        <f t="shared" si="392"/>
        <v>SUMBER_JAYA</v>
      </c>
      <c r="D4913" t="str">
        <f t="shared" si="393"/>
        <v>LWA07</v>
      </c>
      <c r="H4913" t="str">
        <f t="shared" si="394"/>
        <v>2026-09-03 10:08:54</v>
      </c>
      <c r="K4913" t="str" cm="1">
        <f t="array" ref="K4913:L4913">_xlfn.TEXTSPLIT(R4913," ")</f>
        <v>LWA07</v>
      </c>
      <c r="L4913" t="str">
        <v>SUMBER_JAYA</v>
      </c>
      <c r="P4913" s="57" t="s">
        <v>29429</v>
      </c>
      <c r="Q4913" s="57" t="s">
        <v>11054</v>
      </c>
      <c r="R4913" s="57" t="s">
        <v>14715</v>
      </c>
      <c r="S4913" s="57" t="s">
        <v>14716</v>
      </c>
      <c r="T4913" s="57" t="s">
        <v>14717</v>
      </c>
      <c r="U4913" s="57" t="s">
        <v>29430</v>
      </c>
      <c r="V4913" s="57"/>
    </row>
    <row r="4914" ht="15" spans="1:22">
      <c r="A4914" s="52">
        <f t="shared" si="390"/>
        <v>46268</v>
      </c>
      <c r="B4914" t="str">
        <f t="shared" si="391"/>
        <v>AGENT17</v>
      </c>
      <c r="C4914" t="str">
        <f t="shared" si="392"/>
        <v>PATI_KIDUL</v>
      </c>
      <c r="D4914" t="str">
        <f t="shared" si="393"/>
        <v>PTI16</v>
      </c>
      <c r="H4914" t="str">
        <f t="shared" si="394"/>
        <v>2026-09-03 10:08:53</v>
      </c>
      <c r="K4914" t="str" cm="1">
        <f t="array" ref="K4914:L4914">_xlfn.TEXTSPLIT(R4914," ")</f>
        <v>PTI16</v>
      </c>
      <c r="L4914" t="str">
        <v>PATI_KIDUL</v>
      </c>
      <c r="P4914" s="57" t="s">
        <v>29431</v>
      </c>
      <c r="Q4914" s="57" t="s">
        <v>11249</v>
      </c>
      <c r="R4914" s="57" t="s">
        <v>15333</v>
      </c>
      <c r="S4914" s="57" t="s">
        <v>15334</v>
      </c>
      <c r="T4914" s="57" t="s">
        <v>15335</v>
      </c>
      <c r="U4914" s="57" t="s">
        <v>29432</v>
      </c>
      <c r="V4914" s="57" t="s">
        <v>29433</v>
      </c>
    </row>
    <row r="4915" ht="15" spans="1:22">
      <c r="A4915" s="52">
        <f t="shared" si="390"/>
        <v>46268</v>
      </c>
      <c r="B4915" t="str">
        <f t="shared" si="391"/>
        <v>AGENT17</v>
      </c>
      <c r="C4915" t="str">
        <f t="shared" si="392"/>
        <v>MARGASARI</v>
      </c>
      <c r="D4915" t="str">
        <f t="shared" si="393"/>
        <v>SWI06</v>
      </c>
      <c r="H4915" t="str">
        <f t="shared" si="394"/>
        <v>2026-09-03 10:08:08</v>
      </c>
      <c r="K4915" t="str" cm="1">
        <f t="array" ref="K4915:L4915">_xlfn.TEXTSPLIT(R4915," ")</f>
        <v>SWI06</v>
      </c>
      <c r="L4915" t="str">
        <v>MARGASARI</v>
      </c>
      <c r="P4915" s="57" t="s">
        <v>29434</v>
      </c>
      <c r="Q4915" s="57" t="s">
        <v>11249</v>
      </c>
      <c r="R4915" s="57" t="s">
        <v>18215</v>
      </c>
      <c r="S4915" s="57" t="s">
        <v>18216</v>
      </c>
      <c r="T4915" s="57" t="s">
        <v>18217</v>
      </c>
      <c r="U4915" s="57" t="s">
        <v>29435</v>
      </c>
      <c r="V4915" s="57" t="s">
        <v>29436</v>
      </c>
    </row>
    <row r="4916" ht="15" spans="1:22">
      <c r="A4916" s="52">
        <f t="shared" si="390"/>
        <v>46268</v>
      </c>
      <c r="B4916" t="str">
        <f t="shared" si="391"/>
        <v>AGENT17</v>
      </c>
      <c r="C4916" t="str">
        <f t="shared" si="392"/>
        <v>SUKOREJO</v>
      </c>
      <c r="D4916" t="str">
        <f t="shared" si="393"/>
        <v>KNL04</v>
      </c>
      <c r="H4916" t="str">
        <f t="shared" si="394"/>
        <v>2026-09-03 10:08:01</v>
      </c>
      <c r="K4916" t="str" cm="1">
        <f t="array" ref="K4916:L4916">_xlfn.TEXTSPLIT(R4916," ")</f>
        <v>KNL04</v>
      </c>
      <c r="L4916" t="str">
        <v>SUKOREJO</v>
      </c>
      <c r="P4916" s="57" t="s">
        <v>29437</v>
      </c>
      <c r="Q4916" s="57" t="s">
        <v>11249</v>
      </c>
      <c r="R4916" s="57" t="s">
        <v>14277</v>
      </c>
      <c r="S4916" s="57" t="s">
        <v>14278</v>
      </c>
      <c r="T4916" s="57" t="s">
        <v>14279</v>
      </c>
      <c r="U4916" s="57" t="s">
        <v>29438</v>
      </c>
      <c r="V4916" s="57" t="s">
        <v>29439</v>
      </c>
    </row>
    <row r="4917" ht="15" spans="1:22">
      <c r="A4917" s="52">
        <f t="shared" si="390"/>
        <v>46268</v>
      </c>
      <c r="B4917" t="str">
        <f t="shared" si="391"/>
        <v>AGENT19</v>
      </c>
      <c r="C4917" t="str">
        <f t="shared" si="392"/>
        <v>CAMPUR_DARAT</v>
      </c>
      <c r="D4917" t="str">
        <f t="shared" si="393"/>
        <v>TLA02</v>
      </c>
      <c r="H4917" t="str">
        <f t="shared" si="394"/>
        <v>2026-09-03 10:07:55</v>
      </c>
      <c r="K4917" t="str" cm="1">
        <f t="array" ref="K4917:L4917">_xlfn.TEXTSPLIT(R4917," ")</f>
        <v>TLA02</v>
      </c>
      <c r="L4917" t="str">
        <v>CAMPUR_DARAT</v>
      </c>
      <c r="P4917" s="57" t="s">
        <v>29440</v>
      </c>
      <c r="Q4917" s="57" t="s">
        <v>10181</v>
      </c>
      <c r="R4917" s="57" t="s">
        <v>21309</v>
      </c>
      <c r="S4917" s="57" t="s">
        <v>21310</v>
      </c>
      <c r="T4917" s="57" t="s">
        <v>21311</v>
      </c>
      <c r="U4917" s="57" t="s">
        <v>29441</v>
      </c>
      <c r="V4917" s="57"/>
    </row>
    <row r="4918" ht="15" spans="1:22">
      <c r="A4918" s="52">
        <f t="shared" si="390"/>
        <v>46268</v>
      </c>
      <c r="B4918" t="str">
        <f t="shared" si="391"/>
        <v>AGENT08</v>
      </c>
      <c r="C4918" t="str">
        <f t="shared" si="392"/>
        <v>ALANG_ALANG_LEBAR</v>
      </c>
      <c r="D4918" t="str">
        <f t="shared" si="393"/>
        <v>PLM04</v>
      </c>
      <c r="H4918" t="str">
        <f t="shared" si="394"/>
        <v>2026-09-03 10:07:46</v>
      </c>
      <c r="K4918" t="str" cm="1">
        <f t="array" ref="K4918:L4918">_xlfn.TEXTSPLIT(R4918," ")</f>
        <v>PLM04</v>
      </c>
      <c r="L4918" t="str">
        <v>ALANG_ALANG_LEBAR</v>
      </c>
      <c r="P4918" s="57" t="s">
        <v>29442</v>
      </c>
      <c r="Q4918" s="57" t="s">
        <v>10398</v>
      </c>
      <c r="R4918" s="57" t="s">
        <v>11880</v>
      </c>
      <c r="S4918" s="57" t="s">
        <v>11881</v>
      </c>
      <c r="T4918" s="57" t="s">
        <v>11882</v>
      </c>
      <c r="U4918" s="57" t="s">
        <v>29443</v>
      </c>
      <c r="V4918" s="57" t="s">
        <v>29444</v>
      </c>
    </row>
    <row r="4919" ht="15" spans="1:22">
      <c r="A4919" s="52">
        <f t="shared" si="390"/>
        <v>46268</v>
      </c>
      <c r="B4919" t="str">
        <f t="shared" si="391"/>
        <v>AGENT26</v>
      </c>
      <c r="C4919" t="str">
        <f t="shared" si="392"/>
        <v>KARANGAN_KOTA</v>
      </c>
      <c r="D4919" t="str">
        <f t="shared" si="393"/>
        <v>NGG07A</v>
      </c>
      <c r="H4919" t="str">
        <f t="shared" si="394"/>
        <v>2026-09-03 10:07:34</v>
      </c>
      <c r="K4919" t="str" cm="1">
        <f t="array" ref="K4919:L4919">_xlfn.TEXTSPLIT(R4919," ")</f>
        <v>NGG07A</v>
      </c>
      <c r="L4919" t="str">
        <v>KARANGAN_KOTA</v>
      </c>
      <c r="P4919" s="57" t="s">
        <v>29445</v>
      </c>
      <c r="Q4919" s="57" t="s">
        <v>10307</v>
      </c>
      <c r="R4919" s="57" t="s">
        <v>12423</v>
      </c>
      <c r="S4919" s="57" t="s">
        <v>12424</v>
      </c>
      <c r="T4919" s="57" t="s">
        <v>12425</v>
      </c>
      <c r="U4919" s="57" t="s">
        <v>29446</v>
      </c>
      <c r="V4919" s="57" t="s">
        <v>29447</v>
      </c>
    </row>
    <row r="4920" ht="15" spans="1:22">
      <c r="A4920" s="52">
        <f t="shared" si="390"/>
        <v>46268</v>
      </c>
      <c r="B4920" t="str">
        <f t="shared" si="391"/>
        <v>AGENT02</v>
      </c>
      <c r="C4920" t="str">
        <f t="shared" si="392"/>
        <v>RAYA</v>
      </c>
      <c r="D4920" t="str">
        <f t="shared" si="393"/>
        <v>RYA01</v>
      </c>
      <c r="H4920" t="str">
        <f t="shared" si="394"/>
        <v>2026-09-03 10:07:33</v>
      </c>
      <c r="K4920" t="str" cm="1">
        <f t="array" ref="K4920:L4920">_xlfn.TEXTSPLIT(R4920," ")</f>
        <v>RYA01</v>
      </c>
      <c r="L4920" t="str">
        <v>RAYA</v>
      </c>
      <c r="P4920" s="57" t="s">
        <v>29448</v>
      </c>
      <c r="Q4920" s="57" t="s">
        <v>10443</v>
      </c>
      <c r="R4920" s="57" t="s">
        <v>14624</v>
      </c>
      <c r="S4920" s="57" t="s">
        <v>14625</v>
      </c>
      <c r="T4920" s="57" t="s">
        <v>14626</v>
      </c>
      <c r="U4920" s="57" t="s">
        <v>29449</v>
      </c>
      <c r="V4920" s="57" t="s">
        <v>29450</v>
      </c>
    </row>
    <row r="4921" ht="15" spans="1:22">
      <c r="A4921" s="52">
        <f t="shared" si="390"/>
        <v>46268</v>
      </c>
      <c r="B4921" t="str">
        <f t="shared" si="391"/>
        <v>AGENT08</v>
      </c>
      <c r="C4921" t="str">
        <f t="shared" si="392"/>
        <v>INL08</v>
      </c>
      <c r="D4921" t="str">
        <f t="shared" si="393"/>
        <v>INL08</v>
      </c>
      <c r="H4921" t="str">
        <f t="shared" si="394"/>
        <v>2026-09-03 10:07:27</v>
      </c>
      <c r="K4921" t="str" cm="1">
        <f t="array" ref="K4921:L4921">_xlfn.TEXTSPLIT(R4921," ")</f>
        <v>INL08</v>
      </c>
      <c r="L4921" t="str">
        <v>INL08</v>
      </c>
      <c r="P4921" s="57" t="s">
        <v>29451</v>
      </c>
      <c r="Q4921" s="57" t="s">
        <v>10398</v>
      </c>
      <c r="R4921" s="57" t="s">
        <v>14813</v>
      </c>
      <c r="S4921" s="57" t="s">
        <v>14814</v>
      </c>
      <c r="T4921" s="57" t="s">
        <v>10774</v>
      </c>
      <c r="U4921" s="57" t="s">
        <v>29452</v>
      </c>
      <c r="V4921" s="57"/>
    </row>
    <row r="4922" ht="15" spans="1:22">
      <c r="A4922" s="52">
        <f t="shared" si="390"/>
        <v>46268</v>
      </c>
      <c r="B4922" t="str">
        <f t="shared" si="391"/>
        <v>AGENT17</v>
      </c>
      <c r="C4922" t="str">
        <f t="shared" si="392"/>
        <v>CANDIREJO</v>
      </c>
      <c r="D4922" t="str">
        <f t="shared" si="393"/>
        <v>UNG10</v>
      </c>
      <c r="H4922" t="str">
        <f t="shared" si="394"/>
        <v>2026-09-03 10:07:23</v>
      </c>
      <c r="K4922" t="str" cm="1">
        <f t="array" ref="K4922:L4922">_xlfn.TEXTSPLIT(R4922," ")</f>
        <v>UNG10</v>
      </c>
      <c r="L4922" t="str">
        <v>CANDIREJO</v>
      </c>
      <c r="P4922" s="57" t="s">
        <v>29453</v>
      </c>
      <c r="Q4922" s="57" t="s">
        <v>11249</v>
      </c>
      <c r="R4922" s="57" t="s">
        <v>14498</v>
      </c>
      <c r="S4922" s="57" t="s">
        <v>14499</v>
      </c>
      <c r="T4922" s="57" t="s">
        <v>14500</v>
      </c>
      <c r="U4922" s="57" t="s">
        <v>29454</v>
      </c>
      <c r="V4922" s="57" t="s">
        <v>7717</v>
      </c>
    </row>
    <row r="4923" ht="15" spans="1:22">
      <c r="A4923" s="52">
        <f t="shared" si="390"/>
        <v>46268</v>
      </c>
      <c r="B4923" t="str">
        <f t="shared" si="391"/>
        <v>AGENT17</v>
      </c>
      <c r="C4923" t="str">
        <f t="shared" si="392"/>
        <v>MRANGGEN</v>
      </c>
      <c r="D4923" t="str">
        <f t="shared" si="393"/>
        <v>DMK02</v>
      </c>
      <c r="H4923" t="str">
        <f t="shared" si="394"/>
        <v>2026-09-03 10:06:57</v>
      </c>
      <c r="K4923" t="str" cm="1">
        <f t="array" ref="K4923:L4923">_xlfn.TEXTSPLIT(R4923," ")</f>
        <v>DMK02</v>
      </c>
      <c r="L4923" t="str">
        <v>MRANGGEN</v>
      </c>
      <c r="P4923" s="57" t="s">
        <v>29455</v>
      </c>
      <c r="Q4923" s="57" t="s">
        <v>11249</v>
      </c>
      <c r="R4923" s="57" t="s">
        <v>12458</v>
      </c>
      <c r="S4923" s="57" t="s">
        <v>12459</v>
      </c>
      <c r="T4923" s="57" t="s">
        <v>12460</v>
      </c>
      <c r="U4923" s="57" t="s">
        <v>29456</v>
      </c>
      <c r="V4923" s="57" t="s">
        <v>7133</v>
      </c>
    </row>
    <row r="4924" ht="15" spans="1:22">
      <c r="A4924" s="52">
        <f t="shared" si="390"/>
        <v>46268</v>
      </c>
      <c r="B4924" t="str">
        <f t="shared" si="391"/>
        <v>AGENT19</v>
      </c>
      <c r="C4924" t="str">
        <f t="shared" si="392"/>
        <v>SURABAYA_KIDUL</v>
      </c>
      <c r="D4924" t="str">
        <f t="shared" si="393"/>
        <v>SUB94</v>
      </c>
      <c r="H4924" t="str">
        <f t="shared" si="394"/>
        <v>2026-09-03 10:06:53</v>
      </c>
      <c r="K4924" t="str" cm="1">
        <f t="array" ref="K4924:L4924">_xlfn.TEXTSPLIT(R4924," ")</f>
        <v>SUB94</v>
      </c>
      <c r="L4924" t="str">
        <v>SURABAYA_KIDUL</v>
      </c>
      <c r="P4924" s="57" t="s">
        <v>29457</v>
      </c>
      <c r="Q4924" s="57" t="s">
        <v>10181</v>
      </c>
      <c r="R4924" s="57" t="s">
        <v>13177</v>
      </c>
      <c r="S4924" s="57" t="s">
        <v>13178</v>
      </c>
      <c r="T4924" s="57" t="s">
        <v>13179</v>
      </c>
      <c r="U4924" s="57" t="s">
        <v>29458</v>
      </c>
      <c r="V4924" s="57" t="s">
        <v>29459</v>
      </c>
    </row>
    <row r="4925" ht="15" spans="1:22">
      <c r="A4925" s="52">
        <f t="shared" si="390"/>
        <v>46268</v>
      </c>
      <c r="B4925" t="str">
        <f t="shared" si="391"/>
        <v>AGENT17</v>
      </c>
      <c r="C4925" t="str">
        <f t="shared" si="392"/>
        <v>ANJASMORO</v>
      </c>
      <c r="D4925" t="str">
        <f t="shared" si="393"/>
        <v>SRG13</v>
      </c>
      <c r="H4925" t="str">
        <f t="shared" si="394"/>
        <v>2026-09-03 10:06:30</v>
      </c>
      <c r="K4925" t="str" cm="1">
        <f t="array" ref="K4925:L4925">_xlfn.TEXTSPLIT(R4925," ")</f>
        <v>SRG13</v>
      </c>
      <c r="L4925" t="str">
        <v>ANJASMORO</v>
      </c>
      <c r="P4925" s="57" t="s">
        <v>29460</v>
      </c>
      <c r="Q4925" s="57" t="s">
        <v>11249</v>
      </c>
      <c r="R4925" s="57" t="s">
        <v>13696</v>
      </c>
      <c r="S4925" s="57" t="s">
        <v>13697</v>
      </c>
      <c r="T4925" s="57" t="s">
        <v>13698</v>
      </c>
      <c r="U4925" s="57" t="s">
        <v>29461</v>
      </c>
      <c r="V4925" s="57" t="s">
        <v>29462</v>
      </c>
    </row>
    <row r="4926" ht="15" spans="1:22">
      <c r="A4926" s="52">
        <f t="shared" si="390"/>
        <v>46268</v>
      </c>
      <c r="B4926" t="str">
        <f t="shared" si="391"/>
        <v>AGENT17</v>
      </c>
      <c r="C4926" t="str">
        <f t="shared" si="392"/>
        <v>WELAHAN</v>
      </c>
      <c r="D4926" t="str">
        <f t="shared" si="393"/>
        <v>JPR08</v>
      </c>
      <c r="H4926" t="str">
        <f t="shared" si="394"/>
        <v>2026-09-03 10:06:21</v>
      </c>
      <c r="K4926" t="str" cm="1">
        <f t="array" ref="K4926:L4926">_xlfn.TEXTSPLIT(R4926," ")</f>
        <v>JPR08</v>
      </c>
      <c r="L4926" t="str">
        <v>WELAHAN</v>
      </c>
      <c r="P4926" s="57" t="s">
        <v>29463</v>
      </c>
      <c r="Q4926" s="57" t="s">
        <v>11249</v>
      </c>
      <c r="R4926" s="57" t="s">
        <v>15938</v>
      </c>
      <c r="S4926" s="57" t="s">
        <v>15939</v>
      </c>
      <c r="T4926" s="57" t="s">
        <v>15940</v>
      </c>
      <c r="U4926" s="57" t="s">
        <v>29464</v>
      </c>
      <c r="V4926" s="57" t="s">
        <v>9563</v>
      </c>
    </row>
    <row r="4927" ht="15" spans="1:22">
      <c r="A4927" s="52">
        <f t="shared" si="390"/>
        <v>46268</v>
      </c>
      <c r="B4927" t="str">
        <f t="shared" si="391"/>
        <v>AGENT22</v>
      </c>
      <c r="C4927" t="str">
        <f t="shared" si="392"/>
        <v>TORAJA</v>
      </c>
      <c r="D4927" t="str">
        <f t="shared" si="393"/>
        <v>RTP01</v>
      </c>
      <c r="H4927" t="str">
        <f t="shared" si="394"/>
        <v>2026-09-03 10:06:08</v>
      </c>
      <c r="K4927" t="str" cm="1">
        <f t="array" ref="K4927:L4927">_xlfn.TEXTSPLIT(R4927," ")</f>
        <v>RTP01</v>
      </c>
      <c r="L4927" t="str">
        <v>TORAJA</v>
      </c>
      <c r="P4927" s="57" t="s">
        <v>29465</v>
      </c>
      <c r="Q4927" s="57" t="s">
        <v>11133</v>
      </c>
      <c r="R4927" s="57" t="s">
        <v>16054</v>
      </c>
      <c r="S4927" s="57" t="s">
        <v>16055</v>
      </c>
      <c r="T4927" s="57" t="s">
        <v>16056</v>
      </c>
      <c r="U4927" s="57" t="s">
        <v>29466</v>
      </c>
      <c r="V4927" s="57" t="s">
        <v>29467</v>
      </c>
    </row>
    <row r="4928" ht="15" spans="1:22">
      <c r="A4928" s="52">
        <f t="shared" si="390"/>
        <v>46268</v>
      </c>
      <c r="B4928" t="str">
        <f t="shared" si="391"/>
        <v>AGENT27</v>
      </c>
      <c r="C4928" t="str">
        <f t="shared" si="392"/>
        <v>JELARAI_SELOR</v>
      </c>
      <c r="D4928" t="str">
        <f t="shared" si="393"/>
        <v>TZO03</v>
      </c>
      <c r="H4928" t="str">
        <f t="shared" si="394"/>
        <v>2026-09-03 10:05:56</v>
      </c>
      <c r="K4928" t="str" cm="1">
        <f t="array" ref="K4928:L4928">_xlfn.TEXTSPLIT(R4928," ")</f>
        <v>TZO03</v>
      </c>
      <c r="L4928" t="str">
        <v>JELARAI_SELOR</v>
      </c>
      <c r="P4928" s="57" t="s">
        <v>29468</v>
      </c>
      <c r="Q4928" s="57" t="s">
        <v>11862</v>
      </c>
      <c r="R4928" s="57" t="s">
        <v>15196</v>
      </c>
      <c r="S4928" s="57" t="s">
        <v>15197</v>
      </c>
      <c r="T4928" s="57" t="s">
        <v>15198</v>
      </c>
      <c r="U4928" s="57" t="s">
        <v>29469</v>
      </c>
      <c r="V4928" s="57"/>
    </row>
    <row r="4929" ht="15" spans="1:22">
      <c r="A4929" s="52">
        <f t="shared" si="390"/>
        <v>46268</v>
      </c>
      <c r="B4929" t="str">
        <f t="shared" si="391"/>
        <v>AGENT19</v>
      </c>
      <c r="C4929" t="str">
        <f t="shared" si="392"/>
        <v>MALANG</v>
      </c>
      <c r="D4929" t="str">
        <f t="shared" si="393"/>
        <v>MLG01</v>
      </c>
      <c r="H4929" t="str">
        <f t="shared" si="394"/>
        <v>2026-09-03 10:05:51</v>
      </c>
      <c r="K4929" t="str" cm="1">
        <f t="array" ref="K4929:L4929">_xlfn.TEXTSPLIT(R4929," ")</f>
        <v>MLG01</v>
      </c>
      <c r="L4929" t="str">
        <v>MALANG</v>
      </c>
      <c r="P4929" s="57" t="s">
        <v>29470</v>
      </c>
      <c r="Q4929" s="57" t="s">
        <v>10181</v>
      </c>
      <c r="R4929" s="57" t="s">
        <v>11521</v>
      </c>
      <c r="S4929" s="57" t="s">
        <v>11522</v>
      </c>
      <c r="T4929" s="57" t="s">
        <v>11523</v>
      </c>
      <c r="U4929" s="57" t="s">
        <v>29471</v>
      </c>
      <c r="V4929" s="57" t="s">
        <v>29472</v>
      </c>
    </row>
    <row r="4930" ht="15" spans="1:22">
      <c r="A4930" s="52">
        <f t="shared" si="390"/>
        <v>46268</v>
      </c>
      <c r="B4930" t="str">
        <f t="shared" si="391"/>
        <v>AGENT10</v>
      </c>
      <c r="C4930" t="str">
        <f t="shared" si="392"/>
        <v>WAY_KANDIS</v>
      </c>
      <c r="D4930" t="str">
        <f t="shared" si="393"/>
        <v>TKG13</v>
      </c>
      <c r="H4930" t="str">
        <f t="shared" si="394"/>
        <v>2026-09-03 10:05:15</v>
      </c>
      <c r="K4930" t="str" cm="1">
        <f t="array" ref="K4930:L4930">_xlfn.TEXTSPLIT(R4930," ")</f>
        <v>TKG13</v>
      </c>
      <c r="L4930" t="str">
        <v>WAY_KANDIS</v>
      </c>
      <c r="P4930" s="57" t="s">
        <v>29473</v>
      </c>
      <c r="Q4930" s="57" t="s">
        <v>11054</v>
      </c>
      <c r="R4930" s="57" t="s">
        <v>15035</v>
      </c>
      <c r="S4930" s="57" t="s">
        <v>29474</v>
      </c>
      <c r="T4930" s="57" t="s">
        <v>29475</v>
      </c>
      <c r="U4930" s="57" t="s">
        <v>29476</v>
      </c>
      <c r="V4930" s="57" t="s">
        <v>29477</v>
      </c>
    </row>
    <row r="4931" ht="15" spans="1:22">
      <c r="A4931" s="52">
        <f t="shared" si="390"/>
        <v>46268</v>
      </c>
      <c r="B4931" t="str">
        <f t="shared" si="391"/>
        <v>AGENT22</v>
      </c>
      <c r="C4931" t="str">
        <f t="shared" si="392"/>
        <v>PUUWATU</v>
      </c>
      <c r="D4931" t="str">
        <f t="shared" si="393"/>
        <v>KDI06</v>
      </c>
      <c r="H4931" t="str">
        <f t="shared" si="394"/>
        <v>2026-09-03 10:05:09</v>
      </c>
      <c r="K4931" t="str" cm="1">
        <f t="array" ref="K4931:L4931">_xlfn.TEXTSPLIT(R4931," ")</f>
        <v>KDI06</v>
      </c>
      <c r="L4931" t="str">
        <v>PUUWATU</v>
      </c>
      <c r="P4931" s="57" t="s">
        <v>29478</v>
      </c>
      <c r="Q4931" s="57" t="s">
        <v>11133</v>
      </c>
      <c r="R4931" s="57" t="s">
        <v>29479</v>
      </c>
      <c r="S4931" s="57" t="s">
        <v>29480</v>
      </c>
      <c r="T4931" s="57" t="s">
        <v>8092</v>
      </c>
      <c r="U4931" s="57" t="s">
        <v>29481</v>
      </c>
      <c r="V4931" s="57"/>
    </row>
    <row r="4932" ht="15" spans="1:22">
      <c r="A4932" s="52">
        <f t="shared" si="390"/>
        <v>46268</v>
      </c>
      <c r="B4932" t="str">
        <f t="shared" si="391"/>
        <v>AGENT19</v>
      </c>
      <c r="C4932" t="str">
        <f t="shared" si="392"/>
        <v>PARANG_ARGO</v>
      </c>
      <c r="D4932" t="str">
        <f t="shared" si="393"/>
        <v>MLG30</v>
      </c>
      <c r="H4932" t="str">
        <f t="shared" si="394"/>
        <v>2026-09-03 10:05:02</v>
      </c>
      <c r="K4932" t="str" cm="1">
        <f t="array" ref="K4932:L4932">_xlfn.TEXTSPLIT(R4932," ")</f>
        <v>MLG30</v>
      </c>
      <c r="L4932" t="str">
        <v>PARANG_ARGO</v>
      </c>
      <c r="P4932" s="57" t="s">
        <v>29482</v>
      </c>
      <c r="Q4932" s="57" t="s">
        <v>10181</v>
      </c>
      <c r="R4932" s="57" t="s">
        <v>11527</v>
      </c>
      <c r="S4932" s="57" t="s">
        <v>11528</v>
      </c>
      <c r="T4932" s="57" t="s">
        <v>11523</v>
      </c>
      <c r="U4932" s="57" t="s">
        <v>29483</v>
      </c>
      <c r="V4932" s="57" t="s">
        <v>29484</v>
      </c>
    </row>
    <row r="4933" ht="15" spans="1:22">
      <c r="A4933" s="52">
        <f t="shared" si="390"/>
        <v>46268</v>
      </c>
      <c r="B4933" t="str">
        <f t="shared" si="391"/>
        <v>AGENT08</v>
      </c>
      <c r="C4933" t="str">
        <f t="shared" si="392"/>
        <v>KOB04</v>
      </c>
      <c r="D4933" t="str">
        <f t="shared" si="393"/>
        <v>KOB04</v>
      </c>
      <c r="H4933" t="str">
        <f t="shared" si="394"/>
        <v>2026-09-03 10:04:48</v>
      </c>
      <c r="K4933" t="str" cm="1">
        <f t="array" ref="K4933:L4933">_xlfn.TEXTSPLIT(R4933," ")</f>
        <v>KOB04</v>
      </c>
      <c r="L4933" t="str">
        <v>KOB04</v>
      </c>
      <c r="P4933" s="57" t="s">
        <v>29485</v>
      </c>
      <c r="Q4933" s="57" t="s">
        <v>10398</v>
      </c>
      <c r="R4933" s="57" t="s">
        <v>25482</v>
      </c>
      <c r="S4933" s="57" t="s">
        <v>25483</v>
      </c>
      <c r="T4933" s="57" t="s">
        <v>25484</v>
      </c>
      <c r="U4933" s="57" t="s">
        <v>29486</v>
      </c>
      <c r="V4933" s="57" t="s">
        <v>29487</v>
      </c>
    </row>
    <row r="4934" ht="15" spans="1:22">
      <c r="A4934" s="52">
        <f t="shared" si="390"/>
        <v>46268</v>
      </c>
      <c r="B4934" t="str">
        <f t="shared" si="391"/>
        <v>AGENT19</v>
      </c>
      <c r="C4934" t="str">
        <f t="shared" si="392"/>
        <v>PUJON</v>
      </c>
      <c r="D4934" t="str">
        <f t="shared" si="393"/>
        <v>BAT02</v>
      </c>
      <c r="H4934" t="str">
        <f t="shared" si="394"/>
        <v>2026-09-03 10:04:15</v>
      </c>
      <c r="K4934" t="str" cm="1">
        <f t="array" ref="K4934:L4934">_xlfn.TEXTSPLIT(R4934," ")</f>
        <v>BAT02</v>
      </c>
      <c r="L4934" t="str">
        <v>PUJON</v>
      </c>
      <c r="P4934" s="57" t="s">
        <v>29488</v>
      </c>
      <c r="Q4934" s="57" t="s">
        <v>10181</v>
      </c>
      <c r="R4934" s="57" t="s">
        <v>13027</v>
      </c>
      <c r="S4934" s="57" t="s">
        <v>13028</v>
      </c>
      <c r="T4934" s="57" t="s">
        <v>13029</v>
      </c>
      <c r="U4934" s="57" t="s">
        <v>29489</v>
      </c>
      <c r="V4934" s="57"/>
    </row>
    <row r="4935" ht="15" spans="1:22">
      <c r="A4935" s="52">
        <f t="shared" si="390"/>
        <v>46268</v>
      </c>
      <c r="B4935" t="str">
        <f t="shared" si="391"/>
        <v>AGENT03</v>
      </c>
      <c r="C4935" t="str">
        <f t="shared" si="392"/>
        <v>KOTA_PINANG_02</v>
      </c>
      <c r="D4935" t="str">
        <f t="shared" si="393"/>
        <v>KPG02A</v>
      </c>
      <c r="H4935" t="str">
        <f t="shared" si="394"/>
        <v>2026-09-03 10:03:38</v>
      </c>
      <c r="K4935" t="str" cm="1">
        <f t="array" ref="K4935:L4935">_xlfn.TEXTSPLIT(R4935," ")</f>
        <v>KPG02A</v>
      </c>
      <c r="L4935" t="str">
        <v>KOTA_PINANG_02</v>
      </c>
      <c r="P4935" s="57" t="s">
        <v>29490</v>
      </c>
      <c r="Q4935" s="57" t="s">
        <v>10236</v>
      </c>
      <c r="R4935" s="57" t="s">
        <v>13632</v>
      </c>
      <c r="S4935" s="57" t="s">
        <v>13633</v>
      </c>
      <c r="T4935" s="57" t="s">
        <v>13634</v>
      </c>
      <c r="U4935" s="57" t="s">
        <v>29491</v>
      </c>
      <c r="V4935" s="57" t="s">
        <v>29492</v>
      </c>
    </row>
    <row r="4936" ht="15" spans="1:22">
      <c r="A4936" s="52">
        <f t="shared" si="390"/>
        <v>46268</v>
      </c>
      <c r="B4936" t="str">
        <f t="shared" si="391"/>
        <v>AGENT16</v>
      </c>
      <c r="C4936" t="str">
        <f t="shared" si="392"/>
        <v>JATISARI_BARU</v>
      </c>
      <c r="D4936" t="str">
        <f t="shared" si="393"/>
        <v>KRW37</v>
      </c>
      <c r="H4936" t="str">
        <f t="shared" si="394"/>
        <v>2026-09-03 10:03:25</v>
      </c>
      <c r="K4936" t="str" cm="1">
        <f t="array" ref="K4936:L4936">_xlfn.TEXTSPLIT(R4936," ")</f>
        <v>KRW37</v>
      </c>
      <c r="L4936" t="str">
        <v>JATISARI_BARU</v>
      </c>
      <c r="P4936" s="57" t="s">
        <v>29493</v>
      </c>
      <c r="Q4936" s="57" t="s">
        <v>10199</v>
      </c>
      <c r="R4936" s="57" t="s">
        <v>17775</v>
      </c>
      <c r="S4936" s="57" t="s">
        <v>17776</v>
      </c>
      <c r="T4936" s="57" t="s">
        <v>17777</v>
      </c>
      <c r="U4936" s="57" t="s">
        <v>29494</v>
      </c>
      <c r="V4936" s="57" t="s">
        <v>29495</v>
      </c>
    </row>
    <row r="4937" ht="15" spans="1:22">
      <c r="A4937" s="52">
        <f t="shared" si="390"/>
        <v>46268</v>
      </c>
      <c r="B4937" t="str">
        <f t="shared" si="391"/>
        <v>AGENT19</v>
      </c>
      <c r="C4937" t="str">
        <f t="shared" si="392"/>
        <v>GUBENG_3</v>
      </c>
      <c r="D4937" t="str">
        <f t="shared" si="393"/>
        <v>SUB12C</v>
      </c>
      <c r="H4937" t="str">
        <f t="shared" si="394"/>
        <v>2026-09-03 10:03:19</v>
      </c>
      <c r="K4937" t="str" cm="1">
        <f t="array" ref="K4937:L4937">_xlfn.TEXTSPLIT(R4937," ")</f>
        <v>SUB12C</v>
      </c>
      <c r="L4937" t="str">
        <v>GUBENG_3</v>
      </c>
      <c r="P4937" s="57" t="s">
        <v>29496</v>
      </c>
      <c r="Q4937" s="57" t="s">
        <v>10181</v>
      </c>
      <c r="R4937" s="57" t="s">
        <v>19689</v>
      </c>
      <c r="S4937" s="57" t="s">
        <v>19690</v>
      </c>
      <c r="T4937" s="57" t="s">
        <v>19691</v>
      </c>
      <c r="U4937" s="57" t="s">
        <v>29497</v>
      </c>
      <c r="V4937" s="57" t="s">
        <v>29498</v>
      </c>
    </row>
    <row r="4938" ht="15" spans="1:22">
      <c r="A4938" s="52">
        <f t="shared" si="390"/>
        <v>46268</v>
      </c>
      <c r="B4938" t="str">
        <f t="shared" si="391"/>
        <v>AGENT16</v>
      </c>
      <c r="C4938" t="str">
        <f t="shared" si="392"/>
        <v>GRT40A</v>
      </c>
      <c r="D4938" t="str">
        <f t="shared" si="393"/>
        <v>GRT40A</v>
      </c>
      <c r="H4938" t="str">
        <f t="shared" si="394"/>
        <v>2026-09-03 10:03:02</v>
      </c>
      <c r="K4938" t="str" cm="1">
        <f t="array" ref="K4938:L4938">_xlfn.TEXTSPLIT(R4938," ")</f>
        <v>GRT40A</v>
      </c>
      <c r="L4938" t="str">
        <v>GRT40A</v>
      </c>
      <c r="P4938" s="57" t="s">
        <v>29499</v>
      </c>
      <c r="Q4938" s="57" t="s">
        <v>10199</v>
      </c>
      <c r="R4938" s="57" t="s">
        <v>11722</v>
      </c>
      <c r="S4938" s="57" t="s">
        <v>11723</v>
      </c>
      <c r="T4938" s="57" t="s">
        <v>11724</v>
      </c>
      <c r="U4938" s="57" t="s">
        <v>29500</v>
      </c>
      <c r="V4938" s="57" t="s">
        <v>29501</v>
      </c>
    </row>
    <row r="4939" ht="15" spans="1:22">
      <c r="A4939" s="52">
        <f t="shared" si="390"/>
        <v>46268</v>
      </c>
      <c r="B4939" t="str">
        <f t="shared" si="391"/>
        <v>AGENT19</v>
      </c>
      <c r="C4939" t="str">
        <f t="shared" si="392"/>
        <v>SUMBERAYU</v>
      </c>
      <c r="D4939" t="str">
        <f t="shared" si="393"/>
        <v>BWI13</v>
      </c>
      <c r="H4939" t="str">
        <f t="shared" si="394"/>
        <v>2026-09-03 10:02:44</v>
      </c>
      <c r="K4939" t="str" cm="1">
        <f t="array" ref="K4939:L4939">_xlfn.TEXTSPLIT(R4939," ")</f>
        <v>BWI13</v>
      </c>
      <c r="L4939" t="str">
        <v>SUMBERAYU</v>
      </c>
      <c r="P4939" s="57" t="s">
        <v>29502</v>
      </c>
      <c r="Q4939" s="57" t="s">
        <v>10181</v>
      </c>
      <c r="R4939" s="57" t="s">
        <v>13649</v>
      </c>
      <c r="S4939" s="57" t="s">
        <v>13650</v>
      </c>
      <c r="T4939" s="57" t="s">
        <v>13651</v>
      </c>
      <c r="U4939" s="57" t="s">
        <v>29503</v>
      </c>
      <c r="V4939" s="57" t="s">
        <v>29504</v>
      </c>
    </row>
    <row r="4940" ht="15" spans="1:22">
      <c r="A4940" s="52">
        <f t="shared" si="390"/>
        <v>46268</v>
      </c>
      <c r="B4940" t="str">
        <f t="shared" si="391"/>
        <v>AGENT27</v>
      </c>
      <c r="C4940" t="str">
        <f t="shared" si="392"/>
        <v>TENGGARONG_SEBERANG</v>
      </c>
      <c r="D4940" t="str">
        <f t="shared" si="393"/>
        <v>TWR04</v>
      </c>
      <c r="H4940" t="str">
        <f t="shared" si="394"/>
        <v>2026-09-03 10:02:25</v>
      </c>
      <c r="K4940" t="str" cm="1">
        <f t="array" ref="K4940:L4940">_xlfn.TEXTSPLIT(R4940," ")</f>
        <v>TWR04</v>
      </c>
      <c r="L4940" t="str">
        <v>TENGGARONG_SEBERANG</v>
      </c>
      <c r="P4940" s="57" t="s">
        <v>29505</v>
      </c>
      <c r="Q4940" s="57" t="s">
        <v>11862</v>
      </c>
      <c r="R4940" s="57" t="s">
        <v>18715</v>
      </c>
      <c r="S4940" s="57" t="s">
        <v>18716</v>
      </c>
      <c r="T4940" s="57" t="s">
        <v>18717</v>
      </c>
      <c r="U4940" s="57" t="s">
        <v>29506</v>
      </c>
      <c r="V4940" s="57" t="s">
        <v>29507</v>
      </c>
    </row>
    <row r="4941" ht="15" spans="1:22">
      <c r="A4941" s="52">
        <f t="shared" si="390"/>
        <v>46268</v>
      </c>
      <c r="B4941" t="str">
        <f t="shared" si="391"/>
        <v>AGENT01</v>
      </c>
      <c r="C4941" t="str">
        <f t="shared" si="392"/>
        <v>CALANG</v>
      </c>
      <c r="D4941" t="str">
        <f t="shared" si="393"/>
        <v>CLG01</v>
      </c>
      <c r="H4941" t="str">
        <f t="shared" si="394"/>
        <v>2026-09-03 10:02:13</v>
      </c>
      <c r="K4941" t="str" cm="1">
        <f t="array" ref="K4941:L4941">_xlfn.TEXTSPLIT(R4941," ")</f>
        <v>CLG01</v>
      </c>
      <c r="L4941" t="str">
        <v>CALANG</v>
      </c>
      <c r="P4941" s="57" t="s">
        <v>29508</v>
      </c>
      <c r="Q4941" s="57" t="s">
        <v>10486</v>
      </c>
      <c r="R4941" s="57" t="s">
        <v>14330</v>
      </c>
      <c r="S4941" s="57" t="s">
        <v>14331</v>
      </c>
      <c r="T4941" s="57" t="s">
        <v>14332</v>
      </c>
      <c r="U4941" s="57" t="s">
        <v>29509</v>
      </c>
      <c r="V4941" s="57"/>
    </row>
    <row r="4942" ht="15" spans="1:22">
      <c r="A4942" s="52">
        <f t="shared" si="390"/>
        <v>46268</v>
      </c>
      <c r="B4942" t="str">
        <f t="shared" si="391"/>
        <v>AGENT17</v>
      </c>
      <c r="C4942" t="str">
        <f t="shared" si="392"/>
        <v>GRINGSING_LAMA</v>
      </c>
      <c r="D4942" t="str">
        <f t="shared" si="393"/>
        <v>BGG09</v>
      </c>
      <c r="H4942" t="str">
        <f t="shared" si="394"/>
        <v>2026-09-03 10:02:08</v>
      </c>
      <c r="K4942" t="str" cm="1">
        <f t="array" ref="K4942:L4942">_xlfn.TEXTSPLIT(R4942," ")</f>
        <v>BGG09</v>
      </c>
      <c r="L4942" t="str">
        <v>GRINGSING_LAMA</v>
      </c>
      <c r="P4942" s="57" t="s">
        <v>29510</v>
      </c>
      <c r="Q4942" s="57" t="s">
        <v>11249</v>
      </c>
      <c r="R4942" s="57" t="s">
        <v>18350</v>
      </c>
      <c r="S4942" s="57" t="s">
        <v>18351</v>
      </c>
      <c r="T4942" s="57" t="s">
        <v>18352</v>
      </c>
      <c r="U4942" s="57" t="s">
        <v>29511</v>
      </c>
      <c r="V4942" s="57" t="s">
        <v>29512</v>
      </c>
    </row>
    <row r="4943" ht="15" spans="1:22">
      <c r="A4943" s="52">
        <f t="shared" si="390"/>
        <v>46268</v>
      </c>
      <c r="B4943" t="str">
        <f t="shared" si="391"/>
        <v>AGENT17</v>
      </c>
      <c r="C4943" t="str">
        <f t="shared" si="392"/>
        <v>LARANGAN_BREBES</v>
      </c>
      <c r="D4943" t="str">
        <f t="shared" si="393"/>
        <v>BRB08</v>
      </c>
      <c r="H4943" t="str">
        <f t="shared" si="394"/>
        <v>2026-09-03 10:01:09</v>
      </c>
      <c r="K4943" t="str" cm="1">
        <f t="array" ref="K4943:L4943">_xlfn.TEXTSPLIT(R4943," ")</f>
        <v>BRB08</v>
      </c>
      <c r="L4943" t="str">
        <v>LARANGAN_BREBES</v>
      </c>
      <c r="P4943" s="57" t="s">
        <v>29513</v>
      </c>
      <c r="Q4943" s="57" t="s">
        <v>11249</v>
      </c>
      <c r="R4943" s="57" t="s">
        <v>14431</v>
      </c>
      <c r="S4943" s="57" t="s">
        <v>14432</v>
      </c>
      <c r="T4943" s="57" t="s">
        <v>14433</v>
      </c>
      <c r="U4943" s="57" t="s">
        <v>29514</v>
      </c>
      <c r="V4943" s="57" t="s">
        <v>29515</v>
      </c>
    </row>
    <row r="4944" ht="15" spans="1:22">
      <c r="A4944" s="52">
        <f t="shared" si="390"/>
        <v>46268</v>
      </c>
      <c r="B4944" t="str">
        <f t="shared" si="391"/>
        <v>AGENT13</v>
      </c>
      <c r="C4944" t="str">
        <f t="shared" si="392"/>
        <v>SETU_02</v>
      </c>
      <c r="D4944" t="str">
        <f t="shared" si="393"/>
        <v>BKI75</v>
      </c>
      <c r="H4944" t="str">
        <f t="shared" si="394"/>
        <v>2026-09-03 10:01:02</v>
      </c>
      <c r="K4944" t="str" cm="1">
        <f t="array" ref="K4944:L4944">_xlfn.TEXTSPLIT(R4944," ")</f>
        <v>BKI75</v>
      </c>
      <c r="L4944" t="str">
        <v>SETU_02</v>
      </c>
      <c r="P4944" s="57" t="s">
        <v>29516</v>
      </c>
      <c r="Q4944" s="57" t="s">
        <v>10702</v>
      </c>
      <c r="R4944" s="57" t="s">
        <v>11306</v>
      </c>
      <c r="S4944" s="57" t="s">
        <v>11307</v>
      </c>
      <c r="T4944" s="57" t="s">
        <v>11308</v>
      </c>
      <c r="U4944" s="57" t="s">
        <v>29517</v>
      </c>
      <c r="V4944" s="57" t="s">
        <v>29518</v>
      </c>
    </row>
    <row r="4945" ht="15" spans="1:22">
      <c r="A4945" s="52">
        <f t="shared" si="390"/>
        <v>46268</v>
      </c>
      <c r="B4945" t="str">
        <f t="shared" si="391"/>
        <v>AGENT12</v>
      </c>
      <c r="C4945" t="str">
        <f t="shared" si="392"/>
        <v>PANIMBANG</v>
      </c>
      <c r="D4945" t="str">
        <f t="shared" si="393"/>
        <v>PGL03</v>
      </c>
      <c r="H4945" t="str">
        <f t="shared" si="394"/>
        <v>2026-09-03 10:01:02</v>
      </c>
      <c r="K4945" t="str" cm="1">
        <f t="array" ref="K4945:L4945">_xlfn.TEXTSPLIT(R4945," ")</f>
        <v>PGL03</v>
      </c>
      <c r="L4945" t="str">
        <v>PANIMBANG</v>
      </c>
      <c r="P4945" s="57" t="s">
        <v>29516</v>
      </c>
      <c r="Q4945" s="57" t="s">
        <v>10656</v>
      </c>
      <c r="R4945" s="57" t="s">
        <v>12417</v>
      </c>
      <c r="S4945" s="57" t="s">
        <v>12418</v>
      </c>
      <c r="T4945" s="57" t="s">
        <v>12419</v>
      </c>
      <c r="U4945" s="57" t="s">
        <v>29519</v>
      </c>
      <c r="V4945" s="57" t="s">
        <v>29520</v>
      </c>
    </row>
    <row r="4946" ht="15" spans="1:22">
      <c r="A4946" s="52">
        <f t="shared" si="390"/>
        <v>46268</v>
      </c>
      <c r="B4946" t="str">
        <f t="shared" si="391"/>
        <v>AGENT09</v>
      </c>
      <c r="C4946" t="str">
        <f t="shared" si="392"/>
        <v>MUSI_RAWAS</v>
      </c>
      <c r="D4946" t="str">
        <f t="shared" si="393"/>
        <v>MRR01</v>
      </c>
      <c r="H4946" t="str">
        <f t="shared" si="394"/>
        <v>2026-09-03 10:00:52</v>
      </c>
      <c r="K4946" t="str" cm="1">
        <f t="array" ref="K4946:L4946">_xlfn.TEXTSPLIT(R4946," ")</f>
        <v>MRR01</v>
      </c>
      <c r="L4946" t="str">
        <v>MUSI_RAWAS</v>
      </c>
      <c r="P4946" s="57" t="s">
        <v>29521</v>
      </c>
      <c r="Q4946" s="57" t="s">
        <v>12496</v>
      </c>
      <c r="R4946" s="57" t="s">
        <v>16108</v>
      </c>
      <c r="S4946" s="57" t="s">
        <v>16109</v>
      </c>
      <c r="T4946" s="57" t="s">
        <v>16110</v>
      </c>
      <c r="U4946" s="57" t="s">
        <v>29522</v>
      </c>
      <c r="V4946" s="57"/>
    </row>
    <row r="4947" ht="15" spans="1:22">
      <c r="A4947" s="52">
        <f t="shared" si="390"/>
        <v>46268</v>
      </c>
      <c r="B4947" t="str">
        <f t="shared" si="391"/>
        <v>AGENT18</v>
      </c>
      <c r="C4947" t="str">
        <f t="shared" si="392"/>
        <v>MAGUWOHARJO</v>
      </c>
      <c r="D4947" t="str">
        <f t="shared" si="393"/>
        <v>SLM05</v>
      </c>
      <c r="H4947" t="str">
        <f t="shared" si="394"/>
        <v>2026-09-03 10:00:51</v>
      </c>
      <c r="K4947" t="str" cm="1">
        <f t="array" ref="K4947:L4947">_xlfn.TEXTSPLIT(R4947," ")</f>
        <v>SLM05</v>
      </c>
      <c r="L4947" t="str">
        <v>MAGUWOHARJO</v>
      </c>
      <c r="P4947" s="57" t="s">
        <v>29523</v>
      </c>
      <c r="Q4947" s="57" t="s">
        <v>10385</v>
      </c>
      <c r="R4947" s="57" t="s">
        <v>15585</v>
      </c>
      <c r="S4947" s="57" t="s">
        <v>15586</v>
      </c>
      <c r="T4947" s="57" t="s">
        <v>15587</v>
      </c>
      <c r="U4947" s="57" t="s">
        <v>29524</v>
      </c>
      <c r="V4947" s="57" t="s">
        <v>29525</v>
      </c>
    </row>
    <row r="4948" ht="15" spans="1:22">
      <c r="A4948" s="52">
        <f t="shared" si="390"/>
        <v>46268</v>
      </c>
      <c r="B4948" t="str">
        <f t="shared" si="391"/>
        <v>AGENT19</v>
      </c>
      <c r="C4948" t="str">
        <f t="shared" si="392"/>
        <v>PAKONG</v>
      </c>
      <c r="D4948" t="str">
        <f t="shared" si="393"/>
        <v>PKS02</v>
      </c>
      <c r="H4948" t="str">
        <f t="shared" si="394"/>
        <v>2026-09-03 10:00:41</v>
      </c>
      <c r="K4948" t="str" cm="1">
        <f t="array" ref="K4948:L4948">_xlfn.TEXTSPLIT(R4948," ")</f>
        <v>PKS02</v>
      </c>
      <c r="L4948" t="str">
        <v>PAKONG</v>
      </c>
      <c r="P4948" s="57" t="s">
        <v>29526</v>
      </c>
      <c r="Q4948" s="57" t="s">
        <v>10181</v>
      </c>
      <c r="R4948" s="57" t="s">
        <v>14619</v>
      </c>
      <c r="S4948" s="57" t="s">
        <v>14620</v>
      </c>
      <c r="T4948" s="57" t="s">
        <v>14621</v>
      </c>
      <c r="U4948" s="57" t="s">
        <v>29527</v>
      </c>
      <c r="V4948" s="57"/>
    </row>
    <row r="4949" ht="15" spans="1:22">
      <c r="A4949" s="52">
        <f t="shared" si="390"/>
        <v>46268</v>
      </c>
      <c r="B4949" t="str">
        <f t="shared" si="391"/>
        <v>AGENT08</v>
      </c>
      <c r="C4949" t="str">
        <f t="shared" si="392"/>
        <v>TANJUNG_RAJA</v>
      </c>
      <c r="D4949" t="str">
        <f t="shared" si="393"/>
        <v>INL02</v>
      </c>
      <c r="H4949" t="str">
        <f t="shared" si="394"/>
        <v>2026-09-03 10:00:10</v>
      </c>
      <c r="K4949" t="str" cm="1">
        <f t="array" ref="K4949:L4949">_xlfn.TEXTSPLIT(R4949," ")</f>
        <v>INL02</v>
      </c>
      <c r="L4949" t="str">
        <v>TANJUNG_RAJA</v>
      </c>
      <c r="P4949" s="57" t="s">
        <v>29528</v>
      </c>
      <c r="Q4949" s="57" t="s">
        <v>10398</v>
      </c>
      <c r="R4949" s="57" t="s">
        <v>14856</v>
      </c>
      <c r="S4949" s="57" t="s">
        <v>14857</v>
      </c>
      <c r="T4949" s="57" t="s">
        <v>14858</v>
      </c>
      <c r="U4949" s="57" t="s">
        <v>29529</v>
      </c>
      <c r="V4949" s="57"/>
    </row>
    <row r="4950" ht="15" spans="1:22">
      <c r="A4950" s="52">
        <f t="shared" si="390"/>
        <v>46268</v>
      </c>
      <c r="B4950" t="str">
        <f t="shared" si="391"/>
        <v>AGENT26</v>
      </c>
      <c r="C4950" t="str">
        <f t="shared" si="392"/>
        <v>SIMPANG_PINOH</v>
      </c>
      <c r="D4950" t="str">
        <f t="shared" si="393"/>
        <v>SQG12</v>
      </c>
      <c r="H4950" t="str">
        <f t="shared" si="394"/>
        <v>2026-09-03 09:59:53</v>
      </c>
      <c r="K4950" t="str" cm="1">
        <f t="array" ref="K4950:L4950">_xlfn.TEXTSPLIT(R4950," ")</f>
        <v>SQG12</v>
      </c>
      <c r="L4950" t="str">
        <v>SIMPANG_PINOH</v>
      </c>
      <c r="P4950" s="57" t="s">
        <v>29530</v>
      </c>
      <c r="Q4950" s="57" t="s">
        <v>10307</v>
      </c>
      <c r="R4950" s="57" t="s">
        <v>14200</v>
      </c>
      <c r="S4950" s="57" t="s">
        <v>14201</v>
      </c>
      <c r="T4950" s="57" t="s">
        <v>14202</v>
      </c>
      <c r="U4950" s="57" t="s">
        <v>29531</v>
      </c>
      <c r="V4950" s="57" t="s">
        <v>29532</v>
      </c>
    </row>
    <row r="4951" ht="15" spans="1:22">
      <c r="A4951" s="52">
        <f t="shared" si="390"/>
        <v>46268</v>
      </c>
      <c r="B4951" t="str">
        <f t="shared" si="391"/>
        <v>AGENT03</v>
      </c>
      <c r="C4951" t="str">
        <f t="shared" si="392"/>
        <v>BATANG_TORU</v>
      </c>
      <c r="D4951" t="str">
        <f t="shared" si="393"/>
        <v>SIK03</v>
      </c>
      <c r="H4951" t="str">
        <f t="shared" si="394"/>
        <v>2026-09-03 09:59:47</v>
      </c>
      <c r="K4951" t="str" cm="1">
        <f t="array" ref="K4951:L4951">_xlfn.TEXTSPLIT(R4951," ")</f>
        <v>SIK03</v>
      </c>
      <c r="L4951" t="str">
        <v>BATANG_TORU</v>
      </c>
      <c r="P4951" s="57" t="s">
        <v>29533</v>
      </c>
      <c r="Q4951" s="57" t="s">
        <v>10236</v>
      </c>
      <c r="R4951" s="57" t="s">
        <v>17444</v>
      </c>
      <c r="S4951" s="57" t="s">
        <v>17445</v>
      </c>
      <c r="T4951" s="57" t="s">
        <v>17446</v>
      </c>
      <c r="U4951" s="57" t="s">
        <v>29534</v>
      </c>
      <c r="V4951" s="57"/>
    </row>
    <row r="4952" ht="15" spans="1:22">
      <c r="A4952" s="52">
        <f t="shared" si="390"/>
        <v>46268</v>
      </c>
      <c r="B4952" t="str">
        <f t="shared" si="391"/>
        <v>AGENT22</v>
      </c>
      <c r="C4952" t="str">
        <f t="shared" si="392"/>
        <v>WONOMULYO</v>
      </c>
      <c r="D4952" t="str">
        <f t="shared" si="393"/>
        <v>PWX02</v>
      </c>
      <c r="H4952" t="str">
        <f t="shared" si="394"/>
        <v>2026-09-03 09:59:42</v>
      </c>
      <c r="K4952" t="str" cm="1">
        <f t="array" ref="K4952:L4952">_xlfn.TEXTSPLIT(R4952," ")</f>
        <v>PWX02</v>
      </c>
      <c r="L4952" t="str">
        <v>WONOMULYO</v>
      </c>
      <c r="P4952" s="57" t="s">
        <v>29535</v>
      </c>
      <c r="Q4952" s="57" t="s">
        <v>11133</v>
      </c>
      <c r="R4952" s="57" t="s">
        <v>17195</v>
      </c>
      <c r="S4952" s="57" t="s">
        <v>17196</v>
      </c>
      <c r="T4952" s="57" t="s">
        <v>17197</v>
      </c>
      <c r="U4952" s="57" t="s">
        <v>29536</v>
      </c>
      <c r="V4952" s="57" t="s">
        <v>6924</v>
      </c>
    </row>
    <row r="4953" ht="15" spans="1:22">
      <c r="A4953" s="52">
        <f t="shared" si="390"/>
        <v>46268</v>
      </c>
      <c r="B4953" t="str">
        <f t="shared" si="391"/>
        <v>AGENT08</v>
      </c>
      <c r="C4953" t="str">
        <f t="shared" si="392"/>
        <v>RANAU</v>
      </c>
      <c r="D4953" t="str">
        <f t="shared" si="393"/>
        <v>MUA02</v>
      </c>
      <c r="H4953" t="str">
        <f t="shared" si="394"/>
        <v>2026-09-03 09:59:17</v>
      </c>
      <c r="K4953" t="str" cm="1">
        <f t="array" ref="K4953:L4953">_xlfn.TEXTSPLIT(R4953," ")</f>
        <v>MUA02</v>
      </c>
      <c r="L4953" t="str">
        <v>RANAU</v>
      </c>
      <c r="P4953" s="57" t="s">
        <v>29537</v>
      </c>
      <c r="Q4953" s="57" t="s">
        <v>10398</v>
      </c>
      <c r="R4953" s="57" t="s">
        <v>13783</v>
      </c>
      <c r="S4953" s="57" t="s">
        <v>13784</v>
      </c>
      <c r="T4953" s="57" t="s">
        <v>13785</v>
      </c>
      <c r="U4953" s="57" t="s">
        <v>29538</v>
      </c>
      <c r="V4953" s="57"/>
    </row>
    <row r="4954" ht="15" spans="1:22">
      <c r="A4954" s="52">
        <f t="shared" si="390"/>
        <v>46268</v>
      </c>
      <c r="B4954" t="str">
        <f t="shared" si="391"/>
        <v>AGENT26</v>
      </c>
      <c r="C4954" t="str">
        <f t="shared" si="392"/>
        <v>SAWO</v>
      </c>
      <c r="D4954" t="str">
        <f t="shared" si="393"/>
        <v>PNK04A</v>
      </c>
      <c r="H4954" t="str">
        <f t="shared" si="394"/>
        <v>2026-09-03 09:58:40</v>
      </c>
      <c r="K4954" t="str" cm="1">
        <f t="array" ref="K4954:L4954">_xlfn.TEXTSPLIT(R4954," ")</f>
        <v>PNK04A</v>
      </c>
      <c r="L4954" t="str">
        <v>SAWO</v>
      </c>
      <c r="P4954" s="57" t="s">
        <v>29539</v>
      </c>
      <c r="Q4954" s="57" t="s">
        <v>10307</v>
      </c>
      <c r="R4954" s="57" t="s">
        <v>14397</v>
      </c>
      <c r="S4954" s="57" t="s">
        <v>14398</v>
      </c>
      <c r="T4954" s="57" t="s">
        <v>14399</v>
      </c>
      <c r="U4954" s="57" t="s">
        <v>29540</v>
      </c>
      <c r="V4954" s="57" t="s">
        <v>14401</v>
      </c>
    </row>
    <row r="4955" ht="15" spans="1:22">
      <c r="A4955" s="52">
        <f t="shared" si="390"/>
        <v>46268</v>
      </c>
      <c r="B4955" t="str">
        <f t="shared" si="391"/>
        <v>AGENT12</v>
      </c>
      <c r="C4955" t="str">
        <f t="shared" si="392"/>
        <v>LEUWIDAMAR</v>
      </c>
      <c r="D4955" t="str">
        <f t="shared" si="393"/>
        <v>RKS04B</v>
      </c>
      <c r="H4955" t="str">
        <f t="shared" si="394"/>
        <v>2026-09-03 09:58:33</v>
      </c>
      <c r="K4955" t="str" cm="1">
        <f t="array" ref="K4955:L4955">_xlfn.TEXTSPLIT(R4955," ")</f>
        <v>RKS04B</v>
      </c>
      <c r="L4955" t="str">
        <v>LEUWIDAMAR</v>
      </c>
      <c r="P4955" s="57" t="s">
        <v>29541</v>
      </c>
      <c r="Q4955" s="57" t="s">
        <v>10656</v>
      </c>
      <c r="R4955" s="57" t="s">
        <v>11874</v>
      </c>
      <c r="S4955" s="57" t="s">
        <v>11875</v>
      </c>
      <c r="T4955" s="57" t="s">
        <v>11876</v>
      </c>
      <c r="U4955" s="57" t="s">
        <v>29542</v>
      </c>
      <c r="V4955" s="57" t="s">
        <v>6976</v>
      </c>
    </row>
    <row r="4956" ht="15" spans="1:22">
      <c r="A4956" s="52">
        <f t="shared" si="390"/>
        <v>46268</v>
      </c>
      <c r="B4956" t="str">
        <f t="shared" si="391"/>
        <v>AGENT22</v>
      </c>
      <c r="C4956" t="str">
        <f t="shared" si="392"/>
        <v>SIDENRENG</v>
      </c>
      <c r="D4956" t="str">
        <f t="shared" si="393"/>
        <v>SDR01</v>
      </c>
      <c r="H4956" t="str">
        <f t="shared" si="394"/>
        <v>2026-09-03 09:58:26</v>
      </c>
      <c r="K4956" t="str" cm="1">
        <f t="array" ref="K4956:L4956">_xlfn.TEXTSPLIT(R4956," ")</f>
        <v>SDR01</v>
      </c>
      <c r="L4956" t="str">
        <v>SIDENRENG</v>
      </c>
      <c r="P4956" s="57" t="s">
        <v>29543</v>
      </c>
      <c r="Q4956" s="57" t="s">
        <v>11133</v>
      </c>
      <c r="R4956" s="57" t="s">
        <v>17812</v>
      </c>
      <c r="S4956" s="57" t="s">
        <v>17813</v>
      </c>
      <c r="T4956" s="57" t="s">
        <v>17814</v>
      </c>
      <c r="U4956" s="57" t="s">
        <v>29544</v>
      </c>
      <c r="V4956" s="57" t="s">
        <v>7286</v>
      </c>
    </row>
    <row r="4957" ht="15" spans="1:22">
      <c r="A4957" s="52">
        <f t="shared" si="390"/>
        <v>46268</v>
      </c>
      <c r="B4957" t="str">
        <f t="shared" si="391"/>
        <v>AGENT16</v>
      </c>
      <c r="C4957" t="str">
        <f t="shared" si="392"/>
        <v>CMI13C</v>
      </c>
      <c r="D4957" t="str">
        <f t="shared" si="393"/>
        <v>CMI13C</v>
      </c>
      <c r="H4957" t="str">
        <f t="shared" si="394"/>
        <v>2026-09-03 09:58:09</v>
      </c>
      <c r="K4957" t="str" cm="1">
        <f t="array" ref="K4957:L4957">_xlfn.TEXTSPLIT(R4957," ")</f>
        <v>CMI13C</v>
      </c>
      <c r="L4957" t="str">
        <v>CMI13C</v>
      </c>
      <c r="P4957" s="57" t="s">
        <v>29545</v>
      </c>
      <c r="Q4957" s="57" t="s">
        <v>10199</v>
      </c>
      <c r="R4957" s="57" t="s">
        <v>11070</v>
      </c>
      <c r="S4957" s="57" t="s">
        <v>11071</v>
      </c>
      <c r="T4957" s="57" t="s">
        <v>11072</v>
      </c>
      <c r="U4957" s="57" t="s">
        <v>29546</v>
      </c>
      <c r="V4957" s="57"/>
    </row>
    <row r="4958" ht="15" spans="1:22">
      <c r="A4958" s="52">
        <f t="shared" si="390"/>
        <v>46268</v>
      </c>
      <c r="B4958" t="str">
        <f t="shared" si="391"/>
        <v>AGENT08</v>
      </c>
      <c r="C4958" t="str">
        <f t="shared" si="392"/>
        <v>LAHAT_2</v>
      </c>
      <c r="D4958" t="str">
        <f t="shared" si="393"/>
        <v>LHT05</v>
      </c>
      <c r="H4958" t="str">
        <f t="shared" si="394"/>
        <v>2026-09-03 09:57:45</v>
      </c>
      <c r="K4958" t="str" cm="1">
        <f t="array" ref="K4958:L4958">_xlfn.TEXTSPLIT(R4958," ")</f>
        <v>LHT05</v>
      </c>
      <c r="L4958" t="str">
        <v>LAHAT_2</v>
      </c>
      <c r="P4958" s="57" t="s">
        <v>29547</v>
      </c>
      <c r="Q4958" s="57" t="s">
        <v>10398</v>
      </c>
      <c r="R4958" s="57" t="s">
        <v>12215</v>
      </c>
      <c r="S4958" s="57" t="s">
        <v>12216</v>
      </c>
      <c r="T4958" s="57" t="s">
        <v>12217</v>
      </c>
      <c r="U4958" s="57" t="s">
        <v>29548</v>
      </c>
      <c r="V4958" s="57"/>
    </row>
    <row r="4959" ht="15" spans="1:22">
      <c r="A4959" s="52">
        <f t="shared" si="390"/>
        <v>46268</v>
      </c>
      <c r="B4959" t="str">
        <f t="shared" si="391"/>
        <v>AGENT05</v>
      </c>
      <c r="C4959" t="str">
        <f t="shared" si="392"/>
        <v>SENGGARANG</v>
      </c>
      <c r="D4959" t="str">
        <f t="shared" si="393"/>
        <v>TNJ06</v>
      </c>
      <c r="H4959" t="str">
        <f t="shared" si="394"/>
        <v>2026-09-03 09:57:17</v>
      </c>
      <c r="K4959" t="str" cm="1">
        <f t="array" ref="K4959:L4959">_xlfn.TEXTSPLIT(R4959," ")</f>
        <v>TNJ06</v>
      </c>
      <c r="L4959" t="str">
        <v>SENGGARANG</v>
      </c>
      <c r="P4959" s="57" t="s">
        <v>29549</v>
      </c>
      <c r="Q4959" s="57" t="s">
        <v>10567</v>
      </c>
      <c r="R4959" s="57" t="s">
        <v>15519</v>
      </c>
      <c r="S4959" s="57" t="s">
        <v>15520</v>
      </c>
      <c r="T4959" s="57" t="s">
        <v>15521</v>
      </c>
      <c r="U4959" s="57" t="s">
        <v>29550</v>
      </c>
      <c r="V4959" s="57" t="s">
        <v>15523</v>
      </c>
    </row>
    <row r="4960" ht="15" spans="1:22">
      <c r="A4960" s="52">
        <f t="shared" si="390"/>
        <v>46268</v>
      </c>
      <c r="B4960" t="str">
        <f t="shared" si="391"/>
        <v>AGENT17</v>
      </c>
      <c r="C4960" t="str">
        <f t="shared" si="392"/>
        <v>KARANGDADAP01</v>
      </c>
      <c r="D4960" t="str">
        <f t="shared" si="393"/>
        <v>KJN12</v>
      </c>
      <c r="H4960" t="str">
        <f t="shared" si="394"/>
        <v>2026-09-03 09:57:13</v>
      </c>
      <c r="K4960" t="str" cm="1">
        <f t="array" ref="K4960:L4960">_xlfn.TEXTSPLIT(R4960," ")</f>
        <v>KJN12</v>
      </c>
      <c r="L4960" t="str">
        <v>KARANGDADAP01</v>
      </c>
      <c r="P4960" s="57" t="s">
        <v>29551</v>
      </c>
      <c r="Q4960" s="57" t="s">
        <v>11249</v>
      </c>
      <c r="R4960" s="57" t="s">
        <v>12580</v>
      </c>
      <c r="S4960" s="57" t="s">
        <v>12581</v>
      </c>
      <c r="T4960" s="57" t="s">
        <v>12582</v>
      </c>
      <c r="U4960" s="57" t="s">
        <v>29552</v>
      </c>
      <c r="V4960" s="57" t="s">
        <v>29553</v>
      </c>
    </row>
    <row r="4961" ht="15" spans="1:22">
      <c r="A4961" s="52">
        <f t="shared" si="390"/>
        <v>46268</v>
      </c>
      <c r="B4961" t="str">
        <f t="shared" si="391"/>
        <v>AGENT12</v>
      </c>
      <c r="C4961" t="str">
        <f t="shared" si="392"/>
        <v>RODA_HIAS</v>
      </c>
      <c r="D4961" t="str">
        <f t="shared" si="393"/>
        <v>CIP02D</v>
      </c>
      <c r="H4961" t="str">
        <f t="shared" si="394"/>
        <v>2026-09-03 09:57:01</v>
      </c>
      <c r="K4961" t="str" cm="1">
        <f t="array" ref="K4961:L4961">_xlfn.TEXTSPLIT(R4961," ")</f>
        <v>CIP02D</v>
      </c>
      <c r="L4961" t="str">
        <v>RODA_HIAS</v>
      </c>
      <c r="P4961" s="57" t="s">
        <v>29554</v>
      </c>
      <c r="Q4961" s="57" t="s">
        <v>10656</v>
      </c>
      <c r="R4961" s="57" t="s">
        <v>14503</v>
      </c>
      <c r="S4961" s="57" t="s">
        <v>14504</v>
      </c>
      <c r="T4961" s="57" t="s">
        <v>14505</v>
      </c>
      <c r="U4961" s="57" t="s">
        <v>29555</v>
      </c>
      <c r="V4961" s="57" t="s">
        <v>29556</v>
      </c>
    </row>
    <row r="4962" ht="15" spans="1:22">
      <c r="A4962" s="52">
        <f t="shared" si="390"/>
        <v>46268</v>
      </c>
      <c r="B4962" t="str">
        <f t="shared" si="391"/>
        <v>AGENT40</v>
      </c>
      <c r="C4962" t="str">
        <f t="shared" si="392"/>
        <v>DC_CILINCING</v>
      </c>
      <c r="D4962" t="str">
        <f t="shared" si="393"/>
        <v>JKT10G</v>
      </c>
      <c r="H4962" t="str">
        <f t="shared" si="394"/>
        <v>2026-09-03 09:55:43</v>
      </c>
      <c r="K4962" t="str" cm="1">
        <f t="array" ref="K4962:L4962">_xlfn.TEXTSPLIT(R4962," ")</f>
        <v>JKT10G</v>
      </c>
      <c r="L4962" t="str">
        <v>DC_CILINCING</v>
      </c>
      <c r="P4962" s="57" t="s">
        <v>29557</v>
      </c>
      <c r="Q4962" s="57" t="s">
        <v>10732</v>
      </c>
      <c r="R4962" s="57" t="s">
        <v>10756</v>
      </c>
      <c r="S4962" s="57" t="s">
        <v>10757</v>
      </c>
      <c r="T4962" s="57" t="s">
        <v>6884</v>
      </c>
      <c r="U4962" s="57" t="s">
        <v>29558</v>
      </c>
      <c r="V4962" s="57" t="s">
        <v>9842</v>
      </c>
    </row>
    <row r="4963" ht="15" spans="1:22">
      <c r="A4963" s="52">
        <f t="shared" si="390"/>
        <v>46268</v>
      </c>
      <c r="B4963" t="str">
        <f t="shared" si="391"/>
        <v>AGENT23</v>
      </c>
      <c r="C4963" t="str">
        <f t="shared" si="392"/>
        <v>TAWAELI_01</v>
      </c>
      <c r="D4963" t="str">
        <f t="shared" si="393"/>
        <v>PLW06B</v>
      </c>
      <c r="H4963" t="str">
        <f t="shared" si="394"/>
        <v>2026-09-03 09:55:26</v>
      </c>
      <c r="K4963" t="str" cm="1">
        <f t="array" ref="K4963:L4963">_xlfn.TEXTSPLIT(R4963," ")</f>
        <v>PLW06B</v>
      </c>
      <c r="L4963" t="str">
        <v>TAWAELI_01</v>
      </c>
      <c r="P4963" s="57" t="s">
        <v>29559</v>
      </c>
      <c r="Q4963" s="57" t="s">
        <v>10259</v>
      </c>
      <c r="R4963" s="57" t="s">
        <v>19901</v>
      </c>
      <c r="S4963" s="57" t="s">
        <v>19902</v>
      </c>
      <c r="T4963" s="57" t="s">
        <v>19903</v>
      </c>
      <c r="U4963" s="57" t="s">
        <v>29560</v>
      </c>
      <c r="V4963" s="57" t="s">
        <v>29561</v>
      </c>
    </row>
    <row r="4964" ht="15" spans="1:22">
      <c r="A4964" s="52">
        <f t="shared" si="390"/>
        <v>46268</v>
      </c>
      <c r="B4964" t="str">
        <f t="shared" si="391"/>
        <v>AGENT08</v>
      </c>
      <c r="C4964" t="str">
        <f t="shared" si="392"/>
        <v>INDRALAYA</v>
      </c>
      <c r="D4964" t="str">
        <f t="shared" si="393"/>
        <v>INL01</v>
      </c>
      <c r="H4964" t="str">
        <f t="shared" si="394"/>
        <v>2026-09-03 09:55:20</v>
      </c>
      <c r="K4964" t="str" cm="1">
        <f t="array" ref="K4964:L4964">_xlfn.TEXTSPLIT(R4964," ")</f>
        <v>INL01</v>
      </c>
      <c r="L4964" t="str">
        <v>INDRALAYA</v>
      </c>
      <c r="P4964" s="57" t="s">
        <v>29562</v>
      </c>
      <c r="Q4964" s="57" t="s">
        <v>10398</v>
      </c>
      <c r="R4964" s="57" t="s">
        <v>14876</v>
      </c>
      <c r="S4964" s="57" t="s">
        <v>14877</v>
      </c>
      <c r="T4964" s="57" t="s">
        <v>14858</v>
      </c>
      <c r="U4964" s="57" t="s">
        <v>29563</v>
      </c>
      <c r="V4964" s="57"/>
    </row>
    <row r="4965" ht="15" spans="1:22">
      <c r="A4965" s="52">
        <f t="shared" si="390"/>
        <v>46268</v>
      </c>
      <c r="B4965" t="str">
        <f t="shared" si="391"/>
        <v>AGENT04</v>
      </c>
      <c r="C4965" t="str">
        <f t="shared" si="392"/>
        <v>LIPAT_KAIN_01</v>
      </c>
      <c r="D4965" t="str">
        <f t="shared" si="393"/>
        <v>BNG06</v>
      </c>
      <c r="H4965" t="str">
        <f t="shared" si="394"/>
        <v>2026-09-03 09:55:03</v>
      </c>
      <c r="K4965" t="str" cm="1">
        <f t="array" ref="K4965:L4965">_xlfn.TEXTSPLIT(R4965," ")</f>
        <v>BNG06</v>
      </c>
      <c r="L4965" t="str">
        <v>LIPAT_KAIN_01</v>
      </c>
      <c r="P4965" s="57" t="s">
        <v>29564</v>
      </c>
      <c r="Q4965" s="57" t="s">
        <v>10193</v>
      </c>
      <c r="R4965" s="57" t="s">
        <v>10416</v>
      </c>
      <c r="S4965" s="57" t="s">
        <v>10417</v>
      </c>
      <c r="T4965" s="57" t="s">
        <v>10418</v>
      </c>
      <c r="U4965" s="57" t="s">
        <v>29565</v>
      </c>
      <c r="V4965" s="57"/>
    </row>
    <row r="4966" ht="15" spans="1:22">
      <c r="A4966" s="52">
        <f t="shared" si="390"/>
        <v>46268</v>
      </c>
      <c r="B4966" t="str">
        <f t="shared" si="391"/>
        <v>AGENT21</v>
      </c>
      <c r="C4966" t="str">
        <f t="shared" si="392"/>
        <v>SEKONGKANG</v>
      </c>
      <c r="D4966" t="str">
        <f t="shared" si="393"/>
        <v>TAW05</v>
      </c>
      <c r="H4966" t="str">
        <f t="shared" si="394"/>
        <v>2026-09-03 09:54:58</v>
      </c>
      <c r="K4966" t="str" cm="1">
        <f t="array" ref="K4966:L4966">_xlfn.TEXTSPLIT(R4966," ")</f>
        <v>TAW05</v>
      </c>
      <c r="L4966" t="str">
        <v>SEKONGKANG</v>
      </c>
      <c r="P4966" s="57" t="s">
        <v>29566</v>
      </c>
      <c r="Q4966" s="57" t="s">
        <v>11660</v>
      </c>
      <c r="R4966" s="57" t="s">
        <v>15806</v>
      </c>
      <c r="S4966" s="57" t="s">
        <v>15807</v>
      </c>
      <c r="T4966" s="57" t="s">
        <v>15808</v>
      </c>
      <c r="U4966" s="57" t="s">
        <v>29567</v>
      </c>
      <c r="V4966" s="57" t="s">
        <v>29568</v>
      </c>
    </row>
    <row r="4967" ht="15" spans="1:22">
      <c r="A4967" s="52">
        <f t="shared" si="390"/>
        <v>46268</v>
      </c>
      <c r="B4967" t="str">
        <f t="shared" si="391"/>
        <v>AGENT15</v>
      </c>
      <c r="C4967" t="str">
        <f t="shared" si="392"/>
        <v>GROGOL_DEPOK</v>
      </c>
      <c r="D4967" t="str">
        <f t="shared" si="393"/>
        <v>DPK05A</v>
      </c>
      <c r="H4967" t="str">
        <f t="shared" si="394"/>
        <v>2026-09-03 09:54:53</v>
      </c>
      <c r="K4967" t="str" cm="1">
        <f t="array" ref="K4967:L4967">_xlfn.TEXTSPLIT(R4967," ")</f>
        <v>DPK05A</v>
      </c>
      <c r="L4967" t="str">
        <v>GROGOL_DEPOK</v>
      </c>
      <c r="P4967" s="57" t="s">
        <v>29569</v>
      </c>
      <c r="Q4967" s="57" t="s">
        <v>11684</v>
      </c>
      <c r="R4967" s="57" t="s">
        <v>14132</v>
      </c>
      <c r="S4967" s="57" t="s">
        <v>14133</v>
      </c>
      <c r="T4967" s="57" t="s">
        <v>14134</v>
      </c>
      <c r="U4967" s="57" t="s">
        <v>29570</v>
      </c>
      <c r="V4967" s="57"/>
    </row>
    <row r="4968" ht="15" spans="1:22">
      <c r="A4968" s="52">
        <f t="shared" si="390"/>
        <v>46268</v>
      </c>
      <c r="B4968" t="str">
        <f t="shared" si="391"/>
        <v>AGENT05</v>
      </c>
      <c r="C4968" t="str">
        <f t="shared" si="392"/>
        <v>BARELANG</v>
      </c>
      <c r="D4968" t="str">
        <f t="shared" si="393"/>
        <v>BTH16</v>
      </c>
      <c r="H4968" t="str">
        <f t="shared" si="394"/>
        <v>2026-09-03 09:54:27</v>
      </c>
      <c r="K4968" t="str" cm="1">
        <f t="array" ref="K4968:L4968">_xlfn.TEXTSPLIT(R4968," ")</f>
        <v>BTH16</v>
      </c>
      <c r="L4968" t="str">
        <v>BARELANG</v>
      </c>
      <c r="P4968" s="57" t="s">
        <v>29571</v>
      </c>
      <c r="Q4968" s="57" t="s">
        <v>10567</v>
      </c>
      <c r="R4968" s="57" t="s">
        <v>15644</v>
      </c>
      <c r="S4968" s="57" t="s">
        <v>15645</v>
      </c>
      <c r="T4968" s="57" t="s">
        <v>15646</v>
      </c>
      <c r="U4968" s="57" t="s">
        <v>29572</v>
      </c>
      <c r="V4968" s="57"/>
    </row>
    <row r="4969" ht="15" spans="1:22">
      <c r="A4969" s="52">
        <f t="shared" si="390"/>
        <v>46268</v>
      </c>
      <c r="B4969" t="str">
        <f t="shared" si="391"/>
        <v>AGENT27</v>
      </c>
      <c r="C4969" t="str">
        <f t="shared" si="392"/>
        <v>CP_BUNGKUKAN</v>
      </c>
      <c r="D4969" t="str">
        <f t="shared" si="393"/>
        <v>KBW07</v>
      </c>
      <c r="H4969" t="str">
        <f t="shared" si="394"/>
        <v>2026-09-03 09:54:08</v>
      </c>
      <c r="K4969" t="str" cm="1">
        <f t="array" ref="K4969:L4969">_xlfn.TEXTSPLIT(R4969," ")</f>
        <v>KBW07</v>
      </c>
      <c r="L4969" t="str">
        <v>CP_BUNGKUKAN</v>
      </c>
      <c r="P4969" s="57" t="s">
        <v>29573</v>
      </c>
      <c r="Q4969" s="57" t="s">
        <v>11862</v>
      </c>
      <c r="R4969" s="57" t="s">
        <v>15868</v>
      </c>
      <c r="S4969" s="57" t="s">
        <v>15869</v>
      </c>
      <c r="T4969" s="57" t="s">
        <v>15870</v>
      </c>
      <c r="U4969" s="57" t="s">
        <v>29574</v>
      </c>
      <c r="V4969" s="57" t="s">
        <v>13840</v>
      </c>
    </row>
    <row r="4970" ht="15" spans="1:22">
      <c r="A4970" s="52">
        <f t="shared" si="390"/>
        <v>46268</v>
      </c>
      <c r="B4970" t="str">
        <f t="shared" si="391"/>
        <v>AGENT26</v>
      </c>
      <c r="C4970" t="str">
        <f t="shared" si="392"/>
        <v>JUNGKAT_JAYA</v>
      </c>
      <c r="D4970" t="str">
        <f t="shared" si="393"/>
        <v>MMW06A</v>
      </c>
      <c r="H4970" t="str">
        <f t="shared" si="394"/>
        <v>2026-09-03 09:54:04</v>
      </c>
      <c r="K4970" t="str" cm="1">
        <f t="array" ref="K4970:L4970">_xlfn.TEXTSPLIT(R4970," ")</f>
        <v>MMW06A</v>
      </c>
      <c r="L4970" t="str">
        <v>JUNGKAT_JAYA</v>
      </c>
      <c r="P4970" s="57" t="s">
        <v>29575</v>
      </c>
      <c r="Q4970" s="57" t="s">
        <v>10307</v>
      </c>
      <c r="R4970" s="57" t="s">
        <v>13575</v>
      </c>
      <c r="S4970" s="57" t="s">
        <v>13576</v>
      </c>
      <c r="T4970" s="57" t="s">
        <v>13577</v>
      </c>
      <c r="U4970" s="57" t="s">
        <v>29576</v>
      </c>
      <c r="V4970" s="57" t="s">
        <v>24380</v>
      </c>
    </row>
    <row r="4971" ht="15" spans="1:22">
      <c r="A4971" s="52">
        <f t="shared" si="390"/>
        <v>46268</v>
      </c>
      <c r="B4971" t="str">
        <f t="shared" si="391"/>
        <v>AGENT26</v>
      </c>
      <c r="C4971" t="str">
        <f t="shared" si="392"/>
        <v>SELAKAU</v>
      </c>
      <c r="D4971" t="str">
        <f t="shared" si="393"/>
        <v>SAS05</v>
      </c>
      <c r="H4971" t="str">
        <f t="shared" si="394"/>
        <v>2026-09-03 09:53:56</v>
      </c>
      <c r="K4971" t="str" cm="1">
        <f t="array" ref="K4971:L4971">_xlfn.TEXTSPLIT(R4971," ")</f>
        <v>SAS05</v>
      </c>
      <c r="L4971" t="str">
        <v>SELAKAU</v>
      </c>
      <c r="P4971" s="57" t="s">
        <v>29577</v>
      </c>
      <c r="Q4971" s="57" t="s">
        <v>10307</v>
      </c>
      <c r="R4971" s="57" t="s">
        <v>14826</v>
      </c>
      <c r="S4971" s="57" t="s">
        <v>14827</v>
      </c>
      <c r="T4971" s="57" t="s">
        <v>14828</v>
      </c>
      <c r="U4971" s="57" t="s">
        <v>29578</v>
      </c>
      <c r="V4971" s="57" t="s">
        <v>14830</v>
      </c>
    </row>
    <row r="4972" ht="15" spans="1:22">
      <c r="A4972" s="52">
        <f t="shared" si="390"/>
        <v>46268</v>
      </c>
      <c r="B4972" t="str">
        <f t="shared" si="391"/>
        <v>AGENT27</v>
      </c>
      <c r="C4972" t="str">
        <f t="shared" si="392"/>
        <v>CP_JORONG</v>
      </c>
      <c r="D4972" t="str">
        <f t="shared" si="393"/>
        <v>PLR07</v>
      </c>
      <c r="H4972" t="str">
        <f t="shared" si="394"/>
        <v>2026-09-03 09:53:20</v>
      </c>
      <c r="K4972" t="str" cm="1">
        <f t="array" ref="K4972:L4972">_xlfn.TEXTSPLIT(R4972," ")</f>
        <v>PLR07</v>
      </c>
      <c r="L4972" t="str">
        <v>CP_JORONG</v>
      </c>
      <c r="P4972" s="57" t="s">
        <v>29579</v>
      </c>
      <c r="Q4972" s="57" t="s">
        <v>11862</v>
      </c>
      <c r="R4972" s="57" t="s">
        <v>14975</v>
      </c>
      <c r="S4972" s="57" t="s">
        <v>14976</v>
      </c>
      <c r="T4972" s="57" t="s">
        <v>14977</v>
      </c>
      <c r="U4972" s="57" t="s">
        <v>29580</v>
      </c>
      <c r="V4972" s="57"/>
    </row>
    <row r="4973" ht="15" spans="1:22">
      <c r="A4973" s="52">
        <f t="shared" si="390"/>
        <v>46268</v>
      </c>
      <c r="B4973" t="str">
        <f t="shared" si="391"/>
        <v>AGENT17</v>
      </c>
      <c r="C4973" t="str">
        <f t="shared" si="392"/>
        <v>DAWE</v>
      </c>
      <c r="D4973" t="str">
        <f t="shared" si="393"/>
        <v>KDS05</v>
      </c>
      <c r="H4973" t="str">
        <f t="shared" si="394"/>
        <v>2026-09-03 09:52:43</v>
      </c>
      <c r="K4973" t="str" cm="1">
        <f t="array" ref="K4973:L4973">_xlfn.TEXTSPLIT(R4973," ")</f>
        <v>KDS05</v>
      </c>
      <c r="L4973" t="str">
        <v>DAWE</v>
      </c>
      <c r="P4973" s="57" t="s">
        <v>29581</v>
      </c>
      <c r="Q4973" s="57" t="s">
        <v>11249</v>
      </c>
      <c r="R4973" s="57" t="s">
        <v>13337</v>
      </c>
      <c r="S4973" s="57" t="s">
        <v>13338</v>
      </c>
      <c r="T4973" s="57" t="s">
        <v>13339</v>
      </c>
      <c r="U4973" s="57" t="s">
        <v>29582</v>
      </c>
      <c r="V4973" s="57" t="s">
        <v>13073</v>
      </c>
    </row>
    <row r="4974" ht="15" spans="1:22">
      <c r="A4974" s="52">
        <f t="shared" si="390"/>
        <v>46268</v>
      </c>
      <c r="B4974" t="str">
        <f t="shared" si="391"/>
        <v>AGENT19</v>
      </c>
      <c r="C4974" t="str">
        <f t="shared" si="392"/>
        <v>BALONGBENDO_1</v>
      </c>
      <c r="D4974" t="str">
        <f t="shared" si="393"/>
        <v>SDA05B</v>
      </c>
      <c r="H4974" t="str">
        <f t="shared" si="394"/>
        <v>2026-09-03 09:52:32</v>
      </c>
      <c r="K4974" t="str" cm="1">
        <f t="array" ref="K4974:L4974">_xlfn.TEXTSPLIT(R4974," ")</f>
        <v>SDA05B</v>
      </c>
      <c r="L4974" t="str">
        <v>BALONGBENDO_1</v>
      </c>
      <c r="P4974" s="57" t="s">
        <v>29583</v>
      </c>
      <c r="Q4974" s="57" t="s">
        <v>10181</v>
      </c>
      <c r="R4974" s="57" t="s">
        <v>19001</v>
      </c>
      <c r="S4974" s="57" t="s">
        <v>19002</v>
      </c>
      <c r="T4974" s="57" t="s">
        <v>19003</v>
      </c>
      <c r="U4974" s="57" t="s">
        <v>29584</v>
      </c>
      <c r="V4974" s="57"/>
    </row>
    <row r="4975" ht="15" spans="1:22">
      <c r="A4975" s="52">
        <f t="shared" si="390"/>
        <v>46268</v>
      </c>
      <c r="B4975" t="str">
        <f t="shared" si="391"/>
        <v>AGENT06</v>
      </c>
      <c r="C4975" t="str">
        <f t="shared" si="392"/>
        <v>TANJUNG_MUTIARA_01</v>
      </c>
      <c r="D4975" t="str">
        <f t="shared" si="393"/>
        <v>LBB14</v>
      </c>
      <c r="H4975" t="str">
        <f t="shared" si="394"/>
        <v>2026-09-03 09:52:16</v>
      </c>
      <c r="K4975" t="str" cm="1">
        <f t="array" ref="K4975:L4975">_xlfn.TEXTSPLIT(R4975," ")</f>
        <v>LBB14</v>
      </c>
      <c r="L4975" t="str">
        <v>TANJUNG_MUTIARA_01</v>
      </c>
      <c r="P4975" s="57" t="s">
        <v>29585</v>
      </c>
      <c r="Q4975" s="57" t="s">
        <v>10410</v>
      </c>
      <c r="R4975" s="57" t="s">
        <v>15627</v>
      </c>
      <c r="S4975" s="57" t="s">
        <v>15628</v>
      </c>
      <c r="T4975" s="57" t="s">
        <v>15629</v>
      </c>
      <c r="U4975" s="57" t="s">
        <v>29586</v>
      </c>
      <c r="V4975" s="57" t="s">
        <v>29587</v>
      </c>
    </row>
    <row r="4976" ht="15" spans="1:22">
      <c r="A4976" s="52">
        <f t="shared" ref="A4976:A5039" si="395">INT(H4976)</f>
        <v>46268</v>
      </c>
      <c r="B4976" t="str">
        <f t="shared" ref="B4976:B5039" si="396">RIGHT(Q4976,7)</f>
        <v>AGENT05</v>
      </c>
      <c r="C4976" t="str">
        <f t="shared" ref="C4976:C5039" si="397">L4976</f>
        <v>NONGSA</v>
      </c>
      <c r="D4976" t="str">
        <f t="shared" ref="D4976:D5039" si="398">K4976</f>
        <v>BTH12</v>
      </c>
      <c r="H4976" t="str">
        <f t="shared" ref="H4976:H5039" si="399">P4976</f>
        <v>2026-09-03 09:52:00</v>
      </c>
      <c r="K4976" t="str" cm="1">
        <f t="array" ref="K4976:L4976">_xlfn.TEXTSPLIT(R4976," ")</f>
        <v>BTH12</v>
      </c>
      <c r="L4976" t="str">
        <v>NONGSA</v>
      </c>
      <c r="P4976" s="57" t="s">
        <v>29588</v>
      </c>
      <c r="Q4976" s="57" t="s">
        <v>10567</v>
      </c>
      <c r="R4976" s="57" t="s">
        <v>12836</v>
      </c>
      <c r="S4976" s="57" t="s">
        <v>12837</v>
      </c>
      <c r="T4976" s="57" t="s">
        <v>12838</v>
      </c>
      <c r="U4976" s="57" t="s">
        <v>29589</v>
      </c>
      <c r="V4976" s="57" t="s">
        <v>29590</v>
      </c>
    </row>
    <row r="4977" ht="15" spans="1:22">
      <c r="A4977" s="52">
        <f t="shared" si="395"/>
        <v>46268</v>
      </c>
      <c r="B4977" t="str">
        <f t="shared" si="396"/>
        <v>AGENT17</v>
      </c>
      <c r="C4977" t="str">
        <f t="shared" si="397"/>
        <v>TRANGKIL</v>
      </c>
      <c r="D4977" t="str">
        <f t="shared" si="398"/>
        <v>PTI18</v>
      </c>
      <c r="H4977" t="str">
        <f t="shared" si="399"/>
        <v>2026-09-03 09:51:55</v>
      </c>
      <c r="K4977" t="str" cm="1">
        <f t="array" ref="K4977:L4977">_xlfn.TEXTSPLIT(R4977," ")</f>
        <v>PTI18</v>
      </c>
      <c r="L4977" t="str">
        <v>TRANGKIL</v>
      </c>
      <c r="P4977" s="57" t="s">
        <v>29591</v>
      </c>
      <c r="Q4977" s="57" t="s">
        <v>11249</v>
      </c>
      <c r="R4977" s="57" t="s">
        <v>12864</v>
      </c>
      <c r="S4977" s="57" t="s">
        <v>12865</v>
      </c>
      <c r="T4977" s="57" t="s">
        <v>12866</v>
      </c>
      <c r="U4977" s="57" t="s">
        <v>29592</v>
      </c>
      <c r="V4977" s="57"/>
    </row>
    <row r="4978" ht="15" spans="1:22">
      <c r="A4978" s="52">
        <f t="shared" si="395"/>
        <v>46268</v>
      </c>
      <c r="B4978" t="str">
        <f t="shared" si="396"/>
        <v>AGENT18</v>
      </c>
      <c r="C4978" t="str">
        <f t="shared" si="397"/>
        <v>MOJAYAN</v>
      </c>
      <c r="D4978" t="str">
        <f t="shared" si="398"/>
        <v>KLT10</v>
      </c>
      <c r="H4978" t="str">
        <f t="shared" si="399"/>
        <v>2026-09-03 09:51:44</v>
      </c>
      <c r="K4978" t="str" cm="1">
        <f t="array" ref="K4978:L4978">_xlfn.TEXTSPLIT(R4978," ")</f>
        <v>KLT10</v>
      </c>
      <c r="L4978" t="str">
        <v>MOJAYAN</v>
      </c>
      <c r="P4978" s="57" t="s">
        <v>29593</v>
      </c>
      <c r="Q4978" s="57" t="s">
        <v>10385</v>
      </c>
      <c r="R4978" s="57" t="s">
        <v>15152</v>
      </c>
      <c r="S4978" s="57" t="s">
        <v>15153</v>
      </c>
      <c r="T4978" s="57" t="s">
        <v>15154</v>
      </c>
      <c r="U4978" s="57" t="s">
        <v>29594</v>
      </c>
      <c r="V4978" s="57" t="s">
        <v>20365</v>
      </c>
    </row>
    <row r="4979" ht="15" spans="1:22">
      <c r="A4979" s="52">
        <f t="shared" si="395"/>
        <v>46268</v>
      </c>
      <c r="B4979" t="str">
        <f t="shared" si="396"/>
        <v>AGENT01</v>
      </c>
      <c r="C4979" t="str">
        <f t="shared" si="397"/>
        <v>DROP_POINT_PANGO</v>
      </c>
      <c r="D4979" t="str">
        <f t="shared" si="398"/>
        <v>BTJ09</v>
      </c>
      <c r="H4979" t="str">
        <f t="shared" si="399"/>
        <v>2026-09-03 09:51:41</v>
      </c>
      <c r="K4979" t="str" cm="1">
        <f t="array" ref="K4979:L4979">_xlfn.TEXTSPLIT(R4979," ")</f>
        <v>BTJ09</v>
      </c>
      <c r="L4979" t="str">
        <v>DROP_POINT_PANGO</v>
      </c>
      <c r="P4979" s="57" t="s">
        <v>29595</v>
      </c>
      <c r="Q4979" s="57" t="s">
        <v>10486</v>
      </c>
      <c r="R4979" s="57" t="s">
        <v>14409</v>
      </c>
      <c r="S4979" s="57" t="s">
        <v>14410</v>
      </c>
      <c r="T4979" s="57" t="s">
        <v>14411</v>
      </c>
      <c r="U4979" s="57" t="s">
        <v>29596</v>
      </c>
      <c r="V4979" s="57"/>
    </row>
    <row r="4980" ht="15" spans="1:22">
      <c r="A4980" s="52">
        <f t="shared" si="395"/>
        <v>46268</v>
      </c>
      <c r="B4980" t="str">
        <f t="shared" si="396"/>
        <v>AGENT27</v>
      </c>
      <c r="C4980" t="str">
        <f t="shared" si="397"/>
        <v>LAPANGAN</v>
      </c>
      <c r="D4980" t="str">
        <f t="shared" si="398"/>
        <v>TRK06</v>
      </c>
      <c r="H4980" t="str">
        <f t="shared" si="399"/>
        <v>2026-09-03 09:51:30</v>
      </c>
      <c r="K4980" t="str" cm="1">
        <f t="array" ref="K4980:L4980">_xlfn.TEXTSPLIT(R4980," ")</f>
        <v>TRK06</v>
      </c>
      <c r="L4980" t="str">
        <v>LAPANGAN</v>
      </c>
      <c r="P4980" s="57" t="s">
        <v>29597</v>
      </c>
      <c r="Q4980" s="57" t="s">
        <v>11862</v>
      </c>
      <c r="R4980" s="57" t="s">
        <v>17384</v>
      </c>
      <c r="S4980" s="57" t="s">
        <v>17385</v>
      </c>
      <c r="T4980" s="57" t="s">
        <v>17386</v>
      </c>
      <c r="U4980" s="57" t="s">
        <v>29598</v>
      </c>
      <c r="V4980" s="57" t="s">
        <v>29599</v>
      </c>
    </row>
    <row r="4981" ht="15" spans="1:22">
      <c r="A4981" s="52">
        <f t="shared" si="395"/>
        <v>46268</v>
      </c>
      <c r="B4981" t="str">
        <f t="shared" si="396"/>
        <v>AGENT22</v>
      </c>
      <c r="C4981" t="str">
        <f t="shared" si="397"/>
        <v>PANGKAJENE</v>
      </c>
      <c r="D4981" t="str">
        <f t="shared" si="398"/>
        <v>PAJ01</v>
      </c>
      <c r="H4981" t="str">
        <f t="shared" si="399"/>
        <v>2026-09-03 09:51:25</v>
      </c>
      <c r="K4981" t="str" cm="1">
        <f t="array" ref="K4981:L4981">_xlfn.TEXTSPLIT(R4981," ")</f>
        <v>PAJ01</v>
      </c>
      <c r="L4981" t="str">
        <v>PANGKAJENE</v>
      </c>
      <c r="P4981" s="57" t="s">
        <v>29600</v>
      </c>
      <c r="Q4981" s="57" t="s">
        <v>11133</v>
      </c>
      <c r="R4981" s="57" t="s">
        <v>25147</v>
      </c>
      <c r="S4981" s="57" t="s">
        <v>25148</v>
      </c>
      <c r="T4981" s="57" t="s">
        <v>7450</v>
      </c>
      <c r="U4981" s="57" t="s">
        <v>29601</v>
      </c>
      <c r="V4981" s="57" t="s">
        <v>29602</v>
      </c>
    </row>
    <row r="4982" ht="15" spans="1:22">
      <c r="A4982" s="52">
        <f t="shared" si="395"/>
        <v>46268</v>
      </c>
      <c r="B4982" t="str">
        <f t="shared" si="396"/>
        <v>AGENT06</v>
      </c>
      <c r="C4982" t="str">
        <f t="shared" si="397"/>
        <v>SIJUNJUNG_01</v>
      </c>
      <c r="D4982" t="str">
        <f t="shared" si="398"/>
        <v>SJJ01A</v>
      </c>
      <c r="H4982" t="str">
        <f t="shared" si="399"/>
        <v>2026-09-03 09:51:09</v>
      </c>
      <c r="K4982" t="str" cm="1">
        <f t="array" ref="K4982:L4982">_xlfn.TEXTSPLIT(R4982," ")</f>
        <v>SJJ01A</v>
      </c>
      <c r="L4982" t="str">
        <v>SIJUNJUNG_01</v>
      </c>
      <c r="P4982" s="57" t="s">
        <v>29603</v>
      </c>
      <c r="Q4982" s="57" t="s">
        <v>10410</v>
      </c>
      <c r="R4982" s="57" t="s">
        <v>15796</v>
      </c>
      <c r="S4982" s="57" t="s">
        <v>15797</v>
      </c>
      <c r="T4982" s="57" t="s">
        <v>15798</v>
      </c>
      <c r="U4982" s="57" t="s">
        <v>29604</v>
      </c>
      <c r="V4982" s="57"/>
    </row>
    <row r="4983" ht="15" spans="1:22">
      <c r="A4983" s="52">
        <f t="shared" si="395"/>
        <v>46268</v>
      </c>
      <c r="B4983" t="str">
        <f t="shared" si="396"/>
        <v>AGENT40</v>
      </c>
      <c r="C4983" t="str">
        <f t="shared" si="397"/>
        <v>CP_NEW_KAPUK</v>
      </c>
      <c r="D4983" t="str">
        <f t="shared" si="398"/>
        <v>JKT35G</v>
      </c>
      <c r="H4983" t="str">
        <f t="shared" si="399"/>
        <v>2026-09-03 09:50:45</v>
      </c>
      <c r="K4983" t="str" cm="1">
        <f t="array" ref="K4983:L4983">_xlfn.TEXTSPLIT(R4983," ")</f>
        <v>JKT35G</v>
      </c>
      <c r="L4983" t="str">
        <v>CP_NEW_KAPUK</v>
      </c>
      <c r="P4983" s="57" t="s">
        <v>29605</v>
      </c>
      <c r="Q4983" s="57" t="s">
        <v>10732</v>
      </c>
      <c r="R4983" s="57" t="s">
        <v>29606</v>
      </c>
      <c r="S4983" s="57" t="s">
        <v>29607</v>
      </c>
      <c r="T4983" s="57" t="s">
        <v>29608</v>
      </c>
      <c r="U4983" s="57" t="s">
        <v>29609</v>
      </c>
      <c r="V4983" s="57" t="s">
        <v>29610</v>
      </c>
    </row>
    <row r="4984" ht="15" spans="1:22">
      <c r="A4984" s="52">
        <f t="shared" si="395"/>
        <v>46268</v>
      </c>
      <c r="B4984" t="str">
        <f t="shared" si="396"/>
        <v>AGENT12</v>
      </c>
      <c r="C4984" t="str">
        <f t="shared" si="397"/>
        <v>CIKEUSIK</v>
      </c>
      <c r="D4984" t="str">
        <f t="shared" si="398"/>
        <v>PGL03A</v>
      </c>
      <c r="H4984" t="str">
        <f t="shared" si="399"/>
        <v>2026-09-03 09:50:44</v>
      </c>
      <c r="K4984" t="str" cm="1">
        <f t="array" ref="K4984:L4984">_xlfn.TEXTSPLIT(R4984," ")</f>
        <v>PGL03A</v>
      </c>
      <c r="L4984" t="str">
        <v>CIKEUSIK</v>
      </c>
      <c r="P4984" s="57" t="s">
        <v>29611</v>
      </c>
      <c r="Q4984" s="57" t="s">
        <v>10656</v>
      </c>
      <c r="R4984" s="57" t="s">
        <v>15259</v>
      </c>
      <c r="S4984" s="57" t="s">
        <v>15260</v>
      </c>
      <c r="T4984" s="57" t="s">
        <v>15261</v>
      </c>
      <c r="U4984" s="57" t="s">
        <v>29612</v>
      </c>
      <c r="V4984" s="57" t="s">
        <v>29613</v>
      </c>
    </row>
    <row r="4985" ht="15" spans="1:22">
      <c r="A4985" s="52">
        <f t="shared" si="395"/>
        <v>46268</v>
      </c>
      <c r="B4985" t="str">
        <f t="shared" si="396"/>
        <v>AGENT17</v>
      </c>
      <c r="C4985" t="str">
        <f t="shared" si="397"/>
        <v>KETANGGUNGAN</v>
      </c>
      <c r="D4985" t="str">
        <f t="shared" si="398"/>
        <v>BRB03</v>
      </c>
      <c r="H4985" t="str">
        <f t="shared" si="399"/>
        <v>2026-09-03 09:50:42</v>
      </c>
      <c r="K4985" t="str" cm="1">
        <f t="array" ref="K4985:L4985">_xlfn.TEXTSPLIT(R4985," ")</f>
        <v>BRB03</v>
      </c>
      <c r="L4985" t="str">
        <v>KETANGGUNGAN</v>
      </c>
      <c r="P4985" s="57" t="s">
        <v>29614</v>
      </c>
      <c r="Q4985" s="57" t="s">
        <v>11249</v>
      </c>
      <c r="R4985" s="57" t="s">
        <v>18676</v>
      </c>
      <c r="S4985" s="57" t="s">
        <v>18677</v>
      </c>
      <c r="T4985" s="57" t="s">
        <v>18678</v>
      </c>
      <c r="U4985" s="57" t="s">
        <v>29615</v>
      </c>
      <c r="V4985" s="57" t="s">
        <v>29616</v>
      </c>
    </row>
    <row r="4986" ht="15" spans="1:22">
      <c r="A4986" s="52">
        <f t="shared" si="395"/>
        <v>46268</v>
      </c>
      <c r="B4986" t="str">
        <f t="shared" si="396"/>
        <v>AGENT18</v>
      </c>
      <c r="C4986" t="str">
        <f t="shared" si="397"/>
        <v>KLT26</v>
      </c>
      <c r="D4986" t="str">
        <f t="shared" si="398"/>
        <v>KLT26</v>
      </c>
      <c r="H4986" t="str">
        <f t="shared" si="399"/>
        <v>2026-09-03 09:50:12</v>
      </c>
      <c r="K4986" t="str" cm="1">
        <f t="array" ref="K4986:L4986">_xlfn.TEXTSPLIT(R4986," ")</f>
        <v>KLT26</v>
      </c>
      <c r="L4986" t="str">
        <v>KLT26</v>
      </c>
      <c r="P4986" s="57" t="s">
        <v>29617</v>
      </c>
      <c r="Q4986" s="57" t="s">
        <v>10385</v>
      </c>
      <c r="R4986" s="57" t="s">
        <v>14930</v>
      </c>
      <c r="S4986" s="57" t="s">
        <v>14931</v>
      </c>
      <c r="T4986" s="57" t="s">
        <v>14932</v>
      </c>
      <c r="U4986" s="57" t="s">
        <v>29618</v>
      </c>
      <c r="V4986" s="57" t="s">
        <v>20365</v>
      </c>
    </row>
    <row r="4987" ht="15" spans="1:22">
      <c r="A4987" s="52">
        <f t="shared" si="395"/>
        <v>46268</v>
      </c>
      <c r="B4987" t="str">
        <f t="shared" si="396"/>
        <v>AGENT09</v>
      </c>
      <c r="C4987" t="str">
        <f t="shared" si="397"/>
        <v>SENDAWAR</v>
      </c>
      <c r="D4987" t="str">
        <f t="shared" si="398"/>
        <v>TAS03</v>
      </c>
      <c r="H4987" t="str">
        <f t="shared" si="399"/>
        <v>2026-09-03 09:49:45</v>
      </c>
      <c r="K4987" t="str" cm="1">
        <f t="array" ref="K4987:L4987">_xlfn.TEXTSPLIT(R4987," ")</f>
        <v>TAS03</v>
      </c>
      <c r="L4987" t="str">
        <v>SENDAWAR</v>
      </c>
      <c r="P4987" s="57" t="s">
        <v>29619</v>
      </c>
      <c r="Q4987" s="57" t="s">
        <v>12496</v>
      </c>
      <c r="R4987" s="57" t="s">
        <v>15248</v>
      </c>
      <c r="S4987" s="57" t="s">
        <v>15249</v>
      </c>
      <c r="T4987" s="57" t="s">
        <v>15250</v>
      </c>
      <c r="U4987" s="57" t="s">
        <v>29620</v>
      </c>
      <c r="V4987" s="57" t="s">
        <v>29621</v>
      </c>
    </row>
    <row r="4988" ht="15" spans="1:22">
      <c r="A4988" s="52">
        <f t="shared" si="395"/>
        <v>46268</v>
      </c>
      <c r="B4988" t="str">
        <f t="shared" si="396"/>
        <v>AGENT19</v>
      </c>
      <c r="C4988" t="str">
        <f t="shared" si="397"/>
        <v>JETIS_1</v>
      </c>
      <c r="D4988" t="str">
        <f t="shared" si="398"/>
        <v>MJK09</v>
      </c>
      <c r="H4988" t="str">
        <f t="shared" si="399"/>
        <v>2026-09-03 09:49:10</v>
      </c>
      <c r="K4988" t="str" cm="1">
        <f t="array" ref="K4988:L4988">_xlfn.TEXTSPLIT(R4988," ")</f>
        <v>MJK09</v>
      </c>
      <c r="L4988" t="str">
        <v>JETIS_1</v>
      </c>
      <c r="P4988" s="57" t="s">
        <v>29622</v>
      </c>
      <c r="Q4988" s="57" t="s">
        <v>10181</v>
      </c>
      <c r="R4988" s="57" t="s">
        <v>18603</v>
      </c>
      <c r="S4988" s="57" t="s">
        <v>18604</v>
      </c>
      <c r="T4988" s="57" t="s">
        <v>18605</v>
      </c>
      <c r="U4988" s="57" t="s">
        <v>29623</v>
      </c>
      <c r="V4988" s="57" t="s">
        <v>26309</v>
      </c>
    </row>
    <row r="4989" ht="15" spans="1:22">
      <c r="A4989" s="52">
        <f t="shared" si="395"/>
        <v>46268</v>
      </c>
      <c r="B4989" t="str">
        <f t="shared" si="396"/>
        <v>AGENT01</v>
      </c>
      <c r="C4989" t="str">
        <f t="shared" si="397"/>
        <v>ALUE_BILIE</v>
      </c>
      <c r="D4989" t="str">
        <f t="shared" si="398"/>
        <v>SBS02</v>
      </c>
      <c r="H4989" t="str">
        <f t="shared" si="399"/>
        <v>2026-09-03 09:49:03</v>
      </c>
      <c r="K4989" t="str" cm="1">
        <f t="array" ref="K4989:L4989">_xlfn.TEXTSPLIT(R4989," ")</f>
        <v>SBS02</v>
      </c>
      <c r="L4989" t="str">
        <v>ALUE_BILIE</v>
      </c>
      <c r="P4989" s="57" t="s">
        <v>29624</v>
      </c>
      <c r="Q4989" s="57" t="s">
        <v>10486</v>
      </c>
      <c r="R4989" s="57" t="s">
        <v>15717</v>
      </c>
      <c r="S4989" s="57" t="s">
        <v>15718</v>
      </c>
      <c r="T4989" s="57" t="s">
        <v>7436</v>
      </c>
      <c r="U4989" s="57" t="s">
        <v>29625</v>
      </c>
      <c r="V4989" s="57" t="s">
        <v>29626</v>
      </c>
    </row>
    <row r="4990" ht="15" spans="1:22">
      <c r="A4990" s="52">
        <f t="shared" si="395"/>
        <v>46268</v>
      </c>
      <c r="B4990" t="str">
        <f t="shared" si="396"/>
        <v>AGENT19</v>
      </c>
      <c r="C4990" t="str">
        <f t="shared" si="397"/>
        <v>PUGER_1</v>
      </c>
      <c r="D4990" t="str">
        <f t="shared" si="398"/>
        <v>JBR07A</v>
      </c>
      <c r="H4990" t="str">
        <f t="shared" si="399"/>
        <v>2026-09-03 09:48:57</v>
      </c>
      <c r="K4990" t="str" cm="1">
        <f t="array" ref="K4990:L4990">_xlfn.TEXTSPLIT(R4990," ")</f>
        <v>JBR07A</v>
      </c>
      <c r="L4990" t="str">
        <v>PUGER_1</v>
      </c>
      <c r="P4990" s="57" t="s">
        <v>29627</v>
      </c>
      <c r="Q4990" s="57" t="s">
        <v>10181</v>
      </c>
      <c r="R4990" s="57" t="s">
        <v>11837</v>
      </c>
      <c r="S4990" s="57" t="s">
        <v>11838</v>
      </c>
      <c r="T4990" s="57" t="s">
        <v>11839</v>
      </c>
      <c r="U4990" s="57" t="s">
        <v>29628</v>
      </c>
      <c r="V4990" s="57" t="s">
        <v>11841</v>
      </c>
    </row>
    <row r="4991" ht="15" spans="1:22">
      <c r="A4991" s="52">
        <f t="shared" si="395"/>
        <v>46268</v>
      </c>
      <c r="B4991" t="str">
        <f t="shared" si="396"/>
        <v>AGENT27</v>
      </c>
      <c r="C4991" t="str">
        <f t="shared" si="397"/>
        <v>BDJ_SALES</v>
      </c>
      <c r="D4991" t="str">
        <f t="shared" si="398"/>
        <v>BDJ888</v>
      </c>
      <c r="H4991" t="str">
        <f t="shared" si="399"/>
        <v>2026-09-03 09:48:48</v>
      </c>
      <c r="K4991" t="str" cm="1">
        <f t="array" ref="K4991:L4991">_xlfn.TEXTSPLIT(R4991," ")</f>
        <v>BDJ888</v>
      </c>
      <c r="L4991" t="str">
        <v>BDJ_SALES</v>
      </c>
      <c r="P4991" s="57" t="s">
        <v>29629</v>
      </c>
      <c r="Q4991" s="57" t="s">
        <v>11862</v>
      </c>
      <c r="R4991" s="57" t="s">
        <v>21059</v>
      </c>
      <c r="S4991" s="57" t="s">
        <v>21060</v>
      </c>
      <c r="T4991" s="57" t="s">
        <v>21061</v>
      </c>
      <c r="U4991" s="57" t="s">
        <v>29630</v>
      </c>
      <c r="V4991" s="57" t="s">
        <v>21063</v>
      </c>
    </row>
    <row r="4992" ht="15" spans="1:22">
      <c r="A4992" s="52">
        <f t="shared" si="395"/>
        <v>46268</v>
      </c>
      <c r="B4992" t="str">
        <f t="shared" si="396"/>
        <v>AGENT10</v>
      </c>
      <c r="C4992" t="str">
        <f t="shared" si="397"/>
        <v>BDR22</v>
      </c>
      <c r="D4992" t="str">
        <f t="shared" si="398"/>
        <v>BDR22</v>
      </c>
      <c r="H4992" t="str">
        <f t="shared" si="399"/>
        <v>2026-09-03 09:48:38</v>
      </c>
      <c r="K4992" t="str" cm="1">
        <f t="array" ref="K4992:L4992">_xlfn.TEXTSPLIT(R4992," ")</f>
        <v>BDR22</v>
      </c>
      <c r="L4992" t="str">
        <v>BDR22</v>
      </c>
      <c r="P4992" s="57" t="s">
        <v>29631</v>
      </c>
      <c r="Q4992" s="57" t="s">
        <v>11054</v>
      </c>
      <c r="R4992" s="57" t="s">
        <v>17254</v>
      </c>
      <c r="S4992" s="57" t="s">
        <v>17255</v>
      </c>
      <c r="T4992" s="57" t="s">
        <v>17256</v>
      </c>
      <c r="U4992" s="57" t="s">
        <v>29632</v>
      </c>
      <c r="V4992" s="57" t="s">
        <v>29633</v>
      </c>
    </row>
    <row r="4993" ht="15" spans="1:22">
      <c r="A4993" s="52">
        <f t="shared" si="395"/>
        <v>46268</v>
      </c>
      <c r="B4993" t="str">
        <f t="shared" si="396"/>
        <v>AGENT27</v>
      </c>
      <c r="C4993" t="str">
        <f t="shared" si="397"/>
        <v>DOLOG_GROGOT</v>
      </c>
      <c r="D4993" t="str">
        <f t="shared" si="398"/>
        <v>TNB04</v>
      </c>
      <c r="H4993" t="str">
        <f t="shared" si="399"/>
        <v>2026-09-03 09:48:28</v>
      </c>
      <c r="K4993" t="str" cm="1">
        <f t="array" ref="K4993:L4993">_xlfn.TEXTSPLIT(R4993," ")</f>
        <v>TNB04</v>
      </c>
      <c r="L4993" t="str">
        <v>DOLOG_GROGOT</v>
      </c>
      <c r="P4993" s="57" t="s">
        <v>29634</v>
      </c>
      <c r="Q4993" s="57" t="s">
        <v>11862</v>
      </c>
      <c r="R4993" s="57" t="s">
        <v>14016</v>
      </c>
      <c r="S4993" s="57" t="s">
        <v>14017</v>
      </c>
      <c r="T4993" s="57" t="s">
        <v>14018</v>
      </c>
      <c r="U4993" s="57" t="s">
        <v>29635</v>
      </c>
      <c r="V4993" s="57"/>
    </row>
    <row r="4994" ht="15" spans="1:22">
      <c r="A4994" s="52">
        <f t="shared" si="395"/>
        <v>46268</v>
      </c>
      <c r="B4994" t="str">
        <f t="shared" si="396"/>
        <v>AGENT26</v>
      </c>
      <c r="C4994" t="str">
        <f t="shared" si="397"/>
        <v>MELAWI_PINOH</v>
      </c>
      <c r="D4994" t="str">
        <f t="shared" si="398"/>
        <v>MLW01A</v>
      </c>
      <c r="H4994" t="str">
        <f t="shared" si="399"/>
        <v>2026-09-03 09:47:58</v>
      </c>
      <c r="K4994" t="str" cm="1">
        <f t="array" ref="K4994:L4994">_xlfn.TEXTSPLIT(R4994," ")</f>
        <v>MLW01A</v>
      </c>
      <c r="L4994" t="str">
        <v>MELAWI_PINOH</v>
      </c>
      <c r="P4994" s="57" t="s">
        <v>29636</v>
      </c>
      <c r="Q4994" s="57" t="s">
        <v>10307</v>
      </c>
      <c r="R4994" s="57" t="s">
        <v>14358</v>
      </c>
      <c r="S4994" s="57" t="s">
        <v>14359</v>
      </c>
      <c r="T4994" s="57" t="s">
        <v>14360</v>
      </c>
      <c r="U4994" s="57" t="s">
        <v>29637</v>
      </c>
      <c r="V4994" s="57"/>
    </row>
    <row r="4995" ht="15" spans="1:22">
      <c r="A4995" s="52">
        <f t="shared" si="395"/>
        <v>46268</v>
      </c>
      <c r="B4995" t="str">
        <f t="shared" si="396"/>
        <v>AGENT12</v>
      </c>
      <c r="C4995" t="str">
        <f t="shared" si="397"/>
        <v>MUNJUL_FLAMBOYANT</v>
      </c>
      <c r="D4995" t="str">
        <f t="shared" si="398"/>
        <v>PGL28</v>
      </c>
      <c r="H4995" t="str">
        <f t="shared" si="399"/>
        <v>2026-09-03 09:47:51</v>
      </c>
      <c r="K4995" t="str" cm="1">
        <f t="array" ref="K4995:L4995">_xlfn.TEXTSPLIT(R4995," ")</f>
        <v>PGL28</v>
      </c>
      <c r="L4995" t="str">
        <v>MUNJUL_FLAMBOYANT</v>
      </c>
      <c r="P4995" s="57" t="s">
        <v>29638</v>
      </c>
      <c r="Q4995" s="57" t="s">
        <v>10656</v>
      </c>
      <c r="R4995" s="57" t="s">
        <v>12397</v>
      </c>
      <c r="S4995" s="57" t="s">
        <v>12398</v>
      </c>
      <c r="T4995" s="57" t="s">
        <v>12399</v>
      </c>
      <c r="U4995" s="57" t="s">
        <v>29639</v>
      </c>
      <c r="V4995" s="57" t="s">
        <v>29640</v>
      </c>
    </row>
    <row r="4996" ht="15" spans="1:22">
      <c r="A4996" s="52">
        <f t="shared" si="395"/>
        <v>46268</v>
      </c>
      <c r="B4996" t="str">
        <f t="shared" si="396"/>
        <v>AGENT26</v>
      </c>
      <c r="C4996" t="str">
        <f t="shared" si="397"/>
        <v>SUNGAI_AYAK</v>
      </c>
      <c r="D4996" t="str">
        <f t="shared" si="398"/>
        <v>SKH04</v>
      </c>
      <c r="H4996" t="str">
        <f t="shared" si="399"/>
        <v>2026-09-03 09:47:07</v>
      </c>
      <c r="K4996" t="str" cm="1">
        <f t="array" ref="K4996:L4996">_xlfn.TEXTSPLIT(R4996," ")</f>
        <v>SKH04</v>
      </c>
      <c r="L4996" t="str">
        <v>SUNGAI_AYAK</v>
      </c>
      <c r="P4996" s="57" t="s">
        <v>29641</v>
      </c>
      <c r="Q4996" s="57" t="s">
        <v>10307</v>
      </c>
      <c r="R4996" s="57" t="s">
        <v>12519</v>
      </c>
      <c r="S4996" s="57" t="s">
        <v>12520</v>
      </c>
      <c r="T4996" s="57" t="s">
        <v>12521</v>
      </c>
      <c r="U4996" s="57" t="s">
        <v>29642</v>
      </c>
      <c r="V4996" s="57" t="s">
        <v>29643</v>
      </c>
    </row>
    <row r="4997" ht="15" spans="1:22">
      <c r="A4997" s="52">
        <f t="shared" si="395"/>
        <v>46268</v>
      </c>
      <c r="B4997" t="str">
        <f t="shared" si="396"/>
        <v>AGENT27</v>
      </c>
      <c r="C4997" t="str">
        <f t="shared" si="397"/>
        <v>PELAIHARI_2</v>
      </c>
      <c r="D4997" t="str">
        <f t="shared" si="398"/>
        <v>PLR06</v>
      </c>
      <c r="H4997" t="str">
        <f t="shared" si="399"/>
        <v>2026-09-03 09:47:07</v>
      </c>
      <c r="K4997" t="str" cm="1">
        <f t="array" ref="K4997:L4997">_xlfn.TEXTSPLIT(R4997," ")</f>
        <v>PLR06</v>
      </c>
      <c r="L4997" t="str">
        <v>PELAIHARI_2</v>
      </c>
      <c r="P4997" s="57" t="s">
        <v>29641</v>
      </c>
      <c r="Q4997" s="57" t="s">
        <v>11862</v>
      </c>
      <c r="R4997" s="57" t="s">
        <v>20997</v>
      </c>
      <c r="S4997" s="57" t="s">
        <v>20998</v>
      </c>
      <c r="T4997" s="57" t="s">
        <v>20999</v>
      </c>
      <c r="U4997" s="57" t="s">
        <v>29644</v>
      </c>
      <c r="V4997" s="57" t="s">
        <v>29645</v>
      </c>
    </row>
    <row r="4998" ht="15" spans="1:22">
      <c r="A4998" s="52">
        <f t="shared" si="395"/>
        <v>46268</v>
      </c>
      <c r="B4998" t="str">
        <f t="shared" si="396"/>
        <v>AGENT16</v>
      </c>
      <c r="C4998" t="str">
        <f t="shared" si="397"/>
        <v>SERANGMEKAR_2</v>
      </c>
      <c r="D4998" t="str">
        <f t="shared" si="398"/>
        <v>SOG03A</v>
      </c>
      <c r="H4998" t="str">
        <f t="shared" si="399"/>
        <v>2026-09-03 09:46:55</v>
      </c>
      <c r="K4998" t="str" cm="1">
        <f t="array" ref="K4998:L4998">_xlfn.TEXTSPLIT(R4998," ")</f>
        <v>SOG03A</v>
      </c>
      <c r="L4998" t="str">
        <v>SERANGMEKAR_2</v>
      </c>
      <c r="P4998" s="57" t="s">
        <v>29646</v>
      </c>
      <c r="Q4998" s="57" t="s">
        <v>10199</v>
      </c>
      <c r="R4998" s="57" t="s">
        <v>18871</v>
      </c>
      <c r="S4998" s="57" t="s">
        <v>18872</v>
      </c>
      <c r="T4998" s="57" t="s">
        <v>18873</v>
      </c>
      <c r="U4998" s="57" t="s">
        <v>29647</v>
      </c>
      <c r="V4998" s="57" t="s">
        <v>29648</v>
      </c>
    </row>
    <row r="4999" ht="15" spans="1:22">
      <c r="A4999" s="52">
        <f t="shared" si="395"/>
        <v>46268</v>
      </c>
      <c r="B4999" t="str">
        <f t="shared" si="396"/>
        <v>AGENT25</v>
      </c>
      <c r="C4999" t="str">
        <f t="shared" si="397"/>
        <v>PAHANDUT</v>
      </c>
      <c r="D4999" t="str">
        <f t="shared" si="398"/>
        <v>PKY02</v>
      </c>
      <c r="H4999" t="str">
        <f t="shared" si="399"/>
        <v>2026-09-03 09:46:55</v>
      </c>
      <c r="K4999" t="str" cm="1">
        <f t="array" ref="K4999:L4999">_xlfn.TEXTSPLIT(R4999," ")</f>
        <v>PKY02</v>
      </c>
      <c r="L4999" t="str">
        <v>PAHANDUT</v>
      </c>
      <c r="P4999" s="57" t="s">
        <v>29646</v>
      </c>
      <c r="Q4999" s="57" t="s">
        <v>10270</v>
      </c>
      <c r="R4999" s="57" t="s">
        <v>11701</v>
      </c>
      <c r="S4999" s="57" t="s">
        <v>11702</v>
      </c>
      <c r="T4999" s="57" t="s">
        <v>11703</v>
      </c>
      <c r="U4999" s="57" t="s">
        <v>29649</v>
      </c>
      <c r="V4999" s="57" t="s">
        <v>29650</v>
      </c>
    </row>
    <row r="5000" ht="15" spans="1:22">
      <c r="A5000" s="52">
        <f t="shared" si="395"/>
        <v>46268</v>
      </c>
      <c r="B5000" t="str">
        <f t="shared" si="396"/>
        <v>AGENT19</v>
      </c>
      <c r="C5000" t="str">
        <f t="shared" si="397"/>
        <v>KEMLAGI_1</v>
      </c>
      <c r="D5000" t="str">
        <f t="shared" si="398"/>
        <v>MJK11</v>
      </c>
      <c r="H5000" t="str">
        <f t="shared" si="399"/>
        <v>2026-09-03 09:46:30</v>
      </c>
      <c r="K5000" t="str" cm="1">
        <f t="array" ref="K5000:L5000">_xlfn.TEXTSPLIT(R5000," ")</f>
        <v>MJK11</v>
      </c>
      <c r="L5000" t="str">
        <v>KEMLAGI_1</v>
      </c>
      <c r="P5000" s="57" t="s">
        <v>29651</v>
      </c>
      <c r="Q5000" s="57" t="s">
        <v>10181</v>
      </c>
      <c r="R5000" s="57" t="s">
        <v>18559</v>
      </c>
      <c r="S5000" s="57" t="s">
        <v>18560</v>
      </c>
      <c r="T5000" s="57" t="s">
        <v>18561</v>
      </c>
      <c r="U5000" s="57" t="s">
        <v>29652</v>
      </c>
      <c r="V5000" s="57" t="s">
        <v>26309</v>
      </c>
    </row>
    <row r="5001" ht="15" spans="1:22">
      <c r="A5001" s="52">
        <f t="shared" si="395"/>
        <v>46268</v>
      </c>
      <c r="B5001" t="str">
        <f t="shared" si="396"/>
        <v>AGENT27</v>
      </c>
      <c r="C5001" t="str">
        <f t="shared" si="397"/>
        <v>TARAKAN</v>
      </c>
      <c r="D5001" t="str">
        <f t="shared" si="398"/>
        <v>TRK01</v>
      </c>
      <c r="H5001" t="str">
        <f t="shared" si="399"/>
        <v>2026-09-03 09:46:30</v>
      </c>
      <c r="K5001" t="str" cm="1">
        <f t="array" ref="K5001:L5001">_xlfn.TEXTSPLIT(R5001," ")</f>
        <v>TRK01</v>
      </c>
      <c r="L5001" t="str">
        <v>TARAKAN</v>
      </c>
      <c r="P5001" s="57" t="s">
        <v>29651</v>
      </c>
      <c r="Q5001" s="57" t="s">
        <v>11862</v>
      </c>
      <c r="R5001" s="57" t="s">
        <v>20051</v>
      </c>
      <c r="S5001" s="57" t="s">
        <v>20052</v>
      </c>
      <c r="T5001" s="57" t="s">
        <v>20053</v>
      </c>
      <c r="U5001" s="57" t="s">
        <v>29653</v>
      </c>
      <c r="V5001" s="57" t="s">
        <v>29654</v>
      </c>
    </row>
    <row r="5002" ht="15" spans="1:22">
      <c r="A5002" s="52">
        <f t="shared" si="395"/>
        <v>46268</v>
      </c>
      <c r="B5002" t="str">
        <f t="shared" si="396"/>
        <v>AGENT09</v>
      </c>
      <c r="C5002" t="str">
        <f t="shared" si="397"/>
        <v>KARANG_JAYA</v>
      </c>
      <c r="D5002" t="str">
        <f t="shared" si="398"/>
        <v>MRU04</v>
      </c>
      <c r="H5002" t="str">
        <f t="shared" si="399"/>
        <v>2026-09-03 09:46:11</v>
      </c>
      <c r="K5002" t="str" cm="1">
        <f t="array" ref="K5002:L5002">_xlfn.TEXTSPLIT(R5002," ")</f>
        <v>MRU04</v>
      </c>
      <c r="L5002" t="str">
        <v>KARANG_JAYA</v>
      </c>
      <c r="P5002" s="57" t="s">
        <v>29655</v>
      </c>
      <c r="Q5002" s="57" t="s">
        <v>12496</v>
      </c>
      <c r="R5002" s="57" t="s">
        <v>16753</v>
      </c>
      <c r="S5002" s="57" t="s">
        <v>16754</v>
      </c>
      <c r="T5002" s="57" t="s">
        <v>16755</v>
      </c>
      <c r="U5002" s="57" t="s">
        <v>29656</v>
      </c>
      <c r="V5002" s="57"/>
    </row>
    <row r="5003" ht="15" spans="1:22">
      <c r="A5003" s="52">
        <f t="shared" si="395"/>
        <v>46268</v>
      </c>
      <c r="B5003" t="str">
        <f t="shared" si="396"/>
        <v>AGENT17</v>
      </c>
      <c r="C5003" t="str">
        <f t="shared" si="397"/>
        <v>BANJARNEGARA</v>
      </c>
      <c r="D5003" t="str">
        <f t="shared" si="398"/>
        <v>BJN01</v>
      </c>
      <c r="H5003" t="str">
        <f t="shared" si="399"/>
        <v>2026-09-03 09:45:40</v>
      </c>
      <c r="K5003" t="str" cm="1">
        <f t="array" ref="K5003:L5003">_xlfn.TEXTSPLIT(R5003," ")</f>
        <v>BJN01</v>
      </c>
      <c r="L5003" t="str">
        <v>BANJARNEGARA</v>
      </c>
      <c r="P5003" s="57" t="s">
        <v>29657</v>
      </c>
      <c r="Q5003" s="57" t="s">
        <v>11249</v>
      </c>
      <c r="R5003" s="57" t="s">
        <v>12909</v>
      </c>
      <c r="S5003" s="57" t="s">
        <v>29658</v>
      </c>
      <c r="T5003" s="57" t="s">
        <v>29659</v>
      </c>
      <c r="U5003" s="57" t="s">
        <v>29660</v>
      </c>
      <c r="V5003" s="57" t="s">
        <v>29661</v>
      </c>
    </row>
    <row r="5004" ht="15" spans="1:22">
      <c r="A5004" s="52">
        <f t="shared" si="395"/>
        <v>46268</v>
      </c>
      <c r="B5004" t="str">
        <f t="shared" si="396"/>
        <v>AGENT08</v>
      </c>
      <c r="C5004" t="str">
        <f t="shared" si="397"/>
        <v>IRIGASI_2</v>
      </c>
      <c r="D5004" t="str">
        <f t="shared" si="398"/>
        <v>PLM49</v>
      </c>
      <c r="H5004" t="str">
        <f t="shared" si="399"/>
        <v>2026-09-03 09:45:31</v>
      </c>
      <c r="K5004" t="str" cm="1">
        <f t="array" ref="K5004:L5004">_xlfn.TEXTSPLIT(R5004," ")</f>
        <v>PLM49</v>
      </c>
      <c r="L5004" t="str">
        <v>IRIGASI_2</v>
      </c>
      <c r="P5004" s="57" t="s">
        <v>29662</v>
      </c>
      <c r="Q5004" s="57" t="s">
        <v>10398</v>
      </c>
      <c r="R5004" s="57" t="s">
        <v>11673</v>
      </c>
      <c r="S5004" s="57" t="s">
        <v>11674</v>
      </c>
      <c r="T5004" s="57" t="s">
        <v>10774</v>
      </c>
      <c r="U5004" s="57" t="s">
        <v>29663</v>
      </c>
      <c r="V5004" s="57" t="s">
        <v>29664</v>
      </c>
    </row>
    <row r="5005" ht="15" spans="1:22">
      <c r="A5005" s="52">
        <f t="shared" si="395"/>
        <v>46268</v>
      </c>
      <c r="B5005" t="str">
        <f t="shared" si="396"/>
        <v>AGENT17</v>
      </c>
      <c r="C5005" t="str">
        <f t="shared" si="397"/>
        <v>MOJOTENGAH</v>
      </c>
      <c r="D5005" t="str">
        <f t="shared" si="398"/>
        <v>WNB03</v>
      </c>
      <c r="H5005" t="str">
        <f t="shared" si="399"/>
        <v>2026-09-03 09:45:19</v>
      </c>
      <c r="K5005" t="str" cm="1">
        <f t="array" ref="K5005:L5005">_xlfn.TEXTSPLIT(R5005," ")</f>
        <v>WNB03</v>
      </c>
      <c r="L5005" t="str">
        <v>MOJOTENGAH</v>
      </c>
      <c r="P5005" s="57" t="s">
        <v>29665</v>
      </c>
      <c r="Q5005" s="57" t="s">
        <v>11249</v>
      </c>
      <c r="R5005" s="57" t="s">
        <v>16531</v>
      </c>
      <c r="S5005" s="57" t="s">
        <v>16532</v>
      </c>
      <c r="T5005" s="57" t="s">
        <v>16533</v>
      </c>
      <c r="U5005" s="57" t="s">
        <v>29666</v>
      </c>
      <c r="V5005" s="57" t="s">
        <v>11519</v>
      </c>
    </row>
    <row r="5006" ht="15" spans="1:22">
      <c r="A5006" s="52">
        <f t="shared" si="395"/>
        <v>46268</v>
      </c>
      <c r="B5006" t="str">
        <f t="shared" si="396"/>
        <v>AGENT21</v>
      </c>
      <c r="C5006" t="str">
        <f t="shared" si="397"/>
        <v>RABA_SASAMBO</v>
      </c>
      <c r="D5006" t="str">
        <f t="shared" si="398"/>
        <v>BMU02</v>
      </c>
      <c r="H5006" t="str">
        <f t="shared" si="399"/>
        <v>2026-09-03 09:44:26</v>
      </c>
      <c r="K5006" t="str" cm="1">
        <f t="array" ref="K5006:L5006">_xlfn.TEXTSPLIT(R5006," ")</f>
        <v>BMU02</v>
      </c>
      <c r="L5006" t="str">
        <v>RABA_SASAMBO</v>
      </c>
      <c r="P5006" s="57" t="s">
        <v>29667</v>
      </c>
      <c r="Q5006" s="57" t="s">
        <v>11660</v>
      </c>
      <c r="R5006" s="57" t="s">
        <v>13206</v>
      </c>
      <c r="S5006" s="57" t="s">
        <v>13207</v>
      </c>
      <c r="T5006" s="57" t="s">
        <v>13208</v>
      </c>
      <c r="U5006" s="57" t="s">
        <v>29668</v>
      </c>
      <c r="V5006" s="57"/>
    </row>
    <row r="5007" ht="15" spans="1:22">
      <c r="A5007" s="52">
        <f t="shared" si="395"/>
        <v>46268</v>
      </c>
      <c r="B5007" t="str">
        <f t="shared" si="396"/>
        <v>AGENT27</v>
      </c>
      <c r="C5007" t="str">
        <f t="shared" si="397"/>
        <v>MUARA_UYA</v>
      </c>
      <c r="D5007" t="str">
        <f t="shared" si="398"/>
        <v>TJG04</v>
      </c>
      <c r="H5007" t="str">
        <f t="shared" si="399"/>
        <v>2026-09-03 09:44:22</v>
      </c>
      <c r="K5007" t="str" cm="1">
        <f t="array" ref="K5007:L5007">_xlfn.TEXTSPLIT(R5007," ")</f>
        <v>TJG04</v>
      </c>
      <c r="L5007" t="str">
        <v>MUARA_UYA</v>
      </c>
      <c r="P5007" s="57" t="s">
        <v>29669</v>
      </c>
      <c r="Q5007" s="57" t="s">
        <v>11862</v>
      </c>
      <c r="R5007" s="57" t="s">
        <v>14514</v>
      </c>
      <c r="S5007" s="57" t="s">
        <v>14515</v>
      </c>
      <c r="T5007" s="57" t="s">
        <v>14516</v>
      </c>
      <c r="U5007" s="57" t="s">
        <v>29670</v>
      </c>
      <c r="V5007" s="57" t="s">
        <v>29671</v>
      </c>
    </row>
    <row r="5008" ht="15" spans="1:22">
      <c r="A5008" s="52">
        <f t="shared" si="395"/>
        <v>46268</v>
      </c>
      <c r="B5008" t="str">
        <f t="shared" si="396"/>
        <v>AGENT19</v>
      </c>
      <c r="C5008" t="str">
        <f t="shared" si="397"/>
        <v>SIMOKERTO_2</v>
      </c>
      <c r="D5008" t="str">
        <f t="shared" si="398"/>
        <v>SUB05C</v>
      </c>
      <c r="H5008" t="str">
        <f t="shared" si="399"/>
        <v>2026-09-03 09:43:58</v>
      </c>
      <c r="K5008" t="str" cm="1">
        <f t="array" ref="K5008:L5008">_xlfn.TEXTSPLIT(R5008," ")</f>
        <v>SUB05C</v>
      </c>
      <c r="L5008" t="str">
        <v>SIMOKERTO_2</v>
      </c>
      <c r="P5008" s="57" t="s">
        <v>29672</v>
      </c>
      <c r="Q5008" s="57" t="s">
        <v>10181</v>
      </c>
      <c r="R5008" s="57" t="s">
        <v>20008</v>
      </c>
      <c r="S5008" s="57" t="s">
        <v>20009</v>
      </c>
      <c r="T5008" s="57" t="s">
        <v>20010</v>
      </c>
      <c r="U5008" s="57" t="s">
        <v>29673</v>
      </c>
      <c r="V5008" s="57" t="s">
        <v>29674</v>
      </c>
    </row>
    <row r="5009" ht="15" spans="1:22">
      <c r="A5009" s="52">
        <f t="shared" si="395"/>
        <v>46268</v>
      </c>
      <c r="B5009" t="str">
        <f t="shared" si="396"/>
        <v>AGENT17</v>
      </c>
      <c r="C5009" t="str">
        <f t="shared" si="397"/>
        <v>JATILONDO</v>
      </c>
      <c r="D5009" t="str">
        <f t="shared" si="398"/>
        <v>PKL18</v>
      </c>
      <c r="H5009" t="str">
        <f t="shared" si="399"/>
        <v>2026-09-03 09:43:53</v>
      </c>
      <c r="K5009" t="str" cm="1">
        <f t="array" ref="K5009:L5009">_xlfn.TEXTSPLIT(R5009," ")</f>
        <v>PKL18</v>
      </c>
      <c r="L5009" t="str">
        <v>JATILONDO</v>
      </c>
      <c r="P5009" s="57" t="s">
        <v>29675</v>
      </c>
      <c r="Q5009" s="57" t="s">
        <v>11249</v>
      </c>
      <c r="R5009" s="57" t="s">
        <v>13331</v>
      </c>
      <c r="S5009" s="57" t="s">
        <v>13332</v>
      </c>
      <c r="T5009" s="57" t="s">
        <v>13333</v>
      </c>
      <c r="U5009" s="57" t="s">
        <v>29676</v>
      </c>
      <c r="V5009" s="57" t="s">
        <v>29677</v>
      </c>
    </row>
    <row r="5010" ht="15" spans="1:22">
      <c r="A5010" s="52">
        <f t="shared" si="395"/>
        <v>46268</v>
      </c>
      <c r="B5010" t="str">
        <f t="shared" si="396"/>
        <v>AGENT12</v>
      </c>
      <c r="C5010" t="str">
        <f t="shared" si="397"/>
        <v>JAYANTI</v>
      </c>
      <c r="D5010" t="str">
        <f t="shared" si="398"/>
        <v>BAL13A</v>
      </c>
      <c r="H5010" t="str">
        <f t="shared" si="399"/>
        <v>2026-09-03 09:43:39</v>
      </c>
      <c r="K5010" t="str" cm="1">
        <f t="array" ref="K5010:L5010">_xlfn.TEXTSPLIT(R5010," ")</f>
        <v>BAL13A</v>
      </c>
      <c r="L5010" t="str">
        <v>JAYANTI</v>
      </c>
      <c r="P5010" s="57" t="s">
        <v>29678</v>
      </c>
      <c r="Q5010" s="57" t="s">
        <v>10656</v>
      </c>
      <c r="R5010" s="57" t="s">
        <v>29679</v>
      </c>
      <c r="S5010" s="57" t="s">
        <v>29680</v>
      </c>
      <c r="T5010" s="57" t="s">
        <v>29681</v>
      </c>
      <c r="U5010" s="57" t="s">
        <v>29682</v>
      </c>
      <c r="V5010" s="57" t="s">
        <v>29683</v>
      </c>
    </row>
    <row r="5011" ht="15" spans="1:22">
      <c r="A5011" s="52">
        <f t="shared" si="395"/>
        <v>46268</v>
      </c>
      <c r="B5011" t="str">
        <f t="shared" si="396"/>
        <v>AGENT03</v>
      </c>
      <c r="C5011" t="str">
        <f t="shared" si="397"/>
        <v>SORKAM_KIRI</v>
      </c>
      <c r="D5011" t="str">
        <f t="shared" si="398"/>
        <v>PDN15</v>
      </c>
      <c r="H5011" t="str">
        <f t="shared" si="399"/>
        <v>2026-09-03 09:43:02</v>
      </c>
      <c r="K5011" t="str" cm="1">
        <f t="array" ref="K5011:L5011">_xlfn.TEXTSPLIT(R5011," ")</f>
        <v>PDN15</v>
      </c>
      <c r="L5011" t="str">
        <v>SORKAM_KIRI</v>
      </c>
      <c r="P5011" s="57" t="s">
        <v>29684</v>
      </c>
      <c r="Q5011" s="57" t="s">
        <v>10236</v>
      </c>
      <c r="R5011" s="57" t="s">
        <v>29685</v>
      </c>
      <c r="S5011" s="57" t="s">
        <v>29686</v>
      </c>
      <c r="T5011" s="57" t="s">
        <v>29687</v>
      </c>
      <c r="U5011" s="57" t="s">
        <v>29688</v>
      </c>
      <c r="V5011" s="57"/>
    </row>
    <row r="5012" ht="15" spans="1:22">
      <c r="A5012" s="52">
        <f t="shared" si="395"/>
        <v>46268</v>
      </c>
      <c r="B5012" t="str">
        <f t="shared" si="396"/>
        <v>AGENT22</v>
      </c>
      <c r="C5012" t="str">
        <f t="shared" si="397"/>
        <v>PASAR_WAJO2</v>
      </c>
      <c r="D5012" t="str">
        <f t="shared" si="398"/>
        <v>PAW02</v>
      </c>
      <c r="H5012" t="str">
        <f t="shared" si="399"/>
        <v>2026-09-03 09:43:00</v>
      </c>
      <c r="K5012" t="str" cm="1">
        <f t="array" ref="K5012:L5012">_xlfn.TEXTSPLIT(R5012," ")</f>
        <v>PAW02</v>
      </c>
      <c r="L5012" t="str">
        <v>PASAR_WAJO2</v>
      </c>
      <c r="P5012" s="57" t="s">
        <v>29689</v>
      </c>
      <c r="Q5012" s="57" t="s">
        <v>11133</v>
      </c>
      <c r="R5012" s="57" t="s">
        <v>15436</v>
      </c>
      <c r="S5012" s="57" t="s">
        <v>15437</v>
      </c>
      <c r="T5012" s="57" t="s">
        <v>15438</v>
      </c>
      <c r="U5012" s="57" t="s">
        <v>29690</v>
      </c>
      <c r="V5012" s="57"/>
    </row>
    <row r="5013" ht="15" spans="1:22">
      <c r="A5013" s="52">
        <f t="shared" si="395"/>
        <v>46268</v>
      </c>
      <c r="B5013" t="str">
        <f t="shared" si="396"/>
        <v>AGENT17</v>
      </c>
      <c r="C5013" t="str">
        <f t="shared" si="397"/>
        <v>BERGAS</v>
      </c>
      <c r="D5013" t="str">
        <f t="shared" si="398"/>
        <v>UNG05</v>
      </c>
      <c r="H5013" t="str">
        <f t="shared" si="399"/>
        <v>2026-09-03 09:42:48</v>
      </c>
      <c r="K5013" t="str" cm="1">
        <f t="array" ref="K5013:L5013">_xlfn.TEXTSPLIT(R5013," ")</f>
        <v>UNG05</v>
      </c>
      <c r="L5013" t="str">
        <v>BERGAS</v>
      </c>
      <c r="P5013" s="57" t="s">
        <v>29691</v>
      </c>
      <c r="Q5013" s="57" t="s">
        <v>11249</v>
      </c>
      <c r="R5013" s="57" t="s">
        <v>16916</v>
      </c>
      <c r="S5013" s="57" t="s">
        <v>16917</v>
      </c>
      <c r="T5013" s="57" t="s">
        <v>16918</v>
      </c>
      <c r="U5013" s="57" t="s">
        <v>29692</v>
      </c>
      <c r="V5013" s="57"/>
    </row>
    <row r="5014" ht="15" spans="1:22">
      <c r="A5014" s="52">
        <f t="shared" si="395"/>
        <v>46268</v>
      </c>
      <c r="B5014" t="str">
        <f t="shared" si="396"/>
        <v>AGENT03</v>
      </c>
      <c r="C5014" t="str">
        <f t="shared" si="397"/>
        <v>AIR_BATU</v>
      </c>
      <c r="D5014" t="str">
        <f t="shared" si="398"/>
        <v>ASH05</v>
      </c>
      <c r="H5014" t="str">
        <f t="shared" si="399"/>
        <v>2026-09-03 09:41:25</v>
      </c>
      <c r="K5014" t="str" cm="1">
        <f t="array" ref="K5014:L5014">_xlfn.TEXTSPLIT(R5014," ")</f>
        <v>ASH05</v>
      </c>
      <c r="L5014" t="str">
        <v>AIR_BATU</v>
      </c>
      <c r="P5014" s="57" t="s">
        <v>29693</v>
      </c>
      <c r="Q5014" s="57" t="s">
        <v>10236</v>
      </c>
      <c r="R5014" s="57" t="s">
        <v>14443</v>
      </c>
      <c r="S5014" s="57" t="s">
        <v>14444</v>
      </c>
      <c r="T5014" s="57" t="s">
        <v>14445</v>
      </c>
      <c r="U5014" s="57" t="s">
        <v>29694</v>
      </c>
      <c r="V5014" s="57"/>
    </row>
    <row r="5015" ht="15" spans="1:22">
      <c r="A5015" s="52">
        <f t="shared" si="395"/>
        <v>46268</v>
      </c>
      <c r="B5015" t="str">
        <f t="shared" si="396"/>
        <v>AGENT26</v>
      </c>
      <c r="C5015" t="str">
        <f t="shared" si="397"/>
        <v>RATU_ELOK</v>
      </c>
      <c r="D5015" t="str">
        <f t="shared" si="398"/>
        <v>TTT06</v>
      </c>
      <c r="H5015" t="str">
        <f t="shared" si="399"/>
        <v>2026-09-03 09:41:16</v>
      </c>
      <c r="K5015" t="str" cm="1">
        <f t="array" ref="K5015:L5015">_xlfn.TEXTSPLIT(R5015," ")</f>
        <v>TTT06</v>
      </c>
      <c r="L5015" t="str">
        <v>RATU_ELOK</v>
      </c>
      <c r="P5015" s="57" t="s">
        <v>29695</v>
      </c>
      <c r="Q5015" s="57" t="s">
        <v>10307</v>
      </c>
      <c r="R5015" s="57" t="s">
        <v>13165</v>
      </c>
      <c r="S5015" s="57" t="s">
        <v>13166</v>
      </c>
      <c r="T5015" s="57" t="s">
        <v>13167</v>
      </c>
      <c r="U5015" s="57" t="s">
        <v>29696</v>
      </c>
      <c r="V5015" s="57" t="s">
        <v>29697</v>
      </c>
    </row>
    <row r="5016" ht="15" spans="1:22">
      <c r="A5016" s="52">
        <f t="shared" si="395"/>
        <v>46268</v>
      </c>
      <c r="B5016" t="str">
        <f t="shared" si="396"/>
        <v>AGENT08</v>
      </c>
      <c r="C5016" t="str">
        <f t="shared" si="397"/>
        <v>MUARA_DUA</v>
      </c>
      <c r="D5016" t="str">
        <f t="shared" si="398"/>
        <v>MUA01</v>
      </c>
      <c r="H5016" t="str">
        <f t="shared" si="399"/>
        <v>2026-09-03 09:41:14</v>
      </c>
      <c r="K5016" t="str" cm="1">
        <f t="array" ref="K5016:L5016">_xlfn.TEXTSPLIT(R5016," ")</f>
        <v>MUA01</v>
      </c>
      <c r="L5016" t="str">
        <v>MUARA_DUA</v>
      </c>
      <c r="P5016" s="57" t="s">
        <v>29698</v>
      </c>
      <c r="Q5016" s="57" t="s">
        <v>10398</v>
      </c>
      <c r="R5016" s="57" t="s">
        <v>14137</v>
      </c>
      <c r="S5016" s="57" t="s">
        <v>14138</v>
      </c>
      <c r="T5016" s="57" t="s">
        <v>14139</v>
      </c>
      <c r="U5016" s="57" t="s">
        <v>29699</v>
      </c>
      <c r="V5016" s="57" t="s">
        <v>29700</v>
      </c>
    </row>
    <row r="5017" ht="15" spans="1:22">
      <c r="A5017" s="52">
        <f t="shared" si="395"/>
        <v>46268</v>
      </c>
      <c r="B5017" t="str">
        <f t="shared" si="396"/>
        <v>AGENT09</v>
      </c>
      <c r="C5017" t="str">
        <f t="shared" si="397"/>
        <v>PADANG_ULANG_TANDING</v>
      </c>
      <c r="D5017" t="str">
        <f t="shared" si="398"/>
        <v>CRP03</v>
      </c>
      <c r="H5017" t="str">
        <f t="shared" si="399"/>
        <v>2026-09-03 09:41:03</v>
      </c>
      <c r="K5017" t="str" cm="1">
        <f t="array" ref="K5017:L5017">_xlfn.TEXTSPLIT(R5017," ")</f>
        <v>CRP03</v>
      </c>
      <c r="L5017" t="str">
        <v>PADANG_ULANG_TANDING</v>
      </c>
      <c r="P5017" s="57" t="s">
        <v>29701</v>
      </c>
      <c r="Q5017" s="57" t="s">
        <v>12496</v>
      </c>
      <c r="R5017" s="57" t="s">
        <v>15356</v>
      </c>
      <c r="S5017" s="57" t="s">
        <v>15357</v>
      </c>
      <c r="T5017" s="57" t="s">
        <v>15358</v>
      </c>
      <c r="U5017" s="57" t="s">
        <v>29702</v>
      </c>
      <c r="V5017" s="57" t="s">
        <v>29703</v>
      </c>
    </row>
    <row r="5018" ht="15" spans="1:22">
      <c r="A5018" s="52">
        <f t="shared" si="395"/>
        <v>46268</v>
      </c>
      <c r="B5018" t="str">
        <f t="shared" si="396"/>
        <v>AGENT27</v>
      </c>
      <c r="C5018" t="str">
        <f t="shared" si="397"/>
        <v>PAGATAN</v>
      </c>
      <c r="D5018" t="str">
        <f t="shared" si="398"/>
        <v>BLN04</v>
      </c>
      <c r="H5018" t="str">
        <f t="shared" si="399"/>
        <v>2026-09-03 09:40:44</v>
      </c>
      <c r="K5018" t="str" cm="1">
        <f t="array" ref="K5018:L5018">_xlfn.TEXTSPLIT(R5018," ")</f>
        <v>BLN04</v>
      </c>
      <c r="L5018" t="str">
        <v>PAGATAN</v>
      </c>
      <c r="P5018" s="57" t="s">
        <v>29704</v>
      </c>
      <c r="Q5018" s="57" t="s">
        <v>11862</v>
      </c>
      <c r="R5018" s="57" t="s">
        <v>19929</v>
      </c>
      <c r="S5018" s="57" t="s">
        <v>19930</v>
      </c>
      <c r="T5018" s="57" t="s">
        <v>19931</v>
      </c>
      <c r="U5018" s="57" t="s">
        <v>29705</v>
      </c>
      <c r="V5018" s="57"/>
    </row>
    <row r="5019" ht="15" spans="1:22">
      <c r="A5019" s="52">
        <f t="shared" si="395"/>
        <v>46268</v>
      </c>
      <c r="B5019" t="str">
        <f t="shared" si="396"/>
        <v>AGENT16</v>
      </c>
      <c r="C5019" t="str">
        <f t="shared" si="397"/>
        <v>CIBADAK</v>
      </c>
      <c r="D5019" t="str">
        <f t="shared" si="398"/>
        <v>SMI02</v>
      </c>
      <c r="H5019" t="str">
        <f t="shared" si="399"/>
        <v>2026-09-03 09:40:39</v>
      </c>
      <c r="K5019" t="str" cm="1">
        <f t="array" ref="K5019:L5019">_xlfn.TEXTSPLIT(R5019," ")</f>
        <v>SMI02</v>
      </c>
      <c r="L5019" t="str">
        <v>CIBADAK</v>
      </c>
      <c r="P5019" s="57" t="s">
        <v>29706</v>
      </c>
      <c r="Q5019" s="57" t="s">
        <v>10199</v>
      </c>
      <c r="R5019" s="57" t="s">
        <v>11667</v>
      </c>
      <c r="S5019" s="57" t="s">
        <v>11668</v>
      </c>
      <c r="T5019" s="57" t="s">
        <v>11669</v>
      </c>
      <c r="U5019" s="57" t="s">
        <v>29707</v>
      </c>
      <c r="V5019" s="57" t="s">
        <v>8094</v>
      </c>
    </row>
    <row r="5020" ht="15" spans="1:22">
      <c r="A5020" s="52">
        <f t="shared" si="395"/>
        <v>46268</v>
      </c>
      <c r="B5020" t="str">
        <f t="shared" si="396"/>
        <v>AGENT16</v>
      </c>
      <c r="C5020" t="str">
        <f t="shared" si="397"/>
        <v>DC_ARGASARI</v>
      </c>
      <c r="D5020" t="str">
        <f t="shared" si="398"/>
        <v>TSK13</v>
      </c>
      <c r="H5020" t="str">
        <f t="shared" si="399"/>
        <v>2026-09-03 09:40:31</v>
      </c>
      <c r="K5020" t="str" cm="1">
        <f t="array" ref="K5020:L5020">_xlfn.TEXTSPLIT(R5020," ")</f>
        <v>TSK13</v>
      </c>
      <c r="L5020" t="str">
        <v>DC_ARGASARI</v>
      </c>
      <c r="P5020" s="57" t="s">
        <v>29708</v>
      </c>
      <c r="Q5020" s="57" t="s">
        <v>10199</v>
      </c>
      <c r="R5020" s="57" t="s">
        <v>18686</v>
      </c>
      <c r="S5020" s="57" t="s">
        <v>18687</v>
      </c>
      <c r="T5020" s="57" t="s">
        <v>18688</v>
      </c>
      <c r="U5020" s="57" t="s">
        <v>29709</v>
      </c>
      <c r="V5020" s="57" t="s">
        <v>29710</v>
      </c>
    </row>
    <row r="5021" ht="15" spans="1:22">
      <c r="A5021" s="52">
        <f t="shared" si="395"/>
        <v>46268</v>
      </c>
      <c r="B5021" t="str">
        <f t="shared" si="396"/>
        <v>AGENT16</v>
      </c>
      <c r="C5021" t="str">
        <f t="shared" si="397"/>
        <v>CJR06A</v>
      </c>
      <c r="D5021" t="str">
        <f t="shared" si="398"/>
        <v>CJR06A</v>
      </c>
      <c r="H5021" t="str">
        <f t="shared" si="399"/>
        <v>2026-09-03 09:40:28</v>
      </c>
      <c r="K5021" t="str" cm="1">
        <f t="array" ref="K5021:L5021">_xlfn.TEXTSPLIT(R5021," ")</f>
        <v>CJR06A</v>
      </c>
      <c r="L5021" t="str">
        <v>CJR06A</v>
      </c>
      <c r="P5021" s="57" t="s">
        <v>29711</v>
      </c>
      <c r="Q5021" s="57" t="s">
        <v>10199</v>
      </c>
      <c r="R5021" s="57" t="s">
        <v>10803</v>
      </c>
      <c r="S5021" s="57" t="s">
        <v>10804</v>
      </c>
      <c r="T5021" s="57" t="s">
        <v>10805</v>
      </c>
      <c r="U5021" s="57" t="s">
        <v>29712</v>
      </c>
      <c r="V5021" s="57" t="s">
        <v>29713</v>
      </c>
    </row>
    <row r="5022" ht="15" spans="1:22">
      <c r="A5022" s="52">
        <f t="shared" si="395"/>
        <v>46268</v>
      </c>
      <c r="B5022" t="str">
        <f t="shared" si="396"/>
        <v>AGENT16</v>
      </c>
      <c r="C5022" t="str">
        <f t="shared" si="397"/>
        <v>DC_DUNGUS_CARIANG</v>
      </c>
      <c r="D5022" t="str">
        <f t="shared" si="398"/>
        <v>BDO95</v>
      </c>
      <c r="H5022" t="str">
        <f t="shared" si="399"/>
        <v>2026-09-03 09:40:22</v>
      </c>
      <c r="K5022" t="str" cm="1">
        <f t="array" ref="K5022:L5022">_xlfn.TEXTSPLIT(R5022," ")</f>
        <v>BDO95</v>
      </c>
      <c r="L5022" t="str">
        <v>DC_DUNGUS_CARIANG</v>
      </c>
      <c r="P5022" s="57" t="s">
        <v>29714</v>
      </c>
      <c r="Q5022" s="57" t="s">
        <v>10199</v>
      </c>
      <c r="R5022" s="57" t="s">
        <v>29715</v>
      </c>
      <c r="S5022" s="57" t="s">
        <v>29716</v>
      </c>
      <c r="T5022" s="57" t="s">
        <v>29717</v>
      </c>
      <c r="U5022" s="57" t="s">
        <v>29718</v>
      </c>
      <c r="V5022" s="57" t="s">
        <v>29719</v>
      </c>
    </row>
    <row r="5023" ht="15" spans="1:22">
      <c r="A5023" s="52">
        <f t="shared" si="395"/>
        <v>46268</v>
      </c>
      <c r="B5023" t="str">
        <f t="shared" si="396"/>
        <v>AGENT40</v>
      </c>
      <c r="C5023" t="str">
        <f t="shared" si="397"/>
        <v>DC_PEGADUNGAN</v>
      </c>
      <c r="D5023" t="str">
        <f t="shared" si="398"/>
        <v>JKT01V</v>
      </c>
      <c r="H5023" t="str">
        <f t="shared" si="399"/>
        <v>2026-09-03 09:40:19</v>
      </c>
      <c r="K5023" t="str" cm="1">
        <f t="array" ref="K5023:L5023">_xlfn.TEXTSPLIT(R5023," ")</f>
        <v>JKT01V</v>
      </c>
      <c r="L5023" t="str">
        <v>DC_PEGADUNGAN</v>
      </c>
      <c r="P5023" s="57" t="s">
        <v>29720</v>
      </c>
      <c r="Q5023" s="57" t="s">
        <v>10732</v>
      </c>
      <c r="R5023" s="57" t="s">
        <v>15296</v>
      </c>
      <c r="S5023" s="57" t="s">
        <v>15297</v>
      </c>
      <c r="T5023" s="57" t="s">
        <v>9017</v>
      </c>
      <c r="U5023" s="57" t="s">
        <v>29721</v>
      </c>
      <c r="V5023" s="57" t="s">
        <v>29722</v>
      </c>
    </row>
    <row r="5024" ht="15" spans="1:22">
      <c r="A5024" s="52">
        <f t="shared" si="395"/>
        <v>46268</v>
      </c>
      <c r="B5024" t="str">
        <f t="shared" si="396"/>
        <v>AGENT19</v>
      </c>
      <c r="C5024" t="str">
        <f t="shared" si="397"/>
        <v>GELAM</v>
      </c>
      <c r="D5024" t="str">
        <f t="shared" si="398"/>
        <v>SDA11</v>
      </c>
      <c r="H5024" t="str">
        <f t="shared" si="399"/>
        <v>2026-09-03 09:40:16</v>
      </c>
      <c r="K5024" t="str" cm="1">
        <f t="array" ref="K5024:L5024">_xlfn.TEXTSPLIT(R5024," ")</f>
        <v>SDA11</v>
      </c>
      <c r="L5024" t="str">
        <v>GELAM</v>
      </c>
      <c r="P5024" s="57" t="s">
        <v>29723</v>
      </c>
      <c r="Q5024" s="57" t="s">
        <v>10181</v>
      </c>
      <c r="R5024" s="57" t="s">
        <v>15621</v>
      </c>
      <c r="S5024" s="57" t="s">
        <v>15622</v>
      </c>
      <c r="T5024" s="57" t="s">
        <v>15623</v>
      </c>
      <c r="U5024" s="57" t="s">
        <v>29724</v>
      </c>
      <c r="V5024" s="57" t="s">
        <v>29725</v>
      </c>
    </row>
    <row r="5025" ht="15" spans="1:22">
      <c r="A5025" s="52">
        <f t="shared" si="395"/>
        <v>46268</v>
      </c>
      <c r="B5025" t="str">
        <f t="shared" si="396"/>
        <v>AGENT17</v>
      </c>
      <c r="C5025" t="str">
        <f t="shared" si="397"/>
        <v>TAYU</v>
      </c>
      <c r="D5025" t="str">
        <f t="shared" si="398"/>
        <v>PTI06</v>
      </c>
      <c r="H5025" t="str">
        <f t="shared" si="399"/>
        <v>2026-09-03 09:40:08</v>
      </c>
      <c r="K5025" t="str" cm="1">
        <f t="array" ref="K5025:L5025">_xlfn.TEXTSPLIT(R5025," ")</f>
        <v>PTI06</v>
      </c>
      <c r="L5025" t="str">
        <v>TAYU</v>
      </c>
      <c r="P5025" s="57" t="s">
        <v>29726</v>
      </c>
      <c r="Q5025" s="57" t="s">
        <v>11249</v>
      </c>
      <c r="R5025" s="57" t="s">
        <v>12274</v>
      </c>
      <c r="S5025" s="57" t="s">
        <v>12275</v>
      </c>
      <c r="T5025" s="57" t="s">
        <v>12276</v>
      </c>
      <c r="U5025" s="57" t="s">
        <v>29727</v>
      </c>
      <c r="V5025" s="57"/>
    </row>
    <row r="5026" ht="15" spans="1:22">
      <c r="A5026" s="52">
        <f t="shared" si="395"/>
        <v>46268</v>
      </c>
      <c r="B5026" t="str">
        <f t="shared" si="396"/>
        <v>AGENT16</v>
      </c>
      <c r="C5026" t="str">
        <f t="shared" si="397"/>
        <v>SMB03C</v>
      </c>
      <c r="D5026" t="str">
        <f t="shared" si="398"/>
        <v>SMB03C</v>
      </c>
      <c r="H5026" t="str">
        <f t="shared" si="399"/>
        <v>2026-09-03 09:40:05</v>
      </c>
      <c r="K5026" t="str" cm="1">
        <f t="array" ref="K5026:L5026">_xlfn.TEXTSPLIT(R5026," ")</f>
        <v>SMB03C</v>
      </c>
      <c r="L5026" t="str">
        <v>SMB03C</v>
      </c>
      <c r="P5026" s="57" t="s">
        <v>29728</v>
      </c>
      <c r="Q5026" s="57" t="s">
        <v>10199</v>
      </c>
      <c r="R5026" s="57" t="s">
        <v>15291</v>
      </c>
      <c r="S5026" s="57" t="s">
        <v>15292</v>
      </c>
      <c r="T5026" s="57" t="s">
        <v>15293</v>
      </c>
      <c r="U5026" s="57" t="s">
        <v>29729</v>
      </c>
      <c r="V5026" s="57"/>
    </row>
    <row r="5027" ht="15" spans="1:22">
      <c r="A5027" s="52">
        <f t="shared" si="395"/>
        <v>46268</v>
      </c>
      <c r="B5027" t="str">
        <f t="shared" si="396"/>
        <v>AGENT08</v>
      </c>
      <c r="C5027" t="str">
        <f t="shared" si="397"/>
        <v>PAGAR_ALAM_2</v>
      </c>
      <c r="D5027" t="str">
        <f t="shared" si="398"/>
        <v>PAM02</v>
      </c>
      <c r="H5027" t="str">
        <f t="shared" si="399"/>
        <v>2026-09-03 09:40:02</v>
      </c>
      <c r="K5027" t="str" cm="1">
        <f t="array" ref="K5027:L5027">_xlfn.TEXTSPLIT(R5027," ")</f>
        <v>PAM02</v>
      </c>
      <c r="L5027" t="str">
        <v>PAGAR_ALAM_2</v>
      </c>
      <c r="P5027" s="57" t="s">
        <v>29730</v>
      </c>
      <c r="Q5027" s="57" t="s">
        <v>10398</v>
      </c>
      <c r="R5027" s="57" t="s">
        <v>11801</v>
      </c>
      <c r="S5027" s="57" t="s">
        <v>29731</v>
      </c>
      <c r="T5027" s="57" t="s">
        <v>29732</v>
      </c>
      <c r="U5027" s="57" t="s">
        <v>29733</v>
      </c>
      <c r="V5027" s="57" t="s">
        <v>29734</v>
      </c>
    </row>
    <row r="5028" ht="15" spans="1:22">
      <c r="A5028" s="52">
        <f t="shared" si="395"/>
        <v>46268</v>
      </c>
      <c r="B5028" t="str">
        <f t="shared" si="396"/>
        <v>AGENT27</v>
      </c>
      <c r="C5028" t="str">
        <f t="shared" si="397"/>
        <v>CP_MUARA_MUNTAI</v>
      </c>
      <c r="D5028" t="str">
        <f t="shared" si="398"/>
        <v>TWR13</v>
      </c>
      <c r="H5028" t="str">
        <f t="shared" si="399"/>
        <v>2026-09-03 09:39:32</v>
      </c>
      <c r="K5028" t="str" cm="1">
        <f t="array" ref="K5028:L5028">_xlfn.TEXTSPLIT(R5028," ")</f>
        <v>TWR13</v>
      </c>
      <c r="L5028" t="str">
        <v>CP_MUARA_MUNTAI</v>
      </c>
      <c r="P5028" s="57" t="s">
        <v>29735</v>
      </c>
      <c r="Q5028" s="57" t="s">
        <v>11862</v>
      </c>
      <c r="R5028" s="57" t="s">
        <v>17570</v>
      </c>
      <c r="S5028" s="57" t="s">
        <v>17571</v>
      </c>
      <c r="T5028" s="57" t="s">
        <v>17572</v>
      </c>
      <c r="U5028" s="57" t="s">
        <v>29736</v>
      </c>
      <c r="V5028" s="57"/>
    </row>
    <row r="5029" ht="15" spans="1:22">
      <c r="A5029" s="52">
        <f t="shared" si="395"/>
        <v>46268</v>
      </c>
      <c r="B5029" t="str">
        <f t="shared" si="396"/>
        <v>AGENT05</v>
      </c>
      <c r="C5029" t="str">
        <f t="shared" si="397"/>
        <v>BANDAR_SERI_BENTAN</v>
      </c>
      <c r="D5029" t="str">
        <f t="shared" si="398"/>
        <v>BSB01</v>
      </c>
      <c r="H5029" t="str">
        <f t="shared" si="399"/>
        <v>2026-09-03 09:39:22</v>
      </c>
      <c r="K5029" t="str" cm="1">
        <f t="array" ref="K5029:L5029">_xlfn.TEXTSPLIT(R5029," ")</f>
        <v>BSB01</v>
      </c>
      <c r="L5029" t="str">
        <v>BANDAR_SERI_BENTAN</v>
      </c>
      <c r="P5029" s="57" t="s">
        <v>29737</v>
      </c>
      <c r="Q5029" s="57" t="s">
        <v>10567</v>
      </c>
      <c r="R5029" s="57" t="s">
        <v>13102</v>
      </c>
      <c r="S5029" s="57" t="s">
        <v>13103</v>
      </c>
      <c r="T5029" s="57" t="s">
        <v>13104</v>
      </c>
      <c r="U5029" s="57" t="s">
        <v>29738</v>
      </c>
      <c r="V5029" s="57" t="s">
        <v>29739</v>
      </c>
    </row>
    <row r="5030" ht="15" spans="1:22">
      <c r="A5030" s="52">
        <f t="shared" si="395"/>
        <v>46268</v>
      </c>
      <c r="B5030" t="str">
        <f t="shared" si="396"/>
        <v>AGENT06</v>
      </c>
      <c r="C5030" t="str">
        <f t="shared" si="397"/>
        <v>KOTO_VII</v>
      </c>
      <c r="D5030" t="str">
        <f t="shared" si="398"/>
        <v>SJJ04</v>
      </c>
      <c r="H5030" t="str">
        <f t="shared" si="399"/>
        <v>2026-09-03 09:39:15</v>
      </c>
      <c r="K5030" t="str" cm="1">
        <f t="array" ref="K5030:L5030">_xlfn.TEXTSPLIT(R5030," ")</f>
        <v>SJJ04</v>
      </c>
      <c r="L5030" t="str">
        <v>KOTO_VII</v>
      </c>
      <c r="P5030" s="57" t="s">
        <v>29740</v>
      </c>
      <c r="Q5030" s="57" t="s">
        <v>10410</v>
      </c>
      <c r="R5030" s="57" t="s">
        <v>14098</v>
      </c>
      <c r="S5030" s="57" t="s">
        <v>14099</v>
      </c>
      <c r="T5030" s="57" t="s">
        <v>14100</v>
      </c>
      <c r="U5030" s="57" t="s">
        <v>29741</v>
      </c>
      <c r="V5030" s="57" t="s">
        <v>29742</v>
      </c>
    </row>
    <row r="5031" ht="15" spans="1:22">
      <c r="A5031" s="52">
        <f t="shared" si="395"/>
        <v>46268</v>
      </c>
      <c r="B5031" t="str">
        <f t="shared" si="396"/>
        <v>AGENT04</v>
      </c>
      <c r="C5031" t="str">
        <f t="shared" si="397"/>
        <v>PULAU_KIJANG_01</v>
      </c>
      <c r="D5031" t="str">
        <f t="shared" si="398"/>
        <v>TBL14A</v>
      </c>
      <c r="H5031" t="str">
        <f t="shared" si="399"/>
        <v>2026-09-03 09:38:56</v>
      </c>
      <c r="K5031" t="str" cm="1">
        <f t="array" ref="K5031:L5031">_xlfn.TEXTSPLIT(R5031," ")</f>
        <v>TBL14A</v>
      </c>
      <c r="L5031" t="str">
        <v>PULAU_KIJANG_01</v>
      </c>
      <c r="P5031" s="57" t="s">
        <v>29743</v>
      </c>
      <c r="Q5031" s="57" t="s">
        <v>10193</v>
      </c>
      <c r="R5031" s="57" t="s">
        <v>11076</v>
      </c>
      <c r="S5031" s="57" t="s">
        <v>11077</v>
      </c>
      <c r="T5031" s="57" t="s">
        <v>11078</v>
      </c>
      <c r="U5031" s="57" t="s">
        <v>29744</v>
      </c>
      <c r="V5031" s="57"/>
    </row>
    <row r="5032" ht="15" spans="1:22">
      <c r="A5032" s="52">
        <f t="shared" si="395"/>
        <v>46268</v>
      </c>
      <c r="B5032" t="str">
        <f t="shared" si="396"/>
        <v>AGENT16</v>
      </c>
      <c r="C5032" t="str">
        <f t="shared" si="397"/>
        <v>SUM05C</v>
      </c>
      <c r="D5032" t="str">
        <f t="shared" si="398"/>
        <v>SUM05C</v>
      </c>
      <c r="H5032" t="str">
        <f t="shared" si="399"/>
        <v>2026-09-03 09:38:51</v>
      </c>
      <c r="K5032" t="str" cm="1">
        <f t="array" ref="K5032:L5032">_xlfn.TEXTSPLIT(R5032," ")</f>
        <v>SUM05C</v>
      </c>
      <c r="L5032" t="str">
        <v>SUM05C</v>
      </c>
      <c r="P5032" s="57" t="s">
        <v>29745</v>
      </c>
      <c r="Q5032" s="57" t="s">
        <v>10199</v>
      </c>
      <c r="R5032" s="57" t="s">
        <v>18317</v>
      </c>
      <c r="S5032" s="57" t="s">
        <v>18318</v>
      </c>
      <c r="T5032" s="57" t="s">
        <v>18319</v>
      </c>
      <c r="U5032" s="57" t="s">
        <v>29746</v>
      </c>
      <c r="V5032" s="57" t="s">
        <v>18321</v>
      </c>
    </row>
    <row r="5033" ht="15" spans="1:22">
      <c r="A5033" s="52">
        <f t="shared" si="395"/>
        <v>46268</v>
      </c>
      <c r="B5033" t="str">
        <f t="shared" si="396"/>
        <v>AGENT27</v>
      </c>
      <c r="C5033" t="str">
        <f t="shared" si="397"/>
        <v>CP_SEBULU</v>
      </c>
      <c r="D5033" t="str">
        <f t="shared" si="398"/>
        <v>TWR10</v>
      </c>
      <c r="H5033" t="str">
        <f t="shared" si="399"/>
        <v>2026-09-03 09:38:40</v>
      </c>
      <c r="K5033" t="str" cm="1">
        <f t="array" ref="K5033:L5033">_xlfn.TEXTSPLIT(R5033," ")</f>
        <v>TWR10</v>
      </c>
      <c r="L5033" t="str">
        <v>CP_SEBULU</v>
      </c>
      <c r="P5033" s="57" t="s">
        <v>29747</v>
      </c>
      <c r="Q5033" s="57" t="s">
        <v>11862</v>
      </c>
      <c r="R5033" s="57" t="s">
        <v>13954</v>
      </c>
      <c r="S5033" s="57" t="s">
        <v>13955</v>
      </c>
      <c r="T5033" s="57" t="s">
        <v>13956</v>
      </c>
      <c r="U5033" s="57" t="s">
        <v>29748</v>
      </c>
      <c r="V5033" s="57" t="s">
        <v>29749</v>
      </c>
    </row>
    <row r="5034" ht="15" spans="1:22">
      <c r="A5034" s="52">
        <f t="shared" si="395"/>
        <v>46268</v>
      </c>
      <c r="B5034" t="str">
        <f t="shared" si="396"/>
        <v>AGENT22</v>
      </c>
      <c r="C5034" t="str">
        <f t="shared" si="397"/>
        <v>UNAAHA</v>
      </c>
      <c r="D5034" t="str">
        <f t="shared" si="398"/>
        <v>UNH01</v>
      </c>
      <c r="H5034" t="str">
        <f t="shared" si="399"/>
        <v>2026-09-03 09:38:27</v>
      </c>
      <c r="K5034" t="str" cm="1">
        <f t="array" ref="K5034:L5034">_xlfn.TEXTSPLIT(R5034," ")</f>
        <v>UNH01</v>
      </c>
      <c r="L5034" t="str">
        <v>UNAAHA</v>
      </c>
      <c r="P5034" s="57" t="s">
        <v>29750</v>
      </c>
      <c r="Q5034" s="57" t="s">
        <v>11133</v>
      </c>
      <c r="R5034" s="57" t="s">
        <v>16468</v>
      </c>
      <c r="S5034" s="57" t="s">
        <v>16469</v>
      </c>
      <c r="T5034" s="57" t="s">
        <v>16470</v>
      </c>
      <c r="U5034" s="57" t="s">
        <v>29751</v>
      </c>
      <c r="V5034" s="57"/>
    </row>
    <row r="5035" ht="15" spans="1:22">
      <c r="A5035" s="52">
        <f t="shared" si="395"/>
        <v>46268</v>
      </c>
      <c r="B5035" t="str">
        <f t="shared" si="396"/>
        <v>AGENT22</v>
      </c>
      <c r="C5035" t="str">
        <f t="shared" si="397"/>
        <v>BONTOBAHARI</v>
      </c>
      <c r="D5035" t="str">
        <f t="shared" si="398"/>
        <v>BXW02</v>
      </c>
      <c r="H5035" t="str">
        <f t="shared" si="399"/>
        <v>2026-09-03 09:38:12</v>
      </c>
      <c r="K5035" t="str" cm="1">
        <f t="array" ref="K5035:L5035">_xlfn.TEXTSPLIT(R5035," ")</f>
        <v>BXW02</v>
      </c>
      <c r="L5035" t="str">
        <v>BONTOBAHARI</v>
      </c>
      <c r="P5035" s="57" t="s">
        <v>29752</v>
      </c>
      <c r="Q5035" s="57" t="s">
        <v>11133</v>
      </c>
      <c r="R5035" s="57" t="s">
        <v>18472</v>
      </c>
      <c r="S5035" s="57" t="s">
        <v>18473</v>
      </c>
      <c r="T5035" s="57" t="s">
        <v>6822</v>
      </c>
      <c r="U5035" s="57" t="s">
        <v>29753</v>
      </c>
      <c r="V5035" s="57" t="s">
        <v>29754</v>
      </c>
    </row>
    <row r="5036" ht="15" spans="1:22">
      <c r="A5036" s="52">
        <f t="shared" si="395"/>
        <v>46268</v>
      </c>
      <c r="B5036" t="str">
        <f t="shared" si="396"/>
        <v>AGENT22</v>
      </c>
      <c r="C5036" t="str">
        <f t="shared" si="397"/>
        <v>BIKERU</v>
      </c>
      <c r="D5036" t="str">
        <f t="shared" si="398"/>
        <v>SNJ02</v>
      </c>
      <c r="H5036" t="str">
        <f t="shared" si="399"/>
        <v>2026-09-03 09:38:08</v>
      </c>
      <c r="K5036" t="str" cm="1">
        <f t="array" ref="K5036:L5036">_xlfn.TEXTSPLIT(R5036," ")</f>
        <v>SNJ02</v>
      </c>
      <c r="L5036" t="str">
        <v>BIKERU</v>
      </c>
      <c r="P5036" s="57" t="s">
        <v>29755</v>
      </c>
      <c r="Q5036" s="57" t="s">
        <v>11133</v>
      </c>
      <c r="R5036" s="57" t="s">
        <v>12809</v>
      </c>
      <c r="S5036" s="57" t="s">
        <v>12810</v>
      </c>
      <c r="T5036" s="57" t="s">
        <v>12811</v>
      </c>
      <c r="U5036" s="57" t="s">
        <v>29756</v>
      </c>
      <c r="V5036" s="57"/>
    </row>
    <row r="5037" ht="15" spans="1:22">
      <c r="A5037" s="52">
        <f t="shared" si="395"/>
        <v>46268</v>
      </c>
      <c r="B5037" t="str">
        <f t="shared" si="396"/>
        <v>AGENT26</v>
      </c>
      <c r="C5037" t="str">
        <f t="shared" si="397"/>
        <v>KELAM_PERMAI_01</v>
      </c>
      <c r="D5037" t="str">
        <f t="shared" si="398"/>
        <v>SQG07A</v>
      </c>
      <c r="H5037" t="str">
        <f t="shared" si="399"/>
        <v>2026-09-03 09:37:55</v>
      </c>
      <c r="K5037" t="str" cm="1">
        <f t="array" ref="K5037:L5037">_xlfn.TEXTSPLIT(R5037," ")</f>
        <v>SQG07A</v>
      </c>
      <c r="L5037" t="str">
        <v>KELAM_PERMAI_01</v>
      </c>
      <c r="P5037" s="57" t="s">
        <v>29757</v>
      </c>
      <c r="Q5037" s="57" t="s">
        <v>10307</v>
      </c>
      <c r="R5037" s="57" t="s">
        <v>12951</v>
      </c>
      <c r="S5037" s="57" t="s">
        <v>12952</v>
      </c>
      <c r="T5037" s="57" t="s">
        <v>8928</v>
      </c>
      <c r="U5037" s="57" t="s">
        <v>29758</v>
      </c>
      <c r="V5037" s="57"/>
    </row>
    <row r="5038" ht="15" spans="1:22">
      <c r="A5038" s="52">
        <f t="shared" si="395"/>
        <v>46268</v>
      </c>
      <c r="B5038" t="str">
        <f t="shared" si="396"/>
        <v>AGENT19</v>
      </c>
      <c r="C5038" t="str">
        <f t="shared" si="397"/>
        <v>PASEAN_1</v>
      </c>
      <c r="D5038" t="str">
        <f t="shared" si="398"/>
        <v>PKS11</v>
      </c>
      <c r="H5038" t="str">
        <f t="shared" si="399"/>
        <v>2026-09-03 09:37:53</v>
      </c>
      <c r="K5038" t="str" cm="1">
        <f t="array" ref="K5038:L5038">_xlfn.TEXTSPLIT(R5038," ")</f>
        <v>PKS11</v>
      </c>
      <c r="L5038" t="str">
        <v>PASEAN_1</v>
      </c>
      <c r="P5038" s="57" t="s">
        <v>29759</v>
      </c>
      <c r="Q5038" s="57" t="s">
        <v>10181</v>
      </c>
      <c r="R5038" s="57" t="s">
        <v>13471</v>
      </c>
      <c r="S5038" s="57" t="s">
        <v>13472</v>
      </c>
      <c r="T5038" s="57" t="s">
        <v>13473</v>
      </c>
      <c r="U5038" s="57" t="s">
        <v>29760</v>
      </c>
      <c r="V5038" s="57"/>
    </row>
    <row r="5039" ht="15" spans="1:22">
      <c r="A5039" s="52">
        <f t="shared" si="395"/>
        <v>46268</v>
      </c>
      <c r="B5039" t="str">
        <f t="shared" si="396"/>
        <v>AGENT19</v>
      </c>
      <c r="C5039" t="str">
        <f t="shared" si="397"/>
        <v>SRENGAT</v>
      </c>
      <c r="D5039" t="str">
        <f t="shared" si="398"/>
        <v>BLT03</v>
      </c>
      <c r="H5039" t="str">
        <f t="shared" si="399"/>
        <v>2026-09-03 09:37:46</v>
      </c>
      <c r="K5039" t="str" cm="1">
        <f t="array" ref="K5039:L5039">_xlfn.TEXTSPLIT(R5039," ")</f>
        <v>BLT03</v>
      </c>
      <c r="L5039" t="str">
        <v>SRENGAT</v>
      </c>
      <c r="P5039" s="57" t="s">
        <v>29761</v>
      </c>
      <c r="Q5039" s="57" t="s">
        <v>10181</v>
      </c>
      <c r="R5039" s="57" t="s">
        <v>10341</v>
      </c>
      <c r="S5039" s="57" t="s">
        <v>10342</v>
      </c>
      <c r="T5039" s="57" t="s">
        <v>10343</v>
      </c>
      <c r="U5039" s="57" t="s">
        <v>29762</v>
      </c>
      <c r="V5039" s="57"/>
    </row>
    <row r="5040" ht="15" spans="1:22">
      <c r="A5040" s="52">
        <f t="shared" ref="A5040:A5103" si="400">INT(H5040)</f>
        <v>46268</v>
      </c>
      <c r="B5040" t="str">
        <f t="shared" ref="B5040:B5103" si="401">RIGHT(Q5040,7)</f>
        <v>AGENT27</v>
      </c>
      <c r="C5040" t="str">
        <f t="shared" ref="C5040:C5103" si="402">L5040</f>
        <v>BATI_BATI</v>
      </c>
      <c r="D5040" t="str">
        <f t="shared" ref="D5040:D5103" si="403">K5040</f>
        <v>PLR05</v>
      </c>
      <c r="H5040" t="str">
        <f t="shared" ref="H5040:H5103" si="404">P5040</f>
        <v>2026-09-03 09:37:41</v>
      </c>
      <c r="K5040" t="str" cm="1">
        <f t="array" ref="K5040:L5040">_xlfn.TEXTSPLIT(R5040," ")</f>
        <v>PLR05</v>
      </c>
      <c r="L5040" t="str">
        <v>BATI_BATI</v>
      </c>
      <c r="P5040" s="57" t="s">
        <v>29763</v>
      </c>
      <c r="Q5040" s="57" t="s">
        <v>11862</v>
      </c>
      <c r="R5040" s="57" t="s">
        <v>17422</v>
      </c>
      <c r="S5040" s="57" t="s">
        <v>17423</v>
      </c>
      <c r="T5040" s="57" t="s">
        <v>17424</v>
      </c>
      <c r="U5040" s="57" t="s">
        <v>29764</v>
      </c>
      <c r="V5040" s="57"/>
    </row>
    <row r="5041" ht="15" spans="1:22">
      <c r="A5041" s="52">
        <f t="shared" si="400"/>
        <v>46268</v>
      </c>
      <c r="B5041" t="str">
        <f t="shared" si="401"/>
        <v>AGENT19</v>
      </c>
      <c r="C5041" t="str">
        <f t="shared" si="402"/>
        <v>KEDUNGPRING_2</v>
      </c>
      <c r="D5041" t="str">
        <f t="shared" si="403"/>
        <v>LMG24</v>
      </c>
      <c r="H5041" t="str">
        <f t="shared" si="404"/>
        <v>2026-09-03 09:37:31</v>
      </c>
      <c r="K5041" t="str" cm="1">
        <f t="array" ref="K5041:L5041">_xlfn.TEXTSPLIT(R5041," ")</f>
        <v>LMG24</v>
      </c>
      <c r="L5041" t="str">
        <v>KEDUNGPRING_2</v>
      </c>
      <c r="P5041" s="57" t="s">
        <v>29765</v>
      </c>
      <c r="Q5041" s="57" t="s">
        <v>10181</v>
      </c>
      <c r="R5041" s="57" t="s">
        <v>10287</v>
      </c>
      <c r="S5041" s="57" t="s">
        <v>10288</v>
      </c>
      <c r="T5041" s="57" t="s">
        <v>10289</v>
      </c>
      <c r="U5041" s="57" t="s">
        <v>29766</v>
      </c>
      <c r="V5041" s="57"/>
    </row>
    <row r="5042" ht="15" spans="1:22">
      <c r="A5042" s="52">
        <f t="shared" si="400"/>
        <v>46268</v>
      </c>
      <c r="B5042" t="str">
        <f t="shared" si="401"/>
        <v>AGENT22</v>
      </c>
      <c r="C5042" t="str">
        <f t="shared" si="402"/>
        <v>BAMBALOKA</v>
      </c>
      <c r="D5042" t="str">
        <f t="shared" si="403"/>
        <v>PAK02</v>
      </c>
      <c r="H5042" t="str">
        <f t="shared" si="404"/>
        <v>2026-09-03 09:37:27</v>
      </c>
      <c r="K5042" t="str" cm="1">
        <f t="array" ref="K5042:L5042">_xlfn.TEXTSPLIT(R5042," ")</f>
        <v>PAK02</v>
      </c>
      <c r="L5042" t="str">
        <v>BAMBALOKA</v>
      </c>
      <c r="P5042" s="57" t="s">
        <v>29767</v>
      </c>
      <c r="Q5042" s="57" t="s">
        <v>11133</v>
      </c>
      <c r="R5042" s="57" t="s">
        <v>21462</v>
      </c>
      <c r="S5042" s="57" t="s">
        <v>21463</v>
      </c>
      <c r="T5042" s="57" t="s">
        <v>21464</v>
      </c>
      <c r="U5042" s="57" t="s">
        <v>29768</v>
      </c>
      <c r="V5042" s="57" t="s">
        <v>29769</v>
      </c>
    </row>
    <row r="5043" ht="15" spans="1:22">
      <c r="A5043" s="52">
        <f t="shared" si="400"/>
        <v>46268</v>
      </c>
      <c r="B5043" t="str">
        <f t="shared" si="401"/>
        <v>AGENT08</v>
      </c>
      <c r="C5043" t="str">
        <f t="shared" si="402"/>
        <v>BAYUNG_LENCIR</v>
      </c>
      <c r="D5043" t="str">
        <f t="shared" si="403"/>
        <v>SKY03</v>
      </c>
      <c r="H5043" t="str">
        <f t="shared" si="404"/>
        <v>2026-09-03 09:36:36</v>
      </c>
      <c r="K5043" t="str" cm="1">
        <f t="array" ref="K5043:L5043">_xlfn.TEXTSPLIT(R5043," ")</f>
        <v>SKY03</v>
      </c>
      <c r="L5043" t="str">
        <v>BAYUNG_LENCIR</v>
      </c>
      <c r="P5043" s="57" t="s">
        <v>29770</v>
      </c>
      <c r="Q5043" s="57" t="s">
        <v>10398</v>
      </c>
      <c r="R5043" s="57" t="s">
        <v>22442</v>
      </c>
      <c r="S5043" s="57" t="s">
        <v>22443</v>
      </c>
      <c r="T5043" s="57" t="s">
        <v>8086</v>
      </c>
      <c r="U5043" s="57" t="s">
        <v>29771</v>
      </c>
      <c r="V5043" s="57" t="s">
        <v>29772</v>
      </c>
    </row>
    <row r="5044" ht="15" spans="1:22">
      <c r="A5044" s="52">
        <f t="shared" si="400"/>
        <v>46268</v>
      </c>
      <c r="B5044" t="str">
        <f t="shared" si="401"/>
        <v>AGENT17</v>
      </c>
      <c r="C5044" t="str">
        <f t="shared" si="402"/>
        <v>PRINGAPUS</v>
      </c>
      <c r="D5044" t="str">
        <f t="shared" si="403"/>
        <v>UNG11</v>
      </c>
      <c r="H5044" t="str">
        <f t="shared" si="404"/>
        <v>2026-09-03 09:36:29</v>
      </c>
      <c r="K5044" t="str" cm="1">
        <f t="array" ref="K5044:L5044">_xlfn.TEXTSPLIT(R5044," ")</f>
        <v>UNG11</v>
      </c>
      <c r="L5044" t="str">
        <v>PRINGAPUS</v>
      </c>
      <c r="P5044" s="57" t="s">
        <v>29773</v>
      </c>
      <c r="Q5044" s="57" t="s">
        <v>11249</v>
      </c>
      <c r="R5044" s="57" t="s">
        <v>16102</v>
      </c>
      <c r="S5044" s="57" t="s">
        <v>16103</v>
      </c>
      <c r="T5044" s="57" t="s">
        <v>16104</v>
      </c>
      <c r="U5044" s="57" t="s">
        <v>29774</v>
      </c>
      <c r="V5044" s="57" t="s">
        <v>29775</v>
      </c>
    </row>
    <row r="5045" ht="15" spans="1:22">
      <c r="A5045" s="52">
        <f t="shared" si="400"/>
        <v>46268</v>
      </c>
      <c r="B5045" t="str">
        <f t="shared" si="401"/>
        <v>AGENT17</v>
      </c>
      <c r="C5045" t="str">
        <f t="shared" si="402"/>
        <v>AJIBARANG</v>
      </c>
      <c r="D5045" t="str">
        <f t="shared" si="403"/>
        <v>PWO02</v>
      </c>
      <c r="H5045" t="str">
        <f t="shared" si="404"/>
        <v>2026-09-03 09:36:05</v>
      </c>
      <c r="K5045" t="str" cm="1">
        <f t="array" ref="K5045:L5045">_xlfn.TEXTSPLIT(R5045," ")</f>
        <v>PWO02</v>
      </c>
      <c r="L5045" t="str">
        <v>AJIBARANG</v>
      </c>
      <c r="P5045" s="57" t="s">
        <v>29776</v>
      </c>
      <c r="Q5045" s="57" t="s">
        <v>11249</v>
      </c>
      <c r="R5045" s="57" t="s">
        <v>13684</v>
      </c>
      <c r="S5045" s="57" t="s">
        <v>29777</v>
      </c>
      <c r="T5045" s="57" t="s">
        <v>29778</v>
      </c>
      <c r="U5045" s="57" t="s">
        <v>29779</v>
      </c>
      <c r="V5045" s="57" t="s">
        <v>29780</v>
      </c>
    </row>
    <row r="5046" ht="15" spans="1:22">
      <c r="A5046" s="52">
        <f t="shared" si="400"/>
        <v>46268</v>
      </c>
      <c r="B5046" t="str">
        <f t="shared" si="401"/>
        <v>AGENT27</v>
      </c>
      <c r="C5046" t="str">
        <f t="shared" si="402"/>
        <v>ASAM_ASAM</v>
      </c>
      <c r="D5046" t="str">
        <f t="shared" si="403"/>
        <v>PLR02</v>
      </c>
      <c r="H5046" t="str">
        <f t="shared" si="404"/>
        <v>2026-09-03 09:36:05</v>
      </c>
      <c r="K5046" t="str" cm="1">
        <f t="array" ref="K5046:L5046">_xlfn.TEXTSPLIT(R5046," ")</f>
        <v>PLR02</v>
      </c>
      <c r="L5046" t="str">
        <v>ASAM_ASAM</v>
      </c>
      <c r="P5046" s="57" t="s">
        <v>29776</v>
      </c>
      <c r="Q5046" s="57" t="s">
        <v>11862</v>
      </c>
      <c r="R5046" s="57" t="s">
        <v>17151</v>
      </c>
      <c r="S5046" s="57" t="s">
        <v>17152</v>
      </c>
      <c r="T5046" s="57" t="s">
        <v>17153</v>
      </c>
      <c r="U5046" s="57" t="s">
        <v>29781</v>
      </c>
      <c r="V5046" s="57"/>
    </row>
    <row r="5047" ht="15" spans="1:22">
      <c r="A5047" s="52">
        <f t="shared" si="400"/>
        <v>46268</v>
      </c>
      <c r="B5047" t="str">
        <f t="shared" si="401"/>
        <v>AGENT26</v>
      </c>
      <c r="C5047" t="str">
        <f t="shared" si="402"/>
        <v>SINGKUP_CEMERLANG</v>
      </c>
      <c r="D5047" t="str">
        <f t="shared" si="403"/>
        <v>TTT16A</v>
      </c>
      <c r="H5047" t="str">
        <f t="shared" si="404"/>
        <v>2026-09-03 09:36:03</v>
      </c>
      <c r="K5047" t="str" cm="1">
        <f t="array" ref="K5047:L5047">_xlfn.TEXTSPLIT(R5047," ")</f>
        <v>TTT16A</v>
      </c>
      <c r="L5047" t="str">
        <v>SINGKUP_CEMERLANG</v>
      </c>
      <c r="P5047" s="57" t="s">
        <v>29782</v>
      </c>
      <c r="Q5047" s="57" t="s">
        <v>10307</v>
      </c>
      <c r="R5047" s="57" t="s">
        <v>14027</v>
      </c>
      <c r="S5047" s="57" t="s">
        <v>14028</v>
      </c>
      <c r="T5047" s="57" t="s">
        <v>14029</v>
      </c>
      <c r="U5047" s="57" t="s">
        <v>29783</v>
      </c>
      <c r="V5047" s="57"/>
    </row>
    <row r="5048" ht="15" spans="1:22">
      <c r="A5048" s="52">
        <f t="shared" si="400"/>
        <v>46268</v>
      </c>
      <c r="B5048" t="str">
        <f t="shared" si="401"/>
        <v>AGENT17</v>
      </c>
      <c r="C5048" t="str">
        <f t="shared" si="402"/>
        <v>MIJEN</v>
      </c>
      <c r="D5048" t="str">
        <f t="shared" si="403"/>
        <v>SRG08</v>
      </c>
      <c r="H5048" t="str">
        <f t="shared" si="404"/>
        <v>2026-09-03 09:35:30</v>
      </c>
      <c r="K5048" t="str" cm="1">
        <f t="array" ref="K5048:L5048">_xlfn.TEXTSPLIT(R5048," ")</f>
        <v>SRG08</v>
      </c>
      <c r="L5048" t="str">
        <v>MIJEN</v>
      </c>
      <c r="P5048" s="57" t="s">
        <v>29784</v>
      </c>
      <c r="Q5048" s="57" t="s">
        <v>11249</v>
      </c>
      <c r="R5048" s="57" t="s">
        <v>13794</v>
      </c>
      <c r="S5048" s="57" t="s">
        <v>13795</v>
      </c>
      <c r="T5048" s="57" t="s">
        <v>13796</v>
      </c>
      <c r="U5048" s="57" t="s">
        <v>29785</v>
      </c>
      <c r="V5048" s="57" t="s">
        <v>29786</v>
      </c>
    </row>
    <row r="5049" ht="15" spans="1:22">
      <c r="A5049" s="52">
        <f t="shared" si="400"/>
        <v>46268</v>
      </c>
      <c r="B5049" t="str">
        <f t="shared" si="401"/>
        <v>AGENT22</v>
      </c>
      <c r="C5049" t="str">
        <f t="shared" si="402"/>
        <v>PANGKEP</v>
      </c>
      <c r="D5049" t="str">
        <f t="shared" si="403"/>
        <v>PAJ03A</v>
      </c>
      <c r="H5049" t="str">
        <f t="shared" si="404"/>
        <v>2026-09-03 09:35:17</v>
      </c>
      <c r="K5049" t="str" cm="1">
        <f t="array" ref="K5049:L5049">_xlfn.TEXTSPLIT(R5049," ")</f>
        <v>PAJ03A</v>
      </c>
      <c r="L5049" t="str">
        <v>PANGKEP</v>
      </c>
      <c r="P5049" s="57" t="s">
        <v>29787</v>
      </c>
      <c r="Q5049" s="57" t="s">
        <v>11133</v>
      </c>
      <c r="R5049" s="57" t="s">
        <v>14509</v>
      </c>
      <c r="S5049" s="57" t="s">
        <v>14510</v>
      </c>
      <c r="T5049" s="57" t="s">
        <v>14511</v>
      </c>
      <c r="U5049" s="57" t="s">
        <v>29788</v>
      </c>
      <c r="V5049" s="57"/>
    </row>
    <row r="5050" ht="15" spans="1:22">
      <c r="A5050" s="52">
        <f t="shared" si="400"/>
        <v>46268</v>
      </c>
      <c r="B5050" t="str">
        <f t="shared" si="401"/>
        <v>AGENT19</v>
      </c>
      <c r="C5050" t="str">
        <f t="shared" si="402"/>
        <v>PALENGAAN_1</v>
      </c>
      <c r="D5050" t="str">
        <f t="shared" si="403"/>
        <v>PKS05</v>
      </c>
      <c r="H5050" t="str">
        <f t="shared" si="404"/>
        <v>2026-09-03 09:35:03</v>
      </c>
      <c r="K5050" t="str" cm="1">
        <f t="array" ref="K5050:L5050">_xlfn.TEXTSPLIT(R5050," ")</f>
        <v>PKS05</v>
      </c>
      <c r="L5050" t="str">
        <v>PALENGAAN_1</v>
      </c>
      <c r="P5050" s="57" t="s">
        <v>29789</v>
      </c>
      <c r="Q5050" s="57" t="s">
        <v>10181</v>
      </c>
      <c r="R5050" s="57" t="s">
        <v>10617</v>
      </c>
      <c r="S5050" s="57" t="s">
        <v>10618</v>
      </c>
      <c r="T5050" s="57" t="s">
        <v>10619</v>
      </c>
      <c r="U5050" s="57" t="s">
        <v>29790</v>
      </c>
      <c r="V5050" s="57"/>
    </row>
    <row r="5051" ht="15" spans="1:22">
      <c r="A5051" s="52">
        <f t="shared" si="400"/>
        <v>46268</v>
      </c>
      <c r="B5051" t="str">
        <f t="shared" si="401"/>
        <v>AGENT26</v>
      </c>
      <c r="C5051" t="str">
        <f t="shared" si="402"/>
        <v>PARIT_MASIGI</v>
      </c>
      <c r="D5051" t="str">
        <f t="shared" si="403"/>
        <v>KUB02B</v>
      </c>
      <c r="H5051" t="str">
        <f t="shared" si="404"/>
        <v>2026-09-03 09:34:50</v>
      </c>
      <c r="K5051" t="str" cm="1">
        <f t="array" ref="K5051:L5051">_xlfn.TEXTSPLIT(R5051," ")</f>
        <v>KUB02B</v>
      </c>
      <c r="L5051" t="str">
        <v>PARIT_MASIGI</v>
      </c>
      <c r="P5051" s="57" t="s">
        <v>29791</v>
      </c>
      <c r="Q5051" s="57" t="s">
        <v>10307</v>
      </c>
      <c r="R5051" s="57" t="s">
        <v>15090</v>
      </c>
      <c r="S5051" s="57" t="s">
        <v>15091</v>
      </c>
      <c r="T5051" s="57" t="s">
        <v>15092</v>
      </c>
      <c r="U5051" s="57" t="s">
        <v>29792</v>
      </c>
      <c r="V5051" s="57" t="s">
        <v>29793</v>
      </c>
    </row>
    <row r="5052" ht="15" spans="1:22">
      <c r="A5052" s="52">
        <f t="shared" si="400"/>
        <v>46268</v>
      </c>
      <c r="B5052" t="str">
        <f t="shared" si="401"/>
        <v>AGENT12</v>
      </c>
      <c r="C5052" t="str">
        <f t="shared" si="402"/>
        <v>CITRA_MAJA</v>
      </c>
      <c r="D5052" t="str">
        <f t="shared" si="403"/>
        <v>RKS16A</v>
      </c>
      <c r="H5052" t="str">
        <f t="shared" si="404"/>
        <v>2026-09-03 09:34:33</v>
      </c>
      <c r="K5052" t="str" cm="1">
        <f t="array" ref="K5052:L5052">_xlfn.TEXTSPLIT(R5052," ")</f>
        <v>RKS16A</v>
      </c>
      <c r="L5052" t="str">
        <v>CITRA_MAJA</v>
      </c>
      <c r="P5052" s="57" t="s">
        <v>29794</v>
      </c>
      <c r="Q5052" s="57" t="s">
        <v>10656</v>
      </c>
      <c r="R5052" s="57" t="s">
        <v>12491</v>
      </c>
      <c r="S5052" s="57" t="s">
        <v>12492</v>
      </c>
      <c r="T5052" s="57" t="s">
        <v>12493</v>
      </c>
      <c r="U5052" s="57" t="s">
        <v>29795</v>
      </c>
      <c r="V5052" s="57"/>
    </row>
    <row r="5053" ht="15" spans="1:22">
      <c r="A5053" s="52">
        <f t="shared" si="400"/>
        <v>46268</v>
      </c>
      <c r="B5053" t="str">
        <f t="shared" si="401"/>
        <v>AGENT26</v>
      </c>
      <c r="C5053" t="str">
        <f t="shared" si="402"/>
        <v>PAK_BENCENG</v>
      </c>
      <c r="D5053" t="str">
        <f t="shared" si="403"/>
        <v>PNK05A</v>
      </c>
      <c r="H5053" t="str">
        <f t="shared" si="404"/>
        <v>2026-09-03 09:33:52</v>
      </c>
      <c r="K5053" t="str" cm="1">
        <f t="array" ref="K5053:L5053">_xlfn.TEXTSPLIT(R5053," ")</f>
        <v>PNK05A</v>
      </c>
      <c r="L5053" t="str">
        <v>PAK_BENCENG</v>
      </c>
      <c r="P5053" s="57" t="s">
        <v>29796</v>
      </c>
      <c r="Q5053" s="57" t="s">
        <v>10307</v>
      </c>
      <c r="R5053" s="57" t="s">
        <v>16462</v>
      </c>
      <c r="S5053" s="57" t="s">
        <v>16463</v>
      </c>
      <c r="T5053" s="57" t="s">
        <v>16464</v>
      </c>
      <c r="U5053" s="57" t="s">
        <v>29797</v>
      </c>
      <c r="V5053" s="57" t="s">
        <v>16466</v>
      </c>
    </row>
    <row r="5054" ht="15" spans="1:22">
      <c r="A5054" s="52">
        <f t="shared" si="400"/>
        <v>46268</v>
      </c>
      <c r="B5054" t="str">
        <f t="shared" si="401"/>
        <v>AGENT40</v>
      </c>
      <c r="C5054" t="str">
        <f t="shared" si="402"/>
        <v>CP_CEGER</v>
      </c>
      <c r="D5054" t="str">
        <f t="shared" si="403"/>
        <v>JKT53C</v>
      </c>
      <c r="H5054" t="str">
        <f t="shared" si="404"/>
        <v>2026-09-03 09:33:52</v>
      </c>
      <c r="K5054" t="str" cm="1">
        <f t="array" ref="K5054:L5054">_xlfn.TEXTSPLIT(R5054," ")</f>
        <v>JKT53C</v>
      </c>
      <c r="L5054" t="str">
        <v>CP_CEGER</v>
      </c>
      <c r="P5054" s="57" t="s">
        <v>29796</v>
      </c>
      <c r="Q5054" s="57" t="s">
        <v>10732</v>
      </c>
      <c r="R5054" s="57" t="s">
        <v>15236</v>
      </c>
      <c r="S5054" s="57" t="s">
        <v>15237</v>
      </c>
      <c r="T5054" s="57" t="s">
        <v>15238</v>
      </c>
      <c r="U5054" s="57" t="s">
        <v>29798</v>
      </c>
      <c r="V5054" s="57" t="s">
        <v>15240</v>
      </c>
    </row>
    <row r="5055" ht="15" spans="1:22">
      <c r="A5055" s="52">
        <f t="shared" si="400"/>
        <v>46268</v>
      </c>
      <c r="B5055" t="str">
        <f t="shared" si="401"/>
        <v>AGENT18</v>
      </c>
      <c r="C5055" t="str">
        <f t="shared" si="402"/>
        <v>MERTASINGA</v>
      </c>
      <c r="D5055" t="str">
        <f t="shared" si="403"/>
        <v>CLP09</v>
      </c>
      <c r="H5055" t="str">
        <f t="shared" si="404"/>
        <v>2026-09-03 09:33:50</v>
      </c>
      <c r="K5055" t="str" cm="1">
        <f t="array" ref="K5055:L5055">_xlfn.TEXTSPLIT(R5055," ")</f>
        <v>CLP09</v>
      </c>
      <c r="L5055" t="str">
        <v>MERTASINGA</v>
      </c>
      <c r="P5055" s="57" t="s">
        <v>29799</v>
      </c>
      <c r="Q5055" s="57" t="s">
        <v>10385</v>
      </c>
      <c r="R5055" s="57" t="s">
        <v>16457</v>
      </c>
      <c r="S5055" s="57" t="s">
        <v>16458</v>
      </c>
      <c r="T5055" s="57" t="s">
        <v>16459</v>
      </c>
      <c r="U5055" s="57" t="s">
        <v>29800</v>
      </c>
      <c r="V5055" s="57"/>
    </row>
    <row r="5056" ht="15" spans="1:22">
      <c r="A5056" s="52">
        <f t="shared" si="400"/>
        <v>46268</v>
      </c>
      <c r="B5056" t="str">
        <f t="shared" si="401"/>
        <v>AGENT19</v>
      </c>
      <c r="C5056" t="str">
        <f t="shared" si="402"/>
        <v>SUKODONO_1</v>
      </c>
      <c r="D5056" t="str">
        <f t="shared" si="403"/>
        <v>SDA38</v>
      </c>
      <c r="H5056" t="str">
        <f t="shared" si="404"/>
        <v>2026-09-03 09:33:44</v>
      </c>
      <c r="K5056" t="str" cm="1">
        <f t="array" ref="K5056:L5056">_xlfn.TEXTSPLIT(R5056," ")</f>
        <v>SDA38</v>
      </c>
      <c r="L5056" t="str">
        <v>SUKODONO_1</v>
      </c>
      <c r="P5056" s="57" t="s">
        <v>29801</v>
      </c>
      <c r="Q5056" s="57" t="s">
        <v>10181</v>
      </c>
      <c r="R5056" s="57" t="s">
        <v>10205</v>
      </c>
      <c r="S5056" s="57" t="s">
        <v>10206</v>
      </c>
      <c r="T5056" s="57" t="s">
        <v>10207</v>
      </c>
      <c r="U5056" s="57" t="s">
        <v>29802</v>
      </c>
      <c r="V5056" s="57" t="s">
        <v>20492</v>
      </c>
    </row>
    <row r="5057" ht="15" spans="1:22">
      <c r="A5057" s="52">
        <f t="shared" si="400"/>
        <v>46268</v>
      </c>
      <c r="B5057" t="str">
        <f t="shared" si="401"/>
        <v>AGENT17</v>
      </c>
      <c r="C5057" t="str">
        <f t="shared" si="402"/>
        <v>TLOGOWUNGU_PTI</v>
      </c>
      <c r="D5057" t="str">
        <f t="shared" si="403"/>
        <v>PTI13</v>
      </c>
      <c r="H5057" t="str">
        <f t="shared" si="404"/>
        <v>2026-09-03 09:33:44</v>
      </c>
      <c r="K5057" t="str" cm="1">
        <f t="array" ref="K5057:L5057">_xlfn.TEXTSPLIT(R5057," ")</f>
        <v>PTI13</v>
      </c>
      <c r="L5057" t="str">
        <v>TLOGOWUNGU_PTI</v>
      </c>
      <c r="P5057" s="57" t="s">
        <v>29801</v>
      </c>
      <c r="Q5057" s="57" t="s">
        <v>11249</v>
      </c>
      <c r="R5057" s="57" t="s">
        <v>13897</v>
      </c>
      <c r="S5057" s="57" t="s">
        <v>13898</v>
      </c>
      <c r="T5057" s="57" t="s">
        <v>13899</v>
      </c>
      <c r="U5057" s="57" t="s">
        <v>29803</v>
      </c>
      <c r="V5057" s="57" t="s">
        <v>29804</v>
      </c>
    </row>
    <row r="5058" ht="15" spans="1:22">
      <c r="A5058" s="52">
        <f t="shared" si="400"/>
        <v>46268</v>
      </c>
      <c r="B5058" t="str">
        <f t="shared" si="401"/>
        <v>AGENT15</v>
      </c>
      <c r="C5058" t="str">
        <f t="shared" si="402"/>
        <v>ABADIJAYA</v>
      </c>
      <c r="D5058" t="str">
        <f t="shared" si="403"/>
        <v>DPK04A</v>
      </c>
      <c r="H5058" t="str">
        <f t="shared" si="404"/>
        <v>2026-09-03 09:33:43</v>
      </c>
      <c r="K5058" t="str" cm="1">
        <f t="array" ref="K5058:L5058">_xlfn.TEXTSPLIT(R5058," ")</f>
        <v>DPK04A</v>
      </c>
      <c r="L5058" t="str">
        <v>ABADIJAYA</v>
      </c>
      <c r="P5058" s="57" t="s">
        <v>29805</v>
      </c>
      <c r="Q5058" s="57" t="s">
        <v>11684</v>
      </c>
      <c r="R5058" s="57" t="s">
        <v>14464</v>
      </c>
      <c r="S5058" s="57" t="s">
        <v>14465</v>
      </c>
      <c r="T5058" s="57" t="s">
        <v>14466</v>
      </c>
      <c r="U5058" s="57" t="s">
        <v>29806</v>
      </c>
      <c r="V5058" s="57" t="s">
        <v>14468</v>
      </c>
    </row>
    <row r="5059" ht="15" spans="1:22">
      <c r="A5059" s="52">
        <f t="shared" si="400"/>
        <v>46268</v>
      </c>
      <c r="B5059" t="str">
        <f t="shared" si="401"/>
        <v>AGENT18</v>
      </c>
      <c r="C5059" t="str">
        <f t="shared" si="402"/>
        <v>KARANGMALANG</v>
      </c>
      <c r="D5059" t="str">
        <f t="shared" si="403"/>
        <v>SRN10</v>
      </c>
      <c r="H5059" t="str">
        <f t="shared" si="404"/>
        <v>2026-09-03 09:33:32</v>
      </c>
      <c r="K5059" t="str" cm="1">
        <f t="array" ref="K5059:L5059">_xlfn.TEXTSPLIT(R5059," ")</f>
        <v>SRN10</v>
      </c>
      <c r="L5059" t="str">
        <v>KARANGMALANG</v>
      </c>
      <c r="P5059" s="57" t="s">
        <v>29807</v>
      </c>
      <c r="Q5059" s="57" t="s">
        <v>10385</v>
      </c>
      <c r="R5059" s="57" t="s">
        <v>13509</v>
      </c>
      <c r="S5059" s="57" t="s">
        <v>13510</v>
      </c>
      <c r="T5059" s="57" t="s">
        <v>13511</v>
      </c>
      <c r="U5059" s="57" t="s">
        <v>29808</v>
      </c>
      <c r="V5059" s="57" t="s">
        <v>29809</v>
      </c>
    </row>
    <row r="5060" ht="15" spans="1:22">
      <c r="A5060" s="52">
        <f t="shared" si="400"/>
        <v>46268</v>
      </c>
      <c r="B5060" t="str">
        <f t="shared" si="401"/>
        <v>AGENT09</v>
      </c>
      <c r="C5060" t="str">
        <f t="shared" si="402"/>
        <v>MUARA_LAKITAN</v>
      </c>
      <c r="D5060" t="str">
        <f t="shared" si="403"/>
        <v>MRR06</v>
      </c>
      <c r="H5060" t="str">
        <f t="shared" si="404"/>
        <v>2026-09-03 09:33:25</v>
      </c>
      <c r="K5060" t="str" cm="1">
        <f t="array" ref="K5060:L5060">_xlfn.TEXTSPLIT(R5060," ")</f>
        <v>MRR06</v>
      </c>
      <c r="L5060" t="str">
        <v>MUARA_LAKITAN</v>
      </c>
      <c r="P5060" s="57" t="s">
        <v>29810</v>
      </c>
      <c r="Q5060" s="57" t="s">
        <v>12496</v>
      </c>
      <c r="R5060" s="57" t="s">
        <v>14760</v>
      </c>
      <c r="S5060" s="57" t="s">
        <v>14761</v>
      </c>
      <c r="T5060" s="57" t="s">
        <v>14762</v>
      </c>
      <c r="U5060" s="57" t="s">
        <v>29811</v>
      </c>
      <c r="V5060" s="57"/>
    </row>
    <row r="5061" ht="15" spans="1:22">
      <c r="A5061" s="52">
        <f t="shared" si="400"/>
        <v>46268</v>
      </c>
      <c r="B5061" t="str">
        <f t="shared" si="401"/>
        <v>AGENT26</v>
      </c>
      <c r="C5061" t="str">
        <f t="shared" si="402"/>
        <v>MEMPAWAH_KOTA</v>
      </c>
      <c r="D5061" t="str">
        <f t="shared" si="403"/>
        <v>MMW09</v>
      </c>
      <c r="H5061" t="str">
        <f t="shared" si="404"/>
        <v>2026-09-03 09:33:09</v>
      </c>
      <c r="K5061" t="str" cm="1">
        <f t="array" ref="K5061:L5061">_xlfn.TEXTSPLIT(R5061," ")</f>
        <v>MMW09</v>
      </c>
      <c r="L5061" t="str">
        <v>MEMPAWAH_KOTA</v>
      </c>
      <c r="P5061" s="57" t="s">
        <v>29812</v>
      </c>
      <c r="Q5061" s="57" t="s">
        <v>10307</v>
      </c>
      <c r="R5061" s="57" t="s">
        <v>14233</v>
      </c>
      <c r="S5061" s="57" t="s">
        <v>14234</v>
      </c>
      <c r="T5061" s="57" t="s">
        <v>14235</v>
      </c>
      <c r="U5061" s="57" t="s">
        <v>29813</v>
      </c>
      <c r="V5061" s="57"/>
    </row>
    <row r="5062" ht="15" spans="1:22">
      <c r="A5062" s="52">
        <f t="shared" si="400"/>
        <v>46268</v>
      </c>
      <c r="B5062" t="str">
        <f t="shared" si="401"/>
        <v>AGENT04</v>
      </c>
      <c r="C5062" t="str">
        <f t="shared" si="402"/>
        <v>SIAK_KECIL_02</v>
      </c>
      <c r="D5062" t="str">
        <f t="shared" si="403"/>
        <v>BGS11A</v>
      </c>
      <c r="H5062" t="str">
        <f t="shared" si="404"/>
        <v>2026-09-03 09:33:02</v>
      </c>
      <c r="K5062" t="str" cm="1">
        <f t="array" ref="K5062:L5062">_xlfn.TEXTSPLIT(R5062," ")</f>
        <v>BGS11A</v>
      </c>
      <c r="L5062" t="str">
        <v>SIAK_KECIL_02</v>
      </c>
      <c r="P5062" s="57" t="s">
        <v>29814</v>
      </c>
      <c r="Q5062" s="57" t="s">
        <v>10193</v>
      </c>
      <c r="R5062" s="57" t="s">
        <v>21946</v>
      </c>
      <c r="S5062" s="57" t="s">
        <v>21947</v>
      </c>
      <c r="T5062" s="57" t="s">
        <v>21948</v>
      </c>
      <c r="U5062" s="57" t="s">
        <v>29815</v>
      </c>
      <c r="V5062" s="57"/>
    </row>
    <row r="5063" ht="15" spans="1:22">
      <c r="A5063" s="52">
        <f t="shared" si="400"/>
        <v>46268</v>
      </c>
      <c r="B5063" t="str">
        <f t="shared" si="401"/>
        <v>AGENT13</v>
      </c>
      <c r="C5063" t="str">
        <f t="shared" si="402"/>
        <v>DC_CIKARANG_UTARA</v>
      </c>
      <c r="D5063" t="str">
        <f t="shared" si="403"/>
        <v>CKR23</v>
      </c>
      <c r="H5063" t="str">
        <f t="shared" si="404"/>
        <v>2026-09-03 09:32:57</v>
      </c>
      <c r="K5063" t="str" cm="1">
        <f t="array" ref="K5063:L5063">_xlfn.TEXTSPLIT(R5063," ")</f>
        <v>CKR23</v>
      </c>
      <c r="L5063" t="str">
        <v>DC_CIKARANG_UTARA</v>
      </c>
      <c r="P5063" s="57" t="s">
        <v>29816</v>
      </c>
      <c r="Q5063" s="57" t="s">
        <v>10702</v>
      </c>
      <c r="R5063" s="57" t="s">
        <v>11362</v>
      </c>
      <c r="S5063" s="57" t="s">
        <v>11363</v>
      </c>
      <c r="T5063" s="57" t="s">
        <v>11364</v>
      </c>
      <c r="U5063" s="57" t="s">
        <v>29817</v>
      </c>
      <c r="V5063" s="57" t="s">
        <v>29818</v>
      </c>
    </row>
    <row r="5064" ht="15" spans="1:22">
      <c r="A5064" s="52">
        <f t="shared" si="400"/>
        <v>46268</v>
      </c>
      <c r="B5064" t="str">
        <f t="shared" si="401"/>
        <v>AGENT08</v>
      </c>
      <c r="C5064" t="str">
        <f t="shared" si="402"/>
        <v>PLM_SALES</v>
      </c>
      <c r="D5064" t="str">
        <f t="shared" si="403"/>
        <v>PLM888</v>
      </c>
      <c r="H5064" t="str">
        <f t="shared" si="404"/>
        <v>2026-09-03 09:32:50</v>
      </c>
      <c r="K5064" t="str" cm="1">
        <f t="array" ref="K5064:L5064">_xlfn.TEXTSPLIT(R5064," ")</f>
        <v>PLM888</v>
      </c>
      <c r="L5064" t="str">
        <v>PLM_SALES</v>
      </c>
      <c r="P5064" s="57" t="s">
        <v>29819</v>
      </c>
      <c r="Q5064" s="57" t="s">
        <v>10398</v>
      </c>
      <c r="R5064" s="57" t="s">
        <v>14420</v>
      </c>
      <c r="S5064" s="57" t="s">
        <v>14421</v>
      </c>
      <c r="T5064" s="57" t="s">
        <v>14422</v>
      </c>
      <c r="U5064" s="57" t="s">
        <v>29820</v>
      </c>
      <c r="V5064" s="57" t="s">
        <v>29821</v>
      </c>
    </row>
    <row r="5065" ht="15" spans="1:22">
      <c r="A5065" s="52">
        <f t="shared" si="400"/>
        <v>46268</v>
      </c>
      <c r="B5065" t="str">
        <f t="shared" si="401"/>
        <v>AGENT25</v>
      </c>
      <c r="C5065" t="str">
        <f t="shared" si="402"/>
        <v>SUKAMARA_01</v>
      </c>
      <c r="D5065" t="str">
        <f t="shared" si="403"/>
        <v>SKM02</v>
      </c>
      <c r="H5065" t="str">
        <f t="shared" si="404"/>
        <v>2026-09-03 09:32:03</v>
      </c>
      <c r="K5065" t="str" cm="1">
        <f t="array" ref="K5065:L5065">_xlfn.TEXTSPLIT(R5065," ")</f>
        <v>SKM02</v>
      </c>
      <c r="L5065" t="str">
        <v>SUKAMARA_01</v>
      </c>
      <c r="P5065" s="57" t="s">
        <v>29822</v>
      </c>
      <c r="Q5065" s="57" t="s">
        <v>10270</v>
      </c>
      <c r="R5065" s="57" t="s">
        <v>14684</v>
      </c>
      <c r="S5065" s="57" t="s">
        <v>14685</v>
      </c>
      <c r="T5065" s="57" t="s">
        <v>14686</v>
      </c>
      <c r="U5065" s="57" t="s">
        <v>29823</v>
      </c>
      <c r="V5065" s="57" t="s">
        <v>29824</v>
      </c>
    </row>
    <row r="5066" ht="15" spans="1:22">
      <c r="A5066" s="52">
        <f t="shared" si="400"/>
        <v>46268</v>
      </c>
      <c r="B5066" t="str">
        <f t="shared" si="401"/>
        <v>AGENT21</v>
      </c>
      <c r="C5066" t="str">
        <f t="shared" si="402"/>
        <v>KLUNGKUNG_1</v>
      </c>
      <c r="D5066" t="str">
        <f t="shared" si="403"/>
        <v>KKL03A</v>
      </c>
      <c r="H5066" t="str">
        <f t="shared" si="404"/>
        <v>2026-09-03 09:32:01</v>
      </c>
      <c r="K5066" t="str" cm="1">
        <f t="array" ref="K5066:L5066">_xlfn.TEXTSPLIT(R5066," ")</f>
        <v>KKL03A</v>
      </c>
      <c r="L5066" t="str">
        <v>KLUNGKUNG_1</v>
      </c>
      <c r="P5066" s="57" t="s">
        <v>29825</v>
      </c>
      <c r="Q5066" s="57" t="s">
        <v>11660</v>
      </c>
      <c r="R5066" s="57" t="s">
        <v>21733</v>
      </c>
      <c r="S5066" s="57" t="s">
        <v>21734</v>
      </c>
      <c r="T5066" s="57" t="s">
        <v>21735</v>
      </c>
      <c r="U5066" s="57" t="s">
        <v>29826</v>
      </c>
      <c r="V5066" s="57" t="s">
        <v>27168</v>
      </c>
    </row>
    <row r="5067" ht="15" spans="1:22">
      <c r="A5067" s="52">
        <f t="shared" si="400"/>
        <v>46268</v>
      </c>
      <c r="B5067" t="str">
        <f t="shared" si="401"/>
        <v>AGENT16</v>
      </c>
      <c r="C5067" t="str">
        <f t="shared" si="402"/>
        <v>SIN26A</v>
      </c>
      <c r="D5067" t="str">
        <f t="shared" si="403"/>
        <v>SIN26A</v>
      </c>
      <c r="H5067" t="str">
        <f t="shared" si="404"/>
        <v>2026-09-03 09:31:49</v>
      </c>
      <c r="K5067" t="str" cm="1">
        <f t="array" ref="K5067:L5067">_xlfn.TEXTSPLIT(R5067," ")</f>
        <v>SIN26A</v>
      </c>
      <c r="L5067" t="str">
        <v>SIN26A</v>
      </c>
      <c r="P5067" s="57" t="s">
        <v>29827</v>
      </c>
      <c r="Q5067" s="57" t="s">
        <v>10199</v>
      </c>
      <c r="R5067" s="57" t="s">
        <v>17417</v>
      </c>
      <c r="S5067" s="57" t="s">
        <v>17418</v>
      </c>
      <c r="T5067" s="57" t="s">
        <v>17419</v>
      </c>
      <c r="U5067" s="57" t="s">
        <v>29828</v>
      </c>
      <c r="V5067" s="57"/>
    </row>
    <row r="5068" ht="15" spans="1:22">
      <c r="A5068" s="52">
        <f t="shared" si="400"/>
        <v>46268</v>
      </c>
      <c r="B5068" t="str">
        <f t="shared" si="401"/>
        <v>AGENT18</v>
      </c>
      <c r="C5068" t="str">
        <f t="shared" si="402"/>
        <v>DIRO</v>
      </c>
      <c r="D5068" t="str">
        <f t="shared" si="403"/>
        <v>BTL06</v>
      </c>
      <c r="H5068" t="str">
        <f t="shared" si="404"/>
        <v>2026-09-03 09:31:23</v>
      </c>
      <c r="K5068" t="str" cm="1">
        <f t="array" ref="K5068:L5068">_xlfn.TEXTSPLIT(R5068," ")</f>
        <v>BTL06</v>
      </c>
      <c r="L5068" t="str">
        <v>DIRO</v>
      </c>
      <c r="P5068" s="57" t="s">
        <v>29829</v>
      </c>
      <c r="Q5068" s="57" t="s">
        <v>10385</v>
      </c>
      <c r="R5068" s="57" t="s">
        <v>13841</v>
      </c>
      <c r="S5068" s="57" t="s">
        <v>13842</v>
      </c>
      <c r="T5068" s="57" t="s">
        <v>13843</v>
      </c>
      <c r="U5068" s="57" t="s">
        <v>29830</v>
      </c>
      <c r="V5068" s="57" t="s">
        <v>13845</v>
      </c>
    </row>
    <row r="5069" ht="15" spans="1:22">
      <c r="A5069" s="52">
        <f t="shared" si="400"/>
        <v>46268</v>
      </c>
      <c r="B5069" t="str">
        <f t="shared" si="401"/>
        <v>AGENT18</v>
      </c>
      <c r="C5069" t="str">
        <f t="shared" si="402"/>
        <v>KBM02A</v>
      </c>
      <c r="D5069" t="str">
        <f t="shared" si="403"/>
        <v>KBM02A</v>
      </c>
      <c r="H5069" t="str">
        <f t="shared" si="404"/>
        <v>2026-09-03 09:31:10</v>
      </c>
      <c r="K5069" t="str" cm="1">
        <f t="array" ref="K5069:L5069">_xlfn.TEXTSPLIT(R5069," ")</f>
        <v>KBM02A</v>
      </c>
      <c r="L5069" t="str">
        <v>KBM02A</v>
      </c>
      <c r="P5069" s="57" t="s">
        <v>29831</v>
      </c>
      <c r="Q5069" s="57" t="s">
        <v>10385</v>
      </c>
      <c r="R5069" s="57" t="s">
        <v>12736</v>
      </c>
      <c r="S5069" s="57" t="s">
        <v>12737</v>
      </c>
      <c r="T5069" s="57" t="s">
        <v>12738</v>
      </c>
      <c r="U5069" s="57" t="s">
        <v>29832</v>
      </c>
      <c r="V5069" s="57" t="s">
        <v>12740</v>
      </c>
    </row>
    <row r="5070" ht="15" spans="1:22">
      <c r="A5070" s="52">
        <f t="shared" si="400"/>
        <v>46268</v>
      </c>
      <c r="B5070" t="str">
        <f t="shared" si="401"/>
        <v>AGENT22</v>
      </c>
      <c r="C5070" t="str">
        <f t="shared" si="402"/>
        <v>RANTELEMO</v>
      </c>
      <c r="D5070" t="str">
        <f t="shared" si="403"/>
        <v>MAE02</v>
      </c>
      <c r="H5070" t="str">
        <f t="shared" si="404"/>
        <v>2026-09-03 09:30:54</v>
      </c>
      <c r="K5070" t="str" cm="1">
        <f t="array" ref="K5070:L5070">_xlfn.TEXTSPLIT(R5070," ")</f>
        <v>MAE02</v>
      </c>
      <c r="L5070" t="str">
        <v>RANTELEMO</v>
      </c>
      <c r="P5070" s="57" t="s">
        <v>29833</v>
      </c>
      <c r="Q5070" s="57" t="s">
        <v>11133</v>
      </c>
      <c r="R5070" s="57" t="s">
        <v>16186</v>
      </c>
      <c r="S5070" s="57" t="s">
        <v>16187</v>
      </c>
      <c r="T5070" s="57" t="s">
        <v>16188</v>
      </c>
      <c r="U5070" s="57" t="s">
        <v>29834</v>
      </c>
      <c r="V5070" s="57"/>
    </row>
    <row r="5071" ht="15" spans="1:22">
      <c r="A5071" s="52">
        <f t="shared" si="400"/>
        <v>46268</v>
      </c>
      <c r="B5071" t="str">
        <f t="shared" si="401"/>
        <v>AGENT18</v>
      </c>
      <c r="C5071" t="str">
        <f t="shared" si="402"/>
        <v>KEBUMEN_KOTA</v>
      </c>
      <c r="D5071" t="str">
        <f t="shared" si="403"/>
        <v>KBM03A</v>
      </c>
      <c r="H5071" t="str">
        <f t="shared" si="404"/>
        <v>2026-09-03 09:30:27</v>
      </c>
      <c r="K5071" t="str" cm="1">
        <f t="array" ref="K5071:L5071">_xlfn.TEXTSPLIT(R5071," ")</f>
        <v>KBM03A</v>
      </c>
      <c r="L5071" t="str">
        <v>KEBUMEN_KOTA</v>
      </c>
      <c r="P5071" s="57" t="s">
        <v>29835</v>
      </c>
      <c r="Q5071" s="57" t="s">
        <v>10385</v>
      </c>
      <c r="R5071" s="57" t="s">
        <v>13137</v>
      </c>
      <c r="S5071" s="57" t="s">
        <v>13138</v>
      </c>
      <c r="T5071" s="57" t="s">
        <v>13139</v>
      </c>
      <c r="U5071" s="57" t="s">
        <v>29836</v>
      </c>
      <c r="V5071" s="57" t="s">
        <v>13141</v>
      </c>
    </row>
    <row r="5072" ht="15" spans="1:22">
      <c r="A5072" s="52">
        <f t="shared" si="400"/>
        <v>46268</v>
      </c>
      <c r="B5072" t="str">
        <f t="shared" si="401"/>
        <v>AGENT01</v>
      </c>
      <c r="C5072" t="str">
        <f t="shared" si="402"/>
        <v>SUBULUSSALAM</v>
      </c>
      <c r="D5072" t="str">
        <f t="shared" si="403"/>
        <v>SBM01</v>
      </c>
      <c r="H5072" t="str">
        <f t="shared" si="404"/>
        <v>2026-09-03 09:30:15</v>
      </c>
      <c r="K5072" t="str" cm="1">
        <f t="array" ref="K5072:L5072">_xlfn.TEXTSPLIT(R5072," ")</f>
        <v>SBM01</v>
      </c>
      <c r="L5072" t="str">
        <v>SUBULUSSALAM</v>
      </c>
      <c r="P5072" s="57" t="s">
        <v>29837</v>
      </c>
      <c r="Q5072" s="57" t="s">
        <v>10486</v>
      </c>
      <c r="R5072" s="57" t="s">
        <v>14222</v>
      </c>
      <c r="S5072" s="57" t="s">
        <v>14223</v>
      </c>
      <c r="T5072" s="57" t="s">
        <v>14224</v>
      </c>
      <c r="U5072" s="57" t="s">
        <v>29838</v>
      </c>
      <c r="V5072" s="57" t="s">
        <v>29839</v>
      </c>
    </row>
    <row r="5073" ht="15" spans="1:22">
      <c r="A5073" s="52">
        <f t="shared" si="400"/>
        <v>46268</v>
      </c>
      <c r="B5073" t="str">
        <f t="shared" si="401"/>
        <v>AGENT23</v>
      </c>
      <c r="C5073" t="str">
        <f t="shared" si="402"/>
        <v>BAHU_01</v>
      </c>
      <c r="D5073" t="str">
        <f t="shared" si="403"/>
        <v>MDC11C</v>
      </c>
      <c r="H5073" t="str">
        <f t="shared" si="404"/>
        <v>2026-09-03 09:30:06</v>
      </c>
      <c r="K5073" t="str" cm="1">
        <f t="array" ref="K5073:L5073">_xlfn.TEXTSPLIT(R5073," ")</f>
        <v>MDC11C</v>
      </c>
      <c r="L5073" t="str">
        <v>BAHU_01</v>
      </c>
      <c r="P5073" s="57" t="s">
        <v>29840</v>
      </c>
      <c r="Q5073" s="57" t="s">
        <v>10259</v>
      </c>
      <c r="R5073" s="57" t="s">
        <v>19782</v>
      </c>
      <c r="S5073" s="57" t="s">
        <v>19783</v>
      </c>
      <c r="T5073" s="57" t="s">
        <v>9970</v>
      </c>
      <c r="U5073" s="57" t="s">
        <v>29841</v>
      </c>
      <c r="V5073" s="57"/>
    </row>
    <row r="5074" ht="15" spans="1:22">
      <c r="A5074" s="52">
        <f t="shared" si="400"/>
        <v>46268</v>
      </c>
      <c r="B5074" t="str">
        <f t="shared" si="401"/>
        <v>AGENT17</v>
      </c>
      <c r="C5074" t="str">
        <f t="shared" si="402"/>
        <v>REMBANG</v>
      </c>
      <c r="D5074" t="str">
        <f t="shared" si="403"/>
        <v>RMB01</v>
      </c>
      <c r="H5074" t="str">
        <f t="shared" si="404"/>
        <v>2026-09-03 09:29:56</v>
      </c>
      <c r="K5074" t="str" cm="1">
        <f t="array" ref="K5074:L5074">_xlfn.TEXTSPLIT(R5074," ")</f>
        <v>RMB01</v>
      </c>
      <c r="L5074" t="str">
        <v>REMBANG</v>
      </c>
      <c r="P5074" s="57" t="s">
        <v>29842</v>
      </c>
      <c r="Q5074" s="57" t="s">
        <v>11249</v>
      </c>
      <c r="R5074" s="57" t="s">
        <v>16113</v>
      </c>
      <c r="S5074" s="57" t="s">
        <v>16114</v>
      </c>
      <c r="T5074" s="57" t="s">
        <v>16115</v>
      </c>
      <c r="U5074" s="57" t="s">
        <v>29843</v>
      </c>
      <c r="V5074" s="57" t="s">
        <v>29844</v>
      </c>
    </row>
    <row r="5075" ht="15" spans="1:22">
      <c r="A5075" s="52">
        <f t="shared" si="400"/>
        <v>46268</v>
      </c>
      <c r="B5075" t="str">
        <f t="shared" si="401"/>
        <v>AGENT19</v>
      </c>
      <c r="C5075" t="str">
        <f t="shared" si="402"/>
        <v>MERAKURAK_1</v>
      </c>
      <c r="D5075" t="str">
        <f t="shared" si="403"/>
        <v>TBN10</v>
      </c>
      <c r="H5075" t="str">
        <f t="shared" si="404"/>
        <v>2026-09-03 09:29:26</v>
      </c>
      <c r="K5075" t="str" cm="1">
        <f t="array" ref="K5075:L5075">_xlfn.TEXTSPLIT(R5075," ")</f>
        <v>TBN10</v>
      </c>
      <c r="L5075" t="str">
        <v>MERAKURAK_1</v>
      </c>
      <c r="P5075" s="57" t="s">
        <v>29845</v>
      </c>
      <c r="Q5075" s="57" t="s">
        <v>10181</v>
      </c>
      <c r="R5075" s="57" t="s">
        <v>15829</v>
      </c>
      <c r="S5075" s="57" t="s">
        <v>15830</v>
      </c>
      <c r="T5075" s="57" t="s">
        <v>15831</v>
      </c>
      <c r="U5075" s="57" t="s">
        <v>29846</v>
      </c>
      <c r="V5075" s="57"/>
    </row>
    <row r="5076" ht="15" spans="1:22">
      <c r="A5076" s="52">
        <f t="shared" si="400"/>
        <v>46268</v>
      </c>
      <c r="B5076" t="str">
        <f t="shared" si="401"/>
        <v>AGENT27</v>
      </c>
      <c r="C5076" t="str">
        <f t="shared" si="402"/>
        <v>CP_CINDAI_ALUS</v>
      </c>
      <c r="D5076" t="str">
        <f t="shared" si="403"/>
        <v>MTA05A</v>
      </c>
      <c r="H5076" t="str">
        <f t="shared" si="404"/>
        <v>2026-09-03 09:29:12</v>
      </c>
      <c r="K5076" t="str" cm="1">
        <f t="array" ref="K5076:L5076">_xlfn.TEXTSPLIT(R5076," ")</f>
        <v>MTA05A</v>
      </c>
      <c r="L5076" t="str">
        <v>CP_CINDAI_ALUS</v>
      </c>
      <c r="P5076" s="57" t="s">
        <v>29847</v>
      </c>
      <c r="Q5076" s="57" t="s">
        <v>11862</v>
      </c>
      <c r="R5076" s="57" t="s">
        <v>12946</v>
      </c>
      <c r="S5076" s="57" t="s">
        <v>12947</v>
      </c>
      <c r="T5076" s="57" t="s">
        <v>12948</v>
      </c>
      <c r="U5076" s="57" t="s">
        <v>29848</v>
      </c>
      <c r="V5076" s="57" t="s">
        <v>29849</v>
      </c>
    </row>
    <row r="5077" ht="15" spans="1:22">
      <c r="A5077" s="52">
        <f t="shared" si="400"/>
        <v>46268</v>
      </c>
      <c r="B5077" t="str">
        <f t="shared" si="401"/>
        <v>AGENT03</v>
      </c>
      <c r="C5077" t="str">
        <f t="shared" si="402"/>
        <v>PINANG_BARU</v>
      </c>
      <c r="D5077" t="str">
        <f t="shared" si="403"/>
        <v>PDN10</v>
      </c>
      <c r="H5077" t="str">
        <f t="shared" si="404"/>
        <v>2026-09-03 09:29:09</v>
      </c>
      <c r="K5077" t="str" cm="1">
        <f t="array" ref="K5077:L5077">_xlfn.TEXTSPLIT(R5077," ")</f>
        <v>PDN10</v>
      </c>
      <c r="L5077" t="str">
        <v>PINANG_BARU</v>
      </c>
      <c r="P5077" s="57" t="s">
        <v>29850</v>
      </c>
      <c r="Q5077" s="57" t="s">
        <v>10236</v>
      </c>
      <c r="R5077" s="57" t="s">
        <v>13836</v>
      </c>
      <c r="S5077" s="57" t="s">
        <v>13837</v>
      </c>
      <c r="T5077" s="57" t="s">
        <v>13838</v>
      </c>
      <c r="U5077" s="57" t="s">
        <v>29851</v>
      </c>
      <c r="V5077" s="57" t="s">
        <v>13840</v>
      </c>
    </row>
    <row r="5078" ht="15" spans="1:22">
      <c r="A5078" s="52">
        <f t="shared" si="400"/>
        <v>46268</v>
      </c>
      <c r="B5078" t="str">
        <f t="shared" si="401"/>
        <v>AGENT19</v>
      </c>
      <c r="C5078" t="str">
        <f t="shared" si="402"/>
        <v>TAMBAKSARI_2</v>
      </c>
      <c r="D5078" t="str">
        <f t="shared" si="403"/>
        <v>SUB31B</v>
      </c>
      <c r="H5078" t="str">
        <f t="shared" si="404"/>
        <v>2026-09-03 09:29:07</v>
      </c>
      <c r="K5078" t="str" cm="1">
        <f t="array" ref="K5078:L5078">_xlfn.TEXTSPLIT(R5078," ")</f>
        <v>SUB31B</v>
      </c>
      <c r="L5078" t="str">
        <v>TAMBAKSARI_2</v>
      </c>
      <c r="P5078" s="57" t="s">
        <v>29852</v>
      </c>
      <c r="Q5078" s="57" t="s">
        <v>10181</v>
      </c>
      <c r="R5078" s="57" t="s">
        <v>11811</v>
      </c>
      <c r="S5078" s="57" t="s">
        <v>11812</v>
      </c>
      <c r="T5078" s="57" t="s">
        <v>11813</v>
      </c>
      <c r="U5078" s="57" t="s">
        <v>29853</v>
      </c>
      <c r="V5078" s="57" t="s">
        <v>29854</v>
      </c>
    </row>
    <row r="5079" ht="15" spans="1:22">
      <c r="A5079" s="52">
        <f t="shared" si="400"/>
        <v>46268</v>
      </c>
      <c r="B5079" t="str">
        <f t="shared" si="401"/>
        <v>AGENT26</v>
      </c>
      <c r="C5079" t="str">
        <f t="shared" si="402"/>
        <v>BENUA_KAYONG07</v>
      </c>
      <c r="D5079" t="str">
        <f t="shared" si="403"/>
        <v>TTT03A</v>
      </c>
      <c r="H5079" t="str">
        <f t="shared" si="404"/>
        <v>2026-09-03 09:28:14</v>
      </c>
      <c r="K5079" t="str" cm="1">
        <f t="array" ref="K5079:L5079">_xlfn.TEXTSPLIT(R5079," ")</f>
        <v>TTT03A</v>
      </c>
      <c r="L5079" t="str">
        <v>BENUA_KAYONG07</v>
      </c>
      <c r="P5079" s="57" t="s">
        <v>29855</v>
      </c>
      <c r="Q5079" s="57" t="s">
        <v>10307</v>
      </c>
      <c r="R5079" s="57" t="s">
        <v>15328</v>
      </c>
      <c r="S5079" s="57" t="s">
        <v>15329</v>
      </c>
      <c r="T5079" s="57" t="s">
        <v>15330</v>
      </c>
      <c r="U5079" s="57" t="s">
        <v>29856</v>
      </c>
      <c r="V5079" s="57" t="s">
        <v>15332</v>
      </c>
    </row>
    <row r="5080" ht="15" spans="1:22">
      <c r="A5080" s="52">
        <f t="shared" si="400"/>
        <v>46268</v>
      </c>
      <c r="B5080" t="str">
        <f t="shared" si="401"/>
        <v>AGENT16</v>
      </c>
      <c r="C5080" t="str">
        <f t="shared" si="402"/>
        <v>KARAWANG_WETAN</v>
      </c>
      <c r="D5080" t="str">
        <f t="shared" si="403"/>
        <v>KRW23B</v>
      </c>
      <c r="H5080" t="str">
        <f t="shared" si="404"/>
        <v>2026-09-03 09:27:59</v>
      </c>
      <c r="K5080" t="str" cm="1">
        <f t="array" ref="K5080:L5080">_xlfn.TEXTSPLIT(R5080," ")</f>
        <v>KRW23B</v>
      </c>
      <c r="L5080" t="str">
        <v>KARAWANG_WETAN</v>
      </c>
      <c r="P5080" s="57" t="s">
        <v>29857</v>
      </c>
      <c r="Q5080" s="57" t="s">
        <v>10199</v>
      </c>
      <c r="R5080" s="57" t="s">
        <v>10357</v>
      </c>
      <c r="S5080" s="57" t="s">
        <v>10358</v>
      </c>
      <c r="T5080" s="57" t="s">
        <v>10359</v>
      </c>
      <c r="U5080" s="57" t="s">
        <v>29858</v>
      </c>
      <c r="V5080" s="57" t="s">
        <v>10361</v>
      </c>
    </row>
    <row r="5081" ht="15" spans="1:22">
      <c r="A5081" s="52">
        <f t="shared" si="400"/>
        <v>46268</v>
      </c>
      <c r="B5081" t="str">
        <f t="shared" si="401"/>
        <v>AGENT12</v>
      </c>
      <c r="C5081" t="str">
        <f t="shared" si="402"/>
        <v>KAVLING_KENANGA</v>
      </c>
      <c r="D5081" t="str">
        <f t="shared" si="403"/>
        <v>TGR12F</v>
      </c>
      <c r="H5081" t="str">
        <f t="shared" si="404"/>
        <v>2026-09-03 09:27:49</v>
      </c>
      <c r="K5081" t="str" cm="1">
        <f t="array" ref="K5081:L5081">_xlfn.TEXTSPLIT(R5081," ")</f>
        <v>TGR12F</v>
      </c>
      <c r="L5081" t="str">
        <v>KAVLING_KENANGA</v>
      </c>
      <c r="P5081" s="57" t="s">
        <v>29859</v>
      </c>
      <c r="Q5081" s="57" t="s">
        <v>10656</v>
      </c>
      <c r="R5081" s="57" t="s">
        <v>29860</v>
      </c>
      <c r="S5081" s="57" t="s">
        <v>29861</v>
      </c>
      <c r="T5081" s="57" t="s">
        <v>29862</v>
      </c>
      <c r="U5081" s="57" t="s">
        <v>29863</v>
      </c>
      <c r="V5081" s="57" t="s">
        <v>29864</v>
      </c>
    </row>
    <row r="5082" ht="15" spans="1:22">
      <c r="A5082" s="52">
        <f t="shared" si="400"/>
        <v>46268</v>
      </c>
      <c r="B5082" t="str">
        <f t="shared" si="401"/>
        <v>AGENT26</v>
      </c>
      <c r="C5082" t="str">
        <f t="shared" si="402"/>
        <v>PUTUSSIBAU_BERSATU</v>
      </c>
      <c r="D5082" t="str">
        <f t="shared" si="403"/>
        <v>PSU18</v>
      </c>
      <c r="H5082" t="str">
        <f t="shared" si="404"/>
        <v>2026-09-03 09:27:43</v>
      </c>
      <c r="K5082" t="str" cm="1">
        <f t="array" ref="K5082:L5082">_xlfn.TEXTSPLIT(R5082," ")</f>
        <v>PSU18</v>
      </c>
      <c r="L5082" t="str">
        <v>PUTUSSIBAU_BERSATU</v>
      </c>
      <c r="P5082" s="57" t="s">
        <v>29865</v>
      </c>
      <c r="Q5082" s="57" t="s">
        <v>10307</v>
      </c>
      <c r="R5082" s="57" t="s">
        <v>15119</v>
      </c>
      <c r="S5082" s="57" t="s">
        <v>15120</v>
      </c>
      <c r="T5082" s="57" t="s">
        <v>15121</v>
      </c>
      <c r="U5082" s="57" t="s">
        <v>29866</v>
      </c>
      <c r="V5082" s="57" t="s">
        <v>29867</v>
      </c>
    </row>
    <row r="5083" ht="15" spans="1:22">
      <c r="A5083" s="52">
        <f t="shared" si="400"/>
        <v>46268</v>
      </c>
      <c r="B5083" t="str">
        <f t="shared" si="401"/>
        <v>AGENT17</v>
      </c>
      <c r="C5083" t="str">
        <f t="shared" si="402"/>
        <v>S_PARMAN</v>
      </c>
      <c r="D5083" t="str">
        <f t="shared" si="403"/>
        <v>SRG59</v>
      </c>
      <c r="H5083" t="str">
        <f t="shared" si="404"/>
        <v>2026-09-03 09:27:41</v>
      </c>
      <c r="K5083" t="str" cm="1">
        <f t="array" ref="K5083:L5083">_xlfn.TEXTSPLIT(R5083," ")</f>
        <v>SRG59</v>
      </c>
      <c r="L5083" t="str">
        <v>S_PARMAN</v>
      </c>
      <c r="P5083" s="57" t="s">
        <v>29868</v>
      </c>
      <c r="Q5083" s="57" t="s">
        <v>11249</v>
      </c>
      <c r="R5083" s="57" t="s">
        <v>11817</v>
      </c>
      <c r="S5083" s="57" t="s">
        <v>24924</v>
      </c>
      <c r="T5083" s="57" t="s">
        <v>24925</v>
      </c>
      <c r="U5083" s="57" t="s">
        <v>29869</v>
      </c>
      <c r="V5083" s="57" t="s">
        <v>11647</v>
      </c>
    </row>
    <row r="5084" ht="15" spans="1:22">
      <c r="A5084" s="52">
        <f t="shared" si="400"/>
        <v>46268</v>
      </c>
      <c r="B5084" t="str">
        <f t="shared" si="401"/>
        <v>AGENT26</v>
      </c>
      <c r="C5084" t="str">
        <f t="shared" si="402"/>
        <v>SEKADAU_BERSATU</v>
      </c>
      <c r="D5084" t="str">
        <f t="shared" si="403"/>
        <v>SKH07</v>
      </c>
      <c r="H5084" t="str">
        <f t="shared" si="404"/>
        <v>2026-09-03 09:27:28</v>
      </c>
      <c r="K5084" t="str" cm="1">
        <f t="array" ref="K5084:L5084">_xlfn.TEXTSPLIT(R5084," ")</f>
        <v>SKH07</v>
      </c>
      <c r="L5084" t="str">
        <v>SEKADAU_BERSATU</v>
      </c>
      <c r="P5084" s="57" t="s">
        <v>29870</v>
      </c>
      <c r="Q5084" s="57" t="s">
        <v>10307</v>
      </c>
      <c r="R5084" s="57" t="s">
        <v>13993</v>
      </c>
      <c r="S5084" s="57" t="s">
        <v>13994</v>
      </c>
      <c r="T5084" s="57" t="s">
        <v>13995</v>
      </c>
      <c r="U5084" s="57" t="s">
        <v>29871</v>
      </c>
      <c r="V5084" s="57" t="s">
        <v>29872</v>
      </c>
    </row>
    <row r="5085" ht="15" spans="1:22">
      <c r="A5085" s="52">
        <f t="shared" si="400"/>
        <v>46268</v>
      </c>
      <c r="B5085" t="str">
        <f t="shared" si="401"/>
        <v>AGENT19</v>
      </c>
      <c r="C5085" t="str">
        <f t="shared" si="402"/>
        <v>RENGEL_1</v>
      </c>
      <c r="D5085" t="str">
        <f t="shared" si="403"/>
        <v>TBN08</v>
      </c>
      <c r="H5085" t="str">
        <f t="shared" si="404"/>
        <v>2026-09-03 09:27:22</v>
      </c>
      <c r="K5085" t="str" cm="1">
        <f t="array" ref="K5085:L5085">_xlfn.TEXTSPLIT(R5085," ")</f>
        <v>TBN08</v>
      </c>
      <c r="L5085" t="str">
        <v>RENGEL_1</v>
      </c>
      <c r="P5085" s="57" t="s">
        <v>29873</v>
      </c>
      <c r="Q5085" s="57" t="s">
        <v>10181</v>
      </c>
      <c r="R5085" s="57" t="s">
        <v>15891</v>
      </c>
      <c r="S5085" s="57" t="s">
        <v>15892</v>
      </c>
      <c r="T5085" s="57" t="s">
        <v>15893</v>
      </c>
      <c r="U5085" s="57" t="s">
        <v>29874</v>
      </c>
      <c r="V5085" s="57"/>
    </row>
    <row r="5086" ht="15" spans="1:22">
      <c r="A5086" s="52">
        <f t="shared" si="400"/>
        <v>46268</v>
      </c>
      <c r="B5086" t="str">
        <f t="shared" si="401"/>
        <v>AGENT26</v>
      </c>
      <c r="C5086" t="str">
        <f t="shared" si="402"/>
        <v>RASAU_JAYA_01</v>
      </c>
      <c r="D5086" t="str">
        <f t="shared" si="403"/>
        <v>KUB01A</v>
      </c>
      <c r="H5086" t="str">
        <f t="shared" si="404"/>
        <v>2026-09-03 09:27:04</v>
      </c>
      <c r="K5086" t="str" cm="1">
        <f t="array" ref="K5086:L5086">_xlfn.TEXTSPLIT(R5086," ")</f>
        <v>KUB01A</v>
      </c>
      <c r="L5086" t="str">
        <v>RASAU_JAYA_01</v>
      </c>
      <c r="P5086" s="57" t="s">
        <v>29875</v>
      </c>
      <c r="Q5086" s="57" t="s">
        <v>10307</v>
      </c>
      <c r="R5086" s="57" t="s">
        <v>14754</v>
      </c>
      <c r="S5086" s="57" t="s">
        <v>14755</v>
      </c>
      <c r="T5086" s="57" t="s">
        <v>14756</v>
      </c>
      <c r="U5086" s="57" t="s">
        <v>29876</v>
      </c>
      <c r="V5086" s="57" t="s">
        <v>29877</v>
      </c>
    </row>
    <row r="5087" ht="15" spans="1:22">
      <c r="A5087" s="52">
        <f t="shared" si="400"/>
        <v>46268</v>
      </c>
      <c r="B5087" t="str">
        <f t="shared" si="401"/>
        <v>AGENT04</v>
      </c>
      <c r="C5087" t="str">
        <f t="shared" si="402"/>
        <v>BALAM_02</v>
      </c>
      <c r="D5087" t="str">
        <f t="shared" si="403"/>
        <v>BAS03B</v>
      </c>
      <c r="H5087" t="str">
        <f t="shared" si="404"/>
        <v>2026-09-03 09:26:57</v>
      </c>
      <c r="K5087" t="str" cm="1">
        <f t="array" ref="K5087:L5087">_xlfn.TEXTSPLIT(R5087," ")</f>
        <v>BAS03B</v>
      </c>
      <c r="L5087" t="str">
        <v>BALAM_02</v>
      </c>
      <c r="P5087" s="57" t="s">
        <v>29878</v>
      </c>
      <c r="Q5087" s="57" t="s">
        <v>10193</v>
      </c>
      <c r="R5087" s="57" t="s">
        <v>10480</v>
      </c>
      <c r="S5087" s="57" t="s">
        <v>10481</v>
      </c>
      <c r="T5087" s="57" t="s">
        <v>10482</v>
      </c>
      <c r="U5087" s="57" t="s">
        <v>29879</v>
      </c>
      <c r="V5087" s="57" t="s">
        <v>29880</v>
      </c>
    </row>
    <row r="5088" ht="15" spans="1:22">
      <c r="A5088" s="52">
        <f t="shared" si="400"/>
        <v>46268</v>
      </c>
      <c r="B5088" t="str">
        <f t="shared" si="401"/>
        <v>AGENT16</v>
      </c>
      <c r="C5088" t="str">
        <f t="shared" si="402"/>
        <v>DAUWAN_T</v>
      </c>
      <c r="D5088" t="str">
        <f t="shared" si="403"/>
        <v>CKP02</v>
      </c>
      <c r="H5088" t="str">
        <f t="shared" si="404"/>
        <v>2026-09-03 09:26:39</v>
      </c>
      <c r="K5088" t="str" cm="1">
        <f t="array" ref="K5088:L5088">_xlfn.TEXTSPLIT(R5088," ")</f>
        <v>CKP02</v>
      </c>
      <c r="L5088" t="str">
        <v>DAUWAN_T</v>
      </c>
      <c r="P5088" s="57" t="s">
        <v>29881</v>
      </c>
      <c r="Q5088" s="57" t="s">
        <v>10199</v>
      </c>
      <c r="R5088" s="57" t="s">
        <v>12775</v>
      </c>
      <c r="S5088" s="57" t="s">
        <v>12776</v>
      </c>
      <c r="T5088" s="57" t="s">
        <v>12777</v>
      </c>
      <c r="U5088" s="57" t="s">
        <v>29882</v>
      </c>
      <c r="V5088" s="57" t="s">
        <v>12779</v>
      </c>
    </row>
    <row r="5089" ht="15" spans="1:22">
      <c r="A5089" s="52">
        <f t="shared" si="400"/>
        <v>46268</v>
      </c>
      <c r="B5089" t="str">
        <f t="shared" si="401"/>
        <v>AGENT19</v>
      </c>
      <c r="C5089" t="str">
        <f t="shared" si="402"/>
        <v>SINGOSARI_1</v>
      </c>
      <c r="D5089" t="str">
        <f t="shared" si="403"/>
        <v>MLG46</v>
      </c>
      <c r="H5089" t="str">
        <f t="shared" si="404"/>
        <v>2026-09-03 09:26:29</v>
      </c>
      <c r="K5089" t="str" cm="1">
        <f t="array" ref="K5089:L5089">_xlfn.TEXTSPLIT(R5089," ")</f>
        <v>MLG46</v>
      </c>
      <c r="L5089" t="str">
        <v>SINGOSARI_1</v>
      </c>
      <c r="P5089" s="57" t="s">
        <v>29883</v>
      </c>
      <c r="Q5089" s="57" t="s">
        <v>10181</v>
      </c>
      <c r="R5089" s="57" t="s">
        <v>13033</v>
      </c>
      <c r="S5089" s="57" t="s">
        <v>13034</v>
      </c>
      <c r="T5089" s="57" t="s">
        <v>13035</v>
      </c>
      <c r="U5089" s="57" t="s">
        <v>29884</v>
      </c>
      <c r="V5089" s="57"/>
    </row>
    <row r="5090" ht="15" spans="1:22">
      <c r="A5090" s="52">
        <f t="shared" si="400"/>
        <v>46268</v>
      </c>
      <c r="B5090" t="str">
        <f t="shared" si="401"/>
        <v>AGENT19</v>
      </c>
      <c r="C5090" t="str">
        <f t="shared" si="402"/>
        <v>PACITAN</v>
      </c>
      <c r="D5090" t="str">
        <f t="shared" si="403"/>
        <v>PCI01</v>
      </c>
      <c r="H5090" t="str">
        <f t="shared" si="404"/>
        <v>2026-09-03 09:26:09</v>
      </c>
      <c r="K5090" t="str" cm="1">
        <f t="array" ref="K5090:L5090">_xlfn.TEXTSPLIT(R5090," ")</f>
        <v>PCI01</v>
      </c>
      <c r="L5090" t="str">
        <v>PACITAN</v>
      </c>
      <c r="P5090" s="57" t="s">
        <v>29885</v>
      </c>
      <c r="Q5090" s="57" t="s">
        <v>10181</v>
      </c>
      <c r="R5090" s="57" t="s">
        <v>10761</v>
      </c>
      <c r="S5090" s="57" t="s">
        <v>10762</v>
      </c>
      <c r="T5090" s="57" t="s">
        <v>10763</v>
      </c>
      <c r="U5090" s="57" t="s">
        <v>29886</v>
      </c>
      <c r="V5090" s="57" t="s">
        <v>29887</v>
      </c>
    </row>
    <row r="5091" ht="15" spans="1:22">
      <c r="A5091" s="52">
        <f t="shared" si="400"/>
        <v>46268</v>
      </c>
      <c r="B5091" t="str">
        <f t="shared" si="401"/>
        <v>AGENT09</v>
      </c>
      <c r="C5091" t="str">
        <f t="shared" si="402"/>
        <v>NIUR</v>
      </c>
      <c r="D5091" t="str">
        <f t="shared" si="403"/>
        <v>TAS02</v>
      </c>
      <c r="H5091" t="str">
        <f t="shared" si="404"/>
        <v>2026-09-03 09:26:02</v>
      </c>
      <c r="K5091" t="str" cm="1">
        <f t="array" ref="K5091:L5091">_xlfn.TEXTSPLIT(R5091," ")</f>
        <v>TAS02</v>
      </c>
      <c r="L5091" t="str">
        <v>NIUR</v>
      </c>
      <c r="P5091" s="57" t="s">
        <v>29888</v>
      </c>
      <c r="Q5091" s="57" t="s">
        <v>12496</v>
      </c>
      <c r="R5091" s="57" t="s">
        <v>15265</v>
      </c>
      <c r="S5091" s="57" t="s">
        <v>15266</v>
      </c>
      <c r="T5091" s="57" t="s">
        <v>15267</v>
      </c>
      <c r="U5091" s="57" t="s">
        <v>29889</v>
      </c>
      <c r="V5091" s="57"/>
    </row>
    <row r="5092" ht="15" spans="1:22">
      <c r="A5092" s="52">
        <f t="shared" si="400"/>
        <v>46268</v>
      </c>
      <c r="B5092" t="str">
        <f t="shared" si="401"/>
        <v>AGENT19</v>
      </c>
      <c r="C5092" t="str">
        <f t="shared" si="402"/>
        <v>LAWANG_1</v>
      </c>
      <c r="D5092" t="str">
        <f t="shared" si="403"/>
        <v>MLG37</v>
      </c>
      <c r="H5092" t="str">
        <f t="shared" si="404"/>
        <v>2026-09-03 09:25:43</v>
      </c>
      <c r="K5092" t="str" cm="1">
        <f t="array" ref="K5092:L5092">_xlfn.TEXTSPLIT(R5092," ")</f>
        <v>MLG37</v>
      </c>
      <c r="L5092" t="str">
        <v>LAWANG_1</v>
      </c>
      <c r="P5092" s="57" t="s">
        <v>29890</v>
      </c>
      <c r="Q5092" s="57" t="s">
        <v>10181</v>
      </c>
      <c r="R5092" s="57" t="s">
        <v>13075</v>
      </c>
      <c r="S5092" s="57" t="s">
        <v>13076</v>
      </c>
      <c r="T5092" s="57" t="s">
        <v>13077</v>
      </c>
      <c r="U5092" s="57" t="s">
        <v>29891</v>
      </c>
      <c r="V5092" s="57"/>
    </row>
    <row r="5093" ht="15" spans="1:22">
      <c r="A5093" s="52">
        <f t="shared" si="400"/>
        <v>46268</v>
      </c>
      <c r="B5093" t="str">
        <f t="shared" si="401"/>
        <v>AGENT08</v>
      </c>
      <c r="C5093" t="str">
        <f t="shared" si="402"/>
        <v>BUKIT_INTAN_2</v>
      </c>
      <c r="D5093" t="str">
        <f t="shared" si="403"/>
        <v>PGK06</v>
      </c>
      <c r="H5093" t="str">
        <f t="shared" si="404"/>
        <v>2026-09-03 09:25:12</v>
      </c>
      <c r="K5093" t="str" cm="1">
        <f t="array" ref="K5093:L5093">_xlfn.TEXTSPLIT(R5093," ")</f>
        <v>PGK06</v>
      </c>
      <c r="L5093" t="str">
        <v>BUKIT_INTAN_2</v>
      </c>
      <c r="P5093" s="57" t="s">
        <v>29892</v>
      </c>
      <c r="Q5093" s="57" t="s">
        <v>10398</v>
      </c>
      <c r="R5093" s="57" t="s">
        <v>15502</v>
      </c>
      <c r="S5093" s="57" t="s">
        <v>15503</v>
      </c>
      <c r="T5093" s="57" t="s">
        <v>15504</v>
      </c>
      <c r="U5093" s="57" t="s">
        <v>29893</v>
      </c>
      <c r="V5093" s="57" t="s">
        <v>29894</v>
      </c>
    </row>
    <row r="5094" ht="15" spans="1:22">
      <c r="A5094" s="52">
        <f t="shared" si="400"/>
        <v>46268</v>
      </c>
      <c r="B5094" t="str">
        <f t="shared" si="401"/>
        <v>AGENT14</v>
      </c>
      <c r="C5094" t="str">
        <f t="shared" si="402"/>
        <v>DC_DRAMAGA</v>
      </c>
      <c r="D5094" t="str">
        <f t="shared" si="403"/>
        <v>CIB17</v>
      </c>
      <c r="H5094" t="str">
        <f t="shared" si="404"/>
        <v>2026-09-03 09:25:10</v>
      </c>
      <c r="K5094" t="str" cm="1">
        <f t="array" ref="K5094:L5094">_xlfn.TEXTSPLIT(R5094," ")</f>
        <v>CIB17</v>
      </c>
      <c r="L5094" t="str">
        <v>DC_DRAMAGA</v>
      </c>
      <c r="P5094" s="57" t="s">
        <v>29895</v>
      </c>
      <c r="Q5094" s="57" t="s">
        <v>10644</v>
      </c>
      <c r="R5094" s="57" t="s">
        <v>13824</v>
      </c>
      <c r="S5094" s="57" t="s">
        <v>13825</v>
      </c>
      <c r="T5094" s="57" t="s">
        <v>13826</v>
      </c>
      <c r="U5094" s="57" t="s">
        <v>29896</v>
      </c>
      <c r="V5094" s="57" t="s">
        <v>29897</v>
      </c>
    </row>
    <row r="5095" ht="15" spans="1:22">
      <c r="A5095" s="52">
        <f t="shared" si="400"/>
        <v>46268</v>
      </c>
      <c r="B5095" t="str">
        <f t="shared" si="401"/>
        <v>AGENT17</v>
      </c>
      <c r="C5095" t="str">
        <f t="shared" si="402"/>
        <v>PEKALONGAN</v>
      </c>
      <c r="D5095" t="str">
        <f t="shared" si="403"/>
        <v>PKL01</v>
      </c>
      <c r="H5095" t="str">
        <f t="shared" si="404"/>
        <v>2026-09-03 09:24:39</v>
      </c>
      <c r="K5095" t="str" cm="1">
        <f t="array" ref="K5095:L5095">_xlfn.TEXTSPLIT(R5095," ")</f>
        <v>PKL01</v>
      </c>
      <c r="L5095" t="str">
        <v>PEKALONGAN</v>
      </c>
      <c r="P5095" s="57" t="s">
        <v>29898</v>
      </c>
      <c r="Q5095" s="57" t="s">
        <v>11249</v>
      </c>
      <c r="R5095" s="57" t="s">
        <v>13492</v>
      </c>
      <c r="S5095" s="57" t="s">
        <v>13493</v>
      </c>
      <c r="T5095" s="57" t="s">
        <v>13494</v>
      </c>
      <c r="U5095" s="57" t="s">
        <v>29899</v>
      </c>
      <c r="V5095" s="57" t="s">
        <v>29900</v>
      </c>
    </row>
    <row r="5096" ht="15" spans="1:22">
      <c r="A5096" s="52">
        <f t="shared" si="400"/>
        <v>46268</v>
      </c>
      <c r="B5096" t="str">
        <f t="shared" si="401"/>
        <v>AGENT27</v>
      </c>
      <c r="C5096" t="str">
        <f t="shared" si="402"/>
        <v>KARYA_MERDEKA</v>
      </c>
      <c r="D5096" t="str">
        <f t="shared" si="403"/>
        <v>TWR08</v>
      </c>
      <c r="H5096" t="str">
        <f t="shared" si="404"/>
        <v>2026-09-03 09:24:34</v>
      </c>
      <c r="K5096" t="str" cm="1">
        <f t="array" ref="K5096:L5096">_xlfn.TEXTSPLIT(R5096," ")</f>
        <v>TWR08</v>
      </c>
      <c r="L5096" t="str">
        <v>KARYA_MERDEKA</v>
      </c>
      <c r="P5096" s="57" t="s">
        <v>29901</v>
      </c>
      <c r="Q5096" s="57" t="s">
        <v>11862</v>
      </c>
      <c r="R5096" s="57" t="s">
        <v>14674</v>
      </c>
      <c r="S5096" s="57" t="s">
        <v>14675</v>
      </c>
      <c r="T5096" s="57" t="s">
        <v>14676</v>
      </c>
      <c r="U5096" s="57" t="s">
        <v>29902</v>
      </c>
      <c r="V5096" s="57"/>
    </row>
    <row r="5097" ht="15" spans="1:22">
      <c r="A5097" s="52">
        <f t="shared" si="400"/>
        <v>46268</v>
      </c>
      <c r="B5097" t="str">
        <f t="shared" si="401"/>
        <v>AGENT22</v>
      </c>
      <c r="C5097" t="str">
        <f t="shared" si="402"/>
        <v>PALATTAE</v>
      </c>
      <c r="D5097" t="str">
        <f t="shared" si="403"/>
        <v>WPE04</v>
      </c>
      <c r="H5097" t="str">
        <f t="shared" si="404"/>
        <v>2026-09-03 09:24:20</v>
      </c>
      <c r="K5097" t="str" cm="1">
        <f t="array" ref="K5097:L5097">_xlfn.TEXTSPLIT(R5097," ")</f>
        <v>WPE04</v>
      </c>
      <c r="L5097" t="str">
        <v>PALATTAE</v>
      </c>
      <c r="P5097" s="57" t="s">
        <v>29903</v>
      </c>
      <c r="Q5097" s="57" t="s">
        <v>11133</v>
      </c>
      <c r="R5097" s="57" t="s">
        <v>16944</v>
      </c>
      <c r="S5097" s="57" t="s">
        <v>16945</v>
      </c>
      <c r="T5097" s="57" t="s">
        <v>16946</v>
      </c>
      <c r="U5097" s="57" t="s">
        <v>29904</v>
      </c>
      <c r="V5097" s="57" t="s">
        <v>29905</v>
      </c>
    </row>
    <row r="5098" ht="15" spans="1:22">
      <c r="A5098" s="52">
        <f t="shared" si="400"/>
        <v>46268</v>
      </c>
      <c r="B5098" t="str">
        <f t="shared" si="401"/>
        <v>AGENT17</v>
      </c>
      <c r="C5098" t="str">
        <f t="shared" si="402"/>
        <v>SELOMERTO_01</v>
      </c>
      <c r="D5098" t="str">
        <f t="shared" si="403"/>
        <v>WNB06A</v>
      </c>
      <c r="H5098" t="str">
        <f t="shared" si="404"/>
        <v>2026-09-03 09:24:18</v>
      </c>
      <c r="K5098" t="str" cm="1">
        <f t="array" ref="K5098:L5098">_xlfn.TEXTSPLIT(R5098," ")</f>
        <v>WNB06A</v>
      </c>
      <c r="L5098" t="str">
        <v>SELOMERTO_01</v>
      </c>
      <c r="P5098" s="57" t="s">
        <v>29906</v>
      </c>
      <c r="Q5098" s="57" t="s">
        <v>11249</v>
      </c>
      <c r="R5098" s="57" t="s">
        <v>14726</v>
      </c>
      <c r="S5098" s="57" t="s">
        <v>14727</v>
      </c>
      <c r="T5098" s="57" t="s">
        <v>14728</v>
      </c>
      <c r="U5098" s="57" t="s">
        <v>29907</v>
      </c>
      <c r="V5098" s="57" t="s">
        <v>23426</v>
      </c>
    </row>
    <row r="5099" ht="15" spans="1:22">
      <c r="A5099" s="52">
        <f t="shared" si="400"/>
        <v>46268</v>
      </c>
      <c r="B5099" t="str">
        <f t="shared" si="401"/>
        <v>AGENT26</v>
      </c>
      <c r="C5099" t="str">
        <f t="shared" si="402"/>
        <v>SANGGAU_LEDO_KOTA</v>
      </c>
      <c r="D5099" t="str">
        <f t="shared" si="403"/>
        <v>BEG04</v>
      </c>
      <c r="H5099" t="str">
        <f t="shared" si="404"/>
        <v>2026-09-03 09:23:59</v>
      </c>
      <c r="K5099" t="str" cm="1">
        <f t="array" ref="K5099:L5099">_xlfn.TEXTSPLIT(R5099," ")</f>
        <v>BEG04</v>
      </c>
      <c r="L5099" t="str">
        <v>SANGGAU_LEDO_KOTA</v>
      </c>
      <c r="P5099" s="57" t="s">
        <v>29908</v>
      </c>
      <c r="Q5099" s="57" t="s">
        <v>10307</v>
      </c>
      <c r="R5099" s="57" t="s">
        <v>13778</v>
      </c>
      <c r="S5099" s="57" t="s">
        <v>13779</v>
      </c>
      <c r="T5099" s="57" t="s">
        <v>13780</v>
      </c>
      <c r="U5099" s="57" t="s">
        <v>29909</v>
      </c>
      <c r="V5099" s="57"/>
    </row>
    <row r="5100" ht="15" spans="1:22">
      <c r="A5100" s="52">
        <f t="shared" si="400"/>
        <v>46268</v>
      </c>
      <c r="B5100" t="str">
        <f t="shared" si="401"/>
        <v>AGENT12</v>
      </c>
      <c r="C5100" t="str">
        <f t="shared" si="402"/>
        <v>RKS08B</v>
      </c>
      <c r="D5100" t="str">
        <f t="shared" si="403"/>
        <v>RKS08B</v>
      </c>
      <c r="H5100" t="str">
        <f t="shared" si="404"/>
        <v>2026-09-03 09:23:53</v>
      </c>
      <c r="K5100" t="str" cm="1">
        <f t="array" ref="K5100:L5100">_xlfn.TEXTSPLIT(R5100," ")</f>
        <v>RKS08B</v>
      </c>
      <c r="L5100" t="str">
        <v>RKS08B</v>
      </c>
      <c r="P5100" s="57" t="s">
        <v>29910</v>
      </c>
      <c r="Q5100" s="57" t="s">
        <v>10656</v>
      </c>
      <c r="R5100" s="57" t="s">
        <v>14244</v>
      </c>
      <c r="S5100" s="57" t="s">
        <v>14245</v>
      </c>
      <c r="T5100" s="57" t="s">
        <v>14246</v>
      </c>
      <c r="U5100" s="57" t="s">
        <v>29911</v>
      </c>
      <c r="V5100" s="57" t="s">
        <v>29912</v>
      </c>
    </row>
    <row r="5101" ht="15" spans="1:22">
      <c r="A5101" s="52">
        <f t="shared" si="400"/>
        <v>46268</v>
      </c>
      <c r="B5101" t="str">
        <f t="shared" si="401"/>
        <v>AGENT13</v>
      </c>
      <c r="C5101" t="str">
        <f t="shared" si="402"/>
        <v>CIBARUSAH_JAYA</v>
      </c>
      <c r="D5101" t="str">
        <f t="shared" si="403"/>
        <v>CKR09</v>
      </c>
      <c r="H5101" t="str">
        <f t="shared" si="404"/>
        <v>2026-09-03 09:23:30</v>
      </c>
      <c r="K5101" t="str" cm="1">
        <f t="array" ref="K5101:L5101">_xlfn.TEXTSPLIT(R5101," ")</f>
        <v>CKR09</v>
      </c>
      <c r="L5101" t="str">
        <v>CIBARUSAH_JAYA</v>
      </c>
      <c r="P5101" s="57" t="s">
        <v>29913</v>
      </c>
      <c r="Q5101" s="57" t="s">
        <v>10702</v>
      </c>
      <c r="R5101" s="57" t="s">
        <v>11515</v>
      </c>
      <c r="S5101" s="57" t="s">
        <v>11516</v>
      </c>
      <c r="T5101" s="57" t="s">
        <v>11517</v>
      </c>
      <c r="U5101" s="57" t="s">
        <v>29914</v>
      </c>
      <c r="V5101" s="57" t="s">
        <v>11519</v>
      </c>
    </row>
    <row r="5102" ht="15" spans="1:22">
      <c r="A5102" s="52">
        <f t="shared" si="400"/>
        <v>46268</v>
      </c>
      <c r="B5102" t="str">
        <f t="shared" si="401"/>
        <v>AGENT08</v>
      </c>
      <c r="C5102" t="str">
        <f t="shared" si="402"/>
        <v>MAT12</v>
      </c>
      <c r="D5102" t="str">
        <f t="shared" si="403"/>
        <v>MAT12</v>
      </c>
      <c r="H5102" t="str">
        <f t="shared" si="404"/>
        <v>2026-09-03 09:23:17</v>
      </c>
      <c r="K5102" t="str" cm="1">
        <f t="array" ref="K5102:L5102">_xlfn.TEXTSPLIT(R5102," ")</f>
        <v>MAT12</v>
      </c>
      <c r="L5102" t="str">
        <v>MAT12</v>
      </c>
      <c r="P5102" s="57" t="s">
        <v>29915</v>
      </c>
      <c r="Q5102" s="57" t="s">
        <v>10398</v>
      </c>
      <c r="R5102" s="57" t="s">
        <v>11038</v>
      </c>
      <c r="S5102" s="57" t="s">
        <v>11039</v>
      </c>
      <c r="T5102" s="57" t="s">
        <v>11040</v>
      </c>
      <c r="U5102" s="57" t="s">
        <v>29916</v>
      </c>
      <c r="V5102" s="57" t="s">
        <v>29917</v>
      </c>
    </row>
    <row r="5103" ht="15" spans="1:22">
      <c r="A5103" s="52">
        <f t="shared" si="400"/>
        <v>46268</v>
      </c>
      <c r="B5103" t="str">
        <f t="shared" si="401"/>
        <v>AGENT17</v>
      </c>
      <c r="C5103" t="str">
        <f t="shared" si="402"/>
        <v>BOJA</v>
      </c>
      <c r="D5103" t="str">
        <f t="shared" si="403"/>
        <v>KNL03</v>
      </c>
      <c r="H5103" t="str">
        <f t="shared" si="404"/>
        <v>2026-09-03 09:23:04</v>
      </c>
      <c r="K5103" t="str" cm="1">
        <f t="array" ref="K5103:L5103">_xlfn.TEXTSPLIT(R5103," ")</f>
        <v>KNL03</v>
      </c>
      <c r="L5103" t="str">
        <v>BOJA</v>
      </c>
      <c r="P5103" s="57" t="s">
        <v>29918</v>
      </c>
      <c r="Q5103" s="57" t="s">
        <v>11249</v>
      </c>
      <c r="R5103" s="57" t="s">
        <v>14363</v>
      </c>
      <c r="S5103" s="57" t="s">
        <v>14364</v>
      </c>
      <c r="T5103" s="57" t="s">
        <v>14365</v>
      </c>
      <c r="U5103" s="57" t="s">
        <v>29919</v>
      </c>
      <c r="V5103" s="57" t="s">
        <v>29920</v>
      </c>
    </row>
    <row r="5104" ht="15" spans="1:22">
      <c r="A5104" s="52">
        <f t="shared" ref="A5104:A5167" si="405">INT(H5104)</f>
        <v>46268</v>
      </c>
      <c r="B5104" t="str">
        <f t="shared" ref="B5104:B5167" si="406">RIGHT(Q5104,7)</f>
        <v>AGENT27</v>
      </c>
      <c r="C5104" t="str">
        <f t="shared" ref="C5104:C5167" si="407">L5104</f>
        <v>MARABAHAN</v>
      </c>
      <c r="D5104" t="str">
        <f t="shared" ref="D5104:D5167" si="408">K5104</f>
        <v>MRH01</v>
      </c>
      <c r="H5104" t="str">
        <f t="shared" ref="H5104:H5167" si="409">P5104</f>
        <v>2026-09-03 09:22:42</v>
      </c>
      <c r="K5104" t="str" cm="1">
        <f t="array" ref="K5104:L5104">_xlfn.TEXTSPLIT(R5104," ")</f>
        <v>MRH01</v>
      </c>
      <c r="L5104" t="str">
        <v>MARABAHAN</v>
      </c>
      <c r="P5104" s="57" t="s">
        <v>29921</v>
      </c>
      <c r="Q5104" s="57" t="s">
        <v>11862</v>
      </c>
      <c r="R5104" s="57" t="s">
        <v>16380</v>
      </c>
      <c r="S5104" s="57" t="s">
        <v>16381</v>
      </c>
      <c r="T5104" s="57" t="s">
        <v>16382</v>
      </c>
      <c r="U5104" s="57" t="s">
        <v>29922</v>
      </c>
      <c r="V5104" s="57" t="s">
        <v>29923</v>
      </c>
    </row>
    <row r="5105" ht="15" spans="1:22">
      <c r="A5105" s="52">
        <f t="shared" si="405"/>
        <v>46268</v>
      </c>
      <c r="B5105" t="str">
        <f t="shared" si="406"/>
        <v>AGENT17</v>
      </c>
      <c r="C5105" t="str">
        <f t="shared" si="407"/>
        <v>WEDARIJAKSA</v>
      </c>
      <c r="D5105" t="str">
        <f t="shared" si="408"/>
        <v>PTI11</v>
      </c>
      <c r="H5105" t="str">
        <f t="shared" si="409"/>
        <v>2026-09-03 09:22:24</v>
      </c>
      <c r="K5105" t="str" cm="1">
        <f t="array" ref="K5105:L5105">_xlfn.TEXTSPLIT(R5105," ")</f>
        <v>PTI11</v>
      </c>
      <c r="L5105" t="str">
        <v>WEDARIJAKSA</v>
      </c>
      <c r="P5105" s="57" t="s">
        <v>29924</v>
      </c>
      <c r="Q5105" s="57" t="s">
        <v>11249</v>
      </c>
      <c r="R5105" s="57" t="s">
        <v>16301</v>
      </c>
      <c r="S5105" s="57" t="s">
        <v>16302</v>
      </c>
      <c r="T5105" s="57" t="s">
        <v>16303</v>
      </c>
      <c r="U5105" s="57" t="s">
        <v>29925</v>
      </c>
      <c r="V5105" s="57" t="s">
        <v>11519</v>
      </c>
    </row>
    <row r="5106" ht="15" spans="1:22">
      <c r="A5106" s="52">
        <f t="shared" si="405"/>
        <v>46268</v>
      </c>
      <c r="B5106" t="str">
        <f t="shared" si="406"/>
        <v>AGENT19</v>
      </c>
      <c r="C5106" t="str">
        <f t="shared" si="407"/>
        <v>DUDUKSAMPEYAN_1</v>
      </c>
      <c r="D5106" t="str">
        <f t="shared" si="408"/>
        <v>GSK20</v>
      </c>
      <c r="H5106" t="str">
        <f t="shared" si="409"/>
        <v>2026-09-03 09:22:05</v>
      </c>
      <c r="K5106" t="str" cm="1">
        <f t="array" ref="K5106:L5106">_xlfn.TEXTSPLIT(R5106," ")</f>
        <v>GSK20</v>
      </c>
      <c r="L5106" t="str">
        <v>DUDUKSAMPEYAN_1</v>
      </c>
      <c r="P5106" s="57" t="s">
        <v>29926</v>
      </c>
      <c r="Q5106" s="57" t="s">
        <v>10181</v>
      </c>
      <c r="R5106" s="57" t="s">
        <v>10948</v>
      </c>
      <c r="S5106" s="57" t="s">
        <v>10949</v>
      </c>
      <c r="T5106" s="57" t="s">
        <v>10950</v>
      </c>
      <c r="U5106" s="57" t="s">
        <v>29927</v>
      </c>
      <c r="V5106" s="57" t="s">
        <v>7717</v>
      </c>
    </row>
    <row r="5107" ht="15" spans="1:22">
      <c r="A5107" s="52">
        <f t="shared" si="405"/>
        <v>46268</v>
      </c>
      <c r="B5107" t="str">
        <f t="shared" si="406"/>
        <v>AGENT26</v>
      </c>
      <c r="C5107" t="str">
        <f t="shared" si="407"/>
        <v>BENGKAYANG_KOTA</v>
      </c>
      <c r="D5107" t="str">
        <f t="shared" si="408"/>
        <v>BEG03</v>
      </c>
      <c r="H5107" t="str">
        <f t="shared" si="409"/>
        <v>2026-09-03 09:21:57</v>
      </c>
      <c r="K5107" t="str" cm="1">
        <f t="array" ref="K5107:L5107">_xlfn.TEXTSPLIT(R5107," ")</f>
        <v>BEG03</v>
      </c>
      <c r="L5107" t="str">
        <v>BENGKAYANG_KOTA</v>
      </c>
      <c r="P5107" s="57" t="s">
        <v>29928</v>
      </c>
      <c r="Q5107" s="57" t="s">
        <v>10307</v>
      </c>
      <c r="R5107" s="57" t="s">
        <v>14076</v>
      </c>
      <c r="S5107" s="57" t="s">
        <v>14077</v>
      </c>
      <c r="T5107" s="57" t="s">
        <v>14078</v>
      </c>
      <c r="U5107" s="57" t="s">
        <v>29929</v>
      </c>
      <c r="V5107" s="57"/>
    </row>
    <row r="5108" ht="15" spans="1:22">
      <c r="A5108" s="52">
        <f t="shared" si="405"/>
        <v>46268</v>
      </c>
      <c r="B5108" t="str">
        <f t="shared" si="406"/>
        <v>AGENT22</v>
      </c>
      <c r="C5108" t="str">
        <f t="shared" si="407"/>
        <v>KENDARI</v>
      </c>
      <c r="D5108" t="str">
        <f t="shared" si="408"/>
        <v>KDI01</v>
      </c>
      <c r="H5108" t="str">
        <f t="shared" si="409"/>
        <v>2026-09-03 09:21:49</v>
      </c>
      <c r="K5108" t="str" cm="1">
        <f t="array" ref="K5108:L5108">_xlfn.TEXTSPLIT(R5108," ")</f>
        <v>KDI01</v>
      </c>
      <c r="L5108" t="str">
        <v>KENDARI</v>
      </c>
      <c r="P5108" s="57" t="s">
        <v>29930</v>
      </c>
      <c r="Q5108" s="57" t="s">
        <v>11133</v>
      </c>
      <c r="R5108" s="57" t="s">
        <v>19337</v>
      </c>
      <c r="S5108" s="57" t="s">
        <v>19338</v>
      </c>
      <c r="T5108" s="57" t="s">
        <v>6916</v>
      </c>
      <c r="U5108" s="57" t="s">
        <v>29931</v>
      </c>
      <c r="V5108" s="57" t="s">
        <v>9789</v>
      </c>
    </row>
    <row r="5109" ht="15" spans="1:22">
      <c r="A5109" s="52">
        <f t="shared" si="405"/>
        <v>46268</v>
      </c>
      <c r="B5109" t="str">
        <f t="shared" si="406"/>
        <v>AGENT04</v>
      </c>
      <c r="C5109" t="str">
        <f t="shared" si="407"/>
        <v>DP_SOEKARNO_HATTA</v>
      </c>
      <c r="D5109" t="str">
        <f t="shared" si="408"/>
        <v>PKU12A</v>
      </c>
      <c r="H5109" t="str">
        <f t="shared" si="409"/>
        <v>2026-09-03 09:21:41</v>
      </c>
      <c r="K5109" t="str" cm="1">
        <f t="array" ref="K5109:L5109">_xlfn.TEXTSPLIT(R5109," ")</f>
        <v>PKU12A</v>
      </c>
      <c r="L5109" t="str">
        <v>DP_SOEKARNO_HATTA</v>
      </c>
      <c r="P5109" s="57" t="s">
        <v>29932</v>
      </c>
      <c r="Q5109" s="57" t="s">
        <v>10193</v>
      </c>
      <c r="R5109" s="57" t="s">
        <v>17558</v>
      </c>
      <c r="S5109" s="57" t="s">
        <v>17559</v>
      </c>
      <c r="T5109" s="57" t="s">
        <v>17560</v>
      </c>
      <c r="U5109" s="57" t="s">
        <v>29933</v>
      </c>
      <c r="V5109" s="57" t="s">
        <v>29934</v>
      </c>
    </row>
    <row r="5110" ht="15" spans="1:22">
      <c r="A5110" s="52">
        <f t="shared" si="405"/>
        <v>46268</v>
      </c>
      <c r="B5110" t="str">
        <f t="shared" si="406"/>
        <v>AGENT17</v>
      </c>
      <c r="C5110" t="str">
        <f t="shared" si="407"/>
        <v>WIROSARI</v>
      </c>
      <c r="D5110" t="str">
        <f t="shared" si="408"/>
        <v>PDD03</v>
      </c>
      <c r="H5110" t="str">
        <f t="shared" si="409"/>
        <v>2026-09-03 09:21:34</v>
      </c>
      <c r="K5110" t="str" cm="1">
        <f t="array" ref="K5110:L5110">_xlfn.TEXTSPLIT(R5110," ")</f>
        <v>PDD03</v>
      </c>
      <c r="L5110" t="str">
        <v>WIROSARI</v>
      </c>
      <c r="P5110" s="57" t="s">
        <v>29935</v>
      </c>
      <c r="Q5110" s="57" t="s">
        <v>11249</v>
      </c>
      <c r="R5110" s="57" t="s">
        <v>12935</v>
      </c>
      <c r="S5110" s="57" t="s">
        <v>12936</v>
      </c>
      <c r="T5110" s="57" t="s">
        <v>12937</v>
      </c>
      <c r="U5110" s="57" t="s">
        <v>29936</v>
      </c>
      <c r="V5110" s="57" t="s">
        <v>12939</v>
      </c>
    </row>
    <row r="5111" ht="15" spans="1:22">
      <c r="A5111" s="52">
        <f t="shared" si="405"/>
        <v>46268</v>
      </c>
      <c r="B5111" t="str">
        <f t="shared" si="406"/>
        <v>AGENT19</v>
      </c>
      <c r="C5111" t="str">
        <f t="shared" si="407"/>
        <v>BALONGPANGGANG_1</v>
      </c>
      <c r="D5111" t="str">
        <f t="shared" si="408"/>
        <v>GSK19</v>
      </c>
      <c r="H5111" t="str">
        <f t="shared" si="409"/>
        <v>2026-09-03 09:21:26</v>
      </c>
      <c r="K5111" t="str" cm="1">
        <f t="array" ref="K5111:L5111">_xlfn.TEXTSPLIT(R5111," ")</f>
        <v>GSK19</v>
      </c>
      <c r="L5111" t="str">
        <v>BALONGPANGGANG_1</v>
      </c>
      <c r="P5111" s="57" t="s">
        <v>29937</v>
      </c>
      <c r="Q5111" s="57" t="s">
        <v>10181</v>
      </c>
      <c r="R5111" s="57" t="s">
        <v>13816</v>
      </c>
      <c r="S5111" s="57" t="s">
        <v>13817</v>
      </c>
      <c r="T5111" s="57" t="s">
        <v>10950</v>
      </c>
      <c r="U5111" s="57" t="s">
        <v>29938</v>
      </c>
      <c r="V5111" s="57" t="s">
        <v>7717</v>
      </c>
    </row>
    <row r="5112" ht="15" spans="1:22">
      <c r="A5112" s="52">
        <f t="shared" si="405"/>
        <v>46268</v>
      </c>
      <c r="B5112" t="str">
        <f t="shared" si="406"/>
        <v>AGENT16</v>
      </c>
      <c r="C5112" t="str">
        <f t="shared" si="407"/>
        <v>SUM11D</v>
      </c>
      <c r="D5112" t="str">
        <f t="shared" si="408"/>
        <v>SUM11D</v>
      </c>
      <c r="H5112" t="str">
        <f t="shared" si="409"/>
        <v>2026-09-03 09:20:42</v>
      </c>
      <c r="K5112" t="str" cm="1">
        <f t="array" ref="K5112:L5112">_xlfn.TEXTSPLIT(R5112," ")</f>
        <v>SUM11D</v>
      </c>
      <c r="L5112" t="str">
        <v>SUM11D</v>
      </c>
      <c r="P5112" s="57" t="s">
        <v>29939</v>
      </c>
      <c r="Q5112" s="57" t="s">
        <v>10199</v>
      </c>
      <c r="R5112" s="57" t="s">
        <v>18860</v>
      </c>
      <c r="S5112" s="57" t="s">
        <v>18861</v>
      </c>
      <c r="T5112" s="57" t="s">
        <v>18862</v>
      </c>
      <c r="U5112" s="57" t="s">
        <v>29940</v>
      </c>
      <c r="V5112" s="57" t="s">
        <v>29941</v>
      </c>
    </row>
    <row r="5113" ht="15" spans="1:22">
      <c r="A5113" s="52">
        <f t="shared" si="405"/>
        <v>46268</v>
      </c>
      <c r="B5113" t="str">
        <f t="shared" si="406"/>
        <v>AGENT19</v>
      </c>
      <c r="C5113" t="str">
        <f t="shared" si="407"/>
        <v>CERME</v>
      </c>
      <c r="D5113" t="str">
        <f t="shared" si="408"/>
        <v>GSK08</v>
      </c>
      <c r="H5113" t="str">
        <f t="shared" si="409"/>
        <v>2026-09-03 09:20:42</v>
      </c>
      <c r="K5113" t="str" cm="1">
        <f t="array" ref="K5113:L5113">_xlfn.TEXTSPLIT(R5113," ")</f>
        <v>GSK08</v>
      </c>
      <c r="L5113" t="str">
        <v>CERME</v>
      </c>
      <c r="P5113" s="57" t="s">
        <v>29939</v>
      </c>
      <c r="Q5113" s="57" t="s">
        <v>10181</v>
      </c>
      <c r="R5113" s="57" t="s">
        <v>13847</v>
      </c>
      <c r="S5113" s="57" t="s">
        <v>13848</v>
      </c>
      <c r="T5113" s="57" t="s">
        <v>13849</v>
      </c>
      <c r="U5113" s="57" t="s">
        <v>29942</v>
      </c>
      <c r="V5113" s="57" t="s">
        <v>7717</v>
      </c>
    </row>
    <row r="5114" ht="15" spans="1:22">
      <c r="A5114" s="52">
        <f t="shared" si="405"/>
        <v>46268</v>
      </c>
      <c r="B5114" t="str">
        <f t="shared" si="406"/>
        <v>AGENT12</v>
      </c>
      <c r="C5114" t="str">
        <f t="shared" si="407"/>
        <v>ARCADIA_BATUCEPER</v>
      </c>
      <c r="D5114" t="str">
        <f t="shared" si="408"/>
        <v>TGR08D</v>
      </c>
      <c r="H5114" t="str">
        <f t="shared" si="409"/>
        <v>2026-09-03 09:20:34</v>
      </c>
      <c r="K5114" t="str" cm="1">
        <f t="array" ref="K5114:L5114">_xlfn.TEXTSPLIT(R5114," ")</f>
        <v>TGR08D</v>
      </c>
      <c r="L5114" t="str">
        <v>ARCADIA_BATUCEPER</v>
      </c>
      <c r="P5114" s="57" t="s">
        <v>29943</v>
      </c>
      <c r="Q5114" s="57" t="s">
        <v>10656</v>
      </c>
      <c r="R5114" s="57" t="s">
        <v>29944</v>
      </c>
      <c r="S5114" s="57" t="s">
        <v>29945</v>
      </c>
      <c r="T5114" s="57" t="s">
        <v>29946</v>
      </c>
      <c r="U5114" s="57" t="s">
        <v>29947</v>
      </c>
      <c r="V5114" s="57" t="s">
        <v>29948</v>
      </c>
    </row>
    <row r="5115" ht="15" spans="1:22">
      <c r="A5115" s="52">
        <f t="shared" si="405"/>
        <v>46268</v>
      </c>
      <c r="B5115" t="str">
        <f t="shared" si="406"/>
        <v>AGENT19</v>
      </c>
      <c r="C5115" t="str">
        <f t="shared" si="407"/>
        <v>KAMAL_1</v>
      </c>
      <c r="D5115" t="str">
        <f t="shared" si="408"/>
        <v>BWX08</v>
      </c>
      <c r="H5115" t="str">
        <f t="shared" si="409"/>
        <v>2026-09-03 09:20:22</v>
      </c>
      <c r="K5115" t="str" cm="1">
        <f t="array" ref="K5115:L5115">_xlfn.TEXTSPLIT(R5115," ")</f>
        <v>BWX08</v>
      </c>
      <c r="L5115" t="str">
        <v>KAMAL_1</v>
      </c>
      <c r="P5115" s="57" t="s">
        <v>29949</v>
      </c>
      <c r="Q5115" s="57" t="s">
        <v>10181</v>
      </c>
      <c r="R5115" s="57" t="s">
        <v>13616</v>
      </c>
      <c r="S5115" s="57" t="s">
        <v>13617</v>
      </c>
      <c r="T5115" s="57" t="s">
        <v>13618</v>
      </c>
      <c r="U5115" s="57" t="s">
        <v>29950</v>
      </c>
      <c r="V5115" s="57"/>
    </row>
    <row r="5116" ht="15" spans="1:22">
      <c r="A5116" s="52">
        <f t="shared" si="405"/>
        <v>46268</v>
      </c>
      <c r="B5116" t="str">
        <f t="shared" si="406"/>
        <v>AGENT26</v>
      </c>
      <c r="C5116" t="str">
        <f t="shared" si="407"/>
        <v>SOSOK_KOTA</v>
      </c>
      <c r="D5116" t="str">
        <f t="shared" si="408"/>
        <v>SAG09</v>
      </c>
      <c r="H5116" t="str">
        <f t="shared" si="409"/>
        <v>2026-09-03 09:20:16</v>
      </c>
      <c r="K5116" t="str" cm="1">
        <f t="array" ref="K5116:L5116">_xlfn.TEXTSPLIT(R5116," ")</f>
        <v>SAG09</v>
      </c>
      <c r="L5116" t="str">
        <v>SOSOK_KOTA</v>
      </c>
      <c r="P5116" s="57" t="s">
        <v>29951</v>
      </c>
      <c r="Q5116" s="57" t="s">
        <v>10307</v>
      </c>
      <c r="R5116" s="57" t="s">
        <v>17697</v>
      </c>
      <c r="S5116" s="57" t="s">
        <v>17698</v>
      </c>
      <c r="T5116" s="57" t="s">
        <v>17699</v>
      </c>
      <c r="U5116" s="57" t="s">
        <v>29952</v>
      </c>
      <c r="V5116" s="57" t="s">
        <v>29953</v>
      </c>
    </row>
    <row r="5117" ht="15" spans="1:22">
      <c r="A5117" s="52">
        <f t="shared" si="405"/>
        <v>46268</v>
      </c>
      <c r="B5117" t="str">
        <f t="shared" si="406"/>
        <v>AGENT08</v>
      </c>
      <c r="C5117" t="str">
        <f t="shared" si="407"/>
        <v>JEBUS</v>
      </c>
      <c r="D5117" t="str">
        <f t="shared" si="408"/>
        <v>MEK02</v>
      </c>
      <c r="H5117" t="str">
        <f t="shared" si="409"/>
        <v>2026-09-03 09:19:31</v>
      </c>
      <c r="K5117" t="str" cm="1">
        <f t="array" ref="K5117:L5117">_xlfn.TEXTSPLIT(R5117," ")</f>
        <v>MEK02</v>
      </c>
      <c r="L5117" t="str">
        <v>JEBUS</v>
      </c>
      <c r="P5117" s="57" t="s">
        <v>29954</v>
      </c>
      <c r="Q5117" s="57" t="s">
        <v>10398</v>
      </c>
      <c r="R5117" s="57" t="s">
        <v>14782</v>
      </c>
      <c r="S5117" s="57" t="s">
        <v>14783</v>
      </c>
      <c r="T5117" s="57" t="s">
        <v>8713</v>
      </c>
      <c r="U5117" s="57" t="s">
        <v>29955</v>
      </c>
      <c r="V5117" s="57" t="s">
        <v>29956</v>
      </c>
    </row>
    <row r="5118" ht="15" spans="1:22">
      <c r="A5118" s="52">
        <f t="shared" si="405"/>
        <v>46268</v>
      </c>
      <c r="B5118" t="str">
        <f t="shared" si="406"/>
        <v>AGENT16</v>
      </c>
      <c r="C5118" t="str">
        <f t="shared" si="407"/>
        <v>DC_CIMAHI_UTARA</v>
      </c>
      <c r="D5118" t="str">
        <f t="shared" si="408"/>
        <v>CIM08</v>
      </c>
      <c r="H5118" t="str">
        <f t="shared" si="409"/>
        <v>2026-09-03 09:19:25</v>
      </c>
      <c r="K5118" t="str" cm="1">
        <f t="array" ref="K5118:L5118">_xlfn.TEXTSPLIT(R5118," ")</f>
        <v>CIM08</v>
      </c>
      <c r="L5118" t="str">
        <v>DC_CIMAHI_UTARA</v>
      </c>
      <c r="P5118" s="57" t="s">
        <v>29957</v>
      </c>
      <c r="Q5118" s="57" t="s">
        <v>10199</v>
      </c>
      <c r="R5118" s="57" t="s">
        <v>11892</v>
      </c>
      <c r="S5118" s="57" t="s">
        <v>11893</v>
      </c>
      <c r="T5118" s="57" t="s">
        <v>11894</v>
      </c>
      <c r="U5118" s="57" t="s">
        <v>29958</v>
      </c>
      <c r="V5118" s="57" t="s">
        <v>29959</v>
      </c>
    </row>
    <row r="5119" ht="15" spans="1:22">
      <c r="A5119" s="52">
        <f t="shared" si="405"/>
        <v>46268</v>
      </c>
      <c r="B5119" t="str">
        <f t="shared" si="406"/>
        <v>AGENT16</v>
      </c>
      <c r="C5119" t="str">
        <f t="shared" si="407"/>
        <v>GRT26C</v>
      </c>
      <c r="D5119" t="str">
        <f t="shared" si="408"/>
        <v>GRT26C</v>
      </c>
      <c r="H5119" t="str">
        <f t="shared" si="409"/>
        <v>2026-09-03 09:19:22</v>
      </c>
      <c r="K5119" t="str" cm="1">
        <f t="array" ref="K5119:L5119">_xlfn.TEXTSPLIT(R5119," ")</f>
        <v>GRT26C</v>
      </c>
      <c r="L5119" t="str">
        <v>GRT26C</v>
      </c>
      <c r="P5119" s="57" t="s">
        <v>29960</v>
      </c>
      <c r="Q5119" s="57" t="s">
        <v>10199</v>
      </c>
      <c r="R5119" s="57" t="s">
        <v>20031</v>
      </c>
      <c r="S5119" s="57" t="s">
        <v>20032</v>
      </c>
      <c r="T5119" s="57" t="s">
        <v>20033</v>
      </c>
      <c r="U5119" s="57" t="s">
        <v>29961</v>
      </c>
      <c r="V5119" s="57"/>
    </row>
    <row r="5120" ht="15" spans="1:22">
      <c r="A5120" s="52">
        <f t="shared" si="405"/>
        <v>46268</v>
      </c>
      <c r="B5120" t="str">
        <f t="shared" si="406"/>
        <v>AGENT26</v>
      </c>
      <c r="C5120" t="str">
        <f t="shared" si="407"/>
        <v>UPAS_MAJU</v>
      </c>
      <c r="D5120" t="str">
        <f t="shared" si="408"/>
        <v>TTT02A</v>
      </c>
      <c r="H5120" t="str">
        <f t="shared" si="409"/>
        <v>2026-09-03 09:19:18</v>
      </c>
      <c r="K5120" t="str" cm="1">
        <f t="array" ref="K5120:L5120">_xlfn.TEXTSPLIT(R5120," ")</f>
        <v>TTT02A</v>
      </c>
      <c r="L5120" t="str">
        <v>UPAS_MAJU</v>
      </c>
      <c r="P5120" s="57" t="s">
        <v>29962</v>
      </c>
      <c r="Q5120" s="57" t="s">
        <v>10307</v>
      </c>
      <c r="R5120" s="57" t="s">
        <v>10308</v>
      </c>
      <c r="S5120" s="57" t="s">
        <v>10309</v>
      </c>
      <c r="T5120" s="57" t="s">
        <v>10310</v>
      </c>
      <c r="U5120" s="57" t="s">
        <v>29963</v>
      </c>
      <c r="V5120" s="57" t="s">
        <v>29964</v>
      </c>
    </row>
    <row r="5121" ht="15" spans="1:22">
      <c r="A5121" s="52">
        <f t="shared" si="405"/>
        <v>46268</v>
      </c>
      <c r="B5121" t="str">
        <f t="shared" si="406"/>
        <v>AGENT19</v>
      </c>
      <c r="C5121" t="str">
        <f t="shared" si="407"/>
        <v>PLEMAHAN_3</v>
      </c>
      <c r="D5121" t="str">
        <f t="shared" si="408"/>
        <v>NGA21A</v>
      </c>
      <c r="H5121" t="str">
        <f t="shared" si="409"/>
        <v>2026-09-03 09:19:02</v>
      </c>
      <c r="K5121" t="str" cm="1">
        <f t="array" ref="K5121:L5121">_xlfn.TEXTSPLIT(R5121," ")</f>
        <v>NGA21A</v>
      </c>
      <c r="L5121" t="str">
        <v>PLEMAHAN_3</v>
      </c>
      <c r="P5121" s="57" t="s">
        <v>29965</v>
      </c>
      <c r="Q5121" s="57" t="s">
        <v>10181</v>
      </c>
      <c r="R5121" s="57" t="s">
        <v>13303</v>
      </c>
      <c r="S5121" s="57" t="s">
        <v>13304</v>
      </c>
      <c r="T5121" s="57" t="s">
        <v>13305</v>
      </c>
      <c r="U5121" s="57" t="s">
        <v>29966</v>
      </c>
      <c r="V5121" s="57" t="s">
        <v>29967</v>
      </c>
    </row>
    <row r="5122" ht="15" spans="1:22">
      <c r="A5122" s="52">
        <f t="shared" si="405"/>
        <v>46268</v>
      </c>
      <c r="B5122" t="str">
        <f t="shared" si="406"/>
        <v>AGENT18</v>
      </c>
      <c r="C5122" t="str">
        <f t="shared" si="407"/>
        <v>WONOSARI</v>
      </c>
      <c r="D5122" t="str">
        <f t="shared" si="408"/>
        <v>WNO01</v>
      </c>
      <c r="H5122" t="str">
        <f t="shared" si="409"/>
        <v>2026-09-03 09:18:53</v>
      </c>
      <c r="K5122" t="str" cm="1">
        <f t="array" ref="K5122:L5122">_xlfn.TEXTSPLIT(R5122," ")</f>
        <v>WNO01</v>
      </c>
      <c r="L5122" t="str">
        <v>WONOSARI</v>
      </c>
      <c r="P5122" s="57" t="s">
        <v>29968</v>
      </c>
      <c r="Q5122" s="57" t="s">
        <v>10385</v>
      </c>
      <c r="R5122" s="57" t="s">
        <v>14120</v>
      </c>
      <c r="S5122" s="57" t="s">
        <v>14121</v>
      </c>
      <c r="T5122" s="57" t="s">
        <v>14122</v>
      </c>
      <c r="U5122" s="57" t="s">
        <v>29969</v>
      </c>
      <c r="V5122" s="57" t="s">
        <v>9121</v>
      </c>
    </row>
    <row r="5123" ht="15" spans="1:22">
      <c r="A5123" s="52">
        <f t="shared" si="405"/>
        <v>46268</v>
      </c>
      <c r="B5123" t="str">
        <f t="shared" si="406"/>
        <v>AGENT25</v>
      </c>
      <c r="C5123" t="str">
        <f t="shared" si="407"/>
        <v>PURUK_CAHU</v>
      </c>
      <c r="D5123" t="str">
        <f t="shared" si="408"/>
        <v>PUK03</v>
      </c>
      <c r="H5123" t="str">
        <f t="shared" si="409"/>
        <v>2026-09-03 09:18:43</v>
      </c>
      <c r="K5123" t="str" cm="1">
        <f t="array" ref="K5123:L5123">_xlfn.TEXTSPLIT(R5123," ")</f>
        <v>PUK03</v>
      </c>
      <c r="L5123" t="str">
        <v>PURUK_CAHU</v>
      </c>
      <c r="P5123" s="57" t="s">
        <v>29970</v>
      </c>
      <c r="Q5123" s="57" t="s">
        <v>10270</v>
      </c>
      <c r="R5123" s="57" t="s">
        <v>14920</v>
      </c>
      <c r="S5123" s="57" t="s">
        <v>29971</v>
      </c>
      <c r="T5123" s="57" t="s">
        <v>29972</v>
      </c>
      <c r="U5123" s="57" t="s">
        <v>29973</v>
      </c>
      <c r="V5123" s="57" t="s">
        <v>29974</v>
      </c>
    </row>
    <row r="5124" ht="15" spans="1:22">
      <c r="A5124" s="52">
        <f t="shared" si="405"/>
        <v>46268</v>
      </c>
      <c r="B5124" t="str">
        <f t="shared" si="406"/>
        <v>AGENT23</v>
      </c>
      <c r="C5124" t="str">
        <f t="shared" si="407"/>
        <v>PAGIMANA</v>
      </c>
      <c r="D5124" t="str">
        <f t="shared" si="408"/>
        <v>BAG11</v>
      </c>
      <c r="H5124" t="str">
        <f t="shared" si="409"/>
        <v>2026-09-03 09:18:34</v>
      </c>
      <c r="K5124" t="str" cm="1">
        <f t="array" ref="K5124:L5124">_xlfn.TEXTSPLIT(R5124," ")</f>
        <v>BAG11</v>
      </c>
      <c r="L5124" t="str">
        <v>PAGIMANA</v>
      </c>
      <c r="P5124" s="57" t="s">
        <v>29975</v>
      </c>
      <c r="Q5124" s="57" t="s">
        <v>10259</v>
      </c>
      <c r="R5124" s="57" t="s">
        <v>21640</v>
      </c>
      <c r="S5124" s="57" t="s">
        <v>21641</v>
      </c>
      <c r="T5124" s="57" t="s">
        <v>21642</v>
      </c>
      <c r="U5124" s="57" t="s">
        <v>29976</v>
      </c>
      <c r="V5124" s="57" t="s">
        <v>27519</v>
      </c>
    </row>
    <row r="5125" ht="15" spans="1:22">
      <c r="A5125" s="52">
        <f t="shared" si="405"/>
        <v>46268</v>
      </c>
      <c r="B5125" t="str">
        <f t="shared" si="406"/>
        <v>AGENT17</v>
      </c>
      <c r="C5125" t="str">
        <f t="shared" si="407"/>
        <v>KARANGANYAR</v>
      </c>
      <c r="D5125" t="str">
        <f t="shared" si="408"/>
        <v>DMK14</v>
      </c>
      <c r="H5125" t="str">
        <f t="shared" si="409"/>
        <v>2026-09-03 09:18:29</v>
      </c>
      <c r="K5125" t="str" cm="1">
        <f t="array" ref="K5125:L5125">_xlfn.TEXTSPLIT(R5125," ")</f>
        <v>DMK14</v>
      </c>
      <c r="L5125" t="str">
        <v>KARANGANYAR</v>
      </c>
      <c r="P5125" s="57" t="s">
        <v>29977</v>
      </c>
      <c r="Q5125" s="57" t="s">
        <v>11249</v>
      </c>
      <c r="R5125" s="57" t="s">
        <v>16313</v>
      </c>
      <c r="S5125" s="57" t="s">
        <v>16314</v>
      </c>
      <c r="T5125" s="57" t="s">
        <v>16315</v>
      </c>
      <c r="U5125" s="57" t="s">
        <v>29978</v>
      </c>
      <c r="V5125" s="57" t="s">
        <v>29979</v>
      </c>
    </row>
    <row r="5126" ht="15" spans="1:22">
      <c r="A5126" s="52">
        <f t="shared" si="405"/>
        <v>46268</v>
      </c>
      <c r="B5126" t="str">
        <f t="shared" si="406"/>
        <v>AGENT23</v>
      </c>
      <c r="C5126" t="str">
        <f t="shared" si="407"/>
        <v>TOBELO</v>
      </c>
      <c r="D5126" t="str">
        <f t="shared" si="408"/>
        <v>TBO01</v>
      </c>
      <c r="H5126" t="str">
        <f t="shared" si="409"/>
        <v>2026-09-03 09:18:19</v>
      </c>
      <c r="K5126" t="str" cm="1">
        <f t="array" ref="K5126:L5126">_xlfn.TEXTSPLIT(R5126," ")</f>
        <v>TBO01</v>
      </c>
      <c r="L5126" t="str">
        <v>TOBELO</v>
      </c>
      <c r="P5126" s="57" t="s">
        <v>29980</v>
      </c>
      <c r="Q5126" s="57" t="s">
        <v>10259</v>
      </c>
      <c r="R5126" s="57" t="s">
        <v>21458</v>
      </c>
      <c r="S5126" s="57" t="s">
        <v>27235</v>
      </c>
      <c r="T5126" s="57" t="s">
        <v>27236</v>
      </c>
      <c r="U5126" s="57" t="s">
        <v>29981</v>
      </c>
      <c r="V5126" s="57"/>
    </row>
    <row r="5127" ht="15" spans="1:22">
      <c r="A5127" s="52">
        <f t="shared" si="405"/>
        <v>46268</v>
      </c>
      <c r="B5127" t="str">
        <f t="shared" si="406"/>
        <v>AGENT08</v>
      </c>
      <c r="C5127" t="str">
        <f t="shared" si="407"/>
        <v>SUNGSANG</v>
      </c>
      <c r="D5127" t="str">
        <f t="shared" si="408"/>
        <v>PLM52</v>
      </c>
      <c r="H5127" t="str">
        <f t="shared" si="409"/>
        <v>2026-09-03 09:18:12</v>
      </c>
      <c r="K5127" t="str" cm="1">
        <f t="array" ref="K5127:L5127">_xlfn.TEXTSPLIT(R5127," ")</f>
        <v>PLM52</v>
      </c>
      <c r="L5127" t="str">
        <v>SUNGSANG</v>
      </c>
      <c r="P5127" s="57" t="s">
        <v>29982</v>
      </c>
      <c r="Q5127" s="57" t="s">
        <v>10398</v>
      </c>
      <c r="R5127" s="57" t="s">
        <v>13908</v>
      </c>
      <c r="S5127" s="57" t="s">
        <v>13909</v>
      </c>
      <c r="T5127" s="57" t="s">
        <v>13910</v>
      </c>
      <c r="U5127" s="57" t="s">
        <v>29983</v>
      </c>
      <c r="V5127" s="57" t="s">
        <v>11647</v>
      </c>
    </row>
    <row r="5128" ht="15" spans="1:22">
      <c r="A5128" s="52">
        <f t="shared" si="405"/>
        <v>46268</v>
      </c>
      <c r="B5128" t="str">
        <f t="shared" si="406"/>
        <v>AGENT23</v>
      </c>
      <c r="C5128" t="str">
        <f t="shared" si="407"/>
        <v>POIGAR</v>
      </c>
      <c r="D5128" t="str">
        <f t="shared" si="408"/>
        <v>LOL03</v>
      </c>
      <c r="H5128" t="str">
        <f t="shared" si="409"/>
        <v>2026-09-03 09:17:55</v>
      </c>
      <c r="K5128" t="str" cm="1">
        <f t="array" ref="K5128:L5128">_xlfn.TEXTSPLIT(R5128," ")</f>
        <v>LOL03</v>
      </c>
      <c r="L5128" t="str">
        <v>POIGAR</v>
      </c>
      <c r="P5128" s="57" t="s">
        <v>29984</v>
      </c>
      <c r="Q5128" s="57" t="s">
        <v>10259</v>
      </c>
      <c r="R5128" s="57" t="s">
        <v>17633</v>
      </c>
      <c r="S5128" s="57" t="s">
        <v>17634</v>
      </c>
      <c r="T5128" s="57" t="s">
        <v>17635</v>
      </c>
      <c r="U5128" s="57" t="s">
        <v>29985</v>
      </c>
      <c r="V5128" s="57"/>
    </row>
    <row r="5129" ht="15" spans="1:22">
      <c r="A5129" s="52">
        <f t="shared" si="405"/>
        <v>46268</v>
      </c>
      <c r="B5129" t="str">
        <f t="shared" si="406"/>
        <v>AGENT16</v>
      </c>
      <c r="C5129" t="str">
        <f t="shared" si="407"/>
        <v>DC_MARGAASIH</v>
      </c>
      <c r="D5129" t="str">
        <f t="shared" si="408"/>
        <v>SOG30</v>
      </c>
      <c r="H5129" t="str">
        <f t="shared" si="409"/>
        <v>2026-09-03 09:17:54</v>
      </c>
      <c r="K5129" t="str" cm="1">
        <f t="array" ref="K5129:L5129">_xlfn.TEXTSPLIT(R5129," ")</f>
        <v>SOG30</v>
      </c>
      <c r="L5129" t="str">
        <v>DC_MARGAASIH</v>
      </c>
      <c r="P5129" s="57" t="s">
        <v>29986</v>
      </c>
      <c r="Q5129" s="57" t="s">
        <v>10199</v>
      </c>
      <c r="R5129" s="57" t="s">
        <v>10329</v>
      </c>
      <c r="S5129" s="57" t="s">
        <v>10330</v>
      </c>
      <c r="T5129" s="57" t="s">
        <v>10331</v>
      </c>
      <c r="U5129" s="57" t="s">
        <v>29987</v>
      </c>
      <c r="V5129" s="57" t="s">
        <v>29988</v>
      </c>
    </row>
    <row r="5130" ht="15" spans="1:22">
      <c r="A5130" s="52">
        <f t="shared" si="405"/>
        <v>46268</v>
      </c>
      <c r="B5130" t="str">
        <f t="shared" si="406"/>
        <v>AGENT17</v>
      </c>
      <c r="C5130" t="str">
        <f t="shared" si="407"/>
        <v>GUNUNG_PATI</v>
      </c>
      <c r="D5130" t="str">
        <f t="shared" si="408"/>
        <v>SRG05</v>
      </c>
      <c r="H5130" t="str">
        <f t="shared" si="409"/>
        <v>2026-09-03 09:17:23</v>
      </c>
      <c r="K5130" t="str" cm="1">
        <f t="array" ref="K5130:L5130">_xlfn.TEXTSPLIT(R5130," ")</f>
        <v>SRG05</v>
      </c>
      <c r="L5130" t="str">
        <v>GUNUNG_PATI</v>
      </c>
      <c r="P5130" s="57" t="s">
        <v>29989</v>
      </c>
      <c r="Q5130" s="57" t="s">
        <v>11249</v>
      </c>
      <c r="R5130" s="57" t="s">
        <v>14060</v>
      </c>
      <c r="S5130" s="57" t="s">
        <v>14061</v>
      </c>
      <c r="T5130" s="57" t="s">
        <v>14062</v>
      </c>
      <c r="U5130" s="57" t="s">
        <v>29990</v>
      </c>
      <c r="V5130" s="57" t="s">
        <v>6700</v>
      </c>
    </row>
    <row r="5131" ht="15" spans="1:22">
      <c r="A5131" s="52">
        <f t="shared" si="405"/>
        <v>46268</v>
      </c>
      <c r="B5131" t="str">
        <f t="shared" si="406"/>
        <v>AGENT04</v>
      </c>
      <c r="C5131" t="str">
        <f t="shared" si="407"/>
        <v>SELENSEN</v>
      </c>
      <c r="D5131" t="str">
        <f t="shared" si="408"/>
        <v>TBL04</v>
      </c>
      <c r="H5131" t="str">
        <f t="shared" si="409"/>
        <v>2026-09-03 09:16:58</v>
      </c>
      <c r="K5131" t="str" cm="1">
        <f t="array" ref="K5131:L5131">_xlfn.TEXTSPLIT(R5131," ")</f>
        <v>TBL04</v>
      </c>
      <c r="L5131" t="str">
        <v>SELENSEN</v>
      </c>
      <c r="P5131" s="57" t="s">
        <v>29991</v>
      </c>
      <c r="Q5131" s="57" t="s">
        <v>10193</v>
      </c>
      <c r="R5131" s="57" t="s">
        <v>11389</v>
      </c>
      <c r="S5131" s="57" t="s">
        <v>11390</v>
      </c>
      <c r="T5131" s="57" t="s">
        <v>11391</v>
      </c>
      <c r="U5131" s="57" t="s">
        <v>29992</v>
      </c>
      <c r="V5131" s="57" t="s">
        <v>29993</v>
      </c>
    </row>
    <row r="5132" ht="15" spans="1:22">
      <c r="A5132" s="52">
        <f t="shared" si="405"/>
        <v>46268</v>
      </c>
      <c r="B5132" t="str">
        <f t="shared" si="406"/>
        <v>AGENT16</v>
      </c>
      <c r="C5132" t="str">
        <f t="shared" si="407"/>
        <v>CKM_CITY</v>
      </c>
      <c r="D5132" t="str">
        <f t="shared" si="408"/>
        <v>KRW11</v>
      </c>
      <c r="H5132" t="str">
        <f t="shared" si="409"/>
        <v>2026-09-03 09:16:43</v>
      </c>
      <c r="K5132" t="str" cm="1">
        <f t="array" ref="K5132:L5132">_xlfn.TEXTSPLIT(R5132," ")</f>
        <v>KRW11</v>
      </c>
      <c r="L5132" t="str">
        <v>CKM_CITY</v>
      </c>
      <c r="P5132" s="57" t="s">
        <v>29994</v>
      </c>
      <c r="Q5132" s="57" t="s">
        <v>10199</v>
      </c>
      <c r="R5132" s="57" t="s">
        <v>25181</v>
      </c>
      <c r="S5132" s="57" t="s">
        <v>25182</v>
      </c>
      <c r="T5132" s="57" t="s">
        <v>25183</v>
      </c>
      <c r="U5132" s="57" t="s">
        <v>29995</v>
      </c>
      <c r="V5132" s="57" t="s">
        <v>8690</v>
      </c>
    </row>
    <row r="5133" ht="15" spans="1:22">
      <c r="A5133" s="52">
        <f t="shared" si="405"/>
        <v>46268</v>
      </c>
      <c r="B5133" t="str">
        <f t="shared" si="406"/>
        <v>AGENT05</v>
      </c>
      <c r="C5133" t="str">
        <f t="shared" si="407"/>
        <v>LAGOI</v>
      </c>
      <c r="D5133" t="str">
        <f t="shared" si="408"/>
        <v>BSB02</v>
      </c>
      <c r="H5133" t="str">
        <f t="shared" si="409"/>
        <v>2026-09-03 09:16:39</v>
      </c>
      <c r="K5133" t="str" cm="1">
        <f t="array" ref="K5133:L5133">_xlfn.TEXTSPLIT(R5133," ")</f>
        <v>BSB02</v>
      </c>
      <c r="L5133" t="str">
        <v>LAGOI</v>
      </c>
      <c r="P5133" s="57" t="s">
        <v>29996</v>
      </c>
      <c r="Q5133" s="57" t="s">
        <v>10567</v>
      </c>
      <c r="R5133" s="57" t="s">
        <v>10639</v>
      </c>
      <c r="S5133" s="57" t="s">
        <v>10640</v>
      </c>
      <c r="T5133" s="57" t="s">
        <v>10641</v>
      </c>
      <c r="U5133" s="57" t="s">
        <v>29997</v>
      </c>
      <c r="V5133" s="57"/>
    </row>
    <row r="5134" ht="15" spans="1:22">
      <c r="A5134" s="52">
        <f t="shared" si="405"/>
        <v>46268</v>
      </c>
      <c r="B5134" t="str">
        <f t="shared" si="406"/>
        <v>AGENT21</v>
      </c>
      <c r="C5134" t="str">
        <f t="shared" si="407"/>
        <v>LASIANA</v>
      </c>
      <c r="D5134" t="str">
        <f t="shared" si="408"/>
        <v>KOE11</v>
      </c>
      <c r="H5134" t="str">
        <f t="shared" si="409"/>
        <v>2026-09-03 09:16:36</v>
      </c>
      <c r="K5134" t="str" cm="1">
        <f t="array" ref="K5134:L5134">_xlfn.TEXTSPLIT(R5134," ")</f>
        <v>KOE11</v>
      </c>
      <c r="L5134" t="str">
        <v>LASIANA</v>
      </c>
      <c r="P5134" s="57" t="s">
        <v>29998</v>
      </c>
      <c r="Q5134" s="57" t="s">
        <v>11660</v>
      </c>
      <c r="R5134" s="57" t="s">
        <v>19127</v>
      </c>
      <c r="S5134" s="57" t="s">
        <v>19128</v>
      </c>
      <c r="T5134" s="57" t="s">
        <v>19129</v>
      </c>
      <c r="U5134" s="57" t="s">
        <v>29999</v>
      </c>
      <c r="V5134" s="57"/>
    </row>
    <row r="5135" ht="15" spans="1:22">
      <c r="A5135" s="52">
        <f t="shared" si="405"/>
        <v>46268</v>
      </c>
      <c r="B5135" t="str">
        <f t="shared" si="406"/>
        <v>AGENT03</v>
      </c>
      <c r="C5135" t="str">
        <f t="shared" si="407"/>
        <v>AEK_KANOPAN</v>
      </c>
      <c r="D5135" t="str">
        <f t="shared" si="408"/>
        <v>AEK01</v>
      </c>
      <c r="H5135" t="str">
        <f t="shared" si="409"/>
        <v>2026-09-03 09:16:20</v>
      </c>
      <c r="K5135" t="str" cm="1">
        <f t="array" ref="K5135:L5135">_xlfn.TEXTSPLIT(R5135," ")</f>
        <v>AEK01</v>
      </c>
      <c r="L5135" t="str">
        <v>AEK_KANOPAN</v>
      </c>
      <c r="P5135" s="57" t="s">
        <v>30000</v>
      </c>
      <c r="Q5135" s="57" t="s">
        <v>10236</v>
      </c>
      <c r="R5135" s="57" t="s">
        <v>10928</v>
      </c>
      <c r="S5135" s="57" t="s">
        <v>10929</v>
      </c>
      <c r="T5135" s="57" t="s">
        <v>10930</v>
      </c>
      <c r="U5135" s="57" t="s">
        <v>30001</v>
      </c>
      <c r="V5135" s="57" t="s">
        <v>30002</v>
      </c>
    </row>
    <row r="5136" ht="15" spans="1:22">
      <c r="A5136" s="52">
        <f t="shared" si="405"/>
        <v>46268</v>
      </c>
      <c r="B5136" t="str">
        <f t="shared" si="406"/>
        <v>AGENT09</v>
      </c>
      <c r="C5136" t="str">
        <f t="shared" si="407"/>
        <v>MEGANG_SAKTI</v>
      </c>
      <c r="D5136" t="str">
        <f t="shared" si="408"/>
        <v>MRR02</v>
      </c>
      <c r="H5136" t="str">
        <f t="shared" si="409"/>
        <v>2026-09-03 09:16:18</v>
      </c>
      <c r="K5136" t="str" cm="1">
        <f t="array" ref="K5136:L5136">_xlfn.TEXTSPLIT(R5136," ")</f>
        <v>MRR02</v>
      </c>
      <c r="L5136" t="str">
        <v>MEGANG_SAKTI</v>
      </c>
      <c r="P5136" s="57" t="s">
        <v>30003</v>
      </c>
      <c r="Q5136" s="57" t="s">
        <v>12496</v>
      </c>
      <c r="R5136" s="57" t="s">
        <v>16956</v>
      </c>
      <c r="S5136" s="57" t="s">
        <v>16957</v>
      </c>
      <c r="T5136" s="57" t="s">
        <v>16958</v>
      </c>
      <c r="U5136" s="57" t="s">
        <v>30004</v>
      </c>
      <c r="V5136" s="57"/>
    </row>
    <row r="5137" ht="15" spans="1:22">
      <c r="A5137" s="52">
        <f t="shared" si="405"/>
        <v>46268</v>
      </c>
      <c r="B5137" t="str">
        <f t="shared" si="406"/>
        <v>AGENT19</v>
      </c>
      <c r="C5137" t="str">
        <f t="shared" si="407"/>
        <v>TUBAN_1</v>
      </c>
      <c r="D5137" t="str">
        <f t="shared" si="408"/>
        <v>TBN12</v>
      </c>
      <c r="H5137" t="str">
        <f t="shared" si="409"/>
        <v>2026-09-03 09:15:43</v>
      </c>
      <c r="K5137" t="str" cm="1">
        <f t="array" ref="K5137:L5137">_xlfn.TEXTSPLIT(R5137," ")</f>
        <v>TBN12</v>
      </c>
      <c r="L5137" t="str">
        <v>TUBAN_1</v>
      </c>
      <c r="P5137" s="57" t="s">
        <v>30005</v>
      </c>
      <c r="Q5137" s="57" t="s">
        <v>10181</v>
      </c>
      <c r="R5137" s="57" t="s">
        <v>30006</v>
      </c>
      <c r="S5137" s="57" t="s">
        <v>30007</v>
      </c>
      <c r="T5137" s="57" t="s">
        <v>30008</v>
      </c>
      <c r="U5137" s="57" t="s">
        <v>30009</v>
      </c>
      <c r="V5137" s="57" t="s">
        <v>30010</v>
      </c>
    </row>
    <row r="5138" ht="15" spans="1:22">
      <c r="A5138" s="52">
        <f t="shared" si="405"/>
        <v>46268</v>
      </c>
      <c r="B5138" t="str">
        <f t="shared" si="406"/>
        <v>AGENT12</v>
      </c>
      <c r="C5138" t="str">
        <f t="shared" si="407"/>
        <v>CIBALIUNG</v>
      </c>
      <c r="D5138" t="str">
        <f t="shared" si="408"/>
        <v>PGL04</v>
      </c>
      <c r="H5138" t="str">
        <f t="shared" si="409"/>
        <v>2026-09-03 09:15:39</v>
      </c>
      <c r="K5138" t="str" cm="1">
        <f t="array" ref="K5138:L5138">_xlfn.TEXTSPLIT(R5138," ")</f>
        <v>PGL04</v>
      </c>
      <c r="L5138" t="str">
        <v>CIBALIUNG</v>
      </c>
      <c r="P5138" s="57" t="s">
        <v>30011</v>
      </c>
      <c r="Q5138" s="57" t="s">
        <v>10656</v>
      </c>
      <c r="R5138" s="57" t="s">
        <v>14743</v>
      </c>
      <c r="S5138" s="57" t="s">
        <v>14744</v>
      </c>
      <c r="T5138" s="57" t="s">
        <v>14745</v>
      </c>
      <c r="U5138" s="57" t="s">
        <v>30012</v>
      </c>
      <c r="V5138" s="57" t="s">
        <v>30013</v>
      </c>
    </row>
    <row r="5139" ht="15" spans="1:22">
      <c r="A5139" s="52">
        <f t="shared" si="405"/>
        <v>46268</v>
      </c>
      <c r="B5139" t="str">
        <f t="shared" si="406"/>
        <v>AGENT12</v>
      </c>
      <c r="C5139" t="str">
        <f t="shared" si="407"/>
        <v>PERIUK</v>
      </c>
      <c r="D5139" t="str">
        <f t="shared" si="408"/>
        <v>TGR27</v>
      </c>
      <c r="H5139" t="str">
        <f t="shared" si="409"/>
        <v>2026-09-03 09:15:36</v>
      </c>
      <c r="K5139" t="str" cm="1">
        <f t="array" ref="K5139:L5139">_xlfn.TEXTSPLIT(R5139," ")</f>
        <v>TGR27</v>
      </c>
      <c r="L5139" t="str">
        <v>PERIUK</v>
      </c>
      <c r="P5139" s="57" t="s">
        <v>30014</v>
      </c>
      <c r="Q5139" s="57" t="s">
        <v>10656</v>
      </c>
      <c r="R5139" s="57" t="s">
        <v>30015</v>
      </c>
      <c r="S5139" s="57" t="s">
        <v>30016</v>
      </c>
      <c r="T5139" s="57" t="s">
        <v>30017</v>
      </c>
      <c r="U5139" s="57" t="s">
        <v>30018</v>
      </c>
      <c r="V5139" s="57" t="s">
        <v>30019</v>
      </c>
    </row>
    <row r="5140" ht="15" spans="1:22">
      <c r="A5140" s="52">
        <f t="shared" si="405"/>
        <v>46268</v>
      </c>
      <c r="B5140" t="str">
        <f t="shared" si="406"/>
        <v>AGENT17</v>
      </c>
      <c r="C5140" t="str">
        <f t="shared" si="407"/>
        <v>CLUWAK</v>
      </c>
      <c r="D5140" t="str">
        <f t="shared" si="408"/>
        <v>PTI14A</v>
      </c>
      <c r="H5140" t="str">
        <f t="shared" si="409"/>
        <v>2026-09-03 09:15:33</v>
      </c>
      <c r="K5140" t="str" cm="1">
        <f t="array" ref="K5140:L5140">_xlfn.TEXTSPLIT(R5140," ")</f>
        <v>PTI14A</v>
      </c>
      <c r="L5140" t="str">
        <v>CLUWAK</v>
      </c>
      <c r="P5140" s="57" t="s">
        <v>30020</v>
      </c>
      <c r="Q5140" s="57" t="s">
        <v>11249</v>
      </c>
      <c r="R5140" s="57" t="s">
        <v>15307</v>
      </c>
      <c r="S5140" s="57" t="s">
        <v>15308</v>
      </c>
      <c r="T5140" s="57" t="s">
        <v>15309</v>
      </c>
      <c r="U5140" s="57" t="s">
        <v>30021</v>
      </c>
      <c r="V5140" s="57" t="s">
        <v>30022</v>
      </c>
    </row>
    <row r="5141" ht="15" spans="1:22">
      <c r="A5141" s="52">
        <f t="shared" si="405"/>
        <v>46268</v>
      </c>
      <c r="B5141" t="str">
        <f t="shared" si="406"/>
        <v>AGENT16</v>
      </c>
      <c r="C5141" t="str">
        <f t="shared" si="407"/>
        <v>CMI02A</v>
      </c>
      <c r="D5141" t="str">
        <f t="shared" si="408"/>
        <v>CMI02A</v>
      </c>
      <c r="H5141" t="str">
        <f t="shared" si="409"/>
        <v>2026-09-03 09:15:23</v>
      </c>
      <c r="K5141" t="str" cm="1">
        <f t="array" ref="K5141:L5141">_xlfn.TEXTSPLIT(R5141," ")</f>
        <v>CMI02A</v>
      </c>
      <c r="L5141" t="str">
        <v>CMI02A</v>
      </c>
      <c r="P5141" s="57" t="s">
        <v>30023</v>
      </c>
      <c r="Q5141" s="57" t="s">
        <v>10199</v>
      </c>
      <c r="R5141" s="57" t="s">
        <v>19798</v>
      </c>
      <c r="S5141" s="57" t="s">
        <v>19799</v>
      </c>
      <c r="T5141" s="57" t="s">
        <v>19800</v>
      </c>
      <c r="U5141" s="57" t="s">
        <v>30024</v>
      </c>
      <c r="V5141" s="57"/>
    </row>
    <row r="5142" ht="15" spans="1:22">
      <c r="A5142" s="52">
        <f t="shared" si="405"/>
        <v>46268</v>
      </c>
      <c r="B5142" t="str">
        <f t="shared" si="406"/>
        <v>AGENT17</v>
      </c>
      <c r="C5142" t="str">
        <f t="shared" si="407"/>
        <v>KARANG_KOBAR</v>
      </c>
      <c r="D5142" t="str">
        <f t="shared" si="408"/>
        <v>BJN03</v>
      </c>
      <c r="H5142" t="str">
        <f t="shared" si="409"/>
        <v>2026-09-03 09:15:21</v>
      </c>
      <c r="K5142" t="str" cm="1">
        <f t="array" ref="K5142:L5142">_xlfn.TEXTSPLIT(R5142," ")</f>
        <v>BJN03</v>
      </c>
      <c r="L5142" t="str">
        <v>KARANG_KOBAR</v>
      </c>
      <c r="P5142" s="57" t="s">
        <v>30025</v>
      </c>
      <c r="Q5142" s="57" t="s">
        <v>11249</v>
      </c>
      <c r="R5142" s="57" t="s">
        <v>16283</v>
      </c>
      <c r="S5142" s="57" t="s">
        <v>16284</v>
      </c>
      <c r="T5142" s="57" t="s">
        <v>16285</v>
      </c>
      <c r="U5142" s="57" t="s">
        <v>30026</v>
      </c>
      <c r="V5142" s="57" t="s">
        <v>30027</v>
      </c>
    </row>
    <row r="5143" ht="15" spans="1:22">
      <c r="A5143" s="52">
        <f t="shared" si="405"/>
        <v>46268</v>
      </c>
      <c r="B5143" t="str">
        <f t="shared" si="406"/>
        <v>AGENT23</v>
      </c>
      <c r="C5143" t="str">
        <f t="shared" si="407"/>
        <v>MOTOLING</v>
      </c>
      <c r="D5143" t="str">
        <f t="shared" si="408"/>
        <v>AMR02</v>
      </c>
      <c r="H5143" t="str">
        <f t="shared" si="409"/>
        <v>2026-09-03 09:15:06</v>
      </c>
      <c r="K5143" t="str" cm="1">
        <f t="array" ref="K5143:L5143">_xlfn.TEXTSPLIT(R5143," ")</f>
        <v>AMR02</v>
      </c>
      <c r="L5143" t="str">
        <v>MOTOLING</v>
      </c>
      <c r="P5143" s="57" t="s">
        <v>30028</v>
      </c>
      <c r="Q5143" s="57" t="s">
        <v>10259</v>
      </c>
      <c r="R5143" s="57" t="s">
        <v>19720</v>
      </c>
      <c r="S5143" s="57" t="s">
        <v>19721</v>
      </c>
      <c r="T5143" s="57" t="s">
        <v>8913</v>
      </c>
      <c r="U5143" s="57" t="s">
        <v>30029</v>
      </c>
      <c r="V5143" s="57" t="s">
        <v>30030</v>
      </c>
    </row>
    <row r="5144" ht="15" spans="1:22">
      <c r="A5144" s="52">
        <f t="shared" si="405"/>
        <v>46268</v>
      </c>
      <c r="B5144" t="str">
        <f t="shared" si="406"/>
        <v>AGENT18</v>
      </c>
      <c r="C5144" t="str">
        <f t="shared" si="407"/>
        <v>SIMO</v>
      </c>
      <c r="D5144" t="str">
        <f t="shared" si="408"/>
        <v>BYL04</v>
      </c>
      <c r="H5144" t="str">
        <f t="shared" si="409"/>
        <v>2026-09-03 09:14:41</v>
      </c>
      <c r="K5144" t="str" cm="1">
        <f t="array" ref="K5144:L5144">_xlfn.TEXTSPLIT(R5144," ")</f>
        <v>BYL04</v>
      </c>
      <c r="L5144" t="str">
        <v>SIMO</v>
      </c>
      <c r="P5144" s="57" t="s">
        <v>30031</v>
      </c>
      <c r="Q5144" s="57" t="s">
        <v>10385</v>
      </c>
      <c r="R5144" s="57" t="s">
        <v>16537</v>
      </c>
      <c r="S5144" s="57" t="s">
        <v>16538</v>
      </c>
      <c r="T5144" s="57" t="s">
        <v>16539</v>
      </c>
      <c r="U5144" s="57" t="s">
        <v>30032</v>
      </c>
      <c r="V5144" s="57" t="s">
        <v>30033</v>
      </c>
    </row>
    <row r="5145" ht="15" spans="1:22">
      <c r="A5145" s="52">
        <f t="shared" si="405"/>
        <v>46268</v>
      </c>
      <c r="B5145" t="str">
        <f t="shared" si="406"/>
        <v>AGENT19</v>
      </c>
      <c r="C5145" t="str">
        <f t="shared" si="407"/>
        <v>SUKOREJO_1</v>
      </c>
      <c r="D5145" t="str">
        <f t="shared" si="408"/>
        <v>BLT05</v>
      </c>
      <c r="H5145" t="str">
        <f t="shared" si="409"/>
        <v>2026-09-03 09:13:57</v>
      </c>
      <c r="K5145" t="str" cm="1">
        <f t="array" ref="K5145:L5145">_xlfn.TEXTSPLIT(R5145," ")</f>
        <v>BLT05</v>
      </c>
      <c r="L5145" t="str">
        <v>SUKOREJO_1</v>
      </c>
      <c r="P5145" s="57" t="s">
        <v>30034</v>
      </c>
      <c r="Q5145" s="57" t="s">
        <v>10181</v>
      </c>
      <c r="R5145" s="57" t="s">
        <v>19672</v>
      </c>
      <c r="S5145" s="57" t="s">
        <v>19673</v>
      </c>
      <c r="T5145" s="57" t="s">
        <v>19674</v>
      </c>
      <c r="U5145" s="57" t="s">
        <v>30035</v>
      </c>
      <c r="V5145" s="57" t="s">
        <v>30036</v>
      </c>
    </row>
    <row r="5146" ht="15" spans="1:22">
      <c r="A5146" s="52">
        <f t="shared" si="405"/>
        <v>46268</v>
      </c>
      <c r="B5146" t="str">
        <f t="shared" si="406"/>
        <v>AGENT01</v>
      </c>
      <c r="C5146" t="str">
        <f t="shared" si="407"/>
        <v>BATUPHAT</v>
      </c>
      <c r="D5146" t="str">
        <f t="shared" si="408"/>
        <v>LSW03</v>
      </c>
      <c r="H5146" t="str">
        <f t="shared" si="409"/>
        <v>2026-09-03 09:13:50</v>
      </c>
      <c r="K5146" t="str" cm="1">
        <f t="array" ref="K5146:L5146">_xlfn.TEXTSPLIT(R5146," ")</f>
        <v>LSW03</v>
      </c>
      <c r="L5146" t="str">
        <v>BATUPHAT</v>
      </c>
      <c r="P5146" s="57" t="s">
        <v>30037</v>
      </c>
      <c r="Q5146" s="57" t="s">
        <v>10486</v>
      </c>
      <c r="R5146" s="57" t="s">
        <v>10751</v>
      </c>
      <c r="S5146" s="57" t="s">
        <v>10752</v>
      </c>
      <c r="T5146" s="57" t="s">
        <v>10753</v>
      </c>
      <c r="U5146" s="57" t="s">
        <v>30038</v>
      </c>
      <c r="V5146" s="57"/>
    </row>
    <row r="5147" ht="15" spans="1:22">
      <c r="A5147" s="52">
        <f t="shared" si="405"/>
        <v>46268</v>
      </c>
      <c r="B5147" t="str">
        <f t="shared" si="406"/>
        <v>AGENT16</v>
      </c>
      <c r="C5147" t="str">
        <f t="shared" si="407"/>
        <v>SMB37C</v>
      </c>
      <c r="D5147" t="str">
        <f t="shared" si="408"/>
        <v>SMB37C</v>
      </c>
      <c r="H5147" t="str">
        <f t="shared" si="409"/>
        <v>2026-09-03 09:13:46</v>
      </c>
      <c r="K5147" t="str" cm="1">
        <f t="array" ref="K5147:L5147">_xlfn.TEXTSPLIT(R5147," ")</f>
        <v>SMB37C</v>
      </c>
      <c r="L5147" t="str">
        <v>SMB37C</v>
      </c>
      <c r="P5147" s="57" t="s">
        <v>30039</v>
      </c>
      <c r="Q5147" s="57" t="s">
        <v>10199</v>
      </c>
      <c r="R5147" s="57" t="s">
        <v>11792</v>
      </c>
      <c r="S5147" s="57" t="s">
        <v>11793</v>
      </c>
      <c r="T5147" s="57" t="s">
        <v>11794</v>
      </c>
      <c r="U5147" s="57" t="s">
        <v>30040</v>
      </c>
      <c r="V5147" s="57" t="s">
        <v>30041</v>
      </c>
    </row>
    <row r="5148" ht="15" spans="1:22">
      <c r="A5148" s="52">
        <f t="shared" si="405"/>
        <v>46268</v>
      </c>
      <c r="B5148" t="str">
        <f t="shared" si="406"/>
        <v>AGENT17</v>
      </c>
      <c r="C5148" t="str">
        <f t="shared" si="407"/>
        <v>GAJAH</v>
      </c>
      <c r="D5148" t="str">
        <f t="shared" si="408"/>
        <v>DMK03</v>
      </c>
      <c r="H5148" t="str">
        <f t="shared" si="409"/>
        <v>2026-09-03 09:13:45</v>
      </c>
      <c r="K5148" t="str" cm="1">
        <f t="array" ref="K5148:L5148">_xlfn.TEXTSPLIT(R5148," ")</f>
        <v>DMK03</v>
      </c>
      <c r="L5148" t="str">
        <v>GAJAH</v>
      </c>
      <c r="P5148" s="57" t="s">
        <v>30042</v>
      </c>
      <c r="Q5148" s="57" t="s">
        <v>11249</v>
      </c>
      <c r="R5148" s="57" t="s">
        <v>15207</v>
      </c>
      <c r="S5148" s="57" t="s">
        <v>15208</v>
      </c>
      <c r="T5148" s="57" t="s">
        <v>15209</v>
      </c>
      <c r="U5148" s="57" t="s">
        <v>30043</v>
      </c>
      <c r="V5148" s="57" t="s">
        <v>30044</v>
      </c>
    </row>
    <row r="5149" ht="15" spans="1:22">
      <c r="A5149" s="52">
        <f t="shared" si="405"/>
        <v>46268</v>
      </c>
      <c r="B5149" t="str">
        <f t="shared" si="406"/>
        <v>AGENT18</v>
      </c>
      <c r="C5149" t="str">
        <f t="shared" si="407"/>
        <v>TEGALREJO</v>
      </c>
      <c r="D5149" t="str">
        <f t="shared" si="408"/>
        <v>MUG15</v>
      </c>
      <c r="H5149" t="str">
        <f t="shared" si="409"/>
        <v>2026-09-03 09:13:43</v>
      </c>
      <c r="K5149" t="str" cm="1">
        <f t="array" ref="K5149:L5149">_xlfn.TEXTSPLIT(R5149," ")</f>
        <v>MUG15</v>
      </c>
      <c r="L5149" t="str">
        <v>TEGALREJO</v>
      </c>
      <c r="P5149" s="57" t="s">
        <v>30045</v>
      </c>
      <c r="Q5149" s="57" t="s">
        <v>10385</v>
      </c>
      <c r="R5149" s="57" t="s">
        <v>19507</v>
      </c>
      <c r="S5149" s="57" t="s">
        <v>19508</v>
      </c>
      <c r="T5149" s="57" t="s">
        <v>19509</v>
      </c>
      <c r="U5149" s="57" t="s">
        <v>30046</v>
      </c>
      <c r="V5149" s="57" t="s">
        <v>19511</v>
      </c>
    </row>
    <row r="5150" ht="15" spans="1:22">
      <c r="A5150" s="52">
        <f t="shared" si="405"/>
        <v>46268</v>
      </c>
      <c r="B5150" t="str">
        <f t="shared" si="406"/>
        <v>AGENT12</v>
      </c>
      <c r="C5150" t="str">
        <f t="shared" si="407"/>
        <v>DC_SEPATAN</v>
      </c>
      <c r="D5150" t="str">
        <f t="shared" si="408"/>
        <v>BAL16</v>
      </c>
      <c r="H5150" t="str">
        <f t="shared" si="409"/>
        <v>2026-09-03 09:13:30</v>
      </c>
      <c r="K5150" t="str" cm="1">
        <f t="array" ref="K5150:L5150">_xlfn.TEXTSPLIT(R5150," ")</f>
        <v>BAL16</v>
      </c>
      <c r="L5150" t="str">
        <v>DC_SEPATAN</v>
      </c>
      <c r="P5150" s="57" t="s">
        <v>30047</v>
      </c>
      <c r="Q5150" s="57" t="s">
        <v>10656</v>
      </c>
      <c r="R5150" s="57" t="s">
        <v>30048</v>
      </c>
      <c r="S5150" s="57" t="s">
        <v>30049</v>
      </c>
      <c r="T5150" s="57" t="s">
        <v>30050</v>
      </c>
      <c r="U5150" s="57" t="s">
        <v>30051</v>
      </c>
      <c r="V5150" s="57" t="s">
        <v>8430</v>
      </c>
    </row>
    <row r="5151" ht="15" spans="1:22">
      <c r="A5151" s="52">
        <f t="shared" si="405"/>
        <v>46268</v>
      </c>
      <c r="B5151" t="str">
        <f t="shared" si="406"/>
        <v>AGENT19</v>
      </c>
      <c r="C5151" t="str">
        <f t="shared" si="407"/>
        <v>TANAH_MERAH_1</v>
      </c>
      <c r="D5151" t="str">
        <f t="shared" si="408"/>
        <v>BWX05</v>
      </c>
      <c r="H5151" t="str">
        <f t="shared" si="409"/>
        <v>2026-09-03 09:13:23</v>
      </c>
      <c r="K5151" t="str" cm="1">
        <f t="array" ref="K5151:L5151">_xlfn.TEXTSPLIT(R5151," ")</f>
        <v>BWX05</v>
      </c>
      <c r="L5151" t="str">
        <v>TANAH_MERAH_1</v>
      </c>
      <c r="P5151" s="57" t="s">
        <v>30052</v>
      </c>
      <c r="Q5151" s="57" t="s">
        <v>10181</v>
      </c>
      <c r="R5151" s="57" t="s">
        <v>20680</v>
      </c>
      <c r="S5151" s="57" t="s">
        <v>20681</v>
      </c>
      <c r="T5151" s="57" t="s">
        <v>20682</v>
      </c>
      <c r="U5151" s="57" t="s">
        <v>30053</v>
      </c>
      <c r="V5151" s="57"/>
    </row>
    <row r="5152" ht="15" spans="1:22">
      <c r="A5152" s="52">
        <f t="shared" si="405"/>
        <v>46268</v>
      </c>
      <c r="B5152" t="str">
        <f t="shared" si="406"/>
        <v>AGENT09</v>
      </c>
      <c r="C5152" t="str">
        <f t="shared" si="407"/>
        <v>TAIS</v>
      </c>
      <c r="D5152" t="str">
        <f t="shared" si="408"/>
        <v>TAS01</v>
      </c>
      <c r="H5152" t="str">
        <f t="shared" si="409"/>
        <v>2026-09-03 09:13:11</v>
      </c>
      <c r="K5152" t="str" cm="1">
        <f t="array" ref="K5152:L5152">_xlfn.TEXTSPLIT(R5152," ")</f>
        <v>TAS01</v>
      </c>
      <c r="L5152" t="str">
        <v>TAIS</v>
      </c>
      <c r="P5152" s="57" t="s">
        <v>30054</v>
      </c>
      <c r="Q5152" s="57" t="s">
        <v>12496</v>
      </c>
      <c r="R5152" s="57" t="s">
        <v>14850</v>
      </c>
      <c r="S5152" s="57" t="s">
        <v>14851</v>
      </c>
      <c r="T5152" s="57" t="s">
        <v>14852</v>
      </c>
      <c r="U5152" s="57" t="s">
        <v>30055</v>
      </c>
      <c r="V5152" s="57" t="s">
        <v>30056</v>
      </c>
    </row>
    <row r="5153" ht="15" spans="1:22">
      <c r="A5153" s="52">
        <f t="shared" si="405"/>
        <v>46268</v>
      </c>
      <c r="B5153" t="str">
        <f t="shared" si="406"/>
        <v>AGENT17</v>
      </c>
      <c r="C5153" t="str">
        <f t="shared" si="407"/>
        <v>TANJUNG_BREBES</v>
      </c>
      <c r="D5153" t="str">
        <f t="shared" si="408"/>
        <v>BRB06A</v>
      </c>
      <c r="H5153" t="str">
        <f t="shared" si="409"/>
        <v>2026-09-03 09:13:05</v>
      </c>
      <c r="K5153" t="str" cm="1">
        <f t="array" ref="K5153:L5153">_xlfn.TEXTSPLIT(R5153," ")</f>
        <v>BRB06A</v>
      </c>
      <c r="L5153" t="str">
        <v>TANJUNG_BREBES</v>
      </c>
      <c r="P5153" s="57" t="s">
        <v>30057</v>
      </c>
      <c r="Q5153" s="57" t="s">
        <v>11249</v>
      </c>
      <c r="R5153" s="57" t="s">
        <v>15531</v>
      </c>
      <c r="S5153" s="57" t="s">
        <v>15532</v>
      </c>
      <c r="T5153" s="57" t="s">
        <v>15533</v>
      </c>
      <c r="U5153" s="57" t="s">
        <v>30058</v>
      </c>
      <c r="V5153" s="57"/>
    </row>
    <row r="5154" ht="15" spans="1:22">
      <c r="A5154" s="52">
        <f t="shared" si="405"/>
        <v>46268</v>
      </c>
      <c r="B5154" t="str">
        <f t="shared" si="406"/>
        <v>AGENT13</v>
      </c>
      <c r="C5154" t="str">
        <f t="shared" si="407"/>
        <v>DC_BEKASI_UTARA_01</v>
      </c>
      <c r="D5154" t="str">
        <f t="shared" si="408"/>
        <v>BKI01A</v>
      </c>
      <c r="H5154" t="str">
        <f t="shared" si="409"/>
        <v>2026-09-03 09:12:47</v>
      </c>
      <c r="K5154" t="str" cm="1">
        <f t="array" ref="K5154:L5154">_xlfn.TEXTSPLIT(R5154," ")</f>
        <v>BKI01A</v>
      </c>
      <c r="L5154" t="str">
        <v>DC_BEKASI_UTARA_01</v>
      </c>
      <c r="P5154" s="57" t="s">
        <v>30059</v>
      </c>
      <c r="Q5154" s="57" t="s">
        <v>10702</v>
      </c>
      <c r="R5154" s="57" t="s">
        <v>10745</v>
      </c>
      <c r="S5154" s="57" t="s">
        <v>10746</v>
      </c>
      <c r="T5154" s="57" t="s">
        <v>10747</v>
      </c>
      <c r="U5154" s="57" t="s">
        <v>30060</v>
      </c>
      <c r="V5154" s="57" t="s">
        <v>30061</v>
      </c>
    </row>
    <row r="5155" ht="15" spans="1:22">
      <c r="A5155" s="52">
        <f t="shared" si="405"/>
        <v>46268</v>
      </c>
      <c r="B5155" t="str">
        <f t="shared" si="406"/>
        <v>AGENT04</v>
      </c>
      <c r="C5155" t="str">
        <f t="shared" si="407"/>
        <v>PANGKALAN_KERINCI_02</v>
      </c>
      <c r="D5155" t="str">
        <f t="shared" si="408"/>
        <v>PKC07A</v>
      </c>
      <c r="H5155" t="str">
        <f t="shared" si="409"/>
        <v>2026-09-03 09:12:46</v>
      </c>
      <c r="K5155" t="str" cm="1">
        <f t="array" ref="K5155:L5155">_xlfn.TEXTSPLIT(R5155," ")</f>
        <v>PKC07A</v>
      </c>
      <c r="L5155" t="str">
        <v>PANGKALAN_KERINCI_02</v>
      </c>
      <c r="P5155" s="57" t="s">
        <v>30062</v>
      </c>
      <c r="Q5155" s="57" t="s">
        <v>10193</v>
      </c>
      <c r="R5155" s="57" t="s">
        <v>16828</v>
      </c>
      <c r="S5155" s="57" t="s">
        <v>16829</v>
      </c>
      <c r="T5155" s="57" t="s">
        <v>16830</v>
      </c>
      <c r="U5155" s="57" t="s">
        <v>30063</v>
      </c>
      <c r="V5155" s="57" t="s">
        <v>30064</v>
      </c>
    </row>
    <row r="5156" ht="15" spans="1:22">
      <c r="A5156" s="52">
        <f t="shared" si="405"/>
        <v>46268</v>
      </c>
      <c r="B5156" t="str">
        <f t="shared" si="406"/>
        <v>AGENT04</v>
      </c>
      <c r="C5156" t="str">
        <f t="shared" si="407"/>
        <v>TEMBILAHAN</v>
      </c>
      <c r="D5156" t="str">
        <f t="shared" si="408"/>
        <v>TBL01</v>
      </c>
      <c r="H5156" t="str">
        <f t="shared" si="409"/>
        <v>2026-09-03 09:12:34</v>
      </c>
      <c r="K5156" t="str" cm="1">
        <f t="array" ref="K5156:L5156">_xlfn.TEXTSPLIT(R5156," ")</f>
        <v>TBL01</v>
      </c>
      <c r="L5156" t="str">
        <v>TEMBILAHAN</v>
      </c>
      <c r="P5156" s="57" t="s">
        <v>30065</v>
      </c>
      <c r="Q5156" s="57" t="s">
        <v>10193</v>
      </c>
      <c r="R5156" s="57" t="s">
        <v>13690</v>
      </c>
      <c r="S5156" s="57" t="s">
        <v>13691</v>
      </c>
      <c r="T5156" s="57" t="s">
        <v>13692</v>
      </c>
      <c r="U5156" s="57" t="s">
        <v>30066</v>
      </c>
      <c r="V5156" s="57" t="s">
        <v>30067</v>
      </c>
    </row>
    <row r="5157" ht="15" spans="1:22">
      <c r="A5157" s="52">
        <f t="shared" si="405"/>
        <v>46268</v>
      </c>
      <c r="B5157" t="str">
        <f t="shared" si="406"/>
        <v>AGENT17</v>
      </c>
      <c r="C5157" t="str">
        <f t="shared" si="407"/>
        <v>JUWANA</v>
      </c>
      <c r="D5157" t="str">
        <f t="shared" si="408"/>
        <v>PTI02</v>
      </c>
      <c r="H5157" t="str">
        <f t="shared" si="409"/>
        <v>2026-09-03 09:12:31</v>
      </c>
      <c r="K5157" t="str" cm="1">
        <f t="array" ref="K5157:L5157">_xlfn.TEXTSPLIT(R5157," ")</f>
        <v>PTI02</v>
      </c>
      <c r="L5157" t="str">
        <v>JUWANA</v>
      </c>
      <c r="P5157" s="57" t="s">
        <v>30068</v>
      </c>
      <c r="Q5157" s="57" t="s">
        <v>11249</v>
      </c>
      <c r="R5157" s="57" t="s">
        <v>12364</v>
      </c>
      <c r="S5157" s="57" t="s">
        <v>12365</v>
      </c>
      <c r="T5157" s="57" t="s">
        <v>12366</v>
      </c>
      <c r="U5157" s="57" t="s">
        <v>30069</v>
      </c>
      <c r="V5157" s="57" t="s">
        <v>14367</v>
      </c>
    </row>
    <row r="5158" ht="15" spans="1:22">
      <c r="A5158" s="52">
        <f t="shared" si="405"/>
        <v>46268</v>
      </c>
      <c r="B5158" t="str">
        <f t="shared" si="406"/>
        <v>AGENT22</v>
      </c>
      <c r="C5158" t="str">
        <f t="shared" si="407"/>
        <v>TIRAWUTA</v>
      </c>
      <c r="D5158" t="str">
        <f t="shared" si="408"/>
        <v>TRW01</v>
      </c>
      <c r="H5158" t="str">
        <f t="shared" si="409"/>
        <v>2026-09-03 09:12:01</v>
      </c>
      <c r="K5158" t="str" cm="1">
        <f t="array" ref="K5158:L5158">_xlfn.TEXTSPLIT(R5158," ")</f>
        <v>TRW01</v>
      </c>
      <c r="L5158" t="str">
        <v>TIRAWUTA</v>
      </c>
      <c r="P5158" s="57" t="s">
        <v>30070</v>
      </c>
      <c r="Q5158" s="57" t="s">
        <v>11133</v>
      </c>
      <c r="R5158" s="57" t="s">
        <v>16403</v>
      </c>
      <c r="S5158" s="57" t="s">
        <v>16404</v>
      </c>
      <c r="T5158" s="57" t="s">
        <v>16405</v>
      </c>
      <c r="U5158" s="57" t="s">
        <v>30071</v>
      </c>
      <c r="V5158" s="57" t="s">
        <v>8356</v>
      </c>
    </row>
    <row r="5159" ht="15" spans="1:22">
      <c r="A5159" s="52">
        <f t="shared" si="405"/>
        <v>46268</v>
      </c>
      <c r="B5159" t="str">
        <f t="shared" si="406"/>
        <v>AGENT16</v>
      </c>
      <c r="C5159" t="str">
        <f t="shared" si="407"/>
        <v>MJA20B</v>
      </c>
      <c r="D5159" t="str">
        <f t="shared" si="408"/>
        <v>MJA20B</v>
      </c>
      <c r="H5159" t="str">
        <f t="shared" si="409"/>
        <v>2026-09-03 09:11:57</v>
      </c>
      <c r="K5159" t="str" cm="1">
        <f t="array" ref="K5159:L5159">_xlfn.TEXTSPLIT(R5159," ")</f>
        <v>MJA20B</v>
      </c>
      <c r="L5159" t="str">
        <v>MJA20B</v>
      </c>
      <c r="P5159" s="57" t="s">
        <v>30072</v>
      </c>
      <c r="Q5159" s="57" t="s">
        <v>10199</v>
      </c>
      <c r="R5159" s="57" t="s">
        <v>13610</v>
      </c>
      <c r="S5159" s="57" t="s">
        <v>13611</v>
      </c>
      <c r="T5159" s="57" t="s">
        <v>13612</v>
      </c>
      <c r="U5159" s="57" t="s">
        <v>30073</v>
      </c>
      <c r="V5159" s="57" t="s">
        <v>9941</v>
      </c>
    </row>
    <row r="5160" ht="15" spans="1:22">
      <c r="A5160" s="52">
        <f t="shared" si="405"/>
        <v>46268</v>
      </c>
      <c r="B5160" t="str">
        <f t="shared" si="406"/>
        <v>AGENT17</v>
      </c>
      <c r="C5160" t="str">
        <f t="shared" si="407"/>
        <v>CANDIROTO</v>
      </c>
      <c r="D5160" t="str">
        <f t="shared" si="408"/>
        <v>TNU09</v>
      </c>
      <c r="H5160" t="str">
        <f t="shared" si="409"/>
        <v>2026-09-03 09:11:20</v>
      </c>
      <c r="K5160" t="str" cm="1">
        <f t="array" ref="K5160:L5160">_xlfn.TEXTSPLIT(R5160," ")</f>
        <v>TNU09</v>
      </c>
      <c r="L5160" t="str">
        <v>CANDIROTO</v>
      </c>
      <c r="P5160" s="57" t="s">
        <v>30074</v>
      </c>
      <c r="Q5160" s="57" t="s">
        <v>11249</v>
      </c>
      <c r="R5160" s="57" t="s">
        <v>15615</v>
      </c>
      <c r="S5160" s="57" t="s">
        <v>15616</v>
      </c>
      <c r="T5160" s="57" t="s">
        <v>15617</v>
      </c>
      <c r="U5160" s="57" t="s">
        <v>30075</v>
      </c>
      <c r="V5160" s="57" t="s">
        <v>30076</v>
      </c>
    </row>
    <row r="5161" ht="15" spans="1:22">
      <c r="A5161" s="52">
        <f t="shared" si="405"/>
        <v>46268</v>
      </c>
      <c r="B5161" t="str">
        <f t="shared" si="406"/>
        <v>AGENT13</v>
      </c>
      <c r="C5161" t="str">
        <f t="shared" si="407"/>
        <v>DC_CIKARANG_BARAT</v>
      </c>
      <c r="D5161" t="str">
        <f t="shared" si="408"/>
        <v>CKR22</v>
      </c>
      <c r="H5161" t="str">
        <f t="shared" si="409"/>
        <v>2026-09-03 09:11:12</v>
      </c>
      <c r="K5161" t="str" cm="1">
        <f t="array" ref="K5161:L5161">_xlfn.TEXTSPLIT(R5161," ")</f>
        <v>CKR22</v>
      </c>
      <c r="L5161" t="str">
        <v>DC_CIKARANG_BARAT</v>
      </c>
      <c r="P5161" s="57" t="s">
        <v>30077</v>
      </c>
      <c r="Q5161" s="57" t="s">
        <v>10702</v>
      </c>
      <c r="R5161" s="57" t="s">
        <v>14838</v>
      </c>
      <c r="S5161" s="57" t="s">
        <v>14839</v>
      </c>
      <c r="T5161" s="57" t="s">
        <v>14840</v>
      </c>
      <c r="U5161" s="57" t="s">
        <v>30078</v>
      </c>
      <c r="V5161" s="57" t="s">
        <v>30079</v>
      </c>
    </row>
    <row r="5162" ht="15" spans="1:22">
      <c r="A5162" s="52">
        <f t="shared" si="405"/>
        <v>46268</v>
      </c>
      <c r="B5162" t="str">
        <f t="shared" si="406"/>
        <v>AGENT17</v>
      </c>
      <c r="C5162" t="str">
        <f t="shared" si="407"/>
        <v>SEMARANG</v>
      </c>
      <c r="D5162" t="str">
        <f t="shared" si="408"/>
        <v>SRG01</v>
      </c>
      <c r="H5162" t="str">
        <f t="shared" si="409"/>
        <v>2026-09-03 09:10:59</v>
      </c>
      <c r="K5162" t="str" cm="1">
        <f t="array" ref="K5162:L5162">_xlfn.TEXTSPLIT(R5162," ")</f>
        <v>SRG01</v>
      </c>
      <c r="L5162" t="str">
        <v>SEMARANG</v>
      </c>
      <c r="P5162" s="57" t="s">
        <v>30080</v>
      </c>
      <c r="Q5162" s="57" t="s">
        <v>11249</v>
      </c>
      <c r="R5162" s="57" t="s">
        <v>15756</v>
      </c>
      <c r="S5162" s="57" t="s">
        <v>15757</v>
      </c>
      <c r="T5162" s="57" t="s">
        <v>15758</v>
      </c>
      <c r="U5162" s="57" t="s">
        <v>30081</v>
      </c>
      <c r="V5162" s="57" t="s">
        <v>30082</v>
      </c>
    </row>
    <row r="5163" ht="15" spans="1:22">
      <c r="A5163" s="52">
        <f t="shared" si="405"/>
        <v>46268</v>
      </c>
      <c r="B5163" t="str">
        <f t="shared" si="406"/>
        <v>AGENT17</v>
      </c>
      <c r="C5163" t="str">
        <f t="shared" si="407"/>
        <v>PARAKAN</v>
      </c>
      <c r="D5163" t="str">
        <f t="shared" si="408"/>
        <v>TNU02</v>
      </c>
      <c r="H5163" t="str">
        <f t="shared" si="409"/>
        <v>2026-09-03 09:10:55</v>
      </c>
      <c r="K5163" t="str" cm="1">
        <f t="array" ref="K5163:L5163">_xlfn.TEXTSPLIT(R5163," ")</f>
        <v>TNU02</v>
      </c>
      <c r="L5163" t="str">
        <v>PARAKAN</v>
      </c>
      <c r="P5163" s="57" t="s">
        <v>30083</v>
      </c>
      <c r="Q5163" s="57" t="s">
        <v>11249</v>
      </c>
      <c r="R5163" s="57" t="s">
        <v>20312</v>
      </c>
      <c r="S5163" s="57" t="s">
        <v>20313</v>
      </c>
      <c r="T5163" s="57" t="s">
        <v>20314</v>
      </c>
      <c r="U5163" s="57" t="s">
        <v>30084</v>
      </c>
      <c r="V5163" s="57" t="s">
        <v>24363</v>
      </c>
    </row>
    <row r="5164" ht="15" spans="1:22">
      <c r="A5164" s="52">
        <f t="shared" si="405"/>
        <v>46268</v>
      </c>
      <c r="B5164" t="str">
        <f t="shared" si="406"/>
        <v>AGENT12</v>
      </c>
      <c r="C5164" t="str">
        <f t="shared" si="407"/>
        <v>DP_PANGGUNGRAWI</v>
      </c>
      <c r="D5164" t="str">
        <f t="shared" si="408"/>
        <v>CIL05A</v>
      </c>
      <c r="H5164" t="str">
        <f t="shared" si="409"/>
        <v>2026-09-03 09:10:47</v>
      </c>
      <c r="K5164" t="str" cm="1">
        <f t="array" ref="K5164:L5164">_xlfn.TEXTSPLIT(R5164," ")</f>
        <v>CIL05A</v>
      </c>
      <c r="L5164" t="str">
        <v>DP_PANGGUNGRAWI</v>
      </c>
      <c r="P5164" s="57" t="s">
        <v>30085</v>
      </c>
      <c r="Q5164" s="57" t="s">
        <v>10656</v>
      </c>
      <c r="R5164" s="57" t="s">
        <v>30086</v>
      </c>
      <c r="S5164" s="57" t="s">
        <v>30087</v>
      </c>
      <c r="T5164" s="57" t="s">
        <v>30088</v>
      </c>
      <c r="U5164" s="57" t="s">
        <v>30089</v>
      </c>
      <c r="V5164" s="57" t="s">
        <v>30090</v>
      </c>
    </row>
    <row r="5165" ht="15" spans="1:22">
      <c r="A5165" s="52">
        <f t="shared" si="405"/>
        <v>46268</v>
      </c>
      <c r="B5165" t="str">
        <f t="shared" si="406"/>
        <v>AGENT22</v>
      </c>
      <c r="C5165" t="str">
        <f t="shared" si="407"/>
        <v>MOROSI</v>
      </c>
      <c r="D5165" t="str">
        <f t="shared" si="408"/>
        <v>UNH03</v>
      </c>
      <c r="H5165" t="str">
        <f t="shared" si="409"/>
        <v>2026-09-03 09:10:41</v>
      </c>
      <c r="K5165" t="str" cm="1">
        <f t="array" ref="K5165:L5165">_xlfn.TEXTSPLIT(R5165," ")</f>
        <v>UNH03</v>
      </c>
      <c r="L5165" t="str">
        <v>MOROSI</v>
      </c>
      <c r="P5165" s="57" t="s">
        <v>30091</v>
      </c>
      <c r="Q5165" s="57" t="s">
        <v>11133</v>
      </c>
      <c r="R5165" s="57" t="s">
        <v>16473</v>
      </c>
      <c r="S5165" s="57" t="s">
        <v>16474</v>
      </c>
      <c r="T5165" s="57" t="s">
        <v>16475</v>
      </c>
      <c r="U5165" s="57" t="s">
        <v>30092</v>
      </c>
      <c r="V5165" s="57" t="s">
        <v>16477</v>
      </c>
    </row>
    <row r="5166" ht="15" spans="1:22">
      <c r="A5166" s="52">
        <f t="shared" si="405"/>
        <v>46268</v>
      </c>
      <c r="B5166" t="str">
        <f t="shared" si="406"/>
        <v>AGENT03</v>
      </c>
      <c r="C5166" t="str">
        <f t="shared" si="407"/>
        <v>PANYABUNGAN</v>
      </c>
      <c r="D5166" t="str">
        <f t="shared" si="408"/>
        <v>PYY01</v>
      </c>
      <c r="H5166" t="str">
        <f t="shared" si="409"/>
        <v>2026-09-03 09:10:41</v>
      </c>
      <c r="K5166" t="str" cm="1">
        <f t="array" ref="K5166:L5166">_xlfn.TEXTSPLIT(R5166," ")</f>
        <v>PYY01</v>
      </c>
      <c r="L5166" t="str">
        <v>PANYABUNGAN</v>
      </c>
      <c r="P5166" s="57" t="s">
        <v>30091</v>
      </c>
      <c r="Q5166" s="57" t="s">
        <v>10236</v>
      </c>
      <c r="R5166" s="57" t="s">
        <v>17412</v>
      </c>
      <c r="S5166" s="57" t="s">
        <v>17413</v>
      </c>
      <c r="T5166" s="57" t="s">
        <v>17414</v>
      </c>
      <c r="U5166" s="57" t="s">
        <v>30093</v>
      </c>
      <c r="V5166" s="57"/>
    </row>
    <row r="5167" ht="15" spans="1:22">
      <c r="A5167" s="52">
        <f t="shared" si="405"/>
        <v>46268</v>
      </c>
      <c r="B5167" t="str">
        <f t="shared" si="406"/>
        <v>AGENT08</v>
      </c>
      <c r="C5167" t="str">
        <f t="shared" si="407"/>
        <v>CIDAWANG</v>
      </c>
      <c r="D5167" t="str">
        <f t="shared" si="408"/>
        <v>MAT01</v>
      </c>
      <c r="H5167" t="str">
        <f t="shared" si="409"/>
        <v>2026-09-03 09:10:38</v>
      </c>
      <c r="K5167" t="str" cm="1">
        <f t="array" ref="K5167:L5167">_xlfn.TEXTSPLIT(R5167," ")</f>
        <v>MAT01</v>
      </c>
      <c r="L5167" t="str">
        <v>CIDAWANG</v>
      </c>
      <c r="P5167" s="57" t="s">
        <v>30094</v>
      </c>
      <c r="Q5167" s="57" t="s">
        <v>10398</v>
      </c>
      <c r="R5167" s="57" t="s">
        <v>14792</v>
      </c>
      <c r="S5167" s="57" t="s">
        <v>14793</v>
      </c>
      <c r="T5167" s="57" t="s">
        <v>14794</v>
      </c>
      <c r="U5167" s="57" t="s">
        <v>30095</v>
      </c>
      <c r="V5167" s="57" t="s">
        <v>11805</v>
      </c>
    </row>
    <row r="5168" ht="15" spans="1:22">
      <c r="A5168" s="52">
        <f t="shared" ref="A5168:A5231" si="410">INT(H5168)</f>
        <v>46268</v>
      </c>
      <c r="B5168" t="str">
        <f t="shared" ref="B5168:B5231" si="411">RIGHT(Q5168,7)</f>
        <v>AGENT27</v>
      </c>
      <c r="C5168" t="str">
        <f t="shared" ref="C5168:C5231" si="412">L5168</f>
        <v>PARINGIN_SELATAN</v>
      </c>
      <c r="D5168" t="str">
        <f t="shared" ref="D5168:D5231" si="413">K5168</f>
        <v>PAG07</v>
      </c>
      <c r="H5168" t="str">
        <f t="shared" ref="H5168:H5231" si="414">P5168</f>
        <v>2026-09-03 09:10:34</v>
      </c>
      <c r="K5168" t="str" cm="1">
        <f t="array" ref="K5168:L5168">_xlfn.TEXTSPLIT(R5168," ")</f>
        <v>PAG07</v>
      </c>
      <c r="L5168" t="str">
        <v>PARINGIN_SELATAN</v>
      </c>
      <c r="P5168" s="57" t="s">
        <v>30096</v>
      </c>
      <c r="Q5168" s="57" t="s">
        <v>11862</v>
      </c>
      <c r="R5168" s="57" t="s">
        <v>15131</v>
      </c>
      <c r="S5168" s="57" t="s">
        <v>15132</v>
      </c>
      <c r="T5168" s="57" t="s">
        <v>15133</v>
      </c>
      <c r="U5168" s="57" t="s">
        <v>30097</v>
      </c>
      <c r="V5168" s="57" t="s">
        <v>12734</v>
      </c>
    </row>
    <row r="5169" ht="15" spans="1:22">
      <c r="A5169" s="52">
        <f t="shared" si="410"/>
        <v>46268</v>
      </c>
      <c r="B5169" t="str">
        <f t="shared" si="411"/>
        <v>AGENT17</v>
      </c>
      <c r="C5169" t="str">
        <f t="shared" si="412"/>
        <v>TAMPINGAN</v>
      </c>
      <c r="D5169" t="str">
        <f t="shared" si="413"/>
        <v>KNL10</v>
      </c>
      <c r="H5169" t="str">
        <f t="shared" si="414"/>
        <v>2026-09-03 09:10:15</v>
      </c>
      <c r="K5169" t="str" cm="1">
        <f t="array" ref="K5169:L5169">_xlfn.TEXTSPLIT(R5169," ")</f>
        <v>KNL10</v>
      </c>
      <c r="L5169" t="str">
        <v>TAMPINGAN</v>
      </c>
      <c r="P5169" s="57" t="s">
        <v>30098</v>
      </c>
      <c r="Q5169" s="57" t="s">
        <v>11249</v>
      </c>
      <c r="R5169" s="57" t="s">
        <v>14936</v>
      </c>
      <c r="S5169" s="57" t="s">
        <v>14937</v>
      </c>
      <c r="T5169" s="57" t="s">
        <v>14938</v>
      </c>
      <c r="U5169" s="57" t="s">
        <v>30099</v>
      </c>
      <c r="V5169" s="57" t="s">
        <v>7569</v>
      </c>
    </row>
    <row r="5170" ht="15" spans="1:22">
      <c r="A5170" s="52">
        <f t="shared" si="410"/>
        <v>46268</v>
      </c>
      <c r="B5170" t="str">
        <f t="shared" si="411"/>
        <v>AGENT06</v>
      </c>
      <c r="C5170" t="str">
        <f t="shared" si="412"/>
        <v>AIR_HAJI</v>
      </c>
      <c r="D5170" t="str">
        <f t="shared" si="413"/>
        <v>PNN04</v>
      </c>
      <c r="H5170" t="str">
        <f t="shared" si="414"/>
        <v>2026-09-03 09:10:10</v>
      </c>
      <c r="K5170" t="str" cm="1">
        <f t="array" ref="K5170:L5170">_xlfn.TEXTSPLIT(R5170," ")</f>
        <v>PNN04</v>
      </c>
      <c r="L5170" t="str">
        <v>AIR_HAJI</v>
      </c>
      <c r="P5170" s="57" t="s">
        <v>30100</v>
      </c>
      <c r="Q5170" s="57" t="s">
        <v>10410</v>
      </c>
      <c r="R5170" s="57" t="s">
        <v>12525</v>
      </c>
      <c r="S5170" s="57" t="s">
        <v>12526</v>
      </c>
      <c r="T5170" s="57" t="s">
        <v>12527</v>
      </c>
      <c r="U5170" s="57" t="s">
        <v>30101</v>
      </c>
      <c r="V5170" s="57"/>
    </row>
    <row r="5171" ht="15" spans="1:22">
      <c r="A5171" s="52">
        <f t="shared" si="410"/>
        <v>46268</v>
      </c>
      <c r="B5171" t="str">
        <f t="shared" si="411"/>
        <v>AGENT03</v>
      </c>
      <c r="C5171" t="str">
        <f t="shared" si="412"/>
        <v>SIABU_02</v>
      </c>
      <c r="D5171" t="str">
        <f t="shared" si="413"/>
        <v>PYY15</v>
      </c>
      <c r="H5171" t="str">
        <f t="shared" si="414"/>
        <v>2026-09-03 09:09:58</v>
      </c>
      <c r="K5171" t="str" cm="1">
        <f t="array" ref="K5171:L5171">_xlfn.TEXTSPLIT(R5171," ")</f>
        <v>PYY15</v>
      </c>
      <c r="L5171" t="str">
        <v>SIABU_02</v>
      </c>
      <c r="P5171" s="57" t="s">
        <v>30102</v>
      </c>
      <c r="Q5171" s="57" t="s">
        <v>10236</v>
      </c>
      <c r="R5171" s="57" t="s">
        <v>16742</v>
      </c>
      <c r="S5171" s="57" t="s">
        <v>16743</v>
      </c>
      <c r="T5171" s="57" t="s">
        <v>16744</v>
      </c>
      <c r="U5171" s="57" t="s">
        <v>30103</v>
      </c>
      <c r="V5171" s="57" t="s">
        <v>9121</v>
      </c>
    </row>
    <row r="5172" ht="15" spans="1:22">
      <c r="A5172" s="52">
        <f t="shared" si="410"/>
        <v>46268</v>
      </c>
      <c r="B5172" t="str">
        <f t="shared" si="411"/>
        <v>AGENT17</v>
      </c>
      <c r="C5172" t="str">
        <f t="shared" si="412"/>
        <v>GABUS</v>
      </c>
      <c r="D5172" t="str">
        <f t="shared" si="413"/>
        <v>PTI10A</v>
      </c>
      <c r="H5172" t="str">
        <f t="shared" si="414"/>
        <v>2026-09-03 09:09:58</v>
      </c>
      <c r="K5172" t="str" cm="1">
        <f t="array" ref="K5172:L5172">_xlfn.TEXTSPLIT(R5172," ")</f>
        <v>PTI10A</v>
      </c>
      <c r="L5172" t="str">
        <v>GABUS</v>
      </c>
      <c r="P5172" s="57" t="s">
        <v>30102</v>
      </c>
      <c r="Q5172" s="57" t="s">
        <v>11249</v>
      </c>
      <c r="R5172" s="57" t="s">
        <v>16119</v>
      </c>
      <c r="S5172" s="57" t="s">
        <v>16120</v>
      </c>
      <c r="T5172" s="57" t="s">
        <v>16121</v>
      </c>
      <c r="U5172" s="57" t="s">
        <v>30104</v>
      </c>
      <c r="V5172" s="57" t="s">
        <v>30105</v>
      </c>
    </row>
    <row r="5173" ht="15" spans="1:22">
      <c r="A5173" s="52">
        <f t="shared" si="410"/>
        <v>46268</v>
      </c>
      <c r="B5173" t="str">
        <f t="shared" si="411"/>
        <v>AGENT04</v>
      </c>
      <c r="C5173" t="str">
        <f t="shared" si="412"/>
        <v>DUMAI_TIMUR_01</v>
      </c>
      <c r="D5173" t="str">
        <f t="shared" si="413"/>
        <v>DUM05</v>
      </c>
      <c r="H5173" t="str">
        <f t="shared" si="414"/>
        <v>2026-09-03 09:09:57</v>
      </c>
      <c r="K5173" t="str" cm="1">
        <f t="array" ref="K5173:L5173">_xlfn.TEXTSPLIT(R5173," ")</f>
        <v>DUM05</v>
      </c>
      <c r="L5173" t="str">
        <v>DUMAI_TIMUR_01</v>
      </c>
      <c r="P5173" s="57" t="s">
        <v>30106</v>
      </c>
      <c r="Q5173" s="57" t="s">
        <v>10193</v>
      </c>
      <c r="R5173" s="57" t="s">
        <v>16984</v>
      </c>
      <c r="S5173" s="57" t="s">
        <v>16985</v>
      </c>
      <c r="T5173" s="57" t="s">
        <v>16986</v>
      </c>
      <c r="U5173" s="57" t="s">
        <v>30107</v>
      </c>
      <c r="V5173" s="57" t="s">
        <v>30108</v>
      </c>
    </row>
    <row r="5174" ht="15" spans="1:22">
      <c r="A5174" s="52">
        <f t="shared" si="410"/>
        <v>46268</v>
      </c>
      <c r="B5174" t="str">
        <f t="shared" si="411"/>
        <v>AGENT17</v>
      </c>
      <c r="C5174" t="str">
        <f t="shared" si="412"/>
        <v>DEMPET</v>
      </c>
      <c r="D5174" t="str">
        <f t="shared" si="413"/>
        <v>DMK09</v>
      </c>
      <c r="H5174" t="str">
        <f t="shared" si="414"/>
        <v>2026-09-03 09:09:51</v>
      </c>
      <c r="K5174" t="str" cm="1">
        <f t="array" ref="K5174:L5174">_xlfn.TEXTSPLIT(R5174," ")</f>
        <v>DMK09</v>
      </c>
      <c r="L5174" t="str">
        <v>DEMPET</v>
      </c>
      <c r="P5174" s="57" t="s">
        <v>30109</v>
      </c>
      <c r="Q5174" s="57" t="s">
        <v>11249</v>
      </c>
      <c r="R5174" s="57" t="s">
        <v>18106</v>
      </c>
      <c r="S5174" s="57" t="s">
        <v>18107</v>
      </c>
      <c r="T5174" s="57" t="s">
        <v>18108</v>
      </c>
      <c r="U5174" s="57" t="s">
        <v>30110</v>
      </c>
      <c r="V5174" s="57" t="s">
        <v>30111</v>
      </c>
    </row>
    <row r="5175" ht="15" spans="1:22">
      <c r="A5175" s="52">
        <f t="shared" si="410"/>
        <v>46268</v>
      </c>
      <c r="B5175" t="str">
        <f t="shared" si="411"/>
        <v>AGENT27</v>
      </c>
      <c r="C5175" t="str">
        <f t="shared" si="412"/>
        <v>RANTAU_PULUNG</v>
      </c>
      <c r="D5175" t="str">
        <f t="shared" si="413"/>
        <v>SGT14</v>
      </c>
      <c r="H5175" t="str">
        <f t="shared" si="414"/>
        <v>2026-09-03 09:09:21</v>
      </c>
      <c r="K5175" t="str" cm="1">
        <f t="array" ref="K5175:L5175">_xlfn.TEXTSPLIT(R5175," ")</f>
        <v>SGT14</v>
      </c>
      <c r="L5175" t="str">
        <v>RANTAU_PULUNG</v>
      </c>
      <c r="P5175" s="57" t="s">
        <v>30112</v>
      </c>
      <c r="Q5175" s="57" t="s">
        <v>11862</v>
      </c>
      <c r="R5175" s="57" t="s">
        <v>14010</v>
      </c>
      <c r="S5175" s="57" t="s">
        <v>14011</v>
      </c>
      <c r="T5175" s="57" t="s">
        <v>14012</v>
      </c>
      <c r="U5175" s="57" t="s">
        <v>30113</v>
      </c>
      <c r="V5175" s="57" t="s">
        <v>30114</v>
      </c>
    </row>
    <row r="5176" ht="15" spans="1:22">
      <c r="A5176" s="52">
        <f t="shared" si="410"/>
        <v>46268</v>
      </c>
      <c r="B5176" t="str">
        <f t="shared" si="411"/>
        <v>AGENT17</v>
      </c>
      <c r="C5176" t="str">
        <f t="shared" si="412"/>
        <v>PAMOTAN</v>
      </c>
      <c r="D5176" t="str">
        <f t="shared" si="413"/>
        <v>RMB06</v>
      </c>
      <c r="H5176" t="str">
        <f t="shared" si="414"/>
        <v>2026-09-03 09:09:09</v>
      </c>
      <c r="K5176" t="str" cm="1">
        <f t="array" ref="K5176:L5176">_xlfn.TEXTSPLIT(R5176," ")</f>
        <v>RMB06</v>
      </c>
      <c r="L5176" t="str">
        <v>PAMOTAN</v>
      </c>
      <c r="P5176" s="57" t="s">
        <v>30115</v>
      </c>
      <c r="Q5176" s="57" t="s">
        <v>11249</v>
      </c>
      <c r="R5176" s="57" t="s">
        <v>13965</v>
      </c>
      <c r="S5176" s="57" t="s">
        <v>13966</v>
      </c>
      <c r="T5176" s="57" t="s">
        <v>13967</v>
      </c>
      <c r="U5176" s="57" t="s">
        <v>30116</v>
      </c>
      <c r="V5176" s="57" t="s">
        <v>30117</v>
      </c>
    </row>
    <row r="5177" ht="15" spans="1:22">
      <c r="A5177" s="52">
        <f t="shared" si="410"/>
        <v>46268</v>
      </c>
      <c r="B5177" t="str">
        <f t="shared" si="411"/>
        <v>AGENT40</v>
      </c>
      <c r="C5177" t="str">
        <f t="shared" si="412"/>
        <v>CP_DANAUSUNTER_UTARA</v>
      </c>
      <c r="D5177" t="str">
        <f t="shared" si="413"/>
        <v>JKT43D</v>
      </c>
      <c r="H5177" t="str">
        <f t="shared" si="414"/>
        <v>2026-09-03 09:09:00</v>
      </c>
      <c r="K5177" t="str" cm="1">
        <f t="array" ref="K5177:L5177">_xlfn.TEXTSPLIT(R5177," ")</f>
        <v>JKT43D</v>
      </c>
      <c r="L5177" t="str">
        <v>CP_DANAUSUNTER_UTARA</v>
      </c>
      <c r="P5177" s="57" t="s">
        <v>30118</v>
      </c>
      <c r="Q5177" s="57" t="s">
        <v>10732</v>
      </c>
      <c r="R5177" s="57" t="s">
        <v>30119</v>
      </c>
      <c r="S5177" s="57" t="s">
        <v>30120</v>
      </c>
      <c r="T5177" s="57" t="s">
        <v>9757</v>
      </c>
      <c r="U5177" s="57" t="s">
        <v>30121</v>
      </c>
      <c r="V5177" s="57" t="s">
        <v>9756</v>
      </c>
    </row>
    <row r="5178" ht="15" spans="1:22">
      <c r="A5178" s="52">
        <f t="shared" si="410"/>
        <v>46268</v>
      </c>
      <c r="B5178" t="str">
        <f t="shared" si="411"/>
        <v>AGENT19</v>
      </c>
      <c r="C5178" t="str">
        <f t="shared" si="412"/>
        <v>TOSAREN</v>
      </c>
      <c r="D5178" t="str">
        <f t="shared" si="413"/>
        <v>KDR05</v>
      </c>
      <c r="H5178" t="str">
        <f t="shared" si="414"/>
        <v>2026-09-03 09:08:38</v>
      </c>
      <c r="K5178" t="str" cm="1">
        <f t="array" ref="K5178:L5178">_xlfn.TEXTSPLIT(R5178," ")</f>
        <v>KDR05</v>
      </c>
      <c r="L5178" t="str">
        <v>TOSAREN</v>
      </c>
      <c r="P5178" s="57" t="s">
        <v>30122</v>
      </c>
      <c r="Q5178" s="57" t="s">
        <v>10181</v>
      </c>
      <c r="R5178" s="57" t="s">
        <v>15168</v>
      </c>
      <c r="S5178" s="57" t="s">
        <v>15169</v>
      </c>
      <c r="T5178" s="57" t="s">
        <v>15170</v>
      </c>
      <c r="U5178" s="57" t="s">
        <v>30123</v>
      </c>
      <c r="V5178" s="57" t="s">
        <v>30124</v>
      </c>
    </row>
    <row r="5179" ht="15" spans="1:22">
      <c r="A5179" s="52">
        <f t="shared" si="410"/>
        <v>46268</v>
      </c>
      <c r="B5179" t="str">
        <f t="shared" si="411"/>
        <v>AGENT19</v>
      </c>
      <c r="C5179" t="str">
        <f t="shared" si="412"/>
        <v>LECES_1</v>
      </c>
      <c r="D5179" t="str">
        <f t="shared" si="413"/>
        <v>PTN12</v>
      </c>
      <c r="H5179" t="str">
        <f t="shared" si="414"/>
        <v>2026-09-03 09:08:31</v>
      </c>
      <c r="K5179" t="str" cm="1">
        <f t="array" ref="K5179:L5179">_xlfn.TEXTSPLIT(R5179," ")</f>
        <v>PTN12</v>
      </c>
      <c r="L5179" t="str">
        <v>LECES_1</v>
      </c>
      <c r="P5179" s="57" t="s">
        <v>30125</v>
      </c>
      <c r="Q5179" s="57" t="s">
        <v>10181</v>
      </c>
      <c r="R5179" s="57" t="s">
        <v>19833</v>
      </c>
      <c r="S5179" s="57" t="s">
        <v>19834</v>
      </c>
      <c r="T5179" s="57" t="s">
        <v>19835</v>
      </c>
      <c r="U5179" s="57" t="s">
        <v>30126</v>
      </c>
      <c r="V5179" s="57" t="s">
        <v>30127</v>
      </c>
    </row>
    <row r="5180" ht="15" spans="1:22">
      <c r="A5180" s="52">
        <f t="shared" si="410"/>
        <v>46268</v>
      </c>
      <c r="B5180" t="str">
        <f t="shared" si="411"/>
        <v>AGENT22</v>
      </c>
      <c r="C5180" t="str">
        <f t="shared" si="412"/>
        <v>KASSI_KASSI</v>
      </c>
      <c r="D5180" t="str">
        <f t="shared" si="413"/>
        <v>UPG55</v>
      </c>
      <c r="H5180" t="str">
        <f t="shared" si="414"/>
        <v>2026-09-03 09:07:47</v>
      </c>
      <c r="K5180" t="str" cm="1">
        <f t="array" ref="K5180:L5180">_xlfn.TEXTSPLIT(R5180," ")</f>
        <v>UPG55</v>
      </c>
      <c r="L5180" t="str">
        <v>KASSI_KASSI</v>
      </c>
      <c r="P5180" s="57" t="s">
        <v>30128</v>
      </c>
      <c r="Q5180" s="57" t="s">
        <v>11133</v>
      </c>
      <c r="R5180" s="57" t="s">
        <v>20175</v>
      </c>
      <c r="S5180" s="57" t="s">
        <v>20176</v>
      </c>
      <c r="T5180" s="57" t="s">
        <v>20177</v>
      </c>
      <c r="U5180" s="57" t="s">
        <v>30129</v>
      </c>
      <c r="V5180" s="57" t="s">
        <v>30130</v>
      </c>
    </row>
    <row r="5181" ht="15" spans="1:22">
      <c r="A5181" s="52">
        <f t="shared" si="410"/>
        <v>46268</v>
      </c>
      <c r="B5181" t="str">
        <f t="shared" si="411"/>
        <v>AGENT17</v>
      </c>
      <c r="C5181" t="str">
        <f t="shared" si="412"/>
        <v>TLOGOSARI_FNC</v>
      </c>
      <c r="D5181" t="str">
        <f t="shared" si="413"/>
        <v>SRG66</v>
      </c>
      <c r="H5181" t="str">
        <f t="shared" si="414"/>
        <v>2026-09-03 09:07:24</v>
      </c>
      <c r="K5181" t="str" cm="1">
        <f t="array" ref="K5181:L5181">_xlfn.TEXTSPLIT(R5181," ")</f>
        <v>SRG66</v>
      </c>
      <c r="L5181" t="str">
        <v>TLOGOSARI_FNC</v>
      </c>
      <c r="P5181" s="57" t="s">
        <v>30131</v>
      </c>
      <c r="Q5181" s="57" t="s">
        <v>11249</v>
      </c>
      <c r="R5181" s="57" t="s">
        <v>17552</v>
      </c>
      <c r="S5181" s="57" t="s">
        <v>17553</v>
      </c>
      <c r="T5181" s="57" t="s">
        <v>17554</v>
      </c>
      <c r="U5181" s="57" t="s">
        <v>30132</v>
      </c>
      <c r="V5181" s="57" t="s">
        <v>30133</v>
      </c>
    </row>
    <row r="5182" ht="15" spans="1:22">
      <c r="A5182" s="52">
        <f t="shared" si="410"/>
        <v>46268</v>
      </c>
      <c r="B5182" t="str">
        <f t="shared" si="411"/>
        <v>AGENT40</v>
      </c>
      <c r="C5182" t="str">
        <f t="shared" si="412"/>
        <v>CP_KEBON_JERUK_RAYA</v>
      </c>
      <c r="D5182" t="str">
        <f t="shared" si="413"/>
        <v>JKT33O</v>
      </c>
      <c r="H5182" t="str">
        <f t="shared" si="414"/>
        <v>2026-09-03 09:07:22</v>
      </c>
      <c r="K5182" t="str" cm="1">
        <f t="array" ref="K5182:L5182">_xlfn.TEXTSPLIT(R5182," ")</f>
        <v>JKT33O</v>
      </c>
      <c r="L5182" t="str">
        <v>CP_KEBON_JERUK_RAYA</v>
      </c>
      <c r="P5182" s="57" t="s">
        <v>30134</v>
      </c>
      <c r="Q5182" s="57" t="s">
        <v>10732</v>
      </c>
      <c r="R5182" s="57" t="s">
        <v>16060</v>
      </c>
      <c r="S5182" s="57" t="s">
        <v>30135</v>
      </c>
      <c r="T5182" s="57" t="s">
        <v>30136</v>
      </c>
      <c r="U5182" s="57" t="s">
        <v>30137</v>
      </c>
      <c r="V5182" s="57" t="s">
        <v>7370</v>
      </c>
    </row>
    <row r="5183" ht="15" spans="1:22">
      <c r="A5183" s="52">
        <f t="shared" si="410"/>
        <v>46268</v>
      </c>
      <c r="B5183" t="str">
        <f t="shared" si="411"/>
        <v>AGENT17</v>
      </c>
      <c r="C5183" t="str">
        <f t="shared" si="412"/>
        <v>PAGERUYUNG</v>
      </c>
      <c r="D5183" t="str">
        <f t="shared" si="413"/>
        <v>KNL11</v>
      </c>
      <c r="H5183" t="str">
        <f t="shared" si="414"/>
        <v>2026-09-03 09:07:11</v>
      </c>
      <c r="K5183" t="str" cm="1">
        <f t="array" ref="K5183:L5183">_xlfn.TEXTSPLIT(R5183," ")</f>
        <v>KNL11</v>
      </c>
      <c r="L5183" t="str">
        <v>PAGERUYUNG</v>
      </c>
      <c r="P5183" s="57" t="s">
        <v>30138</v>
      </c>
      <c r="Q5183" s="57" t="s">
        <v>11249</v>
      </c>
      <c r="R5183" s="57" t="s">
        <v>12331</v>
      </c>
      <c r="S5183" s="57" t="s">
        <v>12332</v>
      </c>
      <c r="T5183" s="57" t="s">
        <v>12333</v>
      </c>
      <c r="U5183" s="57" t="s">
        <v>30139</v>
      </c>
      <c r="V5183" s="57"/>
    </row>
    <row r="5184" ht="15" spans="1:22">
      <c r="A5184" s="52">
        <f t="shared" si="410"/>
        <v>46268</v>
      </c>
      <c r="B5184" t="str">
        <f t="shared" si="411"/>
        <v>AGENT17</v>
      </c>
      <c r="C5184" t="str">
        <f t="shared" si="412"/>
        <v>WONOREJO</v>
      </c>
      <c r="D5184" t="str">
        <f t="shared" si="413"/>
        <v>JPR04</v>
      </c>
      <c r="H5184" t="str">
        <f t="shared" si="414"/>
        <v>2026-09-03 09:07:10</v>
      </c>
      <c r="K5184" t="str" cm="1">
        <f t="array" ref="K5184:L5184">_xlfn.TEXTSPLIT(R5184," ")</f>
        <v>JPR04</v>
      </c>
      <c r="L5184" t="str">
        <v>WONOREJO</v>
      </c>
      <c r="P5184" s="57" t="s">
        <v>30140</v>
      </c>
      <c r="Q5184" s="57" t="s">
        <v>11249</v>
      </c>
      <c r="R5184" s="57" t="s">
        <v>14341</v>
      </c>
      <c r="S5184" s="57" t="s">
        <v>30141</v>
      </c>
      <c r="T5184" s="57" t="s">
        <v>30142</v>
      </c>
      <c r="U5184" s="57" t="s">
        <v>30143</v>
      </c>
      <c r="V5184" s="57" t="s">
        <v>9563</v>
      </c>
    </row>
    <row r="5185" ht="15" spans="1:22">
      <c r="A5185" s="52">
        <f t="shared" si="410"/>
        <v>46268</v>
      </c>
      <c r="B5185" t="str">
        <f t="shared" si="411"/>
        <v>AGENT12</v>
      </c>
      <c r="C5185" t="str">
        <f t="shared" si="412"/>
        <v>MAJASARI_PANDEGLANG</v>
      </c>
      <c r="D5185" t="str">
        <f t="shared" si="413"/>
        <v>PGL05B</v>
      </c>
      <c r="H5185" t="str">
        <f t="shared" si="414"/>
        <v>2026-09-03 09:07:03</v>
      </c>
      <c r="K5185" t="str" cm="1">
        <f t="array" ref="K5185:L5185">_xlfn.TEXTSPLIT(R5185," ")</f>
        <v>PGL05B</v>
      </c>
      <c r="L5185" t="str">
        <v>MAJASARI_PANDEGLANG</v>
      </c>
      <c r="P5185" s="57" t="s">
        <v>30144</v>
      </c>
      <c r="Q5185" s="57" t="s">
        <v>10656</v>
      </c>
      <c r="R5185" s="57" t="s">
        <v>17248</v>
      </c>
      <c r="S5185" s="57" t="s">
        <v>17249</v>
      </c>
      <c r="T5185" s="57" t="s">
        <v>17250</v>
      </c>
      <c r="U5185" s="57" t="s">
        <v>30145</v>
      </c>
      <c r="V5185" s="57" t="s">
        <v>17252</v>
      </c>
    </row>
    <row r="5186" ht="15" spans="1:22">
      <c r="A5186" s="52">
        <f t="shared" si="410"/>
        <v>46268</v>
      </c>
      <c r="B5186" t="str">
        <f t="shared" si="411"/>
        <v>AGENT18</v>
      </c>
      <c r="C5186" t="str">
        <f t="shared" si="412"/>
        <v>SAMPANGAN_SOLO</v>
      </c>
      <c r="D5186" t="str">
        <f t="shared" si="413"/>
        <v>SOC27</v>
      </c>
      <c r="H5186" t="str">
        <f t="shared" si="414"/>
        <v>2026-09-03 09:06:51</v>
      </c>
      <c r="K5186" t="str" cm="1">
        <f t="array" ref="K5186:L5186">_xlfn.TEXTSPLIT(R5186," ")</f>
        <v>SOC27</v>
      </c>
      <c r="L5186" t="str">
        <v>SAMPANGAN_SOLO</v>
      </c>
      <c r="P5186" s="57" t="s">
        <v>30146</v>
      </c>
      <c r="Q5186" s="57" t="s">
        <v>10385</v>
      </c>
      <c r="R5186" s="57" t="s">
        <v>20391</v>
      </c>
      <c r="S5186" s="57" t="s">
        <v>20392</v>
      </c>
      <c r="T5186" s="57" t="s">
        <v>20393</v>
      </c>
      <c r="U5186" s="57" t="s">
        <v>30147</v>
      </c>
      <c r="V5186" s="57" t="s">
        <v>30148</v>
      </c>
    </row>
    <row r="5187" ht="15" spans="1:22">
      <c r="A5187" s="52">
        <f t="shared" si="410"/>
        <v>46268</v>
      </c>
      <c r="B5187" t="str">
        <f t="shared" si="411"/>
        <v>AGENT16</v>
      </c>
      <c r="C5187" t="str">
        <f t="shared" si="412"/>
        <v>INDIHIANG_2</v>
      </c>
      <c r="D5187" t="str">
        <f t="shared" si="413"/>
        <v>TSK19</v>
      </c>
      <c r="H5187" t="str">
        <f t="shared" si="414"/>
        <v>2026-09-03 09:06:42</v>
      </c>
      <c r="K5187" t="str" cm="1">
        <f t="array" ref="K5187:L5187">_xlfn.TEXTSPLIT(R5187," ")</f>
        <v>TSK19</v>
      </c>
      <c r="L5187" t="str">
        <v>INDIHIANG_2</v>
      </c>
      <c r="P5187" s="57" t="s">
        <v>30149</v>
      </c>
      <c r="Q5187" s="57" t="s">
        <v>10199</v>
      </c>
      <c r="R5187" s="57" t="s">
        <v>16143</v>
      </c>
      <c r="S5187" s="57" t="s">
        <v>16144</v>
      </c>
      <c r="T5187" s="57" t="s">
        <v>16145</v>
      </c>
      <c r="U5187" s="57" t="s">
        <v>30150</v>
      </c>
      <c r="V5187" s="57" t="s">
        <v>30151</v>
      </c>
    </row>
    <row r="5188" ht="15" spans="1:22">
      <c r="A5188" s="52">
        <f t="shared" si="410"/>
        <v>46268</v>
      </c>
      <c r="B5188" t="str">
        <f t="shared" si="411"/>
        <v>AGENT27</v>
      </c>
      <c r="C5188" t="str">
        <f t="shared" si="412"/>
        <v>KABO_JAYA</v>
      </c>
      <c r="D5188" t="str">
        <f t="shared" si="413"/>
        <v>SGT05</v>
      </c>
      <c r="H5188" t="str">
        <f t="shared" si="414"/>
        <v>2026-09-03 09:06:27</v>
      </c>
      <c r="K5188" t="str" cm="1">
        <f t="array" ref="K5188:L5188">_xlfn.TEXTSPLIT(R5188," ")</f>
        <v>SGT05</v>
      </c>
      <c r="L5188" t="str">
        <v>KABO_JAYA</v>
      </c>
      <c r="P5188" s="57" t="s">
        <v>30152</v>
      </c>
      <c r="Q5188" s="57" t="s">
        <v>11862</v>
      </c>
      <c r="R5188" s="57" t="s">
        <v>15345</v>
      </c>
      <c r="S5188" s="57" t="s">
        <v>15346</v>
      </c>
      <c r="T5188" s="57" t="s">
        <v>15347</v>
      </c>
      <c r="U5188" s="57" t="s">
        <v>30153</v>
      </c>
      <c r="V5188" s="57" t="s">
        <v>10339</v>
      </c>
    </row>
    <row r="5189" ht="15" spans="1:22">
      <c r="A5189" s="52">
        <f t="shared" si="410"/>
        <v>46268</v>
      </c>
      <c r="B5189" t="str">
        <f t="shared" si="411"/>
        <v>AGENT16</v>
      </c>
      <c r="C5189" t="str">
        <f t="shared" si="412"/>
        <v>TEMPURAN</v>
      </c>
      <c r="D5189" t="str">
        <f t="shared" si="413"/>
        <v>KRW18</v>
      </c>
      <c r="H5189" t="str">
        <f t="shared" si="414"/>
        <v>2026-09-03 09:06:14</v>
      </c>
      <c r="K5189" t="str" cm="1">
        <f t="array" ref="K5189:L5189">_xlfn.TEXTSPLIT(R5189," ")</f>
        <v>KRW18</v>
      </c>
      <c r="L5189" t="str">
        <v>TEMPURAN</v>
      </c>
      <c r="P5189" s="57" t="s">
        <v>30154</v>
      </c>
      <c r="Q5189" s="57" t="s">
        <v>10199</v>
      </c>
      <c r="R5189" s="57" t="s">
        <v>16362</v>
      </c>
      <c r="S5189" s="57" t="s">
        <v>16363</v>
      </c>
      <c r="T5189" s="57" t="s">
        <v>16364</v>
      </c>
      <c r="U5189" s="57" t="s">
        <v>30155</v>
      </c>
      <c r="V5189" s="57" t="s">
        <v>30156</v>
      </c>
    </row>
    <row r="5190" ht="15" spans="1:22">
      <c r="A5190" s="52">
        <f t="shared" si="410"/>
        <v>46268</v>
      </c>
      <c r="B5190" t="str">
        <f t="shared" si="411"/>
        <v>AGENT17</v>
      </c>
      <c r="C5190" t="str">
        <f t="shared" si="412"/>
        <v>SURADADI</v>
      </c>
      <c r="D5190" t="str">
        <f t="shared" si="413"/>
        <v>SWI03</v>
      </c>
      <c r="H5190" t="str">
        <f t="shared" si="414"/>
        <v>2026-09-03 09:06:02</v>
      </c>
      <c r="K5190" t="str" cm="1">
        <f t="array" ref="K5190:L5190">_xlfn.TEXTSPLIT(R5190," ")</f>
        <v>SWI03</v>
      </c>
      <c r="L5190" t="str">
        <v>SURADADI</v>
      </c>
      <c r="P5190" s="57" t="s">
        <v>30157</v>
      </c>
      <c r="Q5190" s="57" t="s">
        <v>11249</v>
      </c>
      <c r="R5190" s="57" t="s">
        <v>18797</v>
      </c>
      <c r="S5190" s="57" t="s">
        <v>18798</v>
      </c>
      <c r="T5190" s="57" t="s">
        <v>18799</v>
      </c>
      <c r="U5190" s="57" t="s">
        <v>30158</v>
      </c>
      <c r="V5190" s="57" t="s">
        <v>30159</v>
      </c>
    </row>
    <row r="5191" ht="15" spans="1:22">
      <c r="A5191" s="52">
        <f t="shared" si="410"/>
        <v>46268</v>
      </c>
      <c r="B5191" t="str">
        <f t="shared" si="411"/>
        <v>AGENT17</v>
      </c>
      <c r="C5191" t="str">
        <f t="shared" si="412"/>
        <v>GROBOGAN</v>
      </c>
      <c r="D5191" t="str">
        <f t="shared" si="413"/>
        <v>PDD09</v>
      </c>
      <c r="H5191" t="str">
        <f t="shared" si="414"/>
        <v>2026-09-03 09:06:02</v>
      </c>
      <c r="K5191" t="str" cm="1">
        <f t="array" ref="K5191:L5191">_xlfn.TEXTSPLIT(R5191," ")</f>
        <v>PDD09</v>
      </c>
      <c r="L5191" t="str">
        <v>GROBOGAN</v>
      </c>
      <c r="P5191" s="57" t="s">
        <v>30157</v>
      </c>
      <c r="Q5191" s="57" t="s">
        <v>11249</v>
      </c>
      <c r="R5191" s="57" t="s">
        <v>15956</v>
      </c>
      <c r="S5191" s="57" t="s">
        <v>15957</v>
      </c>
      <c r="T5191" s="57" t="s">
        <v>15958</v>
      </c>
      <c r="U5191" s="57" t="s">
        <v>30160</v>
      </c>
      <c r="V5191" s="57" t="s">
        <v>30161</v>
      </c>
    </row>
    <row r="5192" ht="15" spans="1:22">
      <c r="A5192" s="52">
        <f t="shared" si="410"/>
        <v>46268</v>
      </c>
      <c r="B5192" t="str">
        <f t="shared" si="411"/>
        <v>AGENT17</v>
      </c>
      <c r="C5192" t="str">
        <f t="shared" si="412"/>
        <v>BANGSRI</v>
      </c>
      <c r="D5192" t="str">
        <f t="shared" si="413"/>
        <v>JPR02</v>
      </c>
      <c r="H5192" t="str">
        <f t="shared" si="414"/>
        <v>2026-09-03 09:05:56</v>
      </c>
      <c r="K5192" t="str" cm="1">
        <f t="array" ref="K5192:L5192">_xlfn.TEXTSPLIT(R5192," ")</f>
        <v>JPR02</v>
      </c>
      <c r="L5192" t="str">
        <v>BANGSRI</v>
      </c>
      <c r="P5192" s="57" t="s">
        <v>30162</v>
      </c>
      <c r="Q5192" s="57" t="s">
        <v>11249</v>
      </c>
      <c r="R5192" s="57" t="s">
        <v>17074</v>
      </c>
      <c r="S5192" s="57" t="s">
        <v>17075</v>
      </c>
      <c r="T5192" s="57" t="s">
        <v>17076</v>
      </c>
      <c r="U5192" s="57" t="s">
        <v>30163</v>
      </c>
      <c r="V5192" s="57"/>
    </row>
    <row r="5193" ht="15" spans="1:22">
      <c r="A5193" s="52">
        <f t="shared" si="410"/>
        <v>46268</v>
      </c>
      <c r="B5193" t="str">
        <f t="shared" si="411"/>
        <v>AGENT12</v>
      </c>
      <c r="C5193" t="str">
        <f t="shared" si="412"/>
        <v>WANASALAM</v>
      </c>
      <c r="D5193" t="str">
        <f t="shared" si="413"/>
        <v>RKS18</v>
      </c>
      <c r="H5193" t="str">
        <f t="shared" si="414"/>
        <v>2026-09-03 09:05:24</v>
      </c>
      <c r="K5193" t="str" cm="1">
        <f t="array" ref="K5193:L5193">_xlfn.TEXTSPLIT(R5193," ")</f>
        <v>RKS18</v>
      </c>
      <c r="L5193" t="str">
        <v>WANASALAM</v>
      </c>
      <c r="P5193" s="57" t="s">
        <v>30164</v>
      </c>
      <c r="Q5193" s="57" t="s">
        <v>10656</v>
      </c>
      <c r="R5193" s="57" t="s">
        <v>17862</v>
      </c>
      <c r="S5193" s="57" t="s">
        <v>17863</v>
      </c>
      <c r="T5193" s="57" t="s">
        <v>17864</v>
      </c>
      <c r="U5193" s="57" t="s">
        <v>30165</v>
      </c>
      <c r="V5193" s="57"/>
    </row>
    <row r="5194" ht="15" spans="1:22">
      <c r="A5194" s="52">
        <f t="shared" si="410"/>
        <v>46268</v>
      </c>
      <c r="B5194" t="str">
        <f t="shared" si="411"/>
        <v>AGENT12</v>
      </c>
      <c r="C5194" t="str">
        <f t="shared" si="412"/>
        <v>CILANGKAHAN</v>
      </c>
      <c r="D5194" t="str">
        <f t="shared" si="413"/>
        <v>RKS20</v>
      </c>
      <c r="H5194" t="str">
        <f t="shared" si="414"/>
        <v>2026-09-03 09:04:37</v>
      </c>
      <c r="K5194" t="str" cm="1">
        <f t="array" ref="K5194:L5194">_xlfn.TEXTSPLIT(R5194," ")</f>
        <v>RKS20</v>
      </c>
      <c r="L5194" t="str">
        <v>CILANGKAHAN</v>
      </c>
      <c r="P5194" s="57" t="s">
        <v>30166</v>
      </c>
      <c r="Q5194" s="57" t="s">
        <v>10656</v>
      </c>
      <c r="R5194" s="57" t="s">
        <v>17802</v>
      </c>
      <c r="S5194" s="57" t="s">
        <v>17803</v>
      </c>
      <c r="T5194" s="57" t="s">
        <v>17804</v>
      </c>
      <c r="U5194" s="57" t="s">
        <v>30167</v>
      </c>
      <c r="V5194" s="57"/>
    </row>
    <row r="5195" ht="15" spans="1:22">
      <c r="A5195" s="52">
        <f t="shared" si="410"/>
        <v>46268</v>
      </c>
      <c r="B5195" t="str">
        <f t="shared" si="411"/>
        <v>AGENT16</v>
      </c>
      <c r="C5195" t="str">
        <f t="shared" si="412"/>
        <v>IDM20D</v>
      </c>
      <c r="D5195" t="str">
        <f t="shared" si="413"/>
        <v>IDM20D</v>
      </c>
      <c r="H5195" t="str">
        <f t="shared" si="414"/>
        <v>2026-09-03 09:04:22</v>
      </c>
      <c r="K5195" t="str" cm="1">
        <f t="array" ref="K5195:L5195">_xlfn.TEXTSPLIT(R5195," ")</f>
        <v>IDM20D</v>
      </c>
      <c r="L5195" t="str">
        <v>IDM20D</v>
      </c>
      <c r="P5195" s="57" t="s">
        <v>30168</v>
      </c>
      <c r="Q5195" s="57" t="s">
        <v>10199</v>
      </c>
      <c r="R5195" s="57" t="s">
        <v>14817</v>
      </c>
      <c r="S5195" s="57" t="s">
        <v>14818</v>
      </c>
      <c r="T5195" s="57" t="s">
        <v>14819</v>
      </c>
      <c r="U5195" s="57" t="s">
        <v>30169</v>
      </c>
      <c r="V5195" s="57"/>
    </row>
    <row r="5196" ht="15" spans="1:22">
      <c r="A5196" s="52">
        <f t="shared" si="410"/>
        <v>46268</v>
      </c>
      <c r="B5196" t="str">
        <f t="shared" si="411"/>
        <v>AGENT21</v>
      </c>
      <c r="C5196" t="str">
        <f t="shared" si="412"/>
        <v>SAPE</v>
      </c>
      <c r="D5196" t="str">
        <f t="shared" si="413"/>
        <v>WHO02</v>
      </c>
      <c r="H5196" t="str">
        <f t="shared" si="414"/>
        <v>2026-09-03 09:03:58</v>
      </c>
      <c r="K5196" t="str" cm="1">
        <f t="array" ref="K5196:L5196">_xlfn.TEXTSPLIT(R5196," ")</f>
        <v>WHO02</v>
      </c>
      <c r="L5196" t="str">
        <v>SAPE</v>
      </c>
      <c r="P5196" s="57" t="s">
        <v>30170</v>
      </c>
      <c r="Q5196" s="57" t="s">
        <v>11660</v>
      </c>
      <c r="R5196" s="57" t="s">
        <v>14787</v>
      </c>
      <c r="S5196" s="57" t="s">
        <v>14788</v>
      </c>
      <c r="T5196" s="57" t="s">
        <v>14789</v>
      </c>
      <c r="U5196" s="57" t="s">
        <v>30171</v>
      </c>
      <c r="V5196" s="57"/>
    </row>
    <row r="5197" ht="15" spans="1:22">
      <c r="A5197" s="52">
        <f t="shared" si="410"/>
        <v>46268</v>
      </c>
      <c r="B5197" t="str">
        <f t="shared" si="411"/>
        <v>AGENT23</v>
      </c>
      <c r="C5197" t="str">
        <f t="shared" si="412"/>
        <v>MONGONDOW</v>
      </c>
      <c r="D5197" t="str">
        <f t="shared" si="413"/>
        <v>KMB03</v>
      </c>
      <c r="H5197" t="str">
        <f t="shared" si="414"/>
        <v>2026-09-03 09:03:52</v>
      </c>
      <c r="K5197" t="str" cm="1">
        <f t="array" ref="K5197:L5197">_xlfn.TEXTSPLIT(R5197," ")</f>
        <v>KMB03</v>
      </c>
      <c r="L5197" t="str">
        <v>MONGONDOW</v>
      </c>
      <c r="P5197" s="57" t="s">
        <v>30172</v>
      </c>
      <c r="Q5197" s="57" t="s">
        <v>10259</v>
      </c>
      <c r="R5197" s="57" t="s">
        <v>18477</v>
      </c>
      <c r="S5197" s="57" t="s">
        <v>18478</v>
      </c>
      <c r="T5197" s="57" t="s">
        <v>18479</v>
      </c>
      <c r="U5197" s="57" t="s">
        <v>30173</v>
      </c>
      <c r="V5197" s="57" t="s">
        <v>30174</v>
      </c>
    </row>
    <row r="5198" ht="15" spans="1:22">
      <c r="A5198" s="52">
        <f t="shared" si="410"/>
        <v>46268</v>
      </c>
      <c r="B5198" t="str">
        <f t="shared" si="411"/>
        <v>AGENT18</v>
      </c>
      <c r="C5198" t="str">
        <f t="shared" si="412"/>
        <v>SUMBER_BANJARSARI</v>
      </c>
      <c r="D5198" t="str">
        <f t="shared" si="413"/>
        <v>SOC10</v>
      </c>
      <c r="H5198" t="str">
        <f t="shared" si="414"/>
        <v>2026-09-03 09:03:40</v>
      </c>
      <c r="K5198" t="str" cm="1">
        <f t="array" ref="K5198:L5198">_xlfn.TEXTSPLIT(R5198," ")</f>
        <v>SOC10</v>
      </c>
      <c r="L5198" t="str">
        <v>SUMBER_BANJARSARI</v>
      </c>
      <c r="P5198" s="57" t="s">
        <v>30175</v>
      </c>
      <c r="Q5198" s="57" t="s">
        <v>10385</v>
      </c>
      <c r="R5198" s="57" t="s">
        <v>15991</v>
      </c>
      <c r="S5198" s="57" t="s">
        <v>15992</v>
      </c>
      <c r="T5198" s="57" t="s">
        <v>15993</v>
      </c>
      <c r="U5198" s="57" t="s">
        <v>30176</v>
      </c>
      <c r="V5198" s="57" t="s">
        <v>15995</v>
      </c>
    </row>
    <row r="5199" ht="15" spans="1:22">
      <c r="A5199" s="52">
        <f t="shared" si="410"/>
        <v>46268</v>
      </c>
      <c r="B5199" t="str">
        <f t="shared" si="411"/>
        <v>AGENT17</v>
      </c>
      <c r="C5199" t="str">
        <f t="shared" si="412"/>
        <v>LOSARI</v>
      </c>
      <c r="D5199" t="str">
        <f t="shared" si="413"/>
        <v>BRB04</v>
      </c>
      <c r="H5199" t="str">
        <f t="shared" si="414"/>
        <v>2026-09-03 09:03:11</v>
      </c>
      <c r="K5199" t="str" cm="1">
        <f t="array" ref="K5199:L5199">_xlfn.TEXTSPLIT(R5199," ")</f>
        <v>BRB04</v>
      </c>
      <c r="L5199" t="str">
        <v>LOSARI</v>
      </c>
      <c r="P5199" s="57" t="s">
        <v>30177</v>
      </c>
      <c r="Q5199" s="57" t="s">
        <v>11249</v>
      </c>
      <c r="R5199" s="57" t="s">
        <v>13553</v>
      </c>
      <c r="S5199" s="57" t="s">
        <v>13554</v>
      </c>
      <c r="T5199" s="57" t="s">
        <v>13555</v>
      </c>
      <c r="U5199" s="57" t="s">
        <v>30178</v>
      </c>
      <c r="V5199" s="57"/>
    </row>
    <row r="5200" ht="15" spans="1:22">
      <c r="A5200" s="52">
        <f t="shared" si="410"/>
        <v>46268</v>
      </c>
      <c r="B5200" t="str">
        <f t="shared" si="411"/>
        <v>AGENT17</v>
      </c>
      <c r="C5200" t="str">
        <f t="shared" si="412"/>
        <v>TAMBAKROMO</v>
      </c>
      <c r="D5200" t="str">
        <f t="shared" si="413"/>
        <v>PTI03</v>
      </c>
      <c r="H5200" t="str">
        <f t="shared" si="414"/>
        <v>2026-09-03 09:03:07</v>
      </c>
      <c r="K5200" t="str" cm="1">
        <f t="array" ref="K5200:L5200">_xlfn.TEXTSPLIT(R5200," ")</f>
        <v>PTI03</v>
      </c>
      <c r="L5200" t="str">
        <v>TAMBAKROMO</v>
      </c>
      <c r="P5200" s="57" t="s">
        <v>30179</v>
      </c>
      <c r="Q5200" s="57" t="s">
        <v>11249</v>
      </c>
      <c r="R5200" s="57" t="s">
        <v>11250</v>
      </c>
      <c r="S5200" s="57" t="s">
        <v>11251</v>
      </c>
      <c r="T5200" s="57" t="s">
        <v>11252</v>
      </c>
      <c r="U5200" s="57" t="s">
        <v>30180</v>
      </c>
      <c r="V5200" s="57" t="s">
        <v>30181</v>
      </c>
    </row>
    <row r="5201" ht="15" spans="1:22">
      <c r="A5201" s="52">
        <f t="shared" si="410"/>
        <v>46268</v>
      </c>
      <c r="B5201" t="str">
        <f t="shared" si="411"/>
        <v>AGENT27</v>
      </c>
      <c r="C5201" t="str">
        <f t="shared" si="412"/>
        <v>SANGATA_SELATAN</v>
      </c>
      <c r="D5201" t="str">
        <f t="shared" si="413"/>
        <v>SGT11A</v>
      </c>
      <c r="H5201" t="str">
        <f t="shared" si="414"/>
        <v>2026-09-03 09:02:42</v>
      </c>
      <c r="K5201" t="str" cm="1">
        <f t="array" ref="K5201:L5201">_xlfn.TEXTSPLIT(R5201," ")</f>
        <v>SGT11A</v>
      </c>
      <c r="L5201" t="str">
        <v>SANGATA_SELATAN</v>
      </c>
      <c r="P5201" s="57" t="s">
        <v>30182</v>
      </c>
      <c r="Q5201" s="57" t="s">
        <v>11862</v>
      </c>
      <c r="R5201" s="57" t="s">
        <v>11908</v>
      </c>
      <c r="S5201" s="57" t="s">
        <v>11909</v>
      </c>
      <c r="T5201" s="57" t="s">
        <v>11910</v>
      </c>
      <c r="U5201" s="57" t="s">
        <v>30183</v>
      </c>
      <c r="V5201" s="57"/>
    </row>
    <row r="5202" ht="15" spans="1:22">
      <c r="A5202" s="52">
        <f t="shared" si="410"/>
        <v>46268</v>
      </c>
      <c r="B5202" t="str">
        <f t="shared" si="411"/>
        <v>AGENT19</v>
      </c>
      <c r="C5202" t="str">
        <f t="shared" si="412"/>
        <v>DLANGGU</v>
      </c>
      <c r="D5202" t="str">
        <f t="shared" si="413"/>
        <v>MJK07</v>
      </c>
      <c r="H5202" t="str">
        <f t="shared" si="414"/>
        <v>2026-09-03 09:02:29</v>
      </c>
      <c r="K5202" t="str" cm="1">
        <f t="array" ref="K5202:L5202">_xlfn.TEXTSPLIT(R5202," ")</f>
        <v>MJK07</v>
      </c>
      <c r="L5202" t="str">
        <v>DLANGGU</v>
      </c>
      <c r="P5202" s="57" t="s">
        <v>30184</v>
      </c>
      <c r="Q5202" s="57" t="s">
        <v>10181</v>
      </c>
      <c r="R5202" s="57" t="s">
        <v>20447</v>
      </c>
      <c r="S5202" s="57" t="s">
        <v>20448</v>
      </c>
      <c r="T5202" s="57" t="s">
        <v>20449</v>
      </c>
      <c r="U5202" s="57" t="s">
        <v>30185</v>
      </c>
      <c r="V5202" s="57" t="s">
        <v>30186</v>
      </c>
    </row>
    <row r="5203" ht="15" spans="1:22">
      <c r="A5203" s="52">
        <f t="shared" si="410"/>
        <v>46268</v>
      </c>
      <c r="B5203" t="str">
        <f t="shared" si="411"/>
        <v>AGENT13</v>
      </c>
      <c r="C5203" t="str">
        <f t="shared" si="412"/>
        <v>DC_CIBARUSAH</v>
      </c>
      <c r="D5203" t="str">
        <f t="shared" si="413"/>
        <v>CKR24</v>
      </c>
      <c r="H5203" t="str">
        <f t="shared" si="414"/>
        <v>2026-09-03 09:02:23</v>
      </c>
      <c r="K5203" t="str" cm="1">
        <f t="array" ref="K5203:L5203">_xlfn.TEXTSPLIT(R5203," ")</f>
        <v>CKR24</v>
      </c>
      <c r="L5203" t="str">
        <v>DC_CIBARUSAH</v>
      </c>
      <c r="P5203" s="57" t="s">
        <v>30187</v>
      </c>
      <c r="Q5203" s="57" t="s">
        <v>10702</v>
      </c>
      <c r="R5203" s="57" t="s">
        <v>11289</v>
      </c>
      <c r="S5203" s="57" t="s">
        <v>11290</v>
      </c>
      <c r="T5203" s="57" t="s">
        <v>11291</v>
      </c>
      <c r="U5203" s="57" t="s">
        <v>30188</v>
      </c>
      <c r="V5203" s="57"/>
    </row>
    <row r="5204" ht="15" spans="1:22">
      <c r="A5204" s="52">
        <f t="shared" si="410"/>
        <v>46268</v>
      </c>
      <c r="B5204" t="str">
        <f t="shared" si="411"/>
        <v>AGENT19</v>
      </c>
      <c r="C5204" t="str">
        <f t="shared" si="412"/>
        <v>KABUH</v>
      </c>
      <c r="D5204" t="str">
        <f t="shared" si="413"/>
        <v>JBG06</v>
      </c>
      <c r="H5204" t="str">
        <f t="shared" si="414"/>
        <v>2026-09-03 09:02:19</v>
      </c>
      <c r="K5204" t="str" cm="1">
        <f t="array" ref="K5204:L5204">_xlfn.TEXTSPLIT(R5204," ")</f>
        <v>JBG06</v>
      </c>
      <c r="L5204" t="str">
        <v>KABUH</v>
      </c>
      <c r="P5204" s="57" t="s">
        <v>30189</v>
      </c>
      <c r="Q5204" s="57" t="s">
        <v>10181</v>
      </c>
      <c r="R5204" s="57" t="s">
        <v>15873</v>
      </c>
      <c r="S5204" s="57" t="s">
        <v>15874</v>
      </c>
      <c r="T5204" s="57" t="s">
        <v>15875</v>
      </c>
      <c r="U5204" s="57" t="s">
        <v>30190</v>
      </c>
      <c r="V5204" s="57" t="s">
        <v>30191</v>
      </c>
    </row>
    <row r="5205" ht="15" spans="1:22">
      <c r="A5205" s="52">
        <f t="shared" si="410"/>
        <v>46268</v>
      </c>
      <c r="B5205" t="str">
        <f t="shared" si="411"/>
        <v>AGENT06</v>
      </c>
      <c r="C5205" t="str">
        <f t="shared" si="412"/>
        <v>SUNGAI_RUMBAI</v>
      </c>
      <c r="D5205" t="str">
        <f t="shared" si="413"/>
        <v>DHR04</v>
      </c>
      <c r="H5205" t="str">
        <f t="shared" si="414"/>
        <v>2026-09-03 09:02:16</v>
      </c>
      <c r="K5205" t="str" cm="1">
        <f t="array" ref="K5205:L5205">_xlfn.TEXTSPLIT(R5205," ")</f>
        <v>DHR04</v>
      </c>
      <c r="L5205" t="str">
        <v>SUNGAI_RUMBAI</v>
      </c>
      <c r="P5205" s="57" t="s">
        <v>30192</v>
      </c>
      <c r="Q5205" s="57" t="s">
        <v>10410</v>
      </c>
      <c r="R5205" s="57" t="s">
        <v>13919</v>
      </c>
      <c r="S5205" s="57" t="s">
        <v>13920</v>
      </c>
      <c r="T5205" s="57" t="s">
        <v>13921</v>
      </c>
      <c r="U5205" s="57" t="s">
        <v>30193</v>
      </c>
      <c r="V5205" s="57" t="s">
        <v>30194</v>
      </c>
    </row>
    <row r="5206" ht="15" spans="1:22">
      <c r="A5206" s="52">
        <f t="shared" si="410"/>
        <v>46268</v>
      </c>
      <c r="B5206" t="str">
        <f t="shared" si="411"/>
        <v>AGENT04</v>
      </c>
      <c r="C5206" t="str">
        <f t="shared" si="412"/>
        <v>SEI_LALA</v>
      </c>
      <c r="D5206" t="str">
        <f t="shared" si="413"/>
        <v>RGT14</v>
      </c>
      <c r="H5206" t="str">
        <f t="shared" si="414"/>
        <v>2026-09-03 09:02:02</v>
      </c>
      <c r="K5206" t="str" cm="1">
        <f t="array" ref="K5206:L5206">_xlfn.TEXTSPLIT(R5206," ")</f>
        <v>RGT14</v>
      </c>
      <c r="L5206" t="str">
        <v>SEI_LALA</v>
      </c>
      <c r="P5206" s="57" t="s">
        <v>30195</v>
      </c>
      <c r="Q5206" s="57" t="s">
        <v>10193</v>
      </c>
      <c r="R5206" s="57" t="s">
        <v>13048</v>
      </c>
      <c r="S5206" s="57" t="s">
        <v>13049</v>
      </c>
      <c r="T5206" s="57" t="s">
        <v>13050</v>
      </c>
      <c r="U5206" s="57" t="s">
        <v>30196</v>
      </c>
      <c r="V5206" s="57"/>
    </row>
    <row r="5207" ht="15" spans="1:22">
      <c r="A5207" s="52">
        <f t="shared" si="410"/>
        <v>46268</v>
      </c>
      <c r="B5207" t="str">
        <f t="shared" si="411"/>
        <v>AGENT08</v>
      </c>
      <c r="C5207" t="str">
        <f t="shared" si="412"/>
        <v>TANJUNG_BATU_2</v>
      </c>
      <c r="D5207" t="str">
        <f t="shared" si="413"/>
        <v>INL03</v>
      </c>
      <c r="H5207" t="str">
        <f t="shared" si="414"/>
        <v>2026-09-03 09:01:33</v>
      </c>
      <c r="K5207" t="str" cm="1">
        <f t="array" ref="K5207:L5207">_xlfn.TEXTSPLIT(R5207," ")</f>
        <v>INL03</v>
      </c>
      <c r="L5207" t="str">
        <v>TANJUNG_BATU_2</v>
      </c>
      <c r="P5207" s="57" t="s">
        <v>30197</v>
      </c>
      <c r="Q5207" s="57" t="s">
        <v>10398</v>
      </c>
      <c r="R5207" s="57" t="s">
        <v>14765</v>
      </c>
      <c r="S5207" s="57" t="s">
        <v>14766</v>
      </c>
      <c r="T5207" s="57" t="s">
        <v>14767</v>
      </c>
      <c r="U5207" s="57" t="s">
        <v>30198</v>
      </c>
      <c r="V5207" s="57" t="s">
        <v>6700</v>
      </c>
    </row>
    <row r="5208" ht="15" spans="1:22">
      <c r="A5208" s="52">
        <f t="shared" si="410"/>
        <v>46268</v>
      </c>
      <c r="B5208" t="str">
        <f t="shared" si="411"/>
        <v>AGENT19</v>
      </c>
      <c r="C5208" t="str">
        <f t="shared" si="412"/>
        <v>MOJO</v>
      </c>
      <c r="D5208" t="str">
        <f t="shared" si="413"/>
        <v>NGA15A</v>
      </c>
      <c r="H5208" t="str">
        <f t="shared" si="414"/>
        <v>2026-09-03 09:01:18</v>
      </c>
      <c r="K5208" t="str" cm="1">
        <f t="array" ref="K5208:L5208">_xlfn.TEXTSPLIT(R5208," ")</f>
        <v>NGA15A</v>
      </c>
      <c r="L5208" t="str">
        <v>MOJO</v>
      </c>
      <c r="P5208" s="57" t="s">
        <v>30199</v>
      </c>
      <c r="Q5208" s="57" t="s">
        <v>10181</v>
      </c>
      <c r="R5208" s="57" t="s">
        <v>19378</v>
      </c>
      <c r="S5208" s="57" t="s">
        <v>19379</v>
      </c>
      <c r="T5208" s="57" t="s">
        <v>19380</v>
      </c>
      <c r="U5208" s="57" t="s">
        <v>30200</v>
      </c>
      <c r="V5208" s="57"/>
    </row>
    <row r="5209" ht="15" spans="1:22">
      <c r="A5209" s="52">
        <f t="shared" si="410"/>
        <v>46268</v>
      </c>
      <c r="B5209" t="str">
        <f t="shared" si="411"/>
        <v>AGENT16</v>
      </c>
      <c r="C5209" t="str">
        <f t="shared" si="412"/>
        <v>PENGALENGAN_CIPINANG</v>
      </c>
      <c r="D5209" t="str">
        <f t="shared" si="413"/>
        <v>SOG27A</v>
      </c>
      <c r="H5209" t="str">
        <f t="shared" si="414"/>
        <v>2026-09-03 09:01:18</v>
      </c>
      <c r="K5209" t="str" cm="1">
        <f t="array" ref="K5209:L5209">_xlfn.TEXTSPLIT(R5209," ")</f>
        <v>SOG27A</v>
      </c>
      <c r="L5209" t="str">
        <v>PENGALENGAN_CIPINANG</v>
      </c>
      <c r="P5209" s="57" t="s">
        <v>30199</v>
      </c>
      <c r="Q5209" s="57" t="s">
        <v>10199</v>
      </c>
      <c r="R5209" s="57" t="s">
        <v>17184</v>
      </c>
      <c r="S5209" s="57" t="s">
        <v>17185</v>
      </c>
      <c r="T5209" s="57" t="s">
        <v>17186</v>
      </c>
      <c r="U5209" s="57" t="s">
        <v>30201</v>
      </c>
      <c r="V5209" s="57"/>
    </row>
    <row r="5210" ht="15" spans="1:22">
      <c r="A5210" s="52">
        <f t="shared" si="410"/>
        <v>46268</v>
      </c>
      <c r="B5210" t="str">
        <f t="shared" si="411"/>
        <v>AGENT10</v>
      </c>
      <c r="C5210" t="str">
        <f t="shared" si="412"/>
        <v>CP_SIMBARETNO</v>
      </c>
      <c r="D5210" t="str">
        <f t="shared" si="413"/>
        <v>GTT02A</v>
      </c>
      <c r="H5210" t="str">
        <f t="shared" si="414"/>
        <v>2026-09-03 09:01:09</v>
      </c>
      <c r="K5210" t="str" cm="1">
        <f t="array" ref="K5210:L5210">_xlfn.TEXTSPLIT(R5210," ")</f>
        <v>GTT02A</v>
      </c>
      <c r="L5210" t="str">
        <v>CP_SIMBARETNO</v>
      </c>
      <c r="P5210" s="57" t="s">
        <v>30202</v>
      </c>
      <c r="Q5210" s="57" t="s">
        <v>11054</v>
      </c>
      <c r="R5210" s="57" t="s">
        <v>16155</v>
      </c>
      <c r="S5210" s="57" t="s">
        <v>16156</v>
      </c>
      <c r="T5210" s="57" t="s">
        <v>16157</v>
      </c>
      <c r="U5210" s="57" t="s">
        <v>30203</v>
      </c>
      <c r="V5210" s="57" t="s">
        <v>30204</v>
      </c>
    </row>
    <row r="5211" ht="15" spans="1:22">
      <c r="A5211" s="52">
        <f t="shared" si="410"/>
        <v>46268</v>
      </c>
      <c r="B5211" t="str">
        <f t="shared" si="411"/>
        <v>AGENT18</v>
      </c>
      <c r="C5211" t="str">
        <f t="shared" si="412"/>
        <v>TUGU_BOTO</v>
      </c>
      <c r="D5211" t="str">
        <f t="shared" si="413"/>
        <v>KAA12</v>
      </c>
      <c r="H5211" t="str">
        <f t="shared" si="414"/>
        <v>2026-09-03 09:00:36</v>
      </c>
      <c r="K5211" t="str" cm="1">
        <f t="array" ref="K5211:L5211">_xlfn.TEXTSPLIT(R5211," ")</f>
        <v>KAA12</v>
      </c>
      <c r="L5211" t="str">
        <v>TUGU_BOTO</v>
      </c>
      <c r="P5211" s="57" t="s">
        <v>30205</v>
      </c>
      <c r="Q5211" s="57" t="s">
        <v>10385</v>
      </c>
      <c r="R5211" s="57" t="s">
        <v>16702</v>
      </c>
      <c r="S5211" s="57" t="s">
        <v>16703</v>
      </c>
      <c r="T5211" s="57" t="s">
        <v>16704</v>
      </c>
      <c r="U5211" s="57" t="s">
        <v>30206</v>
      </c>
      <c r="V5211" s="57" t="s">
        <v>6700</v>
      </c>
    </row>
    <row r="5212" ht="15" spans="1:22">
      <c r="A5212" s="52">
        <f t="shared" si="410"/>
        <v>46268</v>
      </c>
      <c r="B5212" t="str">
        <f t="shared" si="411"/>
        <v>AGENT17</v>
      </c>
      <c r="C5212" t="str">
        <f t="shared" si="412"/>
        <v>PANCUR</v>
      </c>
      <c r="D5212" t="str">
        <f t="shared" si="413"/>
        <v>RMB08A</v>
      </c>
      <c r="H5212" t="str">
        <f t="shared" si="414"/>
        <v>2026-09-03 09:00:35</v>
      </c>
      <c r="K5212" t="str" cm="1">
        <f t="array" ref="K5212:L5212">_xlfn.TEXTSPLIT(R5212," ")</f>
        <v>RMB08A</v>
      </c>
      <c r="L5212" t="str">
        <v>PANCUR</v>
      </c>
      <c r="P5212" s="57" t="s">
        <v>30207</v>
      </c>
      <c r="Q5212" s="57" t="s">
        <v>11249</v>
      </c>
      <c r="R5212" s="57" t="s">
        <v>15029</v>
      </c>
      <c r="S5212" s="57" t="s">
        <v>15030</v>
      </c>
      <c r="T5212" s="57" t="s">
        <v>15031</v>
      </c>
      <c r="U5212" s="57" t="s">
        <v>30208</v>
      </c>
      <c r="V5212" s="57" t="s">
        <v>30209</v>
      </c>
    </row>
    <row r="5213" ht="15" spans="1:22">
      <c r="A5213" s="52">
        <f t="shared" si="410"/>
        <v>46268</v>
      </c>
      <c r="B5213" t="str">
        <f t="shared" si="411"/>
        <v>AGENT27</v>
      </c>
      <c r="C5213" t="str">
        <f t="shared" si="412"/>
        <v>TERING</v>
      </c>
      <c r="D5213" t="str">
        <f t="shared" si="413"/>
        <v>SED21</v>
      </c>
      <c r="H5213" t="str">
        <f t="shared" si="414"/>
        <v>2026-09-03 09:00:19</v>
      </c>
      <c r="K5213" t="str" cm="1">
        <f t="array" ref="K5213:L5213">_xlfn.TEXTSPLIT(R5213," ")</f>
        <v>SED21</v>
      </c>
      <c r="L5213" t="str">
        <v>TERING</v>
      </c>
      <c r="P5213" s="57" t="s">
        <v>30210</v>
      </c>
      <c r="Q5213" s="57" t="s">
        <v>11862</v>
      </c>
      <c r="R5213" s="57" t="s">
        <v>13673</v>
      </c>
      <c r="S5213" s="57" t="s">
        <v>13674</v>
      </c>
      <c r="T5213" s="57" t="s">
        <v>13675</v>
      </c>
      <c r="U5213" s="57" t="s">
        <v>30211</v>
      </c>
      <c r="V5213" s="57" t="s">
        <v>30212</v>
      </c>
    </row>
    <row r="5214" ht="15" spans="1:22">
      <c r="A5214" s="52">
        <f t="shared" si="410"/>
        <v>46268</v>
      </c>
      <c r="B5214" t="str">
        <f t="shared" si="411"/>
        <v>AGENT18</v>
      </c>
      <c r="C5214" t="str">
        <f t="shared" si="412"/>
        <v>KARANGMOJO</v>
      </c>
      <c r="D5214" t="str">
        <f t="shared" si="413"/>
        <v>WNO03</v>
      </c>
      <c r="H5214" t="str">
        <f t="shared" si="414"/>
        <v>2026-09-03 09:00:16</v>
      </c>
      <c r="K5214" t="str" cm="1">
        <f t="array" ref="K5214:L5214">_xlfn.TEXTSPLIT(R5214," ")</f>
        <v>WNO03</v>
      </c>
      <c r="L5214" t="str">
        <v>KARANGMOJO</v>
      </c>
      <c r="P5214" s="57" t="s">
        <v>30213</v>
      </c>
      <c r="Q5214" s="57" t="s">
        <v>10385</v>
      </c>
      <c r="R5214" s="57" t="s">
        <v>14602</v>
      </c>
      <c r="S5214" s="57" t="s">
        <v>14603</v>
      </c>
      <c r="T5214" s="57" t="s">
        <v>14604</v>
      </c>
      <c r="U5214" s="57" t="s">
        <v>30214</v>
      </c>
      <c r="V5214" s="57" t="s">
        <v>30215</v>
      </c>
    </row>
    <row r="5215" ht="15" spans="1:22">
      <c r="A5215" s="52">
        <f t="shared" si="410"/>
        <v>46268</v>
      </c>
      <c r="B5215" t="str">
        <f t="shared" si="411"/>
        <v>AGENT17</v>
      </c>
      <c r="C5215" t="str">
        <f t="shared" si="412"/>
        <v>PETARUKAN</v>
      </c>
      <c r="D5215" t="str">
        <f t="shared" si="413"/>
        <v>PML10</v>
      </c>
      <c r="H5215" t="str">
        <f t="shared" si="414"/>
        <v>2026-09-03 09:00:15</v>
      </c>
      <c r="K5215" t="str" cm="1">
        <f t="array" ref="K5215:L5215">_xlfn.TEXTSPLIT(R5215," ")</f>
        <v>PML10</v>
      </c>
      <c r="L5215" t="str">
        <v>PETARUKAN</v>
      </c>
      <c r="P5215" s="57" t="s">
        <v>30216</v>
      </c>
      <c r="Q5215" s="57" t="s">
        <v>11249</v>
      </c>
      <c r="R5215" s="57" t="s">
        <v>17365</v>
      </c>
      <c r="S5215" s="57" t="s">
        <v>17366</v>
      </c>
      <c r="T5215" s="57" t="s">
        <v>17367</v>
      </c>
      <c r="U5215" s="57" t="s">
        <v>30217</v>
      </c>
      <c r="V5215" s="57" t="s">
        <v>30218</v>
      </c>
    </row>
    <row r="5216" ht="15" spans="1:22">
      <c r="A5216" s="52">
        <f t="shared" si="410"/>
        <v>46268</v>
      </c>
      <c r="B5216" t="str">
        <f t="shared" si="411"/>
        <v>AGENT25</v>
      </c>
      <c r="C5216" t="str">
        <f t="shared" si="412"/>
        <v>KASONGAN</v>
      </c>
      <c r="D5216" t="str">
        <f t="shared" si="413"/>
        <v>KSG01</v>
      </c>
      <c r="H5216" t="str">
        <f t="shared" si="414"/>
        <v>2026-09-03 09:00:11</v>
      </c>
      <c r="K5216" t="str" cm="1">
        <f t="array" ref="K5216:L5216">_xlfn.TEXTSPLIT(R5216," ")</f>
        <v>KSG01</v>
      </c>
      <c r="L5216" t="str">
        <v>KASONGAN</v>
      </c>
      <c r="P5216" s="57" t="s">
        <v>30219</v>
      </c>
      <c r="Q5216" s="57" t="s">
        <v>10270</v>
      </c>
      <c r="R5216" s="57" t="s">
        <v>20104</v>
      </c>
      <c r="S5216" s="57" t="s">
        <v>20105</v>
      </c>
      <c r="T5216" s="57" t="s">
        <v>20106</v>
      </c>
      <c r="U5216" s="57" t="s">
        <v>30220</v>
      </c>
      <c r="V5216" s="57" t="s">
        <v>20108</v>
      </c>
    </row>
    <row r="5217" ht="15" spans="1:22">
      <c r="A5217" s="52">
        <f t="shared" si="410"/>
        <v>46268</v>
      </c>
      <c r="B5217" t="str">
        <f t="shared" si="411"/>
        <v>AGENT19</v>
      </c>
      <c r="C5217" t="str">
        <f t="shared" si="412"/>
        <v>PLUMPANG</v>
      </c>
      <c r="D5217" t="str">
        <f t="shared" si="413"/>
        <v>TBN05</v>
      </c>
      <c r="H5217" t="str">
        <f t="shared" si="414"/>
        <v>2026-09-03 08:59:50</v>
      </c>
      <c r="K5217" t="str" cm="1">
        <f t="array" ref="K5217:L5217">_xlfn.TEXTSPLIT(R5217," ")</f>
        <v>TBN05</v>
      </c>
      <c r="L5217" t="str">
        <v>PLUMPANG</v>
      </c>
      <c r="P5217" s="57" t="s">
        <v>30221</v>
      </c>
      <c r="Q5217" s="57" t="s">
        <v>10181</v>
      </c>
      <c r="R5217" s="57" t="s">
        <v>14403</v>
      </c>
      <c r="S5217" s="57" t="s">
        <v>14404</v>
      </c>
      <c r="T5217" s="57" t="s">
        <v>14405</v>
      </c>
      <c r="U5217" s="57" t="s">
        <v>30222</v>
      </c>
      <c r="V5217" s="57" t="s">
        <v>30223</v>
      </c>
    </row>
    <row r="5218" ht="15" spans="1:22">
      <c r="A5218" s="52">
        <f t="shared" si="410"/>
        <v>46268</v>
      </c>
      <c r="B5218" t="str">
        <f t="shared" si="411"/>
        <v>AGENT18</v>
      </c>
      <c r="C5218" t="str">
        <f t="shared" si="412"/>
        <v>KULONPROGO</v>
      </c>
      <c r="D5218" t="str">
        <f t="shared" si="413"/>
        <v>KLP03</v>
      </c>
      <c r="H5218" t="str">
        <f t="shared" si="414"/>
        <v>2026-09-03 08:59:35</v>
      </c>
      <c r="K5218" t="str" cm="1">
        <f t="array" ref="K5218:L5218">_xlfn.TEXTSPLIT(R5218," ")</f>
        <v>KLP03</v>
      </c>
      <c r="L5218" t="str">
        <v>KULONPROGO</v>
      </c>
      <c r="P5218" s="57" t="s">
        <v>30224</v>
      </c>
      <c r="Q5218" s="57" t="s">
        <v>10385</v>
      </c>
      <c r="R5218" s="57" t="s">
        <v>11218</v>
      </c>
      <c r="S5218" s="57" t="s">
        <v>11219</v>
      </c>
      <c r="T5218" s="57" t="s">
        <v>11220</v>
      </c>
      <c r="U5218" s="57" t="s">
        <v>30225</v>
      </c>
      <c r="V5218" s="57"/>
    </row>
    <row r="5219" ht="15" spans="1:22">
      <c r="A5219" s="52">
        <f t="shared" si="410"/>
        <v>46268</v>
      </c>
      <c r="B5219" t="str">
        <f t="shared" si="411"/>
        <v>AGENT16</v>
      </c>
      <c r="C5219" t="str">
        <f t="shared" si="412"/>
        <v>TARAJU_2</v>
      </c>
      <c r="D5219" t="str">
        <f t="shared" si="413"/>
        <v>SIN11A</v>
      </c>
      <c r="H5219" t="str">
        <f t="shared" si="414"/>
        <v>2026-09-03 08:58:57</v>
      </c>
      <c r="K5219" t="str" cm="1">
        <f t="array" ref="K5219:L5219">_xlfn.TEXTSPLIT(R5219," ")</f>
        <v>SIN11A</v>
      </c>
      <c r="L5219" t="str">
        <v>TARAJU_2</v>
      </c>
      <c r="P5219" s="57" t="s">
        <v>30226</v>
      </c>
      <c r="Q5219" s="57" t="s">
        <v>10199</v>
      </c>
      <c r="R5219" s="57" t="s">
        <v>17057</v>
      </c>
      <c r="S5219" s="57" t="s">
        <v>17058</v>
      </c>
      <c r="T5219" s="57" t="s">
        <v>17059</v>
      </c>
      <c r="U5219" s="57" t="s">
        <v>30227</v>
      </c>
      <c r="V5219" s="57" t="s">
        <v>17061</v>
      </c>
    </row>
    <row r="5220" ht="15" spans="1:22">
      <c r="A5220" s="52">
        <f t="shared" si="410"/>
        <v>46268</v>
      </c>
      <c r="B5220" t="str">
        <f t="shared" si="411"/>
        <v>AGENT16</v>
      </c>
      <c r="C5220" t="str">
        <f t="shared" si="412"/>
        <v>CIEUNDEUR</v>
      </c>
      <c r="D5220" t="str">
        <f t="shared" si="413"/>
        <v>CJR28</v>
      </c>
      <c r="H5220" t="str">
        <f t="shared" si="414"/>
        <v>2026-09-03 08:58:43</v>
      </c>
      <c r="K5220" t="str" cm="1">
        <f t="array" ref="K5220:L5220">_xlfn.TEXTSPLIT(R5220," ")</f>
        <v>CJR28</v>
      </c>
      <c r="L5220" t="str">
        <v>CIEUNDEUR</v>
      </c>
      <c r="P5220" s="57" t="s">
        <v>30228</v>
      </c>
      <c r="Q5220" s="57" t="s">
        <v>10199</v>
      </c>
      <c r="R5220" s="57" t="s">
        <v>18934</v>
      </c>
      <c r="S5220" s="57" t="s">
        <v>18935</v>
      </c>
      <c r="T5220" s="57" t="s">
        <v>18936</v>
      </c>
      <c r="U5220" s="57" t="s">
        <v>30229</v>
      </c>
      <c r="V5220" s="57" t="s">
        <v>30230</v>
      </c>
    </row>
    <row r="5221" ht="15" spans="1:22">
      <c r="A5221" s="52">
        <f t="shared" si="410"/>
        <v>46268</v>
      </c>
      <c r="B5221" t="str">
        <f t="shared" si="411"/>
        <v>AGENT16</v>
      </c>
      <c r="C5221" t="str">
        <f t="shared" si="412"/>
        <v>DC_CIREBON_BARAT</v>
      </c>
      <c r="D5221" t="str">
        <f t="shared" si="413"/>
        <v>SMB11</v>
      </c>
      <c r="H5221" t="str">
        <f t="shared" si="414"/>
        <v>2026-09-03 08:58:10</v>
      </c>
      <c r="K5221" t="str" cm="1">
        <f t="array" ref="K5221:L5221">_xlfn.TEXTSPLIT(R5221," ")</f>
        <v>SMB11</v>
      </c>
      <c r="L5221" t="str">
        <v>DC_CIREBON_BARAT</v>
      </c>
      <c r="P5221" s="57" t="s">
        <v>30231</v>
      </c>
      <c r="Q5221" s="57" t="s">
        <v>10199</v>
      </c>
      <c r="R5221" s="57" t="s">
        <v>10959</v>
      </c>
      <c r="S5221" s="57" t="s">
        <v>10960</v>
      </c>
      <c r="T5221" s="57" t="s">
        <v>10961</v>
      </c>
      <c r="U5221" s="57" t="s">
        <v>30232</v>
      </c>
      <c r="V5221" s="57" t="s">
        <v>7657</v>
      </c>
    </row>
    <row r="5222" ht="15" spans="1:22">
      <c r="A5222" s="52">
        <f t="shared" si="410"/>
        <v>46268</v>
      </c>
      <c r="B5222" t="str">
        <f t="shared" si="411"/>
        <v>AGENT22</v>
      </c>
      <c r="C5222" t="str">
        <f t="shared" si="412"/>
        <v>TIKALA</v>
      </c>
      <c r="D5222" t="str">
        <f t="shared" si="413"/>
        <v>RTP02</v>
      </c>
      <c r="H5222" t="str">
        <f t="shared" si="414"/>
        <v>2026-09-03 08:58:05</v>
      </c>
      <c r="K5222" t="str" cm="1">
        <f t="array" ref="K5222:L5222">_xlfn.TEXTSPLIT(R5222," ")</f>
        <v>RTP02</v>
      </c>
      <c r="L5222" t="str">
        <v>TIKALA</v>
      </c>
      <c r="P5222" s="57" t="s">
        <v>30233</v>
      </c>
      <c r="Q5222" s="57" t="s">
        <v>11133</v>
      </c>
      <c r="R5222" s="57" t="s">
        <v>14636</v>
      </c>
      <c r="S5222" s="57" t="s">
        <v>14637</v>
      </c>
      <c r="T5222" s="57" t="s">
        <v>14638</v>
      </c>
      <c r="U5222" s="57" t="s">
        <v>30234</v>
      </c>
      <c r="V5222" s="57"/>
    </row>
    <row r="5223" ht="15" spans="1:22">
      <c r="A5223" s="52">
        <f t="shared" si="410"/>
        <v>46268</v>
      </c>
      <c r="B5223" t="str">
        <f t="shared" si="411"/>
        <v>AGENT03</v>
      </c>
      <c r="C5223" t="str">
        <f t="shared" si="412"/>
        <v>LIMA_PULUH</v>
      </c>
      <c r="D5223" t="str">
        <f t="shared" si="413"/>
        <v>LIP03</v>
      </c>
      <c r="H5223" t="str">
        <f t="shared" si="414"/>
        <v>2026-09-03 08:57:58</v>
      </c>
      <c r="K5223" t="str" cm="1">
        <f t="array" ref="K5223:L5223">_xlfn.TEXTSPLIT(R5223," ")</f>
        <v>LIP03</v>
      </c>
      <c r="L5223" t="str">
        <v>LIMA_PULUH</v>
      </c>
      <c r="P5223" s="57" t="s">
        <v>30235</v>
      </c>
      <c r="Q5223" s="57" t="s">
        <v>10236</v>
      </c>
      <c r="R5223" s="57" t="s">
        <v>14990</v>
      </c>
      <c r="S5223" s="57" t="s">
        <v>14991</v>
      </c>
      <c r="T5223" s="57" t="s">
        <v>14992</v>
      </c>
      <c r="U5223" s="57" t="s">
        <v>30236</v>
      </c>
      <c r="V5223" s="57" t="s">
        <v>30237</v>
      </c>
    </row>
    <row r="5224" ht="15" spans="1:22">
      <c r="A5224" s="52">
        <f t="shared" si="410"/>
        <v>46268</v>
      </c>
      <c r="B5224" t="str">
        <f t="shared" si="411"/>
        <v>AGENT17</v>
      </c>
      <c r="C5224" t="str">
        <f t="shared" si="412"/>
        <v>GEBOG</v>
      </c>
      <c r="D5224" t="str">
        <f t="shared" si="413"/>
        <v>KDS12</v>
      </c>
      <c r="H5224" t="str">
        <f t="shared" si="414"/>
        <v>2026-09-03 08:57:54</v>
      </c>
      <c r="K5224" t="str" cm="1">
        <f t="array" ref="K5224:L5224">_xlfn.TEXTSPLIT(R5224," ")</f>
        <v>KDS12</v>
      </c>
      <c r="L5224" t="str">
        <v>GEBOG</v>
      </c>
      <c r="P5224" s="57" t="s">
        <v>30238</v>
      </c>
      <c r="Q5224" s="57" t="s">
        <v>11249</v>
      </c>
      <c r="R5224" s="57" t="s">
        <v>16323</v>
      </c>
      <c r="S5224" s="57" t="s">
        <v>16324</v>
      </c>
      <c r="T5224" s="57" t="s">
        <v>16325</v>
      </c>
      <c r="U5224" s="57" t="s">
        <v>30239</v>
      </c>
      <c r="V5224" s="57" t="s">
        <v>7717</v>
      </c>
    </row>
    <row r="5225" ht="15" spans="1:22">
      <c r="A5225" s="52">
        <f t="shared" si="410"/>
        <v>46268</v>
      </c>
      <c r="B5225" t="str">
        <f t="shared" si="411"/>
        <v>AGENT26</v>
      </c>
      <c r="C5225" t="str">
        <f t="shared" si="412"/>
        <v>BAGAK_SAHWA01</v>
      </c>
      <c r="D5225" t="str">
        <f t="shared" si="413"/>
        <v>SKW05B</v>
      </c>
      <c r="H5225" t="str">
        <f t="shared" si="414"/>
        <v>2026-09-03 08:57:48</v>
      </c>
      <c r="K5225" t="str" cm="1">
        <f t="array" ref="K5225:L5225">_xlfn.TEXTSPLIT(R5225," ")</f>
        <v>SKW05B</v>
      </c>
      <c r="L5225" t="str">
        <v>BAGAK_SAHWA01</v>
      </c>
      <c r="P5225" s="57" t="s">
        <v>30240</v>
      </c>
      <c r="Q5225" s="57" t="s">
        <v>10307</v>
      </c>
      <c r="R5225" s="57" t="s">
        <v>16295</v>
      </c>
      <c r="S5225" s="57" t="s">
        <v>16296</v>
      </c>
      <c r="T5225" s="57" t="s">
        <v>16297</v>
      </c>
      <c r="U5225" s="57" t="s">
        <v>30241</v>
      </c>
      <c r="V5225" s="57" t="s">
        <v>30242</v>
      </c>
    </row>
    <row r="5226" ht="15" spans="1:22">
      <c r="A5226" s="52">
        <f t="shared" si="410"/>
        <v>46268</v>
      </c>
      <c r="B5226" t="str">
        <f t="shared" si="411"/>
        <v>AGENT22</v>
      </c>
      <c r="C5226" t="str">
        <f t="shared" si="412"/>
        <v>KAJUARA</v>
      </c>
      <c r="D5226" t="str">
        <f t="shared" si="413"/>
        <v>WPE08</v>
      </c>
      <c r="H5226" t="str">
        <f t="shared" si="414"/>
        <v>2026-09-03 08:57:32</v>
      </c>
      <c r="K5226" t="str" cm="1">
        <f t="array" ref="K5226:L5226">_xlfn.TEXTSPLIT(R5226," ")</f>
        <v>WPE08</v>
      </c>
      <c r="L5226" t="str">
        <v>KAJUARA</v>
      </c>
      <c r="P5226" s="57" t="s">
        <v>30243</v>
      </c>
      <c r="Q5226" s="57" t="s">
        <v>11133</v>
      </c>
      <c r="R5226" s="57" t="s">
        <v>19945</v>
      </c>
      <c r="S5226" s="57" t="s">
        <v>19946</v>
      </c>
      <c r="T5226" s="57" t="s">
        <v>15533</v>
      </c>
      <c r="U5226" s="57" t="s">
        <v>30244</v>
      </c>
      <c r="V5226" s="57"/>
    </row>
    <row r="5227" ht="15" spans="1:22">
      <c r="A5227" s="52">
        <f t="shared" si="410"/>
        <v>46268</v>
      </c>
      <c r="B5227" t="str">
        <f t="shared" si="411"/>
        <v>AGENT16</v>
      </c>
      <c r="C5227" t="str">
        <f t="shared" si="412"/>
        <v>SOG07A</v>
      </c>
      <c r="D5227" t="str">
        <f t="shared" si="413"/>
        <v>SOG07A</v>
      </c>
      <c r="H5227" t="str">
        <f t="shared" si="414"/>
        <v>2026-09-03 08:57:27</v>
      </c>
      <c r="K5227" t="str" cm="1">
        <f t="array" ref="K5227:L5227">_xlfn.TEXTSPLIT(R5227," ")</f>
        <v>SOG07A</v>
      </c>
      <c r="L5227" t="str">
        <v>SOG07A</v>
      </c>
      <c r="P5227" s="57" t="s">
        <v>30245</v>
      </c>
      <c r="Q5227" s="57" t="s">
        <v>10199</v>
      </c>
      <c r="R5227" s="57" t="s">
        <v>18052</v>
      </c>
      <c r="S5227" s="57" t="s">
        <v>18053</v>
      </c>
      <c r="T5227" s="57" t="s">
        <v>18054</v>
      </c>
      <c r="U5227" s="57" t="s">
        <v>30246</v>
      </c>
      <c r="V5227" s="57"/>
    </row>
    <row r="5228" ht="15" spans="1:22">
      <c r="A5228" s="52">
        <f t="shared" si="410"/>
        <v>46268</v>
      </c>
      <c r="B5228" t="str">
        <f t="shared" si="411"/>
        <v>AGENT27</v>
      </c>
      <c r="C5228" t="str">
        <f t="shared" si="412"/>
        <v>CP_SEBAMBAN</v>
      </c>
      <c r="D5228" t="str">
        <f t="shared" si="413"/>
        <v>BLN13</v>
      </c>
      <c r="H5228" t="str">
        <f t="shared" si="414"/>
        <v>2026-09-03 08:57:26</v>
      </c>
      <c r="K5228" t="str" cm="1">
        <f t="array" ref="K5228:L5228">_xlfn.TEXTSPLIT(R5228," ")</f>
        <v>BLN13</v>
      </c>
      <c r="L5228" t="str">
        <v>CP_SEBAMBAN</v>
      </c>
      <c r="P5228" s="57" t="s">
        <v>30247</v>
      </c>
      <c r="Q5228" s="57" t="s">
        <v>11862</v>
      </c>
      <c r="R5228" s="57" t="s">
        <v>15319</v>
      </c>
      <c r="S5228" s="57" t="s">
        <v>15320</v>
      </c>
      <c r="T5228" s="57" t="s">
        <v>15321</v>
      </c>
      <c r="U5228" s="57" t="s">
        <v>30248</v>
      </c>
      <c r="V5228" s="57"/>
    </row>
    <row r="5229" ht="15" spans="1:22">
      <c r="A5229" s="52">
        <f t="shared" si="410"/>
        <v>46268</v>
      </c>
      <c r="B5229" t="str">
        <f t="shared" si="411"/>
        <v>AGENT01</v>
      </c>
      <c r="C5229" t="str">
        <f t="shared" si="412"/>
        <v>TRUMON</v>
      </c>
      <c r="D5229" t="str">
        <f t="shared" si="413"/>
        <v>TPK04</v>
      </c>
      <c r="H5229" t="str">
        <f t="shared" si="414"/>
        <v>2026-09-03 08:57:24</v>
      </c>
      <c r="K5229" t="str" cm="1">
        <f t="array" ref="K5229:L5229">_xlfn.TEXTSPLIT(R5229," ")</f>
        <v>TPK04</v>
      </c>
      <c r="L5229" t="str">
        <v>TRUMON</v>
      </c>
      <c r="P5229" s="57" t="s">
        <v>30249</v>
      </c>
      <c r="Q5229" s="57" t="s">
        <v>10486</v>
      </c>
      <c r="R5229" s="57" t="s">
        <v>12429</v>
      </c>
      <c r="S5229" s="57" t="s">
        <v>12430</v>
      </c>
      <c r="T5229" s="57" t="s">
        <v>12431</v>
      </c>
      <c r="U5229" s="57" t="s">
        <v>30250</v>
      </c>
      <c r="V5229" s="57" t="s">
        <v>30251</v>
      </c>
    </row>
    <row r="5230" ht="15" spans="1:22">
      <c r="A5230" s="52">
        <f t="shared" si="410"/>
        <v>46268</v>
      </c>
      <c r="B5230" t="str">
        <f t="shared" si="411"/>
        <v>AGENT16</v>
      </c>
      <c r="C5230" t="str">
        <f t="shared" si="412"/>
        <v>SOG13C</v>
      </c>
      <c r="D5230" t="str">
        <f t="shared" si="413"/>
        <v>SOG13C</v>
      </c>
      <c r="H5230" t="str">
        <f t="shared" si="414"/>
        <v>2026-09-03 08:57:17</v>
      </c>
      <c r="K5230" t="str" cm="1">
        <f t="array" ref="K5230:L5230">_xlfn.TEXTSPLIT(R5230," ")</f>
        <v>SOG13C</v>
      </c>
      <c r="L5230" t="str">
        <v>SOG13C</v>
      </c>
      <c r="P5230" s="57" t="s">
        <v>30252</v>
      </c>
      <c r="Q5230" s="57" t="s">
        <v>10199</v>
      </c>
      <c r="R5230" s="57" t="s">
        <v>16543</v>
      </c>
      <c r="S5230" s="57" t="s">
        <v>16544</v>
      </c>
      <c r="T5230" s="57" t="s">
        <v>16545</v>
      </c>
      <c r="U5230" s="57" t="s">
        <v>30253</v>
      </c>
      <c r="V5230" s="57"/>
    </row>
    <row r="5231" ht="15" spans="1:22">
      <c r="A5231" s="52">
        <f t="shared" si="410"/>
        <v>46268</v>
      </c>
      <c r="B5231" t="str">
        <f t="shared" si="411"/>
        <v>AGENT27</v>
      </c>
      <c r="C5231" t="str">
        <f t="shared" si="412"/>
        <v>NUNUKAN_TIMUR</v>
      </c>
      <c r="D5231" t="str">
        <f t="shared" si="413"/>
        <v>NNX05</v>
      </c>
      <c r="H5231" t="str">
        <f t="shared" si="414"/>
        <v>2026-09-03 08:57:11</v>
      </c>
      <c r="K5231" t="str" cm="1">
        <f t="array" ref="K5231:L5231">_xlfn.TEXTSPLIT(R5231," ")</f>
        <v>NNX05</v>
      </c>
      <c r="L5231" t="str">
        <v>NUNUKAN_TIMUR</v>
      </c>
      <c r="P5231" s="57" t="s">
        <v>30254</v>
      </c>
      <c r="Q5231" s="57" t="s">
        <v>11862</v>
      </c>
      <c r="R5231" s="57" t="s">
        <v>11983</v>
      </c>
      <c r="S5231" s="57" t="s">
        <v>11984</v>
      </c>
      <c r="T5231" s="57" t="s">
        <v>11985</v>
      </c>
      <c r="U5231" s="57" t="s">
        <v>30255</v>
      </c>
      <c r="V5231" s="57" t="s">
        <v>30256</v>
      </c>
    </row>
    <row r="5232" ht="15" spans="1:22">
      <c r="A5232" s="52">
        <f t="shared" ref="A5232:A5295" si="415">INT(H5232)</f>
        <v>46268</v>
      </c>
      <c r="B5232" t="str">
        <f t="shared" ref="B5232:B5295" si="416">RIGHT(Q5232,7)</f>
        <v>AGENT01</v>
      </c>
      <c r="C5232" t="str">
        <f t="shared" ref="C5232:C5295" si="417">L5232</f>
        <v>BLANG_PIDIE</v>
      </c>
      <c r="D5232" t="str">
        <f t="shared" ref="D5232:D5295" si="418">K5232</f>
        <v>BLP01</v>
      </c>
      <c r="H5232" t="str">
        <f t="shared" ref="H5232:H5295" si="419">P5232</f>
        <v>2026-09-03 08:56:41</v>
      </c>
      <c r="K5232" t="str" cm="1">
        <f t="array" ref="K5232:L5232">_xlfn.TEXTSPLIT(R5232," ")</f>
        <v>BLP01</v>
      </c>
      <c r="L5232" t="str">
        <v>BLANG_PIDIE</v>
      </c>
      <c r="P5232" s="57" t="s">
        <v>30257</v>
      </c>
      <c r="Q5232" s="57" t="s">
        <v>10486</v>
      </c>
      <c r="R5232" s="57" t="s">
        <v>25676</v>
      </c>
      <c r="S5232" s="57" t="s">
        <v>25677</v>
      </c>
      <c r="T5232" s="57" t="s">
        <v>25678</v>
      </c>
      <c r="U5232" s="57" t="s">
        <v>30258</v>
      </c>
      <c r="V5232" s="57" t="s">
        <v>30259</v>
      </c>
    </row>
    <row r="5233" ht="15" spans="1:22">
      <c r="A5233" s="52">
        <f t="shared" si="415"/>
        <v>46268</v>
      </c>
      <c r="B5233" t="str">
        <f t="shared" si="416"/>
        <v>AGENT19</v>
      </c>
      <c r="C5233" t="str">
        <f t="shared" si="417"/>
        <v>MUNENG</v>
      </c>
      <c r="D5233" t="str">
        <f t="shared" si="418"/>
        <v>MDN06</v>
      </c>
      <c r="H5233" t="str">
        <f t="shared" si="419"/>
        <v>2026-09-03 08:56:39</v>
      </c>
      <c r="K5233" t="str" cm="1">
        <f t="array" ref="K5233:L5233">_xlfn.TEXTSPLIT(R5233," ")</f>
        <v>MDN06</v>
      </c>
      <c r="L5233" t="str">
        <v>MUNENG</v>
      </c>
      <c r="P5233" s="57" t="s">
        <v>30260</v>
      </c>
      <c r="Q5233" s="57" t="s">
        <v>10181</v>
      </c>
      <c r="R5233" s="57" t="s">
        <v>15638</v>
      </c>
      <c r="S5233" s="57" t="s">
        <v>15639</v>
      </c>
      <c r="T5233" s="57" t="s">
        <v>15640</v>
      </c>
      <c r="U5233" s="57" t="s">
        <v>30261</v>
      </c>
      <c r="V5233" s="57" t="s">
        <v>30262</v>
      </c>
    </row>
    <row r="5234" ht="15" spans="1:22">
      <c r="A5234" s="52">
        <f t="shared" si="415"/>
        <v>46268</v>
      </c>
      <c r="B5234" t="str">
        <f t="shared" si="416"/>
        <v>AGENT26</v>
      </c>
      <c r="C5234" t="str">
        <f t="shared" si="417"/>
        <v>CP_RUDOVA_JAYA</v>
      </c>
      <c r="D5234" t="str">
        <f t="shared" si="418"/>
        <v>SAG08</v>
      </c>
      <c r="H5234" t="str">
        <f t="shared" si="419"/>
        <v>2026-09-03 08:56:15</v>
      </c>
      <c r="K5234" t="str" cm="1">
        <f t="array" ref="K5234:L5234">_xlfn.TEXTSPLIT(R5234," ")</f>
        <v>SAG08</v>
      </c>
      <c r="L5234" t="str">
        <v>CP_RUDOVA_JAYA</v>
      </c>
      <c r="P5234" s="57" t="s">
        <v>30263</v>
      </c>
      <c r="Q5234" s="57" t="s">
        <v>10307</v>
      </c>
      <c r="R5234" s="57" t="s">
        <v>13476</v>
      </c>
      <c r="S5234" s="57" t="s">
        <v>13477</v>
      </c>
      <c r="T5234" s="57" t="s">
        <v>13478</v>
      </c>
      <c r="U5234" s="57" t="s">
        <v>30264</v>
      </c>
      <c r="V5234" s="57" t="s">
        <v>30265</v>
      </c>
    </row>
    <row r="5235" ht="15" spans="1:22">
      <c r="A5235" s="52">
        <f t="shared" si="415"/>
        <v>46268</v>
      </c>
      <c r="B5235" t="str">
        <f t="shared" si="416"/>
        <v>AGENT22</v>
      </c>
      <c r="C5235" t="str">
        <f t="shared" si="417"/>
        <v>TANRU_TEDONG</v>
      </c>
      <c r="D5235" t="str">
        <f t="shared" si="418"/>
        <v>SDR03</v>
      </c>
      <c r="H5235" t="str">
        <f t="shared" si="419"/>
        <v>2026-09-03 08:55:55</v>
      </c>
      <c r="K5235" t="str" cm="1">
        <f t="array" ref="K5235:L5235">_xlfn.TEXTSPLIT(R5235," ")</f>
        <v>SDR03</v>
      </c>
      <c r="L5235" t="str">
        <v>TANRU_TEDONG</v>
      </c>
      <c r="P5235" s="57" t="s">
        <v>30266</v>
      </c>
      <c r="Q5235" s="57" t="s">
        <v>11133</v>
      </c>
      <c r="R5235" s="57" t="s">
        <v>14980</v>
      </c>
      <c r="S5235" s="57" t="s">
        <v>14981</v>
      </c>
      <c r="T5235" s="57" t="s">
        <v>14982</v>
      </c>
      <c r="U5235" s="57" t="s">
        <v>30267</v>
      </c>
      <c r="V5235" s="57"/>
    </row>
    <row r="5236" ht="15" spans="1:22">
      <c r="A5236" s="52">
        <f t="shared" si="415"/>
        <v>46268</v>
      </c>
      <c r="B5236" t="str">
        <f t="shared" si="416"/>
        <v>AGENT22</v>
      </c>
      <c r="C5236" t="str">
        <f t="shared" si="417"/>
        <v>AMPARITA</v>
      </c>
      <c r="D5236" t="str">
        <f t="shared" si="418"/>
        <v>SDR04</v>
      </c>
      <c r="H5236" t="str">
        <f t="shared" si="419"/>
        <v>2026-09-03 08:55:54</v>
      </c>
      <c r="K5236" t="str" cm="1">
        <f t="array" ref="K5236:L5236">_xlfn.TEXTSPLIT(R5236," ")</f>
        <v>SDR04</v>
      </c>
      <c r="L5236" t="str">
        <v>AMPARITA</v>
      </c>
      <c r="P5236" s="57" t="s">
        <v>30268</v>
      </c>
      <c r="Q5236" s="57" t="s">
        <v>11133</v>
      </c>
      <c r="R5236" s="57" t="s">
        <v>21668</v>
      </c>
      <c r="S5236" s="57" t="s">
        <v>21669</v>
      </c>
      <c r="T5236" s="57" t="s">
        <v>21670</v>
      </c>
      <c r="U5236" s="57" t="s">
        <v>30269</v>
      </c>
      <c r="V5236" s="57" t="s">
        <v>30270</v>
      </c>
    </row>
    <row r="5237" ht="15" spans="1:22">
      <c r="A5237" s="52">
        <f t="shared" si="415"/>
        <v>46268</v>
      </c>
      <c r="B5237" t="str">
        <f t="shared" si="416"/>
        <v>AGENT27</v>
      </c>
      <c r="C5237" t="str">
        <f t="shared" si="417"/>
        <v>KAYUTANGI</v>
      </c>
      <c r="D5237" t="str">
        <f t="shared" si="418"/>
        <v>BDJ08</v>
      </c>
      <c r="H5237" t="str">
        <f t="shared" si="419"/>
        <v>2026-09-03 08:55:54</v>
      </c>
      <c r="K5237" t="str" cm="1">
        <f t="array" ref="K5237:L5237">_xlfn.TEXTSPLIT(R5237," ")</f>
        <v>BDJ08</v>
      </c>
      <c r="L5237" t="str">
        <v>KAYUTANGI</v>
      </c>
      <c r="P5237" s="57" t="s">
        <v>30268</v>
      </c>
      <c r="Q5237" s="57" t="s">
        <v>11862</v>
      </c>
      <c r="R5237" s="57" t="s">
        <v>17903</v>
      </c>
      <c r="S5237" s="57" t="s">
        <v>17904</v>
      </c>
      <c r="T5237" s="57" t="s">
        <v>17905</v>
      </c>
      <c r="U5237" s="57" t="s">
        <v>30271</v>
      </c>
      <c r="V5237" s="57" t="s">
        <v>30272</v>
      </c>
    </row>
    <row r="5238" ht="15" spans="1:22">
      <c r="A5238" s="52">
        <f t="shared" si="415"/>
        <v>46268</v>
      </c>
      <c r="B5238" t="str">
        <f t="shared" si="416"/>
        <v>AGENT17</v>
      </c>
      <c r="C5238" t="str">
        <f t="shared" si="417"/>
        <v>JATI</v>
      </c>
      <c r="D5238" t="str">
        <f t="shared" si="418"/>
        <v>KDS03</v>
      </c>
      <c r="H5238" t="str">
        <f t="shared" si="419"/>
        <v>2026-09-03 08:55:45</v>
      </c>
      <c r="K5238" t="str" cm="1">
        <f t="array" ref="K5238:L5238">_xlfn.TEXTSPLIT(R5238," ")</f>
        <v>KDS03</v>
      </c>
      <c r="L5238" t="str">
        <v>JATI</v>
      </c>
      <c r="P5238" s="57" t="s">
        <v>30273</v>
      </c>
      <c r="Q5238" s="57" t="s">
        <v>11249</v>
      </c>
      <c r="R5238" s="57" t="s">
        <v>13397</v>
      </c>
      <c r="S5238" s="57" t="s">
        <v>13398</v>
      </c>
      <c r="T5238" s="57" t="s">
        <v>13399</v>
      </c>
      <c r="U5238" s="57" t="s">
        <v>30274</v>
      </c>
      <c r="V5238" s="57" t="s">
        <v>7717</v>
      </c>
    </row>
    <row r="5239" ht="15" spans="1:22">
      <c r="A5239" s="52">
        <f t="shared" si="415"/>
        <v>46268</v>
      </c>
      <c r="B5239" t="str">
        <f t="shared" si="416"/>
        <v>AGENT14</v>
      </c>
      <c r="C5239" t="str">
        <f t="shared" si="417"/>
        <v>DC_MEGAMENDUNG</v>
      </c>
      <c r="D5239" t="str">
        <f t="shared" si="418"/>
        <v>CIB39A</v>
      </c>
      <c r="H5239" t="str">
        <f t="shared" si="419"/>
        <v>2026-09-03 08:55:38</v>
      </c>
      <c r="K5239" t="str" cm="1">
        <f t="array" ref="K5239:L5239">_xlfn.TEXTSPLIT(R5239," ")</f>
        <v>CIB39A</v>
      </c>
      <c r="L5239" t="str">
        <v>DC_MEGAMENDUNG</v>
      </c>
      <c r="P5239" s="57" t="s">
        <v>30275</v>
      </c>
      <c r="Q5239" s="57" t="s">
        <v>10644</v>
      </c>
      <c r="R5239" s="57" t="s">
        <v>17201</v>
      </c>
      <c r="S5239" s="57" t="s">
        <v>17202</v>
      </c>
      <c r="T5239" s="57" t="s">
        <v>17203</v>
      </c>
      <c r="U5239" s="57" t="s">
        <v>30276</v>
      </c>
      <c r="V5239" s="57" t="s">
        <v>17205</v>
      </c>
    </row>
    <row r="5240" ht="15" spans="1:22">
      <c r="A5240" s="52">
        <f t="shared" si="415"/>
        <v>46268</v>
      </c>
      <c r="B5240" t="str">
        <f t="shared" si="416"/>
        <v>AGENT17</v>
      </c>
      <c r="C5240" t="str">
        <f t="shared" si="417"/>
        <v>PECANGAAN</v>
      </c>
      <c r="D5240" t="str">
        <f t="shared" si="418"/>
        <v>JPR03</v>
      </c>
      <c r="H5240" t="str">
        <f t="shared" si="419"/>
        <v>2026-09-03 08:55:11</v>
      </c>
      <c r="K5240" t="str" cm="1">
        <f t="array" ref="K5240:L5240">_xlfn.TEXTSPLIT(R5240," ")</f>
        <v>JPR03</v>
      </c>
      <c r="L5240" t="str">
        <v>PECANGAAN</v>
      </c>
      <c r="P5240" s="57" t="s">
        <v>30277</v>
      </c>
      <c r="Q5240" s="57" t="s">
        <v>11249</v>
      </c>
      <c r="R5240" s="57" t="s">
        <v>15650</v>
      </c>
      <c r="S5240" s="57" t="s">
        <v>15651</v>
      </c>
      <c r="T5240" s="57" t="s">
        <v>15652</v>
      </c>
      <c r="U5240" s="57" t="s">
        <v>30278</v>
      </c>
      <c r="V5240" s="57" t="s">
        <v>8430</v>
      </c>
    </row>
    <row r="5241" ht="15" spans="1:22">
      <c r="A5241" s="52">
        <f t="shared" si="415"/>
        <v>46268</v>
      </c>
      <c r="B5241" t="str">
        <f t="shared" si="416"/>
        <v>AGENT16</v>
      </c>
      <c r="C5241" t="str">
        <f t="shared" si="417"/>
        <v>SUM08D</v>
      </c>
      <c r="D5241" t="str">
        <f t="shared" si="418"/>
        <v>SUM08D</v>
      </c>
      <c r="H5241" t="str">
        <f t="shared" si="419"/>
        <v>2026-09-03 08:54:57</v>
      </c>
      <c r="K5241" t="str" cm="1">
        <f t="array" ref="K5241:L5241">_xlfn.TEXTSPLIT(R5241," ")</f>
        <v>SUM08D</v>
      </c>
      <c r="L5241" t="str">
        <v>SUM08D</v>
      </c>
      <c r="P5241" s="57" t="s">
        <v>30279</v>
      </c>
      <c r="Q5241" s="57" t="s">
        <v>10199</v>
      </c>
      <c r="R5241" s="57" t="s">
        <v>10276</v>
      </c>
      <c r="S5241" s="57" t="s">
        <v>10277</v>
      </c>
      <c r="T5241" s="57" t="s">
        <v>10278</v>
      </c>
      <c r="U5241" s="57" t="s">
        <v>30280</v>
      </c>
      <c r="V5241" s="57" t="s">
        <v>30281</v>
      </c>
    </row>
    <row r="5242" ht="15" spans="1:22">
      <c r="A5242" s="52">
        <f t="shared" si="415"/>
        <v>46268</v>
      </c>
      <c r="B5242" t="str">
        <f t="shared" si="416"/>
        <v>AGENT15</v>
      </c>
      <c r="C5242" t="str">
        <f t="shared" si="417"/>
        <v>JATIMULYA</v>
      </c>
      <c r="D5242" t="str">
        <f t="shared" si="418"/>
        <v>DPK09A</v>
      </c>
      <c r="H5242" t="str">
        <f t="shared" si="419"/>
        <v>2026-09-03 08:54:39</v>
      </c>
      <c r="K5242" t="str" cm="1">
        <f t="array" ref="K5242:L5242">_xlfn.TEXTSPLIT(R5242," ")</f>
        <v>DPK09A</v>
      </c>
      <c r="L5242" t="str">
        <v>JATIMULYA</v>
      </c>
      <c r="P5242" s="57" t="s">
        <v>30282</v>
      </c>
      <c r="Q5242" s="57" t="s">
        <v>11684</v>
      </c>
      <c r="R5242" s="57" t="s">
        <v>14903</v>
      </c>
      <c r="S5242" s="57" t="s">
        <v>14904</v>
      </c>
      <c r="T5242" s="57" t="s">
        <v>14905</v>
      </c>
      <c r="U5242" s="57" t="s">
        <v>30283</v>
      </c>
      <c r="V5242" s="57" t="s">
        <v>11647</v>
      </c>
    </row>
    <row r="5243" ht="15" spans="1:22">
      <c r="A5243" s="52">
        <f t="shared" si="415"/>
        <v>46268</v>
      </c>
      <c r="B5243" t="str">
        <f t="shared" si="416"/>
        <v>AGENT26</v>
      </c>
      <c r="C5243" t="str">
        <f t="shared" si="417"/>
        <v>TAYAN_KOTA</v>
      </c>
      <c r="D5243" t="str">
        <f t="shared" si="418"/>
        <v>SAG11</v>
      </c>
      <c r="H5243" t="str">
        <f t="shared" si="419"/>
        <v>2026-09-03 08:54:21</v>
      </c>
      <c r="K5243" t="str" cm="1">
        <f t="array" ref="K5243:L5243">_xlfn.TEXTSPLIT(R5243," ")</f>
        <v>SAG11</v>
      </c>
      <c r="L5243" t="str">
        <v>TAYAN_KOTA</v>
      </c>
      <c r="P5243" s="57" t="s">
        <v>30284</v>
      </c>
      <c r="Q5243" s="57" t="s">
        <v>10307</v>
      </c>
      <c r="R5243" s="57" t="s">
        <v>16233</v>
      </c>
      <c r="S5243" s="57" t="s">
        <v>16234</v>
      </c>
      <c r="T5243" s="57" t="s">
        <v>13544</v>
      </c>
      <c r="U5243" s="57" t="s">
        <v>30285</v>
      </c>
      <c r="V5243" s="57" t="s">
        <v>30286</v>
      </c>
    </row>
    <row r="5244" ht="15" spans="1:22">
      <c r="A5244" s="52">
        <f t="shared" si="415"/>
        <v>46268</v>
      </c>
      <c r="B5244" t="str">
        <f t="shared" si="416"/>
        <v>AGENT19</v>
      </c>
      <c r="C5244" t="str">
        <f t="shared" si="417"/>
        <v>GRATI</v>
      </c>
      <c r="D5244" t="str">
        <f t="shared" si="418"/>
        <v>PSR09</v>
      </c>
      <c r="H5244" t="str">
        <f t="shared" si="419"/>
        <v>2026-09-03 08:54:02</v>
      </c>
      <c r="K5244" t="str" cm="1">
        <f t="array" ref="K5244:L5244">_xlfn.TEXTSPLIT(R5244," ")</f>
        <v>PSR09</v>
      </c>
      <c r="L5244" t="str">
        <v>GRATI</v>
      </c>
      <c r="P5244" s="57" t="s">
        <v>30287</v>
      </c>
      <c r="Q5244" s="57" t="s">
        <v>10181</v>
      </c>
      <c r="R5244" s="57" t="s">
        <v>15425</v>
      </c>
      <c r="S5244" s="57" t="s">
        <v>15426</v>
      </c>
      <c r="T5244" s="57" t="s">
        <v>15427</v>
      </c>
      <c r="U5244" s="57" t="s">
        <v>30288</v>
      </c>
      <c r="V5244" s="57"/>
    </row>
    <row r="5245" ht="15" spans="1:22">
      <c r="A5245" s="52">
        <f t="shared" si="415"/>
        <v>46268</v>
      </c>
      <c r="B5245" t="str">
        <f t="shared" si="416"/>
        <v>AGENT17</v>
      </c>
      <c r="C5245" t="str">
        <f t="shared" si="417"/>
        <v>KLEGO</v>
      </c>
      <c r="D5245" t="str">
        <f t="shared" si="418"/>
        <v>PKL07</v>
      </c>
      <c r="H5245" t="str">
        <f t="shared" si="419"/>
        <v>2026-09-03 08:54:01</v>
      </c>
      <c r="K5245" t="str" cm="1">
        <f t="array" ref="K5245:L5245">_xlfn.TEXTSPLIT(R5245," ")</f>
        <v>PKL07</v>
      </c>
      <c r="L5245" t="str">
        <v>KLEGO</v>
      </c>
      <c r="P5245" s="57" t="s">
        <v>30289</v>
      </c>
      <c r="Q5245" s="57" t="s">
        <v>11249</v>
      </c>
      <c r="R5245" s="57" t="s">
        <v>15508</v>
      </c>
      <c r="S5245" s="57" t="s">
        <v>22644</v>
      </c>
      <c r="T5245" s="57" t="s">
        <v>22645</v>
      </c>
      <c r="U5245" s="57" t="s">
        <v>30290</v>
      </c>
      <c r="V5245" s="57" t="s">
        <v>2186</v>
      </c>
    </row>
    <row r="5246" ht="15" spans="1:22">
      <c r="A5246" s="52">
        <f t="shared" si="415"/>
        <v>46268</v>
      </c>
      <c r="B5246" t="str">
        <f t="shared" si="416"/>
        <v>AGENT16</v>
      </c>
      <c r="C5246" t="str">
        <f t="shared" si="417"/>
        <v>GRT10B</v>
      </c>
      <c r="D5246" t="str">
        <f t="shared" si="418"/>
        <v>GRT10B</v>
      </c>
      <c r="H5246" t="str">
        <f t="shared" si="419"/>
        <v>2026-09-03 08:54:00</v>
      </c>
      <c r="K5246" t="str" cm="1">
        <f t="array" ref="K5246:L5246">_xlfn.TEXTSPLIT(R5246," ")</f>
        <v>GRT10B</v>
      </c>
      <c r="L5246" t="str">
        <v>GRT10B</v>
      </c>
      <c r="P5246" s="57" t="s">
        <v>30291</v>
      </c>
      <c r="Q5246" s="57" t="s">
        <v>10199</v>
      </c>
      <c r="R5246" s="57" t="s">
        <v>15902</v>
      </c>
      <c r="S5246" s="57" t="s">
        <v>15903</v>
      </c>
      <c r="T5246" s="57" t="s">
        <v>15904</v>
      </c>
      <c r="U5246" s="57" t="s">
        <v>30292</v>
      </c>
      <c r="V5246" s="57" t="s">
        <v>30293</v>
      </c>
    </row>
    <row r="5247" ht="15" spans="1:22">
      <c r="A5247" s="52">
        <f t="shared" si="415"/>
        <v>46268</v>
      </c>
      <c r="B5247" t="str">
        <f t="shared" si="416"/>
        <v>AGENT21</v>
      </c>
      <c r="C5247" t="str">
        <f t="shared" si="417"/>
        <v>KESRA</v>
      </c>
      <c r="D5247" t="str">
        <f t="shared" si="418"/>
        <v>AMI02</v>
      </c>
      <c r="H5247" t="str">
        <f t="shared" si="419"/>
        <v>2026-09-03 08:53:53</v>
      </c>
      <c r="K5247" t="str" cm="1">
        <f t="array" ref="K5247:L5247">_xlfn.TEXTSPLIT(R5247," ")</f>
        <v>AMI02</v>
      </c>
      <c r="L5247" t="str">
        <v>KESRA</v>
      </c>
      <c r="P5247" s="57" t="s">
        <v>30294</v>
      </c>
      <c r="Q5247" s="57" t="s">
        <v>11660</v>
      </c>
      <c r="R5247" s="57" t="s">
        <v>20614</v>
      </c>
      <c r="S5247" s="57" t="s">
        <v>20615</v>
      </c>
      <c r="T5247" s="57" t="s">
        <v>20616</v>
      </c>
      <c r="U5247" s="57" t="s">
        <v>30295</v>
      </c>
      <c r="V5247" s="57" t="s">
        <v>7094</v>
      </c>
    </row>
    <row r="5248" ht="15" spans="1:22">
      <c r="A5248" s="52">
        <f t="shared" si="415"/>
        <v>46268</v>
      </c>
      <c r="B5248" t="str">
        <f t="shared" si="416"/>
        <v>AGENT01</v>
      </c>
      <c r="C5248" t="str">
        <f t="shared" si="417"/>
        <v>BLANG_KEJEREN</v>
      </c>
      <c r="D5248" t="str">
        <f t="shared" si="418"/>
        <v>BLK01</v>
      </c>
      <c r="H5248" t="str">
        <f t="shared" si="419"/>
        <v>2026-09-03 08:53:30</v>
      </c>
      <c r="K5248" t="str" cm="1">
        <f t="array" ref="K5248:L5248">_xlfn.TEXTSPLIT(R5248," ")</f>
        <v>BLK01</v>
      </c>
      <c r="L5248" t="str">
        <v>BLANG_KEJEREN</v>
      </c>
      <c r="P5248" s="57" t="s">
        <v>30296</v>
      </c>
      <c r="Q5248" s="57" t="s">
        <v>10486</v>
      </c>
      <c r="R5248" s="57" t="s">
        <v>11356</v>
      </c>
      <c r="S5248" s="57" t="s">
        <v>11357</v>
      </c>
      <c r="T5248" s="57" t="s">
        <v>11358</v>
      </c>
      <c r="U5248" s="57" t="s">
        <v>30297</v>
      </c>
      <c r="V5248" s="57" t="s">
        <v>30298</v>
      </c>
    </row>
    <row r="5249" ht="15" spans="1:22">
      <c r="A5249" s="52">
        <f t="shared" si="415"/>
        <v>46268</v>
      </c>
      <c r="B5249" t="str">
        <f t="shared" si="416"/>
        <v>AGENT17</v>
      </c>
      <c r="C5249" t="str">
        <f t="shared" si="417"/>
        <v>KARANGRAYUNG</v>
      </c>
      <c r="D5249" t="str">
        <f t="shared" si="418"/>
        <v>PDD08</v>
      </c>
      <c r="H5249" t="str">
        <f t="shared" si="419"/>
        <v>2026-09-03 08:53:21</v>
      </c>
      <c r="K5249" t="str" cm="1">
        <f t="array" ref="K5249:L5249">_xlfn.TEXTSPLIT(R5249," ")</f>
        <v>PDD08</v>
      </c>
      <c r="L5249" t="str">
        <v>KARANGRAYUNG</v>
      </c>
      <c r="P5249" s="57" t="s">
        <v>30299</v>
      </c>
      <c r="Q5249" s="57" t="s">
        <v>11249</v>
      </c>
      <c r="R5249" s="57" t="s">
        <v>16921</v>
      </c>
      <c r="S5249" s="57" t="s">
        <v>16922</v>
      </c>
      <c r="T5249" s="57" t="s">
        <v>16923</v>
      </c>
      <c r="U5249" s="57" t="s">
        <v>30300</v>
      </c>
      <c r="V5249" s="57" t="s">
        <v>16925</v>
      </c>
    </row>
    <row r="5250" ht="15" spans="1:22">
      <c r="A5250" s="52">
        <f t="shared" si="415"/>
        <v>46268</v>
      </c>
      <c r="B5250" t="str">
        <f t="shared" si="416"/>
        <v>AGENT17</v>
      </c>
      <c r="C5250" t="str">
        <f t="shared" si="417"/>
        <v>SILAYUR</v>
      </c>
      <c r="D5250" t="str">
        <f t="shared" si="418"/>
        <v>SRG56</v>
      </c>
      <c r="H5250" t="str">
        <f t="shared" si="419"/>
        <v>2026-09-03 08:53:15</v>
      </c>
      <c r="K5250" t="str" cm="1">
        <f t="array" ref="K5250:L5250">_xlfn.TEXTSPLIT(R5250," ")</f>
        <v>SRG56</v>
      </c>
      <c r="L5250" t="str">
        <v>SILAYUR</v>
      </c>
      <c r="P5250" s="57" t="s">
        <v>30301</v>
      </c>
      <c r="Q5250" s="57" t="s">
        <v>11249</v>
      </c>
      <c r="R5250" s="57" t="s">
        <v>16250</v>
      </c>
      <c r="S5250" s="57" t="s">
        <v>16251</v>
      </c>
      <c r="T5250" s="57" t="s">
        <v>16252</v>
      </c>
      <c r="U5250" s="57" t="s">
        <v>30302</v>
      </c>
      <c r="V5250" s="57" t="s">
        <v>30303</v>
      </c>
    </row>
    <row r="5251" ht="15" spans="1:22">
      <c r="A5251" s="52">
        <f t="shared" si="415"/>
        <v>46268</v>
      </c>
      <c r="B5251" t="str">
        <f t="shared" si="416"/>
        <v>AGENT04</v>
      </c>
      <c r="C5251" t="str">
        <f t="shared" si="417"/>
        <v>UJUNG_BATU_01</v>
      </c>
      <c r="D5251" t="str">
        <f t="shared" si="418"/>
        <v>PAP06</v>
      </c>
      <c r="H5251" t="str">
        <f t="shared" si="419"/>
        <v>2026-09-03 08:52:45</v>
      </c>
      <c r="K5251" t="str" cm="1">
        <f t="array" ref="K5251:L5251">_xlfn.TEXTSPLIT(R5251," ")</f>
        <v>PAP06</v>
      </c>
      <c r="L5251" t="str">
        <v>UJUNG_BATU_01</v>
      </c>
      <c r="P5251" s="57" t="s">
        <v>30304</v>
      </c>
      <c r="Q5251" s="57" t="s">
        <v>10193</v>
      </c>
      <c r="R5251" s="57" t="s">
        <v>15908</v>
      </c>
      <c r="S5251" s="57" t="s">
        <v>15909</v>
      </c>
      <c r="T5251" s="57" t="s">
        <v>15910</v>
      </c>
      <c r="U5251" s="57" t="s">
        <v>30305</v>
      </c>
      <c r="V5251" s="57" t="s">
        <v>30306</v>
      </c>
    </row>
    <row r="5252" ht="15" spans="1:22">
      <c r="A5252" s="52">
        <f t="shared" si="415"/>
        <v>46268</v>
      </c>
      <c r="B5252" t="str">
        <f t="shared" si="416"/>
        <v>AGENT19</v>
      </c>
      <c r="C5252" t="str">
        <f t="shared" si="417"/>
        <v>GLAGAH</v>
      </c>
      <c r="D5252" t="str">
        <f t="shared" si="418"/>
        <v>BWI18</v>
      </c>
      <c r="H5252" t="str">
        <f t="shared" si="419"/>
        <v>2026-09-03 08:52:25</v>
      </c>
      <c r="K5252" t="str" cm="1">
        <f t="array" ref="K5252:L5252">_xlfn.TEXTSPLIT(R5252," ")</f>
        <v>BWI18</v>
      </c>
      <c r="L5252" t="str">
        <v>GLAGAH</v>
      </c>
      <c r="P5252" s="57" t="s">
        <v>30307</v>
      </c>
      <c r="Q5252" s="57" t="s">
        <v>10181</v>
      </c>
      <c r="R5252" s="57" t="s">
        <v>11898</v>
      </c>
      <c r="S5252" s="57" t="s">
        <v>11899</v>
      </c>
      <c r="T5252" s="57" t="s">
        <v>11900</v>
      </c>
      <c r="U5252" s="57" t="s">
        <v>30308</v>
      </c>
      <c r="V5252" s="57" t="s">
        <v>30309</v>
      </c>
    </row>
    <row r="5253" ht="15" spans="1:22">
      <c r="A5253" s="52">
        <f t="shared" si="415"/>
        <v>46268</v>
      </c>
      <c r="B5253" t="str">
        <f t="shared" si="416"/>
        <v>AGENT17</v>
      </c>
      <c r="C5253" t="str">
        <f t="shared" si="417"/>
        <v>SENENAN</v>
      </c>
      <c r="D5253" t="str">
        <f t="shared" si="418"/>
        <v>JPR12</v>
      </c>
      <c r="H5253" t="str">
        <f t="shared" si="419"/>
        <v>2026-09-03 08:52:24</v>
      </c>
      <c r="K5253" t="str" cm="1">
        <f t="array" ref="K5253:L5253">_xlfn.TEXTSPLIT(R5253," ")</f>
        <v>JPR12</v>
      </c>
      <c r="L5253" t="str">
        <v>SENENAN</v>
      </c>
      <c r="P5253" s="57" t="s">
        <v>30310</v>
      </c>
      <c r="Q5253" s="57" t="s">
        <v>11249</v>
      </c>
      <c r="R5253" s="57" t="s">
        <v>14914</v>
      </c>
      <c r="S5253" s="57" t="s">
        <v>14915</v>
      </c>
      <c r="T5253" s="57" t="s">
        <v>14916</v>
      </c>
      <c r="U5253" s="57" t="s">
        <v>30311</v>
      </c>
      <c r="V5253" s="57" t="s">
        <v>30312</v>
      </c>
    </row>
    <row r="5254" ht="15" spans="1:22">
      <c r="A5254" s="52">
        <f t="shared" si="415"/>
        <v>46268</v>
      </c>
      <c r="B5254" t="str">
        <f t="shared" si="416"/>
        <v>AGENT08</v>
      </c>
      <c r="C5254" t="str">
        <f t="shared" si="417"/>
        <v>PAGAR_ALAM</v>
      </c>
      <c r="D5254" t="str">
        <f t="shared" si="418"/>
        <v>PAM01</v>
      </c>
      <c r="H5254" t="str">
        <f t="shared" si="419"/>
        <v>2026-09-03 08:51:43</v>
      </c>
      <c r="K5254" t="str" cm="1">
        <f t="array" ref="K5254:L5254">_xlfn.TEXTSPLIT(R5254," ")</f>
        <v>PAM01</v>
      </c>
      <c r="L5254" t="str">
        <v>PAGAR_ALAM</v>
      </c>
      <c r="P5254" s="57" t="s">
        <v>30313</v>
      </c>
      <c r="Q5254" s="57" t="s">
        <v>10398</v>
      </c>
      <c r="R5254" s="57" t="s">
        <v>14087</v>
      </c>
      <c r="S5254" s="57" t="s">
        <v>14088</v>
      </c>
      <c r="T5254" s="57" t="s">
        <v>14089</v>
      </c>
      <c r="U5254" s="57" t="s">
        <v>30314</v>
      </c>
      <c r="V5254" s="57"/>
    </row>
    <row r="5255" ht="15" spans="1:22">
      <c r="A5255" s="52">
        <f t="shared" si="415"/>
        <v>46268</v>
      </c>
      <c r="B5255" t="str">
        <f t="shared" si="416"/>
        <v>AGENT19</v>
      </c>
      <c r="C5255" t="str">
        <f t="shared" si="417"/>
        <v>MOJOPANGGUNG</v>
      </c>
      <c r="D5255" t="str">
        <f t="shared" si="418"/>
        <v>BWI07</v>
      </c>
      <c r="H5255" t="str">
        <f t="shared" si="419"/>
        <v>2026-09-03 08:51:39</v>
      </c>
      <c r="K5255" t="str" cm="1">
        <f t="array" ref="K5255:L5255">_xlfn.TEXTSPLIT(R5255," ")</f>
        <v>BWI07</v>
      </c>
      <c r="L5255" t="str">
        <v>MOJOPANGGUNG</v>
      </c>
      <c r="P5255" s="57" t="s">
        <v>30315</v>
      </c>
      <c r="Q5255" s="57" t="s">
        <v>10181</v>
      </c>
      <c r="R5255" s="57" t="s">
        <v>11868</v>
      </c>
      <c r="S5255" s="57" t="s">
        <v>11869</v>
      </c>
      <c r="T5255" s="57" t="s">
        <v>11870</v>
      </c>
      <c r="U5255" s="57" t="s">
        <v>30316</v>
      </c>
      <c r="V5255" s="57" t="s">
        <v>30309</v>
      </c>
    </row>
    <row r="5256" ht="15" spans="1:22">
      <c r="A5256" s="52">
        <f t="shared" si="415"/>
        <v>46268</v>
      </c>
      <c r="B5256" t="str">
        <f t="shared" si="416"/>
        <v>AGENT06</v>
      </c>
      <c r="C5256" t="str">
        <f t="shared" si="417"/>
        <v>BUKIT_TINGGI</v>
      </c>
      <c r="D5256" t="str">
        <f t="shared" si="418"/>
        <v>BTT01</v>
      </c>
      <c r="H5256" t="str">
        <f t="shared" si="419"/>
        <v>2026-09-03 08:51:33</v>
      </c>
      <c r="K5256" t="str" cm="1">
        <f t="array" ref="K5256:L5256">_xlfn.TEXTSPLIT(R5256," ")</f>
        <v>BTT01</v>
      </c>
      <c r="L5256" t="str">
        <v>BUKIT_TINGGI</v>
      </c>
      <c r="P5256" s="57" t="s">
        <v>30317</v>
      </c>
      <c r="Q5256" s="57" t="s">
        <v>10410</v>
      </c>
      <c r="R5256" s="57" t="s">
        <v>16408</v>
      </c>
      <c r="S5256" s="57" t="s">
        <v>16409</v>
      </c>
      <c r="T5256" s="57" t="s">
        <v>16410</v>
      </c>
      <c r="U5256" s="57" t="s">
        <v>30318</v>
      </c>
      <c r="V5256" s="57"/>
    </row>
    <row r="5257" ht="15" spans="1:22">
      <c r="A5257" s="52">
        <f t="shared" si="415"/>
        <v>46268</v>
      </c>
      <c r="B5257" t="str">
        <f t="shared" si="416"/>
        <v>AGENT19</v>
      </c>
      <c r="C5257" t="str">
        <f t="shared" si="417"/>
        <v>MEJAYAN</v>
      </c>
      <c r="D5257" t="str">
        <f t="shared" si="418"/>
        <v>MDN02</v>
      </c>
      <c r="H5257" t="str">
        <f t="shared" si="419"/>
        <v>2026-09-03 08:51:32</v>
      </c>
      <c r="K5257" t="str" cm="1">
        <f t="array" ref="K5257:L5257">_xlfn.TEXTSPLIT(R5257," ")</f>
        <v>MDN02</v>
      </c>
      <c r="L5257" t="str">
        <v>MEJAYAN</v>
      </c>
      <c r="P5257" s="57" t="s">
        <v>30319</v>
      </c>
      <c r="Q5257" s="57" t="s">
        <v>10181</v>
      </c>
      <c r="R5257" s="57" t="s">
        <v>15713</v>
      </c>
      <c r="S5257" s="57" t="s">
        <v>15714</v>
      </c>
      <c r="T5257" s="57" t="s">
        <v>15640</v>
      </c>
      <c r="U5257" s="57" t="s">
        <v>30320</v>
      </c>
      <c r="V5257" s="57" t="s">
        <v>30262</v>
      </c>
    </row>
    <row r="5258" ht="15" spans="1:22">
      <c r="A5258" s="52">
        <f t="shared" si="415"/>
        <v>46268</v>
      </c>
      <c r="B5258" t="str">
        <f t="shared" si="416"/>
        <v>AGENT09</v>
      </c>
      <c r="C5258" t="str">
        <f t="shared" si="417"/>
        <v>MANNA</v>
      </c>
      <c r="D5258" t="str">
        <f t="shared" si="418"/>
        <v>MNN01</v>
      </c>
      <c r="H5258" t="str">
        <f t="shared" si="419"/>
        <v>2026-09-03 08:51:28</v>
      </c>
      <c r="K5258" t="str" cm="1">
        <f t="array" ref="K5258:L5258">_xlfn.TEXTSPLIT(R5258," ")</f>
        <v>MNN01</v>
      </c>
      <c r="L5258" t="str">
        <v>MANNA</v>
      </c>
      <c r="P5258" s="57" t="s">
        <v>30321</v>
      </c>
      <c r="Q5258" s="57" t="s">
        <v>12496</v>
      </c>
      <c r="R5258" s="57" t="s">
        <v>15136</v>
      </c>
      <c r="S5258" s="57" t="s">
        <v>15137</v>
      </c>
      <c r="T5258" s="57" t="s">
        <v>15138</v>
      </c>
      <c r="U5258" s="57" t="s">
        <v>30322</v>
      </c>
      <c r="V5258" s="57" t="s">
        <v>30323</v>
      </c>
    </row>
    <row r="5259" ht="15" spans="1:22">
      <c r="A5259" s="52">
        <f t="shared" si="415"/>
        <v>46268</v>
      </c>
      <c r="B5259" t="str">
        <f t="shared" si="416"/>
        <v>AGENT10</v>
      </c>
      <c r="C5259" t="str">
        <f t="shared" si="417"/>
        <v>SIDOREJO</v>
      </c>
      <c r="D5259" t="str">
        <f t="shared" si="418"/>
        <v>SKD06</v>
      </c>
      <c r="H5259" t="str">
        <f t="shared" si="419"/>
        <v>2026-09-03 08:51:18</v>
      </c>
      <c r="K5259" t="str" cm="1">
        <f t="array" ref="K5259:L5259">_xlfn.TEXTSPLIT(R5259," ")</f>
        <v>SKD06</v>
      </c>
      <c r="L5259" t="str">
        <v>SIDOREJO</v>
      </c>
      <c r="P5259" s="57" t="s">
        <v>30324</v>
      </c>
      <c r="Q5259" s="57" t="s">
        <v>11054</v>
      </c>
      <c r="R5259" s="57" t="s">
        <v>11340</v>
      </c>
      <c r="S5259" s="57" t="s">
        <v>11341</v>
      </c>
      <c r="T5259" s="57" t="s">
        <v>11342</v>
      </c>
      <c r="U5259" s="57" t="s">
        <v>30325</v>
      </c>
      <c r="V5259" s="57" t="s">
        <v>30326</v>
      </c>
    </row>
    <row r="5260" ht="15" spans="1:22">
      <c r="A5260" s="52">
        <f t="shared" si="415"/>
        <v>46268</v>
      </c>
      <c r="B5260" t="str">
        <f t="shared" si="416"/>
        <v>AGENT02</v>
      </c>
      <c r="C5260" t="str">
        <f t="shared" si="417"/>
        <v>KM12_DES</v>
      </c>
      <c r="D5260" t="str">
        <f t="shared" si="418"/>
        <v>DES17A</v>
      </c>
      <c r="H5260" t="str">
        <f t="shared" si="419"/>
        <v>2026-09-03 08:51:00</v>
      </c>
      <c r="K5260" t="str" cm="1">
        <f t="array" ref="K5260:L5260">_xlfn.TEXTSPLIT(R5260," ")</f>
        <v>DES17A</v>
      </c>
      <c r="L5260" t="str">
        <v>KM12_DES</v>
      </c>
      <c r="P5260" s="57" t="s">
        <v>30327</v>
      </c>
      <c r="Q5260" s="57" t="s">
        <v>10443</v>
      </c>
      <c r="R5260" s="57" t="s">
        <v>15845</v>
      </c>
      <c r="S5260" s="57" t="s">
        <v>15846</v>
      </c>
      <c r="T5260" s="57" t="s">
        <v>15847</v>
      </c>
      <c r="U5260" s="57" t="s">
        <v>30328</v>
      </c>
      <c r="V5260" s="57" t="s">
        <v>30329</v>
      </c>
    </row>
    <row r="5261" ht="15" spans="1:22">
      <c r="A5261" s="52">
        <f t="shared" si="415"/>
        <v>46268</v>
      </c>
      <c r="B5261" t="str">
        <f t="shared" si="416"/>
        <v>AGENT18</v>
      </c>
      <c r="C5261" t="str">
        <f t="shared" si="417"/>
        <v>GEMOLONG</v>
      </c>
      <c r="D5261" t="str">
        <f t="shared" si="418"/>
        <v>SRN02</v>
      </c>
      <c r="H5261" t="str">
        <f t="shared" si="419"/>
        <v>2026-09-03 08:50:53</v>
      </c>
      <c r="K5261" t="str" cm="1">
        <f t="array" ref="K5261:L5261">_xlfn.TEXTSPLIT(R5261," ")</f>
        <v>SRN02</v>
      </c>
      <c r="L5261" t="str">
        <v>GEMOLONG</v>
      </c>
      <c r="P5261" s="57" t="s">
        <v>30330</v>
      </c>
      <c r="Q5261" s="57" t="s">
        <v>10385</v>
      </c>
      <c r="R5261" s="57" t="s">
        <v>25152</v>
      </c>
      <c r="S5261" s="57" t="s">
        <v>25153</v>
      </c>
      <c r="T5261" s="57" t="s">
        <v>8180</v>
      </c>
      <c r="U5261" s="57" t="s">
        <v>30331</v>
      </c>
      <c r="V5261" s="57" t="s">
        <v>30332</v>
      </c>
    </row>
    <row r="5262" ht="15" spans="1:22">
      <c r="A5262" s="52">
        <f t="shared" si="415"/>
        <v>46268</v>
      </c>
      <c r="B5262" t="str">
        <f t="shared" si="416"/>
        <v>AGENT17</v>
      </c>
      <c r="C5262" t="str">
        <f t="shared" si="417"/>
        <v>SUPRIYADI_FNC</v>
      </c>
      <c r="D5262" t="str">
        <f t="shared" si="418"/>
        <v>SRG65</v>
      </c>
      <c r="H5262" t="str">
        <f t="shared" si="419"/>
        <v>2026-09-03 08:50:51</v>
      </c>
      <c r="K5262" t="str" cm="1">
        <f t="array" ref="K5262:L5262">_xlfn.TEXTSPLIT(R5262," ")</f>
        <v>SRG65</v>
      </c>
      <c r="L5262" t="str">
        <v>SUPRIYADI_FNC</v>
      </c>
      <c r="P5262" s="57" t="s">
        <v>30333</v>
      </c>
      <c r="Q5262" s="57" t="s">
        <v>11249</v>
      </c>
      <c r="R5262" s="57" t="s">
        <v>16446</v>
      </c>
      <c r="S5262" s="57" t="s">
        <v>25686</v>
      </c>
      <c r="T5262" s="57" t="s">
        <v>25687</v>
      </c>
      <c r="U5262" s="57" t="s">
        <v>30334</v>
      </c>
      <c r="V5262" s="57"/>
    </row>
    <row r="5263" ht="15" spans="1:22">
      <c r="A5263" s="52">
        <f t="shared" si="415"/>
        <v>46268</v>
      </c>
      <c r="B5263" t="str">
        <f t="shared" si="416"/>
        <v>AGENT27</v>
      </c>
      <c r="C5263" t="str">
        <f t="shared" si="417"/>
        <v>APT_PRANOTO_SGT</v>
      </c>
      <c r="D5263" t="str">
        <f t="shared" si="418"/>
        <v>SGT06</v>
      </c>
      <c r="H5263" t="str">
        <f t="shared" si="419"/>
        <v>2026-09-03 08:50:42</v>
      </c>
      <c r="K5263" t="str" cm="1">
        <f t="array" ref="K5263:L5263">_xlfn.TEXTSPLIT(R5263," ")</f>
        <v>SGT06</v>
      </c>
      <c r="L5263" t="str">
        <v>APT_PRANOTO_SGT</v>
      </c>
      <c r="P5263" s="57" t="s">
        <v>30335</v>
      </c>
      <c r="Q5263" s="57" t="s">
        <v>11862</v>
      </c>
      <c r="R5263" s="57" t="s">
        <v>15162</v>
      </c>
      <c r="S5263" s="57" t="s">
        <v>15163</v>
      </c>
      <c r="T5263" s="57" t="s">
        <v>15164</v>
      </c>
      <c r="U5263" s="57" t="s">
        <v>30336</v>
      </c>
      <c r="V5263" s="57" t="s">
        <v>30337</v>
      </c>
    </row>
    <row r="5264" ht="15" spans="1:22">
      <c r="A5264" s="52">
        <f t="shared" si="415"/>
        <v>46268</v>
      </c>
      <c r="B5264" t="str">
        <f t="shared" si="416"/>
        <v>AGENT03</v>
      </c>
      <c r="C5264" t="str">
        <f t="shared" si="417"/>
        <v>PADANG_SIDEMPUAN</v>
      </c>
      <c r="D5264" t="str">
        <f t="shared" si="418"/>
        <v>PDS01</v>
      </c>
      <c r="H5264" t="str">
        <f t="shared" si="419"/>
        <v>2026-09-03 08:50:40</v>
      </c>
      <c r="K5264" t="str" cm="1">
        <f t="array" ref="K5264:L5264">_xlfn.TEXTSPLIT(R5264," ")</f>
        <v>PDS01</v>
      </c>
      <c r="L5264" t="str">
        <v>PADANG_SIDEMPUAN</v>
      </c>
      <c r="P5264" s="57" t="s">
        <v>30338</v>
      </c>
      <c r="Q5264" s="57" t="s">
        <v>10236</v>
      </c>
      <c r="R5264" s="57" t="s">
        <v>15074</v>
      </c>
      <c r="S5264" s="57" t="s">
        <v>15075</v>
      </c>
      <c r="T5264" s="57" t="s">
        <v>15076</v>
      </c>
      <c r="U5264" s="57" t="s">
        <v>30339</v>
      </c>
      <c r="V5264" s="57" t="s">
        <v>30340</v>
      </c>
    </row>
    <row r="5265" ht="15" spans="1:22">
      <c r="A5265" s="52">
        <f t="shared" si="415"/>
        <v>46268</v>
      </c>
      <c r="B5265" t="str">
        <f t="shared" si="416"/>
        <v>AGENT17</v>
      </c>
      <c r="C5265" t="str">
        <f t="shared" si="417"/>
        <v>KALINYAMATAN</v>
      </c>
      <c r="D5265" t="str">
        <f t="shared" si="418"/>
        <v>JPR10</v>
      </c>
      <c r="H5265" t="str">
        <f t="shared" si="419"/>
        <v>2026-09-03 08:50:32</v>
      </c>
      <c r="K5265" t="str" cm="1">
        <f t="array" ref="K5265:L5265">_xlfn.TEXTSPLIT(R5265," ")</f>
        <v>JPR10</v>
      </c>
      <c r="L5265" t="str">
        <v>KALINYAMATAN</v>
      </c>
      <c r="P5265" s="57" t="s">
        <v>30341</v>
      </c>
      <c r="Q5265" s="57" t="s">
        <v>11249</v>
      </c>
      <c r="R5265" s="57" t="s">
        <v>18608</v>
      </c>
      <c r="S5265" s="57" t="s">
        <v>18609</v>
      </c>
      <c r="T5265" s="57" t="s">
        <v>18610</v>
      </c>
      <c r="U5265" s="57" t="s">
        <v>30342</v>
      </c>
      <c r="V5265" s="57" t="s">
        <v>30343</v>
      </c>
    </row>
    <row r="5266" ht="15" spans="1:22">
      <c r="A5266" s="52">
        <f t="shared" si="415"/>
        <v>46268</v>
      </c>
      <c r="B5266" t="str">
        <f t="shared" si="416"/>
        <v>AGENT19</v>
      </c>
      <c r="C5266" t="str">
        <f t="shared" si="417"/>
        <v>KESAMBEN</v>
      </c>
      <c r="D5266" t="str">
        <f t="shared" si="418"/>
        <v>WLG04</v>
      </c>
      <c r="H5266" t="str">
        <f t="shared" si="419"/>
        <v>2026-09-03 08:50:27</v>
      </c>
      <c r="K5266" t="str" cm="1">
        <f t="array" ref="K5266:L5266">_xlfn.TEXTSPLIT(R5266," ")</f>
        <v>WLG04</v>
      </c>
      <c r="L5266" t="str">
        <v>KESAMBEN</v>
      </c>
      <c r="P5266" s="57" t="s">
        <v>30344</v>
      </c>
      <c r="Q5266" s="57" t="s">
        <v>10181</v>
      </c>
      <c r="R5266" s="57" t="s">
        <v>18454</v>
      </c>
      <c r="S5266" s="57" t="s">
        <v>18455</v>
      </c>
      <c r="T5266" s="57" t="s">
        <v>18456</v>
      </c>
      <c r="U5266" s="57" t="s">
        <v>30345</v>
      </c>
      <c r="V5266" s="57" t="s">
        <v>30346</v>
      </c>
    </row>
    <row r="5267" ht="15" spans="1:22">
      <c r="A5267" s="52">
        <f t="shared" si="415"/>
        <v>46268</v>
      </c>
      <c r="B5267" t="str">
        <f t="shared" si="416"/>
        <v>AGENT27</v>
      </c>
      <c r="C5267" t="str">
        <f t="shared" si="417"/>
        <v>CP_INDRASARI</v>
      </c>
      <c r="D5267" t="str">
        <f t="shared" si="418"/>
        <v>MTA07</v>
      </c>
      <c r="H5267" t="str">
        <f t="shared" si="419"/>
        <v>2026-09-03 08:50:23</v>
      </c>
      <c r="K5267" t="str" cm="1">
        <f t="array" ref="K5267:L5267">_xlfn.TEXTSPLIT(R5267," ")</f>
        <v>MTA07</v>
      </c>
      <c r="L5267" t="str">
        <v>CP_INDRASARI</v>
      </c>
      <c r="P5267" s="57" t="s">
        <v>30347</v>
      </c>
      <c r="Q5267" s="57" t="s">
        <v>11862</v>
      </c>
      <c r="R5267" s="57" t="s">
        <v>13983</v>
      </c>
      <c r="S5267" s="57" t="s">
        <v>13984</v>
      </c>
      <c r="T5267" s="57" t="s">
        <v>13985</v>
      </c>
      <c r="U5267" s="57" t="s">
        <v>30348</v>
      </c>
      <c r="V5267" s="57"/>
    </row>
    <row r="5268" ht="15" spans="1:22">
      <c r="A5268" s="52">
        <f t="shared" si="415"/>
        <v>46268</v>
      </c>
      <c r="B5268" t="str">
        <f t="shared" si="416"/>
        <v>AGENT22</v>
      </c>
      <c r="C5268" t="str">
        <f t="shared" si="417"/>
        <v>WATAPONE</v>
      </c>
      <c r="D5268" t="str">
        <f t="shared" si="418"/>
        <v>WPE01</v>
      </c>
      <c r="H5268" t="str">
        <f t="shared" si="419"/>
        <v>2026-09-03 08:50:21</v>
      </c>
      <c r="K5268" t="str" cm="1">
        <f t="array" ref="K5268:L5268">_xlfn.TEXTSPLIT(R5268," ")</f>
        <v>WPE01</v>
      </c>
      <c r="L5268" t="str">
        <v>WATAPONE</v>
      </c>
      <c r="P5268" s="57" t="s">
        <v>30349</v>
      </c>
      <c r="Q5268" s="57" t="s">
        <v>11133</v>
      </c>
      <c r="R5268" s="57" t="s">
        <v>15339</v>
      </c>
      <c r="S5268" s="57" t="s">
        <v>15340</v>
      </c>
      <c r="T5268" s="57" t="s">
        <v>15341</v>
      </c>
      <c r="U5268" s="57" t="s">
        <v>30350</v>
      </c>
      <c r="V5268" s="57" t="s">
        <v>30351</v>
      </c>
    </row>
    <row r="5269" ht="15" spans="1:22">
      <c r="A5269" s="52">
        <f t="shared" si="415"/>
        <v>46268</v>
      </c>
      <c r="B5269" t="str">
        <f t="shared" si="416"/>
        <v>AGENT05</v>
      </c>
      <c r="C5269" t="str">
        <f t="shared" si="417"/>
        <v>LINGGA</v>
      </c>
      <c r="D5269" t="str">
        <f t="shared" si="418"/>
        <v>LIN01</v>
      </c>
      <c r="H5269" t="str">
        <f t="shared" si="419"/>
        <v>2026-09-03 08:50:18</v>
      </c>
      <c r="K5269" t="str" cm="1">
        <f t="array" ref="K5269:L5269">_xlfn.TEXTSPLIT(R5269," ")</f>
        <v>LIN01</v>
      </c>
      <c r="L5269" t="str">
        <v>LINGGA</v>
      </c>
      <c r="P5269" s="57" t="s">
        <v>30352</v>
      </c>
      <c r="Q5269" s="57" t="s">
        <v>10567</v>
      </c>
      <c r="R5269" s="57" t="s">
        <v>18056</v>
      </c>
      <c r="S5269" s="57" t="s">
        <v>18057</v>
      </c>
      <c r="T5269" s="57" t="s">
        <v>18058</v>
      </c>
      <c r="U5269" s="57" t="s">
        <v>30353</v>
      </c>
      <c r="V5269" s="57" t="s">
        <v>18060</v>
      </c>
    </row>
    <row r="5270" ht="15" spans="1:22">
      <c r="A5270" s="52">
        <f t="shared" si="415"/>
        <v>46268</v>
      </c>
      <c r="B5270" t="str">
        <f t="shared" si="416"/>
        <v>AGENT09</v>
      </c>
      <c r="C5270" t="str">
        <f t="shared" si="417"/>
        <v>CURUP_02</v>
      </c>
      <c r="D5270" t="str">
        <f t="shared" si="418"/>
        <v>CRP02</v>
      </c>
      <c r="H5270" t="str">
        <f t="shared" si="419"/>
        <v>2026-09-03 08:50:18</v>
      </c>
      <c r="K5270" t="str" cm="1">
        <f t="array" ref="K5270:L5270">_xlfn.TEXTSPLIT(R5270," ")</f>
        <v>CRP02</v>
      </c>
      <c r="L5270" t="str">
        <v>CURUP_02</v>
      </c>
      <c r="P5270" s="57" t="s">
        <v>30352</v>
      </c>
      <c r="Q5270" s="57" t="s">
        <v>12496</v>
      </c>
      <c r="R5270" s="57" t="s">
        <v>15157</v>
      </c>
      <c r="S5270" s="57" t="s">
        <v>15158</v>
      </c>
      <c r="T5270" s="57" t="s">
        <v>15159</v>
      </c>
      <c r="U5270" s="57" t="s">
        <v>30354</v>
      </c>
      <c r="V5270" s="57"/>
    </row>
    <row r="5271" ht="15" spans="1:22">
      <c r="A5271" s="52">
        <f t="shared" si="415"/>
        <v>46268</v>
      </c>
      <c r="B5271" t="str">
        <f t="shared" si="416"/>
        <v>AGENT27</v>
      </c>
      <c r="C5271" t="str">
        <f t="shared" si="417"/>
        <v>SUNGAI_KELEDANG</v>
      </c>
      <c r="D5271" t="str">
        <f t="shared" si="418"/>
        <v>SRI11</v>
      </c>
      <c r="H5271" t="str">
        <f t="shared" si="419"/>
        <v>2026-09-03 08:50:05</v>
      </c>
      <c r="K5271" t="str" cm="1">
        <f t="array" ref="K5271:L5271">_xlfn.TEXTSPLIT(R5271," ")</f>
        <v>SRI11</v>
      </c>
      <c r="L5271" t="str">
        <v>SUNGAI_KELEDANG</v>
      </c>
      <c r="P5271" s="57" t="s">
        <v>30355</v>
      </c>
      <c r="Q5271" s="57" t="s">
        <v>11862</v>
      </c>
      <c r="R5271" s="57" t="s">
        <v>17172</v>
      </c>
      <c r="S5271" s="57" t="s">
        <v>17173</v>
      </c>
      <c r="T5271" s="57" t="s">
        <v>17174</v>
      </c>
      <c r="U5271" s="57" t="s">
        <v>30356</v>
      </c>
      <c r="V5271" s="57" t="s">
        <v>30357</v>
      </c>
    </row>
    <row r="5272" ht="15" spans="1:22">
      <c r="A5272" s="52">
        <f t="shared" si="415"/>
        <v>46268</v>
      </c>
      <c r="B5272" t="str">
        <f t="shared" si="416"/>
        <v>AGENT27</v>
      </c>
      <c r="C5272" t="str">
        <f t="shared" si="417"/>
        <v>RINDING</v>
      </c>
      <c r="D5272" t="str">
        <f t="shared" si="418"/>
        <v>BEU03</v>
      </c>
      <c r="H5272" t="str">
        <f t="shared" si="419"/>
        <v>2026-09-03 08:49:57</v>
      </c>
      <c r="K5272" t="str" cm="1">
        <f t="array" ref="K5272:L5272">_xlfn.TEXTSPLIT(R5272," ")</f>
        <v>BEU03</v>
      </c>
      <c r="L5272" t="str">
        <v>RINDING</v>
      </c>
      <c r="P5272" s="57" t="s">
        <v>30358</v>
      </c>
      <c r="Q5272" s="57" t="s">
        <v>11862</v>
      </c>
      <c r="R5272" s="57" t="s">
        <v>18345</v>
      </c>
      <c r="S5272" s="57" t="s">
        <v>18346</v>
      </c>
      <c r="T5272" s="57" t="s">
        <v>18347</v>
      </c>
      <c r="U5272" s="57" t="s">
        <v>30359</v>
      </c>
      <c r="V5272" s="57"/>
    </row>
    <row r="5273" ht="15" spans="1:22">
      <c r="A5273" s="52">
        <f t="shared" si="415"/>
        <v>46268</v>
      </c>
      <c r="B5273" t="str">
        <f t="shared" si="416"/>
        <v>AGENT19</v>
      </c>
      <c r="C5273" t="str">
        <f t="shared" si="417"/>
        <v>NGADIROJO_1</v>
      </c>
      <c r="D5273" t="str">
        <f t="shared" si="418"/>
        <v>PCI03</v>
      </c>
      <c r="H5273" t="str">
        <f t="shared" si="419"/>
        <v>2026-09-03 08:49:52</v>
      </c>
      <c r="K5273" t="str" cm="1">
        <f t="array" ref="K5273:L5273">_xlfn.TEXTSPLIT(R5273," ")</f>
        <v>PCI03</v>
      </c>
      <c r="L5273" t="str">
        <v>NGADIROJO_1</v>
      </c>
      <c r="P5273" s="57" t="s">
        <v>30360</v>
      </c>
      <c r="Q5273" s="57" t="s">
        <v>10181</v>
      </c>
      <c r="R5273" s="57" t="s">
        <v>19818</v>
      </c>
      <c r="S5273" s="57" t="s">
        <v>19819</v>
      </c>
      <c r="T5273" s="57" t="s">
        <v>19820</v>
      </c>
      <c r="U5273" s="57" t="s">
        <v>30361</v>
      </c>
      <c r="V5273" s="57" t="s">
        <v>30362</v>
      </c>
    </row>
    <row r="5274" ht="15" spans="1:22">
      <c r="A5274" s="52">
        <f t="shared" si="415"/>
        <v>46268</v>
      </c>
      <c r="B5274" t="str">
        <f t="shared" si="416"/>
        <v>AGENT19</v>
      </c>
      <c r="C5274" t="str">
        <f t="shared" si="417"/>
        <v>GEMPOL</v>
      </c>
      <c r="D5274" t="str">
        <f t="shared" si="418"/>
        <v>PSR03</v>
      </c>
      <c r="H5274" t="str">
        <f t="shared" si="419"/>
        <v>2026-09-03 08:49:48</v>
      </c>
      <c r="K5274" t="str" cm="1">
        <f t="array" ref="K5274:L5274">_xlfn.TEXTSPLIT(R5274," ")</f>
        <v>PSR03</v>
      </c>
      <c r="L5274" t="str">
        <v>GEMPOL</v>
      </c>
      <c r="P5274" s="57" t="s">
        <v>30363</v>
      </c>
      <c r="Q5274" s="57" t="s">
        <v>10181</v>
      </c>
      <c r="R5274" s="57" t="s">
        <v>13830</v>
      </c>
      <c r="S5274" s="57" t="s">
        <v>13831</v>
      </c>
      <c r="T5274" s="57" t="s">
        <v>13832</v>
      </c>
      <c r="U5274" s="57" t="s">
        <v>30364</v>
      </c>
      <c r="V5274" s="57" t="s">
        <v>30365</v>
      </c>
    </row>
    <row r="5275" ht="15" spans="1:22">
      <c r="A5275" s="52">
        <f t="shared" si="415"/>
        <v>46268</v>
      </c>
      <c r="B5275" t="str">
        <f t="shared" si="416"/>
        <v>AGENT04</v>
      </c>
      <c r="C5275" t="str">
        <f t="shared" si="417"/>
        <v>PULAU_BENGKALIS_01</v>
      </c>
      <c r="D5275" t="str">
        <f t="shared" si="418"/>
        <v>BGS08</v>
      </c>
      <c r="H5275" t="str">
        <f t="shared" si="419"/>
        <v>2026-09-03 08:49:47</v>
      </c>
      <c r="K5275" t="str" cm="1">
        <f t="array" ref="K5275:L5275">_xlfn.TEXTSPLIT(R5275," ")</f>
        <v>BGS08</v>
      </c>
      <c r="L5275" t="str">
        <v>PULAU_BENGKALIS_01</v>
      </c>
      <c r="P5275" s="57" t="s">
        <v>30366</v>
      </c>
      <c r="Q5275" s="57" t="s">
        <v>10193</v>
      </c>
      <c r="R5275" s="57" t="s">
        <v>13126</v>
      </c>
      <c r="S5275" s="57" t="s">
        <v>13127</v>
      </c>
      <c r="T5275" s="57" t="s">
        <v>13128</v>
      </c>
      <c r="U5275" s="57" t="s">
        <v>30367</v>
      </c>
      <c r="V5275" s="57" t="s">
        <v>30368</v>
      </c>
    </row>
    <row r="5276" ht="15" spans="1:22">
      <c r="A5276" s="52">
        <f t="shared" si="415"/>
        <v>46268</v>
      </c>
      <c r="B5276" t="str">
        <f t="shared" si="416"/>
        <v>AGENT22</v>
      </c>
      <c r="C5276" t="str">
        <f t="shared" si="417"/>
        <v>ULOE</v>
      </c>
      <c r="D5276" t="str">
        <f t="shared" si="418"/>
        <v>WPE02</v>
      </c>
      <c r="H5276" t="str">
        <f t="shared" si="419"/>
        <v>2026-09-03 08:49:45</v>
      </c>
      <c r="K5276" t="str" cm="1">
        <f t="array" ref="K5276:L5276">_xlfn.TEXTSPLIT(R5276," ")</f>
        <v>WPE02</v>
      </c>
      <c r="L5276" t="str">
        <v>ULOE</v>
      </c>
      <c r="P5276" s="57" t="s">
        <v>30369</v>
      </c>
      <c r="Q5276" s="57" t="s">
        <v>11133</v>
      </c>
      <c r="R5276" s="57" t="s">
        <v>14797</v>
      </c>
      <c r="S5276" s="57" t="s">
        <v>14798</v>
      </c>
      <c r="T5276" s="57" t="s">
        <v>14799</v>
      </c>
      <c r="U5276" s="57" t="s">
        <v>30370</v>
      </c>
      <c r="V5276" s="57" t="s">
        <v>18365</v>
      </c>
    </row>
    <row r="5277" ht="15" spans="1:22">
      <c r="A5277" s="52">
        <f t="shared" si="415"/>
        <v>46268</v>
      </c>
      <c r="B5277" t="str">
        <f t="shared" si="416"/>
        <v>AGENT17</v>
      </c>
      <c r="C5277" t="str">
        <f t="shared" si="417"/>
        <v>PENAWANGAN</v>
      </c>
      <c r="D5277" t="str">
        <f t="shared" si="418"/>
        <v>PDD12</v>
      </c>
      <c r="H5277" t="str">
        <f t="shared" si="419"/>
        <v>2026-09-03 08:49:43</v>
      </c>
      <c r="K5277" t="str" cm="1">
        <f t="array" ref="K5277:L5277">_xlfn.TEXTSPLIT(R5277," ")</f>
        <v>PDD12</v>
      </c>
      <c r="L5277" t="str">
        <v>PENAWANGAN</v>
      </c>
      <c r="P5277" s="57" t="s">
        <v>30371</v>
      </c>
      <c r="Q5277" s="57" t="s">
        <v>11249</v>
      </c>
      <c r="R5277" s="57" t="s">
        <v>16196</v>
      </c>
      <c r="S5277" s="57" t="s">
        <v>16197</v>
      </c>
      <c r="T5277" s="57" t="s">
        <v>16198</v>
      </c>
      <c r="U5277" s="57" t="s">
        <v>30372</v>
      </c>
      <c r="V5277" s="57"/>
    </row>
    <row r="5278" ht="15" spans="1:22">
      <c r="A5278" s="52">
        <f t="shared" si="415"/>
        <v>46268</v>
      </c>
      <c r="B5278" t="str">
        <f t="shared" si="416"/>
        <v>AGENT22</v>
      </c>
      <c r="C5278" t="str">
        <f t="shared" si="417"/>
        <v>MARE</v>
      </c>
      <c r="D5278" t="str">
        <f t="shared" si="418"/>
        <v>WPE05</v>
      </c>
      <c r="H5278" t="str">
        <f t="shared" si="419"/>
        <v>2026-09-03 08:49:29</v>
      </c>
      <c r="K5278" t="str" cm="1">
        <f t="array" ref="K5278:L5278">_xlfn.TEXTSPLIT(R5278," ")</f>
        <v>WPE05</v>
      </c>
      <c r="L5278" t="str">
        <v>MARE</v>
      </c>
      <c r="P5278" s="57" t="s">
        <v>30373</v>
      </c>
      <c r="Q5278" s="57" t="s">
        <v>11133</v>
      </c>
      <c r="R5278" s="57" t="s">
        <v>12993</v>
      </c>
      <c r="S5278" s="57" t="s">
        <v>12994</v>
      </c>
      <c r="T5278" s="57" t="s">
        <v>12995</v>
      </c>
      <c r="U5278" s="57" t="s">
        <v>30374</v>
      </c>
      <c r="V5278" s="57"/>
    </row>
    <row r="5279" ht="15" spans="1:22">
      <c r="A5279" s="52">
        <f t="shared" si="415"/>
        <v>46268</v>
      </c>
      <c r="B5279" t="str">
        <f t="shared" si="416"/>
        <v>AGENT03</v>
      </c>
      <c r="C5279" t="str">
        <f t="shared" si="417"/>
        <v>PDS_UTARA</v>
      </c>
      <c r="D5279" t="str">
        <f t="shared" si="418"/>
        <v>PDS03</v>
      </c>
      <c r="H5279" t="str">
        <f t="shared" si="419"/>
        <v>2026-09-03 08:49:27</v>
      </c>
      <c r="K5279" t="str" cm="1">
        <f t="array" ref="K5279:L5279">_xlfn.TEXTSPLIT(R5279," ")</f>
        <v>PDS03</v>
      </c>
      <c r="L5279" t="str">
        <v>PDS_UTARA</v>
      </c>
      <c r="P5279" s="57" t="s">
        <v>30375</v>
      </c>
      <c r="Q5279" s="57" t="s">
        <v>10236</v>
      </c>
      <c r="R5279" s="57" t="s">
        <v>15101</v>
      </c>
      <c r="S5279" s="57" t="s">
        <v>15102</v>
      </c>
      <c r="T5279" s="57" t="s">
        <v>15103</v>
      </c>
      <c r="U5279" s="57" t="s">
        <v>30376</v>
      </c>
      <c r="V5279" s="57" t="s">
        <v>30377</v>
      </c>
    </row>
    <row r="5280" ht="15" spans="1:22">
      <c r="A5280" s="52">
        <f t="shared" si="415"/>
        <v>46268</v>
      </c>
      <c r="B5280" t="str">
        <f t="shared" si="416"/>
        <v>AGENT17</v>
      </c>
      <c r="C5280" t="str">
        <f t="shared" si="417"/>
        <v>KRADENAN</v>
      </c>
      <c r="D5280" t="str">
        <f t="shared" si="418"/>
        <v>PDD06</v>
      </c>
      <c r="H5280" t="str">
        <f t="shared" si="419"/>
        <v>2026-09-03 08:49:24</v>
      </c>
      <c r="K5280" t="str" cm="1">
        <f t="array" ref="K5280:L5280">_xlfn.TEXTSPLIT(R5280," ")</f>
        <v>PDD06</v>
      </c>
      <c r="L5280" t="str">
        <v>KRADENAN</v>
      </c>
      <c r="P5280" s="57" t="s">
        <v>30378</v>
      </c>
      <c r="Q5280" s="57" t="s">
        <v>11249</v>
      </c>
      <c r="R5280" s="57" t="s">
        <v>14658</v>
      </c>
      <c r="S5280" s="57" t="s">
        <v>14659</v>
      </c>
      <c r="T5280" s="57" t="s">
        <v>14660</v>
      </c>
      <c r="U5280" s="57" t="s">
        <v>30379</v>
      </c>
      <c r="V5280" s="57" t="s">
        <v>30380</v>
      </c>
    </row>
    <row r="5281" ht="15" spans="1:22">
      <c r="A5281" s="52">
        <f t="shared" si="415"/>
        <v>46268</v>
      </c>
      <c r="B5281" t="str">
        <f t="shared" si="416"/>
        <v>AGENT17</v>
      </c>
      <c r="C5281" t="str">
        <f t="shared" si="417"/>
        <v>PULOKULON</v>
      </c>
      <c r="D5281" t="str">
        <f t="shared" si="418"/>
        <v>PDD11</v>
      </c>
      <c r="H5281" t="str">
        <f t="shared" si="419"/>
        <v>2026-09-03 08:49:21</v>
      </c>
      <c r="K5281" t="str" cm="1">
        <f t="array" ref="K5281:L5281">_xlfn.TEXTSPLIT(R5281," ")</f>
        <v>PDD11</v>
      </c>
      <c r="L5281" t="str">
        <v>PULOKULON</v>
      </c>
      <c r="P5281" s="57" t="s">
        <v>30381</v>
      </c>
      <c r="Q5281" s="57" t="s">
        <v>11249</v>
      </c>
      <c r="R5281" s="57" t="s">
        <v>14647</v>
      </c>
      <c r="S5281" s="57" t="s">
        <v>14648</v>
      </c>
      <c r="T5281" s="57" t="s">
        <v>14649</v>
      </c>
      <c r="U5281" s="57" t="s">
        <v>30382</v>
      </c>
      <c r="V5281" s="57" t="s">
        <v>30383</v>
      </c>
    </row>
    <row r="5282" ht="15" spans="1:22">
      <c r="A5282" s="52">
        <f t="shared" si="415"/>
        <v>46268</v>
      </c>
      <c r="B5282" t="str">
        <f t="shared" si="416"/>
        <v>AGENT19</v>
      </c>
      <c r="C5282" t="str">
        <f t="shared" si="417"/>
        <v>MENGANTI</v>
      </c>
      <c r="D5282" t="str">
        <f t="shared" si="418"/>
        <v>GSK10</v>
      </c>
      <c r="H5282" t="str">
        <f t="shared" si="419"/>
        <v>2026-09-03 08:49:16</v>
      </c>
      <c r="K5282" t="str" cm="1">
        <f t="array" ref="K5282:L5282">_xlfn.TEXTSPLIT(R5282," ")</f>
        <v>GSK10</v>
      </c>
      <c r="L5282" t="str">
        <v>MENGANTI</v>
      </c>
      <c r="P5282" s="57" t="s">
        <v>30384</v>
      </c>
      <c r="Q5282" s="57" t="s">
        <v>10181</v>
      </c>
      <c r="R5282" s="57" t="s">
        <v>19923</v>
      </c>
      <c r="S5282" s="57" t="s">
        <v>19924</v>
      </c>
      <c r="T5282" s="57" t="s">
        <v>19925</v>
      </c>
      <c r="U5282" s="57" t="s">
        <v>30385</v>
      </c>
      <c r="V5282" s="57" t="s">
        <v>30386</v>
      </c>
    </row>
    <row r="5283" ht="15" spans="1:22">
      <c r="A5283" s="52">
        <f t="shared" si="415"/>
        <v>46268</v>
      </c>
      <c r="B5283" t="str">
        <f t="shared" si="416"/>
        <v>AGENT12</v>
      </c>
      <c r="C5283" t="str">
        <f t="shared" si="417"/>
        <v>CILELES_KENCANA</v>
      </c>
      <c r="D5283" t="str">
        <f t="shared" si="418"/>
        <v>RKS21A</v>
      </c>
      <c r="H5283" t="str">
        <f t="shared" si="419"/>
        <v>2026-09-03 08:48:51</v>
      </c>
      <c r="K5283" t="str" cm="1">
        <f t="array" ref="K5283:L5283">_xlfn.TEXTSPLIT(R5283," ")</f>
        <v>RKS21A</v>
      </c>
      <c r="L5283" t="str">
        <v>CILELES_KENCANA</v>
      </c>
      <c r="P5283" s="57" t="s">
        <v>30387</v>
      </c>
      <c r="Q5283" s="57" t="s">
        <v>10656</v>
      </c>
      <c r="R5283" s="57" t="s">
        <v>24595</v>
      </c>
      <c r="S5283" s="57" t="s">
        <v>24596</v>
      </c>
      <c r="T5283" s="57" t="s">
        <v>24597</v>
      </c>
      <c r="U5283" s="57" t="s">
        <v>30388</v>
      </c>
      <c r="V5283" s="57" t="s">
        <v>7052</v>
      </c>
    </row>
    <row r="5284" ht="15" spans="1:22">
      <c r="A5284" s="52">
        <f t="shared" si="415"/>
        <v>46268</v>
      </c>
      <c r="B5284" t="str">
        <f t="shared" si="416"/>
        <v>AGENT03</v>
      </c>
      <c r="C5284" t="str">
        <f t="shared" si="417"/>
        <v>KISARAN</v>
      </c>
      <c r="D5284" t="str">
        <f t="shared" si="418"/>
        <v>ASH11</v>
      </c>
      <c r="H5284" t="str">
        <f t="shared" si="419"/>
        <v>2026-09-03 08:48:41</v>
      </c>
      <c r="K5284" t="str" cm="1">
        <f t="array" ref="K5284:L5284">_xlfn.TEXTSPLIT(R5284," ")</f>
        <v>ASH11</v>
      </c>
      <c r="L5284" t="str">
        <v>KISARAN</v>
      </c>
      <c r="P5284" s="57" t="s">
        <v>30389</v>
      </c>
      <c r="Q5284" s="57" t="s">
        <v>10236</v>
      </c>
      <c r="R5284" s="57" t="s">
        <v>14703</v>
      </c>
      <c r="S5284" s="57" t="s">
        <v>14704</v>
      </c>
      <c r="T5284" s="57" t="s">
        <v>14705</v>
      </c>
      <c r="U5284" s="57" t="s">
        <v>30390</v>
      </c>
      <c r="V5284" s="57" t="s">
        <v>7229</v>
      </c>
    </row>
    <row r="5285" ht="15" spans="1:22">
      <c r="A5285" s="52">
        <f t="shared" si="415"/>
        <v>46268</v>
      </c>
      <c r="B5285" t="str">
        <f t="shared" si="416"/>
        <v>AGENT17</v>
      </c>
      <c r="C5285" t="str">
        <f t="shared" si="417"/>
        <v>PLALANGAN</v>
      </c>
      <c r="D5285" t="str">
        <f t="shared" si="418"/>
        <v>SRG27</v>
      </c>
      <c r="H5285" t="str">
        <f t="shared" si="419"/>
        <v>2026-09-03 08:48:41</v>
      </c>
      <c r="K5285" t="str" cm="1">
        <f t="array" ref="K5285:L5285">_xlfn.TEXTSPLIT(R5285," ")</f>
        <v>SRG27</v>
      </c>
      <c r="L5285" t="str">
        <v>PLALANGAN</v>
      </c>
      <c r="P5285" s="57" t="s">
        <v>30389</v>
      </c>
      <c r="Q5285" s="57" t="s">
        <v>11249</v>
      </c>
      <c r="R5285" s="57" t="s">
        <v>12770</v>
      </c>
      <c r="S5285" s="57" t="s">
        <v>12771</v>
      </c>
      <c r="T5285" s="57" t="s">
        <v>12772</v>
      </c>
      <c r="U5285" s="57" t="s">
        <v>30391</v>
      </c>
      <c r="V5285" s="57"/>
    </row>
    <row r="5286" ht="15" spans="1:22">
      <c r="A5286" s="52">
        <f t="shared" si="415"/>
        <v>46268</v>
      </c>
      <c r="B5286" t="str">
        <f t="shared" si="416"/>
        <v>AGENT08</v>
      </c>
      <c r="C5286" t="str">
        <f t="shared" si="417"/>
        <v>GUNUNG_MEGANG</v>
      </c>
      <c r="D5286" t="str">
        <f t="shared" si="418"/>
        <v>MRN06</v>
      </c>
      <c r="H5286" t="str">
        <f t="shared" si="419"/>
        <v>2026-09-03 08:48:20</v>
      </c>
      <c r="K5286" t="str" cm="1">
        <f t="array" ref="K5286:L5286">_xlfn.TEXTSPLIT(R5286," ")</f>
        <v>MRN06</v>
      </c>
      <c r="L5286" t="str">
        <v>GUNUNG_MEGANG</v>
      </c>
      <c r="P5286" s="57" t="s">
        <v>30392</v>
      </c>
      <c r="Q5286" s="57" t="s">
        <v>10398</v>
      </c>
      <c r="R5286" s="57" t="s">
        <v>14608</v>
      </c>
      <c r="S5286" s="57" t="s">
        <v>14609</v>
      </c>
      <c r="T5286" s="57" t="s">
        <v>14610</v>
      </c>
      <c r="U5286" s="57" t="s">
        <v>30393</v>
      </c>
      <c r="V5286" s="57" t="s">
        <v>26639</v>
      </c>
    </row>
    <row r="5287" ht="15" spans="1:22">
      <c r="A5287" s="52">
        <f t="shared" si="415"/>
        <v>46268</v>
      </c>
      <c r="B5287" t="str">
        <f t="shared" si="416"/>
        <v>AGENT17</v>
      </c>
      <c r="C5287" t="str">
        <f t="shared" si="417"/>
        <v>TEGAL</v>
      </c>
      <c r="D5287" t="str">
        <f t="shared" si="418"/>
        <v>TGL01</v>
      </c>
      <c r="H5287" t="str">
        <f t="shared" si="419"/>
        <v>2026-09-03 08:48:19</v>
      </c>
      <c r="K5287" t="str" cm="1">
        <f t="array" ref="K5287:L5287">_xlfn.TEXTSPLIT(R5287," ")</f>
        <v>TGL01</v>
      </c>
      <c r="L5287" t="str">
        <v>TEGAL</v>
      </c>
      <c r="P5287" s="57" t="s">
        <v>30394</v>
      </c>
      <c r="Q5287" s="57" t="s">
        <v>11249</v>
      </c>
      <c r="R5287" s="57" t="s">
        <v>16785</v>
      </c>
      <c r="S5287" s="57" t="s">
        <v>16786</v>
      </c>
      <c r="T5287" s="57" t="s">
        <v>16787</v>
      </c>
      <c r="U5287" s="57" t="s">
        <v>30395</v>
      </c>
      <c r="V5287" s="57"/>
    </row>
    <row r="5288" ht="15" spans="1:22">
      <c r="A5288" s="52">
        <f t="shared" si="415"/>
        <v>46268</v>
      </c>
      <c r="B5288" t="str">
        <f t="shared" si="416"/>
        <v>AGENT03</v>
      </c>
      <c r="C5288" t="str">
        <f t="shared" si="417"/>
        <v>KAMPUNG_PAJAK_03</v>
      </c>
      <c r="D5288" t="str">
        <f t="shared" si="418"/>
        <v>AEK08A</v>
      </c>
      <c r="H5288" t="str">
        <f t="shared" si="419"/>
        <v>2026-09-03 08:48:08</v>
      </c>
      <c r="K5288" t="str" cm="1">
        <f t="array" ref="K5288:L5288">_xlfn.TEXTSPLIT(R5288," ")</f>
        <v>AEK08A</v>
      </c>
      <c r="L5288" t="str">
        <v>KAMPUNG_PAJAK_03</v>
      </c>
      <c r="P5288" s="57" t="s">
        <v>30396</v>
      </c>
      <c r="Q5288" s="57" t="s">
        <v>10236</v>
      </c>
      <c r="R5288" s="57" t="s">
        <v>12826</v>
      </c>
      <c r="S5288" s="57" t="s">
        <v>12827</v>
      </c>
      <c r="T5288" s="57" t="s">
        <v>12828</v>
      </c>
      <c r="U5288" s="57" t="s">
        <v>30397</v>
      </c>
      <c r="V5288" s="57"/>
    </row>
    <row r="5289" ht="15" spans="1:22">
      <c r="A5289" s="52">
        <f t="shared" si="415"/>
        <v>46268</v>
      </c>
      <c r="B5289" t="str">
        <f t="shared" si="416"/>
        <v>AGENT19</v>
      </c>
      <c r="C5289" t="str">
        <f t="shared" si="417"/>
        <v>MAGETAN_2</v>
      </c>
      <c r="D5289" t="str">
        <f t="shared" si="418"/>
        <v>MTX08</v>
      </c>
      <c r="H5289" t="str">
        <f t="shared" si="419"/>
        <v>2026-09-03 08:48:02</v>
      </c>
      <c r="K5289" t="str" cm="1">
        <f t="array" ref="K5289:L5289">_xlfn.TEXTSPLIT(R5289," ")</f>
        <v>MTX08</v>
      </c>
      <c r="L5289" t="str">
        <v>MAGETAN_2</v>
      </c>
      <c r="P5289" s="57" t="s">
        <v>30398</v>
      </c>
      <c r="Q5289" s="57" t="s">
        <v>10181</v>
      </c>
      <c r="R5289" s="57" t="s">
        <v>14844</v>
      </c>
      <c r="S5289" s="57" t="s">
        <v>14845</v>
      </c>
      <c r="T5289" s="57" t="s">
        <v>14846</v>
      </c>
      <c r="U5289" s="57" t="s">
        <v>30399</v>
      </c>
      <c r="V5289" s="57" t="s">
        <v>30400</v>
      </c>
    </row>
    <row r="5290" ht="15" spans="1:22">
      <c r="A5290" s="52">
        <f t="shared" si="415"/>
        <v>46268</v>
      </c>
      <c r="B5290" t="str">
        <f t="shared" si="416"/>
        <v>AGENT22</v>
      </c>
      <c r="C5290" t="str">
        <f t="shared" si="417"/>
        <v>WAWOTOBI</v>
      </c>
      <c r="D5290" t="str">
        <f t="shared" si="418"/>
        <v>UNH02</v>
      </c>
      <c r="H5290" t="str">
        <f t="shared" si="419"/>
        <v>2026-09-03 08:47:43</v>
      </c>
      <c r="K5290" t="str" cm="1">
        <f t="array" ref="K5290:L5290">_xlfn.TEXTSPLIT(R5290," ")</f>
        <v>UNH02</v>
      </c>
      <c r="L5290" t="str">
        <v>WAWOTOBI</v>
      </c>
      <c r="P5290" s="57" t="s">
        <v>30401</v>
      </c>
      <c r="Q5290" s="57" t="s">
        <v>11133</v>
      </c>
      <c r="R5290" s="57" t="s">
        <v>15213</v>
      </c>
      <c r="S5290" s="57" t="s">
        <v>15214</v>
      </c>
      <c r="T5290" s="57" t="s">
        <v>15215</v>
      </c>
      <c r="U5290" s="57" t="s">
        <v>30402</v>
      </c>
      <c r="V5290" s="57"/>
    </row>
    <row r="5291" ht="15" spans="1:22">
      <c r="A5291" s="52">
        <f t="shared" si="415"/>
        <v>46268</v>
      </c>
      <c r="B5291" t="str">
        <f t="shared" si="416"/>
        <v>AGENT22</v>
      </c>
      <c r="C5291" t="str">
        <f t="shared" si="417"/>
        <v>WAWOTOBI</v>
      </c>
      <c r="D5291" t="str">
        <f t="shared" si="418"/>
        <v>UNH02</v>
      </c>
      <c r="H5291" t="str">
        <f t="shared" si="419"/>
        <v>2026-09-03 08:47:28</v>
      </c>
      <c r="K5291" t="str" cm="1">
        <f t="array" ref="K5291:L5291">_xlfn.TEXTSPLIT(R5291," ")</f>
        <v>UNH02</v>
      </c>
      <c r="L5291" t="str">
        <v>WAWOTOBI</v>
      </c>
      <c r="P5291" s="57" t="s">
        <v>30403</v>
      </c>
      <c r="Q5291" s="57" t="s">
        <v>11133</v>
      </c>
      <c r="R5291" s="57" t="s">
        <v>15213</v>
      </c>
      <c r="S5291" s="57" t="s">
        <v>15214</v>
      </c>
      <c r="T5291" s="57" t="s">
        <v>15215</v>
      </c>
      <c r="U5291" s="57" t="s">
        <v>30404</v>
      </c>
      <c r="V5291" s="57"/>
    </row>
    <row r="5292" ht="15" spans="1:22">
      <c r="A5292" s="52">
        <f t="shared" si="415"/>
        <v>46268</v>
      </c>
      <c r="B5292" t="str">
        <f t="shared" si="416"/>
        <v>AGENT26</v>
      </c>
      <c r="C5292" t="str">
        <f t="shared" si="417"/>
        <v>LINTAS_MELAWI</v>
      </c>
      <c r="D5292" t="str">
        <f t="shared" si="418"/>
        <v>SQG01A</v>
      </c>
      <c r="H5292" t="str">
        <f t="shared" si="419"/>
        <v>2026-09-03 08:47:15</v>
      </c>
      <c r="K5292" t="str" cm="1">
        <f t="array" ref="K5292:L5292">_xlfn.TEXTSPLIT(R5292," ")</f>
        <v>SQG01A</v>
      </c>
      <c r="L5292" t="str">
        <v>LINTAS_MELAWI</v>
      </c>
      <c r="P5292" s="57" t="s">
        <v>30405</v>
      </c>
      <c r="Q5292" s="57" t="s">
        <v>10307</v>
      </c>
      <c r="R5292" s="57" t="s">
        <v>13733</v>
      </c>
      <c r="S5292" s="57" t="s">
        <v>13734</v>
      </c>
      <c r="T5292" s="57" t="s">
        <v>13735</v>
      </c>
      <c r="U5292" s="57" t="s">
        <v>30406</v>
      </c>
      <c r="V5292" s="57"/>
    </row>
    <row r="5293" ht="15" spans="1:22">
      <c r="A5293" s="52">
        <f t="shared" si="415"/>
        <v>46268</v>
      </c>
      <c r="B5293" t="str">
        <f t="shared" si="416"/>
        <v>AGENT19</v>
      </c>
      <c r="C5293" t="str">
        <f t="shared" si="417"/>
        <v>TAKERAN_1</v>
      </c>
      <c r="D5293" t="str">
        <f t="shared" si="418"/>
        <v>MTX18</v>
      </c>
      <c r="H5293" t="str">
        <f t="shared" si="419"/>
        <v>2026-09-03 08:47:07</v>
      </c>
      <c r="K5293" t="str" cm="1">
        <f t="array" ref="K5293:L5293">_xlfn.TEXTSPLIT(R5293," ")</f>
        <v>MTX18</v>
      </c>
      <c r="L5293" t="str">
        <v>TAKERAN_1</v>
      </c>
      <c r="P5293" s="57" t="s">
        <v>30407</v>
      </c>
      <c r="Q5293" s="57" t="s">
        <v>10181</v>
      </c>
      <c r="R5293" s="57" t="s">
        <v>14908</v>
      </c>
      <c r="S5293" s="57" t="s">
        <v>14909</v>
      </c>
      <c r="T5293" s="57" t="s">
        <v>14910</v>
      </c>
      <c r="U5293" s="57" t="s">
        <v>30408</v>
      </c>
      <c r="V5293" s="57" t="s">
        <v>30400</v>
      </c>
    </row>
    <row r="5294" ht="15" spans="1:22">
      <c r="A5294" s="52">
        <f t="shared" si="415"/>
        <v>46268</v>
      </c>
      <c r="B5294" t="str">
        <f t="shared" si="416"/>
        <v>AGENT19</v>
      </c>
      <c r="C5294" t="str">
        <f t="shared" si="417"/>
        <v>BALEHARJO</v>
      </c>
      <c r="D5294" t="str">
        <f t="shared" si="418"/>
        <v>PCI02</v>
      </c>
      <c r="H5294" t="str">
        <f t="shared" si="419"/>
        <v>2026-09-03 08:47:07</v>
      </c>
      <c r="K5294" t="str" cm="1">
        <f t="array" ref="K5294:L5294">_xlfn.TEXTSPLIT(R5294," ")</f>
        <v>PCI02</v>
      </c>
      <c r="L5294" t="str">
        <v>BALEHARJO</v>
      </c>
      <c r="P5294" s="57" t="s">
        <v>30407</v>
      </c>
      <c r="Q5294" s="57" t="s">
        <v>10181</v>
      </c>
      <c r="R5294" s="57" t="s">
        <v>19638</v>
      </c>
      <c r="S5294" s="57" t="s">
        <v>19639</v>
      </c>
      <c r="T5294" s="57" t="s">
        <v>19640</v>
      </c>
      <c r="U5294" s="57" t="s">
        <v>30409</v>
      </c>
      <c r="V5294" s="57" t="s">
        <v>30410</v>
      </c>
    </row>
    <row r="5295" ht="15" spans="1:22">
      <c r="A5295" s="52">
        <f t="shared" si="415"/>
        <v>46268</v>
      </c>
      <c r="B5295" t="str">
        <f t="shared" si="416"/>
        <v>AGENT18</v>
      </c>
      <c r="C5295" t="str">
        <f t="shared" si="417"/>
        <v>KALASAN</v>
      </c>
      <c r="D5295" t="str">
        <f t="shared" si="418"/>
        <v>SLM10</v>
      </c>
      <c r="H5295" t="str">
        <f t="shared" si="419"/>
        <v>2026-09-03 08:47:06</v>
      </c>
      <c r="K5295" t="str" cm="1">
        <f t="array" ref="K5295:L5295">_xlfn.TEXTSPLIT(R5295," ")</f>
        <v>SLM10</v>
      </c>
      <c r="L5295" t="str">
        <v>KALASAN</v>
      </c>
      <c r="P5295" s="57" t="s">
        <v>30411</v>
      </c>
      <c r="Q5295" s="57" t="s">
        <v>10385</v>
      </c>
      <c r="R5295" s="57" t="s">
        <v>20214</v>
      </c>
      <c r="S5295" s="57" t="s">
        <v>20215</v>
      </c>
      <c r="T5295" s="57" t="s">
        <v>20216</v>
      </c>
      <c r="U5295" s="57" t="s">
        <v>30412</v>
      </c>
      <c r="V5295" s="57" t="s">
        <v>30413</v>
      </c>
    </row>
    <row r="5296" ht="15" spans="1:22">
      <c r="A5296" s="52">
        <f t="shared" ref="A5296:A5359" si="420">INT(H5296)</f>
        <v>46268</v>
      </c>
      <c r="B5296" t="str">
        <f t="shared" ref="B5296:B5359" si="421">RIGHT(Q5296,7)</f>
        <v>AGENT06</v>
      </c>
      <c r="C5296" t="str">
        <f t="shared" ref="C5296:C5359" si="422">L5296</f>
        <v>HARAU_01</v>
      </c>
      <c r="D5296" t="str">
        <f t="shared" ref="D5296:D5359" si="423">K5296</f>
        <v>PYK08</v>
      </c>
      <c r="H5296" t="str">
        <f t="shared" ref="H5296:H5359" si="424">P5296</f>
        <v>2026-09-03 08:47:01</v>
      </c>
      <c r="K5296" t="str" cm="1">
        <f t="array" ref="K5296:L5296">_xlfn.TEXTSPLIT(R5296," ")</f>
        <v>PYK08</v>
      </c>
      <c r="L5296" t="str">
        <v>HARAU_01</v>
      </c>
      <c r="P5296" s="57" t="s">
        <v>30414</v>
      </c>
      <c r="Q5296" s="57" t="s">
        <v>10410</v>
      </c>
      <c r="R5296" s="57" t="s">
        <v>14369</v>
      </c>
      <c r="S5296" s="57" t="s">
        <v>14370</v>
      </c>
      <c r="T5296" s="57" t="s">
        <v>14371</v>
      </c>
      <c r="U5296" s="57" t="s">
        <v>30415</v>
      </c>
      <c r="V5296" s="57"/>
    </row>
    <row r="5297" ht="15" spans="1:22">
      <c r="A5297" s="52">
        <f t="shared" si="420"/>
        <v>46268</v>
      </c>
      <c r="B5297" t="str">
        <f t="shared" si="421"/>
        <v>AGENT26</v>
      </c>
      <c r="C5297" t="str">
        <f t="shared" si="422"/>
        <v>SUNGAI_GANTANG</v>
      </c>
      <c r="D5297" t="str">
        <f t="shared" si="423"/>
        <v>TTT20A</v>
      </c>
      <c r="H5297" t="str">
        <f t="shared" si="424"/>
        <v>2026-09-03 08:46:22</v>
      </c>
      <c r="K5297" t="str" cm="1">
        <f t="array" ref="K5297:L5297">_xlfn.TEXTSPLIT(R5297," ")</f>
        <v>TTT20A</v>
      </c>
      <c r="L5297" t="str">
        <v>SUNGAI_GANTANG</v>
      </c>
      <c r="P5297" s="57" t="s">
        <v>30416</v>
      </c>
      <c r="Q5297" s="57" t="s">
        <v>10307</v>
      </c>
      <c r="R5297" s="57" t="s">
        <v>16973</v>
      </c>
      <c r="S5297" s="57" t="s">
        <v>16974</v>
      </c>
      <c r="T5297" s="57" t="s">
        <v>16975</v>
      </c>
      <c r="U5297" s="57" t="s">
        <v>30417</v>
      </c>
      <c r="V5297" s="57" t="s">
        <v>16977</v>
      </c>
    </row>
    <row r="5298" ht="15" spans="1:22">
      <c r="A5298" s="52">
        <f t="shared" si="420"/>
        <v>46268</v>
      </c>
      <c r="B5298" t="str">
        <f t="shared" si="421"/>
        <v>AGENT17</v>
      </c>
      <c r="C5298" t="str">
        <f t="shared" si="422"/>
        <v>PRINGSURAT_TIMUR</v>
      </c>
      <c r="D5298" t="str">
        <f t="shared" si="423"/>
        <v>TNU11</v>
      </c>
      <c r="H5298" t="str">
        <f t="shared" si="424"/>
        <v>2026-09-03 08:46:18</v>
      </c>
      <c r="K5298" t="str" cm="1">
        <f t="array" ref="K5298:L5298">_xlfn.TEXTSPLIT(R5298," ")</f>
        <v>TNU11</v>
      </c>
      <c r="L5298" t="str">
        <v>PRINGSURAT_TIMUR</v>
      </c>
      <c r="P5298" s="57" t="s">
        <v>30418</v>
      </c>
      <c r="Q5298" s="57" t="s">
        <v>11249</v>
      </c>
      <c r="R5298" s="57" t="s">
        <v>17937</v>
      </c>
      <c r="S5298" s="57" t="s">
        <v>17938</v>
      </c>
      <c r="T5298" s="57" t="s">
        <v>17939</v>
      </c>
      <c r="U5298" s="57" t="s">
        <v>30419</v>
      </c>
      <c r="V5298" s="57" t="s">
        <v>26280</v>
      </c>
    </row>
    <row r="5299" ht="15" spans="1:22">
      <c r="A5299" s="52">
        <f t="shared" si="420"/>
        <v>46268</v>
      </c>
      <c r="B5299" t="str">
        <f t="shared" si="421"/>
        <v>AGENT02</v>
      </c>
      <c r="C5299" t="str">
        <f t="shared" si="422"/>
        <v>ALUR_II_PKD</v>
      </c>
      <c r="D5299" t="str">
        <f t="shared" si="423"/>
        <v>PKD18</v>
      </c>
      <c r="H5299" t="str">
        <f t="shared" si="424"/>
        <v>2026-09-03 08:46:08</v>
      </c>
      <c r="K5299" t="str" cm="1">
        <f t="array" ref="K5299:L5299">_xlfn.TEXTSPLIT(R5299," ")</f>
        <v>PKD18</v>
      </c>
      <c r="L5299" t="str">
        <v>ALUR_II_PKD</v>
      </c>
      <c r="P5299" s="57" t="s">
        <v>30420</v>
      </c>
      <c r="Q5299" s="57" t="s">
        <v>10443</v>
      </c>
      <c r="R5299" s="57" t="s">
        <v>13189</v>
      </c>
      <c r="S5299" s="57" t="s">
        <v>13190</v>
      </c>
      <c r="T5299" s="57" t="s">
        <v>13191</v>
      </c>
      <c r="U5299" s="57" t="s">
        <v>30421</v>
      </c>
      <c r="V5299" s="57"/>
    </row>
    <row r="5300" ht="15" spans="1:22">
      <c r="A5300" s="52">
        <f t="shared" si="420"/>
        <v>46268</v>
      </c>
      <c r="B5300" t="str">
        <f t="shared" si="421"/>
        <v>AGENT27</v>
      </c>
      <c r="C5300" t="str">
        <f t="shared" si="422"/>
        <v>CP_KARANG_INDAH</v>
      </c>
      <c r="D5300" t="str">
        <f t="shared" si="423"/>
        <v>BLN06B</v>
      </c>
      <c r="H5300" t="str">
        <f t="shared" si="424"/>
        <v>2026-09-03 08:46:03</v>
      </c>
      <c r="K5300" t="str" cm="1">
        <f t="array" ref="K5300:L5300">_xlfn.TEXTSPLIT(R5300," ")</f>
        <v>BLN06B</v>
      </c>
      <c r="L5300" t="str">
        <v>CP_KARANG_INDAH</v>
      </c>
      <c r="P5300" s="57" t="s">
        <v>30422</v>
      </c>
      <c r="Q5300" s="57" t="s">
        <v>11862</v>
      </c>
      <c r="R5300" s="57" t="s">
        <v>17243</v>
      </c>
      <c r="S5300" s="57" t="s">
        <v>17244</v>
      </c>
      <c r="T5300" s="57" t="s">
        <v>17245</v>
      </c>
      <c r="U5300" s="57" t="s">
        <v>30423</v>
      </c>
      <c r="V5300" s="57"/>
    </row>
    <row r="5301" ht="15" spans="1:22">
      <c r="A5301" s="52">
        <f t="shared" si="420"/>
        <v>46268</v>
      </c>
      <c r="B5301" t="str">
        <f t="shared" si="421"/>
        <v>AGENT17</v>
      </c>
      <c r="C5301" t="str">
        <f t="shared" si="422"/>
        <v>WANASARI_BREBES</v>
      </c>
      <c r="D5301" t="str">
        <f t="shared" si="423"/>
        <v>BRB09</v>
      </c>
      <c r="H5301" t="str">
        <f t="shared" si="424"/>
        <v>2026-09-03 08:45:54</v>
      </c>
      <c r="K5301" t="str" cm="1">
        <f t="array" ref="K5301:L5301">_xlfn.TEXTSPLIT(R5301," ")</f>
        <v>BRB09</v>
      </c>
      <c r="L5301" t="str">
        <v>WANASARI_BREBES</v>
      </c>
      <c r="P5301" s="57" t="s">
        <v>30424</v>
      </c>
      <c r="Q5301" s="57" t="s">
        <v>11249</v>
      </c>
      <c r="R5301" s="57" t="s">
        <v>16978</v>
      </c>
      <c r="S5301" s="57" t="s">
        <v>16979</v>
      </c>
      <c r="T5301" s="57" t="s">
        <v>16980</v>
      </c>
      <c r="U5301" s="57" t="s">
        <v>30425</v>
      </c>
      <c r="V5301" s="57" t="s">
        <v>30426</v>
      </c>
    </row>
    <row r="5302" ht="15" spans="1:22">
      <c r="A5302" s="52">
        <f t="shared" si="420"/>
        <v>46268</v>
      </c>
      <c r="B5302" t="str">
        <f t="shared" si="421"/>
        <v>AGENT15</v>
      </c>
      <c r="C5302" t="str">
        <f t="shared" si="422"/>
        <v>MAMPANG_DEPOK</v>
      </c>
      <c r="D5302" t="str">
        <f t="shared" si="423"/>
        <v>DPK01C</v>
      </c>
      <c r="H5302" t="str">
        <f t="shared" si="424"/>
        <v>2026-09-03 08:45:53</v>
      </c>
      <c r="K5302" t="str" cm="1">
        <f t="array" ref="K5302:L5302">_xlfn.TEXTSPLIT(R5302," ")</f>
        <v>DPK01C</v>
      </c>
      <c r="L5302" t="str">
        <v>MAMPANG_DEPOK</v>
      </c>
      <c r="P5302" s="57" t="s">
        <v>30427</v>
      </c>
      <c r="Q5302" s="57" t="s">
        <v>11684</v>
      </c>
      <c r="R5302" s="57" t="s">
        <v>15080</v>
      </c>
      <c r="S5302" s="57" t="s">
        <v>15081</v>
      </c>
      <c r="T5302" s="57" t="s">
        <v>15082</v>
      </c>
      <c r="U5302" s="57" t="s">
        <v>30428</v>
      </c>
      <c r="V5302" s="57"/>
    </row>
    <row r="5303" ht="15" spans="1:22">
      <c r="A5303" s="52">
        <f t="shared" si="420"/>
        <v>46268</v>
      </c>
      <c r="B5303" t="str">
        <f t="shared" si="421"/>
        <v>AGENT10</v>
      </c>
      <c r="C5303" t="str">
        <f t="shared" si="422"/>
        <v>YOSODADI</v>
      </c>
      <c r="D5303" t="str">
        <f t="shared" si="423"/>
        <v>MTR03</v>
      </c>
      <c r="H5303" t="str">
        <f t="shared" si="424"/>
        <v>2026-09-03 08:45:48</v>
      </c>
      <c r="K5303" t="str" cm="1">
        <f t="array" ref="K5303:L5303">_xlfn.TEXTSPLIT(R5303," ")</f>
        <v>MTR03</v>
      </c>
      <c r="L5303" t="str">
        <v>YOSODADI</v>
      </c>
      <c r="P5303" s="57" t="s">
        <v>30429</v>
      </c>
      <c r="Q5303" s="57" t="s">
        <v>11054</v>
      </c>
      <c r="R5303" s="57" t="s">
        <v>15536</v>
      </c>
      <c r="S5303" s="57" t="s">
        <v>15537</v>
      </c>
      <c r="T5303" s="57" t="s">
        <v>15538</v>
      </c>
      <c r="U5303" s="57" t="s">
        <v>30430</v>
      </c>
      <c r="V5303" s="57" t="s">
        <v>30431</v>
      </c>
    </row>
    <row r="5304" ht="15" spans="1:22">
      <c r="A5304" s="52">
        <f t="shared" si="420"/>
        <v>46268</v>
      </c>
      <c r="B5304" t="str">
        <f t="shared" si="421"/>
        <v>AGENT17</v>
      </c>
      <c r="C5304" t="str">
        <f t="shared" si="422"/>
        <v>SALATIGA</v>
      </c>
      <c r="D5304" t="str">
        <f t="shared" si="423"/>
        <v>SLT01</v>
      </c>
      <c r="H5304" t="str">
        <f t="shared" si="424"/>
        <v>2026-09-03 08:45:46</v>
      </c>
      <c r="K5304" t="str" cm="1">
        <f t="array" ref="K5304:L5304">_xlfn.TEXTSPLIT(R5304," ")</f>
        <v>SLT01</v>
      </c>
      <c r="L5304" t="str">
        <v>SALATIGA</v>
      </c>
      <c r="P5304" s="57" t="s">
        <v>30432</v>
      </c>
      <c r="Q5304" s="57" t="s">
        <v>11249</v>
      </c>
      <c r="R5304" s="57" t="s">
        <v>12786</v>
      </c>
      <c r="S5304" s="57" t="s">
        <v>12787</v>
      </c>
      <c r="T5304" s="57" t="s">
        <v>12788</v>
      </c>
      <c r="U5304" s="57" t="s">
        <v>30433</v>
      </c>
      <c r="V5304" s="57" t="s">
        <v>30434</v>
      </c>
    </row>
    <row r="5305" ht="15" spans="1:22">
      <c r="A5305" s="52">
        <f t="shared" si="420"/>
        <v>46268</v>
      </c>
      <c r="B5305" t="str">
        <f t="shared" si="421"/>
        <v>AGENT40</v>
      </c>
      <c r="C5305" t="str">
        <f t="shared" si="422"/>
        <v>DC_KEMAYORAN</v>
      </c>
      <c r="D5305" t="str">
        <f t="shared" si="423"/>
        <v>JKT15K</v>
      </c>
      <c r="H5305" t="str">
        <f t="shared" si="424"/>
        <v>2026-09-03 08:45:30</v>
      </c>
      <c r="K5305" t="str" cm="1">
        <f t="array" ref="K5305:L5305">_xlfn.TEXTSPLIT(R5305," ")</f>
        <v>JKT15K</v>
      </c>
      <c r="L5305" t="str">
        <v>DC_KEMAYORAN</v>
      </c>
      <c r="P5305" s="57" t="s">
        <v>30435</v>
      </c>
      <c r="Q5305" s="57" t="s">
        <v>10732</v>
      </c>
      <c r="R5305" s="57" t="s">
        <v>16429</v>
      </c>
      <c r="S5305" s="57" t="s">
        <v>16430</v>
      </c>
      <c r="T5305" s="57" t="s">
        <v>6767</v>
      </c>
      <c r="U5305" s="57" t="s">
        <v>30436</v>
      </c>
      <c r="V5305" s="57" t="s">
        <v>30437</v>
      </c>
    </row>
    <row r="5306" ht="15" spans="1:22">
      <c r="A5306" s="52">
        <f t="shared" si="420"/>
        <v>46268</v>
      </c>
      <c r="B5306" t="str">
        <f t="shared" si="421"/>
        <v>AGENT17</v>
      </c>
      <c r="C5306" t="str">
        <f t="shared" si="422"/>
        <v>TUNJUNGAN</v>
      </c>
      <c r="D5306" t="str">
        <f t="shared" si="423"/>
        <v>BOL07</v>
      </c>
      <c r="H5306" t="str">
        <f t="shared" si="424"/>
        <v>2026-09-03 08:45:25</v>
      </c>
      <c r="K5306" t="str" cm="1">
        <f t="array" ref="K5306:L5306">_xlfn.TEXTSPLIT(R5306," ")</f>
        <v>BOL07</v>
      </c>
      <c r="L5306" t="str">
        <v>TUNJUNGAN</v>
      </c>
      <c r="P5306" s="57" t="s">
        <v>30438</v>
      </c>
      <c r="Q5306" s="57" t="s">
        <v>11249</v>
      </c>
      <c r="R5306" s="57" t="s">
        <v>14115</v>
      </c>
      <c r="S5306" s="57" t="s">
        <v>14116</v>
      </c>
      <c r="T5306" s="57" t="s">
        <v>14117</v>
      </c>
      <c r="U5306" s="57" t="s">
        <v>30439</v>
      </c>
      <c r="V5306" s="57" t="s">
        <v>11519</v>
      </c>
    </row>
    <row r="5307" ht="15" spans="1:22">
      <c r="A5307" s="52">
        <f t="shared" si="420"/>
        <v>46268</v>
      </c>
      <c r="B5307" t="str">
        <f t="shared" si="421"/>
        <v>AGENT16</v>
      </c>
      <c r="C5307" t="str">
        <f t="shared" si="422"/>
        <v>TELAGA_2</v>
      </c>
      <c r="D5307" t="str">
        <f t="shared" si="423"/>
        <v>MJA26</v>
      </c>
      <c r="H5307" t="str">
        <f t="shared" si="424"/>
        <v>2026-09-03 08:45:06</v>
      </c>
      <c r="K5307" t="str" cm="1">
        <f t="array" ref="K5307:L5307">_xlfn.TEXTSPLIT(R5307," ")</f>
        <v>MJA26</v>
      </c>
      <c r="L5307" t="str">
        <v>TELAGA_2</v>
      </c>
      <c r="P5307" s="57" t="s">
        <v>30440</v>
      </c>
      <c r="Q5307" s="57" t="s">
        <v>10199</v>
      </c>
      <c r="R5307" s="57" t="s">
        <v>13805</v>
      </c>
      <c r="S5307" s="57" t="s">
        <v>13806</v>
      </c>
      <c r="T5307" s="57" t="s">
        <v>13807</v>
      </c>
      <c r="U5307" s="57" t="s">
        <v>30441</v>
      </c>
      <c r="V5307" s="57" t="s">
        <v>30442</v>
      </c>
    </row>
    <row r="5308" ht="15" spans="1:22">
      <c r="A5308" s="52">
        <f t="shared" si="420"/>
        <v>46268</v>
      </c>
      <c r="B5308" t="str">
        <f t="shared" si="421"/>
        <v>AGENT19</v>
      </c>
      <c r="C5308" t="str">
        <f t="shared" si="422"/>
        <v>SILO_1</v>
      </c>
      <c r="D5308" t="str">
        <f t="shared" si="423"/>
        <v>JBR28</v>
      </c>
      <c r="H5308" t="str">
        <f t="shared" si="424"/>
        <v>2026-09-03 08:44:48</v>
      </c>
      <c r="K5308" t="str" cm="1">
        <f t="array" ref="K5308:L5308">_xlfn.TEXTSPLIT(R5308," ")</f>
        <v>JBR28</v>
      </c>
      <c r="L5308" t="str">
        <v>SILO_1</v>
      </c>
      <c r="P5308" s="57" t="s">
        <v>30443</v>
      </c>
      <c r="Q5308" s="57" t="s">
        <v>10181</v>
      </c>
      <c r="R5308" s="57" t="s">
        <v>11201</v>
      </c>
      <c r="S5308" s="57" t="s">
        <v>11202</v>
      </c>
      <c r="T5308" s="57" t="s">
        <v>11203</v>
      </c>
      <c r="U5308" s="57" t="s">
        <v>30444</v>
      </c>
      <c r="V5308" s="57" t="s">
        <v>30445</v>
      </c>
    </row>
    <row r="5309" ht="15" spans="1:22">
      <c r="A5309" s="52">
        <f t="shared" si="420"/>
        <v>46268</v>
      </c>
      <c r="B5309" t="str">
        <f t="shared" si="421"/>
        <v>AGENT19</v>
      </c>
      <c r="C5309" t="str">
        <f t="shared" si="422"/>
        <v>DC_KARTONYONO</v>
      </c>
      <c r="D5309" t="str">
        <f t="shared" si="423"/>
        <v>NIW03</v>
      </c>
      <c r="H5309" t="str">
        <f t="shared" si="424"/>
        <v>2026-09-03 08:44:21</v>
      </c>
      <c r="K5309" t="str" cm="1">
        <f t="array" ref="K5309:L5309">_xlfn.TEXTSPLIT(R5309," ")</f>
        <v>NIW03</v>
      </c>
      <c r="L5309" t="str">
        <v>DC_KARTONYONO</v>
      </c>
      <c r="P5309" s="57" t="s">
        <v>30446</v>
      </c>
      <c r="Q5309" s="57" t="s">
        <v>10181</v>
      </c>
      <c r="R5309" s="57" t="s">
        <v>17947</v>
      </c>
      <c r="S5309" s="57" t="s">
        <v>17948</v>
      </c>
      <c r="T5309" s="57" t="s">
        <v>17949</v>
      </c>
      <c r="U5309" s="57" t="s">
        <v>30447</v>
      </c>
      <c r="V5309" s="57" t="s">
        <v>20190</v>
      </c>
    </row>
    <row r="5310" ht="15" spans="1:22">
      <c r="A5310" s="52">
        <f t="shared" si="420"/>
        <v>46268</v>
      </c>
      <c r="B5310" t="str">
        <f t="shared" si="421"/>
        <v>AGENT16</v>
      </c>
      <c r="C5310" t="str">
        <f t="shared" si="422"/>
        <v>IDM30B</v>
      </c>
      <c r="D5310" t="str">
        <f t="shared" si="423"/>
        <v>IDM30B</v>
      </c>
      <c r="H5310" t="str">
        <f t="shared" si="424"/>
        <v>2026-09-03 08:44:12</v>
      </c>
      <c r="K5310" t="str" cm="1">
        <f t="array" ref="K5310:L5310">_xlfn.TEXTSPLIT(R5310," ")</f>
        <v>IDM30B</v>
      </c>
      <c r="L5310" t="str">
        <v>IDM30B</v>
      </c>
      <c r="P5310" s="57" t="s">
        <v>30448</v>
      </c>
      <c r="Q5310" s="57" t="s">
        <v>10199</v>
      </c>
      <c r="R5310" s="57" t="s">
        <v>16170</v>
      </c>
      <c r="S5310" s="57" t="s">
        <v>16171</v>
      </c>
      <c r="T5310" s="57" t="s">
        <v>16172</v>
      </c>
      <c r="U5310" s="57" t="s">
        <v>30449</v>
      </c>
      <c r="V5310" s="57" t="s">
        <v>30450</v>
      </c>
    </row>
    <row r="5311" ht="15" spans="1:22">
      <c r="A5311" s="52">
        <f t="shared" si="420"/>
        <v>46268</v>
      </c>
      <c r="B5311" t="str">
        <f t="shared" si="421"/>
        <v>AGENT18</v>
      </c>
      <c r="C5311" t="str">
        <f t="shared" si="422"/>
        <v>BATURETNO</v>
      </c>
      <c r="D5311" t="str">
        <f t="shared" si="423"/>
        <v>WGI03</v>
      </c>
      <c r="H5311" t="str">
        <f t="shared" si="424"/>
        <v>2026-09-03 08:43:57</v>
      </c>
      <c r="K5311" t="str" cm="1">
        <f t="array" ref="K5311:L5311">_xlfn.TEXTSPLIT(R5311," ")</f>
        <v>WGI03</v>
      </c>
      <c r="L5311" t="str">
        <v>BATURETNO</v>
      </c>
      <c r="P5311" s="57" t="s">
        <v>30451</v>
      </c>
      <c r="Q5311" s="57" t="s">
        <v>10385</v>
      </c>
      <c r="R5311" s="57" t="s">
        <v>17068</v>
      </c>
      <c r="S5311" s="57" t="s">
        <v>17069</v>
      </c>
      <c r="T5311" s="57" t="s">
        <v>17070</v>
      </c>
      <c r="U5311" s="57" t="s">
        <v>30452</v>
      </c>
      <c r="V5311" s="57" t="s">
        <v>30453</v>
      </c>
    </row>
    <row r="5312" ht="15" spans="1:22">
      <c r="A5312" s="52">
        <f t="shared" si="420"/>
        <v>46268</v>
      </c>
      <c r="B5312" t="str">
        <f t="shared" si="421"/>
        <v>AGENT27</v>
      </c>
      <c r="C5312" t="str">
        <f t="shared" si="422"/>
        <v>BENGALON</v>
      </c>
      <c r="D5312" t="str">
        <f t="shared" si="423"/>
        <v>SGT04</v>
      </c>
      <c r="H5312" t="str">
        <f t="shared" si="424"/>
        <v>2026-09-03 08:43:49</v>
      </c>
      <c r="K5312" t="str" cm="1">
        <f t="array" ref="K5312:L5312">_xlfn.TEXTSPLIT(R5312," ")</f>
        <v>SGT04</v>
      </c>
      <c r="L5312" t="str">
        <v>BENGALON</v>
      </c>
      <c r="P5312" s="57" t="s">
        <v>30454</v>
      </c>
      <c r="Q5312" s="57" t="s">
        <v>11862</v>
      </c>
      <c r="R5312" s="57" t="s">
        <v>12764</v>
      </c>
      <c r="S5312" s="57" t="s">
        <v>12765</v>
      </c>
      <c r="T5312" s="57" t="s">
        <v>12766</v>
      </c>
      <c r="U5312" s="57" t="s">
        <v>30455</v>
      </c>
      <c r="V5312" s="57" t="s">
        <v>30456</v>
      </c>
    </row>
    <row r="5313" ht="15" spans="1:22">
      <c r="A5313" s="52">
        <f t="shared" si="420"/>
        <v>46268</v>
      </c>
      <c r="B5313" t="str">
        <f t="shared" si="421"/>
        <v>AGENT26</v>
      </c>
      <c r="C5313" t="str">
        <f t="shared" si="422"/>
        <v>SAMBAS</v>
      </c>
      <c r="D5313" t="str">
        <f t="shared" si="423"/>
        <v>SAS01</v>
      </c>
      <c r="H5313" t="str">
        <f t="shared" si="424"/>
        <v>2026-09-03 08:43:47</v>
      </c>
      <c r="K5313" t="str" cm="1">
        <f t="array" ref="K5313:L5313">_xlfn.TEXTSPLIT(R5313," ")</f>
        <v>SAS01</v>
      </c>
      <c r="L5313" t="str">
        <v>SAMBAS</v>
      </c>
      <c r="P5313" s="57" t="s">
        <v>30457</v>
      </c>
      <c r="Q5313" s="57" t="s">
        <v>10307</v>
      </c>
      <c r="R5313" s="57" t="s">
        <v>16131</v>
      </c>
      <c r="S5313" s="57" t="s">
        <v>16132</v>
      </c>
      <c r="T5313" s="57" t="s">
        <v>16133</v>
      </c>
      <c r="U5313" s="57" t="s">
        <v>30458</v>
      </c>
      <c r="V5313" s="57" t="s">
        <v>30459</v>
      </c>
    </row>
    <row r="5314" ht="15" spans="1:22">
      <c r="A5314" s="52">
        <f t="shared" si="420"/>
        <v>46268</v>
      </c>
      <c r="B5314" t="str">
        <f t="shared" si="421"/>
        <v>AGENT19</v>
      </c>
      <c r="C5314" t="str">
        <f t="shared" si="422"/>
        <v>GAPURA_1</v>
      </c>
      <c r="D5314" t="str">
        <f t="shared" si="423"/>
        <v>SNX09</v>
      </c>
      <c r="H5314" t="str">
        <f t="shared" si="424"/>
        <v>2026-09-03 08:43:31</v>
      </c>
      <c r="K5314" t="str" cm="1">
        <f t="array" ref="K5314:L5314">_xlfn.TEXTSPLIT(R5314," ")</f>
        <v>SNX09</v>
      </c>
      <c r="L5314" t="str">
        <v>GAPURA_1</v>
      </c>
      <c r="P5314" s="57" t="s">
        <v>30460</v>
      </c>
      <c r="Q5314" s="57" t="s">
        <v>10181</v>
      </c>
      <c r="R5314" s="57" t="s">
        <v>17660</v>
      </c>
      <c r="S5314" s="57" t="s">
        <v>17661</v>
      </c>
      <c r="T5314" s="57" t="s">
        <v>17662</v>
      </c>
      <c r="U5314" s="57" t="s">
        <v>30461</v>
      </c>
      <c r="V5314" s="57"/>
    </row>
    <row r="5315" ht="15" spans="1:22">
      <c r="A5315" s="52">
        <f t="shared" si="420"/>
        <v>46268</v>
      </c>
      <c r="B5315" t="str">
        <f t="shared" si="421"/>
        <v>AGENT09</v>
      </c>
      <c r="C5315" t="str">
        <f t="shared" si="422"/>
        <v>PD_JAYA</v>
      </c>
      <c r="D5315" t="str">
        <f t="shared" si="423"/>
        <v>ARG07</v>
      </c>
      <c r="H5315" t="str">
        <f t="shared" si="424"/>
        <v>2026-09-03 08:43:22</v>
      </c>
      <c r="K5315" t="str" cm="1">
        <f t="array" ref="K5315:L5315">_xlfn.TEXTSPLIT(R5315," ")</f>
        <v>ARG07</v>
      </c>
      <c r="L5315" t="str">
        <v>PD_JAYA</v>
      </c>
      <c r="P5315" s="57" t="s">
        <v>30462</v>
      </c>
      <c r="Q5315" s="57" t="s">
        <v>12496</v>
      </c>
      <c r="R5315" s="57" t="s">
        <v>15497</v>
      </c>
      <c r="S5315" s="57" t="s">
        <v>15498</v>
      </c>
      <c r="T5315" s="57" t="s">
        <v>15499</v>
      </c>
      <c r="U5315" s="57" t="s">
        <v>30463</v>
      </c>
      <c r="V5315" s="57"/>
    </row>
    <row r="5316" ht="15" spans="1:22">
      <c r="A5316" s="52">
        <f t="shared" si="420"/>
        <v>46268</v>
      </c>
      <c r="B5316" t="str">
        <f t="shared" si="421"/>
        <v>AGENT17</v>
      </c>
      <c r="C5316" t="str">
        <f t="shared" si="422"/>
        <v>BONANG</v>
      </c>
      <c r="D5316" t="str">
        <f t="shared" si="423"/>
        <v>DMK13</v>
      </c>
      <c r="H5316" t="str">
        <f t="shared" si="424"/>
        <v>2026-09-03 08:43:10</v>
      </c>
      <c r="K5316" t="str" cm="1">
        <f t="array" ref="K5316:L5316">_xlfn.TEXTSPLIT(R5316," ")</f>
        <v>DMK13</v>
      </c>
      <c r="L5316" t="str">
        <v>BONANG</v>
      </c>
      <c r="P5316" s="57" t="s">
        <v>30464</v>
      </c>
      <c r="Q5316" s="57" t="s">
        <v>11249</v>
      </c>
      <c r="R5316" s="57" t="s">
        <v>15063</v>
      </c>
      <c r="S5316" s="57" t="s">
        <v>15064</v>
      </c>
      <c r="T5316" s="57" t="s">
        <v>15065</v>
      </c>
      <c r="U5316" s="57" t="s">
        <v>30465</v>
      </c>
      <c r="V5316" s="57"/>
    </row>
    <row r="5317" ht="15" spans="1:22">
      <c r="A5317" s="52">
        <f t="shared" si="420"/>
        <v>46268</v>
      </c>
      <c r="B5317" t="str">
        <f t="shared" si="421"/>
        <v>AGENT19</v>
      </c>
      <c r="C5317" t="str">
        <f t="shared" si="422"/>
        <v>BLUTO_1</v>
      </c>
      <c r="D5317" t="str">
        <f t="shared" si="423"/>
        <v>SNX08</v>
      </c>
      <c r="H5317" t="str">
        <f t="shared" si="424"/>
        <v>2026-09-03 08:43:06</v>
      </c>
      <c r="K5317" t="str" cm="1">
        <f t="array" ref="K5317:L5317">_xlfn.TEXTSPLIT(R5317," ")</f>
        <v>SNX08</v>
      </c>
      <c r="L5317" t="str">
        <v>BLUTO_1</v>
      </c>
      <c r="P5317" s="57" t="s">
        <v>30466</v>
      </c>
      <c r="Q5317" s="57" t="s">
        <v>10181</v>
      </c>
      <c r="R5317" s="57" t="s">
        <v>17807</v>
      </c>
      <c r="S5317" s="57" t="s">
        <v>17808</v>
      </c>
      <c r="T5317" s="57" t="s">
        <v>17809</v>
      </c>
      <c r="U5317" s="57" t="s">
        <v>30467</v>
      </c>
      <c r="V5317" s="57"/>
    </row>
    <row r="5318" ht="15" spans="1:22">
      <c r="A5318" s="52">
        <f t="shared" si="420"/>
        <v>46268</v>
      </c>
      <c r="B5318" t="str">
        <f t="shared" si="421"/>
        <v>AGENT17</v>
      </c>
      <c r="C5318" t="str">
        <f t="shared" si="422"/>
        <v>WONOSALAM</v>
      </c>
      <c r="D5318" t="str">
        <f t="shared" si="423"/>
        <v>DMK07</v>
      </c>
      <c r="H5318" t="str">
        <f t="shared" si="424"/>
        <v>2026-09-03 08:43:01</v>
      </c>
      <c r="K5318" t="str" cm="1">
        <f t="array" ref="K5318:L5318">_xlfn.TEXTSPLIT(R5318," ")</f>
        <v>DMK07</v>
      </c>
      <c r="L5318" t="str">
        <v>WONOSALAM</v>
      </c>
      <c r="P5318" s="57" t="s">
        <v>30468</v>
      </c>
      <c r="Q5318" s="57" t="s">
        <v>11249</v>
      </c>
      <c r="R5318" s="57" t="s">
        <v>14070</v>
      </c>
      <c r="S5318" s="57" t="s">
        <v>14071</v>
      </c>
      <c r="T5318" s="57" t="s">
        <v>14072</v>
      </c>
      <c r="U5318" s="57" t="s">
        <v>30469</v>
      </c>
      <c r="V5318" s="57" t="s">
        <v>30470</v>
      </c>
    </row>
    <row r="5319" ht="15" spans="1:22">
      <c r="A5319" s="52">
        <f t="shared" si="420"/>
        <v>46268</v>
      </c>
      <c r="B5319" t="str">
        <f t="shared" si="421"/>
        <v>AGENT22</v>
      </c>
      <c r="C5319" t="str">
        <f t="shared" si="422"/>
        <v>SUDU</v>
      </c>
      <c r="D5319" t="str">
        <f t="shared" si="423"/>
        <v>EKG02</v>
      </c>
      <c r="H5319" t="str">
        <f t="shared" si="424"/>
        <v>2026-09-03 08:42:54</v>
      </c>
      <c r="K5319" t="str" cm="1">
        <f t="array" ref="K5319:L5319">_xlfn.TEXTSPLIT(R5319," ")</f>
        <v>EKG02</v>
      </c>
      <c r="L5319" t="str">
        <v>SUDU</v>
      </c>
      <c r="P5319" s="57" t="s">
        <v>30471</v>
      </c>
      <c r="Q5319" s="57" t="s">
        <v>11133</v>
      </c>
      <c r="R5319" s="57" t="s">
        <v>15125</v>
      </c>
      <c r="S5319" s="57" t="s">
        <v>15126</v>
      </c>
      <c r="T5319" s="57" t="s">
        <v>15127</v>
      </c>
      <c r="U5319" s="57" t="s">
        <v>30472</v>
      </c>
      <c r="V5319" s="57" t="s">
        <v>30473</v>
      </c>
    </row>
    <row r="5320" ht="15" spans="1:22">
      <c r="A5320" s="52">
        <f t="shared" si="420"/>
        <v>46268</v>
      </c>
      <c r="B5320" t="str">
        <f t="shared" si="421"/>
        <v>AGENT25</v>
      </c>
      <c r="C5320" t="str">
        <f t="shared" si="422"/>
        <v>SAMPIT</v>
      </c>
      <c r="D5320" t="str">
        <f t="shared" si="423"/>
        <v>SMQ01</v>
      </c>
      <c r="H5320" t="str">
        <f t="shared" si="424"/>
        <v>2026-09-03 08:42:38</v>
      </c>
      <c r="K5320" t="str" cm="1">
        <f t="array" ref="K5320:L5320">_xlfn.TEXTSPLIT(R5320," ")</f>
        <v>SMQ01</v>
      </c>
      <c r="L5320" t="str">
        <v>SAMPIT</v>
      </c>
      <c r="P5320" s="57" t="s">
        <v>30474</v>
      </c>
      <c r="Q5320" s="57" t="s">
        <v>10270</v>
      </c>
      <c r="R5320" s="57" t="s">
        <v>14969</v>
      </c>
      <c r="S5320" s="57" t="s">
        <v>14970</v>
      </c>
      <c r="T5320" s="57" t="s">
        <v>14971</v>
      </c>
      <c r="U5320" s="57" t="s">
        <v>30475</v>
      </c>
      <c r="V5320" s="57" t="s">
        <v>30476</v>
      </c>
    </row>
    <row r="5321" ht="15" spans="1:22">
      <c r="A5321" s="52">
        <f t="shared" si="420"/>
        <v>46268</v>
      </c>
      <c r="B5321" t="str">
        <f t="shared" si="421"/>
        <v>AGENT17</v>
      </c>
      <c r="C5321" t="str">
        <f t="shared" si="422"/>
        <v>GEYER</v>
      </c>
      <c r="D5321" t="str">
        <f t="shared" si="423"/>
        <v>PDD02A</v>
      </c>
      <c r="H5321" t="str">
        <f t="shared" si="424"/>
        <v>2026-09-03 08:42:34</v>
      </c>
      <c r="K5321" t="str" cm="1">
        <f t="array" ref="K5321:L5321">_xlfn.TEXTSPLIT(R5321," ")</f>
        <v>PDD02A</v>
      </c>
      <c r="L5321" t="str">
        <v>GEYER</v>
      </c>
      <c r="P5321" s="57" t="s">
        <v>30477</v>
      </c>
      <c r="Q5321" s="57" t="s">
        <v>11249</v>
      </c>
      <c r="R5321" s="57" t="s">
        <v>16149</v>
      </c>
      <c r="S5321" s="57" t="s">
        <v>16150</v>
      </c>
      <c r="T5321" s="57" t="s">
        <v>16151</v>
      </c>
      <c r="U5321" s="57" t="s">
        <v>30478</v>
      </c>
      <c r="V5321" s="57" t="s">
        <v>30479</v>
      </c>
    </row>
    <row r="5322" ht="15" spans="1:22">
      <c r="A5322" s="52">
        <f t="shared" si="420"/>
        <v>46268</v>
      </c>
      <c r="B5322" t="str">
        <f t="shared" si="421"/>
        <v>AGENT17</v>
      </c>
      <c r="C5322" t="str">
        <f t="shared" si="422"/>
        <v>AMBOKULON</v>
      </c>
      <c r="D5322" t="str">
        <f t="shared" si="423"/>
        <v>PML07</v>
      </c>
      <c r="H5322" t="str">
        <f t="shared" si="424"/>
        <v>2026-09-03 08:42:29</v>
      </c>
      <c r="K5322" t="str" cm="1">
        <f t="array" ref="K5322:L5322">_xlfn.TEXTSPLIT(R5322," ")</f>
        <v>PML07</v>
      </c>
      <c r="L5322" t="str">
        <v>AMBOKULON</v>
      </c>
      <c r="P5322" s="57" t="s">
        <v>30480</v>
      </c>
      <c r="Q5322" s="57" t="s">
        <v>11249</v>
      </c>
      <c r="R5322" s="57" t="s">
        <v>13862</v>
      </c>
      <c r="S5322" s="57" t="s">
        <v>13863</v>
      </c>
      <c r="T5322" s="57" t="s">
        <v>13864</v>
      </c>
      <c r="U5322" s="57" t="s">
        <v>30481</v>
      </c>
      <c r="V5322" s="57" t="s">
        <v>30482</v>
      </c>
    </row>
    <row r="5323" ht="15" spans="1:22">
      <c r="A5323" s="52">
        <f t="shared" si="420"/>
        <v>46268</v>
      </c>
      <c r="B5323" t="str">
        <f t="shared" si="421"/>
        <v>AGENT12</v>
      </c>
      <c r="C5323" t="str">
        <f t="shared" si="422"/>
        <v>DUKUH_RAYA</v>
      </c>
      <c r="D5323" t="str">
        <f t="shared" si="423"/>
        <v>BAL04K</v>
      </c>
      <c r="H5323" t="str">
        <f t="shared" si="424"/>
        <v>2026-09-03 08:42:28</v>
      </c>
      <c r="K5323" t="str" cm="1">
        <f t="array" ref="K5323:L5323">_xlfn.TEXTSPLIT(R5323," ")</f>
        <v>BAL04K</v>
      </c>
      <c r="L5323" t="str">
        <v>DUKUH_RAYA</v>
      </c>
      <c r="P5323" s="57" t="s">
        <v>30483</v>
      </c>
      <c r="Q5323" s="57" t="s">
        <v>10656</v>
      </c>
      <c r="R5323" s="57" t="s">
        <v>30484</v>
      </c>
      <c r="S5323" s="57" t="s">
        <v>30485</v>
      </c>
      <c r="T5323" s="57" t="s">
        <v>30486</v>
      </c>
      <c r="U5323" s="57" t="s">
        <v>30487</v>
      </c>
      <c r="V5323" s="57" t="s">
        <v>30488</v>
      </c>
    </row>
    <row r="5324" ht="15" spans="1:22">
      <c r="A5324" s="52">
        <f t="shared" si="420"/>
        <v>46268</v>
      </c>
      <c r="B5324" t="str">
        <f t="shared" si="421"/>
        <v>AGENT05</v>
      </c>
      <c r="C5324" t="str">
        <f t="shared" si="422"/>
        <v>SUNGAI_RAYA_KARIMUN</v>
      </c>
      <c r="D5324" t="str">
        <f t="shared" si="423"/>
        <v>TJU05</v>
      </c>
      <c r="H5324" t="str">
        <f t="shared" si="424"/>
        <v>2026-09-03 08:42:11</v>
      </c>
      <c r="K5324" t="str" cm="1">
        <f t="array" ref="K5324:L5324">_xlfn.TEXTSPLIT(R5324," ")</f>
        <v>TJU05</v>
      </c>
      <c r="L5324" t="str">
        <v>SUNGAI_RAYA_KARIMUN</v>
      </c>
      <c r="P5324" s="57" t="s">
        <v>30489</v>
      </c>
      <c r="Q5324" s="57" t="s">
        <v>10567</v>
      </c>
      <c r="R5324" s="57" t="s">
        <v>10622</v>
      </c>
      <c r="S5324" s="57" t="s">
        <v>10623</v>
      </c>
      <c r="T5324" s="57" t="s">
        <v>10624</v>
      </c>
      <c r="U5324" s="57" t="s">
        <v>30490</v>
      </c>
      <c r="V5324" s="57" t="s">
        <v>10626</v>
      </c>
    </row>
    <row r="5325" ht="15" spans="1:22">
      <c r="A5325" s="52">
        <f t="shared" si="420"/>
        <v>46268</v>
      </c>
      <c r="B5325" t="str">
        <f t="shared" si="421"/>
        <v>AGENT17</v>
      </c>
      <c r="C5325" t="str">
        <f t="shared" si="422"/>
        <v>PANINGGARAN</v>
      </c>
      <c r="D5325" t="str">
        <f t="shared" si="423"/>
        <v>PKL22</v>
      </c>
      <c r="H5325" t="str">
        <f t="shared" si="424"/>
        <v>2026-09-03 08:41:57</v>
      </c>
      <c r="K5325" t="str" cm="1">
        <f t="array" ref="K5325:L5325">_xlfn.TEXTSPLIT(R5325," ")</f>
        <v>PKL22</v>
      </c>
      <c r="L5325" t="str">
        <v>PANINGGARAN</v>
      </c>
      <c r="P5325" s="57" t="s">
        <v>30491</v>
      </c>
      <c r="Q5325" s="57" t="s">
        <v>11249</v>
      </c>
      <c r="R5325" s="57" t="s">
        <v>13525</v>
      </c>
      <c r="S5325" s="57" t="s">
        <v>13526</v>
      </c>
      <c r="T5325" s="57" t="s">
        <v>13527</v>
      </c>
      <c r="U5325" s="57" t="s">
        <v>30492</v>
      </c>
      <c r="V5325" s="57" t="s">
        <v>30493</v>
      </c>
    </row>
    <row r="5326" ht="15" spans="1:22">
      <c r="A5326" s="52">
        <f t="shared" si="420"/>
        <v>46268</v>
      </c>
      <c r="B5326" t="str">
        <f t="shared" si="421"/>
        <v>AGENT16</v>
      </c>
      <c r="C5326" t="str">
        <f t="shared" si="422"/>
        <v>IDM04E</v>
      </c>
      <c r="D5326" t="str">
        <f t="shared" si="423"/>
        <v>IDM04E</v>
      </c>
      <c r="H5326" t="str">
        <f t="shared" si="424"/>
        <v>2026-09-03 08:41:47</v>
      </c>
      <c r="K5326" t="str" cm="1">
        <f t="array" ref="K5326:L5326">_xlfn.TEXTSPLIT(R5326," ")</f>
        <v>IDM04E</v>
      </c>
      <c r="L5326" t="str">
        <v>IDM04E</v>
      </c>
      <c r="P5326" s="57" t="s">
        <v>30494</v>
      </c>
      <c r="Q5326" s="57" t="s">
        <v>10199</v>
      </c>
      <c r="R5326" s="57" t="s">
        <v>17260</v>
      </c>
      <c r="S5326" s="57" t="s">
        <v>17261</v>
      </c>
      <c r="T5326" s="57" t="s">
        <v>17262</v>
      </c>
      <c r="U5326" s="57" t="s">
        <v>30495</v>
      </c>
      <c r="V5326" s="57"/>
    </row>
    <row r="5327" ht="15" spans="1:22">
      <c r="A5327" s="52">
        <f t="shared" si="420"/>
        <v>46268</v>
      </c>
      <c r="B5327" t="str">
        <f t="shared" si="421"/>
        <v>AGENT26</v>
      </c>
      <c r="C5327" t="str">
        <f t="shared" si="422"/>
        <v>KEMBAYAN</v>
      </c>
      <c r="D5327" t="str">
        <f t="shared" si="423"/>
        <v>SAG13</v>
      </c>
      <c r="H5327" t="str">
        <f t="shared" si="424"/>
        <v>2026-09-03 08:41:24</v>
      </c>
      <c r="K5327" t="str" cm="1">
        <f t="array" ref="K5327:L5327">_xlfn.TEXTSPLIT(R5327," ")</f>
        <v>SAG13</v>
      </c>
      <c r="L5327" t="str">
        <v>KEMBAYAN</v>
      </c>
      <c r="P5327" s="57" t="s">
        <v>30496</v>
      </c>
      <c r="Q5327" s="57" t="s">
        <v>10307</v>
      </c>
      <c r="R5327" s="57" t="s">
        <v>14265</v>
      </c>
      <c r="S5327" s="57" t="s">
        <v>14266</v>
      </c>
      <c r="T5327" s="57" t="s">
        <v>14267</v>
      </c>
      <c r="U5327" s="57" t="s">
        <v>30497</v>
      </c>
      <c r="V5327" s="57" t="s">
        <v>30498</v>
      </c>
    </row>
    <row r="5328" ht="15" spans="1:22">
      <c r="A5328" s="52">
        <f t="shared" si="420"/>
        <v>46268</v>
      </c>
      <c r="B5328" t="str">
        <f t="shared" si="421"/>
        <v>AGENT22</v>
      </c>
      <c r="C5328" t="str">
        <f t="shared" si="422"/>
        <v>RAHA</v>
      </c>
      <c r="D5328" t="str">
        <f t="shared" si="423"/>
        <v>RAQ01</v>
      </c>
      <c r="H5328" t="str">
        <f t="shared" si="424"/>
        <v>2026-09-03 08:41:18</v>
      </c>
      <c r="K5328" t="str" cm="1">
        <f t="array" ref="K5328:L5328">_xlfn.TEXTSPLIT(R5328," ")</f>
        <v>RAQ01</v>
      </c>
      <c r="L5328" t="str">
        <v>RAHA</v>
      </c>
      <c r="P5328" s="57" t="s">
        <v>30499</v>
      </c>
      <c r="Q5328" s="57" t="s">
        <v>11133</v>
      </c>
      <c r="R5328" s="57" t="s">
        <v>13999</v>
      </c>
      <c r="S5328" s="57" t="s">
        <v>14000</v>
      </c>
      <c r="T5328" s="57" t="s">
        <v>14001</v>
      </c>
      <c r="U5328" s="57" t="s">
        <v>30500</v>
      </c>
      <c r="V5328" s="57" t="s">
        <v>30501</v>
      </c>
    </row>
    <row r="5329" ht="15" spans="1:22">
      <c r="A5329" s="52">
        <f t="shared" si="420"/>
        <v>46268</v>
      </c>
      <c r="B5329" t="str">
        <f t="shared" si="421"/>
        <v>AGENT19</v>
      </c>
      <c r="C5329" t="str">
        <f t="shared" si="422"/>
        <v>SEDATI_1</v>
      </c>
      <c r="D5329" t="str">
        <f t="shared" si="423"/>
        <v>SDA42</v>
      </c>
      <c r="H5329" t="str">
        <f t="shared" si="424"/>
        <v>2026-09-03 08:41:14</v>
      </c>
      <c r="K5329" t="str" cm="1">
        <f t="array" ref="K5329:L5329">_xlfn.TEXTSPLIT(R5329," ")</f>
        <v>SDA42</v>
      </c>
      <c r="L5329" t="str">
        <v>SEDATI_1</v>
      </c>
      <c r="P5329" s="57" t="s">
        <v>30502</v>
      </c>
      <c r="Q5329" s="57" t="s">
        <v>10181</v>
      </c>
      <c r="R5329" s="57" t="s">
        <v>14475</v>
      </c>
      <c r="S5329" s="57" t="s">
        <v>14476</v>
      </c>
      <c r="T5329" s="57" t="s">
        <v>14477</v>
      </c>
      <c r="U5329" s="57" t="s">
        <v>30503</v>
      </c>
      <c r="V5329" s="57" t="s">
        <v>30504</v>
      </c>
    </row>
    <row r="5330" ht="15" spans="1:22">
      <c r="A5330" s="52">
        <f t="shared" si="420"/>
        <v>46268</v>
      </c>
      <c r="B5330" t="str">
        <f t="shared" si="421"/>
        <v>AGENT10</v>
      </c>
      <c r="C5330" t="str">
        <f t="shared" si="422"/>
        <v>SIMPANG_RANDU</v>
      </c>
      <c r="D5330" t="str">
        <f t="shared" si="423"/>
        <v>BDR03</v>
      </c>
      <c r="H5330" t="str">
        <f t="shared" si="424"/>
        <v>2026-09-03 08:41:07</v>
      </c>
      <c r="K5330" t="str" cm="1">
        <f t="array" ref="K5330:L5330">_xlfn.TEXTSPLIT(R5330," ")</f>
        <v>BDR03</v>
      </c>
      <c r="L5330" t="str">
        <v>SIMPANG_RANDU</v>
      </c>
      <c r="P5330" s="57" t="s">
        <v>30505</v>
      </c>
      <c r="Q5330" s="57" t="s">
        <v>11054</v>
      </c>
      <c r="R5330" s="57" t="s">
        <v>15458</v>
      </c>
      <c r="S5330" s="57" t="s">
        <v>15459</v>
      </c>
      <c r="T5330" s="57" t="s">
        <v>8951</v>
      </c>
      <c r="U5330" s="57" t="s">
        <v>30506</v>
      </c>
      <c r="V5330" s="57" t="s">
        <v>30507</v>
      </c>
    </row>
    <row r="5331" ht="15" spans="1:22">
      <c r="A5331" s="52">
        <f t="shared" si="420"/>
        <v>46268</v>
      </c>
      <c r="B5331" t="str">
        <f t="shared" si="421"/>
        <v>AGENT17</v>
      </c>
      <c r="C5331" t="str">
        <f t="shared" si="422"/>
        <v>KRANGGAN</v>
      </c>
      <c r="D5331" t="str">
        <f t="shared" si="423"/>
        <v>TNU06</v>
      </c>
      <c r="H5331" t="str">
        <f t="shared" si="424"/>
        <v>2026-09-03 08:40:55</v>
      </c>
      <c r="K5331" t="str" cm="1">
        <f t="array" ref="K5331:L5331">_xlfn.TEXTSPLIT(R5331," ")</f>
        <v>TNU06</v>
      </c>
      <c r="L5331" t="str">
        <v>KRANGGAN</v>
      </c>
      <c r="P5331" s="57" t="s">
        <v>30508</v>
      </c>
      <c r="Q5331" s="57" t="s">
        <v>11249</v>
      </c>
      <c r="R5331" s="57" t="s">
        <v>16616</v>
      </c>
      <c r="S5331" s="57" t="s">
        <v>16617</v>
      </c>
      <c r="T5331" s="57" t="s">
        <v>16618</v>
      </c>
      <c r="U5331" s="57" t="s">
        <v>30509</v>
      </c>
      <c r="V5331" s="57" t="s">
        <v>9769</v>
      </c>
    </row>
    <row r="5332" ht="15" spans="1:22">
      <c r="A5332" s="52">
        <f t="shared" si="420"/>
        <v>46268</v>
      </c>
      <c r="B5332" t="str">
        <f t="shared" si="421"/>
        <v>AGENT27</v>
      </c>
      <c r="C5332" t="str">
        <f t="shared" si="422"/>
        <v>MT_HARYONO_1</v>
      </c>
      <c r="D5332" t="str">
        <f t="shared" si="423"/>
        <v>BPN04B</v>
      </c>
      <c r="H5332" t="str">
        <f t="shared" si="424"/>
        <v>2026-09-03 08:40:53</v>
      </c>
      <c r="K5332" t="str" cm="1">
        <f t="array" ref="K5332:L5332">_xlfn.TEXTSPLIT(R5332," ")</f>
        <v>BPN04B</v>
      </c>
      <c r="L5332" t="str">
        <v>MT_HARYONO_1</v>
      </c>
      <c r="P5332" s="57" t="s">
        <v>30510</v>
      </c>
      <c r="Q5332" s="57" t="s">
        <v>11862</v>
      </c>
      <c r="R5332" s="57" t="s">
        <v>12132</v>
      </c>
      <c r="S5332" s="57" t="s">
        <v>12133</v>
      </c>
      <c r="T5332" s="57" t="s">
        <v>12134</v>
      </c>
      <c r="U5332" s="57" t="s">
        <v>30511</v>
      </c>
      <c r="V5332" s="57" t="s">
        <v>30512</v>
      </c>
    </row>
    <row r="5333" ht="15" spans="1:22">
      <c r="A5333" s="52">
        <f t="shared" si="420"/>
        <v>46268</v>
      </c>
      <c r="B5333" t="str">
        <f t="shared" si="421"/>
        <v>AGENT01</v>
      </c>
      <c r="C5333" t="str">
        <f t="shared" si="422"/>
        <v>KAMPUNG_AIE</v>
      </c>
      <c r="D5333" t="str">
        <f t="shared" si="423"/>
        <v>SNB02</v>
      </c>
      <c r="H5333" t="str">
        <f t="shared" si="424"/>
        <v>2026-09-03 08:40:10</v>
      </c>
      <c r="K5333" t="str" cm="1">
        <f t="array" ref="K5333:L5333">_xlfn.TEXTSPLIT(R5333," ")</f>
        <v>SNB02</v>
      </c>
      <c r="L5333" t="str">
        <v>KAMPUNG_AIE</v>
      </c>
      <c r="P5333" s="57" t="s">
        <v>30513</v>
      </c>
      <c r="Q5333" s="57" t="s">
        <v>10486</v>
      </c>
      <c r="R5333" s="57" t="s">
        <v>14737</v>
      </c>
      <c r="S5333" s="57" t="s">
        <v>14738</v>
      </c>
      <c r="T5333" s="57" t="s">
        <v>14739</v>
      </c>
      <c r="U5333" s="57" t="s">
        <v>30514</v>
      </c>
      <c r="V5333" s="57" t="s">
        <v>30515</v>
      </c>
    </row>
    <row r="5334" ht="15" spans="1:22">
      <c r="A5334" s="52">
        <f t="shared" si="420"/>
        <v>46268</v>
      </c>
      <c r="B5334" t="str">
        <f t="shared" si="421"/>
        <v>AGENT40</v>
      </c>
      <c r="C5334" t="str">
        <f t="shared" si="422"/>
        <v>TANAH_ABANG</v>
      </c>
      <c r="D5334" t="str">
        <f t="shared" si="423"/>
        <v>JKT11</v>
      </c>
      <c r="H5334" t="str">
        <f t="shared" si="424"/>
        <v>2026-09-03 08:39:58</v>
      </c>
      <c r="K5334" t="str" cm="1">
        <f t="array" ref="K5334:L5334">_xlfn.TEXTSPLIT(R5334," ")</f>
        <v>JKT11</v>
      </c>
      <c r="L5334" t="str">
        <v>TANAH_ABANG</v>
      </c>
      <c r="P5334" s="57" t="s">
        <v>30516</v>
      </c>
      <c r="Q5334" s="57" t="s">
        <v>10732</v>
      </c>
      <c r="R5334" s="57" t="s">
        <v>23755</v>
      </c>
      <c r="S5334" s="57" t="s">
        <v>23756</v>
      </c>
      <c r="T5334" s="57" t="s">
        <v>23757</v>
      </c>
      <c r="U5334" s="57" t="s">
        <v>30517</v>
      </c>
      <c r="V5334" s="57" t="s">
        <v>23759</v>
      </c>
    </row>
    <row r="5335" ht="15" spans="1:22">
      <c r="A5335" s="52">
        <f t="shared" si="420"/>
        <v>46268</v>
      </c>
      <c r="B5335" t="str">
        <f t="shared" si="421"/>
        <v>AGENT27</v>
      </c>
      <c r="C5335" t="str">
        <f t="shared" si="422"/>
        <v>SIMPANG_EMPAT</v>
      </c>
      <c r="D5335" t="str">
        <f t="shared" si="423"/>
        <v>BLN03</v>
      </c>
      <c r="H5335" t="str">
        <f t="shared" si="424"/>
        <v>2026-09-03 08:39:52</v>
      </c>
      <c r="K5335" t="str" cm="1">
        <f t="array" ref="K5335:L5335">_xlfn.TEXTSPLIT(R5335," ")</f>
        <v>BLN03</v>
      </c>
      <c r="L5335" t="str">
        <v>SIMPANG_EMPAT</v>
      </c>
      <c r="P5335" s="57" t="s">
        <v>30518</v>
      </c>
      <c r="Q5335" s="57" t="s">
        <v>11862</v>
      </c>
      <c r="R5335" s="57" t="s">
        <v>17605</v>
      </c>
      <c r="S5335" s="57" t="s">
        <v>17606</v>
      </c>
      <c r="T5335" s="57" t="s">
        <v>17607</v>
      </c>
      <c r="U5335" s="57" t="s">
        <v>30519</v>
      </c>
      <c r="V5335" s="57"/>
    </row>
    <row r="5336" ht="15" spans="1:22">
      <c r="A5336" s="52">
        <f t="shared" si="420"/>
        <v>46268</v>
      </c>
      <c r="B5336" t="str">
        <f t="shared" si="421"/>
        <v>AGENT19</v>
      </c>
      <c r="C5336" t="str">
        <f t="shared" si="422"/>
        <v>DC_KENJERAN</v>
      </c>
      <c r="D5336" t="str">
        <f t="shared" si="423"/>
        <v>SUB37A</v>
      </c>
      <c r="H5336" t="str">
        <f t="shared" si="424"/>
        <v>2026-09-03 08:39:20</v>
      </c>
      <c r="K5336" t="str" cm="1">
        <f t="array" ref="K5336:L5336">_xlfn.TEXTSPLIT(R5336," ")</f>
        <v>SUB37A</v>
      </c>
      <c r="L5336" t="str">
        <v>DC_KENJERAN</v>
      </c>
      <c r="P5336" s="57" t="s">
        <v>30520</v>
      </c>
      <c r="Q5336" s="57" t="s">
        <v>10181</v>
      </c>
      <c r="R5336" s="57" t="s">
        <v>13090</v>
      </c>
      <c r="S5336" s="57" t="s">
        <v>13091</v>
      </c>
      <c r="T5336" s="57" t="s">
        <v>13092</v>
      </c>
      <c r="U5336" s="57" t="s">
        <v>30521</v>
      </c>
      <c r="V5336" s="57" t="s">
        <v>30522</v>
      </c>
    </row>
    <row r="5337" ht="15" spans="1:22">
      <c r="A5337" s="52">
        <f t="shared" si="420"/>
        <v>46268</v>
      </c>
      <c r="B5337" t="str">
        <f t="shared" si="421"/>
        <v>AGENT17</v>
      </c>
      <c r="C5337" t="str">
        <f t="shared" si="422"/>
        <v>WOLTER_FNC</v>
      </c>
      <c r="D5337" t="str">
        <f t="shared" si="423"/>
        <v>SRG68</v>
      </c>
      <c r="H5337" t="str">
        <f t="shared" si="424"/>
        <v>2026-09-03 08:39:14</v>
      </c>
      <c r="K5337" t="str" cm="1">
        <f t="array" ref="K5337:L5337">_xlfn.TEXTSPLIT(R5337," ")</f>
        <v>SRG68</v>
      </c>
      <c r="L5337" t="str">
        <v>WOLTER_FNC</v>
      </c>
      <c r="P5337" s="57" t="s">
        <v>30523</v>
      </c>
      <c r="Q5337" s="57" t="s">
        <v>11249</v>
      </c>
      <c r="R5337" s="57" t="s">
        <v>13766</v>
      </c>
      <c r="S5337" s="57" t="s">
        <v>13767</v>
      </c>
      <c r="T5337" s="57" t="s">
        <v>13768</v>
      </c>
      <c r="U5337" s="57" t="s">
        <v>30524</v>
      </c>
      <c r="V5337" s="57" t="s">
        <v>30525</v>
      </c>
    </row>
    <row r="5338" ht="15" spans="1:22">
      <c r="A5338" s="52">
        <f t="shared" si="420"/>
        <v>46268</v>
      </c>
      <c r="B5338" t="str">
        <f t="shared" si="421"/>
        <v>AGENT16</v>
      </c>
      <c r="C5338" t="str">
        <f t="shared" si="422"/>
        <v>KRW17A</v>
      </c>
      <c r="D5338" t="str">
        <f t="shared" si="423"/>
        <v>KRW17A</v>
      </c>
      <c r="H5338" t="str">
        <f t="shared" si="424"/>
        <v>2026-09-03 08:39:09</v>
      </c>
      <c r="K5338" t="str" cm="1">
        <f t="array" ref="K5338:L5338">_xlfn.TEXTSPLIT(R5338," ")</f>
        <v>KRW17A</v>
      </c>
      <c r="L5338" t="str">
        <v>KRW17A</v>
      </c>
      <c r="P5338" s="57" t="s">
        <v>30526</v>
      </c>
      <c r="Q5338" s="57" t="s">
        <v>10199</v>
      </c>
      <c r="R5338" s="57" t="s">
        <v>10292</v>
      </c>
      <c r="S5338" s="57" t="s">
        <v>10293</v>
      </c>
      <c r="T5338" s="57" t="s">
        <v>10294</v>
      </c>
      <c r="U5338" s="57" t="s">
        <v>30527</v>
      </c>
      <c r="V5338" s="57"/>
    </row>
    <row r="5339" ht="15" spans="1:22">
      <c r="A5339" s="52">
        <f t="shared" si="420"/>
        <v>46268</v>
      </c>
      <c r="B5339" t="str">
        <f t="shared" si="421"/>
        <v>AGENT17</v>
      </c>
      <c r="C5339" t="str">
        <f t="shared" si="422"/>
        <v>SAPURAN_01</v>
      </c>
      <c r="D5339" t="str">
        <f t="shared" si="423"/>
        <v>WNB13</v>
      </c>
      <c r="H5339" t="str">
        <f t="shared" si="424"/>
        <v>2026-09-03 08:39:07</v>
      </c>
      <c r="K5339" t="str" cm="1">
        <f t="array" ref="K5339:L5339">_xlfn.TEXTSPLIT(R5339," ")</f>
        <v>WNB13</v>
      </c>
      <c r="L5339" t="str">
        <v>SAPURAN_01</v>
      </c>
      <c r="P5339" s="57" t="s">
        <v>30528</v>
      </c>
      <c r="Q5339" s="57" t="s">
        <v>11249</v>
      </c>
      <c r="R5339" s="57" t="s">
        <v>15147</v>
      </c>
      <c r="S5339" s="57" t="s">
        <v>15148</v>
      </c>
      <c r="T5339" s="57" t="s">
        <v>15149</v>
      </c>
      <c r="U5339" s="57" t="s">
        <v>30529</v>
      </c>
      <c r="V5339" s="57" t="s">
        <v>9563</v>
      </c>
    </row>
    <row r="5340" ht="15" spans="1:22">
      <c r="A5340" s="52">
        <f t="shared" si="420"/>
        <v>46268</v>
      </c>
      <c r="B5340" t="str">
        <f t="shared" si="421"/>
        <v>AGENT19</v>
      </c>
      <c r="C5340" t="str">
        <f t="shared" si="422"/>
        <v>SEDATI</v>
      </c>
      <c r="D5340" t="str">
        <f t="shared" si="423"/>
        <v>SDA20</v>
      </c>
      <c r="H5340" t="str">
        <f t="shared" si="424"/>
        <v>2026-09-03 08:39:07</v>
      </c>
      <c r="K5340" t="str" cm="1">
        <f t="array" ref="K5340:L5340">_xlfn.TEXTSPLIT(R5340," ")</f>
        <v>SDA20</v>
      </c>
      <c r="L5340" t="str">
        <v>SEDATI</v>
      </c>
      <c r="P5340" s="57" t="s">
        <v>30528</v>
      </c>
      <c r="Q5340" s="57" t="s">
        <v>10181</v>
      </c>
      <c r="R5340" s="57" t="s">
        <v>14537</v>
      </c>
      <c r="S5340" s="57" t="s">
        <v>14538</v>
      </c>
      <c r="T5340" s="57" t="s">
        <v>14477</v>
      </c>
      <c r="U5340" s="57" t="s">
        <v>30530</v>
      </c>
      <c r="V5340" s="57" t="s">
        <v>30531</v>
      </c>
    </row>
    <row r="5341" ht="15" spans="1:22">
      <c r="A5341" s="52">
        <f t="shared" si="420"/>
        <v>46268</v>
      </c>
      <c r="B5341" t="str">
        <f t="shared" si="421"/>
        <v>AGENT12</v>
      </c>
      <c r="C5341" t="str">
        <f t="shared" si="422"/>
        <v>SUKANAGARA_JAYA</v>
      </c>
      <c r="D5341" t="str">
        <f t="shared" si="423"/>
        <v>RKS07B</v>
      </c>
      <c r="H5341" t="str">
        <f t="shared" si="424"/>
        <v>2026-09-03 08:38:46</v>
      </c>
      <c r="K5341" t="str" cm="1">
        <f t="array" ref="K5341:L5341">_xlfn.TEXTSPLIT(R5341," ")</f>
        <v>RKS07B</v>
      </c>
      <c r="L5341" t="str">
        <v>SUKANAGARA_JAYA</v>
      </c>
      <c r="P5341" s="57" t="s">
        <v>30532</v>
      </c>
      <c r="Q5341" s="57" t="s">
        <v>10656</v>
      </c>
      <c r="R5341" s="57" t="s">
        <v>17993</v>
      </c>
      <c r="S5341" s="57" t="s">
        <v>17994</v>
      </c>
      <c r="T5341" s="57" t="s">
        <v>17995</v>
      </c>
      <c r="U5341" s="57" t="s">
        <v>30533</v>
      </c>
      <c r="V5341" s="57" t="s">
        <v>30534</v>
      </c>
    </row>
    <row r="5342" ht="15" spans="1:22">
      <c r="A5342" s="52">
        <f t="shared" si="420"/>
        <v>46268</v>
      </c>
      <c r="B5342" t="str">
        <f t="shared" si="421"/>
        <v>AGENT10</v>
      </c>
      <c r="C5342" t="str">
        <f t="shared" si="422"/>
        <v>TALANG_PADANG</v>
      </c>
      <c r="D5342" t="str">
        <f t="shared" si="423"/>
        <v>KOG03</v>
      </c>
      <c r="H5342" t="str">
        <f t="shared" si="424"/>
        <v>2026-09-03 08:38:44</v>
      </c>
      <c r="K5342" t="str" cm="1">
        <f t="array" ref="K5342:L5342">_xlfn.TEXTSPLIT(R5342," ")</f>
        <v>KOG03</v>
      </c>
      <c r="L5342" t="str">
        <v>TALANG_PADANG</v>
      </c>
      <c r="P5342" s="57" t="s">
        <v>30535</v>
      </c>
      <c r="Q5342" s="57" t="s">
        <v>11054</v>
      </c>
      <c r="R5342" s="57" t="s">
        <v>16884</v>
      </c>
      <c r="S5342" s="57" t="s">
        <v>16885</v>
      </c>
      <c r="T5342" s="57" t="s">
        <v>16886</v>
      </c>
      <c r="U5342" s="57" t="s">
        <v>30536</v>
      </c>
      <c r="V5342" s="57"/>
    </row>
    <row r="5343" ht="15" spans="1:22">
      <c r="A5343" s="52">
        <f t="shared" si="420"/>
        <v>46268</v>
      </c>
      <c r="B5343" t="str">
        <f t="shared" si="421"/>
        <v>AGENT16</v>
      </c>
      <c r="C5343" t="str">
        <f t="shared" si="422"/>
        <v>SIN31</v>
      </c>
      <c r="D5343" t="str">
        <f t="shared" si="423"/>
        <v>SIN31</v>
      </c>
      <c r="H5343" t="str">
        <f t="shared" si="424"/>
        <v>2026-09-03 08:38:42</v>
      </c>
      <c r="K5343" t="str" cm="1">
        <f t="array" ref="K5343:L5343">_xlfn.TEXTSPLIT(R5343," ")</f>
        <v>SIN31</v>
      </c>
      <c r="L5343" t="str">
        <v>SIN31</v>
      </c>
      <c r="P5343" s="57" t="s">
        <v>30537</v>
      </c>
      <c r="Q5343" s="57" t="s">
        <v>10199</v>
      </c>
      <c r="R5343" s="57" t="s">
        <v>24893</v>
      </c>
      <c r="S5343" s="57" t="s">
        <v>24894</v>
      </c>
      <c r="T5343" s="57" t="s">
        <v>24895</v>
      </c>
      <c r="U5343" s="57" t="s">
        <v>30538</v>
      </c>
      <c r="V5343" s="57" t="s">
        <v>24897</v>
      </c>
    </row>
    <row r="5344" ht="15" spans="1:22">
      <c r="A5344" s="52">
        <f t="shared" si="420"/>
        <v>46268</v>
      </c>
      <c r="B5344" t="str">
        <f t="shared" si="421"/>
        <v>AGENT12</v>
      </c>
      <c r="C5344" t="str">
        <f t="shared" si="422"/>
        <v>BANJAR_KENCANA</v>
      </c>
      <c r="D5344" t="str">
        <f t="shared" si="423"/>
        <v>RKS26</v>
      </c>
      <c r="H5344" t="str">
        <f t="shared" si="424"/>
        <v>2026-09-03 08:38:35</v>
      </c>
      <c r="K5344" t="str" cm="1">
        <f t="array" ref="K5344:L5344">_xlfn.TEXTSPLIT(R5344," ")</f>
        <v>RKS26</v>
      </c>
      <c r="L5344" t="str">
        <v>BANJAR_KENCANA</v>
      </c>
      <c r="P5344" s="57" t="s">
        <v>30539</v>
      </c>
      <c r="Q5344" s="57" t="s">
        <v>10656</v>
      </c>
      <c r="R5344" s="57" t="s">
        <v>24768</v>
      </c>
      <c r="S5344" s="57" t="s">
        <v>24769</v>
      </c>
      <c r="T5344" s="57" t="s">
        <v>24770</v>
      </c>
      <c r="U5344" s="57" t="s">
        <v>30540</v>
      </c>
      <c r="V5344" s="57" t="s">
        <v>30541</v>
      </c>
    </row>
    <row r="5345" ht="15" spans="1:22">
      <c r="A5345" s="52">
        <f t="shared" si="420"/>
        <v>46268</v>
      </c>
      <c r="B5345" t="str">
        <f t="shared" si="421"/>
        <v>AGENT17</v>
      </c>
      <c r="C5345" t="str">
        <f t="shared" si="422"/>
        <v>CILONGOK</v>
      </c>
      <c r="D5345" t="str">
        <f t="shared" si="423"/>
        <v>PWO11</v>
      </c>
      <c r="H5345" t="str">
        <f t="shared" si="424"/>
        <v>2026-09-03 08:38:32</v>
      </c>
      <c r="K5345" t="str" cm="1">
        <f t="array" ref="K5345:L5345">_xlfn.TEXTSPLIT(R5345," ")</f>
        <v>PWO11</v>
      </c>
      <c r="L5345" t="str">
        <v>CILONGOK</v>
      </c>
      <c r="P5345" s="57" t="s">
        <v>30542</v>
      </c>
      <c r="Q5345" s="57" t="s">
        <v>11249</v>
      </c>
      <c r="R5345" s="57" t="s">
        <v>18192</v>
      </c>
      <c r="S5345" s="57" t="s">
        <v>24615</v>
      </c>
      <c r="T5345" s="57" t="s">
        <v>24616</v>
      </c>
      <c r="U5345" s="57" t="s">
        <v>30543</v>
      </c>
      <c r="V5345" s="57" t="s">
        <v>30544</v>
      </c>
    </row>
    <row r="5346" ht="15" spans="1:22">
      <c r="A5346" s="52">
        <f t="shared" si="420"/>
        <v>46268</v>
      </c>
      <c r="B5346" t="str">
        <f t="shared" si="421"/>
        <v>AGENT01</v>
      </c>
      <c r="C5346" t="str">
        <f t="shared" si="422"/>
        <v>PONDOK_BARU</v>
      </c>
      <c r="D5346" t="str">
        <f t="shared" si="423"/>
        <v>STR02</v>
      </c>
      <c r="H5346" t="str">
        <f t="shared" si="424"/>
        <v>2026-09-03 08:38:32</v>
      </c>
      <c r="K5346" t="str" cm="1">
        <f t="array" ref="K5346:L5346">_xlfn.TEXTSPLIT(R5346," ")</f>
        <v>STR02</v>
      </c>
      <c r="L5346" t="str">
        <v>PONDOK_BARU</v>
      </c>
      <c r="P5346" s="57" t="s">
        <v>30542</v>
      </c>
      <c r="Q5346" s="57" t="s">
        <v>10486</v>
      </c>
      <c r="R5346" s="57" t="s">
        <v>14892</v>
      </c>
      <c r="S5346" s="57" t="s">
        <v>14893</v>
      </c>
      <c r="T5346" s="57" t="s">
        <v>14894</v>
      </c>
      <c r="U5346" s="57" t="s">
        <v>30545</v>
      </c>
      <c r="V5346" s="57" t="s">
        <v>30546</v>
      </c>
    </row>
    <row r="5347" ht="15" spans="1:22">
      <c r="A5347" s="52">
        <f t="shared" si="420"/>
        <v>46268</v>
      </c>
      <c r="B5347" t="str">
        <f t="shared" si="421"/>
        <v>AGENT09</v>
      </c>
      <c r="C5347" t="str">
        <f t="shared" si="422"/>
        <v>LEBONG</v>
      </c>
      <c r="D5347" t="str">
        <f t="shared" si="423"/>
        <v>LBG01</v>
      </c>
      <c r="H5347" t="str">
        <f t="shared" si="424"/>
        <v>2026-09-03 08:38:29</v>
      </c>
      <c r="K5347" t="str" cm="1">
        <f t="array" ref="K5347:L5347">_xlfn.TEXTSPLIT(R5347," ")</f>
        <v>LBG01</v>
      </c>
      <c r="L5347" t="str">
        <v>LEBONG</v>
      </c>
      <c r="P5347" s="57" t="s">
        <v>30547</v>
      </c>
      <c r="Q5347" s="57" t="s">
        <v>12496</v>
      </c>
      <c r="R5347" s="57" t="s">
        <v>16901</v>
      </c>
      <c r="S5347" s="57" t="s">
        <v>16902</v>
      </c>
      <c r="T5347" s="57" t="s">
        <v>16903</v>
      </c>
      <c r="U5347" s="57" t="s">
        <v>30548</v>
      </c>
      <c r="V5347" s="57"/>
    </row>
    <row r="5348" ht="15" spans="1:22">
      <c r="A5348" s="52">
        <f t="shared" si="420"/>
        <v>46268</v>
      </c>
      <c r="B5348" t="str">
        <f t="shared" si="421"/>
        <v>AGENT08</v>
      </c>
      <c r="C5348" t="str">
        <f t="shared" si="422"/>
        <v>TANJUNG_TEBAT_2</v>
      </c>
      <c r="D5348" t="str">
        <f t="shared" si="423"/>
        <v>LHT21</v>
      </c>
      <c r="H5348" t="str">
        <f t="shared" si="424"/>
        <v>2026-09-03 08:38:10</v>
      </c>
      <c r="K5348" t="str" cm="1">
        <f t="array" ref="K5348:L5348">_xlfn.TEXTSPLIT(R5348," ")</f>
        <v>LHT21</v>
      </c>
      <c r="L5348" t="str">
        <v>TANJUNG_TEBAT_2</v>
      </c>
      <c r="P5348" s="57" t="s">
        <v>30549</v>
      </c>
      <c r="Q5348" s="57" t="s">
        <v>10398</v>
      </c>
      <c r="R5348" s="57" t="s">
        <v>11582</v>
      </c>
      <c r="S5348" s="57" t="s">
        <v>11583</v>
      </c>
      <c r="T5348" s="57" t="s">
        <v>11584</v>
      </c>
      <c r="U5348" s="57" t="s">
        <v>30550</v>
      </c>
      <c r="V5348" s="57" t="s">
        <v>11586</v>
      </c>
    </row>
    <row r="5349" ht="15" spans="1:22">
      <c r="A5349" s="52">
        <f t="shared" si="420"/>
        <v>46268</v>
      </c>
      <c r="B5349" t="str">
        <f t="shared" si="421"/>
        <v>AGENT03</v>
      </c>
      <c r="C5349" t="str">
        <f t="shared" si="422"/>
        <v>KOTANOPAN</v>
      </c>
      <c r="D5349" t="str">
        <f t="shared" si="423"/>
        <v>PYY03</v>
      </c>
      <c r="H5349" t="str">
        <f t="shared" si="424"/>
        <v>2026-09-03 08:38:09</v>
      </c>
      <c r="K5349" t="str" cm="1">
        <f t="array" ref="K5349:L5349">_xlfn.TEXTSPLIT(R5349," ")</f>
        <v>PYY03</v>
      </c>
      <c r="L5349" t="str">
        <v>KOTANOPAN</v>
      </c>
      <c r="P5349" s="57" t="s">
        <v>30551</v>
      </c>
      <c r="Q5349" s="57" t="s">
        <v>10236</v>
      </c>
      <c r="R5349" s="57" t="s">
        <v>15914</v>
      </c>
      <c r="S5349" s="57" t="s">
        <v>15915</v>
      </c>
      <c r="T5349" s="57" t="s">
        <v>15916</v>
      </c>
      <c r="U5349" s="57" t="s">
        <v>30552</v>
      </c>
      <c r="V5349" s="57"/>
    </row>
    <row r="5350" ht="15" spans="1:22">
      <c r="A5350" s="52">
        <f t="shared" si="420"/>
        <v>46268</v>
      </c>
      <c r="B5350" t="str">
        <f t="shared" si="421"/>
        <v>AGENT27</v>
      </c>
      <c r="C5350" t="str">
        <f t="shared" si="422"/>
        <v>CP_MUARA_LAWA</v>
      </c>
      <c r="D5350" t="str">
        <f t="shared" si="423"/>
        <v>SED06</v>
      </c>
      <c r="H5350" t="str">
        <f t="shared" si="424"/>
        <v>2026-09-03 08:38:03</v>
      </c>
      <c r="K5350" t="str" cm="1">
        <f t="array" ref="K5350:L5350">_xlfn.TEXTSPLIT(R5350," ")</f>
        <v>SED06</v>
      </c>
      <c r="L5350" t="str">
        <v>CP_MUARA_LAWA</v>
      </c>
      <c r="P5350" s="57" t="s">
        <v>30553</v>
      </c>
      <c r="Q5350" s="57" t="s">
        <v>11862</v>
      </c>
      <c r="R5350" s="57" t="s">
        <v>12842</v>
      </c>
      <c r="S5350" s="57" t="s">
        <v>12843</v>
      </c>
      <c r="T5350" s="57" t="s">
        <v>12844</v>
      </c>
      <c r="U5350" s="57" t="s">
        <v>30554</v>
      </c>
      <c r="V5350" s="57"/>
    </row>
    <row r="5351" ht="15" spans="1:22">
      <c r="A5351" s="52">
        <f t="shared" si="420"/>
        <v>46268</v>
      </c>
      <c r="B5351" t="str">
        <f t="shared" si="421"/>
        <v>AGENT19</v>
      </c>
      <c r="C5351" t="str">
        <f t="shared" si="422"/>
        <v>TAMAN</v>
      </c>
      <c r="D5351" t="str">
        <f t="shared" si="423"/>
        <v>SDA07</v>
      </c>
      <c r="H5351" t="str">
        <f t="shared" si="424"/>
        <v>2026-09-03 08:37:59</v>
      </c>
      <c r="K5351" t="str" cm="1">
        <f t="array" ref="K5351:L5351">_xlfn.TEXTSPLIT(R5351," ")</f>
        <v>SDA07</v>
      </c>
      <c r="L5351" t="str">
        <v>TAMAN</v>
      </c>
      <c r="P5351" s="57" t="s">
        <v>30555</v>
      </c>
      <c r="Q5351" s="57" t="s">
        <v>10181</v>
      </c>
      <c r="R5351" s="57" t="s">
        <v>16451</v>
      </c>
      <c r="S5351" s="57" t="s">
        <v>16452</v>
      </c>
      <c r="T5351" s="57" t="s">
        <v>16453</v>
      </c>
      <c r="U5351" s="57" t="s">
        <v>30556</v>
      </c>
      <c r="V5351" s="57" t="s">
        <v>30557</v>
      </c>
    </row>
    <row r="5352" ht="15" spans="1:22">
      <c r="A5352" s="52">
        <f t="shared" si="420"/>
        <v>46268</v>
      </c>
      <c r="B5352" t="str">
        <f t="shared" si="421"/>
        <v>AGENT26</v>
      </c>
      <c r="C5352" t="str">
        <f t="shared" si="422"/>
        <v>KAKAP_01</v>
      </c>
      <c r="D5352" t="str">
        <f t="shared" si="423"/>
        <v>KUB05A</v>
      </c>
      <c r="H5352" t="str">
        <f t="shared" si="424"/>
        <v>2026-09-03 08:37:36</v>
      </c>
      <c r="K5352" t="str" cm="1">
        <f t="array" ref="K5352:L5352">_xlfn.TEXTSPLIT(R5352," ")</f>
        <v>KUB05A</v>
      </c>
      <c r="L5352" t="str">
        <v>KAKAP_01</v>
      </c>
      <c r="P5352" s="57" t="s">
        <v>30558</v>
      </c>
      <c r="Q5352" s="57" t="s">
        <v>10307</v>
      </c>
      <c r="R5352" s="57" t="s">
        <v>12536</v>
      </c>
      <c r="S5352" s="57" t="s">
        <v>12537</v>
      </c>
      <c r="T5352" s="57" t="s">
        <v>12538</v>
      </c>
      <c r="U5352" s="57" t="s">
        <v>30559</v>
      </c>
      <c r="V5352" s="57"/>
    </row>
    <row r="5353" ht="15" spans="1:22">
      <c r="A5353" s="52">
        <f t="shared" si="420"/>
        <v>46268</v>
      </c>
      <c r="B5353" t="str">
        <f t="shared" si="421"/>
        <v>AGENT19</v>
      </c>
      <c r="C5353" t="str">
        <f t="shared" si="422"/>
        <v>TAMBELANGAN_1</v>
      </c>
      <c r="D5353" t="str">
        <f t="shared" si="423"/>
        <v>SPG13</v>
      </c>
      <c r="H5353" t="str">
        <f t="shared" si="424"/>
        <v>2026-09-03 08:37:06</v>
      </c>
      <c r="K5353" t="str" cm="1">
        <f t="array" ref="K5353:L5353">_xlfn.TEXTSPLIT(R5353," ")</f>
        <v>SPG13</v>
      </c>
      <c r="L5353" t="str">
        <v>TAMBELANGAN_1</v>
      </c>
      <c r="P5353" s="57" t="s">
        <v>30560</v>
      </c>
      <c r="Q5353" s="57" t="s">
        <v>10181</v>
      </c>
      <c r="R5353" s="57" t="s">
        <v>15834</v>
      </c>
      <c r="S5353" s="57" t="s">
        <v>15835</v>
      </c>
      <c r="T5353" s="57" t="s">
        <v>15836</v>
      </c>
      <c r="U5353" s="57" t="s">
        <v>30561</v>
      </c>
      <c r="V5353" s="57" t="s">
        <v>30562</v>
      </c>
    </row>
    <row r="5354" ht="15" spans="1:22">
      <c r="A5354" s="52">
        <f t="shared" si="420"/>
        <v>46268</v>
      </c>
      <c r="B5354" t="str">
        <f t="shared" si="421"/>
        <v>AGENT25</v>
      </c>
      <c r="C5354" t="str">
        <f t="shared" si="422"/>
        <v>KAPUAS_MURUNG</v>
      </c>
      <c r="D5354" t="str">
        <f t="shared" si="423"/>
        <v>KKS03</v>
      </c>
      <c r="H5354" t="str">
        <f t="shared" si="424"/>
        <v>2026-09-03 08:36:59</v>
      </c>
      <c r="K5354" t="str" cm="1">
        <f t="array" ref="K5354:L5354">_xlfn.TEXTSPLIT(R5354," ")</f>
        <v>KKS03</v>
      </c>
      <c r="L5354" t="str">
        <v>KAPUAS_MURUNG</v>
      </c>
      <c r="P5354" s="57" t="s">
        <v>30563</v>
      </c>
      <c r="Q5354" s="57" t="s">
        <v>10270</v>
      </c>
      <c r="R5354" s="57" t="s">
        <v>11312</v>
      </c>
      <c r="S5354" s="57" t="s">
        <v>11313</v>
      </c>
      <c r="T5354" s="57" t="s">
        <v>11314</v>
      </c>
      <c r="U5354" s="57" t="s">
        <v>30564</v>
      </c>
      <c r="V5354" s="57"/>
    </row>
    <row r="5355" ht="15" spans="1:22">
      <c r="A5355" s="52">
        <f t="shared" si="420"/>
        <v>46268</v>
      </c>
      <c r="B5355" t="str">
        <f t="shared" si="421"/>
        <v>AGENT16</v>
      </c>
      <c r="C5355" t="str">
        <f t="shared" si="422"/>
        <v>TELAGASARI</v>
      </c>
      <c r="D5355" t="str">
        <f t="shared" si="423"/>
        <v>KRW09</v>
      </c>
      <c r="H5355" t="str">
        <f t="shared" si="424"/>
        <v>2026-09-03 08:36:54</v>
      </c>
      <c r="K5355" t="str" cm="1">
        <f t="array" ref="K5355:L5355">_xlfn.TEXTSPLIT(R5355," ")</f>
        <v>KRW09</v>
      </c>
      <c r="L5355" t="str">
        <v>TELAGASARI</v>
      </c>
      <c r="P5355" s="57" t="s">
        <v>30565</v>
      </c>
      <c r="Q5355" s="57" t="s">
        <v>10199</v>
      </c>
      <c r="R5355" s="57" t="s">
        <v>18848</v>
      </c>
      <c r="S5355" s="57" t="s">
        <v>18849</v>
      </c>
      <c r="T5355" s="57" t="s">
        <v>18850</v>
      </c>
      <c r="U5355" s="57" t="s">
        <v>30566</v>
      </c>
      <c r="V5355" s="57" t="s">
        <v>30567</v>
      </c>
    </row>
    <row r="5356" ht="15" spans="1:22">
      <c r="A5356" s="52">
        <f t="shared" si="420"/>
        <v>46268</v>
      </c>
      <c r="B5356" t="str">
        <f t="shared" si="421"/>
        <v>AGENT21</v>
      </c>
      <c r="C5356" t="str">
        <f t="shared" si="422"/>
        <v>DOMPU</v>
      </c>
      <c r="D5356" t="str">
        <f t="shared" si="423"/>
        <v>DPU01</v>
      </c>
      <c r="H5356" t="str">
        <f t="shared" si="424"/>
        <v>2026-09-03 08:36:52</v>
      </c>
      <c r="K5356" t="str" cm="1">
        <f t="array" ref="K5356:L5356">_xlfn.TEXTSPLIT(R5356," ")</f>
        <v>DPU01</v>
      </c>
      <c r="L5356" t="str">
        <v>DOMPU</v>
      </c>
      <c r="P5356" s="57" t="s">
        <v>30568</v>
      </c>
      <c r="Q5356" s="57" t="s">
        <v>11660</v>
      </c>
      <c r="R5356" s="57" t="s">
        <v>18961</v>
      </c>
      <c r="S5356" s="57" t="s">
        <v>18962</v>
      </c>
      <c r="T5356" s="57" t="s">
        <v>18963</v>
      </c>
      <c r="U5356" s="57" t="s">
        <v>30569</v>
      </c>
      <c r="V5356" s="57" t="s">
        <v>7373</v>
      </c>
    </row>
    <row r="5357" ht="15" spans="1:22">
      <c r="A5357" s="52">
        <f t="shared" si="420"/>
        <v>46268</v>
      </c>
      <c r="B5357" t="str">
        <f t="shared" si="421"/>
        <v>AGENT09</v>
      </c>
      <c r="C5357" t="str">
        <f t="shared" si="422"/>
        <v>MUKO_MUKO</v>
      </c>
      <c r="D5357" t="str">
        <f t="shared" si="423"/>
        <v>MWO01</v>
      </c>
      <c r="H5357" t="str">
        <f t="shared" si="424"/>
        <v>2026-09-03 08:36:44</v>
      </c>
      <c r="K5357" t="str" cm="1">
        <f t="array" ref="K5357:L5357">_xlfn.TEXTSPLIT(R5357," ")</f>
        <v>MWO01</v>
      </c>
      <c r="L5357" t="str">
        <v>MUKO_MUKO</v>
      </c>
      <c r="P5357" s="57" t="s">
        <v>30570</v>
      </c>
      <c r="Q5357" s="57" t="s">
        <v>12496</v>
      </c>
      <c r="R5357" s="57" t="s">
        <v>17098</v>
      </c>
      <c r="S5357" s="57" t="s">
        <v>17099</v>
      </c>
      <c r="T5357" s="57" t="s">
        <v>17100</v>
      </c>
      <c r="U5357" s="57" t="s">
        <v>30571</v>
      </c>
      <c r="V5357" s="57"/>
    </row>
    <row r="5358" ht="15" spans="1:22">
      <c r="A5358" s="52">
        <f t="shared" si="420"/>
        <v>46268</v>
      </c>
      <c r="B5358" t="str">
        <f t="shared" si="421"/>
        <v>AGENT21</v>
      </c>
      <c r="C5358" t="str">
        <f t="shared" si="422"/>
        <v>PANJER</v>
      </c>
      <c r="D5358" t="str">
        <f t="shared" si="423"/>
        <v>DPS05C</v>
      </c>
      <c r="H5358" t="str">
        <f t="shared" si="424"/>
        <v>2026-09-03 08:36:42</v>
      </c>
      <c r="K5358" t="str" cm="1">
        <f t="array" ref="K5358:L5358">_xlfn.TEXTSPLIT(R5358," ")</f>
        <v>DPS05C</v>
      </c>
      <c r="L5358" t="str">
        <v>PANJER</v>
      </c>
      <c r="P5358" s="57" t="s">
        <v>30572</v>
      </c>
      <c r="Q5358" s="57" t="s">
        <v>11660</v>
      </c>
      <c r="R5358" s="57" t="s">
        <v>19878</v>
      </c>
      <c r="S5358" s="57" t="s">
        <v>19879</v>
      </c>
      <c r="T5358" s="57" t="s">
        <v>19880</v>
      </c>
      <c r="U5358" s="57" t="s">
        <v>30573</v>
      </c>
      <c r="V5358" s="57" t="s">
        <v>27076</v>
      </c>
    </row>
    <row r="5359" ht="15" spans="1:22">
      <c r="A5359" s="52">
        <f t="shared" si="420"/>
        <v>46268</v>
      </c>
      <c r="B5359" t="str">
        <f t="shared" si="421"/>
        <v>AGENT27</v>
      </c>
      <c r="C5359" t="str">
        <f t="shared" si="422"/>
        <v>TANJUNG</v>
      </c>
      <c r="D5359" t="str">
        <f t="shared" si="423"/>
        <v>TJG01</v>
      </c>
      <c r="H5359" t="str">
        <f t="shared" si="424"/>
        <v>2026-09-03 08:36:40</v>
      </c>
      <c r="K5359" t="str" cm="1">
        <f t="array" ref="K5359:L5359">_xlfn.TEXTSPLIT(R5359," ")</f>
        <v>TJG01</v>
      </c>
      <c r="L5359" t="str">
        <v>TANJUNG</v>
      </c>
      <c r="P5359" s="57" t="s">
        <v>30574</v>
      </c>
      <c r="Q5359" s="57" t="s">
        <v>11862</v>
      </c>
      <c r="R5359" s="57" t="s">
        <v>15573</v>
      </c>
      <c r="S5359" s="57" t="s">
        <v>15574</v>
      </c>
      <c r="T5359" s="57" t="s">
        <v>15575</v>
      </c>
      <c r="U5359" s="57" t="s">
        <v>30575</v>
      </c>
      <c r="V5359" s="57" t="s">
        <v>30576</v>
      </c>
    </row>
    <row r="5360" ht="15" spans="1:22">
      <c r="A5360" s="52">
        <f t="shared" ref="A5360:A5423" si="425">INT(H5360)</f>
        <v>46268</v>
      </c>
      <c r="B5360" t="str">
        <f t="shared" ref="B5360:B5423" si="426">RIGHT(Q5360,7)</f>
        <v>AGENT17</v>
      </c>
      <c r="C5360" t="str">
        <f t="shared" ref="C5360:C5423" si="427">L5360</f>
        <v>MULYOHARJO01</v>
      </c>
      <c r="D5360" t="str">
        <f t="shared" ref="D5360:D5423" si="428">K5360</f>
        <v>PML03B</v>
      </c>
      <c r="H5360" t="str">
        <f t="shared" ref="H5360:H5423" si="429">P5360</f>
        <v>2026-09-03 08:36:36</v>
      </c>
      <c r="K5360" t="str" cm="1">
        <f t="array" ref="K5360:L5360">_xlfn.TEXTSPLIT(R5360," ")</f>
        <v>PML03B</v>
      </c>
      <c r="L5360" t="str">
        <v>MULYOHARJO01</v>
      </c>
      <c r="P5360" s="57" t="s">
        <v>30577</v>
      </c>
      <c r="Q5360" s="57" t="s">
        <v>11249</v>
      </c>
      <c r="R5360" s="57" t="s">
        <v>15726</v>
      </c>
      <c r="S5360" s="57" t="s">
        <v>15727</v>
      </c>
      <c r="T5360" s="57" t="s">
        <v>15728</v>
      </c>
      <c r="U5360" s="57" t="s">
        <v>30578</v>
      </c>
      <c r="V5360" s="57" t="s">
        <v>24360</v>
      </c>
    </row>
    <row r="5361" ht="15" spans="1:22">
      <c r="A5361" s="52">
        <f t="shared" si="425"/>
        <v>46268</v>
      </c>
      <c r="B5361" t="str">
        <f t="shared" si="426"/>
        <v>AGENT12</v>
      </c>
      <c r="C5361" t="str">
        <f t="shared" si="427"/>
        <v>CIPUTAT_TIMUR</v>
      </c>
      <c r="D5361" t="str">
        <f t="shared" si="428"/>
        <v>CIP06A</v>
      </c>
      <c r="H5361" t="str">
        <f t="shared" si="429"/>
        <v>2026-09-03 08:36:27</v>
      </c>
      <c r="K5361" t="str" cm="1">
        <f t="array" ref="K5361:L5361">_xlfn.TEXTSPLIT(R5361," ")</f>
        <v>CIP06A</v>
      </c>
      <c r="L5361" t="str">
        <v>CIPUTAT_TIMUR</v>
      </c>
      <c r="P5361" s="57" t="s">
        <v>30579</v>
      </c>
      <c r="Q5361" s="57" t="s">
        <v>10656</v>
      </c>
      <c r="R5361" s="57" t="s">
        <v>30580</v>
      </c>
      <c r="S5361" s="57" t="s">
        <v>30581</v>
      </c>
      <c r="T5361" s="57" t="s">
        <v>30582</v>
      </c>
      <c r="U5361" s="57" t="s">
        <v>30583</v>
      </c>
      <c r="V5361" s="57" t="s">
        <v>30584</v>
      </c>
    </row>
    <row r="5362" ht="15" spans="1:22">
      <c r="A5362" s="52">
        <f t="shared" si="425"/>
        <v>46268</v>
      </c>
      <c r="B5362" t="str">
        <f t="shared" si="426"/>
        <v>AGENT27</v>
      </c>
      <c r="C5362" t="str">
        <f t="shared" si="427"/>
        <v>KAMPUNG_EMPAT</v>
      </c>
      <c r="D5362" t="str">
        <f t="shared" si="428"/>
        <v>TRK07</v>
      </c>
      <c r="H5362" t="str">
        <f t="shared" si="429"/>
        <v>2026-09-03 08:36:23</v>
      </c>
      <c r="K5362" t="str" cm="1">
        <f t="array" ref="K5362:L5362">_xlfn.TEXTSPLIT(R5362," ")</f>
        <v>TRK07</v>
      </c>
      <c r="L5362" t="str">
        <v>KAMPUNG_EMPAT</v>
      </c>
      <c r="P5362" s="57" t="s">
        <v>30585</v>
      </c>
      <c r="Q5362" s="57" t="s">
        <v>11862</v>
      </c>
      <c r="R5362" s="57" t="s">
        <v>21160</v>
      </c>
      <c r="S5362" s="57" t="s">
        <v>21161</v>
      </c>
      <c r="T5362" s="57" t="s">
        <v>21162</v>
      </c>
      <c r="U5362" s="57" t="s">
        <v>30586</v>
      </c>
      <c r="V5362" s="57"/>
    </row>
    <row r="5363" ht="15" spans="1:22">
      <c r="A5363" s="52">
        <f t="shared" si="425"/>
        <v>46268</v>
      </c>
      <c r="B5363" t="str">
        <f t="shared" si="426"/>
        <v>AGENT19</v>
      </c>
      <c r="C5363" t="str">
        <f t="shared" si="427"/>
        <v>GAYAM</v>
      </c>
      <c r="D5363" t="str">
        <f t="shared" si="428"/>
        <v>BJE09</v>
      </c>
      <c r="H5363" t="str">
        <f t="shared" si="429"/>
        <v>2026-09-03 08:36:09</v>
      </c>
      <c r="K5363" t="str" cm="1">
        <f t="array" ref="K5363:L5363">_xlfn.TEXTSPLIT(R5363," ")</f>
        <v>BJE09</v>
      </c>
      <c r="L5363" t="str">
        <v>GAYAM</v>
      </c>
      <c r="P5363" s="57" t="s">
        <v>30587</v>
      </c>
      <c r="Q5363" s="57" t="s">
        <v>10181</v>
      </c>
      <c r="R5363" s="57" t="s">
        <v>13727</v>
      </c>
      <c r="S5363" s="57" t="s">
        <v>13728</v>
      </c>
      <c r="T5363" s="57" t="s">
        <v>13729</v>
      </c>
      <c r="U5363" s="57" t="s">
        <v>30588</v>
      </c>
      <c r="V5363" s="57" t="s">
        <v>30589</v>
      </c>
    </row>
    <row r="5364" ht="15" spans="1:22">
      <c r="A5364" s="52">
        <f t="shared" si="425"/>
        <v>46268</v>
      </c>
      <c r="B5364" t="str">
        <f t="shared" si="426"/>
        <v>AGENT19</v>
      </c>
      <c r="C5364" t="str">
        <f t="shared" si="427"/>
        <v>MLG_SALES</v>
      </c>
      <c r="D5364" t="str">
        <f t="shared" si="428"/>
        <v>MLG888</v>
      </c>
      <c r="H5364" t="str">
        <f t="shared" si="429"/>
        <v>2026-09-03 08:35:56</v>
      </c>
      <c r="K5364" t="str" cm="1">
        <f t="array" ref="K5364:L5364">_xlfn.TEXTSPLIT(R5364," ")</f>
        <v>MLG888</v>
      </c>
      <c r="L5364" t="str">
        <v>MLG_SALES</v>
      </c>
      <c r="P5364" s="57" t="s">
        <v>30590</v>
      </c>
      <c r="Q5364" s="57" t="s">
        <v>10181</v>
      </c>
      <c r="R5364" s="57" t="s">
        <v>21430</v>
      </c>
      <c r="S5364" s="57" t="s">
        <v>21431</v>
      </c>
      <c r="T5364" s="57" t="s">
        <v>21432</v>
      </c>
      <c r="U5364" s="57" t="s">
        <v>30591</v>
      </c>
      <c r="V5364" s="57" t="s">
        <v>30592</v>
      </c>
    </row>
    <row r="5365" ht="15" spans="1:22">
      <c r="A5365" s="52">
        <f t="shared" si="425"/>
        <v>46268</v>
      </c>
      <c r="B5365" t="str">
        <f t="shared" si="426"/>
        <v>AGENT17</v>
      </c>
      <c r="C5365" t="str">
        <f t="shared" si="427"/>
        <v>SALEM</v>
      </c>
      <c r="D5365" t="str">
        <f t="shared" si="428"/>
        <v>BRB12</v>
      </c>
      <c r="H5365" t="str">
        <f t="shared" si="429"/>
        <v>2026-09-03 08:35:53</v>
      </c>
      <c r="K5365" t="str" cm="1">
        <f t="array" ref="K5365:L5365">_xlfn.TEXTSPLIT(R5365," ")</f>
        <v>BRB12</v>
      </c>
      <c r="L5365" t="str">
        <v>SALEM</v>
      </c>
      <c r="P5365" s="57" t="s">
        <v>30593</v>
      </c>
      <c r="Q5365" s="57" t="s">
        <v>11249</v>
      </c>
      <c r="R5365" s="57" t="s">
        <v>17546</v>
      </c>
      <c r="S5365" s="57" t="s">
        <v>17547</v>
      </c>
      <c r="T5365" s="57" t="s">
        <v>17548</v>
      </c>
      <c r="U5365" s="57" t="s">
        <v>30594</v>
      </c>
      <c r="V5365" s="57" t="s">
        <v>30595</v>
      </c>
    </row>
    <row r="5366" ht="15" spans="1:22">
      <c r="A5366" s="52">
        <f t="shared" si="425"/>
        <v>46268</v>
      </c>
      <c r="B5366" t="str">
        <f t="shared" si="426"/>
        <v>AGENT16</v>
      </c>
      <c r="C5366" t="str">
        <f t="shared" si="427"/>
        <v>SMB28C</v>
      </c>
      <c r="D5366" t="str">
        <f t="shared" si="428"/>
        <v>SMB28C</v>
      </c>
      <c r="H5366" t="str">
        <f t="shared" si="429"/>
        <v>2026-09-03 08:35:43</v>
      </c>
      <c r="K5366" t="str" cm="1">
        <f t="array" ref="K5366:L5366">_xlfn.TEXTSPLIT(R5366," ")</f>
        <v>SMB28C</v>
      </c>
      <c r="L5366" t="str">
        <v>SMB28C</v>
      </c>
      <c r="P5366" s="57" t="s">
        <v>30596</v>
      </c>
      <c r="Q5366" s="57" t="s">
        <v>10199</v>
      </c>
      <c r="R5366" s="57" t="s">
        <v>18877</v>
      </c>
      <c r="S5366" s="57" t="s">
        <v>18878</v>
      </c>
      <c r="T5366" s="57" t="s">
        <v>18879</v>
      </c>
      <c r="U5366" s="57" t="s">
        <v>30597</v>
      </c>
      <c r="V5366" s="57" t="s">
        <v>30598</v>
      </c>
    </row>
    <row r="5367" ht="15" spans="1:22">
      <c r="A5367" s="52">
        <f t="shared" si="425"/>
        <v>46268</v>
      </c>
      <c r="B5367" t="str">
        <f t="shared" si="426"/>
        <v>AGENT10</v>
      </c>
      <c r="C5367" t="str">
        <f t="shared" si="427"/>
        <v>SUNGKAI</v>
      </c>
      <c r="D5367" t="str">
        <f t="shared" si="428"/>
        <v>KBB04</v>
      </c>
      <c r="H5367" t="str">
        <f t="shared" si="429"/>
        <v>2026-09-03 08:35:32</v>
      </c>
      <c r="K5367" t="str" cm="1">
        <f t="array" ref="K5367:L5367">_xlfn.TEXTSPLIT(R5367," ")</f>
        <v>KBB04</v>
      </c>
      <c r="L5367" t="str">
        <v>SUNGKAI</v>
      </c>
      <c r="P5367" s="57" t="s">
        <v>30599</v>
      </c>
      <c r="Q5367" s="57" t="s">
        <v>11054</v>
      </c>
      <c r="R5367" s="57" t="s">
        <v>16037</v>
      </c>
      <c r="S5367" s="57" t="s">
        <v>16038</v>
      </c>
      <c r="T5367" s="57" t="s">
        <v>16039</v>
      </c>
      <c r="U5367" s="57" t="s">
        <v>30600</v>
      </c>
      <c r="V5367" s="57" t="s">
        <v>30601</v>
      </c>
    </row>
    <row r="5368" ht="15" spans="1:22">
      <c r="A5368" s="52">
        <f t="shared" si="425"/>
        <v>46268</v>
      </c>
      <c r="B5368" t="str">
        <f t="shared" si="426"/>
        <v>AGENT27</v>
      </c>
      <c r="C5368" t="str">
        <f t="shared" si="427"/>
        <v>BATU_LICIN</v>
      </c>
      <c r="D5368" t="str">
        <f t="shared" si="428"/>
        <v>BLN01</v>
      </c>
      <c r="H5368" t="str">
        <f t="shared" si="429"/>
        <v>2026-09-03 08:35:31</v>
      </c>
      <c r="K5368" t="str" cm="1">
        <f t="array" ref="K5368:L5368">_xlfn.TEXTSPLIT(R5368," ")</f>
        <v>BLN01</v>
      </c>
      <c r="L5368" t="str">
        <v>BATU_LICIN</v>
      </c>
      <c r="P5368" s="57" t="s">
        <v>30602</v>
      </c>
      <c r="Q5368" s="57" t="s">
        <v>11862</v>
      </c>
      <c r="R5368" s="57" t="s">
        <v>17846</v>
      </c>
      <c r="S5368" s="57" t="s">
        <v>17847</v>
      </c>
      <c r="T5368" s="57" t="s">
        <v>17848</v>
      </c>
      <c r="U5368" s="57" t="s">
        <v>30603</v>
      </c>
      <c r="V5368" s="57"/>
    </row>
    <row r="5369" ht="15" spans="1:22">
      <c r="A5369" s="52">
        <f t="shared" si="425"/>
        <v>46268</v>
      </c>
      <c r="B5369" t="str">
        <f t="shared" si="426"/>
        <v>AGENT26</v>
      </c>
      <c r="C5369" t="str">
        <f t="shared" si="427"/>
        <v>SIMPANG_HILIR</v>
      </c>
      <c r="D5369" t="str">
        <f t="shared" si="428"/>
        <v>TLM03</v>
      </c>
      <c r="H5369" t="str">
        <f t="shared" si="429"/>
        <v>2026-09-03 08:35:19</v>
      </c>
      <c r="K5369" t="str" cm="1">
        <f t="array" ref="K5369:L5369">_xlfn.TEXTSPLIT(R5369," ")</f>
        <v>TLM03</v>
      </c>
      <c r="L5369" t="str">
        <v>SIMPANG_HILIR</v>
      </c>
      <c r="P5369" s="57" t="s">
        <v>30604</v>
      </c>
      <c r="Q5369" s="57" t="s">
        <v>10307</v>
      </c>
      <c r="R5369" s="57" t="s">
        <v>16391</v>
      </c>
      <c r="S5369" s="57" t="s">
        <v>16392</v>
      </c>
      <c r="T5369" s="57" t="s">
        <v>16393</v>
      </c>
      <c r="U5369" s="57" t="s">
        <v>30605</v>
      </c>
      <c r="V5369" s="57" t="s">
        <v>30606</v>
      </c>
    </row>
    <row r="5370" ht="15" spans="1:22">
      <c r="A5370" s="52">
        <f t="shared" si="425"/>
        <v>46268</v>
      </c>
      <c r="B5370" t="str">
        <f t="shared" si="426"/>
        <v>AGENT17</v>
      </c>
      <c r="C5370" t="str">
        <f t="shared" si="427"/>
        <v>BATANG_UTARA</v>
      </c>
      <c r="D5370" t="str">
        <f t="shared" si="428"/>
        <v>BGG10</v>
      </c>
      <c r="H5370" t="str">
        <f t="shared" si="429"/>
        <v>2026-09-03 08:35:08</v>
      </c>
      <c r="K5370" t="str" cm="1">
        <f t="array" ref="K5370:L5370">_xlfn.TEXTSPLIT(R5370," ")</f>
        <v>BGG10</v>
      </c>
      <c r="L5370" t="str">
        <v>BATANG_UTARA</v>
      </c>
      <c r="P5370" s="57" t="s">
        <v>30607</v>
      </c>
      <c r="Q5370" s="57" t="s">
        <v>11249</v>
      </c>
      <c r="R5370" s="57" t="s">
        <v>15350</v>
      </c>
      <c r="S5370" s="57" t="s">
        <v>15351</v>
      </c>
      <c r="T5370" s="57" t="s">
        <v>15352</v>
      </c>
      <c r="U5370" s="57" t="s">
        <v>30608</v>
      </c>
      <c r="V5370" s="57" t="s">
        <v>15354</v>
      </c>
    </row>
    <row r="5371" ht="15" spans="1:22">
      <c r="A5371" s="52">
        <f t="shared" si="425"/>
        <v>46268</v>
      </c>
      <c r="B5371" t="str">
        <f t="shared" si="426"/>
        <v>AGENT19</v>
      </c>
      <c r="C5371" t="str">
        <f t="shared" si="427"/>
        <v>KEDUNGKANDANG_1</v>
      </c>
      <c r="D5371" t="str">
        <f t="shared" si="428"/>
        <v>MLG33</v>
      </c>
      <c r="H5371" t="str">
        <f t="shared" si="429"/>
        <v>2026-09-03 08:35:08</v>
      </c>
      <c r="K5371" t="str" cm="1">
        <f t="array" ref="K5371:L5371">_xlfn.TEXTSPLIT(R5371," ")</f>
        <v>MLG33</v>
      </c>
      <c r="L5371" t="str">
        <v>KEDUNGKANDANG_1</v>
      </c>
      <c r="P5371" s="57" t="s">
        <v>30607</v>
      </c>
      <c r="Q5371" s="57" t="s">
        <v>10181</v>
      </c>
      <c r="R5371" s="57" t="s">
        <v>17360</v>
      </c>
      <c r="S5371" s="57" t="s">
        <v>17361</v>
      </c>
      <c r="T5371" s="57" t="s">
        <v>17362</v>
      </c>
      <c r="U5371" s="57" t="s">
        <v>30609</v>
      </c>
      <c r="V5371" s="57"/>
    </row>
    <row r="5372" ht="15" spans="1:22">
      <c r="A5372" s="52">
        <f t="shared" si="425"/>
        <v>46268</v>
      </c>
      <c r="B5372" t="str">
        <f t="shared" si="426"/>
        <v>AGENT17</v>
      </c>
      <c r="C5372" t="str">
        <f t="shared" si="427"/>
        <v>SENDANGMULYO</v>
      </c>
      <c r="D5372" t="str">
        <f t="shared" si="428"/>
        <v>SRG26</v>
      </c>
      <c r="H5372" t="str">
        <f t="shared" si="429"/>
        <v>2026-09-03 08:34:55</v>
      </c>
      <c r="K5372" t="str" cm="1">
        <f t="array" ref="K5372:L5372">_xlfn.TEXTSPLIT(R5372," ")</f>
        <v>SRG26</v>
      </c>
      <c r="L5372" t="str">
        <v>SENDANGMULYO</v>
      </c>
      <c r="P5372" s="57" t="s">
        <v>30610</v>
      </c>
      <c r="Q5372" s="57" t="s">
        <v>11249</v>
      </c>
      <c r="R5372" s="57" t="s">
        <v>18437</v>
      </c>
      <c r="S5372" s="57" t="s">
        <v>18438</v>
      </c>
      <c r="T5372" s="57" t="s">
        <v>18439</v>
      </c>
      <c r="U5372" s="57" t="s">
        <v>30611</v>
      </c>
      <c r="V5372" s="57" t="s">
        <v>30612</v>
      </c>
    </row>
    <row r="5373" ht="15" spans="1:22">
      <c r="A5373" s="52">
        <f t="shared" si="425"/>
        <v>46268</v>
      </c>
      <c r="B5373" t="str">
        <f t="shared" si="426"/>
        <v>AGENT08</v>
      </c>
      <c r="C5373" t="str">
        <f t="shared" si="427"/>
        <v>KYT17</v>
      </c>
      <c r="D5373" t="str">
        <f t="shared" si="428"/>
        <v>KYT17</v>
      </c>
      <c r="H5373" t="str">
        <f t="shared" si="429"/>
        <v>2026-09-03 08:34:49</v>
      </c>
      <c r="K5373" t="str" cm="1">
        <f t="array" ref="K5373:L5373">_xlfn.TEXTSPLIT(R5373," ")</f>
        <v>KYT17</v>
      </c>
      <c r="L5373" t="str">
        <v>KYT17</v>
      </c>
      <c r="P5373" s="57" t="s">
        <v>30613</v>
      </c>
      <c r="Q5373" s="57" t="s">
        <v>10398</v>
      </c>
      <c r="R5373" s="57" t="s">
        <v>15142</v>
      </c>
      <c r="S5373" s="57" t="s">
        <v>15143</v>
      </c>
      <c r="T5373" s="57" t="s">
        <v>15144</v>
      </c>
      <c r="U5373" s="57" t="s">
        <v>30614</v>
      </c>
      <c r="V5373" s="57"/>
    </row>
    <row r="5374" ht="15" spans="1:22">
      <c r="A5374" s="52">
        <f t="shared" si="425"/>
        <v>46268</v>
      </c>
      <c r="B5374" t="str">
        <f t="shared" si="426"/>
        <v>AGENT27</v>
      </c>
      <c r="C5374" t="str">
        <f t="shared" si="427"/>
        <v>CP_LONTAR</v>
      </c>
      <c r="D5374" t="str">
        <f t="shared" si="428"/>
        <v>KBW04</v>
      </c>
      <c r="H5374" t="str">
        <f t="shared" si="429"/>
        <v>2026-09-03 08:34:24</v>
      </c>
      <c r="K5374" t="str" cm="1">
        <f t="array" ref="K5374:L5374">_xlfn.TEXTSPLIT(R5374," ")</f>
        <v>KBW04</v>
      </c>
      <c r="L5374" t="str">
        <v>CP_LONTAR</v>
      </c>
      <c r="P5374" s="57" t="s">
        <v>30615</v>
      </c>
      <c r="Q5374" s="57" t="s">
        <v>11862</v>
      </c>
      <c r="R5374" s="57" t="s">
        <v>16048</v>
      </c>
      <c r="S5374" s="57" t="s">
        <v>16049</v>
      </c>
      <c r="T5374" s="57" t="s">
        <v>16050</v>
      </c>
      <c r="U5374" s="57" t="s">
        <v>30616</v>
      </c>
      <c r="V5374" s="57" t="s">
        <v>30617</v>
      </c>
    </row>
    <row r="5375" ht="15" spans="1:22">
      <c r="A5375" s="52">
        <f t="shared" si="425"/>
        <v>46268</v>
      </c>
      <c r="B5375" t="str">
        <f t="shared" si="426"/>
        <v>AGENT04</v>
      </c>
      <c r="C5375" t="str">
        <f t="shared" si="427"/>
        <v>SUNGAI_APIT</v>
      </c>
      <c r="D5375" t="str">
        <f t="shared" si="428"/>
        <v>SII04</v>
      </c>
      <c r="H5375" t="str">
        <f t="shared" si="429"/>
        <v>2026-09-03 08:34:17</v>
      </c>
      <c r="K5375" t="str" cm="1">
        <f t="array" ref="K5375:L5375">_xlfn.TEXTSPLIT(R5375," ")</f>
        <v>SII04</v>
      </c>
      <c r="L5375" t="str">
        <v>SUNGAI_APIT</v>
      </c>
      <c r="P5375" s="57" t="s">
        <v>30618</v>
      </c>
      <c r="Q5375" s="57" t="s">
        <v>10193</v>
      </c>
      <c r="R5375" s="57" t="s">
        <v>15591</v>
      </c>
      <c r="S5375" s="57" t="s">
        <v>15592</v>
      </c>
      <c r="T5375" s="57" t="s">
        <v>15593</v>
      </c>
      <c r="U5375" s="57" t="s">
        <v>30619</v>
      </c>
      <c r="V5375" s="57" t="s">
        <v>30620</v>
      </c>
    </row>
    <row r="5376" ht="15" spans="1:22">
      <c r="A5376" s="52">
        <f t="shared" si="425"/>
        <v>46268</v>
      </c>
      <c r="B5376" t="str">
        <f t="shared" si="426"/>
        <v>AGENT17</v>
      </c>
      <c r="C5376" t="str">
        <f t="shared" si="427"/>
        <v>KRAGAN</v>
      </c>
      <c r="D5376" t="str">
        <f t="shared" si="428"/>
        <v>RMB03</v>
      </c>
      <c r="H5376" t="str">
        <f t="shared" si="429"/>
        <v>2026-09-03 08:34:02</v>
      </c>
      <c r="K5376" t="str" cm="1">
        <f t="array" ref="K5376:L5376">_xlfn.TEXTSPLIT(R5376," ")</f>
        <v>RMB03</v>
      </c>
      <c r="L5376" t="str">
        <v>KRAGAN</v>
      </c>
      <c r="P5376" s="57" t="s">
        <v>30621</v>
      </c>
      <c r="Q5376" s="57" t="s">
        <v>11249</v>
      </c>
      <c r="R5376" s="57" t="s">
        <v>14065</v>
      </c>
      <c r="S5376" s="57" t="s">
        <v>14066</v>
      </c>
      <c r="T5376" s="57" t="s">
        <v>14067</v>
      </c>
      <c r="U5376" s="57" t="s">
        <v>30622</v>
      </c>
      <c r="V5376" s="57" t="s">
        <v>8430</v>
      </c>
    </row>
    <row r="5377" ht="15" spans="1:22">
      <c r="A5377" s="52">
        <f t="shared" si="425"/>
        <v>46268</v>
      </c>
      <c r="B5377" t="str">
        <f t="shared" si="426"/>
        <v>AGENT14</v>
      </c>
      <c r="C5377" t="str">
        <f t="shared" si="427"/>
        <v>CIB11A</v>
      </c>
      <c r="D5377" t="str">
        <f t="shared" si="428"/>
        <v>CIB11A</v>
      </c>
      <c r="H5377" t="str">
        <f t="shared" si="429"/>
        <v>2026-09-03 08:34:01</v>
      </c>
      <c r="K5377" t="str" cm="1">
        <f t="array" ref="K5377:L5377">_xlfn.TEXTSPLIT(R5377," ")</f>
        <v>CIB11A</v>
      </c>
      <c r="L5377" t="str">
        <v>CIB11A</v>
      </c>
      <c r="P5377" s="57" t="s">
        <v>30623</v>
      </c>
      <c r="Q5377" s="57" t="s">
        <v>10644</v>
      </c>
      <c r="R5377" s="57" t="s">
        <v>23141</v>
      </c>
      <c r="S5377" s="57" t="s">
        <v>23142</v>
      </c>
      <c r="T5377" s="57" t="s">
        <v>23143</v>
      </c>
      <c r="U5377" s="57" t="s">
        <v>30624</v>
      </c>
      <c r="V5377" s="57" t="s">
        <v>30625</v>
      </c>
    </row>
    <row r="5378" ht="15" spans="1:22">
      <c r="A5378" s="52">
        <f t="shared" si="425"/>
        <v>46268</v>
      </c>
      <c r="B5378" t="str">
        <f t="shared" si="426"/>
        <v>AGENT17</v>
      </c>
      <c r="C5378" t="str">
        <f t="shared" si="427"/>
        <v>REBAN</v>
      </c>
      <c r="D5378" t="str">
        <f t="shared" si="428"/>
        <v>BGG08</v>
      </c>
      <c r="H5378" t="str">
        <f t="shared" si="429"/>
        <v>2026-09-03 08:33:55</v>
      </c>
      <c r="K5378" t="str" cm="1">
        <f t="array" ref="K5378:L5378">_xlfn.TEXTSPLIT(R5378," ")</f>
        <v>BGG08</v>
      </c>
      <c r="L5378" t="str">
        <v>REBAN</v>
      </c>
      <c r="P5378" s="57" t="s">
        <v>30626</v>
      </c>
      <c r="Q5378" s="57" t="s">
        <v>11249</v>
      </c>
      <c r="R5378" s="57" t="s">
        <v>17228</v>
      </c>
      <c r="S5378" s="57" t="s">
        <v>17229</v>
      </c>
      <c r="T5378" s="57" t="s">
        <v>17230</v>
      </c>
      <c r="U5378" s="57" t="s">
        <v>30627</v>
      </c>
      <c r="V5378" s="57"/>
    </row>
    <row r="5379" ht="15" spans="1:22">
      <c r="A5379" s="52">
        <f t="shared" si="425"/>
        <v>46268</v>
      </c>
      <c r="B5379" t="str">
        <f t="shared" si="426"/>
        <v>AGENT06</v>
      </c>
      <c r="C5379" t="str">
        <f t="shared" si="427"/>
        <v>TAPAN</v>
      </c>
      <c r="D5379" t="str">
        <f t="shared" si="428"/>
        <v>PNN02</v>
      </c>
      <c r="H5379" t="str">
        <f t="shared" si="429"/>
        <v>2026-09-03 08:33:50</v>
      </c>
      <c r="K5379" t="str" cm="1">
        <f t="array" ref="K5379:L5379">_xlfn.TEXTSPLIT(R5379," ")</f>
        <v>PNN02</v>
      </c>
      <c r="L5379" t="str">
        <v>TAPAN</v>
      </c>
      <c r="P5379" s="57" t="s">
        <v>30628</v>
      </c>
      <c r="Q5379" s="57" t="s">
        <v>10410</v>
      </c>
      <c r="R5379" s="57" t="s">
        <v>16636</v>
      </c>
      <c r="S5379" s="57" t="s">
        <v>16637</v>
      </c>
      <c r="T5379" s="57" t="s">
        <v>16638</v>
      </c>
      <c r="U5379" s="57" t="s">
        <v>30629</v>
      </c>
      <c r="V5379" s="57"/>
    </row>
    <row r="5380" ht="15" spans="1:22">
      <c r="A5380" s="52">
        <f t="shared" si="425"/>
        <v>46268</v>
      </c>
      <c r="B5380" t="str">
        <f t="shared" si="426"/>
        <v>AGENT17</v>
      </c>
      <c r="C5380" t="str">
        <f t="shared" si="427"/>
        <v>SEDAN</v>
      </c>
      <c r="D5380" t="str">
        <f t="shared" si="428"/>
        <v>RMB07</v>
      </c>
      <c r="H5380" t="str">
        <f t="shared" si="429"/>
        <v>2026-09-03 08:33:47</v>
      </c>
      <c r="K5380" t="str" cm="1">
        <f t="array" ref="K5380:L5380">_xlfn.TEXTSPLIT(R5380," ")</f>
        <v>RMB07</v>
      </c>
      <c r="L5380" t="str">
        <v>SEDAN</v>
      </c>
      <c r="P5380" s="57" t="s">
        <v>30630</v>
      </c>
      <c r="Q5380" s="57" t="s">
        <v>11249</v>
      </c>
      <c r="R5380" s="57" t="s">
        <v>12930</v>
      </c>
      <c r="S5380" s="57" t="s">
        <v>12931</v>
      </c>
      <c r="T5380" s="57" t="s">
        <v>12932</v>
      </c>
      <c r="U5380" s="57" t="s">
        <v>30631</v>
      </c>
      <c r="V5380" s="57" t="s">
        <v>13073</v>
      </c>
    </row>
    <row r="5381" ht="15" spans="1:22">
      <c r="A5381" s="52">
        <f t="shared" si="425"/>
        <v>46268</v>
      </c>
      <c r="B5381" t="str">
        <f t="shared" si="426"/>
        <v>AGENT26</v>
      </c>
      <c r="C5381" t="str">
        <f t="shared" si="427"/>
        <v>LINGGA_01</v>
      </c>
      <c r="D5381" t="str">
        <f t="shared" si="428"/>
        <v>KUB02A</v>
      </c>
      <c r="H5381" t="str">
        <f t="shared" si="429"/>
        <v>2026-09-03 08:33:39</v>
      </c>
      <c r="K5381" t="str" cm="1">
        <f t="array" ref="K5381:L5381">_xlfn.TEXTSPLIT(R5381," ")</f>
        <v>KUB02A</v>
      </c>
      <c r="L5381" t="str">
        <v>LINGGA_01</v>
      </c>
      <c r="P5381" s="57" t="s">
        <v>30632</v>
      </c>
      <c r="Q5381" s="57" t="s">
        <v>10307</v>
      </c>
      <c r="R5381" s="57" t="s">
        <v>13755</v>
      </c>
      <c r="S5381" s="57" t="s">
        <v>13756</v>
      </c>
      <c r="T5381" s="57" t="s">
        <v>13757</v>
      </c>
      <c r="U5381" s="57" t="s">
        <v>30633</v>
      </c>
      <c r="V5381" s="57" t="s">
        <v>30634</v>
      </c>
    </row>
    <row r="5382" ht="15" spans="1:22">
      <c r="A5382" s="52">
        <f t="shared" si="425"/>
        <v>46268</v>
      </c>
      <c r="B5382" t="str">
        <f t="shared" si="426"/>
        <v>AGENT22</v>
      </c>
      <c r="C5382" t="str">
        <f t="shared" si="427"/>
        <v>MASAMBA</v>
      </c>
      <c r="D5382" t="str">
        <f t="shared" si="428"/>
        <v>MSB01</v>
      </c>
      <c r="H5382" t="str">
        <f t="shared" si="429"/>
        <v>2026-09-03 08:33:38</v>
      </c>
      <c r="K5382" t="str" cm="1">
        <f t="array" ref="K5382:L5382">_xlfn.TEXTSPLIT(R5382," ")</f>
        <v>MSB01</v>
      </c>
      <c r="L5382" t="str">
        <v>MASAMBA</v>
      </c>
      <c r="P5382" s="57" t="s">
        <v>30635</v>
      </c>
      <c r="Q5382" s="57" t="s">
        <v>11133</v>
      </c>
      <c r="R5382" s="57" t="s">
        <v>12967</v>
      </c>
      <c r="S5382" s="57" t="s">
        <v>12968</v>
      </c>
      <c r="T5382" s="57" t="s">
        <v>12969</v>
      </c>
      <c r="U5382" s="57" t="s">
        <v>30636</v>
      </c>
      <c r="V5382" s="57" t="s">
        <v>30637</v>
      </c>
    </row>
    <row r="5383" ht="15" spans="1:22">
      <c r="A5383" s="52">
        <f t="shared" si="425"/>
        <v>46268</v>
      </c>
      <c r="B5383" t="str">
        <f t="shared" si="426"/>
        <v>AGENT09</v>
      </c>
      <c r="C5383" t="str">
        <f t="shared" si="427"/>
        <v>PONDOK_KELAPO</v>
      </c>
      <c r="D5383" t="str">
        <f t="shared" si="428"/>
        <v>KRT03</v>
      </c>
      <c r="H5383" t="str">
        <f t="shared" si="429"/>
        <v>2026-09-03 08:33:35</v>
      </c>
      <c r="K5383" t="str" cm="1">
        <f t="array" ref="K5383:L5383">_xlfn.TEXTSPLIT(R5383," ")</f>
        <v>KRT03</v>
      </c>
      <c r="L5383" t="str">
        <v>PONDOK_KELAPO</v>
      </c>
      <c r="P5383" s="57" t="s">
        <v>30638</v>
      </c>
      <c r="Q5383" s="57" t="s">
        <v>12496</v>
      </c>
      <c r="R5383" s="57" t="s">
        <v>23590</v>
      </c>
      <c r="S5383" s="57" t="s">
        <v>23591</v>
      </c>
      <c r="T5383" s="57" t="s">
        <v>23592</v>
      </c>
      <c r="U5383" s="57" t="s">
        <v>30639</v>
      </c>
      <c r="V5383" s="57" t="s">
        <v>30640</v>
      </c>
    </row>
    <row r="5384" ht="15" spans="1:22">
      <c r="A5384" s="52">
        <f t="shared" si="425"/>
        <v>46268</v>
      </c>
      <c r="B5384" t="str">
        <f t="shared" si="426"/>
        <v>AGENT17</v>
      </c>
      <c r="C5384" t="str">
        <f t="shared" si="427"/>
        <v>UNGARAN</v>
      </c>
      <c r="D5384" t="str">
        <f t="shared" si="428"/>
        <v>UNG01</v>
      </c>
      <c r="H5384" t="str">
        <f t="shared" si="429"/>
        <v>2026-09-03 08:33:26</v>
      </c>
      <c r="K5384" t="str" cm="1">
        <f t="array" ref="K5384:L5384">_xlfn.TEXTSPLIT(R5384," ")</f>
        <v>UNG01</v>
      </c>
      <c r="L5384" t="str">
        <v>UNGARAN</v>
      </c>
      <c r="P5384" s="57" t="s">
        <v>30641</v>
      </c>
      <c r="Q5384" s="57" t="s">
        <v>11249</v>
      </c>
      <c r="R5384" s="57" t="s">
        <v>13548</v>
      </c>
      <c r="S5384" s="57" t="s">
        <v>13549</v>
      </c>
      <c r="T5384" s="57" t="s">
        <v>13550</v>
      </c>
      <c r="U5384" s="57" t="s">
        <v>30642</v>
      </c>
      <c r="V5384" s="57" t="s">
        <v>29335</v>
      </c>
    </row>
    <row r="5385" ht="15" spans="1:22">
      <c r="A5385" s="52">
        <f t="shared" si="425"/>
        <v>46268</v>
      </c>
      <c r="B5385" t="str">
        <f t="shared" si="426"/>
        <v>AGENT26</v>
      </c>
      <c r="C5385" t="str">
        <f t="shared" si="427"/>
        <v>MARAU</v>
      </c>
      <c r="D5385" t="str">
        <f t="shared" si="428"/>
        <v>TTT07</v>
      </c>
      <c r="H5385" t="str">
        <f t="shared" si="429"/>
        <v>2026-09-03 08:32:58</v>
      </c>
      <c r="K5385" t="str" cm="1">
        <f t="array" ref="K5385:L5385">_xlfn.TEXTSPLIT(R5385," ")</f>
        <v>TTT07</v>
      </c>
      <c r="L5385" t="str">
        <v>MARAU</v>
      </c>
      <c r="P5385" s="57" t="s">
        <v>30643</v>
      </c>
      <c r="Q5385" s="57" t="s">
        <v>10307</v>
      </c>
      <c r="R5385" s="57" t="s">
        <v>18682</v>
      </c>
      <c r="S5385" s="57" t="s">
        <v>18683</v>
      </c>
      <c r="T5385" s="57" t="s">
        <v>18684</v>
      </c>
      <c r="U5385" s="57" t="s">
        <v>30644</v>
      </c>
      <c r="V5385" s="57"/>
    </row>
    <row r="5386" ht="15" spans="1:22">
      <c r="A5386" s="52">
        <f t="shared" si="425"/>
        <v>46268</v>
      </c>
      <c r="B5386" t="str">
        <f t="shared" si="426"/>
        <v>AGENT18</v>
      </c>
      <c r="C5386" t="str">
        <f t="shared" si="427"/>
        <v>BAKI</v>
      </c>
      <c r="D5386" t="str">
        <f t="shared" si="428"/>
        <v>SUJ03</v>
      </c>
      <c r="H5386" t="str">
        <f t="shared" si="429"/>
        <v>2026-09-03 08:32:39</v>
      </c>
      <c r="K5386" t="str" cm="1">
        <f t="array" ref="K5386:L5386">_xlfn.TEXTSPLIT(R5386," ")</f>
        <v>SUJ03</v>
      </c>
      <c r="L5386" t="str">
        <v>BAKI</v>
      </c>
      <c r="P5386" s="57" t="s">
        <v>30645</v>
      </c>
      <c r="Q5386" s="57" t="s">
        <v>10385</v>
      </c>
      <c r="R5386" s="57" t="s">
        <v>30646</v>
      </c>
      <c r="S5386" s="57" t="s">
        <v>30647</v>
      </c>
      <c r="T5386" s="57" t="s">
        <v>30648</v>
      </c>
      <c r="U5386" s="57" t="s">
        <v>30649</v>
      </c>
      <c r="V5386" s="57" t="s">
        <v>30650</v>
      </c>
    </row>
    <row r="5387" ht="15" spans="1:22">
      <c r="A5387" s="52">
        <f t="shared" si="425"/>
        <v>46268</v>
      </c>
      <c r="B5387" t="str">
        <f t="shared" si="426"/>
        <v>AGENT12</v>
      </c>
      <c r="C5387" t="str">
        <f t="shared" si="427"/>
        <v>CITANGKIL</v>
      </c>
      <c r="D5387" t="str">
        <f t="shared" si="428"/>
        <v>CIL03A</v>
      </c>
      <c r="H5387" t="str">
        <f t="shared" si="429"/>
        <v>2026-09-03 08:32:35</v>
      </c>
      <c r="K5387" t="str" cm="1">
        <f t="array" ref="K5387:L5387">_xlfn.TEXTSPLIT(R5387," ")</f>
        <v>CIL03A</v>
      </c>
      <c r="L5387" t="str">
        <v>CITANGKIL</v>
      </c>
      <c r="P5387" s="57" t="s">
        <v>30651</v>
      </c>
      <c r="Q5387" s="57" t="s">
        <v>10656</v>
      </c>
      <c r="R5387" s="57" t="s">
        <v>30652</v>
      </c>
      <c r="S5387" s="57" t="s">
        <v>30653</v>
      </c>
      <c r="T5387" s="57" t="s">
        <v>30654</v>
      </c>
      <c r="U5387" s="57" t="s">
        <v>30655</v>
      </c>
      <c r="V5387" s="57" t="s">
        <v>7717</v>
      </c>
    </row>
    <row r="5388" ht="15" spans="1:22">
      <c r="A5388" s="52">
        <f t="shared" si="425"/>
        <v>46268</v>
      </c>
      <c r="B5388" t="str">
        <f t="shared" si="426"/>
        <v>AGENT17</v>
      </c>
      <c r="C5388" t="str">
        <f t="shared" si="427"/>
        <v>JATI_BLORA</v>
      </c>
      <c r="D5388" t="str">
        <f t="shared" si="428"/>
        <v>BOL08</v>
      </c>
      <c r="H5388" t="str">
        <f t="shared" si="429"/>
        <v>2026-09-03 08:32:32</v>
      </c>
      <c r="K5388" t="str" cm="1">
        <f t="array" ref="K5388:L5388">_xlfn.TEXTSPLIT(R5388," ")</f>
        <v>BOL08</v>
      </c>
      <c r="L5388" t="str">
        <v>JATI_BLORA</v>
      </c>
      <c r="P5388" s="57" t="s">
        <v>30656</v>
      </c>
      <c r="Q5388" s="57" t="s">
        <v>11249</v>
      </c>
      <c r="R5388" s="57" t="s">
        <v>13069</v>
      </c>
      <c r="S5388" s="57" t="s">
        <v>13070</v>
      </c>
      <c r="T5388" s="57" t="s">
        <v>13071</v>
      </c>
      <c r="U5388" s="57" t="s">
        <v>30657</v>
      </c>
      <c r="V5388" s="57" t="s">
        <v>8052</v>
      </c>
    </row>
    <row r="5389" ht="15" spans="1:22">
      <c r="A5389" s="52">
        <f t="shared" si="425"/>
        <v>46268</v>
      </c>
      <c r="B5389" t="str">
        <f t="shared" si="426"/>
        <v>AGENT18</v>
      </c>
      <c r="C5389" t="str">
        <f t="shared" si="427"/>
        <v>CLP03A</v>
      </c>
      <c r="D5389" t="str">
        <f t="shared" si="428"/>
        <v>CLP03A</v>
      </c>
      <c r="H5389" t="str">
        <f t="shared" si="429"/>
        <v>2026-09-03 08:32:21</v>
      </c>
      <c r="K5389" t="str" cm="1">
        <f t="array" ref="K5389:L5389">_xlfn.TEXTSPLIT(R5389," ")</f>
        <v>CLP03A</v>
      </c>
      <c r="L5389" t="str">
        <v>CLP03A</v>
      </c>
      <c r="P5389" s="57" t="s">
        <v>30658</v>
      </c>
      <c r="Q5389" s="57" t="s">
        <v>10385</v>
      </c>
      <c r="R5389" s="57" t="s">
        <v>15452</v>
      </c>
      <c r="S5389" s="57" t="s">
        <v>15453</v>
      </c>
      <c r="T5389" s="57" t="s">
        <v>15454</v>
      </c>
      <c r="U5389" s="57" t="s">
        <v>30659</v>
      </c>
      <c r="V5389" s="57" t="s">
        <v>30660</v>
      </c>
    </row>
    <row r="5390" ht="15" spans="1:22">
      <c r="A5390" s="52">
        <f t="shared" si="425"/>
        <v>46268</v>
      </c>
      <c r="B5390" t="str">
        <f t="shared" si="426"/>
        <v>AGENT23</v>
      </c>
      <c r="C5390" t="str">
        <f t="shared" si="427"/>
        <v>MANADO_02</v>
      </c>
      <c r="D5390" t="str">
        <f t="shared" si="428"/>
        <v>MDC07B</v>
      </c>
      <c r="H5390" t="str">
        <f t="shared" si="429"/>
        <v>2026-09-03 08:32:21</v>
      </c>
      <c r="K5390" t="str" cm="1">
        <f t="array" ref="K5390:L5390">_xlfn.TEXTSPLIT(R5390," ")</f>
        <v>MDC07B</v>
      </c>
      <c r="L5390" t="str">
        <v>MANADO_02</v>
      </c>
      <c r="P5390" s="57" t="s">
        <v>30658</v>
      </c>
      <c r="Q5390" s="57" t="s">
        <v>10259</v>
      </c>
      <c r="R5390" s="57" t="s">
        <v>27186</v>
      </c>
      <c r="S5390" s="57" t="s">
        <v>27187</v>
      </c>
      <c r="T5390" s="57" t="s">
        <v>27188</v>
      </c>
      <c r="U5390" s="57" t="s">
        <v>30661</v>
      </c>
      <c r="V5390" s="57" t="s">
        <v>30662</v>
      </c>
    </row>
    <row r="5391" ht="15" spans="1:22">
      <c r="A5391" s="52">
        <f t="shared" si="425"/>
        <v>46268</v>
      </c>
      <c r="B5391" t="str">
        <f t="shared" si="426"/>
        <v>AGENT26</v>
      </c>
      <c r="C5391" t="str">
        <f t="shared" si="427"/>
        <v>NANGA_SILAT</v>
      </c>
      <c r="D5391" t="str">
        <f t="shared" si="428"/>
        <v>PSU22</v>
      </c>
      <c r="H5391" t="str">
        <f t="shared" si="429"/>
        <v>2026-09-03 08:32:13</v>
      </c>
      <c r="K5391" t="str" cm="1">
        <f t="array" ref="K5391:L5391">_xlfn.TEXTSPLIT(R5391," ")</f>
        <v>PSU22</v>
      </c>
      <c r="L5391" t="str">
        <v>NANGA_SILAT</v>
      </c>
      <c r="P5391" s="57" t="s">
        <v>30663</v>
      </c>
      <c r="Q5391" s="57" t="s">
        <v>10307</v>
      </c>
      <c r="R5391" s="57" t="s">
        <v>12138</v>
      </c>
      <c r="S5391" s="57" t="s">
        <v>12139</v>
      </c>
      <c r="T5391" s="57" t="s">
        <v>12140</v>
      </c>
      <c r="U5391" s="57" t="s">
        <v>30664</v>
      </c>
      <c r="V5391" s="57" t="s">
        <v>30665</v>
      </c>
    </row>
    <row r="5392" ht="15" spans="1:22">
      <c r="A5392" s="52">
        <f t="shared" si="425"/>
        <v>46268</v>
      </c>
      <c r="B5392" t="str">
        <f t="shared" si="426"/>
        <v>AGENT27</v>
      </c>
      <c r="C5392" t="str">
        <f t="shared" si="427"/>
        <v>MELAK</v>
      </c>
      <c r="D5392" t="str">
        <f t="shared" si="428"/>
        <v>SED01</v>
      </c>
      <c r="H5392" t="str">
        <f t="shared" si="429"/>
        <v>2026-09-03 08:32:11</v>
      </c>
      <c r="K5392" t="str" cm="1">
        <f t="array" ref="K5392:L5392">_xlfn.TEXTSPLIT(R5392," ")</f>
        <v>SED01</v>
      </c>
      <c r="L5392" t="str">
        <v>MELAK</v>
      </c>
      <c r="P5392" s="57" t="s">
        <v>30666</v>
      </c>
      <c r="Q5392" s="57" t="s">
        <v>11862</v>
      </c>
      <c r="R5392" s="57" t="s">
        <v>11903</v>
      </c>
      <c r="S5392" s="57" t="s">
        <v>11904</v>
      </c>
      <c r="T5392" s="57" t="s">
        <v>11905</v>
      </c>
      <c r="U5392" s="57" t="s">
        <v>30667</v>
      </c>
      <c r="V5392" s="57" t="s">
        <v>7373</v>
      </c>
    </row>
    <row r="5393" ht="15" spans="1:22">
      <c r="A5393" s="52">
        <f t="shared" si="425"/>
        <v>46268</v>
      </c>
      <c r="B5393" t="str">
        <f t="shared" si="426"/>
        <v>AGENT27</v>
      </c>
      <c r="C5393" t="str">
        <f t="shared" si="427"/>
        <v>BABULU</v>
      </c>
      <c r="D5393" t="str">
        <f t="shared" si="428"/>
        <v>PNJ02</v>
      </c>
      <c r="H5393" t="str">
        <f t="shared" si="429"/>
        <v>2026-09-03 08:31:57</v>
      </c>
      <c r="K5393" t="str" cm="1">
        <f t="array" ref="K5393:L5393">_xlfn.TEXTSPLIT(R5393," ")</f>
        <v>PNJ02</v>
      </c>
      <c r="L5393" t="str">
        <v>BABULU</v>
      </c>
      <c r="P5393" s="57" t="s">
        <v>30668</v>
      </c>
      <c r="Q5393" s="57" t="s">
        <v>11862</v>
      </c>
      <c r="R5393" s="57" t="s">
        <v>15767</v>
      </c>
      <c r="S5393" s="57" t="s">
        <v>15768</v>
      </c>
      <c r="T5393" s="57" t="s">
        <v>15769</v>
      </c>
      <c r="U5393" s="57" t="s">
        <v>30669</v>
      </c>
      <c r="V5393" s="57" t="s">
        <v>8094</v>
      </c>
    </row>
    <row r="5394" ht="15" spans="1:22">
      <c r="A5394" s="52">
        <f t="shared" si="425"/>
        <v>46268</v>
      </c>
      <c r="B5394" t="str">
        <f t="shared" si="426"/>
        <v>AGENT17</v>
      </c>
      <c r="C5394" t="str">
        <f t="shared" si="427"/>
        <v>TALANG</v>
      </c>
      <c r="D5394" t="str">
        <f t="shared" si="428"/>
        <v>SWI10</v>
      </c>
      <c r="H5394" t="str">
        <f t="shared" si="429"/>
        <v>2026-09-03 08:31:54</v>
      </c>
      <c r="K5394" t="str" cm="1">
        <f t="array" ref="K5394:L5394">_xlfn.TEXTSPLIT(R5394," ")</f>
        <v>SWI10</v>
      </c>
      <c r="L5394" t="str">
        <v>TALANG</v>
      </c>
      <c r="P5394" s="57" t="s">
        <v>30670</v>
      </c>
      <c r="Q5394" s="57" t="s">
        <v>11249</v>
      </c>
      <c r="R5394" s="57" t="s">
        <v>15823</v>
      </c>
      <c r="S5394" s="57" t="s">
        <v>15824</v>
      </c>
      <c r="T5394" s="57" t="s">
        <v>15825</v>
      </c>
      <c r="U5394" s="57" t="s">
        <v>30671</v>
      </c>
      <c r="V5394" s="57" t="s">
        <v>30672</v>
      </c>
    </row>
    <row r="5395" ht="15" spans="1:22">
      <c r="A5395" s="52">
        <f t="shared" si="425"/>
        <v>46268</v>
      </c>
      <c r="B5395" t="str">
        <f t="shared" si="426"/>
        <v>AGENT40</v>
      </c>
      <c r="C5395" t="str">
        <f t="shared" si="427"/>
        <v>CP_KEDOYA_UTARA</v>
      </c>
      <c r="D5395" t="str">
        <f t="shared" si="428"/>
        <v>JKT33P</v>
      </c>
      <c r="H5395" t="str">
        <f t="shared" si="429"/>
        <v>2026-09-03 08:31:53</v>
      </c>
      <c r="K5395" t="str" cm="1">
        <f t="array" ref="K5395:L5395">_xlfn.TEXTSPLIT(R5395," ")</f>
        <v>JKT33P</v>
      </c>
      <c r="L5395" t="str">
        <v>CP_KEDOYA_UTARA</v>
      </c>
      <c r="P5395" s="57" t="s">
        <v>30673</v>
      </c>
      <c r="Q5395" s="57" t="s">
        <v>10732</v>
      </c>
      <c r="R5395" s="57" t="s">
        <v>15926</v>
      </c>
      <c r="S5395" s="57" t="s">
        <v>15927</v>
      </c>
      <c r="T5395" s="57" t="s">
        <v>15928</v>
      </c>
      <c r="U5395" s="57" t="s">
        <v>30674</v>
      </c>
      <c r="V5395" s="57"/>
    </row>
    <row r="5396" ht="15" spans="1:22">
      <c r="A5396" s="52">
        <f t="shared" si="425"/>
        <v>46268</v>
      </c>
      <c r="B5396" t="str">
        <f t="shared" si="426"/>
        <v>AGENT18</v>
      </c>
      <c r="C5396" t="str">
        <f t="shared" si="427"/>
        <v>TANON</v>
      </c>
      <c r="D5396" t="str">
        <f t="shared" si="428"/>
        <v>SRN06</v>
      </c>
      <c r="H5396" t="str">
        <f t="shared" si="429"/>
        <v>2026-09-03 08:31:42</v>
      </c>
      <c r="K5396" t="str" cm="1">
        <f t="array" ref="K5396:L5396">_xlfn.TEXTSPLIT(R5396," ")</f>
        <v>SRN06</v>
      </c>
      <c r="L5396" t="str">
        <v>TANON</v>
      </c>
      <c r="P5396" s="57" t="s">
        <v>30675</v>
      </c>
      <c r="Q5396" s="57" t="s">
        <v>10385</v>
      </c>
      <c r="R5396" s="57" t="s">
        <v>15468</v>
      </c>
      <c r="S5396" s="57" t="s">
        <v>15469</v>
      </c>
      <c r="T5396" s="57" t="s">
        <v>15470</v>
      </c>
      <c r="U5396" s="57" t="s">
        <v>30676</v>
      </c>
      <c r="V5396" s="57" t="s">
        <v>30677</v>
      </c>
    </row>
    <row r="5397" ht="15" spans="1:22">
      <c r="A5397" s="52">
        <f t="shared" si="425"/>
        <v>46268</v>
      </c>
      <c r="B5397" t="str">
        <f t="shared" si="426"/>
        <v>AGENT22</v>
      </c>
      <c r="C5397" t="str">
        <f t="shared" si="427"/>
        <v>TODDOPULI_RAYA</v>
      </c>
      <c r="D5397" t="str">
        <f t="shared" si="428"/>
        <v>UPG21A</v>
      </c>
      <c r="H5397" t="str">
        <f t="shared" si="429"/>
        <v>2026-09-03 08:31:25</v>
      </c>
      <c r="K5397" t="str" cm="1">
        <f t="array" ref="K5397:L5397">_xlfn.TEXTSPLIT(R5397," ")</f>
        <v>UPG21A</v>
      </c>
      <c r="L5397" t="str">
        <v>TODDOPULI_RAYA</v>
      </c>
      <c r="P5397" s="57" t="s">
        <v>30678</v>
      </c>
      <c r="Q5397" s="57" t="s">
        <v>11133</v>
      </c>
      <c r="R5397" s="57" t="s">
        <v>17460</v>
      </c>
      <c r="S5397" s="57" t="s">
        <v>17461</v>
      </c>
      <c r="T5397" s="57" t="s">
        <v>17462</v>
      </c>
      <c r="U5397" s="57" t="s">
        <v>30679</v>
      </c>
      <c r="V5397" s="57" t="s">
        <v>30680</v>
      </c>
    </row>
    <row r="5398" ht="15" spans="1:22">
      <c r="A5398" s="52">
        <f t="shared" si="425"/>
        <v>46268</v>
      </c>
      <c r="B5398" t="str">
        <f t="shared" si="426"/>
        <v>AGENT19</v>
      </c>
      <c r="C5398" t="str">
        <f t="shared" si="427"/>
        <v>BLITAR</v>
      </c>
      <c r="D5398" t="str">
        <f t="shared" si="428"/>
        <v>BLT01</v>
      </c>
      <c r="H5398" t="str">
        <f t="shared" si="429"/>
        <v>2026-09-03 08:31:05</v>
      </c>
      <c r="K5398" t="str" cm="1">
        <f t="array" ref="K5398:L5398">_xlfn.TEXTSPLIT(R5398," ")</f>
        <v>BLT01</v>
      </c>
      <c r="L5398" t="str">
        <v>BLITAR</v>
      </c>
      <c r="P5398" s="57" t="s">
        <v>30681</v>
      </c>
      <c r="Q5398" s="57" t="s">
        <v>10181</v>
      </c>
      <c r="R5398" s="57" t="s">
        <v>13283</v>
      </c>
      <c r="S5398" s="57" t="s">
        <v>13284</v>
      </c>
      <c r="T5398" s="57" t="s">
        <v>13285</v>
      </c>
      <c r="U5398" s="57" t="s">
        <v>30682</v>
      </c>
      <c r="V5398" s="57"/>
    </row>
    <row r="5399" ht="15" spans="1:22">
      <c r="A5399" s="52">
        <f t="shared" si="425"/>
        <v>46268</v>
      </c>
      <c r="B5399" t="str">
        <f t="shared" si="426"/>
        <v>AGENT26</v>
      </c>
      <c r="C5399" t="str">
        <f t="shared" si="427"/>
        <v>CP_BATU_AMPAR</v>
      </c>
      <c r="D5399" t="str">
        <f t="shared" si="428"/>
        <v>KUB08</v>
      </c>
      <c r="H5399" t="str">
        <f t="shared" si="429"/>
        <v>2026-09-03 08:30:54</v>
      </c>
      <c r="K5399" t="str" cm="1">
        <f t="array" ref="K5399:L5399">_xlfn.TEXTSPLIT(R5399," ")</f>
        <v>KUB08</v>
      </c>
      <c r="L5399" t="str">
        <v>CP_BATU_AMPAR</v>
      </c>
      <c r="P5399" s="57" t="s">
        <v>30683</v>
      </c>
      <c r="Q5399" s="57" t="s">
        <v>10307</v>
      </c>
      <c r="R5399" s="57" t="s">
        <v>12011</v>
      </c>
      <c r="S5399" s="57" t="s">
        <v>12012</v>
      </c>
      <c r="T5399" s="57" t="s">
        <v>12013</v>
      </c>
      <c r="U5399" s="57" t="s">
        <v>30684</v>
      </c>
      <c r="V5399" s="57"/>
    </row>
    <row r="5400" ht="15" spans="1:22">
      <c r="A5400" s="52">
        <f t="shared" si="425"/>
        <v>46268</v>
      </c>
      <c r="B5400" t="str">
        <f t="shared" si="426"/>
        <v>AGENT27</v>
      </c>
      <c r="C5400" t="str">
        <f t="shared" si="427"/>
        <v>CP_CANTUNG</v>
      </c>
      <c r="D5400" t="str">
        <f t="shared" si="428"/>
        <v>KBW05</v>
      </c>
      <c r="H5400" t="str">
        <f t="shared" si="429"/>
        <v>2026-09-03 08:30:29</v>
      </c>
      <c r="K5400" t="str" cm="1">
        <f t="array" ref="K5400:L5400">_xlfn.TEXTSPLIT(R5400," ")</f>
        <v>KBW05</v>
      </c>
      <c r="L5400" t="str">
        <v>CP_CANTUNG</v>
      </c>
      <c r="P5400" s="57" t="s">
        <v>30685</v>
      </c>
      <c r="Q5400" s="57" t="s">
        <v>11862</v>
      </c>
      <c r="R5400" s="57" t="s">
        <v>17013</v>
      </c>
      <c r="S5400" s="57" t="s">
        <v>17014</v>
      </c>
      <c r="T5400" s="57" t="s">
        <v>17015</v>
      </c>
      <c r="U5400" s="57" t="s">
        <v>30686</v>
      </c>
      <c r="V5400" s="57" t="s">
        <v>17017</v>
      </c>
    </row>
    <row r="5401" ht="15" spans="1:22">
      <c r="A5401" s="52">
        <f t="shared" si="425"/>
        <v>46268</v>
      </c>
      <c r="B5401" t="str">
        <f t="shared" si="426"/>
        <v>AGENT17</v>
      </c>
      <c r="C5401" t="str">
        <f t="shared" si="427"/>
        <v>KALIWUNGU</v>
      </c>
      <c r="D5401" t="str">
        <f t="shared" si="428"/>
        <v>KNL05</v>
      </c>
      <c r="H5401" t="str">
        <f t="shared" si="429"/>
        <v>2026-09-03 08:30:16</v>
      </c>
      <c r="K5401" t="str" cm="1">
        <f t="array" ref="K5401:L5401">_xlfn.TEXTSPLIT(R5401," ")</f>
        <v>KNL05</v>
      </c>
      <c r="L5401" t="str">
        <v>KALIWUNGU</v>
      </c>
      <c r="P5401" s="57" t="s">
        <v>30687</v>
      </c>
      <c r="Q5401" s="57" t="s">
        <v>11249</v>
      </c>
      <c r="R5401" s="57" t="s">
        <v>13712</v>
      </c>
      <c r="S5401" s="57" t="s">
        <v>13713</v>
      </c>
      <c r="T5401" s="57" t="s">
        <v>13714</v>
      </c>
      <c r="U5401" s="57" t="s">
        <v>30688</v>
      </c>
      <c r="V5401" s="57" t="s">
        <v>30689</v>
      </c>
    </row>
    <row r="5402" ht="15" spans="1:22">
      <c r="A5402" s="52">
        <f t="shared" si="425"/>
        <v>46268</v>
      </c>
      <c r="B5402" t="str">
        <f t="shared" si="426"/>
        <v>AGENT16</v>
      </c>
      <c r="C5402" t="str">
        <f t="shared" si="427"/>
        <v>DC_CITAMIANG</v>
      </c>
      <c r="D5402" t="str">
        <f t="shared" si="428"/>
        <v>SMI14</v>
      </c>
      <c r="H5402" t="str">
        <f t="shared" si="429"/>
        <v>2026-09-03 08:30:08</v>
      </c>
      <c r="K5402" t="str" cm="1">
        <f t="array" ref="K5402:L5402">_xlfn.TEXTSPLIT(R5402," ")</f>
        <v>SMI14</v>
      </c>
      <c r="L5402" t="str">
        <v>DC_CITAMIANG</v>
      </c>
      <c r="P5402" s="57" t="s">
        <v>30690</v>
      </c>
      <c r="Q5402" s="57" t="s">
        <v>10199</v>
      </c>
      <c r="R5402" s="57" t="s">
        <v>14385</v>
      </c>
      <c r="S5402" s="57" t="s">
        <v>14386</v>
      </c>
      <c r="T5402" s="57" t="s">
        <v>14387</v>
      </c>
      <c r="U5402" s="57" t="s">
        <v>30691</v>
      </c>
      <c r="V5402" s="57" t="s">
        <v>30692</v>
      </c>
    </row>
    <row r="5403" ht="15" spans="1:22">
      <c r="A5403" s="52">
        <f t="shared" si="425"/>
        <v>46268</v>
      </c>
      <c r="B5403" t="str">
        <f t="shared" si="426"/>
        <v>AGENT26</v>
      </c>
      <c r="C5403" t="str">
        <f t="shared" si="427"/>
        <v>MELAYU_RAYAK</v>
      </c>
      <c r="D5403" t="str">
        <f t="shared" si="428"/>
        <v>TTT18</v>
      </c>
      <c r="H5403" t="str">
        <f t="shared" si="429"/>
        <v>2026-09-03 08:29:45</v>
      </c>
      <c r="K5403" t="str" cm="1">
        <f t="array" ref="K5403:L5403">_xlfn.TEXTSPLIT(R5403," ")</f>
        <v>TTT18</v>
      </c>
      <c r="L5403" t="str">
        <v>MELAYU_RAYAK</v>
      </c>
      <c r="P5403" s="57" t="s">
        <v>30693</v>
      </c>
      <c r="Q5403" s="57" t="s">
        <v>10307</v>
      </c>
      <c r="R5403" s="57" t="s">
        <v>16718</v>
      </c>
      <c r="S5403" s="57" t="s">
        <v>16719</v>
      </c>
      <c r="T5403" s="57" t="s">
        <v>16720</v>
      </c>
      <c r="U5403" s="57" t="s">
        <v>30694</v>
      </c>
      <c r="V5403" s="57" t="s">
        <v>30695</v>
      </c>
    </row>
    <row r="5404" ht="15" spans="1:22">
      <c r="A5404" s="52">
        <f t="shared" si="425"/>
        <v>46268</v>
      </c>
      <c r="B5404" t="str">
        <f t="shared" si="426"/>
        <v>AGENT22</v>
      </c>
      <c r="C5404" t="str">
        <f t="shared" si="427"/>
        <v>BORONG_RAYA</v>
      </c>
      <c r="D5404" t="str">
        <f t="shared" si="428"/>
        <v>UPG04A</v>
      </c>
      <c r="H5404" t="str">
        <f t="shared" si="429"/>
        <v>2026-09-03 08:29:36</v>
      </c>
      <c r="K5404" t="str" cm="1">
        <f t="array" ref="K5404:L5404">_xlfn.TEXTSPLIT(R5404," ")</f>
        <v>UPG04A</v>
      </c>
      <c r="L5404" t="str">
        <v>BORONG_RAYA</v>
      </c>
      <c r="P5404" s="57" t="s">
        <v>30696</v>
      </c>
      <c r="Q5404" s="57" t="s">
        <v>11133</v>
      </c>
      <c r="R5404" s="57" t="s">
        <v>16697</v>
      </c>
      <c r="S5404" s="57" t="s">
        <v>16698</v>
      </c>
      <c r="T5404" s="57" t="s">
        <v>16699</v>
      </c>
      <c r="U5404" s="57" t="s">
        <v>30697</v>
      </c>
      <c r="V5404" s="57"/>
    </row>
    <row r="5405" ht="15" spans="1:22">
      <c r="A5405" s="52">
        <f t="shared" si="425"/>
        <v>46268</v>
      </c>
      <c r="B5405" t="str">
        <f t="shared" si="426"/>
        <v>AGENT22</v>
      </c>
      <c r="C5405" t="str">
        <f t="shared" si="427"/>
        <v>PETTARANI</v>
      </c>
      <c r="D5405" t="str">
        <f t="shared" si="428"/>
        <v>UPG07</v>
      </c>
      <c r="H5405" t="str">
        <f t="shared" si="429"/>
        <v>2026-09-03 08:29:36</v>
      </c>
      <c r="K5405" t="str" cm="1">
        <f t="array" ref="K5405:L5405">_xlfn.TEXTSPLIT(R5405," ")</f>
        <v>UPG07</v>
      </c>
      <c r="L5405" t="str">
        <v>PETTARANI</v>
      </c>
      <c r="P5405" s="57" t="s">
        <v>30696</v>
      </c>
      <c r="Q5405" s="57" t="s">
        <v>11133</v>
      </c>
      <c r="R5405" s="57" t="s">
        <v>19387</v>
      </c>
      <c r="S5405" s="57" t="s">
        <v>19388</v>
      </c>
      <c r="T5405" s="57" t="s">
        <v>19389</v>
      </c>
      <c r="U5405" s="57" t="s">
        <v>30698</v>
      </c>
      <c r="V5405" s="57"/>
    </row>
    <row r="5406" ht="15" spans="1:22">
      <c r="A5406" s="52">
        <f t="shared" si="425"/>
        <v>46268</v>
      </c>
      <c r="B5406" t="str">
        <f t="shared" si="426"/>
        <v>AGENT22</v>
      </c>
      <c r="C5406" t="str">
        <f t="shared" si="427"/>
        <v>BELOPA</v>
      </c>
      <c r="D5406" t="str">
        <f t="shared" si="428"/>
        <v>BEL01</v>
      </c>
      <c r="H5406" t="str">
        <f t="shared" si="429"/>
        <v>2026-09-03 08:29:32</v>
      </c>
      <c r="K5406" t="str" cm="1">
        <f t="array" ref="K5406:L5406">_xlfn.TEXTSPLIT(R5406," ")</f>
        <v>BEL01</v>
      </c>
      <c r="L5406" t="str">
        <v>BELOPA</v>
      </c>
      <c r="P5406" s="57" t="s">
        <v>30699</v>
      </c>
      <c r="Q5406" s="57" t="s">
        <v>11133</v>
      </c>
      <c r="R5406" s="57" t="s">
        <v>16653</v>
      </c>
      <c r="S5406" s="57" t="s">
        <v>16654</v>
      </c>
      <c r="T5406" s="57" t="s">
        <v>16655</v>
      </c>
      <c r="U5406" s="57" t="s">
        <v>30700</v>
      </c>
      <c r="V5406" s="57" t="s">
        <v>6935</v>
      </c>
    </row>
    <row r="5407" ht="15" spans="1:22">
      <c r="A5407" s="52">
        <f t="shared" si="425"/>
        <v>46268</v>
      </c>
      <c r="B5407" t="str">
        <f t="shared" si="426"/>
        <v>AGENT21</v>
      </c>
      <c r="C5407" t="str">
        <f t="shared" si="427"/>
        <v>EMPANG_TARANO</v>
      </c>
      <c r="D5407" t="str">
        <f t="shared" si="428"/>
        <v>SWW07</v>
      </c>
      <c r="H5407" t="str">
        <f t="shared" si="429"/>
        <v>2026-09-03 08:29:15</v>
      </c>
      <c r="K5407" t="str" cm="1">
        <f t="array" ref="K5407:L5407">_xlfn.TEXTSPLIT(R5407," ")</f>
        <v>SWW07</v>
      </c>
      <c r="L5407" t="str">
        <v>EMPANG_TARANO</v>
      </c>
      <c r="P5407" s="57" t="s">
        <v>30701</v>
      </c>
      <c r="Q5407" s="57" t="s">
        <v>11660</v>
      </c>
      <c r="R5407" s="57" t="s">
        <v>21095</v>
      </c>
      <c r="S5407" s="57" t="s">
        <v>21096</v>
      </c>
      <c r="T5407" s="57" t="s">
        <v>21097</v>
      </c>
      <c r="U5407" s="57" t="s">
        <v>30702</v>
      </c>
      <c r="V5407" s="57" t="s">
        <v>21099</v>
      </c>
    </row>
    <row r="5408" ht="15" spans="1:22">
      <c r="A5408" s="52">
        <f t="shared" si="425"/>
        <v>46268</v>
      </c>
      <c r="B5408" t="str">
        <f t="shared" si="426"/>
        <v>AGENT19</v>
      </c>
      <c r="C5408" t="str">
        <f t="shared" si="427"/>
        <v>KARANGPENANG_1</v>
      </c>
      <c r="D5408" t="str">
        <f t="shared" si="428"/>
        <v>SPG05</v>
      </c>
      <c r="H5408" t="str">
        <f t="shared" si="429"/>
        <v>2026-09-03 08:29:15</v>
      </c>
      <c r="K5408" t="str" cm="1">
        <f t="array" ref="K5408:L5408">_xlfn.TEXTSPLIT(R5408," ")</f>
        <v>SPG05</v>
      </c>
      <c r="L5408" t="str">
        <v>KARANGPENANG_1</v>
      </c>
      <c r="P5408" s="57" t="s">
        <v>30701</v>
      </c>
      <c r="Q5408" s="57" t="s">
        <v>10181</v>
      </c>
      <c r="R5408" s="57" t="s">
        <v>19357</v>
      </c>
      <c r="S5408" s="57" t="s">
        <v>19358</v>
      </c>
      <c r="T5408" s="57" t="s">
        <v>19359</v>
      </c>
      <c r="U5408" s="57" t="s">
        <v>30703</v>
      </c>
      <c r="V5408" s="57" t="s">
        <v>30704</v>
      </c>
    </row>
    <row r="5409" ht="15" spans="1:22">
      <c r="A5409" s="52">
        <f t="shared" si="425"/>
        <v>46268</v>
      </c>
      <c r="B5409" t="str">
        <f t="shared" si="426"/>
        <v>AGENT08</v>
      </c>
      <c r="C5409" t="str">
        <f t="shared" si="427"/>
        <v>KERTAPATI_3</v>
      </c>
      <c r="D5409" t="str">
        <f t="shared" si="428"/>
        <v>PLM09A</v>
      </c>
      <c r="H5409" t="str">
        <f t="shared" si="429"/>
        <v>2026-09-03 08:29:14</v>
      </c>
      <c r="K5409" t="str" cm="1">
        <f t="array" ref="K5409:L5409">_xlfn.TEXTSPLIT(R5409," ")</f>
        <v>PLM09A</v>
      </c>
      <c r="L5409" t="str">
        <v>KERTAPATI_3</v>
      </c>
      <c r="P5409" s="57" t="s">
        <v>30705</v>
      </c>
      <c r="Q5409" s="57" t="s">
        <v>10398</v>
      </c>
      <c r="R5409" s="57" t="s">
        <v>12625</v>
      </c>
      <c r="S5409" s="57" t="s">
        <v>12626</v>
      </c>
      <c r="T5409" s="57" t="s">
        <v>12627</v>
      </c>
      <c r="U5409" s="57" t="s">
        <v>30706</v>
      </c>
      <c r="V5409" s="57" t="s">
        <v>12629</v>
      </c>
    </row>
    <row r="5410" ht="15" spans="1:22">
      <c r="A5410" s="52">
        <f t="shared" si="425"/>
        <v>46268</v>
      </c>
      <c r="B5410" t="str">
        <f t="shared" si="426"/>
        <v>AGENT05</v>
      </c>
      <c r="C5410" t="str">
        <f t="shared" si="427"/>
        <v>BATU_2</v>
      </c>
      <c r="D5410" t="str">
        <f t="shared" si="428"/>
        <v>TNJ04</v>
      </c>
      <c r="H5410" t="str">
        <f t="shared" si="429"/>
        <v>2026-09-03 08:29:11</v>
      </c>
      <c r="K5410" t="str" cm="1">
        <f t="array" ref="K5410:L5410">_xlfn.TEXTSPLIT(R5410," ")</f>
        <v>TNJ04</v>
      </c>
      <c r="L5410" t="str">
        <v>BATU_2</v>
      </c>
      <c r="P5410" s="57" t="s">
        <v>30707</v>
      </c>
      <c r="Q5410" s="57" t="s">
        <v>10567</v>
      </c>
      <c r="R5410" s="57" t="s">
        <v>18072</v>
      </c>
      <c r="S5410" s="57" t="s">
        <v>18073</v>
      </c>
      <c r="T5410" s="57" t="s">
        <v>18074</v>
      </c>
      <c r="U5410" s="57" t="s">
        <v>30708</v>
      </c>
      <c r="V5410" s="57" t="s">
        <v>18076</v>
      </c>
    </row>
    <row r="5411" ht="15" spans="1:22">
      <c r="A5411" s="52">
        <f t="shared" si="425"/>
        <v>46268</v>
      </c>
      <c r="B5411" t="str">
        <f t="shared" si="426"/>
        <v>AGENT17</v>
      </c>
      <c r="C5411" t="str">
        <f t="shared" si="427"/>
        <v>KEJAJAR</v>
      </c>
      <c r="D5411" t="str">
        <f t="shared" si="428"/>
        <v>WNB08</v>
      </c>
      <c r="H5411" t="str">
        <f t="shared" si="429"/>
        <v>2026-09-03 08:29:04</v>
      </c>
      <c r="K5411" t="str" cm="1">
        <f t="array" ref="K5411:L5411">_xlfn.TEXTSPLIT(R5411," ")</f>
        <v>WNB08</v>
      </c>
      <c r="L5411" t="str">
        <v>KEJAJAR</v>
      </c>
      <c r="P5411" s="57" t="s">
        <v>30709</v>
      </c>
      <c r="Q5411" s="57" t="s">
        <v>11249</v>
      </c>
      <c r="R5411" s="57" t="s">
        <v>13558</v>
      </c>
      <c r="S5411" s="57" t="s">
        <v>13559</v>
      </c>
      <c r="T5411" s="57" t="s">
        <v>13560</v>
      </c>
      <c r="U5411" s="57" t="s">
        <v>30710</v>
      </c>
      <c r="V5411" s="57" t="s">
        <v>28855</v>
      </c>
    </row>
    <row r="5412" ht="15" spans="1:22">
      <c r="A5412" s="52">
        <f t="shared" si="425"/>
        <v>46268</v>
      </c>
      <c r="B5412" t="str">
        <f t="shared" si="426"/>
        <v>AGENT06</v>
      </c>
      <c r="C5412" t="str">
        <f t="shared" si="427"/>
        <v>GUGUAK_PANJANG_02</v>
      </c>
      <c r="D5412" t="str">
        <f t="shared" si="428"/>
        <v>BTT03B</v>
      </c>
      <c r="H5412" t="str">
        <f t="shared" si="429"/>
        <v>2026-09-03 08:29:01</v>
      </c>
      <c r="K5412" t="str" cm="1">
        <f t="array" ref="K5412:L5412">_xlfn.TEXTSPLIT(R5412," ")</f>
        <v>BTT03B</v>
      </c>
      <c r="L5412" t="str">
        <v>GUGUAK_PANJANG_02</v>
      </c>
      <c r="P5412" s="57" t="s">
        <v>30711</v>
      </c>
      <c r="Q5412" s="57" t="s">
        <v>10410</v>
      </c>
      <c r="R5412" s="57" t="s">
        <v>16641</v>
      </c>
      <c r="S5412" s="57" t="s">
        <v>16642</v>
      </c>
      <c r="T5412" s="57" t="s">
        <v>16643</v>
      </c>
      <c r="U5412" s="57" t="s">
        <v>30712</v>
      </c>
      <c r="V5412" s="57" t="s">
        <v>30713</v>
      </c>
    </row>
    <row r="5413" ht="15" spans="1:22">
      <c r="A5413" s="52">
        <f t="shared" si="425"/>
        <v>46268</v>
      </c>
      <c r="B5413" t="str">
        <f t="shared" si="426"/>
        <v>AGENT17</v>
      </c>
      <c r="C5413" t="str">
        <f t="shared" si="427"/>
        <v>TIRTO01</v>
      </c>
      <c r="D5413" t="str">
        <f t="shared" si="428"/>
        <v>KJN01</v>
      </c>
      <c r="H5413" t="str">
        <f t="shared" si="429"/>
        <v>2026-09-03 08:28:51</v>
      </c>
      <c r="K5413" t="str" cm="1">
        <f t="array" ref="K5413:L5413">_xlfn.TEXTSPLIT(R5413," ")</f>
        <v>KJN01</v>
      </c>
      <c r="L5413" t="str">
        <v>TIRTO01</v>
      </c>
      <c r="P5413" s="57" t="s">
        <v>30714</v>
      </c>
      <c r="Q5413" s="57" t="s">
        <v>11249</v>
      </c>
      <c r="R5413" s="57" t="s">
        <v>11626</v>
      </c>
      <c r="S5413" s="57" t="s">
        <v>11627</v>
      </c>
      <c r="T5413" s="57" t="s">
        <v>11628</v>
      </c>
      <c r="U5413" s="57" t="s">
        <v>30715</v>
      </c>
      <c r="V5413" s="57" t="s">
        <v>11630</v>
      </c>
    </row>
    <row r="5414" ht="15" spans="1:22">
      <c r="A5414" s="52">
        <f t="shared" si="425"/>
        <v>46268</v>
      </c>
      <c r="B5414" t="str">
        <f t="shared" si="426"/>
        <v>AGENT09</v>
      </c>
      <c r="C5414" t="str">
        <f t="shared" si="427"/>
        <v>TERAMANG_JAYA</v>
      </c>
      <c r="D5414" t="str">
        <f t="shared" si="428"/>
        <v>MWO06</v>
      </c>
      <c r="H5414" t="str">
        <f t="shared" si="429"/>
        <v>2026-09-03 08:28:39</v>
      </c>
      <c r="K5414" t="str" cm="1">
        <f t="array" ref="K5414:L5414">_xlfn.TEXTSPLIT(R5414," ")</f>
        <v>MWO06</v>
      </c>
      <c r="L5414" t="str">
        <v>TERAMANG_JAYA</v>
      </c>
      <c r="P5414" s="57" t="s">
        <v>30716</v>
      </c>
      <c r="Q5414" s="57" t="s">
        <v>12496</v>
      </c>
      <c r="R5414" s="57" t="s">
        <v>15390</v>
      </c>
      <c r="S5414" s="57" t="s">
        <v>15391</v>
      </c>
      <c r="T5414" s="57" t="s">
        <v>15392</v>
      </c>
      <c r="U5414" s="57" t="s">
        <v>30717</v>
      </c>
      <c r="V5414" s="57" t="s">
        <v>30718</v>
      </c>
    </row>
    <row r="5415" ht="15" spans="1:22">
      <c r="A5415" s="52">
        <f t="shared" si="425"/>
        <v>46268</v>
      </c>
      <c r="B5415" t="str">
        <f t="shared" si="426"/>
        <v>AGENT12</v>
      </c>
      <c r="C5415" t="str">
        <f t="shared" si="427"/>
        <v>SURADITA_CISAUK</v>
      </c>
      <c r="D5415" t="str">
        <f t="shared" si="428"/>
        <v>BAL12A</v>
      </c>
      <c r="H5415" t="str">
        <f t="shared" si="429"/>
        <v>2026-09-03 08:28:37</v>
      </c>
      <c r="K5415" t="str" cm="1">
        <f t="array" ref="K5415:L5415">_xlfn.TEXTSPLIT(R5415," ")</f>
        <v>BAL12A</v>
      </c>
      <c r="L5415" t="str">
        <v>SURADITA_CISAUK</v>
      </c>
      <c r="P5415" s="57" t="s">
        <v>30719</v>
      </c>
      <c r="Q5415" s="57" t="s">
        <v>10656</v>
      </c>
      <c r="R5415" s="57" t="s">
        <v>18709</v>
      </c>
      <c r="S5415" s="57" t="s">
        <v>18710</v>
      </c>
      <c r="T5415" s="57" t="s">
        <v>18711</v>
      </c>
      <c r="U5415" s="57" t="s">
        <v>30720</v>
      </c>
      <c r="V5415" s="57" t="s">
        <v>30721</v>
      </c>
    </row>
    <row r="5416" ht="15" spans="1:22">
      <c r="A5416" s="52">
        <f t="shared" si="425"/>
        <v>46268</v>
      </c>
      <c r="B5416" t="str">
        <f t="shared" si="426"/>
        <v>AGENT08</v>
      </c>
      <c r="C5416" t="str">
        <f t="shared" si="427"/>
        <v>TANJUNG_AGUNG_2</v>
      </c>
      <c r="D5416" t="str">
        <f t="shared" si="428"/>
        <v>MRN16</v>
      </c>
      <c r="H5416" t="str">
        <f t="shared" si="429"/>
        <v>2026-09-03 08:28:29</v>
      </c>
      <c r="K5416" t="str" cm="1">
        <f t="array" ref="K5416:L5416">_xlfn.TEXTSPLIT(R5416," ")</f>
        <v>MRN16</v>
      </c>
      <c r="L5416" t="str">
        <v>TANJUNG_AGUNG_2</v>
      </c>
      <c r="P5416" s="57" t="s">
        <v>30722</v>
      </c>
      <c r="Q5416" s="57" t="s">
        <v>10398</v>
      </c>
      <c r="R5416" s="57" t="s">
        <v>16256</v>
      </c>
      <c r="S5416" s="57" t="s">
        <v>16257</v>
      </c>
      <c r="T5416" s="57" t="s">
        <v>16258</v>
      </c>
      <c r="U5416" s="57" t="s">
        <v>30723</v>
      </c>
      <c r="V5416" s="57"/>
    </row>
    <row r="5417" ht="15" spans="1:22">
      <c r="A5417" s="52">
        <f t="shared" si="425"/>
        <v>46268</v>
      </c>
      <c r="B5417" t="str">
        <f t="shared" si="426"/>
        <v>AGENT19</v>
      </c>
      <c r="C5417" t="str">
        <f t="shared" si="427"/>
        <v>WONOASIH_2</v>
      </c>
      <c r="D5417" t="str">
        <f t="shared" si="428"/>
        <v>PRO09</v>
      </c>
      <c r="H5417" t="str">
        <f t="shared" si="429"/>
        <v>2026-09-03 08:28:15</v>
      </c>
      <c r="K5417" t="str" cm="1">
        <f t="array" ref="K5417:L5417">_xlfn.TEXTSPLIT(R5417," ")</f>
        <v>PRO09</v>
      </c>
      <c r="L5417" t="str">
        <v>WONOASIH_2</v>
      </c>
      <c r="P5417" s="57" t="s">
        <v>30724</v>
      </c>
      <c r="Q5417" s="57" t="s">
        <v>10181</v>
      </c>
      <c r="R5417" s="57" t="s">
        <v>19740</v>
      </c>
      <c r="S5417" s="57" t="s">
        <v>19741</v>
      </c>
      <c r="T5417" s="57" t="s">
        <v>19742</v>
      </c>
      <c r="U5417" s="57" t="s">
        <v>30725</v>
      </c>
      <c r="V5417" s="57" t="s">
        <v>30726</v>
      </c>
    </row>
    <row r="5418" ht="15" spans="1:22">
      <c r="A5418" s="52">
        <f t="shared" si="425"/>
        <v>46268</v>
      </c>
      <c r="B5418" t="str">
        <f t="shared" si="426"/>
        <v>AGENT17</v>
      </c>
      <c r="C5418" t="str">
        <f t="shared" si="427"/>
        <v>BRINGIN_SEMARANG</v>
      </c>
      <c r="D5418" t="str">
        <f t="shared" si="428"/>
        <v>SRG30</v>
      </c>
      <c r="H5418" t="str">
        <f t="shared" si="429"/>
        <v>2026-09-03 08:28:11</v>
      </c>
      <c r="K5418" t="str" cm="1">
        <f t="array" ref="K5418:L5418">_xlfn.TEXTSPLIT(R5418," ")</f>
        <v>SRG30</v>
      </c>
      <c r="L5418" t="str">
        <v>BRINGIN_SEMARANG</v>
      </c>
      <c r="P5418" s="57" t="s">
        <v>30727</v>
      </c>
      <c r="Q5418" s="57" t="s">
        <v>11249</v>
      </c>
      <c r="R5418" s="57" t="s">
        <v>15962</v>
      </c>
      <c r="S5418" s="57" t="s">
        <v>15963</v>
      </c>
      <c r="T5418" s="57" t="s">
        <v>15964</v>
      </c>
      <c r="U5418" s="57" t="s">
        <v>30728</v>
      </c>
      <c r="V5418" s="57" t="s">
        <v>11647</v>
      </c>
    </row>
    <row r="5419" ht="15" spans="1:22">
      <c r="A5419" s="52">
        <f t="shared" si="425"/>
        <v>46268</v>
      </c>
      <c r="B5419" t="str">
        <f t="shared" si="426"/>
        <v>AGENT17</v>
      </c>
      <c r="C5419" t="str">
        <f t="shared" si="427"/>
        <v>SURUH</v>
      </c>
      <c r="D5419" t="str">
        <f t="shared" si="428"/>
        <v>SLT02</v>
      </c>
      <c r="H5419" t="str">
        <f t="shared" si="429"/>
        <v>2026-09-03 08:28:06</v>
      </c>
      <c r="K5419" t="str" cm="1">
        <f t="array" ref="K5419:L5419">_xlfn.TEXTSPLIT(R5419," ")</f>
        <v>SLT02</v>
      </c>
      <c r="L5419" t="str">
        <v>SURUH</v>
      </c>
      <c r="P5419" s="57" t="s">
        <v>30729</v>
      </c>
      <c r="Q5419" s="57" t="s">
        <v>11249</v>
      </c>
      <c r="R5419" s="57" t="s">
        <v>13531</v>
      </c>
      <c r="S5419" s="57" t="s">
        <v>13532</v>
      </c>
      <c r="T5419" s="57" t="s">
        <v>13533</v>
      </c>
      <c r="U5419" s="57" t="s">
        <v>30730</v>
      </c>
      <c r="V5419" s="57" t="s">
        <v>30731</v>
      </c>
    </row>
    <row r="5420" ht="15" spans="1:22">
      <c r="A5420" s="52">
        <f t="shared" si="425"/>
        <v>46268</v>
      </c>
      <c r="B5420" t="str">
        <f t="shared" si="426"/>
        <v>AGENT08</v>
      </c>
      <c r="C5420" t="str">
        <f t="shared" si="427"/>
        <v>KOBA</v>
      </c>
      <c r="D5420" t="str">
        <f t="shared" si="428"/>
        <v>KOB01</v>
      </c>
      <c r="H5420" t="str">
        <f t="shared" si="429"/>
        <v>2026-09-03 08:27:56</v>
      </c>
      <c r="K5420" t="str" cm="1">
        <f t="array" ref="K5420:L5420">_xlfn.TEXTSPLIT(R5420," ")</f>
        <v>KOB01</v>
      </c>
      <c r="L5420" t="str">
        <v>KOBA</v>
      </c>
      <c r="P5420" s="57" t="s">
        <v>30732</v>
      </c>
      <c r="Q5420" s="57" t="s">
        <v>10398</v>
      </c>
      <c r="R5420" s="57" t="s">
        <v>12031</v>
      </c>
      <c r="S5420" s="57" t="s">
        <v>12032</v>
      </c>
      <c r="T5420" s="57" t="s">
        <v>12033</v>
      </c>
      <c r="U5420" s="57" t="s">
        <v>30733</v>
      </c>
      <c r="V5420" s="57"/>
    </row>
    <row r="5421" ht="15" spans="1:22">
      <c r="A5421" s="52">
        <f t="shared" si="425"/>
        <v>46268</v>
      </c>
      <c r="B5421" t="str">
        <f t="shared" si="426"/>
        <v>AGENT08</v>
      </c>
      <c r="C5421" t="str">
        <f t="shared" si="427"/>
        <v>BELITANG</v>
      </c>
      <c r="D5421" t="str">
        <f t="shared" si="428"/>
        <v>MAT02</v>
      </c>
      <c r="H5421" t="str">
        <f t="shared" si="429"/>
        <v>2026-09-03 08:27:39</v>
      </c>
      <c r="K5421" t="str" cm="1">
        <f t="array" ref="K5421:L5421">_xlfn.TEXTSPLIT(R5421," ")</f>
        <v>MAT02</v>
      </c>
      <c r="L5421" t="str">
        <v>BELITANG</v>
      </c>
      <c r="P5421" s="57" t="s">
        <v>30734</v>
      </c>
      <c r="Q5421" s="57" t="s">
        <v>10398</v>
      </c>
      <c r="R5421" s="57" t="s">
        <v>12159</v>
      </c>
      <c r="S5421" s="57" t="s">
        <v>12160</v>
      </c>
      <c r="T5421" s="57" t="s">
        <v>12161</v>
      </c>
      <c r="U5421" s="57" t="s">
        <v>30735</v>
      </c>
      <c r="V5421" s="57" t="s">
        <v>12163</v>
      </c>
    </row>
    <row r="5422" ht="15" spans="1:22">
      <c r="A5422" s="52">
        <f t="shared" si="425"/>
        <v>46268</v>
      </c>
      <c r="B5422" t="str">
        <f t="shared" si="426"/>
        <v>AGENT19</v>
      </c>
      <c r="C5422" t="str">
        <f t="shared" si="427"/>
        <v>MANYAR_2</v>
      </c>
      <c r="D5422" t="str">
        <f t="shared" si="428"/>
        <v>GSK13A</v>
      </c>
      <c r="H5422" t="str">
        <f t="shared" si="429"/>
        <v>2026-09-03 08:27:35</v>
      </c>
      <c r="K5422" t="str" cm="1">
        <f t="array" ref="K5422:L5422">_xlfn.TEXTSPLIT(R5422," ")</f>
        <v>GSK13A</v>
      </c>
      <c r="L5422" t="str">
        <v>MANYAR_2</v>
      </c>
      <c r="P5422" s="57" t="s">
        <v>30736</v>
      </c>
      <c r="Q5422" s="57" t="s">
        <v>10181</v>
      </c>
      <c r="R5422" s="57" t="s">
        <v>10809</v>
      </c>
      <c r="S5422" s="57" t="s">
        <v>10810</v>
      </c>
      <c r="T5422" s="57" t="s">
        <v>10811</v>
      </c>
      <c r="U5422" s="57" t="s">
        <v>30737</v>
      </c>
      <c r="V5422" s="57" t="s">
        <v>30738</v>
      </c>
    </row>
    <row r="5423" ht="15" spans="1:22">
      <c r="A5423" s="52">
        <f t="shared" si="425"/>
        <v>46268</v>
      </c>
      <c r="B5423" t="str">
        <f t="shared" si="426"/>
        <v>AGENT18</v>
      </c>
      <c r="C5423" t="str">
        <f t="shared" si="427"/>
        <v>DC_BANYUURIP</v>
      </c>
      <c r="D5423" t="str">
        <f t="shared" si="428"/>
        <v>PWJ07</v>
      </c>
      <c r="H5423" t="str">
        <f t="shared" si="429"/>
        <v>2026-09-03 08:27:35</v>
      </c>
      <c r="K5423" t="str" cm="1">
        <f t="array" ref="K5423:L5423">_xlfn.TEXTSPLIT(R5423," ")</f>
        <v>PWJ07</v>
      </c>
      <c r="L5423" t="str">
        <v>DC_BANYUURIP</v>
      </c>
      <c r="P5423" s="57" t="s">
        <v>30736</v>
      </c>
      <c r="Q5423" s="57" t="s">
        <v>10385</v>
      </c>
      <c r="R5423" s="57" t="s">
        <v>20247</v>
      </c>
      <c r="S5423" s="57" t="s">
        <v>20248</v>
      </c>
      <c r="T5423" s="57" t="s">
        <v>20249</v>
      </c>
      <c r="U5423" s="57" t="s">
        <v>30739</v>
      </c>
      <c r="V5423" s="57"/>
    </row>
    <row r="5424" ht="15" spans="1:22">
      <c r="A5424" s="52">
        <f t="shared" ref="A5424:A5487" si="430">INT(H5424)</f>
        <v>46268</v>
      </c>
      <c r="B5424" t="str">
        <f t="shared" ref="B5424:B5487" si="431">RIGHT(Q5424,7)</f>
        <v>AGENT04</v>
      </c>
      <c r="C5424" t="str">
        <f t="shared" ref="C5424:C5487" si="432">L5424</f>
        <v>TAPUNG_HULU</v>
      </c>
      <c r="D5424" t="str">
        <f t="shared" ref="D5424:D5487" si="433">K5424</f>
        <v>BNG05</v>
      </c>
      <c r="H5424" t="str">
        <f t="shared" ref="H5424:H5487" si="434">P5424</f>
        <v>2026-09-03 08:27:33</v>
      </c>
      <c r="K5424" t="str" cm="1">
        <f t="array" ref="K5424:L5424">_xlfn.TEXTSPLIT(R5424," ")</f>
        <v>BNG05</v>
      </c>
      <c r="L5424" t="str">
        <v>TAPUNG_HULU</v>
      </c>
      <c r="P5424" s="57" t="s">
        <v>30740</v>
      </c>
      <c r="Q5424" s="57" t="s">
        <v>10193</v>
      </c>
      <c r="R5424" s="57" t="s">
        <v>15553</v>
      </c>
      <c r="S5424" s="57" t="s">
        <v>15554</v>
      </c>
      <c r="T5424" s="57" t="s">
        <v>15555</v>
      </c>
      <c r="U5424" s="57" t="s">
        <v>30741</v>
      </c>
      <c r="V5424" s="57"/>
    </row>
    <row r="5425" ht="15" spans="1:22">
      <c r="A5425" s="52">
        <f t="shared" si="430"/>
        <v>46268</v>
      </c>
      <c r="B5425" t="str">
        <f t="shared" si="431"/>
        <v>AGENT04</v>
      </c>
      <c r="C5425" t="str">
        <f t="shared" si="432"/>
        <v>RENGAT</v>
      </c>
      <c r="D5425" t="str">
        <f t="shared" si="433"/>
        <v>RGT01</v>
      </c>
      <c r="H5425" t="str">
        <f t="shared" si="434"/>
        <v>2026-09-03 08:27:22</v>
      </c>
      <c r="K5425" t="str" cm="1">
        <f t="array" ref="K5425:L5425">_xlfn.TEXTSPLIT(R5425," ")</f>
        <v>RGT01</v>
      </c>
      <c r="L5425" t="str">
        <v>RENGAT</v>
      </c>
      <c r="P5425" s="57" t="s">
        <v>30742</v>
      </c>
      <c r="Q5425" s="57" t="s">
        <v>10193</v>
      </c>
      <c r="R5425" s="57" t="s">
        <v>14585</v>
      </c>
      <c r="S5425" s="57" t="s">
        <v>14586</v>
      </c>
      <c r="T5425" s="57" t="s">
        <v>14587</v>
      </c>
      <c r="U5425" s="57" t="s">
        <v>30743</v>
      </c>
      <c r="V5425" s="57"/>
    </row>
    <row r="5426" ht="15" spans="1:22">
      <c r="A5426" s="52">
        <f t="shared" si="430"/>
        <v>46268</v>
      </c>
      <c r="B5426" t="str">
        <f t="shared" si="431"/>
        <v>AGENT04</v>
      </c>
      <c r="C5426" t="str">
        <f t="shared" si="432"/>
        <v>SOREK_01</v>
      </c>
      <c r="D5426" t="str">
        <f t="shared" si="433"/>
        <v>PKC04</v>
      </c>
      <c r="H5426" t="str">
        <f t="shared" si="434"/>
        <v>2026-09-03 08:27:19</v>
      </c>
      <c r="K5426" t="str" cm="1">
        <f t="array" ref="K5426:L5426">_xlfn.TEXTSPLIT(R5426," ")</f>
        <v>PKC04</v>
      </c>
      <c r="L5426" t="str">
        <v>SOREK_01</v>
      </c>
      <c r="P5426" s="57" t="s">
        <v>30744</v>
      </c>
      <c r="Q5426" s="57" t="s">
        <v>10193</v>
      </c>
      <c r="R5426" s="57" t="s">
        <v>16571</v>
      </c>
      <c r="S5426" s="57" t="s">
        <v>16572</v>
      </c>
      <c r="T5426" s="57" t="s">
        <v>16573</v>
      </c>
      <c r="U5426" s="57" t="s">
        <v>30745</v>
      </c>
      <c r="V5426" s="57" t="s">
        <v>30746</v>
      </c>
    </row>
    <row r="5427" ht="15" spans="1:22">
      <c r="A5427" s="52">
        <f t="shared" si="430"/>
        <v>46268</v>
      </c>
      <c r="B5427" t="str">
        <f t="shared" si="431"/>
        <v>AGENT19</v>
      </c>
      <c r="C5427" t="str">
        <f t="shared" si="432"/>
        <v>KAMPUNG_DURIAN</v>
      </c>
      <c r="D5427" t="str">
        <f t="shared" si="433"/>
        <v>BWS06</v>
      </c>
      <c r="H5427" t="str">
        <f t="shared" si="434"/>
        <v>2026-09-03 08:27:12</v>
      </c>
      <c r="K5427" t="str" cm="1">
        <f t="array" ref="K5427:L5427">_xlfn.TEXTSPLIT(R5427," ")</f>
        <v>BWS06</v>
      </c>
      <c r="L5427" t="str">
        <v>KAMPUNG_DURIAN</v>
      </c>
      <c r="P5427" s="57" t="s">
        <v>30747</v>
      </c>
      <c r="Q5427" s="57" t="s">
        <v>10181</v>
      </c>
      <c r="R5427" s="57" t="s">
        <v>15790</v>
      </c>
      <c r="S5427" s="57" t="s">
        <v>15791</v>
      </c>
      <c r="T5427" s="57" t="s">
        <v>15792</v>
      </c>
      <c r="U5427" s="57" t="s">
        <v>30748</v>
      </c>
      <c r="V5427" s="57"/>
    </row>
    <row r="5428" ht="15" spans="1:22">
      <c r="A5428" s="52">
        <f t="shared" si="430"/>
        <v>46268</v>
      </c>
      <c r="B5428" t="str">
        <f t="shared" si="431"/>
        <v>AGENT19</v>
      </c>
      <c r="C5428" t="str">
        <f t="shared" si="432"/>
        <v>ROBATAL</v>
      </c>
      <c r="D5428" t="str">
        <f t="shared" si="433"/>
        <v>SPG09A</v>
      </c>
      <c r="H5428" t="str">
        <f t="shared" si="434"/>
        <v>2026-09-03 08:26:55</v>
      </c>
      <c r="K5428" t="str" cm="1">
        <f t="array" ref="K5428:L5428">_xlfn.TEXTSPLIT(R5428," ")</f>
        <v>SPG09A</v>
      </c>
      <c r="L5428" t="str">
        <v>ROBATAL</v>
      </c>
      <c r="P5428" s="57" t="s">
        <v>30749</v>
      </c>
      <c r="Q5428" s="57" t="s">
        <v>10181</v>
      </c>
      <c r="R5428" s="57" t="s">
        <v>19828</v>
      </c>
      <c r="S5428" s="57" t="s">
        <v>19829</v>
      </c>
      <c r="T5428" s="57" t="s">
        <v>19359</v>
      </c>
      <c r="U5428" s="57" t="s">
        <v>30750</v>
      </c>
      <c r="V5428" s="57" t="s">
        <v>30704</v>
      </c>
    </row>
    <row r="5429" ht="15" spans="1:22">
      <c r="A5429" s="52">
        <f t="shared" si="430"/>
        <v>46268</v>
      </c>
      <c r="B5429" t="str">
        <f t="shared" si="431"/>
        <v>AGENT16</v>
      </c>
      <c r="C5429" t="str">
        <f t="shared" si="432"/>
        <v>MJA13C</v>
      </c>
      <c r="D5429" t="str">
        <f t="shared" si="433"/>
        <v>MJA13C</v>
      </c>
      <c r="H5429" t="str">
        <f t="shared" si="434"/>
        <v>2026-09-03 08:26:51</v>
      </c>
      <c r="K5429" t="str" cm="1">
        <f t="array" ref="K5429:L5429">_xlfn.TEXTSPLIT(R5429," ")</f>
        <v>MJA13C</v>
      </c>
      <c r="L5429" t="str">
        <v>MJA13C</v>
      </c>
      <c r="P5429" s="57" t="s">
        <v>30751</v>
      </c>
      <c r="Q5429" s="57" t="s">
        <v>10199</v>
      </c>
      <c r="R5429" s="57" t="s">
        <v>20856</v>
      </c>
      <c r="S5429" s="57" t="s">
        <v>20857</v>
      </c>
      <c r="T5429" s="57" t="s">
        <v>20858</v>
      </c>
      <c r="U5429" s="57" t="s">
        <v>30752</v>
      </c>
      <c r="V5429" s="57" t="s">
        <v>30753</v>
      </c>
    </row>
    <row r="5430" ht="15" spans="1:22">
      <c r="A5430" s="52">
        <f t="shared" si="430"/>
        <v>46268</v>
      </c>
      <c r="B5430" t="str">
        <f t="shared" si="431"/>
        <v>AGENT06</v>
      </c>
      <c r="C5430" t="str">
        <f t="shared" si="432"/>
        <v>SANGIR_JUJUAN</v>
      </c>
      <c r="D5430" t="str">
        <f t="shared" si="433"/>
        <v>PDA03</v>
      </c>
      <c r="H5430" t="str">
        <f t="shared" si="434"/>
        <v>2026-09-03 08:26:46</v>
      </c>
      <c r="K5430" t="str" cm="1">
        <f t="array" ref="K5430:L5430">_xlfn.TEXTSPLIT(R5430," ")</f>
        <v>PDA03</v>
      </c>
      <c r="L5430" t="str">
        <v>SANGIR_JUJUAN</v>
      </c>
      <c r="P5430" s="57" t="s">
        <v>30754</v>
      </c>
      <c r="Q5430" s="57" t="s">
        <v>10410</v>
      </c>
      <c r="R5430" s="57" t="s">
        <v>13386</v>
      </c>
      <c r="S5430" s="57" t="s">
        <v>13387</v>
      </c>
      <c r="T5430" s="57" t="s">
        <v>13388</v>
      </c>
      <c r="U5430" s="57" t="s">
        <v>30755</v>
      </c>
      <c r="V5430" s="57" t="s">
        <v>30756</v>
      </c>
    </row>
    <row r="5431" ht="15" spans="1:22">
      <c r="A5431" s="52">
        <f t="shared" si="430"/>
        <v>46268</v>
      </c>
      <c r="B5431" t="str">
        <f t="shared" si="431"/>
        <v>AGENT26</v>
      </c>
      <c r="C5431" t="str">
        <f t="shared" si="432"/>
        <v>SUNGAI_KUNYIT_KOTA</v>
      </c>
      <c r="D5431" t="str">
        <f t="shared" si="433"/>
        <v>MMW10</v>
      </c>
      <c r="H5431" t="str">
        <f t="shared" si="434"/>
        <v>2026-09-03 08:26:40</v>
      </c>
      <c r="K5431" t="str" cm="1">
        <f t="array" ref="K5431:L5431">_xlfn.TEXTSPLIT(R5431," ")</f>
        <v>MMW10</v>
      </c>
      <c r="L5431" t="str">
        <v>SUNGAI_KUNYIT_KOTA</v>
      </c>
      <c r="P5431" s="57" t="s">
        <v>30757</v>
      </c>
      <c r="Q5431" s="57" t="s">
        <v>10307</v>
      </c>
      <c r="R5431" s="57" t="s">
        <v>12036</v>
      </c>
      <c r="S5431" s="57" t="s">
        <v>12037</v>
      </c>
      <c r="T5431" s="57" t="s">
        <v>12038</v>
      </c>
      <c r="U5431" s="57" t="s">
        <v>30758</v>
      </c>
      <c r="V5431" s="57" t="s">
        <v>30759</v>
      </c>
    </row>
    <row r="5432" ht="15" spans="1:22">
      <c r="A5432" s="52">
        <f t="shared" si="430"/>
        <v>46268</v>
      </c>
      <c r="B5432" t="str">
        <f t="shared" si="431"/>
        <v>AGENT08</v>
      </c>
      <c r="C5432" t="str">
        <f t="shared" si="432"/>
        <v>BELINYU</v>
      </c>
      <c r="D5432" t="str">
        <f t="shared" si="433"/>
        <v>SAI02</v>
      </c>
      <c r="H5432" t="str">
        <f t="shared" si="434"/>
        <v>2026-09-03 08:26:35</v>
      </c>
      <c r="K5432" t="str" cm="1">
        <f t="array" ref="K5432:L5432">_xlfn.TEXTSPLIT(R5432," ")</f>
        <v>SAI02</v>
      </c>
      <c r="L5432" t="str">
        <v>BELINYU</v>
      </c>
      <c r="P5432" s="57" t="s">
        <v>30760</v>
      </c>
      <c r="Q5432" s="57" t="s">
        <v>10398</v>
      </c>
      <c r="R5432" s="57" t="s">
        <v>15562</v>
      </c>
      <c r="S5432" s="57" t="s">
        <v>15563</v>
      </c>
      <c r="T5432" s="57" t="s">
        <v>15564</v>
      </c>
      <c r="U5432" s="57" t="s">
        <v>30761</v>
      </c>
      <c r="V5432" s="57"/>
    </row>
    <row r="5433" ht="15" spans="1:22">
      <c r="A5433" s="52">
        <f t="shared" si="430"/>
        <v>46268</v>
      </c>
      <c r="B5433" t="str">
        <f t="shared" si="431"/>
        <v>AGENT17</v>
      </c>
      <c r="C5433" t="str">
        <f t="shared" si="432"/>
        <v>BATANG01</v>
      </c>
      <c r="D5433" t="str">
        <f t="shared" si="433"/>
        <v>BGG16</v>
      </c>
      <c r="H5433" t="str">
        <f t="shared" si="434"/>
        <v>2026-09-03 08:26:32</v>
      </c>
      <c r="K5433" t="str" cm="1">
        <f t="array" ref="K5433:L5433">_xlfn.TEXTSPLIT(R5433," ")</f>
        <v>BGG16</v>
      </c>
      <c r="L5433" t="str">
        <v>BATANG01</v>
      </c>
      <c r="P5433" s="57" t="s">
        <v>30762</v>
      </c>
      <c r="Q5433" s="57" t="s">
        <v>11249</v>
      </c>
      <c r="R5433" s="57" t="s">
        <v>17970</v>
      </c>
      <c r="S5433" s="57" t="s">
        <v>17971</v>
      </c>
      <c r="T5433" s="57" t="s">
        <v>17972</v>
      </c>
      <c r="U5433" s="57" t="s">
        <v>30763</v>
      </c>
      <c r="V5433" s="57" t="s">
        <v>30764</v>
      </c>
    </row>
    <row r="5434" ht="15" spans="1:22">
      <c r="A5434" s="52">
        <f t="shared" si="430"/>
        <v>46268</v>
      </c>
      <c r="B5434" t="str">
        <f t="shared" si="431"/>
        <v>AGENT09</v>
      </c>
      <c r="C5434" t="str">
        <f t="shared" si="432"/>
        <v>LB_PINANG</v>
      </c>
      <c r="D5434" t="str">
        <f t="shared" si="433"/>
        <v>MWO07</v>
      </c>
      <c r="H5434" t="str">
        <f t="shared" si="434"/>
        <v>2026-09-03 08:26:22</v>
      </c>
      <c r="K5434" t="str" cm="1">
        <f t="array" ref="K5434:L5434">_xlfn.TEXTSPLIT(R5434," ")</f>
        <v>MWO07</v>
      </c>
      <c r="L5434" t="str">
        <v>LB_PINANG</v>
      </c>
      <c r="P5434" s="57" t="s">
        <v>30765</v>
      </c>
      <c r="Q5434" s="57" t="s">
        <v>12496</v>
      </c>
      <c r="R5434" s="57" t="s">
        <v>16219</v>
      </c>
      <c r="S5434" s="57" t="s">
        <v>16220</v>
      </c>
      <c r="T5434" s="57" t="s">
        <v>16221</v>
      </c>
      <c r="U5434" s="57" t="s">
        <v>30766</v>
      </c>
      <c r="V5434" s="57"/>
    </row>
    <row r="5435" ht="15" spans="1:22">
      <c r="A5435" s="52">
        <f t="shared" si="430"/>
        <v>46268</v>
      </c>
      <c r="B5435" t="str">
        <f t="shared" si="431"/>
        <v>AGENT10</v>
      </c>
      <c r="C5435" t="str">
        <f t="shared" si="432"/>
        <v>SIDOASRI</v>
      </c>
      <c r="D5435" t="str">
        <f t="shared" si="433"/>
        <v>BKH02C</v>
      </c>
      <c r="H5435" t="str">
        <f t="shared" si="434"/>
        <v>2026-09-03 08:26:19</v>
      </c>
      <c r="K5435" t="str" cm="1">
        <f t="array" ref="K5435:L5435">_xlfn.TEXTSPLIT(R5435," ")</f>
        <v>BKH02C</v>
      </c>
      <c r="L5435" t="str">
        <v>SIDOASRI</v>
      </c>
      <c r="P5435" s="57" t="s">
        <v>30767</v>
      </c>
      <c r="Q5435" s="57" t="s">
        <v>11054</v>
      </c>
      <c r="R5435" s="57" t="s">
        <v>17529</v>
      </c>
      <c r="S5435" s="57" t="s">
        <v>17530</v>
      </c>
      <c r="T5435" s="57" t="s">
        <v>17531</v>
      </c>
      <c r="U5435" s="57" t="s">
        <v>30768</v>
      </c>
      <c r="V5435" s="57" t="s">
        <v>17533</v>
      </c>
    </row>
    <row r="5436" ht="15" spans="1:22">
      <c r="A5436" s="52">
        <f t="shared" si="430"/>
        <v>46268</v>
      </c>
      <c r="B5436" t="str">
        <f t="shared" si="431"/>
        <v>AGENT01</v>
      </c>
      <c r="C5436" t="str">
        <f t="shared" si="432"/>
        <v>KUTACANE</v>
      </c>
      <c r="D5436" t="str">
        <f t="shared" si="433"/>
        <v>KCA01</v>
      </c>
      <c r="H5436" t="str">
        <f t="shared" si="434"/>
        <v>2026-09-03 08:26:16</v>
      </c>
      <c r="K5436" t="str" cm="1">
        <f t="array" ref="K5436:L5436">_xlfn.TEXTSPLIT(R5436," ")</f>
        <v>KCA01</v>
      </c>
      <c r="L5436" t="str">
        <v>KUTACANE</v>
      </c>
      <c r="P5436" s="57" t="s">
        <v>30769</v>
      </c>
      <c r="Q5436" s="57" t="s">
        <v>10486</v>
      </c>
      <c r="R5436" s="57" t="s">
        <v>18803</v>
      </c>
      <c r="S5436" s="57" t="s">
        <v>18804</v>
      </c>
      <c r="T5436" s="57" t="s">
        <v>18805</v>
      </c>
      <c r="U5436" s="57" t="s">
        <v>30770</v>
      </c>
      <c r="V5436" s="57" t="s">
        <v>30771</v>
      </c>
    </row>
    <row r="5437" ht="15" spans="1:22">
      <c r="A5437" s="52">
        <f t="shared" si="430"/>
        <v>46268</v>
      </c>
      <c r="B5437" t="str">
        <f t="shared" si="431"/>
        <v>AGENT27</v>
      </c>
      <c r="C5437" t="str">
        <f t="shared" si="432"/>
        <v>JUMPI</v>
      </c>
      <c r="D5437" t="str">
        <f t="shared" si="433"/>
        <v>BPN20</v>
      </c>
      <c r="H5437" t="str">
        <f t="shared" si="434"/>
        <v>2026-09-03 08:26:11</v>
      </c>
      <c r="K5437" t="str" cm="1">
        <f t="array" ref="K5437:L5437">_xlfn.TEXTSPLIT(R5437," ")</f>
        <v>BPN20</v>
      </c>
      <c r="L5437" t="str">
        <v>JUMPI</v>
      </c>
      <c r="P5437" s="57" t="s">
        <v>30772</v>
      </c>
      <c r="Q5437" s="57" t="s">
        <v>11862</v>
      </c>
      <c r="R5437" s="57" t="s">
        <v>16345</v>
      </c>
      <c r="S5437" s="57" t="s">
        <v>16346</v>
      </c>
      <c r="T5437" s="57" t="s">
        <v>16347</v>
      </c>
      <c r="U5437" s="57" t="s">
        <v>30773</v>
      </c>
      <c r="V5437" s="57" t="s">
        <v>30774</v>
      </c>
    </row>
    <row r="5438" ht="15" spans="1:22">
      <c r="A5438" s="52">
        <f t="shared" si="430"/>
        <v>46268</v>
      </c>
      <c r="B5438" t="str">
        <f t="shared" si="431"/>
        <v>AGENT27</v>
      </c>
      <c r="C5438" t="str">
        <f t="shared" si="432"/>
        <v>CP_KENOHAN</v>
      </c>
      <c r="D5438" t="str">
        <f t="shared" si="433"/>
        <v>TWR14</v>
      </c>
      <c r="H5438" t="str">
        <f t="shared" si="434"/>
        <v>2026-09-03 08:25:57</v>
      </c>
      <c r="K5438" t="str" cm="1">
        <f t="array" ref="K5438:L5438">_xlfn.TEXTSPLIT(R5438," ")</f>
        <v>TWR14</v>
      </c>
      <c r="L5438" t="str">
        <v>CP_KENOHAN</v>
      </c>
      <c r="P5438" s="57" t="s">
        <v>30775</v>
      </c>
      <c r="Q5438" s="57" t="s">
        <v>11862</v>
      </c>
      <c r="R5438" s="57" t="s">
        <v>21453</v>
      </c>
      <c r="S5438" s="57" t="s">
        <v>21454</v>
      </c>
      <c r="T5438" s="57" t="s">
        <v>21455</v>
      </c>
      <c r="U5438" s="57" t="s">
        <v>30776</v>
      </c>
      <c r="V5438" s="57"/>
    </row>
    <row r="5439" ht="15" spans="1:22">
      <c r="A5439" s="52">
        <f t="shared" si="430"/>
        <v>46268</v>
      </c>
      <c r="B5439" t="str">
        <f t="shared" si="431"/>
        <v>AGENT25</v>
      </c>
      <c r="C5439" t="str">
        <f t="shared" si="432"/>
        <v>PKN01A</v>
      </c>
      <c r="D5439" t="str">
        <f t="shared" si="433"/>
        <v>PKN01A</v>
      </c>
      <c r="H5439" t="str">
        <f t="shared" si="434"/>
        <v>2026-09-03 08:25:36</v>
      </c>
      <c r="K5439" t="str" cm="1">
        <f t="array" ref="K5439:L5439">_xlfn.TEXTSPLIT(R5439," ")</f>
        <v>PKN01A</v>
      </c>
      <c r="L5439" t="str">
        <v>PKN01A</v>
      </c>
      <c r="P5439" s="57" t="s">
        <v>30777</v>
      </c>
      <c r="Q5439" s="57" t="s">
        <v>10270</v>
      </c>
      <c r="R5439" s="57" t="s">
        <v>17223</v>
      </c>
      <c r="S5439" s="57" t="s">
        <v>17224</v>
      </c>
      <c r="T5439" s="57" t="s">
        <v>17225</v>
      </c>
      <c r="U5439" s="57" t="s">
        <v>30778</v>
      </c>
      <c r="V5439" s="57"/>
    </row>
    <row r="5440" ht="15" spans="1:22">
      <c r="A5440" s="52">
        <f t="shared" si="430"/>
        <v>46268</v>
      </c>
      <c r="B5440" t="str">
        <f t="shared" si="431"/>
        <v>AGENT17</v>
      </c>
      <c r="C5440" t="str">
        <f t="shared" si="432"/>
        <v>WELERI</v>
      </c>
      <c r="D5440" t="str">
        <f t="shared" si="433"/>
        <v>KNL02</v>
      </c>
      <c r="H5440" t="str">
        <f t="shared" si="434"/>
        <v>2026-09-03 08:25:28</v>
      </c>
      <c r="K5440" t="str" cm="1">
        <f t="array" ref="K5440:L5440">_xlfn.TEXTSPLIT(R5440," ")</f>
        <v>KNL02</v>
      </c>
      <c r="L5440" t="str">
        <v>WELERI</v>
      </c>
      <c r="P5440" s="57" t="s">
        <v>30779</v>
      </c>
      <c r="Q5440" s="57" t="s">
        <v>11249</v>
      </c>
      <c r="R5440" s="57" t="s">
        <v>15732</v>
      </c>
      <c r="S5440" s="57" t="s">
        <v>15733</v>
      </c>
      <c r="T5440" s="57" t="s">
        <v>15734</v>
      </c>
      <c r="U5440" s="57" t="s">
        <v>30780</v>
      </c>
      <c r="V5440" s="57" t="s">
        <v>8052</v>
      </c>
    </row>
    <row r="5441" ht="15" spans="1:22">
      <c r="A5441" s="52">
        <f t="shared" si="430"/>
        <v>46268</v>
      </c>
      <c r="B5441" t="str">
        <f t="shared" si="431"/>
        <v>AGENT17</v>
      </c>
      <c r="C5441" t="str">
        <f t="shared" si="432"/>
        <v>DUKUHWARU</v>
      </c>
      <c r="D5441" t="str">
        <f t="shared" si="433"/>
        <v>SWI12</v>
      </c>
      <c r="H5441" t="str">
        <f t="shared" si="434"/>
        <v>2026-09-03 08:25:24</v>
      </c>
      <c r="K5441" t="str" cm="1">
        <f t="array" ref="K5441:L5441">_xlfn.TEXTSPLIT(R5441," ")</f>
        <v>SWI12</v>
      </c>
      <c r="L5441" t="str">
        <v>DUKUHWARU</v>
      </c>
      <c r="P5441" s="57" t="s">
        <v>30781</v>
      </c>
      <c r="Q5441" s="57" t="s">
        <v>11249</v>
      </c>
      <c r="R5441" s="57" t="s">
        <v>16895</v>
      </c>
      <c r="S5441" s="57" t="s">
        <v>16896</v>
      </c>
      <c r="T5441" s="57" t="s">
        <v>16897</v>
      </c>
      <c r="U5441" s="57" t="s">
        <v>30782</v>
      </c>
      <c r="V5441" s="57" t="s">
        <v>30783</v>
      </c>
    </row>
    <row r="5442" ht="15" spans="1:22">
      <c r="A5442" s="52">
        <f t="shared" si="430"/>
        <v>46268</v>
      </c>
      <c r="B5442" t="str">
        <f t="shared" si="431"/>
        <v>AGENT19</v>
      </c>
      <c r="C5442" t="str">
        <f t="shared" si="432"/>
        <v>MAESAN_1</v>
      </c>
      <c r="D5442" t="str">
        <f t="shared" si="433"/>
        <v>BWS04A</v>
      </c>
      <c r="H5442" t="str">
        <f t="shared" si="434"/>
        <v>2026-09-03 08:25:22</v>
      </c>
      <c r="K5442" t="str" cm="1">
        <f t="array" ref="K5442:L5442">_xlfn.TEXTSPLIT(R5442," ")</f>
        <v>BWS04A</v>
      </c>
      <c r="L5442" t="str">
        <v>MAESAN_1</v>
      </c>
      <c r="P5442" s="57" t="s">
        <v>30784</v>
      </c>
      <c r="Q5442" s="57" t="s">
        <v>10181</v>
      </c>
      <c r="R5442" s="57" t="s">
        <v>15738</v>
      </c>
      <c r="S5442" s="57" t="s">
        <v>15739</v>
      </c>
      <c r="T5442" s="57" t="s">
        <v>15740</v>
      </c>
      <c r="U5442" s="57" t="s">
        <v>30785</v>
      </c>
      <c r="V5442" s="57"/>
    </row>
    <row r="5443" ht="15" spans="1:22">
      <c r="A5443" s="52">
        <f t="shared" si="430"/>
        <v>46268</v>
      </c>
      <c r="B5443" t="str">
        <f t="shared" si="431"/>
        <v>AGENT04</v>
      </c>
      <c r="C5443" t="str">
        <f t="shared" si="432"/>
        <v>KATEMAN</v>
      </c>
      <c r="D5443" t="str">
        <f t="shared" si="433"/>
        <v>TBL02</v>
      </c>
      <c r="H5443" t="str">
        <f t="shared" si="434"/>
        <v>2026-09-03 08:25:10</v>
      </c>
      <c r="K5443" t="str" cm="1">
        <f t="array" ref="K5443:L5443">_xlfn.TEXTSPLIT(R5443," ")</f>
        <v>TBL02</v>
      </c>
      <c r="L5443" t="str">
        <v>KATEMAN</v>
      </c>
      <c r="P5443" s="57" t="s">
        <v>30786</v>
      </c>
      <c r="Q5443" s="57" t="s">
        <v>10193</v>
      </c>
      <c r="R5443" s="57" t="s">
        <v>14110</v>
      </c>
      <c r="S5443" s="57" t="s">
        <v>14111</v>
      </c>
      <c r="T5443" s="57" t="s">
        <v>14112</v>
      </c>
      <c r="U5443" s="57" t="s">
        <v>30787</v>
      </c>
      <c r="V5443" s="57"/>
    </row>
    <row r="5444" ht="15" spans="1:22">
      <c r="A5444" s="52">
        <f t="shared" si="430"/>
        <v>46268</v>
      </c>
      <c r="B5444" t="str">
        <f t="shared" si="431"/>
        <v>AGENT26</v>
      </c>
      <c r="C5444" t="str">
        <f t="shared" si="432"/>
        <v>BODOK_KOTA</v>
      </c>
      <c r="D5444" t="str">
        <f t="shared" si="433"/>
        <v>SAG10</v>
      </c>
      <c r="H5444" t="str">
        <f t="shared" si="434"/>
        <v>2026-09-03 08:25:04</v>
      </c>
      <c r="K5444" t="str" cm="1">
        <f t="array" ref="K5444:L5444">_xlfn.TEXTSPLIT(R5444," ")</f>
        <v>SAG10</v>
      </c>
      <c r="L5444" t="str">
        <v>BODOK_KOTA</v>
      </c>
      <c r="P5444" s="57" t="s">
        <v>30788</v>
      </c>
      <c r="Q5444" s="57" t="s">
        <v>10307</v>
      </c>
      <c r="R5444" s="57" t="s">
        <v>15012</v>
      </c>
      <c r="S5444" s="57" t="s">
        <v>15013</v>
      </c>
      <c r="T5444" s="57" t="s">
        <v>15014</v>
      </c>
      <c r="U5444" s="57" t="s">
        <v>30789</v>
      </c>
      <c r="V5444" s="57" t="s">
        <v>30790</v>
      </c>
    </row>
    <row r="5445" ht="15" spans="1:22">
      <c r="A5445" s="52">
        <f t="shared" si="430"/>
        <v>46268</v>
      </c>
      <c r="B5445" t="str">
        <f t="shared" si="431"/>
        <v>AGENT09</v>
      </c>
      <c r="C5445" t="str">
        <f t="shared" si="432"/>
        <v>PINO_RAYA</v>
      </c>
      <c r="D5445" t="str">
        <f t="shared" si="433"/>
        <v>MNN04</v>
      </c>
      <c r="H5445" t="str">
        <f t="shared" si="434"/>
        <v>2026-09-03 08:24:48</v>
      </c>
      <c r="K5445" t="str" cm="1">
        <f t="array" ref="K5445:L5445">_xlfn.TEXTSPLIT(R5445," ")</f>
        <v>MNN04</v>
      </c>
      <c r="L5445" t="str">
        <v>PINO_RAYA</v>
      </c>
      <c r="P5445" s="57" t="s">
        <v>30791</v>
      </c>
      <c r="Q5445" s="57" t="s">
        <v>12496</v>
      </c>
      <c r="R5445" s="57" t="s">
        <v>16009</v>
      </c>
      <c r="S5445" s="57" t="s">
        <v>16010</v>
      </c>
      <c r="T5445" s="57" t="s">
        <v>16011</v>
      </c>
      <c r="U5445" s="57" t="s">
        <v>30792</v>
      </c>
      <c r="V5445" s="57" t="s">
        <v>30793</v>
      </c>
    </row>
    <row r="5446" ht="15" spans="1:22">
      <c r="A5446" s="52">
        <f t="shared" si="430"/>
        <v>46268</v>
      </c>
      <c r="B5446" t="str">
        <f t="shared" si="431"/>
        <v>AGENT27</v>
      </c>
      <c r="C5446" t="str">
        <f t="shared" si="432"/>
        <v>TANA_TIDUNG</v>
      </c>
      <c r="D5446" t="str">
        <f t="shared" si="433"/>
        <v>TTD02</v>
      </c>
      <c r="H5446" t="str">
        <f t="shared" si="434"/>
        <v>2026-09-03 08:24:44</v>
      </c>
      <c r="K5446" t="str" cm="1">
        <f t="array" ref="K5446:L5446">_xlfn.TEXTSPLIT(R5446," ")</f>
        <v>TTD02</v>
      </c>
      <c r="L5446" t="str">
        <v>TANA_TIDUNG</v>
      </c>
      <c r="P5446" s="57" t="s">
        <v>30794</v>
      </c>
      <c r="Q5446" s="57" t="s">
        <v>11862</v>
      </c>
      <c r="R5446" s="57" t="s">
        <v>13655</v>
      </c>
      <c r="S5446" s="57" t="s">
        <v>13656</v>
      </c>
      <c r="T5446" s="57" t="s">
        <v>13657</v>
      </c>
      <c r="U5446" s="57" t="s">
        <v>30795</v>
      </c>
      <c r="V5446" s="57" t="s">
        <v>30796</v>
      </c>
    </row>
    <row r="5447" ht="15" spans="1:22">
      <c r="A5447" s="52">
        <f t="shared" si="430"/>
        <v>46268</v>
      </c>
      <c r="B5447" t="str">
        <f t="shared" si="431"/>
        <v>AGENT18</v>
      </c>
      <c r="C5447" t="str">
        <f t="shared" si="432"/>
        <v>SENTOLO</v>
      </c>
      <c r="D5447" t="str">
        <f t="shared" si="433"/>
        <v>KLP02</v>
      </c>
      <c r="H5447" t="str">
        <f t="shared" si="434"/>
        <v>2026-09-03 08:24:44</v>
      </c>
      <c r="K5447" t="str" cm="1">
        <f t="array" ref="K5447:L5447">_xlfn.TEXTSPLIT(R5447," ")</f>
        <v>KLP02</v>
      </c>
      <c r="L5447" t="str">
        <v>SENTOLO</v>
      </c>
      <c r="P5447" s="57" t="s">
        <v>30794</v>
      </c>
      <c r="Q5447" s="57" t="s">
        <v>10385</v>
      </c>
      <c r="R5447" s="57" t="s">
        <v>18741</v>
      </c>
      <c r="S5447" s="57" t="s">
        <v>18742</v>
      </c>
      <c r="T5447" s="57" t="s">
        <v>18743</v>
      </c>
      <c r="U5447" s="57" t="s">
        <v>30797</v>
      </c>
      <c r="V5447" s="57" t="s">
        <v>6950</v>
      </c>
    </row>
    <row r="5448" ht="15" spans="1:22">
      <c r="A5448" s="52">
        <f t="shared" si="430"/>
        <v>46268</v>
      </c>
      <c r="B5448" t="str">
        <f t="shared" si="431"/>
        <v>AGENT14</v>
      </c>
      <c r="C5448" t="str">
        <f t="shared" si="432"/>
        <v>PARUNG_PANJANG</v>
      </c>
      <c r="D5448" t="str">
        <f t="shared" si="433"/>
        <v>CIB08</v>
      </c>
      <c r="H5448" t="str">
        <f t="shared" si="434"/>
        <v>2026-09-03 08:24:36</v>
      </c>
      <c r="K5448" t="str" cm="1">
        <f t="array" ref="K5448:L5448">_xlfn.TEXTSPLIT(R5448," ")</f>
        <v>CIB08</v>
      </c>
      <c r="L5448" t="str">
        <v>PARUNG_PANJANG</v>
      </c>
      <c r="P5448" s="57" t="s">
        <v>30798</v>
      </c>
      <c r="Q5448" s="57" t="s">
        <v>10644</v>
      </c>
      <c r="R5448" s="57" t="s">
        <v>10645</v>
      </c>
      <c r="S5448" s="57" t="s">
        <v>10646</v>
      </c>
      <c r="T5448" s="57" t="s">
        <v>10647</v>
      </c>
      <c r="U5448" s="57" t="s">
        <v>30799</v>
      </c>
      <c r="V5448" s="57" t="s">
        <v>30800</v>
      </c>
    </row>
    <row r="5449" ht="15" spans="1:22">
      <c r="A5449" s="52">
        <f t="shared" si="430"/>
        <v>46268</v>
      </c>
      <c r="B5449" t="str">
        <f t="shared" si="431"/>
        <v>AGENT16</v>
      </c>
      <c r="C5449" t="str">
        <f t="shared" si="432"/>
        <v>WARGALUYU</v>
      </c>
      <c r="D5449" t="str">
        <f t="shared" si="433"/>
        <v>SOG39</v>
      </c>
      <c r="H5449" t="str">
        <f t="shared" si="434"/>
        <v>2026-09-03 08:24:29</v>
      </c>
      <c r="K5449" t="str" cm="1">
        <f t="array" ref="K5449:L5449">_xlfn.TEXTSPLIT(R5449," ")</f>
        <v>SOG39</v>
      </c>
      <c r="L5449" t="str">
        <v>WARGALUYU</v>
      </c>
      <c r="P5449" s="57" t="s">
        <v>30801</v>
      </c>
      <c r="Q5449" s="57" t="s">
        <v>10199</v>
      </c>
      <c r="R5449" s="57" t="s">
        <v>15812</v>
      </c>
      <c r="S5449" s="57" t="s">
        <v>15813</v>
      </c>
      <c r="T5449" s="57" t="s">
        <v>15814</v>
      </c>
      <c r="U5449" s="57" t="s">
        <v>30802</v>
      </c>
      <c r="V5449" s="57" t="s">
        <v>30803</v>
      </c>
    </row>
    <row r="5450" ht="15" spans="1:22">
      <c r="A5450" s="52">
        <f t="shared" si="430"/>
        <v>46268</v>
      </c>
      <c r="B5450" t="str">
        <f t="shared" si="431"/>
        <v>AGENT17</v>
      </c>
      <c r="C5450" t="str">
        <f t="shared" si="432"/>
        <v>TINGKIR</v>
      </c>
      <c r="D5450" t="str">
        <f t="shared" si="433"/>
        <v>SLT05</v>
      </c>
      <c r="H5450" t="str">
        <f t="shared" si="434"/>
        <v>2026-09-03 08:24:06</v>
      </c>
      <c r="K5450" t="str" cm="1">
        <f t="array" ref="K5450:L5450">_xlfn.TEXTSPLIT(R5450," ")</f>
        <v>SLT05</v>
      </c>
      <c r="L5450" t="str">
        <v>TINGKIR</v>
      </c>
      <c r="P5450" s="57" t="s">
        <v>30804</v>
      </c>
      <c r="Q5450" s="57" t="s">
        <v>11249</v>
      </c>
      <c r="R5450" s="57" t="s">
        <v>14546</v>
      </c>
      <c r="S5450" s="57" t="s">
        <v>14547</v>
      </c>
      <c r="T5450" s="57" t="s">
        <v>14548</v>
      </c>
      <c r="U5450" s="57" t="s">
        <v>30805</v>
      </c>
      <c r="V5450" s="57" t="s">
        <v>30806</v>
      </c>
    </row>
    <row r="5451" ht="15" spans="1:22">
      <c r="A5451" s="52">
        <f t="shared" si="430"/>
        <v>46268</v>
      </c>
      <c r="B5451" t="str">
        <f t="shared" si="431"/>
        <v>AGENT17</v>
      </c>
      <c r="C5451" t="str">
        <f t="shared" si="432"/>
        <v>GENUK</v>
      </c>
      <c r="D5451" t="str">
        <f t="shared" si="433"/>
        <v>SRG18</v>
      </c>
      <c r="H5451" t="str">
        <f t="shared" si="434"/>
        <v>2026-09-03 08:23:55</v>
      </c>
      <c r="K5451" t="str" cm="1">
        <f t="array" ref="K5451:L5451">_xlfn.TEXTSPLIT(R5451," ")</f>
        <v>SRG18</v>
      </c>
      <c r="L5451" t="str">
        <v>GENUK</v>
      </c>
      <c r="P5451" s="57" t="s">
        <v>30807</v>
      </c>
      <c r="Q5451" s="57" t="s">
        <v>11249</v>
      </c>
      <c r="R5451" s="57" t="s">
        <v>16856</v>
      </c>
      <c r="S5451" s="57" t="s">
        <v>16857</v>
      </c>
      <c r="T5451" s="57" t="s">
        <v>16858</v>
      </c>
      <c r="U5451" s="57" t="s">
        <v>30808</v>
      </c>
      <c r="V5451" s="57" t="s">
        <v>30809</v>
      </c>
    </row>
    <row r="5452" ht="15" spans="1:22">
      <c r="A5452" s="52">
        <f t="shared" si="430"/>
        <v>46268</v>
      </c>
      <c r="B5452" t="str">
        <f t="shared" si="431"/>
        <v>AGENT15</v>
      </c>
      <c r="C5452" t="str">
        <f t="shared" si="432"/>
        <v>CINERE_BARU</v>
      </c>
      <c r="D5452" t="str">
        <f t="shared" si="433"/>
        <v>DPK08A</v>
      </c>
      <c r="H5452" t="str">
        <f t="shared" si="434"/>
        <v>2026-09-03 08:23:54</v>
      </c>
      <c r="K5452" t="str" cm="1">
        <f t="array" ref="K5452:L5452">_xlfn.TEXTSPLIT(R5452," ")</f>
        <v>DPK08A</v>
      </c>
      <c r="L5452" t="str">
        <v>CINERE_BARU</v>
      </c>
      <c r="P5452" s="57" t="s">
        <v>30810</v>
      </c>
      <c r="Q5452" s="57" t="s">
        <v>11684</v>
      </c>
      <c r="R5452" s="57" t="s">
        <v>18198</v>
      </c>
      <c r="S5452" s="57" t="s">
        <v>18199</v>
      </c>
      <c r="T5452" s="57" t="s">
        <v>18200</v>
      </c>
      <c r="U5452" s="57" t="s">
        <v>30811</v>
      </c>
      <c r="V5452" s="57" t="s">
        <v>2950</v>
      </c>
    </row>
    <row r="5453" ht="15" spans="1:22">
      <c r="A5453" s="52">
        <f t="shared" si="430"/>
        <v>46268</v>
      </c>
      <c r="B5453" t="str">
        <f t="shared" si="431"/>
        <v>AGENT17</v>
      </c>
      <c r="C5453" t="str">
        <f t="shared" si="432"/>
        <v>BULAKAMBA</v>
      </c>
      <c r="D5453" t="str">
        <f t="shared" si="433"/>
        <v>BRB07</v>
      </c>
      <c r="H5453" t="str">
        <f t="shared" si="434"/>
        <v>2026-09-03 08:23:54</v>
      </c>
      <c r="K5453" t="str" cm="1">
        <f t="array" ref="K5453:L5453">_xlfn.TEXTSPLIT(R5453," ")</f>
        <v>BRB07</v>
      </c>
      <c r="L5453" t="str">
        <v>BULAKAMBA</v>
      </c>
      <c r="P5453" s="57" t="s">
        <v>30810</v>
      </c>
      <c r="Q5453" s="57" t="s">
        <v>11249</v>
      </c>
      <c r="R5453" s="57" t="s">
        <v>21335</v>
      </c>
      <c r="S5453" s="57" t="s">
        <v>21336</v>
      </c>
      <c r="T5453" s="57" t="s">
        <v>21337</v>
      </c>
      <c r="U5453" s="57" t="s">
        <v>30812</v>
      </c>
      <c r="V5453" s="57" t="s">
        <v>9769</v>
      </c>
    </row>
    <row r="5454" ht="15" spans="1:22">
      <c r="A5454" s="52">
        <f t="shared" si="430"/>
        <v>46268</v>
      </c>
      <c r="B5454" t="str">
        <f t="shared" si="431"/>
        <v>AGENT27</v>
      </c>
      <c r="C5454" t="str">
        <f t="shared" si="432"/>
        <v>DC_BONTANG</v>
      </c>
      <c r="D5454" t="str">
        <f t="shared" si="433"/>
        <v>BXT03</v>
      </c>
      <c r="H5454" t="str">
        <f t="shared" si="434"/>
        <v>2026-09-03 08:23:46</v>
      </c>
      <c r="K5454" t="str" cm="1">
        <f t="array" ref="K5454:L5454">_xlfn.TEXTSPLIT(R5454," ")</f>
        <v>BXT03</v>
      </c>
      <c r="L5454" t="str">
        <v>DC_BONTANG</v>
      </c>
      <c r="P5454" s="57" t="s">
        <v>30813</v>
      </c>
      <c r="Q5454" s="57" t="s">
        <v>11862</v>
      </c>
      <c r="R5454" s="57" t="s">
        <v>19955</v>
      </c>
      <c r="S5454" s="57" t="s">
        <v>19956</v>
      </c>
      <c r="T5454" s="57" t="s">
        <v>19957</v>
      </c>
      <c r="U5454" s="57" t="s">
        <v>30814</v>
      </c>
      <c r="V5454" s="57" t="s">
        <v>19864</v>
      </c>
    </row>
    <row r="5455" ht="15" spans="1:22">
      <c r="A5455" s="52">
        <f t="shared" si="430"/>
        <v>46268</v>
      </c>
      <c r="B5455" t="str">
        <f t="shared" si="431"/>
        <v>AGENT08</v>
      </c>
      <c r="C5455" t="str">
        <f t="shared" si="432"/>
        <v>SUKODADI</v>
      </c>
      <c r="D5455" t="str">
        <f t="shared" si="433"/>
        <v>PLM14A</v>
      </c>
      <c r="H5455" t="str">
        <f t="shared" si="434"/>
        <v>2026-09-03 08:23:40</v>
      </c>
      <c r="K5455" t="str" cm="1">
        <f t="array" ref="K5455:L5455">_xlfn.TEXTSPLIT(R5455," ")</f>
        <v>PLM14A</v>
      </c>
      <c r="L5455" t="str">
        <v>SUKODADI</v>
      </c>
      <c r="P5455" s="57" t="s">
        <v>30815</v>
      </c>
      <c r="Q5455" s="57" t="s">
        <v>10398</v>
      </c>
      <c r="R5455" s="57" t="s">
        <v>14021</v>
      </c>
      <c r="S5455" s="57" t="s">
        <v>14022</v>
      </c>
      <c r="T5455" s="57" t="s">
        <v>14023</v>
      </c>
      <c r="U5455" s="57" t="s">
        <v>30816</v>
      </c>
      <c r="V5455" s="57" t="s">
        <v>14025</v>
      </c>
    </row>
    <row r="5456" ht="15" spans="1:22">
      <c r="A5456" s="52">
        <f t="shared" si="430"/>
        <v>46268</v>
      </c>
      <c r="B5456" t="str">
        <f t="shared" si="431"/>
        <v>AGENT23</v>
      </c>
      <c r="C5456" t="str">
        <f t="shared" si="432"/>
        <v>WONASA_01</v>
      </c>
      <c r="D5456" t="str">
        <f t="shared" si="433"/>
        <v>MDC03A</v>
      </c>
      <c r="H5456" t="str">
        <f t="shared" si="434"/>
        <v>2026-09-03 08:23:39</v>
      </c>
      <c r="K5456" t="str" cm="1">
        <f t="array" ref="K5456:L5456">_xlfn.TEXTSPLIT(R5456," ")</f>
        <v>MDC03A</v>
      </c>
      <c r="L5456" t="str">
        <v>WONASA_01</v>
      </c>
      <c r="P5456" s="57" t="s">
        <v>30817</v>
      </c>
      <c r="Q5456" s="57" t="s">
        <v>10259</v>
      </c>
      <c r="R5456" s="57" t="s">
        <v>19504</v>
      </c>
      <c r="S5456" s="57" t="s">
        <v>19505</v>
      </c>
      <c r="T5456" s="57" t="s">
        <v>7850</v>
      </c>
      <c r="U5456" s="57" t="s">
        <v>30818</v>
      </c>
      <c r="V5456" s="57"/>
    </row>
    <row r="5457" ht="15" spans="1:22">
      <c r="A5457" s="52">
        <f t="shared" si="430"/>
        <v>46268</v>
      </c>
      <c r="B5457" t="str">
        <f t="shared" si="431"/>
        <v>AGENT19</v>
      </c>
      <c r="C5457" t="str">
        <f t="shared" si="432"/>
        <v>SUMBERWRINGIN_1</v>
      </c>
      <c r="D5457" t="str">
        <f t="shared" si="433"/>
        <v>BWS21</v>
      </c>
      <c r="H5457" t="str">
        <f t="shared" si="434"/>
        <v>2026-09-03 08:23:31</v>
      </c>
      <c r="K5457" t="str" cm="1">
        <f t="array" ref="K5457:L5457">_xlfn.TEXTSPLIT(R5457," ")</f>
        <v>BWS21</v>
      </c>
      <c r="L5457" t="str">
        <v>SUMBERWRINGIN_1</v>
      </c>
      <c r="P5457" s="57" t="s">
        <v>30819</v>
      </c>
      <c r="Q5457" s="57" t="s">
        <v>10181</v>
      </c>
      <c r="R5457" s="57" t="s">
        <v>12486</v>
      </c>
      <c r="S5457" s="57" t="s">
        <v>12487</v>
      </c>
      <c r="T5457" s="57" t="s">
        <v>12488</v>
      </c>
      <c r="U5457" s="57" t="s">
        <v>30820</v>
      </c>
      <c r="V5457" s="57"/>
    </row>
    <row r="5458" ht="15" spans="1:22">
      <c r="A5458" s="52">
        <f t="shared" si="430"/>
        <v>46268</v>
      </c>
      <c r="B5458" t="str">
        <f t="shared" si="431"/>
        <v>AGENT26</v>
      </c>
      <c r="C5458" t="str">
        <f t="shared" si="432"/>
        <v>KENDAWANGAN01</v>
      </c>
      <c r="D5458" t="str">
        <f t="shared" si="433"/>
        <v>TTT20</v>
      </c>
      <c r="H5458" t="str">
        <f t="shared" si="434"/>
        <v>2026-09-03 08:23:24</v>
      </c>
      <c r="K5458" t="str" cm="1">
        <f t="array" ref="K5458:L5458">_xlfn.TEXTSPLIT(R5458," ")</f>
        <v>TTT20</v>
      </c>
      <c r="L5458" t="str">
        <v>KENDAWANGAN01</v>
      </c>
      <c r="P5458" s="57" t="s">
        <v>30821</v>
      </c>
      <c r="Q5458" s="57" t="s">
        <v>10307</v>
      </c>
      <c r="R5458" s="57" t="s">
        <v>18598</v>
      </c>
      <c r="S5458" s="57" t="s">
        <v>18599</v>
      </c>
      <c r="T5458" s="57" t="s">
        <v>18600</v>
      </c>
      <c r="U5458" s="57" t="s">
        <v>30822</v>
      </c>
      <c r="V5458" s="57" t="s">
        <v>30823</v>
      </c>
    </row>
    <row r="5459" ht="15" spans="1:22">
      <c r="A5459" s="52">
        <f t="shared" si="430"/>
        <v>46268</v>
      </c>
      <c r="B5459" t="str">
        <f t="shared" si="431"/>
        <v>AGENT17</v>
      </c>
      <c r="C5459" t="str">
        <f t="shared" si="432"/>
        <v>NGAWEN</v>
      </c>
      <c r="D5459" t="str">
        <f t="shared" si="433"/>
        <v>BOL02</v>
      </c>
      <c r="H5459" t="str">
        <f t="shared" si="434"/>
        <v>2026-09-03 08:23:21</v>
      </c>
      <c r="K5459" t="str" cm="1">
        <f t="array" ref="K5459:L5459">_xlfn.TEXTSPLIT(R5459," ")</f>
        <v>BOL02</v>
      </c>
      <c r="L5459" t="str">
        <v>NGAWEN</v>
      </c>
      <c r="P5459" s="57" t="s">
        <v>30824</v>
      </c>
      <c r="Q5459" s="57" t="s">
        <v>11249</v>
      </c>
      <c r="R5459" s="57" t="s">
        <v>17755</v>
      </c>
      <c r="S5459" s="57" t="s">
        <v>17756</v>
      </c>
      <c r="T5459" s="57" t="s">
        <v>17757</v>
      </c>
      <c r="U5459" s="57" t="s">
        <v>30825</v>
      </c>
      <c r="V5459" s="57" t="s">
        <v>30826</v>
      </c>
    </row>
    <row r="5460" ht="15" spans="1:22">
      <c r="A5460" s="52">
        <f t="shared" si="430"/>
        <v>46268</v>
      </c>
      <c r="B5460" t="str">
        <f t="shared" si="431"/>
        <v>AGENT16</v>
      </c>
      <c r="C5460" t="str">
        <f t="shared" si="432"/>
        <v>PACET</v>
      </c>
      <c r="D5460" t="str">
        <f t="shared" si="433"/>
        <v>SOG22</v>
      </c>
      <c r="H5460" t="str">
        <f t="shared" si="434"/>
        <v>2026-09-03 08:23:18</v>
      </c>
      <c r="K5460" t="str" cm="1">
        <f t="array" ref="K5460:L5460">_xlfn.TEXTSPLIT(R5460," ")</f>
        <v>SOG22</v>
      </c>
      <c r="L5460" t="str">
        <v>PACET</v>
      </c>
      <c r="P5460" s="57" t="s">
        <v>30827</v>
      </c>
      <c r="Q5460" s="57" t="s">
        <v>10199</v>
      </c>
      <c r="R5460" s="57" t="s">
        <v>19761</v>
      </c>
      <c r="S5460" s="57" t="s">
        <v>19762</v>
      </c>
      <c r="T5460" s="57" t="s">
        <v>19763</v>
      </c>
      <c r="U5460" s="57" t="s">
        <v>30828</v>
      </c>
      <c r="V5460" s="57"/>
    </row>
    <row r="5461" ht="15" spans="1:22">
      <c r="A5461" s="52">
        <f t="shared" si="430"/>
        <v>46268</v>
      </c>
      <c r="B5461" t="str">
        <f t="shared" si="431"/>
        <v>AGENT19</v>
      </c>
      <c r="C5461" t="str">
        <f t="shared" si="432"/>
        <v>KOTAANYAR_1</v>
      </c>
      <c r="D5461" t="str">
        <f t="shared" si="433"/>
        <v>PTN09</v>
      </c>
      <c r="H5461" t="str">
        <f t="shared" si="434"/>
        <v>2026-09-03 08:22:51</v>
      </c>
      <c r="K5461" t="str" cm="1">
        <f t="array" ref="K5461:L5461">_xlfn.TEXTSPLIT(R5461," ")</f>
        <v>PTN09</v>
      </c>
      <c r="L5461" t="str">
        <v>KOTAANYAR_1</v>
      </c>
      <c r="P5461" s="57" t="s">
        <v>30829</v>
      </c>
      <c r="Q5461" s="57" t="s">
        <v>10181</v>
      </c>
      <c r="R5461" s="57" t="s">
        <v>20357</v>
      </c>
      <c r="S5461" s="57" t="s">
        <v>20358</v>
      </c>
      <c r="T5461" s="57" t="s">
        <v>20359</v>
      </c>
      <c r="U5461" s="57" t="s">
        <v>30830</v>
      </c>
      <c r="V5461" s="57"/>
    </row>
    <row r="5462" ht="15" spans="1:22">
      <c r="A5462" s="52">
        <f t="shared" si="430"/>
        <v>46268</v>
      </c>
      <c r="B5462" t="str">
        <f t="shared" si="431"/>
        <v>AGENT27</v>
      </c>
      <c r="C5462" t="str">
        <f t="shared" si="432"/>
        <v>SUNGAI_SELUANG</v>
      </c>
      <c r="D5462" t="str">
        <f t="shared" si="433"/>
        <v>TWR17</v>
      </c>
      <c r="H5462" t="str">
        <f t="shared" si="434"/>
        <v>2026-09-03 08:22:47</v>
      </c>
      <c r="K5462" t="str" cm="1">
        <f t="array" ref="K5462:L5462">_xlfn.TEXTSPLIT(R5462," ")</f>
        <v>TWR17</v>
      </c>
      <c r="L5462" t="str">
        <v>SUNGAI_SELUANG</v>
      </c>
      <c r="P5462" s="57" t="s">
        <v>30831</v>
      </c>
      <c r="Q5462" s="57" t="s">
        <v>11862</v>
      </c>
      <c r="R5462" s="57" t="s">
        <v>20833</v>
      </c>
      <c r="S5462" s="57" t="s">
        <v>20834</v>
      </c>
      <c r="T5462" s="57" t="s">
        <v>20835</v>
      </c>
      <c r="U5462" s="57" t="s">
        <v>30832</v>
      </c>
      <c r="V5462" s="57" t="s">
        <v>30833</v>
      </c>
    </row>
    <row r="5463" ht="15" spans="1:22">
      <c r="A5463" s="52">
        <f t="shared" si="430"/>
        <v>46268</v>
      </c>
      <c r="B5463" t="str">
        <f t="shared" si="431"/>
        <v>AGENT22</v>
      </c>
      <c r="C5463" t="str">
        <f t="shared" si="432"/>
        <v>WANGI</v>
      </c>
      <c r="D5463" t="str">
        <f t="shared" si="433"/>
        <v>WTB01</v>
      </c>
      <c r="H5463" t="str">
        <f t="shared" si="434"/>
        <v>2026-09-03 08:22:46</v>
      </c>
      <c r="K5463" t="str" cm="1">
        <f t="array" ref="K5463:L5463">_xlfn.TEXTSPLIT(R5463," ")</f>
        <v>WTB01</v>
      </c>
      <c r="L5463" t="str">
        <v>WANGI</v>
      </c>
      <c r="P5463" s="57" t="s">
        <v>30834</v>
      </c>
      <c r="Q5463" s="57" t="s">
        <v>11133</v>
      </c>
      <c r="R5463" s="57" t="s">
        <v>15275</v>
      </c>
      <c r="S5463" s="57" t="s">
        <v>15276</v>
      </c>
      <c r="T5463" s="57" t="s">
        <v>15277</v>
      </c>
      <c r="U5463" s="57" t="s">
        <v>30835</v>
      </c>
      <c r="V5463" s="57" t="s">
        <v>30836</v>
      </c>
    </row>
    <row r="5464" ht="15" spans="1:22">
      <c r="A5464" s="52">
        <f t="shared" si="430"/>
        <v>46268</v>
      </c>
      <c r="B5464" t="str">
        <f t="shared" si="431"/>
        <v>AGENT12</v>
      </c>
      <c r="C5464" t="str">
        <f t="shared" si="432"/>
        <v>CIMANUK</v>
      </c>
      <c r="D5464" t="str">
        <f t="shared" si="433"/>
        <v>PGL03B</v>
      </c>
      <c r="H5464" t="str">
        <f t="shared" si="434"/>
        <v>2026-09-03 08:22:43</v>
      </c>
      <c r="K5464" t="str" cm="1">
        <f t="array" ref="K5464:L5464">_xlfn.TEXTSPLIT(R5464," ")</f>
        <v>PGL03B</v>
      </c>
      <c r="L5464" t="str">
        <v>CIMANUK</v>
      </c>
      <c r="P5464" s="57" t="s">
        <v>30837</v>
      </c>
      <c r="Q5464" s="57" t="s">
        <v>10656</v>
      </c>
      <c r="R5464" s="57" t="s">
        <v>30838</v>
      </c>
      <c r="S5464" s="57" t="s">
        <v>30839</v>
      </c>
      <c r="T5464" s="57" t="s">
        <v>30840</v>
      </c>
      <c r="U5464" s="57" t="s">
        <v>30841</v>
      </c>
      <c r="V5464" s="57" t="s">
        <v>30842</v>
      </c>
    </row>
    <row r="5465" ht="15" spans="1:22">
      <c r="A5465" s="52">
        <f t="shared" si="430"/>
        <v>46268</v>
      </c>
      <c r="B5465" t="str">
        <f t="shared" si="431"/>
        <v>AGENT03</v>
      </c>
      <c r="C5465" t="str">
        <f t="shared" si="432"/>
        <v>MANDOGE</v>
      </c>
      <c r="D5465" t="str">
        <f t="shared" si="433"/>
        <v>ASH09</v>
      </c>
      <c r="H5465" t="str">
        <f t="shared" si="434"/>
        <v>2026-09-03 08:22:27</v>
      </c>
      <c r="K5465" t="str" cm="1">
        <f t="array" ref="K5465:L5465">_xlfn.TEXTSPLIT(R5465," ")</f>
        <v>ASH09</v>
      </c>
      <c r="L5465" t="str">
        <v>MANDOGE</v>
      </c>
      <c r="P5465" s="57" t="s">
        <v>30843</v>
      </c>
      <c r="Q5465" s="57" t="s">
        <v>10236</v>
      </c>
      <c r="R5465" s="57" t="s">
        <v>16368</v>
      </c>
      <c r="S5465" s="57" t="s">
        <v>16369</v>
      </c>
      <c r="T5465" s="57" t="s">
        <v>16370</v>
      </c>
      <c r="U5465" s="57" t="s">
        <v>30844</v>
      </c>
      <c r="V5465" s="57" t="s">
        <v>30845</v>
      </c>
    </row>
    <row r="5466" ht="15" spans="1:22">
      <c r="A5466" s="52">
        <f t="shared" si="430"/>
        <v>46268</v>
      </c>
      <c r="B5466" t="str">
        <f t="shared" si="431"/>
        <v>AGENT19</v>
      </c>
      <c r="C5466" t="str">
        <f t="shared" si="432"/>
        <v>LAKARSANTRI_2</v>
      </c>
      <c r="D5466" t="str">
        <f t="shared" si="433"/>
        <v>SUB16B</v>
      </c>
      <c r="H5466" t="str">
        <f t="shared" si="434"/>
        <v>2026-09-03 08:22:21</v>
      </c>
      <c r="K5466" t="str" cm="1">
        <f t="array" ref="K5466:L5466">_xlfn.TEXTSPLIT(R5466," ")</f>
        <v>SUB16B</v>
      </c>
      <c r="L5466" t="str">
        <v>LAKARSANTRI_2</v>
      </c>
      <c r="P5466" s="57" t="s">
        <v>30846</v>
      </c>
      <c r="Q5466" s="57" t="s">
        <v>10181</v>
      </c>
      <c r="R5466" s="57" t="s">
        <v>18532</v>
      </c>
      <c r="S5466" s="57" t="s">
        <v>18533</v>
      </c>
      <c r="T5466" s="57" t="s">
        <v>10232</v>
      </c>
      <c r="U5466" s="57" t="s">
        <v>30847</v>
      </c>
      <c r="V5466" s="57" t="s">
        <v>30848</v>
      </c>
    </row>
    <row r="5467" ht="15" spans="1:22">
      <c r="A5467" s="52">
        <f t="shared" si="430"/>
        <v>46268</v>
      </c>
      <c r="B5467" t="str">
        <f t="shared" si="431"/>
        <v>AGENT23</v>
      </c>
      <c r="C5467" t="str">
        <f t="shared" si="432"/>
        <v>TILAMUTA</v>
      </c>
      <c r="D5467" t="str">
        <f t="shared" si="433"/>
        <v>TIT01</v>
      </c>
      <c r="H5467" t="str">
        <f t="shared" si="434"/>
        <v>2026-09-03 08:22:21</v>
      </c>
      <c r="K5467" t="str" cm="1">
        <f t="array" ref="K5467:L5467">_xlfn.TEXTSPLIT(R5467," ")</f>
        <v>TIT01</v>
      </c>
      <c r="L5467" t="str">
        <v>TILAMUTA</v>
      </c>
      <c r="P5467" s="57" t="s">
        <v>30846</v>
      </c>
      <c r="Q5467" s="57" t="s">
        <v>10259</v>
      </c>
      <c r="R5467" s="57" t="s">
        <v>30849</v>
      </c>
      <c r="S5467" s="57" t="s">
        <v>30850</v>
      </c>
      <c r="T5467" s="57" t="s">
        <v>7038</v>
      </c>
      <c r="U5467" s="57" t="s">
        <v>30851</v>
      </c>
      <c r="V5467" s="57" t="s">
        <v>30852</v>
      </c>
    </row>
    <row r="5468" ht="15" spans="1:22">
      <c r="A5468" s="52">
        <f t="shared" si="430"/>
        <v>46268</v>
      </c>
      <c r="B5468" t="str">
        <f t="shared" si="431"/>
        <v>AGENT15</v>
      </c>
      <c r="C5468" t="str">
        <f t="shared" si="432"/>
        <v>CISALAK_PASAR</v>
      </c>
      <c r="D5468" t="str">
        <f t="shared" si="433"/>
        <v>DPK02A</v>
      </c>
      <c r="H5468" t="str">
        <f t="shared" si="434"/>
        <v>2026-09-03 08:22:08</v>
      </c>
      <c r="K5468" t="str" cm="1">
        <f t="array" ref="K5468:L5468">_xlfn.TEXTSPLIT(R5468," ")</f>
        <v>DPK02A</v>
      </c>
      <c r="L5468" t="str">
        <v>CISALAK_PASAR</v>
      </c>
      <c r="P5468" s="57" t="s">
        <v>30853</v>
      </c>
      <c r="Q5468" s="57" t="s">
        <v>11684</v>
      </c>
      <c r="R5468" s="57" t="s">
        <v>24940</v>
      </c>
      <c r="S5468" s="57" t="s">
        <v>24941</v>
      </c>
      <c r="T5468" s="57" t="s">
        <v>24942</v>
      </c>
      <c r="U5468" s="57" t="s">
        <v>30854</v>
      </c>
      <c r="V5468" s="57"/>
    </row>
    <row r="5469" ht="15" spans="1:22">
      <c r="A5469" s="52">
        <f t="shared" si="430"/>
        <v>46268</v>
      </c>
      <c r="B5469" t="str">
        <f t="shared" si="431"/>
        <v>AGENT16</v>
      </c>
      <c r="C5469" t="str">
        <f t="shared" si="432"/>
        <v>CILAMAYA</v>
      </c>
      <c r="D5469" t="str">
        <f t="shared" si="433"/>
        <v>KRW14</v>
      </c>
      <c r="H5469" t="str">
        <f t="shared" si="434"/>
        <v>2026-09-03 08:22:04</v>
      </c>
      <c r="K5469" t="str" cm="1">
        <f t="array" ref="K5469:L5469">_xlfn.TEXTSPLIT(R5469," ")</f>
        <v>KRW14</v>
      </c>
      <c r="L5469" t="str">
        <v>CILAMAYA</v>
      </c>
      <c r="P5469" s="57" t="s">
        <v>30855</v>
      </c>
      <c r="Q5469" s="57" t="s">
        <v>10199</v>
      </c>
      <c r="R5469" s="57" t="s">
        <v>16823</v>
      </c>
      <c r="S5469" s="57" t="s">
        <v>16824</v>
      </c>
      <c r="T5469" s="57" t="s">
        <v>16825</v>
      </c>
      <c r="U5469" s="57" t="s">
        <v>30856</v>
      </c>
      <c r="V5469" s="57"/>
    </row>
    <row r="5470" ht="15" spans="1:22">
      <c r="A5470" s="52">
        <f t="shared" si="430"/>
        <v>46268</v>
      </c>
      <c r="B5470" t="str">
        <f t="shared" si="431"/>
        <v>AGENT02</v>
      </c>
      <c r="C5470" t="str">
        <f t="shared" si="432"/>
        <v>MEDAN_1</v>
      </c>
      <c r="D5470" t="str">
        <f t="shared" si="433"/>
        <v>MES05C</v>
      </c>
      <c r="H5470" t="str">
        <f t="shared" si="434"/>
        <v>2026-09-03 08:21:49</v>
      </c>
      <c r="K5470" t="str" cm="1">
        <f t="array" ref="K5470:L5470">_xlfn.TEXTSPLIT(R5470," ")</f>
        <v>MES05C</v>
      </c>
      <c r="L5470" t="str">
        <v>MEDAN_1</v>
      </c>
      <c r="P5470" s="57" t="s">
        <v>30857</v>
      </c>
      <c r="Q5470" s="57" t="s">
        <v>10443</v>
      </c>
      <c r="R5470" s="57" t="s">
        <v>17166</v>
      </c>
      <c r="S5470" s="57" t="s">
        <v>17167</v>
      </c>
      <c r="T5470" s="57" t="s">
        <v>17168</v>
      </c>
      <c r="U5470" s="57" t="s">
        <v>30858</v>
      </c>
      <c r="V5470" s="57" t="s">
        <v>30859</v>
      </c>
    </row>
    <row r="5471" ht="15" spans="1:22">
      <c r="A5471" s="52">
        <f t="shared" si="430"/>
        <v>46268</v>
      </c>
      <c r="B5471" t="str">
        <f t="shared" si="431"/>
        <v>AGENT01</v>
      </c>
      <c r="C5471" t="str">
        <f t="shared" si="432"/>
        <v>SABANG</v>
      </c>
      <c r="D5471" t="str">
        <f t="shared" si="433"/>
        <v>SAB01</v>
      </c>
      <c r="H5471" t="str">
        <f t="shared" si="434"/>
        <v>2026-09-03 08:21:47</v>
      </c>
      <c r="K5471" t="str" cm="1">
        <f t="array" ref="K5471:L5471">_xlfn.TEXTSPLIT(R5471," ")</f>
        <v>SAB01</v>
      </c>
      <c r="L5471" t="str">
        <v>SABANG</v>
      </c>
      <c r="P5471" s="57" t="s">
        <v>30860</v>
      </c>
      <c r="Q5471" s="57" t="s">
        <v>10486</v>
      </c>
      <c r="R5471" s="57" t="s">
        <v>23893</v>
      </c>
      <c r="S5471" s="57" t="s">
        <v>23894</v>
      </c>
      <c r="T5471" s="57" t="s">
        <v>23895</v>
      </c>
      <c r="U5471" s="57" t="s">
        <v>30861</v>
      </c>
      <c r="V5471" s="57" t="s">
        <v>30862</v>
      </c>
    </row>
    <row r="5472" ht="15" spans="1:22">
      <c r="A5472" s="52">
        <f t="shared" si="430"/>
        <v>46268</v>
      </c>
      <c r="B5472" t="str">
        <f t="shared" si="431"/>
        <v>AGENT05</v>
      </c>
      <c r="C5472" t="str">
        <f t="shared" si="432"/>
        <v>KIJANG</v>
      </c>
      <c r="D5472" t="str">
        <f t="shared" si="433"/>
        <v>TNJ03</v>
      </c>
      <c r="H5472" t="str">
        <f t="shared" si="434"/>
        <v>2026-09-03 08:21:44</v>
      </c>
      <c r="K5472" t="str" cm="1">
        <f t="array" ref="K5472:L5472">_xlfn.TEXTSPLIT(R5472," ")</f>
        <v>TNJ03</v>
      </c>
      <c r="L5472" t="str">
        <v>KIJANG</v>
      </c>
      <c r="P5472" s="57" t="s">
        <v>30863</v>
      </c>
      <c r="Q5472" s="57" t="s">
        <v>10567</v>
      </c>
      <c r="R5472" s="57" t="s">
        <v>17390</v>
      </c>
      <c r="S5472" s="57" t="s">
        <v>17391</v>
      </c>
      <c r="T5472" s="57" t="s">
        <v>17392</v>
      </c>
      <c r="U5472" s="57" t="s">
        <v>30864</v>
      </c>
      <c r="V5472" s="57"/>
    </row>
    <row r="5473" ht="15" spans="1:22">
      <c r="A5473" s="52">
        <f t="shared" si="430"/>
        <v>46268</v>
      </c>
      <c r="B5473" t="str">
        <f t="shared" si="431"/>
        <v>AGENT17</v>
      </c>
      <c r="C5473" t="str">
        <f t="shared" si="432"/>
        <v>BREBES</v>
      </c>
      <c r="D5473" t="str">
        <f t="shared" si="433"/>
        <v>BRB01</v>
      </c>
      <c r="H5473" t="str">
        <f t="shared" si="434"/>
        <v>2026-09-03 08:21:26</v>
      </c>
      <c r="K5473" t="str" cm="1">
        <f t="array" ref="K5473:L5473">_xlfn.TEXTSPLIT(R5473," ")</f>
        <v>BRB01</v>
      </c>
      <c r="L5473" t="str">
        <v>BREBES</v>
      </c>
      <c r="P5473" s="57" t="s">
        <v>30865</v>
      </c>
      <c r="Q5473" s="57" t="s">
        <v>11249</v>
      </c>
      <c r="R5473" s="57" t="s">
        <v>17523</v>
      </c>
      <c r="S5473" s="57" t="s">
        <v>17524</v>
      </c>
      <c r="T5473" s="57" t="s">
        <v>17525</v>
      </c>
      <c r="U5473" s="57" t="s">
        <v>30866</v>
      </c>
      <c r="V5473" s="57" t="s">
        <v>25511</v>
      </c>
    </row>
    <row r="5474" ht="15" spans="1:22">
      <c r="A5474" s="52">
        <f t="shared" si="430"/>
        <v>46268</v>
      </c>
      <c r="B5474" t="str">
        <f t="shared" si="431"/>
        <v>AGENT12</v>
      </c>
      <c r="C5474" t="str">
        <f t="shared" si="432"/>
        <v>PANTAI_ANYER</v>
      </c>
      <c r="D5474" t="str">
        <f t="shared" si="433"/>
        <v>SNG25</v>
      </c>
      <c r="H5474" t="str">
        <f t="shared" si="434"/>
        <v>2026-09-03 08:21:15</v>
      </c>
      <c r="K5474" t="str" cm="1">
        <f t="array" ref="K5474:L5474">_xlfn.TEXTSPLIT(R5474," ")</f>
        <v>SNG25</v>
      </c>
      <c r="L5474" t="str">
        <v>PANTAI_ANYER</v>
      </c>
      <c r="P5474" s="57" t="s">
        <v>30867</v>
      </c>
      <c r="Q5474" s="57" t="s">
        <v>10656</v>
      </c>
      <c r="R5474" s="57" t="s">
        <v>30868</v>
      </c>
      <c r="S5474" s="57" t="s">
        <v>30869</v>
      </c>
      <c r="T5474" s="57" t="s">
        <v>30870</v>
      </c>
      <c r="U5474" s="57" t="s">
        <v>30871</v>
      </c>
      <c r="V5474" s="57" t="s">
        <v>30872</v>
      </c>
    </row>
    <row r="5475" ht="15" spans="1:22">
      <c r="A5475" s="52">
        <f t="shared" si="430"/>
        <v>46268</v>
      </c>
      <c r="B5475" t="str">
        <f t="shared" si="431"/>
        <v>AGENT16</v>
      </c>
      <c r="C5475" t="str">
        <f t="shared" si="432"/>
        <v>SMI16B</v>
      </c>
      <c r="D5475" t="str">
        <f t="shared" si="433"/>
        <v>SMI16B</v>
      </c>
      <c r="H5475" t="str">
        <f t="shared" si="434"/>
        <v>2026-09-03 08:21:11</v>
      </c>
      <c r="K5475" t="str" cm="1">
        <f t="array" ref="K5475:L5475">_xlfn.TEXTSPLIT(R5475," ")</f>
        <v>SMI16B</v>
      </c>
      <c r="L5475" t="str">
        <v>SMI16B</v>
      </c>
      <c r="P5475" s="57" t="s">
        <v>30873</v>
      </c>
      <c r="Q5475" s="57" t="s">
        <v>10199</v>
      </c>
      <c r="R5475" s="57" t="s">
        <v>23404</v>
      </c>
      <c r="S5475" s="57" t="s">
        <v>23405</v>
      </c>
      <c r="T5475" s="57" t="s">
        <v>23406</v>
      </c>
      <c r="U5475" s="57" t="s">
        <v>30874</v>
      </c>
      <c r="V5475" s="57"/>
    </row>
    <row r="5476" ht="15" spans="1:22">
      <c r="A5476" s="52">
        <f t="shared" si="430"/>
        <v>46268</v>
      </c>
      <c r="B5476" t="str">
        <f t="shared" si="431"/>
        <v>AGENT19</v>
      </c>
      <c r="C5476" t="str">
        <f t="shared" si="432"/>
        <v>JAVA_IJEN</v>
      </c>
      <c r="D5476" t="str">
        <f t="shared" si="433"/>
        <v>BWS05</v>
      </c>
      <c r="H5476" t="str">
        <f t="shared" si="434"/>
        <v>2026-09-03 08:21:08</v>
      </c>
      <c r="K5476" t="str" cm="1">
        <f t="array" ref="K5476:L5476">_xlfn.TEXTSPLIT(R5476," ")</f>
        <v>BWS05</v>
      </c>
      <c r="L5476" t="str">
        <v>JAVA_IJEN</v>
      </c>
      <c r="P5476" s="57" t="s">
        <v>30875</v>
      </c>
      <c r="Q5476" s="57" t="s">
        <v>10181</v>
      </c>
      <c r="R5476" s="57" t="s">
        <v>12475</v>
      </c>
      <c r="S5476" s="57" t="s">
        <v>12476</v>
      </c>
      <c r="T5476" s="57" t="s">
        <v>12477</v>
      </c>
      <c r="U5476" s="57" t="s">
        <v>30876</v>
      </c>
      <c r="V5476" s="57"/>
    </row>
    <row r="5477" ht="15" spans="1:22">
      <c r="A5477" s="52">
        <f t="shared" si="430"/>
        <v>46268</v>
      </c>
      <c r="B5477" t="str">
        <f t="shared" si="431"/>
        <v>AGENT17</v>
      </c>
      <c r="C5477" t="str">
        <f t="shared" si="432"/>
        <v>WEDUNG</v>
      </c>
      <c r="D5477" t="str">
        <f t="shared" si="433"/>
        <v>DMK06</v>
      </c>
      <c r="H5477" t="str">
        <f t="shared" si="434"/>
        <v>2026-09-03 08:20:46</v>
      </c>
      <c r="K5477" t="str" cm="1">
        <f t="array" ref="K5477:L5477">_xlfn.TEXTSPLIT(R5477," ")</f>
        <v>DMK06</v>
      </c>
      <c r="L5477" t="str">
        <v>WEDUNG</v>
      </c>
      <c r="P5477" s="57" t="s">
        <v>30877</v>
      </c>
      <c r="Q5477" s="57" t="s">
        <v>11249</v>
      </c>
      <c r="R5477" s="57" t="s">
        <v>15950</v>
      </c>
      <c r="S5477" s="57" t="s">
        <v>15951</v>
      </c>
      <c r="T5477" s="57" t="s">
        <v>15952</v>
      </c>
      <c r="U5477" s="57" t="s">
        <v>30878</v>
      </c>
      <c r="V5477" s="57" t="s">
        <v>30879</v>
      </c>
    </row>
    <row r="5478" ht="15" spans="1:22">
      <c r="A5478" s="52">
        <f t="shared" si="430"/>
        <v>46268</v>
      </c>
      <c r="B5478" t="str">
        <f t="shared" si="431"/>
        <v>AGENT16</v>
      </c>
      <c r="C5478" t="str">
        <f t="shared" si="432"/>
        <v>PUSAKARATU_4</v>
      </c>
      <c r="D5478" t="str">
        <f t="shared" si="433"/>
        <v>SBG14B</v>
      </c>
      <c r="H5478" t="str">
        <f t="shared" si="434"/>
        <v>2026-09-03 08:20:42</v>
      </c>
      <c r="K5478" t="str" cm="1">
        <f t="array" ref="K5478:L5478">_xlfn.TEXTSPLIT(R5478," ")</f>
        <v>SBG14B</v>
      </c>
      <c r="L5478" t="str">
        <v>PUSAKARATU_4</v>
      </c>
      <c r="P5478" s="57" t="s">
        <v>30880</v>
      </c>
      <c r="Q5478" s="57" t="s">
        <v>10199</v>
      </c>
      <c r="R5478" s="57" t="s">
        <v>17035</v>
      </c>
      <c r="S5478" s="57" t="s">
        <v>17036</v>
      </c>
      <c r="T5478" s="57" t="s">
        <v>17037</v>
      </c>
      <c r="U5478" s="57" t="s">
        <v>30881</v>
      </c>
      <c r="V5478" s="57"/>
    </row>
    <row r="5479" ht="15" spans="1:22">
      <c r="A5479" s="52">
        <f t="shared" si="430"/>
        <v>46268</v>
      </c>
      <c r="B5479" t="str">
        <f t="shared" si="431"/>
        <v>AGENT16</v>
      </c>
      <c r="C5479" t="str">
        <f t="shared" si="432"/>
        <v>CIKATOMAS</v>
      </c>
      <c r="D5479" t="str">
        <f t="shared" si="433"/>
        <v>SIN02</v>
      </c>
      <c r="H5479" t="str">
        <f t="shared" si="434"/>
        <v>2026-09-03 08:20:30</v>
      </c>
      <c r="K5479" t="str" cm="1">
        <f t="array" ref="K5479:L5479">_xlfn.TEXTSPLIT(R5479," ")</f>
        <v>SIN02</v>
      </c>
      <c r="L5479" t="str">
        <v>CIKATOMAS</v>
      </c>
      <c r="P5479" s="57" t="s">
        <v>30882</v>
      </c>
      <c r="Q5479" s="57" t="s">
        <v>10199</v>
      </c>
      <c r="R5479" s="57" t="s">
        <v>11696</v>
      </c>
      <c r="S5479" s="57" t="s">
        <v>11697</v>
      </c>
      <c r="T5479" s="57" t="s">
        <v>11698</v>
      </c>
      <c r="U5479" s="57" t="s">
        <v>30883</v>
      </c>
      <c r="V5479" s="57" t="s">
        <v>30884</v>
      </c>
    </row>
    <row r="5480" ht="15" spans="1:22">
      <c r="A5480" s="52">
        <f t="shared" si="430"/>
        <v>46268</v>
      </c>
      <c r="B5480" t="str">
        <f t="shared" si="431"/>
        <v>AGENT19</v>
      </c>
      <c r="C5480" t="str">
        <f t="shared" si="432"/>
        <v>TCSPG101</v>
      </c>
      <c r="D5480" t="str">
        <f t="shared" si="433"/>
        <v>TCSPG101</v>
      </c>
      <c r="H5480" t="str">
        <f t="shared" si="434"/>
        <v>2026-09-03 08:20:28</v>
      </c>
      <c r="K5480" t="str" cm="1">
        <f t="array" ref="K5480:L5480">_xlfn.TEXTSPLIT(R5480," ")</f>
        <v>TCSPG101</v>
      </c>
      <c r="L5480" t="str">
        <v>TCSPG101</v>
      </c>
      <c r="P5480" s="57" t="s">
        <v>30885</v>
      </c>
      <c r="Q5480" s="57" t="s">
        <v>10181</v>
      </c>
      <c r="R5480" s="57" t="s">
        <v>16758</v>
      </c>
      <c r="S5480" s="57" t="s">
        <v>16759</v>
      </c>
      <c r="T5480" s="57" t="s">
        <v>16760</v>
      </c>
      <c r="U5480" s="57" t="s">
        <v>30886</v>
      </c>
      <c r="V5480" s="57" t="s">
        <v>30887</v>
      </c>
    </row>
    <row r="5481" ht="15" spans="1:22">
      <c r="A5481" s="52">
        <f t="shared" si="430"/>
        <v>46268</v>
      </c>
      <c r="B5481" t="str">
        <f t="shared" si="431"/>
        <v>AGENT27</v>
      </c>
      <c r="C5481" t="str">
        <f t="shared" si="432"/>
        <v>HANDIL</v>
      </c>
      <c r="D5481" t="str">
        <f t="shared" si="433"/>
        <v>TWR03</v>
      </c>
      <c r="H5481" t="str">
        <f t="shared" si="434"/>
        <v>2026-09-03 08:20:22</v>
      </c>
      <c r="K5481" t="str" cm="1">
        <f t="array" ref="K5481:L5481">_xlfn.TEXTSPLIT(R5481," ")</f>
        <v>TWR03</v>
      </c>
      <c r="L5481" t="str">
        <v>HANDIL</v>
      </c>
      <c r="P5481" s="57" t="s">
        <v>30888</v>
      </c>
      <c r="Q5481" s="57" t="s">
        <v>11862</v>
      </c>
      <c r="R5481" s="57" t="s">
        <v>17999</v>
      </c>
      <c r="S5481" s="57" t="s">
        <v>18000</v>
      </c>
      <c r="T5481" s="57" t="s">
        <v>18001</v>
      </c>
      <c r="U5481" s="57" t="s">
        <v>30889</v>
      </c>
      <c r="V5481" s="57"/>
    </row>
    <row r="5482" ht="15" spans="1:22">
      <c r="A5482" s="52">
        <f t="shared" si="430"/>
        <v>46268</v>
      </c>
      <c r="B5482" t="str">
        <f t="shared" si="431"/>
        <v>AGENT19</v>
      </c>
      <c r="C5482" t="str">
        <f t="shared" si="432"/>
        <v>BWI_TEGALSARI_2</v>
      </c>
      <c r="D5482" t="str">
        <f t="shared" si="433"/>
        <v>BWI13A</v>
      </c>
      <c r="H5482" t="str">
        <f t="shared" si="434"/>
        <v>2026-09-03 08:20:18</v>
      </c>
      <c r="K5482" t="str" cm="1">
        <f t="array" ref="K5482:L5482">_xlfn.TEXTSPLIT(R5482," ")</f>
        <v>BWI13A</v>
      </c>
      <c r="L5482" t="str">
        <v>BWI_TEGALSARI_2</v>
      </c>
      <c r="P5482" s="57" t="s">
        <v>30890</v>
      </c>
      <c r="Q5482" s="57" t="s">
        <v>10181</v>
      </c>
      <c r="R5482" s="57" t="s">
        <v>10392</v>
      </c>
      <c r="S5482" s="57" t="s">
        <v>10393</v>
      </c>
      <c r="T5482" s="57" t="s">
        <v>10394</v>
      </c>
      <c r="U5482" s="57" t="s">
        <v>30891</v>
      </c>
      <c r="V5482" s="57" t="s">
        <v>30892</v>
      </c>
    </row>
    <row r="5483" ht="15" spans="1:22">
      <c r="A5483" s="52">
        <f t="shared" si="430"/>
        <v>46268</v>
      </c>
      <c r="B5483" t="str">
        <f t="shared" si="431"/>
        <v>AGENT03</v>
      </c>
      <c r="C5483" t="str">
        <f t="shared" si="432"/>
        <v>SIPOHOLON_02</v>
      </c>
      <c r="D5483" t="str">
        <f t="shared" si="433"/>
        <v>SIB14</v>
      </c>
      <c r="H5483" t="str">
        <f t="shared" si="434"/>
        <v>2026-09-03 08:20:13</v>
      </c>
      <c r="K5483" t="str" cm="1">
        <f t="array" ref="K5483:L5483">_xlfn.TEXTSPLIT(R5483," ")</f>
        <v>SIB14</v>
      </c>
      <c r="L5483" t="str">
        <v>SIPOHOLON_02</v>
      </c>
      <c r="P5483" s="57" t="s">
        <v>30893</v>
      </c>
      <c r="Q5483" s="57" t="s">
        <v>10236</v>
      </c>
      <c r="R5483" s="57" t="s">
        <v>14452</v>
      </c>
      <c r="S5483" s="57" t="s">
        <v>14453</v>
      </c>
      <c r="T5483" s="57" t="s">
        <v>14454</v>
      </c>
      <c r="U5483" s="57" t="s">
        <v>30894</v>
      </c>
      <c r="V5483" s="57" t="s">
        <v>30895</v>
      </c>
    </row>
    <row r="5484" ht="15" spans="1:22">
      <c r="A5484" s="52">
        <f t="shared" si="430"/>
        <v>46268</v>
      </c>
      <c r="B5484" t="str">
        <f t="shared" si="431"/>
        <v>AGENT16</v>
      </c>
      <c r="C5484" t="str">
        <f t="shared" si="432"/>
        <v>PWK04B</v>
      </c>
      <c r="D5484" t="str">
        <f t="shared" si="433"/>
        <v>PWK04B</v>
      </c>
      <c r="H5484" t="str">
        <f t="shared" si="434"/>
        <v>2026-09-03 08:20:00</v>
      </c>
      <c r="K5484" t="str" cm="1">
        <f t="array" ref="K5484:L5484">_xlfn.TEXTSPLIT(R5484," ")</f>
        <v>PWK04B</v>
      </c>
      <c r="L5484" t="str">
        <v>PWK04B</v>
      </c>
      <c r="P5484" s="57" t="s">
        <v>30896</v>
      </c>
      <c r="Q5484" s="57" t="s">
        <v>10199</v>
      </c>
      <c r="R5484" s="57" t="s">
        <v>17643</v>
      </c>
      <c r="S5484" s="57" t="s">
        <v>17644</v>
      </c>
      <c r="T5484" s="57" t="s">
        <v>17645</v>
      </c>
      <c r="U5484" s="57" t="s">
        <v>30897</v>
      </c>
      <c r="V5484" s="57" t="s">
        <v>17647</v>
      </c>
    </row>
    <row r="5485" ht="15" spans="1:22">
      <c r="A5485" s="52">
        <f t="shared" si="430"/>
        <v>46268</v>
      </c>
      <c r="B5485" t="str">
        <f t="shared" si="431"/>
        <v>AGENT04</v>
      </c>
      <c r="C5485" t="str">
        <f t="shared" si="432"/>
        <v>KOTABARU_INHIL</v>
      </c>
      <c r="D5485" t="str">
        <f t="shared" si="433"/>
        <v>TBL05</v>
      </c>
      <c r="H5485" t="str">
        <f t="shared" si="434"/>
        <v>2026-09-03 08:19:54</v>
      </c>
      <c r="K5485" t="str" cm="1">
        <f t="array" ref="K5485:L5485">_xlfn.TEXTSPLIT(R5485," ")</f>
        <v>TBL05</v>
      </c>
      <c r="L5485" t="str">
        <v>KOTABARU_INHIL</v>
      </c>
      <c r="P5485" s="57" t="s">
        <v>30898</v>
      </c>
      <c r="Q5485" s="57" t="s">
        <v>10193</v>
      </c>
      <c r="R5485" s="57" t="s">
        <v>11604</v>
      </c>
      <c r="S5485" s="57" t="s">
        <v>11605</v>
      </c>
      <c r="T5485" s="57" t="s">
        <v>11606</v>
      </c>
      <c r="U5485" s="57" t="s">
        <v>30899</v>
      </c>
      <c r="V5485" s="57"/>
    </row>
    <row r="5486" ht="15" spans="1:22">
      <c r="A5486" s="52">
        <f t="shared" si="430"/>
        <v>46268</v>
      </c>
      <c r="B5486" t="str">
        <f t="shared" si="431"/>
        <v>AGENT18</v>
      </c>
      <c r="C5486" t="str">
        <f t="shared" si="432"/>
        <v>MAGELANG</v>
      </c>
      <c r="D5486" t="str">
        <f t="shared" si="433"/>
        <v>MGL01</v>
      </c>
      <c r="H5486" t="str">
        <f t="shared" si="434"/>
        <v>2026-09-03 08:19:47</v>
      </c>
      <c r="K5486" t="str" cm="1">
        <f t="array" ref="K5486:L5486">_xlfn.TEXTSPLIT(R5486," ")</f>
        <v>MGL01</v>
      </c>
      <c r="L5486" t="str">
        <v>MAGELANG</v>
      </c>
      <c r="P5486" s="57" t="s">
        <v>30900</v>
      </c>
      <c r="Q5486" s="57" t="s">
        <v>10385</v>
      </c>
      <c r="R5486" s="57" t="s">
        <v>16996</v>
      </c>
      <c r="S5486" s="57" t="s">
        <v>16997</v>
      </c>
      <c r="T5486" s="57" t="s">
        <v>16998</v>
      </c>
      <c r="U5486" s="57" t="s">
        <v>30901</v>
      </c>
      <c r="V5486" s="57" t="s">
        <v>17000</v>
      </c>
    </row>
    <row r="5487" ht="15" spans="1:22">
      <c r="A5487" s="52">
        <f t="shared" si="430"/>
        <v>46268</v>
      </c>
      <c r="B5487" t="str">
        <f t="shared" si="431"/>
        <v>AGENT16</v>
      </c>
      <c r="C5487" t="str">
        <f t="shared" si="432"/>
        <v>LANGENSARI_3</v>
      </c>
      <c r="D5487" t="str">
        <f t="shared" si="433"/>
        <v>BJA02B</v>
      </c>
      <c r="H5487" t="str">
        <f t="shared" si="434"/>
        <v>2026-09-03 08:19:46</v>
      </c>
      <c r="K5487" t="str" cm="1">
        <f t="array" ref="K5487:L5487">_xlfn.TEXTSPLIT(R5487," ")</f>
        <v>BJA02B</v>
      </c>
      <c r="L5487" t="str">
        <v>LANGENSARI_3</v>
      </c>
      <c r="P5487" s="57" t="s">
        <v>30902</v>
      </c>
      <c r="Q5487" s="57" t="s">
        <v>10199</v>
      </c>
      <c r="R5487" s="57" t="s">
        <v>15402</v>
      </c>
      <c r="S5487" s="57" t="s">
        <v>15403</v>
      </c>
      <c r="T5487" s="57" t="s">
        <v>15404</v>
      </c>
      <c r="U5487" s="57" t="s">
        <v>30903</v>
      </c>
      <c r="V5487" s="57" t="s">
        <v>30904</v>
      </c>
    </row>
    <row r="5488" ht="15" spans="1:22">
      <c r="A5488" s="52">
        <f t="shared" ref="A5488:A5551" si="435">INT(H5488)</f>
        <v>46268</v>
      </c>
      <c r="B5488" t="str">
        <f t="shared" ref="B5488:B5551" si="436">RIGHT(Q5488,7)</f>
        <v>AGENT13</v>
      </c>
      <c r="C5488" t="str">
        <f t="shared" ref="C5488:C5551" si="437">L5488</f>
        <v>DC_TAMBUN</v>
      </c>
      <c r="D5488" t="str">
        <f t="shared" ref="D5488:D5551" si="438">K5488</f>
        <v>BKI62</v>
      </c>
      <c r="H5488" t="str">
        <f t="shared" ref="H5488:H5551" si="439">P5488</f>
        <v>2026-09-03 08:19:40</v>
      </c>
      <c r="K5488" t="str" cm="1">
        <f t="array" ref="K5488:L5488">_xlfn.TEXTSPLIT(R5488," ")</f>
        <v>BKI62</v>
      </c>
      <c r="L5488" t="str">
        <v>DC_TAMBUN</v>
      </c>
      <c r="P5488" s="57" t="s">
        <v>30905</v>
      </c>
      <c r="Q5488" s="57" t="s">
        <v>10702</v>
      </c>
      <c r="R5488" s="57" t="s">
        <v>11450</v>
      </c>
      <c r="S5488" s="57" t="s">
        <v>11451</v>
      </c>
      <c r="T5488" s="57" t="s">
        <v>11452</v>
      </c>
      <c r="U5488" s="57" t="s">
        <v>30906</v>
      </c>
      <c r="V5488" s="57" t="s">
        <v>30907</v>
      </c>
    </row>
    <row r="5489" ht="15" spans="1:22">
      <c r="A5489" s="52">
        <f t="shared" si="435"/>
        <v>46268</v>
      </c>
      <c r="B5489" t="str">
        <f t="shared" si="436"/>
        <v>AGENT25</v>
      </c>
      <c r="C5489" t="str">
        <f t="shared" si="437"/>
        <v>SUNGAI_KAPITAN</v>
      </c>
      <c r="D5489" t="str">
        <f t="shared" si="438"/>
        <v>PKN02A</v>
      </c>
      <c r="H5489" t="str">
        <f t="shared" si="439"/>
        <v>2026-09-03 08:19:37</v>
      </c>
      <c r="K5489" t="str" cm="1">
        <f t="array" ref="K5489:L5489">_xlfn.TEXTSPLIT(R5489," ")</f>
        <v>PKN02A</v>
      </c>
      <c r="L5489" t="str">
        <v>SUNGAI_KAPITAN</v>
      </c>
      <c r="P5489" s="57" t="s">
        <v>30908</v>
      </c>
      <c r="Q5489" s="57" t="s">
        <v>10270</v>
      </c>
      <c r="R5489" s="57" t="s">
        <v>18575</v>
      </c>
      <c r="S5489" s="57" t="s">
        <v>18576</v>
      </c>
      <c r="T5489" s="57" t="s">
        <v>18577</v>
      </c>
      <c r="U5489" s="57" t="s">
        <v>30909</v>
      </c>
      <c r="V5489" s="57" t="s">
        <v>30910</v>
      </c>
    </row>
    <row r="5490" ht="15" spans="1:22">
      <c r="A5490" s="52">
        <f t="shared" si="435"/>
        <v>46268</v>
      </c>
      <c r="B5490" t="str">
        <f t="shared" si="436"/>
        <v>AGENT25</v>
      </c>
      <c r="C5490" t="str">
        <f t="shared" si="437"/>
        <v>DC_JEKAN_RAYA</v>
      </c>
      <c r="D5490" t="str">
        <f t="shared" si="438"/>
        <v>PKY06</v>
      </c>
      <c r="H5490" t="str">
        <f t="shared" si="439"/>
        <v>2026-09-03 08:19:36</v>
      </c>
      <c r="K5490" t="str" cm="1">
        <f t="array" ref="K5490:L5490">_xlfn.TEXTSPLIT(R5490," ")</f>
        <v>PKY06</v>
      </c>
      <c r="L5490" t="str">
        <v>DC_JEKAN_RAYA</v>
      </c>
      <c r="P5490" s="57" t="s">
        <v>30911</v>
      </c>
      <c r="Q5490" s="57" t="s">
        <v>10270</v>
      </c>
      <c r="R5490" s="57" t="s">
        <v>14347</v>
      </c>
      <c r="S5490" s="57" t="s">
        <v>14348</v>
      </c>
      <c r="T5490" s="57" t="s">
        <v>14349</v>
      </c>
      <c r="U5490" s="57" t="s">
        <v>30912</v>
      </c>
      <c r="V5490" s="57"/>
    </row>
    <row r="5491" ht="15" spans="1:22">
      <c r="A5491" s="52">
        <f t="shared" si="435"/>
        <v>46268</v>
      </c>
      <c r="B5491" t="str">
        <f t="shared" si="436"/>
        <v>AGENT25</v>
      </c>
      <c r="C5491" t="str">
        <f t="shared" si="437"/>
        <v>MUARA_TEWEH</v>
      </c>
      <c r="D5491" t="str">
        <f t="shared" si="438"/>
        <v>MRW01</v>
      </c>
      <c r="H5491" t="str">
        <f t="shared" si="439"/>
        <v>2026-09-03 08:19:17</v>
      </c>
      <c r="K5491" t="str" cm="1">
        <f t="array" ref="K5491:L5491">_xlfn.TEXTSPLIT(R5491," ")</f>
        <v>MRW01</v>
      </c>
      <c r="L5491" t="str">
        <v>MUARA_TEWEH</v>
      </c>
      <c r="P5491" s="57" t="s">
        <v>30913</v>
      </c>
      <c r="Q5491" s="57" t="s">
        <v>10270</v>
      </c>
      <c r="R5491" s="57" t="s">
        <v>11499</v>
      </c>
      <c r="S5491" s="57" t="s">
        <v>11500</v>
      </c>
      <c r="T5491" s="57" t="s">
        <v>11501</v>
      </c>
      <c r="U5491" s="57" t="s">
        <v>30914</v>
      </c>
      <c r="V5491" s="57" t="s">
        <v>30915</v>
      </c>
    </row>
    <row r="5492" ht="15" spans="1:22">
      <c r="A5492" s="52">
        <f t="shared" si="435"/>
        <v>46268</v>
      </c>
      <c r="B5492" t="str">
        <f t="shared" si="436"/>
        <v>AGENT19</v>
      </c>
      <c r="C5492" t="str">
        <f t="shared" si="437"/>
        <v>CLURING</v>
      </c>
      <c r="D5492" t="str">
        <f t="shared" si="438"/>
        <v>BWI14</v>
      </c>
      <c r="H5492" t="str">
        <f t="shared" si="439"/>
        <v>2026-09-03 08:19:13</v>
      </c>
      <c r="K5492" t="str" cm="1">
        <f t="array" ref="K5492:L5492">_xlfn.TEXTSPLIT(R5492," ")</f>
        <v>BWI14</v>
      </c>
      <c r="L5492" t="str">
        <v>CLURING</v>
      </c>
      <c r="P5492" s="57" t="s">
        <v>30916</v>
      </c>
      <c r="Q5492" s="57" t="s">
        <v>10181</v>
      </c>
      <c r="R5492" s="57" t="s">
        <v>10405</v>
      </c>
      <c r="S5492" s="57" t="s">
        <v>10406</v>
      </c>
      <c r="T5492" s="57" t="s">
        <v>10407</v>
      </c>
      <c r="U5492" s="57" t="s">
        <v>30917</v>
      </c>
      <c r="V5492" s="57" t="s">
        <v>30892</v>
      </c>
    </row>
    <row r="5493" ht="15" spans="1:22">
      <c r="A5493" s="52">
        <f t="shared" si="435"/>
        <v>46268</v>
      </c>
      <c r="B5493" t="str">
        <f t="shared" si="436"/>
        <v>AGENT16</v>
      </c>
      <c r="C5493" t="str">
        <f t="shared" si="437"/>
        <v>GRT05C</v>
      </c>
      <c r="D5493" t="str">
        <f t="shared" si="438"/>
        <v>GRT05C</v>
      </c>
      <c r="H5493" t="str">
        <f t="shared" si="439"/>
        <v>2026-09-03 08:18:55</v>
      </c>
      <c r="K5493" t="str" cm="1">
        <f t="array" ref="K5493:L5493">_xlfn.TEXTSPLIT(R5493," ")</f>
        <v>GRT05C</v>
      </c>
      <c r="L5493" t="str">
        <v>GRT05C</v>
      </c>
      <c r="P5493" s="57" t="s">
        <v>30918</v>
      </c>
      <c r="Q5493" s="57" t="s">
        <v>10199</v>
      </c>
      <c r="R5493" s="57" t="s">
        <v>13289</v>
      </c>
      <c r="S5493" s="57" t="s">
        <v>13290</v>
      </c>
      <c r="T5493" s="57" t="s">
        <v>13291</v>
      </c>
      <c r="U5493" s="57" t="s">
        <v>30919</v>
      </c>
      <c r="V5493" s="57" t="s">
        <v>30920</v>
      </c>
    </row>
    <row r="5494" ht="15" spans="1:22">
      <c r="A5494" s="52">
        <f t="shared" si="435"/>
        <v>46268</v>
      </c>
      <c r="B5494" t="str">
        <f t="shared" si="436"/>
        <v>AGENT21</v>
      </c>
      <c r="C5494" t="str">
        <f t="shared" si="437"/>
        <v>BANJAR_SGA</v>
      </c>
      <c r="D5494" t="str">
        <f t="shared" si="438"/>
        <v>SGA02A</v>
      </c>
      <c r="H5494" t="str">
        <f t="shared" si="439"/>
        <v>2026-09-03 08:18:51</v>
      </c>
      <c r="K5494" t="str" cm="1">
        <f t="array" ref="K5494:L5494">_xlfn.TEXTSPLIT(R5494," ")</f>
        <v>SGA02A</v>
      </c>
      <c r="L5494" t="str">
        <v>BANJAR_SGA</v>
      </c>
      <c r="P5494" s="57" t="s">
        <v>30921</v>
      </c>
      <c r="Q5494" s="57" t="s">
        <v>11660</v>
      </c>
      <c r="R5494" s="57" t="s">
        <v>20603</v>
      </c>
      <c r="S5494" s="57" t="s">
        <v>20604</v>
      </c>
      <c r="T5494" s="57" t="s">
        <v>20605</v>
      </c>
      <c r="U5494" s="57" t="s">
        <v>30922</v>
      </c>
      <c r="V5494" s="57" t="s">
        <v>30923</v>
      </c>
    </row>
    <row r="5495" ht="15" spans="1:22">
      <c r="A5495" s="52">
        <f t="shared" si="435"/>
        <v>46268</v>
      </c>
      <c r="B5495" t="str">
        <f t="shared" si="436"/>
        <v>AGENT21</v>
      </c>
      <c r="C5495" t="str">
        <f t="shared" si="437"/>
        <v>SETELUK</v>
      </c>
      <c r="D5495" t="str">
        <f t="shared" si="438"/>
        <v>TAW03</v>
      </c>
      <c r="H5495" t="str">
        <f t="shared" si="439"/>
        <v>2026-09-03 08:18:48</v>
      </c>
      <c r="K5495" t="str" cm="1">
        <f t="array" ref="K5495:L5495">_xlfn.TEXTSPLIT(R5495," ")</f>
        <v>TAW03</v>
      </c>
      <c r="L5495" t="str">
        <v>SETELUK</v>
      </c>
      <c r="P5495" s="57" t="s">
        <v>30924</v>
      </c>
      <c r="Q5495" s="57" t="s">
        <v>11660</v>
      </c>
      <c r="R5495" s="57" t="s">
        <v>16228</v>
      </c>
      <c r="S5495" s="57" t="s">
        <v>16229</v>
      </c>
      <c r="T5495" s="57" t="s">
        <v>16230</v>
      </c>
      <c r="U5495" s="57" t="s">
        <v>30925</v>
      </c>
      <c r="V5495" s="57"/>
    </row>
    <row r="5496" ht="15" spans="1:22">
      <c r="A5496" s="52">
        <f t="shared" si="435"/>
        <v>46268</v>
      </c>
      <c r="B5496" t="str">
        <f t="shared" si="436"/>
        <v>AGENT21</v>
      </c>
      <c r="C5496" t="str">
        <f t="shared" si="437"/>
        <v>KEFAMENANU</v>
      </c>
      <c r="D5496" t="str">
        <f t="shared" si="438"/>
        <v>KEF01</v>
      </c>
      <c r="H5496" t="str">
        <f t="shared" si="439"/>
        <v>2026-09-03 08:18:42</v>
      </c>
      <c r="K5496" t="str" cm="1">
        <f t="array" ref="K5496:L5496">_xlfn.TEXTSPLIT(R5496," ")</f>
        <v>KEF01</v>
      </c>
      <c r="L5496" t="str">
        <v>KEFAMENANU</v>
      </c>
      <c r="P5496" s="57" t="s">
        <v>30926</v>
      </c>
      <c r="Q5496" s="57" t="s">
        <v>11660</v>
      </c>
      <c r="R5496" s="57" t="s">
        <v>18169</v>
      </c>
      <c r="S5496" s="57" t="s">
        <v>18170</v>
      </c>
      <c r="T5496" s="57" t="s">
        <v>18171</v>
      </c>
      <c r="U5496" s="57" t="s">
        <v>30927</v>
      </c>
      <c r="V5496" s="57"/>
    </row>
    <row r="5497" ht="15" spans="1:22">
      <c r="A5497" s="52">
        <f t="shared" si="435"/>
        <v>46268</v>
      </c>
      <c r="B5497" t="str">
        <f t="shared" si="436"/>
        <v>AGENT17</v>
      </c>
      <c r="C5497" t="str">
        <f t="shared" si="437"/>
        <v>MEDONO</v>
      </c>
      <c r="D5497" t="str">
        <f t="shared" si="438"/>
        <v>PKL09</v>
      </c>
      <c r="H5497" t="str">
        <f t="shared" si="439"/>
        <v>2026-09-03 08:18:37</v>
      </c>
      <c r="K5497" t="str" cm="1">
        <f t="array" ref="K5497:L5497">_xlfn.TEXTSPLIT(R5497," ")</f>
        <v>PKL09</v>
      </c>
      <c r="L5497" t="str">
        <v>MEDONO</v>
      </c>
      <c r="P5497" s="57" t="s">
        <v>30928</v>
      </c>
      <c r="Q5497" s="57" t="s">
        <v>11249</v>
      </c>
      <c r="R5497" s="57" t="s">
        <v>19159</v>
      </c>
      <c r="S5497" s="57" t="s">
        <v>19160</v>
      </c>
      <c r="T5497" s="57" t="s">
        <v>19161</v>
      </c>
      <c r="U5497" s="57" t="s">
        <v>30929</v>
      </c>
      <c r="V5497" s="57" t="s">
        <v>30930</v>
      </c>
    </row>
    <row r="5498" ht="15" spans="1:22">
      <c r="A5498" s="52">
        <f t="shared" si="435"/>
        <v>46268</v>
      </c>
      <c r="B5498" t="str">
        <f t="shared" si="436"/>
        <v>AGENT18</v>
      </c>
      <c r="C5498" t="str">
        <f t="shared" si="437"/>
        <v>GONDANG</v>
      </c>
      <c r="D5498" t="str">
        <f t="shared" si="438"/>
        <v>SRN04</v>
      </c>
      <c r="H5498" t="str">
        <f t="shared" si="439"/>
        <v>2026-09-03 08:18:34</v>
      </c>
      <c r="K5498" t="str" cm="1">
        <f t="array" ref="K5498:L5498">_xlfn.TEXTSPLIT(R5498," ")</f>
        <v>SRN04</v>
      </c>
      <c r="L5498" t="str">
        <v>GONDANG</v>
      </c>
      <c r="P5498" s="57" t="s">
        <v>30931</v>
      </c>
      <c r="Q5498" s="57" t="s">
        <v>10385</v>
      </c>
      <c r="R5498" s="57" t="s">
        <v>18483</v>
      </c>
      <c r="S5498" s="57" t="s">
        <v>18484</v>
      </c>
      <c r="T5498" s="57" t="s">
        <v>18485</v>
      </c>
      <c r="U5498" s="57" t="s">
        <v>30932</v>
      </c>
      <c r="V5498" s="57"/>
    </row>
    <row r="5499" ht="15" spans="1:22">
      <c r="A5499" s="52">
        <f t="shared" si="435"/>
        <v>46268</v>
      </c>
      <c r="B5499" t="str">
        <f t="shared" si="436"/>
        <v>AGENT16</v>
      </c>
      <c r="C5499" t="str">
        <f t="shared" si="437"/>
        <v>PANGKAL_PERJUANGAN</v>
      </c>
      <c r="D5499" t="str">
        <f t="shared" si="438"/>
        <v>KRW36</v>
      </c>
      <c r="H5499" t="str">
        <f t="shared" si="439"/>
        <v>2026-09-03 08:18:33</v>
      </c>
      <c r="K5499" t="str" cm="1">
        <f t="array" ref="K5499:L5499">_xlfn.TEXTSPLIT(R5499," ")</f>
        <v>KRW36</v>
      </c>
      <c r="L5499" t="str">
        <v>PANGKAL_PERJUANGAN</v>
      </c>
      <c r="P5499" s="57" t="s">
        <v>30933</v>
      </c>
      <c r="Q5499" s="57" t="s">
        <v>10199</v>
      </c>
      <c r="R5499" s="57" t="s">
        <v>11081</v>
      </c>
      <c r="S5499" s="57" t="s">
        <v>11082</v>
      </c>
      <c r="T5499" s="57" t="s">
        <v>10613</v>
      </c>
      <c r="U5499" s="57" t="s">
        <v>30934</v>
      </c>
      <c r="V5499" s="57" t="s">
        <v>7955</v>
      </c>
    </row>
    <row r="5500" ht="15" spans="1:22">
      <c r="A5500" s="52">
        <f t="shared" si="435"/>
        <v>46268</v>
      </c>
      <c r="B5500" t="str">
        <f t="shared" si="436"/>
        <v>AGENT01</v>
      </c>
      <c r="C5500" t="str">
        <f t="shared" si="437"/>
        <v>KRUENG_MANE</v>
      </c>
      <c r="D5500" t="str">
        <f t="shared" si="438"/>
        <v>LSN03</v>
      </c>
      <c r="H5500" t="str">
        <f t="shared" si="439"/>
        <v>2026-09-03 08:18:25</v>
      </c>
      <c r="K5500" t="str" cm="1">
        <f t="array" ref="K5500:L5500">_xlfn.TEXTSPLIT(R5500," ")</f>
        <v>LSN03</v>
      </c>
      <c r="L5500" t="str">
        <v>KRUENG_MANE</v>
      </c>
      <c r="P5500" s="57" t="s">
        <v>30935</v>
      </c>
      <c r="Q5500" s="57" t="s">
        <v>10486</v>
      </c>
      <c r="R5500" s="57" t="s">
        <v>14286</v>
      </c>
      <c r="S5500" s="57" t="s">
        <v>14287</v>
      </c>
      <c r="T5500" s="57" t="s">
        <v>14288</v>
      </c>
      <c r="U5500" s="57" t="s">
        <v>30936</v>
      </c>
      <c r="V5500" s="57"/>
    </row>
    <row r="5501" ht="15" spans="1:22">
      <c r="A5501" s="52">
        <f t="shared" si="435"/>
        <v>46268</v>
      </c>
      <c r="B5501" t="str">
        <f t="shared" si="436"/>
        <v>AGENT18</v>
      </c>
      <c r="C5501" t="str">
        <f t="shared" si="437"/>
        <v>UMBULHARJO</v>
      </c>
      <c r="D5501" t="str">
        <f t="shared" si="438"/>
        <v>JOG02</v>
      </c>
      <c r="H5501" t="str">
        <f t="shared" si="439"/>
        <v>2026-09-03 08:18:23</v>
      </c>
      <c r="K5501" t="str" cm="1">
        <f t="array" ref="K5501:L5501">_xlfn.TEXTSPLIT(R5501," ")</f>
        <v>JOG02</v>
      </c>
      <c r="L5501" t="str">
        <v>UMBULHARJO</v>
      </c>
      <c r="P5501" s="57" t="s">
        <v>30937</v>
      </c>
      <c r="Q5501" s="57" t="s">
        <v>10385</v>
      </c>
      <c r="R5501" s="57" t="s">
        <v>13868</v>
      </c>
      <c r="S5501" s="57" t="s">
        <v>13869</v>
      </c>
      <c r="T5501" s="57" t="s">
        <v>7655</v>
      </c>
      <c r="U5501" s="57" t="s">
        <v>30938</v>
      </c>
      <c r="V5501" s="57" t="s">
        <v>30939</v>
      </c>
    </row>
    <row r="5502" ht="15" spans="1:22">
      <c r="A5502" s="52">
        <f t="shared" si="435"/>
        <v>46268</v>
      </c>
      <c r="B5502" t="str">
        <f t="shared" si="436"/>
        <v>AGENT16</v>
      </c>
      <c r="C5502" t="str">
        <f t="shared" si="437"/>
        <v>PWK03B</v>
      </c>
      <c r="D5502" t="str">
        <f t="shared" si="438"/>
        <v>PWK03B</v>
      </c>
      <c r="H5502" t="str">
        <f t="shared" si="439"/>
        <v>2026-09-03 08:18:21</v>
      </c>
      <c r="K5502" t="str" cm="1">
        <f t="array" ref="K5502:L5502">_xlfn.TEXTSPLIT(R5502," ")</f>
        <v>PWK03B</v>
      </c>
      <c r="L5502" t="str">
        <v>PWK03B</v>
      </c>
      <c r="P5502" s="57" t="s">
        <v>30940</v>
      </c>
      <c r="Q5502" s="57" t="s">
        <v>10199</v>
      </c>
      <c r="R5502" s="57" t="s">
        <v>19368</v>
      </c>
      <c r="S5502" s="57" t="s">
        <v>19369</v>
      </c>
      <c r="T5502" s="57" t="s">
        <v>19370</v>
      </c>
      <c r="U5502" s="57" t="s">
        <v>30941</v>
      </c>
      <c r="V5502" s="57"/>
    </row>
    <row r="5503" ht="15" spans="1:22">
      <c r="A5503" s="52">
        <f t="shared" si="435"/>
        <v>46268</v>
      </c>
      <c r="B5503" t="str">
        <f t="shared" si="436"/>
        <v>AGENT10</v>
      </c>
      <c r="C5503" t="str">
        <f t="shared" si="437"/>
        <v>NATAR</v>
      </c>
      <c r="D5503" t="str">
        <f t="shared" si="438"/>
        <v>BKH02</v>
      </c>
      <c r="H5503" t="str">
        <f t="shared" si="439"/>
        <v>2026-09-03 08:18:12</v>
      </c>
      <c r="K5503" t="str" cm="1">
        <f t="array" ref="K5503:L5503">_xlfn.TEXTSPLIT(R5503," ")</f>
        <v>BKH02</v>
      </c>
      <c r="L5503" t="str">
        <v>NATAR</v>
      </c>
      <c r="P5503" s="57" t="s">
        <v>30942</v>
      </c>
      <c r="Q5503" s="57" t="s">
        <v>11054</v>
      </c>
      <c r="R5503" s="57" t="s">
        <v>18431</v>
      </c>
      <c r="S5503" s="57" t="s">
        <v>18432</v>
      </c>
      <c r="T5503" s="57" t="s">
        <v>18433</v>
      </c>
      <c r="U5503" s="57" t="s">
        <v>30943</v>
      </c>
      <c r="V5503" s="57" t="s">
        <v>18435</v>
      </c>
    </row>
    <row r="5504" ht="15" spans="1:22">
      <c r="A5504" s="52">
        <f t="shared" si="435"/>
        <v>46268</v>
      </c>
      <c r="B5504" t="str">
        <f t="shared" si="436"/>
        <v>AGENT01</v>
      </c>
      <c r="C5504" t="str">
        <f t="shared" si="437"/>
        <v>TAPAK_TUAN</v>
      </c>
      <c r="D5504" t="str">
        <f t="shared" si="438"/>
        <v>TPK01</v>
      </c>
      <c r="H5504" t="str">
        <f t="shared" si="439"/>
        <v>2026-09-03 08:18:06</v>
      </c>
      <c r="K5504" t="str" cm="1">
        <f t="array" ref="K5504:L5504">_xlfn.TEXTSPLIT(R5504," ")</f>
        <v>TPK01</v>
      </c>
      <c r="L5504" t="str">
        <v>TAPAK_TUAN</v>
      </c>
      <c r="P5504" s="57" t="s">
        <v>30944</v>
      </c>
      <c r="Q5504" s="57" t="s">
        <v>10486</v>
      </c>
      <c r="R5504" s="57" t="s">
        <v>13643</v>
      </c>
      <c r="S5504" s="57" t="s">
        <v>13644</v>
      </c>
      <c r="T5504" s="57" t="s">
        <v>13645</v>
      </c>
      <c r="U5504" s="57" t="s">
        <v>30945</v>
      </c>
      <c r="V5504" s="57" t="s">
        <v>30946</v>
      </c>
    </row>
    <row r="5505" ht="15" spans="1:22">
      <c r="A5505" s="52">
        <f t="shared" si="435"/>
        <v>46268</v>
      </c>
      <c r="B5505" t="str">
        <f t="shared" si="436"/>
        <v>AGENT19</v>
      </c>
      <c r="C5505" t="str">
        <f t="shared" si="437"/>
        <v>PURWOHARJO</v>
      </c>
      <c r="D5505" t="str">
        <f t="shared" si="438"/>
        <v>BWI03</v>
      </c>
      <c r="H5505" t="str">
        <f t="shared" si="439"/>
        <v>2026-09-03 08:18:03</v>
      </c>
      <c r="K5505" t="str" cm="1">
        <f t="array" ref="K5505:L5505">_xlfn.TEXTSPLIT(R5505," ")</f>
        <v>BWI03</v>
      </c>
      <c r="L5505" t="str">
        <v>PURWOHARJO</v>
      </c>
      <c r="P5505" s="57" t="s">
        <v>30947</v>
      </c>
      <c r="Q5505" s="57" t="s">
        <v>10181</v>
      </c>
      <c r="R5505" s="57" t="s">
        <v>10421</v>
      </c>
      <c r="S5505" s="57" t="s">
        <v>10422</v>
      </c>
      <c r="T5505" s="57" t="s">
        <v>10423</v>
      </c>
      <c r="U5505" s="57" t="s">
        <v>30948</v>
      </c>
      <c r="V5505" s="57" t="s">
        <v>30892</v>
      </c>
    </row>
    <row r="5506" ht="15" spans="1:22">
      <c r="A5506" s="52">
        <f t="shared" si="435"/>
        <v>46268</v>
      </c>
      <c r="B5506" t="str">
        <f t="shared" si="436"/>
        <v>AGENT17</v>
      </c>
      <c r="C5506" t="str">
        <f t="shared" si="437"/>
        <v>KARANGSARI_KAJEN</v>
      </c>
      <c r="D5506" t="str">
        <f t="shared" si="438"/>
        <v>PKL13</v>
      </c>
      <c r="H5506" t="str">
        <f t="shared" si="439"/>
        <v>2026-09-03 08:17:38</v>
      </c>
      <c r="K5506" t="str" cm="1">
        <f t="array" ref="K5506:L5506">_xlfn.TEXTSPLIT(R5506," ")</f>
        <v>PKL13</v>
      </c>
      <c r="L5506" t="str">
        <v>KARANGSARI_KAJEN</v>
      </c>
      <c r="P5506" s="57" t="s">
        <v>30949</v>
      </c>
      <c r="Q5506" s="57" t="s">
        <v>11249</v>
      </c>
      <c r="R5506" s="57" t="s">
        <v>16423</v>
      </c>
      <c r="S5506" s="57" t="s">
        <v>16424</v>
      </c>
      <c r="T5506" s="57" t="s">
        <v>16425</v>
      </c>
      <c r="U5506" s="57" t="s">
        <v>30950</v>
      </c>
      <c r="V5506" s="57" t="s">
        <v>30951</v>
      </c>
    </row>
    <row r="5507" ht="15" spans="1:22">
      <c r="A5507" s="52">
        <f t="shared" si="435"/>
        <v>46268</v>
      </c>
      <c r="B5507" t="str">
        <f t="shared" si="436"/>
        <v>AGENT40</v>
      </c>
      <c r="C5507" t="str">
        <f t="shared" si="437"/>
        <v>CP_RAWA_BUAYA_2</v>
      </c>
      <c r="D5507" t="str">
        <f t="shared" si="438"/>
        <v>JKT35E</v>
      </c>
      <c r="H5507" t="str">
        <f t="shared" si="439"/>
        <v>2026-09-03 08:17:37</v>
      </c>
      <c r="K5507" t="str" cm="1">
        <f t="array" ref="K5507:L5507">_xlfn.TEXTSPLIT(R5507," ")</f>
        <v>JKT35E</v>
      </c>
      <c r="L5507" t="str">
        <v>CP_RAWA_BUAYA_2</v>
      </c>
      <c r="P5507" s="57" t="s">
        <v>30952</v>
      </c>
      <c r="Q5507" s="57" t="s">
        <v>10732</v>
      </c>
      <c r="R5507" s="57" t="s">
        <v>22029</v>
      </c>
      <c r="S5507" s="57" t="s">
        <v>22030</v>
      </c>
      <c r="T5507" s="57" t="s">
        <v>22031</v>
      </c>
      <c r="U5507" s="57" t="s">
        <v>30953</v>
      </c>
      <c r="V5507" s="57" t="s">
        <v>22033</v>
      </c>
    </row>
    <row r="5508" ht="15" spans="1:22">
      <c r="A5508" s="52">
        <f t="shared" si="435"/>
        <v>46268</v>
      </c>
      <c r="B5508" t="str">
        <f t="shared" si="436"/>
        <v>AGENT12</v>
      </c>
      <c r="C5508" t="str">
        <f t="shared" si="437"/>
        <v>DP_PETIR</v>
      </c>
      <c r="D5508" t="str">
        <f t="shared" si="438"/>
        <v>SNG21</v>
      </c>
      <c r="H5508" t="str">
        <f t="shared" si="439"/>
        <v>2026-09-03 08:17:12</v>
      </c>
      <c r="K5508" t="str" cm="1">
        <f t="array" ref="K5508:L5508">_xlfn.TEXTSPLIT(R5508," ")</f>
        <v>SNG21</v>
      </c>
      <c r="L5508" t="str">
        <v>DP_PETIR</v>
      </c>
      <c r="P5508" s="57" t="s">
        <v>30954</v>
      </c>
      <c r="Q5508" s="57" t="s">
        <v>10656</v>
      </c>
      <c r="R5508" s="57" t="s">
        <v>30955</v>
      </c>
      <c r="S5508" s="57" t="s">
        <v>30956</v>
      </c>
      <c r="T5508" s="57" t="s">
        <v>30957</v>
      </c>
      <c r="U5508" s="57" t="s">
        <v>30958</v>
      </c>
      <c r="V5508" s="57" t="s">
        <v>30959</v>
      </c>
    </row>
    <row r="5509" ht="15" spans="1:22">
      <c r="A5509" s="52">
        <f t="shared" si="435"/>
        <v>46268</v>
      </c>
      <c r="B5509" t="str">
        <f t="shared" si="436"/>
        <v>AGENT09</v>
      </c>
      <c r="C5509" t="str">
        <f t="shared" si="437"/>
        <v>LUBUK_LINGGAU</v>
      </c>
      <c r="D5509" t="str">
        <f t="shared" si="438"/>
        <v>LLG01</v>
      </c>
      <c r="H5509" t="str">
        <f t="shared" si="439"/>
        <v>2026-09-03 08:17:08</v>
      </c>
      <c r="K5509" t="str" cm="1">
        <f t="array" ref="K5509:L5509">_xlfn.TEXTSPLIT(R5509," ")</f>
        <v>LLG01</v>
      </c>
      <c r="L5509" t="str">
        <v>LUBUK_LINGGAU</v>
      </c>
      <c r="P5509" s="57" t="s">
        <v>30960</v>
      </c>
      <c r="Q5509" s="57" t="s">
        <v>12496</v>
      </c>
      <c r="R5509" s="57" t="s">
        <v>16967</v>
      </c>
      <c r="S5509" s="57" t="s">
        <v>25502</v>
      </c>
      <c r="T5509" s="57" t="s">
        <v>25503</v>
      </c>
      <c r="U5509" s="57" t="s">
        <v>30961</v>
      </c>
      <c r="V5509" s="57" t="s">
        <v>30962</v>
      </c>
    </row>
    <row r="5510" ht="15" spans="1:22">
      <c r="A5510" s="52">
        <f t="shared" si="435"/>
        <v>46268</v>
      </c>
      <c r="B5510" t="str">
        <f t="shared" si="436"/>
        <v>AGENT17</v>
      </c>
      <c r="C5510" t="str">
        <f t="shared" si="437"/>
        <v>WIRADESA</v>
      </c>
      <c r="D5510" t="str">
        <f t="shared" si="438"/>
        <v>PKL04</v>
      </c>
      <c r="H5510" t="str">
        <f t="shared" si="439"/>
        <v>2026-09-03 08:16:59</v>
      </c>
      <c r="K5510" t="str" cm="1">
        <f t="array" ref="K5510:L5510">_xlfn.TEXTSPLIT(R5510," ")</f>
        <v>PKL04</v>
      </c>
      <c r="L5510" t="str">
        <v>WIRADESA</v>
      </c>
      <c r="P5510" s="57" t="s">
        <v>30963</v>
      </c>
      <c r="Q5510" s="57" t="s">
        <v>11249</v>
      </c>
      <c r="R5510" s="57" t="s">
        <v>13085</v>
      </c>
      <c r="S5510" s="57" t="s">
        <v>13086</v>
      </c>
      <c r="T5510" s="57" t="s">
        <v>13087</v>
      </c>
      <c r="U5510" s="57" t="s">
        <v>30964</v>
      </c>
      <c r="V5510" s="57"/>
    </row>
    <row r="5511" ht="15" spans="1:22">
      <c r="A5511" s="52">
        <f t="shared" si="435"/>
        <v>46268</v>
      </c>
      <c r="B5511" t="str">
        <f t="shared" si="436"/>
        <v>AGENT27</v>
      </c>
      <c r="C5511" t="str">
        <f t="shared" si="437"/>
        <v>CP_PENGARON</v>
      </c>
      <c r="D5511" t="str">
        <f t="shared" si="438"/>
        <v>MTA08</v>
      </c>
      <c r="H5511" t="str">
        <f t="shared" si="439"/>
        <v>2026-09-03 08:16:42</v>
      </c>
      <c r="K5511" t="str" cm="1">
        <f t="array" ref="K5511:L5511">_xlfn.TEXTSPLIT(R5511," ")</f>
        <v>MTA08</v>
      </c>
      <c r="L5511" t="str">
        <v>CP_PENGARON</v>
      </c>
      <c r="P5511" s="57" t="s">
        <v>30965</v>
      </c>
      <c r="Q5511" s="57" t="s">
        <v>11862</v>
      </c>
      <c r="R5511" s="57" t="s">
        <v>13407</v>
      </c>
      <c r="S5511" s="57" t="s">
        <v>13408</v>
      </c>
      <c r="T5511" s="57" t="s">
        <v>13409</v>
      </c>
      <c r="U5511" s="57" t="s">
        <v>30966</v>
      </c>
      <c r="V5511" s="57"/>
    </row>
    <row r="5512" ht="15" spans="1:22">
      <c r="A5512" s="52">
        <f t="shared" si="435"/>
        <v>46268</v>
      </c>
      <c r="B5512" t="str">
        <f t="shared" si="436"/>
        <v>AGENT27</v>
      </c>
      <c r="C5512" t="str">
        <f t="shared" si="437"/>
        <v>SUNGAI_PINANG_LUAR</v>
      </c>
      <c r="D5512" t="str">
        <f t="shared" si="438"/>
        <v>SRI02</v>
      </c>
      <c r="H5512" t="str">
        <f t="shared" si="439"/>
        <v>2026-09-03 08:16:26</v>
      </c>
      <c r="K5512" t="str" cm="1">
        <f t="array" ref="K5512:L5512">_xlfn.TEXTSPLIT(R5512," ")</f>
        <v>SRI02</v>
      </c>
      <c r="L5512" t="str">
        <v>SUNGAI_PINANG_LUAR</v>
      </c>
      <c r="P5512" s="57" t="s">
        <v>30967</v>
      </c>
      <c r="Q5512" s="57" t="s">
        <v>11862</v>
      </c>
      <c r="R5512" s="57" t="s">
        <v>16440</v>
      </c>
      <c r="S5512" s="57" t="s">
        <v>16441</v>
      </c>
      <c r="T5512" s="57" t="s">
        <v>16442</v>
      </c>
      <c r="U5512" s="57" t="s">
        <v>30968</v>
      </c>
      <c r="V5512" s="57" t="s">
        <v>30969</v>
      </c>
    </row>
    <row r="5513" ht="15" spans="1:22">
      <c r="A5513" s="52">
        <f t="shared" si="435"/>
        <v>46268</v>
      </c>
      <c r="B5513" t="str">
        <f t="shared" si="436"/>
        <v>AGENT12</v>
      </c>
      <c r="C5513" t="str">
        <f t="shared" si="437"/>
        <v>PANTAI_ANYER</v>
      </c>
      <c r="D5513" t="str">
        <f t="shared" si="438"/>
        <v>SNG25</v>
      </c>
      <c r="H5513" t="str">
        <f t="shared" si="439"/>
        <v>2026-09-03 08:16:17</v>
      </c>
      <c r="K5513" t="str" cm="1">
        <f t="array" ref="K5513:L5513">_xlfn.TEXTSPLIT(R5513," ")</f>
        <v>SNG25</v>
      </c>
      <c r="L5513" t="str">
        <v>PANTAI_ANYER</v>
      </c>
      <c r="P5513" s="57" t="s">
        <v>30970</v>
      </c>
      <c r="Q5513" s="57" t="s">
        <v>10656</v>
      </c>
      <c r="R5513" s="57" t="s">
        <v>30868</v>
      </c>
      <c r="S5513" s="57" t="s">
        <v>30869</v>
      </c>
      <c r="T5513" s="57" t="s">
        <v>30870</v>
      </c>
      <c r="U5513" s="57" t="s">
        <v>30971</v>
      </c>
      <c r="V5513" s="57" t="s">
        <v>30972</v>
      </c>
    </row>
    <row r="5514" ht="15" spans="1:22">
      <c r="A5514" s="52">
        <f t="shared" si="435"/>
        <v>46268</v>
      </c>
      <c r="B5514" t="str">
        <f t="shared" si="436"/>
        <v>AGENT27</v>
      </c>
      <c r="C5514" t="str">
        <f t="shared" si="437"/>
        <v>KELUA</v>
      </c>
      <c r="D5514" t="str">
        <f t="shared" si="438"/>
        <v>TJG02</v>
      </c>
      <c r="H5514" t="str">
        <f t="shared" si="439"/>
        <v>2026-09-03 08:16:07</v>
      </c>
      <c r="K5514" t="str" cm="1">
        <f t="array" ref="K5514:L5514">_xlfn.TEXTSPLIT(R5514," ")</f>
        <v>TJG02</v>
      </c>
      <c r="L5514" t="str">
        <v>KELUA</v>
      </c>
      <c r="P5514" s="57" t="s">
        <v>30973</v>
      </c>
      <c r="Q5514" s="57" t="s">
        <v>11862</v>
      </c>
      <c r="R5514" s="57" t="s">
        <v>15218</v>
      </c>
      <c r="S5514" s="57" t="s">
        <v>15219</v>
      </c>
      <c r="T5514" s="57" t="s">
        <v>15220</v>
      </c>
      <c r="U5514" s="57" t="s">
        <v>30974</v>
      </c>
      <c r="V5514" s="57" t="s">
        <v>30975</v>
      </c>
    </row>
    <row r="5515" ht="15" spans="1:22">
      <c r="A5515" s="52">
        <f t="shared" si="435"/>
        <v>46268</v>
      </c>
      <c r="B5515" t="str">
        <f t="shared" si="436"/>
        <v>AGENT27</v>
      </c>
      <c r="C5515" t="str">
        <f t="shared" si="437"/>
        <v>MUARA_WAHAU</v>
      </c>
      <c r="D5515" t="str">
        <f t="shared" si="438"/>
        <v>SGT02</v>
      </c>
      <c r="H5515" t="str">
        <f t="shared" si="439"/>
        <v>2026-09-03 08:15:43</v>
      </c>
      <c r="K5515" t="str" cm="1">
        <f t="array" ref="K5515:L5515">_xlfn.TEXTSPLIT(R5515," ")</f>
        <v>SGT02</v>
      </c>
      <c r="L5515" t="str">
        <v>MUARA_WAHAU</v>
      </c>
      <c r="P5515" s="57" t="s">
        <v>30976</v>
      </c>
      <c r="Q5515" s="57" t="s">
        <v>11862</v>
      </c>
      <c r="R5515" s="57" t="s">
        <v>16790</v>
      </c>
      <c r="S5515" s="57" t="s">
        <v>16791</v>
      </c>
      <c r="T5515" s="57" t="s">
        <v>16792</v>
      </c>
      <c r="U5515" s="57" t="s">
        <v>30977</v>
      </c>
      <c r="V5515" s="57" t="s">
        <v>30978</v>
      </c>
    </row>
    <row r="5516" ht="15" spans="1:22">
      <c r="A5516" s="52">
        <f t="shared" si="435"/>
        <v>46268</v>
      </c>
      <c r="B5516" t="str">
        <f t="shared" si="436"/>
        <v>AGENT09</v>
      </c>
      <c r="C5516" t="str">
        <f t="shared" si="437"/>
        <v>LUBUK_LINGGAU</v>
      </c>
      <c r="D5516" t="str">
        <f t="shared" si="438"/>
        <v>LLG01</v>
      </c>
      <c r="H5516" t="str">
        <f t="shared" si="439"/>
        <v>2026-09-03 08:15:34</v>
      </c>
      <c r="K5516" t="str" cm="1">
        <f t="array" ref="K5516:L5516">_xlfn.TEXTSPLIT(R5516," ")</f>
        <v>LLG01</v>
      </c>
      <c r="L5516" t="str">
        <v>LUBUK_LINGGAU</v>
      </c>
      <c r="P5516" s="57" t="s">
        <v>30979</v>
      </c>
      <c r="Q5516" s="57" t="s">
        <v>12496</v>
      </c>
      <c r="R5516" s="57" t="s">
        <v>16967</v>
      </c>
      <c r="S5516" s="57" t="s">
        <v>25502</v>
      </c>
      <c r="T5516" s="57" t="s">
        <v>25503</v>
      </c>
      <c r="U5516" s="57" t="s">
        <v>30980</v>
      </c>
      <c r="V5516" s="57" t="s">
        <v>30962</v>
      </c>
    </row>
    <row r="5517" ht="15" spans="1:22">
      <c r="A5517" s="52">
        <f t="shared" si="435"/>
        <v>46268</v>
      </c>
      <c r="B5517" t="str">
        <f t="shared" si="436"/>
        <v>AGENT27</v>
      </c>
      <c r="C5517" t="str">
        <f t="shared" si="437"/>
        <v>PENAJAM</v>
      </c>
      <c r="D5517" t="str">
        <f t="shared" si="438"/>
        <v>PNJ01</v>
      </c>
      <c r="H5517" t="str">
        <f t="shared" si="439"/>
        <v>2026-09-03 08:15:26</v>
      </c>
      <c r="K5517" t="str" cm="1">
        <f t="array" ref="K5517:L5517">_xlfn.TEXTSPLIT(R5517," ")</f>
        <v>PNJ01</v>
      </c>
      <c r="L5517" t="str">
        <v>PENAJAM</v>
      </c>
      <c r="P5517" s="57" t="s">
        <v>30981</v>
      </c>
      <c r="Q5517" s="57" t="s">
        <v>11862</v>
      </c>
      <c r="R5517" s="57" t="s">
        <v>17517</v>
      </c>
      <c r="S5517" s="57" t="s">
        <v>17518</v>
      </c>
      <c r="T5517" s="57" t="s">
        <v>17519</v>
      </c>
      <c r="U5517" s="57" t="s">
        <v>30982</v>
      </c>
      <c r="V5517" s="57" t="s">
        <v>30983</v>
      </c>
    </row>
    <row r="5518" ht="15" spans="1:22">
      <c r="A5518" s="52">
        <f t="shared" si="435"/>
        <v>46268</v>
      </c>
      <c r="B5518" t="str">
        <f t="shared" si="436"/>
        <v>AGENT08</v>
      </c>
      <c r="C5518" t="str">
        <f t="shared" si="437"/>
        <v>SEBERANG_ULU_I</v>
      </c>
      <c r="D5518" t="str">
        <f t="shared" si="438"/>
        <v>PLM02</v>
      </c>
      <c r="H5518" t="str">
        <f t="shared" si="439"/>
        <v>2026-09-03 08:15:19</v>
      </c>
      <c r="K5518" t="str" cm="1">
        <f t="array" ref="K5518:L5518">_xlfn.TEXTSPLIT(R5518," ")</f>
        <v>PLM02</v>
      </c>
      <c r="L5518" t="str">
        <v>SEBERANG_ULU_I</v>
      </c>
      <c r="P5518" s="57" t="s">
        <v>30984</v>
      </c>
      <c r="Q5518" s="57" t="s">
        <v>10398</v>
      </c>
      <c r="R5518" s="57" t="s">
        <v>16307</v>
      </c>
      <c r="S5518" s="57" t="s">
        <v>16308</v>
      </c>
      <c r="T5518" s="57" t="s">
        <v>16309</v>
      </c>
      <c r="U5518" s="57" t="s">
        <v>30985</v>
      </c>
      <c r="V5518" s="57" t="s">
        <v>30986</v>
      </c>
    </row>
    <row r="5519" ht="15" spans="1:22">
      <c r="A5519" s="52">
        <f t="shared" si="435"/>
        <v>46268</v>
      </c>
      <c r="B5519" t="str">
        <f t="shared" si="436"/>
        <v>AGENT09</v>
      </c>
      <c r="C5519" t="str">
        <f t="shared" si="437"/>
        <v>KARANG_TINGGI</v>
      </c>
      <c r="D5519" t="str">
        <f t="shared" si="438"/>
        <v>KRT01</v>
      </c>
      <c r="H5519" t="str">
        <f t="shared" si="439"/>
        <v>2026-09-03 08:15:13</v>
      </c>
      <c r="K5519" t="str" cm="1">
        <f t="array" ref="K5519:L5519">_xlfn.TEXTSPLIT(R5519," ")</f>
        <v>KRT01</v>
      </c>
      <c r="L5519" t="str">
        <v>KARANG_TINGGI</v>
      </c>
      <c r="P5519" s="57" t="s">
        <v>30987</v>
      </c>
      <c r="Q5519" s="57" t="s">
        <v>12496</v>
      </c>
      <c r="R5519" s="57" t="s">
        <v>20197</v>
      </c>
      <c r="S5519" s="57" t="s">
        <v>20198</v>
      </c>
      <c r="T5519" s="57" t="s">
        <v>20199</v>
      </c>
      <c r="U5519" s="57" t="s">
        <v>30988</v>
      </c>
      <c r="V5519" s="57" t="s">
        <v>30989</v>
      </c>
    </row>
    <row r="5520" ht="15" spans="1:22">
      <c r="A5520" s="52">
        <f t="shared" si="435"/>
        <v>46268</v>
      </c>
      <c r="B5520" t="str">
        <f t="shared" si="436"/>
        <v>AGENT04</v>
      </c>
      <c r="C5520" t="str">
        <f t="shared" si="437"/>
        <v>UKUI_01</v>
      </c>
      <c r="D5520" t="str">
        <f t="shared" si="438"/>
        <v>PKC05</v>
      </c>
      <c r="H5520" t="str">
        <f t="shared" si="439"/>
        <v>2026-09-03 08:15:08</v>
      </c>
      <c r="K5520" t="str" cm="1">
        <f t="array" ref="K5520:L5520">_xlfn.TEXTSPLIT(R5520," ")</f>
        <v>PKC05</v>
      </c>
      <c r="L5520" t="str">
        <v>UKUI_01</v>
      </c>
      <c r="P5520" s="57" t="s">
        <v>30990</v>
      </c>
      <c r="Q5520" s="57" t="s">
        <v>10193</v>
      </c>
      <c r="R5520" s="57" t="s">
        <v>14206</v>
      </c>
      <c r="S5520" s="57" t="s">
        <v>14207</v>
      </c>
      <c r="T5520" s="57" t="s">
        <v>14208</v>
      </c>
      <c r="U5520" s="57" t="s">
        <v>30991</v>
      </c>
      <c r="V5520" s="57" t="s">
        <v>30992</v>
      </c>
    </row>
    <row r="5521" ht="15" spans="1:22">
      <c r="A5521" s="52">
        <f t="shared" si="435"/>
        <v>46268</v>
      </c>
      <c r="B5521" t="str">
        <f t="shared" si="436"/>
        <v>AGENT09</v>
      </c>
      <c r="C5521" t="str">
        <f t="shared" si="437"/>
        <v>NIBUNG</v>
      </c>
      <c r="D5521" t="str">
        <f t="shared" si="438"/>
        <v>MRU02</v>
      </c>
      <c r="H5521" t="str">
        <f t="shared" si="439"/>
        <v>2026-09-03 08:15:03</v>
      </c>
      <c r="K5521" t="str" cm="1">
        <f t="array" ref="K5521:L5521">_xlfn.TEXTSPLIT(R5521," ")</f>
        <v>MRU02</v>
      </c>
      <c r="L5521" t="str">
        <v>NIBUNG</v>
      </c>
      <c r="P5521" s="57" t="s">
        <v>30993</v>
      </c>
      <c r="Q5521" s="57" t="s">
        <v>12496</v>
      </c>
      <c r="R5521" s="57" t="s">
        <v>19061</v>
      </c>
      <c r="S5521" s="57" t="s">
        <v>19062</v>
      </c>
      <c r="T5521" s="57" t="s">
        <v>19063</v>
      </c>
      <c r="U5521" s="57" t="s">
        <v>30994</v>
      </c>
      <c r="V5521" s="57" t="s">
        <v>19065</v>
      </c>
    </row>
    <row r="5522" ht="15" spans="1:22">
      <c r="A5522" s="52">
        <f t="shared" si="435"/>
        <v>46268</v>
      </c>
      <c r="B5522" t="str">
        <f t="shared" si="436"/>
        <v>AGENT27</v>
      </c>
      <c r="C5522" t="str">
        <f t="shared" si="437"/>
        <v>RANTAU</v>
      </c>
      <c r="D5522" t="str">
        <f t="shared" si="438"/>
        <v>RTU01</v>
      </c>
      <c r="H5522" t="str">
        <f t="shared" si="439"/>
        <v>2026-09-03 08:15:01</v>
      </c>
      <c r="K5522" t="str" cm="1">
        <f t="array" ref="K5522:L5522">_xlfn.TEXTSPLIT(R5522," ")</f>
        <v>RTU01</v>
      </c>
      <c r="L5522" t="str">
        <v>RANTAU</v>
      </c>
      <c r="P5522" s="57" t="s">
        <v>30995</v>
      </c>
      <c r="Q5522" s="57" t="s">
        <v>11862</v>
      </c>
      <c r="R5522" s="57" t="s">
        <v>14558</v>
      </c>
      <c r="S5522" s="57" t="s">
        <v>14559</v>
      </c>
      <c r="T5522" s="57" t="s">
        <v>14560</v>
      </c>
      <c r="U5522" s="57" t="s">
        <v>30996</v>
      </c>
      <c r="V5522" s="57" t="s">
        <v>30997</v>
      </c>
    </row>
    <row r="5523" ht="15" spans="1:22">
      <c r="A5523" s="52">
        <f t="shared" si="435"/>
        <v>46268</v>
      </c>
      <c r="B5523" t="str">
        <f t="shared" si="436"/>
        <v>AGENT17</v>
      </c>
      <c r="C5523" t="str">
        <f t="shared" si="437"/>
        <v>BAWEN</v>
      </c>
      <c r="D5523" t="str">
        <f t="shared" si="438"/>
        <v>UNG02</v>
      </c>
      <c r="H5523" t="str">
        <f t="shared" si="439"/>
        <v>2026-09-03 08:15:00</v>
      </c>
      <c r="K5523" t="str" cm="1">
        <f t="array" ref="K5523:L5523">_xlfn.TEXTSPLIT(R5523," ")</f>
        <v>UNG02</v>
      </c>
      <c r="L5523" t="str">
        <v>BAWEN</v>
      </c>
      <c r="P5523" s="57" t="s">
        <v>30998</v>
      </c>
      <c r="Q5523" s="57" t="s">
        <v>11249</v>
      </c>
      <c r="R5523" s="57" t="s">
        <v>18117</v>
      </c>
      <c r="S5523" s="57" t="s">
        <v>18118</v>
      </c>
      <c r="T5523" s="57" t="s">
        <v>18119</v>
      </c>
      <c r="U5523" s="57" t="s">
        <v>30999</v>
      </c>
      <c r="V5523" s="57"/>
    </row>
    <row r="5524" ht="15" spans="1:22">
      <c r="A5524" s="52">
        <f t="shared" si="435"/>
        <v>46268</v>
      </c>
      <c r="B5524" t="str">
        <f t="shared" si="436"/>
        <v>AGENT17</v>
      </c>
      <c r="C5524" t="str">
        <f t="shared" si="437"/>
        <v>BOJONG</v>
      </c>
      <c r="D5524" t="str">
        <f t="shared" si="438"/>
        <v>PKL06</v>
      </c>
      <c r="H5524" t="str">
        <f t="shared" si="439"/>
        <v>2026-09-03 08:14:58</v>
      </c>
      <c r="K5524" t="str" cm="1">
        <f t="array" ref="K5524:L5524">_xlfn.TEXTSPLIT(R5524," ")</f>
        <v>PKL06</v>
      </c>
      <c r="L5524" t="str">
        <v>BOJONG</v>
      </c>
      <c r="P5524" s="57" t="s">
        <v>31000</v>
      </c>
      <c r="Q5524" s="57" t="s">
        <v>11249</v>
      </c>
      <c r="R5524" s="57" t="s">
        <v>17691</v>
      </c>
      <c r="S5524" s="57" t="s">
        <v>17692</v>
      </c>
      <c r="T5524" s="57" t="s">
        <v>17693</v>
      </c>
      <c r="U5524" s="57" t="s">
        <v>31001</v>
      </c>
      <c r="V5524" s="57" t="s">
        <v>31002</v>
      </c>
    </row>
    <row r="5525" ht="15" spans="1:22">
      <c r="A5525" s="52">
        <f t="shared" si="435"/>
        <v>46268</v>
      </c>
      <c r="B5525" t="str">
        <f t="shared" si="436"/>
        <v>AGENT18</v>
      </c>
      <c r="C5525" t="str">
        <f t="shared" si="437"/>
        <v>BEJEN</v>
      </c>
      <c r="D5525" t="str">
        <f t="shared" si="438"/>
        <v>KAA08</v>
      </c>
      <c r="H5525" t="str">
        <f t="shared" si="439"/>
        <v>2026-09-03 08:14:51</v>
      </c>
      <c r="K5525" t="str" cm="1">
        <f t="array" ref="K5525:L5525">_xlfn.TEXTSPLIT(R5525," ")</f>
        <v>KAA08</v>
      </c>
      <c r="L5525" t="str">
        <v>BEJEN</v>
      </c>
      <c r="P5525" s="57" t="s">
        <v>31003</v>
      </c>
      <c r="Q5525" s="57" t="s">
        <v>10385</v>
      </c>
      <c r="R5525" s="57" t="s">
        <v>16015</v>
      </c>
      <c r="S5525" s="57" t="s">
        <v>16016</v>
      </c>
      <c r="T5525" s="57" t="s">
        <v>16017</v>
      </c>
      <c r="U5525" s="57" t="s">
        <v>31004</v>
      </c>
      <c r="V5525" s="57" t="s">
        <v>16019</v>
      </c>
    </row>
    <row r="5526" ht="15" spans="1:22">
      <c r="A5526" s="52">
        <f t="shared" si="435"/>
        <v>46268</v>
      </c>
      <c r="B5526" t="str">
        <f t="shared" si="436"/>
        <v>AGENT17</v>
      </c>
      <c r="C5526" t="str">
        <f t="shared" si="437"/>
        <v>BANDAR01</v>
      </c>
      <c r="D5526" t="str">
        <f t="shared" si="438"/>
        <v>BGG17</v>
      </c>
      <c r="H5526" t="str">
        <f t="shared" si="439"/>
        <v>2026-09-03 08:14:35</v>
      </c>
      <c r="K5526" t="str" cm="1">
        <f t="array" ref="K5526:L5526">_xlfn.TEXTSPLIT(R5526," ")</f>
        <v>BGG17</v>
      </c>
      <c r="L5526" t="str">
        <v>BANDAR01</v>
      </c>
      <c r="P5526" s="57" t="s">
        <v>31005</v>
      </c>
      <c r="Q5526" s="57" t="s">
        <v>11249</v>
      </c>
      <c r="R5526" s="57" t="s">
        <v>19165</v>
      </c>
      <c r="S5526" s="57" t="s">
        <v>19166</v>
      </c>
      <c r="T5526" s="57" t="s">
        <v>19167</v>
      </c>
      <c r="U5526" s="57" t="s">
        <v>31006</v>
      </c>
      <c r="V5526" s="57" t="s">
        <v>31007</v>
      </c>
    </row>
    <row r="5527" ht="15" spans="1:22">
      <c r="A5527" s="52">
        <f t="shared" si="435"/>
        <v>46268</v>
      </c>
      <c r="B5527" t="str">
        <f t="shared" si="436"/>
        <v>AGENT26</v>
      </c>
      <c r="C5527" t="str">
        <f t="shared" si="437"/>
        <v>NANGA_TAMAN</v>
      </c>
      <c r="D5527" t="str">
        <f t="shared" si="438"/>
        <v>SKH03</v>
      </c>
      <c r="H5527" t="str">
        <f t="shared" si="439"/>
        <v>2026-09-03 08:14:32</v>
      </c>
      <c r="K5527" t="str" cm="1">
        <f t="array" ref="K5527:L5527">_xlfn.TEXTSPLIT(R5527," ")</f>
        <v>SKH03</v>
      </c>
      <c r="L5527" t="str">
        <v>NANGA_TAMAN</v>
      </c>
      <c r="P5527" s="57" t="s">
        <v>31008</v>
      </c>
      <c r="Q5527" s="57" t="s">
        <v>10307</v>
      </c>
      <c r="R5527" s="57" t="s">
        <v>14104</v>
      </c>
      <c r="S5527" s="57" t="s">
        <v>14105</v>
      </c>
      <c r="T5527" s="57" t="s">
        <v>14106</v>
      </c>
      <c r="U5527" s="57" t="s">
        <v>31009</v>
      </c>
      <c r="V5527" s="57" t="s">
        <v>31010</v>
      </c>
    </row>
    <row r="5528" ht="15" spans="1:22">
      <c r="A5528" s="52">
        <f t="shared" si="435"/>
        <v>46268</v>
      </c>
      <c r="B5528" t="str">
        <f t="shared" si="436"/>
        <v>AGENT12</v>
      </c>
      <c r="C5528" t="str">
        <f t="shared" si="437"/>
        <v>PANTAI_ANYER</v>
      </c>
      <c r="D5528" t="str">
        <f t="shared" si="438"/>
        <v>SNG25</v>
      </c>
      <c r="H5528" t="str">
        <f t="shared" si="439"/>
        <v>2026-09-03 08:14:29</v>
      </c>
      <c r="K5528" t="str" cm="1">
        <f t="array" ref="K5528:L5528">_xlfn.TEXTSPLIT(R5528," ")</f>
        <v>SNG25</v>
      </c>
      <c r="L5528" t="str">
        <v>PANTAI_ANYER</v>
      </c>
      <c r="P5528" s="57" t="s">
        <v>31011</v>
      </c>
      <c r="Q5528" s="57" t="s">
        <v>10656</v>
      </c>
      <c r="R5528" s="57" t="s">
        <v>30868</v>
      </c>
      <c r="S5528" s="57" t="s">
        <v>30869</v>
      </c>
      <c r="T5528" s="57" t="s">
        <v>30870</v>
      </c>
      <c r="U5528" s="57" t="s">
        <v>31012</v>
      </c>
      <c r="V5528" s="57" t="s">
        <v>31013</v>
      </c>
    </row>
    <row r="5529" ht="15" spans="1:22">
      <c r="A5529" s="52">
        <f t="shared" si="435"/>
        <v>46268</v>
      </c>
      <c r="B5529" t="str">
        <f t="shared" si="436"/>
        <v>AGENT08</v>
      </c>
      <c r="C5529" t="str">
        <f t="shared" si="437"/>
        <v>MRN15</v>
      </c>
      <c r="D5529" t="str">
        <f t="shared" si="438"/>
        <v>MRN15</v>
      </c>
      <c r="H5529" t="str">
        <f t="shared" si="439"/>
        <v>2026-09-03 08:14:16</v>
      </c>
      <c r="K5529" t="str" cm="1">
        <f t="array" ref="K5529:L5529">_xlfn.TEXTSPLIT(R5529," ")</f>
        <v>MRN15</v>
      </c>
      <c r="L5529" t="str">
        <v>MRN15</v>
      </c>
      <c r="P5529" s="57" t="s">
        <v>31014</v>
      </c>
      <c r="Q5529" s="57" t="s">
        <v>10398</v>
      </c>
      <c r="R5529" s="57" t="s">
        <v>14195</v>
      </c>
      <c r="S5529" s="57" t="s">
        <v>14196</v>
      </c>
      <c r="T5529" s="57" t="s">
        <v>14197</v>
      </c>
      <c r="U5529" s="57" t="s">
        <v>31015</v>
      </c>
      <c r="V5529" s="57" t="s">
        <v>11805</v>
      </c>
    </row>
    <row r="5530" ht="15" spans="1:22">
      <c r="A5530" s="52">
        <f t="shared" si="435"/>
        <v>46268</v>
      </c>
      <c r="B5530" t="str">
        <f t="shared" si="436"/>
        <v>AGENT18</v>
      </c>
      <c r="C5530" t="str">
        <f t="shared" si="437"/>
        <v>WIRUN</v>
      </c>
      <c r="D5530" t="str">
        <f t="shared" si="438"/>
        <v>PWJ06</v>
      </c>
      <c r="H5530" t="str">
        <f t="shared" si="439"/>
        <v>2026-09-03 08:14:04</v>
      </c>
      <c r="K5530" t="str" cm="1">
        <f t="array" ref="K5530:L5530">_xlfn.TEXTSPLIT(R5530," ")</f>
        <v>PWJ06</v>
      </c>
      <c r="L5530" t="str">
        <v>WIRUN</v>
      </c>
      <c r="P5530" s="57" t="s">
        <v>31016</v>
      </c>
      <c r="Q5530" s="57" t="s">
        <v>10385</v>
      </c>
      <c r="R5530" s="57" t="s">
        <v>19934</v>
      </c>
      <c r="S5530" s="57" t="s">
        <v>19935</v>
      </c>
      <c r="T5530" s="57" t="s">
        <v>19936</v>
      </c>
      <c r="U5530" s="57" t="s">
        <v>31017</v>
      </c>
      <c r="V5530" s="57" t="s">
        <v>31018</v>
      </c>
    </row>
    <row r="5531" ht="15" spans="1:22">
      <c r="A5531" s="52">
        <f t="shared" si="435"/>
        <v>46268</v>
      </c>
      <c r="B5531" t="str">
        <f t="shared" si="436"/>
        <v>AGENT10</v>
      </c>
      <c r="C5531" t="str">
        <f t="shared" si="437"/>
        <v>HURUN</v>
      </c>
      <c r="D5531" t="str">
        <f t="shared" si="438"/>
        <v>GTT04</v>
      </c>
      <c r="H5531" t="str">
        <f t="shared" si="439"/>
        <v>2026-09-03 08:14:00</v>
      </c>
      <c r="K5531" t="str" cm="1">
        <f t="array" ref="K5531:L5531">_xlfn.TEXTSPLIT(R5531," ")</f>
        <v>GTT04</v>
      </c>
      <c r="L5531" t="str">
        <v>HURUN</v>
      </c>
      <c r="P5531" s="57" t="s">
        <v>31019</v>
      </c>
      <c r="Q5531" s="57" t="s">
        <v>11054</v>
      </c>
      <c r="R5531" s="57" t="s">
        <v>16374</v>
      </c>
      <c r="S5531" s="57" t="s">
        <v>16375</v>
      </c>
      <c r="T5531" s="57" t="s">
        <v>16376</v>
      </c>
      <c r="U5531" s="57" t="s">
        <v>31020</v>
      </c>
      <c r="V5531" s="57" t="s">
        <v>31021</v>
      </c>
    </row>
    <row r="5532" ht="15" spans="1:22">
      <c r="A5532" s="52">
        <f t="shared" si="435"/>
        <v>46268</v>
      </c>
      <c r="B5532" t="str">
        <f t="shared" si="436"/>
        <v>AGENT21</v>
      </c>
      <c r="C5532" t="str">
        <f t="shared" si="437"/>
        <v>BMU01A</v>
      </c>
      <c r="D5532" t="str">
        <f t="shared" si="438"/>
        <v>BMU01A</v>
      </c>
      <c r="H5532" t="str">
        <f t="shared" si="439"/>
        <v>2026-09-03 08:13:51</v>
      </c>
      <c r="K5532" t="str" cm="1">
        <f t="array" ref="K5532:L5532">_xlfn.TEXTSPLIT(R5532," ")</f>
        <v>BMU01A</v>
      </c>
      <c r="L5532" t="str">
        <v>BMU01A</v>
      </c>
      <c r="P5532" s="57" t="s">
        <v>31022</v>
      </c>
      <c r="Q5532" s="57" t="s">
        <v>11660</v>
      </c>
      <c r="R5532" s="57" t="s">
        <v>17715</v>
      </c>
      <c r="S5532" s="57" t="s">
        <v>17716</v>
      </c>
      <c r="T5532" s="57" t="s">
        <v>17717</v>
      </c>
      <c r="U5532" s="57" t="s">
        <v>31023</v>
      </c>
      <c r="V5532" s="57" t="s">
        <v>31024</v>
      </c>
    </row>
    <row r="5533" ht="15" spans="1:22">
      <c r="A5533" s="52">
        <f t="shared" si="435"/>
        <v>46268</v>
      </c>
      <c r="B5533" t="str">
        <f t="shared" si="436"/>
        <v>AGENT04</v>
      </c>
      <c r="C5533" t="str">
        <f t="shared" si="437"/>
        <v>TENAYAN_RAYA</v>
      </c>
      <c r="D5533" t="str">
        <f t="shared" si="438"/>
        <v>PKU11A</v>
      </c>
      <c r="H5533" t="str">
        <f t="shared" si="439"/>
        <v>2026-09-03 08:13:34</v>
      </c>
      <c r="K5533" t="str" cm="1">
        <f t="array" ref="K5533:L5533">_xlfn.TEXTSPLIT(R5533," ")</f>
        <v>PKU11A</v>
      </c>
      <c r="L5533" t="str">
        <v>TENAYAN_RAYA</v>
      </c>
      <c r="P5533" s="57" t="s">
        <v>31025</v>
      </c>
      <c r="Q5533" s="57" t="s">
        <v>10193</v>
      </c>
      <c r="R5533" s="57" t="s">
        <v>18203</v>
      </c>
      <c r="S5533" s="57" t="s">
        <v>18204</v>
      </c>
      <c r="T5533" s="57" t="s">
        <v>18205</v>
      </c>
      <c r="U5533" s="57" t="s">
        <v>31026</v>
      </c>
      <c r="V5533" s="57" t="s">
        <v>31027</v>
      </c>
    </row>
    <row r="5534" ht="15" spans="1:22">
      <c r="A5534" s="52">
        <f t="shared" si="435"/>
        <v>46268</v>
      </c>
      <c r="B5534" t="str">
        <f t="shared" si="436"/>
        <v>AGENT17</v>
      </c>
      <c r="C5534" t="str">
        <f t="shared" si="437"/>
        <v>PATI</v>
      </c>
      <c r="D5534" t="str">
        <f t="shared" si="438"/>
        <v>PTI01</v>
      </c>
      <c r="H5534" t="str">
        <f t="shared" si="439"/>
        <v>2026-09-03 08:13:30</v>
      </c>
      <c r="K5534" t="str" cm="1">
        <f t="array" ref="K5534:L5534">_xlfn.TEXTSPLIT(R5534," ")</f>
        <v>PTI01</v>
      </c>
      <c r="L5534" t="str">
        <v>PATI</v>
      </c>
      <c r="P5534" s="57" t="s">
        <v>31028</v>
      </c>
      <c r="Q5534" s="57" t="s">
        <v>11249</v>
      </c>
      <c r="R5534" s="57" t="s">
        <v>17160</v>
      </c>
      <c r="S5534" s="57" t="s">
        <v>17161</v>
      </c>
      <c r="T5534" s="57" t="s">
        <v>17162</v>
      </c>
      <c r="U5534" s="57" t="s">
        <v>31029</v>
      </c>
      <c r="V5534" s="57" t="s">
        <v>31030</v>
      </c>
    </row>
    <row r="5535" ht="15" spans="1:22">
      <c r="A5535" s="52">
        <f t="shared" si="435"/>
        <v>46268</v>
      </c>
      <c r="B5535" t="str">
        <f t="shared" si="436"/>
        <v>AGENT12</v>
      </c>
      <c r="C5535" t="str">
        <f t="shared" si="437"/>
        <v>PEJATEN_MAS</v>
      </c>
      <c r="D5535" t="str">
        <f t="shared" si="438"/>
        <v>SEG05C</v>
      </c>
      <c r="H5535" t="str">
        <f t="shared" si="439"/>
        <v>2026-09-03 08:13:20</v>
      </c>
      <c r="K5535" t="str" cm="1">
        <f t="array" ref="K5535:L5535">_xlfn.TEXTSPLIT(R5535," ")</f>
        <v>SEG05C</v>
      </c>
      <c r="L5535" t="str">
        <v>PEJATEN_MAS</v>
      </c>
      <c r="P5535" s="57" t="s">
        <v>31031</v>
      </c>
      <c r="Q5535" s="57" t="s">
        <v>10656</v>
      </c>
      <c r="R5535" s="57" t="s">
        <v>31032</v>
      </c>
      <c r="S5535" s="57" t="s">
        <v>31033</v>
      </c>
      <c r="T5535" s="57" t="s">
        <v>31034</v>
      </c>
      <c r="U5535" s="57" t="s">
        <v>31035</v>
      </c>
      <c r="V5535" s="57" t="s">
        <v>31036</v>
      </c>
    </row>
    <row r="5536" ht="15" spans="1:22">
      <c r="A5536" s="52">
        <f t="shared" si="435"/>
        <v>46268</v>
      </c>
      <c r="B5536" t="str">
        <f t="shared" si="436"/>
        <v>AGENT21</v>
      </c>
      <c r="C5536" t="str">
        <f t="shared" si="437"/>
        <v>WOHA</v>
      </c>
      <c r="D5536" t="str">
        <f t="shared" si="438"/>
        <v>WHO01</v>
      </c>
      <c r="H5536" t="str">
        <f t="shared" si="439"/>
        <v>2026-09-03 08:13:15</v>
      </c>
      <c r="K5536" t="str" cm="1">
        <f t="array" ref="K5536:L5536">_xlfn.TEXTSPLIT(R5536," ")</f>
        <v>WHO01</v>
      </c>
      <c r="L5536" t="str">
        <v>WOHA</v>
      </c>
      <c r="P5536" s="57" t="s">
        <v>31037</v>
      </c>
      <c r="Q5536" s="57" t="s">
        <v>11660</v>
      </c>
      <c r="R5536" s="57" t="s">
        <v>18244</v>
      </c>
      <c r="S5536" s="57" t="s">
        <v>18245</v>
      </c>
      <c r="T5536" s="57" t="s">
        <v>18246</v>
      </c>
      <c r="U5536" s="57" t="s">
        <v>31038</v>
      </c>
      <c r="V5536" s="57" t="s">
        <v>31039</v>
      </c>
    </row>
    <row r="5537" ht="15" spans="1:22">
      <c r="A5537" s="52">
        <f t="shared" si="435"/>
        <v>46268</v>
      </c>
      <c r="B5537" t="str">
        <f t="shared" si="436"/>
        <v>AGENT02</v>
      </c>
      <c r="C5537" t="str">
        <f t="shared" si="437"/>
        <v>SEI_RAMPAH</v>
      </c>
      <c r="D5537" t="str">
        <f t="shared" si="438"/>
        <v>SER01</v>
      </c>
      <c r="H5537" t="str">
        <f t="shared" si="439"/>
        <v>2026-09-03 08:12:46</v>
      </c>
      <c r="K5537" t="str" cm="1">
        <f t="array" ref="K5537:L5537">_xlfn.TEXTSPLIT(R5537," ")</f>
        <v>SER01</v>
      </c>
      <c r="L5537" t="str">
        <v>SEI_RAMPAH</v>
      </c>
      <c r="P5537" s="57" t="s">
        <v>31040</v>
      </c>
      <c r="Q5537" s="57" t="s">
        <v>10443</v>
      </c>
      <c r="R5537" s="57" t="s">
        <v>10444</v>
      </c>
      <c r="S5537" s="57" t="s">
        <v>10445</v>
      </c>
      <c r="T5537" s="57" t="s">
        <v>10446</v>
      </c>
      <c r="U5537" s="57" t="s">
        <v>31041</v>
      </c>
      <c r="V5537" s="57"/>
    </row>
    <row r="5538" ht="15" spans="1:22">
      <c r="A5538" s="52">
        <f t="shared" si="435"/>
        <v>46268</v>
      </c>
      <c r="B5538" t="str">
        <f t="shared" si="436"/>
        <v>AGENT12</v>
      </c>
      <c r="C5538" t="str">
        <f t="shared" si="437"/>
        <v>TUNJUNG_TEJA</v>
      </c>
      <c r="D5538" t="str">
        <f t="shared" si="438"/>
        <v>SNG19</v>
      </c>
      <c r="H5538" t="str">
        <f t="shared" si="439"/>
        <v>2026-09-03 08:12:43</v>
      </c>
      <c r="K5538" t="str" cm="1">
        <f t="array" ref="K5538:L5538">_xlfn.TEXTSPLIT(R5538," ")</f>
        <v>SNG19</v>
      </c>
      <c r="L5538" t="str">
        <v>TUNJUNG_TEJA</v>
      </c>
      <c r="P5538" s="57" t="s">
        <v>31042</v>
      </c>
      <c r="Q5538" s="57" t="s">
        <v>10656</v>
      </c>
      <c r="R5538" s="57" t="s">
        <v>31043</v>
      </c>
      <c r="S5538" s="57" t="s">
        <v>31044</v>
      </c>
      <c r="T5538" s="57" t="s">
        <v>31045</v>
      </c>
      <c r="U5538" s="57" t="s">
        <v>31046</v>
      </c>
      <c r="V5538" s="57" t="s">
        <v>31047</v>
      </c>
    </row>
    <row r="5539" ht="15" spans="1:22">
      <c r="A5539" s="52">
        <f t="shared" si="435"/>
        <v>46268</v>
      </c>
      <c r="B5539" t="str">
        <f t="shared" si="436"/>
        <v>AGENT26</v>
      </c>
      <c r="C5539" t="str">
        <f t="shared" si="437"/>
        <v>MENYUKE_KOTA</v>
      </c>
      <c r="D5539" t="str">
        <f t="shared" si="438"/>
        <v>NGG10</v>
      </c>
      <c r="H5539" t="str">
        <f t="shared" si="439"/>
        <v>2026-09-03 08:12:26</v>
      </c>
      <c r="K5539" t="str" cm="1">
        <f t="array" ref="K5539:L5539">_xlfn.TEXTSPLIT(R5539," ")</f>
        <v>NGG10</v>
      </c>
      <c r="L5539" t="str">
        <v>MENYUKE_KOTA</v>
      </c>
      <c r="P5539" s="57" t="s">
        <v>31048</v>
      </c>
      <c r="Q5539" s="57" t="s">
        <v>10307</v>
      </c>
      <c r="R5539" s="57" t="s">
        <v>18619</v>
      </c>
      <c r="S5539" s="57" t="s">
        <v>18620</v>
      </c>
      <c r="T5539" s="57" t="s">
        <v>18621</v>
      </c>
      <c r="U5539" s="57" t="s">
        <v>31049</v>
      </c>
      <c r="V5539" s="57"/>
    </row>
    <row r="5540" ht="15" spans="1:22">
      <c r="A5540" s="52">
        <f t="shared" si="435"/>
        <v>46268</v>
      </c>
      <c r="B5540" t="str">
        <f t="shared" si="436"/>
        <v>AGENT21</v>
      </c>
      <c r="C5540" t="str">
        <f t="shared" si="437"/>
        <v>PEKAT</v>
      </c>
      <c r="D5540" t="str">
        <f t="shared" si="438"/>
        <v>DPU07</v>
      </c>
      <c r="H5540" t="str">
        <f t="shared" si="439"/>
        <v>2026-09-03 08:12:13</v>
      </c>
      <c r="K5540" t="str" cm="1">
        <f t="array" ref="K5540:L5540">_xlfn.TEXTSPLIT(R5540," ")</f>
        <v>DPU07</v>
      </c>
      <c r="L5540" t="str">
        <v>PEKAT</v>
      </c>
      <c r="P5540" s="57" t="s">
        <v>31050</v>
      </c>
      <c r="Q5540" s="57" t="s">
        <v>11660</v>
      </c>
      <c r="R5540" s="57" t="s">
        <v>19315</v>
      </c>
      <c r="S5540" s="57" t="s">
        <v>19316</v>
      </c>
      <c r="T5540" s="57" t="s">
        <v>19317</v>
      </c>
      <c r="U5540" s="57" t="s">
        <v>31051</v>
      </c>
      <c r="V5540" s="57" t="s">
        <v>23822</v>
      </c>
    </row>
    <row r="5541" ht="15" spans="1:22">
      <c r="A5541" s="52">
        <f t="shared" si="435"/>
        <v>46268</v>
      </c>
      <c r="B5541" t="str">
        <f t="shared" si="436"/>
        <v>AGENT04</v>
      </c>
      <c r="C5541" t="str">
        <f t="shared" si="437"/>
        <v>DP_PASIR_PUTIH</v>
      </c>
      <c r="D5541" t="str">
        <f t="shared" si="438"/>
        <v>PKU35</v>
      </c>
      <c r="H5541" t="str">
        <f t="shared" si="439"/>
        <v>2026-09-03 08:12:06</v>
      </c>
      <c r="K5541" t="str" cm="1">
        <f t="array" ref="K5541:L5541">_xlfn.TEXTSPLIT(R5541," ")</f>
        <v>PKU35</v>
      </c>
      <c r="L5541" t="str">
        <v>DP_PASIR_PUTIH</v>
      </c>
      <c r="P5541" s="57" t="s">
        <v>31052</v>
      </c>
      <c r="Q5541" s="57" t="s">
        <v>10193</v>
      </c>
      <c r="R5541" s="57" t="s">
        <v>18174</v>
      </c>
      <c r="S5541" s="57" t="s">
        <v>18175</v>
      </c>
      <c r="T5541" s="57" t="s">
        <v>18176</v>
      </c>
      <c r="U5541" s="57" t="s">
        <v>31053</v>
      </c>
      <c r="V5541" s="57" t="s">
        <v>31054</v>
      </c>
    </row>
    <row r="5542" ht="15" spans="1:22">
      <c r="A5542" s="52">
        <f t="shared" si="435"/>
        <v>46268</v>
      </c>
      <c r="B5542" t="str">
        <f t="shared" si="436"/>
        <v>AGENT25</v>
      </c>
      <c r="C5542" t="str">
        <f t="shared" si="437"/>
        <v>PKY04A</v>
      </c>
      <c r="D5542" t="str">
        <f t="shared" si="438"/>
        <v>PKY04A</v>
      </c>
      <c r="H5542" t="str">
        <f t="shared" si="439"/>
        <v>2026-09-03 08:12:02</v>
      </c>
      <c r="K5542" t="str" cm="1">
        <f t="array" ref="K5542:L5542">_xlfn.TEXTSPLIT(R5542," ")</f>
        <v>PKY04A</v>
      </c>
      <c r="L5542" t="str">
        <v>PKY04A</v>
      </c>
      <c r="P5542" s="57" t="s">
        <v>31055</v>
      </c>
      <c r="Q5542" s="57" t="s">
        <v>10270</v>
      </c>
      <c r="R5542" s="57" t="s">
        <v>19298</v>
      </c>
      <c r="S5542" s="57" t="s">
        <v>19299</v>
      </c>
      <c r="T5542" s="57" t="s">
        <v>19300</v>
      </c>
      <c r="U5542" s="57" t="s">
        <v>31056</v>
      </c>
      <c r="V5542" s="57"/>
    </row>
    <row r="5543" ht="15" spans="1:22">
      <c r="A5543" s="52">
        <f t="shared" si="435"/>
        <v>46268</v>
      </c>
      <c r="B5543" t="str">
        <f t="shared" si="436"/>
        <v>AGENT16</v>
      </c>
      <c r="C5543" t="str">
        <f t="shared" si="437"/>
        <v>CICANTAYAN</v>
      </c>
      <c r="D5543" t="str">
        <f t="shared" si="438"/>
        <v>SMI06</v>
      </c>
      <c r="H5543" t="str">
        <f t="shared" si="439"/>
        <v>2026-09-03 08:11:58</v>
      </c>
      <c r="K5543" t="str" cm="1">
        <f t="array" ref="K5543:L5543">_xlfn.TEXTSPLIT(R5543," ")</f>
        <v>SMI06</v>
      </c>
      <c r="L5543" t="str">
        <v>CICANTAYAN</v>
      </c>
      <c r="P5543" s="57" t="s">
        <v>31057</v>
      </c>
      <c r="Q5543" s="57" t="s">
        <v>10199</v>
      </c>
      <c r="R5543" s="57" t="s">
        <v>15280</v>
      </c>
      <c r="S5543" s="57" t="s">
        <v>15281</v>
      </c>
      <c r="T5543" s="57" t="s">
        <v>15282</v>
      </c>
      <c r="U5543" s="57" t="s">
        <v>31058</v>
      </c>
      <c r="V5543" s="57" t="s">
        <v>31059</v>
      </c>
    </row>
    <row r="5544" ht="15" spans="1:22">
      <c r="A5544" s="52">
        <f t="shared" si="435"/>
        <v>46268</v>
      </c>
      <c r="B5544" t="str">
        <f t="shared" si="436"/>
        <v>AGENT10</v>
      </c>
      <c r="C5544" t="str">
        <f t="shared" si="437"/>
        <v>BANDAR_AGUNG</v>
      </c>
      <c r="D5544" t="str">
        <f t="shared" si="438"/>
        <v>BDR07</v>
      </c>
      <c r="H5544" t="str">
        <f t="shared" si="439"/>
        <v>2026-09-03 08:11:45</v>
      </c>
      <c r="K5544" t="str" cm="1">
        <f t="array" ref="K5544:L5544">_xlfn.TEXTSPLIT(R5544," ")</f>
        <v>BDR07</v>
      </c>
      <c r="L5544" t="str">
        <v>BANDAR_AGUNG</v>
      </c>
      <c r="P5544" s="57" t="s">
        <v>31060</v>
      </c>
      <c r="Q5544" s="57" t="s">
        <v>11054</v>
      </c>
      <c r="R5544" s="57" t="s">
        <v>16583</v>
      </c>
      <c r="S5544" s="57" t="s">
        <v>16584</v>
      </c>
      <c r="T5544" s="57" t="s">
        <v>16585</v>
      </c>
      <c r="U5544" s="57" t="s">
        <v>31061</v>
      </c>
      <c r="V5544" s="57"/>
    </row>
    <row r="5545" ht="15" spans="1:22">
      <c r="A5545" s="52">
        <f t="shared" si="435"/>
        <v>46268</v>
      </c>
      <c r="B5545" t="str">
        <f t="shared" si="436"/>
        <v>AGENT19</v>
      </c>
      <c r="C5545" t="str">
        <f t="shared" si="437"/>
        <v>BALEN_1</v>
      </c>
      <c r="D5545" t="str">
        <f t="shared" si="438"/>
        <v>BJE12</v>
      </c>
      <c r="H5545" t="str">
        <f t="shared" si="439"/>
        <v>2026-09-03 08:11:09</v>
      </c>
      <c r="K5545" t="str" cm="1">
        <f t="array" ref="K5545:L5545">_xlfn.TEXTSPLIT(R5545," ")</f>
        <v>BJE12</v>
      </c>
      <c r="L5545" t="str">
        <v>BALEN_1</v>
      </c>
      <c r="P5545" s="57" t="s">
        <v>31062</v>
      </c>
      <c r="Q5545" s="57" t="s">
        <v>10181</v>
      </c>
      <c r="R5545" s="57" t="s">
        <v>21003</v>
      </c>
      <c r="S5545" s="57" t="s">
        <v>21004</v>
      </c>
      <c r="T5545" s="57" t="s">
        <v>21005</v>
      </c>
      <c r="U5545" s="57" t="s">
        <v>31063</v>
      </c>
      <c r="V5545" s="57" t="s">
        <v>31064</v>
      </c>
    </row>
    <row r="5546" ht="15" spans="1:22">
      <c r="A5546" s="52">
        <f t="shared" si="435"/>
        <v>46268</v>
      </c>
      <c r="B5546" t="str">
        <f t="shared" si="436"/>
        <v>AGENT17</v>
      </c>
      <c r="C5546" t="str">
        <f t="shared" si="437"/>
        <v>KEMANGKON01</v>
      </c>
      <c r="D5546" t="str">
        <f t="shared" si="438"/>
        <v>PUR01B</v>
      </c>
      <c r="H5546" t="str">
        <f t="shared" si="439"/>
        <v>2026-09-03 08:11:04</v>
      </c>
      <c r="K5546" t="str" cm="1">
        <f t="array" ref="K5546:L5546">_xlfn.TEXTSPLIT(R5546," ")</f>
        <v>PUR01B</v>
      </c>
      <c r="L5546" t="str">
        <v>KEMANGKON01</v>
      </c>
      <c r="P5546" s="57" t="s">
        <v>31065</v>
      </c>
      <c r="Q5546" s="57" t="s">
        <v>11249</v>
      </c>
      <c r="R5546" s="57" t="s">
        <v>16021</v>
      </c>
      <c r="S5546" s="57" t="s">
        <v>16022</v>
      </c>
      <c r="T5546" s="57" t="s">
        <v>16023</v>
      </c>
      <c r="U5546" s="57" t="s">
        <v>31066</v>
      </c>
      <c r="V5546" s="57" t="s">
        <v>7373</v>
      </c>
    </row>
    <row r="5547" ht="15" spans="1:22">
      <c r="A5547" s="52">
        <f t="shared" si="435"/>
        <v>46268</v>
      </c>
      <c r="B5547" t="str">
        <f t="shared" si="436"/>
        <v>AGENT12</v>
      </c>
      <c r="C5547" t="str">
        <f t="shared" si="437"/>
        <v>TALAGA_PASGAD</v>
      </c>
      <c r="D5547" t="str">
        <f t="shared" si="438"/>
        <v>BAL04I</v>
      </c>
      <c r="H5547" t="str">
        <f t="shared" si="439"/>
        <v>2026-09-03 08:11:01</v>
      </c>
      <c r="K5547" t="str" cm="1">
        <f t="array" ref="K5547:L5547">_xlfn.TEXTSPLIT(R5547," ")</f>
        <v>BAL04I</v>
      </c>
      <c r="L5547" t="str">
        <v>TALAGA_PASGAD</v>
      </c>
      <c r="P5547" s="57" t="s">
        <v>31067</v>
      </c>
      <c r="Q5547" s="57" t="s">
        <v>10656</v>
      </c>
      <c r="R5547" s="57" t="s">
        <v>31068</v>
      </c>
      <c r="S5547" s="57" t="s">
        <v>31069</v>
      </c>
      <c r="T5547" s="57" t="s">
        <v>31070</v>
      </c>
      <c r="U5547" s="57" t="s">
        <v>31071</v>
      </c>
      <c r="V5547" s="57" t="s">
        <v>31072</v>
      </c>
    </row>
    <row r="5548" ht="15" spans="1:22">
      <c r="A5548" s="52">
        <f t="shared" si="435"/>
        <v>46268</v>
      </c>
      <c r="B5548" t="str">
        <f t="shared" si="436"/>
        <v>AGENT27</v>
      </c>
      <c r="C5548" t="str">
        <f t="shared" si="437"/>
        <v>CP_KONGBENG</v>
      </c>
      <c r="D5548" t="str">
        <f t="shared" si="438"/>
        <v>SGT11</v>
      </c>
      <c r="H5548" t="str">
        <f t="shared" si="439"/>
        <v>2026-09-03 08:10:48</v>
      </c>
      <c r="K5548" t="str" cm="1">
        <f t="array" ref="K5548:L5548">_xlfn.TEXTSPLIT(R5548," ")</f>
        <v>SGT11</v>
      </c>
      <c r="L5548" t="str">
        <v>CP_KONGBENG</v>
      </c>
      <c r="P5548" s="57" t="s">
        <v>31073</v>
      </c>
      <c r="Q5548" s="57" t="s">
        <v>11862</v>
      </c>
      <c r="R5548" s="57" t="s">
        <v>16927</v>
      </c>
      <c r="S5548" s="57" t="s">
        <v>16928</v>
      </c>
      <c r="T5548" s="57" t="s">
        <v>16929</v>
      </c>
      <c r="U5548" s="57" t="s">
        <v>31074</v>
      </c>
      <c r="V5548" s="57"/>
    </row>
    <row r="5549" ht="15" spans="1:22">
      <c r="A5549" s="52">
        <f t="shared" si="435"/>
        <v>46268</v>
      </c>
      <c r="B5549" t="str">
        <f t="shared" si="436"/>
        <v>AGENT18</v>
      </c>
      <c r="C5549" t="str">
        <f t="shared" si="437"/>
        <v>NGEMPLAK</v>
      </c>
      <c r="D5549" t="str">
        <f t="shared" si="438"/>
        <v>BYL05</v>
      </c>
      <c r="H5549" t="str">
        <f t="shared" si="439"/>
        <v>2026-09-03 08:10:47</v>
      </c>
      <c r="K5549" t="str" cm="1">
        <f t="array" ref="K5549:L5549">_xlfn.TEXTSPLIT(R5549," ")</f>
        <v>BYL05</v>
      </c>
      <c r="L5549" t="str">
        <v>NGEMPLAK</v>
      </c>
      <c r="P5549" s="57" t="s">
        <v>31075</v>
      </c>
      <c r="Q5549" s="57" t="s">
        <v>10385</v>
      </c>
      <c r="R5549" s="57" t="s">
        <v>16176</v>
      </c>
      <c r="S5549" s="57" t="s">
        <v>16177</v>
      </c>
      <c r="T5549" s="57" t="s">
        <v>16178</v>
      </c>
      <c r="U5549" s="57" t="s">
        <v>31076</v>
      </c>
      <c r="V5549" s="57"/>
    </row>
    <row r="5550" ht="15" spans="1:22">
      <c r="A5550" s="52">
        <f t="shared" si="435"/>
        <v>46268</v>
      </c>
      <c r="B5550" t="str">
        <f t="shared" si="436"/>
        <v>AGENT19</v>
      </c>
      <c r="C5550" t="str">
        <f t="shared" si="437"/>
        <v>SAMBIT_1</v>
      </c>
      <c r="D5550" t="str">
        <f t="shared" si="438"/>
        <v>PNO05</v>
      </c>
      <c r="H5550" t="str">
        <f t="shared" si="439"/>
        <v>2026-09-03 08:10:37</v>
      </c>
      <c r="K5550" t="str" cm="1">
        <f t="array" ref="K5550:L5550">_xlfn.TEXTSPLIT(R5550," ")</f>
        <v>PNO05</v>
      </c>
      <c r="L5550" t="str">
        <v>SAMBIT_1</v>
      </c>
      <c r="P5550" s="57" t="s">
        <v>31077</v>
      </c>
      <c r="Q5550" s="57" t="s">
        <v>10181</v>
      </c>
      <c r="R5550" s="57" t="s">
        <v>18288</v>
      </c>
      <c r="S5550" s="57" t="s">
        <v>18289</v>
      </c>
      <c r="T5550" s="57" t="s">
        <v>18290</v>
      </c>
      <c r="U5550" s="57" t="s">
        <v>31078</v>
      </c>
      <c r="V5550" s="57" t="s">
        <v>25053</v>
      </c>
    </row>
    <row r="5551" ht="15" spans="1:22">
      <c r="A5551" s="52">
        <f t="shared" si="435"/>
        <v>46268</v>
      </c>
      <c r="B5551" t="str">
        <f t="shared" si="436"/>
        <v>AGENT25</v>
      </c>
      <c r="C5551" t="str">
        <f t="shared" si="437"/>
        <v>HAMPALIT</v>
      </c>
      <c r="D5551" t="str">
        <f t="shared" si="438"/>
        <v>KSG03</v>
      </c>
      <c r="H5551" t="str">
        <f t="shared" si="439"/>
        <v>2026-09-03 08:10:36</v>
      </c>
      <c r="K5551" t="str" cm="1">
        <f t="array" ref="K5551:L5551">_xlfn.TEXTSPLIT(R5551," ")</f>
        <v>KSG03</v>
      </c>
      <c r="L5551" t="str">
        <v>HAMPALIT</v>
      </c>
      <c r="P5551" s="57" t="s">
        <v>31079</v>
      </c>
      <c r="Q5551" s="57" t="s">
        <v>10270</v>
      </c>
      <c r="R5551" s="57" t="s">
        <v>13520</v>
      </c>
      <c r="S5551" s="57" t="s">
        <v>13521</v>
      </c>
      <c r="T5551" s="57" t="s">
        <v>13522</v>
      </c>
      <c r="U5551" s="57" t="s">
        <v>31080</v>
      </c>
      <c r="V5551" s="57"/>
    </row>
    <row r="5552" ht="15" spans="1:22">
      <c r="A5552" s="52">
        <f t="shared" ref="A5552:A5615" si="440">INT(H5552)</f>
        <v>46268</v>
      </c>
      <c r="B5552" t="str">
        <f t="shared" ref="B5552:B5615" si="441">RIGHT(Q5552,7)</f>
        <v>AGENT17</v>
      </c>
      <c r="C5552" t="str">
        <f t="shared" ref="C5552:C5615" si="442">L5552</f>
        <v>KARANGLEWAS</v>
      </c>
      <c r="D5552" t="str">
        <f t="shared" ref="D5552:D5615" si="443">K5552</f>
        <v>PWO08</v>
      </c>
      <c r="H5552" t="str">
        <f t="shared" ref="H5552:H5615" si="444">P5552</f>
        <v>2026-09-03 08:10:12</v>
      </c>
      <c r="K5552" t="str" cm="1">
        <f t="array" ref="K5552:L5552">_xlfn.TEXTSPLIT(R5552," ")</f>
        <v>PWO08</v>
      </c>
      <c r="L5552" t="str">
        <v>KARANGLEWAS</v>
      </c>
      <c r="P5552" s="57" t="s">
        <v>31081</v>
      </c>
      <c r="Q5552" s="57" t="s">
        <v>11249</v>
      </c>
      <c r="R5552" s="57" t="s">
        <v>18950</v>
      </c>
      <c r="S5552" s="57" t="s">
        <v>18951</v>
      </c>
      <c r="T5552" s="57" t="s">
        <v>18952</v>
      </c>
      <c r="U5552" s="57" t="s">
        <v>31082</v>
      </c>
      <c r="V5552" s="57" t="s">
        <v>31083</v>
      </c>
    </row>
    <row r="5553" ht="15" spans="1:22">
      <c r="A5553" s="52">
        <f t="shared" si="440"/>
        <v>46268</v>
      </c>
      <c r="B5553" t="str">
        <f t="shared" si="441"/>
        <v>AGENT17</v>
      </c>
      <c r="C5553" t="str">
        <f t="shared" si="442"/>
        <v>NGADIREJO</v>
      </c>
      <c r="D5553" t="str">
        <f t="shared" si="443"/>
        <v>TNU05</v>
      </c>
      <c r="H5553" t="str">
        <f t="shared" si="444"/>
        <v>2026-09-03 08:10:06</v>
      </c>
      <c r="K5553" t="str" cm="1">
        <f t="array" ref="K5553:L5553">_xlfn.TEXTSPLIT(R5553," ")</f>
        <v>TNU05</v>
      </c>
      <c r="L5553" t="str">
        <v>NGADIREJO</v>
      </c>
      <c r="P5553" s="57" t="s">
        <v>31084</v>
      </c>
      <c r="Q5553" s="57" t="s">
        <v>11249</v>
      </c>
      <c r="R5553" s="57" t="s">
        <v>17084</v>
      </c>
      <c r="S5553" s="57" t="s">
        <v>17085</v>
      </c>
      <c r="T5553" s="57" t="s">
        <v>17086</v>
      </c>
      <c r="U5553" s="57" t="s">
        <v>31085</v>
      </c>
      <c r="V5553" s="57"/>
    </row>
    <row r="5554" ht="15" spans="1:22">
      <c r="A5554" s="52">
        <f t="shared" si="440"/>
        <v>46268</v>
      </c>
      <c r="B5554" t="str">
        <f t="shared" si="441"/>
        <v>AGENT08</v>
      </c>
      <c r="C5554" t="str">
        <f t="shared" si="442"/>
        <v>SIMPANG_TERITIP</v>
      </c>
      <c r="D5554" t="str">
        <f t="shared" si="443"/>
        <v>MEK05</v>
      </c>
      <c r="H5554" t="str">
        <f t="shared" si="444"/>
        <v>2026-09-03 08:10:02</v>
      </c>
      <c r="K5554" t="str" cm="1">
        <f t="array" ref="K5554:L5554">_xlfn.TEXTSPLIT(R5554," ")</f>
        <v>MEK05</v>
      </c>
      <c r="L5554" t="str">
        <v>SIMPANG_TERITIP</v>
      </c>
      <c r="P5554" s="57" t="s">
        <v>31086</v>
      </c>
      <c r="Q5554" s="57" t="s">
        <v>10398</v>
      </c>
      <c r="R5554" s="57" t="s">
        <v>15420</v>
      </c>
      <c r="S5554" s="57" t="s">
        <v>15421</v>
      </c>
      <c r="T5554" s="57" t="s">
        <v>15422</v>
      </c>
      <c r="U5554" s="57" t="s">
        <v>31087</v>
      </c>
      <c r="V5554" s="57" t="s">
        <v>8094</v>
      </c>
    </row>
    <row r="5555" ht="15" spans="1:22">
      <c r="A5555" s="52">
        <f t="shared" si="440"/>
        <v>46268</v>
      </c>
      <c r="B5555" t="str">
        <f t="shared" si="441"/>
        <v>AGENT17</v>
      </c>
      <c r="C5555" t="str">
        <f t="shared" si="442"/>
        <v>TEGAL_BARAT</v>
      </c>
      <c r="D5555" t="str">
        <f t="shared" si="443"/>
        <v>TGL05</v>
      </c>
      <c r="H5555" t="str">
        <f t="shared" si="444"/>
        <v>2026-09-03 08:10:01</v>
      </c>
      <c r="K5555" t="str" cm="1">
        <f t="array" ref="K5555:L5555">_xlfn.TEXTSPLIT(R5555," ")</f>
        <v>TGL05</v>
      </c>
      <c r="L5555" t="str">
        <v>TEGAL_BARAT</v>
      </c>
      <c r="P5555" s="57" t="s">
        <v>31088</v>
      </c>
      <c r="Q5555" s="57" t="s">
        <v>11249</v>
      </c>
      <c r="R5555" s="57" t="s">
        <v>14941</v>
      </c>
      <c r="S5555" s="57" t="s">
        <v>14942</v>
      </c>
      <c r="T5555" s="57" t="s">
        <v>14943</v>
      </c>
      <c r="U5555" s="57" t="s">
        <v>31089</v>
      </c>
      <c r="V5555" s="57" t="s">
        <v>31090</v>
      </c>
    </row>
    <row r="5556" ht="15" spans="1:22">
      <c r="A5556" s="52">
        <f t="shared" si="440"/>
        <v>46268</v>
      </c>
      <c r="B5556" t="str">
        <f t="shared" si="441"/>
        <v>AGENT18</v>
      </c>
      <c r="C5556" t="str">
        <f t="shared" si="442"/>
        <v>KEDUNGDOWO</v>
      </c>
      <c r="D5556" t="str">
        <f t="shared" si="443"/>
        <v>MUG08</v>
      </c>
      <c r="H5556" t="str">
        <f t="shared" si="444"/>
        <v>2026-09-03 08:09:49</v>
      </c>
      <c r="K5556" t="str" cm="1">
        <f t="array" ref="K5556:L5556">_xlfn.TEXTSPLIT(R5556," ")</f>
        <v>MUG08</v>
      </c>
      <c r="L5556" t="str">
        <v>KEDUNGDOWO</v>
      </c>
      <c r="P5556" s="57" t="s">
        <v>31091</v>
      </c>
      <c r="Q5556" s="57" t="s">
        <v>10385</v>
      </c>
      <c r="R5556" s="57" t="s">
        <v>19270</v>
      </c>
      <c r="S5556" s="57" t="s">
        <v>19271</v>
      </c>
      <c r="T5556" s="57" t="s">
        <v>19272</v>
      </c>
      <c r="U5556" s="57" t="s">
        <v>31092</v>
      </c>
      <c r="V5556" s="57" t="s">
        <v>31093</v>
      </c>
    </row>
    <row r="5557" ht="15" spans="1:22">
      <c r="A5557" s="52">
        <f t="shared" si="440"/>
        <v>46268</v>
      </c>
      <c r="B5557" t="str">
        <f t="shared" si="441"/>
        <v>AGENT18</v>
      </c>
      <c r="C5557" t="str">
        <f t="shared" si="442"/>
        <v>SEWON</v>
      </c>
      <c r="D5557" t="str">
        <f t="shared" si="443"/>
        <v>BTL04</v>
      </c>
      <c r="H5557" t="str">
        <f t="shared" si="444"/>
        <v>2026-09-03 08:09:43</v>
      </c>
      <c r="K5557" t="str" cm="1">
        <f t="array" ref="K5557:L5557">_xlfn.TEXTSPLIT(R5557," ")</f>
        <v>BTL04</v>
      </c>
      <c r="L5557" t="str">
        <v>SEWON</v>
      </c>
      <c r="P5557" s="57" t="s">
        <v>31094</v>
      </c>
      <c r="Q5557" s="57" t="s">
        <v>10385</v>
      </c>
      <c r="R5557" s="57" t="s">
        <v>18563</v>
      </c>
      <c r="S5557" s="57" t="s">
        <v>18564</v>
      </c>
      <c r="T5557" s="57" t="s">
        <v>18565</v>
      </c>
      <c r="U5557" s="57" t="s">
        <v>31095</v>
      </c>
      <c r="V5557" s="57" t="s">
        <v>31096</v>
      </c>
    </row>
    <row r="5558" ht="15" spans="1:22">
      <c r="A5558" s="52">
        <f t="shared" si="440"/>
        <v>46268</v>
      </c>
      <c r="B5558" t="str">
        <f t="shared" si="441"/>
        <v>AGENT17</v>
      </c>
      <c r="C5558" t="str">
        <f t="shared" si="442"/>
        <v>KEBANGGAN</v>
      </c>
      <c r="D5558" t="str">
        <f t="shared" si="443"/>
        <v>PML08</v>
      </c>
      <c r="H5558" t="str">
        <f t="shared" si="444"/>
        <v>2026-09-03 08:09:42</v>
      </c>
      <c r="K5558" t="str" cm="1">
        <f t="array" ref="K5558:L5558">_xlfn.TEXTSPLIT(R5558," ")</f>
        <v>PML08</v>
      </c>
      <c r="L5558" t="str">
        <v>KEBANGGAN</v>
      </c>
      <c r="P5558" s="57" t="s">
        <v>31097</v>
      </c>
      <c r="Q5558" s="57" t="s">
        <v>11249</v>
      </c>
      <c r="R5558" s="57" t="s">
        <v>18278</v>
      </c>
      <c r="S5558" s="57" t="s">
        <v>18279</v>
      </c>
      <c r="T5558" s="57" t="s">
        <v>18280</v>
      </c>
      <c r="U5558" s="57" t="s">
        <v>31098</v>
      </c>
      <c r="V5558" s="57" t="s">
        <v>11519</v>
      </c>
    </row>
    <row r="5559" ht="15" spans="1:22">
      <c r="A5559" s="52">
        <f t="shared" si="440"/>
        <v>46268</v>
      </c>
      <c r="B5559" t="str">
        <f t="shared" si="441"/>
        <v>AGENT04</v>
      </c>
      <c r="C5559" t="str">
        <f t="shared" si="442"/>
        <v>BUKIT_KAPUR_01</v>
      </c>
      <c r="D5559" t="str">
        <f t="shared" si="443"/>
        <v>DUM01B</v>
      </c>
      <c r="H5559" t="str">
        <f t="shared" si="444"/>
        <v>2026-09-03 08:09:41</v>
      </c>
      <c r="K5559" t="str" cm="1">
        <f t="array" ref="K5559:L5559">_xlfn.TEXTSPLIT(R5559," ")</f>
        <v>DUM01B</v>
      </c>
      <c r="L5559" t="str">
        <v>BUKIT_KAPUR_01</v>
      </c>
      <c r="P5559" s="57" t="s">
        <v>31099</v>
      </c>
      <c r="Q5559" s="57" t="s">
        <v>10193</v>
      </c>
      <c r="R5559" s="57" t="s">
        <v>10585</v>
      </c>
      <c r="S5559" s="57" t="s">
        <v>10586</v>
      </c>
      <c r="T5559" s="57" t="s">
        <v>10587</v>
      </c>
      <c r="U5559" s="57" t="s">
        <v>31100</v>
      </c>
      <c r="V5559" s="57" t="s">
        <v>31101</v>
      </c>
    </row>
    <row r="5560" ht="15" spans="1:22">
      <c r="A5560" s="52">
        <f t="shared" si="440"/>
        <v>46268</v>
      </c>
      <c r="B5560" t="str">
        <f t="shared" si="441"/>
        <v>AGENT18</v>
      </c>
      <c r="C5560" t="str">
        <f t="shared" si="442"/>
        <v>SLAMET_RIYADI_BARAT</v>
      </c>
      <c r="D5560" t="str">
        <f t="shared" si="443"/>
        <v>SUJ07</v>
      </c>
      <c r="H5560" t="str">
        <f t="shared" si="444"/>
        <v>2026-09-03 08:09:37</v>
      </c>
      <c r="K5560" t="str" cm="1">
        <f t="array" ref="K5560:L5560">_xlfn.TEXTSPLIT(R5560," ")</f>
        <v>SUJ07</v>
      </c>
      <c r="L5560" t="str">
        <v>SLAMET_RIYADI_BARAT</v>
      </c>
      <c r="P5560" s="57" t="s">
        <v>31102</v>
      </c>
      <c r="Q5560" s="57" t="s">
        <v>10385</v>
      </c>
      <c r="R5560" s="57" t="s">
        <v>24412</v>
      </c>
      <c r="S5560" s="57" t="s">
        <v>24413</v>
      </c>
      <c r="T5560" s="57" t="s">
        <v>24414</v>
      </c>
      <c r="U5560" s="57" t="s">
        <v>31103</v>
      </c>
      <c r="V5560" s="57" t="s">
        <v>31104</v>
      </c>
    </row>
    <row r="5561" ht="15" spans="1:22">
      <c r="A5561" s="52">
        <f t="shared" si="440"/>
        <v>46268</v>
      </c>
      <c r="B5561" t="str">
        <f t="shared" si="441"/>
        <v>AGENT12</v>
      </c>
      <c r="C5561" t="str">
        <f t="shared" si="442"/>
        <v>KRAGILAN</v>
      </c>
      <c r="D5561" t="str">
        <f t="shared" si="443"/>
        <v>SNG14</v>
      </c>
      <c r="H5561" t="str">
        <f t="shared" si="444"/>
        <v>2026-09-03 08:09:33</v>
      </c>
      <c r="K5561" t="str" cm="1">
        <f t="array" ref="K5561:L5561">_xlfn.TEXTSPLIT(R5561," ")</f>
        <v>SNG14</v>
      </c>
      <c r="L5561" t="str">
        <v>KRAGILAN</v>
      </c>
      <c r="P5561" s="57" t="s">
        <v>31105</v>
      </c>
      <c r="Q5561" s="57" t="s">
        <v>10656</v>
      </c>
      <c r="R5561" s="57" t="s">
        <v>31106</v>
      </c>
      <c r="S5561" s="57" t="s">
        <v>31107</v>
      </c>
      <c r="T5561" s="57" t="s">
        <v>31108</v>
      </c>
      <c r="U5561" s="57" t="s">
        <v>31109</v>
      </c>
      <c r="V5561" s="57" t="s">
        <v>31110</v>
      </c>
    </row>
    <row r="5562" ht="15" spans="1:22">
      <c r="A5562" s="52">
        <f t="shared" si="440"/>
        <v>46268</v>
      </c>
      <c r="B5562" t="str">
        <f t="shared" si="441"/>
        <v>AGENT08</v>
      </c>
      <c r="C5562" t="str">
        <f t="shared" si="442"/>
        <v>TULUNG_SELAPAN</v>
      </c>
      <c r="D5562" t="str">
        <f t="shared" si="443"/>
        <v>PLM53</v>
      </c>
      <c r="H5562" t="str">
        <f t="shared" si="444"/>
        <v>2026-09-03 08:09:32</v>
      </c>
      <c r="K5562" t="str" cm="1">
        <f t="array" ref="K5562:L5562">_xlfn.TEXTSPLIT(R5562," ")</f>
        <v>PLM53</v>
      </c>
      <c r="L5562" t="str">
        <v>TULUNG_SELAPAN</v>
      </c>
      <c r="P5562" s="57" t="s">
        <v>31111</v>
      </c>
      <c r="Q5562" s="57" t="s">
        <v>10398</v>
      </c>
      <c r="R5562" s="57" t="s">
        <v>17371</v>
      </c>
      <c r="S5562" s="57" t="s">
        <v>17372</v>
      </c>
      <c r="T5562" s="57" t="s">
        <v>7331</v>
      </c>
      <c r="U5562" s="57" t="s">
        <v>31112</v>
      </c>
      <c r="V5562" s="57" t="s">
        <v>11647</v>
      </c>
    </row>
    <row r="5563" ht="15" spans="1:22">
      <c r="A5563" s="52">
        <f t="shared" si="440"/>
        <v>46268</v>
      </c>
      <c r="B5563" t="str">
        <f t="shared" si="441"/>
        <v>AGENT04</v>
      </c>
      <c r="C5563" t="str">
        <f t="shared" si="442"/>
        <v>SEBANGA</v>
      </c>
      <c r="D5563" t="str">
        <f t="shared" si="443"/>
        <v>BGS12</v>
      </c>
      <c r="H5563" t="str">
        <f t="shared" si="444"/>
        <v>2026-09-03 08:09:27</v>
      </c>
      <c r="K5563" t="str" cm="1">
        <f t="array" ref="K5563:L5563">_xlfn.TEXTSPLIT(R5563," ")</f>
        <v>BGS12</v>
      </c>
      <c r="L5563" t="str">
        <v>SEBANGA</v>
      </c>
      <c r="P5563" s="57" t="s">
        <v>31113</v>
      </c>
      <c r="Q5563" s="57" t="s">
        <v>10193</v>
      </c>
      <c r="R5563" s="57" t="s">
        <v>17564</v>
      </c>
      <c r="S5563" s="57" t="s">
        <v>17565</v>
      </c>
      <c r="T5563" s="57" t="s">
        <v>17566</v>
      </c>
      <c r="U5563" s="57" t="s">
        <v>31114</v>
      </c>
      <c r="V5563" s="57" t="s">
        <v>31115</v>
      </c>
    </row>
    <row r="5564" ht="15" spans="1:22">
      <c r="A5564" s="52">
        <f t="shared" si="440"/>
        <v>46268</v>
      </c>
      <c r="B5564" t="str">
        <f t="shared" si="441"/>
        <v>AGENT06</v>
      </c>
      <c r="C5564" t="str">
        <f t="shared" si="442"/>
        <v>PAYAKUMBUH_02</v>
      </c>
      <c r="D5564" t="str">
        <f t="shared" si="443"/>
        <v>PYK02B</v>
      </c>
      <c r="H5564" t="str">
        <f t="shared" si="444"/>
        <v>2026-09-03 08:09:18</v>
      </c>
      <c r="K5564" t="str" cm="1">
        <f t="array" ref="K5564:L5564">_xlfn.TEXTSPLIT(R5564," ")</f>
        <v>PYK02B</v>
      </c>
      <c r="L5564" t="str">
        <v>PAYAKUMBUH_02</v>
      </c>
      <c r="P5564" s="57" t="s">
        <v>31116</v>
      </c>
      <c r="Q5564" s="57" t="s">
        <v>10410</v>
      </c>
      <c r="R5564" s="57" t="s">
        <v>17238</v>
      </c>
      <c r="S5564" s="57" t="s">
        <v>31117</v>
      </c>
      <c r="T5564" s="57" t="s">
        <v>31118</v>
      </c>
      <c r="U5564" s="57" t="s">
        <v>31119</v>
      </c>
      <c r="V5564" s="57"/>
    </row>
    <row r="5565" ht="15" spans="1:22">
      <c r="A5565" s="52">
        <f t="shared" si="440"/>
        <v>46268</v>
      </c>
      <c r="B5565" t="str">
        <f t="shared" si="441"/>
        <v>AGENT27</v>
      </c>
      <c r="C5565" t="str">
        <f t="shared" si="442"/>
        <v>SAMARINDA_ILIR</v>
      </c>
      <c r="D5565" t="str">
        <f t="shared" si="443"/>
        <v>SRI06</v>
      </c>
      <c r="H5565" t="str">
        <f t="shared" si="444"/>
        <v>2026-09-03 08:09:17</v>
      </c>
      <c r="K5565" t="str" cm="1">
        <f t="array" ref="K5565:L5565">_xlfn.TEXTSPLIT(R5565," ")</f>
        <v>SRI06</v>
      </c>
      <c r="L5565" t="str">
        <v>SAMARINDA_ILIR</v>
      </c>
      <c r="P5565" s="57" t="s">
        <v>31120</v>
      </c>
      <c r="Q5565" s="57" t="s">
        <v>11862</v>
      </c>
      <c r="R5565" s="57" t="s">
        <v>15674</v>
      </c>
      <c r="S5565" s="57" t="s">
        <v>15675</v>
      </c>
      <c r="T5565" s="57" t="s">
        <v>15676</v>
      </c>
      <c r="U5565" s="57" t="s">
        <v>31121</v>
      </c>
      <c r="V5565" s="57" t="s">
        <v>25293</v>
      </c>
    </row>
    <row r="5566" ht="15" spans="1:22">
      <c r="A5566" s="52">
        <f t="shared" si="440"/>
        <v>46268</v>
      </c>
      <c r="B5566" t="str">
        <f t="shared" si="441"/>
        <v>AGENT08</v>
      </c>
      <c r="C5566" t="str">
        <f t="shared" si="442"/>
        <v>OGAN_KOMERING_ILIR</v>
      </c>
      <c r="D5566" t="str">
        <f t="shared" si="443"/>
        <v>KYT03</v>
      </c>
      <c r="H5566" t="str">
        <f t="shared" si="444"/>
        <v>2026-09-03 08:09:16</v>
      </c>
      <c r="K5566" t="str" cm="1">
        <f t="array" ref="K5566:L5566">_xlfn.TEXTSPLIT(R5566," ")</f>
        <v>KYT03</v>
      </c>
      <c r="L5566" t="str">
        <v>OGAN_KOMERING_ILIR</v>
      </c>
      <c r="P5566" s="57" t="s">
        <v>31122</v>
      </c>
      <c r="Q5566" s="57" t="s">
        <v>10398</v>
      </c>
      <c r="R5566" s="57" t="s">
        <v>23670</v>
      </c>
      <c r="S5566" s="57" t="s">
        <v>23671</v>
      </c>
      <c r="T5566" s="57" t="s">
        <v>23672</v>
      </c>
      <c r="U5566" s="57" t="s">
        <v>31123</v>
      </c>
      <c r="V5566" s="57"/>
    </row>
    <row r="5567" ht="15" spans="1:22">
      <c r="A5567" s="52">
        <f t="shared" si="440"/>
        <v>46268</v>
      </c>
      <c r="B5567" t="str">
        <f t="shared" si="441"/>
        <v>AGENT17</v>
      </c>
      <c r="C5567" t="str">
        <f t="shared" si="442"/>
        <v>JEPON</v>
      </c>
      <c r="D5567" t="str">
        <f t="shared" si="443"/>
        <v>BOL04</v>
      </c>
      <c r="H5567" t="str">
        <f t="shared" si="444"/>
        <v>2026-09-03 08:09:13</v>
      </c>
      <c r="K5567" t="str" cm="1">
        <f t="array" ref="K5567:L5567">_xlfn.TEXTSPLIT(R5567," ")</f>
        <v>BOL04</v>
      </c>
      <c r="L5567" t="str">
        <v>JEPON</v>
      </c>
      <c r="P5567" s="57" t="s">
        <v>31124</v>
      </c>
      <c r="Q5567" s="57" t="s">
        <v>11249</v>
      </c>
      <c r="R5567" s="57" t="s">
        <v>16593</v>
      </c>
      <c r="S5567" s="57" t="s">
        <v>16594</v>
      </c>
      <c r="T5567" s="57" t="s">
        <v>16595</v>
      </c>
      <c r="U5567" s="57" t="s">
        <v>31125</v>
      </c>
      <c r="V5567" s="57" t="s">
        <v>9563</v>
      </c>
    </row>
    <row r="5568" ht="15" spans="1:22">
      <c r="A5568" s="52">
        <f t="shared" si="440"/>
        <v>46268</v>
      </c>
      <c r="B5568" t="str">
        <f t="shared" si="441"/>
        <v>AGENT21</v>
      </c>
      <c r="C5568" t="str">
        <f t="shared" si="442"/>
        <v>MOYO</v>
      </c>
      <c r="D5568" t="str">
        <f t="shared" si="443"/>
        <v>SWW09</v>
      </c>
      <c r="H5568" t="str">
        <f t="shared" si="444"/>
        <v>2026-09-03 08:09:06</v>
      </c>
      <c r="K5568" t="str" cm="1">
        <f t="array" ref="K5568:L5568">_xlfn.TEXTSPLIT(R5568," ")</f>
        <v>SWW09</v>
      </c>
      <c r="L5568" t="str">
        <v>MOYO</v>
      </c>
      <c r="P5568" s="57" t="s">
        <v>31126</v>
      </c>
      <c r="Q5568" s="57" t="s">
        <v>11660</v>
      </c>
      <c r="R5568" s="57" t="s">
        <v>16207</v>
      </c>
      <c r="S5568" s="57" t="s">
        <v>16208</v>
      </c>
      <c r="T5568" s="57" t="s">
        <v>16209</v>
      </c>
      <c r="U5568" s="57" t="s">
        <v>31127</v>
      </c>
      <c r="V5568" s="57" t="s">
        <v>31128</v>
      </c>
    </row>
    <row r="5569" ht="15" spans="1:22">
      <c r="A5569" s="52">
        <f t="shared" si="440"/>
        <v>46268</v>
      </c>
      <c r="B5569" t="str">
        <f t="shared" si="441"/>
        <v>AGENT05</v>
      </c>
      <c r="C5569" t="str">
        <f t="shared" si="442"/>
        <v>BENGKONG</v>
      </c>
      <c r="D5569" t="str">
        <f t="shared" si="443"/>
        <v>BTH04</v>
      </c>
      <c r="H5569" t="str">
        <f t="shared" si="444"/>
        <v>2026-09-03 08:09:00</v>
      </c>
      <c r="K5569" t="str" cm="1">
        <f t="array" ref="K5569:L5569">_xlfn.TEXTSPLIT(R5569," ")</f>
        <v>BTH04</v>
      </c>
      <c r="L5569" t="str">
        <v>BENGKONG</v>
      </c>
      <c r="P5569" s="57" t="s">
        <v>31129</v>
      </c>
      <c r="Q5569" s="57" t="s">
        <v>10567</v>
      </c>
      <c r="R5569" s="57" t="s">
        <v>18100</v>
      </c>
      <c r="S5569" s="57" t="s">
        <v>18101</v>
      </c>
      <c r="T5569" s="57" t="s">
        <v>18102</v>
      </c>
      <c r="U5569" s="57" t="s">
        <v>31130</v>
      </c>
      <c r="V5569" s="57" t="s">
        <v>18104</v>
      </c>
    </row>
    <row r="5570" ht="15" spans="1:22">
      <c r="A5570" s="52">
        <f t="shared" si="440"/>
        <v>46268</v>
      </c>
      <c r="B5570" t="str">
        <f t="shared" si="441"/>
        <v>AGENT27</v>
      </c>
      <c r="C5570" t="str">
        <f t="shared" si="442"/>
        <v>MANARAP</v>
      </c>
      <c r="D5570" t="str">
        <f t="shared" si="443"/>
        <v>MTA03</v>
      </c>
      <c r="H5570" t="str">
        <f t="shared" si="444"/>
        <v>2026-09-03 08:08:50</v>
      </c>
      <c r="K5570" t="str" cm="1">
        <f t="array" ref="K5570:L5570">_xlfn.TEXTSPLIT(R5570," ")</f>
        <v>MTA03</v>
      </c>
      <c r="L5570" t="str">
        <v>MANARAP</v>
      </c>
      <c r="P5570" s="57" t="s">
        <v>31131</v>
      </c>
      <c r="Q5570" s="57" t="s">
        <v>11862</v>
      </c>
      <c r="R5570" s="57" t="s">
        <v>17280</v>
      </c>
      <c r="S5570" s="57" t="s">
        <v>17281</v>
      </c>
      <c r="T5570" s="57" t="s">
        <v>17282</v>
      </c>
      <c r="U5570" s="57" t="s">
        <v>31132</v>
      </c>
      <c r="V5570" s="57" t="s">
        <v>6599</v>
      </c>
    </row>
    <row r="5571" ht="15" spans="1:22">
      <c r="A5571" s="52">
        <f t="shared" si="440"/>
        <v>46268</v>
      </c>
      <c r="B5571" t="str">
        <f t="shared" si="441"/>
        <v>AGENT16</v>
      </c>
      <c r="C5571" t="str">
        <f t="shared" si="442"/>
        <v>KRW28B</v>
      </c>
      <c r="D5571" t="str">
        <f t="shared" si="443"/>
        <v>KRW28B</v>
      </c>
      <c r="H5571" t="str">
        <f t="shared" si="444"/>
        <v>2026-09-03 08:08:48</v>
      </c>
      <c r="K5571" t="str" cm="1">
        <f t="array" ref="K5571:L5571">_xlfn.TEXTSPLIT(R5571," ")</f>
        <v>KRW28B</v>
      </c>
      <c r="L5571" t="str">
        <v>KRW28B</v>
      </c>
      <c r="P5571" s="57" t="s">
        <v>31133</v>
      </c>
      <c r="Q5571" s="57" t="s">
        <v>10199</v>
      </c>
      <c r="R5571" s="57" t="s">
        <v>20574</v>
      </c>
      <c r="S5571" s="57" t="s">
        <v>20575</v>
      </c>
      <c r="T5571" s="57" t="s">
        <v>20576</v>
      </c>
      <c r="U5571" s="57" t="s">
        <v>31134</v>
      </c>
      <c r="V5571" s="57"/>
    </row>
    <row r="5572" ht="15" spans="1:22">
      <c r="A5572" s="52">
        <f t="shared" si="440"/>
        <v>46268</v>
      </c>
      <c r="B5572" t="str">
        <f t="shared" si="441"/>
        <v>AGENT21</v>
      </c>
      <c r="C5572" t="str">
        <f t="shared" si="442"/>
        <v>WHO22</v>
      </c>
      <c r="D5572" t="str">
        <f t="shared" si="443"/>
        <v>WHO22</v>
      </c>
      <c r="H5572" t="str">
        <f t="shared" si="444"/>
        <v>2026-09-03 08:08:48</v>
      </c>
      <c r="K5572" t="str" cm="1">
        <f t="array" ref="K5572:L5572">_xlfn.TEXTSPLIT(R5572," ")</f>
        <v>WHO22</v>
      </c>
      <c r="L5572" t="str">
        <v>WHO22</v>
      </c>
      <c r="P5572" s="57" t="s">
        <v>31133</v>
      </c>
      <c r="Q5572" s="57" t="s">
        <v>11660</v>
      </c>
      <c r="R5572" s="57" t="s">
        <v>15879</v>
      </c>
      <c r="S5572" s="57" t="s">
        <v>15880</v>
      </c>
      <c r="T5572" s="57" t="s">
        <v>15881</v>
      </c>
      <c r="U5572" s="57" t="s">
        <v>31135</v>
      </c>
      <c r="V5572" s="57" t="s">
        <v>31136</v>
      </c>
    </row>
    <row r="5573" ht="15" spans="1:22">
      <c r="A5573" s="52">
        <f t="shared" si="440"/>
        <v>46268</v>
      </c>
      <c r="B5573" t="str">
        <f t="shared" si="441"/>
        <v>AGENT19</v>
      </c>
      <c r="C5573" t="str">
        <f t="shared" si="442"/>
        <v>ARJOSARI_2</v>
      </c>
      <c r="D5573" t="str">
        <f t="shared" si="443"/>
        <v>PCI06</v>
      </c>
      <c r="H5573" t="str">
        <f t="shared" si="444"/>
        <v>2026-09-03 08:08:40</v>
      </c>
      <c r="K5573" t="str" cm="1">
        <f t="array" ref="K5573:L5573">_xlfn.TEXTSPLIT(R5573," ")</f>
        <v>PCI06</v>
      </c>
      <c r="L5573" t="str">
        <v>ARJOSARI_2</v>
      </c>
      <c r="P5573" s="57" t="s">
        <v>31137</v>
      </c>
      <c r="Q5573" s="57" t="s">
        <v>10181</v>
      </c>
      <c r="R5573" s="57" t="s">
        <v>18221</v>
      </c>
      <c r="S5573" s="57" t="s">
        <v>18222</v>
      </c>
      <c r="T5573" s="57" t="s">
        <v>18223</v>
      </c>
      <c r="U5573" s="57" t="s">
        <v>31138</v>
      </c>
      <c r="V5573" s="57" t="s">
        <v>31139</v>
      </c>
    </row>
    <row r="5574" ht="15" spans="1:22">
      <c r="A5574" s="52">
        <f t="shared" si="440"/>
        <v>46268</v>
      </c>
      <c r="B5574" t="str">
        <f t="shared" si="441"/>
        <v>AGENT16</v>
      </c>
      <c r="C5574" t="str">
        <f t="shared" si="442"/>
        <v>SMI19A</v>
      </c>
      <c r="D5574" t="str">
        <f t="shared" si="443"/>
        <v>SMI19A</v>
      </c>
      <c r="H5574" t="str">
        <f t="shared" si="444"/>
        <v>2026-09-03 08:08:39</v>
      </c>
      <c r="K5574" t="str" cm="1">
        <f t="array" ref="K5574:L5574">_xlfn.TEXTSPLIT(R5574," ")</f>
        <v>SMI19A</v>
      </c>
      <c r="L5574" t="str">
        <v>SMI19A</v>
      </c>
      <c r="P5574" s="57" t="s">
        <v>31140</v>
      </c>
      <c r="Q5574" s="57" t="s">
        <v>10199</v>
      </c>
      <c r="R5574" s="57" t="s">
        <v>17834</v>
      </c>
      <c r="S5574" s="57" t="s">
        <v>17835</v>
      </c>
      <c r="T5574" s="57" t="s">
        <v>17836</v>
      </c>
      <c r="U5574" s="57" t="s">
        <v>31141</v>
      </c>
      <c r="V5574" s="57" t="s">
        <v>31142</v>
      </c>
    </row>
    <row r="5575" ht="15" spans="1:22">
      <c r="A5575" s="52">
        <f t="shared" si="440"/>
        <v>46268</v>
      </c>
      <c r="B5575" t="str">
        <f t="shared" si="441"/>
        <v>AGENT17</v>
      </c>
      <c r="C5575" t="str">
        <f t="shared" si="442"/>
        <v>DORO</v>
      </c>
      <c r="D5575" t="str">
        <f t="shared" si="443"/>
        <v>PKL14</v>
      </c>
      <c r="H5575" t="str">
        <f t="shared" si="444"/>
        <v>2026-09-03 08:08:12</v>
      </c>
      <c r="K5575" t="str" cm="1">
        <f t="array" ref="K5575:L5575">_xlfn.TEXTSPLIT(R5575," ")</f>
        <v>PKL14</v>
      </c>
      <c r="L5575" t="str">
        <v>DORO</v>
      </c>
      <c r="P5575" s="57" t="s">
        <v>31143</v>
      </c>
      <c r="Q5575" s="57" t="s">
        <v>11249</v>
      </c>
      <c r="R5575" s="57" t="s">
        <v>18836</v>
      </c>
      <c r="S5575" s="57" t="s">
        <v>18837</v>
      </c>
      <c r="T5575" s="57" t="s">
        <v>18838</v>
      </c>
      <c r="U5575" s="57" t="s">
        <v>31144</v>
      </c>
      <c r="V5575" s="57" t="s">
        <v>31145</v>
      </c>
    </row>
    <row r="5576" ht="15" spans="1:22">
      <c r="A5576" s="52">
        <f t="shared" si="440"/>
        <v>46268</v>
      </c>
      <c r="B5576" t="str">
        <f t="shared" si="441"/>
        <v>AGENT04</v>
      </c>
      <c r="C5576" t="str">
        <f t="shared" si="442"/>
        <v>KANDIS_02</v>
      </c>
      <c r="D5576" t="str">
        <f t="shared" si="443"/>
        <v>SII07A</v>
      </c>
      <c r="H5576" t="str">
        <f t="shared" si="444"/>
        <v>2026-09-03 08:08:09</v>
      </c>
      <c r="K5576" t="str" cm="1">
        <f t="array" ref="K5576:L5576">_xlfn.TEXTSPLIT(R5576," ")</f>
        <v>SII07A</v>
      </c>
      <c r="L5576" t="str">
        <v>KANDIS_02</v>
      </c>
      <c r="P5576" s="57" t="s">
        <v>31146</v>
      </c>
      <c r="Q5576" s="57" t="s">
        <v>10193</v>
      </c>
      <c r="R5576" s="57" t="s">
        <v>15463</v>
      </c>
      <c r="S5576" s="57" t="s">
        <v>15464</v>
      </c>
      <c r="T5576" s="57" t="s">
        <v>15465</v>
      </c>
      <c r="U5576" s="57" t="s">
        <v>31147</v>
      </c>
      <c r="V5576" s="57" t="s">
        <v>31148</v>
      </c>
    </row>
    <row r="5577" ht="15" spans="1:22">
      <c r="A5577" s="52">
        <f t="shared" si="440"/>
        <v>46268</v>
      </c>
      <c r="B5577" t="str">
        <f t="shared" si="441"/>
        <v>AGENT18</v>
      </c>
      <c r="C5577" t="str">
        <f t="shared" si="442"/>
        <v>KEBAKKRAMAT</v>
      </c>
      <c r="D5577" t="str">
        <f t="shared" si="443"/>
        <v>KAA15</v>
      </c>
      <c r="H5577" t="str">
        <f t="shared" si="444"/>
        <v>2026-09-03 08:08:07</v>
      </c>
      <c r="K5577" t="str" cm="1">
        <f t="array" ref="K5577:L5577">_xlfn.TEXTSPLIT(R5577," ")</f>
        <v>KAA15</v>
      </c>
      <c r="L5577" t="str">
        <v>KEBAKKRAMAT</v>
      </c>
      <c r="P5577" s="57" t="s">
        <v>31149</v>
      </c>
      <c r="Q5577" s="57" t="s">
        <v>10385</v>
      </c>
      <c r="R5577" s="57" t="s">
        <v>17627</v>
      </c>
      <c r="S5577" s="57" t="s">
        <v>17628</v>
      </c>
      <c r="T5577" s="57" t="s">
        <v>17629</v>
      </c>
      <c r="U5577" s="57" t="s">
        <v>31150</v>
      </c>
      <c r="V5577" s="57" t="s">
        <v>31151</v>
      </c>
    </row>
    <row r="5578" ht="15" spans="1:22">
      <c r="A5578" s="52">
        <f t="shared" si="440"/>
        <v>46268</v>
      </c>
      <c r="B5578" t="str">
        <f t="shared" si="441"/>
        <v>AGENT17</v>
      </c>
      <c r="C5578" t="str">
        <f t="shared" si="442"/>
        <v>SEMARANG_TENGAH</v>
      </c>
      <c r="D5578" t="str">
        <f t="shared" si="443"/>
        <v>SRG12</v>
      </c>
      <c r="H5578" t="str">
        <f t="shared" si="444"/>
        <v>2026-09-03 08:08:06</v>
      </c>
      <c r="K5578" t="str" cm="1">
        <f t="array" ref="K5578:L5578">_xlfn.TEXTSPLIT(R5578," ")</f>
        <v>SRG12</v>
      </c>
      <c r="L5578" t="str">
        <v>SEMARANG_TENGAH</v>
      </c>
      <c r="P5578" s="57" t="s">
        <v>31152</v>
      </c>
      <c r="Q5578" s="57" t="s">
        <v>11249</v>
      </c>
      <c r="R5578" s="57" t="s">
        <v>17787</v>
      </c>
      <c r="S5578" s="57" t="s">
        <v>17788</v>
      </c>
      <c r="T5578" s="57" t="s">
        <v>17789</v>
      </c>
      <c r="U5578" s="57" t="s">
        <v>31153</v>
      </c>
      <c r="V5578" s="57" t="s">
        <v>8094</v>
      </c>
    </row>
    <row r="5579" ht="15" spans="1:22">
      <c r="A5579" s="52">
        <f t="shared" si="440"/>
        <v>46268</v>
      </c>
      <c r="B5579" t="str">
        <f t="shared" si="441"/>
        <v>AGENT09</v>
      </c>
      <c r="C5579" t="str">
        <f t="shared" si="442"/>
        <v>RAWAS_ILIR</v>
      </c>
      <c r="D5579" t="str">
        <f t="shared" si="443"/>
        <v>MRU03</v>
      </c>
      <c r="H5579" t="str">
        <f t="shared" si="444"/>
        <v>2026-09-03 08:07:52</v>
      </c>
      <c r="K5579" t="str" cm="1">
        <f t="array" ref="K5579:L5579">_xlfn.TEXTSPLIT(R5579," ")</f>
        <v>MRU03</v>
      </c>
      <c r="L5579" t="str">
        <v>RAWAS_ILIR</v>
      </c>
      <c r="P5579" s="57" t="s">
        <v>31154</v>
      </c>
      <c r="Q5579" s="57" t="s">
        <v>12496</v>
      </c>
      <c r="R5579" s="57" t="s">
        <v>17189</v>
      </c>
      <c r="S5579" s="57" t="s">
        <v>17190</v>
      </c>
      <c r="T5579" s="57" t="s">
        <v>17191</v>
      </c>
      <c r="U5579" s="57" t="s">
        <v>31155</v>
      </c>
      <c r="V5579" s="57" t="s">
        <v>31156</v>
      </c>
    </row>
    <row r="5580" ht="15" spans="1:22">
      <c r="A5580" s="52">
        <f t="shared" si="440"/>
        <v>46268</v>
      </c>
      <c r="B5580" t="str">
        <f t="shared" si="441"/>
        <v>AGENT12</v>
      </c>
      <c r="C5580" t="str">
        <f t="shared" si="442"/>
        <v>JAMBE_RAYA</v>
      </c>
      <c r="D5580" t="str">
        <f t="shared" si="443"/>
        <v>BAL02A</v>
      </c>
      <c r="H5580" t="str">
        <f t="shared" si="444"/>
        <v>2026-09-03 08:07:52</v>
      </c>
      <c r="K5580" t="str" cm="1">
        <f t="array" ref="K5580:L5580">_xlfn.TEXTSPLIT(R5580," ")</f>
        <v>BAL02A</v>
      </c>
      <c r="L5580" t="str">
        <v>JAMBE_RAYA</v>
      </c>
      <c r="P5580" s="57" t="s">
        <v>31154</v>
      </c>
      <c r="Q5580" s="57" t="s">
        <v>10656</v>
      </c>
      <c r="R5580" s="57" t="s">
        <v>31157</v>
      </c>
      <c r="S5580" s="57" t="s">
        <v>31158</v>
      </c>
      <c r="T5580" s="57" t="s">
        <v>31159</v>
      </c>
      <c r="U5580" s="57" t="s">
        <v>31160</v>
      </c>
      <c r="V5580" s="57" t="s">
        <v>31161</v>
      </c>
    </row>
    <row r="5581" ht="15" spans="1:22">
      <c r="A5581" s="52">
        <f t="shared" si="440"/>
        <v>46268</v>
      </c>
      <c r="B5581" t="str">
        <f t="shared" si="441"/>
        <v>AGENT17</v>
      </c>
      <c r="C5581" t="str">
        <f t="shared" si="442"/>
        <v>KEDUNGTUBAN</v>
      </c>
      <c r="D5581" t="str">
        <f t="shared" si="443"/>
        <v>BOL06</v>
      </c>
      <c r="H5581" t="str">
        <f t="shared" si="444"/>
        <v>2026-09-03 08:07:42</v>
      </c>
      <c r="K5581" t="str" cm="1">
        <f t="array" ref="K5581:L5581">_xlfn.TEXTSPLIT(R5581," ")</f>
        <v>BOL06</v>
      </c>
      <c r="L5581" t="str">
        <v>KEDUNGTUBAN</v>
      </c>
      <c r="P5581" s="57" t="s">
        <v>31162</v>
      </c>
      <c r="Q5581" s="57" t="s">
        <v>11249</v>
      </c>
      <c r="R5581" s="57" t="s">
        <v>18488</v>
      </c>
      <c r="S5581" s="57" t="s">
        <v>18489</v>
      </c>
      <c r="T5581" s="57" t="s">
        <v>18490</v>
      </c>
      <c r="U5581" s="57" t="s">
        <v>31163</v>
      </c>
      <c r="V5581" s="57" t="s">
        <v>9769</v>
      </c>
    </row>
    <row r="5582" ht="15" spans="1:22">
      <c r="A5582" s="52">
        <f t="shared" si="440"/>
        <v>46268</v>
      </c>
      <c r="B5582" t="str">
        <f t="shared" si="441"/>
        <v>AGENT21</v>
      </c>
      <c r="C5582" t="str">
        <f t="shared" si="442"/>
        <v>SAKRA_BARAT</v>
      </c>
      <c r="D5582" t="str">
        <f t="shared" si="443"/>
        <v>SLO04</v>
      </c>
      <c r="H5582" t="str">
        <f t="shared" si="444"/>
        <v>2026-09-03 08:07:34</v>
      </c>
      <c r="K5582" t="str" cm="1">
        <f t="array" ref="K5582:L5582">_xlfn.TEXTSPLIT(R5582," ")</f>
        <v>SLO04</v>
      </c>
      <c r="L5582" t="str">
        <v>SAKRA_BARAT</v>
      </c>
      <c r="P5582" s="57" t="s">
        <v>31164</v>
      </c>
      <c r="Q5582" s="57" t="s">
        <v>11660</v>
      </c>
      <c r="R5582" s="57" t="s">
        <v>16950</v>
      </c>
      <c r="S5582" s="57" t="s">
        <v>16951</v>
      </c>
      <c r="T5582" s="57" t="s">
        <v>16952</v>
      </c>
      <c r="U5582" s="57" t="s">
        <v>31165</v>
      </c>
      <c r="V5582" s="57"/>
    </row>
    <row r="5583" ht="15" spans="1:22">
      <c r="A5583" s="52">
        <f t="shared" si="440"/>
        <v>46268</v>
      </c>
      <c r="B5583" t="str">
        <f t="shared" si="441"/>
        <v>AGENT17</v>
      </c>
      <c r="C5583" t="str">
        <f t="shared" si="442"/>
        <v>HASANUDIN</v>
      </c>
      <c r="D5583" t="str">
        <f t="shared" si="443"/>
        <v>SRG11</v>
      </c>
      <c r="H5583" t="str">
        <f t="shared" si="444"/>
        <v>2026-09-03 08:07:25</v>
      </c>
      <c r="K5583" t="str" cm="1">
        <f t="array" ref="K5583:L5583">_xlfn.TEXTSPLIT(R5583," ")</f>
        <v>SRG11</v>
      </c>
      <c r="L5583" t="str">
        <v>HASANUDIN</v>
      </c>
      <c r="P5583" s="57" t="s">
        <v>31166</v>
      </c>
      <c r="Q5583" s="57" t="s">
        <v>11249</v>
      </c>
      <c r="R5583" s="57" t="s">
        <v>17792</v>
      </c>
      <c r="S5583" s="57" t="s">
        <v>17793</v>
      </c>
      <c r="T5583" s="57" t="s">
        <v>17789</v>
      </c>
      <c r="U5583" s="57" t="s">
        <v>31167</v>
      </c>
      <c r="V5583" s="57" t="s">
        <v>8094</v>
      </c>
    </row>
    <row r="5584" ht="15" spans="1:22">
      <c r="A5584" s="52">
        <f t="shared" si="440"/>
        <v>46268</v>
      </c>
      <c r="B5584" t="str">
        <f t="shared" si="441"/>
        <v>AGENT04</v>
      </c>
      <c r="C5584" t="str">
        <f t="shared" si="442"/>
        <v>PASIR_PANGARAIAN_01</v>
      </c>
      <c r="D5584" t="str">
        <f t="shared" si="443"/>
        <v>PAP05</v>
      </c>
      <c r="H5584" t="str">
        <f t="shared" si="444"/>
        <v>2026-09-03 08:07:17</v>
      </c>
      <c r="K5584" t="str" cm="1">
        <f t="array" ref="K5584:L5584">_xlfn.TEXTSPLIT(R5584," ")</f>
        <v>PAP05</v>
      </c>
      <c r="L5584" t="str">
        <v>PASIR_PANGARAIAN_01</v>
      </c>
      <c r="P5584" s="57" t="s">
        <v>31168</v>
      </c>
      <c r="Q5584" s="57" t="s">
        <v>10193</v>
      </c>
      <c r="R5584" s="57" t="s">
        <v>16181</v>
      </c>
      <c r="S5584" s="57" t="s">
        <v>16182</v>
      </c>
      <c r="T5584" s="57" t="s">
        <v>16183</v>
      </c>
      <c r="U5584" s="57" t="s">
        <v>31169</v>
      </c>
      <c r="V5584" s="57"/>
    </row>
    <row r="5585" ht="15" spans="1:22">
      <c r="A5585" s="52">
        <f t="shared" si="440"/>
        <v>46268</v>
      </c>
      <c r="B5585" t="str">
        <f t="shared" si="441"/>
        <v>AGENT25</v>
      </c>
      <c r="C5585" t="str">
        <f t="shared" si="442"/>
        <v>PALANGKARAYA</v>
      </c>
      <c r="D5585" t="str">
        <f t="shared" si="443"/>
        <v>PKY01</v>
      </c>
      <c r="H5585" t="str">
        <f t="shared" si="444"/>
        <v>2026-09-03 08:07:16</v>
      </c>
      <c r="K5585" t="str" cm="1">
        <f t="array" ref="K5585:L5585">_xlfn.TEXTSPLIT(R5585," ")</f>
        <v>PKY01</v>
      </c>
      <c r="L5585" t="str">
        <v>PALANGKARAYA</v>
      </c>
      <c r="P5585" s="57" t="s">
        <v>31170</v>
      </c>
      <c r="Q5585" s="57" t="s">
        <v>10270</v>
      </c>
      <c r="R5585" s="57" t="s">
        <v>14579</v>
      </c>
      <c r="S5585" s="57" t="s">
        <v>14580</v>
      </c>
      <c r="T5585" s="57" t="s">
        <v>14581</v>
      </c>
      <c r="U5585" s="57" t="s">
        <v>31171</v>
      </c>
      <c r="V5585" s="57" t="s">
        <v>31172</v>
      </c>
    </row>
    <row r="5586" ht="15" spans="1:22">
      <c r="A5586" s="52">
        <f t="shared" si="440"/>
        <v>46268</v>
      </c>
      <c r="B5586" t="str">
        <f t="shared" si="441"/>
        <v>AGENT16</v>
      </c>
      <c r="C5586" t="str">
        <f t="shared" si="442"/>
        <v>PWK08A</v>
      </c>
      <c r="D5586" t="str">
        <f t="shared" si="443"/>
        <v>PWK08A</v>
      </c>
      <c r="H5586" t="str">
        <f t="shared" si="444"/>
        <v>2026-09-03 08:07:13</v>
      </c>
      <c r="K5586" t="str" cm="1">
        <f t="array" ref="K5586:L5586">_xlfn.TEXTSPLIT(R5586," ")</f>
        <v>PWK08A</v>
      </c>
      <c r="L5586" t="str">
        <v>PWK08A</v>
      </c>
      <c r="P5586" s="57" t="s">
        <v>31173</v>
      </c>
      <c r="Q5586" s="57" t="s">
        <v>10199</v>
      </c>
      <c r="R5586" s="57" t="s">
        <v>19148</v>
      </c>
      <c r="S5586" s="57" t="s">
        <v>19149</v>
      </c>
      <c r="T5586" s="57" t="s">
        <v>19150</v>
      </c>
      <c r="U5586" s="57" t="s">
        <v>31174</v>
      </c>
      <c r="V5586" s="57" t="s">
        <v>31175</v>
      </c>
    </row>
    <row r="5587" ht="15" spans="1:22">
      <c r="A5587" s="52">
        <f t="shared" si="440"/>
        <v>46268</v>
      </c>
      <c r="B5587" t="str">
        <f t="shared" si="441"/>
        <v>AGENT09</v>
      </c>
      <c r="C5587" t="str">
        <f t="shared" si="442"/>
        <v>KAUR</v>
      </c>
      <c r="D5587" t="str">
        <f t="shared" si="443"/>
        <v>KAW01</v>
      </c>
      <c r="H5587" t="str">
        <f t="shared" si="444"/>
        <v>2026-09-03 08:06:53</v>
      </c>
      <c r="K5587" t="str" cm="1">
        <f t="array" ref="K5587:L5587">_xlfn.TEXTSPLIT(R5587," ")</f>
        <v>KAW01</v>
      </c>
      <c r="L5587" t="str">
        <v>KAUR</v>
      </c>
      <c r="P5587" s="57" t="s">
        <v>31176</v>
      </c>
      <c r="Q5587" s="57" t="s">
        <v>12496</v>
      </c>
      <c r="R5587" s="57" t="s">
        <v>15254</v>
      </c>
      <c r="S5587" s="57" t="s">
        <v>15255</v>
      </c>
      <c r="T5587" s="57" t="s">
        <v>15256</v>
      </c>
      <c r="U5587" s="57" t="s">
        <v>31177</v>
      </c>
      <c r="V5587" s="57"/>
    </row>
    <row r="5588" ht="15" spans="1:22">
      <c r="A5588" s="52">
        <f t="shared" si="440"/>
        <v>46268</v>
      </c>
      <c r="B5588" t="str">
        <f t="shared" si="441"/>
        <v>AGENT08</v>
      </c>
      <c r="C5588" t="str">
        <f t="shared" si="442"/>
        <v>TUGU_MULYO</v>
      </c>
      <c r="D5588" t="str">
        <f t="shared" si="443"/>
        <v>KYT02</v>
      </c>
      <c r="H5588" t="str">
        <f t="shared" si="444"/>
        <v>2026-09-03 08:06:50</v>
      </c>
      <c r="K5588" t="str" cm="1">
        <f t="array" ref="K5588:L5588">_xlfn.TEXTSPLIT(R5588," ")</f>
        <v>KYT02</v>
      </c>
      <c r="L5588" t="str">
        <v>TUGU_MULYO</v>
      </c>
      <c r="P5588" s="57" t="s">
        <v>31178</v>
      </c>
      <c r="Q5588" s="57" t="s">
        <v>10398</v>
      </c>
      <c r="R5588" s="57" t="s">
        <v>16867</v>
      </c>
      <c r="S5588" s="57" t="s">
        <v>16868</v>
      </c>
      <c r="T5588" s="57" t="s">
        <v>16869</v>
      </c>
      <c r="U5588" s="57" t="s">
        <v>31179</v>
      </c>
      <c r="V5588" s="57" t="s">
        <v>31180</v>
      </c>
    </row>
    <row r="5589" ht="15" spans="1:22">
      <c r="A5589" s="52">
        <f t="shared" si="440"/>
        <v>46268</v>
      </c>
      <c r="B5589" t="str">
        <f t="shared" si="441"/>
        <v>AGENT17</v>
      </c>
      <c r="C5589" t="str">
        <f t="shared" si="442"/>
        <v>JEPARA</v>
      </c>
      <c r="D5589" t="str">
        <f t="shared" si="443"/>
        <v>JPR01</v>
      </c>
      <c r="H5589" t="str">
        <f t="shared" si="444"/>
        <v>2026-09-03 08:06:32</v>
      </c>
      <c r="K5589" t="str" cm="1">
        <f t="array" ref="K5589:L5589">_xlfn.TEXTSPLIT(R5589," ")</f>
        <v>JPR01</v>
      </c>
      <c r="L5589" t="str">
        <v>JEPARA</v>
      </c>
      <c r="P5589" s="57" t="s">
        <v>31181</v>
      </c>
      <c r="Q5589" s="57" t="s">
        <v>11249</v>
      </c>
      <c r="R5589" s="57" t="s">
        <v>15944</v>
      </c>
      <c r="S5589" s="57" t="s">
        <v>15945</v>
      </c>
      <c r="T5589" s="57" t="s">
        <v>15946</v>
      </c>
      <c r="U5589" s="57" t="s">
        <v>31182</v>
      </c>
      <c r="V5589" s="57" t="s">
        <v>31183</v>
      </c>
    </row>
    <row r="5590" ht="15" spans="1:22">
      <c r="A5590" s="52">
        <f t="shared" si="440"/>
        <v>46268</v>
      </c>
      <c r="B5590" t="str">
        <f t="shared" si="441"/>
        <v>AGENT16</v>
      </c>
      <c r="C5590" t="str">
        <f t="shared" si="442"/>
        <v>PWK02D</v>
      </c>
      <c r="D5590" t="str">
        <f t="shared" si="443"/>
        <v>PWK02D</v>
      </c>
      <c r="H5590" t="str">
        <f t="shared" si="444"/>
        <v>2026-09-03 08:06:30</v>
      </c>
      <c r="K5590" t="str" cm="1">
        <f t="array" ref="K5590:L5590">_xlfn.TEXTSPLIT(R5590," ")</f>
        <v>PWK02D</v>
      </c>
      <c r="L5590" t="str">
        <v>PWK02D</v>
      </c>
      <c r="P5590" s="57" t="s">
        <v>31184</v>
      </c>
      <c r="Q5590" s="57" t="s">
        <v>10199</v>
      </c>
      <c r="R5590" s="57" t="s">
        <v>14861</v>
      </c>
      <c r="S5590" s="57" t="s">
        <v>14862</v>
      </c>
      <c r="T5590" s="57" t="s">
        <v>14863</v>
      </c>
      <c r="U5590" s="57" t="s">
        <v>31185</v>
      </c>
      <c r="V5590" s="57"/>
    </row>
    <row r="5591" ht="15" spans="1:22">
      <c r="A5591" s="52">
        <f t="shared" si="440"/>
        <v>46268</v>
      </c>
      <c r="B5591" t="str">
        <f t="shared" si="441"/>
        <v>AGENT10</v>
      </c>
      <c r="C5591" t="str">
        <f t="shared" si="442"/>
        <v>MESUJI_2</v>
      </c>
      <c r="D5591" t="str">
        <f t="shared" si="443"/>
        <v>MSJ04</v>
      </c>
      <c r="H5591" t="str">
        <f t="shared" si="444"/>
        <v>2026-09-03 08:06:27</v>
      </c>
      <c r="K5591" t="str" cm="1">
        <f t="array" ref="K5591:L5591">_xlfn.TEXTSPLIT(R5591," ")</f>
        <v>MSJ04</v>
      </c>
      <c r="L5591" t="str">
        <v>MESUJI_2</v>
      </c>
      <c r="P5591" s="57" t="s">
        <v>31186</v>
      </c>
      <c r="Q5591" s="57" t="s">
        <v>11054</v>
      </c>
      <c r="R5591" s="57" t="s">
        <v>24192</v>
      </c>
      <c r="S5591" s="57" t="s">
        <v>24193</v>
      </c>
      <c r="T5591" s="57" t="s">
        <v>24194</v>
      </c>
      <c r="U5591" s="57" t="s">
        <v>31187</v>
      </c>
      <c r="V5591" s="57" t="s">
        <v>31188</v>
      </c>
    </row>
    <row r="5592" ht="15" spans="1:22">
      <c r="A5592" s="52">
        <f t="shared" si="440"/>
        <v>46268</v>
      </c>
      <c r="B5592" t="str">
        <f t="shared" si="441"/>
        <v>AGENT17</v>
      </c>
      <c r="C5592" t="str">
        <f t="shared" si="442"/>
        <v>DEMAK</v>
      </c>
      <c r="D5592" t="str">
        <f t="shared" si="443"/>
        <v>DMK01</v>
      </c>
      <c r="H5592" t="str">
        <f t="shared" si="444"/>
        <v>2026-09-03 08:06:25</v>
      </c>
      <c r="K5592" t="str" cm="1">
        <f t="array" ref="K5592:L5592">_xlfn.TEXTSPLIT(R5592," ")</f>
        <v>DMK01</v>
      </c>
      <c r="L5592" t="str">
        <v>DEMAK</v>
      </c>
      <c r="P5592" s="57" t="s">
        <v>31189</v>
      </c>
      <c r="Q5592" s="57" t="s">
        <v>11249</v>
      </c>
      <c r="R5592" s="57" t="s">
        <v>17275</v>
      </c>
      <c r="S5592" s="57" t="s">
        <v>17276</v>
      </c>
      <c r="T5592" s="57" t="s">
        <v>16315</v>
      </c>
      <c r="U5592" s="57" t="s">
        <v>31190</v>
      </c>
      <c r="V5592" s="57" t="s">
        <v>9563</v>
      </c>
    </row>
    <row r="5593" ht="15" spans="1:22">
      <c r="A5593" s="52">
        <f t="shared" si="440"/>
        <v>46268</v>
      </c>
      <c r="B5593" t="str">
        <f t="shared" si="441"/>
        <v>AGENT09</v>
      </c>
      <c r="C5593" t="str">
        <f t="shared" si="442"/>
        <v>CECAR</v>
      </c>
      <c r="D5593" t="str">
        <f t="shared" si="443"/>
        <v>MRR05</v>
      </c>
      <c r="H5593" t="str">
        <f t="shared" si="444"/>
        <v>2026-09-03 08:06:18</v>
      </c>
      <c r="K5593" t="str" cm="1">
        <f t="array" ref="K5593:L5593">_xlfn.TEXTSPLIT(R5593," ")</f>
        <v>MRR05</v>
      </c>
      <c r="L5593" t="str">
        <v>CECAR</v>
      </c>
      <c r="P5593" s="57" t="s">
        <v>31191</v>
      </c>
      <c r="Q5593" s="57" t="s">
        <v>12496</v>
      </c>
      <c r="R5593" s="57" t="s">
        <v>20192</v>
      </c>
      <c r="S5593" s="57" t="s">
        <v>20193</v>
      </c>
      <c r="T5593" s="57" t="s">
        <v>20194</v>
      </c>
      <c r="U5593" s="57" t="s">
        <v>31192</v>
      </c>
      <c r="V5593" s="57"/>
    </row>
    <row r="5594" ht="15" spans="1:22">
      <c r="A5594" s="52">
        <f t="shared" si="440"/>
        <v>46268</v>
      </c>
      <c r="B5594" t="str">
        <f t="shared" si="441"/>
        <v>AGENT19</v>
      </c>
      <c r="C5594" t="str">
        <f t="shared" si="442"/>
        <v>BANTARAN_1</v>
      </c>
      <c r="D5594" t="str">
        <f t="shared" si="443"/>
        <v>PTN01A</v>
      </c>
      <c r="H5594" t="str">
        <f t="shared" si="444"/>
        <v>2026-09-03 08:06:05</v>
      </c>
      <c r="K5594" t="str" cm="1">
        <f t="array" ref="K5594:L5594">_xlfn.TEXTSPLIT(R5594," ")</f>
        <v>PTN01A</v>
      </c>
      <c r="L5594" t="str">
        <v>BANTARAN_1</v>
      </c>
      <c r="P5594" s="57" t="s">
        <v>31193</v>
      </c>
      <c r="Q5594" s="57" t="s">
        <v>10181</v>
      </c>
      <c r="R5594" s="57" t="s">
        <v>19571</v>
      </c>
      <c r="S5594" s="57" t="s">
        <v>19572</v>
      </c>
      <c r="T5594" s="57" t="s">
        <v>19573</v>
      </c>
      <c r="U5594" s="57" t="s">
        <v>31194</v>
      </c>
      <c r="V5594" s="57" t="s">
        <v>31195</v>
      </c>
    </row>
    <row r="5595" ht="15" spans="1:22">
      <c r="A5595" s="52">
        <f t="shared" si="440"/>
        <v>46268</v>
      </c>
      <c r="B5595" t="str">
        <f t="shared" si="441"/>
        <v>AGENT40</v>
      </c>
      <c r="C5595" t="str">
        <f t="shared" si="442"/>
        <v>PULOGEBANG_01</v>
      </c>
      <c r="D5595" t="str">
        <f t="shared" si="443"/>
        <v>JKT16Q</v>
      </c>
      <c r="H5595" t="str">
        <f t="shared" si="444"/>
        <v>2026-09-03 08:06:04</v>
      </c>
      <c r="K5595" t="str" cm="1">
        <f t="array" ref="K5595:L5595">_xlfn.TEXTSPLIT(R5595," ")</f>
        <v>JKT16Q</v>
      </c>
      <c r="L5595" t="str">
        <v>PULOGEBANG_01</v>
      </c>
      <c r="P5595" s="57" t="s">
        <v>31196</v>
      </c>
      <c r="Q5595" s="57" t="s">
        <v>10732</v>
      </c>
      <c r="R5595" s="57" t="s">
        <v>18209</v>
      </c>
      <c r="S5595" s="57" t="s">
        <v>18210</v>
      </c>
      <c r="T5595" s="57" t="s">
        <v>18211</v>
      </c>
      <c r="U5595" s="57" t="s">
        <v>31197</v>
      </c>
      <c r="V5595" s="57" t="s">
        <v>18213</v>
      </c>
    </row>
    <row r="5596" ht="15" spans="1:22">
      <c r="A5596" s="52">
        <f t="shared" si="440"/>
        <v>46268</v>
      </c>
      <c r="B5596" t="str">
        <f t="shared" si="441"/>
        <v>AGENT26</v>
      </c>
      <c r="C5596" t="str">
        <f t="shared" si="442"/>
        <v>PAHAUMAN_KOTA</v>
      </c>
      <c r="D5596" t="str">
        <f t="shared" si="443"/>
        <v>NGG09</v>
      </c>
      <c r="H5596" t="str">
        <f t="shared" si="444"/>
        <v>2026-09-03 08:06:03</v>
      </c>
      <c r="K5596" t="str" cm="1">
        <f t="array" ref="K5596:L5596">_xlfn.TEXTSPLIT(R5596," ")</f>
        <v>NGG09</v>
      </c>
      <c r="L5596" t="str">
        <v>PAHAUMAN_KOTA</v>
      </c>
      <c r="P5596" s="57" t="s">
        <v>31198</v>
      </c>
      <c r="Q5596" s="57" t="s">
        <v>10307</v>
      </c>
      <c r="R5596" s="57" t="s">
        <v>15967</v>
      </c>
      <c r="S5596" s="57" t="s">
        <v>15968</v>
      </c>
      <c r="T5596" s="57" t="s">
        <v>15969</v>
      </c>
      <c r="U5596" s="57" t="s">
        <v>31199</v>
      </c>
      <c r="V5596" s="57" t="s">
        <v>31200</v>
      </c>
    </row>
    <row r="5597" ht="15" spans="1:22">
      <c r="A5597" s="52">
        <f t="shared" si="440"/>
        <v>46268</v>
      </c>
      <c r="B5597" t="str">
        <f t="shared" si="441"/>
        <v>AGENT17</v>
      </c>
      <c r="C5597" t="str">
        <f t="shared" si="442"/>
        <v>REJOSARI_KUDUS</v>
      </c>
      <c r="D5597" t="str">
        <f t="shared" si="443"/>
        <v>KDS07A</v>
      </c>
      <c r="H5597" t="str">
        <f t="shared" si="444"/>
        <v>2026-09-03 08:05:55</v>
      </c>
      <c r="K5597" t="str" cm="1">
        <f t="array" ref="K5597:L5597">_xlfn.TEXTSPLIT(R5597," ")</f>
        <v>KDS07A</v>
      </c>
      <c r="L5597" t="str">
        <v>REJOSARI_KUDUS</v>
      </c>
      <c r="P5597" s="57" t="s">
        <v>31201</v>
      </c>
      <c r="Q5597" s="57" t="s">
        <v>11249</v>
      </c>
      <c r="R5597" s="57" t="s">
        <v>12869</v>
      </c>
      <c r="S5597" s="57" t="s">
        <v>12870</v>
      </c>
      <c r="T5597" s="57" t="s">
        <v>12871</v>
      </c>
      <c r="U5597" s="57" t="s">
        <v>31202</v>
      </c>
      <c r="V5597" s="57" t="s">
        <v>11519</v>
      </c>
    </row>
    <row r="5598" ht="15" spans="1:22">
      <c r="A5598" s="52">
        <f t="shared" si="440"/>
        <v>46268</v>
      </c>
      <c r="B5598" t="str">
        <f t="shared" si="441"/>
        <v>AGENT22</v>
      </c>
      <c r="C5598" t="str">
        <f t="shared" si="442"/>
        <v>PALOPO</v>
      </c>
      <c r="D5598" t="str">
        <f t="shared" si="443"/>
        <v>PLP01</v>
      </c>
      <c r="H5598" t="str">
        <f t="shared" si="444"/>
        <v>2026-09-03 08:05:49</v>
      </c>
      <c r="K5598" t="str" cm="1">
        <f t="array" ref="K5598:L5598">_xlfn.TEXTSPLIT(R5598," ")</f>
        <v>PLP01</v>
      </c>
      <c r="L5598" t="str">
        <v>PALOPO</v>
      </c>
      <c r="P5598" s="57" t="s">
        <v>31203</v>
      </c>
      <c r="Q5598" s="57" t="s">
        <v>11133</v>
      </c>
      <c r="R5598" s="57" t="s">
        <v>17761</v>
      </c>
      <c r="S5598" s="57" t="s">
        <v>17762</v>
      </c>
      <c r="T5598" s="57" t="s">
        <v>17763</v>
      </c>
      <c r="U5598" s="57" t="s">
        <v>31204</v>
      </c>
      <c r="V5598" s="57"/>
    </row>
    <row r="5599" ht="15" spans="1:22">
      <c r="A5599" s="52">
        <f t="shared" si="440"/>
        <v>46268</v>
      </c>
      <c r="B5599" t="str">
        <f t="shared" si="441"/>
        <v>AGENT19</v>
      </c>
      <c r="C5599" t="str">
        <f t="shared" si="442"/>
        <v>SUB_GENTENG</v>
      </c>
      <c r="D5599" t="str">
        <f t="shared" si="443"/>
        <v>SUB27B</v>
      </c>
      <c r="H5599" t="str">
        <f t="shared" si="444"/>
        <v>2026-09-03 08:05:48</v>
      </c>
      <c r="K5599" t="str" cm="1">
        <f t="array" ref="K5599:L5599">_xlfn.TEXTSPLIT(R5599," ")</f>
        <v>SUB27B</v>
      </c>
      <c r="L5599" t="str">
        <v>SUB_GENTENG</v>
      </c>
      <c r="P5599" s="57" t="s">
        <v>31205</v>
      </c>
      <c r="Q5599" s="57" t="s">
        <v>10181</v>
      </c>
      <c r="R5599" s="57" t="s">
        <v>20522</v>
      </c>
      <c r="S5599" s="57" t="s">
        <v>20523</v>
      </c>
      <c r="T5599" s="57" t="s">
        <v>20524</v>
      </c>
      <c r="U5599" s="57" t="s">
        <v>31206</v>
      </c>
      <c r="V5599" s="57" t="s">
        <v>31207</v>
      </c>
    </row>
    <row r="5600" ht="15" spans="1:22">
      <c r="A5600" s="52">
        <f t="shared" si="440"/>
        <v>46268</v>
      </c>
      <c r="B5600" t="str">
        <f t="shared" si="441"/>
        <v>AGENT17</v>
      </c>
      <c r="C5600" t="str">
        <f t="shared" si="442"/>
        <v>BELIK</v>
      </c>
      <c r="D5600" t="str">
        <f t="shared" si="443"/>
        <v>PML12</v>
      </c>
      <c r="H5600" t="str">
        <f t="shared" si="444"/>
        <v>2026-09-03 08:05:36</v>
      </c>
      <c r="K5600" t="str" cm="1">
        <f t="array" ref="K5600:L5600">_xlfn.TEXTSPLIT(R5600," ")</f>
        <v>PML12</v>
      </c>
      <c r="L5600" t="str">
        <v>BELIK</v>
      </c>
      <c r="P5600" s="57" t="s">
        <v>31208</v>
      </c>
      <c r="Q5600" s="57" t="s">
        <v>11249</v>
      </c>
      <c r="R5600" s="57" t="s">
        <v>18449</v>
      </c>
      <c r="S5600" s="57" t="s">
        <v>18450</v>
      </c>
      <c r="T5600" s="57" t="s">
        <v>18451</v>
      </c>
      <c r="U5600" s="57" t="s">
        <v>31209</v>
      </c>
      <c r="V5600" s="57" t="s">
        <v>9563</v>
      </c>
    </row>
    <row r="5601" ht="15" spans="1:22">
      <c r="A5601" s="52">
        <f t="shared" si="440"/>
        <v>46268</v>
      </c>
      <c r="B5601" t="str">
        <f t="shared" si="441"/>
        <v>AGENT02</v>
      </c>
      <c r="C5601" t="str">
        <f t="shared" si="442"/>
        <v>DISKI_DES</v>
      </c>
      <c r="D5601" t="str">
        <f t="shared" si="443"/>
        <v>DES17B</v>
      </c>
      <c r="H5601" t="str">
        <f t="shared" si="444"/>
        <v>2026-09-03 08:05:33</v>
      </c>
      <c r="K5601" t="str" cm="1">
        <f t="array" ref="K5601:L5601">_xlfn.TEXTSPLIT(R5601," ")</f>
        <v>DES17B</v>
      </c>
      <c r="L5601" t="str">
        <v>DISKI_DES</v>
      </c>
      <c r="P5601" s="57" t="s">
        <v>31210</v>
      </c>
      <c r="Q5601" s="57" t="s">
        <v>10443</v>
      </c>
      <c r="R5601" s="57" t="s">
        <v>17118</v>
      </c>
      <c r="S5601" s="57" t="s">
        <v>17119</v>
      </c>
      <c r="T5601" s="57" t="s">
        <v>17120</v>
      </c>
      <c r="U5601" s="57" t="s">
        <v>31211</v>
      </c>
      <c r="V5601" s="57"/>
    </row>
    <row r="5602" ht="15" spans="1:22">
      <c r="A5602" s="52">
        <f t="shared" si="440"/>
        <v>46268</v>
      </c>
      <c r="B5602" t="str">
        <f t="shared" si="441"/>
        <v>AGENT10</v>
      </c>
      <c r="C5602" t="str">
        <f t="shared" si="442"/>
        <v>MESUJI_2</v>
      </c>
      <c r="D5602" t="str">
        <f t="shared" si="443"/>
        <v>MSJ04</v>
      </c>
      <c r="H5602" t="str">
        <f t="shared" si="444"/>
        <v>2026-09-03 08:05:31</v>
      </c>
      <c r="K5602" t="str" cm="1">
        <f t="array" ref="K5602:L5602">_xlfn.TEXTSPLIT(R5602," ")</f>
        <v>MSJ04</v>
      </c>
      <c r="L5602" t="str">
        <v>MESUJI_2</v>
      </c>
      <c r="P5602" s="57" t="s">
        <v>31212</v>
      </c>
      <c r="Q5602" s="57" t="s">
        <v>11054</v>
      </c>
      <c r="R5602" s="57" t="s">
        <v>24192</v>
      </c>
      <c r="S5602" s="57" t="s">
        <v>24193</v>
      </c>
      <c r="T5602" s="57" t="s">
        <v>24194</v>
      </c>
      <c r="U5602" s="57" t="s">
        <v>31213</v>
      </c>
      <c r="V5602" s="57" t="s">
        <v>31214</v>
      </c>
    </row>
    <row r="5603" ht="15" spans="1:22">
      <c r="A5603" s="52">
        <f t="shared" si="440"/>
        <v>46268</v>
      </c>
      <c r="B5603" t="str">
        <f t="shared" si="441"/>
        <v>AGENT04</v>
      </c>
      <c r="C5603" t="str">
        <f t="shared" si="442"/>
        <v>KUBU_BABUSSALAM_01</v>
      </c>
      <c r="D5603" t="str">
        <f t="shared" si="443"/>
        <v>BAS05A</v>
      </c>
      <c r="H5603" t="str">
        <f t="shared" si="444"/>
        <v>2026-09-03 08:05:23</v>
      </c>
      <c r="K5603" t="str" cm="1">
        <f t="array" ref="K5603:L5603">_xlfn.TEXTSPLIT(R5603," ")</f>
        <v>BAS05A</v>
      </c>
      <c r="L5603" t="str">
        <v>KUBU_BABUSSALAM_01</v>
      </c>
      <c r="P5603" s="57" t="s">
        <v>31215</v>
      </c>
      <c r="Q5603" s="57" t="s">
        <v>10193</v>
      </c>
      <c r="R5603" s="57" t="s">
        <v>15818</v>
      </c>
      <c r="S5603" s="57" t="s">
        <v>15819</v>
      </c>
      <c r="T5603" s="57" t="s">
        <v>15820</v>
      </c>
      <c r="U5603" s="57" t="s">
        <v>31216</v>
      </c>
      <c r="V5603" s="57" t="s">
        <v>7460</v>
      </c>
    </row>
    <row r="5604" ht="15" spans="1:22">
      <c r="A5604" s="52">
        <f t="shared" si="440"/>
        <v>46268</v>
      </c>
      <c r="B5604" t="str">
        <f t="shared" si="441"/>
        <v>AGENT22</v>
      </c>
      <c r="C5604" t="str">
        <f t="shared" si="442"/>
        <v>BANTAENG</v>
      </c>
      <c r="D5604" t="str">
        <f t="shared" si="443"/>
        <v>BXG01</v>
      </c>
      <c r="H5604" t="str">
        <f t="shared" si="444"/>
        <v>2026-09-03 08:05:19</v>
      </c>
      <c r="K5604" t="str" cm="1">
        <f t="array" ref="K5604:L5604">_xlfn.TEXTSPLIT(R5604," ")</f>
        <v>BXG01</v>
      </c>
      <c r="L5604" t="str">
        <v>BANTAENG</v>
      </c>
      <c r="P5604" s="57" t="s">
        <v>31217</v>
      </c>
      <c r="Q5604" s="57" t="s">
        <v>11133</v>
      </c>
      <c r="R5604" s="57" t="s">
        <v>16213</v>
      </c>
      <c r="S5604" s="57" t="s">
        <v>16214</v>
      </c>
      <c r="T5604" s="57" t="s">
        <v>16215</v>
      </c>
      <c r="U5604" s="57" t="s">
        <v>31218</v>
      </c>
      <c r="V5604" s="57" t="s">
        <v>31219</v>
      </c>
    </row>
    <row r="5605" ht="15" spans="1:22">
      <c r="A5605" s="52">
        <f t="shared" si="440"/>
        <v>46268</v>
      </c>
      <c r="B5605" t="str">
        <f t="shared" si="441"/>
        <v>AGENT08</v>
      </c>
      <c r="C5605" t="str">
        <f t="shared" si="442"/>
        <v>SULTAN_MANSYUR</v>
      </c>
      <c r="D5605" t="str">
        <f t="shared" si="443"/>
        <v>PLM34</v>
      </c>
      <c r="H5605" t="str">
        <f t="shared" si="444"/>
        <v>2026-09-03 08:05:14</v>
      </c>
      <c r="K5605" t="str" cm="1">
        <f t="array" ref="K5605:L5605">_xlfn.TEXTSPLIT(R5605," ")</f>
        <v>PLM34</v>
      </c>
      <c r="L5605" t="str">
        <v>SULTAN_MANSYUR</v>
      </c>
      <c r="P5605" s="57" t="s">
        <v>31220</v>
      </c>
      <c r="Q5605" s="57" t="s">
        <v>10398</v>
      </c>
      <c r="R5605" s="57" t="s">
        <v>15324</v>
      </c>
      <c r="S5605" s="57" t="s">
        <v>15325</v>
      </c>
      <c r="T5605" s="57" t="s">
        <v>7495</v>
      </c>
      <c r="U5605" s="57" t="s">
        <v>31221</v>
      </c>
      <c r="V5605" s="57"/>
    </row>
    <row r="5606" ht="15" spans="1:22">
      <c r="A5606" s="52">
        <f t="shared" si="440"/>
        <v>46268</v>
      </c>
      <c r="B5606" t="str">
        <f t="shared" si="441"/>
        <v>AGENT06</v>
      </c>
      <c r="C5606" t="str">
        <f t="shared" si="442"/>
        <v>UJUNG_GADING_01</v>
      </c>
      <c r="D5606" t="str">
        <f t="shared" si="443"/>
        <v>PSB05</v>
      </c>
      <c r="H5606" t="str">
        <f t="shared" si="444"/>
        <v>2026-09-03 08:05:12</v>
      </c>
      <c r="K5606" t="str" cm="1">
        <f t="array" ref="K5606:L5606">_xlfn.TEXTSPLIT(R5606," ")</f>
        <v>PSB05</v>
      </c>
      <c r="L5606" t="str">
        <v>UJUNG_GADING_01</v>
      </c>
      <c r="P5606" s="57" t="s">
        <v>31222</v>
      </c>
      <c r="Q5606" s="57" t="s">
        <v>10410</v>
      </c>
      <c r="R5606" s="57" t="s">
        <v>17134</v>
      </c>
      <c r="S5606" s="57" t="s">
        <v>17135</v>
      </c>
      <c r="T5606" s="57" t="s">
        <v>17136</v>
      </c>
      <c r="U5606" s="57" t="s">
        <v>31223</v>
      </c>
      <c r="V5606" s="57" t="s">
        <v>31224</v>
      </c>
    </row>
    <row r="5607" ht="15" spans="1:22">
      <c r="A5607" s="52">
        <f t="shared" si="440"/>
        <v>46268</v>
      </c>
      <c r="B5607" t="str">
        <f t="shared" si="441"/>
        <v>AGENT16</v>
      </c>
      <c r="C5607" t="str">
        <f t="shared" si="442"/>
        <v>DC_CIJAGRA</v>
      </c>
      <c r="D5607" t="str">
        <f t="shared" si="443"/>
        <v>SOG34</v>
      </c>
      <c r="H5607" t="str">
        <f t="shared" si="444"/>
        <v>2026-09-03 08:05:07</v>
      </c>
      <c r="K5607" t="str" cm="1">
        <f t="array" ref="K5607:L5607">_xlfn.TEXTSPLIT(R5607," ")</f>
        <v>SOG34</v>
      </c>
      <c r="L5607" t="str">
        <v>DC_CIJAGRA</v>
      </c>
      <c r="P5607" s="57" t="s">
        <v>31225</v>
      </c>
      <c r="Q5607" s="57" t="s">
        <v>10199</v>
      </c>
      <c r="R5607" s="57" t="s">
        <v>15656</v>
      </c>
      <c r="S5607" s="57" t="s">
        <v>15657</v>
      </c>
      <c r="T5607" s="57" t="s">
        <v>15658</v>
      </c>
      <c r="U5607" s="57" t="s">
        <v>31226</v>
      </c>
      <c r="V5607" s="57" t="s">
        <v>31227</v>
      </c>
    </row>
    <row r="5608" ht="15" spans="1:22">
      <c r="A5608" s="52">
        <f t="shared" si="440"/>
        <v>46268</v>
      </c>
      <c r="B5608" t="str">
        <f t="shared" si="441"/>
        <v>AGENT16</v>
      </c>
      <c r="C5608" t="str">
        <f t="shared" si="442"/>
        <v>CIRANJANG</v>
      </c>
      <c r="D5608" t="str">
        <f t="shared" si="443"/>
        <v>CJR06</v>
      </c>
      <c r="H5608" t="str">
        <f t="shared" si="444"/>
        <v>2026-09-03 08:05:03</v>
      </c>
      <c r="K5608" t="str" cm="1">
        <f t="array" ref="K5608:L5608">_xlfn.TEXTSPLIT(R5608," ")</f>
        <v>CJR06</v>
      </c>
      <c r="L5608" t="str">
        <v>CIRANJANG</v>
      </c>
      <c r="P5608" s="57" t="s">
        <v>31228</v>
      </c>
      <c r="Q5608" s="57" t="s">
        <v>10199</v>
      </c>
      <c r="R5608" s="57" t="s">
        <v>13880</v>
      </c>
      <c r="S5608" s="57" t="s">
        <v>13881</v>
      </c>
      <c r="T5608" s="57" t="s">
        <v>13882</v>
      </c>
      <c r="U5608" s="57" t="s">
        <v>31229</v>
      </c>
      <c r="V5608" s="57" t="s">
        <v>31230</v>
      </c>
    </row>
    <row r="5609" ht="15" spans="1:22">
      <c r="A5609" s="52">
        <f t="shared" si="440"/>
        <v>46268</v>
      </c>
      <c r="B5609" t="str">
        <f t="shared" si="441"/>
        <v>AGENT22</v>
      </c>
      <c r="C5609" t="str">
        <f t="shared" si="442"/>
        <v>ALLA</v>
      </c>
      <c r="D5609" t="str">
        <f t="shared" si="443"/>
        <v>EKG03</v>
      </c>
      <c r="H5609" t="str">
        <f t="shared" si="444"/>
        <v>2026-09-03 08:04:56</v>
      </c>
      <c r="K5609" t="str" cm="1">
        <f t="array" ref="K5609:L5609">_xlfn.TEXTSPLIT(R5609," ")</f>
        <v>EKG03</v>
      </c>
      <c r="L5609" t="str">
        <v>ALLA</v>
      </c>
      <c r="P5609" s="57" t="s">
        <v>31231</v>
      </c>
      <c r="Q5609" s="57" t="s">
        <v>11133</v>
      </c>
      <c r="R5609" s="57" t="s">
        <v>17025</v>
      </c>
      <c r="S5609" s="57" t="s">
        <v>17026</v>
      </c>
      <c r="T5609" s="57" t="s">
        <v>17027</v>
      </c>
      <c r="U5609" s="57" t="s">
        <v>31232</v>
      </c>
      <c r="V5609" s="57" t="s">
        <v>31233</v>
      </c>
    </row>
    <row r="5610" ht="15" spans="1:22">
      <c r="A5610" s="52">
        <f t="shared" si="440"/>
        <v>46268</v>
      </c>
      <c r="B5610" t="str">
        <f t="shared" si="441"/>
        <v>AGENT17</v>
      </c>
      <c r="C5610" t="str">
        <f t="shared" si="442"/>
        <v>BALAPULANG</v>
      </c>
      <c r="D5610" t="str">
        <f t="shared" si="443"/>
        <v>SWI08</v>
      </c>
      <c r="H5610" t="str">
        <f t="shared" si="444"/>
        <v>2026-09-03 08:04:54</v>
      </c>
      <c r="K5610" t="str" cm="1">
        <f t="array" ref="K5610:L5610">_xlfn.TEXTSPLIT(R5610," ")</f>
        <v>SWI08</v>
      </c>
      <c r="L5610" t="str">
        <v>BALAPULANG</v>
      </c>
      <c r="P5610" s="57" t="s">
        <v>31234</v>
      </c>
      <c r="Q5610" s="57" t="s">
        <v>11249</v>
      </c>
      <c r="R5610" s="57" t="s">
        <v>17145</v>
      </c>
      <c r="S5610" s="57" t="s">
        <v>17146</v>
      </c>
      <c r="T5610" s="57" t="s">
        <v>17147</v>
      </c>
      <c r="U5610" s="57" t="s">
        <v>31235</v>
      </c>
      <c r="V5610" s="57" t="s">
        <v>31236</v>
      </c>
    </row>
    <row r="5611" ht="15" spans="1:22">
      <c r="A5611" s="52">
        <f t="shared" si="440"/>
        <v>46268</v>
      </c>
      <c r="B5611" t="str">
        <f t="shared" si="441"/>
        <v>AGENT27</v>
      </c>
      <c r="C5611" t="str">
        <f t="shared" si="442"/>
        <v>TAPIN_SELATAN</v>
      </c>
      <c r="D5611" t="str">
        <f t="shared" si="443"/>
        <v>RTU10</v>
      </c>
      <c r="H5611" t="str">
        <f t="shared" si="444"/>
        <v>2026-09-03 08:04:40</v>
      </c>
      <c r="K5611" t="str" cm="1">
        <f t="array" ref="K5611:L5611">_xlfn.TEXTSPLIT(R5611," ")</f>
        <v>RTU10</v>
      </c>
      <c r="L5611" t="str">
        <v>TAPIN_SELATAN</v>
      </c>
      <c r="P5611" s="57" t="s">
        <v>31237</v>
      </c>
      <c r="Q5611" s="57" t="s">
        <v>11862</v>
      </c>
      <c r="R5611" s="57" t="s">
        <v>12781</v>
      </c>
      <c r="S5611" s="57" t="s">
        <v>12782</v>
      </c>
      <c r="T5611" s="57" t="s">
        <v>12783</v>
      </c>
      <c r="U5611" s="57" t="s">
        <v>31238</v>
      </c>
      <c r="V5611" s="57" t="s">
        <v>31239</v>
      </c>
    </row>
    <row r="5612" ht="15" spans="1:22">
      <c r="A5612" s="52">
        <f t="shared" si="440"/>
        <v>46268</v>
      </c>
      <c r="B5612" t="str">
        <f t="shared" si="441"/>
        <v>AGENT21</v>
      </c>
      <c r="C5612" t="str">
        <f t="shared" si="442"/>
        <v>MALUK</v>
      </c>
      <c r="D5612" t="str">
        <f t="shared" si="443"/>
        <v>TAW02</v>
      </c>
      <c r="H5612" t="str">
        <f t="shared" si="444"/>
        <v>2026-09-03 08:04:34</v>
      </c>
      <c r="K5612" t="str" cm="1">
        <f t="array" ref="K5612:L5612">_xlfn.TEXTSPLIT(R5612," ")</f>
        <v>TAW02</v>
      </c>
      <c r="L5612" t="str">
        <v>MALUK</v>
      </c>
      <c r="P5612" s="57" t="s">
        <v>31240</v>
      </c>
      <c r="Q5612" s="57" t="s">
        <v>11660</v>
      </c>
      <c r="R5612" s="57" t="s">
        <v>13342</v>
      </c>
      <c r="S5612" s="57" t="s">
        <v>13343</v>
      </c>
      <c r="T5612" s="57" t="s">
        <v>13344</v>
      </c>
      <c r="U5612" s="57" t="s">
        <v>31241</v>
      </c>
      <c r="V5612" s="57"/>
    </row>
    <row r="5613" ht="15" spans="1:22">
      <c r="A5613" s="52">
        <f t="shared" si="440"/>
        <v>46268</v>
      </c>
      <c r="B5613" t="str">
        <f t="shared" si="441"/>
        <v>AGENT02</v>
      </c>
      <c r="C5613" t="str">
        <f t="shared" si="442"/>
        <v>KARYA_KESUMA_1</v>
      </c>
      <c r="D5613" t="str">
        <f t="shared" si="443"/>
        <v>MES12B</v>
      </c>
      <c r="H5613" t="str">
        <f t="shared" si="444"/>
        <v>2026-09-03 08:04:32</v>
      </c>
      <c r="K5613" t="str" cm="1">
        <f t="array" ref="K5613:L5613">_xlfn.TEXTSPLIT(R5613," ")</f>
        <v>MES12B</v>
      </c>
      <c r="L5613" t="str">
        <v>KARYA_KESUMA_1</v>
      </c>
      <c r="P5613" s="57" t="s">
        <v>31242</v>
      </c>
      <c r="Q5613" s="57" t="s">
        <v>10443</v>
      </c>
      <c r="R5613" s="57" t="s">
        <v>12847</v>
      </c>
      <c r="S5613" s="57" t="s">
        <v>12848</v>
      </c>
      <c r="T5613" s="57" t="s">
        <v>12849</v>
      </c>
      <c r="U5613" s="57" t="s">
        <v>31243</v>
      </c>
      <c r="V5613" s="57" t="s">
        <v>31244</v>
      </c>
    </row>
    <row r="5614" ht="15" spans="1:22">
      <c r="A5614" s="52">
        <f t="shared" si="440"/>
        <v>46268</v>
      </c>
      <c r="B5614" t="str">
        <f t="shared" si="441"/>
        <v>AGENT10</v>
      </c>
      <c r="C5614" t="str">
        <f t="shared" si="442"/>
        <v>TIRTAYASA</v>
      </c>
      <c r="D5614" t="str">
        <f t="shared" si="443"/>
        <v>TKG12</v>
      </c>
      <c r="H5614" t="str">
        <f t="shared" si="444"/>
        <v>2026-09-03 08:04:31</v>
      </c>
      <c r="K5614" t="str" cm="1">
        <f t="array" ref="K5614:L5614">_xlfn.TEXTSPLIT(R5614," ")</f>
        <v>TKG12</v>
      </c>
      <c r="L5614" t="str">
        <v>TIRTAYASA</v>
      </c>
      <c r="P5614" s="57" t="s">
        <v>31245</v>
      </c>
      <c r="Q5614" s="57" t="s">
        <v>11054</v>
      </c>
      <c r="R5614" s="57" t="s">
        <v>16938</v>
      </c>
      <c r="S5614" s="57" t="s">
        <v>16939</v>
      </c>
      <c r="T5614" s="57" t="s">
        <v>16940</v>
      </c>
      <c r="U5614" s="57" t="s">
        <v>31246</v>
      </c>
      <c r="V5614" s="57" t="s">
        <v>31247</v>
      </c>
    </row>
    <row r="5615" ht="15" spans="1:22">
      <c r="A5615" s="52">
        <f t="shared" si="440"/>
        <v>46268</v>
      </c>
      <c r="B5615" t="str">
        <f t="shared" si="441"/>
        <v>AGENT27</v>
      </c>
      <c r="C5615" t="str">
        <f t="shared" si="442"/>
        <v>PARIGIN</v>
      </c>
      <c r="D5615" t="str">
        <f t="shared" si="443"/>
        <v>PAG01</v>
      </c>
      <c r="H5615" t="str">
        <f t="shared" si="444"/>
        <v>2026-09-03 08:04:25</v>
      </c>
      <c r="K5615" t="str" cm="1">
        <f t="array" ref="K5615:L5615">_xlfn.TEXTSPLIT(R5615," ")</f>
        <v>PAG01</v>
      </c>
      <c r="L5615" t="str">
        <v>PARIGIN</v>
      </c>
      <c r="P5615" s="57" t="s">
        <v>31248</v>
      </c>
      <c r="Q5615" s="57" t="s">
        <v>11862</v>
      </c>
      <c r="R5615" s="57" t="s">
        <v>17019</v>
      </c>
      <c r="S5615" s="57" t="s">
        <v>17020</v>
      </c>
      <c r="T5615" s="57" t="s">
        <v>17021</v>
      </c>
      <c r="U5615" s="57" t="s">
        <v>31249</v>
      </c>
      <c r="V5615" s="57" t="s">
        <v>20843</v>
      </c>
    </row>
    <row r="5616" ht="15" spans="1:22">
      <c r="A5616" s="52">
        <f t="shared" ref="A5616:A5679" si="445">INT(H5616)</f>
        <v>46268</v>
      </c>
      <c r="B5616" t="str">
        <f t="shared" ref="B5616:B5679" si="446">RIGHT(Q5616,7)</f>
        <v>AGENT01</v>
      </c>
      <c r="C5616" t="str">
        <f t="shared" ref="C5616:C5679" si="447">L5616</f>
        <v>LANGSA</v>
      </c>
      <c r="D5616" t="str">
        <f t="shared" ref="D5616:D5679" si="448">K5616</f>
        <v>LNX01</v>
      </c>
      <c r="H5616" t="str">
        <f t="shared" ref="H5616:H5679" si="449">P5616</f>
        <v>2026-09-03 08:04:14</v>
      </c>
      <c r="K5616" t="str" cm="1">
        <f t="array" ref="K5616:L5616">_xlfn.TEXTSPLIT(R5616," ")</f>
        <v>LNX01</v>
      </c>
      <c r="L5616" t="str">
        <v>LANGSA</v>
      </c>
      <c r="P5616" s="57" t="s">
        <v>31250</v>
      </c>
      <c r="Q5616" s="57" t="s">
        <v>10486</v>
      </c>
      <c r="R5616" s="57" t="s">
        <v>16708</v>
      </c>
      <c r="S5616" s="57" t="s">
        <v>16709</v>
      </c>
      <c r="T5616" s="57" t="s">
        <v>16710</v>
      </c>
      <c r="U5616" s="57" t="s">
        <v>31251</v>
      </c>
      <c r="V5616" s="57" t="s">
        <v>31252</v>
      </c>
    </row>
    <row r="5617" ht="15" spans="1:22">
      <c r="A5617" s="52">
        <f t="shared" si="445"/>
        <v>46268</v>
      </c>
      <c r="B5617" t="str">
        <f t="shared" si="446"/>
        <v>AGENT27</v>
      </c>
      <c r="C5617" t="str">
        <f t="shared" si="447"/>
        <v>SLAMET_RIYADI</v>
      </c>
      <c r="D5617" t="str">
        <f t="shared" si="448"/>
        <v>SRI09</v>
      </c>
      <c r="H5617" t="str">
        <f t="shared" si="449"/>
        <v>2026-09-03 08:04:14</v>
      </c>
      <c r="K5617" t="str" cm="1">
        <f t="array" ref="K5617:L5617">_xlfn.TEXTSPLIT(R5617," ")</f>
        <v>SRI09</v>
      </c>
      <c r="L5617" t="str">
        <v>SLAMET_RIYADI</v>
      </c>
      <c r="P5617" s="57" t="s">
        <v>31250</v>
      </c>
      <c r="Q5617" s="57" t="s">
        <v>11862</v>
      </c>
      <c r="R5617" s="57" t="s">
        <v>15707</v>
      </c>
      <c r="S5617" s="57" t="s">
        <v>15708</v>
      </c>
      <c r="T5617" s="57" t="s">
        <v>15709</v>
      </c>
      <c r="U5617" s="57" t="s">
        <v>31253</v>
      </c>
      <c r="V5617" s="57" t="s">
        <v>31254</v>
      </c>
    </row>
    <row r="5618" ht="15" spans="1:22">
      <c r="A5618" s="52">
        <f t="shared" si="445"/>
        <v>46268</v>
      </c>
      <c r="B5618" t="str">
        <f t="shared" si="446"/>
        <v>AGENT06</v>
      </c>
      <c r="C5618" t="str">
        <f t="shared" si="447"/>
        <v>MARAPALAM</v>
      </c>
      <c r="D5618" t="str">
        <f t="shared" si="448"/>
        <v>PDG02</v>
      </c>
      <c r="H5618" t="str">
        <f t="shared" si="449"/>
        <v>2026-09-03 08:04:13</v>
      </c>
      <c r="K5618" t="str" cm="1">
        <f t="array" ref="K5618:L5618">_xlfn.TEXTSPLIT(R5618," ")</f>
        <v>PDG02</v>
      </c>
      <c r="L5618" t="str">
        <v>MARAPALAM</v>
      </c>
      <c r="P5618" s="57" t="s">
        <v>31255</v>
      </c>
      <c r="Q5618" s="57" t="s">
        <v>10410</v>
      </c>
      <c r="R5618" s="57" t="s">
        <v>15379</v>
      </c>
      <c r="S5618" s="57" t="s">
        <v>15380</v>
      </c>
      <c r="T5618" s="57" t="s">
        <v>15381</v>
      </c>
      <c r="U5618" s="57" t="s">
        <v>31256</v>
      </c>
      <c r="V5618" s="57"/>
    </row>
    <row r="5619" ht="15" spans="1:22">
      <c r="A5619" s="52">
        <f t="shared" si="445"/>
        <v>46268</v>
      </c>
      <c r="B5619" t="str">
        <f t="shared" si="446"/>
        <v>AGENT22</v>
      </c>
      <c r="C5619" t="str">
        <f t="shared" si="447"/>
        <v>MAMUJU</v>
      </c>
      <c r="D5619" t="str">
        <f t="shared" si="448"/>
        <v>MJU01</v>
      </c>
      <c r="H5619" t="str">
        <f t="shared" si="449"/>
        <v>2026-09-03 08:04:12</v>
      </c>
      <c r="K5619" t="str" cm="1">
        <f t="array" ref="K5619:L5619">_xlfn.TEXTSPLIT(R5619," ")</f>
        <v>MJU01</v>
      </c>
      <c r="L5619" t="str">
        <v>MAMUJU</v>
      </c>
      <c r="P5619" s="57" t="s">
        <v>31257</v>
      </c>
      <c r="Q5619" s="57" t="s">
        <v>11133</v>
      </c>
      <c r="R5619" s="57" t="s">
        <v>15018</v>
      </c>
      <c r="S5619" s="57" t="s">
        <v>15019</v>
      </c>
      <c r="T5619" s="57" t="s">
        <v>15020</v>
      </c>
      <c r="U5619" s="57" t="s">
        <v>31258</v>
      </c>
      <c r="V5619" s="57" t="s">
        <v>31259</v>
      </c>
    </row>
    <row r="5620" ht="15" spans="1:22">
      <c r="A5620" s="52">
        <f t="shared" si="445"/>
        <v>46268</v>
      </c>
      <c r="B5620" t="str">
        <f t="shared" si="446"/>
        <v>AGENT19</v>
      </c>
      <c r="C5620" t="str">
        <f t="shared" si="447"/>
        <v>GALIS_1</v>
      </c>
      <c r="D5620" t="str">
        <f t="shared" si="448"/>
        <v>BWX17</v>
      </c>
      <c r="H5620" t="str">
        <f t="shared" si="449"/>
        <v>2026-09-03 08:04:10</v>
      </c>
      <c r="K5620" t="str" cm="1">
        <f t="array" ref="K5620:L5620">_xlfn.TEXTSPLIT(R5620," ")</f>
        <v>BWX17</v>
      </c>
      <c r="L5620" t="str">
        <v>GALIS_1</v>
      </c>
      <c r="P5620" s="57" t="s">
        <v>31260</v>
      </c>
      <c r="Q5620" s="57" t="s">
        <v>10181</v>
      </c>
      <c r="R5620" s="57" t="s">
        <v>13010</v>
      </c>
      <c r="S5620" s="57" t="s">
        <v>13011</v>
      </c>
      <c r="T5620" s="57" t="s">
        <v>13012</v>
      </c>
      <c r="U5620" s="57" t="s">
        <v>31261</v>
      </c>
      <c r="V5620" s="57" t="s">
        <v>13014</v>
      </c>
    </row>
    <row r="5621" ht="15" spans="1:22">
      <c r="A5621" s="52">
        <f t="shared" si="445"/>
        <v>46268</v>
      </c>
      <c r="B5621" t="str">
        <f t="shared" si="446"/>
        <v>AGENT08</v>
      </c>
      <c r="C5621" t="str">
        <f t="shared" si="447"/>
        <v>BUKIT_KECIL</v>
      </c>
      <c r="D5621" t="str">
        <f t="shared" si="448"/>
        <v>PLM07</v>
      </c>
      <c r="H5621" t="str">
        <f t="shared" si="449"/>
        <v>2026-09-03 08:04:09</v>
      </c>
      <c r="K5621" t="str" cm="1">
        <f t="array" ref="K5621:L5621">_xlfn.TEXTSPLIT(R5621," ")</f>
        <v>PLM07</v>
      </c>
      <c r="L5621" t="str">
        <v>BUKIT_KECIL</v>
      </c>
      <c r="P5621" s="57" t="s">
        <v>31262</v>
      </c>
      <c r="Q5621" s="57" t="s">
        <v>10398</v>
      </c>
      <c r="R5621" s="57" t="s">
        <v>11643</v>
      </c>
      <c r="S5621" s="57" t="s">
        <v>11644</v>
      </c>
      <c r="T5621" s="57" t="s">
        <v>11645</v>
      </c>
      <c r="U5621" s="57" t="s">
        <v>31263</v>
      </c>
      <c r="V5621" s="57" t="s">
        <v>11647</v>
      </c>
    </row>
    <row r="5622" ht="15" spans="1:22">
      <c r="A5622" s="52">
        <f t="shared" si="445"/>
        <v>46268</v>
      </c>
      <c r="B5622" t="str">
        <f t="shared" si="446"/>
        <v>AGENT01</v>
      </c>
      <c r="C5622" t="str">
        <f t="shared" si="447"/>
        <v>KUALA_SIMPANG</v>
      </c>
      <c r="D5622" t="str">
        <f t="shared" si="448"/>
        <v>KSP01</v>
      </c>
      <c r="H5622" t="str">
        <f t="shared" si="449"/>
        <v>2026-09-03 08:04:08</v>
      </c>
      <c r="K5622" t="str" cm="1">
        <f t="array" ref="K5622:L5622">_xlfn.TEXTSPLIT(R5622," ")</f>
        <v>KSP01</v>
      </c>
      <c r="L5622" t="str">
        <v>KUALA_SIMPANG</v>
      </c>
      <c r="P5622" s="57" t="s">
        <v>31264</v>
      </c>
      <c r="Q5622" s="57" t="s">
        <v>10486</v>
      </c>
      <c r="R5622" s="57" t="s">
        <v>18498</v>
      </c>
      <c r="S5622" s="57" t="s">
        <v>18499</v>
      </c>
      <c r="T5622" s="57" t="s">
        <v>18500</v>
      </c>
      <c r="U5622" s="57" t="s">
        <v>31265</v>
      </c>
      <c r="V5622" s="57" t="s">
        <v>31266</v>
      </c>
    </row>
    <row r="5623" ht="15" spans="1:22">
      <c r="A5623" s="52">
        <f t="shared" si="445"/>
        <v>46268</v>
      </c>
      <c r="B5623" t="str">
        <f t="shared" si="446"/>
        <v>AGENT10</v>
      </c>
      <c r="C5623" t="str">
        <f t="shared" si="447"/>
        <v>TKG09B</v>
      </c>
      <c r="D5623" t="str">
        <f t="shared" si="448"/>
        <v>TKG09B</v>
      </c>
      <c r="H5623" t="str">
        <f t="shared" si="449"/>
        <v>2026-09-03 08:04:06</v>
      </c>
      <c r="K5623" t="str" cm="1">
        <f t="array" ref="K5623:L5623">_xlfn.TEXTSPLIT(R5623," ")</f>
        <v>TKG09B</v>
      </c>
      <c r="L5623" t="str">
        <v>TKG09B</v>
      </c>
      <c r="P5623" s="57" t="s">
        <v>31267</v>
      </c>
      <c r="Q5623" s="57" t="s">
        <v>11054</v>
      </c>
      <c r="R5623" s="57" t="s">
        <v>17297</v>
      </c>
      <c r="S5623" s="57" t="s">
        <v>17298</v>
      </c>
      <c r="T5623" s="57" t="s">
        <v>17299</v>
      </c>
      <c r="U5623" s="57" t="s">
        <v>31268</v>
      </c>
      <c r="V5623" s="57"/>
    </row>
    <row r="5624" ht="15" spans="1:22">
      <c r="A5624" s="52">
        <f t="shared" si="445"/>
        <v>46268</v>
      </c>
      <c r="B5624" t="str">
        <f t="shared" si="446"/>
        <v>AGENT22</v>
      </c>
      <c r="C5624" t="str">
        <f t="shared" si="447"/>
        <v>WOTU</v>
      </c>
      <c r="D5624" t="str">
        <f t="shared" si="448"/>
        <v>MAL04</v>
      </c>
      <c r="H5624" t="str">
        <f t="shared" si="449"/>
        <v>2026-09-03 08:04:04</v>
      </c>
      <c r="K5624" t="str" cm="1">
        <f t="array" ref="K5624:L5624">_xlfn.TEXTSPLIT(R5624," ")</f>
        <v>MAL04</v>
      </c>
      <c r="L5624" t="str">
        <v>WOTU</v>
      </c>
      <c r="P5624" s="57" t="s">
        <v>31269</v>
      </c>
      <c r="Q5624" s="57" t="s">
        <v>11133</v>
      </c>
      <c r="R5624" s="57" t="s">
        <v>16032</v>
      </c>
      <c r="S5624" s="57" t="s">
        <v>16033</v>
      </c>
      <c r="T5624" s="57" t="s">
        <v>16034</v>
      </c>
      <c r="U5624" s="57" t="s">
        <v>31270</v>
      </c>
      <c r="V5624" s="57"/>
    </row>
    <row r="5625" ht="15" spans="1:22">
      <c r="A5625" s="52">
        <f t="shared" si="445"/>
        <v>46268</v>
      </c>
      <c r="B5625" t="str">
        <f t="shared" si="446"/>
        <v>AGENT27</v>
      </c>
      <c r="C5625" t="str">
        <f t="shared" si="447"/>
        <v>CP_TARJUN</v>
      </c>
      <c r="D5625" t="str">
        <f t="shared" si="448"/>
        <v>KBW06</v>
      </c>
      <c r="H5625" t="str">
        <f t="shared" si="449"/>
        <v>2026-09-03 08:03:58</v>
      </c>
      <c r="K5625" t="str" cm="1">
        <f t="array" ref="K5625:L5625">_xlfn.TEXTSPLIT(R5625," ")</f>
        <v>KBW06</v>
      </c>
      <c r="L5625" t="str">
        <v>CP_TARJUN</v>
      </c>
      <c r="P5625" s="57" t="s">
        <v>31271</v>
      </c>
      <c r="Q5625" s="57" t="s">
        <v>11862</v>
      </c>
      <c r="R5625" s="57" t="s">
        <v>19419</v>
      </c>
      <c r="S5625" s="57" t="s">
        <v>19420</v>
      </c>
      <c r="T5625" s="57" t="s">
        <v>19421</v>
      </c>
      <c r="U5625" s="57" t="s">
        <v>31272</v>
      </c>
      <c r="V5625" s="57" t="s">
        <v>31273</v>
      </c>
    </row>
    <row r="5626" ht="15" spans="1:22">
      <c r="A5626" s="52">
        <f t="shared" si="445"/>
        <v>46268</v>
      </c>
      <c r="B5626" t="str">
        <f t="shared" si="446"/>
        <v>AGENT06</v>
      </c>
      <c r="C5626" t="str">
        <f t="shared" si="447"/>
        <v>PANGKALAN_01</v>
      </c>
      <c r="D5626" t="str">
        <f t="shared" si="448"/>
        <v>LMK10</v>
      </c>
      <c r="H5626" t="str">
        <f t="shared" si="449"/>
        <v>2026-09-03 08:03:50</v>
      </c>
      <c r="K5626" t="str" cm="1">
        <f t="array" ref="K5626:L5626">_xlfn.TEXTSPLIT(R5626," ")</f>
        <v>LMK10</v>
      </c>
      <c r="L5626" t="str">
        <v>PANGKALAN_01</v>
      </c>
      <c r="P5626" s="57" t="s">
        <v>31274</v>
      </c>
      <c r="Q5626" s="57" t="s">
        <v>10410</v>
      </c>
      <c r="R5626" s="57" t="s">
        <v>15362</v>
      </c>
      <c r="S5626" s="57" t="s">
        <v>15363</v>
      </c>
      <c r="T5626" s="57" t="s">
        <v>15364</v>
      </c>
      <c r="U5626" s="57" t="s">
        <v>31275</v>
      </c>
      <c r="V5626" s="57"/>
    </row>
    <row r="5627" ht="15" spans="1:22">
      <c r="A5627" s="52">
        <f t="shared" si="445"/>
        <v>46268</v>
      </c>
      <c r="B5627" t="str">
        <f t="shared" si="446"/>
        <v>AGENT27</v>
      </c>
      <c r="C5627" t="str">
        <f t="shared" si="447"/>
        <v>KINTAP</v>
      </c>
      <c r="D5627" t="str">
        <f t="shared" si="448"/>
        <v>PLR04</v>
      </c>
      <c r="H5627" t="str">
        <f t="shared" si="449"/>
        <v>2026-09-03 08:03:37</v>
      </c>
      <c r="K5627" t="str" cm="1">
        <f t="array" ref="K5627:L5627">_xlfn.TEXTSPLIT(R5627," ")</f>
        <v>PLR04</v>
      </c>
      <c r="L5627" t="str">
        <v>KINTAP</v>
      </c>
      <c r="P5627" s="57" t="s">
        <v>31276</v>
      </c>
      <c r="Q5627" s="57" t="s">
        <v>11862</v>
      </c>
      <c r="R5627" s="57" t="s">
        <v>14720</v>
      </c>
      <c r="S5627" s="57" t="s">
        <v>14721</v>
      </c>
      <c r="T5627" s="57" t="s">
        <v>14722</v>
      </c>
      <c r="U5627" s="57" t="s">
        <v>31277</v>
      </c>
      <c r="V5627" s="57" t="s">
        <v>31278</v>
      </c>
    </row>
    <row r="5628" ht="15" spans="1:22">
      <c r="A5628" s="52">
        <f t="shared" si="445"/>
        <v>46268</v>
      </c>
      <c r="B5628" t="str">
        <f t="shared" si="446"/>
        <v>AGENT27</v>
      </c>
      <c r="C5628" t="str">
        <f t="shared" si="447"/>
        <v>SURGI_MUFTI</v>
      </c>
      <c r="D5628" t="str">
        <f t="shared" si="448"/>
        <v>BDJ06</v>
      </c>
      <c r="H5628" t="str">
        <f t="shared" si="449"/>
        <v>2026-09-03 08:03:33</v>
      </c>
      <c r="K5628" t="str" cm="1">
        <f t="array" ref="K5628:L5628">_xlfn.TEXTSPLIT(R5628," ")</f>
        <v>BDJ06</v>
      </c>
      <c r="L5628" t="str">
        <v>SURGI_MUFTI</v>
      </c>
      <c r="P5628" s="57" t="s">
        <v>31279</v>
      </c>
      <c r="Q5628" s="57" t="s">
        <v>11862</v>
      </c>
      <c r="R5628" s="57" t="s">
        <v>18361</v>
      </c>
      <c r="S5628" s="57" t="s">
        <v>18362</v>
      </c>
      <c r="T5628" s="57" t="s">
        <v>18363</v>
      </c>
      <c r="U5628" s="57" t="s">
        <v>31280</v>
      </c>
      <c r="V5628" s="57" t="s">
        <v>31281</v>
      </c>
    </row>
    <row r="5629" ht="15" spans="1:22">
      <c r="A5629" s="52">
        <f t="shared" si="445"/>
        <v>46268</v>
      </c>
      <c r="B5629" t="str">
        <f t="shared" si="446"/>
        <v>AGENT01</v>
      </c>
      <c r="C5629" t="str">
        <f t="shared" si="447"/>
        <v>MATANG_GEULUMPANGDUA</v>
      </c>
      <c r="D5629" t="str">
        <f t="shared" si="448"/>
        <v>BRW03</v>
      </c>
      <c r="H5629" t="str">
        <f t="shared" si="449"/>
        <v>2026-09-03 08:03:28</v>
      </c>
      <c r="K5629" t="str" cm="1">
        <f t="array" ref="K5629:L5629">_xlfn.TEXTSPLIT(R5629," ")</f>
        <v>BRW03</v>
      </c>
      <c r="L5629" t="str">
        <v>MATANG_GEULUMPANGDUA</v>
      </c>
      <c r="P5629" s="57" t="s">
        <v>31282</v>
      </c>
      <c r="Q5629" s="57" t="s">
        <v>10486</v>
      </c>
      <c r="R5629" s="57" t="s">
        <v>12452</v>
      </c>
      <c r="S5629" s="57" t="s">
        <v>12453</v>
      </c>
      <c r="T5629" s="57" t="s">
        <v>12454</v>
      </c>
      <c r="U5629" s="57" t="s">
        <v>31283</v>
      </c>
      <c r="V5629" s="57" t="s">
        <v>31284</v>
      </c>
    </row>
    <row r="5630" ht="15" spans="1:22">
      <c r="A5630" s="52">
        <f t="shared" si="445"/>
        <v>46268</v>
      </c>
      <c r="B5630" t="str">
        <f t="shared" si="446"/>
        <v>AGENT08</v>
      </c>
      <c r="C5630" t="str">
        <f t="shared" si="447"/>
        <v>MAT17</v>
      </c>
      <c r="D5630" t="str">
        <f t="shared" si="448"/>
        <v>MAT17</v>
      </c>
      <c r="H5630" t="str">
        <f t="shared" si="449"/>
        <v>2026-09-03 08:02:58</v>
      </c>
      <c r="K5630" t="str" cm="1">
        <f t="array" ref="K5630:L5630">_xlfn.TEXTSPLIT(R5630," ")</f>
        <v>MAT17</v>
      </c>
      <c r="L5630" t="str">
        <v>MAT17</v>
      </c>
      <c r="P5630" s="57" t="s">
        <v>31285</v>
      </c>
      <c r="Q5630" s="57" t="s">
        <v>10398</v>
      </c>
      <c r="R5630" s="57" t="s">
        <v>13114</v>
      </c>
      <c r="S5630" s="57" t="s">
        <v>13115</v>
      </c>
      <c r="T5630" s="57" t="s">
        <v>13116</v>
      </c>
      <c r="U5630" s="57" t="s">
        <v>31286</v>
      </c>
      <c r="V5630" s="57" t="s">
        <v>31287</v>
      </c>
    </row>
    <row r="5631" ht="15" spans="1:22">
      <c r="A5631" s="52">
        <f t="shared" si="445"/>
        <v>46268</v>
      </c>
      <c r="B5631" t="str">
        <f t="shared" si="446"/>
        <v>AGENT01</v>
      </c>
      <c r="C5631" t="str">
        <f t="shared" si="447"/>
        <v>JAYA_BARU</v>
      </c>
      <c r="D5631" t="str">
        <f t="shared" si="448"/>
        <v>BTJ03</v>
      </c>
      <c r="H5631" t="str">
        <f t="shared" si="449"/>
        <v>2026-09-03 08:02:57</v>
      </c>
      <c r="K5631" t="str" cm="1">
        <f t="array" ref="K5631:L5631">_xlfn.TEXTSPLIT(R5631," ")</f>
        <v>BTJ03</v>
      </c>
      <c r="L5631" t="str">
        <v>JAYA_BARU</v>
      </c>
      <c r="P5631" s="57" t="s">
        <v>31288</v>
      </c>
      <c r="Q5631" s="57" t="s">
        <v>10486</v>
      </c>
      <c r="R5631" s="57" t="s">
        <v>18147</v>
      </c>
      <c r="S5631" s="57" t="s">
        <v>18148</v>
      </c>
      <c r="T5631" s="57" t="s">
        <v>18149</v>
      </c>
      <c r="U5631" s="57" t="s">
        <v>31289</v>
      </c>
      <c r="V5631" s="57"/>
    </row>
    <row r="5632" ht="15" spans="1:22">
      <c r="A5632" s="52">
        <f t="shared" si="445"/>
        <v>46268</v>
      </c>
      <c r="B5632" t="str">
        <f t="shared" si="446"/>
        <v>AGENT17</v>
      </c>
      <c r="C5632" t="str">
        <f t="shared" si="447"/>
        <v>GEMUH</v>
      </c>
      <c r="D5632" t="str">
        <f t="shared" si="448"/>
        <v>KNL08</v>
      </c>
      <c r="H5632" t="str">
        <f t="shared" si="449"/>
        <v>2026-09-03 08:02:52</v>
      </c>
      <c r="K5632" t="str" cm="1">
        <f t="array" ref="K5632:L5632">_xlfn.TEXTSPLIT(R5632," ")</f>
        <v>KNL08</v>
      </c>
      <c r="L5632" t="str">
        <v>GEMUH</v>
      </c>
      <c r="P5632" s="57" t="s">
        <v>31290</v>
      </c>
      <c r="Q5632" s="57" t="s">
        <v>11249</v>
      </c>
      <c r="R5632" s="57" t="s">
        <v>16434</v>
      </c>
      <c r="S5632" s="57" t="s">
        <v>16435</v>
      </c>
      <c r="T5632" s="57" t="s">
        <v>16436</v>
      </c>
      <c r="U5632" s="57" t="s">
        <v>31291</v>
      </c>
      <c r="V5632" s="57" t="s">
        <v>7717</v>
      </c>
    </row>
    <row r="5633" ht="15" spans="1:22">
      <c r="A5633" s="52">
        <f t="shared" si="445"/>
        <v>46268</v>
      </c>
      <c r="B5633" t="str">
        <f t="shared" si="446"/>
        <v>AGENT17</v>
      </c>
      <c r="C5633" t="str">
        <f t="shared" si="447"/>
        <v>TARUB</v>
      </c>
      <c r="D5633" t="str">
        <f t="shared" si="448"/>
        <v>SWI11</v>
      </c>
      <c r="H5633" t="str">
        <f t="shared" si="449"/>
        <v>2026-09-03 08:02:44</v>
      </c>
      <c r="K5633" t="str" cm="1">
        <f t="array" ref="K5633:L5633">_xlfn.TEXTSPLIT(R5633," ")</f>
        <v>SWI11</v>
      </c>
      <c r="L5633" t="str">
        <v>TARUB</v>
      </c>
      <c r="P5633" s="57" t="s">
        <v>31292</v>
      </c>
      <c r="Q5633" s="57" t="s">
        <v>11249</v>
      </c>
      <c r="R5633" s="57" t="s">
        <v>18657</v>
      </c>
      <c r="S5633" s="57" t="s">
        <v>18658</v>
      </c>
      <c r="T5633" s="57" t="s">
        <v>18659</v>
      </c>
      <c r="U5633" s="57" t="s">
        <v>31293</v>
      </c>
      <c r="V5633" s="57" t="s">
        <v>31294</v>
      </c>
    </row>
    <row r="5634" ht="15" spans="1:22">
      <c r="A5634" s="52">
        <f t="shared" si="445"/>
        <v>46268</v>
      </c>
      <c r="B5634" t="str">
        <f t="shared" si="446"/>
        <v>AGENT18</v>
      </c>
      <c r="C5634" t="str">
        <f t="shared" si="447"/>
        <v>PREMBUN</v>
      </c>
      <c r="D5634" t="str">
        <f t="shared" si="448"/>
        <v>KBM03</v>
      </c>
      <c r="H5634" t="str">
        <f t="shared" si="449"/>
        <v>2026-09-03 08:02:32</v>
      </c>
      <c r="K5634" t="str" cm="1">
        <f t="array" ref="K5634:L5634">_xlfn.TEXTSPLIT(R5634," ")</f>
        <v>KBM03</v>
      </c>
      <c r="L5634" t="str">
        <v>PREMBUN</v>
      </c>
      <c r="P5634" s="57" t="s">
        <v>31295</v>
      </c>
      <c r="Q5634" s="57" t="s">
        <v>10385</v>
      </c>
      <c r="R5634" s="57" t="s">
        <v>17638</v>
      </c>
      <c r="S5634" s="57" t="s">
        <v>17639</v>
      </c>
      <c r="T5634" s="57" t="s">
        <v>17640</v>
      </c>
      <c r="U5634" s="57" t="s">
        <v>31296</v>
      </c>
      <c r="V5634" s="57" t="s">
        <v>31297</v>
      </c>
    </row>
    <row r="5635" ht="15" spans="1:22">
      <c r="A5635" s="52">
        <f t="shared" si="445"/>
        <v>46268</v>
      </c>
      <c r="B5635" t="str">
        <f t="shared" si="446"/>
        <v>AGENT26</v>
      </c>
      <c r="C5635" t="str">
        <f t="shared" si="447"/>
        <v>SANGGAU_KAPUAS</v>
      </c>
      <c r="D5635" t="str">
        <f t="shared" si="448"/>
        <v>SAG01A</v>
      </c>
      <c r="H5635" t="str">
        <f t="shared" si="449"/>
        <v>2026-09-03 08:02:29</v>
      </c>
      <c r="K5635" t="str" cm="1">
        <f t="array" ref="K5635:L5635">_xlfn.TEXTSPLIT(R5635," ")</f>
        <v>SAG01A</v>
      </c>
      <c r="L5635" t="str">
        <v>SANGGAU_KAPUAS</v>
      </c>
      <c r="P5635" s="57" t="s">
        <v>31298</v>
      </c>
      <c r="Q5635" s="57" t="s">
        <v>10307</v>
      </c>
      <c r="R5635" s="57" t="s">
        <v>14748</v>
      </c>
      <c r="S5635" s="57" t="s">
        <v>14749</v>
      </c>
      <c r="T5635" s="57" t="s">
        <v>14750</v>
      </c>
      <c r="U5635" s="57" t="s">
        <v>31299</v>
      </c>
      <c r="V5635" s="57" t="s">
        <v>31300</v>
      </c>
    </row>
    <row r="5636" ht="15" spans="1:22">
      <c r="A5636" s="52">
        <f t="shared" si="445"/>
        <v>46268</v>
      </c>
      <c r="B5636" t="str">
        <f t="shared" si="446"/>
        <v>AGENT18</v>
      </c>
      <c r="C5636" t="str">
        <f t="shared" si="447"/>
        <v>GONDANGREJO</v>
      </c>
      <c r="D5636" t="str">
        <f t="shared" si="448"/>
        <v>KAA04</v>
      </c>
      <c r="H5636" t="str">
        <f t="shared" si="449"/>
        <v>2026-09-03 08:02:28</v>
      </c>
      <c r="K5636" t="str" cm="1">
        <f t="array" ref="K5636:L5636">_xlfn.TEXTSPLIT(R5636," ")</f>
        <v>KAA04</v>
      </c>
      <c r="L5636" t="str">
        <v>GONDANGREJO</v>
      </c>
      <c r="P5636" s="57" t="s">
        <v>31301</v>
      </c>
      <c r="Q5636" s="57" t="s">
        <v>10385</v>
      </c>
      <c r="R5636" s="57" t="s">
        <v>17332</v>
      </c>
      <c r="S5636" s="57" t="s">
        <v>17333</v>
      </c>
      <c r="T5636" s="57" t="s">
        <v>17334</v>
      </c>
      <c r="U5636" s="57" t="s">
        <v>31302</v>
      </c>
      <c r="V5636" s="57" t="s">
        <v>17336</v>
      </c>
    </row>
    <row r="5637" ht="15" spans="1:22">
      <c r="A5637" s="52">
        <f t="shared" si="445"/>
        <v>46268</v>
      </c>
      <c r="B5637" t="str">
        <f t="shared" si="446"/>
        <v>AGENT16</v>
      </c>
      <c r="C5637" t="str">
        <f t="shared" si="447"/>
        <v>GRT36A</v>
      </c>
      <c r="D5637" t="str">
        <f t="shared" si="448"/>
        <v>GRT36A</v>
      </c>
      <c r="H5637" t="str">
        <f t="shared" si="449"/>
        <v>2026-09-03 08:02:23</v>
      </c>
      <c r="K5637" t="str" cm="1">
        <f t="array" ref="K5637:L5637">_xlfn.TEXTSPLIT(R5637," ")</f>
        <v>GRT36A</v>
      </c>
      <c r="L5637" t="str">
        <v>GRT36A</v>
      </c>
      <c r="P5637" s="57" t="s">
        <v>31303</v>
      </c>
      <c r="Q5637" s="57" t="s">
        <v>10199</v>
      </c>
      <c r="R5637" s="57" t="s">
        <v>13160</v>
      </c>
      <c r="S5637" s="57" t="s">
        <v>13161</v>
      </c>
      <c r="T5637" s="57" t="s">
        <v>13162</v>
      </c>
      <c r="U5637" s="57" t="s">
        <v>31304</v>
      </c>
      <c r="V5637" s="57" t="s">
        <v>9563</v>
      </c>
    </row>
    <row r="5638" ht="15" spans="1:22">
      <c r="A5638" s="52">
        <f t="shared" si="445"/>
        <v>46268</v>
      </c>
      <c r="B5638" t="str">
        <f t="shared" si="446"/>
        <v>AGENT01</v>
      </c>
      <c r="C5638" t="str">
        <f t="shared" si="447"/>
        <v>LABUHAN_HAJI</v>
      </c>
      <c r="D5638" t="str">
        <f t="shared" si="448"/>
        <v>TPK02</v>
      </c>
      <c r="H5638" t="str">
        <f t="shared" si="449"/>
        <v>2026-09-03 08:02:15</v>
      </c>
      <c r="K5638" t="str" cm="1">
        <f t="array" ref="K5638:L5638">_xlfn.TEXTSPLIT(R5638," ")</f>
        <v>TPK02</v>
      </c>
      <c r="L5638" t="str">
        <v>LABUHAN_HAJI</v>
      </c>
      <c r="P5638" s="57" t="s">
        <v>31305</v>
      </c>
      <c r="Q5638" s="57" t="s">
        <v>10486</v>
      </c>
      <c r="R5638" s="57" t="s">
        <v>14897</v>
      </c>
      <c r="S5638" s="57" t="s">
        <v>14898</v>
      </c>
      <c r="T5638" s="57" t="s">
        <v>14899</v>
      </c>
      <c r="U5638" s="57" t="s">
        <v>31306</v>
      </c>
      <c r="V5638" s="57" t="s">
        <v>31307</v>
      </c>
    </row>
    <row r="5639" ht="15" spans="1:22">
      <c r="A5639" s="52">
        <f t="shared" si="445"/>
        <v>46268</v>
      </c>
      <c r="B5639" t="str">
        <f t="shared" si="446"/>
        <v>AGENT18</v>
      </c>
      <c r="C5639" t="str">
        <f t="shared" si="447"/>
        <v>JAGALAN</v>
      </c>
      <c r="D5639" t="str">
        <f t="shared" si="448"/>
        <v>SOC13</v>
      </c>
      <c r="H5639" t="str">
        <f t="shared" si="449"/>
        <v>2026-09-03 08:02:11</v>
      </c>
      <c r="K5639" t="str" cm="1">
        <f t="array" ref="K5639:L5639">_xlfn.TEXTSPLIT(R5639," ")</f>
        <v>SOC13</v>
      </c>
      <c r="L5639" t="str">
        <v>JAGALAN</v>
      </c>
      <c r="P5639" s="57" t="s">
        <v>31308</v>
      </c>
      <c r="Q5639" s="57" t="s">
        <v>10385</v>
      </c>
      <c r="R5639" s="57" t="s">
        <v>20562</v>
      </c>
      <c r="S5639" s="57" t="s">
        <v>20563</v>
      </c>
      <c r="T5639" s="57" t="s">
        <v>20564</v>
      </c>
      <c r="U5639" s="57" t="s">
        <v>31309</v>
      </c>
      <c r="V5639" s="57" t="s">
        <v>31310</v>
      </c>
    </row>
    <row r="5640" ht="15" spans="1:22">
      <c r="A5640" s="52">
        <f t="shared" si="445"/>
        <v>46268</v>
      </c>
      <c r="B5640" t="str">
        <f t="shared" si="446"/>
        <v>AGENT22</v>
      </c>
      <c r="C5640" t="str">
        <f t="shared" si="447"/>
        <v>PASANG_KAYU</v>
      </c>
      <c r="D5640" t="str">
        <f t="shared" si="448"/>
        <v>PAK01</v>
      </c>
      <c r="H5640" t="str">
        <f t="shared" si="449"/>
        <v>2026-09-03 08:01:34</v>
      </c>
      <c r="K5640" t="str" cm="1">
        <f t="array" ref="K5640:L5640">_xlfn.TEXTSPLIT(R5640," ")</f>
        <v>PAK01</v>
      </c>
      <c r="L5640" t="str">
        <v>PASANG_KAYU</v>
      </c>
      <c r="P5640" s="57" t="s">
        <v>31311</v>
      </c>
      <c r="Q5640" s="57" t="s">
        <v>11133</v>
      </c>
      <c r="R5640" s="57" t="s">
        <v>16911</v>
      </c>
      <c r="S5640" s="57" t="s">
        <v>16912</v>
      </c>
      <c r="T5640" s="57" t="s">
        <v>9604</v>
      </c>
      <c r="U5640" s="57" t="s">
        <v>31312</v>
      </c>
      <c r="V5640" s="57" t="s">
        <v>16914</v>
      </c>
    </row>
    <row r="5641" ht="15" spans="1:22">
      <c r="A5641" s="52">
        <f t="shared" si="445"/>
        <v>46268</v>
      </c>
      <c r="B5641" t="str">
        <f t="shared" si="446"/>
        <v>AGENT17</v>
      </c>
      <c r="C5641" t="str">
        <f t="shared" si="447"/>
        <v>SUMAMPIR</v>
      </c>
      <c r="D5641" t="str">
        <f t="shared" si="448"/>
        <v>PUR07</v>
      </c>
      <c r="H5641" t="str">
        <f t="shared" si="449"/>
        <v>2026-09-03 08:01:23</v>
      </c>
      <c r="K5641" t="str" cm="1">
        <f t="array" ref="K5641:L5641">_xlfn.TEXTSPLIT(R5641," ")</f>
        <v>PUR07</v>
      </c>
      <c r="L5641" t="str">
        <v>SUMAMPIR</v>
      </c>
      <c r="P5641" s="57" t="s">
        <v>31313</v>
      </c>
      <c r="Q5641" s="57" t="s">
        <v>11249</v>
      </c>
      <c r="R5641" s="57" t="s">
        <v>20488</v>
      </c>
      <c r="S5641" s="57" t="s">
        <v>20489</v>
      </c>
      <c r="T5641" s="57" t="s">
        <v>20490</v>
      </c>
      <c r="U5641" s="57" t="s">
        <v>31314</v>
      </c>
      <c r="V5641" s="57" t="s">
        <v>31315</v>
      </c>
    </row>
    <row r="5642" ht="15" spans="1:22">
      <c r="A5642" s="52">
        <f t="shared" si="445"/>
        <v>46268</v>
      </c>
      <c r="B5642" t="str">
        <f t="shared" si="446"/>
        <v>AGENT23</v>
      </c>
      <c r="C5642" t="str">
        <f t="shared" si="447"/>
        <v>LUWUK_01</v>
      </c>
      <c r="D5642" t="str">
        <f t="shared" si="448"/>
        <v>BAG07A</v>
      </c>
      <c r="H5642" t="str">
        <f t="shared" si="449"/>
        <v>2026-09-03 08:01:22</v>
      </c>
      <c r="K5642" t="str" cm="1">
        <f t="array" ref="K5642:L5642">_xlfn.TEXTSPLIT(R5642," ")</f>
        <v>BAG07A</v>
      </c>
      <c r="L5642" t="str">
        <v>LUWUK_01</v>
      </c>
      <c r="P5642" s="57" t="s">
        <v>31316</v>
      </c>
      <c r="Q5642" s="57" t="s">
        <v>10259</v>
      </c>
      <c r="R5642" s="57" t="s">
        <v>19583</v>
      </c>
      <c r="S5642" s="57" t="s">
        <v>19584</v>
      </c>
      <c r="T5642" s="57" t="s">
        <v>9601</v>
      </c>
      <c r="U5642" s="57" t="s">
        <v>31317</v>
      </c>
      <c r="V5642" s="57" t="s">
        <v>31318</v>
      </c>
    </row>
    <row r="5643" ht="15" spans="1:22">
      <c r="A5643" s="52">
        <f t="shared" si="445"/>
        <v>46268</v>
      </c>
      <c r="B5643" t="str">
        <f t="shared" si="446"/>
        <v>AGENT05</v>
      </c>
      <c r="C5643" t="str">
        <f t="shared" si="447"/>
        <v>DAPUR_12</v>
      </c>
      <c r="D5643" t="str">
        <f t="shared" si="448"/>
        <v>BTH07</v>
      </c>
      <c r="H5643" t="str">
        <f t="shared" si="449"/>
        <v>2026-09-03 08:01:16</v>
      </c>
      <c r="K5643" t="str" cm="1">
        <f t="array" ref="K5643:L5643">_xlfn.TEXTSPLIT(R5643," ")</f>
        <v>BTH07</v>
      </c>
      <c r="L5643" t="str">
        <v>DAPUR_12</v>
      </c>
      <c r="P5643" s="57" t="s">
        <v>31319</v>
      </c>
      <c r="Q5643" s="57" t="s">
        <v>10567</v>
      </c>
      <c r="R5643" s="57" t="s">
        <v>17354</v>
      </c>
      <c r="S5643" s="57" t="s">
        <v>17355</v>
      </c>
      <c r="T5643" s="57" t="s">
        <v>17356</v>
      </c>
      <c r="U5643" s="57" t="s">
        <v>31320</v>
      </c>
      <c r="V5643" s="57" t="s">
        <v>17358</v>
      </c>
    </row>
    <row r="5644" ht="15" spans="1:22">
      <c r="A5644" s="52">
        <f t="shared" si="445"/>
        <v>46268</v>
      </c>
      <c r="B5644" t="str">
        <f t="shared" si="446"/>
        <v>AGENT19</v>
      </c>
      <c r="C5644" t="str">
        <f t="shared" si="447"/>
        <v>DC_GAJAH_MADA</v>
      </c>
      <c r="D5644" t="str">
        <f t="shared" si="448"/>
        <v>MOJ03</v>
      </c>
      <c r="H5644" t="str">
        <f t="shared" si="449"/>
        <v>2026-09-03 08:01:05</v>
      </c>
      <c r="K5644" t="str" cm="1">
        <f t="array" ref="K5644:L5644">_xlfn.TEXTSPLIT(R5644," ")</f>
        <v>MOJ03</v>
      </c>
      <c r="L5644" t="str">
        <v>DC_GAJAH_MADA</v>
      </c>
      <c r="P5644" s="57" t="s">
        <v>31321</v>
      </c>
      <c r="Q5644" s="57" t="s">
        <v>10181</v>
      </c>
      <c r="R5644" s="57" t="s">
        <v>20334</v>
      </c>
      <c r="S5644" s="57" t="s">
        <v>20335</v>
      </c>
      <c r="T5644" s="57" t="s">
        <v>20336</v>
      </c>
      <c r="U5644" s="57" t="s">
        <v>31322</v>
      </c>
      <c r="V5644" s="57" t="s">
        <v>31323</v>
      </c>
    </row>
    <row r="5645" ht="15" spans="1:22">
      <c r="A5645" s="52">
        <f t="shared" si="445"/>
        <v>46268</v>
      </c>
      <c r="B5645" t="str">
        <f t="shared" si="446"/>
        <v>AGENT18</v>
      </c>
      <c r="C5645" t="str">
        <f t="shared" si="447"/>
        <v>MASARAN</v>
      </c>
      <c r="D5645" t="str">
        <f t="shared" si="448"/>
        <v>SRN03</v>
      </c>
      <c r="H5645" t="str">
        <f t="shared" si="449"/>
        <v>2026-09-03 08:01:05</v>
      </c>
      <c r="K5645" t="str" cm="1">
        <f t="array" ref="K5645:L5645">_xlfn.TEXTSPLIT(R5645," ")</f>
        <v>SRN03</v>
      </c>
      <c r="L5645" t="str">
        <v>MASARAN</v>
      </c>
      <c r="P5645" s="57" t="s">
        <v>31321</v>
      </c>
      <c r="Q5645" s="57" t="s">
        <v>10385</v>
      </c>
      <c r="R5645" s="57" t="s">
        <v>14178</v>
      </c>
      <c r="S5645" s="57" t="s">
        <v>14179</v>
      </c>
      <c r="T5645" s="57" t="s">
        <v>14180</v>
      </c>
      <c r="U5645" s="57" t="s">
        <v>31324</v>
      </c>
      <c r="V5645" s="57" t="s">
        <v>31325</v>
      </c>
    </row>
    <row r="5646" ht="15" spans="1:22">
      <c r="A5646" s="52">
        <f t="shared" si="445"/>
        <v>46268</v>
      </c>
      <c r="B5646" t="str">
        <f t="shared" si="446"/>
        <v>AGENT19</v>
      </c>
      <c r="C5646" t="str">
        <f t="shared" si="447"/>
        <v>PAKISAJI</v>
      </c>
      <c r="D5646" t="str">
        <f t="shared" si="448"/>
        <v>KPJ05</v>
      </c>
      <c r="H5646" t="str">
        <f t="shared" si="449"/>
        <v>2026-09-03 08:01:02</v>
      </c>
      <c r="K5646" t="str" cm="1">
        <f t="array" ref="K5646:L5646">_xlfn.TEXTSPLIT(R5646," ")</f>
        <v>KPJ05</v>
      </c>
      <c r="L5646" t="str">
        <v>PAKISAJI</v>
      </c>
      <c r="P5646" s="57" t="s">
        <v>31326</v>
      </c>
      <c r="Q5646" s="57" t="s">
        <v>10181</v>
      </c>
      <c r="R5646" s="57" t="s">
        <v>16610</v>
      </c>
      <c r="S5646" s="57" t="s">
        <v>16611</v>
      </c>
      <c r="T5646" s="57" t="s">
        <v>16612</v>
      </c>
      <c r="U5646" s="57" t="s">
        <v>31327</v>
      </c>
      <c r="V5646" s="57" t="s">
        <v>31328</v>
      </c>
    </row>
    <row r="5647" ht="15" spans="1:22">
      <c r="A5647" s="52">
        <f t="shared" si="445"/>
        <v>46268</v>
      </c>
      <c r="B5647" t="str">
        <f t="shared" si="446"/>
        <v>AGENT16</v>
      </c>
      <c r="C5647" t="str">
        <f t="shared" si="447"/>
        <v>PWK15L</v>
      </c>
      <c r="D5647" t="str">
        <f t="shared" si="448"/>
        <v>PWK15L</v>
      </c>
      <c r="H5647" t="str">
        <f t="shared" si="449"/>
        <v>2026-09-03 08:01:00</v>
      </c>
      <c r="K5647" t="str" cm="1">
        <f t="array" ref="K5647:L5647">_xlfn.TEXTSPLIT(R5647," ")</f>
        <v>PWK15L</v>
      </c>
      <c r="L5647" t="str">
        <v>PWK15L</v>
      </c>
      <c r="P5647" s="57" t="s">
        <v>31329</v>
      </c>
      <c r="Q5647" s="57" t="s">
        <v>10199</v>
      </c>
      <c r="R5647" s="57" t="s">
        <v>16906</v>
      </c>
      <c r="S5647" s="57" t="s">
        <v>16907</v>
      </c>
      <c r="T5647" s="57" t="s">
        <v>16908</v>
      </c>
      <c r="U5647" s="57" t="s">
        <v>31330</v>
      </c>
      <c r="V5647" s="57"/>
    </row>
    <row r="5648" ht="15" spans="1:22">
      <c r="A5648" s="52">
        <f t="shared" si="445"/>
        <v>46268</v>
      </c>
      <c r="B5648" t="str">
        <f t="shared" si="446"/>
        <v>AGENT23</v>
      </c>
      <c r="C5648" t="str">
        <f t="shared" si="447"/>
        <v>RATATOTOK</v>
      </c>
      <c r="D5648" t="str">
        <f t="shared" si="448"/>
        <v>RTH04</v>
      </c>
      <c r="H5648" t="str">
        <f t="shared" si="449"/>
        <v>2026-09-03 08:00:53</v>
      </c>
      <c r="K5648" t="str" cm="1">
        <f t="array" ref="K5648:L5648">_xlfn.TEXTSPLIT(R5648," ")</f>
        <v>RTH04</v>
      </c>
      <c r="L5648" t="str">
        <v>RATATOTOK</v>
      </c>
      <c r="P5648" s="57" t="s">
        <v>31331</v>
      </c>
      <c r="Q5648" s="57" t="s">
        <v>10259</v>
      </c>
      <c r="R5648" s="57" t="s">
        <v>20580</v>
      </c>
      <c r="S5648" s="57" t="s">
        <v>20581</v>
      </c>
      <c r="T5648" s="57" t="s">
        <v>9591</v>
      </c>
      <c r="U5648" s="57" t="s">
        <v>31332</v>
      </c>
      <c r="V5648" s="57" t="s">
        <v>31333</v>
      </c>
    </row>
    <row r="5649" ht="15" spans="1:22">
      <c r="A5649" s="52">
        <f t="shared" si="445"/>
        <v>46268</v>
      </c>
      <c r="B5649" t="str">
        <f t="shared" si="446"/>
        <v>AGENT17</v>
      </c>
      <c r="C5649" t="str">
        <f t="shared" si="447"/>
        <v>TENTARA_PELAJAR</v>
      </c>
      <c r="D5649" t="str">
        <f t="shared" si="448"/>
        <v>SRG23</v>
      </c>
      <c r="H5649" t="str">
        <f t="shared" si="449"/>
        <v>2026-09-03 08:00:53</v>
      </c>
      <c r="K5649" t="str" cm="1">
        <f t="array" ref="K5649:L5649">_xlfn.TEXTSPLIT(R5649," ")</f>
        <v>SRG23</v>
      </c>
      <c r="L5649" t="str">
        <v>TENTARA_PELAJAR</v>
      </c>
      <c r="P5649" s="57" t="s">
        <v>31331</v>
      </c>
      <c r="Q5649" s="57" t="s">
        <v>11249</v>
      </c>
      <c r="R5649" s="57" t="s">
        <v>17771</v>
      </c>
      <c r="S5649" s="57" t="s">
        <v>17772</v>
      </c>
      <c r="T5649" s="57" t="s">
        <v>17773</v>
      </c>
      <c r="U5649" s="57" t="s">
        <v>31334</v>
      </c>
      <c r="V5649" s="57" t="s">
        <v>7133</v>
      </c>
    </row>
    <row r="5650" ht="15" spans="1:22">
      <c r="A5650" s="52">
        <f t="shared" si="445"/>
        <v>46268</v>
      </c>
      <c r="B5650" t="str">
        <f t="shared" si="446"/>
        <v>AGENT01</v>
      </c>
      <c r="C5650" t="str">
        <f t="shared" si="447"/>
        <v>ULEE_GLEE</v>
      </c>
      <c r="D5650" t="str">
        <f t="shared" si="448"/>
        <v>MRD02</v>
      </c>
      <c r="H5650" t="str">
        <f t="shared" si="449"/>
        <v>2026-09-03 08:00:48</v>
      </c>
      <c r="K5650" t="str" cm="1">
        <f t="array" ref="K5650:L5650">_xlfn.TEXTSPLIT(R5650," ")</f>
        <v>MRD02</v>
      </c>
      <c r="L5650" t="str">
        <v>ULEE_GLEE</v>
      </c>
      <c r="P5650" s="57" t="s">
        <v>31335</v>
      </c>
      <c r="Q5650" s="57" t="s">
        <v>10486</v>
      </c>
      <c r="R5650" s="57" t="s">
        <v>17079</v>
      </c>
      <c r="S5650" s="57" t="s">
        <v>17080</v>
      </c>
      <c r="T5650" s="57" t="s">
        <v>17081</v>
      </c>
      <c r="U5650" s="57" t="s">
        <v>31336</v>
      </c>
      <c r="V5650" s="57"/>
    </row>
    <row r="5651" ht="15" spans="1:22">
      <c r="A5651" s="52">
        <f t="shared" si="445"/>
        <v>46268</v>
      </c>
      <c r="B5651" t="str">
        <f t="shared" si="446"/>
        <v>AGENT04</v>
      </c>
      <c r="C5651" t="str">
        <f t="shared" si="447"/>
        <v>BATHIN_SOLAPAN_01</v>
      </c>
      <c r="D5651" t="str">
        <f t="shared" si="448"/>
        <v>BGS10</v>
      </c>
      <c r="H5651" t="str">
        <f t="shared" si="449"/>
        <v>2026-09-03 08:00:41</v>
      </c>
      <c r="K5651" t="str" cm="1">
        <f t="array" ref="K5651:L5651">_xlfn.TEXTSPLIT(R5651," ")</f>
        <v>BGS10</v>
      </c>
      <c r="L5651" t="str">
        <v>BATHIN_SOLAPAN_01</v>
      </c>
      <c r="P5651" s="57" t="s">
        <v>31337</v>
      </c>
      <c r="Q5651" s="57" t="s">
        <v>10193</v>
      </c>
      <c r="R5651" s="57" t="s">
        <v>16932</v>
      </c>
      <c r="S5651" s="57" t="s">
        <v>16933</v>
      </c>
      <c r="T5651" s="57" t="s">
        <v>16934</v>
      </c>
      <c r="U5651" s="57" t="s">
        <v>31338</v>
      </c>
      <c r="V5651" s="57" t="s">
        <v>31339</v>
      </c>
    </row>
    <row r="5652" ht="15" spans="1:22">
      <c r="A5652" s="52">
        <f t="shared" si="445"/>
        <v>46268</v>
      </c>
      <c r="B5652" t="str">
        <f t="shared" si="446"/>
        <v>AGENT17</v>
      </c>
      <c r="C5652" t="str">
        <f t="shared" si="447"/>
        <v>KALIWIRO</v>
      </c>
      <c r="D5652" t="str">
        <f t="shared" si="448"/>
        <v>WNB09</v>
      </c>
      <c r="H5652" t="str">
        <f t="shared" si="449"/>
        <v>2026-09-03 08:00:39</v>
      </c>
      <c r="K5652" t="str" cm="1">
        <f t="array" ref="K5652:L5652">_xlfn.TEXTSPLIT(R5652," ")</f>
        <v>WNB09</v>
      </c>
      <c r="L5652" t="str">
        <v>KALIWIRO</v>
      </c>
      <c r="P5652" s="57" t="s">
        <v>31340</v>
      </c>
      <c r="Q5652" s="57" t="s">
        <v>11249</v>
      </c>
      <c r="R5652" s="57" t="s">
        <v>13380</v>
      </c>
      <c r="S5652" s="57" t="s">
        <v>13381</v>
      </c>
      <c r="T5652" s="57" t="s">
        <v>13382</v>
      </c>
      <c r="U5652" s="57" t="s">
        <v>31341</v>
      </c>
      <c r="V5652" s="57" t="s">
        <v>31342</v>
      </c>
    </row>
    <row r="5653" ht="15" spans="1:22">
      <c r="A5653" s="52">
        <f t="shared" si="445"/>
        <v>46268</v>
      </c>
      <c r="B5653" t="str">
        <f t="shared" si="446"/>
        <v>AGENT18</v>
      </c>
      <c r="C5653" t="str">
        <f t="shared" si="447"/>
        <v>SIDAREJA</v>
      </c>
      <c r="D5653" t="str">
        <f t="shared" si="448"/>
        <v>CLP04</v>
      </c>
      <c r="H5653" t="str">
        <f t="shared" si="449"/>
        <v>2026-09-03 08:00:35</v>
      </c>
      <c r="K5653" t="str" cm="1">
        <f t="array" ref="K5653:L5653">_xlfn.TEXTSPLIT(R5653," ")</f>
        <v>CLP04</v>
      </c>
      <c r="L5653" t="str">
        <v>SIDAREJA</v>
      </c>
      <c r="P5653" s="57" t="s">
        <v>31343</v>
      </c>
      <c r="Q5653" s="57" t="s">
        <v>10385</v>
      </c>
      <c r="R5653" s="57" t="s">
        <v>15479</v>
      </c>
      <c r="S5653" s="57" t="s">
        <v>15480</v>
      </c>
      <c r="T5653" s="57" t="s">
        <v>15481</v>
      </c>
      <c r="U5653" s="57" t="s">
        <v>31344</v>
      </c>
      <c r="V5653" s="57" t="s">
        <v>15483</v>
      </c>
    </row>
    <row r="5654" ht="15" spans="1:22">
      <c r="A5654" s="52">
        <f t="shared" si="445"/>
        <v>46268</v>
      </c>
      <c r="B5654" t="str">
        <f t="shared" si="446"/>
        <v>AGENT17</v>
      </c>
      <c r="C5654" t="str">
        <f t="shared" si="447"/>
        <v>PANJANG01</v>
      </c>
      <c r="D5654" t="str">
        <f t="shared" si="448"/>
        <v>PKL03A</v>
      </c>
      <c r="H5654" t="str">
        <f t="shared" si="449"/>
        <v>2026-09-03 08:00:34</v>
      </c>
      <c r="K5654" t="str" cm="1">
        <f t="array" ref="K5654:L5654">_xlfn.TEXTSPLIT(R5654," ")</f>
        <v>PKL03A</v>
      </c>
      <c r="L5654" t="str">
        <v>PANJANG01</v>
      </c>
      <c r="P5654" s="57" t="s">
        <v>31345</v>
      </c>
      <c r="Q5654" s="57" t="s">
        <v>11249</v>
      </c>
      <c r="R5654" s="57" t="s">
        <v>18736</v>
      </c>
      <c r="S5654" s="57" t="s">
        <v>18737</v>
      </c>
      <c r="T5654" s="57" t="s">
        <v>18738</v>
      </c>
      <c r="U5654" s="57" t="s">
        <v>31346</v>
      </c>
      <c r="V5654" s="57" t="s">
        <v>31347</v>
      </c>
    </row>
    <row r="5655" ht="15" spans="1:22">
      <c r="A5655" s="52">
        <f t="shared" si="445"/>
        <v>46268</v>
      </c>
      <c r="B5655" t="str">
        <f t="shared" si="446"/>
        <v>AGENT18</v>
      </c>
      <c r="C5655" t="str">
        <f t="shared" si="447"/>
        <v>AYAH</v>
      </c>
      <c r="D5655" t="str">
        <f t="shared" si="448"/>
        <v>KBM04</v>
      </c>
      <c r="H5655" t="str">
        <f t="shared" si="449"/>
        <v>2026-09-03 08:00:32</v>
      </c>
      <c r="K5655" t="str" cm="1">
        <f t="array" ref="K5655:L5655">_xlfn.TEXTSPLIT(R5655," ")</f>
        <v>KBM04</v>
      </c>
      <c r="L5655" t="str">
        <v>AYAH</v>
      </c>
      <c r="P5655" s="57" t="s">
        <v>31348</v>
      </c>
      <c r="Q5655" s="57" t="s">
        <v>10385</v>
      </c>
      <c r="R5655" s="57" t="s">
        <v>17926</v>
      </c>
      <c r="S5655" s="57" t="s">
        <v>17927</v>
      </c>
      <c r="T5655" s="57" t="s">
        <v>17928</v>
      </c>
      <c r="U5655" s="57" t="s">
        <v>31349</v>
      </c>
      <c r="V5655" s="57" t="s">
        <v>17930</v>
      </c>
    </row>
    <row r="5656" ht="15" spans="1:22">
      <c r="A5656" s="52">
        <f t="shared" si="445"/>
        <v>46268</v>
      </c>
      <c r="B5656" t="str">
        <f t="shared" si="446"/>
        <v>AGENT17</v>
      </c>
      <c r="C5656" t="str">
        <f t="shared" si="447"/>
        <v>JATIBARANG_KIDUL</v>
      </c>
      <c r="D5656" t="str">
        <f t="shared" si="448"/>
        <v>BRB05</v>
      </c>
      <c r="H5656" t="str">
        <f t="shared" si="449"/>
        <v>2026-09-03 08:00:25</v>
      </c>
      <c r="K5656" t="str" cm="1">
        <f t="array" ref="K5656:L5656">_xlfn.TEXTSPLIT(R5656," ")</f>
        <v>BRB05</v>
      </c>
      <c r="L5656" t="str">
        <v>JATIBARANG_KIDUL</v>
      </c>
      <c r="P5656" s="57" t="s">
        <v>31350</v>
      </c>
      <c r="Q5656" s="57" t="s">
        <v>11249</v>
      </c>
      <c r="R5656" s="57" t="s">
        <v>17375</v>
      </c>
      <c r="S5656" s="57" t="s">
        <v>17376</v>
      </c>
      <c r="T5656" s="57" t="s">
        <v>17377</v>
      </c>
      <c r="U5656" s="57" t="s">
        <v>31351</v>
      </c>
      <c r="V5656" s="57"/>
    </row>
    <row r="5657" ht="15" spans="1:22">
      <c r="A5657" s="52">
        <f t="shared" si="445"/>
        <v>46268</v>
      </c>
      <c r="B5657" t="str">
        <f t="shared" si="446"/>
        <v>AGENT18</v>
      </c>
      <c r="C5657" t="str">
        <f t="shared" si="447"/>
        <v>CIMANGGU</v>
      </c>
      <c r="D5657" t="str">
        <f t="shared" si="448"/>
        <v>CLP08</v>
      </c>
      <c r="H5657" t="str">
        <f t="shared" si="449"/>
        <v>2026-09-03 08:00:23</v>
      </c>
      <c r="K5657" t="str" cm="1">
        <f t="array" ref="K5657:L5657">_xlfn.TEXTSPLIT(R5657," ")</f>
        <v>CLP08</v>
      </c>
      <c r="L5657" t="str">
        <v>CIMANGGU</v>
      </c>
      <c r="P5657" s="57" t="s">
        <v>31352</v>
      </c>
      <c r="Q5657" s="57" t="s">
        <v>10385</v>
      </c>
      <c r="R5657" s="57" t="s">
        <v>20631</v>
      </c>
      <c r="S5657" s="57" t="s">
        <v>20632</v>
      </c>
      <c r="T5657" s="57" t="s">
        <v>20633</v>
      </c>
      <c r="U5657" s="57" t="s">
        <v>31353</v>
      </c>
      <c r="V5657" s="57" t="s">
        <v>31354</v>
      </c>
    </row>
    <row r="5658" ht="15" spans="1:22">
      <c r="A5658" s="52">
        <f t="shared" si="445"/>
        <v>46268</v>
      </c>
      <c r="B5658" t="str">
        <f t="shared" si="446"/>
        <v>AGENT04</v>
      </c>
      <c r="C5658" t="str">
        <f t="shared" si="447"/>
        <v>SINGINGI_HILIR_01</v>
      </c>
      <c r="D5658" t="str">
        <f t="shared" si="448"/>
        <v>TKK06</v>
      </c>
      <c r="H5658" t="str">
        <f t="shared" si="449"/>
        <v>2026-09-03 08:00:22</v>
      </c>
      <c r="K5658" t="str" cm="1">
        <f t="array" ref="K5658:L5658">_xlfn.TEXTSPLIT(R5658," ")</f>
        <v>TKK06</v>
      </c>
      <c r="L5658" t="str">
        <v>SINGINGI_HILIR_01</v>
      </c>
      <c r="P5658" s="57" t="s">
        <v>31355</v>
      </c>
      <c r="Q5658" s="57" t="s">
        <v>10193</v>
      </c>
      <c r="R5658" s="57" t="s">
        <v>16588</v>
      </c>
      <c r="S5658" s="57" t="s">
        <v>16589</v>
      </c>
      <c r="T5658" s="57" t="s">
        <v>16590</v>
      </c>
      <c r="U5658" s="57" t="s">
        <v>31356</v>
      </c>
      <c r="V5658" s="57"/>
    </row>
    <row r="5659" ht="15" spans="1:22">
      <c r="A5659" s="52">
        <f t="shared" si="445"/>
        <v>46268</v>
      </c>
      <c r="B5659" t="str">
        <f t="shared" si="446"/>
        <v>AGENT26</v>
      </c>
      <c r="C5659" t="str">
        <f t="shared" si="447"/>
        <v>MANIS_RAYA_KOTA</v>
      </c>
      <c r="D5659" t="str">
        <f t="shared" si="448"/>
        <v>SQG14</v>
      </c>
      <c r="H5659" t="str">
        <f t="shared" si="449"/>
        <v>2026-09-03 08:00:18</v>
      </c>
      <c r="K5659" t="str" cm="1">
        <f t="array" ref="K5659:L5659">_xlfn.TEXTSPLIT(R5659," ")</f>
        <v>SQG14</v>
      </c>
      <c r="L5659" t="str">
        <v>MANIS_RAYA_KOTA</v>
      </c>
      <c r="P5659" s="57" t="s">
        <v>31357</v>
      </c>
      <c r="Q5659" s="57" t="s">
        <v>10307</v>
      </c>
      <c r="R5659" s="57" t="s">
        <v>17575</v>
      </c>
      <c r="S5659" s="57" t="s">
        <v>17576</v>
      </c>
      <c r="T5659" s="57" t="s">
        <v>17577</v>
      </c>
      <c r="U5659" s="57" t="s">
        <v>31358</v>
      </c>
      <c r="V5659" s="57" t="s">
        <v>31359</v>
      </c>
    </row>
    <row r="5660" ht="15" spans="1:22">
      <c r="A5660" s="52">
        <f t="shared" si="445"/>
        <v>46268</v>
      </c>
      <c r="B5660" t="str">
        <f t="shared" si="446"/>
        <v>AGENT16</v>
      </c>
      <c r="C5660" t="str">
        <f t="shared" si="447"/>
        <v>PER10A</v>
      </c>
      <c r="D5660" t="str">
        <f t="shared" si="448"/>
        <v>PER10A</v>
      </c>
      <c r="H5660" t="str">
        <f t="shared" si="449"/>
        <v>2026-09-03 08:00:14</v>
      </c>
      <c r="K5660" t="str" cm="1">
        <f t="array" ref="K5660:L5660">_xlfn.TEXTSPLIT(R5660," ")</f>
        <v>PER10A</v>
      </c>
      <c r="L5660" t="str">
        <v>PER10A</v>
      </c>
      <c r="P5660" s="57" t="s">
        <v>31360</v>
      </c>
      <c r="Q5660" s="57" t="s">
        <v>10199</v>
      </c>
      <c r="R5660" s="57" t="s">
        <v>18900</v>
      </c>
      <c r="S5660" s="57" t="s">
        <v>18901</v>
      </c>
      <c r="T5660" s="57" t="s">
        <v>18902</v>
      </c>
      <c r="U5660" s="57" t="s">
        <v>31361</v>
      </c>
      <c r="V5660" s="57" t="s">
        <v>31362</v>
      </c>
    </row>
    <row r="5661" ht="15" spans="1:22">
      <c r="A5661" s="52">
        <f t="shared" si="445"/>
        <v>46268</v>
      </c>
      <c r="B5661" t="str">
        <f t="shared" si="446"/>
        <v>AGENT08</v>
      </c>
      <c r="C5661" t="str">
        <f t="shared" si="447"/>
        <v>SKY08A</v>
      </c>
      <c r="D5661" t="str">
        <f t="shared" si="448"/>
        <v>SKY08A</v>
      </c>
      <c r="H5661" t="str">
        <f t="shared" si="449"/>
        <v>2026-09-03 08:00:13</v>
      </c>
      <c r="K5661" t="str" cm="1">
        <f t="array" ref="K5661:L5661">_xlfn.TEXTSPLIT(R5661," ")</f>
        <v>SKY08A</v>
      </c>
      <c r="L5661" t="str">
        <v>SKY08A</v>
      </c>
      <c r="P5661" s="57" t="s">
        <v>31363</v>
      </c>
      <c r="Q5661" s="57" t="s">
        <v>10398</v>
      </c>
      <c r="R5661" s="57" t="s">
        <v>18238</v>
      </c>
      <c r="S5661" s="57" t="s">
        <v>18239</v>
      </c>
      <c r="T5661" s="57" t="s">
        <v>18240</v>
      </c>
      <c r="U5661" s="57" t="s">
        <v>31364</v>
      </c>
      <c r="V5661" s="57" t="s">
        <v>8430</v>
      </c>
    </row>
    <row r="5662" ht="15" spans="1:22">
      <c r="A5662" s="52">
        <f t="shared" si="445"/>
        <v>46268</v>
      </c>
      <c r="B5662" t="str">
        <f t="shared" si="446"/>
        <v>AGENT16</v>
      </c>
      <c r="C5662" t="str">
        <f t="shared" si="447"/>
        <v>CISARUA</v>
      </c>
      <c r="D5662" t="str">
        <f t="shared" si="448"/>
        <v>NGP10</v>
      </c>
      <c r="H5662" t="str">
        <f t="shared" si="449"/>
        <v>2026-09-03 07:59:57</v>
      </c>
      <c r="K5662" t="str" cm="1">
        <f t="array" ref="K5662:L5662">_xlfn.TEXTSPLIT(R5662," ")</f>
        <v>NGP10</v>
      </c>
      <c r="L5662" t="str">
        <v>CISARUA</v>
      </c>
      <c r="P5662" s="57" t="s">
        <v>31365</v>
      </c>
      <c r="Q5662" s="57" t="s">
        <v>10199</v>
      </c>
      <c r="R5662" s="57" t="s">
        <v>12853</v>
      </c>
      <c r="S5662" s="57" t="s">
        <v>12854</v>
      </c>
      <c r="T5662" s="57" t="s">
        <v>12855</v>
      </c>
      <c r="U5662" s="57" t="s">
        <v>31366</v>
      </c>
      <c r="V5662" s="57" t="s">
        <v>20843</v>
      </c>
    </row>
    <row r="5663" ht="15" spans="1:22">
      <c r="A5663" s="52">
        <f t="shared" si="445"/>
        <v>46268</v>
      </c>
      <c r="B5663" t="str">
        <f t="shared" si="446"/>
        <v>AGENT12</v>
      </c>
      <c r="C5663" t="str">
        <f t="shared" si="447"/>
        <v>MENES</v>
      </c>
      <c r="D5663" t="str">
        <f t="shared" si="448"/>
        <v>PGL21</v>
      </c>
      <c r="H5663" t="str">
        <f t="shared" si="449"/>
        <v>2026-09-03 07:59:56</v>
      </c>
      <c r="K5663" t="str" cm="1">
        <f t="array" ref="K5663:L5663">_xlfn.TEXTSPLIT(R5663," ")</f>
        <v>PGL21</v>
      </c>
      <c r="L5663" t="str">
        <v>MENES</v>
      </c>
      <c r="P5663" s="57" t="s">
        <v>31367</v>
      </c>
      <c r="Q5663" s="57" t="s">
        <v>10656</v>
      </c>
      <c r="R5663" s="57" t="s">
        <v>14172</v>
      </c>
      <c r="S5663" s="57" t="s">
        <v>14173</v>
      </c>
      <c r="T5663" s="57" t="s">
        <v>14174</v>
      </c>
      <c r="U5663" s="57" t="s">
        <v>31368</v>
      </c>
      <c r="V5663" s="57" t="s">
        <v>31369</v>
      </c>
    </row>
    <row r="5664" ht="15" spans="1:22">
      <c r="A5664" s="52">
        <f t="shared" si="445"/>
        <v>46268</v>
      </c>
      <c r="B5664" t="str">
        <f t="shared" si="446"/>
        <v>AGENT17</v>
      </c>
      <c r="C5664" t="str">
        <f t="shared" si="447"/>
        <v>PEMALANG</v>
      </c>
      <c r="D5664" t="str">
        <f t="shared" si="448"/>
        <v>PML01</v>
      </c>
      <c r="H5664" t="str">
        <f t="shared" si="449"/>
        <v>2026-09-03 07:59:47</v>
      </c>
      <c r="K5664" t="str" cm="1">
        <f t="array" ref="K5664:L5664">_xlfn.TEXTSPLIT(R5664," ")</f>
        <v>PML01</v>
      </c>
      <c r="L5664" t="str">
        <v>PEMALANG</v>
      </c>
      <c r="P5664" s="57" t="s">
        <v>31370</v>
      </c>
      <c r="Q5664" s="57" t="s">
        <v>11249</v>
      </c>
      <c r="R5664" s="57" t="s">
        <v>14963</v>
      </c>
      <c r="S5664" s="57" t="s">
        <v>14964</v>
      </c>
      <c r="T5664" s="57" t="s">
        <v>14965</v>
      </c>
      <c r="U5664" s="57" t="s">
        <v>31371</v>
      </c>
      <c r="V5664" s="57" t="s">
        <v>31372</v>
      </c>
    </row>
    <row r="5665" ht="15" spans="1:22">
      <c r="A5665" s="52">
        <f t="shared" si="445"/>
        <v>46268</v>
      </c>
      <c r="B5665" t="str">
        <f t="shared" si="446"/>
        <v>AGENT19</v>
      </c>
      <c r="C5665" t="str">
        <f t="shared" si="447"/>
        <v>PERAK</v>
      </c>
      <c r="D5665" t="str">
        <f t="shared" si="448"/>
        <v>JBG03</v>
      </c>
      <c r="H5665" t="str">
        <f t="shared" si="449"/>
        <v>2026-09-03 07:59:41</v>
      </c>
      <c r="K5665" t="str" cm="1">
        <f t="array" ref="K5665:L5665">_xlfn.TEXTSPLIT(R5665," ")</f>
        <v>JBG03</v>
      </c>
      <c r="L5665" t="str">
        <v>PERAK</v>
      </c>
      <c r="P5665" s="57" t="s">
        <v>31373</v>
      </c>
      <c r="Q5665" s="57" t="s">
        <v>10181</v>
      </c>
      <c r="R5665" s="57" t="s">
        <v>15430</v>
      </c>
      <c r="S5665" s="57" t="s">
        <v>15431</v>
      </c>
      <c r="T5665" s="57" t="s">
        <v>15432</v>
      </c>
      <c r="U5665" s="57" t="s">
        <v>31374</v>
      </c>
      <c r="V5665" s="57" t="s">
        <v>31375</v>
      </c>
    </row>
    <row r="5666" ht="15" spans="1:22">
      <c r="A5666" s="52">
        <f t="shared" si="445"/>
        <v>46268</v>
      </c>
      <c r="B5666" t="str">
        <f t="shared" si="446"/>
        <v>AGENT27</v>
      </c>
      <c r="C5666" t="str">
        <f t="shared" si="447"/>
        <v>KARANG_JOANG</v>
      </c>
      <c r="D5666" t="str">
        <f t="shared" si="448"/>
        <v>BPN12</v>
      </c>
      <c r="H5666" t="str">
        <f t="shared" si="449"/>
        <v>2026-09-03 07:59:33</v>
      </c>
      <c r="K5666" t="str" cm="1">
        <f t="array" ref="K5666:L5666">_xlfn.TEXTSPLIT(R5666," ")</f>
        <v>BPN12</v>
      </c>
      <c r="L5666" t="str">
        <v>KARANG_JOANG</v>
      </c>
      <c r="P5666" s="57" t="s">
        <v>31376</v>
      </c>
      <c r="Q5666" s="57" t="s">
        <v>11862</v>
      </c>
      <c r="R5666" s="57" t="s">
        <v>19072</v>
      </c>
      <c r="S5666" s="57" t="s">
        <v>19073</v>
      </c>
      <c r="T5666" s="57" t="s">
        <v>19074</v>
      </c>
      <c r="U5666" s="57" t="s">
        <v>31377</v>
      </c>
      <c r="V5666" s="57"/>
    </row>
    <row r="5667" ht="15" spans="1:22">
      <c r="A5667" s="52">
        <f t="shared" si="445"/>
        <v>46268</v>
      </c>
      <c r="B5667" t="str">
        <f t="shared" si="446"/>
        <v>AGENT17</v>
      </c>
      <c r="C5667" t="str">
        <f t="shared" si="447"/>
        <v>KESESI01</v>
      </c>
      <c r="D5667" t="str">
        <f t="shared" si="448"/>
        <v>KJN09</v>
      </c>
      <c r="H5667" t="str">
        <f t="shared" si="449"/>
        <v>2026-09-03 07:59:25</v>
      </c>
      <c r="K5667" t="str" cm="1">
        <f t="array" ref="K5667:L5667">_xlfn.TEXTSPLIT(R5667," ")</f>
        <v>KJN09</v>
      </c>
      <c r="L5667" t="str">
        <v>KESESI01</v>
      </c>
      <c r="P5667" s="57" t="s">
        <v>31378</v>
      </c>
      <c r="Q5667" s="57" t="s">
        <v>11249</v>
      </c>
      <c r="R5667" s="57" t="s">
        <v>17920</v>
      </c>
      <c r="S5667" s="57" t="s">
        <v>17921</v>
      </c>
      <c r="T5667" s="57" t="s">
        <v>17922</v>
      </c>
      <c r="U5667" s="57" t="s">
        <v>31379</v>
      </c>
      <c r="V5667" s="57" t="s">
        <v>31380</v>
      </c>
    </row>
    <row r="5668" ht="15" spans="1:22">
      <c r="A5668" s="52">
        <f t="shared" si="445"/>
        <v>46268</v>
      </c>
      <c r="B5668" t="str">
        <f t="shared" si="446"/>
        <v>AGENT10</v>
      </c>
      <c r="C5668" t="str">
        <f t="shared" si="447"/>
        <v>TUBABA</v>
      </c>
      <c r="D5668" t="str">
        <f t="shared" si="448"/>
        <v>TBT05</v>
      </c>
      <c r="H5668" t="str">
        <f t="shared" si="449"/>
        <v>2026-09-03 07:59:21</v>
      </c>
      <c r="K5668" t="str" cm="1">
        <f t="array" ref="K5668:L5668">_xlfn.TEXTSPLIT(R5668," ")</f>
        <v>TBT05</v>
      </c>
      <c r="L5668" t="str">
        <v>TUBABA</v>
      </c>
      <c r="P5668" s="57" t="s">
        <v>31381</v>
      </c>
      <c r="Q5668" s="57" t="s">
        <v>11054</v>
      </c>
      <c r="R5668" s="57" t="s">
        <v>14573</v>
      </c>
      <c r="S5668" s="57" t="s">
        <v>14574</v>
      </c>
      <c r="T5668" s="57" t="s">
        <v>14575</v>
      </c>
      <c r="U5668" s="57" t="s">
        <v>31382</v>
      </c>
      <c r="V5668" s="57" t="s">
        <v>31383</v>
      </c>
    </row>
    <row r="5669" ht="15" spans="1:22">
      <c r="A5669" s="52">
        <f t="shared" si="445"/>
        <v>46268</v>
      </c>
      <c r="B5669" t="str">
        <f t="shared" si="446"/>
        <v>AGENT19</v>
      </c>
      <c r="C5669" t="str">
        <f t="shared" si="447"/>
        <v>KARANGAN_1</v>
      </c>
      <c r="D5669" t="str">
        <f t="shared" si="448"/>
        <v>TGK02A</v>
      </c>
      <c r="H5669" t="str">
        <f t="shared" si="449"/>
        <v>2026-09-03 07:59:18</v>
      </c>
      <c r="K5669" t="str" cm="1">
        <f t="array" ref="K5669:L5669">_xlfn.TEXTSPLIT(R5669," ")</f>
        <v>TGK02A</v>
      </c>
      <c r="L5669" t="str">
        <v>KARANGAN_1</v>
      </c>
      <c r="P5669" s="57" t="s">
        <v>31384</v>
      </c>
      <c r="Q5669" s="57" t="s">
        <v>10181</v>
      </c>
      <c r="R5669" s="57" t="s">
        <v>15668</v>
      </c>
      <c r="S5669" s="57" t="s">
        <v>15669</v>
      </c>
      <c r="T5669" s="57" t="s">
        <v>15670</v>
      </c>
      <c r="U5669" s="57" t="s">
        <v>31385</v>
      </c>
      <c r="V5669" s="57" t="s">
        <v>31386</v>
      </c>
    </row>
    <row r="5670" ht="15" spans="1:22">
      <c r="A5670" s="52">
        <f t="shared" si="445"/>
        <v>46268</v>
      </c>
      <c r="B5670" t="str">
        <f t="shared" si="446"/>
        <v>AGENT21</v>
      </c>
      <c r="C5670" t="str">
        <f t="shared" si="447"/>
        <v>PUJUT</v>
      </c>
      <c r="D5670" t="str">
        <f t="shared" si="448"/>
        <v>PYW07A</v>
      </c>
      <c r="H5670" t="str">
        <f t="shared" si="449"/>
        <v>2026-09-03 07:59:16</v>
      </c>
      <c r="K5670" t="str" cm="1">
        <f t="array" ref="K5670:L5670">_xlfn.TEXTSPLIT(R5670," ")</f>
        <v>PYW07A</v>
      </c>
      <c r="L5670" t="str">
        <v>PUJUT</v>
      </c>
      <c r="P5670" s="57" t="s">
        <v>31387</v>
      </c>
      <c r="Q5670" s="57" t="s">
        <v>11660</v>
      </c>
      <c r="R5670" s="57" t="s">
        <v>19481</v>
      </c>
      <c r="S5670" s="57" t="s">
        <v>19482</v>
      </c>
      <c r="T5670" s="57" t="s">
        <v>19483</v>
      </c>
      <c r="U5670" s="57" t="s">
        <v>31388</v>
      </c>
      <c r="V5670" s="57" t="s">
        <v>31389</v>
      </c>
    </row>
    <row r="5671" ht="15" spans="1:22">
      <c r="A5671" s="52">
        <f t="shared" si="445"/>
        <v>46268</v>
      </c>
      <c r="B5671" t="str">
        <f t="shared" si="446"/>
        <v>AGENT40</v>
      </c>
      <c r="C5671" t="str">
        <f t="shared" si="447"/>
        <v>DC_CIRACAS</v>
      </c>
      <c r="D5671" t="str">
        <f t="shared" si="448"/>
        <v>JKT19K</v>
      </c>
      <c r="H5671" t="str">
        <f t="shared" si="449"/>
        <v>2026-09-03 07:59:10</v>
      </c>
      <c r="K5671" t="str" cm="1">
        <f t="array" ref="K5671:L5671">_xlfn.TEXTSPLIT(R5671," ")</f>
        <v>JKT19K</v>
      </c>
      <c r="L5671" t="str">
        <v>DC_CIRACAS</v>
      </c>
      <c r="P5671" s="57" t="s">
        <v>31390</v>
      </c>
      <c r="Q5671" s="57" t="s">
        <v>10732</v>
      </c>
      <c r="R5671" s="57" t="s">
        <v>16764</v>
      </c>
      <c r="S5671" s="57" t="s">
        <v>16765</v>
      </c>
      <c r="T5671" s="57" t="s">
        <v>7260</v>
      </c>
      <c r="U5671" s="57" t="s">
        <v>31391</v>
      </c>
      <c r="V5671" s="57" t="s">
        <v>16767</v>
      </c>
    </row>
    <row r="5672" ht="15" spans="1:22">
      <c r="A5672" s="52">
        <f t="shared" si="445"/>
        <v>46268</v>
      </c>
      <c r="B5672" t="str">
        <f t="shared" si="446"/>
        <v>AGENT17</v>
      </c>
      <c r="C5672" t="str">
        <f t="shared" si="447"/>
        <v>KUDUS</v>
      </c>
      <c r="D5672" t="str">
        <f t="shared" si="448"/>
        <v>KDS01</v>
      </c>
      <c r="H5672" t="str">
        <f t="shared" si="449"/>
        <v>2026-09-03 07:59:05</v>
      </c>
      <c r="K5672" t="str" cm="1">
        <f t="array" ref="K5672:L5672">_xlfn.TEXTSPLIT(R5672," ")</f>
        <v>KDS01</v>
      </c>
      <c r="L5672" t="str">
        <v>KUDUS</v>
      </c>
      <c r="P5672" s="57" t="s">
        <v>31392</v>
      </c>
      <c r="Q5672" s="57" t="s">
        <v>11249</v>
      </c>
      <c r="R5672" s="57" t="s">
        <v>16844</v>
      </c>
      <c r="S5672" s="57" t="s">
        <v>16845</v>
      </c>
      <c r="T5672" s="57" t="s">
        <v>16846</v>
      </c>
      <c r="U5672" s="57" t="s">
        <v>31393</v>
      </c>
      <c r="V5672" s="57" t="s">
        <v>7717</v>
      </c>
    </row>
    <row r="5673" ht="15" spans="1:22">
      <c r="A5673" s="52">
        <f t="shared" si="445"/>
        <v>46268</v>
      </c>
      <c r="B5673" t="str">
        <f t="shared" si="446"/>
        <v>AGENT27</v>
      </c>
      <c r="C5673" t="str">
        <f t="shared" si="447"/>
        <v>SUNGAI_RANGAS</v>
      </c>
      <c r="D5673" t="str">
        <f t="shared" si="448"/>
        <v>BAR02</v>
      </c>
      <c r="H5673" t="str">
        <f t="shared" si="449"/>
        <v>2026-09-03 07:59:04</v>
      </c>
      <c r="K5673" t="str" cm="1">
        <f t="array" ref="K5673:L5673">_xlfn.TEXTSPLIT(R5673," ")</f>
        <v>BAR02</v>
      </c>
      <c r="L5673" t="str">
        <v>SUNGAI_RANGAS</v>
      </c>
      <c r="P5673" s="57" t="s">
        <v>31394</v>
      </c>
      <c r="Q5673" s="57" t="s">
        <v>11862</v>
      </c>
      <c r="R5673" s="57" t="s">
        <v>16027</v>
      </c>
      <c r="S5673" s="57" t="s">
        <v>16028</v>
      </c>
      <c r="T5673" s="57" t="s">
        <v>15864</v>
      </c>
      <c r="U5673" s="57" t="s">
        <v>31395</v>
      </c>
      <c r="V5673" s="57" t="s">
        <v>31396</v>
      </c>
    </row>
    <row r="5674" ht="15" spans="1:22">
      <c r="A5674" s="52">
        <f t="shared" si="445"/>
        <v>46268</v>
      </c>
      <c r="B5674" t="str">
        <f t="shared" si="446"/>
        <v>AGENT09</v>
      </c>
      <c r="C5674" t="str">
        <f t="shared" si="447"/>
        <v>MUARA_KELINGI01</v>
      </c>
      <c r="D5674" t="str">
        <f t="shared" si="448"/>
        <v>MRR05A</v>
      </c>
      <c r="H5674" t="str">
        <f t="shared" si="449"/>
        <v>2026-09-03 07:58:55</v>
      </c>
      <c r="K5674" t="str" cm="1">
        <f t="array" ref="K5674:L5674">_xlfn.TEXTSPLIT(R5674," ")</f>
        <v>MRR05A</v>
      </c>
      <c r="L5674" t="str">
        <v>MUARA_KELINGI01</v>
      </c>
      <c r="P5674" s="57" t="s">
        <v>31397</v>
      </c>
      <c r="Q5674" s="57" t="s">
        <v>12496</v>
      </c>
      <c r="R5674" s="57" t="s">
        <v>16334</v>
      </c>
      <c r="S5674" s="57" t="s">
        <v>16335</v>
      </c>
      <c r="T5674" s="57" t="s">
        <v>16336</v>
      </c>
      <c r="U5674" s="57" t="s">
        <v>31398</v>
      </c>
      <c r="V5674" s="57"/>
    </row>
    <row r="5675" ht="15" spans="1:22">
      <c r="A5675" s="52">
        <f t="shared" si="445"/>
        <v>46268</v>
      </c>
      <c r="B5675" t="str">
        <f t="shared" si="446"/>
        <v>AGENT18</v>
      </c>
      <c r="C5675" t="str">
        <f t="shared" si="447"/>
        <v>ANDONG</v>
      </c>
      <c r="D5675" t="str">
        <f t="shared" si="448"/>
        <v>BYL07</v>
      </c>
      <c r="H5675" t="str">
        <f t="shared" si="449"/>
        <v>2026-09-03 07:58:55</v>
      </c>
      <c r="K5675" t="str" cm="1">
        <f t="array" ref="K5675:L5675">_xlfn.TEXTSPLIT(R5675," ")</f>
        <v>BYL07</v>
      </c>
      <c r="L5675" t="str">
        <v>ANDONG</v>
      </c>
      <c r="P5675" s="57" t="s">
        <v>31397</v>
      </c>
      <c r="Q5675" s="57" t="s">
        <v>10385</v>
      </c>
      <c r="R5675" s="57" t="s">
        <v>25577</v>
      </c>
      <c r="S5675" s="57" t="s">
        <v>25578</v>
      </c>
      <c r="T5675" s="57" t="s">
        <v>7011</v>
      </c>
      <c r="U5675" s="57" t="s">
        <v>31399</v>
      </c>
      <c r="V5675" s="57"/>
    </row>
    <row r="5676" ht="15" spans="1:22">
      <c r="A5676" s="52">
        <f t="shared" si="445"/>
        <v>46268</v>
      </c>
      <c r="B5676" t="str">
        <f t="shared" si="446"/>
        <v>AGENT18</v>
      </c>
      <c r="C5676" t="str">
        <f t="shared" si="447"/>
        <v>MUNGKID</v>
      </c>
      <c r="D5676" t="str">
        <f t="shared" si="448"/>
        <v>MUG01</v>
      </c>
      <c r="H5676" t="str">
        <f t="shared" si="449"/>
        <v>2026-09-03 07:58:55</v>
      </c>
      <c r="K5676" t="str" cm="1">
        <f t="array" ref="K5676:L5676">_xlfn.TEXTSPLIT(R5676," ")</f>
        <v>MUG01</v>
      </c>
      <c r="L5676" t="str">
        <v>MUNGKID</v>
      </c>
      <c r="P5676" s="57" t="s">
        <v>31397</v>
      </c>
      <c r="Q5676" s="57" t="s">
        <v>10385</v>
      </c>
      <c r="R5676" s="57" t="s">
        <v>19413</v>
      </c>
      <c r="S5676" s="57" t="s">
        <v>19414</v>
      </c>
      <c r="T5676" s="57" t="s">
        <v>19415</v>
      </c>
      <c r="U5676" s="57" t="s">
        <v>31400</v>
      </c>
      <c r="V5676" s="57" t="s">
        <v>31401</v>
      </c>
    </row>
    <row r="5677" ht="15" spans="1:22">
      <c r="A5677" s="52">
        <f t="shared" si="445"/>
        <v>46268</v>
      </c>
      <c r="B5677" t="str">
        <f t="shared" si="446"/>
        <v>AGENT05</v>
      </c>
      <c r="C5677" t="str">
        <f t="shared" si="447"/>
        <v>SAGULUNG_UNCANG</v>
      </c>
      <c r="D5677" t="str">
        <f t="shared" si="448"/>
        <v>BTH32</v>
      </c>
      <c r="H5677" t="str">
        <f t="shared" si="449"/>
        <v>2026-09-03 07:58:50</v>
      </c>
      <c r="K5677" t="str" cm="1">
        <f t="array" ref="K5677:L5677">_xlfn.TEXTSPLIT(R5677," ")</f>
        <v>BTH32</v>
      </c>
      <c r="L5677" t="str">
        <v>SAGULUNG_UNCANG</v>
      </c>
      <c r="P5677" s="57" t="s">
        <v>31402</v>
      </c>
      <c r="Q5677" s="57" t="s">
        <v>10567</v>
      </c>
      <c r="R5677" s="57" t="s">
        <v>16878</v>
      </c>
      <c r="S5677" s="57" t="s">
        <v>16879</v>
      </c>
      <c r="T5677" s="57" t="s">
        <v>16880</v>
      </c>
      <c r="U5677" s="57" t="s">
        <v>31403</v>
      </c>
      <c r="V5677" s="57" t="s">
        <v>16882</v>
      </c>
    </row>
    <row r="5678" ht="15" spans="1:22">
      <c r="A5678" s="52">
        <f t="shared" si="445"/>
        <v>46268</v>
      </c>
      <c r="B5678" t="str">
        <f t="shared" si="446"/>
        <v>AGENT27</v>
      </c>
      <c r="C5678" t="str">
        <f t="shared" si="447"/>
        <v>JELAPAT</v>
      </c>
      <c r="D5678" t="str">
        <f t="shared" si="448"/>
        <v>KBW16</v>
      </c>
      <c r="H5678" t="str">
        <f t="shared" si="449"/>
        <v>2026-09-03 07:58:43</v>
      </c>
      <c r="K5678" t="str" cm="1">
        <f t="array" ref="K5678:L5678">_xlfn.TEXTSPLIT(R5678," ")</f>
        <v>KBW16</v>
      </c>
      <c r="L5678" t="str">
        <v>JELAPAT</v>
      </c>
      <c r="P5678" s="57" t="s">
        <v>31404</v>
      </c>
      <c r="Q5678" s="57" t="s">
        <v>11862</v>
      </c>
      <c r="R5678" s="57" t="s">
        <v>16413</v>
      </c>
      <c r="S5678" s="57" t="s">
        <v>25860</v>
      </c>
      <c r="T5678" s="57" t="s">
        <v>25861</v>
      </c>
      <c r="U5678" s="57" t="s">
        <v>31405</v>
      </c>
      <c r="V5678" s="57" t="s">
        <v>31406</v>
      </c>
    </row>
    <row r="5679" ht="15" spans="1:22">
      <c r="A5679" s="52">
        <f t="shared" si="445"/>
        <v>46268</v>
      </c>
      <c r="B5679" t="str">
        <f t="shared" si="446"/>
        <v>AGENT16</v>
      </c>
      <c r="C5679" t="str">
        <f t="shared" si="447"/>
        <v>CJR13B</v>
      </c>
      <c r="D5679" t="str">
        <f t="shared" si="448"/>
        <v>CJR13B</v>
      </c>
      <c r="H5679" t="str">
        <f t="shared" si="449"/>
        <v>2026-09-03 07:58:41</v>
      </c>
      <c r="K5679" t="str" cm="1">
        <f t="array" ref="K5679:L5679">_xlfn.TEXTSPLIT(R5679," ")</f>
        <v>CJR13B</v>
      </c>
      <c r="L5679" t="str">
        <v>CJR13B</v>
      </c>
      <c r="P5679" s="57" t="s">
        <v>31407</v>
      </c>
      <c r="Q5679" s="57" t="s">
        <v>10199</v>
      </c>
      <c r="R5679" s="57" t="s">
        <v>13183</v>
      </c>
      <c r="S5679" s="57" t="s">
        <v>13184</v>
      </c>
      <c r="T5679" s="57" t="s">
        <v>13185</v>
      </c>
      <c r="U5679" s="57" t="s">
        <v>31408</v>
      </c>
      <c r="V5679" s="57" t="s">
        <v>31409</v>
      </c>
    </row>
    <row r="5680" ht="15" spans="1:22">
      <c r="A5680" s="52">
        <f t="shared" ref="A5680:A5743" si="450">INT(H5680)</f>
        <v>46268</v>
      </c>
      <c r="B5680" t="str">
        <f t="shared" ref="B5680:B5743" si="451">RIGHT(Q5680,7)</f>
        <v>AGENT40</v>
      </c>
      <c r="C5680" t="str">
        <f t="shared" ref="C5680:C5743" si="452">L5680</f>
        <v>TAMBORA</v>
      </c>
      <c r="D5680" t="str">
        <f t="shared" ref="D5680:D5743" si="453">K5680</f>
        <v>JKT28D</v>
      </c>
      <c r="H5680" t="str">
        <f t="shared" ref="H5680:H5743" si="454">P5680</f>
        <v>2026-09-03 07:58:36</v>
      </c>
      <c r="K5680" t="str" cm="1">
        <f t="array" ref="K5680:L5680">_xlfn.TEXTSPLIT(R5680," ")</f>
        <v>JKT28D</v>
      </c>
      <c r="L5680" t="str">
        <v>TAMBORA</v>
      </c>
      <c r="P5680" s="57" t="s">
        <v>31410</v>
      </c>
      <c r="Q5680" s="57" t="s">
        <v>10732</v>
      </c>
      <c r="R5680" s="57" t="s">
        <v>18227</v>
      </c>
      <c r="S5680" s="57" t="s">
        <v>18228</v>
      </c>
      <c r="T5680" s="57" t="s">
        <v>18229</v>
      </c>
      <c r="U5680" s="57" t="s">
        <v>31411</v>
      </c>
      <c r="V5680" s="57" t="s">
        <v>18231</v>
      </c>
    </row>
    <row r="5681" ht="15" spans="1:22">
      <c r="A5681" s="52">
        <f t="shared" si="450"/>
        <v>46268</v>
      </c>
      <c r="B5681" t="str">
        <f t="shared" si="451"/>
        <v>AGENT26</v>
      </c>
      <c r="C5681" t="str">
        <f t="shared" si="452"/>
        <v>TOBA</v>
      </c>
      <c r="D5681" t="str">
        <f t="shared" si="453"/>
        <v>SAG09A</v>
      </c>
      <c r="H5681" t="str">
        <f t="shared" si="454"/>
        <v>2026-09-03 07:58:34</v>
      </c>
      <c r="K5681" t="str" cm="1">
        <f t="array" ref="K5681:L5681">_xlfn.TEXTSPLIT(R5681," ")</f>
        <v>SAG09A</v>
      </c>
      <c r="L5681" t="str">
        <v>TOBA</v>
      </c>
      <c r="P5681" s="57" t="s">
        <v>31412</v>
      </c>
      <c r="Q5681" s="57" t="s">
        <v>10307</v>
      </c>
      <c r="R5681" s="57" t="s">
        <v>16091</v>
      </c>
      <c r="S5681" s="57" t="s">
        <v>16092</v>
      </c>
      <c r="T5681" s="57" t="s">
        <v>16093</v>
      </c>
      <c r="U5681" s="57" t="s">
        <v>31413</v>
      </c>
      <c r="V5681" s="57" t="s">
        <v>16095</v>
      </c>
    </row>
    <row r="5682" ht="15" spans="1:22">
      <c r="A5682" s="52">
        <f t="shared" si="450"/>
        <v>46268</v>
      </c>
      <c r="B5682" t="str">
        <f t="shared" si="451"/>
        <v>AGENT17</v>
      </c>
      <c r="C5682" t="str">
        <f t="shared" si="452"/>
        <v>KEDUNGWUNI01</v>
      </c>
      <c r="D5682" t="str">
        <f t="shared" si="453"/>
        <v>KJN11</v>
      </c>
      <c r="H5682" t="str">
        <f t="shared" si="454"/>
        <v>2026-09-03 07:58:32</v>
      </c>
      <c r="K5682" t="str" cm="1">
        <f t="array" ref="K5682:L5682">_xlfn.TEXTSPLIT(R5682," ")</f>
        <v>KJN11</v>
      </c>
      <c r="L5682" t="str">
        <v>KEDUNGWUNI01</v>
      </c>
      <c r="P5682" s="57" t="s">
        <v>31414</v>
      </c>
      <c r="Q5682" s="57" t="s">
        <v>11249</v>
      </c>
      <c r="R5682" s="57" t="s">
        <v>12562</v>
      </c>
      <c r="S5682" s="57" t="s">
        <v>12563</v>
      </c>
      <c r="T5682" s="57" t="s">
        <v>12564</v>
      </c>
      <c r="U5682" s="57" t="s">
        <v>31415</v>
      </c>
      <c r="V5682" s="57" t="s">
        <v>12566</v>
      </c>
    </row>
    <row r="5683" ht="15" spans="1:22">
      <c r="A5683" s="52">
        <f t="shared" si="450"/>
        <v>46268</v>
      </c>
      <c r="B5683" t="str">
        <f t="shared" si="451"/>
        <v>AGENT27</v>
      </c>
      <c r="C5683" t="str">
        <f t="shared" si="452"/>
        <v>GUNUNG_TABUR</v>
      </c>
      <c r="D5683" t="str">
        <f t="shared" si="453"/>
        <v>BEU05A</v>
      </c>
      <c r="H5683" t="str">
        <f t="shared" si="454"/>
        <v>2026-09-03 07:58:19</v>
      </c>
      <c r="K5683" t="str" cm="1">
        <f t="array" ref="K5683:L5683">_xlfn.TEXTSPLIT(R5683," ")</f>
        <v>BEU05A</v>
      </c>
      <c r="L5683" t="str">
        <v>GUNUNG_TABUR</v>
      </c>
      <c r="P5683" s="57" t="s">
        <v>31416</v>
      </c>
      <c r="Q5683" s="57" t="s">
        <v>11862</v>
      </c>
      <c r="R5683" s="57" t="s">
        <v>17828</v>
      </c>
      <c r="S5683" s="57" t="s">
        <v>17829</v>
      </c>
      <c r="T5683" s="57" t="s">
        <v>17830</v>
      </c>
      <c r="U5683" s="57" t="s">
        <v>31417</v>
      </c>
      <c r="V5683" s="57" t="s">
        <v>25174</v>
      </c>
    </row>
    <row r="5684" ht="15" spans="1:22">
      <c r="A5684" s="52">
        <f t="shared" si="450"/>
        <v>46268</v>
      </c>
      <c r="B5684" t="str">
        <f t="shared" si="451"/>
        <v>AGENT17</v>
      </c>
      <c r="C5684" t="str">
        <f t="shared" si="452"/>
        <v>BANDARSARI</v>
      </c>
      <c r="D5684" t="str">
        <f t="shared" si="453"/>
        <v>SWI09A</v>
      </c>
      <c r="H5684" t="str">
        <f t="shared" si="454"/>
        <v>2026-09-03 07:58:19</v>
      </c>
      <c r="K5684" t="str" cm="1">
        <f t="array" ref="K5684:L5684">_xlfn.TEXTSPLIT(R5684," ")</f>
        <v>SWI09A</v>
      </c>
      <c r="L5684" t="str">
        <v>BANDARSARI</v>
      </c>
      <c r="P5684" s="57" t="s">
        <v>31416</v>
      </c>
      <c r="Q5684" s="57" t="s">
        <v>11249</v>
      </c>
      <c r="R5684" s="57" t="s">
        <v>16961</v>
      </c>
      <c r="S5684" s="57" t="s">
        <v>16962</v>
      </c>
      <c r="T5684" s="57" t="s">
        <v>16963</v>
      </c>
      <c r="U5684" s="57" t="s">
        <v>31418</v>
      </c>
      <c r="V5684" s="57" t="s">
        <v>31419</v>
      </c>
    </row>
    <row r="5685" ht="15" spans="1:22">
      <c r="A5685" s="52">
        <f t="shared" si="450"/>
        <v>46268</v>
      </c>
      <c r="B5685" t="str">
        <f t="shared" si="451"/>
        <v>AGENT18</v>
      </c>
      <c r="C5685" t="str">
        <f t="shared" si="452"/>
        <v>TERAS</v>
      </c>
      <c r="D5685" t="str">
        <f t="shared" si="453"/>
        <v>BYL02</v>
      </c>
      <c r="H5685" t="str">
        <f t="shared" si="454"/>
        <v>2026-09-03 07:58:18</v>
      </c>
      <c r="K5685" t="str" cm="1">
        <f t="array" ref="K5685:L5685">_xlfn.TEXTSPLIT(R5685," ")</f>
        <v>BYL02</v>
      </c>
      <c r="L5685" t="str">
        <v>TERAS</v>
      </c>
      <c r="P5685" s="57" t="s">
        <v>31420</v>
      </c>
      <c r="Q5685" s="57" t="s">
        <v>10385</v>
      </c>
      <c r="R5685" s="57" t="s">
        <v>15885</v>
      </c>
      <c r="S5685" s="57" t="s">
        <v>15886</v>
      </c>
      <c r="T5685" s="57" t="s">
        <v>15887</v>
      </c>
      <c r="U5685" s="57" t="s">
        <v>31421</v>
      </c>
      <c r="V5685" s="57" t="s">
        <v>31422</v>
      </c>
    </row>
    <row r="5686" ht="15" spans="1:22">
      <c r="A5686" s="52">
        <f t="shared" si="450"/>
        <v>46268</v>
      </c>
      <c r="B5686" t="str">
        <f t="shared" si="451"/>
        <v>AGENT16</v>
      </c>
      <c r="C5686" t="str">
        <f t="shared" si="452"/>
        <v>SMI15A</v>
      </c>
      <c r="D5686" t="str">
        <f t="shared" si="453"/>
        <v>SMI15A</v>
      </c>
      <c r="H5686" t="str">
        <f t="shared" si="454"/>
        <v>2026-09-03 07:58:06</v>
      </c>
      <c r="K5686" t="str" cm="1">
        <f t="array" ref="K5686:L5686">_xlfn.TEXTSPLIT(R5686," ")</f>
        <v>SMI15A</v>
      </c>
      <c r="L5686" t="str">
        <v>SMI15A</v>
      </c>
      <c r="P5686" s="57" t="s">
        <v>31423</v>
      </c>
      <c r="Q5686" s="57" t="s">
        <v>10199</v>
      </c>
      <c r="R5686" s="57" t="s">
        <v>17427</v>
      </c>
      <c r="S5686" s="57" t="s">
        <v>17428</v>
      </c>
      <c r="T5686" s="57" t="s">
        <v>17429</v>
      </c>
      <c r="U5686" s="57" t="s">
        <v>31424</v>
      </c>
      <c r="V5686" s="57"/>
    </row>
    <row r="5687" ht="15" spans="1:22">
      <c r="A5687" s="52">
        <f t="shared" si="450"/>
        <v>46268</v>
      </c>
      <c r="B5687" t="str">
        <f t="shared" si="451"/>
        <v>AGENT06</v>
      </c>
      <c r="C5687" t="str">
        <f t="shared" si="452"/>
        <v>AMPEK_ANGKEK_02</v>
      </c>
      <c r="D5687" t="str">
        <f t="shared" si="453"/>
        <v>LBB06B</v>
      </c>
      <c r="H5687" t="str">
        <f t="shared" si="454"/>
        <v>2026-09-03 07:57:49</v>
      </c>
      <c r="K5687" t="str" cm="1">
        <f t="array" ref="K5687:L5687">_xlfn.TEXTSPLIT(R5687," ")</f>
        <v>LBB06B</v>
      </c>
      <c r="L5687" t="str">
        <v>AMPEK_ANGKEK_02</v>
      </c>
      <c r="P5687" s="57" t="s">
        <v>31425</v>
      </c>
      <c r="Q5687" s="57" t="s">
        <v>10410</v>
      </c>
      <c r="R5687" s="57" t="s">
        <v>16774</v>
      </c>
      <c r="S5687" s="57" t="s">
        <v>16775</v>
      </c>
      <c r="T5687" s="57" t="s">
        <v>16776</v>
      </c>
      <c r="U5687" s="57" t="s">
        <v>31426</v>
      </c>
      <c r="V5687" s="57" t="s">
        <v>31427</v>
      </c>
    </row>
    <row r="5688" ht="15" spans="1:22">
      <c r="A5688" s="52">
        <f t="shared" si="450"/>
        <v>46268</v>
      </c>
      <c r="B5688" t="str">
        <f t="shared" si="451"/>
        <v>AGENT18</v>
      </c>
      <c r="C5688" t="str">
        <f t="shared" si="452"/>
        <v>NGADIROJO</v>
      </c>
      <c r="D5688" t="str">
        <f t="shared" si="453"/>
        <v>WGI04</v>
      </c>
      <c r="H5688" t="str">
        <f t="shared" si="454"/>
        <v>2026-09-03 07:57:46</v>
      </c>
      <c r="K5688" t="str" cm="1">
        <f t="array" ref="K5688:L5688">_xlfn.TEXTSPLIT(R5688," ")</f>
        <v>WGI04</v>
      </c>
      <c r="L5688" t="str">
        <v>NGADIROJO</v>
      </c>
      <c r="P5688" s="57" t="s">
        <v>31428</v>
      </c>
      <c r="Q5688" s="57" t="s">
        <v>10385</v>
      </c>
      <c r="R5688" s="57" t="s">
        <v>17128</v>
      </c>
      <c r="S5688" s="57" t="s">
        <v>17129</v>
      </c>
      <c r="T5688" s="57" t="s">
        <v>17130</v>
      </c>
      <c r="U5688" s="57" t="s">
        <v>31429</v>
      </c>
      <c r="V5688" s="57" t="s">
        <v>31430</v>
      </c>
    </row>
    <row r="5689" ht="15" spans="1:22">
      <c r="A5689" s="52">
        <f t="shared" si="450"/>
        <v>46268</v>
      </c>
      <c r="B5689" t="str">
        <f t="shared" si="451"/>
        <v>AGENT18</v>
      </c>
      <c r="C5689" t="str">
        <f t="shared" si="452"/>
        <v>KARANG_PANDAN</v>
      </c>
      <c r="D5689" t="str">
        <f t="shared" si="453"/>
        <v>KAA05</v>
      </c>
      <c r="H5689" t="str">
        <f t="shared" si="454"/>
        <v>2026-09-03 07:57:44</v>
      </c>
      <c r="K5689" t="str" cm="1">
        <f t="array" ref="K5689:L5689">_xlfn.TEXTSPLIT(R5689," ")</f>
        <v>KAA05</v>
      </c>
      <c r="L5689" t="str">
        <v>KARANG_PANDAN</v>
      </c>
      <c r="P5689" s="57" t="s">
        <v>31431</v>
      </c>
      <c r="Q5689" s="57" t="s">
        <v>10385</v>
      </c>
      <c r="R5689" s="57" t="s">
        <v>17291</v>
      </c>
      <c r="S5689" s="57" t="s">
        <v>17292</v>
      </c>
      <c r="T5689" s="57" t="s">
        <v>17293</v>
      </c>
      <c r="U5689" s="57" t="s">
        <v>31432</v>
      </c>
      <c r="V5689" s="57" t="s">
        <v>31433</v>
      </c>
    </row>
    <row r="5690" ht="15" spans="1:22">
      <c r="A5690" s="52">
        <f t="shared" si="450"/>
        <v>46268</v>
      </c>
      <c r="B5690" t="str">
        <f t="shared" si="451"/>
        <v>AGENT05</v>
      </c>
      <c r="C5690" t="str">
        <f t="shared" si="452"/>
        <v>BATU_AJI</v>
      </c>
      <c r="D5690" t="str">
        <f t="shared" si="453"/>
        <v>BTH03</v>
      </c>
      <c r="H5690" t="str">
        <f t="shared" si="454"/>
        <v>2026-09-03 07:57:36</v>
      </c>
      <c r="K5690" t="str" cm="1">
        <f t="array" ref="K5690:L5690">_xlfn.TEXTSPLIT(R5690," ")</f>
        <v>BTH03</v>
      </c>
      <c r="L5690" t="str">
        <v>BATU_AJI</v>
      </c>
      <c r="P5690" s="57" t="s">
        <v>31434</v>
      </c>
      <c r="Q5690" s="57" t="s">
        <v>10567</v>
      </c>
      <c r="R5690" s="57" t="s">
        <v>12631</v>
      </c>
      <c r="S5690" s="57" t="s">
        <v>12632</v>
      </c>
      <c r="T5690" s="57" t="s">
        <v>12633</v>
      </c>
      <c r="U5690" s="57" t="s">
        <v>31435</v>
      </c>
      <c r="V5690" s="57" t="s">
        <v>31436</v>
      </c>
    </row>
    <row r="5691" ht="15" spans="1:22">
      <c r="A5691" s="52">
        <f t="shared" si="450"/>
        <v>46268</v>
      </c>
      <c r="B5691" t="str">
        <f t="shared" si="451"/>
        <v>AGENT12</v>
      </c>
      <c r="C5691" t="str">
        <f t="shared" si="452"/>
        <v>PRIMA_JAYA</v>
      </c>
      <c r="D5691" t="str">
        <f t="shared" si="453"/>
        <v>CIP04E</v>
      </c>
      <c r="H5691" t="str">
        <f t="shared" si="454"/>
        <v>2026-09-03 07:57:35</v>
      </c>
      <c r="K5691" t="str" cm="1">
        <f t="array" ref="K5691:L5691">_xlfn.TEXTSPLIT(R5691," ")</f>
        <v>CIP04E</v>
      </c>
      <c r="L5691" t="str">
        <v>PRIMA_JAYA</v>
      </c>
      <c r="P5691" s="57" t="s">
        <v>31437</v>
      </c>
      <c r="Q5691" s="57" t="s">
        <v>10656</v>
      </c>
      <c r="R5691" s="57" t="s">
        <v>31438</v>
      </c>
      <c r="S5691" s="57" t="s">
        <v>31439</v>
      </c>
      <c r="T5691" s="57" t="s">
        <v>31440</v>
      </c>
      <c r="U5691" s="57" t="s">
        <v>31441</v>
      </c>
      <c r="V5691" s="57" t="s">
        <v>31442</v>
      </c>
    </row>
    <row r="5692" ht="15" spans="1:22">
      <c r="A5692" s="52">
        <f t="shared" si="450"/>
        <v>46268</v>
      </c>
      <c r="B5692" t="str">
        <f t="shared" si="451"/>
        <v>AGENT16</v>
      </c>
      <c r="C5692" t="str">
        <f t="shared" si="452"/>
        <v>PER05B</v>
      </c>
      <c r="D5692" t="str">
        <f t="shared" si="453"/>
        <v>PER05B</v>
      </c>
      <c r="H5692" t="str">
        <f t="shared" si="454"/>
        <v>2026-09-03 07:57:34</v>
      </c>
      <c r="K5692" t="str" cm="1">
        <f t="array" ref="K5692:L5692">_xlfn.TEXTSPLIT(R5692," ")</f>
        <v>PER05B</v>
      </c>
      <c r="L5692" t="str">
        <v>PER05B</v>
      </c>
      <c r="P5692" s="57" t="s">
        <v>31443</v>
      </c>
      <c r="Q5692" s="57" t="s">
        <v>10199</v>
      </c>
      <c r="R5692" s="57" t="s">
        <v>23682</v>
      </c>
      <c r="S5692" s="57" t="s">
        <v>23683</v>
      </c>
      <c r="T5692" s="57" t="s">
        <v>23406</v>
      </c>
      <c r="U5692" s="57" t="s">
        <v>31444</v>
      </c>
      <c r="V5692" s="57"/>
    </row>
    <row r="5693" ht="15" spans="1:22">
      <c r="A5693" s="52">
        <f t="shared" si="450"/>
        <v>46268</v>
      </c>
      <c r="B5693" t="str">
        <f t="shared" si="451"/>
        <v>AGENT12</v>
      </c>
      <c r="C5693" t="str">
        <f t="shared" si="452"/>
        <v>KATOMAS_RAYA</v>
      </c>
      <c r="D5693" t="str">
        <f t="shared" si="453"/>
        <v>BAL04H</v>
      </c>
      <c r="H5693" t="str">
        <f t="shared" si="454"/>
        <v>2026-09-03 07:57:31</v>
      </c>
      <c r="K5693" t="str" cm="1">
        <f t="array" ref="K5693:L5693">_xlfn.TEXTSPLIT(R5693," ")</f>
        <v>BAL04H</v>
      </c>
      <c r="L5693" t="str">
        <v>KATOMAS_RAYA</v>
      </c>
      <c r="P5693" s="57" t="s">
        <v>31445</v>
      </c>
      <c r="Q5693" s="57" t="s">
        <v>10656</v>
      </c>
      <c r="R5693" s="57" t="s">
        <v>31446</v>
      </c>
      <c r="S5693" s="57" t="s">
        <v>31447</v>
      </c>
      <c r="T5693" s="57" t="s">
        <v>31448</v>
      </c>
      <c r="U5693" s="57" t="s">
        <v>31449</v>
      </c>
      <c r="V5693" s="57" t="s">
        <v>31450</v>
      </c>
    </row>
    <row r="5694" ht="15" spans="1:22">
      <c r="A5694" s="52">
        <f t="shared" si="450"/>
        <v>46268</v>
      </c>
      <c r="B5694" t="str">
        <f t="shared" si="451"/>
        <v>AGENT16</v>
      </c>
      <c r="C5694" t="str">
        <f t="shared" si="452"/>
        <v>DC_BOJONG_KEMBAR</v>
      </c>
      <c r="D5694" t="str">
        <f t="shared" si="453"/>
        <v>SMI28</v>
      </c>
      <c r="H5694" t="str">
        <f t="shared" si="454"/>
        <v>2026-09-03 07:57:20</v>
      </c>
      <c r="K5694" t="str" cm="1">
        <f t="array" ref="K5694:L5694">_xlfn.TEXTSPLIT(R5694," ")</f>
        <v>SMI28</v>
      </c>
      <c r="L5694" t="str">
        <v>DC_BOJONG_KEMBAR</v>
      </c>
      <c r="P5694" s="57" t="s">
        <v>31451</v>
      </c>
      <c r="Q5694" s="57" t="s">
        <v>10199</v>
      </c>
      <c r="R5694" s="57" t="s">
        <v>25659</v>
      </c>
      <c r="S5694" s="57" t="s">
        <v>25660</v>
      </c>
      <c r="T5694" s="57" t="s">
        <v>25661</v>
      </c>
      <c r="U5694" s="57" t="s">
        <v>31452</v>
      </c>
      <c r="V5694" s="57" t="s">
        <v>25663</v>
      </c>
    </row>
    <row r="5695" ht="15" spans="1:22">
      <c r="A5695" s="52">
        <f t="shared" si="450"/>
        <v>46268</v>
      </c>
      <c r="B5695" t="str">
        <f t="shared" si="451"/>
        <v>AGENT27</v>
      </c>
      <c r="C5695" t="str">
        <f t="shared" si="452"/>
        <v>LOA_JANAN_ILIR</v>
      </c>
      <c r="D5695" t="str">
        <f t="shared" si="453"/>
        <v>SRI21</v>
      </c>
      <c r="H5695" t="str">
        <f t="shared" si="454"/>
        <v>2026-09-03 07:57:16</v>
      </c>
      <c r="K5695" t="str" cm="1">
        <f t="array" ref="K5695:L5695">_xlfn.TEXTSPLIT(R5695," ")</f>
        <v>SRI21</v>
      </c>
      <c r="L5695" t="str">
        <v>LOA_JANAN_ILIR</v>
      </c>
      <c r="P5695" s="57" t="s">
        <v>31453</v>
      </c>
      <c r="Q5695" s="57" t="s">
        <v>11862</v>
      </c>
      <c r="R5695" s="57" t="s">
        <v>17733</v>
      </c>
      <c r="S5695" s="57" t="s">
        <v>17734</v>
      </c>
      <c r="T5695" s="57" t="s">
        <v>17735</v>
      </c>
      <c r="U5695" s="57" t="s">
        <v>31454</v>
      </c>
      <c r="V5695" s="57" t="s">
        <v>31455</v>
      </c>
    </row>
    <row r="5696" ht="15" spans="1:22">
      <c r="A5696" s="52">
        <f t="shared" si="450"/>
        <v>46268</v>
      </c>
      <c r="B5696" t="str">
        <f t="shared" si="451"/>
        <v>AGENT19</v>
      </c>
      <c r="C5696" t="str">
        <f t="shared" si="452"/>
        <v>WALIKUKUN</v>
      </c>
      <c r="D5696" t="str">
        <f t="shared" si="453"/>
        <v>NIW02</v>
      </c>
      <c r="H5696" t="str">
        <f t="shared" si="454"/>
        <v>2026-09-03 07:56:53</v>
      </c>
      <c r="K5696" t="str" cm="1">
        <f t="array" ref="K5696:L5696">_xlfn.TEXTSPLIT(R5696," ")</f>
        <v>NIW02</v>
      </c>
      <c r="L5696" t="str">
        <v>WALIKUKUN</v>
      </c>
      <c r="P5696" s="57" t="s">
        <v>31456</v>
      </c>
      <c r="Q5696" s="57" t="s">
        <v>10181</v>
      </c>
      <c r="R5696" s="57" t="s">
        <v>17495</v>
      </c>
      <c r="S5696" s="57" t="s">
        <v>17496</v>
      </c>
      <c r="T5696" s="57" t="s">
        <v>17497</v>
      </c>
      <c r="U5696" s="57" t="s">
        <v>31457</v>
      </c>
      <c r="V5696" s="57" t="s">
        <v>31458</v>
      </c>
    </row>
    <row r="5697" ht="15" spans="1:22">
      <c r="A5697" s="52">
        <f t="shared" si="450"/>
        <v>46268</v>
      </c>
      <c r="B5697" t="str">
        <f t="shared" si="451"/>
        <v>AGENT17</v>
      </c>
      <c r="C5697" t="str">
        <f t="shared" si="452"/>
        <v>KEMRANJEN01</v>
      </c>
      <c r="D5697" t="str">
        <f t="shared" si="453"/>
        <v>PWO27A</v>
      </c>
      <c r="H5697" t="str">
        <f t="shared" si="454"/>
        <v>2026-09-03 07:56:40</v>
      </c>
      <c r="K5697" t="str" cm="1">
        <f t="array" ref="K5697:L5697">_xlfn.TEXTSPLIT(R5697," ")</f>
        <v>PWO27A</v>
      </c>
      <c r="L5697" t="str">
        <v>KEMRANJEN01</v>
      </c>
      <c r="P5697" s="57" t="s">
        <v>31459</v>
      </c>
      <c r="Q5697" s="57" t="s">
        <v>11249</v>
      </c>
      <c r="R5697" s="57" t="s">
        <v>18042</v>
      </c>
      <c r="S5697" s="57" t="s">
        <v>18043</v>
      </c>
      <c r="T5697" s="57" t="s">
        <v>18044</v>
      </c>
      <c r="U5697" s="57" t="s">
        <v>31460</v>
      </c>
      <c r="V5697" s="57" t="s">
        <v>31461</v>
      </c>
    </row>
    <row r="5698" ht="15" spans="1:22">
      <c r="A5698" s="52">
        <f t="shared" si="450"/>
        <v>46268</v>
      </c>
      <c r="B5698" t="str">
        <f t="shared" si="451"/>
        <v>AGENT19</v>
      </c>
      <c r="C5698" t="str">
        <f t="shared" si="452"/>
        <v>GADING_1</v>
      </c>
      <c r="D5698" t="str">
        <f t="shared" si="453"/>
        <v>PTN19</v>
      </c>
      <c r="H5698" t="str">
        <f t="shared" si="454"/>
        <v>2026-09-03 07:56:37</v>
      </c>
      <c r="K5698" t="str" cm="1">
        <f t="array" ref="K5698:L5698">_xlfn.TEXTSPLIT(R5698," ")</f>
        <v>PTN19</v>
      </c>
      <c r="L5698" t="str">
        <v>GADING_1</v>
      </c>
      <c r="P5698" s="57" t="s">
        <v>31462</v>
      </c>
      <c r="Q5698" s="57" t="s">
        <v>10181</v>
      </c>
      <c r="R5698" s="57" t="s">
        <v>18592</v>
      </c>
      <c r="S5698" s="57" t="s">
        <v>18593</v>
      </c>
      <c r="T5698" s="57" t="s">
        <v>18594</v>
      </c>
      <c r="U5698" s="57" t="s">
        <v>31463</v>
      </c>
      <c r="V5698" s="57" t="s">
        <v>31464</v>
      </c>
    </row>
    <row r="5699" ht="15" spans="1:22">
      <c r="A5699" s="52">
        <f t="shared" si="450"/>
        <v>46268</v>
      </c>
      <c r="B5699" t="str">
        <f t="shared" si="451"/>
        <v>AGENT18</v>
      </c>
      <c r="C5699" t="str">
        <f t="shared" si="452"/>
        <v>MATESI</v>
      </c>
      <c r="D5699" t="str">
        <f t="shared" si="453"/>
        <v>KAA06</v>
      </c>
      <c r="H5699" t="str">
        <f t="shared" si="454"/>
        <v>2026-09-03 07:56:31</v>
      </c>
      <c r="K5699" t="str" cm="1">
        <f t="array" ref="K5699:L5699">_xlfn.TEXTSPLIT(R5699," ")</f>
        <v>KAA06</v>
      </c>
      <c r="L5699" t="str">
        <v>MATESI</v>
      </c>
      <c r="P5699" s="57" t="s">
        <v>31465</v>
      </c>
      <c r="Q5699" s="57" t="s">
        <v>10385</v>
      </c>
      <c r="R5699" s="57" t="s">
        <v>17122</v>
      </c>
      <c r="S5699" s="57" t="s">
        <v>17123</v>
      </c>
      <c r="T5699" s="57" t="s">
        <v>17124</v>
      </c>
      <c r="U5699" s="57" t="s">
        <v>31466</v>
      </c>
      <c r="V5699" s="57" t="s">
        <v>8844</v>
      </c>
    </row>
    <row r="5700" ht="15" spans="1:22">
      <c r="A5700" s="52">
        <f t="shared" si="450"/>
        <v>46268</v>
      </c>
      <c r="B5700" t="str">
        <f t="shared" si="451"/>
        <v>AGENT21</v>
      </c>
      <c r="C5700" t="str">
        <f t="shared" si="452"/>
        <v>EMPANG</v>
      </c>
      <c r="D5700" t="str">
        <f t="shared" si="453"/>
        <v>SWW03</v>
      </c>
      <c r="H5700" t="str">
        <f t="shared" si="454"/>
        <v>2026-09-03 07:56:14</v>
      </c>
      <c r="K5700" t="str" cm="1">
        <f t="array" ref="K5700:L5700">_xlfn.TEXTSPLIT(R5700," ")</f>
        <v>SWW03</v>
      </c>
      <c r="L5700" t="str">
        <v>EMPANG</v>
      </c>
      <c r="P5700" s="57" t="s">
        <v>31467</v>
      </c>
      <c r="Q5700" s="57" t="s">
        <v>11660</v>
      </c>
      <c r="R5700" s="57" t="s">
        <v>13925</v>
      </c>
      <c r="S5700" s="57" t="s">
        <v>13926</v>
      </c>
      <c r="T5700" s="57" t="s">
        <v>13927</v>
      </c>
      <c r="U5700" s="57" t="s">
        <v>31468</v>
      </c>
      <c r="V5700" s="57" t="s">
        <v>14801</v>
      </c>
    </row>
    <row r="5701" ht="15" spans="1:22">
      <c r="A5701" s="52">
        <f t="shared" si="450"/>
        <v>46268</v>
      </c>
      <c r="B5701" t="str">
        <f t="shared" si="451"/>
        <v>AGENT17</v>
      </c>
      <c r="C5701" t="str">
        <f t="shared" si="452"/>
        <v>WANGON</v>
      </c>
      <c r="D5701" t="str">
        <f t="shared" si="453"/>
        <v>PWO06</v>
      </c>
      <c r="H5701" t="str">
        <f t="shared" si="454"/>
        <v>2026-09-03 07:56:02</v>
      </c>
      <c r="K5701" t="str" cm="1">
        <f t="array" ref="K5701:L5701">_xlfn.TEXTSPLIT(R5701," ")</f>
        <v>PWO06</v>
      </c>
      <c r="L5701" t="str">
        <v>WANGON</v>
      </c>
      <c r="P5701" s="57" t="s">
        <v>31469</v>
      </c>
      <c r="Q5701" s="57" t="s">
        <v>11249</v>
      </c>
      <c r="R5701" s="57" t="s">
        <v>20545</v>
      </c>
      <c r="S5701" s="57" t="s">
        <v>20546</v>
      </c>
      <c r="T5701" s="57" t="s">
        <v>20547</v>
      </c>
      <c r="U5701" s="57" t="s">
        <v>31470</v>
      </c>
      <c r="V5701" s="57" t="s">
        <v>31471</v>
      </c>
    </row>
    <row r="5702" ht="15" spans="1:22">
      <c r="A5702" s="52">
        <f t="shared" si="450"/>
        <v>46268</v>
      </c>
      <c r="B5702" t="str">
        <f t="shared" si="451"/>
        <v>AGENT23</v>
      </c>
      <c r="C5702" t="str">
        <f t="shared" si="452"/>
        <v>TANJUNG_BATU_02</v>
      </c>
      <c r="D5702" t="str">
        <f t="shared" si="453"/>
        <v>MDC09B</v>
      </c>
      <c r="H5702" t="str">
        <f t="shared" si="454"/>
        <v>2026-09-03 07:55:50</v>
      </c>
      <c r="K5702" t="str" cm="1">
        <f t="array" ref="K5702:L5702">_xlfn.TEXTSPLIT(R5702," ")</f>
        <v>MDC09B</v>
      </c>
      <c r="L5702" t="str">
        <v>TANJUNG_BATU_02</v>
      </c>
      <c r="P5702" s="57" t="s">
        <v>31472</v>
      </c>
      <c r="Q5702" s="57" t="s">
        <v>10259</v>
      </c>
      <c r="R5702" s="57" t="s">
        <v>25957</v>
      </c>
      <c r="S5702" s="57" t="s">
        <v>25958</v>
      </c>
      <c r="T5702" s="57" t="s">
        <v>25959</v>
      </c>
      <c r="U5702" s="57" t="s">
        <v>31473</v>
      </c>
      <c r="V5702" s="57" t="s">
        <v>25961</v>
      </c>
    </row>
    <row r="5703" ht="15" spans="1:22">
      <c r="A5703" s="52">
        <f t="shared" si="450"/>
        <v>46268</v>
      </c>
      <c r="B5703" t="str">
        <f t="shared" si="451"/>
        <v>AGENT25</v>
      </c>
      <c r="C5703" t="str">
        <f t="shared" si="452"/>
        <v>SMQ08A</v>
      </c>
      <c r="D5703" t="str">
        <f t="shared" si="453"/>
        <v>SMQ08A</v>
      </c>
      <c r="H5703" t="str">
        <f t="shared" si="454"/>
        <v>2026-09-03 07:55:43</v>
      </c>
      <c r="K5703" t="str" cm="1">
        <f t="array" ref="K5703:L5703">_xlfn.TEXTSPLIT(R5703," ")</f>
        <v>SMQ08A</v>
      </c>
      <c r="L5703" t="str">
        <v>SMQ08A</v>
      </c>
      <c r="P5703" s="57" t="s">
        <v>31474</v>
      </c>
      <c r="Q5703" s="57" t="s">
        <v>10270</v>
      </c>
      <c r="R5703" s="57" t="s">
        <v>20419</v>
      </c>
      <c r="S5703" s="57" t="s">
        <v>20420</v>
      </c>
      <c r="T5703" s="57" t="s">
        <v>20421</v>
      </c>
      <c r="U5703" s="57" t="s">
        <v>31475</v>
      </c>
      <c r="V5703" s="57" t="s">
        <v>31476</v>
      </c>
    </row>
    <row r="5704" ht="15" spans="1:22">
      <c r="A5704" s="52">
        <f t="shared" si="450"/>
        <v>46268</v>
      </c>
      <c r="B5704" t="str">
        <f t="shared" si="451"/>
        <v>AGENT27</v>
      </c>
      <c r="C5704" t="str">
        <f t="shared" si="452"/>
        <v>PALARAN</v>
      </c>
      <c r="D5704" t="str">
        <f t="shared" si="453"/>
        <v>SRI19</v>
      </c>
      <c r="H5704" t="str">
        <f t="shared" si="454"/>
        <v>2026-09-03 07:55:40</v>
      </c>
      <c r="K5704" t="str" cm="1">
        <f t="array" ref="K5704:L5704">_xlfn.TEXTSPLIT(R5704," ")</f>
        <v>SRI19</v>
      </c>
      <c r="L5704" t="str">
        <v>PALARAN</v>
      </c>
      <c r="P5704" s="57" t="s">
        <v>31477</v>
      </c>
      <c r="Q5704" s="57" t="s">
        <v>11862</v>
      </c>
      <c r="R5704" s="57" t="s">
        <v>15862</v>
      </c>
      <c r="S5704" s="57" t="s">
        <v>15863</v>
      </c>
      <c r="T5704" s="57" t="s">
        <v>15864</v>
      </c>
      <c r="U5704" s="57" t="s">
        <v>31478</v>
      </c>
      <c r="V5704" s="57" t="s">
        <v>31479</v>
      </c>
    </row>
    <row r="5705" ht="15" spans="1:22">
      <c r="A5705" s="52">
        <f t="shared" si="450"/>
        <v>46268</v>
      </c>
      <c r="B5705" t="str">
        <f t="shared" si="451"/>
        <v>AGENT16</v>
      </c>
      <c r="C5705" t="str">
        <f t="shared" si="452"/>
        <v>DC_SARIWANGI</v>
      </c>
      <c r="D5705" t="str">
        <f t="shared" si="453"/>
        <v>NGP06</v>
      </c>
      <c r="H5705" t="str">
        <f t="shared" si="454"/>
        <v>2026-09-03 07:55:38</v>
      </c>
      <c r="K5705" t="str" cm="1">
        <f t="array" ref="K5705:L5705">_xlfn.TEXTSPLIT(R5705," ")</f>
        <v>NGP06</v>
      </c>
      <c r="L5705" t="str">
        <v>DC_SARIWANGI</v>
      </c>
      <c r="P5705" s="57" t="s">
        <v>31480</v>
      </c>
      <c r="Q5705" s="57" t="s">
        <v>10199</v>
      </c>
      <c r="R5705" s="57" t="s">
        <v>12792</v>
      </c>
      <c r="S5705" s="57" t="s">
        <v>12793</v>
      </c>
      <c r="T5705" s="57" t="s">
        <v>12794</v>
      </c>
      <c r="U5705" s="57" t="s">
        <v>31481</v>
      </c>
      <c r="V5705" s="57" t="s">
        <v>31482</v>
      </c>
    </row>
    <row r="5706" ht="15" spans="1:22">
      <c r="A5706" s="52">
        <f t="shared" si="450"/>
        <v>46268</v>
      </c>
      <c r="B5706" t="str">
        <f t="shared" si="451"/>
        <v>AGENT21</v>
      </c>
      <c r="C5706" t="str">
        <f t="shared" si="452"/>
        <v>BIMA</v>
      </c>
      <c r="D5706" t="str">
        <f t="shared" si="453"/>
        <v>BMU01</v>
      </c>
      <c r="H5706" t="str">
        <f t="shared" si="454"/>
        <v>2026-09-03 07:55:28</v>
      </c>
      <c r="K5706" t="str" cm="1">
        <f t="array" ref="K5706:L5706">_xlfn.TEXTSPLIT(R5706," ")</f>
        <v>BMU01</v>
      </c>
      <c r="L5706" t="str">
        <v>BIMA</v>
      </c>
      <c r="P5706" s="57" t="s">
        <v>31483</v>
      </c>
      <c r="Q5706" s="57" t="s">
        <v>11660</v>
      </c>
      <c r="R5706" s="57" t="s">
        <v>15085</v>
      </c>
      <c r="S5706" s="57" t="s">
        <v>15086</v>
      </c>
      <c r="T5706" s="57" t="s">
        <v>15087</v>
      </c>
      <c r="U5706" s="57" t="s">
        <v>31484</v>
      </c>
      <c r="V5706" s="57"/>
    </row>
    <row r="5707" ht="15" spans="1:22">
      <c r="A5707" s="52">
        <f t="shared" si="450"/>
        <v>46268</v>
      </c>
      <c r="B5707" t="str">
        <f t="shared" si="451"/>
        <v>AGENT17</v>
      </c>
      <c r="C5707" t="str">
        <f t="shared" si="452"/>
        <v>RANDUDONGKAL</v>
      </c>
      <c r="D5707" t="str">
        <f t="shared" si="453"/>
        <v>PML02</v>
      </c>
      <c r="H5707" t="str">
        <f t="shared" si="454"/>
        <v>2026-09-03 07:55:26</v>
      </c>
      <c r="K5707" t="str" cm="1">
        <f t="array" ref="K5707:L5707">_xlfn.TEXTSPLIT(R5707," ")</f>
        <v>PML02</v>
      </c>
      <c r="L5707" t="str">
        <v>RANDUDONGKAL</v>
      </c>
      <c r="P5707" s="57" t="s">
        <v>31485</v>
      </c>
      <c r="Q5707" s="57" t="s">
        <v>11249</v>
      </c>
      <c r="R5707" s="57" t="s">
        <v>16273</v>
      </c>
      <c r="S5707" s="57" t="s">
        <v>16274</v>
      </c>
      <c r="T5707" s="57" t="s">
        <v>16275</v>
      </c>
      <c r="U5707" s="57" t="s">
        <v>31486</v>
      </c>
      <c r="V5707" s="57" t="s">
        <v>7717</v>
      </c>
    </row>
    <row r="5708" ht="15" spans="1:22">
      <c r="A5708" s="52">
        <f t="shared" si="450"/>
        <v>46268</v>
      </c>
      <c r="B5708" t="str">
        <f t="shared" si="451"/>
        <v>AGENT19</v>
      </c>
      <c r="C5708" t="str">
        <f t="shared" si="452"/>
        <v>BALONG</v>
      </c>
      <c r="D5708" t="str">
        <f t="shared" si="453"/>
        <v>PNO03</v>
      </c>
      <c r="H5708" t="str">
        <f t="shared" si="454"/>
        <v>2026-09-03 07:55:21</v>
      </c>
      <c r="K5708" t="str" cm="1">
        <f t="array" ref="K5708:L5708">_xlfn.TEXTSPLIT(R5708," ")</f>
        <v>PNO03</v>
      </c>
      <c r="L5708" t="str">
        <v>BALONG</v>
      </c>
      <c r="P5708" s="57" t="s">
        <v>31487</v>
      </c>
      <c r="Q5708" s="57" t="s">
        <v>10181</v>
      </c>
      <c r="R5708" s="57" t="s">
        <v>13357</v>
      </c>
      <c r="S5708" s="57" t="s">
        <v>13358</v>
      </c>
      <c r="T5708" s="57" t="s">
        <v>13359</v>
      </c>
      <c r="U5708" s="57" t="s">
        <v>31488</v>
      </c>
      <c r="V5708" s="57" t="s">
        <v>31489</v>
      </c>
    </row>
    <row r="5709" ht="15" spans="1:22">
      <c r="A5709" s="52">
        <f t="shared" si="450"/>
        <v>46268</v>
      </c>
      <c r="B5709" t="str">
        <f t="shared" si="451"/>
        <v>AGENT26</v>
      </c>
      <c r="C5709" t="str">
        <f t="shared" si="452"/>
        <v>JAWAI_01</v>
      </c>
      <c r="D5709" t="str">
        <f t="shared" si="453"/>
        <v>SAS03B</v>
      </c>
      <c r="H5709" t="str">
        <f t="shared" si="454"/>
        <v>2026-09-03 07:55:11</v>
      </c>
      <c r="K5709" t="str" cm="1">
        <f t="array" ref="K5709:L5709">_xlfn.TEXTSPLIT(R5709," ")</f>
        <v>SAS03B</v>
      </c>
      <c r="L5709" t="str">
        <v>JAWAI_01</v>
      </c>
      <c r="P5709" s="57" t="s">
        <v>31490</v>
      </c>
      <c r="Q5709" s="57" t="s">
        <v>10307</v>
      </c>
      <c r="R5709" s="57" t="s">
        <v>16065</v>
      </c>
      <c r="S5709" s="57" t="s">
        <v>16066</v>
      </c>
      <c r="T5709" s="57" t="s">
        <v>16067</v>
      </c>
      <c r="U5709" s="57" t="s">
        <v>31491</v>
      </c>
      <c r="V5709" s="57" t="s">
        <v>31492</v>
      </c>
    </row>
    <row r="5710" ht="15" spans="1:22">
      <c r="A5710" s="52">
        <f t="shared" si="450"/>
        <v>46268</v>
      </c>
      <c r="B5710" t="str">
        <f t="shared" si="451"/>
        <v>AGENT22</v>
      </c>
      <c r="C5710" t="str">
        <f t="shared" si="452"/>
        <v>BAU_BAU</v>
      </c>
      <c r="D5710" t="str">
        <f t="shared" si="453"/>
        <v>BUW01</v>
      </c>
      <c r="H5710" t="str">
        <f t="shared" si="454"/>
        <v>2026-09-03 07:54:59</v>
      </c>
      <c r="K5710" t="str" cm="1">
        <f t="array" ref="K5710:L5710">_xlfn.TEXTSPLIT(R5710," ")</f>
        <v>BUW01</v>
      </c>
      <c r="L5710" t="str">
        <v>BAU_BAU</v>
      </c>
      <c r="P5710" s="57" t="s">
        <v>31493</v>
      </c>
      <c r="Q5710" s="57" t="s">
        <v>11133</v>
      </c>
      <c r="R5710" s="57" t="s">
        <v>15174</v>
      </c>
      <c r="S5710" s="57" t="s">
        <v>15175</v>
      </c>
      <c r="T5710" s="57" t="s">
        <v>15176</v>
      </c>
      <c r="U5710" s="57" t="s">
        <v>31494</v>
      </c>
      <c r="V5710" s="57"/>
    </row>
    <row r="5711" ht="15" spans="1:22">
      <c r="A5711" s="52">
        <f t="shared" si="450"/>
        <v>46268</v>
      </c>
      <c r="B5711" t="str">
        <f t="shared" si="451"/>
        <v>AGENT10</v>
      </c>
      <c r="C5711" t="str">
        <f t="shared" si="452"/>
        <v>BERNAH</v>
      </c>
      <c r="D5711" t="str">
        <f t="shared" si="453"/>
        <v>KBB14</v>
      </c>
      <c r="H5711" t="str">
        <f t="shared" si="454"/>
        <v>2026-09-03 07:54:56</v>
      </c>
      <c r="K5711" t="str" cm="1">
        <f t="array" ref="K5711:L5711">_xlfn.TEXTSPLIT(R5711," ")</f>
        <v>KBB14</v>
      </c>
      <c r="L5711" t="str">
        <v>BERNAH</v>
      </c>
      <c r="P5711" s="57" t="s">
        <v>31495</v>
      </c>
      <c r="Q5711" s="57" t="s">
        <v>11054</v>
      </c>
      <c r="R5711" s="57" t="s">
        <v>17818</v>
      </c>
      <c r="S5711" s="57" t="s">
        <v>17819</v>
      </c>
      <c r="T5711" s="57" t="s">
        <v>17820</v>
      </c>
      <c r="U5711" s="57" t="s">
        <v>31496</v>
      </c>
      <c r="V5711" s="57" t="s">
        <v>7955</v>
      </c>
    </row>
    <row r="5712" ht="15" spans="1:22">
      <c r="A5712" s="52">
        <f t="shared" si="450"/>
        <v>46268</v>
      </c>
      <c r="B5712" t="str">
        <f t="shared" si="451"/>
        <v>AGENT10</v>
      </c>
      <c r="C5712" t="str">
        <f t="shared" si="452"/>
        <v>TKG11A</v>
      </c>
      <c r="D5712" t="str">
        <f t="shared" si="453"/>
        <v>TKG11A</v>
      </c>
      <c r="H5712" t="str">
        <f t="shared" si="454"/>
        <v>2026-09-03 07:54:45</v>
      </c>
      <c r="K5712" t="str" cm="1">
        <f t="array" ref="K5712:L5712">_xlfn.TEXTSPLIT(R5712," ")</f>
        <v>TKG11A</v>
      </c>
      <c r="L5712" t="str">
        <v>TKG11A</v>
      </c>
      <c r="P5712" s="57" t="s">
        <v>31497</v>
      </c>
      <c r="Q5712" s="57" t="s">
        <v>11054</v>
      </c>
      <c r="R5712" s="57" t="s">
        <v>18692</v>
      </c>
      <c r="S5712" s="57" t="s">
        <v>18693</v>
      </c>
      <c r="T5712" s="57" t="s">
        <v>18694</v>
      </c>
      <c r="U5712" s="57" t="s">
        <v>31498</v>
      </c>
      <c r="V5712" s="57"/>
    </row>
    <row r="5713" ht="15" spans="1:22">
      <c r="A5713" s="52">
        <f t="shared" si="450"/>
        <v>46268</v>
      </c>
      <c r="B5713" t="str">
        <f t="shared" si="451"/>
        <v>AGENT18</v>
      </c>
      <c r="C5713" t="str">
        <f t="shared" si="452"/>
        <v>WONOGIRI</v>
      </c>
      <c r="D5713" t="str">
        <f t="shared" si="453"/>
        <v>WGI01</v>
      </c>
      <c r="H5713" t="str">
        <f t="shared" si="454"/>
        <v>2026-09-03 07:54:43</v>
      </c>
      <c r="K5713" t="str" cm="1">
        <f t="array" ref="K5713:L5713">_xlfn.TEXTSPLIT(R5713," ")</f>
        <v>WGI01</v>
      </c>
      <c r="L5713" t="str">
        <v>WONOGIRI</v>
      </c>
      <c r="P5713" s="57" t="s">
        <v>31499</v>
      </c>
      <c r="Q5713" s="57" t="s">
        <v>10385</v>
      </c>
      <c r="R5713" s="57" t="s">
        <v>17349</v>
      </c>
      <c r="S5713" s="57" t="s">
        <v>17350</v>
      </c>
      <c r="T5713" s="57" t="s">
        <v>7186</v>
      </c>
      <c r="U5713" s="57" t="s">
        <v>31500</v>
      </c>
      <c r="V5713" s="57" t="s">
        <v>31501</v>
      </c>
    </row>
    <row r="5714" ht="15" spans="1:22">
      <c r="A5714" s="52">
        <f t="shared" si="450"/>
        <v>46268</v>
      </c>
      <c r="B5714" t="str">
        <f t="shared" si="451"/>
        <v>AGENT18</v>
      </c>
      <c r="C5714" t="str">
        <f t="shared" si="452"/>
        <v>PEDAN</v>
      </c>
      <c r="D5714" t="str">
        <f t="shared" si="453"/>
        <v>KLT06</v>
      </c>
      <c r="H5714" t="str">
        <f t="shared" si="454"/>
        <v>2026-09-03 07:54:33</v>
      </c>
      <c r="K5714" t="str" cm="1">
        <f t="array" ref="K5714:L5714">_xlfn.TEXTSPLIT(R5714," ")</f>
        <v>KLT06</v>
      </c>
      <c r="L5714" t="str">
        <v>PEDAN</v>
      </c>
      <c r="P5714" s="57" t="s">
        <v>31502</v>
      </c>
      <c r="Q5714" s="57" t="s">
        <v>10385</v>
      </c>
      <c r="R5714" s="57" t="s">
        <v>10386</v>
      </c>
      <c r="S5714" s="57" t="s">
        <v>10387</v>
      </c>
      <c r="T5714" s="57" t="s">
        <v>10388</v>
      </c>
      <c r="U5714" s="57" t="s">
        <v>31503</v>
      </c>
      <c r="V5714" s="57" t="s">
        <v>31504</v>
      </c>
    </row>
    <row r="5715" ht="15" spans="1:22">
      <c r="A5715" s="52">
        <f t="shared" si="450"/>
        <v>46268</v>
      </c>
      <c r="B5715" t="str">
        <f t="shared" si="451"/>
        <v>AGENT17</v>
      </c>
      <c r="C5715" t="str">
        <f t="shared" si="452"/>
        <v>SOMAGEDE</v>
      </c>
      <c r="D5715" t="str">
        <f t="shared" si="453"/>
        <v>PWO14</v>
      </c>
      <c r="H5715" t="str">
        <f t="shared" si="454"/>
        <v>2026-09-03 07:54:26</v>
      </c>
      <c r="K5715" t="str" cm="1">
        <f t="array" ref="K5715:L5715">_xlfn.TEXTSPLIT(R5715," ")</f>
        <v>PWO14</v>
      </c>
      <c r="L5715" t="str">
        <v>SOMAGEDE</v>
      </c>
      <c r="P5715" s="57" t="s">
        <v>31505</v>
      </c>
      <c r="Q5715" s="57" t="s">
        <v>11249</v>
      </c>
      <c r="R5715" s="57" t="s">
        <v>17338</v>
      </c>
      <c r="S5715" s="57" t="s">
        <v>17339</v>
      </c>
      <c r="T5715" s="57" t="s">
        <v>17340</v>
      </c>
      <c r="U5715" s="57" t="s">
        <v>31506</v>
      </c>
      <c r="V5715" s="57" t="s">
        <v>31507</v>
      </c>
    </row>
    <row r="5716" ht="15" spans="1:22">
      <c r="A5716" s="52">
        <f t="shared" si="450"/>
        <v>46268</v>
      </c>
      <c r="B5716" t="str">
        <f t="shared" si="451"/>
        <v>AGENT18</v>
      </c>
      <c r="C5716" t="str">
        <f t="shared" si="452"/>
        <v>MOJOLABAN</v>
      </c>
      <c r="D5716" t="str">
        <f t="shared" si="453"/>
        <v>SUJ08</v>
      </c>
      <c r="H5716" t="str">
        <f t="shared" si="454"/>
        <v>2026-09-03 07:54:21</v>
      </c>
      <c r="K5716" t="str" cm="1">
        <f t="array" ref="K5716:L5716">_xlfn.TEXTSPLIT(R5716," ")</f>
        <v>SUJ08</v>
      </c>
      <c r="L5716" t="str">
        <v>MOJOLABAN</v>
      </c>
      <c r="P5716" s="57" t="s">
        <v>31508</v>
      </c>
      <c r="Q5716" s="57" t="s">
        <v>10385</v>
      </c>
      <c r="R5716" s="57" t="s">
        <v>25224</v>
      </c>
      <c r="S5716" s="57" t="s">
        <v>25225</v>
      </c>
      <c r="T5716" s="57" t="s">
        <v>25226</v>
      </c>
      <c r="U5716" s="57" t="s">
        <v>31509</v>
      </c>
      <c r="V5716" s="57" t="s">
        <v>6950</v>
      </c>
    </row>
    <row r="5717" ht="15" spans="1:22">
      <c r="A5717" s="52">
        <f t="shared" si="450"/>
        <v>46268</v>
      </c>
      <c r="B5717" t="str">
        <f t="shared" si="451"/>
        <v>AGENT16</v>
      </c>
      <c r="C5717" t="str">
        <f t="shared" si="452"/>
        <v>IDM19C</v>
      </c>
      <c r="D5717" t="str">
        <f t="shared" si="453"/>
        <v>IDM19C</v>
      </c>
      <c r="H5717" t="str">
        <f t="shared" si="454"/>
        <v>2026-09-03 07:54:18</v>
      </c>
      <c r="K5717" t="str" cm="1">
        <f t="array" ref="K5717:L5717">_xlfn.TEXTSPLIT(R5717," ")</f>
        <v>IDM19C</v>
      </c>
      <c r="L5717" t="str">
        <v>IDM19C</v>
      </c>
      <c r="P5717" s="57" t="s">
        <v>31510</v>
      </c>
      <c r="Q5717" s="57" t="s">
        <v>10199</v>
      </c>
      <c r="R5717" s="57" t="s">
        <v>19700</v>
      </c>
      <c r="S5717" s="57" t="s">
        <v>19701</v>
      </c>
      <c r="T5717" s="57" t="s">
        <v>19702</v>
      </c>
      <c r="U5717" s="57" t="s">
        <v>31511</v>
      </c>
      <c r="V5717" s="57" t="s">
        <v>8844</v>
      </c>
    </row>
    <row r="5718" ht="15" spans="1:22">
      <c r="A5718" s="52">
        <f t="shared" si="450"/>
        <v>46268</v>
      </c>
      <c r="B5718" t="str">
        <f t="shared" si="451"/>
        <v>AGENT01</v>
      </c>
      <c r="C5718" t="str">
        <f t="shared" si="452"/>
        <v>KUTA_ALAM</v>
      </c>
      <c r="D5718" t="str">
        <f t="shared" si="453"/>
        <v>BTJ05</v>
      </c>
      <c r="H5718" t="str">
        <f t="shared" si="454"/>
        <v>2026-09-03 07:54:10</v>
      </c>
      <c r="K5718" t="str" cm="1">
        <f t="array" ref="K5718:L5718">_xlfn.TEXTSPLIT(R5718," ")</f>
        <v>BTJ05</v>
      </c>
      <c r="L5718" t="str">
        <v>KUTA_ALAM</v>
      </c>
      <c r="P5718" s="57" t="s">
        <v>31512</v>
      </c>
      <c r="Q5718" s="57" t="s">
        <v>10486</v>
      </c>
      <c r="R5718" s="57" t="s">
        <v>15001</v>
      </c>
      <c r="S5718" s="57" t="s">
        <v>15002</v>
      </c>
      <c r="T5718" s="57" t="s">
        <v>15003</v>
      </c>
      <c r="U5718" s="57" t="s">
        <v>31513</v>
      </c>
      <c r="V5718" s="57"/>
    </row>
    <row r="5719" ht="15" spans="1:22">
      <c r="A5719" s="52">
        <f t="shared" si="450"/>
        <v>46268</v>
      </c>
      <c r="B5719" t="str">
        <f t="shared" si="451"/>
        <v>AGENT26</v>
      </c>
      <c r="C5719" t="str">
        <f t="shared" si="452"/>
        <v>BALAI_BERKUAK</v>
      </c>
      <c r="D5719" t="str">
        <f t="shared" si="453"/>
        <v>KTG05</v>
      </c>
      <c r="H5719" t="str">
        <f t="shared" si="454"/>
        <v>2026-09-03 07:54:07</v>
      </c>
      <c r="K5719" t="str" cm="1">
        <f t="array" ref="K5719:L5719">_xlfn.TEXTSPLIT(R5719," ")</f>
        <v>KTG05</v>
      </c>
      <c r="L5719" t="str">
        <v>BALAI_BERKUAK</v>
      </c>
      <c r="P5719" s="57" t="s">
        <v>31514</v>
      </c>
      <c r="Q5719" s="57" t="s">
        <v>10307</v>
      </c>
      <c r="R5719" s="57" t="s">
        <v>12981</v>
      </c>
      <c r="S5719" s="57" t="s">
        <v>12982</v>
      </c>
      <c r="T5719" s="57" t="s">
        <v>12983</v>
      </c>
      <c r="U5719" s="57" t="s">
        <v>31515</v>
      </c>
      <c r="V5719" s="57" t="s">
        <v>31516</v>
      </c>
    </row>
    <row r="5720" ht="15" spans="1:22">
      <c r="A5720" s="52">
        <f t="shared" si="450"/>
        <v>46268</v>
      </c>
      <c r="B5720" t="str">
        <f t="shared" si="451"/>
        <v>AGENT17</v>
      </c>
      <c r="C5720" t="str">
        <f t="shared" si="452"/>
        <v>WONOKERTO</v>
      </c>
      <c r="D5720" t="str">
        <f t="shared" si="453"/>
        <v>PKL21</v>
      </c>
      <c r="H5720" t="str">
        <f t="shared" si="454"/>
        <v>2026-09-03 07:54:05</v>
      </c>
      <c r="K5720" t="str" cm="1">
        <f t="array" ref="K5720:L5720">_xlfn.TEXTSPLIT(R5720," ")</f>
        <v>PKL21</v>
      </c>
      <c r="L5720" t="str">
        <v>WONOKERTO</v>
      </c>
      <c r="P5720" s="57" t="s">
        <v>31517</v>
      </c>
      <c r="Q5720" s="57" t="s">
        <v>11249</v>
      </c>
      <c r="R5720" s="57" t="s">
        <v>14959</v>
      </c>
      <c r="S5720" s="57" t="s">
        <v>15509</v>
      </c>
      <c r="T5720" s="57" t="s">
        <v>15510</v>
      </c>
      <c r="U5720" s="57" t="s">
        <v>31518</v>
      </c>
      <c r="V5720" s="57" t="s">
        <v>2968</v>
      </c>
    </row>
    <row r="5721" ht="15" spans="1:22">
      <c r="A5721" s="52">
        <f t="shared" si="450"/>
        <v>46268</v>
      </c>
      <c r="B5721" t="str">
        <f t="shared" si="451"/>
        <v>AGENT16</v>
      </c>
      <c r="C5721" t="str">
        <f t="shared" si="452"/>
        <v>CISALAK_4</v>
      </c>
      <c r="D5721" t="str">
        <f t="shared" si="453"/>
        <v>SBG19A</v>
      </c>
      <c r="H5721" t="str">
        <f t="shared" si="454"/>
        <v>2026-09-03 07:54:03</v>
      </c>
      <c r="K5721" t="str" cm="1">
        <f t="array" ref="K5721:L5721">_xlfn.TEXTSPLIT(R5721," ")</f>
        <v>SBG19A</v>
      </c>
      <c r="L5721" t="str">
        <v>CISALAK_4</v>
      </c>
      <c r="P5721" s="57" t="s">
        <v>31519</v>
      </c>
      <c r="Q5721" s="57" t="s">
        <v>10199</v>
      </c>
      <c r="R5721" s="57" t="s">
        <v>15447</v>
      </c>
      <c r="S5721" s="57" t="s">
        <v>15448</v>
      </c>
      <c r="T5721" s="57" t="s">
        <v>15192</v>
      </c>
      <c r="U5721" s="57" t="s">
        <v>31520</v>
      </c>
      <c r="V5721" s="57" t="s">
        <v>30111</v>
      </c>
    </row>
    <row r="5722" ht="15" spans="1:22">
      <c r="A5722" s="52">
        <f t="shared" si="450"/>
        <v>46268</v>
      </c>
      <c r="B5722" t="str">
        <f t="shared" si="451"/>
        <v>AGENT28</v>
      </c>
      <c r="C5722" t="str">
        <f t="shared" si="452"/>
        <v>SENTANI</v>
      </c>
      <c r="D5722" t="str">
        <f t="shared" si="453"/>
        <v>SET01</v>
      </c>
      <c r="H5722" t="str">
        <f t="shared" si="454"/>
        <v>2026-09-03 07:53:46</v>
      </c>
      <c r="K5722" t="str" cm="1">
        <f t="array" ref="K5722:L5722">_xlfn.TEXTSPLIT(R5722," ")</f>
        <v>SET01</v>
      </c>
      <c r="L5722" t="str">
        <v>SENTANI</v>
      </c>
      <c r="P5722" s="57" t="s">
        <v>31521</v>
      </c>
      <c r="Q5722" s="57" t="s">
        <v>19660</v>
      </c>
      <c r="R5722" s="57" t="s">
        <v>19661</v>
      </c>
      <c r="S5722" s="57" t="s">
        <v>19662</v>
      </c>
      <c r="T5722" s="57" t="s">
        <v>19663</v>
      </c>
      <c r="U5722" s="57" t="s">
        <v>31522</v>
      </c>
      <c r="V5722" s="57"/>
    </row>
    <row r="5723" ht="15" spans="1:22">
      <c r="A5723" s="52">
        <f t="shared" si="450"/>
        <v>46268</v>
      </c>
      <c r="B5723" t="str">
        <f t="shared" si="451"/>
        <v>AGENT25</v>
      </c>
      <c r="C5723" t="str">
        <f t="shared" si="452"/>
        <v>TUMBANG_SAMBA</v>
      </c>
      <c r="D5723" t="str">
        <f t="shared" si="453"/>
        <v>KSG06</v>
      </c>
      <c r="H5723" t="str">
        <f t="shared" si="454"/>
        <v>2026-09-03 07:53:35</v>
      </c>
      <c r="K5723" t="str" cm="1">
        <f t="array" ref="K5723:L5723">_xlfn.TEXTSPLIT(R5723," ")</f>
        <v>KSG06</v>
      </c>
      <c r="L5723" t="str">
        <v>TUMBANG_SAMBA</v>
      </c>
      <c r="P5723" s="57" t="s">
        <v>31523</v>
      </c>
      <c r="Q5723" s="57" t="s">
        <v>10270</v>
      </c>
      <c r="R5723" s="57" t="s">
        <v>14596</v>
      </c>
      <c r="S5723" s="57" t="s">
        <v>14597</v>
      </c>
      <c r="T5723" s="57" t="s">
        <v>14598</v>
      </c>
      <c r="U5723" s="57" t="s">
        <v>31524</v>
      </c>
      <c r="V5723" s="57" t="s">
        <v>14600</v>
      </c>
    </row>
    <row r="5724" ht="15" spans="1:22">
      <c r="A5724" s="52">
        <f t="shared" si="450"/>
        <v>46268</v>
      </c>
      <c r="B5724" t="str">
        <f t="shared" si="451"/>
        <v>AGENT10</v>
      </c>
      <c r="C5724" t="str">
        <f t="shared" si="452"/>
        <v>PENENGAHAN_2</v>
      </c>
      <c r="D5724" t="str">
        <f t="shared" si="453"/>
        <v>BKH08</v>
      </c>
      <c r="H5724" t="str">
        <f t="shared" si="454"/>
        <v>2026-09-03 07:53:31</v>
      </c>
      <c r="K5724" t="str" cm="1">
        <f t="array" ref="K5724:L5724">_xlfn.TEXTSPLIT(R5724," ")</f>
        <v>BKH08</v>
      </c>
      <c r="L5724" t="str">
        <v>PENENGAHAN_2</v>
      </c>
      <c r="P5724" s="57" t="s">
        <v>31525</v>
      </c>
      <c r="Q5724" s="57" t="s">
        <v>11054</v>
      </c>
      <c r="R5724" s="57" t="s">
        <v>17745</v>
      </c>
      <c r="S5724" s="57" t="s">
        <v>17746</v>
      </c>
      <c r="T5724" s="57" t="s">
        <v>17747</v>
      </c>
      <c r="U5724" s="57" t="s">
        <v>31526</v>
      </c>
      <c r="V5724" s="57" t="s">
        <v>31527</v>
      </c>
    </row>
    <row r="5725" ht="15" spans="1:22">
      <c r="A5725" s="52">
        <f t="shared" si="450"/>
        <v>46268</v>
      </c>
      <c r="B5725" t="str">
        <f t="shared" si="451"/>
        <v>AGENT01</v>
      </c>
      <c r="C5725" t="str">
        <f t="shared" si="452"/>
        <v>TANGSE</v>
      </c>
      <c r="D5725" t="str">
        <f t="shared" si="453"/>
        <v>SGL03</v>
      </c>
      <c r="H5725" t="str">
        <f t="shared" si="454"/>
        <v>2026-09-03 07:53:28</v>
      </c>
      <c r="K5725" t="str" cm="1">
        <f t="array" ref="K5725:L5725">_xlfn.TEXTSPLIT(R5725," ")</f>
        <v>SGL03</v>
      </c>
      <c r="L5725" t="str">
        <v>TANGSE</v>
      </c>
      <c r="P5725" s="57" t="s">
        <v>31528</v>
      </c>
      <c r="Q5725" s="57" t="s">
        <v>10486</v>
      </c>
      <c r="R5725" s="57" t="s">
        <v>12673</v>
      </c>
      <c r="S5725" s="57" t="s">
        <v>12674</v>
      </c>
      <c r="T5725" s="57" t="s">
        <v>12675</v>
      </c>
      <c r="U5725" s="57" t="s">
        <v>31529</v>
      </c>
      <c r="V5725" s="57" t="s">
        <v>31530</v>
      </c>
    </row>
    <row r="5726" ht="15" spans="1:22">
      <c r="A5726" s="52">
        <f t="shared" si="450"/>
        <v>46268</v>
      </c>
      <c r="B5726" t="str">
        <f t="shared" si="451"/>
        <v>AGENT26</v>
      </c>
      <c r="C5726" t="str">
        <f t="shared" si="452"/>
        <v>BELIMBING</v>
      </c>
      <c r="D5726" t="str">
        <f t="shared" si="453"/>
        <v>MLW03</v>
      </c>
      <c r="H5726" t="str">
        <f t="shared" si="454"/>
        <v>2026-09-03 07:53:25</v>
      </c>
      <c r="K5726" t="str" cm="1">
        <f t="array" ref="K5726:L5726">_xlfn.TEXTSPLIT(R5726," ")</f>
        <v>MLW03</v>
      </c>
      <c r="L5726" t="str">
        <v>BELIMBING</v>
      </c>
      <c r="P5726" s="57" t="s">
        <v>31531</v>
      </c>
      <c r="Q5726" s="57" t="s">
        <v>10307</v>
      </c>
      <c r="R5726" s="57" t="s">
        <v>16834</v>
      </c>
      <c r="S5726" s="57" t="s">
        <v>16835</v>
      </c>
      <c r="T5726" s="57" t="s">
        <v>16836</v>
      </c>
      <c r="U5726" s="57" t="s">
        <v>31532</v>
      </c>
      <c r="V5726" s="57"/>
    </row>
    <row r="5727" ht="15" spans="1:22">
      <c r="A5727" s="52">
        <f t="shared" si="450"/>
        <v>46268</v>
      </c>
      <c r="B5727" t="str">
        <f t="shared" si="451"/>
        <v>AGENT17</v>
      </c>
      <c r="C5727" t="str">
        <f t="shared" si="452"/>
        <v>AMBARAWA</v>
      </c>
      <c r="D5727" t="str">
        <f t="shared" si="453"/>
        <v>AMB01</v>
      </c>
      <c r="H5727" t="str">
        <f t="shared" si="454"/>
        <v>2026-09-03 07:53:17</v>
      </c>
      <c r="K5727" t="str" cm="1">
        <f t="array" ref="K5727:L5727">_xlfn.TEXTSPLIT(R5727," ")</f>
        <v>AMB01</v>
      </c>
      <c r="L5727" t="str">
        <v>AMBARAWA</v>
      </c>
      <c r="P5727" s="57" t="s">
        <v>31533</v>
      </c>
      <c r="Q5727" s="57" t="s">
        <v>11249</v>
      </c>
      <c r="R5727" s="57" t="s">
        <v>14492</v>
      </c>
      <c r="S5727" s="57" t="s">
        <v>14493</v>
      </c>
      <c r="T5727" s="57" t="s">
        <v>14494</v>
      </c>
      <c r="U5727" s="57" t="s">
        <v>31534</v>
      </c>
      <c r="V5727" s="57" t="s">
        <v>9563</v>
      </c>
    </row>
    <row r="5728" ht="15" spans="1:22">
      <c r="A5728" s="52">
        <f t="shared" si="450"/>
        <v>46268</v>
      </c>
      <c r="B5728" t="str">
        <f t="shared" si="451"/>
        <v>AGENT17</v>
      </c>
      <c r="C5728" t="str">
        <f t="shared" si="452"/>
        <v>WANADADI</v>
      </c>
      <c r="D5728" t="str">
        <f t="shared" si="453"/>
        <v>BJN07</v>
      </c>
      <c r="H5728" t="str">
        <f t="shared" si="454"/>
        <v>2026-09-03 07:53:07</v>
      </c>
      <c r="K5728" t="str" cm="1">
        <f t="array" ref="K5728:L5728">_xlfn.TEXTSPLIT(R5728," ")</f>
        <v>BJN07</v>
      </c>
      <c r="L5728" t="str">
        <v>WANADADI</v>
      </c>
      <c r="P5728" s="57" t="s">
        <v>31535</v>
      </c>
      <c r="Q5728" s="57" t="s">
        <v>11249</v>
      </c>
      <c r="R5728" s="57" t="s">
        <v>18894</v>
      </c>
      <c r="S5728" s="57" t="s">
        <v>18895</v>
      </c>
      <c r="T5728" s="57" t="s">
        <v>18896</v>
      </c>
      <c r="U5728" s="57" t="s">
        <v>31536</v>
      </c>
      <c r="V5728" s="57" t="s">
        <v>18898</v>
      </c>
    </row>
    <row r="5729" ht="15" spans="1:22">
      <c r="A5729" s="52">
        <f t="shared" si="450"/>
        <v>46268</v>
      </c>
      <c r="B5729" t="str">
        <f t="shared" si="451"/>
        <v>AGENT27</v>
      </c>
      <c r="C5729" t="str">
        <f t="shared" si="452"/>
        <v>NAGARA</v>
      </c>
      <c r="D5729" t="str">
        <f t="shared" si="453"/>
        <v>KDG02</v>
      </c>
      <c r="H5729" t="str">
        <f t="shared" si="454"/>
        <v>2026-09-03 07:52:59</v>
      </c>
      <c r="K5729" t="str" cm="1">
        <f t="array" ref="K5729:L5729">_xlfn.TEXTSPLIT(R5729," ")</f>
        <v>KDG02</v>
      </c>
      <c r="L5729" t="str">
        <v>NAGARA</v>
      </c>
      <c r="P5729" s="57" t="s">
        <v>31537</v>
      </c>
      <c r="Q5729" s="57" t="s">
        <v>11862</v>
      </c>
      <c r="R5729" s="57" t="s">
        <v>18379</v>
      </c>
      <c r="S5729" s="57" t="s">
        <v>18380</v>
      </c>
      <c r="T5729" s="57" t="s">
        <v>18381</v>
      </c>
      <c r="U5729" s="57" t="s">
        <v>31538</v>
      </c>
      <c r="V5729" s="57"/>
    </row>
    <row r="5730" ht="15" spans="1:22">
      <c r="A5730" s="52">
        <f t="shared" si="450"/>
        <v>46268</v>
      </c>
      <c r="B5730" t="str">
        <f t="shared" si="451"/>
        <v>AGENT40</v>
      </c>
      <c r="C5730" t="str">
        <f t="shared" si="452"/>
        <v>DC_PALMERAH</v>
      </c>
      <c r="D5730" t="str">
        <f t="shared" si="453"/>
        <v>JKT03E</v>
      </c>
      <c r="H5730" t="str">
        <f t="shared" si="454"/>
        <v>2026-09-03 07:52:58</v>
      </c>
      <c r="K5730" t="str" cm="1">
        <f t="array" ref="K5730:L5730">_xlfn.TEXTSPLIT(R5730," ")</f>
        <v>JKT03E</v>
      </c>
      <c r="L5730" t="str">
        <v>DC_PALMERAH</v>
      </c>
      <c r="P5730" s="57" t="s">
        <v>31539</v>
      </c>
      <c r="Q5730" s="57" t="s">
        <v>10732</v>
      </c>
      <c r="R5730" s="57" t="s">
        <v>14731</v>
      </c>
      <c r="S5730" s="57" t="s">
        <v>14732</v>
      </c>
      <c r="T5730" s="57" t="s">
        <v>14733</v>
      </c>
      <c r="U5730" s="57" t="s">
        <v>31540</v>
      </c>
      <c r="V5730" s="57" t="s">
        <v>9378</v>
      </c>
    </row>
    <row r="5731" ht="15" spans="1:22">
      <c r="A5731" s="52">
        <f t="shared" si="450"/>
        <v>46268</v>
      </c>
      <c r="B5731" t="str">
        <f t="shared" si="451"/>
        <v>AGENT03</v>
      </c>
      <c r="C5731" t="str">
        <f t="shared" si="452"/>
        <v>SINUNUKAN</v>
      </c>
      <c r="D5731" t="str">
        <f t="shared" si="453"/>
        <v>PYY07</v>
      </c>
      <c r="H5731" t="str">
        <f t="shared" si="454"/>
        <v>2026-09-03 07:52:48</v>
      </c>
      <c r="K5731" t="str" cm="1">
        <f t="array" ref="K5731:L5731">_xlfn.TEXTSPLIT(R5731," ")</f>
        <v>PYY07</v>
      </c>
      <c r="L5731" t="str">
        <v>SINUNUKAN</v>
      </c>
      <c r="P5731" s="57" t="s">
        <v>31541</v>
      </c>
      <c r="Q5731" s="57" t="s">
        <v>10236</v>
      </c>
      <c r="R5731" s="57" t="s">
        <v>17395</v>
      </c>
      <c r="S5731" s="57" t="s">
        <v>17396</v>
      </c>
      <c r="T5731" s="57" t="s">
        <v>17397</v>
      </c>
      <c r="U5731" s="57" t="s">
        <v>31542</v>
      </c>
      <c r="V5731" s="57" t="s">
        <v>31543</v>
      </c>
    </row>
    <row r="5732" ht="15" spans="1:22">
      <c r="A5732" s="52">
        <f t="shared" si="450"/>
        <v>46268</v>
      </c>
      <c r="B5732" t="str">
        <f t="shared" si="451"/>
        <v>AGENT18</v>
      </c>
      <c r="C5732" t="str">
        <f t="shared" si="452"/>
        <v>KUTOWINANGUN</v>
      </c>
      <c r="D5732" t="str">
        <f t="shared" si="453"/>
        <v>KBM06</v>
      </c>
      <c r="H5732" t="str">
        <f t="shared" si="454"/>
        <v>2026-09-03 07:52:46</v>
      </c>
      <c r="K5732" t="str" cm="1">
        <f t="array" ref="K5732:L5732">_xlfn.TEXTSPLIT(R5732," ")</f>
        <v>KBM06</v>
      </c>
      <c r="L5732" t="str">
        <v>KUTOWINANGUN</v>
      </c>
      <c r="P5732" s="57" t="s">
        <v>31544</v>
      </c>
      <c r="Q5732" s="57" t="s">
        <v>10385</v>
      </c>
      <c r="R5732" s="57" t="s">
        <v>17286</v>
      </c>
      <c r="S5732" s="57" t="s">
        <v>17287</v>
      </c>
      <c r="T5732" s="57" t="s">
        <v>17288</v>
      </c>
      <c r="U5732" s="57" t="s">
        <v>31545</v>
      </c>
      <c r="V5732" s="57"/>
    </row>
    <row r="5733" ht="15" spans="1:22">
      <c r="A5733" s="52">
        <f t="shared" si="450"/>
        <v>46268</v>
      </c>
      <c r="B5733" t="str">
        <f t="shared" si="451"/>
        <v>AGENT26</v>
      </c>
      <c r="C5733" t="str">
        <f t="shared" si="452"/>
        <v>TEPUAI</v>
      </c>
      <c r="D5733" t="str">
        <f t="shared" si="453"/>
        <v>PSU04</v>
      </c>
      <c r="H5733" t="str">
        <f t="shared" si="454"/>
        <v>2026-09-03 07:52:41</v>
      </c>
      <c r="K5733" t="str" cm="1">
        <f t="array" ref="K5733:L5733">_xlfn.TEXTSPLIT(R5733," ")</f>
        <v>PSU04</v>
      </c>
      <c r="L5733" t="str">
        <v>TEPUAI</v>
      </c>
      <c r="P5733" s="57" t="s">
        <v>31546</v>
      </c>
      <c r="Q5733" s="57" t="s">
        <v>10307</v>
      </c>
      <c r="R5733" s="57" t="s">
        <v>13988</v>
      </c>
      <c r="S5733" s="57" t="s">
        <v>13989</v>
      </c>
      <c r="T5733" s="57" t="s">
        <v>13990</v>
      </c>
      <c r="U5733" s="57" t="s">
        <v>31547</v>
      </c>
      <c r="V5733" s="57"/>
    </row>
    <row r="5734" ht="15" spans="1:22">
      <c r="A5734" s="52">
        <f t="shared" si="450"/>
        <v>46268</v>
      </c>
      <c r="B5734" t="str">
        <f t="shared" si="451"/>
        <v>AGENT17</v>
      </c>
      <c r="C5734" t="str">
        <f t="shared" si="452"/>
        <v>GODONG</v>
      </c>
      <c r="D5734" t="str">
        <f t="shared" si="453"/>
        <v>PDD02</v>
      </c>
      <c r="H5734" t="str">
        <f t="shared" si="454"/>
        <v>2026-09-03 07:52:41</v>
      </c>
      <c r="K5734" t="str" cm="1">
        <f t="array" ref="K5734:L5734">_xlfn.TEXTSPLIT(R5734," ")</f>
        <v>PDD02</v>
      </c>
      <c r="L5734" t="str">
        <v>GODONG</v>
      </c>
      <c r="P5734" s="57" t="s">
        <v>31546</v>
      </c>
      <c r="Q5734" s="57" t="s">
        <v>11249</v>
      </c>
      <c r="R5734" s="57" t="s">
        <v>17103</v>
      </c>
      <c r="S5734" s="57" t="s">
        <v>17104</v>
      </c>
      <c r="T5734" s="57" t="s">
        <v>17105</v>
      </c>
      <c r="U5734" s="57" t="s">
        <v>31548</v>
      </c>
      <c r="V5734" s="57"/>
    </row>
    <row r="5735" ht="15" spans="1:22">
      <c r="A5735" s="52">
        <f t="shared" si="450"/>
        <v>46268</v>
      </c>
      <c r="B5735" t="str">
        <f t="shared" si="451"/>
        <v>AGENT19</v>
      </c>
      <c r="C5735" t="str">
        <f t="shared" si="452"/>
        <v>SEMAMPIR_2</v>
      </c>
      <c r="D5735" t="str">
        <f t="shared" si="453"/>
        <v>SUB06A</v>
      </c>
      <c r="H5735" t="str">
        <f t="shared" si="454"/>
        <v>2026-09-03 07:52:40</v>
      </c>
      <c r="K5735" t="str" cm="1">
        <f t="array" ref="K5735:L5735">_xlfn.TEXTSPLIT(R5735," ")</f>
        <v>SUB06A</v>
      </c>
      <c r="L5735" t="str">
        <v>SEMAMPIR_2</v>
      </c>
      <c r="P5735" s="57" t="s">
        <v>31549</v>
      </c>
      <c r="Q5735" s="57" t="s">
        <v>10181</v>
      </c>
      <c r="R5735" s="57" t="s">
        <v>20517</v>
      </c>
      <c r="S5735" s="57" t="s">
        <v>20518</v>
      </c>
      <c r="T5735" s="57" t="s">
        <v>20519</v>
      </c>
      <c r="U5735" s="57" t="s">
        <v>31550</v>
      </c>
      <c r="V5735" s="57"/>
    </row>
    <row r="5736" ht="15" spans="1:22">
      <c r="A5736" s="52">
        <f t="shared" si="450"/>
        <v>46268</v>
      </c>
      <c r="B5736" t="str">
        <f t="shared" si="451"/>
        <v>AGENT17</v>
      </c>
      <c r="C5736" t="str">
        <f t="shared" si="452"/>
        <v>BODEH</v>
      </c>
      <c r="D5736" t="str">
        <f t="shared" si="453"/>
        <v>PML11</v>
      </c>
      <c r="H5736" t="str">
        <f t="shared" si="454"/>
        <v>2026-09-03 07:52:14</v>
      </c>
      <c r="K5736" t="str" cm="1">
        <f t="array" ref="K5736:L5736">_xlfn.TEXTSPLIT(R5736," ")</f>
        <v>PML11</v>
      </c>
      <c r="L5736" t="str">
        <v>BODEH</v>
      </c>
      <c r="P5736" s="57" t="s">
        <v>31551</v>
      </c>
      <c r="Q5736" s="57" t="s">
        <v>11249</v>
      </c>
      <c r="R5736" s="57" t="s">
        <v>17891</v>
      </c>
      <c r="S5736" s="57" t="s">
        <v>17892</v>
      </c>
      <c r="T5736" s="57" t="s">
        <v>17893</v>
      </c>
      <c r="U5736" s="57" t="s">
        <v>31552</v>
      </c>
      <c r="V5736" s="57" t="s">
        <v>31553</v>
      </c>
    </row>
    <row r="5737" ht="15" spans="1:22">
      <c r="A5737" s="52">
        <f t="shared" si="450"/>
        <v>46268</v>
      </c>
      <c r="B5737" t="str">
        <f t="shared" si="451"/>
        <v>AGENT16</v>
      </c>
      <c r="C5737" t="str">
        <f t="shared" si="452"/>
        <v>PWK05B</v>
      </c>
      <c r="D5737" t="str">
        <f t="shared" si="453"/>
        <v>PWK05B</v>
      </c>
      <c r="H5737" t="str">
        <f t="shared" si="454"/>
        <v>2026-09-03 07:52:13</v>
      </c>
      <c r="K5737" t="str" cm="1">
        <f t="array" ref="K5737:L5737">_xlfn.TEXTSPLIT(R5737," ")</f>
        <v>PWK05B</v>
      </c>
      <c r="L5737" t="str">
        <v>PWK05B</v>
      </c>
      <c r="P5737" s="57" t="s">
        <v>31554</v>
      </c>
      <c r="Q5737" s="57" t="s">
        <v>10199</v>
      </c>
      <c r="R5737" s="57" t="s">
        <v>10838</v>
      </c>
      <c r="S5737" s="57" t="s">
        <v>10839</v>
      </c>
      <c r="T5737" s="57" t="s">
        <v>10840</v>
      </c>
      <c r="U5737" s="57" t="s">
        <v>31555</v>
      </c>
      <c r="V5737" s="57" t="s">
        <v>31556</v>
      </c>
    </row>
    <row r="5738" ht="15" spans="1:22">
      <c r="A5738" s="52">
        <f t="shared" si="450"/>
        <v>46268</v>
      </c>
      <c r="B5738" t="str">
        <f t="shared" si="451"/>
        <v>AGENT08</v>
      </c>
      <c r="C5738" t="str">
        <f t="shared" si="452"/>
        <v>SEKAYU</v>
      </c>
      <c r="D5738" t="str">
        <f t="shared" si="453"/>
        <v>SKY01</v>
      </c>
      <c r="H5738" t="str">
        <f t="shared" si="454"/>
        <v>2026-09-03 07:52:12</v>
      </c>
      <c r="K5738" t="str" cm="1">
        <f t="array" ref="K5738:L5738">_xlfn.TEXTSPLIT(R5738," ")</f>
        <v>SKY01</v>
      </c>
      <c r="L5738" t="str">
        <v>SEKAYU</v>
      </c>
      <c r="P5738" s="57" t="s">
        <v>31557</v>
      </c>
      <c r="Q5738" s="57" t="s">
        <v>10398</v>
      </c>
      <c r="R5738" s="57" t="s">
        <v>18030</v>
      </c>
      <c r="S5738" s="57" t="s">
        <v>18031</v>
      </c>
      <c r="T5738" s="57" t="s">
        <v>18032</v>
      </c>
      <c r="U5738" s="57" t="s">
        <v>31558</v>
      </c>
      <c r="V5738" s="57" t="s">
        <v>31559</v>
      </c>
    </row>
    <row r="5739" ht="15" spans="1:22">
      <c r="A5739" s="52">
        <f t="shared" si="450"/>
        <v>46268</v>
      </c>
      <c r="B5739" t="str">
        <f t="shared" si="451"/>
        <v>AGENT19</v>
      </c>
      <c r="C5739" t="str">
        <f t="shared" si="452"/>
        <v>JATIROGO</v>
      </c>
      <c r="D5739" t="str">
        <f t="shared" si="453"/>
        <v>TBN02</v>
      </c>
      <c r="H5739" t="str">
        <f t="shared" si="454"/>
        <v>2026-09-03 07:52:10</v>
      </c>
      <c r="K5739" t="str" cm="1">
        <f t="array" ref="K5739:L5739">_xlfn.TEXTSPLIT(R5739," ")</f>
        <v>TBN02</v>
      </c>
      <c r="L5739" t="str">
        <v>JATIROGO</v>
      </c>
      <c r="P5739" s="57" t="s">
        <v>31560</v>
      </c>
      <c r="Q5739" s="57" t="s">
        <v>10181</v>
      </c>
      <c r="R5739" s="57" t="s">
        <v>15525</v>
      </c>
      <c r="S5739" s="57" t="s">
        <v>15526</v>
      </c>
      <c r="T5739" s="57" t="s">
        <v>15527</v>
      </c>
      <c r="U5739" s="57" t="s">
        <v>31561</v>
      </c>
      <c r="V5739" s="57" t="s">
        <v>27675</v>
      </c>
    </row>
    <row r="5740" ht="15" spans="1:22">
      <c r="A5740" s="52">
        <f t="shared" si="450"/>
        <v>46268</v>
      </c>
      <c r="B5740" t="str">
        <f t="shared" si="451"/>
        <v>AGENT21</v>
      </c>
      <c r="C5740" t="str">
        <f t="shared" si="452"/>
        <v>MONTA</v>
      </c>
      <c r="D5740" t="str">
        <f t="shared" si="453"/>
        <v>WHO05</v>
      </c>
      <c r="H5740" t="str">
        <f t="shared" si="454"/>
        <v>2026-09-03 07:52:08</v>
      </c>
      <c r="K5740" t="str" cm="1">
        <f t="array" ref="K5740:L5740">_xlfn.TEXTSPLIT(R5740," ")</f>
        <v>WHO05</v>
      </c>
      <c r="L5740" t="str">
        <v>MONTA</v>
      </c>
      <c r="P5740" s="57" t="s">
        <v>31562</v>
      </c>
      <c r="Q5740" s="57" t="s">
        <v>11660</v>
      </c>
      <c r="R5740" s="57" t="s">
        <v>18466</v>
      </c>
      <c r="S5740" s="57" t="s">
        <v>18467</v>
      </c>
      <c r="T5740" s="57" t="s">
        <v>18468</v>
      </c>
      <c r="U5740" s="57" t="s">
        <v>31563</v>
      </c>
      <c r="V5740" s="57" t="s">
        <v>31492</v>
      </c>
    </row>
    <row r="5741" ht="15" spans="1:22">
      <c r="A5741" s="52">
        <f t="shared" si="450"/>
        <v>46268</v>
      </c>
      <c r="B5741" t="str">
        <f t="shared" si="451"/>
        <v>AGENT10</v>
      </c>
      <c r="C5741" t="str">
        <f t="shared" si="452"/>
        <v>MENGGALA_KOTA</v>
      </c>
      <c r="D5741" t="str">
        <f t="shared" si="453"/>
        <v>MEL02</v>
      </c>
      <c r="H5741" t="str">
        <f t="shared" si="454"/>
        <v>2026-09-03 07:52:03</v>
      </c>
      <c r="K5741" t="str" cm="1">
        <f t="array" ref="K5741:L5741">_xlfn.TEXTSPLIT(R5741," ")</f>
        <v>MEL02</v>
      </c>
      <c r="L5741" t="str">
        <v>MENGGALA_KOTA</v>
      </c>
      <c r="P5741" s="57" t="s">
        <v>31564</v>
      </c>
      <c r="Q5741" s="57" t="s">
        <v>11054</v>
      </c>
      <c r="R5741" s="57" t="s">
        <v>18339</v>
      </c>
      <c r="S5741" s="57" t="s">
        <v>18340</v>
      </c>
      <c r="T5741" s="57" t="s">
        <v>18341</v>
      </c>
      <c r="U5741" s="57" t="s">
        <v>31565</v>
      </c>
      <c r="V5741" s="57" t="s">
        <v>31566</v>
      </c>
    </row>
    <row r="5742" ht="15" spans="1:22">
      <c r="A5742" s="52">
        <f t="shared" si="450"/>
        <v>46268</v>
      </c>
      <c r="B5742" t="str">
        <f t="shared" si="451"/>
        <v>AGENT18</v>
      </c>
      <c r="C5742" t="str">
        <f t="shared" si="452"/>
        <v>YOGYAKARTA</v>
      </c>
      <c r="D5742" t="str">
        <f t="shared" si="453"/>
        <v>JOG01</v>
      </c>
      <c r="H5742" t="str">
        <f t="shared" si="454"/>
        <v>2026-09-03 07:51:57</v>
      </c>
      <c r="K5742" t="str" cm="1">
        <f t="array" ref="K5742:L5742">_xlfn.TEXTSPLIT(R5742," ")</f>
        <v>JOG01</v>
      </c>
      <c r="L5742" t="str">
        <v>YOGYAKARTA</v>
      </c>
      <c r="P5742" s="57" t="s">
        <v>31567</v>
      </c>
      <c r="Q5742" s="57" t="s">
        <v>10385</v>
      </c>
      <c r="R5742" s="57" t="s">
        <v>18186</v>
      </c>
      <c r="S5742" s="57" t="s">
        <v>18187</v>
      </c>
      <c r="T5742" s="57" t="s">
        <v>18188</v>
      </c>
      <c r="U5742" s="57" t="s">
        <v>31568</v>
      </c>
      <c r="V5742" s="57" t="s">
        <v>31569</v>
      </c>
    </row>
    <row r="5743" ht="15" spans="1:22">
      <c r="A5743" s="52">
        <f t="shared" si="450"/>
        <v>46268</v>
      </c>
      <c r="B5743" t="str">
        <f t="shared" si="451"/>
        <v>AGENT01</v>
      </c>
      <c r="C5743" t="str">
        <f t="shared" si="452"/>
        <v>LHOKSUKON</v>
      </c>
      <c r="D5743" t="str">
        <f t="shared" si="453"/>
        <v>LSN01</v>
      </c>
      <c r="H5743" t="str">
        <f t="shared" si="454"/>
        <v>2026-09-03 07:51:52</v>
      </c>
      <c r="K5743" t="str" cm="1">
        <f t="array" ref="K5743:L5743">_xlfn.TEXTSPLIT(R5743," ")</f>
        <v>LSN01</v>
      </c>
      <c r="L5743" t="str">
        <v>LHOKSUKON</v>
      </c>
      <c r="P5743" s="57" t="s">
        <v>31570</v>
      </c>
      <c r="Q5743" s="57" t="s">
        <v>10486</v>
      </c>
      <c r="R5743" s="57" t="s">
        <v>12690</v>
      </c>
      <c r="S5743" s="57" t="s">
        <v>12691</v>
      </c>
      <c r="T5743" s="57" t="s">
        <v>12692</v>
      </c>
      <c r="U5743" s="57" t="s">
        <v>31571</v>
      </c>
      <c r="V5743" s="57" t="s">
        <v>31572</v>
      </c>
    </row>
    <row r="5744" ht="15" spans="1:22">
      <c r="A5744" s="52">
        <f t="shared" ref="A5744:A5807" si="455">INT(H5744)</f>
        <v>46268</v>
      </c>
      <c r="B5744" t="str">
        <f t="shared" ref="B5744:B5807" si="456">RIGHT(Q5744,7)</f>
        <v>AGENT19</v>
      </c>
      <c r="C5744" t="str">
        <f t="shared" ref="C5744:C5807" si="457">L5744</f>
        <v>DANDER</v>
      </c>
      <c r="D5744" t="str">
        <f t="shared" ref="D5744:D5807" si="458">K5744</f>
        <v>BJE11</v>
      </c>
      <c r="H5744" t="str">
        <f t="shared" ref="H5744:H5807" si="459">P5744</f>
        <v>2026-09-03 07:51:44</v>
      </c>
      <c r="K5744" t="str" cm="1">
        <f t="array" ref="K5744:L5744">_xlfn.TEXTSPLIT(R5744," ")</f>
        <v>BJE11</v>
      </c>
      <c r="L5744" t="str">
        <v>DANDER</v>
      </c>
      <c r="P5744" s="57" t="s">
        <v>31573</v>
      </c>
      <c r="Q5744" s="57" t="s">
        <v>10181</v>
      </c>
      <c r="R5744" s="57" t="s">
        <v>19437</v>
      </c>
      <c r="S5744" s="57" t="s">
        <v>19438</v>
      </c>
      <c r="T5744" s="57" t="s">
        <v>19439</v>
      </c>
      <c r="U5744" s="57" t="s">
        <v>31574</v>
      </c>
      <c r="V5744" s="57" t="s">
        <v>31575</v>
      </c>
    </row>
    <row r="5745" ht="15" spans="1:22">
      <c r="A5745" s="52">
        <f t="shared" si="455"/>
        <v>46268</v>
      </c>
      <c r="B5745" t="str">
        <f t="shared" si="456"/>
        <v>AGENT16</v>
      </c>
      <c r="C5745" t="str">
        <f t="shared" si="457"/>
        <v>SOG02C</v>
      </c>
      <c r="D5745" t="str">
        <f t="shared" si="458"/>
        <v>SOG02C</v>
      </c>
      <c r="H5745" t="str">
        <f t="shared" si="459"/>
        <v>2026-09-03 07:51:43</v>
      </c>
      <c r="K5745" t="str" cm="1">
        <f t="array" ref="K5745:L5745">_xlfn.TEXTSPLIT(R5745," ")</f>
        <v>SOG02C</v>
      </c>
      <c r="L5745" t="str">
        <v>SOG02C</v>
      </c>
      <c r="P5745" s="57" t="s">
        <v>31576</v>
      </c>
      <c r="Q5745" s="57" t="s">
        <v>10199</v>
      </c>
      <c r="R5745" s="57" t="s">
        <v>20208</v>
      </c>
      <c r="S5745" s="57" t="s">
        <v>20209</v>
      </c>
      <c r="T5745" s="57" t="s">
        <v>20210</v>
      </c>
      <c r="U5745" s="57" t="s">
        <v>31577</v>
      </c>
      <c r="V5745" s="57" t="s">
        <v>12545</v>
      </c>
    </row>
    <row r="5746" ht="15" spans="1:22">
      <c r="A5746" s="52">
        <f t="shared" si="455"/>
        <v>46268</v>
      </c>
      <c r="B5746" t="str">
        <f t="shared" si="456"/>
        <v>AGENT17</v>
      </c>
      <c r="C5746" t="str">
        <f t="shared" si="457"/>
        <v>MANDIRAJA01</v>
      </c>
      <c r="D5746" t="str">
        <f t="shared" si="458"/>
        <v>BJN13A</v>
      </c>
      <c r="H5746" t="str">
        <f t="shared" si="459"/>
        <v>2026-09-03 07:51:36</v>
      </c>
      <c r="K5746" t="str" cm="1">
        <f t="array" ref="K5746:L5746">_xlfn.TEXTSPLIT(R5746," ")</f>
        <v>BJN13A</v>
      </c>
      <c r="L5746" t="str">
        <v>MANDIRAJA01</v>
      </c>
      <c r="P5746" s="57" t="s">
        <v>31578</v>
      </c>
      <c r="Q5746" s="57" t="s">
        <v>11249</v>
      </c>
      <c r="R5746" s="57" t="s">
        <v>13487</v>
      </c>
      <c r="S5746" s="57" t="s">
        <v>13488</v>
      </c>
      <c r="T5746" s="57" t="s">
        <v>13489</v>
      </c>
      <c r="U5746" s="57" t="s">
        <v>31579</v>
      </c>
      <c r="V5746" s="57"/>
    </row>
    <row r="5747" ht="15" spans="1:22">
      <c r="A5747" s="52">
        <f t="shared" si="455"/>
        <v>46268</v>
      </c>
      <c r="B5747" t="str">
        <f t="shared" si="456"/>
        <v>AGENT19</v>
      </c>
      <c r="C5747" t="str">
        <f t="shared" si="457"/>
        <v>BUDURAN_1</v>
      </c>
      <c r="D5747" t="str">
        <f t="shared" si="458"/>
        <v>SDA36</v>
      </c>
      <c r="H5747" t="str">
        <f t="shared" si="459"/>
        <v>2026-09-03 07:51:24</v>
      </c>
      <c r="K5747" t="str" cm="1">
        <f t="array" ref="K5747:L5747">_xlfn.TEXTSPLIT(R5747," ")</f>
        <v>SDA36</v>
      </c>
      <c r="L5747" t="str">
        <v>BUDURAN_1</v>
      </c>
      <c r="P5747" s="57" t="s">
        <v>31580</v>
      </c>
      <c r="Q5747" s="57" t="s">
        <v>10181</v>
      </c>
      <c r="R5747" s="57" t="s">
        <v>13347</v>
      </c>
      <c r="S5747" s="57" t="s">
        <v>13348</v>
      </c>
      <c r="T5747" s="57" t="s">
        <v>13349</v>
      </c>
      <c r="U5747" s="57" t="s">
        <v>31581</v>
      </c>
      <c r="V5747" s="57"/>
    </row>
    <row r="5748" ht="15" spans="1:22">
      <c r="A5748" s="52">
        <f t="shared" si="455"/>
        <v>46268</v>
      </c>
      <c r="B5748" t="str">
        <f t="shared" si="456"/>
        <v>AGENT05</v>
      </c>
      <c r="C5748" t="str">
        <f t="shared" si="457"/>
        <v>BATAM</v>
      </c>
      <c r="D5748" t="str">
        <f t="shared" si="458"/>
        <v>BTH01</v>
      </c>
      <c r="H5748" t="str">
        <f t="shared" si="459"/>
        <v>2026-09-03 07:51:14</v>
      </c>
      <c r="K5748" t="str" cm="1">
        <f t="array" ref="K5748:L5748">_xlfn.TEXTSPLIT(R5748," ")</f>
        <v>BTH01</v>
      </c>
      <c r="L5748" t="str">
        <v>BATAM</v>
      </c>
      <c r="P5748" s="57" t="s">
        <v>31582</v>
      </c>
      <c r="Q5748" s="57" t="s">
        <v>10567</v>
      </c>
      <c r="R5748" s="57" t="s">
        <v>18548</v>
      </c>
      <c r="S5748" s="57" t="s">
        <v>18549</v>
      </c>
      <c r="T5748" s="57" t="s">
        <v>18550</v>
      </c>
      <c r="U5748" s="57" t="s">
        <v>31583</v>
      </c>
      <c r="V5748" s="57" t="s">
        <v>31584</v>
      </c>
    </row>
    <row r="5749" ht="15" spans="1:22">
      <c r="A5749" s="52">
        <f t="shared" si="455"/>
        <v>46268</v>
      </c>
      <c r="B5749" t="str">
        <f t="shared" si="456"/>
        <v>AGENT19</v>
      </c>
      <c r="C5749" t="str">
        <f t="shared" si="457"/>
        <v>KRAKSAAN_2</v>
      </c>
      <c r="D5749" t="str">
        <f t="shared" si="458"/>
        <v>PTN05</v>
      </c>
      <c r="H5749" t="str">
        <f t="shared" si="459"/>
        <v>2026-09-03 07:51:14</v>
      </c>
      <c r="K5749" t="str" cm="1">
        <f t="array" ref="K5749:L5749">_xlfn.TEXTSPLIT(R5749," ")</f>
        <v>PTN05</v>
      </c>
      <c r="L5749" t="str">
        <v>KRAKSAAN_2</v>
      </c>
      <c r="P5749" s="57" t="s">
        <v>31582</v>
      </c>
      <c r="Q5749" s="57" t="s">
        <v>10181</v>
      </c>
      <c r="R5749" s="57" t="s">
        <v>18820</v>
      </c>
      <c r="S5749" s="57" t="s">
        <v>18821</v>
      </c>
      <c r="T5749" s="57" t="s">
        <v>18822</v>
      </c>
      <c r="U5749" s="57" t="s">
        <v>31585</v>
      </c>
      <c r="V5749" s="57" t="s">
        <v>31586</v>
      </c>
    </row>
    <row r="5750" ht="15" spans="1:22">
      <c r="A5750" s="52">
        <f t="shared" si="455"/>
        <v>46268</v>
      </c>
      <c r="B5750" t="str">
        <f t="shared" si="456"/>
        <v>AGENT18</v>
      </c>
      <c r="C5750" t="str">
        <f t="shared" si="457"/>
        <v>SALAM</v>
      </c>
      <c r="D5750" t="str">
        <f t="shared" si="458"/>
        <v>MUG03</v>
      </c>
      <c r="H5750" t="str">
        <f t="shared" si="459"/>
        <v>2026-09-03 07:51:09</v>
      </c>
      <c r="K5750" t="str" cm="1">
        <f t="array" ref="K5750:L5750">_xlfn.TEXTSPLIT(R5750," ")</f>
        <v>MUG03</v>
      </c>
      <c r="L5750" t="str">
        <v>SALAM</v>
      </c>
      <c r="P5750" s="57" t="s">
        <v>31587</v>
      </c>
      <c r="Q5750" s="57" t="s">
        <v>10385</v>
      </c>
      <c r="R5750" s="57" t="s">
        <v>21025</v>
      </c>
      <c r="S5750" s="57" t="s">
        <v>21026</v>
      </c>
      <c r="T5750" s="57" t="s">
        <v>21027</v>
      </c>
      <c r="U5750" s="57" t="s">
        <v>31588</v>
      </c>
      <c r="V5750" s="57"/>
    </row>
    <row r="5751" ht="15" spans="1:22">
      <c r="A5751" s="52">
        <f t="shared" si="455"/>
        <v>46268</v>
      </c>
      <c r="B5751" t="str">
        <f t="shared" si="456"/>
        <v>AGENT18</v>
      </c>
      <c r="C5751" t="str">
        <f t="shared" si="457"/>
        <v>BYL03A</v>
      </c>
      <c r="D5751" t="str">
        <f t="shared" si="458"/>
        <v>BYL03A</v>
      </c>
      <c r="H5751" t="str">
        <f t="shared" si="459"/>
        <v>2026-09-03 07:51:08</v>
      </c>
      <c r="K5751" t="str" cm="1">
        <f t="array" ref="K5751:L5751">_xlfn.TEXTSPLIT(R5751," ")</f>
        <v>BYL03A</v>
      </c>
      <c r="L5751" t="str">
        <v>BYL03A</v>
      </c>
      <c r="P5751" s="57" t="s">
        <v>31589</v>
      </c>
      <c r="Q5751" s="57" t="s">
        <v>10385</v>
      </c>
      <c r="R5751" s="57" t="s">
        <v>18460</v>
      </c>
      <c r="S5751" s="57" t="s">
        <v>18461</v>
      </c>
      <c r="T5751" s="57" t="s">
        <v>18462</v>
      </c>
      <c r="U5751" s="57" t="s">
        <v>31590</v>
      </c>
      <c r="V5751" s="57" t="s">
        <v>18464</v>
      </c>
    </row>
    <row r="5752" ht="15" spans="1:22">
      <c r="A5752" s="52">
        <f t="shared" si="455"/>
        <v>46268</v>
      </c>
      <c r="B5752" t="str">
        <f t="shared" si="456"/>
        <v>AGENT09</v>
      </c>
      <c r="C5752" t="str">
        <f t="shared" si="457"/>
        <v>ARGAMAKMUR</v>
      </c>
      <c r="D5752" t="str">
        <f t="shared" si="458"/>
        <v>ARG01</v>
      </c>
      <c r="H5752" t="str">
        <f t="shared" si="459"/>
        <v>2026-09-03 07:51:05</v>
      </c>
      <c r="K5752" t="str" cm="1">
        <f t="array" ref="K5752:L5752">_xlfn.TEXTSPLIT(R5752," ")</f>
        <v>ARG01</v>
      </c>
      <c r="L5752" t="str">
        <v>ARGAMAKMUR</v>
      </c>
      <c r="P5752" s="57" t="s">
        <v>31591</v>
      </c>
      <c r="Q5752" s="57" t="s">
        <v>12496</v>
      </c>
      <c r="R5752" s="57" t="s">
        <v>17765</v>
      </c>
      <c r="S5752" s="57" t="s">
        <v>17766</v>
      </c>
      <c r="T5752" s="57" t="s">
        <v>17767</v>
      </c>
      <c r="U5752" s="57" t="s">
        <v>31592</v>
      </c>
      <c r="V5752" s="57" t="s">
        <v>31593</v>
      </c>
    </row>
    <row r="5753" ht="15" spans="1:22">
      <c r="A5753" s="52">
        <f t="shared" si="455"/>
        <v>46268</v>
      </c>
      <c r="B5753" t="str">
        <f t="shared" si="456"/>
        <v>AGENT27</v>
      </c>
      <c r="C5753" t="str">
        <f t="shared" si="457"/>
        <v>KS_TUBUN</v>
      </c>
      <c r="D5753" t="str">
        <f t="shared" si="458"/>
        <v>BDJ04</v>
      </c>
      <c r="H5753" t="str">
        <f t="shared" si="459"/>
        <v>2026-09-03 07:50:46</v>
      </c>
      <c r="K5753" t="str" cm="1">
        <f t="array" ref="K5753:L5753">_xlfn.TEXTSPLIT(R5753," ")</f>
        <v>BDJ04</v>
      </c>
      <c r="L5753" t="str">
        <v>KS_TUBUN</v>
      </c>
      <c r="P5753" s="57" t="s">
        <v>31594</v>
      </c>
      <c r="Q5753" s="57" t="s">
        <v>11862</v>
      </c>
      <c r="R5753" s="57" t="s">
        <v>18945</v>
      </c>
      <c r="S5753" s="57" t="s">
        <v>18946</v>
      </c>
      <c r="T5753" s="57" t="s">
        <v>18947</v>
      </c>
      <c r="U5753" s="57" t="s">
        <v>31595</v>
      </c>
      <c r="V5753" s="57"/>
    </row>
    <row r="5754" ht="15" spans="1:22">
      <c r="A5754" s="52">
        <f t="shared" si="455"/>
        <v>46268</v>
      </c>
      <c r="B5754" t="str">
        <f t="shared" si="456"/>
        <v>AGENT27</v>
      </c>
      <c r="C5754" t="str">
        <f t="shared" si="457"/>
        <v>PANGERAN_ANTASARI</v>
      </c>
      <c r="D5754" t="str">
        <f t="shared" si="458"/>
        <v>BDJ17</v>
      </c>
      <c r="H5754" t="str">
        <f t="shared" si="459"/>
        <v>2026-09-03 07:50:45</v>
      </c>
      <c r="K5754" t="str" cm="1">
        <f t="array" ref="K5754:L5754">_xlfn.TEXTSPLIT(R5754," ")</f>
        <v>BDJ17</v>
      </c>
      <c r="L5754" t="str">
        <v>PANGERAN_ANTASARI</v>
      </c>
      <c r="P5754" s="57" t="s">
        <v>31596</v>
      </c>
      <c r="Q5754" s="57" t="s">
        <v>11862</v>
      </c>
      <c r="R5754" s="57" t="s">
        <v>19750</v>
      </c>
      <c r="S5754" s="57" t="s">
        <v>19751</v>
      </c>
      <c r="T5754" s="57" t="s">
        <v>19752</v>
      </c>
      <c r="U5754" s="57" t="s">
        <v>31597</v>
      </c>
      <c r="V5754" s="57"/>
    </row>
    <row r="5755" ht="15" spans="1:22">
      <c r="A5755" s="52">
        <f t="shared" si="455"/>
        <v>46268</v>
      </c>
      <c r="B5755" t="str">
        <f t="shared" si="456"/>
        <v>AGENT17</v>
      </c>
      <c r="C5755" t="str">
        <f t="shared" si="457"/>
        <v>DUKUHTURI</v>
      </c>
      <c r="D5755" t="str">
        <f t="shared" si="458"/>
        <v>TGL06</v>
      </c>
      <c r="H5755" t="str">
        <f t="shared" si="459"/>
        <v>2026-09-03 07:50:40</v>
      </c>
      <c r="K5755" t="str" cm="1">
        <f t="array" ref="K5755:L5755">_xlfn.TEXTSPLIT(R5755," ")</f>
        <v>TGL06</v>
      </c>
      <c r="L5755" t="str">
        <v>DUKUHTURI</v>
      </c>
      <c r="P5755" s="57" t="s">
        <v>31598</v>
      </c>
      <c r="Q5755" s="57" t="s">
        <v>11249</v>
      </c>
      <c r="R5755" s="57" t="s">
        <v>20954</v>
      </c>
      <c r="S5755" s="57" t="s">
        <v>20955</v>
      </c>
      <c r="T5755" s="57" t="s">
        <v>20956</v>
      </c>
      <c r="U5755" s="57" t="s">
        <v>31599</v>
      </c>
      <c r="V5755" s="57"/>
    </row>
    <row r="5756" ht="15" spans="1:22">
      <c r="A5756" s="52">
        <f t="shared" si="455"/>
        <v>46268</v>
      </c>
      <c r="B5756" t="str">
        <f t="shared" si="456"/>
        <v>AGENT21</v>
      </c>
      <c r="C5756" t="str">
        <f t="shared" si="457"/>
        <v>PERMATA_HIJAU</v>
      </c>
      <c r="D5756" t="str">
        <f t="shared" si="458"/>
        <v>DPS01B</v>
      </c>
      <c r="H5756" t="str">
        <f t="shared" si="459"/>
        <v>2026-09-03 07:50:30</v>
      </c>
      <c r="K5756" t="str" cm="1">
        <f t="array" ref="K5756:L5756">_xlfn.TEXTSPLIT(R5756," ")</f>
        <v>DPS01B</v>
      </c>
      <c r="L5756" t="str">
        <v>PERMATA_HIJAU</v>
      </c>
      <c r="P5756" s="57" t="s">
        <v>31600</v>
      </c>
      <c r="Q5756" s="57" t="s">
        <v>11660</v>
      </c>
      <c r="R5756" s="57" t="s">
        <v>19088</v>
      </c>
      <c r="S5756" s="57" t="s">
        <v>19089</v>
      </c>
      <c r="T5756" s="57" t="s">
        <v>8410</v>
      </c>
      <c r="U5756" s="57" t="s">
        <v>31601</v>
      </c>
      <c r="V5756" s="57" t="s">
        <v>31602</v>
      </c>
    </row>
    <row r="5757" ht="15" spans="1:22">
      <c r="A5757" s="52">
        <f t="shared" si="455"/>
        <v>46268</v>
      </c>
      <c r="B5757" t="str">
        <f t="shared" si="456"/>
        <v>AGENT16</v>
      </c>
      <c r="C5757" t="str">
        <f t="shared" si="457"/>
        <v>DC_PONDOKASO_LANDEUH</v>
      </c>
      <c r="D5757" t="str">
        <f t="shared" si="458"/>
        <v>SMI26</v>
      </c>
      <c r="H5757" t="str">
        <f t="shared" si="459"/>
        <v>2026-09-03 07:50:25</v>
      </c>
      <c r="K5757" t="str" cm="1">
        <f t="array" ref="K5757:L5757">_xlfn.TEXTSPLIT(R5757," ")</f>
        <v>SMI26</v>
      </c>
      <c r="L5757" t="str">
        <v>DC_PONDOKASO_LANDEUH</v>
      </c>
      <c r="P5757" s="57" t="s">
        <v>31603</v>
      </c>
      <c r="Q5757" s="57" t="s">
        <v>10199</v>
      </c>
      <c r="R5757" s="57" t="s">
        <v>16244</v>
      </c>
      <c r="S5757" s="57" t="s">
        <v>16245</v>
      </c>
      <c r="T5757" s="57" t="s">
        <v>16246</v>
      </c>
      <c r="U5757" s="57" t="s">
        <v>31604</v>
      </c>
      <c r="V5757" s="57" t="s">
        <v>31605</v>
      </c>
    </row>
    <row r="5758" ht="15" spans="1:22">
      <c r="A5758" s="52">
        <f t="shared" si="455"/>
        <v>46268</v>
      </c>
      <c r="B5758" t="str">
        <f t="shared" si="456"/>
        <v>AGENT12</v>
      </c>
      <c r="C5758" t="str">
        <f t="shared" si="457"/>
        <v>PONDOKJAYA</v>
      </c>
      <c r="D5758" t="str">
        <f t="shared" si="458"/>
        <v>CIP05H</v>
      </c>
      <c r="H5758" t="str">
        <f t="shared" si="459"/>
        <v>2026-09-03 07:50:24</v>
      </c>
      <c r="K5758" t="str" cm="1">
        <f t="array" ref="K5758:L5758">_xlfn.TEXTSPLIT(R5758," ")</f>
        <v>CIP05H</v>
      </c>
      <c r="L5758" t="str">
        <v>PONDOKJAYA</v>
      </c>
      <c r="P5758" s="57" t="s">
        <v>31606</v>
      </c>
      <c r="Q5758" s="57" t="s">
        <v>10656</v>
      </c>
      <c r="R5758" s="57" t="s">
        <v>14525</v>
      </c>
      <c r="S5758" s="57" t="s">
        <v>14526</v>
      </c>
      <c r="T5758" s="57" t="s">
        <v>14527</v>
      </c>
      <c r="U5758" s="57" t="s">
        <v>31607</v>
      </c>
      <c r="V5758" s="57" t="s">
        <v>31608</v>
      </c>
    </row>
    <row r="5759" ht="15" spans="1:22">
      <c r="A5759" s="52">
        <f t="shared" si="455"/>
        <v>46268</v>
      </c>
      <c r="B5759" t="str">
        <f t="shared" si="456"/>
        <v>AGENT22</v>
      </c>
      <c r="C5759" t="str">
        <f t="shared" si="457"/>
        <v>BULUKUMBA</v>
      </c>
      <c r="D5759" t="str">
        <f t="shared" si="458"/>
        <v>BXW01</v>
      </c>
      <c r="H5759" t="str">
        <f t="shared" si="459"/>
        <v>2026-09-03 07:50:18</v>
      </c>
      <c r="K5759" t="str" cm="1">
        <f t="array" ref="K5759:L5759">_xlfn.TEXTSPLIT(R5759," ")</f>
        <v>BXW01</v>
      </c>
      <c r="L5759" t="str">
        <v>BULUKUMBA</v>
      </c>
      <c r="P5759" s="57" t="s">
        <v>31609</v>
      </c>
      <c r="Q5759" s="57" t="s">
        <v>11133</v>
      </c>
      <c r="R5759" s="57" t="s">
        <v>13352</v>
      </c>
      <c r="S5759" s="57" t="s">
        <v>13353</v>
      </c>
      <c r="T5759" s="57" t="s">
        <v>13354</v>
      </c>
      <c r="U5759" s="57" t="s">
        <v>31610</v>
      </c>
      <c r="V5759" s="57"/>
    </row>
    <row r="5760" ht="15" spans="1:22">
      <c r="A5760" s="52">
        <f t="shared" si="455"/>
        <v>46268</v>
      </c>
      <c r="B5760" t="str">
        <f t="shared" si="456"/>
        <v>AGENT27</v>
      </c>
      <c r="C5760" t="str">
        <f t="shared" si="457"/>
        <v>TELUK_LINGGA</v>
      </c>
      <c r="D5760" t="str">
        <f t="shared" si="458"/>
        <v>SGT12A</v>
      </c>
      <c r="H5760" t="str">
        <f t="shared" si="459"/>
        <v>2026-09-03 07:50:12</v>
      </c>
      <c r="K5760" t="str" cm="1">
        <f t="array" ref="K5760:L5760">_xlfn.TEXTSPLIT(R5760," ")</f>
        <v>SGT12A</v>
      </c>
      <c r="L5760" t="str">
        <v>TELUK_LINGGA</v>
      </c>
      <c r="P5760" s="57" t="s">
        <v>31611</v>
      </c>
      <c r="Q5760" s="57" t="s">
        <v>11862</v>
      </c>
      <c r="R5760" s="57" t="s">
        <v>18328</v>
      </c>
      <c r="S5760" s="57" t="s">
        <v>18329</v>
      </c>
      <c r="T5760" s="57" t="s">
        <v>18330</v>
      </c>
      <c r="U5760" s="57" t="s">
        <v>31612</v>
      </c>
      <c r="V5760" s="57" t="s">
        <v>31613</v>
      </c>
    </row>
    <row r="5761" ht="15" spans="1:22">
      <c r="A5761" s="52">
        <f t="shared" si="455"/>
        <v>46268</v>
      </c>
      <c r="B5761" t="str">
        <f t="shared" si="456"/>
        <v>AGENT18</v>
      </c>
      <c r="C5761" t="str">
        <f t="shared" si="457"/>
        <v>CLP13A</v>
      </c>
      <c r="D5761" t="str">
        <f t="shared" si="458"/>
        <v>CLP13A</v>
      </c>
      <c r="H5761" t="str">
        <f t="shared" si="459"/>
        <v>2026-09-03 07:50:09</v>
      </c>
      <c r="K5761" t="str" cm="1">
        <f t="array" ref="K5761:L5761">_xlfn.TEXTSPLIT(R5761," ")</f>
        <v>CLP13A</v>
      </c>
      <c r="L5761" t="str">
        <v>CLP13A</v>
      </c>
      <c r="P5761" s="57" t="s">
        <v>31614</v>
      </c>
      <c r="Q5761" s="57" t="s">
        <v>10385</v>
      </c>
      <c r="R5761" s="57" t="s">
        <v>18721</v>
      </c>
      <c r="S5761" s="57" t="s">
        <v>18722</v>
      </c>
      <c r="T5761" s="57" t="s">
        <v>18723</v>
      </c>
      <c r="U5761" s="57" t="s">
        <v>31615</v>
      </c>
      <c r="V5761" s="57" t="s">
        <v>18725</v>
      </c>
    </row>
    <row r="5762" ht="15" spans="1:22">
      <c r="A5762" s="52">
        <f t="shared" si="455"/>
        <v>46268</v>
      </c>
      <c r="B5762" t="str">
        <f t="shared" si="456"/>
        <v>AGENT19</v>
      </c>
      <c r="C5762" t="str">
        <f t="shared" si="457"/>
        <v>ARJASA_SBD</v>
      </c>
      <c r="D5762" t="str">
        <f t="shared" si="458"/>
        <v>SBD06</v>
      </c>
      <c r="H5762" t="str">
        <f t="shared" si="459"/>
        <v>2026-09-03 07:50:04</v>
      </c>
      <c r="K5762" t="str" cm="1">
        <f t="array" ref="K5762:L5762">_xlfn.TEXTSPLIT(R5762," ")</f>
        <v>SBD06</v>
      </c>
      <c r="L5762" t="str">
        <v>ARJASA_SBD</v>
      </c>
      <c r="P5762" s="57" t="s">
        <v>31616</v>
      </c>
      <c r="Q5762" s="57" t="s">
        <v>10181</v>
      </c>
      <c r="R5762" s="57" t="s">
        <v>19766</v>
      </c>
      <c r="S5762" s="57" t="s">
        <v>19767</v>
      </c>
      <c r="T5762" s="57" t="s">
        <v>19768</v>
      </c>
      <c r="U5762" s="57" t="s">
        <v>31617</v>
      </c>
      <c r="V5762" s="57" t="s">
        <v>31618</v>
      </c>
    </row>
    <row r="5763" ht="15" spans="1:22">
      <c r="A5763" s="52">
        <f t="shared" si="455"/>
        <v>46268</v>
      </c>
      <c r="B5763" t="str">
        <f t="shared" si="456"/>
        <v>AGENT21</v>
      </c>
      <c r="C5763" t="str">
        <f t="shared" si="457"/>
        <v>ALAK</v>
      </c>
      <c r="D5763" t="str">
        <f t="shared" si="458"/>
        <v>KOE10</v>
      </c>
      <c r="H5763" t="str">
        <f t="shared" si="459"/>
        <v>2026-09-03 07:50:03</v>
      </c>
      <c r="K5763" t="str" cm="1">
        <f t="array" ref="K5763:L5763">_xlfn.TEXTSPLIT(R5763," ")</f>
        <v>KOE10</v>
      </c>
      <c r="L5763" t="str">
        <v>ALAK</v>
      </c>
      <c r="P5763" s="57" t="s">
        <v>31619</v>
      </c>
      <c r="Q5763" s="57" t="s">
        <v>11660</v>
      </c>
      <c r="R5763" s="57" t="s">
        <v>18956</v>
      </c>
      <c r="S5763" s="57" t="s">
        <v>18957</v>
      </c>
      <c r="T5763" s="57" t="s">
        <v>18958</v>
      </c>
      <c r="U5763" s="57" t="s">
        <v>31620</v>
      </c>
      <c r="V5763" s="57"/>
    </row>
    <row r="5764" ht="15" spans="1:22">
      <c r="A5764" s="52">
        <f t="shared" si="455"/>
        <v>46268</v>
      </c>
      <c r="B5764" t="str">
        <f t="shared" si="456"/>
        <v>AGENT04</v>
      </c>
      <c r="C5764" t="str">
        <f t="shared" si="457"/>
        <v>PULAU_KUALA_ENOK</v>
      </c>
      <c r="D5764" t="str">
        <f t="shared" si="458"/>
        <v>TBL16</v>
      </c>
      <c r="H5764" t="str">
        <f t="shared" si="459"/>
        <v>2026-09-03 07:49:57</v>
      </c>
      <c r="K5764" t="str" cm="1">
        <f t="array" ref="K5764:L5764">_xlfn.TEXTSPLIT(R5764," ")</f>
        <v>TBL16</v>
      </c>
      <c r="L5764" t="str">
        <v>PULAU_KUALA_ENOK</v>
      </c>
      <c r="P5764" s="57" t="s">
        <v>31621</v>
      </c>
      <c r="Q5764" s="57" t="s">
        <v>10193</v>
      </c>
      <c r="R5764" s="57" t="s">
        <v>12071</v>
      </c>
      <c r="S5764" s="57" t="s">
        <v>12072</v>
      </c>
      <c r="T5764" s="57" t="s">
        <v>12073</v>
      </c>
      <c r="U5764" s="57" t="s">
        <v>31622</v>
      </c>
      <c r="V5764" s="57"/>
    </row>
    <row r="5765" ht="15" spans="1:22">
      <c r="A5765" s="52">
        <f t="shared" si="455"/>
        <v>46268</v>
      </c>
      <c r="B5765" t="str">
        <f t="shared" si="456"/>
        <v>AGENT25</v>
      </c>
      <c r="C5765" t="str">
        <f t="shared" si="457"/>
        <v>AMPAH</v>
      </c>
      <c r="D5765" t="str">
        <f t="shared" si="458"/>
        <v>TAL02</v>
      </c>
      <c r="H5765" t="str">
        <f t="shared" si="459"/>
        <v>2026-09-03 07:49:54</v>
      </c>
      <c r="K5765" t="str" cm="1">
        <f t="array" ref="K5765:L5765">_xlfn.TEXTSPLIT(R5765," ")</f>
        <v>TAL02</v>
      </c>
      <c r="L5765" t="str">
        <v>AMPAH</v>
      </c>
      <c r="P5765" s="57" t="s">
        <v>31623</v>
      </c>
      <c r="Q5765" s="57" t="s">
        <v>10270</v>
      </c>
      <c r="R5765" s="57" t="s">
        <v>17271</v>
      </c>
      <c r="S5765" s="57" t="s">
        <v>17272</v>
      </c>
      <c r="T5765" s="57" t="s">
        <v>17273</v>
      </c>
      <c r="U5765" s="57" t="s">
        <v>31624</v>
      </c>
      <c r="V5765" s="57"/>
    </row>
    <row r="5766" ht="15" spans="1:22">
      <c r="A5766" s="52">
        <f t="shared" si="455"/>
        <v>46268</v>
      </c>
      <c r="B5766" t="str">
        <f t="shared" si="456"/>
        <v>AGENT19</v>
      </c>
      <c r="C5766" t="str">
        <f t="shared" si="457"/>
        <v>TIKUNG_2</v>
      </c>
      <c r="D5766" t="str">
        <f t="shared" si="458"/>
        <v>LMG16A</v>
      </c>
      <c r="H5766" t="str">
        <f t="shared" si="459"/>
        <v>2026-09-03 07:49:34</v>
      </c>
      <c r="K5766" t="str" cm="1">
        <f t="array" ref="K5766:L5766">_xlfn.TEXTSPLIT(R5766," ")</f>
        <v>LMG16A</v>
      </c>
      <c r="L5766" t="str">
        <v>TIKUNG_2</v>
      </c>
      <c r="P5766" s="57" t="s">
        <v>31625</v>
      </c>
      <c r="Q5766" s="57" t="s">
        <v>10181</v>
      </c>
      <c r="R5766" s="57" t="s">
        <v>10216</v>
      </c>
      <c r="S5766" s="57" t="s">
        <v>10217</v>
      </c>
      <c r="T5766" s="57" t="s">
        <v>10213</v>
      </c>
      <c r="U5766" s="57" t="s">
        <v>31626</v>
      </c>
      <c r="V5766" s="57" t="s">
        <v>31627</v>
      </c>
    </row>
    <row r="5767" ht="15" spans="1:22">
      <c r="A5767" s="52">
        <f t="shared" si="455"/>
        <v>46268</v>
      </c>
      <c r="B5767" t="str">
        <f t="shared" si="456"/>
        <v>AGENT04</v>
      </c>
      <c r="C5767" t="str">
        <f t="shared" si="457"/>
        <v>PERAWANG</v>
      </c>
      <c r="D5767" t="str">
        <f t="shared" si="458"/>
        <v>SII03</v>
      </c>
      <c r="H5767" t="str">
        <f t="shared" si="459"/>
        <v>2026-09-03 07:49:30</v>
      </c>
      <c r="K5767" t="str" cm="1">
        <f t="array" ref="K5767:L5767">_xlfn.TEXTSPLIT(R5767," ")</f>
        <v>SII03</v>
      </c>
      <c r="L5767" t="str">
        <v>PERAWANG</v>
      </c>
      <c r="P5767" s="57" t="s">
        <v>31628</v>
      </c>
      <c r="Q5767" s="57" t="s">
        <v>10193</v>
      </c>
      <c r="R5767" s="57" t="s">
        <v>11190</v>
      </c>
      <c r="S5767" s="57" t="s">
        <v>11191</v>
      </c>
      <c r="T5767" s="57" t="s">
        <v>11192</v>
      </c>
      <c r="U5767" s="57" t="s">
        <v>31629</v>
      </c>
      <c r="V5767" s="57"/>
    </row>
    <row r="5768" ht="15" spans="1:22">
      <c r="A5768" s="52">
        <f t="shared" si="455"/>
        <v>46268</v>
      </c>
      <c r="B5768" t="str">
        <f t="shared" si="456"/>
        <v>AGENT05</v>
      </c>
      <c r="C5768" t="str">
        <f t="shared" si="457"/>
        <v>BUKIT_BESTARI</v>
      </c>
      <c r="D5768" t="str">
        <f t="shared" si="458"/>
        <v>TNJ02</v>
      </c>
      <c r="H5768" t="str">
        <f t="shared" si="459"/>
        <v>2026-09-03 07:49:29</v>
      </c>
      <c r="K5768" t="str" cm="1">
        <f t="array" ref="K5768:L5768">_xlfn.TEXTSPLIT(R5768," ")</f>
        <v>TNJ02</v>
      </c>
      <c r="L5768" t="str">
        <v>BUKIT_BESTARI</v>
      </c>
      <c r="P5768" s="57" t="s">
        <v>31630</v>
      </c>
      <c r="Q5768" s="57" t="s">
        <v>10567</v>
      </c>
      <c r="R5768" s="57" t="s">
        <v>17988</v>
      </c>
      <c r="S5768" s="57" t="s">
        <v>17989</v>
      </c>
      <c r="T5768" s="57" t="s">
        <v>17990</v>
      </c>
      <c r="U5768" s="57" t="s">
        <v>31631</v>
      </c>
      <c r="V5768" s="57" t="s">
        <v>9477</v>
      </c>
    </row>
    <row r="5769" ht="15" spans="1:22">
      <c r="A5769" s="52">
        <f t="shared" si="455"/>
        <v>46268</v>
      </c>
      <c r="B5769" t="str">
        <f t="shared" si="456"/>
        <v>AGENT03</v>
      </c>
      <c r="C5769" t="str">
        <f t="shared" si="457"/>
        <v>SIPOGU</v>
      </c>
      <c r="D5769" t="str">
        <f t="shared" si="458"/>
        <v>PYY02A</v>
      </c>
      <c r="H5769" t="str">
        <f t="shared" si="459"/>
        <v>2026-09-03 07:49:25</v>
      </c>
      <c r="K5769" t="str" cm="1">
        <f t="array" ref="K5769:L5769">_xlfn.TEXTSPLIT(R5769," ")</f>
        <v>PYY02A</v>
      </c>
      <c r="L5769" t="str">
        <v>SIPOGU</v>
      </c>
      <c r="P5769" s="57" t="s">
        <v>31632</v>
      </c>
      <c r="Q5769" s="57" t="s">
        <v>10236</v>
      </c>
      <c r="R5769" s="57" t="s">
        <v>18665</v>
      </c>
      <c r="S5769" s="57" t="s">
        <v>18666</v>
      </c>
      <c r="T5769" s="57" t="s">
        <v>18667</v>
      </c>
      <c r="U5769" s="57" t="s">
        <v>31633</v>
      </c>
      <c r="V5769" s="57" t="s">
        <v>7052</v>
      </c>
    </row>
    <row r="5770" ht="15" spans="1:22">
      <c r="A5770" s="52">
        <f t="shared" si="455"/>
        <v>46268</v>
      </c>
      <c r="B5770" t="str">
        <f t="shared" si="456"/>
        <v>AGENT08</v>
      </c>
      <c r="C5770" t="str">
        <f t="shared" si="457"/>
        <v>PGK07A</v>
      </c>
      <c r="D5770" t="str">
        <f t="shared" si="458"/>
        <v>PGK07A</v>
      </c>
      <c r="H5770" t="str">
        <f t="shared" si="459"/>
        <v>2026-09-03 07:49:10</v>
      </c>
      <c r="K5770" t="str" cm="1">
        <f t="array" ref="K5770:L5770">_xlfn.TEXTSPLIT(R5770," ")</f>
        <v>PGK07A</v>
      </c>
      <c r="L5770" t="str">
        <v>PGK07A</v>
      </c>
      <c r="P5770" s="57" t="s">
        <v>31634</v>
      </c>
      <c r="Q5770" s="57" t="s">
        <v>10398</v>
      </c>
      <c r="R5770" s="57" t="s">
        <v>16839</v>
      </c>
      <c r="S5770" s="57" t="s">
        <v>16840</v>
      </c>
      <c r="T5770" s="57" t="s">
        <v>16841</v>
      </c>
      <c r="U5770" s="57" t="s">
        <v>31635</v>
      </c>
      <c r="V5770" s="57"/>
    </row>
    <row r="5771" ht="15" spans="1:22">
      <c r="A5771" s="52">
        <f t="shared" si="455"/>
        <v>46268</v>
      </c>
      <c r="B5771" t="str">
        <f t="shared" si="456"/>
        <v>AGENT17</v>
      </c>
      <c r="C5771" t="str">
        <f t="shared" si="457"/>
        <v>PEKUNCEN</v>
      </c>
      <c r="D5771" t="str">
        <f t="shared" si="458"/>
        <v>PWO18</v>
      </c>
      <c r="H5771" t="str">
        <f t="shared" si="459"/>
        <v>2026-09-03 07:49:04</v>
      </c>
      <c r="K5771" t="str" cm="1">
        <f t="array" ref="K5771:L5771">_xlfn.TEXTSPLIT(R5771," ")</f>
        <v>PWO18</v>
      </c>
      <c r="L5771" t="str">
        <v>PEKUNCEN</v>
      </c>
      <c r="P5771" s="57" t="s">
        <v>31636</v>
      </c>
      <c r="Q5771" s="57" t="s">
        <v>11249</v>
      </c>
      <c r="R5771" s="57" t="s">
        <v>19034</v>
      </c>
      <c r="S5771" s="57" t="s">
        <v>19035</v>
      </c>
      <c r="T5771" s="57" t="s">
        <v>19036</v>
      </c>
      <c r="U5771" s="57" t="s">
        <v>31637</v>
      </c>
      <c r="V5771" s="57" t="s">
        <v>31638</v>
      </c>
    </row>
    <row r="5772" ht="15" spans="1:22">
      <c r="A5772" s="52">
        <f t="shared" si="455"/>
        <v>46268</v>
      </c>
      <c r="B5772" t="str">
        <f t="shared" si="456"/>
        <v>AGENT17</v>
      </c>
      <c r="C5772" t="str">
        <f t="shared" si="457"/>
        <v>SLAWI_KULON</v>
      </c>
      <c r="D5772" t="str">
        <f t="shared" si="458"/>
        <v>SWI05</v>
      </c>
      <c r="H5772" t="str">
        <f t="shared" si="459"/>
        <v>2026-09-03 07:49:03</v>
      </c>
      <c r="K5772" t="str" cm="1">
        <f t="array" ref="K5772:L5772">_xlfn.TEXTSPLIT(R5772," ")</f>
        <v>SWI05</v>
      </c>
      <c r="L5772" t="str">
        <v>SLAWI_KULON</v>
      </c>
      <c r="P5772" s="57" t="s">
        <v>31639</v>
      </c>
      <c r="Q5772" s="57" t="s">
        <v>11249</v>
      </c>
      <c r="R5772" s="57" t="s">
        <v>18922</v>
      </c>
      <c r="S5772" s="57" t="s">
        <v>18923</v>
      </c>
      <c r="T5772" s="57" t="s">
        <v>18924</v>
      </c>
      <c r="U5772" s="57" t="s">
        <v>31640</v>
      </c>
      <c r="V5772" s="57" t="s">
        <v>31641</v>
      </c>
    </row>
    <row r="5773" ht="15" spans="1:22">
      <c r="A5773" s="52">
        <f t="shared" si="455"/>
        <v>46268</v>
      </c>
      <c r="B5773" t="str">
        <f t="shared" si="456"/>
        <v>AGENT17</v>
      </c>
      <c r="C5773" t="str">
        <f t="shared" si="457"/>
        <v>BUMIAYU</v>
      </c>
      <c r="D5773" t="str">
        <f t="shared" si="458"/>
        <v>BRB02</v>
      </c>
      <c r="H5773" t="str">
        <f t="shared" si="459"/>
        <v>2026-09-03 07:49:02</v>
      </c>
      <c r="K5773" t="str" cm="1">
        <f t="array" ref="K5773:L5773">_xlfn.TEXTSPLIT(R5773," ")</f>
        <v>BRB02</v>
      </c>
      <c r="L5773" t="str">
        <v>BUMIAYU</v>
      </c>
      <c r="P5773" s="57" t="s">
        <v>31642</v>
      </c>
      <c r="Q5773" s="57" t="s">
        <v>11249</v>
      </c>
      <c r="R5773" s="57" t="s">
        <v>19577</v>
      </c>
      <c r="S5773" s="57" t="s">
        <v>19578</v>
      </c>
      <c r="T5773" s="57" t="s">
        <v>19579</v>
      </c>
      <c r="U5773" s="57" t="s">
        <v>31643</v>
      </c>
      <c r="V5773" s="57" t="s">
        <v>31644</v>
      </c>
    </row>
    <row r="5774" ht="15" spans="1:22">
      <c r="A5774" s="52">
        <f t="shared" si="455"/>
        <v>46268</v>
      </c>
      <c r="B5774" t="str">
        <f t="shared" si="456"/>
        <v>AGENT03</v>
      </c>
      <c r="C5774" t="str">
        <f t="shared" si="457"/>
        <v>BALAI</v>
      </c>
      <c r="D5774" t="str">
        <f t="shared" si="458"/>
        <v>TJB01</v>
      </c>
      <c r="H5774" t="str">
        <f t="shared" si="459"/>
        <v>2026-09-03 07:48:59</v>
      </c>
      <c r="K5774" t="str" cm="1">
        <f t="array" ref="K5774:L5774">_xlfn.TEXTSPLIT(R5774," ")</f>
        <v>TJB01</v>
      </c>
      <c r="L5774" t="str">
        <v>BALAI</v>
      </c>
      <c r="P5774" s="57" t="s">
        <v>31645</v>
      </c>
      <c r="Q5774" s="57" t="s">
        <v>10236</v>
      </c>
      <c r="R5774" s="57" t="s">
        <v>11368</v>
      </c>
      <c r="S5774" s="57" t="s">
        <v>11369</v>
      </c>
      <c r="T5774" s="57" t="s">
        <v>11370</v>
      </c>
      <c r="U5774" s="57" t="s">
        <v>31646</v>
      </c>
      <c r="V5774" s="57"/>
    </row>
    <row r="5775" ht="15" spans="1:22">
      <c r="A5775" s="52">
        <f t="shared" si="455"/>
        <v>46268</v>
      </c>
      <c r="B5775" t="str">
        <f t="shared" si="456"/>
        <v>AGENT19</v>
      </c>
      <c r="C5775" t="str">
        <f t="shared" si="457"/>
        <v>MANTUP_1</v>
      </c>
      <c r="D5775" t="str">
        <f t="shared" si="458"/>
        <v>LMG11A</v>
      </c>
      <c r="H5775" t="str">
        <f t="shared" si="459"/>
        <v>2026-09-03 07:48:57</v>
      </c>
      <c r="K5775" t="str" cm="1">
        <f t="array" ref="K5775:L5775">_xlfn.TEXTSPLIT(R5775," ")</f>
        <v>LMG11A</v>
      </c>
      <c r="L5775" t="str">
        <v>MANTUP_1</v>
      </c>
      <c r="P5775" s="57" t="s">
        <v>31647</v>
      </c>
      <c r="Q5775" s="57" t="s">
        <v>10181</v>
      </c>
      <c r="R5775" s="57" t="s">
        <v>10211</v>
      </c>
      <c r="S5775" s="57" t="s">
        <v>10212</v>
      </c>
      <c r="T5775" s="57" t="s">
        <v>10213</v>
      </c>
      <c r="U5775" s="57" t="s">
        <v>31648</v>
      </c>
      <c r="V5775" s="57" t="s">
        <v>31627</v>
      </c>
    </row>
    <row r="5776" ht="15" spans="1:22">
      <c r="A5776" s="52">
        <f t="shared" si="455"/>
        <v>46268</v>
      </c>
      <c r="B5776" t="str">
        <f t="shared" si="456"/>
        <v>AGENT12</v>
      </c>
      <c r="C5776" t="str">
        <f t="shared" si="457"/>
        <v>CIKULUR</v>
      </c>
      <c r="D5776" t="str">
        <f t="shared" si="458"/>
        <v>RKS10C</v>
      </c>
      <c r="H5776" t="str">
        <f t="shared" si="459"/>
        <v>2026-09-03 07:48:54</v>
      </c>
      <c r="K5776" t="str" cm="1">
        <f t="array" ref="K5776:L5776">_xlfn.TEXTSPLIT(R5776," ")</f>
        <v>RKS10C</v>
      </c>
      <c r="L5776" t="str">
        <v>CIKULUR</v>
      </c>
      <c r="P5776" s="57" t="s">
        <v>31649</v>
      </c>
      <c r="Q5776" s="57" t="s">
        <v>10656</v>
      </c>
      <c r="R5776" s="57" t="s">
        <v>31650</v>
      </c>
      <c r="S5776" s="57" t="s">
        <v>31651</v>
      </c>
      <c r="T5776" s="57" t="s">
        <v>31652</v>
      </c>
      <c r="U5776" s="57" t="s">
        <v>31653</v>
      </c>
      <c r="V5776" s="57" t="s">
        <v>6700</v>
      </c>
    </row>
    <row r="5777" ht="15" spans="1:22">
      <c r="A5777" s="52">
        <f t="shared" si="455"/>
        <v>46268</v>
      </c>
      <c r="B5777" t="str">
        <f t="shared" si="456"/>
        <v>AGENT17</v>
      </c>
      <c r="C5777" t="str">
        <f t="shared" si="457"/>
        <v>KRAMAT_SLAWI</v>
      </c>
      <c r="D5777" t="str">
        <f t="shared" si="458"/>
        <v>SWI07</v>
      </c>
      <c r="H5777" t="str">
        <f t="shared" si="459"/>
        <v>2026-09-03 07:48:51</v>
      </c>
      <c r="K5777" t="str" cm="1">
        <f t="array" ref="K5777:L5777">_xlfn.TEXTSPLIT(R5777," ")</f>
        <v>SWI07</v>
      </c>
      <c r="L5777" t="str">
        <v>KRAMAT_SLAWI</v>
      </c>
      <c r="P5777" s="57" t="s">
        <v>31654</v>
      </c>
      <c r="Q5777" s="57" t="s">
        <v>11249</v>
      </c>
      <c r="R5777" s="57" t="s">
        <v>18888</v>
      </c>
      <c r="S5777" s="57" t="s">
        <v>18889</v>
      </c>
      <c r="T5777" s="57" t="s">
        <v>18890</v>
      </c>
      <c r="U5777" s="57" t="s">
        <v>31655</v>
      </c>
      <c r="V5777" s="57" t="s">
        <v>31656</v>
      </c>
    </row>
    <row r="5778" ht="15" spans="1:22">
      <c r="A5778" s="52">
        <f t="shared" si="455"/>
        <v>46268</v>
      </c>
      <c r="B5778" t="str">
        <f t="shared" si="456"/>
        <v>AGENT17</v>
      </c>
      <c r="C5778" t="str">
        <f t="shared" si="457"/>
        <v>SIDODADI</v>
      </c>
      <c r="D5778" t="str">
        <f t="shared" si="458"/>
        <v>SRG16</v>
      </c>
      <c r="H5778" t="str">
        <f t="shared" si="459"/>
        <v>2026-09-03 07:48:46</v>
      </c>
      <c r="K5778" t="str" cm="1">
        <f t="array" ref="K5778:L5778">_xlfn.TEXTSPLIT(R5778," ")</f>
        <v>SRG16</v>
      </c>
      <c r="L5778" t="str">
        <v>SIDODADI</v>
      </c>
      <c r="P5778" s="57" t="s">
        <v>31657</v>
      </c>
      <c r="Q5778" s="57" t="s">
        <v>11249</v>
      </c>
      <c r="R5778" s="57" t="s">
        <v>18785</v>
      </c>
      <c r="S5778" s="57" t="s">
        <v>18786</v>
      </c>
      <c r="T5778" s="57" t="s">
        <v>18787</v>
      </c>
      <c r="U5778" s="57" t="s">
        <v>31658</v>
      </c>
      <c r="V5778" s="57" t="s">
        <v>31659</v>
      </c>
    </row>
    <row r="5779" ht="15" spans="1:22">
      <c r="A5779" s="52">
        <f t="shared" si="455"/>
        <v>46268</v>
      </c>
      <c r="B5779" t="str">
        <f t="shared" si="456"/>
        <v>AGENT40</v>
      </c>
      <c r="C5779" t="str">
        <f t="shared" si="457"/>
        <v>TEBET</v>
      </c>
      <c r="D5779" t="str">
        <f t="shared" si="458"/>
        <v>JKT25</v>
      </c>
      <c r="H5779" t="str">
        <f t="shared" si="459"/>
        <v>2026-09-03 07:48:29</v>
      </c>
      <c r="K5779" t="str" cm="1">
        <f t="array" ref="K5779:L5779">_xlfn.TEXTSPLIT(R5779," ")</f>
        <v>JKT25</v>
      </c>
      <c r="L5779" t="str">
        <v>TEBET</v>
      </c>
      <c r="P5779" s="57" t="s">
        <v>31660</v>
      </c>
      <c r="Q5779" s="57" t="s">
        <v>10732</v>
      </c>
      <c r="R5779" s="57" t="s">
        <v>20703</v>
      </c>
      <c r="S5779" s="57" t="s">
        <v>20704</v>
      </c>
      <c r="T5779" s="57" t="s">
        <v>7183</v>
      </c>
      <c r="U5779" s="57" t="s">
        <v>31661</v>
      </c>
      <c r="V5779" s="57" t="s">
        <v>31662</v>
      </c>
    </row>
    <row r="5780" ht="15" spans="1:22">
      <c r="A5780" s="52">
        <f t="shared" si="455"/>
        <v>46268</v>
      </c>
      <c r="B5780" t="str">
        <f t="shared" si="456"/>
        <v>AGENT18</v>
      </c>
      <c r="C5780" t="str">
        <f t="shared" si="457"/>
        <v>BYL04A</v>
      </c>
      <c r="D5780" t="str">
        <f t="shared" si="458"/>
        <v>BYL04A</v>
      </c>
      <c r="H5780" t="str">
        <f t="shared" si="459"/>
        <v>2026-09-03 07:48:27</v>
      </c>
      <c r="K5780" t="str" cm="1">
        <f t="array" ref="K5780:L5780">_xlfn.TEXTSPLIT(R5780," ")</f>
        <v>BYL04A</v>
      </c>
      <c r="L5780" t="str">
        <v>BYL04A</v>
      </c>
      <c r="P5780" s="57" t="s">
        <v>31663</v>
      </c>
      <c r="Q5780" s="57" t="s">
        <v>10385</v>
      </c>
      <c r="R5780" s="57" t="s">
        <v>18128</v>
      </c>
      <c r="S5780" s="57" t="s">
        <v>18129</v>
      </c>
      <c r="T5780" s="57" t="s">
        <v>18130</v>
      </c>
      <c r="U5780" s="57" t="s">
        <v>31664</v>
      </c>
      <c r="V5780" s="57" t="s">
        <v>31665</v>
      </c>
    </row>
    <row r="5781" ht="15" spans="1:22">
      <c r="A5781" s="52">
        <f t="shared" si="455"/>
        <v>46268</v>
      </c>
      <c r="B5781" t="str">
        <f t="shared" si="456"/>
        <v>AGENT17</v>
      </c>
      <c r="C5781" t="str">
        <f t="shared" si="457"/>
        <v>UNDAAN</v>
      </c>
      <c r="D5781" t="str">
        <f t="shared" si="458"/>
        <v>KDS06</v>
      </c>
      <c r="H5781" t="str">
        <f t="shared" si="459"/>
        <v>2026-09-03 07:48:23</v>
      </c>
      <c r="K5781" t="str" cm="1">
        <f t="array" ref="K5781:L5781">_xlfn.TEXTSPLIT(R5781," ")</f>
        <v>KDS06</v>
      </c>
      <c r="L5781" t="str">
        <v>UNDAAN</v>
      </c>
      <c r="P5781" s="57" t="s">
        <v>31666</v>
      </c>
      <c r="Q5781" s="57" t="s">
        <v>11249</v>
      </c>
      <c r="R5781" s="57" t="s">
        <v>18180</v>
      </c>
      <c r="S5781" s="57" t="s">
        <v>18181</v>
      </c>
      <c r="T5781" s="57" t="s">
        <v>18182</v>
      </c>
      <c r="U5781" s="57" t="s">
        <v>31667</v>
      </c>
      <c r="V5781" s="57" t="s">
        <v>7717</v>
      </c>
    </row>
    <row r="5782" ht="15" spans="1:22">
      <c r="A5782" s="52">
        <f t="shared" si="455"/>
        <v>46268</v>
      </c>
      <c r="B5782" t="str">
        <f t="shared" si="456"/>
        <v>AGENT16</v>
      </c>
      <c r="C5782" t="str">
        <f t="shared" si="457"/>
        <v>GRT24B</v>
      </c>
      <c r="D5782" t="str">
        <f t="shared" si="458"/>
        <v>GRT24B</v>
      </c>
      <c r="H5782" t="str">
        <f t="shared" si="459"/>
        <v>2026-09-03 07:48:20</v>
      </c>
      <c r="K5782" t="str" cm="1">
        <f t="array" ref="K5782:L5782">_xlfn.TEXTSPLIT(R5782," ")</f>
        <v>GRT24B</v>
      </c>
      <c r="L5782" t="str">
        <v>GRT24B</v>
      </c>
      <c r="P5782" s="57" t="s">
        <v>31668</v>
      </c>
      <c r="Q5782" s="57" t="s">
        <v>10199</v>
      </c>
      <c r="R5782" s="57" t="s">
        <v>17455</v>
      </c>
      <c r="S5782" s="57" t="s">
        <v>17456</v>
      </c>
      <c r="T5782" s="57" t="s">
        <v>17457</v>
      </c>
      <c r="U5782" s="57" t="s">
        <v>31669</v>
      </c>
      <c r="V5782" s="57"/>
    </row>
    <row r="5783" ht="15" spans="1:22">
      <c r="A5783" s="52">
        <f t="shared" si="455"/>
        <v>46268</v>
      </c>
      <c r="B5783" t="str">
        <f t="shared" si="456"/>
        <v>AGENT17</v>
      </c>
      <c r="C5783" t="str">
        <f t="shared" si="457"/>
        <v>KALIKAJAR</v>
      </c>
      <c r="D5783" t="str">
        <f t="shared" si="458"/>
        <v>WNB11A</v>
      </c>
      <c r="H5783" t="str">
        <f t="shared" si="459"/>
        <v>2026-09-03 07:47:58</v>
      </c>
      <c r="K5783" t="str" cm="1">
        <f t="array" ref="K5783:L5783">_xlfn.TEXTSPLIT(R5783," ")</f>
        <v>WNB11A</v>
      </c>
      <c r="L5783" t="str">
        <v>KALIKAJAR</v>
      </c>
      <c r="P5783" s="57" t="s">
        <v>31670</v>
      </c>
      <c r="Q5783" s="57" t="s">
        <v>11249</v>
      </c>
      <c r="R5783" s="57" t="s">
        <v>15301</v>
      </c>
      <c r="S5783" s="57" t="s">
        <v>15302</v>
      </c>
      <c r="T5783" s="57" t="s">
        <v>15303</v>
      </c>
      <c r="U5783" s="57" t="s">
        <v>31671</v>
      </c>
      <c r="V5783" s="57" t="s">
        <v>31672</v>
      </c>
    </row>
    <row r="5784" ht="15" spans="1:22">
      <c r="A5784" s="52">
        <f t="shared" si="455"/>
        <v>46268</v>
      </c>
      <c r="B5784" t="str">
        <f t="shared" si="456"/>
        <v>AGENT17</v>
      </c>
      <c r="C5784" t="str">
        <f t="shared" si="457"/>
        <v>WARUNGASEM</v>
      </c>
      <c r="D5784" t="str">
        <f t="shared" si="458"/>
        <v>BGG06</v>
      </c>
      <c r="H5784" t="str">
        <f t="shared" si="459"/>
        <v>2026-09-03 07:47:52</v>
      </c>
      <c r="K5784" t="str" cm="1">
        <f t="array" ref="K5784:L5784">_xlfn.TEXTSPLIT(R5784," ")</f>
        <v>BGG06</v>
      </c>
      <c r="L5784" t="str">
        <v>WARUNGASEM</v>
      </c>
      <c r="P5784" s="57" t="s">
        <v>31673</v>
      </c>
      <c r="Q5784" s="57" t="s">
        <v>11249</v>
      </c>
      <c r="R5784" s="57" t="s">
        <v>18939</v>
      </c>
      <c r="S5784" s="57" t="s">
        <v>18940</v>
      </c>
      <c r="T5784" s="57" t="s">
        <v>18941</v>
      </c>
      <c r="U5784" s="57" t="s">
        <v>31674</v>
      </c>
      <c r="V5784" s="57" t="s">
        <v>31675</v>
      </c>
    </row>
    <row r="5785" ht="15" spans="1:22">
      <c r="A5785" s="52">
        <f t="shared" si="455"/>
        <v>46268</v>
      </c>
      <c r="B5785" t="str">
        <f t="shared" si="456"/>
        <v>AGENT16</v>
      </c>
      <c r="C5785" t="str">
        <f t="shared" si="457"/>
        <v>MJA07B</v>
      </c>
      <c r="D5785" t="str">
        <f t="shared" si="458"/>
        <v>MJA07B</v>
      </c>
      <c r="H5785" t="str">
        <f t="shared" si="459"/>
        <v>2026-09-03 07:47:37</v>
      </c>
      <c r="K5785" t="str" cm="1">
        <f t="array" ref="K5785:L5785">_xlfn.TEXTSPLIT(R5785," ")</f>
        <v>MJA07B</v>
      </c>
      <c r="L5785" t="str">
        <v>MJA07B</v>
      </c>
      <c r="P5785" s="57" t="s">
        <v>31676</v>
      </c>
      <c r="Q5785" s="57" t="s">
        <v>10199</v>
      </c>
      <c r="R5785" s="57" t="s">
        <v>23713</v>
      </c>
      <c r="S5785" s="57" t="s">
        <v>23714</v>
      </c>
      <c r="T5785" s="57" t="s">
        <v>23715</v>
      </c>
      <c r="U5785" s="57" t="s">
        <v>31677</v>
      </c>
      <c r="V5785" s="57" t="s">
        <v>31678</v>
      </c>
    </row>
    <row r="5786" ht="15" spans="1:22">
      <c r="A5786" s="52">
        <f t="shared" si="455"/>
        <v>46268</v>
      </c>
      <c r="B5786" t="str">
        <f t="shared" si="456"/>
        <v>AGENT17</v>
      </c>
      <c r="C5786" t="str">
        <f t="shared" si="457"/>
        <v>TEMANGGUNG</v>
      </c>
      <c r="D5786" t="str">
        <f t="shared" si="458"/>
        <v>TNU01</v>
      </c>
      <c r="H5786" t="str">
        <f t="shared" si="459"/>
        <v>2026-09-03 07:47:35</v>
      </c>
      <c r="K5786" t="str" cm="1">
        <f t="array" ref="K5786:L5786">_xlfn.TEXTSPLIT(R5786," ")</f>
        <v>TNU01</v>
      </c>
      <c r="L5786" t="str">
        <v>TEMANGGUNG</v>
      </c>
      <c r="P5786" s="57" t="s">
        <v>31679</v>
      </c>
      <c r="Q5786" s="57" t="s">
        <v>11249</v>
      </c>
      <c r="R5786" s="57" t="s">
        <v>18083</v>
      </c>
      <c r="S5786" s="57" t="s">
        <v>18084</v>
      </c>
      <c r="T5786" s="57" t="s">
        <v>18085</v>
      </c>
      <c r="U5786" s="57" t="s">
        <v>31680</v>
      </c>
      <c r="V5786" s="57"/>
    </row>
    <row r="5787" ht="15" spans="1:22">
      <c r="A5787" s="52">
        <f t="shared" si="455"/>
        <v>46268</v>
      </c>
      <c r="B5787" t="str">
        <f t="shared" si="456"/>
        <v>AGENT08</v>
      </c>
      <c r="C5787" t="str">
        <f t="shared" si="457"/>
        <v>BATURAJA_JAYA</v>
      </c>
      <c r="D5787" t="str">
        <f t="shared" si="458"/>
        <v>BJT02A</v>
      </c>
      <c r="H5787" t="str">
        <f t="shared" si="459"/>
        <v>2026-09-03 07:47:32</v>
      </c>
      <c r="K5787" t="str" cm="1">
        <f t="array" ref="K5787:L5787">_xlfn.TEXTSPLIT(R5787," ")</f>
        <v>BJT02A</v>
      </c>
      <c r="L5787" t="str">
        <v>BATURAJA_JAYA</v>
      </c>
      <c r="P5787" s="57" t="s">
        <v>31681</v>
      </c>
      <c r="Q5787" s="57" t="s">
        <v>10398</v>
      </c>
      <c r="R5787" s="57" t="s">
        <v>18746</v>
      </c>
      <c r="S5787" s="57" t="s">
        <v>18747</v>
      </c>
      <c r="T5787" s="57" t="s">
        <v>18748</v>
      </c>
      <c r="U5787" s="57" t="s">
        <v>31682</v>
      </c>
      <c r="V5787" s="57" t="s">
        <v>31683</v>
      </c>
    </row>
    <row r="5788" ht="15" spans="1:22">
      <c r="A5788" s="52">
        <f t="shared" si="455"/>
        <v>46268</v>
      </c>
      <c r="B5788" t="str">
        <f t="shared" si="456"/>
        <v>AGENT12</v>
      </c>
      <c r="C5788" t="str">
        <f t="shared" si="457"/>
        <v>KIBIN_RAYA</v>
      </c>
      <c r="D5788" t="str">
        <f t="shared" si="458"/>
        <v>SNG06B</v>
      </c>
      <c r="H5788" t="str">
        <f t="shared" si="459"/>
        <v>2026-09-03 07:47:30</v>
      </c>
      <c r="K5788" t="str" cm="1">
        <f t="array" ref="K5788:L5788">_xlfn.TEXTSPLIT(R5788," ")</f>
        <v>SNG06B</v>
      </c>
      <c r="L5788" t="str">
        <v>KIBIN_RAYA</v>
      </c>
      <c r="P5788" s="57" t="s">
        <v>31684</v>
      </c>
      <c r="Q5788" s="57" t="s">
        <v>10656</v>
      </c>
      <c r="R5788" s="57" t="s">
        <v>31685</v>
      </c>
      <c r="S5788" s="57" t="s">
        <v>31686</v>
      </c>
      <c r="T5788" s="57" t="s">
        <v>31687</v>
      </c>
      <c r="U5788" s="57" t="s">
        <v>31688</v>
      </c>
      <c r="V5788" s="57" t="s">
        <v>31689</v>
      </c>
    </row>
    <row r="5789" ht="15" spans="1:22">
      <c r="A5789" s="52">
        <f t="shared" si="455"/>
        <v>46268</v>
      </c>
      <c r="B5789" t="str">
        <f t="shared" si="456"/>
        <v>AGENT19</v>
      </c>
      <c r="C5789" t="str">
        <f t="shared" si="457"/>
        <v>PLAOSAN_2</v>
      </c>
      <c r="D5789" t="str">
        <f t="shared" si="458"/>
        <v>MTX14</v>
      </c>
      <c r="H5789" t="str">
        <f t="shared" si="459"/>
        <v>2026-09-03 07:47:26</v>
      </c>
      <c r="K5789" t="str" cm="1">
        <f t="array" ref="K5789:L5789">_xlfn.TEXTSPLIT(R5789," ")</f>
        <v>MTX14</v>
      </c>
      <c r="L5789" t="str">
        <v>PLAOSAN_2</v>
      </c>
      <c r="P5789" s="57" t="s">
        <v>31690</v>
      </c>
      <c r="Q5789" s="57" t="s">
        <v>10181</v>
      </c>
      <c r="R5789" s="57" t="s">
        <v>19051</v>
      </c>
      <c r="S5789" s="57" t="s">
        <v>19052</v>
      </c>
      <c r="T5789" s="57" t="s">
        <v>19053</v>
      </c>
      <c r="U5789" s="57" t="s">
        <v>31691</v>
      </c>
      <c r="V5789" s="57"/>
    </row>
    <row r="5790" ht="15" spans="1:22">
      <c r="A5790" s="52">
        <f t="shared" si="455"/>
        <v>46268</v>
      </c>
      <c r="B5790" t="str">
        <f t="shared" si="456"/>
        <v>AGENT02</v>
      </c>
      <c r="C5790" t="str">
        <f t="shared" si="457"/>
        <v>PERGURUAN_1</v>
      </c>
      <c r="D5790" t="str">
        <f t="shared" si="458"/>
        <v>MES11B</v>
      </c>
      <c r="H5790" t="str">
        <f t="shared" si="459"/>
        <v>2026-09-03 07:47:21</v>
      </c>
      <c r="K5790" t="str" cm="1">
        <f t="array" ref="K5790:L5790">_xlfn.TEXTSPLIT(R5790," ")</f>
        <v>MES11B</v>
      </c>
      <c r="L5790" t="str">
        <v>PERGURUAN_1</v>
      </c>
      <c r="P5790" s="57" t="s">
        <v>31692</v>
      </c>
      <c r="Q5790" s="57" t="s">
        <v>10443</v>
      </c>
      <c r="R5790" s="57" t="s">
        <v>18640</v>
      </c>
      <c r="S5790" s="57" t="s">
        <v>18641</v>
      </c>
      <c r="T5790" s="57" t="s">
        <v>18642</v>
      </c>
      <c r="U5790" s="57" t="s">
        <v>31693</v>
      </c>
      <c r="V5790" s="57" t="s">
        <v>31694</v>
      </c>
    </row>
    <row r="5791" ht="15" spans="1:22">
      <c r="A5791" s="52">
        <f t="shared" si="455"/>
        <v>46268</v>
      </c>
      <c r="B5791" t="str">
        <f t="shared" si="456"/>
        <v>AGENT06</v>
      </c>
      <c r="C5791" t="str">
        <f t="shared" si="457"/>
        <v>SANGKAR</v>
      </c>
      <c r="D5791" t="str">
        <f t="shared" si="458"/>
        <v>BZS01</v>
      </c>
      <c r="H5791" t="str">
        <f t="shared" si="459"/>
        <v>2026-09-03 07:47:18</v>
      </c>
      <c r="K5791" t="str" cm="1">
        <f t="array" ref="K5791:L5791">_xlfn.TEXTSPLIT(R5791," ")</f>
        <v>BZS01</v>
      </c>
      <c r="L5791" t="str">
        <v>SANGKAR</v>
      </c>
      <c r="P5791" s="57" t="s">
        <v>31695</v>
      </c>
      <c r="Q5791" s="57" t="s">
        <v>10410</v>
      </c>
      <c r="R5791" s="57" t="s">
        <v>16714</v>
      </c>
      <c r="S5791" s="57" t="s">
        <v>16715</v>
      </c>
      <c r="T5791" s="57" t="s">
        <v>7277</v>
      </c>
      <c r="U5791" s="57" t="s">
        <v>31696</v>
      </c>
      <c r="V5791" s="57"/>
    </row>
    <row r="5792" ht="15" spans="1:22">
      <c r="A5792" s="52">
        <f t="shared" si="455"/>
        <v>46268</v>
      </c>
      <c r="B5792" t="str">
        <f t="shared" si="456"/>
        <v>AGENT17</v>
      </c>
      <c r="C5792" t="str">
        <f t="shared" si="457"/>
        <v>BLADO01</v>
      </c>
      <c r="D5792" t="str">
        <f t="shared" si="458"/>
        <v>BGG12B</v>
      </c>
      <c r="H5792" t="str">
        <f t="shared" si="459"/>
        <v>2026-09-03 07:47:11</v>
      </c>
      <c r="K5792" t="str" cm="1">
        <f t="array" ref="K5792:L5792">_xlfn.TEXTSPLIT(R5792," ")</f>
        <v>BGG12B</v>
      </c>
      <c r="L5792" t="str">
        <v>BLADO01</v>
      </c>
      <c r="P5792" s="57" t="s">
        <v>31697</v>
      </c>
      <c r="Q5792" s="57" t="s">
        <v>11249</v>
      </c>
      <c r="R5792" s="57" t="s">
        <v>18516</v>
      </c>
      <c r="S5792" s="57" t="s">
        <v>31698</v>
      </c>
      <c r="T5792" s="57" t="s">
        <v>31699</v>
      </c>
      <c r="U5792" s="57" t="s">
        <v>31700</v>
      </c>
      <c r="V5792" s="57" t="s">
        <v>31701</v>
      </c>
    </row>
    <row r="5793" ht="15" spans="1:22">
      <c r="A5793" s="52">
        <f t="shared" si="455"/>
        <v>46268</v>
      </c>
      <c r="B5793" t="str">
        <f t="shared" si="456"/>
        <v>AGENT18</v>
      </c>
      <c r="C5793" t="str">
        <f t="shared" si="457"/>
        <v>JUMAPOLO</v>
      </c>
      <c r="D5793" t="str">
        <f t="shared" si="458"/>
        <v>KAA14</v>
      </c>
      <c r="H5793" t="str">
        <f t="shared" si="459"/>
        <v>2026-09-03 07:47:06</v>
      </c>
      <c r="K5793" t="str" cm="1">
        <f t="array" ref="K5793:L5793">_xlfn.TEXTSPLIT(R5793," ")</f>
        <v>KAA14</v>
      </c>
      <c r="L5793" t="str">
        <v>JUMAPOLO</v>
      </c>
      <c r="P5793" s="57" t="s">
        <v>31702</v>
      </c>
      <c r="Q5793" s="57" t="s">
        <v>10385</v>
      </c>
      <c r="R5793" s="57" t="s">
        <v>17051</v>
      </c>
      <c r="S5793" s="57" t="s">
        <v>17052</v>
      </c>
      <c r="T5793" s="57" t="s">
        <v>17053</v>
      </c>
      <c r="U5793" s="57" t="s">
        <v>31703</v>
      </c>
      <c r="V5793" s="57" t="s">
        <v>31704</v>
      </c>
    </row>
    <row r="5794" ht="15" spans="1:22">
      <c r="A5794" s="52">
        <f t="shared" si="455"/>
        <v>46268</v>
      </c>
      <c r="B5794" t="str">
        <f t="shared" si="456"/>
        <v>AGENT22</v>
      </c>
      <c r="C5794" t="str">
        <f t="shared" si="457"/>
        <v>BARRU</v>
      </c>
      <c r="D5794" t="str">
        <f t="shared" si="458"/>
        <v>BUU01</v>
      </c>
      <c r="H5794" t="str">
        <f t="shared" si="459"/>
        <v>2026-09-03 07:47:02</v>
      </c>
      <c r="K5794" t="str" cm="1">
        <f t="array" ref="K5794:L5794">_xlfn.TEXTSPLIT(R5794," ")</f>
        <v>BUU01</v>
      </c>
      <c r="L5794" t="str">
        <v>BARRU</v>
      </c>
      <c r="P5794" s="57" t="s">
        <v>31705</v>
      </c>
      <c r="Q5794" s="57" t="s">
        <v>11133</v>
      </c>
      <c r="R5794" s="57" t="s">
        <v>19351</v>
      </c>
      <c r="S5794" s="57" t="s">
        <v>19352</v>
      </c>
      <c r="T5794" s="57" t="s">
        <v>19353</v>
      </c>
      <c r="U5794" s="57" t="s">
        <v>31706</v>
      </c>
      <c r="V5794" s="57" t="s">
        <v>31707</v>
      </c>
    </row>
    <row r="5795" ht="15" spans="1:22">
      <c r="A5795" s="52">
        <f t="shared" si="455"/>
        <v>46268</v>
      </c>
      <c r="B5795" t="str">
        <f t="shared" si="456"/>
        <v>AGENT09</v>
      </c>
      <c r="C5795" t="str">
        <f t="shared" si="457"/>
        <v>TRANSUBUR</v>
      </c>
      <c r="D5795" t="str">
        <f t="shared" si="458"/>
        <v>MRU05</v>
      </c>
      <c r="H5795" t="str">
        <f t="shared" si="459"/>
        <v>2026-09-03 07:46:59</v>
      </c>
      <c r="K5795" t="str" cm="1">
        <f t="array" ref="K5795:L5795">_xlfn.TEXTSPLIT(R5795," ")</f>
        <v>MRU05</v>
      </c>
      <c r="L5795" t="str">
        <v>TRANSUBUR</v>
      </c>
      <c r="P5795" s="57" t="s">
        <v>31708</v>
      </c>
      <c r="Q5795" s="57" t="s">
        <v>12496</v>
      </c>
      <c r="R5795" s="57" t="s">
        <v>17959</v>
      </c>
      <c r="S5795" s="57" t="s">
        <v>17960</v>
      </c>
      <c r="T5795" s="57" t="s">
        <v>17961</v>
      </c>
      <c r="U5795" s="57" t="s">
        <v>31709</v>
      </c>
      <c r="V5795" s="57"/>
    </row>
    <row r="5796" ht="15" spans="1:22">
      <c r="A5796" s="52">
        <f t="shared" si="455"/>
        <v>46268</v>
      </c>
      <c r="B5796" t="str">
        <f t="shared" si="456"/>
        <v>AGENT16</v>
      </c>
      <c r="C5796" t="str">
        <f t="shared" si="457"/>
        <v>DC_BATULAYANG</v>
      </c>
      <c r="D5796" t="str">
        <f t="shared" si="458"/>
        <v>NGP11</v>
      </c>
      <c r="H5796" t="str">
        <f t="shared" si="459"/>
        <v>2026-09-03 07:46:58</v>
      </c>
      <c r="K5796" t="str" cm="1">
        <f t="array" ref="K5796:L5796">_xlfn.TEXTSPLIT(R5796," ")</f>
        <v>NGP11</v>
      </c>
      <c r="L5796" t="str">
        <v>DC_BATULAYANG</v>
      </c>
      <c r="P5796" s="57" t="s">
        <v>31710</v>
      </c>
      <c r="Q5796" s="57" t="s">
        <v>10199</v>
      </c>
      <c r="R5796" s="57" t="s">
        <v>25538</v>
      </c>
      <c r="S5796" s="57" t="s">
        <v>25539</v>
      </c>
      <c r="T5796" s="57" t="s">
        <v>25540</v>
      </c>
      <c r="U5796" s="57" t="s">
        <v>31711</v>
      </c>
      <c r="V5796" s="57"/>
    </row>
    <row r="5797" ht="15" spans="1:22">
      <c r="A5797" s="52">
        <f t="shared" si="455"/>
        <v>46268</v>
      </c>
      <c r="B5797" t="str">
        <f t="shared" si="456"/>
        <v>AGENT26</v>
      </c>
      <c r="C5797" t="str">
        <f t="shared" si="457"/>
        <v>NANGA_TAYAP</v>
      </c>
      <c r="D5797" t="str">
        <f t="shared" si="458"/>
        <v>KTG04</v>
      </c>
      <c r="H5797" t="str">
        <f t="shared" si="459"/>
        <v>2026-09-03 07:46:47</v>
      </c>
      <c r="K5797" t="str" cm="1">
        <f t="array" ref="K5797:L5797">_xlfn.TEXTSPLIT(R5797," ")</f>
        <v>KTG04</v>
      </c>
      <c r="L5797" t="str">
        <v>NANGA_TAYAP</v>
      </c>
      <c r="P5797" s="57" t="s">
        <v>31712</v>
      </c>
      <c r="Q5797" s="57" t="s">
        <v>10307</v>
      </c>
      <c r="R5797" s="57" t="s">
        <v>16160</v>
      </c>
      <c r="S5797" s="57" t="s">
        <v>16161</v>
      </c>
      <c r="T5797" s="57" t="s">
        <v>16162</v>
      </c>
      <c r="U5797" s="57" t="s">
        <v>31713</v>
      </c>
      <c r="V5797" s="57"/>
    </row>
    <row r="5798" ht="15" spans="1:22">
      <c r="A5798" s="52">
        <f t="shared" si="455"/>
        <v>46268</v>
      </c>
      <c r="B5798" t="str">
        <f t="shared" si="456"/>
        <v>AGENT19</v>
      </c>
      <c r="C5798" t="str">
        <f t="shared" si="457"/>
        <v>PARON</v>
      </c>
      <c r="D5798" t="str">
        <f t="shared" si="458"/>
        <v>NIW04</v>
      </c>
      <c r="H5798" t="str">
        <f t="shared" si="459"/>
        <v>2026-09-03 07:46:47</v>
      </c>
      <c r="K5798" t="str" cm="1">
        <f t="array" ref="K5798:L5798">_xlfn.TEXTSPLIT(R5798," ")</f>
        <v>NIW04</v>
      </c>
      <c r="L5798" t="str">
        <v>PARON</v>
      </c>
      <c r="P5798" s="57" t="s">
        <v>31712</v>
      </c>
      <c r="Q5798" s="57" t="s">
        <v>10181</v>
      </c>
      <c r="R5798" s="57" t="s">
        <v>19142</v>
      </c>
      <c r="S5798" s="57" t="s">
        <v>19143</v>
      </c>
      <c r="T5798" s="57" t="s">
        <v>19144</v>
      </c>
      <c r="U5798" s="57" t="s">
        <v>31714</v>
      </c>
      <c r="V5798" s="57" t="s">
        <v>31715</v>
      </c>
    </row>
    <row r="5799" ht="15" spans="1:22">
      <c r="A5799" s="52">
        <f t="shared" si="455"/>
        <v>46268</v>
      </c>
      <c r="B5799" t="str">
        <f t="shared" si="456"/>
        <v>AGENT27</v>
      </c>
      <c r="C5799" t="str">
        <f t="shared" si="457"/>
        <v>KOTABARU</v>
      </c>
      <c r="D5799" t="str">
        <f t="shared" si="458"/>
        <v>KBW01</v>
      </c>
      <c r="H5799" t="str">
        <f t="shared" si="459"/>
        <v>2026-09-03 07:46:46</v>
      </c>
      <c r="K5799" t="str" cm="1">
        <f t="array" ref="K5799:L5799">_xlfn.TEXTSPLIT(R5799," ")</f>
        <v>KBW01</v>
      </c>
      <c r="L5799" t="str">
        <v>KOTABARU</v>
      </c>
      <c r="P5799" s="57" t="s">
        <v>31716</v>
      </c>
      <c r="Q5799" s="57" t="s">
        <v>11862</v>
      </c>
      <c r="R5799" s="57" t="s">
        <v>17681</v>
      </c>
      <c r="S5799" s="57" t="s">
        <v>17682</v>
      </c>
      <c r="T5799" s="57" t="s">
        <v>17683</v>
      </c>
      <c r="U5799" s="57" t="s">
        <v>31717</v>
      </c>
      <c r="V5799" s="57"/>
    </row>
    <row r="5800" ht="15" spans="1:22">
      <c r="A5800" s="52">
        <f t="shared" si="455"/>
        <v>46268</v>
      </c>
      <c r="B5800" t="str">
        <f t="shared" si="456"/>
        <v>AGENT17</v>
      </c>
      <c r="C5800" t="str">
        <f t="shared" si="457"/>
        <v>PAGUYANGAN</v>
      </c>
      <c r="D5800" t="str">
        <f t="shared" si="458"/>
        <v>BRB14</v>
      </c>
      <c r="H5800" t="str">
        <f t="shared" si="459"/>
        <v>2026-09-03 07:46:44</v>
      </c>
      <c r="K5800" t="str" cm="1">
        <f t="array" ref="K5800:L5800">_xlfn.TEXTSPLIT(R5800," ")</f>
        <v>BRB14</v>
      </c>
      <c r="L5800" t="str">
        <v>PAGUYANGAN</v>
      </c>
      <c r="P5800" s="57" t="s">
        <v>31718</v>
      </c>
      <c r="Q5800" s="57" t="s">
        <v>11249</v>
      </c>
      <c r="R5800" s="57" t="s">
        <v>19093</v>
      </c>
      <c r="S5800" s="57" t="s">
        <v>19094</v>
      </c>
      <c r="T5800" s="57" t="s">
        <v>19095</v>
      </c>
      <c r="U5800" s="57" t="s">
        <v>31719</v>
      </c>
      <c r="V5800" s="57" t="s">
        <v>31720</v>
      </c>
    </row>
    <row r="5801" ht="15" spans="1:22">
      <c r="A5801" s="52">
        <f t="shared" si="455"/>
        <v>46268</v>
      </c>
      <c r="B5801" t="str">
        <f t="shared" si="456"/>
        <v>AGENT03</v>
      </c>
      <c r="C5801" t="str">
        <f t="shared" si="457"/>
        <v>PORSEA_02</v>
      </c>
      <c r="D5801" t="str">
        <f t="shared" si="458"/>
        <v>BAE11</v>
      </c>
      <c r="H5801" t="str">
        <f t="shared" si="459"/>
        <v>2026-09-03 07:46:35</v>
      </c>
      <c r="K5801" t="str" cm="1">
        <f t="array" ref="K5801:L5801">_xlfn.TEXTSPLIT(R5801," ")</f>
        <v>BAE11</v>
      </c>
      <c r="L5801" t="str">
        <v>PORSEA_02</v>
      </c>
      <c r="P5801" s="57" t="s">
        <v>31721</v>
      </c>
      <c r="Q5801" s="57" t="s">
        <v>10236</v>
      </c>
      <c r="R5801" s="57" t="s">
        <v>18163</v>
      </c>
      <c r="S5801" s="57" t="s">
        <v>18164</v>
      </c>
      <c r="T5801" s="57" t="s">
        <v>18165</v>
      </c>
      <c r="U5801" s="57" t="s">
        <v>31722</v>
      </c>
      <c r="V5801" s="57" t="s">
        <v>31723</v>
      </c>
    </row>
    <row r="5802" ht="15" spans="1:22">
      <c r="A5802" s="52">
        <f t="shared" si="455"/>
        <v>46268</v>
      </c>
      <c r="B5802" t="str">
        <f t="shared" si="456"/>
        <v>AGENT18</v>
      </c>
      <c r="C5802" t="str">
        <f t="shared" si="457"/>
        <v>CILACAP</v>
      </c>
      <c r="D5802" t="str">
        <f t="shared" si="458"/>
        <v>CLP01</v>
      </c>
      <c r="H5802" t="str">
        <f t="shared" si="459"/>
        <v>2026-09-03 07:46:32</v>
      </c>
      <c r="K5802" t="str" cm="1">
        <f t="array" ref="K5802:L5802">_xlfn.TEXTSPLIT(R5802," ")</f>
        <v>CLP01</v>
      </c>
      <c r="L5802" t="str">
        <v>CILACAP</v>
      </c>
      <c r="P5802" s="57" t="s">
        <v>31724</v>
      </c>
      <c r="Q5802" s="57" t="s">
        <v>10385</v>
      </c>
      <c r="R5802" s="57" t="s">
        <v>16267</v>
      </c>
      <c r="S5802" s="57" t="s">
        <v>16268</v>
      </c>
      <c r="T5802" s="57" t="s">
        <v>16269</v>
      </c>
      <c r="U5802" s="57" t="s">
        <v>31725</v>
      </c>
      <c r="V5802" s="57" t="s">
        <v>31726</v>
      </c>
    </row>
    <row r="5803" ht="15" spans="1:22">
      <c r="A5803" s="52">
        <f t="shared" si="455"/>
        <v>46268</v>
      </c>
      <c r="B5803" t="str">
        <f t="shared" si="456"/>
        <v>AGENT18</v>
      </c>
      <c r="C5803" t="str">
        <f t="shared" si="457"/>
        <v>TASIKMADU</v>
      </c>
      <c r="D5803" t="str">
        <f t="shared" si="458"/>
        <v>KAA03</v>
      </c>
      <c r="H5803" t="str">
        <f t="shared" si="459"/>
        <v>2026-09-03 07:46:13</v>
      </c>
      <c r="K5803" t="str" cm="1">
        <f t="array" ref="K5803:L5803">_xlfn.TEXTSPLIT(R5803," ")</f>
        <v>KAA03</v>
      </c>
      <c r="L5803" t="str">
        <v>TASIKMADU</v>
      </c>
      <c r="P5803" s="57" t="s">
        <v>31727</v>
      </c>
      <c r="Q5803" s="57" t="s">
        <v>10385</v>
      </c>
      <c r="R5803" s="57" t="s">
        <v>17108</v>
      </c>
      <c r="S5803" s="57" t="s">
        <v>17109</v>
      </c>
      <c r="T5803" s="57" t="s">
        <v>17053</v>
      </c>
      <c r="U5803" s="57" t="s">
        <v>31728</v>
      </c>
      <c r="V5803" s="57" t="s">
        <v>31704</v>
      </c>
    </row>
    <row r="5804" ht="15" spans="1:22">
      <c r="A5804" s="52">
        <f t="shared" si="455"/>
        <v>46268</v>
      </c>
      <c r="B5804" t="str">
        <f t="shared" si="456"/>
        <v>AGENT16</v>
      </c>
      <c r="C5804" t="str">
        <f t="shared" si="457"/>
        <v>MUKA</v>
      </c>
      <c r="D5804" t="str">
        <f t="shared" si="458"/>
        <v>CJR12</v>
      </c>
      <c r="H5804" t="str">
        <f t="shared" si="459"/>
        <v>2026-09-03 07:46:04</v>
      </c>
      <c r="K5804" t="str" cm="1">
        <f t="array" ref="K5804:L5804">_xlfn.TEXTSPLIT(R5804," ")</f>
        <v>CJR12</v>
      </c>
      <c r="L5804" t="str">
        <v>MUKA</v>
      </c>
      <c r="P5804" s="57" t="s">
        <v>31729</v>
      </c>
      <c r="Q5804" s="57" t="s">
        <v>10199</v>
      </c>
      <c r="R5804" s="57" t="s">
        <v>17739</v>
      </c>
      <c r="S5804" s="57" t="s">
        <v>17740</v>
      </c>
      <c r="T5804" s="57" t="s">
        <v>17741</v>
      </c>
      <c r="U5804" s="57" t="s">
        <v>31730</v>
      </c>
      <c r="V5804" s="57" t="s">
        <v>31731</v>
      </c>
    </row>
    <row r="5805" ht="15" spans="1:22">
      <c r="A5805" s="52">
        <f t="shared" si="455"/>
        <v>46268</v>
      </c>
      <c r="B5805" t="str">
        <f t="shared" si="456"/>
        <v>AGENT17</v>
      </c>
      <c r="C5805" t="str">
        <f t="shared" si="457"/>
        <v>TONJONG</v>
      </c>
      <c r="D5805" t="str">
        <f t="shared" si="458"/>
        <v>BRB11</v>
      </c>
      <c r="H5805" t="str">
        <f t="shared" si="459"/>
        <v>2026-09-03 07:45:46</v>
      </c>
      <c r="K5805" t="str" cm="1">
        <f t="array" ref="K5805:L5805">_xlfn.TEXTSPLIT(R5805," ")</f>
        <v>BRB11</v>
      </c>
      <c r="L5805" t="str">
        <v>TONJONG</v>
      </c>
      <c r="P5805" s="57" t="s">
        <v>31732</v>
      </c>
      <c r="Q5805" s="57" t="s">
        <v>11249</v>
      </c>
      <c r="R5805" s="57" t="s">
        <v>16525</v>
      </c>
      <c r="S5805" s="57" t="s">
        <v>16526</v>
      </c>
      <c r="T5805" s="57" t="s">
        <v>16527</v>
      </c>
      <c r="U5805" s="57" t="s">
        <v>31733</v>
      </c>
      <c r="V5805" s="57" t="s">
        <v>31734</v>
      </c>
    </row>
    <row r="5806" ht="15" spans="1:22">
      <c r="A5806" s="52">
        <f t="shared" si="455"/>
        <v>46268</v>
      </c>
      <c r="B5806" t="str">
        <f t="shared" si="456"/>
        <v>AGENT21</v>
      </c>
      <c r="C5806" t="str">
        <f t="shared" si="457"/>
        <v>KEDIRI_1</v>
      </c>
      <c r="D5806" t="str">
        <f t="shared" si="458"/>
        <v>GER05</v>
      </c>
      <c r="H5806" t="str">
        <f t="shared" si="459"/>
        <v>2026-09-03 07:45:42</v>
      </c>
      <c r="K5806" t="str" cm="1">
        <f t="array" ref="K5806:L5806">_xlfn.TEXTSPLIT(R5806," ")</f>
        <v>GER05</v>
      </c>
      <c r="L5806" t="str">
        <v>KEDIRI_1</v>
      </c>
      <c r="P5806" s="57" t="s">
        <v>31735</v>
      </c>
      <c r="Q5806" s="57" t="s">
        <v>11660</v>
      </c>
      <c r="R5806" s="57" t="s">
        <v>18089</v>
      </c>
      <c r="S5806" s="57" t="s">
        <v>18090</v>
      </c>
      <c r="T5806" s="57" t="s">
        <v>18091</v>
      </c>
      <c r="U5806" s="57" t="s">
        <v>31736</v>
      </c>
      <c r="V5806" s="57"/>
    </row>
    <row r="5807" ht="15" spans="1:22">
      <c r="A5807" s="52">
        <f t="shared" si="455"/>
        <v>46268</v>
      </c>
      <c r="B5807" t="str">
        <f t="shared" si="456"/>
        <v>AGENT18</v>
      </c>
      <c r="C5807" t="str">
        <f t="shared" si="457"/>
        <v>SITIMULYO</v>
      </c>
      <c r="D5807" t="str">
        <f t="shared" si="458"/>
        <v>BTL12A</v>
      </c>
      <c r="H5807" t="str">
        <f t="shared" si="459"/>
        <v>2026-09-03 07:45:40</v>
      </c>
      <c r="K5807" t="str" cm="1">
        <f t="array" ref="K5807:L5807">_xlfn.TEXTSPLIT(R5807," ")</f>
        <v>BTL12A</v>
      </c>
      <c r="L5807" t="str">
        <v>SITIMULYO</v>
      </c>
      <c r="P5807" s="57" t="s">
        <v>31737</v>
      </c>
      <c r="Q5807" s="57" t="s">
        <v>10385</v>
      </c>
      <c r="R5807" s="57" t="s">
        <v>17207</v>
      </c>
      <c r="S5807" s="57" t="s">
        <v>17208</v>
      </c>
      <c r="T5807" s="57" t="s">
        <v>8899</v>
      </c>
      <c r="U5807" s="57" t="s">
        <v>31738</v>
      </c>
      <c r="V5807" s="57" t="s">
        <v>31739</v>
      </c>
    </row>
    <row r="5808" ht="15" spans="1:22">
      <c r="A5808" s="52">
        <f t="shared" ref="A5808:A5871" si="460">INT(H5808)</f>
        <v>46268</v>
      </c>
      <c r="B5808" t="str">
        <f t="shared" ref="B5808:B5871" si="461">RIGHT(Q5808,7)</f>
        <v>AGENT18</v>
      </c>
      <c r="C5808" t="str">
        <f t="shared" ref="C5808:C5871" si="462">L5808</f>
        <v>TEMPURAN_MUNGKID</v>
      </c>
      <c r="D5808" t="str">
        <f t="shared" ref="D5808:D5871" si="463">K5808</f>
        <v>MUG16</v>
      </c>
      <c r="H5808" t="str">
        <f t="shared" ref="H5808:H5871" si="464">P5808</f>
        <v>2026-09-03 07:45:33</v>
      </c>
      <c r="K5808" t="str" cm="1">
        <f t="array" ref="K5808:L5808">_xlfn.TEXTSPLIT(R5808," ")</f>
        <v>MUG16</v>
      </c>
      <c r="L5808" t="str">
        <v>TEMPURAN_MUNGKID</v>
      </c>
      <c r="P5808" s="57" t="s">
        <v>31740</v>
      </c>
      <c r="Q5808" s="57" t="s">
        <v>10385</v>
      </c>
      <c r="R5808" s="57" t="s">
        <v>16137</v>
      </c>
      <c r="S5808" s="57" t="s">
        <v>16138</v>
      </c>
      <c r="T5808" s="57" t="s">
        <v>16139</v>
      </c>
      <c r="U5808" s="57" t="s">
        <v>31741</v>
      </c>
      <c r="V5808" s="57" t="s">
        <v>31742</v>
      </c>
    </row>
    <row r="5809" ht="15" spans="1:22">
      <c r="A5809" s="52">
        <f t="shared" si="460"/>
        <v>46268</v>
      </c>
      <c r="B5809" t="str">
        <f t="shared" si="461"/>
        <v>AGENT17</v>
      </c>
      <c r="C5809" t="str">
        <f t="shared" si="462"/>
        <v>BOJONGSARI</v>
      </c>
      <c r="D5809" t="str">
        <f t="shared" si="463"/>
        <v>PUR06</v>
      </c>
      <c r="H5809" t="str">
        <f t="shared" si="464"/>
        <v>2026-09-03 07:45:26</v>
      </c>
      <c r="K5809" t="str" cm="1">
        <f t="array" ref="K5809:L5809">_xlfn.TEXTSPLIT(R5809," ")</f>
        <v>PUR06</v>
      </c>
      <c r="L5809" t="str">
        <v>BOJONGSARI</v>
      </c>
      <c r="P5809" s="57" t="s">
        <v>31743</v>
      </c>
      <c r="Q5809" s="57" t="s">
        <v>11249</v>
      </c>
      <c r="R5809" s="57" t="s">
        <v>17320</v>
      </c>
      <c r="S5809" s="57" t="s">
        <v>17321</v>
      </c>
      <c r="T5809" s="57" t="s">
        <v>17322</v>
      </c>
      <c r="U5809" s="57" t="s">
        <v>31744</v>
      </c>
      <c r="V5809" s="57" t="s">
        <v>31745</v>
      </c>
    </row>
    <row r="5810" ht="15" spans="1:22">
      <c r="A5810" s="52">
        <f t="shared" si="460"/>
        <v>46268</v>
      </c>
      <c r="B5810" t="str">
        <f t="shared" si="461"/>
        <v>AGENT17</v>
      </c>
      <c r="C5810" t="str">
        <f t="shared" si="462"/>
        <v>KALIWUNGU_KUDUS</v>
      </c>
      <c r="D5810" t="str">
        <f t="shared" si="463"/>
        <v>KDS11</v>
      </c>
      <c r="H5810" t="str">
        <f t="shared" si="464"/>
        <v>2026-09-03 07:45:20</v>
      </c>
      <c r="K5810" t="str" cm="1">
        <f t="array" ref="K5810:L5810">_xlfn.TEXTSPLIT(R5810," ")</f>
        <v>KDS11</v>
      </c>
      <c r="L5810" t="str">
        <v>KALIWUNGU_KUDUS</v>
      </c>
      <c r="P5810" s="57" t="s">
        <v>31746</v>
      </c>
      <c r="Q5810" s="57" t="s">
        <v>11249</v>
      </c>
      <c r="R5810" s="57" t="s">
        <v>17401</v>
      </c>
      <c r="S5810" s="57" t="s">
        <v>17402</v>
      </c>
      <c r="T5810" s="57" t="s">
        <v>17403</v>
      </c>
      <c r="U5810" s="57" t="s">
        <v>31747</v>
      </c>
      <c r="V5810" s="57" t="s">
        <v>7717</v>
      </c>
    </row>
    <row r="5811" ht="15" spans="1:22">
      <c r="A5811" s="52">
        <f t="shared" si="460"/>
        <v>46268</v>
      </c>
      <c r="B5811" t="str">
        <f t="shared" si="461"/>
        <v>AGENT17</v>
      </c>
      <c r="C5811" t="str">
        <f t="shared" si="462"/>
        <v>PURWOKERTO_UTARA</v>
      </c>
      <c r="D5811" t="str">
        <f t="shared" si="463"/>
        <v>PWO16</v>
      </c>
      <c r="H5811" t="str">
        <f t="shared" si="464"/>
        <v>2026-09-03 07:45:14</v>
      </c>
      <c r="K5811" t="str" cm="1">
        <f t="array" ref="K5811:L5811">_xlfn.TEXTSPLIT(R5811," ")</f>
        <v>PWO16</v>
      </c>
      <c r="L5811" t="str">
        <v>PURWOKERTO_UTARA</v>
      </c>
      <c r="P5811" s="57" t="s">
        <v>31748</v>
      </c>
      <c r="Q5811" s="57" t="s">
        <v>11249</v>
      </c>
      <c r="R5811" s="57" t="s">
        <v>18122</v>
      </c>
      <c r="S5811" s="57" t="s">
        <v>18123</v>
      </c>
      <c r="T5811" s="57" t="s">
        <v>18124</v>
      </c>
      <c r="U5811" s="57" t="s">
        <v>31749</v>
      </c>
      <c r="V5811" s="57" t="s">
        <v>31750</v>
      </c>
    </row>
    <row r="5812" ht="15" spans="1:22">
      <c r="A5812" s="52">
        <f t="shared" si="460"/>
        <v>46268</v>
      </c>
      <c r="B5812" t="str">
        <f t="shared" si="461"/>
        <v>AGENT16</v>
      </c>
      <c r="C5812" t="str">
        <f t="shared" si="462"/>
        <v>DC_PANAWUAN</v>
      </c>
      <c r="D5812" t="str">
        <f t="shared" si="463"/>
        <v>KNG07</v>
      </c>
      <c r="H5812" t="str">
        <f t="shared" si="464"/>
        <v>2026-09-03 07:45:13</v>
      </c>
      <c r="K5812" t="str" cm="1">
        <f t="array" ref="K5812:L5812">_xlfn.TEXTSPLIT(R5812," ")</f>
        <v>KNG07</v>
      </c>
      <c r="L5812" t="str">
        <v>DC_PANAWUAN</v>
      </c>
      <c r="P5812" s="57" t="s">
        <v>31751</v>
      </c>
      <c r="Q5812" s="57" t="s">
        <v>10199</v>
      </c>
      <c r="R5812" s="57" t="s">
        <v>17466</v>
      </c>
      <c r="S5812" s="57" t="s">
        <v>17467</v>
      </c>
      <c r="T5812" s="57" t="s">
        <v>17468</v>
      </c>
      <c r="U5812" s="57" t="s">
        <v>31752</v>
      </c>
      <c r="V5812" s="57" t="s">
        <v>31753</v>
      </c>
    </row>
    <row r="5813" ht="15" spans="1:22">
      <c r="A5813" s="52">
        <f t="shared" si="460"/>
        <v>46268</v>
      </c>
      <c r="B5813" t="str">
        <f t="shared" si="461"/>
        <v>AGENT26</v>
      </c>
      <c r="C5813" t="str">
        <f t="shared" si="462"/>
        <v>LANDAK_KOTA</v>
      </c>
      <c r="D5813" t="str">
        <f t="shared" si="463"/>
        <v>NGG08</v>
      </c>
      <c r="H5813" t="str">
        <f t="shared" si="464"/>
        <v>2026-09-03 07:45:12</v>
      </c>
      <c r="K5813" t="str" cm="1">
        <f t="array" ref="K5813:L5813">_xlfn.TEXTSPLIT(R5813," ")</f>
        <v>NGG08</v>
      </c>
      <c r="L5813" t="str">
        <v>LANDAK_KOTA</v>
      </c>
      <c r="P5813" s="57" t="s">
        <v>31754</v>
      </c>
      <c r="Q5813" s="57" t="s">
        <v>10307</v>
      </c>
      <c r="R5813" s="57" t="s">
        <v>17665</v>
      </c>
      <c r="S5813" s="57" t="s">
        <v>17666</v>
      </c>
      <c r="T5813" s="57" t="s">
        <v>17667</v>
      </c>
      <c r="U5813" s="57" t="s">
        <v>31755</v>
      </c>
      <c r="V5813" s="57" t="s">
        <v>17669</v>
      </c>
    </row>
    <row r="5814" ht="15" spans="1:22">
      <c r="A5814" s="52">
        <f t="shared" si="460"/>
        <v>46268</v>
      </c>
      <c r="B5814" t="str">
        <f t="shared" si="461"/>
        <v>AGENT17</v>
      </c>
      <c r="C5814" t="str">
        <f t="shared" si="462"/>
        <v>WADAS</v>
      </c>
      <c r="D5814" t="str">
        <f t="shared" si="463"/>
        <v>TNU08</v>
      </c>
      <c r="H5814" t="str">
        <f t="shared" si="464"/>
        <v>2026-09-03 07:45:12</v>
      </c>
      <c r="K5814" t="str" cm="1">
        <f t="array" ref="K5814:L5814">_xlfn.TEXTSPLIT(R5814," ")</f>
        <v>TNU08</v>
      </c>
      <c r="L5814" t="str">
        <v>WADAS</v>
      </c>
      <c r="P5814" s="57" t="s">
        <v>31754</v>
      </c>
      <c r="Q5814" s="57" t="s">
        <v>11249</v>
      </c>
      <c r="R5814" s="57" t="s">
        <v>21008</v>
      </c>
      <c r="S5814" s="57" t="s">
        <v>21009</v>
      </c>
      <c r="T5814" s="57" t="s">
        <v>21010</v>
      </c>
      <c r="U5814" s="57" t="s">
        <v>31756</v>
      </c>
      <c r="V5814" s="57" t="s">
        <v>7717</v>
      </c>
    </row>
    <row r="5815" ht="15" spans="1:22">
      <c r="A5815" s="52">
        <f t="shared" si="460"/>
        <v>46268</v>
      </c>
      <c r="B5815" t="str">
        <f t="shared" si="461"/>
        <v>AGENT12</v>
      </c>
      <c r="C5815" t="str">
        <f t="shared" si="462"/>
        <v>SUDIRMAN_LABUAN</v>
      </c>
      <c r="D5815" t="str">
        <f t="shared" si="463"/>
        <v>PGL06</v>
      </c>
      <c r="H5815" t="str">
        <f t="shared" si="464"/>
        <v>2026-09-03 07:45:11</v>
      </c>
      <c r="K5815" t="str" cm="1">
        <f t="array" ref="K5815:L5815">_xlfn.TEXTSPLIT(R5815," ")</f>
        <v>PGL06</v>
      </c>
      <c r="L5815" t="str">
        <v>SUDIRMAN_LABUAN</v>
      </c>
      <c r="P5815" s="57" t="s">
        <v>31757</v>
      </c>
      <c r="Q5815" s="57" t="s">
        <v>10656</v>
      </c>
      <c r="R5815" s="57" t="s">
        <v>15491</v>
      </c>
      <c r="S5815" s="57" t="s">
        <v>15492</v>
      </c>
      <c r="T5815" s="57" t="s">
        <v>15493</v>
      </c>
      <c r="U5815" s="57" t="s">
        <v>31758</v>
      </c>
      <c r="V5815" s="57" t="s">
        <v>31759</v>
      </c>
    </row>
    <row r="5816" ht="15" spans="1:22">
      <c r="A5816" s="52">
        <f t="shared" si="460"/>
        <v>46268</v>
      </c>
      <c r="B5816" t="str">
        <f t="shared" si="461"/>
        <v>AGENT10</v>
      </c>
      <c r="C5816" t="str">
        <f t="shared" si="462"/>
        <v>ABUNG_SEMULI</v>
      </c>
      <c r="D5816" t="str">
        <f t="shared" si="463"/>
        <v>KBB05</v>
      </c>
      <c r="H5816" t="str">
        <f t="shared" si="464"/>
        <v>2026-09-03 07:45:09</v>
      </c>
      <c r="K5816" t="str" cm="1">
        <f t="array" ref="K5816:L5816">_xlfn.TEXTSPLIT(R5816," ")</f>
        <v>KBB05</v>
      </c>
      <c r="L5816" t="str">
        <v>ABUNG_SEMULI</v>
      </c>
      <c r="P5816" s="57" t="s">
        <v>31760</v>
      </c>
      <c r="Q5816" s="57" t="s">
        <v>11054</v>
      </c>
      <c r="R5816" s="57" t="s">
        <v>16495</v>
      </c>
      <c r="S5816" s="57" t="s">
        <v>16496</v>
      </c>
      <c r="T5816" s="57" t="s">
        <v>16497</v>
      </c>
      <c r="U5816" s="57" t="s">
        <v>31761</v>
      </c>
      <c r="V5816" s="57" t="s">
        <v>31762</v>
      </c>
    </row>
    <row r="5817" ht="15" spans="1:22">
      <c r="A5817" s="52">
        <f t="shared" si="460"/>
        <v>46268</v>
      </c>
      <c r="B5817" t="str">
        <f t="shared" si="461"/>
        <v>AGENT21</v>
      </c>
      <c r="C5817" t="str">
        <f t="shared" si="462"/>
        <v>ENDE</v>
      </c>
      <c r="D5817" t="str">
        <f t="shared" si="463"/>
        <v>ENE01</v>
      </c>
      <c r="H5817" t="str">
        <f t="shared" si="464"/>
        <v>2026-09-03 07:45:01</v>
      </c>
      <c r="K5817" t="str" cm="1">
        <f t="array" ref="K5817:L5817">_xlfn.TEXTSPLIT(R5817," ")</f>
        <v>ENE01</v>
      </c>
      <c r="L5817" t="str">
        <v>ENDE</v>
      </c>
      <c r="P5817" s="57" t="s">
        <v>31763</v>
      </c>
      <c r="Q5817" s="57" t="s">
        <v>11660</v>
      </c>
      <c r="R5817" s="57" t="s">
        <v>20505</v>
      </c>
      <c r="S5817" s="57" t="s">
        <v>20506</v>
      </c>
      <c r="T5817" s="57" t="s">
        <v>20507</v>
      </c>
      <c r="U5817" s="57" t="s">
        <v>31764</v>
      </c>
      <c r="V5817" s="57" t="s">
        <v>8485</v>
      </c>
    </row>
    <row r="5818" ht="15" spans="1:22">
      <c r="A5818" s="52">
        <f t="shared" si="460"/>
        <v>46268</v>
      </c>
      <c r="B5818" t="str">
        <f t="shared" si="461"/>
        <v>AGENT27</v>
      </c>
      <c r="C5818" t="str">
        <f t="shared" si="462"/>
        <v>INDRAKILA</v>
      </c>
      <c r="D5818" t="str">
        <f t="shared" si="463"/>
        <v>BPN15</v>
      </c>
      <c r="H5818" t="str">
        <f t="shared" si="464"/>
        <v>2026-09-03 07:45:01</v>
      </c>
      <c r="K5818" t="str" cm="1">
        <f t="array" ref="K5818:L5818">_xlfn.TEXTSPLIT(R5818," ")</f>
        <v>BPN15</v>
      </c>
      <c r="L5818" t="str">
        <v>INDRAKILA</v>
      </c>
      <c r="P5818" s="57" t="s">
        <v>31763</v>
      </c>
      <c r="Q5818" s="57" t="s">
        <v>11862</v>
      </c>
      <c r="R5818" s="57" t="s">
        <v>17857</v>
      </c>
      <c r="S5818" s="57" t="s">
        <v>17858</v>
      </c>
      <c r="T5818" s="57" t="s">
        <v>17859</v>
      </c>
      <c r="U5818" s="57" t="s">
        <v>31765</v>
      </c>
      <c r="V5818" s="57"/>
    </row>
    <row r="5819" ht="15" spans="1:22">
      <c r="A5819" s="52">
        <f t="shared" si="460"/>
        <v>46268</v>
      </c>
      <c r="B5819" t="str">
        <f t="shared" si="461"/>
        <v>AGENT19</v>
      </c>
      <c r="C5819" t="str">
        <f t="shared" si="462"/>
        <v>DC_SAFELOCK</v>
      </c>
      <c r="D5819" t="str">
        <f t="shared" si="463"/>
        <v>SDA23</v>
      </c>
      <c r="H5819" t="str">
        <f t="shared" si="464"/>
        <v>2026-09-03 07:44:56</v>
      </c>
      <c r="K5819" t="str" cm="1">
        <f t="array" ref="K5819:L5819">_xlfn.TEXTSPLIT(R5819," ")</f>
        <v>SDA23</v>
      </c>
      <c r="L5819" t="str">
        <v>DC_SAFELOCK</v>
      </c>
      <c r="P5819" s="57" t="s">
        <v>31766</v>
      </c>
      <c r="Q5819" s="57" t="s">
        <v>10181</v>
      </c>
      <c r="R5819" s="57" t="s">
        <v>21065</v>
      </c>
      <c r="S5819" s="57" t="s">
        <v>21066</v>
      </c>
      <c r="T5819" s="57" t="s">
        <v>21067</v>
      </c>
      <c r="U5819" s="57" t="s">
        <v>31767</v>
      </c>
      <c r="V5819" s="57" t="s">
        <v>31768</v>
      </c>
    </row>
    <row r="5820" ht="15" spans="1:22">
      <c r="A5820" s="52">
        <f t="shared" si="460"/>
        <v>46268</v>
      </c>
      <c r="B5820" t="str">
        <f t="shared" si="461"/>
        <v>AGENT27</v>
      </c>
      <c r="C5820" t="str">
        <f t="shared" si="462"/>
        <v>BALIKPAPAN_TENGAH</v>
      </c>
      <c r="D5820" t="str">
        <f t="shared" si="463"/>
        <v>BPN05</v>
      </c>
      <c r="H5820" t="str">
        <f t="shared" si="464"/>
        <v>2026-09-03 07:44:51</v>
      </c>
      <c r="K5820" t="str" cm="1">
        <f t="array" ref="K5820:L5820">_xlfn.TEXTSPLIT(R5820," ")</f>
        <v>BPN05</v>
      </c>
      <c r="L5820" t="str">
        <v>BALIKPAPAN_TENGAH</v>
      </c>
      <c r="P5820" s="57" t="s">
        <v>31769</v>
      </c>
      <c r="Q5820" s="57" t="s">
        <v>11862</v>
      </c>
      <c r="R5820" s="57" t="s">
        <v>19443</v>
      </c>
      <c r="S5820" s="57" t="s">
        <v>19444</v>
      </c>
      <c r="T5820" s="57" t="s">
        <v>19445</v>
      </c>
      <c r="U5820" s="57" t="s">
        <v>31770</v>
      </c>
      <c r="V5820" s="57" t="s">
        <v>3686</v>
      </c>
    </row>
    <row r="5821" ht="15" spans="1:22">
      <c r="A5821" s="52">
        <f t="shared" si="460"/>
        <v>46268</v>
      </c>
      <c r="B5821" t="str">
        <f t="shared" si="461"/>
        <v>AGENT06</v>
      </c>
      <c r="C5821" t="str">
        <f t="shared" si="462"/>
        <v>LUBUK_BUAYA_02</v>
      </c>
      <c r="D5821" t="str">
        <f t="shared" si="463"/>
        <v>PDG01C</v>
      </c>
      <c r="H5821" t="str">
        <f t="shared" si="464"/>
        <v>2026-09-03 07:44:48</v>
      </c>
      <c r="K5821" t="str" cm="1">
        <f t="array" ref="K5821:L5821">_xlfn.TEXTSPLIT(R5821," ")</f>
        <v>PDG01C</v>
      </c>
      <c r="L5821" t="str">
        <v>LUBUK_BUAYA_02</v>
      </c>
      <c r="P5821" s="57" t="s">
        <v>31771</v>
      </c>
      <c r="Q5821" s="57" t="s">
        <v>10410</v>
      </c>
      <c r="R5821" s="57" t="s">
        <v>17308</v>
      </c>
      <c r="S5821" s="57" t="s">
        <v>17309</v>
      </c>
      <c r="T5821" s="57" t="s">
        <v>17310</v>
      </c>
      <c r="U5821" s="57" t="s">
        <v>31772</v>
      </c>
      <c r="V5821" s="57" t="s">
        <v>31773</v>
      </c>
    </row>
    <row r="5822" ht="15" spans="1:22">
      <c r="A5822" s="52">
        <f t="shared" si="460"/>
        <v>46268</v>
      </c>
      <c r="B5822" t="str">
        <f t="shared" si="461"/>
        <v>AGENT17</v>
      </c>
      <c r="C5822" t="str">
        <f t="shared" si="462"/>
        <v>BOBOTSARI</v>
      </c>
      <c r="D5822" t="str">
        <f t="shared" si="463"/>
        <v>PUR02</v>
      </c>
      <c r="H5822" t="str">
        <f t="shared" si="464"/>
        <v>2026-09-03 07:44:47</v>
      </c>
      <c r="K5822" t="str" cm="1">
        <f t="array" ref="K5822:L5822">_xlfn.TEXTSPLIT(R5822," ")</f>
        <v>PUR02</v>
      </c>
      <c r="L5822" t="str">
        <v>BOBOTSARI</v>
      </c>
      <c r="P5822" s="57" t="s">
        <v>31774</v>
      </c>
      <c r="Q5822" s="57" t="s">
        <v>11249</v>
      </c>
      <c r="R5822" s="57" t="s">
        <v>13482</v>
      </c>
      <c r="S5822" s="57" t="s">
        <v>13483</v>
      </c>
      <c r="T5822" s="57" t="s">
        <v>13484</v>
      </c>
      <c r="U5822" s="57" t="s">
        <v>31775</v>
      </c>
      <c r="V5822" s="57" t="s">
        <v>31776</v>
      </c>
    </row>
    <row r="5823" ht="15" spans="1:22">
      <c r="A5823" s="52">
        <f t="shared" si="460"/>
        <v>46268</v>
      </c>
      <c r="B5823" t="str">
        <f t="shared" si="461"/>
        <v>AGENT04</v>
      </c>
      <c r="C5823" t="str">
        <f t="shared" si="462"/>
        <v>KEMPAS</v>
      </c>
      <c r="D5823" t="str">
        <f t="shared" si="463"/>
        <v>TBL03</v>
      </c>
      <c r="H5823" t="str">
        <f t="shared" si="464"/>
        <v>2026-09-03 07:44:43</v>
      </c>
      <c r="K5823" t="str" cm="1">
        <f t="array" ref="K5823:L5823">_xlfn.TEXTSPLIT(R5823," ")</f>
        <v>TBL03</v>
      </c>
      <c r="L5823" t="str">
        <v>KEMPAS</v>
      </c>
      <c r="P5823" s="57" t="s">
        <v>31777</v>
      </c>
      <c r="Q5823" s="57" t="s">
        <v>10193</v>
      </c>
      <c r="R5823" s="57" t="s">
        <v>17344</v>
      </c>
      <c r="S5823" s="57" t="s">
        <v>17345</v>
      </c>
      <c r="T5823" s="57" t="s">
        <v>17346</v>
      </c>
      <c r="U5823" s="57" t="s">
        <v>31778</v>
      </c>
      <c r="V5823" s="57"/>
    </row>
    <row r="5824" ht="15" spans="1:22">
      <c r="A5824" s="52">
        <f t="shared" si="460"/>
        <v>46268</v>
      </c>
      <c r="B5824" t="str">
        <f t="shared" si="461"/>
        <v>AGENT16</v>
      </c>
      <c r="C5824" t="str">
        <f t="shared" si="462"/>
        <v>SADAMAYA</v>
      </c>
      <c r="D5824" t="str">
        <f t="shared" si="463"/>
        <v>CJR11</v>
      </c>
      <c r="H5824" t="str">
        <f t="shared" si="464"/>
        <v>2026-09-03 07:44:41</v>
      </c>
      <c r="K5824" t="str" cm="1">
        <f t="array" ref="K5824:L5824">_xlfn.TEXTSPLIT(R5824," ")</f>
        <v>CJR11</v>
      </c>
      <c r="L5824" t="str">
        <v>SADAMAYA</v>
      </c>
      <c r="P5824" s="57" t="s">
        <v>31779</v>
      </c>
      <c r="Q5824" s="57" t="s">
        <v>10199</v>
      </c>
      <c r="R5824" s="57" t="s">
        <v>20285</v>
      </c>
      <c r="S5824" s="57" t="s">
        <v>20286</v>
      </c>
      <c r="T5824" s="57" t="s">
        <v>20287</v>
      </c>
      <c r="U5824" s="57" t="s">
        <v>31780</v>
      </c>
      <c r="V5824" s="57" t="s">
        <v>31781</v>
      </c>
    </row>
    <row r="5825" ht="15" spans="1:22">
      <c r="A5825" s="52">
        <f t="shared" si="460"/>
        <v>46268</v>
      </c>
      <c r="B5825" t="str">
        <f t="shared" si="461"/>
        <v>AGENT27</v>
      </c>
      <c r="C5825" t="str">
        <f t="shared" si="462"/>
        <v>BONTANG</v>
      </c>
      <c r="D5825" t="str">
        <f t="shared" si="463"/>
        <v>BXT01</v>
      </c>
      <c r="H5825" t="str">
        <f t="shared" si="464"/>
        <v>2026-09-03 07:44:40</v>
      </c>
      <c r="K5825" t="str" cm="1">
        <f t="array" ref="K5825:L5825">_xlfn.TEXTSPLIT(R5825," ")</f>
        <v>BXT01</v>
      </c>
      <c r="L5825" t="str">
        <v>BONTANG</v>
      </c>
      <c r="P5825" s="57" t="s">
        <v>31782</v>
      </c>
      <c r="Q5825" s="57" t="s">
        <v>11862</v>
      </c>
      <c r="R5825" s="57" t="s">
        <v>17031</v>
      </c>
      <c r="S5825" s="57" t="s">
        <v>17032</v>
      </c>
      <c r="T5825" s="57" t="s">
        <v>13950</v>
      </c>
      <c r="U5825" s="57" t="s">
        <v>31783</v>
      </c>
      <c r="V5825" s="57"/>
    </row>
    <row r="5826" ht="15" spans="1:22">
      <c r="A5826" s="52">
        <f t="shared" si="460"/>
        <v>46268</v>
      </c>
      <c r="B5826" t="str">
        <f t="shared" si="461"/>
        <v>AGENT08</v>
      </c>
      <c r="C5826" t="str">
        <f t="shared" si="462"/>
        <v>SKY07A</v>
      </c>
      <c r="D5826" t="str">
        <f t="shared" si="463"/>
        <v>SKY07A</v>
      </c>
      <c r="H5826" t="str">
        <f t="shared" si="464"/>
        <v>2026-09-03 07:44:37</v>
      </c>
      <c r="K5826" t="str" cm="1">
        <f t="array" ref="K5826:L5826">_xlfn.TEXTSPLIT(R5826," ")</f>
        <v>SKY07A</v>
      </c>
      <c r="L5826" t="str">
        <v>SKY07A</v>
      </c>
      <c r="P5826" s="57" t="s">
        <v>31784</v>
      </c>
      <c r="Q5826" s="57" t="s">
        <v>10398</v>
      </c>
      <c r="R5826" s="57" t="s">
        <v>18384</v>
      </c>
      <c r="S5826" s="57" t="s">
        <v>18385</v>
      </c>
      <c r="T5826" s="57" t="s">
        <v>18386</v>
      </c>
      <c r="U5826" s="57" t="s">
        <v>31785</v>
      </c>
      <c r="V5826" s="57" t="s">
        <v>31786</v>
      </c>
    </row>
    <row r="5827" ht="15" spans="1:22">
      <c r="A5827" s="52">
        <f t="shared" si="460"/>
        <v>46268</v>
      </c>
      <c r="B5827" t="str">
        <f t="shared" si="461"/>
        <v>AGENT19</v>
      </c>
      <c r="C5827" t="str">
        <f t="shared" si="462"/>
        <v>KABAT</v>
      </c>
      <c r="D5827" t="str">
        <f t="shared" si="463"/>
        <v>BWI20</v>
      </c>
      <c r="H5827" t="str">
        <f t="shared" si="464"/>
        <v>2026-09-03 07:44:07</v>
      </c>
      <c r="K5827" t="str" cm="1">
        <f t="array" ref="K5827:L5827">_xlfn.TEXTSPLIT(R5827," ")</f>
        <v>BWI20</v>
      </c>
      <c r="L5827" t="str">
        <v>KABAT</v>
      </c>
      <c r="P5827" s="57" t="s">
        <v>31787</v>
      </c>
      <c r="Q5827" s="57" t="s">
        <v>10181</v>
      </c>
      <c r="R5827" s="57" t="s">
        <v>19711</v>
      </c>
      <c r="S5827" s="57" t="s">
        <v>19712</v>
      </c>
      <c r="T5827" s="57" t="s">
        <v>19427</v>
      </c>
      <c r="U5827" s="57" t="s">
        <v>31788</v>
      </c>
      <c r="V5827" s="57" t="s">
        <v>31789</v>
      </c>
    </row>
    <row r="5828" ht="15" spans="1:22">
      <c r="A5828" s="52">
        <f t="shared" si="460"/>
        <v>46268</v>
      </c>
      <c r="B5828" t="str">
        <f t="shared" si="461"/>
        <v>AGENT27</v>
      </c>
      <c r="C5828" t="str">
        <f t="shared" si="462"/>
        <v>ANGGANA</v>
      </c>
      <c r="D5828" t="str">
        <f t="shared" si="463"/>
        <v>TWR05</v>
      </c>
      <c r="H5828" t="str">
        <f t="shared" si="464"/>
        <v>2026-09-03 07:44:00</v>
      </c>
      <c r="K5828" t="str" cm="1">
        <f t="array" ref="K5828:L5828">_xlfn.TEXTSPLIT(R5828," ")</f>
        <v>TWR05</v>
      </c>
      <c r="L5828" t="str">
        <v>ANGGANA</v>
      </c>
      <c r="P5828" s="57" t="s">
        <v>31790</v>
      </c>
      <c r="Q5828" s="57" t="s">
        <v>11862</v>
      </c>
      <c r="R5828" s="57" t="s">
        <v>18911</v>
      </c>
      <c r="S5828" s="57" t="s">
        <v>18912</v>
      </c>
      <c r="T5828" s="57" t="s">
        <v>16726</v>
      </c>
      <c r="U5828" s="57" t="s">
        <v>31791</v>
      </c>
      <c r="V5828" s="57" t="s">
        <v>31792</v>
      </c>
    </row>
    <row r="5829" ht="15" spans="1:22">
      <c r="A5829" s="52">
        <f t="shared" si="460"/>
        <v>46268</v>
      </c>
      <c r="B5829" t="str">
        <f t="shared" si="461"/>
        <v>AGENT09</v>
      </c>
      <c r="C5829" t="str">
        <f t="shared" si="462"/>
        <v>KEPAHIANG</v>
      </c>
      <c r="D5829" t="str">
        <f t="shared" si="463"/>
        <v>KPA01</v>
      </c>
      <c r="H5829" t="str">
        <f t="shared" si="464"/>
        <v>2026-09-03 07:43:58</v>
      </c>
      <c r="K5829" t="str" cm="1">
        <f t="array" ref="K5829:L5829">_xlfn.TEXTSPLIT(R5829," ")</f>
        <v>KPA01</v>
      </c>
      <c r="L5829" t="str">
        <v>KEPAHIANG</v>
      </c>
      <c r="P5829" s="57" t="s">
        <v>31793</v>
      </c>
      <c r="Q5829" s="57" t="s">
        <v>12496</v>
      </c>
      <c r="R5829" s="57" t="s">
        <v>15762</v>
      </c>
      <c r="S5829" s="57" t="s">
        <v>15763</v>
      </c>
      <c r="T5829" s="57" t="s">
        <v>15764</v>
      </c>
      <c r="U5829" s="57" t="s">
        <v>31794</v>
      </c>
      <c r="V5829" s="57"/>
    </row>
    <row r="5830" ht="15" spans="1:22">
      <c r="A5830" s="52">
        <f t="shared" si="460"/>
        <v>46268</v>
      </c>
      <c r="B5830" t="str">
        <f t="shared" si="461"/>
        <v>AGENT18</v>
      </c>
      <c r="C5830" t="str">
        <f t="shared" si="462"/>
        <v>NGRINGO</v>
      </c>
      <c r="D5830" t="str">
        <f t="shared" si="463"/>
        <v>KAA10</v>
      </c>
      <c r="H5830" t="str">
        <f t="shared" si="464"/>
        <v>2026-09-03 07:43:39</v>
      </c>
      <c r="K5830" t="str" cm="1">
        <f t="array" ref="K5830:L5830">_xlfn.TEXTSPLIT(R5830," ")</f>
        <v>KAA10</v>
      </c>
      <c r="L5830" t="str">
        <v>NGRINGO</v>
      </c>
      <c r="P5830" s="57" t="s">
        <v>31795</v>
      </c>
      <c r="Q5830" s="57" t="s">
        <v>10385</v>
      </c>
      <c r="R5830" s="57" t="s">
        <v>19600</v>
      </c>
      <c r="S5830" s="57" t="s">
        <v>19601</v>
      </c>
      <c r="T5830" s="57" t="s">
        <v>16104</v>
      </c>
      <c r="U5830" s="57" t="s">
        <v>31796</v>
      </c>
      <c r="V5830" s="57" t="s">
        <v>31797</v>
      </c>
    </row>
    <row r="5831" ht="15" spans="1:22">
      <c r="A5831" s="52">
        <f t="shared" si="460"/>
        <v>46268</v>
      </c>
      <c r="B5831" t="str">
        <f t="shared" si="461"/>
        <v>AGENT03</v>
      </c>
      <c r="C5831" t="str">
        <f t="shared" si="462"/>
        <v>LINGGA_BAYU_02</v>
      </c>
      <c r="D5831" t="str">
        <f t="shared" si="463"/>
        <v>PYY05B</v>
      </c>
      <c r="H5831" t="str">
        <f t="shared" si="464"/>
        <v>2026-09-03 07:43:36</v>
      </c>
      <c r="K5831" t="str" cm="1">
        <f t="array" ref="K5831:L5831">_xlfn.TEXTSPLIT(R5831," ")</f>
        <v>PYY05B</v>
      </c>
      <c r="L5831" t="str">
        <v>LINGGA_BAYU_02</v>
      </c>
      <c r="P5831" s="57" t="s">
        <v>31798</v>
      </c>
      <c r="Q5831" s="57" t="s">
        <v>10236</v>
      </c>
      <c r="R5831" s="57" t="s">
        <v>14832</v>
      </c>
      <c r="S5831" s="57" t="s">
        <v>14833</v>
      </c>
      <c r="T5831" s="57" t="s">
        <v>14834</v>
      </c>
      <c r="U5831" s="57" t="s">
        <v>31799</v>
      </c>
      <c r="V5831" s="57" t="s">
        <v>31800</v>
      </c>
    </row>
    <row r="5832" ht="15" spans="1:22">
      <c r="A5832" s="52">
        <f t="shared" si="460"/>
        <v>46268</v>
      </c>
      <c r="B5832" t="str">
        <f t="shared" si="461"/>
        <v>AGENT01</v>
      </c>
      <c r="C5832" t="str">
        <f t="shared" si="462"/>
        <v>ALUE_AWE</v>
      </c>
      <c r="D5832" t="str">
        <f t="shared" si="463"/>
        <v>LSW04</v>
      </c>
      <c r="H5832" t="str">
        <f t="shared" si="464"/>
        <v>2026-09-03 07:42:49</v>
      </c>
      <c r="K5832" t="str" cm="1">
        <f t="array" ref="K5832:L5832">_xlfn.TEXTSPLIT(R5832," ")</f>
        <v>LSW04</v>
      </c>
      <c r="L5832" t="str">
        <v>ALUE_AWE</v>
      </c>
      <c r="P5832" s="57" t="s">
        <v>31801</v>
      </c>
      <c r="Q5832" s="57" t="s">
        <v>10486</v>
      </c>
      <c r="R5832" s="57" t="s">
        <v>16397</v>
      </c>
      <c r="S5832" s="57" t="s">
        <v>16398</v>
      </c>
      <c r="T5832" s="57" t="s">
        <v>16399</v>
      </c>
      <c r="U5832" s="57" t="s">
        <v>31802</v>
      </c>
      <c r="V5832" s="57" t="s">
        <v>31803</v>
      </c>
    </row>
    <row r="5833" ht="15" spans="1:22">
      <c r="A5833" s="52">
        <f t="shared" si="460"/>
        <v>46268</v>
      </c>
      <c r="B5833" t="str">
        <f t="shared" si="461"/>
        <v>AGENT04</v>
      </c>
      <c r="C5833" t="str">
        <f t="shared" si="462"/>
        <v>PINGGIR_01</v>
      </c>
      <c r="D5833" t="str">
        <f t="shared" si="463"/>
        <v>BGS09</v>
      </c>
      <c r="H5833" t="str">
        <f t="shared" si="464"/>
        <v>2026-09-03 07:42:38</v>
      </c>
      <c r="K5833" t="str" cm="1">
        <f t="array" ref="K5833:L5833">_xlfn.TEXTSPLIT(R5833," ")</f>
        <v>BGS09</v>
      </c>
      <c r="L5833" t="str">
        <v>PINGGIR_01</v>
      </c>
      <c r="P5833" s="57" t="s">
        <v>31804</v>
      </c>
      <c r="Q5833" s="57" t="s">
        <v>10193</v>
      </c>
      <c r="R5833" s="57" t="s">
        <v>14414</v>
      </c>
      <c r="S5833" s="57" t="s">
        <v>14415</v>
      </c>
      <c r="T5833" s="57" t="s">
        <v>14416</v>
      </c>
      <c r="U5833" s="57" t="s">
        <v>31805</v>
      </c>
      <c r="V5833" s="57" t="s">
        <v>31806</v>
      </c>
    </row>
    <row r="5834" ht="15" spans="1:22">
      <c r="A5834" s="52">
        <f t="shared" si="460"/>
        <v>46268</v>
      </c>
      <c r="B5834" t="str">
        <f t="shared" si="461"/>
        <v>AGENT17</v>
      </c>
      <c r="C5834" t="str">
        <f t="shared" si="462"/>
        <v>SIRAMPOG01</v>
      </c>
      <c r="D5834" t="str">
        <f t="shared" si="463"/>
        <v>BRB11B</v>
      </c>
      <c r="H5834" t="str">
        <f t="shared" si="464"/>
        <v>2026-09-03 07:42:24</v>
      </c>
      <c r="K5834" t="str" cm="1">
        <f t="array" ref="K5834:L5834">_xlfn.TEXTSPLIT(R5834," ")</f>
        <v>BRB11B</v>
      </c>
      <c r="L5834" t="str">
        <v>SIRAMPOG01</v>
      </c>
      <c r="P5834" s="57" t="s">
        <v>31807</v>
      </c>
      <c r="Q5834" s="57" t="s">
        <v>11249</v>
      </c>
      <c r="R5834" s="57" t="s">
        <v>19532</v>
      </c>
      <c r="S5834" s="57" t="s">
        <v>19533</v>
      </c>
      <c r="T5834" s="57" t="s">
        <v>19534</v>
      </c>
      <c r="U5834" s="57" t="s">
        <v>31808</v>
      </c>
      <c r="V5834" s="57" t="s">
        <v>31809</v>
      </c>
    </row>
    <row r="5835" ht="15" spans="1:22">
      <c r="A5835" s="52">
        <f t="shared" si="460"/>
        <v>46268</v>
      </c>
      <c r="B5835" t="str">
        <f t="shared" si="461"/>
        <v>AGENT08</v>
      </c>
      <c r="C5835" t="str">
        <f t="shared" si="462"/>
        <v>BELITANG_MULYA</v>
      </c>
      <c r="D5835" t="str">
        <f t="shared" si="463"/>
        <v>MAT03</v>
      </c>
      <c r="H5835" t="str">
        <f t="shared" si="464"/>
        <v>2026-09-03 07:41:59</v>
      </c>
      <c r="K5835" t="str" cm="1">
        <f t="array" ref="K5835:L5835">_xlfn.TEXTSPLIT(R5835," ")</f>
        <v>MAT03</v>
      </c>
      <c r="L5835" t="str">
        <v>BELITANG_MULYA</v>
      </c>
      <c r="P5835" s="57" t="s">
        <v>31810</v>
      </c>
      <c r="Q5835" s="57" t="s">
        <v>10398</v>
      </c>
      <c r="R5835" s="57" t="s">
        <v>17472</v>
      </c>
      <c r="S5835" s="57" t="s">
        <v>17473</v>
      </c>
      <c r="T5835" s="57" t="s">
        <v>17474</v>
      </c>
      <c r="U5835" s="57" t="s">
        <v>31811</v>
      </c>
      <c r="V5835" s="57"/>
    </row>
    <row r="5836" ht="15" spans="1:22">
      <c r="A5836" s="52">
        <f t="shared" si="460"/>
        <v>46268</v>
      </c>
      <c r="B5836" t="str">
        <f t="shared" si="461"/>
        <v>AGENT12</v>
      </c>
      <c r="C5836" t="str">
        <f t="shared" si="462"/>
        <v>CENTRAL_LEGOK</v>
      </c>
      <c r="D5836" t="str">
        <f t="shared" si="463"/>
        <v>BAL19F</v>
      </c>
      <c r="H5836" t="str">
        <f t="shared" si="464"/>
        <v>2026-09-03 07:41:47</v>
      </c>
      <c r="K5836" t="str" cm="1">
        <f t="array" ref="K5836:L5836">_xlfn.TEXTSPLIT(R5836," ")</f>
        <v>BAL19F</v>
      </c>
      <c r="L5836" t="str">
        <v>CENTRAL_LEGOK</v>
      </c>
      <c r="P5836" s="57" t="s">
        <v>31812</v>
      </c>
      <c r="Q5836" s="57" t="s">
        <v>10656</v>
      </c>
      <c r="R5836" s="57" t="s">
        <v>31813</v>
      </c>
      <c r="S5836" s="57" t="s">
        <v>31814</v>
      </c>
      <c r="T5836" s="57" t="s">
        <v>31815</v>
      </c>
      <c r="U5836" s="57" t="s">
        <v>31816</v>
      </c>
      <c r="V5836" s="57" t="s">
        <v>7933</v>
      </c>
    </row>
    <row r="5837" ht="15" spans="1:22">
      <c r="A5837" s="52">
        <f t="shared" si="460"/>
        <v>46268</v>
      </c>
      <c r="B5837" t="str">
        <f t="shared" si="461"/>
        <v>AGENT19</v>
      </c>
      <c r="C5837" t="str">
        <f t="shared" si="462"/>
        <v>DOLOPO</v>
      </c>
      <c r="D5837" t="str">
        <f t="shared" si="463"/>
        <v>MDN03</v>
      </c>
      <c r="H5837" t="str">
        <f t="shared" si="464"/>
        <v>2026-09-03 07:41:47</v>
      </c>
      <c r="K5837" t="str" cm="1">
        <f t="array" ref="K5837:L5837">_xlfn.TEXTSPLIT(R5837," ")</f>
        <v>MDN03</v>
      </c>
      <c r="L5837" t="str">
        <v>DOLOPO</v>
      </c>
      <c r="P5837" s="57" t="s">
        <v>31812</v>
      </c>
      <c r="Q5837" s="57" t="s">
        <v>10181</v>
      </c>
      <c r="R5837" s="57" t="s">
        <v>18141</v>
      </c>
      <c r="S5837" s="57" t="s">
        <v>18142</v>
      </c>
      <c r="T5837" s="57" t="s">
        <v>18143</v>
      </c>
      <c r="U5837" s="57" t="s">
        <v>31817</v>
      </c>
      <c r="V5837" s="57" t="s">
        <v>31818</v>
      </c>
    </row>
    <row r="5838" ht="15" spans="1:22">
      <c r="A5838" s="52">
        <f t="shared" si="460"/>
        <v>46268</v>
      </c>
      <c r="B5838" t="str">
        <f t="shared" si="461"/>
        <v>AGENT27</v>
      </c>
      <c r="C5838" t="str">
        <f t="shared" si="462"/>
        <v>BINUANG</v>
      </c>
      <c r="D5838" t="str">
        <f t="shared" si="463"/>
        <v>RTU02</v>
      </c>
      <c r="H5838" t="str">
        <f t="shared" si="464"/>
        <v>2026-09-03 07:41:46</v>
      </c>
      <c r="K5838" t="str" cm="1">
        <f t="array" ref="K5838:L5838">_xlfn.TEXTSPLIT(R5838," ")</f>
        <v>RTU02</v>
      </c>
      <c r="L5838" t="str">
        <v>BINUANG</v>
      </c>
      <c r="P5838" s="57" t="s">
        <v>31819</v>
      </c>
      <c r="Q5838" s="57" t="s">
        <v>11862</v>
      </c>
      <c r="R5838" s="57" t="s">
        <v>15662</v>
      </c>
      <c r="S5838" s="57" t="s">
        <v>15663</v>
      </c>
      <c r="T5838" s="57" t="s">
        <v>15664</v>
      </c>
      <c r="U5838" s="57" t="s">
        <v>31820</v>
      </c>
      <c r="V5838" s="57" t="s">
        <v>31821</v>
      </c>
    </row>
    <row r="5839" ht="15" spans="1:22">
      <c r="A5839" s="52">
        <f t="shared" si="460"/>
        <v>46268</v>
      </c>
      <c r="B5839" t="str">
        <f t="shared" si="461"/>
        <v>AGENT19</v>
      </c>
      <c r="C5839" t="str">
        <f t="shared" si="462"/>
        <v>PLOSOKLATEN</v>
      </c>
      <c r="D5839" t="str">
        <f t="shared" si="463"/>
        <v>KDR09</v>
      </c>
      <c r="H5839" t="str">
        <f t="shared" si="464"/>
        <v>2026-09-03 07:41:38</v>
      </c>
      <c r="K5839" t="str" cm="1">
        <f t="array" ref="K5839:L5839">_xlfn.TEXTSPLIT(R5839," ")</f>
        <v>KDR09</v>
      </c>
      <c r="L5839" t="str">
        <v>PLOSOKLATEN</v>
      </c>
      <c r="P5839" s="57" t="s">
        <v>31822</v>
      </c>
      <c r="Q5839" s="57" t="s">
        <v>10181</v>
      </c>
      <c r="R5839" s="57" t="s">
        <v>10551</v>
      </c>
      <c r="S5839" s="57" t="s">
        <v>10552</v>
      </c>
      <c r="T5839" s="57" t="s">
        <v>10553</v>
      </c>
      <c r="U5839" s="57" t="s">
        <v>31823</v>
      </c>
      <c r="V5839" s="57"/>
    </row>
    <row r="5840" ht="15" spans="1:22">
      <c r="A5840" s="52">
        <f t="shared" si="460"/>
        <v>46268</v>
      </c>
      <c r="B5840" t="str">
        <f t="shared" si="461"/>
        <v>AGENT40</v>
      </c>
      <c r="C5840" t="str">
        <f t="shared" si="462"/>
        <v>DC_JAGAKARSA</v>
      </c>
      <c r="D5840" t="str">
        <f t="shared" si="463"/>
        <v>JKT23O</v>
      </c>
      <c r="H5840" t="str">
        <f t="shared" si="464"/>
        <v>2026-09-03 07:41:34</v>
      </c>
      <c r="K5840" t="str" cm="1">
        <f t="array" ref="K5840:L5840">_xlfn.TEXTSPLIT(R5840," ")</f>
        <v>JKT23O</v>
      </c>
      <c r="L5840" t="str">
        <v>DC_JAGAKARSA</v>
      </c>
      <c r="P5840" s="57" t="s">
        <v>31824</v>
      </c>
      <c r="Q5840" s="57" t="s">
        <v>10732</v>
      </c>
      <c r="R5840" s="57" t="s">
        <v>31825</v>
      </c>
      <c r="S5840" s="57" t="s">
        <v>31826</v>
      </c>
      <c r="T5840" s="57" t="s">
        <v>7822</v>
      </c>
      <c r="U5840" s="57" t="s">
        <v>31827</v>
      </c>
      <c r="V5840" s="57" t="s">
        <v>31828</v>
      </c>
    </row>
    <row r="5841" ht="15" spans="1:22">
      <c r="A5841" s="52">
        <f t="shared" si="460"/>
        <v>46268</v>
      </c>
      <c r="B5841" t="str">
        <f t="shared" si="461"/>
        <v>AGENT12</v>
      </c>
      <c r="C5841" t="str">
        <f t="shared" si="462"/>
        <v>DIAN_MANSION</v>
      </c>
      <c r="D5841" t="str">
        <f t="shared" si="463"/>
        <v>TGR02B</v>
      </c>
      <c r="H5841" t="str">
        <f t="shared" si="464"/>
        <v>2026-09-03 07:41:21</v>
      </c>
      <c r="K5841" t="str" cm="1">
        <f t="array" ref="K5841:L5841">_xlfn.TEXTSPLIT(R5841," ")</f>
        <v>TGR02B</v>
      </c>
      <c r="L5841" t="str">
        <v>DIAN_MANSION</v>
      </c>
      <c r="P5841" s="57" t="s">
        <v>31829</v>
      </c>
      <c r="Q5841" s="57" t="s">
        <v>10656</v>
      </c>
      <c r="R5841" s="57" t="s">
        <v>31830</v>
      </c>
      <c r="S5841" s="57" t="s">
        <v>31831</v>
      </c>
      <c r="T5841" s="57" t="s">
        <v>31832</v>
      </c>
      <c r="U5841" s="57" t="s">
        <v>31833</v>
      </c>
      <c r="V5841" s="57" t="s">
        <v>31834</v>
      </c>
    </row>
    <row r="5842" ht="15" spans="1:22">
      <c r="A5842" s="52">
        <f t="shared" si="460"/>
        <v>46268</v>
      </c>
      <c r="B5842" t="str">
        <f t="shared" si="461"/>
        <v>AGENT17</v>
      </c>
      <c r="C5842" t="str">
        <f t="shared" si="462"/>
        <v>KEDU</v>
      </c>
      <c r="D5842" t="str">
        <f t="shared" si="463"/>
        <v>TNU07</v>
      </c>
      <c r="H5842" t="str">
        <f t="shared" si="464"/>
        <v>2026-09-03 07:41:17</v>
      </c>
      <c r="K5842" t="str" cm="1">
        <f t="array" ref="K5842:L5842">_xlfn.TEXTSPLIT(R5842," ")</f>
        <v>TNU07</v>
      </c>
      <c r="L5842" t="str">
        <v>KEDU</v>
      </c>
      <c r="P5842" s="57" t="s">
        <v>31835</v>
      </c>
      <c r="Q5842" s="57" t="s">
        <v>11249</v>
      </c>
      <c r="R5842" s="57" t="s">
        <v>15201</v>
      </c>
      <c r="S5842" s="57" t="s">
        <v>15202</v>
      </c>
      <c r="T5842" s="57" t="s">
        <v>15203</v>
      </c>
      <c r="U5842" s="57" t="s">
        <v>31836</v>
      </c>
      <c r="V5842" s="57" t="s">
        <v>11519</v>
      </c>
    </row>
    <row r="5843" ht="15" spans="1:22">
      <c r="A5843" s="52">
        <f t="shared" si="460"/>
        <v>46268</v>
      </c>
      <c r="B5843" t="str">
        <f t="shared" si="461"/>
        <v>AGENT21</v>
      </c>
      <c r="C5843" t="str">
        <f t="shared" si="462"/>
        <v>CELUK_1</v>
      </c>
      <c r="D5843" t="str">
        <f t="shared" si="463"/>
        <v>GIA06B</v>
      </c>
      <c r="H5843" t="str">
        <f t="shared" si="464"/>
        <v>2026-09-03 07:41:12</v>
      </c>
      <c r="K5843" t="str" cm="1">
        <f t="array" ref="K5843:L5843">_xlfn.TEXTSPLIT(R5843," ")</f>
        <v>GIA06B</v>
      </c>
      <c r="L5843" t="str">
        <v>CELUK_1</v>
      </c>
      <c r="P5843" s="57" t="s">
        <v>31837</v>
      </c>
      <c r="Q5843" s="57" t="s">
        <v>11660</v>
      </c>
      <c r="R5843" s="57" t="s">
        <v>26181</v>
      </c>
      <c r="S5843" s="57" t="s">
        <v>26182</v>
      </c>
      <c r="T5843" s="57" t="s">
        <v>26183</v>
      </c>
      <c r="U5843" s="57" t="s">
        <v>31838</v>
      </c>
      <c r="V5843" s="57"/>
    </row>
    <row r="5844" ht="15" spans="1:22">
      <c r="A5844" s="52">
        <f t="shared" si="460"/>
        <v>46268</v>
      </c>
      <c r="B5844" t="str">
        <f t="shared" si="461"/>
        <v>AGENT21</v>
      </c>
      <c r="C5844" t="str">
        <f t="shared" si="462"/>
        <v>MAUMERE</v>
      </c>
      <c r="D5844" t="str">
        <f t="shared" si="463"/>
        <v>MOF01</v>
      </c>
      <c r="H5844" t="str">
        <f t="shared" si="464"/>
        <v>2026-09-03 07:41:12</v>
      </c>
      <c r="K5844" t="str" cm="1">
        <f t="array" ref="K5844:L5844">_xlfn.TEXTSPLIT(R5844," ")</f>
        <v>MOF01</v>
      </c>
      <c r="L5844" t="str">
        <v>MAUMERE</v>
      </c>
      <c r="P5844" s="57" t="s">
        <v>31837</v>
      </c>
      <c r="Q5844" s="57" t="s">
        <v>11660</v>
      </c>
      <c r="R5844" s="57" t="s">
        <v>16736</v>
      </c>
      <c r="S5844" s="57" t="s">
        <v>16737</v>
      </c>
      <c r="T5844" s="57" t="s">
        <v>16738</v>
      </c>
      <c r="U5844" s="57" t="s">
        <v>31839</v>
      </c>
      <c r="V5844" s="57" t="s">
        <v>31840</v>
      </c>
    </row>
    <row r="5845" ht="15" spans="1:22">
      <c r="A5845" s="52">
        <f t="shared" si="460"/>
        <v>46268</v>
      </c>
      <c r="B5845" t="str">
        <f t="shared" si="461"/>
        <v>AGENT26</v>
      </c>
      <c r="C5845" t="str">
        <f t="shared" si="462"/>
        <v>TANJUNG_01</v>
      </c>
      <c r="D5845" t="str">
        <f t="shared" si="463"/>
        <v>TTT05A</v>
      </c>
      <c r="H5845" t="str">
        <f t="shared" si="464"/>
        <v>2026-09-03 07:41:03</v>
      </c>
      <c r="K5845" t="str" cm="1">
        <f t="array" ref="K5845:L5845">_xlfn.TEXTSPLIT(R5845," ")</f>
        <v>TTT05A</v>
      </c>
      <c r="L5845" t="str">
        <v>TANJUNG_01</v>
      </c>
      <c r="P5845" s="57" t="s">
        <v>31841</v>
      </c>
      <c r="Q5845" s="57" t="s">
        <v>10307</v>
      </c>
      <c r="R5845" s="57" t="s">
        <v>18419</v>
      </c>
      <c r="S5845" s="57" t="s">
        <v>18420</v>
      </c>
      <c r="T5845" s="57" t="s">
        <v>18421</v>
      </c>
      <c r="U5845" s="57" t="s">
        <v>31842</v>
      </c>
      <c r="V5845" s="57" t="s">
        <v>31843</v>
      </c>
    </row>
    <row r="5846" ht="15" spans="1:22">
      <c r="A5846" s="52">
        <f t="shared" si="460"/>
        <v>46268</v>
      </c>
      <c r="B5846" t="str">
        <f t="shared" si="461"/>
        <v>AGENT16</v>
      </c>
      <c r="C5846" t="str">
        <f t="shared" si="462"/>
        <v>PGR04B</v>
      </c>
      <c r="D5846" t="str">
        <f t="shared" si="463"/>
        <v>PGR04B</v>
      </c>
      <c r="H5846" t="str">
        <f t="shared" si="464"/>
        <v>2026-09-03 07:40:54</v>
      </c>
      <c r="K5846" t="str" cm="1">
        <f t="array" ref="K5846:L5846">_xlfn.TEXTSPLIT(R5846," ")</f>
        <v>PGR04B</v>
      </c>
      <c r="L5846" t="str">
        <v>PGR04B</v>
      </c>
      <c r="P5846" s="57" t="s">
        <v>31844</v>
      </c>
      <c r="Q5846" s="57" t="s">
        <v>10199</v>
      </c>
      <c r="R5846" s="57" t="s">
        <v>18425</v>
      </c>
      <c r="S5846" s="57" t="s">
        <v>18426</v>
      </c>
      <c r="T5846" s="57" t="s">
        <v>18427</v>
      </c>
      <c r="U5846" s="57" t="s">
        <v>31845</v>
      </c>
      <c r="V5846" s="57" t="s">
        <v>31846</v>
      </c>
    </row>
    <row r="5847" ht="15" spans="1:22">
      <c r="A5847" s="52">
        <f t="shared" si="460"/>
        <v>46268</v>
      </c>
      <c r="B5847" t="str">
        <f t="shared" si="461"/>
        <v>AGENT16</v>
      </c>
      <c r="C5847" t="str">
        <f t="shared" si="462"/>
        <v>SBG01B</v>
      </c>
      <c r="D5847" t="str">
        <f t="shared" si="463"/>
        <v>SBG01B</v>
      </c>
      <c r="H5847" t="str">
        <f t="shared" si="464"/>
        <v>2026-09-03 07:40:48</v>
      </c>
      <c r="K5847" t="str" cm="1">
        <f t="array" ref="K5847:L5847">_xlfn.TEXTSPLIT(R5847," ")</f>
        <v>SBG01B</v>
      </c>
      <c r="L5847" t="str">
        <v>SBG01B</v>
      </c>
      <c r="P5847" s="57" t="s">
        <v>31847</v>
      </c>
      <c r="Q5847" s="57" t="s">
        <v>10199</v>
      </c>
      <c r="R5847" s="57" t="s">
        <v>20362</v>
      </c>
      <c r="S5847" s="57" t="s">
        <v>20363</v>
      </c>
      <c r="T5847" s="57" t="s">
        <v>20059</v>
      </c>
      <c r="U5847" s="57" t="s">
        <v>31848</v>
      </c>
      <c r="V5847" s="57" t="s">
        <v>31849</v>
      </c>
    </row>
    <row r="5848" ht="15" spans="1:22">
      <c r="A5848" s="52">
        <f t="shared" si="460"/>
        <v>46268</v>
      </c>
      <c r="B5848" t="str">
        <f t="shared" si="461"/>
        <v>AGENT18</v>
      </c>
      <c r="C5848" t="str">
        <f t="shared" si="462"/>
        <v>MAJENANG</v>
      </c>
      <c r="D5848" t="str">
        <f t="shared" si="463"/>
        <v>CLP02</v>
      </c>
      <c r="H5848" t="str">
        <f t="shared" si="464"/>
        <v>2026-09-03 07:40:41</v>
      </c>
      <c r="K5848" t="str" cm="1">
        <f t="array" ref="K5848:L5848">_xlfn.TEXTSPLIT(R5848," ")</f>
        <v>CLP02</v>
      </c>
      <c r="L5848" t="str">
        <v>MAJENANG</v>
      </c>
      <c r="P5848" s="57" t="s">
        <v>31850</v>
      </c>
      <c r="Q5848" s="57" t="s">
        <v>10385</v>
      </c>
      <c r="R5848" s="57" t="s">
        <v>18409</v>
      </c>
      <c r="S5848" s="57" t="s">
        <v>18410</v>
      </c>
      <c r="T5848" s="57" t="s">
        <v>18411</v>
      </c>
      <c r="U5848" s="57" t="s">
        <v>31851</v>
      </c>
      <c r="V5848" s="57"/>
    </row>
    <row r="5849" ht="15" spans="1:22">
      <c r="A5849" s="52">
        <f t="shared" si="460"/>
        <v>46268</v>
      </c>
      <c r="B5849" t="str">
        <f t="shared" si="461"/>
        <v>AGENT19</v>
      </c>
      <c r="C5849" t="str">
        <f t="shared" si="462"/>
        <v>MAYANGAN_1</v>
      </c>
      <c r="D5849" t="str">
        <f t="shared" si="463"/>
        <v>PRO06</v>
      </c>
      <c r="H5849" t="str">
        <f t="shared" si="464"/>
        <v>2026-09-03 07:40:35</v>
      </c>
      <c r="K5849" t="str" cm="1">
        <f t="array" ref="K5849:L5849">_xlfn.TEXTSPLIT(R5849," ")</f>
        <v>PRO06</v>
      </c>
      <c r="L5849" t="str">
        <v>MAYANGAN_1</v>
      </c>
      <c r="P5849" s="57" t="s">
        <v>31852</v>
      </c>
      <c r="Q5849" s="57" t="s">
        <v>10181</v>
      </c>
      <c r="R5849" s="57" t="s">
        <v>21286</v>
      </c>
      <c r="S5849" s="57" t="s">
        <v>21287</v>
      </c>
      <c r="T5849" s="57" t="s">
        <v>21288</v>
      </c>
      <c r="U5849" s="57" t="s">
        <v>31853</v>
      </c>
      <c r="V5849" s="57" t="s">
        <v>31854</v>
      </c>
    </row>
    <row r="5850" ht="15" spans="1:22">
      <c r="A5850" s="52">
        <f t="shared" si="460"/>
        <v>46268</v>
      </c>
      <c r="B5850" t="str">
        <f t="shared" si="461"/>
        <v>AGENT17</v>
      </c>
      <c r="C5850" t="str">
        <f t="shared" si="462"/>
        <v>SLUKE</v>
      </c>
      <c r="D5850" t="str">
        <f t="shared" si="463"/>
        <v>RMB09</v>
      </c>
      <c r="H5850" t="str">
        <f t="shared" si="464"/>
        <v>2026-09-03 07:40:29</v>
      </c>
      <c r="K5850" t="str" cm="1">
        <f t="array" ref="K5850:L5850">_xlfn.TEXTSPLIT(R5850," ")</f>
        <v>RMB09</v>
      </c>
      <c r="L5850" t="str">
        <v>SLUKE</v>
      </c>
      <c r="P5850" s="57" t="s">
        <v>31855</v>
      </c>
      <c r="Q5850" s="57" t="s">
        <v>11249</v>
      </c>
      <c r="R5850" s="57" t="s">
        <v>15408</v>
      </c>
      <c r="S5850" s="57" t="s">
        <v>15409</v>
      </c>
      <c r="T5850" s="57" t="s">
        <v>15410</v>
      </c>
      <c r="U5850" s="57" t="s">
        <v>31856</v>
      </c>
      <c r="V5850" s="57" t="s">
        <v>31857</v>
      </c>
    </row>
    <row r="5851" ht="15" spans="1:22">
      <c r="A5851" s="52">
        <f t="shared" si="460"/>
        <v>46268</v>
      </c>
      <c r="B5851" t="str">
        <f t="shared" si="461"/>
        <v>AGENT19</v>
      </c>
      <c r="C5851" t="str">
        <f t="shared" si="462"/>
        <v>NGADILUWIH</v>
      </c>
      <c r="D5851" t="str">
        <f t="shared" si="463"/>
        <v>KDR07</v>
      </c>
      <c r="H5851" t="str">
        <f t="shared" si="464"/>
        <v>2026-09-03 07:40:28</v>
      </c>
      <c r="K5851" t="str" cm="1">
        <f t="array" ref="K5851:L5851">_xlfn.TEXTSPLIT(R5851," ")</f>
        <v>KDR07</v>
      </c>
      <c r="L5851" t="str">
        <v>NGADILUWIH</v>
      </c>
      <c r="P5851" s="57" t="s">
        <v>31858</v>
      </c>
      <c r="Q5851" s="57" t="s">
        <v>10181</v>
      </c>
      <c r="R5851" s="57" t="s">
        <v>10556</v>
      </c>
      <c r="S5851" s="57" t="s">
        <v>10557</v>
      </c>
      <c r="T5851" s="57" t="s">
        <v>10558</v>
      </c>
      <c r="U5851" s="57" t="s">
        <v>31859</v>
      </c>
      <c r="V5851" s="57"/>
    </row>
    <row r="5852" ht="15" spans="1:22">
      <c r="A5852" s="52">
        <f t="shared" si="460"/>
        <v>46268</v>
      </c>
      <c r="B5852" t="str">
        <f t="shared" si="461"/>
        <v>AGENT17</v>
      </c>
      <c r="C5852" t="str">
        <f t="shared" si="462"/>
        <v>TULIS</v>
      </c>
      <c r="D5852" t="str">
        <f t="shared" si="463"/>
        <v>BGG05</v>
      </c>
      <c r="H5852" t="str">
        <f t="shared" si="464"/>
        <v>2026-09-03 07:40:24</v>
      </c>
      <c r="K5852" t="str" cm="1">
        <f t="array" ref="K5852:L5852">_xlfn.TEXTSPLIT(R5852," ")</f>
        <v>BGG05</v>
      </c>
      <c r="L5852" t="str">
        <v>TULIS</v>
      </c>
      <c r="P5852" s="57" t="s">
        <v>31860</v>
      </c>
      <c r="Q5852" s="57" t="s">
        <v>11249</v>
      </c>
      <c r="R5852" s="57" t="s">
        <v>14458</v>
      </c>
      <c r="S5852" s="57" t="s">
        <v>14459</v>
      </c>
      <c r="T5852" s="57" t="s">
        <v>14460</v>
      </c>
      <c r="U5852" s="57" t="s">
        <v>31861</v>
      </c>
      <c r="V5852" s="57" t="s">
        <v>31862</v>
      </c>
    </row>
    <row r="5853" ht="15" spans="1:22">
      <c r="A5853" s="52">
        <f t="shared" si="460"/>
        <v>46268</v>
      </c>
      <c r="B5853" t="str">
        <f t="shared" si="461"/>
        <v>AGENT19</v>
      </c>
      <c r="C5853" t="str">
        <f t="shared" si="462"/>
        <v>BALUNG</v>
      </c>
      <c r="D5853" t="str">
        <f t="shared" si="463"/>
        <v>JBR12</v>
      </c>
      <c r="H5853" t="str">
        <f t="shared" si="464"/>
        <v>2026-09-03 07:39:57</v>
      </c>
      <c r="K5853" t="str" cm="1">
        <f t="array" ref="K5853:L5853">_xlfn.TEXTSPLIT(R5853," ")</f>
        <v>JBR12</v>
      </c>
      <c r="L5853" t="str">
        <v>BALUNG</v>
      </c>
      <c r="P5853" s="57" t="s">
        <v>31863</v>
      </c>
      <c r="Q5853" s="57" t="s">
        <v>10181</v>
      </c>
      <c r="R5853" s="57" t="s">
        <v>11827</v>
      </c>
      <c r="S5853" s="57" t="s">
        <v>11828</v>
      </c>
      <c r="T5853" s="57" t="s">
        <v>11829</v>
      </c>
      <c r="U5853" s="57" t="s">
        <v>31864</v>
      </c>
      <c r="V5853" s="57" t="s">
        <v>31865</v>
      </c>
    </row>
    <row r="5854" ht="15" spans="1:22">
      <c r="A5854" s="52">
        <f t="shared" si="460"/>
        <v>46268</v>
      </c>
      <c r="B5854" t="str">
        <f t="shared" si="461"/>
        <v>AGENT17</v>
      </c>
      <c r="C5854" t="str">
        <f t="shared" si="462"/>
        <v>TAHUNAN</v>
      </c>
      <c r="D5854" t="str">
        <f t="shared" si="463"/>
        <v>JPR06</v>
      </c>
      <c r="H5854" t="str">
        <f t="shared" si="464"/>
        <v>2026-09-03 07:39:55</v>
      </c>
      <c r="K5854" t="str" cm="1">
        <f t="array" ref="K5854:L5854">_xlfn.TEXTSPLIT(R5854," ")</f>
        <v>JPR06</v>
      </c>
      <c r="L5854" t="str">
        <v>TAHUNAN</v>
      </c>
      <c r="P5854" s="57" t="s">
        <v>31866</v>
      </c>
      <c r="Q5854" s="57" t="s">
        <v>11249</v>
      </c>
      <c r="R5854" s="57" t="s">
        <v>18367</v>
      </c>
      <c r="S5854" s="57" t="s">
        <v>18368</v>
      </c>
      <c r="T5854" s="57" t="s">
        <v>18369</v>
      </c>
      <c r="U5854" s="57" t="s">
        <v>31867</v>
      </c>
      <c r="V5854" s="57" t="s">
        <v>12939</v>
      </c>
    </row>
    <row r="5855" ht="15" spans="1:22">
      <c r="A5855" s="52">
        <f t="shared" si="460"/>
        <v>46268</v>
      </c>
      <c r="B5855" t="str">
        <f t="shared" si="461"/>
        <v>AGENT09</v>
      </c>
      <c r="C5855" t="str">
        <f t="shared" si="462"/>
        <v>MERPATI</v>
      </c>
      <c r="D5855" t="str">
        <f t="shared" si="463"/>
        <v>BKS03</v>
      </c>
      <c r="H5855" t="str">
        <f t="shared" si="464"/>
        <v>2026-09-03 07:39:53</v>
      </c>
      <c r="K5855" t="str" cm="1">
        <f t="array" ref="K5855:L5855">_xlfn.TEXTSPLIT(R5855," ")</f>
        <v>BKS03</v>
      </c>
      <c r="L5855" t="str">
        <v>MERPATI</v>
      </c>
      <c r="P5855" s="57" t="s">
        <v>31868</v>
      </c>
      <c r="Q5855" s="57" t="s">
        <v>12496</v>
      </c>
      <c r="R5855" s="57" t="s">
        <v>16807</v>
      </c>
      <c r="S5855" s="57" t="s">
        <v>26053</v>
      </c>
      <c r="T5855" s="57" t="s">
        <v>26054</v>
      </c>
      <c r="U5855" s="57" t="s">
        <v>31869</v>
      </c>
      <c r="V5855" s="57" t="s">
        <v>31870</v>
      </c>
    </row>
    <row r="5856" ht="15" spans="1:22">
      <c r="A5856" s="52">
        <f t="shared" si="460"/>
        <v>46268</v>
      </c>
      <c r="B5856" t="str">
        <f t="shared" si="461"/>
        <v>AGENT17</v>
      </c>
      <c r="C5856" t="str">
        <f t="shared" si="462"/>
        <v>BANJARDAWA</v>
      </c>
      <c r="D5856" t="str">
        <f t="shared" si="463"/>
        <v>PML09</v>
      </c>
      <c r="H5856" t="str">
        <f t="shared" si="464"/>
        <v>2026-09-03 07:39:49</v>
      </c>
      <c r="K5856" t="str" cm="1">
        <f t="array" ref="K5856:L5856">_xlfn.TEXTSPLIT(R5856," ")</f>
        <v>PML09</v>
      </c>
      <c r="L5856" t="str">
        <v>BANJARDAWA</v>
      </c>
      <c r="P5856" s="57" t="s">
        <v>31871</v>
      </c>
      <c r="Q5856" s="57" t="s">
        <v>11249</v>
      </c>
      <c r="R5856" s="57" t="s">
        <v>19986</v>
      </c>
      <c r="S5856" s="57" t="s">
        <v>19987</v>
      </c>
      <c r="T5856" s="57" t="s">
        <v>19988</v>
      </c>
      <c r="U5856" s="57" t="s">
        <v>31872</v>
      </c>
      <c r="V5856" s="57" t="s">
        <v>11519</v>
      </c>
    </row>
    <row r="5857" ht="15" spans="1:22">
      <c r="A5857" s="52">
        <f t="shared" si="460"/>
        <v>46268</v>
      </c>
      <c r="B5857" t="str">
        <f t="shared" si="461"/>
        <v>AGENT03</v>
      </c>
      <c r="C5857" t="str">
        <f t="shared" si="462"/>
        <v>BATAHAN</v>
      </c>
      <c r="D5857" t="str">
        <f t="shared" si="463"/>
        <v>PYY01A</v>
      </c>
      <c r="H5857" t="str">
        <f t="shared" si="464"/>
        <v>2026-09-03 07:39:47</v>
      </c>
      <c r="K5857" t="str" cm="1">
        <f t="array" ref="K5857:L5857">_xlfn.TEXTSPLIT(R5857," ")</f>
        <v>PYY01A</v>
      </c>
      <c r="L5857" t="str">
        <v>BATAHAN</v>
      </c>
      <c r="P5857" s="57" t="s">
        <v>31873</v>
      </c>
      <c r="Q5857" s="57" t="s">
        <v>10236</v>
      </c>
      <c r="R5857" s="57" t="s">
        <v>17909</v>
      </c>
      <c r="S5857" s="57" t="s">
        <v>17910</v>
      </c>
      <c r="T5857" s="57" t="s">
        <v>17911</v>
      </c>
      <c r="U5857" s="57" t="s">
        <v>31874</v>
      </c>
      <c r="V5857" s="57" t="s">
        <v>31875</v>
      </c>
    </row>
    <row r="5858" ht="15" spans="1:22">
      <c r="A5858" s="52">
        <f t="shared" si="460"/>
        <v>46268</v>
      </c>
      <c r="B5858" t="str">
        <f t="shared" si="461"/>
        <v>AGENT23</v>
      </c>
      <c r="C5858" t="str">
        <f t="shared" si="462"/>
        <v>BANGGAI_LAUT</v>
      </c>
      <c r="D5858" t="str">
        <f t="shared" si="463"/>
        <v>BAU02</v>
      </c>
      <c r="H5858" t="str">
        <f t="shared" si="464"/>
        <v>2026-09-03 07:39:36</v>
      </c>
      <c r="K5858" t="str" cm="1">
        <f t="array" ref="K5858:L5858">_xlfn.TEXTSPLIT(R5858," ")</f>
        <v>BAU02</v>
      </c>
      <c r="L5858" t="str">
        <v>BANGGAI_LAUT</v>
      </c>
      <c r="P5858" s="57" t="s">
        <v>31876</v>
      </c>
      <c r="Q5858" s="57" t="s">
        <v>10259</v>
      </c>
      <c r="R5858" s="57" t="s">
        <v>20020</v>
      </c>
      <c r="S5858" s="57" t="s">
        <v>20021</v>
      </c>
      <c r="T5858" s="57" t="s">
        <v>20022</v>
      </c>
      <c r="U5858" s="57" t="s">
        <v>31877</v>
      </c>
      <c r="V5858" s="57"/>
    </row>
    <row r="5859" ht="15" spans="1:22">
      <c r="A5859" s="52">
        <f t="shared" si="460"/>
        <v>46268</v>
      </c>
      <c r="B5859" t="str">
        <f t="shared" si="461"/>
        <v>AGENT19</v>
      </c>
      <c r="C5859" t="str">
        <f t="shared" si="462"/>
        <v>PONOROGO</v>
      </c>
      <c r="D5859" t="str">
        <f t="shared" si="463"/>
        <v>PNO01</v>
      </c>
      <c r="H5859" t="str">
        <f t="shared" si="464"/>
        <v>2026-09-03 07:39:30</v>
      </c>
      <c r="K5859" t="str" cm="1">
        <f t="array" ref="K5859:L5859">_xlfn.TEXTSPLIT(R5859," ")</f>
        <v>PNO01</v>
      </c>
      <c r="L5859" t="str">
        <v>PONOROGO</v>
      </c>
      <c r="P5859" s="57" t="s">
        <v>31878</v>
      </c>
      <c r="Q5859" s="57" t="s">
        <v>10181</v>
      </c>
      <c r="R5859" s="57" t="s">
        <v>18094</v>
      </c>
      <c r="S5859" s="57" t="s">
        <v>18095</v>
      </c>
      <c r="T5859" s="57" t="s">
        <v>18096</v>
      </c>
      <c r="U5859" s="57" t="s">
        <v>31879</v>
      </c>
      <c r="V5859" s="57" t="s">
        <v>25053</v>
      </c>
    </row>
    <row r="5860" ht="15" spans="1:22">
      <c r="A5860" s="52">
        <f t="shared" si="460"/>
        <v>46268</v>
      </c>
      <c r="B5860" t="str">
        <f t="shared" si="461"/>
        <v>AGENT17</v>
      </c>
      <c r="C5860" t="str">
        <f t="shared" si="462"/>
        <v>SUBAH01</v>
      </c>
      <c r="D5860" t="str">
        <f t="shared" si="463"/>
        <v>BGG19</v>
      </c>
      <c r="H5860" t="str">
        <f t="shared" si="464"/>
        <v>2026-09-03 07:39:26</v>
      </c>
      <c r="K5860" t="str" cm="1">
        <f t="array" ref="K5860:L5860">_xlfn.TEXTSPLIT(R5860," ")</f>
        <v>BGG19</v>
      </c>
      <c r="L5860" t="str">
        <v>SUBAH01</v>
      </c>
      <c r="P5860" s="57" t="s">
        <v>31880</v>
      </c>
      <c r="Q5860" s="57" t="s">
        <v>11249</v>
      </c>
      <c r="R5860" s="57" t="s">
        <v>17139</v>
      </c>
      <c r="S5860" s="57" t="s">
        <v>17140</v>
      </c>
      <c r="T5860" s="57" t="s">
        <v>17141</v>
      </c>
      <c r="U5860" s="57" t="s">
        <v>31881</v>
      </c>
      <c r="V5860" s="57" t="s">
        <v>31882</v>
      </c>
    </row>
    <row r="5861" ht="15" spans="1:22">
      <c r="A5861" s="52">
        <f t="shared" si="460"/>
        <v>46268</v>
      </c>
      <c r="B5861" t="str">
        <f t="shared" si="461"/>
        <v>AGENT17</v>
      </c>
      <c r="C5861" t="str">
        <f t="shared" si="462"/>
        <v>SUMPIUH</v>
      </c>
      <c r="D5861" t="str">
        <f t="shared" si="463"/>
        <v>PWO05</v>
      </c>
      <c r="H5861" t="str">
        <f t="shared" si="464"/>
        <v>2026-09-03 07:39:22</v>
      </c>
      <c r="K5861" t="str" cm="1">
        <f t="array" ref="K5861:L5861">_xlfn.TEXTSPLIT(R5861," ")</f>
        <v>PWO05</v>
      </c>
      <c r="L5861" t="str">
        <v>SUMPIUH</v>
      </c>
      <c r="P5861" s="57" t="s">
        <v>31883</v>
      </c>
      <c r="Q5861" s="57" t="s">
        <v>11249</v>
      </c>
      <c r="R5861" s="57" t="s">
        <v>17953</v>
      </c>
      <c r="S5861" s="57" t="s">
        <v>17954</v>
      </c>
      <c r="T5861" s="57" t="s">
        <v>17955</v>
      </c>
      <c r="U5861" s="57" t="s">
        <v>31884</v>
      </c>
      <c r="V5861" s="57" t="s">
        <v>31885</v>
      </c>
    </row>
    <row r="5862" ht="15" spans="1:22">
      <c r="A5862" s="52">
        <f t="shared" si="460"/>
        <v>46268</v>
      </c>
      <c r="B5862" t="str">
        <f t="shared" si="461"/>
        <v>AGENT10</v>
      </c>
      <c r="C5862" t="str">
        <f t="shared" si="462"/>
        <v>SEKAMPUNG</v>
      </c>
      <c r="D5862" t="str">
        <f t="shared" si="463"/>
        <v>SKD02</v>
      </c>
      <c r="H5862" t="str">
        <f t="shared" si="464"/>
        <v>2026-09-03 07:39:21</v>
      </c>
      <c r="K5862" t="str" cm="1">
        <f t="array" ref="K5862:L5862">_xlfn.TEXTSPLIT(R5862," ")</f>
        <v>SKD02</v>
      </c>
      <c r="L5862" t="str">
        <v>SEKAMPUNG</v>
      </c>
      <c r="P5862" s="57" t="s">
        <v>31886</v>
      </c>
      <c r="Q5862" s="57" t="s">
        <v>11054</v>
      </c>
      <c r="R5862" s="57" t="s">
        <v>18323</v>
      </c>
      <c r="S5862" s="57" t="s">
        <v>18324</v>
      </c>
      <c r="T5862" s="57" t="s">
        <v>18325</v>
      </c>
      <c r="U5862" s="57" t="s">
        <v>31887</v>
      </c>
      <c r="V5862" s="57"/>
    </row>
    <row r="5863" ht="15" spans="1:22">
      <c r="A5863" s="52">
        <f t="shared" si="460"/>
        <v>46268</v>
      </c>
      <c r="B5863" t="str">
        <f t="shared" si="461"/>
        <v>AGENT06</v>
      </c>
      <c r="C5863" t="str">
        <f t="shared" si="462"/>
        <v>BAWAN</v>
      </c>
      <c r="D5863" t="str">
        <f t="shared" si="463"/>
        <v>LBB10</v>
      </c>
      <c r="H5863" t="str">
        <f t="shared" si="464"/>
        <v>2026-09-03 07:39:06</v>
      </c>
      <c r="K5863" t="str" cm="1">
        <f t="array" ref="K5863:L5863">_xlfn.TEXTSPLIT(R5863," ")</f>
        <v>LBB10</v>
      </c>
      <c r="L5863" t="str">
        <v>BAWAN</v>
      </c>
      <c r="P5863" s="57" t="s">
        <v>31888</v>
      </c>
      <c r="Q5863" s="57" t="s">
        <v>10410</v>
      </c>
      <c r="R5863" s="57" t="s">
        <v>21304</v>
      </c>
      <c r="S5863" s="57" t="s">
        <v>21305</v>
      </c>
      <c r="T5863" s="57" t="s">
        <v>21306</v>
      </c>
      <c r="U5863" s="57" t="s">
        <v>31889</v>
      </c>
      <c r="V5863" s="57" t="s">
        <v>21308</v>
      </c>
    </row>
    <row r="5864" ht="15" spans="1:22">
      <c r="A5864" s="52">
        <f t="shared" si="460"/>
        <v>46268</v>
      </c>
      <c r="B5864" t="str">
        <f t="shared" si="461"/>
        <v>AGENT08</v>
      </c>
      <c r="C5864" t="str">
        <f t="shared" si="462"/>
        <v>BABAT_TOMAN</v>
      </c>
      <c r="D5864" t="str">
        <f t="shared" si="463"/>
        <v>SKY04</v>
      </c>
      <c r="H5864" t="str">
        <f t="shared" si="464"/>
        <v>2026-09-03 07:38:35</v>
      </c>
      <c r="K5864" t="str" cm="1">
        <f t="array" ref="K5864:L5864">_xlfn.TEXTSPLIT(R5864," ")</f>
        <v>SKY04</v>
      </c>
      <c r="L5864" t="str">
        <v>BABAT_TOMAN</v>
      </c>
      <c r="P5864" s="57" t="s">
        <v>31890</v>
      </c>
      <c r="Q5864" s="57" t="s">
        <v>10398</v>
      </c>
      <c r="R5864" s="57" t="s">
        <v>15979</v>
      </c>
      <c r="S5864" s="57" t="s">
        <v>15980</v>
      </c>
      <c r="T5864" s="57" t="s">
        <v>15981</v>
      </c>
      <c r="U5864" s="57" t="s">
        <v>31891</v>
      </c>
      <c r="V5864" s="57" t="s">
        <v>31892</v>
      </c>
    </row>
    <row r="5865" ht="15" spans="1:22">
      <c r="A5865" s="52">
        <f t="shared" si="460"/>
        <v>46268</v>
      </c>
      <c r="B5865" t="str">
        <f t="shared" si="461"/>
        <v>AGENT18</v>
      </c>
      <c r="C5865" t="str">
        <f t="shared" si="462"/>
        <v>PILANGSARI</v>
      </c>
      <c r="D5865" t="str">
        <f t="shared" si="463"/>
        <v>SRN05</v>
      </c>
      <c r="H5865" t="str">
        <f t="shared" si="464"/>
        <v>2026-09-03 07:38:32</v>
      </c>
      <c r="K5865" t="str" cm="1">
        <f t="array" ref="K5865:L5865">_xlfn.TEXTSPLIT(R5865," ")</f>
        <v>SRN05</v>
      </c>
      <c r="L5865" t="str">
        <v>PILANGSARI</v>
      </c>
      <c r="P5865" s="57" t="s">
        <v>31893</v>
      </c>
      <c r="Q5865" s="57" t="s">
        <v>10385</v>
      </c>
      <c r="R5865" s="57" t="s">
        <v>19808</v>
      </c>
      <c r="S5865" s="57" t="s">
        <v>19809</v>
      </c>
      <c r="T5865" s="57" t="s">
        <v>19810</v>
      </c>
      <c r="U5865" s="57" t="s">
        <v>31894</v>
      </c>
      <c r="V5865" s="57"/>
    </row>
    <row r="5866" ht="15" spans="1:22">
      <c r="A5866" s="52">
        <f t="shared" si="460"/>
        <v>46268</v>
      </c>
      <c r="B5866" t="str">
        <f t="shared" si="461"/>
        <v>AGENT19</v>
      </c>
      <c r="C5866" t="str">
        <f t="shared" si="462"/>
        <v>SUMOROTO</v>
      </c>
      <c r="D5866" t="str">
        <f t="shared" si="463"/>
        <v>PNO02</v>
      </c>
      <c r="H5866" t="str">
        <f t="shared" si="464"/>
        <v>2026-09-03 07:38:29</v>
      </c>
      <c r="K5866" t="str" cm="1">
        <f t="array" ref="K5866:L5866">_xlfn.TEXTSPLIT(R5866," ")</f>
        <v>PNO02</v>
      </c>
      <c r="L5866" t="str">
        <v>SUMOROTO</v>
      </c>
      <c r="P5866" s="57" t="s">
        <v>31895</v>
      </c>
      <c r="Q5866" s="57" t="s">
        <v>10181</v>
      </c>
      <c r="R5866" s="57" t="s">
        <v>12054</v>
      </c>
      <c r="S5866" s="57" t="s">
        <v>12055</v>
      </c>
      <c r="T5866" s="57" t="s">
        <v>12056</v>
      </c>
      <c r="U5866" s="57" t="s">
        <v>31896</v>
      </c>
      <c r="V5866" s="57" t="s">
        <v>31897</v>
      </c>
    </row>
    <row r="5867" ht="15" spans="1:22">
      <c r="A5867" s="52">
        <f t="shared" si="460"/>
        <v>46268</v>
      </c>
      <c r="B5867" t="str">
        <f t="shared" si="461"/>
        <v>AGENT17</v>
      </c>
      <c r="C5867" t="str">
        <f t="shared" si="462"/>
        <v>SIGALUH</v>
      </c>
      <c r="D5867" t="str">
        <f t="shared" si="463"/>
        <v>BJN09</v>
      </c>
      <c r="H5867" t="str">
        <f t="shared" si="464"/>
        <v>2026-09-03 07:38:08</v>
      </c>
      <c r="K5867" t="str" cm="1">
        <f t="array" ref="K5867:L5867">_xlfn.TEXTSPLIT(R5867," ")</f>
        <v>BJN09</v>
      </c>
      <c r="L5867" t="str">
        <v>SIGALUH</v>
      </c>
      <c r="P5867" s="57" t="s">
        <v>31898</v>
      </c>
      <c r="Q5867" s="57" t="s">
        <v>11249</v>
      </c>
      <c r="R5867" s="57" t="s">
        <v>18373</v>
      </c>
      <c r="S5867" s="57" t="s">
        <v>18374</v>
      </c>
      <c r="T5867" s="57" t="s">
        <v>18375</v>
      </c>
      <c r="U5867" s="57" t="s">
        <v>31899</v>
      </c>
      <c r="V5867" s="57" t="s">
        <v>31900</v>
      </c>
    </row>
    <row r="5868" ht="15" spans="1:22">
      <c r="A5868" s="52">
        <f t="shared" si="460"/>
        <v>46268</v>
      </c>
      <c r="B5868" t="str">
        <f t="shared" si="461"/>
        <v>AGENT19</v>
      </c>
      <c r="C5868" t="str">
        <f t="shared" si="462"/>
        <v>SANDTOWN</v>
      </c>
      <c r="D5868" t="str">
        <f t="shared" si="463"/>
        <v>LMJ06</v>
      </c>
      <c r="H5868" t="str">
        <f t="shared" si="464"/>
        <v>2026-09-03 07:38:06</v>
      </c>
      <c r="K5868" t="str" cm="1">
        <f t="array" ref="K5868:L5868">_xlfn.TEXTSPLIT(R5868," ")</f>
        <v>LMJ06</v>
      </c>
      <c r="L5868" t="str">
        <v>SANDTOWN</v>
      </c>
      <c r="P5868" s="57" t="s">
        <v>31901</v>
      </c>
      <c r="Q5868" s="57" t="s">
        <v>10181</v>
      </c>
      <c r="R5868" s="57" t="s">
        <v>18526</v>
      </c>
      <c r="S5868" s="57" t="s">
        <v>18527</v>
      </c>
      <c r="T5868" s="57" t="s">
        <v>18528</v>
      </c>
      <c r="U5868" s="57" t="s">
        <v>31902</v>
      </c>
      <c r="V5868" s="57" t="s">
        <v>31903</v>
      </c>
    </row>
    <row r="5869" ht="15" spans="1:22">
      <c r="A5869" s="52">
        <f t="shared" si="460"/>
        <v>46268</v>
      </c>
      <c r="B5869" t="str">
        <f t="shared" si="461"/>
        <v>AGENT27</v>
      </c>
      <c r="C5869" t="str">
        <f t="shared" si="462"/>
        <v>RUKO_BANDAR</v>
      </c>
      <c r="D5869" t="str">
        <f t="shared" si="463"/>
        <v>BPN01A</v>
      </c>
      <c r="H5869" t="str">
        <f t="shared" si="464"/>
        <v>2026-09-03 07:37:59</v>
      </c>
      <c r="K5869" t="str" cm="1">
        <f t="array" ref="K5869:L5869">_xlfn.TEXTSPLIT(R5869," ")</f>
        <v>BPN01A</v>
      </c>
      <c r="L5869" t="str">
        <v>RUKO_BANDAR</v>
      </c>
      <c r="P5869" s="57" t="s">
        <v>31904</v>
      </c>
      <c r="Q5869" s="57" t="s">
        <v>11862</v>
      </c>
      <c r="R5869" s="57" t="s">
        <v>18305</v>
      </c>
      <c r="S5869" s="57" t="s">
        <v>18306</v>
      </c>
      <c r="T5869" s="57" t="s">
        <v>18307</v>
      </c>
      <c r="U5869" s="57" t="s">
        <v>31905</v>
      </c>
      <c r="V5869" s="57" t="s">
        <v>31906</v>
      </c>
    </row>
    <row r="5870" ht="15" spans="1:22">
      <c r="A5870" s="52">
        <f t="shared" si="460"/>
        <v>46268</v>
      </c>
      <c r="B5870" t="str">
        <f t="shared" si="461"/>
        <v>AGENT04</v>
      </c>
      <c r="C5870" t="str">
        <f t="shared" si="462"/>
        <v>LANGGAM_02</v>
      </c>
      <c r="D5870" t="str">
        <f t="shared" si="463"/>
        <v>PKC06B</v>
      </c>
      <c r="H5870" t="str">
        <f t="shared" si="464"/>
        <v>2026-09-03 07:37:38</v>
      </c>
      <c r="K5870" t="str" cm="1">
        <f t="array" ref="K5870:L5870">_xlfn.TEXTSPLIT(R5870," ")</f>
        <v>PKC06B</v>
      </c>
      <c r="L5870" t="str">
        <v>LANGGAM_02</v>
      </c>
      <c r="P5870" s="57" t="s">
        <v>31907</v>
      </c>
      <c r="Q5870" s="57" t="s">
        <v>10193</v>
      </c>
      <c r="R5870" s="57" t="s">
        <v>23480</v>
      </c>
      <c r="S5870" s="57" t="s">
        <v>23481</v>
      </c>
      <c r="T5870" s="57" t="s">
        <v>23482</v>
      </c>
      <c r="U5870" s="57" t="s">
        <v>31908</v>
      </c>
      <c r="V5870" s="57"/>
    </row>
    <row r="5871" ht="15" spans="1:22">
      <c r="A5871" s="52">
        <f t="shared" si="460"/>
        <v>46268</v>
      </c>
      <c r="B5871" t="str">
        <f t="shared" si="461"/>
        <v>AGENT17</v>
      </c>
      <c r="C5871" t="str">
        <f t="shared" si="462"/>
        <v>SARANG</v>
      </c>
      <c r="D5871" t="str">
        <f t="shared" si="463"/>
        <v>RMB10</v>
      </c>
      <c r="H5871" t="str">
        <f t="shared" si="464"/>
        <v>2026-09-03 07:37:30</v>
      </c>
      <c r="K5871" t="str" cm="1">
        <f t="array" ref="K5871:L5871">_xlfn.TEXTSPLIT(R5871," ")</f>
        <v>RMB10</v>
      </c>
      <c r="L5871" t="str">
        <v>SARANG</v>
      </c>
      <c r="P5871" s="57" t="s">
        <v>31909</v>
      </c>
      <c r="Q5871" s="57" t="s">
        <v>11249</v>
      </c>
      <c r="R5871" s="57" t="s">
        <v>14866</v>
      </c>
      <c r="S5871" s="57" t="s">
        <v>14867</v>
      </c>
      <c r="T5871" s="57" t="s">
        <v>14868</v>
      </c>
      <c r="U5871" s="57" t="s">
        <v>31910</v>
      </c>
      <c r="V5871" s="57" t="s">
        <v>9769</v>
      </c>
    </row>
    <row r="5872" ht="15" spans="1:22">
      <c r="A5872" s="52">
        <f t="shared" ref="A5872:A5935" si="465">INT(H5872)</f>
        <v>46268</v>
      </c>
      <c r="B5872" t="str">
        <f t="shared" ref="B5872:B5935" si="466">RIGHT(Q5872,7)</f>
        <v>AGENT22</v>
      </c>
      <c r="C5872" t="str">
        <f t="shared" ref="C5872:C5935" si="467">L5872</f>
        <v>WATANGSOPENG</v>
      </c>
      <c r="D5872" t="str">
        <f t="shared" ref="D5872:D5935" si="468">K5872</f>
        <v>WSE01</v>
      </c>
      <c r="H5872" t="str">
        <f t="shared" ref="H5872:H5935" si="469">P5872</f>
        <v>2026-09-03 07:37:22</v>
      </c>
      <c r="K5872" t="str" cm="1">
        <f t="array" ref="K5872:L5872">_xlfn.TEXTSPLIT(R5872," ")</f>
        <v>WSE01</v>
      </c>
      <c r="L5872" t="str">
        <v>WATANGSOPENG</v>
      </c>
      <c r="P5872" s="57" t="s">
        <v>31911</v>
      </c>
      <c r="Q5872" s="57" t="s">
        <v>11133</v>
      </c>
      <c r="R5872" s="57" t="s">
        <v>26032</v>
      </c>
      <c r="S5872" s="57" t="s">
        <v>26033</v>
      </c>
      <c r="T5872" s="57" t="s">
        <v>26034</v>
      </c>
      <c r="U5872" s="57" t="s">
        <v>31912</v>
      </c>
      <c r="V5872" s="57" t="s">
        <v>31913</v>
      </c>
    </row>
    <row r="5873" ht="15" spans="1:22">
      <c r="A5873" s="52">
        <f t="shared" si="465"/>
        <v>46268</v>
      </c>
      <c r="B5873" t="str">
        <f t="shared" si="466"/>
        <v>AGENT26</v>
      </c>
      <c r="C5873" t="str">
        <f t="shared" si="467"/>
        <v>SANDAI</v>
      </c>
      <c r="D5873" t="str">
        <f t="shared" si="468"/>
        <v>TTT01</v>
      </c>
      <c r="H5873" t="str">
        <f t="shared" si="469"/>
        <v>2026-09-03 07:37:21</v>
      </c>
      <c r="K5873" t="str" cm="1">
        <f t="array" ref="K5873:L5873">_xlfn.TEXTSPLIT(R5873," ")</f>
        <v>TTT01</v>
      </c>
      <c r="L5873" t="str">
        <v>SANDAI</v>
      </c>
      <c r="P5873" s="57" t="s">
        <v>31914</v>
      </c>
      <c r="Q5873" s="57" t="s">
        <v>10307</v>
      </c>
      <c r="R5873" s="57" t="s">
        <v>16730</v>
      </c>
      <c r="S5873" s="57" t="s">
        <v>16731</v>
      </c>
      <c r="T5873" s="57" t="s">
        <v>16732</v>
      </c>
      <c r="U5873" s="57" t="s">
        <v>31915</v>
      </c>
      <c r="V5873" s="57" t="s">
        <v>16734</v>
      </c>
    </row>
    <row r="5874" ht="15" spans="1:22">
      <c r="A5874" s="52">
        <f t="shared" si="465"/>
        <v>46268</v>
      </c>
      <c r="B5874" t="str">
        <f t="shared" si="466"/>
        <v>AGENT09</v>
      </c>
      <c r="C5874" t="str">
        <f t="shared" si="467"/>
        <v>LAIS</v>
      </c>
      <c r="D5874" t="str">
        <f t="shared" si="468"/>
        <v>ARG04</v>
      </c>
      <c r="H5874" t="str">
        <f t="shared" si="469"/>
        <v>2026-09-03 07:37:01</v>
      </c>
      <c r="K5874" t="str" cm="1">
        <f t="array" ref="K5874:L5874">_xlfn.TEXTSPLIT(R5874," ")</f>
        <v>ARG04</v>
      </c>
      <c r="L5874" t="str">
        <v>LAIS</v>
      </c>
      <c r="P5874" s="57" t="s">
        <v>31916</v>
      </c>
      <c r="Q5874" s="57" t="s">
        <v>12496</v>
      </c>
      <c r="R5874" s="57" t="s">
        <v>19276</v>
      </c>
      <c r="S5874" s="57" t="s">
        <v>19277</v>
      </c>
      <c r="T5874" s="57" t="s">
        <v>19278</v>
      </c>
      <c r="U5874" s="57" t="s">
        <v>31917</v>
      </c>
      <c r="V5874" s="57"/>
    </row>
    <row r="5875" ht="15" spans="1:22">
      <c r="A5875" s="52">
        <f t="shared" si="465"/>
        <v>46268</v>
      </c>
      <c r="B5875" t="str">
        <f t="shared" si="466"/>
        <v>AGENT17</v>
      </c>
      <c r="C5875" t="str">
        <f t="shared" si="467"/>
        <v>WATUKUMPUL</v>
      </c>
      <c r="D5875" t="str">
        <f t="shared" si="468"/>
        <v>PML13</v>
      </c>
      <c r="H5875" t="str">
        <f t="shared" si="469"/>
        <v>2026-09-03 07:36:59</v>
      </c>
      <c r="K5875" t="str" cm="1">
        <f t="array" ref="K5875:L5875">_xlfn.TEXTSPLIT(R5875," ")</f>
        <v>PML13</v>
      </c>
      <c r="L5875" t="str">
        <v>WATUKUMPUL</v>
      </c>
      <c r="P5875" s="57" t="s">
        <v>31918</v>
      </c>
      <c r="Q5875" s="57" t="s">
        <v>11249</v>
      </c>
      <c r="R5875" s="57" t="s">
        <v>17781</v>
      </c>
      <c r="S5875" s="57" t="s">
        <v>17782</v>
      </c>
      <c r="T5875" s="57" t="s">
        <v>17783</v>
      </c>
      <c r="U5875" s="57" t="s">
        <v>31919</v>
      </c>
      <c r="V5875" s="57" t="s">
        <v>31920</v>
      </c>
    </row>
    <row r="5876" ht="15" spans="1:22">
      <c r="A5876" s="52">
        <f t="shared" si="465"/>
        <v>46268</v>
      </c>
      <c r="B5876" t="str">
        <f t="shared" si="466"/>
        <v>AGENT17</v>
      </c>
      <c r="C5876" t="str">
        <f t="shared" si="467"/>
        <v>COMAL</v>
      </c>
      <c r="D5876" t="str">
        <f t="shared" si="468"/>
        <v>PML03</v>
      </c>
      <c r="H5876" t="str">
        <f t="shared" si="469"/>
        <v>2026-09-03 07:36:55</v>
      </c>
      <c r="K5876" t="str" cm="1">
        <f t="array" ref="K5876:L5876">_xlfn.TEXTSPLIT(R5876," ")</f>
        <v>PML03</v>
      </c>
      <c r="L5876" t="str">
        <v>COMAL</v>
      </c>
      <c r="P5876" s="57" t="s">
        <v>31921</v>
      </c>
      <c r="Q5876" s="57" t="s">
        <v>11249</v>
      </c>
      <c r="R5876" s="57" t="s">
        <v>19077</v>
      </c>
      <c r="S5876" s="57" t="s">
        <v>19078</v>
      </c>
      <c r="T5876" s="57" t="s">
        <v>19079</v>
      </c>
      <c r="U5876" s="57" t="s">
        <v>31922</v>
      </c>
      <c r="V5876" s="57" t="s">
        <v>31923</v>
      </c>
    </row>
    <row r="5877" ht="15" spans="1:22">
      <c r="A5877" s="52">
        <f t="shared" si="465"/>
        <v>46268</v>
      </c>
      <c r="B5877" t="str">
        <f t="shared" si="466"/>
        <v>AGENT16</v>
      </c>
      <c r="C5877" t="str">
        <f t="shared" si="467"/>
        <v>SUKAMANTRI_CIAWI</v>
      </c>
      <c r="D5877" t="str">
        <f t="shared" si="468"/>
        <v>SIN13</v>
      </c>
      <c r="H5877" t="str">
        <f t="shared" si="469"/>
        <v>2026-09-03 07:36:53</v>
      </c>
      <c r="K5877" t="str" cm="1">
        <f t="array" ref="K5877:L5877">_xlfn.TEXTSPLIT(R5877," ")</f>
        <v>SIN13</v>
      </c>
      <c r="L5877" t="str">
        <v>SUKAMANTRI_CIAWI</v>
      </c>
      <c r="P5877" s="57" t="s">
        <v>31924</v>
      </c>
      <c r="Q5877" s="57" t="s">
        <v>10199</v>
      </c>
      <c r="R5877" s="57" t="s">
        <v>12301</v>
      </c>
      <c r="S5877" s="57" t="s">
        <v>12302</v>
      </c>
      <c r="T5877" s="57" t="s">
        <v>12303</v>
      </c>
      <c r="U5877" s="57" t="s">
        <v>31925</v>
      </c>
      <c r="V5877" s="57" t="s">
        <v>31926</v>
      </c>
    </row>
    <row r="5878" ht="15" spans="1:22">
      <c r="A5878" s="52">
        <f t="shared" si="465"/>
        <v>46268</v>
      </c>
      <c r="B5878" t="str">
        <f t="shared" si="466"/>
        <v>AGENT22</v>
      </c>
      <c r="C5878" t="str">
        <f t="shared" si="467"/>
        <v>BAROMBONG</v>
      </c>
      <c r="D5878" t="str">
        <f t="shared" si="468"/>
        <v>UPG30</v>
      </c>
      <c r="H5878" t="str">
        <f t="shared" si="469"/>
        <v>2026-09-03 07:36:50</v>
      </c>
      <c r="K5878" t="str" cm="1">
        <f t="array" ref="K5878:L5878">_xlfn.TEXTSPLIT(R5878," ")</f>
        <v>UPG30</v>
      </c>
      <c r="L5878" t="str">
        <v>BAROMBONG</v>
      </c>
      <c r="P5878" s="57" t="s">
        <v>31927</v>
      </c>
      <c r="Q5878" s="57" t="s">
        <v>11133</v>
      </c>
      <c r="R5878" s="57" t="s">
        <v>21578</v>
      </c>
      <c r="S5878" s="57" t="s">
        <v>21579</v>
      </c>
      <c r="T5878" s="57" t="s">
        <v>21580</v>
      </c>
      <c r="U5878" s="57" t="s">
        <v>31928</v>
      </c>
      <c r="V5878" s="57" t="s">
        <v>31929</v>
      </c>
    </row>
    <row r="5879" ht="15" spans="1:22">
      <c r="A5879" s="52">
        <f t="shared" si="465"/>
        <v>46268</v>
      </c>
      <c r="B5879" t="str">
        <f t="shared" si="466"/>
        <v>AGENT17</v>
      </c>
      <c r="C5879" t="str">
        <f t="shared" si="467"/>
        <v>SUMOWONO</v>
      </c>
      <c r="D5879" t="str">
        <f t="shared" si="468"/>
        <v>UNG07</v>
      </c>
      <c r="H5879" t="str">
        <f t="shared" si="469"/>
        <v>2026-09-03 07:36:35</v>
      </c>
      <c r="K5879" t="str" cm="1">
        <f t="array" ref="K5879:L5879">_xlfn.TEXTSPLIT(R5879," ")</f>
        <v>UNG07</v>
      </c>
      <c r="L5879" t="str">
        <v>SUMOWONO</v>
      </c>
      <c r="P5879" s="57" t="s">
        <v>31930</v>
      </c>
      <c r="Q5879" s="57" t="s">
        <v>11249</v>
      </c>
      <c r="R5879" s="57" t="s">
        <v>16519</v>
      </c>
      <c r="S5879" s="57" t="s">
        <v>16520</v>
      </c>
      <c r="T5879" s="57" t="s">
        <v>16521</v>
      </c>
      <c r="U5879" s="57" t="s">
        <v>31931</v>
      </c>
      <c r="V5879" s="57" t="s">
        <v>9563</v>
      </c>
    </row>
    <row r="5880" ht="15" spans="1:22">
      <c r="A5880" s="52">
        <f t="shared" si="465"/>
        <v>46268</v>
      </c>
      <c r="B5880" t="str">
        <f t="shared" si="466"/>
        <v>AGENT27</v>
      </c>
      <c r="C5880" t="str">
        <f t="shared" si="467"/>
        <v>LANDASAN_ULIN</v>
      </c>
      <c r="D5880" t="str">
        <f t="shared" si="468"/>
        <v>BJB01</v>
      </c>
      <c r="H5880" t="str">
        <f t="shared" si="469"/>
        <v>2026-09-03 07:36:33</v>
      </c>
      <c r="K5880" t="str" cm="1">
        <f t="array" ref="K5880:L5880">_xlfn.TEXTSPLIT(R5880," ")</f>
        <v>BJB01</v>
      </c>
      <c r="L5880" t="str">
        <v>LANDASAN_ULIN</v>
      </c>
      <c r="P5880" s="57" t="s">
        <v>31932</v>
      </c>
      <c r="Q5880" s="57" t="s">
        <v>11862</v>
      </c>
      <c r="R5880" s="57" t="s">
        <v>17610</v>
      </c>
      <c r="S5880" s="57" t="s">
        <v>17611</v>
      </c>
      <c r="T5880" s="57" t="s">
        <v>17612</v>
      </c>
      <c r="U5880" s="57" t="s">
        <v>31933</v>
      </c>
      <c r="V5880" s="57" t="s">
        <v>31934</v>
      </c>
    </row>
    <row r="5881" ht="15" spans="1:22">
      <c r="A5881" s="52">
        <f t="shared" si="465"/>
        <v>46268</v>
      </c>
      <c r="B5881" t="str">
        <f t="shared" si="466"/>
        <v>AGENT22</v>
      </c>
      <c r="C5881" t="str">
        <f t="shared" si="467"/>
        <v>TOPOYO</v>
      </c>
      <c r="D5881" t="str">
        <f t="shared" si="468"/>
        <v>MJU02</v>
      </c>
      <c r="H5881" t="str">
        <f t="shared" si="469"/>
        <v>2026-09-03 07:36:14</v>
      </c>
      <c r="K5881" t="str" cm="1">
        <f t="array" ref="K5881:L5881">_xlfn.TEXTSPLIT(R5881," ")</f>
        <v>MJU02</v>
      </c>
      <c r="L5881" t="str">
        <v>TOPOYO</v>
      </c>
      <c r="P5881" s="57" t="s">
        <v>31935</v>
      </c>
      <c r="Q5881" s="57" t="s">
        <v>11133</v>
      </c>
      <c r="R5881" s="57" t="s">
        <v>18537</v>
      </c>
      <c r="S5881" s="57" t="s">
        <v>18538</v>
      </c>
      <c r="T5881" s="57" t="s">
        <v>18539</v>
      </c>
      <c r="U5881" s="57" t="s">
        <v>31936</v>
      </c>
      <c r="V5881" s="57"/>
    </row>
    <row r="5882" ht="15" spans="1:22">
      <c r="A5882" s="52">
        <f t="shared" si="465"/>
        <v>46268</v>
      </c>
      <c r="B5882" t="str">
        <f t="shared" si="466"/>
        <v>AGENT19</v>
      </c>
      <c r="C5882" t="str">
        <f t="shared" si="467"/>
        <v>PAPAR</v>
      </c>
      <c r="D5882" t="str">
        <f t="shared" si="468"/>
        <v>KDR10</v>
      </c>
      <c r="H5882" t="str">
        <f t="shared" si="469"/>
        <v>2026-09-03 07:36:12</v>
      </c>
      <c r="K5882" t="str" cm="1">
        <f t="array" ref="K5882:L5882">_xlfn.TEXTSPLIT(R5882," ")</f>
        <v>KDR10</v>
      </c>
      <c r="L5882" t="str">
        <v>PAPAR</v>
      </c>
      <c r="P5882" s="57" t="s">
        <v>31937</v>
      </c>
      <c r="Q5882" s="57" t="s">
        <v>10181</v>
      </c>
      <c r="R5882" s="57" t="s">
        <v>14249</v>
      </c>
      <c r="S5882" s="57" t="s">
        <v>14250</v>
      </c>
      <c r="T5882" s="57" t="s">
        <v>14251</v>
      </c>
      <c r="U5882" s="57" t="s">
        <v>31938</v>
      </c>
      <c r="V5882" s="57"/>
    </row>
    <row r="5883" ht="15" spans="1:22">
      <c r="A5883" s="52">
        <f t="shared" si="465"/>
        <v>46268</v>
      </c>
      <c r="B5883" t="str">
        <f t="shared" si="466"/>
        <v>AGENT19</v>
      </c>
      <c r="C5883" t="str">
        <f t="shared" si="467"/>
        <v>BURNEH_1</v>
      </c>
      <c r="D5883" t="str">
        <f t="shared" si="468"/>
        <v>BWX06</v>
      </c>
      <c r="H5883" t="str">
        <f t="shared" si="469"/>
        <v>2026-09-03 07:36:10</v>
      </c>
      <c r="K5883" t="str" cm="1">
        <f t="array" ref="K5883:L5883">_xlfn.TEXTSPLIT(R5883," ")</f>
        <v>BWX06</v>
      </c>
      <c r="L5883" t="str">
        <v>BURNEH_1</v>
      </c>
      <c r="P5883" s="57" t="s">
        <v>31939</v>
      </c>
      <c r="Q5883" s="57" t="s">
        <v>10181</v>
      </c>
      <c r="R5883" s="57" t="s">
        <v>19792</v>
      </c>
      <c r="S5883" s="57" t="s">
        <v>19793</v>
      </c>
      <c r="T5883" s="57" t="s">
        <v>19794</v>
      </c>
      <c r="U5883" s="57" t="s">
        <v>31940</v>
      </c>
      <c r="V5883" s="57" t="s">
        <v>31941</v>
      </c>
    </row>
    <row r="5884" ht="15" spans="1:22">
      <c r="A5884" s="52">
        <f t="shared" si="465"/>
        <v>46268</v>
      </c>
      <c r="B5884" t="str">
        <f t="shared" si="466"/>
        <v>AGENT22</v>
      </c>
      <c r="C5884" t="str">
        <f t="shared" si="467"/>
        <v>BONE_BONE</v>
      </c>
      <c r="D5884" t="str">
        <f t="shared" si="468"/>
        <v>MSB02</v>
      </c>
      <c r="H5884" t="str">
        <f t="shared" si="469"/>
        <v>2026-09-03 07:36:09</v>
      </c>
      <c r="K5884" t="str" cm="1">
        <f t="array" ref="K5884:L5884">_xlfn.TEXTSPLIT(R5884," ")</f>
        <v>MSB02</v>
      </c>
      <c r="L5884" t="str">
        <v>BONE_BONE</v>
      </c>
      <c r="P5884" s="57" t="s">
        <v>31942</v>
      </c>
      <c r="Q5884" s="57" t="s">
        <v>11133</v>
      </c>
      <c r="R5884" s="57" t="s">
        <v>19448</v>
      </c>
      <c r="S5884" s="57" t="s">
        <v>19449</v>
      </c>
      <c r="T5884" s="57" t="s">
        <v>19450</v>
      </c>
      <c r="U5884" s="57" t="s">
        <v>31943</v>
      </c>
      <c r="V5884" s="57" t="s">
        <v>31944</v>
      </c>
    </row>
    <row r="5885" ht="15" spans="1:22">
      <c r="A5885" s="52">
        <f t="shared" si="465"/>
        <v>46268</v>
      </c>
      <c r="B5885" t="str">
        <f t="shared" si="466"/>
        <v>AGENT23</v>
      </c>
      <c r="C5885" t="str">
        <f t="shared" si="467"/>
        <v>WINANGUN_01</v>
      </c>
      <c r="D5885" t="str">
        <f t="shared" si="468"/>
        <v>MDC09C</v>
      </c>
      <c r="H5885" t="str">
        <f t="shared" si="469"/>
        <v>2026-09-03 07:35:56</v>
      </c>
      <c r="K5885" t="str" cm="1">
        <f t="array" ref="K5885:L5885">_xlfn.TEXTSPLIT(R5885," ")</f>
        <v>MDC09C</v>
      </c>
      <c r="L5885" t="str">
        <v>WINANGUN_01</v>
      </c>
      <c r="P5885" s="57" t="s">
        <v>31945</v>
      </c>
      <c r="Q5885" s="57" t="s">
        <v>10259</v>
      </c>
      <c r="R5885" s="57" t="s">
        <v>10260</v>
      </c>
      <c r="S5885" s="57" t="s">
        <v>10261</v>
      </c>
      <c r="T5885" s="57" t="s">
        <v>10262</v>
      </c>
      <c r="U5885" s="57" t="s">
        <v>31946</v>
      </c>
      <c r="V5885" s="57"/>
    </row>
    <row r="5886" ht="15" spans="1:22">
      <c r="A5886" s="52">
        <f t="shared" si="465"/>
        <v>46268</v>
      </c>
      <c r="B5886" t="str">
        <f t="shared" si="466"/>
        <v>AGENT27</v>
      </c>
      <c r="C5886" t="str">
        <f t="shared" si="467"/>
        <v>CP_SUNGAI_LOBAN</v>
      </c>
      <c r="D5886" t="str">
        <f t="shared" si="468"/>
        <v>BLN08</v>
      </c>
      <c r="H5886" t="str">
        <f t="shared" si="469"/>
        <v>2026-09-03 07:35:53</v>
      </c>
      <c r="K5886" t="str" cm="1">
        <f t="array" ref="K5886:L5886">_xlfn.TEXTSPLIT(R5886," ")</f>
        <v>BLN08</v>
      </c>
      <c r="L5886" t="str">
        <v>CP_SUNGAI_LOBAN</v>
      </c>
      <c r="P5886" s="57" t="s">
        <v>31947</v>
      </c>
      <c r="Q5886" s="57" t="s">
        <v>11862</v>
      </c>
      <c r="R5886" s="57" t="s">
        <v>17063</v>
      </c>
      <c r="S5886" s="57" t="s">
        <v>17064</v>
      </c>
      <c r="T5886" s="57" t="s">
        <v>17065</v>
      </c>
      <c r="U5886" s="57" t="s">
        <v>31948</v>
      </c>
      <c r="V5886" s="57" t="s">
        <v>9998</v>
      </c>
    </row>
    <row r="5887" ht="15" spans="1:22">
      <c r="A5887" s="52">
        <f t="shared" si="465"/>
        <v>46268</v>
      </c>
      <c r="B5887" t="str">
        <f t="shared" si="466"/>
        <v>AGENT19</v>
      </c>
      <c r="C5887" t="str">
        <f t="shared" si="467"/>
        <v>CENTRAL_LUMAJANG</v>
      </c>
      <c r="D5887" t="str">
        <f t="shared" si="468"/>
        <v>LMJ07</v>
      </c>
      <c r="H5887" t="str">
        <f t="shared" si="469"/>
        <v>2026-09-03 07:35:50</v>
      </c>
      <c r="K5887" t="str" cm="1">
        <f t="array" ref="K5887:L5887">_xlfn.TEXTSPLIT(R5887," ")</f>
        <v>LMJ07</v>
      </c>
      <c r="L5887" t="str">
        <v>CENTRAL_LUMAJANG</v>
      </c>
      <c r="P5887" s="57" t="s">
        <v>31949</v>
      </c>
      <c r="Q5887" s="57" t="s">
        <v>10181</v>
      </c>
      <c r="R5887" s="57" t="s">
        <v>16386</v>
      </c>
      <c r="S5887" s="57" t="s">
        <v>16387</v>
      </c>
      <c r="T5887" s="57" t="s">
        <v>12008</v>
      </c>
      <c r="U5887" s="57" t="s">
        <v>31950</v>
      </c>
      <c r="V5887" s="57" t="s">
        <v>31951</v>
      </c>
    </row>
    <row r="5888" ht="15" spans="1:22">
      <c r="A5888" s="52">
        <f t="shared" si="465"/>
        <v>46268</v>
      </c>
      <c r="B5888" t="str">
        <f t="shared" si="466"/>
        <v>AGENT17</v>
      </c>
      <c r="C5888" t="str">
        <f t="shared" si="467"/>
        <v>PUNGGELAN01</v>
      </c>
      <c r="D5888" t="str">
        <f t="shared" si="468"/>
        <v>BJN06B</v>
      </c>
      <c r="H5888" t="str">
        <f t="shared" si="469"/>
        <v>2026-09-03 07:35:39</v>
      </c>
      <c r="K5888" t="str" cm="1">
        <f t="array" ref="K5888:L5888">_xlfn.TEXTSPLIT(R5888," ")</f>
        <v>BJN06B</v>
      </c>
      <c r="L5888" t="str">
        <v>PUNGGELAN01</v>
      </c>
      <c r="P5888" s="57" t="s">
        <v>31952</v>
      </c>
      <c r="Q5888" s="57" t="s">
        <v>11249</v>
      </c>
      <c r="R5888" s="57" t="s">
        <v>18521</v>
      </c>
      <c r="S5888" s="57" t="s">
        <v>18522</v>
      </c>
      <c r="T5888" s="57" t="s">
        <v>18523</v>
      </c>
      <c r="U5888" s="57" t="s">
        <v>31953</v>
      </c>
      <c r="V5888" s="57" t="s">
        <v>7717</v>
      </c>
    </row>
    <row r="5889" ht="15" spans="1:22">
      <c r="A5889" s="52">
        <f t="shared" si="465"/>
        <v>46268</v>
      </c>
      <c r="B5889" t="str">
        <f t="shared" si="466"/>
        <v>AGENT17</v>
      </c>
      <c r="C5889" t="str">
        <f t="shared" si="467"/>
        <v>BANYUMANIK</v>
      </c>
      <c r="D5889" t="str">
        <f t="shared" si="468"/>
        <v>SRG02</v>
      </c>
      <c r="H5889" t="str">
        <f t="shared" si="469"/>
        <v>2026-09-03 07:35:31</v>
      </c>
      <c r="K5889" t="str" cm="1">
        <f t="array" ref="K5889:L5889">_xlfn.TEXTSPLIT(R5889," ")</f>
        <v>SRG02</v>
      </c>
      <c r="L5889" t="str">
        <v>BANYUMANIK</v>
      </c>
      <c r="P5889" s="57" t="s">
        <v>31954</v>
      </c>
      <c r="Q5889" s="57" t="s">
        <v>11249</v>
      </c>
      <c r="R5889" s="57" t="s">
        <v>15068</v>
      </c>
      <c r="S5889" s="57" t="s">
        <v>31955</v>
      </c>
      <c r="T5889" s="57" t="s">
        <v>31956</v>
      </c>
      <c r="U5889" s="57" t="s">
        <v>31957</v>
      </c>
      <c r="V5889" s="57" t="s">
        <v>31958</v>
      </c>
    </row>
    <row r="5890" ht="15" spans="1:22">
      <c r="A5890" s="52">
        <f t="shared" si="465"/>
        <v>46268</v>
      </c>
      <c r="B5890" t="str">
        <f t="shared" si="466"/>
        <v>AGENT16</v>
      </c>
      <c r="C5890" t="str">
        <f t="shared" si="467"/>
        <v>SOG12E</v>
      </c>
      <c r="D5890" t="str">
        <f t="shared" si="468"/>
        <v>SOG12E</v>
      </c>
      <c r="H5890" t="str">
        <f t="shared" si="469"/>
        <v>2026-09-03 07:35:12</v>
      </c>
      <c r="K5890" t="str" cm="1">
        <f t="array" ref="K5890:L5890">_xlfn.TEXTSPLIT(R5890," ")</f>
        <v>SOG12E</v>
      </c>
      <c r="L5890" t="str">
        <v>SOG12E</v>
      </c>
      <c r="P5890" s="57" t="s">
        <v>31959</v>
      </c>
      <c r="Q5890" s="57" t="s">
        <v>10199</v>
      </c>
      <c r="R5890" s="57" t="s">
        <v>21968</v>
      </c>
      <c r="S5890" s="57" t="s">
        <v>21969</v>
      </c>
      <c r="T5890" s="57" t="s">
        <v>21970</v>
      </c>
      <c r="U5890" s="57" t="s">
        <v>31960</v>
      </c>
      <c r="V5890" s="57" t="s">
        <v>31961</v>
      </c>
    </row>
    <row r="5891" ht="15" spans="1:22">
      <c r="A5891" s="52">
        <f t="shared" si="465"/>
        <v>46268</v>
      </c>
      <c r="B5891" t="str">
        <f t="shared" si="466"/>
        <v>AGENT19</v>
      </c>
      <c r="C5891" t="str">
        <f t="shared" si="467"/>
        <v>RINGINREJO</v>
      </c>
      <c r="D5891" t="str">
        <f t="shared" si="468"/>
        <v>NGA01</v>
      </c>
      <c r="H5891" t="str">
        <f t="shared" si="469"/>
        <v>2026-09-03 07:35:10</v>
      </c>
      <c r="K5891" t="str" cm="1">
        <f t="array" ref="K5891:L5891">_xlfn.TEXTSPLIT(R5891," ")</f>
        <v>NGA01</v>
      </c>
      <c r="L5891" t="str">
        <v>RINGINREJO</v>
      </c>
      <c r="P5891" s="57" t="s">
        <v>31962</v>
      </c>
      <c r="Q5891" s="57" t="s">
        <v>10181</v>
      </c>
      <c r="R5891" s="57" t="s">
        <v>18586</v>
      </c>
      <c r="S5891" s="57" t="s">
        <v>18587</v>
      </c>
      <c r="T5891" s="57" t="s">
        <v>18588</v>
      </c>
      <c r="U5891" s="57" t="s">
        <v>31963</v>
      </c>
      <c r="V5891" s="57" t="s">
        <v>31964</v>
      </c>
    </row>
    <row r="5892" ht="15" spans="1:22">
      <c r="A5892" s="52">
        <f t="shared" si="465"/>
        <v>46268</v>
      </c>
      <c r="B5892" t="str">
        <f t="shared" si="466"/>
        <v>AGENT06</v>
      </c>
      <c r="C5892" t="str">
        <f t="shared" si="467"/>
        <v>SITIUNG_02</v>
      </c>
      <c r="D5892" t="str">
        <f t="shared" si="468"/>
        <v>DHR08A</v>
      </c>
      <c r="H5892" t="str">
        <f t="shared" si="469"/>
        <v>2026-09-03 07:35:09</v>
      </c>
      <c r="K5892" t="str" cm="1">
        <f t="array" ref="K5892:L5892">_xlfn.TEXTSPLIT(R5892," ")</f>
        <v>DHR08A</v>
      </c>
      <c r="L5892" t="str">
        <v>SITIUNG_02</v>
      </c>
      <c r="P5892" s="57" t="s">
        <v>31965</v>
      </c>
      <c r="Q5892" s="57" t="s">
        <v>10410</v>
      </c>
      <c r="R5892" s="57" t="s">
        <v>18826</v>
      </c>
      <c r="S5892" s="57" t="s">
        <v>18827</v>
      </c>
      <c r="T5892" s="57" t="s">
        <v>18828</v>
      </c>
      <c r="U5892" s="57" t="s">
        <v>31966</v>
      </c>
      <c r="V5892" s="57"/>
    </row>
    <row r="5893" ht="15" spans="1:22">
      <c r="A5893" s="52">
        <f t="shared" si="465"/>
        <v>46268</v>
      </c>
      <c r="B5893" t="str">
        <f t="shared" si="466"/>
        <v>AGENT21</v>
      </c>
      <c r="C5893" t="str">
        <f t="shared" si="467"/>
        <v>GIANYAR_1</v>
      </c>
      <c r="D5893" t="str">
        <f t="shared" si="468"/>
        <v>GIA07A</v>
      </c>
      <c r="H5893" t="str">
        <f t="shared" si="469"/>
        <v>2026-09-03 07:34:52</v>
      </c>
      <c r="K5893" t="str" cm="1">
        <f t="array" ref="K5893:L5893">_xlfn.TEXTSPLIT(R5893," ")</f>
        <v>GIA07A</v>
      </c>
      <c r="L5893" t="str">
        <v>GIANYAR_1</v>
      </c>
      <c r="P5893" s="57" t="s">
        <v>31967</v>
      </c>
      <c r="Q5893" s="57" t="s">
        <v>11660</v>
      </c>
      <c r="R5893" s="57" t="s">
        <v>14374</v>
      </c>
      <c r="S5893" s="57" t="s">
        <v>14375</v>
      </c>
      <c r="T5893" s="57" t="s">
        <v>14376</v>
      </c>
      <c r="U5893" s="57" t="s">
        <v>31968</v>
      </c>
      <c r="V5893" s="57"/>
    </row>
    <row r="5894" ht="15" spans="1:22">
      <c r="A5894" s="52">
        <f t="shared" si="465"/>
        <v>46268</v>
      </c>
      <c r="B5894" t="str">
        <f t="shared" si="466"/>
        <v>AGENT10</v>
      </c>
      <c r="C5894" t="str">
        <f t="shared" si="467"/>
        <v>TKG07A</v>
      </c>
      <c r="D5894" t="str">
        <f t="shared" si="468"/>
        <v>TKG07A</v>
      </c>
      <c r="H5894" t="str">
        <f t="shared" si="469"/>
        <v>2026-09-03 07:34:47</v>
      </c>
      <c r="K5894" t="str" cm="1">
        <f t="array" ref="K5894:L5894">_xlfn.TEXTSPLIT(R5894," ")</f>
        <v>TKG07A</v>
      </c>
      <c r="L5894" t="str">
        <v>TKG07A</v>
      </c>
      <c r="P5894" s="57" t="s">
        <v>31969</v>
      </c>
      <c r="Q5894" s="57" t="s">
        <v>11054</v>
      </c>
      <c r="R5894" s="57" t="s">
        <v>13054</v>
      </c>
      <c r="S5894" s="57" t="s">
        <v>13055</v>
      </c>
      <c r="T5894" s="57" t="s">
        <v>13056</v>
      </c>
      <c r="U5894" s="57" t="s">
        <v>31970</v>
      </c>
      <c r="V5894" s="57"/>
    </row>
    <row r="5895" ht="15" spans="1:22">
      <c r="A5895" s="52">
        <f t="shared" si="465"/>
        <v>46268</v>
      </c>
      <c r="B5895" t="str">
        <f t="shared" si="466"/>
        <v>AGENT16</v>
      </c>
      <c r="C5895" t="str">
        <f t="shared" si="467"/>
        <v>SUKARAJA</v>
      </c>
      <c r="D5895" t="str">
        <f t="shared" si="468"/>
        <v>SMI03</v>
      </c>
      <c r="H5895" t="str">
        <f t="shared" si="469"/>
        <v>2026-09-03 07:34:46</v>
      </c>
      <c r="K5895" t="str" cm="1">
        <f t="array" ref="K5895:L5895">_xlfn.TEXTSPLIT(R5895," ")</f>
        <v>SMI03</v>
      </c>
      <c r="L5895" t="str">
        <v>SUKARAJA</v>
      </c>
      <c r="P5895" s="57" t="s">
        <v>31971</v>
      </c>
      <c r="Q5895" s="57" t="s">
        <v>10199</v>
      </c>
      <c r="R5895" s="57" t="s">
        <v>20482</v>
      </c>
      <c r="S5895" s="57" t="s">
        <v>20483</v>
      </c>
      <c r="T5895" s="57" t="s">
        <v>20484</v>
      </c>
      <c r="U5895" s="57" t="s">
        <v>31972</v>
      </c>
      <c r="V5895" s="57" t="s">
        <v>31973</v>
      </c>
    </row>
    <row r="5896" ht="15" spans="1:22">
      <c r="A5896" s="52">
        <f t="shared" si="465"/>
        <v>46268</v>
      </c>
      <c r="B5896" t="str">
        <f t="shared" si="466"/>
        <v>AGENT25</v>
      </c>
      <c r="C5896" t="str">
        <f t="shared" si="467"/>
        <v>DC_PALANGKARAYA</v>
      </c>
      <c r="D5896" t="str">
        <f t="shared" si="468"/>
        <v>PKY05</v>
      </c>
      <c r="H5896" t="str">
        <f t="shared" si="469"/>
        <v>2026-09-03 07:34:45</v>
      </c>
      <c r="K5896" t="str" cm="1">
        <f t="array" ref="K5896:L5896">_xlfn.TEXTSPLIT(R5896," ")</f>
        <v>PKY05</v>
      </c>
      <c r="L5896" t="str">
        <v>DC_PALANGKARAYA</v>
      </c>
      <c r="P5896" s="57" t="s">
        <v>31974</v>
      </c>
      <c r="Q5896" s="57" t="s">
        <v>10270</v>
      </c>
      <c r="R5896" s="57" t="s">
        <v>20805</v>
      </c>
      <c r="S5896" s="57" t="s">
        <v>20806</v>
      </c>
      <c r="T5896" s="57" t="s">
        <v>20807</v>
      </c>
      <c r="U5896" s="57" t="s">
        <v>31975</v>
      </c>
      <c r="V5896" s="57"/>
    </row>
    <row r="5897" ht="15" spans="1:22">
      <c r="A5897" s="52">
        <f t="shared" si="465"/>
        <v>46268</v>
      </c>
      <c r="B5897" t="str">
        <f t="shared" si="466"/>
        <v>AGENT16</v>
      </c>
      <c r="C5897" t="str">
        <f t="shared" si="467"/>
        <v>LENGKONGJAYA_2</v>
      </c>
      <c r="D5897" t="str">
        <f t="shared" si="468"/>
        <v>SBG18B</v>
      </c>
      <c r="H5897" t="str">
        <f t="shared" si="469"/>
        <v>2026-09-03 07:34:42</v>
      </c>
      <c r="K5897" t="str" cm="1">
        <f t="array" ref="K5897:L5897">_xlfn.TEXTSPLIT(R5897," ")</f>
        <v>SBG18B</v>
      </c>
      <c r="L5897" t="str">
        <v>LENGKONGJAYA_2</v>
      </c>
      <c r="P5897" s="57" t="s">
        <v>31976</v>
      </c>
      <c r="Q5897" s="57" t="s">
        <v>10199</v>
      </c>
      <c r="R5897" s="57" t="s">
        <v>20057</v>
      </c>
      <c r="S5897" s="57" t="s">
        <v>20058</v>
      </c>
      <c r="T5897" s="57" t="s">
        <v>20059</v>
      </c>
      <c r="U5897" s="57" t="s">
        <v>31977</v>
      </c>
      <c r="V5897" s="57" t="s">
        <v>31978</v>
      </c>
    </row>
    <row r="5898" ht="15" spans="1:22">
      <c r="A5898" s="52">
        <f t="shared" si="465"/>
        <v>46268</v>
      </c>
      <c r="B5898" t="str">
        <f t="shared" si="466"/>
        <v>AGENT13</v>
      </c>
      <c r="C5898" t="str">
        <f t="shared" si="467"/>
        <v>BINTARA_JAYA_01</v>
      </c>
      <c r="D5898" t="str">
        <f t="shared" si="468"/>
        <v>BKI08F</v>
      </c>
      <c r="H5898" t="str">
        <f t="shared" si="469"/>
        <v>2026-09-03 07:34:40</v>
      </c>
      <c r="K5898" t="str" cm="1">
        <f t="array" ref="K5898:L5898">_xlfn.TEXTSPLIT(R5898," ")</f>
        <v>BKI08F</v>
      </c>
      <c r="L5898" t="str">
        <v>BINTARA_JAYA_01</v>
      </c>
      <c r="P5898" s="57" t="s">
        <v>31979</v>
      </c>
      <c r="Q5898" s="57" t="s">
        <v>10702</v>
      </c>
      <c r="R5898" s="57" t="s">
        <v>10703</v>
      </c>
      <c r="S5898" s="57" t="s">
        <v>10704</v>
      </c>
      <c r="T5898" s="57" t="s">
        <v>10705</v>
      </c>
      <c r="U5898" s="57" t="s">
        <v>31980</v>
      </c>
      <c r="V5898" s="57"/>
    </row>
    <row r="5899" ht="15" spans="1:22">
      <c r="A5899" s="52">
        <f t="shared" si="465"/>
        <v>46268</v>
      </c>
      <c r="B5899" t="str">
        <f t="shared" si="466"/>
        <v>AGENT19</v>
      </c>
      <c r="C5899" t="str">
        <f t="shared" si="467"/>
        <v>DC_TULUNG_AGUNG</v>
      </c>
      <c r="D5899" t="str">
        <f t="shared" si="468"/>
        <v>TLA07</v>
      </c>
      <c r="H5899" t="str">
        <f t="shared" si="469"/>
        <v>2026-09-03 07:34:40</v>
      </c>
      <c r="K5899" t="str" cm="1">
        <f t="array" ref="K5899:L5899">_xlfn.TEXTSPLIT(R5899," ")</f>
        <v>TLA07</v>
      </c>
      <c r="L5899" t="str">
        <v>DC_TULUNG_AGUNG</v>
      </c>
      <c r="P5899" s="57" t="s">
        <v>31979</v>
      </c>
      <c r="Q5899" s="57" t="s">
        <v>10181</v>
      </c>
      <c r="R5899" s="57" t="s">
        <v>18400</v>
      </c>
      <c r="S5899" s="57" t="s">
        <v>18401</v>
      </c>
      <c r="T5899" s="57" t="s">
        <v>15999</v>
      </c>
      <c r="U5899" s="57" t="s">
        <v>31981</v>
      </c>
      <c r="V5899" s="57" t="s">
        <v>31982</v>
      </c>
    </row>
    <row r="5900" ht="15" spans="1:22">
      <c r="A5900" s="52">
        <f t="shared" si="465"/>
        <v>46268</v>
      </c>
      <c r="B5900" t="str">
        <f t="shared" si="466"/>
        <v>AGENT40</v>
      </c>
      <c r="C5900" t="str">
        <f t="shared" si="467"/>
        <v>CP_KEMBANGAN</v>
      </c>
      <c r="D5900" t="str">
        <f t="shared" si="468"/>
        <v>JKT36M</v>
      </c>
      <c r="H5900" t="str">
        <f t="shared" si="469"/>
        <v>2026-09-03 07:34:35</v>
      </c>
      <c r="K5900" t="str" cm="1">
        <f t="array" ref="K5900:L5900">_xlfn.TEXTSPLIT(R5900," ")</f>
        <v>JKT36M</v>
      </c>
      <c r="L5900" t="str">
        <v>CP_KEMBANGAN</v>
      </c>
      <c r="P5900" s="57" t="s">
        <v>31983</v>
      </c>
      <c r="Q5900" s="57" t="s">
        <v>10732</v>
      </c>
      <c r="R5900" s="57" t="s">
        <v>20730</v>
      </c>
      <c r="S5900" s="57" t="s">
        <v>20731</v>
      </c>
      <c r="T5900" s="57" t="s">
        <v>20732</v>
      </c>
      <c r="U5900" s="57" t="s">
        <v>31984</v>
      </c>
      <c r="V5900" s="57" t="s">
        <v>31985</v>
      </c>
    </row>
    <row r="5901" ht="15" spans="1:22">
      <c r="A5901" s="52">
        <f t="shared" si="465"/>
        <v>46268</v>
      </c>
      <c r="B5901" t="str">
        <f t="shared" si="466"/>
        <v>AGENT02</v>
      </c>
      <c r="C5901" t="str">
        <f t="shared" si="467"/>
        <v>SELAM_MES</v>
      </c>
      <c r="D5901" t="str">
        <f t="shared" si="468"/>
        <v>MES10D</v>
      </c>
      <c r="H5901" t="str">
        <f t="shared" si="469"/>
        <v>2026-09-03 07:34:16</v>
      </c>
      <c r="K5901" t="str" cm="1">
        <f t="array" ref="K5901:L5901">_xlfn.TEXTSPLIT(R5901," ")</f>
        <v>MES10D</v>
      </c>
      <c r="L5901" t="str">
        <v>SELAM_MES</v>
      </c>
      <c r="P5901" s="57" t="s">
        <v>31986</v>
      </c>
      <c r="Q5901" s="57" t="s">
        <v>10443</v>
      </c>
      <c r="R5901" s="57" t="s">
        <v>15857</v>
      </c>
      <c r="S5901" s="57" t="s">
        <v>15858</v>
      </c>
      <c r="T5901" s="57" t="s">
        <v>15859</v>
      </c>
      <c r="U5901" s="57" t="s">
        <v>31987</v>
      </c>
      <c r="V5901" s="57" t="s">
        <v>31988</v>
      </c>
    </row>
    <row r="5902" ht="15" spans="1:22">
      <c r="A5902" s="52">
        <f t="shared" si="465"/>
        <v>46268</v>
      </c>
      <c r="B5902" t="str">
        <f t="shared" si="466"/>
        <v>AGENT06</v>
      </c>
      <c r="C5902" t="str">
        <f t="shared" si="467"/>
        <v>BAYANG</v>
      </c>
      <c r="D5902" t="str">
        <f t="shared" si="468"/>
        <v>PNN06</v>
      </c>
      <c r="H5902" t="str">
        <f t="shared" si="469"/>
        <v>2026-09-03 07:34:12</v>
      </c>
      <c r="K5902" t="str" cm="1">
        <f t="array" ref="K5902:L5902">_xlfn.TEXTSPLIT(R5902," ")</f>
        <v>PNN06</v>
      </c>
      <c r="L5902" t="str">
        <v>BAYANG</v>
      </c>
      <c r="P5902" s="57" t="s">
        <v>31989</v>
      </c>
      <c r="Q5902" s="57" t="s">
        <v>10410</v>
      </c>
      <c r="R5902" s="57" t="s">
        <v>18334</v>
      </c>
      <c r="S5902" s="57" t="s">
        <v>18335</v>
      </c>
      <c r="T5902" s="57" t="s">
        <v>18336</v>
      </c>
      <c r="U5902" s="57" t="s">
        <v>31990</v>
      </c>
      <c r="V5902" s="57" t="s">
        <v>31991</v>
      </c>
    </row>
    <row r="5903" ht="15" spans="1:22">
      <c r="A5903" s="52">
        <f t="shared" si="465"/>
        <v>46268</v>
      </c>
      <c r="B5903" t="str">
        <f t="shared" si="466"/>
        <v>AGENT21</v>
      </c>
      <c r="C5903" t="str">
        <f t="shared" si="467"/>
        <v>SOE</v>
      </c>
      <c r="D5903" t="str">
        <f t="shared" si="468"/>
        <v>SOE01</v>
      </c>
      <c r="H5903" t="str">
        <f t="shared" si="469"/>
        <v>2026-09-03 07:34:01</v>
      </c>
      <c r="K5903" t="str" cm="1">
        <f t="array" ref="K5903:L5903">_xlfn.TEXTSPLIT(R5903," ")</f>
        <v>SOE01</v>
      </c>
      <c r="L5903" t="str">
        <v>SOE</v>
      </c>
      <c r="P5903" s="57" t="s">
        <v>31992</v>
      </c>
      <c r="Q5903" s="57" t="s">
        <v>11660</v>
      </c>
      <c r="R5903" s="57" t="s">
        <v>18137</v>
      </c>
      <c r="S5903" s="57" t="s">
        <v>18138</v>
      </c>
      <c r="T5903" s="57" t="s">
        <v>7047</v>
      </c>
      <c r="U5903" s="57" t="s">
        <v>31993</v>
      </c>
      <c r="V5903" s="57"/>
    </row>
    <row r="5904" ht="15" spans="1:22">
      <c r="A5904" s="52">
        <f t="shared" si="465"/>
        <v>46268</v>
      </c>
      <c r="B5904" t="str">
        <f t="shared" si="466"/>
        <v>AGENT16</v>
      </c>
      <c r="C5904" t="str">
        <f t="shared" si="467"/>
        <v>SMI27B</v>
      </c>
      <c r="D5904" t="str">
        <f t="shared" si="468"/>
        <v>SMI27B</v>
      </c>
      <c r="H5904" t="str">
        <f t="shared" si="469"/>
        <v>2026-09-03 07:34:00</v>
      </c>
      <c r="K5904" t="str" cm="1">
        <f t="array" ref="K5904:L5904">_xlfn.TEXTSPLIT(R5904," ")</f>
        <v>SMI27B</v>
      </c>
      <c r="L5904" t="str">
        <v>SMI27B</v>
      </c>
      <c r="P5904" s="57" t="s">
        <v>31994</v>
      </c>
      <c r="Q5904" s="57" t="s">
        <v>10199</v>
      </c>
      <c r="R5904" s="57" t="s">
        <v>15680</v>
      </c>
      <c r="S5904" s="57" t="s">
        <v>15681</v>
      </c>
      <c r="T5904" s="57" t="s">
        <v>15682</v>
      </c>
      <c r="U5904" s="57" t="s">
        <v>31995</v>
      </c>
      <c r="V5904" s="57" t="s">
        <v>31996</v>
      </c>
    </row>
    <row r="5905" ht="15" spans="1:22">
      <c r="A5905" s="52">
        <f t="shared" si="465"/>
        <v>46268</v>
      </c>
      <c r="B5905" t="str">
        <f t="shared" si="466"/>
        <v>AGENT04</v>
      </c>
      <c r="C5905" t="str">
        <f t="shared" si="467"/>
        <v>YOS_SUDARSO</v>
      </c>
      <c r="D5905" t="str">
        <f t="shared" si="468"/>
        <v>PKU06A</v>
      </c>
      <c r="H5905" t="str">
        <f t="shared" si="469"/>
        <v>2026-09-03 07:33:54</v>
      </c>
      <c r="K5905" t="str" cm="1">
        <f t="array" ref="K5905:L5905">_xlfn.TEXTSPLIT(R5905," ")</f>
        <v>PKU06A</v>
      </c>
      <c r="L5905" t="str">
        <v>YOS_SUDARSO</v>
      </c>
      <c r="P5905" s="57" t="s">
        <v>31997</v>
      </c>
      <c r="Q5905" s="57" t="s">
        <v>10193</v>
      </c>
      <c r="R5905" s="57" t="s">
        <v>16872</v>
      </c>
      <c r="S5905" s="57" t="s">
        <v>16873</v>
      </c>
      <c r="T5905" s="57" t="s">
        <v>16874</v>
      </c>
      <c r="U5905" s="57" t="s">
        <v>31998</v>
      </c>
      <c r="V5905" s="57" t="s">
        <v>31999</v>
      </c>
    </row>
    <row r="5906" ht="15" spans="1:22">
      <c r="A5906" s="52">
        <f t="shared" si="465"/>
        <v>46268</v>
      </c>
      <c r="B5906" t="str">
        <f t="shared" si="466"/>
        <v>AGENT27</v>
      </c>
      <c r="C5906" t="str">
        <f t="shared" si="467"/>
        <v>BANJARBARU</v>
      </c>
      <c r="D5906" t="str">
        <f t="shared" si="468"/>
        <v>BJB03</v>
      </c>
      <c r="H5906" t="str">
        <f t="shared" si="469"/>
        <v>2026-09-03 07:33:39</v>
      </c>
      <c r="K5906" t="str" cm="1">
        <f t="array" ref="K5906:L5906">_xlfn.TEXTSPLIT(R5906," ")</f>
        <v>BJB03</v>
      </c>
      <c r="L5906" t="str">
        <v>BANJARBARU</v>
      </c>
      <c r="P5906" s="57" t="s">
        <v>32000</v>
      </c>
      <c r="Q5906" s="57" t="s">
        <v>11862</v>
      </c>
      <c r="R5906" s="57" t="s">
        <v>17649</v>
      </c>
      <c r="S5906" s="57" t="s">
        <v>17650</v>
      </c>
      <c r="T5906" s="57" t="s">
        <v>17651</v>
      </c>
      <c r="U5906" s="57" t="s">
        <v>32001</v>
      </c>
      <c r="V5906" s="57" t="s">
        <v>32002</v>
      </c>
    </row>
    <row r="5907" ht="15" spans="1:22">
      <c r="A5907" s="52">
        <f t="shared" si="465"/>
        <v>46268</v>
      </c>
      <c r="B5907" t="str">
        <f t="shared" si="466"/>
        <v>AGENT22</v>
      </c>
      <c r="C5907" t="str">
        <f t="shared" si="467"/>
        <v>PALETEANG</v>
      </c>
      <c r="D5907" t="str">
        <f t="shared" si="468"/>
        <v>PRR04</v>
      </c>
      <c r="H5907" t="str">
        <f t="shared" si="469"/>
        <v>2026-09-03 07:33:30</v>
      </c>
      <c r="K5907" t="str" cm="1">
        <f t="array" ref="K5907:L5907">_xlfn.TEXTSPLIT(R5907," ")</f>
        <v>PRR04</v>
      </c>
      <c r="L5907" t="str">
        <v>PALETEANG</v>
      </c>
      <c r="P5907" s="57" t="s">
        <v>32003</v>
      </c>
      <c r="Q5907" s="57" t="s">
        <v>11133</v>
      </c>
      <c r="R5907" s="57" t="s">
        <v>20080</v>
      </c>
      <c r="S5907" s="57" t="s">
        <v>20081</v>
      </c>
      <c r="T5907" s="57" t="s">
        <v>20082</v>
      </c>
      <c r="U5907" s="57" t="s">
        <v>32004</v>
      </c>
      <c r="V5907" s="57" t="s">
        <v>32005</v>
      </c>
    </row>
    <row r="5908" ht="15" spans="1:22">
      <c r="A5908" s="52">
        <f t="shared" si="465"/>
        <v>46268</v>
      </c>
      <c r="B5908" t="str">
        <f t="shared" si="466"/>
        <v>AGENT26</v>
      </c>
      <c r="C5908" t="str">
        <f t="shared" si="467"/>
        <v>TEBAS</v>
      </c>
      <c r="D5908" t="str">
        <f t="shared" si="468"/>
        <v>SAS04</v>
      </c>
      <c r="H5908" t="str">
        <f t="shared" si="469"/>
        <v>2026-09-03 07:33:21</v>
      </c>
      <c r="K5908" t="str" cm="1">
        <f t="array" ref="K5908:L5908">_xlfn.TEXTSPLIT(R5908," ")</f>
        <v>SAS04</v>
      </c>
      <c r="L5908" t="str">
        <v>TEBAS</v>
      </c>
      <c r="P5908" s="57" t="s">
        <v>32006</v>
      </c>
      <c r="Q5908" s="57" t="s">
        <v>10307</v>
      </c>
      <c r="R5908" s="57" t="s">
        <v>16125</v>
      </c>
      <c r="S5908" s="57" t="s">
        <v>16126</v>
      </c>
      <c r="T5908" s="57" t="s">
        <v>16127</v>
      </c>
      <c r="U5908" s="57" t="s">
        <v>32007</v>
      </c>
      <c r="V5908" s="57" t="s">
        <v>32008</v>
      </c>
    </row>
    <row r="5909" ht="15" spans="1:22">
      <c r="A5909" s="52">
        <f t="shared" si="465"/>
        <v>46268</v>
      </c>
      <c r="B5909" t="str">
        <f t="shared" si="466"/>
        <v>AGENT40</v>
      </c>
      <c r="C5909" t="str">
        <f t="shared" si="467"/>
        <v>KALIBARU_01</v>
      </c>
      <c r="D5909" t="str">
        <f t="shared" si="468"/>
        <v>JKT10H</v>
      </c>
      <c r="H5909" t="str">
        <f t="shared" si="469"/>
        <v>2026-09-03 07:33:08</v>
      </c>
      <c r="K5909" t="str" cm="1">
        <f t="array" ref="K5909:L5909">_xlfn.TEXTSPLIT(R5909," ")</f>
        <v>JKT10H</v>
      </c>
      <c r="L5909" t="str">
        <v>KALIBARU_01</v>
      </c>
      <c r="P5909" s="57" t="s">
        <v>32009</v>
      </c>
      <c r="Q5909" s="57" t="s">
        <v>10732</v>
      </c>
      <c r="R5909" s="57" t="s">
        <v>20132</v>
      </c>
      <c r="S5909" s="57" t="s">
        <v>20133</v>
      </c>
      <c r="T5909" s="57" t="s">
        <v>9466</v>
      </c>
      <c r="U5909" s="57" t="s">
        <v>32010</v>
      </c>
      <c r="V5909" s="57" t="s">
        <v>32011</v>
      </c>
    </row>
    <row r="5910" ht="15" spans="1:22">
      <c r="A5910" s="52">
        <f t="shared" si="465"/>
        <v>46268</v>
      </c>
      <c r="B5910" t="str">
        <f t="shared" si="466"/>
        <v>AGENT19</v>
      </c>
      <c r="C5910" t="str">
        <f t="shared" si="467"/>
        <v>WULUHAN</v>
      </c>
      <c r="D5910" t="str">
        <f t="shared" si="468"/>
        <v>JBR19</v>
      </c>
      <c r="H5910" t="str">
        <f t="shared" si="469"/>
        <v>2026-09-03 07:32:57</v>
      </c>
      <c r="K5910" t="str" cm="1">
        <f t="array" ref="K5910:L5910">_xlfn.TEXTSPLIT(R5910," ")</f>
        <v>JBR19</v>
      </c>
      <c r="L5910" t="str">
        <v>WULUHAN</v>
      </c>
      <c r="P5910" s="57" t="s">
        <v>32012</v>
      </c>
      <c r="Q5910" s="57" t="s">
        <v>10181</v>
      </c>
      <c r="R5910" s="57" t="s">
        <v>18504</v>
      </c>
      <c r="S5910" s="57" t="s">
        <v>18505</v>
      </c>
      <c r="T5910" s="57" t="s">
        <v>18506</v>
      </c>
      <c r="U5910" s="57" t="s">
        <v>32013</v>
      </c>
      <c r="V5910" s="57" t="s">
        <v>32014</v>
      </c>
    </row>
    <row r="5911" ht="15" spans="1:22">
      <c r="A5911" s="52">
        <f t="shared" si="465"/>
        <v>46268</v>
      </c>
      <c r="B5911" t="str">
        <f t="shared" si="466"/>
        <v>AGENT26</v>
      </c>
      <c r="C5911" t="str">
        <f t="shared" si="467"/>
        <v>KOMYOS</v>
      </c>
      <c r="D5911" t="str">
        <f t="shared" si="468"/>
        <v>PNK04B</v>
      </c>
      <c r="H5911" t="str">
        <f t="shared" si="469"/>
        <v>2026-09-03 07:32:53</v>
      </c>
      <c r="K5911" t="str" cm="1">
        <f t="array" ref="K5911:L5911">_xlfn.TEXTSPLIT(R5911," ")</f>
        <v>PNK04B</v>
      </c>
      <c r="L5911" t="str">
        <v>KOMYOS</v>
      </c>
      <c r="P5911" s="57" t="s">
        <v>32015</v>
      </c>
      <c r="Q5911" s="57" t="s">
        <v>10307</v>
      </c>
      <c r="R5911" s="57" t="s">
        <v>18256</v>
      </c>
      <c r="S5911" s="57" t="s">
        <v>18257</v>
      </c>
      <c r="T5911" s="57" t="s">
        <v>18258</v>
      </c>
      <c r="U5911" s="57" t="s">
        <v>32016</v>
      </c>
      <c r="V5911" s="57" t="s">
        <v>32017</v>
      </c>
    </row>
    <row r="5912" ht="15" spans="1:22">
      <c r="A5912" s="52">
        <f t="shared" si="465"/>
        <v>46268</v>
      </c>
      <c r="B5912" t="str">
        <f t="shared" si="466"/>
        <v>AGENT17</v>
      </c>
      <c r="C5912" t="str">
        <f t="shared" si="467"/>
        <v>KETILENG_RAYA</v>
      </c>
      <c r="D5912" t="str">
        <f t="shared" si="468"/>
        <v>SRG64</v>
      </c>
      <c r="H5912" t="str">
        <f t="shared" si="469"/>
        <v>2026-09-03 07:32:52</v>
      </c>
      <c r="K5912" t="str" cm="1">
        <f t="array" ref="K5912:L5912">_xlfn.TEXTSPLIT(R5912," ")</f>
        <v>SRG64</v>
      </c>
      <c r="L5912" t="str">
        <v>KETILENG_RAYA</v>
      </c>
      <c r="P5912" s="57" t="s">
        <v>32018</v>
      </c>
      <c r="Q5912" s="57" t="s">
        <v>11249</v>
      </c>
      <c r="R5912" s="57" t="s">
        <v>14154</v>
      </c>
      <c r="S5912" s="57" t="s">
        <v>14155</v>
      </c>
      <c r="T5912" s="57" t="s">
        <v>14156</v>
      </c>
      <c r="U5912" s="57" t="s">
        <v>32019</v>
      </c>
      <c r="V5912" s="57" t="s">
        <v>32020</v>
      </c>
    </row>
    <row r="5913" ht="15" spans="1:22">
      <c r="A5913" s="52">
        <f t="shared" si="465"/>
        <v>46268</v>
      </c>
      <c r="B5913" t="str">
        <f t="shared" si="466"/>
        <v>AGENT05</v>
      </c>
      <c r="C5913" t="str">
        <f t="shared" si="467"/>
        <v>AVIARI</v>
      </c>
      <c r="D5913" t="str">
        <f t="shared" si="468"/>
        <v>BTH21</v>
      </c>
      <c r="H5913" t="str">
        <f t="shared" si="469"/>
        <v>2026-09-03 07:32:51</v>
      </c>
      <c r="K5913" t="str" cm="1">
        <f t="array" ref="K5913:L5913">_xlfn.TEXTSPLIT(R5913," ")</f>
        <v>BTH21</v>
      </c>
      <c r="L5913" t="str">
        <v>AVIARI</v>
      </c>
      <c r="P5913" s="57" t="s">
        <v>32021</v>
      </c>
      <c r="Q5913" s="57" t="s">
        <v>10567</v>
      </c>
      <c r="R5913" s="57" t="s">
        <v>14189</v>
      </c>
      <c r="S5913" s="57" t="s">
        <v>14190</v>
      </c>
      <c r="T5913" s="57" t="s">
        <v>14191</v>
      </c>
      <c r="U5913" s="57" t="s">
        <v>32022</v>
      </c>
      <c r="V5913" s="57" t="s">
        <v>25593</v>
      </c>
    </row>
    <row r="5914" ht="15" spans="1:22">
      <c r="A5914" s="52">
        <f t="shared" si="465"/>
        <v>46268</v>
      </c>
      <c r="B5914" t="str">
        <f t="shared" si="466"/>
        <v>AGENT18</v>
      </c>
      <c r="C5914" t="str">
        <f t="shared" si="467"/>
        <v>SRAGEN</v>
      </c>
      <c r="D5914" t="str">
        <f t="shared" si="468"/>
        <v>SRN01</v>
      </c>
      <c r="H5914" t="str">
        <f t="shared" si="469"/>
        <v>2026-09-03 07:32:48</v>
      </c>
      <c r="K5914" t="str" cm="1">
        <f t="array" ref="K5914:L5914">_xlfn.TEXTSPLIT(R5914," ")</f>
        <v>SRN01</v>
      </c>
      <c r="L5914" t="str">
        <v>SRAGEN</v>
      </c>
      <c r="P5914" s="57" t="s">
        <v>32023</v>
      </c>
      <c r="Q5914" s="57" t="s">
        <v>10385</v>
      </c>
      <c r="R5914" s="57" t="s">
        <v>17040</v>
      </c>
      <c r="S5914" s="57" t="s">
        <v>17041</v>
      </c>
      <c r="T5914" s="57" t="s">
        <v>17042</v>
      </c>
      <c r="U5914" s="57" t="s">
        <v>32024</v>
      </c>
      <c r="V5914" s="57" t="s">
        <v>32025</v>
      </c>
    </row>
    <row r="5915" ht="15" spans="1:22">
      <c r="A5915" s="52">
        <f t="shared" si="465"/>
        <v>46268</v>
      </c>
      <c r="B5915" t="str">
        <f t="shared" si="466"/>
        <v>AGENT21</v>
      </c>
      <c r="C5915" t="str">
        <f t="shared" si="467"/>
        <v>ATAMBUA</v>
      </c>
      <c r="D5915" t="str">
        <f t="shared" si="468"/>
        <v>ABU01</v>
      </c>
      <c r="H5915" t="str">
        <f t="shared" si="469"/>
        <v>2026-09-03 07:32:42</v>
      </c>
      <c r="K5915" t="str" cm="1">
        <f t="array" ref="K5915:L5915">_xlfn.TEXTSPLIT(R5915," ")</f>
        <v>ABU01</v>
      </c>
      <c r="L5915" t="str">
        <v>ATAMBUA</v>
      </c>
      <c r="P5915" s="57" t="s">
        <v>32026</v>
      </c>
      <c r="Q5915" s="57" t="s">
        <v>11660</v>
      </c>
      <c r="R5915" s="57" t="s">
        <v>19252</v>
      </c>
      <c r="S5915" s="57" t="s">
        <v>19253</v>
      </c>
      <c r="T5915" s="57" t="s">
        <v>19254</v>
      </c>
      <c r="U5915" s="57" t="s">
        <v>32027</v>
      </c>
      <c r="V5915" s="57" t="s">
        <v>32028</v>
      </c>
    </row>
    <row r="5916" ht="15" spans="1:22">
      <c r="A5916" s="52">
        <f t="shared" si="465"/>
        <v>46268</v>
      </c>
      <c r="B5916" t="str">
        <f t="shared" si="466"/>
        <v>AGENT01</v>
      </c>
      <c r="C5916" t="str">
        <f t="shared" si="467"/>
        <v>SYIAH_KUALA</v>
      </c>
      <c r="D5916" t="str">
        <f t="shared" si="468"/>
        <v>BTJ04</v>
      </c>
      <c r="H5916" t="str">
        <f t="shared" si="469"/>
        <v>2026-09-03 07:32:35</v>
      </c>
      <c r="K5916" t="str" cm="1">
        <f t="array" ref="K5916:L5916">_xlfn.TEXTSPLIT(R5916," ")</f>
        <v>BTJ04</v>
      </c>
      <c r="L5916" t="str">
        <v>SYIAH_KUALA</v>
      </c>
      <c r="P5916" s="57" t="s">
        <v>32029</v>
      </c>
      <c r="Q5916" s="57" t="s">
        <v>10486</v>
      </c>
      <c r="R5916" s="57" t="s">
        <v>18866</v>
      </c>
      <c r="S5916" s="57" t="s">
        <v>18867</v>
      </c>
      <c r="T5916" s="57" t="s">
        <v>18868</v>
      </c>
      <c r="U5916" s="57" t="s">
        <v>32030</v>
      </c>
      <c r="V5916" s="57"/>
    </row>
    <row r="5917" ht="15" spans="1:22">
      <c r="A5917" s="52">
        <f t="shared" si="465"/>
        <v>46268</v>
      </c>
      <c r="B5917" t="str">
        <f t="shared" si="466"/>
        <v>AGENT09</v>
      </c>
      <c r="C5917" t="str">
        <f t="shared" si="467"/>
        <v>PAGAR_DEWA</v>
      </c>
      <c r="D5917" t="str">
        <f t="shared" si="468"/>
        <v>BKS06</v>
      </c>
      <c r="H5917" t="str">
        <f t="shared" si="469"/>
        <v>2026-09-03 07:32:25</v>
      </c>
      <c r="K5917" t="str" cm="1">
        <f t="array" ref="K5917:L5917">_xlfn.TEXTSPLIT(R5917," ")</f>
        <v>BKS06</v>
      </c>
      <c r="L5917" t="str">
        <v>PAGAR_DEWA</v>
      </c>
      <c r="P5917" s="57" t="s">
        <v>32031</v>
      </c>
      <c r="Q5917" s="57" t="s">
        <v>12496</v>
      </c>
      <c r="R5917" s="57" t="s">
        <v>16889</v>
      </c>
      <c r="S5917" s="57" t="s">
        <v>25357</v>
      </c>
      <c r="T5917" s="57" t="s">
        <v>25358</v>
      </c>
      <c r="U5917" s="57" t="s">
        <v>32032</v>
      </c>
      <c r="V5917" s="57" t="s">
        <v>32033</v>
      </c>
    </row>
    <row r="5918" ht="15" spans="1:22">
      <c r="A5918" s="52">
        <f t="shared" si="465"/>
        <v>46268</v>
      </c>
      <c r="B5918" t="str">
        <f t="shared" si="466"/>
        <v>AGENT27</v>
      </c>
      <c r="C5918" t="str">
        <f t="shared" si="467"/>
        <v>MARTAPURA_2</v>
      </c>
      <c r="D5918" t="str">
        <f t="shared" si="468"/>
        <v>MTA05</v>
      </c>
      <c r="H5918" t="str">
        <f t="shared" si="469"/>
        <v>2026-09-03 07:32:20</v>
      </c>
      <c r="K5918" t="str" cm="1">
        <f t="array" ref="K5918:L5918">_xlfn.TEXTSPLIT(R5918," ")</f>
        <v>MTA05</v>
      </c>
      <c r="L5918" t="str">
        <v>MARTAPURA_2</v>
      </c>
      <c r="P5918" s="57" t="s">
        <v>32034</v>
      </c>
      <c r="Q5918" s="57" t="s">
        <v>11862</v>
      </c>
      <c r="R5918" s="57" t="s">
        <v>18299</v>
      </c>
      <c r="S5918" s="57" t="s">
        <v>18300</v>
      </c>
      <c r="T5918" s="57" t="s">
        <v>18301</v>
      </c>
      <c r="U5918" s="57" t="s">
        <v>32035</v>
      </c>
      <c r="V5918" s="57" t="s">
        <v>32036</v>
      </c>
    </row>
    <row r="5919" ht="15" spans="1:22">
      <c r="A5919" s="52">
        <f t="shared" si="465"/>
        <v>46268</v>
      </c>
      <c r="B5919" t="str">
        <f t="shared" si="466"/>
        <v>AGENT17</v>
      </c>
      <c r="C5919" t="str">
        <f t="shared" si="467"/>
        <v>PATIKRAJA</v>
      </c>
      <c r="D5919" t="str">
        <f t="shared" si="468"/>
        <v>PWO04</v>
      </c>
      <c r="H5919" t="str">
        <f t="shared" si="469"/>
        <v>2026-09-03 07:32:18</v>
      </c>
      <c r="K5919" t="str" cm="1">
        <f t="array" ref="K5919:L5919">_xlfn.TEXTSPLIT(R5919," ")</f>
        <v>PWO04</v>
      </c>
      <c r="L5919" t="str">
        <v>PATIKRAJA</v>
      </c>
      <c r="P5919" s="57" t="s">
        <v>32037</v>
      </c>
      <c r="Q5919" s="57" t="s">
        <v>11249</v>
      </c>
      <c r="R5919" s="57" t="s">
        <v>19028</v>
      </c>
      <c r="S5919" s="57" t="s">
        <v>19029</v>
      </c>
      <c r="T5919" s="57" t="s">
        <v>19030</v>
      </c>
      <c r="U5919" s="57" t="s">
        <v>32038</v>
      </c>
      <c r="V5919" s="57" t="s">
        <v>32039</v>
      </c>
    </row>
    <row r="5920" ht="15" spans="1:22">
      <c r="A5920" s="52">
        <f t="shared" si="465"/>
        <v>46268</v>
      </c>
      <c r="B5920" t="str">
        <f t="shared" si="466"/>
        <v>AGENT18</v>
      </c>
      <c r="C5920" t="str">
        <f t="shared" si="467"/>
        <v>DANUKUSUMAN</v>
      </c>
      <c r="D5920" t="str">
        <f t="shared" si="468"/>
        <v>SOC17</v>
      </c>
      <c r="H5920" t="str">
        <f t="shared" si="469"/>
        <v>2026-09-03 07:32:16</v>
      </c>
      <c r="K5920" t="str" cm="1">
        <f t="array" ref="K5920:L5920">_xlfn.TEXTSPLIT(R5920," ")</f>
        <v>SOC17</v>
      </c>
      <c r="L5920" t="str">
        <v>DANUKUSUMAN</v>
      </c>
      <c r="P5920" s="57" t="s">
        <v>32040</v>
      </c>
      <c r="Q5920" s="57" t="s">
        <v>10385</v>
      </c>
      <c r="R5920" s="57" t="s">
        <v>15603</v>
      </c>
      <c r="S5920" s="57" t="s">
        <v>15604</v>
      </c>
      <c r="T5920" s="57" t="s">
        <v>15605</v>
      </c>
      <c r="U5920" s="57" t="s">
        <v>32041</v>
      </c>
      <c r="V5920" s="57" t="s">
        <v>15607</v>
      </c>
    </row>
    <row r="5921" ht="15" spans="1:22">
      <c r="A5921" s="52">
        <f t="shared" si="465"/>
        <v>46268</v>
      </c>
      <c r="B5921" t="str">
        <f t="shared" si="466"/>
        <v>AGENT18</v>
      </c>
      <c r="C5921" t="str">
        <f t="shared" si="467"/>
        <v>PULISEN</v>
      </c>
      <c r="D5921" t="str">
        <f t="shared" si="468"/>
        <v>BYL06</v>
      </c>
      <c r="H5921" t="str">
        <f t="shared" si="469"/>
        <v>2026-09-03 07:32:13</v>
      </c>
      <c r="K5921" t="str" cm="1">
        <f t="array" ref="K5921:L5921">_xlfn.TEXTSPLIT(R5921," ")</f>
        <v>BYL06</v>
      </c>
      <c r="L5921" t="str">
        <v>PULISEN</v>
      </c>
      <c r="P5921" s="57" t="s">
        <v>32042</v>
      </c>
      <c r="Q5921" s="57" t="s">
        <v>10385</v>
      </c>
      <c r="R5921" s="57" t="s">
        <v>16097</v>
      </c>
      <c r="S5921" s="57" t="s">
        <v>16098</v>
      </c>
      <c r="T5921" s="57" t="s">
        <v>16099</v>
      </c>
      <c r="U5921" s="57" t="s">
        <v>32043</v>
      </c>
      <c r="V5921" s="57"/>
    </row>
    <row r="5922" ht="15" spans="1:22">
      <c r="A5922" s="52">
        <f t="shared" si="465"/>
        <v>46268</v>
      </c>
      <c r="B5922" t="str">
        <f t="shared" si="466"/>
        <v>AGENT17</v>
      </c>
      <c r="C5922" t="str">
        <f t="shared" si="467"/>
        <v>PURBALINGGA</v>
      </c>
      <c r="D5922" t="str">
        <f t="shared" si="468"/>
        <v>PUR01</v>
      </c>
      <c r="H5922" t="str">
        <f t="shared" si="469"/>
        <v>2026-09-03 07:32:11</v>
      </c>
      <c r="K5922" t="str" cm="1">
        <f t="array" ref="K5922:L5922">_xlfn.TEXTSPLIT(R5922," ")</f>
        <v>PUR01</v>
      </c>
      <c r="L5922" t="str">
        <v>PURBALINGGA</v>
      </c>
      <c r="P5922" s="57" t="s">
        <v>32044</v>
      </c>
      <c r="Q5922" s="57" t="s">
        <v>11249</v>
      </c>
      <c r="R5922" s="57" t="s">
        <v>19045</v>
      </c>
      <c r="S5922" s="57" t="s">
        <v>19046</v>
      </c>
      <c r="T5922" s="57" t="s">
        <v>19047</v>
      </c>
      <c r="U5922" s="57" t="s">
        <v>32045</v>
      </c>
      <c r="V5922" s="57" t="s">
        <v>32046</v>
      </c>
    </row>
    <row r="5923" ht="15" spans="1:22">
      <c r="A5923" s="52">
        <f t="shared" si="465"/>
        <v>46268</v>
      </c>
      <c r="B5923" t="str">
        <f t="shared" si="466"/>
        <v>AGENT16</v>
      </c>
      <c r="C5923" t="str">
        <f t="shared" si="467"/>
        <v>MANONJAYA</v>
      </c>
      <c r="D5923" t="str">
        <f t="shared" si="468"/>
        <v>TSK05</v>
      </c>
      <c r="H5923" t="str">
        <f t="shared" si="469"/>
        <v>2026-09-03 07:32:11</v>
      </c>
      <c r="K5923" t="str" cm="1">
        <f t="array" ref="K5923:L5923">_xlfn.TEXTSPLIT(R5923," ")</f>
        <v>TSK05</v>
      </c>
      <c r="L5923" t="str">
        <v>MANONJAYA</v>
      </c>
      <c r="P5923" s="57" t="s">
        <v>32044</v>
      </c>
      <c r="Q5923" s="57" t="s">
        <v>10199</v>
      </c>
      <c r="R5923" s="57" t="s">
        <v>12375</v>
      </c>
      <c r="S5923" s="57" t="s">
        <v>12376</v>
      </c>
      <c r="T5923" s="57" t="s">
        <v>12377</v>
      </c>
      <c r="U5923" s="57" t="s">
        <v>32047</v>
      </c>
      <c r="V5923" s="57" t="s">
        <v>32048</v>
      </c>
    </row>
    <row r="5924" ht="15" spans="1:22">
      <c r="A5924" s="52">
        <f t="shared" si="465"/>
        <v>46268</v>
      </c>
      <c r="B5924" t="str">
        <f t="shared" si="466"/>
        <v>AGENT16</v>
      </c>
      <c r="C5924" t="str">
        <f t="shared" si="467"/>
        <v>IDM06D</v>
      </c>
      <c r="D5924" t="str">
        <f t="shared" si="468"/>
        <v>IDM06D</v>
      </c>
      <c r="H5924" t="str">
        <f t="shared" si="469"/>
        <v>2026-09-03 07:32:01</v>
      </c>
      <c r="K5924" t="str" cm="1">
        <f t="array" ref="K5924:L5924">_xlfn.TEXTSPLIT(R5924," ")</f>
        <v>IDM06D</v>
      </c>
      <c r="L5924" t="str">
        <v>IDM06D</v>
      </c>
      <c r="P5924" s="57" t="s">
        <v>32049</v>
      </c>
      <c r="Q5924" s="57" t="s">
        <v>10199</v>
      </c>
      <c r="R5924" s="57" t="s">
        <v>18542</v>
      </c>
      <c r="S5924" s="57" t="s">
        <v>18543</v>
      </c>
      <c r="T5924" s="57" t="s">
        <v>18544</v>
      </c>
      <c r="U5924" s="57" t="s">
        <v>32050</v>
      </c>
      <c r="V5924" s="57" t="s">
        <v>18546</v>
      </c>
    </row>
    <row r="5925" ht="15" spans="1:22">
      <c r="A5925" s="52">
        <f t="shared" si="465"/>
        <v>46268</v>
      </c>
      <c r="B5925" t="str">
        <f t="shared" si="466"/>
        <v>AGENT19</v>
      </c>
      <c r="C5925" t="str">
        <f t="shared" si="467"/>
        <v>AMBULU</v>
      </c>
      <c r="D5925" t="str">
        <f t="shared" si="468"/>
        <v>JBR02</v>
      </c>
      <c r="H5925" t="str">
        <f t="shared" si="469"/>
        <v>2026-09-03 07:32:01</v>
      </c>
      <c r="K5925" t="str" cm="1">
        <f t="array" ref="K5925:L5925">_xlfn.TEXTSPLIT(R5925," ")</f>
        <v>JBR02</v>
      </c>
      <c r="L5925" t="str">
        <v>AMBULU</v>
      </c>
      <c r="P5925" s="57" t="s">
        <v>32049</v>
      </c>
      <c r="Q5925" s="57" t="s">
        <v>10181</v>
      </c>
      <c r="R5925" s="57" t="s">
        <v>18554</v>
      </c>
      <c r="S5925" s="57" t="s">
        <v>18555</v>
      </c>
      <c r="T5925" s="57" t="s">
        <v>18556</v>
      </c>
      <c r="U5925" s="57" t="s">
        <v>32051</v>
      </c>
      <c r="V5925" s="57" t="s">
        <v>18508</v>
      </c>
    </row>
    <row r="5926" ht="15" spans="1:22">
      <c r="A5926" s="52">
        <f t="shared" si="465"/>
        <v>46268</v>
      </c>
      <c r="B5926" t="str">
        <f t="shared" si="466"/>
        <v>AGENT19</v>
      </c>
      <c r="C5926" t="str">
        <f t="shared" si="467"/>
        <v>PASIRIAN</v>
      </c>
      <c r="D5926" t="str">
        <f t="shared" si="468"/>
        <v>LMJ02</v>
      </c>
      <c r="H5926" t="str">
        <f t="shared" si="469"/>
        <v>2026-09-03 07:31:58</v>
      </c>
      <c r="K5926" t="str" cm="1">
        <f t="array" ref="K5926:L5926">_xlfn.TEXTSPLIT(R5926," ")</f>
        <v>LMJ02</v>
      </c>
      <c r="L5926" t="str">
        <v>PASIRIAN</v>
      </c>
      <c r="P5926" s="57" t="s">
        <v>32052</v>
      </c>
      <c r="Q5926" s="57" t="s">
        <v>10181</v>
      </c>
      <c r="R5926" s="57" t="s">
        <v>17727</v>
      </c>
      <c r="S5926" s="57" t="s">
        <v>17728</v>
      </c>
      <c r="T5926" s="57" t="s">
        <v>17729</v>
      </c>
      <c r="U5926" s="57" t="s">
        <v>32053</v>
      </c>
      <c r="V5926" s="57" t="s">
        <v>32054</v>
      </c>
    </row>
    <row r="5927" ht="15" spans="1:22">
      <c r="A5927" s="52">
        <f t="shared" si="465"/>
        <v>46268</v>
      </c>
      <c r="B5927" t="str">
        <f t="shared" si="466"/>
        <v>AGENT10</v>
      </c>
      <c r="C5927" t="str">
        <f t="shared" si="467"/>
        <v>PRINGSEWU</v>
      </c>
      <c r="D5927" t="str">
        <f t="shared" si="468"/>
        <v>PSW01</v>
      </c>
      <c r="H5927" t="str">
        <f t="shared" si="469"/>
        <v>2026-09-03 07:31:36</v>
      </c>
      <c r="K5927" t="str" cm="1">
        <f t="array" ref="K5927:L5927">_xlfn.TEXTSPLIT(R5927," ")</f>
        <v>PSW01</v>
      </c>
      <c r="L5927" t="str">
        <v>PRINGSEWU</v>
      </c>
      <c r="P5927" s="57" t="s">
        <v>32055</v>
      </c>
      <c r="Q5927" s="57" t="s">
        <v>11054</v>
      </c>
      <c r="R5927" s="57" t="s">
        <v>17823</v>
      </c>
      <c r="S5927" s="57" t="s">
        <v>17824</v>
      </c>
      <c r="T5927" s="57" t="s">
        <v>17825</v>
      </c>
      <c r="U5927" s="57" t="s">
        <v>32056</v>
      </c>
      <c r="V5927" s="57"/>
    </row>
    <row r="5928" ht="15" spans="1:22">
      <c r="A5928" s="52">
        <f t="shared" si="465"/>
        <v>46268</v>
      </c>
      <c r="B5928" t="str">
        <f t="shared" si="466"/>
        <v>AGENT23</v>
      </c>
      <c r="C5928" t="str">
        <f t="shared" si="467"/>
        <v>AIRMADIDI</v>
      </c>
      <c r="D5928" t="str">
        <f t="shared" si="468"/>
        <v>AID01</v>
      </c>
      <c r="H5928" t="str">
        <f t="shared" si="469"/>
        <v>2026-09-03 07:31:35</v>
      </c>
      <c r="K5928" t="str" cm="1">
        <f t="array" ref="K5928:L5928">_xlfn.TEXTSPLIT(R5928," ")</f>
        <v>AID01</v>
      </c>
      <c r="L5928" t="str">
        <v>AIRMADIDI</v>
      </c>
      <c r="P5928" s="57" t="s">
        <v>32057</v>
      </c>
      <c r="Q5928" s="57" t="s">
        <v>10259</v>
      </c>
      <c r="R5928" s="57" t="s">
        <v>12713</v>
      </c>
      <c r="S5928" s="57" t="s">
        <v>27218</v>
      </c>
      <c r="T5928" s="57" t="s">
        <v>8194</v>
      </c>
      <c r="U5928" s="57" t="s">
        <v>32058</v>
      </c>
      <c r="V5928" s="57" t="s">
        <v>32059</v>
      </c>
    </row>
    <row r="5929" ht="15" spans="1:22">
      <c r="A5929" s="52">
        <f t="shared" si="465"/>
        <v>46268</v>
      </c>
      <c r="B5929" t="str">
        <f t="shared" si="466"/>
        <v>AGENT08</v>
      </c>
      <c r="C5929" t="str">
        <f t="shared" si="467"/>
        <v>MUNTOK</v>
      </c>
      <c r="D5929" t="str">
        <f t="shared" si="468"/>
        <v>MEK01</v>
      </c>
      <c r="H5929" t="str">
        <f t="shared" si="469"/>
        <v>2026-09-03 07:31:34</v>
      </c>
      <c r="K5929" t="str" cm="1">
        <f t="array" ref="K5929:L5929">_xlfn.TEXTSPLIT(R5929," ")</f>
        <v>MEK01</v>
      </c>
      <c r="L5929" t="str">
        <v>MUNTOK</v>
      </c>
      <c r="P5929" s="57" t="s">
        <v>32060</v>
      </c>
      <c r="Q5929" s="57" t="s">
        <v>10398</v>
      </c>
      <c r="R5929" s="57" t="s">
        <v>17379</v>
      </c>
      <c r="S5929" s="57" t="s">
        <v>17380</v>
      </c>
      <c r="T5929" s="57" t="s">
        <v>17381</v>
      </c>
      <c r="U5929" s="57" t="s">
        <v>32061</v>
      </c>
      <c r="V5929" s="57"/>
    </row>
    <row r="5930" ht="15" spans="1:22">
      <c r="A5930" s="52">
        <f t="shared" si="465"/>
        <v>46268</v>
      </c>
      <c r="B5930" t="str">
        <f t="shared" si="466"/>
        <v>AGENT01</v>
      </c>
      <c r="C5930" t="str">
        <f t="shared" si="467"/>
        <v>PIDIE</v>
      </c>
      <c r="D5930" t="str">
        <f t="shared" si="468"/>
        <v>SGL02</v>
      </c>
      <c r="H5930" t="str">
        <f t="shared" si="469"/>
        <v>2026-09-03 07:31:26</v>
      </c>
      <c r="K5930" t="str" cm="1">
        <f t="array" ref="K5930:L5930">_xlfn.TEXTSPLIT(R5930," ")</f>
        <v>SGL02</v>
      </c>
      <c r="L5930" t="str">
        <v>PIDIE</v>
      </c>
      <c r="P5930" s="57" t="s">
        <v>32062</v>
      </c>
      <c r="Q5930" s="57" t="s">
        <v>10486</v>
      </c>
      <c r="R5930" s="57" t="s">
        <v>15113</v>
      </c>
      <c r="S5930" s="57" t="s">
        <v>15114</v>
      </c>
      <c r="T5930" s="57" t="s">
        <v>15115</v>
      </c>
      <c r="U5930" s="57" t="s">
        <v>32063</v>
      </c>
      <c r="V5930" s="57" t="s">
        <v>32064</v>
      </c>
    </row>
    <row r="5931" ht="15" spans="1:22">
      <c r="A5931" s="52">
        <f t="shared" si="465"/>
        <v>46268</v>
      </c>
      <c r="B5931" t="str">
        <f t="shared" si="466"/>
        <v>AGENT19</v>
      </c>
      <c r="C5931" t="str">
        <f t="shared" si="467"/>
        <v>BESUK</v>
      </c>
      <c r="D5931" t="str">
        <f t="shared" si="468"/>
        <v>PTN07</v>
      </c>
      <c r="H5931" t="str">
        <f t="shared" si="469"/>
        <v>2026-09-03 07:31:22</v>
      </c>
      <c r="K5931" t="str" cm="1">
        <f t="array" ref="K5931:L5931">_xlfn.TEXTSPLIT(R5931," ")</f>
        <v>PTN07</v>
      </c>
      <c r="L5931" t="str">
        <v>BESUK</v>
      </c>
      <c r="P5931" s="57" t="s">
        <v>32065</v>
      </c>
      <c r="Q5931" s="57" t="s">
        <v>10181</v>
      </c>
      <c r="R5931" s="57" t="s">
        <v>19216</v>
      </c>
      <c r="S5931" s="57" t="s">
        <v>19217</v>
      </c>
      <c r="T5931" s="57" t="s">
        <v>19218</v>
      </c>
      <c r="U5931" s="57" t="s">
        <v>32066</v>
      </c>
      <c r="V5931" s="57"/>
    </row>
    <row r="5932" ht="15" spans="1:22">
      <c r="A5932" s="52">
        <f t="shared" si="465"/>
        <v>46268</v>
      </c>
      <c r="B5932" t="str">
        <f t="shared" si="466"/>
        <v>AGENT18</v>
      </c>
      <c r="C5932" t="str">
        <f t="shared" si="467"/>
        <v>BOROBUDUR</v>
      </c>
      <c r="D5932" t="str">
        <f t="shared" si="468"/>
        <v>MUG06</v>
      </c>
      <c r="H5932" t="str">
        <f t="shared" si="469"/>
        <v>2026-09-03 07:31:10</v>
      </c>
      <c r="K5932" t="str" cm="1">
        <f t="array" ref="K5932:L5932">_xlfn.TEXTSPLIT(R5932," ")</f>
        <v>MUG06</v>
      </c>
      <c r="L5932" t="str">
        <v>BOROBUDUR</v>
      </c>
      <c r="P5932" s="57" t="s">
        <v>32067</v>
      </c>
      <c r="Q5932" s="57" t="s">
        <v>10385</v>
      </c>
      <c r="R5932" s="57" t="s">
        <v>17851</v>
      </c>
      <c r="S5932" s="57" t="s">
        <v>17852</v>
      </c>
      <c r="T5932" s="57" t="s">
        <v>17853</v>
      </c>
      <c r="U5932" s="57" t="s">
        <v>32068</v>
      </c>
      <c r="V5932" s="57" t="s">
        <v>26532</v>
      </c>
    </row>
    <row r="5933" ht="15" spans="1:22">
      <c r="A5933" s="52">
        <f t="shared" si="465"/>
        <v>46268</v>
      </c>
      <c r="B5933" t="str">
        <f t="shared" si="466"/>
        <v>AGENT01</v>
      </c>
      <c r="C5933" t="str">
        <f t="shared" si="467"/>
        <v>KUTA_BLANG</v>
      </c>
      <c r="D5933" t="str">
        <f t="shared" si="468"/>
        <v>BRW17</v>
      </c>
      <c r="H5933" t="str">
        <f t="shared" si="469"/>
        <v>2026-09-03 07:30:55</v>
      </c>
      <c r="K5933" t="str" cm="1">
        <f t="array" ref="K5933:L5933">_xlfn.TEXTSPLIT(R5933," ")</f>
        <v>BRW17</v>
      </c>
      <c r="L5933" t="str">
        <v>KUTA_BLANG</v>
      </c>
      <c r="P5933" s="57" t="s">
        <v>32069</v>
      </c>
      <c r="Q5933" s="57" t="s">
        <v>10486</v>
      </c>
      <c r="R5933" s="57" t="s">
        <v>14564</v>
      </c>
      <c r="S5933" s="57" t="s">
        <v>14565</v>
      </c>
      <c r="T5933" s="57" t="s">
        <v>14566</v>
      </c>
      <c r="U5933" s="57" t="s">
        <v>32070</v>
      </c>
      <c r="V5933" s="57"/>
    </row>
    <row r="5934" ht="15" spans="1:22">
      <c r="A5934" s="52">
        <f t="shared" si="465"/>
        <v>46268</v>
      </c>
      <c r="B5934" t="str">
        <f t="shared" si="466"/>
        <v>AGENT23</v>
      </c>
      <c r="C5934" t="str">
        <f t="shared" si="467"/>
        <v>PAAL_DUA_01</v>
      </c>
      <c r="D5934" t="str">
        <f t="shared" si="468"/>
        <v>MDC06A</v>
      </c>
      <c r="H5934" t="str">
        <f t="shared" si="469"/>
        <v>2026-09-03 07:30:45</v>
      </c>
      <c r="K5934" t="str" cm="1">
        <f t="array" ref="K5934:L5934">_xlfn.TEXTSPLIT(R5934," ")</f>
        <v>MDC06A</v>
      </c>
      <c r="L5934" t="str">
        <v>PAAL_DUA_01</v>
      </c>
      <c r="P5934" s="57" t="s">
        <v>32071</v>
      </c>
      <c r="Q5934" s="57" t="s">
        <v>10259</v>
      </c>
      <c r="R5934" s="57" t="s">
        <v>16631</v>
      </c>
      <c r="S5934" s="57" t="s">
        <v>16632</v>
      </c>
      <c r="T5934" s="57" t="s">
        <v>16633</v>
      </c>
      <c r="U5934" s="57" t="s">
        <v>32072</v>
      </c>
      <c r="V5934" s="57" t="s">
        <v>32073</v>
      </c>
    </row>
    <row r="5935" ht="15" spans="1:22">
      <c r="A5935" s="52">
        <f t="shared" si="465"/>
        <v>46268</v>
      </c>
      <c r="B5935" t="str">
        <f t="shared" si="466"/>
        <v>AGENT27</v>
      </c>
      <c r="C5935" t="str">
        <f t="shared" si="467"/>
        <v>MUARA_RAPAK</v>
      </c>
      <c r="D5935" t="str">
        <f t="shared" si="468"/>
        <v>BPN11</v>
      </c>
      <c r="H5935" t="str">
        <f t="shared" si="469"/>
        <v>2026-09-03 07:30:44</v>
      </c>
      <c r="K5935" t="str" cm="1">
        <f t="array" ref="K5935:L5935">_xlfn.TEXTSPLIT(R5935," ")</f>
        <v>BPN11</v>
      </c>
      <c r="L5935" t="str">
        <v>MUARA_RAPAK</v>
      </c>
      <c r="P5935" s="57" t="s">
        <v>32074</v>
      </c>
      <c r="Q5935" s="57" t="s">
        <v>11862</v>
      </c>
      <c r="R5935" s="57" t="s">
        <v>13171</v>
      </c>
      <c r="S5935" s="57" t="s">
        <v>13172</v>
      </c>
      <c r="T5935" s="57" t="s">
        <v>13173</v>
      </c>
      <c r="U5935" s="57" t="s">
        <v>32075</v>
      </c>
      <c r="V5935" s="57" t="s">
        <v>32076</v>
      </c>
    </row>
    <row r="5936" ht="15" spans="1:22">
      <c r="A5936" s="52">
        <f t="shared" ref="A5936:A5999" si="470">INT(H5936)</f>
        <v>46268</v>
      </c>
      <c r="B5936" t="str">
        <f t="shared" ref="B5936:B5999" si="471">RIGHT(Q5936,7)</f>
        <v>AGENT23</v>
      </c>
      <c r="C5936" t="str">
        <f t="shared" ref="C5936:C5999" si="472">L5936</f>
        <v>TUMINTING_01</v>
      </c>
      <c r="D5936" t="str">
        <f t="shared" ref="D5936:D5999" si="473">K5936</f>
        <v>MDC04A</v>
      </c>
      <c r="H5936" t="str">
        <f t="shared" ref="H5936:H5999" si="474">P5936</f>
        <v>2026-09-03 07:30:43</v>
      </c>
      <c r="K5936" t="str" cm="1">
        <f t="array" ref="K5936:L5936">_xlfn.TEXTSPLIT(R5936," ")</f>
        <v>MDC04A</v>
      </c>
      <c r="L5936" t="str">
        <v>TUMINTING_01</v>
      </c>
      <c r="P5936" s="57" t="s">
        <v>32077</v>
      </c>
      <c r="Q5936" s="57" t="s">
        <v>10259</v>
      </c>
      <c r="R5936" s="57" t="s">
        <v>14630</v>
      </c>
      <c r="S5936" s="57" t="s">
        <v>14631</v>
      </c>
      <c r="T5936" s="57" t="s">
        <v>14632</v>
      </c>
      <c r="U5936" s="57" t="s">
        <v>32078</v>
      </c>
      <c r="V5936" s="57" t="s">
        <v>13840</v>
      </c>
    </row>
    <row r="5937" ht="15" spans="1:22">
      <c r="A5937" s="52">
        <f t="shared" si="470"/>
        <v>46268</v>
      </c>
      <c r="B5937" t="str">
        <f t="shared" si="471"/>
        <v>AGENT27</v>
      </c>
      <c r="C5937" t="str">
        <f t="shared" si="472"/>
        <v>TIMBAU</v>
      </c>
      <c r="D5937" t="str">
        <f t="shared" si="473"/>
        <v>TWR02</v>
      </c>
      <c r="H5937" t="str">
        <f t="shared" si="474"/>
        <v>2026-09-03 07:30:39</v>
      </c>
      <c r="K5937" t="str" cm="1">
        <f t="array" ref="K5937:L5937">_xlfn.TEXTSPLIT(R5937," ")</f>
        <v>TWR02</v>
      </c>
      <c r="L5937" t="str">
        <v>TIMBAU</v>
      </c>
      <c r="P5937" s="57" t="s">
        <v>32079</v>
      </c>
      <c r="Q5937" s="57" t="s">
        <v>11862</v>
      </c>
      <c r="R5937" s="57" t="s">
        <v>15801</v>
      </c>
      <c r="S5937" s="57" t="s">
        <v>15802</v>
      </c>
      <c r="T5937" s="57" t="s">
        <v>15803</v>
      </c>
      <c r="U5937" s="57" t="s">
        <v>32080</v>
      </c>
      <c r="V5937" s="57"/>
    </row>
    <row r="5938" ht="15" spans="1:22">
      <c r="A5938" s="52">
        <f t="shared" si="470"/>
        <v>46268</v>
      </c>
      <c r="B5938" t="str">
        <f t="shared" si="471"/>
        <v>AGENT09</v>
      </c>
      <c r="C5938" t="str">
        <f t="shared" si="472"/>
        <v>RAWAS_ULU</v>
      </c>
      <c r="D5938" t="str">
        <f t="shared" si="473"/>
        <v>MRU06</v>
      </c>
      <c r="H5938" t="str">
        <f t="shared" si="474"/>
        <v>2026-09-03 07:30:20</v>
      </c>
      <c r="K5938" t="str" cm="1">
        <f t="array" ref="K5938:L5938">_xlfn.TEXTSPLIT(R5938," ")</f>
        <v>MRU06</v>
      </c>
      <c r="L5938" t="str">
        <v>RAWAS_ULU</v>
      </c>
      <c r="P5938" s="57" t="s">
        <v>32081</v>
      </c>
      <c r="Q5938" s="57" t="s">
        <v>12496</v>
      </c>
      <c r="R5938" s="57" t="s">
        <v>19454</v>
      </c>
      <c r="S5938" s="57" t="s">
        <v>19455</v>
      </c>
      <c r="T5938" s="57" t="s">
        <v>19456</v>
      </c>
      <c r="U5938" s="57" t="s">
        <v>32082</v>
      </c>
      <c r="V5938" s="57"/>
    </row>
    <row r="5939" ht="15" spans="1:22">
      <c r="A5939" s="52">
        <f t="shared" si="470"/>
        <v>46268</v>
      </c>
      <c r="B5939" t="str">
        <f t="shared" si="471"/>
        <v>AGENT19</v>
      </c>
      <c r="C5939" t="str">
        <f t="shared" si="472"/>
        <v>SUMBERASIH_1</v>
      </c>
      <c r="D5939" t="str">
        <f t="shared" si="473"/>
        <v>PTN14</v>
      </c>
      <c r="H5939" t="str">
        <f t="shared" si="474"/>
        <v>2026-09-03 07:30:17</v>
      </c>
      <c r="K5939" t="str" cm="1">
        <f t="array" ref="K5939:L5939">_xlfn.TEXTSPLIT(R5939," ")</f>
        <v>PTN14</v>
      </c>
      <c r="L5939" t="str">
        <v>SUMBERASIH_1</v>
      </c>
      <c r="P5939" s="57" t="s">
        <v>32083</v>
      </c>
      <c r="Q5939" s="57" t="s">
        <v>10181</v>
      </c>
      <c r="R5939" s="57" t="s">
        <v>18830</v>
      </c>
      <c r="S5939" s="57" t="s">
        <v>18831</v>
      </c>
      <c r="T5939" s="57" t="s">
        <v>18832</v>
      </c>
      <c r="U5939" s="57" t="s">
        <v>32084</v>
      </c>
      <c r="V5939" s="57" t="s">
        <v>32085</v>
      </c>
    </row>
    <row r="5940" ht="15" spans="1:22">
      <c r="A5940" s="52">
        <f t="shared" si="470"/>
        <v>46268</v>
      </c>
      <c r="B5940" t="str">
        <f t="shared" si="471"/>
        <v>AGENT16</v>
      </c>
      <c r="C5940" t="str">
        <f t="shared" si="472"/>
        <v>DC_CIBADUYUT_RAYA</v>
      </c>
      <c r="D5940" t="str">
        <f t="shared" si="473"/>
        <v>BDO02A</v>
      </c>
      <c r="H5940" t="str">
        <f t="shared" si="474"/>
        <v>2026-09-03 07:30:12</v>
      </c>
      <c r="K5940" t="str" cm="1">
        <f t="array" ref="K5940:L5940">_xlfn.TEXTSPLIT(R5940," ")</f>
        <v>BDO02A</v>
      </c>
      <c r="L5940" t="str">
        <v>DC_CIBADUYUT_RAYA</v>
      </c>
      <c r="P5940" s="57" t="s">
        <v>32086</v>
      </c>
      <c r="Q5940" s="57" t="s">
        <v>10199</v>
      </c>
      <c r="R5940" s="57" t="s">
        <v>19706</v>
      </c>
      <c r="S5940" s="57" t="s">
        <v>19707</v>
      </c>
      <c r="T5940" s="57" t="s">
        <v>19708</v>
      </c>
      <c r="U5940" s="57" t="s">
        <v>32087</v>
      </c>
      <c r="V5940" s="57" t="s">
        <v>32088</v>
      </c>
    </row>
    <row r="5941" ht="15" spans="1:22">
      <c r="A5941" s="52">
        <f t="shared" si="470"/>
        <v>46268</v>
      </c>
      <c r="B5941" t="str">
        <f t="shared" si="471"/>
        <v>AGENT19</v>
      </c>
      <c r="C5941" t="str">
        <f t="shared" si="472"/>
        <v>PARENGAN</v>
      </c>
      <c r="D5941" t="str">
        <f t="shared" si="473"/>
        <v>TBN06</v>
      </c>
      <c r="H5941" t="str">
        <f t="shared" si="474"/>
        <v>2026-09-03 07:30:08</v>
      </c>
      <c r="K5941" t="str" cm="1">
        <f t="array" ref="K5941:L5941">_xlfn.TEXTSPLIT(R5941," ")</f>
        <v>TBN06</v>
      </c>
      <c r="L5941" t="str">
        <v>PARENGAN</v>
      </c>
      <c r="P5941" s="57" t="s">
        <v>32089</v>
      </c>
      <c r="Q5941" s="57" t="s">
        <v>10181</v>
      </c>
      <c r="R5941" s="57" t="s">
        <v>15558</v>
      </c>
      <c r="S5941" s="57" t="s">
        <v>15559</v>
      </c>
      <c r="T5941" s="57" t="s">
        <v>15527</v>
      </c>
      <c r="U5941" s="57" t="s">
        <v>32090</v>
      </c>
      <c r="V5941" s="57" t="s">
        <v>26134</v>
      </c>
    </row>
    <row r="5942" ht="15" spans="1:22">
      <c r="A5942" s="52">
        <f t="shared" si="470"/>
        <v>46268</v>
      </c>
      <c r="B5942" t="str">
        <f t="shared" si="471"/>
        <v>AGENT15</v>
      </c>
      <c r="C5942" t="str">
        <f t="shared" si="472"/>
        <v>TANAH_BARU</v>
      </c>
      <c r="D5942" t="str">
        <f t="shared" si="473"/>
        <v>DPK06B</v>
      </c>
      <c r="H5942" t="str">
        <f t="shared" si="474"/>
        <v>2026-09-03 07:29:47</v>
      </c>
      <c r="K5942" t="str" cm="1">
        <f t="array" ref="K5942:L5942">_xlfn.TEXTSPLIT(R5942," ")</f>
        <v>DPK06B</v>
      </c>
      <c r="L5942" t="str">
        <v>TANAH_BARU</v>
      </c>
      <c r="P5942" s="57" t="s">
        <v>32091</v>
      </c>
      <c r="Q5942" s="57" t="s">
        <v>11684</v>
      </c>
      <c r="R5942" s="57" t="s">
        <v>19231</v>
      </c>
      <c r="S5942" s="57" t="s">
        <v>19232</v>
      </c>
      <c r="T5942" s="57" t="s">
        <v>19233</v>
      </c>
      <c r="U5942" s="57" t="s">
        <v>32092</v>
      </c>
      <c r="V5942" s="57"/>
    </row>
    <row r="5943" ht="15" spans="1:22">
      <c r="A5943" s="52">
        <f t="shared" si="470"/>
        <v>46268</v>
      </c>
      <c r="B5943" t="str">
        <f t="shared" si="471"/>
        <v>AGENT05</v>
      </c>
      <c r="C5943" t="str">
        <f t="shared" si="472"/>
        <v>MARINA_CITY_BATAM</v>
      </c>
      <c r="D5943" t="str">
        <f t="shared" si="473"/>
        <v>BTH33</v>
      </c>
      <c r="H5943" t="str">
        <f t="shared" si="474"/>
        <v>2026-09-03 07:29:31</v>
      </c>
      <c r="K5943" t="str" cm="1">
        <f t="array" ref="K5943:L5943">_xlfn.TEXTSPLIT(R5943," ")</f>
        <v>BTH33</v>
      </c>
      <c r="L5943" t="str">
        <v>MARINA_CITY_BATAM</v>
      </c>
      <c r="P5943" s="57" t="s">
        <v>32093</v>
      </c>
      <c r="Q5943" s="57" t="s">
        <v>10567</v>
      </c>
      <c r="R5943" s="57" t="s">
        <v>19205</v>
      </c>
      <c r="S5943" s="57" t="s">
        <v>19206</v>
      </c>
      <c r="T5943" s="57" t="s">
        <v>19207</v>
      </c>
      <c r="U5943" s="57" t="s">
        <v>32094</v>
      </c>
      <c r="V5943" s="57" t="s">
        <v>32095</v>
      </c>
    </row>
    <row r="5944" ht="15" spans="1:22">
      <c r="A5944" s="52">
        <f t="shared" si="470"/>
        <v>46268</v>
      </c>
      <c r="B5944" t="str">
        <f t="shared" si="471"/>
        <v>AGENT01</v>
      </c>
      <c r="C5944" t="str">
        <f t="shared" si="472"/>
        <v>LANGSA_LAMA</v>
      </c>
      <c r="D5944" t="str">
        <f t="shared" si="473"/>
        <v>LNX02</v>
      </c>
      <c r="H5944" t="str">
        <f t="shared" si="474"/>
        <v>2026-09-03 07:29:24</v>
      </c>
      <c r="K5944" t="str" cm="1">
        <f t="array" ref="K5944:L5944">_xlfn.TEXTSPLIT(R5944," ")</f>
        <v>LNX02</v>
      </c>
      <c r="L5944" t="str">
        <v>LANGSA_LAMA</v>
      </c>
      <c r="P5944" s="57" t="s">
        <v>32096</v>
      </c>
      <c r="Q5944" s="57" t="s">
        <v>10486</v>
      </c>
      <c r="R5944" s="57" t="s">
        <v>19626</v>
      </c>
      <c r="S5944" s="57" t="s">
        <v>19627</v>
      </c>
      <c r="T5944" s="57" t="s">
        <v>19628</v>
      </c>
      <c r="U5944" s="57" t="s">
        <v>32097</v>
      </c>
      <c r="V5944" s="57" t="s">
        <v>19630</v>
      </c>
    </row>
    <row r="5945" ht="15" spans="1:22">
      <c r="A5945" s="52">
        <f t="shared" si="470"/>
        <v>46268</v>
      </c>
      <c r="B5945" t="str">
        <f t="shared" si="471"/>
        <v>AGENT21</v>
      </c>
      <c r="C5945" t="str">
        <f t="shared" si="472"/>
        <v>SEDANG</v>
      </c>
      <c r="D5945" t="str">
        <f t="shared" si="473"/>
        <v>MGW02A</v>
      </c>
      <c r="H5945" t="str">
        <f t="shared" si="474"/>
        <v>2026-09-03 07:29:14</v>
      </c>
      <c r="K5945" t="str" cm="1">
        <f t="array" ref="K5945:L5945">_xlfn.TEXTSPLIT(R5945," ")</f>
        <v>MGW02A</v>
      </c>
      <c r="L5945" t="str">
        <v>SEDANG</v>
      </c>
      <c r="P5945" s="57" t="s">
        <v>32098</v>
      </c>
      <c r="Q5945" s="57" t="s">
        <v>11660</v>
      </c>
      <c r="R5945" s="57" t="s">
        <v>20397</v>
      </c>
      <c r="S5945" s="57" t="s">
        <v>20398</v>
      </c>
      <c r="T5945" s="57" t="s">
        <v>8354</v>
      </c>
      <c r="U5945" s="57" t="s">
        <v>32099</v>
      </c>
      <c r="V5945" s="57"/>
    </row>
    <row r="5946" ht="15" spans="1:22">
      <c r="A5946" s="52">
        <f t="shared" si="470"/>
        <v>46268</v>
      </c>
      <c r="B5946" t="str">
        <f t="shared" si="471"/>
        <v>AGENT27</v>
      </c>
      <c r="C5946" t="str">
        <f t="shared" si="472"/>
        <v>KAMPUNG_BARU</v>
      </c>
      <c r="D5946" t="str">
        <f t="shared" si="473"/>
        <v>BPN06</v>
      </c>
      <c r="H5946" t="str">
        <f t="shared" si="474"/>
        <v>2026-09-03 07:29:03</v>
      </c>
      <c r="K5946" t="str" cm="1">
        <f t="array" ref="K5946:L5946">_xlfn.TEXTSPLIT(R5946," ")</f>
        <v>BPN06</v>
      </c>
      <c r="L5946" t="str">
        <v>KAMPUNG_BARU</v>
      </c>
      <c r="P5946" s="57" t="s">
        <v>32100</v>
      </c>
      <c r="Q5946" s="57" t="s">
        <v>11862</v>
      </c>
      <c r="R5946" s="57" t="s">
        <v>18283</v>
      </c>
      <c r="S5946" s="57" t="s">
        <v>18284</v>
      </c>
      <c r="T5946" s="57" t="s">
        <v>18285</v>
      </c>
      <c r="U5946" s="57" t="s">
        <v>32101</v>
      </c>
      <c r="V5946" s="57"/>
    </row>
    <row r="5947" ht="15" spans="1:22">
      <c r="A5947" s="52">
        <f t="shared" si="470"/>
        <v>46268</v>
      </c>
      <c r="B5947" t="str">
        <f t="shared" si="471"/>
        <v>AGENT21</v>
      </c>
      <c r="C5947" t="str">
        <f t="shared" si="472"/>
        <v>MATARAM</v>
      </c>
      <c r="D5947" t="str">
        <f t="shared" si="473"/>
        <v>AMI01</v>
      </c>
      <c r="H5947" t="str">
        <f t="shared" si="474"/>
        <v>2026-09-03 07:28:54</v>
      </c>
      <c r="K5947" t="str" cm="1">
        <f t="array" ref="K5947:L5947">_xlfn.TEXTSPLIT(R5947," ")</f>
        <v>AMI01</v>
      </c>
      <c r="L5947" t="str">
        <v>MATARAM</v>
      </c>
      <c r="P5947" s="57" t="s">
        <v>32102</v>
      </c>
      <c r="Q5947" s="57" t="s">
        <v>11660</v>
      </c>
      <c r="R5947" s="57" t="s">
        <v>18414</v>
      </c>
      <c r="S5947" s="57" t="s">
        <v>18415</v>
      </c>
      <c r="T5947" s="57" t="s">
        <v>18416</v>
      </c>
      <c r="U5947" s="57" t="s">
        <v>32103</v>
      </c>
      <c r="V5947" s="57"/>
    </row>
    <row r="5948" ht="15" spans="1:22">
      <c r="A5948" s="52">
        <f t="shared" si="470"/>
        <v>46268</v>
      </c>
      <c r="B5948" t="str">
        <f t="shared" si="471"/>
        <v>AGENT12</v>
      </c>
      <c r="C5948" t="str">
        <f t="shared" si="472"/>
        <v>KUNCIRAN_RAYA</v>
      </c>
      <c r="D5948" t="str">
        <f t="shared" si="473"/>
        <v>TGR12G</v>
      </c>
      <c r="H5948" t="str">
        <f t="shared" si="474"/>
        <v>2026-09-03 07:28:52</v>
      </c>
      <c r="K5948" t="str" cm="1">
        <f t="array" ref="K5948:L5948">_xlfn.TEXTSPLIT(R5948," ")</f>
        <v>TGR12G</v>
      </c>
      <c r="L5948" t="str">
        <v>KUNCIRAN_RAYA</v>
      </c>
      <c r="P5948" s="57" t="s">
        <v>32104</v>
      </c>
      <c r="Q5948" s="57" t="s">
        <v>10656</v>
      </c>
      <c r="R5948" s="57" t="s">
        <v>32105</v>
      </c>
      <c r="S5948" s="57" t="s">
        <v>32106</v>
      </c>
      <c r="T5948" s="57" t="s">
        <v>32107</v>
      </c>
      <c r="U5948" s="57" t="s">
        <v>32108</v>
      </c>
      <c r="V5948" s="57" t="s">
        <v>32109</v>
      </c>
    </row>
    <row r="5949" ht="15" spans="1:22">
      <c r="A5949" s="52">
        <f t="shared" si="470"/>
        <v>46268</v>
      </c>
      <c r="B5949" t="str">
        <f t="shared" si="471"/>
        <v>AGENT08</v>
      </c>
      <c r="C5949" t="str">
        <f t="shared" si="472"/>
        <v>PANGKALAN_BALAI</v>
      </c>
      <c r="D5949" t="str">
        <f t="shared" si="473"/>
        <v>PKB01</v>
      </c>
      <c r="H5949" t="str">
        <f t="shared" si="474"/>
        <v>2026-09-03 07:28:52</v>
      </c>
      <c r="K5949" t="str" cm="1">
        <f t="array" ref="K5949:L5949">_xlfn.TEXTSPLIT(R5949," ")</f>
        <v>PKB01</v>
      </c>
      <c r="L5949" t="str">
        <v>PANGKALAN_BALAI</v>
      </c>
      <c r="P5949" s="57" t="s">
        <v>32104</v>
      </c>
      <c r="Q5949" s="57" t="s">
        <v>10398</v>
      </c>
      <c r="R5949" s="57" t="s">
        <v>24585</v>
      </c>
      <c r="S5949" s="57" t="s">
        <v>24586</v>
      </c>
      <c r="T5949" s="57" t="s">
        <v>24587</v>
      </c>
      <c r="U5949" s="57" t="s">
        <v>32110</v>
      </c>
      <c r="V5949" s="57" t="s">
        <v>9998</v>
      </c>
    </row>
    <row r="5950" ht="15" spans="1:22">
      <c r="A5950" s="52">
        <f t="shared" si="470"/>
        <v>46268</v>
      </c>
      <c r="B5950" t="str">
        <f t="shared" si="471"/>
        <v>AGENT10</v>
      </c>
      <c r="C5950" t="str">
        <f t="shared" si="472"/>
        <v>KALIREJO</v>
      </c>
      <c r="D5950" t="str">
        <f t="shared" si="473"/>
        <v>PSW02</v>
      </c>
      <c r="H5950" t="str">
        <f t="shared" si="474"/>
        <v>2026-09-03 07:28:49</v>
      </c>
      <c r="K5950" t="str" cm="1">
        <f t="array" ref="K5950:L5950">_xlfn.TEXTSPLIT(R5950," ")</f>
        <v>PSW02</v>
      </c>
      <c r="L5950" t="str">
        <v>KALIREJO</v>
      </c>
      <c r="P5950" s="57" t="s">
        <v>32111</v>
      </c>
      <c r="Q5950" s="57" t="s">
        <v>11054</v>
      </c>
      <c r="R5950" s="57" t="s">
        <v>18973</v>
      </c>
      <c r="S5950" s="57" t="s">
        <v>18974</v>
      </c>
      <c r="T5950" s="57" t="s">
        <v>18975</v>
      </c>
      <c r="U5950" s="57" t="s">
        <v>32112</v>
      </c>
      <c r="V5950" s="57" t="s">
        <v>32113</v>
      </c>
    </row>
    <row r="5951" ht="15" spans="1:22">
      <c r="A5951" s="52">
        <f t="shared" si="470"/>
        <v>46268</v>
      </c>
      <c r="B5951" t="str">
        <f t="shared" si="471"/>
        <v>AGENT16</v>
      </c>
      <c r="C5951" t="str">
        <f t="shared" si="472"/>
        <v>SMI17B</v>
      </c>
      <c r="D5951" t="str">
        <f t="shared" si="473"/>
        <v>SMI17B</v>
      </c>
      <c r="H5951" t="str">
        <f t="shared" si="474"/>
        <v>2026-09-03 07:28:42</v>
      </c>
      <c r="K5951" t="str" cm="1">
        <f t="array" ref="K5951:L5951">_xlfn.TEXTSPLIT(R5951," ")</f>
        <v>SMI17B</v>
      </c>
      <c r="L5951" t="str">
        <v>SMI17B</v>
      </c>
      <c r="P5951" s="57" t="s">
        <v>32114</v>
      </c>
      <c r="Q5951" s="57" t="s">
        <v>10199</v>
      </c>
      <c r="R5951" s="57" t="s">
        <v>19854</v>
      </c>
      <c r="S5951" s="57" t="s">
        <v>19855</v>
      </c>
      <c r="T5951" s="57" t="s">
        <v>19856</v>
      </c>
      <c r="U5951" s="57" t="s">
        <v>32115</v>
      </c>
      <c r="V5951" s="57" t="s">
        <v>32116</v>
      </c>
    </row>
    <row r="5952" ht="15" spans="1:22">
      <c r="A5952" s="52">
        <f t="shared" si="470"/>
        <v>46268</v>
      </c>
      <c r="B5952" t="str">
        <f t="shared" si="471"/>
        <v>AGENT19</v>
      </c>
      <c r="C5952" t="str">
        <f t="shared" si="472"/>
        <v>PESANGGARAN_1</v>
      </c>
      <c r="D5952" t="str">
        <f t="shared" si="473"/>
        <v>BWI30</v>
      </c>
      <c r="H5952" t="str">
        <f t="shared" si="474"/>
        <v>2026-09-03 07:28:29</v>
      </c>
      <c r="K5952" t="str" cm="1">
        <f t="array" ref="K5952:L5952">_xlfn.TEXTSPLIT(R5952," ")</f>
        <v>BWI30</v>
      </c>
      <c r="L5952" t="str">
        <v>PESANGGARAN_1</v>
      </c>
      <c r="P5952" s="57" t="s">
        <v>32117</v>
      </c>
      <c r="Q5952" s="57" t="s">
        <v>10181</v>
      </c>
      <c r="R5952" s="57" t="s">
        <v>17709</v>
      </c>
      <c r="S5952" s="57" t="s">
        <v>17710</v>
      </c>
      <c r="T5952" s="57" t="s">
        <v>17711</v>
      </c>
      <c r="U5952" s="57" t="s">
        <v>32118</v>
      </c>
      <c r="V5952" s="57" t="s">
        <v>32119</v>
      </c>
    </row>
    <row r="5953" ht="15" spans="1:22">
      <c r="A5953" s="52">
        <f t="shared" si="470"/>
        <v>46268</v>
      </c>
      <c r="B5953" t="str">
        <f t="shared" si="471"/>
        <v>AGENT19</v>
      </c>
      <c r="C5953" t="str">
        <f t="shared" si="472"/>
        <v>TALUN</v>
      </c>
      <c r="D5953" t="str">
        <f t="shared" si="473"/>
        <v>BLT02</v>
      </c>
      <c r="H5953" t="str">
        <f t="shared" si="474"/>
        <v>2026-09-03 07:28:26</v>
      </c>
      <c r="K5953" t="str" cm="1">
        <f t="array" ref="K5953:L5953">_xlfn.TEXTSPLIT(R5953," ")</f>
        <v>BLT02</v>
      </c>
      <c r="L5953" t="str">
        <v>TALUN</v>
      </c>
      <c r="P5953" s="57" t="s">
        <v>32120</v>
      </c>
      <c r="Q5953" s="57" t="s">
        <v>10181</v>
      </c>
      <c r="R5953" s="57" t="s">
        <v>20379</v>
      </c>
      <c r="S5953" s="57" t="s">
        <v>20380</v>
      </c>
      <c r="T5953" s="57" t="s">
        <v>20381</v>
      </c>
      <c r="U5953" s="57" t="s">
        <v>32121</v>
      </c>
      <c r="V5953" s="57" t="s">
        <v>32122</v>
      </c>
    </row>
    <row r="5954" ht="15" spans="1:22">
      <c r="A5954" s="52">
        <f t="shared" si="470"/>
        <v>46268</v>
      </c>
      <c r="B5954" t="str">
        <f t="shared" si="471"/>
        <v>AGENT06</v>
      </c>
      <c r="C5954" t="str">
        <f t="shared" si="472"/>
        <v>AROSUKA_01</v>
      </c>
      <c r="D5954" t="str">
        <f t="shared" si="473"/>
        <v>ARO07</v>
      </c>
      <c r="H5954" t="str">
        <f t="shared" si="474"/>
        <v>2026-09-03 07:28:21</v>
      </c>
      <c r="K5954" t="str" cm="1">
        <f t="array" ref="K5954:L5954">_xlfn.TEXTSPLIT(R5954," ")</f>
        <v>ARO07</v>
      </c>
      <c r="L5954" t="str">
        <v>AROSUKA_01</v>
      </c>
      <c r="P5954" s="57" t="s">
        <v>32123</v>
      </c>
      <c r="Q5954" s="57" t="s">
        <v>10410</v>
      </c>
      <c r="R5954" s="57" t="s">
        <v>16278</v>
      </c>
      <c r="S5954" s="57" t="s">
        <v>16279</v>
      </c>
      <c r="T5954" s="57" t="s">
        <v>16280</v>
      </c>
      <c r="U5954" s="57" t="s">
        <v>32124</v>
      </c>
      <c r="V5954" s="57"/>
    </row>
    <row r="5955" ht="15" spans="1:22">
      <c r="A5955" s="52">
        <f t="shared" si="470"/>
        <v>46268</v>
      </c>
      <c r="B5955" t="str">
        <f t="shared" si="471"/>
        <v>AGENT27</v>
      </c>
      <c r="C5955" t="str">
        <f t="shared" si="472"/>
        <v>KANDANGAN_2</v>
      </c>
      <c r="D5955" t="str">
        <f t="shared" si="473"/>
        <v>KDG03</v>
      </c>
      <c r="H5955" t="str">
        <f t="shared" si="474"/>
        <v>2026-09-03 07:28:18</v>
      </c>
      <c r="K5955" t="str" cm="1">
        <f t="array" ref="K5955:L5955">_xlfn.TEXTSPLIT(R5955," ")</f>
        <v>KDG03</v>
      </c>
      <c r="L5955" t="str">
        <v>KANDANGAN_2</v>
      </c>
      <c r="P5955" s="57" t="s">
        <v>32125</v>
      </c>
      <c r="Q5955" s="57" t="s">
        <v>11862</v>
      </c>
      <c r="R5955" s="57" t="s">
        <v>15633</v>
      </c>
      <c r="S5955" s="57" t="s">
        <v>15634</v>
      </c>
      <c r="T5955" s="57" t="s">
        <v>15635</v>
      </c>
      <c r="U5955" s="57" t="s">
        <v>32126</v>
      </c>
      <c r="V5955" s="57"/>
    </row>
    <row r="5956" ht="15" spans="1:22">
      <c r="A5956" s="52">
        <f t="shared" si="470"/>
        <v>46268</v>
      </c>
      <c r="B5956" t="str">
        <f t="shared" si="471"/>
        <v>AGENT25</v>
      </c>
      <c r="C5956" t="str">
        <f t="shared" si="472"/>
        <v>PATIH_RUMBIH</v>
      </c>
      <c r="D5956" t="str">
        <f t="shared" si="473"/>
        <v>SMQ05</v>
      </c>
      <c r="H5956" t="str">
        <f t="shared" si="474"/>
        <v>2026-09-03 07:28:09</v>
      </c>
      <c r="K5956" t="str" cm="1">
        <f t="array" ref="K5956:L5956">_xlfn.TEXTSPLIT(R5956," ")</f>
        <v>SMQ05</v>
      </c>
      <c r="L5956" t="str">
        <v>PATIH_RUMBIH</v>
      </c>
      <c r="P5956" s="57" t="s">
        <v>32127</v>
      </c>
      <c r="Q5956" s="57" t="s">
        <v>10270</v>
      </c>
      <c r="R5956" s="57" t="s">
        <v>21298</v>
      </c>
      <c r="S5956" s="57" t="s">
        <v>21299</v>
      </c>
      <c r="T5956" s="57" t="s">
        <v>21300</v>
      </c>
      <c r="U5956" s="57" t="s">
        <v>32128</v>
      </c>
      <c r="V5956" s="57" t="s">
        <v>21302</v>
      </c>
    </row>
    <row r="5957" ht="15" spans="1:22">
      <c r="A5957" s="52">
        <f t="shared" si="470"/>
        <v>46268</v>
      </c>
      <c r="B5957" t="str">
        <f t="shared" si="471"/>
        <v>AGENT06</v>
      </c>
      <c r="C5957" t="str">
        <f t="shared" si="472"/>
        <v>SINGKARAK</v>
      </c>
      <c r="D5957" t="str">
        <f t="shared" si="473"/>
        <v>ARO06</v>
      </c>
      <c r="H5957" t="str">
        <f t="shared" si="474"/>
        <v>2026-09-03 07:27:54</v>
      </c>
      <c r="K5957" t="str" cm="1">
        <f t="array" ref="K5957:L5957">_xlfn.TEXTSPLIT(R5957," ")</f>
        <v>ARO06</v>
      </c>
      <c r="L5957" t="str">
        <v>SINGKARAK</v>
      </c>
      <c r="P5957" s="57" t="s">
        <v>32129</v>
      </c>
      <c r="Q5957" s="57" t="s">
        <v>10410</v>
      </c>
      <c r="R5957" s="57" t="s">
        <v>18762</v>
      </c>
      <c r="S5957" s="57" t="s">
        <v>18763</v>
      </c>
      <c r="T5957" s="57" t="s">
        <v>18764</v>
      </c>
      <c r="U5957" s="57" t="s">
        <v>32130</v>
      </c>
      <c r="V5957" s="57" t="s">
        <v>32131</v>
      </c>
    </row>
    <row r="5958" ht="15" spans="1:22">
      <c r="A5958" s="52">
        <f t="shared" si="470"/>
        <v>46268</v>
      </c>
      <c r="B5958" t="str">
        <f t="shared" si="471"/>
        <v>AGENT40</v>
      </c>
      <c r="C5958" t="str">
        <f t="shared" si="472"/>
        <v>ANCOL</v>
      </c>
      <c r="D5958" t="str">
        <f t="shared" si="473"/>
        <v>JKT09A</v>
      </c>
      <c r="H5958" t="str">
        <f t="shared" si="474"/>
        <v>2026-09-03 07:27:53</v>
      </c>
      <c r="K5958" t="str" cm="1">
        <f t="array" ref="K5958:L5958">_xlfn.TEXTSPLIT(R5958," ")</f>
        <v>JKT09A</v>
      </c>
      <c r="L5958" t="str">
        <v>ANCOL</v>
      </c>
      <c r="P5958" s="57" t="s">
        <v>32132</v>
      </c>
      <c r="Q5958" s="57" t="s">
        <v>10732</v>
      </c>
      <c r="R5958" s="57" t="s">
        <v>16418</v>
      </c>
      <c r="S5958" s="57" t="s">
        <v>16419</v>
      </c>
      <c r="T5958" s="57" t="s">
        <v>8338</v>
      </c>
      <c r="U5958" s="57" t="s">
        <v>32133</v>
      </c>
      <c r="V5958" s="57" t="s">
        <v>32134</v>
      </c>
    </row>
    <row r="5959" ht="15" spans="1:22">
      <c r="A5959" s="52">
        <f t="shared" si="470"/>
        <v>46268</v>
      </c>
      <c r="B5959" t="str">
        <f t="shared" si="471"/>
        <v>AGENT22</v>
      </c>
      <c r="C5959" t="str">
        <f t="shared" si="472"/>
        <v>WALENGRAN</v>
      </c>
      <c r="D5959" t="str">
        <f t="shared" si="473"/>
        <v>BEL02</v>
      </c>
      <c r="H5959" t="str">
        <f t="shared" si="474"/>
        <v>2026-09-03 07:27:53</v>
      </c>
      <c r="K5959" t="str" cm="1">
        <f t="array" ref="K5959:L5959">_xlfn.TEXTSPLIT(R5959," ")</f>
        <v>BEL02</v>
      </c>
      <c r="L5959" t="str">
        <v>WALENGRAN</v>
      </c>
      <c r="P5959" s="57" t="s">
        <v>32132</v>
      </c>
      <c r="Q5959" s="57" t="s">
        <v>11133</v>
      </c>
      <c r="R5959" s="57" t="s">
        <v>21787</v>
      </c>
      <c r="S5959" s="57" t="s">
        <v>21788</v>
      </c>
      <c r="T5959" s="57" t="s">
        <v>21789</v>
      </c>
      <c r="U5959" s="57" t="s">
        <v>32135</v>
      </c>
      <c r="V5959" s="57"/>
    </row>
    <row r="5960" ht="15" spans="1:22">
      <c r="A5960" s="52">
        <f t="shared" si="470"/>
        <v>46268</v>
      </c>
      <c r="B5960" t="str">
        <f t="shared" si="471"/>
        <v>AGENT16</v>
      </c>
      <c r="C5960" t="str">
        <f t="shared" si="472"/>
        <v>SMI29B</v>
      </c>
      <c r="D5960" t="str">
        <f t="shared" si="473"/>
        <v>SMI29B</v>
      </c>
      <c r="H5960" t="str">
        <f t="shared" si="474"/>
        <v>2026-09-03 07:27:50</v>
      </c>
      <c r="K5960" t="str" cm="1">
        <f t="array" ref="K5960:L5960">_xlfn.TEXTSPLIT(R5960," ")</f>
        <v>SMI29B</v>
      </c>
      <c r="L5960" t="str">
        <v>SMI29B</v>
      </c>
      <c r="P5960" s="57" t="s">
        <v>32136</v>
      </c>
      <c r="Q5960" s="57" t="s">
        <v>10199</v>
      </c>
      <c r="R5960" s="57" t="s">
        <v>13064</v>
      </c>
      <c r="S5960" s="57" t="s">
        <v>13065</v>
      </c>
      <c r="T5960" s="57" t="s">
        <v>13066</v>
      </c>
      <c r="U5960" s="57" t="s">
        <v>32137</v>
      </c>
      <c r="V5960" s="57" t="s">
        <v>32138</v>
      </c>
    </row>
    <row r="5961" ht="15" spans="1:22">
      <c r="A5961" s="52">
        <f t="shared" si="470"/>
        <v>46268</v>
      </c>
      <c r="B5961" t="str">
        <f t="shared" si="471"/>
        <v>AGENT22</v>
      </c>
      <c r="C5961" t="str">
        <f t="shared" si="472"/>
        <v>KELARA</v>
      </c>
      <c r="D5961" t="str">
        <f t="shared" si="473"/>
        <v>JPO03</v>
      </c>
      <c r="H5961" t="str">
        <f t="shared" si="474"/>
        <v>2026-09-03 07:27:37</v>
      </c>
      <c r="K5961" t="str" cm="1">
        <f t="array" ref="K5961:L5961">_xlfn.TEXTSPLIT(R5961," ")</f>
        <v>JPO03</v>
      </c>
      <c r="L5961" t="str">
        <v>KELARA</v>
      </c>
      <c r="P5961" s="57" t="s">
        <v>32139</v>
      </c>
      <c r="Q5961" s="57" t="s">
        <v>11133</v>
      </c>
      <c r="R5961" s="57" t="s">
        <v>13621</v>
      </c>
      <c r="S5961" s="57" t="s">
        <v>13622</v>
      </c>
      <c r="T5961" s="57" t="s">
        <v>13623</v>
      </c>
      <c r="U5961" s="57" t="s">
        <v>32140</v>
      </c>
      <c r="V5961" s="57" t="s">
        <v>32141</v>
      </c>
    </row>
    <row r="5962" ht="15" spans="1:22">
      <c r="A5962" s="52">
        <f t="shared" si="470"/>
        <v>46268</v>
      </c>
      <c r="B5962" t="str">
        <f t="shared" si="471"/>
        <v>AGENT27</v>
      </c>
      <c r="C5962" t="str">
        <f t="shared" si="472"/>
        <v>SANGKULIRANG</v>
      </c>
      <c r="D5962" t="str">
        <f t="shared" si="473"/>
        <v>SGT15</v>
      </c>
      <c r="H5962" t="str">
        <f t="shared" si="474"/>
        <v>2026-09-03 07:27:37</v>
      </c>
      <c r="K5962" t="str" cm="1">
        <f t="array" ref="K5962:L5962">_xlfn.TEXTSPLIT(R5962," ")</f>
        <v>SGT15</v>
      </c>
      <c r="L5962" t="str">
        <v>SANGKULIRANG</v>
      </c>
      <c r="P5962" s="57" t="s">
        <v>32139</v>
      </c>
      <c r="Q5962" s="57" t="s">
        <v>11862</v>
      </c>
      <c r="R5962" s="57" t="s">
        <v>19121</v>
      </c>
      <c r="S5962" s="57" t="s">
        <v>19122</v>
      </c>
      <c r="T5962" s="57" t="s">
        <v>19123</v>
      </c>
      <c r="U5962" s="57" t="s">
        <v>32142</v>
      </c>
      <c r="V5962" s="57" t="s">
        <v>32143</v>
      </c>
    </row>
    <row r="5963" ht="15" spans="1:22">
      <c r="A5963" s="52">
        <f t="shared" si="470"/>
        <v>46268</v>
      </c>
      <c r="B5963" t="str">
        <f t="shared" si="471"/>
        <v>AGENT27</v>
      </c>
      <c r="C5963" t="str">
        <f t="shared" si="472"/>
        <v>BALIKPAPAN</v>
      </c>
      <c r="D5963" t="str">
        <f t="shared" si="473"/>
        <v>BPN01</v>
      </c>
      <c r="H5963" t="str">
        <f t="shared" si="474"/>
        <v>2026-09-03 07:27:35</v>
      </c>
      <c r="K5963" t="str" cm="1">
        <f t="array" ref="K5963:L5963">_xlfn.TEXTSPLIT(R5963," ")</f>
        <v>BPN01</v>
      </c>
      <c r="L5963" t="str">
        <v>BALIKPAPAN</v>
      </c>
      <c r="P5963" s="57" t="s">
        <v>32144</v>
      </c>
      <c r="Q5963" s="57" t="s">
        <v>11862</v>
      </c>
      <c r="R5963" s="57" t="s">
        <v>21019</v>
      </c>
      <c r="S5963" s="57" t="s">
        <v>21020</v>
      </c>
      <c r="T5963" s="57" t="s">
        <v>21021</v>
      </c>
      <c r="U5963" s="57" t="s">
        <v>32145</v>
      </c>
      <c r="V5963" s="57"/>
    </row>
    <row r="5964" ht="15" spans="1:22">
      <c r="A5964" s="52">
        <f t="shared" si="470"/>
        <v>46268</v>
      </c>
      <c r="B5964" t="str">
        <f t="shared" si="471"/>
        <v>AGENT12</v>
      </c>
      <c r="C5964" t="str">
        <f t="shared" si="472"/>
        <v>PONDOK_PUCUNG</v>
      </c>
      <c r="D5964" t="str">
        <f t="shared" si="473"/>
        <v>CIP05I</v>
      </c>
      <c r="H5964" t="str">
        <f t="shared" si="474"/>
        <v>2026-09-03 07:27:34</v>
      </c>
      <c r="K5964" t="str" cm="1">
        <f t="array" ref="K5964:L5964">_xlfn.TEXTSPLIT(R5964," ")</f>
        <v>CIP05I</v>
      </c>
      <c r="L5964" t="str">
        <v>PONDOK_PUCUNG</v>
      </c>
      <c r="P5964" s="57" t="s">
        <v>32146</v>
      </c>
      <c r="Q5964" s="57" t="s">
        <v>10656</v>
      </c>
      <c r="R5964" s="57" t="s">
        <v>10657</v>
      </c>
      <c r="S5964" s="57" t="s">
        <v>10658</v>
      </c>
      <c r="T5964" s="57" t="s">
        <v>10659</v>
      </c>
      <c r="U5964" s="57" t="s">
        <v>32147</v>
      </c>
      <c r="V5964" s="57" t="s">
        <v>32148</v>
      </c>
    </row>
    <row r="5965" ht="15" spans="1:22">
      <c r="A5965" s="52">
        <f t="shared" si="470"/>
        <v>46268</v>
      </c>
      <c r="B5965" t="str">
        <f t="shared" si="471"/>
        <v>AGENT21</v>
      </c>
      <c r="C5965" t="str">
        <f t="shared" si="472"/>
        <v>TALIWANG</v>
      </c>
      <c r="D5965" t="str">
        <f t="shared" si="473"/>
        <v>TAW01</v>
      </c>
      <c r="H5965" t="str">
        <f t="shared" si="474"/>
        <v>2026-09-03 07:27:34</v>
      </c>
      <c r="K5965" t="str" cm="1">
        <f t="array" ref="K5965:L5965">_xlfn.TEXTSPLIT(R5965," ")</f>
        <v>TAW01</v>
      </c>
      <c r="L5965" t="str">
        <v>TALIWANG</v>
      </c>
      <c r="P5965" s="57" t="s">
        <v>32146</v>
      </c>
      <c r="Q5965" s="57" t="s">
        <v>11660</v>
      </c>
      <c r="R5965" s="57" t="s">
        <v>18614</v>
      </c>
      <c r="S5965" s="57" t="s">
        <v>18615</v>
      </c>
      <c r="T5965" s="57" t="s">
        <v>18616</v>
      </c>
      <c r="U5965" s="57" t="s">
        <v>32149</v>
      </c>
      <c r="V5965" s="57"/>
    </row>
    <row r="5966" ht="15" spans="1:22">
      <c r="A5966" s="52">
        <f t="shared" si="470"/>
        <v>46268</v>
      </c>
      <c r="B5966" t="str">
        <f t="shared" si="471"/>
        <v>AGENT19</v>
      </c>
      <c r="C5966" t="str">
        <f t="shared" si="472"/>
        <v>GENTENG_2</v>
      </c>
      <c r="D5966" t="str">
        <f t="shared" si="473"/>
        <v>BWI09</v>
      </c>
      <c r="H5966" t="str">
        <f t="shared" si="474"/>
        <v>2026-09-03 07:27:34</v>
      </c>
      <c r="K5966" t="str" cm="1">
        <f t="array" ref="K5966:L5966">_xlfn.TEXTSPLIT(R5966," ")</f>
        <v>BWI09</v>
      </c>
      <c r="L5966" t="str">
        <v>GENTENG_2</v>
      </c>
      <c r="P5966" s="57" t="s">
        <v>32146</v>
      </c>
      <c r="Q5966" s="57" t="s">
        <v>10181</v>
      </c>
      <c r="R5966" s="57" t="s">
        <v>18727</v>
      </c>
      <c r="S5966" s="57" t="s">
        <v>18728</v>
      </c>
      <c r="T5966" s="57" t="s">
        <v>18729</v>
      </c>
      <c r="U5966" s="57" t="s">
        <v>32150</v>
      </c>
      <c r="V5966" s="57" t="s">
        <v>32151</v>
      </c>
    </row>
    <row r="5967" ht="15" spans="1:22">
      <c r="A5967" s="52">
        <f t="shared" si="470"/>
        <v>46268</v>
      </c>
      <c r="B5967" t="str">
        <f t="shared" si="471"/>
        <v>AGENT27</v>
      </c>
      <c r="C5967" t="str">
        <f t="shared" si="472"/>
        <v>HANDIL_BAKTI</v>
      </c>
      <c r="D5967" t="str">
        <f t="shared" si="473"/>
        <v>MRH02</v>
      </c>
      <c r="H5967" t="str">
        <f t="shared" si="474"/>
        <v>2026-09-03 07:27:33</v>
      </c>
      <c r="K5967" t="str" cm="1">
        <f t="array" ref="K5967:L5967">_xlfn.TEXTSPLIT(R5967," ")</f>
        <v>MRH02</v>
      </c>
      <c r="L5967" t="str">
        <v>HANDIL_BAKTI</v>
      </c>
      <c r="P5967" s="57" t="s">
        <v>32152</v>
      </c>
      <c r="Q5967" s="57" t="s">
        <v>11862</v>
      </c>
      <c r="R5967" s="57" t="s">
        <v>18443</v>
      </c>
      <c r="S5967" s="57" t="s">
        <v>18444</v>
      </c>
      <c r="T5967" s="57" t="s">
        <v>18445</v>
      </c>
      <c r="U5967" s="57" t="s">
        <v>32153</v>
      </c>
      <c r="V5967" s="57" t="s">
        <v>32154</v>
      </c>
    </row>
    <row r="5968" ht="15" spans="1:22">
      <c r="A5968" s="52">
        <f t="shared" si="470"/>
        <v>46268</v>
      </c>
      <c r="B5968" t="str">
        <f t="shared" si="471"/>
        <v>AGENT27</v>
      </c>
      <c r="C5968" t="str">
        <f t="shared" si="472"/>
        <v>WARU_04</v>
      </c>
      <c r="D5968" t="str">
        <f t="shared" si="473"/>
        <v>PNJ04</v>
      </c>
      <c r="H5968" t="str">
        <f t="shared" si="474"/>
        <v>2026-09-03 07:27:29</v>
      </c>
      <c r="K5968" t="str" cm="1">
        <f t="array" ref="K5968:L5968">_xlfn.TEXTSPLIT(R5968," ")</f>
        <v>PNJ04</v>
      </c>
      <c r="L5968" t="str">
        <v>WARU_04</v>
      </c>
      <c r="P5968" s="57" t="s">
        <v>32155</v>
      </c>
      <c r="Q5968" s="57" t="s">
        <v>11862</v>
      </c>
      <c r="R5968" s="57" t="s">
        <v>19644</v>
      </c>
      <c r="S5968" s="57" t="s">
        <v>19645</v>
      </c>
      <c r="T5968" s="57" t="s">
        <v>19646</v>
      </c>
      <c r="U5968" s="57" t="s">
        <v>32156</v>
      </c>
      <c r="V5968" s="57" t="s">
        <v>32157</v>
      </c>
    </row>
    <row r="5969" ht="15" spans="1:22">
      <c r="A5969" s="52">
        <f t="shared" si="470"/>
        <v>46268</v>
      </c>
      <c r="B5969" t="str">
        <f t="shared" si="471"/>
        <v>AGENT16</v>
      </c>
      <c r="C5969" t="str">
        <f t="shared" si="472"/>
        <v>IDM15E</v>
      </c>
      <c r="D5969" t="str">
        <f t="shared" si="473"/>
        <v>IDM15E</v>
      </c>
      <c r="H5969" t="str">
        <f t="shared" si="474"/>
        <v>2026-09-03 07:27:27</v>
      </c>
      <c r="K5969" t="str" cm="1">
        <f t="array" ref="K5969:L5969">_xlfn.TEXTSPLIT(R5969," ")</f>
        <v>IDM15E</v>
      </c>
      <c r="L5969" t="str">
        <v>IDM15E</v>
      </c>
      <c r="P5969" s="57" t="s">
        <v>32158</v>
      </c>
      <c r="Q5969" s="57" t="s">
        <v>10199</v>
      </c>
      <c r="R5969" s="57" t="s">
        <v>20071</v>
      </c>
      <c r="S5969" s="57" t="s">
        <v>20072</v>
      </c>
      <c r="T5969" s="57" t="s">
        <v>20073</v>
      </c>
      <c r="U5969" s="57" t="s">
        <v>32159</v>
      </c>
      <c r="V5969" s="57" t="s">
        <v>32160</v>
      </c>
    </row>
    <row r="5970" ht="15" spans="1:22">
      <c r="A5970" s="52">
        <f t="shared" si="470"/>
        <v>46268</v>
      </c>
      <c r="B5970" t="str">
        <f t="shared" si="471"/>
        <v>AGENT02</v>
      </c>
      <c r="C5970" t="str">
        <f t="shared" si="472"/>
        <v>PASAR1_MES</v>
      </c>
      <c r="D5970" t="str">
        <f t="shared" si="473"/>
        <v>MES18A</v>
      </c>
      <c r="H5970" t="str">
        <f t="shared" si="474"/>
        <v>2026-09-03 07:27:26</v>
      </c>
      <c r="K5970" t="str" cm="1">
        <f t="array" ref="K5970:L5970">_xlfn.TEXTSPLIT(R5970," ")</f>
        <v>MES18A</v>
      </c>
      <c r="L5970" t="str">
        <v>PASAR1_MES</v>
      </c>
      <c r="P5970" s="57" t="s">
        <v>32161</v>
      </c>
      <c r="Q5970" s="57" t="s">
        <v>10443</v>
      </c>
      <c r="R5970" s="57" t="s">
        <v>18250</v>
      </c>
      <c r="S5970" s="57" t="s">
        <v>18251</v>
      </c>
      <c r="T5970" s="57" t="s">
        <v>18252</v>
      </c>
      <c r="U5970" s="57" t="s">
        <v>32162</v>
      </c>
      <c r="V5970" s="57" t="s">
        <v>32163</v>
      </c>
    </row>
    <row r="5971" ht="15" spans="1:22">
      <c r="A5971" s="52">
        <f t="shared" si="470"/>
        <v>46268</v>
      </c>
      <c r="B5971" t="str">
        <f t="shared" si="471"/>
        <v>AGENT21</v>
      </c>
      <c r="C5971" t="str">
        <f t="shared" si="472"/>
        <v>KARYA_MAKMUR</v>
      </c>
      <c r="D5971" t="str">
        <f t="shared" si="473"/>
        <v>DPS06B</v>
      </c>
      <c r="H5971" t="str">
        <f t="shared" si="474"/>
        <v>2026-09-03 07:27:19</v>
      </c>
      <c r="K5971" t="str" cm="1">
        <f t="array" ref="K5971:L5971">_xlfn.TEXTSPLIT(R5971," ")</f>
        <v>DPS06B</v>
      </c>
      <c r="L5971" t="str">
        <v>KARYA_MAKMUR</v>
      </c>
      <c r="P5971" s="57" t="s">
        <v>32164</v>
      </c>
      <c r="Q5971" s="57" t="s">
        <v>11660</v>
      </c>
      <c r="R5971" s="57" t="s">
        <v>21402</v>
      </c>
      <c r="S5971" s="57" t="s">
        <v>21403</v>
      </c>
      <c r="T5971" s="57" t="s">
        <v>21404</v>
      </c>
      <c r="U5971" s="57" t="s">
        <v>32165</v>
      </c>
      <c r="V5971" s="57" t="s">
        <v>26899</v>
      </c>
    </row>
    <row r="5972" ht="15" spans="1:22">
      <c r="A5972" s="52">
        <f t="shared" si="470"/>
        <v>46268</v>
      </c>
      <c r="B5972" t="str">
        <f t="shared" si="471"/>
        <v>AGENT19</v>
      </c>
      <c r="C5972" t="str">
        <f t="shared" si="472"/>
        <v>MOJOAGUNG</v>
      </c>
      <c r="D5972" t="str">
        <f t="shared" si="473"/>
        <v>JBG02</v>
      </c>
      <c r="H5972" t="str">
        <f t="shared" si="474"/>
        <v>2026-09-03 07:27:06</v>
      </c>
      <c r="K5972" t="str" cm="1">
        <f t="array" ref="K5972:L5972">_xlfn.TEXTSPLIT(R5972," ")</f>
        <v>JBG02</v>
      </c>
      <c r="L5972" t="str">
        <v>MOJOAGUNG</v>
      </c>
      <c r="P5972" s="57" t="s">
        <v>32166</v>
      </c>
      <c r="Q5972" s="57" t="s">
        <v>10181</v>
      </c>
      <c r="R5972" s="57" t="s">
        <v>14709</v>
      </c>
      <c r="S5972" s="57" t="s">
        <v>14710</v>
      </c>
      <c r="T5972" s="57" t="s">
        <v>14711</v>
      </c>
      <c r="U5972" s="57" t="s">
        <v>32167</v>
      </c>
      <c r="V5972" s="57" t="s">
        <v>32168</v>
      </c>
    </row>
    <row r="5973" ht="15" spans="1:22">
      <c r="A5973" s="52">
        <f t="shared" si="470"/>
        <v>46268</v>
      </c>
      <c r="B5973" t="str">
        <f t="shared" si="471"/>
        <v>AGENT19</v>
      </c>
      <c r="C5973" t="str">
        <f t="shared" si="472"/>
        <v>TONGAS_1</v>
      </c>
      <c r="D5973" t="str">
        <f t="shared" si="473"/>
        <v>PTN08</v>
      </c>
      <c r="H5973" t="str">
        <f t="shared" si="474"/>
        <v>2026-09-03 07:26:54</v>
      </c>
      <c r="K5973" t="str" cm="1">
        <f t="array" ref="K5973:L5973">_xlfn.TEXTSPLIT(R5973," ")</f>
        <v>PTN08</v>
      </c>
      <c r="L5973" t="str">
        <v>TONGAS_1</v>
      </c>
      <c r="P5973" s="57" t="s">
        <v>32169</v>
      </c>
      <c r="Q5973" s="57" t="s">
        <v>10181</v>
      </c>
      <c r="R5973" s="57" t="s">
        <v>18906</v>
      </c>
      <c r="S5973" s="57" t="s">
        <v>18907</v>
      </c>
      <c r="T5973" s="57" t="s">
        <v>18908</v>
      </c>
      <c r="U5973" s="57" t="s">
        <v>32170</v>
      </c>
      <c r="V5973" s="57" t="s">
        <v>32171</v>
      </c>
    </row>
    <row r="5974" ht="15" spans="1:22">
      <c r="A5974" s="52">
        <f t="shared" si="470"/>
        <v>46268</v>
      </c>
      <c r="B5974" t="str">
        <f t="shared" si="471"/>
        <v>AGENT17</v>
      </c>
      <c r="C5974" t="str">
        <f t="shared" si="472"/>
        <v>MEJOBO</v>
      </c>
      <c r="D5974" t="str">
        <f t="shared" si="473"/>
        <v>KDS10</v>
      </c>
      <c r="H5974" t="str">
        <f t="shared" si="474"/>
        <v>2026-09-03 07:26:51</v>
      </c>
      <c r="K5974" t="str" cm="1">
        <f t="array" ref="K5974:L5974">_xlfn.TEXTSPLIT(R5974," ")</f>
        <v>KDS10</v>
      </c>
      <c r="L5974" t="str">
        <v>MEJOBO</v>
      </c>
      <c r="P5974" s="57" t="s">
        <v>32172</v>
      </c>
      <c r="Q5974" s="57" t="s">
        <v>11249</v>
      </c>
      <c r="R5974" s="57" t="s">
        <v>13454</v>
      </c>
      <c r="S5974" s="57" t="s">
        <v>13455</v>
      </c>
      <c r="T5974" s="57" t="s">
        <v>13456</v>
      </c>
      <c r="U5974" s="57" t="s">
        <v>32173</v>
      </c>
      <c r="V5974" s="57" t="s">
        <v>7717</v>
      </c>
    </row>
    <row r="5975" ht="15" spans="1:22">
      <c r="A5975" s="52">
        <f t="shared" si="470"/>
        <v>46268</v>
      </c>
      <c r="B5975" t="str">
        <f t="shared" si="471"/>
        <v>AGENT16</v>
      </c>
      <c r="C5975" t="str">
        <f t="shared" si="472"/>
        <v>KRW20F</v>
      </c>
      <c r="D5975" t="str">
        <f t="shared" si="473"/>
        <v>KRW20F</v>
      </c>
      <c r="H5975" t="str">
        <f t="shared" si="474"/>
        <v>2026-09-03 07:26:48</v>
      </c>
      <c r="K5975" t="str" cm="1">
        <f t="array" ref="K5975:L5975">_xlfn.TEXTSPLIT(R5975," ")</f>
        <v>KRW20F</v>
      </c>
      <c r="L5975" t="str">
        <v>KRW20F</v>
      </c>
      <c r="P5975" s="57" t="s">
        <v>32174</v>
      </c>
      <c r="Q5975" s="57" t="s">
        <v>10199</v>
      </c>
      <c r="R5975" s="57" t="s">
        <v>10866</v>
      </c>
      <c r="S5975" s="57" t="s">
        <v>10867</v>
      </c>
      <c r="T5975" s="57" t="s">
        <v>10868</v>
      </c>
      <c r="U5975" s="57" t="s">
        <v>32175</v>
      </c>
      <c r="V5975" s="57" t="s">
        <v>32176</v>
      </c>
    </row>
    <row r="5976" ht="15" spans="1:22">
      <c r="A5976" s="52">
        <f t="shared" si="470"/>
        <v>46268</v>
      </c>
      <c r="B5976" t="str">
        <f t="shared" si="471"/>
        <v>AGENT21</v>
      </c>
      <c r="C5976" t="str">
        <f t="shared" si="472"/>
        <v>KALABAHI</v>
      </c>
      <c r="D5976" t="str">
        <f t="shared" si="473"/>
        <v>KBH01</v>
      </c>
      <c r="H5976" t="str">
        <f t="shared" si="474"/>
        <v>2026-09-03 07:26:41</v>
      </c>
      <c r="K5976" t="str" cm="1">
        <f t="array" ref="K5976:L5976">_xlfn.TEXTSPLIT(R5976," ")</f>
        <v>KBH01</v>
      </c>
      <c r="L5976" t="str">
        <v>KALABAHI</v>
      </c>
      <c r="P5976" s="57" t="s">
        <v>32177</v>
      </c>
      <c r="Q5976" s="57" t="s">
        <v>11660</v>
      </c>
      <c r="R5976" s="57" t="s">
        <v>17616</v>
      </c>
      <c r="S5976" s="57" t="s">
        <v>17617</v>
      </c>
      <c r="T5976" s="57" t="s">
        <v>17618</v>
      </c>
      <c r="U5976" s="57" t="s">
        <v>32178</v>
      </c>
      <c r="V5976" s="57" t="s">
        <v>17620</v>
      </c>
    </row>
    <row r="5977" ht="15" spans="1:22">
      <c r="A5977" s="52">
        <f t="shared" si="470"/>
        <v>46268</v>
      </c>
      <c r="B5977" t="str">
        <f t="shared" si="471"/>
        <v>AGENT18</v>
      </c>
      <c r="C5977" t="str">
        <f t="shared" si="472"/>
        <v>SOLO</v>
      </c>
      <c r="D5977" t="str">
        <f t="shared" si="473"/>
        <v>SOC01</v>
      </c>
      <c r="H5977" t="str">
        <f t="shared" si="474"/>
        <v>2026-09-03 07:26:40</v>
      </c>
      <c r="K5977" t="str" cm="1">
        <f t="array" ref="K5977:L5977">_xlfn.TEXTSPLIT(R5977," ")</f>
        <v>SOC01</v>
      </c>
      <c r="L5977" t="str">
        <v>SOLO</v>
      </c>
      <c r="P5977" s="57" t="s">
        <v>32179</v>
      </c>
      <c r="Q5977" s="57" t="s">
        <v>10385</v>
      </c>
      <c r="R5977" s="57" t="s">
        <v>18112</v>
      </c>
      <c r="S5977" s="57" t="s">
        <v>18113</v>
      </c>
      <c r="T5977" s="57" t="s">
        <v>18114</v>
      </c>
      <c r="U5977" s="57" t="s">
        <v>32180</v>
      </c>
      <c r="V5977" s="57"/>
    </row>
    <row r="5978" ht="15" spans="1:22">
      <c r="A5978" s="52">
        <f t="shared" si="470"/>
        <v>46268</v>
      </c>
      <c r="B5978" t="str">
        <f t="shared" si="471"/>
        <v>AGENT23</v>
      </c>
      <c r="C5978" t="str">
        <f t="shared" si="472"/>
        <v>MALALAYANG_01</v>
      </c>
      <c r="D5978" t="str">
        <f t="shared" si="473"/>
        <v>MDC11B</v>
      </c>
      <c r="H5978" t="str">
        <f t="shared" si="474"/>
        <v>2026-09-03 07:26:35</v>
      </c>
      <c r="K5978" t="str" cm="1">
        <f t="array" ref="K5978:L5978">_xlfn.TEXTSPLIT(R5978," ")</f>
        <v>MDC11B</v>
      </c>
      <c r="L5978" t="str">
        <v>MALALAYANG_01</v>
      </c>
      <c r="P5978" s="57" t="s">
        <v>32181</v>
      </c>
      <c r="Q5978" s="57" t="s">
        <v>10259</v>
      </c>
      <c r="R5978" s="57" t="s">
        <v>19303</v>
      </c>
      <c r="S5978" s="57" t="s">
        <v>19304</v>
      </c>
      <c r="T5978" s="57" t="s">
        <v>19305</v>
      </c>
      <c r="U5978" s="57" t="s">
        <v>32182</v>
      </c>
      <c r="V5978" s="57" t="s">
        <v>32183</v>
      </c>
    </row>
    <row r="5979" ht="15" spans="1:22">
      <c r="A5979" s="52">
        <f t="shared" si="470"/>
        <v>46268</v>
      </c>
      <c r="B5979" t="str">
        <f t="shared" si="471"/>
        <v>AGENT19</v>
      </c>
      <c r="C5979" t="str">
        <f t="shared" si="472"/>
        <v>TANJUNG_BUMI_1</v>
      </c>
      <c r="D5979" t="str">
        <f t="shared" si="473"/>
        <v>BWX07</v>
      </c>
      <c r="H5979" t="str">
        <f t="shared" si="474"/>
        <v>2026-09-03 07:26:32</v>
      </c>
      <c r="K5979" t="str" cm="1">
        <f t="array" ref="K5979:L5979">_xlfn.TEXTSPLIT(R5979," ")</f>
        <v>BWX07</v>
      </c>
      <c r="L5979" t="str">
        <v>TANJUNG_BUMI_1</v>
      </c>
      <c r="P5979" s="57" t="s">
        <v>32184</v>
      </c>
      <c r="Q5979" s="57" t="s">
        <v>10181</v>
      </c>
      <c r="R5979" s="57" t="s">
        <v>11444</v>
      </c>
      <c r="S5979" s="57" t="s">
        <v>11445</v>
      </c>
      <c r="T5979" s="57" t="s">
        <v>11446</v>
      </c>
      <c r="U5979" s="57" t="s">
        <v>32185</v>
      </c>
      <c r="V5979" s="57" t="s">
        <v>11448</v>
      </c>
    </row>
    <row r="5980" ht="15" spans="1:22">
      <c r="A5980" s="52">
        <f t="shared" si="470"/>
        <v>46268</v>
      </c>
      <c r="B5980" t="str">
        <f t="shared" si="471"/>
        <v>AGENT19</v>
      </c>
      <c r="C5980" t="str">
        <f t="shared" si="472"/>
        <v>BLIMBING</v>
      </c>
      <c r="D5980" t="str">
        <f t="shared" si="473"/>
        <v>MLG06</v>
      </c>
      <c r="H5980" t="str">
        <f t="shared" si="474"/>
        <v>2026-09-03 07:26:28</v>
      </c>
      <c r="K5980" t="str" cm="1">
        <f t="array" ref="K5980:L5980">_xlfn.TEXTSPLIT(R5980," ")</f>
        <v>MLG06</v>
      </c>
      <c r="L5980" t="str">
        <v>BLIMBING</v>
      </c>
      <c r="P5980" s="57" t="s">
        <v>32186</v>
      </c>
      <c r="Q5980" s="57" t="s">
        <v>10181</v>
      </c>
      <c r="R5980" s="57" t="s">
        <v>11122</v>
      </c>
      <c r="S5980" s="57" t="s">
        <v>11123</v>
      </c>
      <c r="T5980" s="57" t="s">
        <v>11124</v>
      </c>
      <c r="U5980" s="57" t="s">
        <v>32187</v>
      </c>
      <c r="V5980" s="57" t="s">
        <v>32188</v>
      </c>
    </row>
    <row r="5981" ht="15" spans="1:22">
      <c r="A5981" s="52">
        <f t="shared" si="470"/>
        <v>46268</v>
      </c>
      <c r="B5981" t="str">
        <f t="shared" si="471"/>
        <v>AGENT14</v>
      </c>
      <c r="C5981" t="str">
        <f t="shared" si="472"/>
        <v>DC_JASINGA</v>
      </c>
      <c r="D5981" t="str">
        <f t="shared" si="473"/>
        <v>CIB19</v>
      </c>
      <c r="H5981" t="str">
        <f t="shared" si="474"/>
        <v>2026-09-03 07:26:25</v>
      </c>
      <c r="K5981" t="str" cm="1">
        <f t="array" ref="K5981:L5981">_xlfn.TEXTSPLIT(R5981," ")</f>
        <v>CIB19</v>
      </c>
      <c r="L5981" t="str">
        <v>DC_JASINGA</v>
      </c>
      <c r="P5981" s="57" t="s">
        <v>32189</v>
      </c>
      <c r="Q5981" s="57" t="s">
        <v>10644</v>
      </c>
      <c r="R5981" s="57" t="s">
        <v>19281</v>
      </c>
      <c r="S5981" s="57" t="s">
        <v>19282</v>
      </c>
      <c r="T5981" s="57" t="s">
        <v>19283</v>
      </c>
      <c r="U5981" s="57" t="s">
        <v>32190</v>
      </c>
      <c r="V5981" s="57"/>
    </row>
    <row r="5982" ht="15" spans="1:22">
      <c r="A5982" s="52">
        <f t="shared" si="470"/>
        <v>46268</v>
      </c>
      <c r="B5982" t="str">
        <f t="shared" si="471"/>
        <v>AGENT25</v>
      </c>
      <c r="C5982" t="str">
        <f t="shared" si="472"/>
        <v>HANAU</v>
      </c>
      <c r="D5982" t="str">
        <f t="shared" si="473"/>
        <v>KUP03</v>
      </c>
      <c r="H5982" t="str">
        <f t="shared" si="474"/>
        <v>2026-09-03 07:26:23</v>
      </c>
      <c r="K5982" t="str" cm="1">
        <f t="array" ref="K5982:L5982">_xlfn.TEXTSPLIT(R5982," ")</f>
        <v>KUP03</v>
      </c>
      <c r="L5982" t="str">
        <v>HANAU</v>
      </c>
      <c r="P5982" s="57" t="s">
        <v>32191</v>
      </c>
      <c r="Q5982" s="57" t="s">
        <v>10270</v>
      </c>
      <c r="R5982" s="57" t="s">
        <v>18779</v>
      </c>
      <c r="S5982" s="57" t="s">
        <v>18780</v>
      </c>
      <c r="T5982" s="57" t="s">
        <v>18781</v>
      </c>
      <c r="U5982" s="57" t="s">
        <v>32192</v>
      </c>
      <c r="V5982" s="57" t="s">
        <v>32193</v>
      </c>
    </row>
    <row r="5983" ht="15" spans="1:22">
      <c r="A5983" s="52">
        <f t="shared" si="470"/>
        <v>46268</v>
      </c>
      <c r="B5983" t="str">
        <f t="shared" si="471"/>
        <v>AGENT27</v>
      </c>
      <c r="C5983" t="str">
        <f t="shared" si="472"/>
        <v>ANTASARI_SAMARINDA</v>
      </c>
      <c r="D5983" t="str">
        <f t="shared" si="473"/>
        <v>SRI16</v>
      </c>
      <c r="H5983" t="str">
        <f t="shared" si="474"/>
        <v>2026-09-03 07:26:21</v>
      </c>
      <c r="K5983" t="str" cm="1">
        <f t="array" ref="K5983:L5983">_xlfn.TEXTSPLIT(R5983," ")</f>
        <v>SRI16</v>
      </c>
      <c r="L5983" t="str">
        <v>ANTASARI_SAMARINDA</v>
      </c>
      <c r="P5983" s="57" t="s">
        <v>32194</v>
      </c>
      <c r="Q5983" s="57" t="s">
        <v>11862</v>
      </c>
      <c r="R5983" s="57" t="s">
        <v>19373</v>
      </c>
      <c r="S5983" s="57" t="s">
        <v>19374</v>
      </c>
      <c r="T5983" s="57" t="s">
        <v>19375</v>
      </c>
      <c r="U5983" s="57" t="s">
        <v>32195</v>
      </c>
      <c r="V5983" s="57" t="s">
        <v>32196</v>
      </c>
    </row>
    <row r="5984" ht="15" spans="1:22">
      <c r="A5984" s="52">
        <f t="shared" si="470"/>
        <v>46268</v>
      </c>
      <c r="B5984" t="str">
        <f t="shared" si="471"/>
        <v>AGENT27</v>
      </c>
      <c r="C5984" t="str">
        <f t="shared" si="472"/>
        <v>BELITUNG</v>
      </c>
      <c r="D5984" t="str">
        <f t="shared" si="473"/>
        <v>BDJ03</v>
      </c>
      <c r="H5984" t="str">
        <f t="shared" si="474"/>
        <v>2026-09-03 07:26:05</v>
      </c>
      <c r="K5984" t="str" cm="1">
        <f t="array" ref="K5984:L5984">_xlfn.TEXTSPLIT(R5984," ")</f>
        <v>BDJ03</v>
      </c>
      <c r="L5984" t="str">
        <v>BELITUNG</v>
      </c>
      <c r="P5984" s="57" t="s">
        <v>32197</v>
      </c>
      <c r="Q5984" s="57" t="s">
        <v>11862</v>
      </c>
      <c r="R5984" s="57" t="s">
        <v>20597</v>
      </c>
      <c r="S5984" s="57" t="s">
        <v>20598</v>
      </c>
      <c r="T5984" s="57" t="s">
        <v>20599</v>
      </c>
      <c r="U5984" s="57" t="s">
        <v>32198</v>
      </c>
      <c r="V5984" s="57" t="s">
        <v>32199</v>
      </c>
    </row>
    <row r="5985" ht="15" spans="1:22">
      <c r="A5985" s="52">
        <f t="shared" si="470"/>
        <v>46268</v>
      </c>
      <c r="B5985" t="str">
        <f t="shared" si="471"/>
        <v>AGENT19</v>
      </c>
      <c r="C5985" t="str">
        <f t="shared" si="472"/>
        <v>WRINGIN</v>
      </c>
      <c r="D5985" t="str">
        <f t="shared" si="473"/>
        <v>BWS02A</v>
      </c>
      <c r="H5985" t="str">
        <f t="shared" si="474"/>
        <v>2026-09-03 07:25:56</v>
      </c>
      <c r="K5985" t="str" cm="1">
        <f t="array" ref="K5985:L5985">_xlfn.TEXTSPLIT(R5985," ")</f>
        <v>BWS02A</v>
      </c>
      <c r="L5985" t="str">
        <v>WRINGIN</v>
      </c>
      <c r="P5985" s="57" t="s">
        <v>32200</v>
      </c>
      <c r="Q5985" s="57" t="s">
        <v>10181</v>
      </c>
      <c r="R5985" s="57" t="s">
        <v>19616</v>
      </c>
      <c r="S5985" s="57" t="s">
        <v>19617</v>
      </c>
      <c r="T5985" s="57" t="s">
        <v>19618</v>
      </c>
      <c r="U5985" s="57" t="s">
        <v>32201</v>
      </c>
      <c r="V5985" s="57" t="s">
        <v>17969</v>
      </c>
    </row>
    <row r="5986" ht="15" spans="1:22">
      <c r="A5986" s="52">
        <f t="shared" si="470"/>
        <v>46268</v>
      </c>
      <c r="B5986" t="str">
        <f t="shared" si="471"/>
        <v>AGENT23</v>
      </c>
      <c r="C5986" t="str">
        <f t="shared" si="472"/>
        <v>TOLI_01</v>
      </c>
      <c r="D5986" t="str">
        <f t="shared" si="473"/>
        <v>TLI01A</v>
      </c>
      <c r="H5986" t="str">
        <f t="shared" si="474"/>
        <v>2026-09-03 07:25:51</v>
      </c>
      <c r="K5986" t="str" cm="1">
        <f t="array" ref="K5986:L5986">_xlfn.TEXTSPLIT(R5986," ")</f>
        <v>TLI01A</v>
      </c>
      <c r="L5986" t="str">
        <v>TOLI_01</v>
      </c>
      <c r="P5986" s="57" t="s">
        <v>32202</v>
      </c>
      <c r="Q5986" s="57" t="s">
        <v>10259</v>
      </c>
      <c r="R5986" s="57" t="s">
        <v>19040</v>
      </c>
      <c r="S5986" s="57" t="s">
        <v>19041</v>
      </c>
      <c r="T5986" s="57" t="s">
        <v>19042</v>
      </c>
      <c r="U5986" s="57" t="s">
        <v>32203</v>
      </c>
      <c r="V5986" s="57"/>
    </row>
    <row r="5987" ht="15" spans="1:22">
      <c r="A5987" s="52">
        <f t="shared" si="470"/>
        <v>46268</v>
      </c>
      <c r="B5987" t="str">
        <f t="shared" si="471"/>
        <v>AGENT27</v>
      </c>
      <c r="C5987" t="str">
        <f t="shared" si="472"/>
        <v>RAPAK_DALAM</v>
      </c>
      <c r="D5987" t="str">
        <f t="shared" si="473"/>
        <v>SRI22</v>
      </c>
      <c r="H5987" t="str">
        <f t="shared" si="474"/>
        <v>2026-09-03 07:25:50</v>
      </c>
      <c r="K5987" t="str" cm="1">
        <f t="array" ref="K5987:L5987">_xlfn.TEXTSPLIT(R5987," ")</f>
        <v>SRI22</v>
      </c>
      <c r="L5987" t="str">
        <v>RAPAK_DALAM</v>
      </c>
      <c r="P5987" s="57" t="s">
        <v>32204</v>
      </c>
      <c r="Q5987" s="57" t="s">
        <v>11862</v>
      </c>
      <c r="R5987" s="57" t="s">
        <v>17008</v>
      </c>
      <c r="S5987" s="57" t="s">
        <v>17009</v>
      </c>
      <c r="T5987" s="57" t="s">
        <v>17010</v>
      </c>
      <c r="U5987" s="57" t="s">
        <v>32205</v>
      </c>
      <c r="V5987" s="57" t="s">
        <v>23805</v>
      </c>
    </row>
    <row r="5988" ht="15" spans="1:22">
      <c r="A5988" s="52">
        <f t="shared" si="470"/>
        <v>46268</v>
      </c>
      <c r="B5988" t="str">
        <f t="shared" si="471"/>
        <v>AGENT16</v>
      </c>
      <c r="C5988" t="str">
        <f t="shared" si="472"/>
        <v>SBG29A</v>
      </c>
      <c r="D5988" t="str">
        <f t="shared" si="473"/>
        <v>SBG29A</v>
      </c>
      <c r="H5988" t="str">
        <f t="shared" si="474"/>
        <v>2026-09-03 07:25:43</v>
      </c>
      <c r="K5988" t="str" cm="1">
        <f t="array" ref="K5988:L5988">_xlfn.TEXTSPLIT(R5988," ")</f>
        <v>SBG29A</v>
      </c>
      <c r="L5988" t="str">
        <v>SBG29A</v>
      </c>
      <c r="P5988" s="57" t="s">
        <v>32206</v>
      </c>
      <c r="Q5988" s="57" t="s">
        <v>10199</v>
      </c>
      <c r="R5988" s="57" t="s">
        <v>20636</v>
      </c>
      <c r="S5988" s="57" t="s">
        <v>20637</v>
      </c>
      <c r="T5988" s="57" t="s">
        <v>20638</v>
      </c>
      <c r="U5988" s="57" t="s">
        <v>32207</v>
      </c>
      <c r="V5988" s="57" t="s">
        <v>8094</v>
      </c>
    </row>
    <row r="5989" ht="15" spans="1:22">
      <c r="A5989" s="52">
        <f t="shared" si="470"/>
        <v>46268</v>
      </c>
      <c r="B5989" t="str">
        <f t="shared" si="471"/>
        <v>AGENT22</v>
      </c>
      <c r="C5989" t="str">
        <f t="shared" si="472"/>
        <v>MEBALI</v>
      </c>
      <c r="D5989" t="str">
        <f t="shared" si="473"/>
        <v>MAE03A</v>
      </c>
      <c r="H5989" t="str">
        <f t="shared" si="474"/>
        <v>2026-09-03 07:25:43</v>
      </c>
      <c r="K5989" t="str" cm="1">
        <f t="array" ref="K5989:L5989">_xlfn.TEXTSPLIT(R5989," ")</f>
        <v>MAE03A</v>
      </c>
      <c r="L5989" t="str">
        <v>MEBALI</v>
      </c>
      <c r="P5989" s="57" t="s">
        <v>32206</v>
      </c>
      <c r="Q5989" s="57" t="s">
        <v>11133</v>
      </c>
      <c r="R5989" s="57" t="s">
        <v>14335</v>
      </c>
      <c r="S5989" s="57" t="s">
        <v>14336</v>
      </c>
      <c r="T5989" s="57" t="s">
        <v>14337</v>
      </c>
      <c r="U5989" s="57" t="s">
        <v>32208</v>
      </c>
      <c r="V5989" s="57"/>
    </row>
    <row r="5990" ht="15" spans="1:22">
      <c r="A5990" s="52">
        <f t="shared" si="470"/>
        <v>46268</v>
      </c>
      <c r="B5990" t="str">
        <f t="shared" si="471"/>
        <v>AGENT18</v>
      </c>
      <c r="C5990" t="str">
        <f t="shared" si="472"/>
        <v>BAGELEN</v>
      </c>
      <c r="D5990" t="str">
        <f t="shared" si="473"/>
        <v>PWJ05</v>
      </c>
      <c r="H5990" t="str">
        <f t="shared" si="474"/>
        <v>2026-09-03 07:25:33</v>
      </c>
      <c r="K5990" t="str" cm="1">
        <f t="array" ref="K5990:L5990">_xlfn.TEXTSPLIT(R5990," ")</f>
        <v>PWJ05</v>
      </c>
      <c r="L5990" t="str">
        <v>BAGELEN</v>
      </c>
      <c r="P5990" s="57" t="s">
        <v>32209</v>
      </c>
      <c r="Q5990" s="57" t="s">
        <v>10385</v>
      </c>
      <c r="R5990" s="57" t="s">
        <v>19537</v>
      </c>
      <c r="S5990" s="57" t="s">
        <v>19538</v>
      </c>
      <c r="T5990" s="57" t="s">
        <v>19539</v>
      </c>
      <c r="U5990" s="57" t="s">
        <v>32210</v>
      </c>
      <c r="V5990" s="57" t="s">
        <v>32211</v>
      </c>
    </row>
    <row r="5991" ht="15" spans="1:22">
      <c r="A5991" s="52">
        <f t="shared" si="470"/>
        <v>46268</v>
      </c>
      <c r="B5991" t="str">
        <f t="shared" si="471"/>
        <v>AGENT21</v>
      </c>
      <c r="C5991" t="str">
        <f t="shared" si="472"/>
        <v>BOLO</v>
      </c>
      <c r="D5991" t="str">
        <f t="shared" si="473"/>
        <v>WHO04</v>
      </c>
      <c r="H5991" t="str">
        <f t="shared" si="474"/>
        <v>2026-09-03 07:25:32</v>
      </c>
      <c r="K5991" t="str" cm="1">
        <f t="array" ref="K5991:L5991">_xlfn.TEXTSPLIT(R5991," ")</f>
        <v>WHO04</v>
      </c>
      <c r="L5991" t="str">
        <v>BOLO</v>
      </c>
      <c r="P5991" s="57" t="s">
        <v>32212</v>
      </c>
      <c r="Q5991" s="57" t="s">
        <v>11660</v>
      </c>
      <c r="R5991" s="57" t="s">
        <v>20669</v>
      </c>
      <c r="S5991" s="57" t="s">
        <v>20670</v>
      </c>
      <c r="T5991" s="57" t="s">
        <v>20671</v>
      </c>
      <c r="U5991" s="57" t="s">
        <v>32213</v>
      </c>
      <c r="V5991" s="57" t="s">
        <v>32214</v>
      </c>
    </row>
    <row r="5992" ht="15" spans="1:22">
      <c r="A5992" s="52">
        <f t="shared" si="470"/>
        <v>46268</v>
      </c>
      <c r="B5992" t="str">
        <f t="shared" si="471"/>
        <v>AGENT40</v>
      </c>
      <c r="C5992" t="str">
        <f t="shared" si="472"/>
        <v>KLENDER</v>
      </c>
      <c r="D5992" t="str">
        <f t="shared" si="473"/>
        <v>JKT20C</v>
      </c>
      <c r="H5992" t="str">
        <f t="shared" si="474"/>
        <v>2026-09-03 07:25:30</v>
      </c>
      <c r="K5992" t="str" cm="1">
        <f t="array" ref="K5992:L5992">_xlfn.TEXTSPLIT(R5992," ")</f>
        <v>JKT20C</v>
      </c>
      <c r="L5992" t="str">
        <v>KLENDER</v>
      </c>
      <c r="P5992" s="57" t="s">
        <v>32215</v>
      </c>
      <c r="Q5992" s="57" t="s">
        <v>10732</v>
      </c>
      <c r="R5992" s="57" t="s">
        <v>20273</v>
      </c>
      <c r="S5992" s="57" t="s">
        <v>20274</v>
      </c>
      <c r="T5992" s="57" t="s">
        <v>20275</v>
      </c>
      <c r="U5992" s="57" t="s">
        <v>32216</v>
      </c>
      <c r="V5992" s="57" t="s">
        <v>32217</v>
      </c>
    </row>
    <row r="5993" ht="15" spans="1:22">
      <c r="A5993" s="52">
        <f t="shared" si="470"/>
        <v>46268</v>
      </c>
      <c r="B5993" t="str">
        <f t="shared" si="471"/>
        <v>AGENT17</v>
      </c>
      <c r="C5993" t="str">
        <f t="shared" si="472"/>
        <v>KEDUNG</v>
      </c>
      <c r="D5993" t="str">
        <f t="shared" si="473"/>
        <v>JPR11</v>
      </c>
      <c r="H5993" t="str">
        <f t="shared" si="474"/>
        <v>2026-09-03 07:25:25</v>
      </c>
      <c r="K5993" t="str" cm="1">
        <f t="array" ref="K5993:L5993">_xlfn.TEXTSPLIT(R5993," ")</f>
        <v>JPR11</v>
      </c>
      <c r="L5993" t="str">
        <v>KEDUNG</v>
      </c>
      <c r="P5993" s="57" t="s">
        <v>32218</v>
      </c>
      <c r="Q5993" s="57" t="s">
        <v>11249</v>
      </c>
      <c r="R5993" s="57" t="s">
        <v>19802</v>
      </c>
      <c r="S5993" s="57" t="s">
        <v>19803</v>
      </c>
      <c r="T5993" s="57" t="s">
        <v>19804</v>
      </c>
      <c r="U5993" s="57" t="s">
        <v>32219</v>
      </c>
      <c r="V5993" s="57" t="s">
        <v>32220</v>
      </c>
    </row>
    <row r="5994" ht="15" spans="1:22">
      <c r="A5994" s="52">
        <f t="shared" si="470"/>
        <v>46268</v>
      </c>
      <c r="B5994" t="str">
        <f t="shared" si="471"/>
        <v>AGENT16</v>
      </c>
      <c r="C5994" t="str">
        <f t="shared" si="472"/>
        <v>SOG25C</v>
      </c>
      <c r="D5994" t="str">
        <f t="shared" si="473"/>
        <v>SOG25C</v>
      </c>
      <c r="H5994" t="str">
        <f t="shared" si="474"/>
        <v>2026-09-03 07:25:18</v>
      </c>
      <c r="K5994" t="str" cm="1">
        <f t="array" ref="K5994:L5994">_xlfn.TEXTSPLIT(R5994," ")</f>
        <v>SOG25C</v>
      </c>
      <c r="L5994" t="str">
        <v>SOG25C</v>
      </c>
      <c r="P5994" s="57" t="s">
        <v>32221</v>
      </c>
      <c r="Q5994" s="57" t="s">
        <v>10199</v>
      </c>
      <c r="R5994" s="57" t="s">
        <v>13738</v>
      </c>
      <c r="S5994" s="57" t="s">
        <v>13739</v>
      </c>
      <c r="T5994" s="57" t="s">
        <v>13740</v>
      </c>
      <c r="U5994" s="57" t="s">
        <v>32222</v>
      </c>
      <c r="V5994" s="57"/>
    </row>
    <row r="5995" ht="15" spans="1:22">
      <c r="A5995" s="52">
        <f t="shared" si="470"/>
        <v>46268</v>
      </c>
      <c r="B5995" t="str">
        <f t="shared" si="471"/>
        <v>AGENT19</v>
      </c>
      <c r="C5995" t="str">
        <f t="shared" si="472"/>
        <v>SEMPU_1</v>
      </c>
      <c r="D5995" t="str">
        <f t="shared" si="473"/>
        <v>BWI24</v>
      </c>
      <c r="H5995" t="str">
        <f t="shared" si="474"/>
        <v>2026-09-03 07:25:16</v>
      </c>
      <c r="K5995" t="str" cm="1">
        <f t="array" ref="K5995:L5995">_xlfn.TEXTSPLIT(R5995," ")</f>
        <v>BWI24</v>
      </c>
      <c r="L5995" t="str">
        <v>SEMPU_1</v>
      </c>
      <c r="P5995" s="57" t="s">
        <v>32223</v>
      </c>
      <c r="Q5995" s="57" t="s">
        <v>10181</v>
      </c>
      <c r="R5995" s="57" t="s">
        <v>19326</v>
      </c>
      <c r="S5995" s="57" t="s">
        <v>19327</v>
      </c>
      <c r="T5995" s="57" t="s">
        <v>19328</v>
      </c>
      <c r="U5995" s="57" t="s">
        <v>32224</v>
      </c>
      <c r="V5995" s="57" t="s">
        <v>32225</v>
      </c>
    </row>
    <row r="5996" ht="15" spans="1:22">
      <c r="A5996" s="52">
        <f t="shared" si="470"/>
        <v>46268</v>
      </c>
      <c r="B5996" t="str">
        <f t="shared" si="471"/>
        <v>AGENT01</v>
      </c>
      <c r="C5996" t="str">
        <f t="shared" si="472"/>
        <v>BAITURRAHMAN</v>
      </c>
      <c r="D5996" t="str">
        <f t="shared" si="473"/>
        <v>BTJ02</v>
      </c>
      <c r="H5996" t="str">
        <f t="shared" si="474"/>
        <v>2026-09-03 07:25:10</v>
      </c>
      <c r="K5996" t="str" cm="1">
        <f t="array" ref="K5996:L5996">_xlfn.TEXTSPLIT(R5996," ")</f>
        <v>BTJ02</v>
      </c>
      <c r="L5996" t="str">
        <v>BAITURRAHMAN</v>
      </c>
      <c r="P5996" s="57" t="s">
        <v>32226</v>
      </c>
      <c r="Q5996" s="57" t="s">
        <v>10486</v>
      </c>
      <c r="R5996" s="57" t="s">
        <v>19320</v>
      </c>
      <c r="S5996" s="57" t="s">
        <v>19321</v>
      </c>
      <c r="T5996" s="57" t="s">
        <v>19322</v>
      </c>
      <c r="U5996" s="57" t="s">
        <v>32227</v>
      </c>
      <c r="V5996" s="57" t="s">
        <v>32228</v>
      </c>
    </row>
    <row r="5997" ht="15" spans="1:22">
      <c r="A5997" s="52">
        <f t="shared" si="470"/>
        <v>46268</v>
      </c>
      <c r="B5997" t="str">
        <f t="shared" si="471"/>
        <v>AGENT25</v>
      </c>
      <c r="C5997" t="str">
        <f t="shared" si="472"/>
        <v>MURUNG_RAYA01</v>
      </c>
      <c r="D5997" t="str">
        <f t="shared" si="473"/>
        <v>PUK03A</v>
      </c>
      <c r="H5997" t="str">
        <f t="shared" si="474"/>
        <v>2026-09-03 07:25:03</v>
      </c>
      <c r="K5997" t="str" cm="1">
        <f t="array" ref="K5997:L5997">_xlfn.TEXTSPLIT(R5997," ")</f>
        <v>PUK03A</v>
      </c>
      <c r="L5997" t="str">
        <v>MURUNG_RAYA01</v>
      </c>
      <c r="P5997" s="57" t="s">
        <v>32229</v>
      </c>
      <c r="Q5997" s="57" t="s">
        <v>10270</v>
      </c>
      <c r="R5997" s="57" t="s">
        <v>18510</v>
      </c>
      <c r="S5997" s="57" t="s">
        <v>18511</v>
      </c>
      <c r="T5997" s="57" t="s">
        <v>18512</v>
      </c>
      <c r="U5997" s="57" t="s">
        <v>32230</v>
      </c>
      <c r="V5997" s="57" t="s">
        <v>32231</v>
      </c>
    </row>
    <row r="5998" ht="15" spans="1:22">
      <c r="A5998" s="52">
        <f t="shared" si="470"/>
        <v>46268</v>
      </c>
      <c r="B5998" t="str">
        <f t="shared" si="471"/>
        <v>AGENT21</v>
      </c>
      <c r="C5998" t="str">
        <f t="shared" si="472"/>
        <v>MOYO_HULU</v>
      </c>
      <c r="D5998" t="str">
        <f t="shared" si="473"/>
        <v>SWW20</v>
      </c>
      <c r="H5998" t="str">
        <f t="shared" si="474"/>
        <v>2026-09-03 07:25:02</v>
      </c>
      <c r="K5998" t="str" cm="1">
        <f t="array" ref="K5998:L5998">_xlfn.TEXTSPLIT(R5998," ")</f>
        <v>SWW20</v>
      </c>
      <c r="L5998" t="str">
        <v>MOYO_HULU</v>
      </c>
      <c r="P5998" s="57" t="s">
        <v>32232</v>
      </c>
      <c r="Q5998" s="57" t="s">
        <v>11660</v>
      </c>
      <c r="R5998" s="57" t="s">
        <v>19498</v>
      </c>
      <c r="S5998" s="57" t="s">
        <v>19499</v>
      </c>
      <c r="T5998" s="57" t="s">
        <v>19500</v>
      </c>
      <c r="U5998" s="57" t="s">
        <v>32233</v>
      </c>
      <c r="V5998" s="57" t="s">
        <v>32234</v>
      </c>
    </row>
    <row r="5999" ht="15" spans="1:22">
      <c r="A5999" s="52">
        <f t="shared" si="470"/>
        <v>46268</v>
      </c>
      <c r="B5999" t="str">
        <f t="shared" si="471"/>
        <v>AGENT19</v>
      </c>
      <c r="C5999" t="str">
        <f t="shared" si="472"/>
        <v>KALIPURO</v>
      </c>
      <c r="D5999" t="str">
        <f t="shared" si="473"/>
        <v>BWI12</v>
      </c>
      <c r="H5999" t="str">
        <f t="shared" si="474"/>
        <v>2026-09-03 07:25:00</v>
      </c>
      <c r="K5999" t="str" cm="1">
        <f t="array" ref="K5999:L5999">_xlfn.TEXTSPLIT(R5999," ")</f>
        <v>BWI12</v>
      </c>
      <c r="L5999" t="str">
        <v>KALIPURO</v>
      </c>
      <c r="P5999" s="57" t="s">
        <v>32235</v>
      </c>
      <c r="Q5999" s="57" t="s">
        <v>10181</v>
      </c>
      <c r="R5999" s="57" t="s">
        <v>11432</v>
      </c>
      <c r="S5999" s="57" t="s">
        <v>11433</v>
      </c>
      <c r="T5999" s="57" t="s">
        <v>11434</v>
      </c>
      <c r="U5999" s="57" t="s">
        <v>32236</v>
      </c>
      <c r="V5999" s="57" t="s">
        <v>32237</v>
      </c>
    </row>
    <row r="6000" ht="15" spans="1:22">
      <c r="A6000" s="52">
        <f t="shared" ref="A6000:A6063" si="475">INT(H6000)</f>
        <v>46268</v>
      </c>
      <c r="B6000" t="str">
        <f t="shared" ref="B6000:B6063" si="476">RIGHT(Q6000,7)</f>
        <v>AGENT18</v>
      </c>
      <c r="C6000" t="str">
        <f t="shared" ref="C6000:C6063" si="477">L6000</f>
        <v>KUPATAN</v>
      </c>
      <c r="D6000" t="str">
        <f t="shared" ref="D6000:D6063" si="478">K6000</f>
        <v>MGL02</v>
      </c>
      <c r="H6000" t="str">
        <f t="shared" ref="H6000:H6063" si="479">P6000</f>
        <v>2026-09-03 07:24:51</v>
      </c>
      <c r="K6000" t="str" cm="1">
        <f t="array" ref="K6000:L6000">_xlfn.TEXTSPLIT(R6000," ")</f>
        <v>MGL02</v>
      </c>
      <c r="L6000" t="str">
        <v>KUPATAN</v>
      </c>
      <c r="P6000" s="57" t="s">
        <v>32238</v>
      </c>
      <c r="Q6000" s="57" t="s">
        <v>10385</v>
      </c>
      <c r="R6000" s="57" t="s">
        <v>19940</v>
      </c>
      <c r="S6000" s="57" t="s">
        <v>19941</v>
      </c>
      <c r="T6000" s="57" t="s">
        <v>19942</v>
      </c>
      <c r="U6000" s="57" t="s">
        <v>32239</v>
      </c>
      <c r="V6000" s="57"/>
    </row>
    <row r="6001" ht="15" spans="1:22">
      <c r="A6001" s="52">
        <f t="shared" si="475"/>
        <v>46268</v>
      </c>
      <c r="B6001" t="str">
        <f t="shared" si="476"/>
        <v>AGENT27</v>
      </c>
      <c r="C6001" t="str">
        <f t="shared" si="477"/>
        <v>TARAKAN_TIMUR</v>
      </c>
      <c r="D6001" t="str">
        <f t="shared" si="478"/>
        <v>TRK03</v>
      </c>
      <c r="H6001" t="str">
        <f t="shared" si="479"/>
        <v>2026-09-03 07:24:43</v>
      </c>
      <c r="K6001" t="str" cm="1">
        <f t="array" ref="K6001:L6001">_xlfn.TEXTSPLIT(R6001," ")</f>
        <v>TRK03</v>
      </c>
      <c r="L6001" t="str">
        <v>TARAKAN_TIMUR</v>
      </c>
      <c r="P6001" s="57" t="s">
        <v>32240</v>
      </c>
      <c r="Q6001" s="57" t="s">
        <v>11862</v>
      </c>
      <c r="R6001" s="57" t="s">
        <v>20659</v>
      </c>
      <c r="S6001" s="57" t="s">
        <v>20660</v>
      </c>
      <c r="T6001" s="57" t="s">
        <v>20661</v>
      </c>
      <c r="U6001" s="57" t="s">
        <v>32241</v>
      </c>
      <c r="V6001" s="57" t="s">
        <v>32242</v>
      </c>
    </row>
    <row r="6002" ht="15" spans="1:22">
      <c r="A6002" s="52">
        <f t="shared" si="475"/>
        <v>46268</v>
      </c>
      <c r="B6002" t="str">
        <f t="shared" si="476"/>
        <v>AGENT17</v>
      </c>
      <c r="C6002" t="str">
        <f t="shared" si="477"/>
        <v>CEPU</v>
      </c>
      <c r="D6002" t="str">
        <f t="shared" si="478"/>
        <v>CEU01</v>
      </c>
      <c r="H6002" t="str">
        <f t="shared" si="479"/>
        <v>2026-09-03 07:24:43</v>
      </c>
      <c r="K6002" t="str" cm="1">
        <f t="array" ref="K6002:L6002">_xlfn.TEXTSPLIT(R6002," ")</f>
        <v>CEU01</v>
      </c>
      <c r="L6002" t="str">
        <v>CEPU</v>
      </c>
      <c r="P6002" s="57" t="s">
        <v>32240</v>
      </c>
      <c r="Q6002" s="57" t="s">
        <v>11249</v>
      </c>
      <c r="R6002" s="57" t="s">
        <v>16691</v>
      </c>
      <c r="S6002" s="57" t="s">
        <v>16692</v>
      </c>
      <c r="T6002" s="57" t="s">
        <v>16693</v>
      </c>
      <c r="U6002" s="57" t="s">
        <v>32243</v>
      </c>
      <c r="V6002" s="57" t="s">
        <v>16695</v>
      </c>
    </row>
    <row r="6003" ht="15" spans="1:22">
      <c r="A6003" s="52">
        <f t="shared" si="475"/>
        <v>46268</v>
      </c>
      <c r="B6003" t="str">
        <f t="shared" si="476"/>
        <v>AGENT22</v>
      </c>
      <c r="C6003" t="str">
        <f t="shared" si="477"/>
        <v>TIKKE</v>
      </c>
      <c r="D6003" t="str">
        <f t="shared" si="478"/>
        <v>PAK04</v>
      </c>
      <c r="H6003" t="str">
        <f t="shared" si="479"/>
        <v>2026-09-03 07:24:39</v>
      </c>
      <c r="K6003" t="str" cm="1">
        <f t="array" ref="K6003:L6003">_xlfn.TEXTSPLIT(R6003," ")</f>
        <v>PAK04</v>
      </c>
      <c r="L6003" t="str">
        <v>TIKKE</v>
      </c>
      <c r="P6003" s="57" t="s">
        <v>32244</v>
      </c>
      <c r="Q6003" s="57" t="s">
        <v>11133</v>
      </c>
      <c r="R6003" s="57" t="s">
        <v>19383</v>
      </c>
      <c r="S6003" s="57" t="s">
        <v>19384</v>
      </c>
      <c r="T6003" s="57" t="s">
        <v>19385</v>
      </c>
      <c r="U6003" s="57" t="s">
        <v>32245</v>
      </c>
      <c r="V6003" s="57" t="s">
        <v>11199</v>
      </c>
    </row>
    <row r="6004" ht="15" spans="1:22">
      <c r="A6004" s="52">
        <f t="shared" si="475"/>
        <v>46268</v>
      </c>
      <c r="B6004" t="str">
        <f t="shared" si="476"/>
        <v>AGENT16</v>
      </c>
      <c r="C6004" t="str">
        <f t="shared" si="477"/>
        <v>DC_KARAWANG_BARAT</v>
      </c>
      <c r="D6004" t="str">
        <f t="shared" si="478"/>
        <v>KRW23</v>
      </c>
      <c r="H6004" t="str">
        <f t="shared" si="479"/>
        <v>2026-09-03 07:24:35</v>
      </c>
      <c r="K6004" t="str" cm="1">
        <f t="array" ref="K6004:L6004">_xlfn.TEXTSPLIT(R6004," ")</f>
        <v>KRW23</v>
      </c>
      <c r="L6004" t="str">
        <v>DC_KARAWANG_BARAT</v>
      </c>
      <c r="P6004" s="57" t="s">
        <v>32246</v>
      </c>
      <c r="Q6004" s="57" t="s">
        <v>10199</v>
      </c>
      <c r="R6004" s="57" t="s">
        <v>10611</v>
      </c>
      <c r="S6004" s="57" t="s">
        <v>10612</v>
      </c>
      <c r="T6004" s="57" t="s">
        <v>10613</v>
      </c>
      <c r="U6004" s="57" t="s">
        <v>32247</v>
      </c>
      <c r="V6004" s="57" t="s">
        <v>32248</v>
      </c>
    </row>
    <row r="6005" ht="15" spans="1:22">
      <c r="A6005" s="52">
        <f t="shared" si="475"/>
        <v>46268</v>
      </c>
      <c r="B6005" t="str">
        <f t="shared" si="476"/>
        <v>AGENT21</v>
      </c>
      <c r="C6005" t="str">
        <f t="shared" si="477"/>
        <v>BETUN</v>
      </c>
      <c r="D6005" t="str">
        <f t="shared" si="478"/>
        <v>BET01</v>
      </c>
      <c r="H6005" t="str">
        <f t="shared" si="479"/>
        <v>2026-09-03 07:24:31</v>
      </c>
      <c r="K6005" t="str" cm="1">
        <f t="array" ref="K6005:L6005">_xlfn.TEXTSPLIT(R6005," ")</f>
        <v>BET01</v>
      </c>
      <c r="L6005" t="str">
        <v>BETUN</v>
      </c>
      <c r="P6005" s="57" t="s">
        <v>32249</v>
      </c>
      <c r="Q6005" s="57" t="s">
        <v>11660</v>
      </c>
      <c r="R6005" s="57" t="s">
        <v>20291</v>
      </c>
      <c r="S6005" s="57" t="s">
        <v>20292</v>
      </c>
      <c r="T6005" s="57" t="s">
        <v>20293</v>
      </c>
      <c r="U6005" s="57" t="s">
        <v>32250</v>
      </c>
      <c r="V6005" s="57" t="s">
        <v>32251</v>
      </c>
    </row>
    <row r="6006" ht="15" spans="1:22">
      <c r="A6006" s="52">
        <f t="shared" si="475"/>
        <v>46268</v>
      </c>
      <c r="B6006" t="str">
        <f t="shared" si="476"/>
        <v>AGENT21</v>
      </c>
      <c r="C6006" t="str">
        <f t="shared" si="477"/>
        <v>PUYUNG</v>
      </c>
      <c r="D6006" t="str">
        <f t="shared" si="478"/>
        <v>PYW03</v>
      </c>
      <c r="H6006" t="str">
        <f t="shared" si="479"/>
        <v>2026-09-03 07:24:16</v>
      </c>
      <c r="K6006" t="str" cm="1">
        <f t="array" ref="K6006:L6006">_xlfn.TEXTSPLIT(R6006," ")</f>
        <v>PYW03</v>
      </c>
      <c r="L6006" t="str">
        <v>PUYUNG</v>
      </c>
      <c r="P6006" s="57" t="s">
        <v>32252</v>
      </c>
      <c r="Q6006" s="57" t="s">
        <v>11660</v>
      </c>
      <c r="R6006" s="57" t="s">
        <v>19226</v>
      </c>
      <c r="S6006" s="57" t="s">
        <v>19227</v>
      </c>
      <c r="T6006" s="57" t="s">
        <v>19228</v>
      </c>
      <c r="U6006" s="57" t="s">
        <v>32253</v>
      </c>
      <c r="V6006" s="57"/>
    </row>
    <row r="6007" ht="15" spans="1:22">
      <c r="A6007" s="52">
        <f t="shared" si="475"/>
        <v>46268</v>
      </c>
      <c r="B6007" t="str">
        <f t="shared" si="476"/>
        <v>AGENT27</v>
      </c>
      <c r="C6007" t="str">
        <f t="shared" si="477"/>
        <v>SAMARINDA_ULU</v>
      </c>
      <c r="D6007" t="str">
        <f t="shared" si="478"/>
        <v>SRI04</v>
      </c>
      <c r="H6007" t="str">
        <f t="shared" si="479"/>
        <v>2026-09-03 07:24:11</v>
      </c>
      <c r="K6007" t="str" cm="1">
        <f t="array" ref="K6007:L6007">_xlfn.TEXTSPLIT(R6007," ")</f>
        <v>SRI04</v>
      </c>
      <c r="L6007" t="str">
        <v>SAMARINDA_ULU</v>
      </c>
      <c r="P6007" s="57" t="s">
        <v>32254</v>
      </c>
      <c r="Q6007" s="57" t="s">
        <v>11862</v>
      </c>
      <c r="R6007" s="57" t="s">
        <v>17326</v>
      </c>
      <c r="S6007" s="57" t="s">
        <v>17327</v>
      </c>
      <c r="T6007" s="57" t="s">
        <v>17328</v>
      </c>
      <c r="U6007" s="57" t="s">
        <v>32255</v>
      </c>
      <c r="V6007" s="57" t="s">
        <v>32256</v>
      </c>
    </row>
    <row r="6008" ht="15" spans="1:22">
      <c r="A6008" s="52">
        <f t="shared" si="475"/>
        <v>46268</v>
      </c>
      <c r="B6008" t="str">
        <f t="shared" si="476"/>
        <v>AGENT27</v>
      </c>
      <c r="C6008" t="str">
        <f t="shared" si="477"/>
        <v>KANDANGAN</v>
      </c>
      <c r="D6008" t="str">
        <f t="shared" si="478"/>
        <v>KDG01</v>
      </c>
      <c r="H6008" t="str">
        <f t="shared" si="479"/>
        <v>2026-09-03 07:24:08</v>
      </c>
      <c r="K6008" t="str" cm="1">
        <f t="array" ref="K6008:L6008">_xlfn.TEXTSPLIT(R6008," ")</f>
        <v>KDG01</v>
      </c>
      <c r="L6008" t="str">
        <v>KANDANGAN</v>
      </c>
      <c r="P6008" s="57" t="s">
        <v>32257</v>
      </c>
      <c r="Q6008" s="57" t="s">
        <v>11862</v>
      </c>
      <c r="R6008" s="57" t="s">
        <v>19006</v>
      </c>
      <c r="S6008" s="57" t="s">
        <v>19007</v>
      </c>
      <c r="T6008" s="57" t="s">
        <v>19008</v>
      </c>
      <c r="U6008" s="57" t="s">
        <v>32258</v>
      </c>
      <c r="V6008" s="57" t="s">
        <v>32259</v>
      </c>
    </row>
    <row r="6009" ht="15" spans="1:22">
      <c r="A6009" s="52">
        <f t="shared" si="475"/>
        <v>46268</v>
      </c>
      <c r="B6009" t="str">
        <f t="shared" si="476"/>
        <v>AGENT05</v>
      </c>
      <c r="C6009" t="str">
        <f t="shared" si="477"/>
        <v>BATAM_KOTA</v>
      </c>
      <c r="D6009" t="str">
        <f t="shared" si="478"/>
        <v>BTH02</v>
      </c>
      <c r="H6009" t="str">
        <f t="shared" si="479"/>
        <v>2026-09-03 07:24:07</v>
      </c>
      <c r="K6009" t="str" cm="1">
        <f t="array" ref="K6009:L6009">_xlfn.TEXTSPLIT(R6009," ")</f>
        <v>BTH02</v>
      </c>
      <c r="L6009" t="str">
        <v>BATAM_KOTA</v>
      </c>
      <c r="P6009" s="57" t="s">
        <v>32260</v>
      </c>
      <c r="Q6009" s="57" t="s">
        <v>10567</v>
      </c>
      <c r="R6009" s="57" t="s">
        <v>10596</v>
      </c>
      <c r="S6009" s="57" t="s">
        <v>10597</v>
      </c>
      <c r="T6009" s="57" t="s">
        <v>10598</v>
      </c>
      <c r="U6009" s="57" t="s">
        <v>32261</v>
      </c>
      <c r="V6009" s="57" t="s">
        <v>32262</v>
      </c>
    </row>
    <row r="6010" ht="15" spans="1:22">
      <c r="A6010" s="52">
        <f t="shared" si="475"/>
        <v>46268</v>
      </c>
      <c r="B6010" t="str">
        <f t="shared" si="476"/>
        <v>AGENT26</v>
      </c>
      <c r="C6010" t="str">
        <f t="shared" si="477"/>
        <v>BANJAR_SERASAN</v>
      </c>
      <c r="D6010" t="str">
        <f t="shared" si="478"/>
        <v>PNK06B</v>
      </c>
      <c r="H6010" t="str">
        <f t="shared" si="479"/>
        <v>2026-09-03 07:24:06</v>
      </c>
      <c r="K6010" t="str" cm="1">
        <f t="array" ref="K6010:L6010">_xlfn.TEXTSPLIT(R6010," ")</f>
        <v>PNK06B</v>
      </c>
      <c r="L6010" t="str">
        <v>BANJAR_SERASAN</v>
      </c>
      <c r="P6010" s="57" t="s">
        <v>32263</v>
      </c>
      <c r="Q6010" s="57" t="s">
        <v>10307</v>
      </c>
      <c r="R6010" s="57" t="s">
        <v>15485</v>
      </c>
      <c r="S6010" s="57" t="s">
        <v>15486</v>
      </c>
      <c r="T6010" s="57" t="s">
        <v>15487</v>
      </c>
      <c r="U6010" s="57" t="s">
        <v>32264</v>
      </c>
      <c r="V6010" s="57" t="s">
        <v>32265</v>
      </c>
    </row>
    <row r="6011" ht="15" spans="1:22">
      <c r="A6011" s="52">
        <f t="shared" si="475"/>
        <v>46268</v>
      </c>
      <c r="B6011" t="str">
        <f t="shared" si="476"/>
        <v>AGENT27</v>
      </c>
      <c r="C6011" t="str">
        <f t="shared" si="477"/>
        <v>BERAU</v>
      </c>
      <c r="D6011" t="str">
        <f t="shared" si="478"/>
        <v>BEU01</v>
      </c>
      <c r="H6011" t="str">
        <f t="shared" si="479"/>
        <v>2026-09-03 07:24:06</v>
      </c>
      <c r="K6011" t="str" cm="1">
        <f t="array" ref="K6011:L6011">_xlfn.TEXTSPLIT(R6011," ")</f>
        <v>BEU01</v>
      </c>
      <c r="L6011" t="str">
        <v>BERAU</v>
      </c>
      <c r="P6011" s="57" t="s">
        <v>32263</v>
      </c>
      <c r="Q6011" s="57" t="s">
        <v>11862</v>
      </c>
      <c r="R6011" s="57" t="s">
        <v>20346</v>
      </c>
      <c r="S6011" s="57" t="s">
        <v>20347</v>
      </c>
      <c r="T6011" s="57" t="s">
        <v>20348</v>
      </c>
      <c r="U6011" s="57" t="s">
        <v>32266</v>
      </c>
      <c r="V6011" s="57" t="s">
        <v>32267</v>
      </c>
    </row>
    <row r="6012" ht="15" spans="1:22">
      <c r="A6012" s="52">
        <f t="shared" si="475"/>
        <v>46268</v>
      </c>
      <c r="B6012" t="str">
        <f t="shared" si="476"/>
        <v>AGENT27</v>
      </c>
      <c r="C6012" t="str">
        <f t="shared" si="477"/>
        <v>NUNUKAN</v>
      </c>
      <c r="D6012" t="str">
        <f t="shared" si="478"/>
        <v>NNX01</v>
      </c>
      <c r="H6012" t="str">
        <f t="shared" si="479"/>
        <v>2026-09-03 07:24:06</v>
      </c>
      <c r="K6012" t="str" cm="1">
        <f t="array" ref="K6012:L6012">_xlfn.TEXTSPLIT(R6012," ")</f>
        <v>NNX01</v>
      </c>
      <c r="L6012" t="str">
        <v>NUNUKAN</v>
      </c>
      <c r="P6012" s="57" t="s">
        <v>32263</v>
      </c>
      <c r="Q6012" s="57" t="s">
        <v>11862</v>
      </c>
      <c r="R6012" s="57" t="s">
        <v>19884</v>
      </c>
      <c r="S6012" s="57" t="s">
        <v>19885</v>
      </c>
      <c r="T6012" s="57" t="s">
        <v>19886</v>
      </c>
      <c r="U6012" s="57" t="s">
        <v>32268</v>
      </c>
      <c r="V6012" s="57"/>
    </row>
    <row r="6013" ht="15" spans="1:22">
      <c r="A6013" s="52">
        <f t="shared" si="475"/>
        <v>46268</v>
      </c>
      <c r="B6013" t="str">
        <f t="shared" si="476"/>
        <v>AGENT27</v>
      </c>
      <c r="C6013" t="str">
        <f t="shared" si="477"/>
        <v>GUNUNG_KELUA</v>
      </c>
      <c r="D6013" t="str">
        <f t="shared" si="478"/>
        <v>SRI08</v>
      </c>
      <c r="H6013" t="str">
        <f t="shared" si="479"/>
        <v>2026-09-03 07:23:50</v>
      </c>
      <c r="K6013" t="str" cm="1">
        <f t="array" ref="K6013:L6013">_xlfn.TEXTSPLIT(R6013," ")</f>
        <v>SRI08</v>
      </c>
      <c r="L6013" t="str">
        <v>GUNUNG_KELUA</v>
      </c>
      <c r="P6013" s="57" t="s">
        <v>32269</v>
      </c>
      <c r="Q6013" s="57" t="s">
        <v>11862</v>
      </c>
      <c r="R6013" s="57" t="s">
        <v>17406</v>
      </c>
      <c r="S6013" s="57" t="s">
        <v>17407</v>
      </c>
      <c r="T6013" s="57" t="s">
        <v>17408</v>
      </c>
      <c r="U6013" s="57" t="s">
        <v>32270</v>
      </c>
      <c r="V6013" s="57" t="s">
        <v>32271</v>
      </c>
    </row>
    <row r="6014" ht="15" spans="1:22">
      <c r="A6014" s="52">
        <f t="shared" si="475"/>
        <v>46268</v>
      </c>
      <c r="B6014" t="str">
        <f t="shared" si="476"/>
        <v>AGENT23</v>
      </c>
      <c r="C6014" t="str">
        <f t="shared" si="477"/>
        <v>MANTIKULORE_02</v>
      </c>
      <c r="D6014" t="str">
        <f t="shared" si="478"/>
        <v>PLW03E</v>
      </c>
      <c r="H6014" t="str">
        <f t="shared" si="479"/>
        <v>2026-09-03 07:23:49</v>
      </c>
      <c r="K6014" t="str" cm="1">
        <f t="array" ref="K6014:L6014">_xlfn.TEXTSPLIT(R6014," ")</f>
        <v>PLW03E</v>
      </c>
      <c r="L6014" t="str">
        <v>MANTIKULORE_02</v>
      </c>
      <c r="P6014" s="57" t="s">
        <v>32272</v>
      </c>
      <c r="Q6014" s="57" t="s">
        <v>10259</v>
      </c>
      <c r="R6014" s="57" t="s">
        <v>19176</v>
      </c>
      <c r="S6014" s="57" t="s">
        <v>19177</v>
      </c>
      <c r="T6014" s="57" t="s">
        <v>19178</v>
      </c>
      <c r="U6014" s="57" t="s">
        <v>32273</v>
      </c>
      <c r="V6014" s="57" t="s">
        <v>32274</v>
      </c>
    </row>
    <row r="6015" ht="15" spans="1:22">
      <c r="A6015" s="52">
        <f t="shared" si="475"/>
        <v>46268</v>
      </c>
      <c r="B6015" t="str">
        <f t="shared" si="476"/>
        <v>AGENT16</v>
      </c>
      <c r="C6015" t="str">
        <f t="shared" si="477"/>
        <v>CILAKU</v>
      </c>
      <c r="D6015" t="str">
        <f t="shared" si="478"/>
        <v>CJR32A</v>
      </c>
      <c r="H6015" t="str">
        <f t="shared" si="479"/>
        <v>2026-09-03 07:23:44</v>
      </c>
      <c r="K6015" t="str" cm="1">
        <f t="array" ref="K6015:L6015">_xlfn.TEXTSPLIT(R6015," ")</f>
        <v>CJR32A</v>
      </c>
      <c r="L6015" t="str">
        <v>CILAKU</v>
      </c>
      <c r="P6015" s="57" t="s">
        <v>32275</v>
      </c>
      <c r="Q6015" s="57" t="s">
        <v>10199</v>
      </c>
      <c r="R6015" s="57" t="s">
        <v>25834</v>
      </c>
      <c r="S6015" s="57" t="s">
        <v>25835</v>
      </c>
      <c r="T6015" s="57" t="s">
        <v>25836</v>
      </c>
      <c r="U6015" s="57" t="s">
        <v>32276</v>
      </c>
      <c r="V6015" s="57" t="s">
        <v>32277</v>
      </c>
    </row>
    <row r="6016" ht="15" spans="1:22">
      <c r="A6016" s="52">
        <f t="shared" si="475"/>
        <v>46268</v>
      </c>
      <c r="B6016" t="str">
        <f t="shared" si="476"/>
        <v>AGENT23</v>
      </c>
      <c r="C6016" t="str">
        <f t="shared" si="477"/>
        <v>RATOLINDO</v>
      </c>
      <c r="D6016" t="str">
        <f t="shared" si="478"/>
        <v>AMP02</v>
      </c>
      <c r="H6016" t="str">
        <f t="shared" si="479"/>
        <v>2026-09-03 07:23:42</v>
      </c>
      <c r="K6016" t="str" cm="1">
        <f t="array" ref="K6016:L6016">_xlfn.TEXTSPLIT(R6016," ")</f>
        <v>AMP02</v>
      </c>
      <c r="L6016" t="str">
        <v>RATOLINDO</v>
      </c>
      <c r="P6016" s="57" t="s">
        <v>32278</v>
      </c>
      <c r="Q6016" s="57" t="s">
        <v>10259</v>
      </c>
      <c r="R6016" s="57" t="s">
        <v>20317</v>
      </c>
      <c r="S6016" s="57" t="s">
        <v>20318</v>
      </c>
      <c r="T6016" s="57" t="s">
        <v>20319</v>
      </c>
      <c r="U6016" s="57" t="s">
        <v>32279</v>
      </c>
      <c r="V6016" s="57" t="s">
        <v>32280</v>
      </c>
    </row>
    <row r="6017" ht="15" spans="1:22">
      <c r="A6017" s="52">
        <f t="shared" si="475"/>
        <v>46268</v>
      </c>
      <c r="B6017" t="str">
        <f t="shared" si="476"/>
        <v>AGENT18</v>
      </c>
      <c r="C6017" t="str">
        <f t="shared" si="477"/>
        <v>SECANG</v>
      </c>
      <c r="D6017" t="str">
        <f t="shared" si="478"/>
        <v>MUG04</v>
      </c>
      <c r="H6017" t="str">
        <f t="shared" si="479"/>
        <v>2026-09-03 07:23:41</v>
      </c>
      <c r="K6017" t="str" cm="1">
        <f t="array" ref="K6017:L6017">_xlfn.TEXTSPLIT(R6017," ")</f>
        <v>MUG04</v>
      </c>
      <c r="L6017" t="str">
        <v>SECANG</v>
      </c>
      <c r="P6017" s="57" t="s">
        <v>32281</v>
      </c>
      <c r="Q6017" s="57" t="s">
        <v>10385</v>
      </c>
      <c r="R6017" s="57" t="s">
        <v>19554</v>
      </c>
      <c r="S6017" s="57" t="s">
        <v>19555</v>
      </c>
      <c r="T6017" s="57" t="s">
        <v>19556</v>
      </c>
      <c r="U6017" s="57" t="s">
        <v>32282</v>
      </c>
      <c r="V6017" s="57" t="s">
        <v>32283</v>
      </c>
    </row>
    <row r="6018" ht="15" spans="1:22">
      <c r="A6018" s="52">
        <f t="shared" si="475"/>
        <v>46268</v>
      </c>
      <c r="B6018" t="str">
        <f t="shared" si="476"/>
        <v>AGENT18</v>
      </c>
      <c r="C6018" t="str">
        <f t="shared" si="477"/>
        <v>MOJOGEDANG</v>
      </c>
      <c r="D6018" t="str">
        <f t="shared" si="478"/>
        <v>KAA11</v>
      </c>
      <c r="H6018" t="str">
        <f t="shared" si="479"/>
        <v>2026-09-03 07:23:32</v>
      </c>
      <c r="K6018" t="str" cm="1">
        <f t="array" ref="K6018:L6018">_xlfn.TEXTSPLIT(R6018," ")</f>
        <v>KAA11</v>
      </c>
      <c r="L6018" t="str">
        <v>MOJOGEDANG</v>
      </c>
      <c r="P6018" s="57" t="s">
        <v>32284</v>
      </c>
      <c r="Q6018" s="57" t="s">
        <v>10385</v>
      </c>
      <c r="R6018" s="57" t="s">
        <v>16165</v>
      </c>
      <c r="S6018" s="57" t="s">
        <v>16166</v>
      </c>
      <c r="T6018" s="57" t="s">
        <v>16167</v>
      </c>
      <c r="U6018" s="57" t="s">
        <v>32285</v>
      </c>
      <c r="V6018" s="57" t="s">
        <v>16019</v>
      </c>
    </row>
    <row r="6019" ht="15" spans="1:22">
      <c r="A6019" s="52">
        <f t="shared" si="475"/>
        <v>46268</v>
      </c>
      <c r="B6019" t="str">
        <f t="shared" si="476"/>
        <v>AGENT27</v>
      </c>
      <c r="C6019" t="str">
        <f t="shared" si="477"/>
        <v>TANAH_GROGOT</v>
      </c>
      <c r="D6019" t="str">
        <f t="shared" si="478"/>
        <v>TNB01</v>
      </c>
      <c r="H6019" t="str">
        <f t="shared" si="479"/>
        <v>2026-09-03 07:23:28</v>
      </c>
      <c r="K6019" t="str" cm="1">
        <f t="array" ref="K6019:L6019">_xlfn.TEXTSPLIT(R6019," ")</f>
        <v>TNB01</v>
      </c>
      <c r="L6019" t="str">
        <v>TANAH_GROGOT</v>
      </c>
      <c r="P6019" s="57" t="s">
        <v>32286</v>
      </c>
      <c r="Q6019" s="57" t="s">
        <v>11862</v>
      </c>
      <c r="R6019" s="57" t="s">
        <v>19154</v>
      </c>
      <c r="S6019" s="57" t="s">
        <v>19155</v>
      </c>
      <c r="T6019" s="57" t="s">
        <v>19156</v>
      </c>
      <c r="U6019" s="57" t="s">
        <v>32287</v>
      </c>
      <c r="V6019" s="57"/>
    </row>
    <row r="6020" ht="15" spans="1:22">
      <c r="A6020" s="52">
        <f t="shared" si="475"/>
        <v>46268</v>
      </c>
      <c r="B6020" t="str">
        <f t="shared" si="476"/>
        <v>AGENT23</v>
      </c>
      <c r="C6020" t="str">
        <f t="shared" si="477"/>
        <v>BUNTA</v>
      </c>
      <c r="D6020" t="str">
        <f t="shared" si="478"/>
        <v>BAG03</v>
      </c>
      <c r="H6020" t="str">
        <f t="shared" si="479"/>
        <v>2026-09-03 07:23:25</v>
      </c>
      <c r="K6020" t="str" cm="1">
        <f t="array" ref="K6020:L6020">_xlfn.TEXTSPLIT(R6020," ")</f>
        <v>BAG03</v>
      </c>
      <c r="L6020" t="str">
        <v>BUNTA</v>
      </c>
      <c r="P6020" s="57" t="s">
        <v>32288</v>
      </c>
      <c r="Q6020" s="57" t="s">
        <v>10259</v>
      </c>
      <c r="R6020" s="57" t="s">
        <v>19981</v>
      </c>
      <c r="S6020" s="57" t="s">
        <v>19982</v>
      </c>
      <c r="T6020" s="57" t="s">
        <v>19983</v>
      </c>
      <c r="U6020" s="57" t="s">
        <v>32289</v>
      </c>
      <c r="V6020" s="57"/>
    </row>
    <row r="6021" ht="15" spans="1:22">
      <c r="A6021" s="52">
        <f t="shared" si="475"/>
        <v>46268</v>
      </c>
      <c r="B6021" t="str">
        <f t="shared" si="476"/>
        <v>AGENT17</v>
      </c>
      <c r="C6021" t="str">
        <f t="shared" si="477"/>
        <v>BANTARBOLANG</v>
      </c>
      <c r="D6021" t="str">
        <f t="shared" si="478"/>
        <v>PML05A</v>
      </c>
      <c r="H6021" t="str">
        <f t="shared" si="479"/>
        <v>2026-09-03 07:23:21</v>
      </c>
      <c r="K6021" t="str" cm="1">
        <f t="array" ref="K6021:L6021">_xlfn.TEXTSPLIT(R6021," ")</f>
        <v>PML05A</v>
      </c>
      <c r="L6021" t="str">
        <v>BANTARBOLANG</v>
      </c>
      <c r="P6021" s="57" t="s">
        <v>32290</v>
      </c>
      <c r="Q6021" s="57" t="s">
        <v>11249</v>
      </c>
      <c r="R6021" s="57" t="s">
        <v>18751</v>
      </c>
      <c r="S6021" s="57" t="s">
        <v>18752</v>
      </c>
      <c r="T6021" s="57" t="s">
        <v>18753</v>
      </c>
      <c r="U6021" s="57" t="s">
        <v>32291</v>
      </c>
      <c r="V6021" s="57" t="s">
        <v>11519</v>
      </c>
    </row>
    <row r="6022" ht="15" spans="1:22">
      <c r="A6022" s="52">
        <f t="shared" si="475"/>
        <v>46268</v>
      </c>
      <c r="B6022" t="str">
        <f t="shared" si="476"/>
        <v>AGENT21</v>
      </c>
      <c r="C6022" t="str">
        <f t="shared" si="477"/>
        <v>PRAYA_TENGAH</v>
      </c>
      <c r="D6022" t="str">
        <f t="shared" si="478"/>
        <v>PYW11A</v>
      </c>
      <c r="H6022" t="str">
        <f t="shared" si="479"/>
        <v>2026-09-03 07:23:13</v>
      </c>
      <c r="K6022" t="str" cm="1">
        <f t="array" ref="K6022:L6022">_xlfn.TEXTSPLIT(R6022," ")</f>
        <v>PYW11A</v>
      </c>
      <c r="L6022" t="str">
        <v>PRAYA_TENGAH</v>
      </c>
      <c r="P6022" s="57" t="s">
        <v>32292</v>
      </c>
      <c r="Q6022" s="57" t="s">
        <v>11660</v>
      </c>
      <c r="R6022" s="57" t="s">
        <v>19258</v>
      </c>
      <c r="S6022" s="57" t="s">
        <v>19259</v>
      </c>
      <c r="T6022" s="57" t="s">
        <v>19260</v>
      </c>
      <c r="U6022" s="57" t="s">
        <v>32293</v>
      </c>
      <c r="V6022" s="57" t="s">
        <v>32294</v>
      </c>
    </row>
    <row r="6023" ht="15" spans="1:22">
      <c r="A6023" s="52">
        <f t="shared" si="475"/>
        <v>46268</v>
      </c>
      <c r="B6023" t="str">
        <f t="shared" si="476"/>
        <v>AGENT19</v>
      </c>
      <c r="C6023" t="str">
        <f t="shared" si="477"/>
        <v>POGALAN</v>
      </c>
      <c r="D6023" t="str">
        <f t="shared" si="478"/>
        <v>TGK03</v>
      </c>
      <c r="H6023" t="str">
        <f t="shared" si="479"/>
        <v>2026-09-03 07:23:07</v>
      </c>
      <c r="K6023" t="str" cm="1">
        <f t="array" ref="K6023:L6023">_xlfn.TEXTSPLIT(R6023," ")</f>
        <v>TGK03</v>
      </c>
      <c r="L6023" t="str">
        <v>POGALAN</v>
      </c>
      <c r="P6023" s="57" t="s">
        <v>32295</v>
      </c>
      <c r="Q6023" s="57" t="s">
        <v>10181</v>
      </c>
      <c r="R6023" s="57" t="s">
        <v>17432</v>
      </c>
      <c r="S6023" s="57" t="s">
        <v>17433</v>
      </c>
      <c r="T6023" s="57" t="s">
        <v>17434</v>
      </c>
      <c r="U6023" s="57" t="s">
        <v>32296</v>
      </c>
      <c r="V6023" s="57" t="s">
        <v>32297</v>
      </c>
    </row>
    <row r="6024" ht="15" spans="1:22">
      <c r="A6024" s="52">
        <f t="shared" si="475"/>
        <v>46268</v>
      </c>
      <c r="B6024" t="str">
        <f t="shared" si="476"/>
        <v>AGENT16</v>
      </c>
      <c r="C6024" t="str">
        <f t="shared" si="477"/>
        <v>PWK07D</v>
      </c>
      <c r="D6024" t="str">
        <f t="shared" si="478"/>
        <v>PWK07D</v>
      </c>
      <c r="H6024" t="str">
        <f t="shared" si="479"/>
        <v>2026-09-03 07:23:03</v>
      </c>
      <c r="K6024" t="str" cm="1">
        <f t="array" ref="K6024:L6024">_xlfn.TEXTSPLIT(R6024," ")</f>
        <v>PWK07D</v>
      </c>
      <c r="L6024" t="str">
        <v>PWK07D</v>
      </c>
      <c r="P6024" s="57" t="s">
        <v>32298</v>
      </c>
      <c r="Q6024" s="57" t="s">
        <v>10199</v>
      </c>
      <c r="R6024" s="57" t="s">
        <v>20268</v>
      </c>
      <c r="S6024" s="57" t="s">
        <v>20269</v>
      </c>
      <c r="T6024" s="57" t="s">
        <v>20270</v>
      </c>
      <c r="U6024" s="57" t="s">
        <v>32299</v>
      </c>
      <c r="V6024" s="57"/>
    </row>
    <row r="6025" ht="15" spans="1:22">
      <c r="A6025" s="52">
        <f t="shared" si="475"/>
        <v>46268</v>
      </c>
      <c r="B6025" t="str">
        <f t="shared" si="476"/>
        <v>AGENT27</v>
      </c>
      <c r="C6025" t="str">
        <f t="shared" si="477"/>
        <v>GAMBUT</v>
      </c>
      <c r="D6025" t="str">
        <f t="shared" si="478"/>
        <v>MTA02</v>
      </c>
      <c r="H6025" t="str">
        <f t="shared" si="479"/>
        <v>2026-09-03 07:22:57</v>
      </c>
      <c r="K6025" t="str" cm="1">
        <f t="array" ref="K6025:L6025">_xlfn.TEXTSPLIT(R6025," ")</f>
        <v>MTA02</v>
      </c>
      <c r="L6025" t="str">
        <v>GAMBUT</v>
      </c>
      <c r="P6025" s="57" t="s">
        <v>32300</v>
      </c>
      <c r="Q6025" s="57" t="s">
        <v>11862</v>
      </c>
      <c r="R6025" s="57" t="s">
        <v>17596</v>
      </c>
      <c r="S6025" s="57" t="s">
        <v>17597</v>
      </c>
      <c r="T6025" s="57" t="s">
        <v>17598</v>
      </c>
      <c r="U6025" s="57" t="s">
        <v>32301</v>
      </c>
      <c r="V6025" s="57"/>
    </row>
    <row r="6026" ht="15" spans="1:22">
      <c r="A6026" s="52">
        <f t="shared" si="475"/>
        <v>46268</v>
      </c>
      <c r="B6026" t="str">
        <f t="shared" si="476"/>
        <v>AGENT19</v>
      </c>
      <c r="C6026" t="str">
        <f t="shared" si="477"/>
        <v>GENDING</v>
      </c>
      <c r="D6026" t="str">
        <f t="shared" si="478"/>
        <v>PTN04</v>
      </c>
      <c r="H6026" t="str">
        <f t="shared" si="479"/>
        <v>2026-09-03 07:22:45</v>
      </c>
      <c r="K6026" t="str" cm="1">
        <f t="array" ref="K6026:L6026">_xlfn.TEXTSPLIT(R6026," ")</f>
        <v>PTN04</v>
      </c>
      <c r="L6026" t="str">
        <v>GENDING</v>
      </c>
      <c r="P6026" s="57" t="s">
        <v>32302</v>
      </c>
      <c r="Q6026" s="57" t="s">
        <v>10181</v>
      </c>
      <c r="R6026" s="57" t="s">
        <v>19012</v>
      </c>
      <c r="S6026" s="57" t="s">
        <v>19013</v>
      </c>
      <c r="T6026" s="57" t="s">
        <v>19014</v>
      </c>
      <c r="U6026" s="57" t="s">
        <v>32303</v>
      </c>
      <c r="V6026" s="57" t="s">
        <v>32304</v>
      </c>
    </row>
    <row r="6027" ht="15" spans="1:22">
      <c r="A6027" s="52">
        <f t="shared" si="475"/>
        <v>46268</v>
      </c>
      <c r="B6027" t="str">
        <f t="shared" si="476"/>
        <v>AGENT18</v>
      </c>
      <c r="C6027" t="str">
        <f t="shared" si="477"/>
        <v>GEJAYAN</v>
      </c>
      <c r="D6027" t="str">
        <f t="shared" si="478"/>
        <v>SLM12</v>
      </c>
      <c r="H6027" t="str">
        <f t="shared" si="479"/>
        <v>2026-09-03 07:22:41</v>
      </c>
      <c r="K6027" t="str" cm="1">
        <f t="array" ref="K6027:L6027">_xlfn.TEXTSPLIT(R6027," ")</f>
        <v>SLM12</v>
      </c>
      <c r="L6027" t="str">
        <v>GEJAYAN</v>
      </c>
      <c r="P6027" s="57" t="s">
        <v>32305</v>
      </c>
      <c r="Q6027" s="57" t="s">
        <v>10385</v>
      </c>
      <c r="R6027" s="57" t="s">
        <v>15973</v>
      </c>
      <c r="S6027" s="57" t="s">
        <v>15974</v>
      </c>
      <c r="T6027" s="57" t="s">
        <v>15975</v>
      </c>
      <c r="U6027" s="57" t="s">
        <v>32306</v>
      </c>
      <c r="V6027" s="57" t="s">
        <v>32307</v>
      </c>
    </row>
    <row r="6028" ht="15" spans="1:22">
      <c r="A6028" s="52">
        <f t="shared" si="475"/>
        <v>46268</v>
      </c>
      <c r="B6028" t="str">
        <f t="shared" si="476"/>
        <v>AGENT21</v>
      </c>
      <c r="C6028" t="str">
        <f t="shared" si="477"/>
        <v>MADAPANGGA</v>
      </c>
      <c r="D6028" t="str">
        <f t="shared" si="478"/>
        <v>WHO13</v>
      </c>
      <c r="H6028" t="str">
        <f t="shared" si="479"/>
        <v>2026-09-03 07:22:38</v>
      </c>
      <c r="K6028" t="str" cm="1">
        <f t="array" ref="K6028:L6028">_xlfn.TEXTSPLIT(R6028," ")</f>
        <v>WHO13</v>
      </c>
      <c r="L6028" t="str">
        <v>MADAPANGGA</v>
      </c>
      <c r="P6028" s="57" t="s">
        <v>32308</v>
      </c>
      <c r="Q6028" s="57" t="s">
        <v>11660</v>
      </c>
      <c r="R6028" s="57" t="s">
        <v>19115</v>
      </c>
      <c r="S6028" s="57" t="s">
        <v>19116</v>
      </c>
      <c r="T6028" s="57" t="s">
        <v>19117</v>
      </c>
      <c r="U6028" s="57" t="s">
        <v>32309</v>
      </c>
      <c r="V6028" s="57" t="s">
        <v>32310</v>
      </c>
    </row>
    <row r="6029" ht="15" spans="1:22">
      <c r="A6029" s="52">
        <f t="shared" si="475"/>
        <v>46268</v>
      </c>
      <c r="B6029" t="str">
        <f t="shared" si="476"/>
        <v>AGENT22</v>
      </c>
      <c r="C6029" t="str">
        <f t="shared" si="477"/>
        <v>POLEANG</v>
      </c>
      <c r="D6029" t="str">
        <f t="shared" si="478"/>
        <v>RUB02</v>
      </c>
      <c r="H6029" t="str">
        <f t="shared" si="479"/>
        <v>2026-09-03 07:22:36</v>
      </c>
      <c r="K6029" t="str" cm="1">
        <f t="array" ref="K6029:L6029">_xlfn.TEXTSPLIT(R6029," ")</f>
        <v>RUB02</v>
      </c>
      <c r="L6029" t="str">
        <v>POLEANG</v>
      </c>
      <c r="P6029" s="57" t="s">
        <v>32311</v>
      </c>
      <c r="Q6029" s="57" t="s">
        <v>11133</v>
      </c>
      <c r="R6029" s="57" t="s">
        <v>13943</v>
      </c>
      <c r="S6029" s="57" t="s">
        <v>13944</v>
      </c>
      <c r="T6029" s="57" t="s">
        <v>13945</v>
      </c>
      <c r="U6029" s="57" t="s">
        <v>32312</v>
      </c>
      <c r="V6029" s="57"/>
    </row>
    <row r="6030" ht="15" spans="1:22">
      <c r="A6030" s="52">
        <f t="shared" si="475"/>
        <v>46268</v>
      </c>
      <c r="B6030" t="str">
        <f t="shared" si="476"/>
        <v>AGENT04</v>
      </c>
      <c r="C6030" t="str">
        <f t="shared" si="477"/>
        <v>SUNGAI_PAGAR</v>
      </c>
      <c r="D6030" t="str">
        <f t="shared" si="478"/>
        <v>BNG07</v>
      </c>
      <c r="H6030" t="str">
        <f t="shared" si="479"/>
        <v>2026-09-03 07:22:33</v>
      </c>
      <c r="K6030" t="str" cm="1">
        <f t="array" ref="K6030:L6030">_xlfn.TEXTSPLIT(R6030," ")</f>
        <v>BNG07</v>
      </c>
      <c r="L6030" t="str">
        <v>SUNGAI_PAGAR</v>
      </c>
      <c r="P6030" s="57" t="s">
        <v>32313</v>
      </c>
      <c r="Q6030" s="57" t="s">
        <v>10193</v>
      </c>
      <c r="R6030" s="57" t="s">
        <v>26559</v>
      </c>
      <c r="S6030" s="57" t="s">
        <v>26560</v>
      </c>
      <c r="T6030" s="57" t="s">
        <v>26561</v>
      </c>
      <c r="U6030" s="57" t="s">
        <v>32314</v>
      </c>
      <c r="V6030" s="57"/>
    </row>
    <row r="6031" ht="15" spans="1:22">
      <c r="A6031" s="52">
        <f t="shared" si="475"/>
        <v>46268</v>
      </c>
      <c r="B6031" t="str">
        <f t="shared" si="476"/>
        <v>AGENT22</v>
      </c>
      <c r="C6031" t="str">
        <f t="shared" si="477"/>
        <v>MAPPAODANG</v>
      </c>
      <c r="D6031" t="str">
        <f t="shared" si="478"/>
        <v>UPG50A</v>
      </c>
      <c r="H6031" t="str">
        <f t="shared" si="479"/>
        <v>2026-09-03 07:22:12</v>
      </c>
      <c r="K6031" t="str" cm="1">
        <f t="array" ref="K6031:L6031">_xlfn.TEXTSPLIT(R6031," ")</f>
        <v>UPG50A</v>
      </c>
      <c r="L6031" t="str">
        <v>MAPPAODANG</v>
      </c>
      <c r="P6031" s="57" t="s">
        <v>32315</v>
      </c>
      <c r="Q6031" s="57" t="s">
        <v>11133</v>
      </c>
      <c r="R6031" s="57" t="s">
        <v>20787</v>
      </c>
      <c r="S6031" s="57" t="s">
        <v>20788</v>
      </c>
      <c r="T6031" s="57" t="s">
        <v>20789</v>
      </c>
      <c r="U6031" s="57" t="s">
        <v>32316</v>
      </c>
      <c r="V6031" s="57" t="s">
        <v>32317</v>
      </c>
    </row>
    <row r="6032" ht="15" spans="1:22">
      <c r="A6032" s="52">
        <f t="shared" si="475"/>
        <v>46268</v>
      </c>
      <c r="B6032" t="str">
        <f t="shared" si="476"/>
        <v>AGENT18</v>
      </c>
      <c r="C6032" t="str">
        <f t="shared" si="477"/>
        <v>JATISRONO_WGI</v>
      </c>
      <c r="D6032" t="str">
        <f t="shared" si="478"/>
        <v>WGI14</v>
      </c>
      <c r="H6032" t="str">
        <f t="shared" si="479"/>
        <v>2026-09-03 07:22:11</v>
      </c>
      <c r="K6032" t="str" cm="1">
        <f t="array" ref="K6032:L6032">_xlfn.TEXTSPLIT(R6032," ")</f>
        <v>WGI14</v>
      </c>
      <c r="L6032" t="str">
        <v>JATISRONO_WGI</v>
      </c>
      <c r="P6032" s="57" t="s">
        <v>32318</v>
      </c>
      <c r="Q6032" s="57" t="s">
        <v>10385</v>
      </c>
      <c r="R6032" s="57" t="s">
        <v>19022</v>
      </c>
      <c r="S6032" s="57" t="s">
        <v>19023</v>
      </c>
      <c r="T6032" s="57" t="s">
        <v>19024</v>
      </c>
      <c r="U6032" s="57" t="s">
        <v>32319</v>
      </c>
      <c r="V6032" s="57" t="s">
        <v>26254</v>
      </c>
    </row>
    <row r="6033" ht="15" spans="1:22">
      <c r="A6033" s="52">
        <f t="shared" si="475"/>
        <v>46268</v>
      </c>
      <c r="B6033" t="str">
        <f t="shared" si="476"/>
        <v>AGENT16</v>
      </c>
      <c r="C6033" t="str">
        <f t="shared" si="477"/>
        <v>SOG05A</v>
      </c>
      <c r="D6033" t="str">
        <f t="shared" si="478"/>
        <v>SOG05A</v>
      </c>
      <c r="H6033" t="str">
        <f t="shared" si="479"/>
        <v>2026-09-03 07:22:06</v>
      </c>
      <c r="K6033" t="str" cm="1">
        <f t="array" ref="K6033:L6033">_xlfn.TEXTSPLIT(R6033," ")</f>
        <v>SOG05A</v>
      </c>
      <c r="L6033" t="str">
        <v>SOG05A</v>
      </c>
      <c r="P6033" s="57" t="s">
        <v>32320</v>
      </c>
      <c r="Q6033" s="57" t="s">
        <v>10199</v>
      </c>
      <c r="R6033" s="57" t="s">
        <v>21205</v>
      </c>
      <c r="S6033" s="57" t="s">
        <v>21206</v>
      </c>
      <c r="T6033" s="57" t="s">
        <v>21207</v>
      </c>
      <c r="U6033" s="57" t="s">
        <v>32321</v>
      </c>
      <c r="V6033" s="57"/>
    </row>
    <row r="6034" ht="15" spans="1:22">
      <c r="A6034" s="52">
        <f t="shared" si="475"/>
        <v>46268</v>
      </c>
      <c r="B6034" t="str">
        <f t="shared" si="476"/>
        <v>AGENT23</v>
      </c>
      <c r="C6034" t="str">
        <f t="shared" si="477"/>
        <v>LOLAK</v>
      </c>
      <c r="D6034" t="str">
        <f t="shared" si="478"/>
        <v>LOL01</v>
      </c>
      <c r="H6034" t="str">
        <f t="shared" si="479"/>
        <v>2026-09-03 07:22:03</v>
      </c>
      <c r="K6034" t="str" cm="1">
        <f t="array" ref="K6034:L6034">_xlfn.TEXTSPLIT(R6034," ")</f>
        <v>LOL01</v>
      </c>
      <c r="L6034" t="str">
        <v>LOLAK</v>
      </c>
      <c r="P6034" s="57" t="s">
        <v>32322</v>
      </c>
      <c r="Q6034" s="57" t="s">
        <v>10259</v>
      </c>
      <c r="R6034" s="57" t="s">
        <v>20263</v>
      </c>
      <c r="S6034" s="57" t="s">
        <v>20264</v>
      </c>
      <c r="T6034" s="57" t="s">
        <v>8318</v>
      </c>
      <c r="U6034" s="57" t="s">
        <v>32323</v>
      </c>
      <c r="V6034" s="57" t="s">
        <v>32324</v>
      </c>
    </row>
    <row r="6035" ht="15" spans="1:22">
      <c r="A6035" s="52">
        <f t="shared" si="475"/>
        <v>46268</v>
      </c>
      <c r="B6035" t="str">
        <f t="shared" si="476"/>
        <v>AGENT23</v>
      </c>
      <c r="C6035" t="str">
        <f t="shared" si="477"/>
        <v>TINOMBO</v>
      </c>
      <c r="D6035" t="str">
        <f t="shared" si="478"/>
        <v>PII16</v>
      </c>
      <c r="H6035" t="str">
        <f t="shared" si="479"/>
        <v>2026-09-03 07:22:00</v>
      </c>
      <c r="K6035" t="str" cm="1">
        <f t="array" ref="K6035:L6035">_xlfn.TEXTSPLIT(R6035," ")</f>
        <v>PII16</v>
      </c>
      <c r="L6035" t="str">
        <v>TINOMBO</v>
      </c>
      <c r="P6035" s="57" t="s">
        <v>32325</v>
      </c>
      <c r="Q6035" s="57" t="s">
        <v>10259</v>
      </c>
      <c r="R6035" s="57" t="s">
        <v>19487</v>
      </c>
      <c r="S6035" s="57" t="s">
        <v>19488</v>
      </c>
      <c r="T6035" s="57" t="s">
        <v>19489</v>
      </c>
      <c r="U6035" s="57" t="s">
        <v>32326</v>
      </c>
      <c r="V6035" s="57" t="s">
        <v>11519</v>
      </c>
    </row>
    <row r="6036" ht="15" spans="1:22">
      <c r="A6036" s="52">
        <f t="shared" si="475"/>
        <v>46268</v>
      </c>
      <c r="B6036" t="str">
        <f t="shared" si="476"/>
        <v>AGENT21</v>
      </c>
      <c r="C6036" t="str">
        <f t="shared" si="477"/>
        <v>NARMADA</v>
      </c>
      <c r="D6036" t="str">
        <f t="shared" si="478"/>
        <v>GER03</v>
      </c>
      <c r="H6036" t="str">
        <f t="shared" si="479"/>
        <v>2026-09-03 07:21:55</v>
      </c>
      <c r="K6036" t="str" cm="1">
        <f t="array" ref="K6036:L6036">_xlfn.TEXTSPLIT(R6036," ")</f>
        <v>GER03</v>
      </c>
      <c r="L6036" t="str">
        <v>NARMADA</v>
      </c>
      <c r="P6036" s="57" t="s">
        <v>32327</v>
      </c>
      <c r="Q6036" s="57" t="s">
        <v>11660</v>
      </c>
      <c r="R6036" s="57" t="s">
        <v>18916</v>
      </c>
      <c r="S6036" s="57" t="s">
        <v>18917</v>
      </c>
      <c r="T6036" s="57" t="s">
        <v>18918</v>
      </c>
      <c r="U6036" s="57" t="s">
        <v>32328</v>
      </c>
      <c r="V6036" s="57" t="s">
        <v>32329</v>
      </c>
    </row>
    <row r="6037" ht="15" spans="1:22">
      <c r="A6037" s="52">
        <f t="shared" si="475"/>
        <v>46268</v>
      </c>
      <c r="B6037" t="str">
        <f t="shared" si="476"/>
        <v>AGENT16</v>
      </c>
      <c r="C6037" t="str">
        <f t="shared" si="477"/>
        <v>GRT42</v>
      </c>
      <c r="D6037" t="str">
        <f t="shared" si="478"/>
        <v>GRT42</v>
      </c>
      <c r="H6037" t="str">
        <f t="shared" si="479"/>
        <v>2026-09-03 07:21:49</v>
      </c>
      <c r="K6037" t="str" cm="1">
        <f t="array" ref="K6037:L6037">_xlfn.TEXTSPLIT(R6037," ")</f>
        <v>GRT42</v>
      </c>
      <c r="L6037" t="str">
        <v>GRT42</v>
      </c>
      <c r="P6037" s="57" t="s">
        <v>32330</v>
      </c>
      <c r="Q6037" s="57" t="s">
        <v>10199</v>
      </c>
      <c r="R6037" s="57" t="s">
        <v>18928</v>
      </c>
      <c r="S6037" s="57" t="s">
        <v>18929</v>
      </c>
      <c r="T6037" s="57" t="s">
        <v>18930</v>
      </c>
      <c r="U6037" s="57" t="s">
        <v>32331</v>
      </c>
      <c r="V6037" s="57" t="s">
        <v>32332</v>
      </c>
    </row>
    <row r="6038" ht="15" spans="1:22">
      <c r="A6038" s="52">
        <f t="shared" si="475"/>
        <v>46268</v>
      </c>
      <c r="B6038" t="str">
        <f t="shared" si="476"/>
        <v>AGENT09</v>
      </c>
      <c r="C6038" t="str">
        <f t="shared" si="477"/>
        <v>PUTRI_HIJAU</v>
      </c>
      <c r="D6038" t="str">
        <f t="shared" si="478"/>
        <v>ARG03</v>
      </c>
      <c r="H6038" t="str">
        <f t="shared" si="479"/>
        <v>2026-09-03 07:21:42</v>
      </c>
      <c r="K6038" t="str" cm="1">
        <f t="array" ref="K6038:L6038">_xlfn.TEXTSPLIT(R6038," ")</f>
        <v>ARG03</v>
      </c>
      <c r="L6038" t="str">
        <v>PUTRI_HIJAU</v>
      </c>
      <c r="P6038" s="57" t="s">
        <v>32333</v>
      </c>
      <c r="Q6038" s="57" t="s">
        <v>12496</v>
      </c>
      <c r="R6038" s="57" t="s">
        <v>18882</v>
      </c>
      <c r="S6038" s="57" t="s">
        <v>18883</v>
      </c>
      <c r="T6038" s="57" t="s">
        <v>18884</v>
      </c>
      <c r="U6038" s="57" t="s">
        <v>32334</v>
      </c>
      <c r="V6038" s="57" t="s">
        <v>32335</v>
      </c>
    </row>
    <row r="6039" ht="15" spans="1:22">
      <c r="A6039" s="52">
        <f t="shared" si="475"/>
        <v>46268</v>
      </c>
      <c r="B6039" t="str">
        <f t="shared" si="476"/>
        <v>AGENT16</v>
      </c>
      <c r="C6039" t="str">
        <f t="shared" si="477"/>
        <v>CILUNCAT</v>
      </c>
      <c r="D6039" t="str">
        <f t="shared" si="478"/>
        <v>SOG44</v>
      </c>
      <c r="H6039" t="str">
        <f t="shared" si="479"/>
        <v>2026-09-03 07:21:40</v>
      </c>
      <c r="K6039" t="str" cm="1">
        <f t="array" ref="K6039:L6039">_xlfn.TEXTSPLIT(R6039," ")</f>
        <v>SOG44</v>
      </c>
      <c r="L6039" t="str">
        <v>CILUNCAT</v>
      </c>
      <c r="P6039" s="57" t="s">
        <v>32336</v>
      </c>
      <c r="Q6039" s="57" t="s">
        <v>10199</v>
      </c>
      <c r="R6039" s="57" t="s">
        <v>12610</v>
      </c>
      <c r="S6039" s="57" t="s">
        <v>12611</v>
      </c>
      <c r="T6039" s="57" t="s">
        <v>12612</v>
      </c>
      <c r="U6039" s="57" t="s">
        <v>32337</v>
      </c>
      <c r="V6039" s="57" t="s">
        <v>32338</v>
      </c>
    </row>
    <row r="6040" ht="15" spans="1:22">
      <c r="A6040" s="52">
        <f t="shared" si="475"/>
        <v>46268</v>
      </c>
      <c r="B6040" t="str">
        <f t="shared" si="476"/>
        <v>AGENT16</v>
      </c>
      <c r="C6040" t="str">
        <f t="shared" si="477"/>
        <v>PATOKBEUSI_2</v>
      </c>
      <c r="D6040" t="str">
        <f t="shared" si="478"/>
        <v>SBG12B</v>
      </c>
      <c r="H6040" t="str">
        <f t="shared" si="479"/>
        <v>2026-09-03 07:21:34</v>
      </c>
      <c r="K6040" t="str" cm="1">
        <f t="array" ref="K6040:L6040">_xlfn.TEXTSPLIT(R6040," ")</f>
        <v>SBG12B</v>
      </c>
      <c r="L6040" t="str">
        <v>PATOKBEUSI_2</v>
      </c>
      <c r="P6040" s="57" t="s">
        <v>32339</v>
      </c>
      <c r="Q6040" s="57" t="s">
        <v>10199</v>
      </c>
      <c r="R6040" s="57" t="s">
        <v>18703</v>
      </c>
      <c r="S6040" s="57" t="s">
        <v>18704</v>
      </c>
      <c r="T6040" s="57" t="s">
        <v>18705</v>
      </c>
      <c r="U6040" s="57" t="s">
        <v>32340</v>
      </c>
      <c r="V6040" s="57" t="s">
        <v>32341</v>
      </c>
    </row>
    <row r="6041" ht="15" spans="1:22">
      <c r="A6041" s="52">
        <f t="shared" si="475"/>
        <v>46268</v>
      </c>
      <c r="B6041" t="str">
        <f t="shared" si="476"/>
        <v>AGENT16</v>
      </c>
      <c r="C6041" t="str">
        <f t="shared" si="477"/>
        <v>BATUJAYA</v>
      </c>
      <c r="D6041" t="str">
        <f t="shared" si="478"/>
        <v>KRW16</v>
      </c>
      <c r="H6041" t="str">
        <f t="shared" si="479"/>
        <v>2026-09-03 07:21:26</v>
      </c>
      <c r="K6041" t="str" cm="1">
        <f t="array" ref="K6041:L6041">_xlfn.TEXTSPLIT(R6041," ")</f>
        <v>KRW16</v>
      </c>
      <c r="L6041" t="str">
        <v>BATUJAYA</v>
      </c>
      <c r="P6041" s="57" t="s">
        <v>32342</v>
      </c>
      <c r="Q6041" s="57" t="s">
        <v>10199</v>
      </c>
      <c r="R6041" s="57" t="s">
        <v>10297</v>
      </c>
      <c r="S6041" s="57" t="s">
        <v>10298</v>
      </c>
      <c r="T6041" s="57" t="s">
        <v>10294</v>
      </c>
      <c r="U6041" s="57" t="s">
        <v>32343</v>
      </c>
      <c r="V6041" s="57"/>
    </row>
    <row r="6042" ht="15" spans="1:22">
      <c r="A6042" s="52">
        <f t="shared" si="475"/>
        <v>46268</v>
      </c>
      <c r="B6042" t="str">
        <f t="shared" si="476"/>
        <v>AGENT22</v>
      </c>
      <c r="C6042" t="str">
        <f t="shared" si="477"/>
        <v>WOLO</v>
      </c>
      <c r="D6042" t="str">
        <f t="shared" si="478"/>
        <v>KOL04</v>
      </c>
      <c r="H6042" t="str">
        <f t="shared" si="479"/>
        <v>2026-09-03 07:21:23</v>
      </c>
      <c r="K6042" t="str" cm="1">
        <f t="array" ref="K6042:L6042">_xlfn.TEXTSPLIT(R6042," ")</f>
        <v>KOL04</v>
      </c>
      <c r="L6042" t="str">
        <v>WOLO</v>
      </c>
      <c r="P6042" s="57" t="s">
        <v>32344</v>
      </c>
      <c r="Q6042" s="57" t="s">
        <v>11133</v>
      </c>
      <c r="R6042" s="57" t="s">
        <v>19620</v>
      </c>
      <c r="S6042" s="57" t="s">
        <v>19621</v>
      </c>
      <c r="T6042" s="57" t="s">
        <v>19622</v>
      </c>
      <c r="U6042" s="57" t="s">
        <v>32345</v>
      </c>
      <c r="V6042" s="57" t="s">
        <v>32346</v>
      </c>
    </row>
    <row r="6043" ht="15" spans="1:22">
      <c r="A6043" s="52">
        <f t="shared" si="475"/>
        <v>46268</v>
      </c>
      <c r="B6043" t="str">
        <f t="shared" si="476"/>
        <v>AGENT16</v>
      </c>
      <c r="C6043" t="str">
        <f t="shared" si="477"/>
        <v>CIPONGKOR</v>
      </c>
      <c r="D6043" t="str">
        <f t="shared" si="478"/>
        <v>NGP16</v>
      </c>
      <c r="H6043" t="str">
        <f t="shared" si="479"/>
        <v>2026-09-03 07:21:17</v>
      </c>
      <c r="K6043" t="str" cm="1">
        <f t="array" ref="K6043:L6043">_xlfn.TEXTSPLIT(R6043," ")</f>
        <v>NGP16</v>
      </c>
      <c r="L6043" t="str">
        <v>CIPONGKOR</v>
      </c>
      <c r="P6043" s="57" t="s">
        <v>32347</v>
      </c>
      <c r="Q6043" s="57" t="s">
        <v>10199</v>
      </c>
      <c r="R6043" s="57" t="s">
        <v>19521</v>
      </c>
      <c r="S6043" s="57" t="s">
        <v>19522</v>
      </c>
      <c r="T6043" s="57" t="s">
        <v>11140</v>
      </c>
      <c r="U6043" s="57" t="s">
        <v>32348</v>
      </c>
      <c r="V6043" s="57" t="s">
        <v>32349</v>
      </c>
    </row>
    <row r="6044" ht="15" spans="1:22">
      <c r="A6044" s="52">
        <f t="shared" si="475"/>
        <v>46268</v>
      </c>
      <c r="B6044" t="str">
        <f t="shared" si="476"/>
        <v>AGENT23</v>
      </c>
      <c r="C6044" t="str">
        <f t="shared" si="477"/>
        <v>BUNGKU</v>
      </c>
      <c r="D6044" t="str">
        <f t="shared" si="478"/>
        <v>BUG01</v>
      </c>
      <c r="H6044" t="str">
        <f t="shared" si="479"/>
        <v>2026-09-03 07:21:13</v>
      </c>
      <c r="K6044" t="str" cm="1">
        <f t="array" ref="K6044:L6044">_xlfn.TEXTSPLIT(R6044," ")</f>
        <v>BUG01</v>
      </c>
      <c r="L6044" t="str">
        <v>BUNGKU</v>
      </c>
      <c r="P6044" s="57" t="s">
        <v>32350</v>
      </c>
      <c r="Q6044" s="57" t="s">
        <v>10259</v>
      </c>
      <c r="R6044" s="57" t="s">
        <v>21221</v>
      </c>
      <c r="S6044" s="57" t="s">
        <v>27304</v>
      </c>
      <c r="T6044" s="57" t="s">
        <v>27305</v>
      </c>
      <c r="U6044" s="57" t="s">
        <v>32351</v>
      </c>
      <c r="V6044" s="57" t="s">
        <v>32352</v>
      </c>
    </row>
    <row r="6045" ht="15" spans="1:22">
      <c r="A6045" s="52">
        <f t="shared" si="475"/>
        <v>46268</v>
      </c>
      <c r="B6045" t="str">
        <f t="shared" si="476"/>
        <v>AGENT19</v>
      </c>
      <c r="C6045" t="str">
        <f t="shared" si="477"/>
        <v>BANGKALAN</v>
      </c>
      <c r="D6045" t="str">
        <f t="shared" si="478"/>
        <v>BWX01</v>
      </c>
      <c r="H6045" t="str">
        <f t="shared" si="479"/>
        <v>2026-09-03 07:21:11</v>
      </c>
      <c r="K6045" t="str" cm="1">
        <f t="array" ref="K6045:L6045">_xlfn.TEXTSPLIT(R6045," ")</f>
        <v>BWX01</v>
      </c>
      <c r="L6045" t="str">
        <v>BANGKALAN</v>
      </c>
      <c r="P6045" s="57" t="s">
        <v>32353</v>
      </c>
      <c r="Q6045" s="57" t="s">
        <v>10181</v>
      </c>
      <c r="R6045" s="57" t="s">
        <v>15721</v>
      </c>
      <c r="S6045" s="57" t="s">
        <v>15722</v>
      </c>
      <c r="T6045" s="57" t="s">
        <v>15723</v>
      </c>
      <c r="U6045" s="57" t="s">
        <v>32354</v>
      </c>
      <c r="V6045" s="57"/>
    </row>
    <row r="6046" ht="15" spans="1:22">
      <c r="A6046" s="52">
        <f t="shared" si="475"/>
        <v>46268</v>
      </c>
      <c r="B6046" t="str">
        <f t="shared" si="476"/>
        <v>AGENT27</v>
      </c>
      <c r="C6046" t="str">
        <f t="shared" si="477"/>
        <v>PRAMUKA</v>
      </c>
      <c r="D6046" t="str">
        <f t="shared" si="478"/>
        <v>BDJ05</v>
      </c>
      <c r="H6046" t="str">
        <f t="shared" si="479"/>
        <v>2026-09-03 07:21:02</v>
      </c>
      <c r="K6046" t="str" cm="1">
        <f t="array" ref="K6046:L6046">_xlfn.TEXTSPLIT(R6046," ")</f>
        <v>BDJ05</v>
      </c>
      <c r="L6046" t="str">
        <v>PRAMUKA</v>
      </c>
      <c r="P6046" s="57" t="s">
        <v>32355</v>
      </c>
      <c r="Q6046" s="57" t="s">
        <v>11862</v>
      </c>
      <c r="R6046" s="57" t="s">
        <v>19193</v>
      </c>
      <c r="S6046" s="57" t="s">
        <v>19194</v>
      </c>
      <c r="T6046" s="57" t="s">
        <v>19195</v>
      </c>
      <c r="U6046" s="57" t="s">
        <v>32356</v>
      </c>
      <c r="V6046" s="57" t="s">
        <v>32357</v>
      </c>
    </row>
    <row r="6047" ht="15" spans="1:22">
      <c r="A6047" s="52">
        <f t="shared" si="475"/>
        <v>46268</v>
      </c>
      <c r="B6047" t="str">
        <f t="shared" si="476"/>
        <v>AGENT40</v>
      </c>
      <c r="C6047" t="str">
        <f t="shared" si="477"/>
        <v>DC_UJUNG_MENTENG</v>
      </c>
      <c r="D6047" t="str">
        <f t="shared" si="478"/>
        <v>JKT16R</v>
      </c>
      <c r="H6047" t="str">
        <f t="shared" si="479"/>
        <v>2026-09-03 07:21:00</v>
      </c>
      <c r="K6047" t="str" cm="1">
        <f t="array" ref="K6047:L6047">_xlfn.TEXTSPLIT(R6047," ")</f>
        <v>JKT16R</v>
      </c>
      <c r="L6047" t="str">
        <v>DC_UJUNG_MENTENG</v>
      </c>
      <c r="P6047" s="57" t="s">
        <v>32358</v>
      </c>
      <c r="Q6047" s="57" t="s">
        <v>10732</v>
      </c>
      <c r="R6047" s="57" t="s">
        <v>20748</v>
      </c>
      <c r="S6047" s="57" t="s">
        <v>20749</v>
      </c>
      <c r="T6047" s="57" t="s">
        <v>20750</v>
      </c>
      <c r="U6047" s="57" t="s">
        <v>32359</v>
      </c>
      <c r="V6047" s="57" t="s">
        <v>32360</v>
      </c>
    </row>
    <row r="6048" ht="15" spans="1:22">
      <c r="A6048" s="52">
        <f t="shared" si="475"/>
        <v>46268</v>
      </c>
      <c r="B6048" t="str">
        <f t="shared" si="476"/>
        <v>AGENT17</v>
      </c>
      <c r="C6048" t="str">
        <f t="shared" si="477"/>
        <v>KAJEN</v>
      </c>
      <c r="D6048" t="str">
        <f t="shared" si="478"/>
        <v>PKL02</v>
      </c>
      <c r="H6048" t="str">
        <f t="shared" si="479"/>
        <v>2026-09-03 07:20:58</v>
      </c>
      <c r="K6048" t="str" cm="1">
        <f t="array" ref="K6048:L6048">_xlfn.TEXTSPLIT(R6048," ")</f>
        <v>PKL02</v>
      </c>
      <c r="L6048" t="str">
        <v>KAJEN</v>
      </c>
      <c r="P6048" s="57" t="s">
        <v>32361</v>
      </c>
      <c r="Q6048" s="57" t="s">
        <v>11249</v>
      </c>
      <c r="R6048" s="57" t="s">
        <v>20126</v>
      </c>
      <c r="S6048" s="57" t="s">
        <v>20127</v>
      </c>
      <c r="T6048" s="57" t="s">
        <v>20128</v>
      </c>
      <c r="U6048" s="57" t="s">
        <v>32362</v>
      </c>
      <c r="V6048" s="57" t="s">
        <v>32363</v>
      </c>
    </row>
    <row r="6049" ht="15" spans="1:22">
      <c r="A6049" s="52">
        <f t="shared" si="475"/>
        <v>46268</v>
      </c>
      <c r="B6049" t="str">
        <f t="shared" si="476"/>
        <v>AGENT23</v>
      </c>
      <c r="C6049" t="str">
        <f t="shared" si="477"/>
        <v>PANDU_01</v>
      </c>
      <c r="D6049" t="str">
        <f t="shared" si="478"/>
        <v>MDC02B</v>
      </c>
      <c r="H6049" t="str">
        <f t="shared" si="479"/>
        <v>2026-09-03 07:20:51</v>
      </c>
      <c r="K6049" t="str" cm="1">
        <f t="array" ref="K6049:L6049">_xlfn.TEXTSPLIT(R6049," ")</f>
        <v>MDC02B</v>
      </c>
      <c r="L6049" t="str">
        <v>PANDU_01</v>
      </c>
      <c r="P6049" s="57" t="s">
        <v>32364</v>
      </c>
      <c r="Q6049" s="57" t="s">
        <v>10259</v>
      </c>
      <c r="R6049" s="57" t="s">
        <v>19632</v>
      </c>
      <c r="S6049" s="57" t="s">
        <v>19633</v>
      </c>
      <c r="T6049" s="57" t="s">
        <v>19634</v>
      </c>
      <c r="U6049" s="57" t="s">
        <v>32365</v>
      </c>
      <c r="V6049" s="57" t="s">
        <v>32366</v>
      </c>
    </row>
    <row r="6050" ht="15" spans="1:22">
      <c r="A6050" s="52">
        <f t="shared" si="475"/>
        <v>46268</v>
      </c>
      <c r="B6050" t="str">
        <f t="shared" si="476"/>
        <v>AGENT27</v>
      </c>
      <c r="C6050" t="str">
        <f t="shared" si="477"/>
        <v>TRADE_CENTER</v>
      </c>
      <c r="D6050" t="str">
        <f t="shared" si="478"/>
        <v>BPN09</v>
      </c>
      <c r="H6050" t="str">
        <f t="shared" si="479"/>
        <v>2026-09-03 07:20:46</v>
      </c>
      <c r="K6050" t="str" cm="1">
        <f t="array" ref="K6050:L6050">_xlfn.TEXTSPLIT(R6050," ")</f>
        <v>BPN09</v>
      </c>
      <c r="L6050" t="str">
        <v>TRADE_CENTER</v>
      </c>
      <c r="P6050" s="57" t="s">
        <v>32367</v>
      </c>
      <c r="Q6050" s="57" t="s">
        <v>11862</v>
      </c>
      <c r="R6050" s="57" t="s">
        <v>19666</v>
      </c>
      <c r="S6050" s="57" t="s">
        <v>19667</v>
      </c>
      <c r="T6050" s="57" t="s">
        <v>19668</v>
      </c>
      <c r="U6050" s="57" t="s">
        <v>32368</v>
      </c>
      <c r="V6050" s="57" t="s">
        <v>32369</v>
      </c>
    </row>
    <row r="6051" ht="15" spans="1:22">
      <c r="A6051" s="52">
        <f t="shared" si="475"/>
        <v>46268</v>
      </c>
      <c r="B6051" t="str">
        <f t="shared" si="476"/>
        <v>AGENT22</v>
      </c>
      <c r="C6051" t="str">
        <f t="shared" si="477"/>
        <v>DC_MT_HARYONO</v>
      </c>
      <c r="D6051" t="str">
        <f t="shared" si="478"/>
        <v>KDI08</v>
      </c>
      <c r="H6051" t="str">
        <f t="shared" si="479"/>
        <v>2026-09-03 07:20:46</v>
      </c>
      <c r="K6051" t="str" cm="1">
        <f t="array" ref="K6051:L6051">_xlfn.TEXTSPLIT(R6051," ")</f>
        <v>KDI08</v>
      </c>
      <c r="L6051" t="str">
        <v>DC_MT_HARYONO</v>
      </c>
      <c r="P6051" s="57" t="s">
        <v>32367</v>
      </c>
      <c r="Q6051" s="57" t="s">
        <v>11133</v>
      </c>
      <c r="R6051" s="57" t="s">
        <v>14880</v>
      </c>
      <c r="S6051" s="57" t="s">
        <v>14881</v>
      </c>
      <c r="T6051" s="57" t="s">
        <v>14882</v>
      </c>
      <c r="U6051" s="57" t="s">
        <v>32370</v>
      </c>
      <c r="V6051" s="57" t="s">
        <v>32371</v>
      </c>
    </row>
    <row r="6052" ht="15" spans="1:22">
      <c r="A6052" s="52">
        <f t="shared" si="475"/>
        <v>46268</v>
      </c>
      <c r="B6052" t="str">
        <f t="shared" si="476"/>
        <v>AGENT06</v>
      </c>
      <c r="C6052" t="str">
        <f t="shared" si="477"/>
        <v>KOTO_BALINGKA_02</v>
      </c>
      <c r="D6052" t="str">
        <f t="shared" si="478"/>
        <v>PSB04B</v>
      </c>
      <c r="H6052" t="str">
        <f t="shared" si="479"/>
        <v>2026-09-03 07:20:22</v>
      </c>
      <c r="K6052" t="str" cm="1">
        <f t="array" ref="K6052:L6052">_xlfn.TEXTSPLIT(R6052," ")</f>
        <v>PSB04B</v>
      </c>
      <c r="L6052" t="str">
        <v>KOTO_BALINGKA_02</v>
      </c>
      <c r="P6052" s="57" t="s">
        <v>32372</v>
      </c>
      <c r="Q6052" s="57" t="s">
        <v>10410</v>
      </c>
      <c r="R6052" s="57" t="s">
        <v>17982</v>
      </c>
      <c r="S6052" s="57" t="s">
        <v>17983</v>
      </c>
      <c r="T6052" s="57" t="s">
        <v>17984</v>
      </c>
      <c r="U6052" s="57" t="s">
        <v>32373</v>
      </c>
      <c r="V6052" s="57" t="s">
        <v>17986</v>
      </c>
    </row>
    <row r="6053" ht="15" spans="1:22">
      <c r="A6053" s="52">
        <f t="shared" si="475"/>
        <v>46268</v>
      </c>
      <c r="B6053" t="str">
        <f t="shared" si="476"/>
        <v>AGENT22</v>
      </c>
      <c r="C6053" t="str">
        <f t="shared" si="477"/>
        <v>JENEPONTO</v>
      </c>
      <c r="D6053" t="str">
        <f t="shared" si="478"/>
        <v>JPO01</v>
      </c>
      <c r="H6053" t="str">
        <f t="shared" si="479"/>
        <v>2026-09-03 07:20:07</v>
      </c>
      <c r="K6053" t="str" cm="1">
        <f t="array" ref="K6053:L6053">_xlfn.TEXTSPLIT(R6053," ")</f>
        <v>JPO01</v>
      </c>
      <c r="L6053" t="str">
        <v>JENEPONTO</v>
      </c>
      <c r="P6053" s="57" t="s">
        <v>32374</v>
      </c>
      <c r="Q6053" s="57" t="s">
        <v>11133</v>
      </c>
      <c r="R6053" s="57" t="s">
        <v>14143</v>
      </c>
      <c r="S6053" s="57" t="s">
        <v>14144</v>
      </c>
      <c r="T6053" s="57" t="s">
        <v>14145</v>
      </c>
      <c r="U6053" s="57" t="s">
        <v>32375</v>
      </c>
      <c r="V6053" s="57" t="s">
        <v>32376</v>
      </c>
    </row>
    <row r="6054" ht="15" spans="1:22">
      <c r="A6054" s="52">
        <f t="shared" si="475"/>
        <v>46268</v>
      </c>
      <c r="B6054" t="str">
        <f t="shared" si="476"/>
        <v>AGENT27</v>
      </c>
      <c r="C6054" t="str">
        <f t="shared" si="477"/>
        <v>SAMARINDA_UTARA</v>
      </c>
      <c r="D6054" t="str">
        <f t="shared" si="478"/>
        <v>SRI10</v>
      </c>
      <c r="H6054" t="str">
        <f t="shared" si="479"/>
        <v>2026-09-03 07:19:23</v>
      </c>
      <c r="K6054" t="str" cm="1">
        <f t="array" ref="K6054:L6054">_xlfn.TEXTSPLIT(R6054," ")</f>
        <v>SRI10</v>
      </c>
      <c r="L6054" t="str">
        <v>SAMARINDA_UTARA</v>
      </c>
      <c r="P6054" s="57" t="s">
        <v>32377</v>
      </c>
      <c r="Q6054" s="57" t="s">
        <v>11862</v>
      </c>
      <c r="R6054" s="57" t="s">
        <v>20810</v>
      </c>
      <c r="S6054" s="57" t="s">
        <v>20811</v>
      </c>
      <c r="T6054" s="57" t="s">
        <v>20812</v>
      </c>
      <c r="U6054" s="57" t="s">
        <v>32378</v>
      </c>
      <c r="V6054" s="57" t="s">
        <v>6700</v>
      </c>
    </row>
    <row r="6055" ht="15" spans="1:22">
      <c r="A6055" s="52">
        <f t="shared" si="475"/>
        <v>46268</v>
      </c>
      <c r="B6055" t="str">
        <f t="shared" si="476"/>
        <v>AGENT16</v>
      </c>
      <c r="C6055" t="str">
        <f t="shared" si="477"/>
        <v>DC_BALEENDAH</v>
      </c>
      <c r="D6055" t="str">
        <f t="shared" si="478"/>
        <v>SOG26</v>
      </c>
      <c r="H6055" t="str">
        <f t="shared" si="479"/>
        <v>2026-09-03 07:19:05</v>
      </c>
      <c r="K6055" t="str" cm="1">
        <f t="array" ref="K6055:L6055">_xlfn.TEXTSPLIT(R6055," ")</f>
        <v>SOG26</v>
      </c>
      <c r="L6055" t="str">
        <v>DC_BALEENDAH</v>
      </c>
      <c r="P6055" s="57" t="s">
        <v>32379</v>
      </c>
      <c r="Q6055" s="57" t="s">
        <v>10199</v>
      </c>
      <c r="R6055" s="57" t="s">
        <v>17867</v>
      </c>
      <c r="S6055" s="57" t="s">
        <v>17868</v>
      </c>
      <c r="T6055" s="57" t="s">
        <v>17869</v>
      </c>
      <c r="U6055" s="57" t="s">
        <v>32380</v>
      </c>
      <c r="V6055" s="57" t="s">
        <v>32381</v>
      </c>
    </row>
    <row r="6056" ht="15" spans="1:22">
      <c r="A6056" s="52">
        <f t="shared" si="475"/>
        <v>46268</v>
      </c>
      <c r="B6056" t="str">
        <f t="shared" si="476"/>
        <v>AGENT06</v>
      </c>
      <c r="C6056" t="str">
        <f t="shared" si="477"/>
        <v>DANAU_KEMBAR</v>
      </c>
      <c r="D6056" t="str">
        <f t="shared" si="478"/>
        <v>ARO03</v>
      </c>
      <c r="H6056" t="str">
        <f t="shared" si="479"/>
        <v>2026-09-03 07:19:02</v>
      </c>
      <c r="K6056" t="str" cm="1">
        <f t="array" ref="K6056:L6056">_xlfn.TEXTSPLIT(R6056," ")</f>
        <v>ARO03</v>
      </c>
      <c r="L6056" t="str">
        <v>DANAU_KEMBAR</v>
      </c>
      <c r="P6056" s="57" t="s">
        <v>32382</v>
      </c>
      <c r="Q6056" s="57" t="s">
        <v>10410</v>
      </c>
      <c r="R6056" s="57" t="s">
        <v>19735</v>
      </c>
      <c r="S6056" s="57" t="s">
        <v>19736</v>
      </c>
      <c r="T6056" s="57" t="s">
        <v>19737</v>
      </c>
      <c r="U6056" s="57" t="s">
        <v>32383</v>
      </c>
      <c r="V6056" s="57" t="s">
        <v>32384</v>
      </c>
    </row>
    <row r="6057" ht="15" spans="1:22">
      <c r="A6057" s="52">
        <f t="shared" si="475"/>
        <v>46268</v>
      </c>
      <c r="B6057" t="str">
        <f t="shared" si="476"/>
        <v>AGENT23</v>
      </c>
      <c r="C6057" t="str">
        <f t="shared" si="477"/>
        <v>PALELEH</v>
      </c>
      <c r="D6057" t="str">
        <f t="shared" si="478"/>
        <v>BUO02</v>
      </c>
      <c r="H6057" t="str">
        <f t="shared" si="479"/>
        <v>2026-09-03 07:19:00</v>
      </c>
      <c r="K6057" t="str" cm="1">
        <f t="array" ref="K6057:L6057">_xlfn.TEXTSPLIT(R6057," ")</f>
        <v>BUO02</v>
      </c>
      <c r="L6057" t="str">
        <v>PALELEH</v>
      </c>
      <c r="P6057" s="57" t="s">
        <v>32385</v>
      </c>
      <c r="Q6057" s="57" t="s">
        <v>10259</v>
      </c>
      <c r="R6057" s="57" t="s">
        <v>19786</v>
      </c>
      <c r="S6057" s="57" t="s">
        <v>19787</v>
      </c>
      <c r="T6057" s="57" t="s">
        <v>19788</v>
      </c>
      <c r="U6057" s="57" t="s">
        <v>32386</v>
      </c>
      <c r="V6057" s="57" t="s">
        <v>32387</v>
      </c>
    </row>
    <row r="6058" ht="15" spans="1:22">
      <c r="A6058" s="52">
        <f t="shared" si="475"/>
        <v>46268</v>
      </c>
      <c r="B6058" t="str">
        <f t="shared" si="476"/>
        <v>AGENT18</v>
      </c>
      <c r="C6058" t="str">
        <f t="shared" si="477"/>
        <v>POLOKARTO</v>
      </c>
      <c r="D6058" t="str">
        <f t="shared" si="478"/>
        <v>SUJ02</v>
      </c>
      <c r="H6058" t="str">
        <f t="shared" si="479"/>
        <v>2026-09-03 07:18:56</v>
      </c>
      <c r="K6058" t="str" cm="1">
        <f t="array" ref="K6058:L6058">_xlfn.TEXTSPLIT(R6058," ")</f>
        <v>SUJ02</v>
      </c>
      <c r="L6058" t="str">
        <v>POLOKARTO</v>
      </c>
      <c r="P6058" s="57" t="s">
        <v>32388</v>
      </c>
      <c r="Q6058" s="57" t="s">
        <v>10385</v>
      </c>
      <c r="R6058" s="57" t="s">
        <v>19082</v>
      </c>
      <c r="S6058" s="57" t="s">
        <v>19083</v>
      </c>
      <c r="T6058" s="57" t="s">
        <v>19084</v>
      </c>
      <c r="U6058" s="57" t="s">
        <v>32389</v>
      </c>
      <c r="V6058" s="57" t="s">
        <v>19086</v>
      </c>
    </row>
    <row r="6059" ht="15" spans="1:22">
      <c r="A6059" s="52">
        <f t="shared" si="475"/>
        <v>46268</v>
      </c>
      <c r="B6059" t="str">
        <f t="shared" si="476"/>
        <v>AGENT19</v>
      </c>
      <c r="C6059" t="str">
        <f t="shared" si="477"/>
        <v>TRENGGALEK</v>
      </c>
      <c r="D6059" t="str">
        <f t="shared" si="478"/>
        <v>TGK01</v>
      </c>
      <c r="H6059" t="str">
        <f t="shared" si="479"/>
        <v>2026-09-03 07:18:52</v>
      </c>
      <c r="K6059" t="str" cm="1">
        <f t="array" ref="K6059:L6059">_xlfn.TEXTSPLIT(R6059," ")</f>
        <v>TGK01</v>
      </c>
      <c r="L6059" t="str">
        <v>TRENGGALEK</v>
      </c>
      <c r="P6059" s="57" t="s">
        <v>32390</v>
      </c>
      <c r="Q6059" s="57" t="s">
        <v>10181</v>
      </c>
      <c r="R6059" s="57" t="s">
        <v>19949</v>
      </c>
      <c r="S6059" s="57" t="s">
        <v>19950</v>
      </c>
      <c r="T6059" s="57" t="s">
        <v>19951</v>
      </c>
      <c r="U6059" s="57" t="s">
        <v>32391</v>
      </c>
      <c r="V6059" s="57" t="s">
        <v>26604</v>
      </c>
    </row>
    <row r="6060" ht="15" spans="1:22">
      <c r="A6060" s="52">
        <f t="shared" si="475"/>
        <v>46268</v>
      </c>
      <c r="B6060" t="str">
        <f t="shared" si="476"/>
        <v>AGENT16</v>
      </c>
      <c r="C6060" t="str">
        <f t="shared" si="477"/>
        <v>DC_RANCASARI</v>
      </c>
      <c r="D6060" t="str">
        <f t="shared" si="478"/>
        <v>BDO99</v>
      </c>
      <c r="H6060" t="str">
        <f t="shared" si="479"/>
        <v>2026-09-03 07:18:51</v>
      </c>
      <c r="K6060" t="str" cm="1">
        <f t="array" ref="K6060:L6060">_xlfn.TEXTSPLIT(R6060," ")</f>
        <v>BDO99</v>
      </c>
      <c r="L6060" t="str">
        <v>DC_RANCASARI</v>
      </c>
      <c r="P6060" s="57" t="s">
        <v>32392</v>
      </c>
      <c r="Q6060" s="57" t="s">
        <v>10199</v>
      </c>
      <c r="R6060" s="57" t="s">
        <v>20242</v>
      </c>
      <c r="S6060" s="57" t="s">
        <v>20243</v>
      </c>
      <c r="T6060" s="57" t="s">
        <v>20244</v>
      </c>
      <c r="U6060" s="57" t="s">
        <v>32393</v>
      </c>
      <c r="V6060" s="57" t="s">
        <v>32394</v>
      </c>
    </row>
    <row r="6061" ht="15" spans="1:22">
      <c r="A6061" s="52">
        <f t="shared" si="475"/>
        <v>46268</v>
      </c>
      <c r="B6061" t="str">
        <f t="shared" si="476"/>
        <v>AGENT18</v>
      </c>
      <c r="C6061" t="str">
        <f t="shared" si="477"/>
        <v>KASIHAN</v>
      </c>
      <c r="D6061" t="str">
        <f t="shared" si="478"/>
        <v>BTL03</v>
      </c>
      <c r="H6061" t="str">
        <f t="shared" si="479"/>
        <v>2026-09-03 07:18:46</v>
      </c>
      <c r="K6061" t="str" cm="1">
        <f t="array" ref="K6061:L6061">_xlfn.TEXTSPLIT(R6061," ")</f>
        <v>BTL03</v>
      </c>
      <c r="L6061" t="str">
        <v>KASIHAN</v>
      </c>
      <c r="P6061" s="57" t="s">
        <v>32395</v>
      </c>
      <c r="Q6061" s="57" t="s">
        <v>10385</v>
      </c>
      <c r="R6061" s="57" t="s">
        <v>18814</v>
      </c>
      <c r="S6061" s="57" t="s">
        <v>18815</v>
      </c>
      <c r="T6061" s="57" t="s">
        <v>18816</v>
      </c>
      <c r="U6061" s="57" t="s">
        <v>32396</v>
      </c>
      <c r="V6061" s="57" t="s">
        <v>9840</v>
      </c>
    </row>
    <row r="6062" ht="15" spans="1:22">
      <c r="A6062" s="52">
        <f t="shared" si="475"/>
        <v>46268</v>
      </c>
      <c r="B6062" t="str">
        <f t="shared" si="476"/>
        <v>AGENT27</v>
      </c>
      <c r="C6062" t="str">
        <f t="shared" si="477"/>
        <v>LINGGANG_BIGUNG</v>
      </c>
      <c r="D6062" t="str">
        <f t="shared" si="478"/>
        <v>SED03</v>
      </c>
      <c r="H6062" t="str">
        <f t="shared" si="479"/>
        <v>2026-09-03 07:18:31</v>
      </c>
      <c r="K6062" t="str" cm="1">
        <f t="array" ref="K6062:L6062">_xlfn.TEXTSPLIT(R6062," ")</f>
        <v>SED03</v>
      </c>
      <c r="L6062" t="str">
        <v>LINGGANG_BIGUNG</v>
      </c>
      <c r="P6062" s="57" t="s">
        <v>32397</v>
      </c>
      <c r="Q6062" s="57" t="s">
        <v>11862</v>
      </c>
      <c r="R6062" s="57" t="s">
        <v>17477</v>
      </c>
      <c r="S6062" s="57" t="s">
        <v>17478</v>
      </c>
      <c r="T6062" s="57" t="s">
        <v>17479</v>
      </c>
      <c r="U6062" s="57" t="s">
        <v>32398</v>
      </c>
      <c r="V6062" s="57" t="s">
        <v>32399</v>
      </c>
    </row>
    <row r="6063" ht="15" spans="1:22">
      <c r="A6063" s="52">
        <f t="shared" si="475"/>
        <v>46268</v>
      </c>
      <c r="B6063" t="str">
        <f t="shared" si="476"/>
        <v>AGENT27</v>
      </c>
      <c r="C6063" t="str">
        <f t="shared" si="477"/>
        <v>BONTANG_BARU</v>
      </c>
      <c r="D6063" t="str">
        <f t="shared" si="478"/>
        <v>BXT02</v>
      </c>
      <c r="H6063" t="str">
        <f t="shared" si="479"/>
        <v>2026-09-03 07:18:30</v>
      </c>
      <c r="K6063" t="str" cm="1">
        <f t="array" ref="K6063:L6063">_xlfn.TEXTSPLIT(R6063," ")</f>
        <v>BXT02</v>
      </c>
      <c r="L6063" t="str">
        <v>BONTANG_BARU</v>
      </c>
      <c r="P6063" s="57" t="s">
        <v>32400</v>
      </c>
      <c r="Q6063" s="57" t="s">
        <v>11862</v>
      </c>
      <c r="R6063" s="57" t="s">
        <v>19860</v>
      </c>
      <c r="S6063" s="57" t="s">
        <v>19861</v>
      </c>
      <c r="T6063" s="57" t="s">
        <v>19862</v>
      </c>
      <c r="U6063" s="57" t="s">
        <v>32401</v>
      </c>
      <c r="V6063" s="57" t="s">
        <v>19864</v>
      </c>
    </row>
    <row r="6064" ht="15" spans="1:22">
      <c r="A6064" s="52">
        <f t="shared" ref="A6064:A6127" si="480">INT(H6064)</f>
        <v>46268</v>
      </c>
      <c r="B6064" t="str">
        <f t="shared" ref="B6064:B6127" si="481">RIGHT(Q6064,7)</f>
        <v>AGENT23</v>
      </c>
      <c r="C6064" t="str">
        <f t="shared" ref="C6064:C6127" si="482">L6064</f>
        <v>PALU_TIMUR_02</v>
      </c>
      <c r="D6064" t="str">
        <f t="shared" ref="D6064:D6127" si="483">K6064</f>
        <v>PLW08B</v>
      </c>
      <c r="H6064" t="str">
        <f t="shared" ref="H6064:H6127" si="484">P6064</f>
        <v>2026-09-03 07:18:21</v>
      </c>
      <c r="K6064" t="str" cm="1">
        <f t="array" ref="K6064:L6064">_xlfn.TEXTSPLIT(R6064," ")</f>
        <v>PLW08B</v>
      </c>
      <c r="L6064" t="str">
        <v>PALU_TIMUR_02</v>
      </c>
      <c r="P6064" s="57" t="s">
        <v>32402</v>
      </c>
      <c r="Q6064" s="57" t="s">
        <v>10259</v>
      </c>
      <c r="R6064" s="57" t="s">
        <v>21566</v>
      </c>
      <c r="S6064" s="57" t="s">
        <v>21567</v>
      </c>
      <c r="T6064" s="57" t="s">
        <v>21568</v>
      </c>
      <c r="U6064" s="57" t="s">
        <v>32403</v>
      </c>
      <c r="V6064" s="57" t="s">
        <v>32404</v>
      </c>
    </row>
    <row r="6065" ht="15" spans="1:22">
      <c r="A6065" s="52">
        <f t="shared" si="480"/>
        <v>46268</v>
      </c>
      <c r="B6065" t="str">
        <f t="shared" si="481"/>
        <v>AGENT18</v>
      </c>
      <c r="C6065" t="str">
        <f t="shared" si="482"/>
        <v>WANAREJA</v>
      </c>
      <c r="D6065" t="str">
        <f t="shared" si="483"/>
        <v>CLP14</v>
      </c>
      <c r="H6065" t="str">
        <f t="shared" si="484"/>
        <v>2026-09-03 07:18:05</v>
      </c>
      <c r="K6065" t="str" cm="1">
        <f t="array" ref="K6065:L6065">_xlfn.TEXTSPLIT(R6065," ")</f>
        <v>CLP14</v>
      </c>
      <c r="L6065" t="str">
        <v>WANAREJA</v>
      </c>
      <c r="P6065" s="57" t="s">
        <v>32405</v>
      </c>
      <c r="Q6065" s="57" t="s">
        <v>10385</v>
      </c>
      <c r="R6065" s="57" t="s">
        <v>19730</v>
      </c>
      <c r="S6065" s="57" t="s">
        <v>19731</v>
      </c>
      <c r="T6065" s="57" t="s">
        <v>19732</v>
      </c>
      <c r="U6065" s="57" t="s">
        <v>32406</v>
      </c>
      <c r="V6065" s="57"/>
    </row>
    <row r="6066" ht="15" spans="1:22">
      <c r="A6066" s="52">
        <f t="shared" si="480"/>
        <v>46268</v>
      </c>
      <c r="B6066" t="str">
        <f t="shared" si="481"/>
        <v>AGENT02</v>
      </c>
      <c r="C6066" t="str">
        <f t="shared" si="482"/>
        <v>KENARI_1</v>
      </c>
      <c r="D6066" t="str">
        <f t="shared" si="483"/>
        <v>MES15A</v>
      </c>
      <c r="H6066" t="str">
        <f t="shared" si="484"/>
        <v>2026-09-03 07:18:02</v>
      </c>
      <c r="K6066" t="str" cm="1">
        <f t="array" ref="K6066:L6066">_xlfn.TEXTSPLIT(R6066," ")</f>
        <v>MES15A</v>
      </c>
      <c r="L6066" t="str">
        <v>KENARI_1</v>
      </c>
      <c r="P6066" s="57" t="s">
        <v>32407</v>
      </c>
      <c r="Q6066" s="57" t="s">
        <v>10443</v>
      </c>
      <c r="R6066" s="57" t="s">
        <v>19459</v>
      </c>
      <c r="S6066" s="57" t="s">
        <v>19460</v>
      </c>
      <c r="T6066" s="57" t="s">
        <v>19461</v>
      </c>
      <c r="U6066" s="57" t="s">
        <v>32408</v>
      </c>
      <c r="V6066" s="57" t="s">
        <v>32409</v>
      </c>
    </row>
    <row r="6067" ht="15" spans="1:22">
      <c r="A6067" s="52">
        <f t="shared" si="480"/>
        <v>46268</v>
      </c>
      <c r="B6067" t="str">
        <f t="shared" si="481"/>
        <v>AGENT19</v>
      </c>
      <c r="C6067" t="str">
        <f t="shared" si="482"/>
        <v>SEPULU</v>
      </c>
      <c r="D6067" t="str">
        <f t="shared" si="483"/>
        <v>BWX04</v>
      </c>
      <c r="H6067" t="str">
        <f t="shared" si="484"/>
        <v>2026-09-03 07:17:52</v>
      </c>
      <c r="K6067" t="str" cm="1">
        <f t="array" ref="K6067:L6067">_xlfn.TEXTSPLIT(R6067," ")</f>
        <v>BWX04</v>
      </c>
      <c r="L6067" t="str">
        <v>SEPULU</v>
      </c>
      <c r="P6067" s="57" t="s">
        <v>32410</v>
      </c>
      <c r="Q6067" s="57" t="s">
        <v>10181</v>
      </c>
      <c r="R6067" s="57" t="s">
        <v>12881</v>
      </c>
      <c r="S6067" s="57" t="s">
        <v>12882</v>
      </c>
      <c r="T6067" s="57" t="s">
        <v>12883</v>
      </c>
      <c r="U6067" s="57" t="s">
        <v>32411</v>
      </c>
      <c r="V6067" s="57" t="s">
        <v>12885</v>
      </c>
    </row>
    <row r="6068" ht="15" spans="1:22">
      <c r="A6068" s="52">
        <f t="shared" si="480"/>
        <v>46268</v>
      </c>
      <c r="B6068" t="str">
        <f t="shared" si="481"/>
        <v>AGENT19</v>
      </c>
      <c r="C6068" t="str">
        <f t="shared" si="482"/>
        <v>DC_TANGGULANGIN</v>
      </c>
      <c r="D6068" t="str">
        <f t="shared" si="483"/>
        <v>SDA31</v>
      </c>
      <c r="H6068" t="str">
        <f t="shared" si="484"/>
        <v>2026-09-03 07:17:36</v>
      </c>
      <c r="K6068" t="str" cm="1">
        <f t="array" ref="K6068:L6068">_xlfn.TEXTSPLIT(R6068," ")</f>
        <v>SDA31</v>
      </c>
      <c r="L6068" t="str">
        <v>DC_TANGGULANGIN</v>
      </c>
      <c r="P6068" s="57" t="s">
        <v>32412</v>
      </c>
      <c r="Q6068" s="57" t="s">
        <v>10181</v>
      </c>
      <c r="R6068" s="57" t="s">
        <v>21347</v>
      </c>
      <c r="S6068" s="57" t="s">
        <v>21348</v>
      </c>
      <c r="T6068" s="57" t="s">
        <v>21349</v>
      </c>
      <c r="U6068" s="57" t="s">
        <v>32413</v>
      </c>
      <c r="V6068" s="57" t="s">
        <v>32414</v>
      </c>
    </row>
    <row r="6069" ht="15" spans="1:22">
      <c r="A6069" s="52">
        <f t="shared" si="480"/>
        <v>46268</v>
      </c>
      <c r="B6069" t="str">
        <f t="shared" si="481"/>
        <v>AGENT23</v>
      </c>
      <c r="C6069" t="str">
        <f t="shared" si="482"/>
        <v>DUMOGA</v>
      </c>
      <c r="D6069" t="str">
        <f t="shared" si="483"/>
        <v>LOL02</v>
      </c>
      <c r="H6069" t="str">
        <f t="shared" si="484"/>
        <v>2026-09-03 07:17:31</v>
      </c>
      <c r="K6069" t="str" cm="1">
        <f t="array" ref="K6069:L6069">_xlfn.TEXTSPLIT(R6069," ")</f>
        <v>LOL02</v>
      </c>
      <c r="L6069" t="str">
        <v>DUMOGA</v>
      </c>
      <c r="P6069" s="57" t="s">
        <v>32415</v>
      </c>
      <c r="Q6069" s="57" t="s">
        <v>10259</v>
      </c>
      <c r="R6069" s="57" t="s">
        <v>20279</v>
      </c>
      <c r="S6069" s="57" t="s">
        <v>20280</v>
      </c>
      <c r="T6069" s="57" t="s">
        <v>20281</v>
      </c>
      <c r="U6069" s="57" t="s">
        <v>32416</v>
      </c>
      <c r="V6069" s="57" t="s">
        <v>24974</v>
      </c>
    </row>
    <row r="6070" ht="15" spans="1:22">
      <c r="A6070" s="52">
        <f t="shared" si="480"/>
        <v>46268</v>
      </c>
      <c r="B6070" t="str">
        <f t="shared" si="481"/>
        <v>AGENT21</v>
      </c>
      <c r="C6070" t="str">
        <f t="shared" si="482"/>
        <v>MONJOK_1</v>
      </c>
      <c r="D6070" t="str">
        <f t="shared" si="483"/>
        <v>AMI04A</v>
      </c>
      <c r="H6070" t="str">
        <f t="shared" si="484"/>
        <v>2026-09-03 07:17:25</v>
      </c>
      <c r="K6070" t="str" cm="1">
        <f t="array" ref="K6070:L6070">_xlfn.TEXTSPLIT(R6070," ")</f>
        <v>AMI04A</v>
      </c>
      <c r="L6070" t="str">
        <v>MONJOK_1</v>
      </c>
      <c r="P6070" s="57" t="s">
        <v>32417</v>
      </c>
      <c r="Q6070" s="57" t="s">
        <v>11660</v>
      </c>
      <c r="R6070" s="57" t="s">
        <v>20431</v>
      </c>
      <c r="S6070" s="57" t="s">
        <v>20432</v>
      </c>
      <c r="T6070" s="57" t="s">
        <v>20433</v>
      </c>
      <c r="U6070" s="57" t="s">
        <v>32418</v>
      </c>
      <c r="V6070" s="57" t="s">
        <v>32419</v>
      </c>
    </row>
    <row r="6071" ht="15" spans="1:22">
      <c r="A6071" s="52">
        <f t="shared" si="480"/>
        <v>46268</v>
      </c>
      <c r="B6071" t="str">
        <f t="shared" si="481"/>
        <v>AGENT23</v>
      </c>
      <c r="C6071" t="str">
        <f t="shared" si="482"/>
        <v>TAMBU</v>
      </c>
      <c r="D6071" t="str">
        <f t="shared" si="483"/>
        <v>DON02</v>
      </c>
      <c r="H6071" t="str">
        <f t="shared" si="484"/>
        <v>2026-09-03 07:17:08</v>
      </c>
      <c r="K6071" t="str" cm="1">
        <f t="array" ref="K6071:L6071">_xlfn.TEXTSPLIT(R6071," ")</f>
        <v>DON02</v>
      </c>
      <c r="L6071" t="str">
        <v>TAMBU</v>
      </c>
      <c r="P6071" s="57" t="s">
        <v>32420</v>
      </c>
      <c r="Q6071" s="57" t="s">
        <v>10259</v>
      </c>
      <c r="R6071" s="57" t="s">
        <v>19363</v>
      </c>
      <c r="S6071" s="57" t="s">
        <v>19364</v>
      </c>
      <c r="T6071" s="57" t="s">
        <v>19365</v>
      </c>
      <c r="U6071" s="57" t="s">
        <v>32421</v>
      </c>
      <c r="V6071" s="57" t="s">
        <v>19363</v>
      </c>
    </row>
    <row r="6072" ht="15" spans="1:22">
      <c r="A6072" s="52">
        <f t="shared" si="480"/>
        <v>46268</v>
      </c>
      <c r="B6072" t="str">
        <f t="shared" si="481"/>
        <v>AGENT08</v>
      </c>
      <c r="C6072" t="str">
        <f t="shared" si="482"/>
        <v>ILIR_TIMUR_II</v>
      </c>
      <c r="D6072" t="str">
        <f t="shared" si="483"/>
        <v>PLM44</v>
      </c>
      <c r="H6072" t="str">
        <f t="shared" si="484"/>
        <v>2026-09-03 07:16:39</v>
      </c>
      <c r="K6072" t="str" cm="1">
        <f t="array" ref="K6072:L6072">_xlfn.TEXTSPLIT(R6072," ")</f>
        <v>PLM44</v>
      </c>
      <c r="L6072" t="str">
        <v>ILIR_TIMUR_II</v>
      </c>
      <c r="P6072" s="57" t="s">
        <v>32422</v>
      </c>
      <c r="Q6072" s="57" t="s">
        <v>10398</v>
      </c>
      <c r="R6072" s="57" t="s">
        <v>19992</v>
      </c>
      <c r="S6072" s="57" t="s">
        <v>19993</v>
      </c>
      <c r="T6072" s="57" t="s">
        <v>19994</v>
      </c>
      <c r="U6072" s="57" t="s">
        <v>32423</v>
      </c>
      <c r="V6072" s="57" t="s">
        <v>7087</v>
      </c>
    </row>
    <row r="6073" ht="15" spans="1:22">
      <c r="A6073" s="52">
        <f t="shared" si="480"/>
        <v>46268</v>
      </c>
      <c r="B6073" t="str">
        <f t="shared" si="481"/>
        <v>AGENT27</v>
      </c>
      <c r="C6073" t="str">
        <f t="shared" si="482"/>
        <v>SEI_LULUT</v>
      </c>
      <c r="D6073" t="str">
        <f t="shared" si="483"/>
        <v>MTA06</v>
      </c>
      <c r="H6073" t="str">
        <f t="shared" si="484"/>
        <v>2026-09-03 07:16:37</v>
      </c>
      <c r="K6073" t="str" cm="1">
        <f t="array" ref="K6073:L6073">_xlfn.TEXTSPLIT(R6073," ")</f>
        <v>MTA06</v>
      </c>
      <c r="L6073" t="str">
        <v>SEI_LULUT</v>
      </c>
      <c r="P6073" s="57" t="s">
        <v>32424</v>
      </c>
      <c r="Q6073" s="57" t="s">
        <v>11862</v>
      </c>
      <c r="R6073" s="57" t="s">
        <v>14652</v>
      </c>
      <c r="S6073" s="57" t="s">
        <v>14653</v>
      </c>
      <c r="T6073" s="57" t="s">
        <v>14654</v>
      </c>
      <c r="U6073" s="57" t="s">
        <v>32425</v>
      </c>
      <c r="V6073" s="57" t="s">
        <v>32426</v>
      </c>
    </row>
    <row r="6074" ht="15" spans="1:22">
      <c r="A6074" s="52">
        <f t="shared" si="480"/>
        <v>46268</v>
      </c>
      <c r="B6074" t="str">
        <f t="shared" si="481"/>
        <v>AGENT17</v>
      </c>
      <c r="C6074" t="str">
        <f t="shared" si="482"/>
        <v>MADUKORO_01</v>
      </c>
      <c r="D6074" t="str">
        <f t="shared" si="483"/>
        <v>WNB12</v>
      </c>
      <c r="H6074" t="str">
        <f t="shared" si="484"/>
        <v>2026-09-03 07:16:31</v>
      </c>
      <c r="K6074" t="str" cm="1">
        <f t="array" ref="K6074:L6074">_xlfn.TEXTSPLIT(R6074," ")</f>
        <v>WNB12</v>
      </c>
      <c r="L6074" t="str">
        <v>MADUKORO_01</v>
      </c>
      <c r="P6074" s="57" t="s">
        <v>32427</v>
      </c>
      <c r="Q6074" s="57" t="s">
        <v>11249</v>
      </c>
      <c r="R6074" s="57" t="s">
        <v>20511</v>
      </c>
      <c r="S6074" s="57" t="s">
        <v>20512</v>
      </c>
      <c r="T6074" s="57" t="s">
        <v>20513</v>
      </c>
      <c r="U6074" s="57" t="s">
        <v>32428</v>
      </c>
      <c r="V6074" s="57" t="s">
        <v>32429</v>
      </c>
    </row>
    <row r="6075" ht="15" spans="1:22">
      <c r="A6075" s="52">
        <f t="shared" si="480"/>
        <v>46268</v>
      </c>
      <c r="B6075" t="str">
        <f t="shared" si="481"/>
        <v>AGENT01</v>
      </c>
      <c r="C6075" t="str">
        <f t="shared" si="482"/>
        <v>MEULABOH</v>
      </c>
      <c r="D6075" t="str">
        <f t="shared" si="483"/>
        <v>MEH01</v>
      </c>
      <c r="H6075" t="str">
        <f t="shared" si="484"/>
        <v>2026-09-03 07:16:29</v>
      </c>
      <c r="K6075" t="str" cm="1">
        <f t="array" ref="K6075:L6075">_xlfn.TEXTSPLIT(R6075," ")</f>
        <v>MEH01</v>
      </c>
      <c r="L6075" t="str">
        <v>MEULABOH</v>
      </c>
      <c r="P6075" s="57" t="s">
        <v>32430</v>
      </c>
      <c r="Q6075" s="57" t="s">
        <v>10486</v>
      </c>
      <c r="R6075" s="57" t="s">
        <v>16081</v>
      </c>
      <c r="S6075" s="57" t="s">
        <v>16082</v>
      </c>
      <c r="T6075" s="57" t="s">
        <v>16083</v>
      </c>
      <c r="U6075" s="57" t="s">
        <v>32431</v>
      </c>
      <c r="V6075" s="57" t="s">
        <v>26461</v>
      </c>
    </row>
    <row r="6076" ht="15" spans="1:22">
      <c r="A6076" s="52">
        <f t="shared" si="480"/>
        <v>46268</v>
      </c>
      <c r="B6076" t="str">
        <f t="shared" si="481"/>
        <v>AGENT01</v>
      </c>
      <c r="C6076" t="str">
        <f t="shared" si="482"/>
        <v>BIREUEN</v>
      </c>
      <c r="D6076" t="str">
        <f t="shared" si="483"/>
        <v>BRW01</v>
      </c>
      <c r="H6076" t="str">
        <f t="shared" si="484"/>
        <v>2026-09-03 07:16:18</v>
      </c>
      <c r="K6076" t="str" cm="1">
        <f t="array" ref="K6076:L6076">_xlfn.TEXTSPLIT(R6076," ")</f>
        <v>BRW01</v>
      </c>
      <c r="L6076" t="str">
        <v>BIREUEN</v>
      </c>
      <c r="P6076" s="57" t="s">
        <v>32432</v>
      </c>
      <c r="Q6076" s="57" t="s">
        <v>10486</v>
      </c>
      <c r="R6076" s="57" t="s">
        <v>17721</v>
      </c>
      <c r="S6076" s="57" t="s">
        <v>17722</v>
      </c>
      <c r="T6076" s="57" t="s">
        <v>17723</v>
      </c>
      <c r="U6076" s="57" t="s">
        <v>32433</v>
      </c>
      <c r="V6076" s="57" t="s">
        <v>32434</v>
      </c>
    </row>
    <row r="6077" ht="15" spans="1:22">
      <c r="A6077" s="52">
        <f t="shared" si="480"/>
        <v>46268</v>
      </c>
      <c r="B6077" t="str">
        <f t="shared" si="481"/>
        <v>AGENT19</v>
      </c>
      <c r="C6077" t="str">
        <f t="shared" si="482"/>
        <v>PRAGAAN_1</v>
      </c>
      <c r="D6077" t="str">
        <f t="shared" si="483"/>
        <v>SNX10</v>
      </c>
      <c r="H6077" t="str">
        <f t="shared" si="484"/>
        <v>2026-09-03 07:16:04</v>
      </c>
      <c r="K6077" t="str" cm="1">
        <f t="array" ref="K6077:L6077">_xlfn.TEXTSPLIT(R6077," ")</f>
        <v>SNX10</v>
      </c>
      <c r="L6077" t="str">
        <v>PRAGAAN_1</v>
      </c>
      <c r="P6077" s="57" t="s">
        <v>32435</v>
      </c>
      <c r="Q6077" s="57" t="s">
        <v>10181</v>
      </c>
      <c r="R6077" s="57" t="s">
        <v>20367</v>
      </c>
      <c r="S6077" s="57" t="s">
        <v>20368</v>
      </c>
      <c r="T6077" s="57" t="s">
        <v>20369</v>
      </c>
      <c r="U6077" s="57" t="s">
        <v>32436</v>
      </c>
      <c r="V6077" s="57" t="s">
        <v>32437</v>
      </c>
    </row>
    <row r="6078" ht="15" spans="1:22">
      <c r="A6078" s="52">
        <f t="shared" si="480"/>
        <v>46268</v>
      </c>
      <c r="B6078" t="str">
        <f t="shared" si="481"/>
        <v>AGENT27</v>
      </c>
      <c r="C6078" t="str">
        <f t="shared" si="482"/>
        <v>KAMPUNG_BUGIS</v>
      </c>
      <c r="D6078" t="str">
        <f t="shared" si="483"/>
        <v>BEU06</v>
      </c>
      <c r="H6078" t="str">
        <f t="shared" si="484"/>
        <v>2026-09-03 07:15:40</v>
      </c>
      <c r="K6078" t="str" cm="1">
        <f t="array" ref="K6078:L6078">_xlfn.TEXTSPLIT(R6078," ")</f>
        <v>BEU06</v>
      </c>
      <c r="L6078" t="str">
        <v>KAMPUNG_BUGIS</v>
      </c>
      <c r="P6078" s="57" t="s">
        <v>32438</v>
      </c>
      <c r="Q6078" s="57" t="s">
        <v>11862</v>
      </c>
      <c r="R6078" s="57" t="s">
        <v>17915</v>
      </c>
      <c r="S6078" s="57" t="s">
        <v>17916</v>
      </c>
      <c r="T6078" s="57" t="s">
        <v>17917</v>
      </c>
      <c r="U6078" s="57" t="s">
        <v>32439</v>
      </c>
      <c r="V6078" s="57"/>
    </row>
    <row r="6079" ht="15" spans="1:22">
      <c r="A6079" s="52">
        <f t="shared" si="480"/>
        <v>46268</v>
      </c>
      <c r="B6079" t="str">
        <f t="shared" si="481"/>
        <v>AGENT27</v>
      </c>
      <c r="C6079" t="str">
        <f t="shared" si="482"/>
        <v>AMUNTAI_TENGAH</v>
      </c>
      <c r="D6079" t="str">
        <f t="shared" si="483"/>
        <v>AMN02</v>
      </c>
      <c r="H6079" t="str">
        <f t="shared" si="484"/>
        <v>2026-09-03 07:15:35</v>
      </c>
      <c r="K6079" t="str" cm="1">
        <f t="array" ref="K6079:L6079">_xlfn.TEXTSPLIT(R6079," ")</f>
        <v>AMN02</v>
      </c>
      <c r="L6079" t="str">
        <v>AMUNTAI_TENGAH</v>
      </c>
      <c r="P6079" s="57" t="s">
        <v>32440</v>
      </c>
      <c r="Q6079" s="57" t="s">
        <v>11862</v>
      </c>
      <c r="R6079" s="57" t="s">
        <v>17506</v>
      </c>
      <c r="S6079" s="57" t="s">
        <v>17507</v>
      </c>
      <c r="T6079" s="57" t="s">
        <v>17508</v>
      </c>
      <c r="U6079" s="57" t="s">
        <v>32441</v>
      </c>
      <c r="V6079" s="57" t="s">
        <v>32442</v>
      </c>
    </row>
    <row r="6080" ht="15" spans="1:22">
      <c r="A6080" s="52">
        <f t="shared" si="480"/>
        <v>46268</v>
      </c>
      <c r="B6080" t="str">
        <f t="shared" si="481"/>
        <v>AGENT21</v>
      </c>
      <c r="C6080" t="str">
        <f t="shared" si="482"/>
        <v>SERUNI</v>
      </c>
      <c r="D6080" t="str">
        <f t="shared" si="483"/>
        <v>AMI06</v>
      </c>
      <c r="H6080" t="str">
        <f t="shared" si="484"/>
        <v>2026-09-03 07:15:34</v>
      </c>
      <c r="K6080" t="str" cm="1">
        <f t="array" ref="K6080:L6080">_xlfn.TEXTSPLIT(R6080," ")</f>
        <v>AMI06</v>
      </c>
      <c r="L6080" t="str">
        <v>SERUNI</v>
      </c>
      <c r="P6080" s="57" t="s">
        <v>32443</v>
      </c>
      <c r="Q6080" s="57" t="s">
        <v>11660</v>
      </c>
      <c r="R6080" s="57" t="s">
        <v>19755</v>
      </c>
      <c r="S6080" s="57" t="s">
        <v>19756</v>
      </c>
      <c r="T6080" s="57" t="s">
        <v>19757</v>
      </c>
      <c r="U6080" s="57" t="s">
        <v>32444</v>
      </c>
      <c r="V6080" s="57" t="s">
        <v>8403</v>
      </c>
    </row>
    <row r="6081" ht="15" spans="1:22">
      <c r="A6081" s="52">
        <f t="shared" si="480"/>
        <v>46268</v>
      </c>
      <c r="B6081" t="str">
        <f t="shared" si="481"/>
        <v>AGENT18</v>
      </c>
      <c r="C6081" t="str">
        <f t="shared" si="482"/>
        <v>LOANO</v>
      </c>
      <c r="D6081" t="str">
        <f t="shared" si="483"/>
        <v>PWJ03</v>
      </c>
      <c r="H6081" t="str">
        <f t="shared" si="484"/>
        <v>2026-09-03 07:15:29</v>
      </c>
      <c r="K6081" t="str" cm="1">
        <f t="array" ref="K6081:L6081">_xlfn.TEXTSPLIT(R6081," ")</f>
        <v>PWJ03</v>
      </c>
      <c r="L6081" t="str">
        <v>LOANO</v>
      </c>
      <c r="P6081" s="57" t="s">
        <v>32445</v>
      </c>
      <c r="Q6081" s="57" t="s">
        <v>10385</v>
      </c>
      <c r="R6081" s="57" t="s">
        <v>17932</v>
      </c>
      <c r="S6081" s="57" t="s">
        <v>17933</v>
      </c>
      <c r="T6081" s="57" t="s">
        <v>17842</v>
      </c>
      <c r="U6081" s="57" t="s">
        <v>32446</v>
      </c>
      <c r="V6081" s="57" t="s">
        <v>32447</v>
      </c>
    </row>
    <row r="6082" ht="15" spans="1:22">
      <c r="A6082" s="52">
        <f t="shared" si="480"/>
        <v>46268</v>
      </c>
      <c r="B6082" t="str">
        <f t="shared" si="481"/>
        <v>AGENT25</v>
      </c>
      <c r="C6082" t="str">
        <f t="shared" si="482"/>
        <v>PAHANDUT_SEBERANG</v>
      </c>
      <c r="D6082" t="str">
        <f t="shared" si="483"/>
        <v>PKY05A</v>
      </c>
      <c r="H6082" t="str">
        <f t="shared" si="484"/>
        <v>2026-09-03 07:15:16</v>
      </c>
      <c r="K6082" t="str" cm="1">
        <f t="array" ref="K6082:L6082">_xlfn.TEXTSPLIT(R6082," ")</f>
        <v>PKY05A</v>
      </c>
      <c r="L6082" t="str">
        <v>PAHANDUT_SEBERANG</v>
      </c>
      <c r="P6082" s="57" t="s">
        <v>32448</v>
      </c>
      <c r="Q6082" s="57" t="s">
        <v>10270</v>
      </c>
      <c r="R6082" s="57" t="s">
        <v>11934</v>
      </c>
      <c r="S6082" s="57" t="s">
        <v>11935</v>
      </c>
      <c r="T6082" s="57" t="s">
        <v>11936</v>
      </c>
      <c r="U6082" s="57" t="s">
        <v>32449</v>
      </c>
      <c r="V6082" s="57"/>
    </row>
    <row r="6083" ht="15" spans="1:22">
      <c r="A6083" s="52">
        <f t="shared" si="480"/>
        <v>46268</v>
      </c>
      <c r="B6083" t="str">
        <f t="shared" si="481"/>
        <v>AGENT22</v>
      </c>
      <c r="C6083" t="str">
        <f t="shared" si="482"/>
        <v>KAROSSA</v>
      </c>
      <c r="D6083" t="str">
        <f t="shared" si="483"/>
        <v>TBD01</v>
      </c>
      <c r="H6083" t="str">
        <f t="shared" si="484"/>
        <v>2026-09-03 07:15:10</v>
      </c>
      <c r="K6083" t="str" cm="1">
        <f t="array" ref="K6083:L6083">_xlfn.TEXTSPLIT(R6083," ")</f>
        <v>TBD01</v>
      </c>
      <c r="L6083" t="str">
        <v>KAROSSA</v>
      </c>
      <c r="P6083" s="57" t="s">
        <v>32450</v>
      </c>
      <c r="Q6083" s="57" t="s">
        <v>11133</v>
      </c>
      <c r="R6083" s="57" t="s">
        <v>20407</v>
      </c>
      <c r="S6083" s="57" t="s">
        <v>20408</v>
      </c>
      <c r="T6083" s="57" t="s">
        <v>20409</v>
      </c>
      <c r="U6083" s="57" t="s">
        <v>32451</v>
      </c>
      <c r="V6083" s="57" t="s">
        <v>32452</v>
      </c>
    </row>
    <row r="6084" ht="15" spans="1:22">
      <c r="A6084" s="52">
        <f t="shared" si="480"/>
        <v>46268</v>
      </c>
      <c r="B6084" t="str">
        <f t="shared" si="481"/>
        <v>AGENT16</v>
      </c>
      <c r="C6084" t="str">
        <f t="shared" si="482"/>
        <v>IDM10C</v>
      </c>
      <c r="D6084" t="str">
        <f t="shared" si="483"/>
        <v>IDM10C</v>
      </c>
      <c r="H6084" t="str">
        <f t="shared" si="484"/>
        <v>2026-09-03 07:14:57</v>
      </c>
      <c r="K6084" t="str" cm="1">
        <f t="array" ref="K6084:L6084">_xlfn.TEXTSPLIT(R6084," ")</f>
        <v>IDM10C</v>
      </c>
      <c r="L6084" t="str">
        <v>IDM10C</v>
      </c>
      <c r="P6084" s="57" t="s">
        <v>32453</v>
      </c>
      <c r="Q6084" s="57" t="s">
        <v>10199</v>
      </c>
      <c r="R6084" s="57" t="s">
        <v>20401</v>
      </c>
      <c r="S6084" s="57" t="s">
        <v>20402</v>
      </c>
      <c r="T6084" s="57" t="s">
        <v>20403</v>
      </c>
      <c r="U6084" s="57" t="s">
        <v>32454</v>
      </c>
      <c r="V6084" s="57" t="s">
        <v>32455</v>
      </c>
    </row>
    <row r="6085" ht="15" spans="1:22">
      <c r="A6085" s="52">
        <f t="shared" si="480"/>
        <v>46268</v>
      </c>
      <c r="B6085" t="str">
        <f t="shared" si="481"/>
        <v>AGENT18</v>
      </c>
      <c r="C6085" t="str">
        <f t="shared" si="482"/>
        <v>KBM17</v>
      </c>
      <c r="D6085" t="str">
        <f t="shared" si="483"/>
        <v>KBM17</v>
      </c>
      <c r="H6085" t="str">
        <f t="shared" si="484"/>
        <v>2026-09-03 07:14:55</v>
      </c>
      <c r="K6085" t="str" cm="1">
        <f t="array" ref="K6085:L6085">_xlfn.TEXTSPLIT(R6085," ")</f>
        <v>KBM17</v>
      </c>
      <c r="L6085" t="str">
        <v>KBM17</v>
      </c>
      <c r="P6085" s="57" t="s">
        <v>32456</v>
      </c>
      <c r="Q6085" s="57" t="s">
        <v>10385</v>
      </c>
      <c r="R6085" s="57" t="s">
        <v>14947</v>
      </c>
      <c r="S6085" s="57" t="s">
        <v>14948</v>
      </c>
      <c r="T6085" s="57" t="s">
        <v>14949</v>
      </c>
      <c r="U6085" s="57" t="s">
        <v>32457</v>
      </c>
      <c r="V6085" s="57"/>
    </row>
    <row r="6086" ht="15" spans="1:22">
      <c r="A6086" s="52">
        <f t="shared" si="480"/>
        <v>46268</v>
      </c>
      <c r="B6086" t="str">
        <f t="shared" si="481"/>
        <v>AGENT23</v>
      </c>
      <c r="C6086" t="str">
        <f t="shared" si="482"/>
        <v>KWANDANG</v>
      </c>
      <c r="D6086" t="str">
        <f t="shared" si="483"/>
        <v>KWD01</v>
      </c>
      <c r="H6086" t="str">
        <f t="shared" si="484"/>
        <v>2026-09-03 07:14:49</v>
      </c>
      <c r="K6086" t="str" cm="1">
        <f t="array" ref="K6086:L6086">_xlfn.TEXTSPLIT(R6086," ")</f>
        <v>KWD01</v>
      </c>
      <c r="L6086" t="str">
        <v>KWANDANG</v>
      </c>
      <c r="P6086" s="57" t="s">
        <v>32458</v>
      </c>
      <c r="Q6086" s="57" t="s">
        <v>10259</v>
      </c>
      <c r="R6086" s="57" t="s">
        <v>18979</v>
      </c>
      <c r="S6086" s="57" t="s">
        <v>18980</v>
      </c>
      <c r="T6086" s="57" t="s">
        <v>18981</v>
      </c>
      <c r="U6086" s="57" t="s">
        <v>32459</v>
      </c>
      <c r="V6086" s="57" t="s">
        <v>21251</v>
      </c>
    </row>
    <row r="6087" ht="15" spans="1:22">
      <c r="A6087" s="52">
        <f t="shared" si="480"/>
        <v>46268</v>
      </c>
      <c r="B6087" t="str">
        <f t="shared" si="481"/>
        <v>AGENT27</v>
      </c>
      <c r="C6087" t="str">
        <f t="shared" si="482"/>
        <v>AMACO</v>
      </c>
      <c r="D6087" t="str">
        <f t="shared" si="483"/>
        <v>BJB05</v>
      </c>
      <c r="H6087" t="str">
        <f t="shared" si="484"/>
        <v>2026-09-03 07:14:48</v>
      </c>
      <c r="K6087" t="str" cm="1">
        <f t="array" ref="K6087:L6087">_xlfn.TEXTSPLIT(R6087," ")</f>
        <v>BJB05</v>
      </c>
      <c r="L6087" t="str">
        <v>AMACO</v>
      </c>
      <c r="P6087" s="57" t="s">
        <v>32460</v>
      </c>
      <c r="Q6087" s="57" t="s">
        <v>11862</v>
      </c>
      <c r="R6087" s="57" t="s">
        <v>17088</v>
      </c>
      <c r="S6087" s="57" t="s">
        <v>17089</v>
      </c>
      <c r="T6087" s="57" t="s">
        <v>17090</v>
      </c>
      <c r="U6087" s="57" t="s">
        <v>32461</v>
      </c>
      <c r="V6087" s="57" t="s">
        <v>17092</v>
      </c>
    </row>
    <row r="6088" ht="15" spans="1:22">
      <c r="A6088" s="52">
        <f t="shared" si="480"/>
        <v>46268</v>
      </c>
      <c r="B6088" t="str">
        <f t="shared" si="481"/>
        <v>AGENT10</v>
      </c>
      <c r="C6088" t="str">
        <f t="shared" si="482"/>
        <v>TATAAN</v>
      </c>
      <c r="D6088" t="str">
        <f t="shared" si="483"/>
        <v>GTT02</v>
      </c>
      <c r="H6088" t="str">
        <f t="shared" si="484"/>
        <v>2026-09-03 07:14:46</v>
      </c>
      <c r="K6088" t="str" cm="1">
        <f t="array" ref="K6088:L6088">_xlfn.TEXTSPLIT(R6088," ")</f>
        <v>GTT02</v>
      </c>
      <c r="L6088" t="str">
        <v>TATAAN</v>
      </c>
      <c r="P6088" s="57" t="s">
        <v>32462</v>
      </c>
      <c r="Q6088" s="57" t="s">
        <v>11054</v>
      </c>
      <c r="R6088" s="57" t="s">
        <v>18020</v>
      </c>
      <c r="S6088" s="57" t="s">
        <v>18021</v>
      </c>
      <c r="T6088" s="57" t="s">
        <v>18022</v>
      </c>
      <c r="U6088" s="57" t="s">
        <v>32463</v>
      </c>
      <c r="V6088" s="57" t="s">
        <v>32464</v>
      </c>
    </row>
    <row r="6089" ht="15" spans="1:22">
      <c r="A6089" s="52">
        <f t="shared" si="480"/>
        <v>46268</v>
      </c>
      <c r="B6089" t="str">
        <f t="shared" si="481"/>
        <v>AGENT23</v>
      </c>
      <c r="C6089" t="str">
        <f t="shared" si="482"/>
        <v>TATURA_02</v>
      </c>
      <c r="D6089" t="str">
        <f t="shared" si="483"/>
        <v>PLW01E</v>
      </c>
      <c r="H6089" t="str">
        <f t="shared" si="484"/>
        <v>2026-09-03 07:14:43</v>
      </c>
      <c r="K6089" t="str" cm="1">
        <f t="array" ref="K6089:L6089">_xlfn.TEXTSPLIT(R6089," ")</f>
        <v>PLW01E</v>
      </c>
      <c r="L6089" t="str">
        <v>TATURA_02</v>
      </c>
      <c r="P6089" s="57" t="s">
        <v>32465</v>
      </c>
      <c r="Q6089" s="57" t="s">
        <v>10259</v>
      </c>
      <c r="R6089" s="57" t="s">
        <v>20585</v>
      </c>
      <c r="S6089" s="57" t="s">
        <v>20586</v>
      </c>
      <c r="T6089" s="57" t="s">
        <v>20587</v>
      </c>
      <c r="U6089" s="57" t="s">
        <v>32466</v>
      </c>
      <c r="V6089" s="57" t="s">
        <v>32467</v>
      </c>
    </row>
    <row r="6090" ht="15" spans="1:22">
      <c r="A6090" s="52">
        <f t="shared" si="480"/>
        <v>46268</v>
      </c>
      <c r="B6090" t="str">
        <f t="shared" si="481"/>
        <v>AGENT40</v>
      </c>
      <c r="C6090" t="str">
        <f t="shared" si="482"/>
        <v>CP_TANJUNG_BARAT</v>
      </c>
      <c r="D6090" t="str">
        <f t="shared" si="483"/>
        <v>JKT62G</v>
      </c>
      <c r="H6090" t="str">
        <f t="shared" si="484"/>
        <v>2026-09-03 07:14:35</v>
      </c>
      <c r="K6090" t="str" cm="1">
        <f t="array" ref="K6090:L6090">_xlfn.TEXTSPLIT(R6090," ")</f>
        <v>JKT62G</v>
      </c>
      <c r="L6090" t="str">
        <v>CP_TANJUNG_BARAT</v>
      </c>
      <c r="P6090" s="57" t="s">
        <v>32468</v>
      </c>
      <c r="Q6090" s="57" t="s">
        <v>10732</v>
      </c>
      <c r="R6090" s="57" t="s">
        <v>19526</v>
      </c>
      <c r="S6090" s="57" t="s">
        <v>19527</v>
      </c>
      <c r="T6090" s="57" t="s">
        <v>19528</v>
      </c>
      <c r="U6090" s="57" t="s">
        <v>32469</v>
      </c>
      <c r="V6090" s="57" t="s">
        <v>32470</v>
      </c>
    </row>
    <row r="6091" ht="15" spans="1:22">
      <c r="A6091" s="52">
        <f t="shared" si="480"/>
        <v>46268</v>
      </c>
      <c r="B6091" t="str">
        <f t="shared" si="481"/>
        <v>AGENT22</v>
      </c>
      <c r="C6091" t="str">
        <f t="shared" si="482"/>
        <v>MAMASA</v>
      </c>
      <c r="D6091" t="str">
        <f t="shared" si="483"/>
        <v>PMA01</v>
      </c>
      <c r="H6091" t="str">
        <f t="shared" si="484"/>
        <v>2026-09-03 07:14:24</v>
      </c>
      <c r="K6091" t="str" cm="1">
        <f t="array" ref="K6091:L6091">_xlfn.TEXTSPLIT(R6091," ")</f>
        <v>PMA01</v>
      </c>
      <c r="L6091" t="str">
        <v>MAMASA</v>
      </c>
      <c r="P6091" s="57" t="s">
        <v>32471</v>
      </c>
      <c r="Q6091" s="57" t="s">
        <v>11133</v>
      </c>
      <c r="R6091" s="57" t="s">
        <v>19650</v>
      </c>
      <c r="S6091" s="57" t="s">
        <v>19651</v>
      </c>
      <c r="T6091" s="57" t="s">
        <v>19652</v>
      </c>
      <c r="U6091" s="57" t="s">
        <v>32472</v>
      </c>
      <c r="V6091" s="57"/>
    </row>
    <row r="6092" ht="15" spans="1:22">
      <c r="A6092" s="52">
        <f t="shared" si="480"/>
        <v>46268</v>
      </c>
      <c r="B6092" t="str">
        <f t="shared" si="481"/>
        <v>AGENT23</v>
      </c>
      <c r="C6092" t="str">
        <f t="shared" si="482"/>
        <v>SULTAN_BABULLAH</v>
      </c>
      <c r="D6092" t="str">
        <f t="shared" si="483"/>
        <v>TTE07</v>
      </c>
      <c r="H6092" t="str">
        <f t="shared" si="484"/>
        <v>2026-09-03 07:14:16</v>
      </c>
      <c r="K6092" t="str" cm="1">
        <f t="array" ref="K6092:L6092">_xlfn.TEXTSPLIT(R6092," ")</f>
        <v>TTE07</v>
      </c>
      <c r="L6092" t="str">
        <v>SULTAN_BABULLAH</v>
      </c>
      <c r="P6092" s="57" t="s">
        <v>32473</v>
      </c>
      <c r="Q6092" s="57" t="s">
        <v>10259</v>
      </c>
      <c r="R6092" s="57" t="s">
        <v>21397</v>
      </c>
      <c r="S6092" s="57" t="s">
        <v>21398</v>
      </c>
      <c r="T6092" s="57" t="s">
        <v>21399</v>
      </c>
      <c r="U6092" s="57" t="s">
        <v>32474</v>
      </c>
      <c r="V6092" s="57"/>
    </row>
    <row r="6093" ht="15" spans="1:22">
      <c r="A6093" s="52">
        <f t="shared" si="480"/>
        <v>46268</v>
      </c>
      <c r="B6093" t="str">
        <f t="shared" si="481"/>
        <v>AGENT16</v>
      </c>
      <c r="C6093" t="str">
        <f t="shared" si="482"/>
        <v>SMB11B</v>
      </c>
      <c r="D6093" t="str">
        <f t="shared" si="483"/>
        <v>SMB11B</v>
      </c>
      <c r="H6093" t="str">
        <f t="shared" si="484"/>
        <v>2026-09-03 07:14:05</v>
      </c>
      <c r="K6093" t="str" cm="1">
        <f t="array" ref="K6093:L6093">_xlfn.TEXTSPLIT(R6093," ")</f>
        <v>SMB11B</v>
      </c>
      <c r="L6093" t="str">
        <v>SMB11B</v>
      </c>
      <c r="P6093" s="57" t="s">
        <v>32475</v>
      </c>
      <c r="Q6093" s="57" t="s">
        <v>10199</v>
      </c>
      <c r="R6093" s="57" t="s">
        <v>17879</v>
      </c>
      <c r="S6093" s="57" t="s">
        <v>17880</v>
      </c>
      <c r="T6093" s="57" t="s">
        <v>17881</v>
      </c>
      <c r="U6093" s="57" t="s">
        <v>32476</v>
      </c>
      <c r="V6093" s="57" t="s">
        <v>32477</v>
      </c>
    </row>
    <row r="6094" ht="15" spans="1:22">
      <c r="A6094" s="52">
        <f t="shared" si="480"/>
        <v>46268</v>
      </c>
      <c r="B6094" t="str">
        <f t="shared" si="481"/>
        <v>AGENT17</v>
      </c>
      <c r="C6094" t="str">
        <f t="shared" si="482"/>
        <v>NALUMSARI</v>
      </c>
      <c r="D6094" t="str">
        <f t="shared" si="483"/>
        <v>JPR11A</v>
      </c>
      <c r="H6094" t="str">
        <f t="shared" si="484"/>
        <v>2026-09-03 07:13:59</v>
      </c>
      <c r="K6094" t="str" cm="1">
        <f t="array" ref="K6094:L6094">_xlfn.TEXTSPLIT(R6094," ")</f>
        <v>JPR11A</v>
      </c>
      <c r="L6094" t="str">
        <v>NALUMSARI</v>
      </c>
      <c r="P6094" s="57" t="s">
        <v>32478</v>
      </c>
      <c r="Q6094" s="57" t="s">
        <v>11249</v>
      </c>
      <c r="R6094" s="57" t="s">
        <v>19397</v>
      </c>
      <c r="S6094" s="57" t="s">
        <v>19398</v>
      </c>
      <c r="T6094" s="57" t="s">
        <v>19399</v>
      </c>
      <c r="U6094" s="57" t="s">
        <v>32479</v>
      </c>
      <c r="V6094" s="57" t="s">
        <v>11519</v>
      </c>
    </row>
    <row r="6095" ht="15" spans="1:22">
      <c r="A6095" s="52">
        <f t="shared" si="480"/>
        <v>46268</v>
      </c>
      <c r="B6095" t="str">
        <f t="shared" si="481"/>
        <v>AGENT21</v>
      </c>
      <c r="C6095" t="str">
        <f t="shared" si="482"/>
        <v>TABANANAN_01</v>
      </c>
      <c r="D6095" t="str">
        <f t="shared" si="483"/>
        <v>TNW02A</v>
      </c>
      <c r="H6095" t="str">
        <f t="shared" si="484"/>
        <v>2026-09-03 07:13:40</v>
      </c>
      <c r="K6095" t="str" cm="1">
        <f t="array" ref="K6095:L6095">_xlfn.TEXTSPLIT(R6095," ")</f>
        <v>TNW02A</v>
      </c>
      <c r="L6095" t="str">
        <v>TABANANAN_01</v>
      </c>
      <c r="P6095" s="57" t="s">
        <v>32480</v>
      </c>
      <c r="Q6095" s="57" t="s">
        <v>11660</v>
      </c>
      <c r="R6095" s="57" t="s">
        <v>21148</v>
      </c>
      <c r="S6095" s="57" t="s">
        <v>21149</v>
      </c>
      <c r="T6095" s="57" t="s">
        <v>21150</v>
      </c>
      <c r="U6095" s="57" t="s">
        <v>32481</v>
      </c>
      <c r="V6095" s="57" t="s">
        <v>32482</v>
      </c>
    </row>
    <row r="6096" ht="15" spans="1:22">
      <c r="A6096" s="52">
        <f t="shared" si="480"/>
        <v>46268</v>
      </c>
      <c r="B6096" t="str">
        <f t="shared" si="481"/>
        <v>AGENT16</v>
      </c>
      <c r="C6096" t="str">
        <f t="shared" si="482"/>
        <v>PARUNGLESANG_3</v>
      </c>
      <c r="D6096" t="str">
        <f t="shared" si="483"/>
        <v>BJA01C</v>
      </c>
      <c r="H6096" t="str">
        <f t="shared" si="484"/>
        <v>2026-09-03 07:13:28</v>
      </c>
      <c r="K6096" t="str" cm="1">
        <f t="array" ref="K6096:L6096">_xlfn.TEXTSPLIT(R6096," ")</f>
        <v>BJA01C</v>
      </c>
      <c r="L6096" t="str">
        <v>PARUNGLESANG_3</v>
      </c>
      <c r="P6096" s="57" t="s">
        <v>32483</v>
      </c>
      <c r="Q6096" s="57" t="s">
        <v>10199</v>
      </c>
      <c r="R6096" s="57" t="s">
        <v>11096</v>
      </c>
      <c r="S6096" s="57" t="s">
        <v>11097</v>
      </c>
      <c r="T6096" s="57" t="s">
        <v>11098</v>
      </c>
      <c r="U6096" s="57" t="s">
        <v>32484</v>
      </c>
      <c r="V6096" s="57" t="s">
        <v>32485</v>
      </c>
    </row>
    <row r="6097" ht="15" spans="1:22">
      <c r="A6097" s="52">
        <f t="shared" si="480"/>
        <v>46268</v>
      </c>
      <c r="B6097" t="str">
        <f t="shared" si="481"/>
        <v>AGENT22</v>
      </c>
      <c r="C6097" t="str">
        <f t="shared" si="482"/>
        <v>ATTAPANGE</v>
      </c>
      <c r="D6097" t="str">
        <f t="shared" si="483"/>
        <v>SEK03</v>
      </c>
      <c r="H6097" t="str">
        <f t="shared" si="484"/>
        <v>2026-09-03 07:13:08</v>
      </c>
      <c r="K6097" t="str" cm="1">
        <f t="array" ref="K6097:L6097">_xlfn.TEXTSPLIT(R6097," ")</f>
        <v>SEK03</v>
      </c>
      <c r="L6097" t="str">
        <v>ATTAPANGE</v>
      </c>
      <c r="P6097" s="57" t="s">
        <v>32486</v>
      </c>
      <c r="Q6097" s="57" t="s">
        <v>11133</v>
      </c>
      <c r="R6097" s="57" t="s">
        <v>19067</v>
      </c>
      <c r="S6097" s="57" t="s">
        <v>19068</v>
      </c>
      <c r="T6097" s="57" t="s">
        <v>19069</v>
      </c>
      <c r="U6097" s="57" t="s">
        <v>32487</v>
      </c>
      <c r="V6097" s="57"/>
    </row>
    <row r="6098" ht="15" spans="1:22">
      <c r="A6098" s="52">
        <f t="shared" si="480"/>
        <v>46268</v>
      </c>
      <c r="B6098" t="str">
        <f t="shared" si="481"/>
        <v>AGENT16</v>
      </c>
      <c r="C6098" t="str">
        <f t="shared" si="482"/>
        <v>SMI09B</v>
      </c>
      <c r="D6098" t="str">
        <f t="shared" si="483"/>
        <v>SMI09B</v>
      </c>
      <c r="H6098" t="str">
        <f t="shared" si="484"/>
        <v>2026-09-03 07:13:06</v>
      </c>
      <c r="K6098" t="str" cm="1">
        <f t="array" ref="K6098:L6098">_xlfn.TEXTSPLIT(R6098," ")</f>
        <v>SMI09B</v>
      </c>
      <c r="L6098" t="str">
        <v>SMI09B</v>
      </c>
      <c r="P6098" s="57" t="s">
        <v>32488</v>
      </c>
      <c r="Q6098" s="57" t="s">
        <v>10199</v>
      </c>
      <c r="R6098" s="57" t="s">
        <v>25595</v>
      </c>
      <c r="S6098" s="57" t="s">
        <v>25596</v>
      </c>
      <c r="T6098" s="57" t="s">
        <v>25597</v>
      </c>
      <c r="U6098" s="57" t="s">
        <v>32489</v>
      </c>
      <c r="V6098" s="57" t="s">
        <v>32490</v>
      </c>
    </row>
    <row r="6099" ht="15" spans="1:22">
      <c r="A6099" s="52">
        <f t="shared" si="480"/>
        <v>46268</v>
      </c>
      <c r="B6099" t="str">
        <f t="shared" si="481"/>
        <v>AGENT06</v>
      </c>
      <c r="C6099" t="str">
        <f t="shared" si="482"/>
        <v>TANJUNG_RAYA</v>
      </c>
      <c r="D6099" t="str">
        <f t="shared" si="483"/>
        <v>LBB11</v>
      </c>
      <c r="H6099" t="str">
        <f t="shared" si="484"/>
        <v>2026-09-03 07:13:00</v>
      </c>
      <c r="K6099" t="str" cm="1">
        <f t="array" ref="K6099:L6099">_xlfn.TEXTSPLIT(R6099," ")</f>
        <v>LBB11</v>
      </c>
      <c r="L6099" t="str">
        <v>TANJUNG_RAYA</v>
      </c>
      <c r="P6099" s="57" t="s">
        <v>32491</v>
      </c>
      <c r="Q6099" s="57" t="s">
        <v>10410</v>
      </c>
      <c r="R6099" s="57" t="s">
        <v>19971</v>
      </c>
      <c r="S6099" s="57" t="s">
        <v>19972</v>
      </c>
      <c r="T6099" s="57" t="s">
        <v>19973</v>
      </c>
      <c r="U6099" s="57" t="s">
        <v>32492</v>
      </c>
      <c r="V6099" s="57" t="s">
        <v>32493</v>
      </c>
    </row>
    <row r="6100" ht="15" spans="1:22">
      <c r="A6100" s="52">
        <f t="shared" si="480"/>
        <v>46268</v>
      </c>
      <c r="B6100" t="str">
        <f t="shared" si="481"/>
        <v>AGENT23</v>
      </c>
      <c r="C6100" t="str">
        <f t="shared" si="482"/>
        <v>ONDONG_SIAU</v>
      </c>
      <c r="D6100" t="str">
        <f t="shared" si="483"/>
        <v>OND01</v>
      </c>
      <c r="H6100" t="str">
        <f t="shared" si="484"/>
        <v>2026-09-03 07:12:52</v>
      </c>
      <c r="K6100" t="str" cm="1">
        <f t="array" ref="K6100:L6100">_xlfn.TEXTSPLIT(R6100," ")</f>
        <v>OND01</v>
      </c>
      <c r="L6100" t="str">
        <v>ONDONG_SIAU</v>
      </c>
      <c r="P6100" s="57" t="s">
        <v>32494</v>
      </c>
      <c r="Q6100" s="57" t="s">
        <v>10259</v>
      </c>
      <c r="R6100" s="57" t="s">
        <v>20827</v>
      </c>
      <c r="S6100" s="57" t="s">
        <v>20828</v>
      </c>
      <c r="T6100" s="57" t="s">
        <v>20829</v>
      </c>
      <c r="U6100" s="57" t="s">
        <v>32495</v>
      </c>
      <c r="V6100" s="57" t="s">
        <v>32496</v>
      </c>
    </row>
    <row r="6101" ht="15" spans="1:22">
      <c r="A6101" s="52">
        <f t="shared" si="480"/>
        <v>46268</v>
      </c>
      <c r="B6101" t="str">
        <f t="shared" si="481"/>
        <v>AGENT23</v>
      </c>
      <c r="C6101" t="str">
        <f t="shared" si="482"/>
        <v>KOTAMOBAGU_TIMUR_01</v>
      </c>
      <c r="D6101" t="str">
        <f t="shared" si="483"/>
        <v>KMB01A</v>
      </c>
      <c r="H6101" t="str">
        <f t="shared" si="484"/>
        <v>2026-09-03 07:12:48</v>
      </c>
      <c r="K6101" t="str" cm="1">
        <f t="array" ref="K6101:L6101">_xlfn.TEXTSPLIT(R6101," ")</f>
        <v>KMB01A</v>
      </c>
      <c r="L6101" t="str">
        <v>KOTAMOBAGU_TIMUR_01</v>
      </c>
      <c r="P6101" s="57" t="s">
        <v>32497</v>
      </c>
      <c r="Q6101" s="57" t="s">
        <v>10259</v>
      </c>
      <c r="R6101" s="57" t="s">
        <v>17233</v>
      </c>
      <c r="S6101" s="57" t="s">
        <v>17234</v>
      </c>
      <c r="T6101" s="57" t="s">
        <v>17235</v>
      </c>
      <c r="U6101" s="57" t="s">
        <v>32498</v>
      </c>
      <c r="V6101" s="57"/>
    </row>
    <row r="6102" ht="15" spans="1:22">
      <c r="A6102" s="52">
        <f t="shared" si="480"/>
        <v>46268</v>
      </c>
      <c r="B6102" t="str">
        <f t="shared" si="481"/>
        <v>AGENT21</v>
      </c>
      <c r="C6102" t="str">
        <f t="shared" si="482"/>
        <v>KESIMAN</v>
      </c>
      <c r="D6102" t="str">
        <f t="shared" si="483"/>
        <v>DPS85</v>
      </c>
      <c r="H6102" t="str">
        <f t="shared" si="484"/>
        <v>2026-09-03 07:12:31</v>
      </c>
      <c r="K6102" t="str" cm="1">
        <f t="array" ref="K6102:L6102">_xlfn.TEXTSPLIT(R6102," ")</f>
        <v>DPS85</v>
      </c>
      <c r="L6102" t="str">
        <v>KESIMAN</v>
      </c>
      <c r="P6102" s="57" t="s">
        <v>32499</v>
      </c>
      <c r="Q6102" s="57" t="s">
        <v>11660</v>
      </c>
      <c r="R6102" s="57" t="s">
        <v>17483</v>
      </c>
      <c r="S6102" s="57" t="s">
        <v>17484</v>
      </c>
      <c r="T6102" s="57" t="s">
        <v>17485</v>
      </c>
      <c r="U6102" s="57" t="s">
        <v>32500</v>
      </c>
      <c r="V6102" s="57" t="s">
        <v>26458</v>
      </c>
    </row>
    <row r="6103" ht="15" spans="1:22">
      <c r="A6103" s="52">
        <f t="shared" si="480"/>
        <v>46268</v>
      </c>
      <c r="B6103" t="str">
        <f t="shared" si="481"/>
        <v>AGENT16</v>
      </c>
      <c r="C6103" t="str">
        <f t="shared" si="482"/>
        <v>KADUGEDE</v>
      </c>
      <c r="D6103" t="str">
        <f t="shared" si="483"/>
        <v>KNG04</v>
      </c>
      <c r="H6103" t="str">
        <f t="shared" si="484"/>
        <v>2026-09-03 07:12:31</v>
      </c>
      <c r="K6103" t="str" cm="1">
        <f t="array" ref="K6103:L6103">_xlfn.TEXTSPLIT(R6103," ")</f>
        <v>KNG04</v>
      </c>
      <c r="L6103" t="str">
        <v>KADUGEDE</v>
      </c>
      <c r="P6103" s="57" t="s">
        <v>32499</v>
      </c>
      <c r="Q6103" s="57" t="s">
        <v>10199</v>
      </c>
      <c r="R6103" s="57" t="s">
        <v>19341</v>
      </c>
      <c r="S6103" s="57" t="s">
        <v>19342</v>
      </c>
      <c r="T6103" s="57" t="s">
        <v>19343</v>
      </c>
      <c r="U6103" s="57" t="s">
        <v>32501</v>
      </c>
      <c r="V6103" s="57" t="s">
        <v>32502</v>
      </c>
    </row>
    <row r="6104" ht="15" spans="1:22">
      <c r="A6104" s="52">
        <f t="shared" si="480"/>
        <v>46268</v>
      </c>
      <c r="B6104" t="str">
        <f t="shared" si="481"/>
        <v>AGENT16</v>
      </c>
      <c r="C6104" t="str">
        <f t="shared" si="482"/>
        <v>SUKARESMI_3</v>
      </c>
      <c r="D6104" t="str">
        <f t="shared" si="483"/>
        <v>SBG20A</v>
      </c>
      <c r="H6104" t="str">
        <f t="shared" si="484"/>
        <v>2026-09-03 07:12:30</v>
      </c>
      <c r="K6104" t="str" cm="1">
        <f t="array" ref="K6104:L6104">_xlfn.TEXTSPLIT(R6104," ")</f>
        <v>SBG20A</v>
      </c>
      <c r="L6104" t="str">
        <v>SUKARESMI_3</v>
      </c>
      <c r="P6104" s="57" t="s">
        <v>32503</v>
      </c>
      <c r="Q6104" s="57" t="s">
        <v>10199</v>
      </c>
      <c r="R6104" s="57" t="s">
        <v>20982</v>
      </c>
      <c r="S6104" s="57" t="s">
        <v>20983</v>
      </c>
      <c r="T6104" s="57" t="s">
        <v>20984</v>
      </c>
      <c r="U6104" s="57" t="s">
        <v>32504</v>
      </c>
      <c r="V6104" s="57" t="s">
        <v>7933</v>
      </c>
    </row>
    <row r="6105" ht="15" spans="1:22">
      <c r="A6105" s="52">
        <f t="shared" si="480"/>
        <v>46268</v>
      </c>
      <c r="B6105" t="str">
        <f t="shared" si="481"/>
        <v>AGENT19</v>
      </c>
      <c r="C6105" t="str">
        <f t="shared" si="482"/>
        <v>BONDOWOSO_2</v>
      </c>
      <c r="D6105" t="str">
        <f t="shared" si="483"/>
        <v>BWS11</v>
      </c>
      <c r="H6105" t="str">
        <f t="shared" si="484"/>
        <v>2026-09-03 07:12:24</v>
      </c>
      <c r="K6105" t="str" cm="1">
        <f t="array" ref="K6105:L6105">_xlfn.TEXTSPLIT(R6105," ")</f>
        <v>BWS11</v>
      </c>
      <c r="L6105" t="str">
        <v>BONDOWOSO_2</v>
      </c>
      <c r="P6105" s="57" t="s">
        <v>32505</v>
      </c>
      <c r="Q6105" s="57" t="s">
        <v>10181</v>
      </c>
      <c r="R6105" s="57" t="s">
        <v>19110</v>
      </c>
      <c r="S6105" s="57" t="s">
        <v>19111</v>
      </c>
      <c r="T6105" s="57" t="s">
        <v>19112</v>
      </c>
      <c r="U6105" s="57" t="s">
        <v>32506</v>
      </c>
      <c r="V6105" s="57" t="s">
        <v>14707</v>
      </c>
    </row>
    <row r="6106" ht="15" spans="1:22">
      <c r="A6106" s="52">
        <f t="shared" si="480"/>
        <v>46268</v>
      </c>
      <c r="B6106" t="str">
        <f t="shared" si="481"/>
        <v>AGENT23</v>
      </c>
      <c r="C6106" t="str">
        <f t="shared" si="482"/>
        <v>POPAYATO</v>
      </c>
      <c r="D6106" t="str">
        <f t="shared" si="483"/>
        <v>GTO06</v>
      </c>
      <c r="H6106" t="str">
        <f t="shared" si="484"/>
        <v>2026-09-03 07:12:22</v>
      </c>
      <c r="K6106" t="str" cm="1">
        <f t="array" ref="K6106:L6106">_xlfn.TEXTSPLIT(R6106," ")</f>
        <v>GTO06</v>
      </c>
      <c r="L6106" t="str">
        <v>POPAYATO</v>
      </c>
      <c r="P6106" s="57" t="s">
        <v>32507</v>
      </c>
      <c r="Q6106" s="57" t="s">
        <v>10259</v>
      </c>
      <c r="R6106" s="57" t="s">
        <v>21110</v>
      </c>
      <c r="S6106" s="57" t="s">
        <v>21111</v>
      </c>
      <c r="T6106" s="57" t="s">
        <v>21112</v>
      </c>
      <c r="U6106" s="57" t="s">
        <v>32508</v>
      </c>
      <c r="V6106" s="57" t="s">
        <v>20190</v>
      </c>
    </row>
    <row r="6107" ht="15" spans="1:22">
      <c r="A6107" s="52">
        <f t="shared" si="480"/>
        <v>46268</v>
      </c>
      <c r="B6107" t="str">
        <f t="shared" si="481"/>
        <v>AGENT21</v>
      </c>
      <c r="C6107" t="str">
        <f t="shared" si="482"/>
        <v>GUNUNG_SARI</v>
      </c>
      <c r="D6107" t="str">
        <f t="shared" si="483"/>
        <v>GER04</v>
      </c>
      <c r="H6107" t="str">
        <f t="shared" si="484"/>
        <v>2026-09-03 07:11:58</v>
      </c>
      <c r="K6107" t="str" cm="1">
        <f t="array" ref="K6107:L6107">_xlfn.TEXTSPLIT(R6107," ")</f>
        <v>GER04</v>
      </c>
      <c r="L6107" t="str">
        <v>GUNUNG_SARI</v>
      </c>
      <c r="P6107" s="57" t="s">
        <v>32509</v>
      </c>
      <c r="Q6107" s="57" t="s">
        <v>11660</v>
      </c>
      <c r="R6107" s="57" t="s">
        <v>19017</v>
      </c>
      <c r="S6107" s="57" t="s">
        <v>19018</v>
      </c>
      <c r="T6107" s="57" t="s">
        <v>19019</v>
      </c>
      <c r="U6107" s="57" t="s">
        <v>32510</v>
      </c>
      <c r="V6107" s="57" t="s">
        <v>16384</v>
      </c>
    </row>
    <row r="6108" ht="15" spans="1:22">
      <c r="A6108" s="52">
        <f t="shared" si="480"/>
        <v>46268</v>
      </c>
      <c r="B6108" t="str">
        <f t="shared" si="481"/>
        <v>AGENT17</v>
      </c>
      <c r="C6108" t="str">
        <f t="shared" si="482"/>
        <v>WONOPRINGGO01</v>
      </c>
      <c r="D6108" t="str">
        <f t="shared" si="483"/>
        <v>KJN10</v>
      </c>
      <c r="H6108" t="str">
        <f t="shared" si="484"/>
        <v>2026-09-03 07:11:53</v>
      </c>
      <c r="K6108" t="str" cm="1">
        <f t="array" ref="K6108:L6108">_xlfn.TEXTSPLIT(R6108," ")</f>
        <v>KJN10</v>
      </c>
      <c r="L6108" t="str">
        <v>WONOPRINGGO01</v>
      </c>
      <c r="P6108" s="57" t="s">
        <v>32511</v>
      </c>
      <c r="Q6108" s="57" t="s">
        <v>11249</v>
      </c>
      <c r="R6108" s="57" t="s">
        <v>18809</v>
      </c>
      <c r="S6108" s="57" t="s">
        <v>18810</v>
      </c>
      <c r="T6108" s="57" t="s">
        <v>11628</v>
      </c>
      <c r="U6108" s="57" t="s">
        <v>32512</v>
      </c>
      <c r="V6108" s="57" t="s">
        <v>32513</v>
      </c>
    </row>
    <row r="6109" ht="15" spans="1:22">
      <c r="A6109" s="52">
        <f t="shared" si="480"/>
        <v>46268</v>
      </c>
      <c r="B6109" t="str">
        <f t="shared" si="481"/>
        <v>AGENT01</v>
      </c>
      <c r="C6109" t="str">
        <f t="shared" si="482"/>
        <v>CUNDA02</v>
      </c>
      <c r="D6109" t="str">
        <f t="shared" si="483"/>
        <v>LSW02A</v>
      </c>
      <c r="H6109" t="str">
        <f t="shared" si="484"/>
        <v>2026-09-03 07:11:50</v>
      </c>
      <c r="K6109" t="str" cm="1">
        <f t="array" ref="K6109:L6109">_xlfn.TEXTSPLIT(R6109," ")</f>
        <v>LSW02A</v>
      </c>
      <c r="L6109" t="str">
        <v>CUNDA02</v>
      </c>
      <c r="P6109" s="57" t="s">
        <v>32514</v>
      </c>
      <c r="Q6109" s="57" t="s">
        <v>10486</v>
      </c>
      <c r="R6109" s="57" t="s">
        <v>18569</v>
      </c>
      <c r="S6109" s="57" t="s">
        <v>18570</v>
      </c>
      <c r="T6109" s="57" t="s">
        <v>18571</v>
      </c>
      <c r="U6109" s="57" t="s">
        <v>32515</v>
      </c>
      <c r="V6109" s="57" t="s">
        <v>32516</v>
      </c>
    </row>
    <row r="6110" ht="15" spans="1:22">
      <c r="A6110" s="52">
        <f t="shared" si="480"/>
        <v>46268</v>
      </c>
      <c r="B6110" t="str">
        <f t="shared" si="481"/>
        <v>AGENT16</v>
      </c>
      <c r="C6110" t="str">
        <f t="shared" si="482"/>
        <v>DC_KOTABARU</v>
      </c>
      <c r="D6110" t="str">
        <f t="shared" si="483"/>
        <v>KRW20</v>
      </c>
      <c r="H6110" t="str">
        <f t="shared" si="484"/>
        <v>2026-09-03 07:11:47</v>
      </c>
      <c r="K6110" t="str" cm="1">
        <f t="array" ref="K6110:L6110">_xlfn.TEXTSPLIT(R6110," ")</f>
        <v>KRW20</v>
      </c>
      <c r="L6110" t="str">
        <v>DC_KOTABARU</v>
      </c>
      <c r="P6110" s="57" t="s">
        <v>32517</v>
      </c>
      <c r="Q6110" s="57" t="s">
        <v>10199</v>
      </c>
      <c r="R6110" s="57" t="s">
        <v>10826</v>
      </c>
      <c r="S6110" s="57" t="s">
        <v>10827</v>
      </c>
      <c r="T6110" s="57" t="s">
        <v>10828</v>
      </c>
      <c r="U6110" s="57" t="s">
        <v>32518</v>
      </c>
      <c r="V6110" s="57" t="s">
        <v>32519</v>
      </c>
    </row>
    <row r="6111" ht="15" spans="1:22">
      <c r="A6111" s="52">
        <f t="shared" si="480"/>
        <v>46268</v>
      </c>
      <c r="B6111" t="str">
        <f t="shared" si="481"/>
        <v>AGENT19</v>
      </c>
      <c r="C6111" t="str">
        <f t="shared" si="482"/>
        <v>TAMAN_3</v>
      </c>
      <c r="D6111" t="str">
        <f t="shared" si="483"/>
        <v>SDA18A</v>
      </c>
      <c r="H6111" t="str">
        <f t="shared" si="484"/>
        <v>2026-09-03 07:11:44</v>
      </c>
      <c r="K6111" t="str" cm="1">
        <f t="array" ref="K6111:L6111">_xlfn.TEXTSPLIT(R6111," ")</f>
        <v>SDA18A</v>
      </c>
      <c r="L6111" t="str">
        <v>TAMAN_3</v>
      </c>
      <c r="P6111" s="57" t="s">
        <v>32520</v>
      </c>
      <c r="Q6111" s="57" t="s">
        <v>10181</v>
      </c>
      <c r="R6111" s="57" t="s">
        <v>12598</v>
      </c>
      <c r="S6111" s="57" t="s">
        <v>12599</v>
      </c>
      <c r="T6111" s="57" t="s">
        <v>12600</v>
      </c>
      <c r="U6111" s="57" t="s">
        <v>32521</v>
      </c>
      <c r="V6111" s="57" t="s">
        <v>32522</v>
      </c>
    </row>
    <row r="6112" ht="15" spans="1:22">
      <c r="A6112" s="52">
        <f t="shared" si="480"/>
        <v>46268</v>
      </c>
      <c r="B6112" t="str">
        <f t="shared" si="481"/>
        <v>AGENT23</v>
      </c>
      <c r="C6112" t="str">
        <f t="shared" si="482"/>
        <v>RA_KARTINI_01</v>
      </c>
      <c r="D6112" t="str">
        <f t="shared" si="483"/>
        <v>TLI01B</v>
      </c>
      <c r="H6112" t="str">
        <f t="shared" si="484"/>
        <v>2026-09-03 07:11:42</v>
      </c>
      <c r="K6112" t="str" cm="1">
        <f t="array" ref="K6112:L6112">_xlfn.TEXTSPLIT(R6112," ")</f>
        <v>TLI01B</v>
      </c>
      <c r="L6112" t="str">
        <v>RA_KARTINI_01</v>
      </c>
      <c r="P6112" s="57" t="s">
        <v>32523</v>
      </c>
      <c r="Q6112" s="57" t="s">
        <v>10259</v>
      </c>
      <c r="R6112" s="57" t="s">
        <v>21727</v>
      </c>
      <c r="S6112" s="57" t="s">
        <v>21728</v>
      </c>
      <c r="T6112" s="57" t="s">
        <v>21729</v>
      </c>
      <c r="U6112" s="57" t="s">
        <v>32524</v>
      </c>
      <c r="V6112" s="57" t="s">
        <v>32525</v>
      </c>
    </row>
    <row r="6113" ht="15" spans="1:22">
      <c r="A6113" s="52">
        <f t="shared" si="480"/>
        <v>46268</v>
      </c>
      <c r="B6113" t="str">
        <f t="shared" si="481"/>
        <v>AGENT21</v>
      </c>
      <c r="C6113" t="str">
        <f t="shared" si="482"/>
        <v>TAMAN_SARI</v>
      </c>
      <c r="D6113" t="str">
        <f t="shared" si="483"/>
        <v>AMI04</v>
      </c>
      <c r="H6113" t="str">
        <f t="shared" si="484"/>
        <v>2026-09-03 07:11:42</v>
      </c>
      <c r="K6113" t="str" cm="1">
        <f t="array" ref="K6113:L6113">_xlfn.TEXTSPLIT(R6113," ")</f>
        <v>AMI04</v>
      </c>
      <c r="L6113" t="str">
        <v>TAMAN_SARI</v>
      </c>
      <c r="P6113" s="57" t="s">
        <v>32523</v>
      </c>
      <c r="Q6113" s="57" t="s">
        <v>11660</v>
      </c>
      <c r="R6113" s="57" t="s">
        <v>19188</v>
      </c>
      <c r="S6113" s="57" t="s">
        <v>19189</v>
      </c>
      <c r="T6113" s="57" t="s">
        <v>6971</v>
      </c>
      <c r="U6113" s="57" t="s">
        <v>32526</v>
      </c>
      <c r="V6113" s="57" t="s">
        <v>32527</v>
      </c>
    </row>
    <row r="6114" ht="15" spans="1:22">
      <c r="A6114" s="52">
        <f t="shared" si="480"/>
        <v>46268</v>
      </c>
      <c r="B6114" t="str">
        <f t="shared" si="481"/>
        <v>AGENT27</v>
      </c>
      <c r="C6114" t="str">
        <f t="shared" si="482"/>
        <v>TERITIP</v>
      </c>
      <c r="D6114" t="str">
        <f t="shared" si="483"/>
        <v>BPN03</v>
      </c>
      <c r="H6114" t="str">
        <f t="shared" si="484"/>
        <v>2026-09-03 07:11:25</v>
      </c>
      <c r="K6114" t="str" cm="1">
        <f t="array" ref="K6114:L6114">_xlfn.TEXTSPLIT(R6114," ")</f>
        <v>BPN03</v>
      </c>
      <c r="L6114" t="str">
        <v>TERITIP</v>
      </c>
      <c r="P6114" s="57" t="s">
        <v>32528</v>
      </c>
      <c r="Q6114" s="57" t="s">
        <v>11862</v>
      </c>
      <c r="R6114" s="57" t="s">
        <v>20086</v>
      </c>
      <c r="S6114" s="57" t="s">
        <v>20087</v>
      </c>
      <c r="T6114" s="57" t="s">
        <v>20088</v>
      </c>
      <c r="U6114" s="57" t="s">
        <v>32529</v>
      </c>
      <c r="V6114" s="57" t="s">
        <v>32530</v>
      </c>
    </row>
    <row r="6115" ht="15" spans="1:22">
      <c r="A6115" s="52">
        <f t="shared" si="480"/>
        <v>46268</v>
      </c>
      <c r="B6115" t="str">
        <f t="shared" si="481"/>
        <v>AGENT25</v>
      </c>
      <c r="C6115" t="str">
        <f t="shared" si="482"/>
        <v>KUALA_KAPUAS</v>
      </c>
      <c r="D6115" t="str">
        <f t="shared" si="483"/>
        <v>KKS01</v>
      </c>
      <c r="H6115" t="str">
        <f t="shared" si="484"/>
        <v>2026-09-03 07:11:23</v>
      </c>
      <c r="K6115" t="str" cm="1">
        <f t="array" ref="K6115:L6115">_xlfn.TEXTSPLIT(R6115," ")</f>
        <v>KKS01</v>
      </c>
      <c r="L6115" t="str">
        <v>KUALA_KAPUAS</v>
      </c>
      <c r="P6115" s="57" t="s">
        <v>32531</v>
      </c>
      <c r="Q6115" s="57" t="s">
        <v>10270</v>
      </c>
      <c r="R6115" s="57" t="s">
        <v>18273</v>
      </c>
      <c r="S6115" s="57" t="s">
        <v>18274</v>
      </c>
      <c r="T6115" s="57" t="s">
        <v>18275</v>
      </c>
      <c r="U6115" s="57" t="s">
        <v>32532</v>
      </c>
      <c r="V6115" s="57" t="s">
        <v>32533</v>
      </c>
    </row>
    <row r="6116" ht="15" spans="1:22">
      <c r="A6116" s="52">
        <f t="shared" si="480"/>
        <v>46268</v>
      </c>
      <c r="B6116" t="str">
        <f t="shared" si="481"/>
        <v>AGENT23</v>
      </c>
      <c r="C6116" t="str">
        <f t="shared" si="482"/>
        <v>TOILI_01</v>
      </c>
      <c r="D6116" t="str">
        <f t="shared" si="483"/>
        <v>BAG12</v>
      </c>
      <c r="H6116" t="str">
        <f t="shared" si="484"/>
        <v>2026-09-03 07:11:15</v>
      </c>
      <c r="K6116" t="str" cm="1">
        <f t="array" ref="K6116:L6116">_xlfn.TEXTSPLIT(R6116," ")</f>
        <v>BAG12</v>
      </c>
      <c r="L6116" t="str">
        <v>TOILI_01</v>
      </c>
      <c r="P6116" s="57" t="s">
        <v>32534</v>
      </c>
      <c r="Q6116" s="57" t="s">
        <v>10259</v>
      </c>
      <c r="R6116" s="57" t="s">
        <v>19823</v>
      </c>
      <c r="S6116" s="57" t="s">
        <v>19824</v>
      </c>
      <c r="T6116" s="57" t="s">
        <v>8346</v>
      </c>
      <c r="U6116" s="57" t="s">
        <v>32535</v>
      </c>
      <c r="V6116" s="57" t="s">
        <v>32536</v>
      </c>
    </row>
    <row r="6117" ht="15" spans="1:22">
      <c r="A6117" s="52">
        <f t="shared" si="480"/>
        <v>46268</v>
      </c>
      <c r="B6117" t="str">
        <f t="shared" si="481"/>
        <v>AGENT16</v>
      </c>
      <c r="C6117" t="str">
        <f t="shared" si="482"/>
        <v>SIN29B</v>
      </c>
      <c r="D6117" t="str">
        <f t="shared" si="483"/>
        <v>SIN29B</v>
      </c>
      <c r="H6117" t="str">
        <f t="shared" si="484"/>
        <v>2026-09-03 07:11:14</v>
      </c>
      <c r="K6117" t="str" cm="1">
        <f t="array" ref="K6117:L6117">_xlfn.TEXTSPLIT(R6117," ")</f>
        <v>SIN29B</v>
      </c>
      <c r="L6117" t="str">
        <v>SIN29B</v>
      </c>
      <c r="P6117" s="57" t="s">
        <v>32537</v>
      </c>
      <c r="Q6117" s="57" t="s">
        <v>10199</v>
      </c>
      <c r="R6117" s="57" t="s">
        <v>20619</v>
      </c>
      <c r="S6117" s="57" t="s">
        <v>20620</v>
      </c>
      <c r="T6117" s="57" t="s">
        <v>20621</v>
      </c>
      <c r="U6117" s="57" t="s">
        <v>32538</v>
      </c>
      <c r="V6117" s="57" t="s">
        <v>32539</v>
      </c>
    </row>
    <row r="6118" ht="15" spans="1:22">
      <c r="A6118" s="52">
        <f t="shared" si="480"/>
        <v>46268</v>
      </c>
      <c r="B6118" t="str">
        <f t="shared" si="481"/>
        <v>AGENT16</v>
      </c>
      <c r="C6118" t="str">
        <f t="shared" si="482"/>
        <v>SIN20</v>
      </c>
      <c r="D6118" t="str">
        <f t="shared" si="483"/>
        <v>SIN20</v>
      </c>
      <c r="H6118" t="str">
        <f t="shared" si="484"/>
        <v>2026-09-03 07:11:14</v>
      </c>
      <c r="K6118" t="str" cm="1">
        <f t="array" ref="K6118:L6118">_xlfn.TEXTSPLIT(R6118," ")</f>
        <v>SIN20</v>
      </c>
      <c r="L6118" t="str">
        <v>SIN20</v>
      </c>
      <c r="P6118" s="57" t="s">
        <v>32537</v>
      </c>
      <c r="Q6118" s="57" t="s">
        <v>10199</v>
      </c>
      <c r="R6118" s="57" t="s">
        <v>19241</v>
      </c>
      <c r="S6118" s="57" t="s">
        <v>19242</v>
      </c>
      <c r="T6118" s="57" t="s">
        <v>19243</v>
      </c>
      <c r="U6118" s="57" t="s">
        <v>32540</v>
      </c>
      <c r="V6118" s="57" t="s">
        <v>32541</v>
      </c>
    </row>
    <row r="6119" ht="15" spans="1:22">
      <c r="A6119" s="52">
        <f t="shared" si="480"/>
        <v>46268</v>
      </c>
      <c r="B6119" t="str">
        <f t="shared" si="481"/>
        <v>AGENT19</v>
      </c>
      <c r="C6119" t="str">
        <f t="shared" si="482"/>
        <v>BONDOWOSO_3</v>
      </c>
      <c r="D6119" t="str">
        <f t="shared" si="483"/>
        <v>BWS11A</v>
      </c>
      <c r="H6119" t="str">
        <f t="shared" si="484"/>
        <v>2026-09-03 07:11:09</v>
      </c>
      <c r="K6119" t="str" cm="1">
        <f t="array" ref="K6119:L6119">_xlfn.TEXTSPLIT(R6119," ")</f>
        <v>BWS11A</v>
      </c>
      <c r="L6119" t="str">
        <v>BONDOWOSO_3</v>
      </c>
      <c r="P6119" s="57" t="s">
        <v>32542</v>
      </c>
      <c r="Q6119" s="57" t="s">
        <v>10181</v>
      </c>
      <c r="R6119" s="57" t="s">
        <v>19543</v>
      </c>
      <c r="S6119" s="57" t="s">
        <v>19544</v>
      </c>
      <c r="T6119" s="57" t="s">
        <v>19545</v>
      </c>
      <c r="U6119" s="57" t="s">
        <v>32543</v>
      </c>
      <c r="V6119" s="57" t="s">
        <v>17969</v>
      </c>
    </row>
    <row r="6120" ht="15" spans="1:22">
      <c r="A6120" s="52">
        <f t="shared" si="480"/>
        <v>46268</v>
      </c>
      <c r="B6120" t="str">
        <f t="shared" si="481"/>
        <v>AGENT40</v>
      </c>
      <c r="C6120" t="str">
        <f t="shared" si="482"/>
        <v>CP_PULO_GADUNG</v>
      </c>
      <c r="D6120" t="str">
        <f t="shared" si="483"/>
        <v>JKT57G</v>
      </c>
      <c r="H6120" t="str">
        <f t="shared" si="484"/>
        <v>2026-09-03 07:11:09</v>
      </c>
      <c r="K6120" t="str" cm="1">
        <f t="array" ref="K6120:L6120">_xlfn.TEXTSPLIT(R6120," ")</f>
        <v>JKT57G</v>
      </c>
      <c r="L6120" t="str">
        <v>CP_PULO_GADUNG</v>
      </c>
      <c r="P6120" s="57" t="s">
        <v>32542</v>
      </c>
      <c r="Q6120" s="57" t="s">
        <v>10732</v>
      </c>
      <c r="R6120" s="57" t="s">
        <v>22772</v>
      </c>
      <c r="S6120" s="57" t="s">
        <v>22773</v>
      </c>
      <c r="T6120" s="57" t="s">
        <v>22774</v>
      </c>
      <c r="U6120" s="57" t="s">
        <v>32544</v>
      </c>
      <c r="V6120" s="57" t="s">
        <v>9405</v>
      </c>
    </row>
    <row r="6121" ht="15" spans="1:22">
      <c r="A6121" s="52">
        <f t="shared" si="480"/>
        <v>46268</v>
      </c>
      <c r="B6121" t="str">
        <f t="shared" si="481"/>
        <v>AGENT27</v>
      </c>
      <c r="C6121" t="str">
        <f t="shared" si="482"/>
        <v>ANGSAU</v>
      </c>
      <c r="D6121" t="str">
        <f t="shared" si="483"/>
        <v>PLR03</v>
      </c>
      <c r="H6121" t="str">
        <f t="shared" si="484"/>
        <v>2026-09-03 07:11:08</v>
      </c>
      <c r="K6121" t="str" cm="1">
        <f t="array" ref="K6121:L6121">_xlfn.TEXTSPLIT(R6121," ")</f>
        <v>PLR03</v>
      </c>
      <c r="L6121" t="str">
        <v>ANGSAU</v>
      </c>
      <c r="P6121" s="57" t="s">
        <v>32545</v>
      </c>
      <c r="Q6121" s="57" t="s">
        <v>11862</v>
      </c>
      <c r="R6121" s="57" t="s">
        <v>19866</v>
      </c>
      <c r="S6121" s="57" t="s">
        <v>19867</v>
      </c>
      <c r="T6121" s="57" t="s">
        <v>19868</v>
      </c>
      <c r="U6121" s="57" t="s">
        <v>32546</v>
      </c>
      <c r="V6121" s="57" t="s">
        <v>32547</v>
      </c>
    </row>
    <row r="6122" ht="15" spans="1:22">
      <c r="A6122" s="52">
        <f t="shared" si="480"/>
        <v>46268</v>
      </c>
      <c r="B6122" t="str">
        <f t="shared" si="481"/>
        <v>AGENT16</v>
      </c>
      <c r="C6122" t="str">
        <f t="shared" si="482"/>
        <v>LOJI_2</v>
      </c>
      <c r="D6122" t="str">
        <f t="shared" si="483"/>
        <v>KRW03A</v>
      </c>
      <c r="H6122" t="str">
        <f t="shared" si="484"/>
        <v>2026-09-03 07:10:58</v>
      </c>
      <c r="K6122" t="str" cm="1">
        <f t="array" ref="K6122:L6122">_xlfn.TEXTSPLIT(R6122," ")</f>
        <v>KRW03A</v>
      </c>
      <c r="L6122" t="str">
        <v>LOJI_2</v>
      </c>
      <c r="P6122" s="57" t="s">
        <v>32548</v>
      </c>
      <c r="Q6122" s="57" t="s">
        <v>10199</v>
      </c>
      <c r="R6122" s="57" t="s">
        <v>19392</v>
      </c>
      <c r="S6122" s="57" t="s">
        <v>19393</v>
      </c>
      <c r="T6122" s="57" t="s">
        <v>19394</v>
      </c>
      <c r="U6122" s="57" t="s">
        <v>32549</v>
      </c>
      <c r="V6122" s="57"/>
    </row>
    <row r="6123" ht="15" spans="1:22">
      <c r="A6123" s="52">
        <f t="shared" si="480"/>
        <v>46268</v>
      </c>
      <c r="B6123" t="str">
        <f t="shared" si="481"/>
        <v>AGENT22</v>
      </c>
      <c r="C6123" t="str">
        <f t="shared" si="482"/>
        <v>JIPANG_RAYA</v>
      </c>
      <c r="D6123" t="str">
        <f t="shared" si="483"/>
        <v>UPG20A</v>
      </c>
      <c r="H6123" t="str">
        <f t="shared" si="484"/>
        <v>2026-09-03 07:10:53</v>
      </c>
      <c r="K6123" t="str" cm="1">
        <f t="array" ref="K6123:L6123">_xlfn.TEXTSPLIT(R6123," ")</f>
        <v>UPG20A</v>
      </c>
      <c r="L6123" t="str">
        <v>JIPANG_RAYA</v>
      </c>
      <c r="P6123" s="57" t="s">
        <v>32550</v>
      </c>
      <c r="Q6123" s="57" t="s">
        <v>11133</v>
      </c>
      <c r="R6123" s="57" t="s">
        <v>12252</v>
      </c>
      <c r="S6123" s="57" t="s">
        <v>12253</v>
      </c>
      <c r="T6123" s="57" t="s">
        <v>12254</v>
      </c>
      <c r="U6123" s="57" t="s">
        <v>32551</v>
      </c>
      <c r="V6123" s="57" t="s">
        <v>32552</v>
      </c>
    </row>
    <row r="6124" ht="15" spans="1:22">
      <c r="A6124" s="52">
        <f t="shared" si="480"/>
        <v>46268</v>
      </c>
      <c r="B6124" t="str">
        <f t="shared" si="481"/>
        <v>AGENT06</v>
      </c>
      <c r="C6124" t="str">
        <f t="shared" si="482"/>
        <v>LUBUK_SIKAPING_03</v>
      </c>
      <c r="D6124" t="str">
        <f t="shared" si="483"/>
        <v>LSG03</v>
      </c>
      <c r="H6124" t="str">
        <f t="shared" si="484"/>
        <v>2026-09-03 07:10:47</v>
      </c>
      <c r="K6124" t="str" cm="1">
        <f t="array" ref="K6124:L6124">_xlfn.TEXTSPLIT(R6124," ")</f>
        <v>LSG03</v>
      </c>
      <c r="L6124" t="str">
        <v>LUBUK_SIKAPING_03</v>
      </c>
      <c r="P6124" s="57" t="s">
        <v>32553</v>
      </c>
      <c r="Q6124" s="57" t="s">
        <v>10410</v>
      </c>
      <c r="R6124" s="57" t="s">
        <v>13022</v>
      </c>
      <c r="S6124" s="57" t="s">
        <v>13023</v>
      </c>
      <c r="T6124" s="57" t="s">
        <v>13024</v>
      </c>
      <c r="U6124" s="57" t="s">
        <v>32554</v>
      </c>
      <c r="V6124" s="57"/>
    </row>
    <row r="6125" ht="15" spans="1:22">
      <c r="A6125" s="52">
        <f t="shared" si="480"/>
        <v>46268</v>
      </c>
      <c r="B6125" t="str">
        <f t="shared" si="481"/>
        <v>AGENT23</v>
      </c>
      <c r="C6125" t="str">
        <f t="shared" si="482"/>
        <v>TATANGA_02</v>
      </c>
      <c r="D6125" t="str">
        <f t="shared" si="483"/>
        <v>PLW05C</v>
      </c>
      <c r="H6125" t="str">
        <f t="shared" si="484"/>
        <v>2026-09-03 07:10:40</v>
      </c>
      <c r="K6125" t="str" cm="1">
        <f t="array" ref="K6125:L6125">_xlfn.TEXTSPLIT(R6125," ")</f>
        <v>PLW05C</v>
      </c>
      <c r="L6125" t="str">
        <v>TATANGA_02</v>
      </c>
      <c r="P6125" s="57" t="s">
        <v>32555</v>
      </c>
      <c r="Q6125" s="57" t="s">
        <v>10259</v>
      </c>
      <c r="R6125" s="57" t="s">
        <v>20002</v>
      </c>
      <c r="S6125" s="57" t="s">
        <v>20003</v>
      </c>
      <c r="T6125" s="57" t="s">
        <v>20004</v>
      </c>
      <c r="U6125" s="57" t="s">
        <v>32556</v>
      </c>
      <c r="V6125" s="57" t="s">
        <v>20006</v>
      </c>
    </row>
    <row r="6126" ht="15" spans="1:22">
      <c r="A6126" s="52">
        <f t="shared" si="480"/>
        <v>46268</v>
      </c>
      <c r="B6126" t="str">
        <f t="shared" si="481"/>
        <v>AGENT27</v>
      </c>
      <c r="C6126" t="str">
        <f t="shared" si="482"/>
        <v>MARTAPURA</v>
      </c>
      <c r="D6126" t="str">
        <f t="shared" si="483"/>
        <v>MTA01</v>
      </c>
      <c r="H6126" t="str">
        <f t="shared" si="484"/>
        <v>2026-09-03 07:10:40</v>
      </c>
      <c r="K6126" t="str" cm="1">
        <f t="array" ref="K6126:L6126">_xlfn.TEXTSPLIT(R6126," ")</f>
        <v>MTA01</v>
      </c>
      <c r="L6126" t="str">
        <v>MARTAPURA</v>
      </c>
      <c r="P6126" s="57" t="s">
        <v>32555</v>
      </c>
      <c r="Q6126" s="57" t="s">
        <v>11862</v>
      </c>
      <c r="R6126" s="57" t="s">
        <v>19408</v>
      </c>
      <c r="S6126" s="57" t="s">
        <v>19409</v>
      </c>
      <c r="T6126" s="57" t="s">
        <v>19410</v>
      </c>
      <c r="U6126" s="57" t="s">
        <v>32557</v>
      </c>
      <c r="V6126" s="57"/>
    </row>
    <row r="6127" ht="15" spans="1:22">
      <c r="A6127" s="52">
        <f t="shared" si="480"/>
        <v>46268</v>
      </c>
      <c r="B6127" t="str">
        <f t="shared" si="481"/>
        <v>AGENT22</v>
      </c>
      <c r="C6127" t="str">
        <f t="shared" si="482"/>
        <v>RANDOMAYANG</v>
      </c>
      <c r="D6127" t="str">
        <f t="shared" si="483"/>
        <v>PAK03</v>
      </c>
      <c r="H6127" t="str">
        <f t="shared" si="484"/>
        <v>2026-09-03 07:10:24</v>
      </c>
      <c r="K6127" t="str" cm="1">
        <f t="array" ref="K6127:L6127">_xlfn.TEXTSPLIT(R6127," ")</f>
        <v>PAK03</v>
      </c>
      <c r="L6127" t="str">
        <v>RANDOMAYANG</v>
      </c>
      <c r="P6127" s="57" t="s">
        <v>32558</v>
      </c>
      <c r="Q6127" s="57" t="s">
        <v>11133</v>
      </c>
      <c r="R6127" s="57" t="s">
        <v>19912</v>
      </c>
      <c r="S6127" s="57" t="s">
        <v>19913</v>
      </c>
      <c r="T6127" s="57" t="s">
        <v>6859</v>
      </c>
      <c r="U6127" s="57" t="s">
        <v>32559</v>
      </c>
      <c r="V6127" s="57" t="s">
        <v>32560</v>
      </c>
    </row>
    <row r="6128" ht="15" spans="1:22">
      <c r="A6128" s="52">
        <f t="shared" ref="A6128:A6191" si="485">INT(H6128)</f>
        <v>46268</v>
      </c>
      <c r="B6128" t="str">
        <f t="shared" ref="B6128:B6191" si="486">RIGHT(Q6128,7)</f>
        <v>AGENT14</v>
      </c>
      <c r="C6128" t="str">
        <f t="shared" ref="C6128:C6191" si="487">L6128</f>
        <v>PAKANSARI_4</v>
      </c>
      <c r="D6128" t="str">
        <f t="shared" ref="D6128:D6191" si="488">K6128</f>
        <v>CIB01A</v>
      </c>
      <c r="H6128" t="str">
        <f t="shared" ref="H6128:H6191" si="489">P6128</f>
        <v>2026-09-03 07:10:15</v>
      </c>
      <c r="K6128" t="str" cm="1">
        <f t="array" ref="K6128:L6128">_xlfn.TEXTSPLIT(R6128," ")</f>
        <v>CIB01A</v>
      </c>
      <c r="L6128" t="str">
        <v>PAKANSARI_4</v>
      </c>
      <c r="P6128" s="57" t="s">
        <v>32561</v>
      </c>
      <c r="Q6128" s="57" t="s">
        <v>10644</v>
      </c>
      <c r="R6128" s="57" t="s">
        <v>17873</v>
      </c>
      <c r="S6128" s="57" t="s">
        <v>17874</v>
      </c>
      <c r="T6128" s="57" t="s">
        <v>17875</v>
      </c>
      <c r="U6128" s="57" t="s">
        <v>32562</v>
      </c>
      <c r="V6128" s="57" t="s">
        <v>26615</v>
      </c>
    </row>
    <row r="6129" ht="15" spans="1:22">
      <c r="A6129" s="52">
        <f t="shared" si="485"/>
        <v>46268</v>
      </c>
      <c r="B6129" t="str">
        <f t="shared" si="486"/>
        <v>AGENT19</v>
      </c>
      <c r="C6129" t="str">
        <f t="shared" si="487"/>
        <v>TULANGAN_1</v>
      </c>
      <c r="D6129" t="str">
        <f t="shared" si="488"/>
        <v>SDA40</v>
      </c>
      <c r="H6129" t="str">
        <f t="shared" si="489"/>
        <v>2026-09-03 07:10:13</v>
      </c>
      <c r="K6129" t="str" cm="1">
        <f t="array" ref="K6129:L6129">_xlfn.TEXTSPLIT(R6129," ")</f>
        <v>SDA40</v>
      </c>
      <c r="L6129" t="str">
        <v>TULANGAN_1</v>
      </c>
      <c r="P6129" s="57" t="s">
        <v>32563</v>
      </c>
      <c r="Q6129" s="57" t="s">
        <v>10181</v>
      </c>
      <c r="R6129" s="57" t="s">
        <v>16339</v>
      </c>
      <c r="S6129" s="57" t="s">
        <v>16340</v>
      </c>
      <c r="T6129" s="57" t="s">
        <v>16341</v>
      </c>
      <c r="U6129" s="57" t="s">
        <v>32564</v>
      </c>
      <c r="V6129" s="57" t="s">
        <v>32565</v>
      </c>
    </row>
    <row r="6130" ht="15" spans="1:22">
      <c r="A6130" s="52">
        <f t="shared" si="485"/>
        <v>46268</v>
      </c>
      <c r="B6130" t="str">
        <f t="shared" si="486"/>
        <v>AGENT03</v>
      </c>
      <c r="C6130" t="str">
        <f t="shared" si="487"/>
        <v>PASAR_SARULLA</v>
      </c>
      <c r="D6130" t="str">
        <f t="shared" si="488"/>
        <v>SIB05A</v>
      </c>
      <c r="H6130" t="str">
        <f t="shared" si="489"/>
        <v>2026-09-03 07:10:08</v>
      </c>
      <c r="K6130" t="str" cm="1">
        <f t="array" ref="K6130:L6130">_xlfn.TEXTSPLIT(R6130," ")</f>
        <v>SIB05A</v>
      </c>
      <c r="L6130" t="str">
        <v>PASAR_SARULLA</v>
      </c>
      <c r="P6130" s="57" t="s">
        <v>32566</v>
      </c>
      <c r="Q6130" s="57" t="s">
        <v>10236</v>
      </c>
      <c r="R6130" s="57" t="s">
        <v>16003</v>
      </c>
      <c r="S6130" s="57" t="s">
        <v>16004</v>
      </c>
      <c r="T6130" s="57" t="s">
        <v>16005</v>
      </c>
      <c r="U6130" s="57" t="s">
        <v>32567</v>
      </c>
      <c r="V6130" s="57" t="s">
        <v>32568</v>
      </c>
    </row>
    <row r="6131" ht="15" spans="1:22">
      <c r="A6131" s="52">
        <f t="shared" si="485"/>
        <v>46268</v>
      </c>
      <c r="B6131" t="str">
        <f t="shared" si="486"/>
        <v>AGENT22</v>
      </c>
      <c r="C6131" t="str">
        <f t="shared" si="487"/>
        <v>BTP1</v>
      </c>
      <c r="D6131" t="str">
        <f t="shared" si="488"/>
        <v>UPG17A</v>
      </c>
      <c r="H6131" t="str">
        <f t="shared" si="489"/>
        <v>2026-09-03 07:10:07</v>
      </c>
      <c r="K6131" t="str" cm="1">
        <f t="array" ref="K6131:L6131">_xlfn.TEXTSPLIT(R6131," ")</f>
        <v>UPG17A</v>
      </c>
      <c r="L6131" t="str">
        <v>BTP1</v>
      </c>
      <c r="P6131" s="57" t="s">
        <v>32569</v>
      </c>
      <c r="Q6131" s="57" t="s">
        <v>11133</v>
      </c>
      <c r="R6131" s="57" t="s">
        <v>17218</v>
      </c>
      <c r="S6131" s="57" t="s">
        <v>17219</v>
      </c>
      <c r="T6131" s="57" t="s">
        <v>17220</v>
      </c>
      <c r="U6131" s="57" t="s">
        <v>32570</v>
      </c>
      <c r="V6131" s="57"/>
    </row>
    <row r="6132" ht="15" spans="1:22">
      <c r="A6132" s="52">
        <f t="shared" si="485"/>
        <v>46268</v>
      </c>
      <c r="B6132" t="str">
        <f t="shared" si="486"/>
        <v>AGENT22</v>
      </c>
      <c r="C6132" t="str">
        <f t="shared" si="487"/>
        <v>BUKIT_INDAH</v>
      </c>
      <c r="D6132" t="str">
        <f t="shared" si="488"/>
        <v>PPE02</v>
      </c>
      <c r="H6132" t="str">
        <f t="shared" si="489"/>
        <v>2026-09-03 07:09:52</v>
      </c>
      <c r="K6132" t="str" cm="1">
        <f t="array" ref="K6132:L6132">_xlfn.TEXTSPLIT(R6132," ")</f>
        <v>PPE02</v>
      </c>
      <c r="L6132" t="str">
        <v>BUKIT_INDAH</v>
      </c>
      <c r="P6132" s="57" t="s">
        <v>32571</v>
      </c>
      <c r="Q6132" s="57" t="s">
        <v>11133</v>
      </c>
      <c r="R6132" s="57" t="s">
        <v>16075</v>
      </c>
      <c r="S6132" s="57" t="s">
        <v>16076</v>
      </c>
      <c r="T6132" s="57" t="s">
        <v>16077</v>
      </c>
      <c r="U6132" s="57" t="s">
        <v>32572</v>
      </c>
      <c r="V6132" s="57" t="s">
        <v>32573</v>
      </c>
    </row>
    <row r="6133" ht="15" spans="1:22">
      <c r="A6133" s="52">
        <f t="shared" si="485"/>
        <v>46268</v>
      </c>
      <c r="B6133" t="str">
        <f t="shared" si="486"/>
        <v>AGENT23</v>
      </c>
      <c r="C6133" t="str">
        <f t="shared" si="487"/>
        <v>TAMAKO_02</v>
      </c>
      <c r="D6133" t="str">
        <f t="shared" si="488"/>
        <v>THA11B</v>
      </c>
      <c r="H6133" t="str">
        <f t="shared" si="489"/>
        <v>2026-09-03 07:09:51</v>
      </c>
      <c r="K6133" t="str" cm="1">
        <f t="array" ref="K6133:L6133">_xlfn.TEXTSPLIT(R6133," ")</f>
        <v>THA11B</v>
      </c>
      <c r="L6133" t="str">
        <v>TAMAKO_02</v>
      </c>
      <c r="P6133" s="57" t="s">
        <v>32574</v>
      </c>
      <c r="Q6133" s="57" t="s">
        <v>10259</v>
      </c>
      <c r="R6133" s="57" t="s">
        <v>20691</v>
      </c>
      <c r="S6133" s="57" t="s">
        <v>20692</v>
      </c>
      <c r="T6133" s="57" t="s">
        <v>20693</v>
      </c>
      <c r="U6133" s="57" t="s">
        <v>32575</v>
      </c>
      <c r="V6133" s="57" t="s">
        <v>32576</v>
      </c>
    </row>
    <row r="6134" ht="15" spans="1:22">
      <c r="A6134" s="52">
        <f t="shared" si="485"/>
        <v>46268</v>
      </c>
      <c r="B6134" t="str">
        <f t="shared" si="486"/>
        <v>AGENT19</v>
      </c>
      <c r="C6134" t="str">
        <f t="shared" si="487"/>
        <v>SOEHAT</v>
      </c>
      <c r="D6134" t="str">
        <f t="shared" si="488"/>
        <v>MLG10</v>
      </c>
      <c r="H6134" t="str">
        <f t="shared" si="489"/>
        <v>2026-09-03 07:09:43</v>
      </c>
      <c r="K6134" t="str" cm="1">
        <f t="array" ref="K6134:L6134">_xlfn.TEXTSPLIT(R6134," ")</f>
        <v>MLG10</v>
      </c>
      <c r="L6134" t="str">
        <v>SOEHAT</v>
      </c>
      <c r="P6134" s="57" t="s">
        <v>32577</v>
      </c>
      <c r="Q6134" s="57" t="s">
        <v>10181</v>
      </c>
      <c r="R6134" s="57" t="s">
        <v>20306</v>
      </c>
      <c r="S6134" s="57" t="s">
        <v>20307</v>
      </c>
      <c r="T6134" s="57" t="s">
        <v>20308</v>
      </c>
      <c r="U6134" s="57" t="s">
        <v>32578</v>
      </c>
      <c r="V6134" s="57" t="s">
        <v>32579</v>
      </c>
    </row>
    <row r="6135" ht="15" spans="1:22">
      <c r="A6135" s="52">
        <f t="shared" si="485"/>
        <v>46268</v>
      </c>
      <c r="B6135" t="str">
        <f t="shared" si="486"/>
        <v>AGENT23</v>
      </c>
      <c r="C6135" t="str">
        <f t="shared" si="487"/>
        <v>KAPITU</v>
      </c>
      <c r="D6135" t="str">
        <f t="shared" si="488"/>
        <v>AMR04</v>
      </c>
      <c r="H6135" t="str">
        <f t="shared" si="489"/>
        <v>2026-09-03 07:09:40</v>
      </c>
      <c r="K6135" t="str" cm="1">
        <f t="array" ref="K6135:L6135">_xlfn.TEXTSPLIT(R6135," ")</f>
        <v>AMR04</v>
      </c>
      <c r="L6135" t="str">
        <v>KAPITU</v>
      </c>
      <c r="P6135" s="57" t="s">
        <v>32580</v>
      </c>
      <c r="Q6135" s="57" t="s">
        <v>10259</v>
      </c>
      <c r="R6135" s="57" t="s">
        <v>26783</v>
      </c>
      <c r="S6135" s="57" t="s">
        <v>26784</v>
      </c>
      <c r="T6135" s="57" t="s">
        <v>26785</v>
      </c>
      <c r="U6135" s="57" t="s">
        <v>32581</v>
      </c>
      <c r="V6135" s="57"/>
    </row>
    <row r="6136" ht="15" spans="1:22">
      <c r="A6136" s="52">
        <f t="shared" si="485"/>
        <v>46268</v>
      </c>
      <c r="B6136" t="str">
        <f t="shared" si="486"/>
        <v>AGENT01</v>
      </c>
      <c r="C6136" t="str">
        <f t="shared" si="487"/>
        <v>GRONG_GRONG</v>
      </c>
      <c r="D6136" t="str">
        <f t="shared" si="488"/>
        <v>SGL04</v>
      </c>
      <c r="H6136" t="str">
        <f t="shared" si="489"/>
        <v>2026-09-03 07:09:23</v>
      </c>
      <c r="K6136" t="str" cm="1">
        <f t="array" ref="K6136:L6136">_xlfn.TEXTSPLIT(R6136," ")</f>
        <v>SGL04</v>
      </c>
      <c r="L6136" t="str">
        <v>GRONG_GRONG</v>
      </c>
      <c r="P6136" s="57" t="s">
        <v>32582</v>
      </c>
      <c r="Q6136" s="57" t="s">
        <v>10486</v>
      </c>
      <c r="R6136" s="57" t="s">
        <v>19565</v>
      </c>
      <c r="S6136" s="57" t="s">
        <v>19566</v>
      </c>
      <c r="T6136" s="57" t="s">
        <v>19567</v>
      </c>
      <c r="U6136" s="57" t="s">
        <v>32583</v>
      </c>
      <c r="V6136" s="57" t="s">
        <v>32584</v>
      </c>
    </row>
    <row r="6137" ht="15" spans="1:22">
      <c r="A6137" s="52">
        <f t="shared" si="485"/>
        <v>46268</v>
      </c>
      <c r="B6137" t="str">
        <f t="shared" si="486"/>
        <v>AGENT21</v>
      </c>
      <c r="C6137" t="str">
        <f t="shared" si="487"/>
        <v>DC_DENPASAR_BARAT_3</v>
      </c>
      <c r="D6137" t="str">
        <f t="shared" si="488"/>
        <v>DPS01H</v>
      </c>
      <c r="H6137" t="str">
        <f t="shared" si="489"/>
        <v>2026-09-03 07:08:35</v>
      </c>
      <c r="K6137" t="str" cm="1">
        <f t="array" ref="K6137:L6137">_xlfn.TEXTSPLIT(R6137," ")</f>
        <v>DPS01H</v>
      </c>
      <c r="L6137" t="str">
        <v>DC_DENPASAR_BARAT_3</v>
      </c>
      <c r="P6137" s="57" t="s">
        <v>32585</v>
      </c>
      <c r="Q6137" s="57" t="s">
        <v>11660</v>
      </c>
      <c r="R6137" s="57" t="s">
        <v>20938</v>
      </c>
      <c r="S6137" s="57" t="s">
        <v>20939</v>
      </c>
      <c r="T6137" s="57" t="s">
        <v>20940</v>
      </c>
      <c r="U6137" s="57" t="s">
        <v>32586</v>
      </c>
      <c r="V6137" s="57" t="s">
        <v>4184</v>
      </c>
    </row>
    <row r="6138" ht="15" spans="1:22">
      <c r="A6138" s="52">
        <f t="shared" si="485"/>
        <v>46268</v>
      </c>
      <c r="B6138" t="str">
        <f t="shared" si="486"/>
        <v>AGENT01</v>
      </c>
      <c r="C6138" t="str">
        <f t="shared" si="487"/>
        <v>MEUREUDU</v>
      </c>
      <c r="D6138" t="str">
        <f t="shared" si="488"/>
        <v>MRD01</v>
      </c>
      <c r="H6138" t="str">
        <f t="shared" si="489"/>
        <v>2026-09-03 07:08:16</v>
      </c>
      <c r="K6138" t="str" cm="1">
        <f t="array" ref="K6138:L6138">_xlfn.TEXTSPLIT(R6138," ")</f>
        <v>MRD01</v>
      </c>
      <c r="L6138" t="str">
        <v>MEUREUDU</v>
      </c>
      <c r="P6138" s="57" t="s">
        <v>32587</v>
      </c>
      <c r="Q6138" s="57" t="s">
        <v>10486</v>
      </c>
      <c r="R6138" s="57" t="s">
        <v>19431</v>
      </c>
      <c r="S6138" s="57" t="s">
        <v>19432</v>
      </c>
      <c r="T6138" s="57" t="s">
        <v>19433</v>
      </c>
      <c r="U6138" s="57" t="s">
        <v>32588</v>
      </c>
      <c r="V6138" s="57" t="s">
        <v>32589</v>
      </c>
    </row>
    <row r="6139" ht="15" spans="1:22">
      <c r="A6139" s="52">
        <f t="shared" si="485"/>
        <v>46268</v>
      </c>
      <c r="B6139" t="str">
        <f t="shared" si="486"/>
        <v>AGENT27</v>
      </c>
      <c r="C6139" t="str">
        <f t="shared" si="487"/>
        <v>GATOT_SUBROTO</v>
      </c>
      <c r="D6139" t="str">
        <f t="shared" si="488"/>
        <v>BDJ18</v>
      </c>
      <c r="H6139" t="str">
        <f t="shared" si="489"/>
        <v>2026-09-03 07:08:14</v>
      </c>
      <c r="K6139" t="str" cm="1">
        <f t="array" ref="K6139:L6139">_xlfn.TEXTSPLIT(R6139," ")</f>
        <v>BDJ18</v>
      </c>
      <c r="L6139" t="str">
        <v>GATOT_SUBROTO</v>
      </c>
      <c r="P6139" s="57" t="s">
        <v>32590</v>
      </c>
      <c r="Q6139" s="57" t="s">
        <v>11862</v>
      </c>
      <c r="R6139" s="57" t="s">
        <v>19236</v>
      </c>
      <c r="S6139" s="57" t="s">
        <v>19237</v>
      </c>
      <c r="T6139" s="57" t="s">
        <v>19238</v>
      </c>
      <c r="U6139" s="57" t="s">
        <v>32591</v>
      </c>
      <c r="V6139" s="57"/>
    </row>
    <row r="6140" ht="15" spans="1:22">
      <c r="A6140" s="52">
        <f t="shared" si="485"/>
        <v>46268</v>
      </c>
      <c r="B6140" t="str">
        <f t="shared" si="486"/>
        <v>AGENT21</v>
      </c>
      <c r="C6140" t="str">
        <f t="shared" si="487"/>
        <v>DC_DENPASAR_BARAT</v>
      </c>
      <c r="D6140" t="str">
        <f t="shared" si="488"/>
        <v>DPS42</v>
      </c>
      <c r="H6140" t="str">
        <f t="shared" si="489"/>
        <v>2026-09-03 07:08:13</v>
      </c>
      <c r="K6140" t="str" cm="1">
        <f t="array" ref="K6140:L6140">_xlfn.TEXTSPLIT(R6140," ")</f>
        <v>DPS42</v>
      </c>
      <c r="L6140" t="str">
        <v>DC_DENPASAR_BARAT</v>
      </c>
      <c r="P6140" s="57" t="s">
        <v>32592</v>
      </c>
      <c r="Q6140" s="57" t="s">
        <v>11660</v>
      </c>
      <c r="R6140" s="57" t="s">
        <v>20781</v>
      </c>
      <c r="S6140" s="57" t="s">
        <v>20782</v>
      </c>
      <c r="T6140" s="57" t="s">
        <v>20783</v>
      </c>
      <c r="U6140" s="57" t="s">
        <v>32593</v>
      </c>
      <c r="V6140" s="57" t="s">
        <v>8844</v>
      </c>
    </row>
    <row r="6141" ht="15" spans="1:22">
      <c r="A6141" s="52">
        <f t="shared" si="485"/>
        <v>46268</v>
      </c>
      <c r="B6141" t="str">
        <f t="shared" si="486"/>
        <v>AGENT16</v>
      </c>
      <c r="C6141" t="str">
        <f t="shared" si="487"/>
        <v>CIWIDEY</v>
      </c>
      <c r="D6141" t="str">
        <f t="shared" si="488"/>
        <v>SOG05</v>
      </c>
      <c r="H6141" t="str">
        <f t="shared" si="489"/>
        <v>2026-09-03 07:08:10</v>
      </c>
      <c r="K6141" t="str" cm="1">
        <f t="array" ref="K6141:L6141">_xlfn.TEXTSPLIT(R6141," ")</f>
        <v>SOG05</v>
      </c>
      <c r="L6141" t="str">
        <v>CIWIDEY</v>
      </c>
      <c r="P6141" s="57" t="s">
        <v>32594</v>
      </c>
      <c r="Q6141" s="57" t="s">
        <v>10199</v>
      </c>
      <c r="R6141" s="57" t="s">
        <v>20839</v>
      </c>
      <c r="S6141" s="57" t="s">
        <v>20840</v>
      </c>
      <c r="T6141" s="57" t="s">
        <v>20841</v>
      </c>
      <c r="U6141" s="57" t="s">
        <v>32595</v>
      </c>
      <c r="V6141" s="57" t="s">
        <v>21308</v>
      </c>
    </row>
    <row r="6142" ht="15" spans="1:22">
      <c r="A6142" s="52">
        <f t="shared" si="485"/>
        <v>46268</v>
      </c>
      <c r="B6142" t="str">
        <f t="shared" si="486"/>
        <v>AGENT23</v>
      </c>
      <c r="C6142" t="str">
        <f t="shared" si="487"/>
        <v>WR_SUPRATMAN_02</v>
      </c>
      <c r="D6142" t="str">
        <f t="shared" si="488"/>
        <v>PLW02E</v>
      </c>
      <c r="H6142" t="str">
        <f t="shared" si="489"/>
        <v>2026-09-03 07:08:02</v>
      </c>
      <c r="K6142" t="str" cm="1">
        <f t="array" ref="K6142:L6142">_xlfn.TEXTSPLIT(R6142," ")</f>
        <v>PLW02E</v>
      </c>
      <c r="L6142" t="str">
        <v>WR_SUPRATMAN_02</v>
      </c>
      <c r="P6142" s="57" t="s">
        <v>32596</v>
      </c>
      <c r="Q6142" s="57" t="s">
        <v>10259</v>
      </c>
      <c r="R6142" s="57" t="s">
        <v>19470</v>
      </c>
      <c r="S6142" s="57" t="s">
        <v>19471</v>
      </c>
      <c r="T6142" s="57" t="s">
        <v>19472</v>
      </c>
      <c r="U6142" s="57" t="s">
        <v>32597</v>
      </c>
      <c r="V6142" s="57" t="s">
        <v>32598</v>
      </c>
    </row>
    <row r="6143" ht="15" spans="1:22">
      <c r="A6143" s="52">
        <f t="shared" si="485"/>
        <v>46268</v>
      </c>
      <c r="B6143" t="str">
        <f t="shared" si="486"/>
        <v>AGENT23</v>
      </c>
      <c r="C6143" t="str">
        <f t="shared" si="487"/>
        <v>LUWUK_UTARA</v>
      </c>
      <c r="D6143" t="str">
        <f t="shared" si="488"/>
        <v>BAG04</v>
      </c>
      <c r="H6143" t="str">
        <f t="shared" si="489"/>
        <v>2026-09-03 07:07:46</v>
      </c>
      <c r="K6143" t="str" cm="1">
        <f t="array" ref="K6143:L6143">_xlfn.TEXTSPLIT(R6143," ")</f>
        <v>BAG04</v>
      </c>
      <c r="L6143" t="str">
        <v>LUWUK_UTARA</v>
      </c>
      <c r="P6143" s="57" t="s">
        <v>32599</v>
      </c>
      <c r="Q6143" s="57" t="s">
        <v>10259</v>
      </c>
      <c r="R6143" s="57" t="s">
        <v>19292</v>
      </c>
      <c r="S6143" s="57" t="s">
        <v>19293</v>
      </c>
      <c r="T6143" s="57" t="s">
        <v>19294</v>
      </c>
      <c r="U6143" s="57" t="s">
        <v>32600</v>
      </c>
      <c r="V6143" s="57" t="s">
        <v>24548</v>
      </c>
    </row>
    <row r="6144" ht="15" spans="1:22">
      <c r="A6144" s="52">
        <f t="shared" si="485"/>
        <v>46268</v>
      </c>
      <c r="B6144" t="str">
        <f t="shared" si="486"/>
        <v>AGENT27</v>
      </c>
      <c r="C6144" t="str">
        <f t="shared" si="487"/>
        <v>SULTAN_ADAM</v>
      </c>
      <c r="D6144" t="str">
        <f t="shared" si="488"/>
        <v>BDJ02</v>
      </c>
      <c r="H6144" t="str">
        <f t="shared" si="489"/>
        <v>2026-09-03 07:07:38</v>
      </c>
      <c r="K6144" t="str" cm="1">
        <f t="array" ref="K6144:L6144">_xlfn.TEXTSPLIT(R6144," ")</f>
        <v>BDJ02</v>
      </c>
      <c r="L6144" t="str">
        <v>SULTAN_ADAM</v>
      </c>
      <c r="P6144" s="57" t="s">
        <v>32601</v>
      </c>
      <c r="Q6144" s="57" t="s">
        <v>11862</v>
      </c>
      <c r="R6144" s="57" t="s">
        <v>20453</v>
      </c>
      <c r="S6144" s="57" t="s">
        <v>20454</v>
      </c>
      <c r="T6144" s="57" t="s">
        <v>20455</v>
      </c>
      <c r="U6144" s="57" t="s">
        <v>32602</v>
      </c>
      <c r="V6144" s="57" t="s">
        <v>32603</v>
      </c>
    </row>
    <row r="6145" ht="15" spans="1:22">
      <c r="A6145" s="52">
        <f t="shared" si="485"/>
        <v>46268</v>
      </c>
      <c r="B6145" t="str">
        <f t="shared" si="486"/>
        <v>AGENT22</v>
      </c>
      <c r="C6145" t="str">
        <f t="shared" si="487"/>
        <v>BETOAMBARI</v>
      </c>
      <c r="D6145" t="str">
        <f t="shared" si="488"/>
        <v>BUW02</v>
      </c>
      <c r="H6145" t="str">
        <f t="shared" si="489"/>
        <v>2026-09-03 07:07:34</v>
      </c>
      <c r="K6145" t="str" cm="1">
        <f t="array" ref="K6145:L6145">_xlfn.TEXTSPLIT(R6145," ")</f>
        <v>BUW02</v>
      </c>
      <c r="L6145" t="str">
        <v>BETOAMBARI</v>
      </c>
      <c r="P6145" s="57" t="s">
        <v>32604</v>
      </c>
      <c r="Q6145" s="57" t="s">
        <v>11133</v>
      </c>
      <c r="R6145" s="57" t="s">
        <v>15224</v>
      </c>
      <c r="S6145" s="57" t="s">
        <v>15225</v>
      </c>
      <c r="T6145" s="57" t="s">
        <v>15226</v>
      </c>
      <c r="U6145" s="57" t="s">
        <v>32605</v>
      </c>
      <c r="V6145" s="57" t="s">
        <v>32606</v>
      </c>
    </row>
    <row r="6146" ht="15" spans="1:22">
      <c r="A6146" s="52">
        <f t="shared" si="485"/>
        <v>46268</v>
      </c>
      <c r="B6146" t="str">
        <f t="shared" si="486"/>
        <v>AGENT27</v>
      </c>
      <c r="C6146" t="str">
        <f t="shared" si="487"/>
        <v>SEPINGGAN</v>
      </c>
      <c r="D6146" t="str">
        <f t="shared" si="488"/>
        <v>BPN08</v>
      </c>
      <c r="H6146" t="str">
        <f t="shared" si="489"/>
        <v>2026-09-03 07:07:33</v>
      </c>
      <c r="K6146" t="str" cm="1">
        <f t="array" ref="K6146:L6146">_xlfn.TEXTSPLIT(R6146," ")</f>
        <v>BPN08</v>
      </c>
      <c r="L6146" t="str">
        <v>SEPINGGAN</v>
      </c>
      <c r="P6146" s="57" t="s">
        <v>32607</v>
      </c>
      <c r="Q6146" s="57" t="s">
        <v>11862</v>
      </c>
      <c r="R6146" s="57" t="s">
        <v>20442</v>
      </c>
      <c r="S6146" s="57" t="s">
        <v>20443</v>
      </c>
      <c r="T6146" s="57" t="s">
        <v>20444</v>
      </c>
      <c r="U6146" s="57" t="s">
        <v>32608</v>
      </c>
      <c r="V6146" s="57"/>
    </row>
    <row r="6147" ht="15" spans="1:22">
      <c r="A6147" s="52">
        <f t="shared" si="485"/>
        <v>46268</v>
      </c>
      <c r="B6147" t="str">
        <f t="shared" si="486"/>
        <v>AGENT27</v>
      </c>
      <c r="C6147" t="str">
        <f t="shared" si="487"/>
        <v>SERONGGA</v>
      </c>
      <c r="D6147" t="str">
        <f t="shared" si="488"/>
        <v>KBW02</v>
      </c>
      <c r="H6147" t="str">
        <f t="shared" si="489"/>
        <v>2026-09-03 07:07:31</v>
      </c>
      <c r="K6147" t="str" cm="1">
        <f t="array" ref="K6147:L6147">_xlfn.TEXTSPLIT(R6147," ")</f>
        <v>KBW02</v>
      </c>
      <c r="L6147" t="str">
        <v>SERONGGA</v>
      </c>
      <c r="P6147" s="57" t="s">
        <v>32609</v>
      </c>
      <c r="Q6147" s="57" t="s">
        <v>11862</v>
      </c>
      <c r="R6147" s="57" t="s">
        <v>16850</v>
      </c>
      <c r="S6147" s="57" t="s">
        <v>16851</v>
      </c>
      <c r="T6147" s="57" t="s">
        <v>16852</v>
      </c>
      <c r="U6147" s="57" t="s">
        <v>32610</v>
      </c>
      <c r="V6147" s="57" t="s">
        <v>32611</v>
      </c>
    </row>
    <row r="6148" ht="15" spans="1:22">
      <c r="A6148" s="52">
        <f t="shared" si="485"/>
        <v>46268</v>
      </c>
      <c r="B6148" t="str">
        <f t="shared" si="486"/>
        <v>AGENT23</v>
      </c>
      <c r="C6148" t="str">
        <f t="shared" si="487"/>
        <v>TONDO_02</v>
      </c>
      <c r="D6148" t="str">
        <f t="shared" si="488"/>
        <v>PLW03F</v>
      </c>
      <c r="H6148" t="str">
        <f t="shared" si="489"/>
        <v>2026-09-03 07:07:24</v>
      </c>
      <c r="K6148" t="str" cm="1">
        <f t="array" ref="K6148:L6148">_xlfn.TEXTSPLIT(R6148," ")</f>
        <v>PLW03F</v>
      </c>
      <c r="L6148" t="str">
        <v>TONDO_02</v>
      </c>
      <c r="P6148" s="57" t="s">
        <v>32612</v>
      </c>
      <c r="Q6148" s="57" t="s">
        <v>10259</v>
      </c>
      <c r="R6148" s="57" t="s">
        <v>17265</v>
      </c>
      <c r="S6148" s="57" t="s">
        <v>17266</v>
      </c>
      <c r="T6148" s="57" t="s">
        <v>17267</v>
      </c>
      <c r="U6148" s="57" t="s">
        <v>32613</v>
      </c>
      <c r="V6148" s="57" t="s">
        <v>32614</v>
      </c>
    </row>
    <row r="6149" ht="15" spans="1:22">
      <c r="A6149" s="52">
        <f t="shared" si="485"/>
        <v>46268</v>
      </c>
      <c r="B6149" t="str">
        <f t="shared" si="486"/>
        <v>AGENT04</v>
      </c>
      <c r="C6149" t="str">
        <f t="shared" si="487"/>
        <v>UMBAN_SARI</v>
      </c>
      <c r="D6149" t="str">
        <f t="shared" si="488"/>
        <v>PKU12B</v>
      </c>
      <c r="H6149" t="str">
        <f t="shared" si="489"/>
        <v>2026-09-03 07:07:19</v>
      </c>
      <c r="K6149" t="str" cm="1">
        <f t="array" ref="K6149:L6149">_xlfn.TEXTSPLIT(R6149," ")</f>
        <v>PKU12B</v>
      </c>
      <c r="L6149" t="str">
        <v>UMBAN_SARI</v>
      </c>
      <c r="P6149" s="57" t="s">
        <v>32615</v>
      </c>
      <c r="Q6149" s="57" t="s">
        <v>10193</v>
      </c>
      <c r="R6149" s="57" t="s">
        <v>19997</v>
      </c>
      <c r="S6149" s="57" t="s">
        <v>19998</v>
      </c>
      <c r="T6149" s="57" t="s">
        <v>8343</v>
      </c>
      <c r="U6149" s="57" t="s">
        <v>32616</v>
      </c>
      <c r="V6149" s="57" t="s">
        <v>32617</v>
      </c>
    </row>
    <row r="6150" ht="15" spans="1:22">
      <c r="A6150" s="52">
        <f t="shared" si="485"/>
        <v>46268</v>
      </c>
      <c r="B6150" t="str">
        <f t="shared" si="486"/>
        <v>AGENT16</v>
      </c>
      <c r="C6150" t="str">
        <f t="shared" si="487"/>
        <v>PGR10B</v>
      </c>
      <c r="D6150" t="str">
        <f t="shared" si="488"/>
        <v>PGR10B</v>
      </c>
      <c r="H6150" t="str">
        <f t="shared" si="489"/>
        <v>2026-09-03 07:07:05</v>
      </c>
      <c r="K6150" t="str" cm="1">
        <f t="array" ref="K6150:L6150">_xlfn.TEXTSPLIT(R6150," ")</f>
        <v>PGR10B</v>
      </c>
      <c r="L6150" t="str">
        <v>PGR10B</v>
      </c>
      <c r="P6150" s="57" t="s">
        <v>32618</v>
      </c>
      <c r="Q6150" s="57" t="s">
        <v>10199</v>
      </c>
      <c r="R6150" s="57" t="s">
        <v>18062</v>
      </c>
      <c r="S6150" s="57" t="s">
        <v>18063</v>
      </c>
      <c r="T6150" s="57" t="s">
        <v>17688</v>
      </c>
      <c r="U6150" s="57" t="s">
        <v>32619</v>
      </c>
      <c r="V6150" s="57" t="s">
        <v>32620</v>
      </c>
    </row>
    <row r="6151" ht="15" spans="1:22">
      <c r="A6151" s="52">
        <f t="shared" si="485"/>
        <v>46268</v>
      </c>
      <c r="B6151" t="str">
        <f t="shared" si="486"/>
        <v>AGENT18</v>
      </c>
      <c r="C6151" t="str">
        <f t="shared" si="487"/>
        <v>NGLIPAR</v>
      </c>
      <c r="D6151" t="str">
        <f t="shared" si="488"/>
        <v>WNO02</v>
      </c>
      <c r="H6151" t="str">
        <f t="shared" si="489"/>
        <v>2026-09-03 07:07:05</v>
      </c>
      <c r="K6151" t="str" cm="1">
        <f t="array" ref="K6151:L6151">_xlfn.TEXTSPLIT(R6151," ")</f>
        <v>WNO02</v>
      </c>
      <c r="L6151" t="str">
        <v>NGLIPAR</v>
      </c>
      <c r="P6151" s="57" t="s">
        <v>32618</v>
      </c>
      <c r="Q6151" s="57" t="s">
        <v>10385</v>
      </c>
      <c r="R6151" s="57" t="s">
        <v>15932</v>
      </c>
      <c r="S6151" s="57" t="s">
        <v>15933</v>
      </c>
      <c r="T6151" s="57" t="s">
        <v>15934</v>
      </c>
      <c r="U6151" s="57" t="s">
        <v>32621</v>
      </c>
      <c r="V6151" s="57" t="s">
        <v>15936</v>
      </c>
    </row>
    <row r="6152" ht="15" spans="1:22">
      <c r="A6152" s="52">
        <f t="shared" si="485"/>
        <v>46268</v>
      </c>
      <c r="B6152" t="str">
        <f t="shared" si="486"/>
        <v>AGENT19</v>
      </c>
      <c r="C6152" t="str">
        <f t="shared" si="487"/>
        <v>MOJOSARI</v>
      </c>
      <c r="D6152" t="str">
        <f t="shared" si="488"/>
        <v>MJK02</v>
      </c>
      <c r="H6152" t="str">
        <f t="shared" si="489"/>
        <v>2026-09-03 07:06:47</v>
      </c>
      <c r="K6152" t="str" cm="1">
        <f t="array" ref="K6152:L6152">_xlfn.TEXTSPLIT(R6152," ")</f>
        <v>MJK02</v>
      </c>
      <c r="L6152" t="str">
        <v>MOJOSARI</v>
      </c>
      <c r="P6152" s="57" t="s">
        <v>32622</v>
      </c>
      <c r="Q6152" s="57" t="s">
        <v>10181</v>
      </c>
      <c r="R6152" s="57" t="s">
        <v>16289</v>
      </c>
      <c r="S6152" s="57" t="s">
        <v>16290</v>
      </c>
      <c r="T6152" s="57" t="s">
        <v>16291</v>
      </c>
      <c r="U6152" s="57" t="s">
        <v>32623</v>
      </c>
      <c r="V6152" s="57" t="s">
        <v>32624</v>
      </c>
    </row>
    <row r="6153" ht="15" spans="1:22">
      <c r="A6153" s="52">
        <f t="shared" si="485"/>
        <v>46268</v>
      </c>
      <c r="B6153" t="str">
        <f t="shared" si="486"/>
        <v>AGENT23</v>
      </c>
      <c r="C6153" t="str">
        <f t="shared" si="487"/>
        <v>PONEGORO_01</v>
      </c>
      <c r="D6153" t="str">
        <f t="shared" si="488"/>
        <v>PLW02D</v>
      </c>
      <c r="H6153" t="str">
        <f t="shared" si="489"/>
        <v>2026-09-03 07:06:42</v>
      </c>
      <c r="K6153" t="str" cm="1">
        <f t="array" ref="K6153:L6153">_xlfn.TEXTSPLIT(R6153," ")</f>
        <v>PLW02D</v>
      </c>
      <c r="L6153" t="str">
        <v>PONEGORO_01</v>
      </c>
      <c r="P6153" s="57" t="s">
        <v>32625</v>
      </c>
      <c r="Q6153" s="57" t="s">
        <v>10259</v>
      </c>
      <c r="R6153" s="57" t="s">
        <v>19872</v>
      </c>
      <c r="S6153" s="57" t="s">
        <v>19873</v>
      </c>
      <c r="T6153" s="57" t="s">
        <v>19874</v>
      </c>
      <c r="U6153" s="57" t="s">
        <v>32626</v>
      </c>
      <c r="V6153" s="57" t="s">
        <v>32627</v>
      </c>
    </row>
    <row r="6154" ht="15" spans="1:22">
      <c r="A6154" s="52">
        <f t="shared" si="485"/>
        <v>46268</v>
      </c>
      <c r="B6154" t="str">
        <f t="shared" si="486"/>
        <v>AGENT27</v>
      </c>
      <c r="C6154" t="str">
        <f t="shared" si="487"/>
        <v>SERONGGA</v>
      </c>
      <c r="D6154" t="str">
        <f t="shared" si="488"/>
        <v>KBW02</v>
      </c>
      <c r="H6154" t="str">
        <f t="shared" si="489"/>
        <v>2026-09-03 07:06:42</v>
      </c>
      <c r="K6154" t="str" cm="1">
        <f t="array" ref="K6154:L6154">_xlfn.TEXTSPLIT(R6154," ")</f>
        <v>KBW02</v>
      </c>
      <c r="L6154" t="str">
        <v>SERONGGA</v>
      </c>
      <c r="P6154" s="57" t="s">
        <v>32625</v>
      </c>
      <c r="Q6154" s="57" t="s">
        <v>11862</v>
      </c>
      <c r="R6154" s="57" t="s">
        <v>16850</v>
      </c>
      <c r="S6154" s="57" t="s">
        <v>16851</v>
      </c>
      <c r="T6154" s="57" t="s">
        <v>16852</v>
      </c>
      <c r="U6154" s="57" t="s">
        <v>32628</v>
      </c>
      <c r="V6154" s="57" t="s">
        <v>32629</v>
      </c>
    </row>
    <row r="6155" ht="15" spans="1:22">
      <c r="A6155" s="52">
        <f t="shared" si="485"/>
        <v>46268</v>
      </c>
      <c r="B6155" t="str">
        <f t="shared" si="486"/>
        <v>AGENT23</v>
      </c>
      <c r="C6155" t="str">
        <f t="shared" si="487"/>
        <v>KOLONEDALE</v>
      </c>
      <c r="D6155" t="str">
        <f t="shared" si="488"/>
        <v>KND01</v>
      </c>
      <c r="H6155" t="str">
        <f t="shared" si="489"/>
        <v>2026-09-03 07:06:32</v>
      </c>
      <c r="K6155" t="str" cm="1">
        <f t="array" ref="K6155:L6155">_xlfn.TEXTSPLIT(R6155," ")</f>
        <v>KND01</v>
      </c>
      <c r="L6155" t="str">
        <v>KOLONEDALE</v>
      </c>
      <c r="P6155" s="57" t="s">
        <v>32630</v>
      </c>
      <c r="Q6155" s="57" t="s">
        <v>10259</v>
      </c>
      <c r="R6155" s="57" t="s">
        <v>17654</v>
      </c>
      <c r="S6155" s="57" t="s">
        <v>17655</v>
      </c>
      <c r="T6155" s="57" t="s">
        <v>17656</v>
      </c>
      <c r="U6155" s="57" t="s">
        <v>32631</v>
      </c>
      <c r="V6155" s="57" t="s">
        <v>17658</v>
      </c>
    </row>
    <row r="6156" ht="15" spans="1:22">
      <c r="A6156" s="52">
        <f t="shared" si="485"/>
        <v>46268</v>
      </c>
      <c r="B6156" t="str">
        <f t="shared" si="486"/>
        <v>AGENT22</v>
      </c>
      <c r="C6156" t="str">
        <f t="shared" si="487"/>
        <v>PAMMANU</v>
      </c>
      <c r="D6156" t="str">
        <f t="shared" si="488"/>
        <v>BEL03</v>
      </c>
      <c r="H6156" t="str">
        <f t="shared" si="489"/>
        <v>2026-09-03 07:06:18</v>
      </c>
      <c r="K6156" t="str" cm="1">
        <f t="array" ref="K6156:L6156">_xlfn.TEXTSPLIT(R6156," ")</f>
        <v>BEL03</v>
      </c>
      <c r="L6156" t="str">
        <v>PAMMANU</v>
      </c>
      <c r="P6156" s="57" t="s">
        <v>32632</v>
      </c>
      <c r="Q6156" s="57" t="s">
        <v>11133</v>
      </c>
      <c r="R6156" s="57" t="s">
        <v>20203</v>
      </c>
      <c r="S6156" s="57" t="s">
        <v>20204</v>
      </c>
      <c r="T6156" s="57" t="s">
        <v>20205</v>
      </c>
      <c r="U6156" s="57" t="s">
        <v>32633</v>
      </c>
      <c r="V6156" s="57"/>
    </row>
    <row r="6157" ht="15" spans="1:22">
      <c r="A6157" s="52">
        <f t="shared" si="485"/>
        <v>46268</v>
      </c>
      <c r="B6157" t="str">
        <f t="shared" si="486"/>
        <v>AGENT16</v>
      </c>
      <c r="C6157" t="str">
        <f t="shared" si="487"/>
        <v>PGR05B</v>
      </c>
      <c r="D6157" t="str">
        <f t="shared" si="488"/>
        <v>PGR05B</v>
      </c>
      <c r="H6157" t="str">
        <f t="shared" si="489"/>
        <v>2026-09-03 07:06:11</v>
      </c>
      <c r="K6157" t="str" cm="1">
        <f t="array" ref="K6157:L6157">_xlfn.TEXTSPLIT(R6157," ")</f>
        <v>PGR05B</v>
      </c>
      <c r="L6157" t="str">
        <v>PGR05B</v>
      </c>
      <c r="P6157" s="57" t="s">
        <v>32634</v>
      </c>
      <c r="Q6157" s="57" t="s">
        <v>10199</v>
      </c>
      <c r="R6157" s="57" t="s">
        <v>17686</v>
      </c>
      <c r="S6157" s="57" t="s">
        <v>17687</v>
      </c>
      <c r="T6157" s="57" t="s">
        <v>17688</v>
      </c>
      <c r="U6157" s="57" t="s">
        <v>32635</v>
      </c>
      <c r="V6157" s="57" t="s">
        <v>32636</v>
      </c>
    </row>
    <row r="6158" ht="15" spans="1:22">
      <c r="A6158" s="52">
        <f t="shared" si="485"/>
        <v>46268</v>
      </c>
      <c r="B6158" t="str">
        <f t="shared" si="486"/>
        <v>AGENT18</v>
      </c>
      <c r="C6158" t="str">
        <f t="shared" si="487"/>
        <v>GOSE</v>
      </c>
      <c r="D6158" t="str">
        <f t="shared" si="488"/>
        <v>BTL08</v>
      </c>
      <c r="H6158" t="str">
        <f t="shared" si="489"/>
        <v>2026-09-03 07:06:10</v>
      </c>
      <c r="K6158" t="str" cm="1">
        <f t="array" ref="K6158:L6158">_xlfn.TEXTSPLIT(R6158," ")</f>
        <v>BTL08</v>
      </c>
      <c r="L6158" t="str">
        <v>GOSE</v>
      </c>
      <c r="P6158" s="57" t="s">
        <v>32637</v>
      </c>
      <c r="Q6158" s="57" t="s">
        <v>10385</v>
      </c>
      <c r="R6158" s="57" t="s">
        <v>15920</v>
      </c>
      <c r="S6158" s="57" t="s">
        <v>15921</v>
      </c>
      <c r="T6158" s="57" t="s">
        <v>15922</v>
      </c>
      <c r="U6158" s="57" t="s">
        <v>32638</v>
      </c>
      <c r="V6158" s="57" t="s">
        <v>12939</v>
      </c>
    </row>
    <row r="6159" ht="15" spans="1:22">
      <c r="A6159" s="52">
        <f t="shared" si="485"/>
        <v>46268</v>
      </c>
      <c r="B6159" t="str">
        <f t="shared" si="486"/>
        <v>AGENT27</v>
      </c>
      <c r="C6159" t="str">
        <f t="shared" si="487"/>
        <v>BARABAI</v>
      </c>
      <c r="D6159" t="str">
        <f t="shared" si="488"/>
        <v>BAR01</v>
      </c>
      <c r="H6159" t="str">
        <f t="shared" si="489"/>
        <v>2026-09-03 07:06:08</v>
      </c>
      <c r="K6159" t="str" cm="1">
        <f t="array" ref="K6159:L6159">_xlfn.TEXTSPLIT(R6159," ")</f>
        <v>BAR01</v>
      </c>
      <c r="L6159" t="str">
        <v>BARABAI</v>
      </c>
      <c r="P6159" s="57" t="s">
        <v>32639</v>
      </c>
      <c r="Q6159" s="57" t="s">
        <v>11862</v>
      </c>
      <c r="R6159" s="57" t="s">
        <v>15567</v>
      </c>
      <c r="S6159" s="57" t="s">
        <v>15568</v>
      </c>
      <c r="T6159" s="57" t="s">
        <v>15569</v>
      </c>
      <c r="U6159" s="57" t="s">
        <v>32640</v>
      </c>
      <c r="V6159" s="57" t="s">
        <v>32641</v>
      </c>
    </row>
    <row r="6160" ht="15" spans="1:22">
      <c r="A6160" s="52">
        <f t="shared" si="485"/>
        <v>46268</v>
      </c>
      <c r="B6160" t="str">
        <f t="shared" si="486"/>
        <v>AGENT19</v>
      </c>
      <c r="C6160" t="str">
        <f t="shared" si="487"/>
        <v>TUREN</v>
      </c>
      <c r="D6160" t="str">
        <f t="shared" si="488"/>
        <v>KPJ02</v>
      </c>
      <c r="H6160" t="str">
        <f t="shared" si="489"/>
        <v>2026-09-03 07:05:42</v>
      </c>
      <c r="K6160" t="str" cm="1">
        <f t="array" ref="K6160:L6160">_xlfn.TEXTSPLIT(R6160," ")</f>
        <v>KPJ02</v>
      </c>
      <c r="L6160" t="str">
        <v>TUREN</v>
      </c>
      <c r="P6160" s="57" t="s">
        <v>32642</v>
      </c>
      <c r="Q6160" s="57" t="s">
        <v>10181</v>
      </c>
      <c r="R6160" s="57" t="s">
        <v>15692</v>
      </c>
      <c r="S6160" s="57" t="s">
        <v>15693</v>
      </c>
      <c r="T6160" s="57" t="s">
        <v>15694</v>
      </c>
      <c r="U6160" s="57" t="s">
        <v>32643</v>
      </c>
      <c r="V6160" s="57" t="s">
        <v>32644</v>
      </c>
    </row>
    <row r="6161" ht="15" spans="1:22">
      <c r="A6161" s="52">
        <f t="shared" si="485"/>
        <v>46268</v>
      </c>
      <c r="B6161" t="str">
        <f t="shared" si="486"/>
        <v>AGENT23</v>
      </c>
      <c r="C6161" t="str">
        <f t="shared" si="487"/>
        <v>LIKUPANG</v>
      </c>
      <c r="D6161" t="str">
        <f t="shared" si="488"/>
        <v>AID03</v>
      </c>
      <c r="H6161" t="str">
        <f t="shared" si="489"/>
        <v>2026-09-03 07:05:18</v>
      </c>
      <c r="K6161" t="str" cm="1">
        <f t="array" ref="K6161:L6161">_xlfn.TEXTSPLIT(R6161," ")</f>
        <v>AID03</v>
      </c>
      <c r="L6161" t="str">
        <v>LIKUPANG</v>
      </c>
      <c r="P6161" s="57" t="s">
        <v>32645</v>
      </c>
      <c r="Q6161" s="57" t="s">
        <v>10259</v>
      </c>
      <c r="R6161" s="57" t="s">
        <v>16796</v>
      </c>
      <c r="S6161" s="57" t="s">
        <v>16797</v>
      </c>
      <c r="T6161" s="57" t="s">
        <v>16798</v>
      </c>
      <c r="U6161" s="57" t="s">
        <v>32646</v>
      </c>
      <c r="V6161" s="57" t="s">
        <v>26254</v>
      </c>
    </row>
    <row r="6162" ht="15" spans="1:22">
      <c r="A6162" s="52">
        <f t="shared" si="485"/>
        <v>46268</v>
      </c>
      <c r="B6162" t="str">
        <f t="shared" si="486"/>
        <v>AGENT18</v>
      </c>
      <c r="C6162" t="str">
        <f t="shared" si="487"/>
        <v>TUGU_GADING_MASARAN</v>
      </c>
      <c r="D6162" t="str">
        <f t="shared" si="488"/>
        <v>SRN08</v>
      </c>
      <c r="H6162" t="str">
        <f t="shared" si="489"/>
        <v>2026-09-03 07:05:18</v>
      </c>
      <c r="K6162" t="str" cm="1">
        <f t="array" ref="K6162:L6162">_xlfn.TEXTSPLIT(R6162," ")</f>
        <v>SRN08</v>
      </c>
      <c r="L6162" t="str">
        <v>TUGU_GADING_MASARAN</v>
      </c>
      <c r="P6162" s="57" t="s">
        <v>32645</v>
      </c>
      <c r="Q6162" s="57" t="s">
        <v>10385</v>
      </c>
      <c r="R6162" s="57" t="s">
        <v>20025</v>
      </c>
      <c r="S6162" s="57" t="s">
        <v>20026</v>
      </c>
      <c r="T6162" s="57" t="s">
        <v>20027</v>
      </c>
      <c r="U6162" s="57" t="s">
        <v>32647</v>
      </c>
      <c r="V6162" s="57" t="s">
        <v>32648</v>
      </c>
    </row>
    <row r="6163" ht="15" spans="1:22">
      <c r="A6163" s="52">
        <f t="shared" si="485"/>
        <v>46268</v>
      </c>
      <c r="B6163" t="str">
        <f t="shared" si="486"/>
        <v>AGENT27</v>
      </c>
      <c r="C6163" t="str">
        <f t="shared" si="487"/>
        <v>CEMPAKA_RAYA</v>
      </c>
      <c r="D6163" t="str">
        <f t="shared" si="488"/>
        <v>BDJ13</v>
      </c>
      <c r="H6163" t="str">
        <f t="shared" si="489"/>
        <v>2026-09-03 07:05:14</v>
      </c>
      <c r="K6163" t="str" cm="1">
        <f t="array" ref="K6163:L6163">_xlfn.TEXTSPLIT(R6163," ")</f>
        <v>BDJ13</v>
      </c>
      <c r="L6163" t="str">
        <v>CEMPAKA_RAYA</v>
      </c>
      <c r="P6163" s="57" t="s">
        <v>32649</v>
      </c>
      <c r="Q6163" s="57" t="s">
        <v>11862</v>
      </c>
      <c r="R6163" s="57" t="s">
        <v>21468</v>
      </c>
      <c r="S6163" s="57" t="s">
        <v>21469</v>
      </c>
      <c r="T6163" s="57" t="s">
        <v>21470</v>
      </c>
      <c r="U6163" s="57" t="s">
        <v>32650</v>
      </c>
      <c r="V6163" s="57" t="s">
        <v>32651</v>
      </c>
    </row>
    <row r="6164" ht="15" spans="1:22">
      <c r="A6164" s="52">
        <f t="shared" si="485"/>
        <v>46268</v>
      </c>
      <c r="B6164" t="str">
        <f t="shared" si="486"/>
        <v>AGENT16</v>
      </c>
      <c r="C6164" t="str">
        <f t="shared" si="487"/>
        <v>NGP16B</v>
      </c>
      <c r="D6164" t="str">
        <f t="shared" si="488"/>
        <v>NGP16B</v>
      </c>
      <c r="H6164" t="str">
        <f t="shared" si="489"/>
        <v>2026-09-03 07:04:50</v>
      </c>
      <c r="K6164" t="str" cm="1">
        <f t="array" ref="K6164:L6164">_xlfn.TEXTSPLIT(R6164," ")</f>
        <v>NGP16B</v>
      </c>
      <c r="L6164" t="str">
        <v>NGP16B</v>
      </c>
      <c r="P6164" s="57" t="s">
        <v>32652</v>
      </c>
      <c r="Q6164" s="57" t="s">
        <v>10199</v>
      </c>
      <c r="R6164" s="57" t="s">
        <v>21048</v>
      </c>
      <c r="S6164" s="57" t="s">
        <v>21049</v>
      </c>
      <c r="T6164" s="57" t="s">
        <v>21050</v>
      </c>
      <c r="U6164" s="57" t="s">
        <v>32653</v>
      </c>
      <c r="V6164" s="57"/>
    </row>
    <row r="6165" ht="15" spans="1:22">
      <c r="A6165" s="52">
        <f t="shared" si="485"/>
        <v>46268</v>
      </c>
      <c r="B6165" t="str">
        <f t="shared" si="486"/>
        <v>AGENT16</v>
      </c>
      <c r="C6165" t="str">
        <f t="shared" si="487"/>
        <v>CIPEDES_4</v>
      </c>
      <c r="D6165" t="str">
        <f t="shared" si="488"/>
        <v>TSK06C</v>
      </c>
      <c r="H6165" t="str">
        <f t="shared" si="489"/>
        <v>2026-09-03 07:04:29</v>
      </c>
      <c r="K6165" t="str" cm="1">
        <f t="array" ref="K6165:L6165">_xlfn.TEXTSPLIT(R6165," ")</f>
        <v>TSK06C</v>
      </c>
      <c r="L6165" t="str">
        <v>CIPEDES_4</v>
      </c>
      <c r="P6165" s="57" t="s">
        <v>32654</v>
      </c>
      <c r="Q6165" s="57" t="s">
        <v>10199</v>
      </c>
      <c r="R6165" s="57" t="s">
        <v>20046</v>
      </c>
      <c r="S6165" s="57" t="s">
        <v>20047</v>
      </c>
      <c r="T6165" s="57" t="s">
        <v>20048</v>
      </c>
      <c r="U6165" s="57" t="s">
        <v>32655</v>
      </c>
      <c r="V6165" s="57" t="s">
        <v>32656</v>
      </c>
    </row>
    <row r="6166" ht="15" spans="1:22">
      <c r="A6166" s="52">
        <f t="shared" si="485"/>
        <v>46268</v>
      </c>
      <c r="B6166" t="str">
        <f t="shared" si="486"/>
        <v>AGENT17</v>
      </c>
      <c r="C6166" t="str">
        <f t="shared" si="487"/>
        <v>BAWANG</v>
      </c>
      <c r="D6166" t="str">
        <f t="shared" si="488"/>
        <v>BJN06</v>
      </c>
      <c r="H6166" t="str">
        <f t="shared" si="489"/>
        <v>2026-09-03 07:04:08</v>
      </c>
      <c r="K6166" t="str" cm="1">
        <f t="array" ref="K6166:L6166">_xlfn.TEXTSPLIT(R6166," ")</f>
        <v>BJN06</v>
      </c>
      <c r="L6166" t="str">
        <v>BAWANG</v>
      </c>
      <c r="P6166" s="57" t="s">
        <v>32657</v>
      </c>
      <c r="Q6166" s="57" t="s">
        <v>11249</v>
      </c>
      <c r="R6166" s="57" t="s">
        <v>18024</v>
      </c>
      <c r="S6166" s="57" t="s">
        <v>18025</v>
      </c>
      <c r="T6166" s="57" t="s">
        <v>18026</v>
      </c>
      <c r="U6166" s="57" t="s">
        <v>32658</v>
      </c>
      <c r="V6166" s="57" t="s">
        <v>11519</v>
      </c>
    </row>
    <row r="6167" ht="15" spans="1:22">
      <c r="A6167" s="52">
        <f t="shared" si="485"/>
        <v>46268</v>
      </c>
      <c r="B6167" t="str">
        <f t="shared" si="486"/>
        <v>AGENT03</v>
      </c>
      <c r="C6167" t="str">
        <f t="shared" si="487"/>
        <v>KUALUH_LEIDONG</v>
      </c>
      <c r="D6167" t="str">
        <f t="shared" si="488"/>
        <v>TJB04</v>
      </c>
      <c r="H6167" t="str">
        <f t="shared" si="489"/>
        <v>2026-09-03 07:04:02</v>
      </c>
      <c r="K6167" t="str" cm="1">
        <f t="array" ref="K6167:L6167">_xlfn.TEXTSPLIT(R6167," ")</f>
        <v>TJB04</v>
      </c>
      <c r="L6167" t="str">
        <v>KUALUH_LEIDONG</v>
      </c>
      <c r="P6167" s="57" t="s">
        <v>32659</v>
      </c>
      <c r="Q6167" s="57" t="s">
        <v>10236</v>
      </c>
      <c r="R6167" s="57" t="s">
        <v>19465</v>
      </c>
      <c r="S6167" s="57" t="s">
        <v>19466</v>
      </c>
      <c r="T6167" s="57" t="s">
        <v>19467</v>
      </c>
      <c r="U6167" s="57" t="s">
        <v>32660</v>
      </c>
      <c r="V6167" s="57" t="s">
        <v>31707</v>
      </c>
    </row>
    <row r="6168" ht="15" spans="1:22">
      <c r="A6168" s="52">
        <f t="shared" si="485"/>
        <v>46268</v>
      </c>
      <c r="B6168" t="str">
        <f t="shared" si="486"/>
        <v>AGENT21</v>
      </c>
      <c r="C6168" t="str">
        <f t="shared" si="487"/>
        <v>SELONG</v>
      </c>
      <c r="D6168" t="str">
        <f t="shared" si="488"/>
        <v>SLO01</v>
      </c>
      <c r="H6168" t="str">
        <f t="shared" si="489"/>
        <v>2026-09-03 07:04:02</v>
      </c>
      <c r="K6168" t="str" cm="1">
        <f t="array" ref="K6168:L6168">_xlfn.TEXTSPLIT(R6168," ")</f>
        <v>SLO01</v>
      </c>
      <c r="L6168" t="str">
        <v>SELONG</v>
      </c>
      <c r="P6168" s="57" t="s">
        <v>32659</v>
      </c>
      <c r="Q6168" s="57" t="s">
        <v>11660</v>
      </c>
      <c r="R6168" s="57" t="s">
        <v>18261</v>
      </c>
      <c r="S6168" s="57" t="s">
        <v>18262</v>
      </c>
      <c r="T6168" s="57" t="s">
        <v>18263</v>
      </c>
      <c r="U6168" s="57" t="s">
        <v>32661</v>
      </c>
      <c r="V6168" s="57" t="s">
        <v>32662</v>
      </c>
    </row>
    <row r="6169" ht="15" spans="1:22">
      <c r="A6169" s="52">
        <f t="shared" si="485"/>
        <v>46268</v>
      </c>
      <c r="B6169" t="str">
        <f t="shared" si="486"/>
        <v>AGENT21</v>
      </c>
      <c r="C6169" t="str">
        <f t="shared" si="487"/>
        <v>DASAN_CERMEN</v>
      </c>
      <c r="D6169" t="str">
        <f t="shared" si="488"/>
        <v>AMI09</v>
      </c>
      <c r="H6169" t="str">
        <f t="shared" si="489"/>
        <v>2026-09-03 07:03:56</v>
      </c>
      <c r="K6169" t="str" cm="1">
        <f t="array" ref="K6169:L6169">_xlfn.TEXTSPLIT(R6169," ")</f>
        <v>AMI09</v>
      </c>
      <c r="L6169" t="str">
        <v>DASAN_CERMEN</v>
      </c>
      <c r="P6169" s="57" t="s">
        <v>32663</v>
      </c>
      <c r="Q6169" s="57" t="s">
        <v>11660</v>
      </c>
      <c r="R6169" s="57" t="s">
        <v>20110</v>
      </c>
      <c r="S6169" s="57" t="s">
        <v>20111</v>
      </c>
      <c r="T6169" s="57" t="s">
        <v>20112</v>
      </c>
      <c r="U6169" s="57" t="s">
        <v>32664</v>
      </c>
      <c r="V6169" s="57"/>
    </row>
    <row r="6170" ht="15" spans="1:22">
      <c r="A6170" s="52">
        <f t="shared" si="485"/>
        <v>46268</v>
      </c>
      <c r="B6170" t="str">
        <f t="shared" si="486"/>
        <v>AGENT21</v>
      </c>
      <c r="C6170" t="str">
        <f t="shared" si="487"/>
        <v>MPUNDA</v>
      </c>
      <c r="D6170" t="str">
        <f t="shared" si="488"/>
        <v>BMU03</v>
      </c>
      <c r="H6170" t="str">
        <f t="shared" si="489"/>
        <v>2026-09-03 07:03:47</v>
      </c>
      <c r="K6170" t="str" cm="1">
        <f t="array" ref="K6170:L6170">_xlfn.TEXTSPLIT(R6170," ")</f>
        <v>BMU03</v>
      </c>
      <c r="L6170" t="str">
        <v>MPUNDA</v>
      </c>
      <c r="P6170" s="57" t="s">
        <v>32665</v>
      </c>
      <c r="Q6170" s="57" t="s">
        <v>11660</v>
      </c>
      <c r="R6170" s="57" t="s">
        <v>21105</v>
      </c>
      <c r="S6170" s="57" t="s">
        <v>21106</v>
      </c>
      <c r="T6170" s="57" t="s">
        <v>21107</v>
      </c>
      <c r="U6170" s="57" t="s">
        <v>32666</v>
      </c>
      <c r="V6170" s="57"/>
    </row>
    <row r="6171" ht="15" spans="1:22">
      <c r="A6171" s="52">
        <f t="shared" si="485"/>
        <v>46268</v>
      </c>
      <c r="B6171" t="str">
        <f t="shared" si="486"/>
        <v>AGENT23</v>
      </c>
      <c r="C6171" t="str">
        <f t="shared" si="487"/>
        <v>TINANGKUNG_02</v>
      </c>
      <c r="D6171" t="str">
        <f t="shared" si="488"/>
        <v>SAL08A</v>
      </c>
      <c r="H6171" t="str">
        <f t="shared" si="489"/>
        <v>2026-09-03 07:03:44</v>
      </c>
      <c r="K6171" t="str" cm="1">
        <f t="array" ref="K6171:L6171">_xlfn.TEXTSPLIT(R6171," ")</f>
        <v>SAL08A</v>
      </c>
      <c r="L6171" t="str">
        <v>TINANGKUNG_02</v>
      </c>
      <c r="P6171" s="57" t="s">
        <v>32667</v>
      </c>
      <c r="Q6171" s="57" t="s">
        <v>10259</v>
      </c>
      <c r="R6171" s="57" t="s">
        <v>19976</v>
      </c>
      <c r="S6171" s="57" t="s">
        <v>19977</v>
      </c>
      <c r="T6171" s="57" t="s">
        <v>19978</v>
      </c>
      <c r="U6171" s="57" t="s">
        <v>32668</v>
      </c>
      <c r="V6171" s="57"/>
    </row>
    <row r="6172" ht="15" spans="1:22">
      <c r="A6172" s="52">
        <f t="shared" si="485"/>
        <v>46268</v>
      </c>
      <c r="B6172" t="str">
        <f t="shared" si="486"/>
        <v>AGENT40</v>
      </c>
      <c r="C6172" t="str">
        <f t="shared" si="487"/>
        <v>SENEN</v>
      </c>
      <c r="D6172" t="str">
        <f t="shared" si="488"/>
        <v>JKT12</v>
      </c>
      <c r="H6172" t="str">
        <f t="shared" si="489"/>
        <v>2026-09-03 07:03:26</v>
      </c>
      <c r="K6172" t="str" cm="1">
        <f t="array" ref="K6172:L6172">_xlfn.TEXTSPLIT(R6172," ")</f>
        <v>JKT12</v>
      </c>
      <c r="L6172" t="str">
        <v>SENEN</v>
      </c>
      <c r="P6172" s="57" t="s">
        <v>32669</v>
      </c>
      <c r="Q6172" s="57" t="s">
        <v>10732</v>
      </c>
      <c r="R6172" s="57" t="s">
        <v>23957</v>
      </c>
      <c r="S6172" s="57" t="s">
        <v>23958</v>
      </c>
      <c r="T6172" s="57" t="s">
        <v>6844</v>
      </c>
      <c r="U6172" s="57" t="s">
        <v>32670</v>
      </c>
      <c r="V6172" s="57" t="s">
        <v>8311</v>
      </c>
    </row>
    <row r="6173" ht="15" spans="1:22">
      <c r="A6173" s="52">
        <f t="shared" si="485"/>
        <v>46268</v>
      </c>
      <c r="B6173" t="str">
        <f t="shared" si="486"/>
        <v>AGENT18</v>
      </c>
      <c r="C6173" t="str">
        <f t="shared" si="487"/>
        <v>PURWOREJO</v>
      </c>
      <c r="D6173" t="str">
        <f t="shared" si="488"/>
        <v>PWJ01</v>
      </c>
      <c r="H6173" t="str">
        <f t="shared" si="489"/>
        <v>2026-09-03 07:03:26</v>
      </c>
      <c r="K6173" t="str" cm="1">
        <f t="array" ref="K6173:L6173">_xlfn.TEXTSPLIT(R6173," ")</f>
        <v>PWJ01</v>
      </c>
      <c r="L6173" t="str">
        <v>PURWOREJO</v>
      </c>
      <c r="P6173" s="57" t="s">
        <v>32669</v>
      </c>
      <c r="Q6173" s="57" t="s">
        <v>10385</v>
      </c>
      <c r="R6173" s="57" t="s">
        <v>17840</v>
      </c>
      <c r="S6173" s="57" t="s">
        <v>17841</v>
      </c>
      <c r="T6173" s="57" t="s">
        <v>17842</v>
      </c>
      <c r="U6173" s="57" t="s">
        <v>32671</v>
      </c>
      <c r="V6173" s="57" t="s">
        <v>26582</v>
      </c>
    </row>
    <row r="6174" ht="15" spans="1:22">
      <c r="A6174" s="52">
        <f t="shared" si="485"/>
        <v>46268</v>
      </c>
      <c r="B6174" t="str">
        <f t="shared" si="486"/>
        <v>AGENT21</v>
      </c>
      <c r="C6174" t="str">
        <f t="shared" si="487"/>
        <v>TANAK_AWU</v>
      </c>
      <c r="D6174" t="str">
        <f t="shared" si="488"/>
        <v>PYW04</v>
      </c>
      <c r="H6174" t="str">
        <f t="shared" si="489"/>
        <v>2026-09-03 07:03:23</v>
      </c>
      <c r="K6174" t="str" cm="1">
        <f t="array" ref="K6174:L6174">_xlfn.TEXTSPLIT(R6174," ")</f>
        <v>PYW04</v>
      </c>
      <c r="L6174" t="str">
        <v>TANAK_AWU</v>
      </c>
      <c r="P6174" s="57" t="s">
        <v>32672</v>
      </c>
      <c r="Q6174" s="57" t="s">
        <v>11660</v>
      </c>
      <c r="R6174" s="57" t="s">
        <v>19493</v>
      </c>
      <c r="S6174" s="57" t="s">
        <v>19494</v>
      </c>
      <c r="T6174" s="57" t="s">
        <v>19495</v>
      </c>
      <c r="U6174" s="57" t="s">
        <v>32673</v>
      </c>
      <c r="V6174" s="57"/>
    </row>
    <row r="6175" ht="15" spans="1:22">
      <c r="A6175" s="52">
        <f t="shared" si="485"/>
        <v>46268</v>
      </c>
      <c r="B6175" t="str">
        <f t="shared" si="486"/>
        <v>AGENT17</v>
      </c>
      <c r="C6175" t="str">
        <f t="shared" si="487"/>
        <v>BANYUMAS</v>
      </c>
      <c r="D6175" t="str">
        <f t="shared" si="488"/>
        <v>PWO03</v>
      </c>
      <c r="H6175" t="str">
        <f t="shared" si="489"/>
        <v>2026-09-03 07:03:22</v>
      </c>
      <c r="K6175" t="str" cm="1">
        <f t="array" ref="K6175:L6175">_xlfn.TEXTSPLIT(R6175," ")</f>
        <v>PWO03</v>
      </c>
      <c r="L6175" t="str">
        <v>BANYUMAS</v>
      </c>
      <c r="P6175" s="57" t="s">
        <v>32674</v>
      </c>
      <c r="Q6175" s="57" t="s">
        <v>11249</v>
      </c>
      <c r="R6175" s="57" t="s">
        <v>19136</v>
      </c>
      <c r="S6175" s="57" t="s">
        <v>19137</v>
      </c>
      <c r="T6175" s="57" t="s">
        <v>19138</v>
      </c>
      <c r="U6175" s="57" t="s">
        <v>32675</v>
      </c>
      <c r="V6175" s="57" t="s">
        <v>32676</v>
      </c>
    </row>
    <row r="6176" ht="15" spans="1:22">
      <c r="A6176" s="52">
        <f t="shared" si="485"/>
        <v>46268</v>
      </c>
      <c r="B6176" t="str">
        <f t="shared" si="486"/>
        <v>AGENT17</v>
      </c>
      <c r="C6176" t="str">
        <f t="shared" si="487"/>
        <v>RAWALO</v>
      </c>
      <c r="D6176" t="str">
        <f t="shared" si="488"/>
        <v>PWO13</v>
      </c>
      <c r="H6176" t="str">
        <f t="shared" si="489"/>
        <v>2026-09-03 07:03:20</v>
      </c>
      <c r="K6176" t="str" cm="1">
        <f t="array" ref="K6176:L6176">_xlfn.TEXTSPLIT(R6176," ")</f>
        <v>PWO13</v>
      </c>
      <c r="L6176" t="str">
        <v>RAWALO</v>
      </c>
      <c r="P6176" s="57" t="s">
        <v>32677</v>
      </c>
      <c r="Q6176" s="57" t="s">
        <v>11249</v>
      </c>
      <c r="R6176" s="57" t="s">
        <v>17976</v>
      </c>
      <c r="S6176" s="57" t="s">
        <v>17977</v>
      </c>
      <c r="T6176" s="57" t="s">
        <v>17978</v>
      </c>
      <c r="U6176" s="57" t="s">
        <v>32678</v>
      </c>
      <c r="V6176" s="57" t="s">
        <v>32679</v>
      </c>
    </row>
    <row r="6177" ht="15" spans="1:22">
      <c r="A6177" s="52">
        <f t="shared" si="485"/>
        <v>46268</v>
      </c>
      <c r="B6177" t="str">
        <f t="shared" si="486"/>
        <v>AGENT01</v>
      </c>
      <c r="C6177" t="str">
        <f t="shared" si="487"/>
        <v>JEUNIB</v>
      </c>
      <c r="D6177" t="str">
        <f t="shared" si="488"/>
        <v>BRW02</v>
      </c>
      <c r="H6177" t="str">
        <f t="shared" si="489"/>
        <v>2026-09-03 07:03:15</v>
      </c>
      <c r="K6177" t="str" cm="1">
        <f t="array" ref="K6177:L6177">_xlfn.TEXTSPLIT(R6177," ")</f>
        <v>BRW02</v>
      </c>
      <c r="L6177" t="str">
        <v>JEUNIB</v>
      </c>
      <c r="P6177" s="57" t="s">
        <v>32680</v>
      </c>
      <c r="Q6177" s="57" t="s">
        <v>10486</v>
      </c>
      <c r="R6177" s="57" t="s">
        <v>19966</v>
      </c>
      <c r="S6177" s="57" t="s">
        <v>19967</v>
      </c>
      <c r="T6177" s="57" t="s">
        <v>19968</v>
      </c>
      <c r="U6177" s="57" t="s">
        <v>32681</v>
      </c>
      <c r="V6177" s="57"/>
    </row>
    <row r="6178" ht="15" spans="1:22">
      <c r="A6178" s="52">
        <f t="shared" si="485"/>
        <v>46268</v>
      </c>
      <c r="B6178" t="str">
        <f t="shared" si="486"/>
        <v>AGENT19</v>
      </c>
      <c r="C6178" t="str">
        <f t="shared" si="487"/>
        <v>PRAJEKAN</v>
      </c>
      <c r="D6178" t="str">
        <f t="shared" si="488"/>
        <v>BWS02</v>
      </c>
      <c r="H6178" t="str">
        <f t="shared" si="489"/>
        <v>2026-09-03 07:03:04</v>
      </c>
      <c r="K6178" t="str" cm="1">
        <f t="array" ref="K6178:L6178">_xlfn.TEXTSPLIT(R6178," ")</f>
        <v>BWS02</v>
      </c>
      <c r="L6178" t="str">
        <v>PRAJEKAN</v>
      </c>
      <c r="P6178" s="57" t="s">
        <v>32682</v>
      </c>
      <c r="Q6178" s="57" t="s">
        <v>10181</v>
      </c>
      <c r="R6178" s="57" t="s">
        <v>18756</v>
      </c>
      <c r="S6178" s="57" t="s">
        <v>18757</v>
      </c>
      <c r="T6178" s="57" t="s">
        <v>18758</v>
      </c>
      <c r="U6178" s="57" t="s">
        <v>32683</v>
      </c>
      <c r="V6178" s="57" t="s">
        <v>32684</v>
      </c>
    </row>
    <row r="6179" ht="15" spans="1:22">
      <c r="A6179" s="52">
        <f t="shared" si="485"/>
        <v>46268</v>
      </c>
      <c r="B6179" t="str">
        <f t="shared" si="486"/>
        <v>AGENT01</v>
      </c>
      <c r="C6179" t="str">
        <f t="shared" si="487"/>
        <v>GEUDONG</v>
      </c>
      <c r="D6179" t="str">
        <f t="shared" si="488"/>
        <v>LSN04</v>
      </c>
      <c r="H6179" t="str">
        <f t="shared" si="489"/>
        <v>2026-09-03 07:02:52</v>
      </c>
      <c r="K6179" t="str" cm="1">
        <f t="array" ref="K6179:L6179">_xlfn.TEXTSPLIT(R6179," ")</f>
        <v>LSN04</v>
      </c>
      <c r="L6179" t="str">
        <v>GEUDONG</v>
      </c>
      <c r="P6179" s="57" t="s">
        <v>32685</v>
      </c>
      <c r="Q6179" s="57" t="s">
        <v>10486</v>
      </c>
      <c r="R6179" s="57" t="s">
        <v>19848</v>
      </c>
      <c r="S6179" s="57" t="s">
        <v>19849</v>
      </c>
      <c r="T6179" s="57" t="s">
        <v>19850</v>
      </c>
      <c r="U6179" s="57" t="s">
        <v>32686</v>
      </c>
      <c r="V6179" s="57" t="s">
        <v>32687</v>
      </c>
    </row>
    <row r="6180" ht="15" spans="1:22">
      <c r="A6180" s="52">
        <f t="shared" si="485"/>
        <v>46268</v>
      </c>
      <c r="B6180" t="str">
        <f t="shared" si="486"/>
        <v>AGENT25</v>
      </c>
      <c r="C6180" t="str">
        <f t="shared" si="487"/>
        <v>KAPUAS_TIMUR</v>
      </c>
      <c r="D6180" t="str">
        <f t="shared" si="488"/>
        <v>KKS04</v>
      </c>
      <c r="H6180" t="str">
        <f t="shared" si="489"/>
        <v>2026-09-03 07:02:51</v>
      </c>
      <c r="K6180" t="str" cm="1">
        <f t="array" ref="K6180:L6180">_xlfn.TEXTSPLIT(R6180," ")</f>
        <v>KKS04</v>
      </c>
      <c r="L6180" t="str">
        <v>KAPUAS_TIMUR</v>
      </c>
      <c r="P6180" s="57" t="s">
        <v>32688</v>
      </c>
      <c r="Q6180" s="57" t="s">
        <v>10270</v>
      </c>
      <c r="R6180" s="57" t="s">
        <v>17156</v>
      </c>
      <c r="S6180" s="57" t="s">
        <v>17157</v>
      </c>
      <c r="T6180" s="57" t="s">
        <v>17158</v>
      </c>
      <c r="U6180" s="57" t="s">
        <v>32689</v>
      </c>
      <c r="V6180" s="57"/>
    </row>
    <row r="6181" ht="15" spans="1:22">
      <c r="A6181" s="52">
        <f t="shared" si="485"/>
        <v>46268</v>
      </c>
      <c r="B6181" t="str">
        <f t="shared" si="486"/>
        <v>AGENT22</v>
      </c>
      <c r="C6181" t="str">
        <f t="shared" si="487"/>
        <v>SAMATA</v>
      </c>
      <c r="D6181" t="str">
        <f t="shared" si="488"/>
        <v>SGM02</v>
      </c>
      <c r="H6181" t="str">
        <f t="shared" si="489"/>
        <v>2026-09-03 07:02:43</v>
      </c>
      <c r="K6181" t="str" cm="1">
        <f t="array" ref="K6181:L6181">_xlfn.TEXTSPLIT(R6181," ")</f>
        <v>SGM02</v>
      </c>
      <c r="L6181" t="str">
        <v>SAMATA</v>
      </c>
      <c r="P6181" s="57" t="s">
        <v>32690</v>
      </c>
      <c r="Q6181" s="57" t="s">
        <v>11133</v>
      </c>
      <c r="R6181" s="57" t="s">
        <v>16802</v>
      </c>
      <c r="S6181" s="57" t="s">
        <v>16803</v>
      </c>
      <c r="T6181" s="57" t="s">
        <v>16804</v>
      </c>
      <c r="U6181" s="57" t="s">
        <v>32691</v>
      </c>
      <c r="V6181" s="57"/>
    </row>
    <row r="6182" ht="15" spans="1:22">
      <c r="A6182" s="52">
        <f t="shared" si="485"/>
        <v>46268</v>
      </c>
      <c r="B6182" t="str">
        <f t="shared" si="486"/>
        <v>AGENT27</v>
      </c>
      <c r="C6182" t="str">
        <f t="shared" si="487"/>
        <v>MANGGAR_CENTER</v>
      </c>
      <c r="D6182" t="str">
        <f t="shared" si="488"/>
        <v>BPN18</v>
      </c>
      <c r="H6182" t="str">
        <f t="shared" si="489"/>
        <v>2026-09-03 07:02:39</v>
      </c>
      <c r="K6182" t="str" cm="1">
        <f t="array" ref="K6182:L6182">_xlfn.TEXTSPLIT(R6182," ")</f>
        <v>BPN18</v>
      </c>
      <c r="L6182" t="str">
        <v>MANGGAR_CENTER</v>
      </c>
      <c r="P6182" s="57" t="s">
        <v>32692</v>
      </c>
      <c r="Q6182" s="57" t="s">
        <v>11862</v>
      </c>
      <c r="R6182" s="57" t="s">
        <v>20231</v>
      </c>
      <c r="S6182" s="57" t="s">
        <v>20232</v>
      </c>
      <c r="T6182" s="57" t="s">
        <v>20233</v>
      </c>
      <c r="U6182" s="57" t="s">
        <v>32693</v>
      </c>
      <c r="V6182" s="57" t="s">
        <v>32694</v>
      </c>
    </row>
    <row r="6183" ht="15" spans="1:22">
      <c r="A6183" s="52">
        <f t="shared" si="485"/>
        <v>46268</v>
      </c>
      <c r="B6183" t="str">
        <f t="shared" si="486"/>
        <v>AGENT27</v>
      </c>
      <c r="C6183" t="str">
        <f t="shared" si="487"/>
        <v>CP_SUNGAI_ULIN</v>
      </c>
      <c r="D6183" t="str">
        <f t="shared" si="488"/>
        <v>BJB08</v>
      </c>
      <c r="H6183" t="str">
        <f t="shared" si="489"/>
        <v>2026-09-03 07:02:37</v>
      </c>
      <c r="K6183" t="str" cm="1">
        <f t="array" ref="K6183:L6183">_xlfn.TEXTSPLIT(R6183," ")</f>
        <v>BJB08</v>
      </c>
      <c r="L6183" t="str">
        <v>CP_SUNGAI_ULIN</v>
      </c>
      <c r="P6183" s="57" t="s">
        <v>32695</v>
      </c>
      <c r="Q6183" s="57" t="s">
        <v>11862</v>
      </c>
      <c r="R6183" s="57" t="s">
        <v>21722</v>
      </c>
      <c r="S6183" s="57" t="s">
        <v>21723</v>
      </c>
      <c r="T6183" s="57" t="s">
        <v>21724</v>
      </c>
      <c r="U6183" s="57" t="s">
        <v>32696</v>
      </c>
      <c r="V6183" s="57"/>
    </row>
    <row r="6184" ht="15" spans="1:22">
      <c r="A6184" s="52">
        <f t="shared" si="485"/>
        <v>46268</v>
      </c>
      <c r="B6184" t="str">
        <f t="shared" si="486"/>
        <v>AGENT19</v>
      </c>
      <c r="C6184" t="str">
        <f t="shared" si="487"/>
        <v>SENDURO</v>
      </c>
      <c r="D6184" t="str">
        <f t="shared" si="488"/>
        <v>LMJ08</v>
      </c>
      <c r="H6184" t="str">
        <f t="shared" si="489"/>
        <v>2026-09-03 07:02:31</v>
      </c>
      <c r="K6184" t="str" cm="1">
        <f t="array" ref="K6184:L6184">_xlfn.TEXTSPLIT(R6184," ")</f>
        <v>LMJ08</v>
      </c>
      <c r="L6184" t="str">
        <v>SENDURO</v>
      </c>
      <c r="P6184" s="57" t="s">
        <v>32697</v>
      </c>
      <c r="Q6184" s="57" t="s">
        <v>10181</v>
      </c>
      <c r="R6184" s="57" t="s">
        <v>20697</v>
      </c>
      <c r="S6184" s="57" t="s">
        <v>20698</v>
      </c>
      <c r="T6184" s="57" t="s">
        <v>20699</v>
      </c>
      <c r="U6184" s="57" t="s">
        <v>32698</v>
      </c>
      <c r="V6184" s="57" t="s">
        <v>32699</v>
      </c>
    </row>
    <row r="6185" ht="15" spans="1:22">
      <c r="A6185" s="52">
        <f t="shared" si="485"/>
        <v>46268</v>
      </c>
      <c r="B6185" t="str">
        <f t="shared" si="486"/>
        <v>AGENT23</v>
      </c>
      <c r="C6185" t="str">
        <f t="shared" si="487"/>
        <v>KOTARAYA</v>
      </c>
      <c r="D6185" t="str">
        <f t="shared" si="488"/>
        <v>PII02</v>
      </c>
      <c r="H6185" t="str">
        <f t="shared" si="489"/>
        <v>2026-09-03 07:02:29</v>
      </c>
      <c r="K6185" t="str" cm="1">
        <f t="array" ref="K6185:L6185">_xlfn.TEXTSPLIT(R6185," ")</f>
        <v>PII02</v>
      </c>
      <c r="L6185" t="str">
        <v>KOTARAYA</v>
      </c>
      <c r="P6185" s="57" t="s">
        <v>32700</v>
      </c>
      <c r="Q6185" s="57" t="s">
        <v>10259</v>
      </c>
      <c r="R6185" s="57" t="s">
        <v>19332</v>
      </c>
      <c r="S6185" s="57" t="s">
        <v>19333</v>
      </c>
      <c r="T6185" s="57" t="s">
        <v>14213</v>
      </c>
      <c r="U6185" s="57" t="s">
        <v>32701</v>
      </c>
      <c r="V6185" s="57" t="s">
        <v>32702</v>
      </c>
    </row>
    <row r="6186" ht="15" spans="1:22">
      <c r="A6186" s="52">
        <f t="shared" si="485"/>
        <v>46268</v>
      </c>
      <c r="B6186" t="str">
        <f t="shared" si="486"/>
        <v>AGENT27</v>
      </c>
      <c r="C6186" t="str">
        <f t="shared" si="487"/>
        <v>CP_SUNGAI_DURIAN</v>
      </c>
      <c r="D6186" t="str">
        <f t="shared" si="488"/>
        <v>KBW08</v>
      </c>
      <c r="H6186" t="str">
        <f t="shared" si="489"/>
        <v>2026-09-03 07:02:27</v>
      </c>
      <c r="K6186" t="str" cm="1">
        <f t="array" ref="K6186:L6186">_xlfn.TEXTSPLIT(R6186," ")</f>
        <v>KBW08</v>
      </c>
      <c r="L6186" t="str">
        <v>CP_SUNGAI_DURIAN</v>
      </c>
      <c r="P6186" s="57" t="s">
        <v>32703</v>
      </c>
      <c r="Q6186" s="57" t="s">
        <v>11862</v>
      </c>
      <c r="R6186" s="57" t="s">
        <v>19917</v>
      </c>
      <c r="S6186" s="57" t="s">
        <v>19918</v>
      </c>
      <c r="T6186" s="57" t="s">
        <v>19919</v>
      </c>
      <c r="U6186" s="57" t="s">
        <v>32704</v>
      </c>
      <c r="V6186" s="57" t="s">
        <v>19921</v>
      </c>
    </row>
    <row r="6187" ht="15" spans="1:22">
      <c r="A6187" s="52">
        <f t="shared" si="485"/>
        <v>46268</v>
      </c>
      <c r="B6187" t="str">
        <f t="shared" si="486"/>
        <v>AGENT23</v>
      </c>
      <c r="C6187" t="str">
        <f t="shared" si="487"/>
        <v>TUTUYAN</v>
      </c>
      <c r="D6187" t="str">
        <f t="shared" si="488"/>
        <v>TUT01</v>
      </c>
      <c r="H6187" t="str">
        <f t="shared" si="489"/>
        <v>2026-09-03 07:02:20</v>
      </c>
      <c r="K6187" t="str" cm="1">
        <f t="array" ref="K6187:L6187">_xlfn.TEXTSPLIT(R6187," ")</f>
        <v>TUT01</v>
      </c>
      <c r="L6187" t="str">
        <v>TUTUYAN</v>
      </c>
      <c r="P6187" s="57" t="s">
        <v>32705</v>
      </c>
      <c r="Q6187" s="57" t="s">
        <v>10259</v>
      </c>
      <c r="R6187" s="57" t="s">
        <v>19264</v>
      </c>
      <c r="S6187" s="57" t="s">
        <v>26390</v>
      </c>
      <c r="T6187" s="57" t="s">
        <v>26391</v>
      </c>
      <c r="U6187" s="57" t="s">
        <v>32706</v>
      </c>
      <c r="V6187" s="57" t="s">
        <v>32707</v>
      </c>
    </row>
    <row r="6188" ht="15" spans="1:22">
      <c r="A6188" s="52">
        <f t="shared" si="485"/>
        <v>46268</v>
      </c>
      <c r="B6188" t="str">
        <f t="shared" si="486"/>
        <v>AGENT21</v>
      </c>
      <c r="C6188" t="str">
        <f t="shared" si="487"/>
        <v>BAYAN_1</v>
      </c>
      <c r="D6188" t="str">
        <f t="shared" si="488"/>
        <v>TAN05</v>
      </c>
      <c r="H6188" t="str">
        <f t="shared" si="489"/>
        <v>2026-09-03 07:02:01</v>
      </c>
      <c r="K6188" t="str" cm="1">
        <f t="array" ref="K6188:L6188">_xlfn.TEXTSPLIT(R6188," ")</f>
        <v>TAN05</v>
      </c>
      <c r="L6188" t="str">
        <v>BAYAN_1</v>
      </c>
      <c r="P6188" s="57" t="s">
        <v>32708</v>
      </c>
      <c r="Q6188" s="57" t="s">
        <v>11660</v>
      </c>
      <c r="R6188" s="57" t="s">
        <v>19694</v>
      </c>
      <c r="S6188" s="57" t="s">
        <v>19695</v>
      </c>
      <c r="T6188" s="57" t="s">
        <v>19696</v>
      </c>
      <c r="U6188" s="57" t="s">
        <v>32709</v>
      </c>
      <c r="V6188" s="57" t="s">
        <v>7133</v>
      </c>
    </row>
    <row r="6189" ht="15" spans="1:22">
      <c r="A6189" s="52">
        <f t="shared" si="485"/>
        <v>46268</v>
      </c>
      <c r="B6189" t="str">
        <f t="shared" si="486"/>
        <v>AGENT27</v>
      </c>
      <c r="C6189" t="str">
        <f t="shared" si="487"/>
        <v>SAMARINDA</v>
      </c>
      <c r="D6189" t="str">
        <f t="shared" si="488"/>
        <v>SRI01</v>
      </c>
      <c r="H6189" t="str">
        <f t="shared" si="489"/>
        <v>2026-09-03 07:01:57</v>
      </c>
      <c r="K6189" t="str" cm="1">
        <f t="array" ref="K6189:L6189">_xlfn.TEXTSPLIT(R6189," ")</f>
        <v>SRI01</v>
      </c>
      <c r="L6189" t="str">
        <v>SAMARINDA</v>
      </c>
      <c r="P6189" s="57" t="s">
        <v>32710</v>
      </c>
      <c r="Q6189" s="57" t="s">
        <v>11862</v>
      </c>
      <c r="R6189" s="57" t="s">
        <v>19476</v>
      </c>
      <c r="S6189" s="57" t="s">
        <v>19477</v>
      </c>
      <c r="T6189" s="57" t="s">
        <v>19478</v>
      </c>
      <c r="U6189" s="57" t="s">
        <v>32711</v>
      </c>
      <c r="V6189" s="57"/>
    </row>
    <row r="6190" ht="15" spans="1:22">
      <c r="A6190" s="52">
        <f t="shared" si="485"/>
        <v>46268</v>
      </c>
      <c r="B6190" t="str">
        <f t="shared" si="486"/>
        <v>AGENT23</v>
      </c>
      <c r="C6190" t="str">
        <f t="shared" si="487"/>
        <v>MABA</v>
      </c>
      <c r="D6190" t="str">
        <f t="shared" si="488"/>
        <v>MAB01</v>
      </c>
      <c r="H6190" t="str">
        <f t="shared" si="489"/>
        <v>2026-09-03 07:01:52</v>
      </c>
      <c r="K6190" t="str" cm="1">
        <f t="array" ref="K6190:L6190">_xlfn.TEXTSPLIT(R6190," ")</f>
        <v>MAB01</v>
      </c>
      <c r="L6190" t="str">
        <v>MABA</v>
      </c>
      <c r="P6190" s="57" t="s">
        <v>32712</v>
      </c>
      <c r="Q6190" s="57" t="s">
        <v>10259</v>
      </c>
      <c r="R6190" s="57" t="s">
        <v>21550</v>
      </c>
      <c r="S6190" s="57" t="s">
        <v>21551</v>
      </c>
      <c r="T6190" s="57" t="s">
        <v>6661</v>
      </c>
      <c r="U6190" s="57" t="s">
        <v>32713</v>
      </c>
      <c r="V6190" s="57" t="s">
        <v>32714</v>
      </c>
    </row>
    <row r="6191" ht="15" spans="1:22">
      <c r="A6191" s="52">
        <f t="shared" si="485"/>
        <v>46268</v>
      </c>
      <c r="B6191" t="str">
        <f t="shared" si="486"/>
        <v>AGENT21</v>
      </c>
      <c r="C6191" t="str">
        <f t="shared" si="487"/>
        <v>BRANG_REA</v>
      </c>
      <c r="D6191" t="str">
        <f t="shared" si="488"/>
        <v>TAW04</v>
      </c>
      <c r="H6191" t="str">
        <f t="shared" si="489"/>
        <v>2026-09-03 07:01:42</v>
      </c>
      <c r="K6191" t="str" cm="1">
        <f t="array" ref="K6191:L6191">_xlfn.TEXTSPLIT(R6191," ")</f>
        <v>TAW04</v>
      </c>
      <c r="L6191" t="str">
        <v>BRANG_REA</v>
      </c>
      <c r="P6191" s="57" t="s">
        <v>32715</v>
      </c>
      <c r="Q6191" s="57" t="s">
        <v>11660</v>
      </c>
      <c r="R6191" s="57" t="s">
        <v>20664</v>
      </c>
      <c r="S6191" s="57" t="s">
        <v>20665</v>
      </c>
      <c r="T6191" s="57" t="s">
        <v>20666</v>
      </c>
      <c r="U6191" s="57" t="s">
        <v>32716</v>
      </c>
      <c r="V6191" s="57"/>
    </row>
    <row r="6192" ht="15" spans="1:22">
      <c r="A6192" s="52">
        <f t="shared" ref="A6192:A6255" si="490">INT(H6192)</f>
        <v>46268</v>
      </c>
      <c r="B6192" t="str">
        <f t="shared" ref="B6192:B6255" si="491">RIGHT(Q6192,7)</f>
        <v>AGENT21</v>
      </c>
      <c r="C6192" t="str">
        <f t="shared" ref="C6192:C6255" si="492">L6192</f>
        <v>PYW03A</v>
      </c>
      <c r="D6192" t="str">
        <f t="shared" ref="D6192:D6255" si="493">K6192</f>
        <v>PYW03A</v>
      </c>
      <c r="H6192" t="str">
        <f t="shared" ref="H6192:H6255" si="494">P6192</f>
        <v>2026-09-03 07:01:05</v>
      </c>
      <c r="K6192" t="str" cm="1">
        <f t="array" ref="K6192:L6192">_xlfn.TEXTSPLIT(R6192," ")</f>
        <v>PYW03A</v>
      </c>
      <c r="L6192" t="str">
        <v>PYW03A</v>
      </c>
      <c r="P6192" s="57" t="s">
        <v>32717</v>
      </c>
      <c r="Q6192" s="57" t="s">
        <v>11660</v>
      </c>
      <c r="R6192" s="57" t="s">
        <v>20494</v>
      </c>
      <c r="S6192" s="57" t="s">
        <v>20495</v>
      </c>
      <c r="T6192" s="57" t="s">
        <v>20496</v>
      </c>
      <c r="U6192" s="57" t="s">
        <v>32718</v>
      </c>
      <c r="V6192" s="57" t="s">
        <v>17986</v>
      </c>
    </row>
    <row r="6193" ht="15" spans="1:22">
      <c r="A6193" s="52">
        <f t="shared" si="490"/>
        <v>46268</v>
      </c>
      <c r="B6193" t="str">
        <f t="shared" si="491"/>
        <v>AGENT22</v>
      </c>
      <c r="C6193" t="str">
        <f t="shared" si="492"/>
        <v>BENU_BENUA</v>
      </c>
      <c r="D6193" t="str">
        <f t="shared" si="493"/>
        <v>KDI11</v>
      </c>
      <c r="H6193" t="str">
        <f t="shared" si="494"/>
        <v>2026-09-03 07:00:55</v>
      </c>
      <c r="K6193" t="str" cm="1">
        <f t="array" ref="K6193:L6193">_xlfn.TEXTSPLIT(R6193," ")</f>
        <v>KDI11</v>
      </c>
      <c r="L6193" t="str">
        <v>BENU_BENUA</v>
      </c>
      <c r="P6193" s="57" t="s">
        <v>32719</v>
      </c>
      <c r="Q6193" s="57" t="s">
        <v>11133</v>
      </c>
      <c r="R6193" s="57" t="s">
        <v>21495</v>
      </c>
      <c r="S6193" s="57" t="s">
        <v>21496</v>
      </c>
      <c r="T6193" s="57" t="s">
        <v>6670</v>
      </c>
      <c r="U6193" s="57" t="s">
        <v>32720</v>
      </c>
      <c r="V6193" s="57"/>
    </row>
    <row r="6194" ht="15" spans="1:22">
      <c r="A6194" s="52">
        <f t="shared" si="490"/>
        <v>46268</v>
      </c>
      <c r="B6194" t="str">
        <f t="shared" si="491"/>
        <v>AGENT25</v>
      </c>
      <c r="C6194" t="str">
        <f t="shared" si="492"/>
        <v>KUALA_KURUN</v>
      </c>
      <c r="D6194" t="str">
        <f t="shared" si="493"/>
        <v>KUK01</v>
      </c>
      <c r="H6194" t="str">
        <f t="shared" si="494"/>
        <v>2026-09-03 07:00:47</v>
      </c>
      <c r="K6194" t="str" cm="1">
        <f t="array" ref="K6194:L6194">_xlfn.TEXTSPLIT(R6194," ")</f>
        <v>KUK01</v>
      </c>
      <c r="L6194" t="str">
        <v>KUALA_KURUN</v>
      </c>
      <c r="P6194" s="57" t="s">
        <v>32721</v>
      </c>
      <c r="Q6194" s="57" t="s">
        <v>10270</v>
      </c>
      <c r="R6194" s="57" t="s">
        <v>15609</v>
      </c>
      <c r="S6194" s="57" t="s">
        <v>15610</v>
      </c>
      <c r="T6194" s="57" t="s">
        <v>15611</v>
      </c>
      <c r="U6194" s="57" t="s">
        <v>32722</v>
      </c>
      <c r="V6194" s="57" t="s">
        <v>32723</v>
      </c>
    </row>
    <row r="6195" ht="15" spans="1:22">
      <c r="A6195" s="52">
        <f t="shared" si="490"/>
        <v>46268</v>
      </c>
      <c r="B6195" t="str">
        <f t="shared" si="491"/>
        <v>AGENT21</v>
      </c>
      <c r="C6195" t="str">
        <f t="shared" si="492"/>
        <v>KINTAMANI</v>
      </c>
      <c r="D6195" t="str">
        <f t="shared" si="493"/>
        <v>BNL02</v>
      </c>
      <c r="H6195" t="str">
        <f t="shared" si="494"/>
        <v>2026-09-03 07:00:28</v>
      </c>
      <c r="K6195" t="str" cm="1">
        <f t="array" ref="K6195:L6195">_xlfn.TEXTSPLIT(R6195," ")</f>
        <v>BNL02</v>
      </c>
      <c r="L6195" t="str">
        <v>KINTAMANI</v>
      </c>
      <c r="P6195" s="57" t="s">
        <v>32724</v>
      </c>
      <c r="Q6195" s="57" t="s">
        <v>11660</v>
      </c>
      <c r="R6195" s="57" t="s">
        <v>13309</v>
      </c>
      <c r="S6195" s="57" t="s">
        <v>13310</v>
      </c>
      <c r="T6195" s="57" t="s">
        <v>13311</v>
      </c>
      <c r="U6195" s="57" t="s">
        <v>32725</v>
      </c>
      <c r="V6195" s="57"/>
    </row>
    <row r="6196" ht="15" spans="1:22">
      <c r="A6196" s="52">
        <f t="shared" si="490"/>
        <v>46268</v>
      </c>
      <c r="B6196" t="str">
        <f t="shared" si="491"/>
        <v>AGENT01</v>
      </c>
      <c r="C6196" t="str">
        <f t="shared" si="492"/>
        <v>TAKENGON</v>
      </c>
      <c r="D6196" t="str">
        <f t="shared" si="493"/>
        <v>TKO01</v>
      </c>
      <c r="H6196" t="str">
        <f t="shared" si="494"/>
        <v>2026-09-03 07:00:25</v>
      </c>
      <c r="K6196" t="str" cm="1">
        <f t="array" ref="K6196:L6196">_xlfn.TEXTSPLIT(R6196," ")</f>
        <v>TKO01</v>
      </c>
      <c r="L6196" t="str">
        <v>TAKENGON</v>
      </c>
      <c r="P6196" s="57" t="s">
        <v>32726</v>
      </c>
      <c r="Q6196" s="57" t="s">
        <v>10486</v>
      </c>
      <c r="R6196" s="57" t="s">
        <v>19716</v>
      </c>
      <c r="S6196" s="57" t="s">
        <v>19717</v>
      </c>
      <c r="T6196" s="57" t="s">
        <v>19718</v>
      </c>
      <c r="U6196" s="57" t="s">
        <v>32727</v>
      </c>
      <c r="V6196" s="57" t="s">
        <v>9477</v>
      </c>
    </row>
    <row r="6197" ht="15" spans="1:22">
      <c r="A6197" s="52">
        <f t="shared" si="490"/>
        <v>46268</v>
      </c>
      <c r="B6197" t="str">
        <f t="shared" si="491"/>
        <v>AGENT27</v>
      </c>
      <c r="C6197" t="str">
        <f t="shared" si="492"/>
        <v>CEMPAKA</v>
      </c>
      <c r="D6197" t="str">
        <f t="shared" si="493"/>
        <v>BJB04</v>
      </c>
      <c r="H6197" t="str">
        <f t="shared" si="494"/>
        <v>2026-09-03 07:00:15</v>
      </c>
      <c r="K6197" t="str" cm="1">
        <f t="array" ref="K6197:L6197">_xlfn.TEXTSPLIT(R6197," ")</f>
        <v>BJB04</v>
      </c>
      <c r="L6197" t="str">
        <v>CEMPAKA</v>
      </c>
      <c r="P6197" s="57" t="s">
        <v>32728</v>
      </c>
      <c r="Q6197" s="57" t="s">
        <v>11862</v>
      </c>
      <c r="R6197" s="57" t="s">
        <v>19895</v>
      </c>
      <c r="S6197" s="57" t="s">
        <v>19896</v>
      </c>
      <c r="T6197" s="57" t="s">
        <v>19897</v>
      </c>
      <c r="U6197" s="57" t="s">
        <v>32729</v>
      </c>
      <c r="V6197" s="57" t="s">
        <v>32730</v>
      </c>
    </row>
    <row r="6198" ht="15" spans="1:22">
      <c r="A6198" s="52">
        <f t="shared" si="490"/>
        <v>46268</v>
      </c>
      <c r="B6198" t="str">
        <f t="shared" si="491"/>
        <v>AGENT16</v>
      </c>
      <c r="C6198" t="str">
        <f t="shared" si="492"/>
        <v>NGP05B</v>
      </c>
      <c r="D6198" t="str">
        <f t="shared" si="493"/>
        <v>NGP05B</v>
      </c>
      <c r="H6198" t="str">
        <f t="shared" si="494"/>
        <v>2026-09-03 06:59:53</v>
      </c>
      <c r="K6198" t="str" cm="1">
        <f t="array" ref="K6198:L6198">_xlfn.TEXTSPLIT(R6198," ")</f>
        <v>NGP05B</v>
      </c>
      <c r="L6198" t="str">
        <v>NGP05B</v>
      </c>
      <c r="P6198" s="57" t="s">
        <v>32731</v>
      </c>
      <c r="Q6198" s="57" t="s">
        <v>10199</v>
      </c>
      <c r="R6198" s="57" t="s">
        <v>20534</v>
      </c>
      <c r="S6198" s="57" t="s">
        <v>20535</v>
      </c>
      <c r="T6198" s="57" t="s">
        <v>20536</v>
      </c>
      <c r="U6198" s="57" t="s">
        <v>32732</v>
      </c>
      <c r="V6198" s="57" t="s">
        <v>32733</v>
      </c>
    </row>
    <row r="6199" ht="15" spans="1:22">
      <c r="A6199" s="52">
        <f t="shared" si="490"/>
        <v>46268</v>
      </c>
      <c r="B6199" t="str">
        <f t="shared" si="491"/>
        <v>AGENT19</v>
      </c>
      <c r="C6199" t="str">
        <f t="shared" si="492"/>
        <v>TAMAN_PRAJA</v>
      </c>
      <c r="D6199" t="str">
        <f t="shared" si="493"/>
        <v>MDN05</v>
      </c>
      <c r="H6199" t="str">
        <f t="shared" si="494"/>
        <v>2026-09-03 06:59:53</v>
      </c>
      <c r="K6199" t="str" cm="1">
        <f t="array" ref="K6199:L6199">_xlfn.TEXTSPLIT(R6199," ")</f>
        <v>MDN05</v>
      </c>
      <c r="L6199" t="str">
        <v>TAMAN_PRAJA</v>
      </c>
      <c r="P6199" s="57" t="s">
        <v>32731</v>
      </c>
      <c r="Q6199" s="57" t="s">
        <v>10181</v>
      </c>
      <c r="R6199" s="57" t="s">
        <v>20186</v>
      </c>
      <c r="S6199" s="57" t="s">
        <v>20187</v>
      </c>
      <c r="T6199" s="57" t="s">
        <v>20188</v>
      </c>
      <c r="U6199" s="57" t="s">
        <v>32734</v>
      </c>
      <c r="V6199" s="57" t="s">
        <v>20190</v>
      </c>
    </row>
    <row r="6200" ht="15" spans="1:22">
      <c r="A6200" s="52">
        <f t="shared" si="490"/>
        <v>46268</v>
      </c>
      <c r="B6200" t="str">
        <f t="shared" si="491"/>
        <v>AGENT40</v>
      </c>
      <c r="C6200" t="str">
        <f t="shared" si="492"/>
        <v>CP_LEBAK_BULUS</v>
      </c>
      <c r="D6200" t="str">
        <f t="shared" si="493"/>
        <v>JKT34</v>
      </c>
      <c r="H6200" t="str">
        <f t="shared" si="494"/>
        <v>2026-09-03 06:59:50</v>
      </c>
      <c r="K6200" t="str" cm="1">
        <f t="array" ref="K6200:L6200">_xlfn.TEXTSPLIT(R6200," ")</f>
        <v>JKT34</v>
      </c>
      <c r="L6200" t="str">
        <v>CP_LEBAK_BULUS</v>
      </c>
      <c r="P6200" s="57" t="s">
        <v>32735</v>
      </c>
      <c r="Q6200" s="57" t="s">
        <v>10732</v>
      </c>
      <c r="R6200" s="57" t="s">
        <v>20014</v>
      </c>
      <c r="S6200" s="57" t="s">
        <v>26421</v>
      </c>
      <c r="T6200" s="57" t="s">
        <v>26422</v>
      </c>
      <c r="U6200" s="57" t="s">
        <v>32736</v>
      </c>
      <c r="V6200" s="57" t="s">
        <v>26424</v>
      </c>
    </row>
    <row r="6201" ht="15" spans="1:22">
      <c r="A6201" s="52">
        <f t="shared" si="490"/>
        <v>46268</v>
      </c>
      <c r="B6201" t="str">
        <f t="shared" si="491"/>
        <v>AGENT27</v>
      </c>
      <c r="C6201" t="str">
        <f t="shared" si="492"/>
        <v>LOA_BAKUNG</v>
      </c>
      <c r="D6201" t="str">
        <f t="shared" si="493"/>
        <v>SRI20</v>
      </c>
      <c r="H6201" t="str">
        <f t="shared" si="494"/>
        <v>2026-09-03 06:59:39</v>
      </c>
      <c r="K6201" t="str" cm="1">
        <f t="array" ref="K6201:L6201">_xlfn.TEXTSPLIT(R6201," ")</f>
        <v>SRI20</v>
      </c>
      <c r="L6201" t="str">
        <v>LOA_BAKUNG</v>
      </c>
      <c r="P6201" s="57" t="s">
        <v>32737</v>
      </c>
      <c r="Q6201" s="57" t="s">
        <v>11862</v>
      </c>
      <c r="R6201" s="57" t="s">
        <v>15778</v>
      </c>
      <c r="S6201" s="57" t="s">
        <v>15779</v>
      </c>
      <c r="T6201" s="57" t="s">
        <v>15780</v>
      </c>
      <c r="U6201" s="57" t="s">
        <v>32738</v>
      </c>
      <c r="V6201" s="57" t="s">
        <v>32739</v>
      </c>
    </row>
    <row r="6202" ht="15" spans="1:22">
      <c r="A6202" s="52">
        <f t="shared" si="490"/>
        <v>46268</v>
      </c>
      <c r="B6202" t="str">
        <f t="shared" si="491"/>
        <v>AGENT22</v>
      </c>
      <c r="C6202" t="str">
        <f t="shared" si="492"/>
        <v>ULAWENG</v>
      </c>
      <c r="D6202" t="str">
        <f t="shared" si="493"/>
        <v>WPE07</v>
      </c>
      <c r="H6202" t="str">
        <f t="shared" si="494"/>
        <v>2026-09-03 06:59:37</v>
      </c>
      <c r="K6202" t="str" cm="1">
        <f t="array" ref="K6202:L6202">_xlfn.TEXTSPLIT(R6202," ")</f>
        <v>WPE07</v>
      </c>
      <c r="L6202" t="str">
        <v>ULAWENG</v>
      </c>
      <c r="P6202" s="57" t="s">
        <v>32740</v>
      </c>
      <c r="Q6202" s="57" t="s">
        <v>11133</v>
      </c>
      <c r="R6202" s="57" t="s">
        <v>20170</v>
      </c>
      <c r="S6202" s="57" t="s">
        <v>20171</v>
      </c>
      <c r="T6202" s="57" t="s">
        <v>20172</v>
      </c>
      <c r="U6202" s="57" t="s">
        <v>32741</v>
      </c>
      <c r="V6202" s="57" t="s">
        <v>32742</v>
      </c>
    </row>
    <row r="6203" ht="15" spans="1:22">
      <c r="A6203" s="52">
        <f t="shared" si="490"/>
        <v>46268</v>
      </c>
      <c r="B6203" t="str">
        <f t="shared" si="491"/>
        <v>AGENT17</v>
      </c>
      <c r="C6203" t="str">
        <f t="shared" si="492"/>
        <v>KLAMPOK</v>
      </c>
      <c r="D6203" t="str">
        <f t="shared" si="493"/>
        <v>BJN02</v>
      </c>
      <c r="H6203" t="str">
        <f t="shared" si="494"/>
        <v>2026-09-03 06:59:29</v>
      </c>
      <c r="K6203" t="str" cm="1">
        <f t="array" ref="K6203:L6203">_xlfn.TEXTSPLIT(R6203," ")</f>
        <v>BJN02</v>
      </c>
      <c r="L6203" t="str">
        <v>KLAMPOK</v>
      </c>
      <c r="P6203" s="57" t="s">
        <v>32743</v>
      </c>
      <c r="Q6203" s="57" t="s">
        <v>11249</v>
      </c>
      <c r="R6203" s="57" t="s">
        <v>15242</v>
      </c>
      <c r="S6203" s="57" t="s">
        <v>15243</v>
      </c>
      <c r="T6203" s="57" t="s">
        <v>15244</v>
      </c>
      <c r="U6203" s="57" t="s">
        <v>32744</v>
      </c>
      <c r="V6203" s="57" t="s">
        <v>32745</v>
      </c>
    </row>
    <row r="6204" ht="15" spans="1:22">
      <c r="A6204" s="52">
        <f t="shared" si="490"/>
        <v>46268</v>
      </c>
      <c r="B6204" t="str">
        <f t="shared" si="491"/>
        <v>AGENT21</v>
      </c>
      <c r="C6204" t="str">
        <f t="shared" si="492"/>
        <v>KAYANGAN_1</v>
      </c>
      <c r="D6204" t="str">
        <f t="shared" si="493"/>
        <v>TAN02A</v>
      </c>
      <c r="H6204" t="str">
        <f t="shared" si="494"/>
        <v>2026-09-03 06:59:27</v>
      </c>
      <c r="K6204" t="str" cm="1">
        <f t="array" ref="K6204:L6204">_xlfn.TEXTSPLIT(R6204," ")</f>
        <v>TAN02A</v>
      </c>
      <c r="L6204" t="str">
        <v>KAYANGAN_1</v>
      </c>
      <c r="P6204" s="57" t="s">
        <v>32746</v>
      </c>
      <c r="Q6204" s="57" t="s">
        <v>11660</v>
      </c>
      <c r="R6204" s="57" t="s">
        <v>20323</v>
      </c>
      <c r="S6204" s="57" t="s">
        <v>20324</v>
      </c>
      <c r="T6204" s="57" t="s">
        <v>20325</v>
      </c>
      <c r="U6204" s="57" t="s">
        <v>32747</v>
      </c>
      <c r="V6204" s="57" t="s">
        <v>32748</v>
      </c>
    </row>
    <row r="6205" ht="15" spans="1:22">
      <c r="A6205" s="52">
        <f t="shared" si="490"/>
        <v>46268</v>
      </c>
      <c r="B6205" t="str">
        <f t="shared" si="491"/>
        <v>AGENT40</v>
      </c>
      <c r="C6205" t="str">
        <f t="shared" si="492"/>
        <v>TELUK_GONG</v>
      </c>
      <c r="D6205" t="str">
        <f t="shared" si="493"/>
        <v>JKT08I</v>
      </c>
      <c r="H6205" t="str">
        <f t="shared" si="494"/>
        <v>2026-09-03 06:59:13</v>
      </c>
      <c r="K6205" t="str" cm="1">
        <f t="array" ref="K6205:L6205">_xlfn.TEXTSPLIT(R6205," ")</f>
        <v>JKT08I</v>
      </c>
      <c r="L6205" t="str">
        <v>TELUK_GONG</v>
      </c>
      <c r="P6205" s="57" t="s">
        <v>32749</v>
      </c>
      <c r="Q6205" s="57" t="s">
        <v>10732</v>
      </c>
      <c r="R6205" s="57" t="s">
        <v>15373</v>
      </c>
      <c r="S6205" s="57" t="s">
        <v>15374</v>
      </c>
      <c r="T6205" s="57" t="s">
        <v>15375</v>
      </c>
      <c r="U6205" s="57" t="s">
        <v>32750</v>
      </c>
      <c r="V6205" s="57" t="s">
        <v>15377</v>
      </c>
    </row>
    <row r="6206" ht="15" spans="1:22">
      <c r="A6206" s="52">
        <f t="shared" si="490"/>
        <v>46268</v>
      </c>
      <c r="B6206" t="str">
        <f t="shared" si="491"/>
        <v>AGENT23</v>
      </c>
      <c r="C6206" t="str">
        <f t="shared" si="492"/>
        <v>TOILI_BARAT</v>
      </c>
      <c r="D6206" t="str">
        <f t="shared" si="493"/>
        <v>BAG13</v>
      </c>
      <c r="H6206" t="str">
        <f t="shared" si="494"/>
        <v>2026-09-03 06:59:10</v>
      </c>
      <c r="K6206" t="str" cm="1">
        <f t="array" ref="K6206:L6206">_xlfn.TEXTSPLIT(R6206," ")</f>
        <v>BAG13</v>
      </c>
      <c r="L6206" t="str">
        <v>TOILI_BARAT</v>
      </c>
      <c r="P6206" s="57" t="s">
        <v>32751</v>
      </c>
      <c r="Q6206" s="57" t="s">
        <v>10259</v>
      </c>
      <c r="R6206" s="57" t="s">
        <v>18791</v>
      </c>
      <c r="S6206" s="57" t="s">
        <v>18792</v>
      </c>
      <c r="T6206" s="57" t="s">
        <v>18793</v>
      </c>
      <c r="U6206" s="57" t="s">
        <v>32752</v>
      </c>
      <c r="V6206" s="57" t="s">
        <v>32753</v>
      </c>
    </row>
    <row r="6207" ht="15" spans="1:22">
      <c r="A6207" s="52">
        <f t="shared" si="490"/>
        <v>46268</v>
      </c>
      <c r="B6207" t="str">
        <f t="shared" si="491"/>
        <v>AGENT06</v>
      </c>
      <c r="C6207" t="str">
        <f t="shared" si="492"/>
        <v>KAMBANG_01</v>
      </c>
      <c r="D6207" t="str">
        <f t="shared" si="493"/>
        <v>PNN07</v>
      </c>
      <c r="H6207" t="str">
        <f t="shared" si="494"/>
        <v>2026-09-03 06:58:51</v>
      </c>
      <c r="K6207" t="str" cm="1">
        <f t="array" ref="K6207:L6207">_xlfn.TEXTSPLIT(R6207," ")</f>
        <v>PNN07</v>
      </c>
      <c r="L6207" t="str">
        <v>KAMBANG_01</v>
      </c>
      <c r="P6207" s="57" t="s">
        <v>32754</v>
      </c>
      <c r="Q6207" s="57" t="s">
        <v>10410</v>
      </c>
      <c r="R6207" s="57" t="s">
        <v>21042</v>
      </c>
      <c r="S6207" s="57" t="s">
        <v>21043</v>
      </c>
      <c r="T6207" s="57" t="s">
        <v>21044</v>
      </c>
      <c r="U6207" s="57" t="s">
        <v>32755</v>
      </c>
      <c r="V6207" s="57" t="s">
        <v>32756</v>
      </c>
    </row>
    <row r="6208" ht="15" spans="1:22">
      <c r="A6208" s="52">
        <f t="shared" si="490"/>
        <v>46268</v>
      </c>
      <c r="B6208" t="str">
        <f t="shared" si="491"/>
        <v>AGENT27</v>
      </c>
      <c r="C6208" t="str">
        <f t="shared" si="492"/>
        <v>SUNGAI_KAPIH</v>
      </c>
      <c r="D6208" t="str">
        <f t="shared" si="493"/>
        <v>SRI18</v>
      </c>
      <c r="H6208" t="str">
        <f t="shared" si="494"/>
        <v>2026-09-03 06:58:41</v>
      </c>
      <c r="K6208" t="str" cm="1">
        <f t="array" ref="K6208:L6208">_xlfn.TEXTSPLIT(R6208," ")</f>
        <v>SRI18</v>
      </c>
      <c r="L6208" t="str">
        <v>SUNGAI_KAPIH</v>
      </c>
      <c r="P6208" s="57" t="s">
        <v>32757</v>
      </c>
      <c r="Q6208" s="57" t="s">
        <v>11862</v>
      </c>
      <c r="R6208" s="57" t="s">
        <v>15840</v>
      </c>
      <c r="S6208" s="57" t="s">
        <v>15841</v>
      </c>
      <c r="T6208" s="57" t="s">
        <v>15842</v>
      </c>
      <c r="U6208" s="57" t="s">
        <v>32758</v>
      </c>
      <c r="V6208" s="57" t="s">
        <v>7373</v>
      </c>
    </row>
    <row r="6209" ht="15" spans="1:22">
      <c r="A6209" s="52">
        <f t="shared" si="490"/>
        <v>46268</v>
      </c>
      <c r="B6209" t="str">
        <f t="shared" si="491"/>
        <v>AGENT40</v>
      </c>
      <c r="C6209" t="str">
        <f t="shared" si="492"/>
        <v>CP_TANJUNG_DUREN_2</v>
      </c>
      <c r="D6209" t="str">
        <f t="shared" si="493"/>
        <v>JKT39O</v>
      </c>
      <c r="H6209" t="str">
        <f t="shared" si="494"/>
        <v>2026-09-03 06:58:33</v>
      </c>
      <c r="K6209" t="str" cm="1">
        <f t="array" ref="K6209:L6209">_xlfn.TEXTSPLIT(R6209," ")</f>
        <v>JKT39O</v>
      </c>
      <c r="L6209" t="str">
        <v>CP_TANJUNG_DUREN_2</v>
      </c>
      <c r="P6209" s="57" t="s">
        <v>32759</v>
      </c>
      <c r="Q6209" s="57" t="s">
        <v>10732</v>
      </c>
      <c r="R6209" s="57" t="s">
        <v>20465</v>
      </c>
      <c r="S6209" s="57" t="s">
        <v>20466</v>
      </c>
      <c r="T6209" s="57" t="s">
        <v>20467</v>
      </c>
      <c r="U6209" s="57" t="s">
        <v>32760</v>
      </c>
      <c r="V6209" s="57" t="s">
        <v>32761</v>
      </c>
    </row>
    <row r="6210" ht="15" spans="1:22">
      <c r="A6210" s="52">
        <f t="shared" si="490"/>
        <v>46268</v>
      </c>
      <c r="B6210" t="str">
        <f t="shared" si="491"/>
        <v>AGENT19</v>
      </c>
      <c r="C6210" t="str">
        <f t="shared" si="492"/>
        <v>PANDAAN</v>
      </c>
      <c r="D6210" t="str">
        <f t="shared" si="493"/>
        <v>PND01</v>
      </c>
      <c r="H6210" t="str">
        <f t="shared" si="494"/>
        <v>2026-09-03 06:58:29</v>
      </c>
      <c r="K6210" t="str" cm="1">
        <f t="array" ref="K6210:L6210">_xlfn.TEXTSPLIT(R6210," ")</f>
        <v>PND01</v>
      </c>
      <c r="L6210" t="str">
        <v>PANDAAN</v>
      </c>
      <c r="P6210" s="57" t="s">
        <v>32762</v>
      </c>
      <c r="Q6210" s="57" t="s">
        <v>10181</v>
      </c>
      <c r="R6210" s="57" t="s">
        <v>19549</v>
      </c>
      <c r="S6210" s="57" t="s">
        <v>19550</v>
      </c>
      <c r="T6210" s="57" t="s">
        <v>19551</v>
      </c>
      <c r="U6210" s="57" t="s">
        <v>32763</v>
      </c>
      <c r="V6210" s="57" t="s">
        <v>12289</v>
      </c>
    </row>
    <row r="6211" ht="15" spans="1:22">
      <c r="A6211" s="52">
        <f t="shared" si="490"/>
        <v>46268</v>
      </c>
      <c r="B6211" t="str">
        <f t="shared" si="491"/>
        <v>AGENT22</v>
      </c>
      <c r="C6211" t="str">
        <f t="shared" si="492"/>
        <v>LASOLO</v>
      </c>
      <c r="D6211" t="str">
        <f t="shared" si="493"/>
        <v>WGG03</v>
      </c>
      <c r="H6211" t="str">
        <f t="shared" si="494"/>
        <v>2026-09-03 06:58:20</v>
      </c>
      <c r="K6211" t="str" cm="1">
        <f t="array" ref="K6211:L6211">_xlfn.TEXTSPLIT(R6211," ")</f>
        <v>WGG03</v>
      </c>
      <c r="L6211" t="str">
        <v>LASOLO</v>
      </c>
      <c r="P6211" s="57" t="s">
        <v>32764</v>
      </c>
      <c r="Q6211" s="57" t="s">
        <v>11133</v>
      </c>
      <c r="R6211" s="57" t="s">
        <v>21408</v>
      </c>
      <c r="S6211" s="57" t="s">
        <v>21409</v>
      </c>
      <c r="T6211" s="57" t="s">
        <v>21410</v>
      </c>
      <c r="U6211" s="57" t="s">
        <v>32765</v>
      </c>
      <c r="V6211" s="57" t="s">
        <v>32766</v>
      </c>
    </row>
    <row r="6212" ht="15" spans="1:22">
      <c r="A6212" s="52">
        <f t="shared" si="490"/>
        <v>46268</v>
      </c>
      <c r="B6212" t="str">
        <f t="shared" si="491"/>
        <v>AGENT40</v>
      </c>
      <c r="C6212" t="str">
        <f t="shared" si="492"/>
        <v>JATIPADANG_01</v>
      </c>
      <c r="D6212" t="str">
        <f t="shared" si="493"/>
        <v>JKT23Q</v>
      </c>
      <c r="H6212" t="str">
        <f t="shared" si="494"/>
        <v>2026-09-03 06:58:18</v>
      </c>
      <c r="K6212" t="str" cm="1">
        <f t="array" ref="K6212:L6212">_xlfn.TEXTSPLIT(R6212," ")</f>
        <v>JKT23Q</v>
      </c>
      <c r="L6212" t="str">
        <v>JATIPADANG_01</v>
      </c>
      <c r="P6212" s="57" t="s">
        <v>32767</v>
      </c>
      <c r="Q6212" s="57" t="s">
        <v>10732</v>
      </c>
      <c r="R6212" s="57" t="s">
        <v>13325</v>
      </c>
      <c r="S6212" s="57" t="s">
        <v>13326</v>
      </c>
      <c r="T6212" s="57" t="s">
        <v>13327</v>
      </c>
      <c r="U6212" s="57" t="s">
        <v>32768</v>
      </c>
      <c r="V6212" s="57" t="s">
        <v>13329</v>
      </c>
    </row>
    <row r="6213" ht="15" spans="1:22">
      <c r="A6213" s="52">
        <f t="shared" si="490"/>
        <v>46268</v>
      </c>
      <c r="B6213" t="str">
        <f t="shared" si="491"/>
        <v>AGENT21</v>
      </c>
      <c r="C6213" t="str">
        <f t="shared" si="492"/>
        <v>DAUH_PEKEN_05</v>
      </c>
      <c r="D6213" t="str">
        <f t="shared" si="493"/>
        <v>TNW01A</v>
      </c>
      <c r="H6213" t="str">
        <f t="shared" si="494"/>
        <v>2026-09-03 06:57:41</v>
      </c>
      <c r="K6213" t="str" cm="1">
        <f t="array" ref="K6213:L6213">_xlfn.TEXTSPLIT(R6213," ")</f>
        <v>TNW01A</v>
      </c>
      <c r="L6213" t="str">
        <v>DAUH_PEKEN_05</v>
      </c>
      <c r="P6213" s="57" t="s">
        <v>32769</v>
      </c>
      <c r="Q6213" s="57" t="s">
        <v>11660</v>
      </c>
      <c r="R6213" s="57" t="s">
        <v>27101</v>
      </c>
      <c r="S6213" s="57" t="s">
        <v>27102</v>
      </c>
      <c r="T6213" s="57" t="s">
        <v>27103</v>
      </c>
      <c r="U6213" s="57" t="s">
        <v>32770</v>
      </c>
      <c r="V6213" s="57" t="s">
        <v>32771</v>
      </c>
    </row>
    <row r="6214" ht="15" spans="1:22">
      <c r="A6214" s="52">
        <f t="shared" si="490"/>
        <v>46268</v>
      </c>
      <c r="B6214" t="str">
        <f t="shared" si="491"/>
        <v>AGENT19</v>
      </c>
      <c r="C6214" t="str">
        <f t="shared" si="492"/>
        <v>DC_TAMAN</v>
      </c>
      <c r="D6214" t="str">
        <f t="shared" si="493"/>
        <v>SDA22</v>
      </c>
      <c r="H6214" t="str">
        <f t="shared" si="494"/>
        <v>2026-09-03 06:57:33</v>
      </c>
      <c r="K6214" t="str" cm="1">
        <f t="array" ref="K6214:L6214">_xlfn.TEXTSPLIT(R6214," ")</f>
        <v>SDA22</v>
      </c>
      <c r="L6214" t="str">
        <v>DC_TAMAN</v>
      </c>
      <c r="P6214" s="57" t="s">
        <v>32772</v>
      </c>
      <c r="Q6214" s="57" t="s">
        <v>10181</v>
      </c>
      <c r="R6214" s="57" t="s">
        <v>22109</v>
      </c>
      <c r="S6214" s="57" t="s">
        <v>22110</v>
      </c>
      <c r="T6214" s="57" t="s">
        <v>22111</v>
      </c>
      <c r="U6214" s="57" t="s">
        <v>32773</v>
      </c>
      <c r="V6214" s="57" t="s">
        <v>32774</v>
      </c>
    </row>
    <row r="6215" ht="15" spans="1:22">
      <c r="A6215" s="52">
        <f t="shared" si="490"/>
        <v>46268</v>
      </c>
      <c r="B6215" t="str">
        <f t="shared" si="491"/>
        <v>AGENT21</v>
      </c>
      <c r="C6215" t="str">
        <f t="shared" si="492"/>
        <v>WOJA</v>
      </c>
      <c r="D6215" t="str">
        <f t="shared" si="493"/>
        <v>DPU03</v>
      </c>
      <c r="H6215" t="str">
        <f t="shared" si="494"/>
        <v>2026-09-03 06:57:30</v>
      </c>
      <c r="K6215" t="str" cm="1">
        <f t="array" ref="K6215:L6215">_xlfn.TEXTSPLIT(R6215," ")</f>
        <v>DPU03</v>
      </c>
      <c r="L6215" t="str">
        <v>WOJA</v>
      </c>
      <c r="P6215" s="57" t="s">
        <v>32775</v>
      </c>
      <c r="Q6215" s="57" t="s">
        <v>11660</v>
      </c>
      <c r="R6215" s="57" t="s">
        <v>20915</v>
      </c>
      <c r="S6215" s="57" t="s">
        <v>20916</v>
      </c>
      <c r="T6215" s="57" t="s">
        <v>20917</v>
      </c>
      <c r="U6215" s="57" t="s">
        <v>32776</v>
      </c>
      <c r="V6215" s="57" t="s">
        <v>32777</v>
      </c>
    </row>
    <row r="6216" ht="15" spans="1:22">
      <c r="A6216" s="52">
        <f t="shared" si="490"/>
        <v>46268</v>
      </c>
      <c r="B6216" t="str">
        <f t="shared" si="491"/>
        <v>AGENT19</v>
      </c>
      <c r="C6216" t="str">
        <f t="shared" si="492"/>
        <v>TULUNG_AGUNG</v>
      </c>
      <c r="D6216" t="str">
        <f t="shared" si="493"/>
        <v>TLA01</v>
      </c>
      <c r="H6216" t="str">
        <f t="shared" si="494"/>
        <v>2026-09-03 06:57:20</v>
      </c>
      <c r="K6216" t="str" cm="1">
        <f t="array" ref="K6216:L6216">_xlfn.TEXTSPLIT(R6216," ")</f>
        <v>TLA01</v>
      </c>
      <c r="L6216" t="str">
        <v>TULUNG_AGUNG</v>
      </c>
      <c r="P6216" s="57" t="s">
        <v>32778</v>
      </c>
      <c r="Q6216" s="57" t="s">
        <v>10181</v>
      </c>
      <c r="R6216" s="57" t="s">
        <v>12859</v>
      </c>
      <c r="S6216" s="57" t="s">
        <v>12860</v>
      </c>
      <c r="T6216" s="57" t="s">
        <v>12861</v>
      </c>
      <c r="U6216" s="57" t="s">
        <v>32779</v>
      </c>
      <c r="V6216" s="57"/>
    </row>
    <row r="6217" ht="15" spans="1:22">
      <c r="A6217" s="52">
        <f t="shared" si="490"/>
        <v>46268</v>
      </c>
      <c r="B6217" t="str">
        <f t="shared" si="491"/>
        <v>AGENT22</v>
      </c>
      <c r="C6217" t="str">
        <f t="shared" si="492"/>
        <v>ANDOWIA</v>
      </c>
      <c r="D6217" t="str">
        <f t="shared" si="493"/>
        <v>WGG02</v>
      </c>
      <c r="H6217" t="str">
        <f t="shared" si="494"/>
        <v>2026-09-03 06:57:17</v>
      </c>
      <c r="K6217" t="str" cm="1">
        <f t="array" ref="K6217:L6217">_xlfn.TEXTSPLIT(R6217," ")</f>
        <v>WGG02</v>
      </c>
      <c r="L6217" t="str">
        <v>ANDOWIA</v>
      </c>
      <c r="P6217" s="57" t="s">
        <v>32780</v>
      </c>
      <c r="Q6217" s="57" t="s">
        <v>11133</v>
      </c>
      <c r="R6217" s="57" t="s">
        <v>20328</v>
      </c>
      <c r="S6217" s="57" t="s">
        <v>20329</v>
      </c>
      <c r="T6217" s="57" t="s">
        <v>20330</v>
      </c>
      <c r="U6217" s="57" t="s">
        <v>32781</v>
      </c>
      <c r="V6217" s="57" t="s">
        <v>32782</v>
      </c>
    </row>
    <row r="6218" ht="15" spans="1:22">
      <c r="A6218" s="52">
        <f t="shared" si="490"/>
        <v>46268</v>
      </c>
      <c r="B6218" t="str">
        <f t="shared" si="491"/>
        <v>AGENT25</v>
      </c>
      <c r="C6218" t="str">
        <f t="shared" si="492"/>
        <v>BUNTOK</v>
      </c>
      <c r="D6218" t="str">
        <f t="shared" si="493"/>
        <v>BTW01</v>
      </c>
      <c r="H6218" t="str">
        <f t="shared" si="494"/>
        <v>2026-09-03 06:57:00</v>
      </c>
      <c r="K6218" t="str" cm="1">
        <f t="array" ref="K6218:L6218">_xlfn.TEXTSPLIT(R6218," ")</f>
        <v>BTW01</v>
      </c>
      <c r="L6218" t="str">
        <v>BUNTOK</v>
      </c>
      <c r="P6218" s="57" t="s">
        <v>32783</v>
      </c>
      <c r="Q6218" s="57" t="s">
        <v>10270</v>
      </c>
      <c r="R6218" s="57" t="s">
        <v>19403</v>
      </c>
      <c r="S6218" s="57" t="s">
        <v>19404</v>
      </c>
      <c r="T6218" s="57" t="s">
        <v>19405</v>
      </c>
      <c r="U6218" s="57" t="s">
        <v>32784</v>
      </c>
      <c r="V6218" s="57"/>
    </row>
    <row r="6219" ht="15" spans="1:22">
      <c r="A6219" s="52">
        <f t="shared" si="490"/>
        <v>46268</v>
      </c>
      <c r="B6219" t="str">
        <f t="shared" si="491"/>
        <v>AGENT09</v>
      </c>
      <c r="C6219" t="str">
        <f t="shared" si="492"/>
        <v>PADANG_GUCI</v>
      </c>
      <c r="D6219" t="str">
        <f t="shared" si="493"/>
        <v>KAW02</v>
      </c>
      <c r="H6219" t="str">
        <f t="shared" si="494"/>
        <v>2026-09-03 06:56:41</v>
      </c>
      <c r="K6219" t="str" cm="1">
        <f t="array" ref="K6219:L6219">_xlfn.TEXTSPLIT(R6219," ")</f>
        <v>KAW02</v>
      </c>
      <c r="L6219" t="str">
        <v>PADANG_GUCI</v>
      </c>
      <c r="P6219" s="57" t="s">
        <v>32785</v>
      </c>
      <c r="Q6219" s="57" t="s">
        <v>12496</v>
      </c>
      <c r="R6219" s="57" t="s">
        <v>20425</v>
      </c>
      <c r="S6219" s="57" t="s">
        <v>20426</v>
      </c>
      <c r="T6219" s="57" t="s">
        <v>20427</v>
      </c>
      <c r="U6219" s="57" t="s">
        <v>32786</v>
      </c>
      <c r="V6219" s="57" t="s">
        <v>20429</v>
      </c>
    </row>
    <row r="6220" ht="15" spans="1:22">
      <c r="A6220" s="52">
        <f t="shared" si="490"/>
        <v>46268</v>
      </c>
      <c r="B6220" t="str">
        <f t="shared" si="491"/>
        <v>AGENT09</v>
      </c>
      <c r="C6220" t="str">
        <f t="shared" si="492"/>
        <v>NP_PUTIH</v>
      </c>
      <c r="D6220" t="str">
        <f t="shared" si="493"/>
        <v>ARG06</v>
      </c>
      <c r="H6220" t="str">
        <f t="shared" si="494"/>
        <v>2026-09-03 06:56:29</v>
      </c>
      <c r="K6220" t="str" cm="1">
        <f t="array" ref="K6220:L6220">_xlfn.TEXTSPLIT(R6220," ")</f>
        <v>ARG06</v>
      </c>
      <c r="L6220" t="str">
        <v>NP_PUTIH</v>
      </c>
      <c r="P6220" s="57" t="s">
        <v>32787</v>
      </c>
      <c r="Q6220" s="57" t="s">
        <v>12496</v>
      </c>
      <c r="R6220" s="57" t="s">
        <v>20143</v>
      </c>
      <c r="S6220" s="57" t="s">
        <v>20144</v>
      </c>
      <c r="T6220" s="57" t="s">
        <v>20145</v>
      </c>
      <c r="U6220" s="57" t="s">
        <v>32788</v>
      </c>
      <c r="V6220" s="57" t="s">
        <v>32789</v>
      </c>
    </row>
    <row r="6221" ht="15" spans="1:22">
      <c r="A6221" s="52">
        <f t="shared" si="490"/>
        <v>46268</v>
      </c>
      <c r="B6221" t="str">
        <f t="shared" si="491"/>
        <v>AGENT17</v>
      </c>
      <c r="C6221" t="str">
        <f t="shared" si="492"/>
        <v>JEKULO</v>
      </c>
      <c r="D6221" t="str">
        <f t="shared" si="493"/>
        <v>KDS02</v>
      </c>
      <c r="H6221" t="str">
        <f t="shared" si="494"/>
        <v>2026-09-03 06:56:23</v>
      </c>
      <c r="K6221" t="str" cm="1">
        <f t="array" ref="K6221:L6221">_xlfn.TEXTSPLIT(R6221," ")</f>
        <v>KDS02</v>
      </c>
      <c r="L6221" t="str">
        <v>JEKULO</v>
      </c>
      <c r="P6221" s="57" t="s">
        <v>32790</v>
      </c>
      <c r="Q6221" s="57" t="s">
        <v>11249</v>
      </c>
      <c r="R6221" s="57" t="s">
        <v>16328</v>
      </c>
      <c r="S6221" s="57" t="s">
        <v>23017</v>
      </c>
      <c r="T6221" s="57" t="s">
        <v>23018</v>
      </c>
      <c r="U6221" s="57" t="s">
        <v>32791</v>
      </c>
      <c r="V6221" s="57" t="s">
        <v>7717</v>
      </c>
    </row>
    <row r="6222" ht="15" spans="1:22">
      <c r="A6222" s="52">
        <f t="shared" si="490"/>
        <v>46268</v>
      </c>
      <c r="B6222" t="str">
        <f t="shared" si="491"/>
        <v>AGENT23</v>
      </c>
      <c r="C6222" t="str">
        <f t="shared" si="492"/>
        <v>SALUMPAGA</v>
      </c>
      <c r="D6222" t="str">
        <f t="shared" si="493"/>
        <v>TLI10</v>
      </c>
      <c r="H6222" t="str">
        <f t="shared" si="494"/>
        <v>2026-09-03 06:56:18</v>
      </c>
      <c r="K6222" t="str" cm="1">
        <f t="array" ref="K6222:L6222">_xlfn.TEXTSPLIT(R6222," ")</f>
        <v>TLI10</v>
      </c>
      <c r="L6222" t="str">
        <v>SALUMPAGA</v>
      </c>
      <c r="P6222" s="57" t="s">
        <v>32792</v>
      </c>
      <c r="Q6222" s="57" t="s">
        <v>10259</v>
      </c>
      <c r="R6222" s="57" t="s">
        <v>16238</v>
      </c>
      <c r="S6222" s="57" t="s">
        <v>16239</v>
      </c>
      <c r="T6222" s="57" t="s">
        <v>16240</v>
      </c>
      <c r="U6222" s="57" t="s">
        <v>32793</v>
      </c>
      <c r="V6222" s="57" t="s">
        <v>32794</v>
      </c>
    </row>
    <row r="6223" ht="15" spans="1:22">
      <c r="A6223" s="52">
        <f t="shared" si="490"/>
        <v>46268</v>
      </c>
      <c r="B6223" t="str">
        <f t="shared" si="491"/>
        <v>AGENT40</v>
      </c>
      <c r="C6223" t="str">
        <f t="shared" si="492"/>
        <v>DC_GELORA</v>
      </c>
      <c r="D6223" t="str">
        <f t="shared" si="493"/>
        <v>JKT11M</v>
      </c>
      <c r="H6223" t="str">
        <f t="shared" si="494"/>
        <v>2026-09-03 06:55:42</v>
      </c>
      <c r="K6223" t="str" cm="1">
        <f t="array" ref="K6223:L6223">_xlfn.TEXTSPLIT(R6223," ")</f>
        <v>JKT11M</v>
      </c>
      <c r="L6223" t="str">
        <v>DC_GELORA</v>
      </c>
      <c r="P6223" s="57" t="s">
        <v>32795</v>
      </c>
      <c r="Q6223" s="57" t="s">
        <v>10732</v>
      </c>
      <c r="R6223" s="57" t="s">
        <v>17942</v>
      </c>
      <c r="S6223" s="57" t="s">
        <v>17943</v>
      </c>
      <c r="T6223" s="57" t="s">
        <v>7107</v>
      </c>
      <c r="U6223" s="57" t="s">
        <v>32796</v>
      </c>
      <c r="V6223" s="57" t="s">
        <v>32797</v>
      </c>
    </row>
    <row r="6224" ht="15" spans="1:22">
      <c r="A6224" s="52">
        <f t="shared" si="490"/>
        <v>46268</v>
      </c>
      <c r="B6224" t="str">
        <f t="shared" si="491"/>
        <v>AGENT19</v>
      </c>
      <c r="C6224" t="str">
        <f t="shared" si="492"/>
        <v>TROWULAN</v>
      </c>
      <c r="D6224" t="str">
        <f t="shared" si="493"/>
        <v>MJK08</v>
      </c>
      <c r="H6224" t="str">
        <f t="shared" si="494"/>
        <v>2026-09-03 06:55:36</v>
      </c>
      <c r="K6224" t="str" cm="1">
        <f t="array" ref="K6224:L6224">_xlfn.TEXTSPLIT(R6224," ")</f>
        <v>MJK08</v>
      </c>
      <c r="L6224" t="str">
        <v>TROWULAN</v>
      </c>
      <c r="P6224" s="57" t="s">
        <v>32798</v>
      </c>
      <c r="Q6224" s="57" t="s">
        <v>10181</v>
      </c>
      <c r="R6224" s="57" t="s">
        <v>10849</v>
      </c>
      <c r="S6224" s="57" t="s">
        <v>10850</v>
      </c>
      <c r="T6224" s="57" t="s">
        <v>10851</v>
      </c>
      <c r="U6224" s="57" t="s">
        <v>32799</v>
      </c>
      <c r="V6224" s="57" t="s">
        <v>32800</v>
      </c>
    </row>
    <row r="6225" ht="15" spans="1:22">
      <c r="A6225" s="52">
        <f t="shared" si="490"/>
        <v>46268</v>
      </c>
      <c r="B6225" t="str">
        <f t="shared" si="491"/>
        <v>AGENT26</v>
      </c>
      <c r="C6225" t="str">
        <f t="shared" si="492"/>
        <v>SEKAYAM</v>
      </c>
      <c r="D6225" t="str">
        <f t="shared" si="493"/>
        <v>SAG12</v>
      </c>
      <c r="H6225" t="str">
        <f t="shared" si="494"/>
        <v>2026-09-03 06:55:29</v>
      </c>
      <c r="K6225" t="str" cm="1">
        <f t="array" ref="K6225:L6225">_xlfn.TEXTSPLIT(R6225," ")</f>
        <v>SAG12</v>
      </c>
      <c r="L6225" t="str">
        <v>SEKAYAM</v>
      </c>
      <c r="P6225" s="57" t="s">
        <v>32801</v>
      </c>
      <c r="Q6225" s="57" t="s">
        <v>10307</v>
      </c>
      <c r="R6225" s="57" t="s">
        <v>17897</v>
      </c>
      <c r="S6225" s="57" t="s">
        <v>17898</v>
      </c>
      <c r="T6225" s="57" t="s">
        <v>17899</v>
      </c>
      <c r="U6225" s="57" t="s">
        <v>32802</v>
      </c>
      <c r="V6225" s="57" t="s">
        <v>17901</v>
      </c>
    </row>
    <row r="6226" ht="15" spans="1:22">
      <c r="A6226" s="52">
        <f t="shared" si="490"/>
        <v>46268</v>
      </c>
      <c r="B6226" t="str">
        <f t="shared" si="491"/>
        <v>AGENT09</v>
      </c>
      <c r="C6226" t="str">
        <f t="shared" si="492"/>
        <v>BUNGA_MAS</v>
      </c>
      <c r="D6226" t="str">
        <f t="shared" si="493"/>
        <v>MNN03</v>
      </c>
      <c r="H6226" t="str">
        <f t="shared" si="494"/>
        <v>2026-09-03 06:55:26</v>
      </c>
      <c r="K6226" t="str" cm="1">
        <f t="array" ref="K6226:L6226">_xlfn.TEXTSPLIT(R6226," ")</f>
        <v>MNN03</v>
      </c>
      <c r="L6226" t="str">
        <v>BUNGA_MAS</v>
      </c>
      <c r="P6226" s="57" t="s">
        <v>32803</v>
      </c>
      <c r="Q6226" s="57" t="s">
        <v>12496</v>
      </c>
      <c r="R6226" s="57" t="s">
        <v>19772</v>
      </c>
      <c r="S6226" s="57" t="s">
        <v>19773</v>
      </c>
      <c r="T6226" s="57" t="s">
        <v>19774</v>
      </c>
      <c r="U6226" s="57" t="s">
        <v>32804</v>
      </c>
      <c r="V6226" s="57" t="s">
        <v>32805</v>
      </c>
    </row>
    <row r="6227" ht="15" spans="1:22">
      <c r="A6227" s="52">
        <f t="shared" si="490"/>
        <v>46268</v>
      </c>
      <c r="B6227" t="str">
        <f t="shared" si="491"/>
        <v>AGENT16</v>
      </c>
      <c r="C6227" t="str">
        <f t="shared" si="492"/>
        <v>DC_MAJALAYA</v>
      </c>
      <c r="D6227" t="str">
        <f t="shared" si="493"/>
        <v>SOG27</v>
      </c>
      <c r="H6227" t="str">
        <f t="shared" si="494"/>
        <v>2026-09-03 06:55:18</v>
      </c>
      <c r="K6227" t="str" cm="1">
        <f t="array" ref="K6227:L6227">_xlfn.TEXTSPLIT(R6227," ")</f>
        <v>SOG27</v>
      </c>
      <c r="L6227" t="str">
        <v>DC_MAJALAYA</v>
      </c>
      <c r="P6227" s="57" t="s">
        <v>32806</v>
      </c>
      <c r="Q6227" s="57" t="s">
        <v>10199</v>
      </c>
      <c r="R6227" s="57" t="s">
        <v>20568</v>
      </c>
      <c r="S6227" s="57" t="s">
        <v>20569</v>
      </c>
      <c r="T6227" s="57" t="s">
        <v>20570</v>
      </c>
      <c r="U6227" s="57" t="s">
        <v>32807</v>
      </c>
      <c r="V6227" s="57" t="s">
        <v>8052</v>
      </c>
    </row>
    <row r="6228" ht="15" spans="1:22">
      <c r="A6228" s="52">
        <f t="shared" si="490"/>
        <v>46268</v>
      </c>
      <c r="B6228" t="str">
        <f t="shared" si="491"/>
        <v>AGENT23</v>
      </c>
      <c r="C6228" t="str">
        <f t="shared" si="492"/>
        <v>TOJO</v>
      </c>
      <c r="D6228" t="str">
        <f t="shared" si="493"/>
        <v>AMP03</v>
      </c>
      <c r="H6228" t="str">
        <f t="shared" si="494"/>
        <v>2026-09-03 06:55:16</v>
      </c>
      <c r="K6228" t="str" cm="1">
        <f t="array" ref="K6228:L6228">_xlfn.TEXTSPLIT(R6228," ")</f>
        <v>AMP03</v>
      </c>
      <c r="L6228" t="str">
        <v>TOJO</v>
      </c>
      <c r="P6228" s="57" t="s">
        <v>32808</v>
      </c>
      <c r="Q6228" s="57" t="s">
        <v>10259</v>
      </c>
      <c r="R6228" s="57" t="s">
        <v>13852</v>
      </c>
      <c r="S6228" s="57" t="s">
        <v>13853</v>
      </c>
      <c r="T6228" s="57" t="s">
        <v>7704</v>
      </c>
      <c r="U6228" s="57" t="s">
        <v>32809</v>
      </c>
      <c r="V6228" s="57" t="s">
        <v>32810</v>
      </c>
    </row>
    <row r="6229" ht="15" spans="1:22">
      <c r="A6229" s="52">
        <f t="shared" si="490"/>
        <v>46268</v>
      </c>
      <c r="B6229" t="str">
        <f t="shared" si="491"/>
        <v>AGENT22</v>
      </c>
      <c r="C6229" t="str">
        <f t="shared" si="492"/>
        <v>ABDESIR1</v>
      </c>
      <c r="D6229" t="str">
        <f t="shared" si="493"/>
        <v>UPG29A</v>
      </c>
      <c r="H6229" t="str">
        <f t="shared" si="494"/>
        <v>2026-09-03 06:55:15</v>
      </c>
      <c r="K6229" t="str" cm="1">
        <f t="array" ref="K6229:L6229">_xlfn.TEXTSPLIT(R6229," ")</f>
        <v>UPG29A</v>
      </c>
      <c r="L6229" t="str">
        <v>ABDESIR1</v>
      </c>
      <c r="P6229" s="57" t="s">
        <v>32811</v>
      </c>
      <c r="Q6229" s="57" t="s">
        <v>11133</v>
      </c>
      <c r="R6229" s="57" t="s">
        <v>20040</v>
      </c>
      <c r="S6229" s="57" t="s">
        <v>20041</v>
      </c>
      <c r="T6229" s="57" t="s">
        <v>20042</v>
      </c>
      <c r="U6229" s="57" t="s">
        <v>32812</v>
      </c>
      <c r="V6229" s="57" t="s">
        <v>32813</v>
      </c>
    </row>
    <row r="6230" ht="15" spans="1:22">
      <c r="A6230" s="52">
        <f t="shared" si="490"/>
        <v>46268</v>
      </c>
      <c r="B6230" t="str">
        <f t="shared" si="491"/>
        <v>AGENT15</v>
      </c>
      <c r="C6230" t="str">
        <f t="shared" si="492"/>
        <v>PONDOK_JAYA_DEPOK</v>
      </c>
      <c r="D6230" t="str">
        <f t="shared" si="493"/>
        <v>DPK11A</v>
      </c>
      <c r="H6230" t="str">
        <f t="shared" si="494"/>
        <v>2026-09-03 06:55:10</v>
      </c>
      <c r="K6230" t="str" cm="1">
        <f t="array" ref="K6230:L6230">_xlfn.TEXTSPLIT(R6230," ")</f>
        <v>DPK11A</v>
      </c>
      <c r="L6230" t="str">
        <v>PONDOK_JAYA_DEPOK</v>
      </c>
      <c r="P6230" s="57" t="s">
        <v>32814</v>
      </c>
      <c r="Q6230" s="57" t="s">
        <v>11684</v>
      </c>
      <c r="R6230" s="57" t="s">
        <v>18624</v>
      </c>
      <c r="S6230" s="57" t="s">
        <v>18625</v>
      </c>
      <c r="T6230" s="57" t="s">
        <v>18626</v>
      </c>
      <c r="U6230" s="57" t="s">
        <v>32815</v>
      </c>
      <c r="V6230" s="57" t="s">
        <v>32816</v>
      </c>
    </row>
    <row r="6231" ht="15" spans="1:22">
      <c r="A6231" s="52">
        <f t="shared" si="490"/>
        <v>46268</v>
      </c>
      <c r="B6231" t="str">
        <f t="shared" si="491"/>
        <v>AGENT19</v>
      </c>
      <c r="C6231" t="str">
        <f t="shared" si="492"/>
        <v>GANDUSARI_1</v>
      </c>
      <c r="D6231" t="str">
        <f t="shared" si="493"/>
        <v>TGK03A</v>
      </c>
      <c r="H6231" t="str">
        <f t="shared" si="494"/>
        <v>2026-09-03 06:55:00</v>
      </c>
      <c r="K6231" t="str" cm="1">
        <f t="array" ref="K6231:L6231">_xlfn.TEXTSPLIT(R6231," ")</f>
        <v>TGK03A</v>
      </c>
      <c r="L6231" t="str">
        <v>GANDUSARI_1</v>
      </c>
      <c r="P6231" s="57" t="s">
        <v>32817</v>
      </c>
      <c r="Q6231" s="57" t="s">
        <v>10181</v>
      </c>
      <c r="R6231" s="57" t="s">
        <v>16647</v>
      </c>
      <c r="S6231" s="57" t="s">
        <v>16648</v>
      </c>
      <c r="T6231" s="57" t="s">
        <v>16649</v>
      </c>
      <c r="U6231" s="57" t="s">
        <v>32818</v>
      </c>
      <c r="V6231" s="57" t="s">
        <v>32819</v>
      </c>
    </row>
    <row r="6232" ht="15" spans="1:22">
      <c r="A6232" s="52">
        <f t="shared" si="490"/>
        <v>46268</v>
      </c>
      <c r="B6232" t="str">
        <f t="shared" si="491"/>
        <v>AGENT23</v>
      </c>
      <c r="C6232" t="str">
        <f t="shared" si="492"/>
        <v>TELAGA_JAYA_01</v>
      </c>
      <c r="D6232" t="str">
        <f t="shared" si="493"/>
        <v>LBO14</v>
      </c>
      <c r="H6232" t="str">
        <f t="shared" si="494"/>
        <v>2026-09-03 06:54:52</v>
      </c>
      <c r="K6232" t="str" cm="1">
        <f t="array" ref="K6232:L6232">_xlfn.TEXTSPLIT(R6232," ")</f>
        <v>LBO14</v>
      </c>
      <c r="L6232" t="str">
        <v>TELAGA_JAYA_01</v>
      </c>
      <c r="P6232" s="57" t="s">
        <v>32820</v>
      </c>
      <c r="Q6232" s="57" t="s">
        <v>10259</v>
      </c>
      <c r="R6232" s="57" t="s">
        <v>19678</v>
      </c>
      <c r="S6232" s="57" t="s">
        <v>19679</v>
      </c>
      <c r="T6232" s="57" t="s">
        <v>19680</v>
      </c>
      <c r="U6232" s="57" t="s">
        <v>32821</v>
      </c>
      <c r="V6232" s="57" t="s">
        <v>32822</v>
      </c>
    </row>
    <row r="6233" ht="15" spans="1:22">
      <c r="A6233" s="52">
        <f t="shared" si="490"/>
        <v>46268</v>
      </c>
      <c r="B6233" t="str">
        <f t="shared" si="491"/>
        <v>AGENT40</v>
      </c>
      <c r="C6233" t="str">
        <f t="shared" si="492"/>
        <v>CP_PERMATA_PALEM_1</v>
      </c>
      <c r="D6233" t="str">
        <f t="shared" si="493"/>
        <v>JKT38</v>
      </c>
      <c r="H6233" t="str">
        <f t="shared" si="494"/>
        <v>2026-09-03 06:54:29</v>
      </c>
      <c r="K6233" t="str" cm="1">
        <f t="array" ref="K6233:L6233">_xlfn.TEXTSPLIT(R6233," ")</f>
        <v>JKT38</v>
      </c>
      <c r="L6233" t="str">
        <v>CP_PERMATA_PALEM_1</v>
      </c>
      <c r="P6233" s="57" t="s">
        <v>32823</v>
      </c>
      <c r="Q6233" s="57" t="s">
        <v>10732</v>
      </c>
      <c r="R6233" s="57" t="s">
        <v>20459</v>
      </c>
      <c r="S6233" s="57" t="s">
        <v>20460</v>
      </c>
      <c r="T6233" s="57" t="s">
        <v>20461</v>
      </c>
      <c r="U6233" s="57" t="s">
        <v>32824</v>
      </c>
      <c r="V6233" s="57" t="s">
        <v>32825</v>
      </c>
    </row>
    <row r="6234" ht="15" spans="1:22">
      <c r="A6234" s="52">
        <f t="shared" si="490"/>
        <v>46268</v>
      </c>
      <c r="B6234" t="str">
        <f t="shared" si="491"/>
        <v>AGENT05</v>
      </c>
      <c r="C6234" t="str">
        <f t="shared" si="492"/>
        <v>LETUNG</v>
      </c>
      <c r="D6234" t="str">
        <f t="shared" si="493"/>
        <v>ANA03</v>
      </c>
      <c r="H6234" t="str">
        <f t="shared" si="494"/>
        <v>2026-09-03 06:54:28</v>
      </c>
      <c r="K6234" t="str" cm="1">
        <f t="array" ref="K6234:L6234">_xlfn.TEXTSPLIT(R6234," ")</f>
        <v>ANA03</v>
      </c>
      <c r="L6234" t="str">
        <v>LETUNG</v>
      </c>
      <c r="P6234" s="57" t="s">
        <v>32826</v>
      </c>
      <c r="Q6234" s="57" t="s">
        <v>10567</v>
      </c>
      <c r="R6234" s="57" t="s">
        <v>13314</v>
      </c>
      <c r="S6234" s="57" t="s">
        <v>13315</v>
      </c>
      <c r="T6234" s="57" t="s">
        <v>13316</v>
      </c>
      <c r="U6234" s="57" t="s">
        <v>32827</v>
      </c>
      <c r="V6234" s="57" t="s">
        <v>32828</v>
      </c>
    </row>
    <row r="6235" ht="15" spans="1:22">
      <c r="A6235" s="52">
        <f t="shared" si="490"/>
        <v>46268</v>
      </c>
      <c r="B6235" t="str">
        <f t="shared" si="491"/>
        <v>AGENT23</v>
      </c>
      <c r="C6235" t="str">
        <f t="shared" si="492"/>
        <v>LAMBUNU</v>
      </c>
      <c r="D6235" t="str">
        <f t="shared" si="493"/>
        <v>PII05</v>
      </c>
      <c r="H6235" t="str">
        <f t="shared" si="494"/>
        <v>2026-09-03 06:54:22</v>
      </c>
      <c r="K6235" t="str" cm="1">
        <f t="array" ref="K6235:L6235">_xlfn.TEXTSPLIT(R6235," ")</f>
        <v>PII05</v>
      </c>
      <c r="L6235" t="str">
        <v>LAMBUNU</v>
      </c>
      <c r="P6235" s="57" t="s">
        <v>32829</v>
      </c>
      <c r="Q6235" s="57" t="s">
        <v>10259</v>
      </c>
      <c r="R6235" s="57" t="s">
        <v>21436</v>
      </c>
      <c r="S6235" s="57" t="s">
        <v>21437</v>
      </c>
      <c r="T6235" s="57" t="s">
        <v>21438</v>
      </c>
      <c r="U6235" s="57" t="s">
        <v>32830</v>
      </c>
      <c r="V6235" s="57" t="s">
        <v>26855</v>
      </c>
    </row>
    <row r="6236" ht="15" spans="1:22">
      <c r="A6236" s="52">
        <f t="shared" si="490"/>
        <v>46268</v>
      </c>
      <c r="B6236" t="str">
        <f t="shared" si="491"/>
        <v>AGENT17</v>
      </c>
      <c r="C6236" t="str">
        <f t="shared" si="492"/>
        <v>SUMBANG01</v>
      </c>
      <c r="D6236" t="str">
        <f t="shared" si="493"/>
        <v>PWO10B</v>
      </c>
      <c r="H6236" t="str">
        <f t="shared" si="494"/>
        <v>2026-09-03 06:54:03</v>
      </c>
      <c r="K6236" t="str" cm="1">
        <f t="array" ref="K6236:L6236">_xlfn.TEXTSPLIT(R6236," ")</f>
        <v>PWO10B</v>
      </c>
      <c r="L6236" t="str">
        <v>SUMBANG01</v>
      </c>
      <c r="P6236" s="57" t="s">
        <v>32831</v>
      </c>
      <c r="Q6236" s="57" t="s">
        <v>11249</v>
      </c>
      <c r="R6236" s="57" t="s">
        <v>19843</v>
      </c>
      <c r="S6236" s="57" t="s">
        <v>23131</v>
      </c>
      <c r="T6236" s="57" t="s">
        <v>23132</v>
      </c>
      <c r="U6236" s="57" t="s">
        <v>32832</v>
      </c>
      <c r="V6236" s="57" t="s">
        <v>32833</v>
      </c>
    </row>
    <row r="6237" ht="15" spans="1:22">
      <c r="A6237" s="52">
        <f t="shared" si="490"/>
        <v>46268</v>
      </c>
      <c r="B6237" t="str">
        <f t="shared" si="491"/>
        <v>AGENT27</v>
      </c>
      <c r="C6237" t="str">
        <f t="shared" si="492"/>
        <v>BENUA_ANYAR</v>
      </c>
      <c r="D6237" t="str">
        <f t="shared" si="493"/>
        <v>BDJ07</v>
      </c>
      <c r="H6237" t="str">
        <f t="shared" si="494"/>
        <v>2026-09-03 06:53:36</v>
      </c>
      <c r="K6237" t="str" cm="1">
        <f t="array" ref="K6237:L6237">_xlfn.TEXTSPLIT(R6237," ")</f>
        <v>BDJ07</v>
      </c>
      <c r="L6237" t="str">
        <v>BENUA_ANYAR</v>
      </c>
      <c r="P6237" s="57" t="s">
        <v>32834</v>
      </c>
      <c r="Q6237" s="57" t="s">
        <v>11862</v>
      </c>
      <c r="R6237" s="57" t="s">
        <v>19132</v>
      </c>
      <c r="S6237" s="57" t="s">
        <v>19133</v>
      </c>
      <c r="T6237" s="57" t="s">
        <v>19134</v>
      </c>
      <c r="U6237" s="57" t="s">
        <v>32835</v>
      </c>
      <c r="V6237" s="57" t="s">
        <v>32836</v>
      </c>
    </row>
    <row r="6238" ht="15" spans="1:22">
      <c r="A6238" s="52">
        <f t="shared" si="490"/>
        <v>46268</v>
      </c>
      <c r="B6238" t="str">
        <f t="shared" si="491"/>
        <v>AGENT16</v>
      </c>
      <c r="C6238" t="str">
        <f t="shared" si="492"/>
        <v>PWK15K</v>
      </c>
      <c r="D6238" t="str">
        <f t="shared" si="493"/>
        <v>PWK15K</v>
      </c>
      <c r="H6238" t="str">
        <f t="shared" si="494"/>
        <v>2026-09-03 06:53:17</v>
      </c>
      <c r="K6238" t="str" cm="1">
        <f t="array" ref="K6238:L6238">_xlfn.TEXTSPLIT(R6238," ")</f>
        <v>PWK15K</v>
      </c>
      <c r="L6238" t="str">
        <v>PWK15K</v>
      </c>
      <c r="P6238" s="57" t="s">
        <v>32837</v>
      </c>
      <c r="Q6238" s="57" t="s">
        <v>10199</v>
      </c>
      <c r="R6238" s="57" t="s">
        <v>15546</v>
      </c>
      <c r="S6238" s="57" t="s">
        <v>15547</v>
      </c>
      <c r="T6238" s="57" t="s">
        <v>15548</v>
      </c>
      <c r="U6238" s="57" t="s">
        <v>32838</v>
      </c>
      <c r="V6238" s="57" t="s">
        <v>9121</v>
      </c>
    </row>
    <row r="6239" ht="15" spans="1:22">
      <c r="A6239" s="52">
        <f t="shared" si="490"/>
        <v>46268</v>
      </c>
      <c r="B6239" t="str">
        <f t="shared" si="491"/>
        <v>AGENT40</v>
      </c>
      <c r="C6239" t="str">
        <f t="shared" si="492"/>
        <v>DC_PESANGGRAHAN</v>
      </c>
      <c r="D6239" t="str">
        <f t="shared" si="493"/>
        <v>JKT21S</v>
      </c>
      <c r="H6239" t="str">
        <f t="shared" si="494"/>
        <v>2026-09-03 06:53:12</v>
      </c>
      <c r="K6239" t="str" cm="1">
        <f t="array" ref="K6239:L6239">_xlfn.TEXTSPLIT(R6239," ")</f>
        <v>JKT21S</v>
      </c>
      <c r="L6239" t="str">
        <v>DC_PESANGGRAHAN</v>
      </c>
      <c r="P6239" s="57" t="s">
        <v>32839</v>
      </c>
      <c r="Q6239" s="57" t="s">
        <v>10732</v>
      </c>
      <c r="R6239" s="57" t="s">
        <v>20115</v>
      </c>
      <c r="S6239" s="57" t="s">
        <v>20116</v>
      </c>
      <c r="T6239" s="57" t="s">
        <v>20117</v>
      </c>
      <c r="U6239" s="57" t="s">
        <v>32840</v>
      </c>
      <c r="V6239" s="57" t="s">
        <v>32841</v>
      </c>
    </row>
    <row r="6240" ht="15" spans="1:22">
      <c r="A6240" s="52">
        <f t="shared" si="490"/>
        <v>46268</v>
      </c>
      <c r="B6240" t="str">
        <f t="shared" si="491"/>
        <v>AGENT17</v>
      </c>
      <c r="C6240" t="str">
        <f t="shared" si="492"/>
        <v>KEMBARAN</v>
      </c>
      <c r="D6240" t="str">
        <f t="shared" si="493"/>
        <v>PWO07</v>
      </c>
      <c r="H6240" t="str">
        <f t="shared" si="494"/>
        <v>2026-09-03 06:52:57</v>
      </c>
      <c r="K6240" t="str" cm="1">
        <f t="array" ref="K6240:L6240">_xlfn.TEXTSPLIT(R6240," ")</f>
        <v>PWO07</v>
      </c>
      <c r="L6240" t="str">
        <v>KEMBARAN</v>
      </c>
      <c r="P6240" s="57" t="s">
        <v>32842</v>
      </c>
      <c r="Q6240" s="57" t="s">
        <v>11249</v>
      </c>
      <c r="R6240" s="57" t="s">
        <v>18651</v>
      </c>
      <c r="S6240" s="57" t="s">
        <v>20754</v>
      </c>
      <c r="T6240" s="57" t="s">
        <v>20755</v>
      </c>
      <c r="U6240" s="57" t="s">
        <v>32843</v>
      </c>
      <c r="V6240" s="57" t="s">
        <v>32844</v>
      </c>
    </row>
    <row r="6241" ht="15" spans="1:22">
      <c r="A6241" s="52">
        <f t="shared" si="490"/>
        <v>46268</v>
      </c>
      <c r="B6241" t="str">
        <f t="shared" si="491"/>
        <v>AGENT19</v>
      </c>
      <c r="C6241" t="str">
        <f t="shared" si="492"/>
        <v>DC_PORONG</v>
      </c>
      <c r="D6241" t="str">
        <f t="shared" si="493"/>
        <v>SDA24</v>
      </c>
      <c r="H6241" t="str">
        <f t="shared" si="494"/>
        <v>2026-09-03 06:52:51</v>
      </c>
      <c r="K6241" t="str" cm="1">
        <f t="array" ref="K6241:L6241">_xlfn.TEXTSPLIT(R6241," ")</f>
        <v>SDA24</v>
      </c>
      <c r="L6241" t="str">
        <v>DC_PORONG</v>
      </c>
      <c r="P6241" s="57" t="s">
        <v>32845</v>
      </c>
      <c r="Q6241" s="57" t="s">
        <v>10181</v>
      </c>
      <c r="R6241" s="57" t="s">
        <v>20904</v>
      </c>
      <c r="S6241" s="57" t="s">
        <v>20905</v>
      </c>
      <c r="T6241" s="57" t="s">
        <v>20906</v>
      </c>
      <c r="U6241" s="57" t="s">
        <v>32846</v>
      </c>
      <c r="V6241" s="57"/>
    </row>
    <row r="6242" ht="15" spans="1:22">
      <c r="A6242" s="52">
        <f t="shared" si="490"/>
        <v>46268</v>
      </c>
      <c r="B6242" t="str">
        <f t="shared" si="491"/>
        <v>AGENT21</v>
      </c>
      <c r="C6242" t="str">
        <f t="shared" si="492"/>
        <v>GIA04A</v>
      </c>
      <c r="D6242" t="str">
        <f t="shared" si="493"/>
        <v>GIA04A</v>
      </c>
      <c r="H6242" t="str">
        <f t="shared" si="494"/>
        <v>2026-09-03 06:52:23</v>
      </c>
      <c r="K6242" t="str" cm="1">
        <f t="array" ref="K6242:L6242">_xlfn.TEXTSPLIT(R6242," ")</f>
        <v>GIA04A</v>
      </c>
      <c r="L6242" t="str">
        <v>GIA04A</v>
      </c>
      <c r="P6242" s="57" t="s">
        <v>32847</v>
      </c>
      <c r="Q6242" s="57" t="s">
        <v>11660</v>
      </c>
      <c r="R6242" s="57" t="s">
        <v>20160</v>
      </c>
      <c r="S6242" s="57" t="s">
        <v>20161</v>
      </c>
      <c r="T6242" s="57" t="s">
        <v>20162</v>
      </c>
      <c r="U6242" s="57" t="s">
        <v>32848</v>
      </c>
      <c r="V6242" s="57"/>
    </row>
    <row r="6243" ht="15" spans="1:22">
      <c r="A6243" s="52">
        <f t="shared" si="490"/>
        <v>46268</v>
      </c>
      <c r="B6243" t="str">
        <f t="shared" si="491"/>
        <v>AGENT23</v>
      </c>
      <c r="C6243" t="str">
        <f t="shared" si="492"/>
        <v>DUNGINGI_01</v>
      </c>
      <c r="D6243" t="str">
        <f t="shared" si="493"/>
        <v>GTO26A</v>
      </c>
      <c r="H6243" t="str">
        <f t="shared" si="494"/>
        <v>2026-09-03 06:52:09</v>
      </c>
      <c r="K6243" t="str" cm="1">
        <f t="array" ref="K6243:L6243">_xlfn.TEXTSPLIT(R6243," ")</f>
        <v>GTO26A</v>
      </c>
      <c r="L6243" t="str">
        <v>DUNGINGI_01</v>
      </c>
      <c r="P6243" s="57" t="s">
        <v>32849</v>
      </c>
      <c r="Q6243" s="57" t="s">
        <v>10259</v>
      </c>
      <c r="R6243" s="57" t="s">
        <v>21320</v>
      </c>
      <c r="S6243" s="57" t="s">
        <v>21321</v>
      </c>
      <c r="T6243" s="57" t="s">
        <v>21322</v>
      </c>
      <c r="U6243" s="57" t="s">
        <v>32850</v>
      </c>
      <c r="V6243" s="57" t="s">
        <v>32851</v>
      </c>
    </row>
    <row r="6244" ht="15" spans="1:22">
      <c r="A6244" s="52">
        <f t="shared" si="490"/>
        <v>46268</v>
      </c>
      <c r="B6244" t="str">
        <f t="shared" si="491"/>
        <v>AGENT16</v>
      </c>
      <c r="C6244" t="str">
        <f t="shared" si="492"/>
        <v>IDM04E</v>
      </c>
      <c r="D6244" t="str">
        <f t="shared" si="493"/>
        <v>IDM04E</v>
      </c>
      <c r="H6244" t="str">
        <f t="shared" si="494"/>
        <v>2026-09-03 06:52:01</v>
      </c>
      <c r="K6244" t="str" cm="1">
        <f t="array" ref="K6244:L6244">_xlfn.TEXTSPLIT(R6244," ")</f>
        <v>IDM04E</v>
      </c>
      <c r="L6244" t="str">
        <v>IDM04E</v>
      </c>
      <c r="P6244" s="57" t="s">
        <v>32852</v>
      </c>
      <c r="Q6244" s="57" t="s">
        <v>10199</v>
      </c>
      <c r="R6244" s="57" t="s">
        <v>17260</v>
      </c>
      <c r="S6244" s="57" t="s">
        <v>17261</v>
      </c>
      <c r="T6244" s="57" t="s">
        <v>17262</v>
      </c>
      <c r="U6244" s="57" t="s">
        <v>32853</v>
      </c>
      <c r="V6244" s="57"/>
    </row>
    <row r="6245" ht="15" spans="1:22">
      <c r="A6245" s="52">
        <f t="shared" si="490"/>
        <v>46268</v>
      </c>
      <c r="B6245" t="str">
        <f t="shared" si="491"/>
        <v>AGENT27</v>
      </c>
      <c r="C6245" t="str">
        <f t="shared" si="492"/>
        <v>CP_PAMUKAN_BARAT</v>
      </c>
      <c r="D6245" t="str">
        <f t="shared" si="493"/>
        <v>KBW08C</v>
      </c>
      <c r="H6245" t="str">
        <f t="shared" si="494"/>
        <v>2026-09-03 06:51:56</v>
      </c>
      <c r="K6245" t="str" cm="1">
        <f t="array" ref="K6245:L6245">_xlfn.TEXTSPLIT(R6245," ")</f>
        <v>KBW08C</v>
      </c>
      <c r="L6245" t="str">
        <v>CP_PAMUKAN_BARAT</v>
      </c>
      <c r="P6245" s="57" t="s">
        <v>32854</v>
      </c>
      <c r="Q6245" s="57" t="s">
        <v>11862</v>
      </c>
      <c r="R6245" s="57" t="s">
        <v>20471</v>
      </c>
      <c r="S6245" s="57" t="s">
        <v>20472</v>
      </c>
      <c r="T6245" s="57" t="s">
        <v>20473</v>
      </c>
      <c r="U6245" s="57" t="s">
        <v>32855</v>
      </c>
      <c r="V6245" s="57" t="s">
        <v>20475</v>
      </c>
    </row>
    <row r="6246" ht="15" spans="1:22">
      <c r="A6246" s="52">
        <f t="shared" si="490"/>
        <v>46268</v>
      </c>
      <c r="B6246" t="str">
        <f t="shared" si="491"/>
        <v>AGENT16</v>
      </c>
      <c r="C6246" t="str">
        <f t="shared" si="492"/>
        <v>IDM28B</v>
      </c>
      <c r="D6246" t="str">
        <f t="shared" si="493"/>
        <v>IDM28B</v>
      </c>
      <c r="H6246" t="str">
        <f t="shared" si="494"/>
        <v>2026-09-03 06:51:38</v>
      </c>
      <c r="K6246" t="str" cm="1">
        <f t="array" ref="K6246:L6246">_xlfn.TEXTSPLIT(R6246," ")</f>
        <v>IDM28B</v>
      </c>
      <c r="L6246" t="str">
        <v>IDM28B</v>
      </c>
      <c r="P6246" s="57" t="s">
        <v>32856</v>
      </c>
      <c r="Q6246" s="57" t="s">
        <v>10199</v>
      </c>
      <c r="R6246" s="57" t="s">
        <v>18395</v>
      </c>
      <c r="S6246" s="57" t="s">
        <v>18396</v>
      </c>
      <c r="T6246" s="57" t="s">
        <v>18397</v>
      </c>
      <c r="U6246" s="57" t="s">
        <v>32857</v>
      </c>
      <c r="V6246" s="57"/>
    </row>
    <row r="6247" ht="15" spans="1:22">
      <c r="A6247" s="52">
        <f t="shared" si="490"/>
        <v>46268</v>
      </c>
      <c r="B6247" t="str">
        <f t="shared" si="491"/>
        <v>AGENT27</v>
      </c>
      <c r="C6247" t="str">
        <f t="shared" si="492"/>
        <v>KOTA_BANGUN</v>
      </c>
      <c r="D6247" t="str">
        <f t="shared" si="493"/>
        <v>TWR06</v>
      </c>
      <c r="H6247" t="str">
        <f t="shared" si="494"/>
        <v>2026-09-03 06:51:29</v>
      </c>
      <c r="K6247" t="str" cm="1">
        <f t="array" ref="K6247:L6247">_xlfn.TEXTSPLIT(R6247," ")</f>
        <v>TWR06</v>
      </c>
      <c r="L6247" t="str">
        <v>KOTA_BANGUN</v>
      </c>
      <c r="P6247" s="57" t="s">
        <v>32858</v>
      </c>
      <c r="Q6247" s="57" t="s">
        <v>11862</v>
      </c>
      <c r="R6247" s="57" t="s">
        <v>20477</v>
      </c>
      <c r="S6247" s="57" t="s">
        <v>20478</v>
      </c>
      <c r="T6247" s="57" t="s">
        <v>20479</v>
      </c>
      <c r="U6247" s="57" t="s">
        <v>32859</v>
      </c>
      <c r="V6247" s="57"/>
    </row>
    <row r="6248" ht="15" spans="1:22">
      <c r="A6248" s="52">
        <f t="shared" si="490"/>
        <v>46268</v>
      </c>
      <c r="B6248" t="str">
        <f t="shared" si="491"/>
        <v>AGENT23</v>
      </c>
      <c r="C6248" t="str">
        <f t="shared" si="492"/>
        <v>GORONTALO_01</v>
      </c>
      <c r="D6248" t="str">
        <f t="shared" si="493"/>
        <v>GTO03A</v>
      </c>
      <c r="H6248" t="str">
        <f t="shared" si="494"/>
        <v>2026-09-03 06:51:12</v>
      </c>
      <c r="K6248" t="str" cm="1">
        <f t="array" ref="K6248:L6248">_xlfn.TEXTSPLIT(R6248," ")</f>
        <v>GTO03A</v>
      </c>
      <c r="L6248" t="str">
        <v>GORONTALO_01</v>
      </c>
      <c r="P6248" s="57" t="s">
        <v>32860</v>
      </c>
      <c r="Q6248" s="57" t="s">
        <v>10259</v>
      </c>
      <c r="R6248" s="57" t="s">
        <v>20883</v>
      </c>
      <c r="S6248" s="57" t="s">
        <v>20884</v>
      </c>
      <c r="T6248" s="57" t="s">
        <v>20885</v>
      </c>
      <c r="U6248" s="57" t="s">
        <v>32861</v>
      </c>
      <c r="V6248" s="57" t="s">
        <v>7229</v>
      </c>
    </row>
    <row r="6249" ht="15" spans="1:22">
      <c r="A6249" s="52">
        <f t="shared" si="490"/>
        <v>46268</v>
      </c>
      <c r="B6249" t="str">
        <f t="shared" si="491"/>
        <v>AGENT23</v>
      </c>
      <c r="C6249" t="str">
        <f t="shared" si="492"/>
        <v>SIGMA_02</v>
      </c>
      <c r="D6249" t="str">
        <f t="shared" si="493"/>
        <v>PLW03H</v>
      </c>
      <c r="H6249" t="str">
        <f t="shared" si="494"/>
        <v>2026-09-03 06:50:59</v>
      </c>
      <c r="K6249" t="str" cm="1">
        <f t="array" ref="K6249:L6249">_xlfn.TEXTSPLIT(R6249," ")</f>
        <v>PLW03H</v>
      </c>
      <c r="L6249" t="str">
        <v>SIGMA_02</v>
      </c>
      <c r="P6249" s="57" t="s">
        <v>32862</v>
      </c>
      <c r="Q6249" s="57" t="s">
        <v>10259</v>
      </c>
      <c r="R6249" s="57" t="s">
        <v>20226</v>
      </c>
      <c r="S6249" s="57" t="s">
        <v>20227</v>
      </c>
      <c r="T6249" s="57" t="s">
        <v>20228</v>
      </c>
      <c r="U6249" s="57" t="s">
        <v>32863</v>
      </c>
      <c r="V6249" s="57" t="s">
        <v>32864</v>
      </c>
    </row>
    <row r="6250" ht="15" spans="1:22">
      <c r="A6250" s="52">
        <f t="shared" si="490"/>
        <v>46268</v>
      </c>
      <c r="B6250" t="str">
        <f t="shared" si="491"/>
        <v>AGENT23</v>
      </c>
      <c r="C6250" t="str">
        <f t="shared" si="492"/>
        <v>MANADO_SAMRAT_01</v>
      </c>
      <c r="D6250" t="str">
        <f t="shared" si="493"/>
        <v>MDC10B</v>
      </c>
      <c r="H6250" t="str">
        <f t="shared" si="494"/>
        <v>2026-09-03 06:50:50</v>
      </c>
      <c r="K6250" t="str" cm="1">
        <f t="array" ref="K6250:L6250">_xlfn.TEXTSPLIT(R6250," ")</f>
        <v>MDC10B</v>
      </c>
      <c r="L6250" t="str">
        <v>MANADO_SAMRAT_01</v>
      </c>
      <c r="P6250" s="57" t="s">
        <v>32865</v>
      </c>
      <c r="Q6250" s="57" t="s">
        <v>10259</v>
      </c>
      <c r="R6250" s="57" t="s">
        <v>20220</v>
      </c>
      <c r="S6250" s="57" t="s">
        <v>20221</v>
      </c>
      <c r="T6250" s="57" t="s">
        <v>20222</v>
      </c>
      <c r="U6250" s="57" t="s">
        <v>32866</v>
      </c>
      <c r="V6250" s="57" t="s">
        <v>32867</v>
      </c>
    </row>
    <row r="6251" ht="15" spans="1:22">
      <c r="A6251" s="52">
        <f t="shared" si="490"/>
        <v>46268</v>
      </c>
      <c r="B6251" t="str">
        <f t="shared" si="491"/>
        <v>AGENT21</v>
      </c>
      <c r="C6251" t="str">
        <f t="shared" si="492"/>
        <v>DC_PULAU_MOYO_1</v>
      </c>
      <c r="D6251" t="str">
        <f t="shared" si="493"/>
        <v>DPS05K</v>
      </c>
      <c r="H6251" t="str">
        <f t="shared" si="494"/>
        <v>2026-09-03 06:50:40</v>
      </c>
      <c r="K6251" t="str" cm="1">
        <f t="array" ref="K6251:L6251">_xlfn.TEXTSPLIT(R6251," ")</f>
        <v>DPS05K</v>
      </c>
      <c r="L6251" t="str">
        <v>DC_PULAU_MOYO_1</v>
      </c>
      <c r="P6251" s="57" t="s">
        <v>32868</v>
      </c>
      <c r="Q6251" s="57" t="s">
        <v>11660</v>
      </c>
      <c r="R6251" s="57" t="s">
        <v>20063</v>
      </c>
      <c r="S6251" s="57" t="s">
        <v>20064</v>
      </c>
      <c r="T6251" s="57" t="s">
        <v>20065</v>
      </c>
      <c r="U6251" s="57" t="s">
        <v>32869</v>
      </c>
      <c r="V6251" s="57"/>
    </row>
    <row r="6252" ht="15" spans="1:22">
      <c r="A6252" s="52">
        <f t="shared" si="490"/>
        <v>46268</v>
      </c>
      <c r="B6252" t="str">
        <f t="shared" si="491"/>
        <v>AGENT40</v>
      </c>
      <c r="C6252" t="str">
        <f t="shared" si="492"/>
        <v>CP_PONDOK_PINANG_2</v>
      </c>
      <c r="D6252" t="str">
        <f t="shared" si="493"/>
        <v>JKT31I</v>
      </c>
      <c r="H6252" t="str">
        <f t="shared" si="494"/>
        <v>2026-09-03 06:50:26</v>
      </c>
      <c r="K6252" t="str" cm="1">
        <f t="array" ref="K6252:L6252">_xlfn.TEXTSPLIT(R6252," ")</f>
        <v>JKT31I</v>
      </c>
      <c r="L6252" t="str">
        <v>CP_PONDOK_PINANG_2</v>
      </c>
      <c r="P6252" s="57" t="s">
        <v>32870</v>
      </c>
      <c r="Q6252" s="57" t="s">
        <v>10732</v>
      </c>
      <c r="R6252" s="57" t="s">
        <v>24139</v>
      </c>
      <c r="S6252" s="57" t="s">
        <v>24140</v>
      </c>
      <c r="T6252" s="57" t="s">
        <v>24141</v>
      </c>
      <c r="U6252" s="57" t="s">
        <v>32871</v>
      </c>
      <c r="V6252" s="57" t="s">
        <v>24143</v>
      </c>
    </row>
    <row r="6253" ht="15" spans="1:22">
      <c r="A6253" s="52">
        <f t="shared" si="490"/>
        <v>46268</v>
      </c>
      <c r="B6253" t="str">
        <f t="shared" si="491"/>
        <v>AGENT10</v>
      </c>
      <c r="C6253" t="str">
        <f t="shared" si="492"/>
        <v>LABUHAN_RATU</v>
      </c>
      <c r="D6253" t="str">
        <f t="shared" si="493"/>
        <v>SKD05</v>
      </c>
      <c r="H6253" t="str">
        <f t="shared" si="494"/>
        <v>2026-09-03 06:50:18</v>
      </c>
      <c r="K6253" t="str" cm="1">
        <f t="array" ref="K6253:L6253">_xlfn.TEXTSPLIT(R6253," ")</f>
        <v>SKD05</v>
      </c>
      <c r="L6253" t="str">
        <v>LABUHAN_RATU</v>
      </c>
      <c r="P6253" s="57" t="s">
        <v>32872</v>
      </c>
      <c r="Q6253" s="57" t="s">
        <v>11054</v>
      </c>
      <c r="R6253" s="57" t="s">
        <v>11771</v>
      </c>
      <c r="S6253" s="57" t="s">
        <v>11772</v>
      </c>
      <c r="T6253" s="57" t="s">
        <v>11773</v>
      </c>
      <c r="U6253" s="57" t="s">
        <v>32873</v>
      </c>
      <c r="V6253" s="57" t="s">
        <v>32874</v>
      </c>
    </row>
    <row r="6254" ht="15" spans="1:22">
      <c r="A6254" s="52">
        <f t="shared" si="490"/>
        <v>46268</v>
      </c>
      <c r="B6254" t="str">
        <f t="shared" si="491"/>
        <v>AGENT23</v>
      </c>
      <c r="C6254" t="str">
        <f t="shared" si="492"/>
        <v>BETELEME</v>
      </c>
      <c r="D6254" t="str">
        <f t="shared" si="493"/>
        <v>KND02</v>
      </c>
      <c r="H6254" t="str">
        <f t="shared" si="494"/>
        <v>2026-09-03 06:49:46</v>
      </c>
      <c r="K6254" t="str" cm="1">
        <f t="array" ref="K6254:L6254">_xlfn.TEXTSPLIT(R6254," ")</f>
        <v>KND02</v>
      </c>
      <c r="L6254" t="str">
        <v>BETELEME</v>
      </c>
      <c r="P6254" s="57" t="s">
        <v>32875</v>
      </c>
      <c r="Q6254" s="57" t="s">
        <v>10259</v>
      </c>
      <c r="R6254" s="57" t="s">
        <v>21707</v>
      </c>
      <c r="S6254" s="57" t="s">
        <v>21708</v>
      </c>
      <c r="T6254" s="57" t="s">
        <v>21709</v>
      </c>
      <c r="U6254" s="57" t="s">
        <v>32876</v>
      </c>
      <c r="V6254" s="57" t="s">
        <v>32877</v>
      </c>
    </row>
    <row r="6255" ht="15" spans="1:22">
      <c r="A6255" s="52">
        <f t="shared" si="490"/>
        <v>46268</v>
      </c>
      <c r="B6255" t="str">
        <f t="shared" si="491"/>
        <v>AGENT19</v>
      </c>
      <c r="C6255" t="str">
        <f t="shared" si="492"/>
        <v>PASURUAN</v>
      </c>
      <c r="D6255" t="str">
        <f t="shared" si="493"/>
        <v>PSR01</v>
      </c>
      <c r="H6255" t="str">
        <f t="shared" si="494"/>
        <v>2026-09-03 06:49:31</v>
      </c>
      <c r="K6255" t="str" cm="1">
        <f t="array" ref="K6255:L6255">_xlfn.TEXTSPLIT(R6255," ")</f>
        <v>PSR01</v>
      </c>
      <c r="L6255" t="str">
        <v>PASURUAN</v>
      </c>
      <c r="P6255" s="57" t="s">
        <v>32878</v>
      </c>
      <c r="Q6255" s="57" t="s">
        <v>10181</v>
      </c>
      <c r="R6255" s="57" t="s">
        <v>20499</v>
      </c>
      <c r="S6255" s="57" t="s">
        <v>20500</v>
      </c>
      <c r="T6255" s="57" t="s">
        <v>20501</v>
      </c>
      <c r="U6255" s="57" t="s">
        <v>32879</v>
      </c>
      <c r="V6255" s="57" t="s">
        <v>32880</v>
      </c>
    </row>
    <row r="6256" ht="15" spans="1:22">
      <c r="A6256" s="52">
        <f t="shared" ref="A6256:A6319" si="495">INT(H6256)</f>
        <v>46268</v>
      </c>
      <c r="B6256" t="str">
        <f t="shared" ref="B6256:B6319" si="496">RIGHT(Q6256,7)</f>
        <v>AGENT21</v>
      </c>
      <c r="C6256" t="str">
        <f t="shared" ref="C6256:C6319" si="497">L6256</f>
        <v>PENGADANG</v>
      </c>
      <c r="D6256" t="str">
        <f t="shared" ref="D6256:D6319" si="498">K6256</f>
        <v>PYW06</v>
      </c>
      <c r="H6256" t="str">
        <f t="shared" ref="H6256:H6319" si="499">P6256</f>
        <v>2026-09-03 06:49:29</v>
      </c>
      <c r="K6256" t="str" cm="1">
        <f t="array" ref="K6256:L6256">_xlfn.TEXTSPLIT(R6256," ")</f>
        <v>PYW06</v>
      </c>
      <c r="L6256" t="str">
        <v>PENGADANG</v>
      </c>
      <c r="P6256" s="57" t="s">
        <v>32881</v>
      </c>
      <c r="Q6256" s="57" t="s">
        <v>11660</v>
      </c>
      <c r="R6256" s="57" t="s">
        <v>20340</v>
      </c>
      <c r="S6256" s="57" t="s">
        <v>20341</v>
      </c>
      <c r="T6256" s="57" t="s">
        <v>20342</v>
      </c>
      <c r="U6256" s="57" t="s">
        <v>32882</v>
      </c>
      <c r="V6256" s="57" t="s">
        <v>27137</v>
      </c>
    </row>
    <row r="6257" ht="15" spans="1:22">
      <c r="A6257" s="52">
        <f t="shared" si="495"/>
        <v>46268</v>
      </c>
      <c r="B6257" t="str">
        <f t="shared" si="496"/>
        <v>AGENT19</v>
      </c>
      <c r="C6257" t="str">
        <f t="shared" si="497"/>
        <v>WARUJAYENG</v>
      </c>
      <c r="D6257" t="str">
        <f t="shared" si="498"/>
        <v>NGK04</v>
      </c>
      <c r="H6257" t="str">
        <f t="shared" si="499"/>
        <v>2026-09-03 06:49:27</v>
      </c>
      <c r="K6257" t="str" cm="1">
        <f t="array" ref="K6257:L6257">_xlfn.TEXTSPLIT(R6257," ")</f>
        <v>NGK04</v>
      </c>
      <c r="L6257" t="str">
        <v>WARUJAYENG</v>
      </c>
      <c r="P6257" s="57" t="s">
        <v>32883</v>
      </c>
      <c r="Q6257" s="57" t="s">
        <v>10181</v>
      </c>
      <c r="R6257" s="57" t="s">
        <v>12098</v>
      </c>
      <c r="S6257" s="57" t="s">
        <v>12099</v>
      </c>
      <c r="T6257" s="57" t="s">
        <v>12100</v>
      </c>
      <c r="U6257" s="57" t="s">
        <v>32884</v>
      </c>
      <c r="V6257" s="57" t="s">
        <v>32885</v>
      </c>
    </row>
    <row r="6258" ht="15" spans="1:22">
      <c r="A6258" s="52">
        <f t="shared" si="495"/>
        <v>46268</v>
      </c>
      <c r="B6258" t="str">
        <f t="shared" si="496"/>
        <v>AGENT17</v>
      </c>
      <c r="C6258" t="str">
        <f t="shared" si="497"/>
        <v>KEDUNGBANTENG</v>
      </c>
      <c r="D6258" t="str">
        <f t="shared" si="498"/>
        <v>SWI13</v>
      </c>
      <c r="H6258" t="str">
        <f t="shared" si="499"/>
        <v>2026-09-03 06:48:56</v>
      </c>
      <c r="K6258" t="str" cm="1">
        <f t="array" ref="K6258:L6258">_xlfn.TEXTSPLIT(R6258," ")</f>
        <v>SWI13</v>
      </c>
      <c r="L6258" t="str">
        <v>KEDUNGBANTENG</v>
      </c>
      <c r="P6258" s="57" t="s">
        <v>32886</v>
      </c>
      <c r="Q6258" s="57" t="s">
        <v>11249</v>
      </c>
      <c r="R6258" s="57" t="s">
        <v>20845</v>
      </c>
      <c r="S6258" s="57" t="s">
        <v>20846</v>
      </c>
      <c r="T6258" s="57" t="s">
        <v>20847</v>
      </c>
      <c r="U6258" s="57" t="s">
        <v>32887</v>
      </c>
      <c r="V6258" s="57" t="s">
        <v>32888</v>
      </c>
    </row>
    <row r="6259" ht="15" spans="1:22">
      <c r="A6259" s="52">
        <f t="shared" si="495"/>
        <v>46268</v>
      </c>
      <c r="B6259" t="str">
        <f t="shared" si="496"/>
        <v>AGENT19</v>
      </c>
      <c r="C6259" t="str">
        <f t="shared" si="497"/>
        <v>GONDANGRAYA</v>
      </c>
      <c r="D6259" t="str">
        <f t="shared" si="498"/>
        <v>TLA06</v>
      </c>
      <c r="H6259" t="str">
        <f t="shared" si="499"/>
        <v>2026-09-03 06:48:22</v>
      </c>
      <c r="K6259" t="str" cm="1">
        <f t="array" ref="K6259:L6259">_xlfn.TEXTSPLIT(R6259," ")</f>
        <v>TLA06</v>
      </c>
      <c r="L6259" t="str">
        <v>GONDANGRAYA</v>
      </c>
      <c r="P6259" s="57" t="s">
        <v>32889</v>
      </c>
      <c r="Q6259" s="57" t="s">
        <v>10181</v>
      </c>
      <c r="R6259" s="57" t="s">
        <v>13149</v>
      </c>
      <c r="S6259" s="57" t="s">
        <v>13150</v>
      </c>
      <c r="T6259" s="57" t="s">
        <v>13151</v>
      </c>
      <c r="U6259" s="57" t="s">
        <v>32890</v>
      </c>
      <c r="V6259" s="57"/>
    </row>
    <row r="6260" ht="15" spans="1:22">
      <c r="A6260" s="52">
        <f t="shared" si="495"/>
        <v>46268</v>
      </c>
      <c r="B6260" t="str">
        <f t="shared" si="496"/>
        <v>AGENT25</v>
      </c>
      <c r="C6260" t="str">
        <f t="shared" si="497"/>
        <v>GUNUNG_TIMANG</v>
      </c>
      <c r="D6260" t="str">
        <f t="shared" si="498"/>
        <v>MRW02</v>
      </c>
      <c r="H6260" t="str">
        <f t="shared" si="499"/>
        <v>2026-09-03 06:48:14</v>
      </c>
      <c r="K6260" t="str" cm="1">
        <f t="array" ref="K6260:L6260">_xlfn.TEXTSPLIT(R6260," ")</f>
        <v>MRW02</v>
      </c>
      <c r="L6260" t="str">
        <v>GUNUNG_TIMANG</v>
      </c>
      <c r="P6260" s="57" t="s">
        <v>32891</v>
      </c>
      <c r="Q6260" s="57" t="s">
        <v>10270</v>
      </c>
      <c r="R6260" s="57" t="s">
        <v>20759</v>
      </c>
      <c r="S6260" s="57" t="s">
        <v>20760</v>
      </c>
      <c r="T6260" s="57" t="s">
        <v>20761</v>
      </c>
      <c r="U6260" s="57" t="s">
        <v>32892</v>
      </c>
      <c r="V6260" s="57" t="s">
        <v>32893</v>
      </c>
    </row>
    <row r="6261" ht="15" spans="1:22">
      <c r="A6261" s="52">
        <f t="shared" si="495"/>
        <v>46268</v>
      </c>
      <c r="B6261" t="str">
        <f t="shared" si="496"/>
        <v>AGENT21</v>
      </c>
      <c r="C6261" t="str">
        <f t="shared" si="497"/>
        <v>SELEMADEG_1</v>
      </c>
      <c r="D6261" t="str">
        <f t="shared" si="498"/>
        <v>TNW09</v>
      </c>
      <c r="H6261" t="str">
        <f t="shared" si="499"/>
        <v>2026-09-03 06:47:44</v>
      </c>
      <c r="K6261" t="str" cm="1">
        <f t="array" ref="K6261:L6261">_xlfn.TEXTSPLIT(R6261," ")</f>
        <v>TNW09</v>
      </c>
      <c r="L6261" t="str">
        <v>SELEMADEG_1</v>
      </c>
      <c r="P6261" s="57" t="s">
        <v>32894</v>
      </c>
      <c r="Q6261" s="57" t="s">
        <v>11660</v>
      </c>
      <c r="R6261" s="57" t="s">
        <v>27505</v>
      </c>
      <c r="S6261" s="57" t="s">
        <v>27506</v>
      </c>
      <c r="T6261" s="57" t="s">
        <v>27507</v>
      </c>
      <c r="U6261" s="57" t="s">
        <v>32895</v>
      </c>
      <c r="V6261" s="57" t="s">
        <v>32896</v>
      </c>
    </row>
    <row r="6262" ht="15" spans="1:22">
      <c r="A6262" s="52">
        <f t="shared" si="495"/>
        <v>46268</v>
      </c>
      <c r="B6262" t="str">
        <f t="shared" si="496"/>
        <v>AGENT06</v>
      </c>
      <c r="C6262" t="str">
        <f t="shared" si="497"/>
        <v>LUBUK_BASUNG_01</v>
      </c>
      <c r="D6262" t="str">
        <f t="shared" si="498"/>
        <v>LBB01A</v>
      </c>
      <c r="H6262" t="str">
        <f t="shared" si="499"/>
        <v>2026-09-03 06:47:21</v>
      </c>
      <c r="K6262" t="str" cm="1">
        <f t="array" ref="K6262:L6262">_xlfn.TEXTSPLIT(R6262," ")</f>
        <v>LBB01A</v>
      </c>
      <c r="L6262" t="str">
        <v>LUBUK_BASUNG_01</v>
      </c>
      <c r="P6262" s="57" t="s">
        <v>32897</v>
      </c>
      <c r="Q6262" s="57" t="s">
        <v>10410</v>
      </c>
      <c r="R6262" s="57" t="s">
        <v>21121</v>
      </c>
      <c r="S6262" s="57" t="s">
        <v>21122</v>
      </c>
      <c r="T6262" s="57" t="s">
        <v>21123</v>
      </c>
      <c r="U6262" s="57" t="s">
        <v>32898</v>
      </c>
      <c r="V6262" s="57" t="s">
        <v>32899</v>
      </c>
    </row>
    <row r="6263" ht="15" spans="1:22">
      <c r="A6263" s="52">
        <f t="shared" si="495"/>
        <v>46268</v>
      </c>
      <c r="B6263" t="str">
        <f t="shared" si="496"/>
        <v>AGENT25</v>
      </c>
      <c r="C6263" t="str">
        <f t="shared" si="497"/>
        <v>BANGKAL</v>
      </c>
      <c r="D6263" t="str">
        <f t="shared" si="498"/>
        <v>KUP08</v>
      </c>
      <c r="H6263" t="str">
        <f t="shared" si="499"/>
        <v>2026-09-03 06:47:16</v>
      </c>
      <c r="K6263" t="str" cm="1">
        <f t="array" ref="K6263:L6263">_xlfn.TEXTSPLIT(R6263," ")</f>
        <v>KUP08</v>
      </c>
      <c r="L6263" t="str">
        <v>BANGKAL</v>
      </c>
      <c r="P6263" s="57" t="s">
        <v>32900</v>
      </c>
      <c r="Q6263" s="57" t="s">
        <v>10270</v>
      </c>
      <c r="R6263" s="57" t="s">
        <v>20821</v>
      </c>
      <c r="S6263" s="57" t="s">
        <v>20822</v>
      </c>
      <c r="T6263" s="57" t="s">
        <v>20823</v>
      </c>
      <c r="U6263" s="57" t="s">
        <v>32901</v>
      </c>
      <c r="V6263" s="57" t="s">
        <v>32902</v>
      </c>
    </row>
    <row r="6264" ht="15" spans="1:22">
      <c r="A6264" s="52">
        <f t="shared" si="495"/>
        <v>46268</v>
      </c>
      <c r="B6264" t="str">
        <f t="shared" si="496"/>
        <v>AGENT01</v>
      </c>
      <c r="C6264" t="str">
        <f t="shared" si="497"/>
        <v>PEUREULAK</v>
      </c>
      <c r="D6264" t="str">
        <f t="shared" si="498"/>
        <v>IDR02</v>
      </c>
      <c r="H6264" t="str">
        <f t="shared" si="499"/>
        <v>2026-09-03 06:47:06</v>
      </c>
      <c r="K6264" t="str" cm="1">
        <f t="array" ref="K6264:L6264">_xlfn.TEXTSPLIT(R6264," ")</f>
        <v>IDR02</v>
      </c>
      <c r="L6264" t="str">
        <v>PEUREULAK</v>
      </c>
      <c r="P6264" s="57" t="s">
        <v>32903</v>
      </c>
      <c r="Q6264" s="57" t="s">
        <v>10486</v>
      </c>
      <c r="R6264" s="57" t="s">
        <v>15006</v>
      </c>
      <c r="S6264" s="57" t="s">
        <v>15007</v>
      </c>
      <c r="T6264" s="57" t="s">
        <v>15008</v>
      </c>
      <c r="U6264" s="57" t="s">
        <v>32904</v>
      </c>
      <c r="V6264" s="57" t="s">
        <v>32905</v>
      </c>
    </row>
    <row r="6265" ht="15" spans="1:22">
      <c r="A6265" s="52">
        <f t="shared" si="495"/>
        <v>46268</v>
      </c>
      <c r="B6265" t="str">
        <f t="shared" si="496"/>
        <v>AGENT03</v>
      </c>
      <c r="C6265" t="str">
        <f t="shared" si="497"/>
        <v>SIKAPAS_02</v>
      </c>
      <c r="D6265" t="str">
        <f t="shared" si="498"/>
        <v>PYY07A</v>
      </c>
      <c r="H6265" t="str">
        <f t="shared" si="499"/>
        <v>2026-09-03 06:47:03</v>
      </c>
      <c r="K6265" t="str" cm="1">
        <f t="array" ref="K6265:L6265">_xlfn.TEXTSPLIT(R6265," ")</f>
        <v>PYY07A</v>
      </c>
      <c r="L6265" t="str">
        <v>SIKAPAS_02</v>
      </c>
      <c r="P6265" s="57" t="s">
        <v>32906</v>
      </c>
      <c r="Q6265" s="57" t="s">
        <v>10236</v>
      </c>
      <c r="R6265" s="57" t="s">
        <v>14391</v>
      </c>
      <c r="S6265" s="57" t="s">
        <v>14392</v>
      </c>
      <c r="T6265" s="57" t="s">
        <v>14393</v>
      </c>
      <c r="U6265" s="57" t="s">
        <v>32907</v>
      </c>
      <c r="V6265" s="57" t="s">
        <v>32908</v>
      </c>
    </row>
    <row r="6266" ht="15" spans="1:22">
      <c r="A6266" s="52">
        <f t="shared" si="495"/>
        <v>46268</v>
      </c>
      <c r="B6266" t="str">
        <f t="shared" si="496"/>
        <v>AGENT40</v>
      </c>
      <c r="C6266" t="str">
        <f t="shared" si="497"/>
        <v>ROROTAN</v>
      </c>
      <c r="D6266" t="str">
        <f t="shared" si="498"/>
        <v>JKT10B</v>
      </c>
      <c r="H6266" t="str">
        <f t="shared" si="499"/>
        <v>2026-09-03 06:46:58</v>
      </c>
      <c r="K6266" t="str" cm="1">
        <f t="array" ref="K6266:L6266">_xlfn.TEXTSPLIT(R6266," ")</f>
        <v>JKT10B</v>
      </c>
      <c r="L6266" t="str">
        <v>ROROTAN</v>
      </c>
      <c r="P6266" s="57" t="s">
        <v>32909</v>
      </c>
      <c r="Q6266" s="57" t="s">
        <v>10732</v>
      </c>
      <c r="R6266" s="57" t="s">
        <v>20067</v>
      </c>
      <c r="S6266" s="57" t="s">
        <v>20068</v>
      </c>
      <c r="T6266" s="57" t="s">
        <v>6770</v>
      </c>
      <c r="U6266" s="57" t="s">
        <v>32910</v>
      </c>
      <c r="V6266" s="57"/>
    </row>
    <row r="6267" ht="15" spans="1:22">
      <c r="A6267" s="52">
        <f t="shared" si="495"/>
        <v>46268</v>
      </c>
      <c r="B6267" t="str">
        <f t="shared" si="496"/>
        <v>AGENT22</v>
      </c>
      <c r="C6267" t="str">
        <f t="shared" si="497"/>
        <v>DC_DI_PANJAITAN</v>
      </c>
      <c r="D6267" t="str">
        <f t="shared" si="498"/>
        <v>KDI09</v>
      </c>
      <c r="H6267" t="str">
        <f t="shared" si="499"/>
        <v>2026-09-03 06:46:57</v>
      </c>
      <c r="K6267" t="str" cm="1">
        <f t="array" ref="K6267:L6267">_xlfn.TEXTSPLIT(R6267," ")</f>
        <v>KDI09</v>
      </c>
      <c r="L6267" t="str">
        <v>DC_DI_PANJAITAN</v>
      </c>
      <c r="P6267" s="57" t="s">
        <v>32911</v>
      </c>
      <c r="Q6267" s="57" t="s">
        <v>11133</v>
      </c>
      <c r="R6267" s="57" t="s">
        <v>20076</v>
      </c>
      <c r="S6267" s="57" t="s">
        <v>20077</v>
      </c>
      <c r="T6267" s="57" t="s">
        <v>7570</v>
      </c>
      <c r="U6267" s="57" t="s">
        <v>32912</v>
      </c>
      <c r="V6267" s="57"/>
    </row>
    <row r="6268" ht="15" spans="1:22">
      <c r="A6268" s="52">
        <f t="shared" si="495"/>
        <v>46268</v>
      </c>
      <c r="B6268" t="str">
        <f t="shared" si="496"/>
        <v>AGENT16</v>
      </c>
      <c r="C6268" t="str">
        <f t="shared" si="497"/>
        <v>PACET_CJR_2</v>
      </c>
      <c r="D6268" t="str">
        <f t="shared" si="498"/>
        <v>CJR25B</v>
      </c>
      <c r="H6268" t="str">
        <f t="shared" si="499"/>
        <v>2026-09-03 06:46:47</v>
      </c>
      <c r="K6268" t="str" cm="1">
        <f t="array" ref="K6268:L6268">_xlfn.TEXTSPLIT(R6268," ")</f>
        <v>CJR25B</v>
      </c>
      <c r="L6268" t="str">
        <v>PACET_CJR_2</v>
      </c>
      <c r="P6268" s="57" t="s">
        <v>32913</v>
      </c>
      <c r="Q6268" s="57" t="s">
        <v>10199</v>
      </c>
      <c r="R6268" s="57" t="s">
        <v>21353</v>
      </c>
      <c r="S6268" s="57" t="s">
        <v>21354</v>
      </c>
      <c r="T6268" s="57" t="s">
        <v>20880</v>
      </c>
      <c r="U6268" s="57" t="s">
        <v>32914</v>
      </c>
      <c r="V6268" s="57" t="s">
        <v>7717</v>
      </c>
    </row>
    <row r="6269" ht="15" spans="1:22">
      <c r="A6269" s="52">
        <f t="shared" si="495"/>
        <v>46268</v>
      </c>
      <c r="B6269" t="str">
        <f t="shared" si="496"/>
        <v>AGENT21</v>
      </c>
      <c r="C6269" t="str">
        <f t="shared" si="497"/>
        <v>PRAYA</v>
      </c>
      <c r="D6269" t="str">
        <f t="shared" si="498"/>
        <v>PYW01</v>
      </c>
      <c r="H6269" t="str">
        <f t="shared" si="499"/>
        <v>2026-09-03 06:46:43</v>
      </c>
      <c r="K6269" t="str" cm="1">
        <f t="array" ref="K6269:L6269">_xlfn.TEXTSPLIT(R6269," ")</f>
        <v>PYW01</v>
      </c>
      <c r="L6269" t="str">
        <v>PRAYA</v>
      </c>
      <c r="P6269" s="57" t="s">
        <v>32915</v>
      </c>
      <c r="Q6269" s="57" t="s">
        <v>11660</v>
      </c>
      <c r="R6269" s="57" t="s">
        <v>27295</v>
      </c>
      <c r="S6269" s="57" t="s">
        <v>27296</v>
      </c>
      <c r="T6269" s="57" t="s">
        <v>27297</v>
      </c>
      <c r="U6269" s="57" t="s">
        <v>32916</v>
      </c>
      <c r="V6269" s="57" t="s">
        <v>32917</v>
      </c>
    </row>
    <row r="6270" ht="15" spans="1:22">
      <c r="A6270" s="52">
        <f t="shared" si="495"/>
        <v>46268</v>
      </c>
      <c r="B6270" t="str">
        <f t="shared" si="496"/>
        <v>AGENT27</v>
      </c>
      <c r="C6270" t="str">
        <f t="shared" si="497"/>
        <v>SEPAKU</v>
      </c>
      <c r="D6270" t="str">
        <f t="shared" si="498"/>
        <v>PNJ03</v>
      </c>
      <c r="H6270" t="str">
        <f t="shared" si="499"/>
        <v>2026-09-03 06:46:36</v>
      </c>
      <c r="K6270" t="str" cm="1">
        <f t="array" ref="K6270:L6270">_xlfn.TEXTSPLIT(R6270," ")</f>
        <v>PNJ03</v>
      </c>
      <c r="L6270" t="str">
        <v>SEPAKU</v>
      </c>
      <c r="P6270" s="57" t="s">
        <v>32918</v>
      </c>
      <c r="Q6270" s="57" t="s">
        <v>11862</v>
      </c>
      <c r="R6270" s="57" t="s">
        <v>17535</v>
      </c>
      <c r="S6270" s="57" t="s">
        <v>17536</v>
      </c>
      <c r="T6270" s="57" t="s">
        <v>17537</v>
      </c>
      <c r="U6270" s="57" t="s">
        <v>32919</v>
      </c>
      <c r="V6270" s="57"/>
    </row>
    <row r="6271" ht="15" spans="1:22">
      <c r="A6271" s="52">
        <f t="shared" si="495"/>
        <v>46268</v>
      </c>
      <c r="B6271" t="str">
        <f t="shared" si="496"/>
        <v>AGENT16</v>
      </c>
      <c r="C6271" t="str">
        <f t="shared" si="497"/>
        <v>CIPANAS</v>
      </c>
      <c r="D6271" t="str">
        <f t="shared" si="498"/>
        <v>CJR03</v>
      </c>
      <c r="H6271" t="str">
        <f t="shared" si="499"/>
        <v>2026-09-03 06:46:07</v>
      </c>
      <c r="K6271" t="str" cm="1">
        <f t="array" ref="K6271:L6271">_xlfn.TEXTSPLIT(R6271," ")</f>
        <v>CJR03</v>
      </c>
      <c r="L6271" t="str">
        <v>CIPANAS</v>
      </c>
      <c r="P6271" s="57" t="s">
        <v>32920</v>
      </c>
      <c r="Q6271" s="57" t="s">
        <v>10199</v>
      </c>
      <c r="R6271" s="57" t="s">
        <v>20878</v>
      </c>
      <c r="S6271" s="57" t="s">
        <v>20879</v>
      </c>
      <c r="T6271" s="57" t="s">
        <v>20880</v>
      </c>
      <c r="U6271" s="57" t="s">
        <v>32921</v>
      </c>
      <c r="V6271" s="57" t="s">
        <v>7717</v>
      </c>
    </row>
    <row r="6272" ht="15" spans="1:22">
      <c r="A6272" s="52">
        <f t="shared" si="495"/>
        <v>46268</v>
      </c>
      <c r="B6272" t="str">
        <f t="shared" si="496"/>
        <v>AGENT18</v>
      </c>
      <c r="C6272" t="str">
        <f t="shared" si="497"/>
        <v>TRIDADI</v>
      </c>
      <c r="D6272" t="str">
        <f t="shared" si="498"/>
        <v>SLM21</v>
      </c>
      <c r="H6272" t="str">
        <f t="shared" si="499"/>
        <v>2026-09-03 06:46:02</v>
      </c>
      <c r="K6272" t="str" cm="1">
        <f t="array" ref="K6272:L6272">_xlfn.TEXTSPLIT(R6272," ")</f>
        <v>SLM21</v>
      </c>
      <c r="L6272" t="str">
        <v>TRIDADI</v>
      </c>
      <c r="P6272" s="57" t="s">
        <v>32922</v>
      </c>
      <c r="Q6272" s="57" t="s">
        <v>10385</v>
      </c>
      <c r="R6272" s="57" t="s">
        <v>15313</v>
      </c>
      <c r="S6272" s="57" t="s">
        <v>15314</v>
      </c>
      <c r="T6272" s="57" t="s">
        <v>15315</v>
      </c>
      <c r="U6272" s="57" t="s">
        <v>32923</v>
      </c>
      <c r="V6272" s="57" t="s">
        <v>7717</v>
      </c>
    </row>
    <row r="6273" ht="15" spans="1:22">
      <c r="A6273" s="52">
        <f t="shared" si="495"/>
        <v>46268</v>
      </c>
      <c r="B6273" t="str">
        <f t="shared" si="496"/>
        <v>AGENT23</v>
      </c>
      <c r="C6273" t="str">
        <f t="shared" si="497"/>
        <v>DARUBA</v>
      </c>
      <c r="D6273" t="str">
        <f t="shared" si="498"/>
        <v>DAR01</v>
      </c>
      <c r="H6273" t="str">
        <f t="shared" si="499"/>
        <v>2026-09-03 06:45:58</v>
      </c>
      <c r="K6273" t="str" cm="1">
        <f t="array" ref="K6273:L6273">_xlfn.TEXTSPLIT(R6273," ")</f>
        <v>DAR01</v>
      </c>
      <c r="L6273" t="str">
        <v>DARUBA</v>
      </c>
      <c r="P6273" s="57" t="s">
        <v>32924</v>
      </c>
      <c r="Q6273" s="57" t="s">
        <v>10259</v>
      </c>
      <c r="R6273" s="57" t="s">
        <v>16780</v>
      </c>
      <c r="S6273" s="57" t="s">
        <v>16781</v>
      </c>
      <c r="T6273" s="57" t="s">
        <v>16782</v>
      </c>
      <c r="U6273" s="57" t="s">
        <v>32925</v>
      </c>
      <c r="V6273" s="57"/>
    </row>
    <row r="6274" ht="15" spans="1:22">
      <c r="A6274" s="52">
        <f t="shared" si="495"/>
        <v>46268</v>
      </c>
      <c r="B6274" t="str">
        <f t="shared" si="496"/>
        <v>AGENT18</v>
      </c>
      <c r="C6274" t="str">
        <f t="shared" si="497"/>
        <v>KAWUNGANTEN</v>
      </c>
      <c r="D6274" t="str">
        <f t="shared" si="498"/>
        <v>CLP06</v>
      </c>
      <c r="H6274" t="str">
        <f t="shared" si="499"/>
        <v>2026-09-03 06:45:58</v>
      </c>
      <c r="K6274" t="str" cm="1">
        <f t="array" ref="K6274:L6274">_xlfn.TEXTSPLIT(R6274," ")</f>
        <v>CLP06</v>
      </c>
      <c r="L6274" t="str">
        <v>KAWUNGANTEN</v>
      </c>
      <c r="P6274" s="57" t="s">
        <v>32924</v>
      </c>
      <c r="Q6274" s="57" t="s">
        <v>10385</v>
      </c>
      <c r="R6274" s="57" t="s">
        <v>16577</v>
      </c>
      <c r="S6274" s="57" t="s">
        <v>16578</v>
      </c>
      <c r="T6274" s="57" t="s">
        <v>16579</v>
      </c>
      <c r="U6274" s="57" t="s">
        <v>32926</v>
      </c>
      <c r="V6274" s="57" t="s">
        <v>32927</v>
      </c>
    </row>
    <row r="6275" ht="15" spans="1:22">
      <c r="A6275" s="52">
        <f t="shared" si="495"/>
        <v>46268</v>
      </c>
      <c r="B6275" t="str">
        <f t="shared" si="496"/>
        <v>AGENT17</v>
      </c>
      <c r="C6275" t="str">
        <f t="shared" si="497"/>
        <v>MAYONG</v>
      </c>
      <c r="D6275" t="str">
        <f t="shared" si="498"/>
        <v>JPR05</v>
      </c>
      <c r="H6275" t="str">
        <f t="shared" si="499"/>
        <v>2026-09-03 06:45:54</v>
      </c>
      <c r="K6275" t="str" cm="1">
        <f t="array" ref="K6275:L6275">_xlfn.TEXTSPLIT(R6275," ")</f>
        <v>JPR05</v>
      </c>
      <c r="L6275" t="str">
        <v>MAYONG</v>
      </c>
      <c r="P6275" s="57" t="s">
        <v>32928</v>
      </c>
      <c r="Q6275" s="57" t="s">
        <v>11249</v>
      </c>
      <c r="R6275" s="57" t="s">
        <v>19210</v>
      </c>
      <c r="S6275" s="57" t="s">
        <v>19211</v>
      </c>
      <c r="T6275" s="57" t="s">
        <v>19212</v>
      </c>
      <c r="U6275" s="57" t="s">
        <v>32929</v>
      </c>
      <c r="V6275" s="57" t="s">
        <v>31900</v>
      </c>
    </row>
    <row r="6276" ht="15" spans="1:22">
      <c r="A6276" s="52">
        <f t="shared" si="495"/>
        <v>46268</v>
      </c>
      <c r="B6276" t="str">
        <f t="shared" si="496"/>
        <v>AGENT23</v>
      </c>
      <c r="C6276" t="str">
        <f t="shared" si="497"/>
        <v>RATAHAN</v>
      </c>
      <c r="D6276" t="str">
        <f t="shared" si="498"/>
        <v>RTH01</v>
      </c>
      <c r="H6276" t="str">
        <f t="shared" si="499"/>
        <v>2026-09-03 06:45:52</v>
      </c>
      <c r="K6276" t="str" cm="1">
        <f t="array" ref="K6276:L6276">_xlfn.TEXTSPLIT(R6276," ")</f>
        <v>RTH01</v>
      </c>
      <c r="L6276" t="str">
        <v>RATAHAN</v>
      </c>
      <c r="P6276" s="57" t="s">
        <v>32930</v>
      </c>
      <c r="Q6276" s="57" t="s">
        <v>10259</v>
      </c>
      <c r="R6276" s="57" t="s">
        <v>21628</v>
      </c>
      <c r="S6276" s="57" t="s">
        <v>21629</v>
      </c>
      <c r="T6276" s="57" t="s">
        <v>21630</v>
      </c>
      <c r="U6276" s="57" t="s">
        <v>32931</v>
      </c>
      <c r="V6276" s="57" t="s">
        <v>32932</v>
      </c>
    </row>
    <row r="6277" ht="15" spans="1:22">
      <c r="A6277" s="52">
        <f t="shared" si="495"/>
        <v>46268</v>
      </c>
      <c r="B6277" t="str">
        <f t="shared" si="496"/>
        <v>AGENT23</v>
      </c>
      <c r="C6277" t="str">
        <f t="shared" si="497"/>
        <v>BATUI</v>
      </c>
      <c r="D6277" t="str">
        <f t="shared" si="498"/>
        <v>BAG05</v>
      </c>
      <c r="H6277" t="str">
        <f t="shared" si="499"/>
        <v>2026-09-03 06:45:48</v>
      </c>
      <c r="K6277" t="str" cm="1">
        <f t="array" ref="K6277:L6277">_xlfn.TEXTSPLIT(R6277," ")</f>
        <v>BAG05</v>
      </c>
      <c r="L6277" t="str">
        <v>BATUI</v>
      </c>
      <c r="P6277" s="57" t="s">
        <v>32933</v>
      </c>
      <c r="Q6277" s="57" t="s">
        <v>10259</v>
      </c>
      <c r="R6277" s="57" t="s">
        <v>20815</v>
      </c>
      <c r="S6277" s="57" t="s">
        <v>20816</v>
      </c>
      <c r="T6277" s="57" t="s">
        <v>20817</v>
      </c>
      <c r="U6277" s="57" t="s">
        <v>32934</v>
      </c>
      <c r="V6277" s="57" t="s">
        <v>32935</v>
      </c>
    </row>
    <row r="6278" ht="15" spans="1:22">
      <c r="A6278" s="52">
        <f t="shared" si="495"/>
        <v>46268</v>
      </c>
      <c r="B6278" t="str">
        <f t="shared" si="496"/>
        <v>AGENT23</v>
      </c>
      <c r="C6278" t="str">
        <f t="shared" si="497"/>
        <v>TONDANO</v>
      </c>
      <c r="D6278" t="str">
        <f t="shared" si="498"/>
        <v>TDO01</v>
      </c>
      <c r="H6278" t="str">
        <f t="shared" si="499"/>
        <v>2026-09-03 06:45:21</v>
      </c>
      <c r="K6278" t="str" cm="1">
        <f t="array" ref="K6278:L6278">_xlfn.TEXTSPLIT(R6278," ")</f>
        <v>TDO01</v>
      </c>
      <c r="L6278" t="str">
        <v>TONDANO</v>
      </c>
      <c r="P6278" s="57" t="s">
        <v>32936</v>
      </c>
      <c r="Q6278" s="57" t="s">
        <v>10259</v>
      </c>
      <c r="R6278" s="57" t="s">
        <v>20625</v>
      </c>
      <c r="S6278" s="57" t="s">
        <v>20626</v>
      </c>
      <c r="T6278" s="57" t="s">
        <v>20627</v>
      </c>
      <c r="U6278" s="57" t="s">
        <v>32937</v>
      </c>
      <c r="V6278" s="57" t="s">
        <v>32938</v>
      </c>
    </row>
    <row r="6279" ht="15" spans="1:22">
      <c r="A6279" s="52">
        <f t="shared" si="495"/>
        <v>46268</v>
      </c>
      <c r="B6279" t="str">
        <f t="shared" si="496"/>
        <v>AGENT23</v>
      </c>
      <c r="C6279" t="str">
        <f t="shared" si="497"/>
        <v>BUNGKU_BARAT</v>
      </c>
      <c r="D6279" t="str">
        <f t="shared" si="498"/>
        <v>BUG07</v>
      </c>
      <c r="H6279" t="str">
        <f t="shared" si="499"/>
        <v>2026-09-03 06:45:07</v>
      </c>
      <c r="K6279" t="str" cm="1">
        <f t="array" ref="K6279:L6279">_xlfn.TEXTSPLIT(R6279," ")</f>
        <v>BUG07</v>
      </c>
      <c r="L6279" t="str">
        <v>BUNGKU_BARAT</v>
      </c>
      <c r="P6279" s="57" t="s">
        <v>32939</v>
      </c>
      <c r="Q6279" s="57" t="s">
        <v>10259</v>
      </c>
      <c r="R6279" s="57" t="s">
        <v>21663</v>
      </c>
      <c r="S6279" s="57" t="s">
        <v>27016</v>
      </c>
      <c r="T6279" s="57" t="s">
        <v>27017</v>
      </c>
      <c r="U6279" s="57" t="s">
        <v>32940</v>
      </c>
      <c r="V6279" s="57"/>
    </row>
    <row r="6280" ht="15" spans="1:22">
      <c r="A6280" s="52">
        <f t="shared" si="495"/>
        <v>46268</v>
      </c>
      <c r="B6280" t="str">
        <f t="shared" si="496"/>
        <v>AGENT18</v>
      </c>
      <c r="C6280" t="str">
        <f t="shared" si="497"/>
        <v>AMPEL</v>
      </c>
      <c r="D6280" t="str">
        <f t="shared" si="498"/>
        <v>BYL03</v>
      </c>
      <c r="H6280" t="str">
        <f t="shared" si="499"/>
        <v>2026-09-03 06:44:38</v>
      </c>
      <c r="K6280" t="str" cm="1">
        <f t="array" ref="K6280:L6280">_xlfn.TEXTSPLIT(R6280," ")</f>
        <v>BYL03</v>
      </c>
      <c r="L6280" t="str">
        <v>AMPEL</v>
      </c>
      <c r="P6280" s="57" t="s">
        <v>32941</v>
      </c>
      <c r="Q6280" s="57" t="s">
        <v>10385</v>
      </c>
      <c r="R6280" s="57" t="s">
        <v>18405</v>
      </c>
      <c r="S6280" s="57" t="s">
        <v>18406</v>
      </c>
      <c r="T6280" s="57" t="s">
        <v>7253</v>
      </c>
      <c r="U6280" s="57" t="s">
        <v>32942</v>
      </c>
      <c r="V6280" s="57" t="s">
        <v>32943</v>
      </c>
    </row>
    <row r="6281" ht="15" spans="1:22">
      <c r="A6281" s="52">
        <f t="shared" si="495"/>
        <v>46268</v>
      </c>
      <c r="B6281" t="str">
        <f t="shared" si="496"/>
        <v>AGENT17</v>
      </c>
      <c r="C6281" t="str">
        <f t="shared" si="497"/>
        <v>BANJARHARJO</v>
      </c>
      <c r="D6281" t="str">
        <f t="shared" si="498"/>
        <v>BRB10</v>
      </c>
      <c r="H6281" t="str">
        <f t="shared" si="499"/>
        <v>2026-09-03 06:44:20</v>
      </c>
      <c r="K6281" t="str" cm="1">
        <f t="array" ref="K6281:L6281">_xlfn.TEXTSPLIT(R6281," ")</f>
        <v>BRB10</v>
      </c>
      <c r="L6281" t="str">
        <v>BANJARHARJO</v>
      </c>
      <c r="P6281" s="57" t="s">
        <v>32944</v>
      </c>
      <c r="Q6281" s="57" t="s">
        <v>11249</v>
      </c>
      <c r="R6281" s="57" t="s">
        <v>20675</v>
      </c>
      <c r="S6281" s="57" t="s">
        <v>20676</v>
      </c>
      <c r="T6281" s="57" t="s">
        <v>20677</v>
      </c>
      <c r="U6281" s="57" t="s">
        <v>32945</v>
      </c>
      <c r="V6281" s="57"/>
    </row>
    <row r="6282" ht="15" spans="1:22">
      <c r="A6282" s="52">
        <f t="shared" si="495"/>
        <v>46268</v>
      </c>
      <c r="B6282" t="str">
        <f t="shared" si="496"/>
        <v>AGENT19</v>
      </c>
      <c r="C6282" t="str">
        <f t="shared" si="497"/>
        <v>BANGSAL</v>
      </c>
      <c r="D6282" t="str">
        <f t="shared" si="498"/>
        <v>MOJ02</v>
      </c>
      <c r="H6282" t="str">
        <f t="shared" si="499"/>
        <v>2026-09-03 06:44:00</v>
      </c>
      <c r="K6282" t="str" cm="1">
        <f t="array" ref="K6282:L6282">_xlfn.TEXTSPLIT(R6282," ")</f>
        <v>MOJ02</v>
      </c>
      <c r="L6282" t="str">
        <v>BANGSAL</v>
      </c>
      <c r="P6282" s="57" t="s">
        <v>32946</v>
      </c>
      <c r="Q6282" s="57" t="s">
        <v>10181</v>
      </c>
      <c r="R6282" s="57" t="s">
        <v>20775</v>
      </c>
      <c r="S6282" s="57" t="s">
        <v>20776</v>
      </c>
      <c r="T6282" s="57" t="s">
        <v>20777</v>
      </c>
      <c r="U6282" s="57" t="s">
        <v>32947</v>
      </c>
      <c r="V6282" s="57" t="s">
        <v>32948</v>
      </c>
    </row>
    <row r="6283" ht="15" spans="1:22">
      <c r="A6283" s="52">
        <f t="shared" si="495"/>
        <v>46268</v>
      </c>
      <c r="B6283" t="str">
        <f t="shared" si="496"/>
        <v>AGENT27</v>
      </c>
      <c r="C6283" t="str">
        <f t="shared" si="497"/>
        <v>LOK_TUAN</v>
      </c>
      <c r="D6283" t="str">
        <f t="shared" si="498"/>
        <v>BXT04</v>
      </c>
      <c r="H6283" t="str">
        <f t="shared" si="499"/>
        <v>2026-09-03 06:43:59</v>
      </c>
      <c r="K6283" t="str" cm="1">
        <f t="array" ref="K6283:L6283">_xlfn.TEXTSPLIT(R6283," ")</f>
        <v>BXT04</v>
      </c>
      <c r="L6283" t="str">
        <v>LOK_TUAN</v>
      </c>
      <c r="P6283" s="57" t="s">
        <v>32949</v>
      </c>
      <c r="Q6283" s="57" t="s">
        <v>11862</v>
      </c>
      <c r="R6283" s="57" t="s">
        <v>20098</v>
      </c>
      <c r="S6283" s="57" t="s">
        <v>20099</v>
      </c>
      <c r="T6283" s="57" t="s">
        <v>20100</v>
      </c>
      <c r="U6283" s="57" t="s">
        <v>32950</v>
      </c>
      <c r="V6283" s="57" t="s">
        <v>20102</v>
      </c>
    </row>
    <row r="6284" ht="15" spans="1:22">
      <c r="A6284" s="52">
        <f t="shared" si="495"/>
        <v>46268</v>
      </c>
      <c r="B6284" t="str">
        <f t="shared" si="496"/>
        <v>AGENT21</v>
      </c>
      <c r="C6284" t="str">
        <f t="shared" si="497"/>
        <v>ULUWATU1</v>
      </c>
      <c r="D6284" t="str">
        <f t="shared" si="498"/>
        <v>MGW23</v>
      </c>
      <c r="H6284" t="str">
        <f t="shared" si="499"/>
        <v>2026-09-03 06:43:46</v>
      </c>
      <c r="K6284" t="str" cm="1">
        <f t="array" ref="K6284:L6284">_xlfn.TEXTSPLIT(R6284," ")</f>
        <v>MGW23</v>
      </c>
      <c r="L6284" t="str">
        <v>ULUWATU1</v>
      </c>
      <c r="P6284" s="57" t="s">
        <v>32951</v>
      </c>
      <c r="Q6284" s="57" t="s">
        <v>11660</v>
      </c>
      <c r="R6284" s="57" t="s">
        <v>17750</v>
      </c>
      <c r="S6284" s="57" t="s">
        <v>17751</v>
      </c>
      <c r="T6284" s="57" t="s">
        <v>17752</v>
      </c>
      <c r="U6284" s="57" t="s">
        <v>32952</v>
      </c>
      <c r="V6284" s="57"/>
    </row>
    <row r="6285" ht="15" spans="1:22">
      <c r="A6285" s="52">
        <f t="shared" si="495"/>
        <v>46268</v>
      </c>
      <c r="B6285" t="str">
        <f t="shared" si="496"/>
        <v>AGENT21</v>
      </c>
      <c r="C6285" t="str">
        <f t="shared" si="497"/>
        <v>REMPUNG</v>
      </c>
      <c r="D6285" t="str">
        <f t="shared" si="498"/>
        <v>SLO05</v>
      </c>
      <c r="H6285" t="str">
        <f t="shared" si="499"/>
        <v>2026-09-03 06:42:46</v>
      </c>
      <c r="K6285" t="str" cm="1">
        <f t="array" ref="K6285:L6285">_xlfn.TEXTSPLIT(R6285," ")</f>
        <v>SLO05</v>
      </c>
      <c r="L6285" t="str">
        <v>REMPUNG</v>
      </c>
      <c r="P6285" s="57" t="s">
        <v>32953</v>
      </c>
      <c r="Q6285" s="57" t="s">
        <v>11660</v>
      </c>
      <c r="R6285" s="57" t="s">
        <v>20867</v>
      </c>
      <c r="S6285" s="57" t="s">
        <v>20868</v>
      </c>
      <c r="T6285" s="57" t="s">
        <v>20869</v>
      </c>
      <c r="U6285" s="57" t="s">
        <v>32954</v>
      </c>
      <c r="V6285" s="57" t="s">
        <v>32955</v>
      </c>
    </row>
    <row r="6286" ht="15" spans="1:22">
      <c r="A6286" s="52">
        <f t="shared" si="495"/>
        <v>46268</v>
      </c>
      <c r="B6286" t="str">
        <f t="shared" si="496"/>
        <v>AGENT21</v>
      </c>
      <c r="C6286" t="str">
        <f t="shared" si="497"/>
        <v>BANGLI</v>
      </c>
      <c r="D6286" t="str">
        <f t="shared" si="498"/>
        <v>BNL01</v>
      </c>
      <c r="H6286" t="str">
        <f t="shared" si="499"/>
        <v>2026-09-03 06:42:43</v>
      </c>
      <c r="K6286" t="str" cm="1">
        <f t="array" ref="K6286:L6286">_xlfn.TEXTSPLIT(R6286," ")</f>
        <v>BNL01</v>
      </c>
      <c r="L6286" t="str">
        <v>BANGLI</v>
      </c>
      <c r="P6286" s="57" t="s">
        <v>32956</v>
      </c>
      <c r="Q6286" s="57" t="s">
        <v>11660</v>
      </c>
      <c r="R6286" s="57" t="s">
        <v>20769</v>
      </c>
      <c r="S6286" s="57" t="s">
        <v>20770</v>
      </c>
      <c r="T6286" s="57" t="s">
        <v>20771</v>
      </c>
      <c r="U6286" s="57" t="s">
        <v>32957</v>
      </c>
      <c r="V6286" s="57" t="s">
        <v>32958</v>
      </c>
    </row>
    <row r="6287" ht="15" spans="1:22">
      <c r="A6287" s="52">
        <f t="shared" si="495"/>
        <v>46268</v>
      </c>
      <c r="B6287" t="str">
        <f t="shared" si="496"/>
        <v>AGENT21</v>
      </c>
      <c r="C6287" t="str">
        <f t="shared" si="497"/>
        <v>TODE_KISAR</v>
      </c>
      <c r="D6287" t="str">
        <f t="shared" si="498"/>
        <v>KOE06</v>
      </c>
      <c r="H6287" t="str">
        <f t="shared" si="499"/>
        <v>2026-09-03 06:42:36</v>
      </c>
      <c r="K6287" t="str" cm="1">
        <f t="array" ref="K6287:L6287">_xlfn.TEXTSPLIT(R6287," ")</f>
        <v>KOE06</v>
      </c>
      <c r="L6287" t="str">
        <v>TODE_KISAR</v>
      </c>
      <c r="P6287" s="57" t="s">
        <v>32959</v>
      </c>
      <c r="Q6287" s="57" t="s">
        <v>11660</v>
      </c>
      <c r="R6287" s="57" t="s">
        <v>20591</v>
      </c>
      <c r="S6287" s="57" t="s">
        <v>20592</v>
      </c>
      <c r="T6287" s="57" t="s">
        <v>20593</v>
      </c>
      <c r="U6287" s="57" t="s">
        <v>32960</v>
      </c>
      <c r="V6287" s="57" t="s">
        <v>32961</v>
      </c>
    </row>
    <row r="6288" ht="15" spans="1:22">
      <c r="A6288" s="52">
        <f t="shared" si="495"/>
        <v>46268</v>
      </c>
      <c r="B6288" t="str">
        <f t="shared" si="496"/>
        <v>AGENT16</v>
      </c>
      <c r="C6288" t="str">
        <f t="shared" si="497"/>
        <v>SMI20A</v>
      </c>
      <c r="D6288" t="str">
        <f t="shared" si="498"/>
        <v>SMI20A</v>
      </c>
      <c r="H6288" t="str">
        <f t="shared" si="499"/>
        <v>2026-09-03 06:42:28</v>
      </c>
      <c r="K6288" t="str" cm="1">
        <f t="array" ref="K6288:L6288">_xlfn.TEXTSPLIT(R6288," ")</f>
        <v>SMI20A</v>
      </c>
      <c r="L6288" t="str">
        <v>SMI20A</v>
      </c>
      <c r="P6288" s="57" t="s">
        <v>32962</v>
      </c>
      <c r="Q6288" s="57" t="s">
        <v>10199</v>
      </c>
      <c r="R6288" s="57" t="s">
        <v>20921</v>
      </c>
      <c r="S6288" s="57" t="s">
        <v>20922</v>
      </c>
      <c r="T6288" s="57" t="s">
        <v>20923</v>
      </c>
      <c r="U6288" s="57" t="s">
        <v>32963</v>
      </c>
      <c r="V6288" s="57" t="s">
        <v>32964</v>
      </c>
    </row>
    <row r="6289" ht="15" spans="1:22">
      <c r="A6289" s="52">
        <f t="shared" si="495"/>
        <v>46268</v>
      </c>
      <c r="B6289" t="str">
        <f t="shared" si="496"/>
        <v>AGENT19</v>
      </c>
      <c r="C6289" t="str">
        <f t="shared" si="497"/>
        <v>TEMBELANG_1</v>
      </c>
      <c r="D6289" t="str">
        <f t="shared" si="498"/>
        <v>JBG13A</v>
      </c>
      <c r="H6289" t="str">
        <f t="shared" si="499"/>
        <v>2026-09-03 06:42:14</v>
      </c>
      <c r="K6289" t="str" cm="1">
        <f t="array" ref="K6289:L6289">_xlfn.TEXTSPLIT(R6289," ")</f>
        <v>JBG13A</v>
      </c>
      <c r="L6289" t="str">
        <v>TEMBELANG_1</v>
      </c>
      <c r="P6289" s="57" t="s">
        <v>32965</v>
      </c>
      <c r="Q6289" s="57" t="s">
        <v>10181</v>
      </c>
      <c r="R6289" s="57" t="s">
        <v>20641</v>
      </c>
      <c r="S6289" s="57" t="s">
        <v>20642</v>
      </c>
      <c r="T6289" s="57" t="s">
        <v>20643</v>
      </c>
      <c r="U6289" s="57" t="s">
        <v>32966</v>
      </c>
      <c r="V6289" s="57" t="s">
        <v>32967</v>
      </c>
    </row>
    <row r="6290" ht="15" spans="1:22">
      <c r="A6290" s="52">
        <f t="shared" si="495"/>
        <v>46268</v>
      </c>
      <c r="B6290" t="str">
        <f t="shared" si="496"/>
        <v>AGENT27</v>
      </c>
      <c r="C6290" t="str">
        <f t="shared" si="497"/>
        <v>SEBATIK</v>
      </c>
      <c r="D6290" t="str">
        <f t="shared" si="498"/>
        <v>NNX02</v>
      </c>
      <c r="H6290" t="str">
        <f t="shared" si="499"/>
        <v>2026-09-03 06:42:01</v>
      </c>
      <c r="K6290" t="str" cm="1">
        <f t="array" ref="K6290:L6290">_xlfn.TEXTSPLIT(R6290," ")</f>
        <v>NNX02</v>
      </c>
      <c r="L6290" t="str">
        <v>SEBATIK</v>
      </c>
      <c r="P6290" s="57" t="s">
        <v>32968</v>
      </c>
      <c r="Q6290" s="57" t="s">
        <v>11862</v>
      </c>
      <c r="R6290" s="57" t="s">
        <v>19286</v>
      </c>
      <c r="S6290" s="57" t="s">
        <v>19287</v>
      </c>
      <c r="T6290" s="57" t="s">
        <v>19288</v>
      </c>
      <c r="U6290" s="57" t="s">
        <v>32969</v>
      </c>
      <c r="V6290" s="57" t="s">
        <v>32970</v>
      </c>
    </row>
    <row r="6291" ht="15" spans="1:22">
      <c r="A6291" s="52">
        <f t="shared" si="495"/>
        <v>46268</v>
      </c>
      <c r="B6291" t="str">
        <f t="shared" si="496"/>
        <v>AGENT05</v>
      </c>
      <c r="C6291" t="str">
        <f t="shared" si="497"/>
        <v>DABO</v>
      </c>
      <c r="D6291" t="str">
        <f t="shared" si="498"/>
        <v>LIN04</v>
      </c>
      <c r="H6291" t="str">
        <f t="shared" si="499"/>
        <v>2026-09-03 06:41:52</v>
      </c>
      <c r="K6291" t="str" cm="1">
        <f t="array" ref="K6291:L6291">_xlfn.TEXTSPLIT(R6291," ")</f>
        <v>LIN04</v>
      </c>
      <c r="L6291" t="str">
        <v>DABO</v>
      </c>
      <c r="P6291" s="57" t="s">
        <v>32971</v>
      </c>
      <c r="Q6291" s="57" t="s">
        <v>10567</v>
      </c>
      <c r="R6291" s="57" t="s">
        <v>18635</v>
      </c>
      <c r="S6291" s="57" t="s">
        <v>18636</v>
      </c>
      <c r="T6291" s="57" t="s">
        <v>18637</v>
      </c>
      <c r="U6291" s="57" t="s">
        <v>32972</v>
      </c>
      <c r="V6291" s="57"/>
    </row>
    <row r="6292" ht="15" spans="1:22">
      <c r="A6292" s="52">
        <f t="shared" si="495"/>
        <v>46268</v>
      </c>
      <c r="B6292" t="str">
        <f t="shared" si="496"/>
        <v>AGENT17</v>
      </c>
      <c r="C6292" t="str">
        <f t="shared" si="497"/>
        <v>TERSONO</v>
      </c>
      <c r="D6292" t="str">
        <f t="shared" si="498"/>
        <v>BGG06A</v>
      </c>
      <c r="H6292" t="str">
        <f t="shared" si="499"/>
        <v>2026-09-03 06:41:12</v>
      </c>
      <c r="K6292" t="str" cm="1">
        <f t="array" ref="K6292:L6292">_xlfn.TEXTSPLIT(R6292," ")</f>
        <v>BGG06A</v>
      </c>
      <c r="L6292" t="str">
        <v>TERSONO</v>
      </c>
      <c r="P6292" s="57" t="s">
        <v>32973</v>
      </c>
      <c r="Q6292" s="57" t="s">
        <v>11249</v>
      </c>
      <c r="R6292" s="57" t="s">
        <v>14777</v>
      </c>
      <c r="S6292" s="57" t="s">
        <v>14778</v>
      </c>
      <c r="T6292" s="57" t="s">
        <v>14779</v>
      </c>
      <c r="U6292" s="57" t="s">
        <v>32974</v>
      </c>
      <c r="V6292" s="57"/>
    </row>
    <row r="6293" ht="15" spans="1:22">
      <c r="A6293" s="52">
        <f t="shared" si="495"/>
        <v>46268</v>
      </c>
      <c r="B6293" t="str">
        <f t="shared" si="496"/>
        <v>AGENT27</v>
      </c>
      <c r="C6293" t="str">
        <f t="shared" si="497"/>
        <v>TANJUNG_TABALONG</v>
      </c>
      <c r="D6293" t="str">
        <f t="shared" si="498"/>
        <v>TJG03</v>
      </c>
      <c r="H6293" t="str">
        <f t="shared" si="499"/>
        <v>2026-09-03 06:41:11</v>
      </c>
      <c r="K6293" t="str" cm="1">
        <f t="array" ref="K6293:L6293">_xlfn.TEXTSPLIT(R6293," ")</f>
        <v>TJG03</v>
      </c>
      <c r="L6293" t="str">
        <v>TANJUNG_TABALONG</v>
      </c>
      <c r="P6293" s="57" t="s">
        <v>32975</v>
      </c>
      <c r="Q6293" s="57" t="s">
        <v>11862</v>
      </c>
      <c r="R6293" s="57" t="s">
        <v>15686</v>
      </c>
      <c r="S6293" s="57" t="s">
        <v>15687</v>
      </c>
      <c r="T6293" s="57" t="s">
        <v>15688</v>
      </c>
      <c r="U6293" s="57" t="s">
        <v>32976</v>
      </c>
      <c r="V6293" s="57" t="s">
        <v>15690</v>
      </c>
    </row>
    <row r="6294" ht="15" spans="1:22">
      <c r="A6294" s="52">
        <f t="shared" si="495"/>
        <v>46268</v>
      </c>
      <c r="B6294" t="str">
        <f t="shared" si="496"/>
        <v>AGENT27</v>
      </c>
      <c r="C6294" t="str">
        <f t="shared" si="497"/>
        <v>SUNGAI_DANAU</v>
      </c>
      <c r="D6294" t="str">
        <f t="shared" si="498"/>
        <v>BLN02</v>
      </c>
      <c r="H6294" t="str">
        <f t="shared" si="499"/>
        <v>2026-09-03 06:41:11</v>
      </c>
      <c r="K6294" t="str" cm="1">
        <f t="array" ref="K6294:L6294">_xlfn.TEXTSPLIT(R6294," ")</f>
        <v>BLN02</v>
      </c>
      <c r="L6294" t="str">
        <v>SUNGAI_DANAU</v>
      </c>
      <c r="P6294" s="57" t="s">
        <v>32975</v>
      </c>
      <c r="Q6294" s="57" t="s">
        <v>11862</v>
      </c>
      <c r="R6294" s="57" t="s">
        <v>20873</v>
      </c>
      <c r="S6294" s="57" t="s">
        <v>20874</v>
      </c>
      <c r="T6294" s="57" t="s">
        <v>20875</v>
      </c>
      <c r="U6294" s="57" t="s">
        <v>32977</v>
      </c>
      <c r="V6294" s="57" t="s">
        <v>19547</v>
      </c>
    </row>
    <row r="6295" ht="15" spans="1:22">
      <c r="A6295" s="52">
        <f t="shared" si="495"/>
        <v>46268</v>
      </c>
      <c r="B6295" t="str">
        <f t="shared" si="496"/>
        <v>AGENT22</v>
      </c>
      <c r="C6295" t="str">
        <f t="shared" si="497"/>
        <v>DAYA</v>
      </c>
      <c r="D6295" t="str">
        <f t="shared" si="498"/>
        <v>UPG18</v>
      </c>
      <c r="H6295" t="str">
        <f t="shared" si="499"/>
        <v>2026-09-03 06:41:05</v>
      </c>
      <c r="K6295" t="str" cm="1">
        <f t="array" ref="K6295:L6295">_xlfn.TEXTSPLIT(R6295," ")</f>
        <v>UPG18</v>
      </c>
      <c r="L6295" t="str">
        <v>DAYA</v>
      </c>
      <c r="P6295" s="57" t="s">
        <v>32978</v>
      </c>
      <c r="Q6295" s="57" t="s">
        <v>11133</v>
      </c>
      <c r="R6295" s="57" t="s">
        <v>14292</v>
      </c>
      <c r="S6295" s="57" t="s">
        <v>14293</v>
      </c>
      <c r="T6295" s="57" t="s">
        <v>14294</v>
      </c>
      <c r="U6295" s="57" t="s">
        <v>32979</v>
      </c>
      <c r="V6295" s="57"/>
    </row>
    <row r="6296" ht="15" spans="1:22">
      <c r="A6296" s="52">
        <f t="shared" si="495"/>
        <v>46268</v>
      </c>
      <c r="B6296" t="str">
        <f t="shared" si="496"/>
        <v>AGENT27</v>
      </c>
      <c r="C6296" t="str">
        <f t="shared" si="497"/>
        <v>BUMI_MAS</v>
      </c>
      <c r="D6296" t="str">
        <f t="shared" si="498"/>
        <v>BDJ11</v>
      </c>
      <c r="H6296" t="str">
        <f t="shared" si="499"/>
        <v>2026-09-03 06:40:55</v>
      </c>
      <c r="K6296" t="str" cm="1">
        <f t="array" ref="K6296:L6296">_xlfn.TEXTSPLIT(R6296," ")</f>
        <v>BDJ11</v>
      </c>
      <c r="L6296" t="str">
        <v>BUMI_MAS</v>
      </c>
      <c r="P6296" s="57" t="s">
        <v>32980</v>
      </c>
      <c r="Q6296" s="57" t="s">
        <v>11862</v>
      </c>
      <c r="R6296" s="57" t="s">
        <v>20257</v>
      </c>
      <c r="S6296" s="57" t="s">
        <v>20258</v>
      </c>
      <c r="T6296" s="57" t="s">
        <v>20259</v>
      </c>
      <c r="U6296" s="57" t="s">
        <v>32981</v>
      </c>
      <c r="V6296" s="57" t="s">
        <v>32982</v>
      </c>
    </row>
    <row r="6297" ht="15" spans="1:22">
      <c r="A6297" s="52">
        <f t="shared" si="495"/>
        <v>46268</v>
      </c>
      <c r="B6297" t="str">
        <f t="shared" si="496"/>
        <v>AGENT23</v>
      </c>
      <c r="C6297" t="str">
        <f t="shared" si="497"/>
        <v>SIRENJA</v>
      </c>
      <c r="D6297" t="str">
        <f t="shared" si="498"/>
        <v>DON12</v>
      </c>
      <c r="H6297" t="str">
        <f t="shared" si="499"/>
        <v>2026-09-03 06:40:43</v>
      </c>
      <c r="K6297" t="str" cm="1">
        <f t="array" ref="K6297:L6297">_xlfn.TEXTSPLIT(R6297," ")</f>
        <v>DON12</v>
      </c>
      <c r="L6297" t="str">
        <v>SIRENJA</v>
      </c>
      <c r="P6297" s="57" t="s">
        <v>32983</v>
      </c>
      <c r="Q6297" s="57" t="s">
        <v>10259</v>
      </c>
      <c r="R6297" s="57" t="s">
        <v>21442</v>
      </c>
      <c r="S6297" s="57" t="s">
        <v>21443</v>
      </c>
      <c r="T6297" s="57" t="s">
        <v>9327</v>
      </c>
      <c r="U6297" s="57" t="s">
        <v>32984</v>
      </c>
      <c r="V6297" s="57" t="s">
        <v>32985</v>
      </c>
    </row>
    <row r="6298" ht="15" spans="1:22">
      <c r="A6298" s="52">
        <f t="shared" si="495"/>
        <v>46268</v>
      </c>
      <c r="B6298" t="str">
        <f t="shared" si="496"/>
        <v>AGENT21</v>
      </c>
      <c r="C6298" t="str">
        <f t="shared" si="497"/>
        <v>PRINGGABAYA</v>
      </c>
      <c r="D6298" t="str">
        <f t="shared" si="498"/>
        <v>SLO06</v>
      </c>
      <c r="H6298" t="str">
        <f t="shared" si="499"/>
        <v>2026-09-03 06:40:41</v>
      </c>
      <c r="K6298" t="str" cm="1">
        <f t="array" ref="K6298:L6298">_xlfn.TEXTSPLIT(R6298," ")</f>
        <v>SLO06</v>
      </c>
      <c r="L6298" t="str">
        <v>PRINGGABAYA</v>
      </c>
      <c r="P6298" s="57" t="s">
        <v>32986</v>
      </c>
      <c r="Q6298" s="57" t="s">
        <v>11660</v>
      </c>
      <c r="R6298" s="57" t="s">
        <v>11661</v>
      </c>
      <c r="S6298" s="57" t="s">
        <v>32987</v>
      </c>
      <c r="T6298" s="57" t="s">
        <v>32988</v>
      </c>
      <c r="U6298" s="57" t="s">
        <v>32989</v>
      </c>
      <c r="V6298" s="57" t="s">
        <v>32990</v>
      </c>
    </row>
    <row r="6299" ht="15" spans="1:22">
      <c r="A6299" s="52">
        <f t="shared" si="495"/>
        <v>46268</v>
      </c>
      <c r="B6299" t="str">
        <f t="shared" si="496"/>
        <v>AGENT19</v>
      </c>
      <c r="C6299" t="str">
        <f t="shared" si="497"/>
        <v>CAMPLONG</v>
      </c>
      <c r="D6299" t="str">
        <f t="shared" si="498"/>
        <v>SPG02A</v>
      </c>
      <c r="H6299" t="str">
        <f t="shared" si="499"/>
        <v>2026-09-03 06:40:29</v>
      </c>
      <c r="K6299" t="str" cm="1">
        <f t="array" ref="K6299:L6299">_xlfn.TEXTSPLIT(R6299," ")</f>
        <v>SPG02A</v>
      </c>
      <c r="L6299" t="str">
        <v>CAMPLONG</v>
      </c>
      <c r="P6299" s="57" t="s">
        <v>32991</v>
      </c>
      <c r="Q6299" s="57" t="s">
        <v>10181</v>
      </c>
      <c r="R6299" s="57" t="s">
        <v>18697</v>
      </c>
      <c r="S6299" s="57" t="s">
        <v>18698</v>
      </c>
      <c r="T6299" s="57" t="s">
        <v>18699</v>
      </c>
      <c r="U6299" s="57" t="s">
        <v>32992</v>
      </c>
      <c r="V6299" s="57" t="s">
        <v>32993</v>
      </c>
    </row>
    <row r="6300" ht="15" spans="1:22">
      <c r="A6300" s="52">
        <f t="shared" si="495"/>
        <v>46268</v>
      </c>
      <c r="B6300" t="str">
        <f t="shared" si="496"/>
        <v>AGENT22</v>
      </c>
      <c r="C6300" t="str">
        <f t="shared" si="497"/>
        <v>POASIA</v>
      </c>
      <c r="D6300" t="str">
        <f t="shared" si="498"/>
        <v>KDI04</v>
      </c>
      <c r="H6300" t="str">
        <f t="shared" si="499"/>
        <v>2026-09-03 06:40:29</v>
      </c>
      <c r="K6300" t="str" cm="1">
        <f t="array" ref="K6300:L6300">_xlfn.TEXTSPLIT(R6300," ")</f>
        <v>KDI04</v>
      </c>
      <c r="L6300" t="str">
        <v>POASIA</v>
      </c>
      <c r="P6300" s="57" t="s">
        <v>32991</v>
      </c>
      <c r="Q6300" s="57" t="s">
        <v>11133</v>
      </c>
      <c r="R6300" s="57" t="s">
        <v>21695</v>
      </c>
      <c r="S6300" s="57" t="s">
        <v>21696</v>
      </c>
      <c r="T6300" s="57" t="s">
        <v>21697</v>
      </c>
      <c r="U6300" s="57" t="s">
        <v>32994</v>
      </c>
      <c r="V6300" s="57" t="s">
        <v>32995</v>
      </c>
    </row>
    <row r="6301" ht="15" spans="1:22">
      <c r="A6301" s="52">
        <f t="shared" si="495"/>
        <v>46268</v>
      </c>
      <c r="B6301" t="str">
        <f t="shared" si="496"/>
        <v>AGENT23</v>
      </c>
      <c r="C6301" t="str">
        <f t="shared" si="497"/>
        <v>BONE_PANTAI</v>
      </c>
      <c r="D6301" t="str">
        <f t="shared" si="498"/>
        <v>SUW02</v>
      </c>
      <c r="H6301" t="str">
        <f t="shared" si="499"/>
        <v>2026-09-03 06:40:18</v>
      </c>
      <c r="K6301" t="str" cm="1">
        <f t="array" ref="K6301:L6301">_xlfn.TEXTSPLIT(R6301," ")</f>
        <v>SUW02</v>
      </c>
      <c r="L6301" t="str">
        <v>BONE_PANTAI</v>
      </c>
      <c r="P6301" s="57" t="s">
        <v>32996</v>
      </c>
      <c r="Q6301" s="57" t="s">
        <v>10259</v>
      </c>
      <c r="R6301" s="57" t="s">
        <v>21617</v>
      </c>
      <c r="S6301" s="57" t="s">
        <v>21618</v>
      </c>
      <c r="T6301" s="57" t="s">
        <v>6658</v>
      </c>
      <c r="U6301" s="57" t="s">
        <v>32997</v>
      </c>
      <c r="V6301" s="57" t="s">
        <v>9362</v>
      </c>
    </row>
    <row r="6302" ht="15" spans="1:22">
      <c r="A6302" s="52">
        <f t="shared" si="495"/>
        <v>46268</v>
      </c>
      <c r="B6302" t="str">
        <f t="shared" si="496"/>
        <v>AGENT23</v>
      </c>
      <c r="C6302" t="str">
        <f t="shared" si="497"/>
        <v>PADABAHO</v>
      </c>
      <c r="D6302" t="str">
        <f t="shared" si="498"/>
        <v>BUG04E</v>
      </c>
      <c r="H6302" t="str">
        <f t="shared" si="499"/>
        <v>2026-09-03 06:40:03</v>
      </c>
      <c r="K6302" t="str" cm="1">
        <f t="array" ref="K6302:L6302">_xlfn.TEXTSPLIT(R6302," ")</f>
        <v>BUG04E</v>
      </c>
      <c r="L6302" t="str">
        <v>PADABAHO</v>
      </c>
      <c r="P6302" s="57" t="s">
        <v>32998</v>
      </c>
      <c r="Q6302" s="57" t="s">
        <v>10259</v>
      </c>
      <c r="R6302" s="57" t="s">
        <v>20987</v>
      </c>
      <c r="S6302" s="57" t="s">
        <v>20988</v>
      </c>
      <c r="T6302" s="57" t="s">
        <v>20989</v>
      </c>
      <c r="U6302" s="57" t="s">
        <v>32999</v>
      </c>
      <c r="V6302" s="57" t="s">
        <v>33000</v>
      </c>
    </row>
    <row r="6303" ht="15" spans="1:22">
      <c r="A6303" s="52">
        <f t="shared" si="495"/>
        <v>46268</v>
      </c>
      <c r="B6303" t="str">
        <f t="shared" si="496"/>
        <v>AGENT22</v>
      </c>
      <c r="C6303" t="str">
        <f t="shared" si="497"/>
        <v>KAMBU</v>
      </c>
      <c r="D6303" t="str">
        <f t="shared" si="498"/>
        <v>KDI12A</v>
      </c>
      <c r="H6303" t="str">
        <f t="shared" si="499"/>
        <v>2026-09-03 06:39:57</v>
      </c>
      <c r="K6303" t="str" cm="1">
        <f t="array" ref="K6303:L6303">_xlfn.TEXTSPLIT(R6303," ")</f>
        <v>KDI12A</v>
      </c>
      <c r="L6303" t="str">
        <v>KAMBU</v>
      </c>
      <c r="P6303" s="57" t="s">
        <v>33001</v>
      </c>
      <c r="Q6303" s="57" t="s">
        <v>11133</v>
      </c>
      <c r="R6303" s="57" t="s">
        <v>20155</v>
      </c>
      <c r="S6303" s="57" t="s">
        <v>20156</v>
      </c>
      <c r="T6303" s="57" t="s">
        <v>20157</v>
      </c>
      <c r="U6303" s="57" t="s">
        <v>33002</v>
      </c>
      <c r="V6303" s="57"/>
    </row>
    <row r="6304" ht="15" spans="1:22">
      <c r="A6304" s="52">
        <f t="shared" si="495"/>
        <v>46268</v>
      </c>
      <c r="B6304" t="str">
        <f t="shared" si="496"/>
        <v>AGENT27</v>
      </c>
      <c r="C6304" t="str">
        <f t="shared" si="497"/>
        <v>TRIKORA</v>
      </c>
      <c r="D6304" t="str">
        <f t="shared" si="498"/>
        <v>BJB06</v>
      </c>
      <c r="H6304" t="str">
        <f t="shared" si="499"/>
        <v>2026-09-03 06:39:24</v>
      </c>
      <c r="K6304" t="str" cm="1">
        <f t="array" ref="K6304:L6304">_xlfn.TEXTSPLIT(R6304," ")</f>
        <v>BJB06</v>
      </c>
      <c r="L6304" t="str">
        <v>TRIKORA</v>
      </c>
      <c r="P6304" s="57" t="s">
        <v>33003</v>
      </c>
      <c r="Q6304" s="57" t="s">
        <v>11862</v>
      </c>
      <c r="R6304" s="57" t="s">
        <v>18014</v>
      </c>
      <c r="S6304" s="57" t="s">
        <v>18015</v>
      </c>
      <c r="T6304" s="57" t="s">
        <v>18016</v>
      </c>
      <c r="U6304" s="57" t="s">
        <v>33004</v>
      </c>
      <c r="V6304" s="57" t="s">
        <v>9034</v>
      </c>
    </row>
    <row r="6305" ht="15" spans="1:22">
      <c r="A6305" s="52">
        <f t="shared" si="495"/>
        <v>46268</v>
      </c>
      <c r="B6305" t="str">
        <f t="shared" si="496"/>
        <v>AGENT21</v>
      </c>
      <c r="C6305" t="str">
        <f t="shared" si="497"/>
        <v>TAMBOLAKA</v>
      </c>
      <c r="D6305" t="str">
        <f t="shared" si="498"/>
        <v>TAM01</v>
      </c>
      <c r="H6305" t="str">
        <f t="shared" si="499"/>
        <v>2026-09-03 06:39:17</v>
      </c>
      <c r="K6305" t="str" cm="1">
        <f t="array" ref="K6305:L6305">_xlfn.TEXTSPLIT(R6305," ")</f>
        <v>TAM01</v>
      </c>
      <c r="L6305" t="str">
        <v>TAMBOLAKA</v>
      </c>
      <c r="P6305" s="57" t="s">
        <v>33005</v>
      </c>
      <c r="Q6305" s="57" t="s">
        <v>11660</v>
      </c>
      <c r="R6305" s="57" t="s">
        <v>20861</v>
      </c>
      <c r="S6305" s="57" t="s">
        <v>20862</v>
      </c>
      <c r="T6305" s="57" t="s">
        <v>20863</v>
      </c>
      <c r="U6305" s="57" t="s">
        <v>33006</v>
      </c>
      <c r="V6305" s="57" t="s">
        <v>33007</v>
      </c>
    </row>
    <row r="6306" ht="15" spans="1:22">
      <c r="A6306" s="52">
        <f t="shared" si="495"/>
        <v>46268</v>
      </c>
      <c r="B6306" t="str">
        <f t="shared" si="496"/>
        <v>AGENT23</v>
      </c>
      <c r="C6306" t="str">
        <f t="shared" si="497"/>
        <v>LIMBOTO_01</v>
      </c>
      <c r="D6306" t="str">
        <f t="shared" si="498"/>
        <v>LBO01A</v>
      </c>
      <c r="H6306" t="str">
        <f t="shared" si="499"/>
        <v>2026-09-03 06:39:16</v>
      </c>
      <c r="K6306" t="str" cm="1">
        <f t="array" ref="K6306:L6306">_xlfn.TEXTSPLIT(R6306," ")</f>
        <v>LBO01A</v>
      </c>
      <c r="L6306" t="str">
        <v>LIMBOTO_01</v>
      </c>
      <c r="P6306" s="57" t="s">
        <v>33008</v>
      </c>
      <c r="Q6306" s="57" t="s">
        <v>10259</v>
      </c>
      <c r="R6306" s="57" t="s">
        <v>21680</v>
      </c>
      <c r="S6306" s="57" t="s">
        <v>21681</v>
      </c>
      <c r="T6306" s="57" t="s">
        <v>21682</v>
      </c>
      <c r="U6306" s="57" t="s">
        <v>33009</v>
      </c>
      <c r="V6306" s="57" t="s">
        <v>7094</v>
      </c>
    </row>
    <row r="6307" ht="15" spans="1:22">
      <c r="A6307" s="52">
        <f t="shared" si="495"/>
        <v>46268</v>
      </c>
      <c r="B6307" t="str">
        <f t="shared" si="496"/>
        <v>AGENT06</v>
      </c>
      <c r="C6307" t="str">
        <f t="shared" si="497"/>
        <v>BANDAR_BUAT</v>
      </c>
      <c r="D6307" t="str">
        <f t="shared" si="498"/>
        <v>PDG09</v>
      </c>
      <c r="H6307" t="str">
        <f t="shared" si="499"/>
        <v>2026-09-03 06:39:10</v>
      </c>
      <c r="K6307" t="str" cm="1">
        <f t="array" ref="K6307:L6307">_xlfn.TEXTSPLIT(R6307," ")</f>
        <v>PDG09</v>
      </c>
      <c r="L6307" t="str">
        <v>BANDAR_BUAT</v>
      </c>
      <c r="P6307" s="57" t="s">
        <v>33010</v>
      </c>
      <c r="Q6307" s="57" t="s">
        <v>10410</v>
      </c>
      <c r="R6307" s="57" t="s">
        <v>21030</v>
      </c>
      <c r="S6307" s="57" t="s">
        <v>21031</v>
      </c>
      <c r="T6307" s="57" t="s">
        <v>21032</v>
      </c>
      <c r="U6307" s="57" t="s">
        <v>33011</v>
      </c>
      <c r="V6307" s="57" t="s">
        <v>33012</v>
      </c>
    </row>
    <row r="6308" ht="15" spans="1:22">
      <c r="A6308" s="52">
        <f t="shared" si="495"/>
        <v>46268</v>
      </c>
      <c r="B6308" t="str">
        <f t="shared" si="496"/>
        <v>AGENT09</v>
      </c>
      <c r="C6308" t="str">
        <f t="shared" si="497"/>
        <v>RUPIT</v>
      </c>
      <c r="D6308" t="str">
        <f t="shared" si="498"/>
        <v>MRU01</v>
      </c>
      <c r="H6308" t="str">
        <f t="shared" si="499"/>
        <v>2026-09-03 06:39:08</v>
      </c>
      <c r="K6308" t="str" cm="1">
        <f t="array" ref="K6308:L6308">_xlfn.TEXTSPLIT(R6308," ")</f>
        <v>MRU01</v>
      </c>
      <c r="L6308" t="str">
        <v>RUPIT</v>
      </c>
      <c r="P6308" s="57" t="s">
        <v>33013</v>
      </c>
      <c r="Q6308" s="57" t="s">
        <v>12496</v>
      </c>
      <c r="R6308" s="57" t="s">
        <v>16665</v>
      </c>
      <c r="S6308" s="57" t="s">
        <v>16666</v>
      </c>
      <c r="T6308" s="57" t="s">
        <v>16667</v>
      </c>
      <c r="U6308" s="57" t="s">
        <v>33014</v>
      </c>
      <c r="V6308" s="57"/>
    </row>
    <row r="6309" ht="15" spans="1:22">
      <c r="A6309" s="52">
        <f t="shared" si="495"/>
        <v>46268</v>
      </c>
      <c r="B6309" t="str">
        <f t="shared" si="496"/>
        <v>AGENT19</v>
      </c>
      <c r="C6309" t="str">
        <f t="shared" si="497"/>
        <v>PALANG_1</v>
      </c>
      <c r="D6309" t="str">
        <f t="shared" si="498"/>
        <v>TBN13</v>
      </c>
      <c r="H6309" t="str">
        <f t="shared" si="499"/>
        <v>2026-09-03 06:38:43</v>
      </c>
      <c r="K6309" t="str" cm="1">
        <f t="array" ref="K6309:L6309">_xlfn.TEXTSPLIT(R6309," ")</f>
        <v>TBN13</v>
      </c>
      <c r="L6309" t="str">
        <v>PALANG_1</v>
      </c>
      <c r="P6309" s="57" t="s">
        <v>33015</v>
      </c>
      <c r="Q6309" s="57" t="s">
        <v>10181</v>
      </c>
      <c r="R6309" s="57" t="s">
        <v>17438</v>
      </c>
      <c r="S6309" s="57" t="s">
        <v>17439</v>
      </c>
      <c r="T6309" s="57" t="s">
        <v>17440</v>
      </c>
      <c r="U6309" s="57" t="s">
        <v>33016</v>
      </c>
      <c r="V6309" s="57" t="s">
        <v>17442</v>
      </c>
    </row>
    <row r="6310" ht="15" spans="1:22">
      <c r="A6310" s="52">
        <f t="shared" si="495"/>
        <v>46268</v>
      </c>
      <c r="B6310" t="str">
        <f t="shared" si="496"/>
        <v>AGENT17</v>
      </c>
      <c r="C6310" t="str">
        <f t="shared" si="497"/>
        <v>LIMPUNG01</v>
      </c>
      <c r="D6310" t="str">
        <f t="shared" si="498"/>
        <v>BGG18</v>
      </c>
      <c r="H6310" t="str">
        <f t="shared" si="499"/>
        <v>2026-09-03 06:38:42</v>
      </c>
      <c r="K6310" t="str" cm="1">
        <f t="array" ref="K6310:L6310">_xlfn.TEXTSPLIT(R6310," ")</f>
        <v>BGG18</v>
      </c>
      <c r="L6310" t="str">
        <v>LIMPUNG01</v>
      </c>
      <c r="P6310" s="57" t="s">
        <v>33017</v>
      </c>
      <c r="Q6310" s="57" t="s">
        <v>11249</v>
      </c>
      <c r="R6310" s="57" t="s">
        <v>14809</v>
      </c>
      <c r="S6310" s="57" t="s">
        <v>14810</v>
      </c>
      <c r="T6310" s="57" t="s">
        <v>14779</v>
      </c>
      <c r="U6310" s="57" t="s">
        <v>33018</v>
      </c>
      <c r="V6310" s="57"/>
    </row>
    <row r="6311" ht="15" spans="1:22">
      <c r="A6311" s="52">
        <f t="shared" si="495"/>
        <v>46268</v>
      </c>
      <c r="B6311" t="str">
        <f t="shared" si="496"/>
        <v>AGENT23</v>
      </c>
      <c r="C6311" t="str">
        <f t="shared" si="497"/>
        <v>KASINTUWU_01</v>
      </c>
      <c r="D6311" t="str">
        <f t="shared" si="498"/>
        <v>PSJ03B</v>
      </c>
      <c r="H6311" t="str">
        <f t="shared" si="499"/>
        <v>2026-09-03 06:38:09</v>
      </c>
      <c r="K6311" t="str" cm="1">
        <f t="array" ref="K6311:L6311">_xlfn.TEXTSPLIT(R6311," ")</f>
        <v>PSJ03B</v>
      </c>
      <c r="L6311" t="str">
        <v>KASINTUWU_01</v>
      </c>
      <c r="P6311" s="57" t="s">
        <v>33019</v>
      </c>
      <c r="Q6311" s="57" t="s">
        <v>10259</v>
      </c>
      <c r="R6311" s="57" t="s">
        <v>18670</v>
      </c>
      <c r="S6311" s="57" t="s">
        <v>27108</v>
      </c>
      <c r="T6311" s="57" t="s">
        <v>27109</v>
      </c>
      <c r="U6311" s="57" t="s">
        <v>33020</v>
      </c>
      <c r="V6311" s="57"/>
    </row>
    <row r="6312" ht="15" spans="1:22">
      <c r="A6312" s="52">
        <f t="shared" si="495"/>
        <v>46268</v>
      </c>
      <c r="B6312" t="str">
        <f t="shared" si="496"/>
        <v>AGENT21</v>
      </c>
      <c r="C6312" t="str">
        <f t="shared" si="497"/>
        <v>KARANG_GENTENG</v>
      </c>
      <c r="D6312" t="str">
        <f t="shared" si="498"/>
        <v>AMI12</v>
      </c>
      <c r="H6312" t="str">
        <f t="shared" si="499"/>
        <v>2026-09-03 06:37:54</v>
      </c>
      <c r="K6312" t="str" cm="1">
        <f t="array" ref="K6312:L6312">_xlfn.TEXTSPLIT(R6312," ")</f>
        <v>AMI12</v>
      </c>
      <c r="L6312" t="str">
        <v>KARANG_GENTENG</v>
      </c>
      <c r="P6312" s="57" t="s">
        <v>33021</v>
      </c>
      <c r="Q6312" s="57" t="s">
        <v>11660</v>
      </c>
      <c r="R6312" s="57" t="s">
        <v>21142</v>
      </c>
      <c r="S6312" s="57" t="s">
        <v>21143</v>
      </c>
      <c r="T6312" s="57" t="s">
        <v>21144</v>
      </c>
      <c r="U6312" s="57" t="s">
        <v>33022</v>
      </c>
      <c r="V6312" s="57" t="s">
        <v>33023</v>
      </c>
    </row>
    <row r="6313" ht="15" spans="1:22">
      <c r="A6313" s="52">
        <f t="shared" si="495"/>
        <v>46268</v>
      </c>
      <c r="B6313" t="str">
        <f t="shared" si="496"/>
        <v>AGENT21</v>
      </c>
      <c r="C6313" t="str">
        <f t="shared" si="497"/>
        <v>PURA_DEMAK</v>
      </c>
      <c r="D6313" t="str">
        <f t="shared" si="498"/>
        <v>DPS01C</v>
      </c>
      <c r="H6313" t="str">
        <f t="shared" si="499"/>
        <v>2026-09-03 06:37:50</v>
      </c>
      <c r="K6313" t="str" cm="1">
        <f t="array" ref="K6313:L6313">_xlfn.TEXTSPLIT(R6313," ")</f>
        <v>DPS01C</v>
      </c>
      <c r="L6313" t="str">
        <v>PURA_DEMAK</v>
      </c>
      <c r="P6313" s="57" t="s">
        <v>33024</v>
      </c>
      <c r="Q6313" s="57" t="s">
        <v>11660</v>
      </c>
      <c r="R6313" s="57" t="s">
        <v>21292</v>
      </c>
      <c r="S6313" s="57" t="s">
        <v>21293</v>
      </c>
      <c r="T6313" s="57" t="s">
        <v>21294</v>
      </c>
      <c r="U6313" s="57" t="s">
        <v>33025</v>
      </c>
      <c r="V6313" s="57" t="s">
        <v>27310</v>
      </c>
    </row>
    <row r="6314" ht="15" spans="1:22">
      <c r="A6314" s="52">
        <f t="shared" si="495"/>
        <v>46268</v>
      </c>
      <c r="B6314" t="str">
        <f t="shared" si="496"/>
        <v>AGENT23</v>
      </c>
      <c r="C6314" t="str">
        <f t="shared" si="497"/>
        <v>AMURANG</v>
      </c>
      <c r="D6314" t="str">
        <f t="shared" si="498"/>
        <v>AMR01</v>
      </c>
      <c r="H6314" t="str">
        <f t="shared" si="499"/>
        <v>2026-09-03 06:37:39</v>
      </c>
      <c r="K6314" t="str" cm="1">
        <f t="array" ref="K6314:L6314">_xlfn.TEXTSPLIT(R6314," ")</f>
        <v>AMR01</v>
      </c>
      <c r="L6314" t="str">
        <v>AMURANG</v>
      </c>
      <c r="P6314" s="57" t="s">
        <v>33026</v>
      </c>
      <c r="Q6314" s="57" t="s">
        <v>10259</v>
      </c>
      <c r="R6314" s="57" t="s">
        <v>21341</v>
      </c>
      <c r="S6314" s="57" t="s">
        <v>21342</v>
      </c>
      <c r="T6314" s="57" t="s">
        <v>21343</v>
      </c>
      <c r="U6314" s="57" t="s">
        <v>33027</v>
      </c>
      <c r="V6314" s="57" t="s">
        <v>33028</v>
      </c>
    </row>
    <row r="6315" ht="15" spans="1:22">
      <c r="A6315" s="52">
        <f t="shared" si="495"/>
        <v>46268</v>
      </c>
      <c r="B6315" t="str">
        <f t="shared" si="496"/>
        <v>AGENT23</v>
      </c>
      <c r="C6315" t="str">
        <f t="shared" si="497"/>
        <v>BINTAUNA</v>
      </c>
      <c r="D6315" t="str">
        <f t="shared" si="498"/>
        <v>BRK02</v>
      </c>
      <c r="H6315" t="str">
        <f t="shared" si="499"/>
        <v>2026-09-03 06:37:37</v>
      </c>
      <c r="K6315" t="str" cm="1">
        <f t="array" ref="K6315:L6315">_xlfn.TEXTSPLIT(R6315," ")</f>
        <v>BRK02</v>
      </c>
      <c r="L6315" t="str">
        <v>BINTAUNA</v>
      </c>
      <c r="P6315" s="57" t="s">
        <v>33029</v>
      </c>
      <c r="Q6315" s="57" t="s">
        <v>10259</v>
      </c>
      <c r="R6315" s="57" t="s">
        <v>20993</v>
      </c>
      <c r="S6315" s="57" t="s">
        <v>20994</v>
      </c>
      <c r="T6315" s="57" t="s">
        <v>8291</v>
      </c>
      <c r="U6315" s="57" t="s">
        <v>33030</v>
      </c>
      <c r="V6315" s="57"/>
    </row>
    <row r="6316" ht="15" spans="1:22">
      <c r="A6316" s="52">
        <f t="shared" si="495"/>
        <v>46268</v>
      </c>
      <c r="B6316" t="str">
        <f t="shared" si="496"/>
        <v>AGENT23</v>
      </c>
      <c r="C6316" t="str">
        <f t="shared" si="497"/>
        <v>TATELI</v>
      </c>
      <c r="D6316" t="str">
        <f t="shared" si="498"/>
        <v>TDO05</v>
      </c>
      <c r="H6316" t="str">
        <f t="shared" si="499"/>
        <v>2026-09-03 06:37:34</v>
      </c>
      <c r="K6316" t="str" cm="1">
        <f t="array" ref="K6316:L6316">_xlfn.TEXTSPLIT(R6316," ")</f>
        <v>TDO05</v>
      </c>
      <c r="L6316" t="str">
        <v>TATELI</v>
      </c>
      <c r="P6316" s="57" t="s">
        <v>33031</v>
      </c>
      <c r="Q6316" s="57" t="s">
        <v>10259</v>
      </c>
      <c r="R6316" s="57" t="s">
        <v>20943</v>
      </c>
      <c r="S6316" s="57" t="s">
        <v>20944</v>
      </c>
      <c r="T6316" s="57" t="s">
        <v>20945</v>
      </c>
      <c r="U6316" s="57" t="s">
        <v>33032</v>
      </c>
      <c r="V6316" s="57" t="s">
        <v>33033</v>
      </c>
    </row>
    <row r="6317" ht="15" spans="1:22">
      <c r="A6317" s="52">
        <f t="shared" si="495"/>
        <v>46268</v>
      </c>
      <c r="B6317" t="str">
        <f t="shared" si="496"/>
        <v>AGENT19</v>
      </c>
      <c r="C6317" t="str">
        <f t="shared" si="497"/>
        <v>TUBAN</v>
      </c>
      <c r="D6317" t="str">
        <f t="shared" si="498"/>
        <v>TBN01</v>
      </c>
      <c r="H6317" t="str">
        <f t="shared" si="499"/>
        <v>2026-09-03 06:37:15</v>
      </c>
      <c r="K6317" t="str" cm="1">
        <f t="array" ref="K6317:L6317">_xlfn.TEXTSPLIT(R6317," ")</f>
        <v>TBN01</v>
      </c>
      <c r="L6317" t="str">
        <v>TUBAN</v>
      </c>
      <c r="P6317" s="57" t="s">
        <v>33034</v>
      </c>
      <c r="Q6317" s="57" t="s">
        <v>10181</v>
      </c>
      <c r="R6317" s="57" t="s">
        <v>17501</v>
      </c>
      <c r="S6317" s="57" t="s">
        <v>17502</v>
      </c>
      <c r="T6317" s="57" t="s">
        <v>17503</v>
      </c>
      <c r="U6317" s="57" t="s">
        <v>33035</v>
      </c>
      <c r="V6317" s="57" t="s">
        <v>17442</v>
      </c>
    </row>
    <row r="6318" ht="15" spans="1:22">
      <c r="A6318" s="52">
        <f t="shared" si="495"/>
        <v>46268</v>
      </c>
      <c r="B6318" t="str">
        <f t="shared" si="496"/>
        <v>AGENT21</v>
      </c>
      <c r="C6318" t="str">
        <f t="shared" si="497"/>
        <v>BATURITI_1</v>
      </c>
      <c r="D6318" t="str">
        <f t="shared" si="498"/>
        <v>TNW10A</v>
      </c>
      <c r="H6318" t="str">
        <f t="shared" si="499"/>
        <v>2026-09-03 06:37:09</v>
      </c>
      <c r="K6318" t="str" cm="1">
        <f t="array" ref="K6318:L6318">_xlfn.TEXTSPLIT(R6318," ")</f>
        <v>TNW10A</v>
      </c>
      <c r="L6318" t="str">
        <v>BATURITI_1</v>
      </c>
      <c r="P6318" s="57" t="s">
        <v>33036</v>
      </c>
      <c r="Q6318" s="57" t="s">
        <v>11660</v>
      </c>
      <c r="R6318" s="57" t="s">
        <v>21474</v>
      </c>
      <c r="S6318" s="57" t="s">
        <v>21475</v>
      </c>
      <c r="T6318" s="57" t="s">
        <v>21394</v>
      </c>
      <c r="U6318" s="57" t="s">
        <v>33037</v>
      </c>
      <c r="V6318" s="57"/>
    </row>
    <row r="6319" ht="15" spans="1:22">
      <c r="A6319" s="52">
        <f t="shared" si="495"/>
        <v>46268</v>
      </c>
      <c r="B6319" t="str">
        <f t="shared" si="496"/>
        <v>AGENT21</v>
      </c>
      <c r="C6319" t="str">
        <f t="shared" si="497"/>
        <v>PEKUTATAN_1</v>
      </c>
      <c r="D6319" t="str">
        <f t="shared" si="498"/>
        <v>NRG05A</v>
      </c>
      <c r="H6319" t="str">
        <f t="shared" si="499"/>
        <v>2026-09-03 06:37:07</v>
      </c>
      <c r="K6319" t="str" cm="1">
        <f t="array" ref="K6319:L6319">_xlfn.TEXTSPLIT(R6319," ")</f>
        <v>NRG05A</v>
      </c>
      <c r="L6319" t="str">
        <v>PEKUTATAN_1</v>
      </c>
      <c r="P6319" s="57" t="s">
        <v>33038</v>
      </c>
      <c r="Q6319" s="57" t="s">
        <v>11660</v>
      </c>
      <c r="R6319" s="57" t="s">
        <v>21369</v>
      </c>
      <c r="S6319" s="57" t="s">
        <v>21370</v>
      </c>
      <c r="T6319" s="57" t="s">
        <v>21371</v>
      </c>
      <c r="U6319" s="57" t="s">
        <v>33039</v>
      </c>
      <c r="V6319" s="57" t="s">
        <v>33040</v>
      </c>
    </row>
    <row r="6320" ht="15" spans="1:22">
      <c r="A6320" s="52">
        <f t="shared" ref="A6320:A6383" si="500">INT(H6320)</f>
        <v>46268</v>
      </c>
      <c r="B6320" t="str">
        <f t="shared" ref="B6320:B6383" si="501">RIGHT(Q6320,7)</f>
        <v>AGENT25</v>
      </c>
      <c r="C6320" t="str">
        <f t="shared" ref="C6320:C6383" si="502">L6320</f>
        <v>KUP02A</v>
      </c>
      <c r="D6320" t="str">
        <f t="shared" ref="D6320:D6383" si="503">K6320</f>
        <v>KUP02A</v>
      </c>
      <c r="H6320" t="str">
        <f t="shared" ref="H6320:H6383" si="504">P6320</f>
        <v>2026-09-03 06:36:52</v>
      </c>
      <c r="K6320" t="str" cm="1">
        <f t="array" ref="K6320:L6320">_xlfn.TEXTSPLIT(R6320," ")</f>
        <v>KUP02A</v>
      </c>
      <c r="L6320" t="str">
        <v>KUP02A</v>
      </c>
      <c r="P6320" s="57" t="s">
        <v>33041</v>
      </c>
      <c r="Q6320" s="57" t="s">
        <v>10270</v>
      </c>
      <c r="R6320" s="57" t="s">
        <v>20724</v>
      </c>
      <c r="S6320" s="57" t="s">
        <v>20725</v>
      </c>
      <c r="T6320" s="57" t="s">
        <v>20726</v>
      </c>
      <c r="U6320" s="57" t="s">
        <v>33042</v>
      </c>
      <c r="V6320" s="57" t="s">
        <v>20728</v>
      </c>
    </row>
    <row r="6321" ht="15" spans="1:22">
      <c r="A6321" s="52">
        <f t="shared" si="500"/>
        <v>46268</v>
      </c>
      <c r="B6321" t="str">
        <f t="shared" si="501"/>
        <v>AGENT40</v>
      </c>
      <c r="C6321" t="str">
        <f t="shared" si="502"/>
        <v>CP_PONDOK_BAMBU</v>
      </c>
      <c r="D6321" t="str">
        <f t="shared" si="503"/>
        <v>JKT50K</v>
      </c>
      <c r="H6321" t="str">
        <f t="shared" si="504"/>
        <v>2026-09-03 06:36:40</v>
      </c>
      <c r="K6321" t="str" cm="1">
        <f t="array" ref="K6321:L6321">_xlfn.TEXTSPLIT(R6321," ")</f>
        <v>JKT50K</v>
      </c>
      <c r="L6321" t="str">
        <v>CP_PONDOK_BAMBU</v>
      </c>
      <c r="P6321" s="57" t="s">
        <v>33043</v>
      </c>
      <c r="Q6321" s="57" t="s">
        <v>10732</v>
      </c>
      <c r="R6321" s="57" t="s">
        <v>10733</v>
      </c>
      <c r="S6321" s="57" t="s">
        <v>10734</v>
      </c>
      <c r="T6321" s="57" t="s">
        <v>10735</v>
      </c>
      <c r="U6321" s="57" t="s">
        <v>33044</v>
      </c>
      <c r="V6321" s="57" t="s">
        <v>33045</v>
      </c>
    </row>
    <row r="6322" ht="15" spans="1:22">
      <c r="A6322" s="52">
        <f t="shared" si="500"/>
        <v>46268</v>
      </c>
      <c r="B6322" t="str">
        <f t="shared" si="501"/>
        <v>AGENT21</v>
      </c>
      <c r="C6322" t="str">
        <f t="shared" si="502"/>
        <v>LUNYUK</v>
      </c>
      <c r="D6322" t="str">
        <f t="shared" si="503"/>
        <v>SWW08</v>
      </c>
      <c r="H6322" t="str">
        <f t="shared" si="504"/>
        <v>2026-09-03 06:36:38</v>
      </c>
      <c r="K6322" t="str" cm="1">
        <f t="array" ref="K6322:L6322">_xlfn.TEXTSPLIT(R6322," ")</f>
        <v>SWW08</v>
      </c>
      <c r="L6322" t="str">
        <v>LUNYUK</v>
      </c>
      <c r="P6322" s="57" t="s">
        <v>33046</v>
      </c>
      <c r="Q6322" s="57" t="s">
        <v>11660</v>
      </c>
      <c r="R6322" s="57" t="s">
        <v>18985</v>
      </c>
      <c r="S6322" s="57" t="s">
        <v>18986</v>
      </c>
      <c r="T6322" s="57" t="s">
        <v>18987</v>
      </c>
      <c r="U6322" s="57" t="s">
        <v>33047</v>
      </c>
      <c r="V6322" s="57" t="s">
        <v>18989</v>
      </c>
    </row>
    <row r="6323" ht="15" spans="1:22">
      <c r="A6323" s="52">
        <f t="shared" si="500"/>
        <v>46268</v>
      </c>
      <c r="B6323" t="str">
        <f t="shared" si="501"/>
        <v>AGENT27</v>
      </c>
      <c r="C6323" t="str">
        <f t="shared" si="502"/>
        <v>SOETOYO_S</v>
      </c>
      <c r="D6323" t="str">
        <f t="shared" si="503"/>
        <v>BDJ09</v>
      </c>
      <c r="H6323" t="str">
        <f t="shared" si="504"/>
        <v>2026-09-03 06:36:37</v>
      </c>
      <c r="K6323" t="str" cm="1">
        <f t="array" ref="K6323:L6323">_xlfn.TEXTSPLIT(R6323," ")</f>
        <v>BDJ09</v>
      </c>
      <c r="L6323" t="str">
        <v>SOETOYO_S</v>
      </c>
      <c r="P6323" s="57" t="s">
        <v>33048</v>
      </c>
      <c r="Q6323" s="57" t="s">
        <v>11862</v>
      </c>
      <c r="R6323" s="57" t="s">
        <v>21238</v>
      </c>
      <c r="S6323" s="57" t="s">
        <v>21239</v>
      </c>
      <c r="T6323" s="57" t="s">
        <v>21240</v>
      </c>
      <c r="U6323" s="57" t="s">
        <v>33049</v>
      </c>
      <c r="V6323" s="57" t="s">
        <v>33050</v>
      </c>
    </row>
    <row r="6324" ht="15" spans="1:22">
      <c r="A6324" s="52">
        <f t="shared" si="500"/>
        <v>46268</v>
      </c>
      <c r="B6324" t="str">
        <f t="shared" si="501"/>
        <v>AGENT40</v>
      </c>
      <c r="C6324" t="str">
        <f t="shared" si="502"/>
        <v>DC_GAMBIR</v>
      </c>
      <c r="D6324" t="str">
        <f t="shared" si="503"/>
        <v>JKT26I</v>
      </c>
      <c r="H6324" t="str">
        <f t="shared" si="504"/>
        <v>2026-09-03 06:36:10</v>
      </c>
      <c r="K6324" t="str" cm="1">
        <f t="array" ref="K6324:L6324">_xlfn.TEXTSPLIT(R6324," ")</f>
        <v>JKT26I</v>
      </c>
      <c r="L6324" t="str">
        <v>DC_GAMBIR</v>
      </c>
      <c r="P6324" s="57" t="s">
        <v>33051</v>
      </c>
      <c r="Q6324" s="57" t="s">
        <v>10732</v>
      </c>
      <c r="R6324" s="57" t="s">
        <v>18767</v>
      </c>
      <c r="S6324" s="57" t="s">
        <v>18768</v>
      </c>
      <c r="T6324" s="57" t="s">
        <v>18769</v>
      </c>
      <c r="U6324" s="57" t="s">
        <v>33052</v>
      </c>
      <c r="V6324" s="57" t="s">
        <v>33053</v>
      </c>
    </row>
    <row r="6325" ht="15" spans="1:22">
      <c r="A6325" s="52">
        <f t="shared" si="500"/>
        <v>46268</v>
      </c>
      <c r="B6325" t="str">
        <f t="shared" si="501"/>
        <v>AGENT21</v>
      </c>
      <c r="C6325" t="str">
        <f t="shared" si="502"/>
        <v>SEGANTENG</v>
      </c>
      <c r="D6325" t="str">
        <f t="shared" si="503"/>
        <v>AMI13</v>
      </c>
      <c r="H6325" t="str">
        <f t="shared" si="504"/>
        <v>2026-09-03 06:36:02</v>
      </c>
      <c r="K6325" t="str" cm="1">
        <f t="array" ref="K6325:L6325">_xlfn.TEXTSPLIT(R6325," ")</f>
        <v>AMI13</v>
      </c>
      <c r="L6325" t="str">
        <v>SEGANTENG</v>
      </c>
      <c r="P6325" s="57" t="s">
        <v>33054</v>
      </c>
      <c r="Q6325" s="57" t="s">
        <v>11660</v>
      </c>
      <c r="R6325" s="57" t="s">
        <v>20971</v>
      </c>
      <c r="S6325" s="57" t="s">
        <v>20972</v>
      </c>
      <c r="T6325" s="57" t="s">
        <v>20973</v>
      </c>
      <c r="U6325" s="57" t="s">
        <v>33055</v>
      </c>
      <c r="V6325" s="57" t="s">
        <v>33056</v>
      </c>
    </row>
    <row r="6326" ht="15" spans="1:22">
      <c r="A6326" s="52">
        <f t="shared" si="500"/>
        <v>46268</v>
      </c>
      <c r="B6326" t="str">
        <f t="shared" si="501"/>
        <v>AGENT21</v>
      </c>
      <c r="C6326" t="str">
        <f t="shared" si="502"/>
        <v>SUWUNG_KAUH</v>
      </c>
      <c r="D6326" t="str">
        <f t="shared" si="503"/>
        <v>DPS05E</v>
      </c>
      <c r="H6326" t="str">
        <f t="shared" si="504"/>
        <v>2026-09-03 06:35:50</v>
      </c>
      <c r="K6326" t="str" cm="1">
        <f t="array" ref="K6326:L6326">_xlfn.TEXTSPLIT(R6326," ")</f>
        <v>DPS05E</v>
      </c>
      <c r="L6326" t="str">
        <v>SUWUNG_KAUH</v>
      </c>
      <c r="P6326" s="57" t="s">
        <v>33057</v>
      </c>
      <c r="Q6326" s="57" t="s">
        <v>11660</v>
      </c>
      <c r="R6326" s="57" t="s">
        <v>20647</v>
      </c>
      <c r="S6326" s="57" t="s">
        <v>20648</v>
      </c>
      <c r="T6326" s="57" t="s">
        <v>20649</v>
      </c>
      <c r="U6326" s="57" t="s">
        <v>33058</v>
      </c>
      <c r="V6326" s="57" t="s">
        <v>33059</v>
      </c>
    </row>
    <row r="6327" ht="15" spans="1:22">
      <c r="A6327" s="52">
        <f t="shared" si="500"/>
        <v>46268</v>
      </c>
      <c r="B6327" t="str">
        <f t="shared" si="501"/>
        <v>AGENT23</v>
      </c>
      <c r="C6327" t="str">
        <f t="shared" si="502"/>
        <v>AGUS_SALIM_01</v>
      </c>
      <c r="D6327" t="str">
        <f t="shared" si="503"/>
        <v>GTO26</v>
      </c>
      <c r="H6327" t="str">
        <f t="shared" si="504"/>
        <v>2026-09-03 06:35:10</v>
      </c>
      <c r="K6327" t="str" cm="1">
        <f t="array" ref="K6327:L6327">_xlfn.TEXTSPLIT(R6327," ")</f>
        <v>GTO26</v>
      </c>
      <c r="L6327" t="str">
        <v>AGUS_SALIM_01</v>
      </c>
      <c r="P6327" s="57" t="s">
        <v>33060</v>
      </c>
      <c r="Q6327" s="57" t="s">
        <v>10259</v>
      </c>
      <c r="R6327" s="57" t="s">
        <v>21259</v>
      </c>
      <c r="S6327" s="57" t="s">
        <v>21260</v>
      </c>
      <c r="T6327" s="57" t="s">
        <v>21261</v>
      </c>
      <c r="U6327" s="57" t="s">
        <v>33061</v>
      </c>
      <c r="V6327" s="57" t="s">
        <v>33062</v>
      </c>
    </row>
    <row r="6328" ht="15" spans="1:22">
      <c r="A6328" s="52">
        <f t="shared" si="500"/>
        <v>46268</v>
      </c>
      <c r="B6328" t="str">
        <f t="shared" si="501"/>
        <v>AGENT27</v>
      </c>
      <c r="C6328" t="str">
        <f t="shared" si="502"/>
        <v>TALISAYAN</v>
      </c>
      <c r="D6328" t="str">
        <f t="shared" si="503"/>
        <v>BEU04</v>
      </c>
      <c r="H6328" t="str">
        <f t="shared" si="504"/>
        <v>2026-09-03 06:35:08</v>
      </c>
      <c r="K6328" t="str" cm="1">
        <f t="array" ref="K6328:L6328">_xlfn.TEXTSPLIT(R6328," ")</f>
        <v>BEU04</v>
      </c>
      <c r="L6328" t="str">
        <v>TALISAYAN</v>
      </c>
      <c r="P6328" s="57" t="s">
        <v>33063</v>
      </c>
      <c r="Q6328" s="57" t="s">
        <v>11862</v>
      </c>
      <c r="R6328" s="57" t="s">
        <v>17302</v>
      </c>
      <c r="S6328" s="57" t="s">
        <v>17303</v>
      </c>
      <c r="T6328" s="57" t="s">
        <v>17304</v>
      </c>
      <c r="U6328" s="57" t="s">
        <v>33064</v>
      </c>
      <c r="V6328" s="57" t="s">
        <v>33065</v>
      </c>
    </row>
    <row r="6329" ht="15" spans="1:22">
      <c r="A6329" s="52">
        <f t="shared" si="500"/>
        <v>46268</v>
      </c>
      <c r="B6329" t="str">
        <f t="shared" si="501"/>
        <v>AGENT21</v>
      </c>
      <c r="C6329" t="str">
        <f t="shared" si="502"/>
        <v>TUKAD_PETANU</v>
      </c>
      <c r="D6329" t="str">
        <f t="shared" si="503"/>
        <v>DPS05D</v>
      </c>
      <c r="H6329" t="str">
        <f t="shared" si="504"/>
        <v>2026-09-03 06:35:01</v>
      </c>
      <c r="K6329" t="str" cm="1">
        <f t="array" ref="K6329:L6329">_xlfn.TEXTSPLIT(R6329," ")</f>
        <v>DPS05D</v>
      </c>
      <c r="L6329" t="str">
        <v>TUKAD_PETANU</v>
      </c>
      <c r="P6329" s="57" t="s">
        <v>33066</v>
      </c>
      <c r="Q6329" s="57" t="s">
        <v>11660</v>
      </c>
      <c r="R6329" s="57" t="s">
        <v>20899</v>
      </c>
      <c r="S6329" s="57" t="s">
        <v>20900</v>
      </c>
      <c r="T6329" s="57" t="s">
        <v>20901</v>
      </c>
      <c r="U6329" s="57" t="s">
        <v>33067</v>
      </c>
      <c r="V6329" s="57"/>
    </row>
    <row r="6330" ht="15" spans="1:22">
      <c r="A6330" s="52">
        <f t="shared" si="500"/>
        <v>46268</v>
      </c>
      <c r="B6330" t="str">
        <f t="shared" si="501"/>
        <v>AGENT21</v>
      </c>
      <c r="C6330" t="str">
        <f t="shared" si="502"/>
        <v>SERIRIT_1</v>
      </c>
      <c r="D6330" t="str">
        <f t="shared" si="503"/>
        <v>SGA10A</v>
      </c>
      <c r="H6330" t="str">
        <f t="shared" si="504"/>
        <v>2026-09-03 06:34:31</v>
      </c>
      <c r="K6330" t="str" cm="1">
        <f t="array" ref="K6330:L6330">_xlfn.TEXTSPLIT(R6330," ")</f>
        <v>SGA10A</v>
      </c>
      <c r="L6330" t="str">
        <v>SERIRIT_1</v>
      </c>
      <c r="P6330" s="57" t="s">
        <v>33068</v>
      </c>
      <c r="Q6330" s="57" t="s">
        <v>11660</v>
      </c>
      <c r="R6330" s="57" t="s">
        <v>14297</v>
      </c>
      <c r="S6330" s="57" t="s">
        <v>14298</v>
      </c>
      <c r="T6330" s="57" t="s">
        <v>14299</v>
      </c>
      <c r="U6330" s="57" t="s">
        <v>33069</v>
      </c>
      <c r="V6330" s="57"/>
    </row>
    <row r="6331" ht="15" spans="1:22">
      <c r="A6331" s="52">
        <f t="shared" si="500"/>
        <v>46268</v>
      </c>
      <c r="B6331" t="str">
        <f t="shared" si="501"/>
        <v>AGENT23</v>
      </c>
      <c r="C6331" t="str">
        <f t="shared" si="502"/>
        <v>BUNGKU_TENGAH</v>
      </c>
      <c r="D6331" t="str">
        <f t="shared" si="503"/>
        <v>BUG03A</v>
      </c>
      <c r="H6331" t="str">
        <f t="shared" si="504"/>
        <v>2026-09-03 06:34:01</v>
      </c>
      <c r="K6331" t="str" cm="1">
        <f t="array" ref="K6331:L6331">_xlfn.TEXTSPLIT(R6331," ")</f>
        <v>BUG03A</v>
      </c>
      <c r="L6331" t="str">
        <v>BUNGKU_TENGAH</v>
      </c>
      <c r="P6331" s="57" t="s">
        <v>33070</v>
      </c>
      <c r="Q6331" s="57" t="s">
        <v>10259</v>
      </c>
      <c r="R6331" s="57" t="s">
        <v>20092</v>
      </c>
      <c r="S6331" s="57" t="s">
        <v>20093</v>
      </c>
      <c r="T6331" s="57" t="s">
        <v>20094</v>
      </c>
      <c r="U6331" s="57" t="s">
        <v>33071</v>
      </c>
      <c r="V6331" s="57" t="s">
        <v>33072</v>
      </c>
    </row>
    <row r="6332" ht="15" spans="1:22">
      <c r="A6332" s="52">
        <f t="shared" si="500"/>
        <v>46268</v>
      </c>
      <c r="B6332" t="str">
        <f t="shared" si="501"/>
        <v>AGENT21</v>
      </c>
      <c r="C6332" t="str">
        <f t="shared" si="502"/>
        <v>MANTANG</v>
      </c>
      <c r="D6332" t="str">
        <f t="shared" si="503"/>
        <v>PYW02</v>
      </c>
      <c r="H6332" t="str">
        <f t="shared" si="504"/>
        <v>2026-09-03 06:33:31</v>
      </c>
      <c r="K6332" t="str" cm="1">
        <f t="array" ref="K6332:L6332">_xlfn.TEXTSPLIT(R6332," ")</f>
        <v>PYW02</v>
      </c>
      <c r="L6332" t="str">
        <v>MANTANG</v>
      </c>
      <c r="P6332" s="57" t="s">
        <v>33073</v>
      </c>
      <c r="Q6332" s="57" t="s">
        <v>11660</v>
      </c>
      <c r="R6332" s="57" t="s">
        <v>21116</v>
      </c>
      <c r="S6332" s="57" t="s">
        <v>21117</v>
      </c>
      <c r="T6332" s="57" t="s">
        <v>21118</v>
      </c>
      <c r="U6332" s="57" t="s">
        <v>33074</v>
      </c>
      <c r="V6332" s="57"/>
    </row>
    <row r="6333" ht="15" spans="1:22">
      <c r="A6333" s="52">
        <f t="shared" si="500"/>
        <v>46268</v>
      </c>
      <c r="B6333" t="str">
        <f t="shared" si="501"/>
        <v>AGENT21</v>
      </c>
      <c r="C6333" t="str">
        <f t="shared" si="502"/>
        <v>KETEWEL</v>
      </c>
      <c r="D6333" t="str">
        <f t="shared" si="503"/>
        <v>GIA01B</v>
      </c>
      <c r="H6333" t="str">
        <f t="shared" si="504"/>
        <v>2026-09-03 06:33:19</v>
      </c>
      <c r="K6333" t="str" cm="1">
        <f t="array" ref="K6333:L6333">_xlfn.TEXTSPLIT(R6333," ")</f>
        <v>GIA01B</v>
      </c>
      <c r="L6333" t="str">
        <v>KETEWEL</v>
      </c>
      <c r="P6333" s="57" t="s">
        <v>33075</v>
      </c>
      <c r="Q6333" s="57" t="s">
        <v>11660</v>
      </c>
      <c r="R6333" s="57" t="s">
        <v>21745</v>
      </c>
      <c r="S6333" s="57" t="s">
        <v>21746</v>
      </c>
      <c r="T6333" s="57" t="s">
        <v>6635</v>
      </c>
      <c r="U6333" s="57" t="s">
        <v>33076</v>
      </c>
      <c r="V6333" s="57" t="s">
        <v>33077</v>
      </c>
    </row>
    <row r="6334" ht="15" spans="1:22">
      <c r="A6334" s="52">
        <f t="shared" si="500"/>
        <v>46268</v>
      </c>
      <c r="B6334" t="str">
        <f t="shared" si="501"/>
        <v>AGENT21</v>
      </c>
      <c r="C6334" t="str">
        <f t="shared" si="502"/>
        <v>UBUD_1</v>
      </c>
      <c r="D6334" t="str">
        <f t="shared" si="503"/>
        <v>GIA03A</v>
      </c>
      <c r="H6334" t="str">
        <f t="shared" si="504"/>
        <v>2026-09-03 06:32:59</v>
      </c>
      <c r="K6334" t="str" cm="1">
        <f t="array" ref="K6334:L6334">_xlfn.TEXTSPLIT(R6334," ")</f>
        <v>GIA03A</v>
      </c>
      <c r="L6334" t="str">
        <v>UBUD_1</v>
      </c>
      <c r="P6334" s="57" t="s">
        <v>33078</v>
      </c>
      <c r="Q6334" s="57" t="s">
        <v>11660</v>
      </c>
      <c r="R6334" s="57" t="s">
        <v>20413</v>
      </c>
      <c r="S6334" s="57" t="s">
        <v>20414</v>
      </c>
      <c r="T6334" s="57" t="s">
        <v>20415</v>
      </c>
      <c r="U6334" s="57" t="s">
        <v>33079</v>
      </c>
      <c r="V6334" s="57" t="s">
        <v>33080</v>
      </c>
    </row>
    <row r="6335" ht="15" spans="1:22">
      <c r="A6335" s="52">
        <f t="shared" si="500"/>
        <v>46268</v>
      </c>
      <c r="B6335" t="str">
        <f t="shared" si="501"/>
        <v>AGENT21</v>
      </c>
      <c r="C6335" t="str">
        <f t="shared" si="502"/>
        <v>TEMBUKU</v>
      </c>
      <c r="D6335" t="str">
        <f t="shared" si="503"/>
        <v>BNL04</v>
      </c>
      <c r="H6335" t="str">
        <f t="shared" si="504"/>
        <v>2026-09-03 06:31:52</v>
      </c>
      <c r="K6335" t="str" cm="1">
        <f t="array" ref="K6335:L6335">_xlfn.TEXTSPLIT(R6335," ")</f>
        <v>BNL04</v>
      </c>
      <c r="L6335" t="str">
        <v>TEMBUKU</v>
      </c>
      <c r="P6335" s="57" t="s">
        <v>33081</v>
      </c>
      <c r="Q6335" s="57" t="s">
        <v>11660</v>
      </c>
      <c r="R6335" s="57" t="s">
        <v>21210</v>
      </c>
      <c r="S6335" s="57" t="s">
        <v>21211</v>
      </c>
      <c r="T6335" s="57" t="s">
        <v>21212</v>
      </c>
      <c r="U6335" s="57" t="s">
        <v>33082</v>
      </c>
      <c r="V6335" s="57" t="s">
        <v>33083</v>
      </c>
    </row>
    <row r="6336" ht="15" spans="1:22">
      <c r="A6336" s="52">
        <f t="shared" si="500"/>
        <v>46268</v>
      </c>
      <c r="B6336" t="str">
        <f t="shared" si="501"/>
        <v>AGENT23</v>
      </c>
      <c r="C6336" t="str">
        <f t="shared" si="502"/>
        <v>BITUNG</v>
      </c>
      <c r="D6336" t="str">
        <f t="shared" si="503"/>
        <v>BIT01</v>
      </c>
      <c r="H6336" t="str">
        <f t="shared" si="504"/>
        <v>2026-09-03 06:31:41</v>
      </c>
      <c r="K6336" t="str" cm="1">
        <f t="array" ref="K6336:L6336">_xlfn.TEXTSPLIT(R6336," ")</f>
        <v>BIT01</v>
      </c>
      <c r="L6336" t="str">
        <v>BITUNG</v>
      </c>
      <c r="P6336" s="57" t="s">
        <v>33084</v>
      </c>
      <c r="Q6336" s="57" t="s">
        <v>10259</v>
      </c>
      <c r="R6336" s="57" t="s">
        <v>13627</v>
      </c>
      <c r="S6336" s="57" t="s">
        <v>13628</v>
      </c>
      <c r="T6336" s="57" t="s">
        <v>13629</v>
      </c>
      <c r="U6336" s="57" t="s">
        <v>33085</v>
      </c>
      <c r="V6336" s="57"/>
    </row>
    <row r="6337" ht="15" spans="1:22">
      <c r="A6337" s="52">
        <f t="shared" si="500"/>
        <v>46268</v>
      </c>
      <c r="B6337" t="str">
        <f t="shared" si="501"/>
        <v>AGENT21</v>
      </c>
      <c r="C6337" t="str">
        <f t="shared" si="502"/>
        <v>KERUAK</v>
      </c>
      <c r="D6337" t="str">
        <f t="shared" si="503"/>
        <v>SLO09</v>
      </c>
      <c r="H6337" t="str">
        <f t="shared" si="504"/>
        <v>2026-09-03 06:30:54</v>
      </c>
      <c r="K6337" t="str" cm="1">
        <f t="array" ref="K6337:L6337">_xlfn.TEXTSPLIT(R6337," ")</f>
        <v>SLO09</v>
      </c>
      <c r="L6337" t="str">
        <v>KERUAK</v>
      </c>
      <c r="P6337" s="57" t="s">
        <v>33086</v>
      </c>
      <c r="Q6337" s="57" t="s">
        <v>11660</v>
      </c>
      <c r="R6337" s="57" t="s">
        <v>19171</v>
      </c>
      <c r="S6337" s="57" t="s">
        <v>19172</v>
      </c>
      <c r="T6337" s="57" t="s">
        <v>19173</v>
      </c>
      <c r="U6337" s="57" t="s">
        <v>33087</v>
      </c>
      <c r="V6337" s="57"/>
    </row>
    <row r="6338" ht="15" spans="1:22">
      <c r="A6338" s="52">
        <f t="shared" si="500"/>
        <v>46268</v>
      </c>
      <c r="B6338" t="str">
        <f t="shared" si="501"/>
        <v>AGENT23</v>
      </c>
      <c r="C6338" t="str">
        <f t="shared" si="502"/>
        <v>MAPANGET_01</v>
      </c>
      <c r="D6338" t="str">
        <f t="shared" si="503"/>
        <v>MDC02A</v>
      </c>
      <c r="H6338" t="str">
        <f t="shared" si="504"/>
        <v>2026-09-03 06:30:47</v>
      </c>
      <c r="K6338" t="str" cm="1">
        <f t="array" ref="K6338:L6338">_xlfn.TEXTSPLIT(R6338," ")</f>
        <v>MDC02A</v>
      </c>
      <c r="L6338" t="str">
        <v>MAPANGET_01</v>
      </c>
      <c r="P6338" s="57" t="s">
        <v>33088</v>
      </c>
      <c r="Q6338" s="57" t="s">
        <v>10259</v>
      </c>
      <c r="R6338" s="57" t="s">
        <v>19513</v>
      </c>
      <c r="S6338" s="57" t="s">
        <v>33089</v>
      </c>
      <c r="T6338" s="57" t="s">
        <v>33090</v>
      </c>
      <c r="U6338" s="57" t="s">
        <v>33091</v>
      </c>
      <c r="V6338" s="57" t="s">
        <v>33092</v>
      </c>
    </row>
    <row r="6339" ht="15" spans="1:22">
      <c r="A6339" s="52">
        <f t="shared" si="500"/>
        <v>46268</v>
      </c>
      <c r="B6339" t="str">
        <f t="shared" si="501"/>
        <v>AGENT21</v>
      </c>
      <c r="C6339" t="str">
        <f t="shared" si="502"/>
        <v>MASBAGIK_1</v>
      </c>
      <c r="D6339" t="str">
        <f t="shared" si="503"/>
        <v>SLO02B</v>
      </c>
      <c r="H6339" t="str">
        <f t="shared" si="504"/>
        <v>2026-09-03 06:30:36</v>
      </c>
      <c r="K6339" t="str" cm="1">
        <f t="array" ref="K6339:L6339">_xlfn.TEXTSPLIT(R6339," ")</f>
        <v>SLO02B</v>
      </c>
      <c r="L6339" t="str">
        <v>MASBAGIK_1</v>
      </c>
      <c r="P6339" s="57" t="s">
        <v>33093</v>
      </c>
      <c r="Q6339" s="57" t="s">
        <v>11660</v>
      </c>
      <c r="R6339" s="57" t="s">
        <v>21013</v>
      </c>
      <c r="S6339" s="57" t="s">
        <v>21014</v>
      </c>
      <c r="T6339" s="57" t="s">
        <v>21015</v>
      </c>
      <c r="U6339" s="57" t="s">
        <v>33094</v>
      </c>
      <c r="V6339" s="57" t="s">
        <v>21017</v>
      </c>
    </row>
    <row r="6340" ht="15" spans="1:22">
      <c r="A6340" s="52">
        <f t="shared" si="500"/>
        <v>46268</v>
      </c>
      <c r="B6340" t="str">
        <f t="shared" si="501"/>
        <v>AGENT21</v>
      </c>
      <c r="C6340" t="str">
        <f t="shared" si="502"/>
        <v>KLUMPU</v>
      </c>
      <c r="D6340" t="str">
        <f t="shared" si="503"/>
        <v>KKL04A</v>
      </c>
      <c r="H6340" t="str">
        <f t="shared" si="504"/>
        <v>2026-09-03 06:30:24</v>
      </c>
      <c r="K6340" t="str" cm="1">
        <f t="array" ref="K6340:L6340">_xlfn.TEXTSPLIT(R6340," ")</f>
        <v>KKL04A</v>
      </c>
      <c r="L6340" t="str">
        <v>KLUMPU</v>
      </c>
      <c r="P6340" s="57" t="s">
        <v>33095</v>
      </c>
      <c r="Q6340" s="57" t="s">
        <v>11660</v>
      </c>
      <c r="R6340" s="57" t="s">
        <v>20551</v>
      </c>
      <c r="S6340" s="57" t="s">
        <v>20552</v>
      </c>
      <c r="T6340" s="57" t="s">
        <v>20553</v>
      </c>
      <c r="U6340" s="57" t="s">
        <v>33096</v>
      </c>
      <c r="V6340" s="57" t="s">
        <v>33097</v>
      </c>
    </row>
    <row r="6341" ht="15" spans="1:22">
      <c r="A6341" s="52">
        <f t="shared" si="500"/>
        <v>46268</v>
      </c>
      <c r="B6341" t="str">
        <f t="shared" si="501"/>
        <v>AGENT21</v>
      </c>
      <c r="C6341" t="str">
        <f t="shared" si="502"/>
        <v>LABUAN_LOMBOK</v>
      </c>
      <c r="D6341" t="str">
        <f t="shared" si="503"/>
        <v>SLO02</v>
      </c>
      <c r="H6341" t="str">
        <f t="shared" si="504"/>
        <v>2026-09-03 06:30:20</v>
      </c>
      <c r="K6341" t="str" cm="1">
        <f t="array" ref="K6341:L6341">_xlfn.TEXTSPLIT(R6341," ")</f>
        <v>SLO02</v>
      </c>
      <c r="L6341" t="str">
        <v>LABUAN_LOMBOK</v>
      </c>
      <c r="P6341" s="57" t="s">
        <v>33098</v>
      </c>
      <c r="Q6341" s="57" t="s">
        <v>11660</v>
      </c>
      <c r="R6341" s="57" t="s">
        <v>19907</v>
      </c>
      <c r="S6341" s="57" t="s">
        <v>19908</v>
      </c>
      <c r="T6341" s="57" t="s">
        <v>19909</v>
      </c>
      <c r="U6341" s="57" t="s">
        <v>33099</v>
      </c>
      <c r="V6341" s="57"/>
    </row>
    <row r="6342" ht="15" spans="1:22">
      <c r="A6342" s="52">
        <f t="shared" si="500"/>
        <v>46268</v>
      </c>
      <c r="B6342" t="str">
        <f t="shared" si="501"/>
        <v>AGENT21</v>
      </c>
      <c r="C6342" t="str">
        <f t="shared" si="502"/>
        <v>MANGGIS_1</v>
      </c>
      <c r="D6342" t="str">
        <f t="shared" si="503"/>
        <v>APU06A</v>
      </c>
      <c r="H6342" t="str">
        <f t="shared" si="504"/>
        <v>2026-09-03 06:30:12</v>
      </c>
      <c r="K6342" t="str" cm="1">
        <f t="array" ref="K6342:L6342">_xlfn.TEXTSPLIT(R6342," ")</f>
        <v>APU06A</v>
      </c>
      <c r="L6342" t="str">
        <v>MANGGIS_1</v>
      </c>
      <c r="P6342" s="57" t="s">
        <v>33100</v>
      </c>
      <c r="Q6342" s="57" t="s">
        <v>11660</v>
      </c>
      <c r="R6342" s="57" t="s">
        <v>19725</v>
      </c>
      <c r="S6342" s="57" t="s">
        <v>19726</v>
      </c>
      <c r="T6342" s="57" t="s">
        <v>19727</v>
      </c>
      <c r="U6342" s="57" t="s">
        <v>33101</v>
      </c>
      <c r="V6342" s="57"/>
    </row>
    <row r="6343" ht="15" spans="1:22">
      <c r="A6343" s="52">
        <f t="shared" si="500"/>
        <v>46268</v>
      </c>
      <c r="B6343" t="str">
        <f t="shared" si="501"/>
        <v>AGENT27</v>
      </c>
      <c r="C6343" t="str">
        <f t="shared" si="502"/>
        <v>BATU_SOPANG</v>
      </c>
      <c r="D6343" t="str">
        <f t="shared" si="503"/>
        <v>TNB03</v>
      </c>
      <c r="H6343" t="str">
        <f t="shared" si="504"/>
        <v>2026-09-03 06:29:56</v>
      </c>
      <c r="K6343" t="str" cm="1">
        <f t="array" ref="K6343:L6343">_xlfn.TEXTSPLIT(R6343," ")</f>
        <v>TNB03</v>
      </c>
      <c r="L6343" t="str">
        <v>BATU_SOPANG</v>
      </c>
      <c r="P6343" s="57" t="s">
        <v>33102</v>
      </c>
      <c r="Q6343" s="57" t="s">
        <v>11862</v>
      </c>
      <c r="R6343" s="57" t="s">
        <v>13903</v>
      </c>
      <c r="S6343" s="57" t="s">
        <v>13904</v>
      </c>
      <c r="T6343" s="57" t="s">
        <v>13905</v>
      </c>
      <c r="U6343" s="57" t="s">
        <v>33103</v>
      </c>
      <c r="V6343" s="57"/>
    </row>
    <row r="6344" ht="15" spans="1:22">
      <c r="A6344" s="52">
        <f t="shared" si="500"/>
        <v>46268</v>
      </c>
      <c r="B6344" t="str">
        <f t="shared" si="501"/>
        <v>AGENT19</v>
      </c>
      <c r="C6344" t="str">
        <f t="shared" si="502"/>
        <v>JUNREJO_1</v>
      </c>
      <c r="D6344" t="str">
        <f t="shared" si="503"/>
        <v>BAT07</v>
      </c>
      <c r="H6344" t="str">
        <f t="shared" si="504"/>
        <v>2026-09-03 06:29:47</v>
      </c>
      <c r="K6344" t="str" cm="1">
        <f t="array" ref="K6344:L6344">_xlfn.TEXTSPLIT(R6344," ")</f>
        <v>BAT07</v>
      </c>
      <c r="L6344" t="str">
        <v>JUNREJO_1</v>
      </c>
      <c r="P6344" s="57" t="s">
        <v>33104</v>
      </c>
      <c r="Q6344" s="57" t="s">
        <v>10181</v>
      </c>
      <c r="R6344" s="57" t="s">
        <v>20653</v>
      </c>
      <c r="S6344" s="57" t="s">
        <v>20654</v>
      </c>
      <c r="T6344" s="57" t="s">
        <v>20655</v>
      </c>
      <c r="U6344" s="57" t="s">
        <v>33105</v>
      </c>
      <c r="V6344" s="57" t="s">
        <v>33106</v>
      </c>
    </row>
    <row r="6345" ht="15" spans="1:22">
      <c r="A6345" s="52">
        <f t="shared" si="500"/>
        <v>46268</v>
      </c>
      <c r="B6345" t="str">
        <f t="shared" si="501"/>
        <v>AGENT23</v>
      </c>
      <c r="C6345" t="str">
        <f t="shared" si="502"/>
        <v>GIRIAN</v>
      </c>
      <c r="D6345" t="str">
        <f t="shared" si="503"/>
        <v>BIT02</v>
      </c>
      <c r="H6345" t="str">
        <f t="shared" si="504"/>
        <v>2026-09-03 06:29:23</v>
      </c>
      <c r="K6345" t="str" cm="1">
        <f t="array" ref="K6345:L6345">_xlfn.TEXTSPLIT(R6345," ")</f>
        <v>BIT02</v>
      </c>
      <c r="L6345" t="str">
        <v>GIRIAN</v>
      </c>
      <c r="P6345" s="57" t="s">
        <v>33107</v>
      </c>
      <c r="Q6345" s="57" t="s">
        <v>10259</v>
      </c>
      <c r="R6345" s="57" t="s">
        <v>20909</v>
      </c>
      <c r="S6345" s="57" t="s">
        <v>20910</v>
      </c>
      <c r="T6345" s="57" t="s">
        <v>20911</v>
      </c>
      <c r="U6345" s="57" t="s">
        <v>33108</v>
      </c>
      <c r="V6345" s="57" t="s">
        <v>33109</v>
      </c>
    </row>
    <row r="6346" ht="15" spans="1:22">
      <c r="A6346" s="52">
        <f t="shared" si="500"/>
        <v>46268</v>
      </c>
      <c r="B6346" t="str">
        <f t="shared" si="501"/>
        <v>AGENT21</v>
      </c>
      <c r="C6346" t="str">
        <f t="shared" si="502"/>
        <v>MUNCAN_1</v>
      </c>
      <c r="D6346" t="str">
        <f t="shared" si="503"/>
        <v>APU08</v>
      </c>
      <c r="H6346" t="str">
        <f t="shared" si="504"/>
        <v>2026-09-03 06:29:19</v>
      </c>
      <c r="K6346" t="str" cm="1">
        <f t="array" ref="K6346:L6346">_xlfn.TEXTSPLIT(R6346," ")</f>
        <v>APU08</v>
      </c>
      <c r="L6346" t="str">
        <v>MUNCAN_1</v>
      </c>
      <c r="P6346" s="57" t="s">
        <v>33110</v>
      </c>
      <c r="Q6346" s="57" t="s">
        <v>11660</v>
      </c>
      <c r="R6346" s="57" t="s">
        <v>19778</v>
      </c>
      <c r="S6346" s="57" t="s">
        <v>19779</v>
      </c>
      <c r="T6346" s="57" t="s">
        <v>19727</v>
      </c>
      <c r="U6346" s="57" t="s">
        <v>33111</v>
      </c>
      <c r="V6346" s="57"/>
    </row>
    <row r="6347" ht="15" spans="1:22">
      <c r="A6347" s="52">
        <f t="shared" si="500"/>
        <v>46268</v>
      </c>
      <c r="B6347" t="str">
        <f t="shared" si="501"/>
        <v>AGENT23</v>
      </c>
      <c r="C6347" t="str">
        <f t="shared" si="502"/>
        <v>BULI</v>
      </c>
      <c r="D6347" t="str">
        <f t="shared" si="503"/>
        <v>MAB02</v>
      </c>
      <c r="H6347" t="str">
        <f t="shared" si="504"/>
        <v>2026-09-03 06:29:12</v>
      </c>
      <c r="K6347" t="str" cm="1">
        <f t="array" ref="K6347:L6347">_xlfn.TEXTSPLIT(R6347," ")</f>
        <v>MAB02</v>
      </c>
      <c r="L6347" t="str">
        <v>BULI</v>
      </c>
      <c r="P6347" s="57" t="s">
        <v>33112</v>
      </c>
      <c r="Q6347" s="57" t="s">
        <v>10259</v>
      </c>
      <c r="R6347" s="57" t="s">
        <v>11995</v>
      </c>
      <c r="S6347" s="57" t="s">
        <v>11996</v>
      </c>
      <c r="T6347" s="57" t="s">
        <v>11997</v>
      </c>
      <c r="U6347" s="57" t="s">
        <v>33113</v>
      </c>
      <c r="V6347" s="57"/>
    </row>
    <row r="6348" ht="15" spans="1:22">
      <c r="A6348" s="52">
        <f t="shared" si="500"/>
        <v>46268</v>
      </c>
      <c r="B6348" t="str">
        <f t="shared" si="501"/>
        <v>AGENT21</v>
      </c>
      <c r="C6348" t="str">
        <f t="shared" si="502"/>
        <v>PERANG</v>
      </c>
      <c r="D6348" t="str">
        <f t="shared" si="503"/>
        <v>MGW01B</v>
      </c>
      <c r="H6348" t="str">
        <f t="shared" si="504"/>
        <v>2026-09-03 06:28:55</v>
      </c>
      <c r="K6348" t="str" cm="1">
        <f t="array" ref="K6348:L6348">_xlfn.TEXTSPLIT(R6348," ")</f>
        <v>MGW01B</v>
      </c>
      <c r="L6348" t="str">
        <v>PERANG</v>
      </c>
      <c r="P6348" s="57" t="s">
        <v>33114</v>
      </c>
      <c r="Q6348" s="57" t="s">
        <v>11660</v>
      </c>
      <c r="R6348" s="57" t="s">
        <v>21053</v>
      </c>
      <c r="S6348" s="57" t="s">
        <v>21054</v>
      </c>
      <c r="T6348" s="57" t="s">
        <v>21055</v>
      </c>
      <c r="U6348" s="57" t="s">
        <v>33115</v>
      </c>
      <c r="V6348" s="57" t="s">
        <v>33116</v>
      </c>
    </row>
    <row r="6349" ht="15" spans="1:22">
      <c r="A6349" s="52">
        <f t="shared" si="500"/>
        <v>46268</v>
      </c>
      <c r="B6349" t="str">
        <f t="shared" si="501"/>
        <v>AGENT22</v>
      </c>
      <c r="C6349" t="str">
        <f t="shared" si="502"/>
        <v>MAKALE</v>
      </c>
      <c r="D6349" t="str">
        <f t="shared" si="503"/>
        <v>MAE01</v>
      </c>
      <c r="H6349" t="str">
        <f t="shared" si="504"/>
        <v>2026-09-03 06:28:53</v>
      </c>
      <c r="K6349" t="str" cm="1">
        <f t="array" ref="K6349:L6349">_xlfn.TEXTSPLIT(R6349," ")</f>
        <v>MAE01</v>
      </c>
      <c r="L6349" t="str">
        <v>MAKALE</v>
      </c>
      <c r="P6349" s="57" t="s">
        <v>33117</v>
      </c>
      <c r="Q6349" s="57" t="s">
        <v>11133</v>
      </c>
      <c r="R6349" s="57" t="s">
        <v>18066</v>
      </c>
      <c r="S6349" s="57" t="s">
        <v>18067</v>
      </c>
      <c r="T6349" s="57" t="s">
        <v>18068</v>
      </c>
      <c r="U6349" s="57" t="s">
        <v>33118</v>
      </c>
      <c r="V6349" s="57" t="s">
        <v>33119</v>
      </c>
    </row>
    <row r="6350" ht="15" spans="1:22">
      <c r="A6350" s="52">
        <f t="shared" si="500"/>
        <v>46268</v>
      </c>
      <c r="B6350" t="str">
        <f t="shared" si="501"/>
        <v>AGENT27</v>
      </c>
      <c r="C6350" t="str">
        <f t="shared" si="502"/>
        <v>SANGA_SANGA</v>
      </c>
      <c r="D6350" t="str">
        <f t="shared" si="503"/>
        <v>TWR12A</v>
      </c>
      <c r="H6350" t="str">
        <f t="shared" si="504"/>
        <v>2026-09-03 06:28:52</v>
      </c>
      <c r="K6350" t="str" cm="1">
        <f t="array" ref="K6350:L6350">_xlfn.TEXTSPLIT(R6350," ")</f>
        <v>TWR12A</v>
      </c>
      <c r="L6350" t="str">
        <v>SANGA_SANGA</v>
      </c>
      <c r="P6350" s="57" t="s">
        <v>33120</v>
      </c>
      <c r="Q6350" s="57" t="s">
        <v>11862</v>
      </c>
      <c r="R6350" s="57" t="s">
        <v>18009</v>
      </c>
      <c r="S6350" s="57" t="s">
        <v>18010</v>
      </c>
      <c r="T6350" s="57" t="s">
        <v>18011</v>
      </c>
      <c r="U6350" s="57" t="s">
        <v>33121</v>
      </c>
      <c r="V6350" s="57"/>
    </row>
    <row r="6351" ht="15" spans="1:22">
      <c r="A6351" s="52">
        <f t="shared" si="500"/>
        <v>46268</v>
      </c>
      <c r="B6351" t="str">
        <f t="shared" si="501"/>
        <v>AGENT21</v>
      </c>
      <c r="C6351" t="str">
        <f t="shared" si="502"/>
        <v>PADANG_UDAYANA</v>
      </c>
      <c r="D6351" t="str">
        <f t="shared" si="503"/>
        <v>DPS84</v>
      </c>
      <c r="H6351" t="str">
        <f t="shared" si="504"/>
        <v>2026-09-03 06:28:31</v>
      </c>
      <c r="K6351" t="str" cm="1">
        <f t="array" ref="K6351:L6351">_xlfn.TEXTSPLIT(R6351," ")</f>
        <v>DPS84</v>
      </c>
      <c r="L6351" t="str">
        <v>PADANG_UDAYANA</v>
      </c>
      <c r="P6351" s="57" t="s">
        <v>33122</v>
      </c>
      <c r="Q6351" s="57" t="s">
        <v>11660</v>
      </c>
      <c r="R6351" s="57" t="s">
        <v>20557</v>
      </c>
      <c r="S6351" s="57" t="s">
        <v>20558</v>
      </c>
      <c r="T6351" s="57" t="s">
        <v>20559</v>
      </c>
      <c r="U6351" s="57" t="s">
        <v>33123</v>
      </c>
      <c r="V6351" s="57" t="s">
        <v>15517</v>
      </c>
    </row>
    <row r="6352" ht="15" spans="1:22">
      <c r="A6352" s="52">
        <f t="shared" si="500"/>
        <v>46268</v>
      </c>
      <c r="B6352" t="str">
        <f t="shared" si="501"/>
        <v>AGENT19</v>
      </c>
      <c r="C6352" t="str">
        <f t="shared" si="502"/>
        <v>NGUNUT</v>
      </c>
      <c r="D6352" t="str">
        <f t="shared" si="503"/>
        <v>TLA03</v>
      </c>
      <c r="H6352" t="str">
        <f t="shared" si="504"/>
        <v>2026-09-03 06:28:04</v>
      </c>
      <c r="K6352" t="str" cm="1">
        <f t="array" ref="K6352:L6352">_xlfn.TEXTSPLIT(R6352," ")</f>
        <v>TLA03</v>
      </c>
      <c r="L6352" t="str">
        <v>NGUNUT</v>
      </c>
      <c r="P6352" s="57" t="s">
        <v>33124</v>
      </c>
      <c r="Q6352" s="57" t="s">
        <v>10181</v>
      </c>
      <c r="R6352" s="57" t="s">
        <v>20609</v>
      </c>
      <c r="S6352" s="57" t="s">
        <v>20610</v>
      </c>
      <c r="T6352" s="57" t="s">
        <v>20611</v>
      </c>
      <c r="U6352" s="57" t="s">
        <v>33125</v>
      </c>
      <c r="V6352" s="57"/>
    </row>
    <row r="6353" ht="15" spans="1:22">
      <c r="A6353" s="52">
        <f t="shared" si="500"/>
        <v>46268</v>
      </c>
      <c r="B6353" t="str">
        <f t="shared" si="501"/>
        <v>AGENT23</v>
      </c>
      <c r="C6353" t="str">
        <f t="shared" si="502"/>
        <v>KABARUAN</v>
      </c>
      <c r="D6353" t="str">
        <f t="shared" si="503"/>
        <v>MEG08</v>
      </c>
      <c r="H6353" t="str">
        <f t="shared" si="504"/>
        <v>2026-09-03 06:27:35</v>
      </c>
      <c r="K6353" t="str" cm="1">
        <f t="array" ref="K6353:L6353">_xlfn.TEXTSPLIT(R6353," ")</f>
        <v>MEG08</v>
      </c>
      <c r="L6353" t="str">
        <v>KABARUAN</v>
      </c>
      <c r="P6353" s="57" t="s">
        <v>33126</v>
      </c>
      <c r="Q6353" s="57" t="s">
        <v>10259</v>
      </c>
      <c r="R6353" s="57" t="s">
        <v>20352</v>
      </c>
      <c r="S6353" s="57" t="s">
        <v>20353</v>
      </c>
      <c r="T6353" s="57" t="s">
        <v>20354</v>
      </c>
      <c r="U6353" s="57" t="s">
        <v>33127</v>
      </c>
      <c r="V6353" s="57" t="s">
        <v>33128</v>
      </c>
    </row>
    <row r="6354" ht="15" spans="1:22">
      <c r="A6354" s="52">
        <f t="shared" si="500"/>
        <v>46268</v>
      </c>
      <c r="B6354" t="str">
        <f t="shared" si="501"/>
        <v>AGENT23</v>
      </c>
      <c r="C6354" t="str">
        <f t="shared" si="502"/>
        <v>TRANS_BAHOMAKMUR</v>
      </c>
      <c r="D6354" t="str">
        <f t="shared" si="503"/>
        <v>BUG04D</v>
      </c>
      <c r="H6354" t="str">
        <f t="shared" si="504"/>
        <v>2026-09-03 06:27:12</v>
      </c>
      <c r="K6354" t="str" cm="1">
        <f t="array" ref="K6354:L6354">_xlfn.TEXTSPLIT(R6354," ")</f>
        <v>BUG04D</v>
      </c>
      <c r="L6354" t="str">
        <v>TRANS_BAHOMAKMUR</v>
      </c>
      <c r="P6354" s="57" t="s">
        <v>33129</v>
      </c>
      <c r="Q6354" s="57" t="s">
        <v>10259</v>
      </c>
      <c r="R6354" s="57" t="s">
        <v>21193</v>
      </c>
      <c r="S6354" s="57" t="s">
        <v>21194</v>
      </c>
      <c r="T6354" s="57" t="s">
        <v>21195</v>
      </c>
      <c r="U6354" s="57" t="s">
        <v>33130</v>
      </c>
      <c r="V6354" s="57" t="s">
        <v>33131</v>
      </c>
    </row>
    <row r="6355" ht="15" spans="1:22">
      <c r="A6355" s="52">
        <f t="shared" si="500"/>
        <v>46268</v>
      </c>
      <c r="B6355" t="str">
        <f t="shared" si="501"/>
        <v>AGENT23</v>
      </c>
      <c r="C6355" t="str">
        <f t="shared" si="502"/>
        <v>LIRUNG</v>
      </c>
      <c r="D6355" t="str">
        <f t="shared" si="503"/>
        <v>MEG10</v>
      </c>
      <c r="H6355" t="str">
        <f t="shared" si="504"/>
        <v>2026-09-03 06:26:13</v>
      </c>
      <c r="K6355" t="str" cm="1">
        <f t="array" ref="K6355:L6355">_xlfn.TEXTSPLIT(R6355," ")</f>
        <v>MEG10</v>
      </c>
      <c r="L6355" t="str">
        <v>LIRUNG</v>
      </c>
      <c r="P6355" s="57" t="s">
        <v>33132</v>
      </c>
      <c r="Q6355" s="57" t="s">
        <v>10259</v>
      </c>
      <c r="R6355" s="57" t="s">
        <v>21555</v>
      </c>
      <c r="S6355" s="57" t="s">
        <v>21556</v>
      </c>
      <c r="T6355" s="57" t="s">
        <v>21557</v>
      </c>
      <c r="U6355" s="57" t="s">
        <v>33133</v>
      </c>
      <c r="V6355" s="57" t="s">
        <v>33134</v>
      </c>
    </row>
    <row r="6356" ht="15" spans="1:22">
      <c r="A6356" s="52">
        <f t="shared" si="500"/>
        <v>46268</v>
      </c>
      <c r="B6356" t="str">
        <f t="shared" si="501"/>
        <v>AGENT27</v>
      </c>
      <c r="C6356" t="str">
        <f t="shared" si="502"/>
        <v>MUARA_BADAK</v>
      </c>
      <c r="D6356" t="str">
        <f t="shared" si="503"/>
        <v>MUD01</v>
      </c>
      <c r="H6356" t="str">
        <f t="shared" si="504"/>
        <v>2026-09-03 06:26:12</v>
      </c>
      <c r="K6356" t="str" cm="1">
        <f t="array" ref="K6356:L6356">_xlfn.TEXTSPLIT(R6356," ")</f>
        <v>MUD01</v>
      </c>
      <c r="L6356" t="str">
        <v>MUARA_BADAK</v>
      </c>
      <c r="P6356" s="57" t="s">
        <v>33135</v>
      </c>
      <c r="Q6356" s="57" t="s">
        <v>11862</v>
      </c>
      <c r="R6356" s="57" t="s">
        <v>20959</v>
      </c>
      <c r="S6356" s="57" t="s">
        <v>20960</v>
      </c>
      <c r="T6356" s="57" t="s">
        <v>20961</v>
      </c>
      <c r="U6356" s="57" t="s">
        <v>33136</v>
      </c>
      <c r="V6356" s="57" t="s">
        <v>33137</v>
      </c>
    </row>
    <row r="6357" ht="15" spans="1:22">
      <c r="A6357" s="52">
        <f t="shared" si="500"/>
        <v>46268</v>
      </c>
      <c r="B6357" t="str">
        <f t="shared" si="501"/>
        <v>AGENT23</v>
      </c>
      <c r="C6357" t="str">
        <f t="shared" si="502"/>
        <v>MALIFUT</v>
      </c>
      <c r="D6357" t="str">
        <f t="shared" si="503"/>
        <v>TBO02</v>
      </c>
      <c r="H6357" t="str">
        <f t="shared" si="504"/>
        <v>2026-09-03 06:25:56</v>
      </c>
      <c r="K6357" t="str" cm="1">
        <f t="array" ref="K6357:L6357">_xlfn.TEXTSPLIT(R6357," ")</f>
        <v>TBO02</v>
      </c>
      <c r="L6357" t="str">
        <v>MALIFUT</v>
      </c>
      <c r="P6357" s="57" t="s">
        <v>33138</v>
      </c>
      <c r="Q6357" s="57" t="s">
        <v>10259</v>
      </c>
      <c r="R6357" s="57" t="s">
        <v>21131</v>
      </c>
      <c r="S6357" s="57" t="s">
        <v>21132</v>
      </c>
      <c r="T6357" s="57" t="s">
        <v>21133</v>
      </c>
      <c r="U6357" s="57" t="s">
        <v>33139</v>
      </c>
      <c r="V6357" s="57"/>
    </row>
    <row r="6358" ht="15" spans="1:22">
      <c r="A6358" s="52">
        <f t="shared" si="500"/>
        <v>46268</v>
      </c>
      <c r="B6358" t="str">
        <f t="shared" si="501"/>
        <v>AGENT21</v>
      </c>
      <c r="C6358" t="str">
        <f t="shared" si="502"/>
        <v>SUKASADA</v>
      </c>
      <c r="D6358" t="str">
        <f t="shared" si="503"/>
        <v>SGA15</v>
      </c>
      <c r="H6358" t="str">
        <f t="shared" si="504"/>
        <v>2026-09-03 06:25:26</v>
      </c>
      <c r="K6358" t="str" cm="1">
        <f t="array" ref="K6358:L6358">_xlfn.TEXTSPLIT(R6358," ")</f>
        <v>SGA15</v>
      </c>
      <c r="L6358" t="str">
        <v>SUKASADA</v>
      </c>
      <c r="P6358" s="57" t="s">
        <v>33140</v>
      </c>
      <c r="Q6358" s="57" t="s">
        <v>11660</v>
      </c>
      <c r="R6358" s="57" t="s">
        <v>21227</v>
      </c>
      <c r="S6358" s="57" t="s">
        <v>21228</v>
      </c>
      <c r="T6358" s="57" t="s">
        <v>21229</v>
      </c>
      <c r="U6358" s="57" t="s">
        <v>33141</v>
      </c>
      <c r="V6358" s="57" t="s">
        <v>33142</v>
      </c>
    </row>
    <row r="6359" ht="15" spans="1:22">
      <c r="A6359" s="52">
        <f t="shared" si="500"/>
        <v>46268</v>
      </c>
      <c r="B6359" t="str">
        <f t="shared" si="501"/>
        <v>AGENT21</v>
      </c>
      <c r="C6359" t="str">
        <f t="shared" si="502"/>
        <v>PELIATAN_1</v>
      </c>
      <c r="D6359" t="str">
        <f t="shared" si="503"/>
        <v>GIA05B</v>
      </c>
      <c r="H6359" t="str">
        <f t="shared" si="504"/>
        <v>2026-09-03 06:25:09</v>
      </c>
      <c r="K6359" t="str" cm="1">
        <f t="array" ref="K6359:L6359">_xlfn.TEXTSPLIT(R6359," ")</f>
        <v>GIA05B</v>
      </c>
      <c r="L6359" t="str">
        <v>PELIATAN_1</v>
      </c>
      <c r="P6359" s="57" t="s">
        <v>33143</v>
      </c>
      <c r="Q6359" s="57" t="s">
        <v>11660</v>
      </c>
      <c r="R6359" s="57" t="s">
        <v>21199</v>
      </c>
      <c r="S6359" s="57" t="s">
        <v>21200</v>
      </c>
      <c r="T6359" s="57" t="s">
        <v>21201</v>
      </c>
      <c r="U6359" s="57" t="s">
        <v>33144</v>
      </c>
      <c r="V6359" s="57" t="s">
        <v>21203</v>
      </c>
    </row>
    <row r="6360" ht="15" spans="1:22">
      <c r="A6360" s="52">
        <f t="shared" si="500"/>
        <v>46268</v>
      </c>
      <c r="B6360" t="str">
        <f t="shared" si="501"/>
        <v>AGENT21</v>
      </c>
      <c r="C6360" t="str">
        <f t="shared" si="502"/>
        <v>PAYANGAN_1</v>
      </c>
      <c r="D6360" t="str">
        <f t="shared" si="503"/>
        <v>GIA02A</v>
      </c>
      <c r="H6360" t="str">
        <f t="shared" si="504"/>
        <v>2026-09-03 06:25:02</v>
      </c>
      <c r="K6360" t="str" cm="1">
        <f t="array" ref="K6360:L6360">_xlfn.TEXTSPLIT(R6360," ")</f>
        <v>GIA02A</v>
      </c>
      <c r="L6360" t="str">
        <v>PAYANGAN_1</v>
      </c>
      <c r="P6360" s="57" t="s">
        <v>33145</v>
      </c>
      <c r="Q6360" s="57" t="s">
        <v>11660</v>
      </c>
      <c r="R6360" s="57" t="s">
        <v>21271</v>
      </c>
      <c r="S6360" s="57" t="s">
        <v>21272</v>
      </c>
      <c r="T6360" s="57" t="s">
        <v>21273</v>
      </c>
      <c r="U6360" s="57" t="s">
        <v>33146</v>
      </c>
      <c r="V6360" s="57"/>
    </row>
    <row r="6361" ht="15" spans="1:22">
      <c r="A6361" s="52">
        <f t="shared" si="500"/>
        <v>46268</v>
      </c>
      <c r="B6361" t="str">
        <f t="shared" si="501"/>
        <v>AGENT23</v>
      </c>
      <c r="C6361" t="str">
        <f t="shared" si="502"/>
        <v>TOMBATU</v>
      </c>
      <c r="D6361" t="str">
        <f t="shared" si="503"/>
        <v>RTH02</v>
      </c>
      <c r="H6361" t="str">
        <f t="shared" si="504"/>
        <v>2026-09-03 06:24:58</v>
      </c>
      <c r="K6361" t="str" cm="1">
        <f t="array" ref="K6361:L6361">_xlfn.TEXTSPLIT(R6361," ")</f>
        <v>RTH02</v>
      </c>
      <c r="L6361" t="str">
        <v>TOMBATU</v>
      </c>
      <c r="P6361" s="57" t="s">
        <v>33147</v>
      </c>
      <c r="Q6361" s="57" t="s">
        <v>10259</v>
      </c>
      <c r="R6361" s="57" t="s">
        <v>21136</v>
      </c>
      <c r="S6361" s="57" t="s">
        <v>21137</v>
      </c>
      <c r="T6361" s="57" t="s">
        <v>21138</v>
      </c>
      <c r="U6361" s="57" t="s">
        <v>33148</v>
      </c>
      <c r="V6361" s="57" t="s">
        <v>33149</v>
      </c>
    </row>
    <row r="6362" ht="15" spans="1:22">
      <c r="A6362" s="52">
        <f t="shared" si="500"/>
        <v>46268</v>
      </c>
      <c r="B6362" t="str">
        <f t="shared" si="501"/>
        <v>AGENT23</v>
      </c>
      <c r="C6362" t="str">
        <f t="shared" si="502"/>
        <v>MOUTONG</v>
      </c>
      <c r="D6362" t="str">
        <f t="shared" si="503"/>
        <v>PII11</v>
      </c>
      <c r="H6362" t="str">
        <f t="shared" si="504"/>
        <v>2026-09-03 06:24:46</v>
      </c>
      <c r="K6362" t="str" cm="1">
        <f t="array" ref="K6362:L6362">_xlfn.TEXTSPLIT(R6362," ")</f>
        <v>PII11</v>
      </c>
      <c r="L6362" t="str">
        <v>MOUTONG</v>
      </c>
      <c r="P6362" s="57" t="s">
        <v>33150</v>
      </c>
      <c r="Q6362" s="57" t="s">
        <v>10259</v>
      </c>
      <c r="R6362" s="57" t="s">
        <v>21182</v>
      </c>
      <c r="S6362" s="57" t="s">
        <v>21183</v>
      </c>
      <c r="T6362" s="57" t="s">
        <v>21184</v>
      </c>
      <c r="U6362" s="57" t="s">
        <v>33151</v>
      </c>
      <c r="V6362" s="57"/>
    </row>
    <row r="6363" ht="15" spans="1:22">
      <c r="A6363" s="52">
        <f t="shared" si="500"/>
        <v>46268</v>
      </c>
      <c r="B6363" t="str">
        <f t="shared" si="501"/>
        <v>AGENT23</v>
      </c>
      <c r="C6363" t="str">
        <f t="shared" si="502"/>
        <v>TUMPAAN</v>
      </c>
      <c r="D6363" t="str">
        <f t="shared" si="503"/>
        <v>AMR03</v>
      </c>
      <c r="H6363" t="str">
        <f t="shared" si="504"/>
        <v>2026-09-03 06:24:41</v>
      </c>
      <c r="K6363" t="str" cm="1">
        <f t="array" ref="K6363:L6363">_xlfn.TEXTSPLIT(R6363," ")</f>
        <v>AMR03</v>
      </c>
      <c r="L6363" t="str">
        <v>TUMPAAN</v>
      </c>
      <c r="P6363" s="57" t="s">
        <v>33152</v>
      </c>
      <c r="Q6363" s="57" t="s">
        <v>10259</v>
      </c>
      <c r="R6363" s="57" t="s">
        <v>20851</v>
      </c>
      <c r="S6363" s="57" t="s">
        <v>20852</v>
      </c>
      <c r="T6363" s="57" t="s">
        <v>20853</v>
      </c>
      <c r="U6363" s="57" t="s">
        <v>33153</v>
      </c>
      <c r="V6363" s="57"/>
    </row>
    <row r="6364" ht="15" spans="1:22">
      <c r="A6364" s="52">
        <f t="shared" si="500"/>
        <v>46268</v>
      </c>
      <c r="B6364" t="str">
        <f t="shared" si="501"/>
        <v>AGENT23</v>
      </c>
      <c r="C6364" t="str">
        <f t="shared" si="502"/>
        <v>TAGULANDANG</v>
      </c>
      <c r="D6364" t="str">
        <f t="shared" si="503"/>
        <v>OND02</v>
      </c>
      <c r="H6364" t="str">
        <f t="shared" si="504"/>
        <v>2026-09-03 06:24:35</v>
      </c>
      <c r="K6364" t="str" cm="1">
        <f t="array" ref="K6364:L6364">_xlfn.TEXTSPLIT(R6364," ")</f>
        <v>OND02</v>
      </c>
      <c r="L6364" t="str">
        <v>TAGULANDANG</v>
      </c>
      <c r="P6364" s="57" t="s">
        <v>33154</v>
      </c>
      <c r="Q6364" s="57" t="s">
        <v>10259</v>
      </c>
      <c r="R6364" s="57" t="s">
        <v>21187</v>
      </c>
      <c r="S6364" s="57" t="s">
        <v>21188</v>
      </c>
      <c r="T6364" s="57" t="s">
        <v>21189</v>
      </c>
      <c r="U6364" s="57" t="s">
        <v>33155</v>
      </c>
      <c r="V6364" s="57" t="s">
        <v>33156</v>
      </c>
    </row>
    <row r="6365" ht="15" spans="1:22">
      <c r="A6365" s="52">
        <f t="shared" si="500"/>
        <v>46268</v>
      </c>
      <c r="B6365" t="str">
        <f t="shared" si="501"/>
        <v>AGENT23</v>
      </c>
      <c r="C6365" t="str">
        <f t="shared" si="502"/>
        <v>TOMOHON</v>
      </c>
      <c r="D6365" t="str">
        <f t="shared" si="503"/>
        <v>TMH01</v>
      </c>
      <c r="H6365" t="str">
        <f t="shared" si="504"/>
        <v>2026-09-03 06:24:34</v>
      </c>
      <c r="K6365" t="str" cm="1">
        <f t="array" ref="K6365:L6365">_xlfn.TEXTSPLIT(R6365," ")</f>
        <v>TMH01</v>
      </c>
      <c r="L6365" t="str">
        <v>TOMOHON</v>
      </c>
      <c r="P6365" s="57" t="s">
        <v>33157</v>
      </c>
      <c r="Q6365" s="57" t="s">
        <v>10259</v>
      </c>
      <c r="R6365" s="57" t="s">
        <v>21248</v>
      </c>
      <c r="S6365" s="57" t="s">
        <v>21249</v>
      </c>
      <c r="T6365" s="57" t="s">
        <v>8255</v>
      </c>
      <c r="U6365" s="57" t="s">
        <v>33158</v>
      </c>
      <c r="V6365" s="57" t="s">
        <v>21251</v>
      </c>
    </row>
    <row r="6366" ht="15" spans="1:22">
      <c r="A6366" s="52">
        <f t="shared" si="500"/>
        <v>46268</v>
      </c>
      <c r="B6366" t="str">
        <f t="shared" si="501"/>
        <v>AGENT23</v>
      </c>
      <c r="C6366" t="str">
        <f t="shared" si="502"/>
        <v>DOBO</v>
      </c>
      <c r="D6366" t="str">
        <f t="shared" si="503"/>
        <v>DOB01</v>
      </c>
      <c r="H6366" t="str">
        <f t="shared" si="504"/>
        <v>2026-09-03 06:24:32</v>
      </c>
      <c r="K6366" t="str" cm="1">
        <f t="array" ref="K6366:L6366">_xlfn.TEXTSPLIT(R6366," ")</f>
        <v>DOB01</v>
      </c>
      <c r="L6366" t="str">
        <v>DOBO</v>
      </c>
      <c r="P6366" s="57" t="s">
        <v>33159</v>
      </c>
      <c r="Q6366" s="57" t="s">
        <v>10259</v>
      </c>
      <c r="R6366" s="57" t="s">
        <v>12754</v>
      </c>
      <c r="S6366" s="57" t="s">
        <v>12755</v>
      </c>
      <c r="T6366" s="57" t="s">
        <v>7721</v>
      </c>
      <c r="U6366" s="57" t="s">
        <v>33160</v>
      </c>
      <c r="V6366" s="57" t="s">
        <v>7720</v>
      </c>
    </row>
    <row r="6367" ht="15" spans="1:22">
      <c r="A6367" s="52">
        <f t="shared" si="500"/>
        <v>46268</v>
      </c>
      <c r="B6367" t="str">
        <f t="shared" si="501"/>
        <v>AGENT23</v>
      </c>
      <c r="C6367" t="str">
        <f t="shared" si="502"/>
        <v>TENTENA</v>
      </c>
      <c r="D6367" t="str">
        <f t="shared" si="503"/>
        <v>PSJ02</v>
      </c>
      <c r="H6367" t="str">
        <f t="shared" si="504"/>
        <v>2026-09-03 06:24:03</v>
      </c>
      <c r="K6367" t="str" cm="1">
        <f t="array" ref="K6367:L6367">_xlfn.TEXTSPLIT(R6367," ")</f>
        <v>PSJ02</v>
      </c>
      <c r="L6367" t="str">
        <v>TENTENA</v>
      </c>
      <c r="P6367" s="57" t="s">
        <v>33161</v>
      </c>
      <c r="Q6367" s="57" t="s">
        <v>10259</v>
      </c>
      <c r="R6367" s="57" t="s">
        <v>21363</v>
      </c>
      <c r="S6367" s="57" t="s">
        <v>21364</v>
      </c>
      <c r="T6367" s="57" t="s">
        <v>21365</v>
      </c>
      <c r="U6367" s="57" t="s">
        <v>33162</v>
      </c>
      <c r="V6367" s="57" t="s">
        <v>33163</v>
      </c>
    </row>
    <row r="6368" ht="15" spans="1:22">
      <c r="A6368" s="52">
        <f t="shared" si="500"/>
        <v>46268</v>
      </c>
      <c r="B6368" t="str">
        <f t="shared" si="501"/>
        <v>AGENT21</v>
      </c>
      <c r="C6368" t="str">
        <f t="shared" si="502"/>
        <v>MENDOYO_1</v>
      </c>
      <c r="D6368" t="str">
        <f t="shared" si="503"/>
        <v>NRG04A</v>
      </c>
      <c r="H6368" t="str">
        <f t="shared" si="504"/>
        <v>2026-09-03 06:23:51</v>
      </c>
      <c r="K6368" t="str" cm="1">
        <f t="array" ref="K6368:L6368">_xlfn.TEXTSPLIT(R6368," ")</f>
        <v>NRG04A</v>
      </c>
      <c r="L6368" t="str">
        <v>MENDOYO_1</v>
      </c>
      <c r="P6368" s="57" t="s">
        <v>33164</v>
      </c>
      <c r="Q6368" s="57" t="s">
        <v>11660</v>
      </c>
      <c r="R6368" s="57" t="s">
        <v>21425</v>
      </c>
      <c r="S6368" s="57" t="s">
        <v>21426</v>
      </c>
      <c r="T6368" s="57" t="s">
        <v>21371</v>
      </c>
      <c r="U6368" s="57" t="s">
        <v>33165</v>
      </c>
      <c r="V6368" s="57" t="s">
        <v>33166</v>
      </c>
    </row>
    <row r="6369" ht="15" spans="1:22">
      <c r="A6369" s="52">
        <f t="shared" si="500"/>
        <v>46268</v>
      </c>
      <c r="B6369" t="str">
        <f t="shared" si="501"/>
        <v>AGENT21</v>
      </c>
      <c r="C6369" t="str">
        <f t="shared" si="502"/>
        <v>DENPASAR_UTARA_1</v>
      </c>
      <c r="D6369" t="str">
        <f t="shared" si="503"/>
        <v>DPS06O</v>
      </c>
      <c r="H6369" t="str">
        <f t="shared" si="504"/>
        <v>2026-09-03 06:23:28</v>
      </c>
      <c r="K6369" t="str" cm="1">
        <f t="array" ref="K6369:L6369">_xlfn.TEXTSPLIT(R6369," ")</f>
        <v>DPS06O</v>
      </c>
      <c r="L6369" t="str">
        <v>DENPASAR_UTARA_1</v>
      </c>
      <c r="P6369" s="57" t="s">
        <v>33167</v>
      </c>
      <c r="Q6369" s="57" t="s">
        <v>11660</v>
      </c>
      <c r="R6369" s="57" t="s">
        <v>21083</v>
      </c>
      <c r="S6369" s="57" t="s">
        <v>21084</v>
      </c>
      <c r="T6369" s="57" t="s">
        <v>21085</v>
      </c>
      <c r="U6369" s="57" t="s">
        <v>33168</v>
      </c>
      <c r="V6369" s="57" t="s">
        <v>33169</v>
      </c>
    </row>
    <row r="6370" ht="15" spans="1:22">
      <c r="A6370" s="52">
        <f t="shared" si="500"/>
        <v>46268</v>
      </c>
      <c r="B6370" t="str">
        <f t="shared" si="501"/>
        <v>AGENT23</v>
      </c>
      <c r="C6370" t="str">
        <f t="shared" si="502"/>
        <v>TOLAI_02</v>
      </c>
      <c r="D6370" t="str">
        <f t="shared" si="503"/>
        <v>PII20B</v>
      </c>
      <c r="H6370" t="str">
        <f t="shared" si="504"/>
        <v>2026-09-03 06:23:24</v>
      </c>
      <c r="K6370" t="str" cm="1">
        <f t="array" ref="K6370:L6370">_xlfn.TEXTSPLIT(R6370," ")</f>
        <v>PII20B</v>
      </c>
      <c r="L6370" t="str">
        <v>TOLAI_02</v>
      </c>
      <c r="P6370" s="57" t="s">
        <v>33170</v>
      </c>
      <c r="Q6370" s="57" t="s">
        <v>10259</v>
      </c>
      <c r="R6370" s="57" t="s">
        <v>20894</v>
      </c>
      <c r="S6370" s="57" t="s">
        <v>20895</v>
      </c>
      <c r="T6370" s="57" t="s">
        <v>20896</v>
      </c>
      <c r="U6370" s="57" t="s">
        <v>33171</v>
      </c>
      <c r="V6370" s="57"/>
    </row>
    <row r="6371" ht="15" spans="1:22">
      <c r="A6371" s="52">
        <f t="shared" si="500"/>
        <v>46268</v>
      </c>
      <c r="B6371" t="str">
        <f t="shared" si="501"/>
        <v>AGENT27</v>
      </c>
      <c r="C6371" t="str">
        <f t="shared" si="502"/>
        <v>HKSN</v>
      </c>
      <c r="D6371" t="str">
        <f t="shared" si="503"/>
        <v>BDJ12</v>
      </c>
      <c r="H6371" t="str">
        <f t="shared" si="504"/>
        <v>2026-09-03 06:22:25</v>
      </c>
      <c r="K6371" t="str" cm="1">
        <f t="array" ref="K6371:L6371">_xlfn.TEXTSPLIT(R6371," ")</f>
        <v>BDJ12</v>
      </c>
      <c r="L6371" t="str">
        <v>HKSN</v>
      </c>
      <c r="P6371" s="57" t="s">
        <v>33172</v>
      </c>
      <c r="Q6371" s="57" t="s">
        <v>11862</v>
      </c>
      <c r="R6371" s="57" t="s">
        <v>21265</v>
      </c>
      <c r="S6371" s="57" t="s">
        <v>21266</v>
      </c>
      <c r="T6371" s="57" t="s">
        <v>21267</v>
      </c>
      <c r="U6371" s="57" t="s">
        <v>33173</v>
      </c>
      <c r="V6371" s="57" t="s">
        <v>33174</v>
      </c>
    </row>
    <row r="6372" ht="15" spans="1:22">
      <c r="A6372" s="52">
        <f t="shared" si="500"/>
        <v>46268</v>
      </c>
      <c r="B6372" t="str">
        <f t="shared" si="501"/>
        <v>AGENT21</v>
      </c>
      <c r="C6372" t="str">
        <f t="shared" si="502"/>
        <v>GERUNG</v>
      </c>
      <c r="D6372" t="str">
        <f t="shared" si="503"/>
        <v>GER01</v>
      </c>
      <c r="H6372" t="str">
        <f t="shared" si="504"/>
        <v>2026-09-03 06:22:09</v>
      </c>
      <c r="K6372" t="str" cm="1">
        <f t="array" ref="K6372:L6372">_xlfn.TEXTSPLIT(R6372," ")</f>
        <v>GER01</v>
      </c>
      <c r="L6372" t="str">
        <v>GERUNG</v>
      </c>
      <c r="P6372" s="57" t="s">
        <v>33175</v>
      </c>
      <c r="Q6372" s="57" t="s">
        <v>11660</v>
      </c>
      <c r="R6372" s="57" t="s">
        <v>21176</v>
      </c>
      <c r="S6372" s="57" t="s">
        <v>21177</v>
      </c>
      <c r="T6372" s="57" t="s">
        <v>21178</v>
      </c>
      <c r="U6372" s="57" t="s">
        <v>33176</v>
      </c>
      <c r="V6372" s="57" t="s">
        <v>33177</v>
      </c>
    </row>
    <row r="6373" ht="15" spans="1:22">
      <c r="A6373" s="52">
        <f t="shared" si="500"/>
        <v>46268</v>
      </c>
      <c r="B6373" t="str">
        <f t="shared" si="501"/>
        <v>AGENT23</v>
      </c>
      <c r="C6373" t="str">
        <f t="shared" si="502"/>
        <v>ANDALAS_01</v>
      </c>
      <c r="D6373" t="str">
        <f t="shared" si="503"/>
        <v>GTO23</v>
      </c>
      <c r="H6373" t="str">
        <f t="shared" si="504"/>
        <v>2026-09-03 06:22:08</v>
      </c>
      <c r="K6373" t="str" cm="1">
        <f t="array" ref="K6373:L6373">_xlfn.TEXTSPLIT(R6373," ")</f>
        <v>GTO23</v>
      </c>
      <c r="L6373" t="str">
        <v>ANDALAS_01</v>
      </c>
      <c r="P6373" s="57" t="s">
        <v>33178</v>
      </c>
      <c r="Q6373" s="57" t="s">
        <v>10259</v>
      </c>
      <c r="R6373" s="57" t="s">
        <v>20373</v>
      </c>
      <c r="S6373" s="57" t="s">
        <v>20374</v>
      </c>
      <c r="T6373" s="57" t="s">
        <v>20375</v>
      </c>
      <c r="U6373" s="57" t="s">
        <v>33179</v>
      </c>
      <c r="V6373" s="57" t="s">
        <v>8430</v>
      </c>
    </row>
    <row r="6374" ht="15" spans="1:22">
      <c r="A6374" s="52">
        <f t="shared" si="500"/>
        <v>46268</v>
      </c>
      <c r="B6374" t="str">
        <f t="shared" si="501"/>
        <v>AGENT23</v>
      </c>
      <c r="C6374" t="str">
        <f t="shared" si="502"/>
        <v>YZ_LELILEF</v>
      </c>
      <c r="D6374" t="str">
        <f t="shared" si="503"/>
        <v>YZZSI02</v>
      </c>
      <c r="H6374" t="str">
        <f t="shared" si="504"/>
        <v>2026-09-03 06:22:01</v>
      </c>
      <c r="K6374" t="str" cm="1">
        <f t="array" ref="K6374:L6374">_xlfn.TEXTSPLIT(R6374," ")</f>
        <v>YZZSI02</v>
      </c>
      <c r="L6374" t="str">
        <v>YZ_LELILEF</v>
      </c>
      <c r="P6374" s="57" t="s">
        <v>33180</v>
      </c>
      <c r="Q6374" s="57" t="s">
        <v>10259</v>
      </c>
      <c r="R6374" s="57" t="s">
        <v>21253</v>
      </c>
      <c r="S6374" s="57" t="s">
        <v>21254</v>
      </c>
      <c r="T6374" s="57" t="s">
        <v>21255</v>
      </c>
      <c r="U6374" s="57" t="s">
        <v>33181</v>
      </c>
      <c r="V6374" s="57" t="s">
        <v>33182</v>
      </c>
    </row>
    <row r="6375" ht="15" spans="1:22">
      <c r="A6375" s="52">
        <f t="shared" si="500"/>
        <v>46268</v>
      </c>
      <c r="B6375" t="str">
        <f t="shared" si="501"/>
        <v>AGENT23</v>
      </c>
      <c r="C6375" t="str">
        <f t="shared" si="502"/>
        <v>BEO</v>
      </c>
      <c r="D6375" t="str">
        <f t="shared" si="503"/>
        <v>MEG01A</v>
      </c>
      <c r="H6375" t="str">
        <f t="shared" si="504"/>
        <v>2026-09-03 06:21:49</v>
      </c>
      <c r="K6375" t="str" cm="1">
        <f t="array" ref="K6375:L6375">_xlfn.TEXTSPLIT(R6375," ")</f>
        <v>MEG01A</v>
      </c>
      <c r="L6375" t="str">
        <v>BEO</v>
      </c>
      <c r="P6375" s="57" t="s">
        <v>33183</v>
      </c>
      <c r="Q6375" s="57" t="s">
        <v>10259</v>
      </c>
      <c r="R6375" s="57" t="s">
        <v>21522</v>
      </c>
      <c r="S6375" s="57" t="s">
        <v>21523</v>
      </c>
      <c r="T6375" s="57" t="s">
        <v>21524</v>
      </c>
      <c r="U6375" s="57" t="s">
        <v>33184</v>
      </c>
      <c r="V6375" s="57" t="s">
        <v>33185</v>
      </c>
    </row>
    <row r="6376" ht="15" spans="1:22">
      <c r="A6376" s="52">
        <f t="shared" si="500"/>
        <v>46268</v>
      </c>
      <c r="B6376" t="str">
        <f t="shared" si="501"/>
        <v>AGENT05</v>
      </c>
      <c r="C6376" t="str">
        <f t="shared" si="502"/>
        <v>TANJUNG_BATU_KOTA</v>
      </c>
      <c r="D6376" t="str">
        <f t="shared" si="503"/>
        <v>TJU02</v>
      </c>
      <c r="H6376" t="str">
        <f t="shared" si="504"/>
        <v>2026-09-03 06:21:39</v>
      </c>
      <c r="K6376" t="str" cm="1">
        <f t="array" ref="K6376:L6376">_xlfn.TEXTSPLIT(R6376," ")</f>
        <v>TJU02</v>
      </c>
      <c r="L6376" t="str">
        <v>TANJUNG_BATU_KOTA</v>
      </c>
      <c r="P6376" s="57" t="s">
        <v>33186</v>
      </c>
      <c r="Q6376" s="57" t="s">
        <v>10567</v>
      </c>
      <c r="R6376" s="57" t="s">
        <v>16676</v>
      </c>
      <c r="S6376" s="57" t="s">
        <v>16677</v>
      </c>
      <c r="T6376" s="57" t="s">
        <v>16678</v>
      </c>
      <c r="U6376" s="57" t="s">
        <v>33187</v>
      </c>
      <c r="V6376" s="57"/>
    </row>
    <row r="6377" ht="15" spans="1:22">
      <c r="A6377" s="52">
        <f t="shared" si="500"/>
        <v>46268</v>
      </c>
      <c r="B6377" t="str">
        <f t="shared" si="501"/>
        <v>AGENT23</v>
      </c>
      <c r="C6377" t="str">
        <f t="shared" si="502"/>
        <v>TENTENA</v>
      </c>
      <c r="D6377" t="str">
        <f t="shared" si="503"/>
        <v>PSJ02</v>
      </c>
      <c r="H6377" t="str">
        <f t="shared" si="504"/>
        <v>2026-09-03 06:21:15</v>
      </c>
      <c r="K6377" t="str" cm="1">
        <f t="array" ref="K6377:L6377">_xlfn.TEXTSPLIT(R6377," ")</f>
        <v>PSJ02</v>
      </c>
      <c r="L6377" t="str">
        <v>TENTENA</v>
      </c>
      <c r="P6377" s="57" t="s">
        <v>33188</v>
      </c>
      <c r="Q6377" s="57" t="s">
        <v>10259</v>
      </c>
      <c r="R6377" s="57" t="s">
        <v>21363</v>
      </c>
      <c r="S6377" s="57" t="s">
        <v>21364</v>
      </c>
      <c r="T6377" s="57" t="s">
        <v>21365</v>
      </c>
      <c r="U6377" s="57" t="s">
        <v>33189</v>
      </c>
      <c r="V6377" s="57" t="s">
        <v>33190</v>
      </c>
    </row>
    <row r="6378" ht="15" spans="1:22">
      <c r="A6378" s="52">
        <f t="shared" si="500"/>
        <v>46268</v>
      </c>
      <c r="B6378" t="str">
        <f t="shared" si="501"/>
        <v>AGENT22</v>
      </c>
      <c r="C6378" t="str">
        <f t="shared" si="502"/>
        <v>LAPRI</v>
      </c>
      <c r="D6378" t="str">
        <f t="shared" si="503"/>
        <v>WPE03</v>
      </c>
      <c r="H6378" t="str">
        <f t="shared" si="504"/>
        <v>2026-09-03 06:20:41</v>
      </c>
      <c r="K6378" t="str" cm="1">
        <f t="array" ref="K6378:L6378">_xlfn.TEXTSPLIT(R6378," ")</f>
        <v>WPE03</v>
      </c>
      <c r="L6378" t="str">
        <v>LAPRI</v>
      </c>
      <c r="P6378" s="57" t="s">
        <v>33191</v>
      </c>
      <c r="Q6378" s="57" t="s">
        <v>11133</v>
      </c>
      <c r="R6378" s="57" t="s">
        <v>21216</v>
      </c>
      <c r="S6378" s="57" t="s">
        <v>21217</v>
      </c>
      <c r="T6378" s="57" t="s">
        <v>21218</v>
      </c>
      <c r="U6378" s="57" t="s">
        <v>33192</v>
      </c>
      <c r="V6378" s="57"/>
    </row>
    <row r="6379" ht="15" spans="1:22">
      <c r="A6379" s="52">
        <f t="shared" si="500"/>
        <v>46268</v>
      </c>
      <c r="B6379" t="str">
        <f t="shared" si="501"/>
        <v>AGENT23</v>
      </c>
      <c r="C6379" t="str">
        <f t="shared" si="502"/>
        <v>TIDORE</v>
      </c>
      <c r="D6379" t="str">
        <f t="shared" si="503"/>
        <v>TID01</v>
      </c>
      <c r="H6379" t="str">
        <f t="shared" si="504"/>
        <v>2026-09-03 06:19:40</v>
      </c>
      <c r="K6379" t="str" cm="1">
        <f t="array" ref="K6379:L6379">_xlfn.TEXTSPLIT(R6379," ")</f>
        <v>TID01</v>
      </c>
      <c r="L6379" t="str">
        <v>TIDORE</v>
      </c>
      <c r="P6379" s="57" t="s">
        <v>33193</v>
      </c>
      <c r="Q6379" s="57" t="s">
        <v>10259</v>
      </c>
      <c r="R6379" s="57" t="s">
        <v>21154</v>
      </c>
      <c r="S6379" s="57" t="s">
        <v>21155</v>
      </c>
      <c r="T6379" s="57" t="s">
        <v>21156</v>
      </c>
      <c r="U6379" s="57" t="s">
        <v>33194</v>
      </c>
      <c r="V6379" s="57" t="s">
        <v>27416</v>
      </c>
    </row>
    <row r="6380" ht="15" spans="1:22">
      <c r="A6380" s="52">
        <f t="shared" si="500"/>
        <v>46268</v>
      </c>
      <c r="B6380" t="str">
        <f t="shared" si="501"/>
        <v>AGENT19</v>
      </c>
      <c r="C6380" t="str">
        <f t="shared" si="502"/>
        <v>DUKUH_PAKIS_1</v>
      </c>
      <c r="D6380" t="str">
        <f t="shared" si="503"/>
        <v>SUB29B</v>
      </c>
      <c r="H6380" t="str">
        <f t="shared" si="504"/>
        <v>2026-09-03 06:19:38</v>
      </c>
      <c r="K6380" t="str" cm="1">
        <f t="array" ref="K6380:L6380">_xlfn.TEXTSPLIT(R6380," ")</f>
        <v>SUB29B</v>
      </c>
      <c r="L6380" t="str">
        <v>DUKUH_PAKIS_1</v>
      </c>
      <c r="P6380" s="57" t="s">
        <v>33195</v>
      </c>
      <c r="Q6380" s="57" t="s">
        <v>10181</v>
      </c>
      <c r="R6380" s="57" t="s">
        <v>21380</v>
      </c>
      <c r="S6380" s="57" t="s">
        <v>21381</v>
      </c>
      <c r="T6380" s="57" t="s">
        <v>21382</v>
      </c>
      <c r="U6380" s="57" t="s">
        <v>33196</v>
      </c>
      <c r="V6380" s="57" t="s">
        <v>33197</v>
      </c>
    </row>
    <row r="6381" ht="15" spans="1:22">
      <c r="A6381" s="52">
        <f t="shared" si="500"/>
        <v>46268</v>
      </c>
      <c r="B6381" t="str">
        <f t="shared" si="501"/>
        <v>AGENT22</v>
      </c>
      <c r="C6381" t="str">
        <f t="shared" si="502"/>
        <v>PIERE_TENDEAN</v>
      </c>
      <c r="D6381" t="str">
        <f t="shared" si="503"/>
        <v>KDI10</v>
      </c>
      <c r="H6381" t="str">
        <f t="shared" si="504"/>
        <v>2026-09-03 06:19:33</v>
      </c>
      <c r="K6381" t="str" cm="1">
        <f t="array" ref="K6381:L6381">_xlfn.TEXTSPLIT(R6381," ")</f>
        <v>KDI10</v>
      </c>
      <c r="L6381" t="str">
        <v>PIERE_TENDEAN</v>
      </c>
      <c r="P6381" s="57" t="s">
        <v>33198</v>
      </c>
      <c r="Q6381" s="57" t="s">
        <v>11133</v>
      </c>
      <c r="R6381" s="57" t="s">
        <v>21071</v>
      </c>
      <c r="S6381" s="57" t="s">
        <v>21072</v>
      </c>
      <c r="T6381" s="57" t="s">
        <v>21073</v>
      </c>
      <c r="U6381" s="57" t="s">
        <v>33199</v>
      </c>
      <c r="V6381" s="57" t="s">
        <v>33200</v>
      </c>
    </row>
    <row r="6382" ht="15" spans="1:22">
      <c r="A6382" s="52">
        <f t="shared" si="500"/>
        <v>46268</v>
      </c>
      <c r="B6382" t="str">
        <f t="shared" si="501"/>
        <v>AGENT23</v>
      </c>
      <c r="C6382" t="str">
        <f t="shared" si="502"/>
        <v>PARIGI_02</v>
      </c>
      <c r="D6382" t="str">
        <f t="shared" si="503"/>
        <v>PII01C</v>
      </c>
      <c r="H6382" t="str">
        <f t="shared" si="504"/>
        <v>2026-09-03 06:19:17</v>
      </c>
      <c r="K6382" t="str" cm="1">
        <f t="array" ref="K6382:L6382">_xlfn.TEXTSPLIT(R6382," ")</f>
        <v>PII01C</v>
      </c>
      <c r="L6382" t="str">
        <v>PARIGI_02</v>
      </c>
      <c r="P6382" s="57" t="s">
        <v>33201</v>
      </c>
      <c r="Q6382" s="57" t="s">
        <v>10259</v>
      </c>
      <c r="R6382" s="57" t="s">
        <v>20137</v>
      </c>
      <c r="S6382" s="57" t="s">
        <v>27279</v>
      </c>
      <c r="T6382" s="57" t="s">
        <v>27280</v>
      </c>
      <c r="U6382" s="57" t="s">
        <v>33202</v>
      </c>
      <c r="V6382" s="57" t="s">
        <v>33203</v>
      </c>
    </row>
    <row r="6383" ht="15" spans="1:22">
      <c r="A6383" s="52">
        <f t="shared" si="500"/>
        <v>46268</v>
      </c>
      <c r="B6383" t="str">
        <f t="shared" si="501"/>
        <v>AGENT16</v>
      </c>
      <c r="C6383" t="str">
        <f t="shared" si="502"/>
        <v>IDM11C</v>
      </c>
      <c r="D6383" t="str">
        <f t="shared" si="503"/>
        <v>IDM11C</v>
      </c>
      <c r="H6383" t="str">
        <f t="shared" si="504"/>
        <v>2026-09-03 06:18:53</v>
      </c>
      <c r="K6383" t="str" cm="1">
        <f t="array" ref="K6383:L6383">_xlfn.TEXTSPLIT(R6383," ")</f>
        <v>IDM11C</v>
      </c>
      <c r="L6383" t="str">
        <v>IDM11C</v>
      </c>
      <c r="P6383" s="57" t="s">
        <v>33204</v>
      </c>
      <c r="Q6383" s="57" t="s">
        <v>10199</v>
      </c>
      <c r="R6383" s="57" t="s">
        <v>21314</v>
      </c>
      <c r="S6383" s="57" t="s">
        <v>21315</v>
      </c>
      <c r="T6383" s="57" t="s">
        <v>21316</v>
      </c>
      <c r="U6383" s="57" t="s">
        <v>33205</v>
      </c>
      <c r="V6383" s="57" t="s">
        <v>33206</v>
      </c>
    </row>
    <row r="6384" ht="15" spans="1:22">
      <c r="A6384" s="52">
        <f t="shared" ref="A6384:A6447" si="505">INT(H6384)</f>
        <v>46268</v>
      </c>
      <c r="B6384" t="str">
        <f t="shared" ref="B6384:B6447" si="506">RIGHT(Q6384,7)</f>
        <v>AGENT21</v>
      </c>
      <c r="C6384" t="str">
        <f t="shared" ref="C6384:C6447" si="507">L6384</f>
        <v>SEMINYAK_1</v>
      </c>
      <c r="D6384" t="str">
        <f t="shared" ref="D6384:D6447" si="508">K6384</f>
        <v>MGW04C</v>
      </c>
      <c r="H6384" t="str">
        <f t="shared" ref="H6384:H6447" si="509">P6384</f>
        <v>2026-09-03 06:18:51</v>
      </c>
      <c r="K6384" t="str" cm="1">
        <f t="array" ref="K6384:L6384">_xlfn.TEXTSPLIT(R6384," ")</f>
        <v>MGW04C</v>
      </c>
      <c r="L6384" t="str">
        <v>SEMINYAK_1</v>
      </c>
      <c r="P6384" s="57" t="s">
        <v>33207</v>
      </c>
      <c r="Q6384" s="57" t="s">
        <v>11660</v>
      </c>
      <c r="R6384" s="57" t="s">
        <v>16748</v>
      </c>
      <c r="S6384" s="57" t="s">
        <v>16749</v>
      </c>
      <c r="T6384" s="57" t="s">
        <v>16750</v>
      </c>
      <c r="U6384" s="57" t="s">
        <v>33208</v>
      </c>
      <c r="V6384" s="57"/>
    </row>
    <row r="6385" ht="15" spans="1:22">
      <c r="A6385" s="52">
        <f t="shared" si="505"/>
        <v>46268</v>
      </c>
      <c r="B6385" t="str">
        <f t="shared" si="506"/>
        <v>AGENT17</v>
      </c>
      <c r="C6385" t="str">
        <f t="shared" si="507"/>
        <v>BANYUBIRU</v>
      </c>
      <c r="D6385" t="str">
        <f t="shared" si="508"/>
        <v>UNG09</v>
      </c>
      <c r="H6385" t="str">
        <f t="shared" si="509"/>
        <v>2026-09-03 06:18:46</v>
      </c>
      <c r="K6385" t="str" cm="1">
        <f t="array" ref="K6385:L6385">_xlfn.TEXTSPLIT(R6385," ")</f>
        <v>UNG09</v>
      </c>
      <c r="L6385" t="str">
        <v>BANYUBIRU</v>
      </c>
      <c r="P6385" s="57" t="s">
        <v>33209</v>
      </c>
      <c r="Q6385" s="57" t="s">
        <v>11249</v>
      </c>
      <c r="R6385" s="57" t="s">
        <v>18493</v>
      </c>
      <c r="S6385" s="57" t="s">
        <v>18494</v>
      </c>
      <c r="T6385" s="57" t="s">
        <v>18495</v>
      </c>
      <c r="U6385" s="57" t="s">
        <v>33210</v>
      </c>
      <c r="V6385" s="57" t="s">
        <v>9563</v>
      </c>
    </row>
    <row r="6386" ht="15" spans="1:22">
      <c r="A6386" s="52">
        <f t="shared" si="505"/>
        <v>46268</v>
      </c>
      <c r="B6386" t="str">
        <f t="shared" si="506"/>
        <v>AGENT21</v>
      </c>
      <c r="C6386" t="str">
        <f t="shared" si="507"/>
        <v>ANTURAN_1</v>
      </c>
      <c r="D6386" t="str">
        <f t="shared" si="508"/>
        <v>SGA03B</v>
      </c>
      <c r="H6386" t="str">
        <f t="shared" si="509"/>
        <v>2026-09-03 06:18:39</v>
      </c>
      <c r="K6386" t="str" cm="1">
        <f t="array" ref="K6386:L6386">_xlfn.TEXTSPLIT(R6386," ")</f>
        <v>SGA03B</v>
      </c>
      <c r="L6386" t="str">
        <v>ANTURAN_1</v>
      </c>
      <c r="P6386" s="57" t="s">
        <v>33211</v>
      </c>
      <c r="Q6386" s="57" t="s">
        <v>11660</v>
      </c>
      <c r="R6386" s="57" t="s">
        <v>21504</v>
      </c>
      <c r="S6386" s="57" t="s">
        <v>21505</v>
      </c>
      <c r="T6386" s="57" t="s">
        <v>21506</v>
      </c>
      <c r="U6386" s="57" t="s">
        <v>33212</v>
      </c>
      <c r="V6386" s="57" t="s">
        <v>33213</v>
      </c>
    </row>
    <row r="6387" ht="15" spans="1:22">
      <c r="A6387" s="52">
        <f t="shared" si="505"/>
        <v>46268</v>
      </c>
      <c r="B6387" t="str">
        <f t="shared" si="506"/>
        <v>AGENT22</v>
      </c>
      <c r="C6387" t="str">
        <f t="shared" si="507"/>
        <v>MORAMO</v>
      </c>
      <c r="D6387" t="str">
        <f t="shared" si="508"/>
        <v>WAG05</v>
      </c>
      <c r="H6387" t="str">
        <f t="shared" si="509"/>
        <v>2026-09-03 06:18:23</v>
      </c>
      <c r="K6387" t="str" cm="1">
        <f t="array" ref="K6387:L6387">_xlfn.TEXTSPLIT(R6387," ")</f>
        <v>WAG05</v>
      </c>
      <c r="L6387" t="str">
        <v>MORAMO</v>
      </c>
      <c r="P6387" s="57" t="s">
        <v>33214</v>
      </c>
      <c r="Q6387" s="57" t="s">
        <v>11133</v>
      </c>
      <c r="R6387" s="57" t="s">
        <v>21419</v>
      </c>
      <c r="S6387" s="57" t="s">
        <v>21420</v>
      </c>
      <c r="T6387" s="57" t="s">
        <v>21421</v>
      </c>
      <c r="U6387" s="57" t="s">
        <v>33215</v>
      </c>
      <c r="V6387" s="57" t="s">
        <v>33216</v>
      </c>
    </row>
    <row r="6388" ht="15" spans="1:22">
      <c r="A6388" s="52">
        <f t="shared" si="505"/>
        <v>46268</v>
      </c>
      <c r="B6388" t="str">
        <f t="shared" si="506"/>
        <v>AGENT19</v>
      </c>
      <c r="C6388" t="str">
        <f t="shared" si="507"/>
        <v>DC_MAJAPAHIT</v>
      </c>
      <c r="D6388" t="str">
        <f t="shared" si="508"/>
        <v>MJK05</v>
      </c>
      <c r="H6388" t="str">
        <f t="shared" si="509"/>
        <v>2026-09-03 06:17:23</v>
      </c>
      <c r="K6388" t="str" cm="1">
        <f t="array" ref="K6388:L6388">_xlfn.TEXTSPLIT(R6388," ")</f>
        <v>MJK05</v>
      </c>
      <c r="L6388" t="str">
        <v>DC_MAJAPAHIT</v>
      </c>
      <c r="P6388" s="57" t="s">
        <v>33217</v>
      </c>
      <c r="Q6388" s="57" t="s">
        <v>10181</v>
      </c>
      <c r="R6388" s="57" t="s">
        <v>20385</v>
      </c>
      <c r="S6388" s="57" t="s">
        <v>20386</v>
      </c>
      <c r="T6388" s="57" t="s">
        <v>20387</v>
      </c>
      <c r="U6388" s="57" t="s">
        <v>33218</v>
      </c>
      <c r="V6388" s="57" t="s">
        <v>33219</v>
      </c>
    </row>
    <row r="6389" ht="15" spans="1:22">
      <c r="A6389" s="52">
        <f t="shared" si="505"/>
        <v>46268</v>
      </c>
      <c r="B6389" t="str">
        <f t="shared" si="506"/>
        <v>AGENT23</v>
      </c>
      <c r="C6389" t="str">
        <f t="shared" si="507"/>
        <v>KIE_RAHA</v>
      </c>
      <c r="D6389" t="str">
        <f t="shared" si="508"/>
        <v>TTE08</v>
      </c>
      <c r="H6389" t="str">
        <f t="shared" si="509"/>
        <v>2026-09-03 06:16:51</v>
      </c>
      <c r="K6389" t="str" cm="1">
        <f t="array" ref="K6389:L6389">_xlfn.TEXTSPLIT(R6389," ")</f>
        <v>TTE08</v>
      </c>
      <c r="L6389" t="str">
        <v>KIE_RAHA</v>
      </c>
      <c r="P6389" s="57" t="s">
        <v>33220</v>
      </c>
      <c r="Q6389" s="57" t="s">
        <v>10259</v>
      </c>
      <c r="R6389" s="57" t="s">
        <v>21510</v>
      </c>
      <c r="S6389" s="57" t="s">
        <v>21511</v>
      </c>
      <c r="T6389" s="57" t="s">
        <v>21512</v>
      </c>
      <c r="U6389" s="57" t="s">
        <v>33221</v>
      </c>
      <c r="V6389" s="57" t="s">
        <v>33222</v>
      </c>
    </row>
    <row r="6390" ht="15" spans="1:22">
      <c r="A6390" s="52">
        <f t="shared" si="505"/>
        <v>46268</v>
      </c>
      <c r="B6390" t="str">
        <f t="shared" si="506"/>
        <v>AGENT16</v>
      </c>
      <c r="C6390" t="str">
        <f t="shared" si="507"/>
        <v>SBG21B</v>
      </c>
      <c r="D6390" t="str">
        <f t="shared" si="508"/>
        <v>SBG21B</v>
      </c>
      <c r="H6390" t="str">
        <f t="shared" si="509"/>
        <v>2026-09-03 06:16:46</v>
      </c>
      <c r="K6390" t="str" cm="1">
        <f t="array" ref="K6390:L6390">_xlfn.TEXTSPLIT(R6390," ")</f>
        <v>SBG21B</v>
      </c>
      <c r="L6390" t="str">
        <v>SBG21B</v>
      </c>
      <c r="P6390" s="57" t="s">
        <v>33223</v>
      </c>
      <c r="Q6390" s="57" t="s">
        <v>10199</v>
      </c>
      <c r="R6390" s="57" t="s">
        <v>15190</v>
      </c>
      <c r="S6390" s="57" t="s">
        <v>33224</v>
      </c>
      <c r="T6390" s="57" t="s">
        <v>33225</v>
      </c>
      <c r="U6390" s="57" t="s">
        <v>33226</v>
      </c>
      <c r="V6390" s="57"/>
    </row>
    <row r="6391" ht="15" spans="1:22">
      <c r="A6391" s="52">
        <f t="shared" si="505"/>
        <v>46268</v>
      </c>
      <c r="B6391" t="str">
        <f t="shared" si="506"/>
        <v>AGENT16</v>
      </c>
      <c r="C6391" t="str">
        <f t="shared" si="507"/>
        <v>PGR01C</v>
      </c>
      <c r="D6391" t="str">
        <f t="shared" si="508"/>
        <v>PGR01C</v>
      </c>
      <c r="H6391" t="str">
        <f t="shared" si="509"/>
        <v>2026-09-03 06:16:42</v>
      </c>
      <c r="K6391" t="str" cm="1">
        <f t="array" ref="K6391:L6391">_xlfn.TEXTSPLIT(R6391," ")</f>
        <v>PGR01C</v>
      </c>
      <c r="L6391" t="str">
        <v>PGR01C</v>
      </c>
      <c r="P6391" s="57" t="s">
        <v>33227</v>
      </c>
      <c r="Q6391" s="57" t="s">
        <v>10199</v>
      </c>
      <c r="R6391" s="57" t="s">
        <v>21386</v>
      </c>
      <c r="S6391" s="57" t="s">
        <v>21387</v>
      </c>
      <c r="T6391" s="57" t="s">
        <v>21388</v>
      </c>
      <c r="U6391" s="57" t="s">
        <v>33228</v>
      </c>
      <c r="V6391" s="57" t="s">
        <v>33229</v>
      </c>
    </row>
    <row r="6392" ht="15" spans="1:22">
      <c r="A6392" s="52">
        <f t="shared" si="505"/>
        <v>46268</v>
      </c>
      <c r="B6392" t="str">
        <f t="shared" si="506"/>
        <v>AGENT23</v>
      </c>
      <c r="C6392" t="str">
        <f t="shared" si="507"/>
        <v>TOMPASO_BARU</v>
      </c>
      <c r="D6392" t="str">
        <f t="shared" si="508"/>
        <v>AMR16</v>
      </c>
      <c r="H6392" t="str">
        <f t="shared" si="509"/>
        <v>2026-09-03 06:15:37</v>
      </c>
      <c r="K6392" t="str" cm="1">
        <f t="array" ref="K6392:L6392">_xlfn.TEXTSPLIT(R6392," ")</f>
        <v>AMR16</v>
      </c>
      <c r="L6392" t="str">
        <v>TOMPASO_BARU</v>
      </c>
      <c r="P6392" s="57" t="s">
        <v>33230</v>
      </c>
      <c r="Q6392" s="57" t="s">
        <v>10259</v>
      </c>
      <c r="R6392" s="57" t="s">
        <v>21165</v>
      </c>
      <c r="S6392" s="57" t="s">
        <v>21166</v>
      </c>
      <c r="T6392" s="57" t="s">
        <v>21167</v>
      </c>
      <c r="U6392" s="57" t="s">
        <v>33231</v>
      </c>
      <c r="V6392" s="57" t="s">
        <v>33232</v>
      </c>
    </row>
    <row r="6393" ht="15" spans="1:22">
      <c r="A6393" s="52">
        <f t="shared" si="505"/>
        <v>46268</v>
      </c>
      <c r="B6393" t="str">
        <f t="shared" si="506"/>
        <v>AGENT17</v>
      </c>
      <c r="C6393" t="str">
        <f t="shared" si="507"/>
        <v>BUMIJAWA</v>
      </c>
      <c r="D6393" t="str">
        <f t="shared" si="508"/>
        <v>SWI04</v>
      </c>
      <c r="H6393" t="str">
        <f t="shared" si="509"/>
        <v>2026-09-03 06:15:14</v>
      </c>
      <c r="K6393" t="str" cm="1">
        <f t="array" ref="K6393:L6393">_xlfn.TEXTSPLIT(R6393," ")</f>
        <v>SWI04</v>
      </c>
      <c r="L6393" t="str">
        <v>BUMIJAWA</v>
      </c>
      <c r="P6393" s="57" t="s">
        <v>33233</v>
      </c>
      <c r="Q6393" s="57" t="s">
        <v>11249</v>
      </c>
      <c r="R6393" s="57" t="s">
        <v>20799</v>
      </c>
      <c r="S6393" s="57" t="s">
        <v>20800</v>
      </c>
      <c r="T6393" s="57" t="s">
        <v>20801</v>
      </c>
      <c r="U6393" s="57" t="s">
        <v>33234</v>
      </c>
      <c r="V6393" s="57" t="s">
        <v>27026</v>
      </c>
    </row>
    <row r="6394" ht="15" spans="1:22">
      <c r="A6394" s="52">
        <f t="shared" si="505"/>
        <v>46268</v>
      </c>
      <c r="B6394" t="str">
        <f t="shared" si="506"/>
        <v>AGENT27</v>
      </c>
      <c r="C6394" t="str">
        <f t="shared" si="507"/>
        <v>MARANG_KAYU</v>
      </c>
      <c r="D6394" t="str">
        <f t="shared" si="508"/>
        <v>MUD02</v>
      </c>
      <c r="H6394" t="str">
        <f t="shared" si="509"/>
        <v>2026-09-03 06:15:10</v>
      </c>
      <c r="K6394" t="str" cm="1">
        <f t="array" ref="K6394:L6394">_xlfn.TEXTSPLIT(R6394," ")</f>
        <v>MUD02</v>
      </c>
      <c r="L6394" t="str">
        <v>MARANG_KAYU</v>
      </c>
      <c r="P6394" s="57" t="s">
        <v>33235</v>
      </c>
      <c r="Q6394" s="57" t="s">
        <v>11862</v>
      </c>
      <c r="R6394" s="57" t="s">
        <v>19588</v>
      </c>
      <c r="S6394" s="57" t="s">
        <v>19589</v>
      </c>
      <c r="T6394" s="57" t="s">
        <v>19590</v>
      </c>
      <c r="U6394" s="57" t="s">
        <v>33236</v>
      </c>
      <c r="V6394" s="57" t="s">
        <v>33237</v>
      </c>
    </row>
    <row r="6395" ht="15" spans="1:22">
      <c r="A6395" s="52">
        <f t="shared" si="505"/>
        <v>46268</v>
      </c>
      <c r="B6395" t="str">
        <f t="shared" si="506"/>
        <v>AGENT23</v>
      </c>
      <c r="C6395" t="str">
        <f t="shared" si="507"/>
        <v>HIBUALAMO</v>
      </c>
      <c r="D6395" t="str">
        <f t="shared" si="508"/>
        <v>TBO03</v>
      </c>
      <c r="H6395" t="str">
        <f t="shared" si="509"/>
        <v>2026-09-03 06:14:50</v>
      </c>
      <c r="K6395" t="str" cm="1">
        <f t="array" ref="K6395:L6395">_xlfn.TEXTSPLIT(R6395," ")</f>
        <v>TBO03</v>
      </c>
      <c r="L6395" t="str">
        <v>HIBUALAMO</v>
      </c>
      <c r="P6395" s="57" t="s">
        <v>33238</v>
      </c>
      <c r="Q6395" s="57" t="s">
        <v>10259</v>
      </c>
      <c r="R6395" s="57" t="s">
        <v>19309</v>
      </c>
      <c r="S6395" s="57" t="s">
        <v>19310</v>
      </c>
      <c r="T6395" s="57" t="s">
        <v>19311</v>
      </c>
      <c r="U6395" s="57" t="s">
        <v>33239</v>
      </c>
      <c r="V6395" s="57" t="s">
        <v>33240</v>
      </c>
    </row>
    <row r="6396" ht="15" spans="1:22">
      <c r="A6396" s="52">
        <f t="shared" si="505"/>
        <v>46268</v>
      </c>
      <c r="B6396" t="str">
        <f t="shared" si="506"/>
        <v>AGENT23</v>
      </c>
      <c r="C6396" t="str">
        <f t="shared" si="507"/>
        <v>WASILE</v>
      </c>
      <c r="D6396" t="str">
        <f t="shared" si="508"/>
        <v>MAB03</v>
      </c>
      <c r="H6396" t="str">
        <f t="shared" si="509"/>
        <v>2026-09-03 06:14:48</v>
      </c>
      <c r="K6396" t="str" cm="1">
        <f t="array" ref="K6396:L6396">_xlfn.TEXTSPLIT(R6396," ")</f>
        <v>MAB03</v>
      </c>
      <c r="L6396" t="str">
        <v>WASILE</v>
      </c>
      <c r="P6396" s="57" t="s">
        <v>33241</v>
      </c>
      <c r="Q6396" s="57" t="s">
        <v>10259</v>
      </c>
      <c r="R6396" s="57" t="s">
        <v>21595</v>
      </c>
      <c r="S6396" s="57" t="s">
        <v>21596</v>
      </c>
      <c r="T6396" s="57" t="s">
        <v>21597</v>
      </c>
      <c r="U6396" s="57" t="s">
        <v>33242</v>
      </c>
      <c r="V6396" s="57" t="s">
        <v>33243</v>
      </c>
    </row>
    <row r="6397" ht="15" spans="1:22">
      <c r="A6397" s="52">
        <f t="shared" si="505"/>
        <v>46268</v>
      </c>
      <c r="B6397" t="str">
        <f t="shared" si="506"/>
        <v>AGENT23</v>
      </c>
      <c r="C6397" t="str">
        <f t="shared" si="507"/>
        <v>ISIMU_01</v>
      </c>
      <c r="D6397" t="str">
        <f t="shared" si="508"/>
        <v>LBO15</v>
      </c>
      <c r="H6397" t="str">
        <f t="shared" si="509"/>
        <v>2026-09-03 06:14:31</v>
      </c>
      <c r="K6397" t="str" cm="1">
        <f t="array" ref="K6397:L6397">_xlfn.TEXTSPLIT(R6397," ")</f>
        <v>LBO15</v>
      </c>
      <c r="L6397" t="str">
        <v>ISIMU_01</v>
      </c>
      <c r="P6397" s="57" t="s">
        <v>33244</v>
      </c>
      <c r="Q6397" s="57" t="s">
        <v>10259</v>
      </c>
      <c r="R6397" s="57" t="s">
        <v>20927</v>
      </c>
      <c r="S6397" s="57" t="s">
        <v>20928</v>
      </c>
      <c r="T6397" s="57" t="s">
        <v>20929</v>
      </c>
      <c r="U6397" s="57" t="s">
        <v>33245</v>
      </c>
      <c r="V6397" s="57"/>
    </row>
    <row r="6398" ht="15" spans="1:22">
      <c r="A6398" s="52">
        <f t="shared" si="505"/>
        <v>46268</v>
      </c>
      <c r="B6398" t="str">
        <f t="shared" si="506"/>
        <v>AGENT23</v>
      </c>
      <c r="C6398" t="str">
        <f t="shared" si="507"/>
        <v>SUWAWA_01</v>
      </c>
      <c r="D6398" t="str">
        <f t="shared" si="508"/>
        <v>SUW11</v>
      </c>
      <c r="H6398" t="str">
        <f t="shared" si="509"/>
        <v>2026-09-03 06:14:28</v>
      </c>
      <c r="K6398" t="str" cm="1">
        <f t="array" ref="K6398:L6398">_xlfn.TEXTSPLIT(R6398," ")</f>
        <v>SUW11</v>
      </c>
      <c r="L6398" t="str">
        <v>SUWAWA_01</v>
      </c>
      <c r="P6398" s="57" t="s">
        <v>33246</v>
      </c>
      <c r="Q6398" s="57" t="s">
        <v>10259</v>
      </c>
      <c r="R6398" s="57" t="s">
        <v>21233</v>
      </c>
      <c r="S6398" s="57" t="s">
        <v>21234</v>
      </c>
      <c r="T6398" s="57" t="s">
        <v>21235</v>
      </c>
      <c r="U6398" s="57" t="s">
        <v>33247</v>
      </c>
      <c r="V6398" s="57" t="s">
        <v>487</v>
      </c>
    </row>
    <row r="6399" ht="15" spans="1:22">
      <c r="A6399" s="52">
        <f t="shared" si="505"/>
        <v>46268</v>
      </c>
      <c r="B6399" t="str">
        <f t="shared" si="506"/>
        <v>AGENT23</v>
      </c>
      <c r="C6399" t="str">
        <f t="shared" si="507"/>
        <v>POSO_02</v>
      </c>
      <c r="D6399" t="str">
        <f t="shared" si="508"/>
        <v>PSJ01B</v>
      </c>
      <c r="H6399" t="str">
        <f t="shared" si="509"/>
        <v>2026-09-03 06:14:27</v>
      </c>
      <c r="K6399" t="str" cm="1">
        <f t="array" ref="K6399:L6399">_xlfn.TEXTSPLIT(R6399," ")</f>
        <v>PSJ01B</v>
      </c>
      <c r="L6399" t="str">
        <v>POSO_02</v>
      </c>
      <c r="P6399" s="57" t="s">
        <v>33248</v>
      </c>
      <c r="Q6399" s="57" t="s">
        <v>10259</v>
      </c>
      <c r="R6399" s="57" t="s">
        <v>20793</v>
      </c>
      <c r="S6399" s="57" t="s">
        <v>20794</v>
      </c>
      <c r="T6399" s="57" t="s">
        <v>20795</v>
      </c>
      <c r="U6399" s="57" t="s">
        <v>33249</v>
      </c>
      <c r="V6399" s="57" t="s">
        <v>33250</v>
      </c>
    </row>
    <row r="6400" ht="15" spans="1:22">
      <c r="A6400" s="52">
        <f t="shared" si="505"/>
        <v>46268</v>
      </c>
      <c r="B6400" t="str">
        <f t="shared" si="506"/>
        <v>AGENT23</v>
      </c>
      <c r="C6400" t="str">
        <f t="shared" si="507"/>
        <v>TERNATE</v>
      </c>
      <c r="D6400" t="str">
        <f t="shared" si="508"/>
        <v>TTE01</v>
      </c>
      <c r="H6400" t="str">
        <f t="shared" si="509"/>
        <v>2026-09-03 06:14:20</v>
      </c>
      <c r="K6400" t="str" cm="1">
        <f t="array" ref="K6400:L6400">_xlfn.TEXTSPLIT(R6400," ")</f>
        <v>TTE01</v>
      </c>
      <c r="L6400" t="str">
        <v>TERNATE</v>
      </c>
      <c r="P6400" s="57" t="s">
        <v>33251</v>
      </c>
      <c r="Q6400" s="57" t="s">
        <v>10259</v>
      </c>
      <c r="R6400" s="57" t="s">
        <v>21561</v>
      </c>
      <c r="S6400" s="57" t="s">
        <v>21562</v>
      </c>
      <c r="T6400" s="57" t="s">
        <v>21563</v>
      </c>
      <c r="U6400" s="57" t="s">
        <v>33252</v>
      </c>
      <c r="V6400" s="57"/>
    </row>
    <row r="6401" ht="15" spans="1:22">
      <c r="A6401" s="52">
        <f t="shared" si="505"/>
        <v>46268</v>
      </c>
      <c r="B6401" t="str">
        <f t="shared" si="506"/>
        <v>AGENT21</v>
      </c>
      <c r="C6401" t="str">
        <f t="shared" si="507"/>
        <v>GEROKGAK_1</v>
      </c>
      <c r="D6401" t="str">
        <f t="shared" si="508"/>
        <v>SGA05B</v>
      </c>
      <c r="H6401" t="str">
        <f t="shared" si="509"/>
        <v>2026-09-03 06:14:04</v>
      </c>
      <c r="K6401" t="str" cm="1">
        <f t="array" ref="K6401:L6401">_xlfn.TEXTSPLIT(R6401," ")</f>
        <v>SGA05B</v>
      </c>
      <c r="L6401" t="str">
        <v>GEROKGAK_1</v>
      </c>
      <c r="P6401" s="57" t="s">
        <v>33253</v>
      </c>
      <c r="Q6401" s="57" t="s">
        <v>11660</v>
      </c>
      <c r="R6401" s="57" t="s">
        <v>21171</v>
      </c>
      <c r="S6401" s="57" t="s">
        <v>21172</v>
      </c>
      <c r="T6401" s="57" t="s">
        <v>21173</v>
      </c>
      <c r="U6401" s="57" t="s">
        <v>33254</v>
      </c>
      <c r="V6401" s="57" t="s">
        <v>33255</v>
      </c>
    </row>
    <row r="6402" ht="15" spans="1:22">
      <c r="A6402" s="52">
        <f t="shared" si="505"/>
        <v>46268</v>
      </c>
      <c r="B6402" t="str">
        <f t="shared" si="506"/>
        <v>AGENT27</v>
      </c>
      <c r="C6402" t="str">
        <f t="shared" si="507"/>
        <v>CP_CEMPAKA_2</v>
      </c>
      <c r="D6402" t="str">
        <f t="shared" si="508"/>
        <v>BJB09</v>
      </c>
      <c r="H6402" t="str">
        <f t="shared" si="509"/>
        <v>2026-09-03 06:13:51</v>
      </c>
      <c r="K6402" t="str" cm="1">
        <f t="array" ref="K6402:L6402">_xlfn.TEXTSPLIT(R6402," ")</f>
        <v>BJB09</v>
      </c>
      <c r="L6402" t="str">
        <v>CP_CEMPAKA_2</v>
      </c>
      <c r="P6402" s="57" t="s">
        <v>33256</v>
      </c>
      <c r="Q6402" s="57" t="s">
        <v>11862</v>
      </c>
      <c r="R6402" s="57" t="s">
        <v>20540</v>
      </c>
      <c r="S6402" s="57" t="s">
        <v>20541</v>
      </c>
      <c r="T6402" s="57" t="s">
        <v>20542</v>
      </c>
      <c r="U6402" s="57" t="s">
        <v>33257</v>
      </c>
      <c r="V6402" s="57"/>
    </row>
    <row r="6403" ht="15" spans="1:22">
      <c r="A6403" s="52">
        <f t="shared" si="505"/>
        <v>46268</v>
      </c>
      <c r="B6403" t="str">
        <f t="shared" si="506"/>
        <v>AGENT22</v>
      </c>
      <c r="C6403" t="str">
        <f t="shared" si="507"/>
        <v>RAMPOANG</v>
      </c>
      <c r="D6403" t="str">
        <f t="shared" si="508"/>
        <v>PLP03</v>
      </c>
      <c r="H6403" t="str">
        <f t="shared" si="509"/>
        <v>2026-09-03 06:13:51</v>
      </c>
      <c r="K6403" t="str" cm="1">
        <f t="array" ref="K6403:L6403">_xlfn.TEXTSPLIT(R6403," ")</f>
        <v>PLP03</v>
      </c>
      <c r="L6403" t="str">
        <v>RAMPOANG</v>
      </c>
      <c r="P6403" s="57" t="s">
        <v>33256</v>
      </c>
      <c r="Q6403" s="57" t="s">
        <v>11133</v>
      </c>
      <c r="R6403" s="57" t="s">
        <v>21819</v>
      </c>
      <c r="S6403" s="57" t="s">
        <v>21820</v>
      </c>
      <c r="T6403" s="57" t="s">
        <v>21821</v>
      </c>
      <c r="U6403" s="57" t="s">
        <v>33258</v>
      </c>
      <c r="V6403" s="57"/>
    </row>
    <row r="6404" ht="15" spans="1:22">
      <c r="A6404" s="52">
        <f t="shared" si="505"/>
        <v>46268</v>
      </c>
      <c r="B6404" t="str">
        <f t="shared" si="506"/>
        <v>AGENT23</v>
      </c>
      <c r="C6404" t="str">
        <f t="shared" si="507"/>
        <v>BATUDAA</v>
      </c>
      <c r="D6404" t="str">
        <f t="shared" si="508"/>
        <v>LBO19</v>
      </c>
      <c r="H6404" t="str">
        <f t="shared" si="509"/>
        <v>2026-09-03 06:13:42</v>
      </c>
      <c r="K6404" t="str" cm="1">
        <f t="array" ref="K6404:L6404">_xlfn.TEXTSPLIT(R6404," ")</f>
        <v>LBO19</v>
      </c>
      <c r="L6404" t="str">
        <v>BATUDAA</v>
      </c>
      <c r="P6404" s="57" t="s">
        <v>33259</v>
      </c>
      <c r="Q6404" s="57" t="s">
        <v>10259</v>
      </c>
      <c r="R6404" s="57" t="s">
        <v>21357</v>
      </c>
      <c r="S6404" s="57" t="s">
        <v>21358</v>
      </c>
      <c r="T6404" s="57" t="s">
        <v>21359</v>
      </c>
      <c r="U6404" s="57" t="s">
        <v>33260</v>
      </c>
      <c r="V6404" s="57" t="s">
        <v>33261</v>
      </c>
    </row>
    <row r="6405" ht="15" spans="1:22">
      <c r="A6405" s="52">
        <f t="shared" si="505"/>
        <v>46268</v>
      </c>
      <c r="B6405" t="str">
        <f t="shared" si="506"/>
        <v>AGENT21</v>
      </c>
      <c r="C6405" t="str">
        <f t="shared" si="507"/>
        <v>SUKAWATI_1</v>
      </c>
      <c r="D6405" t="str">
        <f t="shared" si="508"/>
        <v>GIA06A</v>
      </c>
      <c r="H6405" t="str">
        <f t="shared" si="509"/>
        <v>2026-09-03 06:13:15</v>
      </c>
      <c r="K6405" t="str" cm="1">
        <f t="array" ref="K6405:L6405">_xlfn.TEXTSPLIT(R6405," ")</f>
        <v>GIA06A</v>
      </c>
      <c r="L6405" t="str">
        <v>SUKAWATI_1</v>
      </c>
      <c r="P6405" s="57" t="s">
        <v>33262</v>
      </c>
      <c r="Q6405" s="57" t="s">
        <v>11660</v>
      </c>
      <c r="R6405" s="57" t="s">
        <v>21036</v>
      </c>
      <c r="S6405" s="57" t="s">
        <v>21037</v>
      </c>
      <c r="T6405" s="57" t="s">
        <v>21038</v>
      </c>
      <c r="U6405" s="57" t="s">
        <v>33263</v>
      </c>
      <c r="V6405" s="57" t="s">
        <v>33264</v>
      </c>
    </row>
    <row r="6406" ht="15" spans="1:22">
      <c r="A6406" s="52">
        <f t="shared" si="505"/>
        <v>46268</v>
      </c>
      <c r="B6406" t="str">
        <f t="shared" si="506"/>
        <v>AGENT21</v>
      </c>
      <c r="C6406" t="str">
        <f t="shared" si="507"/>
        <v>AMPENAN</v>
      </c>
      <c r="D6406" t="str">
        <f t="shared" si="508"/>
        <v>AMI15</v>
      </c>
      <c r="H6406" t="str">
        <f t="shared" si="509"/>
        <v>2026-09-03 06:13:15</v>
      </c>
      <c r="K6406" t="str" cm="1">
        <f t="array" ref="K6406:L6406">_xlfn.TEXTSPLIT(R6406," ")</f>
        <v>AMI15</v>
      </c>
      <c r="L6406" t="str">
        <v>AMPENAN</v>
      </c>
      <c r="P6406" s="57" t="s">
        <v>33262</v>
      </c>
      <c r="Q6406" s="57" t="s">
        <v>11660</v>
      </c>
      <c r="R6406" s="57" t="s">
        <v>20302</v>
      </c>
      <c r="S6406" s="57" t="s">
        <v>20303</v>
      </c>
      <c r="T6406" s="57" t="s">
        <v>6819</v>
      </c>
      <c r="U6406" s="57" t="s">
        <v>33265</v>
      </c>
      <c r="V6406" s="57" t="s">
        <v>9321</v>
      </c>
    </row>
    <row r="6407" ht="15" spans="1:22">
      <c r="A6407" s="52">
        <f t="shared" si="505"/>
        <v>46268</v>
      </c>
      <c r="B6407" t="str">
        <f t="shared" si="506"/>
        <v>AGENT23</v>
      </c>
      <c r="C6407" t="str">
        <f t="shared" si="507"/>
        <v>MARISA_01</v>
      </c>
      <c r="D6407" t="str">
        <f t="shared" si="508"/>
        <v>MRS01A</v>
      </c>
      <c r="H6407" t="str">
        <f t="shared" si="509"/>
        <v>2026-09-03 06:13:02</v>
      </c>
      <c r="K6407" t="str" cm="1">
        <f t="array" ref="K6407:L6407">_xlfn.TEXTSPLIT(R6407," ")</f>
        <v>MRS01A</v>
      </c>
      <c r="L6407" t="str">
        <v>MARISA_01</v>
      </c>
      <c r="P6407" s="57" t="s">
        <v>33266</v>
      </c>
      <c r="Q6407" s="57" t="s">
        <v>10259</v>
      </c>
      <c r="R6407" s="57" t="s">
        <v>11167</v>
      </c>
      <c r="S6407" s="57" t="s">
        <v>11168</v>
      </c>
      <c r="T6407" s="57" t="s">
        <v>11169</v>
      </c>
      <c r="U6407" s="57" t="s">
        <v>33267</v>
      </c>
      <c r="V6407" s="57"/>
    </row>
    <row r="6408" ht="15" spans="1:22">
      <c r="A6408" s="52">
        <f t="shared" si="505"/>
        <v>46268</v>
      </c>
      <c r="B6408" t="str">
        <f t="shared" si="506"/>
        <v>AGENT23</v>
      </c>
      <c r="C6408" t="str">
        <f t="shared" si="507"/>
        <v>PENDOLO</v>
      </c>
      <c r="D6408" t="str">
        <f t="shared" si="508"/>
        <v>PSJ16</v>
      </c>
      <c r="H6408" t="str">
        <f t="shared" si="509"/>
        <v>2026-09-03 06:13:00</v>
      </c>
      <c r="K6408" t="str" cm="1">
        <f t="array" ref="K6408:L6408">_xlfn.TEXTSPLIT(R6408," ")</f>
        <v>PSJ16</v>
      </c>
      <c r="L6408" t="str">
        <v>PENDOLO</v>
      </c>
      <c r="P6408" s="57" t="s">
        <v>33268</v>
      </c>
      <c r="Q6408" s="57" t="s">
        <v>10259</v>
      </c>
      <c r="R6408" s="57" t="s">
        <v>21781</v>
      </c>
      <c r="S6408" s="57" t="s">
        <v>21782</v>
      </c>
      <c r="T6408" s="57" t="s">
        <v>21783</v>
      </c>
      <c r="U6408" s="57" t="s">
        <v>33269</v>
      </c>
      <c r="V6408" s="57" t="s">
        <v>27492</v>
      </c>
    </row>
    <row r="6409" ht="15" spans="1:22">
      <c r="A6409" s="52">
        <f t="shared" si="505"/>
        <v>46268</v>
      </c>
      <c r="B6409" t="str">
        <f t="shared" si="506"/>
        <v>AGENT22</v>
      </c>
      <c r="C6409" t="str">
        <f t="shared" si="507"/>
        <v>KADIA</v>
      </c>
      <c r="D6409" t="str">
        <f t="shared" si="508"/>
        <v>KDI02</v>
      </c>
      <c r="H6409" t="str">
        <f t="shared" si="509"/>
        <v>2026-09-03 06:12:12</v>
      </c>
      <c r="K6409" t="str" cm="1">
        <f t="array" ref="K6409:L6409">_xlfn.TEXTSPLIT(R6409," ")</f>
        <v>KDI02</v>
      </c>
      <c r="L6409" t="str">
        <v>KADIA</v>
      </c>
      <c r="P6409" s="57" t="s">
        <v>33270</v>
      </c>
      <c r="Q6409" s="57" t="s">
        <v>11133</v>
      </c>
      <c r="R6409" s="57" t="s">
        <v>21101</v>
      </c>
      <c r="S6409" s="57" t="s">
        <v>21102</v>
      </c>
      <c r="T6409" s="57" t="s">
        <v>6724</v>
      </c>
      <c r="U6409" s="57" t="s">
        <v>33271</v>
      </c>
      <c r="V6409" s="57"/>
    </row>
    <row r="6410" ht="15" spans="1:22">
      <c r="A6410" s="52">
        <f t="shared" si="505"/>
        <v>46268</v>
      </c>
      <c r="B6410" t="str">
        <f t="shared" si="506"/>
        <v>AGENT21</v>
      </c>
      <c r="C6410" t="str">
        <f t="shared" si="507"/>
        <v>MELAYA_1</v>
      </c>
      <c r="D6410" t="str">
        <f t="shared" si="508"/>
        <v>NRG02A</v>
      </c>
      <c r="H6410" t="str">
        <f t="shared" si="509"/>
        <v>2026-09-03 06:12:03</v>
      </c>
      <c r="K6410" t="str" cm="1">
        <f t="array" ref="K6410:L6410">_xlfn.TEXTSPLIT(R6410," ")</f>
        <v>NRG02A</v>
      </c>
      <c r="L6410" t="str">
        <v>MELAYA_1</v>
      </c>
      <c r="P6410" s="57" t="s">
        <v>33272</v>
      </c>
      <c r="Q6410" s="57" t="s">
        <v>11660</v>
      </c>
      <c r="R6410" s="57" t="s">
        <v>21717</v>
      </c>
      <c r="S6410" s="57" t="s">
        <v>21718</v>
      </c>
      <c r="T6410" s="57" t="s">
        <v>6718</v>
      </c>
      <c r="U6410" s="57" t="s">
        <v>33273</v>
      </c>
      <c r="V6410" s="57" t="s">
        <v>33274</v>
      </c>
    </row>
    <row r="6411" ht="15" spans="1:22">
      <c r="A6411" s="52">
        <f t="shared" si="505"/>
        <v>46268</v>
      </c>
      <c r="B6411" t="str">
        <f t="shared" si="506"/>
        <v>AGENT23</v>
      </c>
      <c r="C6411" t="str">
        <f t="shared" si="507"/>
        <v>WEDA</v>
      </c>
      <c r="D6411" t="str">
        <f t="shared" si="508"/>
        <v>ZSI01</v>
      </c>
      <c r="H6411" t="str">
        <f t="shared" si="509"/>
        <v>2026-09-03 06:11:41</v>
      </c>
      <c r="K6411" t="str" cm="1">
        <f t="array" ref="K6411:L6411">_xlfn.TEXTSPLIT(R6411," ")</f>
        <v>ZSI01</v>
      </c>
      <c r="L6411" t="str">
        <v>WEDA</v>
      </c>
      <c r="P6411" s="57" t="s">
        <v>33275</v>
      </c>
      <c r="Q6411" s="57" t="s">
        <v>10259</v>
      </c>
      <c r="R6411" s="57" t="s">
        <v>21499</v>
      </c>
      <c r="S6411" s="57" t="s">
        <v>21500</v>
      </c>
      <c r="T6411" s="57" t="s">
        <v>21501</v>
      </c>
      <c r="U6411" s="57" t="s">
        <v>33276</v>
      </c>
      <c r="V6411" s="57"/>
    </row>
    <row r="6412" ht="15" spans="1:22">
      <c r="A6412" s="52">
        <f t="shared" si="505"/>
        <v>46268</v>
      </c>
      <c r="B6412" t="str">
        <f t="shared" si="506"/>
        <v>AGENT23</v>
      </c>
      <c r="C6412" t="str">
        <f t="shared" si="507"/>
        <v>JAILOLO</v>
      </c>
      <c r="D6412" t="str">
        <f t="shared" si="508"/>
        <v>JAL01</v>
      </c>
      <c r="H6412" t="str">
        <f t="shared" si="509"/>
        <v>2026-09-03 06:11:19</v>
      </c>
      <c r="K6412" t="str" cm="1">
        <f t="array" ref="K6412:L6412">_xlfn.TEXTSPLIT(R6412," ")</f>
        <v>JAL01</v>
      </c>
      <c r="L6412" t="str">
        <v>JAILOLO</v>
      </c>
      <c r="P6412" s="57" t="s">
        <v>33277</v>
      </c>
      <c r="Q6412" s="57" t="s">
        <v>10259</v>
      </c>
      <c r="R6412" s="57" t="s">
        <v>19099</v>
      </c>
      <c r="S6412" s="57" t="s">
        <v>19100</v>
      </c>
      <c r="T6412" s="57" t="s">
        <v>19101</v>
      </c>
      <c r="U6412" s="57" t="s">
        <v>33278</v>
      </c>
      <c r="V6412" s="57"/>
    </row>
    <row r="6413" ht="15" spans="1:22">
      <c r="A6413" s="52">
        <f t="shared" si="505"/>
        <v>46268</v>
      </c>
      <c r="B6413" t="str">
        <f t="shared" si="506"/>
        <v>AGENT16</v>
      </c>
      <c r="C6413" t="str">
        <f t="shared" si="507"/>
        <v>BANJAR_PATROMAN</v>
      </c>
      <c r="D6413" t="str">
        <f t="shared" si="508"/>
        <v>BJA02</v>
      </c>
      <c r="H6413" t="str">
        <f t="shared" si="509"/>
        <v>2026-09-03 06:11:17</v>
      </c>
      <c r="K6413" t="str" cm="1">
        <f t="array" ref="K6413:L6413">_xlfn.TEXTSPLIT(R6413," ")</f>
        <v>BJA02</v>
      </c>
      <c r="L6413" t="str">
        <v>BANJAR_PATROMAN</v>
      </c>
      <c r="P6413" s="57" t="s">
        <v>33279</v>
      </c>
      <c r="Q6413" s="57" t="s">
        <v>10199</v>
      </c>
      <c r="R6413" s="57" t="s">
        <v>18294</v>
      </c>
      <c r="S6413" s="57" t="s">
        <v>18295</v>
      </c>
      <c r="T6413" s="57" t="s">
        <v>18296</v>
      </c>
      <c r="U6413" s="57" t="s">
        <v>33280</v>
      </c>
      <c r="V6413" s="57" t="s">
        <v>33281</v>
      </c>
    </row>
    <row r="6414" ht="15" spans="1:22">
      <c r="A6414" s="52">
        <f t="shared" si="505"/>
        <v>46268</v>
      </c>
      <c r="B6414" t="str">
        <f t="shared" si="506"/>
        <v>AGENT23</v>
      </c>
      <c r="C6414" t="str">
        <f t="shared" si="507"/>
        <v>BUOL_01</v>
      </c>
      <c r="D6414" t="str">
        <f t="shared" si="508"/>
        <v>BUO07A</v>
      </c>
      <c r="H6414" t="str">
        <f t="shared" si="509"/>
        <v>2026-09-03 06:11:16</v>
      </c>
      <c r="K6414" t="str" cm="1">
        <f t="array" ref="K6414:L6414">_xlfn.TEXTSPLIT(R6414," ")</f>
        <v>BUO07A</v>
      </c>
      <c r="L6414" t="str">
        <v>BUOL_01</v>
      </c>
      <c r="P6414" s="57" t="s">
        <v>33282</v>
      </c>
      <c r="Q6414" s="57" t="s">
        <v>10259</v>
      </c>
      <c r="R6414" s="57" t="s">
        <v>20685</v>
      </c>
      <c r="S6414" s="57" t="s">
        <v>20686</v>
      </c>
      <c r="T6414" s="57" t="s">
        <v>20687</v>
      </c>
      <c r="U6414" s="57" t="s">
        <v>33283</v>
      </c>
      <c r="V6414" s="57" t="s">
        <v>33284</v>
      </c>
    </row>
    <row r="6415" ht="15" spans="1:22">
      <c r="A6415" s="52">
        <f t="shared" si="505"/>
        <v>46268</v>
      </c>
      <c r="B6415" t="str">
        <f t="shared" si="506"/>
        <v>AGENT23</v>
      </c>
      <c r="C6415" t="str">
        <f t="shared" si="507"/>
        <v>TATAARAN</v>
      </c>
      <c r="D6415" t="str">
        <f t="shared" si="508"/>
        <v>TDO04</v>
      </c>
      <c r="H6415" t="str">
        <f t="shared" si="509"/>
        <v>2026-09-03 06:11:14</v>
      </c>
      <c r="K6415" t="str" cm="1">
        <f t="array" ref="K6415:L6415">_xlfn.TEXTSPLIT(R6415," ")</f>
        <v>TDO04</v>
      </c>
      <c r="L6415" t="str">
        <v>TATAARAN</v>
      </c>
      <c r="P6415" s="57" t="s">
        <v>33285</v>
      </c>
      <c r="Q6415" s="57" t="s">
        <v>10259</v>
      </c>
      <c r="R6415" s="57" t="s">
        <v>20712</v>
      </c>
      <c r="S6415" s="57" t="s">
        <v>20713</v>
      </c>
      <c r="T6415" s="57" t="s">
        <v>20714</v>
      </c>
      <c r="U6415" s="57" t="s">
        <v>33286</v>
      </c>
      <c r="V6415" s="57" t="s">
        <v>11387</v>
      </c>
    </row>
    <row r="6416" ht="15" spans="1:22">
      <c r="A6416" s="52">
        <f t="shared" si="505"/>
        <v>46268</v>
      </c>
      <c r="B6416" t="str">
        <f t="shared" si="506"/>
        <v>AGENT23</v>
      </c>
      <c r="C6416" t="str">
        <f t="shared" si="507"/>
        <v>SOJOL</v>
      </c>
      <c r="D6416" t="str">
        <f t="shared" si="508"/>
        <v>DON13</v>
      </c>
      <c r="H6416" t="str">
        <f t="shared" si="509"/>
        <v>2026-09-03 06:11:10</v>
      </c>
      <c r="K6416" t="str" cm="1">
        <f t="array" ref="K6416:L6416">_xlfn.TEXTSPLIT(R6416," ")</f>
        <v>DON13</v>
      </c>
      <c r="L6416" t="str">
        <v>SOJOL</v>
      </c>
      <c r="P6416" s="57" t="s">
        <v>33287</v>
      </c>
      <c r="Q6416" s="57" t="s">
        <v>10259</v>
      </c>
      <c r="R6416" s="57" t="s">
        <v>21771</v>
      </c>
      <c r="S6416" s="57" t="s">
        <v>21772</v>
      </c>
      <c r="T6416" s="57" t="s">
        <v>6632</v>
      </c>
      <c r="U6416" s="57" t="s">
        <v>33288</v>
      </c>
      <c r="V6416" s="57" t="s">
        <v>33289</v>
      </c>
    </row>
    <row r="6417" ht="15" spans="1:22">
      <c r="A6417" s="52">
        <f t="shared" si="505"/>
        <v>46268</v>
      </c>
      <c r="B6417" t="str">
        <f t="shared" si="506"/>
        <v>AGENT16</v>
      </c>
      <c r="C6417" t="str">
        <f t="shared" si="507"/>
        <v>IDM13C</v>
      </c>
      <c r="D6417" t="str">
        <f t="shared" si="508"/>
        <v>IDM13C</v>
      </c>
      <c r="H6417" t="str">
        <f t="shared" si="509"/>
        <v>2026-09-03 06:11:08</v>
      </c>
      <c r="K6417" t="str" cm="1">
        <f t="array" ref="K6417:L6417">_xlfn.TEXTSPLIT(R6417," ")</f>
        <v>IDM13C</v>
      </c>
      <c r="L6417" t="str">
        <v>IDM13C</v>
      </c>
      <c r="P6417" s="57" t="s">
        <v>33290</v>
      </c>
      <c r="Q6417" s="57" t="s">
        <v>10199</v>
      </c>
      <c r="R6417" s="57" t="s">
        <v>21572</v>
      </c>
      <c r="S6417" s="57" t="s">
        <v>21573</v>
      </c>
      <c r="T6417" s="57" t="s">
        <v>21574</v>
      </c>
      <c r="U6417" s="57" t="s">
        <v>33291</v>
      </c>
      <c r="V6417" s="57" t="s">
        <v>33292</v>
      </c>
    </row>
    <row r="6418" ht="15" spans="1:22">
      <c r="A6418" s="52">
        <f t="shared" si="505"/>
        <v>46268</v>
      </c>
      <c r="B6418" t="str">
        <f t="shared" si="506"/>
        <v>AGENT23</v>
      </c>
      <c r="C6418" t="str">
        <f t="shared" si="507"/>
        <v>LALAMPU</v>
      </c>
      <c r="D6418" t="str">
        <f t="shared" si="508"/>
        <v>BUG03</v>
      </c>
      <c r="H6418" t="str">
        <f t="shared" si="509"/>
        <v>2026-09-03 06:09:48</v>
      </c>
      <c r="K6418" t="str" cm="1">
        <f t="array" ref="K6418:L6418">_xlfn.TEXTSPLIT(R6418," ")</f>
        <v>BUG03</v>
      </c>
      <c r="L6418" t="str">
        <v>LALAMPU</v>
      </c>
      <c r="P6418" s="57" t="s">
        <v>33293</v>
      </c>
      <c r="Q6418" s="57" t="s">
        <v>10259</v>
      </c>
      <c r="R6418" s="57" t="s">
        <v>21701</v>
      </c>
      <c r="S6418" s="57" t="s">
        <v>21702</v>
      </c>
      <c r="T6418" s="57" t="s">
        <v>21703</v>
      </c>
      <c r="U6418" s="57" t="s">
        <v>33294</v>
      </c>
      <c r="V6418" s="57" t="s">
        <v>33295</v>
      </c>
    </row>
    <row r="6419" ht="15" spans="1:22">
      <c r="A6419" s="52">
        <f t="shared" si="505"/>
        <v>46268</v>
      </c>
      <c r="B6419" t="str">
        <f t="shared" si="506"/>
        <v>AGENT21</v>
      </c>
      <c r="C6419" t="str">
        <f t="shared" si="507"/>
        <v>CICA_1</v>
      </c>
      <c r="D6419" t="str">
        <f t="shared" si="508"/>
        <v>MGW01G</v>
      </c>
      <c r="H6419" t="str">
        <f t="shared" si="509"/>
        <v>2026-09-03 06:09:18</v>
      </c>
      <c r="K6419" t="str" cm="1">
        <f t="array" ref="K6419:L6419">_xlfn.TEXTSPLIT(R6419," ")</f>
        <v>MGW01G</v>
      </c>
      <c r="L6419" t="str">
        <v>CICA_1</v>
      </c>
      <c r="P6419" s="57" t="s">
        <v>33296</v>
      </c>
      <c r="Q6419" s="57" t="s">
        <v>11660</v>
      </c>
      <c r="R6419" s="57" t="s">
        <v>20736</v>
      </c>
      <c r="S6419" s="57" t="s">
        <v>20737</v>
      </c>
      <c r="T6419" s="57" t="s">
        <v>20738</v>
      </c>
      <c r="U6419" s="57" t="s">
        <v>33297</v>
      </c>
      <c r="V6419" s="57" t="s">
        <v>33298</v>
      </c>
    </row>
    <row r="6420" ht="15" spans="1:22">
      <c r="A6420" s="52">
        <f t="shared" si="505"/>
        <v>46268</v>
      </c>
      <c r="B6420" t="str">
        <f t="shared" si="506"/>
        <v>AGENT22</v>
      </c>
      <c r="C6420" t="str">
        <f t="shared" si="507"/>
        <v>SUMARORONG</v>
      </c>
      <c r="D6420" t="str">
        <f t="shared" si="508"/>
        <v>PMA03</v>
      </c>
      <c r="H6420" t="str">
        <f t="shared" si="509"/>
        <v>2026-09-03 06:08:34</v>
      </c>
      <c r="K6420" t="str" cm="1">
        <f t="array" ref="K6420:L6420">_xlfn.TEXTSPLIT(R6420," ")</f>
        <v>PMA03</v>
      </c>
      <c r="L6420" t="str">
        <v>SUMARORONG</v>
      </c>
      <c r="P6420" s="57" t="s">
        <v>33299</v>
      </c>
      <c r="Q6420" s="57" t="s">
        <v>11133</v>
      </c>
      <c r="R6420" s="57" t="s">
        <v>21281</v>
      </c>
      <c r="S6420" s="57" t="s">
        <v>21282</v>
      </c>
      <c r="T6420" s="57" t="s">
        <v>21283</v>
      </c>
      <c r="U6420" s="57" t="s">
        <v>33300</v>
      </c>
      <c r="V6420" s="57"/>
    </row>
    <row r="6421" ht="15" spans="1:22">
      <c r="A6421" s="52">
        <f t="shared" si="505"/>
        <v>46268</v>
      </c>
      <c r="B6421" t="str">
        <f t="shared" si="506"/>
        <v>AGENT23</v>
      </c>
      <c r="C6421" t="str">
        <f t="shared" si="507"/>
        <v>WITAPONDA</v>
      </c>
      <c r="D6421" t="str">
        <f t="shared" si="508"/>
        <v>BUG05</v>
      </c>
      <c r="H6421" t="str">
        <f t="shared" si="509"/>
        <v>2026-09-03 06:08:33</v>
      </c>
      <c r="K6421" t="str" cm="1">
        <f t="array" ref="K6421:L6421">_xlfn.TEXTSPLIT(R6421," ")</f>
        <v>BUG05</v>
      </c>
      <c r="L6421" t="str">
        <v>WITAPONDA</v>
      </c>
      <c r="P6421" s="57" t="s">
        <v>33301</v>
      </c>
      <c r="Q6421" s="57" t="s">
        <v>10259</v>
      </c>
      <c r="R6421" s="57" t="s">
        <v>21447</v>
      </c>
      <c r="S6421" s="57" t="s">
        <v>21448</v>
      </c>
      <c r="T6421" s="57" t="s">
        <v>21449</v>
      </c>
      <c r="U6421" s="57" t="s">
        <v>33302</v>
      </c>
      <c r="V6421" s="57" t="s">
        <v>33303</v>
      </c>
    </row>
    <row r="6422" ht="15" spans="1:22">
      <c r="A6422" s="52">
        <f t="shared" si="505"/>
        <v>46268</v>
      </c>
      <c r="B6422" t="str">
        <f t="shared" si="506"/>
        <v>AGENT19</v>
      </c>
      <c r="C6422" t="str">
        <f t="shared" si="507"/>
        <v>PANARUKAN</v>
      </c>
      <c r="D6422" t="str">
        <f t="shared" si="508"/>
        <v>SBD05</v>
      </c>
      <c r="H6422" t="str">
        <f t="shared" si="509"/>
        <v>2026-09-03 06:07:43</v>
      </c>
      <c r="K6422" t="str" cm="1">
        <f t="array" ref="K6422:L6422">_xlfn.TEXTSPLIT(R6422," ")</f>
        <v>SBD05</v>
      </c>
      <c r="L6422" t="str">
        <v>PANARUKAN</v>
      </c>
      <c r="P6422" s="57" t="s">
        <v>33304</v>
      </c>
      <c r="Q6422" s="57" t="s">
        <v>10181</v>
      </c>
      <c r="R6422" s="57" t="s">
        <v>21601</v>
      </c>
      <c r="S6422" s="57" t="s">
        <v>21602</v>
      </c>
      <c r="T6422" s="57" t="s">
        <v>21603</v>
      </c>
      <c r="U6422" s="57" t="s">
        <v>33305</v>
      </c>
      <c r="V6422" s="57" t="s">
        <v>33306</v>
      </c>
    </row>
    <row r="6423" ht="15" spans="1:22">
      <c r="A6423" s="52">
        <f t="shared" si="505"/>
        <v>46268</v>
      </c>
      <c r="B6423" t="str">
        <f t="shared" si="506"/>
        <v>AGENT23</v>
      </c>
      <c r="C6423" t="str">
        <f t="shared" si="507"/>
        <v>DIMEMBE</v>
      </c>
      <c r="D6423" t="str">
        <f t="shared" si="508"/>
        <v>AID02A</v>
      </c>
      <c r="H6423" t="str">
        <f t="shared" si="509"/>
        <v>2026-09-03 06:07:35</v>
      </c>
      <c r="K6423" t="str" cm="1">
        <f t="array" ref="K6423:L6423">_xlfn.TEXTSPLIT(R6423," ")</f>
        <v>AID02A</v>
      </c>
      <c r="L6423" t="str">
        <v>DIMEMBE</v>
      </c>
      <c r="P6423" s="57" t="s">
        <v>33307</v>
      </c>
      <c r="Q6423" s="57" t="s">
        <v>10259</v>
      </c>
      <c r="R6423" s="57" t="s">
        <v>33308</v>
      </c>
      <c r="S6423" s="57" t="s">
        <v>33309</v>
      </c>
      <c r="T6423" s="57" t="s">
        <v>6667</v>
      </c>
      <c r="U6423" s="57" t="s">
        <v>33310</v>
      </c>
      <c r="V6423" s="57" t="s">
        <v>33311</v>
      </c>
    </row>
    <row r="6424" ht="15" spans="1:22">
      <c r="A6424" s="52">
        <f t="shared" si="505"/>
        <v>46268</v>
      </c>
      <c r="B6424" t="str">
        <f t="shared" si="506"/>
        <v>AGENT16</v>
      </c>
      <c r="C6424" t="str">
        <f t="shared" si="507"/>
        <v>CIBOGO_SBG</v>
      </c>
      <c r="D6424" t="str">
        <f t="shared" si="508"/>
        <v>SBG04A</v>
      </c>
      <c r="H6424" t="str">
        <f t="shared" si="509"/>
        <v>2026-09-03 06:07:23</v>
      </c>
      <c r="K6424" t="str" cm="1">
        <f t="array" ref="K6424:L6424">_xlfn.TEXTSPLIT(R6424," ")</f>
        <v>SBG04A</v>
      </c>
      <c r="L6424" t="str">
        <v>CIBOGO_SBG</v>
      </c>
      <c r="P6424" s="57" t="s">
        <v>33312</v>
      </c>
      <c r="Q6424" s="57" t="s">
        <v>10199</v>
      </c>
      <c r="R6424" s="57" t="s">
        <v>11113</v>
      </c>
      <c r="S6424" s="57" t="s">
        <v>11114</v>
      </c>
      <c r="T6424" s="57" t="s">
        <v>11115</v>
      </c>
      <c r="U6424" s="57" t="s">
        <v>33313</v>
      </c>
      <c r="V6424" s="57"/>
    </row>
    <row r="6425" ht="15" spans="1:22">
      <c r="A6425" s="52">
        <f t="shared" si="505"/>
        <v>46268</v>
      </c>
      <c r="B6425" t="str">
        <f t="shared" si="506"/>
        <v>AGENT21</v>
      </c>
      <c r="C6425" t="str">
        <f t="shared" si="507"/>
        <v>AMLAPURA_1</v>
      </c>
      <c r="D6425" t="str">
        <f t="shared" si="508"/>
        <v>APU03A</v>
      </c>
      <c r="H6425" t="str">
        <f t="shared" si="509"/>
        <v>2026-09-03 06:07:13</v>
      </c>
      <c r="K6425" t="str" cm="1">
        <f t="array" ref="K6425:L6425">_xlfn.TEXTSPLIT(R6425," ")</f>
        <v>APU03A</v>
      </c>
      <c r="L6425" t="str">
        <v>AMLAPURA_1</v>
      </c>
      <c r="P6425" s="57" t="s">
        <v>33314</v>
      </c>
      <c r="Q6425" s="57" t="s">
        <v>11660</v>
      </c>
      <c r="R6425" s="57" t="s">
        <v>20528</v>
      </c>
      <c r="S6425" s="57" t="s">
        <v>20529</v>
      </c>
      <c r="T6425" s="57" t="s">
        <v>20530</v>
      </c>
      <c r="U6425" s="57" t="s">
        <v>33315</v>
      </c>
      <c r="V6425" s="57" t="s">
        <v>33316</v>
      </c>
    </row>
    <row r="6426" ht="15" spans="1:22">
      <c r="A6426" s="52">
        <f t="shared" si="505"/>
        <v>46268</v>
      </c>
      <c r="B6426" t="str">
        <f t="shared" si="506"/>
        <v>AGENT21</v>
      </c>
      <c r="C6426" t="str">
        <f t="shared" si="507"/>
        <v>NEGARA_1</v>
      </c>
      <c r="D6426" t="str">
        <f t="shared" si="508"/>
        <v>NRG01A</v>
      </c>
      <c r="H6426" t="str">
        <f t="shared" si="509"/>
        <v>2026-09-03 06:06:48</v>
      </c>
      <c r="K6426" t="str" cm="1">
        <f t="array" ref="K6426:L6426">_xlfn.TEXTSPLIT(R6426," ")</f>
        <v>NRG01A</v>
      </c>
      <c r="L6426" t="str">
        <v>NEGARA_1</v>
      </c>
      <c r="P6426" s="57" t="s">
        <v>33317</v>
      </c>
      <c r="Q6426" s="57" t="s">
        <v>11660</v>
      </c>
      <c r="R6426" s="57" t="s">
        <v>27386</v>
      </c>
      <c r="S6426" s="57" t="s">
        <v>27387</v>
      </c>
      <c r="T6426" s="57" t="s">
        <v>27388</v>
      </c>
      <c r="U6426" s="57" t="s">
        <v>33318</v>
      </c>
      <c r="V6426" s="57" t="s">
        <v>33319</v>
      </c>
    </row>
    <row r="6427" ht="15" spans="1:22">
      <c r="A6427" s="52">
        <f t="shared" si="505"/>
        <v>46268</v>
      </c>
      <c r="B6427" t="str">
        <f t="shared" si="506"/>
        <v>AGENT16</v>
      </c>
      <c r="C6427" t="str">
        <f t="shared" si="507"/>
        <v>SOKLAT_4</v>
      </c>
      <c r="D6427" t="str">
        <f t="shared" si="508"/>
        <v>SBG15A</v>
      </c>
      <c r="H6427" t="str">
        <f t="shared" si="509"/>
        <v>2026-09-03 06:06:30</v>
      </c>
      <c r="K6427" t="str" cm="1">
        <f t="array" ref="K6427:L6427">_xlfn.TEXTSPLIT(R6427," ")</f>
        <v>SBG15A</v>
      </c>
      <c r="L6427" t="str">
        <v>SOKLAT_4</v>
      </c>
      <c r="P6427" s="57" t="s">
        <v>33320</v>
      </c>
      <c r="Q6427" s="57" t="s">
        <v>10199</v>
      </c>
      <c r="R6427" s="57" t="s">
        <v>11118</v>
      </c>
      <c r="S6427" s="57" t="s">
        <v>11119</v>
      </c>
      <c r="T6427" s="57" t="s">
        <v>11115</v>
      </c>
      <c r="U6427" s="57" t="s">
        <v>33321</v>
      </c>
      <c r="V6427" s="57"/>
    </row>
    <row r="6428" ht="15" spans="1:22">
      <c r="A6428" s="52">
        <f t="shared" si="505"/>
        <v>46268</v>
      </c>
      <c r="B6428" t="str">
        <f t="shared" si="506"/>
        <v>AGENT22</v>
      </c>
      <c r="C6428" t="str">
        <f t="shared" si="507"/>
        <v>BALANIPA</v>
      </c>
      <c r="D6428" t="str">
        <f t="shared" si="508"/>
        <v>PWX03</v>
      </c>
      <c r="H6428" t="str">
        <f t="shared" si="509"/>
        <v>2026-09-03 06:05:31</v>
      </c>
      <c r="K6428" t="str" cm="1">
        <f t="array" ref="K6428:L6428">_xlfn.TEXTSPLIT(R6428," ")</f>
        <v>PWX03</v>
      </c>
      <c r="L6428" t="str">
        <v>BALANIPA</v>
      </c>
      <c r="P6428" s="57" t="s">
        <v>33322</v>
      </c>
      <c r="Q6428" s="57" t="s">
        <v>11133</v>
      </c>
      <c r="R6428" s="57" t="s">
        <v>21326</v>
      </c>
      <c r="S6428" s="57" t="s">
        <v>21327</v>
      </c>
      <c r="T6428" s="57" t="s">
        <v>6698</v>
      </c>
      <c r="U6428" s="57" t="s">
        <v>33323</v>
      </c>
      <c r="V6428" s="57" t="s">
        <v>7052</v>
      </c>
    </row>
    <row r="6429" ht="15" spans="1:22">
      <c r="A6429" s="52">
        <f t="shared" si="505"/>
        <v>46268</v>
      </c>
      <c r="B6429" t="str">
        <f t="shared" si="506"/>
        <v>AGENT21</v>
      </c>
      <c r="C6429" t="str">
        <f t="shared" si="507"/>
        <v>LEMBONGAN</v>
      </c>
      <c r="D6429" t="str">
        <f t="shared" si="508"/>
        <v>KKL06</v>
      </c>
      <c r="H6429" t="str">
        <f t="shared" si="509"/>
        <v>2026-09-03 06:04:53</v>
      </c>
      <c r="K6429" t="str" cm="1">
        <f t="array" ref="K6429:L6429">_xlfn.TEXTSPLIT(R6429," ")</f>
        <v>KKL06</v>
      </c>
      <c r="L6429" t="str">
        <v>LEMBONGAN</v>
      </c>
      <c r="P6429" s="57" t="s">
        <v>33324</v>
      </c>
      <c r="Q6429" s="57" t="s">
        <v>11660</v>
      </c>
      <c r="R6429" s="57" t="s">
        <v>21089</v>
      </c>
      <c r="S6429" s="57" t="s">
        <v>21090</v>
      </c>
      <c r="T6429" s="57" t="s">
        <v>21091</v>
      </c>
      <c r="U6429" s="57" t="s">
        <v>33325</v>
      </c>
      <c r="V6429" s="57" t="s">
        <v>33326</v>
      </c>
    </row>
    <row r="6430" ht="15" spans="1:22">
      <c r="A6430" s="52">
        <f t="shared" si="505"/>
        <v>46268</v>
      </c>
      <c r="B6430" t="str">
        <f t="shared" si="506"/>
        <v>AGENT23</v>
      </c>
      <c r="C6430" t="str">
        <f t="shared" si="507"/>
        <v>MOROWALI</v>
      </c>
      <c r="D6430" t="str">
        <f t="shared" si="508"/>
        <v>BUG04</v>
      </c>
      <c r="H6430" t="str">
        <f t="shared" si="509"/>
        <v>2026-09-03 06:04:32</v>
      </c>
      <c r="K6430" t="str" cm="1">
        <f t="array" ref="K6430:L6430">_xlfn.TEXTSPLIT(R6430," ")</f>
        <v>BUG04</v>
      </c>
      <c r="L6430" t="str">
        <v>MOROWALI</v>
      </c>
      <c r="P6430" s="57" t="s">
        <v>33327</v>
      </c>
      <c r="Q6430" s="57" t="s">
        <v>10259</v>
      </c>
      <c r="R6430" s="57" t="s">
        <v>21685</v>
      </c>
      <c r="S6430" s="57" t="s">
        <v>21686</v>
      </c>
      <c r="T6430" s="57" t="s">
        <v>21687</v>
      </c>
      <c r="U6430" s="57" t="s">
        <v>33328</v>
      </c>
      <c r="V6430" s="57" t="s">
        <v>33329</v>
      </c>
    </row>
    <row r="6431" ht="15" spans="1:22">
      <c r="A6431" s="52">
        <f t="shared" si="505"/>
        <v>46268</v>
      </c>
      <c r="B6431" t="str">
        <f t="shared" si="506"/>
        <v>AGENT21</v>
      </c>
      <c r="C6431" t="str">
        <f t="shared" si="507"/>
        <v>GIA07B</v>
      </c>
      <c r="D6431" t="str">
        <f t="shared" si="508"/>
        <v>GIA07B</v>
      </c>
      <c r="H6431" t="str">
        <f t="shared" si="509"/>
        <v>2026-09-03 06:03:44</v>
      </c>
      <c r="K6431" t="str" cm="1">
        <f t="array" ref="K6431:L6431">_xlfn.TEXTSPLIT(R6431," ")</f>
        <v>GIA07B</v>
      </c>
      <c r="L6431" t="str">
        <v>GIA07B</v>
      </c>
      <c r="P6431" s="57" t="s">
        <v>33330</v>
      </c>
      <c r="Q6431" s="57" t="s">
        <v>11660</v>
      </c>
      <c r="R6431" s="57" t="s">
        <v>21077</v>
      </c>
      <c r="S6431" s="57" t="s">
        <v>21078</v>
      </c>
      <c r="T6431" s="57" t="s">
        <v>21079</v>
      </c>
      <c r="U6431" s="57" t="s">
        <v>33331</v>
      </c>
      <c r="V6431" s="57" t="s">
        <v>33332</v>
      </c>
    </row>
    <row r="6432" ht="15" spans="1:22">
      <c r="A6432" s="52">
        <f t="shared" si="505"/>
        <v>46268</v>
      </c>
      <c r="B6432" t="str">
        <f t="shared" si="506"/>
        <v>AGENT23</v>
      </c>
      <c r="C6432" t="str">
        <f t="shared" si="507"/>
        <v>MOLOSIPAT_W_01</v>
      </c>
      <c r="D6432" t="str">
        <f t="shared" si="508"/>
        <v>GTO01A</v>
      </c>
      <c r="H6432" t="str">
        <f t="shared" si="509"/>
        <v>2026-09-03 06:03:27</v>
      </c>
      <c r="K6432" t="str" cm="1">
        <f t="array" ref="K6432:L6432">_xlfn.TEXTSPLIT(R6432," ")</f>
        <v>GTO01A</v>
      </c>
      <c r="L6432" t="str">
        <v>MOLOSIPAT_W_01</v>
      </c>
      <c r="P6432" s="57" t="s">
        <v>33333</v>
      </c>
      <c r="Q6432" s="57" t="s">
        <v>10259</v>
      </c>
      <c r="R6432" s="57" t="s">
        <v>21478</v>
      </c>
      <c r="S6432" s="57" t="s">
        <v>21479</v>
      </c>
      <c r="T6432" s="57" t="s">
        <v>21480</v>
      </c>
      <c r="U6432" s="57" t="s">
        <v>33334</v>
      </c>
      <c r="V6432" s="57" t="s">
        <v>21482</v>
      </c>
    </row>
    <row r="6433" ht="15" spans="1:22">
      <c r="A6433" s="52">
        <f t="shared" si="505"/>
        <v>46268</v>
      </c>
      <c r="B6433" t="str">
        <f t="shared" si="506"/>
        <v>AGENT21</v>
      </c>
      <c r="C6433" t="str">
        <f t="shared" si="507"/>
        <v>LABUAN_HAJI</v>
      </c>
      <c r="D6433" t="str">
        <f t="shared" si="508"/>
        <v>SLO08A</v>
      </c>
      <c r="H6433" t="str">
        <f t="shared" si="509"/>
        <v>2026-09-03 06:03:07</v>
      </c>
      <c r="K6433" t="str" cm="1">
        <f t="array" ref="K6433:L6433">_xlfn.TEXTSPLIT(R6433," ")</f>
        <v>SLO08A</v>
      </c>
      <c r="L6433" t="str">
        <v>LABUAN_HAJI</v>
      </c>
      <c r="P6433" s="57" t="s">
        <v>33335</v>
      </c>
      <c r="Q6433" s="57" t="s">
        <v>11660</v>
      </c>
      <c r="R6433" s="57" t="s">
        <v>17591</v>
      </c>
      <c r="S6433" s="57" t="s">
        <v>17592</v>
      </c>
      <c r="T6433" s="57" t="s">
        <v>17593</v>
      </c>
      <c r="U6433" s="57" t="s">
        <v>33336</v>
      </c>
      <c r="V6433" s="57"/>
    </row>
    <row r="6434" ht="15" spans="1:22">
      <c r="A6434" s="52">
        <f t="shared" si="505"/>
        <v>46268</v>
      </c>
      <c r="B6434" t="str">
        <f t="shared" si="506"/>
        <v>AGENT23</v>
      </c>
      <c r="C6434" t="str">
        <f t="shared" si="507"/>
        <v>LABOTA</v>
      </c>
      <c r="D6434" t="str">
        <f t="shared" si="508"/>
        <v>BUG04B</v>
      </c>
      <c r="H6434" t="str">
        <f t="shared" si="509"/>
        <v>2026-09-03 06:02:43</v>
      </c>
      <c r="K6434" t="str" cm="1">
        <f t="array" ref="K6434:L6434">_xlfn.TEXTSPLIT(R6434," ")</f>
        <v>BUG04B</v>
      </c>
      <c r="L6434" t="str">
        <v>LABOTA</v>
      </c>
      <c r="P6434" s="57" t="s">
        <v>33337</v>
      </c>
      <c r="Q6434" s="57" t="s">
        <v>10259</v>
      </c>
      <c r="R6434" s="57" t="s">
        <v>21634</v>
      </c>
      <c r="S6434" s="57" t="s">
        <v>21635</v>
      </c>
      <c r="T6434" s="57" t="s">
        <v>21636</v>
      </c>
      <c r="U6434" s="57" t="s">
        <v>33338</v>
      </c>
      <c r="V6434" s="57" t="s">
        <v>33339</v>
      </c>
    </row>
    <row r="6435" ht="15" spans="1:22">
      <c r="A6435" s="52">
        <f t="shared" si="505"/>
        <v>46268</v>
      </c>
      <c r="B6435" t="str">
        <f t="shared" si="506"/>
        <v>AGENT06</v>
      </c>
      <c r="C6435" t="str">
        <f t="shared" si="507"/>
        <v>LINTAU_BUO_UTARA_01</v>
      </c>
      <c r="D6435" t="str">
        <f t="shared" si="508"/>
        <v>BZS05</v>
      </c>
      <c r="H6435" t="str">
        <f t="shared" si="509"/>
        <v>2026-09-03 06:02:41</v>
      </c>
      <c r="K6435" t="str" cm="1">
        <f t="array" ref="K6435:L6435">_xlfn.TEXTSPLIT(R6435," ")</f>
        <v>BZS05</v>
      </c>
      <c r="L6435" t="str">
        <v>LINTAU_BUO_UTARA_01</v>
      </c>
      <c r="P6435" s="57" t="s">
        <v>33340</v>
      </c>
      <c r="Q6435" s="57" t="s">
        <v>10410</v>
      </c>
      <c r="R6435" s="57" t="s">
        <v>19684</v>
      </c>
      <c r="S6435" s="57" t="s">
        <v>19685</v>
      </c>
      <c r="T6435" s="57" t="s">
        <v>19686</v>
      </c>
      <c r="U6435" s="57" t="s">
        <v>33341</v>
      </c>
      <c r="V6435" s="57"/>
    </row>
    <row r="6436" ht="15" spans="1:22">
      <c r="A6436" s="52">
        <f t="shared" si="505"/>
        <v>46268</v>
      </c>
      <c r="B6436" t="str">
        <f t="shared" si="506"/>
        <v>AGENT23</v>
      </c>
      <c r="C6436" t="str">
        <f t="shared" si="507"/>
        <v>WAYAME</v>
      </c>
      <c r="D6436" t="str">
        <f t="shared" si="508"/>
        <v>AMQ05A</v>
      </c>
      <c r="H6436" t="str">
        <f t="shared" si="509"/>
        <v>2026-09-03 06:02:38</v>
      </c>
      <c r="K6436" t="str" cm="1">
        <f t="array" ref="K6436:L6436">_xlfn.TEXTSPLIT(R6436," ")</f>
        <v>AMQ05A</v>
      </c>
      <c r="L6436" t="str">
        <v>WAYAME</v>
      </c>
      <c r="P6436" s="57" t="s">
        <v>33342</v>
      </c>
      <c r="Q6436" s="57" t="s">
        <v>10259</v>
      </c>
      <c r="R6436" s="57" t="s">
        <v>18854</v>
      </c>
      <c r="S6436" s="57" t="s">
        <v>18855</v>
      </c>
      <c r="T6436" s="57" t="s">
        <v>18856</v>
      </c>
      <c r="U6436" s="57" t="s">
        <v>33343</v>
      </c>
      <c r="V6436" s="57" t="s">
        <v>27421</v>
      </c>
    </row>
    <row r="6437" ht="15" spans="1:22">
      <c r="A6437" s="52">
        <f t="shared" si="505"/>
        <v>46268</v>
      </c>
      <c r="B6437" t="str">
        <f t="shared" si="506"/>
        <v>AGENT22</v>
      </c>
      <c r="C6437" t="str">
        <f t="shared" si="507"/>
        <v>CENDRAWASIH</v>
      </c>
      <c r="D6437" t="str">
        <f t="shared" si="508"/>
        <v>UPG25</v>
      </c>
      <c r="H6437" t="str">
        <f t="shared" si="509"/>
        <v>2026-09-03 06:02:22</v>
      </c>
      <c r="K6437" t="str" cm="1">
        <f t="array" ref="K6437:L6437">_xlfn.TEXTSPLIT(R6437," ")</f>
        <v>UPG25</v>
      </c>
      <c r="L6437" t="str">
        <v>CENDRAWASIH</v>
      </c>
      <c r="P6437" s="57" t="s">
        <v>33344</v>
      </c>
      <c r="Q6437" s="57" t="s">
        <v>11133</v>
      </c>
      <c r="R6437" s="57" t="s">
        <v>19056</v>
      </c>
      <c r="S6437" s="57" t="s">
        <v>19057</v>
      </c>
      <c r="T6437" s="57" t="s">
        <v>19058</v>
      </c>
      <c r="U6437" s="57" t="s">
        <v>33345</v>
      </c>
      <c r="V6437" s="57" t="s">
        <v>33346</v>
      </c>
    </row>
    <row r="6438" ht="15" spans="1:22">
      <c r="A6438" s="52">
        <f t="shared" si="505"/>
        <v>46268</v>
      </c>
      <c r="B6438" t="str">
        <f t="shared" si="506"/>
        <v>AGENT23</v>
      </c>
      <c r="C6438" t="str">
        <f t="shared" si="507"/>
        <v>TOMPIRA</v>
      </c>
      <c r="D6438" t="str">
        <f t="shared" si="508"/>
        <v>KND09</v>
      </c>
      <c r="H6438" t="str">
        <f t="shared" si="509"/>
        <v>2026-09-03 06:01:30</v>
      </c>
      <c r="K6438" t="str" cm="1">
        <f t="array" ref="K6438:L6438">_xlfn.TEXTSPLIT(R6438," ")</f>
        <v>KND09</v>
      </c>
      <c r="L6438" t="str">
        <v>TOMPIRA</v>
      </c>
      <c r="P6438" s="57" t="s">
        <v>33347</v>
      </c>
      <c r="Q6438" s="57" t="s">
        <v>10259</v>
      </c>
      <c r="R6438" s="57" t="s">
        <v>21607</v>
      </c>
      <c r="S6438" s="57" t="s">
        <v>21608</v>
      </c>
      <c r="T6438" s="57" t="s">
        <v>21609</v>
      </c>
      <c r="U6438" s="57" t="s">
        <v>33348</v>
      </c>
      <c r="V6438" s="57"/>
    </row>
    <row r="6439" ht="15" spans="1:22">
      <c r="A6439" s="52">
        <f t="shared" si="505"/>
        <v>46268</v>
      </c>
      <c r="B6439" t="str">
        <f t="shared" si="506"/>
        <v>AGENT21</v>
      </c>
      <c r="C6439" t="str">
        <f t="shared" si="507"/>
        <v>MARGA</v>
      </c>
      <c r="D6439" t="str">
        <f t="shared" si="508"/>
        <v>TNW03B</v>
      </c>
      <c r="H6439" t="str">
        <f t="shared" si="509"/>
        <v>2026-09-03 06:01:25</v>
      </c>
      <c r="K6439" t="str" cm="1">
        <f t="array" ref="K6439:L6439">_xlfn.TEXTSPLIT(R6439," ")</f>
        <v>TNW03B</v>
      </c>
      <c r="L6439" t="str">
        <v>MARGA</v>
      </c>
      <c r="P6439" s="57" t="s">
        <v>33349</v>
      </c>
      <c r="Q6439" s="57" t="s">
        <v>11660</v>
      </c>
      <c r="R6439" s="57" t="s">
        <v>21652</v>
      </c>
      <c r="S6439" s="57" t="s">
        <v>21653</v>
      </c>
      <c r="T6439" s="57" t="s">
        <v>21654</v>
      </c>
      <c r="U6439" s="57" t="s">
        <v>33350</v>
      </c>
      <c r="V6439" s="57"/>
    </row>
    <row r="6440" ht="15" spans="1:22">
      <c r="A6440" s="52">
        <f t="shared" si="505"/>
        <v>46268</v>
      </c>
      <c r="B6440" t="str">
        <f t="shared" si="506"/>
        <v>AGENT22</v>
      </c>
      <c r="C6440" t="str">
        <f t="shared" si="507"/>
        <v>MAMBI</v>
      </c>
      <c r="D6440" t="str">
        <f t="shared" si="508"/>
        <v>PMA02</v>
      </c>
      <c r="H6440" t="str">
        <f t="shared" si="509"/>
        <v>2026-09-03 06:01:10</v>
      </c>
      <c r="K6440" t="str" cm="1">
        <f t="array" ref="K6440:L6440">_xlfn.TEXTSPLIT(R6440," ")</f>
        <v>PMA02</v>
      </c>
      <c r="L6440" t="str">
        <v>MAMBI</v>
      </c>
      <c r="P6440" s="57" t="s">
        <v>33351</v>
      </c>
      <c r="Q6440" s="57" t="s">
        <v>11133</v>
      </c>
      <c r="R6440" s="57" t="s">
        <v>21539</v>
      </c>
      <c r="S6440" s="57" t="s">
        <v>21540</v>
      </c>
      <c r="T6440" s="57" t="s">
        <v>21541</v>
      </c>
      <c r="U6440" s="57" t="s">
        <v>33352</v>
      </c>
      <c r="V6440" s="57" t="s">
        <v>33353</v>
      </c>
    </row>
    <row r="6441" ht="15" spans="1:22">
      <c r="A6441" s="52">
        <f t="shared" si="505"/>
        <v>46268</v>
      </c>
      <c r="B6441" t="str">
        <f t="shared" si="506"/>
        <v>AGENT21</v>
      </c>
      <c r="C6441" t="str">
        <f t="shared" si="507"/>
        <v>PENEBEL</v>
      </c>
      <c r="D6441" t="str">
        <f t="shared" si="508"/>
        <v>TNW01B</v>
      </c>
      <c r="H6441" t="str">
        <f t="shared" si="509"/>
        <v>2026-09-03 06:00:32</v>
      </c>
      <c r="K6441" t="str" cm="1">
        <f t="array" ref="K6441:L6441">_xlfn.TEXTSPLIT(R6441," ")</f>
        <v>TNW01B</v>
      </c>
      <c r="L6441" t="str">
        <v>PENEBEL</v>
      </c>
      <c r="P6441" s="57" t="s">
        <v>33354</v>
      </c>
      <c r="Q6441" s="57" t="s">
        <v>11660</v>
      </c>
      <c r="R6441" s="57" t="s">
        <v>21691</v>
      </c>
      <c r="S6441" s="57" t="s">
        <v>21692</v>
      </c>
      <c r="T6441" s="57" t="s">
        <v>21654</v>
      </c>
      <c r="U6441" s="57" t="s">
        <v>33355</v>
      </c>
      <c r="V6441" s="57"/>
    </row>
    <row r="6442" ht="15" spans="1:22">
      <c r="A6442" s="52">
        <f t="shared" si="505"/>
        <v>46268</v>
      </c>
      <c r="B6442" t="str">
        <f t="shared" si="506"/>
        <v>AGENT23</v>
      </c>
      <c r="C6442" t="str">
        <f t="shared" si="507"/>
        <v>STAIN</v>
      </c>
      <c r="D6442" t="str">
        <f t="shared" si="508"/>
        <v>AMQ04A</v>
      </c>
      <c r="H6442" t="str">
        <f t="shared" si="509"/>
        <v>2026-09-03 06:00:09</v>
      </c>
      <c r="K6442" t="str" cm="1">
        <f t="array" ref="K6442:L6442">_xlfn.TEXTSPLIT(R6442," ")</f>
        <v>AMQ04A</v>
      </c>
      <c r="L6442" t="str">
        <v>STAIN</v>
      </c>
      <c r="P6442" s="57" t="s">
        <v>33356</v>
      </c>
      <c r="Q6442" s="57" t="s">
        <v>10259</v>
      </c>
      <c r="R6442" s="57" t="s">
        <v>21374</v>
      </c>
      <c r="S6442" s="57" t="s">
        <v>21375</v>
      </c>
      <c r="T6442" s="57" t="s">
        <v>21376</v>
      </c>
      <c r="U6442" s="57" t="s">
        <v>33357</v>
      </c>
      <c r="V6442" s="57" t="s">
        <v>33358</v>
      </c>
    </row>
    <row r="6443" ht="15" spans="1:22">
      <c r="A6443" s="52">
        <f t="shared" si="505"/>
        <v>46268</v>
      </c>
      <c r="B6443" t="str">
        <f t="shared" si="506"/>
        <v>AGENT23</v>
      </c>
      <c r="C6443" t="str">
        <f t="shared" si="507"/>
        <v>DUMBO_RAYA_01</v>
      </c>
      <c r="D6443" t="str">
        <f t="shared" si="508"/>
        <v>GTO21</v>
      </c>
      <c r="H6443" t="str">
        <f t="shared" si="509"/>
        <v>2026-09-03 05:59:07</v>
      </c>
      <c r="K6443" t="str" cm="1">
        <f t="array" ref="K6443:L6443">_xlfn.TEXTSPLIT(R6443," ")</f>
        <v>GTO21</v>
      </c>
      <c r="L6443" t="str">
        <v>DUMBO_RAYA_01</v>
      </c>
      <c r="P6443" s="57" t="s">
        <v>33359</v>
      </c>
      <c r="Q6443" s="57" t="s">
        <v>10259</v>
      </c>
      <c r="R6443" s="57" t="s">
        <v>21276</v>
      </c>
      <c r="S6443" s="57" t="s">
        <v>21277</v>
      </c>
      <c r="T6443" s="57" t="s">
        <v>21278</v>
      </c>
      <c r="U6443" s="57" t="s">
        <v>33360</v>
      </c>
      <c r="V6443" s="57" t="s">
        <v>6628</v>
      </c>
    </row>
    <row r="6444" ht="15" spans="1:22">
      <c r="A6444" s="52">
        <f t="shared" si="505"/>
        <v>46268</v>
      </c>
      <c r="B6444" t="str">
        <f t="shared" si="506"/>
        <v>AGENT22</v>
      </c>
      <c r="C6444" t="str">
        <f t="shared" si="507"/>
        <v>MALUNDA</v>
      </c>
      <c r="D6444" t="str">
        <f t="shared" si="508"/>
        <v>MJN02</v>
      </c>
      <c r="H6444" t="str">
        <f t="shared" si="509"/>
        <v>2026-09-03 05:58:28</v>
      </c>
      <c r="K6444" t="str" cm="1">
        <f t="array" ref="K6444:L6444">_xlfn.TEXTSPLIT(R6444," ")</f>
        <v>MJN02</v>
      </c>
      <c r="L6444" t="str">
        <v>MALUNDA</v>
      </c>
      <c r="P6444" s="57" t="s">
        <v>33361</v>
      </c>
      <c r="Q6444" s="57" t="s">
        <v>11133</v>
      </c>
      <c r="R6444" s="57" t="s">
        <v>21622</v>
      </c>
      <c r="S6444" s="57" t="s">
        <v>21623</v>
      </c>
      <c r="T6444" s="57" t="s">
        <v>21624</v>
      </c>
      <c r="U6444" s="57" t="s">
        <v>33362</v>
      </c>
      <c r="V6444" s="57" t="s">
        <v>20969</v>
      </c>
    </row>
    <row r="6445" ht="15" spans="1:22">
      <c r="A6445" s="52">
        <f t="shared" si="505"/>
        <v>46268</v>
      </c>
      <c r="B6445" t="str">
        <f t="shared" si="506"/>
        <v>AGENT23</v>
      </c>
      <c r="C6445" t="str">
        <f t="shared" si="507"/>
        <v>KEUREA_01</v>
      </c>
      <c r="D6445" t="str">
        <f t="shared" si="508"/>
        <v>BUG04C</v>
      </c>
      <c r="H6445" t="str">
        <f t="shared" si="509"/>
        <v>2026-09-03 05:57:37</v>
      </c>
      <c r="K6445" t="str" cm="1">
        <f t="array" ref="K6445:L6445">_xlfn.TEXTSPLIT(R6445," ")</f>
        <v>BUG04C</v>
      </c>
      <c r="L6445" t="str">
        <v>KEUREA_01</v>
      </c>
      <c r="P6445" s="57" t="s">
        <v>33363</v>
      </c>
      <c r="Q6445" s="57" t="s">
        <v>10259</v>
      </c>
      <c r="R6445" s="57" t="s">
        <v>21739</v>
      </c>
      <c r="S6445" s="57" t="s">
        <v>21740</v>
      </c>
      <c r="T6445" s="57" t="s">
        <v>21741</v>
      </c>
      <c r="U6445" s="57" t="s">
        <v>33364</v>
      </c>
      <c r="V6445" s="57" t="s">
        <v>33365</v>
      </c>
    </row>
    <row r="6446" ht="15" spans="1:22">
      <c r="A6446" s="52">
        <f t="shared" si="505"/>
        <v>46268</v>
      </c>
      <c r="B6446" t="str">
        <f t="shared" si="506"/>
        <v>AGENT23</v>
      </c>
      <c r="C6446" t="str">
        <f t="shared" si="507"/>
        <v>MELONGUANE</v>
      </c>
      <c r="D6446" t="str">
        <f t="shared" si="508"/>
        <v>MEG01</v>
      </c>
      <c r="H6446" t="str">
        <f t="shared" si="509"/>
        <v>2026-09-03 05:56:38</v>
      </c>
      <c r="K6446" t="str" cm="1">
        <f t="array" ref="K6446:L6446">_xlfn.TEXTSPLIT(R6446," ")</f>
        <v>MEG01</v>
      </c>
      <c r="L6446" t="str">
        <v>MELONGUANE</v>
      </c>
      <c r="P6446" s="57" t="s">
        <v>33366</v>
      </c>
      <c r="Q6446" s="57" t="s">
        <v>10259</v>
      </c>
      <c r="R6446" s="57" t="s">
        <v>21489</v>
      </c>
      <c r="S6446" s="57" t="s">
        <v>21490</v>
      </c>
      <c r="T6446" s="57" t="s">
        <v>21491</v>
      </c>
      <c r="U6446" s="57" t="s">
        <v>33367</v>
      </c>
      <c r="V6446" s="57" t="s">
        <v>33368</v>
      </c>
    </row>
    <row r="6447" ht="15" spans="1:22">
      <c r="A6447" s="52">
        <f t="shared" si="505"/>
        <v>46268</v>
      </c>
      <c r="B6447" t="str">
        <f t="shared" si="506"/>
        <v>AGENT23</v>
      </c>
      <c r="C6447" t="str">
        <f t="shared" si="507"/>
        <v>PIRU</v>
      </c>
      <c r="D6447" t="str">
        <f t="shared" si="508"/>
        <v>PRU01</v>
      </c>
      <c r="H6447" t="str">
        <f t="shared" si="509"/>
        <v>2026-09-03 05:56:29</v>
      </c>
      <c r="K6447" t="str" cm="1">
        <f t="array" ref="K6447:L6447">_xlfn.TEXTSPLIT(R6447," ")</f>
        <v>PRU01</v>
      </c>
      <c r="L6447" t="str">
        <v>PIRU</v>
      </c>
      <c r="P6447" s="57" t="s">
        <v>33369</v>
      </c>
      <c r="Q6447" s="57" t="s">
        <v>10259</v>
      </c>
      <c r="R6447" s="57" t="s">
        <v>21862</v>
      </c>
      <c r="S6447" s="57" t="s">
        <v>21863</v>
      </c>
      <c r="T6447" s="57" t="s">
        <v>21864</v>
      </c>
      <c r="U6447" s="57" t="s">
        <v>33370</v>
      </c>
      <c r="V6447" s="57"/>
    </row>
    <row r="6448" ht="15" spans="1:22">
      <c r="A6448" s="52">
        <f t="shared" ref="A6448:A6487" si="510">INT(H6448)</f>
        <v>46268</v>
      </c>
      <c r="B6448" t="str">
        <f t="shared" ref="B6448:B6487" si="511">RIGHT(Q6448,7)</f>
        <v>AGENT21</v>
      </c>
      <c r="C6448" t="str">
        <f t="shared" ref="C6448:C6487" si="512">L6448</f>
        <v>SIKUR</v>
      </c>
      <c r="D6448" t="str">
        <f t="shared" ref="D6448:D6487" si="513">K6448</f>
        <v>SLO03</v>
      </c>
      <c r="H6448" t="str">
        <f t="shared" ref="H6448:H6487" si="514">P6448</f>
        <v>2026-09-03 05:55:51</v>
      </c>
      <c r="K6448" t="str" cm="1">
        <f t="array" ref="K6448:L6448">_xlfn.TEXTSPLIT(R6448," ")</f>
        <v>SLO03</v>
      </c>
      <c r="L6448" t="str">
        <v>SIKUR</v>
      </c>
      <c r="P6448" s="57" t="s">
        <v>33371</v>
      </c>
      <c r="Q6448" s="57" t="s">
        <v>11660</v>
      </c>
      <c r="R6448" s="57" t="s">
        <v>20949</v>
      </c>
      <c r="S6448" s="57" t="s">
        <v>20950</v>
      </c>
      <c r="T6448" s="57" t="s">
        <v>20951</v>
      </c>
      <c r="U6448" s="57" t="s">
        <v>33372</v>
      </c>
      <c r="V6448" s="57"/>
    </row>
    <row r="6449" ht="15" spans="1:22">
      <c r="A6449" s="52">
        <f t="shared" si="510"/>
        <v>46268</v>
      </c>
      <c r="B6449" t="str">
        <f t="shared" si="511"/>
        <v>AGENT23</v>
      </c>
      <c r="C6449" t="str">
        <f t="shared" si="512"/>
        <v>ATINGGOLA</v>
      </c>
      <c r="D6449" t="str">
        <f t="shared" si="513"/>
        <v>KWD02</v>
      </c>
      <c r="H6449" t="str">
        <f t="shared" si="514"/>
        <v>2026-09-03 05:55:47</v>
      </c>
      <c r="K6449" t="str" cm="1">
        <f t="array" ref="K6449:L6449">_xlfn.TEXTSPLIT(R6449," ")</f>
        <v>KWD02</v>
      </c>
      <c r="L6449" t="str">
        <v>ATINGGOLA</v>
      </c>
      <c r="P6449" s="57" t="s">
        <v>33373</v>
      </c>
      <c r="Q6449" s="57" t="s">
        <v>10259</v>
      </c>
      <c r="R6449" s="57" t="s">
        <v>21760</v>
      </c>
      <c r="S6449" s="57" t="s">
        <v>21761</v>
      </c>
      <c r="T6449" s="57" t="s">
        <v>21762</v>
      </c>
      <c r="U6449" s="57" t="s">
        <v>33374</v>
      </c>
      <c r="V6449" s="57"/>
    </row>
    <row r="6450" ht="15" spans="1:22">
      <c r="A6450" s="52">
        <f t="shared" si="510"/>
        <v>46268</v>
      </c>
      <c r="B6450" t="str">
        <f t="shared" si="511"/>
        <v>AGENT27</v>
      </c>
      <c r="C6450" t="str">
        <f t="shared" si="512"/>
        <v>MELAK_ULU</v>
      </c>
      <c r="D6450" t="str">
        <f t="shared" si="513"/>
        <v>SED02</v>
      </c>
      <c r="H6450" t="str">
        <f t="shared" si="514"/>
        <v>2026-09-03 05:54:56</v>
      </c>
      <c r="K6450" t="str" cm="1">
        <f t="array" ref="K6450:L6450">_xlfn.TEXTSPLIT(R6450," ")</f>
        <v>SED02</v>
      </c>
      <c r="L6450" t="str">
        <v>MELAK_ULU</v>
      </c>
      <c r="P6450" s="57" t="s">
        <v>33375</v>
      </c>
      <c r="Q6450" s="57" t="s">
        <v>11862</v>
      </c>
      <c r="R6450" s="57" t="s">
        <v>13132</v>
      </c>
      <c r="S6450" s="57" t="s">
        <v>13133</v>
      </c>
      <c r="T6450" s="57" t="s">
        <v>13134</v>
      </c>
      <c r="U6450" s="57" t="s">
        <v>33376</v>
      </c>
      <c r="V6450" s="57"/>
    </row>
    <row r="6451" ht="15" spans="1:22">
      <c r="A6451" s="52">
        <f t="shared" si="510"/>
        <v>46268</v>
      </c>
      <c r="B6451" t="str">
        <f t="shared" si="511"/>
        <v>AGENT27</v>
      </c>
      <c r="C6451" t="str">
        <f t="shared" si="512"/>
        <v>TENGGARONG</v>
      </c>
      <c r="D6451" t="str">
        <f t="shared" si="513"/>
        <v>TWR01</v>
      </c>
      <c r="H6451" t="str">
        <f t="shared" si="514"/>
        <v>2026-09-03 05:53:32</v>
      </c>
      <c r="K6451" t="str" cm="1">
        <f t="array" ref="K6451:L6451">_xlfn.TEXTSPLIT(R6451," ")</f>
        <v>TWR01</v>
      </c>
      <c r="L6451" t="str">
        <v>TENGGARONG</v>
      </c>
      <c r="P6451" s="57" t="s">
        <v>33377</v>
      </c>
      <c r="Q6451" s="57" t="s">
        <v>11862</v>
      </c>
      <c r="R6451" s="57" t="s">
        <v>20889</v>
      </c>
      <c r="S6451" s="57" t="s">
        <v>20890</v>
      </c>
      <c r="T6451" s="57" t="s">
        <v>20891</v>
      </c>
      <c r="U6451" s="57" t="s">
        <v>33378</v>
      </c>
      <c r="V6451" s="57"/>
    </row>
    <row r="6452" ht="15" spans="1:22">
      <c r="A6452" s="52">
        <f t="shared" si="510"/>
        <v>46268</v>
      </c>
      <c r="B6452" t="str">
        <f t="shared" si="511"/>
        <v>AGENT21</v>
      </c>
      <c r="C6452" t="str">
        <f t="shared" si="512"/>
        <v>BATURITI_1</v>
      </c>
      <c r="D6452" t="str">
        <f t="shared" si="513"/>
        <v>TNW10A</v>
      </c>
      <c r="H6452" t="str">
        <f t="shared" si="514"/>
        <v>2026-09-03 05:52:56</v>
      </c>
      <c r="K6452" t="str" cm="1">
        <f t="array" ref="K6452:L6452">_xlfn.TEXTSPLIT(R6452," ")</f>
        <v>TNW10A</v>
      </c>
      <c r="L6452" t="str">
        <v>BATURITI_1</v>
      </c>
      <c r="P6452" s="57" t="s">
        <v>33379</v>
      </c>
      <c r="Q6452" s="57" t="s">
        <v>11660</v>
      </c>
      <c r="R6452" s="57" t="s">
        <v>21474</v>
      </c>
      <c r="S6452" s="57" t="s">
        <v>21475</v>
      </c>
      <c r="T6452" s="57" t="s">
        <v>21394</v>
      </c>
      <c r="U6452" s="57" t="s">
        <v>33380</v>
      </c>
      <c r="V6452" s="57"/>
    </row>
    <row r="6453" ht="15" spans="1:22">
      <c r="A6453" s="52">
        <f t="shared" si="510"/>
        <v>46268</v>
      </c>
      <c r="B6453" t="str">
        <f t="shared" si="511"/>
        <v>AGENT21</v>
      </c>
      <c r="C6453" t="str">
        <f t="shared" si="512"/>
        <v>TEJAKULA_1</v>
      </c>
      <c r="D6453" t="str">
        <f t="shared" si="513"/>
        <v>SGA09A</v>
      </c>
      <c r="H6453" t="str">
        <f t="shared" si="514"/>
        <v>2026-09-03 05:52:24</v>
      </c>
      <c r="K6453" t="str" cm="1">
        <f t="array" ref="K6453:L6453">_xlfn.TEXTSPLIT(R6453," ")</f>
        <v>SGA09A</v>
      </c>
      <c r="L6453" t="str">
        <v>TEJAKULA_1</v>
      </c>
      <c r="P6453" s="57" t="s">
        <v>33381</v>
      </c>
      <c r="Q6453" s="57" t="s">
        <v>11660</v>
      </c>
      <c r="R6453" s="57" t="s">
        <v>21590</v>
      </c>
      <c r="S6453" s="57" t="s">
        <v>21591</v>
      </c>
      <c r="T6453" s="57" t="s">
        <v>21592</v>
      </c>
      <c r="U6453" s="57" t="s">
        <v>33382</v>
      </c>
      <c r="V6453" s="57"/>
    </row>
    <row r="6454" ht="15" spans="1:22">
      <c r="A6454" s="52">
        <f t="shared" si="510"/>
        <v>46268</v>
      </c>
      <c r="B6454" t="str">
        <f t="shared" si="511"/>
        <v>AGENT21</v>
      </c>
      <c r="C6454" t="str">
        <f t="shared" si="512"/>
        <v>BUNGKULAN_1</v>
      </c>
      <c r="D6454" t="str">
        <f t="shared" si="513"/>
        <v>SGA06A</v>
      </c>
      <c r="H6454" t="str">
        <f t="shared" si="514"/>
        <v>2026-09-03 05:51:56</v>
      </c>
      <c r="K6454" t="str" cm="1">
        <f t="array" ref="K6454:L6454">_xlfn.TEXTSPLIT(R6454," ")</f>
        <v>SGA06A</v>
      </c>
      <c r="L6454" t="str">
        <v>BUNGKULAN_1</v>
      </c>
      <c r="P6454" s="57" t="s">
        <v>33383</v>
      </c>
      <c r="Q6454" s="57" t="s">
        <v>11660</v>
      </c>
      <c r="R6454" s="57" t="s">
        <v>21612</v>
      </c>
      <c r="S6454" s="57" t="s">
        <v>21613</v>
      </c>
      <c r="T6454" s="57" t="s">
        <v>21614</v>
      </c>
      <c r="U6454" s="57" t="s">
        <v>33384</v>
      </c>
      <c r="V6454" s="57"/>
    </row>
    <row r="6455" ht="15" spans="1:22">
      <c r="A6455" s="52">
        <f t="shared" si="510"/>
        <v>46268</v>
      </c>
      <c r="B6455" t="str">
        <f t="shared" si="511"/>
        <v>AGENT21</v>
      </c>
      <c r="C6455" t="str">
        <f t="shared" si="512"/>
        <v>DC_KUTA_1</v>
      </c>
      <c r="D6455" t="str">
        <f t="shared" si="513"/>
        <v>MGW05C</v>
      </c>
      <c r="H6455" t="str">
        <f t="shared" si="514"/>
        <v>2026-09-03 05:50:43</v>
      </c>
      <c r="K6455" t="str" cm="1">
        <f t="array" ref="K6455:L6455">_xlfn.TEXTSPLIT(R6455," ")</f>
        <v>MGW05C</v>
      </c>
      <c r="L6455" t="str">
        <v>DC_KUTA_1</v>
      </c>
      <c r="P6455" s="57" t="s">
        <v>33385</v>
      </c>
      <c r="Q6455" s="57" t="s">
        <v>11660</v>
      </c>
      <c r="R6455" s="57" t="s">
        <v>14254</v>
      </c>
      <c r="S6455" s="57" t="s">
        <v>14255</v>
      </c>
      <c r="T6455" s="57" t="s">
        <v>14256</v>
      </c>
      <c r="U6455" s="57" t="s">
        <v>33386</v>
      </c>
      <c r="V6455" s="57"/>
    </row>
    <row r="6456" ht="15" spans="1:22">
      <c r="A6456" s="52">
        <f t="shared" si="510"/>
        <v>46268</v>
      </c>
      <c r="B6456" t="str">
        <f t="shared" si="511"/>
        <v>AGENT21</v>
      </c>
      <c r="C6456" t="str">
        <f t="shared" si="512"/>
        <v>SUSUT</v>
      </c>
      <c r="D6456" t="str">
        <f t="shared" si="513"/>
        <v>BNL03</v>
      </c>
      <c r="H6456" t="str">
        <f t="shared" si="514"/>
        <v>2026-09-03 05:50:21</v>
      </c>
      <c r="K6456" t="str" cm="1">
        <f t="array" ref="K6456:L6456">_xlfn.TEXTSPLIT(R6456," ")</f>
        <v>BNL03</v>
      </c>
      <c r="L6456" t="str">
        <v>SUSUT</v>
      </c>
      <c r="P6456" s="57" t="s">
        <v>33387</v>
      </c>
      <c r="Q6456" s="57" t="s">
        <v>11660</v>
      </c>
      <c r="R6456" s="57" t="s">
        <v>20932</v>
      </c>
      <c r="S6456" s="57" t="s">
        <v>20933</v>
      </c>
      <c r="T6456" s="57" t="s">
        <v>20934</v>
      </c>
      <c r="U6456" s="57" t="s">
        <v>33388</v>
      </c>
      <c r="V6456" s="57" t="s">
        <v>20936</v>
      </c>
    </row>
    <row r="6457" ht="15" spans="1:22">
      <c r="A6457" s="52">
        <f t="shared" si="510"/>
        <v>46268</v>
      </c>
      <c r="B6457" t="str">
        <f t="shared" si="511"/>
        <v>AGENT23</v>
      </c>
      <c r="C6457" t="str">
        <f t="shared" si="512"/>
        <v>SANANA</v>
      </c>
      <c r="D6457" t="str">
        <f t="shared" si="513"/>
        <v>SAN01</v>
      </c>
      <c r="H6457" t="str">
        <f t="shared" si="514"/>
        <v>2026-09-03 05:48:33</v>
      </c>
      <c r="K6457" t="str" cm="1">
        <f t="array" ref="K6457:L6457">_xlfn.TEXTSPLIT(R6457," ")</f>
        <v>SAN01</v>
      </c>
      <c r="L6457" t="str">
        <v>SANANA</v>
      </c>
      <c r="P6457" s="57" t="s">
        <v>33389</v>
      </c>
      <c r="Q6457" s="57" t="s">
        <v>10259</v>
      </c>
      <c r="R6457" s="57" t="s">
        <v>27477</v>
      </c>
      <c r="S6457" s="57" t="s">
        <v>27478</v>
      </c>
      <c r="T6457" s="57" t="s">
        <v>27479</v>
      </c>
      <c r="U6457" s="57" t="s">
        <v>33390</v>
      </c>
      <c r="V6457" s="57" t="s">
        <v>33391</v>
      </c>
    </row>
    <row r="6458" ht="15" spans="1:22">
      <c r="A6458" s="52">
        <f t="shared" si="510"/>
        <v>46268</v>
      </c>
      <c r="B6458" t="str">
        <f t="shared" si="511"/>
        <v>AGENT23</v>
      </c>
      <c r="C6458" t="str">
        <f t="shared" si="512"/>
        <v>AKEHUDA</v>
      </c>
      <c r="D6458" t="str">
        <f t="shared" si="513"/>
        <v>TTE06</v>
      </c>
      <c r="H6458" t="str">
        <f t="shared" si="514"/>
        <v>2026-09-03 05:46:00</v>
      </c>
      <c r="K6458" t="str" cm="1">
        <f t="array" ref="K6458:L6458">_xlfn.TEXTSPLIT(R6458," ")</f>
        <v>TTE06</v>
      </c>
      <c r="L6458" t="str">
        <v>AKEHUDA</v>
      </c>
      <c r="P6458" s="57" t="s">
        <v>33392</v>
      </c>
      <c r="Q6458" s="57" t="s">
        <v>10259</v>
      </c>
      <c r="R6458" s="57" t="s">
        <v>21414</v>
      </c>
      <c r="S6458" s="57" t="s">
        <v>21415</v>
      </c>
      <c r="T6458" s="57" t="s">
        <v>21416</v>
      </c>
      <c r="U6458" s="57" t="s">
        <v>33393</v>
      </c>
      <c r="V6458" s="57"/>
    </row>
    <row r="6459" ht="15" spans="1:22">
      <c r="A6459" s="52">
        <f t="shared" si="510"/>
        <v>46268</v>
      </c>
      <c r="B6459" t="str">
        <f t="shared" si="511"/>
        <v>AGENT22</v>
      </c>
      <c r="C6459" t="str">
        <f t="shared" si="512"/>
        <v>MANGGALA</v>
      </c>
      <c r="D6459" t="str">
        <f t="shared" si="513"/>
        <v>UPG02</v>
      </c>
      <c r="H6459" t="str">
        <f t="shared" si="514"/>
        <v>2026-09-03 05:45:20</v>
      </c>
      <c r="K6459" t="str" cm="1">
        <f t="array" ref="K6459:L6459">_xlfn.TEXTSPLIT(R6459," ")</f>
        <v>UPG02</v>
      </c>
      <c r="L6459" t="str">
        <v>MANGGALA</v>
      </c>
      <c r="P6459" s="57" t="s">
        <v>33394</v>
      </c>
      <c r="Q6459" s="57" t="s">
        <v>11133</v>
      </c>
      <c r="R6459" s="57" t="s">
        <v>13948</v>
      </c>
      <c r="S6459" s="57" t="s">
        <v>13949</v>
      </c>
      <c r="T6459" s="57" t="s">
        <v>13950</v>
      </c>
      <c r="U6459" s="57" t="s">
        <v>33395</v>
      </c>
      <c r="V6459" s="57" t="s">
        <v>33396</v>
      </c>
    </row>
    <row r="6460" ht="15" spans="1:22">
      <c r="A6460" s="52">
        <f t="shared" si="510"/>
        <v>46268</v>
      </c>
      <c r="B6460" t="str">
        <f t="shared" si="511"/>
        <v>AGENT21</v>
      </c>
      <c r="C6460" t="str">
        <f t="shared" si="512"/>
        <v>PULAU_MOYO_2</v>
      </c>
      <c r="D6460" t="str">
        <f t="shared" si="513"/>
        <v>DPS05A</v>
      </c>
      <c r="H6460" t="str">
        <f t="shared" si="514"/>
        <v>2026-09-03 05:42:34</v>
      </c>
      <c r="K6460" t="str" cm="1">
        <f t="array" ref="K6460:L6460">_xlfn.TEXTSPLIT(R6460," ")</f>
        <v>DPS05A</v>
      </c>
      <c r="L6460" t="str">
        <v>PULAU_MOYO_2</v>
      </c>
      <c r="P6460" s="57" t="s">
        <v>33397</v>
      </c>
      <c r="Q6460" s="57" t="s">
        <v>11660</v>
      </c>
      <c r="R6460" s="57" t="s">
        <v>21484</v>
      </c>
      <c r="S6460" s="57" t="s">
        <v>21485</v>
      </c>
      <c r="T6460" s="57" t="s">
        <v>21486</v>
      </c>
      <c r="U6460" s="57" t="s">
        <v>33398</v>
      </c>
      <c r="V6460" s="57"/>
    </row>
    <row r="6461" ht="15" spans="1:22">
      <c r="A6461" s="52">
        <f t="shared" si="510"/>
        <v>46268</v>
      </c>
      <c r="B6461" t="str">
        <f t="shared" si="511"/>
        <v>AGENT22</v>
      </c>
      <c r="C6461" t="str">
        <f t="shared" si="512"/>
        <v>ENREKANG</v>
      </c>
      <c r="D6461" t="str">
        <f t="shared" si="513"/>
        <v>EKG01</v>
      </c>
      <c r="H6461" t="str">
        <f t="shared" si="514"/>
        <v>2026-09-03 05:41:40</v>
      </c>
      <c r="K6461" t="str" cm="1">
        <f t="array" ref="K6461:L6461">_xlfn.TEXTSPLIT(R6461," ")</f>
        <v>EKG01</v>
      </c>
      <c r="L6461" t="str">
        <v>ENREKANG</v>
      </c>
      <c r="P6461" s="57" t="s">
        <v>33399</v>
      </c>
      <c r="Q6461" s="57" t="s">
        <v>11133</v>
      </c>
      <c r="R6461" s="57" t="s">
        <v>21802</v>
      </c>
      <c r="S6461" s="57" t="s">
        <v>21803</v>
      </c>
      <c r="T6461" s="57" t="s">
        <v>21804</v>
      </c>
      <c r="U6461" s="57" t="s">
        <v>33400</v>
      </c>
      <c r="V6461" s="57"/>
    </row>
    <row r="6462" ht="15" spans="1:22">
      <c r="A6462" s="52">
        <f t="shared" si="510"/>
        <v>46268</v>
      </c>
      <c r="B6462" t="str">
        <f t="shared" si="511"/>
        <v>AGENT23</v>
      </c>
      <c r="C6462" t="str">
        <f t="shared" si="512"/>
        <v>TAHUNA_01</v>
      </c>
      <c r="D6462" t="str">
        <f t="shared" si="513"/>
        <v>THA01A</v>
      </c>
      <c r="H6462" t="str">
        <f t="shared" si="514"/>
        <v>2026-09-03 05:41:13</v>
      </c>
      <c r="K6462" t="str" cm="1">
        <f t="array" ref="K6462:L6462">_xlfn.TEXTSPLIT(R6462," ")</f>
        <v>THA01A</v>
      </c>
      <c r="L6462" t="str">
        <v>TAHUNA_01</v>
      </c>
      <c r="P6462" s="57" t="s">
        <v>33401</v>
      </c>
      <c r="Q6462" s="57" t="s">
        <v>10259</v>
      </c>
      <c r="R6462" s="57" t="s">
        <v>21776</v>
      </c>
      <c r="S6462" s="57" t="s">
        <v>21777</v>
      </c>
      <c r="T6462" s="57" t="s">
        <v>6828</v>
      </c>
      <c r="U6462" s="57" t="s">
        <v>33402</v>
      </c>
      <c r="V6462" s="57" t="s">
        <v>33403</v>
      </c>
    </row>
    <row r="6463" ht="15" spans="1:22">
      <c r="A6463" s="52">
        <f t="shared" si="510"/>
        <v>46268</v>
      </c>
      <c r="B6463" t="str">
        <f t="shared" si="511"/>
        <v>AGENT21</v>
      </c>
      <c r="C6463" t="str">
        <f t="shared" si="512"/>
        <v>APU07A</v>
      </c>
      <c r="D6463" t="str">
        <f t="shared" si="513"/>
        <v>APU07A</v>
      </c>
      <c r="H6463" t="str">
        <f t="shared" si="514"/>
        <v>2026-09-03 05:40:27</v>
      </c>
      <c r="K6463" t="str" cm="1">
        <f t="array" ref="K6463:L6463">_xlfn.TEXTSPLIT(R6463," ")</f>
        <v>APU07A</v>
      </c>
      <c r="L6463" t="str">
        <v>APU07A</v>
      </c>
      <c r="P6463" s="57" t="s">
        <v>33404</v>
      </c>
      <c r="Q6463" s="57" t="s">
        <v>11660</v>
      </c>
      <c r="R6463" s="57" t="s">
        <v>21792</v>
      </c>
      <c r="S6463" s="57" t="s">
        <v>21793</v>
      </c>
      <c r="T6463" s="57" t="s">
        <v>21794</v>
      </c>
      <c r="U6463" s="57" t="s">
        <v>33405</v>
      </c>
      <c r="V6463" s="57" t="s">
        <v>33406</v>
      </c>
    </row>
    <row r="6464" ht="15" spans="1:22">
      <c r="A6464" s="52">
        <f t="shared" si="510"/>
        <v>46268</v>
      </c>
      <c r="B6464" t="str">
        <f t="shared" si="511"/>
        <v>AGENT23</v>
      </c>
      <c r="C6464" t="str">
        <f t="shared" si="512"/>
        <v>BASTIONG_KARANCE</v>
      </c>
      <c r="D6464" t="str">
        <f t="shared" si="513"/>
        <v>TTE02</v>
      </c>
      <c r="H6464" t="str">
        <f t="shared" si="514"/>
        <v>2026-09-03 05:37:49</v>
      </c>
      <c r="K6464" t="str" cm="1">
        <f t="array" ref="K6464:L6464">_xlfn.TEXTSPLIT(R6464," ")</f>
        <v>TTE02</v>
      </c>
      <c r="L6464" t="str">
        <v>BASTIONG_KARANCE</v>
      </c>
      <c r="P6464" s="57" t="s">
        <v>33407</v>
      </c>
      <c r="Q6464" s="57" t="s">
        <v>10259</v>
      </c>
      <c r="R6464" s="57" t="s">
        <v>21534</v>
      </c>
      <c r="S6464" s="57" t="s">
        <v>21535</v>
      </c>
      <c r="T6464" s="57" t="s">
        <v>21536</v>
      </c>
      <c r="U6464" s="57" t="s">
        <v>33408</v>
      </c>
      <c r="V6464" s="57"/>
    </row>
    <row r="6465" ht="15" spans="1:22">
      <c r="A6465" s="52">
        <f t="shared" si="510"/>
        <v>46268</v>
      </c>
      <c r="B6465" t="str">
        <f t="shared" si="511"/>
        <v>AGENT22</v>
      </c>
      <c r="C6465" t="str">
        <f t="shared" si="512"/>
        <v>LAU_RAYA</v>
      </c>
      <c r="D6465" t="str">
        <f t="shared" si="513"/>
        <v>MAR05A</v>
      </c>
      <c r="H6465" t="str">
        <f t="shared" si="514"/>
        <v>2026-09-03 05:37:13</v>
      </c>
      <c r="K6465" t="str" cm="1">
        <f t="array" ref="K6465:L6465">_xlfn.TEXTSPLIT(R6465," ")</f>
        <v>MAR05A</v>
      </c>
      <c r="L6465" t="str">
        <v>LAU_RAYA</v>
      </c>
      <c r="P6465" s="57" t="s">
        <v>33409</v>
      </c>
      <c r="Q6465" s="57" t="s">
        <v>11133</v>
      </c>
      <c r="R6465" s="57" t="s">
        <v>20965</v>
      </c>
      <c r="S6465" s="57" t="s">
        <v>20966</v>
      </c>
      <c r="T6465" s="57" t="s">
        <v>20967</v>
      </c>
      <c r="U6465" s="57" t="s">
        <v>33410</v>
      </c>
      <c r="V6465" s="57" t="s">
        <v>33411</v>
      </c>
    </row>
    <row r="6466" ht="15" spans="1:22">
      <c r="A6466" s="52">
        <f t="shared" si="510"/>
        <v>46268</v>
      </c>
      <c r="B6466" t="str">
        <f t="shared" si="511"/>
        <v>AGENT23</v>
      </c>
      <c r="C6466" t="str">
        <f t="shared" si="512"/>
        <v>LABUHA</v>
      </c>
      <c r="D6466" t="str">
        <f t="shared" si="513"/>
        <v>LAH01</v>
      </c>
      <c r="H6466" t="str">
        <f t="shared" si="514"/>
        <v>2026-09-03 05:35:53</v>
      </c>
      <c r="K6466" t="str" cm="1">
        <f t="array" ref="K6466:L6466">_xlfn.TEXTSPLIT(R6466," ")</f>
        <v>LAH01</v>
      </c>
      <c r="L6466" t="str">
        <v>LABUHA</v>
      </c>
      <c r="P6466" s="57" t="s">
        <v>33412</v>
      </c>
      <c r="Q6466" s="57" t="s">
        <v>10259</v>
      </c>
      <c r="R6466" s="57" t="s">
        <v>21834</v>
      </c>
      <c r="S6466" s="57" t="s">
        <v>21835</v>
      </c>
      <c r="T6466" s="57" t="s">
        <v>21836</v>
      </c>
      <c r="U6466" s="57" t="s">
        <v>33413</v>
      </c>
      <c r="V6466" s="57" t="s">
        <v>33414</v>
      </c>
    </row>
    <row r="6467" ht="15" spans="1:22">
      <c r="A6467" s="52">
        <f t="shared" si="510"/>
        <v>46268</v>
      </c>
      <c r="B6467" t="str">
        <f t="shared" si="511"/>
        <v>AGENT22</v>
      </c>
      <c r="C6467" t="str">
        <f t="shared" si="512"/>
        <v>BANGGAE</v>
      </c>
      <c r="D6467" t="str">
        <f t="shared" si="513"/>
        <v>MJN03</v>
      </c>
      <c r="H6467" t="str">
        <f t="shared" si="514"/>
        <v>2026-09-03 05:35:51</v>
      </c>
      <c r="K6467" t="str" cm="1">
        <f t="array" ref="K6467:L6467">_xlfn.TEXTSPLIT(R6467," ")</f>
        <v>MJN03</v>
      </c>
      <c r="L6467" t="str">
        <v>BANGGAE</v>
      </c>
      <c r="P6467" s="57" t="s">
        <v>33415</v>
      </c>
      <c r="Q6467" s="57" t="s">
        <v>11133</v>
      </c>
      <c r="R6467" s="57" t="s">
        <v>13638</v>
      </c>
      <c r="S6467" s="57" t="s">
        <v>13639</v>
      </c>
      <c r="T6467" s="57" t="s">
        <v>13640</v>
      </c>
      <c r="U6467" s="57" t="s">
        <v>33416</v>
      </c>
      <c r="V6467" s="57"/>
    </row>
    <row r="6468" ht="15" spans="1:22">
      <c r="A6468" s="52">
        <f t="shared" si="510"/>
        <v>46268</v>
      </c>
      <c r="B6468" t="str">
        <f t="shared" si="511"/>
        <v>AGENT22</v>
      </c>
      <c r="C6468" t="str">
        <f t="shared" si="512"/>
        <v>RILAU_ALE</v>
      </c>
      <c r="D6468" t="str">
        <f t="shared" si="513"/>
        <v>BXW03</v>
      </c>
      <c r="H6468" t="str">
        <f t="shared" si="514"/>
        <v>2026-09-03 05:33:22</v>
      </c>
      <c r="K6468" t="str" cm="1">
        <f t="array" ref="K6468:L6468">_xlfn.TEXTSPLIT(R6468," ")</f>
        <v>BXW03</v>
      </c>
      <c r="L6468" t="str">
        <v>RILAU_ALE</v>
      </c>
      <c r="P6468" s="57" t="s">
        <v>33417</v>
      </c>
      <c r="Q6468" s="57" t="s">
        <v>11133</v>
      </c>
      <c r="R6468" s="57" t="s">
        <v>21516</v>
      </c>
      <c r="S6468" s="57" t="s">
        <v>21517</v>
      </c>
      <c r="T6468" s="57" t="s">
        <v>21518</v>
      </c>
      <c r="U6468" s="57" t="s">
        <v>33418</v>
      </c>
      <c r="V6468" s="57" t="s">
        <v>33419</v>
      </c>
    </row>
    <row r="6469" ht="15" spans="1:22">
      <c r="A6469" s="52">
        <f t="shared" si="510"/>
        <v>46268</v>
      </c>
      <c r="B6469" t="str">
        <f t="shared" si="511"/>
        <v>AGENT23</v>
      </c>
      <c r="C6469" t="str">
        <f t="shared" si="512"/>
        <v>WAIHERU</v>
      </c>
      <c r="D6469" t="str">
        <f t="shared" si="513"/>
        <v>AMQ01A</v>
      </c>
      <c r="H6469" t="str">
        <f t="shared" si="514"/>
        <v>2026-09-03 05:30:19</v>
      </c>
      <c r="K6469" t="str" cm="1">
        <f t="array" ref="K6469:L6469">_xlfn.TEXTSPLIT(R6469," ")</f>
        <v>AMQ01A</v>
      </c>
      <c r="L6469" t="str">
        <v>WAIHERU</v>
      </c>
      <c r="P6469" s="57" t="s">
        <v>33420</v>
      </c>
      <c r="Q6469" s="57" t="s">
        <v>10259</v>
      </c>
      <c r="R6469" s="57" t="s">
        <v>21807</v>
      </c>
      <c r="S6469" s="57" t="s">
        <v>21808</v>
      </c>
      <c r="T6469" s="57" t="s">
        <v>21809</v>
      </c>
      <c r="U6469" s="57" t="s">
        <v>33421</v>
      </c>
      <c r="V6469" s="57" t="s">
        <v>33422</v>
      </c>
    </row>
    <row r="6470" ht="15" spans="1:22">
      <c r="A6470" s="52">
        <f t="shared" si="510"/>
        <v>46268</v>
      </c>
      <c r="B6470" t="str">
        <f t="shared" si="511"/>
        <v>AGENT23</v>
      </c>
      <c r="C6470" t="str">
        <f t="shared" si="512"/>
        <v>KAWANGKOAN</v>
      </c>
      <c r="D6470" t="str">
        <f t="shared" si="513"/>
        <v>TDO03</v>
      </c>
      <c r="H6470" t="str">
        <f t="shared" si="514"/>
        <v>2026-09-03 05:30:07</v>
      </c>
      <c r="K6470" t="str" cm="1">
        <f t="array" ref="K6470:L6470">_xlfn.TEXTSPLIT(R6470," ")</f>
        <v>TDO03</v>
      </c>
      <c r="L6470" t="str">
        <v>KAWANGKOAN</v>
      </c>
      <c r="P6470" s="57" t="s">
        <v>33423</v>
      </c>
      <c r="Q6470" s="57" t="s">
        <v>10259</v>
      </c>
      <c r="R6470" s="57" t="s">
        <v>21528</v>
      </c>
      <c r="S6470" s="57" t="s">
        <v>21529</v>
      </c>
      <c r="T6470" s="57" t="s">
        <v>21530</v>
      </c>
      <c r="U6470" s="57" t="s">
        <v>33424</v>
      </c>
      <c r="V6470" s="57" t="s">
        <v>21532</v>
      </c>
    </row>
    <row r="6471" ht="15" spans="1:22">
      <c r="A6471" s="52">
        <f t="shared" si="510"/>
        <v>46268</v>
      </c>
      <c r="B6471" t="str">
        <f t="shared" si="511"/>
        <v>AGENT21</v>
      </c>
      <c r="C6471" t="str">
        <f t="shared" si="512"/>
        <v>SUMBERKIMA</v>
      </c>
      <c r="D6471" t="str">
        <f t="shared" si="513"/>
        <v>SGA05A</v>
      </c>
      <c r="H6471" t="str">
        <f t="shared" si="514"/>
        <v>2026-09-03 05:28:32</v>
      </c>
      <c r="K6471" t="str" cm="1">
        <f t="array" ref="K6471:L6471">_xlfn.TEXTSPLIT(R6471," ")</f>
        <v>SGA05A</v>
      </c>
      <c r="L6471" t="str">
        <v>SUMBERKIMA</v>
      </c>
      <c r="P6471" s="57" t="s">
        <v>33425</v>
      </c>
      <c r="Q6471" s="57" t="s">
        <v>11660</v>
      </c>
      <c r="R6471" s="57" t="s">
        <v>21331</v>
      </c>
      <c r="S6471" s="57" t="s">
        <v>21332</v>
      </c>
      <c r="T6471" s="57" t="s">
        <v>21173</v>
      </c>
      <c r="U6471" s="57" t="s">
        <v>33426</v>
      </c>
      <c r="V6471" s="57" t="s">
        <v>33427</v>
      </c>
    </row>
    <row r="6472" ht="15" spans="1:22">
      <c r="A6472" s="52">
        <f t="shared" si="510"/>
        <v>46268</v>
      </c>
      <c r="B6472" t="str">
        <f t="shared" si="511"/>
        <v>AGENT21</v>
      </c>
      <c r="C6472" t="str">
        <f t="shared" si="512"/>
        <v>UTAN_RHEE</v>
      </c>
      <c r="D6472" t="str">
        <f t="shared" si="513"/>
        <v>SWW10</v>
      </c>
      <c r="H6472" t="str">
        <f t="shared" si="514"/>
        <v>2026-09-03 05:25:37</v>
      </c>
      <c r="K6472" t="str" cm="1">
        <f t="array" ref="K6472:L6472">_xlfn.TEXTSPLIT(R6472," ")</f>
        <v>SWW10</v>
      </c>
      <c r="L6472" t="str">
        <v>UTAN_RHEE</v>
      </c>
      <c r="P6472" s="57" t="s">
        <v>33428</v>
      </c>
      <c r="Q6472" s="57" t="s">
        <v>11660</v>
      </c>
      <c r="R6472" s="57" t="s">
        <v>13873</v>
      </c>
      <c r="S6472" s="57" t="s">
        <v>13874</v>
      </c>
      <c r="T6472" s="57" t="s">
        <v>13875</v>
      </c>
      <c r="U6472" s="57" t="s">
        <v>33429</v>
      </c>
      <c r="V6472" s="57"/>
    </row>
    <row r="6473" ht="15" spans="1:22">
      <c r="A6473" s="52">
        <f t="shared" si="510"/>
        <v>46268</v>
      </c>
      <c r="B6473" t="str">
        <f t="shared" si="511"/>
        <v>AGENT23</v>
      </c>
      <c r="C6473" t="str">
        <f t="shared" si="512"/>
        <v>PARDES</v>
      </c>
      <c r="D6473" t="str">
        <f t="shared" si="513"/>
        <v>AMQ08</v>
      </c>
      <c r="H6473" t="str">
        <f t="shared" si="514"/>
        <v>2026-09-03 05:24:27</v>
      </c>
      <c r="K6473" t="str" cm="1">
        <f t="array" ref="K6473:L6473">_xlfn.TEXTSPLIT(R6473," ")</f>
        <v>AMQ08</v>
      </c>
      <c r="L6473" t="str">
        <v>PARDES</v>
      </c>
      <c r="P6473" s="57" t="s">
        <v>33430</v>
      </c>
      <c r="Q6473" s="57" t="s">
        <v>10259</v>
      </c>
      <c r="R6473" s="57" t="s">
        <v>21840</v>
      </c>
      <c r="S6473" s="57" t="s">
        <v>21841</v>
      </c>
      <c r="T6473" s="57" t="s">
        <v>21842</v>
      </c>
      <c r="U6473" s="57" t="s">
        <v>33431</v>
      </c>
      <c r="V6473" s="57" t="s">
        <v>33432</v>
      </c>
    </row>
    <row r="6474" ht="15" spans="1:22">
      <c r="A6474" s="52">
        <f t="shared" si="510"/>
        <v>46268</v>
      </c>
      <c r="B6474" t="str">
        <f t="shared" si="511"/>
        <v>AGENT23</v>
      </c>
      <c r="C6474" t="str">
        <f t="shared" si="512"/>
        <v>TIAKUR</v>
      </c>
      <c r="D6474" t="str">
        <f t="shared" si="513"/>
        <v>TIA01</v>
      </c>
      <c r="H6474" t="str">
        <f t="shared" si="514"/>
        <v>2026-09-03 05:22:39</v>
      </c>
      <c r="K6474" t="str" cm="1">
        <f t="array" ref="K6474:L6474">_xlfn.TEXTSPLIT(R6474," ")</f>
        <v>TIA01</v>
      </c>
      <c r="L6474" t="str">
        <v>TIAKUR</v>
      </c>
      <c r="P6474" s="57" t="s">
        <v>33433</v>
      </c>
      <c r="Q6474" s="57" t="s">
        <v>10259</v>
      </c>
      <c r="R6474" s="57" t="s">
        <v>21545</v>
      </c>
      <c r="S6474" s="57" t="s">
        <v>21546</v>
      </c>
      <c r="T6474" s="57" t="s">
        <v>21547</v>
      </c>
      <c r="U6474" s="57" t="s">
        <v>33434</v>
      </c>
      <c r="V6474" s="57" t="s">
        <v>33435</v>
      </c>
    </row>
    <row r="6475" ht="15" spans="1:22">
      <c r="A6475" s="52">
        <f t="shared" si="510"/>
        <v>46268</v>
      </c>
      <c r="B6475" t="str">
        <f t="shared" si="511"/>
        <v>AGENT23</v>
      </c>
      <c r="C6475" t="str">
        <f t="shared" si="512"/>
        <v>AMBON</v>
      </c>
      <c r="D6475" t="str">
        <f t="shared" si="513"/>
        <v>AMQ01</v>
      </c>
      <c r="H6475" t="str">
        <f t="shared" si="514"/>
        <v>2026-09-03 05:21:00</v>
      </c>
      <c r="K6475" t="str" cm="1">
        <f t="array" ref="K6475:L6475">_xlfn.TEXTSPLIT(R6475," ")</f>
        <v>AMQ01</v>
      </c>
      <c r="L6475" t="str">
        <v>AMBON</v>
      </c>
      <c r="P6475" s="57" t="s">
        <v>33436</v>
      </c>
      <c r="Q6475" s="57" t="s">
        <v>10259</v>
      </c>
      <c r="R6475" s="57" t="s">
        <v>21646</v>
      </c>
      <c r="S6475" s="57" t="s">
        <v>21647</v>
      </c>
      <c r="T6475" s="57" t="s">
        <v>21648</v>
      </c>
      <c r="U6475" s="57" t="s">
        <v>33437</v>
      </c>
      <c r="V6475" s="57" t="s">
        <v>33438</v>
      </c>
    </row>
    <row r="6476" ht="15" spans="1:22">
      <c r="A6476" s="52">
        <f t="shared" si="510"/>
        <v>46268</v>
      </c>
      <c r="B6476" t="str">
        <f t="shared" si="511"/>
        <v>AGENT23</v>
      </c>
      <c r="C6476" t="str">
        <f t="shared" si="512"/>
        <v>GALALA</v>
      </c>
      <c r="D6476" t="str">
        <f t="shared" si="513"/>
        <v>AMQ07</v>
      </c>
      <c r="H6476" t="str">
        <f t="shared" si="514"/>
        <v>2026-09-03 05:20:39</v>
      </c>
      <c r="K6476" t="str" cm="1">
        <f t="array" ref="K6476:L6476">_xlfn.TEXTSPLIT(R6476," ")</f>
        <v>AMQ07</v>
      </c>
      <c r="L6476" t="str">
        <v>GALALA</v>
      </c>
      <c r="P6476" s="57" t="s">
        <v>33439</v>
      </c>
      <c r="Q6476" s="57" t="s">
        <v>10259</v>
      </c>
      <c r="R6476" s="57" t="s">
        <v>33440</v>
      </c>
      <c r="S6476" s="57" t="s">
        <v>33441</v>
      </c>
      <c r="T6476" s="57" t="s">
        <v>6614</v>
      </c>
      <c r="U6476" s="57" t="s">
        <v>33442</v>
      </c>
      <c r="V6476" s="57" t="s">
        <v>33443</v>
      </c>
    </row>
    <row r="6477" ht="15" spans="1:22">
      <c r="A6477" s="52">
        <f t="shared" si="510"/>
        <v>46268</v>
      </c>
      <c r="B6477" t="str">
        <f t="shared" si="511"/>
        <v>AGENT23</v>
      </c>
      <c r="C6477" t="str">
        <f t="shared" si="512"/>
        <v>TUAL</v>
      </c>
      <c r="D6477" t="str">
        <f t="shared" si="513"/>
        <v>UAL01</v>
      </c>
      <c r="H6477" t="str">
        <f t="shared" si="514"/>
        <v>2026-09-03 05:15:15</v>
      </c>
      <c r="K6477" t="str" cm="1">
        <f t="array" ref="K6477:L6477">_xlfn.TEXTSPLIT(R6477," ")</f>
        <v>UAL01</v>
      </c>
      <c r="L6477" t="str">
        <v>TUAL</v>
      </c>
      <c r="P6477" s="57" t="s">
        <v>33444</v>
      </c>
      <c r="Q6477" s="57" t="s">
        <v>10259</v>
      </c>
      <c r="R6477" s="57" t="s">
        <v>21798</v>
      </c>
      <c r="S6477" s="57" t="s">
        <v>21799</v>
      </c>
      <c r="T6477" s="57" t="s">
        <v>6648</v>
      </c>
      <c r="U6477" s="57" t="s">
        <v>33445</v>
      </c>
      <c r="V6477" s="57"/>
    </row>
    <row r="6478" ht="15" spans="1:22">
      <c r="A6478" s="52">
        <f t="shared" si="510"/>
        <v>46268</v>
      </c>
      <c r="B6478" t="str">
        <f t="shared" si="511"/>
        <v>AGENT23</v>
      </c>
      <c r="C6478" t="str">
        <f t="shared" si="512"/>
        <v>TELUK_AMBON</v>
      </c>
      <c r="D6478" t="str">
        <f t="shared" si="513"/>
        <v>AMQ04</v>
      </c>
      <c r="H6478" t="str">
        <f t="shared" si="514"/>
        <v>2026-09-03 05:14:11</v>
      </c>
      <c r="K6478" t="str" cm="1">
        <f t="array" ref="K6478:L6478">_xlfn.TEXTSPLIT(R6478," ")</f>
        <v>AMQ04</v>
      </c>
      <c r="L6478" t="str">
        <v>TELUK_AMBON</v>
      </c>
      <c r="P6478" s="57" t="s">
        <v>33446</v>
      </c>
      <c r="Q6478" s="57" t="s">
        <v>10259</v>
      </c>
      <c r="R6478" s="57" t="s">
        <v>21829</v>
      </c>
      <c r="S6478" s="57" t="s">
        <v>21830</v>
      </c>
      <c r="T6478" s="57" t="s">
        <v>6645</v>
      </c>
      <c r="U6478" s="57" t="s">
        <v>33447</v>
      </c>
      <c r="V6478" s="57" t="s">
        <v>33448</v>
      </c>
    </row>
    <row r="6479" ht="15" spans="1:22">
      <c r="A6479" s="52">
        <f t="shared" si="510"/>
        <v>46268</v>
      </c>
      <c r="B6479" t="str">
        <f t="shared" si="511"/>
        <v>AGENT23</v>
      </c>
      <c r="C6479" t="str">
        <f t="shared" si="512"/>
        <v>KOBI</v>
      </c>
      <c r="D6479" t="str">
        <f t="shared" si="513"/>
        <v>MSI17</v>
      </c>
      <c r="H6479" t="str">
        <f t="shared" si="514"/>
        <v>2026-09-03 05:06:52</v>
      </c>
      <c r="K6479" t="str" cm="1">
        <f t="array" ref="K6479:L6479">_xlfn.TEXTSPLIT(R6479," ")</f>
        <v>MSI17</v>
      </c>
      <c r="L6479" t="str">
        <v>KOBI</v>
      </c>
      <c r="P6479" s="57" t="s">
        <v>33449</v>
      </c>
      <c r="Q6479" s="57" t="s">
        <v>10259</v>
      </c>
      <c r="R6479" s="57" t="s">
        <v>21813</v>
      </c>
      <c r="S6479" s="57" t="s">
        <v>21814</v>
      </c>
      <c r="T6479" s="57" t="s">
        <v>21815</v>
      </c>
      <c r="U6479" s="57" t="s">
        <v>33450</v>
      </c>
      <c r="V6479" s="57" t="s">
        <v>33451</v>
      </c>
    </row>
    <row r="6480" ht="15" spans="1:22">
      <c r="A6480" s="52">
        <f t="shared" si="510"/>
        <v>46268</v>
      </c>
      <c r="B6480" t="str">
        <f t="shared" si="511"/>
        <v>AGENT23</v>
      </c>
      <c r="C6480" t="str">
        <f t="shared" si="512"/>
        <v>BULA</v>
      </c>
      <c r="D6480" t="str">
        <f t="shared" si="513"/>
        <v>BUL01</v>
      </c>
      <c r="H6480" t="str">
        <f t="shared" si="514"/>
        <v>2026-09-03 05:02:22</v>
      </c>
      <c r="K6480" t="str" cm="1">
        <f t="array" ref="K6480:L6480">_xlfn.TEXTSPLIT(R6480," ")</f>
        <v>BUL01</v>
      </c>
      <c r="L6480" t="str">
        <v>BULA</v>
      </c>
      <c r="P6480" s="57" t="s">
        <v>33452</v>
      </c>
      <c r="Q6480" s="57" t="s">
        <v>10259</v>
      </c>
      <c r="R6480" s="57" t="s">
        <v>21755</v>
      </c>
      <c r="S6480" s="57" t="s">
        <v>21756</v>
      </c>
      <c r="T6480" s="57" t="s">
        <v>21757</v>
      </c>
      <c r="U6480" s="57" t="s">
        <v>33453</v>
      </c>
      <c r="V6480" s="57"/>
    </row>
    <row r="6481" ht="15" spans="1:22">
      <c r="A6481" s="52">
        <f t="shared" si="510"/>
        <v>46268</v>
      </c>
      <c r="B6481" t="str">
        <f t="shared" si="511"/>
        <v>AGENT23</v>
      </c>
      <c r="C6481" t="str">
        <f t="shared" si="512"/>
        <v>KEBUN_CENGKEH</v>
      </c>
      <c r="D6481" t="str">
        <f t="shared" si="513"/>
        <v>AMQ02</v>
      </c>
      <c r="H6481" t="str">
        <f t="shared" si="514"/>
        <v>2026-09-03 04:59:41</v>
      </c>
      <c r="K6481" t="str" cm="1">
        <f t="array" ref="K6481:L6481">_xlfn.TEXTSPLIT(R6481," ")</f>
        <v>AMQ02</v>
      </c>
      <c r="L6481" t="str">
        <v>KEBUN_CENGKEH</v>
      </c>
      <c r="P6481" s="57" t="s">
        <v>33454</v>
      </c>
      <c r="Q6481" s="57" t="s">
        <v>10259</v>
      </c>
      <c r="R6481" s="57" t="s">
        <v>21824</v>
      </c>
      <c r="S6481" s="57" t="s">
        <v>21825</v>
      </c>
      <c r="T6481" s="57" t="s">
        <v>6626</v>
      </c>
      <c r="U6481" s="57" t="s">
        <v>33455</v>
      </c>
      <c r="V6481" s="57" t="s">
        <v>33456</v>
      </c>
    </row>
    <row r="6482" ht="15" spans="1:22">
      <c r="A6482" s="52">
        <f t="shared" si="510"/>
        <v>46268</v>
      </c>
      <c r="B6482" t="str">
        <f t="shared" si="511"/>
        <v>AGENT23</v>
      </c>
      <c r="C6482" t="str">
        <f t="shared" si="512"/>
        <v>PATTIMURA</v>
      </c>
      <c r="D6482" t="str">
        <f t="shared" si="513"/>
        <v>AMQ05</v>
      </c>
      <c r="H6482" t="str">
        <f t="shared" si="514"/>
        <v>2026-09-03 04:56:44</v>
      </c>
      <c r="K6482" t="str" cm="1">
        <f t="array" ref="K6482:L6482">_xlfn.TEXTSPLIT(R6482," ")</f>
        <v>AMQ05</v>
      </c>
      <c r="L6482" t="str">
        <v>PATTIMURA</v>
      </c>
      <c r="P6482" s="57" t="s">
        <v>33457</v>
      </c>
      <c r="Q6482" s="57" t="s">
        <v>10259</v>
      </c>
      <c r="R6482" s="57" t="s">
        <v>14352</v>
      </c>
      <c r="S6482" s="57" t="s">
        <v>14353</v>
      </c>
      <c r="T6482" s="57" t="s">
        <v>14354</v>
      </c>
      <c r="U6482" s="57" t="s">
        <v>33458</v>
      </c>
      <c r="V6482" s="57" t="s">
        <v>33459</v>
      </c>
    </row>
    <row r="6483" ht="15" spans="1:22">
      <c r="A6483" s="52">
        <f t="shared" si="510"/>
        <v>46268</v>
      </c>
      <c r="B6483" t="str">
        <f t="shared" si="511"/>
        <v>AGENT19</v>
      </c>
      <c r="C6483" t="str">
        <f t="shared" si="512"/>
        <v>DC_PANJI</v>
      </c>
      <c r="D6483" t="str">
        <f t="shared" si="513"/>
        <v>SBD07</v>
      </c>
      <c r="H6483" t="str">
        <f t="shared" si="514"/>
        <v>2026-09-03 04:56:38</v>
      </c>
      <c r="K6483" t="str" cm="1">
        <f t="array" ref="K6483:L6483">_xlfn.TEXTSPLIT(R6483," ")</f>
        <v>SBD07</v>
      </c>
      <c r="L6483" t="str">
        <v>DC_PANJI</v>
      </c>
      <c r="P6483" s="57" t="s">
        <v>33460</v>
      </c>
      <c r="Q6483" s="57" t="s">
        <v>10181</v>
      </c>
      <c r="R6483" s="57" t="s">
        <v>20718</v>
      </c>
      <c r="S6483" s="57" t="s">
        <v>20719</v>
      </c>
      <c r="T6483" s="57" t="s">
        <v>20720</v>
      </c>
      <c r="U6483" s="57" t="s">
        <v>33461</v>
      </c>
      <c r="V6483" s="57" t="s">
        <v>33462</v>
      </c>
    </row>
    <row r="6484" ht="15" spans="1:22">
      <c r="A6484" s="52">
        <f t="shared" si="510"/>
        <v>46268</v>
      </c>
      <c r="B6484" t="str">
        <f t="shared" si="511"/>
        <v>AGENT23</v>
      </c>
      <c r="C6484" t="str">
        <f t="shared" si="512"/>
        <v>NUSANIWE</v>
      </c>
      <c r="D6484" t="str">
        <f t="shared" si="513"/>
        <v>AMQ03A</v>
      </c>
      <c r="H6484" t="str">
        <f t="shared" si="514"/>
        <v>2026-09-03 04:56:06</v>
      </c>
      <c r="K6484" t="str" cm="1">
        <f t="array" ref="K6484:L6484">_xlfn.TEXTSPLIT(R6484," ")</f>
        <v>AMQ03A</v>
      </c>
      <c r="L6484" t="str">
        <v>NUSANIWE</v>
      </c>
      <c r="P6484" s="57" t="s">
        <v>33463</v>
      </c>
      <c r="Q6484" s="57" t="s">
        <v>10259</v>
      </c>
      <c r="R6484" s="57" t="s">
        <v>21846</v>
      </c>
      <c r="S6484" s="57" t="s">
        <v>21847</v>
      </c>
      <c r="T6484" s="57" t="s">
        <v>21848</v>
      </c>
      <c r="U6484" s="57" t="s">
        <v>33464</v>
      </c>
      <c r="V6484" s="57" t="s">
        <v>33465</v>
      </c>
    </row>
    <row r="6485" ht="15" spans="1:22">
      <c r="A6485" s="52">
        <f t="shared" si="510"/>
        <v>46268</v>
      </c>
      <c r="B6485" t="str">
        <f t="shared" si="511"/>
        <v>AGENT23</v>
      </c>
      <c r="C6485" t="str">
        <f t="shared" si="512"/>
        <v>WAEAPO</v>
      </c>
      <c r="D6485" t="str">
        <f t="shared" si="513"/>
        <v>NAM02</v>
      </c>
      <c r="H6485" t="str">
        <f t="shared" si="514"/>
        <v>2026-09-03 04:46:53</v>
      </c>
      <c r="K6485" t="str" cm="1">
        <f t="array" ref="K6485:L6485">_xlfn.TEXTSPLIT(R6485," ")</f>
        <v>NAM02</v>
      </c>
      <c r="L6485" t="str">
        <v>WAEAPO</v>
      </c>
      <c r="P6485" s="57" t="s">
        <v>33466</v>
      </c>
      <c r="Q6485" s="57" t="s">
        <v>10259</v>
      </c>
      <c r="R6485" s="57" t="s">
        <v>21857</v>
      </c>
      <c r="S6485" s="57" t="s">
        <v>21858</v>
      </c>
      <c r="T6485" s="57" t="s">
        <v>6605</v>
      </c>
      <c r="U6485" s="57" t="s">
        <v>33467</v>
      </c>
      <c r="V6485" s="57" t="s">
        <v>33468</v>
      </c>
    </row>
    <row r="6486" ht="15" spans="1:22">
      <c r="A6486" s="52">
        <f t="shared" si="510"/>
        <v>46268</v>
      </c>
      <c r="B6486" t="str">
        <f t="shared" si="511"/>
        <v>AGENT23</v>
      </c>
      <c r="C6486" t="str">
        <f t="shared" si="512"/>
        <v>MASOHI</v>
      </c>
      <c r="D6486" t="str">
        <f t="shared" si="513"/>
        <v>MSI01</v>
      </c>
      <c r="H6486" t="str">
        <f t="shared" si="514"/>
        <v>2026-09-03 04:46:30</v>
      </c>
      <c r="K6486" t="str" cm="1">
        <f t="array" ref="K6486:L6486">_xlfn.TEXTSPLIT(R6486," ")</f>
        <v>MSI01</v>
      </c>
      <c r="L6486" t="str">
        <v>MASOHI</v>
      </c>
      <c r="P6486" s="57" t="s">
        <v>33469</v>
      </c>
      <c r="Q6486" s="57" t="s">
        <v>10259</v>
      </c>
      <c r="R6486" s="57" t="s">
        <v>21852</v>
      </c>
      <c r="S6486" s="57" t="s">
        <v>21853</v>
      </c>
      <c r="T6486" s="57" t="s">
        <v>6600</v>
      </c>
      <c r="U6486" s="57" t="s">
        <v>33470</v>
      </c>
      <c r="V6486" s="57" t="s">
        <v>21855</v>
      </c>
    </row>
    <row r="6487" ht="15" spans="1:22">
      <c r="A6487" s="52">
        <f t="shared" si="510"/>
        <v>46268</v>
      </c>
      <c r="B6487" t="str">
        <f t="shared" si="511"/>
        <v>AGENT27</v>
      </c>
      <c r="C6487" t="str">
        <f t="shared" si="512"/>
        <v>CP_MURU_KUARO</v>
      </c>
      <c r="D6487" t="str">
        <f t="shared" si="513"/>
        <v>TNB04A</v>
      </c>
      <c r="H6487" t="str">
        <f t="shared" si="514"/>
        <v>2026-09-03 00:41:27</v>
      </c>
      <c r="K6487" t="str" cm="1">
        <f t="array" ref="K6487:L6487">_xlfn.TEXTSPLIT(R6487," ")</f>
        <v>TNB04A</v>
      </c>
      <c r="L6487" t="str">
        <v>CP_MURU_KUARO</v>
      </c>
      <c r="P6487" s="57" t="s">
        <v>33471</v>
      </c>
      <c r="Q6487" s="57" t="s">
        <v>11862</v>
      </c>
      <c r="R6487" s="57" t="s">
        <v>21872</v>
      </c>
      <c r="S6487" s="57" t="s">
        <v>21873</v>
      </c>
      <c r="T6487" s="57" t="s">
        <v>21874</v>
      </c>
      <c r="U6487" s="57" t="s">
        <v>33472</v>
      </c>
      <c r="V6487" s="57" t="s">
        <v>16848</v>
      </c>
    </row>
    <row r="6488" ht="15" spans="1:22">
      <c r="P6488" s="57"/>
      <c r="Q6488" s="57"/>
      <c r="R6488" s="57"/>
      <c r="S6488" s="57"/>
      <c r="T6488" s="57"/>
      <c r="U6488" s="57"/>
      <c r="V6488" s="57"/>
    </row>
    <row r="6489" ht="15" spans="1:22">
      <c r="P6489" s="57"/>
      <c r="Q6489" s="57"/>
      <c r="R6489" s="57"/>
      <c r="S6489" s="57"/>
      <c r="T6489" s="57"/>
      <c r="U6489" s="57"/>
      <c r="V6489" s="57"/>
    </row>
    <row r="6490" ht="15" spans="1:22">
      <c r="P6490" s="57"/>
      <c r="Q6490" s="57"/>
      <c r="R6490" s="57"/>
      <c r="S6490" s="57"/>
      <c r="T6490" s="57"/>
      <c r="U6490" s="57"/>
      <c r="V6490" s="57"/>
    </row>
    <row r="6491" ht="15" spans="1:22">
      <c r="P6491" s="57"/>
      <c r="Q6491" s="57"/>
      <c r="R6491" s="57"/>
      <c r="S6491" s="57"/>
      <c r="T6491" s="57"/>
      <c r="U6491" s="57"/>
      <c r="V6491" s="57"/>
    </row>
    <row r="6492" ht="15" spans="1:22">
      <c r="P6492" s="57"/>
      <c r="Q6492" s="57"/>
      <c r="R6492" s="57"/>
      <c r="S6492" s="57"/>
      <c r="T6492" s="57"/>
      <c r="U6492" s="57"/>
      <c r="V6492" s="57"/>
    </row>
    <row r="6493" ht="15" spans="1:22">
      <c r="P6493" s="57"/>
      <c r="Q6493" s="57"/>
      <c r="R6493" s="57"/>
      <c r="S6493" s="57"/>
      <c r="T6493" s="57"/>
      <c r="U6493" s="57"/>
      <c r="V6493" s="57"/>
    </row>
    <row r="6494" ht="15" spans="1:22">
      <c r="P6494" s="57"/>
      <c r="Q6494" s="57"/>
      <c r="R6494" s="57"/>
      <c r="S6494" s="57"/>
      <c r="T6494" s="57"/>
      <c r="U6494" s="57"/>
      <c r="V6494" s="57"/>
    </row>
    <row r="6495" ht="15" spans="1:22">
      <c r="P6495" s="57"/>
      <c r="Q6495" s="57"/>
      <c r="R6495" s="57"/>
      <c r="S6495" s="57"/>
      <c r="T6495" s="57"/>
      <c r="U6495" s="57"/>
      <c r="V6495" s="57"/>
    </row>
    <row r="6496" ht="15" spans="1:22">
      <c r="P6496" s="57"/>
      <c r="Q6496" s="57"/>
      <c r="R6496" s="57"/>
      <c r="S6496" s="57"/>
      <c r="T6496" s="57"/>
      <c r="U6496" s="57"/>
      <c r="V6496" s="57"/>
    </row>
    <row r="6497" ht="15" spans="16:22">
      <c r="P6497" s="57"/>
      <c r="Q6497" s="57"/>
      <c r="R6497" s="57"/>
      <c r="S6497" s="57"/>
      <c r="T6497" s="57"/>
      <c r="U6497" s="57"/>
      <c r="V6497" s="57"/>
    </row>
    <row r="6498" ht="15" spans="16:22">
      <c r="P6498" s="57"/>
      <c r="Q6498" s="57"/>
      <c r="R6498" s="57"/>
      <c r="S6498" s="57"/>
      <c r="T6498" s="57"/>
      <c r="U6498" s="57"/>
      <c r="V6498" s="57"/>
    </row>
    <row r="6499" ht="15" spans="16:22">
      <c r="P6499" s="57"/>
      <c r="Q6499" s="57"/>
      <c r="R6499" s="57"/>
      <c r="S6499" s="57"/>
      <c r="T6499" s="57"/>
      <c r="U6499" s="57"/>
      <c r="V6499" s="57"/>
    </row>
    <row r="6500" ht="15" spans="16:22">
      <c r="P6500" s="57"/>
      <c r="Q6500" s="57"/>
      <c r="R6500" s="57"/>
      <c r="S6500" s="57"/>
      <c r="T6500" s="57"/>
      <c r="U6500" s="57"/>
      <c r="V6500" s="57"/>
    </row>
    <row r="6501" ht="15" spans="16:22">
      <c r="P6501" s="57"/>
      <c r="Q6501" s="57"/>
      <c r="R6501" s="57"/>
      <c r="S6501" s="57"/>
      <c r="T6501" s="57"/>
      <c r="U6501" s="57"/>
      <c r="V6501" s="57"/>
    </row>
    <row r="6502" ht="15" spans="16:22">
      <c r="P6502" s="57"/>
      <c r="Q6502" s="57"/>
      <c r="R6502" s="57"/>
      <c r="S6502" s="57"/>
      <c r="T6502" s="57"/>
      <c r="U6502" s="57"/>
      <c r="V6502" s="57"/>
    </row>
    <row r="6503" ht="15" spans="16:22">
      <c r="P6503" s="57"/>
      <c r="Q6503" s="57"/>
      <c r="R6503" s="57"/>
      <c r="S6503" s="57"/>
      <c r="T6503" s="57"/>
      <c r="U6503" s="57"/>
      <c r="V6503" s="57"/>
    </row>
    <row r="6504" ht="15" spans="16:22">
      <c r="P6504" s="57"/>
      <c r="Q6504" s="57"/>
      <c r="R6504" s="57"/>
      <c r="S6504" s="57"/>
      <c r="T6504" s="57"/>
      <c r="U6504" s="57"/>
      <c r="V6504" s="57"/>
    </row>
    <row r="6505" ht="15" spans="16:22">
      <c r="P6505" s="57"/>
      <c r="Q6505" s="57"/>
      <c r="R6505" s="57"/>
      <c r="S6505" s="57"/>
      <c r="T6505" s="57"/>
      <c r="U6505" s="57"/>
      <c r="V6505" s="57"/>
    </row>
    <row r="6506" ht="15" spans="16:22">
      <c r="P6506" s="57"/>
      <c r="Q6506" s="57"/>
      <c r="R6506" s="57"/>
      <c r="S6506" s="57"/>
      <c r="T6506" s="57"/>
      <c r="U6506" s="57"/>
      <c r="V6506" s="57"/>
    </row>
    <row r="6507" ht="15" spans="16:22">
      <c r="P6507" s="57"/>
      <c r="Q6507" s="57"/>
      <c r="R6507" s="57"/>
      <c r="S6507" s="57"/>
      <c r="T6507" s="57"/>
      <c r="U6507" s="57"/>
      <c r="V6507" s="57"/>
    </row>
    <row r="6508" ht="15" spans="16:22">
      <c r="P6508" s="57"/>
      <c r="Q6508" s="57"/>
      <c r="R6508" s="57"/>
      <c r="S6508" s="57"/>
      <c r="T6508" s="57"/>
      <c r="U6508" s="57"/>
      <c r="V6508" s="57"/>
    </row>
    <row r="6509" ht="15" spans="16:22">
      <c r="P6509" s="57"/>
      <c r="Q6509" s="57"/>
      <c r="R6509" s="57"/>
      <c r="S6509" s="57"/>
      <c r="T6509" s="57"/>
      <c r="U6509" s="57"/>
      <c r="V6509" s="57"/>
    </row>
    <row r="6510" ht="15" spans="16:22">
      <c r="P6510" s="57"/>
      <c r="Q6510" s="57"/>
      <c r="R6510" s="57"/>
      <c r="S6510" s="57"/>
      <c r="T6510" s="57"/>
      <c r="U6510" s="57"/>
      <c r="V6510" s="57"/>
    </row>
    <row r="6511" ht="15" spans="16:22">
      <c r="P6511" s="57"/>
      <c r="Q6511" s="57"/>
      <c r="R6511" s="57"/>
      <c r="S6511" s="57"/>
      <c r="T6511" s="57"/>
      <c r="U6511" s="57"/>
      <c r="V6511" s="57"/>
    </row>
    <row r="6512" ht="15" spans="16:22">
      <c r="P6512" s="57"/>
      <c r="Q6512" s="57"/>
      <c r="R6512" s="57"/>
      <c r="S6512" s="57"/>
      <c r="T6512" s="57"/>
      <c r="U6512" s="57"/>
      <c r="V6512" s="57"/>
    </row>
    <row r="6513" ht="15" spans="16:22">
      <c r="P6513" s="57"/>
      <c r="Q6513" s="57"/>
      <c r="R6513" s="57"/>
      <c r="S6513" s="57"/>
      <c r="T6513" s="57"/>
      <c r="U6513" s="57"/>
      <c r="V6513" s="57"/>
    </row>
    <row r="6514" ht="15" spans="16:22">
      <c r="P6514" s="57"/>
      <c r="Q6514" s="57"/>
      <c r="R6514" s="57"/>
      <c r="S6514" s="57"/>
      <c r="T6514" s="57"/>
      <c r="U6514" s="57"/>
      <c r="V6514" s="57"/>
    </row>
    <row r="6515" ht="15" spans="16:22">
      <c r="P6515" s="57"/>
      <c r="Q6515" s="57"/>
      <c r="R6515" s="57"/>
      <c r="S6515" s="57"/>
      <c r="T6515" s="57"/>
      <c r="U6515" s="57"/>
      <c r="V6515" s="57"/>
    </row>
    <row r="6516" ht="15" spans="16:22">
      <c r="P6516" s="57"/>
      <c r="Q6516" s="57"/>
      <c r="R6516" s="57"/>
      <c r="S6516" s="57"/>
      <c r="T6516" s="57"/>
      <c r="U6516" s="57"/>
      <c r="V6516" s="57"/>
    </row>
    <row r="6517" ht="15" spans="16:22">
      <c r="P6517" s="57"/>
      <c r="Q6517" s="57"/>
      <c r="R6517" s="57"/>
      <c r="S6517" s="57"/>
      <c r="T6517" s="57"/>
      <c r="U6517" s="57"/>
      <c r="V6517" s="57"/>
    </row>
    <row r="6518" ht="15" spans="16:22">
      <c r="P6518" s="57"/>
      <c r="Q6518" s="57"/>
      <c r="R6518" s="57"/>
      <c r="S6518" s="57"/>
      <c r="T6518" s="57"/>
      <c r="U6518" s="57"/>
      <c r="V6518" s="57"/>
    </row>
    <row r="6519" ht="15" spans="16:22">
      <c r="P6519" s="57"/>
      <c r="Q6519" s="57"/>
      <c r="R6519" s="57"/>
      <c r="S6519" s="57"/>
      <c r="T6519" s="57"/>
      <c r="U6519" s="57"/>
      <c r="V6519" s="57"/>
    </row>
    <row r="6520" ht="15" spans="16:22">
      <c r="P6520" s="57"/>
      <c r="Q6520" s="57"/>
      <c r="R6520" s="57"/>
      <c r="S6520" s="57"/>
      <c r="T6520" s="57"/>
      <c r="U6520" s="57"/>
      <c r="V6520" s="57"/>
    </row>
    <row r="6521" ht="15" spans="16:22">
      <c r="P6521" s="57"/>
      <c r="Q6521" s="57"/>
      <c r="R6521" s="57"/>
      <c r="S6521" s="57"/>
      <c r="T6521" s="57"/>
      <c r="U6521" s="57"/>
      <c r="V6521" s="57"/>
    </row>
    <row r="6522" ht="15" spans="16:22">
      <c r="P6522" s="57"/>
      <c r="Q6522" s="57"/>
      <c r="R6522" s="57"/>
      <c r="S6522" s="57"/>
      <c r="T6522" s="57"/>
      <c r="U6522" s="57"/>
      <c r="V6522" s="57"/>
    </row>
    <row r="6523" ht="15" spans="16:22">
      <c r="P6523" s="57"/>
      <c r="Q6523" s="57"/>
      <c r="R6523" s="57"/>
      <c r="S6523" s="57"/>
      <c r="T6523" s="57"/>
      <c r="U6523" s="57"/>
      <c r="V6523" s="57"/>
    </row>
    <row r="6524" ht="15" spans="16:22">
      <c r="P6524" s="57"/>
      <c r="Q6524" s="57"/>
      <c r="R6524" s="57"/>
      <c r="S6524" s="57"/>
      <c r="T6524" s="57"/>
      <c r="U6524" s="57"/>
      <c r="V6524" s="57"/>
    </row>
    <row r="6525" ht="15" spans="16:22">
      <c r="P6525" s="57"/>
      <c r="Q6525" s="57"/>
      <c r="R6525" s="57"/>
      <c r="S6525" s="57"/>
      <c r="T6525" s="57"/>
      <c r="U6525" s="57"/>
      <c r="V6525" s="57"/>
    </row>
    <row r="6526" ht="15" spans="16:22">
      <c r="P6526" s="57"/>
      <c r="Q6526" s="57"/>
      <c r="R6526" s="57"/>
      <c r="S6526" s="57"/>
      <c r="T6526" s="57"/>
      <c r="U6526" s="57"/>
      <c r="V6526" s="57"/>
    </row>
    <row r="6527" ht="15" spans="16:22">
      <c r="P6527" s="57"/>
      <c r="Q6527" s="57"/>
      <c r="R6527" s="57"/>
      <c r="S6527" s="57"/>
      <c r="T6527" s="57"/>
      <c r="U6527" s="57"/>
      <c r="V6527" s="57"/>
    </row>
    <row r="6528" ht="15" spans="16:22">
      <c r="P6528" s="57"/>
      <c r="Q6528" s="57"/>
      <c r="R6528" s="57"/>
      <c r="S6528" s="57"/>
      <c r="T6528" s="57"/>
      <c r="U6528" s="57"/>
      <c r="V6528" s="57"/>
    </row>
    <row r="6529" ht="15" spans="16:22">
      <c r="P6529" s="57"/>
      <c r="Q6529" s="57"/>
      <c r="R6529" s="57"/>
      <c r="S6529" s="57"/>
      <c r="T6529" s="57"/>
      <c r="U6529" s="57"/>
      <c r="V6529" s="57"/>
    </row>
    <row r="6530" ht="15" spans="16:22">
      <c r="P6530" s="57"/>
      <c r="Q6530" s="57"/>
      <c r="R6530" s="57"/>
      <c r="S6530" s="57"/>
      <c r="T6530" s="57"/>
      <c r="U6530" s="57"/>
      <c r="V6530" s="57"/>
    </row>
    <row r="6531" ht="15" spans="16:22">
      <c r="P6531" s="57"/>
      <c r="Q6531" s="57"/>
      <c r="R6531" s="57"/>
      <c r="S6531" s="57"/>
      <c r="T6531" s="57"/>
      <c r="U6531" s="57"/>
      <c r="V6531" s="57"/>
    </row>
    <row r="6532" ht="15" spans="16:22">
      <c r="P6532" s="57"/>
      <c r="Q6532" s="57"/>
      <c r="R6532" s="57"/>
      <c r="S6532" s="57"/>
      <c r="T6532" s="57"/>
      <c r="U6532" s="57"/>
      <c r="V6532" s="57"/>
    </row>
    <row r="6533" ht="15" spans="16:22">
      <c r="P6533" s="57"/>
      <c r="Q6533" s="57"/>
      <c r="R6533" s="57"/>
      <c r="S6533" s="57"/>
      <c r="T6533" s="57"/>
      <c r="U6533" s="57"/>
      <c r="V6533" s="57"/>
    </row>
    <row r="6534" ht="15" spans="16:22">
      <c r="P6534" s="57"/>
      <c r="Q6534" s="57"/>
      <c r="R6534" s="57"/>
      <c r="S6534" s="57"/>
      <c r="T6534" s="57"/>
      <c r="U6534" s="57"/>
      <c r="V6534" s="57"/>
    </row>
    <row r="6535" ht="15" spans="16:22">
      <c r="P6535" s="57"/>
      <c r="Q6535" s="57"/>
      <c r="R6535" s="57"/>
      <c r="S6535" s="57"/>
      <c r="T6535" s="57"/>
      <c r="U6535" s="57"/>
      <c r="V6535" s="57"/>
    </row>
    <row r="6536" ht="15" spans="16:22">
      <c r="P6536" s="57"/>
      <c r="Q6536" s="57"/>
      <c r="R6536" s="57"/>
      <c r="S6536" s="57"/>
      <c r="T6536" s="57"/>
      <c r="U6536" s="57"/>
      <c r="V6536" s="57"/>
    </row>
    <row r="6537" ht="15" spans="16:22">
      <c r="P6537" s="57"/>
      <c r="Q6537" s="57"/>
      <c r="R6537" s="57"/>
      <c r="S6537" s="57"/>
      <c r="T6537" s="57"/>
      <c r="U6537" s="57"/>
      <c r="V6537" s="57"/>
    </row>
    <row r="6538" ht="15" spans="16:22">
      <c r="P6538" s="57"/>
      <c r="Q6538" s="57"/>
      <c r="R6538" s="57"/>
      <c r="S6538" s="57"/>
      <c r="T6538" s="57"/>
      <c r="U6538" s="57"/>
      <c r="V6538" s="57"/>
    </row>
    <row r="6539" ht="15" spans="16:22">
      <c r="P6539" s="57"/>
      <c r="Q6539" s="57"/>
      <c r="R6539" s="57"/>
      <c r="S6539" s="57"/>
      <c r="T6539" s="57"/>
      <c r="U6539" s="57"/>
      <c r="V6539" s="57"/>
    </row>
    <row r="6540" ht="15" spans="16:22">
      <c r="P6540" s="57"/>
      <c r="Q6540" s="57"/>
      <c r="R6540" s="57"/>
      <c r="S6540" s="57"/>
      <c r="T6540" s="57"/>
      <c r="U6540" s="57"/>
      <c r="V6540" s="57"/>
    </row>
    <row r="6541" ht="15" spans="16:22">
      <c r="P6541" s="57"/>
      <c r="Q6541" s="57"/>
      <c r="R6541" s="57"/>
      <c r="S6541" s="57"/>
      <c r="T6541" s="57"/>
      <c r="U6541" s="57"/>
      <c r="V6541" s="57"/>
    </row>
    <row r="6542" ht="15" spans="16:22">
      <c r="P6542" s="57"/>
      <c r="Q6542" s="57"/>
      <c r="R6542" s="57"/>
      <c r="S6542" s="57"/>
      <c r="T6542" s="57"/>
      <c r="U6542" s="57"/>
      <c r="V6542" s="57"/>
    </row>
    <row r="6543" ht="15" spans="16:22">
      <c r="P6543" s="57"/>
      <c r="Q6543" s="57"/>
      <c r="R6543" s="57"/>
      <c r="S6543" s="57"/>
      <c r="T6543" s="57"/>
      <c r="U6543" s="57"/>
      <c r="V6543" s="57"/>
    </row>
    <row r="6544" ht="15" spans="16:22">
      <c r="P6544" s="57"/>
      <c r="Q6544" s="57"/>
      <c r="R6544" s="57"/>
      <c r="S6544" s="57"/>
      <c r="T6544" s="57"/>
      <c r="U6544" s="57"/>
      <c r="V6544" s="57"/>
    </row>
    <row r="6545" ht="15" spans="16:22">
      <c r="P6545" s="57"/>
      <c r="Q6545" s="57"/>
      <c r="R6545" s="57"/>
      <c r="S6545" s="57"/>
      <c r="T6545" s="57"/>
      <c r="U6545" s="57"/>
      <c r="V6545" s="57"/>
    </row>
    <row r="6546" ht="15" spans="16:22">
      <c r="P6546" s="57"/>
      <c r="Q6546" s="57"/>
      <c r="R6546" s="57"/>
      <c r="S6546" s="57"/>
      <c r="T6546" s="57"/>
      <c r="U6546" s="57"/>
      <c r="V6546" s="57"/>
    </row>
    <row r="6547" ht="15" spans="16:22">
      <c r="P6547" s="57"/>
      <c r="Q6547" s="57"/>
      <c r="R6547" s="57"/>
      <c r="S6547" s="57"/>
      <c r="T6547" s="57"/>
      <c r="U6547" s="57"/>
      <c r="V6547" s="57"/>
    </row>
    <row r="6548" ht="15" spans="16:22">
      <c r="P6548" s="57"/>
      <c r="Q6548" s="57"/>
      <c r="R6548" s="57"/>
      <c r="S6548" s="57"/>
      <c r="T6548" s="57"/>
      <c r="U6548" s="57"/>
      <c r="V6548" s="57"/>
    </row>
    <row r="6549" ht="15" spans="16:22">
      <c r="P6549" s="57"/>
      <c r="Q6549" s="57"/>
      <c r="R6549" s="57"/>
      <c r="S6549" s="57"/>
      <c r="T6549" s="57"/>
      <c r="U6549" s="57"/>
      <c r="V6549" s="57"/>
    </row>
    <row r="6550" ht="15" spans="16:22">
      <c r="P6550" s="57"/>
      <c r="Q6550" s="57"/>
      <c r="R6550" s="57"/>
      <c r="S6550" s="57"/>
      <c r="T6550" s="57"/>
      <c r="U6550" s="57"/>
      <c r="V6550" s="57"/>
    </row>
    <row r="6551" ht="15" spans="16:22">
      <c r="P6551" s="57"/>
      <c r="Q6551" s="57"/>
      <c r="R6551" s="57"/>
      <c r="S6551" s="57"/>
      <c r="T6551" s="57"/>
      <c r="U6551" s="57"/>
      <c r="V6551" s="57"/>
    </row>
    <row r="6552" ht="15" spans="16:22">
      <c r="P6552" s="57"/>
      <c r="Q6552" s="57"/>
      <c r="R6552" s="57"/>
      <c r="S6552" s="57"/>
      <c r="T6552" s="57"/>
      <c r="U6552" s="57"/>
      <c r="V6552" s="57"/>
    </row>
    <row r="6553" ht="15" spans="16:22">
      <c r="P6553" s="57"/>
      <c r="Q6553" s="57"/>
      <c r="R6553" s="57"/>
      <c r="S6553" s="57"/>
      <c r="T6553" s="57"/>
      <c r="U6553" s="57"/>
      <c r="V6553" s="57"/>
    </row>
    <row r="6554" ht="15" spans="16:22">
      <c r="P6554" s="57"/>
      <c r="Q6554" s="57"/>
      <c r="R6554" s="57"/>
      <c r="S6554" s="57"/>
      <c r="T6554" s="57"/>
      <c r="U6554" s="57"/>
      <c r="V6554" s="57"/>
    </row>
    <row r="6555" ht="15" spans="16:22">
      <c r="P6555" s="57"/>
      <c r="Q6555" s="57"/>
      <c r="R6555" s="57"/>
      <c r="S6555" s="57"/>
      <c r="T6555" s="57"/>
      <c r="U6555" s="57"/>
      <c r="V6555" s="57"/>
    </row>
    <row r="6556" ht="15" spans="16:22">
      <c r="P6556" s="57"/>
      <c r="Q6556" s="57"/>
      <c r="R6556" s="57"/>
      <c r="S6556" s="57"/>
      <c r="T6556" s="57"/>
      <c r="U6556" s="57"/>
      <c r="V6556" s="57"/>
    </row>
    <row r="6557" ht="15" spans="16:22">
      <c r="P6557" s="57"/>
      <c r="Q6557" s="57"/>
      <c r="R6557" s="57"/>
      <c r="S6557" s="57"/>
      <c r="T6557" s="57"/>
      <c r="U6557" s="57"/>
      <c r="V6557" s="57"/>
    </row>
    <row r="6558" ht="15" spans="16:22">
      <c r="P6558" s="57"/>
      <c r="Q6558" s="57"/>
      <c r="R6558" s="57"/>
      <c r="S6558" s="57"/>
      <c r="T6558" s="57"/>
      <c r="U6558" s="57"/>
      <c r="V6558" s="57"/>
    </row>
    <row r="6559" ht="15" spans="16:22">
      <c r="P6559" s="57"/>
      <c r="Q6559" s="57"/>
      <c r="R6559" s="57"/>
      <c r="S6559" s="57"/>
      <c r="T6559" s="57"/>
      <c r="U6559" s="57"/>
      <c r="V6559" s="57"/>
    </row>
    <row r="6560" ht="15" spans="16:22">
      <c r="P6560" s="57"/>
      <c r="Q6560" s="57"/>
      <c r="R6560" s="57"/>
      <c r="S6560" s="57"/>
      <c r="T6560" s="57"/>
      <c r="U6560" s="57"/>
      <c r="V6560" s="57"/>
    </row>
    <row r="6561" ht="15" spans="16:22">
      <c r="P6561" s="57"/>
      <c r="Q6561" s="57"/>
      <c r="R6561" s="57"/>
      <c r="S6561" s="57"/>
      <c r="T6561" s="57"/>
      <c r="U6561" s="57"/>
      <c r="V6561" s="57"/>
    </row>
    <row r="6562" ht="15" spans="16:22">
      <c r="P6562" s="57"/>
      <c r="Q6562" s="57"/>
      <c r="R6562" s="57"/>
      <c r="S6562" s="57"/>
      <c r="T6562" s="57"/>
      <c r="U6562" s="57"/>
      <c r="V6562" s="57"/>
    </row>
    <row r="6563" ht="15" spans="16:22">
      <c r="P6563" s="57"/>
      <c r="Q6563" s="57"/>
      <c r="R6563" s="57"/>
      <c r="S6563" s="57"/>
      <c r="T6563" s="57"/>
      <c r="U6563" s="57"/>
      <c r="V6563" s="57"/>
    </row>
    <row r="6564" ht="15" spans="16:22">
      <c r="P6564" s="57"/>
      <c r="Q6564" s="57"/>
      <c r="R6564" s="57"/>
      <c r="S6564" s="57"/>
      <c r="T6564" s="57"/>
      <c r="U6564" s="57"/>
      <c r="V6564" s="57"/>
    </row>
    <row r="6565" ht="15" spans="16:22">
      <c r="P6565" s="57"/>
      <c r="Q6565" s="57"/>
      <c r="R6565" s="57"/>
      <c r="S6565" s="57"/>
      <c r="T6565" s="57"/>
      <c r="U6565" s="57"/>
      <c r="V6565" s="57"/>
    </row>
    <row r="6566" ht="15" spans="16:22">
      <c r="P6566" s="57"/>
      <c r="Q6566" s="57"/>
      <c r="R6566" s="57"/>
      <c r="S6566" s="57"/>
      <c r="T6566" s="57"/>
      <c r="U6566" s="57"/>
      <c r="V6566" s="57"/>
    </row>
    <row r="6567" ht="15" spans="16:22">
      <c r="P6567" s="57"/>
      <c r="Q6567" s="57"/>
      <c r="R6567" s="57"/>
      <c r="S6567" s="57"/>
      <c r="T6567" s="57"/>
      <c r="U6567" s="57"/>
      <c r="V6567" s="57"/>
    </row>
    <row r="6568" ht="15" spans="16:22">
      <c r="P6568" s="57"/>
      <c r="Q6568" s="57"/>
      <c r="R6568" s="57"/>
      <c r="S6568" s="57"/>
      <c r="T6568" s="57"/>
      <c r="U6568" s="57"/>
      <c r="V6568" s="57"/>
    </row>
    <row r="6569" ht="15" spans="16:22">
      <c r="P6569" s="57"/>
      <c r="Q6569" s="57"/>
      <c r="R6569" s="57"/>
      <c r="S6569" s="57"/>
      <c r="T6569" s="57"/>
      <c r="U6569" s="57"/>
      <c r="V6569" s="57"/>
    </row>
    <row r="6570" ht="15" spans="16:22">
      <c r="P6570" s="57"/>
      <c r="Q6570" s="57"/>
      <c r="R6570" s="57"/>
      <c r="S6570" s="57"/>
      <c r="T6570" s="57"/>
      <c r="U6570" s="57"/>
      <c r="V6570" s="57"/>
    </row>
    <row r="6571" ht="15" spans="16:22">
      <c r="P6571" s="57"/>
      <c r="Q6571" s="57"/>
      <c r="R6571" s="57"/>
      <c r="S6571" s="57"/>
      <c r="T6571" s="57"/>
      <c r="U6571" s="57"/>
      <c r="V6571" s="57"/>
    </row>
    <row r="6572" ht="15" spans="16:22">
      <c r="P6572" s="57"/>
      <c r="Q6572" s="57"/>
      <c r="R6572" s="57"/>
      <c r="S6572" s="57"/>
      <c r="T6572" s="57"/>
      <c r="U6572" s="57"/>
      <c r="V6572" s="57"/>
    </row>
    <row r="6573" ht="15" spans="16:22">
      <c r="P6573" s="57"/>
      <c r="Q6573" s="57"/>
      <c r="R6573" s="57"/>
      <c r="S6573" s="57"/>
      <c r="T6573" s="57"/>
      <c r="U6573" s="57"/>
      <c r="V6573" s="57"/>
    </row>
    <row r="6574" ht="15" spans="16:22">
      <c r="P6574" s="57"/>
      <c r="Q6574" s="57"/>
      <c r="R6574" s="57"/>
      <c r="S6574" s="57"/>
      <c r="T6574" s="57"/>
      <c r="U6574" s="57"/>
      <c r="V6574" s="57"/>
    </row>
    <row r="6575" ht="15" spans="16:22">
      <c r="P6575" s="57"/>
      <c r="Q6575" s="57"/>
      <c r="R6575" s="57"/>
      <c r="S6575" s="57"/>
      <c r="T6575" s="57"/>
      <c r="U6575" s="57"/>
      <c r="V6575" s="57"/>
    </row>
    <row r="6576" ht="15" spans="16:22">
      <c r="P6576" s="57"/>
      <c r="Q6576" s="57"/>
      <c r="R6576" s="57"/>
      <c r="S6576" s="57"/>
      <c r="T6576" s="57"/>
      <c r="U6576" s="57"/>
      <c r="V6576" s="57"/>
    </row>
    <row r="6577" ht="15" spans="16:22">
      <c r="P6577" s="57"/>
      <c r="Q6577" s="57"/>
      <c r="R6577" s="57"/>
      <c r="S6577" s="57"/>
      <c r="T6577" s="57"/>
      <c r="U6577" s="57"/>
      <c r="V6577" s="57"/>
    </row>
    <row r="6578" ht="15" spans="16:22">
      <c r="P6578" s="57"/>
      <c r="Q6578" s="57"/>
      <c r="R6578" s="57"/>
      <c r="S6578" s="57"/>
      <c r="T6578" s="57"/>
      <c r="U6578" s="57"/>
      <c r="V6578" s="57"/>
    </row>
    <row r="6579" ht="15" spans="16:22">
      <c r="P6579" s="57"/>
      <c r="Q6579" s="57"/>
      <c r="R6579" s="57"/>
      <c r="S6579" s="57"/>
      <c r="T6579" s="57"/>
      <c r="U6579" s="57"/>
      <c r="V6579" s="57"/>
    </row>
    <row r="6580" ht="15" spans="16:22">
      <c r="P6580" s="57"/>
      <c r="Q6580" s="57"/>
      <c r="R6580" s="57"/>
      <c r="S6580" s="57"/>
      <c r="T6580" s="57"/>
      <c r="U6580" s="57"/>
      <c r="V6580" s="57"/>
    </row>
    <row r="6581" ht="15" spans="16:22">
      <c r="P6581" s="57"/>
      <c r="Q6581" s="57"/>
      <c r="R6581" s="57"/>
      <c r="S6581" s="57"/>
      <c r="T6581" s="57"/>
      <c r="U6581" s="57"/>
      <c r="V6581" s="57"/>
    </row>
    <row r="6582" ht="15" spans="16:22">
      <c r="P6582" s="57"/>
      <c r="Q6582" s="57"/>
      <c r="R6582" s="57"/>
      <c r="S6582" s="57"/>
      <c r="T6582" s="57"/>
      <c r="U6582" s="57"/>
      <c r="V6582" s="57"/>
    </row>
    <row r="6583" ht="15" spans="16:22">
      <c r="P6583" s="57"/>
      <c r="Q6583" s="57"/>
      <c r="R6583" s="57"/>
      <c r="S6583" s="57"/>
      <c r="T6583" s="57"/>
      <c r="U6583" s="57"/>
      <c r="V6583" s="57"/>
    </row>
    <row r="6584" ht="15" spans="16:22">
      <c r="P6584" s="57"/>
      <c r="Q6584" s="57"/>
      <c r="R6584" s="57"/>
      <c r="S6584" s="57"/>
      <c r="T6584" s="57"/>
      <c r="U6584" s="57"/>
      <c r="V6584" s="57"/>
    </row>
    <row r="6585" ht="15" spans="16:22">
      <c r="P6585" s="57"/>
      <c r="Q6585" s="57"/>
      <c r="R6585" s="57"/>
      <c r="S6585" s="57"/>
      <c r="T6585" s="57"/>
      <c r="U6585" s="57"/>
      <c r="V6585" s="57"/>
    </row>
    <row r="6586" ht="15" spans="16:22">
      <c r="P6586" s="57"/>
      <c r="Q6586" s="57"/>
      <c r="R6586" s="57"/>
      <c r="S6586" s="57"/>
      <c r="T6586" s="57"/>
      <c r="U6586" s="57"/>
      <c r="V6586" s="57"/>
    </row>
    <row r="6587" ht="15" spans="16:22">
      <c r="P6587" s="57"/>
      <c r="Q6587" s="57"/>
      <c r="R6587" s="57"/>
      <c r="S6587" s="57"/>
      <c r="T6587" s="57"/>
      <c r="U6587" s="57"/>
      <c r="V6587" s="57"/>
    </row>
    <row r="6588" ht="15" spans="16:22">
      <c r="P6588" s="57"/>
      <c r="Q6588" s="57"/>
      <c r="R6588" s="57"/>
      <c r="S6588" s="57"/>
      <c r="T6588" s="57"/>
      <c r="U6588" s="57"/>
      <c r="V6588" s="57"/>
    </row>
    <row r="6589" ht="15" spans="16:22">
      <c r="P6589" s="57"/>
      <c r="Q6589" s="57"/>
      <c r="R6589" s="57"/>
      <c r="S6589" s="57"/>
      <c r="T6589" s="57"/>
      <c r="U6589" s="57"/>
      <c r="V6589" s="57"/>
    </row>
    <row r="6590" ht="15" spans="16:22">
      <c r="P6590" s="57"/>
      <c r="Q6590" s="57"/>
      <c r="R6590" s="57"/>
      <c r="S6590" s="57"/>
      <c r="T6590" s="57"/>
      <c r="U6590" s="57"/>
      <c r="V6590" s="57"/>
    </row>
    <row r="6591" ht="15" spans="16:22">
      <c r="P6591" s="57"/>
      <c r="Q6591" s="57"/>
      <c r="R6591" s="57"/>
      <c r="S6591" s="57"/>
      <c r="T6591" s="57"/>
      <c r="U6591" s="57"/>
      <c r="V6591" s="57"/>
    </row>
    <row r="6592" ht="15" spans="16:22">
      <c r="P6592" s="57"/>
      <c r="Q6592" s="57"/>
      <c r="R6592" s="57"/>
      <c r="S6592" s="57"/>
      <c r="T6592" s="57"/>
      <c r="U6592" s="57"/>
      <c r="V6592" s="57"/>
    </row>
    <row r="6593" ht="15" spans="16:22">
      <c r="P6593" s="57"/>
      <c r="Q6593" s="57"/>
      <c r="R6593" s="57"/>
      <c r="S6593" s="57"/>
      <c r="T6593" s="57"/>
      <c r="U6593" s="57"/>
      <c r="V6593" s="57"/>
    </row>
    <row r="6594" ht="15" spans="16:22">
      <c r="P6594" s="57"/>
      <c r="Q6594" s="57"/>
      <c r="R6594" s="57"/>
      <c r="S6594" s="57"/>
      <c r="T6594" s="57"/>
      <c r="U6594" s="57"/>
      <c r="V6594" s="57"/>
    </row>
    <row r="6595" ht="15" spans="16:22">
      <c r="P6595" s="57"/>
      <c r="Q6595" s="57"/>
      <c r="R6595" s="57"/>
      <c r="S6595" s="57"/>
      <c r="T6595" s="57"/>
      <c r="U6595" s="57"/>
      <c r="V6595" s="57"/>
    </row>
    <row r="6596" ht="15" spans="16:22">
      <c r="P6596" s="57"/>
      <c r="Q6596" s="57"/>
      <c r="R6596" s="57"/>
      <c r="S6596" s="57"/>
      <c r="T6596" s="57"/>
      <c r="U6596" s="57"/>
      <c r="V6596" s="57"/>
    </row>
    <row r="6597" ht="15" spans="16:22">
      <c r="P6597" s="57"/>
      <c r="Q6597" s="57"/>
      <c r="R6597" s="57"/>
      <c r="S6597" s="57"/>
      <c r="T6597" s="57"/>
      <c r="U6597" s="57"/>
      <c r="V6597" s="57"/>
    </row>
    <row r="6598" ht="15" spans="16:22">
      <c r="P6598" s="57"/>
      <c r="Q6598" s="57"/>
      <c r="R6598" s="57"/>
      <c r="S6598" s="57"/>
      <c r="T6598" s="57"/>
      <c r="U6598" s="57"/>
      <c r="V6598" s="57"/>
    </row>
    <row r="6599" ht="15" spans="16:22">
      <c r="P6599" s="57"/>
      <c r="Q6599" s="57"/>
      <c r="R6599" s="57"/>
      <c r="S6599" s="57"/>
      <c r="T6599" s="57"/>
      <c r="U6599" s="57"/>
      <c r="V6599" s="57"/>
    </row>
    <row r="6600" ht="15" spans="16:22">
      <c r="P6600" s="57"/>
      <c r="Q6600" s="57"/>
      <c r="R6600" s="57"/>
      <c r="S6600" s="57"/>
      <c r="T6600" s="57"/>
      <c r="U6600" s="57"/>
      <c r="V6600" s="57"/>
    </row>
    <row r="6601" ht="15" spans="16:22">
      <c r="P6601" s="57"/>
      <c r="Q6601" s="57"/>
      <c r="R6601" s="57"/>
      <c r="S6601" s="57"/>
      <c r="T6601" s="57"/>
      <c r="U6601" s="57"/>
      <c r="V6601" s="57"/>
    </row>
    <row r="6602" ht="15" spans="16:22">
      <c r="P6602" s="57"/>
      <c r="Q6602" s="57"/>
      <c r="R6602" s="57"/>
      <c r="S6602" s="57"/>
      <c r="T6602" s="57"/>
      <c r="U6602" s="57"/>
      <c r="V6602" s="57"/>
    </row>
    <row r="6603" ht="15" spans="16:22">
      <c r="P6603" s="57"/>
      <c r="Q6603" s="57"/>
      <c r="R6603" s="57"/>
      <c r="S6603" s="57"/>
      <c r="T6603" s="57"/>
      <c r="U6603" s="57"/>
      <c r="V6603" s="57"/>
    </row>
    <row r="6604" ht="15" spans="16:22">
      <c r="P6604" s="57"/>
      <c r="Q6604" s="57"/>
      <c r="R6604" s="57"/>
      <c r="S6604" s="57"/>
      <c r="T6604" s="57"/>
      <c r="U6604" s="57"/>
      <c r="V6604" s="57"/>
    </row>
    <row r="6605" ht="15" spans="16:22">
      <c r="P6605" s="57"/>
      <c r="Q6605" s="57"/>
      <c r="R6605" s="57"/>
      <c r="S6605" s="57"/>
      <c r="T6605" s="57"/>
      <c r="U6605" s="57"/>
      <c r="V6605" s="57"/>
    </row>
    <row r="6606" ht="15" spans="16:22">
      <c r="P6606" s="57"/>
      <c r="Q6606" s="57"/>
      <c r="R6606" s="57"/>
      <c r="S6606" s="57"/>
      <c r="T6606" s="57"/>
      <c r="U6606" s="57"/>
      <c r="V6606" s="57"/>
    </row>
    <row r="6607" ht="15" spans="16:22">
      <c r="P6607" s="57"/>
      <c r="Q6607" s="57"/>
      <c r="R6607" s="57"/>
      <c r="S6607" s="57"/>
      <c r="T6607" s="57"/>
      <c r="U6607" s="57"/>
      <c r="V6607" s="57"/>
    </row>
    <row r="6608" ht="15" spans="16:22">
      <c r="P6608" s="57"/>
      <c r="Q6608" s="57"/>
      <c r="R6608" s="57"/>
      <c r="S6608" s="57"/>
      <c r="T6608" s="57"/>
      <c r="U6608" s="57"/>
      <c r="V6608" s="57"/>
    </row>
    <row r="6609" ht="15" spans="16:22">
      <c r="P6609" s="57"/>
      <c r="Q6609" s="57"/>
      <c r="R6609" s="57"/>
      <c r="S6609" s="57"/>
      <c r="T6609" s="57"/>
      <c r="U6609" s="57"/>
      <c r="V6609" s="57"/>
    </row>
    <row r="6610" ht="15" spans="16:22">
      <c r="P6610" s="57"/>
      <c r="Q6610" s="57"/>
      <c r="R6610" s="57"/>
      <c r="S6610" s="57"/>
      <c r="T6610" s="57"/>
      <c r="U6610" s="57"/>
      <c r="V6610" s="57"/>
    </row>
    <row r="6611" ht="15" spans="16:22">
      <c r="P6611" s="57"/>
      <c r="Q6611" s="57"/>
      <c r="R6611" s="57"/>
      <c r="S6611" s="57"/>
      <c r="T6611" s="57"/>
      <c r="U6611" s="57"/>
      <c r="V6611" s="57"/>
    </row>
    <row r="6612" ht="15" spans="16:22">
      <c r="P6612" s="57"/>
      <c r="Q6612" s="57"/>
      <c r="R6612" s="57"/>
      <c r="S6612" s="57"/>
      <c r="T6612" s="57"/>
      <c r="U6612" s="57"/>
      <c r="V6612" s="57"/>
    </row>
    <row r="6613" ht="15" spans="16:22">
      <c r="P6613" s="57"/>
      <c r="Q6613" s="57"/>
      <c r="R6613" s="57"/>
      <c r="S6613" s="57"/>
      <c r="T6613" s="57"/>
      <c r="U6613" s="57"/>
      <c r="V6613" s="57"/>
    </row>
    <row r="6614" ht="15" spans="16:22">
      <c r="P6614" s="57"/>
      <c r="Q6614" s="57"/>
      <c r="R6614" s="57"/>
      <c r="S6614" s="57"/>
      <c r="T6614" s="57"/>
      <c r="U6614" s="57"/>
      <c r="V6614" s="57"/>
    </row>
    <row r="6615" ht="15" spans="16:22">
      <c r="P6615" s="57"/>
      <c r="Q6615" s="57"/>
      <c r="R6615" s="57"/>
      <c r="S6615" s="57"/>
      <c r="T6615" s="57"/>
      <c r="U6615" s="57"/>
      <c r="V6615" s="57"/>
    </row>
    <row r="6616" ht="15" spans="16:22">
      <c r="P6616" s="57"/>
      <c r="Q6616" s="57"/>
      <c r="R6616" s="57"/>
      <c r="S6616" s="57"/>
      <c r="T6616" s="57"/>
      <c r="U6616" s="57"/>
      <c r="V6616" s="57"/>
    </row>
    <row r="6617" ht="15" spans="16:22">
      <c r="P6617" s="57"/>
      <c r="Q6617" s="57"/>
      <c r="R6617" s="57"/>
      <c r="S6617" s="57"/>
      <c r="T6617" s="57"/>
      <c r="U6617" s="57"/>
      <c r="V6617" s="57"/>
    </row>
    <row r="6618" ht="15" spans="16:22">
      <c r="P6618" s="57"/>
      <c r="Q6618" s="57"/>
      <c r="R6618" s="57"/>
      <c r="S6618" s="57"/>
      <c r="T6618" s="57"/>
      <c r="U6618" s="57"/>
      <c r="V6618" s="57"/>
    </row>
    <row r="6619" ht="15" spans="16:22">
      <c r="P6619" s="57"/>
      <c r="Q6619" s="57"/>
      <c r="R6619" s="57"/>
      <c r="S6619" s="57"/>
      <c r="T6619" s="57"/>
      <c r="U6619" s="57"/>
      <c r="V6619" s="57"/>
    </row>
    <row r="6620" ht="15" spans="16:22">
      <c r="P6620" s="57"/>
      <c r="Q6620" s="57"/>
      <c r="R6620" s="57"/>
      <c r="S6620" s="57"/>
      <c r="T6620" s="57"/>
      <c r="U6620" s="57"/>
      <c r="V6620" s="57"/>
    </row>
    <row r="6621" ht="15" spans="16:22">
      <c r="P6621" s="57"/>
      <c r="Q6621" s="57"/>
      <c r="R6621" s="57"/>
      <c r="S6621" s="57"/>
      <c r="T6621" s="57"/>
      <c r="U6621" s="57"/>
      <c r="V6621" s="57"/>
    </row>
    <row r="6622" ht="15" spans="16:22">
      <c r="P6622" s="57"/>
      <c r="Q6622" s="57"/>
      <c r="R6622" s="57"/>
      <c r="S6622" s="57"/>
      <c r="T6622" s="57"/>
      <c r="U6622" s="57"/>
      <c r="V6622" s="57"/>
    </row>
    <row r="6623" ht="15" spans="16:22">
      <c r="P6623" s="57"/>
      <c r="Q6623" s="57"/>
      <c r="R6623" s="57"/>
      <c r="S6623" s="57"/>
      <c r="T6623" s="57"/>
      <c r="U6623" s="57"/>
      <c r="V6623" s="57"/>
    </row>
    <row r="6624" ht="15" spans="16:22">
      <c r="P6624" s="57"/>
      <c r="Q6624" s="57"/>
      <c r="R6624" s="57"/>
      <c r="S6624" s="57"/>
      <c r="T6624" s="57"/>
      <c r="U6624" s="57"/>
      <c r="V6624" s="57"/>
    </row>
    <row r="6625" ht="15" spans="16:22">
      <c r="P6625" s="57"/>
      <c r="Q6625" s="57"/>
      <c r="R6625" s="57"/>
      <c r="S6625" s="57"/>
      <c r="T6625" s="57"/>
      <c r="U6625" s="57"/>
      <c r="V6625" s="57"/>
    </row>
    <row r="6626" ht="15" spans="16:22">
      <c r="P6626" s="57"/>
      <c r="Q6626" s="57"/>
      <c r="R6626" s="57"/>
      <c r="S6626" s="57"/>
      <c r="T6626" s="57"/>
      <c r="U6626" s="57"/>
      <c r="V6626" s="57"/>
    </row>
    <row r="6627" ht="15" spans="16:22">
      <c r="P6627" s="57"/>
      <c r="Q6627" s="57"/>
      <c r="R6627" s="57"/>
      <c r="S6627" s="57"/>
      <c r="T6627" s="57"/>
      <c r="U6627" s="57"/>
      <c r="V6627" s="57"/>
    </row>
    <row r="6628" ht="15" spans="16:22">
      <c r="P6628" s="57"/>
      <c r="Q6628" s="57"/>
      <c r="R6628" s="57"/>
      <c r="S6628" s="57"/>
      <c r="T6628" s="57"/>
      <c r="U6628" s="57"/>
      <c r="V6628" s="57"/>
    </row>
    <row r="6629" ht="15" spans="16:22">
      <c r="P6629" s="57"/>
      <c r="Q6629" s="57"/>
      <c r="R6629" s="57"/>
      <c r="S6629" s="57"/>
      <c r="T6629" s="57"/>
      <c r="U6629" s="57"/>
      <c r="V6629" s="57"/>
    </row>
    <row r="6630" ht="15" spans="16:22">
      <c r="P6630" s="57"/>
      <c r="Q6630" s="57"/>
      <c r="R6630" s="57"/>
      <c r="S6630" s="57"/>
      <c r="T6630" s="57"/>
      <c r="U6630" s="57"/>
      <c r="V6630" s="57"/>
    </row>
    <row r="6631" ht="15" spans="16:22">
      <c r="P6631" s="57"/>
      <c r="Q6631" s="57"/>
      <c r="R6631" s="57"/>
      <c r="S6631" s="57"/>
      <c r="T6631" s="57"/>
      <c r="U6631" s="57"/>
      <c r="V6631" s="57"/>
    </row>
    <row r="6632" ht="15" spans="16:22">
      <c r="P6632" s="57"/>
      <c r="Q6632" s="57"/>
      <c r="R6632" s="57"/>
      <c r="S6632" s="57"/>
      <c r="T6632" s="57"/>
      <c r="U6632" s="57"/>
      <c r="V6632" s="57"/>
    </row>
    <row r="6633" ht="15" spans="16:22">
      <c r="P6633" s="57"/>
      <c r="Q6633" s="57"/>
      <c r="R6633" s="57"/>
      <c r="S6633" s="57"/>
      <c r="T6633" s="57"/>
      <c r="U6633" s="57"/>
      <c r="V6633" s="57"/>
    </row>
    <row r="6634" ht="15" spans="16:22">
      <c r="P6634" s="57"/>
      <c r="Q6634" s="57"/>
      <c r="R6634" s="57"/>
      <c r="S6634" s="57"/>
      <c r="T6634" s="57"/>
      <c r="U6634" s="57"/>
      <c r="V6634" s="57"/>
    </row>
    <row r="6635" ht="15" spans="16:22">
      <c r="P6635" s="57"/>
      <c r="Q6635" s="57"/>
      <c r="R6635" s="57"/>
      <c r="S6635" s="57"/>
      <c r="T6635" s="57"/>
      <c r="U6635" s="57"/>
      <c r="V6635" s="57"/>
    </row>
    <row r="6636" ht="15" spans="16:22">
      <c r="P6636" s="57"/>
      <c r="Q6636" s="57"/>
      <c r="R6636" s="57"/>
      <c r="S6636" s="57"/>
      <c r="T6636" s="57"/>
      <c r="U6636" s="57"/>
      <c r="V6636" s="57"/>
    </row>
    <row r="6637" ht="15" spans="16:22">
      <c r="P6637" s="57"/>
      <c r="Q6637" s="57"/>
      <c r="R6637" s="57"/>
      <c r="S6637" s="57"/>
      <c r="T6637" s="57"/>
      <c r="U6637" s="57"/>
      <c r="V6637" s="57"/>
    </row>
    <row r="6638" ht="15" spans="16:22">
      <c r="P6638" s="57"/>
      <c r="Q6638" s="57"/>
      <c r="R6638" s="57"/>
      <c r="S6638" s="57"/>
      <c r="T6638" s="57"/>
      <c r="U6638" s="57"/>
      <c r="V6638" s="57"/>
    </row>
    <row r="6639" ht="15" spans="16:22">
      <c r="P6639" s="57"/>
      <c r="Q6639" s="57"/>
      <c r="R6639" s="57"/>
      <c r="S6639" s="57"/>
      <c r="T6639" s="57"/>
      <c r="U6639" s="57"/>
      <c r="V6639" s="57"/>
    </row>
    <row r="6640" ht="15" spans="16:22">
      <c r="P6640" s="57"/>
      <c r="Q6640" s="57"/>
      <c r="R6640" s="57"/>
      <c r="S6640" s="57"/>
      <c r="T6640" s="57"/>
      <c r="U6640" s="57"/>
      <c r="V6640" s="57"/>
    </row>
    <row r="6641" ht="15" spans="16:22">
      <c r="P6641" s="57"/>
      <c r="Q6641" s="57"/>
      <c r="R6641" s="57"/>
      <c r="S6641" s="57"/>
      <c r="T6641" s="57"/>
      <c r="U6641" s="57"/>
      <c r="V6641" s="57"/>
    </row>
    <row r="6642" ht="15" spans="16:22">
      <c r="P6642" s="57"/>
      <c r="Q6642" s="57"/>
      <c r="R6642" s="57"/>
      <c r="S6642" s="57"/>
      <c r="T6642" s="57"/>
      <c r="U6642" s="57"/>
      <c r="V6642" s="57"/>
    </row>
    <row r="6643" ht="15" spans="16:22">
      <c r="P6643" s="57"/>
      <c r="Q6643" s="57"/>
      <c r="R6643" s="57"/>
      <c r="S6643" s="57"/>
      <c r="T6643" s="57"/>
      <c r="U6643" s="57"/>
      <c r="V6643" s="57"/>
    </row>
    <row r="6644" ht="15" spans="16:22">
      <c r="P6644" s="57"/>
      <c r="Q6644" s="57"/>
      <c r="R6644" s="57"/>
      <c r="S6644" s="57"/>
      <c r="T6644" s="57"/>
      <c r="U6644" s="57"/>
      <c r="V6644" s="57"/>
    </row>
    <row r="6645" ht="15" spans="16:22">
      <c r="P6645" s="57"/>
      <c r="Q6645" s="57"/>
      <c r="R6645" s="57"/>
      <c r="S6645" s="57"/>
      <c r="T6645" s="57"/>
      <c r="U6645" s="57"/>
      <c r="V6645" s="57"/>
    </row>
    <row r="6646" ht="15" spans="16:22">
      <c r="P6646" s="57"/>
      <c r="Q6646" s="57"/>
      <c r="R6646" s="57"/>
      <c r="S6646" s="57"/>
      <c r="T6646" s="57"/>
      <c r="U6646" s="57"/>
      <c r="V6646" s="57"/>
    </row>
    <row r="6647" ht="15" spans="16:22">
      <c r="P6647" s="57"/>
      <c r="Q6647" s="57"/>
      <c r="R6647" s="57"/>
      <c r="S6647" s="57"/>
      <c r="T6647" s="57"/>
      <c r="U6647" s="57"/>
      <c r="V6647" s="57"/>
    </row>
    <row r="6648" ht="15" spans="16:22">
      <c r="P6648" s="57"/>
      <c r="Q6648" s="57"/>
      <c r="R6648" s="57"/>
      <c r="S6648" s="57"/>
      <c r="T6648" s="57"/>
      <c r="U6648" s="57"/>
      <c r="V6648" s="57"/>
    </row>
    <row r="6649" ht="15" spans="16:22">
      <c r="P6649" s="57"/>
      <c r="Q6649" s="57"/>
      <c r="R6649" s="57"/>
      <c r="S6649" s="57"/>
      <c r="T6649" s="57"/>
      <c r="U6649" s="57"/>
      <c r="V6649" s="57"/>
    </row>
    <row r="6650" ht="15" spans="16:22">
      <c r="P6650" s="57"/>
      <c r="Q6650" s="57"/>
      <c r="R6650" s="57"/>
      <c r="S6650" s="57"/>
      <c r="T6650" s="57"/>
      <c r="U6650" s="57"/>
      <c r="V6650" s="57"/>
    </row>
    <row r="6651" ht="15" spans="16:22">
      <c r="P6651" s="57"/>
      <c r="Q6651" s="57"/>
      <c r="R6651" s="57"/>
      <c r="S6651" s="57"/>
      <c r="T6651" s="57"/>
      <c r="U6651" s="57"/>
      <c r="V6651" s="57"/>
    </row>
    <row r="6652" ht="15" spans="16:22">
      <c r="P6652" s="57"/>
      <c r="Q6652" s="57"/>
      <c r="R6652" s="57"/>
      <c r="S6652" s="57"/>
      <c r="T6652" s="57"/>
      <c r="U6652" s="57"/>
      <c r="V6652" s="57"/>
    </row>
    <row r="6653" ht="15" spans="16:22">
      <c r="P6653" s="57"/>
      <c r="Q6653" s="57"/>
      <c r="R6653" s="57"/>
      <c r="S6653" s="57"/>
      <c r="T6653" s="57"/>
      <c r="U6653" s="57"/>
      <c r="V6653" s="57"/>
    </row>
    <row r="6654" ht="15" spans="16:22">
      <c r="P6654" s="57"/>
      <c r="Q6654" s="57"/>
      <c r="R6654" s="57"/>
      <c r="S6654" s="57"/>
      <c r="T6654" s="57"/>
      <c r="U6654" s="57"/>
      <c r="V6654" s="57"/>
    </row>
    <row r="6655" ht="15" spans="16:22">
      <c r="P6655" s="57"/>
      <c r="Q6655" s="57"/>
      <c r="R6655" s="57"/>
      <c r="S6655" s="57"/>
      <c r="T6655" s="57"/>
      <c r="U6655" s="57"/>
      <c r="V6655" s="57"/>
    </row>
    <row r="6656" ht="15" spans="16:22">
      <c r="P6656" s="57"/>
      <c r="Q6656" s="57"/>
      <c r="R6656" s="57"/>
      <c r="S6656" s="57"/>
      <c r="T6656" s="57"/>
      <c r="U6656" s="57"/>
      <c r="V6656" s="57"/>
    </row>
    <row r="6657" ht="15" spans="16:22">
      <c r="P6657" s="57"/>
      <c r="Q6657" s="57"/>
      <c r="R6657" s="57"/>
      <c r="S6657" s="57"/>
      <c r="T6657" s="57"/>
      <c r="U6657" s="57"/>
      <c r="V6657" s="57"/>
    </row>
    <row r="6658" ht="15" spans="16:22">
      <c r="P6658" s="57"/>
      <c r="Q6658" s="57"/>
      <c r="R6658" s="57"/>
      <c r="S6658" s="57"/>
      <c r="T6658" s="57"/>
      <c r="U6658" s="57"/>
      <c r="V6658" s="57"/>
    </row>
    <row r="6659" ht="15" spans="16:22">
      <c r="P6659" s="57"/>
      <c r="Q6659" s="57"/>
      <c r="R6659" s="57"/>
      <c r="S6659" s="57"/>
      <c r="T6659" s="57"/>
      <c r="U6659" s="57"/>
      <c r="V6659" s="57"/>
    </row>
    <row r="6660" ht="15" spans="16:22">
      <c r="P6660" s="57"/>
      <c r="Q6660" s="57"/>
      <c r="R6660" s="57"/>
      <c r="S6660" s="57"/>
      <c r="T6660" s="57"/>
      <c r="U6660" s="57"/>
      <c r="V6660" s="57"/>
    </row>
    <row r="6661" ht="15" spans="16:22">
      <c r="P6661" s="57"/>
      <c r="Q6661" s="57"/>
      <c r="R6661" s="57"/>
      <c r="S6661" s="57"/>
      <c r="T6661" s="57"/>
      <c r="U6661" s="57"/>
      <c r="V6661" s="57"/>
    </row>
    <row r="6662" ht="15" spans="16:22">
      <c r="P6662" s="57"/>
      <c r="Q6662" s="57"/>
      <c r="R6662" s="57"/>
      <c r="S6662" s="57"/>
      <c r="T6662" s="57"/>
      <c r="U6662" s="57"/>
      <c r="V6662" s="57"/>
    </row>
    <row r="6663" ht="15" spans="16:22">
      <c r="P6663" s="57"/>
      <c r="Q6663" s="57"/>
      <c r="R6663" s="57"/>
      <c r="S6663" s="57"/>
      <c r="T6663" s="57"/>
      <c r="U6663" s="57"/>
      <c r="V6663" s="57"/>
    </row>
    <row r="6664" ht="15" spans="16:22">
      <c r="P6664" s="57"/>
      <c r="Q6664" s="57"/>
      <c r="R6664" s="57"/>
      <c r="S6664" s="57"/>
      <c r="T6664" s="57"/>
      <c r="U6664" s="57"/>
      <c r="V6664" s="57"/>
    </row>
    <row r="6665" ht="15" spans="16:22">
      <c r="P6665" s="57"/>
      <c r="Q6665" s="57"/>
      <c r="R6665" s="57"/>
      <c r="S6665" s="57"/>
      <c r="T6665" s="57"/>
      <c r="U6665" s="57"/>
      <c r="V6665" s="57"/>
    </row>
    <row r="6666" ht="15" spans="16:22">
      <c r="P6666" s="57"/>
      <c r="Q6666" s="57"/>
      <c r="R6666" s="57"/>
      <c r="S6666" s="57"/>
      <c r="T6666" s="57"/>
      <c r="U6666" s="57"/>
      <c r="V6666" s="57"/>
    </row>
    <row r="6667" ht="15" spans="16:22">
      <c r="P6667" s="57"/>
      <c r="Q6667" s="57"/>
      <c r="R6667" s="57"/>
      <c r="S6667" s="57"/>
      <c r="T6667" s="57"/>
      <c r="U6667" s="57"/>
      <c r="V6667" s="57"/>
    </row>
    <row r="6668" ht="15" spans="16:22">
      <c r="P6668" s="57"/>
      <c r="Q6668" s="57"/>
      <c r="R6668" s="57"/>
      <c r="S6668" s="57"/>
      <c r="T6668" s="57"/>
      <c r="U6668" s="57"/>
      <c r="V6668" s="57"/>
    </row>
    <row r="6669" ht="15" spans="16:22">
      <c r="P6669" s="57"/>
      <c r="Q6669" s="57"/>
      <c r="R6669" s="57"/>
      <c r="S6669" s="57"/>
      <c r="T6669" s="57"/>
      <c r="U6669" s="57"/>
      <c r="V6669" s="57"/>
    </row>
    <row r="6670" ht="15" spans="16:22">
      <c r="P6670" s="57"/>
      <c r="Q6670" s="57"/>
      <c r="R6670" s="57"/>
      <c r="S6670" s="57"/>
      <c r="T6670" s="57"/>
      <c r="U6670" s="57"/>
      <c r="V6670" s="57"/>
    </row>
    <row r="6671" ht="15" spans="16:22">
      <c r="P6671" s="57"/>
      <c r="Q6671" s="57"/>
      <c r="R6671" s="57"/>
      <c r="S6671" s="57"/>
      <c r="T6671" s="57"/>
      <c r="U6671" s="57"/>
      <c r="V6671" s="57"/>
    </row>
    <row r="6672" ht="15" spans="16:22">
      <c r="P6672" s="57"/>
      <c r="Q6672" s="57"/>
      <c r="R6672" s="57"/>
      <c r="S6672" s="57"/>
      <c r="T6672" s="57"/>
      <c r="U6672" s="57"/>
      <c r="V6672" s="57"/>
    </row>
    <row r="6673" ht="15" spans="16:22">
      <c r="P6673" s="57"/>
      <c r="Q6673" s="57"/>
      <c r="R6673" s="57"/>
      <c r="S6673" s="57"/>
      <c r="T6673" s="57"/>
      <c r="U6673" s="57"/>
      <c r="V6673" s="57"/>
    </row>
    <row r="6674" ht="15" spans="16:22">
      <c r="P6674" s="57"/>
      <c r="Q6674" s="57"/>
      <c r="R6674" s="57"/>
      <c r="S6674" s="57"/>
      <c r="T6674" s="57"/>
      <c r="U6674" s="57"/>
      <c r="V6674" s="57"/>
    </row>
    <row r="6675" ht="15" spans="16:22">
      <c r="P6675" s="57"/>
      <c r="Q6675" s="57"/>
      <c r="R6675" s="57"/>
      <c r="S6675" s="57"/>
      <c r="T6675" s="57"/>
      <c r="U6675" s="57"/>
      <c r="V6675" s="57"/>
    </row>
    <row r="6676" ht="15" spans="16:22">
      <c r="P6676" s="57"/>
      <c r="Q6676" s="57"/>
      <c r="R6676" s="57"/>
      <c r="S6676" s="57"/>
      <c r="T6676" s="57"/>
      <c r="U6676" s="57"/>
      <c r="V6676" s="57"/>
    </row>
    <row r="6677" ht="15" spans="16:22">
      <c r="P6677" s="57"/>
      <c r="Q6677" s="57"/>
      <c r="R6677" s="57"/>
      <c r="S6677" s="57"/>
      <c r="T6677" s="57"/>
      <c r="U6677" s="57"/>
      <c r="V6677" s="57"/>
    </row>
    <row r="6678" ht="15" spans="16:22">
      <c r="P6678" s="57"/>
      <c r="Q6678" s="57"/>
      <c r="R6678" s="57"/>
      <c r="S6678" s="57"/>
      <c r="T6678" s="57"/>
      <c r="U6678" s="57"/>
      <c r="V6678" s="57"/>
    </row>
    <row r="6679" ht="15" spans="16:22">
      <c r="P6679" s="57"/>
      <c r="Q6679" s="57"/>
      <c r="R6679" s="57"/>
      <c r="S6679" s="57"/>
      <c r="T6679" s="57"/>
      <c r="U6679" s="57"/>
      <c r="V6679" s="57"/>
    </row>
    <row r="6680" ht="15" spans="16:22">
      <c r="P6680" s="57"/>
      <c r="Q6680" s="57"/>
      <c r="R6680" s="57"/>
      <c r="S6680" s="57"/>
      <c r="T6680" s="57"/>
      <c r="U6680" s="57"/>
      <c r="V6680" s="57"/>
    </row>
    <row r="6681" ht="15" spans="16:22">
      <c r="P6681" s="57"/>
      <c r="Q6681" s="57"/>
      <c r="R6681" s="57"/>
      <c r="S6681" s="57"/>
      <c r="T6681" s="57"/>
      <c r="U6681" s="57"/>
      <c r="V6681" s="57"/>
    </row>
    <row r="6682" ht="15" spans="16:22">
      <c r="P6682" s="57"/>
      <c r="Q6682" s="57"/>
      <c r="R6682" s="57"/>
      <c r="S6682" s="57"/>
      <c r="T6682" s="57"/>
      <c r="U6682" s="57"/>
      <c r="V6682" s="57"/>
    </row>
    <row r="6683" ht="15" spans="16:22">
      <c r="P6683" s="57"/>
      <c r="Q6683" s="57"/>
      <c r="R6683" s="57"/>
      <c r="S6683" s="57"/>
      <c r="T6683" s="57"/>
      <c r="U6683" s="57"/>
      <c r="V6683" s="57"/>
    </row>
    <row r="6684" ht="15" spans="16:22">
      <c r="P6684" s="57"/>
      <c r="Q6684" s="57"/>
      <c r="R6684" s="57"/>
      <c r="S6684" s="57"/>
      <c r="T6684" s="57"/>
      <c r="U6684" s="57"/>
      <c r="V6684" s="57"/>
    </row>
    <row r="6685" ht="15" spans="16:22">
      <c r="P6685" s="57"/>
      <c r="Q6685" s="57"/>
      <c r="R6685" s="57"/>
      <c r="S6685" s="57"/>
      <c r="T6685" s="57"/>
      <c r="U6685" s="57"/>
      <c r="V6685" s="57"/>
    </row>
    <row r="6686" ht="15" spans="16:22">
      <c r="P6686" s="57"/>
      <c r="Q6686" s="57"/>
      <c r="R6686" s="57"/>
      <c r="S6686" s="57"/>
      <c r="T6686" s="57"/>
      <c r="U6686" s="57"/>
      <c r="V6686" s="57"/>
    </row>
    <row r="6687" ht="15" spans="16:22">
      <c r="P6687" s="57"/>
      <c r="Q6687" s="57"/>
      <c r="R6687" s="57"/>
      <c r="S6687" s="57"/>
      <c r="T6687" s="57"/>
      <c r="U6687" s="57"/>
      <c r="V6687" s="57"/>
    </row>
    <row r="6688" ht="15" spans="16:22">
      <c r="P6688" s="57"/>
      <c r="Q6688" s="57"/>
      <c r="R6688" s="57"/>
      <c r="S6688" s="57"/>
      <c r="T6688" s="57"/>
      <c r="U6688" s="57"/>
      <c r="V6688" s="57"/>
    </row>
    <row r="6689" ht="15" spans="16:22">
      <c r="P6689" s="57"/>
      <c r="Q6689" s="57"/>
      <c r="R6689" s="57"/>
      <c r="S6689" s="57"/>
      <c r="T6689" s="57"/>
      <c r="U6689" s="57"/>
      <c r="V6689" s="57"/>
    </row>
    <row r="6690" ht="15" spans="16:22">
      <c r="P6690" s="57"/>
      <c r="Q6690" s="57"/>
      <c r="R6690" s="57"/>
      <c r="S6690" s="57"/>
      <c r="T6690" s="57"/>
      <c r="U6690" s="57"/>
      <c r="V6690" s="57"/>
    </row>
    <row r="6691" ht="15" spans="16:22">
      <c r="P6691" s="57"/>
      <c r="Q6691" s="57"/>
      <c r="R6691" s="57"/>
      <c r="S6691" s="57"/>
      <c r="T6691" s="57"/>
      <c r="U6691" s="57"/>
      <c r="V6691" s="57"/>
    </row>
    <row r="6692" ht="15" spans="16:22">
      <c r="P6692" s="57"/>
      <c r="Q6692" s="57"/>
      <c r="R6692" s="57"/>
      <c r="S6692" s="57"/>
      <c r="T6692" s="57"/>
      <c r="U6692" s="57"/>
      <c r="V6692" s="57"/>
    </row>
    <row r="6693" ht="15" spans="16:22">
      <c r="P6693" s="57"/>
      <c r="Q6693" s="57"/>
      <c r="R6693" s="57"/>
      <c r="S6693" s="57"/>
      <c r="T6693" s="57"/>
      <c r="U6693" s="57"/>
      <c r="V6693" s="57"/>
    </row>
    <row r="6694" ht="15" spans="16:22">
      <c r="P6694" s="57"/>
      <c r="Q6694" s="57"/>
      <c r="R6694" s="57"/>
      <c r="S6694" s="57"/>
      <c r="T6694" s="57"/>
      <c r="U6694" s="57"/>
      <c r="V6694" s="57"/>
    </row>
    <row r="6695" ht="15" spans="16:22">
      <c r="P6695" s="57"/>
      <c r="Q6695" s="57"/>
      <c r="R6695" s="57"/>
      <c r="S6695" s="57"/>
      <c r="T6695" s="57"/>
      <c r="U6695" s="57"/>
      <c r="V6695" s="57"/>
    </row>
    <row r="6696" ht="15" spans="16:22">
      <c r="P6696" s="57"/>
      <c r="Q6696" s="57"/>
      <c r="R6696" s="57"/>
      <c r="S6696" s="57"/>
      <c r="T6696" s="57"/>
      <c r="U6696" s="57"/>
      <c r="V6696" s="57"/>
    </row>
    <row r="6697" ht="15" spans="16:22">
      <c r="P6697" s="57"/>
      <c r="Q6697" s="57"/>
      <c r="R6697" s="57"/>
      <c r="S6697" s="57"/>
      <c r="T6697" s="57"/>
      <c r="U6697" s="57"/>
      <c r="V6697" s="57"/>
    </row>
    <row r="6698" ht="15" spans="16:22">
      <c r="P6698" s="57"/>
      <c r="Q6698" s="57"/>
      <c r="R6698" s="57"/>
      <c r="S6698" s="57"/>
      <c r="T6698" s="57"/>
      <c r="U6698" s="57"/>
      <c r="V6698" s="57"/>
    </row>
    <row r="6699" ht="15" spans="16:22">
      <c r="P6699" s="57"/>
      <c r="Q6699" s="57"/>
      <c r="R6699" s="57"/>
      <c r="S6699" s="57"/>
      <c r="T6699" s="57"/>
      <c r="U6699" s="57"/>
      <c r="V6699" s="57"/>
    </row>
    <row r="6700" ht="15" spans="16:22">
      <c r="P6700" s="57"/>
      <c r="Q6700" s="57"/>
      <c r="R6700" s="57"/>
      <c r="S6700" s="57"/>
      <c r="T6700" s="57"/>
      <c r="U6700" s="57"/>
      <c r="V6700" s="57"/>
    </row>
    <row r="6701" ht="15" spans="16:22">
      <c r="P6701" s="57"/>
      <c r="Q6701" s="57"/>
      <c r="R6701" s="57"/>
      <c r="S6701" s="57"/>
      <c r="T6701" s="57"/>
      <c r="U6701" s="57"/>
      <c r="V6701" s="57"/>
    </row>
    <row r="6702" ht="15" spans="16:22">
      <c r="P6702" s="57"/>
      <c r="Q6702" s="57"/>
      <c r="R6702" s="57"/>
      <c r="S6702" s="57"/>
      <c r="T6702" s="57"/>
      <c r="U6702" s="57"/>
      <c r="V6702" s="57"/>
    </row>
    <row r="6703" ht="15" spans="16:22">
      <c r="P6703" s="57"/>
      <c r="Q6703" s="57"/>
      <c r="R6703" s="57"/>
      <c r="S6703" s="57"/>
      <c r="T6703" s="57"/>
      <c r="U6703" s="57"/>
      <c r="V6703" s="57"/>
    </row>
    <row r="6704" ht="15" spans="16:22">
      <c r="P6704" s="57"/>
      <c r="Q6704" s="57"/>
      <c r="R6704" s="57"/>
      <c r="S6704" s="57"/>
      <c r="T6704" s="57"/>
      <c r="U6704" s="57"/>
      <c r="V6704" s="57"/>
    </row>
    <row r="6705" ht="15" spans="16:22">
      <c r="P6705" s="57"/>
      <c r="Q6705" s="57"/>
      <c r="R6705" s="57"/>
      <c r="S6705" s="57"/>
      <c r="T6705" s="57"/>
      <c r="U6705" s="57"/>
      <c r="V6705" s="57"/>
    </row>
    <row r="6706" ht="15" spans="16:22">
      <c r="P6706" s="57"/>
      <c r="Q6706" s="57"/>
      <c r="R6706" s="57"/>
      <c r="S6706" s="57"/>
      <c r="T6706" s="57"/>
      <c r="U6706" s="57"/>
      <c r="V6706" s="57"/>
    </row>
    <row r="6707" ht="15" spans="16:22">
      <c r="P6707" s="57"/>
      <c r="Q6707" s="57"/>
      <c r="R6707" s="57"/>
      <c r="S6707" s="57"/>
      <c r="T6707" s="57"/>
      <c r="U6707" s="57"/>
      <c r="V6707" s="57"/>
    </row>
    <row r="6708" ht="15" spans="16:22">
      <c r="P6708" s="57"/>
      <c r="Q6708" s="57"/>
      <c r="R6708" s="57"/>
      <c r="S6708" s="57"/>
      <c r="T6708" s="57"/>
      <c r="U6708" s="57"/>
      <c r="V6708" s="57"/>
    </row>
    <row r="6709" ht="15" spans="16:22">
      <c r="P6709" s="57"/>
      <c r="Q6709" s="57"/>
      <c r="R6709" s="57"/>
      <c r="S6709" s="57"/>
      <c r="T6709" s="57"/>
      <c r="U6709" s="57"/>
      <c r="V6709" s="57"/>
    </row>
    <row r="6710" ht="15" spans="16:22">
      <c r="P6710" s="57"/>
      <c r="Q6710" s="57"/>
      <c r="R6710" s="57"/>
      <c r="S6710" s="57"/>
      <c r="T6710" s="57"/>
      <c r="U6710" s="57"/>
      <c r="V6710" s="57"/>
    </row>
    <row r="6711" ht="15" spans="16:22">
      <c r="P6711" s="57"/>
      <c r="Q6711" s="57"/>
      <c r="R6711" s="57"/>
      <c r="S6711" s="57"/>
      <c r="T6711" s="57"/>
      <c r="U6711" s="57"/>
      <c r="V6711" s="57"/>
    </row>
    <row r="6712" ht="15" spans="16:22">
      <c r="P6712" s="57"/>
      <c r="Q6712" s="57"/>
      <c r="R6712" s="57"/>
      <c r="S6712" s="57"/>
      <c r="T6712" s="57"/>
      <c r="U6712" s="57"/>
      <c r="V6712" s="57"/>
    </row>
    <row r="6713" ht="15" spans="16:22">
      <c r="P6713" s="57"/>
      <c r="Q6713" s="57"/>
      <c r="R6713" s="57"/>
      <c r="S6713" s="57"/>
      <c r="T6713" s="57"/>
      <c r="U6713" s="57"/>
      <c r="V6713" s="57"/>
    </row>
    <row r="6714" ht="15" spans="16:22">
      <c r="P6714" s="57"/>
      <c r="Q6714" s="57"/>
      <c r="R6714" s="57"/>
      <c r="S6714" s="57"/>
      <c r="T6714" s="57"/>
      <c r="U6714" s="57"/>
      <c r="V6714" s="57"/>
    </row>
    <row r="6715" ht="15" spans="16:22">
      <c r="P6715" s="57"/>
      <c r="Q6715" s="57"/>
      <c r="R6715" s="57"/>
      <c r="S6715" s="57"/>
      <c r="T6715" s="57"/>
      <c r="U6715" s="57"/>
      <c r="V6715" s="57"/>
    </row>
    <row r="6716" ht="15" spans="16:22">
      <c r="P6716" s="57"/>
      <c r="Q6716" s="57"/>
      <c r="R6716" s="57"/>
      <c r="S6716" s="57"/>
      <c r="T6716" s="57"/>
      <c r="U6716" s="57"/>
      <c r="V6716" s="57"/>
    </row>
    <row r="6717" ht="15" spans="16:22">
      <c r="P6717" s="57"/>
      <c r="Q6717" s="57"/>
      <c r="R6717" s="57"/>
      <c r="S6717" s="57"/>
      <c r="T6717" s="57"/>
      <c r="U6717" s="57"/>
      <c r="V6717" s="57"/>
    </row>
    <row r="6718" ht="15" spans="16:22">
      <c r="P6718" s="57"/>
      <c r="Q6718" s="57"/>
      <c r="R6718" s="57"/>
      <c r="S6718" s="57"/>
      <c r="T6718" s="57"/>
      <c r="U6718" s="57"/>
      <c r="V6718" s="57"/>
    </row>
    <row r="6719" ht="15" spans="16:22">
      <c r="P6719" s="57"/>
      <c r="Q6719" s="57"/>
      <c r="R6719" s="57"/>
      <c r="S6719" s="57"/>
      <c r="T6719" s="57"/>
      <c r="U6719" s="57"/>
      <c r="V6719" s="57"/>
    </row>
    <row r="6720" ht="15" spans="16:22">
      <c r="P6720" s="57"/>
      <c r="Q6720" s="57"/>
      <c r="R6720" s="57"/>
      <c r="S6720" s="57"/>
      <c r="T6720" s="57"/>
      <c r="U6720" s="57"/>
      <c r="V6720" s="57"/>
    </row>
    <row r="6721" ht="15" spans="16:22">
      <c r="P6721" s="57"/>
      <c r="Q6721" s="57"/>
      <c r="R6721" s="57"/>
      <c r="S6721" s="57"/>
      <c r="T6721" s="57"/>
      <c r="U6721" s="57"/>
      <c r="V6721" s="57"/>
    </row>
    <row r="6722" ht="15" spans="16:22">
      <c r="P6722" s="57"/>
      <c r="Q6722" s="57"/>
      <c r="R6722" s="57"/>
      <c r="S6722" s="57"/>
      <c r="T6722" s="57"/>
      <c r="U6722" s="57"/>
      <c r="V6722" s="57"/>
    </row>
    <row r="6723" ht="15" spans="16:22">
      <c r="P6723" s="57"/>
      <c r="Q6723" s="57"/>
      <c r="R6723" s="57"/>
      <c r="S6723" s="57"/>
      <c r="T6723" s="57"/>
      <c r="U6723" s="57"/>
      <c r="V6723" s="57"/>
    </row>
    <row r="6724" ht="15" spans="16:22">
      <c r="P6724" s="57"/>
      <c r="Q6724" s="57"/>
      <c r="R6724" s="57"/>
      <c r="S6724" s="57"/>
      <c r="T6724" s="57"/>
      <c r="U6724" s="57"/>
      <c r="V6724" s="57"/>
    </row>
    <row r="6725" ht="15" spans="16:22">
      <c r="P6725" s="57"/>
      <c r="Q6725" s="57"/>
      <c r="R6725" s="57"/>
      <c r="S6725" s="57"/>
      <c r="T6725" s="57"/>
      <c r="U6725" s="57"/>
      <c r="V6725" s="57"/>
    </row>
    <row r="6726" ht="15" spans="16:22">
      <c r="P6726" s="57"/>
      <c r="Q6726" s="57"/>
      <c r="R6726" s="57"/>
      <c r="S6726" s="57"/>
      <c r="T6726" s="57"/>
      <c r="U6726" s="57"/>
      <c r="V6726" s="57"/>
    </row>
    <row r="6727" ht="15" spans="16:22">
      <c r="P6727" s="57"/>
      <c r="Q6727" s="57"/>
      <c r="R6727" s="57"/>
      <c r="S6727" s="57"/>
      <c r="T6727" s="57"/>
      <c r="U6727" s="57"/>
      <c r="V6727" s="57"/>
    </row>
    <row r="6728" ht="15" spans="16:22">
      <c r="P6728" s="57"/>
      <c r="Q6728" s="57"/>
      <c r="R6728" s="57"/>
      <c r="S6728" s="57"/>
      <c r="T6728" s="57"/>
      <c r="U6728" s="57"/>
      <c r="V6728" s="57"/>
    </row>
    <row r="6729" ht="15" spans="16:22">
      <c r="P6729" s="57"/>
      <c r="Q6729" s="57"/>
      <c r="R6729" s="57"/>
      <c r="S6729" s="57"/>
      <c r="T6729" s="57"/>
      <c r="U6729" s="57"/>
      <c r="V6729" s="57"/>
    </row>
    <row r="6730" ht="15" spans="16:22">
      <c r="P6730" s="57"/>
      <c r="Q6730" s="57"/>
      <c r="R6730" s="57"/>
      <c r="S6730" s="57"/>
      <c r="T6730" s="57"/>
      <c r="U6730" s="57"/>
      <c r="V6730" s="57"/>
    </row>
    <row r="6731" ht="15" spans="16:22">
      <c r="P6731" s="57"/>
      <c r="Q6731" s="57"/>
      <c r="R6731" s="57"/>
      <c r="S6731" s="57"/>
      <c r="T6731" s="57"/>
      <c r="U6731" s="57"/>
      <c r="V6731" s="57"/>
    </row>
    <row r="6732" ht="15" spans="16:22">
      <c r="P6732" s="57"/>
      <c r="Q6732" s="57"/>
      <c r="R6732" s="57"/>
      <c r="S6732" s="57"/>
      <c r="T6732" s="57"/>
      <c r="U6732" s="57"/>
      <c r="V6732" s="57"/>
    </row>
    <row r="6733" ht="15" spans="16:22">
      <c r="P6733" s="57"/>
      <c r="Q6733" s="57"/>
      <c r="R6733" s="57"/>
      <c r="S6733" s="57"/>
      <c r="T6733" s="57"/>
      <c r="U6733" s="57"/>
      <c r="V6733" s="57"/>
    </row>
    <row r="6734" ht="15" spans="16:22">
      <c r="P6734" s="57"/>
      <c r="Q6734" s="57"/>
      <c r="R6734" s="57"/>
      <c r="S6734" s="57"/>
      <c r="T6734" s="57"/>
      <c r="U6734" s="57"/>
      <c r="V6734" s="57"/>
    </row>
    <row r="6735" ht="15" spans="16:22">
      <c r="P6735" s="57"/>
      <c r="Q6735" s="57"/>
      <c r="R6735" s="57"/>
      <c r="S6735" s="57"/>
      <c r="T6735" s="57"/>
      <c r="U6735" s="57"/>
      <c r="V6735" s="57"/>
    </row>
    <row r="6736" ht="15" spans="16:22">
      <c r="P6736" s="57"/>
      <c r="Q6736" s="57"/>
      <c r="R6736" s="57"/>
      <c r="S6736" s="57"/>
      <c r="T6736" s="57"/>
      <c r="U6736" s="57"/>
      <c r="V6736" s="57"/>
    </row>
    <row r="6737" ht="15" spans="16:22">
      <c r="P6737" s="57"/>
      <c r="Q6737" s="57"/>
      <c r="R6737" s="57"/>
      <c r="S6737" s="57"/>
      <c r="T6737" s="57"/>
      <c r="U6737" s="57"/>
      <c r="V6737" s="57"/>
    </row>
    <row r="6738" ht="15" spans="16:22">
      <c r="P6738" s="57"/>
      <c r="Q6738" s="57"/>
      <c r="R6738" s="57"/>
      <c r="S6738" s="57"/>
      <c r="T6738" s="57"/>
      <c r="U6738" s="57"/>
      <c r="V6738" s="57"/>
    </row>
    <row r="6739" ht="15" spans="16:22">
      <c r="P6739" s="57"/>
      <c r="Q6739" s="57"/>
      <c r="R6739" s="57"/>
      <c r="S6739" s="57"/>
      <c r="T6739" s="57"/>
      <c r="U6739" s="57"/>
      <c r="V6739" s="57"/>
    </row>
    <row r="6740" ht="15" spans="16:22">
      <c r="P6740" s="57"/>
      <c r="Q6740" s="57"/>
      <c r="R6740" s="57"/>
      <c r="S6740" s="57"/>
      <c r="T6740" s="57"/>
      <c r="U6740" s="57"/>
      <c r="V6740" s="57"/>
    </row>
    <row r="6741" ht="15" spans="16:22">
      <c r="P6741" s="57"/>
      <c r="Q6741" s="57"/>
      <c r="R6741" s="57"/>
      <c r="S6741" s="57"/>
      <c r="T6741" s="57"/>
      <c r="U6741" s="57"/>
      <c r="V6741" s="57"/>
    </row>
    <row r="6742" ht="15" spans="16:22">
      <c r="P6742" s="57"/>
      <c r="Q6742" s="57"/>
      <c r="R6742" s="57"/>
      <c r="S6742" s="57"/>
      <c r="T6742" s="57"/>
      <c r="U6742" s="57"/>
      <c r="V6742" s="57"/>
    </row>
    <row r="6743" ht="15" spans="16:22">
      <c r="P6743" s="57"/>
      <c r="Q6743" s="57"/>
      <c r="R6743" s="57"/>
      <c r="S6743" s="57"/>
      <c r="T6743" s="57"/>
      <c r="U6743" s="57"/>
      <c r="V6743" s="57"/>
    </row>
    <row r="6744" ht="15" spans="16:22">
      <c r="P6744" s="57"/>
      <c r="Q6744" s="57"/>
      <c r="R6744" s="57"/>
      <c r="S6744" s="57"/>
      <c r="T6744" s="57"/>
      <c r="U6744" s="57"/>
      <c r="V6744" s="57"/>
    </row>
    <row r="6745" ht="15" spans="16:22">
      <c r="P6745" s="57"/>
      <c r="Q6745" s="57"/>
      <c r="R6745" s="57"/>
      <c r="S6745" s="57"/>
      <c r="T6745" s="57"/>
      <c r="U6745" s="57"/>
      <c r="V6745" s="57"/>
    </row>
    <row r="6746" ht="15" spans="16:22">
      <c r="P6746" s="57"/>
      <c r="Q6746" s="57"/>
      <c r="R6746" s="57"/>
      <c r="S6746" s="57"/>
      <c r="T6746" s="57"/>
      <c r="U6746" s="57"/>
      <c r="V6746" s="57"/>
    </row>
    <row r="6747" ht="15" spans="16:22">
      <c r="P6747" s="57"/>
      <c r="Q6747" s="57"/>
      <c r="R6747" s="57"/>
      <c r="S6747" s="57"/>
      <c r="T6747" s="57"/>
      <c r="U6747" s="57"/>
      <c r="V6747" s="57"/>
    </row>
    <row r="6748" ht="15" spans="16:22">
      <c r="P6748" s="57"/>
      <c r="Q6748" s="57"/>
      <c r="R6748" s="57"/>
      <c r="S6748" s="57"/>
      <c r="T6748" s="57"/>
      <c r="U6748" s="57"/>
      <c r="V6748" s="57"/>
    </row>
    <row r="6749" ht="15" spans="16:22">
      <c r="P6749" s="57"/>
      <c r="Q6749" s="57"/>
      <c r="R6749" s="57"/>
      <c r="S6749" s="57"/>
      <c r="T6749" s="57"/>
      <c r="U6749" s="57"/>
      <c r="V6749" s="57"/>
    </row>
    <row r="6750" ht="15" spans="16:22">
      <c r="P6750" s="57"/>
      <c r="Q6750" s="57"/>
      <c r="R6750" s="57"/>
      <c r="S6750" s="57"/>
      <c r="T6750" s="57"/>
      <c r="U6750" s="57"/>
      <c r="V6750" s="57"/>
    </row>
    <row r="6751" ht="15" spans="16:22">
      <c r="P6751" s="57"/>
      <c r="Q6751" s="57"/>
      <c r="R6751" s="57"/>
      <c r="S6751" s="57"/>
      <c r="T6751" s="57"/>
      <c r="U6751" s="57"/>
      <c r="V6751" s="57"/>
    </row>
    <row r="6752" ht="15" spans="16:22">
      <c r="P6752" s="57"/>
      <c r="Q6752" s="57"/>
      <c r="R6752" s="57"/>
      <c r="S6752" s="57"/>
      <c r="T6752" s="57"/>
      <c r="U6752" s="57"/>
      <c r="V6752" s="57"/>
    </row>
    <row r="6753" ht="15" spans="16:22">
      <c r="P6753" s="57"/>
      <c r="Q6753" s="57"/>
      <c r="R6753" s="57"/>
      <c r="S6753" s="57"/>
      <c r="T6753" s="57"/>
      <c r="U6753" s="57"/>
      <c r="V6753" s="57"/>
    </row>
    <row r="6754" ht="15" spans="16:22">
      <c r="P6754" s="57"/>
      <c r="Q6754" s="57"/>
      <c r="R6754" s="57"/>
      <c r="S6754" s="57"/>
      <c r="T6754" s="57"/>
      <c r="U6754" s="57"/>
      <c r="V6754" s="57"/>
    </row>
    <row r="6755" ht="15" spans="16:22">
      <c r="P6755" s="57"/>
      <c r="Q6755" s="57"/>
      <c r="R6755" s="57"/>
      <c r="S6755" s="57"/>
      <c r="T6755" s="57"/>
      <c r="U6755" s="57"/>
      <c r="V6755" s="57"/>
    </row>
    <row r="6756" ht="15" spans="16:22">
      <c r="P6756" s="57"/>
      <c r="Q6756" s="57"/>
      <c r="R6756" s="57"/>
      <c r="S6756" s="57"/>
      <c r="T6756" s="57"/>
      <c r="U6756" s="57"/>
      <c r="V6756" s="57"/>
    </row>
    <row r="6757" ht="15" spans="16:22">
      <c r="P6757" s="57"/>
      <c r="Q6757" s="57"/>
      <c r="R6757" s="57"/>
      <c r="S6757" s="57"/>
      <c r="T6757" s="57"/>
      <c r="U6757" s="57"/>
      <c r="V6757" s="57"/>
    </row>
    <row r="6758" ht="15" spans="16:22">
      <c r="P6758" s="57"/>
      <c r="Q6758" s="57"/>
      <c r="R6758" s="57"/>
      <c r="S6758" s="57"/>
      <c r="T6758" s="57"/>
      <c r="U6758" s="57"/>
      <c r="V6758" s="57"/>
    </row>
    <row r="6759" ht="15" spans="16:22">
      <c r="P6759" s="57"/>
      <c r="Q6759" s="57"/>
      <c r="R6759" s="57"/>
      <c r="S6759" s="57"/>
      <c r="T6759" s="57"/>
      <c r="U6759" s="57"/>
      <c r="V6759" s="57"/>
    </row>
    <row r="6760" ht="15" spans="16:22">
      <c r="P6760" s="57"/>
      <c r="Q6760" s="57"/>
      <c r="R6760" s="57"/>
      <c r="S6760" s="57"/>
      <c r="T6760" s="57"/>
      <c r="U6760" s="57"/>
      <c r="V6760" s="57"/>
    </row>
    <row r="6761" ht="15" spans="16:22">
      <c r="P6761" s="57"/>
      <c r="Q6761" s="57"/>
      <c r="R6761" s="57"/>
      <c r="S6761" s="57"/>
      <c r="T6761" s="57"/>
      <c r="U6761" s="57"/>
      <c r="V6761" s="57"/>
    </row>
    <row r="6762" ht="15" spans="16:22">
      <c r="P6762" s="57"/>
      <c r="Q6762" s="57"/>
      <c r="R6762" s="57"/>
      <c r="S6762" s="57"/>
      <c r="T6762" s="57"/>
      <c r="U6762" s="57"/>
      <c r="V6762" s="57"/>
    </row>
    <row r="6763" ht="15" spans="16:22">
      <c r="P6763" s="57"/>
      <c r="Q6763" s="57"/>
      <c r="R6763" s="57"/>
      <c r="S6763" s="57"/>
      <c r="T6763" s="57"/>
      <c r="U6763" s="57"/>
      <c r="V6763" s="57"/>
    </row>
    <row r="6764" ht="15" spans="16:22">
      <c r="P6764" s="57"/>
      <c r="Q6764" s="57"/>
      <c r="R6764" s="57"/>
      <c r="S6764" s="57"/>
      <c r="T6764" s="57"/>
      <c r="U6764" s="57"/>
      <c r="V6764" s="57"/>
    </row>
    <row r="6765" ht="15" spans="16:22">
      <c r="P6765" s="57"/>
      <c r="Q6765" s="57"/>
      <c r="R6765" s="57"/>
      <c r="S6765" s="57"/>
      <c r="T6765" s="57"/>
      <c r="U6765" s="57"/>
      <c r="V6765" s="57"/>
    </row>
    <row r="6766" ht="15" spans="16:22">
      <c r="P6766" s="57"/>
      <c r="Q6766" s="57"/>
      <c r="R6766" s="57"/>
      <c r="S6766" s="57"/>
      <c r="T6766" s="57"/>
      <c r="U6766" s="57"/>
      <c r="V6766" s="57"/>
    </row>
    <row r="6767" ht="15" spans="16:22">
      <c r="P6767" s="57"/>
      <c r="Q6767" s="57"/>
      <c r="R6767" s="57"/>
      <c r="S6767" s="57"/>
      <c r="T6767" s="57"/>
      <c r="U6767" s="57"/>
      <c r="V6767" s="57"/>
    </row>
    <row r="6768" ht="15" spans="16:22">
      <c r="P6768" s="57"/>
      <c r="Q6768" s="57"/>
      <c r="R6768" s="57"/>
      <c r="S6768" s="57"/>
      <c r="T6768" s="57"/>
      <c r="U6768" s="57"/>
      <c r="V6768" s="57"/>
    </row>
    <row r="6769" ht="15" spans="16:22">
      <c r="P6769" s="57"/>
      <c r="Q6769" s="57"/>
      <c r="R6769" s="57"/>
      <c r="S6769" s="57"/>
      <c r="T6769" s="57"/>
      <c r="U6769" s="57"/>
      <c r="V6769" s="57"/>
    </row>
    <row r="6770" ht="15" spans="16:22">
      <c r="P6770" s="57"/>
      <c r="Q6770" s="57"/>
      <c r="R6770" s="57"/>
      <c r="S6770" s="57"/>
      <c r="T6770" s="57"/>
      <c r="U6770" s="57"/>
      <c r="V6770" s="57"/>
    </row>
    <row r="6771" ht="15" spans="16:22">
      <c r="P6771" s="57"/>
      <c r="Q6771" s="57"/>
      <c r="R6771" s="57"/>
      <c r="S6771" s="57"/>
      <c r="T6771" s="57"/>
      <c r="U6771" s="57"/>
      <c r="V6771" s="57"/>
    </row>
    <row r="6772" ht="15" spans="16:22">
      <c r="P6772" s="57"/>
      <c r="Q6772" s="57"/>
      <c r="R6772" s="57"/>
      <c r="S6772" s="57"/>
      <c r="T6772" s="57"/>
      <c r="U6772" s="57"/>
      <c r="V6772" s="57"/>
    </row>
    <row r="6773" ht="15" spans="16:22">
      <c r="P6773" s="57"/>
      <c r="Q6773" s="57"/>
      <c r="R6773" s="57"/>
      <c r="S6773" s="57"/>
      <c r="T6773" s="57"/>
      <c r="U6773" s="57"/>
      <c r="V6773" s="57"/>
    </row>
    <row r="6774" ht="15" spans="16:22">
      <c r="P6774" s="57"/>
      <c r="Q6774" s="57"/>
      <c r="R6774" s="57"/>
      <c r="S6774" s="57"/>
      <c r="T6774" s="57"/>
      <c r="U6774" s="57"/>
      <c r="V6774" s="57"/>
    </row>
    <row r="6775" ht="15" spans="16:22">
      <c r="P6775" s="57"/>
      <c r="Q6775" s="57"/>
      <c r="R6775" s="57"/>
      <c r="S6775" s="57"/>
      <c r="T6775" s="57"/>
      <c r="U6775" s="57"/>
      <c r="V6775" s="57"/>
    </row>
    <row r="6776" ht="15" spans="16:22">
      <c r="P6776" s="57"/>
      <c r="Q6776" s="57"/>
      <c r="R6776" s="57"/>
      <c r="S6776" s="57"/>
      <c r="T6776" s="57"/>
      <c r="U6776" s="57"/>
      <c r="V6776" s="57"/>
    </row>
    <row r="6777" ht="15" spans="16:22">
      <c r="P6777" s="57"/>
      <c r="Q6777" s="57"/>
      <c r="R6777" s="57"/>
      <c r="S6777" s="57"/>
      <c r="T6777" s="57"/>
      <c r="U6777" s="57"/>
      <c r="V6777" s="57"/>
    </row>
    <row r="6778" ht="15" spans="16:22">
      <c r="P6778" s="57"/>
      <c r="Q6778" s="57"/>
      <c r="R6778" s="57"/>
      <c r="S6778" s="57"/>
      <c r="T6778" s="57"/>
      <c r="U6778" s="57"/>
      <c r="V6778" s="57"/>
    </row>
    <row r="6779" ht="15" spans="16:22">
      <c r="P6779" s="57"/>
      <c r="Q6779" s="57"/>
      <c r="R6779" s="57"/>
      <c r="S6779" s="57"/>
      <c r="T6779" s="57"/>
      <c r="U6779" s="57"/>
      <c r="V6779" s="57"/>
    </row>
    <row r="6780" ht="15" spans="16:22">
      <c r="P6780" s="57"/>
      <c r="Q6780" s="57"/>
      <c r="R6780" s="57"/>
      <c r="S6780" s="57"/>
      <c r="T6780" s="57"/>
      <c r="U6780" s="57"/>
      <c r="V6780" s="57"/>
    </row>
    <row r="6781" ht="15" spans="16:22">
      <c r="P6781" s="57"/>
      <c r="Q6781" s="57"/>
      <c r="R6781" s="57"/>
      <c r="S6781" s="57"/>
      <c r="T6781" s="57"/>
      <c r="U6781" s="57"/>
      <c r="V6781" s="57"/>
    </row>
    <row r="6782" ht="15" spans="16:22">
      <c r="P6782" s="57"/>
      <c r="Q6782" s="57"/>
      <c r="R6782" s="57"/>
      <c r="S6782" s="57"/>
      <c r="T6782" s="57"/>
      <c r="U6782" s="57"/>
      <c r="V6782" s="57"/>
    </row>
    <row r="6783" ht="15" spans="16:22">
      <c r="P6783" s="57"/>
      <c r="Q6783" s="57"/>
      <c r="R6783" s="57"/>
      <c r="S6783" s="57"/>
      <c r="T6783" s="57"/>
      <c r="U6783" s="57"/>
      <c r="V6783" s="57"/>
    </row>
    <row r="6784" ht="15" spans="16:22">
      <c r="P6784" s="57"/>
      <c r="Q6784" s="57"/>
      <c r="R6784" s="57"/>
      <c r="S6784" s="57"/>
      <c r="T6784" s="57"/>
      <c r="U6784" s="57"/>
      <c r="V6784" s="57"/>
    </row>
    <row r="6785" ht="15" spans="16:22">
      <c r="P6785" s="57"/>
      <c r="Q6785" s="57"/>
      <c r="R6785" s="57"/>
      <c r="S6785" s="57"/>
      <c r="T6785" s="57"/>
      <c r="U6785" s="57"/>
      <c r="V6785" s="57"/>
    </row>
    <row r="6786" ht="15" spans="16:22">
      <c r="P6786" s="57"/>
      <c r="Q6786" s="57"/>
      <c r="R6786" s="57"/>
      <c r="S6786" s="57"/>
      <c r="T6786" s="57"/>
      <c r="U6786" s="57"/>
      <c r="V6786" s="57"/>
    </row>
    <row r="6787" ht="15" spans="16:22">
      <c r="P6787" s="57"/>
      <c r="Q6787" s="57"/>
      <c r="R6787" s="57"/>
      <c r="S6787" s="57"/>
      <c r="T6787" s="57"/>
      <c r="U6787" s="57"/>
      <c r="V6787" s="57"/>
    </row>
    <row r="6788" ht="15" spans="16:22">
      <c r="P6788" s="57"/>
      <c r="Q6788" s="57"/>
      <c r="R6788" s="57"/>
      <c r="S6788" s="57"/>
      <c r="T6788" s="57"/>
      <c r="U6788" s="57"/>
      <c r="V6788" s="57"/>
    </row>
    <row r="6789" ht="15" spans="16:22">
      <c r="P6789" s="57"/>
      <c r="Q6789" s="57"/>
      <c r="R6789" s="57"/>
      <c r="S6789" s="57"/>
      <c r="T6789" s="57"/>
      <c r="U6789" s="57"/>
      <c r="V6789" s="57"/>
    </row>
    <row r="6790" ht="15" spans="16:22">
      <c r="P6790" s="57"/>
      <c r="Q6790" s="57"/>
      <c r="R6790" s="57"/>
      <c r="S6790" s="57"/>
      <c r="T6790" s="57"/>
      <c r="U6790" s="57"/>
      <c r="V6790" s="57"/>
    </row>
    <row r="6791" ht="15" spans="16:22">
      <c r="P6791" s="57"/>
      <c r="Q6791" s="57"/>
      <c r="R6791" s="57"/>
      <c r="S6791" s="57"/>
      <c r="T6791" s="57"/>
      <c r="U6791" s="57"/>
      <c r="V6791" s="57"/>
    </row>
    <row r="6792" ht="15" spans="16:22">
      <c r="P6792" s="57"/>
      <c r="Q6792" s="57"/>
      <c r="R6792" s="57"/>
      <c r="S6792" s="57"/>
      <c r="T6792" s="57"/>
      <c r="U6792" s="57"/>
      <c r="V6792" s="57"/>
    </row>
    <row r="6793" ht="15" spans="16:22">
      <c r="P6793" s="57"/>
      <c r="Q6793" s="57"/>
      <c r="R6793" s="57"/>
      <c r="S6793" s="57"/>
      <c r="T6793" s="57"/>
      <c r="U6793" s="57"/>
      <c r="V6793" s="57"/>
    </row>
    <row r="6794" ht="15" spans="16:22">
      <c r="P6794" s="57"/>
      <c r="Q6794" s="57"/>
      <c r="R6794" s="57"/>
      <c r="S6794" s="57"/>
      <c r="T6794" s="57"/>
      <c r="U6794" s="57"/>
      <c r="V6794" s="57"/>
    </row>
    <row r="6795" ht="15" spans="16:22">
      <c r="P6795" s="57"/>
      <c r="Q6795" s="57"/>
      <c r="R6795" s="57"/>
      <c r="S6795" s="57"/>
      <c r="T6795" s="57"/>
      <c r="U6795" s="57"/>
      <c r="V6795" s="57"/>
    </row>
    <row r="6796" ht="15" spans="16:22">
      <c r="P6796" s="57"/>
      <c r="Q6796" s="57"/>
      <c r="R6796" s="57"/>
      <c r="S6796" s="57"/>
      <c r="T6796" s="57"/>
      <c r="U6796" s="57"/>
      <c r="V6796" s="57"/>
    </row>
    <row r="6797" ht="15" spans="16:22">
      <c r="P6797" s="57"/>
      <c r="Q6797" s="57"/>
      <c r="R6797" s="57"/>
      <c r="S6797" s="57"/>
      <c r="T6797" s="57"/>
      <c r="U6797" s="57"/>
      <c r="V6797" s="57"/>
    </row>
    <row r="6798" ht="15" spans="16:22">
      <c r="P6798" s="57"/>
      <c r="Q6798" s="57"/>
      <c r="R6798" s="57"/>
      <c r="S6798" s="57"/>
      <c r="T6798" s="57"/>
      <c r="U6798" s="57"/>
      <c r="V6798" s="57"/>
    </row>
    <row r="6799" ht="15" spans="16:22">
      <c r="P6799" s="57"/>
      <c r="Q6799" s="57"/>
      <c r="R6799" s="57"/>
      <c r="S6799" s="57"/>
      <c r="T6799" s="57"/>
      <c r="U6799" s="57"/>
      <c r="V6799" s="57"/>
    </row>
    <row r="6800" ht="15" spans="16:22">
      <c r="P6800" s="57"/>
      <c r="Q6800" s="57"/>
      <c r="R6800" s="57"/>
      <c r="S6800" s="57"/>
      <c r="T6800" s="57"/>
      <c r="U6800" s="57"/>
      <c r="V6800" s="57"/>
    </row>
    <row r="6801" ht="15" spans="16:22">
      <c r="P6801" s="57"/>
      <c r="Q6801" s="57"/>
      <c r="R6801" s="57"/>
      <c r="S6801" s="57"/>
      <c r="T6801" s="57"/>
      <c r="U6801" s="57"/>
      <c r="V6801" s="57"/>
    </row>
    <row r="6802" ht="15" spans="16:22">
      <c r="P6802" s="57"/>
      <c r="Q6802" s="57"/>
      <c r="R6802" s="57"/>
      <c r="S6802" s="57"/>
      <c r="T6802" s="57"/>
      <c r="U6802" s="57"/>
      <c r="V6802" s="57"/>
    </row>
    <row r="6803" ht="15" spans="16:22">
      <c r="P6803" s="57"/>
      <c r="Q6803" s="57"/>
      <c r="R6803" s="57"/>
      <c r="S6803" s="57"/>
      <c r="T6803" s="57"/>
      <c r="U6803" s="57"/>
      <c r="V6803" s="57"/>
    </row>
    <row r="6804" ht="15" spans="16:22">
      <c r="P6804" s="57"/>
      <c r="Q6804" s="57"/>
      <c r="R6804" s="57"/>
      <c r="S6804" s="57"/>
      <c r="T6804" s="57"/>
      <c r="U6804" s="57"/>
      <c r="V6804" s="57"/>
    </row>
    <row r="6805" ht="15" spans="16:22">
      <c r="P6805" s="57"/>
      <c r="Q6805" s="57"/>
      <c r="R6805" s="57"/>
      <c r="S6805" s="57"/>
      <c r="T6805" s="57"/>
      <c r="U6805" s="57"/>
      <c r="V6805" s="57"/>
    </row>
    <row r="6806" ht="15" spans="16:22">
      <c r="P6806" s="57"/>
      <c r="Q6806" s="57"/>
      <c r="R6806" s="57"/>
      <c r="S6806" s="57"/>
      <c r="T6806" s="57"/>
      <c r="U6806" s="57"/>
      <c r="V6806" s="57"/>
    </row>
    <row r="6807" ht="15" spans="16:22">
      <c r="P6807" s="57"/>
      <c r="Q6807" s="57"/>
      <c r="R6807" s="57"/>
      <c r="S6807" s="57"/>
      <c r="T6807" s="57"/>
      <c r="U6807" s="57"/>
      <c r="V6807" s="57"/>
    </row>
    <row r="6808" ht="15" spans="16:22">
      <c r="P6808" s="57"/>
      <c r="Q6808" s="57"/>
      <c r="R6808" s="57"/>
      <c r="S6808" s="57"/>
      <c r="T6808" s="57"/>
      <c r="U6808" s="57"/>
      <c r="V6808" s="57"/>
    </row>
    <row r="6809" ht="15" spans="16:22">
      <c r="P6809" s="57"/>
      <c r="Q6809" s="57"/>
      <c r="R6809" s="57"/>
      <c r="S6809" s="57"/>
      <c r="T6809" s="57"/>
      <c r="U6809" s="57"/>
      <c r="V6809" s="57"/>
    </row>
    <row r="6810" ht="15" spans="16:22">
      <c r="P6810" s="57"/>
      <c r="Q6810" s="57"/>
      <c r="R6810" s="57"/>
      <c r="S6810" s="57"/>
      <c r="T6810" s="57"/>
      <c r="U6810" s="57"/>
      <c r="V6810" s="57"/>
    </row>
    <row r="6811" ht="15" spans="16:22">
      <c r="P6811" s="57"/>
      <c r="Q6811" s="57"/>
      <c r="R6811" s="57"/>
      <c r="S6811" s="57"/>
      <c r="T6811" s="57"/>
      <c r="U6811" s="57"/>
      <c r="V6811" s="57"/>
    </row>
    <row r="6812" ht="15" spans="16:22">
      <c r="P6812" s="57"/>
      <c r="Q6812" s="57"/>
      <c r="R6812" s="57"/>
      <c r="S6812" s="57"/>
      <c r="T6812" s="57"/>
      <c r="U6812" s="57"/>
      <c r="V6812" s="57"/>
    </row>
    <row r="6813" ht="15" spans="16:22">
      <c r="P6813" s="57"/>
      <c r="Q6813" s="57"/>
      <c r="R6813" s="57"/>
      <c r="S6813" s="57"/>
      <c r="T6813" s="57"/>
      <c r="U6813" s="57"/>
      <c r="V6813" s="57"/>
    </row>
    <row r="6814" ht="15" spans="16:22">
      <c r="P6814" s="57"/>
      <c r="Q6814" s="57"/>
      <c r="R6814" s="57"/>
      <c r="S6814" s="57"/>
      <c r="T6814" s="57"/>
      <c r="U6814" s="57"/>
      <c r="V6814" s="57"/>
    </row>
    <row r="6815" ht="15" spans="16:22">
      <c r="P6815" s="57"/>
      <c r="Q6815" s="57"/>
      <c r="R6815" s="57"/>
      <c r="S6815" s="57"/>
      <c r="T6815" s="57"/>
      <c r="U6815" s="57"/>
      <c r="V6815" s="57"/>
    </row>
    <row r="6816" ht="15" spans="16:22">
      <c r="P6816" s="57"/>
      <c r="Q6816" s="57"/>
      <c r="R6816" s="57"/>
      <c r="S6816" s="57"/>
      <c r="T6816" s="57"/>
      <c r="U6816" s="57"/>
      <c r="V6816" s="57"/>
    </row>
    <row r="6817" ht="15" spans="16:22">
      <c r="P6817" s="57"/>
      <c r="Q6817" s="57"/>
      <c r="R6817" s="57"/>
      <c r="S6817" s="57"/>
      <c r="T6817" s="57"/>
      <c r="U6817" s="57"/>
      <c r="V6817" s="57"/>
    </row>
    <row r="6818" ht="15" spans="16:22">
      <c r="P6818" s="57"/>
      <c r="Q6818" s="57"/>
      <c r="R6818" s="57"/>
      <c r="S6818" s="57"/>
      <c r="T6818" s="57"/>
      <c r="U6818" s="57"/>
      <c r="V6818" s="57"/>
    </row>
    <row r="6819" ht="15" spans="16:22">
      <c r="P6819" s="57"/>
      <c r="Q6819" s="57"/>
      <c r="R6819" s="57"/>
      <c r="S6819" s="57"/>
      <c r="T6819" s="57"/>
      <c r="U6819" s="57"/>
      <c r="V6819" s="57"/>
    </row>
    <row r="6820" ht="15" spans="16:22">
      <c r="P6820" s="57"/>
      <c r="Q6820" s="57"/>
      <c r="R6820" s="57"/>
      <c r="S6820" s="57"/>
      <c r="T6820" s="57"/>
      <c r="U6820" s="57"/>
      <c r="V6820" s="57"/>
    </row>
    <row r="6821" ht="15" spans="16:22">
      <c r="P6821" s="57"/>
      <c r="Q6821" s="57"/>
      <c r="R6821" s="57"/>
      <c r="S6821" s="57"/>
      <c r="T6821" s="57"/>
      <c r="U6821" s="57"/>
      <c r="V6821" s="57"/>
    </row>
    <row r="6822" ht="15" spans="16:22">
      <c r="P6822" s="57"/>
      <c r="Q6822" s="57"/>
      <c r="R6822" s="57"/>
      <c r="S6822" s="57"/>
      <c r="T6822" s="57"/>
      <c r="U6822" s="57"/>
      <c r="V6822" s="57"/>
    </row>
    <row r="6823" ht="15" spans="16:22">
      <c r="P6823" s="57"/>
      <c r="Q6823" s="57"/>
      <c r="R6823" s="57"/>
      <c r="S6823" s="57"/>
      <c r="T6823" s="57"/>
      <c r="U6823" s="57"/>
      <c r="V6823" s="57"/>
    </row>
    <row r="6824" ht="15" spans="16:22">
      <c r="P6824" s="57"/>
      <c r="Q6824" s="57"/>
      <c r="R6824" s="57"/>
      <c r="S6824" s="57"/>
      <c r="T6824" s="57"/>
      <c r="U6824" s="57"/>
      <c r="V6824" s="57"/>
    </row>
    <row r="6825" ht="15" spans="16:22">
      <c r="P6825" s="57"/>
      <c r="Q6825" s="57"/>
      <c r="R6825" s="57"/>
      <c r="S6825" s="57"/>
      <c r="T6825" s="57"/>
      <c r="U6825" s="57"/>
      <c r="V6825" s="57"/>
    </row>
    <row r="6826" ht="15" spans="16:22">
      <c r="P6826" s="57"/>
      <c r="Q6826" s="57"/>
      <c r="R6826" s="57"/>
      <c r="S6826" s="57"/>
      <c r="T6826" s="57"/>
      <c r="U6826" s="57"/>
      <c r="V6826" s="57"/>
    </row>
    <row r="6827" ht="15" spans="16:22">
      <c r="P6827" s="57"/>
      <c r="Q6827" s="57"/>
      <c r="R6827" s="57"/>
      <c r="S6827" s="57"/>
      <c r="T6827" s="57"/>
      <c r="U6827" s="57"/>
      <c r="V6827" s="57"/>
    </row>
    <row r="6828" ht="15" spans="16:22">
      <c r="P6828" s="57"/>
      <c r="Q6828" s="57"/>
      <c r="R6828" s="57"/>
      <c r="S6828" s="57"/>
      <c r="T6828" s="57"/>
      <c r="U6828" s="57"/>
      <c r="V6828" s="57"/>
    </row>
    <row r="6829" ht="15" spans="16:22">
      <c r="P6829" s="57"/>
      <c r="Q6829" s="57"/>
      <c r="R6829" s="57"/>
      <c r="S6829" s="57"/>
      <c r="T6829" s="57"/>
      <c r="U6829" s="57"/>
      <c r="V6829" s="57"/>
    </row>
    <row r="6830" ht="15" spans="16:22">
      <c r="P6830" s="57"/>
      <c r="Q6830" s="57"/>
      <c r="R6830" s="57"/>
      <c r="S6830" s="57"/>
      <c r="T6830" s="57"/>
      <c r="U6830" s="57"/>
      <c r="V6830" s="57"/>
    </row>
    <row r="6831" ht="15" spans="16:22">
      <c r="P6831" s="57"/>
      <c r="Q6831" s="57"/>
      <c r="R6831" s="57"/>
      <c r="S6831" s="57"/>
      <c r="T6831" s="57"/>
      <c r="U6831" s="57"/>
      <c r="V6831" s="57"/>
    </row>
    <row r="6832" ht="15" spans="16:22">
      <c r="P6832" s="57"/>
      <c r="Q6832" s="57"/>
      <c r="R6832" s="57"/>
      <c r="S6832" s="57"/>
      <c r="T6832" s="57"/>
      <c r="U6832" s="57"/>
      <c r="V6832" s="57"/>
    </row>
    <row r="6833" ht="15" spans="16:22">
      <c r="P6833" s="57"/>
      <c r="Q6833" s="57"/>
      <c r="R6833" s="57"/>
      <c r="S6833" s="57"/>
      <c r="T6833" s="57"/>
      <c r="U6833" s="57"/>
      <c r="V6833" s="57"/>
    </row>
    <row r="6834" ht="15" spans="16:22">
      <c r="P6834" s="57"/>
      <c r="Q6834" s="57"/>
      <c r="R6834" s="57"/>
      <c r="S6834" s="57"/>
      <c r="T6834" s="57"/>
      <c r="U6834" s="57"/>
      <c r="V6834" s="57"/>
    </row>
    <row r="6835" ht="15" spans="16:22">
      <c r="P6835" s="57"/>
      <c r="Q6835" s="57"/>
      <c r="R6835" s="57"/>
      <c r="S6835" s="57"/>
      <c r="T6835" s="57"/>
      <c r="U6835" s="57"/>
      <c r="V6835" s="57"/>
    </row>
    <row r="6836" ht="15" spans="16:22">
      <c r="P6836" s="57"/>
      <c r="Q6836" s="57"/>
      <c r="R6836" s="57"/>
      <c r="S6836" s="57"/>
      <c r="T6836" s="57"/>
      <c r="U6836" s="57"/>
      <c r="V6836" s="57"/>
    </row>
    <row r="6837" ht="15" spans="16:22">
      <c r="P6837" s="57"/>
      <c r="Q6837" s="57"/>
      <c r="R6837" s="57"/>
      <c r="S6837" s="57"/>
      <c r="T6837" s="57"/>
      <c r="U6837" s="57"/>
      <c r="V6837" s="57"/>
    </row>
    <row r="6838" ht="15" spans="16:22">
      <c r="P6838" s="57"/>
      <c r="Q6838" s="57"/>
      <c r="R6838" s="57"/>
      <c r="S6838" s="57"/>
      <c r="T6838" s="57"/>
      <c r="U6838" s="57"/>
      <c r="V6838" s="57"/>
    </row>
    <row r="6839" ht="15" spans="16:22">
      <c r="P6839" s="57"/>
      <c r="Q6839" s="57"/>
      <c r="R6839" s="57"/>
      <c r="S6839" s="57"/>
      <c r="T6839" s="57"/>
      <c r="U6839" s="57"/>
      <c r="V6839" s="57"/>
    </row>
    <row r="6840" ht="15" spans="16:22">
      <c r="P6840" s="57"/>
      <c r="Q6840" s="57"/>
      <c r="R6840" s="57"/>
      <c r="S6840" s="57"/>
      <c r="T6840" s="57"/>
      <c r="U6840" s="57"/>
      <c r="V6840" s="57"/>
    </row>
    <row r="6841" ht="15" spans="16:22">
      <c r="P6841" s="57"/>
      <c r="Q6841" s="57"/>
      <c r="R6841" s="57"/>
      <c r="S6841" s="57"/>
      <c r="T6841" s="57"/>
      <c r="U6841" s="57"/>
      <c r="V6841" s="57"/>
    </row>
    <row r="6842" ht="15" spans="16:22">
      <c r="P6842" s="57"/>
      <c r="Q6842" s="57"/>
      <c r="R6842" s="57"/>
      <c r="S6842" s="57"/>
      <c r="T6842" s="57"/>
      <c r="U6842" s="57"/>
      <c r="V6842" s="57"/>
    </row>
    <row r="6843" ht="15" spans="16:22">
      <c r="P6843" s="57"/>
      <c r="Q6843" s="57"/>
      <c r="R6843" s="57"/>
      <c r="S6843" s="57"/>
      <c r="T6843" s="57"/>
      <c r="U6843" s="57"/>
      <c r="V6843" s="57"/>
    </row>
    <row r="6844" ht="15" spans="16:22">
      <c r="P6844" s="57"/>
      <c r="Q6844" s="57"/>
      <c r="R6844" s="57"/>
      <c r="S6844" s="57"/>
      <c r="T6844" s="57"/>
      <c r="U6844" s="57"/>
      <c r="V6844" s="57"/>
    </row>
    <row r="6845" ht="15" spans="16:22">
      <c r="P6845" s="57"/>
      <c r="Q6845" s="57"/>
      <c r="R6845" s="57"/>
      <c r="S6845" s="57"/>
      <c r="T6845" s="57"/>
      <c r="U6845" s="57"/>
      <c r="V6845" s="57"/>
    </row>
    <row r="6846" ht="15" spans="16:22">
      <c r="P6846" s="57"/>
      <c r="Q6846" s="57"/>
      <c r="R6846" s="57"/>
      <c r="S6846" s="57"/>
      <c r="T6846" s="57"/>
      <c r="U6846" s="57"/>
      <c r="V6846" s="57"/>
    </row>
    <row r="6847" ht="15" spans="16:22">
      <c r="P6847" s="57"/>
      <c r="Q6847" s="57"/>
      <c r="R6847" s="57"/>
      <c r="S6847" s="57"/>
      <c r="T6847" s="57"/>
      <c r="U6847" s="57"/>
      <c r="V6847" s="57"/>
    </row>
    <row r="6848" ht="15" spans="16:22">
      <c r="P6848" s="57"/>
      <c r="Q6848" s="57"/>
      <c r="R6848" s="57"/>
      <c r="S6848" s="57"/>
      <c r="T6848" s="57"/>
      <c r="U6848" s="57"/>
      <c r="V6848" s="57"/>
    </row>
    <row r="6849" ht="15" spans="16:22">
      <c r="P6849" s="57"/>
      <c r="Q6849" s="57"/>
      <c r="R6849" s="57"/>
      <c r="S6849" s="57"/>
      <c r="T6849" s="57"/>
      <c r="U6849" s="57"/>
      <c r="V6849" s="57"/>
    </row>
    <row r="6850" ht="15" spans="16:22">
      <c r="P6850" s="57"/>
      <c r="Q6850" s="57"/>
      <c r="R6850" s="57"/>
      <c r="S6850" s="57"/>
      <c r="T6850" s="57"/>
      <c r="U6850" s="57"/>
      <c r="V6850" s="57"/>
    </row>
    <row r="6851" ht="15" spans="16:22">
      <c r="P6851" s="57"/>
      <c r="Q6851" s="57"/>
      <c r="R6851" s="57"/>
      <c r="S6851" s="57"/>
      <c r="T6851" s="57"/>
      <c r="U6851" s="57"/>
      <c r="V6851" s="57"/>
    </row>
    <row r="6852" ht="15" spans="16:22">
      <c r="P6852" s="57"/>
      <c r="Q6852" s="57"/>
      <c r="R6852" s="57"/>
      <c r="S6852" s="57"/>
      <c r="T6852" s="57"/>
      <c r="U6852" s="57"/>
      <c r="V6852" s="57"/>
    </row>
    <row r="6853" ht="15" spans="16:22">
      <c r="P6853" s="57"/>
      <c r="Q6853" s="57"/>
      <c r="R6853" s="57"/>
      <c r="S6853" s="57"/>
      <c r="T6853" s="57"/>
      <c r="U6853" s="57"/>
      <c r="V6853" s="57"/>
    </row>
    <row r="6854" ht="15" spans="16:22">
      <c r="P6854" s="57"/>
      <c r="Q6854" s="57"/>
      <c r="R6854" s="57"/>
      <c r="S6854" s="57"/>
      <c r="T6854" s="57"/>
      <c r="U6854" s="57"/>
      <c r="V6854" s="57"/>
    </row>
    <row r="6855" ht="15" spans="16:22">
      <c r="P6855" s="57"/>
      <c r="Q6855" s="57"/>
      <c r="R6855" s="57"/>
      <c r="S6855" s="57"/>
      <c r="T6855" s="57"/>
      <c r="U6855" s="57"/>
      <c r="V6855" s="57"/>
    </row>
    <row r="6856" ht="15" spans="16:22">
      <c r="P6856" s="57"/>
      <c r="Q6856" s="57"/>
      <c r="R6856" s="57"/>
      <c r="S6856" s="57"/>
      <c r="T6856" s="57"/>
      <c r="U6856" s="57"/>
      <c r="V6856" s="57"/>
    </row>
    <row r="6857" ht="15" spans="16:22">
      <c r="P6857" s="57"/>
      <c r="Q6857" s="57"/>
      <c r="R6857" s="57"/>
      <c r="S6857" s="57"/>
      <c r="T6857" s="57"/>
      <c r="U6857" s="57"/>
      <c r="V6857" s="57"/>
    </row>
    <row r="6858" ht="15" spans="16:22">
      <c r="P6858" s="57"/>
      <c r="Q6858" s="57"/>
      <c r="R6858" s="57"/>
      <c r="S6858" s="57"/>
      <c r="T6858" s="57"/>
      <c r="U6858" s="57"/>
      <c r="V6858" s="57"/>
    </row>
    <row r="6859" ht="15" spans="16:22">
      <c r="P6859" s="57"/>
      <c r="Q6859" s="57"/>
      <c r="R6859" s="57"/>
      <c r="S6859" s="57"/>
      <c r="T6859" s="57"/>
      <c r="U6859" s="57"/>
      <c r="V6859" s="57"/>
    </row>
    <row r="6860" ht="15" spans="16:22">
      <c r="P6860" s="57"/>
      <c r="Q6860" s="57"/>
      <c r="R6860" s="57"/>
      <c r="S6860" s="57"/>
      <c r="T6860" s="57"/>
      <c r="U6860" s="57"/>
      <c r="V6860" s="57"/>
    </row>
    <row r="6861" ht="15" spans="16:22">
      <c r="P6861" s="57"/>
      <c r="Q6861" s="57"/>
      <c r="R6861" s="57"/>
      <c r="S6861" s="57"/>
      <c r="T6861" s="57"/>
      <c r="U6861" s="57"/>
      <c r="V6861" s="57"/>
    </row>
    <row r="6862" ht="15" spans="16:22">
      <c r="P6862" s="57"/>
      <c r="Q6862" s="57"/>
      <c r="R6862" s="57"/>
      <c r="S6862" s="57"/>
      <c r="T6862" s="57"/>
      <c r="U6862" s="57"/>
      <c r="V6862" s="57"/>
    </row>
    <row r="6863" ht="15" spans="16:22">
      <c r="P6863" s="57"/>
      <c r="Q6863" s="57"/>
      <c r="R6863" s="57"/>
      <c r="S6863" s="57"/>
      <c r="T6863" s="57"/>
      <c r="U6863" s="57"/>
      <c r="V6863" s="57"/>
    </row>
    <row r="6864" ht="15" spans="16:22">
      <c r="P6864" s="57"/>
      <c r="Q6864" s="57"/>
      <c r="R6864" s="57"/>
      <c r="S6864" s="57"/>
      <c r="T6864" s="57"/>
      <c r="U6864" s="57"/>
      <c r="V6864" s="57"/>
    </row>
    <row r="6865" ht="15" spans="16:22">
      <c r="P6865" s="57"/>
      <c r="Q6865" s="57"/>
      <c r="R6865" s="57"/>
      <c r="S6865" s="57"/>
      <c r="T6865" s="57"/>
      <c r="U6865" s="57"/>
      <c r="V6865" s="57"/>
    </row>
    <row r="6866" ht="15" spans="16:22">
      <c r="P6866" s="57"/>
      <c r="Q6866" s="57"/>
      <c r="R6866" s="57"/>
      <c r="S6866" s="57"/>
      <c r="T6866" s="57"/>
      <c r="U6866" s="57"/>
      <c r="V6866" s="57"/>
    </row>
    <row r="6867" ht="15" spans="16:22">
      <c r="P6867" s="57"/>
      <c r="Q6867" s="57"/>
      <c r="R6867" s="57"/>
      <c r="S6867" s="57"/>
      <c r="T6867" s="57"/>
      <c r="U6867" s="57"/>
      <c r="V6867" s="57"/>
    </row>
    <row r="6868" ht="15" spans="16:22">
      <c r="P6868" s="57"/>
      <c r="Q6868" s="57"/>
      <c r="R6868" s="57"/>
      <c r="S6868" s="57"/>
      <c r="T6868" s="57"/>
      <c r="U6868" s="57"/>
      <c r="V6868" s="57"/>
    </row>
    <row r="6869" ht="15" spans="16:22">
      <c r="P6869" s="57"/>
      <c r="Q6869" s="57"/>
      <c r="R6869" s="57"/>
      <c r="S6869" s="57"/>
      <c r="T6869" s="57"/>
      <c r="U6869" s="57"/>
      <c r="V6869" s="57"/>
    </row>
    <row r="6870" ht="15" spans="16:22">
      <c r="P6870" s="57"/>
      <c r="Q6870" s="57"/>
      <c r="R6870" s="57"/>
      <c r="S6870" s="57"/>
      <c r="T6870" s="57"/>
      <c r="U6870" s="57"/>
      <c r="V6870" s="57"/>
    </row>
    <row r="6871" ht="15" spans="16:22">
      <c r="P6871" s="57"/>
      <c r="Q6871" s="57"/>
      <c r="R6871" s="57"/>
      <c r="S6871" s="57"/>
      <c r="T6871" s="57"/>
      <c r="U6871" s="57"/>
      <c r="V6871" s="57"/>
    </row>
    <row r="6872" ht="15" spans="16:22">
      <c r="P6872" s="57"/>
      <c r="Q6872" s="57"/>
      <c r="R6872" s="57"/>
      <c r="S6872" s="57"/>
      <c r="T6872" s="57"/>
      <c r="U6872" s="57"/>
      <c r="V6872" s="57"/>
    </row>
    <row r="6873" ht="15" spans="16:22">
      <c r="P6873" s="57"/>
      <c r="Q6873" s="57"/>
      <c r="R6873" s="57"/>
      <c r="S6873" s="57"/>
      <c r="T6873" s="57"/>
      <c r="U6873" s="57"/>
      <c r="V6873" s="57"/>
    </row>
    <row r="6874" ht="15" spans="16:22">
      <c r="P6874" s="57"/>
      <c r="Q6874" s="57"/>
      <c r="R6874" s="57"/>
      <c r="S6874" s="57"/>
      <c r="T6874" s="57"/>
      <c r="U6874" s="57"/>
      <c r="V6874" s="57"/>
    </row>
    <row r="6875" ht="15" spans="16:22">
      <c r="P6875" s="57"/>
      <c r="Q6875" s="57"/>
      <c r="R6875" s="57"/>
      <c r="S6875" s="57"/>
      <c r="T6875" s="57"/>
      <c r="U6875" s="57"/>
      <c r="V6875" s="57"/>
    </row>
    <row r="6876" ht="15" spans="16:22">
      <c r="P6876" s="57"/>
      <c r="Q6876" s="57"/>
      <c r="R6876" s="57"/>
      <c r="S6876" s="57"/>
      <c r="T6876" s="57"/>
      <c r="U6876" s="57"/>
      <c r="V6876" s="57"/>
    </row>
    <row r="6877" ht="15" spans="16:22">
      <c r="P6877" s="57"/>
      <c r="Q6877" s="57"/>
      <c r="R6877" s="57"/>
      <c r="S6877" s="57"/>
      <c r="T6877" s="57"/>
      <c r="U6877" s="57"/>
      <c r="V6877" s="57"/>
    </row>
    <row r="6878" ht="15" spans="16:22">
      <c r="P6878" s="57"/>
      <c r="Q6878" s="57"/>
      <c r="R6878" s="57"/>
      <c r="S6878" s="57"/>
      <c r="T6878" s="57"/>
      <c r="U6878" s="57"/>
      <c r="V6878" s="57"/>
    </row>
    <row r="6879" ht="15" spans="16:22">
      <c r="P6879" s="57"/>
      <c r="Q6879" s="57"/>
      <c r="R6879" s="57"/>
      <c r="S6879" s="57"/>
      <c r="T6879" s="57"/>
      <c r="U6879" s="57"/>
      <c r="V6879" s="57"/>
    </row>
    <row r="6880" ht="15" spans="16:22">
      <c r="P6880" s="57"/>
      <c r="Q6880" s="57"/>
      <c r="R6880" s="57"/>
      <c r="S6880" s="57"/>
      <c r="T6880" s="57"/>
      <c r="U6880" s="57"/>
      <c r="V6880" s="57"/>
    </row>
    <row r="6881" ht="15" spans="16:22">
      <c r="P6881" s="57"/>
      <c r="Q6881" s="57"/>
      <c r="R6881" s="57"/>
      <c r="S6881" s="57"/>
      <c r="T6881" s="57"/>
      <c r="U6881" s="57"/>
      <c r="V6881" s="57"/>
    </row>
    <row r="6882" ht="15" spans="16:22">
      <c r="P6882" s="57"/>
      <c r="Q6882" s="57"/>
      <c r="R6882" s="57"/>
      <c r="S6882" s="57"/>
      <c r="T6882" s="57"/>
      <c r="U6882" s="57"/>
      <c r="V6882" s="57"/>
    </row>
    <row r="6883" ht="15" spans="16:22">
      <c r="P6883" s="57"/>
      <c r="Q6883" s="57"/>
      <c r="R6883" s="57"/>
      <c r="S6883" s="57"/>
      <c r="T6883" s="57"/>
      <c r="U6883" s="57"/>
      <c r="V6883" s="57"/>
    </row>
    <row r="6884" ht="15" spans="16:22">
      <c r="P6884" s="57"/>
      <c r="Q6884" s="57"/>
      <c r="R6884" s="57"/>
      <c r="S6884" s="57"/>
      <c r="T6884" s="57"/>
      <c r="U6884" s="57"/>
      <c r="V6884" s="57"/>
    </row>
    <row r="6885" ht="15" spans="16:22">
      <c r="P6885" s="57"/>
      <c r="Q6885" s="57"/>
      <c r="R6885" s="57"/>
      <c r="S6885" s="57"/>
      <c r="T6885" s="57"/>
      <c r="U6885" s="57"/>
      <c r="V6885" s="57"/>
    </row>
    <row r="6886" ht="15" spans="16:22">
      <c r="P6886" s="57"/>
      <c r="Q6886" s="57"/>
      <c r="R6886" s="57"/>
      <c r="S6886" s="57"/>
      <c r="T6886" s="57"/>
      <c r="U6886" s="57"/>
      <c r="V6886" s="57"/>
    </row>
    <row r="6887" ht="15" spans="16:22">
      <c r="P6887" s="57"/>
      <c r="Q6887" s="57"/>
      <c r="R6887" s="57"/>
      <c r="S6887" s="57"/>
      <c r="T6887" s="57"/>
      <c r="U6887" s="57"/>
      <c r="V6887" s="57"/>
    </row>
    <row r="6888" ht="15" spans="16:22">
      <c r="P6888" s="57"/>
      <c r="Q6888" s="57"/>
      <c r="R6888" s="57"/>
      <c r="S6888" s="57"/>
      <c r="T6888" s="57"/>
      <c r="U6888" s="57"/>
      <c r="V6888" s="57"/>
    </row>
    <row r="6889" ht="15" spans="16:22">
      <c r="P6889" s="57"/>
      <c r="Q6889" s="57"/>
      <c r="R6889" s="57"/>
      <c r="S6889" s="57"/>
      <c r="T6889" s="57"/>
      <c r="U6889" s="57"/>
      <c r="V6889" s="57"/>
    </row>
    <row r="6890" ht="15" spans="16:22">
      <c r="P6890" s="57"/>
      <c r="Q6890" s="57"/>
      <c r="R6890" s="57"/>
      <c r="S6890" s="57"/>
      <c r="T6890" s="57"/>
      <c r="U6890" s="57"/>
      <c r="V6890" s="57"/>
    </row>
    <row r="6891" ht="15" spans="16:22">
      <c r="P6891" s="57"/>
      <c r="Q6891" s="57"/>
      <c r="R6891" s="57"/>
      <c r="S6891" s="57"/>
      <c r="T6891" s="57"/>
      <c r="U6891" s="57"/>
      <c r="V6891" s="57"/>
    </row>
    <row r="6892" ht="15" spans="16:22">
      <c r="P6892" s="57"/>
      <c r="Q6892" s="57"/>
      <c r="R6892" s="57"/>
      <c r="S6892" s="57"/>
      <c r="T6892" s="57"/>
      <c r="U6892" s="57"/>
      <c r="V6892" s="57"/>
    </row>
    <row r="6893" ht="15" spans="16:22">
      <c r="P6893" s="57"/>
      <c r="Q6893" s="57"/>
      <c r="R6893" s="57"/>
      <c r="S6893" s="57"/>
      <c r="T6893" s="57"/>
      <c r="U6893" s="57"/>
      <c r="V6893" s="57"/>
    </row>
    <row r="6894" ht="15" spans="16:22">
      <c r="P6894" s="57"/>
      <c r="Q6894" s="57"/>
      <c r="R6894" s="57"/>
      <c r="S6894" s="57"/>
      <c r="T6894" s="57"/>
      <c r="U6894" s="57"/>
      <c r="V6894" s="57"/>
    </row>
    <row r="6895" ht="15" spans="16:22">
      <c r="P6895" s="57"/>
      <c r="Q6895" s="57"/>
      <c r="R6895" s="57"/>
      <c r="S6895" s="57"/>
      <c r="T6895" s="57"/>
      <c r="U6895" s="57"/>
      <c r="V6895" s="57"/>
    </row>
    <row r="6896" ht="15" spans="16:22">
      <c r="P6896" s="57"/>
      <c r="Q6896" s="57"/>
      <c r="R6896" s="57"/>
      <c r="S6896" s="57"/>
      <c r="T6896" s="57"/>
      <c r="U6896" s="57"/>
      <c r="V6896" s="57"/>
    </row>
    <row r="6897" ht="15" spans="16:22">
      <c r="P6897" s="57"/>
      <c r="Q6897" s="57"/>
      <c r="R6897" s="57"/>
      <c r="S6897" s="57"/>
      <c r="T6897" s="57"/>
      <c r="U6897" s="57"/>
      <c r="V6897" s="57"/>
    </row>
    <row r="6898" ht="15" spans="16:22">
      <c r="P6898" s="57"/>
      <c r="Q6898" s="57"/>
      <c r="R6898" s="57"/>
      <c r="S6898" s="57"/>
      <c r="T6898" s="57"/>
      <c r="U6898" s="57"/>
      <c r="V6898" s="57"/>
    </row>
    <row r="6899" ht="15" spans="16:22">
      <c r="P6899" s="57"/>
      <c r="Q6899" s="57"/>
      <c r="R6899" s="57"/>
      <c r="S6899" s="57"/>
      <c r="T6899" s="57"/>
      <c r="U6899" s="57"/>
      <c r="V6899" s="57"/>
    </row>
    <row r="6900" ht="15" spans="16:22">
      <c r="P6900" s="57"/>
      <c r="Q6900" s="57"/>
      <c r="R6900" s="57"/>
      <c r="S6900" s="57"/>
      <c r="T6900" s="57"/>
      <c r="U6900" s="57"/>
      <c r="V6900" s="57"/>
    </row>
    <row r="6901" ht="15" spans="16:22">
      <c r="P6901" s="57"/>
      <c r="Q6901" s="57"/>
      <c r="R6901" s="57"/>
      <c r="S6901" s="57"/>
      <c r="T6901" s="57"/>
      <c r="U6901" s="57"/>
      <c r="V6901" s="57"/>
    </row>
    <row r="6902" ht="15" spans="16:22">
      <c r="P6902" s="57"/>
      <c r="Q6902" s="57"/>
      <c r="R6902" s="57"/>
      <c r="S6902" s="57"/>
      <c r="T6902" s="57"/>
      <c r="U6902" s="57"/>
      <c r="V6902" s="57"/>
    </row>
    <row r="6903" ht="15" spans="16:22">
      <c r="P6903" s="57"/>
      <c r="Q6903" s="57"/>
      <c r="R6903" s="57"/>
      <c r="S6903" s="57"/>
      <c r="T6903" s="57"/>
      <c r="U6903" s="57"/>
      <c r="V6903" s="57"/>
    </row>
    <row r="6904" ht="15" spans="16:22">
      <c r="P6904" s="57"/>
      <c r="Q6904" s="57"/>
      <c r="R6904" s="57"/>
      <c r="S6904" s="57"/>
      <c r="T6904" s="57"/>
      <c r="U6904" s="57"/>
      <c r="V6904" s="57"/>
    </row>
    <row r="6905" ht="15" spans="16:22">
      <c r="P6905" s="57"/>
      <c r="Q6905" s="57"/>
      <c r="R6905" s="57"/>
      <c r="S6905" s="57"/>
      <c r="T6905" s="57"/>
      <c r="U6905" s="57"/>
      <c r="V6905" s="57"/>
    </row>
    <row r="6906" ht="15" spans="16:22">
      <c r="P6906" s="57"/>
      <c r="Q6906" s="57"/>
      <c r="R6906" s="57"/>
      <c r="S6906" s="57"/>
      <c r="T6906" s="57"/>
      <c r="U6906" s="57"/>
      <c r="V6906" s="57"/>
    </row>
    <row r="6907" ht="15" spans="16:22">
      <c r="P6907" s="57"/>
      <c r="Q6907" s="57"/>
      <c r="R6907" s="57"/>
      <c r="S6907" s="57"/>
      <c r="T6907" s="57"/>
      <c r="U6907" s="57"/>
      <c r="V6907" s="57"/>
    </row>
    <row r="6908" ht="15" spans="16:22">
      <c r="P6908" s="57"/>
      <c r="Q6908" s="57"/>
      <c r="R6908" s="57"/>
      <c r="S6908" s="57"/>
      <c r="T6908" s="57"/>
      <c r="U6908" s="57"/>
      <c r="V6908" s="57"/>
    </row>
    <row r="6909" ht="15" spans="16:22">
      <c r="P6909" s="57"/>
      <c r="Q6909" s="57"/>
      <c r="R6909" s="57"/>
      <c r="S6909" s="57"/>
      <c r="T6909" s="57"/>
      <c r="U6909" s="57"/>
      <c r="V6909" s="57"/>
    </row>
    <row r="6910" ht="15" spans="16:22">
      <c r="P6910" s="57"/>
      <c r="Q6910" s="57"/>
      <c r="R6910" s="57"/>
      <c r="S6910" s="57"/>
      <c r="T6910" s="57"/>
      <c r="U6910" s="57"/>
      <c r="V6910" s="57"/>
    </row>
    <row r="6911" ht="15" spans="16:22">
      <c r="P6911" s="57"/>
      <c r="Q6911" s="57"/>
      <c r="R6911" s="57"/>
      <c r="S6911" s="57"/>
      <c r="T6911" s="57"/>
      <c r="U6911" s="57"/>
      <c r="V6911" s="57"/>
    </row>
    <row r="6912" ht="15" spans="16:22">
      <c r="P6912" s="57"/>
      <c r="Q6912" s="57"/>
      <c r="R6912" s="57"/>
      <c r="S6912" s="57"/>
      <c r="T6912" s="57"/>
      <c r="U6912" s="57"/>
      <c r="V6912" s="57"/>
    </row>
    <row r="6913" ht="15" spans="16:22">
      <c r="P6913" s="57"/>
      <c r="Q6913" s="57"/>
      <c r="R6913" s="57"/>
      <c r="S6913" s="57"/>
      <c r="T6913" s="57"/>
      <c r="U6913" s="57"/>
      <c r="V6913" s="57"/>
    </row>
    <row r="6914" ht="15" spans="16:22">
      <c r="P6914" s="57"/>
      <c r="Q6914" s="57"/>
      <c r="R6914" s="57"/>
      <c r="S6914" s="57"/>
      <c r="T6914" s="57"/>
      <c r="U6914" s="57"/>
      <c r="V6914" s="57"/>
    </row>
    <row r="6915" ht="15" spans="16:22">
      <c r="P6915" s="57"/>
      <c r="Q6915" s="57"/>
      <c r="R6915" s="57"/>
      <c r="S6915" s="57"/>
      <c r="T6915" s="57"/>
      <c r="U6915" s="57"/>
      <c r="V6915" s="57"/>
    </row>
    <row r="6916" ht="15" spans="16:22">
      <c r="P6916" s="57"/>
      <c r="Q6916" s="57"/>
      <c r="R6916" s="57"/>
      <c r="S6916" s="57"/>
      <c r="T6916" s="57"/>
      <c r="U6916" s="57"/>
      <c r="V6916" s="57"/>
    </row>
    <row r="6917" ht="15" spans="16:22">
      <c r="P6917" s="57"/>
      <c r="Q6917" s="57"/>
      <c r="R6917" s="57"/>
      <c r="S6917" s="57"/>
      <c r="T6917" s="57"/>
      <c r="U6917" s="57"/>
      <c r="V6917" s="57"/>
    </row>
    <row r="6918" ht="15" spans="16:22">
      <c r="P6918" s="57"/>
      <c r="Q6918" s="57"/>
      <c r="R6918" s="57"/>
      <c r="S6918" s="57"/>
      <c r="T6918" s="57"/>
      <c r="U6918" s="57"/>
      <c r="V6918" s="57"/>
    </row>
    <row r="6919" ht="15" spans="16:22">
      <c r="P6919" s="57"/>
      <c r="Q6919" s="57"/>
      <c r="R6919" s="57"/>
      <c r="S6919" s="57"/>
      <c r="T6919" s="57"/>
      <c r="U6919" s="57"/>
      <c r="V6919" s="57"/>
    </row>
    <row r="6920" ht="15" spans="16:22">
      <c r="P6920" s="57"/>
      <c r="Q6920" s="57"/>
      <c r="R6920" s="57"/>
      <c r="S6920" s="57"/>
      <c r="T6920" s="57"/>
      <c r="U6920" s="57"/>
      <c r="V6920" s="57"/>
    </row>
    <row r="6921" ht="15" spans="16:22">
      <c r="P6921" s="57"/>
      <c r="Q6921" s="57"/>
      <c r="R6921" s="57"/>
      <c r="S6921" s="57"/>
      <c r="T6921" s="57"/>
      <c r="U6921" s="57"/>
      <c r="V6921" s="57"/>
    </row>
    <row r="6922" ht="15" spans="16:22">
      <c r="P6922" s="57"/>
      <c r="Q6922" s="57"/>
      <c r="R6922" s="57"/>
      <c r="S6922" s="57"/>
      <c r="T6922" s="57"/>
      <c r="U6922" s="57"/>
      <c r="V6922" s="57"/>
    </row>
    <row r="6923" ht="15" spans="16:22">
      <c r="P6923" s="57"/>
      <c r="Q6923" s="57"/>
      <c r="R6923" s="57"/>
      <c r="S6923" s="57"/>
      <c r="T6923" s="57"/>
      <c r="U6923" s="57"/>
      <c r="V6923" s="57"/>
    </row>
    <row r="6924" ht="15" spans="16:22">
      <c r="P6924" s="57"/>
      <c r="Q6924" s="57"/>
      <c r="R6924" s="57"/>
      <c r="S6924" s="57"/>
      <c r="T6924" s="57"/>
      <c r="U6924" s="57"/>
      <c r="V6924" s="57"/>
    </row>
    <row r="6925" ht="15" spans="16:22">
      <c r="P6925" s="57"/>
      <c r="Q6925" s="57"/>
      <c r="R6925" s="57"/>
      <c r="S6925" s="57"/>
      <c r="T6925" s="57"/>
      <c r="U6925" s="57"/>
      <c r="V6925" s="57"/>
    </row>
    <row r="6926" ht="15" spans="16:22">
      <c r="P6926" s="57"/>
      <c r="Q6926" s="57"/>
      <c r="R6926" s="57"/>
      <c r="S6926" s="57"/>
      <c r="T6926" s="57"/>
      <c r="U6926" s="57"/>
      <c r="V6926" s="57"/>
    </row>
    <row r="6927" ht="15" spans="16:22">
      <c r="P6927" s="57"/>
      <c r="Q6927" s="57"/>
      <c r="R6927" s="57"/>
      <c r="S6927" s="57"/>
      <c r="T6927" s="57"/>
      <c r="U6927" s="57"/>
      <c r="V6927" s="57"/>
    </row>
    <row r="6928" ht="15" spans="16:22">
      <c r="P6928" s="57"/>
      <c r="Q6928" s="57"/>
      <c r="R6928" s="57"/>
      <c r="S6928" s="57"/>
      <c r="T6928" s="57"/>
      <c r="U6928" s="57"/>
      <c r="V6928" s="57"/>
    </row>
    <row r="6929" ht="15" spans="16:22">
      <c r="P6929" s="57"/>
      <c r="Q6929" s="57"/>
      <c r="R6929" s="57"/>
      <c r="S6929" s="57"/>
      <c r="T6929" s="57"/>
      <c r="U6929" s="57"/>
      <c r="V6929" s="57"/>
    </row>
    <row r="6930" ht="15" spans="16:22">
      <c r="P6930" s="57"/>
      <c r="Q6930" s="57"/>
      <c r="R6930" s="57"/>
      <c r="S6930" s="57"/>
      <c r="T6930" s="57"/>
      <c r="U6930" s="57"/>
      <c r="V6930" s="57"/>
    </row>
    <row r="6931" ht="15" spans="16:22">
      <c r="P6931" s="57"/>
      <c r="Q6931" s="57"/>
      <c r="R6931" s="57"/>
      <c r="S6931" s="57"/>
      <c r="T6931" s="57"/>
      <c r="U6931" s="57"/>
      <c r="V6931" s="57"/>
    </row>
    <row r="6932" ht="15" spans="16:22">
      <c r="P6932" s="57"/>
      <c r="Q6932" s="57"/>
      <c r="R6932" s="57"/>
      <c r="S6932" s="57"/>
      <c r="T6932" s="57"/>
      <c r="U6932" s="57"/>
      <c r="V6932" s="57"/>
    </row>
    <row r="6933" ht="15" spans="16:22">
      <c r="P6933" s="57"/>
      <c r="Q6933" s="57"/>
      <c r="R6933" s="57"/>
      <c r="S6933" s="57"/>
      <c r="T6933" s="57"/>
      <c r="U6933" s="57"/>
      <c r="V6933" s="57"/>
    </row>
    <row r="6934" ht="15" spans="16:22">
      <c r="P6934" s="57"/>
      <c r="Q6934" s="57"/>
      <c r="R6934" s="57"/>
      <c r="S6934" s="57"/>
      <c r="T6934" s="57"/>
      <c r="U6934" s="57"/>
      <c r="V6934" s="57"/>
    </row>
    <row r="6935" ht="15" spans="16:22">
      <c r="P6935" s="57"/>
      <c r="Q6935" s="57"/>
      <c r="R6935" s="57"/>
      <c r="S6935" s="57"/>
      <c r="T6935" s="57"/>
      <c r="U6935" s="57"/>
      <c r="V6935" s="57"/>
    </row>
    <row r="6936" ht="15" spans="16:22">
      <c r="P6936" s="57"/>
      <c r="Q6936" s="57"/>
      <c r="R6936" s="57"/>
      <c r="S6936" s="57"/>
      <c r="T6936" s="57"/>
      <c r="U6936" s="57"/>
      <c r="V6936" s="57"/>
    </row>
    <row r="6937" ht="15" spans="16:22">
      <c r="P6937" s="57"/>
      <c r="Q6937" s="57"/>
      <c r="R6937" s="57"/>
      <c r="S6937" s="57"/>
      <c r="T6937" s="57"/>
      <c r="U6937" s="57"/>
      <c r="V6937" s="57"/>
    </row>
    <row r="6938" ht="15" spans="16:22">
      <c r="P6938" s="57"/>
      <c r="Q6938" s="57"/>
      <c r="R6938" s="57"/>
      <c r="S6938" s="57"/>
      <c r="T6938" s="57"/>
      <c r="U6938" s="57"/>
      <c r="V6938" s="57"/>
    </row>
    <row r="6939" ht="15" spans="16:22">
      <c r="P6939" s="57"/>
      <c r="Q6939" s="57"/>
      <c r="R6939" s="57"/>
      <c r="S6939" s="57"/>
      <c r="T6939" s="57"/>
      <c r="U6939" s="57"/>
      <c r="V6939" s="57"/>
    </row>
    <row r="6940" ht="15" spans="16:22">
      <c r="P6940" s="57"/>
      <c r="Q6940" s="57"/>
      <c r="R6940" s="57"/>
      <c r="S6940" s="57"/>
      <c r="T6940" s="57"/>
      <c r="U6940" s="57"/>
      <c r="V6940" s="57"/>
    </row>
    <row r="6941" ht="15" spans="16:22">
      <c r="P6941" s="57"/>
      <c r="Q6941" s="57"/>
      <c r="R6941" s="57"/>
      <c r="S6941" s="57"/>
      <c r="T6941" s="57"/>
      <c r="U6941" s="57"/>
      <c r="V6941" s="57"/>
    </row>
    <row r="6942" ht="15" spans="16:22">
      <c r="P6942" s="57"/>
      <c r="Q6942" s="57"/>
      <c r="R6942" s="57"/>
      <c r="S6942" s="57"/>
      <c r="T6942" s="57"/>
      <c r="U6942" s="57"/>
      <c r="V6942" s="57"/>
    </row>
    <row r="6943" ht="15" spans="16:22">
      <c r="P6943" s="57"/>
      <c r="Q6943" s="57"/>
      <c r="R6943" s="57"/>
      <c r="S6943" s="57"/>
      <c r="T6943" s="57"/>
      <c r="U6943" s="57"/>
      <c r="V6943" s="57"/>
    </row>
    <row r="6944" ht="15" spans="16:22">
      <c r="P6944" s="57"/>
      <c r="Q6944" s="57"/>
      <c r="R6944" s="57"/>
      <c r="S6944" s="57"/>
      <c r="T6944" s="57"/>
      <c r="U6944" s="57"/>
      <c r="V6944" s="57"/>
    </row>
    <row r="6945" ht="15" spans="16:22">
      <c r="P6945" s="57"/>
      <c r="Q6945" s="57"/>
      <c r="R6945" s="57"/>
      <c r="S6945" s="57"/>
      <c r="T6945" s="57"/>
      <c r="U6945" s="57"/>
      <c r="V6945" s="57"/>
    </row>
    <row r="6946" ht="15" spans="16:22">
      <c r="P6946" s="57"/>
      <c r="Q6946" s="57"/>
      <c r="R6946" s="57"/>
      <c r="S6946" s="57"/>
      <c r="T6946" s="57"/>
      <c r="U6946" s="57"/>
      <c r="V6946" s="57"/>
    </row>
    <row r="6947" ht="15" spans="16:22">
      <c r="P6947" s="57"/>
      <c r="Q6947" s="57"/>
      <c r="R6947" s="57"/>
      <c r="S6947" s="57"/>
      <c r="T6947" s="57"/>
      <c r="U6947" s="57"/>
      <c r="V6947" s="57"/>
    </row>
    <row r="6948" ht="15" spans="16:22">
      <c r="P6948" s="57"/>
      <c r="Q6948" s="57"/>
      <c r="R6948" s="57"/>
      <c r="S6948" s="57"/>
      <c r="T6948" s="57"/>
      <c r="U6948" s="57"/>
      <c r="V6948" s="57"/>
    </row>
    <row r="6949" ht="15" spans="16:22">
      <c r="P6949" s="57"/>
      <c r="Q6949" s="57"/>
      <c r="R6949" s="57"/>
      <c r="S6949" s="57"/>
      <c r="T6949" s="57"/>
      <c r="U6949" s="57"/>
      <c r="V6949" s="57"/>
    </row>
    <row r="6950" ht="15" spans="16:22">
      <c r="P6950" s="57"/>
      <c r="Q6950" s="57"/>
      <c r="R6950" s="57"/>
      <c r="S6950" s="57"/>
      <c r="T6950" s="57"/>
      <c r="U6950" s="57"/>
      <c r="V6950" s="57"/>
    </row>
    <row r="6951" ht="15" spans="16:22">
      <c r="P6951" s="57"/>
      <c r="Q6951" s="57"/>
      <c r="R6951" s="57"/>
      <c r="S6951" s="57"/>
      <c r="T6951" s="57"/>
      <c r="U6951" s="57"/>
      <c r="V6951" s="57"/>
    </row>
    <row r="6952" ht="15" spans="16:22">
      <c r="P6952" s="57"/>
      <c r="Q6952" s="57"/>
      <c r="R6952" s="57"/>
      <c r="S6952" s="57"/>
      <c r="T6952" s="57"/>
      <c r="U6952" s="57"/>
      <c r="V6952" s="57"/>
    </row>
    <row r="6953" ht="15" spans="16:22">
      <c r="P6953" s="57"/>
      <c r="Q6953" s="57"/>
      <c r="R6953" s="57"/>
      <c r="S6953" s="57"/>
      <c r="T6953" s="57"/>
      <c r="U6953" s="57"/>
      <c r="V6953" s="57"/>
    </row>
    <row r="6954" ht="15" spans="16:22">
      <c r="P6954" s="57"/>
      <c r="Q6954" s="57"/>
      <c r="R6954" s="57"/>
      <c r="S6954" s="57"/>
      <c r="T6954" s="57"/>
      <c r="U6954" s="57"/>
      <c r="V6954" s="57"/>
    </row>
    <row r="6955" ht="15" spans="16:22">
      <c r="P6955" s="57"/>
      <c r="Q6955" s="57"/>
      <c r="R6955" s="57"/>
      <c r="S6955" s="57"/>
      <c r="T6955" s="57"/>
      <c r="U6955" s="57"/>
      <c r="V6955" s="57"/>
    </row>
    <row r="6956" ht="15" spans="16:22">
      <c r="P6956" s="57"/>
      <c r="Q6956" s="57"/>
      <c r="R6956" s="57"/>
      <c r="S6956" s="57"/>
      <c r="T6956" s="57"/>
      <c r="U6956" s="57"/>
      <c r="V6956" s="57"/>
    </row>
    <row r="6957" ht="15" spans="16:22">
      <c r="P6957" s="57"/>
      <c r="Q6957" s="57"/>
      <c r="R6957" s="57"/>
      <c r="S6957" s="57"/>
      <c r="T6957" s="57"/>
      <c r="U6957" s="57"/>
      <c r="V6957" s="57"/>
    </row>
    <row r="6958" ht="15" spans="16:22">
      <c r="P6958" s="57"/>
      <c r="Q6958" s="57"/>
      <c r="R6958" s="57"/>
      <c r="S6958" s="57"/>
      <c r="T6958" s="57"/>
      <c r="U6958" s="57"/>
      <c r="V6958" s="57"/>
    </row>
    <row r="6959" ht="15" spans="16:22">
      <c r="P6959" s="57"/>
      <c r="Q6959" s="57"/>
      <c r="R6959" s="57"/>
      <c r="S6959" s="57"/>
      <c r="T6959" s="57"/>
      <c r="U6959" s="57"/>
      <c r="V6959" s="57"/>
    </row>
    <row r="6960" ht="15" spans="16:22">
      <c r="P6960" s="57"/>
      <c r="Q6960" s="57"/>
      <c r="R6960" s="57"/>
      <c r="S6960" s="57"/>
      <c r="T6960" s="57"/>
      <c r="U6960" s="57"/>
      <c r="V6960" s="57"/>
    </row>
    <row r="6961" ht="15" spans="16:22">
      <c r="P6961" s="57"/>
      <c r="Q6961" s="57"/>
      <c r="R6961" s="57"/>
      <c r="S6961" s="57"/>
      <c r="T6961" s="57"/>
      <c r="U6961" s="57"/>
      <c r="V6961" s="57"/>
    </row>
    <row r="6962" ht="15" spans="16:22">
      <c r="P6962" s="57"/>
      <c r="Q6962" s="57"/>
      <c r="R6962" s="57"/>
      <c r="S6962" s="57"/>
      <c r="T6962" s="57"/>
      <c r="U6962" s="57"/>
      <c r="V6962" s="57"/>
    </row>
    <row r="6963" ht="15" spans="16:22">
      <c r="P6963" s="57"/>
      <c r="Q6963" s="57"/>
      <c r="R6963" s="57"/>
      <c r="S6963" s="57"/>
      <c r="T6963" s="57"/>
      <c r="U6963" s="57"/>
      <c r="V6963" s="57"/>
    </row>
    <row r="6964" ht="15" spans="16:22">
      <c r="P6964" s="57"/>
      <c r="Q6964" s="57"/>
      <c r="R6964" s="57"/>
      <c r="S6964" s="57"/>
      <c r="T6964" s="57"/>
      <c r="U6964" s="57"/>
      <c r="V6964" s="57"/>
    </row>
    <row r="6965" ht="15" spans="16:22">
      <c r="P6965" s="57"/>
      <c r="Q6965" s="57"/>
      <c r="R6965" s="57"/>
      <c r="S6965" s="57"/>
      <c r="T6965" s="57"/>
      <c r="U6965" s="57"/>
      <c r="V6965" s="57"/>
    </row>
    <row r="6966" ht="15" spans="16:22">
      <c r="P6966" s="57"/>
      <c r="Q6966" s="57"/>
      <c r="R6966" s="57"/>
      <c r="S6966" s="57"/>
      <c r="T6966" s="57"/>
      <c r="U6966" s="57"/>
      <c r="V6966" s="57"/>
    </row>
    <row r="6967" ht="15" spans="16:22">
      <c r="P6967" s="57"/>
      <c r="Q6967" s="57"/>
      <c r="R6967" s="57"/>
      <c r="S6967" s="57"/>
      <c r="T6967" s="57"/>
      <c r="U6967" s="57"/>
      <c r="V6967" s="57"/>
    </row>
    <row r="6968" ht="15" spans="16:22">
      <c r="P6968" s="57"/>
      <c r="Q6968" s="57"/>
      <c r="R6968" s="57"/>
      <c r="S6968" s="57"/>
      <c r="T6968" s="57"/>
      <c r="U6968" s="57"/>
      <c r="V6968" s="57"/>
    </row>
    <row r="6969" ht="15" spans="16:22">
      <c r="P6969" s="57"/>
      <c r="Q6969" s="57"/>
      <c r="R6969" s="57"/>
      <c r="S6969" s="57"/>
      <c r="T6969" s="57"/>
      <c r="U6969" s="57"/>
      <c r="V6969" s="57"/>
    </row>
    <row r="6970" ht="15" spans="16:22">
      <c r="P6970" s="57"/>
      <c r="Q6970" s="57"/>
      <c r="R6970" s="57"/>
      <c r="S6970" s="57"/>
      <c r="T6970" s="57"/>
      <c r="U6970" s="57"/>
      <c r="V6970" s="57"/>
    </row>
    <row r="6971" ht="15" spans="16:22">
      <c r="P6971" s="57"/>
      <c r="Q6971" s="57"/>
      <c r="R6971" s="57"/>
      <c r="S6971" s="57"/>
      <c r="T6971" s="57"/>
      <c r="U6971" s="57"/>
      <c r="V6971" s="57"/>
    </row>
    <row r="6972" ht="15" spans="16:22">
      <c r="P6972" s="57"/>
      <c r="Q6972" s="57"/>
      <c r="R6972" s="57"/>
      <c r="S6972" s="57"/>
      <c r="T6972" s="57"/>
      <c r="U6972" s="57"/>
      <c r="V6972" s="57"/>
    </row>
    <row r="6973" ht="15" spans="16:22">
      <c r="P6973" s="57"/>
      <c r="Q6973" s="57"/>
      <c r="R6973" s="57"/>
      <c r="S6973" s="57"/>
      <c r="T6973" s="57"/>
      <c r="U6973" s="57"/>
      <c r="V6973" s="57"/>
    </row>
    <row r="6974" ht="15" spans="16:22">
      <c r="P6974" s="57"/>
      <c r="Q6974" s="57"/>
      <c r="R6974" s="57"/>
      <c r="S6974" s="57"/>
      <c r="T6974" s="57"/>
      <c r="U6974" s="57"/>
      <c r="V6974" s="57"/>
    </row>
    <row r="6975" ht="15" spans="16:22">
      <c r="P6975" s="57"/>
      <c r="Q6975" s="57"/>
      <c r="R6975" s="57"/>
      <c r="S6975" s="57"/>
      <c r="T6975" s="57"/>
      <c r="U6975" s="57"/>
      <c r="V6975" s="57"/>
    </row>
    <row r="6976" ht="15" spans="16:22">
      <c r="P6976" s="57"/>
      <c r="Q6976" s="57"/>
      <c r="R6976" s="57"/>
      <c r="S6976" s="57"/>
      <c r="T6976" s="57"/>
      <c r="U6976" s="57"/>
      <c r="V6976" s="57"/>
    </row>
    <row r="6977" ht="15" spans="16:22">
      <c r="P6977" s="57"/>
      <c r="Q6977" s="57"/>
      <c r="R6977" s="57"/>
      <c r="S6977" s="57"/>
      <c r="T6977" s="57"/>
      <c r="U6977" s="57"/>
      <c r="V6977" s="57"/>
    </row>
    <row r="6978" ht="15" spans="16:22">
      <c r="P6978" s="57"/>
      <c r="Q6978" s="57"/>
      <c r="R6978" s="57"/>
      <c r="S6978" s="57"/>
      <c r="T6978" s="57"/>
      <c r="U6978" s="57"/>
      <c r="V6978" s="57"/>
    </row>
    <row r="6979" ht="15" spans="16:22">
      <c r="P6979" s="57"/>
      <c r="Q6979" s="57"/>
      <c r="R6979" s="57"/>
      <c r="S6979" s="57"/>
      <c r="T6979" s="57"/>
      <c r="U6979" s="57"/>
      <c r="V6979" s="57"/>
    </row>
    <row r="6980" ht="15" spans="16:22">
      <c r="P6980" s="57"/>
      <c r="Q6980" s="57"/>
      <c r="R6980" s="57"/>
      <c r="S6980" s="57"/>
      <c r="T6980" s="57"/>
      <c r="U6980" s="57"/>
      <c r="V6980" s="57"/>
    </row>
    <row r="6981" ht="15" spans="16:22">
      <c r="P6981" s="57"/>
      <c r="Q6981" s="57"/>
      <c r="R6981" s="57"/>
      <c r="S6981" s="57"/>
      <c r="T6981" s="57"/>
      <c r="U6981" s="57"/>
      <c r="V6981" s="57"/>
    </row>
    <row r="6982" ht="15" spans="16:22">
      <c r="P6982" s="57"/>
      <c r="Q6982" s="57"/>
      <c r="R6982" s="57"/>
      <c r="S6982" s="57"/>
      <c r="T6982" s="57"/>
      <c r="U6982" s="57"/>
      <c r="V6982" s="57"/>
    </row>
    <row r="6983" ht="15" spans="16:22">
      <c r="P6983" s="57"/>
      <c r="Q6983" s="57"/>
      <c r="R6983" s="57"/>
      <c r="S6983" s="57"/>
      <c r="T6983" s="57"/>
      <c r="U6983" s="57"/>
      <c r="V6983" s="57"/>
    </row>
    <row r="6984" ht="15" spans="16:22">
      <c r="P6984" s="57"/>
      <c r="Q6984" s="57"/>
      <c r="R6984" s="57"/>
      <c r="S6984" s="57"/>
      <c r="T6984" s="57"/>
      <c r="U6984" s="57"/>
      <c r="V6984" s="57"/>
    </row>
    <row r="6985" ht="15" spans="16:22">
      <c r="P6985" s="57"/>
      <c r="Q6985" s="57"/>
      <c r="R6985" s="57"/>
      <c r="S6985" s="57"/>
      <c r="T6985" s="57"/>
      <c r="U6985" s="57"/>
      <c r="V6985" s="57"/>
    </row>
    <row r="6986" ht="15" spans="16:22">
      <c r="P6986" s="57"/>
      <c r="Q6986" s="57"/>
      <c r="R6986" s="57"/>
      <c r="S6986" s="57"/>
      <c r="T6986" s="57"/>
      <c r="U6986" s="57"/>
      <c r="V6986" s="57"/>
    </row>
    <row r="6987" ht="15" spans="16:22">
      <c r="P6987" s="57"/>
      <c r="Q6987" s="57"/>
      <c r="R6987" s="57"/>
      <c r="S6987" s="57"/>
      <c r="T6987" s="57"/>
      <c r="U6987" s="57"/>
      <c r="V6987" s="57"/>
    </row>
    <row r="6988" ht="15" spans="16:22">
      <c r="P6988" s="57"/>
      <c r="Q6988" s="57"/>
      <c r="R6988" s="57"/>
      <c r="S6988" s="57"/>
      <c r="T6988" s="57"/>
      <c r="U6988" s="57"/>
      <c r="V6988" s="57"/>
    </row>
    <row r="6989" ht="15" spans="16:22">
      <c r="P6989" s="57"/>
      <c r="Q6989" s="57"/>
      <c r="R6989" s="57"/>
      <c r="S6989" s="57"/>
      <c r="T6989" s="57"/>
      <c r="U6989" s="57"/>
      <c r="V6989" s="57"/>
    </row>
    <row r="6990" ht="15" spans="16:22">
      <c r="P6990" s="57"/>
      <c r="Q6990" s="57"/>
      <c r="R6990" s="57"/>
      <c r="S6990" s="57"/>
      <c r="T6990" s="57"/>
      <c r="U6990" s="57"/>
      <c r="V6990" s="57"/>
    </row>
    <row r="6991" ht="15" spans="16:22">
      <c r="P6991" s="57"/>
      <c r="Q6991" s="57"/>
      <c r="R6991" s="57"/>
      <c r="S6991" s="57"/>
      <c r="T6991" s="57"/>
      <c r="U6991" s="57"/>
      <c r="V6991" s="57"/>
    </row>
    <row r="6992" ht="15" spans="16:22">
      <c r="P6992" s="57"/>
      <c r="Q6992" s="57"/>
      <c r="R6992" s="57"/>
      <c r="S6992" s="57"/>
      <c r="T6992" s="57"/>
      <c r="U6992" s="57"/>
      <c r="V6992" s="57"/>
    </row>
    <row r="6993" ht="15" spans="16:22">
      <c r="P6993" s="57"/>
      <c r="Q6993" s="57"/>
      <c r="R6993" s="57"/>
      <c r="S6993" s="57"/>
      <c r="T6993" s="57"/>
      <c r="U6993" s="57"/>
      <c r="V6993" s="57"/>
    </row>
    <row r="6994" ht="15" spans="16:22">
      <c r="P6994" s="57"/>
      <c r="Q6994" s="57"/>
      <c r="R6994" s="57"/>
      <c r="S6994" s="57"/>
      <c r="T6994" s="57"/>
      <c r="U6994" s="57"/>
      <c r="V6994" s="57"/>
    </row>
    <row r="6995" ht="15" spans="16:22">
      <c r="P6995" s="57"/>
      <c r="Q6995" s="57"/>
      <c r="R6995" s="57"/>
      <c r="S6995" s="57"/>
      <c r="T6995" s="57"/>
      <c r="U6995" s="57"/>
      <c r="V6995" s="57"/>
    </row>
    <row r="6996" ht="15" spans="16:22">
      <c r="P6996" s="57"/>
      <c r="Q6996" s="57"/>
      <c r="R6996" s="57"/>
      <c r="S6996" s="57"/>
      <c r="T6996" s="57"/>
      <c r="U6996" s="57"/>
      <c r="V6996" s="57"/>
    </row>
    <row r="6997" ht="15" spans="16:22">
      <c r="P6997" s="57"/>
      <c r="Q6997" s="57"/>
      <c r="R6997" s="57"/>
      <c r="S6997" s="57"/>
      <c r="T6997" s="57"/>
      <c r="U6997" s="57"/>
      <c r="V6997" s="57"/>
    </row>
    <row r="6998" ht="15" spans="16:22">
      <c r="P6998" s="57"/>
      <c r="Q6998" s="57"/>
      <c r="R6998" s="57"/>
      <c r="S6998" s="57"/>
      <c r="T6998" s="57"/>
      <c r="U6998" s="57"/>
      <c r="V6998" s="57"/>
    </row>
    <row r="6999" ht="15" spans="16:22">
      <c r="P6999" s="57"/>
      <c r="Q6999" s="57"/>
      <c r="R6999" s="57"/>
      <c r="S6999" s="57"/>
      <c r="T6999" s="57"/>
      <c r="U6999" s="57"/>
      <c r="V6999" s="57"/>
    </row>
    <row r="7000" ht="15" spans="16:22">
      <c r="P7000" s="57"/>
      <c r="Q7000" s="57"/>
      <c r="R7000" s="57"/>
      <c r="S7000" s="57"/>
      <c r="T7000" s="57"/>
      <c r="U7000" s="57"/>
      <c r="V7000" s="57"/>
    </row>
    <row r="7001" ht="15" spans="16:22">
      <c r="P7001" s="57"/>
      <c r="Q7001" s="57"/>
      <c r="R7001" s="57"/>
      <c r="S7001" s="57"/>
      <c r="T7001" s="57"/>
      <c r="U7001" s="57"/>
      <c r="V7001" s="57"/>
    </row>
    <row r="7002" ht="15" spans="16:22">
      <c r="P7002" s="57"/>
      <c r="Q7002" s="57"/>
      <c r="R7002" s="57"/>
      <c r="S7002" s="57"/>
      <c r="T7002" s="57"/>
      <c r="U7002" s="57"/>
      <c r="V7002" s="57"/>
    </row>
    <row r="7003" ht="15" spans="16:22">
      <c r="P7003" s="57"/>
      <c r="Q7003" s="57"/>
      <c r="R7003" s="57"/>
      <c r="S7003" s="57"/>
      <c r="T7003" s="57"/>
      <c r="U7003" s="57"/>
      <c r="V7003" s="57"/>
    </row>
    <row r="7004" ht="15" spans="16:22">
      <c r="P7004" s="57"/>
      <c r="Q7004" s="57"/>
      <c r="R7004" s="57"/>
      <c r="S7004" s="57"/>
      <c r="T7004" s="57"/>
      <c r="U7004" s="57"/>
      <c r="V7004" s="57"/>
    </row>
    <row r="7005" ht="15" spans="16:22">
      <c r="P7005" s="57"/>
      <c r="Q7005" s="57"/>
      <c r="R7005" s="57"/>
      <c r="S7005" s="57"/>
      <c r="T7005" s="57"/>
      <c r="U7005" s="57"/>
      <c r="V7005" s="57"/>
    </row>
    <row r="7006" ht="15" spans="16:22">
      <c r="P7006" s="57"/>
      <c r="Q7006" s="57"/>
      <c r="R7006" s="57"/>
      <c r="S7006" s="57"/>
      <c r="T7006" s="57"/>
      <c r="U7006" s="57"/>
      <c r="V7006" s="57"/>
    </row>
    <row r="7007" ht="15" spans="16:22">
      <c r="P7007" s="57"/>
      <c r="Q7007" s="57"/>
      <c r="R7007" s="57"/>
      <c r="S7007" s="57"/>
      <c r="T7007" s="57"/>
      <c r="U7007" s="57"/>
      <c r="V7007" s="57"/>
    </row>
    <row r="7008" ht="15" spans="16:22">
      <c r="P7008" s="57"/>
      <c r="Q7008" s="57"/>
      <c r="R7008" s="57"/>
      <c r="S7008" s="57"/>
      <c r="T7008" s="57"/>
      <c r="U7008" s="57"/>
      <c r="V7008" s="57"/>
    </row>
    <row r="7009" ht="15" spans="16:22">
      <c r="P7009" s="57"/>
      <c r="Q7009" s="57"/>
      <c r="R7009" s="57"/>
      <c r="S7009" s="57"/>
      <c r="T7009" s="57"/>
      <c r="U7009" s="57"/>
      <c r="V7009" s="57"/>
    </row>
    <row r="7010" ht="15" spans="16:22">
      <c r="P7010" s="57"/>
      <c r="Q7010" s="57"/>
      <c r="R7010" s="57"/>
      <c r="S7010" s="57"/>
      <c r="T7010" s="57"/>
      <c r="U7010" s="57"/>
      <c r="V7010" s="57"/>
    </row>
    <row r="7011" ht="15" spans="16:22">
      <c r="P7011" s="57"/>
      <c r="Q7011" s="57"/>
      <c r="R7011" s="57"/>
      <c r="S7011" s="57"/>
      <c r="T7011" s="57"/>
      <c r="U7011" s="57"/>
      <c r="V7011" s="57"/>
    </row>
    <row r="7012" ht="15" spans="16:22">
      <c r="P7012" s="57"/>
      <c r="Q7012" s="57"/>
      <c r="R7012" s="57"/>
      <c r="S7012" s="57"/>
      <c r="T7012" s="57"/>
      <c r="U7012" s="57"/>
      <c r="V7012" s="57"/>
    </row>
    <row r="7013" ht="15" spans="16:22">
      <c r="P7013" s="57"/>
      <c r="Q7013" s="57"/>
      <c r="R7013" s="57"/>
      <c r="S7013" s="57"/>
      <c r="T7013" s="57"/>
      <c r="U7013" s="57"/>
      <c r="V7013" s="57"/>
    </row>
    <row r="7014" ht="15" spans="16:22">
      <c r="P7014" s="57"/>
      <c r="Q7014" s="57"/>
      <c r="R7014" s="57"/>
      <c r="S7014" s="57"/>
      <c r="T7014" s="57"/>
      <c r="U7014" s="57"/>
      <c r="V7014" s="57"/>
    </row>
    <row r="7015" ht="15" spans="16:22">
      <c r="P7015" s="57"/>
      <c r="Q7015" s="57"/>
      <c r="R7015" s="57"/>
      <c r="S7015" s="57"/>
      <c r="T7015" s="57"/>
      <c r="U7015" s="57"/>
      <c r="V7015" s="57"/>
    </row>
    <row r="7016" ht="15" spans="16:22">
      <c r="P7016" s="57"/>
      <c r="Q7016" s="57"/>
      <c r="R7016" s="57"/>
      <c r="S7016" s="57"/>
      <c r="T7016" s="57"/>
      <c r="U7016" s="57"/>
      <c r="V7016" s="57"/>
    </row>
    <row r="7017" ht="15" spans="16:22">
      <c r="P7017" s="57"/>
      <c r="Q7017" s="57"/>
      <c r="R7017" s="57"/>
      <c r="S7017" s="57"/>
      <c r="T7017" s="57"/>
      <c r="U7017" s="57"/>
      <c r="V7017" s="57"/>
    </row>
    <row r="7018" ht="15" spans="16:22">
      <c r="P7018" s="57"/>
      <c r="Q7018" s="57"/>
      <c r="R7018" s="57"/>
      <c r="S7018" s="57"/>
      <c r="T7018" s="57"/>
      <c r="U7018" s="57"/>
      <c r="V7018" s="57"/>
    </row>
    <row r="7019" ht="15" spans="16:22">
      <c r="P7019" s="57"/>
      <c r="Q7019" s="57"/>
      <c r="R7019" s="57"/>
      <c r="S7019" s="57"/>
      <c r="T7019" s="57"/>
      <c r="U7019" s="57"/>
      <c r="V7019" s="57"/>
    </row>
    <row r="7020" ht="15" spans="16:22">
      <c r="P7020" s="57"/>
      <c r="Q7020" s="57"/>
      <c r="R7020" s="57"/>
      <c r="S7020" s="57"/>
      <c r="T7020" s="57"/>
      <c r="U7020" s="57"/>
      <c r="V7020" s="57"/>
    </row>
    <row r="7021" ht="15" spans="16:22">
      <c r="P7021" s="57"/>
      <c r="Q7021" s="57"/>
      <c r="R7021" s="57"/>
      <c r="S7021" s="57"/>
      <c r="T7021" s="57"/>
      <c r="U7021" s="57"/>
      <c r="V7021" s="57"/>
    </row>
    <row r="7022" ht="15" spans="16:22">
      <c r="P7022" s="57"/>
      <c r="Q7022" s="57"/>
      <c r="R7022" s="57"/>
      <c r="S7022" s="57"/>
      <c r="T7022" s="57"/>
      <c r="U7022" s="57"/>
      <c r="V7022" s="57"/>
    </row>
    <row r="7023" ht="15" spans="16:22">
      <c r="P7023" s="57"/>
      <c r="Q7023" s="57"/>
      <c r="R7023" s="57"/>
      <c r="S7023" s="57"/>
      <c r="T7023" s="57"/>
      <c r="U7023" s="57"/>
      <c r="V7023" s="57"/>
    </row>
    <row r="7024" ht="15" spans="16:22">
      <c r="P7024" s="57"/>
      <c r="Q7024" s="57"/>
      <c r="R7024" s="57"/>
      <c r="S7024" s="57"/>
      <c r="T7024" s="57"/>
      <c r="U7024" s="57"/>
      <c r="V7024" s="57"/>
    </row>
    <row r="7025" ht="15" spans="16:22">
      <c r="P7025" s="57"/>
      <c r="Q7025" s="57"/>
      <c r="R7025" s="57"/>
      <c r="S7025" s="57"/>
      <c r="T7025" s="57"/>
      <c r="U7025" s="57"/>
      <c r="V7025" s="57"/>
    </row>
    <row r="7026" ht="15" spans="16:22">
      <c r="P7026" s="57"/>
      <c r="Q7026" s="57"/>
      <c r="R7026" s="57"/>
      <c r="S7026" s="57"/>
      <c r="T7026" s="57"/>
      <c r="U7026" s="57"/>
      <c r="V7026" s="57"/>
    </row>
    <row r="7027" ht="15" spans="16:22">
      <c r="P7027" s="57"/>
      <c r="Q7027" s="57"/>
      <c r="R7027" s="57"/>
      <c r="S7027" s="57"/>
      <c r="T7027" s="57"/>
      <c r="U7027" s="57"/>
      <c r="V7027" s="57"/>
    </row>
    <row r="7028" ht="15" spans="16:22">
      <c r="P7028" s="57"/>
      <c r="Q7028" s="57"/>
      <c r="R7028" s="57"/>
      <c r="S7028" s="57"/>
      <c r="T7028" s="57"/>
      <c r="U7028" s="57"/>
      <c r="V7028" s="57"/>
    </row>
    <row r="7029" ht="15" spans="16:22">
      <c r="P7029" s="57"/>
      <c r="Q7029" s="57"/>
      <c r="R7029" s="57"/>
      <c r="S7029" s="57"/>
      <c r="T7029" s="57"/>
      <c r="U7029" s="57"/>
      <c r="V7029" s="57"/>
    </row>
    <row r="7030" ht="15" spans="16:22">
      <c r="P7030" s="57"/>
      <c r="Q7030" s="57"/>
      <c r="R7030" s="57"/>
      <c r="S7030" s="57"/>
      <c r="T7030" s="57"/>
      <c r="U7030" s="57"/>
      <c r="V7030" s="57"/>
    </row>
    <row r="7031" ht="15" spans="16:22">
      <c r="P7031" s="57"/>
      <c r="Q7031" s="57"/>
      <c r="R7031" s="57"/>
      <c r="S7031" s="57"/>
      <c r="T7031" s="57"/>
      <c r="U7031" s="57"/>
      <c r="V7031" s="57"/>
    </row>
    <row r="7032" ht="15" spans="16:22">
      <c r="P7032" s="57"/>
      <c r="Q7032" s="57"/>
      <c r="R7032" s="57"/>
      <c r="S7032" s="57"/>
      <c r="T7032" s="57"/>
      <c r="U7032" s="57"/>
      <c r="V7032" s="57"/>
    </row>
    <row r="7033" ht="15" spans="16:22">
      <c r="P7033" s="57"/>
      <c r="Q7033" s="57"/>
      <c r="R7033" s="57"/>
      <c r="S7033" s="57"/>
      <c r="T7033" s="57"/>
      <c r="U7033" s="57"/>
      <c r="V7033" s="57"/>
    </row>
    <row r="7034" ht="15" spans="16:22">
      <c r="P7034" s="57"/>
      <c r="Q7034" s="57"/>
      <c r="R7034" s="57"/>
      <c r="S7034" s="57"/>
      <c r="T7034" s="57"/>
      <c r="U7034" s="57"/>
      <c r="V7034" s="57"/>
    </row>
    <row r="7035" ht="15" spans="16:22">
      <c r="P7035" s="57"/>
      <c r="Q7035" s="57"/>
      <c r="R7035" s="57"/>
      <c r="S7035" s="57"/>
      <c r="T7035" s="57"/>
      <c r="U7035" s="57"/>
      <c r="V7035" s="57"/>
    </row>
    <row r="7036" ht="15" spans="16:22">
      <c r="P7036" s="57"/>
      <c r="Q7036" s="57"/>
      <c r="R7036" s="57"/>
      <c r="S7036" s="57"/>
      <c r="T7036" s="57"/>
      <c r="U7036" s="57"/>
      <c r="V7036" s="57"/>
    </row>
    <row r="7037" ht="15" spans="16:22">
      <c r="P7037" s="57"/>
      <c r="Q7037" s="57"/>
      <c r="R7037" s="57"/>
      <c r="S7037" s="57"/>
      <c r="T7037" s="57"/>
      <c r="U7037" s="57"/>
      <c r="V7037" s="57"/>
    </row>
    <row r="7038" ht="15" spans="16:22">
      <c r="P7038" s="57"/>
      <c r="Q7038" s="57"/>
      <c r="R7038" s="57"/>
      <c r="S7038" s="57"/>
      <c r="T7038" s="57"/>
      <c r="U7038" s="57"/>
      <c r="V7038" s="57"/>
    </row>
    <row r="7039" ht="15" spans="16:22">
      <c r="P7039" s="57"/>
      <c r="Q7039" s="57"/>
      <c r="R7039" s="57"/>
      <c r="S7039" s="57"/>
      <c r="T7039" s="57"/>
      <c r="U7039" s="57"/>
      <c r="V7039" s="57"/>
    </row>
    <row r="7040" ht="15" spans="16:22">
      <c r="P7040" s="57"/>
      <c r="Q7040" s="57"/>
      <c r="R7040" s="57"/>
      <c r="S7040" s="57"/>
      <c r="T7040" s="57"/>
      <c r="U7040" s="57"/>
      <c r="V7040" s="57"/>
    </row>
    <row r="7041" ht="15" spans="16:22">
      <c r="P7041" s="57"/>
      <c r="Q7041" s="57"/>
      <c r="R7041" s="57"/>
      <c r="S7041" s="57"/>
      <c r="T7041" s="57"/>
      <c r="U7041" s="57"/>
      <c r="V7041" s="57"/>
    </row>
    <row r="7042" ht="15" spans="16:22">
      <c r="P7042" s="57"/>
      <c r="Q7042" s="57"/>
      <c r="R7042" s="57"/>
      <c r="S7042" s="57"/>
      <c r="T7042" s="57"/>
      <c r="U7042" s="57"/>
      <c r="V7042" s="57"/>
    </row>
    <row r="7043" ht="15" spans="16:22">
      <c r="P7043" s="57"/>
      <c r="Q7043" s="57"/>
      <c r="R7043" s="57"/>
      <c r="S7043" s="57"/>
      <c r="T7043" s="57"/>
      <c r="U7043" s="57"/>
      <c r="V7043" s="57"/>
    </row>
    <row r="7044" ht="15" spans="16:22">
      <c r="P7044" s="57"/>
      <c r="Q7044" s="57"/>
      <c r="R7044" s="57"/>
      <c r="S7044" s="57"/>
      <c r="T7044" s="57"/>
      <c r="U7044" s="57"/>
      <c r="V7044" s="57"/>
    </row>
    <row r="7045" ht="15" spans="16:22">
      <c r="P7045" s="57"/>
      <c r="Q7045" s="57"/>
      <c r="R7045" s="57"/>
      <c r="S7045" s="57"/>
      <c r="T7045" s="57"/>
      <c r="U7045" s="57"/>
      <c r="V7045" s="57"/>
    </row>
    <row r="7046" ht="15" spans="16:22">
      <c r="P7046" s="57"/>
      <c r="Q7046" s="57"/>
      <c r="R7046" s="57"/>
      <c r="S7046" s="57"/>
      <c r="T7046" s="57"/>
      <c r="U7046" s="57"/>
      <c r="V7046" s="57"/>
    </row>
    <row r="7047" ht="15" spans="16:22">
      <c r="P7047" s="57"/>
      <c r="Q7047" s="57"/>
      <c r="R7047" s="57"/>
      <c r="S7047" s="57"/>
      <c r="T7047" s="57"/>
      <c r="U7047" s="57"/>
      <c r="V7047" s="57"/>
    </row>
    <row r="7048" ht="15" spans="16:22">
      <c r="P7048" s="57"/>
      <c r="Q7048" s="57"/>
      <c r="R7048" s="57"/>
      <c r="S7048" s="57"/>
      <c r="T7048" s="57"/>
      <c r="U7048" s="57"/>
      <c r="V7048" s="57"/>
    </row>
    <row r="7049" ht="15" spans="16:22">
      <c r="P7049" s="57"/>
      <c r="Q7049" s="57"/>
      <c r="R7049" s="57"/>
      <c r="S7049" s="57"/>
      <c r="T7049" s="57"/>
      <c r="U7049" s="57"/>
      <c r="V7049" s="57"/>
    </row>
    <row r="7050" ht="15" spans="16:22">
      <c r="P7050" s="57"/>
      <c r="Q7050" s="57"/>
      <c r="R7050" s="57"/>
      <c r="S7050" s="57"/>
      <c r="T7050" s="57"/>
      <c r="U7050" s="57"/>
      <c r="V7050" s="57"/>
    </row>
    <row r="7051" ht="15" spans="16:22">
      <c r="P7051" s="57"/>
      <c r="Q7051" s="57"/>
      <c r="R7051" s="57"/>
      <c r="S7051" s="57"/>
      <c r="T7051" s="57"/>
      <c r="U7051" s="57"/>
      <c r="V7051" s="57"/>
    </row>
    <row r="7052" ht="15" spans="16:22">
      <c r="P7052" s="57"/>
      <c r="Q7052" s="57"/>
      <c r="R7052" s="57"/>
      <c r="S7052" s="57"/>
      <c r="T7052" s="57"/>
      <c r="U7052" s="57"/>
      <c r="V7052" s="57"/>
    </row>
    <row r="7053" ht="15" spans="16:22">
      <c r="P7053" s="57"/>
      <c r="Q7053" s="57"/>
      <c r="R7053" s="57"/>
      <c r="S7053" s="57"/>
      <c r="T7053" s="57"/>
      <c r="U7053" s="57"/>
      <c r="V7053" s="57"/>
    </row>
    <row r="7054" ht="15" spans="16:22">
      <c r="P7054" s="57"/>
      <c r="Q7054" s="57"/>
      <c r="R7054" s="57"/>
      <c r="S7054" s="57"/>
      <c r="T7054" s="57"/>
      <c r="U7054" s="57"/>
      <c r="V7054" s="57"/>
    </row>
    <row r="7055" ht="15" spans="16:22">
      <c r="P7055" s="57"/>
      <c r="Q7055" s="57"/>
      <c r="R7055" s="57"/>
      <c r="S7055" s="57"/>
      <c r="T7055" s="57"/>
      <c r="U7055" s="57"/>
      <c r="V7055" s="57"/>
    </row>
    <row r="7056" ht="15" spans="16:22">
      <c r="P7056" s="57"/>
      <c r="Q7056" s="57"/>
      <c r="R7056" s="57"/>
      <c r="S7056" s="57"/>
      <c r="T7056" s="57"/>
      <c r="U7056" s="57"/>
      <c r="V7056" s="57"/>
    </row>
    <row r="7057" ht="15" spans="16:22">
      <c r="P7057" s="57"/>
      <c r="Q7057" s="57"/>
      <c r="R7057" s="57"/>
      <c r="S7057" s="57"/>
      <c r="T7057" s="57"/>
      <c r="U7057" s="57"/>
      <c r="V7057" s="57"/>
    </row>
    <row r="7058" ht="15" spans="16:22">
      <c r="P7058" s="57"/>
      <c r="Q7058" s="57"/>
      <c r="R7058" s="57"/>
      <c r="S7058" s="57"/>
      <c r="T7058" s="57"/>
      <c r="U7058" s="57"/>
      <c r="V7058" s="57"/>
    </row>
    <row r="7059" ht="15" spans="16:22">
      <c r="P7059" s="57"/>
      <c r="Q7059" s="57"/>
      <c r="R7059" s="57"/>
      <c r="S7059" s="57"/>
      <c r="T7059" s="57"/>
      <c r="U7059" s="57"/>
      <c r="V7059" s="57"/>
    </row>
    <row r="7060" ht="15" spans="16:22">
      <c r="P7060" s="57"/>
      <c r="Q7060" s="57"/>
      <c r="R7060" s="57"/>
      <c r="S7060" s="57"/>
      <c r="T7060" s="57"/>
      <c r="U7060" s="57"/>
      <c r="V7060" s="57"/>
    </row>
    <row r="7061" ht="15" spans="16:22">
      <c r="P7061" s="57"/>
      <c r="Q7061" s="57"/>
      <c r="R7061" s="57"/>
      <c r="S7061" s="57"/>
      <c r="T7061" s="57"/>
      <c r="U7061" s="57"/>
      <c r="V7061" s="57"/>
    </row>
    <row r="7062" ht="15" spans="16:22">
      <c r="P7062" s="57"/>
      <c r="Q7062" s="57"/>
      <c r="R7062" s="57"/>
      <c r="S7062" s="57"/>
      <c r="T7062" s="57"/>
      <c r="U7062" s="57"/>
      <c r="V7062" s="57"/>
    </row>
    <row r="7063" ht="15" spans="16:22">
      <c r="P7063" s="57"/>
      <c r="Q7063" s="57"/>
      <c r="R7063" s="57"/>
      <c r="S7063" s="57"/>
      <c r="T7063" s="57"/>
      <c r="U7063" s="57"/>
      <c r="V7063" s="57"/>
    </row>
    <row r="7064" ht="15" spans="16:22">
      <c r="P7064" s="57"/>
      <c r="Q7064" s="57"/>
      <c r="R7064" s="57"/>
      <c r="S7064" s="57"/>
      <c r="T7064" s="57"/>
      <c r="U7064" s="57"/>
      <c r="V7064" s="57"/>
    </row>
    <row r="7065" ht="15" spans="16:22">
      <c r="P7065" s="57"/>
      <c r="Q7065" s="57"/>
      <c r="R7065" s="57"/>
      <c r="S7065" s="57"/>
      <c r="T7065" s="57"/>
      <c r="U7065" s="57"/>
      <c r="V7065" s="57"/>
    </row>
    <row r="7066" ht="15" spans="16:22">
      <c r="P7066" s="57"/>
      <c r="Q7066" s="57"/>
      <c r="R7066" s="57"/>
      <c r="S7066" s="57"/>
      <c r="T7066" s="57"/>
      <c r="U7066" s="57"/>
      <c r="V7066" s="57"/>
    </row>
    <row r="7067" ht="15" spans="16:22">
      <c r="P7067" s="57"/>
      <c r="Q7067" s="57"/>
      <c r="R7067" s="57"/>
      <c r="S7067" s="57"/>
      <c r="T7067" s="57"/>
      <c r="U7067" s="57"/>
      <c r="V7067" s="57"/>
    </row>
    <row r="7068" ht="15" spans="16:22">
      <c r="P7068" s="57"/>
      <c r="Q7068" s="57"/>
      <c r="R7068" s="57"/>
      <c r="S7068" s="57"/>
      <c r="T7068" s="57"/>
      <c r="U7068" s="57"/>
      <c r="V7068" s="57"/>
    </row>
    <row r="7069" ht="15" spans="16:22">
      <c r="P7069" s="57"/>
      <c r="Q7069" s="57"/>
      <c r="R7069" s="57"/>
      <c r="S7069" s="57"/>
      <c r="T7069" s="57"/>
      <c r="U7069" s="57"/>
      <c r="V7069" s="57"/>
    </row>
    <row r="7070" ht="15" spans="16:22">
      <c r="P7070" s="57"/>
      <c r="Q7070" s="57"/>
      <c r="R7070" s="57"/>
      <c r="S7070" s="57"/>
      <c r="T7070" s="57"/>
      <c r="U7070" s="57"/>
      <c r="V7070" s="57"/>
    </row>
    <row r="7071" ht="15" spans="16:22">
      <c r="P7071" s="57"/>
      <c r="Q7071" s="57"/>
      <c r="R7071" s="57"/>
      <c r="S7071" s="57"/>
      <c r="T7071" s="57"/>
      <c r="U7071" s="57"/>
      <c r="V7071" s="57"/>
    </row>
    <row r="7072" ht="15" spans="16:22">
      <c r="P7072" s="57"/>
      <c r="Q7072" s="57"/>
      <c r="R7072" s="57"/>
      <c r="S7072" s="57"/>
      <c r="T7072" s="57"/>
      <c r="U7072" s="57"/>
      <c r="V7072" s="57"/>
    </row>
    <row r="7073" ht="15" spans="16:22">
      <c r="P7073" s="57"/>
      <c r="Q7073" s="57"/>
      <c r="R7073" s="57"/>
      <c r="S7073" s="57"/>
      <c r="T7073" s="57"/>
      <c r="U7073" s="57"/>
      <c r="V7073" s="57"/>
    </row>
    <row r="7074" ht="15" spans="16:22">
      <c r="P7074" s="57"/>
      <c r="Q7074" s="57"/>
      <c r="R7074" s="57"/>
      <c r="S7074" s="57"/>
      <c r="T7074" s="57"/>
      <c r="U7074" s="57"/>
      <c r="V7074" s="57"/>
    </row>
    <row r="7075" ht="15" spans="16:22">
      <c r="P7075" s="57"/>
      <c r="Q7075" s="57"/>
      <c r="R7075" s="57"/>
      <c r="S7075" s="57"/>
      <c r="T7075" s="57"/>
      <c r="U7075" s="57"/>
      <c r="V7075" s="57"/>
    </row>
    <row r="7076" ht="15" spans="16:22">
      <c r="P7076" s="57"/>
      <c r="Q7076" s="57"/>
      <c r="R7076" s="57"/>
      <c r="S7076" s="57"/>
      <c r="T7076" s="57"/>
      <c r="U7076" s="57"/>
      <c r="V7076" s="57"/>
    </row>
    <row r="7077" ht="15" spans="16:22">
      <c r="P7077" s="57"/>
      <c r="Q7077" s="57"/>
      <c r="R7077" s="57"/>
      <c r="S7077" s="57"/>
      <c r="T7077" s="57"/>
      <c r="U7077" s="57"/>
      <c r="V7077" s="57"/>
    </row>
    <row r="7078" ht="15" spans="16:22">
      <c r="P7078" s="57"/>
      <c r="Q7078" s="57"/>
      <c r="R7078" s="57"/>
      <c r="S7078" s="57"/>
      <c r="T7078" s="57"/>
      <c r="U7078" s="57"/>
      <c r="V7078" s="57"/>
    </row>
    <row r="7079" ht="15" spans="16:22">
      <c r="P7079" s="57"/>
      <c r="Q7079" s="57"/>
      <c r="R7079" s="57"/>
      <c r="S7079" s="57"/>
      <c r="T7079" s="57"/>
      <c r="U7079" s="57"/>
      <c r="V7079" s="57"/>
    </row>
    <row r="7080" ht="15" spans="16:22">
      <c r="P7080" s="57"/>
      <c r="Q7080" s="57"/>
      <c r="R7080" s="57"/>
      <c r="S7080" s="57"/>
      <c r="T7080" s="57"/>
      <c r="U7080" s="57"/>
      <c r="V7080" s="57"/>
    </row>
    <row r="7081" ht="15" spans="16:22">
      <c r="P7081" s="57"/>
      <c r="Q7081" s="57"/>
      <c r="R7081" s="57"/>
      <c r="S7081" s="57"/>
      <c r="T7081" s="57"/>
      <c r="U7081" s="57"/>
      <c r="V7081" s="57"/>
    </row>
    <row r="7082" ht="15" spans="16:22">
      <c r="P7082" s="57"/>
      <c r="Q7082" s="57"/>
      <c r="R7082" s="57"/>
      <c r="S7082" s="57"/>
      <c r="T7082" s="57"/>
      <c r="U7082" s="57"/>
      <c r="V7082" s="57"/>
    </row>
    <row r="7083" ht="15" spans="16:22">
      <c r="P7083" s="57"/>
      <c r="Q7083" s="57"/>
      <c r="R7083" s="57"/>
      <c r="S7083" s="57"/>
      <c r="T7083" s="57"/>
      <c r="U7083" s="57"/>
      <c r="V7083" s="57"/>
    </row>
    <row r="7084" ht="15" spans="16:22">
      <c r="P7084" s="57"/>
      <c r="Q7084" s="57"/>
      <c r="R7084" s="57"/>
      <c r="S7084" s="57"/>
      <c r="T7084" s="57"/>
      <c r="U7084" s="57"/>
      <c r="V7084" s="57"/>
    </row>
    <row r="7085" ht="15" spans="16:22">
      <c r="P7085" s="57"/>
      <c r="Q7085" s="57"/>
      <c r="R7085" s="57"/>
      <c r="S7085" s="57"/>
      <c r="T7085" s="57"/>
      <c r="U7085" s="57"/>
      <c r="V7085" s="57"/>
    </row>
    <row r="7086" ht="15" spans="16:22">
      <c r="P7086" s="57"/>
      <c r="Q7086" s="57"/>
      <c r="R7086" s="57"/>
      <c r="S7086" s="57"/>
      <c r="T7086" s="57"/>
      <c r="U7086" s="57"/>
      <c r="V7086" s="57"/>
    </row>
    <row r="7087" ht="15" spans="16:22">
      <c r="P7087" s="57"/>
      <c r="Q7087" s="57"/>
      <c r="R7087" s="57"/>
      <c r="S7087" s="57"/>
      <c r="T7087" s="57"/>
      <c r="U7087" s="57"/>
      <c r="V7087" s="57"/>
    </row>
    <row r="7088" ht="15" spans="16:22">
      <c r="P7088" s="57"/>
      <c r="Q7088" s="57"/>
      <c r="R7088" s="57"/>
      <c r="S7088" s="57"/>
      <c r="T7088" s="57"/>
      <c r="U7088" s="57"/>
      <c r="V7088" s="57"/>
    </row>
    <row r="7089" ht="15" spans="16:22">
      <c r="P7089" s="57"/>
      <c r="Q7089" s="57"/>
      <c r="R7089" s="57"/>
      <c r="S7089" s="57"/>
      <c r="T7089" s="57"/>
      <c r="U7089" s="57"/>
      <c r="V7089" s="57"/>
    </row>
    <row r="7090" ht="15" spans="16:22">
      <c r="P7090" s="57"/>
      <c r="Q7090" s="57"/>
      <c r="R7090" s="57"/>
      <c r="S7090" s="57"/>
      <c r="T7090" s="57"/>
      <c r="U7090" s="57"/>
      <c r="V7090" s="57"/>
    </row>
    <row r="7091" ht="15" spans="16:22">
      <c r="P7091" s="57"/>
      <c r="Q7091" s="57"/>
      <c r="R7091" s="57"/>
      <c r="S7091" s="57"/>
      <c r="T7091" s="57"/>
      <c r="U7091" s="57"/>
      <c r="V7091" s="57"/>
    </row>
    <row r="7092" ht="15" spans="16:22">
      <c r="P7092" s="57"/>
      <c r="Q7092" s="57"/>
      <c r="R7092" s="57"/>
      <c r="S7092" s="57"/>
      <c r="T7092" s="57"/>
      <c r="U7092" s="57"/>
      <c r="V7092" s="57"/>
    </row>
    <row r="7093" ht="15" spans="16:22">
      <c r="P7093" s="57"/>
      <c r="Q7093" s="57"/>
      <c r="R7093" s="57"/>
      <c r="S7093" s="57"/>
      <c r="T7093" s="57"/>
      <c r="U7093" s="57"/>
      <c r="V7093" s="57"/>
    </row>
    <row r="7094" ht="15" spans="16:22">
      <c r="P7094" s="57"/>
      <c r="Q7094" s="57"/>
      <c r="R7094" s="57"/>
      <c r="S7094" s="57"/>
      <c r="T7094" s="57"/>
      <c r="U7094" s="57"/>
      <c r="V7094" s="57"/>
    </row>
    <row r="7095" ht="15" spans="16:22">
      <c r="P7095" s="57"/>
      <c r="Q7095" s="57"/>
      <c r="R7095" s="57"/>
      <c r="S7095" s="57"/>
      <c r="T7095" s="57"/>
      <c r="U7095" s="57"/>
      <c r="V7095" s="57"/>
    </row>
    <row r="7096" ht="15" spans="16:22">
      <c r="P7096" s="57"/>
      <c r="Q7096" s="57"/>
      <c r="R7096" s="57"/>
      <c r="S7096" s="57"/>
      <c r="T7096" s="57"/>
      <c r="U7096" s="57"/>
      <c r="V7096" s="57"/>
    </row>
    <row r="7097" ht="15" spans="16:22">
      <c r="P7097" s="57"/>
      <c r="Q7097" s="57"/>
      <c r="R7097" s="57"/>
      <c r="S7097" s="57"/>
      <c r="T7097" s="57"/>
      <c r="U7097" s="57"/>
      <c r="V7097" s="57"/>
    </row>
    <row r="7098" ht="15" spans="16:22">
      <c r="P7098" s="57"/>
      <c r="Q7098" s="57"/>
      <c r="R7098" s="57"/>
      <c r="S7098" s="57"/>
      <c r="T7098" s="57"/>
      <c r="U7098" s="57"/>
      <c r="V7098" s="57"/>
    </row>
    <row r="7099" ht="15" spans="16:22">
      <c r="P7099" s="57"/>
      <c r="Q7099" s="57"/>
      <c r="R7099" s="57"/>
      <c r="S7099" s="57"/>
      <c r="T7099" s="57"/>
      <c r="U7099" s="57"/>
      <c r="V7099" s="57"/>
    </row>
    <row r="7100" ht="15" spans="16:22">
      <c r="P7100" s="57"/>
      <c r="Q7100" s="57"/>
      <c r="R7100" s="57"/>
      <c r="S7100" s="57"/>
      <c r="T7100" s="57"/>
      <c r="U7100" s="57"/>
      <c r="V7100" s="57"/>
    </row>
    <row r="7101" ht="15" spans="16:22">
      <c r="P7101" s="57"/>
      <c r="Q7101" s="57"/>
      <c r="R7101" s="57"/>
      <c r="S7101" s="57"/>
      <c r="T7101" s="57"/>
      <c r="U7101" s="57"/>
      <c r="V7101" s="57"/>
    </row>
    <row r="7102" ht="15" spans="16:22">
      <c r="P7102" s="57"/>
      <c r="Q7102" s="57"/>
      <c r="R7102" s="57"/>
      <c r="S7102" s="57"/>
      <c r="T7102" s="57"/>
      <c r="U7102" s="57"/>
      <c r="V7102" s="57"/>
    </row>
    <row r="7103" ht="15" spans="16:22">
      <c r="P7103" s="57"/>
      <c r="Q7103" s="57"/>
      <c r="R7103" s="57"/>
      <c r="S7103" s="57"/>
      <c r="T7103" s="57"/>
      <c r="U7103" s="57"/>
      <c r="V7103" s="57"/>
    </row>
    <row r="7104" ht="15" spans="16:22">
      <c r="P7104" s="57"/>
      <c r="Q7104" s="57"/>
      <c r="R7104" s="57"/>
      <c r="S7104" s="57"/>
      <c r="T7104" s="57"/>
      <c r="U7104" s="57"/>
      <c r="V7104" s="57"/>
    </row>
    <row r="7105" ht="15" spans="16:22">
      <c r="P7105" s="57"/>
      <c r="Q7105" s="57"/>
      <c r="R7105" s="57"/>
      <c r="S7105" s="57"/>
      <c r="T7105" s="57"/>
      <c r="U7105" s="57"/>
      <c r="V7105" s="57"/>
    </row>
    <row r="7106" ht="15" spans="16:22">
      <c r="P7106" s="57"/>
      <c r="Q7106" s="57"/>
      <c r="R7106" s="57"/>
      <c r="S7106" s="57"/>
      <c r="T7106" s="57"/>
      <c r="U7106" s="57"/>
      <c r="V7106" s="57"/>
    </row>
    <row r="7107" ht="15" spans="16:22">
      <c r="P7107" s="57"/>
      <c r="Q7107" s="57"/>
      <c r="R7107" s="57"/>
      <c r="S7107" s="57"/>
      <c r="T7107" s="57"/>
      <c r="U7107" s="57"/>
      <c r="V7107" s="57"/>
    </row>
    <row r="7108" ht="15" spans="16:22">
      <c r="P7108" s="57"/>
      <c r="Q7108" s="57"/>
      <c r="R7108" s="57"/>
      <c r="S7108" s="57"/>
      <c r="T7108" s="57"/>
      <c r="U7108" s="57"/>
      <c r="V7108" s="57"/>
    </row>
    <row r="7109" ht="15" spans="16:22">
      <c r="P7109" s="57"/>
      <c r="Q7109" s="57"/>
      <c r="R7109" s="57"/>
      <c r="S7109" s="57"/>
      <c r="T7109" s="57"/>
      <c r="U7109" s="57"/>
      <c r="V7109" s="57"/>
    </row>
    <row r="7110" ht="15" spans="16:22">
      <c r="P7110" s="57"/>
      <c r="Q7110" s="57"/>
      <c r="R7110" s="57"/>
      <c r="S7110" s="57"/>
      <c r="T7110" s="57"/>
      <c r="U7110" s="57"/>
      <c r="V7110" s="57"/>
    </row>
    <row r="7111" ht="15" spans="16:22">
      <c r="P7111" s="57"/>
      <c r="Q7111" s="57"/>
      <c r="R7111" s="57"/>
      <c r="S7111" s="57"/>
      <c r="T7111" s="57"/>
      <c r="U7111" s="57"/>
      <c r="V7111" s="57"/>
    </row>
    <row r="7112" ht="15" spans="16:22">
      <c r="P7112" s="57"/>
      <c r="Q7112" s="57"/>
      <c r="R7112" s="57"/>
      <c r="S7112" s="57"/>
      <c r="T7112" s="57"/>
      <c r="U7112" s="57"/>
      <c r="V7112" s="57"/>
    </row>
    <row r="7113" ht="15" spans="16:22">
      <c r="P7113" s="57"/>
      <c r="Q7113" s="57"/>
      <c r="R7113" s="57"/>
      <c r="S7113" s="57"/>
      <c r="T7113" s="57"/>
      <c r="U7113" s="57"/>
      <c r="V7113" s="57"/>
    </row>
    <row r="7114" ht="15" spans="16:22">
      <c r="P7114" s="57"/>
      <c r="Q7114" s="57"/>
      <c r="R7114" s="57"/>
      <c r="S7114" s="57"/>
      <c r="T7114" s="57"/>
      <c r="U7114" s="57"/>
      <c r="V7114" s="57"/>
    </row>
    <row r="7115" ht="15" spans="16:22">
      <c r="P7115" s="57"/>
      <c r="Q7115" s="57"/>
      <c r="R7115" s="57"/>
      <c r="S7115" s="57"/>
      <c r="T7115" s="57"/>
      <c r="U7115" s="57"/>
      <c r="V7115" s="57"/>
    </row>
    <row r="7116" ht="15" spans="16:22">
      <c r="P7116" s="57"/>
      <c r="Q7116" s="57"/>
      <c r="R7116" s="57"/>
      <c r="S7116" s="57"/>
      <c r="T7116" s="57"/>
      <c r="U7116" s="57"/>
      <c r="V7116" s="57"/>
    </row>
    <row r="7117" ht="15" spans="16:22">
      <c r="P7117" s="57"/>
      <c r="Q7117" s="57"/>
      <c r="R7117" s="57"/>
      <c r="S7117" s="57"/>
      <c r="T7117" s="57"/>
      <c r="U7117" s="57"/>
      <c r="V7117" s="57"/>
    </row>
    <row r="7118" ht="15" spans="16:22">
      <c r="P7118" s="57"/>
      <c r="Q7118" s="57"/>
      <c r="R7118" s="57"/>
      <c r="S7118" s="57"/>
      <c r="T7118" s="57"/>
      <c r="U7118" s="57"/>
      <c r="V7118" s="57"/>
    </row>
    <row r="7119" ht="15" spans="16:22">
      <c r="P7119" s="57"/>
      <c r="Q7119" s="57"/>
      <c r="R7119" s="57"/>
      <c r="S7119" s="57"/>
      <c r="T7119" s="57"/>
      <c r="U7119" s="57"/>
      <c r="V7119" s="57"/>
    </row>
    <row r="7120" ht="15" spans="16:22">
      <c r="P7120" s="57"/>
      <c r="Q7120" s="57"/>
      <c r="R7120" s="57"/>
      <c r="S7120" s="57"/>
      <c r="T7120" s="57"/>
      <c r="U7120" s="57"/>
      <c r="V7120" s="57"/>
    </row>
    <row r="7121" ht="15" spans="16:22">
      <c r="P7121" s="57"/>
      <c r="Q7121" s="57"/>
      <c r="R7121" s="57"/>
      <c r="S7121" s="57"/>
      <c r="T7121" s="57"/>
      <c r="U7121" s="57"/>
      <c r="V7121" s="57"/>
    </row>
    <row r="7122" ht="15" spans="16:22">
      <c r="P7122" s="57"/>
      <c r="Q7122" s="57"/>
      <c r="R7122" s="57"/>
      <c r="S7122" s="57"/>
      <c r="T7122" s="57"/>
      <c r="U7122" s="57"/>
      <c r="V7122" s="57"/>
    </row>
    <row r="7123" ht="15" spans="16:22">
      <c r="P7123" s="57"/>
      <c r="Q7123" s="57"/>
      <c r="R7123" s="57"/>
      <c r="S7123" s="57"/>
      <c r="T7123" s="57"/>
      <c r="U7123" s="57"/>
      <c r="V7123" s="57"/>
    </row>
    <row r="7124" ht="15" spans="16:22">
      <c r="P7124" s="57"/>
      <c r="Q7124" s="57"/>
      <c r="R7124" s="57"/>
      <c r="S7124" s="57"/>
      <c r="T7124" s="57"/>
      <c r="U7124" s="57"/>
      <c r="V7124" s="57"/>
    </row>
    <row r="7125" ht="15" spans="16:22">
      <c r="P7125" s="57"/>
      <c r="Q7125" s="57"/>
      <c r="R7125" s="57"/>
      <c r="S7125" s="57"/>
      <c r="T7125" s="57"/>
      <c r="U7125" s="57"/>
      <c r="V7125" s="57"/>
    </row>
    <row r="7126" ht="15" spans="16:22">
      <c r="P7126" s="57"/>
      <c r="Q7126" s="57"/>
      <c r="R7126" s="57"/>
      <c r="S7126" s="57"/>
      <c r="T7126" s="57"/>
      <c r="U7126" s="57"/>
      <c r="V7126" s="57"/>
    </row>
    <row r="7127" ht="15" spans="16:22">
      <c r="P7127" s="57"/>
      <c r="Q7127" s="57"/>
      <c r="R7127" s="57"/>
      <c r="S7127" s="57"/>
      <c r="T7127" s="57"/>
      <c r="U7127" s="57"/>
      <c r="V7127" s="57"/>
    </row>
    <row r="7128" ht="15" spans="16:22">
      <c r="P7128" s="57"/>
      <c r="Q7128" s="57"/>
      <c r="R7128" s="57"/>
      <c r="S7128" s="57"/>
      <c r="T7128" s="57"/>
      <c r="U7128" s="57"/>
      <c r="V7128" s="57"/>
    </row>
    <row r="7129" ht="15" spans="16:22">
      <c r="P7129" s="57"/>
      <c r="Q7129" s="57"/>
      <c r="R7129" s="57"/>
      <c r="S7129" s="57"/>
      <c r="T7129" s="57"/>
      <c r="U7129" s="57"/>
      <c r="V7129" s="57"/>
    </row>
    <row r="7130" ht="15" spans="16:22">
      <c r="P7130" s="57"/>
      <c r="Q7130" s="57"/>
      <c r="R7130" s="57"/>
      <c r="S7130" s="57"/>
      <c r="T7130" s="57"/>
      <c r="U7130" s="57"/>
      <c r="V7130" s="57"/>
    </row>
    <row r="7131" ht="15" spans="16:22">
      <c r="P7131" s="57"/>
      <c r="Q7131" s="57"/>
      <c r="R7131" s="57"/>
      <c r="S7131" s="57"/>
      <c r="T7131" s="57"/>
      <c r="U7131" s="57"/>
      <c r="V7131" s="57"/>
    </row>
    <row r="7132" ht="15" spans="16:22">
      <c r="P7132" s="57"/>
      <c r="Q7132" s="57"/>
      <c r="R7132" s="57"/>
      <c r="S7132" s="57"/>
      <c r="T7132" s="57"/>
      <c r="U7132" s="57"/>
      <c r="V7132" s="57"/>
    </row>
    <row r="7133" ht="15" spans="16:22">
      <c r="P7133" s="57"/>
      <c r="Q7133" s="57"/>
      <c r="R7133" s="57"/>
      <c r="S7133" s="57"/>
      <c r="T7133" s="57"/>
      <c r="U7133" s="57"/>
      <c r="V7133" s="57"/>
    </row>
    <row r="7134" ht="15" spans="16:22">
      <c r="P7134" s="57"/>
      <c r="Q7134" s="57"/>
      <c r="R7134" s="57"/>
      <c r="S7134" s="57"/>
      <c r="T7134" s="57"/>
      <c r="U7134" s="57"/>
      <c r="V7134" s="57"/>
    </row>
    <row r="7135" ht="15" spans="16:22">
      <c r="P7135" s="57"/>
      <c r="Q7135" s="57"/>
      <c r="R7135" s="57"/>
      <c r="S7135" s="57"/>
      <c r="T7135" s="57"/>
      <c r="U7135" s="57"/>
      <c r="V7135" s="57"/>
    </row>
    <row r="7136" ht="15" spans="16:22">
      <c r="P7136" s="57"/>
      <c r="Q7136" s="57"/>
      <c r="R7136" s="57"/>
      <c r="S7136" s="57"/>
      <c r="T7136" s="57"/>
      <c r="U7136" s="57"/>
      <c r="V7136" s="57"/>
    </row>
    <row r="7137" ht="15" spans="16:22">
      <c r="P7137" s="57"/>
      <c r="Q7137" s="57"/>
      <c r="R7137" s="57"/>
      <c r="S7137" s="57"/>
      <c r="T7137" s="57"/>
      <c r="U7137" s="57"/>
      <c r="V7137" s="57"/>
    </row>
    <row r="7138" ht="15" spans="16:22">
      <c r="P7138" s="57"/>
      <c r="Q7138" s="57"/>
      <c r="R7138" s="57"/>
      <c r="S7138" s="57"/>
      <c r="T7138" s="57"/>
      <c r="U7138" s="57"/>
      <c r="V7138" s="57"/>
    </row>
    <row r="7139" ht="15" spans="16:22">
      <c r="P7139" s="57"/>
      <c r="Q7139" s="57"/>
      <c r="R7139" s="57"/>
      <c r="S7139" s="57"/>
      <c r="T7139" s="57"/>
      <c r="U7139" s="57"/>
      <c r="V7139" s="57"/>
    </row>
    <row r="7140" ht="15" spans="16:22">
      <c r="P7140" s="57"/>
      <c r="Q7140" s="57"/>
      <c r="R7140" s="57"/>
      <c r="S7140" s="57"/>
      <c r="T7140" s="57"/>
      <c r="U7140" s="57"/>
      <c r="V7140" s="57"/>
    </row>
    <row r="7141" ht="15" spans="16:22">
      <c r="P7141" s="57"/>
      <c r="Q7141" s="57"/>
      <c r="R7141" s="57"/>
      <c r="S7141" s="57"/>
      <c r="T7141" s="57"/>
      <c r="U7141" s="57"/>
      <c r="V7141" s="57"/>
    </row>
    <row r="7142" ht="15" spans="16:22">
      <c r="P7142" s="57"/>
      <c r="Q7142" s="57"/>
      <c r="R7142" s="57"/>
      <c r="S7142" s="57"/>
      <c r="T7142" s="57"/>
      <c r="U7142" s="57"/>
      <c r="V7142" s="57"/>
    </row>
    <row r="7143" ht="15" spans="16:22">
      <c r="P7143" s="57"/>
      <c r="Q7143" s="57"/>
      <c r="R7143" s="57"/>
      <c r="S7143" s="57"/>
      <c r="T7143" s="57"/>
      <c r="U7143" s="57"/>
      <c r="V7143" s="57"/>
    </row>
    <row r="7144" ht="15" spans="16:22">
      <c r="P7144" s="57"/>
      <c r="Q7144" s="57"/>
      <c r="R7144" s="57"/>
      <c r="S7144" s="57"/>
      <c r="T7144" s="57"/>
      <c r="U7144" s="57"/>
      <c r="V7144" s="57"/>
    </row>
    <row r="7145" ht="15" spans="16:22">
      <c r="P7145" s="57"/>
      <c r="Q7145" s="57"/>
      <c r="R7145" s="57"/>
      <c r="S7145" s="57"/>
      <c r="T7145" s="57"/>
      <c r="U7145" s="57"/>
      <c r="V7145" s="57"/>
    </row>
    <row r="7146" ht="15" spans="16:22">
      <c r="P7146" s="57"/>
      <c r="Q7146" s="57"/>
      <c r="R7146" s="57"/>
      <c r="S7146" s="57"/>
      <c r="T7146" s="57"/>
      <c r="U7146" s="57"/>
      <c r="V7146" s="57"/>
    </row>
    <row r="7147" ht="15" spans="16:22">
      <c r="P7147" s="57"/>
      <c r="Q7147" s="57"/>
      <c r="R7147" s="57"/>
      <c r="S7147" s="57"/>
      <c r="T7147" s="57"/>
      <c r="U7147" s="57"/>
      <c r="V7147" s="57"/>
    </row>
    <row r="7148" ht="15" spans="16:22">
      <c r="P7148" s="57"/>
      <c r="Q7148" s="57"/>
      <c r="R7148" s="57"/>
      <c r="S7148" s="57"/>
      <c r="T7148" s="57"/>
      <c r="U7148" s="57"/>
      <c r="V7148" s="57"/>
    </row>
    <row r="7149" ht="15" spans="16:22">
      <c r="P7149" s="57"/>
      <c r="Q7149" s="57"/>
      <c r="R7149" s="57"/>
      <c r="S7149" s="57"/>
      <c r="T7149" s="57"/>
      <c r="U7149" s="57"/>
      <c r="V7149" s="57"/>
    </row>
    <row r="7150" ht="15" spans="16:22">
      <c r="P7150" s="57"/>
      <c r="Q7150" s="57"/>
      <c r="R7150" s="57"/>
      <c r="S7150" s="57"/>
      <c r="T7150" s="57"/>
      <c r="U7150" s="57"/>
      <c r="V7150" s="57"/>
    </row>
    <row r="7151" ht="15" spans="16:22">
      <c r="P7151" s="57"/>
      <c r="Q7151" s="57"/>
      <c r="R7151" s="57"/>
      <c r="S7151" s="57"/>
      <c r="T7151" s="57"/>
      <c r="U7151" s="57"/>
      <c r="V7151" s="57"/>
    </row>
    <row r="7152" ht="15" spans="16:22">
      <c r="P7152" s="57"/>
      <c r="Q7152" s="57"/>
      <c r="R7152" s="57"/>
      <c r="S7152" s="57"/>
      <c r="T7152" s="57"/>
      <c r="U7152" s="57"/>
      <c r="V7152" s="57"/>
    </row>
    <row r="7153" ht="15" spans="16:22">
      <c r="P7153" s="57"/>
      <c r="Q7153" s="57"/>
      <c r="R7153" s="57"/>
      <c r="S7153" s="57"/>
      <c r="T7153" s="57"/>
      <c r="U7153" s="57"/>
      <c r="V7153" s="57"/>
    </row>
    <row r="7154" ht="15" spans="16:22">
      <c r="P7154" s="57"/>
      <c r="Q7154" s="57"/>
      <c r="R7154" s="57"/>
      <c r="S7154" s="57"/>
      <c r="T7154" s="57"/>
      <c r="U7154" s="57"/>
      <c r="V7154" s="57"/>
    </row>
    <row r="7155" ht="15" spans="16:22">
      <c r="P7155" s="57"/>
      <c r="Q7155" s="57"/>
      <c r="R7155" s="57"/>
      <c r="S7155" s="57"/>
      <c r="T7155" s="57"/>
      <c r="U7155" s="57"/>
      <c r="V7155" s="57"/>
    </row>
    <row r="7156" ht="15" spans="16:22">
      <c r="P7156" s="57"/>
      <c r="Q7156" s="57"/>
      <c r="R7156" s="57"/>
      <c r="S7156" s="57"/>
      <c r="T7156" s="57"/>
      <c r="U7156" s="57"/>
      <c r="V7156" s="57"/>
    </row>
    <row r="7157" ht="15" spans="16:22">
      <c r="P7157" s="57"/>
      <c r="Q7157" s="57"/>
      <c r="R7157" s="57"/>
      <c r="S7157" s="57"/>
      <c r="T7157" s="57"/>
      <c r="U7157" s="57"/>
      <c r="V7157" s="57"/>
    </row>
    <row r="7158" ht="15" spans="16:22">
      <c r="P7158" s="57"/>
      <c r="Q7158" s="57"/>
      <c r="R7158" s="57"/>
      <c r="S7158" s="57"/>
      <c r="T7158" s="57"/>
      <c r="U7158" s="57"/>
      <c r="V7158" s="57"/>
    </row>
    <row r="7159" ht="15" spans="16:22">
      <c r="P7159" s="57"/>
      <c r="Q7159" s="57"/>
      <c r="R7159" s="57"/>
      <c r="S7159" s="57"/>
      <c r="T7159" s="57"/>
      <c r="U7159" s="57"/>
      <c r="V7159" s="57"/>
    </row>
    <row r="7160" ht="15" spans="16:22">
      <c r="P7160" s="57"/>
      <c r="Q7160" s="57"/>
      <c r="R7160" s="57"/>
      <c r="S7160" s="57"/>
      <c r="T7160" s="57"/>
      <c r="U7160" s="57"/>
      <c r="V7160" s="57"/>
    </row>
    <row r="7161" ht="15" spans="16:22">
      <c r="P7161" s="57"/>
      <c r="Q7161" s="57"/>
      <c r="R7161" s="57"/>
      <c r="S7161" s="57"/>
      <c r="T7161" s="57"/>
      <c r="U7161" s="57"/>
      <c r="V7161" s="57"/>
    </row>
    <row r="7162" ht="15" spans="16:22">
      <c r="P7162" s="57"/>
      <c r="Q7162" s="57"/>
      <c r="R7162" s="57"/>
      <c r="S7162" s="57"/>
      <c r="T7162" s="57"/>
      <c r="U7162" s="57"/>
      <c r="V7162" s="57"/>
    </row>
    <row r="7163" ht="15" spans="16:22">
      <c r="P7163" s="57"/>
      <c r="Q7163" s="57"/>
      <c r="R7163" s="57"/>
      <c r="S7163" s="57"/>
      <c r="T7163" s="57"/>
      <c r="U7163" s="57"/>
      <c r="V7163" s="57"/>
    </row>
    <row r="7164" ht="15" spans="16:22">
      <c r="P7164" s="57"/>
      <c r="Q7164" s="57"/>
      <c r="R7164" s="57"/>
      <c r="S7164" s="57"/>
      <c r="T7164" s="57"/>
      <c r="U7164" s="57"/>
      <c r="V7164" s="57"/>
    </row>
    <row r="7165" ht="15" spans="16:22">
      <c r="P7165" s="57"/>
      <c r="Q7165" s="57"/>
      <c r="R7165" s="57"/>
      <c r="S7165" s="57"/>
      <c r="T7165" s="57"/>
      <c r="U7165" s="57"/>
      <c r="V7165" s="57"/>
    </row>
    <row r="7166" ht="15" spans="16:22">
      <c r="P7166" s="57"/>
      <c r="Q7166" s="57"/>
      <c r="R7166" s="57"/>
      <c r="S7166" s="57"/>
      <c r="T7166" s="57"/>
      <c r="U7166" s="57"/>
      <c r="V7166" s="57"/>
    </row>
    <row r="7167" ht="15" spans="16:22">
      <c r="P7167" s="57"/>
      <c r="Q7167" s="57"/>
      <c r="R7167" s="57"/>
      <c r="S7167" s="57"/>
      <c r="T7167" s="57"/>
      <c r="U7167" s="57"/>
      <c r="V7167" s="57"/>
    </row>
    <row r="7168" ht="15" spans="16:22">
      <c r="P7168" s="57"/>
      <c r="Q7168" s="57"/>
      <c r="R7168" s="57"/>
      <c r="S7168" s="57"/>
      <c r="T7168" s="57"/>
      <c r="U7168" s="57"/>
      <c r="V7168" s="57"/>
    </row>
    <row r="7169" ht="15" spans="16:22">
      <c r="P7169" s="57"/>
      <c r="Q7169" s="57"/>
      <c r="R7169" s="57"/>
      <c r="S7169" s="57"/>
      <c r="T7169" s="57"/>
      <c r="U7169" s="57"/>
      <c r="V7169" s="57"/>
    </row>
    <row r="7170" ht="15" spans="16:22">
      <c r="P7170" s="57"/>
      <c r="Q7170" s="57"/>
      <c r="R7170" s="57"/>
      <c r="S7170" s="57"/>
      <c r="T7170" s="57"/>
      <c r="U7170" s="57"/>
      <c r="V7170" s="57"/>
    </row>
    <row r="7171" ht="15" spans="16:22">
      <c r="P7171" s="57"/>
      <c r="Q7171" s="57"/>
      <c r="R7171" s="57"/>
      <c r="S7171" s="57"/>
      <c r="T7171" s="57"/>
      <c r="U7171" s="57"/>
      <c r="V7171" s="57"/>
    </row>
    <row r="7172" ht="15" spans="16:22">
      <c r="P7172" s="57"/>
      <c r="Q7172" s="57"/>
      <c r="R7172" s="57"/>
      <c r="S7172" s="57"/>
      <c r="T7172" s="57"/>
      <c r="U7172" s="57"/>
      <c r="V7172" s="57"/>
    </row>
    <row r="7173" ht="15" spans="16:22">
      <c r="P7173" s="57"/>
      <c r="Q7173" s="57"/>
      <c r="R7173" s="57"/>
      <c r="S7173" s="57"/>
      <c r="T7173" s="57"/>
      <c r="U7173" s="57"/>
      <c r="V7173" s="57"/>
    </row>
    <row r="7174" ht="15" spans="16:22">
      <c r="P7174" s="57"/>
      <c r="Q7174" s="57"/>
      <c r="R7174" s="57"/>
      <c r="S7174" s="57"/>
      <c r="T7174" s="57"/>
      <c r="U7174" s="57"/>
      <c r="V7174" s="57"/>
    </row>
    <row r="7175" ht="15" spans="16:22">
      <c r="P7175" s="57"/>
      <c r="Q7175" s="57"/>
      <c r="R7175" s="57"/>
      <c r="S7175" s="57"/>
      <c r="T7175" s="57"/>
      <c r="U7175" s="57"/>
      <c r="V7175" s="57"/>
    </row>
    <row r="7176" ht="15" spans="16:22">
      <c r="P7176" s="57"/>
      <c r="Q7176" s="57"/>
      <c r="R7176" s="57"/>
      <c r="S7176" s="57"/>
      <c r="T7176" s="57"/>
      <c r="U7176" s="57"/>
      <c r="V7176" s="57"/>
    </row>
    <row r="7177" ht="15" spans="16:22">
      <c r="P7177" s="57"/>
      <c r="Q7177" s="57"/>
      <c r="R7177" s="57"/>
      <c r="S7177" s="57"/>
      <c r="T7177" s="57"/>
      <c r="U7177" s="57"/>
      <c r="V7177" s="57"/>
    </row>
    <row r="7178" ht="15" spans="16:22">
      <c r="P7178" s="57"/>
      <c r="Q7178" s="57"/>
      <c r="R7178" s="57"/>
      <c r="S7178" s="57"/>
      <c r="T7178" s="57"/>
      <c r="U7178" s="57"/>
      <c r="V7178" s="57"/>
    </row>
    <row r="7179" ht="15" spans="16:22">
      <c r="P7179" s="57"/>
      <c r="Q7179" s="57"/>
      <c r="R7179" s="57"/>
      <c r="S7179" s="57"/>
      <c r="T7179" s="57"/>
      <c r="U7179" s="57"/>
      <c r="V7179" s="57"/>
    </row>
    <row r="7180" ht="15" spans="16:22">
      <c r="P7180" s="57"/>
      <c r="Q7180" s="57"/>
      <c r="R7180" s="57"/>
      <c r="S7180" s="57"/>
      <c r="T7180" s="57"/>
      <c r="U7180" s="57"/>
      <c r="V7180" s="57"/>
    </row>
    <row r="7181" ht="15" spans="16:22">
      <c r="P7181" s="57"/>
      <c r="Q7181" s="57"/>
      <c r="R7181" s="57"/>
      <c r="S7181" s="57"/>
      <c r="T7181" s="57"/>
      <c r="U7181" s="57"/>
      <c r="V7181" s="57"/>
    </row>
    <row r="7182" ht="15" spans="16:22">
      <c r="P7182" s="57"/>
      <c r="Q7182" s="57"/>
      <c r="R7182" s="57"/>
      <c r="S7182" s="57"/>
      <c r="T7182" s="57"/>
      <c r="U7182" s="57"/>
      <c r="V7182" s="57"/>
    </row>
    <row r="7183" ht="15" spans="16:22">
      <c r="P7183" s="57"/>
      <c r="Q7183" s="57"/>
      <c r="R7183" s="57"/>
      <c r="S7183" s="57"/>
      <c r="T7183" s="57"/>
      <c r="U7183" s="57"/>
      <c r="V7183" s="57"/>
    </row>
    <row r="7184" ht="15" spans="16:22">
      <c r="P7184" s="57"/>
      <c r="Q7184" s="57"/>
      <c r="R7184" s="57"/>
      <c r="S7184" s="57"/>
      <c r="T7184" s="57"/>
      <c r="U7184" s="57"/>
      <c r="V7184" s="57"/>
    </row>
    <row r="7185" ht="15" spans="16:22">
      <c r="P7185" s="57"/>
      <c r="Q7185" s="57"/>
      <c r="R7185" s="57"/>
      <c r="S7185" s="57"/>
      <c r="T7185" s="57"/>
      <c r="U7185" s="57"/>
      <c r="V7185" s="57"/>
    </row>
    <row r="7186" ht="15" spans="16:22">
      <c r="P7186" s="57"/>
      <c r="Q7186" s="57"/>
      <c r="R7186" s="57"/>
      <c r="S7186" s="57"/>
      <c r="T7186" s="57"/>
      <c r="U7186" s="57"/>
      <c r="V7186" s="57"/>
    </row>
    <row r="7187" ht="15" spans="16:22">
      <c r="P7187" s="57"/>
      <c r="Q7187" s="57"/>
      <c r="R7187" s="57"/>
      <c r="S7187" s="57"/>
      <c r="T7187" s="57"/>
      <c r="U7187" s="57"/>
      <c r="V7187" s="57"/>
    </row>
    <row r="7188" ht="15" spans="16:22">
      <c r="P7188" s="57"/>
      <c r="Q7188" s="57"/>
      <c r="R7188" s="57"/>
      <c r="S7188" s="57"/>
      <c r="T7188" s="57"/>
      <c r="U7188" s="57"/>
      <c r="V7188" s="57"/>
    </row>
    <row r="7189" ht="15" spans="16:22">
      <c r="P7189" s="57"/>
      <c r="Q7189" s="57"/>
      <c r="R7189" s="57"/>
      <c r="S7189" s="57"/>
      <c r="T7189" s="57"/>
      <c r="U7189" s="57"/>
      <c r="V7189" s="57"/>
    </row>
    <row r="7190" ht="15" spans="16:22">
      <c r="P7190" s="57"/>
      <c r="Q7190" s="57"/>
      <c r="R7190" s="57"/>
      <c r="S7190" s="57"/>
      <c r="T7190" s="57"/>
      <c r="U7190" s="57"/>
      <c r="V7190" s="57"/>
    </row>
    <row r="7191" ht="15" spans="16:22">
      <c r="P7191" s="57"/>
      <c r="Q7191" s="57"/>
      <c r="R7191" s="57"/>
      <c r="S7191" s="57"/>
      <c r="T7191" s="57"/>
      <c r="U7191" s="57"/>
      <c r="V7191" s="57"/>
    </row>
    <row r="7192" ht="15" spans="16:22">
      <c r="P7192" s="57"/>
      <c r="Q7192" s="57"/>
      <c r="R7192" s="57"/>
      <c r="S7192" s="57"/>
      <c r="T7192" s="57"/>
      <c r="U7192" s="57"/>
      <c r="V7192" s="57"/>
    </row>
    <row r="7193" ht="15" spans="16:22">
      <c r="P7193" s="57"/>
      <c r="Q7193" s="57"/>
      <c r="R7193" s="57"/>
      <c r="S7193" s="57"/>
      <c r="T7193" s="57"/>
      <c r="U7193" s="57"/>
      <c r="V7193" s="57"/>
    </row>
    <row r="7194" ht="15" spans="16:22">
      <c r="P7194" s="57"/>
      <c r="Q7194" s="57"/>
      <c r="R7194" s="57"/>
      <c r="S7194" s="57"/>
      <c r="T7194" s="57"/>
      <c r="U7194" s="57"/>
      <c r="V7194" s="57"/>
    </row>
    <row r="7195" ht="15" spans="16:22">
      <c r="P7195" s="57"/>
      <c r="Q7195" s="57"/>
      <c r="R7195" s="57"/>
      <c r="S7195" s="57"/>
      <c r="T7195" s="57"/>
      <c r="U7195" s="57"/>
      <c r="V7195" s="57"/>
    </row>
    <row r="7196" ht="15" spans="16:22">
      <c r="P7196" s="57"/>
      <c r="Q7196" s="57"/>
      <c r="R7196" s="57"/>
      <c r="S7196" s="57"/>
      <c r="T7196" s="57"/>
      <c r="U7196" s="57"/>
      <c r="V7196" s="57"/>
    </row>
    <row r="7197" ht="15" spans="16:22">
      <c r="P7197" s="57"/>
      <c r="Q7197" s="57"/>
      <c r="R7197" s="57"/>
      <c r="S7197" s="57"/>
      <c r="T7197" s="57"/>
      <c r="U7197" s="57"/>
      <c r="V7197" s="57"/>
    </row>
    <row r="7198" ht="15" spans="16:22">
      <c r="P7198" s="57"/>
      <c r="Q7198" s="57"/>
      <c r="R7198" s="57"/>
      <c r="S7198" s="57"/>
      <c r="T7198" s="57"/>
      <c r="U7198" s="57"/>
      <c r="V7198" s="57"/>
    </row>
    <row r="7199" ht="15" spans="16:22">
      <c r="P7199" s="57"/>
      <c r="Q7199" s="57"/>
      <c r="R7199" s="57"/>
      <c r="S7199" s="57"/>
      <c r="T7199" s="57"/>
      <c r="U7199" s="57"/>
      <c r="V7199" s="57"/>
    </row>
    <row r="7200" ht="15" spans="16:22">
      <c r="P7200" s="57"/>
      <c r="Q7200" s="57"/>
      <c r="R7200" s="57"/>
      <c r="S7200" s="57"/>
      <c r="T7200" s="57"/>
      <c r="U7200" s="57"/>
      <c r="V7200" s="57"/>
    </row>
    <row r="7201" ht="15" spans="16:22">
      <c r="P7201" s="57"/>
      <c r="Q7201" s="57"/>
      <c r="R7201" s="57"/>
      <c r="S7201" s="57"/>
      <c r="T7201" s="57"/>
      <c r="U7201" s="57"/>
      <c r="V7201" s="57"/>
    </row>
    <row r="7202" ht="15" spans="16:22">
      <c r="P7202" s="57"/>
      <c r="Q7202" s="57"/>
      <c r="R7202" s="57"/>
      <c r="S7202" s="57"/>
      <c r="T7202" s="57"/>
      <c r="U7202" s="57"/>
      <c r="V7202" s="57"/>
    </row>
    <row r="7203" ht="15" spans="16:22">
      <c r="P7203" s="57"/>
      <c r="Q7203" s="57"/>
      <c r="R7203" s="57"/>
      <c r="S7203" s="57"/>
      <c r="T7203" s="57"/>
      <c r="U7203" s="57"/>
      <c r="V7203" s="57"/>
    </row>
    <row r="7204" ht="15" spans="16:22">
      <c r="P7204" s="57"/>
      <c r="Q7204" s="57"/>
      <c r="R7204" s="57"/>
      <c r="S7204" s="57"/>
      <c r="T7204" s="57"/>
      <c r="U7204" s="57"/>
      <c r="V7204" s="57"/>
    </row>
    <row r="7205" ht="15" spans="16:22">
      <c r="P7205" s="57"/>
      <c r="Q7205" s="57"/>
      <c r="R7205" s="57"/>
      <c r="S7205" s="57"/>
      <c r="T7205" s="57"/>
      <c r="U7205" s="57"/>
      <c r="V7205" s="57"/>
    </row>
    <row r="7206" ht="15" spans="16:22">
      <c r="P7206" s="57"/>
      <c r="Q7206" s="57"/>
      <c r="R7206" s="57"/>
      <c r="S7206" s="57"/>
      <c r="T7206" s="57"/>
      <c r="U7206" s="57"/>
      <c r="V7206" s="57"/>
    </row>
    <row r="7207" ht="15" spans="16:22">
      <c r="P7207" s="57"/>
      <c r="Q7207" s="57"/>
      <c r="R7207" s="57"/>
      <c r="S7207" s="57"/>
      <c r="T7207" s="57"/>
      <c r="U7207" s="57"/>
      <c r="V7207" s="57"/>
    </row>
    <row r="7208" ht="15" spans="16:22">
      <c r="P7208" s="57"/>
      <c r="Q7208" s="57"/>
      <c r="R7208" s="57"/>
      <c r="S7208" s="57"/>
      <c r="T7208" s="57"/>
      <c r="U7208" s="57"/>
      <c r="V7208" s="57"/>
    </row>
    <row r="7209" ht="15" spans="16:22">
      <c r="P7209" s="57"/>
      <c r="Q7209" s="57"/>
      <c r="R7209" s="57"/>
      <c r="S7209" s="57"/>
      <c r="T7209" s="57"/>
      <c r="U7209" s="57"/>
      <c r="V7209" s="57"/>
    </row>
    <row r="7210" ht="15" spans="16:22">
      <c r="P7210" s="57"/>
      <c r="Q7210" s="57"/>
      <c r="R7210" s="57"/>
      <c r="S7210" s="57"/>
      <c r="T7210" s="57"/>
      <c r="U7210" s="57"/>
      <c r="V7210" s="57"/>
    </row>
    <row r="7211" ht="15" spans="16:22">
      <c r="P7211" s="57"/>
      <c r="Q7211" s="57"/>
      <c r="R7211" s="57"/>
      <c r="S7211" s="57"/>
      <c r="T7211" s="57"/>
      <c r="U7211" s="57"/>
      <c r="V7211" s="57"/>
    </row>
    <row r="7212" ht="15" spans="16:22">
      <c r="P7212" s="57"/>
      <c r="Q7212" s="57"/>
      <c r="R7212" s="57"/>
      <c r="S7212" s="57"/>
      <c r="T7212" s="57"/>
      <c r="U7212" s="57"/>
      <c r="V7212" s="57"/>
    </row>
    <row r="7213" ht="15" spans="16:22">
      <c r="P7213" s="57"/>
      <c r="Q7213" s="57"/>
      <c r="R7213" s="57"/>
      <c r="S7213" s="57"/>
      <c r="T7213" s="57"/>
      <c r="U7213" s="57"/>
      <c r="V7213" s="57"/>
    </row>
    <row r="7214" ht="15" spans="16:22">
      <c r="P7214" s="57"/>
      <c r="Q7214" s="57"/>
      <c r="R7214" s="57"/>
      <c r="S7214" s="57"/>
      <c r="T7214" s="57"/>
      <c r="U7214" s="57"/>
      <c r="V7214" s="57"/>
    </row>
    <row r="7215" ht="15" spans="16:22">
      <c r="P7215" s="57"/>
      <c r="Q7215" s="57"/>
      <c r="R7215" s="57"/>
      <c r="S7215" s="57"/>
      <c r="T7215" s="57"/>
      <c r="U7215" s="57"/>
      <c r="V7215" s="57"/>
    </row>
    <row r="7216" ht="15" spans="16:22">
      <c r="P7216" s="57"/>
      <c r="Q7216" s="57"/>
      <c r="R7216" s="57"/>
      <c r="S7216" s="57"/>
      <c r="T7216" s="57"/>
      <c r="U7216" s="57"/>
      <c r="V7216" s="57"/>
    </row>
    <row r="7217" ht="15" spans="16:22">
      <c r="P7217" s="57"/>
      <c r="Q7217" s="57"/>
      <c r="R7217" s="57"/>
      <c r="S7217" s="57"/>
      <c r="T7217" s="57"/>
      <c r="U7217" s="57"/>
      <c r="V7217" s="57"/>
    </row>
    <row r="7218" ht="15" spans="16:22">
      <c r="P7218" s="57"/>
      <c r="Q7218" s="57"/>
      <c r="R7218" s="57"/>
      <c r="S7218" s="57"/>
      <c r="T7218" s="57"/>
      <c r="U7218" s="57"/>
      <c r="V7218" s="57"/>
    </row>
    <row r="7219" ht="15" spans="16:22">
      <c r="P7219" s="57"/>
      <c r="Q7219" s="57"/>
      <c r="R7219" s="57"/>
      <c r="S7219" s="57"/>
      <c r="T7219" s="57"/>
      <c r="U7219" s="57"/>
      <c r="V7219" s="57"/>
    </row>
    <row r="7220" ht="15" spans="16:22">
      <c r="P7220" s="57"/>
      <c r="Q7220" s="57"/>
      <c r="R7220" s="57"/>
      <c r="S7220" s="57"/>
      <c r="T7220" s="57"/>
      <c r="U7220" s="57"/>
      <c r="V7220" s="57"/>
    </row>
    <row r="7221" ht="15" spans="16:22">
      <c r="P7221" s="57"/>
      <c r="Q7221" s="57"/>
      <c r="R7221" s="57"/>
      <c r="S7221" s="57"/>
      <c r="T7221" s="57"/>
      <c r="U7221" s="57"/>
      <c r="V7221" s="57"/>
    </row>
    <row r="7222" ht="15" spans="16:22">
      <c r="P7222" s="57"/>
      <c r="Q7222" s="57"/>
      <c r="R7222" s="57"/>
      <c r="S7222" s="57"/>
      <c r="T7222" s="57"/>
      <c r="U7222" s="57"/>
      <c r="V7222" s="57"/>
    </row>
    <row r="7223" ht="15" spans="16:22">
      <c r="P7223" s="57"/>
      <c r="Q7223" s="57"/>
      <c r="R7223" s="57"/>
      <c r="S7223" s="57"/>
      <c r="T7223" s="57"/>
      <c r="U7223" s="57"/>
      <c r="V7223" s="57"/>
    </row>
    <row r="7224" ht="15" spans="16:22">
      <c r="P7224" s="57"/>
      <c r="Q7224" s="57"/>
      <c r="R7224" s="57"/>
      <c r="S7224" s="57"/>
      <c r="T7224" s="57"/>
      <c r="U7224" s="57"/>
      <c r="V7224" s="57"/>
    </row>
    <row r="7225" ht="15" spans="16:22">
      <c r="P7225" s="57"/>
      <c r="Q7225" s="57"/>
      <c r="R7225" s="57"/>
      <c r="S7225" s="57"/>
      <c r="T7225" s="57"/>
      <c r="U7225" s="57"/>
      <c r="V7225" s="57"/>
    </row>
    <row r="7226" ht="15" spans="16:22">
      <c r="P7226" s="57"/>
      <c r="Q7226" s="57"/>
      <c r="R7226" s="57"/>
      <c r="S7226" s="57"/>
      <c r="T7226" s="57"/>
      <c r="U7226" s="57"/>
      <c r="V7226" s="57"/>
    </row>
    <row r="7227" ht="15" spans="16:22">
      <c r="P7227" s="57"/>
      <c r="Q7227" s="57"/>
      <c r="R7227" s="57"/>
      <c r="S7227" s="57"/>
      <c r="T7227" s="57"/>
      <c r="U7227" s="57"/>
      <c r="V7227" s="57"/>
    </row>
    <row r="7228" ht="15" spans="16:22">
      <c r="P7228" s="57"/>
      <c r="Q7228" s="57"/>
      <c r="R7228" s="57"/>
      <c r="S7228" s="57"/>
      <c r="T7228" s="57"/>
      <c r="U7228" s="57"/>
      <c r="V7228" s="57"/>
    </row>
    <row r="7229" ht="15" spans="16:22">
      <c r="P7229" s="57"/>
      <c r="Q7229" s="57"/>
      <c r="R7229" s="57"/>
      <c r="S7229" s="57"/>
      <c r="T7229" s="57"/>
      <c r="U7229" s="57"/>
      <c r="V7229" s="57"/>
    </row>
    <row r="7230" ht="15" spans="16:22">
      <c r="P7230" s="57"/>
      <c r="Q7230" s="57"/>
      <c r="R7230" s="57"/>
      <c r="S7230" s="57"/>
      <c r="T7230" s="57"/>
      <c r="U7230" s="57"/>
      <c r="V7230" s="57"/>
    </row>
    <row r="7231" ht="15" spans="16:22">
      <c r="P7231" s="57"/>
      <c r="Q7231" s="57"/>
      <c r="R7231" s="57"/>
      <c r="S7231" s="57"/>
      <c r="T7231" s="57"/>
      <c r="U7231" s="57"/>
      <c r="V7231" s="57"/>
    </row>
    <row r="7232" ht="15" spans="16:22">
      <c r="P7232" s="57"/>
      <c r="Q7232" s="57"/>
      <c r="R7232" s="57"/>
      <c r="S7232" s="57"/>
      <c r="T7232" s="57"/>
      <c r="U7232" s="57"/>
      <c r="V7232" s="57"/>
    </row>
    <row r="7233" ht="15" spans="16:22">
      <c r="P7233" s="57"/>
      <c r="Q7233" s="57"/>
      <c r="R7233" s="57"/>
      <c r="S7233" s="57"/>
      <c r="T7233" s="57"/>
      <c r="U7233" s="57"/>
      <c r="V7233" s="57"/>
    </row>
    <row r="7234" ht="15" spans="16:22">
      <c r="P7234" s="57"/>
      <c r="Q7234" s="57"/>
      <c r="R7234" s="57"/>
      <c r="S7234" s="57"/>
      <c r="T7234" s="57"/>
      <c r="U7234" s="57"/>
      <c r="V7234" s="57"/>
    </row>
    <row r="7235" ht="15" spans="16:22">
      <c r="P7235" s="57"/>
      <c r="Q7235" s="57"/>
      <c r="R7235" s="57"/>
      <c r="S7235" s="57"/>
      <c r="T7235" s="57"/>
      <c r="U7235" s="57"/>
      <c r="V7235" s="57"/>
    </row>
    <row r="7236" ht="15" spans="16:22">
      <c r="P7236" s="57"/>
      <c r="Q7236" s="57"/>
      <c r="R7236" s="57"/>
      <c r="S7236" s="57"/>
      <c r="T7236" s="57"/>
      <c r="U7236" s="57"/>
      <c r="V7236" s="57"/>
    </row>
    <row r="7237" ht="15" spans="16:22">
      <c r="P7237" s="57"/>
      <c r="Q7237" s="57"/>
      <c r="R7237" s="57"/>
      <c r="S7237" s="57"/>
      <c r="T7237" s="57"/>
      <c r="U7237" s="57"/>
      <c r="V7237" s="57"/>
    </row>
    <row r="7238" ht="15" spans="16:22">
      <c r="P7238" s="57"/>
      <c r="Q7238" s="57"/>
      <c r="R7238" s="57"/>
      <c r="S7238" s="57"/>
      <c r="T7238" s="57"/>
      <c r="U7238" s="57"/>
      <c r="V7238" s="57"/>
    </row>
    <row r="7239" ht="15" spans="16:22">
      <c r="P7239" s="57"/>
      <c r="Q7239" s="57"/>
      <c r="R7239" s="57"/>
      <c r="S7239" s="57"/>
      <c r="T7239" s="57"/>
      <c r="U7239" s="57"/>
      <c r="V7239" s="57"/>
    </row>
    <row r="7240" ht="15" spans="16:22">
      <c r="P7240" s="57"/>
      <c r="Q7240" s="57"/>
      <c r="R7240" s="57"/>
      <c r="S7240" s="57"/>
      <c r="T7240" s="57"/>
      <c r="U7240" s="57"/>
      <c r="V7240" s="57"/>
    </row>
    <row r="7241" ht="15" spans="16:22">
      <c r="P7241" s="57"/>
      <c r="Q7241" s="57"/>
      <c r="R7241" s="57"/>
      <c r="S7241" s="57"/>
      <c r="T7241" s="57"/>
      <c r="U7241" s="57"/>
      <c r="V7241" s="57"/>
    </row>
    <row r="7242" ht="15" spans="16:22">
      <c r="P7242" s="57"/>
      <c r="Q7242" s="57"/>
      <c r="R7242" s="57"/>
      <c r="S7242" s="57"/>
      <c r="T7242" s="57"/>
      <c r="U7242" s="57"/>
      <c r="V7242" s="57"/>
    </row>
    <row r="7243" ht="15" spans="16:22">
      <c r="P7243" s="57"/>
      <c r="Q7243" s="57"/>
      <c r="R7243" s="57"/>
      <c r="S7243" s="57"/>
      <c r="T7243" s="57"/>
      <c r="U7243" s="57"/>
      <c r="V7243" s="57"/>
    </row>
    <row r="7244" ht="15" spans="16:22">
      <c r="P7244" s="57"/>
      <c r="Q7244" s="57"/>
      <c r="R7244" s="57"/>
      <c r="S7244" s="57"/>
      <c r="T7244" s="57"/>
      <c r="U7244" s="57"/>
      <c r="V7244" s="57"/>
    </row>
    <row r="7245" ht="15" spans="16:22">
      <c r="P7245" s="57"/>
      <c r="Q7245" s="57"/>
      <c r="R7245" s="57"/>
      <c r="S7245" s="57"/>
      <c r="T7245" s="57"/>
      <c r="U7245" s="57"/>
      <c r="V7245" s="57"/>
    </row>
    <row r="7246" ht="15" spans="16:22">
      <c r="P7246" s="57"/>
      <c r="Q7246" s="57"/>
      <c r="R7246" s="57"/>
      <c r="S7246" s="57"/>
      <c r="T7246" s="57"/>
      <c r="U7246" s="57"/>
      <c r="V7246" s="57"/>
    </row>
    <row r="7247" ht="15" spans="16:22">
      <c r="P7247" s="57"/>
      <c r="Q7247" s="57"/>
      <c r="R7247" s="57"/>
      <c r="S7247" s="57"/>
      <c r="T7247" s="57"/>
      <c r="U7247" s="57"/>
      <c r="V7247" s="57"/>
    </row>
    <row r="7248" ht="15" spans="16:22">
      <c r="P7248" s="57"/>
      <c r="Q7248" s="57"/>
      <c r="R7248" s="57"/>
      <c r="S7248" s="57"/>
      <c r="T7248" s="57"/>
      <c r="U7248" s="57"/>
      <c r="V7248" s="57"/>
    </row>
    <row r="7249" ht="15" spans="16:22">
      <c r="P7249" s="57"/>
      <c r="Q7249" s="57"/>
      <c r="R7249" s="57"/>
      <c r="S7249" s="57"/>
      <c r="T7249" s="57"/>
      <c r="U7249" s="57"/>
      <c r="V7249" s="57"/>
    </row>
    <row r="7250" ht="15" spans="16:22">
      <c r="P7250" s="57"/>
      <c r="Q7250" s="57"/>
      <c r="R7250" s="57"/>
      <c r="S7250" s="57"/>
      <c r="T7250" s="57"/>
      <c r="U7250" s="57"/>
      <c r="V7250" s="57"/>
    </row>
    <row r="7251" ht="15" spans="16:22">
      <c r="P7251" s="57"/>
      <c r="Q7251" s="57"/>
      <c r="R7251" s="57"/>
      <c r="S7251" s="57"/>
      <c r="T7251" s="57"/>
      <c r="U7251" s="57"/>
      <c r="V7251" s="57"/>
    </row>
    <row r="7252" ht="15" spans="16:22">
      <c r="P7252" s="57"/>
      <c r="Q7252" s="57"/>
      <c r="R7252" s="57"/>
      <c r="S7252" s="57"/>
      <c r="T7252" s="57"/>
      <c r="U7252" s="57"/>
      <c r="V7252" s="57"/>
    </row>
    <row r="7253" ht="15" spans="16:22">
      <c r="P7253" s="57"/>
      <c r="Q7253" s="57"/>
      <c r="R7253" s="57"/>
      <c r="S7253" s="57"/>
      <c r="T7253" s="57"/>
      <c r="U7253" s="57"/>
      <c r="V7253" s="57"/>
    </row>
    <row r="7254" ht="15" spans="16:22">
      <c r="P7254" s="57"/>
      <c r="Q7254" s="57"/>
      <c r="R7254" s="57"/>
      <c r="S7254" s="57"/>
      <c r="T7254" s="57"/>
      <c r="U7254" s="57"/>
      <c r="V7254" s="57"/>
    </row>
    <row r="7255" ht="15" spans="16:22">
      <c r="P7255" s="57"/>
      <c r="Q7255" s="57"/>
      <c r="R7255" s="57"/>
      <c r="S7255" s="57"/>
      <c r="T7255" s="57"/>
      <c r="U7255" s="57"/>
      <c r="V7255" s="57"/>
    </row>
    <row r="7256" ht="15" spans="16:22">
      <c r="P7256" s="57"/>
      <c r="Q7256" s="57"/>
      <c r="R7256" s="57"/>
      <c r="S7256" s="57"/>
      <c r="T7256" s="57"/>
      <c r="U7256" s="57"/>
      <c r="V7256" s="57"/>
    </row>
    <row r="7257" ht="15" spans="16:22">
      <c r="P7257" s="57"/>
      <c r="Q7257" s="57"/>
      <c r="R7257" s="57"/>
      <c r="S7257" s="57"/>
      <c r="T7257" s="57"/>
      <c r="U7257" s="57"/>
      <c r="V7257" s="57"/>
    </row>
    <row r="7258" ht="15" spans="16:22">
      <c r="P7258" s="57"/>
      <c r="Q7258" s="57"/>
      <c r="R7258" s="57"/>
      <c r="S7258" s="57"/>
      <c r="T7258" s="57"/>
      <c r="U7258" s="57"/>
      <c r="V7258" s="57"/>
    </row>
    <row r="7259" ht="15" spans="16:22">
      <c r="P7259" s="57"/>
      <c r="Q7259" s="57"/>
      <c r="R7259" s="57"/>
      <c r="S7259" s="57"/>
      <c r="T7259" s="57"/>
      <c r="U7259" s="57"/>
      <c r="V7259" s="57"/>
    </row>
    <row r="7260" ht="15" spans="16:22">
      <c r="P7260" s="57"/>
      <c r="Q7260" s="57"/>
      <c r="R7260" s="57"/>
      <c r="S7260" s="57"/>
      <c r="T7260" s="57"/>
      <c r="U7260" s="57"/>
      <c r="V7260" s="57"/>
    </row>
    <row r="7261" ht="15" spans="16:22">
      <c r="P7261" s="57"/>
      <c r="Q7261" s="57"/>
      <c r="R7261" s="57"/>
      <c r="S7261" s="57"/>
      <c r="T7261" s="57"/>
      <c r="U7261" s="57"/>
      <c r="V7261" s="57"/>
    </row>
    <row r="7262" ht="15" spans="16:22">
      <c r="P7262" s="57"/>
      <c r="Q7262" s="57"/>
      <c r="R7262" s="57"/>
      <c r="S7262" s="57"/>
      <c r="T7262" s="57"/>
      <c r="U7262" s="57"/>
      <c r="V7262" s="57"/>
    </row>
    <row r="7263" ht="15" spans="16:22">
      <c r="P7263" s="57"/>
      <c r="Q7263" s="57"/>
      <c r="R7263" s="57"/>
      <c r="S7263" s="57"/>
      <c r="T7263" s="57"/>
      <c r="U7263" s="57"/>
      <c r="V7263" s="57"/>
    </row>
    <row r="7264" ht="15" spans="16:22">
      <c r="P7264" s="57"/>
      <c r="Q7264" s="57"/>
      <c r="R7264" s="57"/>
      <c r="S7264" s="57"/>
      <c r="T7264" s="57"/>
      <c r="U7264" s="57"/>
      <c r="V7264" s="57"/>
    </row>
    <row r="7265" ht="15" spans="16:22">
      <c r="P7265" s="57"/>
      <c r="Q7265" s="57"/>
      <c r="R7265" s="57"/>
      <c r="S7265" s="57"/>
      <c r="T7265" s="57"/>
      <c r="U7265" s="57"/>
      <c r="V7265" s="57"/>
    </row>
    <row r="7266" ht="15" spans="16:22">
      <c r="P7266" s="57"/>
      <c r="Q7266" s="57"/>
      <c r="R7266" s="57"/>
      <c r="S7266" s="57"/>
      <c r="T7266" s="57"/>
      <c r="U7266" s="57"/>
      <c r="V7266" s="57"/>
    </row>
    <row r="7267" ht="15" spans="16:22">
      <c r="P7267" s="57"/>
      <c r="Q7267" s="57"/>
      <c r="R7267" s="57"/>
      <c r="S7267" s="57"/>
      <c r="T7267" s="57"/>
      <c r="U7267" s="57"/>
      <c r="V7267" s="57"/>
    </row>
    <row r="7268" ht="15" spans="16:22">
      <c r="P7268" s="57"/>
      <c r="Q7268" s="57"/>
      <c r="R7268" s="57"/>
      <c r="S7268" s="57"/>
      <c r="T7268" s="57"/>
      <c r="U7268" s="57"/>
      <c r="V7268" s="57"/>
    </row>
    <row r="7269" ht="15" spans="16:22">
      <c r="P7269" s="57"/>
      <c r="Q7269" s="57"/>
      <c r="R7269" s="57"/>
      <c r="S7269" s="57"/>
      <c r="T7269" s="57"/>
      <c r="U7269" s="57"/>
      <c r="V7269" s="57"/>
    </row>
    <row r="7270" ht="15" spans="16:22">
      <c r="P7270" s="57"/>
      <c r="Q7270" s="57"/>
      <c r="R7270" s="57"/>
      <c r="S7270" s="57"/>
      <c r="T7270" s="57"/>
      <c r="U7270" s="57"/>
      <c r="V7270" s="57"/>
    </row>
    <row r="7271" ht="15" spans="16:22">
      <c r="P7271" s="57"/>
      <c r="Q7271" s="57"/>
      <c r="R7271" s="57"/>
      <c r="S7271" s="57"/>
      <c r="T7271" s="57"/>
      <c r="U7271" s="57"/>
      <c r="V7271" s="57"/>
    </row>
    <row r="7272" ht="15" spans="16:22">
      <c r="P7272" s="57"/>
      <c r="Q7272" s="57"/>
      <c r="R7272" s="57"/>
      <c r="S7272" s="57"/>
      <c r="T7272" s="57"/>
      <c r="U7272" s="57"/>
      <c r="V7272" s="57"/>
    </row>
    <row r="7273" ht="15" spans="16:22">
      <c r="P7273" s="57"/>
      <c r="Q7273" s="57"/>
      <c r="R7273" s="57"/>
      <c r="S7273" s="57"/>
      <c r="T7273" s="57"/>
      <c r="U7273" s="57"/>
      <c r="V7273" s="57"/>
    </row>
    <row r="7274" ht="15" spans="16:22">
      <c r="P7274" s="57"/>
      <c r="Q7274" s="57"/>
      <c r="R7274" s="57"/>
      <c r="S7274" s="57"/>
      <c r="T7274" s="57"/>
      <c r="U7274" s="57"/>
      <c r="V7274" s="57"/>
    </row>
    <row r="7275" ht="15" spans="16:22">
      <c r="P7275" s="57"/>
      <c r="Q7275" s="57"/>
      <c r="R7275" s="57"/>
      <c r="S7275" s="57"/>
      <c r="T7275" s="57"/>
      <c r="U7275" s="57"/>
      <c r="V7275" s="57"/>
    </row>
    <row r="7276" ht="15" spans="16:22">
      <c r="P7276" s="57"/>
      <c r="Q7276" s="57"/>
      <c r="R7276" s="57"/>
      <c r="S7276" s="57"/>
      <c r="T7276" s="57"/>
      <c r="U7276" s="57"/>
      <c r="V7276" s="57"/>
    </row>
    <row r="7277" ht="15" spans="16:22">
      <c r="P7277" s="57"/>
      <c r="Q7277" s="57"/>
      <c r="R7277" s="57"/>
      <c r="S7277" s="57"/>
      <c r="T7277" s="57"/>
      <c r="U7277" s="57"/>
      <c r="V7277" s="57"/>
    </row>
    <row r="7278" ht="15" spans="16:22">
      <c r="P7278" s="57"/>
      <c r="Q7278" s="57"/>
      <c r="R7278" s="57"/>
      <c r="S7278" s="57"/>
      <c r="T7278" s="57"/>
      <c r="U7278" s="57"/>
      <c r="V7278" s="57"/>
    </row>
    <row r="7279" ht="15" spans="16:22">
      <c r="P7279" s="57"/>
      <c r="Q7279" s="57"/>
      <c r="R7279" s="57"/>
      <c r="S7279" s="57"/>
      <c r="T7279" s="57"/>
      <c r="U7279" s="57"/>
      <c r="V7279" s="57"/>
    </row>
    <row r="7280" ht="15" spans="16:22">
      <c r="P7280" s="57"/>
      <c r="Q7280" s="57"/>
      <c r="R7280" s="57"/>
      <c r="S7280" s="57"/>
      <c r="T7280" s="57"/>
      <c r="U7280" s="57"/>
      <c r="V7280" s="57"/>
    </row>
    <row r="7281" ht="15" spans="16:22">
      <c r="P7281" s="57"/>
      <c r="Q7281" s="57"/>
      <c r="R7281" s="57"/>
      <c r="S7281" s="57"/>
      <c r="T7281" s="57"/>
      <c r="U7281" s="57"/>
      <c r="V7281" s="57"/>
    </row>
    <row r="7282" ht="15" spans="16:22">
      <c r="P7282" s="57"/>
      <c r="Q7282" s="57"/>
      <c r="R7282" s="57"/>
      <c r="S7282" s="57"/>
      <c r="T7282" s="57"/>
      <c r="U7282" s="57"/>
      <c r="V7282" s="57"/>
    </row>
    <row r="7283" ht="15" spans="16:22">
      <c r="P7283" s="57"/>
      <c r="Q7283" s="57"/>
      <c r="R7283" s="57"/>
      <c r="S7283" s="57"/>
      <c r="T7283" s="57"/>
      <c r="U7283" s="57"/>
      <c r="V7283" s="57"/>
    </row>
    <row r="7284" ht="15" spans="16:22">
      <c r="P7284" s="57"/>
      <c r="Q7284" s="57"/>
      <c r="R7284" s="57"/>
      <c r="S7284" s="57"/>
      <c r="T7284" s="57"/>
      <c r="U7284" s="57"/>
      <c r="V7284" s="57"/>
    </row>
    <row r="7285" ht="15" spans="16:22">
      <c r="P7285" s="57"/>
      <c r="Q7285" s="57"/>
      <c r="R7285" s="57"/>
      <c r="S7285" s="57"/>
      <c r="T7285" s="57"/>
      <c r="U7285" s="57"/>
      <c r="V7285" s="57"/>
    </row>
    <row r="7286" ht="15" spans="16:22">
      <c r="P7286" s="57"/>
      <c r="Q7286" s="57"/>
      <c r="R7286" s="57"/>
      <c r="S7286" s="57"/>
      <c r="T7286" s="57"/>
      <c r="U7286" s="57"/>
      <c r="V7286" s="57"/>
    </row>
    <row r="7287" ht="15" spans="16:22">
      <c r="P7287" s="57"/>
      <c r="Q7287" s="57"/>
      <c r="R7287" s="57"/>
      <c r="S7287" s="57"/>
      <c r="T7287" s="57"/>
      <c r="U7287" s="57"/>
      <c r="V7287" s="57"/>
    </row>
    <row r="7288" ht="15" spans="16:22">
      <c r="P7288" s="57"/>
      <c r="Q7288" s="57"/>
      <c r="R7288" s="57"/>
      <c r="S7288" s="57"/>
      <c r="T7288" s="57"/>
      <c r="U7288" s="57"/>
      <c r="V7288" s="57"/>
    </row>
    <row r="7289" ht="15" spans="16:22">
      <c r="P7289" s="57"/>
      <c r="Q7289" s="57"/>
      <c r="R7289" s="57"/>
      <c r="S7289" s="57"/>
      <c r="T7289" s="57"/>
      <c r="U7289" s="57"/>
      <c r="V7289" s="57"/>
    </row>
    <row r="7290" ht="15" spans="16:22">
      <c r="P7290" s="57"/>
      <c r="Q7290" s="57"/>
      <c r="R7290" s="57"/>
      <c r="S7290" s="57"/>
      <c r="T7290" s="57"/>
      <c r="U7290" s="57"/>
      <c r="V7290" s="57"/>
    </row>
    <row r="7291" ht="15" spans="16:22">
      <c r="P7291" s="57"/>
      <c r="Q7291" s="57"/>
      <c r="R7291" s="57"/>
      <c r="S7291" s="57"/>
      <c r="T7291" s="57"/>
      <c r="U7291" s="57"/>
      <c r="V7291" s="57"/>
    </row>
    <row r="7292" ht="15" spans="16:22">
      <c r="P7292" s="57"/>
      <c r="Q7292" s="57"/>
      <c r="R7292" s="57"/>
      <c r="S7292" s="57"/>
      <c r="T7292" s="57"/>
      <c r="U7292" s="57"/>
      <c r="V7292" s="57"/>
    </row>
    <row r="7293" ht="15" spans="16:22">
      <c r="P7293" s="57"/>
      <c r="Q7293" s="57"/>
      <c r="R7293" s="57"/>
      <c r="S7293" s="57"/>
      <c r="T7293" s="57"/>
      <c r="U7293" s="57"/>
      <c r="V7293" s="57"/>
    </row>
    <row r="7294" ht="15" spans="16:22">
      <c r="P7294" s="57"/>
      <c r="Q7294" s="57"/>
      <c r="R7294" s="57"/>
      <c r="S7294" s="57"/>
      <c r="T7294" s="57"/>
      <c r="U7294" s="57"/>
      <c r="V7294" s="57"/>
    </row>
    <row r="7295" ht="15" spans="16:22">
      <c r="P7295" s="57"/>
      <c r="Q7295" s="57"/>
      <c r="R7295" s="57"/>
      <c r="S7295" s="57"/>
      <c r="T7295" s="57"/>
      <c r="U7295" s="57"/>
      <c r="V7295" s="57"/>
    </row>
    <row r="7296" ht="15" spans="16:22">
      <c r="P7296" s="57"/>
      <c r="Q7296" s="57"/>
      <c r="R7296" s="57"/>
      <c r="S7296" s="57"/>
      <c r="T7296" s="57"/>
      <c r="U7296" s="57"/>
      <c r="V7296" s="57"/>
    </row>
    <row r="7297" ht="15" spans="16:22">
      <c r="P7297" s="57"/>
      <c r="Q7297" s="57"/>
      <c r="R7297" s="57"/>
      <c r="S7297" s="57"/>
      <c r="T7297" s="57"/>
      <c r="U7297" s="57"/>
      <c r="V7297" s="57"/>
    </row>
    <row r="7298" ht="15" spans="16:22">
      <c r="P7298" s="57"/>
      <c r="Q7298" s="57"/>
      <c r="R7298" s="57"/>
      <c r="S7298" s="57"/>
      <c r="T7298" s="57"/>
      <c r="U7298" s="57"/>
      <c r="V7298" s="57"/>
    </row>
    <row r="7299" ht="15" spans="16:22">
      <c r="P7299" s="57"/>
      <c r="Q7299" s="57"/>
      <c r="R7299" s="57"/>
      <c r="S7299" s="57"/>
      <c r="T7299" s="57"/>
      <c r="U7299" s="57"/>
      <c r="V7299" s="57"/>
    </row>
    <row r="7300" ht="15" spans="16:22">
      <c r="P7300" s="57"/>
      <c r="Q7300" s="57"/>
      <c r="R7300" s="57"/>
      <c r="S7300" s="57"/>
      <c r="T7300" s="57"/>
      <c r="U7300" s="57"/>
      <c r="V7300" s="57"/>
    </row>
    <row r="7301" ht="15" spans="16:22">
      <c r="P7301" s="57"/>
      <c r="Q7301" s="57"/>
      <c r="R7301" s="57"/>
      <c r="S7301" s="57"/>
      <c r="T7301" s="57"/>
      <c r="U7301" s="57"/>
      <c r="V7301" s="57"/>
    </row>
    <row r="7302" ht="15" spans="16:22">
      <c r="P7302" s="57"/>
      <c r="Q7302" s="57"/>
      <c r="R7302" s="57"/>
      <c r="S7302" s="57"/>
      <c r="T7302" s="57"/>
      <c r="U7302" s="57"/>
      <c r="V7302" s="57"/>
    </row>
    <row r="7303" ht="15" spans="16:22">
      <c r="P7303" s="57"/>
      <c r="Q7303" s="57"/>
      <c r="R7303" s="57"/>
      <c r="S7303" s="57"/>
      <c r="T7303" s="57"/>
      <c r="U7303" s="57"/>
      <c r="V7303" s="57"/>
    </row>
    <row r="7304" ht="15" spans="16:22">
      <c r="P7304" s="57"/>
      <c r="Q7304" s="57"/>
      <c r="R7304" s="57"/>
      <c r="S7304" s="57"/>
      <c r="T7304" s="57"/>
      <c r="U7304" s="57"/>
      <c r="V7304" s="57"/>
    </row>
    <row r="7305" ht="15" spans="16:22">
      <c r="P7305" s="57"/>
      <c r="Q7305" s="57"/>
      <c r="R7305" s="57"/>
      <c r="S7305" s="57"/>
      <c r="T7305" s="57"/>
      <c r="U7305" s="57"/>
      <c r="V7305" s="57"/>
    </row>
    <row r="7306" ht="15" spans="16:22">
      <c r="P7306" s="57"/>
      <c r="Q7306" s="57"/>
      <c r="R7306" s="57"/>
      <c r="S7306" s="57"/>
      <c r="T7306" s="57"/>
      <c r="U7306" s="57"/>
      <c r="V7306" s="57"/>
    </row>
    <row r="7307" ht="15" spans="16:22">
      <c r="P7307" s="57"/>
      <c r="Q7307" s="57"/>
      <c r="R7307" s="57"/>
      <c r="S7307" s="57"/>
      <c r="T7307" s="57"/>
      <c r="U7307" s="57"/>
      <c r="V7307" s="57"/>
    </row>
    <row r="7308" ht="15" spans="16:22">
      <c r="P7308" s="57"/>
      <c r="Q7308" s="57"/>
      <c r="R7308" s="57"/>
      <c r="S7308" s="57"/>
      <c r="T7308" s="57"/>
      <c r="U7308" s="57"/>
      <c r="V7308" s="57"/>
    </row>
    <row r="7309" ht="15" spans="16:22">
      <c r="P7309" s="57"/>
      <c r="Q7309" s="57"/>
      <c r="R7309" s="57"/>
      <c r="S7309" s="57"/>
      <c r="T7309" s="57"/>
      <c r="U7309" s="57"/>
      <c r="V7309" s="57"/>
    </row>
    <row r="7310" ht="15" spans="16:22">
      <c r="P7310" s="57"/>
      <c r="Q7310" s="57"/>
      <c r="R7310" s="57"/>
      <c r="S7310" s="57"/>
      <c r="T7310" s="57"/>
      <c r="U7310" s="57"/>
      <c r="V7310" s="57"/>
    </row>
    <row r="7311" ht="15" spans="16:22">
      <c r="P7311" s="57"/>
      <c r="Q7311" s="57"/>
      <c r="R7311" s="57"/>
      <c r="S7311" s="57"/>
      <c r="T7311" s="57"/>
      <c r="U7311" s="57"/>
      <c r="V7311" s="57"/>
    </row>
    <row r="7312" ht="15" spans="16:22">
      <c r="P7312" s="57"/>
      <c r="Q7312" s="57"/>
      <c r="R7312" s="57"/>
      <c r="S7312" s="57"/>
      <c r="T7312" s="57"/>
      <c r="U7312" s="57"/>
      <c r="V7312" s="57"/>
    </row>
    <row r="7313" ht="15" spans="16:22">
      <c r="P7313" s="57"/>
      <c r="Q7313" s="57"/>
      <c r="R7313" s="57"/>
      <c r="S7313" s="57"/>
      <c r="T7313" s="57"/>
      <c r="U7313" s="57"/>
      <c r="V7313" s="57"/>
    </row>
    <row r="7314" ht="15" spans="16:22">
      <c r="P7314" s="57"/>
      <c r="Q7314" s="57"/>
      <c r="R7314" s="57"/>
      <c r="S7314" s="57"/>
      <c r="T7314" s="57"/>
      <c r="U7314" s="57"/>
      <c r="V7314" s="57"/>
    </row>
    <row r="7315" ht="15" spans="16:22">
      <c r="P7315" s="57"/>
      <c r="Q7315" s="57"/>
      <c r="R7315" s="57"/>
      <c r="S7315" s="57"/>
      <c r="T7315" s="57"/>
      <c r="U7315" s="57"/>
      <c r="V7315" s="57"/>
    </row>
    <row r="7316" ht="15" spans="16:22">
      <c r="P7316" s="57"/>
      <c r="Q7316" s="57"/>
      <c r="R7316" s="57"/>
      <c r="S7316" s="57"/>
      <c r="T7316" s="57"/>
      <c r="U7316" s="57"/>
      <c r="V7316" s="57"/>
    </row>
    <row r="7317" ht="15" spans="16:22">
      <c r="P7317" s="57"/>
      <c r="Q7317" s="57"/>
      <c r="R7317" s="57"/>
      <c r="S7317" s="57"/>
      <c r="T7317" s="57"/>
      <c r="U7317" s="57"/>
      <c r="V7317" s="57"/>
    </row>
    <row r="7318" ht="15" spans="16:22">
      <c r="P7318" s="57"/>
      <c r="Q7318" s="57"/>
      <c r="R7318" s="57"/>
      <c r="S7318" s="57"/>
      <c r="T7318" s="57"/>
      <c r="U7318" s="57"/>
      <c r="V7318" s="57"/>
    </row>
    <row r="7319" ht="15" spans="16:22">
      <c r="P7319" s="57"/>
      <c r="Q7319" s="57"/>
      <c r="R7319" s="57"/>
      <c r="S7319" s="57"/>
      <c r="T7319" s="57"/>
      <c r="U7319" s="57"/>
      <c r="V7319" s="57"/>
    </row>
    <row r="7320" ht="15" spans="16:22">
      <c r="P7320" s="57"/>
      <c r="Q7320" s="57"/>
      <c r="R7320" s="57"/>
      <c r="S7320" s="57"/>
      <c r="T7320" s="57"/>
      <c r="U7320" s="57"/>
      <c r="V7320" s="57"/>
    </row>
    <row r="7321" ht="15" spans="16:22">
      <c r="P7321" s="57"/>
      <c r="Q7321" s="57"/>
      <c r="R7321" s="57"/>
      <c r="S7321" s="57"/>
      <c r="T7321" s="57"/>
      <c r="U7321" s="57"/>
      <c r="V7321" s="57"/>
    </row>
    <row r="7322" ht="15" spans="16:22">
      <c r="P7322" s="57"/>
      <c r="Q7322" s="57"/>
      <c r="R7322" s="57"/>
      <c r="S7322" s="57"/>
      <c r="T7322" s="57"/>
      <c r="U7322" s="57"/>
      <c r="V7322" s="57"/>
    </row>
    <row r="7323" ht="15" spans="16:22">
      <c r="P7323" s="57"/>
      <c r="Q7323" s="57"/>
      <c r="R7323" s="57"/>
      <c r="S7323" s="57"/>
      <c r="T7323" s="57"/>
      <c r="U7323" s="57"/>
      <c r="V7323" s="57"/>
    </row>
    <row r="7324" ht="15" spans="16:22">
      <c r="P7324" s="57"/>
      <c r="Q7324" s="57"/>
      <c r="R7324" s="57"/>
      <c r="S7324" s="57"/>
      <c r="T7324" s="57"/>
      <c r="U7324" s="57"/>
      <c r="V7324" s="57"/>
    </row>
    <row r="7325" ht="15" spans="16:22">
      <c r="P7325" s="57"/>
      <c r="Q7325" s="57"/>
      <c r="R7325" s="57"/>
      <c r="S7325" s="57"/>
      <c r="T7325" s="57"/>
      <c r="U7325" s="57"/>
      <c r="V7325" s="57"/>
    </row>
    <row r="7326" ht="15" spans="16:22">
      <c r="P7326" s="57"/>
      <c r="Q7326" s="57"/>
      <c r="R7326" s="57"/>
      <c r="S7326" s="57"/>
      <c r="T7326" s="57"/>
      <c r="U7326" s="57"/>
      <c r="V7326" s="57"/>
    </row>
    <row r="7327" ht="15" spans="16:22">
      <c r="P7327" s="57"/>
      <c r="Q7327" s="57"/>
      <c r="R7327" s="57"/>
      <c r="S7327" s="57"/>
      <c r="T7327" s="57"/>
      <c r="U7327" s="57"/>
      <c r="V7327" s="57"/>
    </row>
    <row r="7328" ht="15" spans="16:22">
      <c r="P7328" s="57"/>
      <c r="Q7328" s="57"/>
      <c r="R7328" s="57"/>
      <c r="S7328" s="57"/>
      <c r="T7328" s="57"/>
      <c r="U7328" s="57"/>
      <c r="V7328" s="57"/>
    </row>
    <row r="7329" ht="15" spans="16:22">
      <c r="P7329" s="57"/>
      <c r="Q7329" s="57"/>
      <c r="R7329" s="57"/>
      <c r="S7329" s="57"/>
      <c r="T7329" s="57"/>
      <c r="U7329" s="57"/>
      <c r="V7329" s="57"/>
    </row>
    <row r="7330" ht="15" spans="16:22">
      <c r="P7330" s="57"/>
      <c r="Q7330" s="57"/>
      <c r="R7330" s="57"/>
      <c r="S7330" s="57"/>
      <c r="T7330" s="57"/>
      <c r="U7330" s="57"/>
      <c r="V7330" s="57"/>
    </row>
    <row r="7331" ht="15" spans="16:22">
      <c r="P7331" s="57"/>
      <c r="Q7331" s="57"/>
      <c r="R7331" s="57"/>
      <c r="S7331" s="57"/>
      <c r="T7331" s="57"/>
      <c r="U7331" s="57"/>
      <c r="V7331" s="57"/>
    </row>
    <row r="7332" ht="15" spans="16:22">
      <c r="P7332" s="57"/>
      <c r="Q7332" s="57"/>
      <c r="R7332" s="57"/>
      <c r="S7332" s="57"/>
      <c r="T7332" s="57"/>
      <c r="U7332" s="57"/>
      <c r="V7332" s="57"/>
    </row>
    <row r="7333" ht="15" spans="16:22">
      <c r="P7333" s="57"/>
      <c r="Q7333" s="57"/>
      <c r="R7333" s="57"/>
      <c r="S7333" s="57"/>
      <c r="T7333" s="57"/>
      <c r="U7333" s="57"/>
      <c r="V7333" s="57"/>
    </row>
    <row r="7334" ht="15" spans="16:22">
      <c r="P7334" s="57"/>
      <c r="Q7334" s="57"/>
      <c r="R7334" s="57"/>
      <c r="S7334" s="57"/>
      <c r="T7334" s="57"/>
      <c r="U7334" s="57"/>
      <c r="V7334" s="57"/>
    </row>
    <row r="7335" ht="15" spans="16:22">
      <c r="P7335" s="57"/>
      <c r="Q7335" s="57"/>
      <c r="R7335" s="57"/>
      <c r="S7335" s="57"/>
      <c r="T7335" s="57"/>
      <c r="U7335" s="57"/>
      <c r="V7335" s="57"/>
    </row>
    <row r="7336" ht="15" spans="16:22">
      <c r="P7336" s="57"/>
      <c r="Q7336" s="57"/>
      <c r="R7336" s="57"/>
      <c r="S7336" s="57"/>
      <c r="T7336" s="57"/>
      <c r="U7336" s="57"/>
      <c r="V7336" s="57"/>
    </row>
    <row r="7337" ht="15" spans="16:22">
      <c r="P7337" s="57"/>
      <c r="Q7337" s="57"/>
      <c r="R7337" s="57"/>
      <c r="S7337" s="57"/>
      <c r="T7337" s="57"/>
      <c r="U7337" s="57"/>
      <c r="V7337" s="57"/>
    </row>
    <row r="7338" ht="15" spans="16:22">
      <c r="P7338" s="57"/>
      <c r="Q7338" s="57"/>
      <c r="R7338" s="57"/>
      <c r="S7338" s="57"/>
      <c r="T7338" s="57"/>
      <c r="U7338" s="57"/>
      <c r="V7338" s="57"/>
    </row>
    <row r="7339" ht="15" spans="16:22">
      <c r="P7339" s="57"/>
      <c r="Q7339" s="57"/>
      <c r="R7339" s="57"/>
      <c r="S7339" s="57"/>
      <c r="T7339" s="57"/>
      <c r="U7339" s="57"/>
      <c r="V7339" s="57"/>
    </row>
    <row r="7340" ht="15" spans="16:22">
      <c r="P7340" s="57"/>
      <c r="Q7340" s="57"/>
      <c r="R7340" s="57"/>
      <c r="S7340" s="57"/>
      <c r="T7340" s="57"/>
      <c r="U7340" s="57"/>
      <c r="V7340" s="57"/>
    </row>
    <row r="7341" ht="15" spans="16:22">
      <c r="P7341" s="57"/>
      <c r="Q7341" s="57"/>
      <c r="R7341" s="57"/>
      <c r="S7341" s="57"/>
      <c r="T7341" s="57"/>
      <c r="U7341" s="57"/>
      <c r="V7341" s="57"/>
    </row>
    <row r="7342" ht="15" spans="16:22">
      <c r="P7342" s="57"/>
      <c r="Q7342" s="57"/>
      <c r="R7342" s="57"/>
      <c r="S7342" s="57"/>
      <c r="T7342" s="57"/>
      <c r="U7342" s="57"/>
      <c r="V7342" s="57"/>
    </row>
    <row r="7343" ht="15" spans="16:22">
      <c r="P7343" s="57"/>
      <c r="Q7343" s="57"/>
      <c r="R7343" s="57"/>
      <c r="S7343" s="57"/>
      <c r="T7343" s="57"/>
      <c r="U7343" s="57"/>
      <c r="V7343" s="57"/>
    </row>
    <row r="7344" ht="15" spans="16:22">
      <c r="P7344" s="57"/>
      <c r="Q7344" s="57"/>
      <c r="R7344" s="57"/>
      <c r="S7344" s="57"/>
      <c r="T7344" s="57"/>
      <c r="U7344" s="57"/>
      <c r="V7344" s="57"/>
    </row>
    <row r="7345" ht="15" spans="16:22">
      <c r="P7345" s="57"/>
      <c r="Q7345" s="57"/>
      <c r="R7345" s="57"/>
      <c r="S7345" s="57"/>
      <c r="T7345" s="57"/>
      <c r="U7345" s="57"/>
      <c r="V7345" s="57"/>
    </row>
    <row r="7346" ht="15" spans="16:22">
      <c r="P7346" s="57"/>
      <c r="Q7346" s="57"/>
      <c r="R7346" s="57"/>
      <c r="S7346" s="57"/>
      <c r="T7346" s="57"/>
      <c r="U7346" s="57"/>
      <c r="V7346" s="57"/>
    </row>
    <row r="7347" ht="15" spans="16:22">
      <c r="P7347" s="57"/>
      <c r="Q7347" s="57"/>
      <c r="R7347" s="57"/>
      <c r="S7347" s="57"/>
      <c r="T7347" s="57"/>
      <c r="U7347" s="57"/>
      <c r="V7347" s="57"/>
    </row>
    <row r="7348" ht="15" spans="16:22">
      <c r="P7348" s="57"/>
      <c r="Q7348" s="57"/>
      <c r="R7348" s="57"/>
      <c r="S7348" s="57"/>
      <c r="T7348" s="57"/>
      <c r="U7348" s="57"/>
      <c r="V7348" s="57"/>
    </row>
    <row r="7349" ht="15" spans="16:22">
      <c r="P7349" s="57"/>
      <c r="Q7349" s="57"/>
      <c r="R7349" s="57"/>
      <c r="S7349" s="57"/>
      <c r="T7349" s="57"/>
      <c r="U7349" s="57"/>
      <c r="V7349" s="57"/>
    </row>
    <row r="7350" ht="15" spans="16:22">
      <c r="P7350" s="57"/>
      <c r="Q7350" s="57"/>
      <c r="R7350" s="57"/>
      <c r="S7350" s="57"/>
      <c r="T7350" s="57"/>
      <c r="U7350" s="57"/>
      <c r="V7350" s="57"/>
    </row>
    <row r="7351" ht="15" spans="16:22">
      <c r="P7351" s="57"/>
      <c r="Q7351" s="57"/>
      <c r="R7351" s="57"/>
      <c r="S7351" s="57"/>
      <c r="T7351" s="57"/>
      <c r="U7351" s="57"/>
      <c r="V7351" s="57"/>
    </row>
    <row r="7352" ht="15" spans="16:22">
      <c r="P7352" s="57"/>
      <c r="Q7352" s="57"/>
      <c r="R7352" s="57"/>
      <c r="S7352" s="57"/>
      <c r="T7352" s="57"/>
      <c r="U7352" s="57"/>
      <c r="V7352" s="57"/>
    </row>
    <row r="7353" ht="15" spans="16:22">
      <c r="P7353" s="57"/>
      <c r="Q7353" s="57"/>
      <c r="R7353" s="57"/>
      <c r="S7353" s="57"/>
      <c r="T7353" s="57"/>
      <c r="U7353" s="57"/>
      <c r="V7353" s="57"/>
    </row>
    <row r="7354" ht="15" spans="16:22">
      <c r="P7354" s="57"/>
      <c r="Q7354" s="57"/>
      <c r="R7354" s="57"/>
      <c r="S7354" s="57"/>
      <c r="T7354" s="57"/>
      <c r="U7354" s="57"/>
      <c r="V7354" s="57"/>
    </row>
    <row r="7355" ht="15" spans="16:22">
      <c r="P7355" s="57"/>
      <c r="Q7355" s="57"/>
      <c r="R7355" s="57"/>
      <c r="S7355" s="57"/>
      <c r="T7355" s="57"/>
      <c r="U7355" s="57"/>
      <c r="V7355" s="57"/>
    </row>
    <row r="7356" ht="15" spans="16:22">
      <c r="P7356" s="57"/>
      <c r="Q7356" s="57"/>
      <c r="R7356" s="57"/>
      <c r="S7356" s="57"/>
      <c r="T7356" s="57"/>
      <c r="U7356" s="57"/>
      <c r="V7356" s="57"/>
    </row>
    <row r="7357" ht="15" spans="16:22">
      <c r="P7357" s="57"/>
      <c r="Q7357" s="57"/>
      <c r="R7357" s="57"/>
      <c r="S7357" s="57"/>
      <c r="T7357" s="57"/>
      <c r="U7357" s="57"/>
      <c r="V7357" s="57"/>
    </row>
    <row r="7358" ht="15" spans="16:22">
      <c r="P7358" s="57"/>
      <c r="Q7358" s="57"/>
      <c r="R7358" s="57"/>
      <c r="S7358" s="57"/>
      <c r="T7358" s="57"/>
      <c r="U7358" s="57"/>
      <c r="V7358" s="57"/>
    </row>
    <row r="7359" ht="15" spans="16:22">
      <c r="P7359" s="57"/>
      <c r="Q7359" s="57"/>
      <c r="R7359" s="57"/>
      <c r="S7359" s="57"/>
      <c r="T7359" s="57"/>
      <c r="U7359" s="57"/>
      <c r="V7359" s="57"/>
    </row>
    <row r="7360" ht="15" spans="16:22">
      <c r="P7360" s="57"/>
      <c r="Q7360" s="57"/>
      <c r="R7360" s="57"/>
      <c r="S7360" s="57"/>
      <c r="T7360" s="57"/>
      <c r="U7360" s="57"/>
      <c r="V7360" s="57"/>
    </row>
    <row r="7361" ht="15" spans="16:22">
      <c r="P7361" s="57"/>
      <c r="Q7361" s="57"/>
      <c r="R7361" s="57"/>
      <c r="S7361" s="57"/>
      <c r="T7361" s="57"/>
      <c r="U7361" s="57"/>
      <c r="V7361" s="57"/>
    </row>
    <row r="7362" ht="15" spans="16:22">
      <c r="P7362" s="57"/>
      <c r="Q7362" s="57"/>
      <c r="R7362" s="57"/>
      <c r="S7362" s="57"/>
      <c r="T7362" s="57"/>
      <c r="U7362" s="57"/>
      <c r="V7362" s="57"/>
    </row>
    <row r="7363" ht="15" spans="16:22">
      <c r="P7363" s="57"/>
      <c r="Q7363" s="57"/>
      <c r="R7363" s="57"/>
      <c r="S7363" s="57"/>
      <c r="T7363" s="57"/>
      <c r="U7363" s="57"/>
      <c r="V7363" s="57"/>
    </row>
    <row r="7364" ht="15" spans="16:22">
      <c r="P7364" s="57"/>
      <c r="Q7364" s="57"/>
      <c r="R7364" s="57"/>
      <c r="S7364" s="57"/>
      <c r="T7364" s="57"/>
      <c r="U7364" s="57"/>
      <c r="V7364" s="57"/>
    </row>
    <row r="7365" ht="15" spans="16:22">
      <c r="P7365" s="57"/>
      <c r="Q7365" s="57"/>
      <c r="R7365" s="57"/>
      <c r="S7365" s="57"/>
      <c r="T7365" s="57"/>
      <c r="U7365" s="57"/>
      <c r="V7365" s="57"/>
    </row>
    <row r="7366" ht="15" spans="16:22">
      <c r="P7366" s="57"/>
      <c r="Q7366" s="57"/>
      <c r="R7366" s="57"/>
      <c r="S7366" s="57"/>
      <c r="T7366" s="57"/>
      <c r="U7366" s="57"/>
      <c r="V7366" s="57"/>
    </row>
    <row r="7367" ht="15" spans="16:22">
      <c r="P7367" s="57"/>
      <c r="Q7367" s="57"/>
      <c r="R7367" s="57"/>
      <c r="S7367" s="57"/>
      <c r="T7367" s="57"/>
      <c r="U7367" s="57"/>
      <c r="V7367" s="57"/>
    </row>
    <row r="7368" ht="15" spans="16:22">
      <c r="P7368" s="57"/>
      <c r="Q7368" s="57"/>
      <c r="R7368" s="57"/>
      <c r="S7368" s="57"/>
      <c r="T7368" s="57"/>
      <c r="U7368" s="57"/>
      <c r="V7368" s="57"/>
    </row>
    <row r="7369" ht="15" spans="16:22">
      <c r="P7369" s="57"/>
      <c r="Q7369" s="57"/>
      <c r="R7369" s="57"/>
      <c r="S7369" s="57"/>
      <c r="T7369" s="57"/>
      <c r="U7369" s="57"/>
      <c r="V7369" s="57"/>
    </row>
    <row r="7370" ht="15" spans="16:22">
      <c r="P7370" s="57"/>
      <c r="Q7370" s="57"/>
      <c r="R7370" s="57"/>
      <c r="S7370" s="57"/>
      <c r="T7370" s="57"/>
      <c r="U7370" s="57"/>
      <c r="V7370" s="57"/>
    </row>
    <row r="7371" ht="15" spans="16:22">
      <c r="P7371" s="57"/>
      <c r="Q7371" s="57"/>
      <c r="R7371" s="57"/>
      <c r="S7371" s="57"/>
      <c r="T7371" s="57"/>
      <c r="U7371" s="57"/>
      <c r="V7371" s="57"/>
    </row>
    <row r="7372" ht="15" spans="16:22">
      <c r="P7372" s="57"/>
      <c r="Q7372" s="57"/>
      <c r="R7372" s="57"/>
      <c r="S7372" s="57"/>
      <c r="T7372" s="57"/>
      <c r="U7372" s="57"/>
      <c r="V7372" s="57"/>
    </row>
    <row r="7373" ht="15" spans="16:22">
      <c r="P7373" s="57"/>
      <c r="Q7373" s="57"/>
      <c r="R7373" s="57"/>
      <c r="S7373" s="57"/>
      <c r="T7373" s="57"/>
      <c r="U7373" s="57"/>
      <c r="V7373" s="57"/>
    </row>
    <row r="7374" ht="15" spans="16:22">
      <c r="P7374" s="57"/>
      <c r="Q7374" s="57"/>
      <c r="R7374" s="57"/>
      <c r="S7374" s="57"/>
      <c r="T7374" s="57"/>
      <c r="U7374" s="57"/>
      <c r="V7374" s="57"/>
    </row>
    <row r="7375" ht="15" spans="16:22">
      <c r="P7375" s="57"/>
      <c r="Q7375" s="57"/>
      <c r="R7375" s="57"/>
      <c r="S7375" s="57"/>
      <c r="T7375" s="57"/>
      <c r="U7375" s="57"/>
      <c r="V7375" s="57"/>
    </row>
    <row r="7376" ht="15" spans="16:22">
      <c r="P7376" s="57"/>
      <c r="Q7376" s="57"/>
      <c r="R7376" s="57"/>
      <c r="S7376" s="57"/>
      <c r="T7376" s="57"/>
      <c r="U7376" s="57"/>
      <c r="V7376" s="57"/>
    </row>
    <row r="7377" ht="15" spans="16:22">
      <c r="P7377" s="57"/>
      <c r="Q7377" s="57"/>
      <c r="R7377" s="57"/>
      <c r="S7377" s="57"/>
      <c r="T7377" s="57"/>
      <c r="U7377" s="57"/>
      <c r="V7377" s="57"/>
    </row>
    <row r="7378" ht="15" spans="16:22">
      <c r="P7378" s="57"/>
      <c r="Q7378" s="57"/>
      <c r="R7378" s="57"/>
      <c r="S7378" s="57"/>
      <c r="T7378" s="57"/>
      <c r="U7378" s="57"/>
      <c r="V7378" s="57"/>
    </row>
    <row r="7379" ht="15" spans="16:22">
      <c r="P7379" s="57"/>
      <c r="Q7379" s="57"/>
      <c r="R7379" s="57"/>
      <c r="S7379" s="57"/>
      <c r="T7379" s="57"/>
      <c r="U7379" s="57"/>
      <c r="V7379" s="57"/>
    </row>
    <row r="7380" ht="15" spans="16:22">
      <c r="P7380" s="57"/>
      <c r="Q7380" s="57"/>
      <c r="R7380" s="57"/>
      <c r="S7380" s="57"/>
      <c r="T7380" s="57"/>
      <c r="U7380" s="57"/>
      <c r="V7380" s="57"/>
    </row>
    <row r="7381" ht="15" spans="16:22">
      <c r="P7381" s="57"/>
      <c r="Q7381" s="57"/>
      <c r="R7381" s="57"/>
      <c r="S7381" s="57"/>
      <c r="T7381" s="57"/>
      <c r="U7381" s="57"/>
      <c r="V7381" s="57"/>
    </row>
    <row r="7382" ht="15" spans="16:22">
      <c r="P7382" s="57"/>
      <c r="Q7382" s="57"/>
      <c r="R7382" s="57"/>
      <c r="S7382" s="57"/>
      <c r="T7382" s="57"/>
      <c r="U7382" s="57"/>
      <c r="V7382" s="57"/>
    </row>
    <row r="7383" ht="15" spans="16:22">
      <c r="P7383" s="57"/>
      <c r="Q7383" s="57"/>
      <c r="R7383" s="57"/>
      <c r="S7383" s="57"/>
      <c r="T7383" s="57"/>
      <c r="U7383" s="57"/>
      <c r="V7383" s="57"/>
    </row>
    <row r="7384" ht="15" spans="16:22">
      <c r="P7384" s="57"/>
      <c r="Q7384" s="57"/>
      <c r="R7384" s="57"/>
      <c r="S7384" s="57"/>
      <c r="T7384" s="57"/>
      <c r="U7384" s="57"/>
      <c r="V7384" s="57"/>
    </row>
    <row r="7385" ht="15" spans="16:22">
      <c r="P7385" s="57"/>
      <c r="Q7385" s="57"/>
      <c r="R7385" s="57"/>
      <c r="S7385" s="57"/>
      <c r="T7385" s="57"/>
      <c r="U7385" s="57"/>
      <c r="V7385" s="57"/>
    </row>
    <row r="7386" ht="15" spans="16:22">
      <c r="P7386" s="57"/>
      <c r="Q7386" s="57"/>
      <c r="R7386" s="57"/>
      <c r="S7386" s="57"/>
      <c r="T7386" s="57"/>
      <c r="U7386" s="57"/>
      <c r="V7386" s="57"/>
    </row>
    <row r="7387" ht="15" spans="16:22">
      <c r="P7387" s="57"/>
      <c r="Q7387" s="57"/>
      <c r="R7387" s="57"/>
      <c r="S7387" s="57"/>
      <c r="T7387" s="57"/>
      <c r="U7387" s="57"/>
      <c r="V7387" s="57"/>
    </row>
    <row r="7388" ht="15" spans="16:22">
      <c r="P7388" s="57"/>
      <c r="Q7388" s="57"/>
      <c r="R7388" s="57"/>
      <c r="S7388" s="57"/>
      <c r="T7388" s="57"/>
      <c r="U7388" s="57"/>
      <c r="V7388" s="57"/>
    </row>
    <row r="7389" ht="15" spans="16:22">
      <c r="P7389" s="57"/>
      <c r="Q7389" s="57"/>
      <c r="R7389" s="57"/>
      <c r="S7389" s="57"/>
      <c r="T7389" s="57"/>
      <c r="U7389" s="57"/>
      <c r="V7389" s="57"/>
    </row>
    <row r="7390" ht="15" spans="16:22">
      <c r="P7390" s="57"/>
      <c r="Q7390" s="57"/>
      <c r="R7390" s="57"/>
      <c r="S7390" s="57"/>
      <c r="T7390" s="57"/>
      <c r="U7390" s="57"/>
      <c r="V7390" s="57"/>
    </row>
    <row r="7391" ht="15" spans="16:22">
      <c r="P7391" s="57"/>
      <c r="Q7391" s="57"/>
      <c r="R7391" s="57"/>
      <c r="S7391" s="57"/>
      <c r="T7391" s="57"/>
      <c r="U7391" s="57"/>
      <c r="V7391" s="57"/>
    </row>
    <row r="7392" ht="15" spans="16:22">
      <c r="P7392" s="57"/>
      <c r="Q7392" s="57"/>
      <c r="R7392" s="57"/>
      <c r="S7392" s="57"/>
      <c r="T7392" s="57"/>
      <c r="U7392" s="57"/>
      <c r="V7392" s="57"/>
    </row>
    <row r="7393" ht="15" spans="16:22">
      <c r="P7393" s="57"/>
      <c r="Q7393" s="57"/>
      <c r="R7393" s="57"/>
      <c r="S7393" s="57"/>
      <c r="T7393" s="57"/>
      <c r="U7393" s="57"/>
      <c r="V7393" s="57"/>
    </row>
    <row r="7394" ht="15" spans="16:22">
      <c r="P7394" s="57"/>
      <c r="Q7394" s="57"/>
      <c r="R7394" s="57"/>
      <c r="S7394" s="57"/>
      <c r="T7394" s="57"/>
      <c r="U7394" s="57"/>
      <c r="V7394" s="57"/>
    </row>
    <row r="7395" ht="15" spans="16:22">
      <c r="P7395" s="57"/>
      <c r="Q7395" s="57"/>
      <c r="R7395" s="57"/>
      <c r="S7395" s="57"/>
      <c r="T7395" s="57"/>
      <c r="U7395" s="57"/>
      <c r="V7395" s="57"/>
    </row>
    <row r="7396" ht="15" spans="16:22">
      <c r="P7396" s="57"/>
      <c r="Q7396" s="57"/>
      <c r="R7396" s="57"/>
      <c r="S7396" s="57"/>
      <c r="T7396" s="57"/>
      <c r="U7396" s="57"/>
      <c r="V7396" s="57"/>
    </row>
    <row r="7397" ht="15" spans="16:22">
      <c r="P7397" s="57"/>
      <c r="Q7397" s="57"/>
      <c r="R7397" s="57"/>
      <c r="S7397" s="57"/>
      <c r="T7397" s="57"/>
      <c r="U7397" s="57"/>
      <c r="V7397" s="57"/>
    </row>
    <row r="7398" ht="15" spans="16:22">
      <c r="P7398" s="57"/>
      <c r="Q7398" s="57"/>
      <c r="R7398" s="57"/>
      <c r="S7398" s="57"/>
      <c r="T7398" s="57"/>
      <c r="U7398" s="57"/>
      <c r="V7398" s="57"/>
    </row>
    <row r="7399" ht="15" spans="16:22">
      <c r="P7399" s="57"/>
      <c r="Q7399" s="57"/>
      <c r="R7399" s="57"/>
      <c r="S7399" s="57"/>
      <c r="T7399" s="57"/>
      <c r="U7399" s="57"/>
      <c r="V7399" s="57"/>
    </row>
    <row r="7400" ht="15" spans="16:22">
      <c r="P7400" s="57"/>
      <c r="Q7400" s="57"/>
      <c r="R7400" s="57"/>
      <c r="S7400" s="57"/>
      <c r="T7400" s="57"/>
      <c r="U7400" s="57"/>
      <c r="V7400" s="57"/>
    </row>
    <row r="7401" ht="15" spans="16:22">
      <c r="P7401" s="57"/>
      <c r="Q7401" s="57"/>
      <c r="R7401" s="57"/>
      <c r="S7401" s="57"/>
      <c r="T7401" s="57"/>
      <c r="U7401" s="57"/>
      <c r="V7401" s="57"/>
    </row>
    <row r="7402" ht="15" spans="16:22">
      <c r="P7402" s="57"/>
      <c r="Q7402" s="57"/>
      <c r="R7402" s="57"/>
      <c r="S7402" s="57"/>
      <c r="T7402" s="57"/>
      <c r="U7402" s="57"/>
      <c r="V7402" s="57"/>
    </row>
    <row r="7403" ht="15" spans="16:22">
      <c r="P7403" s="57"/>
      <c r="Q7403" s="57"/>
      <c r="R7403" s="57"/>
      <c r="S7403" s="57"/>
      <c r="T7403" s="57"/>
      <c r="U7403" s="57"/>
      <c r="V7403" s="57"/>
    </row>
    <row r="7404" ht="15" spans="16:22">
      <c r="P7404" s="57"/>
      <c r="Q7404" s="57"/>
      <c r="R7404" s="57"/>
      <c r="S7404" s="57"/>
      <c r="T7404" s="57"/>
      <c r="U7404" s="57"/>
      <c r="V7404" s="57"/>
    </row>
    <row r="7405" ht="15" spans="16:22">
      <c r="P7405" s="57"/>
      <c r="Q7405" s="57"/>
      <c r="R7405" s="57"/>
      <c r="S7405" s="57"/>
      <c r="T7405" s="57"/>
      <c r="U7405" s="57"/>
      <c r="V7405" s="57"/>
    </row>
    <row r="7406" ht="15" spans="16:22">
      <c r="P7406" s="57"/>
      <c r="Q7406" s="57"/>
      <c r="R7406" s="57"/>
      <c r="S7406" s="57"/>
      <c r="T7406" s="57"/>
      <c r="U7406" s="57"/>
      <c r="V7406" s="57"/>
    </row>
    <row r="7407" ht="15" spans="16:22">
      <c r="P7407" s="57"/>
      <c r="Q7407" s="57"/>
      <c r="R7407" s="57"/>
      <c r="S7407" s="57"/>
      <c r="T7407" s="57"/>
      <c r="U7407" s="57"/>
      <c r="V7407" s="57"/>
    </row>
    <row r="7408" ht="15" spans="16:22">
      <c r="P7408" s="57"/>
      <c r="Q7408" s="57"/>
      <c r="R7408" s="57"/>
      <c r="S7408" s="57"/>
      <c r="T7408" s="57"/>
      <c r="U7408" s="57"/>
      <c r="V7408" s="57"/>
    </row>
    <row r="7409" ht="15" spans="16:22">
      <c r="P7409" s="57"/>
      <c r="Q7409" s="57"/>
      <c r="R7409" s="57"/>
      <c r="S7409" s="57"/>
      <c r="T7409" s="57"/>
      <c r="U7409" s="57"/>
      <c r="V7409" s="57"/>
    </row>
    <row r="7410" ht="15" spans="16:22">
      <c r="P7410" s="57"/>
      <c r="Q7410" s="57"/>
      <c r="R7410" s="57"/>
      <c r="S7410" s="57"/>
      <c r="T7410" s="57"/>
      <c r="U7410" s="57"/>
      <c r="V7410" s="57"/>
    </row>
    <row r="7411" ht="15" spans="16:22">
      <c r="P7411" s="57"/>
      <c r="Q7411" s="57"/>
      <c r="R7411" s="57"/>
      <c r="S7411" s="57"/>
      <c r="T7411" s="57"/>
      <c r="U7411" s="57"/>
      <c r="V7411" s="57"/>
    </row>
    <row r="7412" ht="15" spans="16:22">
      <c r="P7412" s="57"/>
      <c r="Q7412" s="57"/>
      <c r="R7412" s="57"/>
      <c r="S7412" s="57"/>
      <c r="T7412" s="57"/>
      <c r="U7412" s="57"/>
      <c r="V7412" s="57"/>
    </row>
    <row r="7413" ht="15" spans="16:22">
      <c r="P7413" s="57"/>
      <c r="Q7413" s="57"/>
      <c r="R7413" s="57"/>
      <c r="S7413" s="57"/>
      <c r="T7413" s="57"/>
      <c r="U7413" s="57"/>
      <c r="V7413" s="57"/>
    </row>
    <row r="7414" ht="15" spans="16:22">
      <c r="P7414" s="57"/>
      <c r="Q7414" s="57"/>
      <c r="R7414" s="57"/>
      <c r="S7414" s="57"/>
      <c r="T7414" s="57"/>
      <c r="U7414" s="57"/>
      <c r="V7414" s="57"/>
    </row>
    <row r="7415" ht="15" spans="16:22">
      <c r="P7415" s="57"/>
      <c r="Q7415" s="57"/>
      <c r="R7415" s="57"/>
      <c r="S7415" s="57"/>
      <c r="T7415" s="57"/>
      <c r="U7415" s="57"/>
      <c r="V7415" s="57"/>
    </row>
    <row r="7416" ht="15" spans="16:22">
      <c r="P7416" s="57"/>
      <c r="Q7416" s="57"/>
      <c r="R7416" s="57"/>
      <c r="S7416" s="57"/>
      <c r="T7416" s="57"/>
      <c r="U7416" s="57"/>
      <c r="V7416" s="57"/>
    </row>
    <row r="7417" ht="15" spans="16:22">
      <c r="P7417" s="57"/>
      <c r="Q7417" s="57"/>
      <c r="R7417" s="57"/>
      <c r="S7417" s="57"/>
      <c r="T7417" s="57"/>
      <c r="U7417" s="57"/>
      <c r="V7417" s="57"/>
    </row>
    <row r="7418" ht="15" spans="16:22">
      <c r="P7418" s="57"/>
      <c r="Q7418" s="57"/>
      <c r="R7418" s="57"/>
      <c r="S7418" s="57"/>
      <c r="T7418" s="57"/>
      <c r="U7418" s="57"/>
      <c r="V7418" s="57"/>
    </row>
    <row r="7419" ht="15" spans="16:22">
      <c r="P7419" s="57"/>
      <c r="Q7419" s="57"/>
      <c r="R7419" s="57"/>
      <c r="S7419" s="57"/>
      <c r="T7419" s="57"/>
      <c r="U7419" s="57"/>
      <c r="V7419" s="57"/>
    </row>
    <row r="7420" ht="15" spans="16:22">
      <c r="P7420" s="57"/>
      <c r="Q7420" s="57"/>
      <c r="R7420" s="57"/>
      <c r="S7420" s="57"/>
      <c r="T7420" s="57"/>
      <c r="U7420" s="57"/>
      <c r="V7420" s="57"/>
    </row>
    <row r="7421" ht="15" spans="16:22">
      <c r="P7421" s="57"/>
      <c r="Q7421" s="57"/>
      <c r="R7421" s="57"/>
      <c r="S7421" s="57"/>
      <c r="T7421" s="57"/>
      <c r="U7421" s="57"/>
      <c r="V7421" s="57"/>
    </row>
    <row r="7422" ht="15" spans="16:22">
      <c r="P7422" s="57"/>
      <c r="Q7422" s="57"/>
      <c r="R7422" s="57"/>
      <c r="S7422" s="57"/>
      <c r="T7422" s="57"/>
      <c r="U7422" s="57"/>
      <c r="V7422" s="57"/>
    </row>
    <row r="7423" ht="15" spans="16:22">
      <c r="P7423" s="57"/>
      <c r="Q7423" s="57"/>
      <c r="R7423" s="57"/>
      <c r="S7423" s="57"/>
      <c r="T7423" s="57"/>
      <c r="U7423" s="57"/>
      <c r="V7423" s="57"/>
    </row>
    <row r="7424" ht="15" spans="16:22">
      <c r="P7424" s="57"/>
      <c r="Q7424" s="57"/>
      <c r="R7424" s="57"/>
      <c r="S7424" s="57"/>
      <c r="T7424" s="57"/>
      <c r="U7424" s="57"/>
      <c r="V7424" s="57"/>
    </row>
    <row r="7425" ht="15" spans="16:22">
      <c r="P7425" s="57"/>
      <c r="Q7425" s="57"/>
      <c r="R7425" s="57"/>
      <c r="S7425" s="57"/>
      <c r="T7425" s="57"/>
      <c r="U7425" s="57"/>
      <c r="V7425" s="57"/>
    </row>
    <row r="7426" ht="15" spans="16:22">
      <c r="P7426" s="57"/>
      <c r="Q7426" s="57"/>
      <c r="R7426" s="57"/>
      <c r="S7426" s="57"/>
      <c r="T7426" s="57"/>
      <c r="U7426" s="57"/>
      <c r="V7426" s="57"/>
    </row>
    <row r="7427" ht="15" spans="16:22">
      <c r="P7427" s="57"/>
      <c r="Q7427" s="57"/>
      <c r="R7427" s="57"/>
      <c r="S7427" s="57"/>
      <c r="T7427" s="57"/>
      <c r="U7427" s="57"/>
      <c r="V7427" s="57"/>
    </row>
    <row r="7428" ht="15" spans="16:22">
      <c r="P7428" s="57"/>
      <c r="Q7428" s="57"/>
      <c r="R7428" s="57"/>
      <c r="S7428" s="57"/>
      <c r="T7428" s="57"/>
      <c r="U7428" s="57"/>
      <c r="V7428" s="57"/>
    </row>
    <row r="7429" ht="15" spans="16:22">
      <c r="P7429" s="57"/>
      <c r="Q7429" s="57"/>
      <c r="R7429" s="57"/>
      <c r="S7429" s="57"/>
      <c r="T7429" s="57"/>
      <c r="U7429" s="57"/>
      <c r="V7429" s="57"/>
    </row>
    <row r="7430" ht="15" spans="16:22">
      <c r="P7430" s="57"/>
      <c r="Q7430" s="57"/>
      <c r="R7430" s="57"/>
      <c r="S7430" s="57"/>
      <c r="T7430" s="57"/>
      <c r="U7430" s="57"/>
      <c r="V7430" s="57"/>
    </row>
    <row r="7431" ht="15" spans="16:22">
      <c r="P7431" s="57"/>
      <c r="Q7431" s="57"/>
      <c r="R7431" s="57"/>
      <c r="S7431" s="57"/>
      <c r="T7431" s="57"/>
      <c r="U7431" s="57"/>
      <c r="V7431" s="57"/>
    </row>
    <row r="7432" ht="15" spans="16:22">
      <c r="P7432" s="57"/>
      <c r="Q7432" s="57"/>
      <c r="R7432" s="57"/>
      <c r="S7432" s="57"/>
      <c r="T7432" s="57"/>
      <c r="U7432" s="57"/>
      <c r="V7432" s="57"/>
    </row>
    <row r="7433" ht="15" spans="16:22">
      <c r="P7433" s="57"/>
      <c r="Q7433" s="57"/>
      <c r="R7433" s="57"/>
      <c r="S7433" s="57"/>
      <c r="T7433" s="57"/>
      <c r="U7433" s="57"/>
      <c r="V7433" s="57"/>
    </row>
    <row r="7434" ht="15" spans="16:22">
      <c r="P7434" s="57"/>
      <c r="Q7434" s="57"/>
      <c r="R7434" s="57"/>
      <c r="S7434" s="57"/>
      <c r="T7434" s="57"/>
      <c r="U7434" s="57"/>
      <c r="V7434" s="57"/>
    </row>
    <row r="7435" ht="15" spans="16:22">
      <c r="P7435" s="57"/>
      <c r="Q7435" s="57"/>
      <c r="R7435" s="57"/>
      <c r="S7435" s="57"/>
      <c r="T7435" s="57"/>
      <c r="U7435" s="57"/>
      <c r="V7435" s="57"/>
    </row>
    <row r="7436" ht="15" spans="16:22">
      <c r="P7436" s="57"/>
      <c r="Q7436" s="57"/>
      <c r="R7436" s="57"/>
      <c r="S7436" s="57"/>
      <c r="T7436" s="57"/>
      <c r="U7436" s="57"/>
      <c r="V7436" s="57"/>
    </row>
    <row r="7437" ht="15" spans="16:22">
      <c r="P7437" s="57"/>
      <c r="Q7437" s="57"/>
      <c r="R7437" s="57"/>
      <c r="S7437" s="57"/>
      <c r="T7437" s="57"/>
      <c r="U7437" s="57"/>
      <c r="V7437" s="57"/>
    </row>
    <row r="7438" ht="15" spans="16:22">
      <c r="P7438" s="57"/>
      <c r="Q7438" s="57"/>
      <c r="R7438" s="57"/>
      <c r="S7438" s="57"/>
      <c r="T7438" s="57"/>
      <c r="U7438" s="57"/>
      <c r="V7438" s="57"/>
    </row>
    <row r="7439" ht="15" spans="16:22">
      <c r="P7439" s="57"/>
      <c r="Q7439" s="57"/>
      <c r="R7439" s="57"/>
      <c r="S7439" s="57"/>
      <c r="T7439" s="57"/>
      <c r="U7439" s="57"/>
      <c r="V7439" s="57"/>
    </row>
    <row r="7440" ht="15" spans="16:22">
      <c r="P7440" s="57"/>
      <c r="Q7440" s="57"/>
      <c r="R7440" s="57"/>
      <c r="S7440" s="57"/>
      <c r="T7440" s="57"/>
      <c r="U7440" s="57"/>
      <c r="V7440" s="57"/>
    </row>
    <row r="7441" ht="15" spans="16:22">
      <c r="P7441" s="57"/>
      <c r="Q7441" s="57"/>
      <c r="R7441" s="57"/>
      <c r="S7441" s="57"/>
      <c r="T7441" s="57"/>
      <c r="U7441" s="57"/>
      <c r="V7441" s="57"/>
    </row>
    <row r="7442" ht="15" spans="16:22">
      <c r="P7442" s="57"/>
      <c r="Q7442" s="57"/>
      <c r="R7442" s="57"/>
      <c r="S7442" s="57"/>
      <c r="T7442" s="57"/>
      <c r="U7442" s="57"/>
      <c r="V7442" s="57"/>
    </row>
    <row r="7443" ht="15" spans="16:22">
      <c r="P7443" s="57"/>
      <c r="Q7443" s="57"/>
      <c r="R7443" s="57"/>
      <c r="S7443" s="57"/>
      <c r="T7443" s="57"/>
      <c r="U7443" s="57"/>
      <c r="V7443" s="57"/>
    </row>
    <row r="7444" ht="15" spans="16:22">
      <c r="P7444" s="57"/>
      <c r="Q7444" s="57"/>
      <c r="R7444" s="57"/>
      <c r="S7444" s="57"/>
      <c r="T7444" s="57"/>
      <c r="U7444" s="57"/>
      <c r="V7444" s="57"/>
    </row>
    <row r="7445" ht="15" spans="16:22">
      <c r="P7445" s="57"/>
      <c r="Q7445" s="57"/>
      <c r="R7445" s="57"/>
      <c r="S7445" s="57"/>
      <c r="T7445" s="57"/>
      <c r="U7445" s="57"/>
      <c r="V7445" s="57"/>
    </row>
    <row r="7446" ht="15" spans="16:22">
      <c r="P7446" s="57"/>
      <c r="Q7446" s="57"/>
      <c r="R7446" s="57"/>
      <c r="S7446" s="57"/>
      <c r="T7446" s="57"/>
      <c r="U7446" s="57"/>
      <c r="V7446" s="57"/>
    </row>
    <row r="7447" ht="15" spans="16:22">
      <c r="P7447" s="57"/>
      <c r="Q7447" s="57"/>
      <c r="R7447" s="57"/>
      <c r="S7447" s="57"/>
      <c r="T7447" s="57"/>
      <c r="U7447" s="57"/>
      <c r="V7447" s="57"/>
    </row>
    <row r="7448" ht="15" spans="16:22">
      <c r="P7448" s="57"/>
      <c r="Q7448" s="57"/>
      <c r="R7448" s="57"/>
      <c r="S7448" s="57"/>
      <c r="T7448" s="57"/>
      <c r="U7448" s="57"/>
      <c r="V7448" s="57"/>
    </row>
    <row r="7449" ht="15" spans="16:22">
      <c r="P7449" s="57"/>
      <c r="Q7449" s="57"/>
      <c r="R7449" s="57"/>
      <c r="S7449" s="57"/>
      <c r="T7449" s="57"/>
      <c r="U7449" s="57"/>
      <c r="V7449" s="57"/>
    </row>
    <row r="7450" ht="15" spans="16:22">
      <c r="P7450" s="57"/>
      <c r="Q7450" s="57"/>
      <c r="R7450" s="57"/>
      <c r="S7450" s="57"/>
      <c r="T7450" s="57"/>
      <c r="U7450" s="57"/>
      <c r="V7450" s="57"/>
    </row>
    <row r="7451" ht="15" spans="16:22">
      <c r="P7451" s="57"/>
      <c r="Q7451" s="57"/>
      <c r="R7451" s="57"/>
      <c r="S7451" s="57"/>
      <c r="T7451" s="57"/>
      <c r="U7451" s="57"/>
      <c r="V7451" s="57"/>
    </row>
    <row r="7452" ht="15" spans="16:22">
      <c r="P7452" s="57"/>
      <c r="Q7452" s="57"/>
      <c r="R7452" s="57"/>
      <c r="S7452" s="57"/>
      <c r="T7452" s="57"/>
      <c r="U7452" s="57"/>
      <c r="V7452" s="57"/>
    </row>
    <row r="7453" ht="15" spans="16:22">
      <c r="P7453" s="57"/>
      <c r="Q7453" s="57"/>
      <c r="R7453" s="57"/>
      <c r="S7453" s="57"/>
      <c r="T7453" s="57"/>
      <c r="U7453" s="57"/>
      <c r="V7453" s="57"/>
    </row>
    <row r="7454" ht="15" spans="16:22">
      <c r="P7454" s="57"/>
      <c r="Q7454" s="57"/>
      <c r="R7454" s="57"/>
      <c r="S7454" s="57"/>
      <c r="T7454" s="57"/>
      <c r="U7454" s="57"/>
      <c r="V7454" s="57"/>
    </row>
    <row r="7455" ht="15" spans="16:22">
      <c r="P7455" s="57"/>
      <c r="Q7455" s="57"/>
      <c r="R7455" s="57"/>
      <c r="S7455" s="57"/>
      <c r="T7455" s="57"/>
      <c r="U7455" s="57"/>
      <c r="V7455" s="57"/>
    </row>
    <row r="7456" ht="15" spans="16:22">
      <c r="P7456" s="57"/>
      <c r="Q7456" s="57"/>
      <c r="R7456" s="57"/>
      <c r="S7456" s="57"/>
      <c r="T7456" s="57"/>
      <c r="U7456" s="57"/>
      <c r="V7456" s="57"/>
    </row>
    <row r="7457" ht="15" spans="16:22">
      <c r="P7457" s="57"/>
      <c r="Q7457" s="57"/>
      <c r="R7457" s="57"/>
      <c r="S7457" s="57"/>
      <c r="T7457" s="57"/>
      <c r="U7457" s="57"/>
      <c r="V7457" s="57"/>
    </row>
    <row r="7458" ht="15" spans="16:22">
      <c r="P7458" s="57"/>
      <c r="Q7458" s="57"/>
      <c r="R7458" s="57"/>
      <c r="S7458" s="57"/>
      <c r="T7458" s="57"/>
      <c r="U7458" s="57"/>
      <c r="V7458" s="57"/>
    </row>
    <row r="7459" ht="15" spans="16:22">
      <c r="P7459" s="57"/>
      <c r="Q7459" s="57"/>
      <c r="R7459" s="57"/>
      <c r="S7459" s="57"/>
      <c r="T7459" s="57"/>
      <c r="U7459" s="57"/>
      <c r="V7459" s="57"/>
    </row>
    <row r="7460" ht="15" spans="16:22">
      <c r="P7460" s="57"/>
      <c r="Q7460" s="57"/>
      <c r="R7460" s="57"/>
      <c r="S7460" s="57"/>
      <c r="T7460" s="57"/>
      <c r="U7460" s="57"/>
      <c r="V7460" s="57"/>
    </row>
    <row r="7461" ht="15" spans="16:22">
      <c r="P7461" s="57"/>
      <c r="Q7461" s="57"/>
      <c r="R7461" s="57"/>
      <c r="S7461" s="57"/>
      <c r="T7461" s="57"/>
      <c r="U7461" s="57"/>
      <c r="V7461" s="57"/>
    </row>
    <row r="7462" ht="15" spans="16:22">
      <c r="P7462" s="57"/>
      <c r="Q7462" s="57"/>
      <c r="R7462" s="57"/>
      <c r="S7462" s="57"/>
      <c r="T7462" s="57"/>
      <c r="U7462" s="57"/>
      <c r="V7462" s="57"/>
    </row>
    <row r="7463" ht="15" spans="16:22">
      <c r="P7463" s="57"/>
      <c r="Q7463" s="57"/>
      <c r="R7463" s="57"/>
      <c r="S7463" s="57"/>
      <c r="T7463" s="57"/>
      <c r="U7463" s="57"/>
      <c r="V7463" s="57"/>
    </row>
    <row r="7464" ht="15" spans="16:22">
      <c r="P7464" s="57"/>
      <c r="Q7464" s="57"/>
      <c r="R7464" s="57"/>
      <c r="S7464" s="57"/>
      <c r="T7464" s="57"/>
      <c r="U7464" s="57"/>
      <c r="V7464" s="57"/>
    </row>
    <row r="7465" ht="15" spans="16:22">
      <c r="P7465" s="57"/>
      <c r="Q7465" s="57"/>
      <c r="R7465" s="57"/>
      <c r="S7465" s="57"/>
      <c r="T7465" s="57"/>
      <c r="U7465" s="57"/>
      <c r="V7465" s="57"/>
    </row>
    <row r="7466" ht="15" spans="16:22">
      <c r="P7466" s="57"/>
      <c r="Q7466" s="57"/>
      <c r="R7466" s="57"/>
      <c r="S7466" s="57"/>
      <c r="T7466" s="57"/>
      <c r="U7466" s="57"/>
      <c r="V7466" s="57"/>
    </row>
    <row r="7467" ht="15" spans="16:22">
      <c r="P7467" s="57"/>
      <c r="Q7467" s="57"/>
      <c r="R7467" s="57"/>
      <c r="S7467" s="57"/>
      <c r="T7467" s="57"/>
      <c r="U7467" s="57"/>
      <c r="V7467" s="57"/>
    </row>
    <row r="7468" ht="15" spans="16:22">
      <c r="P7468" s="57"/>
      <c r="Q7468" s="57"/>
      <c r="R7468" s="57"/>
      <c r="S7468" s="57"/>
      <c r="T7468" s="57"/>
      <c r="U7468" s="57"/>
      <c r="V7468" s="57"/>
    </row>
    <row r="7469" ht="15" spans="16:22">
      <c r="P7469" s="57"/>
      <c r="Q7469" s="57"/>
      <c r="R7469" s="57"/>
      <c r="S7469" s="57"/>
      <c r="T7469" s="57"/>
      <c r="U7469" s="57"/>
      <c r="V7469" s="57"/>
    </row>
    <row r="7470" ht="15" spans="16:22">
      <c r="P7470" s="57"/>
      <c r="Q7470" s="57"/>
      <c r="R7470" s="57"/>
      <c r="S7470" s="57"/>
      <c r="T7470" s="57"/>
      <c r="U7470" s="57"/>
      <c r="V7470" s="57"/>
    </row>
    <row r="7471" ht="15" spans="16:22">
      <c r="P7471" s="57"/>
      <c r="Q7471" s="57"/>
      <c r="R7471" s="57"/>
      <c r="S7471" s="57"/>
      <c r="T7471" s="57"/>
      <c r="U7471" s="57"/>
      <c r="V7471" s="57"/>
    </row>
    <row r="7472" ht="15" spans="16:22">
      <c r="P7472" s="57"/>
      <c r="Q7472" s="57"/>
      <c r="R7472" s="57"/>
      <c r="S7472" s="57"/>
      <c r="T7472" s="57"/>
      <c r="U7472" s="57"/>
      <c r="V7472" s="57"/>
    </row>
    <row r="7473" ht="15" spans="16:22">
      <c r="P7473" s="57"/>
      <c r="Q7473" s="57"/>
      <c r="R7473" s="57"/>
      <c r="S7473" s="57"/>
      <c r="T7473" s="57"/>
      <c r="U7473" s="57"/>
      <c r="V7473" s="57"/>
    </row>
    <row r="7474" ht="15" spans="16:22">
      <c r="P7474" s="57"/>
      <c r="Q7474" s="57"/>
      <c r="R7474" s="57"/>
      <c r="S7474" s="57"/>
      <c r="T7474" s="57"/>
      <c r="U7474" s="57"/>
      <c r="V7474" s="57"/>
    </row>
    <row r="7475" ht="15" spans="16:22">
      <c r="P7475" s="57"/>
      <c r="Q7475" s="57"/>
      <c r="R7475" s="57"/>
      <c r="S7475" s="57"/>
      <c r="T7475" s="57"/>
      <c r="U7475" s="57"/>
      <c r="V7475" s="57"/>
    </row>
    <row r="7476" ht="15" spans="16:22">
      <c r="P7476" s="57"/>
      <c r="Q7476" s="57"/>
      <c r="R7476" s="57"/>
      <c r="S7476" s="57"/>
      <c r="T7476" s="57"/>
      <c r="U7476" s="57"/>
      <c r="V7476" s="57"/>
    </row>
    <row r="7477" ht="15" spans="16:22">
      <c r="P7477" s="57"/>
      <c r="Q7477" s="57"/>
      <c r="R7477" s="57"/>
      <c r="S7477" s="57"/>
      <c r="T7477" s="57"/>
      <c r="U7477" s="57"/>
      <c r="V7477" s="57"/>
    </row>
    <row r="7478" ht="15" spans="16:22">
      <c r="P7478" s="57"/>
      <c r="Q7478" s="57"/>
      <c r="R7478" s="57"/>
      <c r="S7478" s="57"/>
      <c r="T7478" s="57"/>
      <c r="U7478" s="57"/>
      <c r="V7478" s="57"/>
    </row>
    <row r="7479" ht="15" spans="16:22">
      <c r="P7479" s="57"/>
      <c r="Q7479" s="57"/>
      <c r="R7479" s="57"/>
      <c r="S7479" s="57"/>
      <c r="T7479" s="57"/>
      <c r="U7479" s="57"/>
      <c r="V7479" s="57"/>
    </row>
    <row r="7480" ht="15" spans="16:22">
      <c r="P7480" s="57"/>
      <c r="Q7480" s="57"/>
      <c r="R7480" s="57"/>
      <c r="S7480" s="57"/>
      <c r="T7480" s="57"/>
      <c r="U7480" s="57"/>
      <c r="V7480" s="57"/>
    </row>
    <row r="7481" ht="15" spans="16:22">
      <c r="P7481" s="57"/>
      <c r="Q7481" s="57"/>
      <c r="R7481" s="57"/>
      <c r="S7481" s="57"/>
      <c r="T7481" s="57"/>
      <c r="U7481" s="57"/>
      <c r="V7481" s="57"/>
    </row>
    <row r="7482" ht="15" spans="16:22">
      <c r="P7482" s="57"/>
      <c r="Q7482" s="57"/>
      <c r="R7482" s="57"/>
      <c r="S7482" s="57"/>
      <c r="T7482" s="57"/>
      <c r="U7482" s="57"/>
      <c r="V7482" s="57"/>
    </row>
    <row r="7483" ht="15" spans="16:22">
      <c r="P7483" s="57"/>
      <c r="Q7483" s="57"/>
      <c r="R7483" s="57"/>
      <c r="S7483" s="57"/>
      <c r="T7483" s="57"/>
      <c r="U7483" s="57"/>
      <c r="V7483" s="57"/>
    </row>
    <row r="7484" ht="15" spans="16:22">
      <c r="P7484" s="57"/>
      <c r="Q7484" s="57"/>
      <c r="R7484" s="57"/>
      <c r="S7484" s="57"/>
      <c r="T7484" s="57"/>
      <c r="U7484" s="57"/>
      <c r="V7484" s="57"/>
    </row>
    <row r="7485" ht="15" spans="16:22">
      <c r="P7485" s="57"/>
      <c r="Q7485" s="57"/>
      <c r="R7485" s="57"/>
      <c r="S7485" s="57"/>
      <c r="T7485" s="57"/>
      <c r="U7485" s="57"/>
      <c r="V7485" s="57"/>
    </row>
    <row r="7486" ht="15" spans="16:22">
      <c r="P7486" s="57"/>
      <c r="Q7486" s="57"/>
      <c r="R7486" s="57"/>
      <c r="S7486" s="57"/>
      <c r="T7486" s="57"/>
      <c r="U7486" s="57"/>
      <c r="V7486" s="57"/>
    </row>
    <row r="7487" ht="15" spans="16:22">
      <c r="P7487" s="57"/>
      <c r="Q7487" s="57"/>
      <c r="R7487" s="57"/>
      <c r="S7487" s="57"/>
      <c r="T7487" s="57"/>
      <c r="U7487" s="57"/>
      <c r="V7487" s="57"/>
    </row>
    <row r="7488" ht="15" spans="16:22">
      <c r="P7488" s="57"/>
      <c r="Q7488" s="57"/>
      <c r="R7488" s="57"/>
      <c r="S7488" s="57"/>
      <c r="T7488" s="57"/>
      <c r="U7488" s="57"/>
      <c r="V7488" s="57"/>
    </row>
    <row r="7489" ht="15" spans="16:22">
      <c r="P7489" s="57"/>
      <c r="Q7489" s="57"/>
      <c r="R7489" s="57"/>
      <c r="S7489" s="57"/>
      <c r="T7489" s="57"/>
      <c r="U7489" s="57"/>
      <c r="V7489" s="57"/>
    </row>
    <row r="7490" ht="15" spans="16:22">
      <c r="P7490" s="57"/>
      <c r="Q7490" s="57"/>
      <c r="R7490" s="57"/>
      <c r="S7490" s="57"/>
      <c r="T7490" s="57"/>
      <c r="U7490" s="57"/>
      <c r="V7490" s="57"/>
    </row>
    <row r="7491" ht="15" spans="16:22">
      <c r="P7491" s="57"/>
      <c r="Q7491" s="57"/>
      <c r="R7491" s="57"/>
      <c r="S7491" s="57"/>
      <c r="T7491" s="57"/>
      <c r="U7491" s="57"/>
      <c r="V7491" s="57"/>
    </row>
    <row r="7492" ht="15" spans="16:22">
      <c r="P7492" s="57"/>
      <c r="Q7492" s="57"/>
      <c r="R7492" s="57"/>
      <c r="S7492" s="57"/>
      <c r="T7492" s="57"/>
      <c r="U7492" s="57"/>
      <c r="V7492" s="57"/>
    </row>
    <row r="7493" ht="15" spans="16:22">
      <c r="P7493" s="57"/>
      <c r="Q7493" s="57"/>
      <c r="R7493" s="57"/>
      <c r="S7493" s="57"/>
      <c r="T7493" s="57"/>
      <c r="U7493" s="57"/>
      <c r="V7493" s="57"/>
    </row>
    <row r="7494" ht="15" spans="16:22">
      <c r="P7494" s="57"/>
      <c r="Q7494" s="57"/>
      <c r="R7494" s="57"/>
      <c r="S7494" s="57"/>
      <c r="T7494" s="57"/>
      <c r="U7494" s="57"/>
      <c r="V7494" s="57"/>
    </row>
    <row r="7495" ht="15" spans="16:22">
      <c r="P7495" s="57"/>
      <c r="Q7495" s="57"/>
      <c r="R7495" s="57"/>
      <c r="S7495" s="57"/>
      <c r="T7495" s="57"/>
      <c r="U7495" s="57"/>
      <c r="V7495" s="57"/>
    </row>
    <row r="7496" ht="15" spans="16:22">
      <c r="P7496" s="57"/>
      <c r="Q7496" s="57"/>
      <c r="R7496" s="57"/>
      <c r="S7496" s="57"/>
      <c r="T7496" s="57"/>
      <c r="U7496" s="57"/>
      <c r="V7496" s="57"/>
    </row>
    <row r="7497" ht="15" spans="16:22">
      <c r="P7497" s="57"/>
      <c r="Q7497" s="57"/>
      <c r="R7497" s="57"/>
      <c r="S7497" s="57"/>
      <c r="T7497" s="57"/>
      <c r="U7497" s="57"/>
      <c r="V7497" s="57"/>
    </row>
    <row r="7498" ht="15" spans="16:22">
      <c r="P7498" s="57"/>
      <c r="Q7498" s="57"/>
      <c r="R7498" s="57"/>
      <c r="S7498" s="57"/>
      <c r="T7498" s="57"/>
      <c r="U7498" s="57"/>
      <c r="V7498" s="57"/>
    </row>
    <row r="7499" ht="15" spans="16:22">
      <c r="P7499" s="57"/>
      <c r="Q7499" s="57"/>
      <c r="R7499" s="57"/>
      <c r="S7499" s="57"/>
      <c r="T7499" s="57"/>
      <c r="U7499" s="57"/>
      <c r="V7499" s="57"/>
    </row>
    <row r="7500" ht="15" spans="16:22">
      <c r="P7500" s="57"/>
      <c r="Q7500" s="57"/>
      <c r="R7500" s="57"/>
      <c r="S7500" s="57"/>
      <c r="T7500" s="57"/>
      <c r="U7500" s="57"/>
      <c r="V7500" s="57"/>
    </row>
    <row r="7501" ht="15" spans="16:22">
      <c r="P7501" s="57"/>
      <c r="Q7501" s="57"/>
      <c r="R7501" s="57"/>
      <c r="S7501" s="57"/>
      <c r="T7501" s="57"/>
      <c r="U7501" s="57"/>
      <c r="V7501" s="57"/>
    </row>
    <row r="7502" ht="15" spans="16:22">
      <c r="P7502" s="57"/>
      <c r="Q7502" s="57"/>
      <c r="R7502" s="57"/>
      <c r="S7502" s="57"/>
      <c r="T7502" s="57"/>
      <c r="U7502" s="57"/>
      <c r="V7502" s="57"/>
    </row>
    <row r="7503" ht="15" spans="16:22">
      <c r="P7503" s="57"/>
      <c r="Q7503" s="57"/>
      <c r="R7503" s="57"/>
      <c r="S7503" s="57"/>
      <c r="T7503" s="57"/>
      <c r="U7503" s="57"/>
      <c r="V7503" s="57"/>
    </row>
    <row r="7504" ht="15" spans="16:22">
      <c r="P7504" s="57"/>
      <c r="Q7504" s="57"/>
      <c r="R7504" s="57"/>
      <c r="S7504" s="57"/>
      <c r="T7504" s="57"/>
      <c r="U7504" s="57"/>
      <c r="V7504" s="57"/>
    </row>
    <row r="7505" ht="15" spans="16:22">
      <c r="P7505" s="57"/>
      <c r="Q7505" s="57"/>
      <c r="R7505" s="57"/>
      <c r="S7505" s="57"/>
      <c r="T7505" s="57"/>
      <c r="U7505" s="57"/>
      <c r="V7505" s="57"/>
    </row>
    <row r="7506" ht="15" spans="16:22">
      <c r="P7506" s="57"/>
      <c r="Q7506" s="57"/>
      <c r="R7506" s="57"/>
      <c r="S7506" s="57"/>
      <c r="T7506" s="57"/>
      <c r="U7506" s="57"/>
      <c r="V7506" s="57"/>
    </row>
    <row r="7507" ht="15" spans="16:22">
      <c r="P7507" s="57"/>
      <c r="Q7507" s="57"/>
      <c r="R7507" s="57"/>
      <c r="S7507" s="57"/>
      <c r="T7507" s="57"/>
      <c r="U7507" s="57"/>
      <c r="V7507" s="57"/>
    </row>
    <row r="7508" ht="15" spans="16:22">
      <c r="P7508" s="57"/>
      <c r="Q7508" s="57"/>
      <c r="R7508" s="57"/>
      <c r="S7508" s="57"/>
      <c r="T7508" s="57"/>
      <c r="U7508" s="57"/>
      <c r="V7508" s="57"/>
    </row>
    <row r="7509" ht="15" spans="16:22">
      <c r="P7509" s="57"/>
      <c r="Q7509" s="57"/>
      <c r="R7509" s="57"/>
      <c r="S7509" s="57"/>
      <c r="T7509" s="57"/>
      <c r="U7509" s="57"/>
      <c r="V7509" s="57"/>
    </row>
    <row r="7510" ht="15" spans="16:22">
      <c r="P7510" s="57"/>
      <c r="Q7510" s="57"/>
      <c r="R7510" s="57"/>
      <c r="S7510" s="57"/>
      <c r="T7510" s="57"/>
      <c r="U7510" s="57"/>
      <c r="V7510" s="57"/>
    </row>
    <row r="7511" ht="15" spans="16:22">
      <c r="P7511" s="57"/>
      <c r="Q7511" s="57"/>
      <c r="R7511" s="57"/>
      <c r="S7511" s="57"/>
      <c r="T7511" s="57"/>
      <c r="U7511" s="57"/>
      <c r="V7511" s="57"/>
    </row>
    <row r="7512" ht="15" spans="16:22">
      <c r="P7512" s="57"/>
      <c r="Q7512" s="57"/>
      <c r="R7512" s="57"/>
      <c r="S7512" s="57"/>
      <c r="T7512" s="57"/>
      <c r="U7512" s="57"/>
      <c r="V7512" s="57"/>
    </row>
    <row r="7513" ht="15" spans="16:22">
      <c r="P7513" s="57"/>
      <c r="Q7513" s="57"/>
      <c r="R7513" s="57"/>
      <c r="S7513" s="57"/>
      <c r="T7513" s="57"/>
      <c r="U7513" s="57"/>
      <c r="V7513" s="57"/>
    </row>
    <row r="7514" ht="15" spans="16:22">
      <c r="P7514" s="57"/>
      <c r="Q7514" s="57"/>
      <c r="R7514" s="57"/>
      <c r="S7514" s="57"/>
      <c r="T7514" s="57"/>
      <c r="U7514" s="57"/>
      <c r="V7514" s="57"/>
    </row>
    <row r="7515" ht="15" spans="16:22">
      <c r="P7515" s="57"/>
      <c r="Q7515" s="57"/>
      <c r="R7515" s="57"/>
      <c r="S7515" s="57"/>
      <c r="T7515" s="57"/>
      <c r="U7515" s="57"/>
      <c r="V7515" s="57"/>
    </row>
    <row r="7516" ht="15" spans="16:22">
      <c r="P7516" s="57"/>
      <c r="Q7516" s="57"/>
      <c r="R7516" s="57"/>
      <c r="S7516" s="57"/>
      <c r="T7516" s="57"/>
      <c r="U7516" s="57"/>
      <c r="V7516" s="57"/>
    </row>
    <row r="7517" ht="15" spans="16:22">
      <c r="P7517" s="57"/>
      <c r="Q7517" s="57"/>
      <c r="R7517" s="57"/>
      <c r="S7517" s="57"/>
      <c r="T7517" s="57"/>
      <c r="U7517" s="57"/>
      <c r="V7517" s="57"/>
    </row>
    <row r="7518" ht="15" spans="16:22">
      <c r="P7518" s="57"/>
      <c r="Q7518" s="57"/>
      <c r="R7518" s="57"/>
      <c r="S7518" s="57"/>
      <c r="T7518" s="57"/>
      <c r="U7518" s="57"/>
      <c r="V7518" s="57"/>
    </row>
    <row r="7519" ht="15" spans="16:22">
      <c r="P7519" s="57"/>
      <c r="Q7519" s="57"/>
      <c r="R7519" s="57"/>
      <c r="S7519" s="57"/>
      <c r="T7519" s="57"/>
      <c r="U7519" s="57"/>
      <c r="V7519" s="57"/>
    </row>
    <row r="7520" ht="15" spans="16:22">
      <c r="P7520" s="57"/>
      <c r="Q7520" s="57"/>
      <c r="R7520" s="57"/>
      <c r="S7520" s="57"/>
      <c r="T7520" s="57"/>
      <c r="U7520" s="57"/>
      <c r="V7520" s="57"/>
    </row>
    <row r="7521" ht="15" spans="16:22">
      <c r="P7521" s="57"/>
      <c r="Q7521" s="57"/>
      <c r="R7521" s="57"/>
      <c r="S7521" s="57"/>
      <c r="T7521" s="57"/>
      <c r="U7521" s="57"/>
      <c r="V7521" s="57"/>
    </row>
    <row r="7522" ht="15" spans="16:22">
      <c r="P7522" s="57"/>
      <c r="Q7522" s="57"/>
      <c r="R7522" s="57"/>
      <c r="S7522" s="57"/>
      <c r="T7522" s="57"/>
      <c r="U7522" s="57"/>
      <c r="V7522" s="57"/>
    </row>
    <row r="7523" ht="15" spans="16:22">
      <c r="P7523" s="57"/>
      <c r="Q7523" s="57"/>
      <c r="R7523" s="57"/>
      <c r="S7523" s="57"/>
      <c r="T7523" s="57"/>
      <c r="U7523" s="57"/>
      <c r="V7523" s="57"/>
    </row>
    <row r="7524" ht="15" spans="16:22">
      <c r="P7524" s="57"/>
      <c r="Q7524" s="57"/>
      <c r="R7524" s="57"/>
      <c r="S7524" s="57"/>
      <c r="T7524" s="57"/>
      <c r="U7524" s="57"/>
      <c r="V7524" s="57"/>
    </row>
    <row r="7525" ht="15" spans="16:22">
      <c r="P7525" s="57"/>
      <c r="Q7525" s="57"/>
      <c r="R7525" s="57"/>
      <c r="S7525" s="57"/>
      <c r="T7525" s="57"/>
      <c r="U7525" s="57"/>
      <c r="V7525" s="57"/>
    </row>
    <row r="7526" ht="15" spans="16:22">
      <c r="P7526" s="57"/>
      <c r="Q7526" s="57"/>
      <c r="R7526" s="57"/>
      <c r="S7526" s="57"/>
      <c r="T7526" s="57"/>
      <c r="U7526" s="57"/>
      <c r="V7526" s="57"/>
    </row>
    <row r="7527" ht="15" spans="16:22">
      <c r="P7527" s="57"/>
      <c r="Q7527" s="57"/>
      <c r="R7527" s="57"/>
      <c r="S7527" s="57"/>
      <c r="T7527" s="57"/>
      <c r="U7527" s="57"/>
      <c r="V7527" s="57"/>
    </row>
    <row r="7528" ht="15" spans="16:22">
      <c r="P7528" s="57"/>
      <c r="Q7528" s="57"/>
      <c r="R7528" s="57"/>
      <c r="S7528" s="57"/>
      <c r="T7528" s="57"/>
      <c r="U7528" s="57"/>
      <c r="V7528" s="57"/>
    </row>
    <row r="7529" ht="15" spans="16:22">
      <c r="P7529" s="57"/>
      <c r="Q7529" s="57"/>
      <c r="R7529" s="57"/>
      <c r="S7529" s="57"/>
      <c r="T7529" s="57"/>
      <c r="U7529" s="57"/>
      <c r="V7529" s="57"/>
    </row>
    <row r="7530" ht="15" spans="16:22">
      <c r="P7530" s="57"/>
      <c r="Q7530" s="57"/>
      <c r="R7530" s="57"/>
      <c r="S7530" s="57"/>
      <c r="T7530" s="57"/>
      <c r="U7530" s="57"/>
      <c r="V7530" s="57"/>
    </row>
    <row r="7531" ht="15" spans="16:22">
      <c r="P7531" s="57"/>
      <c r="Q7531" s="57"/>
      <c r="R7531" s="57"/>
      <c r="S7531" s="57"/>
      <c r="T7531" s="57"/>
      <c r="U7531" s="57"/>
      <c r="V7531" s="57"/>
    </row>
    <row r="7532" ht="15" spans="16:22">
      <c r="P7532" s="57"/>
      <c r="Q7532" s="57"/>
      <c r="R7532" s="57"/>
      <c r="S7532" s="57"/>
      <c r="T7532" s="57"/>
      <c r="U7532" s="57"/>
      <c r="V7532" s="57"/>
    </row>
    <row r="7533" ht="15" spans="16:22">
      <c r="P7533" s="57"/>
      <c r="Q7533" s="57"/>
      <c r="R7533" s="57"/>
      <c r="S7533" s="57"/>
      <c r="T7533" s="57"/>
      <c r="U7533" s="57"/>
      <c r="V7533" s="57"/>
    </row>
    <row r="7534" ht="15" spans="16:22">
      <c r="P7534" s="57"/>
      <c r="Q7534" s="57"/>
      <c r="R7534" s="57"/>
      <c r="S7534" s="57"/>
      <c r="T7534" s="57"/>
      <c r="U7534" s="57"/>
      <c r="V7534" s="57"/>
    </row>
    <row r="7535" ht="15" spans="16:22">
      <c r="P7535" s="57"/>
      <c r="Q7535" s="57"/>
      <c r="R7535" s="57"/>
      <c r="S7535" s="57"/>
      <c r="T7535" s="57"/>
      <c r="U7535" s="57"/>
      <c r="V7535" s="57"/>
    </row>
    <row r="7536" ht="15" spans="16:22">
      <c r="P7536" s="57"/>
      <c r="Q7536" s="57"/>
      <c r="R7536" s="57"/>
      <c r="S7536" s="57"/>
      <c r="T7536" s="57"/>
      <c r="U7536" s="57"/>
      <c r="V7536" s="57"/>
    </row>
    <row r="7537" ht="15" spans="16:22">
      <c r="P7537" s="57"/>
      <c r="Q7537" s="57"/>
      <c r="R7537" s="57"/>
      <c r="S7537" s="57"/>
      <c r="T7537" s="57"/>
      <c r="U7537" s="57"/>
      <c r="V7537" s="57"/>
    </row>
    <row r="7538" ht="15" spans="16:22">
      <c r="P7538" s="57"/>
      <c r="Q7538" s="57"/>
      <c r="R7538" s="57"/>
      <c r="S7538" s="57"/>
      <c r="T7538" s="57"/>
      <c r="U7538" s="57"/>
      <c r="V7538" s="57"/>
    </row>
    <row r="7539" ht="15" spans="16:22">
      <c r="P7539" s="57"/>
      <c r="Q7539" s="57"/>
      <c r="R7539" s="57"/>
      <c r="S7539" s="57"/>
      <c r="T7539" s="57"/>
      <c r="U7539" s="57"/>
      <c r="V7539" s="57"/>
    </row>
    <row r="7540" ht="15" spans="16:22">
      <c r="P7540" s="57"/>
      <c r="Q7540" s="57"/>
      <c r="R7540" s="57"/>
      <c r="S7540" s="57"/>
      <c r="T7540" s="57"/>
      <c r="U7540" s="57"/>
      <c r="V7540" s="57"/>
    </row>
    <row r="7541" ht="15" spans="16:22">
      <c r="P7541" s="57"/>
      <c r="Q7541" s="57"/>
      <c r="R7541" s="57"/>
      <c r="S7541" s="57"/>
      <c r="T7541" s="57"/>
      <c r="U7541" s="57"/>
      <c r="V7541" s="57"/>
    </row>
    <row r="7542" ht="15" spans="16:22">
      <c r="P7542" s="57"/>
      <c r="Q7542" s="57"/>
      <c r="R7542" s="57"/>
      <c r="S7542" s="57"/>
      <c r="T7542" s="57"/>
      <c r="U7542" s="57"/>
      <c r="V7542" s="57"/>
    </row>
    <row r="7543" ht="15" spans="16:22">
      <c r="P7543" s="57"/>
      <c r="Q7543" s="57"/>
      <c r="R7543" s="57"/>
      <c r="S7543" s="57"/>
      <c r="T7543" s="57"/>
      <c r="U7543" s="57"/>
      <c r="V7543" s="57"/>
    </row>
    <row r="7544" ht="15" spans="16:22">
      <c r="P7544" s="57"/>
      <c r="Q7544" s="57"/>
      <c r="R7544" s="57"/>
      <c r="S7544" s="57"/>
      <c r="T7544" s="57"/>
      <c r="U7544" s="57"/>
      <c r="V7544" s="57"/>
    </row>
    <row r="7545" ht="15" spans="16:22">
      <c r="P7545" s="57"/>
      <c r="Q7545" s="57"/>
      <c r="R7545" s="57"/>
      <c r="S7545" s="57"/>
      <c r="T7545" s="57"/>
      <c r="U7545" s="57"/>
      <c r="V7545" s="57"/>
    </row>
    <row r="7546" ht="15" spans="16:22">
      <c r="P7546" s="57"/>
      <c r="Q7546" s="57"/>
      <c r="R7546" s="57"/>
      <c r="S7546" s="57"/>
      <c r="T7546" s="57"/>
      <c r="U7546" s="57"/>
      <c r="V7546" s="57"/>
    </row>
    <row r="7547" ht="15" spans="16:22">
      <c r="P7547" s="57"/>
      <c r="Q7547" s="57"/>
      <c r="R7547" s="57"/>
      <c r="S7547" s="57"/>
      <c r="T7547" s="57"/>
      <c r="U7547" s="57"/>
      <c r="V7547" s="57"/>
    </row>
    <row r="7548" ht="15" spans="16:22">
      <c r="P7548" s="57"/>
      <c r="Q7548" s="57"/>
      <c r="R7548" s="57"/>
      <c r="S7548" s="57"/>
      <c r="T7548" s="57"/>
      <c r="U7548" s="57"/>
      <c r="V7548" s="57"/>
    </row>
    <row r="7549" ht="15" spans="16:22">
      <c r="P7549" s="57"/>
      <c r="Q7549" s="57"/>
      <c r="R7549" s="57"/>
      <c r="S7549" s="57"/>
      <c r="T7549" s="57"/>
      <c r="U7549" s="57"/>
      <c r="V7549" s="57"/>
    </row>
    <row r="7550" ht="15" spans="16:22">
      <c r="P7550" s="57"/>
      <c r="Q7550" s="57"/>
      <c r="R7550" s="57"/>
      <c r="S7550" s="57"/>
      <c r="T7550" s="57"/>
      <c r="U7550" s="57"/>
      <c r="V7550" s="57"/>
    </row>
    <row r="7551" ht="15" spans="16:22">
      <c r="P7551" s="57"/>
      <c r="Q7551" s="57"/>
      <c r="R7551" s="57"/>
      <c r="S7551" s="57"/>
      <c r="T7551" s="57"/>
      <c r="U7551" s="57"/>
      <c r="V7551" s="57"/>
    </row>
    <row r="7552" ht="15" spans="16:22">
      <c r="P7552" s="57"/>
      <c r="Q7552" s="57"/>
      <c r="R7552" s="57"/>
      <c r="S7552" s="57"/>
      <c r="T7552" s="57"/>
      <c r="U7552" s="57"/>
      <c r="V7552" s="57"/>
    </row>
    <row r="7553" ht="15" spans="16:22">
      <c r="P7553" s="57"/>
      <c r="Q7553" s="57"/>
      <c r="R7553" s="57"/>
      <c r="S7553" s="57"/>
      <c r="T7553" s="57"/>
      <c r="U7553" s="57"/>
      <c r="V7553" s="57"/>
    </row>
    <row r="7554" ht="15" spans="16:22">
      <c r="P7554" s="57"/>
      <c r="Q7554" s="57"/>
      <c r="R7554" s="57"/>
      <c r="S7554" s="57"/>
      <c r="T7554" s="57"/>
      <c r="U7554" s="57"/>
      <c r="V7554" s="57"/>
    </row>
    <row r="7555" ht="15" spans="16:22">
      <c r="P7555" s="57"/>
      <c r="Q7555" s="57"/>
      <c r="R7555" s="57"/>
      <c r="S7555" s="57"/>
      <c r="T7555" s="57"/>
      <c r="U7555" s="57"/>
      <c r="V7555" s="57"/>
    </row>
    <row r="7556" ht="15" spans="16:22">
      <c r="P7556" s="57"/>
      <c r="Q7556" s="57"/>
      <c r="R7556" s="57"/>
      <c r="S7556" s="57"/>
      <c r="T7556" s="57"/>
      <c r="U7556" s="57"/>
      <c r="V7556" s="57"/>
    </row>
    <row r="7557" ht="15" spans="16:22">
      <c r="P7557" s="57"/>
      <c r="Q7557" s="57"/>
      <c r="R7557" s="57"/>
      <c r="S7557" s="57"/>
      <c r="T7557" s="57"/>
      <c r="U7557" s="57"/>
      <c r="V7557" s="57"/>
    </row>
    <row r="7558" ht="15" spans="16:22">
      <c r="P7558" s="57"/>
      <c r="Q7558" s="57"/>
      <c r="R7558" s="57"/>
      <c r="S7558" s="57"/>
      <c r="T7558" s="57"/>
      <c r="U7558" s="57"/>
      <c r="V7558" s="57"/>
    </row>
    <row r="7559" ht="15" spans="16:22">
      <c r="P7559" s="57"/>
      <c r="Q7559" s="57"/>
      <c r="R7559" s="57"/>
      <c r="S7559" s="57"/>
      <c r="T7559" s="57"/>
      <c r="U7559" s="57"/>
      <c r="V7559" s="57"/>
    </row>
    <row r="7560" ht="15" spans="16:22">
      <c r="P7560" s="57"/>
      <c r="Q7560" s="57"/>
      <c r="R7560" s="57"/>
      <c r="S7560" s="57"/>
      <c r="T7560" s="57"/>
      <c r="U7560" s="57"/>
      <c r="V7560" s="57"/>
    </row>
    <row r="7561" ht="15" spans="16:22">
      <c r="P7561" s="57"/>
      <c r="Q7561" s="57"/>
      <c r="R7561" s="57"/>
      <c r="S7561" s="57"/>
      <c r="T7561" s="57"/>
      <c r="U7561" s="57"/>
      <c r="V7561" s="57"/>
    </row>
    <row r="7562" ht="15" spans="16:22">
      <c r="P7562" s="57"/>
      <c r="Q7562" s="57"/>
      <c r="R7562" s="57"/>
      <c r="S7562" s="57"/>
      <c r="T7562" s="57"/>
      <c r="U7562" s="57"/>
      <c r="V7562" s="57"/>
    </row>
    <row r="7563" ht="15" spans="16:22">
      <c r="P7563" s="57"/>
      <c r="Q7563" s="57"/>
      <c r="R7563" s="57"/>
      <c r="S7563" s="57"/>
      <c r="T7563" s="57"/>
      <c r="U7563" s="57"/>
      <c r="V7563" s="57"/>
    </row>
    <row r="7564" ht="15" spans="16:22">
      <c r="P7564" s="57"/>
      <c r="Q7564" s="57"/>
      <c r="R7564" s="57"/>
      <c r="S7564" s="57"/>
      <c r="T7564" s="57"/>
      <c r="U7564" s="57"/>
      <c r="V7564" s="57"/>
    </row>
    <row r="7565" ht="15" spans="16:22">
      <c r="P7565" s="57"/>
      <c r="Q7565" s="57"/>
      <c r="R7565" s="57"/>
      <c r="S7565" s="57"/>
      <c r="T7565" s="57"/>
      <c r="U7565" s="57"/>
      <c r="V7565" s="57"/>
    </row>
    <row r="7566" ht="15" spans="16:22">
      <c r="P7566" s="57"/>
      <c r="Q7566" s="57"/>
      <c r="R7566" s="57"/>
      <c r="S7566" s="57"/>
      <c r="T7566" s="57"/>
      <c r="U7566" s="57"/>
      <c r="V7566" s="57"/>
    </row>
    <row r="7567" ht="15" spans="16:22">
      <c r="P7567" s="57"/>
      <c r="Q7567" s="57"/>
      <c r="R7567" s="57"/>
      <c r="S7567" s="57"/>
      <c r="T7567" s="57"/>
      <c r="U7567" s="57"/>
      <c r="V7567" s="57"/>
    </row>
    <row r="7568" ht="15" spans="16:22">
      <c r="P7568" s="57"/>
      <c r="Q7568" s="57"/>
      <c r="R7568" s="57"/>
      <c r="S7568" s="57"/>
      <c r="T7568" s="57"/>
      <c r="U7568" s="57"/>
      <c r="V7568" s="57"/>
    </row>
    <row r="7569" ht="15" spans="16:22">
      <c r="P7569" s="57"/>
      <c r="Q7569" s="57"/>
      <c r="R7569" s="57"/>
      <c r="S7569" s="57"/>
      <c r="T7569" s="57"/>
      <c r="U7569" s="57"/>
      <c r="V7569" s="57"/>
    </row>
    <row r="7570" ht="15" spans="16:22">
      <c r="P7570" s="57"/>
      <c r="Q7570" s="57"/>
      <c r="R7570" s="57"/>
      <c r="S7570" s="57"/>
      <c r="T7570" s="57"/>
      <c r="U7570" s="57"/>
      <c r="V7570" s="57"/>
    </row>
    <row r="7571" ht="15" spans="16:22">
      <c r="P7571" s="57"/>
      <c r="Q7571" s="57"/>
      <c r="R7571" s="57"/>
      <c r="S7571" s="57"/>
      <c r="T7571" s="57"/>
      <c r="U7571" s="57"/>
      <c r="V7571" s="57"/>
    </row>
    <row r="7572" ht="15" spans="16:22">
      <c r="P7572" s="57"/>
      <c r="Q7572" s="57"/>
      <c r="R7572" s="57"/>
      <c r="S7572" s="57"/>
      <c r="T7572" s="57"/>
      <c r="U7572" s="57"/>
      <c r="V7572" s="57"/>
    </row>
    <row r="7573" ht="15" spans="16:22">
      <c r="P7573" s="57"/>
      <c r="Q7573" s="57"/>
      <c r="R7573" s="57"/>
      <c r="S7573" s="57"/>
      <c r="T7573" s="57"/>
      <c r="U7573" s="57"/>
      <c r="V7573" s="57"/>
    </row>
    <row r="7574" ht="15" spans="16:22">
      <c r="P7574" s="57"/>
      <c r="Q7574" s="57"/>
      <c r="R7574" s="57"/>
      <c r="S7574" s="57"/>
      <c r="T7574" s="57"/>
      <c r="U7574" s="57"/>
      <c r="V7574" s="57"/>
    </row>
    <row r="7575" ht="15" spans="16:22">
      <c r="P7575" s="57"/>
      <c r="Q7575" s="57"/>
      <c r="R7575" s="57"/>
      <c r="S7575" s="57"/>
      <c r="T7575" s="57"/>
      <c r="U7575" s="57"/>
      <c r="V7575" s="57"/>
    </row>
    <row r="7576" ht="15" spans="16:22">
      <c r="P7576" s="57"/>
      <c r="Q7576" s="57"/>
      <c r="R7576" s="57"/>
      <c r="S7576" s="57"/>
      <c r="T7576" s="57"/>
      <c r="U7576" s="57"/>
      <c r="V7576" s="57"/>
    </row>
    <row r="7577" ht="15" spans="16:22">
      <c r="P7577" s="57"/>
      <c r="Q7577" s="57"/>
      <c r="R7577" s="57"/>
      <c r="S7577" s="57"/>
      <c r="T7577" s="57"/>
      <c r="U7577" s="57"/>
      <c r="V7577" s="57"/>
    </row>
    <row r="7578" ht="15" spans="16:22">
      <c r="P7578" s="57"/>
      <c r="Q7578" s="57"/>
      <c r="R7578" s="57"/>
      <c r="S7578" s="57"/>
      <c r="T7578" s="57"/>
      <c r="U7578" s="57"/>
      <c r="V7578" s="57"/>
    </row>
    <row r="7579" ht="15" spans="16:22">
      <c r="P7579" s="57"/>
      <c r="Q7579" s="57"/>
      <c r="R7579" s="57"/>
      <c r="S7579" s="57"/>
      <c r="T7579" s="57"/>
      <c r="U7579" s="57"/>
      <c r="V7579" s="57"/>
    </row>
    <row r="7580" ht="15" spans="16:22">
      <c r="P7580" s="57"/>
      <c r="Q7580" s="57"/>
      <c r="R7580" s="57"/>
      <c r="S7580" s="57"/>
      <c r="T7580" s="57"/>
      <c r="U7580" s="57"/>
      <c r="V7580" s="57"/>
    </row>
    <row r="7581" ht="15" spans="16:22">
      <c r="P7581" s="57"/>
      <c r="Q7581" s="57"/>
      <c r="R7581" s="57"/>
      <c r="S7581" s="57"/>
      <c r="T7581" s="57"/>
      <c r="U7581" s="57"/>
      <c r="V7581" s="57"/>
    </row>
    <row r="7582" ht="15" spans="16:22">
      <c r="P7582" s="57"/>
      <c r="Q7582" s="57"/>
      <c r="R7582" s="57"/>
      <c r="S7582" s="57"/>
      <c r="T7582" s="57"/>
      <c r="U7582" s="57"/>
      <c r="V7582" s="57"/>
    </row>
    <row r="7583" ht="15" spans="16:22">
      <c r="P7583" s="57"/>
      <c r="Q7583" s="57"/>
      <c r="R7583" s="57"/>
      <c r="S7583" s="57"/>
      <c r="T7583" s="57"/>
      <c r="U7583" s="57"/>
      <c r="V7583" s="57"/>
    </row>
    <row r="7584" ht="15" spans="16:22">
      <c r="P7584" s="57"/>
      <c r="Q7584" s="57"/>
      <c r="R7584" s="57"/>
      <c r="S7584" s="57"/>
      <c r="T7584" s="57"/>
      <c r="U7584" s="57"/>
      <c r="V7584" s="57"/>
    </row>
    <row r="7585" ht="15" spans="16:22">
      <c r="P7585" s="57"/>
      <c r="Q7585" s="57"/>
      <c r="R7585" s="57"/>
      <c r="S7585" s="57"/>
      <c r="T7585" s="57"/>
      <c r="U7585" s="57"/>
      <c r="V7585" s="57"/>
    </row>
    <row r="7586" ht="15" spans="16:22">
      <c r="P7586" s="57"/>
      <c r="Q7586" s="57"/>
      <c r="R7586" s="57"/>
      <c r="S7586" s="57"/>
      <c r="T7586" s="57"/>
      <c r="U7586" s="57"/>
      <c r="V7586" s="57"/>
    </row>
    <row r="7587" ht="15" spans="16:22">
      <c r="P7587" s="57"/>
      <c r="Q7587" s="57"/>
      <c r="R7587" s="57"/>
      <c r="S7587" s="57"/>
      <c r="T7587" s="57"/>
      <c r="U7587" s="57"/>
      <c r="V7587" s="57"/>
    </row>
    <row r="7588" ht="15" spans="16:22">
      <c r="P7588" s="57"/>
      <c r="Q7588" s="57"/>
      <c r="R7588" s="57"/>
      <c r="S7588" s="57"/>
      <c r="T7588" s="57"/>
      <c r="U7588" s="57"/>
      <c r="V7588" s="57"/>
    </row>
    <row r="7589" ht="15" spans="16:22">
      <c r="P7589" s="57"/>
      <c r="Q7589" s="57"/>
      <c r="R7589" s="57"/>
      <c r="S7589" s="57"/>
      <c r="T7589" s="57"/>
      <c r="U7589" s="57"/>
      <c r="V7589" s="57"/>
    </row>
    <row r="7590" ht="15" spans="16:22">
      <c r="P7590" s="57"/>
      <c r="Q7590" s="57"/>
      <c r="R7590" s="57"/>
      <c r="S7590" s="57"/>
      <c r="T7590" s="57"/>
      <c r="U7590" s="57"/>
      <c r="V7590" s="57"/>
    </row>
    <row r="7591" ht="15" spans="16:22">
      <c r="P7591" s="57"/>
      <c r="Q7591" s="57"/>
      <c r="R7591" s="57"/>
      <c r="S7591" s="57"/>
      <c r="T7591" s="57"/>
      <c r="U7591" s="57"/>
      <c r="V7591" s="57"/>
    </row>
    <row r="7592" ht="15" spans="16:22">
      <c r="P7592" s="57"/>
      <c r="Q7592" s="57"/>
      <c r="R7592" s="57"/>
      <c r="S7592" s="57"/>
      <c r="T7592" s="57"/>
      <c r="U7592" s="57"/>
      <c r="V7592" s="57"/>
    </row>
    <row r="7593" ht="15" spans="16:22">
      <c r="P7593" s="57"/>
      <c r="Q7593" s="57"/>
      <c r="R7593" s="57"/>
      <c r="S7593" s="57"/>
      <c r="T7593" s="57"/>
      <c r="U7593" s="57"/>
      <c r="V7593" s="57"/>
    </row>
    <row r="7594" ht="15" spans="16:22">
      <c r="P7594" s="57"/>
      <c r="Q7594" s="57"/>
      <c r="R7594" s="57"/>
      <c r="S7594" s="57"/>
      <c r="T7594" s="57"/>
      <c r="U7594" s="57"/>
      <c r="V7594" s="57"/>
    </row>
    <row r="7595" ht="15" spans="16:22">
      <c r="P7595" s="57"/>
      <c r="Q7595" s="57"/>
      <c r="R7595" s="57"/>
      <c r="S7595" s="57"/>
      <c r="T7595" s="57"/>
      <c r="U7595" s="57"/>
      <c r="V7595" s="57"/>
    </row>
    <row r="7596" ht="15" spans="16:22">
      <c r="P7596" s="57"/>
      <c r="Q7596" s="57"/>
      <c r="R7596" s="57"/>
      <c r="S7596" s="57"/>
      <c r="T7596" s="57"/>
      <c r="U7596" s="57"/>
      <c r="V7596" s="57"/>
    </row>
    <row r="7597" ht="15" spans="16:22">
      <c r="P7597" s="57"/>
      <c r="Q7597" s="57"/>
      <c r="R7597" s="57"/>
      <c r="S7597" s="57"/>
      <c r="T7597" s="57"/>
      <c r="U7597" s="57"/>
      <c r="V7597" s="57"/>
    </row>
    <row r="7598" ht="15" spans="16:22">
      <c r="P7598" s="57"/>
      <c r="Q7598" s="57"/>
      <c r="R7598" s="57"/>
      <c r="S7598" s="57"/>
      <c r="T7598" s="57"/>
      <c r="U7598" s="57"/>
      <c r="V7598" s="57"/>
    </row>
    <row r="7599" ht="15" spans="16:22">
      <c r="P7599" s="57"/>
      <c r="Q7599" s="57"/>
      <c r="R7599" s="57"/>
      <c r="S7599" s="57"/>
      <c r="T7599" s="57"/>
      <c r="U7599" s="57"/>
      <c r="V7599" s="57"/>
    </row>
    <row r="7600" ht="15" spans="16:22">
      <c r="P7600" s="57"/>
      <c r="Q7600" s="57"/>
      <c r="R7600" s="57"/>
      <c r="S7600" s="57"/>
      <c r="T7600" s="57"/>
      <c r="U7600" s="57"/>
      <c r="V7600" s="57"/>
    </row>
    <row r="7601" ht="15" spans="16:22">
      <c r="P7601" s="57"/>
      <c r="Q7601" s="57"/>
      <c r="R7601" s="57"/>
      <c r="S7601" s="57"/>
      <c r="T7601" s="57"/>
      <c r="U7601" s="57"/>
      <c r="V7601" s="57"/>
    </row>
    <row r="7602" ht="15" spans="16:22">
      <c r="P7602" s="57"/>
      <c r="Q7602" s="57"/>
      <c r="R7602" s="57"/>
      <c r="S7602" s="57"/>
      <c r="T7602" s="57"/>
      <c r="U7602" s="57"/>
      <c r="V7602" s="57"/>
    </row>
    <row r="7603" ht="15" spans="16:22">
      <c r="P7603" s="57"/>
      <c r="Q7603" s="57"/>
      <c r="R7603" s="57"/>
      <c r="S7603" s="57"/>
      <c r="T7603" s="57"/>
      <c r="U7603" s="57"/>
      <c r="V7603" s="57"/>
    </row>
    <row r="7604" ht="15" spans="16:22">
      <c r="P7604" s="57"/>
      <c r="Q7604" s="57"/>
      <c r="R7604" s="57"/>
      <c r="S7604" s="57"/>
      <c r="T7604" s="57"/>
      <c r="U7604" s="57"/>
      <c r="V7604" s="57"/>
    </row>
    <row r="7605" ht="15" spans="16:22">
      <c r="P7605" s="57"/>
      <c r="Q7605" s="57"/>
      <c r="R7605" s="57"/>
      <c r="S7605" s="57"/>
      <c r="T7605" s="57"/>
      <c r="U7605" s="57"/>
      <c r="V7605" s="57"/>
    </row>
    <row r="7606" ht="15" spans="16:22">
      <c r="P7606" s="57"/>
      <c r="Q7606" s="57"/>
      <c r="R7606" s="57"/>
      <c r="S7606" s="57"/>
      <c r="T7606" s="57"/>
      <c r="U7606" s="57"/>
      <c r="V7606" s="57"/>
    </row>
    <row r="7607" ht="15" spans="16:22">
      <c r="P7607" s="57"/>
      <c r="Q7607" s="57"/>
      <c r="R7607" s="57"/>
      <c r="S7607" s="57"/>
      <c r="T7607" s="57"/>
      <c r="U7607" s="57"/>
      <c r="V7607" s="57"/>
    </row>
    <row r="7608" ht="15" spans="16:22">
      <c r="P7608" s="57"/>
      <c r="Q7608" s="57"/>
      <c r="R7608" s="57"/>
      <c r="S7608" s="57"/>
      <c r="T7608" s="57"/>
      <c r="U7608" s="57"/>
      <c r="V7608" s="57"/>
    </row>
    <row r="7609" ht="15" spans="16:22">
      <c r="P7609" s="57"/>
      <c r="Q7609" s="57"/>
      <c r="R7609" s="57"/>
      <c r="S7609" s="57"/>
      <c r="T7609" s="57"/>
      <c r="U7609" s="57"/>
      <c r="V7609" s="57"/>
    </row>
    <row r="7610" ht="15" spans="16:22">
      <c r="P7610" s="57"/>
      <c r="Q7610" s="57"/>
      <c r="R7610" s="57"/>
      <c r="S7610" s="57"/>
      <c r="T7610" s="57"/>
      <c r="U7610" s="57"/>
      <c r="V7610" s="57"/>
    </row>
    <row r="7611" ht="15" spans="16:22">
      <c r="P7611" s="57"/>
      <c r="Q7611" s="57"/>
      <c r="R7611" s="57"/>
      <c r="S7611" s="57"/>
      <c r="T7611" s="57"/>
      <c r="U7611" s="57"/>
      <c r="V7611" s="57"/>
    </row>
    <row r="7612" ht="15" spans="16:22">
      <c r="P7612" s="57"/>
      <c r="Q7612" s="57"/>
      <c r="R7612" s="57"/>
      <c r="S7612" s="57"/>
      <c r="T7612" s="57"/>
      <c r="U7612" s="57"/>
      <c r="V7612" s="57"/>
    </row>
    <row r="7613" ht="15" spans="16:22">
      <c r="P7613" s="57"/>
      <c r="Q7613" s="57"/>
      <c r="R7613" s="57"/>
      <c r="S7613" s="57"/>
      <c r="T7613" s="57"/>
      <c r="U7613" s="57"/>
      <c r="V7613" s="57"/>
    </row>
    <row r="7614" ht="15" spans="16:22">
      <c r="P7614" s="57"/>
      <c r="Q7614" s="57"/>
      <c r="R7614" s="57"/>
      <c r="S7614" s="57"/>
      <c r="T7614" s="57"/>
      <c r="U7614" s="57"/>
      <c r="V7614" s="57"/>
    </row>
    <row r="7615" ht="15" spans="16:22">
      <c r="P7615" s="57"/>
      <c r="Q7615" s="57"/>
      <c r="R7615" s="57"/>
      <c r="S7615" s="57"/>
      <c r="T7615" s="57"/>
      <c r="U7615" s="57"/>
      <c r="V7615" s="57"/>
    </row>
    <row r="7616" ht="15" spans="16:22">
      <c r="P7616" s="57"/>
      <c r="Q7616" s="57"/>
      <c r="R7616" s="57"/>
      <c r="S7616" s="57"/>
      <c r="T7616" s="57"/>
      <c r="U7616" s="57"/>
      <c r="V7616" s="57"/>
    </row>
    <row r="7617" ht="15" spans="16:22">
      <c r="P7617" s="57"/>
      <c r="Q7617" s="57"/>
      <c r="R7617" s="57"/>
      <c r="S7617" s="57"/>
      <c r="T7617" s="57"/>
      <c r="U7617" s="57"/>
      <c r="V7617" s="57"/>
    </row>
    <row r="7618" ht="15" spans="16:22">
      <c r="P7618" s="57"/>
      <c r="Q7618" s="57"/>
      <c r="R7618" s="57"/>
      <c r="S7618" s="57"/>
      <c r="T7618" s="57"/>
      <c r="U7618" s="57"/>
      <c r="V7618" s="57"/>
    </row>
    <row r="7619" ht="15" spans="16:22">
      <c r="P7619" s="57"/>
      <c r="Q7619" s="57"/>
      <c r="R7619" s="57"/>
      <c r="S7619" s="57"/>
      <c r="T7619" s="57"/>
      <c r="U7619" s="57"/>
      <c r="V7619" s="57"/>
    </row>
    <row r="7620" ht="15" spans="16:22">
      <c r="P7620" s="57"/>
      <c r="Q7620" s="57"/>
      <c r="R7620" s="57"/>
      <c r="S7620" s="57"/>
      <c r="T7620" s="57"/>
      <c r="U7620" s="57"/>
      <c r="V7620" s="57"/>
    </row>
    <row r="7621" ht="15" spans="16:22">
      <c r="P7621" s="57"/>
      <c r="Q7621" s="57"/>
      <c r="R7621" s="57"/>
      <c r="S7621" s="57"/>
      <c r="T7621" s="57"/>
      <c r="U7621" s="57"/>
      <c r="V7621" s="57"/>
    </row>
    <row r="7622" ht="15" spans="16:22">
      <c r="P7622" s="57"/>
      <c r="Q7622" s="57"/>
      <c r="R7622" s="57"/>
      <c r="S7622" s="57"/>
      <c r="T7622" s="57"/>
      <c r="U7622" s="57"/>
      <c r="V7622" s="57"/>
    </row>
    <row r="7623" ht="15" spans="16:22">
      <c r="P7623" s="57"/>
      <c r="Q7623" s="57"/>
      <c r="R7623" s="57"/>
      <c r="S7623" s="57"/>
      <c r="T7623" s="57"/>
      <c r="U7623" s="57"/>
      <c r="V7623" s="57"/>
    </row>
    <row r="7624" ht="15" spans="16:22">
      <c r="P7624" s="57"/>
      <c r="Q7624" s="57"/>
      <c r="R7624" s="57"/>
      <c r="S7624" s="57"/>
      <c r="T7624" s="57"/>
      <c r="U7624" s="57"/>
      <c r="V7624" s="57"/>
    </row>
    <row r="7625" ht="15" spans="16:22">
      <c r="P7625" s="57"/>
      <c r="Q7625" s="57"/>
      <c r="R7625" s="57"/>
      <c r="S7625" s="57"/>
      <c r="T7625" s="57"/>
      <c r="U7625" s="57"/>
      <c r="V7625" s="57"/>
    </row>
    <row r="7626" ht="15" spans="16:22">
      <c r="P7626" s="57"/>
      <c r="Q7626" s="57"/>
      <c r="R7626" s="57"/>
      <c r="S7626" s="57"/>
      <c r="T7626" s="57"/>
      <c r="U7626" s="57"/>
      <c r="V7626" s="57"/>
    </row>
    <row r="7627" ht="15" spans="16:22">
      <c r="P7627" s="57"/>
      <c r="Q7627" s="57"/>
      <c r="R7627" s="57"/>
      <c r="S7627" s="57"/>
      <c r="T7627" s="57"/>
      <c r="U7627" s="57"/>
      <c r="V7627" s="57"/>
    </row>
    <row r="7628" ht="15" spans="16:22">
      <c r="P7628" s="57"/>
      <c r="Q7628" s="57"/>
      <c r="R7628" s="57"/>
      <c r="S7628" s="57"/>
      <c r="T7628" s="57"/>
      <c r="U7628" s="57"/>
      <c r="V7628" s="57"/>
    </row>
    <row r="7629" ht="15" spans="16:22">
      <c r="P7629" s="57"/>
      <c r="Q7629" s="57"/>
      <c r="R7629" s="57"/>
      <c r="S7629" s="57"/>
      <c r="T7629" s="57"/>
      <c r="U7629" s="57"/>
      <c r="V7629" s="57"/>
    </row>
    <row r="7630" ht="15" spans="16:22">
      <c r="P7630" s="57"/>
      <c r="Q7630" s="57"/>
      <c r="R7630" s="57"/>
      <c r="S7630" s="57"/>
      <c r="T7630" s="57"/>
      <c r="U7630" s="57"/>
      <c r="V7630" s="57"/>
    </row>
    <row r="7631" ht="15" spans="16:22">
      <c r="P7631" s="57"/>
      <c r="Q7631" s="57"/>
      <c r="R7631" s="57"/>
      <c r="S7631" s="57"/>
      <c r="T7631" s="57"/>
      <c r="U7631" s="57"/>
      <c r="V7631" s="57"/>
    </row>
    <row r="7632" ht="15" spans="16:22">
      <c r="P7632" s="57"/>
      <c r="Q7632" s="57"/>
      <c r="R7632" s="57"/>
      <c r="S7632" s="57"/>
      <c r="T7632" s="57"/>
      <c r="U7632" s="57"/>
      <c r="V7632" s="57"/>
    </row>
    <row r="7633" ht="15" spans="16:22">
      <c r="P7633" s="57"/>
      <c r="Q7633" s="57"/>
      <c r="R7633" s="57"/>
      <c r="S7633" s="57"/>
      <c r="T7633" s="57"/>
      <c r="U7633" s="57"/>
      <c r="V7633" s="57"/>
    </row>
    <row r="7634" ht="15" spans="16:22">
      <c r="P7634" s="57"/>
      <c r="Q7634" s="57"/>
      <c r="R7634" s="57"/>
      <c r="S7634" s="57"/>
      <c r="T7634" s="57"/>
      <c r="U7634" s="57"/>
      <c r="V7634" s="57"/>
    </row>
    <row r="7635" ht="15" spans="16:22">
      <c r="P7635" s="57"/>
      <c r="Q7635" s="57"/>
      <c r="R7635" s="57"/>
      <c r="S7635" s="57"/>
      <c r="T7635" s="57"/>
      <c r="U7635" s="57"/>
      <c r="V7635" s="57"/>
    </row>
    <row r="7636" ht="15" spans="16:22">
      <c r="P7636" s="57"/>
      <c r="Q7636" s="57"/>
      <c r="R7636" s="57"/>
      <c r="S7636" s="57"/>
      <c r="T7636" s="57"/>
      <c r="U7636" s="57"/>
      <c r="V7636" s="57"/>
    </row>
    <row r="7637" ht="15" spans="16:22">
      <c r="P7637" s="57"/>
      <c r="Q7637" s="57"/>
      <c r="R7637" s="57"/>
      <c r="S7637" s="57"/>
      <c r="T7637" s="57"/>
      <c r="U7637" s="57"/>
      <c r="V7637" s="57"/>
    </row>
    <row r="7638" ht="15" spans="16:22">
      <c r="P7638" s="57"/>
      <c r="Q7638" s="57"/>
      <c r="R7638" s="57"/>
      <c r="S7638" s="57"/>
      <c r="T7638" s="57"/>
      <c r="U7638" s="57"/>
      <c r="V7638" s="57"/>
    </row>
    <row r="7639" ht="15" spans="16:22">
      <c r="P7639" s="57"/>
      <c r="Q7639" s="57"/>
      <c r="R7639" s="57"/>
      <c r="S7639" s="57"/>
      <c r="T7639" s="57"/>
      <c r="U7639" s="57"/>
      <c r="V7639" s="57"/>
    </row>
    <row r="7640" ht="15" spans="16:22">
      <c r="P7640" s="57"/>
      <c r="Q7640" s="57"/>
      <c r="R7640" s="57"/>
      <c r="S7640" s="57"/>
      <c r="T7640" s="57"/>
      <c r="U7640" s="57"/>
      <c r="V7640" s="57"/>
    </row>
    <row r="7641" ht="15" spans="16:22">
      <c r="P7641" s="57"/>
      <c r="Q7641" s="57"/>
      <c r="R7641" s="57"/>
      <c r="S7641" s="57"/>
      <c r="T7641" s="57"/>
      <c r="U7641" s="57"/>
      <c r="V7641" s="57"/>
    </row>
    <row r="7642" ht="15" spans="16:22">
      <c r="P7642" s="57"/>
      <c r="Q7642" s="57"/>
      <c r="R7642" s="57"/>
      <c r="S7642" s="57"/>
      <c r="T7642" s="57"/>
      <c r="U7642" s="57"/>
      <c r="V7642" s="57"/>
    </row>
    <row r="7643" ht="15" spans="16:22">
      <c r="P7643" s="57"/>
      <c r="Q7643" s="57"/>
      <c r="R7643" s="57"/>
      <c r="S7643" s="57"/>
      <c r="T7643" s="57"/>
      <c r="U7643" s="57"/>
      <c r="V7643" s="57"/>
    </row>
    <row r="7644" ht="15" spans="16:22">
      <c r="P7644" s="57"/>
      <c r="Q7644" s="57"/>
      <c r="R7644" s="57"/>
      <c r="S7644" s="57"/>
      <c r="T7644" s="57"/>
      <c r="U7644" s="57"/>
      <c r="V7644" s="57"/>
    </row>
    <row r="7645" ht="15" spans="16:22">
      <c r="P7645" s="57"/>
      <c r="Q7645" s="57"/>
      <c r="R7645" s="57"/>
      <c r="S7645" s="57"/>
      <c r="T7645" s="57"/>
      <c r="U7645" s="57"/>
      <c r="V7645" s="57"/>
    </row>
    <row r="7646" ht="15" spans="16:22">
      <c r="P7646" s="57"/>
      <c r="Q7646" s="57"/>
      <c r="R7646" s="57"/>
      <c r="S7646" s="57"/>
      <c r="T7646" s="57"/>
      <c r="U7646" s="57"/>
      <c r="V7646" s="57"/>
    </row>
    <row r="7647" ht="15" spans="16:22">
      <c r="P7647" s="57"/>
      <c r="Q7647" s="57"/>
      <c r="R7647" s="57"/>
      <c r="S7647" s="57"/>
      <c r="T7647" s="57"/>
      <c r="U7647" s="57"/>
      <c r="V7647" s="57"/>
    </row>
    <row r="7648" ht="15" spans="16:22">
      <c r="P7648" s="57"/>
      <c r="Q7648" s="57"/>
      <c r="R7648" s="57"/>
      <c r="S7648" s="57"/>
      <c r="T7648" s="57"/>
      <c r="U7648" s="57"/>
      <c r="V7648" s="57"/>
    </row>
    <row r="7649" ht="15" spans="16:22">
      <c r="P7649" s="57"/>
      <c r="Q7649" s="57"/>
      <c r="R7649" s="57"/>
      <c r="S7649" s="57"/>
      <c r="T7649" s="57"/>
      <c r="U7649" s="57"/>
      <c r="V7649" s="57"/>
    </row>
    <row r="7650" ht="15" spans="16:22">
      <c r="P7650" s="57"/>
      <c r="Q7650" s="57"/>
      <c r="R7650" s="57"/>
      <c r="S7650" s="57"/>
      <c r="T7650" s="57"/>
      <c r="U7650" s="57"/>
      <c r="V7650" s="57"/>
    </row>
    <row r="7651" ht="15" spans="16:22">
      <c r="P7651" s="57"/>
      <c r="Q7651" s="57"/>
      <c r="R7651" s="57"/>
      <c r="S7651" s="57"/>
      <c r="T7651" s="57"/>
      <c r="U7651" s="57"/>
      <c r="V7651" s="57"/>
    </row>
    <row r="7652" ht="15" spans="16:22">
      <c r="P7652" s="57"/>
      <c r="Q7652" s="57"/>
      <c r="R7652" s="57"/>
      <c r="S7652" s="57"/>
      <c r="T7652" s="57"/>
      <c r="U7652" s="57"/>
      <c r="V7652" s="57"/>
    </row>
    <row r="7653" ht="15" spans="16:22">
      <c r="P7653" s="57"/>
      <c r="Q7653" s="57"/>
      <c r="R7653" s="57"/>
      <c r="S7653" s="57"/>
      <c r="T7653" s="57"/>
      <c r="U7653" s="57"/>
      <c r="V7653" s="57"/>
    </row>
    <row r="7654" ht="15" spans="16:22">
      <c r="P7654" s="57"/>
      <c r="Q7654" s="57"/>
      <c r="R7654" s="57"/>
      <c r="S7654" s="57"/>
      <c r="T7654" s="57"/>
      <c r="U7654" s="57"/>
      <c r="V7654" s="57"/>
    </row>
    <row r="7655" ht="15" spans="16:22">
      <c r="P7655" s="57"/>
      <c r="Q7655" s="57"/>
      <c r="R7655" s="57"/>
      <c r="S7655" s="57"/>
      <c r="T7655" s="57"/>
      <c r="U7655" s="57"/>
      <c r="V7655" s="57"/>
    </row>
    <row r="7656" ht="15" spans="16:22">
      <c r="P7656" s="57"/>
      <c r="Q7656" s="57"/>
      <c r="R7656" s="57"/>
      <c r="S7656" s="57"/>
      <c r="T7656" s="57"/>
      <c r="U7656" s="57"/>
      <c r="V7656" s="57"/>
    </row>
    <row r="7657" ht="15" spans="16:22">
      <c r="P7657" s="57"/>
      <c r="Q7657" s="57"/>
      <c r="R7657" s="57"/>
      <c r="S7657" s="57"/>
      <c r="T7657" s="57"/>
      <c r="U7657" s="57"/>
      <c r="V7657" s="57"/>
    </row>
    <row r="7658" ht="15" spans="16:22">
      <c r="P7658" s="57"/>
      <c r="Q7658" s="57"/>
      <c r="R7658" s="57"/>
      <c r="S7658" s="57"/>
      <c r="T7658" s="57"/>
      <c r="U7658" s="57"/>
      <c r="V7658" s="57"/>
    </row>
    <row r="7659" ht="15" spans="16:22">
      <c r="P7659" s="57"/>
      <c r="Q7659" s="57"/>
      <c r="R7659" s="57"/>
      <c r="S7659" s="57"/>
      <c r="T7659" s="57"/>
      <c r="U7659" s="57"/>
      <c r="V7659" s="57"/>
    </row>
    <row r="7660" ht="15" spans="16:22">
      <c r="P7660" s="57"/>
      <c r="Q7660" s="57"/>
      <c r="R7660" s="57"/>
      <c r="S7660" s="57"/>
      <c r="T7660" s="57"/>
      <c r="U7660" s="57"/>
      <c r="V7660" s="57"/>
    </row>
    <row r="7661" ht="15" spans="16:22">
      <c r="P7661" s="57"/>
      <c r="Q7661" s="57"/>
      <c r="R7661" s="57"/>
      <c r="S7661" s="57"/>
      <c r="T7661" s="57"/>
      <c r="U7661" s="57"/>
      <c r="V7661" s="57"/>
    </row>
    <row r="7662" ht="15" spans="16:22">
      <c r="P7662" s="57"/>
      <c r="Q7662" s="57"/>
      <c r="R7662" s="57"/>
      <c r="S7662" s="57"/>
      <c r="T7662" s="57"/>
      <c r="U7662" s="57"/>
      <c r="V7662" s="57"/>
    </row>
    <row r="7663" ht="15" spans="16:22">
      <c r="P7663" s="57"/>
      <c r="Q7663" s="57"/>
      <c r="R7663" s="57"/>
      <c r="S7663" s="57"/>
      <c r="T7663" s="57"/>
      <c r="U7663" s="57"/>
      <c r="V7663" s="57"/>
    </row>
    <row r="7664" ht="15" spans="16:22">
      <c r="P7664" s="57"/>
      <c r="Q7664" s="57"/>
      <c r="R7664" s="57"/>
      <c r="S7664" s="57"/>
      <c r="T7664" s="57"/>
      <c r="U7664" s="57"/>
      <c r="V7664" s="57"/>
    </row>
    <row r="7665" ht="15" spans="16:22">
      <c r="P7665" s="57"/>
      <c r="Q7665" s="57"/>
      <c r="R7665" s="57"/>
      <c r="S7665" s="57"/>
      <c r="T7665" s="57"/>
      <c r="U7665" s="57"/>
      <c r="V7665" s="57"/>
    </row>
    <row r="7666" ht="15" spans="16:22">
      <c r="P7666" s="57"/>
      <c r="Q7666" s="57"/>
      <c r="R7666" s="57"/>
      <c r="S7666" s="57"/>
      <c r="T7666" s="57"/>
      <c r="U7666" s="57"/>
      <c r="V7666" s="57"/>
    </row>
    <row r="7667" ht="15" spans="16:22">
      <c r="P7667" s="57"/>
      <c r="Q7667" s="57"/>
      <c r="R7667" s="57"/>
      <c r="S7667" s="57"/>
      <c r="T7667" s="57"/>
      <c r="U7667" s="57"/>
      <c r="V7667" s="57"/>
    </row>
    <row r="7668" ht="15" spans="16:22">
      <c r="P7668" s="57"/>
      <c r="Q7668" s="57"/>
      <c r="R7668" s="57"/>
      <c r="S7668" s="57"/>
      <c r="T7668" s="57"/>
      <c r="U7668" s="57"/>
      <c r="V7668" s="57"/>
    </row>
    <row r="7669" ht="15" spans="16:22">
      <c r="P7669" s="57"/>
      <c r="Q7669" s="57"/>
      <c r="R7669" s="57"/>
      <c r="S7669" s="57"/>
      <c r="T7669" s="57"/>
      <c r="U7669" s="57"/>
      <c r="V7669" s="57"/>
    </row>
    <row r="7670" ht="15" spans="16:22">
      <c r="P7670" s="57"/>
      <c r="Q7670" s="57"/>
      <c r="R7670" s="57"/>
      <c r="S7670" s="57"/>
      <c r="T7670" s="57"/>
      <c r="U7670" s="57"/>
      <c r="V7670" s="57"/>
    </row>
    <row r="7671" ht="15" spans="16:22">
      <c r="P7671" s="57"/>
      <c r="Q7671" s="57"/>
      <c r="R7671" s="57"/>
      <c r="S7671" s="57"/>
      <c r="T7671" s="57"/>
      <c r="U7671" s="57"/>
      <c r="V7671" s="57"/>
    </row>
    <row r="7672" ht="15" spans="16:22">
      <c r="P7672" s="57"/>
      <c r="Q7672" s="57"/>
      <c r="R7672" s="57"/>
      <c r="S7672" s="57"/>
      <c r="T7672" s="57"/>
      <c r="U7672" s="57"/>
      <c r="V7672" s="57"/>
    </row>
    <row r="7673" ht="15" spans="16:22">
      <c r="P7673" s="57"/>
      <c r="Q7673" s="57"/>
      <c r="R7673" s="57"/>
      <c r="S7673" s="57"/>
      <c r="T7673" s="57"/>
      <c r="U7673" s="57"/>
      <c r="V7673" s="57"/>
    </row>
    <row r="7674" ht="15" spans="16:22">
      <c r="P7674" s="57"/>
      <c r="Q7674" s="57"/>
      <c r="R7674" s="57"/>
      <c r="S7674" s="57"/>
      <c r="T7674" s="57"/>
      <c r="U7674" s="57"/>
      <c r="V7674" s="57"/>
    </row>
    <row r="7675" ht="15" spans="16:22">
      <c r="P7675" s="57"/>
      <c r="Q7675" s="57"/>
      <c r="R7675" s="57"/>
      <c r="S7675" s="57"/>
      <c r="T7675" s="57"/>
      <c r="U7675" s="57"/>
      <c r="V7675" s="57"/>
    </row>
    <row r="7676" ht="15" spans="16:22">
      <c r="P7676" s="57"/>
      <c r="Q7676" s="57"/>
      <c r="R7676" s="57"/>
      <c r="S7676" s="57"/>
      <c r="T7676" s="57"/>
      <c r="U7676" s="57"/>
      <c r="V7676" s="57"/>
    </row>
    <row r="7677" ht="15" spans="16:22">
      <c r="P7677" s="57"/>
      <c r="Q7677" s="57"/>
      <c r="R7677" s="57"/>
      <c r="S7677" s="57"/>
      <c r="T7677" s="57"/>
      <c r="U7677" s="57"/>
      <c r="V7677" s="57"/>
    </row>
    <row r="7678" ht="15" spans="16:22">
      <c r="P7678" s="57"/>
      <c r="Q7678" s="57"/>
      <c r="R7678" s="57"/>
      <c r="S7678" s="57"/>
      <c r="T7678" s="57"/>
      <c r="U7678" s="57"/>
      <c r="V7678" s="57"/>
    </row>
    <row r="7679" ht="15" spans="16:22">
      <c r="P7679" s="57"/>
      <c r="Q7679" s="57"/>
      <c r="R7679" s="57"/>
      <c r="S7679" s="57"/>
      <c r="T7679" s="57"/>
      <c r="U7679" s="57"/>
      <c r="V7679" s="57"/>
    </row>
    <row r="7680" ht="15" spans="16:22">
      <c r="P7680" s="57"/>
      <c r="Q7680" s="57"/>
      <c r="R7680" s="57"/>
      <c r="S7680" s="57"/>
      <c r="T7680" s="57"/>
      <c r="U7680" s="57"/>
      <c r="V7680" s="57"/>
    </row>
    <row r="7681" ht="15" spans="16:22">
      <c r="P7681" s="57"/>
      <c r="Q7681" s="57"/>
      <c r="R7681" s="57"/>
      <c r="S7681" s="57"/>
      <c r="T7681" s="57"/>
      <c r="U7681" s="57"/>
      <c r="V7681" s="57"/>
    </row>
    <row r="7682" ht="15" spans="16:22">
      <c r="P7682" s="57"/>
      <c r="Q7682" s="57"/>
      <c r="R7682" s="57"/>
      <c r="S7682" s="57"/>
      <c r="T7682" s="57"/>
      <c r="U7682" s="57"/>
      <c r="V7682" s="57"/>
    </row>
    <row r="7683" ht="15" spans="16:22">
      <c r="P7683" s="57"/>
      <c r="Q7683" s="57"/>
      <c r="R7683" s="57"/>
      <c r="S7683" s="57"/>
      <c r="T7683" s="57"/>
      <c r="U7683" s="57"/>
      <c r="V7683" s="57"/>
    </row>
    <row r="7684" ht="15" spans="16:22">
      <c r="P7684" s="57"/>
      <c r="Q7684" s="57"/>
      <c r="R7684" s="57"/>
      <c r="S7684" s="57"/>
      <c r="T7684" s="57"/>
      <c r="U7684" s="57"/>
      <c r="V7684" s="57"/>
    </row>
    <row r="7685" ht="15" spans="16:22">
      <c r="P7685" s="57"/>
      <c r="Q7685" s="57"/>
      <c r="R7685" s="57"/>
      <c r="S7685" s="57"/>
      <c r="T7685" s="57"/>
      <c r="U7685" s="57"/>
      <c r="V7685" s="57"/>
    </row>
    <row r="7686" ht="15" spans="16:22">
      <c r="P7686" s="57"/>
      <c r="Q7686" s="57"/>
      <c r="R7686" s="57"/>
      <c r="S7686" s="57"/>
      <c r="T7686" s="57"/>
      <c r="U7686" s="57"/>
      <c r="V7686" s="57"/>
    </row>
    <row r="7687" ht="15" spans="16:22">
      <c r="P7687" s="57"/>
      <c r="Q7687" s="57"/>
      <c r="R7687" s="57"/>
      <c r="S7687" s="57"/>
      <c r="T7687" s="57"/>
      <c r="U7687" s="57"/>
      <c r="V7687" s="57"/>
    </row>
    <row r="7688" ht="15" spans="16:22">
      <c r="P7688" s="57"/>
      <c r="Q7688" s="57"/>
      <c r="R7688" s="57"/>
      <c r="S7688" s="57"/>
      <c r="T7688" s="57"/>
      <c r="U7688" s="57"/>
      <c r="V7688" s="57"/>
    </row>
    <row r="7689" ht="15" spans="16:22">
      <c r="P7689" s="57"/>
      <c r="Q7689" s="57"/>
      <c r="R7689" s="57"/>
      <c r="S7689" s="57"/>
      <c r="T7689" s="57"/>
      <c r="U7689" s="57"/>
      <c r="V7689" s="57"/>
    </row>
    <row r="7690" ht="15" spans="16:22">
      <c r="P7690" s="57"/>
      <c r="Q7690" s="57"/>
      <c r="R7690" s="57"/>
      <c r="S7690" s="57"/>
      <c r="T7690" s="57"/>
      <c r="U7690" s="57"/>
      <c r="V7690" s="57"/>
    </row>
    <row r="7691" ht="15" spans="16:22">
      <c r="P7691" s="57"/>
      <c r="Q7691" s="57"/>
      <c r="R7691" s="57"/>
      <c r="S7691" s="57"/>
      <c r="T7691" s="57"/>
      <c r="U7691" s="57"/>
      <c r="V7691" s="57"/>
    </row>
    <row r="7692" ht="15" spans="16:22">
      <c r="P7692" s="57"/>
      <c r="Q7692" s="57"/>
      <c r="R7692" s="57"/>
      <c r="S7692" s="57"/>
      <c r="T7692" s="57"/>
      <c r="U7692" s="57"/>
      <c r="V7692" s="57"/>
    </row>
    <row r="7693" ht="15" spans="16:22">
      <c r="P7693" s="57"/>
      <c r="Q7693" s="57"/>
      <c r="R7693" s="57"/>
      <c r="S7693" s="57"/>
      <c r="T7693" s="57"/>
      <c r="U7693" s="57"/>
      <c r="V7693" s="57"/>
    </row>
    <row r="7694" ht="15" spans="16:22">
      <c r="P7694" s="57"/>
      <c r="Q7694" s="57"/>
      <c r="R7694" s="57"/>
      <c r="S7694" s="57"/>
      <c r="T7694" s="57"/>
      <c r="U7694" s="57"/>
      <c r="V7694" s="57"/>
    </row>
    <row r="7695" ht="15" spans="16:22">
      <c r="P7695" s="57"/>
      <c r="Q7695" s="57"/>
      <c r="R7695" s="57"/>
      <c r="S7695" s="57"/>
      <c r="T7695" s="57"/>
      <c r="U7695" s="57"/>
      <c r="V7695" s="57"/>
    </row>
    <row r="7696" ht="15" spans="16:22">
      <c r="P7696" s="57"/>
      <c r="Q7696" s="57"/>
      <c r="R7696" s="57"/>
      <c r="S7696" s="57"/>
      <c r="T7696" s="57"/>
      <c r="U7696" s="57"/>
      <c r="V7696" s="57"/>
    </row>
    <row r="7697" ht="15" spans="16:22">
      <c r="P7697" s="57"/>
      <c r="Q7697" s="57"/>
      <c r="R7697" s="57"/>
      <c r="S7697" s="57"/>
      <c r="T7697" s="57"/>
      <c r="U7697" s="57"/>
      <c r="V7697" s="57"/>
    </row>
    <row r="7698" ht="15" spans="16:22">
      <c r="P7698" s="57"/>
      <c r="Q7698" s="57"/>
      <c r="R7698" s="57"/>
      <c r="S7698" s="57"/>
      <c r="T7698" s="57"/>
      <c r="U7698" s="57"/>
      <c r="V7698" s="57"/>
    </row>
    <row r="7699" ht="15" spans="16:22">
      <c r="P7699" s="57"/>
      <c r="Q7699" s="57"/>
      <c r="R7699" s="57"/>
      <c r="S7699" s="57"/>
      <c r="T7699" s="57"/>
      <c r="U7699" s="57"/>
      <c r="V7699" s="57"/>
    </row>
    <row r="7700" ht="15" spans="16:22">
      <c r="P7700" s="57"/>
      <c r="Q7700" s="57"/>
      <c r="R7700" s="57"/>
      <c r="S7700" s="57"/>
      <c r="T7700" s="57"/>
      <c r="U7700" s="57"/>
      <c r="V7700" s="57"/>
    </row>
    <row r="7701" ht="15" spans="16:22">
      <c r="P7701" s="57"/>
      <c r="Q7701" s="57"/>
      <c r="R7701" s="57"/>
      <c r="S7701" s="57"/>
      <c r="T7701" s="57"/>
      <c r="U7701" s="57"/>
      <c r="V7701" s="57"/>
    </row>
    <row r="7702" ht="15" spans="16:22">
      <c r="P7702" s="57"/>
      <c r="Q7702" s="57"/>
      <c r="R7702" s="57"/>
      <c r="S7702" s="57"/>
      <c r="T7702" s="57"/>
      <c r="U7702" s="57"/>
      <c r="V7702" s="57"/>
    </row>
    <row r="7703" ht="15" spans="16:22">
      <c r="P7703" s="57"/>
      <c r="Q7703" s="57"/>
      <c r="R7703" s="57"/>
      <c r="S7703" s="57"/>
      <c r="T7703" s="57"/>
      <c r="U7703" s="57"/>
      <c r="V7703" s="57"/>
    </row>
    <row r="7704" ht="15" spans="16:22">
      <c r="P7704" s="57"/>
      <c r="Q7704" s="57"/>
      <c r="R7704" s="57"/>
      <c r="S7704" s="57"/>
      <c r="T7704" s="57"/>
      <c r="U7704" s="57"/>
      <c r="V7704" s="57"/>
    </row>
    <row r="7705" ht="15" spans="16:22">
      <c r="P7705" s="57"/>
      <c r="Q7705" s="57"/>
      <c r="R7705" s="57"/>
      <c r="S7705" s="57"/>
      <c r="T7705" s="57"/>
      <c r="U7705" s="57"/>
      <c r="V7705" s="57"/>
    </row>
    <row r="7706" ht="15" spans="16:22">
      <c r="P7706" s="57"/>
      <c r="Q7706" s="57"/>
      <c r="R7706" s="57"/>
      <c r="S7706" s="57"/>
      <c r="T7706" s="57"/>
      <c r="U7706" s="57"/>
      <c r="V7706" s="57"/>
    </row>
    <row r="7707" ht="15" spans="16:22">
      <c r="P7707" s="57"/>
      <c r="Q7707" s="57"/>
      <c r="R7707" s="57"/>
      <c r="S7707" s="57"/>
      <c r="T7707" s="57"/>
      <c r="U7707" s="57"/>
      <c r="V7707" s="57"/>
    </row>
    <row r="7708" ht="15" spans="16:22">
      <c r="P7708" s="57"/>
      <c r="Q7708" s="57"/>
      <c r="R7708" s="57"/>
      <c r="S7708" s="57"/>
      <c r="T7708" s="57"/>
      <c r="U7708" s="57"/>
      <c r="V7708" s="57"/>
    </row>
    <row r="7709" ht="15" spans="16:22">
      <c r="P7709" s="57"/>
      <c r="Q7709" s="57"/>
      <c r="R7709" s="57"/>
      <c r="S7709" s="57"/>
      <c r="T7709" s="57"/>
      <c r="U7709" s="57"/>
      <c r="V7709" s="57"/>
    </row>
    <row r="7710" ht="15" spans="16:22">
      <c r="P7710" s="57"/>
      <c r="Q7710" s="57"/>
      <c r="R7710" s="57"/>
      <c r="S7710" s="57"/>
      <c r="T7710" s="57"/>
      <c r="U7710" s="57"/>
      <c r="V7710" s="57"/>
    </row>
    <row r="7711" ht="15" spans="16:22">
      <c r="P7711" s="57"/>
      <c r="Q7711" s="57"/>
      <c r="R7711" s="57"/>
      <c r="S7711" s="57"/>
      <c r="T7711" s="57"/>
      <c r="U7711" s="57"/>
      <c r="V7711" s="57"/>
    </row>
    <row r="7712" ht="15" spans="16:22">
      <c r="P7712" s="57"/>
      <c r="Q7712" s="57"/>
      <c r="R7712" s="57"/>
      <c r="S7712" s="57"/>
      <c r="T7712" s="57"/>
      <c r="U7712" s="57"/>
      <c r="V7712" s="57"/>
    </row>
    <row r="7713" ht="15" spans="16:22">
      <c r="P7713" s="57"/>
      <c r="Q7713" s="57"/>
      <c r="R7713" s="57"/>
      <c r="S7713" s="57"/>
      <c r="T7713" s="57"/>
      <c r="U7713" s="57"/>
      <c r="V7713" s="57"/>
    </row>
    <row r="7714" ht="15" spans="16:22">
      <c r="P7714" s="57"/>
      <c r="Q7714" s="57"/>
      <c r="R7714" s="57"/>
      <c r="S7714" s="57"/>
      <c r="T7714" s="57"/>
      <c r="U7714" s="57"/>
      <c r="V7714" s="57"/>
    </row>
    <row r="7715" ht="15" spans="16:22">
      <c r="P7715" s="57"/>
      <c r="Q7715" s="57"/>
      <c r="R7715" s="57"/>
      <c r="S7715" s="57"/>
      <c r="T7715" s="57"/>
      <c r="U7715" s="57"/>
      <c r="V7715" s="57"/>
    </row>
    <row r="7716" ht="15" spans="16:22">
      <c r="P7716" s="57"/>
      <c r="Q7716" s="57"/>
      <c r="R7716" s="57"/>
      <c r="S7716" s="57"/>
      <c r="T7716" s="57"/>
      <c r="U7716" s="57"/>
      <c r="V7716" s="57"/>
    </row>
    <row r="7717" ht="15" spans="16:22">
      <c r="P7717" s="57"/>
      <c r="Q7717" s="57"/>
      <c r="R7717" s="57"/>
      <c r="S7717" s="57"/>
      <c r="T7717" s="57"/>
      <c r="U7717" s="57"/>
      <c r="V7717" s="57"/>
    </row>
    <row r="7718" ht="15" spans="16:22">
      <c r="P7718" s="57"/>
      <c r="Q7718" s="57"/>
      <c r="R7718" s="57"/>
      <c r="S7718" s="57"/>
      <c r="T7718" s="57"/>
      <c r="U7718" s="57"/>
      <c r="V7718" s="57"/>
    </row>
    <row r="7719" ht="15" spans="16:22">
      <c r="P7719" s="57"/>
      <c r="Q7719" s="57"/>
      <c r="R7719" s="57"/>
      <c r="S7719" s="57"/>
      <c r="T7719" s="57"/>
      <c r="U7719" s="57"/>
      <c r="V7719" s="57"/>
    </row>
    <row r="7720" ht="15" spans="16:22">
      <c r="P7720" s="57"/>
      <c r="Q7720" s="57"/>
      <c r="R7720" s="57"/>
      <c r="S7720" s="57"/>
      <c r="T7720" s="57"/>
      <c r="U7720" s="57"/>
      <c r="V7720" s="57"/>
    </row>
    <row r="7721" ht="15" spans="16:22">
      <c r="P7721" s="57"/>
      <c r="Q7721" s="57"/>
      <c r="R7721" s="57"/>
      <c r="S7721" s="57"/>
      <c r="T7721" s="57"/>
      <c r="U7721" s="57"/>
      <c r="V7721" s="57"/>
    </row>
    <row r="7722" ht="15" spans="16:22">
      <c r="P7722" s="57"/>
      <c r="Q7722" s="57"/>
      <c r="R7722" s="57"/>
      <c r="S7722" s="57"/>
      <c r="T7722" s="57"/>
      <c r="U7722" s="57"/>
      <c r="V7722" s="57"/>
    </row>
    <row r="7723" ht="15" spans="16:22">
      <c r="P7723" s="57"/>
      <c r="Q7723" s="57"/>
      <c r="R7723" s="57"/>
      <c r="S7723" s="57"/>
      <c r="T7723" s="57"/>
      <c r="U7723" s="57"/>
      <c r="V7723" s="57"/>
    </row>
    <row r="7724" ht="15" spans="16:22">
      <c r="P7724" s="57"/>
      <c r="Q7724" s="57"/>
      <c r="R7724" s="57"/>
      <c r="S7724" s="57"/>
      <c r="T7724" s="57"/>
      <c r="U7724" s="57"/>
      <c r="V7724" s="57"/>
    </row>
    <row r="7725" ht="15" spans="16:22">
      <c r="P7725" s="57"/>
      <c r="Q7725" s="57"/>
      <c r="R7725" s="57"/>
      <c r="S7725" s="57"/>
      <c r="T7725" s="57"/>
      <c r="U7725" s="57"/>
      <c r="V7725" s="57"/>
    </row>
    <row r="7726" ht="15" spans="16:22">
      <c r="P7726" s="57"/>
      <c r="Q7726" s="57"/>
      <c r="R7726" s="57"/>
      <c r="S7726" s="57"/>
      <c r="T7726" s="57"/>
      <c r="U7726" s="57"/>
      <c r="V7726" s="57"/>
    </row>
    <row r="7727" ht="15" spans="16:22">
      <c r="P7727" s="57"/>
      <c r="Q7727" s="57"/>
      <c r="R7727" s="57"/>
      <c r="S7727" s="57"/>
      <c r="T7727" s="57"/>
      <c r="U7727" s="57"/>
      <c r="V7727" s="57"/>
    </row>
    <row r="7728" ht="15" spans="16:22">
      <c r="P7728" s="57"/>
      <c r="Q7728" s="57"/>
      <c r="R7728" s="57"/>
      <c r="S7728" s="57"/>
      <c r="T7728" s="57"/>
      <c r="U7728" s="57"/>
      <c r="V7728" s="57"/>
    </row>
    <row r="7729" ht="15" spans="16:22">
      <c r="P7729" s="57"/>
      <c r="Q7729" s="57"/>
      <c r="R7729" s="57"/>
      <c r="S7729" s="57"/>
      <c r="T7729" s="57"/>
      <c r="U7729" s="57"/>
      <c r="V7729" s="57"/>
    </row>
    <row r="7730" ht="15" spans="16:22">
      <c r="P7730" s="57"/>
      <c r="Q7730" s="57"/>
      <c r="R7730" s="57"/>
      <c r="S7730" s="57"/>
      <c r="T7730" s="57"/>
      <c r="U7730" s="57"/>
      <c r="V7730" s="57"/>
    </row>
    <row r="7731" ht="15" spans="16:22">
      <c r="P7731" s="57"/>
      <c r="Q7731" s="57"/>
      <c r="R7731" s="57"/>
      <c r="S7731" s="57"/>
      <c r="T7731" s="57"/>
      <c r="U7731" s="57"/>
      <c r="V7731" s="57"/>
    </row>
    <row r="7732" ht="15" spans="16:22">
      <c r="P7732" s="57"/>
      <c r="Q7732" s="57"/>
      <c r="R7732" s="57"/>
      <c r="S7732" s="57"/>
      <c r="T7732" s="57"/>
      <c r="U7732" s="57"/>
      <c r="V7732" s="57"/>
    </row>
    <row r="7733" ht="15" spans="16:22">
      <c r="P7733" s="57"/>
      <c r="Q7733" s="57"/>
      <c r="R7733" s="57"/>
      <c r="S7733" s="57"/>
      <c r="T7733" s="57"/>
      <c r="U7733" s="57"/>
      <c r="V7733" s="57"/>
    </row>
    <row r="7734" ht="15" spans="16:22">
      <c r="P7734" s="57"/>
      <c r="Q7734" s="57"/>
      <c r="R7734" s="57"/>
      <c r="S7734" s="57"/>
      <c r="T7734" s="57"/>
      <c r="U7734" s="57"/>
      <c r="V7734" s="57"/>
    </row>
    <row r="7735" ht="15" spans="16:22">
      <c r="P7735" s="57"/>
      <c r="Q7735" s="57"/>
      <c r="R7735" s="57"/>
      <c r="S7735" s="57"/>
      <c r="T7735" s="57"/>
      <c r="U7735" s="57"/>
      <c r="V7735" s="57"/>
    </row>
    <row r="7736" ht="15" spans="16:22">
      <c r="P7736" s="57"/>
      <c r="Q7736" s="57"/>
      <c r="R7736" s="57"/>
      <c r="S7736" s="57"/>
      <c r="T7736" s="57"/>
      <c r="U7736" s="57"/>
      <c r="V7736" s="57"/>
    </row>
    <row r="7737" ht="15" spans="16:22">
      <c r="P7737" s="57"/>
      <c r="Q7737" s="57"/>
      <c r="R7737" s="57"/>
      <c r="S7737" s="57"/>
      <c r="T7737" s="57"/>
      <c r="U7737" s="57"/>
      <c r="V7737" s="57"/>
    </row>
    <row r="7738" ht="15" spans="16:22">
      <c r="P7738" s="57"/>
      <c r="Q7738" s="57"/>
      <c r="R7738" s="57"/>
      <c r="S7738" s="57"/>
      <c r="T7738" s="57"/>
      <c r="U7738" s="57"/>
      <c r="V7738" s="57"/>
    </row>
    <row r="7739" ht="15" spans="16:22">
      <c r="P7739" s="57"/>
      <c r="Q7739" s="57"/>
      <c r="R7739" s="57"/>
      <c r="S7739" s="57"/>
      <c r="T7739" s="57"/>
      <c r="U7739" s="57"/>
      <c r="V7739" s="57"/>
    </row>
    <row r="7740" ht="15" spans="16:22">
      <c r="P7740" s="57"/>
      <c r="Q7740" s="57"/>
      <c r="R7740" s="57"/>
      <c r="S7740" s="57"/>
      <c r="T7740" s="57"/>
      <c r="U7740" s="57"/>
      <c r="V7740" s="57"/>
    </row>
    <row r="7741" ht="15" spans="16:22">
      <c r="P7741" s="57"/>
      <c r="Q7741" s="57"/>
      <c r="R7741" s="57"/>
      <c r="S7741" s="57"/>
      <c r="T7741" s="57"/>
      <c r="U7741" s="57"/>
      <c r="V7741" s="57"/>
    </row>
    <row r="7742" ht="15" spans="16:22">
      <c r="P7742" s="57"/>
      <c r="Q7742" s="57"/>
      <c r="R7742" s="57"/>
      <c r="S7742" s="57"/>
      <c r="T7742" s="57"/>
      <c r="U7742" s="57"/>
      <c r="V7742" s="57"/>
    </row>
    <row r="7743" ht="15" spans="16:22">
      <c r="P7743" s="57"/>
      <c r="Q7743" s="57"/>
      <c r="R7743" s="57"/>
      <c r="S7743" s="57"/>
      <c r="T7743" s="57"/>
      <c r="U7743" s="57"/>
      <c r="V7743" s="57"/>
    </row>
    <row r="7744" ht="15" spans="16:22">
      <c r="P7744" s="57"/>
      <c r="Q7744" s="57"/>
      <c r="R7744" s="57"/>
      <c r="S7744" s="57"/>
      <c r="T7744" s="57"/>
      <c r="U7744" s="57"/>
      <c r="V7744" s="57"/>
    </row>
    <row r="7745" ht="15" spans="16:22">
      <c r="P7745" s="57"/>
      <c r="Q7745" s="57"/>
      <c r="R7745" s="57"/>
      <c r="S7745" s="57"/>
      <c r="T7745" s="57"/>
      <c r="U7745" s="57"/>
      <c r="V7745" s="57"/>
    </row>
    <row r="7746" ht="15" spans="16:22">
      <c r="P7746" s="57"/>
      <c r="Q7746" s="57"/>
      <c r="R7746" s="57"/>
      <c r="S7746" s="57"/>
      <c r="T7746" s="57"/>
      <c r="U7746" s="57"/>
      <c r="V7746" s="57"/>
    </row>
    <row r="7747" ht="15" spans="16:22">
      <c r="P7747" s="57"/>
      <c r="Q7747" s="57"/>
      <c r="R7747" s="57"/>
      <c r="S7747" s="57"/>
      <c r="T7747" s="57"/>
      <c r="U7747" s="57"/>
      <c r="V7747" s="57"/>
    </row>
    <row r="7748" ht="15" spans="16:22">
      <c r="P7748" s="57"/>
      <c r="Q7748" s="57"/>
      <c r="R7748" s="57"/>
      <c r="S7748" s="57"/>
      <c r="T7748" s="57"/>
      <c r="U7748" s="57"/>
      <c r="V7748" s="57"/>
    </row>
    <row r="7749" ht="15" spans="16:22">
      <c r="P7749" s="57"/>
      <c r="Q7749" s="57"/>
      <c r="R7749" s="57"/>
      <c r="S7749" s="57"/>
      <c r="T7749" s="57"/>
      <c r="U7749" s="57"/>
      <c r="V7749" s="57"/>
    </row>
    <row r="7750" ht="15" spans="16:22">
      <c r="P7750" s="57"/>
      <c r="Q7750" s="57"/>
      <c r="R7750" s="57"/>
      <c r="S7750" s="57"/>
      <c r="T7750" s="57"/>
      <c r="U7750" s="57"/>
      <c r="V7750" s="57"/>
    </row>
    <row r="7751" ht="15" spans="16:22">
      <c r="P7751" s="57"/>
      <c r="Q7751" s="57"/>
      <c r="R7751" s="57"/>
      <c r="S7751" s="57"/>
      <c r="T7751" s="57"/>
      <c r="U7751" s="57"/>
      <c r="V7751" s="57"/>
    </row>
    <row r="7752" ht="15" spans="16:22">
      <c r="P7752" s="57"/>
      <c r="Q7752" s="57"/>
      <c r="R7752" s="57"/>
      <c r="S7752" s="57"/>
      <c r="T7752" s="57"/>
      <c r="U7752" s="57"/>
      <c r="V7752" s="57"/>
    </row>
    <row r="7753" ht="15" spans="16:22">
      <c r="P7753" s="57"/>
      <c r="Q7753" s="57"/>
      <c r="R7753" s="57"/>
      <c r="S7753" s="57"/>
      <c r="T7753" s="57"/>
      <c r="U7753" s="57"/>
      <c r="V7753" s="57"/>
    </row>
    <row r="7754" ht="15" spans="16:22">
      <c r="P7754" s="57"/>
      <c r="Q7754" s="57"/>
      <c r="R7754" s="57"/>
      <c r="S7754" s="57"/>
      <c r="T7754" s="57"/>
      <c r="U7754" s="57"/>
      <c r="V7754" s="57"/>
    </row>
    <row r="7755" ht="15" spans="16:22">
      <c r="P7755" s="57"/>
      <c r="Q7755" s="57"/>
      <c r="R7755" s="57"/>
      <c r="S7755" s="57"/>
      <c r="T7755" s="57"/>
      <c r="U7755" s="57"/>
      <c r="V7755" s="57"/>
    </row>
    <row r="7756" ht="15" spans="16:22">
      <c r="P7756" s="57"/>
      <c r="Q7756" s="57"/>
      <c r="R7756" s="57"/>
      <c r="S7756" s="57"/>
      <c r="T7756" s="57"/>
      <c r="U7756" s="57"/>
      <c r="V7756" s="57"/>
    </row>
    <row r="7757" ht="15" spans="16:22">
      <c r="P7757" s="57"/>
      <c r="Q7757" s="57"/>
      <c r="R7757" s="57"/>
      <c r="S7757" s="57"/>
      <c r="T7757" s="57"/>
      <c r="U7757" s="57"/>
      <c r="V7757" s="57"/>
    </row>
    <row r="7758" ht="15" spans="16:22">
      <c r="P7758" s="57"/>
      <c r="Q7758" s="57"/>
      <c r="R7758" s="57"/>
      <c r="S7758" s="57"/>
      <c r="T7758" s="57"/>
      <c r="U7758" s="57"/>
      <c r="V7758" s="57"/>
    </row>
    <row r="7759" ht="15" spans="16:22">
      <c r="P7759" s="57"/>
      <c r="Q7759" s="57"/>
      <c r="R7759" s="57"/>
      <c r="S7759" s="57"/>
      <c r="T7759" s="57"/>
      <c r="U7759" s="57"/>
      <c r="V7759" s="57"/>
    </row>
    <row r="7760" ht="15" spans="16:22">
      <c r="P7760" s="57"/>
      <c r="Q7760" s="57"/>
      <c r="R7760" s="57"/>
      <c r="S7760" s="57"/>
      <c r="T7760" s="57"/>
      <c r="U7760" s="57"/>
      <c r="V7760" s="57"/>
    </row>
    <row r="7761" ht="15" spans="16:22">
      <c r="P7761" s="57"/>
      <c r="Q7761" s="57"/>
      <c r="R7761" s="57"/>
      <c r="S7761" s="57"/>
      <c r="T7761" s="57"/>
      <c r="U7761" s="57"/>
      <c r="V7761" s="57"/>
    </row>
    <row r="7762" ht="15" spans="16:22">
      <c r="P7762" s="57"/>
      <c r="Q7762" s="57"/>
      <c r="R7762" s="57"/>
      <c r="S7762" s="57"/>
      <c r="T7762" s="57"/>
      <c r="U7762" s="57"/>
      <c r="V7762" s="57"/>
    </row>
    <row r="7763" ht="15" spans="16:22">
      <c r="P7763" s="57"/>
      <c r="Q7763" s="57"/>
      <c r="R7763" s="57"/>
      <c r="S7763" s="57"/>
      <c r="T7763" s="57"/>
      <c r="U7763" s="57"/>
      <c r="V7763" s="57"/>
    </row>
    <row r="7764" ht="15" spans="16:22">
      <c r="P7764" s="57"/>
      <c r="Q7764" s="57"/>
      <c r="R7764" s="57"/>
      <c r="S7764" s="57"/>
      <c r="T7764" s="57"/>
      <c r="U7764" s="57"/>
      <c r="V7764" s="57"/>
    </row>
    <row r="7765" ht="15" spans="16:22">
      <c r="P7765" s="57"/>
      <c r="Q7765" s="57"/>
      <c r="R7765" s="57"/>
      <c r="S7765" s="57"/>
      <c r="T7765" s="57"/>
      <c r="U7765" s="57"/>
      <c r="V7765" s="57"/>
    </row>
    <row r="7766" ht="15" spans="16:22">
      <c r="P7766" s="57"/>
      <c r="Q7766" s="57"/>
      <c r="R7766" s="57"/>
      <c r="S7766" s="57"/>
      <c r="T7766" s="57"/>
      <c r="U7766" s="57"/>
      <c r="V7766" s="57"/>
    </row>
    <row r="7767" ht="15" spans="16:22">
      <c r="P7767" s="57"/>
      <c r="Q7767" s="57"/>
      <c r="R7767" s="57"/>
      <c r="S7767" s="57"/>
      <c r="T7767" s="57"/>
      <c r="U7767" s="57"/>
      <c r="V7767" s="57"/>
    </row>
    <row r="7768" ht="15" spans="16:22">
      <c r="P7768" s="57"/>
      <c r="Q7768" s="57"/>
      <c r="R7768" s="57"/>
      <c r="S7768" s="57"/>
      <c r="T7768" s="57"/>
      <c r="U7768" s="57"/>
      <c r="V7768" s="57"/>
    </row>
    <row r="7769" ht="15" spans="16:22">
      <c r="P7769" s="57"/>
      <c r="Q7769" s="57"/>
      <c r="R7769" s="57"/>
      <c r="S7769" s="57"/>
      <c r="T7769" s="57"/>
      <c r="U7769" s="57"/>
      <c r="V7769" s="57"/>
    </row>
    <row r="7770" ht="15" spans="16:22">
      <c r="P7770" s="57"/>
      <c r="Q7770" s="57"/>
      <c r="R7770" s="57"/>
      <c r="S7770" s="57"/>
      <c r="T7770" s="57"/>
      <c r="U7770" s="57"/>
      <c r="V7770" s="57"/>
    </row>
    <row r="7771" ht="15" spans="16:22">
      <c r="P7771" s="57"/>
      <c r="Q7771" s="57"/>
      <c r="R7771" s="57"/>
      <c r="S7771" s="57"/>
      <c r="T7771" s="57"/>
      <c r="U7771" s="57"/>
      <c r="V7771" s="57"/>
    </row>
    <row r="7772" ht="15" spans="16:22">
      <c r="P7772" s="57"/>
      <c r="Q7772" s="57"/>
      <c r="R7772" s="57"/>
      <c r="S7772" s="57"/>
      <c r="T7772" s="57"/>
      <c r="U7772" s="57"/>
      <c r="V7772" s="57"/>
    </row>
    <row r="7773" ht="15" spans="16:22">
      <c r="P7773" s="57"/>
      <c r="Q7773" s="57"/>
      <c r="R7773" s="57"/>
      <c r="S7773" s="57"/>
      <c r="T7773" s="57"/>
      <c r="U7773" s="57"/>
      <c r="V7773" s="57"/>
    </row>
    <row r="7774" ht="15" spans="16:22">
      <c r="P7774" s="57"/>
      <c r="Q7774" s="57"/>
      <c r="R7774" s="57"/>
      <c r="S7774" s="57"/>
      <c r="T7774" s="57"/>
      <c r="U7774" s="57"/>
      <c r="V7774" s="57"/>
    </row>
    <row r="7775" ht="15" spans="16:22">
      <c r="P7775" s="57"/>
      <c r="Q7775" s="57"/>
      <c r="R7775" s="57"/>
      <c r="S7775" s="57"/>
      <c r="T7775" s="57"/>
      <c r="U7775" s="57"/>
      <c r="V7775" s="57"/>
    </row>
    <row r="7776" ht="15" spans="16:22">
      <c r="P7776" s="57"/>
      <c r="Q7776" s="57"/>
      <c r="R7776" s="57"/>
      <c r="S7776" s="57"/>
      <c r="T7776" s="57"/>
      <c r="U7776" s="57"/>
      <c r="V7776" s="57"/>
    </row>
    <row r="7777" ht="15" spans="16:22">
      <c r="P7777" s="57"/>
      <c r="Q7777" s="57"/>
      <c r="R7777" s="57"/>
      <c r="S7777" s="57"/>
      <c r="T7777" s="57"/>
      <c r="U7777" s="57"/>
      <c r="V7777" s="57"/>
    </row>
    <row r="7778" ht="15" spans="16:22">
      <c r="P7778" s="57"/>
      <c r="Q7778" s="57"/>
      <c r="R7778" s="57"/>
      <c r="S7778" s="57"/>
      <c r="T7778" s="57"/>
      <c r="U7778" s="57"/>
      <c r="V7778" s="57"/>
    </row>
    <row r="7779" ht="15" spans="16:22">
      <c r="P7779" s="57"/>
      <c r="Q7779" s="57"/>
      <c r="R7779" s="57"/>
      <c r="S7779" s="57"/>
      <c r="T7779" s="57"/>
      <c r="U7779" s="57"/>
      <c r="V7779" s="57"/>
    </row>
    <row r="7780" ht="15" spans="16:22">
      <c r="P7780" s="57"/>
      <c r="Q7780" s="57"/>
      <c r="R7780" s="57"/>
      <c r="S7780" s="57"/>
      <c r="T7780" s="57"/>
      <c r="U7780" s="57"/>
      <c r="V7780" s="57"/>
    </row>
    <row r="7781" ht="15" spans="16:22">
      <c r="P7781" s="57"/>
      <c r="Q7781" s="57"/>
      <c r="R7781" s="57"/>
      <c r="S7781" s="57"/>
      <c r="T7781" s="57"/>
      <c r="U7781" s="57"/>
      <c r="V7781" s="57"/>
    </row>
    <row r="7782" ht="15" spans="16:22">
      <c r="P7782" s="57"/>
      <c r="Q7782" s="57"/>
      <c r="R7782" s="57"/>
      <c r="S7782" s="57"/>
      <c r="T7782" s="57"/>
      <c r="U7782" s="57"/>
      <c r="V7782" s="57"/>
    </row>
    <row r="7783" ht="15" spans="16:22">
      <c r="P7783" s="57"/>
      <c r="Q7783" s="57"/>
      <c r="R7783" s="57"/>
      <c r="S7783" s="57"/>
      <c r="T7783" s="57"/>
      <c r="U7783" s="57"/>
      <c r="V7783" s="57"/>
    </row>
    <row r="7784" ht="15" spans="16:22">
      <c r="P7784" s="57"/>
      <c r="Q7784" s="57"/>
      <c r="R7784" s="57"/>
      <c r="S7784" s="57"/>
      <c r="T7784" s="57"/>
      <c r="U7784" s="57"/>
      <c r="V7784" s="57"/>
    </row>
    <row r="7785" ht="15" spans="16:22">
      <c r="P7785" s="57"/>
      <c r="Q7785" s="57"/>
      <c r="R7785" s="57"/>
      <c r="S7785" s="57"/>
      <c r="T7785" s="57"/>
      <c r="U7785" s="57"/>
      <c r="V7785" s="57"/>
    </row>
    <row r="7786" ht="15" spans="16:22">
      <c r="P7786" s="57"/>
      <c r="Q7786" s="57"/>
      <c r="R7786" s="57"/>
      <c r="S7786" s="57"/>
      <c r="T7786" s="57"/>
      <c r="U7786" s="57"/>
      <c r="V7786" s="57"/>
    </row>
    <row r="7787" ht="15" spans="16:22">
      <c r="P7787" s="57"/>
      <c r="Q7787" s="57"/>
      <c r="R7787" s="57"/>
      <c r="S7787" s="57"/>
      <c r="T7787" s="57"/>
      <c r="U7787" s="57"/>
      <c r="V7787" s="57"/>
    </row>
    <row r="7788" ht="15" spans="16:22">
      <c r="P7788" s="57"/>
      <c r="Q7788" s="57"/>
      <c r="R7788" s="57"/>
      <c r="S7788" s="57"/>
      <c r="T7788" s="57"/>
      <c r="U7788" s="57"/>
      <c r="V7788" s="57"/>
    </row>
    <row r="7789" ht="15" spans="16:22">
      <c r="P7789" s="57"/>
      <c r="Q7789" s="57"/>
      <c r="R7789" s="57"/>
      <c r="S7789" s="57"/>
      <c r="T7789" s="57"/>
      <c r="U7789" s="57"/>
      <c r="V7789" s="57"/>
    </row>
    <row r="7790" ht="15" spans="16:22">
      <c r="P7790" s="57"/>
      <c r="Q7790" s="57"/>
      <c r="R7790" s="57"/>
      <c r="S7790" s="57"/>
      <c r="T7790" s="57"/>
      <c r="U7790" s="57"/>
      <c r="V7790" s="57"/>
    </row>
    <row r="7791" ht="15" spans="16:22">
      <c r="P7791" s="57"/>
      <c r="Q7791" s="57"/>
      <c r="R7791" s="57"/>
      <c r="S7791" s="57"/>
      <c r="T7791" s="57"/>
      <c r="U7791" s="57"/>
      <c r="V7791" s="57"/>
    </row>
    <row r="7792" ht="15" spans="16:22">
      <c r="P7792" s="57"/>
      <c r="Q7792" s="57"/>
      <c r="R7792" s="57"/>
      <c r="S7792" s="57"/>
      <c r="T7792" s="57"/>
      <c r="U7792" s="57"/>
      <c r="V7792" s="57"/>
    </row>
    <row r="7793" ht="15" spans="16:22">
      <c r="P7793" s="57"/>
      <c r="Q7793" s="57"/>
      <c r="R7793" s="57"/>
      <c r="S7793" s="57"/>
      <c r="T7793" s="57"/>
      <c r="U7793" s="57"/>
      <c r="V7793" s="57"/>
    </row>
    <row r="7794" ht="15" spans="16:22">
      <c r="P7794" s="57"/>
      <c r="Q7794" s="57"/>
      <c r="R7794" s="57"/>
      <c r="S7794" s="57"/>
      <c r="T7794" s="57"/>
      <c r="U7794" s="57"/>
      <c r="V7794" s="57"/>
    </row>
    <row r="7795" ht="15" spans="16:22">
      <c r="P7795" s="57"/>
      <c r="Q7795" s="57"/>
      <c r="R7795" s="57"/>
      <c r="S7795" s="57"/>
      <c r="T7795" s="57"/>
      <c r="U7795" s="57"/>
      <c r="V7795" s="57"/>
    </row>
    <row r="7796" ht="15" spans="16:22">
      <c r="P7796" s="57"/>
      <c r="Q7796" s="57"/>
      <c r="R7796" s="57"/>
      <c r="S7796" s="57"/>
      <c r="T7796" s="57"/>
      <c r="U7796" s="57"/>
      <c r="V7796" s="57"/>
    </row>
    <row r="7797" ht="15" spans="16:22">
      <c r="P7797" s="57"/>
      <c r="Q7797" s="57"/>
      <c r="R7797" s="57"/>
      <c r="S7797" s="57"/>
      <c r="T7797" s="57"/>
      <c r="U7797" s="57"/>
      <c r="V7797" s="57"/>
    </row>
    <row r="7798" ht="15" spans="16:22">
      <c r="P7798" s="57"/>
      <c r="Q7798" s="57"/>
      <c r="R7798" s="57"/>
      <c r="S7798" s="57"/>
      <c r="T7798" s="57"/>
      <c r="U7798" s="57"/>
      <c r="V7798" s="57"/>
    </row>
    <row r="7799" ht="15" spans="16:22">
      <c r="P7799" s="57"/>
      <c r="Q7799" s="57"/>
      <c r="R7799" s="57"/>
      <c r="S7799" s="57"/>
      <c r="T7799" s="57"/>
      <c r="U7799" s="57"/>
      <c r="V7799" s="57"/>
    </row>
    <row r="7800" ht="15" spans="16:22">
      <c r="P7800" s="57"/>
      <c r="Q7800" s="57"/>
      <c r="R7800" s="57"/>
      <c r="S7800" s="57"/>
      <c r="T7800" s="57"/>
      <c r="U7800" s="57"/>
      <c r="V7800" s="57"/>
    </row>
    <row r="7801" ht="15" spans="16:22">
      <c r="P7801" s="57"/>
      <c r="Q7801" s="57"/>
      <c r="R7801" s="57"/>
      <c r="S7801" s="57"/>
      <c r="T7801" s="57"/>
      <c r="U7801" s="57"/>
      <c r="V7801" s="57"/>
    </row>
    <row r="7802" ht="15" spans="16:22">
      <c r="P7802" s="57"/>
      <c r="Q7802" s="57"/>
      <c r="R7802" s="57"/>
      <c r="S7802" s="57"/>
      <c r="T7802" s="57"/>
      <c r="U7802" s="57"/>
      <c r="V7802" s="57"/>
    </row>
    <row r="7803" ht="15" spans="16:22">
      <c r="P7803" s="57"/>
      <c r="Q7803" s="57"/>
      <c r="R7803" s="57"/>
      <c r="S7803" s="57"/>
      <c r="T7803" s="57"/>
      <c r="U7803" s="57"/>
      <c r="V7803" s="57"/>
    </row>
    <row r="7804" ht="15" spans="16:22">
      <c r="P7804" s="57"/>
      <c r="Q7804" s="57"/>
      <c r="R7804" s="57"/>
      <c r="S7804" s="57"/>
      <c r="T7804" s="57"/>
      <c r="U7804" s="57"/>
      <c r="V7804" s="57"/>
    </row>
    <row r="7805" ht="15" spans="16:22">
      <c r="P7805" s="57"/>
      <c r="Q7805" s="57"/>
      <c r="R7805" s="57"/>
      <c r="S7805" s="57"/>
      <c r="T7805" s="57"/>
      <c r="U7805" s="57"/>
      <c r="V7805" s="57"/>
    </row>
    <row r="7806" ht="15" spans="16:22">
      <c r="P7806" s="57"/>
      <c r="Q7806" s="57"/>
      <c r="R7806" s="57"/>
      <c r="S7806" s="57"/>
      <c r="T7806" s="57"/>
      <c r="U7806" s="57"/>
      <c r="V7806" s="57"/>
    </row>
    <row r="7807" ht="15" spans="16:22">
      <c r="P7807" s="57"/>
      <c r="Q7807" s="57"/>
      <c r="R7807" s="57"/>
      <c r="S7807" s="57"/>
      <c r="T7807" s="57"/>
      <c r="U7807" s="57"/>
      <c r="V7807" s="57"/>
    </row>
    <row r="7808" ht="15" spans="16:22">
      <c r="P7808" s="57"/>
      <c r="Q7808" s="57"/>
      <c r="R7808" s="57"/>
      <c r="S7808" s="57"/>
      <c r="T7808" s="57"/>
      <c r="U7808" s="57"/>
      <c r="V7808" s="57"/>
    </row>
    <row r="7809" ht="15" spans="16:22">
      <c r="P7809" s="57"/>
      <c r="Q7809" s="57"/>
      <c r="R7809" s="57"/>
      <c r="S7809" s="57"/>
      <c r="T7809" s="57"/>
      <c r="U7809" s="57"/>
      <c r="V7809" s="57"/>
    </row>
    <row r="7810" ht="15" spans="16:22">
      <c r="P7810" s="57"/>
      <c r="Q7810" s="57"/>
      <c r="R7810" s="57"/>
      <c r="S7810" s="57"/>
      <c r="T7810" s="57"/>
      <c r="U7810" s="57"/>
      <c r="V7810" s="57"/>
    </row>
    <row r="7811" ht="15" spans="16:22">
      <c r="P7811" s="57"/>
      <c r="Q7811" s="57"/>
      <c r="R7811" s="57"/>
      <c r="S7811" s="57"/>
      <c r="T7811" s="57"/>
      <c r="U7811" s="57"/>
      <c r="V7811" s="57"/>
    </row>
    <row r="7812" ht="15" spans="16:22">
      <c r="P7812" s="57"/>
      <c r="Q7812" s="57"/>
      <c r="R7812" s="57"/>
      <c r="S7812" s="57"/>
      <c r="T7812" s="57"/>
      <c r="U7812" s="57"/>
      <c r="V7812" s="57"/>
    </row>
    <row r="7813" ht="15" spans="16:22">
      <c r="P7813" s="57"/>
      <c r="Q7813" s="57"/>
      <c r="R7813" s="57"/>
      <c r="S7813" s="57"/>
      <c r="T7813" s="57"/>
      <c r="U7813" s="57"/>
      <c r="V7813" s="57"/>
    </row>
    <row r="7814" ht="15" spans="16:22">
      <c r="P7814" s="57"/>
      <c r="Q7814" s="57"/>
      <c r="R7814" s="57"/>
      <c r="S7814" s="57"/>
      <c r="T7814" s="57"/>
      <c r="U7814" s="57"/>
      <c r="V7814" s="57"/>
    </row>
    <row r="7815" ht="15" spans="16:22">
      <c r="P7815" s="57"/>
      <c r="Q7815" s="57"/>
      <c r="R7815" s="57"/>
      <c r="S7815" s="57"/>
      <c r="T7815" s="57"/>
      <c r="U7815" s="57"/>
      <c r="V7815" s="57"/>
    </row>
    <row r="7816" ht="15" spans="16:22">
      <c r="P7816" s="57"/>
      <c r="Q7816" s="57"/>
      <c r="R7816" s="57"/>
      <c r="S7816" s="57"/>
      <c r="T7816" s="57"/>
      <c r="U7816" s="57"/>
      <c r="V7816" s="57"/>
    </row>
    <row r="7817" ht="15" spans="16:22">
      <c r="P7817" s="57"/>
      <c r="Q7817" s="57"/>
      <c r="R7817" s="57"/>
      <c r="S7817" s="57"/>
      <c r="T7817" s="57"/>
      <c r="U7817" s="57"/>
      <c r="V7817" s="57"/>
    </row>
    <row r="7818" ht="15" spans="16:22">
      <c r="P7818" s="57"/>
      <c r="Q7818" s="57"/>
      <c r="R7818" s="57"/>
      <c r="S7818" s="57"/>
      <c r="T7818" s="57"/>
      <c r="U7818" s="57"/>
      <c r="V7818" s="57"/>
    </row>
    <row r="7819" ht="15" spans="16:22">
      <c r="P7819" s="57"/>
      <c r="Q7819" s="57"/>
      <c r="R7819" s="57"/>
      <c r="S7819" s="57"/>
      <c r="T7819" s="57"/>
      <c r="U7819" s="57"/>
      <c r="V7819" s="57"/>
    </row>
    <row r="7820" ht="15" spans="16:22">
      <c r="P7820" s="57"/>
      <c r="Q7820" s="57"/>
      <c r="R7820" s="57"/>
      <c r="S7820" s="57"/>
      <c r="T7820" s="57"/>
      <c r="U7820" s="57"/>
      <c r="V7820" s="57"/>
    </row>
    <row r="7821" ht="15" spans="16:22">
      <c r="P7821" s="57"/>
      <c r="Q7821" s="57"/>
      <c r="R7821" s="57"/>
      <c r="S7821" s="57"/>
      <c r="T7821" s="57"/>
      <c r="U7821" s="57"/>
      <c r="V7821" s="57"/>
    </row>
    <row r="7822" ht="15" spans="16:22">
      <c r="P7822" s="57"/>
      <c r="Q7822" s="57"/>
      <c r="R7822" s="57"/>
      <c r="S7822" s="57"/>
      <c r="T7822" s="57"/>
      <c r="U7822" s="57"/>
      <c r="V7822" s="57"/>
    </row>
    <row r="7823" ht="15" spans="16:22">
      <c r="P7823" s="57"/>
      <c r="Q7823" s="57"/>
      <c r="R7823" s="57"/>
      <c r="S7823" s="57"/>
      <c r="T7823" s="57"/>
      <c r="U7823" s="57"/>
      <c r="V7823" s="57"/>
    </row>
    <row r="7824" ht="15" spans="16:22">
      <c r="P7824" s="57"/>
      <c r="Q7824" s="57"/>
      <c r="R7824" s="57"/>
      <c r="S7824" s="57"/>
      <c r="T7824" s="57"/>
      <c r="U7824" s="57"/>
      <c r="V7824" s="57"/>
    </row>
    <row r="7825" ht="15" spans="16:22">
      <c r="P7825" s="57"/>
      <c r="Q7825" s="57"/>
      <c r="R7825" s="57"/>
      <c r="S7825" s="57"/>
      <c r="T7825" s="57"/>
      <c r="U7825" s="57"/>
      <c r="V7825" s="57"/>
    </row>
    <row r="7826" ht="15" spans="16:22">
      <c r="P7826" s="57"/>
      <c r="Q7826" s="57"/>
      <c r="R7826" s="57"/>
      <c r="S7826" s="57"/>
      <c r="T7826" s="57"/>
      <c r="U7826" s="57"/>
      <c r="V7826" s="57"/>
    </row>
    <row r="7827" ht="15" spans="16:22">
      <c r="P7827" s="57"/>
      <c r="Q7827" s="57"/>
      <c r="R7827" s="57"/>
      <c r="S7827" s="57"/>
      <c r="T7827" s="57"/>
      <c r="U7827" s="57"/>
      <c r="V7827" s="57"/>
    </row>
    <row r="7828" ht="15" spans="16:22">
      <c r="P7828" s="57"/>
      <c r="Q7828" s="57"/>
      <c r="R7828" s="57"/>
      <c r="S7828" s="57"/>
      <c r="T7828" s="57"/>
      <c r="U7828" s="57"/>
      <c r="V7828" s="57"/>
    </row>
    <row r="7829" ht="15" spans="16:22">
      <c r="P7829" s="57"/>
      <c r="Q7829" s="57"/>
      <c r="R7829" s="57"/>
      <c r="S7829" s="57"/>
      <c r="T7829" s="57"/>
      <c r="U7829" s="57"/>
      <c r="V7829" s="57"/>
    </row>
    <row r="7830" ht="15" spans="16:22">
      <c r="P7830" s="57"/>
      <c r="Q7830" s="57"/>
      <c r="R7830" s="57"/>
      <c r="S7830" s="57"/>
      <c r="T7830" s="57"/>
      <c r="U7830" s="57"/>
      <c r="V7830" s="57"/>
    </row>
    <row r="7831" ht="15" spans="16:22">
      <c r="P7831" s="57"/>
      <c r="Q7831" s="57"/>
      <c r="R7831" s="57"/>
      <c r="S7831" s="57"/>
      <c r="T7831" s="57"/>
      <c r="U7831" s="57"/>
      <c r="V7831" s="57"/>
    </row>
    <row r="7832" ht="15" spans="16:22">
      <c r="P7832" s="57"/>
      <c r="Q7832" s="57"/>
      <c r="R7832" s="57"/>
      <c r="S7832" s="57"/>
      <c r="T7832" s="57"/>
      <c r="U7832" s="57"/>
      <c r="V7832" s="57"/>
    </row>
    <row r="7833" ht="15" spans="16:22">
      <c r="P7833" s="57"/>
      <c r="Q7833" s="57"/>
      <c r="R7833" s="57"/>
      <c r="S7833" s="57"/>
      <c r="T7833" s="57"/>
      <c r="U7833" s="57"/>
      <c r="V7833" s="57"/>
    </row>
    <row r="7834" ht="15" spans="16:22">
      <c r="P7834" s="57"/>
      <c r="Q7834" s="57"/>
      <c r="R7834" s="57"/>
      <c r="S7834" s="57"/>
      <c r="T7834" s="57"/>
      <c r="U7834" s="57"/>
      <c r="V7834" s="57"/>
    </row>
    <row r="7835" ht="15" spans="16:22">
      <c r="P7835" s="57"/>
      <c r="Q7835" s="57"/>
      <c r="R7835" s="57"/>
      <c r="S7835" s="57"/>
      <c r="T7835" s="57"/>
      <c r="U7835" s="57"/>
      <c r="V7835" s="57"/>
    </row>
    <row r="7836" ht="15" spans="16:22">
      <c r="P7836" s="57"/>
      <c r="Q7836" s="57"/>
      <c r="R7836" s="57"/>
      <c r="S7836" s="57"/>
      <c r="T7836" s="57"/>
      <c r="U7836" s="57"/>
      <c r="V7836" s="57"/>
    </row>
    <row r="7837" ht="15" spans="16:22">
      <c r="P7837" s="57"/>
      <c r="Q7837" s="57"/>
      <c r="R7837" s="57"/>
      <c r="S7837" s="57"/>
      <c r="T7837" s="57"/>
      <c r="U7837" s="57"/>
      <c r="V7837" s="57"/>
    </row>
    <row r="7838" ht="15" spans="16:22">
      <c r="P7838" s="57"/>
      <c r="Q7838" s="57"/>
      <c r="R7838" s="57"/>
      <c r="S7838" s="57"/>
      <c r="T7838" s="57"/>
      <c r="U7838" s="57"/>
      <c r="V7838" s="57"/>
    </row>
    <row r="7839" ht="15" spans="16:22">
      <c r="P7839" s="57"/>
      <c r="Q7839" s="57"/>
      <c r="R7839" s="57"/>
      <c r="S7839" s="57"/>
      <c r="T7839" s="57"/>
      <c r="U7839" s="57"/>
      <c r="V7839" s="57"/>
    </row>
    <row r="7840" ht="15" spans="16:22">
      <c r="P7840" s="57"/>
      <c r="Q7840" s="57"/>
      <c r="R7840" s="57"/>
      <c r="S7840" s="57"/>
      <c r="T7840" s="57"/>
      <c r="U7840" s="57"/>
      <c r="V7840" s="57"/>
    </row>
    <row r="7841" ht="15" spans="16:22">
      <c r="P7841" s="57"/>
      <c r="Q7841" s="57"/>
      <c r="R7841" s="57"/>
      <c r="S7841" s="57"/>
      <c r="T7841" s="57"/>
      <c r="U7841" s="57"/>
      <c r="V7841" s="57"/>
    </row>
    <row r="7842" ht="15" spans="16:22">
      <c r="P7842" s="57"/>
      <c r="Q7842" s="57"/>
      <c r="R7842" s="57"/>
      <c r="S7842" s="57"/>
      <c r="T7842" s="57"/>
      <c r="U7842" s="57"/>
      <c r="V7842" s="57"/>
    </row>
    <row r="7843" ht="15" spans="16:22">
      <c r="P7843" s="57"/>
      <c r="Q7843" s="57"/>
      <c r="R7843" s="57"/>
      <c r="S7843" s="57"/>
      <c r="T7843" s="57"/>
      <c r="U7843" s="57"/>
      <c r="V7843" s="57"/>
    </row>
    <row r="7844" ht="15" spans="16:22">
      <c r="P7844" s="57"/>
      <c r="Q7844" s="57"/>
      <c r="R7844" s="57"/>
      <c r="S7844" s="57"/>
      <c r="T7844" s="57"/>
      <c r="U7844" s="57"/>
      <c r="V7844" s="57"/>
    </row>
    <row r="7845" ht="15" spans="16:22">
      <c r="P7845" s="57"/>
      <c r="Q7845" s="57"/>
      <c r="R7845" s="57"/>
      <c r="S7845" s="57"/>
      <c r="T7845" s="57"/>
      <c r="U7845" s="57"/>
      <c r="V7845" s="57"/>
    </row>
    <row r="7846" ht="15" spans="16:22">
      <c r="P7846" s="57"/>
      <c r="Q7846" s="57"/>
      <c r="R7846" s="57"/>
      <c r="S7846" s="57"/>
      <c r="T7846" s="57"/>
      <c r="U7846" s="57"/>
      <c r="V7846" s="57"/>
    </row>
    <row r="7847" ht="15" spans="16:22">
      <c r="P7847" s="57"/>
      <c r="Q7847" s="57"/>
      <c r="R7847" s="57"/>
      <c r="S7847" s="57"/>
      <c r="T7847" s="57"/>
      <c r="U7847" s="57"/>
      <c r="V7847" s="57"/>
    </row>
    <row r="7848" ht="15" spans="16:22">
      <c r="P7848" s="57"/>
      <c r="Q7848" s="57"/>
      <c r="R7848" s="57"/>
      <c r="S7848" s="57"/>
      <c r="T7848" s="57"/>
      <c r="U7848" s="57"/>
      <c r="V7848" s="57"/>
    </row>
    <row r="7849" ht="15" spans="16:22">
      <c r="P7849" s="57"/>
      <c r="Q7849" s="57"/>
      <c r="R7849" s="57"/>
      <c r="S7849" s="57"/>
      <c r="T7849" s="57"/>
      <c r="U7849" s="57"/>
      <c r="V7849" s="57"/>
    </row>
    <row r="7850" ht="15" spans="16:22">
      <c r="P7850" s="57"/>
      <c r="Q7850" s="57"/>
      <c r="R7850" s="57"/>
      <c r="S7850" s="57"/>
      <c r="T7850" s="57"/>
      <c r="U7850" s="57"/>
      <c r="V7850" s="57"/>
    </row>
    <row r="7851" ht="15" spans="16:22">
      <c r="P7851" s="57"/>
      <c r="Q7851" s="57"/>
      <c r="R7851" s="57"/>
      <c r="S7851" s="57"/>
      <c r="T7851" s="57"/>
      <c r="U7851" s="57"/>
      <c r="V7851" s="57"/>
    </row>
    <row r="7852" ht="15" spans="16:22">
      <c r="P7852" s="57"/>
      <c r="Q7852" s="57"/>
      <c r="R7852" s="57"/>
      <c r="S7852" s="57"/>
      <c r="T7852" s="57"/>
      <c r="U7852" s="57"/>
      <c r="V7852" s="57"/>
    </row>
    <row r="7853" ht="15" spans="16:22">
      <c r="P7853" s="57"/>
      <c r="Q7853" s="57"/>
      <c r="R7853" s="57"/>
      <c r="S7853" s="57"/>
      <c r="T7853" s="57"/>
      <c r="U7853" s="57"/>
      <c r="V7853" s="57"/>
    </row>
    <row r="7854" ht="15" spans="16:22">
      <c r="P7854" s="57"/>
      <c r="Q7854" s="57"/>
      <c r="R7854" s="57"/>
      <c r="S7854" s="57"/>
      <c r="T7854" s="57"/>
      <c r="U7854" s="57"/>
      <c r="V7854" s="57"/>
    </row>
    <row r="7855" ht="15" spans="16:22">
      <c r="P7855" s="57"/>
      <c r="Q7855" s="57"/>
      <c r="R7855" s="57"/>
      <c r="S7855" s="57"/>
      <c r="T7855" s="57"/>
      <c r="U7855" s="57"/>
      <c r="V7855" s="57"/>
    </row>
    <row r="7856" ht="15" spans="16:22">
      <c r="P7856" s="57"/>
      <c r="Q7856" s="57"/>
      <c r="R7856" s="57"/>
      <c r="S7856" s="57"/>
      <c r="T7856" s="57"/>
      <c r="U7856" s="57"/>
      <c r="V7856" s="57"/>
    </row>
    <row r="7857" ht="15" spans="16:22">
      <c r="P7857" s="57"/>
      <c r="Q7857" s="57"/>
      <c r="R7857" s="57"/>
      <c r="S7857" s="57"/>
      <c r="T7857" s="57"/>
      <c r="U7857" s="57"/>
      <c r="V7857" s="57"/>
    </row>
    <row r="7858" ht="15" spans="16:22">
      <c r="P7858" s="57"/>
      <c r="Q7858" s="57"/>
      <c r="R7858" s="57"/>
      <c r="S7858" s="57"/>
      <c r="T7858" s="57"/>
      <c r="U7858" s="57"/>
      <c r="V7858" s="57"/>
    </row>
    <row r="7859" ht="15" spans="16:22">
      <c r="P7859" s="57"/>
      <c r="Q7859" s="57"/>
      <c r="R7859" s="57"/>
      <c r="S7859" s="57"/>
      <c r="T7859" s="57"/>
      <c r="U7859" s="57"/>
      <c r="V7859" s="57"/>
    </row>
    <row r="7860" ht="15" spans="16:22">
      <c r="P7860" s="57"/>
      <c r="Q7860" s="57"/>
      <c r="R7860" s="57"/>
      <c r="S7860" s="57"/>
      <c r="T7860" s="57"/>
      <c r="U7860" s="57"/>
      <c r="V7860" s="57"/>
    </row>
    <row r="7861" ht="15" spans="16:22">
      <c r="P7861" s="57"/>
      <c r="Q7861" s="57"/>
      <c r="R7861" s="57"/>
      <c r="S7861" s="57"/>
      <c r="T7861" s="57"/>
      <c r="U7861" s="57"/>
      <c r="V7861" s="57"/>
    </row>
    <row r="7862" ht="15" spans="16:22">
      <c r="P7862" s="57"/>
      <c r="Q7862" s="57"/>
      <c r="R7862" s="57"/>
      <c r="S7862" s="57"/>
      <c r="T7862" s="57"/>
      <c r="U7862" s="57"/>
      <c r="V7862" s="57"/>
    </row>
    <row r="7863" ht="15" spans="16:22">
      <c r="P7863" s="57"/>
      <c r="Q7863" s="57"/>
      <c r="R7863" s="57"/>
      <c r="S7863" s="57"/>
      <c r="T7863" s="57"/>
      <c r="U7863" s="57"/>
      <c r="V7863" s="57"/>
    </row>
    <row r="7864" ht="15" spans="16:22">
      <c r="P7864" s="57"/>
      <c r="Q7864" s="57"/>
      <c r="R7864" s="57"/>
      <c r="S7864" s="57"/>
      <c r="T7864" s="57"/>
      <c r="U7864" s="57"/>
      <c r="V7864" s="57"/>
    </row>
    <row r="7865" ht="15" spans="16:22">
      <c r="P7865" s="57"/>
      <c r="Q7865" s="57"/>
      <c r="R7865" s="57"/>
      <c r="S7865" s="57"/>
      <c r="T7865" s="57"/>
      <c r="U7865" s="57"/>
      <c r="V7865" s="57"/>
    </row>
    <row r="7866" ht="15" spans="16:22">
      <c r="P7866" s="57"/>
      <c r="Q7866" s="57"/>
      <c r="R7866" s="57"/>
      <c r="S7866" s="57"/>
      <c r="T7866" s="57"/>
      <c r="U7866" s="57"/>
      <c r="V7866" s="57"/>
    </row>
    <row r="7867" ht="15" spans="16:22">
      <c r="P7867" s="57"/>
      <c r="Q7867" s="57"/>
      <c r="R7867" s="57"/>
      <c r="S7867" s="57"/>
      <c r="T7867" s="57"/>
      <c r="U7867" s="57"/>
      <c r="V7867" s="57"/>
    </row>
    <row r="7868" ht="15" spans="16:22">
      <c r="P7868" s="57"/>
      <c r="Q7868" s="57"/>
      <c r="R7868" s="57"/>
      <c r="S7868" s="57"/>
      <c r="T7868" s="57"/>
      <c r="U7868" s="57"/>
      <c r="V7868" s="57"/>
    </row>
    <row r="7869" ht="15" spans="16:22">
      <c r="P7869" s="57"/>
      <c r="Q7869" s="57"/>
      <c r="R7869" s="57"/>
      <c r="S7869" s="57"/>
      <c r="T7869" s="57"/>
      <c r="U7869" s="57"/>
      <c r="V7869" s="57"/>
    </row>
    <row r="7870" ht="15" spans="16:22">
      <c r="P7870" s="57"/>
      <c r="Q7870" s="57"/>
      <c r="R7870" s="57"/>
      <c r="S7870" s="57"/>
      <c r="T7870" s="57"/>
      <c r="U7870" s="57"/>
      <c r="V7870" s="57"/>
    </row>
    <row r="7871" ht="15" spans="16:22">
      <c r="P7871" s="57"/>
      <c r="Q7871" s="57"/>
      <c r="R7871" s="57"/>
      <c r="S7871" s="57"/>
      <c r="T7871" s="57"/>
      <c r="U7871" s="57"/>
      <c r="V7871" s="57"/>
    </row>
    <row r="7872" ht="15" spans="16:22">
      <c r="P7872" s="57"/>
      <c r="Q7872" s="57"/>
      <c r="R7872" s="57"/>
      <c r="S7872" s="57"/>
      <c r="T7872" s="57"/>
      <c r="U7872" s="57"/>
      <c r="V7872" s="57"/>
    </row>
    <row r="7873" ht="15" spans="16:22">
      <c r="P7873" s="57"/>
      <c r="Q7873" s="57"/>
      <c r="R7873" s="57"/>
      <c r="S7873" s="57"/>
      <c r="T7873" s="57"/>
      <c r="U7873" s="57"/>
      <c r="V7873" s="57"/>
    </row>
    <row r="7874" ht="15" spans="16:22">
      <c r="P7874" s="57"/>
      <c r="Q7874" s="57"/>
      <c r="R7874" s="57"/>
      <c r="S7874" s="57"/>
      <c r="T7874" s="57"/>
      <c r="U7874" s="57"/>
      <c r="V7874" s="57"/>
    </row>
    <row r="7875" ht="15" spans="16:22">
      <c r="P7875" s="57"/>
      <c r="Q7875" s="57"/>
      <c r="R7875" s="57"/>
      <c r="S7875" s="57"/>
      <c r="T7875" s="57"/>
      <c r="U7875" s="57"/>
      <c r="V7875" s="57"/>
    </row>
    <row r="7876" ht="15" spans="16:22">
      <c r="P7876" s="57"/>
      <c r="Q7876" s="57"/>
      <c r="R7876" s="57"/>
      <c r="S7876" s="57"/>
      <c r="T7876" s="57"/>
      <c r="U7876" s="57"/>
      <c r="V7876" s="57"/>
    </row>
    <row r="7877" ht="15" spans="16:22">
      <c r="P7877" s="57"/>
      <c r="Q7877" s="57"/>
      <c r="R7877" s="57"/>
      <c r="S7877" s="57"/>
      <c r="T7877" s="57"/>
      <c r="U7877" s="57"/>
      <c r="V7877" s="57"/>
    </row>
    <row r="7878" ht="15" spans="16:22">
      <c r="P7878" s="57"/>
      <c r="Q7878" s="57"/>
      <c r="R7878" s="57"/>
      <c r="S7878" s="57"/>
      <c r="T7878" s="57"/>
      <c r="U7878" s="57"/>
      <c r="V7878" s="57"/>
    </row>
    <row r="7879" ht="15" spans="16:22">
      <c r="P7879" s="57"/>
      <c r="Q7879" s="57"/>
      <c r="R7879" s="57"/>
      <c r="S7879" s="57"/>
      <c r="T7879" s="57"/>
      <c r="U7879" s="57"/>
      <c r="V7879" s="57"/>
    </row>
    <row r="7880" ht="15" spans="16:22">
      <c r="P7880" s="57"/>
      <c r="Q7880" s="57"/>
      <c r="R7880" s="57"/>
      <c r="S7880" s="57"/>
      <c r="T7880" s="57"/>
      <c r="U7880" s="57"/>
      <c r="V7880" s="57"/>
    </row>
    <row r="7881" ht="15" spans="16:22">
      <c r="P7881" s="57"/>
      <c r="Q7881" s="57"/>
      <c r="R7881" s="57"/>
      <c r="S7881" s="57"/>
      <c r="T7881" s="57"/>
      <c r="U7881" s="57"/>
      <c r="V7881" s="57"/>
    </row>
    <row r="7882" ht="15" spans="16:22">
      <c r="P7882" s="57"/>
      <c r="Q7882" s="57"/>
      <c r="R7882" s="57"/>
      <c r="S7882" s="57"/>
      <c r="T7882" s="57"/>
      <c r="U7882" s="57"/>
      <c r="V7882" s="57"/>
    </row>
    <row r="7883" ht="15" spans="16:22">
      <c r="P7883" s="57"/>
      <c r="Q7883" s="57"/>
      <c r="R7883" s="57"/>
      <c r="S7883" s="57"/>
      <c r="T7883" s="57"/>
      <c r="U7883" s="57"/>
      <c r="V7883" s="57"/>
    </row>
    <row r="7884" ht="15" spans="16:22">
      <c r="P7884" s="57"/>
      <c r="Q7884" s="57"/>
      <c r="R7884" s="57"/>
      <c r="S7884" s="57"/>
      <c r="T7884" s="57"/>
      <c r="U7884" s="57"/>
      <c r="V7884" s="57"/>
    </row>
    <row r="7885" ht="15" spans="16:22">
      <c r="P7885" s="57"/>
      <c r="Q7885" s="57"/>
      <c r="R7885" s="57"/>
      <c r="S7885" s="57"/>
      <c r="T7885" s="57"/>
      <c r="U7885" s="57"/>
      <c r="V7885" s="57"/>
    </row>
    <row r="7886" ht="15" spans="16:22">
      <c r="P7886" s="57"/>
      <c r="Q7886" s="57"/>
      <c r="R7886" s="57"/>
      <c r="S7886" s="57"/>
      <c r="T7886" s="57"/>
      <c r="U7886" s="57"/>
      <c r="V7886" s="57"/>
    </row>
    <row r="7887" ht="15" spans="16:22">
      <c r="P7887" s="57"/>
      <c r="Q7887" s="57"/>
      <c r="R7887" s="57"/>
      <c r="S7887" s="57"/>
      <c r="T7887" s="57"/>
      <c r="U7887" s="57"/>
      <c r="V7887" s="57"/>
    </row>
    <row r="7888" ht="15" spans="16:22">
      <c r="P7888" s="57"/>
      <c r="Q7888" s="57"/>
      <c r="R7888" s="57"/>
      <c r="S7888" s="57"/>
      <c r="T7888" s="57"/>
      <c r="U7888" s="57"/>
      <c r="V7888" s="57"/>
    </row>
    <row r="7889" ht="15" spans="16:22">
      <c r="P7889" s="57"/>
      <c r="Q7889" s="57"/>
      <c r="R7889" s="57"/>
      <c r="S7889" s="57"/>
      <c r="T7889" s="57"/>
      <c r="U7889" s="57"/>
      <c r="V7889" s="57"/>
    </row>
    <row r="7890" ht="15" spans="16:22">
      <c r="P7890" s="57"/>
      <c r="Q7890" s="57"/>
      <c r="R7890" s="57"/>
      <c r="S7890" s="57"/>
      <c r="T7890" s="57"/>
      <c r="U7890" s="57"/>
      <c r="V7890" s="57"/>
    </row>
    <row r="7891" ht="15" spans="16:22">
      <c r="P7891" s="57"/>
      <c r="Q7891" s="57"/>
      <c r="R7891" s="57"/>
      <c r="S7891" s="57"/>
      <c r="T7891" s="57"/>
      <c r="U7891" s="57"/>
      <c r="V7891" s="57"/>
    </row>
    <row r="7892" ht="15" spans="16:22">
      <c r="P7892" s="57"/>
      <c r="Q7892" s="57"/>
      <c r="R7892" s="57"/>
      <c r="S7892" s="57"/>
      <c r="T7892" s="57"/>
      <c r="U7892" s="57"/>
      <c r="V7892" s="57"/>
    </row>
    <row r="7893" ht="15" spans="16:22">
      <c r="P7893" s="57"/>
      <c r="Q7893" s="57"/>
      <c r="R7893" s="57"/>
      <c r="S7893" s="57"/>
      <c r="T7893" s="57"/>
      <c r="U7893" s="57"/>
      <c r="V7893" s="57"/>
    </row>
    <row r="7894" ht="15" spans="16:22">
      <c r="P7894" s="57"/>
      <c r="Q7894" s="57"/>
      <c r="R7894" s="57"/>
      <c r="S7894" s="57"/>
      <c r="T7894" s="57"/>
      <c r="U7894" s="57"/>
      <c r="V7894" s="57"/>
    </row>
    <row r="7895" ht="15" spans="16:22">
      <c r="P7895" s="57"/>
      <c r="Q7895" s="57"/>
      <c r="R7895" s="57"/>
      <c r="S7895" s="57"/>
      <c r="T7895" s="57"/>
      <c r="U7895" s="57"/>
      <c r="V7895" s="57"/>
    </row>
    <row r="7896" ht="15" spans="16:22">
      <c r="P7896" s="57"/>
      <c r="Q7896" s="57"/>
      <c r="R7896" s="57"/>
      <c r="S7896" s="57"/>
      <c r="T7896" s="57"/>
      <c r="U7896" s="57"/>
      <c r="V7896" s="57"/>
    </row>
    <row r="7897" ht="15" spans="16:22">
      <c r="P7897" s="57"/>
      <c r="Q7897" s="57"/>
      <c r="R7897" s="57"/>
      <c r="S7897" s="57"/>
      <c r="T7897" s="57"/>
      <c r="U7897" s="57"/>
      <c r="V7897" s="57"/>
    </row>
    <row r="7898" ht="15" spans="16:22">
      <c r="P7898" s="57"/>
      <c r="Q7898" s="57"/>
      <c r="R7898" s="57"/>
      <c r="S7898" s="57"/>
      <c r="T7898" s="57"/>
      <c r="U7898" s="57"/>
      <c r="V7898" s="57"/>
    </row>
    <row r="7899" ht="15" spans="16:22">
      <c r="P7899" s="57"/>
      <c r="Q7899" s="57"/>
      <c r="R7899" s="57"/>
      <c r="S7899" s="57"/>
      <c r="T7899" s="57"/>
      <c r="U7899" s="57"/>
      <c r="V7899" s="57"/>
    </row>
    <row r="7900" ht="15" spans="16:22">
      <c r="P7900" s="57"/>
      <c r="Q7900" s="57"/>
      <c r="R7900" s="57"/>
      <c r="S7900" s="57"/>
      <c r="T7900" s="57"/>
      <c r="U7900" s="57"/>
      <c r="V7900" s="57"/>
    </row>
    <row r="7901" ht="15" spans="16:22">
      <c r="P7901" s="57"/>
      <c r="Q7901" s="57"/>
      <c r="R7901" s="57"/>
      <c r="S7901" s="57"/>
      <c r="T7901" s="57"/>
      <c r="U7901" s="57"/>
      <c r="V7901" s="57"/>
    </row>
    <row r="7902" ht="15" spans="16:22">
      <c r="P7902" s="57"/>
      <c r="Q7902" s="57"/>
      <c r="R7902" s="57"/>
      <c r="S7902" s="57"/>
      <c r="T7902" s="57"/>
      <c r="U7902" s="57"/>
      <c r="V7902" s="57"/>
    </row>
    <row r="7903" ht="15" spans="16:22">
      <c r="P7903" s="57"/>
      <c r="Q7903" s="57"/>
      <c r="R7903" s="57"/>
      <c r="S7903" s="57"/>
      <c r="T7903" s="57"/>
      <c r="U7903" s="57"/>
      <c r="V7903" s="57"/>
    </row>
    <row r="7904" ht="15" spans="16:22">
      <c r="P7904" s="57"/>
      <c r="Q7904" s="57"/>
      <c r="R7904" s="57"/>
      <c r="S7904" s="57"/>
      <c r="T7904" s="57"/>
      <c r="U7904" s="57"/>
      <c r="V7904" s="57"/>
    </row>
    <row r="7905" ht="15" spans="16:22">
      <c r="P7905" s="57"/>
      <c r="Q7905" s="57"/>
      <c r="R7905" s="57"/>
      <c r="S7905" s="57"/>
      <c r="T7905" s="57"/>
      <c r="U7905" s="57"/>
      <c r="V7905" s="57"/>
    </row>
    <row r="7906" ht="15" spans="16:22">
      <c r="P7906" s="57"/>
      <c r="Q7906" s="57"/>
      <c r="R7906" s="57"/>
      <c r="S7906" s="57"/>
      <c r="T7906" s="57"/>
      <c r="U7906" s="57"/>
      <c r="V7906" s="57"/>
    </row>
    <row r="7907" ht="15" spans="16:22">
      <c r="P7907" s="57"/>
      <c r="Q7907" s="57"/>
      <c r="R7907" s="57"/>
      <c r="S7907" s="57"/>
      <c r="T7907" s="57"/>
      <c r="U7907" s="57"/>
      <c r="V7907" s="57"/>
    </row>
    <row r="7908" ht="15" spans="16:22">
      <c r="P7908" s="57"/>
      <c r="Q7908" s="57"/>
      <c r="R7908" s="57"/>
      <c r="S7908" s="57"/>
      <c r="T7908" s="57"/>
      <c r="U7908" s="57"/>
      <c r="V7908" s="57"/>
    </row>
    <row r="7909" ht="15" spans="16:22">
      <c r="P7909" s="57"/>
      <c r="Q7909" s="57"/>
      <c r="R7909" s="57"/>
      <c r="S7909" s="57"/>
      <c r="T7909" s="57"/>
      <c r="U7909" s="57"/>
      <c r="V7909" s="57"/>
    </row>
    <row r="7910" ht="15" spans="16:22">
      <c r="P7910" s="57"/>
      <c r="Q7910" s="57"/>
      <c r="R7910" s="57"/>
      <c r="S7910" s="57"/>
      <c r="T7910" s="57"/>
      <c r="U7910" s="57"/>
      <c r="V7910" s="57"/>
    </row>
    <row r="7911" ht="15" spans="16:22">
      <c r="P7911" s="57"/>
      <c r="Q7911" s="57"/>
      <c r="R7911" s="57"/>
      <c r="S7911" s="57"/>
      <c r="T7911" s="57"/>
      <c r="U7911" s="57"/>
      <c r="V7911" s="57"/>
    </row>
    <row r="7912" ht="15" spans="16:22">
      <c r="P7912" s="57"/>
      <c r="Q7912" s="57"/>
      <c r="R7912" s="57"/>
      <c r="S7912" s="57"/>
      <c r="T7912" s="57"/>
      <c r="U7912" s="57"/>
      <c r="V7912" s="57"/>
    </row>
    <row r="7913" ht="15" spans="16:22">
      <c r="P7913" s="57"/>
      <c r="Q7913" s="57"/>
      <c r="R7913" s="57"/>
      <c r="S7913" s="57"/>
      <c r="T7913" s="57"/>
      <c r="U7913" s="57"/>
      <c r="V7913" s="57"/>
    </row>
    <row r="7914" ht="15" spans="16:22">
      <c r="P7914" s="57"/>
      <c r="Q7914" s="57"/>
      <c r="R7914" s="57"/>
      <c r="S7914" s="57"/>
      <c r="T7914" s="57"/>
      <c r="U7914" s="57"/>
      <c r="V7914" s="57"/>
    </row>
    <row r="7915" ht="15" spans="16:22">
      <c r="P7915" s="57"/>
      <c r="Q7915" s="57"/>
      <c r="R7915" s="57"/>
      <c r="S7915" s="57"/>
      <c r="T7915" s="57"/>
      <c r="U7915" s="57"/>
      <c r="V7915" s="57"/>
    </row>
    <row r="7916" ht="15" spans="16:22">
      <c r="P7916" s="57"/>
      <c r="Q7916" s="57"/>
      <c r="R7916" s="57"/>
      <c r="S7916" s="57"/>
      <c r="T7916" s="57"/>
      <c r="U7916" s="57"/>
      <c r="V7916" s="57"/>
    </row>
    <row r="7917" ht="15" spans="16:22">
      <c r="P7917" s="57"/>
      <c r="Q7917" s="57"/>
      <c r="R7917" s="57"/>
      <c r="S7917" s="57"/>
      <c r="T7917" s="57"/>
      <c r="U7917" s="57"/>
      <c r="V7917" s="57"/>
    </row>
    <row r="7918" ht="15" spans="16:22">
      <c r="P7918" s="57"/>
      <c r="Q7918" s="57"/>
      <c r="R7918" s="57"/>
      <c r="S7918" s="57"/>
      <c r="T7918" s="57"/>
      <c r="U7918" s="57"/>
      <c r="V7918" s="57"/>
    </row>
    <row r="7919" ht="15" spans="16:22">
      <c r="P7919" s="57"/>
      <c r="Q7919" s="57"/>
      <c r="R7919" s="57"/>
      <c r="S7919" s="57"/>
      <c r="T7919" s="57"/>
      <c r="U7919" s="57"/>
      <c r="V7919" s="57"/>
    </row>
    <row r="7920" ht="15" spans="16:22">
      <c r="P7920" s="57"/>
      <c r="Q7920" s="57"/>
      <c r="R7920" s="57"/>
      <c r="S7920" s="57"/>
      <c r="T7920" s="57"/>
      <c r="U7920" s="57"/>
      <c r="V7920" s="57"/>
    </row>
    <row r="7921" ht="15" spans="16:22">
      <c r="P7921" s="57"/>
      <c r="Q7921" s="57"/>
      <c r="R7921" s="57"/>
      <c r="S7921" s="57"/>
      <c r="T7921" s="57"/>
      <c r="U7921" s="57"/>
      <c r="V7921" s="57"/>
    </row>
    <row r="7922" ht="15" spans="16:22">
      <c r="P7922" s="57"/>
      <c r="Q7922" s="57"/>
      <c r="R7922" s="57"/>
      <c r="S7922" s="57"/>
      <c r="T7922" s="57"/>
      <c r="U7922" s="57"/>
      <c r="V7922" s="57"/>
    </row>
    <row r="7923" ht="15" spans="16:22">
      <c r="P7923" s="57"/>
      <c r="Q7923" s="57"/>
      <c r="R7923" s="57"/>
      <c r="S7923" s="57"/>
      <c r="T7923" s="57"/>
      <c r="U7923" s="57"/>
      <c r="V7923" s="57"/>
    </row>
    <row r="7924" ht="15" spans="16:22">
      <c r="P7924" s="57"/>
      <c r="Q7924" s="57"/>
      <c r="R7924" s="57"/>
      <c r="S7924" s="57"/>
      <c r="T7924" s="57"/>
      <c r="U7924" s="57"/>
      <c r="V7924" s="57"/>
    </row>
    <row r="7925" ht="15" spans="16:22">
      <c r="P7925" s="57"/>
      <c r="Q7925" s="57"/>
      <c r="R7925" s="57"/>
      <c r="S7925" s="57"/>
      <c r="T7925" s="57"/>
      <c r="U7925" s="57"/>
      <c r="V7925" s="57"/>
    </row>
    <row r="7926" ht="15" spans="16:22">
      <c r="P7926" s="57"/>
      <c r="Q7926" s="57"/>
      <c r="R7926" s="57"/>
      <c r="S7926" s="57"/>
      <c r="T7926" s="57"/>
      <c r="U7926" s="57"/>
      <c r="V7926" s="57"/>
    </row>
    <row r="7927" ht="15" spans="16:22">
      <c r="P7927" s="57"/>
      <c r="Q7927" s="57"/>
      <c r="R7927" s="57"/>
      <c r="S7927" s="57"/>
      <c r="T7927" s="57"/>
      <c r="U7927" s="57"/>
      <c r="V7927" s="57"/>
    </row>
    <row r="7928" ht="15" spans="16:22">
      <c r="P7928" s="57"/>
      <c r="Q7928" s="57"/>
      <c r="R7928" s="57"/>
      <c r="S7928" s="57"/>
      <c r="T7928" s="57"/>
      <c r="U7928" s="57"/>
      <c r="V7928" s="57"/>
    </row>
    <row r="7929" ht="15" spans="16:22">
      <c r="P7929" s="57"/>
      <c r="Q7929" s="57"/>
      <c r="R7929" s="57"/>
      <c r="S7929" s="57"/>
      <c r="T7929" s="57"/>
      <c r="U7929" s="57"/>
      <c r="V7929" s="57"/>
    </row>
    <row r="7930" ht="15" spans="16:22">
      <c r="P7930" s="57"/>
      <c r="Q7930" s="57"/>
      <c r="R7930" s="57"/>
      <c r="S7930" s="57"/>
      <c r="T7930" s="57"/>
      <c r="U7930" s="57"/>
      <c r="V7930" s="57"/>
    </row>
    <row r="7931" ht="15" spans="16:22">
      <c r="P7931" s="57"/>
      <c r="Q7931" s="57"/>
      <c r="R7931" s="57"/>
      <c r="S7931" s="57"/>
      <c r="T7931" s="57"/>
      <c r="U7931" s="57"/>
      <c r="V7931" s="57"/>
    </row>
    <row r="7932" ht="15" spans="16:22">
      <c r="P7932" s="57"/>
      <c r="Q7932" s="57"/>
      <c r="R7932" s="57"/>
      <c r="S7932" s="57"/>
      <c r="T7932" s="57"/>
      <c r="U7932" s="57"/>
      <c r="V7932" s="57"/>
    </row>
    <row r="7933" ht="15" spans="16:22">
      <c r="P7933" s="57"/>
      <c r="Q7933" s="57"/>
      <c r="R7933" s="57"/>
      <c r="S7933" s="57"/>
      <c r="T7933" s="57"/>
      <c r="U7933" s="57"/>
      <c r="V7933" s="57"/>
    </row>
    <row r="7934" ht="15" spans="16:22">
      <c r="P7934" s="57"/>
      <c r="Q7934" s="57"/>
      <c r="R7934" s="57"/>
      <c r="S7934" s="57"/>
      <c r="T7934" s="57"/>
      <c r="U7934" s="57"/>
      <c r="V7934" s="57"/>
    </row>
    <row r="7935" ht="15" spans="16:22">
      <c r="P7935" s="57"/>
      <c r="Q7935" s="57"/>
      <c r="R7935" s="57"/>
      <c r="S7935" s="57"/>
      <c r="T7935" s="57"/>
      <c r="U7935" s="57"/>
      <c r="V7935" s="57"/>
    </row>
    <row r="7936" ht="15" spans="16:22">
      <c r="P7936" s="57"/>
      <c r="Q7936" s="57"/>
      <c r="R7936" s="57"/>
      <c r="S7936" s="57"/>
      <c r="T7936" s="57"/>
      <c r="U7936" s="57"/>
      <c r="V7936" s="57"/>
    </row>
    <row r="7937" ht="15" spans="16:22">
      <c r="P7937" s="57"/>
      <c r="Q7937" s="57"/>
      <c r="R7937" s="57"/>
      <c r="S7937" s="57"/>
      <c r="T7937" s="57"/>
      <c r="U7937" s="57"/>
      <c r="V7937" s="57"/>
    </row>
    <row r="7938" ht="15" spans="16:22">
      <c r="P7938" s="57"/>
      <c r="Q7938" s="57"/>
      <c r="R7938" s="57"/>
      <c r="S7938" s="57"/>
      <c r="T7938" s="57"/>
      <c r="U7938" s="57"/>
      <c r="V7938" s="57"/>
    </row>
    <row r="7939" ht="15" spans="16:22">
      <c r="P7939" s="57"/>
      <c r="Q7939" s="57"/>
      <c r="R7939" s="57"/>
      <c r="S7939" s="57"/>
      <c r="T7939" s="57"/>
      <c r="U7939" s="57"/>
      <c r="V7939" s="57"/>
    </row>
    <row r="7940" ht="15" spans="16:22">
      <c r="P7940" s="57"/>
      <c r="Q7940" s="57"/>
      <c r="R7940" s="57"/>
      <c r="S7940" s="57"/>
      <c r="T7940" s="57"/>
      <c r="U7940" s="57"/>
      <c r="V7940" s="57"/>
    </row>
    <row r="7941" ht="15" spans="16:22">
      <c r="P7941" s="57"/>
      <c r="Q7941" s="57"/>
      <c r="R7941" s="57"/>
      <c r="S7941" s="57"/>
      <c r="T7941" s="57"/>
      <c r="U7941" s="57"/>
      <c r="V7941" s="57"/>
    </row>
    <row r="7942" ht="15" spans="16:22">
      <c r="P7942" s="57"/>
      <c r="Q7942" s="57"/>
      <c r="R7942" s="57"/>
      <c r="S7942" s="57"/>
      <c r="T7942" s="57"/>
      <c r="U7942" s="57"/>
      <c r="V7942" s="57"/>
    </row>
    <row r="7943" ht="15" spans="16:22">
      <c r="P7943" s="57"/>
      <c r="Q7943" s="57"/>
      <c r="R7943" s="57"/>
      <c r="S7943" s="57"/>
      <c r="T7943" s="57"/>
      <c r="U7943" s="57"/>
      <c r="V7943" s="57"/>
    </row>
    <row r="7944" ht="15" spans="16:22">
      <c r="P7944" s="57"/>
      <c r="Q7944" s="57"/>
      <c r="R7944" s="57"/>
      <c r="S7944" s="57"/>
      <c r="T7944" s="57"/>
      <c r="U7944" s="57"/>
      <c r="V7944" s="57"/>
    </row>
    <row r="7945" ht="15" spans="16:22">
      <c r="P7945" s="57"/>
      <c r="Q7945" s="57"/>
      <c r="R7945" s="57"/>
      <c r="S7945" s="57"/>
      <c r="T7945" s="57"/>
      <c r="U7945" s="57"/>
      <c r="V7945" s="57"/>
    </row>
    <row r="7946" ht="15" spans="16:22">
      <c r="P7946" s="57"/>
      <c r="Q7946" s="57"/>
      <c r="R7946" s="57"/>
      <c r="S7946" s="57"/>
      <c r="T7946" s="57"/>
      <c r="U7946" s="57"/>
      <c r="V7946" s="57"/>
    </row>
    <row r="7947" ht="15" spans="16:22">
      <c r="P7947" s="57"/>
      <c r="Q7947" s="57"/>
      <c r="R7947" s="57"/>
      <c r="S7947" s="57"/>
      <c r="T7947" s="57"/>
      <c r="U7947" s="57"/>
      <c r="V7947" s="57"/>
    </row>
    <row r="7948" ht="15" spans="16:22">
      <c r="P7948" s="57"/>
      <c r="Q7948" s="57"/>
      <c r="R7948" s="57"/>
      <c r="S7948" s="57"/>
      <c r="T7948" s="57"/>
      <c r="U7948" s="57"/>
      <c r="V7948" s="57"/>
    </row>
    <row r="7949" ht="15" spans="16:22">
      <c r="P7949" s="57"/>
      <c r="Q7949" s="57"/>
      <c r="R7949" s="57"/>
      <c r="S7949" s="57"/>
      <c r="T7949" s="57"/>
      <c r="U7949" s="57"/>
      <c r="V7949" s="57"/>
    </row>
    <row r="7950" ht="15" spans="16:22">
      <c r="P7950" s="57"/>
      <c r="Q7950" s="57"/>
      <c r="R7950" s="57"/>
      <c r="S7950" s="57"/>
      <c r="T7950" s="57"/>
      <c r="U7950" s="57"/>
      <c r="V7950" s="57"/>
    </row>
    <row r="7951" ht="15" spans="16:22">
      <c r="P7951" s="57"/>
      <c r="Q7951" s="57"/>
      <c r="R7951" s="57"/>
      <c r="S7951" s="57"/>
      <c r="T7951" s="57"/>
      <c r="U7951" s="57"/>
      <c r="V7951" s="57"/>
    </row>
    <row r="7952" ht="15" spans="16:22">
      <c r="P7952" s="57"/>
      <c r="Q7952" s="57"/>
      <c r="R7952" s="57"/>
      <c r="S7952" s="57"/>
      <c r="T7952" s="57"/>
      <c r="U7952" s="57"/>
      <c r="V7952" s="57"/>
    </row>
    <row r="7953" ht="15" spans="16:22">
      <c r="P7953" s="57"/>
      <c r="Q7953" s="57"/>
      <c r="R7953" s="57"/>
      <c r="S7953" s="57"/>
      <c r="T7953" s="57"/>
      <c r="U7953" s="57"/>
      <c r="V7953" s="57"/>
    </row>
    <row r="7954" ht="15" spans="16:22">
      <c r="P7954" s="57"/>
      <c r="Q7954" s="57"/>
      <c r="R7954" s="57"/>
      <c r="S7954" s="57"/>
      <c r="T7954" s="57"/>
      <c r="U7954" s="57"/>
      <c r="V7954" s="57"/>
    </row>
    <row r="7955" ht="15" spans="16:22">
      <c r="P7955" s="57"/>
      <c r="Q7955" s="57"/>
      <c r="R7955" s="57"/>
      <c r="S7955" s="57"/>
      <c r="T7955" s="57"/>
      <c r="U7955" s="57"/>
      <c r="V7955" s="57"/>
    </row>
    <row r="7956" ht="15" spans="16:22">
      <c r="P7956" s="57"/>
      <c r="Q7956" s="57"/>
      <c r="R7956" s="57"/>
      <c r="S7956" s="57"/>
      <c r="T7956" s="57"/>
      <c r="U7956" s="57"/>
      <c r="V7956" s="57"/>
    </row>
    <row r="7957" ht="15" spans="16:22">
      <c r="P7957" s="57"/>
      <c r="Q7957" s="57"/>
      <c r="R7957" s="57"/>
      <c r="S7957" s="57"/>
      <c r="T7957" s="57"/>
      <c r="U7957" s="57"/>
      <c r="V7957" s="57"/>
    </row>
    <row r="7958" ht="15" spans="16:22">
      <c r="P7958" s="57"/>
      <c r="Q7958" s="57"/>
      <c r="R7958" s="57"/>
      <c r="S7958" s="57"/>
      <c r="T7958" s="57"/>
      <c r="U7958" s="57"/>
      <c r="V7958" s="57"/>
    </row>
    <row r="7959" ht="15" spans="16:22">
      <c r="P7959" s="57"/>
      <c r="Q7959" s="57"/>
      <c r="R7959" s="57"/>
      <c r="S7959" s="57"/>
      <c r="T7959" s="57"/>
      <c r="U7959" s="57"/>
      <c r="V7959" s="57"/>
    </row>
    <row r="7960" ht="15" spans="16:22">
      <c r="P7960" s="57"/>
      <c r="Q7960" s="57"/>
      <c r="R7960" s="57"/>
      <c r="S7960" s="57"/>
      <c r="T7960" s="57"/>
      <c r="U7960" s="57"/>
      <c r="V7960" s="57"/>
    </row>
    <row r="7961" ht="15" spans="16:22">
      <c r="P7961" s="57"/>
      <c r="Q7961" s="57"/>
      <c r="R7961" s="57"/>
      <c r="S7961" s="57"/>
      <c r="T7961" s="57"/>
      <c r="U7961" s="57"/>
      <c r="V7961" s="57"/>
    </row>
    <row r="7962" ht="15" spans="16:22">
      <c r="P7962" s="57"/>
      <c r="Q7962" s="57"/>
      <c r="R7962" s="57"/>
      <c r="S7962" s="57"/>
      <c r="T7962" s="57"/>
      <c r="U7962" s="57"/>
      <c r="V7962" s="57"/>
    </row>
    <row r="7963" ht="15" spans="16:22">
      <c r="P7963" s="57"/>
      <c r="Q7963" s="57"/>
      <c r="R7963" s="57"/>
      <c r="S7963" s="57"/>
      <c r="T7963" s="57"/>
      <c r="U7963" s="57"/>
      <c r="V7963" s="57"/>
    </row>
    <row r="7964" ht="15" spans="16:22">
      <c r="P7964" s="57"/>
      <c r="Q7964" s="57"/>
      <c r="R7964" s="57"/>
      <c r="S7964" s="57"/>
      <c r="T7964" s="57"/>
      <c r="U7964" s="57"/>
      <c r="V7964" s="57"/>
    </row>
    <row r="7965" ht="15" spans="16:22">
      <c r="P7965" s="57"/>
      <c r="Q7965" s="57"/>
      <c r="R7965" s="57"/>
      <c r="S7965" s="57"/>
      <c r="T7965" s="57"/>
      <c r="U7965" s="57"/>
      <c r="V7965" s="57"/>
    </row>
    <row r="7966" ht="15" spans="16:22">
      <c r="P7966" s="57"/>
      <c r="Q7966" s="57"/>
      <c r="R7966" s="57"/>
      <c r="S7966" s="57"/>
      <c r="T7966" s="57"/>
      <c r="U7966" s="57"/>
      <c r="V7966" s="57"/>
    </row>
    <row r="7967" ht="15" spans="16:22">
      <c r="P7967" s="57"/>
      <c r="Q7967" s="57"/>
      <c r="R7967" s="57"/>
      <c r="S7967" s="57"/>
      <c r="T7967" s="57"/>
      <c r="U7967" s="57"/>
      <c r="V7967" s="57"/>
    </row>
    <row r="7968" ht="15" spans="16:22">
      <c r="P7968" s="57"/>
      <c r="Q7968" s="57"/>
      <c r="R7968" s="57"/>
      <c r="S7968" s="57"/>
      <c r="T7968" s="57"/>
      <c r="U7968" s="57"/>
      <c r="V7968" s="57"/>
    </row>
    <row r="7969" ht="15" spans="16:22">
      <c r="P7969" s="57"/>
      <c r="Q7969" s="57"/>
      <c r="R7969" s="57"/>
      <c r="S7969" s="57"/>
      <c r="T7969" s="57"/>
      <c r="U7969" s="57"/>
      <c r="V7969" s="57"/>
    </row>
    <row r="7970" ht="15" spans="16:22">
      <c r="P7970" s="57"/>
      <c r="Q7970" s="57"/>
      <c r="R7970" s="57"/>
      <c r="S7970" s="57"/>
      <c r="T7970" s="57"/>
      <c r="U7970" s="57"/>
      <c r="V7970" s="57"/>
    </row>
    <row r="7971" ht="15" spans="16:22">
      <c r="P7971" s="57"/>
      <c r="Q7971" s="57"/>
      <c r="R7971" s="57"/>
      <c r="S7971" s="57"/>
      <c r="T7971" s="57"/>
      <c r="U7971" s="57"/>
      <c r="V7971" s="57"/>
    </row>
    <row r="7972" ht="15" spans="16:22">
      <c r="P7972" s="57"/>
      <c r="Q7972" s="57"/>
      <c r="R7972" s="57"/>
      <c r="S7972" s="57"/>
      <c r="T7972" s="57"/>
      <c r="U7972" s="57"/>
      <c r="V7972" s="57"/>
    </row>
    <row r="7973" ht="15" spans="16:22">
      <c r="P7973" s="57"/>
      <c r="Q7973" s="57"/>
      <c r="R7973" s="57"/>
      <c r="S7973" s="57"/>
      <c r="T7973" s="57"/>
      <c r="U7973" s="57"/>
      <c r="V7973" s="57"/>
    </row>
    <row r="7974" ht="15" spans="16:22">
      <c r="P7974" s="57"/>
      <c r="Q7974" s="57"/>
      <c r="R7974" s="57"/>
      <c r="S7974" s="57"/>
      <c r="T7974" s="57"/>
      <c r="U7974" s="57"/>
      <c r="V7974" s="57"/>
    </row>
    <row r="7975" ht="15" spans="16:22">
      <c r="P7975" s="57"/>
      <c r="Q7975" s="57"/>
      <c r="R7975" s="57"/>
      <c r="S7975" s="57"/>
      <c r="T7975" s="57"/>
      <c r="U7975" s="57"/>
      <c r="V7975" s="57"/>
    </row>
    <row r="7976" ht="15" spans="16:22">
      <c r="P7976" s="57"/>
      <c r="Q7976" s="57"/>
      <c r="R7976" s="57"/>
      <c r="S7976" s="57"/>
      <c r="T7976" s="57"/>
      <c r="U7976" s="57"/>
      <c r="V7976" s="57"/>
    </row>
    <row r="7977" ht="15" spans="16:22">
      <c r="P7977" s="57"/>
      <c r="Q7977" s="57"/>
      <c r="R7977" s="57"/>
      <c r="S7977" s="57"/>
      <c r="T7977" s="57"/>
      <c r="U7977" s="57"/>
      <c r="V7977" s="57"/>
    </row>
    <row r="7978" ht="15" spans="16:22">
      <c r="P7978" s="57"/>
      <c r="Q7978" s="57"/>
      <c r="R7978" s="57"/>
      <c r="S7978" s="57"/>
      <c r="T7978" s="57"/>
      <c r="U7978" s="57"/>
      <c r="V7978" s="57"/>
    </row>
    <row r="7979" ht="15" spans="16:22">
      <c r="P7979" s="57"/>
      <c r="Q7979" s="57"/>
      <c r="R7979" s="57"/>
      <c r="S7979" s="57"/>
      <c r="T7979" s="57"/>
      <c r="U7979" s="57"/>
      <c r="V7979" s="57"/>
    </row>
    <row r="7980" ht="15" spans="16:22">
      <c r="P7980" s="57"/>
      <c r="Q7980" s="57"/>
      <c r="R7980" s="57"/>
      <c r="S7980" s="57"/>
      <c r="T7980" s="57"/>
      <c r="U7980" s="57"/>
      <c r="V7980" s="57"/>
    </row>
    <row r="7981" ht="15" spans="16:22">
      <c r="P7981" s="57"/>
      <c r="Q7981" s="57"/>
      <c r="R7981" s="57"/>
      <c r="S7981" s="57"/>
      <c r="T7981" s="57"/>
      <c r="U7981" s="57"/>
      <c r="V7981" s="57"/>
    </row>
    <row r="7982" ht="15" spans="16:22">
      <c r="P7982" s="57"/>
      <c r="Q7982" s="57"/>
      <c r="R7982" s="57"/>
      <c r="S7982" s="57"/>
      <c r="T7982" s="57"/>
      <c r="U7982" s="57"/>
      <c r="V7982" s="57"/>
    </row>
    <row r="7983" ht="15" spans="16:22">
      <c r="P7983" s="57"/>
      <c r="Q7983" s="57"/>
      <c r="R7983" s="57"/>
      <c r="S7983" s="57"/>
      <c r="T7983" s="57"/>
      <c r="U7983" s="57"/>
      <c r="V7983" s="57"/>
    </row>
    <row r="7984" ht="15" spans="16:22">
      <c r="P7984" s="57"/>
      <c r="Q7984" s="57"/>
      <c r="R7984" s="57"/>
      <c r="S7984" s="57"/>
      <c r="T7984" s="57"/>
      <c r="U7984" s="57"/>
      <c r="V7984" s="57"/>
    </row>
    <row r="7985" ht="15" spans="16:22">
      <c r="P7985" s="57"/>
      <c r="Q7985" s="57"/>
      <c r="R7985" s="57"/>
      <c r="S7985" s="57"/>
      <c r="T7985" s="57"/>
      <c r="U7985" s="57"/>
      <c r="V7985" s="57"/>
    </row>
    <row r="7986" ht="15" spans="16:22">
      <c r="P7986" s="57"/>
      <c r="Q7986" s="57"/>
      <c r="R7986" s="57"/>
      <c r="S7986" s="57"/>
      <c r="T7986" s="57"/>
      <c r="U7986" s="57"/>
      <c r="V7986" s="57"/>
    </row>
    <row r="7987" ht="15" spans="16:22">
      <c r="P7987" s="57"/>
      <c r="Q7987" s="57"/>
      <c r="R7987" s="57"/>
      <c r="S7987" s="57"/>
      <c r="T7987" s="57"/>
      <c r="U7987" s="57"/>
      <c r="V7987" s="57"/>
    </row>
    <row r="7988" ht="15" spans="16:22">
      <c r="P7988" s="57"/>
      <c r="Q7988" s="57"/>
      <c r="R7988" s="57"/>
      <c r="S7988" s="57"/>
      <c r="T7988" s="57"/>
      <c r="U7988" s="57"/>
      <c r="V7988" s="57"/>
    </row>
    <row r="7989" ht="15" spans="16:22">
      <c r="P7989" s="57"/>
      <c r="Q7989" s="57"/>
      <c r="R7989" s="57"/>
      <c r="S7989" s="57"/>
      <c r="T7989" s="57"/>
      <c r="U7989" s="57"/>
      <c r="V7989" s="57"/>
    </row>
    <row r="7990" ht="15" spans="16:22">
      <c r="P7990" s="57"/>
      <c r="Q7990" s="57"/>
      <c r="R7990" s="57"/>
      <c r="S7990" s="57"/>
      <c r="T7990" s="57"/>
      <c r="U7990" s="57"/>
      <c r="V7990" s="57"/>
    </row>
    <row r="7991" ht="15" spans="16:22">
      <c r="P7991" s="57"/>
      <c r="Q7991" s="57"/>
      <c r="R7991" s="57"/>
      <c r="S7991" s="57"/>
      <c r="T7991" s="57"/>
      <c r="U7991" s="57"/>
      <c r="V7991" s="57"/>
    </row>
    <row r="7992" ht="15" spans="16:22">
      <c r="P7992" s="57"/>
      <c r="Q7992" s="57"/>
      <c r="R7992" s="57"/>
      <c r="S7992" s="57"/>
      <c r="T7992" s="57"/>
      <c r="U7992" s="57"/>
      <c r="V7992" s="57"/>
    </row>
    <row r="7993" ht="15" spans="16:22">
      <c r="P7993" s="57"/>
      <c r="Q7993" s="57"/>
      <c r="R7993" s="57"/>
      <c r="S7993" s="57"/>
      <c r="T7993" s="57"/>
      <c r="U7993" s="57"/>
      <c r="V7993" s="57"/>
    </row>
    <row r="7994" ht="15" spans="16:22">
      <c r="P7994" s="57"/>
      <c r="Q7994" s="57"/>
      <c r="R7994" s="57"/>
      <c r="S7994" s="57"/>
      <c r="T7994" s="57"/>
      <c r="U7994" s="57"/>
      <c r="V7994" s="57"/>
    </row>
    <row r="7995" ht="15" spans="16:22">
      <c r="P7995" s="57"/>
      <c r="Q7995" s="57"/>
      <c r="R7995" s="57"/>
      <c r="S7995" s="57"/>
      <c r="T7995" s="57"/>
      <c r="U7995" s="57"/>
      <c r="V7995" s="57"/>
    </row>
    <row r="7996" ht="15" spans="16:22">
      <c r="P7996" s="57"/>
      <c r="Q7996" s="57"/>
      <c r="R7996" s="57"/>
      <c r="S7996" s="57"/>
      <c r="T7996" s="57"/>
      <c r="U7996" s="57"/>
      <c r="V7996" s="57"/>
    </row>
    <row r="7997" ht="15" spans="16:22">
      <c r="P7997" s="57"/>
      <c r="Q7997" s="57"/>
      <c r="R7997" s="57"/>
      <c r="S7997" s="57"/>
      <c r="T7997" s="57"/>
      <c r="U7997" s="57"/>
      <c r="V7997" s="57"/>
    </row>
    <row r="7998" ht="15" spans="16:22">
      <c r="P7998" s="57"/>
      <c r="Q7998" s="57"/>
      <c r="R7998" s="57"/>
      <c r="S7998" s="57"/>
      <c r="T7998" s="57"/>
      <c r="U7998" s="57"/>
      <c r="V7998" s="57"/>
    </row>
    <row r="7999" ht="15" spans="16:22">
      <c r="P7999" s="57"/>
      <c r="Q7999" s="57"/>
      <c r="R7999" s="57"/>
      <c r="S7999" s="57"/>
      <c r="T7999" s="57"/>
      <c r="U7999" s="57"/>
      <c r="V7999" s="57"/>
    </row>
    <row r="8000" ht="15" spans="16:22">
      <c r="P8000" s="57"/>
      <c r="Q8000" s="57"/>
      <c r="R8000" s="57"/>
      <c r="S8000" s="57"/>
      <c r="T8000" s="57"/>
      <c r="U8000" s="57"/>
      <c r="V8000" s="57"/>
    </row>
    <row r="8001" ht="15" spans="16:22">
      <c r="P8001" s="57"/>
      <c r="Q8001" s="57"/>
      <c r="R8001" s="57"/>
      <c r="S8001" s="57"/>
      <c r="T8001" s="57"/>
      <c r="U8001" s="57"/>
      <c r="V8001" s="57"/>
    </row>
    <row r="8002" ht="15" spans="16:22">
      <c r="P8002" s="57"/>
      <c r="Q8002" s="57"/>
      <c r="R8002" s="57"/>
      <c r="S8002" s="57"/>
      <c r="T8002" s="57"/>
      <c r="U8002" s="57"/>
      <c r="V8002" s="57"/>
    </row>
    <row r="8003" ht="15" spans="16:22">
      <c r="P8003" s="57"/>
      <c r="Q8003" s="57"/>
      <c r="R8003" s="57"/>
      <c r="S8003" s="57"/>
      <c r="T8003" s="57"/>
      <c r="U8003" s="57"/>
      <c r="V8003" s="57"/>
    </row>
    <row r="8004" ht="15" spans="16:22">
      <c r="P8004" s="57"/>
      <c r="Q8004" s="57"/>
      <c r="R8004" s="57"/>
      <c r="S8004" s="57"/>
      <c r="T8004" s="57"/>
      <c r="U8004" s="57"/>
      <c r="V8004" s="57"/>
    </row>
    <row r="8005" ht="15" spans="16:22">
      <c r="P8005" s="57"/>
      <c r="Q8005" s="57"/>
      <c r="R8005" s="57"/>
      <c r="S8005" s="57"/>
      <c r="T8005" s="57"/>
      <c r="U8005" s="57"/>
      <c r="V8005" s="57"/>
    </row>
    <row r="8006" ht="15" spans="16:22">
      <c r="P8006" s="57"/>
      <c r="Q8006" s="57"/>
      <c r="R8006" s="57"/>
      <c r="S8006" s="57"/>
      <c r="T8006" s="57"/>
      <c r="U8006" s="57"/>
      <c r="V8006" s="57"/>
    </row>
    <row r="8007" ht="15" spans="16:22">
      <c r="P8007" s="57"/>
      <c r="Q8007" s="57"/>
      <c r="R8007" s="57"/>
      <c r="S8007" s="57"/>
      <c r="T8007" s="57"/>
      <c r="U8007" s="57"/>
      <c r="V8007" s="57"/>
    </row>
    <row r="8008" ht="15" spans="16:22">
      <c r="P8008" s="57"/>
      <c r="Q8008" s="57"/>
      <c r="R8008" s="57"/>
      <c r="S8008" s="57"/>
      <c r="T8008" s="57"/>
      <c r="U8008" s="57"/>
      <c r="V8008" s="57"/>
    </row>
    <row r="8009" ht="15" spans="16:22">
      <c r="P8009" s="57"/>
      <c r="Q8009" s="57"/>
      <c r="R8009" s="57"/>
      <c r="S8009" s="57"/>
      <c r="T8009" s="57"/>
      <c r="U8009" s="57"/>
      <c r="V8009" s="57"/>
    </row>
    <row r="8010" ht="15" spans="16:22">
      <c r="P8010" s="57"/>
      <c r="Q8010" s="57"/>
      <c r="R8010" s="57"/>
      <c r="S8010" s="57"/>
      <c r="T8010" s="57"/>
      <c r="U8010" s="57"/>
      <c r="V8010" s="57"/>
    </row>
    <row r="8011" ht="15" spans="16:22">
      <c r="P8011" s="57"/>
      <c r="Q8011" s="57"/>
      <c r="R8011" s="57"/>
      <c r="S8011" s="57"/>
      <c r="T8011" s="57"/>
      <c r="U8011" s="57"/>
      <c r="V8011" s="57"/>
    </row>
    <row r="8012" ht="15" spans="16:22">
      <c r="P8012" s="57"/>
      <c r="Q8012" s="57"/>
      <c r="R8012" s="57"/>
      <c r="S8012" s="57"/>
      <c r="T8012" s="57"/>
      <c r="U8012" s="57"/>
      <c r="V8012" s="57"/>
    </row>
    <row r="8013" ht="15" spans="16:22">
      <c r="P8013" s="57"/>
      <c r="Q8013" s="57"/>
      <c r="R8013" s="57"/>
      <c r="S8013" s="57"/>
      <c r="T8013" s="57"/>
      <c r="U8013" s="57"/>
      <c r="V8013" s="57"/>
    </row>
    <row r="8014" ht="15" spans="16:22">
      <c r="P8014" s="57"/>
      <c r="Q8014" s="57"/>
      <c r="R8014" s="57"/>
      <c r="S8014" s="57"/>
      <c r="T8014" s="57"/>
      <c r="U8014" s="57"/>
      <c r="V8014" s="57"/>
    </row>
    <row r="8015" ht="15" spans="16:22">
      <c r="P8015" s="57"/>
      <c r="Q8015" s="57"/>
      <c r="R8015" s="57"/>
      <c r="S8015" s="57"/>
      <c r="T8015" s="57"/>
      <c r="U8015" s="57"/>
      <c r="V8015" s="57"/>
    </row>
    <row r="8016" ht="15" spans="16:22">
      <c r="P8016" s="57"/>
      <c r="Q8016" s="57"/>
      <c r="R8016" s="57"/>
      <c r="S8016" s="57"/>
      <c r="T8016" s="57"/>
      <c r="U8016" s="57"/>
      <c r="V8016" s="57"/>
    </row>
    <row r="8017" ht="15" spans="16:22">
      <c r="P8017" s="57"/>
      <c r="Q8017" s="57"/>
      <c r="R8017" s="57"/>
      <c r="S8017" s="57"/>
      <c r="T8017" s="57"/>
      <c r="U8017" s="57"/>
      <c r="V8017" s="57"/>
    </row>
    <row r="8018" ht="15" spans="16:22">
      <c r="P8018" s="57"/>
      <c r="Q8018" s="57"/>
      <c r="R8018" s="57"/>
      <c r="S8018" s="57"/>
      <c r="T8018" s="57"/>
      <c r="U8018" s="57"/>
      <c r="V8018" s="57"/>
    </row>
    <row r="8019" ht="15" spans="16:22">
      <c r="P8019" s="57"/>
      <c r="Q8019" s="57"/>
      <c r="R8019" s="57"/>
      <c r="S8019" s="57"/>
      <c r="T8019" s="57"/>
      <c r="U8019" s="57"/>
      <c r="V8019" s="57"/>
    </row>
    <row r="8020" ht="15" spans="16:22">
      <c r="P8020" s="57"/>
      <c r="Q8020" s="57"/>
      <c r="R8020" s="57"/>
      <c r="S8020" s="57"/>
      <c r="T8020" s="57"/>
      <c r="U8020" s="57"/>
      <c r="V8020" s="57"/>
    </row>
    <row r="8021" ht="15" spans="16:22">
      <c r="P8021" s="57"/>
      <c r="Q8021" s="57"/>
      <c r="R8021" s="57"/>
      <c r="S8021" s="57"/>
      <c r="T8021" s="57"/>
      <c r="U8021" s="57"/>
      <c r="V8021" s="57"/>
    </row>
    <row r="8022" ht="15" spans="16:22">
      <c r="P8022" s="57"/>
      <c r="Q8022" s="57"/>
      <c r="R8022" s="57"/>
      <c r="S8022" s="57"/>
      <c r="T8022" s="57"/>
      <c r="U8022" s="57"/>
      <c r="V8022" s="57"/>
    </row>
    <row r="8023" ht="15" spans="16:22">
      <c r="P8023" s="57"/>
      <c r="Q8023" s="57"/>
      <c r="R8023" s="57"/>
      <c r="S8023" s="57"/>
      <c r="T8023" s="57"/>
      <c r="U8023" s="57"/>
      <c r="V8023" s="57"/>
    </row>
    <row r="8024" ht="15" spans="16:22">
      <c r="P8024" s="57"/>
      <c r="Q8024" s="57"/>
      <c r="R8024" s="57"/>
      <c r="S8024" s="57"/>
      <c r="T8024" s="57"/>
      <c r="U8024" s="57"/>
      <c r="V8024" s="57"/>
    </row>
    <row r="8025" ht="15" spans="16:22">
      <c r="P8025" s="57"/>
      <c r="Q8025" s="57"/>
      <c r="R8025" s="57"/>
      <c r="S8025" s="57"/>
      <c r="T8025" s="57"/>
      <c r="U8025" s="57"/>
      <c r="V8025" s="57"/>
    </row>
    <row r="8026" ht="15" spans="16:22">
      <c r="P8026" s="57"/>
      <c r="Q8026" s="57"/>
      <c r="R8026" s="57"/>
      <c r="S8026" s="57"/>
      <c r="T8026" s="57"/>
      <c r="U8026" s="57"/>
      <c r="V8026" s="57"/>
    </row>
    <row r="8027" ht="15" spans="16:22">
      <c r="P8027" s="57"/>
      <c r="Q8027" s="57"/>
      <c r="R8027" s="57"/>
      <c r="S8027" s="57"/>
      <c r="T8027" s="57"/>
      <c r="U8027" s="57"/>
      <c r="V8027" s="57"/>
    </row>
    <row r="8028" ht="15" spans="16:22">
      <c r="P8028" s="57"/>
      <c r="Q8028" s="57"/>
      <c r="R8028" s="57"/>
      <c r="S8028" s="57"/>
      <c r="T8028" s="57"/>
      <c r="U8028" s="57"/>
      <c r="V8028" s="57"/>
    </row>
    <row r="8029" ht="15" spans="16:22">
      <c r="P8029" s="57"/>
      <c r="Q8029" s="57"/>
      <c r="R8029" s="57"/>
      <c r="S8029" s="57"/>
      <c r="T8029" s="57"/>
      <c r="U8029" s="57"/>
      <c r="V8029" s="57"/>
    </row>
    <row r="8030" ht="15" spans="16:22">
      <c r="P8030" s="57"/>
      <c r="Q8030" s="57"/>
      <c r="R8030" s="57"/>
      <c r="S8030" s="57"/>
      <c r="T8030" s="57"/>
      <c r="U8030" s="57"/>
      <c r="V8030" s="57"/>
    </row>
    <row r="8031" ht="15" spans="16:22">
      <c r="P8031" s="57"/>
      <c r="Q8031" s="57"/>
      <c r="R8031" s="57"/>
      <c r="S8031" s="57"/>
      <c r="T8031" s="57"/>
      <c r="U8031" s="57"/>
      <c r="V8031" s="57"/>
    </row>
    <row r="8032" ht="15" spans="16:22">
      <c r="P8032" s="57"/>
      <c r="Q8032" s="57"/>
      <c r="R8032" s="57"/>
      <c r="S8032" s="57"/>
      <c r="T8032" s="57"/>
      <c r="U8032" s="57"/>
      <c r="V8032" s="57"/>
    </row>
    <row r="8033" ht="15" spans="16:22">
      <c r="P8033" s="57"/>
      <c r="Q8033" s="57"/>
      <c r="R8033" s="57"/>
      <c r="S8033" s="57"/>
      <c r="T8033" s="57"/>
      <c r="U8033" s="57"/>
      <c r="V8033" s="57"/>
    </row>
    <row r="8034" ht="15" spans="16:22">
      <c r="P8034" s="57"/>
      <c r="Q8034" s="57"/>
      <c r="R8034" s="57"/>
      <c r="S8034" s="57"/>
      <c r="T8034" s="57"/>
      <c r="U8034" s="57"/>
      <c r="V8034" s="57"/>
    </row>
    <row r="8035" ht="15" spans="16:22">
      <c r="P8035" s="57"/>
      <c r="Q8035" s="57"/>
      <c r="R8035" s="57"/>
      <c r="S8035" s="57"/>
      <c r="T8035" s="57"/>
      <c r="U8035" s="57"/>
      <c r="V8035" s="57"/>
    </row>
    <row r="8036" ht="15" spans="16:22">
      <c r="P8036" s="57"/>
      <c r="Q8036" s="57"/>
      <c r="R8036" s="57"/>
      <c r="S8036" s="57"/>
      <c r="T8036" s="57"/>
      <c r="U8036" s="57"/>
      <c r="V8036" s="57"/>
    </row>
    <row r="8037" ht="15" spans="16:22">
      <c r="P8037" s="57"/>
      <c r="Q8037" s="57"/>
      <c r="R8037" s="57"/>
      <c r="S8037" s="57"/>
      <c r="T8037" s="57"/>
      <c r="U8037" s="57"/>
      <c r="V8037" s="57"/>
    </row>
    <row r="8038" ht="15" spans="16:22">
      <c r="P8038" s="57"/>
      <c r="Q8038" s="57"/>
      <c r="R8038" s="57"/>
      <c r="S8038" s="57"/>
      <c r="T8038" s="57"/>
      <c r="U8038" s="57"/>
      <c r="V8038" s="57"/>
    </row>
    <row r="8039" ht="15" spans="16:22">
      <c r="P8039" s="57"/>
      <c r="Q8039" s="57"/>
      <c r="R8039" s="57"/>
      <c r="S8039" s="57"/>
      <c r="T8039" s="57"/>
      <c r="U8039" s="57"/>
      <c r="V8039" s="57"/>
    </row>
    <row r="8040" ht="15" spans="16:22">
      <c r="P8040" s="57"/>
      <c r="Q8040" s="57"/>
      <c r="R8040" s="57"/>
      <c r="S8040" s="57"/>
      <c r="T8040" s="57"/>
      <c r="U8040" s="57"/>
      <c r="V8040" s="57"/>
    </row>
    <row r="8041" ht="15" spans="16:22">
      <c r="P8041" s="57"/>
      <c r="Q8041" s="57"/>
      <c r="R8041" s="57"/>
      <c r="S8041" s="57"/>
      <c r="T8041" s="57"/>
      <c r="U8041" s="57"/>
      <c r="V8041" s="57"/>
    </row>
    <row r="8042" ht="15" spans="16:22">
      <c r="P8042" s="57"/>
      <c r="Q8042" s="57"/>
      <c r="R8042" s="57"/>
      <c r="S8042" s="57"/>
      <c r="T8042" s="57"/>
      <c r="U8042" s="57"/>
      <c r="V8042" s="57"/>
    </row>
    <row r="8043" ht="15" spans="16:22">
      <c r="P8043" s="57"/>
      <c r="Q8043" s="57"/>
      <c r="R8043" s="57"/>
      <c r="S8043" s="57"/>
      <c r="T8043" s="57"/>
      <c r="U8043" s="57"/>
      <c r="V8043" s="57"/>
    </row>
    <row r="8044" ht="15" spans="16:22">
      <c r="P8044" s="57"/>
      <c r="Q8044" s="57"/>
      <c r="R8044" s="57"/>
      <c r="S8044" s="57"/>
      <c r="T8044" s="57"/>
      <c r="U8044" s="57"/>
      <c r="V8044" s="57"/>
    </row>
    <row r="8045" ht="15" spans="16:22">
      <c r="P8045" s="57"/>
      <c r="Q8045" s="57"/>
      <c r="R8045" s="57"/>
      <c r="S8045" s="57"/>
      <c r="T8045" s="57"/>
      <c r="U8045" s="57"/>
      <c r="V8045" s="57"/>
    </row>
    <row r="8046" ht="15" spans="16:22">
      <c r="P8046" s="57"/>
      <c r="Q8046" s="57"/>
      <c r="R8046" s="57"/>
      <c r="S8046" s="57"/>
      <c r="T8046" s="57"/>
      <c r="U8046" s="57"/>
      <c r="V8046" s="57"/>
    </row>
    <row r="8047" ht="15" spans="16:22">
      <c r="P8047" s="57"/>
      <c r="Q8047" s="57"/>
      <c r="R8047" s="57"/>
      <c r="S8047" s="57"/>
      <c r="T8047" s="57"/>
      <c r="U8047" s="57"/>
      <c r="V8047" s="57"/>
    </row>
    <row r="8048" ht="15" spans="16:22">
      <c r="P8048" s="57"/>
      <c r="Q8048" s="57"/>
      <c r="R8048" s="57"/>
      <c r="S8048" s="57"/>
      <c r="T8048" s="57"/>
      <c r="U8048" s="57"/>
      <c r="V8048" s="57"/>
    </row>
    <row r="8049" ht="15" spans="16:22">
      <c r="P8049" s="57"/>
      <c r="Q8049" s="57"/>
      <c r="R8049" s="57"/>
      <c r="S8049" s="57"/>
      <c r="T8049" s="57"/>
      <c r="U8049" s="57"/>
      <c r="V8049" s="57"/>
    </row>
    <row r="8050" ht="15" spans="16:22">
      <c r="P8050" s="57"/>
      <c r="Q8050" s="57"/>
      <c r="R8050" s="57"/>
      <c r="S8050" s="57"/>
      <c r="T8050" s="57"/>
      <c r="U8050" s="57"/>
      <c r="V8050" s="57"/>
    </row>
    <row r="8051" ht="15" spans="16:22">
      <c r="P8051" s="57"/>
      <c r="Q8051" s="57"/>
      <c r="R8051" s="57"/>
      <c r="S8051" s="57"/>
      <c r="T8051" s="57"/>
      <c r="U8051" s="57"/>
      <c r="V8051" s="57"/>
    </row>
    <row r="8052" ht="15" spans="16:22">
      <c r="P8052" s="57"/>
      <c r="Q8052" s="57"/>
      <c r="R8052" s="57"/>
      <c r="S8052" s="57"/>
      <c r="T8052" s="57"/>
      <c r="U8052" s="57"/>
      <c r="V8052" s="57"/>
    </row>
    <row r="8053" ht="15" spans="16:22">
      <c r="P8053" s="57"/>
      <c r="Q8053" s="57"/>
      <c r="R8053" s="57"/>
      <c r="S8053" s="57"/>
      <c r="T8053" s="57"/>
      <c r="U8053" s="57"/>
      <c r="V8053" s="57"/>
    </row>
    <row r="8054" ht="15" spans="16:22">
      <c r="P8054" s="57"/>
      <c r="Q8054" s="57"/>
      <c r="R8054" s="57"/>
      <c r="S8054" s="57"/>
      <c r="T8054" s="57"/>
      <c r="U8054" s="57"/>
      <c r="V8054" s="57"/>
    </row>
    <row r="8055" ht="15" spans="16:22">
      <c r="P8055" s="57"/>
      <c r="Q8055" s="57"/>
      <c r="R8055" s="57"/>
      <c r="S8055" s="57"/>
      <c r="T8055" s="57"/>
      <c r="U8055" s="57"/>
      <c r="V8055" s="57"/>
    </row>
    <row r="8056" ht="15" spans="16:22">
      <c r="P8056" s="57"/>
      <c r="Q8056" s="57"/>
      <c r="R8056" s="57"/>
      <c r="S8056" s="57"/>
      <c r="T8056" s="57"/>
      <c r="U8056" s="57"/>
      <c r="V8056" s="57"/>
    </row>
    <row r="8057" ht="15" spans="16:22">
      <c r="P8057" s="57"/>
      <c r="Q8057" s="57"/>
      <c r="R8057" s="57"/>
      <c r="S8057" s="57"/>
      <c r="T8057" s="57"/>
      <c r="U8057" s="57"/>
      <c r="V8057" s="57"/>
    </row>
    <row r="8058" ht="15" spans="16:22">
      <c r="P8058" s="57"/>
      <c r="Q8058" s="57"/>
      <c r="R8058" s="57"/>
      <c r="S8058" s="57"/>
      <c r="T8058" s="57"/>
      <c r="U8058" s="57"/>
      <c r="V8058" s="57"/>
    </row>
    <row r="8059" ht="15" spans="16:22">
      <c r="P8059" s="57"/>
      <c r="Q8059" s="57"/>
      <c r="R8059" s="57"/>
      <c r="S8059" s="57"/>
      <c r="T8059" s="57"/>
      <c r="U8059" s="57"/>
      <c r="V8059" s="57"/>
    </row>
    <row r="8060" ht="15" spans="16:22">
      <c r="P8060" s="57"/>
      <c r="Q8060" s="57"/>
      <c r="R8060" s="57"/>
      <c r="S8060" s="57"/>
      <c r="T8060" s="57"/>
      <c r="U8060" s="57"/>
      <c r="V8060" s="57"/>
    </row>
    <row r="8061" ht="15" spans="16:22">
      <c r="P8061" s="57"/>
      <c r="Q8061" s="57"/>
      <c r="R8061" s="57"/>
      <c r="S8061" s="57"/>
      <c r="T8061" s="57"/>
      <c r="U8061" s="57"/>
      <c r="V8061" s="57"/>
    </row>
    <row r="8062" ht="15" spans="16:22">
      <c r="P8062" s="57"/>
      <c r="Q8062" s="57"/>
      <c r="R8062" s="57"/>
      <c r="S8062" s="57"/>
      <c r="T8062" s="57"/>
      <c r="U8062" s="57"/>
      <c r="V8062" s="57"/>
    </row>
    <row r="8063" ht="15" spans="16:22">
      <c r="P8063" s="57"/>
      <c r="Q8063" s="57"/>
      <c r="R8063" s="57"/>
      <c r="S8063" s="57"/>
      <c r="T8063" s="57"/>
      <c r="U8063" s="57"/>
      <c r="V8063" s="57"/>
    </row>
    <row r="8064" ht="15" spans="16:22">
      <c r="P8064" s="57"/>
      <c r="Q8064" s="57"/>
      <c r="R8064" s="57"/>
      <c r="S8064" s="57"/>
      <c r="T8064" s="57"/>
      <c r="U8064" s="57"/>
      <c r="V8064" s="57"/>
    </row>
    <row r="8065" ht="15" spans="16:22">
      <c r="P8065" s="57"/>
      <c r="Q8065" s="57"/>
      <c r="R8065" s="57"/>
      <c r="S8065" s="57"/>
      <c r="T8065" s="57"/>
      <c r="U8065" s="57"/>
      <c r="V8065" s="57"/>
    </row>
    <row r="8066" ht="15" spans="16:22">
      <c r="P8066" s="57"/>
      <c r="Q8066" s="57"/>
      <c r="R8066" s="57"/>
      <c r="S8066" s="57"/>
      <c r="T8066" s="57"/>
      <c r="U8066" s="57"/>
      <c r="V8066" s="57"/>
    </row>
    <row r="8067" ht="15" spans="16:22">
      <c r="P8067" s="57"/>
      <c r="Q8067" s="57"/>
      <c r="R8067" s="57"/>
      <c r="S8067" s="57"/>
      <c r="T8067" s="57"/>
      <c r="U8067" s="57"/>
      <c r="V8067" s="57"/>
    </row>
    <row r="8068" ht="15" spans="16:22">
      <c r="P8068" s="57"/>
      <c r="Q8068" s="57"/>
      <c r="R8068" s="57"/>
      <c r="S8068" s="57"/>
      <c r="T8068" s="57"/>
      <c r="U8068" s="57"/>
      <c r="V8068" s="57"/>
    </row>
    <row r="8069" ht="15" spans="16:22">
      <c r="P8069" s="57"/>
      <c r="Q8069" s="57"/>
      <c r="R8069" s="57"/>
      <c r="S8069" s="57"/>
      <c r="T8069" s="57"/>
      <c r="U8069" s="57"/>
      <c r="V8069" s="57"/>
    </row>
    <row r="8070" ht="15" spans="16:22">
      <c r="P8070" s="57"/>
      <c r="Q8070" s="57"/>
      <c r="R8070" s="57"/>
      <c r="S8070" s="57"/>
      <c r="T8070" s="57"/>
      <c r="U8070" s="57"/>
      <c r="V8070" s="57"/>
    </row>
    <row r="8071" ht="15" spans="16:22">
      <c r="P8071" s="57"/>
      <c r="Q8071" s="57"/>
      <c r="R8071" s="57"/>
      <c r="S8071" s="57"/>
      <c r="T8071" s="57"/>
      <c r="U8071" s="57"/>
      <c r="V8071" s="57"/>
    </row>
    <row r="8072" ht="15" spans="16:22">
      <c r="P8072" s="57"/>
      <c r="Q8072" s="57"/>
      <c r="R8072" s="57"/>
      <c r="S8072" s="57"/>
      <c r="T8072" s="57"/>
      <c r="U8072" s="57"/>
      <c r="V8072" s="57"/>
    </row>
    <row r="8073" ht="15" spans="16:22">
      <c r="P8073" s="57"/>
      <c r="Q8073" s="57"/>
      <c r="R8073" s="57"/>
      <c r="S8073" s="57"/>
      <c r="T8073" s="57"/>
      <c r="U8073" s="57"/>
      <c r="V8073" s="57"/>
    </row>
    <row r="8074" ht="15" spans="16:22">
      <c r="P8074" s="57"/>
      <c r="Q8074" s="57"/>
      <c r="R8074" s="57"/>
      <c r="S8074" s="57"/>
      <c r="T8074" s="57"/>
      <c r="U8074" s="57"/>
      <c r="V8074" s="57"/>
    </row>
    <row r="8075" ht="15" spans="16:22">
      <c r="P8075" s="57"/>
      <c r="Q8075" s="57"/>
      <c r="R8075" s="57"/>
      <c r="S8075" s="57"/>
      <c r="T8075" s="57"/>
      <c r="U8075" s="57"/>
      <c r="V8075" s="57"/>
    </row>
    <row r="8076" ht="15" spans="16:22">
      <c r="P8076" s="57"/>
      <c r="Q8076" s="57"/>
      <c r="R8076" s="57"/>
      <c r="S8076" s="57"/>
      <c r="T8076" s="57"/>
      <c r="U8076" s="57"/>
      <c r="V8076" s="57"/>
    </row>
    <row r="8077" ht="15" spans="16:22">
      <c r="P8077" s="57"/>
      <c r="Q8077" s="57"/>
      <c r="R8077" s="57"/>
      <c r="S8077" s="57"/>
      <c r="T8077" s="57"/>
      <c r="U8077" s="57"/>
      <c r="V8077" s="57"/>
    </row>
    <row r="8078" ht="15" spans="16:22">
      <c r="P8078" s="57"/>
      <c r="Q8078" s="57"/>
      <c r="R8078" s="57"/>
      <c r="S8078" s="57"/>
      <c r="T8078" s="57"/>
      <c r="U8078" s="57"/>
      <c r="V8078" s="57"/>
    </row>
    <row r="8079" ht="15" spans="16:22">
      <c r="P8079" s="57"/>
      <c r="Q8079" s="57"/>
      <c r="R8079" s="57"/>
      <c r="S8079" s="57"/>
      <c r="T8079" s="57"/>
      <c r="U8079" s="57"/>
      <c r="V8079" s="57"/>
    </row>
    <row r="8080" ht="15" spans="16:22">
      <c r="P8080" s="57"/>
      <c r="Q8080" s="57"/>
      <c r="R8080" s="57"/>
      <c r="S8080" s="57"/>
      <c r="T8080" s="57"/>
      <c r="U8080" s="57"/>
      <c r="V8080" s="57"/>
    </row>
    <row r="8081" ht="15" spans="16:22">
      <c r="P8081" s="57"/>
      <c r="Q8081" s="57"/>
      <c r="R8081" s="57"/>
      <c r="S8081" s="57"/>
      <c r="T8081" s="57"/>
      <c r="U8081" s="57"/>
      <c r="V8081" s="57"/>
    </row>
    <row r="8082" ht="15" spans="16:22">
      <c r="P8082" s="57"/>
      <c r="Q8082" s="57"/>
      <c r="R8082" s="57"/>
      <c r="S8082" s="57"/>
      <c r="T8082" s="57"/>
      <c r="U8082" s="57"/>
      <c r="V8082" s="57"/>
    </row>
    <row r="8083" ht="15" spans="16:22">
      <c r="P8083" s="57"/>
      <c r="Q8083" s="57"/>
      <c r="R8083" s="57"/>
      <c r="S8083" s="57"/>
      <c r="T8083" s="57"/>
      <c r="U8083" s="57"/>
      <c r="V8083" s="57"/>
    </row>
    <row r="8084" ht="15" spans="16:22">
      <c r="P8084" s="57"/>
      <c r="Q8084" s="57"/>
      <c r="R8084" s="57"/>
      <c r="S8084" s="57"/>
      <c r="T8084" s="57"/>
      <c r="U8084" s="57"/>
      <c r="V8084" s="57"/>
    </row>
    <row r="8085" ht="15" spans="16:22">
      <c r="P8085" s="57"/>
      <c r="Q8085" s="57"/>
      <c r="R8085" s="57"/>
      <c r="S8085" s="57"/>
      <c r="T8085" s="57"/>
      <c r="U8085" s="57"/>
      <c r="V8085" s="57"/>
    </row>
    <row r="8086" ht="15" spans="16:22">
      <c r="P8086" s="57"/>
      <c r="Q8086" s="57"/>
      <c r="R8086" s="57"/>
      <c r="S8086" s="57"/>
      <c r="T8086" s="57"/>
      <c r="U8086" s="57"/>
      <c r="V8086" s="57"/>
    </row>
    <row r="8087" ht="15" spans="16:22">
      <c r="P8087" s="57"/>
      <c r="Q8087" s="57"/>
      <c r="R8087" s="57"/>
      <c r="S8087" s="57"/>
      <c r="T8087" s="57"/>
      <c r="U8087" s="57"/>
      <c r="V8087" s="57"/>
    </row>
    <row r="8088" ht="15" spans="16:22">
      <c r="P8088" s="57"/>
      <c r="Q8088" s="57"/>
      <c r="R8088" s="57"/>
      <c r="S8088" s="57"/>
      <c r="T8088" s="57"/>
      <c r="U8088" s="57"/>
      <c r="V8088" s="57"/>
    </row>
    <row r="8089" ht="15" spans="16:22">
      <c r="P8089" s="57"/>
      <c r="Q8089" s="57"/>
      <c r="R8089" s="57"/>
      <c r="S8089" s="57"/>
      <c r="T8089" s="57"/>
      <c r="U8089" s="57"/>
      <c r="V8089" s="57"/>
    </row>
    <row r="8090" ht="15" spans="16:22">
      <c r="P8090" s="57"/>
      <c r="Q8090" s="57"/>
      <c r="R8090" s="57"/>
      <c r="S8090" s="57"/>
      <c r="T8090" s="57"/>
      <c r="U8090" s="57"/>
      <c r="V8090" s="57"/>
    </row>
    <row r="8091" ht="15" spans="16:22">
      <c r="P8091" s="57"/>
      <c r="Q8091" s="57"/>
      <c r="R8091" s="57"/>
      <c r="S8091" s="57"/>
      <c r="T8091" s="57"/>
      <c r="U8091" s="57"/>
      <c r="V8091" s="57"/>
    </row>
    <row r="8092" ht="15" spans="16:22">
      <c r="P8092" s="57"/>
      <c r="Q8092" s="57"/>
      <c r="R8092" s="57"/>
      <c r="S8092" s="57"/>
      <c r="T8092" s="57"/>
      <c r="U8092" s="57"/>
      <c r="V8092" s="57"/>
    </row>
    <row r="8093" ht="15" spans="16:22">
      <c r="P8093" s="57"/>
      <c r="Q8093" s="57"/>
      <c r="R8093" s="57"/>
      <c r="S8093" s="57"/>
      <c r="T8093" s="57"/>
      <c r="U8093" s="57"/>
      <c r="V8093" s="57"/>
    </row>
    <row r="8094" ht="15" spans="16:22">
      <c r="P8094" s="57"/>
      <c r="Q8094" s="57"/>
      <c r="R8094" s="57"/>
      <c r="S8094" s="57"/>
      <c r="T8094" s="57"/>
      <c r="U8094" s="57"/>
      <c r="V8094" s="57"/>
    </row>
    <row r="8095" ht="15" spans="16:22">
      <c r="P8095" s="57"/>
      <c r="Q8095" s="57"/>
      <c r="R8095" s="57"/>
      <c r="S8095" s="57"/>
      <c r="T8095" s="57"/>
      <c r="U8095" s="57"/>
      <c r="V8095" s="57"/>
    </row>
    <row r="8096" ht="15" spans="16:22">
      <c r="P8096" s="57"/>
      <c r="Q8096" s="57"/>
      <c r="R8096" s="57"/>
      <c r="S8096" s="57"/>
      <c r="T8096" s="57"/>
      <c r="U8096" s="57"/>
      <c r="V8096" s="57"/>
    </row>
    <row r="8097" ht="15" spans="16:22">
      <c r="P8097" s="57"/>
      <c r="Q8097" s="57"/>
      <c r="R8097" s="57"/>
      <c r="S8097" s="57"/>
      <c r="T8097" s="57"/>
      <c r="U8097" s="57"/>
      <c r="V8097" s="57"/>
    </row>
    <row r="8098" ht="15" spans="16:22">
      <c r="P8098" s="57"/>
      <c r="Q8098" s="57"/>
      <c r="R8098" s="57"/>
      <c r="S8098" s="57"/>
      <c r="T8098" s="57"/>
      <c r="U8098" s="57"/>
      <c r="V8098" s="57"/>
    </row>
    <row r="8099" ht="15" spans="16:22">
      <c r="P8099" s="57"/>
      <c r="Q8099" s="57"/>
      <c r="R8099" s="57"/>
      <c r="S8099" s="57"/>
      <c r="T8099" s="57"/>
      <c r="U8099" s="57"/>
      <c r="V8099" s="57"/>
    </row>
    <row r="8100" ht="15" spans="16:22">
      <c r="P8100" s="57"/>
      <c r="Q8100" s="57"/>
      <c r="R8100" s="57"/>
      <c r="S8100" s="57"/>
      <c r="T8100" s="57"/>
      <c r="U8100" s="57"/>
      <c r="V8100" s="57"/>
    </row>
    <row r="8101" ht="15" spans="16:22">
      <c r="P8101" s="57"/>
      <c r="Q8101" s="57"/>
      <c r="R8101" s="57"/>
      <c r="S8101" s="57"/>
      <c r="T8101" s="57"/>
      <c r="U8101" s="57"/>
      <c r="V8101" s="57"/>
    </row>
    <row r="8102" ht="15" spans="16:22">
      <c r="P8102" s="57"/>
      <c r="Q8102" s="57"/>
      <c r="R8102" s="57"/>
      <c r="S8102" s="57"/>
      <c r="T8102" s="57"/>
      <c r="U8102" s="57"/>
      <c r="V8102" s="57"/>
    </row>
    <row r="8103" ht="15" spans="16:22">
      <c r="P8103" s="57"/>
      <c r="Q8103" s="57"/>
      <c r="R8103" s="57"/>
      <c r="S8103" s="57"/>
      <c r="T8103" s="57"/>
      <c r="U8103" s="57"/>
      <c r="V8103" s="57"/>
    </row>
    <row r="8104" ht="15" spans="16:22">
      <c r="P8104" s="57"/>
      <c r="Q8104" s="57"/>
      <c r="R8104" s="57"/>
      <c r="S8104" s="57"/>
      <c r="T8104" s="57"/>
      <c r="U8104" s="57"/>
      <c r="V8104" s="57"/>
    </row>
    <row r="8105" ht="15" spans="16:22">
      <c r="P8105" s="57"/>
      <c r="Q8105" s="57"/>
      <c r="R8105" s="57"/>
      <c r="S8105" s="57"/>
      <c r="T8105" s="57"/>
      <c r="U8105" s="57"/>
      <c r="V8105" s="57"/>
    </row>
    <row r="8106" ht="15" spans="16:22">
      <c r="P8106" s="57"/>
      <c r="Q8106" s="57"/>
      <c r="R8106" s="57"/>
      <c r="S8106" s="57"/>
      <c r="T8106" s="57"/>
      <c r="U8106" s="57"/>
      <c r="V8106" s="57"/>
    </row>
    <row r="8107" ht="15" spans="16:22">
      <c r="P8107" s="57"/>
      <c r="Q8107" s="57"/>
      <c r="R8107" s="57"/>
      <c r="S8107" s="57"/>
      <c r="T8107" s="57"/>
      <c r="U8107" s="57"/>
      <c r="V8107" s="57"/>
    </row>
    <row r="8108" ht="15" spans="16:22">
      <c r="P8108" s="57"/>
      <c r="Q8108" s="57"/>
      <c r="R8108" s="57"/>
      <c r="S8108" s="57"/>
      <c r="T8108" s="57"/>
      <c r="U8108" s="57"/>
      <c r="V8108" s="57"/>
    </row>
    <row r="8109" ht="15" spans="16:22">
      <c r="P8109" s="57"/>
      <c r="Q8109" s="57"/>
      <c r="R8109" s="57"/>
      <c r="S8109" s="57"/>
      <c r="T8109" s="57"/>
      <c r="U8109" s="57"/>
      <c r="V8109" s="57"/>
    </row>
    <row r="8110" ht="15" spans="16:22">
      <c r="P8110" s="57"/>
      <c r="Q8110" s="57"/>
      <c r="R8110" s="57"/>
      <c r="S8110" s="57"/>
      <c r="T8110" s="57"/>
      <c r="U8110" s="57"/>
      <c r="V8110" s="57"/>
    </row>
    <row r="8111" ht="15" spans="16:22">
      <c r="P8111" s="57"/>
      <c r="Q8111" s="57"/>
      <c r="R8111" s="57"/>
      <c r="S8111" s="57"/>
      <c r="T8111" s="57"/>
      <c r="U8111" s="57"/>
      <c r="V8111" s="57"/>
    </row>
    <row r="8112" ht="15" spans="16:22">
      <c r="P8112" s="57"/>
      <c r="Q8112" s="57"/>
      <c r="R8112" s="57"/>
      <c r="S8112" s="57"/>
      <c r="T8112" s="57"/>
      <c r="U8112" s="57"/>
      <c r="V8112" s="57"/>
    </row>
    <row r="8113" ht="15" spans="16:22">
      <c r="P8113" s="57"/>
      <c r="Q8113" s="57"/>
      <c r="R8113" s="57"/>
      <c r="S8113" s="57"/>
      <c r="T8113" s="57"/>
      <c r="U8113" s="57"/>
      <c r="V8113" s="57"/>
    </row>
    <row r="8114" ht="15" spans="16:22">
      <c r="P8114" s="57"/>
      <c r="Q8114" s="57"/>
      <c r="R8114" s="57"/>
      <c r="S8114" s="57"/>
      <c r="T8114" s="57"/>
      <c r="U8114" s="57"/>
      <c r="V8114" s="57"/>
    </row>
    <row r="8115" ht="15" spans="16:22">
      <c r="P8115" s="57"/>
      <c r="Q8115" s="57"/>
      <c r="R8115" s="57"/>
      <c r="S8115" s="57"/>
      <c r="T8115" s="57"/>
      <c r="U8115" s="57"/>
      <c r="V8115" s="57"/>
    </row>
    <row r="8116" ht="15" spans="16:22">
      <c r="P8116" s="57"/>
      <c r="Q8116" s="57"/>
      <c r="R8116" s="57"/>
      <c r="S8116" s="57"/>
      <c r="T8116" s="57"/>
      <c r="U8116" s="57"/>
      <c r="V8116" s="57"/>
    </row>
    <row r="8117" ht="15" spans="16:22">
      <c r="P8117" s="57"/>
      <c r="Q8117" s="57"/>
      <c r="R8117" s="57"/>
      <c r="S8117" s="57"/>
      <c r="T8117" s="57"/>
      <c r="U8117" s="57"/>
      <c r="V8117" s="57"/>
    </row>
    <row r="8118" ht="15" spans="16:22">
      <c r="P8118" s="57"/>
      <c r="Q8118" s="57"/>
      <c r="R8118" s="57"/>
      <c r="S8118" s="57"/>
      <c r="T8118" s="57"/>
      <c r="U8118" s="57"/>
      <c r="V8118" s="57"/>
    </row>
    <row r="8119" ht="15" spans="16:22">
      <c r="P8119" s="57"/>
      <c r="Q8119" s="57"/>
      <c r="R8119" s="57"/>
      <c r="S8119" s="57"/>
      <c r="T8119" s="57"/>
      <c r="U8119" s="57"/>
      <c r="V8119" s="57"/>
    </row>
    <row r="8120" ht="15" spans="16:22">
      <c r="P8120" s="57"/>
      <c r="Q8120" s="57"/>
      <c r="R8120" s="57"/>
      <c r="S8120" s="57"/>
      <c r="T8120" s="57"/>
      <c r="U8120" s="57"/>
      <c r="V8120" s="57"/>
    </row>
    <row r="8121" ht="15" spans="16:22">
      <c r="P8121" s="57"/>
      <c r="Q8121" s="57"/>
      <c r="R8121" s="57"/>
      <c r="S8121" s="57"/>
      <c r="T8121" s="57"/>
      <c r="U8121" s="57"/>
      <c r="V8121" s="57"/>
    </row>
    <row r="8122" ht="15" spans="16:22">
      <c r="P8122" s="57"/>
      <c r="Q8122" s="57"/>
      <c r="R8122" s="57"/>
      <c r="S8122" s="57"/>
      <c r="T8122" s="57"/>
      <c r="U8122" s="57"/>
      <c r="V8122" s="57"/>
    </row>
    <row r="8123" ht="15" spans="16:22">
      <c r="P8123" s="57"/>
      <c r="Q8123" s="57"/>
      <c r="R8123" s="57"/>
      <c r="S8123" s="57"/>
      <c r="T8123" s="57"/>
      <c r="U8123" s="57"/>
      <c r="V8123" s="57"/>
    </row>
    <row r="8124" ht="15" spans="16:22">
      <c r="P8124" s="57"/>
      <c r="Q8124" s="57"/>
      <c r="R8124" s="57"/>
      <c r="S8124" s="57"/>
      <c r="T8124" s="57"/>
      <c r="U8124" s="57"/>
      <c r="V8124" s="57"/>
    </row>
    <row r="8125" ht="15" spans="16:22">
      <c r="P8125" s="57"/>
      <c r="Q8125" s="57"/>
      <c r="R8125" s="57"/>
      <c r="S8125" s="57"/>
      <c r="T8125" s="57"/>
      <c r="U8125" s="57"/>
      <c r="V8125" s="57"/>
    </row>
    <row r="8126" ht="15" spans="16:22">
      <c r="P8126" s="57"/>
      <c r="Q8126" s="57"/>
      <c r="R8126" s="57"/>
      <c r="S8126" s="57"/>
      <c r="T8126" s="57"/>
      <c r="U8126" s="57"/>
      <c r="V8126" s="57"/>
    </row>
    <row r="8127" ht="15" spans="16:22">
      <c r="P8127" s="57"/>
      <c r="Q8127" s="57"/>
      <c r="R8127" s="57"/>
      <c r="S8127" s="57"/>
      <c r="T8127" s="57"/>
      <c r="U8127" s="57"/>
      <c r="V8127" s="57"/>
    </row>
    <row r="8128" ht="15" spans="16:22">
      <c r="P8128" s="57"/>
      <c r="Q8128" s="57"/>
      <c r="R8128" s="57"/>
      <c r="S8128" s="57"/>
      <c r="T8128" s="57"/>
      <c r="U8128" s="57"/>
      <c r="V8128" s="57"/>
    </row>
    <row r="8129" ht="15" spans="16:22">
      <c r="P8129" s="57"/>
      <c r="Q8129" s="57"/>
      <c r="R8129" s="57"/>
      <c r="S8129" s="57"/>
      <c r="T8129" s="57"/>
      <c r="U8129" s="57"/>
      <c r="V8129" s="57"/>
    </row>
    <row r="8130" ht="15" spans="16:22">
      <c r="P8130" s="57"/>
      <c r="Q8130" s="57"/>
      <c r="R8130" s="57"/>
      <c r="S8130" s="57"/>
      <c r="T8130" s="57"/>
      <c r="U8130" s="57"/>
      <c r="V8130" s="57"/>
    </row>
    <row r="8131" ht="15" spans="16:22">
      <c r="P8131" s="57"/>
      <c r="Q8131" s="57"/>
      <c r="R8131" s="57"/>
      <c r="S8131" s="57"/>
      <c r="T8131" s="57"/>
      <c r="U8131" s="57"/>
      <c r="V8131" s="57"/>
    </row>
    <row r="8132" ht="15" spans="16:22">
      <c r="P8132" s="57"/>
      <c r="Q8132" s="57"/>
      <c r="R8132" s="57"/>
      <c r="S8132" s="57"/>
      <c r="T8132" s="57"/>
      <c r="U8132" s="57"/>
      <c r="V8132" s="57"/>
    </row>
    <row r="8133" ht="15" spans="16:22">
      <c r="P8133" s="57"/>
      <c r="Q8133" s="57"/>
      <c r="R8133" s="57"/>
      <c r="S8133" s="57"/>
      <c r="T8133" s="57"/>
      <c r="U8133" s="57"/>
      <c r="V8133" s="57"/>
    </row>
    <row r="8134" ht="15" spans="16:22">
      <c r="P8134" s="57"/>
      <c r="Q8134" s="57"/>
      <c r="R8134" s="57"/>
      <c r="S8134" s="57"/>
      <c r="T8134" s="57"/>
      <c r="U8134" s="57"/>
      <c r="V8134" s="57"/>
    </row>
    <row r="8135" ht="15" spans="16:22">
      <c r="P8135" s="57"/>
      <c r="Q8135" s="57"/>
      <c r="R8135" s="57"/>
      <c r="S8135" s="57"/>
      <c r="T8135" s="57"/>
      <c r="U8135" s="57"/>
      <c r="V8135" s="57"/>
    </row>
    <row r="8136" ht="15" spans="16:22">
      <c r="P8136" s="57"/>
      <c r="Q8136" s="57"/>
      <c r="R8136" s="57"/>
      <c r="S8136" s="57"/>
      <c r="T8136" s="57"/>
      <c r="U8136" s="57"/>
      <c r="V8136" s="57"/>
    </row>
    <row r="8137" ht="15" spans="16:22">
      <c r="P8137" s="57"/>
      <c r="Q8137" s="57"/>
      <c r="R8137" s="57"/>
      <c r="S8137" s="57"/>
      <c r="T8137" s="57"/>
      <c r="U8137" s="57"/>
      <c r="V8137" s="57"/>
    </row>
    <row r="8138" ht="15" spans="16:22">
      <c r="P8138" s="57"/>
      <c r="Q8138" s="57"/>
      <c r="R8138" s="57"/>
      <c r="S8138" s="57"/>
      <c r="T8138" s="57"/>
      <c r="U8138" s="57"/>
      <c r="V8138" s="57"/>
    </row>
    <row r="8139" ht="15" spans="16:22">
      <c r="P8139" s="57"/>
      <c r="Q8139" s="57"/>
      <c r="R8139" s="57"/>
      <c r="S8139" s="57"/>
      <c r="T8139" s="57"/>
      <c r="U8139" s="57"/>
      <c r="V8139" s="57"/>
    </row>
    <row r="8140" ht="15" spans="16:22">
      <c r="P8140" s="57"/>
      <c r="Q8140" s="57"/>
      <c r="R8140" s="57"/>
      <c r="S8140" s="57"/>
      <c r="T8140" s="57"/>
      <c r="U8140" s="57"/>
      <c r="V8140" s="57"/>
    </row>
    <row r="8141" ht="15" spans="16:22">
      <c r="P8141" s="57"/>
      <c r="Q8141" s="57"/>
      <c r="R8141" s="57"/>
      <c r="S8141" s="57"/>
      <c r="T8141" s="57"/>
      <c r="U8141" s="57"/>
      <c r="V8141" s="57"/>
    </row>
    <row r="8142" ht="15" spans="16:22">
      <c r="P8142" s="57"/>
      <c r="Q8142" s="57"/>
      <c r="R8142" s="57"/>
      <c r="S8142" s="57"/>
      <c r="T8142" s="57"/>
      <c r="U8142" s="57"/>
      <c r="V8142" s="57"/>
    </row>
    <row r="8143" ht="15" spans="16:22">
      <c r="P8143" s="57"/>
      <c r="Q8143" s="57"/>
      <c r="R8143" s="57"/>
      <c r="S8143" s="57"/>
      <c r="T8143" s="57"/>
      <c r="U8143" s="57"/>
      <c r="V8143" s="57"/>
    </row>
    <row r="8144" ht="15" spans="16:22">
      <c r="P8144" s="57"/>
      <c r="Q8144" s="57"/>
      <c r="R8144" s="57"/>
      <c r="S8144" s="57"/>
      <c r="T8144" s="57"/>
      <c r="U8144" s="57"/>
      <c r="V8144" s="57"/>
    </row>
    <row r="8145" ht="15" spans="16:22">
      <c r="P8145" s="57"/>
      <c r="Q8145" s="57"/>
      <c r="R8145" s="57"/>
      <c r="S8145" s="57"/>
      <c r="T8145" s="57"/>
      <c r="U8145" s="57"/>
      <c r="V8145" s="57"/>
    </row>
    <row r="8146" ht="15" spans="16:22">
      <c r="P8146" s="57"/>
      <c r="Q8146" s="57"/>
      <c r="R8146" s="57"/>
      <c r="S8146" s="57"/>
      <c r="T8146" s="57"/>
      <c r="U8146" s="57"/>
      <c r="V8146" s="57"/>
    </row>
    <row r="8147" ht="15" spans="16:22">
      <c r="P8147" s="57"/>
      <c r="Q8147" s="57"/>
      <c r="R8147" s="57"/>
      <c r="S8147" s="57"/>
      <c r="T8147" s="57"/>
      <c r="U8147" s="57"/>
      <c r="V8147" s="57"/>
    </row>
    <row r="8148" ht="15" spans="16:22">
      <c r="P8148" s="57"/>
      <c r="Q8148" s="57"/>
      <c r="R8148" s="57"/>
      <c r="S8148" s="57"/>
      <c r="T8148" s="57"/>
      <c r="U8148" s="57"/>
      <c r="V8148" s="57"/>
    </row>
    <row r="8149" ht="15" spans="16:22">
      <c r="P8149" s="57"/>
      <c r="Q8149" s="57"/>
      <c r="R8149" s="57"/>
      <c r="S8149" s="57"/>
      <c r="T8149" s="57"/>
      <c r="U8149" s="57"/>
      <c r="V8149" s="57"/>
    </row>
    <row r="8150" ht="15" spans="16:22">
      <c r="P8150" s="57"/>
      <c r="Q8150" s="57"/>
      <c r="R8150" s="57"/>
      <c r="S8150" s="57"/>
      <c r="T8150" s="57"/>
      <c r="U8150" s="57"/>
      <c r="V8150" s="57"/>
    </row>
    <row r="8151" ht="15" spans="16:22">
      <c r="P8151" s="57"/>
      <c r="Q8151" s="57"/>
      <c r="R8151" s="57"/>
      <c r="S8151" s="57"/>
      <c r="T8151" s="57"/>
      <c r="U8151" s="57"/>
      <c r="V8151" s="57"/>
    </row>
    <row r="8152" ht="15" spans="16:22">
      <c r="P8152" s="57"/>
      <c r="Q8152" s="57"/>
      <c r="R8152" s="57"/>
      <c r="S8152" s="57"/>
      <c r="T8152" s="57"/>
      <c r="U8152" s="57"/>
      <c r="V8152" s="57"/>
    </row>
    <row r="8153" ht="15" spans="16:22">
      <c r="P8153" s="57"/>
      <c r="Q8153" s="57"/>
      <c r="R8153" s="57"/>
      <c r="S8153" s="57"/>
      <c r="T8153" s="57"/>
      <c r="U8153" s="57"/>
      <c r="V8153" s="57"/>
    </row>
    <row r="8154" ht="15" spans="16:22">
      <c r="P8154" s="57"/>
      <c r="Q8154" s="57"/>
      <c r="R8154" s="57"/>
      <c r="S8154" s="57"/>
      <c r="T8154" s="57"/>
      <c r="U8154" s="57"/>
      <c r="V8154" s="57"/>
    </row>
    <row r="8155" ht="15" spans="16:22">
      <c r="P8155" s="57"/>
      <c r="Q8155" s="57"/>
      <c r="R8155" s="57"/>
      <c r="S8155" s="57"/>
      <c r="T8155" s="57"/>
      <c r="U8155" s="57"/>
      <c r="V8155" s="57"/>
    </row>
    <row r="8156" ht="15" spans="16:22">
      <c r="P8156" s="57"/>
      <c r="Q8156" s="57"/>
      <c r="R8156" s="57"/>
      <c r="S8156" s="57"/>
      <c r="T8156" s="57"/>
      <c r="U8156" s="57"/>
      <c r="V8156" s="57"/>
    </row>
    <row r="8157" ht="15" spans="16:22">
      <c r="P8157" s="57"/>
      <c r="Q8157" s="57"/>
      <c r="R8157" s="57"/>
      <c r="S8157" s="57"/>
      <c r="T8157" s="57"/>
      <c r="U8157" s="57"/>
      <c r="V8157" s="57"/>
    </row>
    <row r="8158" ht="15" spans="16:22">
      <c r="P8158" s="57"/>
      <c r="Q8158" s="57"/>
      <c r="R8158" s="57"/>
      <c r="S8158" s="57"/>
      <c r="T8158" s="57"/>
      <c r="U8158" s="57"/>
      <c r="V8158" s="57"/>
    </row>
    <row r="8159" ht="15" spans="16:22">
      <c r="P8159" s="57"/>
      <c r="Q8159" s="57"/>
      <c r="R8159" s="57"/>
      <c r="S8159" s="57"/>
      <c r="T8159" s="57"/>
      <c r="U8159" s="57"/>
      <c r="V8159" s="57"/>
    </row>
    <row r="8160" ht="15" spans="16:22">
      <c r="P8160" s="57"/>
      <c r="Q8160" s="57"/>
      <c r="R8160" s="57"/>
      <c r="S8160" s="57"/>
      <c r="T8160" s="57"/>
      <c r="U8160" s="57"/>
      <c r="V8160" s="57"/>
    </row>
    <row r="8161" ht="15" spans="16:22">
      <c r="P8161" s="57"/>
      <c r="Q8161" s="57"/>
      <c r="R8161" s="57"/>
      <c r="S8161" s="57"/>
      <c r="T8161" s="57"/>
      <c r="U8161" s="57"/>
      <c r="V8161" s="57"/>
    </row>
    <row r="8162" ht="15" spans="16:22">
      <c r="P8162" s="57"/>
      <c r="Q8162" s="57"/>
      <c r="R8162" s="57"/>
      <c r="S8162" s="57"/>
      <c r="T8162" s="57"/>
      <c r="U8162" s="57"/>
      <c r="V8162" s="57"/>
    </row>
    <row r="8163" ht="15" spans="16:22">
      <c r="P8163" s="57"/>
      <c r="Q8163" s="57"/>
      <c r="R8163" s="57"/>
      <c r="S8163" s="57"/>
      <c r="T8163" s="57"/>
      <c r="U8163" s="57"/>
      <c r="V8163" s="57"/>
    </row>
    <row r="8164" ht="15" spans="16:22">
      <c r="P8164" s="57"/>
      <c r="Q8164" s="57"/>
      <c r="R8164" s="57"/>
      <c r="S8164" s="57"/>
      <c r="T8164" s="57"/>
      <c r="U8164" s="57"/>
      <c r="V8164" s="57"/>
    </row>
    <row r="8165" ht="15" spans="16:22">
      <c r="P8165" s="57"/>
      <c r="Q8165" s="57"/>
      <c r="R8165" s="57"/>
      <c r="S8165" s="57"/>
      <c r="T8165" s="57"/>
      <c r="U8165" s="57"/>
      <c r="V8165" s="57"/>
    </row>
    <row r="8166" ht="15" spans="16:22">
      <c r="P8166" s="57"/>
      <c r="Q8166" s="57"/>
      <c r="R8166" s="57"/>
      <c r="S8166" s="57"/>
      <c r="T8166" s="57"/>
      <c r="U8166" s="57"/>
      <c r="V8166" s="57"/>
    </row>
    <row r="8167" ht="15" spans="16:22">
      <c r="P8167" s="57"/>
      <c r="Q8167" s="57"/>
      <c r="R8167" s="57"/>
      <c r="S8167" s="57"/>
      <c r="T8167" s="57"/>
      <c r="U8167" s="57"/>
      <c r="V8167" s="57"/>
    </row>
    <row r="8168" ht="15" spans="16:22">
      <c r="P8168" s="57"/>
      <c r="Q8168" s="57"/>
      <c r="R8168" s="57"/>
      <c r="S8168" s="57"/>
      <c r="T8168" s="57"/>
      <c r="U8168" s="57"/>
      <c r="V8168" s="57"/>
    </row>
    <row r="8169" ht="15" spans="16:22">
      <c r="P8169" s="57"/>
      <c r="Q8169" s="57"/>
      <c r="R8169" s="57"/>
      <c r="S8169" s="57"/>
      <c r="T8169" s="57"/>
      <c r="U8169" s="57"/>
      <c r="V8169" s="57"/>
    </row>
    <row r="8170" ht="15" spans="16:22">
      <c r="P8170" s="57"/>
      <c r="Q8170" s="57"/>
      <c r="R8170" s="57"/>
      <c r="S8170" s="57"/>
      <c r="T8170" s="57"/>
      <c r="U8170" s="57"/>
      <c r="V8170" s="57"/>
    </row>
    <row r="8171" ht="15" spans="16:22">
      <c r="P8171" s="57"/>
      <c r="Q8171" s="57"/>
      <c r="R8171" s="57"/>
      <c r="S8171" s="57"/>
      <c r="T8171" s="57"/>
      <c r="U8171" s="57"/>
      <c r="V8171" s="57"/>
    </row>
    <row r="8172" ht="15" spans="16:22">
      <c r="P8172" s="57"/>
      <c r="Q8172" s="57"/>
      <c r="R8172" s="57"/>
      <c r="S8172" s="57"/>
      <c r="T8172" s="57"/>
      <c r="U8172" s="57"/>
      <c r="V8172" s="57"/>
    </row>
    <row r="8173" ht="15" spans="16:22">
      <c r="P8173" s="57"/>
      <c r="Q8173" s="57"/>
      <c r="R8173" s="57"/>
      <c r="S8173" s="57"/>
      <c r="T8173" s="57"/>
      <c r="U8173" s="57"/>
      <c r="V8173" s="57"/>
    </row>
    <row r="8174" ht="15" spans="16:22">
      <c r="P8174" s="57"/>
      <c r="Q8174" s="57"/>
      <c r="R8174" s="57"/>
      <c r="S8174" s="57"/>
      <c r="T8174" s="57"/>
      <c r="U8174" s="57"/>
      <c r="V8174" s="57"/>
    </row>
    <row r="8175" ht="15" spans="16:22">
      <c r="P8175" s="57"/>
      <c r="Q8175" s="57"/>
      <c r="R8175" s="57"/>
      <c r="S8175" s="57"/>
      <c r="T8175" s="57"/>
      <c r="U8175" s="57"/>
      <c r="V8175" s="57"/>
    </row>
    <row r="8176" ht="15" spans="16:22">
      <c r="P8176" s="57"/>
      <c r="Q8176" s="57"/>
      <c r="R8176" s="57"/>
      <c r="S8176" s="57"/>
      <c r="T8176" s="57"/>
      <c r="U8176" s="57"/>
      <c r="V8176" s="57"/>
    </row>
    <row r="8177" ht="15" spans="16:22">
      <c r="P8177" s="57"/>
      <c r="Q8177" s="57"/>
      <c r="R8177" s="57"/>
      <c r="S8177" s="57"/>
      <c r="T8177" s="57"/>
      <c r="U8177" s="57"/>
      <c r="V8177" s="57"/>
    </row>
    <row r="8178" ht="15" spans="16:22">
      <c r="P8178" s="57"/>
      <c r="Q8178" s="57"/>
      <c r="R8178" s="57"/>
      <c r="S8178" s="57"/>
      <c r="T8178" s="57"/>
      <c r="U8178" s="57"/>
      <c r="V8178" s="57"/>
    </row>
    <row r="8179" ht="15" spans="16:22">
      <c r="P8179" s="57"/>
      <c r="Q8179" s="57"/>
      <c r="R8179" s="57"/>
      <c r="S8179" s="57"/>
      <c r="T8179" s="57"/>
      <c r="U8179" s="57"/>
      <c r="V8179" s="57"/>
    </row>
    <row r="8180" ht="15" spans="16:22">
      <c r="P8180" s="57"/>
      <c r="Q8180" s="57"/>
      <c r="R8180" s="57"/>
      <c r="S8180" s="57"/>
      <c r="T8180" s="57"/>
      <c r="U8180" s="57"/>
      <c r="V8180" s="57"/>
    </row>
    <row r="8181" ht="15" spans="16:22">
      <c r="P8181" s="57"/>
      <c r="Q8181" s="57"/>
      <c r="R8181" s="57"/>
      <c r="S8181" s="57"/>
      <c r="T8181" s="57"/>
      <c r="U8181" s="57"/>
      <c r="V8181" s="57"/>
    </row>
    <row r="8182" ht="15" spans="16:22">
      <c r="P8182" s="57"/>
      <c r="Q8182" s="57"/>
      <c r="R8182" s="57"/>
      <c r="S8182" s="57"/>
      <c r="T8182" s="57"/>
      <c r="U8182" s="57"/>
      <c r="V8182" s="57"/>
    </row>
    <row r="8183" ht="15" spans="16:22">
      <c r="P8183" s="57"/>
      <c r="Q8183" s="57"/>
      <c r="R8183" s="57"/>
      <c r="S8183" s="57"/>
      <c r="T8183" s="57"/>
      <c r="U8183" s="57"/>
      <c r="V8183" s="57"/>
    </row>
    <row r="8184" ht="15" spans="16:22">
      <c r="P8184" s="57"/>
      <c r="Q8184" s="57"/>
      <c r="R8184" s="57"/>
      <c r="S8184" s="57"/>
      <c r="T8184" s="57"/>
      <c r="U8184" s="57"/>
      <c r="V8184" s="57"/>
    </row>
    <row r="8185" ht="15" spans="16:22">
      <c r="P8185" s="57"/>
      <c r="Q8185" s="57"/>
      <c r="R8185" s="57"/>
      <c r="S8185" s="57"/>
      <c r="T8185" s="57"/>
      <c r="U8185" s="57"/>
      <c r="V8185" s="57"/>
    </row>
    <row r="8186" ht="15" spans="16:22">
      <c r="P8186" s="57"/>
      <c r="Q8186" s="57"/>
      <c r="R8186" s="57"/>
      <c r="S8186" s="57"/>
      <c r="T8186" s="57"/>
      <c r="U8186" s="57"/>
      <c r="V8186" s="57"/>
    </row>
    <row r="8187" ht="15" spans="16:22">
      <c r="P8187" s="57"/>
      <c r="Q8187" s="57"/>
      <c r="R8187" s="57"/>
      <c r="S8187" s="57"/>
      <c r="T8187" s="57"/>
      <c r="U8187" s="57"/>
      <c r="V8187" s="57"/>
    </row>
    <row r="8188" ht="15" spans="16:22">
      <c r="P8188" s="57"/>
      <c r="Q8188" s="57"/>
      <c r="R8188" s="57"/>
      <c r="S8188" s="57"/>
      <c r="T8188" s="57"/>
      <c r="U8188" s="57"/>
      <c r="V8188" s="57"/>
    </row>
    <row r="8189" ht="15" spans="16:22">
      <c r="P8189" s="57"/>
      <c r="Q8189" s="57"/>
      <c r="R8189" s="57"/>
      <c r="S8189" s="57"/>
      <c r="T8189" s="57"/>
      <c r="U8189" s="57"/>
      <c r="V8189" s="57"/>
    </row>
    <row r="8190" ht="15" spans="16:22">
      <c r="P8190" s="57"/>
      <c r="Q8190" s="57"/>
      <c r="R8190" s="57"/>
      <c r="S8190" s="57"/>
      <c r="T8190" s="57"/>
      <c r="U8190" s="57"/>
      <c r="V8190" s="57"/>
    </row>
    <row r="8191" ht="15" spans="16:22">
      <c r="P8191" s="57"/>
      <c r="Q8191" s="57"/>
      <c r="R8191" s="57"/>
      <c r="S8191" s="57"/>
      <c r="T8191" s="57"/>
      <c r="U8191" s="57"/>
      <c r="V8191" s="57"/>
    </row>
    <row r="8192" ht="15" spans="16:22">
      <c r="P8192" s="57"/>
      <c r="Q8192" s="57"/>
      <c r="R8192" s="57"/>
      <c r="S8192" s="57"/>
      <c r="T8192" s="57"/>
      <c r="U8192" s="57"/>
      <c r="V8192" s="57"/>
    </row>
    <row r="8193" ht="15" spans="16:22">
      <c r="P8193" s="57"/>
      <c r="Q8193" s="57"/>
      <c r="R8193" s="57"/>
      <c r="S8193" s="57"/>
      <c r="T8193" s="57"/>
      <c r="U8193" s="57"/>
      <c r="V8193" s="57"/>
    </row>
    <row r="8194" ht="15" spans="16:22">
      <c r="P8194" s="57"/>
      <c r="Q8194" s="57"/>
      <c r="R8194" s="57"/>
      <c r="S8194" s="57"/>
      <c r="T8194" s="57"/>
      <c r="U8194" s="57"/>
      <c r="V8194" s="57"/>
    </row>
    <row r="8195" ht="15" spans="16:22">
      <c r="P8195" s="57"/>
      <c r="Q8195" s="57"/>
      <c r="R8195" s="57"/>
      <c r="S8195" s="57"/>
      <c r="T8195" s="57"/>
      <c r="U8195" s="57"/>
      <c r="V8195" s="57"/>
    </row>
    <row r="8196" ht="15" spans="16:22">
      <c r="P8196" s="57"/>
      <c r="Q8196" s="57"/>
      <c r="R8196" s="57"/>
      <c r="S8196" s="57"/>
      <c r="T8196" s="57"/>
      <c r="U8196" s="57"/>
      <c r="V8196" s="57"/>
    </row>
    <row r="8197" ht="15" spans="16:22">
      <c r="P8197" s="57"/>
      <c r="Q8197" s="57"/>
      <c r="R8197" s="57"/>
      <c r="S8197" s="57"/>
      <c r="T8197" s="57"/>
      <c r="U8197" s="57"/>
      <c r="V8197" s="57"/>
    </row>
    <row r="8198" ht="15" spans="16:22">
      <c r="P8198" s="57"/>
      <c r="Q8198" s="57"/>
      <c r="R8198" s="57"/>
      <c r="S8198" s="57"/>
      <c r="T8198" s="57"/>
      <c r="U8198" s="57"/>
      <c r="V8198" s="57"/>
    </row>
    <row r="8199" ht="15" spans="16:22">
      <c r="P8199" s="57"/>
      <c r="Q8199" s="57"/>
      <c r="R8199" s="57"/>
      <c r="S8199" s="57"/>
      <c r="T8199" s="57"/>
      <c r="U8199" s="57"/>
      <c r="V8199" s="57"/>
    </row>
    <row r="8200" ht="15" spans="16:22">
      <c r="P8200" s="57"/>
      <c r="Q8200" s="57"/>
      <c r="R8200" s="57"/>
      <c r="S8200" s="57"/>
      <c r="T8200" s="57"/>
      <c r="U8200" s="57"/>
      <c r="V8200" s="57"/>
    </row>
    <row r="8201" ht="15" spans="16:22">
      <c r="P8201" s="57"/>
      <c r="Q8201" s="57"/>
      <c r="R8201" s="57"/>
      <c r="S8201" s="57"/>
      <c r="T8201" s="57"/>
      <c r="U8201" s="57"/>
      <c r="V8201" s="57"/>
    </row>
    <row r="8202" ht="15" spans="16:22">
      <c r="P8202" s="57"/>
      <c r="Q8202" s="57"/>
      <c r="R8202" s="57"/>
      <c r="S8202" s="57"/>
      <c r="T8202" s="57"/>
      <c r="U8202" s="57"/>
      <c r="V8202" s="57"/>
    </row>
    <row r="8203" ht="15" spans="16:22">
      <c r="P8203" s="57"/>
      <c r="Q8203" s="57"/>
      <c r="R8203" s="57"/>
      <c r="S8203" s="57"/>
      <c r="T8203" s="57"/>
      <c r="U8203" s="57"/>
      <c r="V8203" s="57"/>
    </row>
    <row r="8204" ht="15" spans="16:22">
      <c r="P8204" s="57"/>
      <c r="Q8204" s="57"/>
      <c r="R8204" s="57"/>
      <c r="S8204" s="57"/>
      <c r="T8204" s="57"/>
      <c r="U8204" s="57"/>
      <c r="V8204" s="57"/>
    </row>
    <row r="8205" ht="15" spans="16:22">
      <c r="P8205" s="57"/>
      <c r="Q8205" s="57"/>
      <c r="R8205" s="57"/>
      <c r="S8205" s="57"/>
      <c r="T8205" s="57"/>
      <c r="U8205" s="57"/>
      <c r="V8205" s="57"/>
    </row>
    <row r="8206" ht="15" spans="16:22">
      <c r="P8206" s="57"/>
      <c r="Q8206" s="57"/>
      <c r="R8206" s="57"/>
      <c r="S8206" s="57"/>
      <c r="T8206" s="57"/>
      <c r="U8206" s="57"/>
      <c r="V8206" s="57"/>
    </row>
    <row r="8207" ht="15" spans="16:22">
      <c r="P8207" s="57"/>
      <c r="Q8207" s="57"/>
      <c r="R8207" s="57"/>
      <c r="S8207" s="57"/>
      <c r="T8207" s="57"/>
      <c r="U8207" s="57"/>
      <c r="V8207" s="57"/>
    </row>
    <row r="8208" ht="15" spans="16:22">
      <c r="P8208" s="57"/>
      <c r="Q8208" s="57"/>
      <c r="R8208" s="57"/>
      <c r="S8208" s="57"/>
      <c r="T8208" s="57"/>
      <c r="U8208" s="57"/>
      <c r="V8208" s="57"/>
    </row>
    <row r="8209" ht="15" spans="16:22">
      <c r="P8209" s="57"/>
      <c r="Q8209" s="57"/>
      <c r="R8209" s="57"/>
      <c r="S8209" s="57"/>
      <c r="T8209" s="57"/>
      <c r="U8209" s="57"/>
      <c r="V8209" s="57"/>
    </row>
    <row r="8210" ht="15" spans="16:22">
      <c r="P8210" s="57"/>
      <c r="Q8210" s="57"/>
      <c r="R8210" s="57"/>
      <c r="S8210" s="57"/>
      <c r="T8210" s="57"/>
      <c r="U8210" s="57"/>
      <c r="V8210" s="57"/>
    </row>
    <row r="8211" ht="15" spans="16:22">
      <c r="P8211" s="57"/>
      <c r="Q8211" s="57"/>
      <c r="R8211" s="57"/>
      <c r="S8211" s="57"/>
      <c r="T8211" s="57"/>
      <c r="U8211" s="57"/>
      <c r="V8211" s="57"/>
    </row>
    <row r="8212" ht="15" spans="16:22">
      <c r="P8212" s="57"/>
      <c r="Q8212" s="57"/>
      <c r="R8212" s="57"/>
      <c r="S8212" s="57"/>
      <c r="T8212" s="57"/>
      <c r="U8212" s="57"/>
      <c r="V8212" s="57"/>
    </row>
    <row r="8213" ht="15" spans="16:22">
      <c r="P8213" s="57"/>
      <c r="Q8213" s="57"/>
      <c r="R8213" s="57"/>
      <c r="S8213" s="57"/>
      <c r="T8213" s="57"/>
      <c r="U8213" s="57"/>
      <c r="V8213" s="57"/>
    </row>
    <row r="8214" ht="15" spans="16:22">
      <c r="P8214" s="57"/>
      <c r="Q8214" s="57"/>
      <c r="R8214" s="57"/>
      <c r="S8214" s="57"/>
      <c r="T8214" s="57"/>
      <c r="U8214" s="57"/>
      <c r="V8214" s="57"/>
    </row>
    <row r="8215" ht="15" spans="16:22">
      <c r="P8215" s="57"/>
      <c r="Q8215" s="57"/>
      <c r="R8215" s="57"/>
      <c r="S8215" s="57"/>
      <c r="T8215" s="57"/>
      <c r="U8215" s="57"/>
      <c r="V8215" s="57"/>
    </row>
    <row r="8216" ht="15" spans="16:22">
      <c r="P8216" s="57"/>
      <c r="Q8216" s="57"/>
      <c r="R8216" s="57"/>
      <c r="S8216" s="57"/>
      <c r="T8216" s="57"/>
      <c r="U8216" s="57"/>
      <c r="V8216" s="57"/>
    </row>
    <row r="8217" ht="15" spans="16:22">
      <c r="P8217" s="57"/>
      <c r="Q8217" s="57"/>
      <c r="R8217" s="57"/>
      <c r="S8217" s="57"/>
      <c r="T8217" s="57"/>
      <c r="U8217" s="57"/>
      <c r="V8217" s="57"/>
    </row>
    <row r="8218" ht="15" spans="16:22">
      <c r="P8218" s="57"/>
      <c r="Q8218" s="57"/>
      <c r="R8218" s="57"/>
      <c r="S8218" s="57"/>
      <c r="T8218" s="57"/>
      <c r="U8218" s="57"/>
      <c r="V8218" s="57"/>
    </row>
    <row r="8219" ht="15" spans="16:22">
      <c r="P8219" s="57"/>
      <c r="Q8219" s="57"/>
      <c r="R8219" s="57"/>
      <c r="S8219" s="57"/>
      <c r="T8219" s="57"/>
      <c r="U8219" s="57"/>
      <c r="V8219" s="57"/>
    </row>
    <row r="8220" ht="15" spans="16:22">
      <c r="P8220" s="57"/>
      <c r="Q8220" s="57"/>
      <c r="R8220" s="57"/>
      <c r="S8220" s="57"/>
      <c r="T8220" s="57"/>
      <c r="U8220" s="57"/>
      <c r="V8220" s="57"/>
    </row>
    <row r="8221" ht="15" spans="16:22">
      <c r="P8221" s="57"/>
      <c r="Q8221" s="57"/>
      <c r="R8221" s="57"/>
      <c r="S8221" s="57"/>
      <c r="T8221" s="57"/>
      <c r="U8221" s="57"/>
      <c r="V8221" s="57"/>
    </row>
    <row r="8222" ht="15" spans="16:22">
      <c r="P8222" s="57"/>
      <c r="Q8222" s="57"/>
      <c r="R8222" s="57"/>
      <c r="S8222" s="57"/>
      <c r="T8222" s="57"/>
      <c r="U8222" s="57"/>
      <c r="V8222" s="57"/>
    </row>
    <row r="8223" ht="15" spans="16:22">
      <c r="P8223" s="57"/>
      <c r="Q8223" s="57"/>
      <c r="R8223" s="57"/>
      <c r="S8223" s="57"/>
      <c r="T8223" s="57"/>
      <c r="U8223" s="57"/>
      <c r="V8223" s="57"/>
    </row>
    <row r="8224" ht="15" spans="16:22">
      <c r="P8224" s="57"/>
      <c r="Q8224" s="57"/>
      <c r="R8224" s="57"/>
      <c r="S8224" s="57"/>
      <c r="T8224" s="57"/>
      <c r="U8224" s="57"/>
      <c r="V8224" s="57"/>
    </row>
    <row r="8225" ht="15" spans="16:22">
      <c r="P8225" s="57"/>
      <c r="Q8225" s="57"/>
      <c r="R8225" s="57"/>
      <c r="S8225" s="57"/>
      <c r="T8225" s="57"/>
      <c r="U8225" s="57"/>
      <c r="V8225" s="57"/>
    </row>
    <row r="8226" ht="15" spans="16:22">
      <c r="P8226" s="57"/>
      <c r="Q8226" s="57"/>
      <c r="R8226" s="57"/>
      <c r="S8226" s="57"/>
      <c r="T8226" s="57"/>
      <c r="U8226" s="57"/>
      <c r="V8226" s="57"/>
    </row>
    <row r="8227" ht="15" spans="16:22">
      <c r="P8227" s="57"/>
      <c r="Q8227" s="57"/>
      <c r="R8227" s="57"/>
      <c r="S8227" s="57"/>
      <c r="T8227" s="57"/>
      <c r="U8227" s="57"/>
      <c r="V8227" s="57"/>
    </row>
    <row r="8228" ht="15" spans="16:22">
      <c r="P8228" s="57"/>
      <c r="Q8228" s="57"/>
      <c r="R8228" s="57"/>
      <c r="S8228" s="57"/>
      <c r="T8228" s="57"/>
      <c r="U8228" s="57"/>
      <c r="V8228" s="57"/>
    </row>
    <row r="8229" ht="15" spans="16:22">
      <c r="P8229" s="57"/>
      <c r="Q8229" s="57"/>
      <c r="R8229" s="57"/>
      <c r="S8229" s="57"/>
      <c r="T8229" s="57"/>
      <c r="U8229" s="57"/>
      <c r="V8229" s="57"/>
    </row>
    <row r="8230" ht="15" spans="16:22">
      <c r="P8230" s="57"/>
      <c r="Q8230" s="57"/>
      <c r="R8230" s="57"/>
      <c r="S8230" s="57"/>
      <c r="T8230" s="57"/>
      <c r="U8230" s="57"/>
      <c r="V8230" s="57"/>
    </row>
    <row r="8231" ht="15" spans="16:22">
      <c r="P8231" s="57"/>
      <c r="Q8231" s="57"/>
      <c r="R8231" s="57"/>
      <c r="S8231" s="57"/>
      <c r="T8231" s="57"/>
      <c r="U8231" s="57"/>
      <c r="V8231" s="57"/>
    </row>
    <row r="8232" ht="15" spans="16:22">
      <c r="P8232" s="57"/>
      <c r="Q8232" s="57"/>
      <c r="R8232" s="57"/>
      <c r="S8232" s="57"/>
      <c r="T8232" s="57"/>
      <c r="U8232" s="57"/>
      <c r="V8232" s="57"/>
    </row>
    <row r="8233" ht="15" spans="16:22">
      <c r="P8233" s="57"/>
      <c r="Q8233" s="57"/>
      <c r="R8233" s="57"/>
      <c r="S8233" s="57"/>
      <c r="T8233" s="57"/>
      <c r="U8233" s="57"/>
      <c r="V8233" s="57"/>
    </row>
    <row r="8234" ht="15" spans="16:22">
      <c r="P8234" s="57"/>
      <c r="Q8234" s="57"/>
      <c r="R8234" s="57"/>
      <c r="S8234" s="57"/>
      <c r="T8234" s="57"/>
      <c r="U8234" s="57"/>
      <c r="V8234" s="57"/>
    </row>
    <row r="8235" ht="15" spans="16:22">
      <c r="P8235" s="57"/>
      <c r="Q8235" s="57"/>
      <c r="R8235" s="57"/>
      <c r="S8235" s="57"/>
      <c r="T8235" s="57"/>
      <c r="U8235" s="57"/>
      <c r="V8235" s="57"/>
    </row>
    <row r="8236" ht="15" spans="16:22">
      <c r="P8236" s="57"/>
      <c r="Q8236" s="57"/>
      <c r="R8236" s="57"/>
      <c r="S8236" s="57"/>
      <c r="T8236" s="57"/>
      <c r="U8236" s="57"/>
      <c r="V8236" s="57"/>
    </row>
    <row r="8237" ht="15" spans="16:22">
      <c r="P8237" s="57"/>
      <c r="Q8237" s="57"/>
      <c r="R8237" s="57"/>
      <c r="S8237" s="57"/>
      <c r="T8237" s="57"/>
      <c r="U8237" s="57"/>
      <c r="V8237" s="57"/>
    </row>
    <row r="8238" ht="15" spans="16:22">
      <c r="P8238" s="57"/>
      <c r="Q8238" s="57"/>
      <c r="R8238" s="57"/>
      <c r="S8238" s="57"/>
      <c r="T8238" s="57"/>
      <c r="U8238" s="57"/>
      <c r="V8238" s="57"/>
    </row>
    <row r="8239" ht="15" spans="16:22">
      <c r="P8239" s="57"/>
      <c r="Q8239" s="57"/>
      <c r="R8239" s="57"/>
      <c r="S8239" s="57"/>
      <c r="T8239" s="57"/>
      <c r="U8239" s="57"/>
      <c r="V8239" s="57"/>
    </row>
    <row r="8240" ht="15" spans="16:22">
      <c r="P8240" s="57"/>
      <c r="Q8240" s="57"/>
      <c r="R8240" s="57"/>
      <c r="S8240" s="57"/>
      <c r="T8240" s="57"/>
      <c r="U8240" s="57"/>
      <c r="V8240" s="57"/>
    </row>
    <row r="8241" ht="15" spans="16:22">
      <c r="P8241" s="57"/>
      <c r="Q8241" s="57"/>
      <c r="R8241" s="57"/>
      <c r="S8241" s="57"/>
      <c r="T8241" s="57"/>
      <c r="U8241" s="57"/>
      <c r="V8241" s="57"/>
    </row>
    <row r="8242" ht="15" spans="16:22">
      <c r="P8242" s="57"/>
      <c r="Q8242" s="57"/>
      <c r="R8242" s="57"/>
      <c r="S8242" s="57"/>
      <c r="T8242" s="57"/>
      <c r="U8242" s="57"/>
      <c r="V8242" s="57"/>
    </row>
    <row r="8243" ht="15" spans="16:22">
      <c r="P8243" s="57"/>
      <c r="Q8243" s="57"/>
      <c r="R8243" s="57"/>
      <c r="S8243" s="57"/>
      <c r="T8243" s="57"/>
      <c r="U8243" s="57"/>
      <c r="V8243" s="57"/>
    </row>
    <row r="8244" ht="15" spans="16:22">
      <c r="P8244" s="57"/>
      <c r="Q8244" s="57"/>
      <c r="R8244" s="57"/>
      <c r="S8244" s="57"/>
      <c r="T8244" s="57"/>
      <c r="U8244" s="57"/>
      <c r="V8244" s="57"/>
    </row>
    <row r="8245" ht="15" spans="16:22">
      <c r="P8245" s="57"/>
      <c r="Q8245" s="57"/>
      <c r="R8245" s="57"/>
      <c r="S8245" s="57"/>
      <c r="T8245" s="57"/>
      <c r="U8245" s="57"/>
      <c r="V8245" s="57"/>
    </row>
    <row r="8246" ht="15" spans="16:22">
      <c r="P8246" s="57"/>
      <c r="Q8246" s="57"/>
      <c r="R8246" s="57"/>
      <c r="S8246" s="57"/>
      <c r="T8246" s="57"/>
      <c r="U8246" s="57"/>
      <c r="V8246" s="57"/>
    </row>
    <row r="8247" ht="15" spans="16:22">
      <c r="P8247" s="57"/>
      <c r="Q8247" s="57"/>
      <c r="R8247" s="57"/>
      <c r="S8247" s="57"/>
      <c r="T8247" s="57"/>
      <c r="U8247" s="57"/>
      <c r="V8247" s="57"/>
    </row>
    <row r="8248" ht="15" spans="16:22">
      <c r="P8248" s="57"/>
      <c r="Q8248" s="57"/>
      <c r="R8248" s="57"/>
      <c r="S8248" s="57"/>
      <c r="T8248" s="57"/>
      <c r="U8248" s="57"/>
      <c r="V8248" s="57"/>
    </row>
    <row r="8249" ht="15" spans="16:22">
      <c r="P8249" s="57"/>
      <c r="Q8249" s="57"/>
      <c r="R8249" s="57"/>
      <c r="S8249" s="57"/>
      <c r="T8249" s="57"/>
      <c r="U8249" s="57"/>
      <c r="V8249" s="57"/>
    </row>
    <row r="8250" ht="15" spans="16:22">
      <c r="P8250" s="57"/>
      <c r="Q8250" s="57"/>
      <c r="R8250" s="57"/>
      <c r="S8250" s="57"/>
      <c r="T8250" s="57"/>
      <c r="U8250" s="57"/>
      <c r="V8250" s="57"/>
    </row>
    <row r="8251" ht="15" spans="16:22">
      <c r="P8251" s="57"/>
      <c r="Q8251" s="57"/>
      <c r="R8251" s="57"/>
      <c r="S8251" s="57"/>
      <c r="T8251" s="57"/>
      <c r="U8251" s="57"/>
      <c r="V8251" s="57"/>
    </row>
    <row r="8252" ht="15" spans="16:22">
      <c r="P8252" s="57"/>
      <c r="Q8252" s="57"/>
      <c r="R8252" s="57"/>
      <c r="S8252" s="57"/>
      <c r="T8252" s="57"/>
      <c r="U8252" s="57"/>
      <c r="V8252" s="57"/>
    </row>
    <row r="8253" ht="15" spans="16:22">
      <c r="P8253" s="57"/>
      <c r="Q8253" s="57"/>
      <c r="R8253" s="57"/>
      <c r="S8253" s="57"/>
      <c r="T8253" s="57"/>
      <c r="U8253" s="57"/>
      <c r="V8253" s="57"/>
    </row>
    <row r="8254" ht="15" spans="16:22">
      <c r="P8254" s="57"/>
      <c r="Q8254" s="57"/>
      <c r="R8254" s="57"/>
      <c r="S8254" s="57"/>
      <c r="T8254" s="57"/>
      <c r="U8254" s="57"/>
      <c r="V8254" s="57"/>
    </row>
    <row r="8255" ht="15" spans="16:22">
      <c r="P8255" s="57"/>
      <c r="Q8255" s="57"/>
      <c r="R8255" s="57"/>
      <c r="S8255" s="57"/>
      <c r="T8255" s="57"/>
      <c r="U8255" s="57"/>
      <c r="V8255" s="57"/>
    </row>
    <row r="8256" ht="15" spans="16:22">
      <c r="P8256" s="57"/>
      <c r="Q8256" s="57"/>
      <c r="R8256" s="57"/>
      <c r="S8256" s="57"/>
      <c r="T8256" s="57"/>
      <c r="U8256" s="57"/>
      <c r="V8256" s="57"/>
    </row>
    <row r="8257" ht="15" spans="16:22">
      <c r="P8257" s="57"/>
      <c r="Q8257" s="57"/>
      <c r="R8257" s="57"/>
      <c r="S8257" s="57"/>
      <c r="T8257" s="57"/>
      <c r="U8257" s="57"/>
      <c r="V8257" s="57"/>
    </row>
    <row r="8258" ht="15" spans="16:22">
      <c r="P8258" s="57"/>
      <c r="Q8258" s="57"/>
      <c r="R8258" s="57"/>
      <c r="S8258" s="57"/>
      <c r="T8258" s="57"/>
      <c r="U8258" s="57"/>
      <c r="V8258" s="57"/>
    </row>
    <row r="8259" ht="15" spans="16:22">
      <c r="P8259" s="57"/>
      <c r="Q8259" s="57"/>
      <c r="R8259" s="57"/>
      <c r="S8259" s="57"/>
      <c r="T8259" s="57"/>
      <c r="U8259" s="57"/>
      <c r="V8259" s="57"/>
    </row>
    <row r="8260" ht="15" spans="16:22">
      <c r="P8260" s="57"/>
      <c r="Q8260" s="57"/>
      <c r="R8260" s="57"/>
      <c r="S8260" s="57"/>
      <c r="T8260" s="57"/>
      <c r="U8260" s="57"/>
      <c r="V8260" s="57"/>
    </row>
    <row r="8261" ht="15" spans="16:22">
      <c r="P8261" s="57"/>
      <c r="Q8261" s="57"/>
      <c r="R8261" s="57"/>
      <c r="S8261" s="57"/>
      <c r="T8261" s="57"/>
      <c r="U8261" s="57"/>
      <c r="V8261" s="57"/>
    </row>
    <row r="8262" ht="15" spans="16:22">
      <c r="P8262" s="57"/>
      <c r="Q8262" s="57"/>
      <c r="R8262" s="57"/>
      <c r="S8262" s="57"/>
      <c r="T8262" s="57"/>
      <c r="U8262" s="57"/>
      <c r="V8262" s="57"/>
    </row>
    <row r="8263" ht="15" spans="16:22">
      <c r="P8263" s="57"/>
      <c r="Q8263" s="57"/>
      <c r="R8263" s="57"/>
      <c r="S8263" s="57"/>
      <c r="T8263" s="57"/>
      <c r="U8263" s="57"/>
      <c r="V8263" s="57"/>
    </row>
    <row r="8264" ht="15" spans="16:22">
      <c r="P8264" s="57"/>
      <c r="Q8264" s="57"/>
      <c r="R8264" s="57"/>
      <c r="S8264" s="57"/>
      <c r="T8264" s="57"/>
      <c r="U8264" s="57"/>
      <c r="V8264" s="57"/>
    </row>
    <row r="8265" ht="15" spans="16:22">
      <c r="P8265" s="57"/>
      <c r="Q8265" s="57"/>
      <c r="R8265" s="57"/>
      <c r="S8265" s="57"/>
      <c r="T8265" s="57"/>
      <c r="U8265" s="57"/>
      <c r="V8265" s="57"/>
    </row>
    <row r="8266" ht="15" spans="16:22">
      <c r="P8266" s="57"/>
      <c r="Q8266" s="57"/>
      <c r="R8266" s="57"/>
      <c r="S8266" s="57"/>
      <c r="T8266" s="57"/>
      <c r="U8266" s="57"/>
      <c r="V8266" s="57"/>
    </row>
    <row r="8267" ht="15" spans="16:22">
      <c r="P8267" s="57"/>
      <c r="Q8267" s="57"/>
      <c r="R8267" s="57"/>
      <c r="S8267" s="57"/>
      <c r="T8267" s="57"/>
      <c r="U8267" s="57"/>
      <c r="V8267" s="57"/>
    </row>
    <row r="8268" ht="15" spans="16:22">
      <c r="P8268" s="57"/>
      <c r="Q8268" s="57"/>
      <c r="R8268" s="57"/>
      <c r="S8268" s="57"/>
      <c r="T8268" s="57"/>
      <c r="U8268" s="57"/>
      <c r="V8268" s="57"/>
    </row>
    <row r="8269" ht="15" spans="16:22">
      <c r="P8269" s="57"/>
      <c r="Q8269" s="57"/>
      <c r="R8269" s="57"/>
      <c r="S8269" s="57"/>
      <c r="T8269" s="57"/>
      <c r="U8269" s="57"/>
      <c r="V8269" s="57"/>
    </row>
    <row r="8270" ht="15" spans="16:22">
      <c r="P8270" s="57"/>
      <c r="Q8270" s="57"/>
      <c r="R8270" s="57"/>
      <c r="S8270" s="57"/>
      <c r="T8270" s="57"/>
      <c r="U8270" s="57"/>
      <c r="V8270" s="57"/>
    </row>
    <row r="8271" ht="15" spans="16:22">
      <c r="P8271" s="57"/>
      <c r="Q8271" s="57"/>
      <c r="R8271" s="57"/>
      <c r="S8271" s="57"/>
      <c r="T8271" s="57"/>
      <c r="U8271" s="57"/>
      <c r="V8271" s="57"/>
    </row>
    <row r="8272" ht="15" spans="16:22">
      <c r="P8272" s="57"/>
      <c r="Q8272" s="57"/>
      <c r="R8272" s="57"/>
      <c r="S8272" s="57"/>
      <c r="T8272" s="57"/>
      <c r="U8272" s="57"/>
      <c r="V8272" s="57"/>
    </row>
    <row r="8273" ht="15" spans="16:22">
      <c r="P8273" s="57"/>
      <c r="Q8273" s="57"/>
      <c r="R8273" s="57"/>
      <c r="S8273" s="57"/>
      <c r="T8273" s="57"/>
      <c r="U8273" s="57"/>
      <c r="V8273" s="57"/>
    </row>
    <row r="8274" ht="15" spans="16:22">
      <c r="P8274" s="57"/>
      <c r="Q8274" s="57"/>
      <c r="R8274" s="57"/>
      <c r="S8274" s="57"/>
      <c r="T8274" s="57"/>
      <c r="U8274" s="57"/>
      <c r="V8274" s="57"/>
    </row>
    <row r="8275" ht="15" spans="16:22">
      <c r="P8275" s="57"/>
      <c r="Q8275" s="57"/>
      <c r="R8275" s="57"/>
      <c r="S8275" s="57"/>
      <c r="T8275" s="57"/>
      <c r="U8275" s="57"/>
      <c r="V8275" s="57"/>
    </row>
    <row r="8276" ht="15" spans="16:22">
      <c r="P8276" s="57"/>
      <c r="Q8276" s="57"/>
      <c r="R8276" s="57"/>
      <c r="S8276" s="57"/>
      <c r="T8276" s="57"/>
      <c r="U8276" s="57"/>
      <c r="V8276" s="57"/>
    </row>
    <row r="8277" ht="15" spans="16:22">
      <c r="P8277" s="57"/>
      <c r="Q8277" s="57"/>
      <c r="R8277" s="57"/>
      <c r="S8277" s="57"/>
      <c r="T8277" s="57"/>
      <c r="U8277" s="57"/>
      <c r="V8277" s="57"/>
    </row>
    <row r="8278" ht="15" spans="16:22">
      <c r="P8278" s="57"/>
      <c r="Q8278" s="57"/>
      <c r="R8278" s="57"/>
      <c r="S8278" s="57"/>
      <c r="T8278" s="57"/>
      <c r="U8278" s="57"/>
      <c r="V8278" s="57"/>
    </row>
    <row r="8279" ht="15" spans="16:22">
      <c r="P8279" s="57"/>
      <c r="Q8279" s="57"/>
      <c r="R8279" s="57"/>
      <c r="S8279" s="57"/>
      <c r="T8279" s="57"/>
      <c r="U8279" s="57"/>
      <c r="V8279" s="57"/>
    </row>
    <row r="8280" ht="15" spans="16:22">
      <c r="P8280" s="57"/>
      <c r="Q8280" s="57"/>
      <c r="R8280" s="57"/>
      <c r="S8280" s="57"/>
      <c r="T8280" s="57"/>
      <c r="U8280" s="57"/>
      <c r="V8280" s="57"/>
    </row>
    <row r="8281" ht="15" spans="16:22">
      <c r="P8281" s="57"/>
      <c r="Q8281" s="57"/>
      <c r="R8281" s="57"/>
      <c r="S8281" s="57"/>
      <c r="T8281" s="57"/>
      <c r="U8281" s="57"/>
      <c r="V8281" s="57"/>
    </row>
    <row r="8282" ht="15" spans="16:22">
      <c r="P8282" s="57"/>
      <c r="Q8282" s="57"/>
      <c r="R8282" s="57"/>
      <c r="S8282" s="57"/>
      <c r="T8282" s="57"/>
      <c r="U8282" s="57"/>
      <c r="V8282" s="57"/>
    </row>
    <row r="8283" ht="15" spans="16:22">
      <c r="P8283" s="57"/>
      <c r="Q8283" s="57"/>
      <c r="R8283" s="57"/>
      <c r="S8283" s="57"/>
      <c r="T8283" s="57"/>
      <c r="U8283" s="57"/>
      <c r="V8283" s="57"/>
    </row>
    <row r="8284" ht="15" spans="16:22">
      <c r="P8284" s="57"/>
      <c r="Q8284" s="57"/>
      <c r="R8284" s="57"/>
      <c r="S8284" s="57"/>
      <c r="T8284" s="57"/>
      <c r="U8284" s="57"/>
      <c r="V8284" s="57"/>
    </row>
    <row r="8285" ht="15" spans="16:22">
      <c r="P8285" s="57"/>
      <c r="Q8285" s="57"/>
      <c r="R8285" s="57"/>
      <c r="S8285" s="57"/>
      <c r="T8285" s="57"/>
      <c r="U8285" s="57"/>
      <c r="V8285" s="57"/>
    </row>
    <row r="8286" ht="15" spans="16:22">
      <c r="P8286" s="57"/>
      <c r="Q8286" s="57"/>
      <c r="R8286" s="57"/>
      <c r="S8286" s="57"/>
      <c r="T8286" s="57"/>
      <c r="U8286" s="57"/>
      <c r="V8286" s="57"/>
    </row>
    <row r="8287" ht="15" spans="16:22">
      <c r="P8287" s="57"/>
      <c r="Q8287" s="57"/>
      <c r="R8287" s="57"/>
      <c r="S8287" s="57"/>
      <c r="T8287" s="57"/>
      <c r="U8287" s="57"/>
      <c r="V8287" s="57"/>
    </row>
    <row r="8288" ht="15" spans="16:22">
      <c r="P8288" s="57"/>
      <c r="Q8288" s="57"/>
      <c r="R8288" s="57"/>
      <c r="S8288" s="57"/>
      <c r="T8288" s="57"/>
      <c r="U8288" s="57"/>
      <c r="V8288" s="57"/>
    </row>
    <row r="8289" ht="15" spans="16:22">
      <c r="P8289" s="57"/>
      <c r="Q8289" s="57"/>
      <c r="R8289" s="57"/>
      <c r="S8289" s="57"/>
      <c r="T8289" s="57"/>
      <c r="U8289" s="57"/>
      <c r="V8289" s="57"/>
    </row>
    <row r="8290" ht="15" spans="16:22">
      <c r="P8290" s="57"/>
      <c r="Q8290" s="57"/>
      <c r="R8290" s="57"/>
      <c r="S8290" s="57"/>
      <c r="T8290" s="57"/>
      <c r="U8290" s="57"/>
      <c r="V8290" s="57"/>
    </row>
    <row r="8291" ht="15" spans="16:22">
      <c r="P8291" s="57"/>
      <c r="Q8291" s="57"/>
      <c r="R8291" s="57"/>
      <c r="S8291" s="57"/>
      <c r="T8291" s="57"/>
      <c r="U8291" s="57"/>
      <c r="V8291" s="57"/>
    </row>
    <row r="8292" ht="15" spans="16:22">
      <c r="P8292" s="57"/>
      <c r="Q8292" s="57"/>
      <c r="R8292" s="57"/>
      <c r="S8292" s="57"/>
      <c r="T8292" s="57"/>
      <c r="U8292" s="57"/>
      <c r="V8292" s="57"/>
    </row>
    <row r="8293" ht="15" spans="16:22">
      <c r="P8293" s="57"/>
      <c r="Q8293" s="57"/>
      <c r="R8293" s="57"/>
      <c r="S8293" s="57"/>
      <c r="T8293" s="57"/>
      <c r="U8293" s="57"/>
      <c r="V8293" s="57"/>
    </row>
    <row r="8294" ht="15" spans="16:22">
      <c r="P8294" s="57"/>
      <c r="Q8294" s="57"/>
      <c r="R8294" s="57"/>
      <c r="S8294" s="57"/>
      <c r="T8294" s="57"/>
      <c r="U8294" s="57"/>
      <c r="V8294" s="57"/>
    </row>
    <row r="8295" ht="15" spans="16:22">
      <c r="P8295" s="57"/>
      <c r="Q8295" s="57"/>
      <c r="R8295" s="57"/>
      <c r="S8295" s="57"/>
      <c r="T8295" s="57"/>
      <c r="U8295" s="57"/>
      <c r="V8295" s="57"/>
    </row>
    <row r="8296" ht="15" spans="16:22">
      <c r="P8296" s="57"/>
      <c r="Q8296" s="57"/>
      <c r="R8296" s="57"/>
      <c r="S8296" s="57"/>
      <c r="T8296" s="57"/>
      <c r="U8296" s="57"/>
      <c r="V8296" s="57"/>
    </row>
    <row r="8297" ht="15" spans="16:22">
      <c r="P8297" s="57"/>
      <c r="Q8297" s="57"/>
      <c r="R8297" s="57"/>
      <c r="S8297" s="57"/>
      <c r="T8297" s="57"/>
      <c r="U8297" s="57"/>
      <c r="V8297" s="57"/>
    </row>
    <row r="8298" ht="15" spans="16:22">
      <c r="P8298" s="57"/>
      <c r="Q8298" s="57"/>
      <c r="R8298" s="57"/>
      <c r="S8298" s="57"/>
      <c r="T8298" s="57"/>
      <c r="U8298" s="57"/>
      <c r="V8298" s="57"/>
    </row>
    <row r="8299" ht="15" spans="16:22">
      <c r="P8299" s="57"/>
      <c r="Q8299" s="57"/>
      <c r="R8299" s="57"/>
      <c r="S8299" s="57"/>
      <c r="T8299" s="57"/>
      <c r="U8299" s="57"/>
      <c r="V8299" s="57"/>
    </row>
    <row r="8300" ht="15" spans="16:22">
      <c r="P8300" s="57"/>
      <c r="Q8300" s="57"/>
      <c r="R8300" s="57"/>
      <c r="S8300" s="57"/>
      <c r="T8300" s="57"/>
      <c r="U8300" s="57"/>
      <c r="V8300" s="57"/>
    </row>
    <row r="8301" ht="15" spans="16:22">
      <c r="P8301" s="57"/>
      <c r="Q8301" s="57"/>
      <c r="R8301" s="57"/>
      <c r="S8301" s="57"/>
      <c r="T8301" s="57"/>
      <c r="U8301" s="57"/>
      <c r="V8301" s="57"/>
    </row>
    <row r="8302" ht="15" spans="16:22">
      <c r="P8302" s="57"/>
      <c r="Q8302" s="57"/>
      <c r="R8302" s="57"/>
      <c r="S8302" s="57"/>
      <c r="T8302" s="57"/>
      <c r="U8302" s="57"/>
      <c r="V8302" s="57"/>
    </row>
    <row r="8303" ht="15" spans="16:22">
      <c r="P8303" s="57"/>
      <c r="Q8303" s="57"/>
      <c r="R8303" s="57"/>
      <c r="S8303" s="57"/>
      <c r="T8303" s="57"/>
      <c r="U8303" s="57"/>
      <c r="V8303" s="57"/>
    </row>
    <row r="8304" ht="15" spans="16:22">
      <c r="P8304" s="57"/>
      <c r="Q8304" s="57"/>
      <c r="R8304" s="57"/>
      <c r="S8304" s="57"/>
      <c r="T8304" s="57"/>
      <c r="U8304" s="57"/>
      <c r="V8304" s="57"/>
    </row>
    <row r="8305" ht="15" spans="16:22">
      <c r="P8305" s="57"/>
      <c r="Q8305" s="57"/>
      <c r="R8305" s="57"/>
      <c r="S8305" s="57"/>
      <c r="T8305" s="57"/>
      <c r="U8305" s="57"/>
      <c r="V8305" s="57"/>
    </row>
    <row r="8306" ht="15" spans="16:22">
      <c r="P8306" s="57"/>
      <c r="Q8306" s="57"/>
      <c r="R8306" s="57"/>
      <c r="S8306" s="57"/>
      <c r="T8306" s="57"/>
      <c r="U8306" s="57"/>
      <c r="V8306" s="57"/>
    </row>
    <row r="8307" ht="15" spans="16:22">
      <c r="P8307" s="57"/>
      <c r="Q8307" s="57"/>
      <c r="R8307" s="57"/>
      <c r="S8307" s="57"/>
      <c r="T8307" s="57"/>
      <c r="U8307" s="57"/>
      <c r="V8307" s="57"/>
    </row>
    <row r="8308" ht="15" spans="16:22">
      <c r="P8308" s="57"/>
      <c r="Q8308" s="57"/>
      <c r="R8308" s="57"/>
      <c r="S8308" s="57"/>
      <c r="T8308" s="57"/>
      <c r="U8308" s="57"/>
      <c r="V8308" s="57"/>
    </row>
    <row r="8309" ht="15" spans="16:22">
      <c r="P8309" s="57"/>
      <c r="Q8309" s="57"/>
      <c r="R8309" s="57"/>
      <c r="S8309" s="57"/>
      <c r="T8309" s="57"/>
      <c r="U8309" s="57"/>
      <c r="V8309" s="57"/>
    </row>
    <row r="8310" ht="15" spans="16:22">
      <c r="P8310" s="57"/>
      <c r="Q8310" s="57"/>
      <c r="R8310" s="57"/>
      <c r="S8310" s="57"/>
      <c r="T8310" s="57"/>
      <c r="U8310" s="57"/>
      <c r="V8310" s="57"/>
    </row>
    <row r="8311" ht="15" spans="16:22">
      <c r="P8311" s="57"/>
      <c r="Q8311" s="57"/>
      <c r="R8311" s="57"/>
      <c r="S8311" s="57"/>
      <c r="T8311" s="57"/>
      <c r="U8311" s="57"/>
      <c r="V8311" s="57"/>
    </row>
    <row r="8312" ht="15" spans="16:22">
      <c r="P8312" s="57"/>
      <c r="Q8312" s="57"/>
      <c r="R8312" s="57"/>
      <c r="S8312" s="57"/>
      <c r="T8312" s="57"/>
      <c r="U8312" s="57"/>
      <c r="V8312" s="57"/>
    </row>
    <row r="8313" ht="15" spans="16:22">
      <c r="P8313" s="57"/>
      <c r="Q8313" s="57"/>
      <c r="R8313" s="57"/>
      <c r="S8313" s="57"/>
      <c r="T8313" s="57"/>
      <c r="U8313" s="57"/>
      <c r="V8313" s="57"/>
    </row>
    <row r="8314" ht="15" spans="16:22">
      <c r="P8314" s="57"/>
      <c r="Q8314" s="57"/>
      <c r="R8314" s="57"/>
      <c r="S8314" s="57"/>
      <c r="T8314" s="57"/>
      <c r="U8314" s="57"/>
      <c r="V8314" s="57"/>
    </row>
    <row r="8315" ht="15" spans="16:22">
      <c r="P8315" s="57"/>
      <c r="Q8315" s="57"/>
      <c r="R8315" s="57"/>
      <c r="S8315" s="57"/>
      <c r="T8315" s="57"/>
      <c r="U8315" s="57"/>
      <c r="V8315" s="57"/>
    </row>
    <row r="8316" ht="15" spans="16:22">
      <c r="P8316" s="57"/>
      <c r="Q8316" s="57"/>
      <c r="R8316" s="57"/>
      <c r="S8316" s="57"/>
      <c r="T8316" s="57"/>
      <c r="U8316" s="57"/>
      <c r="V8316" s="57"/>
    </row>
    <row r="8317" ht="15" spans="16:22">
      <c r="P8317" s="57"/>
      <c r="Q8317" s="57"/>
      <c r="R8317" s="57"/>
      <c r="S8317" s="57"/>
      <c r="T8317" s="57"/>
      <c r="U8317" s="57"/>
      <c r="V8317" s="57"/>
    </row>
    <row r="8318" ht="15" spans="16:22">
      <c r="P8318" s="57"/>
      <c r="Q8318" s="57"/>
      <c r="R8318" s="57"/>
      <c r="S8318" s="57"/>
      <c r="T8318" s="57"/>
      <c r="U8318" s="57"/>
      <c r="V8318" s="57"/>
    </row>
    <row r="8319" ht="15" spans="16:22">
      <c r="P8319" s="57"/>
      <c r="Q8319" s="57"/>
      <c r="R8319" s="57"/>
      <c r="S8319" s="57"/>
      <c r="T8319" s="57"/>
      <c r="U8319" s="57"/>
      <c r="V8319" s="57"/>
    </row>
    <row r="8320" ht="15" spans="16:22">
      <c r="P8320" s="57"/>
      <c r="Q8320" s="57"/>
      <c r="R8320" s="57"/>
      <c r="S8320" s="57"/>
      <c r="T8320" s="57"/>
      <c r="U8320" s="57"/>
      <c r="V8320" s="57"/>
    </row>
    <row r="8321" ht="15" spans="16:22">
      <c r="P8321" s="57"/>
      <c r="Q8321" s="57"/>
      <c r="R8321" s="57"/>
      <c r="S8321" s="57"/>
      <c r="T8321" s="57"/>
      <c r="U8321" s="57"/>
      <c r="V8321" s="57"/>
    </row>
    <row r="8322" ht="15" spans="16:22">
      <c r="P8322" s="57"/>
      <c r="Q8322" s="57"/>
      <c r="R8322" s="57"/>
      <c r="S8322" s="57"/>
      <c r="T8322" s="57"/>
      <c r="U8322" s="57"/>
      <c r="V8322" s="57"/>
    </row>
    <row r="8323" ht="15" spans="16:22">
      <c r="P8323" s="57"/>
      <c r="Q8323" s="57"/>
      <c r="R8323" s="57"/>
      <c r="S8323" s="57"/>
      <c r="T8323" s="57"/>
      <c r="U8323" s="57"/>
      <c r="V8323" s="57"/>
    </row>
    <row r="8324" ht="15" spans="16:22">
      <c r="P8324" s="57"/>
      <c r="Q8324" s="57"/>
      <c r="R8324" s="57"/>
      <c r="S8324" s="57"/>
      <c r="T8324" s="57"/>
      <c r="U8324" s="57"/>
      <c r="V8324" s="57"/>
    </row>
    <row r="8325" ht="15" spans="16:22">
      <c r="P8325" s="57"/>
      <c r="Q8325" s="57"/>
      <c r="R8325" s="57"/>
      <c r="S8325" s="57"/>
      <c r="T8325" s="57"/>
      <c r="U8325" s="57"/>
      <c r="V8325" s="57"/>
    </row>
    <row r="8326" ht="15" spans="16:22">
      <c r="P8326" s="57"/>
      <c r="Q8326" s="57"/>
      <c r="R8326" s="57"/>
      <c r="S8326" s="57"/>
      <c r="T8326" s="57"/>
      <c r="U8326" s="57"/>
      <c r="V8326" s="57"/>
    </row>
    <row r="8327" ht="15" spans="16:22">
      <c r="P8327" s="57"/>
      <c r="Q8327" s="57"/>
      <c r="R8327" s="57"/>
      <c r="S8327" s="57"/>
      <c r="T8327" s="57"/>
      <c r="U8327" s="57"/>
      <c r="V8327" s="57"/>
    </row>
    <row r="8328" ht="15" spans="16:22">
      <c r="P8328" s="57"/>
      <c r="Q8328" s="57"/>
      <c r="R8328" s="57"/>
      <c r="S8328" s="57"/>
      <c r="T8328" s="57"/>
      <c r="U8328" s="57"/>
      <c r="V8328" s="57"/>
    </row>
    <row r="8329" ht="15" spans="16:22">
      <c r="P8329" s="57"/>
      <c r="Q8329" s="57"/>
      <c r="R8329" s="57"/>
      <c r="S8329" s="57"/>
      <c r="T8329" s="57"/>
      <c r="U8329" s="57"/>
      <c r="V8329" s="57"/>
    </row>
    <row r="8330" ht="15" spans="16:22">
      <c r="P8330" s="57"/>
      <c r="Q8330" s="57"/>
      <c r="R8330" s="57"/>
      <c r="S8330" s="57"/>
      <c r="T8330" s="57"/>
      <c r="U8330" s="57"/>
      <c r="V8330" s="57"/>
    </row>
    <row r="8331" ht="15" spans="16:22">
      <c r="P8331" s="57"/>
      <c r="Q8331" s="57"/>
      <c r="R8331" s="57"/>
      <c r="S8331" s="57"/>
      <c r="T8331" s="57"/>
      <c r="U8331" s="57"/>
      <c r="V8331" s="57"/>
    </row>
    <row r="8332" ht="15" spans="16:22">
      <c r="P8332" s="57"/>
      <c r="Q8332" s="57"/>
      <c r="R8332" s="57"/>
      <c r="S8332" s="57"/>
      <c r="T8332" s="57"/>
      <c r="U8332" s="57"/>
      <c r="V8332" s="57"/>
    </row>
    <row r="8333" ht="15" spans="16:22">
      <c r="P8333" s="57"/>
      <c r="Q8333" s="57"/>
      <c r="R8333" s="57"/>
      <c r="S8333" s="57"/>
      <c r="T8333" s="57"/>
      <c r="U8333" s="57"/>
      <c r="V8333" s="57"/>
    </row>
    <row r="8334" ht="15" spans="16:22">
      <c r="P8334" s="57"/>
      <c r="Q8334" s="57"/>
      <c r="R8334" s="57"/>
      <c r="S8334" s="57"/>
      <c r="T8334" s="57"/>
      <c r="U8334" s="57"/>
      <c r="V8334" s="57"/>
    </row>
    <row r="8335" ht="15" spans="16:22">
      <c r="P8335" s="57"/>
      <c r="Q8335" s="57"/>
      <c r="R8335" s="57"/>
      <c r="S8335" s="57"/>
      <c r="T8335" s="57"/>
      <c r="U8335" s="57"/>
      <c r="V8335" s="57"/>
    </row>
    <row r="8336" ht="15" spans="16:22">
      <c r="P8336" s="57"/>
      <c r="Q8336" s="57"/>
      <c r="R8336" s="57"/>
      <c r="S8336" s="57"/>
      <c r="T8336" s="57"/>
      <c r="U8336" s="57"/>
      <c r="V8336" s="57"/>
    </row>
    <row r="8337" ht="15" spans="16:22">
      <c r="P8337" s="57"/>
      <c r="Q8337" s="57"/>
      <c r="R8337" s="57"/>
      <c r="S8337" s="57"/>
      <c r="T8337" s="57"/>
      <c r="U8337" s="57"/>
      <c r="V8337" s="57"/>
    </row>
    <row r="8338" ht="15" spans="16:22">
      <c r="P8338" s="57"/>
      <c r="Q8338" s="57"/>
      <c r="R8338" s="57"/>
      <c r="S8338" s="57"/>
      <c r="T8338" s="57"/>
      <c r="U8338" s="57"/>
      <c r="V8338" s="57"/>
    </row>
    <row r="8339" ht="15" spans="16:22">
      <c r="P8339" s="57"/>
      <c r="Q8339" s="57"/>
      <c r="R8339" s="57"/>
      <c r="S8339" s="57"/>
      <c r="T8339" s="57"/>
      <c r="U8339" s="57"/>
      <c r="V8339" s="57"/>
    </row>
    <row r="8340" ht="15" spans="16:22">
      <c r="P8340" s="57"/>
      <c r="Q8340" s="57"/>
      <c r="R8340" s="57"/>
      <c r="S8340" s="57"/>
      <c r="T8340" s="57"/>
      <c r="U8340" s="57"/>
      <c r="V8340" s="57"/>
    </row>
    <row r="8341" ht="15" spans="16:22">
      <c r="P8341" s="57"/>
      <c r="Q8341" s="57"/>
      <c r="R8341" s="57"/>
      <c r="S8341" s="57"/>
      <c r="T8341" s="57"/>
      <c r="U8341" s="57"/>
      <c r="V8341" s="57"/>
    </row>
    <row r="8342" ht="15" spans="16:22">
      <c r="P8342" s="57"/>
      <c r="Q8342" s="57"/>
      <c r="R8342" s="57"/>
      <c r="S8342" s="57"/>
      <c r="T8342" s="57"/>
      <c r="U8342" s="57"/>
      <c r="V8342" s="57"/>
    </row>
    <row r="8343" ht="15" spans="16:22">
      <c r="P8343" s="57"/>
      <c r="Q8343" s="57"/>
      <c r="R8343" s="57"/>
      <c r="S8343" s="57"/>
      <c r="T8343" s="57"/>
      <c r="U8343" s="57"/>
      <c r="V8343" s="57"/>
    </row>
    <row r="8344" ht="15" spans="16:22">
      <c r="P8344" s="57"/>
      <c r="Q8344" s="57"/>
      <c r="R8344" s="57"/>
      <c r="S8344" s="57"/>
      <c r="T8344" s="57"/>
      <c r="U8344" s="57"/>
      <c r="V8344" s="57"/>
    </row>
    <row r="8345" ht="15" spans="16:22">
      <c r="P8345" s="57"/>
      <c r="Q8345" s="57"/>
      <c r="R8345" s="57"/>
      <c r="S8345" s="57"/>
      <c r="T8345" s="57"/>
      <c r="U8345" s="57"/>
      <c r="V8345" s="57"/>
    </row>
    <row r="8346" ht="15" spans="16:22">
      <c r="P8346" s="57"/>
      <c r="Q8346" s="57"/>
      <c r="R8346" s="57"/>
      <c r="S8346" s="57"/>
      <c r="T8346" s="57"/>
      <c r="U8346" s="57"/>
      <c r="V8346" s="57"/>
    </row>
    <row r="8347" ht="15" spans="16:22">
      <c r="P8347" s="57"/>
      <c r="Q8347" s="57"/>
      <c r="R8347" s="57"/>
      <c r="S8347" s="57"/>
      <c r="T8347" s="57"/>
      <c r="U8347" s="57"/>
      <c r="V8347" s="57"/>
    </row>
    <row r="8348" ht="15" spans="16:22">
      <c r="P8348" s="57"/>
      <c r="Q8348" s="57"/>
      <c r="R8348" s="57"/>
      <c r="S8348" s="57"/>
      <c r="T8348" s="57"/>
      <c r="U8348" s="57"/>
      <c r="V8348" s="57"/>
    </row>
    <row r="8349" ht="15" spans="16:22">
      <c r="P8349" s="57"/>
      <c r="Q8349" s="57"/>
      <c r="R8349" s="57"/>
      <c r="S8349" s="57"/>
      <c r="T8349" s="57"/>
      <c r="U8349" s="57"/>
      <c r="V8349" s="57"/>
    </row>
    <row r="8350" ht="15" spans="16:22">
      <c r="P8350" s="57"/>
      <c r="Q8350" s="57"/>
      <c r="R8350" s="57"/>
      <c r="S8350" s="57"/>
      <c r="T8350" s="57"/>
      <c r="U8350" s="57"/>
      <c r="V8350" s="57"/>
    </row>
    <row r="8351" ht="15" spans="16:22">
      <c r="P8351" s="57"/>
      <c r="Q8351" s="57"/>
      <c r="R8351" s="57"/>
      <c r="S8351" s="57"/>
      <c r="T8351" s="57"/>
      <c r="U8351" s="57"/>
      <c r="V8351" s="57"/>
    </row>
    <row r="8352" ht="15" spans="16:22">
      <c r="P8352" s="57"/>
      <c r="Q8352" s="57"/>
      <c r="R8352" s="57"/>
      <c r="S8352" s="57"/>
      <c r="T8352" s="57"/>
      <c r="U8352" s="57"/>
      <c r="V8352" s="57"/>
    </row>
    <row r="8353" ht="15" spans="16:22">
      <c r="P8353" s="57"/>
      <c r="Q8353" s="57"/>
      <c r="R8353" s="57"/>
      <c r="S8353" s="57"/>
      <c r="T8353" s="57"/>
      <c r="U8353" s="57"/>
      <c r="V8353" s="57"/>
    </row>
    <row r="8354" ht="15" spans="16:22">
      <c r="P8354" s="57"/>
      <c r="Q8354" s="57"/>
      <c r="R8354" s="57"/>
      <c r="S8354" s="57"/>
      <c r="T8354" s="57"/>
      <c r="U8354" s="57"/>
      <c r="V8354" s="57"/>
    </row>
    <row r="8355" ht="15" spans="16:22">
      <c r="P8355" s="57"/>
      <c r="Q8355" s="57"/>
      <c r="R8355" s="57"/>
      <c r="S8355" s="57"/>
      <c r="T8355" s="57"/>
      <c r="U8355" s="57"/>
      <c r="V8355" s="57"/>
    </row>
    <row r="8356" ht="15" spans="16:22">
      <c r="P8356" s="57"/>
      <c r="Q8356" s="57"/>
      <c r="R8356" s="57"/>
      <c r="S8356" s="57"/>
      <c r="T8356" s="57"/>
      <c r="U8356" s="57"/>
      <c r="V8356" s="57"/>
    </row>
    <row r="8357" ht="15" spans="16:22">
      <c r="P8357" s="57"/>
      <c r="Q8357" s="57"/>
      <c r="R8357" s="57"/>
      <c r="S8357" s="57"/>
      <c r="T8357" s="57"/>
      <c r="U8357" s="57"/>
      <c r="V8357" s="57"/>
    </row>
    <row r="8358" ht="15" spans="16:22">
      <c r="P8358" s="57"/>
      <c r="Q8358" s="57"/>
      <c r="R8358" s="57"/>
      <c r="S8358" s="57"/>
      <c r="T8358" s="57"/>
      <c r="U8358" s="57"/>
      <c r="V8358" s="57"/>
    </row>
    <row r="8359" ht="15" spans="16:22">
      <c r="P8359" s="57"/>
      <c r="Q8359" s="57"/>
      <c r="R8359" s="57"/>
      <c r="S8359" s="57"/>
      <c r="T8359" s="57"/>
      <c r="U8359" s="57"/>
      <c r="V8359" s="57"/>
    </row>
    <row r="8360" ht="15" spans="16:22">
      <c r="P8360" s="57"/>
      <c r="Q8360" s="57"/>
      <c r="R8360" s="57"/>
      <c r="S8360" s="57"/>
      <c r="T8360" s="57"/>
      <c r="U8360" s="57"/>
      <c r="V8360" s="57"/>
    </row>
    <row r="8361" ht="15" spans="16:22">
      <c r="P8361" s="57"/>
      <c r="Q8361" s="57"/>
      <c r="R8361" s="57"/>
      <c r="S8361" s="57"/>
      <c r="T8361" s="57"/>
      <c r="U8361" s="57"/>
      <c r="V8361" s="57"/>
    </row>
    <row r="8362" ht="15" spans="16:22">
      <c r="P8362" s="57"/>
      <c r="Q8362" s="57"/>
      <c r="R8362" s="57"/>
      <c r="S8362" s="57"/>
      <c r="T8362" s="57"/>
      <c r="U8362" s="57"/>
      <c r="V8362" s="57"/>
    </row>
    <row r="8363" ht="15" spans="16:22">
      <c r="P8363" s="57"/>
      <c r="Q8363" s="57"/>
      <c r="R8363" s="57"/>
      <c r="S8363" s="57"/>
      <c r="T8363" s="57"/>
      <c r="U8363" s="57"/>
      <c r="V8363" s="57"/>
    </row>
    <row r="8364" ht="15" spans="16:22">
      <c r="P8364" s="57"/>
      <c r="Q8364" s="57"/>
      <c r="R8364" s="57"/>
      <c r="S8364" s="57"/>
      <c r="T8364" s="57"/>
      <c r="U8364" s="57"/>
      <c r="V8364" s="57"/>
    </row>
    <row r="8365" ht="15" spans="16:22">
      <c r="P8365" s="57"/>
      <c r="Q8365" s="57"/>
      <c r="R8365" s="57"/>
      <c r="S8365" s="57"/>
      <c r="T8365" s="57"/>
      <c r="U8365" s="57"/>
      <c r="V8365" s="57"/>
    </row>
    <row r="8366" ht="15" spans="16:22">
      <c r="P8366" s="57"/>
      <c r="Q8366" s="57"/>
      <c r="R8366" s="57"/>
      <c r="S8366" s="57"/>
      <c r="T8366" s="57"/>
      <c r="U8366" s="57"/>
      <c r="V8366" s="57"/>
    </row>
    <row r="8367" ht="15" spans="16:22">
      <c r="P8367" s="57"/>
      <c r="Q8367" s="57"/>
      <c r="R8367" s="57"/>
      <c r="S8367" s="57"/>
      <c r="T8367" s="57"/>
      <c r="U8367" s="57"/>
      <c r="V8367" s="57"/>
    </row>
    <row r="8368" ht="15" spans="16:22">
      <c r="P8368" s="57"/>
      <c r="Q8368" s="57"/>
      <c r="R8368" s="57"/>
      <c r="S8368" s="57"/>
      <c r="T8368" s="57"/>
      <c r="U8368" s="57"/>
      <c r="V8368" s="57"/>
    </row>
    <row r="8369" ht="15" spans="16:22">
      <c r="P8369" s="57"/>
      <c r="Q8369" s="57"/>
      <c r="R8369" s="57"/>
      <c r="S8369" s="57"/>
      <c r="T8369" s="57"/>
      <c r="U8369" s="57"/>
      <c r="V8369" s="57"/>
    </row>
    <row r="8370" ht="15" spans="16:22">
      <c r="P8370" s="57"/>
      <c r="Q8370" s="57"/>
      <c r="R8370" s="57"/>
      <c r="S8370" s="57"/>
      <c r="T8370" s="57"/>
      <c r="U8370" s="57"/>
      <c r="V8370" s="57"/>
    </row>
    <row r="8371" ht="15" spans="16:22">
      <c r="P8371" s="57"/>
      <c r="Q8371" s="57"/>
      <c r="R8371" s="57"/>
      <c r="S8371" s="57"/>
      <c r="T8371" s="57"/>
      <c r="U8371" s="57"/>
      <c r="V8371" s="57"/>
    </row>
    <row r="8372" ht="15" spans="16:22">
      <c r="P8372" s="57"/>
      <c r="Q8372" s="57"/>
      <c r="R8372" s="57"/>
      <c r="S8372" s="57"/>
      <c r="T8372" s="57"/>
      <c r="U8372" s="57"/>
      <c r="V8372" s="57"/>
    </row>
    <row r="8373" ht="15" spans="16:22">
      <c r="P8373" s="57"/>
      <c r="Q8373" s="57"/>
      <c r="R8373" s="57"/>
      <c r="S8373" s="57"/>
      <c r="T8373" s="57"/>
      <c r="U8373" s="57"/>
      <c r="V8373" s="57"/>
    </row>
    <row r="8374" ht="15" spans="16:22">
      <c r="P8374" s="57"/>
      <c r="Q8374" s="57"/>
      <c r="R8374" s="57"/>
      <c r="S8374" s="57"/>
      <c r="T8374" s="57"/>
      <c r="U8374" s="57"/>
      <c r="V8374" s="57"/>
    </row>
    <row r="8375" ht="15" spans="16:22">
      <c r="P8375" s="57"/>
      <c r="Q8375" s="57"/>
      <c r="R8375" s="57"/>
      <c r="S8375" s="57"/>
      <c r="T8375" s="57"/>
      <c r="U8375" s="57"/>
      <c r="V8375" s="57"/>
    </row>
    <row r="8376" ht="15" spans="16:22">
      <c r="P8376" s="57"/>
      <c r="Q8376" s="57"/>
      <c r="R8376" s="57"/>
      <c r="S8376" s="57"/>
      <c r="T8376" s="57"/>
      <c r="U8376" s="57"/>
      <c r="V8376" s="57"/>
    </row>
    <row r="8377" ht="15" spans="16:22">
      <c r="P8377" s="57"/>
      <c r="Q8377" s="57"/>
      <c r="R8377" s="57"/>
      <c r="S8377" s="57"/>
      <c r="T8377" s="57"/>
      <c r="U8377" s="57"/>
      <c r="V8377" s="57"/>
    </row>
    <row r="8378" ht="15" spans="16:22">
      <c r="P8378" s="57"/>
      <c r="Q8378" s="57"/>
      <c r="R8378" s="57"/>
      <c r="S8378" s="57"/>
      <c r="T8378" s="57"/>
      <c r="U8378" s="57"/>
      <c r="V8378" s="57"/>
    </row>
    <row r="8379" ht="15" spans="16:22">
      <c r="P8379" s="57"/>
      <c r="Q8379" s="57"/>
      <c r="R8379" s="57"/>
      <c r="S8379" s="57"/>
      <c r="T8379" s="57"/>
      <c r="U8379" s="57"/>
      <c r="V8379" s="57"/>
    </row>
    <row r="8380" ht="15" spans="16:22">
      <c r="P8380" s="57"/>
      <c r="Q8380" s="57"/>
      <c r="R8380" s="57"/>
      <c r="S8380" s="57"/>
      <c r="T8380" s="57"/>
      <c r="U8380" s="57"/>
      <c r="V8380" s="57"/>
    </row>
    <row r="8381" ht="15" spans="16:22">
      <c r="P8381" s="57"/>
      <c r="Q8381" s="57"/>
      <c r="R8381" s="57"/>
      <c r="S8381" s="57"/>
      <c r="T8381" s="57"/>
      <c r="U8381" s="57"/>
      <c r="V8381" s="57"/>
    </row>
    <row r="8382" ht="15" spans="16:22">
      <c r="P8382" s="57"/>
      <c r="Q8382" s="57"/>
      <c r="R8382" s="57"/>
      <c r="S8382" s="57"/>
      <c r="T8382" s="57"/>
      <c r="U8382" s="57"/>
      <c r="V8382" s="57"/>
    </row>
    <row r="8383" ht="15" spans="16:22">
      <c r="P8383" s="57"/>
      <c r="Q8383" s="57"/>
      <c r="R8383" s="57"/>
      <c r="S8383" s="57"/>
      <c r="T8383" s="57"/>
      <c r="U8383" s="57"/>
      <c r="V8383" s="57"/>
    </row>
    <row r="8384" ht="15" spans="16:22">
      <c r="P8384" s="57"/>
      <c r="Q8384" s="57"/>
      <c r="R8384" s="57"/>
      <c r="S8384" s="57"/>
      <c r="T8384" s="57"/>
      <c r="U8384" s="57"/>
      <c r="V8384" s="57"/>
    </row>
    <row r="8385" ht="15" spans="16:22">
      <c r="P8385" s="57"/>
      <c r="Q8385" s="57"/>
      <c r="R8385" s="57"/>
      <c r="S8385" s="57"/>
      <c r="T8385" s="57"/>
      <c r="U8385" s="57"/>
      <c r="V8385" s="57"/>
    </row>
    <row r="8386" ht="15" spans="16:22">
      <c r="P8386" s="57"/>
      <c r="Q8386" s="57"/>
      <c r="R8386" s="57"/>
      <c r="S8386" s="57"/>
      <c r="T8386" s="57"/>
      <c r="U8386" s="57"/>
      <c r="V8386" s="57"/>
    </row>
    <row r="8387" ht="15" spans="16:22">
      <c r="P8387" s="57"/>
      <c r="Q8387" s="57"/>
      <c r="R8387" s="57"/>
      <c r="S8387" s="57"/>
      <c r="T8387" s="57"/>
      <c r="U8387" s="57"/>
      <c r="V8387" s="57"/>
    </row>
    <row r="8388" ht="15" spans="16:22">
      <c r="P8388" s="57"/>
      <c r="Q8388" s="57"/>
      <c r="R8388" s="57"/>
      <c r="S8388" s="57"/>
      <c r="T8388" s="57"/>
      <c r="U8388" s="57"/>
      <c r="V8388" s="57"/>
    </row>
    <row r="8389" ht="15" spans="16:22">
      <c r="P8389" s="57"/>
      <c r="Q8389" s="57"/>
      <c r="R8389" s="57"/>
      <c r="S8389" s="57"/>
      <c r="T8389" s="57"/>
      <c r="U8389" s="57"/>
      <c r="V8389" s="57"/>
    </row>
    <row r="8390" ht="15" spans="16:22">
      <c r="P8390" s="57"/>
      <c r="Q8390" s="57"/>
      <c r="R8390" s="57"/>
      <c r="S8390" s="57"/>
      <c r="T8390" s="57"/>
      <c r="U8390" s="57"/>
      <c r="V8390" s="57"/>
    </row>
    <row r="8391" ht="15" spans="16:22">
      <c r="P8391" s="57"/>
      <c r="Q8391" s="57"/>
      <c r="R8391" s="57"/>
      <c r="S8391" s="57"/>
      <c r="T8391" s="57"/>
      <c r="U8391" s="57"/>
      <c r="V8391" s="57"/>
    </row>
    <row r="8392" ht="15" spans="16:22">
      <c r="P8392" s="57"/>
      <c r="Q8392" s="57"/>
      <c r="R8392" s="57"/>
      <c r="S8392" s="57"/>
      <c r="T8392" s="57"/>
      <c r="U8392" s="57"/>
      <c r="V8392" s="57"/>
    </row>
    <row r="8393" ht="15" spans="16:22">
      <c r="P8393" s="57"/>
      <c r="Q8393" s="57"/>
      <c r="R8393" s="57"/>
      <c r="S8393" s="57"/>
      <c r="T8393" s="57"/>
      <c r="U8393" s="57"/>
      <c r="V8393" s="57"/>
    </row>
    <row r="8394" ht="15" spans="16:22">
      <c r="P8394" s="57"/>
      <c r="Q8394" s="57"/>
      <c r="R8394" s="57"/>
      <c r="S8394" s="57"/>
      <c r="T8394" s="57"/>
      <c r="U8394" s="57"/>
      <c r="V8394" s="57"/>
    </row>
    <row r="8395" ht="15" spans="16:22">
      <c r="P8395" s="57"/>
      <c r="Q8395" s="57"/>
      <c r="R8395" s="57"/>
      <c r="S8395" s="57"/>
      <c r="T8395" s="57"/>
      <c r="U8395" s="57"/>
      <c r="V8395" s="57"/>
    </row>
    <row r="8396" ht="15" spans="16:22">
      <c r="P8396" s="57"/>
      <c r="Q8396" s="57"/>
      <c r="R8396" s="57"/>
      <c r="S8396" s="57"/>
      <c r="T8396" s="57"/>
      <c r="U8396" s="57"/>
      <c r="V8396" s="57"/>
    </row>
    <row r="8397" ht="15" spans="16:22">
      <c r="P8397" s="57"/>
      <c r="Q8397" s="57"/>
      <c r="R8397" s="57"/>
      <c r="S8397" s="57"/>
      <c r="T8397" s="57"/>
      <c r="U8397" s="57"/>
      <c r="V8397" s="57"/>
    </row>
    <row r="8398" ht="15" spans="16:22">
      <c r="P8398" s="57"/>
      <c r="Q8398" s="57"/>
      <c r="R8398" s="57"/>
      <c r="S8398" s="57"/>
      <c r="T8398" s="57"/>
      <c r="U8398" s="57"/>
      <c r="V8398" s="57"/>
    </row>
    <row r="8399" ht="15" spans="16:22">
      <c r="P8399" s="57"/>
      <c r="Q8399" s="57"/>
      <c r="R8399" s="57"/>
      <c r="S8399" s="57"/>
      <c r="T8399" s="57"/>
      <c r="U8399" s="57"/>
      <c r="V8399" s="57"/>
    </row>
    <row r="8400" ht="15" spans="16:22">
      <c r="P8400" s="57"/>
      <c r="Q8400" s="57"/>
      <c r="R8400" s="57"/>
      <c r="S8400" s="57"/>
      <c r="T8400" s="57"/>
      <c r="U8400" s="57"/>
      <c r="V8400" s="57"/>
    </row>
    <row r="8401" ht="15" spans="16:22">
      <c r="P8401" s="57"/>
      <c r="Q8401" s="57"/>
      <c r="R8401" s="57"/>
      <c r="S8401" s="57"/>
      <c r="T8401" s="57"/>
      <c r="U8401" s="57"/>
      <c r="V8401" s="57"/>
    </row>
    <row r="8402" ht="15" spans="16:22">
      <c r="P8402" s="57"/>
      <c r="Q8402" s="57"/>
      <c r="R8402" s="57"/>
      <c r="S8402" s="57"/>
      <c r="T8402" s="57"/>
      <c r="U8402" s="57"/>
      <c r="V8402" s="57"/>
    </row>
    <row r="8403" ht="15" spans="16:22">
      <c r="P8403" s="57"/>
      <c r="Q8403" s="57"/>
      <c r="R8403" s="57"/>
      <c r="S8403" s="57"/>
      <c r="T8403" s="57"/>
      <c r="U8403" s="57"/>
      <c r="V8403" s="57"/>
    </row>
    <row r="8404" ht="15" spans="16:22">
      <c r="P8404" s="57"/>
      <c r="Q8404" s="57"/>
      <c r="R8404" s="57"/>
      <c r="S8404" s="57"/>
      <c r="T8404" s="57"/>
      <c r="U8404" s="57"/>
      <c r="V8404" s="57"/>
    </row>
    <row r="8405" ht="15" spans="16:22">
      <c r="P8405" s="57"/>
      <c r="Q8405" s="57"/>
      <c r="R8405" s="57"/>
      <c r="S8405" s="57"/>
      <c r="T8405" s="57"/>
      <c r="U8405" s="57"/>
      <c r="V8405" s="57"/>
    </row>
    <row r="8406" ht="15" spans="16:22">
      <c r="P8406" s="57"/>
      <c r="Q8406" s="57"/>
      <c r="R8406" s="57"/>
      <c r="S8406" s="57"/>
      <c r="T8406" s="57"/>
      <c r="U8406" s="57"/>
      <c r="V8406" s="57"/>
    </row>
    <row r="8407" ht="15" spans="16:22">
      <c r="P8407" s="57"/>
      <c r="Q8407" s="57"/>
      <c r="R8407" s="57"/>
      <c r="S8407" s="57"/>
      <c r="T8407" s="57"/>
      <c r="U8407" s="57"/>
      <c r="V8407" s="57"/>
    </row>
    <row r="8408" ht="15" spans="16:22">
      <c r="P8408" s="57"/>
      <c r="Q8408" s="57"/>
      <c r="R8408" s="57"/>
      <c r="S8408" s="57"/>
      <c r="T8408" s="57"/>
      <c r="U8408" s="57"/>
      <c r="V8408" s="57"/>
    </row>
    <row r="8409" ht="15" spans="16:22">
      <c r="P8409" s="57"/>
      <c r="Q8409" s="57"/>
      <c r="R8409" s="57"/>
      <c r="S8409" s="57"/>
      <c r="T8409" s="57"/>
      <c r="U8409" s="57"/>
      <c r="V8409" s="57"/>
    </row>
    <row r="8410" ht="15" spans="16:22">
      <c r="P8410" s="57"/>
      <c r="Q8410" s="57"/>
      <c r="R8410" s="57"/>
      <c r="S8410" s="57"/>
      <c r="T8410" s="57"/>
      <c r="U8410" s="57"/>
      <c r="V8410" s="57"/>
    </row>
    <row r="8411" ht="15" spans="16:22">
      <c r="P8411" s="57"/>
      <c r="Q8411" s="57"/>
      <c r="R8411" s="57"/>
      <c r="S8411" s="57"/>
      <c r="T8411" s="57"/>
      <c r="U8411" s="57"/>
      <c r="V8411" s="57"/>
    </row>
    <row r="8412" ht="15" spans="16:22">
      <c r="P8412" s="57"/>
      <c r="Q8412" s="57"/>
      <c r="R8412" s="57"/>
      <c r="S8412" s="57"/>
      <c r="T8412" s="57"/>
      <c r="U8412" s="57"/>
      <c r="V8412" s="57"/>
    </row>
    <row r="8413" ht="15" spans="16:22">
      <c r="P8413" s="57"/>
      <c r="Q8413" s="57"/>
      <c r="R8413" s="57"/>
      <c r="S8413" s="57"/>
      <c r="T8413" s="57"/>
      <c r="U8413" s="57"/>
      <c r="V8413" s="57"/>
    </row>
    <row r="8414" ht="15" spans="16:22">
      <c r="P8414" s="57"/>
      <c r="Q8414" s="57"/>
      <c r="R8414" s="57"/>
      <c r="S8414" s="57"/>
      <c r="T8414" s="57"/>
      <c r="U8414" s="57"/>
      <c r="V8414" s="57"/>
    </row>
    <row r="8415" ht="15" spans="16:22">
      <c r="P8415" s="57"/>
      <c r="Q8415" s="57"/>
      <c r="R8415" s="57"/>
      <c r="S8415" s="57"/>
      <c r="T8415" s="57"/>
      <c r="U8415" s="57"/>
      <c r="V8415" s="57"/>
    </row>
    <row r="8416" ht="15" spans="16:22">
      <c r="P8416" s="57"/>
      <c r="Q8416" s="57"/>
      <c r="R8416" s="57"/>
      <c r="S8416" s="57"/>
      <c r="T8416" s="57"/>
      <c r="U8416" s="57"/>
      <c r="V8416" s="57"/>
    </row>
    <row r="8417" ht="15" spans="16:22">
      <c r="P8417" s="57"/>
      <c r="Q8417" s="57"/>
      <c r="R8417" s="57"/>
      <c r="S8417" s="57"/>
      <c r="T8417" s="57"/>
      <c r="U8417" s="57"/>
      <c r="V8417" s="57"/>
    </row>
    <row r="8418" ht="15" spans="16:22">
      <c r="P8418" s="57"/>
      <c r="Q8418" s="57"/>
      <c r="R8418" s="57"/>
      <c r="S8418" s="57"/>
      <c r="T8418" s="57"/>
      <c r="U8418" s="57"/>
      <c r="V8418" s="57"/>
    </row>
    <row r="8419" ht="15" spans="16:22">
      <c r="P8419" s="57"/>
      <c r="Q8419" s="57"/>
      <c r="R8419" s="57"/>
      <c r="S8419" s="57"/>
      <c r="T8419" s="57"/>
      <c r="U8419" s="57"/>
      <c r="V8419" s="57"/>
    </row>
    <row r="8420" ht="15" spans="16:22">
      <c r="P8420" s="57"/>
      <c r="Q8420" s="57"/>
      <c r="R8420" s="57"/>
      <c r="S8420" s="57"/>
      <c r="T8420" s="57"/>
      <c r="U8420" s="57"/>
      <c r="V8420" s="57"/>
    </row>
    <row r="8421" ht="15" spans="16:22">
      <c r="P8421" s="57"/>
      <c r="Q8421" s="57"/>
      <c r="R8421" s="57"/>
      <c r="S8421" s="57"/>
      <c r="T8421" s="57"/>
      <c r="U8421" s="57"/>
      <c r="V8421" s="57"/>
    </row>
    <row r="8422" ht="15" spans="16:22">
      <c r="P8422" s="57"/>
      <c r="Q8422" s="57"/>
      <c r="R8422" s="57"/>
      <c r="S8422" s="57"/>
      <c r="T8422" s="57"/>
      <c r="U8422" s="57"/>
      <c r="V8422" s="57"/>
    </row>
    <row r="8423" ht="15" spans="16:22">
      <c r="P8423" s="57"/>
      <c r="Q8423" s="57"/>
      <c r="R8423" s="57"/>
      <c r="S8423" s="57"/>
      <c r="T8423" s="57"/>
      <c r="U8423" s="57"/>
      <c r="V8423" s="57"/>
    </row>
    <row r="8424" ht="15" spans="16:22">
      <c r="P8424" s="57"/>
      <c r="Q8424" s="57"/>
      <c r="R8424" s="57"/>
      <c r="S8424" s="57"/>
      <c r="T8424" s="57"/>
      <c r="U8424" s="57"/>
      <c r="V8424" s="57"/>
    </row>
    <row r="8425" ht="15" spans="16:22">
      <c r="P8425" s="57"/>
      <c r="Q8425" s="57"/>
      <c r="R8425" s="57"/>
      <c r="S8425" s="57"/>
      <c r="T8425" s="57"/>
      <c r="U8425" s="57"/>
      <c r="V8425" s="57"/>
    </row>
    <row r="8426" ht="15" spans="16:22">
      <c r="P8426" s="57"/>
      <c r="Q8426" s="57"/>
      <c r="R8426" s="57"/>
      <c r="S8426" s="57"/>
      <c r="T8426" s="57"/>
      <c r="U8426" s="57"/>
      <c r="V8426" s="57"/>
    </row>
    <row r="8427" ht="15" spans="16:22">
      <c r="P8427" s="57"/>
      <c r="Q8427" s="57"/>
      <c r="R8427" s="57"/>
      <c r="S8427" s="57"/>
      <c r="T8427" s="57"/>
      <c r="U8427" s="57"/>
      <c r="V8427" s="57"/>
    </row>
    <row r="8428" ht="15" spans="16:22">
      <c r="P8428" s="57"/>
      <c r="Q8428" s="57"/>
      <c r="R8428" s="57"/>
      <c r="S8428" s="57"/>
      <c r="T8428" s="57"/>
      <c r="U8428" s="57"/>
      <c r="V8428" s="57"/>
    </row>
    <row r="8429" ht="15" spans="16:22">
      <c r="P8429" s="57"/>
      <c r="Q8429" s="57"/>
      <c r="R8429" s="57"/>
      <c r="S8429" s="57"/>
      <c r="T8429" s="57"/>
      <c r="U8429" s="57"/>
      <c r="V8429" s="57"/>
    </row>
    <row r="8430" ht="15" spans="16:22">
      <c r="P8430" s="57"/>
      <c r="Q8430" s="57"/>
      <c r="R8430" s="57"/>
      <c r="S8430" s="57"/>
      <c r="T8430" s="57"/>
      <c r="U8430" s="57"/>
      <c r="V8430" s="57"/>
    </row>
    <row r="8431" ht="15" spans="16:22">
      <c r="P8431" s="57"/>
      <c r="Q8431" s="57"/>
      <c r="R8431" s="57"/>
      <c r="S8431" s="57"/>
      <c r="T8431" s="57"/>
      <c r="U8431" s="57"/>
      <c r="V8431" s="57"/>
    </row>
    <row r="8432" ht="15" spans="16:22">
      <c r="P8432" s="57"/>
      <c r="Q8432" s="57"/>
      <c r="R8432" s="57"/>
      <c r="S8432" s="57"/>
      <c r="T8432" s="57"/>
      <c r="U8432" s="57"/>
      <c r="V8432" s="57"/>
    </row>
    <row r="8433" ht="15" spans="16:22">
      <c r="P8433" s="57"/>
      <c r="Q8433" s="57"/>
      <c r="R8433" s="57"/>
      <c r="S8433" s="57"/>
      <c r="T8433" s="57"/>
      <c r="U8433" s="57"/>
      <c r="V8433" s="57"/>
    </row>
    <row r="8434" ht="15" spans="16:22">
      <c r="P8434" s="57"/>
      <c r="Q8434" s="57"/>
      <c r="R8434" s="57"/>
      <c r="S8434" s="57"/>
      <c r="T8434" s="57"/>
      <c r="U8434" s="57"/>
      <c r="V8434" s="57"/>
    </row>
    <row r="8435" ht="15" spans="16:22">
      <c r="P8435" s="57"/>
      <c r="Q8435" s="57"/>
      <c r="R8435" s="57"/>
      <c r="S8435" s="57"/>
      <c r="T8435" s="57"/>
      <c r="U8435" s="57"/>
      <c r="V8435" s="57"/>
    </row>
    <row r="8436" ht="15" spans="16:22">
      <c r="P8436" s="57"/>
      <c r="Q8436" s="57"/>
      <c r="R8436" s="57"/>
      <c r="S8436" s="57"/>
      <c r="T8436" s="57"/>
      <c r="U8436" s="57"/>
      <c r="V8436" s="57"/>
    </row>
    <row r="8437" ht="15" spans="16:22">
      <c r="P8437" s="57"/>
      <c r="Q8437" s="57"/>
      <c r="R8437" s="57"/>
      <c r="S8437" s="57"/>
      <c r="T8437" s="57"/>
      <c r="U8437" s="57"/>
      <c r="V8437" s="57"/>
    </row>
    <row r="8438" ht="15" spans="16:22">
      <c r="P8438" s="57"/>
      <c r="Q8438" s="57"/>
      <c r="R8438" s="57"/>
      <c r="S8438" s="57"/>
      <c r="T8438" s="57"/>
      <c r="U8438" s="57"/>
      <c r="V8438" s="57"/>
    </row>
    <row r="8439" ht="15" spans="16:22">
      <c r="P8439" s="57"/>
      <c r="Q8439" s="57"/>
      <c r="R8439" s="57"/>
      <c r="S8439" s="57"/>
      <c r="T8439" s="57"/>
      <c r="U8439" s="57"/>
      <c r="V8439" s="57"/>
    </row>
    <row r="8440" ht="15" spans="16:22">
      <c r="P8440" s="57"/>
      <c r="Q8440" s="57"/>
      <c r="R8440" s="57"/>
      <c r="S8440" s="57"/>
      <c r="T8440" s="57"/>
      <c r="U8440" s="57"/>
      <c r="V8440" s="57"/>
    </row>
    <row r="8441" ht="15" spans="16:22">
      <c r="P8441" s="57"/>
      <c r="Q8441" s="57"/>
      <c r="R8441" s="57"/>
      <c r="S8441" s="57"/>
      <c r="T8441" s="57"/>
      <c r="U8441" s="57"/>
      <c r="V8441" s="57"/>
    </row>
    <row r="8442" ht="15" spans="16:22">
      <c r="P8442" s="57"/>
      <c r="Q8442" s="57"/>
      <c r="R8442" s="57"/>
      <c r="S8442" s="57"/>
      <c r="T8442" s="57"/>
      <c r="U8442" s="57"/>
      <c r="V8442" s="57"/>
    </row>
    <row r="8443" ht="15" spans="16:22">
      <c r="P8443" s="57"/>
      <c r="Q8443" s="57"/>
      <c r="R8443" s="57"/>
      <c r="S8443" s="57"/>
      <c r="T8443" s="57"/>
      <c r="U8443" s="57"/>
      <c r="V8443" s="57"/>
    </row>
    <row r="8444" ht="15" spans="16:22">
      <c r="P8444" s="57"/>
      <c r="Q8444" s="57"/>
      <c r="R8444" s="57"/>
      <c r="S8444" s="57"/>
      <c r="T8444" s="57"/>
      <c r="U8444" s="57"/>
      <c r="V8444" s="57"/>
    </row>
    <row r="8445" ht="15" spans="16:22">
      <c r="P8445" s="57"/>
      <c r="Q8445" s="57"/>
      <c r="R8445" s="57"/>
      <c r="S8445" s="57"/>
      <c r="T8445" s="57"/>
      <c r="U8445" s="57"/>
      <c r="V8445" s="57"/>
    </row>
    <row r="8446" ht="15" spans="16:22">
      <c r="P8446" s="57"/>
      <c r="Q8446" s="57"/>
      <c r="R8446" s="57"/>
      <c r="S8446" s="57"/>
      <c r="T8446" s="57"/>
      <c r="U8446" s="57"/>
      <c r="V8446" s="57"/>
    </row>
    <row r="8447" ht="15" spans="16:22">
      <c r="P8447" s="57"/>
      <c r="Q8447" s="57"/>
      <c r="R8447" s="57"/>
      <c r="S8447" s="57"/>
      <c r="T8447" s="57"/>
      <c r="U8447" s="57"/>
      <c r="V8447" s="57"/>
    </row>
    <row r="8448" ht="15" spans="16:22">
      <c r="P8448" s="57"/>
      <c r="Q8448" s="57"/>
      <c r="R8448" s="57"/>
      <c r="S8448" s="57"/>
      <c r="T8448" s="57"/>
      <c r="U8448" s="57"/>
      <c r="V8448" s="57"/>
    </row>
    <row r="8449" ht="15" spans="16:22">
      <c r="P8449" s="57"/>
      <c r="Q8449" s="57"/>
      <c r="R8449" s="57"/>
      <c r="S8449" s="57"/>
      <c r="T8449" s="57"/>
      <c r="U8449" s="57"/>
      <c r="V8449" s="57"/>
    </row>
    <row r="8450" ht="15" spans="16:22">
      <c r="P8450" s="57"/>
      <c r="Q8450" s="57"/>
      <c r="R8450" s="57"/>
      <c r="S8450" s="57"/>
      <c r="T8450" s="57"/>
      <c r="U8450" s="57"/>
      <c r="V8450" s="57"/>
    </row>
    <row r="8451" ht="15" spans="16:22">
      <c r="P8451" s="57"/>
      <c r="Q8451" s="57"/>
      <c r="R8451" s="57"/>
      <c r="S8451" s="57"/>
      <c r="T8451" s="57"/>
      <c r="U8451" s="57"/>
      <c r="V8451" s="57"/>
    </row>
    <row r="8452" ht="15" spans="16:22">
      <c r="P8452" s="57"/>
      <c r="Q8452" s="57"/>
      <c r="R8452" s="57"/>
      <c r="S8452" s="57"/>
      <c r="T8452" s="57"/>
      <c r="U8452" s="57"/>
      <c r="V8452" s="57"/>
    </row>
    <row r="8453" ht="15" spans="16:22">
      <c r="P8453" s="57"/>
      <c r="Q8453" s="57"/>
      <c r="R8453" s="57"/>
      <c r="S8453" s="57"/>
      <c r="T8453" s="57"/>
      <c r="U8453" s="57"/>
      <c r="V8453" s="57"/>
    </row>
    <row r="8454" ht="15" spans="16:22">
      <c r="P8454" s="57"/>
      <c r="Q8454" s="57"/>
      <c r="R8454" s="57"/>
      <c r="S8454" s="57"/>
      <c r="T8454" s="57"/>
      <c r="U8454" s="57"/>
      <c r="V8454" s="57"/>
    </row>
    <row r="8455" ht="15" spans="16:22">
      <c r="P8455" s="57"/>
      <c r="Q8455" s="57"/>
      <c r="R8455" s="57"/>
      <c r="S8455" s="57"/>
      <c r="T8455" s="57"/>
      <c r="U8455" s="57"/>
      <c r="V8455" s="57"/>
    </row>
    <row r="8456" ht="15" spans="16:22">
      <c r="P8456" s="57"/>
      <c r="Q8456" s="57"/>
      <c r="R8456" s="57"/>
      <c r="S8456" s="57"/>
      <c r="T8456" s="57"/>
      <c r="U8456" s="57"/>
      <c r="V8456" s="57"/>
    </row>
    <row r="8457" ht="15" spans="16:22">
      <c r="P8457" s="57"/>
      <c r="Q8457" s="57"/>
      <c r="R8457" s="57"/>
      <c r="S8457" s="57"/>
      <c r="T8457" s="57"/>
      <c r="U8457" s="57"/>
      <c r="V8457" s="57"/>
    </row>
    <row r="8458" ht="15" spans="16:22">
      <c r="P8458" s="57"/>
      <c r="Q8458" s="57"/>
      <c r="R8458" s="57"/>
      <c r="S8458" s="57"/>
      <c r="T8458" s="57"/>
      <c r="U8458" s="57"/>
      <c r="V8458" s="57"/>
    </row>
    <row r="8459" ht="15" spans="16:22">
      <c r="P8459" s="57"/>
      <c r="Q8459" s="57"/>
      <c r="R8459" s="57"/>
      <c r="S8459" s="57"/>
      <c r="T8459" s="57"/>
      <c r="U8459" s="57"/>
      <c r="V8459" s="57"/>
    </row>
    <row r="8460" ht="15" spans="16:22">
      <c r="P8460" s="57"/>
      <c r="Q8460" s="57"/>
      <c r="R8460" s="57"/>
      <c r="S8460" s="57"/>
      <c r="T8460" s="57"/>
      <c r="U8460" s="57"/>
      <c r="V8460" s="57"/>
    </row>
    <row r="8461" ht="15" spans="16:22">
      <c r="P8461" s="57"/>
      <c r="Q8461" s="57"/>
      <c r="R8461" s="57"/>
      <c r="S8461" s="57"/>
      <c r="T8461" s="57"/>
      <c r="U8461" s="57"/>
      <c r="V8461" s="57"/>
    </row>
    <row r="8462" ht="15" spans="16:22">
      <c r="P8462" s="57"/>
      <c r="Q8462" s="57"/>
      <c r="R8462" s="57"/>
      <c r="S8462" s="57"/>
      <c r="T8462" s="57"/>
      <c r="U8462" s="57"/>
      <c r="V8462" s="57"/>
    </row>
    <row r="8463" ht="15" spans="16:22">
      <c r="P8463" s="57"/>
      <c r="Q8463" s="57"/>
      <c r="R8463" s="57"/>
      <c r="S8463" s="57"/>
      <c r="T8463" s="57"/>
      <c r="U8463" s="57"/>
      <c r="V8463" s="57"/>
    </row>
    <row r="8464" ht="15" spans="16:22">
      <c r="P8464" s="57"/>
      <c r="Q8464" s="57"/>
      <c r="R8464" s="57"/>
      <c r="S8464" s="57"/>
      <c r="T8464" s="57"/>
      <c r="U8464" s="57"/>
      <c r="V8464" s="57"/>
    </row>
    <row r="8465" ht="15" spans="16:22">
      <c r="P8465" s="57"/>
      <c r="Q8465" s="57"/>
      <c r="R8465" s="57"/>
      <c r="S8465" s="57"/>
      <c r="T8465" s="57"/>
      <c r="U8465" s="57"/>
      <c r="V8465" s="57"/>
    </row>
    <row r="8466" ht="15" spans="16:22">
      <c r="P8466" s="57"/>
      <c r="Q8466" s="57"/>
      <c r="R8466" s="57"/>
      <c r="S8466" s="57"/>
      <c r="T8466" s="57"/>
      <c r="U8466" s="57"/>
      <c r="V8466" s="57"/>
    </row>
    <row r="8467" ht="15" spans="16:22">
      <c r="P8467" s="57"/>
      <c r="Q8467" s="57"/>
      <c r="R8467" s="57"/>
      <c r="S8467" s="57"/>
      <c r="T8467" s="57"/>
      <c r="U8467" s="57"/>
      <c r="V8467" s="57"/>
    </row>
    <row r="8468" ht="15" spans="16:22">
      <c r="P8468" s="57"/>
      <c r="Q8468" s="57"/>
      <c r="R8468" s="57"/>
      <c r="S8468" s="57"/>
      <c r="T8468" s="57"/>
      <c r="U8468" s="57"/>
      <c r="V8468" s="57"/>
    </row>
    <row r="8469" ht="15" spans="16:22">
      <c r="P8469" s="57"/>
      <c r="Q8469" s="57"/>
      <c r="R8469" s="57"/>
      <c r="S8469" s="57"/>
      <c r="T8469" s="57"/>
      <c r="U8469" s="57"/>
      <c r="V8469" s="57"/>
    </row>
    <row r="8470" ht="15" spans="16:22">
      <c r="P8470" s="57"/>
      <c r="Q8470" s="57"/>
      <c r="R8470" s="57"/>
      <c r="S8470" s="57"/>
      <c r="T8470" s="57"/>
      <c r="U8470" s="57"/>
      <c r="V8470" s="57"/>
    </row>
    <row r="8471" ht="15" spans="16:22">
      <c r="P8471" s="57"/>
      <c r="Q8471" s="57"/>
      <c r="R8471" s="57"/>
      <c r="S8471" s="57"/>
      <c r="T8471" s="57"/>
      <c r="U8471" s="57"/>
      <c r="V8471" s="57"/>
    </row>
    <row r="8472" ht="15" spans="16:22">
      <c r="P8472" s="57"/>
      <c r="Q8472" s="57"/>
      <c r="R8472" s="57"/>
      <c r="S8472" s="57"/>
      <c r="T8472" s="57"/>
      <c r="U8472" s="57"/>
      <c r="V8472" s="57"/>
    </row>
    <row r="8473" ht="15" spans="16:22">
      <c r="P8473" s="57"/>
      <c r="Q8473" s="57"/>
      <c r="R8473" s="57"/>
      <c r="S8473" s="57"/>
      <c r="T8473" s="57"/>
      <c r="U8473" s="57"/>
      <c r="V8473" s="57"/>
    </row>
    <row r="8474" ht="15" spans="16:22">
      <c r="P8474" s="57"/>
      <c r="Q8474" s="57"/>
      <c r="R8474" s="57"/>
      <c r="S8474" s="57"/>
      <c r="T8474" s="57"/>
      <c r="U8474" s="57"/>
      <c r="V8474" s="57"/>
    </row>
    <row r="8475" ht="15" spans="16:22">
      <c r="P8475" s="57"/>
      <c r="Q8475" s="57"/>
      <c r="R8475" s="57"/>
      <c r="S8475" s="57"/>
      <c r="T8475" s="57"/>
      <c r="U8475" s="57"/>
      <c r="V8475" s="57"/>
    </row>
    <row r="8476" ht="15" spans="16:22">
      <c r="P8476" s="57"/>
      <c r="Q8476" s="57"/>
      <c r="R8476" s="57"/>
      <c r="S8476" s="57"/>
      <c r="T8476" s="57"/>
      <c r="U8476" s="57"/>
      <c r="V8476" s="57"/>
    </row>
    <row r="8477" ht="15" spans="16:22">
      <c r="P8477" s="57"/>
      <c r="Q8477" s="57"/>
      <c r="R8477" s="57"/>
      <c r="S8477" s="57"/>
      <c r="T8477" s="57"/>
      <c r="U8477" s="57"/>
      <c r="V8477" s="57"/>
    </row>
    <row r="8478" ht="15" spans="16:22">
      <c r="P8478" s="57"/>
      <c r="Q8478" s="57"/>
      <c r="R8478" s="57"/>
      <c r="S8478" s="57"/>
      <c r="T8478" s="57"/>
      <c r="U8478" s="57"/>
      <c r="V8478" s="57"/>
    </row>
    <row r="8479" ht="15" spans="16:22">
      <c r="P8479" s="57"/>
      <c r="Q8479" s="57"/>
      <c r="R8479" s="57"/>
      <c r="S8479" s="57"/>
      <c r="T8479" s="57"/>
      <c r="U8479" s="57"/>
      <c r="V8479" s="57"/>
    </row>
    <row r="8480" ht="15" spans="16:22">
      <c r="P8480" s="57"/>
      <c r="Q8480" s="57"/>
      <c r="R8480" s="57"/>
      <c r="S8480" s="57"/>
      <c r="T8480" s="57"/>
      <c r="U8480" s="57"/>
      <c r="V8480" s="57"/>
    </row>
    <row r="8481" ht="15" spans="16:22">
      <c r="P8481" s="57"/>
      <c r="Q8481" s="57"/>
      <c r="R8481" s="57"/>
      <c r="S8481" s="57"/>
      <c r="T8481" s="57"/>
      <c r="U8481" s="57"/>
      <c r="V8481" s="57"/>
    </row>
    <row r="8482" ht="15" spans="16:22">
      <c r="P8482" s="57"/>
      <c r="Q8482" s="57"/>
      <c r="R8482" s="57"/>
      <c r="S8482" s="57"/>
      <c r="T8482" s="57"/>
      <c r="U8482" s="57"/>
      <c r="V8482" s="57"/>
    </row>
    <row r="8483" ht="15" spans="16:22">
      <c r="P8483" s="57"/>
      <c r="Q8483" s="57"/>
      <c r="R8483" s="57"/>
      <c r="S8483" s="57"/>
      <c r="T8483" s="57"/>
      <c r="U8483" s="57"/>
      <c r="V8483" s="57"/>
    </row>
    <row r="8484" ht="15" spans="16:22">
      <c r="P8484" s="57"/>
      <c r="Q8484" s="57"/>
      <c r="R8484" s="57"/>
      <c r="S8484" s="57"/>
      <c r="T8484" s="57"/>
      <c r="U8484" s="57"/>
      <c r="V8484" s="57"/>
    </row>
    <row r="8485" ht="15" spans="16:22">
      <c r="P8485" s="57"/>
      <c r="Q8485" s="57"/>
      <c r="R8485" s="57"/>
      <c r="S8485" s="57"/>
      <c r="T8485" s="57"/>
      <c r="U8485" s="57"/>
      <c r="V8485" s="57"/>
    </row>
    <row r="8486" ht="15" spans="16:22">
      <c r="P8486" s="57"/>
      <c r="Q8486" s="57"/>
      <c r="R8486" s="57"/>
      <c r="S8486" s="57"/>
      <c r="T8486" s="57"/>
      <c r="U8486" s="57"/>
      <c r="V8486" s="57"/>
    </row>
    <row r="8487" ht="15" spans="16:22">
      <c r="P8487" s="57"/>
      <c r="Q8487" s="57"/>
      <c r="R8487" s="57"/>
      <c r="S8487" s="57"/>
      <c r="T8487" s="57"/>
      <c r="U8487" s="57"/>
      <c r="V8487" s="57"/>
    </row>
    <row r="8488" ht="15" spans="16:22">
      <c r="P8488" s="57"/>
      <c r="Q8488" s="57"/>
      <c r="R8488" s="57"/>
      <c r="S8488" s="57"/>
      <c r="T8488" s="57"/>
      <c r="U8488" s="57"/>
      <c r="V8488" s="57"/>
    </row>
    <row r="8489" ht="15" spans="16:22">
      <c r="P8489" s="57"/>
      <c r="Q8489" s="57"/>
      <c r="R8489" s="57"/>
      <c r="S8489" s="57"/>
      <c r="T8489" s="57"/>
      <c r="U8489" s="57"/>
      <c r="V8489" s="57"/>
    </row>
    <row r="8490" ht="15" spans="16:22">
      <c r="P8490" s="57"/>
      <c r="Q8490" s="57"/>
      <c r="R8490" s="57"/>
      <c r="S8490" s="57"/>
      <c r="T8490" s="57"/>
      <c r="U8490" s="57"/>
      <c r="V8490" s="57"/>
    </row>
    <row r="8491" ht="15" spans="16:22">
      <c r="P8491" s="57"/>
      <c r="Q8491" s="57"/>
      <c r="R8491" s="57"/>
      <c r="S8491" s="57"/>
      <c r="T8491" s="57"/>
      <c r="U8491" s="57"/>
      <c r="V8491" s="57"/>
    </row>
    <row r="8492" ht="15" spans="16:22">
      <c r="P8492" s="57"/>
      <c r="Q8492" s="57"/>
      <c r="R8492" s="57"/>
      <c r="S8492" s="57"/>
      <c r="T8492" s="57"/>
      <c r="U8492" s="57"/>
      <c r="V8492" s="57"/>
    </row>
    <row r="8493" ht="15" spans="16:22">
      <c r="P8493" s="57"/>
      <c r="Q8493" s="57"/>
      <c r="R8493" s="57"/>
      <c r="S8493" s="57"/>
      <c r="T8493" s="57"/>
      <c r="U8493" s="57"/>
      <c r="V8493" s="57"/>
    </row>
    <row r="8494" ht="15" spans="16:22">
      <c r="P8494" s="57"/>
      <c r="Q8494" s="57"/>
      <c r="R8494" s="57"/>
      <c r="S8494" s="57"/>
      <c r="T8494" s="57"/>
      <c r="U8494" s="57"/>
      <c r="V8494" s="57"/>
    </row>
    <row r="8495" ht="15" spans="16:22">
      <c r="P8495" s="57"/>
      <c r="Q8495" s="57"/>
      <c r="R8495" s="57"/>
      <c r="S8495" s="57"/>
      <c r="T8495" s="57"/>
      <c r="U8495" s="57"/>
      <c r="V8495" s="57"/>
    </row>
    <row r="8496" ht="15" spans="16:22">
      <c r="P8496" s="57"/>
      <c r="Q8496" s="57"/>
      <c r="R8496" s="57"/>
      <c r="S8496" s="57"/>
      <c r="T8496" s="57"/>
      <c r="U8496" s="57"/>
      <c r="V8496" s="57"/>
    </row>
    <row r="8497" ht="15" spans="16:22">
      <c r="P8497" s="57"/>
      <c r="Q8497" s="57"/>
      <c r="R8497" s="57"/>
      <c r="S8497" s="57"/>
      <c r="T8497" s="57"/>
      <c r="U8497" s="57"/>
      <c r="V8497" s="57"/>
    </row>
    <row r="8498" ht="15" spans="16:22">
      <c r="P8498" s="57"/>
      <c r="Q8498" s="57"/>
      <c r="R8498" s="57"/>
      <c r="S8498" s="57"/>
      <c r="T8498" s="57"/>
      <c r="U8498" s="57"/>
      <c r="V8498" s="57"/>
    </row>
    <row r="8499" ht="15" spans="16:22">
      <c r="P8499" s="57"/>
      <c r="Q8499" s="57"/>
      <c r="R8499" s="57"/>
      <c r="S8499" s="57"/>
      <c r="T8499" s="57"/>
      <c r="U8499" s="57"/>
      <c r="V8499" s="57"/>
    </row>
    <row r="8500" ht="15" spans="16:22">
      <c r="P8500" s="57"/>
      <c r="Q8500" s="57"/>
      <c r="R8500" s="57"/>
      <c r="S8500" s="57"/>
      <c r="T8500" s="57"/>
      <c r="U8500" s="57"/>
      <c r="V8500" s="57"/>
    </row>
    <row r="8501" ht="15" spans="16:22">
      <c r="P8501" s="57"/>
      <c r="Q8501" s="57"/>
      <c r="R8501" s="57"/>
      <c r="S8501" s="57"/>
      <c r="T8501" s="57"/>
      <c r="U8501" s="57"/>
      <c r="V8501" s="57"/>
    </row>
    <row r="8502" ht="15" spans="16:22">
      <c r="P8502" s="57"/>
      <c r="Q8502" s="57"/>
      <c r="R8502" s="57"/>
      <c r="S8502" s="57"/>
      <c r="T8502" s="57"/>
      <c r="U8502" s="57"/>
      <c r="V8502" s="57"/>
    </row>
    <row r="8503" ht="15" spans="16:22">
      <c r="P8503" s="57"/>
      <c r="Q8503" s="57"/>
      <c r="R8503" s="57"/>
      <c r="S8503" s="57"/>
      <c r="T8503" s="57"/>
      <c r="U8503" s="57"/>
      <c r="V8503" s="57"/>
    </row>
    <row r="8504" ht="15" spans="16:22">
      <c r="P8504" s="57"/>
      <c r="Q8504" s="57"/>
      <c r="R8504" s="57"/>
      <c r="S8504" s="57"/>
      <c r="T8504" s="57"/>
      <c r="U8504" s="57"/>
      <c r="V8504" s="57"/>
    </row>
    <row r="8505" ht="15" spans="16:22">
      <c r="P8505" s="57"/>
      <c r="Q8505" s="57"/>
      <c r="R8505" s="57"/>
      <c r="S8505" s="57"/>
      <c r="T8505" s="57"/>
      <c r="U8505" s="57"/>
      <c r="V8505" s="57"/>
    </row>
    <row r="8506" ht="15" spans="16:22">
      <c r="P8506" s="57"/>
      <c r="Q8506" s="57"/>
      <c r="R8506" s="57"/>
      <c r="S8506" s="57"/>
      <c r="T8506" s="57"/>
      <c r="U8506" s="57"/>
      <c r="V8506" s="57"/>
    </row>
    <row r="8507" ht="15" spans="16:22">
      <c r="P8507" s="57"/>
      <c r="Q8507" s="57"/>
      <c r="R8507" s="57"/>
      <c r="S8507" s="57"/>
      <c r="T8507" s="57"/>
      <c r="U8507" s="57"/>
      <c r="V8507" s="57"/>
    </row>
    <row r="8508" ht="15" spans="16:22">
      <c r="P8508" s="57"/>
      <c r="Q8508" s="57"/>
      <c r="R8508" s="57"/>
      <c r="S8508" s="57"/>
      <c r="T8508" s="57"/>
      <c r="U8508" s="57"/>
      <c r="V8508" s="57"/>
    </row>
    <row r="8509" ht="15" spans="16:22">
      <c r="P8509" s="57"/>
      <c r="Q8509" s="57"/>
      <c r="R8509" s="57"/>
      <c r="S8509" s="57"/>
      <c r="T8509" s="57"/>
      <c r="U8509" s="57"/>
      <c r="V8509" s="57"/>
    </row>
    <row r="8510" ht="15" spans="16:22">
      <c r="P8510" s="57"/>
      <c r="Q8510" s="57"/>
      <c r="R8510" s="57"/>
      <c r="S8510" s="57"/>
      <c r="T8510" s="57"/>
      <c r="U8510" s="57"/>
      <c r="V8510" s="57"/>
    </row>
    <row r="8511" ht="15" spans="16:22">
      <c r="P8511" s="57"/>
      <c r="Q8511" s="57"/>
      <c r="R8511" s="57"/>
      <c r="S8511" s="57"/>
      <c r="T8511" s="57"/>
      <c r="U8511" s="57"/>
      <c r="V8511" s="57"/>
    </row>
    <row r="8512" ht="15" spans="16:22">
      <c r="P8512" s="57"/>
      <c r="Q8512" s="57"/>
      <c r="R8512" s="57"/>
      <c r="S8512" s="57"/>
      <c r="T8512" s="57"/>
      <c r="U8512" s="57"/>
      <c r="V8512" s="57"/>
    </row>
    <row r="8513" ht="15" spans="16:22">
      <c r="P8513" s="57"/>
      <c r="Q8513" s="57"/>
      <c r="R8513" s="57"/>
      <c r="S8513" s="57"/>
      <c r="T8513" s="57"/>
      <c r="U8513" s="57"/>
      <c r="V8513" s="57"/>
    </row>
    <row r="8514" ht="15" spans="16:22">
      <c r="P8514" s="57"/>
      <c r="Q8514" s="57"/>
      <c r="R8514" s="57"/>
      <c r="S8514" s="57"/>
      <c r="T8514" s="57"/>
      <c r="U8514" s="57"/>
      <c r="V8514" s="57"/>
    </row>
    <row r="8515" ht="15" spans="16:22">
      <c r="P8515" s="57"/>
      <c r="Q8515" s="57"/>
      <c r="R8515" s="57"/>
      <c r="S8515" s="57"/>
      <c r="T8515" s="57"/>
      <c r="U8515" s="57"/>
      <c r="V8515" s="57"/>
    </row>
    <row r="8516" ht="15" spans="16:22">
      <c r="P8516" s="57"/>
      <c r="Q8516" s="57"/>
      <c r="R8516" s="57"/>
      <c r="S8516" s="57"/>
      <c r="T8516" s="57"/>
      <c r="U8516" s="57"/>
      <c r="V8516" s="57"/>
    </row>
    <row r="8517" ht="15" spans="16:22">
      <c r="P8517" s="57"/>
      <c r="Q8517" s="57"/>
      <c r="R8517" s="57"/>
      <c r="S8517" s="57"/>
      <c r="T8517" s="57"/>
      <c r="U8517" s="57"/>
      <c r="V8517" s="57"/>
    </row>
    <row r="8518" ht="15" spans="16:22">
      <c r="P8518" s="57"/>
      <c r="Q8518" s="57"/>
      <c r="R8518" s="57"/>
      <c r="S8518" s="57"/>
      <c r="T8518" s="57"/>
      <c r="U8518" s="57"/>
      <c r="V8518" s="57"/>
    </row>
    <row r="8519" ht="15" spans="16:22">
      <c r="P8519" s="57"/>
      <c r="Q8519" s="57"/>
      <c r="R8519" s="57"/>
      <c r="S8519" s="57"/>
      <c r="T8519" s="57"/>
      <c r="U8519" s="57"/>
      <c r="V8519" s="57"/>
    </row>
    <row r="8520" ht="15" spans="16:22">
      <c r="P8520" s="57"/>
      <c r="Q8520" s="57"/>
      <c r="R8520" s="57"/>
      <c r="S8520" s="57"/>
      <c r="T8520" s="57"/>
      <c r="U8520" s="57"/>
      <c r="V8520" s="57"/>
    </row>
    <row r="8521" ht="15" spans="16:22">
      <c r="P8521" s="57"/>
      <c r="Q8521" s="57"/>
      <c r="R8521" s="57"/>
      <c r="S8521" s="57"/>
      <c r="T8521" s="57"/>
      <c r="U8521" s="57"/>
      <c r="V8521" s="57"/>
    </row>
    <row r="8522" ht="15" spans="16:22">
      <c r="P8522" s="57"/>
      <c r="Q8522" s="57"/>
      <c r="R8522" s="57"/>
      <c r="S8522" s="57"/>
      <c r="T8522" s="57"/>
      <c r="U8522" s="57"/>
      <c r="V8522" s="57"/>
    </row>
    <row r="8523" ht="15" spans="16:22">
      <c r="P8523" s="57"/>
      <c r="Q8523" s="57"/>
      <c r="R8523" s="57"/>
      <c r="S8523" s="57"/>
      <c r="T8523" s="57"/>
      <c r="U8523" s="57"/>
      <c r="V8523" s="57"/>
    </row>
    <row r="8524" ht="15" spans="16:22">
      <c r="P8524" s="57"/>
      <c r="Q8524" s="57"/>
      <c r="R8524" s="57"/>
      <c r="S8524" s="57"/>
      <c r="T8524" s="57"/>
      <c r="U8524" s="57"/>
      <c r="V8524" s="57"/>
    </row>
    <row r="8525" ht="15" spans="16:22">
      <c r="P8525" s="57"/>
      <c r="Q8525" s="57"/>
      <c r="R8525" s="57"/>
      <c r="S8525" s="57"/>
      <c r="T8525" s="57"/>
      <c r="U8525" s="57"/>
      <c r="V8525" s="57"/>
    </row>
    <row r="8526" ht="15" spans="16:22">
      <c r="P8526" s="57"/>
      <c r="Q8526" s="57"/>
      <c r="R8526" s="57"/>
      <c r="S8526" s="57"/>
      <c r="T8526" s="57"/>
      <c r="U8526" s="57"/>
      <c r="V8526" s="57"/>
    </row>
    <row r="8527" ht="15" spans="16:22">
      <c r="P8527" s="57"/>
      <c r="Q8527" s="57"/>
      <c r="R8527" s="57"/>
      <c r="S8527" s="57"/>
      <c r="T8527" s="57"/>
      <c r="U8527" s="57"/>
      <c r="V8527" s="57"/>
    </row>
    <row r="8528" ht="15" spans="16:22">
      <c r="P8528" s="57"/>
      <c r="Q8528" s="57"/>
      <c r="R8528" s="57"/>
      <c r="S8528" s="57"/>
      <c r="T8528" s="57"/>
      <c r="U8528" s="57"/>
      <c r="V8528" s="57"/>
    </row>
    <row r="8529" ht="15" spans="16:22">
      <c r="P8529" s="57"/>
      <c r="Q8529" s="57"/>
      <c r="R8529" s="57"/>
      <c r="S8529" s="57"/>
      <c r="T8529" s="57"/>
      <c r="U8529" s="57"/>
      <c r="V8529" s="57"/>
    </row>
    <row r="8530" ht="15" spans="16:22">
      <c r="P8530" s="57"/>
      <c r="Q8530" s="57"/>
      <c r="R8530" s="57"/>
      <c r="S8530" s="57"/>
      <c r="T8530" s="57"/>
      <c r="U8530" s="57"/>
      <c r="V8530" s="57"/>
    </row>
    <row r="8531" ht="15" spans="16:22">
      <c r="P8531" s="57"/>
      <c r="Q8531" s="57"/>
      <c r="R8531" s="57"/>
      <c r="S8531" s="57"/>
      <c r="T8531" s="57"/>
      <c r="U8531" s="57"/>
      <c r="V8531" s="57"/>
    </row>
    <row r="8532" ht="15" spans="16:22">
      <c r="P8532" s="57"/>
      <c r="Q8532" s="57"/>
      <c r="R8532" s="57"/>
      <c r="S8532" s="57"/>
      <c r="T8532" s="57"/>
      <c r="U8532" s="57"/>
      <c r="V8532" s="57"/>
    </row>
    <row r="8533" ht="15" spans="16:22">
      <c r="P8533" s="57"/>
      <c r="Q8533" s="57"/>
      <c r="R8533" s="57"/>
      <c r="S8533" s="57"/>
      <c r="T8533" s="57"/>
      <c r="U8533" s="57"/>
      <c r="V8533" s="57"/>
    </row>
    <row r="8534" ht="15" spans="16:22">
      <c r="P8534" s="57"/>
      <c r="Q8534" s="57"/>
      <c r="R8534" s="57"/>
      <c r="S8534" s="57"/>
      <c r="T8534" s="57"/>
      <c r="U8534" s="57"/>
      <c r="V8534" s="57"/>
    </row>
    <row r="8535" ht="15" spans="16:22">
      <c r="P8535" s="57"/>
      <c r="Q8535" s="57"/>
      <c r="R8535" s="57"/>
      <c r="S8535" s="57"/>
      <c r="T8535" s="57"/>
      <c r="U8535" s="57"/>
      <c r="V8535" s="57"/>
    </row>
    <row r="8536" ht="15" spans="16:22">
      <c r="P8536" s="57"/>
      <c r="Q8536" s="57"/>
      <c r="R8536" s="57"/>
      <c r="S8536" s="57"/>
      <c r="T8536" s="57"/>
      <c r="U8536" s="57"/>
      <c r="V8536" s="57"/>
    </row>
    <row r="8537" ht="15" spans="16:22">
      <c r="P8537" s="57"/>
      <c r="Q8537" s="57"/>
      <c r="R8537" s="57"/>
      <c r="S8537" s="57"/>
      <c r="T8537" s="57"/>
      <c r="U8537" s="57"/>
      <c r="V8537" s="57"/>
    </row>
    <row r="8538" ht="15" spans="16:22">
      <c r="P8538" s="57"/>
      <c r="Q8538" s="57"/>
      <c r="R8538" s="57"/>
      <c r="S8538" s="57"/>
      <c r="T8538" s="57"/>
      <c r="U8538" s="57"/>
      <c r="V8538" s="57"/>
    </row>
    <row r="8539" ht="15" spans="16:22">
      <c r="P8539" s="57"/>
      <c r="Q8539" s="57"/>
      <c r="R8539" s="57"/>
      <c r="S8539" s="57"/>
      <c r="T8539" s="57"/>
      <c r="U8539" s="57"/>
      <c r="V8539" s="57"/>
    </row>
    <row r="8540" ht="15" spans="16:22">
      <c r="P8540" s="57"/>
      <c r="Q8540" s="57"/>
      <c r="R8540" s="57"/>
      <c r="S8540" s="57"/>
      <c r="T8540" s="57"/>
      <c r="U8540" s="57"/>
      <c r="V8540" s="57"/>
    </row>
    <row r="8541" ht="15" spans="16:22">
      <c r="P8541" s="57"/>
      <c r="Q8541" s="57"/>
      <c r="R8541" s="57"/>
      <c r="S8541" s="57"/>
      <c r="T8541" s="57"/>
      <c r="U8541" s="57"/>
      <c r="V8541" s="57"/>
    </row>
    <row r="8542" ht="15" spans="16:22">
      <c r="P8542" s="57"/>
      <c r="Q8542" s="57"/>
      <c r="R8542" s="57"/>
      <c r="S8542" s="57"/>
      <c r="T8542" s="57"/>
      <c r="U8542" s="57"/>
      <c r="V8542" s="57"/>
    </row>
    <row r="8543" ht="15" spans="16:22">
      <c r="P8543" s="57"/>
      <c r="Q8543" s="57"/>
      <c r="R8543" s="57"/>
      <c r="S8543" s="57"/>
      <c r="T8543" s="57"/>
      <c r="U8543" s="57"/>
      <c r="V8543" s="57"/>
    </row>
    <row r="8544" ht="15" spans="16:22">
      <c r="P8544" s="57"/>
      <c r="Q8544" s="57"/>
      <c r="R8544" s="57"/>
      <c r="S8544" s="57"/>
      <c r="T8544" s="57"/>
      <c r="U8544" s="57"/>
      <c r="V8544" s="57"/>
    </row>
    <row r="8545" ht="15" spans="16:22">
      <c r="P8545" s="57"/>
      <c r="Q8545" s="57"/>
      <c r="R8545" s="57"/>
      <c r="S8545" s="57"/>
      <c r="T8545" s="57"/>
      <c r="U8545" s="57"/>
      <c r="V8545" s="57"/>
    </row>
    <row r="8546" ht="15" spans="16:22">
      <c r="P8546" s="57"/>
      <c r="Q8546" s="57"/>
      <c r="R8546" s="57"/>
      <c r="S8546" s="57"/>
      <c r="T8546" s="57"/>
      <c r="U8546" s="57"/>
      <c r="V8546" s="57"/>
    </row>
    <row r="8547" ht="15" spans="16:22">
      <c r="P8547" s="57"/>
      <c r="Q8547" s="57"/>
      <c r="R8547" s="57"/>
      <c r="S8547" s="57"/>
      <c r="T8547" s="57"/>
      <c r="U8547" s="57"/>
      <c r="V8547" s="57"/>
    </row>
    <row r="8548" ht="15" spans="16:22">
      <c r="P8548" s="57"/>
      <c r="Q8548" s="57"/>
      <c r="R8548" s="57"/>
      <c r="S8548" s="57"/>
      <c r="T8548" s="57"/>
      <c r="U8548" s="57"/>
      <c r="V8548" s="57"/>
    </row>
    <row r="8549" ht="15" spans="16:22">
      <c r="P8549" s="57"/>
      <c r="Q8549" s="57"/>
      <c r="R8549" s="57"/>
      <c r="S8549" s="57"/>
      <c r="T8549" s="57"/>
      <c r="U8549" s="57"/>
      <c r="V8549" s="57"/>
    </row>
    <row r="8550" ht="15" spans="16:22">
      <c r="P8550" s="57"/>
      <c r="Q8550" s="57"/>
      <c r="R8550" s="57"/>
      <c r="S8550" s="57"/>
      <c r="T8550" s="57"/>
      <c r="U8550" s="57"/>
      <c r="V8550" s="57"/>
    </row>
    <row r="8551" ht="15" spans="16:22">
      <c r="P8551" s="57"/>
      <c r="Q8551" s="57"/>
      <c r="R8551" s="57"/>
      <c r="S8551" s="57"/>
      <c r="T8551" s="57"/>
      <c r="U8551" s="57"/>
      <c r="V8551" s="57"/>
    </row>
    <row r="8552" ht="15" spans="16:22">
      <c r="P8552" s="57"/>
      <c r="Q8552" s="57"/>
      <c r="R8552" s="57"/>
      <c r="S8552" s="57"/>
      <c r="T8552" s="57"/>
      <c r="U8552" s="57"/>
      <c r="V8552" s="57"/>
    </row>
    <row r="8553" ht="15" spans="16:22">
      <c r="P8553" s="57"/>
      <c r="Q8553" s="57"/>
      <c r="R8553" s="57"/>
      <c r="S8553" s="57"/>
      <c r="T8553" s="57"/>
      <c r="U8553" s="57"/>
      <c r="V8553" s="57"/>
    </row>
    <row r="8554" ht="15" spans="16:22">
      <c r="P8554" s="57"/>
      <c r="Q8554" s="57"/>
      <c r="R8554" s="57"/>
      <c r="S8554" s="57"/>
      <c r="T8554" s="57"/>
      <c r="U8554" s="57"/>
      <c r="V8554" s="57"/>
    </row>
    <row r="8555" ht="15" spans="16:22">
      <c r="P8555" s="57"/>
      <c r="Q8555" s="57"/>
      <c r="R8555" s="57"/>
      <c r="S8555" s="57"/>
      <c r="T8555" s="57"/>
      <c r="U8555" s="57"/>
      <c r="V8555" s="57"/>
    </row>
    <row r="8556" ht="15" spans="16:22">
      <c r="P8556" s="57"/>
      <c r="Q8556" s="57"/>
      <c r="R8556" s="57"/>
      <c r="S8556" s="57"/>
      <c r="T8556" s="57"/>
      <c r="U8556" s="57"/>
      <c r="V8556" s="57"/>
    </row>
    <row r="8557" ht="15" spans="16:22">
      <c r="P8557" s="57"/>
      <c r="Q8557" s="57"/>
      <c r="R8557" s="57"/>
      <c r="S8557" s="57"/>
      <c r="T8557" s="57"/>
      <c r="U8557" s="57"/>
      <c r="V8557" s="57"/>
    </row>
    <row r="8558" ht="15" spans="16:22">
      <c r="P8558" s="57"/>
      <c r="Q8558" s="57"/>
      <c r="R8558" s="57"/>
      <c r="S8558" s="57"/>
      <c r="T8558" s="57"/>
      <c r="U8558" s="57"/>
      <c r="V8558" s="57"/>
    </row>
    <row r="8559" ht="15" spans="16:22">
      <c r="P8559" s="57"/>
      <c r="Q8559" s="57"/>
      <c r="R8559" s="57"/>
      <c r="S8559" s="57"/>
      <c r="T8559" s="57"/>
      <c r="U8559" s="57"/>
      <c r="V8559" s="57"/>
    </row>
    <row r="8560" ht="15" spans="16:22">
      <c r="P8560" s="57"/>
      <c r="Q8560" s="57"/>
      <c r="R8560" s="57"/>
      <c r="S8560" s="57"/>
      <c r="T8560" s="57"/>
      <c r="U8560" s="57"/>
      <c r="V8560" s="57"/>
    </row>
    <row r="8561" ht="15" spans="16:22">
      <c r="P8561" s="57"/>
      <c r="Q8561" s="57"/>
      <c r="R8561" s="57"/>
      <c r="S8561" s="57"/>
      <c r="T8561" s="57"/>
      <c r="U8561" s="57"/>
      <c r="V8561" s="57"/>
    </row>
    <row r="8562" ht="15" spans="16:22">
      <c r="P8562" s="57"/>
      <c r="Q8562" s="57"/>
      <c r="R8562" s="57"/>
      <c r="S8562" s="57"/>
      <c r="T8562" s="57"/>
      <c r="U8562" s="57"/>
      <c r="V8562" s="57"/>
    </row>
    <row r="8563" ht="15" spans="16:22">
      <c r="P8563" s="57"/>
      <c r="Q8563" s="57"/>
      <c r="R8563" s="57"/>
      <c r="S8563" s="57"/>
      <c r="T8563" s="57"/>
      <c r="U8563" s="57"/>
      <c r="V8563" s="57"/>
    </row>
    <row r="8564" ht="15" spans="16:22">
      <c r="P8564" s="57"/>
      <c r="Q8564" s="57"/>
      <c r="R8564" s="57"/>
      <c r="S8564" s="57"/>
      <c r="T8564" s="57"/>
      <c r="U8564" s="57"/>
      <c r="V8564" s="57"/>
    </row>
    <row r="8565" ht="15" spans="16:22">
      <c r="P8565" s="57"/>
      <c r="Q8565" s="57"/>
      <c r="R8565" s="57"/>
      <c r="S8565" s="57"/>
      <c r="T8565" s="57"/>
      <c r="U8565" s="57"/>
      <c r="V8565" s="57"/>
    </row>
    <row r="8566" ht="15" spans="16:22">
      <c r="P8566" s="57"/>
      <c r="Q8566" s="57"/>
      <c r="R8566" s="57"/>
      <c r="S8566" s="57"/>
      <c r="T8566" s="57"/>
      <c r="U8566" s="57"/>
      <c r="V8566" s="57"/>
    </row>
    <row r="8567" ht="15" spans="16:22">
      <c r="P8567" s="57"/>
      <c r="Q8567" s="57"/>
      <c r="R8567" s="57"/>
      <c r="S8567" s="57"/>
      <c r="T8567" s="57"/>
      <c r="U8567" s="57"/>
      <c r="V8567" s="57"/>
    </row>
    <row r="8568" ht="15" spans="16:22">
      <c r="P8568" s="57"/>
      <c r="Q8568" s="57"/>
      <c r="R8568" s="57"/>
      <c r="S8568" s="57"/>
      <c r="T8568" s="57"/>
      <c r="U8568" s="57"/>
      <c r="V8568" s="57"/>
    </row>
    <row r="8569" ht="15" spans="16:22">
      <c r="P8569" s="57"/>
      <c r="Q8569" s="57"/>
      <c r="R8569" s="57"/>
      <c r="S8569" s="57"/>
      <c r="T8569" s="57"/>
      <c r="U8569" s="57"/>
      <c r="V8569" s="57"/>
    </row>
    <row r="8570" ht="15" spans="16:22">
      <c r="P8570" s="57"/>
      <c r="Q8570" s="57"/>
      <c r="R8570" s="57"/>
      <c r="S8570" s="57"/>
      <c r="T8570" s="57"/>
      <c r="U8570" s="57"/>
      <c r="V8570" s="57"/>
    </row>
    <row r="8571" ht="15" spans="16:22">
      <c r="P8571" s="57"/>
      <c r="Q8571" s="57"/>
      <c r="R8571" s="57"/>
      <c r="S8571" s="57"/>
      <c r="T8571" s="57"/>
      <c r="U8571" s="57"/>
      <c r="V8571" s="57"/>
    </row>
    <row r="8572" ht="15" spans="16:22">
      <c r="P8572" s="57"/>
      <c r="Q8572" s="57"/>
      <c r="R8572" s="57"/>
      <c r="S8572" s="57"/>
      <c r="T8572" s="57"/>
      <c r="U8572" s="57"/>
      <c r="V8572" s="57"/>
    </row>
    <row r="8573" ht="15" spans="16:22">
      <c r="P8573" s="57"/>
      <c r="Q8573" s="57"/>
      <c r="R8573" s="57"/>
      <c r="S8573" s="57"/>
      <c r="T8573" s="57"/>
      <c r="U8573" s="57"/>
      <c r="V8573" s="57"/>
    </row>
    <row r="8574" ht="15" spans="16:22">
      <c r="P8574" s="57"/>
      <c r="Q8574" s="57"/>
      <c r="R8574" s="57"/>
      <c r="S8574" s="57"/>
      <c r="T8574" s="57"/>
      <c r="U8574" s="57"/>
      <c r="V8574" s="57"/>
    </row>
    <row r="8575" ht="15" spans="16:22">
      <c r="P8575" s="57"/>
      <c r="Q8575" s="57"/>
      <c r="R8575" s="57"/>
      <c r="S8575" s="57"/>
      <c r="T8575" s="57"/>
      <c r="U8575" s="57"/>
      <c r="V8575" s="57"/>
    </row>
    <row r="8576" ht="15" spans="16:22">
      <c r="P8576" s="57"/>
      <c r="Q8576" s="57"/>
      <c r="R8576" s="57"/>
      <c r="S8576" s="57"/>
      <c r="T8576" s="57"/>
      <c r="U8576" s="57"/>
      <c r="V8576" s="57"/>
    </row>
    <row r="8577" ht="15" spans="16:22">
      <c r="P8577" s="57"/>
      <c r="Q8577" s="57"/>
      <c r="R8577" s="57"/>
      <c r="S8577" s="57"/>
      <c r="T8577" s="57"/>
      <c r="U8577" s="57"/>
      <c r="V8577" s="57"/>
    </row>
    <row r="8578" ht="15" spans="16:22">
      <c r="P8578" s="57"/>
      <c r="Q8578" s="57"/>
      <c r="R8578" s="57"/>
      <c r="S8578" s="57"/>
      <c r="T8578" s="57"/>
      <c r="U8578" s="57"/>
      <c r="V8578" s="57"/>
    </row>
    <row r="8579" ht="15" spans="16:22">
      <c r="P8579" s="57"/>
      <c r="Q8579" s="57"/>
      <c r="R8579" s="57"/>
      <c r="S8579" s="57"/>
      <c r="T8579" s="57"/>
      <c r="U8579" s="57"/>
      <c r="V8579" s="57"/>
    </row>
    <row r="8580" ht="15" spans="16:22">
      <c r="P8580" s="57"/>
      <c r="Q8580" s="57"/>
      <c r="R8580" s="57"/>
      <c r="S8580" s="57"/>
      <c r="T8580" s="57"/>
      <c r="U8580" s="57"/>
      <c r="V8580" s="57"/>
    </row>
    <row r="8581" ht="15" spans="16:22">
      <c r="P8581" s="57"/>
      <c r="Q8581" s="57"/>
      <c r="R8581" s="57"/>
      <c r="S8581" s="57"/>
      <c r="T8581" s="57"/>
      <c r="U8581" s="57"/>
      <c r="V8581" s="57"/>
    </row>
    <row r="8582" ht="15" spans="16:22">
      <c r="P8582" s="57"/>
      <c r="Q8582" s="57"/>
      <c r="R8582" s="57"/>
      <c r="S8582" s="57"/>
      <c r="T8582" s="57"/>
      <c r="U8582" s="57"/>
      <c r="V8582" s="57"/>
    </row>
    <row r="8583" ht="15" spans="16:22">
      <c r="P8583" s="57"/>
      <c r="Q8583" s="57"/>
      <c r="R8583" s="57"/>
      <c r="S8583" s="57"/>
      <c r="T8583" s="57"/>
      <c r="U8583" s="57"/>
      <c r="V8583" s="57"/>
    </row>
    <row r="8584" ht="15" spans="16:22">
      <c r="P8584" s="57"/>
      <c r="Q8584" s="57"/>
      <c r="R8584" s="57"/>
      <c r="S8584" s="57"/>
      <c r="T8584" s="57"/>
      <c r="U8584" s="57"/>
      <c r="V8584" s="57"/>
    </row>
    <row r="8585" ht="15" spans="16:22">
      <c r="P8585" s="57"/>
      <c r="Q8585" s="57"/>
      <c r="R8585" s="57"/>
      <c r="S8585" s="57"/>
      <c r="T8585" s="57"/>
      <c r="U8585" s="57"/>
      <c r="V8585" s="57"/>
    </row>
    <row r="8586" ht="15" spans="16:22">
      <c r="P8586" s="57"/>
      <c r="Q8586" s="57"/>
      <c r="R8586" s="57"/>
      <c r="S8586" s="57"/>
      <c r="T8586" s="57"/>
      <c r="U8586" s="57"/>
      <c r="V8586" s="57"/>
    </row>
    <row r="8587" ht="15" spans="16:22">
      <c r="P8587" s="57"/>
      <c r="Q8587" s="57"/>
      <c r="R8587" s="57"/>
      <c r="S8587" s="57"/>
      <c r="T8587" s="57"/>
      <c r="U8587" s="57"/>
      <c r="V8587" s="57"/>
    </row>
    <row r="8588" ht="15" spans="16:22">
      <c r="P8588" s="57"/>
      <c r="Q8588" s="57"/>
      <c r="R8588" s="57"/>
      <c r="S8588" s="57"/>
      <c r="T8588" s="57"/>
      <c r="U8588" s="57"/>
      <c r="V8588" s="57"/>
    </row>
    <row r="8589" ht="15" spans="16:22">
      <c r="P8589" s="57"/>
      <c r="Q8589" s="57"/>
      <c r="R8589" s="57"/>
      <c r="S8589" s="57"/>
      <c r="T8589" s="57"/>
      <c r="U8589" s="57"/>
      <c r="V8589" s="57"/>
    </row>
    <row r="8590" ht="15" spans="16:22">
      <c r="P8590" s="57"/>
      <c r="Q8590" s="57"/>
      <c r="R8590" s="57"/>
      <c r="S8590" s="57"/>
      <c r="T8590" s="57"/>
      <c r="U8590" s="57"/>
      <c r="V8590" s="57"/>
    </row>
    <row r="8591" ht="15" spans="16:22">
      <c r="P8591" s="57"/>
      <c r="Q8591" s="57"/>
      <c r="R8591" s="57"/>
      <c r="S8591" s="57"/>
      <c r="T8591" s="57"/>
      <c r="U8591" s="57"/>
      <c r="V8591" s="57"/>
    </row>
    <row r="8592" ht="15" spans="16:22">
      <c r="P8592" s="57"/>
      <c r="Q8592" s="57"/>
      <c r="R8592" s="57"/>
      <c r="S8592" s="57"/>
      <c r="T8592" s="57"/>
      <c r="U8592" s="57"/>
      <c r="V8592" s="57"/>
    </row>
    <row r="8593" ht="15" spans="16:22">
      <c r="P8593" s="57"/>
      <c r="Q8593" s="57"/>
      <c r="R8593" s="57"/>
      <c r="S8593" s="57"/>
      <c r="T8593" s="57"/>
      <c r="U8593" s="57"/>
      <c r="V8593" s="57"/>
    </row>
    <row r="8594" ht="15" spans="16:22">
      <c r="P8594" s="57"/>
      <c r="Q8594" s="57"/>
      <c r="R8594" s="57"/>
      <c r="S8594" s="57"/>
      <c r="T8594" s="57"/>
      <c r="U8594" s="57"/>
      <c r="V8594" s="57"/>
    </row>
    <row r="8595" ht="15" spans="16:22">
      <c r="P8595" s="57"/>
      <c r="Q8595" s="57"/>
      <c r="R8595" s="57"/>
      <c r="S8595" s="57"/>
      <c r="T8595" s="57"/>
      <c r="U8595" s="57"/>
      <c r="V8595" s="57"/>
    </row>
    <row r="8596" ht="15" spans="16:22">
      <c r="P8596" s="57"/>
      <c r="Q8596" s="57"/>
      <c r="R8596" s="57"/>
      <c r="S8596" s="57"/>
      <c r="T8596" s="57"/>
      <c r="U8596" s="57"/>
      <c r="V8596" s="57"/>
    </row>
    <row r="8597" ht="15" spans="16:22">
      <c r="P8597" s="57"/>
      <c r="Q8597" s="57"/>
      <c r="R8597" s="57"/>
      <c r="S8597" s="57"/>
      <c r="T8597" s="57"/>
      <c r="U8597" s="57"/>
      <c r="V8597" s="57"/>
    </row>
    <row r="8598" ht="15" spans="16:22">
      <c r="P8598" s="57"/>
      <c r="Q8598" s="57"/>
      <c r="R8598" s="57"/>
      <c r="S8598" s="57"/>
      <c r="T8598" s="57"/>
      <c r="U8598" s="57"/>
      <c r="V8598" s="57"/>
    </row>
    <row r="8599" ht="15" spans="16:22">
      <c r="P8599" s="57"/>
      <c r="Q8599" s="57"/>
      <c r="R8599" s="57"/>
      <c r="S8599" s="57"/>
      <c r="T8599" s="57"/>
      <c r="U8599" s="57"/>
      <c r="V8599" s="57"/>
    </row>
    <row r="8600" ht="15" spans="16:22">
      <c r="P8600" s="57"/>
      <c r="Q8600" s="57"/>
      <c r="R8600" s="57"/>
      <c r="S8600" s="57"/>
      <c r="T8600" s="57"/>
      <c r="U8600" s="57"/>
      <c r="V8600" s="57"/>
    </row>
    <row r="8601" ht="15" spans="16:22">
      <c r="P8601" s="57"/>
      <c r="Q8601" s="57"/>
      <c r="R8601" s="57"/>
      <c r="S8601" s="57"/>
      <c r="T8601" s="57"/>
      <c r="U8601" s="57"/>
      <c r="V8601" s="57"/>
    </row>
    <row r="8602" ht="15" spans="16:22">
      <c r="P8602" s="57"/>
      <c r="Q8602" s="57"/>
      <c r="R8602" s="57"/>
      <c r="S8602" s="57"/>
      <c r="T8602" s="57"/>
      <c r="U8602" s="57"/>
      <c r="V8602" s="57"/>
    </row>
    <row r="8603" ht="15" spans="16:22">
      <c r="P8603" s="57"/>
      <c r="Q8603" s="57"/>
      <c r="R8603" s="57"/>
      <c r="S8603" s="57"/>
      <c r="T8603" s="57"/>
      <c r="U8603" s="57"/>
      <c r="V8603" s="57"/>
    </row>
    <row r="8604" ht="15" spans="16:22">
      <c r="P8604" s="57"/>
      <c r="Q8604" s="57"/>
      <c r="R8604" s="57"/>
      <c r="S8604" s="57"/>
      <c r="T8604" s="57"/>
      <c r="U8604" s="57"/>
      <c r="V8604" s="57"/>
    </row>
    <row r="8605" ht="15" spans="16:22">
      <c r="P8605" s="57"/>
      <c r="Q8605" s="57"/>
      <c r="R8605" s="57"/>
      <c r="S8605" s="57"/>
      <c r="T8605" s="57"/>
      <c r="U8605" s="57"/>
      <c r="V8605" s="57"/>
    </row>
    <row r="8606" ht="15" spans="16:22">
      <c r="P8606" s="57"/>
      <c r="Q8606" s="57"/>
      <c r="R8606" s="57"/>
      <c r="S8606" s="57"/>
      <c r="T8606" s="57"/>
      <c r="U8606" s="57"/>
      <c r="V8606" s="57"/>
    </row>
    <row r="8607" ht="15" spans="16:22">
      <c r="P8607" s="57"/>
      <c r="Q8607" s="57"/>
      <c r="R8607" s="57"/>
      <c r="S8607" s="57"/>
      <c r="T8607" s="57"/>
      <c r="U8607" s="57"/>
      <c r="V8607" s="57"/>
    </row>
    <row r="8608" ht="15" spans="16:22">
      <c r="P8608" s="57"/>
      <c r="Q8608" s="57"/>
      <c r="R8608" s="57"/>
      <c r="S8608" s="57"/>
      <c r="T8608" s="57"/>
      <c r="U8608" s="57"/>
      <c r="V8608" s="57"/>
    </row>
    <row r="8609" ht="15" spans="16:22">
      <c r="P8609" s="57"/>
      <c r="Q8609" s="57"/>
      <c r="R8609" s="57"/>
      <c r="S8609" s="57"/>
      <c r="T8609" s="57"/>
      <c r="U8609" s="57"/>
      <c r="V8609" s="57"/>
    </row>
    <row r="8610" ht="15" spans="16:22">
      <c r="P8610" s="57"/>
      <c r="Q8610" s="57"/>
      <c r="R8610" s="57"/>
      <c r="S8610" s="57"/>
      <c r="T8610" s="57"/>
      <c r="U8610" s="57"/>
      <c r="V8610" s="57"/>
    </row>
    <row r="8611" ht="15" spans="16:22">
      <c r="P8611" s="57"/>
      <c r="Q8611" s="57"/>
      <c r="R8611" s="57"/>
      <c r="S8611" s="57"/>
      <c r="T8611" s="57"/>
      <c r="U8611" s="57"/>
      <c r="V8611" s="57"/>
    </row>
    <row r="8612" ht="15" spans="16:22">
      <c r="P8612" s="57"/>
      <c r="Q8612" s="57"/>
      <c r="R8612" s="57"/>
      <c r="S8612" s="57"/>
      <c r="T8612" s="57"/>
      <c r="U8612" s="57"/>
      <c r="V8612" s="57"/>
    </row>
    <row r="8613" ht="15" spans="16:22">
      <c r="P8613" s="57"/>
      <c r="Q8613" s="57"/>
      <c r="R8613" s="57"/>
      <c r="S8613" s="57"/>
      <c r="T8613" s="57"/>
      <c r="U8613" s="57"/>
      <c r="V8613" s="57"/>
    </row>
    <row r="8614" ht="15" spans="16:22">
      <c r="P8614" s="57"/>
      <c r="Q8614" s="57"/>
      <c r="R8614" s="57"/>
      <c r="S8614" s="57"/>
      <c r="T8614" s="57"/>
      <c r="U8614" s="57"/>
      <c r="V8614" s="57"/>
    </row>
    <row r="8615" ht="15" spans="16:22">
      <c r="P8615" s="57"/>
      <c r="Q8615" s="57"/>
      <c r="R8615" s="57"/>
      <c r="S8615" s="57"/>
      <c r="T8615" s="57"/>
      <c r="U8615" s="57"/>
      <c r="V8615" s="57"/>
    </row>
    <row r="8616" ht="15" spans="16:22">
      <c r="P8616" s="57"/>
      <c r="Q8616" s="57"/>
      <c r="R8616" s="57"/>
      <c r="S8616" s="57"/>
      <c r="T8616" s="57"/>
      <c r="U8616" s="57"/>
      <c r="V8616" s="57"/>
    </row>
    <row r="8617" ht="15" spans="16:22">
      <c r="P8617" s="57"/>
      <c r="Q8617" s="57"/>
      <c r="R8617" s="57"/>
      <c r="S8617" s="57"/>
      <c r="T8617" s="57"/>
      <c r="U8617" s="57"/>
      <c r="V8617" s="57"/>
    </row>
    <row r="8618" ht="15" spans="16:22">
      <c r="P8618" s="57"/>
      <c r="Q8618" s="57"/>
      <c r="R8618" s="57"/>
      <c r="S8618" s="57"/>
      <c r="T8618" s="57"/>
      <c r="U8618" s="57"/>
      <c r="V8618" s="57"/>
    </row>
    <row r="8619" ht="15" spans="16:22">
      <c r="P8619" s="57"/>
      <c r="Q8619" s="57"/>
      <c r="R8619" s="57"/>
      <c r="S8619" s="57"/>
      <c r="T8619" s="57"/>
      <c r="U8619" s="57"/>
      <c r="V8619" s="57"/>
    </row>
    <row r="8620" ht="15" spans="16:22">
      <c r="P8620" s="57"/>
      <c r="Q8620" s="57"/>
      <c r="R8620" s="57"/>
      <c r="S8620" s="57"/>
      <c r="T8620" s="57"/>
      <c r="U8620" s="57"/>
      <c r="V8620" s="57"/>
    </row>
    <row r="8621" ht="15" spans="16:22">
      <c r="P8621" s="57"/>
      <c r="Q8621" s="57"/>
      <c r="R8621" s="57"/>
      <c r="S8621" s="57"/>
      <c r="T8621" s="57"/>
      <c r="U8621" s="57"/>
      <c r="V8621" s="57"/>
    </row>
    <row r="8622" ht="15" spans="16:22">
      <c r="P8622" s="57"/>
      <c r="Q8622" s="57"/>
      <c r="R8622" s="57"/>
      <c r="S8622" s="57"/>
      <c r="T8622" s="57"/>
      <c r="U8622" s="57"/>
      <c r="V8622" s="57"/>
    </row>
    <row r="8623" ht="15" spans="16:22">
      <c r="P8623" s="57"/>
      <c r="Q8623" s="57"/>
      <c r="R8623" s="57"/>
      <c r="S8623" s="57"/>
      <c r="T8623" s="57"/>
      <c r="U8623" s="57"/>
      <c r="V8623" s="57"/>
    </row>
    <row r="8624" ht="15" spans="16:22">
      <c r="P8624" s="57"/>
      <c r="Q8624" s="57"/>
      <c r="R8624" s="57"/>
      <c r="S8624" s="57"/>
      <c r="T8624" s="57"/>
      <c r="U8624" s="57"/>
      <c r="V8624" s="57"/>
    </row>
    <row r="8625" ht="15" spans="16:22">
      <c r="P8625" s="57"/>
      <c r="Q8625" s="57"/>
      <c r="R8625" s="57"/>
      <c r="S8625" s="57"/>
      <c r="T8625" s="57"/>
      <c r="U8625" s="57"/>
      <c r="V8625" s="57"/>
    </row>
    <row r="8626" ht="15" spans="16:22">
      <c r="P8626" s="57"/>
      <c r="Q8626" s="57"/>
      <c r="R8626" s="57"/>
      <c r="S8626" s="57"/>
      <c r="T8626" s="57"/>
      <c r="U8626" s="57"/>
      <c r="V8626" s="57"/>
    </row>
    <row r="8627" ht="15" spans="16:22">
      <c r="P8627" s="57"/>
      <c r="Q8627" s="57"/>
      <c r="R8627" s="57"/>
      <c r="S8627" s="57"/>
      <c r="T8627" s="57"/>
      <c r="U8627" s="57"/>
      <c r="V8627" s="57"/>
    </row>
    <row r="8628" ht="15" spans="16:22">
      <c r="P8628" s="57"/>
      <c r="Q8628" s="57"/>
      <c r="R8628" s="57"/>
      <c r="S8628" s="57"/>
      <c r="T8628" s="57"/>
      <c r="U8628" s="57"/>
      <c r="V8628" s="57"/>
    </row>
    <row r="8629" ht="15" spans="16:22">
      <c r="P8629" s="57"/>
      <c r="Q8629" s="57"/>
      <c r="R8629" s="57"/>
      <c r="S8629" s="57"/>
      <c r="T8629" s="57"/>
      <c r="U8629" s="57"/>
      <c r="V8629" s="57"/>
    </row>
    <row r="8630" ht="15" spans="16:22">
      <c r="P8630" s="57"/>
      <c r="Q8630" s="57"/>
      <c r="R8630" s="57"/>
      <c r="S8630" s="57"/>
      <c r="T8630" s="57"/>
      <c r="U8630" s="57"/>
      <c r="V8630" s="57"/>
    </row>
    <row r="8631" ht="15" spans="16:22">
      <c r="P8631" s="57"/>
      <c r="Q8631" s="57"/>
      <c r="R8631" s="57"/>
      <c r="S8631" s="57"/>
      <c r="T8631" s="57"/>
      <c r="U8631" s="57"/>
      <c r="V8631" s="57"/>
    </row>
    <row r="8632" ht="15" spans="16:22">
      <c r="P8632" s="57"/>
      <c r="Q8632" s="57"/>
      <c r="R8632" s="57"/>
      <c r="S8632" s="57"/>
      <c r="T8632" s="57"/>
      <c r="U8632" s="57"/>
      <c r="V8632" s="57"/>
    </row>
    <row r="8633" ht="15" spans="16:22">
      <c r="P8633" s="57"/>
      <c r="Q8633" s="57"/>
      <c r="R8633" s="57"/>
      <c r="S8633" s="57"/>
      <c r="T8633" s="57"/>
      <c r="U8633" s="57"/>
      <c r="V8633" s="57"/>
    </row>
    <row r="8634" ht="15" spans="16:22">
      <c r="P8634" s="57"/>
      <c r="Q8634" s="57"/>
      <c r="R8634" s="57"/>
      <c r="S8634" s="57"/>
      <c r="T8634" s="57"/>
      <c r="U8634" s="57"/>
      <c r="V8634" s="57"/>
    </row>
    <row r="8635" ht="15" spans="16:22">
      <c r="P8635" s="57"/>
      <c r="Q8635" s="57"/>
      <c r="R8635" s="57"/>
      <c r="S8635" s="57"/>
      <c r="T8635" s="57"/>
      <c r="U8635" s="57"/>
      <c r="V8635" s="57"/>
    </row>
    <row r="8636" ht="15" spans="16:22">
      <c r="P8636" s="57"/>
      <c r="Q8636" s="57"/>
      <c r="R8636" s="57"/>
      <c r="S8636" s="57"/>
      <c r="T8636" s="57"/>
      <c r="U8636" s="57"/>
      <c r="V8636" s="57"/>
    </row>
    <row r="8637" ht="15" spans="16:22">
      <c r="P8637" s="57"/>
      <c r="Q8637" s="57"/>
      <c r="R8637" s="57"/>
      <c r="S8637" s="57"/>
      <c r="T8637" s="57"/>
      <c r="U8637" s="57"/>
      <c r="V8637" s="57"/>
    </row>
    <row r="8638" ht="15" spans="16:22">
      <c r="P8638" s="57"/>
      <c r="Q8638" s="57"/>
      <c r="R8638" s="57"/>
      <c r="S8638" s="57"/>
      <c r="T8638" s="57"/>
      <c r="U8638" s="57"/>
      <c r="V8638" s="57"/>
    </row>
    <row r="8639" ht="15" spans="16:22">
      <c r="P8639" s="57"/>
      <c r="Q8639" s="57"/>
      <c r="R8639" s="57"/>
      <c r="S8639" s="57"/>
      <c r="T8639" s="57"/>
      <c r="U8639" s="57"/>
      <c r="V8639" s="57"/>
    </row>
    <row r="8640" ht="15" spans="16:22">
      <c r="P8640" s="57"/>
      <c r="Q8640" s="57"/>
      <c r="R8640" s="57"/>
      <c r="S8640" s="57"/>
      <c r="T8640" s="57"/>
      <c r="U8640" s="57"/>
      <c r="V8640" s="57"/>
    </row>
    <row r="8641" ht="15" spans="16:22">
      <c r="P8641" s="57"/>
      <c r="Q8641" s="57"/>
      <c r="R8641" s="57"/>
      <c r="S8641" s="57"/>
      <c r="T8641" s="57"/>
      <c r="U8641" s="57"/>
      <c r="V8641" s="57"/>
    </row>
    <row r="8642" ht="15" spans="16:22">
      <c r="P8642" s="57"/>
      <c r="Q8642" s="57"/>
      <c r="R8642" s="57"/>
      <c r="S8642" s="57"/>
      <c r="T8642" s="57"/>
      <c r="U8642" s="57"/>
      <c r="V8642" s="57"/>
    </row>
    <row r="8643" ht="15" spans="16:22">
      <c r="P8643" s="57"/>
      <c r="Q8643" s="57"/>
      <c r="R8643" s="57"/>
      <c r="S8643" s="57"/>
      <c r="T8643" s="57"/>
      <c r="U8643" s="57"/>
      <c r="V8643" s="57"/>
    </row>
    <row r="8644" ht="15" spans="16:22">
      <c r="P8644" s="57"/>
      <c r="Q8644" s="57"/>
      <c r="R8644" s="57"/>
      <c r="S8644" s="57"/>
      <c r="T8644" s="57"/>
      <c r="U8644" s="57"/>
      <c r="V8644" s="57"/>
    </row>
    <row r="8645" ht="15" spans="16:22">
      <c r="P8645" s="57"/>
      <c r="Q8645" s="57"/>
      <c r="R8645" s="57"/>
      <c r="S8645" s="57"/>
      <c r="T8645" s="57"/>
      <c r="U8645" s="57"/>
      <c r="V8645" s="57"/>
    </row>
    <row r="8646" ht="15" spans="16:22">
      <c r="P8646" s="57"/>
      <c r="Q8646" s="57"/>
      <c r="R8646" s="57"/>
      <c r="S8646" s="57"/>
      <c r="T8646" s="57"/>
      <c r="U8646" s="57"/>
      <c r="V8646" s="57"/>
    </row>
    <row r="8647" ht="15" spans="16:22">
      <c r="P8647" s="57"/>
      <c r="Q8647" s="57"/>
      <c r="R8647" s="57"/>
      <c r="S8647" s="57"/>
      <c r="T8647" s="57"/>
      <c r="U8647" s="57"/>
      <c r="V8647" s="57"/>
    </row>
    <row r="8648" ht="15" spans="16:22">
      <c r="P8648" s="57"/>
      <c r="Q8648" s="57"/>
      <c r="R8648" s="57"/>
      <c r="S8648" s="57"/>
      <c r="T8648" s="57"/>
      <c r="U8648" s="57"/>
      <c r="V8648" s="57"/>
    </row>
    <row r="8649" ht="15" spans="16:22">
      <c r="P8649" s="57"/>
      <c r="Q8649" s="57"/>
      <c r="R8649" s="57"/>
      <c r="S8649" s="57"/>
      <c r="T8649" s="57"/>
      <c r="U8649" s="57"/>
      <c r="V8649" s="57"/>
    </row>
    <row r="8650" ht="15" spans="16:22">
      <c r="P8650" s="57"/>
      <c r="Q8650" s="57"/>
      <c r="R8650" s="57"/>
      <c r="S8650" s="57"/>
      <c r="T8650" s="57"/>
      <c r="U8650" s="57"/>
      <c r="V8650" s="57"/>
    </row>
    <row r="8651" ht="15" spans="16:22">
      <c r="P8651" s="57"/>
      <c r="Q8651" s="57"/>
      <c r="R8651" s="57"/>
      <c r="S8651" s="57"/>
      <c r="T8651" s="57"/>
      <c r="U8651" s="57"/>
      <c r="V8651" s="57"/>
    </row>
    <row r="8652" ht="15" spans="16:22">
      <c r="P8652" s="57"/>
      <c r="Q8652" s="57"/>
      <c r="R8652" s="57"/>
      <c r="S8652" s="57"/>
      <c r="T8652" s="57"/>
      <c r="U8652" s="57"/>
      <c r="V8652" s="57"/>
    </row>
    <row r="8653" ht="15" spans="16:22">
      <c r="P8653" s="57"/>
      <c r="Q8653" s="57"/>
      <c r="R8653" s="57"/>
      <c r="S8653" s="57"/>
      <c r="T8653" s="57"/>
      <c r="U8653" s="57"/>
      <c r="V8653" s="57"/>
    </row>
    <row r="8654" ht="15" spans="16:22">
      <c r="P8654" s="57"/>
      <c r="Q8654" s="57"/>
      <c r="R8654" s="57"/>
      <c r="S8654" s="57"/>
      <c r="T8654" s="57"/>
      <c r="U8654" s="57"/>
      <c r="V8654" s="57"/>
    </row>
    <row r="8655" ht="15" spans="16:22">
      <c r="P8655" s="57"/>
      <c r="Q8655" s="57"/>
      <c r="R8655" s="57"/>
      <c r="S8655" s="57"/>
      <c r="T8655" s="57"/>
      <c r="U8655" s="57"/>
      <c r="V8655" s="57"/>
    </row>
    <row r="8656" ht="15" spans="16:22">
      <c r="P8656" s="57"/>
      <c r="Q8656" s="57"/>
      <c r="R8656" s="57"/>
      <c r="S8656" s="57"/>
      <c r="T8656" s="57"/>
      <c r="U8656" s="57"/>
      <c r="V8656" s="57"/>
    </row>
    <row r="8657" ht="15" spans="16:22">
      <c r="P8657" s="57"/>
      <c r="Q8657" s="57"/>
      <c r="R8657" s="57"/>
      <c r="S8657" s="57"/>
      <c r="T8657" s="57"/>
      <c r="U8657" s="57"/>
      <c r="V8657" s="57"/>
    </row>
    <row r="8658" ht="15" spans="16:22">
      <c r="P8658" s="57"/>
      <c r="Q8658" s="57"/>
      <c r="R8658" s="57"/>
      <c r="S8658" s="57"/>
      <c r="T8658" s="57"/>
      <c r="U8658" s="57"/>
      <c r="V8658" s="57"/>
    </row>
    <row r="8659" ht="15" spans="16:22">
      <c r="P8659" s="57"/>
      <c r="Q8659" s="57"/>
      <c r="R8659" s="57"/>
      <c r="S8659" s="57"/>
      <c r="T8659" s="57"/>
      <c r="U8659" s="57"/>
      <c r="V8659" s="57"/>
    </row>
    <row r="8660" ht="15" spans="16:22">
      <c r="P8660" s="57"/>
      <c r="Q8660" s="57"/>
      <c r="R8660" s="57"/>
      <c r="S8660" s="57"/>
      <c r="T8660" s="57"/>
      <c r="U8660" s="57"/>
      <c r="V8660" s="57"/>
    </row>
    <row r="8661" ht="15" spans="16:22">
      <c r="P8661" s="57"/>
      <c r="Q8661" s="57"/>
      <c r="R8661" s="57"/>
      <c r="S8661" s="57"/>
      <c r="T8661" s="57"/>
      <c r="U8661" s="57"/>
      <c r="V8661" s="57"/>
    </row>
    <row r="8662" ht="15" spans="16:22">
      <c r="P8662" s="57"/>
      <c r="Q8662" s="57"/>
      <c r="R8662" s="57"/>
      <c r="S8662" s="57"/>
      <c r="T8662" s="57"/>
      <c r="U8662" s="57"/>
      <c r="V8662" s="57"/>
    </row>
    <row r="8663" ht="15" spans="16:22">
      <c r="P8663" s="57"/>
      <c r="Q8663" s="57"/>
      <c r="R8663" s="57"/>
      <c r="S8663" s="57"/>
      <c r="T8663" s="57"/>
      <c r="U8663" s="57"/>
      <c r="V8663" s="57"/>
    </row>
    <row r="8664" ht="15" spans="16:22">
      <c r="P8664" s="57"/>
      <c r="Q8664" s="57"/>
      <c r="R8664" s="57"/>
      <c r="S8664" s="57"/>
      <c r="T8664" s="57"/>
      <c r="U8664" s="57"/>
      <c r="V8664" s="57"/>
    </row>
    <row r="8665" ht="15" spans="16:22">
      <c r="P8665" s="57"/>
      <c r="Q8665" s="57"/>
      <c r="R8665" s="57"/>
      <c r="S8665" s="57"/>
      <c r="T8665" s="57"/>
      <c r="U8665" s="57"/>
      <c r="V8665" s="57"/>
    </row>
    <row r="8666" ht="15" spans="16:22">
      <c r="P8666" s="57"/>
      <c r="Q8666" s="57"/>
      <c r="R8666" s="57"/>
      <c r="S8666" s="57"/>
      <c r="T8666" s="57"/>
      <c r="U8666" s="57"/>
      <c r="V8666" s="57"/>
    </row>
    <row r="8667" ht="15" spans="16:22">
      <c r="P8667" s="57"/>
      <c r="Q8667" s="57"/>
      <c r="R8667" s="57"/>
      <c r="S8667" s="57"/>
      <c r="T8667" s="57"/>
      <c r="U8667" s="57"/>
      <c r="V8667" s="57"/>
    </row>
    <row r="8668" ht="15" spans="16:22">
      <c r="P8668" s="57"/>
      <c r="Q8668" s="57"/>
      <c r="R8668" s="57"/>
      <c r="S8668" s="57"/>
      <c r="T8668" s="57"/>
      <c r="U8668" s="57"/>
      <c r="V8668" s="57"/>
    </row>
    <row r="8669" ht="15" spans="16:22">
      <c r="P8669" s="57"/>
      <c r="Q8669" s="57"/>
      <c r="R8669" s="57"/>
      <c r="S8669" s="57"/>
      <c r="T8669" s="57"/>
      <c r="U8669" s="57"/>
      <c r="V8669" s="57"/>
    </row>
    <row r="8670" ht="15" spans="16:22">
      <c r="P8670" s="57"/>
      <c r="Q8670" s="57"/>
      <c r="R8670" s="57"/>
      <c r="S8670" s="57"/>
      <c r="T8670" s="57"/>
      <c r="U8670" s="57"/>
      <c r="V8670" s="57"/>
    </row>
    <row r="8671" ht="15" spans="16:22">
      <c r="P8671" s="57"/>
      <c r="Q8671" s="57"/>
      <c r="R8671" s="57"/>
      <c r="S8671" s="57"/>
      <c r="T8671" s="57"/>
      <c r="U8671" s="57"/>
      <c r="V8671" s="57"/>
    </row>
    <row r="8672" ht="15" spans="16:22">
      <c r="P8672" s="57"/>
      <c r="Q8672" s="57"/>
      <c r="R8672" s="57"/>
      <c r="S8672" s="57"/>
      <c r="T8672" s="57"/>
      <c r="U8672" s="57"/>
      <c r="V8672" s="57"/>
    </row>
    <row r="8673" ht="15" spans="16:22">
      <c r="P8673" s="57"/>
      <c r="Q8673" s="57"/>
      <c r="R8673" s="57"/>
      <c r="S8673" s="57"/>
      <c r="T8673" s="57"/>
      <c r="U8673" s="57"/>
      <c r="V8673" s="57"/>
    </row>
    <row r="8674" ht="15" spans="16:22">
      <c r="P8674" s="57"/>
      <c r="Q8674" s="57"/>
      <c r="R8674" s="57"/>
      <c r="S8674" s="57"/>
      <c r="T8674" s="57"/>
      <c r="U8674" s="57"/>
      <c r="V8674" s="57"/>
    </row>
    <row r="8675" ht="15" spans="16:22">
      <c r="P8675" s="57"/>
      <c r="Q8675" s="57"/>
      <c r="R8675" s="57"/>
      <c r="S8675" s="57"/>
      <c r="T8675" s="57"/>
      <c r="U8675" s="57"/>
      <c r="V8675" s="57"/>
    </row>
    <row r="8676" ht="15" spans="16:22">
      <c r="P8676" s="57"/>
      <c r="Q8676" s="57"/>
      <c r="R8676" s="57"/>
      <c r="S8676" s="57"/>
      <c r="T8676" s="57"/>
      <c r="U8676" s="57"/>
      <c r="V8676" s="57"/>
    </row>
    <row r="8677" ht="15" spans="16:22">
      <c r="P8677" s="57"/>
      <c r="Q8677" s="57"/>
      <c r="R8677" s="57"/>
      <c r="S8677" s="57"/>
      <c r="T8677" s="57"/>
      <c r="U8677" s="57"/>
      <c r="V8677" s="57"/>
    </row>
    <row r="8678" ht="15" spans="16:22">
      <c r="P8678" s="57"/>
      <c r="Q8678" s="57"/>
      <c r="R8678" s="57"/>
      <c r="S8678" s="57"/>
      <c r="T8678" s="57"/>
      <c r="U8678" s="57"/>
      <c r="V8678" s="57"/>
    </row>
    <row r="8679" ht="15" spans="16:22">
      <c r="P8679" s="57"/>
      <c r="Q8679" s="57"/>
      <c r="R8679" s="57"/>
      <c r="S8679" s="57"/>
      <c r="T8679" s="57"/>
      <c r="U8679" s="57"/>
      <c r="V8679" s="57"/>
    </row>
    <row r="8680" ht="15" spans="16:22">
      <c r="P8680" s="57"/>
      <c r="Q8680" s="57"/>
      <c r="R8680" s="57"/>
      <c r="S8680" s="57"/>
      <c r="T8680" s="57"/>
      <c r="U8680" s="57"/>
      <c r="V8680" s="57"/>
    </row>
    <row r="8681" ht="15" spans="16:22">
      <c r="P8681" s="57"/>
      <c r="Q8681" s="57"/>
      <c r="R8681" s="57"/>
      <c r="S8681" s="57"/>
      <c r="T8681" s="57"/>
      <c r="U8681" s="57"/>
      <c r="V8681" s="57"/>
    </row>
    <row r="8682" ht="15" spans="16:22">
      <c r="P8682" s="57"/>
      <c r="Q8682" s="57"/>
      <c r="R8682" s="57"/>
      <c r="S8682" s="57"/>
      <c r="T8682" s="57"/>
      <c r="U8682" s="57"/>
      <c r="V8682" s="57"/>
    </row>
    <row r="8683" ht="15" spans="16:22">
      <c r="P8683" s="57"/>
      <c r="Q8683" s="57"/>
      <c r="R8683" s="57"/>
      <c r="S8683" s="57"/>
      <c r="T8683" s="57"/>
      <c r="U8683" s="57"/>
      <c r="V8683" s="57"/>
    </row>
    <row r="8684" ht="15" spans="16:22">
      <c r="P8684" s="57"/>
      <c r="Q8684" s="57"/>
      <c r="R8684" s="57"/>
      <c r="S8684" s="57"/>
      <c r="T8684" s="57"/>
      <c r="U8684" s="57"/>
      <c r="V8684" s="57"/>
    </row>
    <row r="8685" ht="15" spans="16:22">
      <c r="P8685" s="57"/>
      <c r="Q8685" s="57"/>
      <c r="R8685" s="57"/>
      <c r="S8685" s="57"/>
      <c r="T8685" s="57"/>
      <c r="U8685" s="57"/>
      <c r="V8685" s="57"/>
    </row>
    <row r="8686" ht="15" spans="16:22">
      <c r="P8686" s="57"/>
      <c r="Q8686" s="57"/>
      <c r="R8686" s="57"/>
      <c r="S8686" s="57"/>
      <c r="T8686" s="57"/>
      <c r="U8686" s="57"/>
      <c r="V8686" s="57"/>
    </row>
    <row r="8687" ht="15" spans="16:22">
      <c r="P8687" s="57"/>
      <c r="Q8687" s="57"/>
      <c r="R8687" s="57"/>
      <c r="S8687" s="57"/>
      <c r="T8687" s="57"/>
      <c r="U8687" s="57"/>
      <c r="V8687" s="57"/>
    </row>
    <row r="8688" ht="15" spans="16:22">
      <c r="P8688" s="57"/>
      <c r="Q8688" s="57"/>
      <c r="R8688" s="57"/>
      <c r="S8688" s="57"/>
      <c r="T8688" s="57"/>
      <c r="U8688" s="57"/>
      <c r="V8688" s="57"/>
    </row>
    <row r="8689" ht="15" spans="16:22">
      <c r="P8689" s="57"/>
      <c r="Q8689" s="57"/>
      <c r="R8689" s="57"/>
      <c r="S8689" s="57"/>
      <c r="T8689" s="57"/>
      <c r="U8689" s="57"/>
      <c r="V8689" s="57"/>
    </row>
    <row r="8690" ht="15" spans="16:22">
      <c r="P8690" s="57"/>
      <c r="Q8690" s="57"/>
      <c r="R8690" s="57"/>
      <c r="S8690" s="57"/>
      <c r="T8690" s="57"/>
      <c r="U8690" s="57"/>
      <c r="V8690" s="57"/>
    </row>
    <row r="8691" ht="15" spans="16:22">
      <c r="P8691" s="57"/>
      <c r="Q8691" s="57"/>
      <c r="R8691" s="57"/>
      <c r="S8691" s="57"/>
      <c r="T8691" s="57"/>
      <c r="U8691" s="57"/>
      <c r="V8691" s="57"/>
    </row>
    <row r="8692" ht="15" spans="16:22">
      <c r="P8692" s="57"/>
      <c r="Q8692" s="57"/>
      <c r="R8692" s="57"/>
      <c r="S8692" s="57"/>
      <c r="T8692" s="57"/>
      <c r="U8692" s="57"/>
      <c r="V8692" s="57"/>
    </row>
    <row r="8693" ht="15" spans="16:22">
      <c r="P8693" s="57"/>
      <c r="Q8693" s="57"/>
      <c r="R8693" s="57"/>
      <c r="S8693" s="57"/>
      <c r="T8693" s="57"/>
      <c r="U8693" s="57"/>
      <c r="V8693" s="57"/>
    </row>
    <row r="8694" ht="15" spans="16:22">
      <c r="P8694" s="57"/>
      <c r="Q8694" s="57"/>
      <c r="R8694" s="57"/>
      <c r="S8694" s="57"/>
      <c r="T8694" s="57"/>
      <c r="U8694" s="57"/>
      <c r="V8694" s="57"/>
    </row>
    <row r="8695" ht="15" spans="16:22">
      <c r="P8695" s="57"/>
      <c r="Q8695" s="57"/>
      <c r="R8695" s="57"/>
      <c r="S8695" s="57"/>
      <c r="T8695" s="57"/>
      <c r="U8695" s="57"/>
      <c r="V8695" s="57"/>
    </row>
    <row r="8696" ht="15" spans="16:22">
      <c r="P8696" s="57"/>
      <c r="Q8696" s="57"/>
      <c r="R8696" s="57"/>
      <c r="S8696" s="57"/>
      <c r="T8696" s="57"/>
      <c r="U8696" s="57"/>
      <c r="V8696" s="57"/>
    </row>
    <row r="8697" ht="15" spans="16:22">
      <c r="P8697" s="57"/>
      <c r="Q8697" s="57"/>
      <c r="R8697" s="57"/>
      <c r="S8697" s="57"/>
      <c r="T8697" s="57"/>
      <c r="U8697" s="57"/>
      <c r="V8697" s="57"/>
    </row>
    <row r="8698" ht="15" spans="16:22">
      <c r="P8698" s="57"/>
      <c r="Q8698" s="57"/>
      <c r="R8698" s="57"/>
      <c r="S8698" s="57"/>
      <c r="T8698" s="57"/>
      <c r="U8698" s="57"/>
      <c r="V8698" s="57"/>
    </row>
    <row r="8699" ht="15" spans="16:22">
      <c r="P8699" s="57"/>
      <c r="Q8699" s="57"/>
      <c r="R8699" s="57"/>
      <c r="S8699" s="57"/>
      <c r="T8699" s="57"/>
      <c r="U8699" s="57"/>
      <c r="V8699" s="57"/>
    </row>
    <row r="8700" ht="15" spans="16:22">
      <c r="P8700" s="57"/>
      <c r="Q8700" s="57"/>
      <c r="R8700" s="57"/>
      <c r="S8700" s="57"/>
      <c r="T8700" s="57"/>
      <c r="U8700" s="57"/>
      <c r="V8700" s="57"/>
    </row>
    <row r="8701" ht="15" spans="16:22">
      <c r="P8701" s="57"/>
      <c r="Q8701" s="57"/>
      <c r="R8701" s="57"/>
      <c r="S8701" s="57"/>
      <c r="T8701" s="57"/>
      <c r="U8701" s="57"/>
      <c r="V8701" s="57"/>
    </row>
    <row r="8702" ht="15" spans="16:22">
      <c r="P8702" s="57"/>
      <c r="Q8702" s="57"/>
      <c r="R8702" s="57"/>
      <c r="S8702" s="57"/>
      <c r="T8702" s="57"/>
      <c r="U8702" s="57"/>
      <c r="V8702" s="57"/>
    </row>
    <row r="8703" ht="15" spans="16:22">
      <c r="P8703" s="57"/>
      <c r="Q8703" s="57"/>
      <c r="R8703" s="57"/>
      <c r="S8703" s="57"/>
      <c r="T8703" s="57"/>
      <c r="U8703" s="57"/>
      <c r="V8703" s="57"/>
    </row>
    <row r="8704" ht="15" spans="16:22">
      <c r="P8704" s="57"/>
      <c r="Q8704" s="57"/>
      <c r="R8704" s="57"/>
      <c r="S8704" s="57"/>
      <c r="T8704" s="57"/>
      <c r="U8704" s="57"/>
      <c r="V8704" s="57"/>
    </row>
    <row r="8705" ht="15" spans="16:22">
      <c r="P8705" s="57"/>
      <c r="Q8705" s="57"/>
      <c r="R8705" s="57"/>
      <c r="S8705" s="57"/>
      <c r="T8705" s="57"/>
      <c r="U8705" s="57"/>
      <c r="V8705" s="57"/>
    </row>
    <row r="8706" ht="15" spans="16:22">
      <c r="P8706" s="57"/>
      <c r="Q8706" s="57"/>
      <c r="R8706" s="57"/>
      <c r="S8706" s="57"/>
      <c r="T8706" s="57"/>
      <c r="U8706" s="57"/>
      <c r="V8706" s="57"/>
    </row>
    <row r="8707" ht="15" spans="16:22">
      <c r="P8707" s="57"/>
      <c r="Q8707" s="57"/>
      <c r="R8707" s="57"/>
      <c r="S8707" s="57"/>
      <c r="T8707" s="57"/>
      <c r="U8707" s="57"/>
      <c r="V8707" s="57"/>
    </row>
    <row r="8708" ht="15" spans="16:22">
      <c r="P8708" s="57"/>
      <c r="Q8708" s="57"/>
      <c r="R8708" s="57"/>
      <c r="S8708" s="57"/>
      <c r="T8708" s="57"/>
      <c r="U8708" s="57"/>
      <c r="V8708" s="57"/>
    </row>
    <row r="8709" ht="15" spans="16:22">
      <c r="P8709" s="57"/>
      <c r="Q8709" s="57"/>
      <c r="R8709" s="57"/>
      <c r="S8709" s="57"/>
      <c r="T8709" s="57"/>
      <c r="U8709" s="57"/>
      <c r="V8709" s="57"/>
    </row>
    <row r="8710" ht="15" spans="16:22">
      <c r="P8710" s="57"/>
      <c r="Q8710" s="57"/>
      <c r="R8710" s="57"/>
      <c r="S8710" s="57"/>
      <c r="T8710" s="57"/>
      <c r="U8710" s="57"/>
      <c r="V8710" s="57"/>
    </row>
    <row r="8711" ht="15" spans="16:22">
      <c r="P8711" s="57"/>
      <c r="Q8711" s="57"/>
      <c r="R8711" s="57"/>
      <c r="S8711" s="57"/>
      <c r="T8711" s="57"/>
      <c r="U8711" s="57"/>
      <c r="V8711" s="57"/>
    </row>
    <row r="8712" ht="15" spans="16:22">
      <c r="P8712" s="57"/>
      <c r="Q8712" s="57"/>
      <c r="R8712" s="57"/>
      <c r="S8712" s="57"/>
      <c r="T8712" s="57"/>
      <c r="U8712" s="57"/>
      <c r="V8712" s="57"/>
    </row>
    <row r="8713" ht="15" spans="16:22">
      <c r="P8713" s="57"/>
      <c r="Q8713" s="57"/>
      <c r="R8713" s="57"/>
      <c r="S8713" s="57"/>
      <c r="T8713" s="57"/>
      <c r="U8713" s="57"/>
      <c r="V8713" s="57"/>
    </row>
    <row r="8714" ht="15" spans="16:22">
      <c r="P8714" s="57"/>
      <c r="Q8714" s="57"/>
      <c r="R8714" s="57"/>
      <c r="S8714" s="57"/>
      <c r="T8714" s="57"/>
      <c r="U8714" s="57"/>
      <c r="V8714" s="57"/>
    </row>
    <row r="8715" ht="15" spans="16:22">
      <c r="P8715" s="57"/>
      <c r="Q8715" s="57"/>
      <c r="R8715" s="57"/>
      <c r="S8715" s="57"/>
      <c r="T8715" s="57"/>
      <c r="U8715" s="57"/>
      <c r="V8715" s="57"/>
    </row>
    <row r="8716" ht="15" spans="16:22">
      <c r="P8716" s="57"/>
      <c r="Q8716" s="57"/>
      <c r="R8716" s="57"/>
      <c r="S8716" s="57"/>
      <c r="T8716" s="57"/>
      <c r="U8716" s="57"/>
      <c r="V8716" s="57"/>
    </row>
    <row r="8717" ht="15" spans="16:22">
      <c r="P8717" s="57"/>
      <c r="Q8717" s="57"/>
      <c r="R8717" s="57"/>
      <c r="S8717" s="57"/>
      <c r="T8717" s="57"/>
      <c r="U8717" s="57"/>
      <c r="V8717" s="57"/>
    </row>
    <row r="8718" ht="15" spans="16:22">
      <c r="P8718" s="57"/>
      <c r="Q8718" s="57"/>
      <c r="R8718" s="57"/>
      <c r="S8718" s="57"/>
      <c r="T8718" s="57"/>
      <c r="U8718" s="57"/>
      <c r="V8718" s="57"/>
    </row>
    <row r="8719" ht="15" spans="16:22">
      <c r="P8719" s="57"/>
      <c r="Q8719" s="57"/>
      <c r="R8719" s="57"/>
      <c r="S8719" s="57"/>
      <c r="T8719" s="57"/>
      <c r="U8719" s="57"/>
      <c r="V8719" s="57"/>
    </row>
    <row r="8720" ht="15" spans="16:22">
      <c r="P8720" s="57"/>
      <c r="Q8720" s="57"/>
      <c r="R8720" s="57"/>
      <c r="S8720" s="57"/>
      <c r="T8720" s="57"/>
      <c r="U8720" s="57"/>
      <c r="V8720" s="57"/>
    </row>
    <row r="8721" ht="15" spans="16:22">
      <c r="P8721" s="57"/>
      <c r="Q8721" s="57"/>
      <c r="R8721" s="57"/>
      <c r="S8721" s="57"/>
      <c r="T8721" s="57"/>
      <c r="U8721" s="57"/>
      <c r="V8721" s="57"/>
    </row>
    <row r="8722" ht="15" spans="16:22">
      <c r="P8722" s="57"/>
      <c r="Q8722" s="57"/>
      <c r="R8722" s="57"/>
      <c r="S8722" s="57"/>
      <c r="T8722" s="57"/>
      <c r="U8722" s="57"/>
      <c r="V8722" s="57"/>
    </row>
    <row r="8723" ht="15" spans="16:22">
      <c r="P8723" s="57"/>
      <c r="Q8723" s="57"/>
      <c r="R8723" s="57"/>
      <c r="S8723" s="57"/>
      <c r="T8723" s="57"/>
      <c r="U8723" s="57"/>
      <c r="V8723" s="57"/>
    </row>
    <row r="8724" ht="15" spans="16:22">
      <c r="P8724" s="57"/>
      <c r="Q8724" s="57"/>
      <c r="R8724" s="57"/>
      <c r="S8724" s="57"/>
      <c r="T8724" s="57"/>
      <c r="U8724" s="57"/>
      <c r="V8724" s="57"/>
    </row>
    <row r="8725" ht="15" spans="16:22">
      <c r="P8725" s="57"/>
      <c r="Q8725" s="57"/>
      <c r="R8725" s="57"/>
      <c r="S8725" s="57"/>
      <c r="T8725" s="57"/>
      <c r="U8725" s="57"/>
      <c r="V8725" s="57"/>
    </row>
    <row r="8726" ht="15" spans="16:22">
      <c r="P8726" s="57"/>
      <c r="Q8726" s="57"/>
      <c r="R8726" s="57"/>
      <c r="S8726" s="57"/>
      <c r="T8726" s="57"/>
      <c r="U8726" s="57"/>
      <c r="V8726" s="57"/>
    </row>
    <row r="8727" ht="15" spans="16:22">
      <c r="P8727" s="57"/>
      <c r="Q8727" s="57"/>
      <c r="R8727" s="57"/>
      <c r="S8727" s="57"/>
      <c r="T8727" s="57"/>
      <c r="U8727" s="57"/>
      <c r="V8727" s="57"/>
    </row>
    <row r="8728" ht="15" spans="16:22">
      <c r="P8728" s="57"/>
      <c r="Q8728" s="57"/>
      <c r="R8728" s="57"/>
      <c r="S8728" s="57"/>
      <c r="T8728" s="57"/>
      <c r="U8728" s="57"/>
      <c r="V8728" s="57"/>
    </row>
    <row r="8729" ht="15" spans="16:22">
      <c r="P8729" s="57"/>
      <c r="Q8729" s="57"/>
      <c r="R8729" s="57"/>
      <c r="S8729" s="57"/>
      <c r="T8729" s="57"/>
      <c r="U8729" s="57"/>
      <c r="V8729" s="57"/>
    </row>
    <row r="8730" ht="15" spans="16:22">
      <c r="P8730" s="57"/>
      <c r="Q8730" s="57"/>
      <c r="R8730" s="57"/>
      <c r="S8730" s="57"/>
      <c r="T8730" s="57"/>
      <c r="U8730" s="57"/>
      <c r="V8730" s="57"/>
    </row>
    <row r="8731" ht="15" spans="16:22">
      <c r="P8731" s="57"/>
      <c r="Q8731" s="57"/>
      <c r="R8731" s="57"/>
      <c r="S8731" s="57"/>
      <c r="T8731" s="57"/>
      <c r="U8731" s="57"/>
      <c r="V8731" s="57"/>
    </row>
    <row r="8732" ht="15" spans="16:22">
      <c r="P8732" s="57"/>
      <c r="Q8732" s="57"/>
      <c r="R8732" s="57"/>
      <c r="S8732" s="57"/>
      <c r="T8732" s="57"/>
      <c r="U8732" s="57"/>
      <c r="V8732" s="57"/>
    </row>
    <row r="8733" ht="15" spans="16:22">
      <c r="P8733" s="57"/>
      <c r="Q8733" s="57"/>
      <c r="R8733" s="57"/>
      <c r="S8733" s="57"/>
      <c r="T8733" s="57"/>
      <c r="U8733" s="57"/>
      <c r="V8733" s="57"/>
    </row>
    <row r="8734" ht="15" spans="16:22">
      <c r="P8734" s="57"/>
      <c r="Q8734" s="57"/>
      <c r="R8734" s="57"/>
      <c r="S8734" s="57"/>
      <c r="T8734" s="57"/>
      <c r="U8734" s="57"/>
      <c r="V8734" s="57"/>
    </row>
    <row r="8735" ht="15" spans="16:22">
      <c r="P8735" s="57"/>
      <c r="Q8735" s="57"/>
      <c r="R8735" s="57"/>
      <c r="S8735" s="57"/>
      <c r="T8735" s="57"/>
      <c r="U8735" s="57"/>
      <c r="V8735" s="57"/>
    </row>
    <row r="8736" ht="15" spans="16:22">
      <c r="P8736" s="57"/>
      <c r="Q8736" s="57"/>
      <c r="R8736" s="57"/>
      <c r="S8736" s="57"/>
      <c r="T8736" s="57"/>
      <c r="U8736" s="57"/>
      <c r="V8736" s="57"/>
    </row>
    <row r="8737" ht="15" spans="16:22">
      <c r="P8737" s="57"/>
      <c r="Q8737" s="57"/>
      <c r="R8737" s="57"/>
      <c r="S8737" s="57"/>
      <c r="T8737" s="57"/>
      <c r="U8737" s="57"/>
      <c r="V8737" s="57"/>
    </row>
    <row r="8738" ht="15" spans="16:22">
      <c r="P8738" s="57"/>
      <c r="Q8738" s="57"/>
      <c r="R8738" s="57"/>
      <c r="S8738" s="57"/>
      <c r="T8738" s="57"/>
      <c r="U8738" s="57"/>
      <c r="V8738" s="57"/>
    </row>
    <row r="8739" ht="15" spans="16:22">
      <c r="P8739" s="57"/>
      <c r="Q8739" s="57"/>
      <c r="R8739" s="57"/>
      <c r="S8739" s="57"/>
      <c r="T8739" s="57"/>
      <c r="U8739" s="57"/>
      <c r="V8739" s="57"/>
    </row>
    <row r="8740" ht="15" spans="16:22">
      <c r="P8740" s="57"/>
      <c r="Q8740" s="57"/>
      <c r="R8740" s="57"/>
      <c r="S8740" s="57"/>
      <c r="T8740" s="57"/>
      <c r="U8740" s="57"/>
      <c r="V8740" s="57"/>
    </row>
    <row r="8741" ht="15" spans="16:22">
      <c r="P8741" s="57"/>
      <c r="Q8741" s="57"/>
      <c r="R8741" s="57"/>
      <c r="S8741" s="57"/>
      <c r="T8741" s="57"/>
      <c r="U8741" s="57"/>
      <c r="V8741" s="57"/>
    </row>
    <row r="8742" ht="15" spans="16:22">
      <c r="P8742" s="57"/>
      <c r="Q8742" s="57"/>
      <c r="R8742" s="57"/>
      <c r="S8742" s="57"/>
      <c r="T8742" s="57"/>
      <c r="U8742" s="57"/>
      <c r="V8742" s="57"/>
    </row>
    <row r="8743" ht="15" spans="16:22">
      <c r="P8743" s="57"/>
      <c r="Q8743" s="57"/>
      <c r="R8743" s="57"/>
      <c r="S8743" s="57"/>
      <c r="T8743" s="57"/>
      <c r="U8743" s="57"/>
      <c r="V8743" s="57"/>
    </row>
    <row r="8744" ht="15" spans="16:22">
      <c r="P8744" s="57"/>
      <c r="Q8744" s="57"/>
      <c r="R8744" s="57"/>
      <c r="S8744" s="57"/>
      <c r="T8744" s="57"/>
      <c r="U8744" s="57"/>
      <c r="V8744" s="57"/>
    </row>
    <row r="8745" ht="15" spans="16:22">
      <c r="P8745" s="57"/>
      <c r="Q8745" s="57"/>
      <c r="R8745" s="57"/>
      <c r="S8745" s="57"/>
      <c r="T8745" s="57"/>
      <c r="U8745" s="57"/>
      <c r="V8745" s="57"/>
    </row>
    <row r="8746" ht="15" spans="16:22">
      <c r="P8746" s="57"/>
      <c r="Q8746" s="57"/>
      <c r="R8746" s="57"/>
      <c r="S8746" s="57"/>
      <c r="T8746" s="57"/>
      <c r="U8746" s="57"/>
      <c r="V8746" s="57"/>
    </row>
    <row r="8747" ht="15" spans="16:22">
      <c r="P8747" s="57"/>
      <c r="Q8747" s="57"/>
      <c r="R8747" s="57"/>
      <c r="S8747" s="57"/>
      <c r="T8747" s="57"/>
      <c r="U8747" s="57"/>
      <c r="V8747" s="57"/>
    </row>
    <row r="8748" ht="15" spans="16:22">
      <c r="P8748" s="57"/>
      <c r="Q8748" s="57"/>
      <c r="R8748" s="57"/>
      <c r="S8748" s="57"/>
      <c r="T8748" s="57"/>
      <c r="U8748" s="57"/>
      <c r="V8748" s="57"/>
    </row>
    <row r="8749" ht="15" spans="16:22">
      <c r="P8749" s="57"/>
      <c r="Q8749" s="57"/>
      <c r="R8749" s="57"/>
      <c r="S8749" s="57"/>
      <c r="T8749" s="57"/>
      <c r="U8749" s="57"/>
      <c r="V8749" s="57"/>
    </row>
    <row r="8750" ht="15" spans="16:22">
      <c r="P8750" s="57"/>
      <c r="Q8750" s="57"/>
      <c r="R8750" s="57"/>
      <c r="S8750" s="57"/>
      <c r="T8750" s="57"/>
      <c r="U8750" s="57"/>
      <c r="V8750" s="57"/>
    </row>
    <row r="8751" ht="15" spans="16:22">
      <c r="P8751" s="57"/>
      <c r="Q8751" s="57"/>
      <c r="R8751" s="57"/>
      <c r="S8751" s="57"/>
      <c r="T8751" s="57"/>
      <c r="U8751" s="57"/>
      <c r="V8751" s="57"/>
    </row>
    <row r="8752" ht="15" spans="16:22">
      <c r="P8752" s="57"/>
      <c r="Q8752" s="57"/>
      <c r="R8752" s="57"/>
      <c r="S8752" s="57"/>
      <c r="T8752" s="57"/>
      <c r="U8752" s="57"/>
      <c r="V8752" s="57"/>
    </row>
    <row r="8753" ht="15" spans="16:22">
      <c r="P8753" s="57"/>
      <c r="Q8753" s="57"/>
      <c r="R8753" s="57"/>
      <c r="S8753" s="57"/>
      <c r="T8753" s="57"/>
      <c r="U8753" s="57"/>
      <c r="V8753" s="57"/>
    </row>
    <row r="8754" ht="15" spans="16:22">
      <c r="P8754" s="57"/>
      <c r="Q8754" s="57"/>
      <c r="R8754" s="57"/>
      <c r="S8754" s="57"/>
      <c r="T8754" s="57"/>
      <c r="U8754" s="57"/>
      <c r="V8754" s="57"/>
    </row>
    <row r="8755" ht="15" spans="16:22">
      <c r="P8755" s="57"/>
      <c r="Q8755" s="57"/>
      <c r="R8755" s="57"/>
      <c r="S8755" s="57"/>
      <c r="T8755" s="57"/>
      <c r="U8755" s="57"/>
      <c r="V8755" s="57"/>
    </row>
    <row r="8756" ht="15" spans="16:22">
      <c r="P8756" s="57"/>
      <c r="Q8756" s="57"/>
      <c r="R8756" s="57"/>
      <c r="S8756" s="57"/>
      <c r="T8756" s="57"/>
      <c r="U8756" s="57"/>
      <c r="V8756" s="57"/>
    </row>
    <row r="8757" ht="15" spans="16:22">
      <c r="P8757" s="57"/>
      <c r="Q8757" s="57"/>
      <c r="R8757" s="57"/>
      <c r="S8757" s="57"/>
      <c r="T8757" s="57"/>
      <c r="U8757" s="57"/>
      <c r="V8757" s="57"/>
    </row>
    <row r="8758" ht="15" spans="16:22">
      <c r="P8758" s="57"/>
      <c r="Q8758" s="57"/>
      <c r="R8758" s="57"/>
      <c r="S8758" s="57"/>
      <c r="T8758" s="57"/>
      <c r="U8758" s="57"/>
      <c r="V8758" s="57"/>
    </row>
    <row r="8759" ht="15" spans="16:22">
      <c r="P8759" s="57"/>
      <c r="Q8759" s="57"/>
      <c r="R8759" s="57"/>
      <c r="S8759" s="57"/>
      <c r="T8759" s="57"/>
      <c r="U8759" s="57"/>
      <c r="V8759" s="57"/>
    </row>
    <row r="8760" ht="15" spans="16:22">
      <c r="P8760" s="57"/>
      <c r="Q8760" s="57"/>
      <c r="R8760" s="57"/>
      <c r="S8760" s="57"/>
      <c r="T8760" s="57"/>
      <c r="U8760" s="57"/>
      <c r="V8760" s="57"/>
    </row>
    <row r="8761" ht="15" spans="16:22">
      <c r="P8761" s="57"/>
      <c r="Q8761" s="57"/>
      <c r="R8761" s="57"/>
      <c r="S8761" s="57"/>
      <c r="T8761" s="57"/>
      <c r="U8761" s="57"/>
      <c r="V8761" s="57"/>
    </row>
    <row r="8762" ht="15" spans="16:22">
      <c r="P8762" s="57"/>
      <c r="Q8762" s="57"/>
      <c r="R8762" s="57"/>
      <c r="S8762" s="57"/>
      <c r="T8762" s="57"/>
      <c r="U8762" s="57"/>
      <c r="V8762" s="57"/>
    </row>
    <row r="8763" ht="15" spans="16:22">
      <c r="P8763" s="57"/>
      <c r="Q8763" s="57"/>
      <c r="R8763" s="57"/>
      <c r="S8763" s="57"/>
      <c r="T8763" s="57"/>
      <c r="U8763" s="57"/>
      <c r="V8763" s="57"/>
    </row>
    <row r="8764" ht="15" spans="16:22">
      <c r="P8764" s="57"/>
      <c r="Q8764" s="57"/>
      <c r="R8764" s="57"/>
      <c r="S8764" s="57"/>
      <c r="T8764" s="57"/>
      <c r="U8764" s="57"/>
      <c r="V8764" s="57"/>
    </row>
    <row r="8765" ht="15" spans="16:22">
      <c r="P8765" s="57"/>
      <c r="Q8765" s="57"/>
      <c r="R8765" s="57"/>
      <c r="S8765" s="57"/>
      <c r="T8765" s="57"/>
      <c r="U8765" s="57"/>
      <c r="V8765" s="57"/>
    </row>
    <row r="8766" ht="15" spans="16:22">
      <c r="P8766" s="57"/>
      <c r="Q8766" s="57"/>
      <c r="R8766" s="57"/>
      <c r="S8766" s="57"/>
      <c r="T8766" s="57"/>
      <c r="U8766" s="57"/>
      <c r="V8766" s="57"/>
    </row>
    <row r="8767" ht="15" spans="16:22">
      <c r="P8767" s="57"/>
      <c r="Q8767" s="57"/>
      <c r="R8767" s="57"/>
      <c r="S8767" s="57"/>
      <c r="T8767" s="57"/>
      <c r="U8767" s="57"/>
      <c r="V8767" s="57"/>
    </row>
    <row r="8768" ht="15" spans="16:22">
      <c r="P8768" s="57"/>
      <c r="Q8768" s="57"/>
      <c r="R8768" s="57"/>
      <c r="S8768" s="57"/>
      <c r="T8768" s="57"/>
      <c r="U8768" s="57"/>
      <c r="V8768" s="57"/>
    </row>
    <row r="8769" ht="15" spans="16:22">
      <c r="P8769" s="57"/>
      <c r="Q8769" s="57"/>
      <c r="R8769" s="57"/>
      <c r="S8769" s="57"/>
      <c r="T8769" s="57"/>
      <c r="U8769" s="57"/>
      <c r="V8769" s="57"/>
    </row>
    <row r="8770" ht="15" spans="16:22">
      <c r="P8770" s="57"/>
      <c r="Q8770" s="57"/>
      <c r="R8770" s="57"/>
      <c r="S8770" s="57"/>
      <c r="T8770" s="57"/>
      <c r="U8770" s="57"/>
      <c r="V8770" s="57"/>
    </row>
    <row r="8771" ht="15" spans="16:22">
      <c r="P8771" s="57"/>
      <c r="Q8771" s="57"/>
      <c r="R8771" s="57"/>
      <c r="S8771" s="57"/>
      <c r="T8771" s="57"/>
      <c r="U8771" s="57"/>
      <c r="V8771" s="57"/>
    </row>
    <row r="8772" ht="15" spans="16:22">
      <c r="P8772" s="57"/>
      <c r="Q8772" s="57"/>
      <c r="R8772" s="57"/>
      <c r="S8772" s="57"/>
      <c r="T8772" s="57"/>
      <c r="U8772" s="57"/>
      <c r="V8772" s="57"/>
    </row>
    <row r="8773" ht="15" spans="16:22">
      <c r="P8773" s="57"/>
      <c r="Q8773" s="57"/>
      <c r="R8773" s="57"/>
      <c r="S8773" s="57"/>
      <c r="T8773" s="57"/>
      <c r="U8773" s="57"/>
      <c r="V8773" s="57"/>
    </row>
    <row r="8774" ht="15" spans="16:22">
      <c r="P8774" s="57"/>
      <c r="Q8774" s="57"/>
      <c r="R8774" s="57"/>
      <c r="S8774" s="57"/>
      <c r="T8774" s="57"/>
      <c r="U8774" s="57"/>
      <c r="V8774" s="57"/>
    </row>
    <row r="8775" ht="15" spans="16:22">
      <c r="P8775" s="57"/>
      <c r="Q8775" s="57"/>
      <c r="R8775" s="57"/>
      <c r="S8775" s="57"/>
      <c r="T8775" s="57"/>
      <c r="U8775" s="57"/>
      <c r="V8775" s="57"/>
    </row>
    <row r="8776" ht="15" spans="16:22">
      <c r="P8776" s="57"/>
      <c r="Q8776" s="57"/>
      <c r="R8776" s="57"/>
      <c r="S8776" s="57"/>
      <c r="T8776" s="57"/>
      <c r="U8776" s="57"/>
      <c r="V8776" s="57"/>
    </row>
    <row r="8777" ht="15" spans="16:22">
      <c r="P8777" s="57"/>
      <c r="Q8777" s="57"/>
      <c r="R8777" s="57"/>
      <c r="S8777" s="57"/>
      <c r="T8777" s="57"/>
      <c r="U8777" s="57"/>
      <c r="V8777" s="57"/>
    </row>
    <row r="8778" ht="15" spans="16:22">
      <c r="P8778" s="57"/>
      <c r="Q8778" s="57"/>
      <c r="R8778" s="57"/>
      <c r="S8778" s="57"/>
      <c r="T8778" s="57"/>
      <c r="U8778" s="57"/>
      <c r="V8778" s="57"/>
    </row>
    <row r="8779" ht="15" spans="16:22">
      <c r="P8779" s="57"/>
      <c r="Q8779" s="57"/>
      <c r="R8779" s="57"/>
      <c r="S8779" s="57"/>
      <c r="T8779" s="57"/>
      <c r="U8779" s="57"/>
      <c r="V8779" s="57"/>
    </row>
    <row r="8780" ht="15" spans="16:22">
      <c r="P8780" s="57"/>
      <c r="Q8780" s="57"/>
      <c r="R8780" s="57"/>
      <c r="S8780" s="57"/>
      <c r="T8780" s="57"/>
      <c r="U8780" s="57"/>
      <c r="V8780" s="57"/>
    </row>
    <row r="8781" ht="15" spans="16:22">
      <c r="P8781" s="57"/>
      <c r="Q8781" s="57"/>
      <c r="R8781" s="57"/>
      <c r="S8781" s="57"/>
      <c r="T8781" s="57"/>
      <c r="U8781" s="57"/>
      <c r="V8781" s="57"/>
    </row>
    <row r="8782" ht="15" spans="16:22">
      <c r="P8782" s="57"/>
      <c r="Q8782" s="57"/>
      <c r="R8782" s="57"/>
      <c r="S8782" s="57"/>
      <c r="T8782" s="57"/>
      <c r="U8782" s="57"/>
      <c r="V8782" s="57"/>
    </row>
    <row r="8783" ht="15" spans="16:22">
      <c r="P8783" s="57"/>
      <c r="Q8783" s="57"/>
      <c r="R8783" s="57"/>
      <c r="S8783" s="57"/>
      <c r="T8783" s="57"/>
      <c r="U8783" s="57"/>
      <c r="V8783" s="57"/>
    </row>
    <row r="8784" ht="15" spans="16:22">
      <c r="P8784" s="57"/>
      <c r="Q8784" s="57"/>
      <c r="R8784" s="57"/>
      <c r="S8784" s="57"/>
      <c r="T8784" s="57"/>
      <c r="U8784" s="57"/>
      <c r="V8784" s="57"/>
    </row>
    <row r="8785" ht="15" spans="16:22">
      <c r="P8785" s="57"/>
      <c r="Q8785" s="57"/>
      <c r="R8785" s="57"/>
      <c r="S8785" s="57"/>
      <c r="T8785" s="57"/>
      <c r="U8785" s="57"/>
      <c r="V8785" s="57"/>
    </row>
    <row r="8786" ht="15" spans="16:22">
      <c r="P8786" s="57"/>
      <c r="Q8786" s="57"/>
      <c r="R8786" s="57"/>
      <c r="S8786" s="57"/>
      <c r="T8786" s="57"/>
      <c r="U8786" s="57"/>
      <c r="V8786" s="57"/>
    </row>
    <row r="8787" ht="15" spans="16:22">
      <c r="P8787" s="57"/>
      <c r="Q8787" s="57"/>
      <c r="R8787" s="57"/>
      <c r="S8787" s="57"/>
      <c r="T8787" s="57"/>
      <c r="U8787" s="57"/>
      <c r="V8787" s="57"/>
    </row>
    <row r="8788" ht="15" spans="16:22">
      <c r="P8788" s="57"/>
      <c r="Q8788" s="57"/>
      <c r="R8788" s="57"/>
      <c r="S8788" s="57"/>
      <c r="T8788" s="57"/>
      <c r="U8788" s="57"/>
      <c r="V8788" s="57"/>
    </row>
    <row r="8789" ht="15" spans="16:22">
      <c r="P8789" s="57"/>
      <c r="Q8789" s="57"/>
      <c r="R8789" s="57"/>
      <c r="S8789" s="57"/>
      <c r="T8789" s="57"/>
      <c r="U8789" s="57"/>
      <c r="V8789" s="57"/>
    </row>
    <row r="8790" ht="15" spans="16:22">
      <c r="P8790" s="57"/>
      <c r="Q8790" s="57"/>
      <c r="R8790" s="57"/>
      <c r="S8790" s="57"/>
      <c r="T8790" s="57"/>
      <c r="U8790" s="57"/>
      <c r="V8790" s="57"/>
    </row>
    <row r="8791" ht="15" spans="16:22">
      <c r="P8791" s="57"/>
      <c r="Q8791" s="57"/>
      <c r="R8791" s="57"/>
      <c r="S8791" s="57"/>
      <c r="T8791" s="57"/>
      <c r="U8791" s="57"/>
      <c r="V8791" s="57"/>
    </row>
    <row r="8792" ht="15" spans="16:22">
      <c r="P8792" s="57"/>
      <c r="Q8792" s="57"/>
      <c r="R8792" s="57"/>
      <c r="S8792" s="57"/>
      <c r="T8792" s="57"/>
      <c r="U8792" s="57"/>
      <c r="V8792" s="57"/>
    </row>
    <row r="8793" ht="15" spans="16:22">
      <c r="P8793" s="57"/>
      <c r="Q8793" s="57"/>
      <c r="R8793" s="57"/>
      <c r="S8793" s="57"/>
      <c r="T8793" s="57"/>
      <c r="U8793" s="57"/>
      <c r="V8793" s="57"/>
    </row>
    <row r="8794" ht="15" spans="16:22">
      <c r="P8794" s="57"/>
      <c r="Q8794" s="57"/>
      <c r="R8794" s="57"/>
      <c r="S8794" s="57"/>
      <c r="T8794" s="57"/>
      <c r="U8794" s="57"/>
      <c r="V8794" s="57"/>
    </row>
    <row r="8795" ht="15" spans="16:22">
      <c r="P8795" s="57"/>
      <c r="Q8795" s="57"/>
      <c r="R8795" s="57"/>
      <c r="S8795" s="57"/>
      <c r="T8795" s="57"/>
      <c r="U8795" s="57"/>
      <c r="V8795" s="57"/>
    </row>
    <row r="8796" ht="15" spans="16:22">
      <c r="P8796" s="57"/>
      <c r="Q8796" s="57"/>
      <c r="R8796" s="57"/>
      <c r="S8796" s="57"/>
      <c r="T8796" s="57"/>
      <c r="U8796" s="57"/>
      <c r="V8796" s="57"/>
    </row>
    <row r="8797" ht="15" spans="16:22">
      <c r="P8797" s="57"/>
      <c r="Q8797" s="57"/>
      <c r="R8797" s="57"/>
      <c r="S8797" s="57"/>
      <c r="T8797" s="57"/>
      <c r="U8797" s="57"/>
      <c r="V8797" s="57"/>
    </row>
    <row r="8798" ht="15" spans="16:22">
      <c r="P8798" s="57"/>
      <c r="Q8798" s="57"/>
      <c r="R8798" s="57"/>
      <c r="S8798" s="57"/>
      <c r="T8798" s="57"/>
      <c r="U8798" s="57"/>
      <c r="V8798" s="57"/>
    </row>
    <row r="8799" ht="15" spans="16:22">
      <c r="P8799" s="57"/>
      <c r="Q8799" s="57"/>
      <c r="R8799" s="57"/>
      <c r="S8799" s="57"/>
      <c r="T8799" s="57"/>
      <c r="U8799" s="57"/>
      <c r="V8799" s="57"/>
    </row>
    <row r="8800" ht="15" spans="16:22">
      <c r="P8800" s="57"/>
      <c r="Q8800" s="57"/>
      <c r="R8800" s="57"/>
      <c r="S8800" s="57"/>
      <c r="T8800" s="57"/>
      <c r="U8800" s="57"/>
      <c r="V8800" s="57"/>
    </row>
    <row r="8801" ht="15" spans="16:22">
      <c r="P8801" s="57"/>
      <c r="Q8801" s="57"/>
      <c r="R8801" s="57"/>
      <c r="S8801" s="57"/>
      <c r="T8801" s="57"/>
      <c r="U8801" s="57"/>
      <c r="V8801" s="57"/>
    </row>
    <row r="8802" ht="15" spans="16:22">
      <c r="P8802" s="57"/>
      <c r="Q8802" s="57"/>
      <c r="R8802" s="57"/>
      <c r="S8802" s="57"/>
      <c r="T8802" s="57"/>
      <c r="U8802" s="57"/>
      <c r="V8802" s="57"/>
    </row>
    <row r="8803" ht="15" spans="16:22">
      <c r="P8803" s="57"/>
      <c r="Q8803" s="57"/>
      <c r="R8803" s="57"/>
      <c r="S8803" s="57"/>
      <c r="T8803" s="57"/>
      <c r="U8803" s="57"/>
      <c r="V8803" s="57"/>
    </row>
    <row r="8804" ht="15" spans="16:22">
      <c r="P8804" s="57"/>
      <c r="Q8804" s="57"/>
      <c r="R8804" s="57"/>
      <c r="S8804" s="57"/>
      <c r="T8804" s="57"/>
      <c r="U8804" s="57"/>
      <c r="V8804" s="57"/>
    </row>
    <row r="8805" ht="15" spans="16:22">
      <c r="P8805" s="57"/>
      <c r="Q8805" s="57"/>
      <c r="R8805" s="57"/>
      <c r="S8805" s="57"/>
      <c r="T8805" s="57"/>
      <c r="U8805" s="57"/>
      <c r="V8805" s="57"/>
    </row>
    <row r="8806" ht="15" spans="16:22">
      <c r="P8806" s="57"/>
      <c r="Q8806" s="57"/>
      <c r="R8806" s="57"/>
      <c r="S8806" s="57"/>
      <c r="T8806" s="57"/>
      <c r="U8806" s="57"/>
      <c r="V8806" s="57"/>
    </row>
    <row r="8807" ht="15" spans="16:22">
      <c r="P8807" s="57"/>
      <c r="Q8807" s="57"/>
      <c r="R8807" s="57"/>
      <c r="S8807" s="57"/>
      <c r="T8807" s="57"/>
      <c r="U8807" s="57"/>
      <c r="V8807" s="57"/>
    </row>
    <row r="8808" ht="15" spans="16:22">
      <c r="P8808" s="57"/>
      <c r="Q8808" s="57"/>
      <c r="R8808" s="57"/>
      <c r="S8808" s="57"/>
      <c r="T8808" s="57"/>
      <c r="U8808" s="57"/>
      <c r="V8808" s="57"/>
    </row>
    <row r="8809" ht="15" spans="16:22">
      <c r="P8809" s="57"/>
      <c r="Q8809" s="57"/>
      <c r="R8809" s="57"/>
      <c r="S8809" s="57"/>
      <c r="T8809" s="57"/>
      <c r="U8809" s="57"/>
      <c r="V8809" s="57"/>
    </row>
    <row r="8810" ht="15" spans="16:22">
      <c r="P8810" s="57"/>
      <c r="Q8810" s="57"/>
      <c r="R8810" s="57"/>
      <c r="S8810" s="57"/>
      <c r="T8810" s="57"/>
      <c r="U8810" s="57"/>
      <c r="V8810" s="57"/>
    </row>
    <row r="8811" ht="15" spans="16:22">
      <c r="P8811" s="57"/>
      <c r="Q8811" s="57"/>
      <c r="R8811" s="57"/>
      <c r="S8811" s="57"/>
      <c r="T8811" s="57"/>
      <c r="U8811" s="57"/>
      <c r="V8811" s="57"/>
    </row>
    <row r="8812" ht="15" spans="16:22">
      <c r="P8812" s="57"/>
      <c r="Q8812" s="57"/>
      <c r="R8812" s="57"/>
      <c r="S8812" s="57"/>
      <c r="T8812" s="57"/>
      <c r="U8812" s="57"/>
      <c r="V8812" s="57"/>
    </row>
    <row r="8813" ht="15" spans="16:22">
      <c r="P8813" s="57"/>
      <c r="Q8813" s="57"/>
      <c r="R8813" s="57"/>
      <c r="S8813" s="57"/>
      <c r="T8813" s="57"/>
      <c r="U8813" s="57"/>
      <c r="V8813" s="57"/>
    </row>
    <row r="8814" ht="15" spans="16:22">
      <c r="P8814" s="57"/>
      <c r="Q8814" s="57"/>
      <c r="R8814" s="57"/>
      <c r="S8814" s="57"/>
      <c r="T8814" s="57"/>
      <c r="U8814" s="57"/>
      <c r="V8814" s="57"/>
    </row>
    <row r="8815" ht="15" spans="16:22">
      <c r="P8815" s="57"/>
      <c r="Q8815" s="57"/>
      <c r="R8815" s="57"/>
      <c r="S8815" s="57"/>
      <c r="T8815" s="57"/>
      <c r="U8815" s="57"/>
      <c r="V8815" s="57"/>
    </row>
    <row r="8816" ht="15" spans="16:22">
      <c r="P8816" s="57"/>
      <c r="Q8816" s="57"/>
      <c r="R8816" s="57"/>
      <c r="S8816" s="57"/>
      <c r="T8816" s="57"/>
      <c r="U8816" s="57"/>
      <c r="V8816" s="57"/>
    </row>
    <row r="8817" ht="15" spans="16:22">
      <c r="P8817" s="57"/>
      <c r="Q8817" s="57"/>
      <c r="R8817" s="57"/>
      <c r="S8817" s="57"/>
      <c r="T8817" s="57"/>
      <c r="U8817" s="57"/>
      <c r="V8817" s="57"/>
    </row>
    <row r="8818" ht="15" spans="16:22">
      <c r="P8818" s="57"/>
      <c r="Q8818" s="57"/>
      <c r="R8818" s="57"/>
      <c r="S8818" s="57"/>
      <c r="T8818" s="57"/>
      <c r="U8818" s="57"/>
      <c r="V8818" s="57"/>
    </row>
    <row r="8819" ht="15" spans="16:22">
      <c r="P8819" s="57"/>
      <c r="Q8819" s="57"/>
      <c r="R8819" s="57"/>
      <c r="S8819" s="57"/>
      <c r="T8819" s="57"/>
      <c r="U8819" s="57"/>
      <c r="V8819" s="57"/>
    </row>
    <row r="8820" ht="15" spans="16:22">
      <c r="P8820" s="57"/>
      <c r="Q8820" s="57"/>
      <c r="R8820" s="57"/>
      <c r="S8820" s="57"/>
      <c r="T8820" s="57"/>
      <c r="U8820" s="57"/>
      <c r="V8820" s="57"/>
    </row>
    <row r="8821" ht="15" spans="16:22">
      <c r="P8821" s="57"/>
      <c r="Q8821" s="57"/>
      <c r="R8821" s="57"/>
      <c r="S8821" s="57"/>
      <c r="T8821" s="57"/>
      <c r="U8821" s="57"/>
      <c r="V8821" s="57"/>
    </row>
    <row r="8822" ht="15" spans="16:22">
      <c r="P8822" s="57"/>
      <c r="Q8822" s="57"/>
      <c r="R8822" s="57"/>
      <c r="S8822" s="57"/>
      <c r="T8822" s="57"/>
      <c r="U8822" s="57"/>
      <c r="V8822" s="57"/>
    </row>
    <row r="8823" ht="15" spans="16:22">
      <c r="P8823" s="57"/>
      <c r="Q8823" s="57"/>
      <c r="R8823" s="57"/>
      <c r="S8823" s="57"/>
      <c r="T8823" s="57"/>
      <c r="U8823" s="57"/>
      <c r="V8823" s="57"/>
    </row>
    <row r="8824" ht="15" spans="16:22">
      <c r="P8824" s="57"/>
      <c r="Q8824" s="57"/>
      <c r="R8824" s="57"/>
      <c r="S8824" s="57"/>
      <c r="T8824" s="57"/>
      <c r="U8824" s="57"/>
      <c r="V8824" s="57"/>
    </row>
    <row r="8825" ht="15" spans="16:22">
      <c r="P8825" s="57"/>
      <c r="Q8825" s="57"/>
      <c r="R8825" s="57"/>
      <c r="S8825" s="57"/>
      <c r="T8825" s="57"/>
      <c r="U8825" s="57"/>
      <c r="V8825" s="57"/>
    </row>
    <row r="8826" ht="15" spans="16:22">
      <c r="P8826" s="57"/>
      <c r="Q8826" s="57"/>
      <c r="R8826" s="57"/>
      <c r="S8826" s="57"/>
      <c r="T8826" s="57"/>
      <c r="U8826" s="57"/>
      <c r="V8826" s="57"/>
    </row>
    <row r="8827" ht="15" spans="16:22">
      <c r="P8827" s="57"/>
      <c r="Q8827" s="57"/>
      <c r="R8827" s="57"/>
      <c r="S8827" s="57"/>
      <c r="T8827" s="57"/>
      <c r="U8827" s="57"/>
      <c r="V8827" s="57"/>
    </row>
    <row r="8828" ht="15" spans="16:22">
      <c r="P8828" s="57"/>
      <c r="Q8828" s="57"/>
      <c r="R8828" s="57"/>
      <c r="S8828" s="57"/>
      <c r="T8828" s="57"/>
      <c r="U8828" s="57"/>
      <c r="V8828" s="57"/>
    </row>
    <row r="8829" ht="15" spans="16:22">
      <c r="P8829" s="57"/>
      <c r="Q8829" s="57"/>
      <c r="R8829" s="57"/>
      <c r="S8829" s="57"/>
      <c r="T8829" s="57"/>
      <c r="U8829" s="57"/>
      <c r="V8829" s="57"/>
    </row>
    <row r="8830" ht="15" spans="16:22">
      <c r="P8830" s="57"/>
      <c r="Q8830" s="57"/>
      <c r="R8830" s="57"/>
      <c r="S8830" s="57"/>
      <c r="T8830" s="57"/>
      <c r="U8830" s="57"/>
      <c r="V8830" s="57"/>
    </row>
    <row r="8831" ht="15" spans="16:22">
      <c r="P8831" s="57"/>
      <c r="Q8831" s="57"/>
      <c r="R8831" s="57"/>
      <c r="S8831" s="57"/>
      <c r="T8831" s="57"/>
      <c r="U8831" s="57"/>
      <c r="V8831" s="57"/>
    </row>
    <row r="8832" ht="15" spans="16:22">
      <c r="P8832" s="57"/>
      <c r="Q8832" s="57"/>
      <c r="R8832" s="57"/>
      <c r="S8832" s="57"/>
      <c r="T8832" s="57"/>
      <c r="U8832" s="57"/>
      <c r="V8832" s="57"/>
    </row>
    <row r="8833" ht="15" spans="16:22">
      <c r="P8833" s="57"/>
      <c r="Q8833" s="57"/>
      <c r="R8833" s="57"/>
      <c r="S8833" s="57"/>
      <c r="T8833" s="57"/>
      <c r="U8833" s="57"/>
      <c r="V8833" s="57"/>
    </row>
    <row r="8834" ht="15" spans="16:22">
      <c r="P8834" s="57"/>
      <c r="Q8834" s="57"/>
      <c r="R8834" s="57"/>
      <c r="S8834" s="57"/>
      <c r="T8834" s="57"/>
      <c r="U8834" s="57"/>
      <c r="V8834" s="57"/>
    </row>
    <row r="8835" ht="15" spans="16:22">
      <c r="P8835" s="57"/>
      <c r="Q8835" s="57"/>
      <c r="R8835" s="57"/>
      <c r="S8835" s="57"/>
      <c r="T8835" s="57"/>
      <c r="U8835" s="57"/>
      <c r="V8835" s="57"/>
    </row>
    <row r="8836" ht="15" spans="16:22">
      <c r="P8836" s="57"/>
      <c r="Q8836" s="57"/>
      <c r="R8836" s="57"/>
      <c r="S8836" s="57"/>
      <c r="T8836" s="57"/>
      <c r="U8836" s="57"/>
      <c r="V8836" s="57"/>
    </row>
    <row r="8837" ht="15" spans="16:22">
      <c r="P8837" s="57"/>
      <c r="Q8837" s="57"/>
      <c r="R8837" s="57"/>
      <c r="S8837" s="57"/>
      <c r="T8837" s="57"/>
      <c r="U8837" s="57"/>
      <c r="V8837" s="57"/>
    </row>
    <row r="8838" ht="15" spans="16:22">
      <c r="P8838" s="57"/>
      <c r="Q8838" s="57"/>
      <c r="R8838" s="57"/>
      <c r="S8838" s="57"/>
      <c r="T8838" s="57"/>
      <c r="U8838" s="57"/>
      <c r="V8838" s="57"/>
    </row>
    <row r="8839" ht="15" spans="16:22">
      <c r="P8839" s="57"/>
      <c r="Q8839" s="57"/>
      <c r="R8839" s="57"/>
      <c r="S8839" s="57"/>
      <c r="T8839" s="57"/>
      <c r="U8839" s="57"/>
      <c r="V8839" s="57"/>
    </row>
    <row r="8840" ht="15" spans="16:22">
      <c r="P8840" s="57"/>
      <c r="Q8840" s="57"/>
      <c r="R8840" s="57"/>
      <c r="S8840" s="57"/>
      <c r="T8840" s="57"/>
      <c r="U8840" s="57"/>
      <c r="V8840" s="57"/>
    </row>
    <row r="8841" ht="15" spans="16:22">
      <c r="P8841" s="57"/>
      <c r="Q8841" s="57"/>
      <c r="R8841" s="57"/>
      <c r="S8841" s="57"/>
      <c r="T8841" s="57"/>
      <c r="U8841" s="57"/>
      <c r="V8841" s="57"/>
    </row>
    <row r="8842" ht="15" spans="16:22">
      <c r="P8842" s="57"/>
      <c r="Q8842" s="57"/>
      <c r="R8842" s="57"/>
      <c r="S8842" s="57"/>
      <c r="T8842" s="57"/>
      <c r="U8842" s="57"/>
      <c r="V8842" s="57"/>
    </row>
    <row r="8843" ht="15" spans="16:22">
      <c r="P8843" s="57"/>
      <c r="Q8843" s="57"/>
      <c r="R8843" s="57"/>
      <c r="S8843" s="57"/>
      <c r="T8843" s="57"/>
      <c r="U8843" s="57"/>
      <c r="V8843" s="57"/>
    </row>
    <row r="8844" ht="15" spans="16:22">
      <c r="P8844" s="57"/>
      <c r="Q8844" s="57"/>
      <c r="R8844" s="57"/>
      <c r="S8844" s="57"/>
      <c r="T8844" s="57"/>
      <c r="U8844" s="57"/>
      <c r="V8844" s="57"/>
    </row>
    <row r="8845" ht="15" spans="16:22">
      <c r="P8845" s="57"/>
      <c r="Q8845" s="57"/>
      <c r="R8845" s="57"/>
      <c r="S8845" s="57"/>
      <c r="T8845" s="57"/>
      <c r="U8845" s="57"/>
      <c r="V8845" s="57"/>
    </row>
    <row r="8846" ht="15" spans="16:22">
      <c r="P8846" s="57"/>
      <c r="Q8846" s="57"/>
      <c r="R8846" s="57"/>
      <c r="S8846" s="57"/>
      <c r="T8846" s="57"/>
      <c r="U8846" s="57"/>
      <c r="V8846" s="57"/>
    </row>
    <row r="8847" ht="15" spans="16:22">
      <c r="P8847" s="57"/>
      <c r="Q8847" s="57"/>
      <c r="R8847" s="57"/>
      <c r="S8847" s="57"/>
      <c r="T8847" s="57"/>
      <c r="U8847" s="57"/>
      <c r="V8847" s="57"/>
    </row>
    <row r="8848" ht="15" spans="16:22">
      <c r="P8848" s="57"/>
      <c r="Q8848" s="57"/>
      <c r="R8848" s="57"/>
      <c r="S8848" s="57"/>
      <c r="T8848" s="57"/>
      <c r="U8848" s="57"/>
      <c r="V8848" s="57"/>
    </row>
    <row r="8849" ht="15" spans="16:22">
      <c r="P8849" s="57"/>
      <c r="Q8849" s="57"/>
      <c r="R8849" s="57"/>
      <c r="S8849" s="57"/>
      <c r="T8849" s="57"/>
      <c r="U8849" s="57"/>
      <c r="V8849" s="57"/>
    </row>
    <row r="8850" ht="15" spans="16:22">
      <c r="P8850" s="57"/>
      <c r="Q8850" s="57"/>
      <c r="R8850" s="57"/>
      <c r="S8850" s="57"/>
      <c r="T8850" s="57"/>
      <c r="U8850" s="57"/>
      <c r="V8850" s="57"/>
    </row>
    <row r="8851" ht="15" spans="16:22">
      <c r="P8851" s="57"/>
      <c r="Q8851" s="57"/>
      <c r="R8851" s="57"/>
      <c r="S8851" s="57"/>
      <c r="T8851" s="57"/>
      <c r="U8851" s="57"/>
      <c r="V8851" s="57"/>
    </row>
    <row r="8852" ht="15" spans="16:22">
      <c r="P8852" s="57"/>
      <c r="Q8852" s="57"/>
      <c r="R8852" s="57"/>
      <c r="S8852" s="57"/>
      <c r="T8852" s="57"/>
      <c r="U8852" s="57"/>
      <c r="V8852" s="57"/>
    </row>
    <row r="8853" ht="15" spans="16:22">
      <c r="P8853" s="57"/>
      <c r="Q8853" s="57"/>
      <c r="R8853" s="57"/>
      <c r="S8853" s="57"/>
      <c r="T8853" s="57"/>
      <c r="U8853" s="57"/>
      <c r="V8853" s="57"/>
    </row>
    <row r="8854" ht="15" spans="16:22">
      <c r="P8854" s="57"/>
      <c r="Q8854" s="57"/>
      <c r="R8854" s="57"/>
      <c r="S8854" s="57"/>
      <c r="T8854" s="57"/>
      <c r="U8854" s="57"/>
      <c r="V8854" s="57"/>
    </row>
    <row r="8855" ht="15" spans="16:22">
      <c r="P8855" s="57"/>
      <c r="Q8855" s="57"/>
      <c r="R8855" s="57"/>
      <c r="S8855" s="57"/>
      <c r="T8855" s="57"/>
      <c r="U8855" s="57"/>
      <c r="V8855" s="57"/>
    </row>
    <row r="8856" ht="15" spans="16:22">
      <c r="P8856" s="57"/>
      <c r="Q8856" s="57"/>
      <c r="R8856" s="57"/>
      <c r="S8856" s="57"/>
      <c r="T8856" s="57"/>
      <c r="U8856" s="57"/>
      <c r="V8856" s="57"/>
    </row>
    <row r="8857" ht="15" spans="16:22">
      <c r="P8857" s="57"/>
      <c r="Q8857" s="57"/>
      <c r="R8857" s="57"/>
      <c r="S8857" s="57"/>
      <c r="T8857" s="57"/>
      <c r="U8857" s="57"/>
      <c r="V8857" s="57"/>
    </row>
    <row r="8858" ht="15" spans="16:22">
      <c r="P8858" s="57"/>
      <c r="Q8858" s="57"/>
      <c r="R8858" s="57"/>
      <c r="S8858" s="57"/>
      <c r="T8858" s="57"/>
      <c r="U8858" s="57"/>
      <c r="V8858" s="57"/>
    </row>
    <row r="8859" ht="15" spans="16:22">
      <c r="P8859" s="57"/>
      <c r="Q8859" s="57"/>
      <c r="R8859" s="57"/>
      <c r="S8859" s="57"/>
      <c r="T8859" s="57"/>
      <c r="U8859" s="57"/>
      <c r="V8859" s="57"/>
    </row>
    <row r="8860" ht="15" spans="16:22">
      <c r="P8860" s="57"/>
      <c r="Q8860" s="57"/>
      <c r="R8860" s="57"/>
      <c r="S8860" s="57"/>
      <c r="T8860" s="57"/>
      <c r="U8860" s="57"/>
      <c r="V8860" s="57"/>
    </row>
    <row r="8861" ht="15" spans="16:22">
      <c r="P8861" s="57"/>
      <c r="Q8861" s="57"/>
      <c r="R8861" s="57"/>
      <c r="S8861" s="57"/>
      <c r="T8861" s="57"/>
      <c r="U8861" s="57"/>
      <c r="V8861" s="57"/>
    </row>
    <row r="8862" ht="15" spans="16:22">
      <c r="P8862" s="57"/>
      <c r="Q8862" s="57"/>
      <c r="R8862" s="57"/>
      <c r="S8862" s="57"/>
      <c r="T8862" s="57"/>
      <c r="U8862" s="57"/>
      <c r="V8862" s="57"/>
    </row>
    <row r="8863" ht="15" spans="16:22">
      <c r="P8863" s="57"/>
      <c r="Q8863" s="57"/>
      <c r="R8863" s="57"/>
      <c r="S8863" s="57"/>
      <c r="T8863" s="57"/>
      <c r="U8863" s="57"/>
      <c r="V8863" s="57"/>
    </row>
    <row r="8864" ht="15" spans="16:22">
      <c r="P8864" s="57"/>
      <c r="Q8864" s="57"/>
      <c r="R8864" s="57"/>
      <c r="S8864" s="57"/>
      <c r="T8864" s="57"/>
      <c r="U8864" s="57"/>
      <c r="V8864" s="57"/>
    </row>
    <row r="8865" ht="15" spans="16:22">
      <c r="P8865" s="57"/>
      <c r="Q8865" s="57"/>
      <c r="R8865" s="57"/>
      <c r="S8865" s="57"/>
      <c r="T8865" s="57"/>
      <c r="U8865" s="57"/>
      <c r="V8865" s="57"/>
    </row>
    <row r="8866" ht="15" spans="16:22">
      <c r="P8866" s="57"/>
      <c r="Q8866" s="57"/>
      <c r="R8866" s="57"/>
      <c r="S8866" s="57"/>
      <c r="T8866" s="57"/>
      <c r="U8866" s="57"/>
      <c r="V8866" s="57"/>
    </row>
    <row r="8867" ht="15" spans="16:22">
      <c r="P8867" s="57"/>
      <c r="Q8867" s="57"/>
      <c r="R8867" s="57"/>
      <c r="S8867" s="57"/>
      <c r="T8867" s="57"/>
      <c r="U8867" s="57"/>
      <c r="V8867" s="57"/>
    </row>
    <row r="8868" ht="15" spans="16:22">
      <c r="P8868" s="57"/>
      <c r="Q8868" s="57"/>
      <c r="R8868" s="57"/>
      <c r="S8868" s="57"/>
      <c r="T8868" s="57"/>
      <c r="U8868" s="57"/>
      <c r="V8868" s="57"/>
    </row>
    <row r="8869" ht="15" spans="16:22">
      <c r="P8869" s="57"/>
      <c r="Q8869" s="57"/>
      <c r="R8869" s="57"/>
      <c r="S8869" s="57"/>
      <c r="T8869" s="57"/>
      <c r="U8869" s="57"/>
      <c r="V8869" s="57"/>
    </row>
    <row r="8870" ht="15" spans="16:22">
      <c r="P8870" s="57"/>
      <c r="Q8870" s="57"/>
      <c r="R8870" s="57"/>
      <c r="S8870" s="57"/>
      <c r="T8870" s="57"/>
      <c r="U8870" s="57"/>
      <c r="V8870" s="57"/>
    </row>
    <row r="8871" ht="15" spans="16:22">
      <c r="P8871" s="57"/>
      <c r="Q8871" s="57"/>
      <c r="R8871" s="57"/>
      <c r="S8871" s="57"/>
      <c r="T8871" s="57"/>
      <c r="U8871" s="57"/>
      <c r="V8871" s="57"/>
    </row>
    <row r="8872" ht="15" spans="16:22">
      <c r="P8872" s="57"/>
      <c r="Q8872" s="57"/>
      <c r="R8872" s="57"/>
      <c r="S8872" s="57"/>
      <c r="T8872" s="57"/>
      <c r="U8872" s="57"/>
      <c r="V8872" s="57"/>
    </row>
    <row r="8873" ht="15" spans="16:22">
      <c r="P8873" s="57"/>
      <c r="Q8873" s="57"/>
      <c r="R8873" s="57"/>
      <c r="S8873" s="57"/>
      <c r="T8873" s="57"/>
      <c r="U8873" s="57"/>
      <c r="V8873" s="57"/>
    </row>
    <row r="8874" ht="15" spans="16:22">
      <c r="P8874" s="57"/>
      <c r="Q8874" s="57"/>
      <c r="R8874" s="57"/>
      <c r="S8874" s="57"/>
      <c r="T8874" s="57"/>
      <c r="U8874" s="57"/>
      <c r="V8874" s="57"/>
    </row>
    <row r="8875" ht="15" spans="16:22">
      <c r="P8875" s="57"/>
      <c r="Q8875" s="57"/>
      <c r="R8875" s="57"/>
      <c r="S8875" s="57"/>
      <c r="T8875" s="57"/>
      <c r="U8875" s="57"/>
      <c r="V8875" s="57"/>
    </row>
    <row r="8876" ht="15" spans="16:22">
      <c r="P8876" s="57"/>
      <c r="Q8876" s="57"/>
      <c r="R8876" s="57"/>
      <c r="S8876" s="57"/>
      <c r="T8876" s="57"/>
      <c r="U8876" s="57"/>
      <c r="V8876" s="57"/>
    </row>
    <row r="8877" ht="15" spans="16:22">
      <c r="P8877" s="57"/>
      <c r="Q8877" s="57"/>
      <c r="R8877" s="57"/>
      <c r="S8877" s="57"/>
      <c r="T8877" s="57"/>
      <c r="U8877" s="57"/>
      <c r="V8877" s="57"/>
    </row>
    <row r="8878" ht="15" spans="16:22">
      <c r="P8878" s="57"/>
      <c r="Q8878" s="57"/>
      <c r="R8878" s="57"/>
      <c r="S8878" s="57"/>
      <c r="T8878" s="57"/>
      <c r="U8878" s="57"/>
      <c r="V8878" s="57"/>
    </row>
    <row r="8879" ht="15" spans="16:22">
      <c r="P8879" s="57"/>
      <c r="Q8879" s="57"/>
      <c r="R8879" s="57"/>
      <c r="S8879" s="57"/>
      <c r="T8879" s="57"/>
      <c r="U8879" s="57"/>
      <c r="V8879" s="57"/>
    </row>
    <row r="8880" ht="15" spans="16:22">
      <c r="P8880" s="57"/>
      <c r="Q8880" s="57"/>
      <c r="R8880" s="57"/>
      <c r="S8880" s="57"/>
      <c r="T8880" s="57"/>
      <c r="U8880" s="57"/>
      <c r="V8880" s="57"/>
    </row>
    <row r="8881" ht="15" spans="16:22">
      <c r="P8881" s="57"/>
      <c r="Q8881" s="57"/>
      <c r="R8881" s="57"/>
      <c r="S8881" s="57"/>
      <c r="T8881" s="57"/>
      <c r="U8881" s="57"/>
      <c r="V8881" s="57"/>
    </row>
    <row r="8882" ht="15" spans="16:22">
      <c r="P8882" s="57"/>
      <c r="Q8882" s="57"/>
      <c r="R8882" s="57"/>
      <c r="S8882" s="57"/>
      <c r="T8882" s="57"/>
      <c r="U8882" s="57"/>
      <c r="V8882" s="57"/>
    </row>
    <row r="8883" ht="15" spans="16:22">
      <c r="P8883" s="57"/>
      <c r="Q8883" s="57"/>
      <c r="R8883" s="57"/>
      <c r="S8883" s="57"/>
      <c r="T8883" s="57"/>
      <c r="U8883" s="57"/>
      <c r="V8883" s="57"/>
    </row>
    <row r="8884" ht="15" spans="16:22">
      <c r="P8884" s="57"/>
      <c r="Q8884" s="57"/>
      <c r="R8884" s="57"/>
      <c r="S8884" s="57"/>
      <c r="T8884" s="57"/>
      <c r="U8884" s="57"/>
      <c r="V8884" s="57"/>
    </row>
    <row r="8885" ht="15" spans="16:22">
      <c r="P8885" s="57"/>
      <c r="Q8885" s="57"/>
      <c r="R8885" s="57"/>
      <c r="S8885" s="57"/>
      <c r="T8885" s="57"/>
      <c r="U8885" s="57"/>
      <c r="V8885" s="57"/>
    </row>
    <row r="8886" ht="15" spans="16:22">
      <c r="P8886" s="57"/>
      <c r="Q8886" s="57"/>
      <c r="R8886" s="57"/>
      <c r="S8886" s="57"/>
      <c r="T8886" s="57"/>
      <c r="U8886" s="57"/>
      <c r="V8886" s="57"/>
    </row>
    <row r="8887" ht="15" spans="16:22">
      <c r="P8887" s="57"/>
      <c r="Q8887" s="57"/>
      <c r="R8887" s="57"/>
      <c r="S8887" s="57"/>
      <c r="T8887" s="57"/>
      <c r="U8887" s="57"/>
      <c r="V8887" s="57"/>
    </row>
    <row r="8888" ht="15" spans="16:22">
      <c r="P8888" s="57"/>
      <c r="Q8888" s="57"/>
      <c r="R8888" s="57"/>
      <c r="S8888" s="57"/>
      <c r="T8888" s="57"/>
      <c r="U8888" s="57"/>
      <c r="V8888" s="57"/>
    </row>
    <row r="8889" ht="15" spans="16:22">
      <c r="P8889" s="57"/>
      <c r="Q8889" s="57"/>
      <c r="R8889" s="57"/>
      <c r="S8889" s="57"/>
      <c r="T8889" s="57"/>
      <c r="U8889" s="57"/>
      <c r="V8889" s="57"/>
    </row>
    <row r="8890" ht="15" spans="16:22">
      <c r="P8890" s="57"/>
      <c r="Q8890" s="57"/>
      <c r="R8890" s="57"/>
      <c r="S8890" s="57"/>
      <c r="T8890" s="57"/>
      <c r="U8890" s="57"/>
      <c r="V8890" s="57"/>
    </row>
    <row r="8891" ht="15" spans="16:22">
      <c r="P8891" s="57"/>
      <c r="Q8891" s="57"/>
      <c r="R8891" s="57"/>
      <c r="S8891" s="57"/>
      <c r="T8891" s="57"/>
      <c r="U8891" s="57"/>
      <c r="V8891" s="57"/>
    </row>
    <row r="8892" ht="15" spans="16:22">
      <c r="P8892" s="57"/>
      <c r="Q8892" s="57"/>
      <c r="R8892" s="57"/>
      <c r="S8892" s="57"/>
      <c r="T8892" s="57"/>
      <c r="U8892" s="57"/>
      <c r="V8892" s="57"/>
    </row>
    <row r="8893" ht="15" spans="16:22">
      <c r="P8893" s="57"/>
      <c r="Q8893" s="57"/>
      <c r="R8893" s="57"/>
      <c r="S8893" s="57"/>
      <c r="T8893" s="57"/>
      <c r="U8893" s="57"/>
      <c r="V8893" s="57"/>
    </row>
    <row r="8894" ht="15" spans="16:22">
      <c r="P8894" s="57"/>
      <c r="Q8894" s="57"/>
      <c r="R8894" s="57"/>
      <c r="S8894" s="57"/>
      <c r="T8894" s="57"/>
      <c r="U8894" s="57"/>
      <c r="V8894" s="57"/>
    </row>
    <row r="8895" ht="15" spans="16:22">
      <c r="P8895" s="57"/>
      <c r="Q8895" s="57"/>
      <c r="R8895" s="57"/>
      <c r="S8895" s="57"/>
      <c r="T8895" s="57"/>
      <c r="U8895" s="57"/>
      <c r="V8895" s="57"/>
    </row>
    <row r="8896" ht="15" spans="16:22">
      <c r="P8896" s="57"/>
      <c r="Q8896" s="57"/>
      <c r="R8896" s="57"/>
      <c r="S8896" s="57"/>
      <c r="T8896" s="57"/>
      <c r="U8896" s="57"/>
      <c r="V8896" s="57"/>
    </row>
    <row r="8897" ht="15" spans="16:22">
      <c r="P8897" s="57"/>
      <c r="Q8897" s="57"/>
      <c r="R8897" s="57"/>
      <c r="S8897" s="57"/>
      <c r="T8897" s="57"/>
      <c r="U8897" s="57"/>
      <c r="V8897" s="57"/>
    </row>
    <row r="8898" ht="15" spans="16:22">
      <c r="P8898" s="57"/>
      <c r="Q8898" s="57"/>
      <c r="R8898" s="57"/>
      <c r="S8898" s="57"/>
      <c r="T8898" s="57"/>
      <c r="U8898" s="57"/>
      <c r="V8898" s="57"/>
    </row>
    <row r="8899" ht="15" spans="16:22">
      <c r="P8899" s="57"/>
      <c r="Q8899" s="57"/>
      <c r="R8899" s="57"/>
      <c r="S8899" s="57"/>
      <c r="T8899" s="57"/>
      <c r="U8899" s="57"/>
      <c r="V8899" s="57"/>
    </row>
    <row r="8900" ht="15" spans="16:22">
      <c r="P8900" s="57"/>
      <c r="Q8900" s="57"/>
      <c r="R8900" s="57"/>
      <c r="S8900" s="57"/>
      <c r="T8900" s="57"/>
      <c r="U8900" s="57"/>
      <c r="V8900" s="57"/>
    </row>
    <row r="8901" ht="15" spans="16:22">
      <c r="P8901" s="57"/>
      <c r="Q8901" s="57"/>
      <c r="R8901" s="57"/>
      <c r="S8901" s="57"/>
      <c r="T8901" s="57"/>
      <c r="U8901" s="57"/>
      <c r="V8901" s="57"/>
    </row>
    <row r="8902" ht="15" spans="16:22">
      <c r="P8902" s="57"/>
      <c r="Q8902" s="57"/>
      <c r="R8902" s="57"/>
      <c r="S8902" s="57"/>
      <c r="T8902" s="57"/>
      <c r="U8902" s="57"/>
      <c r="V8902" s="57"/>
    </row>
    <row r="8903" ht="15" spans="16:22">
      <c r="P8903" s="57"/>
      <c r="Q8903" s="57"/>
      <c r="R8903" s="57"/>
      <c r="S8903" s="57"/>
      <c r="T8903" s="57"/>
      <c r="U8903" s="57"/>
      <c r="V8903" s="57"/>
    </row>
    <row r="8904" ht="15" spans="16:22">
      <c r="P8904" s="57"/>
      <c r="Q8904" s="57"/>
      <c r="R8904" s="57"/>
      <c r="S8904" s="57"/>
      <c r="T8904" s="57"/>
      <c r="U8904" s="57"/>
      <c r="V8904" s="57"/>
    </row>
    <row r="8905" ht="15" spans="16:22">
      <c r="P8905" s="57"/>
      <c r="Q8905" s="57"/>
      <c r="R8905" s="57"/>
      <c r="S8905" s="57"/>
      <c r="T8905" s="57"/>
      <c r="U8905" s="57"/>
      <c r="V8905" s="57"/>
    </row>
    <row r="8906" ht="15" spans="16:22">
      <c r="P8906" s="57"/>
      <c r="Q8906" s="57"/>
      <c r="R8906" s="57"/>
      <c r="S8906" s="57"/>
      <c r="T8906" s="57"/>
      <c r="U8906" s="57"/>
      <c r="V8906" s="57"/>
    </row>
    <row r="8907" ht="15" spans="16:22">
      <c r="P8907" s="57"/>
      <c r="Q8907" s="57"/>
      <c r="R8907" s="57"/>
      <c r="S8907" s="57"/>
      <c r="T8907" s="57"/>
      <c r="U8907" s="57"/>
      <c r="V8907" s="57"/>
    </row>
    <row r="8908" ht="15" spans="16:22">
      <c r="P8908" s="57"/>
      <c r="Q8908" s="57"/>
      <c r="R8908" s="57"/>
      <c r="S8908" s="57"/>
      <c r="T8908" s="57"/>
      <c r="U8908" s="57"/>
      <c r="V8908" s="57"/>
    </row>
    <row r="8909" ht="15" spans="16:22">
      <c r="P8909" s="57"/>
      <c r="Q8909" s="57"/>
      <c r="R8909" s="57"/>
      <c r="S8909" s="57"/>
      <c r="T8909" s="57"/>
      <c r="U8909" s="57"/>
      <c r="V8909" s="57"/>
    </row>
    <row r="8910" ht="15" spans="16:22">
      <c r="P8910" s="57"/>
      <c r="Q8910" s="57"/>
      <c r="R8910" s="57"/>
      <c r="S8910" s="57"/>
      <c r="T8910" s="57"/>
      <c r="U8910" s="57"/>
      <c r="V8910" s="57"/>
    </row>
    <row r="8911" ht="15" spans="16:22">
      <c r="P8911" s="57"/>
      <c r="Q8911" s="57"/>
      <c r="R8911" s="57"/>
      <c r="S8911" s="57"/>
      <c r="T8911" s="57"/>
      <c r="U8911" s="57"/>
      <c r="V8911" s="57"/>
    </row>
    <row r="8912" ht="15" spans="16:22">
      <c r="P8912" s="57"/>
      <c r="Q8912" s="57"/>
      <c r="R8912" s="57"/>
      <c r="S8912" s="57"/>
      <c r="T8912" s="57"/>
      <c r="U8912" s="57"/>
      <c r="V8912" s="57"/>
    </row>
    <row r="8913" ht="15" spans="16:22">
      <c r="P8913" s="57"/>
      <c r="Q8913" s="57"/>
      <c r="R8913" s="57"/>
      <c r="S8913" s="57"/>
      <c r="T8913" s="57"/>
      <c r="U8913" s="57"/>
      <c r="V8913" s="57"/>
    </row>
    <row r="8914" ht="15" spans="16:22">
      <c r="P8914" s="57"/>
      <c r="Q8914" s="57"/>
      <c r="R8914" s="57"/>
      <c r="S8914" s="57"/>
      <c r="T8914" s="57"/>
      <c r="U8914" s="57"/>
      <c r="V8914" s="57"/>
    </row>
    <row r="8915" ht="15" spans="16:22">
      <c r="P8915" s="57"/>
      <c r="Q8915" s="57"/>
      <c r="R8915" s="57"/>
      <c r="S8915" s="57"/>
      <c r="T8915" s="57"/>
      <c r="U8915" s="57"/>
      <c r="V8915" s="57"/>
    </row>
    <row r="8916" ht="15" spans="16:22">
      <c r="P8916" s="57"/>
      <c r="Q8916" s="57"/>
      <c r="R8916" s="57"/>
      <c r="S8916" s="57"/>
      <c r="T8916" s="57"/>
      <c r="U8916" s="57"/>
      <c r="V8916" s="57"/>
    </row>
    <row r="8917" ht="15" spans="16:22">
      <c r="P8917" s="57"/>
      <c r="Q8917" s="57"/>
      <c r="R8917" s="57"/>
      <c r="S8917" s="57"/>
      <c r="T8917" s="57"/>
      <c r="U8917" s="57"/>
      <c r="V8917" s="57"/>
    </row>
    <row r="8918" ht="15" spans="16:22">
      <c r="P8918" s="57"/>
      <c r="Q8918" s="57"/>
      <c r="R8918" s="57"/>
      <c r="S8918" s="57"/>
      <c r="T8918" s="57"/>
      <c r="U8918" s="57"/>
      <c r="V8918" s="57"/>
    </row>
    <row r="8919" ht="15" spans="16:22">
      <c r="P8919" s="57"/>
      <c r="Q8919" s="57"/>
      <c r="R8919" s="57"/>
      <c r="S8919" s="57"/>
      <c r="T8919" s="57"/>
      <c r="U8919" s="57"/>
      <c r="V8919" s="57"/>
    </row>
    <row r="8920" ht="15" spans="16:22">
      <c r="P8920" s="57"/>
      <c r="Q8920" s="57"/>
      <c r="R8920" s="57"/>
      <c r="S8920" s="57"/>
      <c r="T8920" s="57"/>
      <c r="U8920" s="57"/>
      <c r="V8920" s="57"/>
    </row>
    <row r="8921" ht="15" spans="16:22">
      <c r="P8921" s="57"/>
      <c r="Q8921" s="57"/>
      <c r="R8921" s="57"/>
      <c r="S8921" s="57"/>
      <c r="T8921" s="57"/>
      <c r="U8921" s="57"/>
      <c r="V8921" s="57"/>
    </row>
    <row r="8922" ht="15" spans="16:22">
      <c r="P8922" s="57"/>
      <c r="Q8922" s="57"/>
      <c r="R8922" s="57"/>
      <c r="S8922" s="57"/>
      <c r="T8922" s="57"/>
      <c r="U8922" s="57"/>
      <c r="V8922" s="57"/>
    </row>
    <row r="8923" ht="15" spans="16:22">
      <c r="P8923" s="57"/>
      <c r="Q8923" s="57"/>
      <c r="R8923" s="57"/>
      <c r="S8923" s="57"/>
      <c r="T8923" s="57"/>
      <c r="U8923" s="57"/>
      <c r="V8923" s="57"/>
    </row>
    <row r="8924" ht="15" spans="16:22">
      <c r="P8924" s="57"/>
      <c r="Q8924" s="57"/>
      <c r="R8924" s="57"/>
      <c r="S8924" s="57"/>
      <c r="T8924" s="57"/>
      <c r="U8924" s="57"/>
      <c r="V8924" s="57"/>
    </row>
    <row r="8925" ht="15" spans="16:22">
      <c r="P8925" s="57"/>
      <c r="Q8925" s="57"/>
      <c r="R8925" s="57"/>
      <c r="S8925" s="57"/>
      <c r="T8925" s="57"/>
      <c r="U8925" s="57"/>
      <c r="V8925" s="57"/>
    </row>
    <row r="8926" ht="15" spans="16:22">
      <c r="P8926" s="57"/>
      <c r="Q8926" s="57"/>
      <c r="R8926" s="57"/>
      <c r="S8926" s="57"/>
      <c r="T8926" s="57"/>
      <c r="U8926" s="57"/>
      <c r="V8926" s="57"/>
    </row>
    <row r="8927" ht="15" spans="16:22">
      <c r="P8927" s="57"/>
      <c r="Q8927" s="57"/>
      <c r="R8927" s="57"/>
      <c r="S8927" s="57"/>
      <c r="T8927" s="57"/>
      <c r="U8927" s="57"/>
      <c r="V8927" s="57"/>
    </row>
    <row r="8928" ht="15" spans="16:22">
      <c r="P8928" s="57"/>
      <c r="Q8928" s="57"/>
      <c r="R8928" s="57"/>
      <c r="S8928" s="57"/>
      <c r="T8928" s="57"/>
      <c r="U8928" s="57"/>
      <c r="V8928" s="57"/>
    </row>
    <row r="8929" ht="15" spans="16:22">
      <c r="P8929" s="57"/>
      <c r="Q8929" s="57"/>
      <c r="R8929" s="57"/>
      <c r="S8929" s="57"/>
      <c r="T8929" s="57"/>
      <c r="U8929" s="57"/>
      <c r="V8929" s="57"/>
    </row>
    <row r="8930" ht="15" spans="16:22">
      <c r="P8930" s="57"/>
      <c r="Q8930" s="57"/>
      <c r="R8930" s="57"/>
      <c r="S8930" s="57"/>
      <c r="T8930" s="57"/>
      <c r="U8930" s="57"/>
      <c r="V8930" s="57"/>
    </row>
    <row r="8931" ht="15" spans="16:22">
      <c r="P8931" s="57"/>
      <c r="Q8931" s="57"/>
      <c r="R8931" s="57"/>
      <c r="S8931" s="57"/>
      <c r="T8931" s="57"/>
      <c r="U8931" s="57"/>
      <c r="V8931" s="57"/>
    </row>
    <row r="8932" ht="15" spans="16:22">
      <c r="P8932" s="57"/>
      <c r="Q8932" s="57"/>
      <c r="R8932" s="57"/>
      <c r="S8932" s="57"/>
      <c r="T8932" s="57"/>
      <c r="U8932" s="57"/>
      <c r="V8932" s="57"/>
    </row>
    <row r="8933" ht="15" spans="16:22">
      <c r="P8933" s="57"/>
      <c r="Q8933" s="57"/>
      <c r="R8933" s="57"/>
      <c r="S8933" s="57"/>
      <c r="T8933" s="57"/>
      <c r="U8933" s="57"/>
      <c r="V8933" s="57"/>
    </row>
    <row r="8934" ht="15" spans="16:22">
      <c r="P8934" s="57"/>
      <c r="Q8934" s="57"/>
      <c r="R8934" s="57"/>
      <c r="S8934" s="57"/>
      <c r="T8934" s="57"/>
      <c r="U8934" s="57"/>
      <c r="V8934" s="57"/>
    </row>
    <row r="8935" ht="15" spans="16:22">
      <c r="P8935" s="57"/>
      <c r="Q8935" s="57"/>
      <c r="R8935" s="57"/>
      <c r="S8935" s="57"/>
      <c r="T8935" s="57"/>
      <c r="U8935" s="57"/>
      <c r="V8935" s="57"/>
    </row>
    <row r="8936" ht="15" spans="16:22">
      <c r="P8936" s="57"/>
      <c r="Q8936" s="57"/>
      <c r="R8936" s="57"/>
      <c r="S8936" s="57"/>
      <c r="T8936" s="57"/>
      <c r="U8936" s="57"/>
      <c r="V8936" s="57"/>
    </row>
    <row r="8937" ht="15" spans="16:22">
      <c r="P8937" s="57"/>
      <c r="Q8937" s="57"/>
      <c r="R8937" s="57"/>
      <c r="S8937" s="57"/>
      <c r="T8937" s="57"/>
      <c r="U8937" s="57"/>
      <c r="V8937" s="57"/>
    </row>
    <row r="8938" ht="15" spans="16:22">
      <c r="P8938" s="57"/>
      <c r="Q8938" s="57"/>
      <c r="R8938" s="57"/>
      <c r="S8938" s="57"/>
      <c r="T8938" s="57"/>
      <c r="U8938" s="57"/>
      <c r="V8938" s="57"/>
    </row>
    <row r="8939" ht="15" spans="16:22">
      <c r="P8939" s="57"/>
      <c r="Q8939" s="57"/>
      <c r="R8939" s="57"/>
      <c r="S8939" s="57"/>
      <c r="T8939" s="57"/>
      <c r="U8939" s="57"/>
      <c r="V8939" s="57"/>
    </row>
    <row r="8940" ht="15" spans="16:22">
      <c r="P8940" s="57"/>
      <c r="Q8940" s="57"/>
      <c r="R8940" s="57"/>
      <c r="S8940" s="57"/>
      <c r="T8940" s="57"/>
      <c r="U8940" s="57"/>
      <c r="V8940" s="57"/>
    </row>
    <row r="8941" ht="15" spans="16:22">
      <c r="P8941" s="57"/>
      <c r="Q8941" s="57"/>
      <c r="R8941" s="57"/>
      <c r="S8941" s="57"/>
      <c r="T8941" s="57"/>
      <c r="U8941" s="57"/>
      <c r="V8941" s="57"/>
    </row>
    <row r="8942" ht="15" spans="16:22">
      <c r="P8942" s="57"/>
      <c r="Q8942" s="57"/>
      <c r="R8942" s="57"/>
      <c r="S8942" s="57"/>
      <c r="T8942" s="57"/>
      <c r="U8942" s="57"/>
      <c r="V8942" s="57"/>
    </row>
    <row r="8943" ht="15" spans="16:22">
      <c r="P8943" s="57"/>
      <c r="Q8943" s="57"/>
      <c r="R8943" s="57"/>
      <c r="S8943" s="57"/>
      <c r="T8943" s="57"/>
      <c r="U8943" s="57"/>
      <c r="V8943" s="57"/>
    </row>
    <row r="8944" ht="15" spans="16:22">
      <c r="P8944" s="57"/>
      <c r="Q8944" s="57"/>
      <c r="R8944" s="57"/>
      <c r="S8944" s="57"/>
      <c r="T8944" s="57"/>
      <c r="U8944" s="57"/>
      <c r="V8944" s="57"/>
    </row>
    <row r="8945" ht="15" spans="16:22">
      <c r="P8945" s="57"/>
      <c r="Q8945" s="57"/>
      <c r="R8945" s="57"/>
      <c r="S8945" s="57"/>
      <c r="T8945" s="57"/>
      <c r="U8945" s="57"/>
      <c r="V8945" s="57"/>
    </row>
    <row r="8946" ht="15" spans="16:22">
      <c r="P8946" s="57"/>
      <c r="Q8946" s="57"/>
      <c r="R8946" s="57"/>
      <c r="S8946" s="57"/>
      <c r="T8946" s="57"/>
      <c r="U8946" s="57"/>
      <c r="V8946" s="57"/>
    </row>
    <row r="8947" ht="15" spans="16:22">
      <c r="P8947" s="57"/>
      <c r="Q8947" s="57"/>
      <c r="R8947" s="57"/>
      <c r="S8947" s="57"/>
      <c r="T8947" s="57"/>
      <c r="U8947" s="57"/>
      <c r="V8947" s="57"/>
    </row>
    <row r="8948" ht="15" spans="16:22">
      <c r="P8948" s="57"/>
      <c r="Q8948" s="57"/>
      <c r="R8948" s="57"/>
      <c r="S8948" s="57"/>
      <c r="T8948" s="57"/>
      <c r="U8948" s="57"/>
      <c r="V8948" s="57"/>
    </row>
    <row r="8949" ht="15" spans="16:22">
      <c r="P8949" s="57"/>
      <c r="Q8949" s="57"/>
      <c r="R8949" s="57"/>
      <c r="S8949" s="57"/>
      <c r="T8949" s="57"/>
      <c r="U8949" s="57"/>
      <c r="V8949" s="57"/>
    </row>
    <row r="8950" ht="15" spans="16:22">
      <c r="P8950" s="57"/>
      <c r="Q8950" s="57"/>
      <c r="R8950" s="57"/>
      <c r="S8950" s="57"/>
      <c r="T8950" s="57"/>
      <c r="U8950" s="57"/>
      <c r="V8950" s="57"/>
    </row>
    <row r="8951" ht="15" spans="16:22">
      <c r="P8951" s="57"/>
      <c r="Q8951" s="57"/>
      <c r="R8951" s="57"/>
      <c r="S8951" s="57"/>
      <c r="T8951" s="57"/>
      <c r="U8951" s="57"/>
      <c r="V8951" s="57"/>
    </row>
    <row r="8952" ht="15" spans="16:22">
      <c r="P8952" s="57"/>
      <c r="Q8952" s="57"/>
      <c r="R8952" s="57"/>
      <c r="S8952" s="57"/>
      <c r="T8952" s="57"/>
      <c r="U8952" s="57"/>
      <c r="V8952" s="57"/>
    </row>
    <row r="8953" ht="15" spans="16:22">
      <c r="P8953" s="57"/>
      <c r="Q8953" s="57"/>
      <c r="R8953" s="57"/>
      <c r="S8953" s="57"/>
      <c r="T8953" s="57"/>
      <c r="U8953" s="57"/>
      <c r="V8953" s="57"/>
    </row>
    <row r="8954" ht="15" spans="16:22">
      <c r="P8954" s="57"/>
      <c r="Q8954" s="57"/>
      <c r="R8954" s="57"/>
      <c r="S8954" s="57"/>
      <c r="T8954" s="57"/>
      <c r="U8954" s="57"/>
      <c r="V8954" s="57"/>
    </row>
    <row r="8955" ht="15" spans="16:22">
      <c r="P8955" s="57"/>
      <c r="Q8955" s="57"/>
      <c r="R8955" s="57"/>
      <c r="S8955" s="57"/>
      <c r="T8955" s="57"/>
      <c r="U8955" s="57"/>
      <c r="V8955" s="57"/>
    </row>
    <row r="8956" ht="15" spans="16:22">
      <c r="P8956" s="57"/>
      <c r="Q8956" s="57"/>
      <c r="R8956" s="57"/>
      <c r="S8956" s="57"/>
      <c r="T8956" s="57"/>
      <c r="U8956" s="57"/>
      <c r="V8956" s="57"/>
    </row>
    <row r="8957" ht="15" spans="16:22">
      <c r="P8957" s="57"/>
      <c r="Q8957" s="57"/>
      <c r="R8957" s="57"/>
      <c r="S8957" s="57"/>
      <c r="T8957" s="57"/>
      <c r="U8957" s="57"/>
      <c r="V8957" s="57"/>
    </row>
    <row r="8958" ht="15" spans="16:22">
      <c r="P8958" s="57"/>
      <c r="Q8958" s="57"/>
      <c r="R8958" s="57"/>
      <c r="S8958" s="57"/>
      <c r="T8958" s="57"/>
      <c r="U8958" s="57"/>
      <c r="V8958" s="57"/>
    </row>
    <row r="8959" ht="15" spans="16:22">
      <c r="P8959" s="57"/>
      <c r="Q8959" s="57"/>
      <c r="R8959" s="57"/>
      <c r="S8959" s="57"/>
      <c r="T8959" s="57"/>
      <c r="U8959" s="57"/>
      <c r="V8959" s="57"/>
    </row>
    <row r="8960" ht="15" spans="16:22">
      <c r="P8960" s="57"/>
      <c r="Q8960" s="57"/>
      <c r="R8960" s="57"/>
      <c r="S8960" s="57"/>
      <c r="T8960" s="57"/>
      <c r="U8960" s="57"/>
      <c r="V8960" s="57"/>
    </row>
    <row r="8961" ht="15" spans="16:22">
      <c r="P8961" s="57"/>
      <c r="Q8961" s="57"/>
      <c r="R8961" s="57"/>
      <c r="S8961" s="57"/>
      <c r="T8961" s="57"/>
      <c r="U8961" s="57"/>
      <c r="V8961" s="57"/>
    </row>
    <row r="8962" ht="15" spans="16:22">
      <c r="P8962" s="57"/>
      <c r="Q8962" s="57"/>
      <c r="R8962" s="57"/>
      <c r="S8962" s="57"/>
      <c r="T8962" s="57"/>
      <c r="U8962" s="57"/>
      <c r="V8962" s="57"/>
    </row>
    <row r="8963" ht="15" spans="16:22">
      <c r="P8963" s="57"/>
      <c r="Q8963" s="57"/>
      <c r="R8963" s="57"/>
      <c r="S8963" s="57"/>
      <c r="T8963" s="57"/>
      <c r="U8963" s="57"/>
      <c r="V8963" s="57"/>
    </row>
    <row r="8964" ht="15" spans="16:22">
      <c r="P8964" s="57"/>
      <c r="Q8964" s="57"/>
      <c r="R8964" s="57"/>
      <c r="S8964" s="57"/>
      <c r="T8964" s="57"/>
      <c r="U8964" s="57"/>
      <c r="V8964" s="57"/>
    </row>
    <row r="8965" ht="15" spans="16:22">
      <c r="P8965" s="57"/>
      <c r="Q8965" s="57"/>
      <c r="R8965" s="57"/>
      <c r="S8965" s="57"/>
      <c r="T8965" s="57"/>
      <c r="U8965" s="57"/>
      <c r="V8965" s="57"/>
    </row>
    <row r="8966" ht="15" spans="16:22">
      <c r="P8966" s="57"/>
      <c r="Q8966" s="57"/>
      <c r="R8966" s="57"/>
      <c r="S8966" s="57"/>
      <c r="T8966" s="57"/>
      <c r="U8966" s="57"/>
      <c r="V8966" s="57"/>
    </row>
    <row r="8967" ht="15" spans="16:22">
      <c r="P8967" s="57"/>
      <c r="Q8967" s="57"/>
      <c r="R8967" s="57"/>
      <c r="S8967" s="57"/>
      <c r="T8967" s="57"/>
      <c r="U8967" s="57"/>
      <c r="V8967" s="57"/>
    </row>
    <row r="8968" ht="15" spans="16:22">
      <c r="P8968" s="57"/>
      <c r="Q8968" s="57"/>
      <c r="R8968" s="57"/>
      <c r="S8968" s="57"/>
      <c r="T8968" s="57"/>
      <c r="U8968" s="57"/>
      <c r="V8968" s="57"/>
    </row>
    <row r="8969" ht="15" spans="16:22">
      <c r="P8969" s="57"/>
      <c r="Q8969" s="57"/>
      <c r="R8969" s="57"/>
      <c r="S8969" s="57"/>
      <c r="T8969" s="57"/>
      <c r="U8969" s="57"/>
      <c r="V8969" s="57"/>
    </row>
    <row r="8970" ht="15" spans="16:22">
      <c r="P8970" s="57"/>
      <c r="Q8970" s="57"/>
      <c r="R8970" s="57"/>
      <c r="S8970" s="57"/>
      <c r="T8970" s="57"/>
      <c r="U8970" s="57"/>
      <c r="V8970" s="57"/>
    </row>
    <row r="8971" ht="15" spans="16:22">
      <c r="P8971" s="57"/>
      <c r="Q8971" s="57"/>
      <c r="R8971" s="57"/>
      <c r="S8971" s="57"/>
      <c r="T8971" s="57"/>
      <c r="U8971" s="57"/>
      <c r="V8971" s="57"/>
    </row>
    <row r="8972" ht="15" spans="16:22">
      <c r="P8972" s="57"/>
      <c r="Q8972" s="57"/>
      <c r="R8972" s="57"/>
      <c r="S8972" s="57"/>
      <c r="T8972" s="57"/>
      <c r="U8972" s="57"/>
      <c r="V8972" s="57"/>
    </row>
    <row r="8973" ht="15" spans="16:22">
      <c r="P8973" s="57"/>
      <c r="Q8973" s="57"/>
      <c r="R8973" s="57"/>
      <c r="S8973" s="57"/>
      <c r="T8973" s="57"/>
      <c r="U8973" s="57"/>
      <c r="V8973" s="57"/>
    </row>
    <row r="8974" ht="15" spans="16:22">
      <c r="P8974" s="57"/>
      <c r="Q8974" s="57"/>
      <c r="R8974" s="57"/>
      <c r="S8974" s="57"/>
      <c r="T8974" s="57"/>
      <c r="U8974" s="57"/>
      <c r="V8974" s="57"/>
    </row>
    <row r="8975" ht="15" spans="16:22">
      <c r="P8975" s="57"/>
      <c r="Q8975" s="57"/>
      <c r="R8975" s="57"/>
      <c r="S8975" s="57"/>
      <c r="T8975" s="57"/>
      <c r="U8975" s="57"/>
      <c r="V8975" s="57"/>
    </row>
    <row r="8976" ht="15" spans="16:22">
      <c r="P8976" s="57"/>
      <c r="Q8976" s="57"/>
      <c r="R8976" s="57"/>
      <c r="S8976" s="57"/>
      <c r="T8976" s="57"/>
      <c r="U8976" s="57"/>
      <c r="V8976" s="57"/>
    </row>
    <row r="8977" ht="15" spans="16:22">
      <c r="P8977" s="57"/>
      <c r="Q8977" s="57"/>
      <c r="R8977" s="57"/>
      <c r="S8977" s="57"/>
      <c r="T8977" s="57"/>
      <c r="U8977" s="57"/>
      <c r="V8977" s="57"/>
    </row>
    <row r="8978" ht="15" spans="16:22">
      <c r="P8978" s="57"/>
      <c r="Q8978" s="57"/>
      <c r="R8978" s="57"/>
      <c r="S8978" s="57"/>
      <c r="T8978" s="57"/>
      <c r="U8978" s="57"/>
      <c r="V8978" s="57"/>
    </row>
    <row r="8979" ht="15" spans="16:22">
      <c r="P8979" s="57"/>
      <c r="Q8979" s="57"/>
      <c r="R8979" s="57"/>
      <c r="S8979" s="57"/>
      <c r="T8979" s="57"/>
      <c r="U8979" s="57"/>
      <c r="V8979" s="57"/>
    </row>
    <row r="8980" ht="15" spans="16:22">
      <c r="P8980" s="57"/>
      <c r="Q8980" s="57"/>
      <c r="R8980" s="57"/>
      <c r="S8980" s="57"/>
      <c r="T8980" s="57"/>
      <c r="U8980" s="57"/>
      <c r="V8980" s="57"/>
    </row>
    <row r="8981" ht="15" spans="16:22">
      <c r="P8981" s="57"/>
      <c r="Q8981" s="57"/>
      <c r="R8981" s="57"/>
      <c r="S8981" s="57"/>
      <c r="T8981" s="57"/>
      <c r="U8981" s="57"/>
      <c r="V8981" s="57"/>
    </row>
    <row r="8982" ht="15" spans="16:22">
      <c r="P8982" s="57"/>
      <c r="Q8982" s="57"/>
      <c r="R8982" s="57"/>
      <c r="S8982" s="57"/>
      <c r="T8982" s="57"/>
      <c r="U8982" s="57"/>
      <c r="V8982" s="57"/>
    </row>
    <row r="8983" ht="15" spans="16:22">
      <c r="P8983" s="57"/>
      <c r="Q8983" s="57"/>
      <c r="R8983" s="57"/>
      <c r="S8983" s="57"/>
      <c r="T8983" s="57"/>
      <c r="U8983" s="57"/>
      <c r="V8983" s="57"/>
    </row>
    <row r="8984" ht="15" spans="16:22">
      <c r="P8984" s="57"/>
      <c r="Q8984" s="57"/>
      <c r="R8984" s="57"/>
      <c r="S8984" s="57"/>
      <c r="T8984" s="57"/>
      <c r="U8984" s="57"/>
      <c r="V8984" s="57"/>
    </row>
    <row r="8985" ht="15" spans="16:22">
      <c r="P8985" s="57"/>
      <c r="Q8985" s="57"/>
      <c r="R8985" s="57"/>
      <c r="S8985" s="57"/>
      <c r="T8985" s="57"/>
      <c r="U8985" s="57"/>
      <c r="V8985" s="57"/>
    </row>
    <row r="8986" ht="15" spans="16:22">
      <c r="P8986" s="57"/>
      <c r="Q8986" s="57"/>
      <c r="R8986" s="57"/>
      <c r="S8986" s="57"/>
      <c r="T8986" s="57"/>
      <c r="U8986" s="57"/>
      <c r="V8986" s="57"/>
    </row>
    <row r="8987" ht="15" spans="16:22">
      <c r="P8987" s="57"/>
      <c r="Q8987" s="57"/>
      <c r="R8987" s="57"/>
      <c r="S8987" s="57"/>
      <c r="T8987" s="57"/>
      <c r="U8987" s="57"/>
      <c r="V8987" s="57"/>
    </row>
    <row r="8988" ht="15" spans="16:22">
      <c r="P8988" s="57"/>
      <c r="Q8988" s="57"/>
      <c r="R8988" s="57"/>
      <c r="S8988" s="57"/>
      <c r="T8988" s="57"/>
      <c r="U8988" s="57"/>
      <c r="V8988" s="57"/>
    </row>
    <row r="8989" ht="15" spans="16:22">
      <c r="P8989" s="57"/>
      <c r="Q8989" s="57"/>
      <c r="R8989" s="57"/>
      <c r="S8989" s="57"/>
      <c r="T8989" s="57"/>
      <c r="U8989" s="57"/>
      <c r="V8989" s="57"/>
    </row>
    <row r="8990" ht="15" spans="16:22">
      <c r="P8990" s="57"/>
      <c r="Q8990" s="57"/>
      <c r="R8990" s="57"/>
      <c r="S8990" s="57"/>
      <c r="T8990" s="57"/>
      <c r="U8990" s="57"/>
      <c r="V8990" s="57"/>
    </row>
    <row r="8991" ht="15" spans="16:22">
      <c r="P8991" s="57"/>
      <c r="Q8991" s="57"/>
      <c r="R8991" s="57"/>
      <c r="S8991" s="57"/>
      <c r="T8991" s="57"/>
      <c r="U8991" s="57"/>
      <c r="V8991" s="57"/>
    </row>
    <row r="8992" ht="15" spans="16:22">
      <c r="P8992" s="57"/>
      <c r="Q8992" s="57"/>
      <c r="R8992" s="57"/>
      <c r="S8992" s="57"/>
      <c r="T8992" s="57"/>
      <c r="U8992" s="57"/>
      <c r="V8992" s="57"/>
    </row>
    <row r="8993" ht="15" spans="16:22">
      <c r="P8993" s="57"/>
      <c r="Q8993" s="57"/>
      <c r="R8993" s="57"/>
      <c r="S8993" s="57"/>
      <c r="T8993" s="57"/>
      <c r="U8993" s="57"/>
      <c r="V8993" s="57"/>
    </row>
    <row r="8994" ht="15" spans="16:22">
      <c r="P8994" s="57"/>
      <c r="Q8994" s="57"/>
      <c r="R8994" s="57"/>
      <c r="S8994" s="57"/>
      <c r="T8994" s="57"/>
      <c r="U8994" s="57"/>
      <c r="V8994" s="57"/>
    </row>
    <row r="8995" ht="15" spans="16:22">
      <c r="P8995" s="57"/>
      <c r="Q8995" s="57"/>
      <c r="R8995" s="57"/>
      <c r="S8995" s="57"/>
      <c r="T8995" s="57"/>
      <c r="U8995" s="57"/>
      <c r="V8995" s="57"/>
    </row>
    <row r="8996" ht="15" spans="16:22">
      <c r="P8996" s="57"/>
      <c r="Q8996" s="57"/>
      <c r="R8996" s="57"/>
      <c r="S8996" s="57"/>
      <c r="T8996" s="57"/>
      <c r="U8996" s="57"/>
      <c r="V8996" s="57"/>
    </row>
    <row r="8997" ht="15" spans="16:22">
      <c r="P8997" s="57"/>
      <c r="Q8997" s="57"/>
      <c r="R8997" s="57"/>
      <c r="S8997" s="57"/>
      <c r="T8997" s="57"/>
      <c r="U8997" s="57"/>
      <c r="V8997" s="57"/>
    </row>
    <row r="8998" ht="15" spans="16:22">
      <c r="P8998" s="57"/>
      <c r="Q8998" s="57"/>
      <c r="R8998" s="57"/>
      <c r="S8998" s="57"/>
      <c r="T8998" s="57"/>
      <c r="U8998" s="57"/>
      <c r="V8998" s="57"/>
    </row>
    <row r="8999" ht="15" spans="16:22">
      <c r="P8999" s="57"/>
      <c r="Q8999" s="57"/>
      <c r="R8999" s="57"/>
      <c r="S8999" s="57"/>
      <c r="T8999" s="57"/>
      <c r="U8999" s="57"/>
      <c r="V8999" s="57"/>
    </row>
    <row r="9000" ht="15" spans="16:22">
      <c r="P9000" s="57"/>
      <c r="Q9000" s="57"/>
      <c r="R9000" s="57"/>
      <c r="S9000" s="57"/>
      <c r="T9000" s="57"/>
      <c r="U9000" s="57"/>
      <c r="V9000" s="57"/>
    </row>
    <row r="9001" ht="15" spans="16:22">
      <c r="P9001" s="57"/>
      <c r="Q9001" s="57"/>
      <c r="R9001" s="57"/>
      <c r="S9001" s="57"/>
      <c r="T9001" s="57"/>
      <c r="U9001" s="57"/>
      <c r="V9001" s="57"/>
    </row>
    <row r="9002" ht="15" spans="16:22">
      <c r="P9002" s="57"/>
      <c r="Q9002" s="57"/>
      <c r="R9002" s="57"/>
      <c r="S9002" s="57"/>
      <c r="T9002" s="57"/>
      <c r="U9002" s="57"/>
      <c r="V9002" s="57"/>
    </row>
    <row r="9003" ht="15" spans="16:22">
      <c r="P9003" s="57"/>
      <c r="Q9003" s="57"/>
      <c r="R9003" s="57"/>
      <c r="S9003" s="57"/>
      <c r="T9003" s="57"/>
      <c r="U9003" s="57"/>
      <c r="V9003" s="57"/>
    </row>
    <row r="9004" ht="15" spans="16:22">
      <c r="P9004" s="57"/>
      <c r="Q9004" s="57"/>
      <c r="R9004" s="57"/>
      <c r="S9004" s="57"/>
      <c r="T9004" s="57"/>
      <c r="U9004" s="57"/>
      <c r="V9004" s="57"/>
    </row>
    <row r="9005" ht="15" spans="16:22">
      <c r="P9005" s="57"/>
      <c r="Q9005" s="57"/>
      <c r="R9005" s="57"/>
      <c r="S9005" s="57"/>
      <c r="T9005" s="57"/>
      <c r="U9005" s="57"/>
      <c r="V9005" s="57"/>
    </row>
    <row r="9006" ht="15" spans="16:22">
      <c r="P9006" s="57"/>
      <c r="Q9006" s="57"/>
      <c r="R9006" s="57"/>
      <c r="S9006" s="57"/>
      <c r="T9006" s="57"/>
      <c r="U9006" s="57"/>
      <c r="V9006" s="57"/>
    </row>
    <row r="9007" ht="15" spans="16:22">
      <c r="P9007" s="57"/>
      <c r="Q9007" s="57"/>
      <c r="R9007" s="57"/>
      <c r="S9007" s="57"/>
      <c r="T9007" s="57"/>
      <c r="U9007" s="57"/>
      <c r="V9007" s="57"/>
    </row>
    <row r="9008" ht="15" spans="16:22">
      <c r="P9008" s="57"/>
      <c r="Q9008" s="57"/>
      <c r="R9008" s="57"/>
      <c r="S9008" s="57"/>
      <c r="T9008" s="57"/>
      <c r="U9008" s="57"/>
      <c r="V9008" s="57"/>
    </row>
    <row r="9009" ht="15" spans="16:22">
      <c r="P9009" s="57"/>
      <c r="Q9009" s="57"/>
      <c r="R9009" s="57"/>
      <c r="S9009" s="57"/>
      <c r="T9009" s="57"/>
      <c r="U9009" s="57"/>
      <c r="V9009" s="57"/>
    </row>
    <row r="9010" ht="15" spans="16:22">
      <c r="P9010" s="57"/>
      <c r="Q9010" s="57"/>
      <c r="R9010" s="57"/>
      <c r="S9010" s="57"/>
      <c r="T9010" s="57"/>
      <c r="U9010" s="57"/>
      <c r="V9010" s="57"/>
    </row>
    <row r="9011" ht="15" spans="16:22">
      <c r="P9011" s="57"/>
      <c r="Q9011" s="57"/>
      <c r="R9011" s="57"/>
      <c r="S9011" s="57"/>
      <c r="T9011" s="57"/>
      <c r="U9011" s="57"/>
      <c r="V9011" s="57"/>
    </row>
    <row r="9012" ht="15" spans="16:22">
      <c r="P9012" s="57"/>
      <c r="Q9012" s="57"/>
      <c r="R9012" s="57"/>
      <c r="S9012" s="57"/>
      <c r="T9012" s="57"/>
      <c r="U9012" s="57"/>
      <c r="V9012" s="57"/>
    </row>
    <row r="9013" ht="15" spans="16:22">
      <c r="P9013" s="57"/>
      <c r="Q9013" s="57"/>
      <c r="R9013" s="57"/>
      <c r="S9013" s="57"/>
      <c r="T9013" s="57"/>
      <c r="U9013" s="57"/>
      <c r="V9013" s="57"/>
    </row>
    <row r="9014" ht="15" spans="16:22">
      <c r="P9014" s="57"/>
      <c r="Q9014" s="57"/>
      <c r="R9014" s="57"/>
      <c r="S9014" s="57"/>
      <c r="T9014" s="57"/>
      <c r="U9014" s="57"/>
      <c r="V9014" s="57"/>
    </row>
    <row r="9015" ht="15" spans="16:22">
      <c r="P9015" s="57"/>
      <c r="Q9015" s="57"/>
      <c r="R9015" s="57"/>
      <c r="S9015" s="57"/>
      <c r="T9015" s="57"/>
      <c r="U9015" s="57"/>
      <c r="V9015" s="57"/>
    </row>
    <row r="9016" ht="15" spans="16:22">
      <c r="P9016" s="57"/>
      <c r="Q9016" s="57"/>
      <c r="R9016" s="57"/>
      <c r="S9016" s="57"/>
      <c r="T9016" s="57"/>
      <c r="U9016" s="57"/>
      <c r="V9016" s="57"/>
    </row>
    <row r="9017" ht="15" spans="16:22">
      <c r="P9017" s="57"/>
      <c r="Q9017" s="57"/>
      <c r="R9017" s="57"/>
      <c r="S9017" s="57"/>
      <c r="T9017" s="57"/>
      <c r="U9017" s="57"/>
      <c r="V9017" s="57"/>
    </row>
    <row r="9018" ht="15" spans="16:22">
      <c r="P9018" s="57"/>
      <c r="Q9018" s="57"/>
      <c r="R9018" s="57"/>
      <c r="S9018" s="57"/>
      <c r="T9018" s="57"/>
      <c r="U9018" s="57"/>
      <c r="V9018" s="57"/>
    </row>
    <row r="9019" ht="15" spans="16:22">
      <c r="P9019" s="57"/>
      <c r="Q9019" s="57"/>
      <c r="R9019" s="57"/>
      <c r="S9019" s="57"/>
      <c r="T9019" s="57"/>
      <c r="U9019" s="57"/>
      <c r="V9019" s="57"/>
    </row>
    <row r="9020" ht="15" spans="16:22">
      <c r="P9020" s="57"/>
      <c r="Q9020" s="57"/>
      <c r="R9020" s="57"/>
      <c r="S9020" s="57"/>
      <c r="T9020" s="57"/>
      <c r="U9020" s="57"/>
      <c r="V9020" s="57"/>
    </row>
    <row r="9021" ht="15" spans="16:22">
      <c r="P9021" s="57"/>
      <c r="Q9021" s="57"/>
      <c r="R9021" s="57"/>
      <c r="S9021" s="57"/>
      <c r="T9021" s="57"/>
      <c r="U9021" s="57"/>
      <c r="V9021" s="57"/>
    </row>
    <row r="9022" ht="15" spans="16:22">
      <c r="P9022" s="57"/>
      <c r="Q9022" s="57"/>
      <c r="R9022" s="57"/>
      <c r="S9022" s="57"/>
      <c r="T9022" s="57"/>
      <c r="U9022" s="57"/>
      <c r="V9022" s="57"/>
    </row>
    <row r="9023" ht="15" spans="16:22">
      <c r="P9023" s="57"/>
      <c r="Q9023" s="57"/>
      <c r="R9023" s="57"/>
      <c r="S9023" s="57"/>
      <c r="T9023" s="57"/>
      <c r="U9023" s="57"/>
      <c r="V9023" s="57"/>
    </row>
    <row r="9024" ht="15" spans="16:22">
      <c r="P9024" s="57"/>
      <c r="Q9024" s="57"/>
      <c r="R9024" s="57"/>
      <c r="S9024" s="57"/>
      <c r="T9024" s="57"/>
      <c r="U9024" s="57"/>
      <c r="V9024" s="57"/>
    </row>
    <row r="9025" ht="15" spans="16:22">
      <c r="P9025" s="57"/>
      <c r="Q9025" s="57"/>
      <c r="R9025" s="57"/>
      <c r="S9025" s="57"/>
      <c r="T9025" s="57"/>
      <c r="U9025" s="57"/>
      <c r="V9025" s="57"/>
    </row>
    <row r="9026" ht="15" spans="16:22">
      <c r="P9026" s="57"/>
      <c r="Q9026" s="57"/>
      <c r="R9026" s="57"/>
      <c r="S9026" s="57"/>
      <c r="T9026" s="57"/>
      <c r="U9026" s="57"/>
      <c r="V9026" s="57"/>
    </row>
    <row r="9027" ht="15" spans="16:22">
      <c r="P9027" s="57"/>
      <c r="Q9027" s="57"/>
      <c r="R9027" s="57"/>
      <c r="S9027" s="57"/>
      <c r="T9027" s="57"/>
      <c r="U9027" s="57"/>
      <c r="V9027" s="57"/>
    </row>
    <row r="9028" ht="15" spans="16:22">
      <c r="P9028" s="57"/>
      <c r="Q9028" s="57"/>
      <c r="R9028" s="57"/>
      <c r="S9028" s="57"/>
      <c r="T9028" s="57"/>
      <c r="U9028" s="57"/>
      <c r="V9028" s="57"/>
    </row>
    <row r="9029" ht="15" spans="16:22">
      <c r="P9029" s="57"/>
      <c r="Q9029" s="57"/>
      <c r="R9029" s="57"/>
      <c r="S9029" s="57"/>
      <c r="T9029" s="57"/>
      <c r="U9029" s="57"/>
      <c r="V9029" s="57"/>
    </row>
    <row r="9030" ht="15" spans="16:22">
      <c r="P9030" s="57"/>
      <c r="Q9030" s="57"/>
      <c r="R9030" s="57"/>
      <c r="S9030" s="57"/>
      <c r="T9030" s="57"/>
      <c r="U9030" s="57"/>
      <c r="V9030" s="57"/>
    </row>
    <row r="9031" ht="15" spans="16:22">
      <c r="P9031" s="57"/>
      <c r="Q9031" s="57"/>
      <c r="R9031" s="57"/>
      <c r="S9031" s="57"/>
      <c r="T9031" s="57"/>
      <c r="U9031" s="57"/>
      <c r="V9031" s="57"/>
    </row>
    <row r="9032" ht="15" spans="16:22">
      <c r="P9032" s="57"/>
      <c r="Q9032" s="57"/>
      <c r="R9032" s="57"/>
      <c r="S9032" s="57"/>
      <c r="T9032" s="57"/>
      <c r="U9032" s="57"/>
      <c r="V9032" s="57"/>
    </row>
    <row r="9033" ht="15" spans="16:22">
      <c r="P9033" s="57"/>
      <c r="Q9033" s="57"/>
      <c r="R9033" s="57"/>
      <c r="S9033" s="57"/>
      <c r="T9033" s="57"/>
      <c r="U9033" s="57"/>
      <c r="V9033" s="57"/>
    </row>
    <row r="9034" ht="15" spans="16:22">
      <c r="P9034" s="57"/>
      <c r="Q9034" s="57"/>
      <c r="R9034" s="57"/>
      <c r="S9034" s="57"/>
      <c r="T9034" s="57"/>
      <c r="U9034" s="57"/>
      <c r="V9034" s="57"/>
    </row>
    <row r="9035" ht="15" spans="16:22">
      <c r="P9035" s="57"/>
      <c r="Q9035" s="57"/>
      <c r="R9035" s="57"/>
      <c r="S9035" s="57"/>
      <c r="T9035" s="57"/>
      <c r="U9035" s="57"/>
      <c r="V9035" s="57"/>
    </row>
    <row r="9036" ht="15" spans="16:22">
      <c r="P9036" s="57"/>
      <c r="Q9036" s="57"/>
      <c r="R9036" s="57"/>
      <c r="S9036" s="57"/>
      <c r="T9036" s="57"/>
      <c r="U9036" s="57"/>
      <c r="V9036" s="57"/>
    </row>
    <row r="9037" ht="15" spans="16:22">
      <c r="P9037" s="57"/>
      <c r="Q9037" s="57"/>
      <c r="R9037" s="57"/>
      <c r="S9037" s="57"/>
      <c r="T9037" s="57"/>
      <c r="U9037" s="57"/>
      <c r="V9037" s="57"/>
    </row>
    <row r="9038" ht="15" spans="16:22">
      <c r="P9038" s="57"/>
      <c r="Q9038" s="57"/>
      <c r="R9038" s="57"/>
      <c r="S9038" s="57"/>
      <c r="T9038" s="57"/>
      <c r="U9038" s="57"/>
      <c r="V9038" s="57"/>
    </row>
    <row r="9039" ht="15" spans="16:22">
      <c r="P9039" s="57"/>
      <c r="Q9039" s="57"/>
      <c r="R9039" s="57"/>
      <c r="S9039" s="57"/>
      <c r="T9039" s="57"/>
      <c r="U9039" s="57"/>
      <c r="V9039" s="57"/>
    </row>
    <row r="9040" ht="15" spans="16:22">
      <c r="P9040" s="57"/>
      <c r="Q9040" s="57"/>
      <c r="R9040" s="57"/>
      <c r="S9040" s="57"/>
      <c r="T9040" s="57"/>
      <c r="U9040" s="57"/>
      <c r="V9040" s="57"/>
    </row>
    <row r="9041" ht="15" spans="16:22">
      <c r="P9041" s="57"/>
      <c r="Q9041" s="57"/>
      <c r="R9041" s="57"/>
      <c r="S9041" s="57"/>
      <c r="T9041" s="57"/>
      <c r="U9041" s="57"/>
      <c r="V9041" s="57"/>
    </row>
    <row r="9042" ht="15" spans="16:22">
      <c r="P9042" s="57"/>
      <c r="Q9042" s="57"/>
      <c r="R9042" s="57"/>
      <c r="S9042" s="57"/>
      <c r="T9042" s="57"/>
      <c r="U9042" s="57"/>
      <c r="V9042" s="57"/>
    </row>
    <row r="9043" ht="15" spans="16:22">
      <c r="P9043" s="57"/>
      <c r="Q9043" s="57"/>
      <c r="R9043" s="57"/>
      <c r="S9043" s="57"/>
      <c r="T9043" s="57"/>
      <c r="U9043" s="57"/>
      <c r="V9043" s="57"/>
    </row>
    <row r="9044" ht="15" spans="16:22">
      <c r="P9044" s="57"/>
      <c r="Q9044" s="57"/>
      <c r="R9044" s="57"/>
      <c r="S9044" s="57"/>
      <c r="T9044" s="57"/>
      <c r="U9044" s="57"/>
      <c r="V9044" s="57"/>
    </row>
    <row r="9045" ht="15" spans="16:22">
      <c r="P9045" s="57"/>
      <c r="Q9045" s="57"/>
      <c r="R9045" s="57"/>
      <c r="S9045" s="57"/>
      <c r="T9045" s="57"/>
      <c r="U9045" s="57"/>
      <c r="V9045" s="57"/>
    </row>
    <row r="9046" ht="15" spans="16:22">
      <c r="P9046" s="57"/>
      <c r="Q9046" s="57"/>
      <c r="R9046" s="57"/>
      <c r="S9046" s="57"/>
      <c r="T9046" s="57"/>
      <c r="U9046" s="57"/>
      <c r="V9046" s="57"/>
    </row>
    <row r="9047" ht="15" spans="16:22">
      <c r="P9047" s="57"/>
      <c r="Q9047" s="57"/>
      <c r="R9047" s="57"/>
      <c r="S9047" s="57"/>
      <c r="T9047" s="57"/>
      <c r="U9047" s="57"/>
      <c r="V9047" s="57"/>
    </row>
    <row r="9048" ht="15" spans="16:22">
      <c r="P9048" s="57"/>
      <c r="Q9048" s="57"/>
      <c r="R9048" s="57"/>
      <c r="S9048" s="57"/>
      <c r="T9048" s="57"/>
      <c r="U9048" s="57"/>
      <c r="V9048" s="57"/>
    </row>
    <row r="9049" ht="15" spans="16:22">
      <c r="P9049" s="57"/>
      <c r="Q9049" s="57"/>
      <c r="R9049" s="57"/>
      <c r="S9049" s="57"/>
      <c r="T9049" s="57"/>
      <c r="U9049" s="57"/>
      <c r="V9049" s="57"/>
    </row>
    <row r="9050" ht="15" spans="16:22">
      <c r="P9050" s="57"/>
      <c r="Q9050" s="57"/>
      <c r="R9050" s="57"/>
      <c r="S9050" s="57"/>
      <c r="T9050" s="57"/>
      <c r="U9050" s="57"/>
      <c r="V9050" s="57"/>
    </row>
    <row r="9051" ht="15" spans="16:22">
      <c r="P9051" s="57"/>
      <c r="Q9051" s="57"/>
      <c r="R9051" s="57"/>
      <c r="S9051" s="57"/>
      <c r="T9051" s="57"/>
      <c r="U9051" s="57"/>
      <c r="V9051" s="57"/>
    </row>
    <row r="9052" ht="15" spans="16:22">
      <c r="P9052" s="57"/>
      <c r="Q9052" s="57"/>
      <c r="R9052" s="57"/>
      <c r="S9052" s="57"/>
      <c r="T9052" s="57"/>
      <c r="U9052" s="57"/>
      <c r="V9052" s="57"/>
    </row>
    <row r="9053" ht="15" spans="16:22">
      <c r="P9053" s="57"/>
      <c r="Q9053" s="57"/>
      <c r="R9053" s="57"/>
      <c r="S9053" s="57"/>
      <c r="T9053" s="57"/>
      <c r="U9053" s="57"/>
      <c r="V9053" s="57"/>
    </row>
    <row r="9054" ht="15" spans="16:22">
      <c r="P9054" s="57"/>
      <c r="Q9054" s="57"/>
      <c r="R9054" s="57"/>
      <c r="S9054" s="57"/>
      <c r="T9054" s="57"/>
      <c r="U9054" s="57"/>
      <c r="V9054" s="57"/>
    </row>
    <row r="9055" ht="15" spans="16:22">
      <c r="P9055" s="57"/>
      <c r="Q9055" s="57"/>
      <c r="R9055" s="57"/>
      <c r="S9055" s="57"/>
      <c r="T9055" s="57"/>
      <c r="U9055" s="57"/>
      <c r="V9055" s="57"/>
    </row>
    <row r="9056" ht="15" spans="16:22">
      <c r="P9056" s="57"/>
      <c r="Q9056" s="57"/>
      <c r="R9056" s="57"/>
      <c r="S9056" s="57"/>
      <c r="T9056" s="57"/>
      <c r="U9056" s="57"/>
      <c r="V9056" s="57"/>
    </row>
    <row r="9057" ht="15" spans="16:22">
      <c r="P9057" s="57"/>
      <c r="Q9057" s="57"/>
      <c r="R9057" s="57"/>
      <c r="S9057" s="57"/>
      <c r="T9057" s="57"/>
      <c r="U9057" s="57"/>
      <c r="V9057" s="57"/>
    </row>
    <row r="9058" ht="15" spans="16:22">
      <c r="P9058" s="57"/>
      <c r="Q9058" s="57"/>
      <c r="R9058" s="57"/>
      <c r="S9058" s="57"/>
      <c r="T9058" s="57"/>
      <c r="U9058" s="57"/>
      <c r="V9058" s="57"/>
    </row>
    <row r="9059" ht="15" spans="16:22">
      <c r="P9059" s="57"/>
      <c r="Q9059" s="57"/>
      <c r="R9059" s="57"/>
      <c r="S9059" s="57"/>
      <c r="T9059" s="57"/>
      <c r="U9059" s="57"/>
      <c r="V9059" s="57"/>
    </row>
    <row r="9060" ht="15" spans="16:22">
      <c r="P9060" s="57"/>
      <c r="Q9060" s="57"/>
      <c r="R9060" s="57"/>
      <c r="S9060" s="57"/>
      <c r="T9060" s="57"/>
      <c r="U9060" s="57"/>
      <c r="V9060" s="57"/>
    </row>
    <row r="9061" ht="15" spans="16:22">
      <c r="P9061" s="57"/>
      <c r="Q9061" s="57"/>
      <c r="R9061" s="57"/>
      <c r="S9061" s="57"/>
      <c r="T9061" s="57"/>
      <c r="U9061" s="57"/>
      <c r="V9061" s="57"/>
    </row>
    <row r="9062" ht="15" spans="16:22">
      <c r="P9062" s="57"/>
      <c r="Q9062" s="57"/>
      <c r="R9062" s="57"/>
      <c r="S9062" s="57"/>
      <c r="T9062" s="57"/>
      <c r="U9062" s="57"/>
      <c r="V9062" s="57"/>
    </row>
    <row r="9063" ht="15" spans="16:22">
      <c r="P9063" s="57"/>
      <c r="Q9063" s="57"/>
      <c r="R9063" s="57"/>
      <c r="S9063" s="57"/>
      <c r="T9063" s="57"/>
      <c r="U9063" s="57"/>
      <c r="V9063" s="57"/>
    </row>
    <row r="9064" ht="15" spans="16:22">
      <c r="P9064" s="57"/>
      <c r="Q9064" s="57"/>
      <c r="R9064" s="57"/>
      <c r="S9064" s="57"/>
      <c r="T9064" s="57"/>
      <c r="U9064" s="57"/>
      <c r="V9064" s="57"/>
    </row>
    <row r="9065" ht="15" spans="16:22">
      <c r="P9065" s="57"/>
      <c r="Q9065" s="57"/>
      <c r="R9065" s="57"/>
      <c r="S9065" s="57"/>
      <c r="T9065" s="57"/>
      <c r="U9065" s="57"/>
      <c r="V9065" s="57"/>
    </row>
    <row r="9066" ht="15" spans="16:22">
      <c r="P9066" s="57"/>
      <c r="Q9066" s="57"/>
      <c r="R9066" s="57"/>
      <c r="S9066" s="57"/>
      <c r="T9066" s="57"/>
      <c r="U9066" s="57"/>
      <c r="V9066" s="57"/>
    </row>
    <row r="9067" ht="15" spans="16:22">
      <c r="P9067" s="57"/>
      <c r="Q9067" s="57"/>
      <c r="R9067" s="57"/>
      <c r="S9067" s="57"/>
      <c r="T9067" s="57"/>
      <c r="U9067" s="57"/>
      <c r="V9067" s="57"/>
    </row>
    <row r="9068" ht="15" spans="16:22">
      <c r="P9068" s="57"/>
      <c r="Q9068" s="57"/>
      <c r="R9068" s="57"/>
      <c r="S9068" s="57"/>
      <c r="T9068" s="57"/>
      <c r="U9068" s="57"/>
      <c r="V9068" s="57"/>
    </row>
    <row r="9069" ht="15" spans="16:22">
      <c r="P9069" s="57"/>
      <c r="Q9069" s="57"/>
      <c r="R9069" s="57"/>
      <c r="S9069" s="57"/>
      <c r="T9069" s="57"/>
      <c r="U9069" s="57"/>
      <c r="V9069" s="57"/>
    </row>
    <row r="9070" ht="15" spans="16:22">
      <c r="P9070" s="57"/>
      <c r="Q9070" s="57"/>
      <c r="R9070" s="57"/>
      <c r="S9070" s="57"/>
      <c r="T9070" s="57"/>
      <c r="U9070" s="57"/>
      <c r="V9070" s="57"/>
    </row>
    <row r="9071" ht="15" spans="16:22">
      <c r="P9071" s="57"/>
      <c r="Q9071" s="57"/>
      <c r="R9071" s="57"/>
      <c r="S9071" s="57"/>
      <c r="T9071" s="57"/>
      <c r="U9071" s="57"/>
      <c r="V9071" s="57"/>
    </row>
    <row r="9072" ht="15" spans="16:22">
      <c r="P9072" s="57"/>
      <c r="Q9072" s="57"/>
      <c r="R9072" s="57"/>
      <c r="S9072" s="57"/>
      <c r="T9072" s="57"/>
      <c r="U9072" s="57"/>
      <c r="V9072" s="57"/>
    </row>
    <row r="9073" ht="15" spans="16:22">
      <c r="P9073" s="57"/>
      <c r="Q9073" s="57"/>
      <c r="R9073" s="57"/>
      <c r="S9073" s="57"/>
      <c r="T9073" s="57"/>
      <c r="U9073" s="57"/>
      <c r="V9073" s="57"/>
    </row>
    <row r="9074" ht="15" spans="16:22">
      <c r="P9074" s="57"/>
      <c r="Q9074" s="57"/>
      <c r="R9074" s="57"/>
      <c r="S9074" s="57"/>
      <c r="T9074" s="57"/>
      <c r="U9074" s="57"/>
      <c r="V9074" s="57"/>
    </row>
    <row r="9075" ht="15" spans="16:22">
      <c r="P9075" s="57"/>
      <c r="Q9075" s="57"/>
      <c r="R9075" s="57"/>
      <c r="S9075" s="57"/>
      <c r="T9075" s="57"/>
      <c r="U9075" s="57"/>
      <c r="V9075" s="57"/>
    </row>
    <row r="9076" ht="15" spans="16:22">
      <c r="P9076" s="57"/>
      <c r="Q9076" s="57"/>
      <c r="R9076" s="57"/>
      <c r="S9076" s="57"/>
      <c r="T9076" s="57"/>
      <c r="U9076" s="57"/>
      <c r="V9076" s="57"/>
    </row>
    <row r="9077" ht="15" spans="16:22">
      <c r="P9077" s="57"/>
      <c r="Q9077" s="57"/>
      <c r="R9077" s="57"/>
      <c r="S9077" s="57"/>
      <c r="T9077" s="57"/>
      <c r="U9077" s="57"/>
      <c r="V9077" s="57"/>
    </row>
    <row r="9078" ht="15" spans="16:22">
      <c r="P9078" s="57"/>
      <c r="Q9078" s="57"/>
      <c r="R9078" s="57"/>
      <c r="S9078" s="57"/>
      <c r="T9078" s="57"/>
      <c r="U9078" s="57"/>
      <c r="V9078" s="57"/>
    </row>
    <row r="9079" ht="15" spans="16:22">
      <c r="P9079" s="57"/>
      <c r="Q9079" s="57"/>
      <c r="R9079" s="57"/>
      <c r="S9079" s="57"/>
      <c r="T9079" s="57"/>
      <c r="U9079" s="57"/>
      <c r="V9079" s="57"/>
    </row>
    <row r="9080" ht="15" spans="16:22">
      <c r="P9080" s="57"/>
      <c r="Q9080" s="57"/>
      <c r="R9080" s="57"/>
      <c r="S9080" s="57"/>
      <c r="T9080" s="57"/>
      <c r="U9080" s="57"/>
      <c r="V9080" s="57"/>
    </row>
    <row r="9081" ht="15" spans="16:22">
      <c r="P9081" s="57"/>
      <c r="Q9081" s="57"/>
      <c r="R9081" s="57"/>
      <c r="S9081" s="57"/>
      <c r="T9081" s="57"/>
      <c r="U9081" s="57"/>
      <c r="V9081" s="57"/>
    </row>
    <row r="9082" ht="15" spans="16:22">
      <c r="P9082" s="57"/>
      <c r="Q9082" s="57"/>
      <c r="R9082" s="57"/>
      <c r="S9082" s="57"/>
      <c r="T9082" s="57"/>
      <c r="U9082" s="57"/>
      <c r="V9082" s="57"/>
    </row>
    <row r="9083" ht="15" spans="16:22">
      <c r="P9083" s="57"/>
      <c r="Q9083" s="57"/>
      <c r="R9083" s="57"/>
      <c r="S9083" s="57"/>
      <c r="T9083" s="57"/>
      <c r="U9083" s="57"/>
      <c r="V9083" s="57"/>
    </row>
    <row r="9084" ht="15" spans="16:22">
      <c r="P9084" s="57"/>
      <c r="Q9084" s="57"/>
      <c r="R9084" s="57"/>
      <c r="S9084" s="57"/>
      <c r="T9084" s="57"/>
      <c r="U9084" s="57"/>
      <c r="V9084" s="57"/>
    </row>
    <row r="9085" ht="15" spans="16:22">
      <c r="P9085" s="57"/>
      <c r="Q9085" s="57"/>
      <c r="R9085" s="57"/>
      <c r="S9085" s="57"/>
      <c r="T9085" s="57"/>
      <c r="U9085" s="57"/>
      <c r="V9085" s="57"/>
    </row>
    <row r="9086" ht="15" spans="16:22">
      <c r="P9086" s="57"/>
      <c r="Q9086" s="57"/>
      <c r="R9086" s="57"/>
      <c r="S9086" s="57"/>
      <c r="T9086" s="57"/>
      <c r="U9086" s="57"/>
      <c r="V9086" s="57"/>
    </row>
    <row r="9087" ht="15" spans="16:22">
      <c r="P9087" s="57"/>
      <c r="Q9087" s="57"/>
      <c r="R9087" s="57"/>
      <c r="S9087" s="57"/>
      <c r="T9087" s="57"/>
      <c r="U9087" s="57"/>
      <c r="V9087" s="57"/>
    </row>
    <row r="9088" ht="15" spans="16:22">
      <c r="P9088" s="57"/>
      <c r="Q9088" s="57"/>
      <c r="R9088" s="57"/>
      <c r="S9088" s="57"/>
      <c r="T9088" s="57"/>
      <c r="U9088" s="57"/>
      <c r="V9088" s="57"/>
    </row>
    <row r="9089" ht="15" spans="16:22">
      <c r="P9089" s="57"/>
      <c r="Q9089" s="57"/>
      <c r="R9089" s="57"/>
      <c r="S9089" s="57"/>
      <c r="T9089" s="57"/>
      <c r="U9089" s="57"/>
      <c r="V9089" s="57"/>
    </row>
    <row r="9090" ht="15" spans="16:22">
      <c r="P9090" s="57"/>
      <c r="Q9090" s="57"/>
      <c r="R9090" s="57"/>
      <c r="S9090" s="57"/>
      <c r="T9090" s="57"/>
      <c r="U9090" s="57"/>
      <c r="V9090" s="57"/>
    </row>
    <row r="9091" ht="15" spans="16:22">
      <c r="P9091" s="57"/>
      <c r="Q9091" s="57"/>
      <c r="R9091" s="57"/>
      <c r="S9091" s="57"/>
      <c r="T9091" s="57"/>
      <c r="U9091" s="57"/>
      <c r="V9091" s="57"/>
    </row>
    <row r="9092" ht="15" spans="16:22">
      <c r="P9092" s="57"/>
      <c r="Q9092" s="57"/>
      <c r="R9092" s="57"/>
      <c r="S9092" s="57"/>
      <c r="T9092" s="57"/>
      <c r="U9092" s="57"/>
      <c r="V9092" s="57"/>
    </row>
    <row r="9093" ht="15" spans="16:22">
      <c r="P9093" s="57"/>
      <c r="Q9093" s="57"/>
      <c r="R9093" s="57"/>
      <c r="S9093" s="57"/>
      <c r="T9093" s="57"/>
      <c r="U9093" s="57"/>
      <c r="V9093" s="57"/>
    </row>
    <row r="9094" ht="15" spans="16:22">
      <c r="P9094" s="57"/>
      <c r="Q9094" s="57"/>
      <c r="R9094" s="57"/>
      <c r="S9094" s="57"/>
      <c r="T9094" s="57"/>
      <c r="U9094" s="57"/>
      <c r="V9094" s="57"/>
    </row>
    <row r="9095" ht="15" spans="16:22">
      <c r="P9095" s="57"/>
      <c r="Q9095" s="57"/>
      <c r="R9095" s="57"/>
      <c r="S9095" s="57"/>
      <c r="T9095" s="57"/>
      <c r="U9095" s="57"/>
      <c r="V9095" s="57"/>
    </row>
    <row r="9096" ht="15" spans="16:22">
      <c r="P9096" s="57"/>
      <c r="Q9096" s="57"/>
      <c r="R9096" s="57"/>
      <c r="S9096" s="57"/>
      <c r="T9096" s="57"/>
      <c r="U9096" s="57"/>
      <c r="V9096" s="57"/>
    </row>
    <row r="9097" ht="15" spans="16:22">
      <c r="P9097" s="57"/>
      <c r="Q9097" s="57"/>
      <c r="R9097" s="57"/>
      <c r="S9097" s="57"/>
      <c r="T9097" s="57"/>
      <c r="U9097" s="57"/>
      <c r="V9097" s="57"/>
    </row>
    <row r="9098" ht="15" spans="16:22">
      <c r="P9098" s="57"/>
      <c r="Q9098" s="57"/>
      <c r="R9098" s="57"/>
      <c r="S9098" s="57"/>
      <c r="T9098" s="57"/>
      <c r="U9098" s="57"/>
      <c r="V9098" s="57"/>
    </row>
    <row r="9099" ht="15" spans="16:22">
      <c r="P9099" s="57"/>
      <c r="Q9099" s="57"/>
      <c r="R9099" s="57"/>
      <c r="S9099" s="57"/>
      <c r="T9099" s="57"/>
      <c r="U9099" s="57"/>
      <c r="V9099" s="57"/>
    </row>
    <row r="9100" ht="15" spans="16:22">
      <c r="P9100" s="57"/>
      <c r="Q9100" s="57"/>
      <c r="R9100" s="57"/>
      <c r="S9100" s="57"/>
      <c r="T9100" s="57"/>
      <c r="U9100" s="57"/>
      <c r="V9100" s="57"/>
    </row>
    <row r="9101" ht="15" spans="16:22">
      <c r="P9101" s="57"/>
      <c r="Q9101" s="57"/>
      <c r="R9101" s="57"/>
      <c r="S9101" s="57"/>
      <c r="T9101" s="57"/>
      <c r="U9101" s="57"/>
      <c r="V9101" s="57"/>
    </row>
    <row r="9102" ht="15" spans="16:22">
      <c r="P9102" s="57"/>
      <c r="Q9102" s="57"/>
      <c r="R9102" s="57"/>
      <c r="S9102" s="57"/>
      <c r="T9102" s="57"/>
      <c r="U9102" s="57"/>
      <c r="V9102" s="57"/>
    </row>
    <row r="9103" ht="15" spans="16:22">
      <c r="P9103" s="57"/>
      <c r="Q9103" s="57"/>
      <c r="R9103" s="57"/>
      <c r="S9103" s="57"/>
      <c r="T9103" s="57"/>
      <c r="U9103" s="57"/>
      <c r="V9103" s="57"/>
    </row>
    <row r="9104" ht="15" spans="16:22">
      <c r="P9104" s="57"/>
      <c r="Q9104" s="57"/>
      <c r="R9104" s="57"/>
      <c r="S9104" s="57"/>
      <c r="T9104" s="57"/>
      <c r="U9104" s="57"/>
      <c r="V9104" s="57"/>
    </row>
    <row r="9105" ht="15" spans="16:22">
      <c r="P9105" s="57"/>
      <c r="Q9105" s="57"/>
      <c r="R9105" s="57"/>
      <c r="S9105" s="57"/>
      <c r="T9105" s="57"/>
      <c r="U9105" s="57"/>
      <c r="V9105" s="57"/>
    </row>
    <row r="9106" ht="15" spans="16:22">
      <c r="P9106" s="57"/>
      <c r="Q9106" s="57"/>
      <c r="R9106" s="57"/>
      <c r="S9106" s="57"/>
      <c r="T9106" s="57"/>
      <c r="U9106" s="57"/>
      <c r="V9106" s="57"/>
    </row>
    <row r="9107" ht="15" spans="16:22">
      <c r="P9107" s="57"/>
      <c r="Q9107" s="57"/>
      <c r="R9107" s="57"/>
      <c r="S9107" s="57"/>
      <c r="T9107" s="57"/>
      <c r="U9107" s="57"/>
      <c r="V9107" s="57"/>
    </row>
    <row r="9108" ht="15" spans="16:22">
      <c r="P9108" s="57"/>
      <c r="Q9108" s="57"/>
      <c r="R9108" s="57"/>
      <c r="S9108" s="57"/>
      <c r="T9108" s="57"/>
      <c r="U9108" s="57"/>
      <c r="V9108" s="57"/>
    </row>
    <row r="9109" ht="15" spans="16:22">
      <c r="P9109" s="57"/>
      <c r="Q9109" s="57"/>
      <c r="R9109" s="57"/>
      <c r="S9109" s="57"/>
      <c r="T9109" s="57"/>
      <c r="U9109" s="57"/>
      <c r="V9109" s="57"/>
    </row>
    <row r="9110" ht="15" spans="16:22">
      <c r="P9110" s="57"/>
      <c r="Q9110" s="57"/>
      <c r="R9110" s="57"/>
      <c r="S9110" s="57"/>
      <c r="T9110" s="57"/>
      <c r="U9110" s="57"/>
      <c r="V9110" s="57"/>
    </row>
    <row r="9111" ht="15" spans="16:22">
      <c r="P9111" s="57"/>
      <c r="Q9111" s="57"/>
      <c r="R9111" s="57"/>
      <c r="S9111" s="57"/>
      <c r="T9111" s="57"/>
      <c r="U9111" s="57"/>
      <c r="V9111" s="57"/>
    </row>
    <row r="9112" ht="15" spans="16:22">
      <c r="P9112" s="57"/>
      <c r="Q9112" s="57"/>
      <c r="R9112" s="57"/>
      <c r="S9112" s="57"/>
      <c r="T9112" s="57"/>
      <c r="U9112" s="57"/>
      <c r="V9112" s="57"/>
    </row>
    <row r="9113" ht="15" spans="16:22">
      <c r="P9113" s="57"/>
      <c r="Q9113" s="57"/>
      <c r="R9113" s="57"/>
      <c r="S9113" s="57"/>
      <c r="T9113" s="57"/>
      <c r="U9113" s="57"/>
      <c r="V9113" s="57"/>
    </row>
    <row r="9114" ht="15" spans="16:22">
      <c r="P9114" s="57"/>
      <c r="Q9114" s="57"/>
      <c r="R9114" s="57"/>
      <c r="S9114" s="57"/>
      <c r="T9114" s="57"/>
      <c r="U9114" s="57"/>
      <c r="V9114" s="57"/>
    </row>
    <row r="9115" ht="15" spans="16:22">
      <c r="P9115" s="57"/>
      <c r="Q9115" s="57"/>
      <c r="R9115" s="57"/>
      <c r="S9115" s="57"/>
      <c r="T9115" s="57"/>
      <c r="U9115" s="57"/>
      <c r="V9115" s="57"/>
    </row>
    <row r="9116" ht="15" spans="16:22">
      <c r="P9116" s="57"/>
      <c r="Q9116" s="57"/>
      <c r="R9116" s="57"/>
      <c r="S9116" s="57"/>
      <c r="T9116" s="57"/>
      <c r="U9116" s="57"/>
      <c r="V9116" s="57"/>
    </row>
    <row r="9117" ht="15" spans="16:22">
      <c r="P9117" s="57"/>
      <c r="Q9117" s="57"/>
      <c r="R9117" s="57"/>
      <c r="S9117" s="57"/>
      <c r="T9117" s="57"/>
      <c r="U9117" s="57"/>
      <c r="V9117" s="57"/>
    </row>
    <row r="9118" ht="15" spans="16:22">
      <c r="P9118" s="57"/>
      <c r="Q9118" s="57"/>
      <c r="R9118" s="57"/>
      <c r="S9118" s="57"/>
      <c r="T9118" s="57"/>
      <c r="U9118" s="57"/>
      <c r="V9118" s="57"/>
    </row>
    <row r="9119" ht="15" spans="16:22">
      <c r="P9119" s="57"/>
      <c r="Q9119" s="57"/>
      <c r="R9119" s="57"/>
      <c r="S9119" s="57"/>
      <c r="T9119" s="57"/>
      <c r="U9119" s="57"/>
      <c r="V9119" s="57"/>
    </row>
    <row r="9120" ht="15" spans="16:22">
      <c r="P9120" s="57"/>
      <c r="Q9120" s="57"/>
      <c r="R9120" s="57"/>
      <c r="S9120" s="57"/>
      <c r="T9120" s="57"/>
      <c r="U9120" s="57"/>
      <c r="V9120" s="57"/>
    </row>
    <row r="9121" ht="15" spans="16:22">
      <c r="P9121" s="57"/>
      <c r="Q9121" s="57"/>
      <c r="R9121" s="57"/>
      <c r="S9121" s="57"/>
      <c r="T9121" s="57"/>
      <c r="U9121" s="57"/>
      <c r="V9121" s="57"/>
    </row>
    <row r="9122" ht="15" spans="16:22">
      <c r="P9122" s="57"/>
      <c r="Q9122" s="57"/>
      <c r="R9122" s="57"/>
      <c r="S9122" s="57"/>
      <c r="T9122" s="57"/>
      <c r="U9122" s="57"/>
      <c r="V9122" s="57"/>
    </row>
    <row r="9123" ht="15" spans="16:22">
      <c r="P9123" s="57"/>
      <c r="Q9123" s="57"/>
      <c r="R9123" s="57"/>
      <c r="S9123" s="57"/>
      <c r="T9123" s="57"/>
      <c r="U9123" s="57"/>
      <c r="V9123" s="57"/>
    </row>
    <row r="9124" ht="15" spans="16:22">
      <c r="P9124" s="57"/>
      <c r="Q9124" s="57"/>
      <c r="R9124" s="57"/>
      <c r="S9124" s="57"/>
      <c r="T9124" s="57"/>
      <c r="U9124" s="57"/>
      <c r="V9124" s="57"/>
    </row>
    <row r="9125" ht="15" spans="16:22">
      <c r="P9125" s="57"/>
      <c r="Q9125" s="57"/>
      <c r="R9125" s="57"/>
      <c r="S9125" s="57"/>
      <c r="T9125" s="57"/>
      <c r="U9125" s="57"/>
      <c r="V9125" s="57"/>
    </row>
    <row r="9126" ht="15" spans="16:22">
      <c r="P9126" s="57"/>
      <c r="Q9126" s="57"/>
      <c r="R9126" s="57"/>
      <c r="S9126" s="57"/>
      <c r="T9126" s="57"/>
      <c r="U9126" s="57"/>
      <c r="V9126" s="57"/>
    </row>
    <row r="9127" ht="15" spans="16:22">
      <c r="P9127" s="57"/>
      <c r="Q9127" s="57"/>
      <c r="R9127" s="57"/>
      <c r="S9127" s="57"/>
      <c r="T9127" s="57"/>
      <c r="U9127" s="57"/>
      <c r="V9127" s="57"/>
    </row>
    <row r="9128" ht="15" spans="16:22">
      <c r="P9128" s="57"/>
      <c r="Q9128" s="57"/>
      <c r="R9128" s="57"/>
      <c r="S9128" s="57"/>
      <c r="T9128" s="57"/>
      <c r="U9128" s="57"/>
      <c r="V9128" s="57"/>
    </row>
    <row r="9129" ht="15" spans="16:22">
      <c r="P9129" s="57"/>
      <c r="Q9129" s="57"/>
      <c r="R9129" s="57"/>
      <c r="S9129" s="57"/>
      <c r="T9129" s="57"/>
      <c r="U9129" s="57"/>
      <c r="V9129" s="57"/>
    </row>
    <row r="9130" ht="15" spans="16:22">
      <c r="P9130" s="57"/>
      <c r="Q9130" s="57"/>
      <c r="R9130" s="57"/>
      <c r="S9130" s="57"/>
      <c r="T9130" s="57"/>
      <c r="U9130" s="57"/>
      <c r="V9130" s="57"/>
    </row>
    <row r="9131" ht="15" spans="16:22">
      <c r="P9131" s="57"/>
      <c r="Q9131" s="57"/>
      <c r="R9131" s="57"/>
      <c r="S9131" s="57"/>
      <c r="T9131" s="57"/>
      <c r="U9131" s="57"/>
      <c r="V9131" s="57"/>
    </row>
    <row r="9132" ht="15" spans="16:22">
      <c r="P9132" s="57"/>
      <c r="Q9132" s="57"/>
      <c r="R9132" s="57"/>
      <c r="S9132" s="57"/>
      <c r="T9132" s="57"/>
      <c r="U9132" s="57"/>
      <c r="V9132" s="57"/>
    </row>
    <row r="9133" ht="15" spans="16:22">
      <c r="P9133" s="57"/>
      <c r="Q9133" s="57"/>
      <c r="R9133" s="57"/>
      <c r="S9133" s="57"/>
      <c r="T9133" s="57"/>
      <c r="U9133" s="57"/>
      <c r="V9133" s="57"/>
    </row>
    <row r="9134" ht="15" spans="16:22">
      <c r="P9134" s="57"/>
      <c r="Q9134" s="57"/>
      <c r="R9134" s="57"/>
      <c r="S9134" s="57"/>
      <c r="T9134" s="57"/>
      <c r="U9134" s="57"/>
      <c r="V9134" s="57"/>
    </row>
    <row r="9135" ht="15" spans="16:22">
      <c r="P9135" s="57"/>
      <c r="Q9135" s="57"/>
      <c r="R9135" s="57"/>
      <c r="S9135" s="57"/>
      <c r="T9135" s="57"/>
      <c r="U9135" s="57"/>
      <c r="V9135" s="57"/>
    </row>
    <row r="9136" ht="15" spans="16:22">
      <c r="P9136" s="57"/>
      <c r="Q9136" s="57"/>
      <c r="R9136" s="57"/>
      <c r="S9136" s="57"/>
      <c r="T9136" s="57"/>
      <c r="U9136" s="57"/>
      <c r="V9136" s="57"/>
    </row>
    <row r="9137" ht="15" spans="16:22">
      <c r="P9137" s="57"/>
      <c r="Q9137" s="57"/>
      <c r="R9137" s="57"/>
      <c r="S9137" s="57"/>
      <c r="T9137" s="57"/>
      <c r="U9137" s="57"/>
      <c r="V9137" s="57"/>
    </row>
    <row r="9138" ht="15" spans="16:22">
      <c r="P9138" s="57"/>
      <c r="Q9138" s="57"/>
      <c r="R9138" s="57"/>
      <c r="S9138" s="57"/>
      <c r="T9138" s="57"/>
      <c r="U9138" s="57"/>
      <c r="V9138" s="57"/>
    </row>
    <row r="9139" ht="15" spans="16:22">
      <c r="P9139" s="57"/>
      <c r="Q9139" s="57"/>
      <c r="R9139" s="57"/>
      <c r="S9139" s="57"/>
      <c r="T9139" s="57"/>
      <c r="U9139" s="57"/>
      <c r="V9139" s="57"/>
    </row>
    <row r="9140" ht="15" spans="16:22">
      <c r="P9140" s="57"/>
      <c r="Q9140" s="57"/>
      <c r="R9140" s="57"/>
      <c r="S9140" s="57"/>
      <c r="T9140" s="57"/>
      <c r="U9140" s="57"/>
      <c r="V9140" s="57"/>
    </row>
    <row r="9141" ht="15" spans="16:22">
      <c r="P9141" s="57"/>
      <c r="Q9141" s="57"/>
      <c r="R9141" s="57"/>
      <c r="S9141" s="57"/>
      <c r="T9141" s="57"/>
      <c r="U9141" s="57"/>
      <c r="V9141" s="57"/>
    </row>
    <row r="9142" ht="15" spans="16:22">
      <c r="P9142" s="57"/>
      <c r="Q9142" s="57"/>
      <c r="R9142" s="57"/>
      <c r="S9142" s="57"/>
      <c r="T9142" s="57"/>
      <c r="U9142" s="57"/>
      <c r="V9142" s="57"/>
    </row>
    <row r="9143" ht="15" spans="16:22">
      <c r="P9143" s="57"/>
      <c r="Q9143" s="57"/>
      <c r="R9143" s="57"/>
      <c r="S9143" s="57"/>
      <c r="T9143" s="57"/>
      <c r="U9143" s="57"/>
      <c r="V9143" s="57"/>
    </row>
    <row r="9144" ht="15" spans="16:22">
      <c r="P9144" s="57"/>
      <c r="Q9144" s="57"/>
      <c r="R9144" s="57"/>
      <c r="S9144" s="57"/>
      <c r="T9144" s="57"/>
      <c r="U9144" s="57"/>
      <c r="V9144" s="57"/>
    </row>
    <row r="9145" ht="15" spans="16:22">
      <c r="P9145" s="57"/>
      <c r="Q9145" s="57"/>
      <c r="R9145" s="57"/>
      <c r="S9145" s="57"/>
      <c r="T9145" s="57"/>
      <c r="U9145" s="57"/>
      <c r="V9145" s="57"/>
    </row>
    <row r="9146" ht="15" spans="16:22">
      <c r="P9146" s="57"/>
      <c r="Q9146" s="57"/>
      <c r="R9146" s="57"/>
      <c r="S9146" s="57"/>
      <c r="T9146" s="57"/>
      <c r="U9146" s="57"/>
      <c r="V9146" s="57"/>
    </row>
    <row r="9147" ht="15" spans="16:22">
      <c r="P9147" s="57"/>
      <c r="Q9147" s="57"/>
      <c r="R9147" s="57"/>
      <c r="S9147" s="57"/>
      <c r="T9147" s="57"/>
      <c r="U9147" s="57"/>
      <c r="V9147" s="57"/>
    </row>
    <row r="9148" ht="15" spans="16:22">
      <c r="P9148" s="57"/>
      <c r="Q9148" s="57"/>
      <c r="R9148" s="57"/>
      <c r="S9148" s="57"/>
      <c r="T9148" s="57"/>
      <c r="U9148" s="57"/>
      <c r="V9148" s="57"/>
    </row>
    <row r="9149" ht="15" spans="16:22">
      <c r="P9149" s="57"/>
      <c r="Q9149" s="57"/>
      <c r="R9149" s="57"/>
      <c r="S9149" s="57"/>
      <c r="T9149" s="57"/>
      <c r="U9149" s="57"/>
      <c r="V9149" s="57"/>
    </row>
    <row r="9150" ht="15" spans="16:22">
      <c r="P9150" s="57"/>
      <c r="Q9150" s="57"/>
      <c r="R9150" s="57"/>
      <c r="S9150" s="57"/>
      <c r="T9150" s="57"/>
      <c r="U9150" s="57"/>
      <c r="V9150" s="57"/>
    </row>
    <row r="9151" ht="15" spans="16:22">
      <c r="P9151" s="57"/>
      <c r="Q9151" s="57"/>
      <c r="R9151" s="57"/>
      <c r="S9151" s="57"/>
      <c r="T9151" s="57"/>
      <c r="U9151" s="57"/>
      <c r="V9151" s="57"/>
    </row>
    <row r="9152" ht="15" spans="16:22">
      <c r="P9152" s="57"/>
      <c r="Q9152" s="57"/>
      <c r="R9152" s="57"/>
      <c r="S9152" s="57"/>
      <c r="T9152" s="57"/>
      <c r="U9152" s="57"/>
      <c r="V9152" s="57"/>
    </row>
    <row r="9153" ht="15" spans="16:22">
      <c r="P9153" s="57"/>
      <c r="Q9153" s="57"/>
      <c r="R9153" s="57"/>
      <c r="S9153" s="57"/>
      <c r="T9153" s="57"/>
      <c r="U9153" s="57"/>
      <c r="V9153" s="57"/>
    </row>
    <row r="9154" ht="15" spans="16:22">
      <c r="P9154" s="57"/>
      <c r="Q9154" s="57"/>
      <c r="R9154" s="57"/>
      <c r="S9154" s="57"/>
      <c r="T9154" s="57"/>
      <c r="U9154" s="57"/>
      <c r="V9154" s="57"/>
    </row>
    <row r="9155" ht="15" spans="16:22">
      <c r="P9155" s="57"/>
      <c r="Q9155" s="57"/>
      <c r="R9155" s="57"/>
      <c r="S9155" s="57"/>
      <c r="T9155" s="57"/>
      <c r="U9155" s="57"/>
      <c r="V9155" s="57"/>
    </row>
    <row r="9156" ht="15" spans="16:22">
      <c r="P9156" s="57"/>
      <c r="Q9156" s="57"/>
      <c r="R9156" s="57"/>
      <c r="S9156" s="57"/>
      <c r="T9156" s="57"/>
      <c r="U9156" s="57"/>
      <c r="V9156" s="57"/>
    </row>
    <row r="9157" ht="15" spans="16:22">
      <c r="P9157" s="57"/>
      <c r="Q9157" s="57"/>
      <c r="R9157" s="57"/>
      <c r="S9157" s="57"/>
      <c r="T9157" s="57"/>
      <c r="U9157" s="57"/>
      <c r="V9157" s="57"/>
    </row>
    <row r="9158" ht="15" spans="16:22">
      <c r="P9158" s="57"/>
      <c r="Q9158" s="57"/>
      <c r="R9158" s="57"/>
      <c r="S9158" s="57"/>
      <c r="T9158" s="57"/>
      <c r="U9158" s="57"/>
      <c r="V9158" s="57"/>
    </row>
    <row r="9159" ht="15" spans="16:22">
      <c r="P9159" s="57"/>
      <c r="Q9159" s="57"/>
      <c r="R9159" s="57"/>
      <c r="S9159" s="57"/>
      <c r="T9159" s="57"/>
      <c r="U9159" s="57"/>
      <c r="V9159" s="57"/>
    </row>
    <row r="9160" ht="15" spans="16:22">
      <c r="P9160" s="57"/>
      <c r="Q9160" s="57"/>
      <c r="R9160" s="57"/>
      <c r="S9160" s="57"/>
      <c r="T9160" s="57"/>
      <c r="U9160" s="57"/>
      <c r="V9160" s="57"/>
    </row>
    <row r="9161" ht="15" spans="16:22">
      <c r="P9161" s="57"/>
      <c r="Q9161" s="57"/>
      <c r="R9161" s="57"/>
      <c r="S9161" s="57"/>
      <c r="T9161" s="57"/>
      <c r="U9161" s="57"/>
      <c r="V9161" s="57"/>
    </row>
    <row r="9162" ht="15" spans="16:22">
      <c r="P9162" s="57"/>
      <c r="Q9162" s="57"/>
      <c r="R9162" s="57"/>
      <c r="S9162" s="57"/>
      <c r="T9162" s="57"/>
      <c r="U9162" s="57"/>
      <c r="V9162" s="57"/>
    </row>
    <row r="9163" ht="15" spans="16:22">
      <c r="P9163" s="57"/>
      <c r="Q9163" s="57"/>
      <c r="R9163" s="57"/>
      <c r="S9163" s="57"/>
      <c r="T9163" s="57"/>
      <c r="U9163" s="57"/>
      <c r="V9163" s="57"/>
    </row>
    <row r="9164" ht="15" spans="16:22">
      <c r="P9164" s="57"/>
      <c r="Q9164" s="57"/>
      <c r="R9164" s="57"/>
      <c r="S9164" s="57"/>
      <c r="T9164" s="57"/>
      <c r="U9164" s="57"/>
      <c r="V9164" s="57"/>
    </row>
    <row r="9165" ht="15" spans="16:22">
      <c r="P9165" s="57"/>
      <c r="Q9165" s="57"/>
      <c r="R9165" s="57"/>
      <c r="S9165" s="57"/>
      <c r="T9165" s="57"/>
      <c r="U9165" s="57"/>
      <c r="V9165" s="57"/>
    </row>
    <row r="9166" ht="15" spans="16:22">
      <c r="P9166" s="57"/>
      <c r="Q9166" s="57"/>
      <c r="R9166" s="57"/>
      <c r="S9166" s="57"/>
      <c r="T9166" s="57"/>
      <c r="U9166" s="57"/>
      <c r="V9166" s="57"/>
    </row>
    <row r="9167" ht="15" spans="16:22">
      <c r="P9167" s="57"/>
      <c r="Q9167" s="57"/>
      <c r="R9167" s="57"/>
      <c r="S9167" s="57"/>
      <c r="T9167" s="57"/>
      <c r="U9167" s="57"/>
      <c r="V9167" s="57"/>
    </row>
    <row r="9168" ht="15" spans="16:22">
      <c r="P9168" s="57"/>
      <c r="Q9168" s="57"/>
      <c r="R9168" s="57"/>
      <c r="S9168" s="57"/>
      <c r="T9168" s="57"/>
      <c r="U9168" s="57"/>
      <c r="V9168" s="57"/>
    </row>
    <row r="9169" ht="15" spans="16:22">
      <c r="P9169" s="57"/>
      <c r="Q9169" s="57"/>
      <c r="R9169" s="57"/>
      <c r="S9169" s="57"/>
      <c r="T9169" s="57"/>
      <c r="U9169" s="57"/>
      <c r="V9169" s="57"/>
    </row>
    <row r="9170" ht="15" spans="16:22">
      <c r="P9170" s="57"/>
      <c r="Q9170" s="57"/>
      <c r="R9170" s="57"/>
      <c r="S9170" s="57"/>
      <c r="T9170" s="57"/>
      <c r="U9170" s="57"/>
      <c r="V9170" s="57"/>
    </row>
    <row r="9171" ht="15" spans="16:22">
      <c r="P9171" s="57"/>
      <c r="Q9171" s="57"/>
      <c r="R9171" s="57"/>
      <c r="S9171" s="57"/>
      <c r="T9171" s="57"/>
      <c r="U9171" s="57"/>
      <c r="V9171" s="57"/>
    </row>
    <row r="9172" ht="15" spans="16:22">
      <c r="P9172" s="57"/>
      <c r="Q9172" s="57"/>
      <c r="R9172" s="57"/>
      <c r="S9172" s="57"/>
      <c r="T9172" s="57"/>
      <c r="U9172" s="57"/>
      <c r="V9172" s="57"/>
    </row>
    <row r="9173" ht="15" spans="16:22">
      <c r="P9173" s="57"/>
      <c r="Q9173" s="57"/>
      <c r="R9173" s="57"/>
      <c r="S9173" s="57"/>
      <c r="T9173" s="57"/>
      <c r="U9173" s="57"/>
      <c r="V9173" s="57"/>
    </row>
    <row r="9174" ht="15" spans="16:22">
      <c r="P9174" s="57"/>
      <c r="Q9174" s="57"/>
      <c r="R9174" s="57"/>
      <c r="S9174" s="57"/>
      <c r="T9174" s="57"/>
      <c r="U9174" s="57"/>
      <c r="V9174" s="57"/>
    </row>
    <row r="9175" ht="15" spans="16:22">
      <c r="P9175" s="57"/>
      <c r="Q9175" s="57"/>
      <c r="R9175" s="57"/>
      <c r="S9175" s="57"/>
      <c r="T9175" s="57"/>
      <c r="U9175" s="57"/>
      <c r="V9175" s="57"/>
    </row>
    <row r="9176" ht="15" spans="16:22">
      <c r="P9176" s="57"/>
      <c r="Q9176" s="57"/>
      <c r="R9176" s="57"/>
      <c r="S9176" s="57"/>
      <c r="T9176" s="57"/>
      <c r="U9176" s="57"/>
      <c r="V9176" s="57"/>
    </row>
    <row r="9177" ht="15" spans="16:22">
      <c r="P9177" s="57"/>
      <c r="Q9177" s="57"/>
      <c r="R9177" s="57"/>
      <c r="S9177" s="57"/>
      <c r="T9177" s="57"/>
      <c r="U9177" s="57"/>
      <c r="V9177" s="57"/>
    </row>
    <row r="9178" ht="15" spans="16:22">
      <c r="P9178" s="57"/>
      <c r="Q9178" s="57"/>
      <c r="R9178" s="57"/>
      <c r="S9178" s="57"/>
      <c r="T9178" s="57"/>
      <c r="U9178" s="57"/>
      <c r="V9178" s="57"/>
    </row>
    <row r="9179" ht="15" spans="16:22">
      <c r="P9179" s="57"/>
      <c r="Q9179" s="57"/>
      <c r="R9179" s="57"/>
      <c r="S9179" s="57"/>
      <c r="T9179" s="57"/>
      <c r="U9179" s="57"/>
      <c r="V9179" s="57"/>
    </row>
    <row r="9180" ht="15" spans="16:22">
      <c r="P9180" s="57"/>
      <c r="Q9180" s="57"/>
      <c r="R9180" s="57"/>
      <c r="S9180" s="57"/>
      <c r="T9180" s="57"/>
      <c r="U9180" s="57"/>
      <c r="V9180" s="57"/>
    </row>
    <row r="9181" ht="15" spans="16:22">
      <c r="P9181" s="57"/>
      <c r="Q9181" s="57"/>
      <c r="R9181" s="57"/>
      <c r="S9181" s="57"/>
      <c r="T9181" s="57"/>
      <c r="U9181" s="57"/>
      <c r="V9181" s="57"/>
    </row>
    <row r="9182" ht="15" spans="16:22">
      <c r="P9182" s="57"/>
      <c r="Q9182" s="57"/>
      <c r="R9182" s="57"/>
      <c r="S9182" s="57"/>
      <c r="T9182" s="57"/>
      <c r="U9182" s="57"/>
      <c r="V9182" s="57"/>
    </row>
    <row r="9183" ht="15" spans="16:22">
      <c r="P9183" s="57"/>
      <c r="Q9183" s="57"/>
      <c r="R9183" s="57"/>
      <c r="S9183" s="57"/>
      <c r="T9183" s="57"/>
      <c r="U9183" s="57"/>
      <c r="V9183" s="57"/>
    </row>
    <row r="9184" ht="15" spans="16:22">
      <c r="P9184" s="57"/>
      <c r="Q9184" s="57"/>
      <c r="R9184" s="57"/>
      <c r="S9184" s="57"/>
      <c r="T9184" s="57"/>
      <c r="U9184" s="57"/>
      <c r="V9184" s="57"/>
    </row>
    <row r="9185" ht="15" spans="16:22">
      <c r="P9185" s="57"/>
      <c r="Q9185" s="57"/>
      <c r="R9185" s="57"/>
      <c r="S9185" s="57"/>
      <c r="T9185" s="57"/>
      <c r="U9185" s="57"/>
      <c r="V9185" s="57"/>
    </row>
    <row r="9186" ht="15" spans="16:22">
      <c r="P9186" s="57"/>
      <c r="Q9186" s="57"/>
      <c r="R9186" s="57"/>
      <c r="S9186" s="57"/>
      <c r="T9186" s="57"/>
      <c r="U9186" s="57"/>
      <c r="V9186" s="57"/>
    </row>
    <row r="9187" ht="15" spans="16:22">
      <c r="P9187" s="57"/>
      <c r="Q9187" s="57"/>
      <c r="R9187" s="57"/>
      <c r="S9187" s="57"/>
      <c r="T9187" s="57"/>
      <c r="U9187" s="57"/>
      <c r="V9187" s="57"/>
    </row>
    <row r="9188" ht="15" spans="16:22">
      <c r="P9188" s="57"/>
      <c r="Q9188" s="57"/>
      <c r="R9188" s="57"/>
      <c r="S9188" s="57"/>
      <c r="T9188" s="57"/>
      <c r="U9188" s="57"/>
      <c r="V9188" s="57"/>
    </row>
    <row r="9189" ht="15" spans="16:22">
      <c r="P9189" s="57"/>
      <c r="Q9189" s="57"/>
      <c r="R9189" s="57"/>
      <c r="S9189" s="57"/>
      <c r="T9189" s="57"/>
      <c r="U9189" s="57"/>
      <c r="V9189" s="57"/>
    </row>
    <row r="9190" ht="15" spans="16:22">
      <c r="P9190" s="57"/>
      <c r="Q9190" s="57"/>
      <c r="R9190" s="57"/>
      <c r="S9190" s="57"/>
      <c r="T9190" s="57"/>
      <c r="U9190" s="57"/>
      <c r="V9190" s="57"/>
    </row>
    <row r="9191" ht="15" spans="16:22">
      <c r="P9191" s="57"/>
      <c r="Q9191" s="57"/>
      <c r="R9191" s="57"/>
      <c r="S9191" s="57"/>
      <c r="T9191" s="57"/>
      <c r="U9191" s="57"/>
      <c r="V9191" s="57"/>
    </row>
    <row r="9192" ht="15" spans="16:22">
      <c r="P9192" s="57"/>
      <c r="Q9192" s="57"/>
      <c r="R9192" s="57"/>
      <c r="S9192" s="57"/>
      <c r="T9192" s="57"/>
      <c r="U9192" s="57"/>
      <c r="V9192" s="57"/>
    </row>
    <row r="9193" ht="15" spans="16:22">
      <c r="P9193" s="57"/>
      <c r="Q9193" s="57"/>
      <c r="R9193" s="57"/>
      <c r="S9193" s="57"/>
      <c r="T9193" s="57"/>
      <c r="U9193" s="57"/>
      <c r="V9193" s="57"/>
    </row>
    <row r="9194" ht="15" spans="16:22">
      <c r="P9194" s="57"/>
      <c r="Q9194" s="57"/>
      <c r="R9194" s="57"/>
      <c r="S9194" s="57"/>
      <c r="T9194" s="57"/>
      <c r="U9194" s="57"/>
      <c r="V9194" s="57"/>
    </row>
    <row r="9195" ht="15" spans="16:22">
      <c r="P9195" s="57"/>
      <c r="Q9195" s="57"/>
      <c r="R9195" s="57"/>
      <c r="S9195" s="57"/>
      <c r="T9195" s="57"/>
      <c r="U9195" s="57"/>
      <c r="V9195" s="57"/>
    </row>
    <row r="9196" ht="15" spans="16:22">
      <c r="P9196" s="57"/>
      <c r="Q9196" s="57"/>
      <c r="R9196" s="57"/>
      <c r="S9196" s="57"/>
      <c r="T9196" s="57"/>
      <c r="U9196" s="57"/>
      <c r="V9196" s="57"/>
    </row>
    <row r="9197" ht="15" spans="16:22">
      <c r="P9197" s="57"/>
      <c r="Q9197" s="57"/>
      <c r="R9197" s="57"/>
      <c r="S9197" s="57"/>
      <c r="T9197" s="57"/>
      <c r="U9197" s="57"/>
      <c r="V9197" s="57"/>
    </row>
    <row r="9198" ht="15" spans="16:22">
      <c r="P9198" s="57"/>
      <c r="Q9198" s="57"/>
      <c r="R9198" s="57"/>
      <c r="S9198" s="57"/>
      <c r="T9198" s="57"/>
      <c r="U9198" s="57"/>
      <c r="V9198" s="57"/>
    </row>
    <row r="9199" ht="15" spans="16:22">
      <c r="P9199" s="57"/>
      <c r="Q9199" s="57"/>
      <c r="R9199" s="57"/>
      <c r="S9199" s="57"/>
      <c r="T9199" s="57"/>
      <c r="U9199" s="57"/>
      <c r="V9199" s="57"/>
    </row>
    <row r="9200" ht="15" spans="16:22">
      <c r="P9200" s="57"/>
      <c r="Q9200" s="57"/>
      <c r="R9200" s="57"/>
      <c r="S9200" s="57"/>
      <c r="T9200" s="57"/>
      <c r="U9200" s="57"/>
      <c r="V9200" s="57"/>
    </row>
    <row r="9201" ht="15" spans="16:22">
      <c r="P9201" s="57"/>
      <c r="Q9201" s="57"/>
      <c r="R9201" s="57"/>
      <c r="S9201" s="57"/>
      <c r="T9201" s="57"/>
      <c r="U9201" s="57"/>
      <c r="V9201" s="57"/>
    </row>
    <row r="9202" ht="15" spans="16:22">
      <c r="P9202" s="57"/>
      <c r="Q9202" s="57"/>
      <c r="R9202" s="57"/>
      <c r="S9202" s="57"/>
      <c r="T9202" s="57"/>
      <c r="U9202" s="57"/>
      <c r="V9202" s="57"/>
    </row>
    <row r="9203" ht="15" spans="16:22">
      <c r="P9203" s="57"/>
      <c r="Q9203" s="57"/>
      <c r="R9203" s="57"/>
      <c r="S9203" s="57"/>
      <c r="T9203" s="57"/>
      <c r="U9203" s="57"/>
      <c r="V9203" s="57"/>
    </row>
    <row r="9204" ht="15" spans="16:22">
      <c r="P9204" s="57"/>
      <c r="Q9204" s="57"/>
      <c r="R9204" s="57"/>
      <c r="S9204" s="57"/>
      <c r="T9204" s="57"/>
      <c r="U9204" s="57"/>
      <c r="V9204" s="57"/>
    </row>
    <row r="9205" ht="15" spans="16:22">
      <c r="P9205" s="57"/>
      <c r="Q9205" s="57"/>
      <c r="R9205" s="57"/>
      <c r="S9205" s="57"/>
      <c r="T9205" s="57"/>
      <c r="U9205" s="57"/>
      <c r="V9205" s="57"/>
    </row>
    <row r="9206" ht="15" spans="16:22">
      <c r="P9206" s="57"/>
      <c r="Q9206" s="57"/>
      <c r="R9206" s="57"/>
      <c r="S9206" s="57"/>
      <c r="T9206" s="57"/>
      <c r="U9206" s="57"/>
      <c r="V9206" s="57"/>
    </row>
    <row r="9207" ht="15" spans="16:22">
      <c r="P9207" s="57"/>
      <c r="Q9207" s="57"/>
      <c r="R9207" s="57"/>
      <c r="S9207" s="57"/>
      <c r="T9207" s="57"/>
      <c r="U9207" s="57"/>
      <c r="V9207" s="57"/>
    </row>
    <row r="9208" ht="15" spans="16:22">
      <c r="P9208" s="57"/>
      <c r="Q9208" s="57"/>
      <c r="R9208" s="57"/>
      <c r="S9208" s="57"/>
      <c r="T9208" s="57"/>
      <c r="U9208" s="57"/>
      <c r="V9208" s="57"/>
    </row>
    <row r="9209" ht="15" spans="16:22">
      <c r="P9209" s="57"/>
      <c r="Q9209" s="57"/>
      <c r="R9209" s="57"/>
      <c r="S9209" s="57"/>
      <c r="T9209" s="57"/>
      <c r="U9209" s="57"/>
      <c r="V9209" s="57"/>
    </row>
    <row r="9210" ht="15" spans="16:22">
      <c r="P9210" s="57"/>
      <c r="Q9210" s="57"/>
      <c r="R9210" s="57"/>
      <c r="S9210" s="57"/>
      <c r="T9210" s="57"/>
      <c r="U9210" s="57"/>
      <c r="V9210" s="57"/>
    </row>
    <row r="9211" ht="15" spans="16:22">
      <c r="P9211" s="57"/>
      <c r="Q9211" s="57"/>
      <c r="R9211" s="57"/>
      <c r="S9211" s="57"/>
      <c r="T9211" s="57"/>
      <c r="U9211" s="57"/>
      <c r="V9211" s="57"/>
    </row>
    <row r="9212" ht="15" spans="16:22">
      <c r="P9212" s="57"/>
      <c r="Q9212" s="57"/>
      <c r="R9212" s="57"/>
      <c r="S9212" s="57"/>
      <c r="T9212" s="57"/>
      <c r="U9212" s="57"/>
      <c r="V9212" s="57"/>
    </row>
    <row r="9213" ht="15" spans="16:22">
      <c r="P9213" s="57"/>
      <c r="Q9213" s="57"/>
      <c r="R9213" s="57"/>
      <c r="S9213" s="57"/>
      <c r="T9213" s="57"/>
      <c r="U9213" s="57"/>
      <c r="V9213" s="57"/>
    </row>
    <row r="9214" ht="15" spans="16:22">
      <c r="P9214" s="57"/>
      <c r="Q9214" s="57"/>
      <c r="R9214" s="57"/>
      <c r="S9214" s="57"/>
      <c r="T9214" s="57"/>
      <c r="U9214" s="57"/>
      <c r="V9214" s="57"/>
    </row>
    <row r="9215" ht="15" spans="16:22">
      <c r="P9215" s="57"/>
      <c r="Q9215" s="57"/>
      <c r="R9215" s="57"/>
      <c r="S9215" s="57"/>
      <c r="T9215" s="57"/>
      <c r="U9215" s="57"/>
      <c r="V9215" s="57"/>
    </row>
    <row r="9216" ht="15" spans="16:22">
      <c r="P9216" s="57"/>
      <c r="Q9216" s="57"/>
      <c r="R9216" s="57"/>
      <c r="S9216" s="57"/>
      <c r="T9216" s="57"/>
      <c r="U9216" s="57"/>
      <c r="V9216" s="57"/>
    </row>
    <row r="9217" ht="15" spans="16:22">
      <c r="P9217" s="57"/>
      <c r="Q9217" s="57"/>
      <c r="R9217" s="57"/>
      <c r="S9217" s="57"/>
      <c r="T9217" s="57"/>
      <c r="U9217" s="57"/>
      <c r="V9217" s="57"/>
    </row>
    <row r="9218" ht="15" spans="16:22">
      <c r="P9218" s="57"/>
      <c r="Q9218" s="57"/>
      <c r="R9218" s="57"/>
      <c r="S9218" s="57"/>
      <c r="T9218" s="57"/>
      <c r="U9218" s="57"/>
      <c r="V9218" s="57"/>
    </row>
    <row r="9219" ht="15" spans="16:22">
      <c r="P9219" s="57"/>
      <c r="Q9219" s="57"/>
      <c r="R9219" s="57"/>
      <c r="S9219" s="57"/>
      <c r="T9219" s="57"/>
      <c r="U9219" s="57"/>
      <c r="V9219" s="57"/>
    </row>
    <row r="9220" ht="15" spans="16:22">
      <c r="P9220" s="57"/>
      <c r="Q9220" s="57"/>
      <c r="R9220" s="57"/>
      <c r="S9220" s="57"/>
      <c r="T9220" s="57"/>
      <c r="U9220" s="57"/>
      <c r="V9220" s="57"/>
    </row>
    <row r="9221" ht="15" spans="16:22">
      <c r="P9221" s="57"/>
      <c r="Q9221" s="57"/>
      <c r="R9221" s="57"/>
      <c r="S9221" s="57"/>
      <c r="T9221" s="57"/>
      <c r="U9221" s="57"/>
      <c r="V9221" s="57"/>
    </row>
    <row r="9222" ht="15" spans="16:22">
      <c r="P9222" s="57"/>
      <c r="Q9222" s="57"/>
      <c r="R9222" s="57"/>
      <c r="S9222" s="57"/>
      <c r="T9222" s="57"/>
      <c r="U9222" s="57"/>
      <c r="V9222" s="57"/>
    </row>
    <row r="9223" ht="15" spans="16:22">
      <c r="P9223" s="57"/>
      <c r="Q9223" s="57"/>
      <c r="R9223" s="57"/>
      <c r="S9223" s="57"/>
      <c r="T9223" s="57"/>
      <c r="U9223" s="57"/>
      <c r="V9223" s="57"/>
    </row>
    <row r="9224" ht="15" spans="16:22">
      <c r="P9224" s="57"/>
      <c r="Q9224" s="57"/>
      <c r="R9224" s="57"/>
      <c r="S9224" s="57"/>
      <c r="T9224" s="57"/>
      <c r="U9224" s="57"/>
      <c r="V9224" s="57"/>
    </row>
    <row r="9225" ht="15" spans="16:22">
      <c r="P9225" s="57"/>
      <c r="Q9225" s="57"/>
      <c r="R9225" s="57"/>
      <c r="S9225" s="57"/>
      <c r="T9225" s="57"/>
      <c r="U9225" s="57"/>
      <c r="V9225" s="57"/>
    </row>
    <row r="9226" ht="15" spans="16:22">
      <c r="P9226" s="57"/>
      <c r="Q9226" s="57"/>
      <c r="R9226" s="57"/>
      <c r="S9226" s="57"/>
      <c r="T9226" s="57"/>
      <c r="U9226" s="57"/>
      <c r="V9226" s="57"/>
    </row>
    <row r="9227" ht="15" spans="16:22">
      <c r="P9227" s="57"/>
      <c r="Q9227" s="57"/>
      <c r="R9227" s="57"/>
      <c r="S9227" s="57"/>
      <c r="T9227" s="57"/>
      <c r="U9227" s="57"/>
      <c r="V9227" s="57"/>
    </row>
    <row r="9228" ht="15" spans="16:22">
      <c r="P9228" s="57"/>
      <c r="Q9228" s="57"/>
      <c r="R9228" s="57"/>
      <c r="S9228" s="57"/>
      <c r="T9228" s="57"/>
      <c r="U9228" s="57"/>
      <c r="V9228" s="57"/>
    </row>
    <row r="9229" ht="15" spans="16:22">
      <c r="P9229" s="57"/>
      <c r="Q9229" s="57"/>
      <c r="R9229" s="57"/>
      <c r="S9229" s="57"/>
      <c r="T9229" s="57"/>
      <c r="U9229" s="57"/>
      <c r="V9229" s="57"/>
    </row>
    <row r="9230" ht="15" spans="16:22">
      <c r="P9230" s="57"/>
      <c r="Q9230" s="57"/>
      <c r="R9230" s="57"/>
      <c r="S9230" s="57"/>
      <c r="T9230" s="57"/>
      <c r="U9230" s="57"/>
      <c r="V9230" s="57"/>
    </row>
    <row r="9231" ht="15" spans="16:22">
      <c r="P9231" s="57"/>
      <c r="Q9231" s="57"/>
      <c r="R9231" s="57"/>
      <c r="S9231" s="57"/>
      <c r="T9231" s="57"/>
      <c r="U9231" s="57"/>
      <c r="V9231" s="57"/>
    </row>
    <row r="9232" ht="15" spans="16:22">
      <c r="P9232" s="57"/>
      <c r="Q9232" s="57"/>
      <c r="R9232" s="57"/>
      <c r="S9232" s="57"/>
      <c r="T9232" s="57"/>
      <c r="U9232" s="57"/>
      <c r="V9232" s="57"/>
    </row>
    <row r="9233" ht="15" spans="16:22">
      <c r="P9233" s="57"/>
      <c r="Q9233" s="57"/>
      <c r="R9233" s="57"/>
      <c r="S9233" s="57"/>
      <c r="T9233" s="57"/>
      <c r="U9233" s="57"/>
      <c r="V9233" s="57"/>
    </row>
    <row r="9234" ht="15" spans="16:22">
      <c r="P9234" s="57"/>
      <c r="Q9234" s="57"/>
      <c r="R9234" s="57"/>
      <c r="S9234" s="57"/>
      <c r="T9234" s="57"/>
      <c r="U9234" s="57"/>
      <c r="V9234" s="57"/>
    </row>
    <row r="9235" ht="15" spans="16:22">
      <c r="P9235" s="57"/>
      <c r="Q9235" s="57"/>
      <c r="R9235" s="57"/>
      <c r="S9235" s="57"/>
      <c r="T9235" s="57"/>
      <c r="U9235" s="57"/>
      <c r="V9235" s="57"/>
    </row>
    <row r="9236" ht="15" spans="16:22">
      <c r="P9236" s="57"/>
      <c r="Q9236" s="57"/>
      <c r="R9236" s="57"/>
      <c r="S9236" s="57"/>
      <c r="T9236" s="57"/>
      <c r="U9236" s="57"/>
      <c r="V9236" s="57"/>
    </row>
    <row r="9237" ht="15" spans="16:22">
      <c r="P9237" s="57"/>
      <c r="Q9237" s="57"/>
      <c r="R9237" s="57"/>
      <c r="S9237" s="57"/>
      <c r="T9237" s="57"/>
      <c r="U9237" s="57"/>
      <c r="V9237" s="57"/>
    </row>
    <row r="9238" ht="15" spans="16:22">
      <c r="P9238" s="57"/>
      <c r="Q9238" s="57"/>
      <c r="R9238" s="57"/>
      <c r="S9238" s="57"/>
      <c r="T9238" s="57"/>
      <c r="U9238" s="57"/>
      <c r="V9238" s="57"/>
    </row>
    <row r="9239" ht="15" spans="16:22">
      <c r="P9239" s="57"/>
      <c r="Q9239" s="57"/>
      <c r="R9239" s="57"/>
      <c r="S9239" s="57"/>
      <c r="T9239" s="57"/>
      <c r="U9239" s="57"/>
      <c r="V9239" s="57"/>
    </row>
    <row r="9240" ht="15" spans="16:22">
      <c r="P9240" s="57"/>
      <c r="Q9240" s="57"/>
      <c r="R9240" s="57"/>
      <c r="S9240" s="57"/>
      <c r="T9240" s="57"/>
      <c r="U9240" s="57"/>
      <c r="V9240" s="57"/>
    </row>
    <row r="9241" ht="15" spans="16:22">
      <c r="P9241" s="57"/>
      <c r="Q9241" s="57"/>
      <c r="R9241" s="57"/>
      <c r="S9241" s="57"/>
      <c r="T9241" s="57"/>
      <c r="U9241" s="57"/>
      <c r="V9241" s="57"/>
    </row>
    <row r="9242" ht="15" spans="16:22">
      <c r="P9242" s="57"/>
      <c r="Q9242" s="57"/>
      <c r="R9242" s="57"/>
      <c r="S9242" s="57"/>
      <c r="T9242" s="57"/>
      <c r="U9242" s="57"/>
      <c r="V9242" s="57"/>
    </row>
    <row r="9243" ht="15" spans="16:22">
      <c r="P9243" s="57"/>
      <c r="Q9243" s="57"/>
      <c r="R9243" s="57"/>
      <c r="S9243" s="57"/>
      <c r="T9243" s="57"/>
      <c r="U9243" s="57"/>
      <c r="V9243" s="57"/>
    </row>
    <row r="9244" ht="15" spans="16:22">
      <c r="P9244" s="57"/>
      <c r="Q9244" s="57"/>
      <c r="R9244" s="57"/>
      <c r="S9244" s="57"/>
      <c r="T9244" s="57"/>
      <c r="U9244" s="57"/>
      <c r="V9244" s="57"/>
    </row>
    <row r="9245" ht="15" spans="16:22">
      <c r="P9245" s="57"/>
      <c r="Q9245" s="57"/>
      <c r="R9245" s="57"/>
      <c r="S9245" s="57"/>
      <c r="T9245" s="57"/>
      <c r="U9245" s="57"/>
      <c r="V9245" s="57"/>
    </row>
    <row r="9246" ht="15" spans="16:22">
      <c r="P9246" s="57"/>
      <c r="Q9246" s="57"/>
      <c r="R9246" s="57"/>
      <c r="S9246" s="57"/>
      <c r="T9246" s="57"/>
      <c r="U9246" s="57"/>
      <c r="V9246" s="57"/>
    </row>
    <row r="9247" ht="15" spans="16:22">
      <c r="P9247" s="57"/>
      <c r="Q9247" s="57"/>
      <c r="R9247" s="57"/>
      <c r="S9247" s="57"/>
      <c r="T9247" s="57"/>
      <c r="U9247" s="57"/>
      <c r="V9247" s="57"/>
    </row>
    <row r="9248" ht="15" spans="16:22">
      <c r="P9248" s="57"/>
      <c r="Q9248" s="57"/>
      <c r="R9248" s="57"/>
      <c r="S9248" s="57"/>
      <c r="T9248" s="57"/>
      <c r="U9248" s="57"/>
      <c r="V9248" s="57"/>
    </row>
    <row r="9249" ht="15" spans="16:22">
      <c r="P9249" s="57"/>
      <c r="Q9249" s="57"/>
      <c r="R9249" s="57"/>
      <c r="S9249" s="57"/>
      <c r="T9249" s="57"/>
      <c r="U9249" s="57"/>
      <c r="V9249" s="57"/>
    </row>
    <row r="9250" ht="15" spans="16:22">
      <c r="P9250" s="57"/>
      <c r="Q9250" s="57"/>
      <c r="R9250" s="57"/>
      <c r="S9250" s="57"/>
      <c r="T9250" s="57"/>
      <c r="U9250" s="57"/>
      <c r="V9250" s="57"/>
    </row>
    <row r="9251" ht="15" spans="16:22">
      <c r="P9251" s="57"/>
      <c r="Q9251" s="57"/>
      <c r="R9251" s="57"/>
      <c r="S9251" s="57"/>
      <c r="T9251" s="57"/>
      <c r="U9251" s="57"/>
      <c r="V9251" s="57"/>
    </row>
    <row r="9252" ht="15" spans="16:22">
      <c r="P9252" s="57"/>
      <c r="Q9252" s="57"/>
      <c r="R9252" s="57"/>
      <c r="S9252" s="57"/>
      <c r="T9252" s="57"/>
      <c r="U9252" s="57"/>
      <c r="V9252" s="57"/>
    </row>
    <row r="9253" ht="15" spans="16:22">
      <c r="P9253" s="57"/>
      <c r="Q9253" s="57"/>
      <c r="R9253" s="57"/>
      <c r="S9253" s="57"/>
      <c r="T9253" s="57"/>
      <c r="U9253" s="57"/>
      <c r="V9253" s="57"/>
    </row>
    <row r="9254" ht="15" spans="16:22">
      <c r="P9254" s="57"/>
      <c r="Q9254" s="57"/>
      <c r="R9254" s="57"/>
      <c r="S9254" s="57"/>
      <c r="T9254" s="57"/>
      <c r="U9254" s="57"/>
      <c r="V9254" s="57"/>
    </row>
    <row r="9255" ht="15" spans="16:22">
      <c r="P9255" s="57"/>
      <c r="Q9255" s="57"/>
      <c r="R9255" s="57"/>
      <c r="S9255" s="57"/>
      <c r="T9255" s="57"/>
      <c r="U9255" s="57"/>
      <c r="V9255" s="57"/>
    </row>
    <row r="9256" ht="15" spans="16:22">
      <c r="P9256" s="57"/>
      <c r="Q9256" s="57"/>
      <c r="R9256" s="57"/>
      <c r="S9256" s="57"/>
      <c r="T9256" s="57"/>
      <c r="U9256" s="57"/>
      <c r="V9256" s="57"/>
    </row>
    <row r="9257" ht="15" spans="16:22">
      <c r="P9257" s="57"/>
      <c r="Q9257" s="57"/>
      <c r="R9257" s="57"/>
      <c r="S9257" s="57"/>
      <c r="T9257" s="57"/>
      <c r="U9257" s="57"/>
      <c r="V9257" s="57"/>
    </row>
    <row r="9258" ht="15" spans="16:22">
      <c r="P9258" s="57"/>
      <c r="Q9258" s="57"/>
      <c r="R9258" s="57"/>
      <c r="S9258" s="57"/>
      <c r="T9258" s="57"/>
      <c r="U9258" s="57"/>
      <c r="V9258" s="57"/>
    </row>
    <row r="9259" ht="15" spans="16:22">
      <c r="P9259" s="57"/>
      <c r="Q9259" s="57"/>
      <c r="R9259" s="57"/>
      <c r="S9259" s="57"/>
      <c r="T9259" s="57"/>
      <c r="U9259" s="57"/>
      <c r="V9259" s="57"/>
    </row>
    <row r="9260" ht="15" spans="16:22">
      <c r="P9260" s="57"/>
      <c r="Q9260" s="57"/>
      <c r="R9260" s="57"/>
      <c r="S9260" s="57"/>
      <c r="T9260" s="57"/>
      <c r="U9260" s="57"/>
      <c r="V9260" s="57"/>
    </row>
    <row r="9261" ht="15" spans="16:22">
      <c r="P9261" s="57"/>
      <c r="Q9261" s="57"/>
      <c r="R9261" s="57"/>
      <c r="S9261" s="57"/>
      <c r="T9261" s="57"/>
      <c r="U9261" s="57"/>
      <c r="V9261" s="57"/>
    </row>
    <row r="9262" ht="15" spans="16:22">
      <c r="P9262" s="57"/>
      <c r="Q9262" s="57"/>
      <c r="R9262" s="57"/>
      <c r="S9262" s="57"/>
      <c r="T9262" s="57"/>
      <c r="U9262" s="57"/>
      <c r="V9262" s="57"/>
    </row>
    <row r="9263" ht="15" spans="16:22">
      <c r="P9263" s="57"/>
      <c r="Q9263" s="57"/>
      <c r="R9263" s="57"/>
      <c r="S9263" s="57"/>
      <c r="T9263" s="57"/>
      <c r="U9263" s="57"/>
      <c r="V9263" s="57"/>
    </row>
    <row r="9264" ht="15" spans="16:22">
      <c r="P9264" s="57"/>
      <c r="Q9264" s="57"/>
      <c r="R9264" s="57"/>
      <c r="S9264" s="57"/>
      <c r="T9264" s="57"/>
      <c r="U9264" s="57"/>
      <c r="V9264" s="57"/>
    </row>
    <row r="9265" ht="15" spans="16:22">
      <c r="P9265" s="57"/>
      <c r="Q9265" s="57"/>
      <c r="R9265" s="57"/>
      <c r="S9265" s="57"/>
      <c r="T9265" s="57"/>
      <c r="U9265" s="57"/>
      <c r="V9265" s="57"/>
    </row>
    <row r="9266" ht="15" spans="16:22">
      <c r="P9266" s="57"/>
      <c r="Q9266" s="57"/>
      <c r="R9266" s="57"/>
      <c r="S9266" s="57"/>
      <c r="T9266" s="57"/>
      <c r="U9266" s="57"/>
      <c r="V9266" s="57"/>
    </row>
    <row r="9267" ht="15" spans="16:22">
      <c r="P9267" s="57"/>
      <c r="Q9267" s="57"/>
      <c r="R9267" s="57"/>
      <c r="S9267" s="57"/>
      <c r="T9267" s="57"/>
      <c r="U9267" s="57"/>
      <c r="V9267" s="57"/>
    </row>
    <row r="9268" ht="15" spans="16:22">
      <c r="P9268" s="57"/>
      <c r="Q9268" s="57"/>
      <c r="R9268" s="57"/>
      <c r="S9268" s="57"/>
      <c r="T9268" s="57"/>
      <c r="U9268" s="57"/>
      <c r="V9268" s="57"/>
    </row>
    <row r="9269" ht="15" spans="16:22">
      <c r="P9269" s="57"/>
      <c r="Q9269" s="57"/>
      <c r="R9269" s="57"/>
      <c r="S9269" s="57"/>
      <c r="T9269" s="57"/>
      <c r="U9269" s="57"/>
      <c r="V9269" s="57"/>
    </row>
    <row r="9270" ht="15" spans="16:22">
      <c r="P9270" s="57"/>
      <c r="Q9270" s="57"/>
      <c r="R9270" s="57"/>
      <c r="S9270" s="57"/>
      <c r="T9270" s="57"/>
      <c r="U9270" s="57"/>
      <c r="V9270" s="57"/>
    </row>
    <row r="9271" ht="15" spans="16:22">
      <c r="P9271" s="57"/>
      <c r="Q9271" s="57"/>
      <c r="R9271" s="57"/>
      <c r="S9271" s="57"/>
      <c r="T9271" s="57"/>
      <c r="U9271" s="57"/>
      <c r="V9271" s="57"/>
    </row>
    <row r="9272" ht="15" spans="16:22">
      <c r="P9272" s="57"/>
      <c r="Q9272" s="57"/>
      <c r="R9272" s="57"/>
      <c r="S9272" s="57"/>
      <c r="T9272" s="57"/>
      <c r="U9272" s="57"/>
      <c r="V9272" s="57"/>
    </row>
    <row r="9273" ht="15" spans="16:22">
      <c r="P9273" s="57"/>
      <c r="Q9273" s="57"/>
      <c r="R9273" s="57"/>
      <c r="S9273" s="57"/>
      <c r="T9273" s="57"/>
      <c r="U9273" s="57"/>
      <c r="V9273" s="57"/>
    </row>
    <row r="9274" ht="15" spans="16:22">
      <c r="P9274" s="57"/>
      <c r="Q9274" s="57"/>
      <c r="R9274" s="57"/>
      <c r="S9274" s="57"/>
      <c r="T9274" s="57"/>
      <c r="U9274" s="57"/>
      <c r="V9274" s="57"/>
    </row>
    <row r="9275" ht="15" spans="16:22">
      <c r="P9275" s="57"/>
      <c r="Q9275" s="57"/>
      <c r="R9275" s="57"/>
      <c r="S9275" s="57"/>
      <c r="T9275" s="57"/>
      <c r="U9275" s="57"/>
      <c r="V9275" s="57"/>
    </row>
    <row r="9276" ht="15" spans="16:22">
      <c r="P9276" s="57"/>
      <c r="Q9276" s="57"/>
      <c r="R9276" s="57"/>
      <c r="S9276" s="57"/>
      <c r="T9276" s="57"/>
      <c r="U9276" s="57"/>
      <c r="V9276" s="57"/>
    </row>
    <row r="9277" ht="15" spans="16:22">
      <c r="P9277" s="57"/>
      <c r="Q9277" s="57"/>
      <c r="R9277" s="57"/>
      <c r="S9277" s="57"/>
      <c r="T9277" s="57"/>
      <c r="U9277" s="57"/>
      <c r="V9277" s="57"/>
    </row>
    <row r="9278" ht="15" spans="16:22">
      <c r="P9278" s="57"/>
      <c r="Q9278" s="57"/>
      <c r="R9278" s="57"/>
      <c r="S9278" s="57"/>
      <c r="T9278" s="57"/>
      <c r="U9278" s="57"/>
      <c r="V9278" s="57"/>
    </row>
    <row r="9279" ht="15" spans="16:22">
      <c r="P9279" s="57"/>
      <c r="Q9279" s="57"/>
      <c r="R9279" s="57"/>
      <c r="S9279" s="57"/>
      <c r="T9279" s="57"/>
      <c r="U9279" s="57"/>
      <c r="V9279" s="57"/>
    </row>
    <row r="9280" ht="15" spans="16:22">
      <c r="P9280" s="57"/>
      <c r="Q9280" s="57"/>
      <c r="R9280" s="57"/>
      <c r="S9280" s="57"/>
      <c r="T9280" s="57"/>
      <c r="U9280" s="57"/>
      <c r="V9280" s="57"/>
    </row>
    <row r="9281" ht="15" spans="16:22">
      <c r="P9281" s="57"/>
      <c r="Q9281" s="57"/>
      <c r="R9281" s="57"/>
      <c r="S9281" s="57"/>
      <c r="T9281" s="57"/>
      <c r="U9281" s="57"/>
      <c r="V9281" s="57"/>
    </row>
    <row r="9282" ht="15" spans="16:22">
      <c r="P9282" s="57"/>
      <c r="Q9282" s="57"/>
      <c r="R9282" s="57"/>
      <c r="S9282" s="57"/>
      <c r="T9282" s="57"/>
      <c r="U9282" s="57"/>
      <c r="V9282" s="57"/>
    </row>
    <row r="9283" ht="15" spans="16:22">
      <c r="P9283" s="57"/>
      <c r="Q9283" s="57"/>
      <c r="R9283" s="57"/>
      <c r="S9283" s="57"/>
      <c r="T9283" s="57"/>
      <c r="U9283" s="57"/>
      <c r="V9283" s="57"/>
    </row>
    <row r="9284" ht="15" spans="16:22">
      <c r="P9284" s="57"/>
      <c r="Q9284" s="57"/>
      <c r="R9284" s="57"/>
      <c r="S9284" s="57"/>
      <c r="T9284" s="57"/>
      <c r="U9284" s="57"/>
      <c r="V9284" s="57"/>
    </row>
    <row r="9285" ht="15" spans="16:22">
      <c r="P9285" s="57"/>
      <c r="Q9285" s="57"/>
      <c r="R9285" s="57"/>
      <c r="S9285" s="57"/>
      <c r="T9285" s="57"/>
      <c r="U9285" s="57"/>
      <c r="V9285" s="57"/>
    </row>
    <row r="9286" ht="15" spans="16:22">
      <c r="P9286" s="57"/>
      <c r="Q9286" s="57"/>
      <c r="R9286" s="57"/>
      <c r="S9286" s="57"/>
      <c r="T9286" s="57"/>
      <c r="U9286" s="57"/>
      <c r="V9286" s="57"/>
    </row>
    <row r="9287" ht="15" spans="16:22">
      <c r="P9287" s="57"/>
      <c r="Q9287" s="57"/>
      <c r="R9287" s="57"/>
      <c r="S9287" s="57"/>
      <c r="T9287" s="57"/>
      <c r="U9287" s="57"/>
      <c r="V9287" s="57"/>
    </row>
    <row r="9288" ht="15" spans="16:22">
      <c r="P9288" s="57"/>
      <c r="Q9288" s="57"/>
      <c r="R9288" s="57"/>
      <c r="S9288" s="57"/>
      <c r="T9288" s="57"/>
      <c r="U9288" s="57"/>
      <c r="V9288" s="57"/>
    </row>
    <row r="9289" ht="15" spans="16:22">
      <c r="P9289" s="57"/>
      <c r="Q9289" s="57"/>
      <c r="R9289" s="57"/>
      <c r="S9289" s="57"/>
      <c r="T9289" s="57"/>
      <c r="U9289" s="57"/>
      <c r="V9289" s="57"/>
    </row>
    <row r="9290" ht="15" spans="16:22">
      <c r="P9290" s="57"/>
      <c r="Q9290" s="57"/>
      <c r="R9290" s="57"/>
      <c r="S9290" s="57"/>
      <c r="T9290" s="57"/>
      <c r="U9290" s="57"/>
      <c r="V9290" s="57"/>
    </row>
    <row r="9291" ht="15" spans="16:22">
      <c r="P9291" s="57"/>
      <c r="Q9291" s="57"/>
      <c r="R9291" s="57"/>
      <c r="S9291" s="57"/>
      <c r="T9291" s="57"/>
      <c r="U9291" s="57"/>
      <c r="V9291" s="57"/>
    </row>
    <row r="9292" ht="15" spans="16:22">
      <c r="P9292" s="57"/>
      <c r="Q9292" s="57"/>
      <c r="R9292" s="57"/>
      <c r="S9292" s="57"/>
      <c r="T9292" s="57"/>
      <c r="U9292" s="57"/>
      <c r="V9292" s="57"/>
    </row>
    <row r="9293" ht="15" spans="16:22">
      <c r="P9293" s="57"/>
      <c r="Q9293" s="57"/>
      <c r="R9293" s="57"/>
      <c r="S9293" s="57"/>
      <c r="T9293" s="57"/>
      <c r="U9293" s="57"/>
      <c r="V9293" s="57"/>
    </row>
    <row r="9294" ht="15" spans="16:22">
      <c r="P9294" s="57"/>
      <c r="Q9294" s="57"/>
      <c r="R9294" s="57"/>
      <c r="S9294" s="57"/>
      <c r="T9294" s="57"/>
      <c r="U9294" s="57"/>
      <c r="V9294" s="57"/>
    </row>
    <row r="9295" ht="15" spans="16:22">
      <c r="P9295" s="57"/>
      <c r="Q9295" s="57"/>
      <c r="R9295" s="57"/>
      <c r="S9295" s="57"/>
      <c r="T9295" s="57"/>
      <c r="U9295" s="57"/>
      <c r="V9295" s="57"/>
    </row>
    <row r="9296" ht="15" spans="16:22">
      <c r="P9296" s="57"/>
      <c r="Q9296" s="57"/>
      <c r="R9296" s="57"/>
      <c r="S9296" s="57"/>
      <c r="T9296" s="57"/>
      <c r="U9296" s="57"/>
      <c r="V9296" s="57"/>
    </row>
    <row r="9297" ht="15" spans="16:22">
      <c r="P9297" s="57"/>
      <c r="Q9297" s="57"/>
      <c r="R9297" s="57"/>
      <c r="S9297" s="57"/>
      <c r="T9297" s="57"/>
      <c r="U9297" s="57"/>
      <c r="V9297" s="57"/>
    </row>
    <row r="9298" ht="15" spans="16:22">
      <c r="P9298" s="57"/>
      <c r="Q9298" s="57"/>
      <c r="R9298" s="57"/>
      <c r="S9298" s="57"/>
      <c r="T9298" s="57"/>
      <c r="U9298" s="57"/>
      <c r="V9298" s="57"/>
    </row>
    <row r="9299" ht="15" spans="16:22">
      <c r="P9299" s="57"/>
      <c r="Q9299" s="57"/>
      <c r="R9299" s="57"/>
      <c r="S9299" s="57"/>
      <c r="T9299" s="57"/>
      <c r="U9299" s="57"/>
      <c r="V9299" s="57"/>
    </row>
    <row r="9300" ht="15" spans="16:22">
      <c r="P9300" s="57"/>
      <c r="Q9300" s="57"/>
      <c r="R9300" s="57"/>
      <c r="S9300" s="57"/>
      <c r="T9300" s="57"/>
      <c r="U9300" s="57"/>
      <c r="V9300" s="57"/>
    </row>
    <row r="9301" ht="15" spans="16:22">
      <c r="P9301" s="57"/>
      <c r="Q9301" s="57"/>
      <c r="R9301" s="57"/>
      <c r="S9301" s="57"/>
      <c r="T9301" s="57"/>
      <c r="U9301" s="57"/>
      <c r="V9301" s="57"/>
    </row>
    <row r="9302" ht="15" spans="16:22">
      <c r="P9302" s="57"/>
      <c r="Q9302" s="57"/>
      <c r="R9302" s="57"/>
      <c r="S9302" s="57"/>
      <c r="T9302" s="57"/>
      <c r="U9302" s="57"/>
      <c r="V9302" s="57"/>
    </row>
    <row r="9303" ht="15" spans="16:22">
      <c r="P9303" s="57"/>
      <c r="Q9303" s="57"/>
      <c r="R9303" s="57"/>
      <c r="S9303" s="57"/>
      <c r="T9303" s="57"/>
      <c r="U9303" s="57"/>
      <c r="V9303" s="57"/>
    </row>
    <row r="9304" ht="15" spans="16:22">
      <c r="P9304" s="57"/>
      <c r="Q9304" s="57"/>
      <c r="R9304" s="57"/>
      <c r="S9304" s="57"/>
      <c r="T9304" s="57"/>
      <c r="U9304" s="57"/>
      <c r="V9304" s="57"/>
    </row>
    <row r="9305" ht="15" spans="16:22">
      <c r="P9305" s="57"/>
      <c r="Q9305" s="57"/>
      <c r="R9305" s="57"/>
      <c r="S9305" s="57"/>
      <c r="T9305" s="57"/>
      <c r="U9305" s="57"/>
      <c r="V9305" s="57"/>
    </row>
    <row r="9306" ht="15" spans="16:22">
      <c r="P9306" s="57"/>
      <c r="Q9306" s="57"/>
      <c r="R9306" s="57"/>
      <c r="S9306" s="57"/>
      <c r="T9306" s="57"/>
      <c r="U9306" s="57"/>
      <c r="V9306" s="57"/>
    </row>
    <row r="9307" ht="15" spans="16:22">
      <c r="P9307" s="57"/>
      <c r="Q9307" s="57"/>
      <c r="R9307" s="57"/>
      <c r="S9307" s="57"/>
      <c r="T9307" s="57"/>
      <c r="U9307" s="57"/>
      <c r="V9307" s="57"/>
    </row>
    <row r="9308" ht="15" spans="16:22">
      <c r="P9308" s="57"/>
      <c r="Q9308" s="57"/>
      <c r="R9308" s="57"/>
      <c r="S9308" s="57"/>
      <c r="T9308" s="57"/>
      <c r="U9308" s="57"/>
      <c r="V9308" s="57"/>
    </row>
    <row r="9309" ht="15" spans="16:22">
      <c r="P9309" s="57"/>
      <c r="Q9309" s="57"/>
      <c r="R9309" s="57"/>
      <c r="S9309" s="57"/>
      <c r="T9309" s="57"/>
      <c r="U9309" s="57"/>
      <c r="V9309" s="57"/>
    </row>
    <row r="9310" ht="15" spans="16:22">
      <c r="P9310" s="57"/>
      <c r="Q9310" s="57"/>
      <c r="R9310" s="57"/>
      <c r="S9310" s="57"/>
      <c r="T9310" s="57"/>
      <c r="U9310" s="57"/>
      <c r="V9310" s="57"/>
    </row>
    <row r="9311" ht="15" spans="16:22">
      <c r="P9311" s="57"/>
      <c r="Q9311" s="57"/>
      <c r="R9311" s="57"/>
      <c r="S9311" s="57"/>
      <c r="T9311" s="57"/>
      <c r="U9311" s="57"/>
      <c r="V9311" s="57"/>
    </row>
    <row r="9312" ht="15" spans="16:22">
      <c r="P9312" s="57"/>
      <c r="Q9312" s="57"/>
      <c r="R9312" s="57"/>
      <c r="S9312" s="57"/>
      <c r="T9312" s="57"/>
      <c r="U9312" s="57"/>
      <c r="V9312" s="57"/>
    </row>
    <row r="9313" ht="15" spans="16:22">
      <c r="P9313" s="57"/>
      <c r="Q9313" s="57"/>
      <c r="R9313" s="57"/>
      <c r="S9313" s="57"/>
      <c r="T9313" s="57"/>
      <c r="U9313" s="57"/>
      <c r="V9313" s="57"/>
    </row>
    <row r="9314" ht="15" spans="16:22">
      <c r="P9314" s="57"/>
      <c r="Q9314" s="57"/>
      <c r="R9314" s="57"/>
      <c r="S9314" s="57"/>
      <c r="T9314" s="57"/>
      <c r="U9314" s="57"/>
      <c r="V9314" s="57"/>
    </row>
    <row r="9315" ht="15" spans="16:22">
      <c r="P9315" s="57"/>
      <c r="Q9315" s="57"/>
      <c r="R9315" s="57"/>
      <c r="S9315" s="57"/>
      <c r="T9315" s="57"/>
      <c r="U9315" s="57"/>
      <c r="V9315" s="57"/>
    </row>
    <row r="9316" ht="15" spans="16:22">
      <c r="P9316" s="57"/>
      <c r="Q9316" s="57"/>
      <c r="R9316" s="57"/>
      <c r="S9316" s="57"/>
      <c r="T9316" s="57"/>
      <c r="U9316" s="57"/>
      <c r="V9316" s="57"/>
    </row>
    <row r="9317" ht="15" spans="16:22">
      <c r="P9317" s="57"/>
      <c r="Q9317" s="57"/>
      <c r="R9317" s="57"/>
      <c r="S9317" s="57"/>
      <c r="T9317" s="57"/>
      <c r="U9317" s="57"/>
      <c r="V9317" s="57"/>
    </row>
    <row r="9318" ht="15" spans="16:22">
      <c r="P9318" s="57"/>
      <c r="Q9318" s="57"/>
      <c r="R9318" s="57"/>
      <c r="S9318" s="57"/>
      <c r="T9318" s="57"/>
      <c r="U9318" s="57"/>
      <c r="V9318" s="57"/>
    </row>
    <row r="9319" ht="15" spans="16:22">
      <c r="P9319" s="57"/>
      <c r="Q9319" s="57"/>
      <c r="R9319" s="57"/>
      <c r="S9319" s="57"/>
      <c r="T9319" s="57"/>
      <c r="U9319" s="57"/>
      <c r="V9319" s="57"/>
    </row>
    <row r="9320" ht="15" spans="16:22">
      <c r="P9320" s="57"/>
      <c r="Q9320" s="57"/>
      <c r="R9320" s="57"/>
      <c r="S9320" s="57"/>
      <c r="T9320" s="57"/>
      <c r="U9320" s="57"/>
      <c r="V9320" s="57"/>
    </row>
    <row r="9321" ht="15" spans="16:22">
      <c r="P9321" s="57"/>
      <c r="Q9321" s="57"/>
      <c r="R9321" s="57"/>
      <c r="S9321" s="57"/>
      <c r="T9321" s="57"/>
      <c r="U9321" s="57"/>
      <c r="V9321" s="57"/>
    </row>
    <row r="9322" ht="15" spans="16:22">
      <c r="P9322" s="57"/>
      <c r="Q9322" s="57"/>
      <c r="R9322" s="57"/>
      <c r="S9322" s="57"/>
      <c r="T9322" s="57"/>
      <c r="U9322" s="57"/>
      <c r="V9322" s="57"/>
    </row>
    <row r="9323" ht="15" spans="16:22">
      <c r="P9323" s="57"/>
      <c r="Q9323" s="57"/>
      <c r="R9323" s="57"/>
      <c r="S9323" s="57"/>
      <c r="T9323" s="57"/>
      <c r="U9323" s="57"/>
      <c r="V9323" s="57"/>
    </row>
    <row r="9324" ht="15" spans="16:22">
      <c r="P9324" s="57"/>
      <c r="Q9324" s="57"/>
      <c r="R9324" s="57"/>
      <c r="S9324" s="57"/>
      <c r="T9324" s="57"/>
      <c r="U9324" s="57"/>
      <c r="V9324" s="57"/>
    </row>
    <row r="9325" ht="15" spans="16:22">
      <c r="P9325" s="57"/>
      <c r="Q9325" s="57"/>
      <c r="R9325" s="57"/>
      <c r="S9325" s="57"/>
      <c r="T9325" s="57"/>
      <c r="U9325" s="57"/>
      <c r="V9325" s="57"/>
    </row>
    <row r="9326" ht="15" spans="16:22">
      <c r="P9326" s="57"/>
      <c r="Q9326" s="57"/>
      <c r="R9326" s="57"/>
      <c r="S9326" s="57"/>
      <c r="T9326" s="57"/>
      <c r="U9326" s="57"/>
      <c r="V9326" s="57"/>
    </row>
    <row r="9327" ht="15" spans="16:22">
      <c r="P9327" s="57"/>
      <c r="Q9327" s="57"/>
      <c r="R9327" s="57"/>
      <c r="S9327" s="57"/>
      <c r="T9327" s="57"/>
      <c r="U9327" s="57"/>
      <c r="V9327" s="57"/>
    </row>
    <row r="9328" ht="15" spans="16:22">
      <c r="P9328" s="57"/>
      <c r="Q9328" s="57"/>
      <c r="R9328" s="57"/>
      <c r="S9328" s="57"/>
      <c r="T9328" s="57"/>
      <c r="U9328" s="57"/>
      <c r="V9328" s="57"/>
    </row>
    <row r="9329" ht="15" spans="16:22">
      <c r="P9329" s="57"/>
      <c r="Q9329" s="57"/>
      <c r="R9329" s="57"/>
      <c r="S9329" s="57"/>
      <c r="T9329" s="57"/>
      <c r="U9329" s="57"/>
      <c r="V9329" s="57"/>
    </row>
    <row r="9330" ht="15" spans="16:22">
      <c r="P9330" s="57"/>
      <c r="Q9330" s="57"/>
      <c r="R9330" s="57"/>
      <c r="S9330" s="57"/>
      <c r="T9330" s="57"/>
      <c r="U9330" s="57"/>
      <c r="V9330" s="57"/>
    </row>
    <row r="9331" ht="15" spans="16:22">
      <c r="P9331" s="57"/>
      <c r="Q9331" s="57"/>
      <c r="R9331" s="57"/>
      <c r="S9331" s="57"/>
      <c r="T9331" s="57"/>
      <c r="U9331" s="57"/>
      <c r="V9331" s="57"/>
    </row>
    <row r="9332" ht="15" spans="16:22">
      <c r="P9332" s="57"/>
      <c r="Q9332" s="57"/>
      <c r="R9332" s="57"/>
      <c r="S9332" s="57"/>
      <c r="T9332" s="57"/>
      <c r="U9332" s="57"/>
      <c r="V9332" s="57"/>
    </row>
    <row r="9333" ht="15" spans="16:22">
      <c r="P9333" s="57"/>
      <c r="Q9333" s="57"/>
      <c r="R9333" s="57"/>
      <c r="S9333" s="57"/>
      <c r="T9333" s="57"/>
      <c r="U9333" s="57"/>
      <c r="V9333" s="57"/>
    </row>
    <row r="9334" ht="15" spans="16:22">
      <c r="P9334" s="57"/>
      <c r="Q9334" s="57"/>
      <c r="R9334" s="57"/>
      <c r="S9334" s="57"/>
      <c r="T9334" s="57"/>
      <c r="U9334" s="57"/>
      <c r="V9334" s="57"/>
    </row>
    <row r="9335" ht="15" spans="16:22">
      <c r="P9335" s="57"/>
      <c r="Q9335" s="57"/>
      <c r="R9335" s="57"/>
      <c r="S9335" s="57"/>
      <c r="T9335" s="57"/>
      <c r="U9335" s="57"/>
      <c r="V9335" s="57"/>
    </row>
    <row r="9336" ht="15" spans="16:22">
      <c r="P9336" s="57"/>
      <c r="Q9336" s="57"/>
      <c r="R9336" s="57"/>
      <c r="S9336" s="57"/>
      <c r="T9336" s="57"/>
      <c r="U9336" s="57"/>
      <c r="V9336" s="57"/>
    </row>
    <row r="9337" ht="15" spans="16:22">
      <c r="P9337" s="57"/>
      <c r="Q9337" s="57"/>
      <c r="R9337" s="57"/>
      <c r="S9337" s="57"/>
      <c r="T9337" s="57"/>
      <c r="U9337" s="57"/>
      <c r="V9337" s="57"/>
    </row>
    <row r="9338" ht="15" spans="16:22">
      <c r="P9338" s="57"/>
      <c r="Q9338" s="57"/>
      <c r="R9338" s="57"/>
      <c r="S9338" s="57"/>
      <c r="T9338" s="57"/>
      <c r="U9338" s="57"/>
      <c r="V9338" s="57"/>
    </row>
    <row r="9339" ht="15" spans="16:22">
      <c r="P9339" s="57"/>
      <c r="Q9339" s="57"/>
      <c r="R9339" s="57"/>
      <c r="S9339" s="57"/>
      <c r="T9339" s="57"/>
      <c r="U9339" s="57"/>
      <c r="V9339" s="57"/>
    </row>
    <row r="9340" ht="15" spans="16:22">
      <c r="P9340" s="57"/>
      <c r="Q9340" s="57"/>
      <c r="R9340" s="57"/>
      <c r="S9340" s="57"/>
      <c r="T9340" s="57"/>
      <c r="U9340" s="57"/>
      <c r="V9340" s="57"/>
    </row>
    <row r="9341" ht="15" spans="16:22">
      <c r="P9341" s="57"/>
      <c r="Q9341" s="57"/>
      <c r="R9341" s="57"/>
      <c r="S9341" s="57"/>
      <c r="T9341" s="57"/>
      <c r="U9341" s="57"/>
      <c r="V9341" s="57"/>
    </row>
    <row r="9342" ht="15" spans="16:22">
      <c r="P9342" s="57"/>
      <c r="Q9342" s="57"/>
      <c r="R9342" s="57"/>
      <c r="S9342" s="57"/>
      <c r="T9342" s="57"/>
      <c r="U9342" s="57"/>
      <c r="V9342" s="57"/>
    </row>
    <row r="9343" ht="15" spans="16:22">
      <c r="P9343" s="57"/>
      <c r="Q9343" s="57"/>
      <c r="R9343" s="57"/>
      <c r="S9343" s="57"/>
      <c r="T9343" s="57"/>
      <c r="U9343" s="57"/>
      <c r="V9343" s="57"/>
    </row>
    <row r="9344" ht="15" spans="16:22">
      <c r="P9344" s="57"/>
      <c r="Q9344" s="57"/>
      <c r="R9344" s="57"/>
      <c r="S9344" s="57"/>
      <c r="T9344" s="57"/>
      <c r="U9344" s="57"/>
      <c r="V9344" s="57"/>
    </row>
    <row r="9345" ht="15" spans="16:22">
      <c r="P9345" s="57"/>
      <c r="Q9345" s="57"/>
      <c r="R9345" s="57"/>
      <c r="S9345" s="57"/>
      <c r="T9345" s="57"/>
      <c r="U9345" s="57"/>
      <c r="V9345" s="57"/>
    </row>
    <row r="9346" ht="15" spans="16:22">
      <c r="P9346" s="57"/>
      <c r="Q9346" s="57"/>
      <c r="R9346" s="57"/>
      <c r="S9346" s="57"/>
      <c r="T9346" s="57"/>
      <c r="U9346" s="57"/>
      <c r="V9346" s="57"/>
    </row>
    <row r="9347" ht="15" spans="16:22">
      <c r="P9347" s="57"/>
      <c r="Q9347" s="57"/>
      <c r="R9347" s="57"/>
      <c r="S9347" s="57"/>
      <c r="T9347" s="57"/>
      <c r="U9347" s="57"/>
      <c r="V9347" s="57"/>
    </row>
    <row r="9348" ht="15" spans="16:22">
      <c r="P9348" s="57"/>
      <c r="Q9348" s="57"/>
      <c r="R9348" s="57"/>
      <c r="S9348" s="57"/>
      <c r="T9348" s="57"/>
      <c r="U9348" s="57"/>
      <c r="V9348" s="57"/>
    </row>
    <row r="9349" ht="15" spans="16:22">
      <c r="P9349" s="57"/>
      <c r="Q9349" s="57"/>
      <c r="R9349" s="57"/>
      <c r="S9349" s="57"/>
      <c r="T9349" s="57"/>
      <c r="U9349" s="57"/>
      <c r="V9349" s="57"/>
    </row>
    <row r="9350" ht="15" spans="16:22">
      <c r="P9350" s="57"/>
      <c r="Q9350" s="57"/>
      <c r="R9350" s="57"/>
      <c r="S9350" s="57"/>
      <c r="T9350" s="57"/>
      <c r="U9350" s="57"/>
      <c r="V9350" s="57"/>
    </row>
    <row r="9351" ht="15" spans="16:22">
      <c r="P9351" s="57"/>
      <c r="Q9351" s="57"/>
      <c r="R9351" s="57"/>
      <c r="S9351" s="57"/>
      <c r="T9351" s="57"/>
      <c r="U9351" s="57"/>
      <c r="V9351" s="57"/>
    </row>
    <row r="9352" ht="15" spans="16:22">
      <c r="P9352" s="57"/>
      <c r="Q9352" s="57"/>
      <c r="R9352" s="57"/>
      <c r="S9352" s="57"/>
      <c r="T9352" s="57"/>
      <c r="U9352" s="57"/>
      <c r="V9352" s="57"/>
    </row>
    <row r="9353" ht="15" spans="16:22">
      <c r="P9353" s="57"/>
      <c r="Q9353" s="57"/>
      <c r="R9353" s="57"/>
      <c r="S9353" s="57"/>
      <c r="T9353" s="57"/>
      <c r="U9353" s="57"/>
      <c r="V9353" s="57"/>
    </row>
    <row r="9354" ht="15" spans="16:22">
      <c r="P9354" s="57"/>
      <c r="Q9354" s="57"/>
      <c r="R9354" s="57"/>
      <c r="S9354" s="57"/>
      <c r="T9354" s="57"/>
      <c r="U9354" s="57"/>
      <c r="V9354" s="57"/>
    </row>
    <row r="9355" ht="15" spans="16:22">
      <c r="P9355" s="57"/>
      <c r="Q9355" s="57"/>
      <c r="R9355" s="57"/>
      <c r="S9355" s="57"/>
      <c r="T9355" s="57"/>
      <c r="U9355" s="57"/>
      <c r="V9355" s="57"/>
    </row>
    <row r="9356" ht="15" spans="16:22">
      <c r="P9356" s="57"/>
      <c r="Q9356" s="57"/>
      <c r="R9356" s="57"/>
      <c r="S9356" s="57"/>
      <c r="T9356" s="57"/>
      <c r="U9356" s="57"/>
      <c r="V9356" s="57"/>
    </row>
    <row r="9357" ht="15" spans="16:22">
      <c r="P9357" s="57"/>
      <c r="Q9357" s="57"/>
      <c r="R9357" s="57"/>
      <c r="S9357" s="57"/>
      <c r="T9357" s="57"/>
      <c r="U9357" s="57"/>
      <c r="V9357" s="57"/>
    </row>
    <row r="9358" ht="15" spans="16:22">
      <c r="P9358" s="57"/>
      <c r="Q9358" s="57"/>
      <c r="R9358" s="57"/>
      <c r="S9358" s="57"/>
      <c r="T9358" s="57"/>
      <c r="U9358" s="57"/>
      <c r="V9358" s="57"/>
    </row>
    <row r="9359" ht="15" spans="16:22">
      <c r="P9359" s="57"/>
      <c r="Q9359" s="57"/>
      <c r="R9359" s="57"/>
      <c r="S9359" s="57"/>
      <c r="T9359" s="57"/>
      <c r="U9359" s="57"/>
      <c r="V9359" s="57"/>
    </row>
    <row r="9360" ht="15" spans="16:22">
      <c r="P9360" s="57"/>
      <c r="Q9360" s="57"/>
      <c r="R9360" s="57"/>
      <c r="S9360" s="57"/>
      <c r="T9360" s="57"/>
      <c r="U9360" s="57"/>
      <c r="V9360" s="57"/>
    </row>
    <row r="9361" ht="15" spans="16:22">
      <c r="P9361" s="57"/>
      <c r="Q9361" s="57"/>
      <c r="R9361" s="57"/>
      <c r="S9361" s="57"/>
      <c r="T9361" s="57"/>
      <c r="U9361" s="57"/>
      <c r="V9361" s="57"/>
    </row>
    <row r="9362" ht="15" spans="16:22">
      <c r="P9362" s="57"/>
      <c r="Q9362" s="57"/>
      <c r="R9362" s="57"/>
      <c r="S9362" s="57"/>
      <c r="T9362" s="57"/>
      <c r="U9362" s="57"/>
      <c r="V9362" s="57"/>
    </row>
    <row r="9363" ht="15" spans="16:22">
      <c r="P9363" s="57"/>
      <c r="Q9363" s="57"/>
      <c r="R9363" s="57"/>
      <c r="S9363" s="57"/>
      <c r="T9363" s="57"/>
      <c r="U9363" s="57"/>
      <c r="V9363" s="57"/>
    </row>
    <row r="9364" ht="15" spans="16:22">
      <c r="P9364" s="57"/>
      <c r="Q9364" s="57"/>
      <c r="R9364" s="57"/>
      <c r="S9364" s="57"/>
      <c r="T9364" s="57"/>
      <c r="U9364" s="57"/>
      <c r="V9364" s="57"/>
    </row>
    <row r="9365" ht="15" spans="16:22">
      <c r="P9365" s="57"/>
      <c r="Q9365" s="57"/>
      <c r="R9365" s="57"/>
      <c r="S9365" s="57"/>
      <c r="T9365" s="57"/>
      <c r="U9365" s="57"/>
      <c r="V9365" s="57"/>
    </row>
    <row r="9366" ht="15" spans="16:22">
      <c r="P9366" s="57"/>
      <c r="Q9366" s="57"/>
      <c r="R9366" s="57"/>
      <c r="S9366" s="57"/>
      <c r="T9366" s="57"/>
      <c r="U9366" s="57"/>
      <c r="V9366" s="57"/>
    </row>
    <row r="9367" ht="15" spans="16:22">
      <c r="P9367" s="57"/>
      <c r="Q9367" s="57"/>
      <c r="R9367" s="57"/>
      <c r="S9367" s="57"/>
      <c r="T9367" s="57"/>
      <c r="U9367" s="57"/>
      <c r="V9367" s="57"/>
    </row>
    <row r="9368" ht="15" spans="16:22">
      <c r="P9368" s="57"/>
      <c r="Q9368" s="57"/>
      <c r="R9368" s="57"/>
      <c r="S9368" s="57"/>
      <c r="T9368" s="57"/>
      <c r="U9368" s="57"/>
      <c r="V9368" s="57"/>
    </row>
    <row r="9369" ht="15" spans="16:22">
      <c r="P9369" s="57"/>
      <c r="Q9369" s="57"/>
      <c r="R9369" s="57"/>
      <c r="S9369" s="57"/>
      <c r="T9369" s="57"/>
      <c r="U9369" s="57"/>
      <c r="V9369" s="57"/>
    </row>
    <row r="9370" ht="15" spans="16:22">
      <c r="P9370" s="57"/>
      <c r="Q9370" s="57"/>
      <c r="R9370" s="57"/>
      <c r="S9370" s="57"/>
      <c r="T9370" s="57"/>
      <c r="U9370" s="57"/>
      <c r="V9370" s="57"/>
    </row>
    <row r="9371" ht="15" spans="16:22">
      <c r="P9371" s="57"/>
      <c r="Q9371" s="57"/>
      <c r="R9371" s="57"/>
      <c r="S9371" s="57"/>
      <c r="T9371" s="57"/>
      <c r="U9371" s="57"/>
      <c r="V9371" s="57"/>
    </row>
    <row r="9372" ht="15" spans="16:22">
      <c r="P9372" s="57"/>
      <c r="Q9372" s="57"/>
      <c r="R9372" s="57"/>
      <c r="S9372" s="57"/>
      <c r="T9372" s="57"/>
      <c r="U9372" s="57"/>
      <c r="V9372" s="57"/>
    </row>
    <row r="9373" ht="15" spans="16:22">
      <c r="P9373" s="57"/>
      <c r="Q9373" s="57"/>
      <c r="R9373" s="57"/>
      <c r="S9373" s="57"/>
      <c r="T9373" s="57"/>
      <c r="U9373" s="57"/>
      <c r="V9373" s="57"/>
    </row>
    <row r="9374" ht="15" spans="16:22">
      <c r="P9374" s="57"/>
      <c r="Q9374" s="57"/>
      <c r="R9374" s="57"/>
      <c r="S9374" s="57"/>
      <c r="T9374" s="57"/>
      <c r="U9374" s="57"/>
      <c r="V9374" s="57"/>
    </row>
    <row r="9375" ht="15" spans="16:22">
      <c r="P9375" s="57"/>
      <c r="Q9375" s="57"/>
      <c r="R9375" s="57"/>
      <c r="S9375" s="57"/>
      <c r="T9375" s="57"/>
      <c r="U9375" s="57"/>
      <c r="V9375" s="57"/>
    </row>
    <row r="9376" ht="15" spans="16:22">
      <c r="P9376" s="57"/>
      <c r="Q9376" s="57"/>
      <c r="R9376" s="57"/>
      <c r="S9376" s="57"/>
      <c r="T9376" s="57"/>
      <c r="U9376" s="57"/>
      <c r="V9376" s="57"/>
    </row>
    <row r="9377" ht="15" spans="16:22">
      <c r="P9377" s="57"/>
      <c r="Q9377" s="57"/>
      <c r="R9377" s="57"/>
      <c r="S9377" s="57"/>
      <c r="T9377" s="57"/>
      <c r="U9377" s="57"/>
      <c r="V9377" s="57"/>
    </row>
    <row r="9378" ht="15" spans="16:22">
      <c r="P9378" s="57"/>
      <c r="Q9378" s="57"/>
      <c r="R9378" s="57"/>
      <c r="S9378" s="57"/>
      <c r="T9378" s="57"/>
      <c r="U9378" s="57"/>
      <c r="V9378" s="57"/>
    </row>
    <row r="9379" ht="15" spans="16:22">
      <c r="P9379" s="57"/>
      <c r="Q9379" s="57"/>
      <c r="R9379" s="57"/>
      <c r="S9379" s="57"/>
      <c r="T9379" s="57"/>
      <c r="U9379" s="57"/>
      <c r="V9379" s="57"/>
    </row>
    <row r="9380" ht="15" spans="16:22">
      <c r="P9380" s="57"/>
      <c r="Q9380" s="57"/>
      <c r="R9380" s="57"/>
      <c r="S9380" s="57"/>
      <c r="T9380" s="57"/>
      <c r="U9380" s="57"/>
      <c r="V9380" s="57"/>
    </row>
    <row r="9381" ht="15" spans="16:22">
      <c r="P9381" s="57"/>
      <c r="Q9381" s="57"/>
      <c r="R9381" s="57"/>
      <c r="S9381" s="57"/>
      <c r="T9381" s="57"/>
      <c r="U9381" s="57"/>
      <c r="V9381" s="57"/>
    </row>
    <row r="9382" ht="15" spans="16:22">
      <c r="P9382" s="57"/>
      <c r="Q9382" s="57"/>
      <c r="R9382" s="57"/>
      <c r="S9382" s="57"/>
      <c r="T9382" s="57"/>
      <c r="U9382" s="57"/>
      <c r="V9382" s="57"/>
    </row>
    <row r="9383" ht="15" spans="16:22">
      <c r="P9383" s="57"/>
      <c r="Q9383" s="57"/>
      <c r="R9383" s="57"/>
      <c r="S9383" s="57"/>
      <c r="T9383" s="57"/>
      <c r="U9383" s="57"/>
      <c r="V9383" s="57"/>
    </row>
    <row r="9384" ht="15" spans="16:22">
      <c r="P9384" s="57"/>
      <c r="Q9384" s="57"/>
      <c r="R9384" s="57"/>
      <c r="S9384" s="57"/>
      <c r="T9384" s="57"/>
      <c r="U9384" s="57"/>
      <c r="V9384" s="57"/>
    </row>
    <row r="9385" ht="15" spans="16:22">
      <c r="P9385" s="57"/>
      <c r="Q9385" s="57"/>
      <c r="R9385" s="57"/>
      <c r="S9385" s="57"/>
      <c r="T9385" s="57"/>
      <c r="U9385" s="57"/>
      <c r="V9385" s="57"/>
    </row>
    <row r="9386" ht="15" spans="16:22">
      <c r="P9386" s="57"/>
      <c r="Q9386" s="57"/>
      <c r="R9386" s="57"/>
      <c r="S9386" s="57"/>
      <c r="T9386" s="57"/>
      <c r="U9386" s="57"/>
      <c r="V9386" s="57"/>
    </row>
    <row r="9387" ht="15" spans="16:22">
      <c r="P9387" s="57"/>
      <c r="Q9387" s="57"/>
      <c r="R9387" s="57"/>
      <c r="S9387" s="57"/>
      <c r="T9387" s="57"/>
      <c r="U9387" s="57"/>
      <c r="V9387" s="57"/>
    </row>
    <row r="9388" ht="15" spans="16:22">
      <c r="P9388" s="57"/>
      <c r="Q9388" s="57"/>
      <c r="R9388" s="57"/>
      <c r="S9388" s="57"/>
      <c r="T9388" s="57"/>
      <c r="U9388" s="57"/>
      <c r="V9388" s="57"/>
    </row>
    <row r="9389" ht="15" spans="16:22">
      <c r="P9389" s="57"/>
      <c r="Q9389" s="57"/>
      <c r="R9389" s="57"/>
      <c r="S9389" s="57"/>
      <c r="T9389" s="57"/>
      <c r="U9389" s="57"/>
      <c r="V9389" s="57"/>
    </row>
    <row r="9390" ht="15" spans="16:22">
      <c r="P9390" s="57"/>
      <c r="Q9390" s="57"/>
      <c r="R9390" s="57"/>
      <c r="S9390" s="57"/>
      <c r="T9390" s="57"/>
      <c r="U9390" s="57"/>
      <c r="V9390" s="57"/>
    </row>
    <row r="9391" ht="15" spans="16:22">
      <c r="P9391" s="57"/>
      <c r="Q9391" s="57"/>
      <c r="R9391" s="57"/>
      <c r="S9391" s="57"/>
      <c r="T9391" s="57"/>
      <c r="U9391" s="57"/>
      <c r="V9391" s="57"/>
    </row>
    <row r="9392" ht="15" spans="16:22">
      <c r="P9392" s="57"/>
      <c r="Q9392" s="57"/>
      <c r="R9392" s="57"/>
      <c r="S9392" s="57"/>
      <c r="T9392" s="57"/>
      <c r="U9392" s="57"/>
      <c r="V9392" s="57"/>
    </row>
    <row r="9393" ht="15" spans="16:22">
      <c r="P9393" s="57"/>
      <c r="Q9393" s="57"/>
      <c r="R9393" s="57"/>
      <c r="S9393" s="57"/>
      <c r="T9393" s="57"/>
      <c r="U9393" s="57"/>
      <c r="V9393" s="57"/>
    </row>
    <row r="9394" ht="15" spans="16:22">
      <c r="P9394" s="57"/>
      <c r="Q9394" s="57"/>
      <c r="R9394" s="57"/>
      <c r="S9394" s="57"/>
      <c r="T9394" s="57"/>
      <c r="U9394" s="57"/>
      <c r="V9394" s="57"/>
    </row>
    <row r="9395" ht="15" spans="16:22">
      <c r="P9395" s="57"/>
      <c r="Q9395" s="57"/>
      <c r="R9395" s="57"/>
      <c r="S9395" s="57"/>
      <c r="T9395" s="57"/>
      <c r="U9395" s="57"/>
      <c r="V9395" s="57"/>
    </row>
    <row r="9396" ht="15" spans="16:22">
      <c r="P9396" s="57"/>
      <c r="Q9396" s="57"/>
      <c r="R9396" s="57"/>
      <c r="S9396" s="57"/>
      <c r="T9396" s="57"/>
      <c r="U9396" s="57"/>
      <c r="V9396" s="57"/>
    </row>
    <row r="9397" ht="15" spans="16:22">
      <c r="P9397" s="57"/>
      <c r="Q9397" s="57"/>
      <c r="R9397" s="57"/>
      <c r="S9397" s="57"/>
      <c r="T9397" s="57"/>
      <c r="U9397" s="57"/>
      <c r="V9397" s="57"/>
    </row>
    <row r="9398" ht="15" spans="16:22">
      <c r="P9398" s="57"/>
      <c r="Q9398" s="57"/>
      <c r="R9398" s="57"/>
      <c r="S9398" s="57"/>
      <c r="T9398" s="57"/>
      <c r="U9398" s="57"/>
      <c r="V9398" s="57"/>
    </row>
    <row r="9399" ht="15" spans="16:22">
      <c r="P9399" s="57"/>
      <c r="Q9399" s="57"/>
      <c r="R9399" s="57"/>
      <c r="S9399" s="57"/>
      <c r="T9399" s="57"/>
      <c r="U9399" s="57"/>
      <c r="V9399" s="57"/>
    </row>
    <row r="9400" ht="15" spans="16:22">
      <c r="P9400" s="57"/>
      <c r="Q9400" s="57"/>
      <c r="R9400" s="57"/>
      <c r="S9400" s="57"/>
      <c r="T9400" s="57"/>
      <c r="U9400" s="57"/>
      <c r="V9400" s="57"/>
    </row>
    <row r="9401" ht="15" spans="16:22">
      <c r="P9401" s="57"/>
      <c r="Q9401" s="57"/>
      <c r="R9401" s="57"/>
      <c r="S9401" s="57"/>
      <c r="T9401" s="57"/>
      <c r="U9401" s="57"/>
      <c r="V9401" s="57"/>
    </row>
    <row r="9402" ht="15" spans="16:22">
      <c r="P9402" s="57"/>
      <c r="Q9402" s="57"/>
      <c r="R9402" s="57"/>
      <c r="S9402" s="57"/>
      <c r="T9402" s="57"/>
      <c r="U9402" s="57"/>
      <c r="V9402" s="57"/>
    </row>
    <row r="9403" ht="15" spans="16:22">
      <c r="P9403" s="57"/>
      <c r="Q9403" s="57"/>
      <c r="R9403" s="57"/>
      <c r="S9403" s="57"/>
      <c r="T9403" s="57"/>
      <c r="U9403" s="57"/>
      <c r="V9403" s="57"/>
    </row>
    <row r="9404" ht="15" spans="16:22">
      <c r="P9404" s="57"/>
      <c r="Q9404" s="57"/>
      <c r="R9404" s="57"/>
      <c r="S9404" s="57"/>
      <c r="T9404" s="57"/>
      <c r="U9404" s="57"/>
      <c r="V9404" s="57"/>
    </row>
    <row r="9405" ht="15" spans="16:22">
      <c r="P9405" s="57"/>
      <c r="Q9405" s="57"/>
      <c r="R9405" s="57"/>
      <c r="S9405" s="57"/>
      <c r="T9405" s="57"/>
      <c r="U9405" s="57"/>
      <c r="V9405" s="57"/>
    </row>
    <row r="9406" ht="15" spans="16:22">
      <c r="P9406" s="57"/>
      <c r="Q9406" s="57"/>
      <c r="R9406" s="57"/>
      <c r="S9406" s="57"/>
      <c r="T9406" s="57"/>
      <c r="U9406" s="57"/>
      <c r="V9406" s="57"/>
    </row>
    <row r="9407" ht="15" spans="16:22">
      <c r="P9407" s="57"/>
      <c r="Q9407" s="57"/>
      <c r="R9407" s="57"/>
      <c r="S9407" s="57"/>
      <c r="T9407" s="57"/>
      <c r="U9407" s="57"/>
      <c r="V9407" s="57"/>
    </row>
    <row r="9408" ht="15" spans="16:22">
      <c r="P9408" s="57"/>
      <c r="Q9408" s="57"/>
      <c r="R9408" s="57"/>
      <c r="S9408" s="57"/>
      <c r="T9408" s="57"/>
      <c r="U9408" s="57"/>
      <c r="V9408" s="57"/>
    </row>
    <row r="9409" ht="15" spans="16:22">
      <c r="P9409" s="57"/>
      <c r="Q9409" s="57"/>
      <c r="R9409" s="57"/>
      <c r="S9409" s="57"/>
      <c r="T9409" s="57"/>
      <c r="U9409" s="57"/>
      <c r="V9409" s="57"/>
    </row>
    <row r="9410" ht="15" spans="16:22">
      <c r="P9410" s="57"/>
      <c r="Q9410" s="57"/>
      <c r="R9410" s="57"/>
      <c r="S9410" s="57"/>
      <c r="T9410" s="57"/>
      <c r="U9410" s="57"/>
      <c r="V9410" s="57"/>
    </row>
    <row r="9411" ht="15" spans="16:22">
      <c r="P9411" s="57"/>
      <c r="Q9411" s="57"/>
      <c r="R9411" s="57"/>
      <c r="S9411" s="57"/>
      <c r="T9411" s="57"/>
      <c r="U9411" s="57"/>
      <c r="V9411" s="57"/>
    </row>
    <row r="9412" ht="15" spans="16:22">
      <c r="P9412" s="57"/>
      <c r="Q9412" s="57"/>
      <c r="R9412" s="57"/>
      <c r="S9412" s="57"/>
      <c r="T9412" s="57"/>
      <c r="U9412" s="57"/>
      <c r="V9412" s="57"/>
    </row>
    <row r="9413" ht="15" spans="16:22">
      <c r="P9413" s="57"/>
      <c r="Q9413" s="57"/>
      <c r="R9413" s="57"/>
      <c r="S9413" s="57"/>
      <c r="T9413" s="57"/>
      <c r="U9413" s="57"/>
      <c r="V9413" s="57"/>
    </row>
    <row r="9414" ht="15" spans="16:22">
      <c r="P9414" s="57"/>
      <c r="Q9414" s="57"/>
      <c r="R9414" s="57"/>
      <c r="S9414" s="57"/>
      <c r="T9414" s="57"/>
      <c r="U9414" s="57"/>
      <c r="V9414" s="57"/>
    </row>
    <row r="9415" ht="15" spans="16:22">
      <c r="P9415" s="57"/>
      <c r="Q9415" s="57"/>
      <c r="R9415" s="57"/>
      <c r="S9415" s="57"/>
      <c r="T9415" s="57"/>
      <c r="U9415" s="57"/>
      <c r="V9415" s="57"/>
    </row>
    <row r="9416" ht="15" spans="16:22">
      <c r="P9416" s="57"/>
      <c r="Q9416" s="57"/>
      <c r="R9416" s="57"/>
      <c r="S9416" s="57"/>
      <c r="T9416" s="57"/>
      <c r="U9416" s="57"/>
      <c r="V9416" s="57"/>
    </row>
    <row r="9417" ht="15" spans="16:22">
      <c r="P9417" s="57"/>
      <c r="Q9417" s="57"/>
      <c r="R9417" s="57"/>
      <c r="S9417" s="57"/>
      <c r="T9417" s="57"/>
      <c r="U9417" s="57"/>
      <c r="V9417" s="57"/>
    </row>
    <row r="9418" ht="15" spans="16:22">
      <c r="P9418" s="57"/>
      <c r="Q9418" s="57"/>
      <c r="R9418" s="57"/>
      <c r="S9418" s="57"/>
      <c r="T9418" s="57"/>
      <c r="U9418" s="57"/>
      <c r="V9418" s="57"/>
    </row>
    <row r="9419" ht="15" spans="16:22">
      <c r="P9419" s="57"/>
      <c r="Q9419" s="57"/>
      <c r="R9419" s="57"/>
      <c r="S9419" s="57"/>
      <c r="T9419" s="57"/>
      <c r="U9419" s="57"/>
      <c r="V9419" s="57"/>
    </row>
    <row r="9420" ht="15" spans="16:22">
      <c r="P9420" s="57"/>
      <c r="Q9420" s="57"/>
      <c r="R9420" s="57"/>
      <c r="S9420" s="57"/>
      <c r="T9420" s="57"/>
      <c r="U9420" s="57"/>
      <c r="V9420" s="57"/>
    </row>
    <row r="9421" ht="15" spans="16:22">
      <c r="P9421" s="57"/>
      <c r="Q9421" s="57"/>
      <c r="R9421" s="57"/>
      <c r="S9421" s="57"/>
      <c r="T9421" s="57"/>
      <c r="U9421" s="57"/>
      <c r="V9421" s="57"/>
    </row>
    <row r="9422" ht="15" spans="16:22">
      <c r="P9422" s="57"/>
      <c r="Q9422" s="57"/>
      <c r="R9422" s="57"/>
      <c r="S9422" s="57"/>
      <c r="T9422" s="57"/>
      <c r="U9422" s="57"/>
      <c r="V9422" s="57"/>
    </row>
    <row r="9423" ht="15" spans="16:22">
      <c r="P9423" s="57"/>
      <c r="Q9423" s="57"/>
      <c r="R9423" s="57"/>
      <c r="S9423" s="57"/>
      <c r="T9423" s="57"/>
      <c r="U9423" s="57"/>
      <c r="V9423" s="57"/>
    </row>
    <row r="9424" ht="15" spans="16:22">
      <c r="P9424" s="57"/>
      <c r="Q9424" s="57"/>
      <c r="R9424" s="57"/>
      <c r="S9424" s="57"/>
      <c r="T9424" s="57"/>
      <c r="U9424" s="57"/>
      <c r="V9424" s="57"/>
    </row>
    <row r="9425" ht="15" spans="16:22">
      <c r="P9425" s="57"/>
      <c r="Q9425" s="57"/>
      <c r="R9425" s="57"/>
      <c r="S9425" s="57"/>
      <c r="T9425" s="57"/>
      <c r="U9425" s="57"/>
      <c r="V9425" s="57"/>
    </row>
    <row r="9426" ht="15" spans="16:22">
      <c r="P9426" s="57"/>
      <c r="Q9426" s="57"/>
      <c r="R9426" s="57"/>
      <c r="S9426" s="57"/>
      <c r="T9426" s="57"/>
      <c r="U9426" s="57"/>
      <c r="V9426" s="57"/>
    </row>
    <row r="9427" ht="15" spans="16:22">
      <c r="P9427" s="57"/>
      <c r="Q9427" s="57"/>
      <c r="R9427" s="57"/>
      <c r="S9427" s="57"/>
      <c r="T9427" s="57"/>
      <c r="U9427" s="57"/>
      <c r="V9427" s="57"/>
    </row>
    <row r="9428" ht="15" spans="16:22">
      <c r="P9428" s="57"/>
      <c r="Q9428" s="57"/>
      <c r="R9428" s="57"/>
      <c r="S9428" s="57"/>
      <c r="T9428" s="57"/>
      <c r="U9428" s="57"/>
      <c r="V9428" s="57"/>
    </row>
    <row r="9429" ht="15" spans="16:22">
      <c r="P9429" s="57"/>
      <c r="Q9429" s="57"/>
      <c r="R9429" s="57"/>
      <c r="S9429" s="57"/>
      <c r="T9429" s="57"/>
      <c r="U9429" s="57"/>
      <c r="V9429" s="57"/>
    </row>
    <row r="9430" ht="15" spans="16:22">
      <c r="P9430" s="57"/>
      <c r="Q9430" s="57"/>
      <c r="R9430" s="57"/>
      <c r="S9430" s="57"/>
      <c r="T9430" s="57"/>
      <c r="U9430" s="57"/>
      <c r="V9430" s="57"/>
    </row>
    <row r="9431" ht="15" spans="16:22">
      <c r="P9431" s="57"/>
      <c r="Q9431" s="57"/>
      <c r="R9431" s="57"/>
      <c r="S9431" s="57"/>
      <c r="T9431" s="57"/>
      <c r="U9431" s="57"/>
      <c r="V9431" s="57"/>
    </row>
    <row r="9432" ht="15" spans="16:22">
      <c r="P9432" s="57"/>
      <c r="Q9432" s="57"/>
      <c r="R9432" s="57"/>
      <c r="S9432" s="57"/>
      <c r="T9432" s="57"/>
      <c r="U9432" s="57"/>
      <c r="V9432" s="57"/>
    </row>
    <row r="9433" ht="15" spans="16:22">
      <c r="P9433" s="57"/>
      <c r="Q9433" s="57"/>
      <c r="R9433" s="57"/>
      <c r="S9433" s="57"/>
      <c r="T9433" s="57"/>
      <c r="U9433" s="57"/>
      <c r="V9433" s="57"/>
    </row>
    <row r="9434" ht="15" spans="16:22">
      <c r="P9434" s="57"/>
      <c r="Q9434" s="57"/>
      <c r="R9434" s="57"/>
      <c r="S9434" s="57"/>
      <c r="T9434" s="57"/>
      <c r="U9434" s="57"/>
      <c r="V9434" s="57"/>
    </row>
    <row r="9435" ht="15" spans="16:22">
      <c r="P9435" s="57"/>
      <c r="Q9435" s="57"/>
      <c r="R9435" s="57"/>
      <c r="S9435" s="57"/>
      <c r="T9435" s="57"/>
      <c r="U9435" s="57"/>
      <c r="V9435" s="57"/>
    </row>
    <row r="9436" ht="15" spans="16:22">
      <c r="P9436" s="57"/>
      <c r="Q9436" s="57"/>
      <c r="R9436" s="57"/>
      <c r="S9436" s="57"/>
      <c r="T9436" s="57"/>
      <c r="U9436" s="57"/>
      <c r="V9436" s="57"/>
    </row>
    <row r="9437" ht="15" spans="16:22">
      <c r="P9437" s="57"/>
      <c r="Q9437" s="57"/>
      <c r="R9437" s="57"/>
      <c r="S9437" s="57"/>
      <c r="T9437" s="57"/>
      <c r="U9437" s="57"/>
      <c r="V9437" s="57"/>
    </row>
    <row r="9438" ht="15" spans="16:22">
      <c r="P9438" s="57"/>
      <c r="Q9438" s="57"/>
      <c r="R9438" s="57"/>
      <c r="S9438" s="57"/>
      <c r="T9438" s="57"/>
      <c r="U9438" s="57"/>
      <c r="V9438" s="57"/>
    </row>
    <row r="9439" ht="15" spans="16:22">
      <c r="P9439" s="57"/>
      <c r="Q9439" s="57"/>
      <c r="R9439" s="57"/>
      <c r="S9439" s="57"/>
      <c r="T9439" s="57"/>
      <c r="U9439" s="57"/>
      <c r="V9439" s="57"/>
    </row>
    <row r="9440" ht="15" spans="16:22">
      <c r="P9440" s="57"/>
      <c r="Q9440" s="57"/>
      <c r="R9440" s="57"/>
      <c r="S9440" s="57"/>
      <c r="T9440" s="57"/>
      <c r="U9440" s="57"/>
      <c r="V9440" s="57"/>
    </row>
    <row r="9441" ht="15" spans="16:22">
      <c r="P9441" s="57"/>
      <c r="Q9441" s="57"/>
      <c r="R9441" s="57"/>
      <c r="S9441" s="57"/>
      <c r="T9441" s="57"/>
      <c r="U9441" s="57"/>
      <c r="V9441" s="57"/>
    </row>
    <row r="9442" ht="15" spans="16:22">
      <c r="P9442" s="57"/>
      <c r="Q9442" s="57"/>
      <c r="R9442" s="57"/>
      <c r="S9442" s="57"/>
      <c r="T9442" s="57"/>
      <c r="U9442" s="57"/>
      <c r="V9442" s="57"/>
    </row>
    <row r="9443" ht="15" spans="16:22">
      <c r="P9443" s="57"/>
      <c r="Q9443" s="57"/>
      <c r="R9443" s="57"/>
      <c r="S9443" s="57"/>
      <c r="T9443" s="57"/>
      <c r="U9443" s="57"/>
      <c r="V9443" s="57"/>
    </row>
    <row r="9444" ht="15" spans="16:22">
      <c r="P9444" s="57"/>
      <c r="Q9444" s="57"/>
      <c r="R9444" s="57"/>
      <c r="S9444" s="57"/>
      <c r="T9444" s="57"/>
      <c r="U9444" s="57"/>
      <c r="V9444" s="57"/>
    </row>
    <row r="9445" ht="15" spans="16:22">
      <c r="P9445" s="57"/>
      <c r="Q9445" s="57"/>
      <c r="R9445" s="57"/>
      <c r="S9445" s="57"/>
      <c r="T9445" s="57"/>
      <c r="U9445" s="57"/>
      <c r="V9445" s="57"/>
    </row>
    <row r="9446" ht="15" spans="16:22">
      <c r="P9446" s="57"/>
      <c r="Q9446" s="57"/>
      <c r="R9446" s="57"/>
      <c r="S9446" s="57"/>
      <c r="T9446" s="57"/>
      <c r="U9446" s="57"/>
      <c r="V9446" s="57"/>
    </row>
    <row r="9447" ht="15" spans="16:22">
      <c r="P9447" s="57"/>
      <c r="Q9447" s="57"/>
      <c r="R9447" s="57"/>
      <c r="S9447" s="57"/>
      <c r="T9447" s="57"/>
      <c r="U9447" s="57"/>
      <c r="V9447" s="57"/>
    </row>
    <row r="9448" ht="15" spans="16:22">
      <c r="P9448" s="57"/>
      <c r="Q9448" s="57"/>
      <c r="R9448" s="57"/>
      <c r="S9448" s="57"/>
      <c r="T9448" s="57"/>
      <c r="U9448" s="57"/>
      <c r="V9448" s="57"/>
    </row>
    <row r="9449" ht="15" spans="16:22">
      <c r="P9449" s="57"/>
      <c r="Q9449" s="57"/>
      <c r="R9449" s="57"/>
      <c r="S9449" s="57"/>
      <c r="T9449" s="57"/>
      <c r="U9449" s="57"/>
      <c r="V9449" s="57"/>
    </row>
    <row r="9450" ht="15" spans="16:22">
      <c r="P9450" s="57"/>
      <c r="Q9450" s="57"/>
      <c r="R9450" s="57"/>
      <c r="S9450" s="57"/>
      <c r="T9450" s="57"/>
      <c r="U9450" s="57"/>
      <c r="V9450" s="57"/>
    </row>
    <row r="9451" ht="15" spans="16:22">
      <c r="P9451" s="57"/>
      <c r="Q9451" s="57"/>
      <c r="R9451" s="57"/>
      <c r="S9451" s="57"/>
      <c r="T9451" s="57"/>
      <c r="U9451" s="57"/>
      <c r="V9451" s="57"/>
    </row>
    <row r="9452" ht="15" spans="16:22">
      <c r="P9452" s="57"/>
      <c r="Q9452" s="57"/>
      <c r="R9452" s="57"/>
      <c r="S9452" s="57"/>
      <c r="T9452" s="57"/>
      <c r="U9452" s="57"/>
      <c r="V9452" s="57"/>
    </row>
    <row r="9453" ht="15" spans="16:22">
      <c r="P9453" s="57"/>
      <c r="Q9453" s="57"/>
      <c r="R9453" s="57"/>
      <c r="S9453" s="57"/>
      <c r="T9453" s="57"/>
      <c r="U9453" s="57"/>
      <c r="V9453" s="57"/>
    </row>
    <row r="9454" ht="15" spans="16:22">
      <c r="P9454" s="57"/>
      <c r="Q9454" s="57"/>
      <c r="R9454" s="57"/>
      <c r="S9454" s="57"/>
      <c r="T9454" s="57"/>
      <c r="U9454" s="57"/>
      <c r="V9454" s="57"/>
    </row>
    <row r="9455" ht="15" spans="16:22">
      <c r="P9455" s="57"/>
      <c r="Q9455" s="57"/>
      <c r="R9455" s="57"/>
      <c r="S9455" s="57"/>
      <c r="T9455" s="57"/>
      <c r="U9455" s="57"/>
      <c r="V9455" s="57"/>
    </row>
    <row r="9456" ht="15" spans="16:22">
      <c r="P9456" s="57"/>
      <c r="Q9456" s="57"/>
      <c r="R9456" s="57"/>
      <c r="S9456" s="57"/>
      <c r="T9456" s="57"/>
      <c r="U9456" s="57"/>
      <c r="V9456" s="57"/>
    </row>
    <row r="9457" ht="15" spans="16:22">
      <c r="P9457" s="57"/>
      <c r="Q9457" s="57"/>
      <c r="R9457" s="57"/>
      <c r="S9457" s="57"/>
      <c r="T9457" s="57"/>
      <c r="U9457" s="57"/>
      <c r="V9457" s="57"/>
    </row>
    <row r="9458" ht="15" spans="16:22">
      <c r="P9458" s="57"/>
      <c r="Q9458" s="57"/>
      <c r="R9458" s="57"/>
      <c r="S9458" s="57"/>
      <c r="T9458" s="57"/>
      <c r="U9458" s="57"/>
      <c r="V9458" s="57"/>
    </row>
    <row r="9459" ht="15" spans="16:22">
      <c r="P9459" s="57"/>
      <c r="Q9459" s="57"/>
      <c r="R9459" s="57"/>
      <c r="S9459" s="57"/>
      <c r="T9459" s="57"/>
      <c r="U9459" s="57"/>
      <c r="V9459" s="57"/>
    </row>
    <row r="9460" ht="15" spans="16:22">
      <c r="P9460" s="57"/>
      <c r="Q9460" s="57"/>
      <c r="R9460" s="57"/>
      <c r="S9460" s="57"/>
      <c r="T9460" s="57"/>
      <c r="U9460" s="57"/>
      <c r="V9460" s="57"/>
    </row>
    <row r="9461" ht="15" spans="16:22">
      <c r="P9461" s="57"/>
      <c r="Q9461" s="57"/>
      <c r="R9461" s="57"/>
      <c r="S9461" s="57"/>
      <c r="T9461" s="57"/>
      <c r="U9461" s="57"/>
      <c r="V9461" s="57"/>
    </row>
    <row r="9462" ht="15" spans="16:22">
      <c r="P9462" s="57"/>
      <c r="Q9462" s="57"/>
      <c r="R9462" s="57"/>
      <c r="S9462" s="57"/>
      <c r="T9462" s="57"/>
      <c r="U9462" s="57"/>
      <c r="V9462" s="57"/>
    </row>
    <row r="9463" ht="15" spans="16:22">
      <c r="P9463" s="57"/>
      <c r="Q9463" s="57"/>
      <c r="R9463" s="57"/>
      <c r="S9463" s="57"/>
      <c r="T9463" s="57"/>
      <c r="U9463" s="57"/>
      <c r="V9463" s="57"/>
    </row>
    <row r="9464" ht="15" spans="16:22">
      <c r="P9464" s="57"/>
      <c r="Q9464" s="57"/>
      <c r="R9464" s="57"/>
      <c r="S9464" s="57"/>
      <c r="T9464" s="57"/>
      <c r="U9464" s="57"/>
      <c r="V9464" s="57"/>
    </row>
    <row r="9465" ht="15" spans="16:22">
      <c r="P9465" s="57"/>
      <c r="Q9465" s="57"/>
      <c r="R9465" s="57"/>
      <c r="S9465" s="57"/>
      <c r="T9465" s="57"/>
      <c r="U9465" s="57"/>
      <c r="V9465" s="57"/>
    </row>
    <row r="9466" ht="15" spans="16:22">
      <c r="P9466" s="57"/>
      <c r="Q9466" s="57"/>
      <c r="R9466" s="57"/>
      <c r="S9466" s="57"/>
      <c r="T9466" s="57"/>
      <c r="U9466" s="57"/>
      <c r="V9466" s="57"/>
    </row>
    <row r="9467" ht="15" spans="16:22">
      <c r="P9467" s="57"/>
      <c r="Q9467" s="57"/>
      <c r="R9467" s="57"/>
      <c r="S9467" s="57"/>
      <c r="T9467" s="57"/>
      <c r="U9467" s="57"/>
      <c r="V9467" s="57"/>
    </row>
    <row r="9468" ht="15" spans="16:22">
      <c r="P9468" s="57"/>
      <c r="Q9468" s="57"/>
      <c r="R9468" s="57"/>
      <c r="S9468" s="57"/>
      <c r="T9468" s="57"/>
      <c r="U9468" s="57"/>
      <c r="V9468" s="57"/>
    </row>
    <row r="9469" ht="15" spans="16:22">
      <c r="P9469" s="57"/>
      <c r="Q9469" s="57"/>
      <c r="R9469" s="57"/>
      <c r="S9469" s="57"/>
      <c r="T9469" s="57"/>
      <c r="U9469" s="57"/>
      <c r="V9469" s="57"/>
    </row>
    <row r="9470" ht="15" spans="16:22">
      <c r="P9470" s="57"/>
      <c r="Q9470" s="57"/>
      <c r="R9470" s="57"/>
      <c r="S9470" s="57"/>
      <c r="T9470" s="57"/>
      <c r="U9470" s="57"/>
      <c r="V9470" s="57"/>
    </row>
    <row r="9471" ht="15" spans="16:22">
      <c r="P9471" s="57"/>
      <c r="Q9471" s="57"/>
      <c r="R9471" s="57"/>
      <c r="S9471" s="57"/>
      <c r="T9471" s="57"/>
      <c r="U9471" s="57"/>
      <c r="V9471" s="57"/>
    </row>
    <row r="9472" ht="15" spans="16:22">
      <c r="P9472" s="57"/>
      <c r="Q9472" s="57"/>
      <c r="R9472" s="57"/>
      <c r="S9472" s="57"/>
      <c r="T9472" s="57"/>
      <c r="U9472" s="57"/>
      <c r="V9472" s="57"/>
    </row>
    <row r="9473" ht="15" spans="16:22">
      <c r="P9473" s="57"/>
      <c r="Q9473" s="57"/>
      <c r="R9473" s="57"/>
      <c r="S9473" s="57"/>
      <c r="T9473" s="57"/>
      <c r="U9473" s="57"/>
      <c r="V9473" s="57"/>
    </row>
    <row r="9474" ht="15" spans="16:22">
      <c r="P9474" s="57"/>
      <c r="Q9474" s="57"/>
      <c r="R9474" s="57"/>
      <c r="S9474" s="57"/>
      <c r="T9474" s="57"/>
      <c r="U9474" s="57"/>
      <c r="V9474" s="57"/>
    </row>
    <row r="9475" ht="15" spans="16:22">
      <c r="P9475" s="57"/>
      <c r="Q9475" s="57"/>
      <c r="R9475" s="57"/>
      <c r="S9475" s="57"/>
      <c r="T9475" s="57"/>
      <c r="U9475" s="57"/>
      <c r="V9475" s="57"/>
    </row>
    <row r="9476" ht="15" spans="16:22">
      <c r="P9476" s="57"/>
      <c r="Q9476" s="57"/>
      <c r="R9476" s="57"/>
      <c r="S9476" s="57"/>
      <c r="T9476" s="57"/>
      <c r="U9476" s="57"/>
      <c r="V9476" s="57"/>
    </row>
    <row r="9477" ht="15" spans="16:22">
      <c r="P9477" s="57"/>
      <c r="Q9477" s="57"/>
      <c r="R9477" s="57"/>
      <c r="S9477" s="57"/>
      <c r="T9477" s="57"/>
      <c r="U9477" s="57"/>
      <c r="V9477" s="57"/>
    </row>
    <row r="9478" ht="15" spans="16:22">
      <c r="P9478" s="57"/>
      <c r="Q9478" s="57"/>
      <c r="R9478" s="57"/>
      <c r="S9478" s="57"/>
      <c r="T9478" s="57"/>
      <c r="U9478" s="57"/>
      <c r="V9478" s="57"/>
    </row>
    <row r="9479" ht="15" spans="16:22">
      <c r="P9479" s="57"/>
      <c r="Q9479" s="57"/>
      <c r="R9479" s="57"/>
      <c r="S9479" s="57"/>
      <c r="T9479" s="57"/>
      <c r="U9479" s="57"/>
      <c r="V9479" s="57"/>
    </row>
    <row r="9480" ht="15" spans="16:22">
      <c r="P9480" s="57"/>
      <c r="Q9480" s="57"/>
      <c r="R9480" s="57"/>
      <c r="S9480" s="57"/>
      <c r="T9480" s="57"/>
      <c r="U9480" s="57"/>
      <c r="V9480" s="57"/>
    </row>
    <row r="9481" ht="15" spans="16:22">
      <c r="P9481" s="57"/>
      <c r="Q9481" s="57"/>
      <c r="R9481" s="57"/>
      <c r="S9481" s="57"/>
      <c r="T9481" s="57"/>
      <c r="U9481" s="57"/>
      <c r="V9481" s="57"/>
    </row>
    <row r="9482" ht="15" spans="16:22">
      <c r="P9482" s="57"/>
      <c r="Q9482" s="57"/>
      <c r="R9482" s="57"/>
      <c r="S9482" s="57"/>
      <c r="T9482" s="57"/>
      <c r="U9482" s="57"/>
      <c r="V9482" s="57"/>
    </row>
    <row r="9483" ht="15" spans="16:22">
      <c r="P9483" s="57"/>
      <c r="Q9483" s="57"/>
      <c r="R9483" s="57"/>
      <c r="S9483" s="57"/>
      <c r="T9483" s="57"/>
      <c r="U9483" s="57"/>
      <c r="V9483" s="57"/>
    </row>
    <row r="9484" ht="15" spans="16:22">
      <c r="P9484" s="57"/>
      <c r="Q9484" s="57"/>
      <c r="R9484" s="57"/>
      <c r="S9484" s="57"/>
      <c r="T9484" s="57"/>
      <c r="U9484" s="57"/>
      <c r="V9484" s="57"/>
    </row>
    <row r="9485" ht="15" spans="16:22">
      <c r="P9485" s="57"/>
      <c r="Q9485" s="57"/>
      <c r="R9485" s="57"/>
      <c r="S9485" s="57"/>
      <c r="T9485" s="57"/>
      <c r="U9485" s="57"/>
      <c r="V9485" s="57"/>
    </row>
    <row r="9486" ht="15" spans="16:22">
      <c r="P9486" s="57"/>
      <c r="Q9486" s="57"/>
      <c r="R9486" s="57"/>
      <c r="S9486" s="57"/>
      <c r="T9486" s="57"/>
      <c r="U9486" s="57"/>
      <c r="V9486" s="57"/>
    </row>
    <row r="9487" ht="15" spans="16:22">
      <c r="P9487" s="57"/>
      <c r="Q9487" s="57"/>
      <c r="R9487" s="57"/>
      <c r="S9487" s="57"/>
      <c r="T9487" s="57"/>
      <c r="U9487" s="57"/>
      <c r="V9487" s="57"/>
    </row>
    <row r="9488" ht="15" spans="16:22">
      <c r="P9488" s="57"/>
      <c r="Q9488" s="57"/>
      <c r="R9488" s="57"/>
      <c r="S9488" s="57"/>
      <c r="T9488" s="57"/>
      <c r="U9488" s="57"/>
      <c r="V9488" s="57"/>
    </row>
    <row r="9489" ht="15" spans="16:22">
      <c r="P9489" s="57"/>
      <c r="Q9489" s="57"/>
      <c r="R9489" s="57"/>
      <c r="S9489" s="57"/>
      <c r="T9489" s="57"/>
      <c r="U9489" s="57"/>
      <c r="V9489" s="57"/>
    </row>
    <row r="9490" ht="15" spans="16:22">
      <c r="P9490" s="57"/>
      <c r="Q9490" s="57"/>
      <c r="R9490" s="57"/>
      <c r="S9490" s="57"/>
      <c r="T9490" s="57"/>
      <c r="U9490" s="57"/>
      <c r="V9490" s="57"/>
    </row>
    <row r="9491" ht="15" spans="16:22">
      <c r="P9491" s="57"/>
      <c r="Q9491" s="57"/>
      <c r="R9491" s="57"/>
      <c r="S9491" s="57"/>
      <c r="T9491" s="57"/>
      <c r="U9491" s="57"/>
      <c r="V9491" s="57"/>
    </row>
    <row r="9492" ht="15" spans="16:22">
      <c r="P9492" s="57"/>
      <c r="Q9492" s="57"/>
      <c r="R9492" s="57"/>
      <c r="S9492" s="57"/>
      <c r="T9492" s="57"/>
      <c r="U9492" s="57"/>
      <c r="V9492" s="57"/>
    </row>
    <row r="9493" ht="15" spans="16:22">
      <c r="P9493" s="57"/>
      <c r="Q9493" s="57"/>
      <c r="R9493" s="57"/>
      <c r="S9493" s="57"/>
      <c r="T9493" s="57"/>
      <c r="U9493" s="57"/>
      <c r="V9493" s="57"/>
    </row>
    <row r="9494" ht="15" spans="16:22">
      <c r="P9494" s="57"/>
      <c r="Q9494" s="57"/>
      <c r="R9494" s="57"/>
      <c r="S9494" s="57"/>
      <c r="T9494" s="57"/>
      <c r="U9494" s="57"/>
      <c r="V9494" s="57"/>
    </row>
    <row r="9495" ht="15" spans="16:22">
      <c r="P9495" s="57"/>
      <c r="Q9495" s="57"/>
      <c r="R9495" s="57"/>
      <c r="S9495" s="57"/>
      <c r="T9495" s="57"/>
      <c r="U9495" s="57"/>
      <c r="V9495" s="57"/>
    </row>
    <row r="9496" ht="15" spans="16:22">
      <c r="P9496" s="57"/>
      <c r="Q9496" s="57"/>
      <c r="R9496" s="57"/>
      <c r="S9496" s="57"/>
      <c r="T9496" s="57"/>
      <c r="U9496" s="57"/>
      <c r="V9496" s="57"/>
    </row>
    <row r="9497" ht="15" spans="16:22">
      <c r="P9497" s="57"/>
      <c r="Q9497" s="57"/>
      <c r="R9497" s="57"/>
      <c r="S9497" s="57"/>
      <c r="T9497" s="57"/>
      <c r="U9497" s="57"/>
      <c r="V9497" s="57"/>
    </row>
    <row r="9498" ht="15" spans="16:22">
      <c r="P9498" s="57"/>
      <c r="Q9498" s="57"/>
      <c r="R9498" s="57"/>
      <c r="S9498" s="57"/>
      <c r="T9498" s="57"/>
      <c r="U9498" s="57"/>
      <c r="V9498" s="57"/>
    </row>
    <row r="9499" ht="15" spans="16:22">
      <c r="P9499" s="57"/>
      <c r="Q9499" s="57"/>
      <c r="R9499" s="57"/>
      <c r="S9499" s="57"/>
      <c r="T9499" s="57"/>
      <c r="U9499" s="57"/>
      <c r="V9499" s="57"/>
    </row>
    <row r="9500" ht="15" spans="16:22">
      <c r="P9500" s="57"/>
      <c r="Q9500" s="57"/>
      <c r="R9500" s="57"/>
      <c r="S9500" s="57"/>
      <c r="T9500" s="57"/>
      <c r="U9500" s="57"/>
      <c r="V9500" s="57"/>
    </row>
    <row r="9501" ht="15" spans="16:22">
      <c r="P9501" s="57"/>
      <c r="Q9501" s="57"/>
      <c r="R9501" s="57"/>
      <c r="S9501" s="57"/>
      <c r="T9501" s="57"/>
      <c r="U9501" s="57"/>
      <c r="V9501" s="57"/>
    </row>
    <row r="9502" ht="15" spans="16:22">
      <c r="P9502" s="57"/>
      <c r="Q9502" s="57"/>
      <c r="R9502" s="57"/>
      <c r="S9502" s="57"/>
      <c r="T9502" s="57"/>
      <c r="U9502" s="57"/>
      <c r="V9502" s="57"/>
    </row>
    <row r="9503" ht="15" spans="16:22">
      <c r="P9503" s="57"/>
      <c r="Q9503" s="57"/>
      <c r="R9503" s="57"/>
      <c r="S9503" s="57"/>
      <c r="T9503" s="57"/>
      <c r="U9503" s="57"/>
      <c r="V9503" s="57"/>
    </row>
    <row r="9504" ht="15" spans="16:22">
      <c r="P9504" s="57"/>
      <c r="Q9504" s="57"/>
      <c r="R9504" s="57"/>
      <c r="S9504" s="57"/>
      <c r="T9504" s="57"/>
      <c r="U9504" s="57"/>
      <c r="V9504" s="57"/>
    </row>
    <row r="9505" ht="15" spans="16:22">
      <c r="P9505" s="57"/>
      <c r="Q9505" s="57"/>
      <c r="R9505" s="57"/>
      <c r="S9505" s="57"/>
      <c r="T9505" s="57"/>
      <c r="U9505" s="57"/>
      <c r="V9505" s="57"/>
    </row>
    <row r="9506" ht="15" spans="16:22">
      <c r="P9506" s="57"/>
      <c r="Q9506" s="57"/>
      <c r="R9506" s="57"/>
      <c r="S9506" s="57"/>
      <c r="T9506" s="57"/>
      <c r="U9506" s="57"/>
      <c r="V9506" s="57"/>
    </row>
    <row r="9507" ht="15" spans="16:22">
      <c r="P9507" s="57"/>
      <c r="Q9507" s="57"/>
      <c r="R9507" s="57"/>
      <c r="S9507" s="57"/>
      <c r="T9507" s="57"/>
      <c r="U9507" s="57"/>
      <c r="V9507" s="57"/>
    </row>
    <row r="9508" ht="15" spans="16:22">
      <c r="P9508" s="57"/>
      <c r="Q9508" s="57"/>
      <c r="R9508" s="57"/>
      <c r="S9508" s="57"/>
      <c r="T9508" s="57"/>
      <c r="U9508" s="57"/>
      <c r="V9508" s="57"/>
    </row>
    <row r="9509" ht="15" spans="16:22">
      <c r="P9509" s="57"/>
      <c r="Q9509" s="57"/>
      <c r="R9509" s="57"/>
      <c r="S9509" s="57"/>
      <c r="T9509" s="57"/>
      <c r="U9509" s="57"/>
      <c r="V9509" s="57"/>
    </row>
    <row r="9510" ht="15" spans="16:22">
      <c r="P9510" s="57"/>
      <c r="Q9510" s="57"/>
      <c r="R9510" s="57"/>
      <c r="S9510" s="57"/>
      <c r="T9510" s="57"/>
      <c r="U9510" s="57"/>
      <c r="V9510" s="57"/>
    </row>
    <row r="9511" ht="15" spans="16:22">
      <c r="P9511" s="57"/>
      <c r="Q9511" s="57"/>
      <c r="R9511" s="57"/>
      <c r="S9511" s="57"/>
      <c r="T9511" s="57"/>
      <c r="U9511" s="57"/>
      <c r="V9511" s="57"/>
    </row>
    <row r="9512" ht="15" spans="16:22">
      <c r="P9512" s="57"/>
      <c r="Q9512" s="57"/>
      <c r="R9512" s="57"/>
      <c r="S9512" s="57"/>
      <c r="T9512" s="57"/>
      <c r="U9512" s="57"/>
      <c r="V9512" s="57"/>
    </row>
    <row r="9513" ht="15" spans="16:22">
      <c r="P9513" s="57"/>
      <c r="Q9513" s="57"/>
      <c r="R9513" s="57"/>
      <c r="S9513" s="57"/>
      <c r="T9513" s="57"/>
      <c r="U9513" s="57"/>
      <c r="V9513" s="57"/>
    </row>
    <row r="9514" ht="15" spans="16:22">
      <c r="P9514" s="57"/>
      <c r="Q9514" s="57"/>
      <c r="R9514" s="57"/>
      <c r="S9514" s="57"/>
      <c r="T9514" s="57"/>
      <c r="U9514" s="57"/>
      <c r="V9514" s="57"/>
    </row>
    <row r="9515" ht="15" spans="16:22">
      <c r="P9515" s="57"/>
      <c r="Q9515" s="57"/>
      <c r="R9515" s="57"/>
      <c r="S9515" s="57"/>
      <c r="T9515" s="57"/>
      <c r="U9515" s="57"/>
      <c r="V9515" s="57"/>
    </row>
    <row r="9516" ht="15" spans="16:22">
      <c r="P9516" s="57"/>
      <c r="Q9516" s="57"/>
      <c r="R9516" s="57"/>
      <c r="S9516" s="57"/>
      <c r="T9516" s="57"/>
      <c r="U9516" s="57"/>
      <c r="V9516" s="57"/>
    </row>
    <row r="9517" ht="15" spans="16:22">
      <c r="P9517" s="57"/>
      <c r="Q9517" s="57"/>
      <c r="R9517" s="57"/>
      <c r="S9517" s="57"/>
      <c r="T9517" s="57"/>
      <c r="U9517" s="57"/>
      <c r="V9517" s="57"/>
    </row>
    <row r="9518" ht="15" spans="16:22">
      <c r="P9518" s="57"/>
      <c r="Q9518" s="57"/>
      <c r="R9518" s="57"/>
      <c r="S9518" s="57"/>
      <c r="T9518" s="57"/>
      <c r="U9518" s="57"/>
      <c r="V9518" s="57"/>
    </row>
    <row r="9519" ht="15" spans="16:22">
      <c r="P9519" s="57"/>
      <c r="Q9519" s="57"/>
      <c r="R9519" s="57"/>
      <c r="S9519" s="57"/>
      <c r="T9519" s="57"/>
      <c r="U9519" s="57"/>
      <c r="V9519" s="57"/>
    </row>
    <row r="9520" ht="15" spans="16:22">
      <c r="P9520" s="57"/>
      <c r="Q9520" s="57"/>
      <c r="R9520" s="57"/>
      <c r="S9520" s="57"/>
      <c r="T9520" s="57"/>
      <c r="U9520" s="57"/>
      <c r="V9520" s="57"/>
    </row>
    <row r="9521" ht="15" spans="16:22">
      <c r="P9521" s="57"/>
      <c r="Q9521" s="57"/>
      <c r="R9521" s="57"/>
      <c r="S9521" s="57"/>
      <c r="T9521" s="57"/>
      <c r="U9521" s="57"/>
      <c r="V9521" s="57"/>
    </row>
    <row r="9522" ht="15" spans="16:22">
      <c r="P9522" s="57"/>
      <c r="Q9522" s="57"/>
      <c r="R9522" s="57"/>
      <c r="S9522" s="57"/>
      <c r="T9522" s="57"/>
      <c r="U9522" s="57"/>
      <c r="V9522" s="57"/>
    </row>
    <row r="9523" ht="15" spans="16:22">
      <c r="P9523" s="57"/>
      <c r="Q9523" s="57"/>
      <c r="R9523" s="57"/>
      <c r="S9523" s="57"/>
      <c r="T9523" s="57"/>
      <c r="U9523" s="57"/>
      <c r="V9523" s="57"/>
    </row>
    <row r="9524" ht="15" spans="16:22">
      <c r="P9524" s="57"/>
      <c r="Q9524" s="57"/>
      <c r="R9524" s="57"/>
      <c r="S9524" s="57"/>
      <c r="T9524" s="57"/>
      <c r="U9524" s="57"/>
      <c r="V9524" s="57"/>
    </row>
    <row r="9525" ht="15" spans="16:22">
      <c r="P9525" s="57"/>
      <c r="Q9525" s="57"/>
      <c r="R9525" s="57"/>
      <c r="S9525" s="57"/>
      <c r="T9525" s="57"/>
      <c r="U9525" s="57"/>
      <c r="V9525" s="57"/>
    </row>
    <row r="9526" ht="15" spans="16:22">
      <c r="P9526" s="57"/>
      <c r="Q9526" s="57"/>
      <c r="R9526" s="57"/>
      <c r="S9526" s="57"/>
      <c r="T9526" s="57"/>
      <c r="U9526" s="57"/>
      <c r="V9526" s="57"/>
    </row>
    <row r="9527" ht="15" spans="16:22">
      <c r="P9527" s="57"/>
      <c r="Q9527" s="57"/>
      <c r="R9527" s="57"/>
      <c r="S9527" s="57"/>
      <c r="T9527" s="57"/>
      <c r="U9527" s="57"/>
      <c r="V9527" s="57"/>
    </row>
    <row r="9528" ht="15" spans="16:22">
      <c r="P9528" s="57"/>
      <c r="Q9528" s="57"/>
      <c r="R9528" s="57"/>
      <c r="S9528" s="57"/>
      <c r="T9528" s="57"/>
      <c r="U9528" s="57"/>
      <c r="V9528" s="57"/>
    </row>
    <row r="9529" ht="15" spans="16:22">
      <c r="P9529" s="57"/>
      <c r="Q9529" s="57"/>
      <c r="R9529" s="57"/>
      <c r="S9529" s="57"/>
      <c r="T9529" s="57"/>
      <c r="U9529" s="57"/>
      <c r="V9529" s="57"/>
    </row>
    <row r="9530" ht="15" spans="16:22">
      <c r="P9530" s="57"/>
      <c r="Q9530" s="57"/>
      <c r="R9530" s="57"/>
      <c r="S9530" s="57"/>
      <c r="T9530" s="57"/>
      <c r="U9530" s="57"/>
      <c r="V9530" s="57"/>
    </row>
    <row r="9531" ht="15" spans="16:22">
      <c r="P9531" s="57"/>
      <c r="Q9531" s="57"/>
      <c r="R9531" s="57"/>
      <c r="S9531" s="57"/>
      <c r="T9531" s="57"/>
      <c r="U9531" s="57"/>
      <c r="V9531" s="57"/>
    </row>
    <row r="9532" ht="15" spans="16:22">
      <c r="P9532" s="57"/>
      <c r="Q9532" s="57"/>
      <c r="R9532" s="57"/>
      <c r="S9532" s="57"/>
      <c r="T9532" s="57"/>
      <c r="U9532" s="57"/>
      <c r="V9532" s="57"/>
    </row>
    <row r="9533" ht="15" spans="16:22">
      <c r="P9533" s="57"/>
      <c r="Q9533" s="57"/>
      <c r="R9533" s="57"/>
      <c r="S9533" s="57"/>
      <c r="T9533" s="57"/>
      <c r="U9533" s="57"/>
      <c r="V9533" s="57"/>
    </row>
    <row r="9534" ht="15" spans="16:22">
      <c r="P9534" s="57"/>
      <c r="Q9534" s="57"/>
      <c r="R9534" s="57"/>
      <c r="S9534" s="57"/>
      <c r="T9534" s="57"/>
      <c r="U9534" s="57"/>
      <c r="V9534" s="57"/>
    </row>
    <row r="9535" ht="15" spans="16:22">
      <c r="P9535" s="57"/>
      <c r="Q9535" s="57"/>
      <c r="R9535" s="57"/>
      <c r="S9535" s="57"/>
      <c r="T9535" s="57"/>
      <c r="U9535" s="57"/>
      <c r="V9535" s="57"/>
    </row>
    <row r="9536" ht="15" spans="16:22">
      <c r="P9536" s="57"/>
      <c r="Q9536" s="57"/>
      <c r="R9536" s="57"/>
      <c r="S9536" s="57"/>
      <c r="T9536" s="57"/>
      <c r="U9536" s="57"/>
      <c r="V9536" s="57"/>
    </row>
    <row r="9537" ht="15" spans="16:22">
      <c r="P9537" s="57"/>
      <c r="Q9537" s="57"/>
      <c r="R9537" s="57"/>
      <c r="S9537" s="57"/>
      <c r="T9537" s="57"/>
      <c r="U9537" s="57"/>
      <c r="V9537" s="57"/>
    </row>
    <row r="9538" ht="15" spans="16:22">
      <c r="P9538" s="57"/>
      <c r="Q9538" s="57"/>
      <c r="R9538" s="57"/>
      <c r="S9538" s="57"/>
      <c r="T9538" s="57"/>
      <c r="U9538" s="57"/>
      <c r="V9538" s="57"/>
    </row>
    <row r="9539" ht="15" spans="16:22">
      <c r="P9539" s="57"/>
      <c r="Q9539" s="57"/>
      <c r="R9539" s="57"/>
      <c r="S9539" s="57"/>
      <c r="T9539" s="57"/>
      <c r="U9539" s="57"/>
      <c r="V9539" s="57"/>
    </row>
    <row r="9540" ht="15" spans="16:22">
      <c r="P9540" s="57"/>
      <c r="Q9540" s="57"/>
      <c r="R9540" s="57"/>
      <c r="S9540" s="57"/>
      <c r="T9540" s="57"/>
      <c r="U9540" s="57"/>
      <c r="V9540" s="57"/>
    </row>
    <row r="9541" ht="15" spans="16:22">
      <c r="P9541" s="57"/>
      <c r="Q9541" s="57"/>
      <c r="R9541" s="57"/>
      <c r="S9541" s="57"/>
      <c r="T9541" s="57"/>
      <c r="U9541" s="57"/>
      <c r="V9541" s="57"/>
    </row>
    <row r="9542" ht="15" spans="16:22">
      <c r="P9542" s="57"/>
      <c r="Q9542" s="57"/>
      <c r="R9542" s="57"/>
      <c r="S9542" s="57"/>
      <c r="T9542" s="57"/>
      <c r="U9542" s="57"/>
      <c r="V9542" s="57"/>
    </row>
    <row r="9543" ht="15" spans="16:22">
      <c r="P9543" s="57"/>
      <c r="Q9543" s="57"/>
      <c r="R9543" s="57"/>
      <c r="S9543" s="57"/>
      <c r="T9543" s="57"/>
      <c r="U9543" s="57"/>
      <c r="V9543" s="57"/>
    </row>
    <row r="9544" ht="15" spans="16:22">
      <c r="P9544" s="57"/>
      <c r="Q9544" s="57"/>
      <c r="R9544" s="57"/>
      <c r="S9544" s="57"/>
      <c r="T9544" s="57"/>
      <c r="U9544" s="57"/>
      <c r="V9544" s="57"/>
    </row>
    <row r="9545" ht="15" spans="16:22">
      <c r="P9545" s="57"/>
      <c r="Q9545" s="57"/>
      <c r="R9545" s="57"/>
      <c r="S9545" s="57"/>
      <c r="T9545" s="57"/>
      <c r="U9545" s="57"/>
      <c r="V9545" s="57"/>
    </row>
    <row r="9546" ht="15" spans="16:22">
      <c r="P9546" s="57"/>
      <c r="Q9546" s="57"/>
      <c r="R9546" s="57"/>
      <c r="S9546" s="57"/>
      <c r="T9546" s="57"/>
      <c r="U9546" s="57"/>
      <c r="V9546" s="57"/>
    </row>
    <row r="9547" ht="15" spans="16:22">
      <c r="P9547" s="57"/>
      <c r="Q9547" s="57"/>
      <c r="R9547" s="57"/>
      <c r="S9547" s="57"/>
      <c r="T9547" s="57"/>
      <c r="U9547" s="57"/>
      <c r="V9547" s="57"/>
    </row>
    <row r="9548" ht="15" spans="16:22">
      <c r="P9548" s="57"/>
      <c r="Q9548" s="57"/>
      <c r="R9548" s="57"/>
      <c r="S9548" s="57"/>
      <c r="T9548" s="57"/>
      <c r="U9548" s="57"/>
      <c r="V9548" s="57"/>
    </row>
    <row r="9549" ht="15" spans="16:22">
      <c r="P9549" s="57"/>
      <c r="Q9549" s="57"/>
      <c r="R9549" s="57"/>
      <c r="S9549" s="57"/>
      <c r="T9549" s="57"/>
      <c r="U9549" s="57"/>
      <c r="V9549" s="57"/>
    </row>
    <row r="9550" ht="15" spans="16:22">
      <c r="P9550" s="57"/>
      <c r="Q9550" s="57"/>
      <c r="R9550" s="57"/>
      <c r="S9550" s="57"/>
      <c r="T9550" s="57"/>
      <c r="U9550" s="57"/>
      <c r="V9550" s="57"/>
    </row>
    <row r="9551" ht="15" spans="16:22">
      <c r="P9551" s="57"/>
      <c r="Q9551" s="57"/>
      <c r="R9551" s="57"/>
      <c r="S9551" s="57"/>
      <c r="T9551" s="57"/>
      <c r="U9551" s="57"/>
      <c r="V9551" s="57"/>
    </row>
    <row r="9552" ht="15" spans="16:22">
      <c r="P9552" s="57"/>
      <c r="Q9552" s="57"/>
      <c r="R9552" s="57"/>
      <c r="S9552" s="57"/>
      <c r="T9552" s="57"/>
      <c r="U9552" s="57"/>
      <c r="V9552" s="57"/>
    </row>
    <row r="9553" ht="15" spans="16:22">
      <c r="P9553" s="57"/>
      <c r="Q9553" s="57"/>
      <c r="R9553" s="57"/>
      <c r="S9553" s="57"/>
      <c r="T9553" s="57"/>
      <c r="U9553" s="57"/>
      <c r="V9553" s="57"/>
    </row>
    <row r="9554" ht="15" spans="16:22">
      <c r="P9554" s="57"/>
      <c r="Q9554" s="57"/>
      <c r="R9554" s="57"/>
      <c r="S9554" s="57"/>
      <c r="T9554" s="57"/>
      <c r="U9554" s="57"/>
      <c r="V9554" s="57"/>
    </row>
    <row r="9555" ht="15" spans="16:22">
      <c r="P9555" s="57"/>
      <c r="Q9555" s="57"/>
      <c r="R9555" s="57"/>
      <c r="S9555" s="57"/>
      <c r="T9555" s="57"/>
      <c r="U9555" s="57"/>
      <c r="V9555" s="57"/>
    </row>
    <row r="9556" ht="15" spans="16:22">
      <c r="P9556" s="57"/>
      <c r="Q9556" s="57"/>
      <c r="R9556" s="57"/>
      <c r="S9556" s="57"/>
      <c r="T9556" s="57"/>
      <c r="U9556" s="57"/>
      <c r="V9556" s="57"/>
    </row>
    <row r="9557" ht="15" spans="16:22">
      <c r="P9557" s="57"/>
      <c r="Q9557" s="57"/>
      <c r="R9557" s="57"/>
      <c r="S9557" s="57"/>
      <c r="T9557" s="57"/>
      <c r="U9557" s="57"/>
      <c r="V9557" s="57"/>
    </row>
    <row r="9558" ht="15" spans="16:22">
      <c r="P9558" s="57"/>
      <c r="Q9558" s="57"/>
      <c r="R9558" s="57"/>
      <c r="S9558" s="57"/>
      <c r="T9558" s="57"/>
      <c r="U9558" s="57"/>
      <c r="V9558" s="57"/>
    </row>
    <row r="9559" ht="15" spans="16:22">
      <c r="P9559" s="57"/>
      <c r="Q9559" s="57"/>
      <c r="R9559" s="57"/>
      <c r="S9559" s="57"/>
      <c r="T9559" s="57"/>
      <c r="U9559" s="57"/>
      <c r="V9559" s="57"/>
    </row>
    <row r="9560" ht="15" spans="16:22">
      <c r="P9560" s="57"/>
      <c r="Q9560" s="57"/>
      <c r="R9560" s="57"/>
      <c r="S9560" s="57"/>
      <c r="T9560" s="57"/>
      <c r="U9560" s="57"/>
      <c r="V9560" s="57"/>
    </row>
    <row r="9561" ht="15" spans="16:22">
      <c r="P9561" s="57"/>
      <c r="Q9561" s="57"/>
      <c r="R9561" s="57"/>
      <c r="S9561" s="57"/>
      <c r="T9561" s="57"/>
      <c r="U9561" s="57"/>
      <c r="V9561" s="57"/>
    </row>
    <row r="9562" ht="15" spans="16:22">
      <c r="P9562" s="57"/>
      <c r="Q9562" s="57"/>
      <c r="R9562" s="57"/>
      <c r="S9562" s="57"/>
      <c r="T9562" s="57"/>
      <c r="U9562" s="57"/>
      <c r="V9562" s="57"/>
    </row>
    <row r="9563" ht="15" spans="16:22">
      <c r="P9563" s="57"/>
      <c r="Q9563" s="57"/>
      <c r="R9563" s="57"/>
      <c r="S9563" s="57"/>
      <c r="T9563" s="57"/>
      <c r="U9563" s="57"/>
      <c r="V9563" s="57"/>
    </row>
    <row r="9564" ht="15" spans="16:22">
      <c r="P9564" s="57"/>
      <c r="Q9564" s="57"/>
      <c r="R9564" s="57"/>
      <c r="S9564" s="57"/>
      <c r="T9564" s="57"/>
      <c r="U9564" s="57"/>
      <c r="V9564" s="57"/>
    </row>
    <row r="9565" ht="15" spans="16:22">
      <c r="P9565" s="57"/>
      <c r="Q9565" s="57"/>
      <c r="R9565" s="57"/>
      <c r="S9565" s="57"/>
      <c r="T9565" s="57"/>
      <c r="U9565" s="57"/>
      <c r="V9565" s="57"/>
    </row>
    <row r="9566" ht="15" spans="16:22">
      <c r="P9566" s="57"/>
      <c r="Q9566" s="57"/>
      <c r="R9566" s="57"/>
      <c r="S9566" s="57"/>
      <c r="T9566" s="57"/>
      <c r="U9566" s="57"/>
      <c r="V9566" s="57"/>
    </row>
    <row r="9567" ht="15" spans="16:22">
      <c r="P9567" s="57"/>
      <c r="Q9567" s="57"/>
      <c r="R9567" s="57"/>
      <c r="S9567" s="57"/>
      <c r="T9567" s="57"/>
      <c r="U9567" s="57"/>
      <c r="V9567" s="57"/>
    </row>
    <row r="9568" ht="15" spans="16:22">
      <c r="P9568" s="57"/>
      <c r="Q9568" s="57"/>
      <c r="R9568" s="57"/>
      <c r="S9568" s="57"/>
      <c r="T9568" s="57"/>
      <c r="U9568" s="57"/>
      <c r="V9568" s="57"/>
    </row>
    <row r="9569" ht="15" spans="16:22">
      <c r="P9569" s="57"/>
      <c r="Q9569" s="57"/>
      <c r="R9569" s="57"/>
      <c r="S9569" s="57"/>
      <c r="T9569" s="57"/>
      <c r="U9569" s="57"/>
      <c r="V9569" s="57"/>
    </row>
    <row r="9570" ht="15" spans="16:22">
      <c r="P9570" s="57"/>
      <c r="Q9570" s="57"/>
      <c r="R9570" s="57"/>
      <c r="S9570" s="57"/>
      <c r="T9570" s="57"/>
      <c r="U9570" s="57"/>
      <c r="V9570" s="57"/>
    </row>
    <row r="9571" ht="15" spans="16:22">
      <c r="P9571" s="57"/>
      <c r="Q9571" s="57"/>
      <c r="R9571" s="57"/>
      <c r="S9571" s="57"/>
      <c r="T9571" s="57"/>
      <c r="U9571" s="57"/>
      <c r="V9571" s="57"/>
    </row>
    <row r="9572" ht="15" spans="16:22">
      <c r="P9572" s="57"/>
      <c r="Q9572" s="57"/>
      <c r="R9572" s="57"/>
      <c r="S9572" s="57"/>
      <c r="T9572" s="57"/>
      <c r="U9572" s="57"/>
      <c r="V9572" s="57"/>
    </row>
    <row r="9573" ht="15" spans="16:22">
      <c r="P9573" s="57"/>
      <c r="Q9573" s="57"/>
      <c r="R9573" s="57"/>
      <c r="S9573" s="57"/>
      <c r="T9573" s="57"/>
      <c r="U9573" s="57"/>
      <c r="V9573" s="57"/>
    </row>
    <row r="9574" ht="15" spans="16:22">
      <c r="P9574" s="57"/>
      <c r="Q9574" s="57"/>
      <c r="R9574" s="57"/>
      <c r="S9574" s="57"/>
      <c r="T9574" s="57"/>
      <c r="U9574" s="57"/>
      <c r="V9574" s="57"/>
    </row>
    <row r="9575" ht="15" spans="16:22">
      <c r="P9575" s="57"/>
      <c r="Q9575" s="57"/>
      <c r="R9575" s="57"/>
      <c r="S9575" s="57"/>
      <c r="T9575" s="57"/>
      <c r="U9575" s="57"/>
      <c r="V9575" s="57"/>
    </row>
    <row r="9576" ht="15" spans="16:22">
      <c r="P9576" s="57"/>
      <c r="Q9576" s="57"/>
      <c r="R9576" s="57"/>
      <c r="S9576" s="57"/>
      <c r="T9576" s="57"/>
      <c r="U9576" s="57"/>
      <c r="V9576" s="57"/>
    </row>
    <row r="9577" ht="15" spans="16:22">
      <c r="P9577" s="57"/>
      <c r="Q9577" s="57"/>
      <c r="R9577" s="57"/>
      <c r="S9577" s="57"/>
      <c r="T9577" s="57"/>
      <c r="U9577" s="57"/>
      <c r="V9577" s="57"/>
    </row>
    <row r="9578" ht="15" spans="16:22">
      <c r="P9578" s="57"/>
      <c r="Q9578" s="57"/>
      <c r="R9578" s="57"/>
      <c r="S9578" s="57"/>
      <c r="T9578" s="57"/>
      <c r="U9578" s="57"/>
      <c r="V9578" s="57"/>
    </row>
    <row r="9579" ht="15" spans="16:22">
      <c r="P9579" s="57"/>
      <c r="Q9579" s="57"/>
      <c r="R9579" s="57"/>
      <c r="S9579" s="57"/>
      <c r="T9579" s="57"/>
      <c r="U9579" s="57"/>
      <c r="V9579" s="57"/>
    </row>
    <row r="9580" ht="15" spans="16:22">
      <c r="P9580" s="57"/>
      <c r="Q9580" s="57"/>
      <c r="R9580" s="57"/>
      <c r="S9580" s="57"/>
      <c r="T9580" s="57"/>
      <c r="U9580" s="57"/>
      <c r="V9580" s="57"/>
    </row>
    <row r="9581" ht="15" spans="16:22">
      <c r="P9581" s="57"/>
      <c r="Q9581" s="57"/>
      <c r="R9581" s="57"/>
      <c r="S9581" s="57"/>
      <c r="T9581" s="57"/>
      <c r="U9581" s="57"/>
      <c r="V9581" s="57"/>
    </row>
    <row r="9582" ht="15" spans="16:22">
      <c r="P9582" s="57"/>
      <c r="Q9582" s="57"/>
      <c r="R9582" s="57"/>
      <c r="S9582" s="57"/>
      <c r="T9582" s="57"/>
      <c r="U9582" s="57"/>
      <c r="V9582" s="57"/>
    </row>
    <row r="9583" ht="15" spans="16:22">
      <c r="P9583" s="57"/>
      <c r="Q9583" s="57"/>
      <c r="R9583" s="57"/>
      <c r="S9583" s="57"/>
      <c r="T9583" s="57"/>
      <c r="U9583" s="57"/>
      <c r="V9583" s="57"/>
    </row>
    <row r="9584" ht="15" spans="16:22">
      <c r="P9584" s="57"/>
      <c r="Q9584" s="57"/>
      <c r="R9584" s="57"/>
      <c r="S9584" s="57"/>
      <c r="T9584" s="57"/>
      <c r="U9584" s="57"/>
      <c r="V9584" s="57"/>
    </row>
    <row r="9585" ht="15" spans="16:22">
      <c r="P9585" s="57"/>
      <c r="Q9585" s="57"/>
      <c r="R9585" s="57"/>
      <c r="S9585" s="57"/>
      <c r="T9585" s="57"/>
      <c r="U9585" s="57"/>
      <c r="V9585" s="57"/>
    </row>
    <row r="9586" ht="15" spans="16:22">
      <c r="P9586" s="57"/>
      <c r="Q9586" s="57"/>
      <c r="R9586" s="57"/>
      <c r="S9586" s="57"/>
      <c r="T9586" s="57"/>
      <c r="U9586" s="57"/>
      <c r="V9586" s="57"/>
    </row>
    <row r="9587" ht="15" spans="16:22">
      <c r="P9587" s="57"/>
      <c r="Q9587" s="57"/>
      <c r="R9587" s="57"/>
      <c r="S9587" s="57"/>
      <c r="T9587" s="57"/>
      <c r="U9587" s="57"/>
      <c r="V9587" s="57"/>
    </row>
    <row r="9588" ht="15" spans="16:22">
      <c r="P9588" s="57"/>
      <c r="Q9588" s="57"/>
      <c r="R9588" s="57"/>
      <c r="S9588" s="57"/>
      <c r="T9588" s="57"/>
      <c r="U9588" s="57"/>
      <c r="V9588" s="57"/>
    </row>
    <row r="9589" ht="15" spans="16:22">
      <c r="P9589" s="57"/>
      <c r="Q9589" s="57"/>
      <c r="R9589" s="57"/>
      <c r="S9589" s="57"/>
      <c r="T9589" s="57"/>
      <c r="U9589" s="57"/>
      <c r="V9589" s="57"/>
    </row>
    <row r="9590" ht="15" spans="16:22">
      <c r="P9590" s="57"/>
      <c r="Q9590" s="57"/>
      <c r="R9590" s="57"/>
      <c r="S9590" s="57"/>
      <c r="T9590" s="57"/>
      <c r="U9590" s="57"/>
      <c r="V9590" s="57"/>
    </row>
    <row r="9591" ht="15" spans="16:22">
      <c r="P9591" s="57"/>
      <c r="Q9591" s="57"/>
      <c r="R9591" s="57"/>
      <c r="S9591" s="57"/>
      <c r="T9591" s="57"/>
      <c r="U9591" s="57"/>
      <c r="V9591" s="57"/>
    </row>
    <row r="9592" ht="15" spans="16:22">
      <c r="P9592" s="57"/>
      <c r="Q9592" s="57"/>
      <c r="R9592" s="57"/>
      <c r="S9592" s="57"/>
      <c r="T9592" s="57"/>
      <c r="U9592" s="57"/>
      <c r="V9592" s="57"/>
    </row>
    <row r="9593" ht="15" spans="16:22">
      <c r="P9593" s="57"/>
      <c r="Q9593" s="57"/>
      <c r="R9593" s="57"/>
      <c r="S9593" s="57"/>
      <c r="T9593" s="57"/>
      <c r="U9593" s="57"/>
      <c r="V9593" s="57"/>
    </row>
    <row r="9594" ht="15" spans="16:22">
      <c r="P9594" s="57"/>
      <c r="Q9594" s="57"/>
      <c r="R9594" s="57"/>
      <c r="S9594" s="57"/>
      <c r="T9594" s="57"/>
      <c r="U9594" s="57"/>
      <c r="V9594" s="57"/>
    </row>
    <row r="9595" ht="15" spans="16:22">
      <c r="P9595" s="57"/>
      <c r="Q9595" s="57"/>
      <c r="R9595" s="57"/>
      <c r="S9595" s="57"/>
      <c r="T9595" s="57"/>
      <c r="U9595" s="57"/>
      <c r="V9595" s="57"/>
    </row>
    <row r="9596" ht="15" spans="16:22">
      <c r="P9596" s="57"/>
      <c r="Q9596" s="57"/>
      <c r="R9596" s="57"/>
      <c r="S9596" s="57"/>
      <c r="T9596" s="57"/>
      <c r="U9596" s="57"/>
      <c r="V9596" s="57"/>
    </row>
    <row r="9597" ht="15" spans="16:22">
      <c r="P9597" s="57"/>
      <c r="Q9597" s="57"/>
      <c r="R9597" s="57"/>
      <c r="S9597" s="57"/>
      <c r="T9597" s="57"/>
      <c r="U9597" s="57"/>
      <c r="V9597" s="57"/>
    </row>
    <row r="9598" ht="15" spans="16:22">
      <c r="P9598" s="57"/>
      <c r="Q9598" s="57"/>
      <c r="R9598" s="57"/>
      <c r="S9598" s="57"/>
      <c r="T9598" s="57"/>
      <c r="U9598" s="57"/>
      <c r="V9598" s="57"/>
    </row>
    <row r="9599" ht="15" spans="16:22">
      <c r="P9599" s="57"/>
      <c r="Q9599" s="57"/>
      <c r="R9599" s="57"/>
      <c r="S9599" s="57"/>
      <c r="T9599" s="57"/>
      <c r="U9599" s="57"/>
      <c r="V9599" s="57"/>
    </row>
    <row r="9600" ht="15" spans="16:22">
      <c r="P9600" s="57"/>
      <c r="Q9600" s="57"/>
      <c r="R9600" s="57"/>
      <c r="S9600" s="57"/>
      <c r="T9600" s="57"/>
      <c r="U9600" s="57"/>
      <c r="V9600" s="57"/>
    </row>
    <row r="9601" ht="15" spans="16:22">
      <c r="P9601" s="57"/>
      <c r="Q9601" s="57"/>
      <c r="R9601" s="57"/>
      <c r="S9601" s="57"/>
      <c r="T9601" s="57"/>
      <c r="U9601" s="57"/>
      <c r="V9601" s="57"/>
    </row>
    <row r="9602" ht="15" spans="16:22">
      <c r="P9602" s="57"/>
      <c r="Q9602" s="57"/>
      <c r="R9602" s="57"/>
      <c r="S9602" s="57"/>
      <c r="T9602" s="57"/>
      <c r="U9602" s="57"/>
      <c r="V9602" s="57"/>
    </row>
    <row r="9603" ht="15" spans="16:22">
      <c r="P9603" s="57"/>
      <c r="Q9603" s="57"/>
      <c r="R9603" s="57"/>
      <c r="S9603" s="57"/>
      <c r="T9603" s="57"/>
      <c r="U9603" s="57"/>
      <c r="V9603" s="57"/>
    </row>
    <row r="9604" ht="15" spans="16:22">
      <c r="P9604" s="57"/>
      <c r="Q9604" s="57"/>
      <c r="R9604" s="57"/>
      <c r="S9604" s="57"/>
      <c r="T9604" s="57"/>
      <c r="U9604" s="57"/>
      <c r="V9604" s="57"/>
    </row>
    <row r="9605" ht="15" spans="16:22">
      <c r="P9605" s="57"/>
      <c r="Q9605" s="57"/>
      <c r="R9605" s="57"/>
      <c r="S9605" s="57"/>
      <c r="T9605" s="57"/>
      <c r="U9605" s="57"/>
      <c r="V9605" s="57"/>
    </row>
    <row r="9606" ht="15" spans="16:22">
      <c r="P9606" s="57"/>
      <c r="Q9606" s="57"/>
      <c r="R9606" s="57"/>
      <c r="S9606" s="57"/>
      <c r="T9606" s="57"/>
      <c r="U9606" s="57"/>
      <c r="V9606" s="57"/>
    </row>
    <row r="9607" ht="15" spans="16:22">
      <c r="P9607" s="57"/>
      <c r="Q9607" s="57"/>
      <c r="R9607" s="57"/>
      <c r="S9607" s="57"/>
      <c r="T9607" s="57"/>
      <c r="U9607" s="57"/>
      <c r="V9607" s="57"/>
    </row>
    <row r="9608" ht="15" spans="16:22">
      <c r="P9608" s="57"/>
      <c r="Q9608" s="57"/>
      <c r="R9608" s="57"/>
      <c r="S9608" s="57"/>
      <c r="T9608" s="57"/>
      <c r="U9608" s="57"/>
      <c r="V9608" s="57"/>
    </row>
    <row r="9609" ht="15" spans="16:22">
      <c r="P9609" s="57"/>
      <c r="Q9609" s="57"/>
      <c r="R9609" s="57"/>
      <c r="S9609" s="57"/>
      <c r="T9609" s="57"/>
      <c r="U9609" s="57"/>
      <c r="V9609" s="57"/>
    </row>
    <row r="9610" ht="15" spans="16:22">
      <c r="P9610" s="57"/>
      <c r="Q9610" s="57"/>
      <c r="R9610" s="57"/>
      <c r="S9610" s="57"/>
      <c r="T9610" s="57"/>
      <c r="U9610" s="57"/>
      <c r="V9610" s="57"/>
    </row>
    <row r="9611" ht="15" spans="16:22">
      <c r="P9611" s="57"/>
      <c r="Q9611" s="57"/>
      <c r="R9611" s="57"/>
      <c r="S9611" s="57"/>
      <c r="T9611" s="57"/>
      <c r="U9611" s="57"/>
      <c r="V9611" s="57"/>
    </row>
    <row r="9612" ht="15" spans="16:22">
      <c r="P9612" s="57"/>
      <c r="Q9612" s="57"/>
      <c r="R9612" s="57"/>
      <c r="S9612" s="57"/>
      <c r="T9612" s="57"/>
      <c r="U9612" s="57"/>
      <c r="V9612" s="57"/>
    </row>
    <row r="9613" ht="15" spans="16:22">
      <c r="P9613" s="57"/>
      <c r="Q9613" s="57"/>
      <c r="R9613" s="57"/>
      <c r="S9613" s="57"/>
      <c r="T9613" s="57"/>
      <c r="U9613" s="57"/>
      <c r="V9613" s="57"/>
    </row>
    <row r="9614" ht="15" spans="16:22">
      <c r="P9614" s="57"/>
      <c r="Q9614" s="57"/>
      <c r="R9614" s="57"/>
      <c r="S9614" s="57"/>
      <c r="T9614" s="57"/>
      <c r="U9614" s="57"/>
      <c r="V9614" s="57"/>
    </row>
    <row r="9615" ht="15" spans="16:22">
      <c r="P9615" s="57"/>
      <c r="Q9615" s="57"/>
      <c r="R9615" s="57"/>
      <c r="S9615" s="57"/>
      <c r="T9615" s="57"/>
      <c r="U9615" s="57"/>
      <c r="V9615" s="57"/>
    </row>
    <row r="9616" ht="15" spans="16:22">
      <c r="P9616" s="57"/>
      <c r="Q9616" s="57"/>
      <c r="R9616" s="57"/>
      <c r="S9616" s="57"/>
      <c r="T9616" s="57"/>
      <c r="U9616" s="57"/>
      <c r="V9616" s="57"/>
    </row>
    <row r="9617" ht="15" spans="16:22">
      <c r="P9617" s="57"/>
      <c r="Q9617" s="57"/>
      <c r="R9617" s="57"/>
      <c r="S9617" s="57"/>
      <c r="T9617" s="57"/>
      <c r="U9617" s="57"/>
      <c r="V9617" s="57"/>
    </row>
    <row r="9618" ht="15" spans="16:22">
      <c r="P9618" s="57"/>
      <c r="Q9618" s="57"/>
      <c r="R9618" s="57"/>
      <c r="S9618" s="57"/>
      <c r="T9618" s="57"/>
      <c r="U9618" s="57"/>
      <c r="V9618" s="57"/>
    </row>
    <row r="9619" ht="15" spans="16:22">
      <c r="P9619" s="57"/>
      <c r="Q9619" s="57"/>
      <c r="R9619" s="57"/>
      <c r="S9619" s="57"/>
      <c r="T9619" s="57"/>
      <c r="U9619" s="57"/>
      <c r="V9619" s="57"/>
    </row>
    <row r="9620" ht="15" spans="16:22">
      <c r="P9620" s="57"/>
      <c r="Q9620" s="57"/>
      <c r="R9620" s="57"/>
      <c r="S9620" s="57"/>
      <c r="T9620" s="57"/>
      <c r="U9620" s="57"/>
      <c r="V9620" s="57"/>
    </row>
    <row r="9621" ht="15" spans="16:22">
      <c r="P9621" s="57"/>
      <c r="Q9621" s="57"/>
      <c r="R9621" s="57"/>
      <c r="S9621" s="57"/>
      <c r="T9621" s="57"/>
      <c r="U9621" s="57"/>
      <c r="V9621" s="57"/>
    </row>
    <row r="9622" ht="15" spans="16:22">
      <c r="P9622" s="57"/>
      <c r="Q9622" s="57"/>
      <c r="R9622" s="57"/>
      <c r="S9622" s="57"/>
      <c r="T9622" s="57"/>
      <c r="U9622" s="57"/>
      <c r="V9622" s="57"/>
    </row>
    <row r="9623" ht="15" spans="16:22">
      <c r="P9623" s="57"/>
      <c r="Q9623" s="57"/>
      <c r="R9623" s="57"/>
      <c r="S9623" s="57"/>
      <c r="T9623" s="57"/>
      <c r="U9623" s="57"/>
      <c r="V9623" s="57"/>
    </row>
    <row r="9624" ht="15" spans="16:22">
      <c r="P9624" s="57"/>
      <c r="Q9624" s="57"/>
      <c r="R9624" s="57"/>
      <c r="S9624" s="57"/>
      <c r="T9624" s="57"/>
      <c r="U9624" s="57"/>
      <c r="V9624" s="57"/>
    </row>
    <row r="9625" ht="15" spans="16:22">
      <c r="P9625" s="57"/>
      <c r="Q9625" s="57"/>
      <c r="R9625" s="57"/>
      <c r="S9625" s="57"/>
      <c r="T9625" s="57"/>
      <c r="U9625" s="57"/>
      <c r="V9625" s="57"/>
    </row>
    <row r="9626" ht="15" spans="16:22">
      <c r="P9626" s="57"/>
      <c r="Q9626" s="57"/>
      <c r="R9626" s="57"/>
      <c r="S9626" s="57"/>
      <c r="T9626" s="57"/>
      <c r="U9626" s="57"/>
      <c r="V9626" s="57"/>
    </row>
    <row r="9627" ht="15" spans="16:22">
      <c r="P9627" s="57"/>
      <c r="Q9627" s="57"/>
      <c r="R9627" s="57"/>
      <c r="S9627" s="57"/>
      <c r="T9627" s="57"/>
      <c r="U9627" s="57"/>
      <c r="V9627" s="57"/>
    </row>
    <row r="9628" ht="15" spans="16:22">
      <c r="P9628" s="57"/>
      <c r="Q9628" s="57"/>
      <c r="R9628" s="57"/>
      <c r="S9628" s="57"/>
      <c r="T9628" s="57"/>
      <c r="U9628" s="57"/>
      <c r="V9628" s="57"/>
    </row>
    <row r="9629" ht="15" spans="16:22">
      <c r="P9629" s="57"/>
      <c r="Q9629" s="57"/>
      <c r="R9629" s="57"/>
      <c r="S9629" s="57"/>
      <c r="T9629" s="57"/>
      <c r="U9629" s="57"/>
      <c r="V9629" s="57"/>
    </row>
    <row r="9630" ht="15" spans="16:22">
      <c r="P9630" s="57"/>
      <c r="Q9630" s="57"/>
      <c r="R9630" s="57"/>
      <c r="S9630" s="57"/>
      <c r="T9630" s="57"/>
      <c r="U9630" s="57"/>
      <c r="V9630" s="57"/>
    </row>
    <row r="9631" ht="15" spans="16:22">
      <c r="P9631" s="57"/>
      <c r="Q9631" s="57"/>
      <c r="R9631" s="57"/>
      <c r="S9631" s="57"/>
      <c r="T9631" s="57"/>
      <c r="U9631" s="57"/>
      <c r="V9631" s="57"/>
    </row>
    <row r="9632" ht="15" spans="16:22">
      <c r="P9632" s="57"/>
      <c r="Q9632" s="57"/>
      <c r="R9632" s="57"/>
      <c r="S9632" s="57"/>
      <c r="T9632" s="57"/>
      <c r="U9632" s="57"/>
      <c r="V9632" s="57"/>
    </row>
    <row r="9633" ht="15" spans="16:22">
      <c r="P9633" s="57"/>
      <c r="Q9633" s="57"/>
      <c r="R9633" s="57"/>
      <c r="S9633" s="57"/>
      <c r="T9633" s="57"/>
      <c r="U9633" s="57"/>
      <c r="V9633" s="57"/>
    </row>
    <row r="9634" ht="15" spans="16:22">
      <c r="P9634" s="57"/>
      <c r="Q9634" s="57"/>
      <c r="R9634" s="57"/>
      <c r="S9634" s="57"/>
      <c r="T9634" s="57"/>
      <c r="U9634" s="57"/>
      <c r="V9634" s="57"/>
    </row>
    <row r="9635" ht="15" spans="16:22">
      <c r="P9635" s="57"/>
      <c r="Q9635" s="57"/>
      <c r="R9635" s="57"/>
      <c r="S9635" s="57"/>
      <c r="T9635" s="57"/>
      <c r="U9635" s="57"/>
      <c r="V9635" s="57"/>
    </row>
    <row r="9636" ht="15" spans="16:22">
      <c r="P9636" s="57"/>
      <c r="Q9636" s="57"/>
      <c r="R9636" s="57"/>
      <c r="S9636" s="57"/>
      <c r="T9636" s="57"/>
      <c r="U9636" s="57"/>
      <c r="V9636" s="57"/>
    </row>
    <row r="9637" ht="15" spans="16:22">
      <c r="P9637" s="57"/>
      <c r="Q9637" s="57"/>
      <c r="R9637" s="57"/>
      <c r="S9637" s="57"/>
      <c r="T9637" s="57"/>
      <c r="U9637" s="57"/>
      <c r="V9637" s="57"/>
    </row>
    <row r="9638" ht="15" spans="16:22">
      <c r="P9638" s="57"/>
      <c r="Q9638" s="57"/>
      <c r="R9638" s="57"/>
      <c r="S9638" s="57"/>
      <c r="T9638" s="57"/>
      <c r="U9638" s="57"/>
      <c r="V9638" s="57"/>
    </row>
    <row r="9639" ht="15" spans="16:22">
      <c r="P9639" s="57"/>
      <c r="Q9639" s="57"/>
      <c r="R9639" s="57"/>
      <c r="S9639" s="57"/>
      <c r="T9639" s="57"/>
      <c r="U9639" s="57"/>
      <c r="V9639" s="57"/>
    </row>
    <row r="9640" ht="15" spans="16:22">
      <c r="P9640" s="57"/>
      <c r="Q9640" s="57"/>
      <c r="R9640" s="57"/>
      <c r="S9640" s="57"/>
      <c r="T9640" s="57"/>
      <c r="U9640" s="57"/>
      <c r="V9640" s="57"/>
    </row>
    <row r="9641" ht="15" spans="16:22">
      <c r="P9641" s="57"/>
      <c r="Q9641" s="57"/>
      <c r="R9641" s="57"/>
      <c r="S9641" s="57"/>
      <c r="T9641" s="57"/>
      <c r="U9641" s="57"/>
      <c r="V9641" s="57"/>
    </row>
    <row r="9642" ht="15" spans="16:22">
      <c r="P9642" s="57"/>
      <c r="Q9642" s="57"/>
      <c r="R9642" s="57"/>
      <c r="S9642" s="57"/>
      <c r="T9642" s="57"/>
      <c r="U9642" s="57"/>
      <c r="V9642" s="57"/>
    </row>
    <row r="9643" ht="15" spans="16:22">
      <c r="P9643" s="57"/>
      <c r="Q9643" s="57"/>
      <c r="R9643" s="57"/>
      <c r="S9643" s="57"/>
      <c r="T9643" s="57"/>
      <c r="U9643" s="57"/>
      <c r="V9643" s="57"/>
    </row>
    <row r="9644" ht="15" spans="16:22">
      <c r="P9644" s="57"/>
      <c r="Q9644" s="57"/>
      <c r="R9644" s="57"/>
      <c r="S9644" s="57"/>
      <c r="T9644" s="57"/>
      <c r="U9644" s="57"/>
      <c r="V9644" s="57"/>
    </row>
    <row r="9645" ht="15" spans="16:22">
      <c r="P9645" s="57"/>
      <c r="Q9645" s="57"/>
      <c r="R9645" s="57"/>
      <c r="S9645" s="57"/>
      <c r="T9645" s="57"/>
      <c r="U9645" s="57"/>
      <c r="V9645" s="57"/>
    </row>
    <row r="9646" ht="15" spans="16:22">
      <c r="P9646" s="57"/>
      <c r="Q9646" s="57"/>
      <c r="R9646" s="57"/>
      <c r="S9646" s="57"/>
      <c r="T9646" s="57"/>
      <c r="U9646" s="57"/>
      <c r="V9646" s="57"/>
    </row>
    <row r="9647" ht="15" spans="16:22">
      <c r="P9647" s="57"/>
      <c r="Q9647" s="57"/>
      <c r="R9647" s="57"/>
      <c r="S9647" s="57"/>
      <c r="T9647" s="57"/>
      <c r="U9647" s="57"/>
      <c r="V9647" s="57"/>
    </row>
    <row r="9648" ht="15" spans="16:22">
      <c r="P9648" s="57"/>
      <c r="Q9648" s="57"/>
      <c r="R9648" s="57"/>
      <c r="S9648" s="57"/>
      <c r="T9648" s="57"/>
      <c r="U9648" s="57"/>
      <c r="V9648" s="57"/>
    </row>
    <row r="9649" ht="15" spans="16:22">
      <c r="P9649" s="57"/>
      <c r="Q9649" s="57"/>
      <c r="R9649" s="57"/>
      <c r="S9649" s="57"/>
      <c r="T9649" s="57"/>
      <c r="U9649" s="57"/>
      <c r="V9649" s="57"/>
    </row>
    <row r="9650" ht="15" spans="16:22">
      <c r="P9650" s="57"/>
      <c r="Q9650" s="57"/>
      <c r="R9650" s="57"/>
      <c r="S9650" s="57"/>
      <c r="T9650" s="57"/>
      <c r="U9650" s="57"/>
      <c r="V9650" s="57"/>
    </row>
    <row r="9651" ht="15" spans="16:22">
      <c r="P9651" s="57"/>
      <c r="Q9651" s="57"/>
      <c r="R9651" s="57"/>
      <c r="S9651" s="57"/>
      <c r="T9651" s="57"/>
      <c r="U9651" s="57"/>
      <c r="V9651" s="57"/>
    </row>
    <row r="9652" ht="15" spans="16:22">
      <c r="P9652" s="57"/>
      <c r="Q9652" s="57"/>
      <c r="R9652" s="57"/>
      <c r="S9652" s="57"/>
      <c r="T9652" s="57"/>
      <c r="U9652" s="57"/>
      <c r="V9652" s="57"/>
    </row>
    <row r="9653" ht="15" spans="16:22">
      <c r="P9653" s="57"/>
      <c r="Q9653" s="57"/>
      <c r="R9653" s="57"/>
      <c r="S9653" s="57"/>
      <c r="T9653" s="57"/>
      <c r="U9653" s="57"/>
      <c r="V9653" s="57"/>
    </row>
    <row r="9654" ht="15" spans="16:22">
      <c r="P9654" s="57"/>
      <c r="Q9654" s="57"/>
      <c r="R9654" s="57"/>
      <c r="S9654" s="57"/>
      <c r="T9654" s="57"/>
      <c r="U9654" s="57"/>
      <c r="V9654" s="57"/>
    </row>
    <row r="9655" ht="15" spans="16:22">
      <c r="P9655" s="57"/>
      <c r="Q9655" s="57"/>
      <c r="R9655" s="57"/>
      <c r="S9655" s="57"/>
      <c r="T9655" s="57"/>
      <c r="U9655" s="57"/>
      <c r="V9655" s="57"/>
    </row>
    <row r="9656" ht="15" spans="16:22">
      <c r="P9656" s="57"/>
      <c r="Q9656" s="57"/>
      <c r="R9656" s="57"/>
      <c r="S9656" s="57"/>
      <c r="T9656" s="57"/>
      <c r="U9656" s="57"/>
      <c r="V9656" s="57"/>
    </row>
    <row r="9657" ht="15" spans="16:22">
      <c r="P9657" s="57"/>
      <c r="Q9657" s="57"/>
      <c r="R9657" s="57"/>
      <c r="S9657" s="57"/>
      <c r="T9657" s="57"/>
      <c r="U9657" s="57"/>
      <c r="V9657" s="57"/>
    </row>
    <row r="9658" ht="15" spans="16:22">
      <c r="P9658" s="57"/>
      <c r="Q9658" s="57"/>
      <c r="R9658" s="57"/>
      <c r="S9658" s="57"/>
      <c r="T9658" s="57"/>
      <c r="U9658" s="57"/>
      <c r="V9658" s="57"/>
    </row>
    <row r="9659" ht="15" spans="16:22">
      <c r="P9659" s="57"/>
      <c r="Q9659" s="57"/>
      <c r="R9659" s="57"/>
      <c r="S9659" s="57"/>
      <c r="T9659" s="57"/>
      <c r="U9659" s="57"/>
      <c r="V9659" s="57"/>
    </row>
    <row r="9660" ht="15" spans="16:22">
      <c r="P9660" s="57"/>
      <c r="Q9660" s="57"/>
      <c r="R9660" s="57"/>
      <c r="S9660" s="57"/>
      <c r="T9660" s="57"/>
      <c r="U9660" s="57"/>
      <c r="V9660" s="57"/>
    </row>
    <row r="9661" ht="15" spans="16:22">
      <c r="P9661" s="57"/>
      <c r="Q9661" s="57"/>
      <c r="R9661" s="57"/>
      <c r="S9661" s="57"/>
      <c r="T9661" s="57"/>
      <c r="U9661" s="57"/>
      <c r="V9661" s="57"/>
    </row>
    <row r="9662" ht="15" spans="16:22">
      <c r="P9662" s="57"/>
      <c r="Q9662" s="57"/>
      <c r="R9662" s="57"/>
      <c r="S9662" s="57"/>
      <c r="T9662" s="57"/>
      <c r="U9662" s="57"/>
      <c r="V9662" s="57"/>
    </row>
    <row r="9663" ht="15" spans="16:22">
      <c r="P9663" s="57"/>
      <c r="Q9663" s="57"/>
      <c r="R9663" s="57"/>
      <c r="S9663" s="57"/>
      <c r="T9663" s="57"/>
      <c r="U9663" s="57"/>
      <c r="V9663" s="57"/>
    </row>
    <row r="9664" ht="15" spans="16:22">
      <c r="P9664" s="57"/>
      <c r="Q9664" s="57"/>
      <c r="R9664" s="57"/>
      <c r="S9664" s="57"/>
      <c r="T9664" s="57"/>
      <c r="U9664" s="57"/>
      <c r="V9664" s="57"/>
    </row>
    <row r="9665" ht="15" spans="16:22">
      <c r="P9665" s="57"/>
      <c r="Q9665" s="57"/>
      <c r="R9665" s="57"/>
      <c r="S9665" s="57"/>
      <c r="T9665" s="57"/>
      <c r="U9665" s="57"/>
      <c r="V9665" s="57"/>
    </row>
    <row r="9666" ht="15" spans="16:22">
      <c r="P9666" s="57"/>
      <c r="Q9666" s="57"/>
      <c r="R9666" s="57"/>
      <c r="S9666" s="57"/>
      <c r="T9666" s="57"/>
      <c r="U9666" s="57"/>
      <c r="V9666" s="57"/>
    </row>
    <row r="9667" ht="15" spans="16:22">
      <c r="P9667" s="57"/>
      <c r="Q9667" s="57"/>
      <c r="R9667" s="57"/>
      <c r="S9667" s="57"/>
      <c r="T9667" s="57"/>
      <c r="U9667" s="57"/>
      <c r="V9667" s="57"/>
    </row>
    <row r="9668" ht="15" spans="16:22">
      <c r="P9668" s="57"/>
      <c r="Q9668" s="57"/>
      <c r="R9668" s="57"/>
      <c r="S9668" s="57"/>
      <c r="T9668" s="57"/>
      <c r="U9668" s="57"/>
      <c r="V9668" s="57"/>
    </row>
    <row r="9669" ht="15" spans="16:22">
      <c r="P9669" s="57"/>
      <c r="Q9669" s="57"/>
      <c r="R9669" s="57"/>
      <c r="S9669" s="57"/>
      <c r="T9669" s="57"/>
      <c r="U9669" s="57"/>
      <c r="V9669" s="57"/>
    </row>
    <row r="9670" ht="15" spans="16:22">
      <c r="P9670" s="57"/>
      <c r="Q9670" s="57"/>
      <c r="R9670" s="57"/>
      <c r="S9670" s="57"/>
      <c r="T9670" s="57"/>
      <c r="U9670" s="57"/>
      <c r="V9670" s="57"/>
    </row>
    <row r="9671" ht="15" spans="16:22">
      <c r="P9671" s="57"/>
      <c r="Q9671" s="57"/>
      <c r="R9671" s="57"/>
      <c r="S9671" s="57"/>
      <c r="T9671" s="57"/>
      <c r="U9671" s="57"/>
      <c r="V9671" s="57"/>
    </row>
    <row r="9672" ht="15" spans="16:22">
      <c r="P9672" s="57"/>
      <c r="Q9672" s="57"/>
      <c r="R9672" s="57"/>
      <c r="S9672" s="57"/>
      <c r="T9672" s="57"/>
      <c r="U9672" s="57"/>
      <c r="V9672" s="57"/>
    </row>
    <row r="9673" ht="15" spans="16:22">
      <c r="P9673" s="57"/>
      <c r="Q9673" s="57"/>
      <c r="R9673" s="57"/>
      <c r="S9673" s="57"/>
      <c r="T9673" s="57"/>
      <c r="U9673" s="57"/>
      <c r="V9673" s="57"/>
    </row>
    <row r="9674" ht="15" spans="16:22">
      <c r="P9674" s="57"/>
      <c r="Q9674" s="57"/>
      <c r="R9674" s="57"/>
      <c r="S9674" s="57"/>
      <c r="T9674" s="57"/>
      <c r="U9674" s="57"/>
      <c r="V9674" s="57"/>
    </row>
    <row r="9675" ht="15" spans="16:22">
      <c r="P9675" s="57"/>
      <c r="Q9675" s="57"/>
      <c r="R9675" s="57"/>
      <c r="S9675" s="57"/>
      <c r="T9675" s="57"/>
      <c r="U9675" s="57"/>
      <c r="V9675" s="57"/>
    </row>
    <row r="9676" ht="15" spans="16:22">
      <c r="P9676" s="57"/>
      <c r="Q9676" s="57"/>
      <c r="R9676" s="57"/>
      <c r="S9676" s="57"/>
      <c r="T9676" s="57"/>
      <c r="U9676" s="57"/>
      <c r="V9676" s="57"/>
    </row>
    <row r="9677" ht="15" spans="16:22">
      <c r="P9677" s="57"/>
      <c r="Q9677" s="57"/>
      <c r="R9677" s="57"/>
      <c r="S9677" s="57"/>
      <c r="T9677" s="57"/>
      <c r="U9677" s="57"/>
      <c r="V9677" s="57"/>
    </row>
    <row r="9678" ht="15" spans="16:22">
      <c r="P9678" s="57"/>
      <c r="Q9678" s="57"/>
      <c r="R9678" s="57"/>
      <c r="S9678" s="57"/>
      <c r="T9678" s="57"/>
      <c r="U9678" s="57"/>
      <c r="V9678" s="57"/>
    </row>
    <row r="9679" ht="15" spans="16:22">
      <c r="P9679" s="57"/>
      <c r="Q9679" s="57"/>
      <c r="R9679" s="57"/>
      <c r="S9679" s="57"/>
      <c r="T9679" s="57"/>
      <c r="U9679" s="57"/>
      <c r="V9679" s="57"/>
    </row>
    <row r="9680" ht="15" spans="16:22">
      <c r="P9680" s="57"/>
      <c r="Q9680" s="57"/>
      <c r="R9680" s="57"/>
      <c r="S9680" s="57"/>
      <c r="T9680" s="57"/>
      <c r="U9680" s="57"/>
      <c r="V9680" s="57"/>
    </row>
    <row r="9681" ht="15" spans="16:22">
      <c r="P9681" s="57"/>
      <c r="Q9681" s="57"/>
      <c r="R9681" s="57"/>
      <c r="S9681" s="57"/>
      <c r="T9681" s="57"/>
      <c r="U9681" s="57"/>
      <c r="V9681" s="57"/>
    </row>
    <row r="9682" ht="15" spans="16:22">
      <c r="P9682" s="57"/>
      <c r="Q9682" s="57"/>
      <c r="R9682" s="57"/>
      <c r="S9682" s="57"/>
      <c r="T9682" s="57"/>
      <c r="U9682" s="57"/>
      <c r="V9682" s="57"/>
    </row>
    <row r="9683" ht="15" spans="16:22">
      <c r="P9683" s="57"/>
      <c r="Q9683" s="57"/>
      <c r="R9683" s="57"/>
      <c r="S9683" s="57"/>
      <c r="T9683" s="57"/>
      <c r="U9683" s="57"/>
      <c r="V9683" s="57"/>
    </row>
    <row r="9684" ht="15" spans="16:22">
      <c r="P9684" s="57"/>
      <c r="Q9684" s="57"/>
      <c r="R9684" s="57"/>
      <c r="S9684" s="57"/>
      <c r="T9684" s="57"/>
      <c r="U9684" s="57"/>
      <c r="V9684" s="57"/>
    </row>
    <row r="9685" ht="15" spans="16:22">
      <c r="P9685" s="57"/>
      <c r="Q9685" s="57"/>
      <c r="R9685" s="57"/>
      <c r="S9685" s="57"/>
      <c r="T9685" s="57"/>
      <c r="U9685" s="57"/>
      <c r="V9685" s="57"/>
    </row>
    <row r="9686" ht="15" spans="16:22">
      <c r="P9686" s="57"/>
      <c r="Q9686" s="57"/>
      <c r="R9686" s="57"/>
      <c r="S9686" s="57"/>
      <c r="T9686" s="57"/>
      <c r="U9686" s="57"/>
      <c r="V9686" s="57"/>
    </row>
    <row r="9687" ht="15" spans="16:22">
      <c r="P9687" s="57"/>
      <c r="Q9687" s="57"/>
      <c r="R9687" s="57"/>
      <c r="S9687" s="57"/>
      <c r="T9687" s="57"/>
      <c r="U9687" s="57"/>
      <c r="V9687" s="57"/>
    </row>
    <row r="9688" ht="15" spans="16:22">
      <c r="P9688" s="57"/>
      <c r="Q9688" s="57"/>
      <c r="R9688" s="57"/>
      <c r="S9688" s="57"/>
      <c r="T9688" s="57"/>
      <c r="U9688" s="57"/>
      <c r="V9688" s="57"/>
    </row>
    <row r="9689" ht="15" spans="16:22">
      <c r="P9689" s="57"/>
      <c r="Q9689" s="57"/>
      <c r="R9689" s="57"/>
      <c r="S9689" s="57"/>
      <c r="T9689" s="57"/>
      <c r="U9689" s="57"/>
      <c r="V9689" s="57"/>
    </row>
    <row r="9690" ht="15" spans="16:22">
      <c r="P9690" s="57"/>
      <c r="Q9690" s="57"/>
      <c r="R9690" s="57"/>
      <c r="S9690" s="57"/>
      <c r="T9690" s="57"/>
      <c r="U9690" s="57"/>
      <c r="V9690" s="57"/>
    </row>
    <row r="9691" ht="15" spans="16:22">
      <c r="P9691" s="57"/>
      <c r="Q9691" s="57"/>
      <c r="R9691" s="57"/>
      <c r="S9691" s="57"/>
      <c r="T9691" s="57"/>
      <c r="U9691" s="57"/>
      <c r="V9691" s="57"/>
    </row>
    <row r="9692" ht="15" spans="16:22">
      <c r="P9692" s="57"/>
      <c r="Q9692" s="57"/>
      <c r="R9692" s="57"/>
      <c r="S9692" s="57"/>
      <c r="T9692" s="57"/>
      <c r="U9692" s="57"/>
      <c r="V9692" s="57"/>
    </row>
    <row r="9693" ht="15" spans="16:22">
      <c r="P9693" s="57"/>
      <c r="Q9693" s="57"/>
      <c r="R9693" s="57"/>
      <c r="S9693" s="57"/>
      <c r="T9693" s="57"/>
      <c r="U9693" s="57"/>
      <c r="V9693" s="57"/>
    </row>
    <row r="9694" ht="15" spans="16:22">
      <c r="P9694" s="57"/>
      <c r="Q9694" s="57"/>
      <c r="R9694" s="57"/>
      <c r="S9694" s="57"/>
      <c r="T9694" s="57"/>
      <c r="U9694" s="57"/>
      <c r="V9694" s="57"/>
    </row>
    <row r="9695" ht="15" spans="16:22">
      <c r="P9695" s="57"/>
      <c r="Q9695" s="57"/>
      <c r="R9695" s="57"/>
      <c r="S9695" s="57"/>
      <c r="T9695" s="57"/>
      <c r="U9695" s="57"/>
      <c r="V9695" s="57"/>
    </row>
    <row r="9696" ht="15" spans="16:22">
      <c r="P9696" s="57"/>
      <c r="Q9696" s="57"/>
      <c r="R9696" s="57"/>
      <c r="S9696" s="57"/>
      <c r="T9696" s="57"/>
      <c r="U9696" s="57"/>
      <c r="V9696" s="57"/>
    </row>
    <row r="9697" ht="15" spans="16:22">
      <c r="P9697" s="57"/>
      <c r="Q9697" s="57"/>
      <c r="R9697" s="57"/>
      <c r="S9697" s="57"/>
      <c r="T9697" s="57"/>
      <c r="U9697" s="57"/>
      <c r="V9697" s="57"/>
    </row>
    <row r="9698" ht="15" spans="16:22">
      <c r="P9698" s="57"/>
      <c r="Q9698" s="57"/>
      <c r="R9698" s="57"/>
      <c r="S9698" s="57"/>
      <c r="T9698" s="57"/>
      <c r="U9698" s="57"/>
      <c r="V9698" s="57"/>
    </row>
    <row r="9699" ht="15" spans="16:22">
      <c r="P9699" s="57"/>
      <c r="Q9699" s="57"/>
      <c r="R9699" s="57"/>
      <c r="S9699" s="57"/>
      <c r="T9699" s="57"/>
      <c r="U9699" s="57"/>
      <c r="V9699" s="57"/>
    </row>
    <row r="9700" ht="15" spans="16:22">
      <c r="P9700" s="57"/>
      <c r="Q9700" s="57"/>
      <c r="R9700" s="57"/>
      <c r="S9700" s="57"/>
      <c r="T9700" s="57"/>
      <c r="U9700" s="57"/>
      <c r="V9700" s="57"/>
    </row>
    <row r="9701" ht="15" spans="16:22">
      <c r="P9701" s="57"/>
      <c r="Q9701" s="57"/>
      <c r="R9701" s="57"/>
      <c r="S9701" s="57"/>
      <c r="T9701" s="57"/>
      <c r="U9701" s="57"/>
      <c r="V9701" s="57"/>
    </row>
    <row r="9702" ht="15" spans="16:22">
      <c r="P9702" s="57"/>
      <c r="Q9702" s="57"/>
      <c r="R9702" s="57"/>
      <c r="S9702" s="57"/>
      <c r="T9702" s="57"/>
      <c r="U9702" s="57"/>
      <c r="V9702" s="57"/>
    </row>
    <row r="9703" ht="15" spans="16:22">
      <c r="P9703" s="57"/>
      <c r="Q9703" s="57"/>
      <c r="R9703" s="57"/>
      <c r="S9703" s="57"/>
      <c r="T9703" s="57"/>
      <c r="U9703" s="57"/>
      <c r="V9703" s="57"/>
    </row>
    <row r="9704" ht="15" spans="16:22">
      <c r="P9704" s="57"/>
      <c r="Q9704" s="57"/>
      <c r="R9704" s="57"/>
      <c r="S9704" s="57"/>
      <c r="T9704" s="57"/>
      <c r="U9704" s="57"/>
      <c r="V9704" s="57"/>
    </row>
    <row r="9705" ht="15" spans="16:22">
      <c r="P9705" s="57"/>
      <c r="Q9705" s="57"/>
      <c r="R9705" s="57"/>
      <c r="S9705" s="57"/>
      <c r="T9705" s="57"/>
      <c r="U9705" s="57"/>
      <c r="V9705" s="57"/>
    </row>
    <row r="9706" ht="15" spans="16:22">
      <c r="P9706" s="57"/>
      <c r="Q9706" s="57"/>
      <c r="R9706" s="57"/>
      <c r="S9706" s="57"/>
      <c r="T9706" s="57"/>
      <c r="U9706" s="57"/>
      <c r="V9706" s="57"/>
    </row>
    <row r="9707" ht="15" spans="16:22">
      <c r="P9707" s="57"/>
      <c r="Q9707" s="57"/>
      <c r="R9707" s="57"/>
      <c r="S9707" s="57"/>
      <c r="T9707" s="57"/>
      <c r="U9707" s="57"/>
      <c r="V9707" s="57"/>
    </row>
    <row r="9708" ht="15" spans="16:22">
      <c r="P9708" s="57"/>
      <c r="Q9708" s="57"/>
      <c r="R9708" s="57"/>
      <c r="S9708" s="57"/>
      <c r="T9708" s="57"/>
      <c r="U9708" s="57"/>
      <c r="V9708" s="57"/>
    </row>
    <row r="9709" ht="15" spans="16:22">
      <c r="P9709" s="57"/>
      <c r="Q9709" s="57"/>
      <c r="R9709" s="57"/>
      <c r="S9709" s="57"/>
      <c r="T9709" s="57"/>
      <c r="U9709" s="57"/>
      <c r="V9709" s="57"/>
    </row>
    <row r="9710" ht="15" spans="16:22">
      <c r="P9710" s="57"/>
      <c r="Q9710" s="57"/>
      <c r="R9710" s="57"/>
      <c r="S9710" s="57"/>
      <c r="T9710" s="57"/>
      <c r="U9710" s="57"/>
      <c r="V9710" s="57"/>
    </row>
    <row r="9711" ht="15" spans="16:22">
      <c r="P9711" s="57"/>
      <c r="Q9711" s="57"/>
      <c r="R9711" s="57"/>
      <c r="S9711" s="57"/>
      <c r="T9711" s="57"/>
      <c r="U9711" s="57"/>
      <c r="V9711" s="57"/>
    </row>
    <row r="9712" ht="15" spans="16:22">
      <c r="P9712" s="57"/>
      <c r="Q9712" s="57"/>
      <c r="R9712" s="57"/>
      <c r="S9712" s="57"/>
      <c r="T9712" s="57"/>
      <c r="U9712" s="57"/>
      <c r="V9712" s="57"/>
    </row>
    <row r="9713" ht="15" spans="16:22">
      <c r="P9713" s="57"/>
      <c r="Q9713" s="57"/>
      <c r="R9713" s="57"/>
      <c r="S9713" s="57"/>
      <c r="T9713" s="57"/>
      <c r="U9713" s="57"/>
      <c r="V9713" s="57"/>
    </row>
    <row r="9714" ht="15" spans="16:22">
      <c r="P9714" s="57"/>
      <c r="Q9714" s="57"/>
      <c r="R9714" s="57"/>
      <c r="S9714" s="57"/>
      <c r="T9714" s="57"/>
      <c r="U9714" s="57"/>
      <c r="V9714" s="57"/>
    </row>
    <row r="9715" ht="15" spans="16:22">
      <c r="P9715" s="57"/>
      <c r="Q9715" s="57"/>
      <c r="R9715" s="57"/>
      <c r="S9715" s="57"/>
      <c r="T9715" s="57"/>
      <c r="U9715" s="57"/>
      <c r="V9715" s="57"/>
    </row>
    <row r="9716" ht="15" spans="16:22">
      <c r="P9716" s="57"/>
      <c r="Q9716" s="57"/>
      <c r="R9716" s="57"/>
      <c r="S9716" s="57"/>
      <c r="T9716" s="57"/>
      <c r="U9716" s="57"/>
      <c r="V9716" s="57"/>
    </row>
    <row r="9717" ht="15" spans="16:22">
      <c r="P9717" s="57"/>
      <c r="Q9717" s="57"/>
      <c r="R9717" s="57"/>
      <c r="S9717" s="57"/>
      <c r="T9717" s="57"/>
      <c r="U9717" s="57"/>
      <c r="V9717" s="57"/>
    </row>
    <row r="9718" ht="15" spans="16:22">
      <c r="P9718" s="57"/>
      <c r="Q9718" s="57"/>
      <c r="R9718" s="57"/>
      <c r="S9718" s="57"/>
      <c r="T9718" s="57"/>
      <c r="U9718" s="57"/>
      <c r="V9718" s="57"/>
    </row>
    <row r="9719" ht="15" spans="16:22">
      <c r="P9719" s="57"/>
      <c r="Q9719" s="57"/>
      <c r="R9719" s="57"/>
      <c r="S9719" s="57"/>
      <c r="T9719" s="57"/>
      <c r="U9719" s="57"/>
      <c r="V9719" s="57"/>
    </row>
    <row r="9720" ht="15" spans="16:22">
      <c r="P9720" s="57"/>
      <c r="Q9720" s="57"/>
      <c r="R9720" s="57"/>
      <c r="S9720" s="57"/>
      <c r="T9720" s="57"/>
      <c r="U9720" s="57"/>
      <c r="V9720" s="57"/>
    </row>
    <row r="9721" ht="15" spans="16:22">
      <c r="P9721" s="57"/>
      <c r="Q9721" s="57"/>
      <c r="R9721" s="57"/>
      <c r="S9721" s="57"/>
      <c r="T9721" s="57"/>
      <c r="U9721" s="57"/>
      <c r="V9721" s="57"/>
    </row>
    <row r="9722" ht="15" spans="16:22">
      <c r="P9722" s="57"/>
      <c r="Q9722" s="57"/>
      <c r="R9722" s="57"/>
      <c r="S9722" s="57"/>
      <c r="T9722" s="57"/>
      <c r="U9722" s="57"/>
      <c r="V9722" s="57"/>
    </row>
    <row r="9723" ht="15" spans="16:22">
      <c r="P9723" s="57"/>
      <c r="Q9723" s="57"/>
      <c r="R9723" s="57"/>
      <c r="S9723" s="57"/>
      <c r="T9723" s="57"/>
      <c r="U9723" s="57"/>
      <c r="V9723" s="57"/>
    </row>
    <row r="9724" ht="15" spans="16:22">
      <c r="P9724" s="57"/>
      <c r="Q9724" s="57"/>
      <c r="R9724" s="57"/>
      <c r="S9724" s="57"/>
      <c r="T9724" s="57"/>
      <c r="U9724" s="57"/>
      <c r="V9724" s="57"/>
    </row>
    <row r="9725" ht="15" spans="16:22">
      <c r="P9725" s="57"/>
      <c r="Q9725" s="57"/>
      <c r="R9725" s="57"/>
      <c r="S9725" s="57"/>
      <c r="T9725" s="57"/>
      <c r="U9725" s="57"/>
      <c r="V9725" s="57"/>
    </row>
    <row r="9726" ht="15" spans="16:22">
      <c r="P9726" s="57"/>
      <c r="Q9726" s="57"/>
      <c r="R9726" s="57"/>
      <c r="S9726" s="57"/>
      <c r="T9726" s="57"/>
      <c r="U9726" s="57"/>
      <c r="V9726" s="57"/>
    </row>
    <row r="9727" ht="15" spans="16:22">
      <c r="P9727" s="57"/>
      <c r="Q9727" s="57"/>
      <c r="R9727" s="57"/>
      <c r="S9727" s="57"/>
      <c r="T9727" s="57"/>
      <c r="U9727" s="57"/>
      <c r="V9727" s="57"/>
    </row>
    <row r="9728" ht="15" spans="16:22">
      <c r="P9728" s="57"/>
      <c r="Q9728" s="57"/>
      <c r="R9728" s="57"/>
      <c r="S9728" s="57"/>
      <c r="T9728" s="57"/>
      <c r="U9728" s="57"/>
      <c r="V9728" s="57"/>
    </row>
    <row r="9729" ht="15" spans="16:22">
      <c r="P9729" s="57"/>
      <c r="Q9729" s="57"/>
      <c r="R9729" s="57"/>
      <c r="S9729" s="57"/>
      <c r="T9729" s="57"/>
      <c r="U9729" s="57"/>
      <c r="V9729" s="57"/>
    </row>
    <row r="9730" ht="15" spans="16:22">
      <c r="P9730" s="57"/>
      <c r="Q9730" s="57"/>
      <c r="R9730" s="57"/>
      <c r="S9730" s="57"/>
      <c r="T9730" s="57"/>
      <c r="U9730" s="57"/>
      <c r="V9730" s="57"/>
    </row>
    <row r="9731" ht="15" spans="16:22">
      <c r="P9731" s="57"/>
      <c r="Q9731" s="57"/>
      <c r="R9731" s="57"/>
      <c r="S9731" s="57"/>
      <c r="T9731" s="57"/>
      <c r="U9731" s="57"/>
      <c r="V9731" s="57"/>
    </row>
    <row r="9732" ht="15" spans="16:22">
      <c r="P9732" s="57"/>
      <c r="Q9732" s="57"/>
      <c r="R9732" s="57"/>
      <c r="S9732" s="57"/>
      <c r="T9732" s="57"/>
      <c r="U9732" s="57"/>
      <c r="V9732" s="57"/>
    </row>
    <row r="9733" ht="15" spans="16:22">
      <c r="P9733" s="57"/>
      <c r="Q9733" s="57"/>
      <c r="R9733" s="57"/>
      <c r="S9733" s="57"/>
      <c r="T9733" s="57"/>
      <c r="U9733" s="57"/>
      <c r="V9733" s="57"/>
    </row>
    <row r="9734" ht="15" spans="16:22">
      <c r="P9734" s="57"/>
      <c r="Q9734" s="57"/>
      <c r="R9734" s="57"/>
      <c r="S9734" s="57"/>
      <c r="T9734" s="57"/>
      <c r="U9734" s="57"/>
      <c r="V9734" s="57"/>
    </row>
    <row r="9735" ht="15" spans="16:22">
      <c r="P9735" s="57"/>
      <c r="Q9735" s="57"/>
      <c r="R9735" s="57"/>
      <c r="S9735" s="57"/>
      <c r="T9735" s="57"/>
      <c r="U9735" s="57"/>
      <c r="V9735" s="57"/>
    </row>
    <row r="9736" ht="15" spans="16:22">
      <c r="P9736" s="57"/>
      <c r="Q9736" s="57"/>
      <c r="R9736" s="57"/>
      <c r="S9736" s="57"/>
      <c r="T9736" s="57"/>
      <c r="U9736" s="57"/>
      <c r="V9736" s="57"/>
    </row>
    <row r="9737" ht="15" spans="16:22">
      <c r="P9737" s="57"/>
      <c r="Q9737" s="57"/>
      <c r="R9737" s="57"/>
      <c r="S9737" s="57"/>
      <c r="T9737" s="57"/>
      <c r="U9737" s="57"/>
      <c r="V9737" s="57"/>
    </row>
    <row r="9738" ht="15" spans="16:22">
      <c r="P9738" s="57"/>
      <c r="Q9738" s="57"/>
      <c r="R9738" s="57"/>
      <c r="S9738" s="57"/>
      <c r="T9738" s="57"/>
      <c r="U9738" s="57"/>
      <c r="V9738" s="57"/>
    </row>
    <row r="9739" ht="15" spans="16:22">
      <c r="P9739" s="57"/>
      <c r="Q9739" s="57"/>
      <c r="R9739" s="57"/>
      <c r="S9739" s="57"/>
      <c r="T9739" s="57"/>
      <c r="U9739" s="57"/>
      <c r="V9739" s="57"/>
    </row>
    <row r="9740" ht="15" spans="16:22">
      <c r="P9740" s="57"/>
      <c r="Q9740" s="57"/>
      <c r="R9740" s="57"/>
      <c r="S9740" s="57"/>
      <c r="T9740" s="57"/>
      <c r="U9740" s="57"/>
      <c r="V9740" s="57"/>
    </row>
    <row r="9741" ht="15" spans="16:22">
      <c r="P9741" s="57"/>
      <c r="Q9741" s="57"/>
      <c r="R9741" s="57"/>
      <c r="S9741" s="57"/>
      <c r="T9741" s="57"/>
      <c r="U9741" s="57"/>
      <c r="V9741" s="57"/>
    </row>
    <row r="9742" ht="15" spans="16:22">
      <c r="P9742" s="57"/>
      <c r="Q9742" s="57"/>
      <c r="R9742" s="57"/>
      <c r="S9742" s="57"/>
      <c r="T9742" s="57"/>
      <c r="U9742" s="57"/>
      <c r="V9742" s="57"/>
    </row>
    <row r="9743" ht="15" spans="16:22">
      <c r="P9743" s="57"/>
      <c r="Q9743" s="57"/>
      <c r="R9743" s="57"/>
      <c r="S9743" s="57"/>
      <c r="T9743" s="57"/>
      <c r="U9743" s="57"/>
      <c r="V9743" s="57"/>
    </row>
    <row r="9744" ht="15" spans="16:22">
      <c r="P9744" s="57"/>
      <c r="Q9744" s="57"/>
      <c r="R9744" s="57"/>
      <c r="S9744" s="57"/>
      <c r="T9744" s="57"/>
      <c r="U9744" s="57"/>
      <c r="V9744" s="57"/>
    </row>
    <row r="9745" ht="15" spans="16:22">
      <c r="P9745" s="57"/>
      <c r="Q9745" s="57"/>
      <c r="R9745" s="57"/>
      <c r="S9745" s="57"/>
      <c r="T9745" s="57"/>
      <c r="U9745" s="57"/>
      <c r="V9745" s="57"/>
    </row>
    <row r="9746" ht="15" spans="16:22">
      <c r="P9746" s="57"/>
      <c r="Q9746" s="57"/>
      <c r="R9746" s="57"/>
      <c r="S9746" s="57"/>
      <c r="T9746" s="57"/>
      <c r="U9746" s="57"/>
      <c r="V9746" s="57"/>
    </row>
    <row r="9747" ht="15" spans="16:22">
      <c r="P9747" s="57"/>
      <c r="Q9747" s="57"/>
      <c r="R9747" s="57"/>
      <c r="S9747" s="57"/>
      <c r="T9747" s="57"/>
      <c r="U9747" s="57"/>
      <c r="V9747" s="57"/>
    </row>
    <row r="9748" ht="15" spans="16:22">
      <c r="P9748" s="57"/>
      <c r="Q9748" s="57"/>
      <c r="R9748" s="57"/>
      <c r="S9748" s="57"/>
      <c r="T9748" s="57"/>
      <c r="U9748" s="57"/>
      <c r="V9748" s="57"/>
    </row>
    <row r="9749" ht="15" spans="16:22">
      <c r="P9749" s="57"/>
      <c r="Q9749" s="57"/>
      <c r="R9749" s="57"/>
      <c r="S9749" s="57"/>
      <c r="T9749" s="57"/>
      <c r="U9749" s="57"/>
      <c r="V9749" s="57"/>
    </row>
    <row r="9750" ht="15" spans="16:22">
      <c r="P9750" s="57"/>
      <c r="Q9750" s="57"/>
      <c r="R9750" s="57"/>
      <c r="S9750" s="57"/>
      <c r="T9750" s="57"/>
      <c r="U9750" s="57"/>
      <c r="V9750" s="57"/>
    </row>
    <row r="9751" ht="15" spans="16:22">
      <c r="P9751" s="57"/>
      <c r="Q9751" s="57"/>
      <c r="R9751" s="57"/>
      <c r="S9751" s="57"/>
      <c r="T9751" s="57"/>
      <c r="U9751" s="57"/>
      <c r="V9751" s="57"/>
    </row>
    <row r="9752" ht="15" spans="16:22">
      <c r="P9752" s="57"/>
      <c r="Q9752" s="57"/>
      <c r="R9752" s="57"/>
      <c r="S9752" s="57"/>
      <c r="T9752" s="57"/>
      <c r="U9752" s="57"/>
      <c r="V9752" s="57"/>
    </row>
    <row r="9753" ht="15" spans="16:22">
      <c r="P9753" s="57"/>
      <c r="Q9753" s="57"/>
      <c r="R9753" s="57"/>
      <c r="S9753" s="57"/>
      <c r="T9753" s="57"/>
      <c r="U9753" s="57"/>
      <c r="V9753" s="57"/>
    </row>
    <row r="9754" ht="15" spans="16:22">
      <c r="P9754" s="57"/>
      <c r="Q9754" s="57"/>
      <c r="R9754" s="57"/>
      <c r="S9754" s="57"/>
      <c r="T9754" s="57"/>
      <c r="U9754" s="57"/>
      <c r="V9754" s="57"/>
    </row>
    <row r="9755" ht="15" spans="16:22">
      <c r="P9755" s="57"/>
      <c r="Q9755" s="57"/>
      <c r="R9755" s="57"/>
      <c r="S9755" s="57"/>
      <c r="T9755" s="57"/>
      <c r="U9755" s="57"/>
      <c r="V9755" s="57"/>
    </row>
    <row r="9756" ht="15" spans="16:22">
      <c r="P9756" s="57"/>
      <c r="Q9756" s="57"/>
      <c r="R9756" s="57"/>
      <c r="S9756" s="57"/>
      <c r="T9756" s="57"/>
      <c r="U9756" s="57"/>
      <c r="V9756" s="57"/>
    </row>
    <row r="9757" ht="15" spans="16:22">
      <c r="P9757" s="57"/>
      <c r="Q9757" s="57"/>
      <c r="R9757" s="57"/>
      <c r="S9757" s="57"/>
      <c r="T9757" s="57"/>
      <c r="U9757" s="57"/>
      <c r="V9757" s="57"/>
    </row>
    <row r="9758" ht="15" spans="16:22">
      <c r="P9758" s="57"/>
      <c r="Q9758" s="57"/>
      <c r="R9758" s="57"/>
      <c r="S9758" s="57"/>
      <c r="T9758" s="57"/>
      <c r="U9758" s="57"/>
      <c r="V9758" s="57"/>
    </row>
    <row r="9759" ht="15" spans="16:22">
      <c r="P9759" s="57"/>
      <c r="Q9759" s="57"/>
      <c r="R9759" s="57"/>
      <c r="S9759" s="57"/>
      <c r="T9759" s="57"/>
      <c r="U9759" s="57"/>
      <c r="V9759" s="57"/>
    </row>
    <row r="9760" ht="15" spans="16:22">
      <c r="P9760" s="57"/>
      <c r="Q9760" s="57"/>
      <c r="R9760" s="57"/>
      <c r="S9760" s="57"/>
      <c r="T9760" s="57"/>
      <c r="U9760" s="57"/>
      <c r="V9760" s="57"/>
    </row>
    <row r="9761" ht="15" spans="16:22">
      <c r="P9761" s="57"/>
      <c r="Q9761" s="57"/>
      <c r="R9761" s="57"/>
      <c r="S9761" s="57"/>
      <c r="T9761" s="57"/>
      <c r="U9761" s="57"/>
      <c r="V9761" s="57"/>
    </row>
    <row r="9762" ht="15" spans="16:22">
      <c r="P9762" s="57"/>
      <c r="Q9762" s="57"/>
      <c r="R9762" s="57"/>
      <c r="S9762" s="57"/>
      <c r="T9762" s="57"/>
      <c r="U9762" s="57"/>
      <c r="V9762" s="57"/>
    </row>
    <row r="9763" ht="15" spans="16:22">
      <c r="P9763" s="57"/>
      <c r="Q9763" s="57"/>
      <c r="R9763" s="57"/>
      <c r="S9763" s="57"/>
      <c r="T9763" s="57"/>
      <c r="U9763" s="57"/>
      <c r="V9763" s="57"/>
    </row>
    <row r="9764" ht="15" spans="16:22">
      <c r="P9764" s="57"/>
      <c r="Q9764" s="57"/>
      <c r="R9764" s="57"/>
      <c r="S9764" s="57"/>
      <c r="T9764" s="57"/>
      <c r="U9764" s="57"/>
      <c r="V9764" s="57"/>
    </row>
    <row r="9765" ht="15" spans="16:22">
      <c r="P9765" s="57"/>
      <c r="Q9765" s="57"/>
      <c r="R9765" s="57"/>
      <c r="S9765" s="57"/>
      <c r="T9765" s="57"/>
      <c r="U9765" s="57"/>
      <c r="V9765" s="57"/>
    </row>
    <row r="9766" ht="15" spans="16:22">
      <c r="P9766" s="57"/>
      <c r="Q9766" s="57"/>
      <c r="R9766" s="57"/>
      <c r="S9766" s="57"/>
      <c r="T9766" s="57"/>
      <c r="U9766" s="57"/>
      <c r="V9766" s="57"/>
    </row>
    <row r="9767" ht="15" spans="16:22">
      <c r="P9767" s="57"/>
      <c r="Q9767" s="57"/>
      <c r="R9767" s="57"/>
      <c r="S9767" s="57"/>
      <c r="T9767" s="57"/>
      <c r="U9767" s="57"/>
      <c r="V9767" s="57"/>
    </row>
    <row r="9768" ht="15" spans="16:22">
      <c r="P9768" s="57"/>
      <c r="Q9768" s="57"/>
      <c r="R9768" s="57"/>
      <c r="S9768" s="57"/>
      <c r="T9768" s="57"/>
      <c r="U9768" s="57"/>
      <c r="V9768" s="57"/>
    </row>
    <row r="9769" ht="15" spans="16:22">
      <c r="P9769" s="57"/>
      <c r="Q9769" s="57"/>
      <c r="R9769" s="57"/>
      <c r="S9769" s="57"/>
      <c r="T9769" s="57"/>
      <c r="U9769" s="57"/>
      <c r="V9769" s="57"/>
    </row>
    <row r="9770" ht="15" spans="16:22">
      <c r="P9770" s="57"/>
      <c r="Q9770" s="57"/>
      <c r="R9770" s="57"/>
      <c r="S9770" s="57"/>
      <c r="T9770" s="57"/>
      <c r="U9770" s="57"/>
      <c r="V9770" s="57"/>
    </row>
    <row r="9771" ht="15" spans="16:22">
      <c r="P9771" s="57"/>
      <c r="Q9771" s="57"/>
      <c r="R9771" s="57"/>
      <c r="S9771" s="57"/>
      <c r="T9771" s="57"/>
      <c r="U9771" s="57"/>
      <c r="V9771" s="57"/>
    </row>
    <row r="9772" ht="15" spans="16:22">
      <c r="P9772" s="57"/>
      <c r="Q9772" s="57"/>
      <c r="R9772" s="57"/>
      <c r="S9772" s="57"/>
      <c r="T9772" s="57"/>
      <c r="U9772" s="57"/>
      <c r="V9772" s="57"/>
    </row>
    <row r="9773" ht="15" spans="16:22">
      <c r="P9773" s="57"/>
      <c r="Q9773" s="57"/>
      <c r="R9773" s="57"/>
      <c r="S9773" s="57"/>
      <c r="T9773" s="57"/>
      <c r="U9773" s="57"/>
      <c r="V9773" s="57"/>
    </row>
    <row r="9774" ht="15" spans="16:22">
      <c r="P9774" s="57"/>
      <c r="Q9774" s="57"/>
      <c r="R9774" s="57"/>
      <c r="S9774" s="57"/>
      <c r="T9774" s="57"/>
      <c r="U9774" s="57"/>
      <c r="V9774" s="57"/>
    </row>
    <row r="9775" ht="15" spans="16:22">
      <c r="P9775" s="57"/>
      <c r="Q9775" s="57"/>
      <c r="R9775" s="57"/>
      <c r="S9775" s="57"/>
      <c r="T9775" s="57"/>
      <c r="U9775" s="57"/>
      <c r="V9775" s="57"/>
    </row>
    <row r="9776" ht="15" spans="16:22">
      <c r="P9776" s="57"/>
      <c r="Q9776" s="57"/>
      <c r="R9776" s="57"/>
      <c r="S9776" s="57"/>
      <c r="T9776" s="57"/>
      <c r="U9776" s="57"/>
      <c r="V9776" s="57"/>
    </row>
    <row r="9777" ht="15" spans="16:22">
      <c r="P9777" s="57"/>
      <c r="Q9777" s="57"/>
      <c r="R9777" s="57"/>
      <c r="S9777" s="57"/>
      <c r="T9777" s="57"/>
      <c r="U9777" s="57"/>
      <c r="V9777" s="57"/>
    </row>
    <row r="9778" ht="15" spans="16:22">
      <c r="P9778" s="57"/>
      <c r="Q9778" s="57"/>
      <c r="R9778" s="57"/>
      <c r="S9778" s="57"/>
      <c r="T9778" s="57"/>
      <c r="U9778" s="57"/>
      <c r="V9778" s="57"/>
    </row>
    <row r="9779" ht="15" spans="16:22">
      <c r="P9779" s="57"/>
      <c r="Q9779" s="57"/>
      <c r="R9779" s="57"/>
      <c r="S9779" s="57"/>
      <c r="T9779" s="57"/>
      <c r="U9779" s="57"/>
      <c r="V9779" s="57"/>
    </row>
    <row r="9780" ht="15" spans="16:22">
      <c r="P9780" s="57"/>
      <c r="Q9780" s="57"/>
      <c r="R9780" s="57"/>
      <c r="S9780" s="57"/>
      <c r="T9780" s="57"/>
      <c r="U9780" s="57"/>
      <c r="V9780" s="57"/>
    </row>
    <row r="9781" ht="15" spans="16:22">
      <c r="P9781" s="57"/>
      <c r="Q9781" s="57"/>
      <c r="R9781" s="57"/>
      <c r="S9781" s="57"/>
      <c r="T9781" s="57"/>
      <c r="U9781" s="57"/>
      <c r="V9781" s="57"/>
    </row>
    <row r="9782" ht="15" spans="16:22">
      <c r="P9782" s="57"/>
      <c r="Q9782" s="57"/>
      <c r="R9782" s="57"/>
      <c r="S9782" s="57"/>
      <c r="T9782" s="57"/>
      <c r="U9782" s="57"/>
      <c r="V9782" s="57"/>
    </row>
    <row r="9783" ht="15" spans="16:22">
      <c r="P9783" s="57"/>
      <c r="Q9783" s="57"/>
      <c r="R9783" s="57"/>
      <c r="S9783" s="57"/>
      <c r="T9783" s="57"/>
      <c r="U9783" s="57"/>
      <c r="V9783" s="57"/>
    </row>
    <row r="9784" ht="15" spans="16:22">
      <c r="P9784" s="57"/>
      <c r="Q9784" s="57"/>
      <c r="R9784" s="57"/>
      <c r="S9784" s="57"/>
      <c r="T9784" s="57"/>
      <c r="U9784" s="57"/>
      <c r="V9784" s="57"/>
    </row>
    <row r="9785" ht="15" spans="16:22">
      <c r="P9785" s="57"/>
      <c r="Q9785" s="57"/>
      <c r="R9785" s="57"/>
      <c r="S9785" s="57"/>
      <c r="T9785" s="57"/>
      <c r="U9785" s="57"/>
      <c r="V9785" s="57"/>
    </row>
    <row r="9786" ht="15" spans="16:22">
      <c r="P9786" s="57"/>
      <c r="Q9786" s="57"/>
      <c r="R9786" s="57"/>
      <c r="S9786" s="57"/>
      <c r="T9786" s="57"/>
      <c r="U9786" s="57"/>
      <c r="V9786" s="57"/>
    </row>
    <row r="9787" ht="15" spans="16:22">
      <c r="P9787" s="57"/>
      <c r="Q9787" s="57"/>
      <c r="R9787" s="57"/>
      <c r="S9787" s="57"/>
      <c r="T9787" s="57"/>
      <c r="U9787" s="57"/>
      <c r="V9787" s="57"/>
    </row>
    <row r="9788" ht="15" spans="16:22">
      <c r="P9788" s="57"/>
      <c r="Q9788" s="57"/>
      <c r="R9788" s="57"/>
      <c r="S9788" s="57"/>
      <c r="T9788" s="57"/>
      <c r="U9788" s="57"/>
      <c r="V9788" s="57"/>
    </row>
    <row r="9789" ht="15" spans="16:22">
      <c r="P9789" s="57"/>
      <c r="Q9789" s="57"/>
      <c r="R9789" s="57"/>
      <c r="S9789" s="57"/>
      <c r="T9789" s="57"/>
      <c r="U9789" s="57"/>
      <c r="V9789" s="57"/>
    </row>
    <row r="9790" ht="15" spans="16:22">
      <c r="P9790" s="57"/>
      <c r="Q9790" s="57"/>
      <c r="R9790" s="57"/>
      <c r="S9790" s="57"/>
      <c r="T9790" s="57"/>
      <c r="U9790" s="57"/>
      <c r="V9790" s="57"/>
    </row>
    <row r="9791" ht="15" spans="16:22">
      <c r="P9791" s="57"/>
      <c r="Q9791" s="57"/>
      <c r="R9791" s="57"/>
      <c r="S9791" s="57"/>
      <c r="T9791" s="57"/>
      <c r="U9791" s="57"/>
      <c r="V9791" s="57"/>
    </row>
    <row r="9792" ht="15" spans="16:22">
      <c r="P9792" s="57"/>
      <c r="Q9792" s="57"/>
      <c r="R9792" s="57"/>
      <c r="S9792" s="57"/>
      <c r="T9792" s="57"/>
      <c r="U9792" s="57"/>
      <c r="V9792" s="57"/>
    </row>
    <row r="9793" ht="15" spans="16:22">
      <c r="P9793" s="57"/>
      <c r="Q9793" s="57"/>
      <c r="R9793" s="57"/>
      <c r="S9793" s="57"/>
      <c r="T9793" s="57"/>
      <c r="U9793" s="57"/>
      <c r="V9793" s="57"/>
    </row>
    <row r="9794" ht="15" spans="16:22">
      <c r="P9794" s="57"/>
      <c r="Q9794" s="57"/>
      <c r="R9794" s="57"/>
      <c r="S9794" s="57"/>
      <c r="T9794" s="57"/>
      <c r="U9794" s="57"/>
      <c r="V9794" s="57"/>
    </row>
    <row r="9795" ht="15" spans="16:22">
      <c r="P9795" s="57"/>
      <c r="Q9795" s="57"/>
      <c r="R9795" s="57"/>
      <c r="S9795" s="57"/>
      <c r="T9795" s="57"/>
      <c r="U9795" s="57"/>
      <c r="V9795" s="57"/>
    </row>
    <row r="9796" ht="15" spans="16:22">
      <c r="P9796" s="57"/>
      <c r="Q9796" s="57"/>
      <c r="R9796" s="57"/>
      <c r="S9796" s="57"/>
      <c r="T9796" s="57"/>
      <c r="U9796" s="57"/>
      <c r="V9796" s="57"/>
    </row>
    <row r="9797" ht="15" spans="16:22">
      <c r="P9797" s="57"/>
      <c r="Q9797" s="57"/>
      <c r="R9797" s="57"/>
      <c r="S9797" s="57"/>
      <c r="T9797" s="57"/>
      <c r="U9797" s="57"/>
      <c r="V9797" s="57"/>
    </row>
    <row r="9798" ht="15" spans="16:22">
      <c r="P9798" s="57"/>
      <c r="Q9798" s="57"/>
      <c r="R9798" s="57"/>
      <c r="S9798" s="57"/>
      <c r="T9798" s="57"/>
      <c r="U9798" s="57"/>
      <c r="V9798" s="57"/>
    </row>
    <row r="9799" ht="15" spans="16:22">
      <c r="P9799" s="57"/>
      <c r="Q9799" s="57"/>
      <c r="R9799" s="57"/>
      <c r="S9799" s="57"/>
      <c r="T9799" s="57"/>
      <c r="U9799" s="57"/>
      <c r="V9799" s="57"/>
    </row>
    <row r="9800" ht="15" spans="16:22">
      <c r="P9800" s="57"/>
      <c r="Q9800" s="57"/>
      <c r="R9800" s="57"/>
      <c r="S9800" s="57"/>
      <c r="T9800" s="57"/>
      <c r="U9800" s="57"/>
      <c r="V9800" s="57"/>
    </row>
    <row r="9801" ht="15" spans="16:22">
      <c r="P9801" s="57"/>
      <c r="Q9801" s="57"/>
      <c r="R9801" s="57"/>
      <c r="S9801" s="57"/>
      <c r="T9801" s="57"/>
      <c r="U9801" s="57"/>
      <c r="V9801" s="57"/>
    </row>
    <row r="9802" ht="15" spans="16:22">
      <c r="P9802" s="57"/>
      <c r="Q9802" s="57"/>
      <c r="R9802" s="57"/>
      <c r="S9802" s="57"/>
      <c r="T9802" s="57"/>
      <c r="U9802" s="57"/>
      <c r="V9802" s="57"/>
    </row>
    <row r="9803" ht="15" spans="16:22">
      <c r="P9803" s="57"/>
      <c r="Q9803" s="57"/>
      <c r="R9803" s="57"/>
      <c r="S9803" s="57"/>
      <c r="T9803" s="57"/>
      <c r="U9803" s="57"/>
      <c r="V9803" s="57"/>
    </row>
    <row r="9804" ht="15" spans="16:22">
      <c r="P9804" s="57"/>
      <c r="Q9804" s="57"/>
      <c r="R9804" s="57"/>
      <c r="S9804" s="57"/>
      <c r="T9804" s="57"/>
      <c r="U9804" s="57"/>
      <c r="V9804" s="57"/>
    </row>
    <row r="9805" ht="15" spans="16:22">
      <c r="P9805" s="57"/>
      <c r="Q9805" s="57"/>
      <c r="R9805" s="57"/>
      <c r="S9805" s="57"/>
      <c r="T9805" s="57"/>
      <c r="U9805" s="57"/>
      <c r="V9805" s="57"/>
    </row>
    <row r="9806" ht="15" spans="16:22">
      <c r="P9806" s="57"/>
      <c r="Q9806" s="57"/>
      <c r="R9806" s="57"/>
      <c r="S9806" s="57"/>
      <c r="T9806" s="57"/>
      <c r="U9806" s="57"/>
      <c r="V9806" s="57"/>
    </row>
    <row r="9807" ht="15" spans="16:22">
      <c r="P9807" s="57"/>
      <c r="Q9807" s="57"/>
      <c r="R9807" s="57"/>
      <c r="S9807" s="57"/>
      <c r="T9807" s="57"/>
      <c r="U9807" s="57"/>
      <c r="V9807" s="57"/>
    </row>
    <row r="9808" ht="15" spans="16:22">
      <c r="P9808" s="57"/>
      <c r="Q9808" s="57"/>
      <c r="R9808" s="57"/>
      <c r="S9808" s="57"/>
      <c r="T9808" s="57"/>
      <c r="U9808" s="57"/>
      <c r="V9808" s="57"/>
    </row>
    <row r="9809" ht="15" spans="16:22">
      <c r="P9809" s="57"/>
      <c r="Q9809" s="57"/>
      <c r="R9809" s="57"/>
      <c r="S9809" s="57"/>
      <c r="T9809" s="57"/>
      <c r="U9809" s="57"/>
      <c r="V9809" s="57"/>
    </row>
    <row r="9810" ht="15" spans="16:22">
      <c r="P9810" s="57"/>
      <c r="Q9810" s="57"/>
      <c r="R9810" s="57"/>
      <c r="S9810" s="57"/>
      <c r="T9810" s="57"/>
      <c r="U9810" s="57"/>
      <c r="V9810" s="57"/>
    </row>
    <row r="9811" ht="15" spans="16:22">
      <c r="P9811" s="57"/>
      <c r="Q9811" s="57"/>
      <c r="R9811" s="57"/>
      <c r="S9811" s="57"/>
      <c r="T9811" s="57"/>
      <c r="U9811" s="57"/>
      <c r="V9811" s="57"/>
    </row>
    <row r="9812" ht="15" spans="16:22">
      <c r="P9812" s="57"/>
      <c r="Q9812" s="57"/>
      <c r="R9812" s="57"/>
      <c r="S9812" s="57"/>
      <c r="T9812" s="57"/>
      <c r="U9812" s="57"/>
      <c r="V9812" s="57"/>
    </row>
    <row r="9813" ht="15" spans="16:22">
      <c r="P9813" s="57"/>
      <c r="Q9813" s="57"/>
      <c r="R9813" s="57"/>
      <c r="S9813" s="57"/>
      <c r="T9813" s="57"/>
      <c r="U9813" s="57"/>
      <c r="V9813" s="57"/>
    </row>
    <row r="9814" ht="15" spans="16:22">
      <c r="P9814" s="57"/>
      <c r="Q9814" s="57"/>
      <c r="R9814" s="57"/>
      <c r="S9814" s="57"/>
      <c r="T9814" s="57"/>
      <c r="U9814" s="57"/>
      <c r="V9814" s="57"/>
    </row>
    <row r="9815" ht="15" spans="16:22">
      <c r="P9815" s="57"/>
      <c r="Q9815" s="57"/>
      <c r="R9815" s="57"/>
      <c r="S9815" s="57"/>
      <c r="T9815" s="57"/>
      <c r="U9815" s="57"/>
      <c r="V9815" s="57"/>
    </row>
    <row r="9816" ht="15" spans="16:22">
      <c r="P9816" s="57"/>
      <c r="Q9816" s="57"/>
      <c r="R9816" s="57"/>
      <c r="S9816" s="57"/>
      <c r="T9816" s="57"/>
      <c r="U9816" s="57"/>
      <c r="V9816" s="57"/>
    </row>
    <row r="9817" ht="15" spans="16:22">
      <c r="P9817" s="57"/>
      <c r="Q9817" s="57"/>
      <c r="R9817" s="57"/>
      <c r="S9817" s="57"/>
      <c r="T9817" s="57"/>
      <c r="U9817" s="57"/>
      <c r="V9817" s="57"/>
    </row>
    <row r="9818" ht="15" spans="16:22">
      <c r="P9818" s="57"/>
      <c r="Q9818" s="57"/>
      <c r="R9818" s="57"/>
      <c r="S9818" s="57"/>
      <c r="T9818" s="57"/>
      <c r="U9818" s="57"/>
      <c r="V9818" s="57"/>
    </row>
    <row r="9819" ht="15" spans="16:22">
      <c r="P9819" s="57"/>
      <c r="Q9819" s="57"/>
      <c r="R9819" s="57"/>
      <c r="S9819" s="57"/>
      <c r="T9819" s="57"/>
      <c r="U9819" s="57"/>
      <c r="V9819" s="57"/>
    </row>
    <row r="9820" ht="15" spans="16:22">
      <c r="P9820" s="57"/>
      <c r="Q9820" s="57"/>
      <c r="R9820" s="57"/>
      <c r="S9820" s="57"/>
      <c r="T9820" s="57"/>
      <c r="U9820" s="57"/>
      <c r="V9820" s="57"/>
    </row>
    <row r="9821" ht="15" spans="16:22">
      <c r="P9821" s="57"/>
      <c r="Q9821" s="57"/>
      <c r="R9821" s="57"/>
      <c r="S9821" s="57"/>
      <c r="T9821" s="57"/>
      <c r="U9821" s="57"/>
      <c r="V9821" s="57"/>
    </row>
    <row r="9822" ht="15" spans="16:22">
      <c r="P9822" s="57"/>
      <c r="Q9822" s="57"/>
      <c r="R9822" s="57"/>
      <c r="S9822" s="57"/>
      <c r="T9822" s="57"/>
      <c r="U9822" s="57"/>
      <c r="V9822" s="57"/>
    </row>
    <row r="9823" ht="15" spans="16:22">
      <c r="P9823" s="57"/>
      <c r="Q9823" s="57"/>
      <c r="R9823" s="57"/>
      <c r="S9823" s="57"/>
      <c r="T9823" s="57"/>
      <c r="U9823" s="57"/>
      <c r="V9823" s="57"/>
    </row>
    <row r="9824" ht="15" spans="16:22">
      <c r="P9824" s="57"/>
      <c r="Q9824" s="57"/>
      <c r="R9824" s="57"/>
      <c r="S9824" s="57"/>
      <c r="T9824" s="57"/>
      <c r="U9824" s="57"/>
      <c r="V9824" s="57"/>
    </row>
    <row r="9825" ht="15" spans="16:22">
      <c r="P9825" s="57"/>
      <c r="Q9825" s="57"/>
      <c r="R9825" s="57"/>
      <c r="S9825" s="57"/>
      <c r="T9825" s="57"/>
      <c r="U9825" s="57"/>
      <c r="V9825" s="57"/>
    </row>
    <row r="9826" ht="15" spans="16:22">
      <c r="P9826" s="57"/>
      <c r="Q9826" s="57"/>
      <c r="R9826" s="57"/>
      <c r="S9826" s="57"/>
      <c r="T9826" s="57"/>
      <c r="U9826" s="57"/>
      <c r="V9826" s="57"/>
    </row>
    <row r="9827" ht="15" spans="16:22">
      <c r="P9827" s="57"/>
      <c r="Q9827" s="57"/>
      <c r="R9827" s="57"/>
      <c r="S9827" s="57"/>
      <c r="T9827" s="57"/>
      <c r="U9827" s="57"/>
      <c r="V9827" s="57"/>
    </row>
    <row r="9828" ht="15" spans="16:22">
      <c r="P9828" s="57"/>
      <c r="Q9828" s="57"/>
      <c r="R9828" s="57"/>
      <c r="S9828" s="57"/>
      <c r="T9828" s="57"/>
      <c r="U9828" s="57"/>
      <c r="V9828" s="57"/>
    </row>
    <row r="9829" ht="15" spans="16:22">
      <c r="P9829" s="57"/>
      <c r="Q9829" s="57"/>
      <c r="R9829" s="57"/>
      <c r="S9829" s="57"/>
      <c r="T9829" s="57"/>
      <c r="U9829" s="57"/>
      <c r="V9829" s="57"/>
    </row>
    <row r="9830" ht="15" spans="16:22">
      <c r="P9830" s="57"/>
      <c r="Q9830" s="57"/>
      <c r="R9830" s="57"/>
      <c r="S9830" s="57"/>
      <c r="T9830" s="57"/>
      <c r="U9830" s="57"/>
      <c r="V9830" s="57"/>
    </row>
    <row r="9831" ht="15" spans="16:22">
      <c r="P9831" s="57"/>
      <c r="Q9831" s="57"/>
      <c r="R9831" s="57"/>
      <c r="S9831" s="57"/>
      <c r="T9831" s="57"/>
      <c r="U9831" s="57"/>
      <c r="V9831" s="57"/>
    </row>
    <row r="9832" ht="15" spans="16:22">
      <c r="P9832" s="57"/>
      <c r="Q9832" s="57"/>
      <c r="R9832" s="57"/>
      <c r="S9832" s="57"/>
      <c r="T9832" s="57"/>
      <c r="U9832" s="57"/>
      <c r="V9832" s="57"/>
    </row>
    <row r="9833" ht="15" spans="16:22">
      <c r="P9833" s="57"/>
      <c r="Q9833" s="57"/>
      <c r="R9833" s="57"/>
      <c r="S9833" s="57"/>
      <c r="T9833" s="57"/>
      <c r="U9833" s="57"/>
      <c r="V9833" s="57"/>
    </row>
    <row r="9834" ht="15" spans="16:22">
      <c r="P9834" s="57"/>
      <c r="Q9834" s="57"/>
      <c r="R9834" s="57"/>
      <c r="S9834" s="57"/>
      <c r="T9834" s="57"/>
      <c r="U9834" s="57"/>
      <c r="V9834" s="57"/>
    </row>
    <row r="9835" ht="15" spans="16:22">
      <c r="P9835" s="57"/>
      <c r="Q9835" s="57"/>
      <c r="R9835" s="57"/>
      <c r="S9835" s="57"/>
      <c r="T9835" s="57"/>
      <c r="U9835" s="57"/>
      <c r="V9835" s="57"/>
    </row>
    <row r="9836" ht="15" spans="16:22">
      <c r="P9836" s="57"/>
      <c r="Q9836" s="57"/>
      <c r="R9836" s="57"/>
      <c r="S9836" s="57"/>
      <c r="T9836" s="57"/>
      <c r="U9836" s="57"/>
      <c r="V9836" s="57"/>
    </row>
    <row r="9837" ht="15" spans="16:22">
      <c r="P9837" s="57"/>
      <c r="Q9837" s="57"/>
      <c r="R9837" s="57"/>
      <c r="S9837" s="57"/>
      <c r="T9837" s="57"/>
      <c r="U9837" s="57"/>
      <c r="V9837" s="57"/>
    </row>
    <row r="9838" ht="15" spans="16:22">
      <c r="P9838" s="57"/>
      <c r="Q9838" s="57"/>
      <c r="R9838" s="57"/>
      <c r="S9838" s="57"/>
      <c r="T9838" s="57"/>
      <c r="U9838" s="57"/>
      <c r="V9838" s="57"/>
    </row>
    <row r="9839" ht="15" spans="16:22">
      <c r="P9839" s="57"/>
      <c r="Q9839" s="57"/>
      <c r="R9839" s="57"/>
      <c r="S9839" s="57"/>
      <c r="T9839" s="57"/>
      <c r="U9839" s="57"/>
      <c r="V9839" s="57"/>
    </row>
    <row r="9840" ht="15" spans="16:22">
      <c r="P9840" s="57"/>
      <c r="Q9840" s="57"/>
      <c r="R9840" s="57"/>
      <c r="S9840" s="57"/>
      <c r="T9840" s="57"/>
      <c r="U9840" s="57"/>
      <c r="V9840" s="57"/>
    </row>
    <row r="9841" ht="15" spans="16:22">
      <c r="P9841" s="57"/>
      <c r="Q9841" s="57"/>
      <c r="R9841" s="57"/>
      <c r="S9841" s="57"/>
      <c r="T9841" s="57"/>
      <c r="U9841" s="57"/>
      <c r="V9841" s="57"/>
    </row>
    <row r="9842" ht="15" spans="16:22">
      <c r="P9842" s="57"/>
      <c r="Q9842" s="57"/>
      <c r="R9842" s="57"/>
      <c r="S9842" s="57"/>
      <c r="T9842" s="57"/>
      <c r="U9842" s="57"/>
      <c r="V9842" s="57"/>
    </row>
    <row r="9843" ht="15" spans="16:22">
      <c r="P9843" s="57"/>
      <c r="Q9843" s="57"/>
      <c r="R9843" s="57"/>
      <c r="S9843" s="57"/>
      <c r="T9843" s="57"/>
      <c r="U9843" s="57"/>
      <c r="V9843" s="57"/>
    </row>
    <row r="9844" ht="15" spans="16:22">
      <c r="P9844" s="57"/>
      <c r="Q9844" s="57"/>
      <c r="R9844" s="57"/>
      <c r="S9844" s="57"/>
      <c r="T9844" s="57"/>
      <c r="U9844" s="57"/>
      <c r="V9844" s="57"/>
    </row>
    <row r="9845" ht="15" spans="16:22">
      <c r="P9845" s="57"/>
      <c r="Q9845" s="57"/>
      <c r="R9845" s="57"/>
      <c r="S9845" s="57"/>
      <c r="T9845" s="57"/>
      <c r="U9845" s="57"/>
      <c r="V9845" s="57"/>
    </row>
    <row r="9846" ht="15" spans="16:22">
      <c r="P9846" s="57"/>
      <c r="Q9846" s="57"/>
      <c r="R9846" s="57"/>
      <c r="S9846" s="57"/>
      <c r="T9846" s="57"/>
      <c r="U9846" s="57"/>
      <c r="V9846" s="57"/>
    </row>
    <row r="9847" ht="15" spans="16:22">
      <c r="P9847" s="57"/>
      <c r="Q9847" s="57"/>
      <c r="R9847" s="57"/>
      <c r="S9847" s="57"/>
      <c r="T9847" s="57"/>
      <c r="U9847" s="57"/>
      <c r="V9847" s="57"/>
    </row>
    <row r="9848" ht="15" spans="16:22">
      <c r="P9848" s="57"/>
      <c r="Q9848" s="57"/>
      <c r="R9848" s="57"/>
      <c r="S9848" s="57"/>
      <c r="T9848" s="57"/>
      <c r="U9848" s="57"/>
      <c r="V9848" s="57"/>
    </row>
    <row r="9849" ht="15" spans="16:22">
      <c r="P9849" s="57"/>
      <c r="Q9849" s="57"/>
      <c r="R9849" s="57"/>
      <c r="S9849" s="57"/>
      <c r="T9849" s="57"/>
      <c r="U9849" s="57"/>
      <c r="V9849" s="57"/>
    </row>
    <row r="9850" ht="15" spans="16:22">
      <c r="P9850" s="57"/>
      <c r="Q9850" s="57"/>
      <c r="R9850" s="57"/>
      <c r="S9850" s="57"/>
      <c r="T9850" s="57"/>
      <c r="U9850" s="57"/>
      <c r="V9850" s="57"/>
    </row>
    <row r="9851" ht="15" spans="16:22">
      <c r="P9851" s="57"/>
      <c r="Q9851" s="57"/>
      <c r="R9851" s="57"/>
      <c r="S9851" s="57"/>
      <c r="T9851" s="57"/>
      <c r="U9851" s="57"/>
      <c r="V9851" s="57"/>
    </row>
    <row r="9852" ht="15" spans="16:22">
      <c r="P9852" s="57"/>
      <c r="Q9852" s="57"/>
      <c r="R9852" s="57"/>
      <c r="S9852" s="57"/>
      <c r="T9852" s="57"/>
      <c r="U9852" s="57"/>
      <c r="V9852" s="57"/>
    </row>
    <row r="9853" ht="15" spans="16:22">
      <c r="P9853" s="57"/>
      <c r="Q9853" s="57"/>
      <c r="R9853" s="57"/>
      <c r="S9853" s="57"/>
      <c r="T9853" s="57"/>
      <c r="U9853" s="57"/>
      <c r="V9853" s="57"/>
    </row>
    <row r="9854" ht="15" spans="16:22">
      <c r="P9854" s="57"/>
      <c r="Q9854" s="57"/>
      <c r="R9854" s="57"/>
      <c r="S9854" s="57"/>
      <c r="T9854" s="57"/>
      <c r="U9854" s="57"/>
      <c r="V9854" s="57"/>
    </row>
    <row r="9855" ht="15" spans="16:22">
      <c r="P9855" s="57"/>
      <c r="Q9855" s="57"/>
      <c r="R9855" s="57"/>
      <c r="S9855" s="57"/>
      <c r="T9855" s="57"/>
      <c r="U9855" s="57"/>
      <c r="V9855" s="57"/>
    </row>
    <row r="9856" ht="15" spans="16:22">
      <c r="P9856" s="57"/>
      <c r="Q9856" s="57"/>
      <c r="R9856" s="57"/>
      <c r="S9856" s="57"/>
      <c r="T9856" s="57"/>
      <c r="U9856" s="57"/>
      <c r="V9856" s="57"/>
    </row>
    <row r="9857" ht="15" spans="16:22">
      <c r="P9857" s="57"/>
      <c r="Q9857" s="57"/>
      <c r="R9857" s="57"/>
      <c r="S9857" s="57"/>
      <c r="T9857" s="57"/>
      <c r="U9857" s="57"/>
      <c r="V9857" s="57"/>
    </row>
    <row r="9858" ht="15" spans="16:22">
      <c r="P9858" s="57"/>
      <c r="Q9858" s="57"/>
      <c r="R9858" s="57"/>
      <c r="S9858" s="57"/>
      <c r="T9858" s="57"/>
      <c r="U9858" s="57"/>
      <c r="V9858" s="57"/>
    </row>
    <row r="9859" ht="15" spans="16:22">
      <c r="P9859" s="57"/>
      <c r="Q9859" s="57"/>
      <c r="R9859" s="57"/>
      <c r="S9859" s="57"/>
      <c r="T9859" s="57"/>
      <c r="U9859" s="57"/>
      <c r="V9859" s="57"/>
    </row>
    <row r="9860" ht="15" spans="16:22">
      <c r="P9860" s="57"/>
      <c r="Q9860" s="57"/>
      <c r="R9860" s="57"/>
      <c r="S9860" s="57"/>
      <c r="T9860" s="57"/>
      <c r="U9860" s="57"/>
      <c r="V9860" s="57"/>
    </row>
    <row r="9861" ht="15" spans="16:22">
      <c r="P9861" s="57"/>
      <c r="Q9861" s="57"/>
      <c r="R9861" s="57"/>
      <c r="S9861" s="57"/>
      <c r="T9861" s="57"/>
      <c r="U9861" s="57"/>
      <c r="V9861" s="57"/>
    </row>
    <row r="9862" ht="15" spans="16:22">
      <c r="P9862" s="57"/>
      <c r="Q9862" s="57"/>
      <c r="R9862" s="57"/>
      <c r="S9862" s="57"/>
      <c r="T9862" s="57"/>
      <c r="U9862" s="57"/>
      <c r="V9862" s="57"/>
    </row>
    <row r="9863" ht="15" spans="16:22">
      <c r="P9863" s="57"/>
      <c r="Q9863" s="57"/>
      <c r="R9863" s="57"/>
      <c r="S9863" s="57"/>
      <c r="T9863" s="57"/>
      <c r="U9863" s="57"/>
      <c r="V9863" s="57"/>
    </row>
    <row r="9864" ht="15" spans="16:22">
      <c r="P9864" s="57"/>
      <c r="Q9864" s="57"/>
      <c r="R9864" s="57"/>
      <c r="S9864" s="57"/>
      <c r="T9864" s="57"/>
      <c r="U9864" s="57"/>
      <c r="V9864" s="57"/>
    </row>
    <row r="9865" ht="15" spans="16:22">
      <c r="P9865" s="57"/>
      <c r="Q9865" s="57"/>
      <c r="R9865" s="57"/>
      <c r="S9865" s="57"/>
      <c r="T9865" s="57"/>
      <c r="U9865" s="57"/>
      <c r="V9865" s="57"/>
    </row>
    <row r="9866" ht="15" spans="16:22">
      <c r="P9866" s="57"/>
      <c r="Q9866" s="57"/>
      <c r="R9866" s="57"/>
      <c r="S9866" s="57"/>
      <c r="T9866" s="57"/>
      <c r="U9866" s="57"/>
      <c r="V9866" s="57"/>
    </row>
    <row r="9867" ht="15" spans="16:22">
      <c r="P9867" s="57"/>
      <c r="Q9867" s="57"/>
      <c r="R9867" s="57"/>
      <c r="S9867" s="57"/>
      <c r="T9867" s="57"/>
      <c r="U9867" s="57"/>
      <c r="V9867" s="57"/>
    </row>
    <row r="9868" ht="15" spans="16:22">
      <c r="P9868" s="57"/>
      <c r="Q9868" s="57"/>
      <c r="R9868" s="57"/>
      <c r="S9868" s="57"/>
      <c r="T9868" s="57"/>
      <c r="U9868" s="57"/>
      <c r="V9868" s="57"/>
    </row>
    <row r="9869" ht="15" spans="16:22">
      <c r="P9869" s="57"/>
      <c r="Q9869" s="57"/>
      <c r="R9869" s="57"/>
      <c r="S9869" s="57"/>
      <c r="T9869" s="57"/>
      <c r="U9869" s="57"/>
      <c r="V9869" s="57"/>
    </row>
    <row r="9870" ht="15" spans="16:22">
      <c r="P9870" s="57"/>
      <c r="Q9870" s="57"/>
      <c r="R9870" s="57"/>
      <c r="S9870" s="57"/>
      <c r="T9870" s="57"/>
      <c r="U9870" s="57"/>
      <c r="V9870" s="57"/>
    </row>
    <row r="9871" ht="15" spans="16:22">
      <c r="P9871" s="57"/>
      <c r="Q9871" s="57"/>
      <c r="R9871" s="57"/>
      <c r="S9871" s="57"/>
      <c r="T9871" s="57"/>
      <c r="U9871" s="57"/>
      <c r="V9871" s="57"/>
    </row>
    <row r="9872" ht="15" spans="16:22">
      <c r="P9872" s="57"/>
      <c r="Q9872" s="57"/>
      <c r="R9872" s="57"/>
      <c r="S9872" s="57"/>
      <c r="T9872" s="57"/>
      <c r="U9872" s="57"/>
      <c r="V9872" s="57"/>
    </row>
    <row r="9873" ht="15" spans="16:22">
      <c r="P9873" s="57"/>
      <c r="Q9873" s="57"/>
      <c r="R9873" s="57"/>
      <c r="S9873" s="57"/>
      <c r="T9873" s="57"/>
      <c r="U9873" s="57"/>
      <c r="V9873" s="57"/>
    </row>
    <row r="9874" ht="15" spans="16:22">
      <c r="P9874" s="57"/>
      <c r="Q9874" s="57"/>
      <c r="R9874" s="57"/>
      <c r="S9874" s="57"/>
      <c r="T9874" s="57"/>
      <c r="U9874" s="57"/>
      <c r="V9874" s="57"/>
    </row>
    <row r="9875" ht="15" spans="16:22">
      <c r="P9875" s="57"/>
      <c r="Q9875" s="57"/>
      <c r="R9875" s="57"/>
      <c r="S9875" s="57"/>
      <c r="T9875" s="57"/>
      <c r="U9875" s="57"/>
      <c r="V9875" s="57"/>
    </row>
    <row r="9876" ht="15" spans="16:22">
      <c r="P9876" s="57"/>
      <c r="Q9876" s="57"/>
      <c r="R9876" s="57"/>
      <c r="S9876" s="57"/>
      <c r="T9876" s="57"/>
      <c r="U9876" s="57"/>
      <c r="V9876" s="57"/>
    </row>
    <row r="9877" ht="15" spans="16:22">
      <c r="P9877" s="57"/>
      <c r="Q9877" s="57"/>
      <c r="R9877" s="57"/>
      <c r="S9877" s="57"/>
      <c r="T9877" s="57"/>
      <c r="U9877" s="57"/>
      <c r="V9877" s="57"/>
    </row>
    <row r="9878" ht="15" spans="16:22">
      <c r="P9878" s="57"/>
      <c r="Q9878" s="57"/>
      <c r="R9878" s="57"/>
      <c r="S9878" s="57"/>
      <c r="T9878" s="57"/>
      <c r="U9878" s="57"/>
      <c r="V9878" s="57"/>
    </row>
    <row r="9879" ht="15" spans="16:22">
      <c r="P9879" s="57"/>
      <c r="Q9879" s="57"/>
      <c r="R9879" s="57"/>
      <c r="S9879" s="57"/>
      <c r="T9879" s="57"/>
      <c r="U9879" s="57"/>
      <c r="V9879" s="57"/>
    </row>
    <row r="9880" ht="15" spans="16:22">
      <c r="P9880" s="57"/>
      <c r="Q9880" s="57"/>
      <c r="R9880" s="57"/>
      <c r="S9880" s="57"/>
      <c r="T9880" s="57"/>
      <c r="U9880" s="57"/>
      <c r="V9880" s="57"/>
    </row>
    <row r="9881" ht="15" spans="16:22">
      <c r="P9881" s="57"/>
      <c r="Q9881" s="57"/>
      <c r="R9881" s="57"/>
      <c r="S9881" s="57"/>
      <c r="T9881" s="57"/>
      <c r="U9881" s="57"/>
      <c r="V9881" s="57"/>
    </row>
    <row r="9882" ht="15" spans="16:22">
      <c r="P9882" s="57"/>
      <c r="Q9882" s="57"/>
      <c r="R9882" s="57"/>
      <c r="S9882" s="57"/>
      <c r="T9882" s="57"/>
      <c r="U9882" s="57"/>
      <c r="V9882" s="57"/>
    </row>
    <row r="9883" ht="15" spans="16:22">
      <c r="P9883" s="57"/>
      <c r="Q9883" s="57"/>
      <c r="R9883" s="57"/>
      <c r="S9883" s="57"/>
      <c r="T9883" s="57"/>
      <c r="U9883" s="57"/>
      <c r="V9883" s="57"/>
    </row>
    <row r="9884" ht="15" spans="16:22">
      <c r="P9884" s="57"/>
      <c r="Q9884" s="57"/>
      <c r="R9884" s="57"/>
      <c r="S9884" s="57"/>
      <c r="T9884" s="57"/>
      <c r="U9884" s="57"/>
      <c r="V9884" s="57"/>
    </row>
    <row r="9885" ht="15" spans="16:22">
      <c r="P9885" s="57"/>
      <c r="Q9885" s="57"/>
      <c r="R9885" s="57"/>
      <c r="S9885" s="57"/>
      <c r="T9885" s="57"/>
      <c r="U9885" s="57"/>
      <c r="V9885" s="57"/>
    </row>
    <row r="9886" ht="15" spans="16:22">
      <c r="P9886" s="57"/>
      <c r="Q9886" s="57"/>
      <c r="R9886" s="57"/>
      <c r="S9886" s="57"/>
      <c r="T9886" s="57"/>
      <c r="U9886" s="57"/>
      <c r="V9886" s="57"/>
    </row>
    <row r="9887" ht="15" spans="16:22">
      <c r="P9887" s="57"/>
      <c r="Q9887" s="57"/>
      <c r="R9887" s="57"/>
      <c r="S9887" s="57"/>
      <c r="T9887" s="57"/>
      <c r="U9887" s="57"/>
      <c r="V9887" s="57"/>
    </row>
    <row r="9888" ht="15" spans="16:22">
      <c r="P9888" s="57"/>
      <c r="Q9888" s="57"/>
      <c r="R9888" s="57"/>
      <c r="S9888" s="57"/>
      <c r="T9888" s="57"/>
      <c r="U9888" s="57"/>
      <c r="V9888" s="57"/>
    </row>
    <row r="9889" ht="15" spans="16:22">
      <c r="P9889" s="57"/>
      <c r="Q9889" s="57"/>
      <c r="R9889" s="57"/>
      <c r="S9889" s="57"/>
      <c r="T9889" s="57"/>
      <c r="U9889" s="57"/>
      <c r="V9889" s="57"/>
    </row>
    <row r="9890" ht="15" spans="16:22">
      <c r="P9890" s="57"/>
      <c r="Q9890" s="57"/>
      <c r="R9890" s="57"/>
      <c r="S9890" s="57"/>
      <c r="T9890" s="57"/>
      <c r="U9890" s="57"/>
      <c r="V9890" s="57"/>
    </row>
    <row r="9891" ht="15" spans="16:22">
      <c r="P9891" s="57"/>
      <c r="Q9891" s="57"/>
      <c r="R9891" s="57"/>
      <c r="S9891" s="57"/>
      <c r="T9891" s="57"/>
      <c r="U9891" s="57"/>
      <c r="V9891" s="57"/>
    </row>
    <row r="9892" ht="15" spans="16:22">
      <c r="P9892" s="57"/>
      <c r="Q9892" s="57"/>
      <c r="R9892" s="57"/>
      <c r="S9892" s="57"/>
      <c r="T9892" s="57"/>
      <c r="U9892" s="57"/>
      <c r="V9892" s="57"/>
    </row>
    <row r="9893" ht="15" spans="16:22">
      <c r="P9893" s="57"/>
      <c r="Q9893" s="57"/>
      <c r="R9893" s="57"/>
      <c r="S9893" s="57"/>
      <c r="T9893" s="57"/>
      <c r="U9893" s="57"/>
      <c r="V9893" s="57"/>
    </row>
    <row r="9894" ht="15" spans="16:22">
      <c r="P9894" s="57"/>
      <c r="Q9894" s="57"/>
      <c r="R9894" s="57"/>
      <c r="S9894" s="57"/>
      <c r="T9894" s="57"/>
      <c r="U9894" s="57"/>
      <c r="V9894" s="57"/>
    </row>
    <row r="9895" ht="15" spans="16:22">
      <c r="P9895" s="57"/>
      <c r="Q9895" s="57"/>
      <c r="R9895" s="57"/>
      <c r="S9895" s="57"/>
      <c r="T9895" s="57"/>
      <c r="U9895" s="57"/>
      <c r="V9895" s="57"/>
    </row>
    <row r="9896" ht="15" spans="16:22">
      <c r="P9896" s="57"/>
      <c r="Q9896" s="57"/>
      <c r="R9896" s="57"/>
      <c r="S9896" s="57"/>
      <c r="T9896" s="57"/>
      <c r="U9896" s="57"/>
      <c r="V9896" s="57"/>
    </row>
    <row r="9897" ht="15" spans="16:22">
      <c r="P9897" s="57"/>
      <c r="Q9897" s="57"/>
      <c r="R9897" s="57"/>
      <c r="S9897" s="57"/>
      <c r="T9897" s="57"/>
      <c r="U9897" s="57"/>
      <c r="V9897" s="57"/>
    </row>
    <row r="9898" ht="15" spans="16:22">
      <c r="P9898" s="57"/>
      <c r="Q9898" s="57"/>
      <c r="R9898" s="57"/>
      <c r="S9898" s="57"/>
      <c r="T9898" s="57"/>
      <c r="U9898" s="57"/>
      <c r="V9898" s="57"/>
    </row>
    <row r="9899" ht="15" spans="16:22">
      <c r="P9899" s="57"/>
      <c r="Q9899" s="57"/>
      <c r="R9899" s="57"/>
      <c r="S9899" s="57"/>
      <c r="T9899" s="57"/>
      <c r="U9899" s="57"/>
      <c r="V9899" s="57"/>
    </row>
    <row r="9900" ht="15" spans="16:22">
      <c r="P9900" s="57"/>
      <c r="Q9900" s="57"/>
      <c r="R9900" s="57"/>
      <c r="S9900" s="57"/>
      <c r="T9900" s="57"/>
      <c r="U9900" s="57"/>
      <c r="V9900" s="57"/>
    </row>
    <row r="9901" ht="15" spans="16:22">
      <c r="P9901" s="57"/>
      <c r="Q9901" s="57"/>
      <c r="R9901" s="57"/>
      <c r="S9901" s="57"/>
      <c r="T9901" s="57"/>
      <c r="U9901" s="57"/>
      <c r="V9901" s="57"/>
    </row>
    <row r="9902" ht="15" spans="16:22">
      <c r="P9902" s="57"/>
      <c r="Q9902" s="57"/>
      <c r="R9902" s="57"/>
      <c r="S9902" s="57"/>
      <c r="T9902" s="57"/>
      <c r="U9902" s="57"/>
      <c r="V9902" s="57"/>
    </row>
    <row r="9903" ht="15" spans="16:22">
      <c r="P9903" s="57"/>
      <c r="Q9903" s="57"/>
      <c r="R9903" s="57"/>
      <c r="S9903" s="57"/>
      <c r="T9903" s="57"/>
      <c r="U9903" s="57"/>
      <c r="V9903" s="57"/>
    </row>
    <row r="9904" ht="15" spans="16:22">
      <c r="P9904" s="57"/>
      <c r="Q9904" s="57"/>
      <c r="R9904" s="57"/>
      <c r="S9904" s="57"/>
      <c r="T9904" s="57"/>
      <c r="U9904" s="57"/>
      <c r="V9904" s="57"/>
    </row>
    <row r="9905" ht="15" spans="16:22">
      <c r="P9905" s="57"/>
      <c r="Q9905" s="57"/>
      <c r="R9905" s="57"/>
      <c r="S9905" s="57"/>
      <c r="T9905" s="57"/>
      <c r="U9905" s="57"/>
      <c r="V9905" s="57"/>
    </row>
    <row r="9906" ht="15" spans="16:22">
      <c r="P9906" s="57"/>
      <c r="Q9906" s="57"/>
      <c r="R9906" s="57"/>
      <c r="S9906" s="57"/>
      <c r="T9906" s="57"/>
      <c r="U9906" s="57"/>
      <c r="V9906" s="57"/>
    </row>
    <row r="9907" ht="15" spans="16:22">
      <c r="P9907" s="57"/>
      <c r="Q9907" s="57"/>
      <c r="R9907" s="57"/>
      <c r="S9907" s="57"/>
      <c r="T9907" s="57"/>
      <c r="U9907" s="57"/>
      <c r="V9907" s="57"/>
    </row>
    <row r="9908" ht="15" spans="16:22">
      <c r="P9908" s="57"/>
      <c r="Q9908" s="57"/>
      <c r="R9908" s="57"/>
      <c r="S9908" s="57"/>
      <c r="T9908" s="57"/>
      <c r="U9908" s="57"/>
      <c r="V9908" s="57"/>
    </row>
    <row r="9909" ht="15" spans="16:22">
      <c r="P9909" s="57"/>
      <c r="Q9909" s="57"/>
      <c r="R9909" s="57"/>
      <c r="S9909" s="57"/>
      <c r="T9909" s="57"/>
      <c r="U9909" s="57"/>
      <c r="V9909" s="57"/>
    </row>
    <row r="9910" ht="15" spans="16:22">
      <c r="P9910" s="57"/>
      <c r="Q9910" s="57"/>
      <c r="R9910" s="57"/>
      <c r="S9910" s="57"/>
      <c r="T9910" s="57"/>
      <c r="U9910" s="57"/>
      <c r="V9910" s="57"/>
    </row>
    <row r="9911" ht="15" spans="16:22">
      <c r="P9911" s="57"/>
      <c r="Q9911" s="57"/>
      <c r="R9911" s="57"/>
      <c r="S9911" s="57"/>
      <c r="T9911" s="57"/>
      <c r="U9911" s="57"/>
      <c r="V9911" s="57"/>
    </row>
    <row r="9912" ht="15" spans="16:22">
      <c r="P9912" s="57"/>
      <c r="Q9912" s="57"/>
      <c r="R9912" s="57"/>
      <c r="S9912" s="57"/>
      <c r="T9912" s="57"/>
      <c r="U9912" s="57"/>
      <c r="V9912" s="57"/>
    </row>
    <row r="9913" ht="15" spans="16:22">
      <c r="P9913" s="57"/>
      <c r="Q9913" s="57"/>
      <c r="R9913" s="57"/>
      <c r="S9913" s="57"/>
      <c r="T9913" s="57"/>
      <c r="U9913" s="57"/>
      <c r="V9913" s="57"/>
    </row>
    <row r="9914" ht="15" spans="16:22">
      <c r="P9914" s="57"/>
      <c r="Q9914" s="57"/>
      <c r="R9914" s="57"/>
      <c r="S9914" s="57"/>
      <c r="T9914" s="57"/>
      <c r="U9914" s="57"/>
      <c r="V9914" s="57"/>
    </row>
    <row r="9915" ht="15" spans="16:22">
      <c r="P9915" s="57"/>
      <c r="Q9915" s="57"/>
      <c r="R9915" s="57"/>
      <c r="S9915" s="57"/>
      <c r="T9915" s="57"/>
      <c r="U9915" s="57"/>
      <c r="V9915" s="57"/>
    </row>
    <row r="9916" ht="15" spans="16:22">
      <c r="P9916" s="57"/>
      <c r="Q9916" s="57"/>
      <c r="R9916" s="57"/>
      <c r="S9916" s="57"/>
      <c r="T9916" s="57"/>
      <c r="U9916" s="57"/>
      <c r="V9916" s="57"/>
    </row>
    <row r="9917" ht="15" spans="16:22">
      <c r="P9917" s="57"/>
      <c r="Q9917" s="57"/>
      <c r="R9917" s="57"/>
      <c r="S9917" s="57"/>
      <c r="T9917" s="57"/>
      <c r="U9917" s="57"/>
      <c r="V9917" s="57"/>
    </row>
    <row r="9918" ht="15" spans="16:22">
      <c r="P9918" s="57"/>
      <c r="Q9918" s="57"/>
      <c r="R9918" s="57"/>
      <c r="S9918" s="57"/>
      <c r="T9918" s="57"/>
      <c r="U9918" s="57"/>
      <c r="V9918" s="57"/>
    </row>
    <row r="9919" ht="15" spans="16:22">
      <c r="P9919" s="57"/>
      <c r="Q9919" s="57"/>
      <c r="R9919" s="57"/>
      <c r="S9919" s="57"/>
      <c r="T9919" s="57"/>
      <c r="U9919" s="57"/>
      <c r="V9919" s="57"/>
    </row>
    <row r="9920" ht="15" spans="16:22">
      <c r="P9920" s="57"/>
      <c r="Q9920" s="57"/>
      <c r="R9920" s="57"/>
      <c r="S9920" s="57"/>
      <c r="T9920" s="57"/>
      <c r="U9920" s="57"/>
      <c r="V9920" s="57"/>
    </row>
    <row r="9921" ht="15" spans="16:22">
      <c r="P9921" s="57"/>
      <c r="Q9921" s="57"/>
      <c r="R9921" s="57"/>
      <c r="S9921" s="57"/>
      <c r="T9921" s="57"/>
      <c r="U9921" s="57"/>
      <c r="V9921" s="57"/>
    </row>
    <row r="9922" ht="15" spans="16:22">
      <c r="P9922" s="57"/>
      <c r="Q9922" s="57"/>
      <c r="R9922" s="57"/>
      <c r="S9922" s="57"/>
      <c r="T9922" s="57"/>
      <c r="U9922" s="57"/>
      <c r="V9922" s="57"/>
    </row>
    <row r="9923" ht="15" spans="16:22">
      <c r="P9923" s="57"/>
      <c r="Q9923" s="57"/>
      <c r="R9923" s="57"/>
      <c r="S9923" s="57"/>
      <c r="T9923" s="57"/>
      <c r="U9923" s="57"/>
      <c r="V9923" s="57"/>
    </row>
    <row r="9924" ht="15" spans="16:22">
      <c r="P9924" s="57"/>
      <c r="Q9924" s="57"/>
      <c r="R9924" s="57"/>
      <c r="S9924" s="57"/>
      <c r="T9924" s="57"/>
      <c r="U9924" s="57"/>
      <c r="V9924" s="57"/>
    </row>
    <row r="9925" ht="15" spans="16:22">
      <c r="P9925" s="57"/>
      <c r="Q9925" s="57"/>
      <c r="R9925" s="57"/>
      <c r="S9925" s="57"/>
      <c r="T9925" s="57"/>
      <c r="U9925" s="57"/>
      <c r="V9925" s="57"/>
    </row>
    <row r="9926" ht="15" spans="16:22">
      <c r="P9926" s="57"/>
      <c r="Q9926" s="57"/>
      <c r="R9926" s="57"/>
      <c r="S9926" s="57"/>
      <c r="T9926" s="57"/>
      <c r="U9926" s="57"/>
      <c r="V9926" s="57"/>
    </row>
    <row r="9927" ht="15" spans="16:22">
      <c r="P9927" s="57"/>
      <c r="Q9927" s="57"/>
      <c r="R9927" s="57"/>
      <c r="S9927" s="57"/>
      <c r="T9927" s="57"/>
      <c r="U9927" s="57"/>
      <c r="V9927" s="57"/>
    </row>
    <row r="9928" ht="15" spans="16:22">
      <c r="P9928" s="57"/>
      <c r="Q9928" s="57"/>
      <c r="R9928" s="57"/>
      <c r="S9928" s="57"/>
      <c r="T9928" s="57"/>
      <c r="U9928" s="57"/>
      <c r="V9928" s="57"/>
    </row>
    <row r="9929" ht="15" spans="16:22">
      <c r="P9929" s="57"/>
      <c r="Q9929" s="57"/>
      <c r="R9929" s="57"/>
      <c r="S9929" s="57"/>
      <c r="T9929" s="57"/>
      <c r="U9929" s="57"/>
      <c r="V9929" s="57"/>
    </row>
    <row r="9930" ht="15" spans="16:22">
      <c r="P9930" s="57"/>
      <c r="Q9930" s="57"/>
      <c r="R9930" s="57"/>
      <c r="S9930" s="57"/>
      <c r="T9930" s="57"/>
      <c r="U9930" s="57"/>
      <c r="V9930" s="57"/>
    </row>
    <row r="9931" ht="15" spans="16:22">
      <c r="P9931" s="57"/>
      <c r="Q9931" s="57"/>
      <c r="R9931" s="57"/>
      <c r="S9931" s="57"/>
      <c r="T9931" s="57"/>
      <c r="U9931" s="57"/>
      <c r="V9931" s="57"/>
    </row>
    <row r="9932" ht="15" spans="16:22">
      <c r="P9932" s="57"/>
      <c r="Q9932" s="57"/>
      <c r="R9932" s="57"/>
      <c r="S9932" s="57"/>
      <c r="T9932" s="57"/>
      <c r="U9932" s="57"/>
      <c r="V9932" s="57"/>
    </row>
    <row r="9933" ht="15" spans="16:22">
      <c r="P9933" s="57"/>
      <c r="Q9933" s="57"/>
      <c r="R9933" s="57"/>
      <c r="S9933" s="57"/>
      <c r="T9933" s="57"/>
      <c r="U9933" s="57"/>
      <c r="V9933" s="57"/>
    </row>
    <row r="9934" ht="15" spans="16:22">
      <c r="P9934" s="57"/>
      <c r="Q9934" s="57"/>
      <c r="R9934" s="57"/>
      <c r="S9934" s="57"/>
      <c r="T9934" s="57"/>
      <c r="U9934" s="57"/>
      <c r="V9934" s="57"/>
    </row>
    <row r="9935" ht="15" spans="16:22">
      <c r="P9935" s="57"/>
      <c r="Q9935" s="57"/>
      <c r="R9935" s="57"/>
      <c r="S9935" s="57"/>
      <c r="T9935" s="57"/>
      <c r="U9935" s="57"/>
      <c r="V9935" s="57"/>
    </row>
    <row r="9936" ht="15" spans="16:22">
      <c r="P9936" s="57"/>
      <c r="Q9936" s="57"/>
      <c r="R9936" s="57"/>
      <c r="S9936" s="57"/>
      <c r="T9936" s="57"/>
      <c r="U9936" s="57"/>
      <c r="V9936" s="57"/>
    </row>
    <row r="9937" ht="15" spans="16:22">
      <c r="P9937" s="57"/>
      <c r="Q9937" s="57"/>
      <c r="R9937" s="57"/>
      <c r="S9937" s="57"/>
      <c r="T9937" s="57"/>
      <c r="U9937" s="57"/>
      <c r="V9937" s="57"/>
    </row>
    <row r="9938" ht="15" spans="16:22">
      <c r="P9938" s="57"/>
      <c r="Q9938" s="57"/>
      <c r="R9938" s="57"/>
      <c r="S9938" s="57"/>
      <c r="T9938" s="57"/>
      <c r="U9938" s="57"/>
      <c r="V9938" s="57"/>
    </row>
    <row r="9939" ht="15" spans="16:22">
      <c r="P9939" s="57"/>
      <c r="Q9939" s="57"/>
      <c r="R9939" s="57"/>
      <c r="S9939" s="57"/>
      <c r="T9939" s="57"/>
      <c r="U9939" s="57"/>
      <c r="V9939" s="57"/>
    </row>
    <row r="9940" ht="15" spans="16:22">
      <c r="P9940" s="57"/>
      <c r="Q9940" s="57"/>
      <c r="R9940" s="57"/>
      <c r="S9940" s="57"/>
      <c r="T9940" s="57"/>
      <c r="U9940" s="57"/>
      <c r="V9940" s="57"/>
    </row>
    <row r="9941" ht="15" spans="16:22">
      <c r="P9941" s="57"/>
      <c r="Q9941" s="57"/>
      <c r="R9941" s="57"/>
      <c r="S9941" s="57"/>
      <c r="T9941" s="57"/>
      <c r="U9941" s="57"/>
      <c r="V9941" s="57"/>
    </row>
    <row r="9942" ht="15" spans="16:22">
      <c r="P9942" s="57"/>
      <c r="Q9942" s="57"/>
      <c r="R9942" s="57"/>
      <c r="S9942" s="57"/>
      <c r="T9942" s="57"/>
      <c r="U9942" s="57"/>
      <c r="V9942" s="57"/>
    </row>
    <row r="9943" ht="15" spans="16:22">
      <c r="P9943" s="57"/>
      <c r="Q9943" s="57"/>
      <c r="R9943" s="57"/>
      <c r="S9943" s="57"/>
      <c r="T9943" s="57"/>
      <c r="U9943" s="57"/>
      <c r="V9943" s="57"/>
    </row>
    <row r="9944" ht="15" spans="16:22">
      <c r="P9944" s="57"/>
      <c r="Q9944" s="57"/>
      <c r="R9944" s="57"/>
      <c r="S9944" s="57"/>
      <c r="T9944" s="57"/>
      <c r="U9944" s="57"/>
      <c r="V9944" s="57"/>
    </row>
    <row r="9945" ht="15" spans="16:22">
      <c r="P9945" s="57"/>
      <c r="Q9945" s="57"/>
      <c r="R9945" s="57"/>
      <c r="S9945" s="57"/>
      <c r="T9945" s="57"/>
      <c r="U9945" s="57"/>
      <c r="V9945" s="57"/>
    </row>
    <row r="9946" ht="15" spans="16:22">
      <c r="P9946" s="57"/>
      <c r="Q9946" s="57"/>
      <c r="R9946" s="57"/>
      <c r="S9946" s="57"/>
      <c r="T9946" s="57"/>
      <c r="U9946" s="57"/>
      <c r="V9946" s="57"/>
    </row>
    <row r="9947" ht="15" spans="16:22">
      <c r="P9947" s="57"/>
      <c r="Q9947" s="57"/>
      <c r="R9947" s="57"/>
      <c r="S9947" s="57"/>
      <c r="T9947" s="57"/>
      <c r="U9947" s="57"/>
      <c r="V9947" s="57"/>
    </row>
    <row r="9948" ht="15" spans="16:22">
      <c r="P9948" s="57"/>
      <c r="Q9948" s="57"/>
      <c r="R9948" s="57"/>
      <c r="S9948" s="57"/>
      <c r="T9948" s="57"/>
      <c r="U9948" s="57"/>
      <c r="V9948" s="57"/>
    </row>
    <row r="9949" ht="15" spans="16:22">
      <c r="P9949" s="57"/>
      <c r="Q9949" s="57"/>
      <c r="R9949" s="57"/>
      <c r="S9949" s="57"/>
      <c r="T9949" s="57"/>
      <c r="U9949" s="57"/>
      <c r="V9949" s="57"/>
    </row>
    <row r="9950" ht="15" spans="16:22">
      <c r="P9950" s="57"/>
      <c r="Q9950" s="57"/>
      <c r="R9950" s="57"/>
      <c r="S9950" s="57"/>
      <c r="T9950" s="57"/>
      <c r="U9950" s="57"/>
      <c r="V9950" s="57"/>
    </row>
    <row r="9951" ht="15" spans="16:22">
      <c r="P9951" s="57"/>
      <c r="Q9951" s="57"/>
      <c r="R9951" s="57"/>
      <c r="S9951" s="57"/>
      <c r="T9951" s="57"/>
      <c r="U9951" s="57"/>
      <c r="V9951" s="57"/>
    </row>
    <row r="9952" ht="15" spans="16:22">
      <c r="P9952" s="57"/>
      <c r="Q9952" s="57"/>
      <c r="R9952" s="57"/>
      <c r="S9952" s="57"/>
      <c r="T9952" s="57"/>
      <c r="U9952" s="57"/>
      <c r="V9952" s="57"/>
    </row>
    <row r="9953" ht="15" spans="16:22">
      <c r="P9953" s="57"/>
      <c r="Q9953" s="57"/>
      <c r="R9953" s="57"/>
      <c r="S9953" s="57"/>
      <c r="T9953" s="57"/>
      <c r="U9953" s="57"/>
      <c r="V9953" s="57"/>
    </row>
    <row r="9954" ht="15" spans="16:22">
      <c r="P9954" s="57"/>
      <c r="Q9954" s="57"/>
      <c r="R9954" s="57"/>
      <c r="S9954" s="57"/>
      <c r="T9954" s="57"/>
      <c r="U9954" s="57"/>
      <c r="V9954" s="57"/>
    </row>
    <row r="9955" ht="15" spans="16:22">
      <c r="P9955" s="57"/>
      <c r="Q9955" s="57"/>
      <c r="R9955" s="57"/>
      <c r="S9955" s="57"/>
      <c r="T9955" s="57"/>
      <c r="U9955" s="57"/>
      <c r="V9955" s="57"/>
    </row>
    <row r="9956" ht="15" spans="16:22">
      <c r="P9956" s="57"/>
      <c r="Q9956" s="57"/>
      <c r="R9956" s="57"/>
      <c r="S9956" s="57"/>
      <c r="T9956" s="57"/>
      <c r="U9956" s="57"/>
      <c r="V9956" s="57"/>
    </row>
    <row r="9957" ht="15" spans="16:22">
      <c r="P9957" s="57"/>
      <c r="Q9957" s="57"/>
      <c r="R9957" s="57"/>
      <c r="S9957" s="57"/>
      <c r="T9957" s="57"/>
      <c r="U9957" s="57"/>
      <c r="V9957" s="57"/>
    </row>
    <row r="9958" ht="15" spans="16:22">
      <c r="P9958" s="57"/>
      <c r="Q9958" s="57"/>
      <c r="R9958" s="57"/>
      <c r="S9958" s="57"/>
      <c r="T9958" s="57"/>
      <c r="U9958" s="57"/>
      <c r="V9958" s="57"/>
    </row>
    <row r="9959" ht="15" spans="16:22">
      <c r="P9959" s="57"/>
      <c r="Q9959" s="57"/>
      <c r="R9959" s="57"/>
      <c r="S9959" s="57"/>
      <c r="T9959" s="57"/>
      <c r="U9959" s="57"/>
      <c r="V9959" s="57"/>
    </row>
    <row r="9960" ht="15" spans="16:22">
      <c r="P9960" s="57"/>
      <c r="Q9960" s="57"/>
      <c r="R9960" s="57"/>
      <c r="S9960" s="57"/>
      <c r="T9960" s="57"/>
      <c r="U9960" s="57"/>
      <c r="V9960" s="57"/>
    </row>
    <row r="9961" ht="15" spans="16:22">
      <c r="P9961" s="57"/>
      <c r="Q9961" s="57"/>
      <c r="R9961" s="57"/>
      <c r="S9961" s="57"/>
      <c r="T9961" s="57"/>
      <c r="U9961" s="57"/>
      <c r="V9961" s="57"/>
    </row>
    <row r="9962" ht="15" spans="16:22">
      <c r="P9962" s="57"/>
      <c r="Q9962" s="57"/>
      <c r="R9962" s="57"/>
      <c r="S9962" s="57"/>
      <c r="T9962" s="57"/>
      <c r="U9962" s="57"/>
      <c r="V9962" s="57"/>
    </row>
    <row r="9963" ht="15" spans="16:22">
      <c r="P9963" s="57"/>
      <c r="Q9963" s="57"/>
      <c r="R9963" s="57"/>
      <c r="S9963" s="57"/>
      <c r="T9963" s="57"/>
      <c r="U9963" s="57"/>
      <c r="V9963" s="57"/>
    </row>
    <row r="9964" ht="15" spans="16:22">
      <c r="P9964" s="57"/>
      <c r="Q9964" s="57"/>
      <c r="R9964" s="57"/>
      <c r="S9964" s="57"/>
      <c r="T9964" s="57"/>
      <c r="U9964" s="57"/>
      <c r="V9964" s="57"/>
    </row>
    <row r="9965" ht="15" spans="16:22">
      <c r="P9965" s="57"/>
      <c r="Q9965" s="57"/>
      <c r="R9965" s="57"/>
      <c r="S9965" s="57"/>
      <c r="T9965" s="57"/>
      <c r="U9965" s="57"/>
      <c r="V9965" s="57"/>
    </row>
    <row r="9966" ht="15" spans="16:22">
      <c r="P9966" s="57"/>
      <c r="Q9966" s="57"/>
      <c r="R9966" s="57"/>
      <c r="S9966" s="57"/>
      <c r="T9966" s="57"/>
      <c r="U9966" s="57"/>
      <c r="V9966" s="57"/>
    </row>
    <row r="9967" ht="15" spans="16:22">
      <c r="P9967" s="57"/>
      <c r="Q9967" s="57"/>
      <c r="R9967" s="57"/>
      <c r="S9967" s="57"/>
      <c r="T9967" s="57"/>
      <c r="U9967" s="57"/>
      <c r="V9967" s="57"/>
    </row>
    <row r="9968" ht="15" spans="16:22">
      <c r="P9968" s="57"/>
      <c r="Q9968" s="57"/>
      <c r="R9968" s="57"/>
      <c r="S9968" s="57"/>
      <c r="T9968" s="57"/>
      <c r="U9968" s="57"/>
      <c r="V9968" s="57"/>
    </row>
    <row r="9969" ht="15" spans="16:22">
      <c r="P9969" s="57"/>
      <c r="Q9969" s="57"/>
      <c r="R9969" s="57"/>
      <c r="S9969" s="57"/>
      <c r="T9969" s="57"/>
      <c r="U9969" s="57"/>
      <c r="V9969" s="57"/>
    </row>
    <row r="9970" ht="15" spans="16:22">
      <c r="P9970" s="57"/>
      <c r="Q9970" s="57"/>
      <c r="R9970" s="57"/>
      <c r="S9970" s="57"/>
      <c r="T9970" s="57"/>
      <c r="U9970" s="57"/>
      <c r="V9970" s="57"/>
    </row>
    <row r="9971" ht="15" spans="16:22">
      <c r="P9971" s="57"/>
      <c r="Q9971" s="57"/>
      <c r="R9971" s="57"/>
      <c r="S9971" s="57"/>
      <c r="T9971" s="57"/>
      <c r="U9971" s="57"/>
      <c r="V9971" s="57"/>
    </row>
    <row r="9972" ht="15" spans="16:22">
      <c r="P9972" s="57"/>
      <c r="Q9972" s="57"/>
      <c r="R9972" s="57"/>
      <c r="S9972" s="57"/>
      <c r="T9972" s="57"/>
      <c r="U9972" s="57"/>
      <c r="V9972" s="57"/>
    </row>
    <row r="9973" ht="15" spans="16:22">
      <c r="P9973" s="57"/>
      <c r="Q9973" s="57"/>
      <c r="R9973" s="57"/>
      <c r="S9973" s="57"/>
      <c r="T9973" s="57"/>
      <c r="U9973" s="57"/>
      <c r="V9973" s="57"/>
    </row>
    <row r="9974" ht="15" spans="16:22">
      <c r="P9974" s="57"/>
      <c r="Q9974" s="57"/>
      <c r="R9974" s="57"/>
      <c r="S9974" s="57"/>
      <c r="T9974" s="57"/>
      <c r="U9974" s="57"/>
      <c r="V9974" s="57"/>
    </row>
    <row r="9975" ht="15" spans="16:22">
      <c r="P9975" s="57"/>
      <c r="Q9975" s="57"/>
      <c r="R9975" s="57"/>
      <c r="S9975" s="57"/>
      <c r="T9975" s="57"/>
      <c r="U9975" s="57"/>
      <c r="V9975" s="57"/>
    </row>
    <row r="9976" ht="15" spans="16:22">
      <c r="P9976" s="57"/>
      <c r="Q9976" s="57"/>
      <c r="R9976" s="57"/>
      <c r="S9976" s="57"/>
      <c r="T9976" s="57"/>
      <c r="U9976" s="57"/>
      <c r="V9976" s="57"/>
    </row>
    <row r="9977" ht="15" spans="16:22">
      <c r="P9977" s="57"/>
      <c r="Q9977" s="57"/>
      <c r="R9977" s="57"/>
      <c r="S9977" s="57"/>
      <c r="T9977" s="57"/>
      <c r="U9977" s="57"/>
      <c r="V9977" s="57"/>
    </row>
    <row r="9978" ht="15" spans="16:22">
      <c r="P9978" s="57"/>
      <c r="Q9978" s="57"/>
      <c r="R9978" s="57"/>
      <c r="S9978" s="57"/>
      <c r="T9978" s="57"/>
      <c r="U9978" s="57"/>
      <c r="V9978" s="57"/>
    </row>
    <row r="9979" ht="15" spans="16:22">
      <c r="P9979" s="57"/>
      <c r="Q9979" s="57"/>
      <c r="R9979" s="57"/>
      <c r="S9979" s="57"/>
      <c r="T9979" s="57"/>
      <c r="U9979" s="57"/>
      <c r="V9979" s="57"/>
    </row>
    <row r="9980" ht="15" spans="16:22">
      <c r="P9980" s="57"/>
      <c r="Q9980" s="57"/>
      <c r="R9980" s="57"/>
      <c r="S9980" s="57"/>
      <c r="T9980" s="57"/>
      <c r="U9980" s="57"/>
      <c r="V9980" s="57"/>
    </row>
    <row r="9981" ht="15" spans="16:22">
      <c r="P9981" s="57"/>
      <c r="Q9981" s="57"/>
      <c r="R9981" s="57"/>
      <c r="S9981" s="57"/>
      <c r="T9981" s="57"/>
      <c r="U9981" s="57"/>
      <c r="V9981" s="57"/>
    </row>
    <row r="9982" ht="15" spans="16:22">
      <c r="P9982" s="57"/>
      <c r="Q9982" s="57"/>
      <c r="R9982" s="57"/>
      <c r="S9982" s="57"/>
      <c r="T9982" s="57"/>
      <c r="U9982" s="57"/>
      <c r="V9982" s="57"/>
    </row>
    <row r="9983" ht="15" spans="16:22">
      <c r="P9983" s="57"/>
      <c r="Q9983" s="57"/>
      <c r="R9983" s="57"/>
      <c r="S9983" s="57"/>
      <c r="T9983" s="57"/>
      <c r="U9983" s="57"/>
      <c r="V9983" s="57"/>
    </row>
    <row r="9984" ht="15" spans="16:22">
      <c r="P9984" s="57"/>
      <c r="Q9984" s="57"/>
      <c r="R9984" s="57"/>
      <c r="S9984" s="57"/>
      <c r="T9984" s="57"/>
      <c r="U9984" s="57"/>
      <c r="V9984" s="57"/>
    </row>
    <row r="9985" ht="15" spans="16:22">
      <c r="P9985" s="57"/>
      <c r="Q9985" s="57"/>
      <c r="R9985" s="57"/>
      <c r="S9985" s="57"/>
      <c r="T9985" s="57"/>
      <c r="U9985" s="57"/>
      <c r="V9985" s="57"/>
    </row>
    <row r="9986" ht="15" spans="16:22">
      <c r="P9986" s="57"/>
      <c r="Q9986" s="57"/>
      <c r="R9986" s="57"/>
      <c r="S9986" s="57"/>
      <c r="T9986" s="57"/>
      <c r="U9986" s="57"/>
      <c r="V9986" s="57"/>
    </row>
    <row r="9987" ht="15" spans="16:22">
      <c r="P9987" s="57"/>
      <c r="Q9987" s="57"/>
      <c r="R9987" s="57"/>
      <c r="S9987" s="57"/>
      <c r="T9987" s="57"/>
      <c r="U9987" s="57"/>
      <c r="V9987" s="57"/>
    </row>
    <row r="9988" ht="15" spans="16:22">
      <c r="P9988" s="57"/>
      <c r="Q9988" s="57"/>
      <c r="R9988" s="57"/>
      <c r="S9988" s="57"/>
      <c r="T9988" s="57"/>
      <c r="U9988" s="57"/>
      <c r="V9988" s="57"/>
    </row>
    <row r="9989" ht="15" spans="16:22">
      <c r="P9989" s="57"/>
      <c r="Q9989" s="57"/>
      <c r="R9989" s="57"/>
      <c r="S9989" s="57"/>
      <c r="T9989" s="57"/>
      <c r="U9989" s="57"/>
      <c r="V9989" s="57"/>
    </row>
    <row r="9990" ht="15" spans="16:22">
      <c r="P9990" s="57"/>
      <c r="Q9990" s="57"/>
      <c r="R9990" s="57"/>
      <c r="S9990" s="57"/>
      <c r="T9990" s="57"/>
      <c r="U9990" s="57"/>
      <c r="V9990" s="57"/>
    </row>
    <row r="9991" ht="15" spans="16:22">
      <c r="P9991" s="57"/>
      <c r="Q9991" s="57"/>
      <c r="R9991" s="57"/>
      <c r="S9991" s="57"/>
      <c r="T9991" s="57"/>
      <c r="U9991" s="57"/>
      <c r="V9991" s="57"/>
    </row>
    <row r="9992" ht="15" spans="16:22">
      <c r="P9992" s="57"/>
      <c r="Q9992" s="57"/>
      <c r="R9992" s="57"/>
      <c r="S9992" s="57"/>
      <c r="T9992" s="57"/>
      <c r="U9992" s="57"/>
      <c r="V9992" s="57"/>
    </row>
    <row r="9993" ht="15" spans="16:22">
      <c r="P9993" s="57"/>
      <c r="Q9993" s="57"/>
      <c r="R9993" s="57"/>
      <c r="S9993" s="57"/>
      <c r="T9993" s="57"/>
      <c r="U9993" s="57"/>
      <c r="V9993" s="57"/>
    </row>
    <row r="9994" ht="15" spans="16:22">
      <c r="P9994" s="57"/>
      <c r="Q9994" s="57"/>
      <c r="R9994" s="57"/>
      <c r="S9994" s="57"/>
      <c r="T9994" s="57"/>
      <c r="U9994" s="57"/>
      <c r="V9994" s="57"/>
    </row>
    <row r="9995" ht="15" spans="16:22">
      <c r="P9995" s="57"/>
      <c r="Q9995" s="57"/>
      <c r="R9995" s="57"/>
      <c r="S9995" s="57"/>
      <c r="T9995" s="57"/>
      <c r="U9995" s="57"/>
      <c r="V9995" s="57"/>
    </row>
    <row r="9996" ht="15" spans="16:22">
      <c r="P9996" s="57"/>
      <c r="Q9996" s="57"/>
      <c r="R9996" s="57"/>
      <c r="S9996" s="57"/>
      <c r="T9996" s="57"/>
      <c r="U9996" s="57"/>
      <c r="V9996" s="57"/>
    </row>
    <row r="9997" ht="15" spans="16:22">
      <c r="P9997" s="57"/>
      <c r="Q9997" s="57"/>
      <c r="R9997" s="57"/>
      <c r="S9997" s="57"/>
      <c r="T9997" s="57"/>
      <c r="U9997" s="57"/>
      <c r="V9997" s="57"/>
    </row>
    <row r="9998" ht="15" spans="16:22">
      <c r="P9998" s="57"/>
      <c r="Q9998" s="57"/>
      <c r="R9998" s="57"/>
      <c r="S9998" s="57"/>
      <c r="T9998" s="57"/>
      <c r="U9998" s="57"/>
      <c r="V9998" s="57"/>
    </row>
    <row r="9999" ht="15" spans="16:22">
      <c r="P9999" s="57"/>
      <c r="Q9999" s="57"/>
      <c r="R9999" s="57"/>
      <c r="S9999" s="57"/>
      <c r="T9999" s="57"/>
      <c r="U9999" s="57"/>
      <c r="V9999" s="57"/>
    </row>
    <row r="10000" ht="15" spans="16:22">
      <c r="P10000" s="57"/>
      <c r="Q10000" s="57"/>
      <c r="R10000" s="57"/>
      <c r="S10000" s="57"/>
      <c r="T10000" s="57"/>
      <c r="U10000" s="57"/>
      <c r="V10000" s="57"/>
    </row>
    <row r="10001" ht="15" spans="16:22">
      <c r="P10001" s="57"/>
      <c r="Q10001" s="57"/>
      <c r="R10001" s="57"/>
      <c r="S10001" s="57"/>
      <c r="T10001" s="57"/>
      <c r="U10001" s="57"/>
      <c r="V10001" s="57"/>
    </row>
    <row r="10002" ht="15" spans="16:22">
      <c r="P10002" s="57"/>
      <c r="Q10002" s="57"/>
      <c r="R10002" s="57"/>
      <c r="S10002" s="57"/>
      <c r="T10002" s="57"/>
      <c r="U10002" s="57"/>
      <c r="V10002" s="57"/>
    </row>
    <row r="10003" ht="15" spans="16:22">
      <c r="P10003" s="57"/>
      <c r="Q10003" s="57"/>
      <c r="R10003" s="57"/>
      <c r="S10003" s="57"/>
      <c r="T10003" s="57"/>
      <c r="U10003" s="57"/>
      <c r="V10003" s="57"/>
    </row>
    <row r="10004" ht="15" spans="16:22">
      <c r="P10004" s="57"/>
      <c r="Q10004" s="57"/>
      <c r="R10004" s="57"/>
      <c r="S10004" s="57"/>
      <c r="T10004" s="57"/>
      <c r="U10004" s="57"/>
      <c r="V10004" s="57"/>
    </row>
    <row r="10005" ht="15" spans="16:22">
      <c r="P10005" s="57"/>
      <c r="Q10005" s="57"/>
      <c r="R10005" s="57"/>
      <c r="S10005" s="57"/>
      <c r="T10005" s="57"/>
      <c r="U10005" s="57"/>
      <c r="V10005" s="57"/>
    </row>
    <row r="10006" ht="15" spans="16:22">
      <c r="P10006" s="57"/>
      <c r="Q10006" s="57"/>
      <c r="R10006" s="57"/>
      <c r="S10006" s="57"/>
      <c r="T10006" s="57"/>
      <c r="U10006" s="57"/>
      <c r="V10006" s="57"/>
    </row>
    <row r="10007" ht="15" spans="16:22">
      <c r="P10007" s="57"/>
      <c r="Q10007" s="57"/>
      <c r="R10007" s="57"/>
      <c r="S10007" s="57"/>
      <c r="T10007" s="57"/>
      <c r="U10007" s="57"/>
      <c r="V10007" s="57"/>
    </row>
    <row r="10008" ht="15" spans="16:22">
      <c r="P10008" s="57"/>
      <c r="Q10008" s="57"/>
      <c r="R10008" s="57"/>
      <c r="S10008" s="57"/>
      <c r="T10008" s="57"/>
      <c r="U10008" s="57"/>
      <c r="V10008" s="57"/>
    </row>
    <row r="10009" ht="15" spans="16:22">
      <c r="P10009" s="57"/>
      <c r="Q10009" s="57"/>
      <c r="R10009" s="57"/>
      <c r="S10009" s="57"/>
      <c r="T10009" s="57"/>
      <c r="U10009" s="57"/>
      <c r="V10009" s="57"/>
    </row>
    <row r="10010" ht="15" spans="16:22">
      <c r="P10010" s="57"/>
      <c r="Q10010" s="57"/>
      <c r="R10010" s="57"/>
      <c r="S10010" s="57"/>
      <c r="T10010" s="57"/>
      <c r="U10010" s="57"/>
      <c r="V10010" s="57"/>
    </row>
    <row r="10011" ht="15" spans="16:22">
      <c r="P10011" s="57"/>
      <c r="Q10011" s="57"/>
      <c r="R10011" s="57"/>
      <c r="S10011" s="57"/>
      <c r="T10011" s="57"/>
      <c r="U10011" s="57"/>
      <c r="V10011" s="57"/>
    </row>
    <row r="10012" ht="15" spans="16:22">
      <c r="P10012" s="57"/>
      <c r="Q10012" s="57"/>
      <c r="R10012" s="57"/>
      <c r="S10012" s="57"/>
      <c r="T10012" s="57"/>
      <c r="U10012" s="57"/>
      <c r="V10012" s="57"/>
    </row>
    <row r="10013" ht="15" spans="16:22">
      <c r="P10013" s="57"/>
      <c r="Q10013" s="57"/>
      <c r="R10013" s="57"/>
      <c r="S10013" s="57"/>
      <c r="T10013" s="57"/>
      <c r="U10013" s="57"/>
      <c r="V10013" s="57"/>
    </row>
    <row r="10014" ht="15" spans="16:22">
      <c r="P10014" s="57"/>
      <c r="Q10014" s="57"/>
      <c r="R10014" s="57"/>
      <c r="S10014" s="57"/>
      <c r="T10014" s="57"/>
      <c r="U10014" s="57"/>
      <c r="V10014" s="57"/>
    </row>
    <row r="10015" ht="15" spans="16:22">
      <c r="P10015" s="57"/>
      <c r="Q10015" s="57"/>
      <c r="R10015" s="57"/>
      <c r="S10015" s="57"/>
      <c r="T10015" s="57"/>
      <c r="U10015" s="57"/>
      <c r="V10015" s="57"/>
    </row>
    <row r="10016" ht="15" spans="16:22">
      <c r="P10016" s="57"/>
      <c r="Q10016" s="57"/>
      <c r="R10016" s="57"/>
      <c r="S10016" s="57"/>
      <c r="T10016" s="57"/>
      <c r="U10016" s="57"/>
      <c r="V10016" s="57"/>
    </row>
    <row r="10017" ht="15" spans="16:22">
      <c r="P10017" s="57"/>
      <c r="Q10017" s="57"/>
      <c r="R10017" s="57"/>
      <c r="S10017" s="57"/>
      <c r="T10017" s="57"/>
      <c r="U10017" s="57"/>
      <c r="V10017" s="57"/>
    </row>
    <row r="10018" ht="15" spans="16:22">
      <c r="P10018" s="57"/>
      <c r="Q10018" s="57"/>
      <c r="R10018" s="57"/>
      <c r="S10018" s="57"/>
      <c r="T10018" s="57"/>
      <c r="U10018" s="57"/>
      <c r="V10018" s="57"/>
    </row>
    <row r="10019" ht="15" spans="16:22">
      <c r="P10019" s="57"/>
      <c r="Q10019" s="57"/>
      <c r="R10019" s="57"/>
      <c r="S10019" s="57"/>
      <c r="T10019" s="57"/>
      <c r="U10019" s="57"/>
      <c r="V10019" s="57"/>
    </row>
    <row r="10020" ht="15" spans="16:22">
      <c r="P10020" s="57"/>
      <c r="Q10020" s="57"/>
      <c r="R10020" s="57"/>
      <c r="S10020" s="57"/>
      <c r="T10020" s="57"/>
      <c r="U10020" s="57"/>
      <c r="V10020" s="57"/>
    </row>
    <row r="10021" ht="15" spans="16:22">
      <c r="P10021" s="57"/>
      <c r="Q10021" s="57"/>
      <c r="R10021" s="57"/>
      <c r="S10021" s="57"/>
      <c r="T10021" s="57"/>
      <c r="U10021" s="57"/>
      <c r="V10021" s="57"/>
    </row>
    <row r="10022" ht="15" spans="16:22">
      <c r="P10022" s="57"/>
      <c r="Q10022" s="57"/>
      <c r="R10022" s="57"/>
      <c r="S10022" s="57"/>
      <c r="T10022" s="57"/>
      <c r="U10022" s="57"/>
      <c r="V10022" s="57"/>
    </row>
    <row r="10023" ht="15" spans="16:22">
      <c r="P10023" s="57"/>
      <c r="Q10023" s="57"/>
      <c r="R10023" s="57"/>
      <c r="S10023" s="57"/>
      <c r="T10023" s="57"/>
      <c r="U10023" s="57"/>
      <c r="V10023" s="57"/>
    </row>
    <row r="10024" ht="15" spans="16:22">
      <c r="P10024" s="57"/>
      <c r="Q10024" s="57"/>
      <c r="R10024" s="57"/>
      <c r="S10024" s="57"/>
      <c r="T10024" s="57"/>
      <c r="U10024" s="57"/>
      <c r="V10024" s="57"/>
    </row>
    <row r="10025" ht="15" spans="16:22">
      <c r="P10025" s="57"/>
      <c r="Q10025" s="57"/>
      <c r="R10025" s="57"/>
      <c r="S10025" s="57"/>
      <c r="T10025" s="57"/>
      <c r="U10025" s="57"/>
      <c r="V10025" s="57"/>
    </row>
    <row r="10026" ht="15" spans="16:22">
      <c r="P10026" s="57"/>
      <c r="Q10026" s="57"/>
      <c r="R10026" s="57"/>
      <c r="S10026" s="57"/>
      <c r="T10026" s="57"/>
      <c r="U10026" s="57"/>
      <c r="V10026" s="57"/>
    </row>
    <row r="10027" ht="15" spans="16:22">
      <c r="P10027" s="57"/>
      <c r="Q10027" s="57"/>
      <c r="R10027" s="57"/>
      <c r="S10027" s="57"/>
      <c r="T10027" s="57"/>
      <c r="U10027" s="57"/>
      <c r="V10027" s="57"/>
    </row>
    <row r="10028" ht="15" spans="16:22">
      <c r="P10028" s="57"/>
      <c r="Q10028" s="57"/>
      <c r="R10028" s="57"/>
      <c r="S10028" s="57"/>
      <c r="T10028" s="57"/>
      <c r="U10028" s="57"/>
      <c r="V10028" s="57"/>
    </row>
    <row r="10029" ht="15" spans="16:22">
      <c r="P10029" s="57"/>
      <c r="Q10029" s="57"/>
      <c r="R10029" s="57"/>
      <c r="S10029" s="57"/>
      <c r="T10029" s="57"/>
      <c r="U10029" s="57"/>
      <c r="V10029" s="57"/>
    </row>
    <row r="10030" ht="15" spans="16:22">
      <c r="P10030" s="57"/>
      <c r="Q10030" s="57"/>
      <c r="R10030" s="57"/>
      <c r="S10030" s="57"/>
      <c r="T10030" s="57"/>
      <c r="U10030" s="57"/>
      <c r="V10030" s="57"/>
    </row>
    <row r="10031" ht="15" spans="16:22">
      <c r="P10031" s="57"/>
      <c r="Q10031" s="57"/>
      <c r="R10031" s="57"/>
      <c r="S10031" s="57"/>
      <c r="T10031" s="57"/>
      <c r="U10031" s="57"/>
      <c r="V10031" s="57"/>
    </row>
    <row r="10032" ht="15" spans="16:22">
      <c r="P10032" s="57"/>
      <c r="Q10032" s="57"/>
      <c r="R10032" s="57"/>
      <c r="S10032" s="57"/>
      <c r="T10032" s="57"/>
      <c r="U10032" s="57"/>
      <c r="V10032" s="57"/>
    </row>
    <row r="10033" ht="15" spans="16:22">
      <c r="P10033" s="57"/>
      <c r="Q10033" s="57"/>
      <c r="R10033" s="57"/>
      <c r="S10033" s="57"/>
      <c r="T10033" s="57"/>
      <c r="U10033" s="57"/>
      <c r="V10033" s="57"/>
    </row>
    <row r="10034" ht="15" spans="16:22">
      <c r="P10034" s="57"/>
      <c r="Q10034" s="57"/>
      <c r="R10034" s="57"/>
      <c r="S10034" s="57"/>
      <c r="T10034" s="57"/>
      <c r="U10034" s="57"/>
      <c r="V10034" s="57"/>
    </row>
    <row r="10035" ht="15" spans="16:22">
      <c r="P10035" s="57"/>
      <c r="Q10035" s="57"/>
      <c r="R10035" s="57"/>
      <c r="S10035" s="57"/>
      <c r="T10035" s="57"/>
      <c r="U10035" s="57"/>
      <c r="V10035" s="57"/>
    </row>
    <row r="10036" ht="15" spans="16:22">
      <c r="P10036" s="57"/>
      <c r="Q10036" s="57"/>
      <c r="R10036" s="57"/>
      <c r="S10036" s="57"/>
      <c r="T10036" s="57"/>
      <c r="U10036" s="57"/>
      <c r="V10036" s="57"/>
    </row>
    <row r="10037" ht="15" spans="16:22">
      <c r="P10037" s="57"/>
      <c r="Q10037" s="57"/>
      <c r="R10037" s="57"/>
      <c r="S10037" s="57"/>
      <c r="T10037" s="57"/>
      <c r="U10037" s="57"/>
      <c r="V10037" s="57"/>
    </row>
    <row r="10038" ht="15" spans="16:22">
      <c r="P10038" s="57"/>
      <c r="Q10038" s="57"/>
      <c r="R10038" s="57"/>
      <c r="S10038" s="57"/>
      <c r="T10038" s="57"/>
      <c r="U10038" s="57"/>
      <c r="V10038" s="57"/>
    </row>
    <row r="10039" ht="15" spans="16:22">
      <c r="P10039" s="57"/>
      <c r="Q10039" s="57"/>
      <c r="R10039" s="57"/>
      <c r="S10039" s="57"/>
      <c r="T10039" s="57"/>
      <c r="U10039" s="57"/>
      <c r="V10039" s="57"/>
    </row>
    <row r="10040" ht="15" spans="16:22">
      <c r="P10040" s="57"/>
      <c r="Q10040" s="57"/>
      <c r="R10040" s="57"/>
      <c r="S10040" s="57"/>
      <c r="T10040" s="57"/>
      <c r="U10040" s="57"/>
      <c r="V10040" s="57"/>
    </row>
    <row r="10041" ht="15" spans="16:22">
      <c r="P10041" s="57"/>
      <c r="Q10041" s="57"/>
      <c r="R10041" s="57"/>
      <c r="S10041" s="57"/>
      <c r="T10041" s="57"/>
      <c r="U10041" s="57"/>
      <c r="V10041" s="57"/>
    </row>
    <row r="10042" ht="15" spans="16:22">
      <c r="P10042" s="57"/>
      <c r="Q10042" s="57"/>
      <c r="R10042" s="57"/>
      <c r="S10042" s="57"/>
      <c r="T10042" s="57"/>
      <c r="U10042" s="57"/>
      <c r="V10042" s="57"/>
    </row>
    <row r="10043" ht="15" spans="16:22">
      <c r="P10043" s="57"/>
      <c r="Q10043" s="57"/>
      <c r="R10043" s="57"/>
      <c r="S10043" s="57"/>
      <c r="T10043" s="57"/>
      <c r="U10043" s="57"/>
      <c r="V10043" s="57"/>
    </row>
    <row r="10044" ht="15" spans="16:22">
      <c r="P10044" s="57"/>
      <c r="Q10044" s="57"/>
      <c r="R10044" s="57"/>
      <c r="S10044" s="57"/>
      <c r="T10044" s="57"/>
      <c r="U10044" s="57"/>
      <c r="V10044" s="57"/>
    </row>
    <row r="10045" ht="15" spans="16:22">
      <c r="P10045" s="57"/>
      <c r="Q10045" s="57"/>
      <c r="R10045" s="57"/>
      <c r="S10045" s="57"/>
      <c r="T10045" s="57"/>
      <c r="U10045" s="57"/>
      <c r="V10045" s="57"/>
    </row>
    <row r="10046" ht="15" spans="16:22">
      <c r="P10046" s="57"/>
      <c r="Q10046" s="57"/>
      <c r="R10046" s="57"/>
      <c r="S10046" s="57"/>
      <c r="T10046" s="57"/>
      <c r="U10046" s="57"/>
      <c r="V10046" s="57"/>
    </row>
    <row r="10047" ht="15" spans="16:22">
      <c r="P10047" s="57"/>
      <c r="Q10047" s="57"/>
      <c r="R10047" s="57"/>
      <c r="S10047" s="57"/>
      <c r="T10047" s="57"/>
      <c r="U10047" s="57"/>
      <c r="V10047" s="57"/>
    </row>
    <row r="10048" ht="15" spans="16:22">
      <c r="P10048" s="57"/>
      <c r="Q10048" s="57"/>
      <c r="R10048" s="57"/>
      <c r="S10048" s="57"/>
      <c r="T10048" s="57"/>
      <c r="U10048" s="57"/>
      <c r="V10048" s="57"/>
    </row>
    <row r="10049" ht="15" spans="16:22">
      <c r="P10049" s="57"/>
      <c r="Q10049" s="57"/>
      <c r="R10049" s="57"/>
      <c r="S10049" s="57"/>
      <c r="T10049" s="57"/>
      <c r="U10049" s="57"/>
      <c r="V10049" s="57"/>
    </row>
    <row r="10050" ht="15" spans="16:22">
      <c r="P10050" s="57"/>
      <c r="Q10050" s="57"/>
      <c r="R10050" s="57"/>
      <c r="S10050" s="57"/>
      <c r="T10050" s="57"/>
      <c r="U10050" s="57"/>
      <c r="V10050" s="57"/>
    </row>
    <row r="10051" ht="15" spans="16:22">
      <c r="P10051" s="57"/>
      <c r="Q10051" s="57"/>
      <c r="R10051" s="57"/>
      <c r="S10051" s="57"/>
      <c r="T10051" s="57"/>
      <c r="U10051" s="57"/>
      <c r="V10051" s="57"/>
    </row>
    <row r="10052" ht="15" spans="16:22">
      <c r="P10052" s="57"/>
      <c r="Q10052" s="57"/>
      <c r="R10052" s="57"/>
      <c r="S10052" s="57"/>
      <c r="T10052" s="57"/>
      <c r="U10052" s="57"/>
      <c r="V10052" s="57"/>
    </row>
    <row r="10053" ht="15" spans="16:22">
      <c r="P10053" s="57"/>
      <c r="Q10053" s="57"/>
      <c r="R10053" s="57"/>
      <c r="S10053" s="57"/>
      <c r="T10053" s="57"/>
      <c r="U10053" s="57"/>
      <c r="V10053" s="57"/>
    </row>
    <row r="10054" ht="15" spans="16:22">
      <c r="P10054" s="57"/>
      <c r="Q10054" s="57"/>
      <c r="R10054" s="57"/>
      <c r="S10054" s="57"/>
      <c r="T10054" s="57"/>
      <c r="U10054" s="57"/>
      <c r="V10054" s="57"/>
    </row>
    <row r="10055" ht="15" spans="16:22">
      <c r="P10055" s="57"/>
      <c r="Q10055" s="57"/>
      <c r="R10055" s="57"/>
      <c r="S10055" s="57"/>
      <c r="T10055" s="57"/>
      <c r="U10055" s="57"/>
      <c r="V10055" s="57"/>
    </row>
    <row r="10056" ht="15" spans="16:22">
      <c r="P10056" s="57"/>
      <c r="Q10056" s="57"/>
      <c r="R10056" s="57"/>
      <c r="S10056" s="57"/>
      <c r="T10056" s="57"/>
      <c r="U10056" s="57"/>
      <c r="V10056" s="57"/>
    </row>
    <row r="10057" ht="15" spans="16:22">
      <c r="P10057" s="57"/>
      <c r="Q10057" s="57"/>
      <c r="R10057" s="57"/>
      <c r="S10057" s="57"/>
      <c r="T10057" s="57"/>
      <c r="U10057" s="57"/>
      <c r="V10057" s="57"/>
    </row>
    <row r="10058" ht="15" spans="16:22">
      <c r="P10058" s="57"/>
      <c r="Q10058" s="57"/>
      <c r="R10058" s="57"/>
      <c r="S10058" s="57"/>
      <c r="T10058" s="57"/>
      <c r="U10058" s="57"/>
      <c r="V10058" s="57"/>
    </row>
    <row r="10059" ht="15" spans="16:22">
      <c r="P10059" s="57"/>
      <c r="Q10059" s="57"/>
      <c r="R10059" s="57"/>
      <c r="S10059" s="57"/>
      <c r="T10059" s="57"/>
      <c r="U10059" s="57"/>
      <c r="V10059" s="57"/>
    </row>
    <row r="10060" ht="15" spans="16:22">
      <c r="P10060" s="57"/>
      <c r="Q10060" s="57"/>
      <c r="R10060" s="57"/>
      <c r="S10060" s="57"/>
      <c r="T10060" s="57"/>
      <c r="U10060" s="57"/>
      <c r="V10060" s="57"/>
    </row>
    <row r="10061" ht="15" spans="16:22">
      <c r="P10061" s="57"/>
      <c r="Q10061" s="57"/>
      <c r="R10061" s="57"/>
      <c r="S10061" s="57"/>
      <c r="T10061" s="57"/>
      <c r="U10061" s="57"/>
      <c r="V10061" s="57"/>
    </row>
    <row r="10062" ht="15" spans="16:22">
      <c r="P10062" s="57"/>
      <c r="Q10062" s="57"/>
      <c r="R10062" s="57"/>
      <c r="S10062" s="57"/>
      <c r="T10062" s="57"/>
      <c r="U10062" s="57"/>
      <c r="V10062" s="57"/>
    </row>
    <row r="10063" ht="15" spans="16:22">
      <c r="P10063" s="57"/>
      <c r="Q10063" s="57"/>
      <c r="R10063" s="57"/>
      <c r="S10063" s="57"/>
      <c r="T10063" s="57"/>
      <c r="U10063" s="57"/>
      <c r="V10063" s="57"/>
    </row>
    <row r="10064" ht="15" spans="16:22">
      <c r="P10064" s="57"/>
      <c r="Q10064" s="57"/>
      <c r="R10064" s="57"/>
      <c r="S10064" s="57"/>
      <c r="T10064" s="57"/>
      <c r="U10064" s="57"/>
      <c r="V10064" s="57"/>
    </row>
    <row r="10065" ht="15" spans="16:22">
      <c r="P10065" s="57"/>
      <c r="Q10065" s="57"/>
      <c r="R10065" s="57"/>
      <c r="S10065" s="57"/>
      <c r="T10065" s="57"/>
      <c r="U10065" s="57"/>
      <c r="V10065" s="57"/>
    </row>
    <row r="10066" ht="15" spans="16:22">
      <c r="P10066" s="57"/>
      <c r="Q10066" s="57"/>
      <c r="R10066" s="57"/>
      <c r="S10066" s="57"/>
      <c r="T10066" s="57"/>
      <c r="U10066" s="57"/>
      <c r="V10066" s="57"/>
    </row>
    <row r="10067" ht="15" spans="16:22">
      <c r="P10067" s="57"/>
      <c r="Q10067" s="57"/>
      <c r="R10067" s="57"/>
      <c r="S10067" s="57"/>
      <c r="T10067" s="57"/>
      <c r="U10067" s="57"/>
      <c r="V10067" s="57"/>
    </row>
    <row r="10068" ht="15" spans="16:22">
      <c r="P10068" s="57"/>
      <c r="Q10068" s="57"/>
      <c r="R10068" s="57"/>
      <c r="S10068" s="57"/>
      <c r="T10068" s="57"/>
      <c r="U10068" s="57"/>
      <c r="V10068" s="57"/>
    </row>
    <row r="10069" ht="15" spans="16:22">
      <c r="P10069" s="57"/>
      <c r="Q10069" s="57"/>
      <c r="R10069" s="57"/>
      <c r="S10069" s="57"/>
      <c r="T10069" s="57"/>
      <c r="U10069" s="57"/>
      <c r="V10069" s="57"/>
    </row>
    <row r="10070" ht="15" spans="16:22">
      <c r="P10070" s="57"/>
      <c r="Q10070" s="57"/>
      <c r="R10070" s="57"/>
      <c r="S10070" s="57"/>
      <c r="T10070" s="57"/>
      <c r="U10070" s="57"/>
      <c r="V10070" s="57"/>
    </row>
    <row r="10071" ht="15" spans="16:22">
      <c r="P10071" s="57"/>
      <c r="Q10071" s="57"/>
      <c r="R10071" s="57"/>
      <c r="S10071" s="57"/>
      <c r="T10071" s="57"/>
      <c r="U10071" s="57"/>
      <c r="V10071" s="57"/>
    </row>
    <row r="10072" ht="15" spans="16:22">
      <c r="P10072" s="57"/>
      <c r="Q10072" s="57"/>
      <c r="R10072" s="57"/>
      <c r="S10072" s="57"/>
      <c r="T10072" s="57"/>
      <c r="U10072" s="57"/>
      <c r="V10072" s="57"/>
    </row>
    <row r="10073" ht="15" spans="16:22">
      <c r="P10073" s="57"/>
      <c r="Q10073" s="57"/>
      <c r="R10073" s="57"/>
      <c r="S10073" s="57"/>
      <c r="T10073" s="57"/>
      <c r="U10073" s="57"/>
      <c r="V10073" s="57"/>
    </row>
    <row r="10074" ht="15" spans="16:22">
      <c r="P10074" s="57"/>
      <c r="Q10074" s="57"/>
      <c r="R10074" s="57"/>
      <c r="S10074" s="57"/>
      <c r="T10074" s="57"/>
      <c r="U10074" s="57"/>
      <c r="V10074" s="57"/>
    </row>
    <row r="10075" ht="15" spans="16:22">
      <c r="P10075" s="57"/>
      <c r="Q10075" s="57"/>
      <c r="R10075" s="57"/>
      <c r="S10075" s="57"/>
      <c r="T10075" s="57"/>
      <c r="U10075" s="57"/>
      <c r="V10075" s="57"/>
    </row>
    <row r="10076" ht="15" spans="16:22">
      <c r="P10076" s="57"/>
      <c r="Q10076" s="57"/>
      <c r="R10076" s="57"/>
      <c r="S10076" s="57"/>
      <c r="T10076" s="57"/>
      <c r="U10076" s="57"/>
      <c r="V10076" s="57"/>
    </row>
    <row r="10077" ht="15" spans="16:22">
      <c r="P10077" s="57"/>
      <c r="Q10077" s="57"/>
      <c r="R10077" s="57"/>
      <c r="S10077" s="57"/>
      <c r="T10077" s="57"/>
      <c r="U10077" s="57"/>
      <c r="V10077" s="57"/>
    </row>
    <row r="10078" ht="15" spans="16:22">
      <c r="P10078" s="57"/>
      <c r="Q10078" s="57"/>
      <c r="R10078" s="57"/>
      <c r="S10078" s="57"/>
      <c r="T10078" s="57"/>
      <c r="U10078" s="57"/>
      <c r="V10078" s="57"/>
    </row>
    <row r="10079" ht="15" spans="16:22">
      <c r="P10079" s="57"/>
      <c r="Q10079" s="57"/>
      <c r="R10079" s="57"/>
      <c r="S10079" s="57"/>
      <c r="T10079" s="57"/>
      <c r="U10079" s="57"/>
      <c r="V10079" s="57"/>
    </row>
    <row r="10080" ht="15" spans="16:22">
      <c r="P10080" s="57"/>
      <c r="Q10080" s="57"/>
      <c r="R10080" s="57"/>
      <c r="S10080" s="57"/>
      <c r="T10080" s="57"/>
      <c r="U10080" s="57"/>
      <c r="V10080" s="57"/>
    </row>
    <row r="10081" ht="15" spans="16:22">
      <c r="P10081" s="57"/>
      <c r="Q10081" s="57"/>
      <c r="R10081" s="57"/>
      <c r="S10081" s="57"/>
      <c r="T10081" s="57"/>
      <c r="U10081" s="57"/>
      <c r="V10081" s="57"/>
    </row>
    <row r="10082" ht="15" spans="16:22">
      <c r="P10082" s="57"/>
      <c r="Q10082" s="57"/>
      <c r="R10082" s="57"/>
      <c r="S10082" s="57"/>
      <c r="T10082" s="57"/>
      <c r="U10082" s="57"/>
      <c r="V10082" s="57"/>
    </row>
    <row r="10083" ht="15" spans="16:22">
      <c r="P10083" s="57"/>
      <c r="Q10083" s="57"/>
      <c r="R10083" s="57"/>
      <c r="S10083" s="57"/>
      <c r="T10083" s="57"/>
      <c r="U10083" s="57"/>
      <c r="V10083" s="57"/>
    </row>
    <row r="10084" ht="15" spans="16:22">
      <c r="P10084" s="57"/>
      <c r="Q10084" s="57"/>
      <c r="R10084" s="57"/>
      <c r="S10084" s="57"/>
      <c r="T10084" s="57"/>
      <c r="U10084" s="57"/>
      <c r="V10084" s="57"/>
    </row>
    <row r="10085" ht="15" spans="16:22">
      <c r="P10085" s="57"/>
      <c r="Q10085" s="57"/>
      <c r="R10085" s="57"/>
      <c r="S10085" s="57"/>
      <c r="T10085" s="57"/>
      <c r="U10085" s="57"/>
      <c r="V10085" s="57"/>
    </row>
    <row r="10086" ht="15" spans="16:22">
      <c r="P10086" s="57"/>
      <c r="Q10086" s="57"/>
      <c r="R10086" s="57"/>
      <c r="S10086" s="57"/>
      <c r="T10086" s="57"/>
      <c r="U10086" s="57"/>
      <c r="V10086" s="57"/>
    </row>
    <row r="10087" ht="15" spans="16:22">
      <c r="P10087" s="57"/>
      <c r="Q10087" s="57"/>
      <c r="R10087" s="57"/>
      <c r="S10087" s="57"/>
      <c r="T10087" s="57"/>
      <c r="U10087" s="57"/>
      <c r="V10087" s="57"/>
    </row>
    <row r="10088" ht="15" spans="16:22">
      <c r="P10088" s="57"/>
      <c r="Q10088" s="57"/>
      <c r="R10088" s="57"/>
      <c r="S10088" s="57"/>
      <c r="T10088" s="57"/>
      <c r="U10088" s="57"/>
      <c r="V10088" s="57"/>
    </row>
    <row r="10089" ht="15" spans="16:22">
      <c r="P10089" s="57"/>
      <c r="Q10089" s="57"/>
      <c r="R10089" s="57"/>
      <c r="S10089" s="57"/>
      <c r="T10089" s="57"/>
      <c r="U10089" s="57"/>
      <c r="V10089" s="57"/>
    </row>
    <row r="10090" ht="15" spans="16:22">
      <c r="P10090" s="57"/>
      <c r="Q10090" s="57"/>
      <c r="R10090" s="57"/>
      <c r="S10090" s="57"/>
      <c r="T10090" s="57"/>
      <c r="U10090" s="57"/>
      <c r="V10090" s="57"/>
    </row>
    <row r="10091" ht="15" spans="16:22">
      <c r="P10091" s="57"/>
      <c r="Q10091" s="57"/>
      <c r="R10091" s="57"/>
      <c r="S10091" s="57"/>
      <c r="T10091" s="57"/>
      <c r="U10091" s="57"/>
      <c r="V10091" s="57"/>
    </row>
    <row r="10092" ht="15" spans="16:22">
      <c r="P10092" s="57"/>
      <c r="Q10092" s="57"/>
      <c r="R10092" s="57"/>
      <c r="S10092" s="57"/>
      <c r="T10092" s="57"/>
      <c r="U10092" s="57"/>
      <c r="V10092" s="57"/>
    </row>
    <row r="10093" ht="15" spans="16:22">
      <c r="P10093" s="57"/>
      <c r="Q10093" s="57"/>
      <c r="R10093" s="57"/>
      <c r="S10093" s="57"/>
      <c r="T10093" s="57"/>
      <c r="U10093" s="57"/>
      <c r="V10093" s="57"/>
    </row>
    <row r="10094" ht="15" spans="16:22">
      <c r="P10094" s="57"/>
      <c r="Q10094" s="57"/>
      <c r="R10094" s="57"/>
      <c r="S10094" s="57"/>
      <c r="T10094" s="57"/>
      <c r="U10094" s="57"/>
      <c r="V10094" s="57"/>
    </row>
    <row r="10095" ht="15" spans="16:22">
      <c r="P10095" s="57"/>
      <c r="Q10095" s="57"/>
      <c r="R10095" s="57"/>
      <c r="S10095" s="57"/>
      <c r="T10095" s="57"/>
      <c r="U10095" s="57"/>
      <c r="V10095" s="57"/>
    </row>
    <row r="10096" ht="15" spans="16:22">
      <c r="P10096" s="57"/>
      <c r="Q10096" s="57"/>
      <c r="R10096" s="57"/>
      <c r="S10096" s="57"/>
      <c r="T10096" s="57"/>
      <c r="U10096" s="57"/>
      <c r="V10096" s="57"/>
    </row>
    <row r="10097" ht="15" spans="16:22">
      <c r="P10097" s="57"/>
      <c r="Q10097" s="57"/>
      <c r="R10097" s="57"/>
      <c r="S10097" s="57"/>
      <c r="T10097" s="57"/>
      <c r="U10097" s="57"/>
      <c r="V10097" s="57"/>
    </row>
    <row r="10098" ht="15" spans="16:22">
      <c r="P10098" s="57"/>
      <c r="Q10098" s="57"/>
      <c r="R10098" s="57"/>
      <c r="S10098" s="57"/>
      <c r="T10098" s="57"/>
      <c r="U10098" s="57"/>
      <c r="V10098" s="57"/>
    </row>
    <row r="10099" ht="15" spans="16:22">
      <c r="P10099" s="57"/>
      <c r="Q10099" s="57"/>
      <c r="R10099" s="57"/>
      <c r="S10099" s="57"/>
      <c r="T10099" s="57"/>
      <c r="U10099" s="57"/>
      <c r="V10099" s="57"/>
    </row>
    <row r="10100" ht="15" spans="16:22">
      <c r="P10100" s="57"/>
      <c r="Q10100" s="57"/>
      <c r="R10100" s="57"/>
      <c r="S10100" s="57"/>
      <c r="T10100" s="57"/>
      <c r="U10100" s="57"/>
      <c r="V10100" s="57"/>
    </row>
    <row r="10101" ht="15" spans="16:22">
      <c r="P10101" s="57"/>
      <c r="Q10101" s="57"/>
      <c r="R10101" s="57"/>
      <c r="S10101" s="57"/>
      <c r="T10101" s="57"/>
      <c r="U10101" s="57"/>
      <c r="V10101" s="57"/>
    </row>
    <row r="10102" ht="15" spans="16:22">
      <c r="P10102" s="57"/>
      <c r="Q10102" s="57"/>
      <c r="R10102" s="57"/>
      <c r="S10102" s="57"/>
      <c r="T10102" s="57"/>
      <c r="U10102" s="57"/>
      <c r="V10102" s="57"/>
    </row>
    <row r="10103" ht="15" spans="16:22">
      <c r="P10103" s="57"/>
      <c r="Q10103" s="57"/>
      <c r="R10103" s="57"/>
      <c r="S10103" s="57"/>
      <c r="T10103" s="57"/>
      <c r="U10103" s="57"/>
      <c r="V10103" s="57"/>
    </row>
    <row r="10104" ht="15" spans="16:22">
      <c r="P10104" s="57"/>
      <c r="Q10104" s="57"/>
      <c r="R10104" s="57"/>
      <c r="S10104" s="57"/>
      <c r="T10104" s="57"/>
      <c r="U10104" s="57"/>
      <c r="V10104" s="57"/>
    </row>
    <row r="10105" ht="15" spans="16:22">
      <c r="P10105" s="57"/>
      <c r="Q10105" s="57"/>
      <c r="R10105" s="57"/>
      <c r="S10105" s="57"/>
      <c r="T10105" s="57"/>
      <c r="U10105" s="57"/>
      <c r="V10105" s="57"/>
    </row>
    <row r="10106" ht="15" spans="16:22">
      <c r="P10106" s="57"/>
      <c r="Q10106" s="57"/>
      <c r="R10106" s="57"/>
      <c r="S10106" s="57"/>
      <c r="T10106" s="57"/>
      <c r="U10106" s="57"/>
      <c r="V10106" s="57"/>
    </row>
    <row r="10107" ht="15" spans="16:22">
      <c r="P10107" s="57"/>
      <c r="Q10107" s="57"/>
      <c r="R10107" s="57"/>
      <c r="S10107" s="57"/>
      <c r="T10107" s="57"/>
      <c r="U10107" s="57"/>
      <c r="V10107" s="57"/>
    </row>
    <row r="10108" ht="15" spans="16:22">
      <c r="P10108" s="57"/>
      <c r="Q10108" s="57"/>
      <c r="R10108" s="57"/>
      <c r="S10108" s="57"/>
      <c r="T10108" s="57"/>
      <c r="U10108" s="57"/>
      <c r="V10108" s="57"/>
    </row>
    <row r="10109" ht="15" spans="16:22">
      <c r="P10109" s="57"/>
      <c r="Q10109" s="57"/>
      <c r="R10109" s="57"/>
      <c r="S10109" s="57"/>
      <c r="T10109" s="57"/>
      <c r="U10109" s="57"/>
      <c r="V10109" s="57"/>
    </row>
    <row r="10110" ht="15" spans="16:22">
      <c r="P10110" s="57"/>
      <c r="Q10110" s="57"/>
      <c r="R10110" s="57"/>
      <c r="S10110" s="57"/>
      <c r="T10110" s="57"/>
      <c r="U10110" s="57"/>
      <c r="V10110" s="57"/>
    </row>
    <row r="10111" ht="15" spans="16:22">
      <c r="P10111" s="57"/>
      <c r="Q10111" s="57"/>
      <c r="R10111" s="57"/>
      <c r="S10111" s="57"/>
      <c r="T10111" s="57"/>
      <c r="U10111" s="57"/>
      <c r="V10111" s="57"/>
    </row>
    <row r="10112" ht="15" spans="16:22">
      <c r="P10112" s="57"/>
      <c r="Q10112" s="57"/>
      <c r="R10112" s="57"/>
      <c r="S10112" s="57"/>
      <c r="T10112" s="57"/>
      <c r="U10112" s="57"/>
      <c r="V10112" s="57"/>
    </row>
    <row r="10113" ht="15" spans="16:22">
      <c r="P10113" s="57"/>
      <c r="Q10113" s="57"/>
      <c r="R10113" s="57"/>
      <c r="S10113" s="57"/>
      <c r="T10113" s="57"/>
      <c r="U10113" s="57"/>
      <c r="V10113" s="57"/>
    </row>
    <row r="10114" ht="15" spans="16:22">
      <c r="P10114" s="57"/>
      <c r="Q10114" s="57"/>
      <c r="R10114" s="57"/>
      <c r="S10114" s="57"/>
      <c r="T10114" s="57"/>
      <c r="U10114" s="57"/>
      <c r="V10114" s="57"/>
    </row>
    <row r="10115" ht="15" spans="16:22">
      <c r="P10115" s="57"/>
      <c r="Q10115" s="57"/>
      <c r="R10115" s="57"/>
      <c r="S10115" s="57"/>
      <c r="T10115" s="57"/>
      <c r="U10115" s="57"/>
      <c r="V10115" s="57"/>
    </row>
    <row r="10116" ht="15" spans="16:22">
      <c r="P10116" s="57"/>
      <c r="Q10116" s="57"/>
      <c r="R10116" s="57"/>
      <c r="S10116" s="57"/>
      <c r="T10116" s="57"/>
      <c r="U10116" s="57"/>
      <c r="V10116" s="57"/>
    </row>
    <row r="10117" ht="15" spans="16:22">
      <c r="P10117" s="57"/>
      <c r="Q10117" s="57"/>
      <c r="R10117" s="57"/>
      <c r="S10117" s="57"/>
      <c r="T10117" s="57"/>
      <c r="U10117" s="57"/>
      <c r="V10117" s="57"/>
    </row>
    <row r="10118" ht="15" spans="16:22">
      <c r="P10118" s="57"/>
      <c r="Q10118" s="57"/>
      <c r="R10118" s="57"/>
      <c r="S10118" s="57"/>
      <c r="T10118" s="57"/>
      <c r="U10118" s="57"/>
      <c r="V10118" s="57"/>
    </row>
    <row r="10119" ht="15" spans="16:22">
      <c r="P10119" s="57"/>
      <c r="Q10119" s="57"/>
      <c r="R10119" s="57"/>
      <c r="S10119" s="57"/>
      <c r="T10119" s="57"/>
      <c r="U10119" s="57"/>
      <c r="V10119" s="57"/>
    </row>
    <row r="10120" ht="15" spans="16:22">
      <c r="P10120" s="57"/>
      <c r="Q10120" s="57"/>
      <c r="R10120" s="57"/>
      <c r="S10120" s="57"/>
      <c r="T10120" s="57"/>
      <c r="U10120" s="57"/>
      <c r="V10120" s="57"/>
    </row>
    <row r="10121" ht="15" spans="16:22">
      <c r="P10121" s="57"/>
      <c r="Q10121" s="57"/>
      <c r="R10121" s="57"/>
      <c r="S10121" s="57"/>
      <c r="T10121" s="57"/>
      <c r="U10121" s="57"/>
      <c r="V10121" s="57"/>
    </row>
    <row r="10122" ht="15" spans="16:22">
      <c r="P10122" s="57"/>
      <c r="Q10122" s="57"/>
      <c r="R10122" s="57"/>
      <c r="S10122" s="57"/>
      <c r="T10122" s="57"/>
      <c r="U10122" s="57"/>
      <c r="V10122" s="57"/>
    </row>
    <row r="10123" ht="15" spans="16:22">
      <c r="P10123" s="57"/>
      <c r="Q10123" s="57"/>
      <c r="R10123" s="57"/>
      <c r="S10123" s="57"/>
      <c r="T10123" s="57"/>
      <c r="U10123" s="57"/>
      <c r="V10123" s="57"/>
    </row>
    <row r="10124" ht="15" spans="16:22">
      <c r="P10124" s="57"/>
      <c r="Q10124" s="57"/>
      <c r="R10124" s="57"/>
      <c r="S10124" s="57"/>
      <c r="T10124" s="57"/>
      <c r="U10124" s="57"/>
      <c r="V10124" s="57"/>
    </row>
    <row r="10125" ht="15" spans="16:22">
      <c r="P10125" s="57"/>
      <c r="Q10125" s="57"/>
      <c r="R10125" s="57"/>
      <c r="S10125" s="57"/>
      <c r="T10125" s="57"/>
      <c r="U10125" s="57"/>
      <c r="V10125" s="57"/>
    </row>
    <row r="10126" ht="15" spans="16:22">
      <c r="P10126" s="57"/>
      <c r="Q10126" s="57"/>
      <c r="R10126" s="57"/>
      <c r="S10126" s="57"/>
      <c r="T10126" s="57"/>
      <c r="U10126" s="57"/>
      <c r="V10126" s="57"/>
    </row>
    <row r="10127" ht="15" spans="16:22">
      <c r="P10127" s="57"/>
      <c r="Q10127" s="57"/>
      <c r="R10127" s="57"/>
      <c r="S10127" s="57"/>
      <c r="T10127" s="57"/>
      <c r="U10127" s="57"/>
      <c r="V10127" s="57"/>
    </row>
    <row r="10128" ht="15" spans="16:22">
      <c r="P10128" s="57"/>
      <c r="Q10128" s="57"/>
      <c r="R10128" s="57"/>
      <c r="S10128" s="57"/>
      <c r="T10128" s="57"/>
      <c r="U10128" s="57"/>
      <c r="V10128" s="57"/>
    </row>
    <row r="10129" ht="15" spans="16:22">
      <c r="P10129" s="57"/>
      <c r="Q10129" s="57"/>
      <c r="R10129" s="57"/>
      <c r="S10129" s="57"/>
      <c r="T10129" s="57"/>
      <c r="U10129" s="57"/>
      <c r="V10129" s="57"/>
    </row>
    <row r="10130" ht="15" spans="16:22">
      <c r="P10130" s="57"/>
      <c r="Q10130" s="57"/>
      <c r="R10130" s="57"/>
      <c r="S10130" s="57"/>
      <c r="T10130" s="57"/>
      <c r="U10130" s="57"/>
      <c r="V10130" s="57"/>
    </row>
    <row r="10131" ht="15" spans="16:22">
      <c r="P10131" s="57"/>
      <c r="Q10131" s="57"/>
      <c r="R10131" s="57"/>
      <c r="S10131" s="57"/>
      <c r="T10131" s="57"/>
      <c r="U10131" s="57"/>
      <c r="V10131" s="57"/>
    </row>
    <row r="10132" ht="15" spans="16:22">
      <c r="P10132" s="57"/>
      <c r="Q10132" s="57"/>
      <c r="R10132" s="57"/>
      <c r="S10132" s="57"/>
      <c r="T10132" s="57"/>
      <c r="U10132" s="57"/>
      <c r="V10132" s="57"/>
    </row>
    <row r="10133" ht="15" spans="16:22">
      <c r="P10133" s="57"/>
      <c r="Q10133" s="57"/>
      <c r="R10133" s="57"/>
      <c r="S10133" s="57"/>
      <c r="T10133" s="57"/>
      <c r="U10133" s="57"/>
      <c r="V10133" s="57"/>
    </row>
    <row r="10134" ht="15" spans="16:22">
      <c r="P10134" s="57"/>
      <c r="Q10134" s="57"/>
      <c r="R10134" s="57"/>
      <c r="S10134" s="57"/>
      <c r="T10134" s="57"/>
      <c r="U10134" s="57"/>
      <c r="V10134" s="57"/>
    </row>
    <row r="10135" ht="15" spans="16:22">
      <c r="P10135" s="57"/>
      <c r="Q10135" s="57"/>
      <c r="R10135" s="57"/>
      <c r="S10135" s="57"/>
      <c r="T10135" s="57"/>
      <c r="U10135" s="57"/>
      <c r="V10135" s="57"/>
    </row>
    <row r="10136" ht="15" spans="16:22">
      <c r="P10136" s="57"/>
      <c r="Q10136" s="57"/>
      <c r="R10136" s="57"/>
      <c r="S10136" s="57"/>
      <c r="T10136" s="57"/>
      <c r="U10136" s="57"/>
      <c r="V10136" s="57"/>
    </row>
    <row r="10137" ht="15" spans="16:22">
      <c r="P10137" s="57"/>
      <c r="Q10137" s="57"/>
      <c r="R10137" s="57"/>
      <c r="S10137" s="57"/>
      <c r="T10137" s="57"/>
      <c r="U10137" s="57"/>
      <c r="V10137" s="57"/>
    </row>
    <row r="10138" ht="15" spans="16:22">
      <c r="P10138" s="57"/>
      <c r="Q10138" s="57"/>
      <c r="R10138" s="57"/>
      <c r="S10138" s="57"/>
      <c r="T10138" s="57"/>
      <c r="U10138" s="57"/>
      <c r="V10138" s="57"/>
    </row>
    <row r="10139" ht="15" spans="16:22">
      <c r="P10139" s="57"/>
      <c r="Q10139" s="57"/>
      <c r="R10139" s="57"/>
      <c r="S10139" s="57"/>
      <c r="T10139" s="57"/>
      <c r="U10139" s="57"/>
      <c r="V10139" s="57"/>
    </row>
    <row r="10140" ht="15" spans="16:22">
      <c r="P10140" s="57"/>
      <c r="Q10140" s="57"/>
      <c r="R10140" s="57"/>
      <c r="S10140" s="57"/>
      <c r="T10140" s="57"/>
      <c r="U10140" s="57"/>
      <c r="V10140" s="57"/>
    </row>
    <row r="10141" ht="15" spans="16:22">
      <c r="P10141" s="57"/>
      <c r="Q10141" s="57"/>
      <c r="R10141" s="57"/>
      <c r="S10141" s="57"/>
      <c r="T10141" s="57"/>
      <c r="U10141" s="57"/>
      <c r="V10141" s="57"/>
    </row>
    <row r="10142" ht="15" spans="16:22">
      <c r="P10142" s="57"/>
      <c r="Q10142" s="57"/>
      <c r="R10142" s="57"/>
      <c r="S10142" s="57"/>
      <c r="T10142" s="57"/>
      <c r="U10142" s="57"/>
      <c r="V10142" s="57"/>
    </row>
    <row r="10143" ht="15" spans="16:22">
      <c r="P10143" s="57"/>
      <c r="Q10143" s="57"/>
      <c r="R10143" s="57"/>
      <c r="S10143" s="57"/>
      <c r="T10143" s="57"/>
      <c r="U10143" s="57"/>
      <c r="V10143" s="57"/>
    </row>
    <row r="10144" ht="15" spans="16:22">
      <c r="P10144" s="57"/>
      <c r="Q10144" s="57"/>
      <c r="R10144" s="57"/>
      <c r="S10144" s="57"/>
      <c r="T10144" s="57"/>
      <c r="U10144" s="57"/>
      <c r="V10144" s="57"/>
    </row>
    <row r="10145" ht="15" spans="16:22">
      <c r="P10145" s="57"/>
      <c r="Q10145" s="57"/>
      <c r="R10145" s="57"/>
      <c r="S10145" s="57"/>
      <c r="T10145" s="57"/>
      <c r="U10145" s="57"/>
      <c r="V10145" s="57"/>
    </row>
    <row r="10146" ht="15" spans="16:22">
      <c r="P10146" s="57"/>
      <c r="Q10146" s="57"/>
      <c r="R10146" s="57"/>
      <c r="S10146" s="57"/>
      <c r="T10146" s="57"/>
      <c r="U10146" s="57"/>
      <c r="V10146" s="57"/>
    </row>
    <row r="10147" ht="15" spans="16:22">
      <c r="P10147" s="57"/>
      <c r="Q10147" s="57"/>
      <c r="R10147" s="57"/>
      <c r="S10147" s="57"/>
      <c r="T10147" s="57"/>
      <c r="U10147" s="57"/>
      <c r="V10147" s="57"/>
    </row>
    <row r="10148" ht="15" spans="16:22">
      <c r="P10148" s="57"/>
      <c r="Q10148" s="57"/>
      <c r="R10148" s="57"/>
      <c r="S10148" s="57"/>
      <c r="T10148" s="57"/>
      <c r="U10148" s="57"/>
      <c r="V10148" s="57"/>
    </row>
    <row r="10149" ht="15" spans="16:22">
      <c r="P10149" s="57"/>
      <c r="Q10149" s="57"/>
      <c r="R10149" s="57"/>
      <c r="S10149" s="57"/>
      <c r="T10149" s="57"/>
      <c r="U10149" s="57"/>
      <c r="V10149" s="57"/>
    </row>
    <row r="10150" ht="15" spans="16:22">
      <c r="P10150" s="57"/>
      <c r="Q10150" s="57"/>
      <c r="R10150" s="57"/>
      <c r="S10150" s="57"/>
      <c r="T10150" s="57"/>
      <c r="U10150" s="57"/>
      <c r="V10150" s="57"/>
    </row>
    <row r="10151" ht="15" spans="16:22">
      <c r="P10151" s="57"/>
      <c r="Q10151" s="57"/>
      <c r="R10151" s="57"/>
      <c r="S10151" s="57"/>
      <c r="T10151" s="57"/>
      <c r="U10151" s="57"/>
      <c r="V10151" s="57"/>
    </row>
    <row r="10152" ht="15" spans="16:22">
      <c r="P10152" s="57"/>
      <c r="Q10152" s="57"/>
      <c r="R10152" s="57"/>
      <c r="S10152" s="57"/>
      <c r="T10152" s="57"/>
      <c r="U10152" s="57"/>
      <c r="V10152" s="57"/>
    </row>
    <row r="10153" ht="15" spans="16:22">
      <c r="P10153" s="57"/>
      <c r="Q10153" s="57"/>
      <c r="R10153" s="57"/>
      <c r="S10153" s="57"/>
      <c r="T10153" s="57"/>
      <c r="U10153" s="57"/>
      <c r="V10153" s="57"/>
    </row>
    <row r="10154" ht="15" spans="16:22">
      <c r="P10154" s="57"/>
      <c r="Q10154" s="57"/>
      <c r="R10154" s="57"/>
      <c r="S10154" s="57"/>
      <c r="T10154" s="57"/>
      <c r="U10154" s="57"/>
      <c r="V10154" s="57"/>
    </row>
    <row r="10155" ht="15" spans="16:22">
      <c r="P10155" s="57"/>
      <c r="Q10155" s="57"/>
      <c r="R10155" s="57"/>
      <c r="S10155" s="57"/>
      <c r="T10155" s="57"/>
      <c r="U10155" s="57"/>
      <c r="V10155" s="57"/>
    </row>
    <row r="10156" ht="15" spans="16:22">
      <c r="P10156" s="57"/>
      <c r="Q10156" s="57"/>
      <c r="R10156" s="57"/>
      <c r="S10156" s="57"/>
      <c r="T10156" s="57"/>
      <c r="U10156" s="57"/>
      <c r="V10156" s="57"/>
    </row>
    <row r="10157" ht="15" spans="16:22">
      <c r="P10157" s="57"/>
      <c r="Q10157" s="57"/>
      <c r="R10157" s="57"/>
      <c r="S10157" s="57"/>
      <c r="T10157" s="57"/>
      <c r="U10157" s="57"/>
      <c r="V10157" s="57"/>
    </row>
    <row r="10158" ht="15" spans="16:22">
      <c r="P10158" s="57"/>
      <c r="Q10158" s="57"/>
      <c r="R10158" s="57"/>
      <c r="S10158" s="57"/>
      <c r="T10158" s="57"/>
      <c r="U10158" s="57"/>
      <c r="V10158" s="57"/>
    </row>
    <row r="10159" ht="15" spans="16:22">
      <c r="P10159" s="57"/>
      <c r="Q10159" s="57"/>
      <c r="R10159" s="57"/>
      <c r="S10159" s="57"/>
      <c r="T10159" s="57"/>
      <c r="U10159" s="57"/>
      <c r="V10159" s="57"/>
    </row>
    <row r="10160" ht="15" spans="16:22">
      <c r="P10160" s="57"/>
      <c r="Q10160" s="57"/>
      <c r="R10160" s="57"/>
      <c r="S10160" s="57"/>
      <c r="T10160" s="57"/>
      <c r="U10160" s="57"/>
      <c r="V10160" s="57"/>
    </row>
    <row r="10161" ht="15" spans="16:22">
      <c r="P10161" s="57"/>
      <c r="Q10161" s="57"/>
      <c r="R10161" s="57"/>
      <c r="S10161" s="57"/>
      <c r="T10161" s="57"/>
      <c r="U10161" s="57"/>
      <c r="V10161" s="57"/>
    </row>
    <row r="10162" ht="15" spans="16:22">
      <c r="P10162" s="57"/>
      <c r="Q10162" s="57"/>
      <c r="R10162" s="57"/>
      <c r="S10162" s="57"/>
      <c r="T10162" s="57"/>
      <c r="U10162" s="57"/>
      <c r="V10162" s="57"/>
    </row>
    <row r="10163" ht="15" spans="16:22">
      <c r="P10163" s="57"/>
      <c r="Q10163" s="57"/>
      <c r="R10163" s="57"/>
      <c r="S10163" s="57"/>
      <c r="T10163" s="57"/>
      <c r="U10163" s="57"/>
      <c r="V10163" s="57"/>
    </row>
    <row r="10164" ht="15" spans="16:22">
      <c r="P10164" s="57"/>
      <c r="Q10164" s="57"/>
      <c r="R10164" s="57"/>
      <c r="S10164" s="57"/>
      <c r="T10164" s="57"/>
      <c r="U10164" s="57"/>
      <c r="V10164" s="57"/>
    </row>
    <row r="10165" ht="15" spans="16:22">
      <c r="P10165" s="57"/>
      <c r="Q10165" s="57"/>
      <c r="R10165" s="57"/>
      <c r="S10165" s="57"/>
      <c r="T10165" s="57"/>
      <c r="U10165" s="57"/>
      <c r="V10165" s="57"/>
    </row>
    <row r="10166" ht="15" spans="16:22">
      <c r="P10166" s="57"/>
      <c r="Q10166" s="57"/>
      <c r="R10166" s="57"/>
      <c r="S10166" s="57"/>
      <c r="T10166" s="57"/>
      <c r="U10166" s="57"/>
      <c r="V10166" s="57"/>
    </row>
    <row r="10167" ht="15" spans="16:22">
      <c r="P10167" s="57"/>
      <c r="Q10167" s="57"/>
      <c r="R10167" s="57"/>
      <c r="S10167" s="57"/>
      <c r="T10167" s="57"/>
      <c r="U10167" s="57"/>
      <c r="V10167" s="57"/>
    </row>
    <row r="10168" ht="15" spans="16:22">
      <c r="P10168" s="57"/>
      <c r="Q10168" s="57"/>
      <c r="R10168" s="57"/>
      <c r="S10168" s="57"/>
      <c r="T10168" s="57"/>
      <c r="U10168" s="57"/>
      <c r="V10168" s="57"/>
    </row>
    <row r="10169" ht="15" spans="16:22">
      <c r="P10169" s="57"/>
      <c r="Q10169" s="57"/>
      <c r="R10169" s="57"/>
      <c r="S10169" s="57"/>
      <c r="T10169" s="57"/>
      <c r="U10169" s="57"/>
      <c r="V10169" s="57"/>
    </row>
    <row r="10170" ht="15" spans="16:22">
      <c r="P10170" s="57"/>
      <c r="Q10170" s="57"/>
      <c r="R10170" s="57"/>
      <c r="S10170" s="57"/>
      <c r="T10170" s="57"/>
      <c r="U10170" s="57"/>
      <c r="V10170" s="57"/>
    </row>
    <row r="10171" ht="15" spans="16:22">
      <c r="P10171" s="57"/>
      <c r="Q10171" s="57"/>
      <c r="R10171" s="57"/>
      <c r="S10171" s="57"/>
      <c r="T10171" s="57"/>
      <c r="U10171" s="57"/>
      <c r="V10171" s="57"/>
    </row>
    <row r="10172" ht="15" spans="16:22">
      <c r="P10172" s="57"/>
      <c r="Q10172" s="57"/>
      <c r="R10172" s="57"/>
      <c r="S10172" s="57"/>
      <c r="T10172" s="57"/>
      <c r="U10172" s="57"/>
      <c r="V10172" s="57"/>
    </row>
    <row r="10173" ht="15" spans="16:22">
      <c r="P10173" s="57"/>
      <c r="Q10173" s="57"/>
      <c r="R10173" s="57"/>
      <c r="S10173" s="57"/>
      <c r="T10173" s="57"/>
      <c r="U10173" s="57"/>
      <c r="V10173" s="57"/>
    </row>
    <row r="10174" ht="15" spans="16:22">
      <c r="P10174" s="57"/>
      <c r="Q10174" s="57"/>
      <c r="R10174" s="57"/>
      <c r="S10174" s="57"/>
      <c r="T10174" s="57"/>
      <c r="U10174" s="57"/>
      <c r="V10174" s="57"/>
    </row>
    <row r="10175" ht="15" spans="16:22">
      <c r="P10175" s="57"/>
      <c r="Q10175" s="57"/>
      <c r="R10175" s="57"/>
      <c r="S10175" s="57"/>
      <c r="T10175" s="57"/>
      <c r="U10175" s="57"/>
      <c r="V10175" s="57"/>
    </row>
    <row r="10176" ht="15" spans="16:22">
      <c r="P10176" s="57"/>
      <c r="Q10176" s="57"/>
      <c r="R10176" s="57"/>
      <c r="S10176" s="57"/>
      <c r="T10176" s="57"/>
      <c r="U10176" s="57"/>
      <c r="V10176" s="57"/>
    </row>
    <row r="10177" ht="15" spans="16:22">
      <c r="P10177" s="57"/>
      <c r="Q10177" s="57"/>
      <c r="R10177" s="57"/>
      <c r="S10177" s="57"/>
      <c r="T10177" s="57"/>
      <c r="U10177" s="57"/>
      <c r="V10177" s="57"/>
    </row>
    <row r="10178" ht="15" spans="16:22">
      <c r="P10178" s="57"/>
      <c r="Q10178" s="57"/>
      <c r="R10178" s="57"/>
      <c r="S10178" s="57"/>
      <c r="T10178" s="57"/>
      <c r="U10178" s="57"/>
      <c r="V10178" s="57"/>
    </row>
    <row r="10179" ht="15" spans="16:22">
      <c r="P10179" s="57"/>
      <c r="Q10179" s="57"/>
      <c r="R10179" s="57"/>
      <c r="S10179" s="57"/>
      <c r="T10179" s="57"/>
      <c r="U10179" s="57"/>
      <c r="V10179" s="57"/>
    </row>
    <row r="10180" ht="15" spans="16:22">
      <c r="P10180" s="57"/>
      <c r="Q10180" s="57"/>
      <c r="R10180" s="57"/>
      <c r="S10180" s="57"/>
      <c r="T10180" s="57"/>
      <c r="U10180" s="57"/>
      <c r="V10180" s="57"/>
    </row>
    <row r="10181" ht="15" spans="16:22">
      <c r="P10181" s="57"/>
      <c r="Q10181" s="57"/>
      <c r="R10181" s="57"/>
      <c r="S10181" s="57"/>
      <c r="T10181" s="57"/>
      <c r="U10181" s="57"/>
      <c r="V10181" s="57"/>
    </row>
    <row r="10182" ht="15" spans="16:22">
      <c r="P10182" s="57"/>
      <c r="Q10182" s="57"/>
      <c r="R10182" s="57"/>
      <c r="S10182" s="57"/>
      <c r="T10182" s="57"/>
      <c r="U10182" s="57"/>
      <c r="V10182" s="57"/>
    </row>
    <row r="10183" ht="15" spans="16:22">
      <c r="P10183" s="57"/>
      <c r="Q10183" s="57"/>
      <c r="R10183" s="57"/>
      <c r="S10183" s="57"/>
      <c r="T10183" s="57"/>
      <c r="U10183" s="57"/>
      <c r="V10183" s="57"/>
    </row>
    <row r="10184" ht="15" spans="16:22">
      <c r="P10184" s="57"/>
      <c r="Q10184" s="57"/>
      <c r="R10184" s="57"/>
      <c r="S10184" s="57"/>
      <c r="T10184" s="57"/>
      <c r="U10184" s="57"/>
      <c r="V10184" s="57"/>
    </row>
    <row r="10185" ht="15" spans="16:22">
      <c r="P10185" s="57"/>
      <c r="Q10185" s="57"/>
      <c r="R10185" s="57"/>
      <c r="S10185" s="57"/>
      <c r="T10185" s="57"/>
      <c r="U10185" s="57"/>
      <c r="V10185" s="57"/>
    </row>
    <row r="10186" ht="15" spans="16:22">
      <c r="P10186" s="57"/>
      <c r="Q10186" s="57"/>
      <c r="R10186" s="57"/>
      <c r="S10186" s="57"/>
      <c r="T10186" s="57"/>
      <c r="U10186" s="57"/>
      <c r="V10186" s="57"/>
    </row>
    <row r="10187" ht="15" spans="16:22">
      <c r="P10187" s="57"/>
      <c r="Q10187" s="57"/>
      <c r="R10187" s="57"/>
      <c r="S10187" s="57"/>
      <c r="T10187" s="57"/>
      <c r="U10187" s="57"/>
      <c r="V10187" s="57"/>
    </row>
    <row r="10188" ht="15" spans="16:22">
      <c r="P10188" s="57"/>
      <c r="Q10188" s="57"/>
      <c r="R10188" s="57"/>
      <c r="S10188" s="57"/>
      <c r="T10188" s="57"/>
      <c r="U10188" s="57"/>
      <c r="V10188" s="57"/>
    </row>
    <row r="10189" ht="15" spans="16:22">
      <c r="P10189" s="57"/>
      <c r="Q10189" s="57"/>
      <c r="R10189" s="57"/>
      <c r="S10189" s="57"/>
      <c r="T10189" s="57"/>
      <c r="U10189" s="57"/>
      <c r="V10189" s="57"/>
    </row>
    <row r="10190" ht="15" spans="16:22">
      <c r="P10190" s="57"/>
      <c r="Q10190" s="57"/>
      <c r="R10190" s="57"/>
      <c r="S10190" s="57"/>
      <c r="T10190" s="57"/>
      <c r="U10190" s="57"/>
      <c r="V10190" s="57"/>
    </row>
    <row r="10191" ht="15" spans="16:22">
      <c r="P10191" s="57"/>
      <c r="Q10191" s="57"/>
      <c r="R10191" s="57"/>
      <c r="S10191" s="57"/>
      <c r="T10191" s="57"/>
      <c r="U10191" s="57"/>
      <c r="V10191" s="57"/>
    </row>
    <row r="10192" ht="15" spans="16:22">
      <c r="P10192" s="57"/>
      <c r="Q10192" s="57"/>
      <c r="R10192" s="57"/>
      <c r="S10192" s="57"/>
      <c r="T10192" s="57"/>
      <c r="U10192" s="57"/>
      <c r="V10192" s="57"/>
    </row>
    <row r="10193" ht="15" spans="16:22">
      <c r="P10193" s="57"/>
      <c r="Q10193" s="57"/>
      <c r="R10193" s="57"/>
      <c r="S10193" s="57"/>
      <c r="T10193" s="57"/>
      <c r="U10193" s="57"/>
      <c r="V10193" s="57"/>
    </row>
    <row r="10194" ht="15" spans="16:22">
      <c r="P10194" s="57"/>
      <c r="Q10194" s="57"/>
      <c r="R10194" s="57"/>
      <c r="S10194" s="57"/>
      <c r="T10194" s="57"/>
      <c r="U10194" s="57"/>
      <c r="V10194" s="57"/>
    </row>
    <row r="10195" ht="15" spans="16:22">
      <c r="P10195" s="57"/>
      <c r="Q10195" s="57"/>
      <c r="R10195" s="57"/>
      <c r="S10195" s="57"/>
      <c r="T10195" s="57"/>
      <c r="U10195" s="57"/>
      <c r="V10195" s="57"/>
    </row>
    <row r="10196" ht="15" spans="16:22">
      <c r="P10196" s="57"/>
      <c r="Q10196" s="57"/>
      <c r="R10196" s="57"/>
      <c r="S10196" s="57"/>
      <c r="T10196" s="57"/>
      <c r="U10196" s="57"/>
      <c r="V10196" s="57"/>
    </row>
    <row r="10197" ht="15" spans="16:22">
      <c r="P10197" s="57"/>
      <c r="Q10197" s="57"/>
      <c r="R10197" s="57"/>
      <c r="S10197" s="57"/>
      <c r="T10197" s="57"/>
      <c r="U10197" s="57"/>
      <c r="V10197" s="57"/>
    </row>
    <row r="10198" ht="15" spans="16:22">
      <c r="P10198" s="57"/>
      <c r="Q10198" s="57"/>
      <c r="R10198" s="57"/>
      <c r="S10198" s="57"/>
      <c r="T10198" s="57"/>
      <c r="U10198" s="57"/>
      <c r="V10198" s="57"/>
    </row>
    <row r="10199" ht="15" spans="16:22">
      <c r="P10199" s="57"/>
      <c r="Q10199" s="57"/>
      <c r="R10199" s="57"/>
      <c r="S10199" s="57"/>
      <c r="T10199" s="57"/>
      <c r="U10199" s="57"/>
      <c r="V10199" s="57"/>
    </row>
    <row r="10200" ht="15" spans="16:22">
      <c r="P10200" s="57"/>
      <c r="Q10200" s="57"/>
      <c r="R10200" s="57"/>
      <c r="S10200" s="57"/>
      <c r="T10200" s="57"/>
      <c r="U10200" s="57"/>
      <c r="V10200" s="57"/>
    </row>
    <row r="10201" ht="15" spans="16:22">
      <c r="P10201" s="57"/>
      <c r="Q10201" s="57"/>
      <c r="R10201" s="57"/>
      <c r="S10201" s="57"/>
      <c r="T10201" s="57"/>
      <c r="U10201" s="57"/>
      <c r="V10201" s="57"/>
    </row>
    <row r="10202" ht="15" spans="16:22">
      <c r="P10202" s="57"/>
      <c r="Q10202" s="57"/>
      <c r="R10202" s="57"/>
      <c r="S10202" s="57"/>
      <c r="T10202" s="57"/>
      <c r="U10202" s="57"/>
      <c r="V10202" s="57"/>
    </row>
    <row r="10203" ht="15" spans="16:22">
      <c r="P10203" s="57"/>
      <c r="Q10203" s="57"/>
      <c r="R10203" s="57"/>
      <c r="S10203" s="57"/>
      <c r="T10203" s="57"/>
      <c r="U10203" s="57"/>
      <c r="V10203" s="57"/>
    </row>
    <row r="10204" ht="15" spans="16:22">
      <c r="P10204" s="57"/>
      <c r="Q10204" s="57"/>
      <c r="R10204" s="57"/>
      <c r="S10204" s="57"/>
      <c r="T10204" s="57"/>
      <c r="U10204" s="57"/>
      <c r="V10204" s="57"/>
    </row>
    <row r="10205" ht="15" spans="16:22">
      <c r="P10205" s="57"/>
      <c r="Q10205" s="57"/>
      <c r="R10205" s="57"/>
      <c r="S10205" s="57"/>
      <c r="T10205" s="57"/>
      <c r="U10205" s="57"/>
      <c r="V10205" s="57"/>
    </row>
    <row r="10206" ht="15" spans="16:22">
      <c r="P10206" s="57"/>
      <c r="Q10206" s="57"/>
      <c r="R10206" s="57"/>
      <c r="S10206" s="57"/>
      <c r="T10206" s="57"/>
      <c r="U10206" s="57"/>
      <c r="V10206" s="57"/>
    </row>
    <row r="10207" ht="15" spans="16:22">
      <c r="P10207" s="57"/>
      <c r="Q10207" s="57"/>
      <c r="R10207" s="57"/>
      <c r="S10207" s="57"/>
      <c r="T10207" s="57"/>
      <c r="U10207" s="57"/>
      <c r="V10207" s="57"/>
    </row>
    <row r="10208" ht="15" spans="16:22">
      <c r="P10208" s="57"/>
      <c r="Q10208" s="57"/>
      <c r="R10208" s="57"/>
      <c r="S10208" s="57"/>
      <c r="T10208" s="57"/>
      <c r="U10208" s="57"/>
      <c r="V10208" s="57"/>
    </row>
    <row r="10209" ht="15" spans="16:22">
      <c r="P10209" s="57"/>
      <c r="Q10209" s="57"/>
      <c r="R10209" s="57"/>
      <c r="S10209" s="57"/>
      <c r="T10209" s="57"/>
      <c r="U10209" s="57"/>
      <c r="V10209" s="57"/>
    </row>
    <row r="10210" ht="15" spans="16:22">
      <c r="P10210" s="57"/>
      <c r="Q10210" s="57"/>
      <c r="R10210" s="57"/>
      <c r="S10210" s="57"/>
      <c r="T10210" s="57"/>
      <c r="U10210" s="57"/>
      <c r="V10210" s="57"/>
    </row>
    <row r="10211" ht="15" spans="16:22">
      <c r="P10211" s="57"/>
      <c r="Q10211" s="57"/>
      <c r="R10211" s="57"/>
      <c r="S10211" s="57"/>
      <c r="T10211" s="57"/>
      <c r="U10211" s="57"/>
      <c r="V10211" s="57"/>
    </row>
    <row r="10212" ht="15" spans="16:22">
      <c r="P10212" s="57"/>
      <c r="Q10212" s="57"/>
      <c r="R10212" s="57"/>
      <c r="S10212" s="57"/>
      <c r="T10212" s="57"/>
      <c r="U10212" s="57"/>
      <c r="V10212" s="57"/>
    </row>
    <row r="10213" ht="15" spans="16:22">
      <c r="P10213" s="57"/>
      <c r="Q10213" s="57"/>
      <c r="R10213" s="57"/>
      <c r="S10213" s="57"/>
      <c r="T10213" s="57"/>
      <c r="U10213" s="57"/>
      <c r="V10213" s="57"/>
    </row>
    <row r="10214" ht="15" spans="16:22">
      <c r="P10214" s="57"/>
      <c r="Q10214" s="57"/>
      <c r="R10214" s="57"/>
      <c r="S10214" s="57"/>
      <c r="T10214" s="57"/>
      <c r="U10214" s="57"/>
      <c r="V10214" s="57"/>
    </row>
    <row r="10215" ht="15" spans="16:22">
      <c r="P10215" s="57"/>
      <c r="Q10215" s="57"/>
      <c r="R10215" s="57"/>
      <c r="S10215" s="57"/>
      <c r="T10215" s="57"/>
      <c r="U10215" s="57"/>
      <c r="V10215" s="57"/>
    </row>
    <row r="10216" ht="15" spans="16:22">
      <c r="P10216" s="57"/>
      <c r="Q10216" s="57"/>
      <c r="R10216" s="57"/>
      <c r="S10216" s="57"/>
      <c r="T10216" s="57"/>
      <c r="U10216" s="57"/>
      <c r="V10216" s="57"/>
    </row>
    <row r="10217" ht="15" spans="16:22">
      <c r="P10217" s="57"/>
      <c r="Q10217" s="57"/>
      <c r="R10217" s="57"/>
      <c r="S10217" s="57"/>
      <c r="T10217" s="57"/>
      <c r="U10217" s="57"/>
      <c r="V10217" s="57"/>
    </row>
    <row r="10218" ht="15" spans="16:22">
      <c r="P10218" s="57"/>
      <c r="Q10218" s="57"/>
      <c r="R10218" s="57"/>
      <c r="S10218" s="57"/>
      <c r="T10218" s="57"/>
      <c r="U10218" s="57"/>
      <c r="V10218" s="57"/>
    </row>
    <row r="10219" ht="15" spans="16:22">
      <c r="P10219" s="57"/>
      <c r="Q10219" s="57"/>
      <c r="R10219" s="57"/>
      <c r="S10219" s="57"/>
      <c r="T10219" s="57"/>
      <c r="U10219" s="57"/>
      <c r="V10219" s="57"/>
    </row>
    <row r="10220" ht="15" spans="16:22">
      <c r="P10220" s="57"/>
      <c r="Q10220" s="57"/>
      <c r="R10220" s="57"/>
      <c r="S10220" s="57"/>
      <c r="T10220" s="57"/>
      <c r="U10220" s="57"/>
      <c r="V10220" s="57"/>
    </row>
    <row r="10221" ht="15" spans="16:22">
      <c r="P10221" s="57"/>
      <c r="Q10221" s="57"/>
      <c r="R10221" s="57"/>
      <c r="S10221" s="57"/>
      <c r="T10221" s="57"/>
      <c r="U10221" s="57"/>
      <c r="V10221" s="57"/>
    </row>
    <row r="10222" ht="15" spans="16:22">
      <c r="P10222" s="57"/>
      <c r="Q10222" s="57"/>
      <c r="R10222" s="57"/>
      <c r="S10222" s="57"/>
      <c r="T10222" s="57"/>
      <c r="U10222" s="57"/>
      <c r="V10222" s="57"/>
    </row>
    <row r="10223" ht="15" spans="16:22">
      <c r="P10223" s="57"/>
      <c r="Q10223" s="57"/>
      <c r="R10223" s="57"/>
      <c r="S10223" s="57"/>
      <c r="T10223" s="57"/>
      <c r="U10223" s="57"/>
      <c r="V10223" s="57"/>
    </row>
    <row r="10224" ht="15" spans="16:22">
      <c r="P10224" s="57"/>
      <c r="Q10224" s="57"/>
      <c r="R10224" s="57"/>
      <c r="S10224" s="57"/>
      <c r="T10224" s="57"/>
      <c r="U10224" s="57"/>
      <c r="V10224" s="57"/>
    </row>
    <row r="10225" ht="15" spans="16:22">
      <c r="P10225" s="57"/>
      <c r="Q10225" s="57"/>
      <c r="R10225" s="57"/>
      <c r="S10225" s="57"/>
      <c r="T10225" s="57"/>
      <c r="U10225" s="57"/>
      <c r="V10225" s="57"/>
    </row>
    <row r="10226" ht="15" spans="16:22">
      <c r="P10226" s="57"/>
      <c r="Q10226" s="57"/>
      <c r="R10226" s="57"/>
      <c r="S10226" s="57"/>
      <c r="T10226" s="57"/>
      <c r="U10226" s="57"/>
      <c r="V10226" s="57"/>
    </row>
    <row r="10227" ht="15" spans="16:22">
      <c r="P10227" s="57"/>
      <c r="Q10227" s="57"/>
      <c r="R10227" s="57"/>
      <c r="S10227" s="57"/>
      <c r="T10227" s="57"/>
      <c r="U10227" s="57"/>
      <c r="V10227" s="57"/>
    </row>
    <row r="10228" ht="15" spans="16:22">
      <c r="P10228" s="57"/>
      <c r="Q10228" s="57"/>
      <c r="R10228" s="57"/>
      <c r="S10228" s="57"/>
      <c r="T10228" s="57"/>
      <c r="U10228" s="57"/>
      <c r="V10228" s="57"/>
    </row>
    <row r="10229" ht="15" spans="16:22">
      <c r="P10229" s="57"/>
      <c r="Q10229" s="57"/>
      <c r="R10229" s="57"/>
      <c r="S10229" s="57"/>
      <c r="T10229" s="57"/>
      <c r="U10229" s="57"/>
      <c r="V10229" s="57"/>
    </row>
    <row r="10230" ht="15" spans="16:22">
      <c r="P10230" s="57"/>
      <c r="Q10230" s="57"/>
      <c r="R10230" s="57"/>
      <c r="S10230" s="57"/>
      <c r="T10230" s="57"/>
      <c r="U10230" s="57"/>
      <c r="V10230" s="57"/>
    </row>
    <row r="10231" ht="15" spans="16:22">
      <c r="P10231" s="57"/>
      <c r="Q10231" s="57"/>
      <c r="R10231" s="57"/>
      <c r="S10231" s="57"/>
      <c r="T10231" s="57"/>
      <c r="U10231" s="57"/>
      <c r="V10231" s="57"/>
    </row>
    <row r="10232" ht="15" spans="16:22">
      <c r="P10232" s="57"/>
      <c r="Q10232" s="57"/>
      <c r="R10232" s="57"/>
      <c r="S10232" s="57"/>
      <c r="T10232" s="57"/>
      <c r="U10232" s="57"/>
      <c r="V10232" s="57"/>
    </row>
    <row r="10233" ht="15" spans="16:22">
      <c r="P10233" s="57"/>
      <c r="Q10233" s="57"/>
      <c r="R10233" s="57"/>
      <c r="S10233" s="57"/>
      <c r="T10233" s="57"/>
      <c r="U10233" s="57"/>
      <c r="V10233" s="57"/>
    </row>
    <row r="10234" ht="15" spans="16:22">
      <c r="P10234" s="57"/>
      <c r="Q10234" s="57"/>
      <c r="R10234" s="57"/>
      <c r="S10234" s="57"/>
      <c r="T10234" s="57"/>
      <c r="U10234" s="57"/>
      <c r="V10234" s="57"/>
    </row>
    <row r="10235" ht="15" spans="16:22">
      <c r="P10235" s="57"/>
      <c r="Q10235" s="57"/>
      <c r="R10235" s="57"/>
      <c r="S10235" s="57"/>
      <c r="T10235" s="57"/>
      <c r="U10235" s="57"/>
      <c r="V10235" s="57"/>
    </row>
    <row r="10236" ht="15" spans="16:22">
      <c r="P10236" s="57"/>
      <c r="Q10236" s="57"/>
      <c r="R10236" s="57"/>
      <c r="S10236" s="57"/>
      <c r="T10236" s="57"/>
      <c r="U10236" s="57"/>
      <c r="V10236" s="57"/>
    </row>
    <row r="10237" ht="15" spans="16:22">
      <c r="P10237" s="57"/>
      <c r="Q10237" s="57"/>
      <c r="R10237" s="57"/>
      <c r="S10237" s="57"/>
      <c r="T10237" s="57"/>
      <c r="U10237" s="57"/>
      <c r="V10237" s="57"/>
    </row>
    <row r="10238" ht="15" spans="16:22">
      <c r="P10238" s="57"/>
      <c r="Q10238" s="57"/>
      <c r="R10238" s="57"/>
      <c r="S10238" s="57"/>
      <c r="T10238" s="57"/>
      <c r="U10238" s="57"/>
      <c r="V10238" s="57"/>
    </row>
    <row r="10239" ht="15" spans="16:22">
      <c r="P10239" s="57"/>
      <c r="Q10239" s="57"/>
      <c r="R10239" s="57"/>
      <c r="S10239" s="57"/>
      <c r="T10239" s="57"/>
      <c r="U10239" s="57"/>
      <c r="V10239" s="57"/>
    </row>
    <row r="10240" ht="15" spans="16:22">
      <c r="P10240" s="57"/>
      <c r="Q10240" s="57"/>
      <c r="R10240" s="57"/>
      <c r="S10240" s="57"/>
      <c r="T10240" s="57"/>
      <c r="U10240" s="57"/>
      <c r="V10240" s="57"/>
    </row>
    <row r="10241" ht="15" spans="16:22">
      <c r="P10241" s="57"/>
      <c r="Q10241" s="57"/>
      <c r="R10241" s="57"/>
      <c r="S10241" s="57"/>
      <c r="T10241" s="57"/>
      <c r="U10241" s="57"/>
      <c r="V10241" s="57"/>
    </row>
    <row r="10242" ht="15" spans="16:22">
      <c r="P10242" s="57"/>
      <c r="Q10242" s="57"/>
      <c r="R10242" s="57"/>
      <c r="S10242" s="57"/>
      <c r="T10242" s="57"/>
      <c r="U10242" s="57"/>
      <c r="V10242" s="57"/>
    </row>
    <row r="10243" ht="15" spans="16:22">
      <c r="P10243" s="57"/>
      <c r="Q10243" s="57"/>
      <c r="R10243" s="57"/>
      <c r="S10243" s="57"/>
      <c r="T10243" s="57"/>
      <c r="U10243" s="57"/>
      <c r="V10243" s="57"/>
    </row>
    <row r="10244" ht="15" spans="16:22">
      <c r="P10244" s="57"/>
      <c r="Q10244" s="57"/>
      <c r="R10244" s="57"/>
      <c r="S10244" s="57"/>
      <c r="T10244" s="57"/>
      <c r="U10244" s="57"/>
      <c r="V10244" s="57"/>
    </row>
    <row r="10245" ht="15" spans="16:22">
      <c r="P10245" s="57"/>
      <c r="Q10245" s="57"/>
      <c r="R10245" s="57"/>
      <c r="S10245" s="57"/>
      <c r="T10245" s="57"/>
      <c r="U10245" s="57"/>
      <c r="V10245" s="57"/>
    </row>
    <row r="10246" ht="15" spans="16:22">
      <c r="P10246" s="57"/>
      <c r="Q10246" s="57"/>
      <c r="R10246" s="57"/>
      <c r="S10246" s="57"/>
      <c r="T10246" s="57"/>
      <c r="U10246" s="57"/>
      <c r="V10246" s="57"/>
    </row>
    <row r="10247" ht="15" spans="16:22">
      <c r="P10247" s="57"/>
      <c r="Q10247" s="57"/>
      <c r="R10247" s="57"/>
      <c r="S10247" s="57"/>
      <c r="T10247" s="57"/>
      <c r="U10247" s="57"/>
      <c r="V10247" s="57"/>
    </row>
    <row r="10248" ht="15" spans="16:22">
      <c r="P10248" s="57"/>
      <c r="Q10248" s="57"/>
      <c r="R10248" s="57"/>
      <c r="S10248" s="57"/>
      <c r="T10248" s="57"/>
      <c r="U10248" s="57"/>
      <c r="V10248" s="57"/>
    </row>
    <row r="10249" ht="15" spans="16:22">
      <c r="P10249" s="57"/>
      <c r="Q10249" s="57"/>
      <c r="R10249" s="57"/>
      <c r="S10249" s="57"/>
      <c r="T10249" s="57"/>
      <c r="U10249" s="57"/>
      <c r="V10249" s="57"/>
    </row>
    <row r="10250" ht="15" spans="16:22">
      <c r="P10250" s="57"/>
      <c r="Q10250" s="57"/>
      <c r="R10250" s="57"/>
      <c r="S10250" s="57"/>
      <c r="T10250" s="57"/>
      <c r="U10250" s="57"/>
      <c r="V10250" s="57"/>
    </row>
    <row r="10251" ht="15" spans="16:22">
      <c r="P10251" s="57"/>
      <c r="Q10251" s="57"/>
      <c r="R10251" s="57"/>
      <c r="S10251" s="57"/>
      <c r="T10251" s="57"/>
      <c r="U10251" s="57"/>
      <c r="V10251" s="57"/>
    </row>
    <row r="10252" ht="15" spans="16:22">
      <c r="P10252" s="57"/>
      <c r="Q10252" s="57"/>
      <c r="R10252" s="57"/>
      <c r="S10252" s="57"/>
      <c r="T10252" s="57"/>
      <c r="U10252" s="57"/>
      <c r="V10252" s="57"/>
    </row>
    <row r="10253" ht="15" spans="16:22">
      <c r="P10253" s="57"/>
      <c r="Q10253" s="57"/>
      <c r="R10253" s="57"/>
      <c r="S10253" s="57"/>
      <c r="T10253" s="57"/>
      <c r="U10253" s="57"/>
      <c r="V10253" s="57"/>
    </row>
    <row r="10254" ht="15" spans="16:22">
      <c r="P10254" s="57"/>
      <c r="Q10254" s="57"/>
      <c r="R10254" s="57"/>
      <c r="S10254" s="57"/>
      <c r="T10254" s="57"/>
      <c r="U10254" s="57"/>
      <c r="V10254" s="57"/>
    </row>
    <row r="10255" ht="15" spans="16:22">
      <c r="P10255" s="57"/>
      <c r="Q10255" s="57"/>
      <c r="R10255" s="57"/>
      <c r="S10255" s="57"/>
      <c r="T10255" s="57"/>
      <c r="U10255" s="57"/>
      <c r="V10255" s="57"/>
    </row>
    <row r="10256" ht="15" spans="16:22">
      <c r="P10256" s="57"/>
      <c r="Q10256" s="57"/>
      <c r="R10256" s="57"/>
      <c r="S10256" s="57"/>
      <c r="T10256" s="57"/>
      <c r="U10256" s="57"/>
      <c r="V10256" s="57"/>
    </row>
    <row r="10257" ht="15" spans="16:22">
      <c r="P10257" s="57"/>
      <c r="Q10257" s="57"/>
      <c r="R10257" s="57"/>
      <c r="S10257" s="57"/>
      <c r="T10257" s="57"/>
      <c r="U10257" s="57"/>
      <c r="V10257" s="57"/>
    </row>
    <row r="10258" ht="15" spans="16:22">
      <c r="P10258" s="57"/>
      <c r="Q10258" s="57"/>
      <c r="R10258" s="57"/>
      <c r="S10258" s="57"/>
      <c r="T10258" s="57"/>
      <c r="U10258" s="57"/>
      <c r="V10258" s="57"/>
    </row>
    <row r="10259" ht="15" spans="16:22">
      <c r="P10259" s="57"/>
      <c r="Q10259" s="57"/>
      <c r="R10259" s="57"/>
      <c r="S10259" s="57"/>
      <c r="T10259" s="57"/>
      <c r="U10259" s="57"/>
      <c r="V10259" s="57"/>
    </row>
    <row r="10260" ht="15" spans="16:22">
      <c r="P10260" s="57"/>
      <c r="Q10260" s="57"/>
      <c r="R10260" s="57"/>
      <c r="S10260" s="57"/>
      <c r="T10260" s="57"/>
      <c r="U10260" s="57"/>
      <c r="V10260" s="57"/>
    </row>
    <row r="10261" ht="15" spans="16:22">
      <c r="P10261" s="57"/>
      <c r="Q10261" s="57"/>
      <c r="R10261" s="57"/>
      <c r="S10261" s="57"/>
      <c r="T10261" s="57"/>
      <c r="U10261" s="57"/>
      <c r="V10261" s="57"/>
    </row>
    <row r="10262" ht="15" spans="16:22">
      <c r="P10262" s="57"/>
      <c r="Q10262" s="57"/>
      <c r="R10262" s="57"/>
      <c r="S10262" s="57"/>
      <c r="T10262" s="57"/>
      <c r="U10262" s="57"/>
      <c r="V10262" s="57"/>
    </row>
    <row r="10263" ht="15" spans="16:22">
      <c r="P10263" s="57"/>
      <c r="Q10263" s="57"/>
      <c r="R10263" s="57"/>
      <c r="S10263" s="57"/>
      <c r="T10263" s="57"/>
      <c r="U10263" s="57"/>
      <c r="V10263" s="57"/>
    </row>
    <row r="10264" ht="15" spans="16:22">
      <c r="P10264" s="57"/>
      <c r="Q10264" s="57"/>
      <c r="R10264" s="57"/>
      <c r="S10264" s="57"/>
      <c r="T10264" s="57"/>
      <c r="U10264" s="57"/>
      <c r="V10264" s="57"/>
    </row>
    <row r="10265" ht="15" spans="16:22">
      <c r="P10265" s="57"/>
      <c r="Q10265" s="57"/>
      <c r="R10265" s="57"/>
      <c r="S10265" s="57"/>
      <c r="T10265" s="57"/>
      <c r="U10265" s="57"/>
      <c r="V10265" s="57"/>
    </row>
    <row r="10266" ht="15" spans="16:22">
      <c r="P10266" s="57"/>
      <c r="Q10266" s="57"/>
      <c r="R10266" s="57"/>
      <c r="S10266" s="57"/>
      <c r="T10266" s="57"/>
      <c r="U10266" s="57"/>
      <c r="V10266" s="57"/>
    </row>
    <row r="10267" ht="15" spans="16:22">
      <c r="P10267" s="57"/>
      <c r="Q10267" s="57"/>
      <c r="R10267" s="57"/>
      <c r="S10267" s="57"/>
      <c r="T10267" s="57"/>
      <c r="U10267" s="57"/>
      <c r="V10267" s="57"/>
    </row>
    <row r="10268" ht="15" spans="16:22">
      <c r="P10268" s="57"/>
      <c r="Q10268" s="57"/>
      <c r="R10268" s="57"/>
      <c r="S10268" s="57"/>
      <c r="T10268" s="57"/>
      <c r="U10268" s="57"/>
      <c r="V10268" s="57"/>
    </row>
    <row r="10269" ht="15" spans="16:22">
      <c r="P10269" s="57"/>
      <c r="Q10269" s="57"/>
      <c r="R10269" s="57"/>
      <c r="S10269" s="57"/>
      <c r="T10269" s="57"/>
      <c r="U10269" s="57"/>
      <c r="V10269" s="57"/>
    </row>
    <row r="10270" ht="15" spans="16:22">
      <c r="P10270" s="57"/>
      <c r="Q10270" s="57"/>
      <c r="R10270" s="57"/>
      <c r="S10270" s="57"/>
      <c r="T10270" s="57"/>
      <c r="U10270" s="57"/>
      <c r="V10270" s="57"/>
    </row>
    <row r="10271" ht="15" spans="16:22">
      <c r="P10271" s="57"/>
      <c r="Q10271" s="57"/>
      <c r="R10271" s="57"/>
      <c r="S10271" s="57"/>
      <c r="T10271" s="57"/>
      <c r="U10271" s="57"/>
      <c r="V10271" s="57"/>
    </row>
    <row r="10272" ht="15" spans="16:22">
      <c r="P10272" s="57"/>
      <c r="Q10272" s="57"/>
      <c r="R10272" s="57"/>
      <c r="S10272" s="57"/>
      <c r="T10272" s="57"/>
      <c r="U10272" s="57"/>
      <c r="V10272" s="57"/>
    </row>
    <row r="10273" ht="15" spans="16:22">
      <c r="P10273" s="57"/>
      <c r="Q10273" s="57"/>
      <c r="R10273" s="57"/>
      <c r="S10273" s="57"/>
      <c r="T10273" s="57"/>
      <c r="U10273" s="57"/>
      <c r="V10273" s="57"/>
    </row>
    <row r="10274" ht="15" spans="16:22">
      <c r="P10274" s="57"/>
      <c r="Q10274" s="57"/>
      <c r="R10274" s="57"/>
      <c r="S10274" s="57"/>
      <c r="T10274" s="57"/>
      <c r="U10274" s="57"/>
      <c r="V10274" s="57"/>
    </row>
    <row r="10275" ht="15" spans="16:22">
      <c r="P10275" s="57"/>
      <c r="Q10275" s="57"/>
      <c r="R10275" s="57"/>
      <c r="S10275" s="57"/>
      <c r="T10275" s="57"/>
      <c r="U10275" s="57"/>
      <c r="V10275" s="57"/>
    </row>
    <row r="10276" ht="15" spans="16:22">
      <c r="P10276" s="57"/>
      <c r="Q10276" s="57"/>
      <c r="R10276" s="57"/>
      <c r="S10276" s="57"/>
      <c r="T10276" s="57"/>
      <c r="U10276" s="57"/>
      <c r="V10276" s="57"/>
    </row>
    <row r="10277" ht="15" spans="16:22">
      <c r="P10277" s="57"/>
      <c r="Q10277" s="57"/>
      <c r="R10277" s="57"/>
      <c r="S10277" s="57"/>
      <c r="T10277" s="57"/>
      <c r="U10277" s="57"/>
      <c r="V10277" s="57"/>
    </row>
    <row r="10278" ht="15" spans="16:22">
      <c r="P10278" s="57"/>
      <c r="Q10278" s="57"/>
      <c r="R10278" s="57"/>
      <c r="S10278" s="57"/>
      <c r="T10278" s="57"/>
      <c r="U10278" s="57"/>
      <c r="V10278" s="57"/>
    </row>
    <row r="10279" ht="15" spans="16:22">
      <c r="P10279" s="57"/>
      <c r="Q10279" s="57"/>
      <c r="R10279" s="57"/>
      <c r="S10279" s="57"/>
      <c r="T10279" s="57"/>
      <c r="U10279" s="57"/>
      <c r="V10279" s="57"/>
    </row>
    <row r="10280" ht="15" spans="16:22">
      <c r="P10280" s="57"/>
      <c r="Q10280" s="57"/>
      <c r="R10280" s="57"/>
      <c r="S10280" s="57"/>
      <c r="T10280" s="57"/>
      <c r="U10280" s="57"/>
      <c r="V10280" s="57"/>
    </row>
    <row r="10281" ht="15" spans="16:22">
      <c r="P10281" s="57"/>
      <c r="Q10281" s="57"/>
      <c r="R10281" s="57"/>
      <c r="S10281" s="57"/>
      <c r="T10281" s="57"/>
      <c r="U10281" s="57"/>
      <c r="V10281" s="57"/>
    </row>
    <row r="10282" ht="15" spans="16:22">
      <c r="P10282" s="57"/>
      <c r="Q10282" s="57"/>
      <c r="R10282" s="57"/>
      <c r="S10282" s="57"/>
      <c r="T10282" s="57"/>
      <c r="U10282" s="57"/>
      <c r="V10282" s="57"/>
    </row>
    <row r="10283" ht="15" spans="16:22">
      <c r="P10283" s="57"/>
      <c r="Q10283" s="57"/>
      <c r="R10283" s="57"/>
      <c r="S10283" s="57"/>
      <c r="T10283" s="57"/>
      <c r="U10283" s="57"/>
      <c r="V10283" s="57"/>
    </row>
    <row r="10284" ht="15" spans="16:22">
      <c r="P10284" s="57"/>
      <c r="Q10284" s="57"/>
      <c r="R10284" s="57"/>
      <c r="S10284" s="57"/>
      <c r="T10284" s="57"/>
      <c r="U10284" s="57"/>
      <c r="V10284" s="57"/>
    </row>
    <row r="10285" ht="15" spans="16:22">
      <c r="P10285" s="57"/>
      <c r="Q10285" s="57"/>
      <c r="R10285" s="57"/>
      <c r="S10285" s="57"/>
      <c r="T10285" s="57"/>
      <c r="U10285" s="57"/>
      <c r="V10285" s="57"/>
    </row>
    <row r="10286" ht="15" spans="16:22">
      <c r="P10286" s="57"/>
      <c r="Q10286" s="57"/>
      <c r="R10286" s="57"/>
      <c r="S10286" s="57"/>
      <c r="T10286" s="57"/>
      <c r="U10286" s="57"/>
      <c r="V10286" s="57"/>
    </row>
    <row r="10287" ht="15" spans="16:22">
      <c r="P10287" s="57"/>
      <c r="Q10287" s="57"/>
      <c r="R10287" s="57"/>
      <c r="S10287" s="57"/>
      <c r="T10287" s="57"/>
      <c r="U10287" s="57"/>
      <c r="V10287" s="57"/>
    </row>
    <row r="10288" ht="15" spans="16:22">
      <c r="P10288" s="57"/>
      <c r="Q10288" s="57"/>
      <c r="R10288" s="57"/>
      <c r="S10288" s="57"/>
      <c r="T10288" s="57"/>
      <c r="U10288" s="57"/>
      <c r="V10288" s="57"/>
    </row>
    <row r="10289" ht="15" spans="16:22">
      <c r="P10289" s="57"/>
      <c r="Q10289" s="57"/>
      <c r="R10289" s="57"/>
      <c r="S10289" s="57"/>
      <c r="T10289" s="57"/>
      <c r="U10289" s="57"/>
      <c r="V10289" s="57"/>
    </row>
    <row r="10290" ht="15" spans="16:22">
      <c r="P10290" s="57"/>
      <c r="Q10290" s="57"/>
      <c r="R10290" s="57"/>
      <c r="S10290" s="57"/>
      <c r="T10290" s="57"/>
      <c r="U10290" s="57"/>
      <c r="V10290" s="57"/>
    </row>
    <row r="10291" ht="15" spans="16:22">
      <c r="P10291" s="57"/>
      <c r="Q10291" s="57"/>
      <c r="R10291" s="57"/>
      <c r="S10291" s="57"/>
      <c r="T10291" s="57"/>
      <c r="U10291" s="57"/>
      <c r="V10291" s="57"/>
    </row>
    <row r="10292" ht="15" spans="16:22">
      <c r="P10292" s="57"/>
      <c r="Q10292" s="57"/>
      <c r="R10292" s="57"/>
      <c r="S10292" s="57"/>
      <c r="T10292" s="57"/>
      <c r="U10292" s="57"/>
      <c r="V10292" s="57"/>
    </row>
    <row r="10293" ht="15" spans="16:22">
      <c r="P10293" s="57"/>
      <c r="Q10293" s="57"/>
      <c r="R10293" s="57"/>
      <c r="S10293" s="57"/>
      <c r="T10293" s="57"/>
      <c r="U10293" s="57"/>
      <c r="V10293" s="57"/>
    </row>
    <row r="10294" ht="15" spans="16:22">
      <c r="P10294" s="57"/>
      <c r="Q10294" s="57"/>
      <c r="R10294" s="57"/>
      <c r="S10294" s="57"/>
      <c r="T10294" s="57"/>
      <c r="U10294" s="57"/>
      <c r="V10294" s="57"/>
    </row>
    <row r="10295" ht="15" spans="16:22">
      <c r="P10295" s="57"/>
      <c r="Q10295" s="57"/>
      <c r="R10295" s="57"/>
      <c r="S10295" s="57"/>
      <c r="T10295" s="57"/>
      <c r="U10295" s="57"/>
      <c r="V10295" s="57"/>
    </row>
    <row r="10296" ht="15" spans="16:22">
      <c r="P10296" s="57"/>
      <c r="Q10296" s="57"/>
      <c r="R10296" s="57"/>
      <c r="S10296" s="57"/>
      <c r="T10296" s="57"/>
      <c r="U10296" s="57"/>
      <c r="V10296" s="57"/>
    </row>
    <row r="10297" ht="15" spans="16:22">
      <c r="P10297" s="57"/>
      <c r="Q10297" s="57"/>
      <c r="R10297" s="57"/>
      <c r="S10297" s="57"/>
      <c r="T10297" s="57"/>
      <c r="U10297" s="57"/>
      <c r="V10297" s="57"/>
    </row>
    <row r="10298" ht="15" spans="16:22">
      <c r="P10298" s="57"/>
      <c r="Q10298" s="57"/>
      <c r="R10298" s="57"/>
      <c r="S10298" s="57"/>
      <c r="T10298" s="57"/>
      <c r="U10298" s="57"/>
      <c r="V10298" s="57"/>
    </row>
    <row r="10299" ht="15" spans="16:22">
      <c r="P10299" s="57"/>
      <c r="Q10299" s="57"/>
      <c r="R10299" s="57"/>
      <c r="S10299" s="57"/>
      <c r="T10299" s="57"/>
      <c r="U10299" s="57"/>
      <c r="V10299" s="57"/>
    </row>
    <row r="10300" ht="15" spans="16:22">
      <c r="P10300" s="57"/>
      <c r="Q10300" s="57"/>
      <c r="R10300" s="57"/>
      <c r="S10300" s="57"/>
      <c r="T10300" s="57"/>
      <c r="U10300" s="57"/>
      <c r="V10300" s="57"/>
    </row>
    <row r="10301" ht="15" spans="16:22">
      <c r="P10301" s="57"/>
      <c r="Q10301" s="57"/>
      <c r="R10301" s="57"/>
      <c r="S10301" s="57"/>
      <c r="T10301" s="57"/>
      <c r="U10301" s="57"/>
      <c r="V10301" s="57"/>
    </row>
    <row r="10302" ht="15" spans="16:22">
      <c r="P10302" s="57"/>
      <c r="Q10302" s="57"/>
      <c r="R10302" s="57"/>
      <c r="S10302" s="57"/>
      <c r="T10302" s="57"/>
      <c r="U10302" s="57"/>
      <c r="V10302" s="57"/>
    </row>
    <row r="10303" ht="15" spans="16:22">
      <c r="P10303" s="57"/>
      <c r="Q10303" s="57"/>
      <c r="R10303" s="57"/>
      <c r="S10303" s="57"/>
      <c r="T10303" s="57"/>
      <c r="U10303" s="57"/>
      <c r="V10303" s="57"/>
    </row>
    <row r="10304" ht="15" spans="16:22">
      <c r="P10304" s="57"/>
      <c r="Q10304" s="57"/>
      <c r="R10304" s="57"/>
      <c r="S10304" s="57"/>
      <c r="T10304" s="57"/>
      <c r="U10304" s="57"/>
      <c r="V10304" s="57"/>
    </row>
    <row r="10305" ht="15" spans="16:22">
      <c r="P10305" s="57"/>
      <c r="Q10305" s="57"/>
      <c r="R10305" s="57"/>
      <c r="S10305" s="57"/>
      <c r="T10305" s="57"/>
      <c r="U10305" s="57"/>
      <c r="V10305" s="57"/>
    </row>
    <row r="10306" ht="15" spans="16:22">
      <c r="P10306" s="57"/>
      <c r="Q10306" s="57"/>
      <c r="R10306" s="57"/>
      <c r="S10306" s="57"/>
      <c r="T10306" s="57"/>
      <c r="U10306" s="57"/>
      <c r="V10306" s="57"/>
    </row>
    <row r="10307" ht="15" spans="16:22">
      <c r="P10307" s="57"/>
      <c r="Q10307" s="57"/>
      <c r="R10307" s="57"/>
      <c r="S10307" s="57"/>
      <c r="T10307" s="57"/>
      <c r="U10307" s="57"/>
      <c r="V10307" s="57"/>
    </row>
    <row r="10308" ht="15" spans="16:22">
      <c r="P10308" s="57"/>
      <c r="Q10308" s="57"/>
      <c r="R10308" s="57"/>
      <c r="S10308" s="57"/>
      <c r="T10308" s="57"/>
      <c r="U10308" s="57"/>
      <c r="V10308" s="57"/>
    </row>
    <row r="10309" ht="15" spans="16:22">
      <c r="P10309" s="57"/>
      <c r="Q10309" s="57"/>
      <c r="R10309" s="57"/>
      <c r="S10309" s="57"/>
      <c r="T10309" s="57"/>
      <c r="U10309" s="57"/>
      <c r="V10309" s="57"/>
    </row>
    <row r="10310" ht="15" spans="16:22">
      <c r="P10310" s="57"/>
      <c r="Q10310" s="57"/>
      <c r="R10310" s="57"/>
      <c r="S10310" s="57"/>
      <c r="T10310" s="57"/>
      <c r="U10310" s="57"/>
      <c r="V10310" s="57"/>
    </row>
    <row r="10311" ht="15" spans="16:22">
      <c r="P10311" s="57"/>
      <c r="Q10311" s="57"/>
      <c r="R10311" s="57"/>
      <c r="S10311" s="57"/>
      <c r="T10311" s="57"/>
      <c r="U10311" s="57"/>
      <c r="V10311" s="57"/>
    </row>
    <row r="10312" ht="15" spans="16:22">
      <c r="P10312" s="57"/>
      <c r="Q10312" s="57"/>
      <c r="R10312" s="57"/>
      <c r="S10312" s="57"/>
      <c r="T10312" s="57"/>
      <c r="U10312" s="57"/>
      <c r="V10312" s="57"/>
    </row>
    <row r="10313" ht="15" spans="16:22">
      <c r="P10313" s="57"/>
      <c r="Q10313" s="57"/>
      <c r="R10313" s="57"/>
      <c r="S10313" s="57"/>
      <c r="T10313" s="57"/>
      <c r="U10313" s="57"/>
      <c r="V10313" s="57"/>
    </row>
    <row r="10314" ht="15" spans="16:22">
      <c r="P10314" s="57"/>
      <c r="Q10314" s="57"/>
      <c r="R10314" s="57"/>
      <c r="S10314" s="57"/>
      <c r="T10314" s="57"/>
      <c r="U10314" s="57"/>
      <c r="V10314" s="57"/>
    </row>
    <row r="10315" ht="15" spans="16:22">
      <c r="P10315" s="57"/>
      <c r="Q10315" s="57"/>
      <c r="R10315" s="57"/>
      <c r="S10315" s="57"/>
      <c r="T10315" s="57"/>
      <c r="U10315" s="57"/>
      <c r="V10315" s="57"/>
    </row>
    <row r="10316" ht="15" spans="16:22">
      <c r="P10316" s="57"/>
      <c r="Q10316" s="57"/>
      <c r="R10316" s="57"/>
      <c r="S10316" s="57"/>
      <c r="T10316" s="57"/>
      <c r="U10316" s="57"/>
      <c r="V10316" s="57"/>
    </row>
    <row r="10317" ht="15" spans="16:22">
      <c r="P10317" s="57"/>
      <c r="Q10317" s="57"/>
      <c r="R10317" s="57"/>
      <c r="S10317" s="57"/>
      <c r="T10317" s="57"/>
      <c r="U10317" s="57"/>
      <c r="V10317" s="57"/>
    </row>
    <row r="10318" ht="15" spans="16:22">
      <c r="P10318" s="57"/>
      <c r="Q10318" s="57"/>
      <c r="R10318" s="57"/>
      <c r="S10318" s="57"/>
      <c r="T10318" s="57"/>
      <c r="U10318" s="57"/>
      <c r="V10318" s="57"/>
    </row>
    <row r="10319" ht="15" spans="16:22">
      <c r="P10319" s="57"/>
      <c r="Q10319" s="57"/>
      <c r="R10319" s="57"/>
      <c r="S10319" s="57"/>
      <c r="T10319" s="57"/>
      <c r="U10319" s="57"/>
      <c r="V10319" s="57"/>
    </row>
    <row r="10320" ht="15" spans="16:22">
      <c r="P10320" s="57"/>
      <c r="Q10320" s="57"/>
      <c r="R10320" s="57"/>
      <c r="S10320" s="57"/>
      <c r="T10320" s="57"/>
      <c r="U10320" s="57"/>
      <c r="V10320" s="57"/>
    </row>
    <row r="10321" ht="15" spans="16:22">
      <c r="P10321" s="57"/>
      <c r="Q10321" s="57"/>
      <c r="R10321" s="57"/>
      <c r="S10321" s="57"/>
      <c r="T10321" s="57"/>
      <c r="U10321" s="57"/>
      <c r="V10321" s="57"/>
    </row>
    <row r="10322" ht="15" spans="16:22">
      <c r="P10322" s="57"/>
      <c r="Q10322" s="57"/>
      <c r="R10322" s="57"/>
      <c r="S10322" s="57"/>
      <c r="T10322" s="57"/>
      <c r="U10322" s="57"/>
      <c r="V10322" s="57"/>
    </row>
    <row r="10323" ht="15" spans="16:22">
      <c r="P10323" s="57"/>
      <c r="Q10323" s="57"/>
      <c r="R10323" s="57"/>
      <c r="S10323" s="57"/>
      <c r="T10323" s="57"/>
      <c r="U10323" s="57"/>
      <c r="V10323" s="57"/>
    </row>
    <row r="10324" ht="15" spans="16:22">
      <c r="P10324" s="57"/>
      <c r="Q10324" s="57"/>
      <c r="R10324" s="57"/>
      <c r="S10324" s="57"/>
      <c r="T10324" s="57"/>
      <c r="U10324" s="57"/>
      <c r="V10324" s="57"/>
    </row>
    <row r="10325" ht="15" spans="16:22">
      <c r="P10325" s="57"/>
      <c r="Q10325" s="57"/>
      <c r="R10325" s="57"/>
      <c r="S10325" s="57"/>
      <c r="T10325" s="57"/>
      <c r="U10325" s="57"/>
      <c r="V10325" s="57"/>
    </row>
    <row r="10326" ht="15" spans="16:22">
      <c r="P10326" s="57"/>
      <c r="Q10326" s="57"/>
      <c r="R10326" s="57"/>
      <c r="S10326" s="57"/>
      <c r="T10326" s="57"/>
      <c r="U10326" s="57"/>
      <c r="V10326" s="57"/>
    </row>
    <row r="10327" ht="15" spans="16:22">
      <c r="P10327" s="57"/>
      <c r="Q10327" s="57"/>
      <c r="R10327" s="57"/>
      <c r="S10327" s="57"/>
      <c r="T10327" s="57"/>
      <c r="U10327" s="57"/>
      <c r="V10327" s="57"/>
    </row>
    <row r="10328" ht="15" spans="16:22">
      <c r="P10328" s="57"/>
      <c r="Q10328" s="57"/>
      <c r="R10328" s="57"/>
      <c r="S10328" s="57"/>
      <c r="T10328" s="57"/>
      <c r="U10328" s="57"/>
      <c r="V10328" s="57"/>
    </row>
    <row r="10329" ht="15" spans="16:22">
      <c r="P10329" s="57"/>
      <c r="Q10329" s="57"/>
      <c r="R10329" s="57"/>
      <c r="S10329" s="57"/>
      <c r="T10329" s="57"/>
      <c r="U10329" s="57"/>
      <c r="V10329" s="57"/>
    </row>
    <row r="10330" ht="15" spans="16:22">
      <c r="P10330" s="57"/>
      <c r="Q10330" s="57"/>
      <c r="R10330" s="57"/>
      <c r="S10330" s="57"/>
      <c r="T10330" s="57"/>
      <c r="U10330" s="57"/>
      <c r="V10330" s="57"/>
    </row>
    <row r="10331" ht="15" spans="16:22">
      <c r="P10331" s="57"/>
      <c r="Q10331" s="57"/>
      <c r="R10331" s="57"/>
      <c r="S10331" s="57"/>
      <c r="T10331" s="57"/>
      <c r="U10331" s="57"/>
      <c r="V10331" s="57"/>
    </row>
    <row r="10332" ht="15" spans="16:22">
      <c r="P10332" s="57"/>
      <c r="Q10332" s="57"/>
      <c r="R10332" s="57"/>
      <c r="S10332" s="57"/>
      <c r="T10332" s="57"/>
      <c r="U10332" s="57"/>
      <c r="V10332" s="57"/>
    </row>
    <row r="10333" ht="15" spans="16:22">
      <c r="P10333" s="57"/>
      <c r="Q10333" s="57"/>
      <c r="R10333" s="57"/>
      <c r="S10333" s="57"/>
      <c r="T10333" s="57"/>
      <c r="U10333" s="57"/>
      <c r="V10333" s="57"/>
    </row>
    <row r="10334" ht="15" spans="16:22">
      <c r="P10334" s="57"/>
      <c r="Q10334" s="57"/>
      <c r="R10334" s="57"/>
      <c r="S10334" s="57"/>
      <c r="T10334" s="57"/>
      <c r="U10334" s="57"/>
      <c r="V10334" s="57"/>
    </row>
    <row r="10335" ht="15" spans="16:22">
      <c r="P10335" s="57"/>
      <c r="Q10335" s="57"/>
      <c r="R10335" s="57"/>
      <c r="S10335" s="57"/>
      <c r="T10335" s="57"/>
      <c r="U10335" s="57"/>
      <c r="V10335" s="57"/>
    </row>
    <row r="10336" ht="15" spans="16:22">
      <c r="P10336" s="57"/>
      <c r="Q10336" s="57"/>
      <c r="R10336" s="57"/>
      <c r="S10336" s="57"/>
      <c r="T10336" s="57"/>
      <c r="U10336" s="57"/>
      <c r="V10336" s="57"/>
    </row>
    <row r="10337" ht="15" spans="16:22">
      <c r="P10337" s="57"/>
      <c r="Q10337" s="57"/>
      <c r="R10337" s="57"/>
      <c r="S10337" s="57"/>
      <c r="T10337" s="57"/>
      <c r="U10337" s="57"/>
      <c r="V10337" s="57"/>
    </row>
    <row r="10338" ht="15" spans="16:22">
      <c r="P10338" s="57"/>
      <c r="Q10338" s="57"/>
      <c r="R10338" s="57"/>
      <c r="S10338" s="57"/>
      <c r="T10338" s="57"/>
      <c r="U10338" s="57"/>
      <c r="V10338" s="57"/>
    </row>
    <row r="10339" ht="15" spans="16:22">
      <c r="P10339" s="57"/>
      <c r="Q10339" s="57"/>
      <c r="R10339" s="57"/>
      <c r="S10339" s="57"/>
      <c r="T10339" s="57"/>
      <c r="U10339" s="57"/>
      <c r="V10339" s="57"/>
    </row>
    <row r="10340" ht="15" spans="16:22">
      <c r="P10340" s="57"/>
      <c r="Q10340" s="57"/>
      <c r="R10340" s="57"/>
      <c r="S10340" s="57"/>
      <c r="T10340" s="57"/>
      <c r="U10340" s="57"/>
      <c r="V10340" s="57"/>
    </row>
    <row r="10341" ht="15" spans="16:22">
      <c r="P10341" s="57"/>
      <c r="Q10341" s="57"/>
      <c r="R10341" s="57"/>
      <c r="S10341" s="57"/>
      <c r="T10341" s="57"/>
      <c r="U10341" s="57"/>
      <c r="V10341" s="57"/>
    </row>
    <row r="10342" ht="15" spans="16:22">
      <c r="P10342" s="57"/>
      <c r="Q10342" s="57"/>
      <c r="R10342" s="57"/>
      <c r="S10342" s="57"/>
      <c r="T10342" s="57"/>
      <c r="U10342" s="57"/>
      <c r="V10342" s="57"/>
    </row>
    <row r="10343" ht="15" spans="16:22">
      <c r="P10343" s="57"/>
      <c r="Q10343" s="57"/>
      <c r="R10343" s="57"/>
      <c r="S10343" s="57"/>
      <c r="T10343" s="57"/>
      <c r="U10343" s="57"/>
      <c r="V10343" s="57"/>
    </row>
    <row r="10344" ht="15" spans="16:22">
      <c r="P10344" s="57"/>
      <c r="Q10344" s="57"/>
      <c r="R10344" s="57"/>
      <c r="S10344" s="57"/>
      <c r="T10344" s="57"/>
      <c r="U10344" s="57"/>
      <c r="V10344" s="57"/>
    </row>
    <row r="10345" ht="15" spans="16:22">
      <c r="P10345" s="57"/>
      <c r="Q10345" s="57"/>
      <c r="R10345" s="57"/>
      <c r="S10345" s="57"/>
      <c r="T10345" s="57"/>
      <c r="U10345" s="57"/>
      <c r="V10345" s="57"/>
    </row>
    <row r="10346" ht="15" spans="16:22">
      <c r="P10346" s="57"/>
      <c r="Q10346" s="57"/>
      <c r="R10346" s="57"/>
      <c r="S10346" s="57"/>
      <c r="T10346" s="57"/>
      <c r="U10346" s="57"/>
      <c r="V10346" s="57"/>
    </row>
    <row r="10347" ht="15" spans="16:22">
      <c r="P10347" s="57"/>
      <c r="Q10347" s="57"/>
      <c r="R10347" s="57"/>
      <c r="S10347" s="57"/>
      <c r="T10347" s="57"/>
      <c r="U10347" s="57"/>
      <c r="V10347" s="57"/>
    </row>
    <row r="10348" ht="15" spans="16:22">
      <c r="P10348" s="57"/>
      <c r="Q10348" s="57"/>
      <c r="R10348" s="57"/>
      <c r="S10348" s="57"/>
      <c r="T10348" s="57"/>
      <c r="U10348" s="57"/>
      <c r="V10348" s="57"/>
    </row>
    <row r="10349" ht="15" spans="16:22">
      <c r="P10349" s="57"/>
      <c r="Q10349" s="57"/>
      <c r="R10349" s="57"/>
      <c r="S10349" s="57"/>
      <c r="T10349" s="57"/>
      <c r="U10349" s="57"/>
      <c r="V10349" s="57"/>
    </row>
    <row r="10350" ht="15" spans="16:22">
      <c r="P10350" s="57"/>
      <c r="Q10350" s="57"/>
      <c r="R10350" s="57"/>
      <c r="S10350" s="57"/>
      <c r="T10350" s="57"/>
      <c r="U10350" s="57"/>
      <c r="V10350" s="57"/>
    </row>
    <row r="10351" ht="15" spans="16:22">
      <c r="P10351" s="57"/>
      <c r="Q10351" s="57"/>
      <c r="R10351" s="57"/>
      <c r="S10351" s="57"/>
      <c r="T10351" s="57"/>
      <c r="U10351" s="57"/>
      <c r="V10351" s="57"/>
    </row>
    <row r="10352" ht="15" spans="16:22">
      <c r="P10352" s="57"/>
      <c r="Q10352" s="57"/>
      <c r="R10352" s="57"/>
      <c r="S10352" s="57"/>
      <c r="T10352" s="57"/>
      <c r="U10352" s="57"/>
      <c r="V10352" s="57"/>
    </row>
    <row r="10353" ht="15" spans="16:22">
      <c r="P10353" s="57"/>
      <c r="Q10353" s="57"/>
      <c r="R10353" s="57"/>
      <c r="S10353" s="57"/>
      <c r="T10353" s="57"/>
      <c r="U10353" s="57"/>
      <c r="V10353" s="57"/>
    </row>
    <row r="10354" ht="15" spans="16:22">
      <c r="P10354" s="57"/>
      <c r="Q10354" s="57"/>
      <c r="R10354" s="57"/>
      <c r="S10354" s="57"/>
      <c r="T10354" s="57"/>
      <c r="U10354" s="57"/>
      <c r="V10354" s="57"/>
    </row>
    <row r="10355" ht="15" spans="16:22">
      <c r="P10355" s="57"/>
      <c r="Q10355" s="57"/>
      <c r="R10355" s="57"/>
      <c r="S10355" s="57"/>
      <c r="T10355" s="57"/>
      <c r="U10355" s="57"/>
      <c r="V10355" s="57"/>
    </row>
    <row r="10356" ht="15" spans="16:22">
      <c r="P10356" s="57"/>
      <c r="Q10356" s="57"/>
      <c r="R10356" s="57"/>
      <c r="S10356" s="57"/>
      <c r="T10356" s="57"/>
      <c r="U10356" s="57"/>
      <c r="V10356" s="57"/>
    </row>
    <row r="10357" ht="15" spans="16:22">
      <c r="P10357" s="57"/>
      <c r="Q10357" s="57"/>
      <c r="R10357" s="57"/>
      <c r="S10357" s="57"/>
      <c r="T10357" s="57"/>
      <c r="U10357" s="57"/>
      <c r="V10357" s="57"/>
    </row>
    <row r="10358" ht="15" spans="16:22">
      <c r="P10358" s="57"/>
      <c r="Q10358" s="57"/>
      <c r="R10358" s="57"/>
      <c r="S10358" s="57"/>
      <c r="T10358" s="57"/>
      <c r="U10358" s="57"/>
      <c r="V10358" s="57"/>
    </row>
    <row r="10359" ht="15" spans="16:22">
      <c r="P10359" s="57"/>
      <c r="Q10359" s="57"/>
      <c r="R10359" s="57"/>
      <c r="S10359" s="57"/>
      <c r="T10359" s="57"/>
      <c r="U10359" s="57"/>
      <c r="V10359" s="57"/>
    </row>
    <row r="10360" ht="15" spans="16:22">
      <c r="P10360" s="57"/>
      <c r="Q10360" s="57"/>
      <c r="R10360" s="57"/>
      <c r="S10360" s="57"/>
      <c r="T10360" s="57"/>
      <c r="U10360" s="57"/>
      <c r="V10360" s="57"/>
    </row>
    <row r="10361" ht="15" spans="16:22">
      <c r="P10361" s="57"/>
      <c r="Q10361" s="57"/>
      <c r="R10361" s="57"/>
      <c r="S10361" s="57"/>
      <c r="T10361" s="57"/>
      <c r="U10361" s="57"/>
      <c r="V10361" s="57"/>
    </row>
    <row r="10362" ht="15" spans="16:22">
      <c r="P10362" s="57"/>
      <c r="Q10362" s="57"/>
      <c r="R10362" s="57"/>
      <c r="S10362" s="57"/>
      <c r="T10362" s="57"/>
      <c r="U10362" s="57"/>
      <c r="V10362" s="57"/>
    </row>
    <row r="10363" ht="15" spans="16:22">
      <c r="P10363" s="57"/>
      <c r="Q10363" s="57"/>
      <c r="R10363" s="57"/>
      <c r="S10363" s="57"/>
      <c r="T10363" s="57"/>
      <c r="U10363" s="57"/>
      <c r="V10363" s="57"/>
    </row>
    <row r="10364" ht="15" spans="16:22">
      <c r="P10364" s="57"/>
      <c r="Q10364" s="57"/>
      <c r="R10364" s="57"/>
      <c r="S10364" s="57"/>
      <c r="T10364" s="57"/>
      <c r="U10364" s="57"/>
      <c r="V10364" s="57"/>
    </row>
    <row r="10365" ht="15" spans="16:22">
      <c r="P10365" s="57"/>
      <c r="Q10365" s="57"/>
      <c r="R10365" s="57"/>
      <c r="S10365" s="57"/>
      <c r="T10365" s="57"/>
      <c r="U10365" s="57"/>
      <c r="V10365" s="57"/>
    </row>
    <row r="10366" ht="15" spans="16:22">
      <c r="P10366" s="57"/>
      <c r="Q10366" s="57"/>
      <c r="R10366" s="57"/>
      <c r="S10366" s="57"/>
      <c r="T10366" s="57"/>
      <c r="U10366" s="57"/>
      <c r="V10366" s="57"/>
    </row>
    <row r="10367" ht="15" spans="16:22">
      <c r="P10367" s="57"/>
      <c r="Q10367" s="57"/>
      <c r="R10367" s="57"/>
      <c r="S10367" s="57"/>
      <c r="T10367" s="57"/>
      <c r="U10367" s="57"/>
      <c r="V10367" s="57"/>
    </row>
    <row r="10368" ht="15" spans="16:22">
      <c r="P10368" s="57"/>
      <c r="Q10368" s="57"/>
      <c r="R10368" s="57"/>
      <c r="S10368" s="57"/>
      <c r="T10368" s="57"/>
      <c r="U10368" s="57"/>
      <c r="V10368" s="57"/>
    </row>
    <row r="10369" ht="15" spans="16:22">
      <c r="P10369" s="57"/>
      <c r="Q10369" s="57"/>
      <c r="R10369" s="57"/>
      <c r="S10369" s="57"/>
      <c r="T10369" s="57"/>
      <c r="U10369" s="57"/>
      <c r="V10369" s="57"/>
    </row>
    <row r="10370" ht="15" spans="16:22">
      <c r="P10370" s="57"/>
      <c r="Q10370" s="57"/>
      <c r="R10370" s="57"/>
      <c r="S10370" s="57"/>
      <c r="T10370" s="57"/>
      <c r="U10370" s="57"/>
      <c r="V10370" s="57"/>
    </row>
    <row r="10371" ht="15" spans="16:22">
      <c r="P10371" s="57"/>
      <c r="Q10371" s="57"/>
      <c r="R10371" s="57"/>
      <c r="S10371" s="57"/>
      <c r="T10371" s="57"/>
      <c r="U10371" s="57"/>
      <c r="V10371" s="57"/>
    </row>
    <row r="10372" ht="15" spans="16:22">
      <c r="P10372" s="57"/>
      <c r="Q10372" s="57"/>
      <c r="R10372" s="57"/>
      <c r="S10372" s="57"/>
      <c r="T10372" s="57"/>
      <c r="U10372" s="57"/>
      <c r="V10372" s="57"/>
    </row>
    <row r="10373" ht="15" spans="16:22">
      <c r="P10373" s="57"/>
      <c r="Q10373" s="57"/>
      <c r="R10373" s="57"/>
      <c r="S10373" s="57"/>
      <c r="T10373" s="57"/>
      <c r="U10373" s="57"/>
      <c r="V10373" s="57"/>
    </row>
    <row r="10374" ht="15" spans="16:22">
      <c r="P10374" s="57"/>
      <c r="Q10374" s="57"/>
      <c r="R10374" s="57"/>
      <c r="S10374" s="57"/>
      <c r="T10374" s="57"/>
      <c r="U10374" s="57"/>
      <c r="V10374" s="57"/>
    </row>
    <row r="10375" ht="15" spans="16:22">
      <c r="P10375" s="57"/>
      <c r="Q10375" s="57"/>
      <c r="R10375" s="57"/>
      <c r="S10375" s="57"/>
      <c r="T10375" s="57"/>
      <c r="U10375" s="57"/>
      <c r="V10375" s="57"/>
    </row>
    <row r="10376" ht="15" spans="16:22">
      <c r="P10376" s="57"/>
      <c r="Q10376" s="57"/>
      <c r="R10376" s="57"/>
      <c r="S10376" s="57"/>
      <c r="T10376" s="57"/>
      <c r="U10376" s="57"/>
      <c r="V10376" s="57"/>
    </row>
    <row r="10377" ht="15" spans="16:22">
      <c r="P10377" s="57"/>
      <c r="Q10377" s="57"/>
      <c r="R10377" s="57"/>
      <c r="S10377" s="57"/>
      <c r="T10377" s="57"/>
      <c r="U10377" s="57"/>
      <c r="V10377" s="57"/>
    </row>
    <row r="10378" ht="15" spans="16:22">
      <c r="P10378" s="57"/>
      <c r="Q10378" s="57"/>
      <c r="R10378" s="57"/>
      <c r="S10378" s="57"/>
      <c r="T10378" s="57"/>
      <c r="U10378" s="57"/>
      <c r="V10378" s="57"/>
    </row>
    <row r="10379" ht="15" spans="16:22">
      <c r="P10379" s="57"/>
      <c r="Q10379" s="57"/>
      <c r="R10379" s="57"/>
      <c r="S10379" s="57"/>
      <c r="T10379" s="57"/>
      <c r="U10379" s="57"/>
      <c r="V10379" s="57"/>
    </row>
    <row r="10380" ht="15" spans="16:22">
      <c r="P10380" s="57"/>
      <c r="Q10380" s="57"/>
      <c r="R10380" s="57"/>
      <c r="S10380" s="57"/>
      <c r="T10380" s="57"/>
      <c r="U10380" s="57"/>
      <c r="V10380" s="57"/>
    </row>
    <row r="10381" ht="15" spans="16:22">
      <c r="P10381" s="57"/>
      <c r="Q10381" s="57"/>
      <c r="R10381" s="57"/>
      <c r="S10381" s="57"/>
      <c r="T10381" s="57"/>
      <c r="U10381" s="57"/>
      <c r="V10381" s="57"/>
    </row>
    <row r="10382" ht="15" spans="16:22">
      <c r="P10382" s="57"/>
      <c r="Q10382" s="57"/>
      <c r="R10382" s="57"/>
      <c r="S10382" s="57"/>
      <c r="T10382" s="57"/>
      <c r="U10382" s="57"/>
      <c r="V10382" s="57"/>
    </row>
    <row r="10383" ht="15" spans="16:22">
      <c r="P10383" s="57"/>
      <c r="Q10383" s="57"/>
      <c r="R10383" s="57"/>
      <c r="S10383" s="57"/>
      <c r="T10383" s="57"/>
      <c r="U10383" s="57"/>
      <c r="V10383" s="57"/>
    </row>
    <row r="10384" ht="15" spans="16:22">
      <c r="P10384" s="57"/>
      <c r="Q10384" s="57"/>
      <c r="R10384" s="57"/>
      <c r="S10384" s="57"/>
      <c r="T10384" s="57"/>
      <c r="U10384" s="57"/>
      <c r="V10384" s="57"/>
    </row>
    <row r="10385" ht="15" spans="16:22">
      <c r="P10385" s="57"/>
      <c r="Q10385" s="57"/>
      <c r="R10385" s="57"/>
      <c r="S10385" s="57"/>
      <c r="T10385" s="57"/>
      <c r="U10385" s="57"/>
      <c r="V10385" s="57"/>
    </row>
    <row r="10386" ht="15" spans="16:22">
      <c r="P10386" s="57"/>
      <c r="Q10386" s="57"/>
      <c r="R10386" s="57"/>
      <c r="S10386" s="57"/>
      <c r="T10386" s="57"/>
      <c r="U10386" s="57"/>
      <c r="V10386" s="57"/>
    </row>
    <row r="10387" ht="15" spans="16:22">
      <c r="P10387" s="57"/>
      <c r="Q10387" s="57"/>
      <c r="R10387" s="57"/>
      <c r="S10387" s="57"/>
      <c r="T10387" s="57"/>
      <c r="U10387" s="57"/>
      <c r="V10387" s="57"/>
    </row>
    <row r="10388" ht="15" spans="16:22">
      <c r="P10388" s="57"/>
      <c r="Q10388" s="57"/>
      <c r="R10388" s="57"/>
      <c r="S10388" s="57"/>
      <c r="T10388" s="57"/>
      <c r="U10388" s="57"/>
      <c r="V10388" s="57"/>
    </row>
    <row r="10389" ht="15" spans="16:22">
      <c r="P10389" s="57"/>
      <c r="Q10389" s="57"/>
      <c r="R10389" s="57"/>
      <c r="S10389" s="57"/>
      <c r="T10389" s="57"/>
      <c r="U10389" s="57"/>
      <c r="V10389" s="57"/>
    </row>
    <row r="10390" ht="15" spans="16:22">
      <c r="P10390" s="57"/>
      <c r="Q10390" s="57"/>
      <c r="R10390" s="57"/>
      <c r="S10390" s="57"/>
      <c r="T10390" s="57"/>
      <c r="U10390" s="57"/>
      <c r="V10390" s="57"/>
    </row>
    <row r="10391" ht="15" spans="16:22">
      <c r="P10391" s="57"/>
      <c r="Q10391" s="57"/>
      <c r="R10391" s="57"/>
      <c r="S10391" s="57"/>
      <c r="T10391" s="57"/>
      <c r="U10391" s="57"/>
      <c r="V10391" s="57"/>
    </row>
    <row r="10392" ht="15" spans="16:22">
      <c r="P10392" s="57"/>
      <c r="Q10392" s="57"/>
      <c r="R10392" s="57"/>
      <c r="S10392" s="57"/>
      <c r="T10392" s="57"/>
      <c r="U10392" s="57"/>
      <c r="V10392" s="57"/>
    </row>
    <row r="10393" ht="15" spans="16:22">
      <c r="P10393" s="57"/>
      <c r="Q10393" s="57"/>
      <c r="R10393" s="57"/>
      <c r="S10393" s="57"/>
      <c r="T10393" s="57"/>
      <c r="U10393" s="57"/>
      <c r="V10393" s="57"/>
    </row>
    <row r="10394" ht="15" spans="16:22">
      <c r="P10394" s="57"/>
      <c r="Q10394" s="57"/>
      <c r="R10394" s="57"/>
      <c r="S10394" s="57"/>
      <c r="T10394" s="57"/>
      <c r="U10394" s="57"/>
      <c r="V10394" s="57"/>
    </row>
    <row r="10395" ht="15" spans="16:22">
      <c r="P10395" s="57"/>
      <c r="Q10395" s="57"/>
      <c r="R10395" s="57"/>
      <c r="S10395" s="57"/>
      <c r="T10395" s="57"/>
      <c r="U10395" s="57"/>
      <c r="V10395" s="57"/>
    </row>
    <row r="10396" ht="15" spans="16:22">
      <c r="P10396" s="57"/>
      <c r="Q10396" s="57"/>
      <c r="R10396" s="57"/>
      <c r="S10396" s="57"/>
      <c r="T10396" s="57"/>
      <c r="U10396" s="57"/>
      <c r="V10396" s="57"/>
    </row>
    <row r="10397" ht="15" spans="16:22">
      <c r="P10397" s="57"/>
      <c r="Q10397" s="57"/>
      <c r="R10397" s="57"/>
      <c r="S10397" s="57"/>
      <c r="T10397" s="57"/>
      <c r="U10397" s="57"/>
      <c r="V10397" s="57"/>
    </row>
    <row r="10398" ht="15" spans="16:22">
      <c r="P10398" s="57"/>
      <c r="Q10398" s="57"/>
      <c r="R10398" s="57"/>
      <c r="S10398" s="57"/>
      <c r="T10398" s="57"/>
      <c r="U10398" s="57"/>
      <c r="V10398" s="57"/>
    </row>
    <row r="10399" ht="15" spans="16:22">
      <c r="P10399" s="57"/>
      <c r="Q10399" s="57"/>
      <c r="R10399" s="57"/>
      <c r="S10399" s="57"/>
      <c r="T10399" s="57"/>
      <c r="U10399" s="57"/>
      <c r="V10399" s="57"/>
    </row>
    <row r="10400" ht="15" spans="16:22">
      <c r="P10400" s="57"/>
      <c r="Q10400" s="57"/>
      <c r="R10400" s="57"/>
      <c r="S10400" s="57"/>
      <c r="T10400" s="57"/>
      <c r="U10400" s="57"/>
      <c r="V10400" s="57"/>
    </row>
    <row r="10401" ht="15" spans="16:22">
      <c r="P10401" s="57"/>
      <c r="Q10401" s="57"/>
      <c r="R10401" s="57"/>
      <c r="S10401" s="57"/>
      <c r="T10401" s="57"/>
      <c r="U10401" s="57"/>
      <c r="V10401" s="57"/>
    </row>
    <row r="10402" ht="15" spans="16:22">
      <c r="P10402" s="57"/>
      <c r="Q10402" s="57"/>
      <c r="R10402" s="57"/>
      <c r="S10402" s="57"/>
      <c r="T10402" s="57"/>
      <c r="U10402" s="57"/>
      <c r="V10402" s="57"/>
    </row>
    <row r="10403" ht="15" spans="16:22">
      <c r="P10403" s="57"/>
      <c r="Q10403" s="57"/>
      <c r="R10403" s="57"/>
      <c r="S10403" s="57"/>
      <c r="T10403" s="57"/>
      <c r="U10403" s="57"/>
      <c r="V10403" s="57"/>
    </row>
    <row r="10404" ht="15" spans="16:22">
      <c r="P10404" s="57"/>
      <c r="Q10404" s="57"/>
      <c r="R10404" s="57"/>
      <c r="S10404" s="57"/>
      <c r="T10404" s="57"/>
      <c r="U10404" s="57"/>
      <c r="V10404" s="57"/>
    </row>
    <row r="10405" ht="15" spans="16:22">
      <c r="P10405" s="57"/>
      <c r="Q10405" s="57"/>
      <c r="R10405" s="57"/>
      <c r="S10405" s="57"/>
      <c r="T10405" s="57"/>
      <c r="U10405" s="57"/>
      <c r="V10405" s="57"/>
    </row>
    <row r="10406" ht="15" spans="16:22">
      <c r="P10406" s="57"/>
      <c r="Q10406" s="57"/>
      <c r="R10406" s="57"/>
      <c r="S10406" s="57"/>
      <c r="T10406" s="57"/>
      <c r="U10406" s="57"/>
      <c r="V10406" s="57"/>
    </row>
    <row r="10407" ht="15" spans="16:22">
      <c r="P10407" s="57"/>
      <c r="Q10407" s="57"/>
      <c r="R10407" s="57"/>
      <c r="S10407" s="57"/>
      <c r="T10407" s="57"/>
      <c r="U10407" s="57"/>
      <c r="V10407" s="57"/>
    </row>
    <row r="10408" ht="15" spans="16:22">
      <c r="P10408" s="57"/>
      <c r="Q10408" s="57"/>
      <c r="R10408" s="57"/>
      <c r="S10408" s="57"/>
      <c r="T10408" s="57"/>
      <c r="U10408" s="57"/>
      <c r="V10408" s="57"/>
    </row>
    <row r="10409" ht="15" spans="16:22">
      <c r="P10409" s="57"/>
      <c r="Q10409" s="57"/>
      <c r="R10409" s="57"/>
      <c r="S10409" s="57"/>
      <c r="T10409" s="57"/>
      <c r="U10409" s="57"/>
      <c r="V10409" s="57"/>
    </row>
    <row r="10410" ht="15" spans="16:22">
      <c r="P10410" s="57"/>
      <c r="Q10410" s="57"/>
      <c r="R10410" s="57"/>
      <c r="S10410" s="57"/>
      <c r="T10410" s="57"/>
      <c r="U10410" s="57"/>
      <c r="V10410" s="57"/>
    </row>
    <row r="10411" ht="15" spans="16:22">
      <c r="P10411" s="57"/>
      <c r="Q10411" s="57"/>
      <c r="R10411" s="57"/>
      <c r="S10411" s="57"/>
      <c r="T10411" s="57"/>
      <c r="U10411" s="57"/>
      <c r="V10411" s="57"/>
    </row>
    <row r="10412" ht="15" spans="16:22">
      <c r="P10412" s="57"/>
      <c r="Q10412" s="57"/>
      <c r="R10412" s="57"/>
      <c r="S10412" s="57"/>
      <c r="T10412" s="57"/>
      <c r="U10412" s="57"/>
      <c r="V10412" s="57"/>
    </row>
    <row r="10413" ht="15" spans="16:22">
      <c r="P10413" s="57"/>
      <c r="Q10413" s="57"/>
      <c r="R10413" s="57"/>
      <c r="S10413" s="57"/>
      <c r="T10413" s="57"/>
      <c r="U10413" s="57"/>
      <c r="V10413" s="57"/>
    </row>
    <row r="10414" ht="15" spans="16:22">
      <c r="P10414" s="57"/>
      <c r="Q10414" s="57"/>
      <c r="R10414" s="57"/>
      <c r="S10414" s="57"/>
      <c r="T10414" s="57"/>
      <c r="U10414" s="57"/>
      <c r="V10414" s="57"/>
    </row>
    <row r="10415" ht="15" spans="16:22">
      <c r="P10415" s="57"/>
      <c r="Q10415" s="57"/>
      <c r="R10415" s="57"/>
      <c r="S10415" s="57"/>
      <c r="T10415" s="57"/>
      <c r="U10415" s="57"/>
      <c r="V10415" s="57"/>
    </row>
    <row r="10416" ht="15" spans="16:22">
      <c r="P10416" s="57"/>
      <c r="Q10416" s="57"/>
      <c r="R10416" s="57"/>
      <c r="S10416" s="57"/>
      <c r="T10416" s="57"/>
      <c r="U10416" s="57"/>
      <c r="V10416" s="57"/>
    </row>
    <row r="10417" ht="15" spans="16:22">
      <c r="P10417" s="57"/>
      <c r="Q10417" s="57"/>
      <c r="R10417" s="57"/>
      <c r="S10417" s="57"/>
      <c r="T10417" s="57"/>
      <c r="U10417" s="57"/>
      <c r="V10417" s="57"/>
    </row>
    <row r="10418" ht="15" spans="16:22">
      <c r="P10418" s="57"/>
      <c r="Q10418" s="57"/>
      <c r="R10418" s="57"/>
      <c r="S10418" s="57"/>
      <c r="T10418" s="57"/>
      <c r="U10418" s="57"/>
      <c r="V10418" s="57"/>
    </row>
    <row r="10419" ht="15" spans="16:22">
      <c r="P10419" s="57"/>
      <c r="Q10419" s="57"/>
      <c r="R10419" s="57"/>
      <c r="S10419" s="57"/>
      <c r="T10419" s="57"/>
      <c r="U10419" s="57"/>
      <c r="V10419" s="57"/>
    </row>
    <row r="10420" ht="15" spans="16:22">
      <c r="P10420" s="57"/>
      <c r="Q10420" s="57"/>
      <c r="R10420" s="57"/>
      <c r="S10420" s="57"/>
      <c r="T10420" s="57"/>
      <c r="U10420" s="57"/>
      <c r="V10420" s="57"/>
    </row>
    <row r="10421" ht="15" spans="16:22">
      <c r="P10421" s="57"/>
      <c r="Q10421" s="57"/>
      <c r="R10421" s="57"/>
      <c r="S10421" s="57"/>
      <c r="T10421" s="57"/>
      <c r="U10421" s="57"/>
      <c r="V10421" s="57"/>
    </row>
    <row r="10422" ht="15" spans="16:22">
      <c r="P10422" s="57"/>
      <c r="Q10422" s="57"/>
      <c r="R10422" s="57"/>
      <c r="S10422" s="57"/>
      <c r="T10422" s="57"/>
      <c r="U10422" s="57"/>
      <c r="V10422" s="57"/>
    </row>
    <row r="10423" ht="15" spans="16:22">
      <c r="P10423" s="57"/>
      <c r="Q10423" s="57"/>
      <c r="R10423" s="57"/>
      <c r="S10423" s="57"/>
      <c r="T10423" s="57"/>
      <c r="U10423" s="57"/>
      <c r="V10423" s="57"/>
    </row>
    <row r="10424" ht="15" spans="16:22">
      <c r="P10424" s="57"/>
      <c r="Q10424" s="57"/>
      <c r="R10424" s="57"/>
      <c r="S10424" s="57"/>
      <c r="T10424" s="57"/>
      <c r="U10424" s="57"/>
      <c r="V10424" s="57"/>
    </row>
    <row r="10425" ht="15" spans="16:22">
      <c r="P10425" s="57"/>
      <c r="Q10425" s="57"/>
      <c r="R10425" s="57"/>
      <c r="S10425" s="57"/>
      <c r="T10425" s="57"/>
      <c r="U10425" s="57"/>
      <c r="V10425" s="57"/>
    </row>
    <row r="10426" ht="15" spans="16:22">
      <c r="P10426" s="57"/>
      <c r="Q10426" s="57"/>
      <c r="R10426" s="57"/>
      <c r="S10426" s="57"/>
      <c r="T10426" s="57"/>
      <c r="U10426" s="57"/>
      <c r="V10426" s="57"/>
    </row>
    <row r="10427" ht="15" spans="16:22">
      <c r="P10427" s="57"/>
      <c r="Q10427" s="57"/>
      <c r="R10427" s="57"/>
      <c r="S10427" s="57"/>
      <c r="T10427" s="57"/>
      <c r="U10427" s="57"/>
      <c r="V10427" s="57"/>
    </row>
    <row r="10428" ht="15" spans="16:22">
      <c r="P10428" s="57"/>
      <c r="Q10428" s="57"/>
      <c r="R10428" s="57"/>
      <c r="S10428" s="57"/>
      <c r="T10428" s="57"/>
      <c r="U10428" s="57"/>
      <c r="V10428" s="57"/>
    </row>
    <row r="10429" ht="15" spans="16:22">
      <c r="P10429" s="57"/>
      <c r="Q10429" s="57"/>
      <c r="R10429" s="57"/>
      <c r="S10429" s="57"/>
      <c r="T10429" s="57"/>
      <c r="U10429" s="57"/>
      <c r="V10429" s="57"/>
    </row>
    <row r="10430" ht="15" spans="16:22">
      <c r="P10430" s="57"/>
      <c r="Q10430" s="57"/>
      <c r="R10430" s="57"/>
      <c r="S10430" s="57"/>
      <c r="T10430" s="57"/>
      <c r="U10430" s="57"/>
      <c r="V10430" s="57"/>
    </row>
    <row r="10431" ht="15" spans="16:22">
      <c r="P10431" s="57"/>
      <c r="Q10431" s="57"/>
      <c r="R10431" s="57"/>
      <c r="S10431" s="57"/>
      <c r="T10431" s="57"/>
      <c r="U10431" s="57"/>
      <c r="V10431" s="57"/>
    </row>
    <row r="10432" ht="15" spans="16:22">
      <c r="P10432" s="57"/>
      <c r="Q10432" s="57"/>
      <c r="R10432" s="57"/>
      <c r="S10432" s="57"/>
      <c r="T10432" s="57"/>
      <c r="U10432" s="57"/>
      <c r="V10432" s="57"/>
    </row>
    <row r="10433" ht="15" spans="16:22">
      <c r="P10433" s="57"/>
      <c r="Q10433" s="57"/>
      <c r="R10433" s="57"/>
      <c r="S10433" s="57"/>
      <c r="T10433" s="57"/>
      <c r="U10433" s="57"/>
      <c r="V10433" s="57"/>
    </row>
    <row r="10434" ht="15" spans="16:22">
      <c r="P10434" s="57"/>
      <c r="Q10434" s="57"/>
      <c r="R10434" s="57"/>
      <c r="S10434" s="57"/>
      <c r="T10434" s="57"/>
      <c r="U10434" s="57"/>
      <c r="V10434" s="57"/>
    </row>
    <row r="10435" ht="15" spans="16:22">
      <c r="P10435" s="57"/>
      <c r="Q10435" s="57"/>
      <c r="R10435" s="57"/>
      <c r="S10435" s="57"/>
      <c r="T10435" s="57"/>
      <c r="U10435" s="57"/>
      <c r="V10435" s="57"/>
    </row>
    <row r="10436" ht="15" spans="16:22">
      <c r="P10436" s="57"/>
      <c r="Q10436" s="57"/>
      <c r="R10436" s="57"/>
      <c r="S10436" s="57"/>
      <c r="T10436" s="57"/>
      <c r="U10436" s="57"/>
      <c r="V10436" s="57"/>
    </row>
    <row r="10437" ht="15" spans="16:22">
      <c r="P10437" s="57"/>
      <c r="Q10437" s="57"/>
      <c r="R10437" s="57"/>
      <c r="S10437" s="57"/>
      <c r="T10437" s="57"/>
      <c r="U10437" s="57"/>
      <c r="V10437" s="57"/>
    </row>
    <row r="10438" ht="15" spans="16:22">
      <c r="P10438" s="57"/>
      <c r="Q10438" s="57"/>
      <c r="R10438" s="57"/>
      <c r="S10438" s="57"/>
      <c r="T10438" s="57"/>
      <c r="U10438" s="57"/>
      <c r="V10438" s="57"/>
    </row>
    <row r="10439" ht="15" spans="16:22">
      <c r="P10439" s="57"/>
      <c r="Q10439" s="57"/>
      <c r="R10439" s="57"/>
      <c r="S10439" s="57"/>
      <c r="T10439" s="57"/>
      <c r="U10439" s="57"/>
      <c r="V10439" s="57"/>
    </row>
    <row r="10440" ht="15" spans="16:22">
      <c r="P10440" s="57"/>
      <c r="Q10440" s="57"/>
      <c r="R10440" s="57"/>
      <c r="S10440" s="57"/>
      <c r="T10440" s="57"/>
      <c r="U10440" s="57"/>
      <c r="V10440" s="57"/>
    </row>
    <row r="10441" ht="15" spans="16:22">
      <c r="P10441" s="57"/>
      <c r="Q10441" s="57"/>
      <c r="R10441" s="57"/>
      <c r="S10441" s="57"/>
      <c r="T10441" s="57"/>
      <c r="U10441" s="57"/>
      <c r="V10441" s="57"/>
    </row>
    <row r="10442" ht="15" spans="16:22">
      <c r="P10442" s="57"/>
      <c r="Q10442" s="57"/>
      <c r="R10442" s="57"/>
      <c r="S10442" s="57"/>
      <c r="T10442" s="57"/>
      <c r="U10442" s="57"/>
      <c r="V10442" s="57"/>
    </row>
    <row r="10443" ht="15" spans="16:22">
      <c r="P10443" s="57"/>
      <c r="Q10443" s="57"/>
      <c r="R10443" s="57"/>
      <c r="S10443" s="57"/>
      <c r="T10443" s="57"/>
      <c r="U10443" s="57"/>
      <c r="V10443" s="57"/>
    </row>
    <row r="10444" ht="15" spans="16:22">
      <c r="P10444" s="57"/>
      <c r="Q10444" s="57"/>
      <c r="R10444" s="57"/>
      <c r="S10444" s="57"/>
      <c r="T10444" s="57"/>
      <c r="U10444" s="57"/>
      <c r="V10444" s="57"/>
    </row>
    <row r="10445" ht="15" spans="16:22">
      <c r="P10445" s="57"/>
      <c r="Q10445" s="57"/>
      <c r="R10445" s="57"/>
      <c r="S10445" s="57"/>
      <c r="T10445" s="57"/>
      <c r="U10445" s="57"/>
      <c r="V10445" s="57"/>
    </row>
    <row r="10446" ht="15" spans="16:22">
      <c r="P10446" s="57"/>
      <c r="Q10446" s="57"/>
      <c r="R10446" s="57"/>
      <c r="S10446" s="57"/>
      <c r="T10446" s="57"/>
      <c r="U10446" s="57"/>
      <c r="V10446" s="57"/>
    </row>
    <row r="10447" ht="15" spans="16:22">
      <c r="P10447" s="57"/>
      <c r="Q10447" s="57"/>
      <c r="R10447" s="57"/>
      <c r="S10447" s="57"/>
      <c r="T10447" s="57"/>
      <c r="U10447" s="57"/>
      <c r="V10447" s="57"/>
    </row>
    <row r="10448" ht="15" spans="16:22">
      <c r="P10448" s="57"/>
      <c r="Q10448" s="57"/>
      <c r="R10448" s="57"/>
      <c r="S10448" s="57"/>
      <c r="T10448" s="57"/>
      <c r="U10448" s="57"/>
      <c r="V10448" s="57"/>
    </row>
    <row r="10449" ht="15" spans="16:22">
      <c r="P10449" s="57"/>
      <c r="Q10449" s="57"/>
      <c r="R10449" s="57"/>
      <c r="S10449" s="57"/>
      <c r="T10449" s="57"/>
      <c r="U10449" s="57"/>
      <c r="V10449" s="57"/>
    </row>
    <row r="10450" ht="15" spans="16:22">
      <c r="P10450" s="57"/>
      <c r="Q10450" s="57"/>
      <c r="R10450" s="57"/>
      <c r="S10450" s="57"/>
      <c r="T10450" s="57"/>
      <c r="U10450" s="57"/>
      <c r="V10450" s="57"/>
    </row>
    <row r="10451" ht="15" spans="16:22">
      <c r="P10451" s="57"/>
      <c r="Q10451" s="57"/>
      <c r="R10451" s="57"/>
      <c r="S10451" s="57"/>
      <c r="T10451" s="57"/>
      <c r="U10451" s="57"/>
      <c r="V10451" s="57"/>
    </row>
    <row r="10452" ht="15" spans="16:22">
      <c r="P10452" s="57"/>
      <c r="Q10452" s="57"/>
      <c r="R10452" s="57"/>
      <c r="S10452" s="57"/>
      <c r="T10452" s="57"/>
      <c r="U10452" s="57"/>
      <c r="V10452" s="57"/>
    </row>
    <row r="10453" ht="15" spans="16:22">
      <c r="P10453" s="57"/>
      <c r="Q10453" s="57"/>
      <c r="R10453" s="57"/>
      <c r="S10453" s="57"/>
      <c r="T10453" s="57"/>
      <c r="U10453" s="57"/>
      <c r="V10453" s="57"/>
    </row>
    <row r="10454" ht="15" spans="16:22">
      <c r="P10454" s="57"/>
      <c r="Q10454" s="57"/>
      <c r="R10454" s="57"/>
      <c r="S10454" s="57"/>
      <c r="T10454" s="57"/>
      <c r="U10454" s="57"/>
      <c r="V10454" s="57"/>
    </row>
    <row r="10455" ht="15" spans="16:22">
      <c r="P10455" s="57"/>
      <c r="Q10455" s="57"/>
      <c r="R10455" s="57"/>
      <c r="S10455" s="57"/>
      <c r="T10455" s="57"/>
      <c r="U10455" s="57"/>
      <c r="V10455" s="57"/>
    </row>
    <row r="10456" ht="15" spans="16:22">
      <c r="P10456" s="57"/>
      <c r="Q10456" s="57"/>
      <c r="R10456" s="57"/>
      <c r="S10456" s="57"/>
      <c r="T10456" s="57"/>
      <c r="U10456" s="57"/>
      <c r="V10456" s="57"/>
    </row>
    <row r="10457" ht="15" spans="16:22">
      <c r="P10457" s="57"/>
      <c r="Q10457" s="57"/>
      <c r="R10457" s="57"/>
      <c r="S10457" s="57"/>
      <c r="T10457" s="57"/>
      <c r="U10457" s="57"/>
      <c r="V10457" s="57"/>
    </row>
    <row r="10458" ht="15" spans="16:22">
      <c r="P10458" s="57"/>
      <c r="Q10458" s="57"/>
      <c r="R10458" s="57"/>
      <c r="S10458" s="57"/>
      <c r="T10458" s="57"/>
      <c r="U10458" s="57"/>
      <c r="V10458" s="57"/>
    </row>
    <row r="10459" ht="15" spans="16:22">
      <c r="P10459" s="57"/>
      <c r="Q10459" s="57"/>
      <c r="R10459" s="57"/>
      <c r="S10459" s="57"/>
      <c r="T10459" s="57"/>
      <c r="U10459" s="57"/>
      <c r="V10459" s="57"/>
    </row>
    <row r="10460" ht="15" spans="16:22">
      <c r="P10460" s="57"/>
      <c r="Q10460" s="57"/>
      <c r="R10460" s="57"/>
      <c r="S10460" s="57"/>
      <c r="T10460" s="57"/>
      <c r="U10460" s="57"/>
      <c r="V10460" s="57"/>
    </row>
    <row r="10461" ht="15" spans="16:22">
      <c r="P10461" s="57"/>
      <c r="Q10461" s="57"/>
      <c r="R10461" s="57"/>
      <c r="S10461" s="57"/>
      <c r="T10461" s="57"/>
      <c r="U10461" s="57"/>
      <c r="V10461" s="57"/>
    </row>
    <row r="10462" ht="15" spans="16:22">
      <c r="P10462" s="57"/>
      <c r="Q10462" s="57"/>
      <c r="R10462" s="57"/>
      <c r="S10462" s="57"/>
      <c r="T10462" s="57"/>
      <c r="U10462" s="57"/>
      <c r="V10462" s="57"/>
    </row>
    <row r="10463" ht="15" spans="16:22">
      <c r="P10463" s="57"/>
      <c r="Q10463" s="57"/>
      <c r="R10463" s="57"/>
      <c r="S10463" s="57"/>
      <c r="T10463" s="57"/>
      <c r="U10463" s="57"/>
      <c r="V10463" s="57"/>
    </row>
    <row r="10464" ht="15" spans="16:22">
      <c r="P10464" s="57"/>
      <c r="Q10464" s="57"/>
      <c r="R10464" s="57"/>
      <c r="S10464" s="57"/>
      <c r="T10464" s="57"/>
      <c r="U10464" s="57"/>
      <c r="V10464" s="57"/>
    </row>
    <row r="10465" ht="15" spans="16:22">
      <c r="P10465" s="57"/>
      <c r="Q10465" s="57"/>
      <c r="R10465" s="57"/>
      <c r="S10465" s="57"/>
      <c r="T10465" s="57"/>
      <c r="U10465" s="57"/>
      <c r="V10465" s="57"/>
    </row>
    <row r="10466" ht="15" spans="16:22">
      <c r="P10466" s="57"/>
      <c r="Q10466" s="57"/>
      <c r="R10466" s="57"/>
      <c r="S10466" s="57"/>
      <c r="T10466" s="57"/>
      <c r="U10466" s="57"/>
      <c r="V10466" s="57"/>
    </row>
    <row r="10467" ht="15" spans="16:22">
      <c r="P10467" s="57"/>
      <c r="Q10467" s="57"/>
      <c r="R10467" s="57"/>
      <c r="S10467" s="57"/>
      <c r="T10467" s="57"/>
      <c r="U10467" s="57"/>
      <c r="V10467" s="57"/>
    </row>
    <row r="10468" ht="15" spans="16:22">
      <c r="P10468" s="57"/>
      <c r="Q10468" s="57"/>
      <c r="R10468" s="57"/>
      <c r="S10468" s="57"/>
      <c r="T10468" s="57"/>
      <c r="U10468" s="57"/>
      <c r="V10468" s="57"/>
    </row>
    <row r="10469" ht="15" spans="16:22">
      <c r="P10469" s="57"/>
      <c r="Q10469" s="57"/>
      <c r="R10469" s="57"/>
      <c r="S10469" s="57"/>
      <c r="T10469" s="57"/>
      <c r="U10469" s="57"/>
      <c r="V10469" s="57"/>
    </row>
    <row r="10470" ht="15" spans="16:22">
      <c r="P10470" s="57"/>
      <c r="Q10470" s="57"/>
      <c r="R10470" s="57"/>
      <c r="S10470" s="57"/>
      <c r="T10470" s="57"/>
      <c r="U10470" s="57"/>
      <c r="V10470" s="57"/>
    </row>
    <row r="10471" ht="15" spans="16:22">
      <c r="P10471" s="57"/>
      <c r="Q10471" s="57"/>
      <c r="R10471" s="57"/>
      <c r="S10471" s="57"/>
      <c r="T10471" s="57"/>
      <c r="U10471" s="57"/>
      <c r="V10471" s="57"/>
    </row>
    <row r="10472" ht="15" spans="16:22">
      <c r="P10472" s="57"/>
      <c r="Q10472" s="57"/>
      <c r="R10472" s="57"/>
      <c r="S10472" s="57"/>
      <c r="T10472" s="57"/>
      <c r="U10472" s="57"/>
      <c r="V10472" s="57"/>
    </row>
    <row r="10473" ht="15" spans="16:22">
      <c r="P10473" s="57"/>
      <c r="Q10473" s="57"/>
      <c r="R10473" s="57"/>
      <c r="S10473" s="57"/>
      <c r="T10473" s="57"/>
      <c r="U10473" s="57"/>
      <c r="V10473" s="57"/>
    </row>
    <row r="10474" ht="15" spans="16:22">
      <c r="P10474" s="57"/>
      <c r="Q10474" s="57"/>
      <c r="R10474" s="57"/>
      <c r="S10474" s="57"/>
      <c r="T10474" s="57"/>
      <c r="U10474" s="57"/>
      <c r="V10474" s="57"/>
    </row>
    <row r="10475" ht="15" spans="16:22">
      <c r="P10475" s="57"/>
      <c r="Q10475" s="57"/>
      <c r="R10475" s="57"/>
      <c r="S10475" s="57"/>
      <c r="T10475" s="57"/>
      <c r="U10475" s="57"/>
      <c r="V10475" s="57"/>
    </row>
    <row r="10476" ht="15" spans="16:22">
      <c r="P10476" s="57"/>
      <c r="Q10476" s="57"/>
      <c r="R10476" s="57"/>
      <c r="S10476" s="57"/>
      <c r="T10476" s="57"/>
      <c r="U10476" s="57"/>
      <c r="V10476" s="57"/>
    </row>
    <row r="10477" ht="15" spans="16:22">
      <c r="P10477" s="57"/>
      <c r="Q10477" s="57"/>
      <c r="R10477" s="57"/>
      <c r="S10477" s="57"/>
      <c r="T10477" s="57"/>
      <c r="U10477" s="57"/>
      <c r="V10477" s="57"/>
    </row>
    <row r="10478" ht="15" spans="16:22">
      <c r="P10478" s="57"/>
      <c r="Q10478" s="57"/>
      <c r="R10478" s="57"/>
      <c r="S10478" s="57"/>
      <c r="T10478" s="57"/>
      <c r="U10478" s="57"/>
      <c r="V10478" s="57"/>
    </row>
    <row r="10479" ht="15" spans="16:22">
      <c r="P10479" s="57"/>
      <c r="Q10479" s="57"/>
      <c r="R10479" s="57"/>
      <c r="S10479" s="57"/>
      <c r="T10479" s="57"/>
      <c r="U10479" s="57"/>
      <c r="V10479" s="57"/>
    </row>
    <row r="10480" ht="15" spans="16:22">
      <c r="P10480" s="57"/>
      <c r="Q10480" s="57"/>
      <c r="R10480" s="57"/>
      <c r="S10480" s="57"/>
      <c r="T10480" s="57"/>
      <c r="U10480" s="57"/>
      <c r="V10480" s="57"/>
    </row>
    <row r="10481" ht="15" spans="16:22">
      <c r="P10481" s="57"/>
      <c r="Q10481" s="57"/>
      <c r="R10481" s="57"/>
      <c r="S10481" s="57"/>
      <c r="T10481" s="57"/>
      <c r="U10481" s="57"/>
      <c r="V10481" s="57"/>
    </row>
    <row r="10482" ht="15" spans="16:22">
      <c r="P10482" s="57"/>
      <c r="Q10482" s="57"/>
      <c r="R10482" s="57"/>
      <c r="S10482" s="57"/>
      <c r="T10482" s="57"/>
      <c r="U10482" s="57"/>
      <c r="V10482" s="57"/>
    </row>
    <row r="10483" ht="15" spans="16:22">
      <c r="P10483" s="57"/>
      <c r="Q10483" s="57"/>
      <c r="R10483" s="57"/>
      <c r="S10483" s="57"/>
      <c r="T10483" s="57"/>
      <c r="U10483" s="57"/>
      <c r="V10483" s="57"/>
    </row>
    <row r="10484" ht="15" spans="16:22">
      <c r="P10484" s="57"/>
      <c r="Q10484" s="57"/>
      <c r="R10484" s="57"/>
      <c r="S10484" s="57"/>
      <c r="T10484" s="57"/>
      <c r="U10484" s="57"/>
      <c r="V10484" s="57"/>
    </row>
    <row r="10485" ht="15" spans="16:22">
      <c r="P10485" s="57"/>
      <c r="Q10485" s="57"/>
      <c r="R10485" s="57"/>
      <c r="S10485" s="57"/>
      <c r="T10485" s="57"/>
      <c r="U10485" s="57"/>
      <c r="V10485" s="57"/>
    </row>
    <row r="10486" ht="15" spans="16:22">
      <c r="P10486" s="57"/>
      <c r="Q10486" s="57"/>
      <c r="R10486" s="57"/>
      <c r="S10486" s="57"/>
      <c r="T10486" s="57"/>
      <c r="U10486" s="57"/>
      <c r="V10486" s="57"/>
    </row>
    <row r="10487" ht="15" spans="16:22">
      <c r="P10487" s="57"/>
      <c r="Q10487" s="57"/>
      <c r="R10487" s="57"/>
      <c r="S10487" s="57"/>
      <c r="T10487" s="57"/>
      <c r="U10487" s="57"/>
      <c r="V10487" s="57"/>
    </row>
    <row r="10488" ht="15" spans="16:22">
      <c r="P10488" s="57"/>
      <c r="Q10488" s="57"/>
      <c r="R10488" s="57"/>
      <c r="S10488" s="57"/>
      <c r="T10488" s="57"/>
      <c r="U10488" s="57"/>
      <c r="V10488" s="57"/>
    </row>
    <row r="10489" ht="15" spans="16:22">
      <c r="P10489" s="57"/>
      <c r="Q10489" s="57"/>
      <c r="R10489" s="57"/>
      <c r="S10489" s="57"/>
      <c r="T10489" s="57"/>
      <c r="U10489" s="57"/>
      <c r="V10489" s="57"/>
    </row>
    <row r="10490" ht="15" spans="16:22">
      <c r="P10490" s="57"/>
      <c r="Q10490" s="57"/>
      <c r="R10490" s="57"/>
      <c r="S10490" s="57"/>
      <c r="T10490" s="57"/>
      <c r="U10490" s="57"/>
      <c r="V10490" s="57"/>
    </row>
    <row r="10491" ht="15" spans="16:22">
      <c r="P10491" s="57"/>
      <c r="Q10491" s="57"/>
      <c r="R10491" s="57"/>
      <c r="S10491" s="57"/>
      <c r="T10491" s="57"/>
      <c r="U10491" s="57"/>
      <c r="V10491" s="57"/>
    </row>
    <row r="10492" ht="15" spans="16:22">
      <c r="P10492" s="57"/>
      <c r="Q10492" s="57"/>
      <c r="R10492" s="57"/>
      <c r="S10492" s="57"/>
      <c r="T10492" s="57"/>
      <c r="U10492" s="57"/>
      <c r="V10492" s="57"/>
    </row>
    <row r="10493" ht="15" spans="16:22">
      <c r="P10493" s="57"/>
      <c r="Q10493" s="57"/>
      <c r="R10493" s="57"/>
      <c r="S10493" s="57"/>
      <c r="T10493" s="57"/>
      <c r="U10493" s="57"/>
      <c r="V10493" s="57"/>
    </row>
    <row r="10494" ht="15" spans="16:22">
      <c r="P10494" s="57"/>
      <c r="Q10494" s="57"/>
      <c r="R10494" s="57"/>
      <c r="S10494" s="57"/>
      <c r="T10494" s="57"/>
      <c r="U10494" s="57"/>
      <c r="V10494" s="57"/>
    </row>
    <row r="10495" ht="15" spans="16:22">
      <c r="P10495" s="57"/>
      <c r="Q10495" s="57"/>
      <c r="R10495" s="57"/>
      <c r="S10495" s="57"/>
      <c r="T10495" s="57"/>
      <c r="U10495" s="57"/>
      <c r="V10495" s="57"/>
    </row>
    <row r="10496" ht="15" spans="16:22">
      <c r="P10496" s="57"/>
      <c r="Q10496" s="57"/>
      <c r="R10496" s="57"/>
      <c r="S10496" s="57"/>
      <c r="T10496" s="57"/>
      <c r="U10496" s="57"/>
      <c r="V10496" s="57"/>
    </row>
    <row r="10497" ht="15" spans="16:22">
      <c r="P10497" s="57"/>
      <c r="Q10497" s="57"/>
      <c r="R10497" s="57"/>
      <c r="S10497" s="57"/>
      <c r="T10497" s="57"/>
      <c r="U10497" s="57"/>
      <c r="V10497" s="57"/>
    </row>
    <row r="10498" ht="15" spans="16:22">
      <c r="P10498" s="57"/>
      <c r="Q10498" s="57"/>
      <c r="R10498" s="57"/>
      <c r="S10498" s="57"/>
      <c r="T10498" s="57"/>
      <c r="U10498" s="57"/>
      <c r="V10498" s="57"/>
    </row>
    <row r="10499" ht="15" spans="16:22">
      <c r="P10499" s="57"/>
      <c r="Q10499" s="57"/>
      <c r="R10499" s="57"/>
      <c r="S10499" s="57"/>
      <c r="T10499" s="57"/>
      <c r="U10499" s="57"/>
      <c r="V10499" s="57"/>
    </row>
    <row r="10500" ht="15" spans="16:22">
      <c r="P10500" s="57"/>
      <c r="Q10500" s="57"/>
      <c r="R10500" s="57"/>
      <c r="S10500" s="57"/>
      <c r="T10500" s="57"/>
      <c r="U10500" s="57"/>
      <c r="V10500" s="57"/>
    </row>
    <row r="10501" ht="15" spans="16:22">
      <c r="P10501" s="57"/>
      <c r="Q10501" s="57"/>
      <c r="R10501" s="57"/>
      <c r="S10501" s="57"/>
      <c r="T10501" s="57"/>
      <c r="U10501" s="57"/>
      <c r="V10501" s="57"/>
    </row>
    <row r="10502" ht="15" spans="16:22">
      <c r="P10502" s="57"/>
      <c r="Q10502" s="57"/>
      <c r="R10502" s="57"/>
      <c r="S10502" s="57"/>
      <c r="T10502" s="57"/>
      <c r="U10502" s="57"/>
      <c r="V10502" s="57"/>
    </row>
    <row r="10503" ht="15" spans="16:22">
      <c r="P10503" s="57"/>
      <c r="Q10503" s="57"/>
      <c r="R10503" s="57"/>
      <c r="S10503" s="57"/>
      <c r="T10503" s="57"/>
      <c r="U10503" s="57"/>
      <c r="V10503" s="57"/>
    </row>
    <row r="10504" ht="15" spans="16:22">
      <c r="P10504" s="57"/>
      <c r="Q10504" s="57"/>
      <c r="R10504" s="57"/>
      <c r="S10504" s="57"/>
      <c r="T10504" s="57"/>
      <c r="U10504" s="57"/>
      <c r="V10504" s="57"/>
    </row>
    <row r="10505" ht="15" spans="16:22">
      <c r="P10505" s="57"/>
      <c r="Q10505" s="57"/>
      <c r="R10505" s="57"/>
      <c r="S10505" s="57"/>
      <c r="T10505" s="57"/>
      <c r="U10505" s="57"/>
      <c r="V10505" s="57"/>
    </row>
    <row r="10506" ht="15" spans="16:22">
      <c r="P10506" s="57"/>
      <c r="Q10506" s="57"/>
      <c r="R10506" s="57"/>
      <c r="S10506" s="57"/>
      <c r="T10506" s="57"/>
      <c r="U10506" s="57"/>
      <c r="V10506" s="57"/>
    </row>
    <row r="10507" ht="15" spans="16:22">
      <c r="P10507" s="57"/>
      <c r="Q10507" s="57"/>
      <c r="R10507" s="57"/>
      <c r="S10507" s="57"/>
      <c r="T10507" s="57"/>
      <c r="U10507" s="57"/>
      <c r="V10507" s="57"/>
    </row>
    <row r="10508" ht="15" spans="16:22">
      <c r="P10508" s="57"/>
      <c r="Q10508" s="57"/>
      <c r="R10508" s="57"/>
      <c r="S10508" s="57"/>
      <c r="T10508" s="57"/>
      <c r="U10508" s="57"/>
      <c r="V10508" s="57"/>
    </row>
    <row r="10509" ht="15" spans="16:22">
      <c r="P10509" s="57"/>
      <c r="Q10509" s="57"/>
      <c r="R10509" s="57"/>
      <c r="S10509" s="57"/>
      <c r="T10509" s="57"/>
      <c r="U10509" s="57"/>
      <c r="V10509" s="57"/>
    </row>
    <row r="10510" ht="15" spans="16:22">
      <c r="P10510" s="57"/>
      <c r="Q10510" s="57"/>
      <c r="R10510" s="57"/>
      <c r="S10510" s="57"/>
      <c r="T10510" s="57"/>
      <c r="U10510" s="57"/>
      <c r="V10510" s="57"/>
    </row>
    <row r="10511" ht="15" spans="16:22">
      <c r="P10511" s="57"/>
      <c r="Q10511" s="57"/>
      <c r="R10511" s="57"/>
      <c r="S10511" s="57"/>
      <c r="T10511" s="57"/>
      <c r="U10511" s="57"/>
      <c r="V10511" s="57"/>
    </row>
    <row r="10512" ht="15" spans="16:22">
      <c r="P10512" s="57"/>
      <c r="Q10512" s="57"/>
      <c r="R10512" s="57"/>
      <c r="S10512" s="57"/>
      <c r="T10512" s="57"/>
      <c r="U10512" s="57"/>
      <c r="V10512" s="57"/>
    </row>
    <row r="10513" ht="15" spans="16:22">
      <c r="P10513" s="57"/>
      <c r="Q10513" s="57"/>
      <c r="R10513" s="57"/>
      <c r="S10513" s="57"/>
      <c r="T10513" s="57"/>
      <c r="U10513" s="57"/>
      <c r="V10513" s="57"/>
    </row>
    <row r="10514" ht="15" spans="16:22">
      <c r="P10514" s="57"/>
      <c r="Q10514" s="57"/>
      <c r="R10514" s="57"/>
      <c r="S10514" s="57"/>
      <c r="T10514" s="57"/>
      <c r="U10514" s="57"/>
      <c r="V10514" s="57"/>
    </row>
    <row r="10515" ht="15" spans="16:22">
      <c r="P10515" s="57"/>
      <c r="Q10515" s="57"/>
      <c r="R10515" s="57"/>
      <c r="S10515" s="57"/>
      <c r="T10515" s="57"/>
      <c r="U10515" s="57"/>
      <c r="V10515" s="57"/>
    </row>
    <row r="10516" ht="15" spans="16:22">
      <c r="P10516" s="57"/>
      <c r="Q10516" s="57"/>
      <c r="R10516" s="57"/>
      <c r="S10516" s="57"/>
      <c r="T10516" s="57"/>
      <c r="U10516" s="57"/>
      <c r="V10516" s="57"/>
    </row>
    <row r="10517" ht="15" spans="16:22">
      <c r="P10517" s="57"/>
      <c r="Q10517" s="57"/>
      <c r="R10517" s="57"/>
      <c r="S10517" s="57"/>
      <c r="T10517" s="57"/>
      <c r="U10517" s="57"/>
      <c r="V10517" s="57"/>
    </row>
    <row r="10518" ht="15" spans="16:22">
      <c r="P10518" s="57"/>
      <c r="Q10518" s="57"/>
      <c r="R10518" s="57"/>
      <c r="S10518" s="57"/>
      <c r="T10518" s="57"/>
      <c r="U10518" s="57"/>
      <c r="V10518" s="57"/>
    </row>
    <row r="10519" ht="15" spans="16:22">
      <c r="P10519" s="57"/>
      <c r="Q10519" s="57"/>
      <c r="R10519" s="57"/>
      <c r="S10519" s="57"/>
      <c r="T10519" s="57"/>
      <c r="U10519" s="57"/>
      <c r="V10519" s="57"/>
    </row>
    <row r="10520" ht="15" spans="16:22">
      <c r="P10520" s="57"/>
      <c r="Q10520" s="57"/>
      <c r="R10520" s="57"/>
      <c r="S10520" s="57"/>
      <c r="T10520" s="57"/>
      <c r="U10520" s="57"/>
      <c r="V10520" s="57"/>
    </row>
    <row r="10521" ht="15" spans="16:22">
      <c r="P10521" s="57"/>
      <c r="Q10521" s="57"/>
      <c r="R10521" s="57"/>
      <c r="S10521" s="57"/>
      <c r="T10521" s="57"/>
      <c r="U10521" s="57"/>
      <c r="V10521" s="57"/>
    </row>
    <row r="10522" ht="15" spans="16:22">
      <c r="P10522" s="57"/>
      <c r="Q10522" s="57"/>
      <c r="R10522" s="57"/>
      <c r="S10522" s="57"/>
      <c r="T10522" s="57"/>
      <c r="U10522" s="57"/>
      <c r="V10522" s="57"/>
    </row>
    <row r="10523" ht="15" spans="16:22">
      <c r="P10523" s="57"/>
      <c r="Q10523" s="57"/>
      <c r="R10523" s="57"/>
      <c r="S10523" s="57"/>
      <c r="T10523" s="57"/>
      <c r="U10523" s="57"/>
      <c r="V10523" s="57"/>
    </row>
    <row r="10524" ht="15" spans="16:22">
      <c r="P10524" s="57"/>
      <c r="Q10524" s="57"/>
      <c r="R10524" s="57"/>
      <c r="S10524" s="57"/>
      <c r="T10524" s="57"/>
      <c r="U10524" s="57"/>
      <c r="V10524" s="57"/>
    </row>
    <row r="10525" ht="15" spans="16:22">
      <c r="P10525" s="57"/>
      <c r="Q10525" s="57"/>
      <c r="R10525" s="57"/>
      <c r="S10525" s="57"/>
      <c r="T10525" s="57"/>
      <c r="U10525" s="57"/>
      <c r="V10525" s="57"/>
    </row>
    <row r="10526" ht="15" spans="16:22">
      <c r="P10526" s="57"/>
      <c r="Q10526" s="57"/>
      <c r="R10526" s="57"/>
      <c r="S10526" s="57"/>
      <c r="T10526" s="57"/>
      <c r="U10526" s="57"/>
      <c r="V10526" s="57"/>
    </row>
    <row r="10527" ht="15" spans="16:22">
      <c r="P10527" s="57"/>
      <c r="Q10527" s="57"/>
      <c r="R10527" s="57"/>
      <c r="S10527" s="57"/>
      <c r="T10527" s="57"/>
      <c r="U10527" s="57"/>
      <c r="V10527" s="57"/>
    </row>
    <row r="10528" ht="15" spans="16:22">
      <c r="P10528" s="57"/>
      <c r="Q10528" s="57"/>
      <c r="R10528" s="57"/>
      <c r="S10528" s="57"/>
      <c r="T10528" s="57"/>
      <c r="U10528" s="57"/>
      <c r="V10528" s="57"/>
    </row>
    <row r="10529" ht="15" spans="16:22">
      <c r="P10529" s="57"/>
      <c r="Q10529" s="57"/>
      <c r="R10529" s="57"/>
      <c r="S10529" s="57"/>
      <c r="T10529" s="57"/>
      <c r="U10529" s="57"/>
      <c r="V10529" s="57"/>
    </row>
    <row r="10530" ht="15" spans="16:22">
      <c r="P10530" s="57"/>
      <c r="Q10530" s="57"/>
      <c r="R10530" s="57"/>
      <c r="S10530" s="57"/>
      <c r="T10530" s="57"/>
      <c r="U10530" s="57"/>
      <c r="V10530" s="57"/>
    </row>
    <row r="10531" ht="15" spans="16:22">
      <c r="P10531" s="57"/>
      <c r="Q10531" s="57"/>
      <c r="R10531" s="57"/>
      <c r="S10531" s="57"/>
      <c r="T10531" s="57"/>
      <c r="U10531" s="57"/>
      <c r="V10531" s="57"/>
    </row>
    <row r="10532" ht="15" spans="16:22">
      <c r="P10532" s="57"/>
      <c r="Q10532" s="57"/>
      <c r="R10532" s="57"/>
      <c r="S10532" s="57"/>
      <c r="T10532" s="57"/>
      <c r="U10532" s="57"/>
      <c r="V10532" s="57"/>
    </row>
    <row r="10533" ht="15" spans="16:22">
      <c r="P10533" s="57"/>
      <c r="Q10533" s="57"/>
      <c r="R10533" s="57"/>
      <c r="S10533" s="57"/>
      <c r="T10533" s="57"/>
      <c r="U10533" s="57"/>
      <c r="V10533" s="57"/>
    </row>
    <row r="10534" ht="15" spans="16:22">
      <c r="P10534" s="57"/>
      <c r="Q10534" s="57"/>
      <c r="R10534" s="57"/>
      <c r="S10534" s="57"/>
      <c r="T10534" s="57"/>
      <c r="U10534" s="57"/>
      <c r="V10534" s="57"/>
    </row>
    <row r="10535" ht="15" spans="16:22">
      <c r="P10535" s="57"/>
      <c r="Q10535" s="57"/>
      <c r="R10535" s="57"/>
      <c r="S10535" s="57"/>
      <c r="T10535" s="57"/>
      <c r="U10535" s="57"/>
      <c r="V10535" s="57"/>
    </row>
    <row r="10536" ht="15" spans="16:22">
      <c r="P10536" s="57"/>
      <c r="Q10536" s="57"/>
      <c r="R10536" s="57"/>
      <c r="S10536" s="57"/>
      <c r="T10536" s="57"/>
      <c r="U10536" s="57"/>
      <c r="V10536" s="57"/>
    </row>
    <row r="10537" ht="15" spans="16:22">
      <c r="P10537" s="57"/>
      <c r="Q10537" s="57"/>
      <c r="R10537" s="57"/>
      <c r="S10537" s="57"/>
      <c r="T10537" s="57"/>
      <c r="U10537" s="57"/>
      <c r="V10537" s="57"/>
    </row>
    <row r="10538" ht="15" spans="16:22">
      <c r="P10538" s="57"/>
      <c r="Q10538" s="57"/>
      <c r="R10538" s="57"/>
      <c r="S10538" s="57"/>
      <c r="T10538" s="57"/>
      <c r="U10538" s="57"/>
      <c r="V10538" s="57"/>
    </row>
    <row r="10539" ht="15" spans="16:22">
      <c r="P10539" s="57"/>
      <c r="Q10539" s="57"/>
      <c r="R10539" s="57"/>
      <c r="S10539" s="57"/>
      <c r="T10539" s="57"/>
      <c r="U10539" s="57"/>
      <c r="V10539" s="57"/>
    </row>
    <row r="10540" ht="15" spans="16:22">
      <c r="P10540" s="57"/>
      <c r="Q10540" s="57"/>
      <c r="R10540" s="57"/>
      <c r="S10540" s="57"/>
      <c r="T10540" s="57"/>
      <c r="U10540" s="57"/>
      <c r="V10540" s="57"/>
    </row>
    <row r="10541" ht="15" spans="16:22">
      <c r="P10541" s="57"/>
      <c r="Q10541" s="57"/>
      <c r="R10541" s="57"/>
      <c r="S10541" s="57"/>
      <c r="T10541" s="57"/>
      <c r="U10541" s="57"/>
      <c r="V10541" s="57"/>
    </row>
    <row r="10542" ht="15" spans="16:22">
      <c r="P10542" s="57"/>
      <c r="Q10542" s="57"/>
      <c r="R10542" s="57"/>
      <c r="S10542" s="57"/>
      <c r="T10542" s="57"/>
      <c r="U10542" s="57"/>
      <c r="V10542" s="57"/>
    </row>
    <row r="10543" ht="15" spans="16:22">
      <c r="P10543" s="57"/>
      <c r="Q10543" s="57"/>
      <c r="R10543" s="57"/>
      <c r="S10543" s="57"/>
      <c r="T10543" s="57"/>
      <c r="U10543" s="57"/>
      <c r="V10543" s="57"/>
    </row>
    <row r="10544" ht="15" spans="16:22">
      <c r="P10544" s="57"/>
      <c r="Q10544" s="57"/>
      <c r="R10544" s="57"/>
      <c r="S10544" s="57"/>
      <c r="T10544" s="57"/>
      <c r="U10544" s="57"/>
      <c r="V10544" s="57"/>
    </row>
    <row r="10545" ht="15" spans="16:22">
      <c r="P10545" s="57"/>
      <c r="Q10545" s="57"/>
      <c r="R10545" s="57"/>
      <c r="S10545" s="57"/>
      <c r="T10545" s="57"/>
      <c r="U10545" s="57"/>
      <c r="V10545" s="57"/>
    </row>
    <row r="10546" ht="15" spans="16:22">
      <c r="P10546" s="57"/>
      <c r="Q10546" s="57"/>
      <c r="R10546" s="57"/>
      <c r="S10546" s="57"/>
      <c r="T10546" s="57"/>
      <c r="U10546" s="57"/>
      <c r="V10546" s="57"/>
    </row>
    <row r="10547" ht="15" spans="16:22">
      <c r="P10547" s="57"/>
      <c r="Q10547" s="57"/>
      <c r="R10547" s="57"/>
      <c r="S10547" s="57"/>
      <c r="T10547" s="57"/>
      <c r="U10547" s="57"/>
      <c r="V10547" s="57"/>
    </row>
    <row r="10548" ht="15" spans="16:22">
      <c r="P10548" s="57"/>
      <c r="Q10548" s="57"/>
      <c r="R10548" s="57"/>
      <c r="S10548" s="57"/>
      <c r="T10548" s="57"/>
      <c r="U10548" s="57"/>
      <c r="V10548" s="57"/>
    </row>
    <row r="10549" ht="15" spans="16:22">
      <c r="P10549" s="57"/>
      <c r="Q10549" s="57"/>
      <c r="R10549" s="57"/>
      <c r="S10549" s="57"/>
      <c r="T10549" s="57"/>
      <c r="U10549" s="57"/>
      <c r="V10549" s="57"/>
    </row>
    <row r="10550" ht="15" spans="16:22">
      <c r="P10550" s="57"/>
      <c r="Q10550" s="57"/>
      <c r="R10550" s="57"/>
      <c r="S10550" s="57"/>
      <c r="T10550" s="57"/>
      <c r="U10550" s="57"/>
      <c r="V10550" s="57"/>
    </row>
    <row r="10551" ht="15" spans="16:22">
      <c r="P10551" s="57"/>
      <c r="Q10551" s="57"/>
      <c r="R10551" s="57"/>
      <c r="S10551" s="57"/>
      <c r="T10551" s="57"/>
      <c r="U10551" s="57"/>
      <c r="V10551" s="57"/>
    </row>
    <row r="10552" ht="15" spans="16:22">
      <c r="P10552" s="57"/>
      <c r="Q10552" s="57"/>
      <c r="R10552" s="57"/>
      <c r="S10552" s="57"/>
      <c r="T10552" s="57"/>
      <c r="U10552" s="57"/>
      <c r="V10552" s="57"/>
    </row>
    <row r="10553" ht="15" spans="16:22">
      <c r="P10553" s="57"/>
      <c r="Q10553" s="57"/>
      <c r="R10553" s="57"/>
      <c r="S10553" s="57"/>
      <c r="T10553" s="57"/>
      <c r="U10553" s="57"/>
      <c r="V10553" s="57"/>
    </row>
    <row r="10554" ht="15" spans="16:22">
      <c r="P10554" s="57"/>
      <c r="Q10554" s="57"/>
      <c r="R10554" s="57"/>
      <c r="S10554" s="57"/>
      <c r="T10554" s="57"/>
      <c r="U10554" s="57"/>
      <c r="V10554" s="57"/>
    </row>
    <row r="10555" ht="15" spans="16:22">
      <c r="P10555" s="57"/>
      <c r="Q10555" s="57"/>
      <c r="R10555" s="57"/>
      <c r="S10555" s="57"/>
      <c r="T10555" s="57"/>
      <c r="U10555" s="57"/>
      <c r="V10555" s="57"/>
    </row>
    <row r="10556" ht="15" spans="16:22">
      <c r="P10556" s="57"/>
      <c r="Q10556" s="57"/>
      <c r="R10556" s="57"/>
      <c r="S10556" s="57"/>
      <c r="T10556" s="57"/>
      <c r="U10556" s="57"/>
      <c r="V10556" s="57"/>
    </row>
    <row r="10557" ht="15" spans="16:22">
      <c r="P10557" s="57"/>
      <c r="Q10557" s="57"/>
      <c r="R10557" s="57"/>
      <c r="S10557" s="57"/>
      <c r="T10557" s="57"/>
      <c r="U10557" s="57"/>
      <c r="V10557" s="57"/>
    </row>
    <row r="10558" ht="15" spans="16:22">
      <c r="P10558" s="57"/>
      <c r="Q10558" s="57"/>
      <c r="R10558" s="57"/>
      <c r="S10558" s="57"/>
      <c r="T10558" s="57"/>
      <c r="U10558" s="57"/>
      <c r="V10558" s="57"/>
    </row>
    <row r="10559" ht="15" spans="16:22">
      <c r="P10559" s="57"/>
      <c r="Q10559" s="57"/>
      <c r="R10559" s="57"/>
      <c r="S10559" s="57"/>
      <c r="T10559" s="57"/>
      <c r="U10559" s="57"/>
      <c r="V10559" s="57"/>
    </row>
    <row r="10560" ht="15" spans="16:22">
      <c r="P10560" s="57"/>
      <c r="Q10560" s="57"/>
      <c r="R10560" s="57"/>
      <c r="S10560" s="57"/>
      <c r="T10560" s="57"/>
      <c r="U10560" s="57"/>
      <c r="V10560" s="57"/>
    </row>
    <row r="10561" ht="15" spans="16:22">
      <c r="P10561" s="57"/>
      <c r="Q10561" s="57"/>
      <c r="R10561" s="57"/>
      <c r="S10561" s="57"/>
      <c r="T10561" s="57"/>
      <c r="U10561" s="57"/>
      <c r="V10561" s="57"/>
    </row>
    <row r="10562" ht="15" spans="16:22">
      <c r="P10562" s="57"/>
      <c r="Q10562" s="57"/>
      <c r="R10562" s="57"/>
      <c r="S10562" s="57"/>
      <c r="T10562" s="57"/>
      <c r="U10562" s="57"/>
      <c r="V10562" s="57"/>
    </row>
    <row r="10563" ht="15" spans="16:22">
      <c r="P10563" s="57"/>
      <c r="Q10563" s="57"/>
      <c r="R10563" s="57"/>
      <c r="S10563" s="57"/>
      <c r="T10563" s="57"/>
      <c r="U10563" s="57"/>
      <c r="V10563" s="57"/>
    </row>
    <row r="10564" ht="15" spans="16:22">
      <c r="P10564" s="57"/>
      <c r="Q10564" s="57"/>
      <c r="R10564" s="57"/>
      <c r="S10564" s="57"/>
      <c r="T10564" s="57"/>
      <c r="U10564" s="57"/>
      <c r="V10564" s="57"/>
    </row>
    <row r="10565" ht="15" spans="16:22">
      <c r="P10565" s="57"/>
      <c r="Q10565" s="57"/>
      <c r="R10565" s="57"/>
      <c r="S10565" s="57"/>
      <c r="T10565" s="57"/>
      <c r="U10565" s="57"/>
      <c r="V10565" s="57"/>
    </row>
    <row r="10566" ht="15" spans="16:22">
      <c r="P10566" s="57"/>
      <c r="Q10566" s="57"/>
      <c r="R10566" s="57"/>
      <c r="S10566" s="57"/>
      <c r="T10566" s="57"/>
      <c r="U10566" s="57"/>
      <c r="V10566" s="57"/>
    </row>
    <row r="10567" ht="15" spans="16:22">
      <c r="P10567" s="57"/>
      <c r="Q10567" s="57"/>
      <c r="R10567" s="57"/>
      <c r="S10567" s="57"/>
      <c r="T10567" s="57"/>
      <c r="U10567" s="57"/>
      <c r="V10567" s="57"/>
    </row>
    <row r="10568" ht="15" spans="16:22">
      <c r="P10568" s="57"/>
      <c r="Q10568" s="57"/>
      <c r="R10568" s="57"/>
      <c r="S10568" s="57"/>
      <c r="T10568" s="57"/>
      <c r="U10568" s="57"/>
      <c r="V10568" s="57"/>
    </row>
    <row r="10569" ht="15" spans="16:22">
      <c r="P10569" s="57"/>
      <c r="Q10569" s="57"/>
      <c r="R10569" s="57"/>
      <c r="S10569" s="57"/>
      <c r="T10569" s="57"/>
      <c r="U10569" s="57"/>
      <c r="V10569" s="57"/>
    </row>
    <row r="10570" ht="15" spans="16:22">
      <c r="P10570" s="57"/>
      <c r="Q10570" s="57"/>
      <c r="R10570" s="57"/>
      <c r="S10570" s="57"/>
      <c r="T10570" s="57"/>
      <c r="U10570" s="57"/>
      <c r="V10570" s="57"/>
    </row>
    <row r="10571" ht="15" spans="16:22">
      <c r="P10571" s="57"/>
      <c r="Q10571" s="57"/>
      <c r="R10571" s="57"/>
      <c r="S10571" s="57"/>
      <c r="T10571" s="57"/>
      <c r="U10571" s="57"/>
      <c r="V10571" s="57"/>
    </row>
    <row r="10572" ht="15" spans="16:22">
      <c r="P10572" s="57"/>
      <c r="Q10572" s="57"/>
      <c r="R10572" s="57"/>
      <c r="S10572" s="57"/>
      <c r="T10572" s="57"/>
      <c r="U10572" s="57"/>
      <c r="V10572" s="57"/>
    </row>
    <row r="10573" ht="15" spans="16:22">
      <c r="P10573" s="57"/>
      <c r="Q10573" s="57"/>
      <c r="R10573" s="57"/>
      <c r="S10573" s="57"/>
      <c r="T10573" s="57"/>
      <c r="U10573" s="57"/>
      <c r="V10573" s="57"/>
    </row>
    <row r="10574" ht="15" spans="16:22">
      <c r="P10574" s="57"/>
      <c r="Q10574" s="57"/>
      <c r="R10574" s="57"/>
      <c r="S10574" s="57"/>
      <c r="T10574" s="57"/>
      <c r="U10574" s="57"/>
      <c r="V10574" s="57"/>
    </row>
    <row r="10575" ht="15" spans="16:22">
      <c r="P10575" s="57"/>
      <c r="Q10575" s="57"/>
      <c r="R10575" s="57"/>
      <c r="S10575" s="57"/>
      <c r="T10575" s="57"/>
      <c r="U10575" s="57"/>
      <c r="V10575" s="57"/>
    </row>
    <row r="10576" ht="15" spans="16:22">
      <c r="P10576" s="57"/>
      <c r="Q10576" s="57"/>
      <c r="R10576" s="57"/>
      <c r="S10576" s="57"/>
      <c r="T10576" s="57"/>
      <c r="U10576" s="57"/>
      <c r="V10576" s="57"/>
    </row>
    <row r="10577" ht="15" spans="16:22">
      <c r="P10577" s="57"/>
      <c r="Q10577" s="57"/>
      <c r="R10577" s="57"/>
      <c r="S10577" s="57"/>
      <c r="T10577" s="57"/>
      <c r="U10577" s="57"/>
      <c r="V10577" s="57"/>
    </row>
    <row r="10578" ht="15" spans="16:22">
      <c r="P10578" s="57"/>
      <c r="Q10578" s="57"/>
      <c r="R10578" s="57"/>
      <c r="S10578" s="57"/>
      <c r="T10578" s="57"/>
      <c r="U10578" s="57"/>
      <c r="V10578" s="57"/>
    </row>
    <row r="10579" ht="15" spans="16:22">
      <c r="P10579" s="57"/>
      <c r="Q10579" s="57"/>
      <c r="R10579" s="57"/>
      <c r="S10579" s="57"/>
      <c r="T10579" s="57"/>
      <c r="U10579" s="57"/>
      <c r="V10579" s="57"/>
    </row>
    <row r="10580" ht="15" spans="16:22">
      <c r="P10580" s="57"/>
      <c r="Q10580" s="57"/>
      <c r="R10580" s="57"/>
      <c r="S10580" s="57"/>
      <c r="T10580" s="57"/>
      <c r="U10580" s="57"/>
      <c r="V10580" s="57"/>
    </row>
    <row r="10581" ht="15" spans="16:22">
      <c r="P10581" s="57"/>
      <c r="Q10581" s="57"/>
      <c r="R10581" s="57"/>
      <c r="S10581" s="57"/>
      <c r="T10581" s="57"/>
      <c r="U10581" s="57"/>
      <c r="V10581" s="57"/>
    </row>
    <row r="10582" ht="15" spans="16:22">
      <c r="P10582" s="57"/>
      <c r="Q10582" s="57"/>
      <c r="R10582" s="57"/>
      <c r="S10582" s="57"/>
      <c r="T10582" s="57"/>
      <c r="U10582" s="57"/>
      <c r="V10582" s="57"/>
    </row>
    <row r="10583" ht="15" spans="16:22">
      <c r="P10583" s="57"/>
      <c r="Q10583" s="57"/>
      <c r="R10583" s="57"/>
      <c r="S10583" s="57"/>
      <c r="T10583" s="57"/>
      <c r="U10583" s="57"/>
      <c r="V10583" s="57"/>
    </row>
    <row r="10584" ht="15" spans="16:22">
      <c r="P10584" s="57"/>
      <c r="Q10584" s="57"/>
      <c r="R10584" s="57"/>
      <c r="S10584" s="57"/>
      <c r="T10584" s="57"/>
      <c r="U10584" s="57"/>
      <c r="V10584" s="57"/>
    </row>
    <row r="10585" ht="15" spans="16:22">
      <c r="P10585" s="57"/>
      <c r="Q10585" s="57"/>
      <c r="R10585" s="57"/>
      <c r="S10585" s="57"/>
      <c r="T10585" s="57"/>
      <c r="U10585" s="57"/>
      <c r="V10585" s="57"/>
    </row>
    <row r="10586" ht="15" spans="16:22">
      <c r="P10586" s="57"/>
      <c r="Q10586" s="57"/>
      <c r="R10586" s="57"/>
      <c r="S10586" s="57"/>
      <c r="T10586" s="57"/>
      <c r="U10586" s="57"/>
      <c r="V10586" s="57"/>
    </row>
    <row r="10587" ht="15" spans="16:22">
      <c r="P10587" s="57"/>
      <c r="Q10587" s="57"/>
      <c r="R10587" s="57"/>
      <c r="S10587" s="57"/>
      <c r="T10587" s="57"/>
      <c r="U10587" s="57"/>
      <c r="V10587" s="57"/>
    </row>
    <row r="10588" ht="15" spans="16:22">
      <c r="P10588" s="57"/>
      <c r="Q10588" s="57"/>
      <c r="R10588" s="57"/>
      <c r="S10588" s="57"/>
      <c r="T10588" s="57"/>
      <c r="U10588" s="57"/>
      <c r="V10588" s="57"/>
    </row>
    <row r="10589" ht="15" spans="16:22">
      <c r="P10589" s="57"/>
      <c r="Q10589" s="57"/>
      <c r="R10589" s="57"/>
      <c r="S10589" s="57"/>
      <c r="T10589" s="57"/>
      <c r="U10589" s="57"/>
      <c r="V10589" s="57"/>
    </row>
    <row r="10590" ht="15" spans="16:22">
      <c r="P10590" s="57"/>
      <c r="Q10590" s="57"/>
      <c r="R10590" s="57"/>
      <c r="S10590" s="57"/>
      <c r="T10590" s="57"/>
      <c r="U10590" s="57"/>
      <c r="V10590" s="57"/>
    </row>
    <row r="10591" ht="15" spans="16:22">
      <c r="P10591" s="57"/>
      <c r="Q10591" s="57"/>
      <c r="R10591" s="57"/>
      <c r="S10591" s="57"/>
      <c r="T10591" s="57"/>
      <c r="U10591" s="57"/>
      <c r="V10591" s="57"/>
    </row>
    <row r="10592" ht="15" spans="16:22">
      <c r="P10592" s="57"/>
      <c r="Q10592" s="57"/>
      <c r="R10592" s="57"/>
      <c r="S10592" s="57"/>
      <c r="T10592" s="57"/>
      <c r="U10592" s="57"/>
      <c r="V10592" s="57"/>
    </row>
    <row r="10593" ht="15" spans="16:22">
      <c r="P10593" s="57"/>
      <c r="Q10593" s="57"/>
      <c r="R10593" s="57"/>
      <c r="S10593" s="57"/>
      <c r="T10593" s="57"/>
      <c r="U10593" s="57"/>
      <c r="V10593" s="57"/>
    </row>
    <row r="10594" ht="15" spans="16:22">
      <c r="P10594" s="57"/>
      <c r="Q10594" s="57"/>
      <c r="R10594" s="57"/>
      <c r="S10594" s="57"/>
      <c r="T10594" s="57"/>
      <c r="U10594" s="57"/>
      <c r="V10594" s="57"/>
    </row>
    <row r="10595" ht="15" spans="16:22">
      <c r="P10595" s="57"/>
      <c r="Q10595" s="57"/>
      <c r="R10595" s="57"/>
      <c r="S10595" s="57"/>
      <c r="T10595" s="57"/>
      <c r="U10595" s="57"/>
      <c r="V10595" s="57"/>
    </row>
    <row r="10596" ht="15" spans="16:22">
      <c r="P10596" s="57"/>
      <c r="Q10596" s="57"/>
      <c r="R10596" s="57"/>
      <c r="S10596" s="57"/>
      <c r="T10596" s="57"/>
      <c r="U10596" s="57"/>
      <c r="V10596" s="57"/>
    </row>
    <row r="10597" ht="15" spans="16:22">
      <c r="P10597" s="57"/>
      <c r="Q10597" s="57"/>
      <c r="R10597" s="57"/>
      <c r="S10597" s="57"/>
      <c r="T10597" s="57"/>
      <c r="U10597" s="57"/>
      <c r="V10597" s="57"/>
    </row>
    <row r="10598" ht="15" spans="16:22">
      <c r="P10598" s="57"/>
      <c r="Q10598" s="57"/>
      <c r="R10598" s="57"/>
      <c r="S10598" s="57"/>
      <c r="T10598" s="57"/>
      <c r="U10598" s="57"/>
      <c r="V10598" s="57"/>
    </row>
    <row r="10599" ht="15" spans="16:22">
      <c r="P10599" s="57"/>
      <c r="Q10599" s="57"/>
      <c r="R10599" s="57"/>
      <c r="S10599" s="57"/>
      <c r="T10599" s="57"/>
      <c r="U10599" s="57"/>
      <c r="V10599" s="57"/>
    </row>
    <row r="10600" ht="15" spans="16:22">
      <c r="P10600" s="57"/>
      <c r="Q10600" s="57"/>
      <c r="R10600" s="57"/>
      <c r="S10600" s="57"/>
      <c r="T10600" s="57"/>
      <c r="U10600" s="57"/>
      <c r="V10600" s="57"/>
    </row>
    <row r="10601" ht="15" spans="16:22">
      <c r="P10601" s="57"/>
      <c r="Q10601" s="57"/>
      <c r="R10601" s="57"/>
      <c r="S10601" s="57"/>
      <c r="T10601" s="57"/>
      <c r="U10601" s="57"/>
      <c r="V10601" s="57"/>
    </row>
    <row r="10602" ht="15" spans="16:22">
      <c r="P10602" s="57"/>
      <c r="Q10602" s="57"/>
      <c r="R10602" s="57"/>
      <c r="S10602" s="57"/>
      <c r="T10602" s="57"/>
      <c r="U10602" s="57"/>
      <c r="V10602" s="57"/>
    </row>
    <row r="10603" ht="15" spans="16:22">
      <c r="P10603" s="57"/>
      <c r="Q10603" s="57"/>
      <c r="R10603" s="57"/>
      <c r="S10603" s="57"/>
      <c r="T10603" s="57"/>
      <c r="U10603" s="57"/>
      <c r="V10603" s="57"/>
    </row>
    <row r="10604" ht="15" spans="16:22">
      <c r="P10604" s="57"/>
      <c r="Q10604" s="57"/>
      <c r="R10604" s="57"/>
      <c r="S10604" s="57"/>
      <c r="T10604" s="57"/>
      <c r="U10604" s="57"/>
      <c r="V10604" s="57"/>
    </row>
    <row r="10605" ht="15" spans="16:22">
      <c r="P10605" s="57"/>
      <c r="Q10605" s="57"/>
      <c r="R10605" s="57"/>
      <c r="S10605" s="57"/>
      <c r="T10605" s="57"/>
      <c r="U10605" s="57"/>
      <c r="V10605" s="57"/>
    </row>
    <row r="10606" ht="15" spans="16:22">
      <c r="P10606" s="57"/>
      <c r="Q10606" s="57"/>
      <c r="R10606" s="57"/>
      <c r="S10606" s="57"/>
      <c r="T10606" s="57"/>
      <c r="U10606" s="57"/>
      <c r="V10606" s="57"/>
    </row>
    <row r="10607" ht="15" spans="16:22">
      <c r="P10607" s="57"/>
      <c r="Q10607" s="57"/>
      <c r="R10607" s="57"/>
      <c r="S10607" s="57"/>
      <c r="T10607" s="57"/>
      <c r="U10607" s="57"/>
      <c r="V10607" s="57"/>
    </row>
    <row r="10608" ht="15" spans="16:22">
      <c r="P10608" s="57"/>
      <c r="Q10608" s="57"/>
      <c r="R10608" s="57"/>
      <c r="S10608" s="57"/>
      <c r="T10608" s="57"/>
      <c r="U10608" s="57"/>
      <c r="V10608" s="57"/>
    </row>
    <row r="10609" ht="15" spans="16:22">
      <c r="P10609" s="57"/>
      <c r="Q10609" s="57"/>
      <c r="R10609" s="57"/>
      <c r="S10609" s="57"/>
      <c r="T10609" s="57"/>
      <c r="U10609" s="57"/>
      <c r="V10609" s="57"/>
    </row>
    <row r="10610" ht="15" spans="16:22">
      <c r="P10610" s="57"/>
      <c r="Q10610" s="57"/>
      <c r="R10610" s="57"/>
      <c r="S10610" s="57"/>
      <c r="T10610" s="57"/>
      <c r="U10610" s="57"/>
      <c r="V10610" s="57"/>
    </row>
    <row r="10611" ht="15" spans="16:22">
      <c r="P10611" s="57"/>
      <c r="Q10611" s="57"/>
      <c r="R10611" s="57"/>
      <c r="S10611" s="57"/>
      <c r="T10611" s="57"/>
      <c r="U10611" s="57"/>
      <c r="V10611" s="57"/>
    </row>
    <row r="10612" ht="15" spans="16:22">
      <c r="P10612" s="57"/>
      <c r="Q10612" s="57"/>
      <c r="R10612" s="57"/>
      <c r="S10612" s="57"/>
      <c r="T10612" s="57"/>
      <c r="U10612" s="57"/>
      <c r="V10612" s="57"/>
    </row>
    <row r="10613" ht="15" spans="16:22">
      <c r="P10613" s="57"/>
      <c r="Q10613" s="57"/>
      <c r="R10613" s="57"/>
      <c r="S10613" s="57"/>
      <c r="T10613" s="57"/>
      <c r="U10613" s="57"/>
      <c r="V10613" s="57"/>
    </row>
    <row r="10614" ht="15" spans="16:22">
      <c r="P10614" s="57"/>
      <c r="Q10614" s="57"/>
      <c r="R10614" s="57"/>
      <c r="S10614" s="57"/>
      <c r="T10614" s="57"/>
      <c r="U10614" s="57"/>
      <c r="V10614" s="57"/>
    </row>
    <row r="10615" ht="15" spans="16:22">
      <c r="P10615" s="57"/>
      <c r="Q10615" s="57"/>
      <c r="R10615" s="57"/>
      <c r="S10615" s="57"/>
      <c r="T10615" s="57"/>
      <c r="U10615" s="57"/>
      <c r="V10615" s="57"/>
    </row>
    <row r="10616" ht="15" spans="16:22">
      <c r="P10616" s="57"/>
      <c r="Q10616" s="57"/>
      <c r="R10616" s="57"/>
      <c r="S10616" s="57"/>
      <c r="T10616" s="57"/>
      <c r="U10616" s="57"/>
      <c r="V10616" s="57"/>
    </row>
    <row r="10617" ht="15" spans="16:22">
      <c r="P10617" s="57"/>
      <c r="Q10617" s="57"/>
      <c r="R10617" s="57"/>
      <c r="S10617" s="57"/>
      <c r="T10617" s="57"/>
      <c r="U10617" s="57"/>
      <c r="V10617" s="57"/>
    </row>
    <row r="10618" ht="15" spans="16:22">
      <c r="P10618" s="57"/>
      <c r="Q10618" s="57"/>
      <c r="R10618" s="57"/>
      <c r="S10618" s="57"/>
      <c r="T10618" s="57"/>
      <c r="U10618" s="57"/>
      <c r="V10618" s="57"/>
    </row>
    <row r="10619" ht="15" spans="16:22">
      <c r="P10619" s="57"/>
      <c r="Q10619" s="57"/>
      <c r="R10619" s="57"/>
      <c r="S10619" s="57"/>
      <c r="T10619" s="57"/>
      <c r="U10619" s="57"/>
      <c r="V10619" s="57"/>
    </row>
    <row r="10620" ht="15" spans="16:22">
      <c r="P10620" s="57"/>
      <c r="Q10620" s="57"/>
      <c r="R10620" s="57"/>
      <c r="S10620" s="57"/>
      <c r="T10620" s="57"/>
      <c r="U10620" s="57"/>
      <c r="V10620" s="57"/>
    </row>
    <row r="10621" ht="15" spans="16:22">
      <c r="P10621" s="57"/>
      <c r="Q10621" s="57"/>
      <c r="R10621" s="57"/>
      <c r="S10621" s="57"/>
      <c r="T10621" s="57"/>
      <c r="U10621" s="57"/>
      <c r="V10621" s="57"/>
    </row>
    <row r="10622" ht="15" spans="16:22">
      <c r="P10622" s="57"/>
      <c r="Q10622" s="57"/>
      <c r="R10622" s="57"/>
      <c r="S10622" s="57"/>
      <c r="T10622" s="57"/>
      <c r="U10622" s="57"/>
      <c r="V10622" s="57"/>
    </row>
    <row r="10623" ht="15" spans="16:22">
      <c r="P10623" s="57"/>
      <c r="Q10623" s="57"/>
      <c r="R10623" s="57"/>
      <c r="S10623" s="57"/>
      <c r="T10623" s="57"/>
      <c r="U10623" s="57"/>
      <c r="V10623" s="57"/>
    </row>
    <row r="10624" ht="15" spans="16:22">
      <c r="P10624" s="57"/>
      <c r="Q10624" s="57"/>
      <c r="R10624" s="57"/>
      <c r="S10624" s="57"/>
      <c r="T10624" s="57"/>
      <c r="U10624" s="57"/>
      <c r="V10624" s="57"/>
    </row>
    <row r="10625" ht="15" spans="16:22">
      <c r="P10625" s="57"/>
      <c r="Q10625" s="57"/>
      <c r="R10625" s="57"/>
      <c r="S10625" s="57"/>
      <c r="T10625" s="57"/>
      <c r="U10625" s="57"/>
      <c r="V10625" s="57"/>
    </row>
    <row r="10626" ht="15" spans="16:22">
      <c r="P10626" s="57"/>
      <c r="Q10626" s="57"/>
      <c r="R10626" s="57"/>
      <c r="S10626" s="57"/>
      <c r="T10626" s="57"/>
      <c r="U10626" s="57"/>
      <c r="V10626" s="57"/>
    </row>
    <row r="10627" ht="15" spans="16:22">
      <c r="P10627" s="57"/>
      <c r="Q10627" s="57"/>
      <c r="R10627" s="57"/>
      <c r="S10627" s="57"/>
      <c r="T10627" s="57"/>
      <c r="U10627" s="57"/>
      <c r="V10627" s="57"/>
    </row>
    <row r="10628" ht="15" spans="16:22">
      <c r="P10628" s="57"/>
      <c r="Q10628" s="57"/>
      <c r="R10628" s="57"/>
      <c r="S10628" s="57"/>
      <c r="T10628" s="57"/>
      <c r="U10628" s="57"/>
      <c r="V10628" s="57"/>
    </row>
    <row r="10629" ht="15" spans="16:22">
      <c r="P10629" s="57"/>
      <c r="Q10629" s="57"/>
      <c r="R10629" s="57"/>
      <c r="S10629" s="57"/>
      <c r="T10629" s="57"/>
      <c r="U10629" s="57"/>
      <c r="V10629" s="57"/>
    </row>
    <row r="10630" ht="15" spans="16:22">
      <c r="P10630" s="57"/>
      <c r="Q10630" s="57"/>
      <c r="R10630" s="57"/>
      <c r="S10630" s="57"/>
      <c r="T10630" s="57"/>
      <c r="U10630" s="57"/>
      <c r="V10630" s="57"/>
    </row>
    <row r="10631" ht="15" spans="16:22">
      <c r="P10631" s="57"/>
      <c r="Q10631" s="57"/>
      <c r="R10631" s="57"/>
      <c r="S10631" s="57"/>
      <c r="T10631" s="57"/>
      <c r="U10631" s="57"/>
      <c r="V10631" s="57"/>
    </row>
    <row r="10632" ht="15" spans="16:22">
      <c r="P10632" s="57"/>
      <c r="Q10632" s="57"/>
      <c r="R10632" s="57"/>
      <c r="S10632" s="57"/>
      <c r="T10632" s="57"/>
      <c r="U10632" s="57"/>
      <c r="V10632" s="57"/>
    </row>
    <row r="10633" ht="15" spans="16:22">
      <c r="P10633" s="57"/>
      <c r="Q10633" s="57"/>
      <c r="R10633" s="57"/>
      <c r="S10633" s="57"/>
      <c r="T10633" s="57"/>
      <c r="U10633" s="57"/>
      <c r="V10633" s="57"/>
    </row>
    <row r="10634" ht="15" spans="16:22">
      <c r="P10634" s="57"/>
      <c r="Q10634" s="57"/>
      <c r="R10634" s="57"/>
      <c r="S10634" s="57"/>
      <c r="T10634" s="57"/>
      <c r="U10634" s="57"/>
      <c r="V10634" s="57"/>
    </row>
    <row r="10635" ht="15" spans="16:22">
      <c r="P10635" s="57"/>
      <c r="Q10635" s="57"/>
      <c r="R10635" s="57"/>
      <c r="S10635" s="57"/>
      <c r="T10635" s="57"/>
      <c r="U10635" s="57"/>
      <c r="V10635" s="57"/>
    </row>
    <row r="10636" ht="15" spans="16:22">
      <c r="P10636" s="57"/>
      <c r="Q10636" s="57"/>
      <c r="R10636" s="57"/>
      <c r="S10636" s="57"/>
      <c r="T10636" s="57"/>
      <c r="U10636" s="57"/>
      <c r="V10636" s="57"/>
    </row>
    <row r="10637" ht="15" spans="16:22">
      <c r="P10637" s="57"/>
      <c r="Q10637" s="57"/>
      <c r="R10637" s="57"/>
      <c r="S10637" s="57"/>
      <c r="T10637" s="57"/>
      <c r="U10637" s="57"/>
      <c r="V10637" s="57"/>
    </row>
    <row r="10638" ht="15" spans="16:22">
      <c r="P10638" s="57"/>
      <c r="Q10638" s="57"/>
      <c r="R10638" s="57"/>
      <c r="S10638" s="57"/>
      <c r="T10638" s="57"/>
      <c r="U10638" s="57"/>
      <c r="V10638" s="57"/>
    </row>
    <row r="10639" ht="15" spans="16:22">
      <c r="P10639" s="57"/>
      <c r="Q10639" s="57"/>
      <c r="R10639" s="57"/>
      <c r="S10639" s="57"/>
      <c r="T10639" s="57"/>
      <c r="U10639" s="57"/>
      <c r="V10639" s="57"/>
    </row>
    <row r="10640" ht="15" spans="16:22">
      <c r="P10640" s="57"/>
      <c r="Q10640" s="57"/>
      <c r="R10640" s="57"/>
      <c r="S10640" s="57"/>
      <c r="T10640" s="57"/>
      <c r="U10640" s="57"/>
      <c r="V10640" s="57"/>
    </row>
    <row r="10641" ht="15" spans="16:22">
      <c r="P10641" s="57"/>
      <c r="Q10641" s="57"/>
      <c r="R10641" s="57"/>
      <c r="S10641" s="57"/>
      <c r="T10641" s="57"/>
      <c r="U10641" s="57"/>
      <c r="V10641" s="57"/>
    </row>
    <row r="10642" ht="15" spans="16:22">
      <c r="P10642" s="57"/>
      <c r="Q10642" s="57"/>
      <c r="R10642" s="57"/>
      <c r="S10642" s="57"/>
      <c r="T10642" s="57"/>
      <c r="U10642" s="57"/>
      <c r="V10642" s="57"/>
    </row>
    <row r="10643" ht="15" spans="16:22">
      <c r="P10643" s="57"/>
      <c r="Q10643" s="57"/>
      <c r="R10643" s="57"/>
      <c r="S10643" s="57"/>
      <c r="T10643" s="57"/>
      <c r="U10643" s="57"/>
      <c r="V10643" s="57"/>
    </row>
    <row r="10644" ht="15" spans="16:22">
      <c r="P10644" s="57"/>
      <c r="Q10644" s="57"/>
      <c r="R10644" s="57"/>
      <c r="S10644" s="57"/>
      <c r="T10644" s="57"/>
      <c r="U10644" s="57"/>
      <c r="V10644" s="57"/>
    </row>
    <row r="10645" ht="15" spans="16:22">
      <c r="P10645" s="57"/>
      <c r="Q10645" s="57"/>
      <c r="R10645" s="57"/>
      <c r="S10645" s="57"/>
      <c r="T10645" s="57"/>
      <c r="U10645" s="57"/>
      <c r="V10645" s="57"/>
    </row>
    <row r="10646" ht="15" spans="16:22">
      <c r="P10646" s="57"/>
      <c r="Q10646" s="57"/>
      <c r="R10646" s="57"/>
      <c r="S10646" s="57"/>
      <c r="T10646" s="57"/>
      <c r="U10646" s="57"/>
      <c r="V10646" s="57"/>
    </row>
    <row r="10647" ht="15" spans="16:22">
      <c r="P10647" s="57"/>
      <c r="Q10647" s="57"/>
      <c r="R10647" s="57"/>
      <c r="S10647" s="57"/>
      <c r="T10647" s="57"/>
      <c r="U10647" s="57"/>
      <c r="V10647" s="57"/>
    </row>
    <row r="10648" ht="15" spans="16:22">
      <c r="P10648" s="57"/>
      <c r="Q10648" s="57"/>
      <c r="R10648" s="57"/>
      <c r="S10648" s="57"/>
      <c r="T10648" s="57"/>
      <c r="U10648" s="57"/>
      <c r="V10648" s="57"/>
    </row>
    <row r="10649" ht="15" spans="16:22">
      <c r="P10649" s="57"/>
      <c r="Q10649" s="57"/>
      <c r="R10649" s="57"/>
      <c r="S10649" s="57"/>
      <c r="T10649" s="57"/>
      <c r="U10649" s="57"/>
      <c r="V10649" s="57"/>
    </row>
    <row r="10650" ht="15" spans="16:22">
      <c r="P10650" s="57"/>
      <c r="Q10650" s="57"/>
      <c r="R10650" s="57"/>
      <c r="S10650" s="57"/>
      <c r="T10650" s="57"/>
      <c r="U10650" s="57"/>
      <c r="V10650" s="57"/>
    </row>
    <row r="10651" ht="15" spans="16:22">
      <c r="P10651" s="57"/>
      <c r="Q10651" s="57"/>
      <c r="R10651" s="57"/>
      <c r="S10651" s="57"/>
      <c r="T10651" s="57"/>
      <c r="U10651" s="57"/>
      <c r="V10651" s="57"/>
    </row>
    <row r="10652" ht="15" spans="16:22">
      <c r="P10652" s="57"/>
      <c r="Q10652" s="57"/>
      <c r="R10652" s="57"/>
      <c r="S10652" s="57"/>
      <c r="T10652" s="57"/>
      <c r="U10652" s="57"/>
      <c r="V10652" s="57"/>
    </row>
    <row r="10653" ht="15" spans="16:22">
      <c r="P10653" s="57"/>
      <c r="Q10653" s="57"/>
      <c r="R10653" s="57"/>
      <c r="S10653" s="57"/>
      <c r="T10653" s="57"/>
      <c r="U10653" s="57"/>
      <c r="V10653" s="57"/>
    </row>
    <row r="10654" ht="15" spans="16:22">
      <c r="P10654" s="57"/>
      <c r="Q10654" s="57"/>
      <c r="R10654" s="57"/>
      <c r="S10654" s="57"/>
      <c r="T10654" s="57"/>
      <c r="U10654" s="57"/>
      <c r="V10654" s="57"/>
    </row>
    <row r="10655" ht="15" spans="16:22">
      <c r="P10655" s="57"/>
      <c r="Q10655" s="57"/>
      <c r="R10655" s="57"/>
      <c r="S10655" s="57"/>
      <c r="T10655" s="57"/>
      <c r="U10655" s="57"/>
      <c r="V10655" s="57"/>
    </row>
    <row r="10656" ht="15" spans="16:22">
      <c r="P10656" s="57"/>
      <c r="Q10656" s="57"/>
      <c r="R10656" s="57"/>
      <c r="S10656" s="57"/>
      <c r="T10656" s="57"/>
      <c r="U10656" s="57"/>
      <c r="V10656" s="57"/>
    </row>
    <row r="10657" ht="15" spans="16:22">
      <c r="P10657" s="57"/>
      <c r="Q10657" s="57"/>
      <c r="R10657" s="57"/>
      <c r="S10657" s="57"/>
      <c r="T10657" s="57"/>
      <c r="U10657" s="57"/>
      <c r="V10657" s="57"/>
    </row>
    <row r="10658" ht="15" spans="16:22">
      <c r="P10658" s="57"/>
      <c r="Q10658" s="57"/>
      <c r="R10658" s="57"/>
      <c r="S10658" s="57"/>
      <c r="T10658" s="57"/>
      <c r="U10658" s="57"/>
      <c r="V10658" s="57"/>
    </row>
    <row r="10659" ht="15" spans="16:22">
      <c r="P10659" s="57"/>
      <c r="Q10659" s="57"/>
      <c r="R10659" s="57"/>
      <c r="S10659" s="57"/>
      <c r="T10659" s="57"/>
      <c r="U10659" s="57"/>
      <c r="V10659" s="57"/>
    </row>
    <row r="10660" ht="15" spans="16:22">
      <c r="P10660" s="57"/>
      <c r="Q10660" s="57"/>
      <c r="R10660" s="57"/>
      <c r="S10660" s="57"/>
      <c r="T10660" s="57"/>
      <c r="U10660" s="57"/>
      <c r="V10660" s="57"/>
    </row>
    <row r="10661" ht="15" spans="16:22">
      <c r="P10661" s="57"/>
      <c r="Q10661" s="57"/>
      <c r="R10661" s="57"/>
      <c r="S10661" s="57"/>
      <c r="T10661" s="57"/>
      <c r="U10661" s="57"/>
      <c r="V10661" s="57"/>
    </row>
    <row r="10662" ht="15" spans="16:22">
      <c r="P10662" s="57"/>
      <c r="Q10662" s="57"/>
      <c r="R10662" s="57"/>
      <c r="S10662" s="57"/>
      <c r="T10662" s="57"/>
      <c r="U10662" s="57"/>
      <c r="V10662" s="57"/>
    </row>
    <row r="10663" ht="15" spans="16:22">
      <c r="P10663" s="57"/>
      <c r="Q10663" s="57"/>
      <c r="R10663" s="57"/>
      <c r="S10663" s="57"/>
      <c r="T10663" s="57"/>
      <c r="U10663" s="57"/>
      <c r="V10663" s="57"/>
    </row>
    <row r="10664" ht="15" spans="16:22">
      <c r="P10664" s="57"/>
      <c r="Q10664" s="57"/>
      <c r="R10664" s="57"/>
      <c r="S10664" s="57"/>
      <c r="T10664" s="57"/>
      <c r="U10664" s="57"/>
      <c r="V10664" s="57"/>
    </row>
    <row r="10665" ht="15" spans="16:22">
      <c r="P10665" s="57"/>
      <c r="Q10665" s="57"/>
      <c r="R10665" s="57"/>
      <c r="S10665" s="57"/>
      <c r="T10665" s="57"/>
      <c r="U10665" s="57"/>
      <c r="V10665" s="57"/>
    </row>
    <row r="10666" ht="15" spans="16:22">
      <c r="P10666" s="57"/>
      <c r="Q10666" s="57"/>
      <c r="R10666" s="57"/>
      <c r="S10666" s="57"/>
      <c r="T10666" s="57"/>
      <c r="U10666" s="57"/>
      <c r="V10666" s="57"/>
    </row>
    <row r="10667" ht="15" spans="16:22">
      <c r="P10667" s="57"/>
      <c r="Q10667" s="57"/>
      <c r="R10667" s="57"/>
      <c r="S10667" s="57"/>
      <c r="T10667" s="57"/>
      <c r="U10667" s="57"/>
      <c r="V10667" s="57"/>
    </row>
    <row r="10668" ht="15" spans="16:22">
      <c r="P10668" s="57"/>
      <c r="Q10668" s="57"/>
      <c r="R10668" s="57"/>
      <c r="S10668" s="57"/>
      <c r="T10668" s="57"/>
      <c r="U10668" s="57"/>
      <c r="V10668" s="57"/>
    </row>
    <row r="10669" ht="15" spans="16:22">
      <c r="P10669" s="57"/>
      <c r="Q10669" s="57"/>
      <c r="R10669" s="57"/>
      <c r="S10669" s="57"/>
      <c r="T10669" s="57"/>
      <c r="U10669" s="57"/>
      <c r="V10669" s="57"/>
    </row>
    <row r="10670" ht="15" spans="16:22">
      <c r="P10670" s="57"/>
      <c r="Q10670" s="57"/>
      <c r="R10670" s="57"/>
      <c r="S10670" s="57"/>
      <c r="T10670" s="57"/>
      <c r="U10670" s="57"/>
      <c r="V10670" s="57"/>
    </row>
    <row r="10671" ht="15" spans="16:22">
      <c r="P10671" s="57"/>
      <c r="Q10671" s="57"/>
      <c r="R10671" s="57"/>
      <c r="S10671" s="57"/>
      <c r="T10671" s="57"/>
      <c r="U10671" s="57"/>
      <c r="V10671" s="57"/>
    </row>
    <row r="10672" ht="15" spans="16:22">
      <c r="P10672" s="57"/>
      <c r="Q10672" s="57"/>
      <c r="R10672" s="57"/>
      <c r="S10672" s="57"/>
      <c r="T10672" s="57"/>
      <c r="U10672" s="57"/>
      <c r="V10672" s="57"/>
    </row>
    <row r="10673" ht="15" spans="16:22">
      <c r="P10673" s="57"/>
      <c r="Q10673" s="57"/>
      <c r="R10673" s="57"/>
      <c r="S10673" s="57"/>
      <c r="T10673" s="57"/>
      <c r="U10673" s="57"/>
      <c r="V10673" s="57"/>
    </row>
    <row r="10674" ht="15" spans="16:22">
      <c r="P10674" s="57"/>
      <c r="Q10674" s="57"/>
      <c r="R10674" s="57"/>
      <c r="S10674" s="57"/>
      <c r="T10674" s="57"/>
      <c r="U10674" s="57"/>
      <c r="V10674" s="57"/>
    </row>
    <row r="10675" ht="15" spans="16:22">
      <c r="P10675" s="57"/>
      <c r="Q10675" s="57"/>
      <c r="R10675" s="57"/>
      <c r="S10675" s="57"/>
      <c r="T10675" s="57"/>
      <c r="U10675" s="57"/>
      <c r="V10675" s="57"/>
    </row>
    <row r="10676" ht="15" spans="16:22">
      <c r="P10676" s="57"/>
      <c r="Q10676" s="57"/>
      <c r="R10676" s="57"/>
      <c r="S10676" s="57"/>
      <c r="T10676" s="57"/>
      <c r="U10676" s="57"/>
      <c r="V10676" s="57"/>
    </row>
    <row r="10677" ht="15" spans="16:22">
      <c r="P10677" s="57"/>
      <c r="Q10677" s="57"/>
      <c r="R10677" s="57"/>
      <c r="S10677" s="57"/>
      <c r="T10677" s="57"/>
      <c r="U10677" s="57"/>
      <c r="V10677" s="57"/>
    </row>
    <row r="10678" ht="15" spans="16:22">
      <c r="P10678" s="57"/>
      <c r="Q10678" s="57"/>
      <c r="R10678" s="57"/>
      <c r="S10678" s="57"/>
      <c r="T10678" s="57"/>
      <c r="U10678" s="57"/>
      <c r="V10678" s="57"/>
    </row>
    <row r="10679" ht="15" spans="16:22">
      <c r="P10679" s="57"/>
      <c r="Q10679" s="57"/>
      <c r="R10679" s="57"/>
      <c r="S10679" s="57"/>
      <c r="T10679" s="57"/>
      <c r="U10679" s="57"/>
      <c r="V10679" s="57"/>
    </row>
    <row r="10680" ht="15" spans="16:22">
      <c r="P10680" s="57"/>
      <c r="Q10680" s="57"/>
      <c r="R10680" s="57"/>
      <c r="S10680" s="57"/>
      <c r="T10680" s="57"/>
      <c r="U10680" s="57"/>
      <c r="V10680" s="57"/>
    </row>
    <row r="10681" ht="15" spans="16:22">
      <c r="P10681" s="57"/>
      <c r="Q10681" s="57"/>
      <c r="R10681" s="57"/>
      <c r="S10681" s="57"/>
      <c r="T10681" s="57"/>
      <c r="U10681" s="57"/>
      <c r="V10681" s="57"/>
    </row>
    <row r="10682" ht="15" spans="16:22">
      <c r="P10682" s="57"/>
      <c r="Q10682" s="57"/>
      <c r="R10682" s="57"/>
      <c r="S10682" s="57"/>
      <c r="T10682" s="57"/>
      <c r="U10682" s="57"/>
      <c r="V10682" s="57"/>
    </row>
    <row r="10683" ht="15" spans="16:22">
      <c r="P10683" s="57"/>
      <c r="Q10683" s="57"/>
      <c r="R10683" s="57"/>
      <c r="S10683" s="57"/>
      <c r="T10683" s="57"/>
      <c r="U10683" s="57"/>
      <c r="V10683" s="57"/>
    </row>
    <row r="10684" ht="15" spans="16:22">
      <c r="P10684" s="57"/>
      <c r="Q10684" s="57"/>
      <c r="R10684" s="57"/>
      <c r="S10684" s="57"/>
      <c r="T10684" s="57"/>
      <c r="U10684" s="57"/>
      <c r="V10684" s="57"/>
    </row>
    <row r="10685" ht="15" spans="16:22">
      <c r="P10685" s="57"/>
      <c r="Q10685" s="57"/>
      <c r="R10685" s="57"/>
      <c r="S10685" s="57"/>
      <c r="T10685" s="57"/>
      <c r="U10685" s="57"/>
      <c r="V10685" s="57"/>
    </row>
    <row r="10686" ht="15" spans="16:22">
      <c r="P10686" s="57"/>
      <c r="Q10686" s="57"/>
      <c r="R10686" s="57"/>
      <c r="S10686" s="57"/>
      <c r="T10686" s="57"/>
      <c r="U10686" s="57"/>
      <c r="V10686" s="57"/>
    </row>
    <row r="10687" ht="15" spans="16:22">
      <c r="P10687" s="57"/>
      <c r="Q10687" s="57"/>
      <c r="R10687" s="57"/>
      <c r="S10687" s="57"/>
      <c r="T10687" s="57"/>
      <c r="U10687" s="57"/>
      <c r="V10687" s="57"/>
    </row>
    <row r="10688" ht="15" spans="16:22">
      <c r="P10688" s="57"/>
      <c r="Q10688" s="57"/>
      <c r="R10688" s="57"/>
      <c r="S10688" s="57"/>
      <c r="T10688" s="57"/>
      <c r="U10688" s="57"/>
      <c r="V10688" s="57"/>
    </row>
    <row r="10689" ht="15" spans="16:22">
      <c r="P10689" s="57"/>
      <c r="Q10689" s="57"/>
      <c r="R10689" s="57"/>
      <c r="S10689" s="57"/>
      <c r="T10689" s="57"/>
      <c r="U10689" s="57"/>
      <c r="V10689" s="57"/>
    </row>
    <row r="10690" ht="15" spans="16:22">
      <c r="P10690" s="57"/>
      <c r="Q10690" s="57"/>
      <c r="R10690" s="57"/>
      <c r="S10690" s="57"/>
      <c r="T10690" s="57"/>
      <c r="U10690" s="57"/>
      <c r="V10690" s="57"/>
    </row>
    <row r="10691" ht="15" spans="16:22">
      <c r="P10691" s="57"/>
      <c r="Q10691" s="57"/>
      <c r="R10691" s="57"/>
      <c r="S10691" s="57"/>
      <c r="T10691" s="57"/>
      <c r="U10691" s="57"/>
      <c r="V10691" s="57"/>
    </row>
    <row r="10692" ht="15" spans="16:22">
      <c r="P10692" s="57"/>
      <c r="Q10692" s="57"/>
      <c r="R10692" s="57"/>
      <c r="S10692" s="57"/>
      <c r="T10692" s="57"/>
      <c r="U10692" s="57"/>
      <c r="V10692" s="57"/>
    </row>
    <row r="10693" ht="15" spans="16:22">
      <c r="P10693" s="57"/>
      <c r="Q10693" s="57"/>
      <c r="R10693" s="57"/>
      <c r="S10693" s="57"/>
      <c r="T10693" s="57"/>
      <c r="U10693" s="57"/>
      <c r="V10693" s="57"/>
    </row>
    <row r="10694" ht="15" spans="16:22">
      <c r="P10694" s="57"/>
      <c r="Q10694" s="57"/>
      <c r="R10694" s="57"/>
      <c r="S10694" s="57"/>
      <c r="T10694" s="57"/>
      <c r="U10694" s="57"/>
      <c r="V10694" s="57"/>
    </row>
    <row r="10695" ht="15" spans="16:22">
      <c r="P10695" s="57"/>
      <c r="Q10695" s="57"/>
      <c r="R10695" s="57"/>
      <c r="S10695" s="57"/>
      <c r="T10695" s="57"/>
      <c r="U10695" s="57"/>
      <c r="V10695" s="57"/>
    </row>
    <row r="10696" ht="15" spans="16:22">
      <c r="P10696" s="57"/>
      <c r="Q10696" s="57"/>
      <c r="R10696" s="57"/>
      <c r="S10696" s="57"/>
      <c r="T10696" s="57"/>
      <c r="U10696" s="57"/>
      <c r="V10696" s="57"/>
    </row>
    <row r="10697" ht="15" spans="16:22">
      <c r="P10697" s="57"/>
      <c r="Q10697" s="57"/>
      <c r="R10697" s="57"/>
      <c r="S10697" s="57"/>
      <c r="T10697" s="57"/>
      <c r="U10697" s="57"/>
      <c r="V10697" s="57"/>
    </row>
    <row r="10698" ht="15" spans="16:22">
      <c r="P10698" s="57"/>
      <c r="Q10698" s="57"/>
      <c r="R10698" s="57"/>
      <c r="S10698" s="57"/>
      <c r="T10698" s="57"/>
      <c r="U10698" s="57"/>
      <c r="V10698" s="57"/>
    </row>
    <row r="10699" ht="15" spans="16:22">
      <c r="P10699" s="57"/>
      <c r="Q10699" s="57"/>
      <c r="R10699" s="57"/>
      <c r="S10699" s="57"/>
      <c r="T10699" s="57"/>
      <c r="U10699" s="57"/>
      <c r="V10699" s="57"/>
    </row>
    <row r="10700" ht="15" spans="16:22">
      <c r="P10700" s="57"/>
      <c r="Q10700" s="57"/>
      <c r="R10700" s="57"/>
      <c r="S10700" s="57"/>
      <c r="T10700" s="57"/>
      <c r="U10700" s="57"/>
      <c r="V10700" s="57"/>
    </row>
    <row r="10701" ht="15" spans="16:22">
      <c r="P10701" s="57"/>
      <c r="Q10701" s="57"/>
      <c r="R10701" s="57"/>
      <c r="S10701" s="57"/>
      <c r="T10701" s="57"/>
      <c r="U10701" s="57"/>
      <c r="V10701" s="57"/>
    </row>
    <row r="10702" ht="15" spans="16:22">
      <c r="P10702" s="57"/>
      <c r="Q10702" s="57"/>
      <c r="R10702" s="57"/>
      <c r="S10702" s="57"/>
      <c r="T10702" s="57"/>
      <c r="U10702" s="57"/>
      <c r="V10702" s="57"/>
    </row>
    <row r="10703" ht="15" spans="16:22">
      <c r="P10703" s="57"/>
      <c r="Q10703" s="57"/>
      <c r="R10703" s="57"/>
      <c r="S10703" s="57"/>
      <c r="T10703" s="57"/>
      <c r="U10703" s="57"/>
      <c r="V10703" s="57"/>
    </row>
    <row r="10704" ht="15" spans="16:22">
      <c r="P10704" s="57"/>
      <c r="Q10704" s="57"/>
      <c r="R10704" s="57"/>
      <c r="S10704" s="57"/>
      <c r="T10704" s="57"/>
      <c r="U10704" s="57"/>
      <c r="V10704" s="57"/>
    </row>
    <row r="10705" ht="15" spans="16:22">
      <c r="P10705" s="57"/>
      <c r="Q10705" s="57"/>
      <c r="R10705" s="57"/>
      <c r="S10705" s="57"/>
      <c r="T10705" s="57"/>
      <c r="U10705" s="57"/>
      <c r="V10705" s="57"/>
    </row>
    <row r="10706" ht="15" spans="16:22">
      <c r="P10706" s="57"/>
      <c r="Q10706" s="57"/>
      <c r="R10706" s="57"/>
      <c r="S10706" s="57"/>
      <c r="T10706" s="57"/>
      <c r="U10706" s="57"/>
      <c r="V10706" s="57"/>
    </row>
    <row r="10707" ht="15" spans="16:22">
      <c r="P10707" s="57"/>
      <c r="Q10707" s="57"/>
      <c r="R10707" s="57"/>
      <c r="S10707" s="57"/>
      <c r="T10707" s="57"/>
      <c r="U10707" s="57"/>
      <c r="V10707" s="57"/>
    </row>
    <row r="10708" ht="15" spans="16:22">
      <c r="P10708" s="57"/>
      <c r="Q10708" s="57"/>
      <c r="R10708" s="57"/>
      <c r="S10708" s="57"/>
      <c r="T10708" s="57"/>
      <c r="U10708" s="57"/>
      <c r="V10708" s="57"/>
    </row>
    <row r="10709" ht="15" spans="16:22">
      <c r="P10709" s="57"/>
      <c r="Q10709" s="57"/>
      <c r="R10709" s="57"/>
      <c r="S10709" s="57"/>
      <c r="T10709" s="57"/>
      <c r="U10709" s="57"/>
      <c r="V10709" s="57"/>
    </row>
    <row r="10710" ht="15" spans="16:22">
      <c r="P10710" s="57"/>
      <c r="Q10710" s="57"/>
      <c r="R10710" s="57"/>
      <c r="S10710" s="57"/>
      <c r="T10710" s="57"/>
      <c r="U10710" s="57"/>
      <c r="V10710" s="57"/>
    </row>
    <row r="10711" ht="15" spans="16:22">
      <c r="P10711" s="57"/>
      <c r="Q10711" s="57"/>
      <c r="R10711" s="57"/>
      <c r="S10711" s="57"/>
      <c r="T10711" s="57"/>
      <c r="U10711" s="57"/>
      <c r="V10711" s="57"/>
    </row>
    <row r="10712" ht="15" spans="16:22">
      <c r="P10712" s="57"/>
      <c r="Q10712" s="57"/>
      <c r="R10712" s="57"/>
      <c r="S10712" s="57"/>
      <c r="T10712" s="57"/>
      <c r="U10712" s="57"/>
      <c r="V10712" s="57"/>
    </row>
    <row r="10713" ht="15" spans="16:22">
      <c r="P10713" s="57"/>
      <c r="Q10713" s="57"/>
      <c r="R10713" s="57"/>
      <c r="S10713" s="57"/>
      <c r="T10713" s="57"/>
      <c r="U10713" s="57"/>
      <c r="V10713" s="57"/>
    </row>
    <row r="10714" ht="15" spans="16:22">
      <c r="P10714" s="57"/>
      <c r="Q10714" s="57"/>
      <c r="R10714" s="57"/>
      <c r="S10714" s="57"/>
      <c r="T10714" s="57"/>
      <c r="U10714" s="57"/>
      <c r="V10714" s="57"/>
    </row>
    <row r="10715" ht="15" spans="16:22">
      <c r="P10715" s="57"/>
      <c r="Q10715" s="57"/>
      <c r="R10715" s="57"/>
      <c r="S10715" s="57"/>
      <c r="T10715" s="57"/>
      <c r="U10715" s="57"/>
      <c r="V10715" s="57"/>
    </row>
    <row r="10716" ht="15" spans="16:22">
      <c r="P10716" s="57"/>
      <c r="Q10716" s="57"/>
      <c r="R10716" s="57"/>
      <c r="S10716" s="57"/>
      <c r="T10716" s="57"/>
      <c r="U10716" s="57"/>
      <c r="V10716" s="57"/>
    </row>
    <row r="10717" ht="15" spans="16:22">
      <c r="P10717" s="57"/>
      <c r="Q10717" s="57"/>
      <c r="R10717" s="57"/>
      <c r="S10717" s="57"/>
      <c r="T10717" s="57"/>
      <c r="U10717" s="57"/>
      <c r="V10717" s="57"/>
    </row>
    <row r="10718" ht="15" spans="16:22">
      <c r="P10718" s="57"/>
      <c r="Q10718" s="57"/>
      <c r="R10718" s="57"/>
      <c r="S10718" s="57"/>
      <c r="T10718" s="57"/>
      <c r="U10718" s="57"/>
      <c r="V10718" s="57"/>
    </row>
    <row r="10719" ht="15" spans="16:22">
      <c r="P10719" s="57"/>
      <c r="Q10719" s="57"/>
      <c r="R10719" s="57"/>
      <c r="S10719" s="57"/>
      <c r="T10719" s="57"/>
      <c r="U10719" s="57"/>
      <c r="V10719" s="57"/>
    </row>
    <row r="10720" ht="15" spans="16:22">
      <c r="P10720" s="57"/>
      <c r="Q10720" s="57"/>
      <c r="R10720" s="57"/>
      <c r="S10720" s="57"/>
      <c r="T10720" s="57"/>
      <c r="U10720" s="57"/>
      <c r="V10720" s="57"/>
    </row>
    <row r="10721" ht="15" spans="16:22">
      <c r="P10721" s="57"/>
      <c r="Q10721" s="57"/>
      <c r="R10721" s="57"/>
      <c r="S10721" s="57"/>
      <c r="T10721" s="57"/>
      <c r="U10721" s="57"/>
      <c r="V10721" s="57"/>
    </row>
    <row r="10722" ht="15" spans="16:22">
      <c r="P10722" s="57"/>
      <c r="Q10722" s="57"/>
      <c r="R10722" s="57"/>
      <c r="S10722" s="57"/>
      <c r="T10722" s="57"/>
      <c r="U10722" s="57"/>
      <c r="V10722" s="57"/>
    </row>
    <row r="10723" ht="15" spans="16:22">
      <c r="P10723" s="57"/>
      <c r="Q10723" s="57"/>
      <c r="R10723" s="57"/>
      <c r="S10723" s="57"/>
      <c r="T10723" s="57"/>
      <c r="U10723" s="57"/>
      <c r="V10723" s="57"/>
    </row>
    <row r="10724" ht="15" spans="16:22">
      <c r="P10724" s="57"/>
      <c r="Q10724" s="57"/>
      <c r="R10724" s="57"/>
      <c r="S10724" s="57"/>
      <c r="T10724" s="57"/>
      <c r="U10724" s="57"/>
      <c r="V10724" s="57"/>
    </row>
    <row r="10725" ht="15" spans="16:22">
      <c r="P10725" s="57"/>
      <c r="Q10725" s="57"/>
      <c r="R10725" s="57"/>
      <c r="S10725" s="57"/>
      <c r="T10725" s="57"/>
      <c r="U10725" s="57"/>
      <c r="V10725" s="57"/>
    </row>
    <row r="10726" ht="15" spans="16:22">
      <c r="P10726" s="57"/>
      <c r="Q10726" s="57"/>
      <c r="R10726" s="57"/>
      <c r="S10726" s="57"/>
      <c r="T10726" s="57"/>
      <c r="U10726" s="57"/>
      <c r="V10726" s="57"/>
    </row>
    <row r="10727" ht="15" spans="16:22">
      <c r="P10727" s="57"/>
      <c r="Q10727" s="57"/>
      <c r="R10727" s="57"/>
      <c r="S10727" s="57"/>
      <c r="T10727" s="57"/>
      <c r="U10727" s="57"/>
      <c r="V10727" s="57"/>
    </row>
    <row r="10728" ht="15" spans="16:22">
      <c r="P10728" s="57"/>
      <c r="Q10728" s="57"/>
      <c r="R10728" s="57"/>
      <c r="S10728" s="57"/>
      <c r="T10728" s="57"/>
      <c r="U10728" s="57"/>
      <c r="V10728" s="57"/>
    </row>
    <row r="10729" ht="15" spans="16:22">
      <c r="P10729" s="57"/>
      <c r="Q10729" s="57"/>
      <c r="R10729" s="57"/>
      <c r="S10729" s="57"/>
      <c r="T10729" s="57"/>
      <c r="U10729" s="57"/>
      <c r="V10729" s="57"/>
    </row>
    <row r="10730" ht="15" spans="16:22">
      <c r="P10730" s="57"/>
      <c r="Q10730" s="57"/>
      <c r="R10730" s="57"/>
      <c r="S10730" s="57"/>
      <c r="T10730" s="57"/>
      <c r="U10730" s="57"/>
      <c r="V10730" s="57"/>
    </row>
    <row r="10731" ht="15" spans="16:22">
      <c r="P10731" s="57"/>
      <c r="Q10731" s="57"/>
      <c r="R10731" s="57"/>
      <c r="S10731" s="57"/>
      <c r="T10731" s="57"/>
      <c r="U10731" s="57"/>
      <c r="V10731" s="57"/>
    </row>
    <row r="10732" ht="15" spans="16:22">
      <c r="P10732" s="57"/>
      <c r="Q10732" s="57"/>
      <c r="R10732" s="57"/>
      <c r="S10732" s="57"/>
      <c r="T10732" s="57"/>
      <c r="U10732" s="57"/>
      <c r="V10732" s="57"/>
    </row>
    <row r="10733" ht="15" spans="16:22">
      <c r="P10733" s="57"/>
      <c r="Q10733" s="57"/>
      <c r="R10733" s="57"/>
      <c r="S10733" s="57"/>
      <c r="T10733" s="57"/>
      <c r="U10733" s="57"/>
      <c r="V10733" s="57"/>
    </row>
    <row r="10734" ht="15" spans="16:22">
      <c r="P10734" s="57"/>
      <c r="Q10734" s="57"/>
      <c r="R10734" s="57"/>
      <c r="S10734" s="57"/>
      <c r="T10734" s="57"/>
      <c r="U10734" s="57"/>
      <c r="V10734" s="57"/>
    </row>
    <row r="10735" ht="15" spans="16:22">
      <c r="P10735" s="57"/>
      <c r="Q10735" s="57"/>
      <c r="R10735" s="57"/>
      <c r="S10735" s="57"/>
      <c r="T10735" s="57"/>
      <c r="U10735" s="57"/>
      <c r="V10735" s="57"/>
    </row>
    <row r="10736" ht="15" spans="16:22">
      <c r="P10736" s="57"/>
      <c r="Q10736" s="57"/>
      <c r="R10736" s="57"/>
      <c r="S10736" s="57"/>
      <c r="T10736" s="57"/>
      <c r="U10736" s="57"/>
      <c r="V10736" s="57"/>
    </row>
    <row r="10737" ht="15" spans="16:22">
      <c r="P10737" s="57"/>
      <c r="Q10737" s="57"/>
      <c r="R10737" s="57"/>
      <c r="S10737" s="57"/>
      <c r="T10737" s="57"/>
      <c r="U10737" s="57"/>
      <c r="V10737" s="57"/>
    </row>
    <row r="10738" ht="15" spans="16:22">
      <c r="P10738" s="57"/>
      <c r="Q10738" s="57"/>
      <c r="R10738" s="57"/>
      <c r="S10738" s="57"/>
      <c r="T10738" s="57"/>
      <c r="U10738" s="57"/>
      <c r="V10738" s="57"/>
    </row>
    <row r="10739" ht="15" spans="16:22">
      <c r="P10739" s="57"/>
      <c r="Q10739" s="57"/>
      <c r="R10739" s="57"/>
      <c r="S10739" s="57"/>
      <c r="T10739" s="57"/>
      <c r="U10739" s="57"/>
      <c r="V10739" s="57"/>
    </row>
    <row r="10740" ht="15" spans="16:22">
      <c r="P10740" s="57"/>
      <c r="Q10740" s="57"/>
      <c r="R10740" s="57"/>
      <c r="S10740" s="57"/>
      <c r="T10740" s="57"/>
      <c r="U10740" s="57"/>
      <c r="V10740" s="57"/>
    </row>
    <row r="10741" ht="15" spans="16:22">
      <c r="P10741" s="57"/>
      <c r="Q10741" s="57"/>
      <c r="R10741" s="57"/>
      <c r="S10741" s="57"/>
      <c r="T10741" s="57"/>
      <c r="U10741" s="57"/>
      <c r="V10741" s="57"/>
    </row>
    <row r="10742" ht="15" spans="16:22">
      <c r="P10742" s="57"/>
      <c r="Q10742" s="57"/>
      <c r="R10742" s="57"/>
      <c r="S10742" s="57"/>
      <c r="T10742" s="57"/>
      <c r="U10742" s="57"/>
      <c r="V10742" s="57"/>
    </row>
    <row r="10743" ht="15" spans="16:22">
      <c r="P10743" s="57"/>
      <c r="Q10743" s="57"/>
      <c r="R10743" s="57"/>
      <c r="S10743" s="57"/>
      <c r="T10743" s="57"/>
      <c r="U10743" s="57"/>
      <c r="V10743" s="57"/>
    </row>
    <row r="10744" ht="15" spans="16:22">
      <c r="P10744" s="57"/>
      <c r="Q10744" s="57"/>
      <c r="R10744" s="57"/>
      <c r="S10744" s="57"/>
      <c r="T10744" s="57"/>
      <c r="U10744" s="57"/>
      <c r="V10744" s="57"/>
    </row>
    <row r="10745" ht="15" spans="16:22">
      <c r="P10745" s="57"/>
      <c r="Q10745" s="57"/>
      <c r="R10745" s="57"/>
      <c r="S10745" s="57"/>
      <c r="T10745" s="57"/>
      <c r="U10745" s="57"/>
      <c r="V10745" s="57"/>
    </row>
    <row r="10746" ht="15" spans="16:22">
      <c r="P10746" s="57"/>
      <c r="Q10746" s="57"/>
      <c r="R10746" s="57"/>
      <c r="S10746" s="57"/>
      <c r="T10746" s="57"/>
      <c r="U10746" s="57"/>
      <c r="V10746" s="57"/>
    </row>
    <row r="10747" ht="15" spans="16:22">
      <c r="P10747" s="57"/>
      <c r="Q10747" s="57"/>
      <c r="R10747" s="57"/>
      <c r="S10747" s="57"/>
      <c r="T10747" s="57"/>
      <c r="U10747" s="57"/>
      <c r="V10747" s="57"/>
    </row>
    <row r="10748" ht="15" spans="16:22">
      <c r="P10748" s="57"/>
      <c r="Q10748" s="57"/>
      <c r="R10748" s="57"/>
      <c r="S10748" s="57"/>
      <c r="T10748" s="57"/>
      <c r="U10748" s="57"/>
      <c r="V10748" s="57"/>
    </row>
    <row r="10749" ht="15" spans="16:22">
      <c r="P10749" s="57"/>
      <c r="Q10749" s="57"/>
      <c r="R10749" s="57"/>
      <c r="S10749" s="57"/>
      <c r="T10749" s="57"/>
      <c r="U10749" s="57"/>
      <c r="V10749" s="57"/>
    </row>
    <row r="10750" ht="15" spans="16:22">
      <c r="P10750" s="57"/>
      <c r="Q10750" s="57"/>
      <c r="R10750" s="57"/>
      <c r="S10750" s="57"/>
      <c r="T10750" s="57"/>
      <c r="U10750" s="57"/>
      <c r="V10750" s="57"/>
    </row>
    <row r="10751" ht="15" spans="16:22">
      <c r="P10751" s="57"/>
      <c r="Q10751" s="57"/>
      <c r="R10751" s="57"/>
      <c r="S10751" s="57"/>
      <c r="T10751" s="57"/>
      <c r="U10751" s="57"/>
      <c r="V10751" s="57"/>
    </row>
    <row r="10752" ht="15" spans="16:22">
      <c r="P10752" s="57"/>
      <c r="Q10752" s="57"/>
      <c r="R10752" s="57"/>
      <c r="S10752" s="57"/>
      <c r="T10752" s="57"/>
      <c r="U10752" s="57"/>
      <c r="V10752" s="57"/>
    </row>
    <row r="10753" ht="15" spans="16:22">
      <c r="P10753" s="57"/>
      <c r="Q10753" s="57"/>
      <c r="R10753" s="57"/>
      <c r="S10753" s="57"/>
      <c r="T10753" s="57"/>
      <c r="U10753" s="57"/>
      <c r="V10753" s="57"/>
    </row>
    <row r="10754" ht="15" spans="16:22">
      <c r="P10754" s="57"/>
      <c r="Q10754" s="57"/>
      <c r="R10754" s="57"/>
      <c r="S10754" s="57"/>
      <c r="T10754" s="57"/>
      <c r="U10754" s="57"/>
      <c r="V10754" s="57"/>
    </row>
    <row r="10755" ht="15" spans="16:22">
      <c r="P10755" s="57"/>
      <c r="Q10755" s="57"/>
      <c r="R10755" s="57"/>
      <c r="S10755" s="57"/>
      <c r="T10755" s="57"/>
      <c r="U10755" s="57"/>
      <c r="V10755" s="57"/>
    </row>
    <row r="10756" ht="15" spans="16:22">
      <c r="P10756" s="57"/>
      <c r="Q10756" s="57"/>
      <c r="R10756" s="57"/>
      <c r="S10756" s="57"/>
      <c r="T10756" s="57"/>
      <c r="U10756" s="57"/>
      <c r="V10756" s="57"/>
    </row>
    <row r="10757" ht="15" spans="16:22">
      <c r="P10757" s="57"/>
      <c r="Q10757" s="57"/>
      <c r="R10757" s="57"/>
      <c r="S10757" s="57"/>
      <c r="T10757" s="57"/>
      <c r="U10757" s="57"/>
      <c r="V10757" s="57"/>
    </row>
    <row r="10758" ht="15" spans="16:22">
      <c r="P10758" s="57"/>
      <c r="Q10758" s="57"/>
      <c r="R10758" s="57"/>
      <c r="S10758" s="57"/>
      <c r="T10758" s="57"/>
      <c r="U10758" s="57"/>
      <c r="V10758" s="57"/>
    </row>
    <row r="10759" ht="15" spans="16:22">
      <c r="P10759" s="57"/>
      <c r="Q10759" s="57"/>
      <c r="R10759" s="57"/>
      <c r="S10759" s="57"/>
      <c r="T10759" s="57"/>
      <c r="U10759" s="57"/>
      <c r="V10759" s="57"/>
    </row>
    <row r="10760" ht="15" spans="16:22">
      <c r="P10760" s="57"/>
      <c r="Q10760" s="57"/>
      <c r="R10760" s="57"/>
      <c r="S10760" s="57"/>
      <c r="T10760" s="57"/>
      <c r="U10760" s="57"/>
      <c r="V10760" s="57"/>
    </row>
    <row r="10761" ht="15" spans="16:22">
      <c r="P10761" s="57"/>
      <c r="Q10761" s="57"/>
      <c r="R10761" s="57"/>
      <c r="S10761" s="57"/>
      <c r="T10761" s="57"/>
      <c r="U10761" s="57"/>
      <c r="V10761" s="57"/>
    </row>
    <row r="10762" ht="15" spans="16:22">
      <c r="P10762" s="57"/>
      <c r="Q10762" s="57"/>
      <c r="R10762" s="57"/>
      <c r="S10762" s="57"/>
      <c r="T10762" s="57"/>
      <c r="U10762" s="57"/>
      <c r="V10762" s="57"/>
    </row>
    <row r="10763" ht="15" spans="16:22">
      <c r="P10763" s="57"/>
      <c r="Q10763" s="57"/>
      <c r="R10763" s="57"/>
      <c r="S10763" s="57"/>
      <c r="T10763" s="57"/>
      <c r="U10763" s="57"/>
      <c r="V10763" s="57"/>
    </row>
    <row r="10764" ht="15" spans="16:22">
      <c r="P10764" s="57"/>
      <c r="Q10764" s="57"/>
      <c r="R10764" s="57"/>
      <c r="S10764" s="57"/>
      <c r="T10764" s="57"/>
      <c r="U10764" s="57"/>
      <c r="V10764" s="57"/>
    </row>
    <row r="10765" ht="15" spans="16:22">
      <c r="P10765" s="57"/>
      <c r="Q10765" s="57"/>
      <c r="R10765" s="57"/>
      <c r="S10765" s="57"/>
      <c r="T10765" s="57"/>
      <c r="U10765" s="57"/>
      <c r="V10765" s="57"/>
    </row>
    <row r="10766" ht="15" spans="16:22">
      <c r="P10766" s="57"/>
      <c r="Q10766" s="57"/>
      <c r="R10766" s="57"/>
      <c r="S10766" s="57"/>
      <c r="T10766" s="57"/>
      <c r="U10766" s="57"/>
      <c r="V10766" s="57"/>
    </row>
    <row r="10767" ht="15" spans="16:22">
      <c r="P10767" s="57"/>
      <c r="Q10767" s="57"/>
      <c r="R10767" s="57"/>
      <c r="S10767" s="57"/>
      <c r="T10767" s="57"/>
      <c r="U10767" s="57"/>
      <c r="V10767" s="57"/>
    </row>
    <row r="10768" ht="15" spans="16:22">
      <c r="P10768" s="57"/>
      <c r="Q10768" s="57"/>
      <c r="R10768" s="57"/>
      <c r="S10768" s="57"/>
      <c r="T10768" s="57"/>
      <c r="U10768" s="57"/>
      <c r="V10768" s="57"/>
    </row>
    <row r="10769" ht="15" spans="16:22">
      <c r="P10769" s="57"/>
      <c r="Q10769" s="57"/>
      <c r="R10769" s="57"/>
      <c r="S10769" s="57"/>
      <c r="T10769" s="57"/>
      <c r="U10769" s="57"/>
      <c r="V10769" s="57"/>
    </row>
    <row r="10770" ht="15" spans="16:22">
      <c r="P10770" s="57"/>
      <c r="Q10770" s="57"/>
      <c r="R10770" s="57"/>
      <c r="S10770" s="57"/>
      <c r="T10770" s="57"/>
      <c r="U10770" s="57"/>
      <c r="V10770" s="57"/>
    </row>
    <row r="10771" ht="15" spans="16:22">
      <c r="P10771" s="57"/>
      <c r="Q10771" s="57"/>
      <c r="R10771" s="57"/>
      <c r="S10771" s="57"/>
      <c r="T10771" s="57"/>
      <c r="U10771" s="57"/>
      <c r="V10771" s="57"/>
    </row>
    <row r="10772" ht="15" spans="16:22">
      <c r="P10772" s="57"/>
      <c r="Q10772" s="57"/>
      <c r="R10772" s="57"/>
      <c r="S10772" s="57"/>
      <c r="T10772" s="57"/>
      <c r="U10772" s="57"/>
      <c r="V10772" s="57"/>
    </row>
    <row r="10773" ht="15" spans="16:22">
      <c r="P10773" s="57"/>
      <c r="Q10773" s="57"/>
      <c r="R10773" s="57"/>
      <c r="S10773" s="57"/>
      <c r="T10773" s="57"/>
      <c r="U10773" s="57"/>
      <c r="V10773" s="57"/>
    </row>
    <row r="10774" ht="15" spans="16:22">
      <c r="P10774" s="57"/>
      <c r="Q10774" s="57"/>
      <c r="R10774" s="57"/>
      <c r="S10774" s="57"/>
      <c r="T10774" s="57"/>
      <c r="U10774" s="57"/>
      <c r="V10774" s="57"/>
    </row>
    <row r="10775" ht="15" spans="16:22">
      <c r="P10775" s="57"/>
      <c r="Q10775" s="57"/>
      <c r="R10775" s="57"/>
      <c r="S10775" s="57"/>
      <c r="T10775" s="57"/>
      <c r="U10775" s="57"/>
      <c r="V10775" s="57"/>
    </row>
    <row r="10776" ht="15" spans="16:22">
      <c r="P10776" s="57"/>
      <c r="Q10776" s="57"/>
      <c r="R10776" s="57"/>
      <c r="S10776" s="57"/>
      <c r="T10776" s="57"/>
      <c r="U10776" s="57"/>
      <c r="V10776" s="57"/>
    </row>
    <row r="10777" ht="15" spans="16:22">
      <c r="P10777" s="57"/>
      <c r="Q10777" s="57"/>
      <c r="R10777" s="57"/>
      <c r="S10777" s="57"/>
      <c r="T10777" s="57"/>
      <c r="U10777" s="57"/>
      <c r="V10777" s="57"/>
    </row>
    <row r="10778" ht="15" spans="16:22">
      <c r="P10778" s="57"/>
      <c r="Q10778" s="57"/>
      <c r="R10778" s="57"/>
      <c r="S10778" s="57"/>
      <c r="T10778" s="57"/>
      <c r="U10778" s="57"/>
      <c r="V10778" s="57"/>
    </row>
    <row r="10779" ht="15" spans="16:22">
      <c r="P10779" s="57"/>
      <c r="Q10779" s="57"/>
      <c r="R10779" s="57"/>
      <c r="S10779" s="57"/>
      <c r="T10779" s="57"/>
      <c r="U10779" s="57"/>
      <c r="V10779" s="57"/>
    </row>
    <row r="10780" ht="15" spans="16:22">
      <c r="P10780" s="57"/>
      <c r="Q10780" s="57"/>
      <c r="R10780" s="57"/>
      <c r="S10780" s="57"/>
      <c r="T10780" s="57"/>
      <c r="U10780" s="57"/>
      <c r="V10780" s="57"/>
    </row>
    <row r="10781" ht="15" spans="16:22">
      <c r="P10781" s="57"/>
      <c r="Q10781" s="57"/>
      <c r="R10781" s="57"/>
      <c r="S10781" s="57"/>
      <c r="T10781" s="57"/>
      <c r="U10781" s="57"/>
      <c r="V10781" s="57"/>
    </row>
    <row r="10782" ht="15" spans="16:22">
      <c r="P10782" s="57"/>
      <c r="Q10782" s="57"/>
      <c r="R10782" s="57"/>
      <c r="S10782" s="57"/>
      <c r="T10782" s="57"/>
      <c r="U10782" s="57"/>
      <c r="V10782" s="57"/>
    </row>
    <row r="10783" ht="15" spans="16:22">
      <c r="P10783" s="57"/>
      <c r="Q10783" s="57"/>
      <c r="R10783" s="57"/>
      <c r="S10783" s="57"/>
      <c r="T10783" s="57"/>
      <c r="U10783" s="57"/>
      <c r="V10783" s="57"/>
    </row>
    <row r="10784" ht="15" spans="16:22">
      <c r="P10784" s="57"/>
      <c r="Q10784" s="57"/>
      <c r="R10784" s="57"/>
      <c r="S10784" s="57"/>
      <c r="T10784" s="57"/>
      <c r="U10784" s="57"/>
      <c r="V10784" s="57"/>
    </row>
    <row r="10785" ht="15" spans="16:22">
      <c r="P10785" s="57"/>
      <c r="Q10785" s="57"/>
      <c r="R10785" s="57"/>
      <c r="S10785" s="57"/>
      <c r="T10785" s="57"/>
      <c r="U10785" s="57"/>
      <c r="V10785" s="57"/>
    </row>
    <row r="10786" ht="15" spans="16:22">
      <c r="P10786" s="57"/>
      <c r="Q10786" s="57"/>
      <c r="R10786" s="57"/>
      <c r="S10786" s="57"/>
      <c r="T10786" s="57"/>
      <c r="U10786" s="57"/>
      <c r="V10786" s="57"/>
    </row>
    <row r="10787" ht="15" spans="16:22">
      <c r="P10787" s="57"/>
      <c r="Q10787" s="57"/>
      <c r="R10787" s="57"/>
      <c r="S10787" s="57"/>
      <c r="T10787" s="57"/>
      <c r="U10787" s="57"/>
      <c r="V10787" s="57"/>
    </row>
    <row r="10788" ht="15" spans="16:22">
      <c r="P10788" s="57"/>
      <c r="Q10788" s="57"/>
      <c r="R10788" s="57"/>
      <c r="S10788" s="57"/>
      <c r="T10788" s="57"/>
      <c r="U10788" s="57"/>
      <c r="V10788" s="57"/>
    </row>
    <row r="10789" ht="15" spans="16:22">
      <c r="P10789" s="57"/>
      <c r="Q10789" s="57"/>
      <c r="R10789" s="57"/>
      <c r="S10789" s="57"/>
      <c r="T10789" s="57"/>
      <c r="U10789" s="57"/>
      <c r="V10789" s="57"/>
    </row>
    <row r="10790" ht="15" spans="16:22">
      <c r="P10790" s="57"/>
      <c r="Q10790" s="57"/>
      <c r="R10790" s="57"/>
      <c r="S10790" s="57"/>
      <c r="T10790" s="57"/>
      <c r="U10790" s="57"/>
      <c r="V10790" s="57"/>
    </row>
    <row r="10791" ht="15" spans="16:22">
      <c r="P10791" s="57"/>
      <c r="Q10791" s="57"/>
      <c r="R10791" s="57"/>
      <c r="S10791" s="57"/>
      <c r="T10791" s="57"/>
      <c r="U10791" s="57"/>
      <c r="V10791" s="57"/>
    </row>
    <row r="10792" ht="15" spans="16:22">
      <c r="P10792" s="57"/>
      <c r="Q10792" s="57"/>
      <c r="R10792" s="57"/>
      <c r="S10792" s="57"/>
      <c r="T10792" s="57"/>
      <c r="U10792" s="57"/>
      <c r="V10792" s="57"/>
    </row>
    <row r="10793" ht="15" spans="16:22">
      <c r="P10793" s="57"/>
      <c r="Q10793" s="57"/>
      <c r="R10793" s="57"/>
      <c r="S10793" s="57"/>
      <c r="T10793" s="57"/>
      <c r="U10793" s="57"/>
      <c r="V10793" s="57"/>
    </row>
    <row r="10794" ht="15" spans="16:22">
      <c r="P10794" s="57"/>
      <c r="Q10794" s="57"/>
      <c r="R10794" s="57"/>
      <c r="S10794" s="57"/>
      <c r="T10794" s="57"/>
      <c r="U10794" s="57"/>
      <c r="V10794" s="57"/>
    </row>
    <row r="10795" ht="15" spans="16:22">
      <c r="P10795" s="57"/>
      <c r="Q10795" s="57"/>
      <c r="R10795" s="57"/>
      <c r="S10795" s="57"/>
      <c r="T10795" s="57"/>
      <c r="U10795" s="57"/>
      <c r="V10795" s="57"/>
    </row>
    <row r="10796" ht="15" spans="16:22">
      <c r="P10796" s="57"/>
      <c r="Q10796" s="57"/>
      <c r="R10796" s="57"/>
      <c r="S10796" s="57"/>
      <c r="T10796" s="57"/>
      <c r="U10796" s="57"/>
      <c r="V10796" s="57"/>
    </row>
    <row r="10797" ht="15" spans="16:22">
      <c r="P10797" s="57"/>
      <c r="Q10797" s="57"/>
      <c r="R10797" s="57"/>
      <c r="S10797" s="57"/>
      <c r="T10797" s="57"/>
      <c r="U10797" s="57"/>
      <c r="V10797" s="57"/>
    </row>
    <row r="10798" ht="15" spans="16:22">
      <c r="P10798" s="57"/>
      <c r="Q10798" s="57"/>
      <c r="R10798" s="57"/>
      <c r="S10798" s="57"/>
      <c r="T10798" s="57"/>
      <c r="U10798" s="57"/>
      <c r="V10798" s="57"/>
    </row>
    <row r="10799" ht="15" spans="16:22">
      <c r="P10799" s="57"/>
      <c r="Q10799" s="57"/>
      <c r="R10799" s="57"/>
      <c r="S10799" s="57"/>
      <c r="T10799" s="57"/>
      <c r="U10799" s="57"/>
      <c r="V10799" s="57"/>
    </row>
    <row r="10800" ht="15" spans="16:22">
      <c r="P10800" s="57"/>
      <c r="Q10800" s="57"/>
      <c r="R10800" s="57"/>
      <c r="S10800" s="57"/>
      <c r="T10800" s="57"/>
      <c r="U10800" s="57"/>
      <c r="V10800" s="57"/>
    </row>
    <row r="10801" ht="15" spans="16:22">
      <c r="P10801" s="57"/>
      <c r="Q10801" s="57"/>
      <c r="R10801" s="57"/>
      <c r="S10801" s="57"/>
      <c r="T10801" s="57"/>
      <c r="U10801" s="57"/>
      <c r="V10801" s="57"/>
    </row>
    <row r="10802" ht="15" spans="16:22">
      <c r="P10802" s="57"/>
      <c r="Q10802" s="57"/>
      <c r="R10802" s="57"/>
      <c r="S10802" s="57"/>
      <c r="T10802" s="57"/>
      <c r="U10802" s="57"/>
      <c r="V10802" s="57"/>
    </row>
    <row r="10803" ht="15" spans="16:22">
      <c r="P10803" s="57"/>
      <c r="Q10803" s="57"/>
      <c r="R10803" s="57"/>
      <c r="S10803" s="57"/>
      <c r="T10803" s="57"/>
      <c r="U10803" s="57"/>
      <c r="V10803" s="57"/>
    </row>
    <row r="10804" ht="15" spans="16:22">
      <c r="P10804" s="57"/>
      <c r="Q10804" s="57"/>
      <c r="R10804" s="57"/>
      <c r="S10804" s="57"/>
      <c r="T10804" s="57"/>
      <c r="U10804" s="57"/>
      <c r="V10804" s="57"/>
    </row>
    <row r="10805" ht="15" spans="16:22">
      <c r="P10805" s="57"/>
      <c r="Q10805" s="57"/>
      <c r="R10805" s="57"/>
      <c r="S10805" s="57"/>
      <c r="T10805" s="57"/>
      <c r="U10805" s="57"/>
      <c r="V10805" s="57"/>
    </row>
    <row r="10806" ht="15" spans="16:22">
      <c r="P10806" s="57"/>
      <c r="Q10806" s="57"/>
      <c r="R10806" s="57"/>
      <c r="S10806" s="57"/>
      <c r="T10806" s="57"/>
      <c r="U10806" s="57"/>
      <c r="V10806" s="57"/>
    </row>
    <row r="10807" ht="15" spans="16:22">
      <c r="P10807" s="57"/>
      <c r="Q10807" s="57"/>
      <c r="R10807" s="57"/>
      <c r="S10807" s="57"/>
      <c r="T10807" s="57"/>
      <c r="U10807" s="57"/>
      <c r="V10807" s="57"/>
    </row>
    <row r="10808" ht="15" spans="16:22">
      <c r="P10808" s="57"/>
      <c r="Q10808" s="57"/>
      <c r="R10808" s="57"/>
      <c r="S10808" s="57"/>
      <c r="T10808" s="57"/>
      <c r="U10808" s="57"/>
      <c r="V10808" s="57"/>
    </row>
    <row r="10809" ht="15" spans="16:22">
      <c r="P10809" s="57"/>
      <c r="Q10809" s="57"/>
      <c r="R10809" s="57"/>
      <c r="S10809" s="57"/>
      <c r="T10809" s="57"/>
      <c r="U10809" s="57"/>
      <c r="V10809" s="57"/>
    </row>
    <row r="10810" ht="15" spans="16:22">
      <c r="P10810" s="57"/>
      <c r="Q10810" s="57"/>
      <c r="R10810" s="57"/>
      <c r="S10810" s="57"/>
      <c r="T10810" s="57"/>
      <c r="U10810" s="57"/>
      <c r="V10810" s="57"/>
    </row>
    <row r="10811" ht="15" spans="16:22">
      <c r="P10811" s="57"/>
      <c r="Q10811" s="57"/>
      <c r="R10811" s="57"/>
      <c r="S10811" s="57"/>
      <c r="T10811" s="57"/>
      <c r="U10811" s="57"/>
      <c r="V10811" s="57"/>
    </row>
    <row r="10812" ht="15" spans="16:22">
      <c r="P10812" s="57"/>
      <c r="Q10812" s="57"/>
      <c r="R10812" s="57"/>
      <c r="S10812" s="57"/>
      <c r="T10812" s="57"/>
      <c r="U10812" s="57"/>
      <c r="V10812" s="57"/>
    </row>
    <row r="10813" ht="15" spans="16:22">
      <c r="P10813" s="57"/>
      <c r="Q10813" s="57"/>
      <c r="R10813" s="57"/>
      <c r="S10813" s="57"/>
      <c r="T10813" s="57"/>
      <c r="U10813" s="57"/>
      <c r="V10813" s="57"/>
    </row>
    <row r="10814" ht="15" spans="16:22">
      <c r="P10814" s="57"/>
      <c r="Q10814" s="57"/>
      <c r="R10814" s="57"/>
      <c r="S10814" s="57"/>
      <c r="T10814" s="57"/>
      <c r="U10814" s="57"/>
      <c r="V10814" s="57"/>
    </row>
    <row r="10815" ht="15" spans="16:22">
      <c r="P10815" s="57"/>
      <c r="Q10815" s="57"/>
      <c r="R10815" s="57"/>
      <c r="S10815" s="57"/>
      <c r="T10815" s="57"/>
      <c r="U10815" s="57"/>
      <c r="V10815" s="57"/>
    </row>
    <row r="10816" ht="15" spans="16:22">
      <c r="P10816" s="57"/>
      <c r="Q10816" s="57"/>
      <c r="R10816" s="57"/>
      <c r="S10816" s="57"/>
      <c r="T10816" s="57"/>
      <c r="U10816" s="57"/>
      <c r="V10816" s="57"/>
    </row>
    <row r="10817" ht="15" spans="16:22">
      <c r="P10817" s="57"/>
      <c r="Q10817" s="57"/>
      <c r="R10817" s="57"/>
      <c r="S10817" s="57"/>
      <c r="T10817" s="57"/>
      <c r="U10817" s="57"/>
      <c r="V10817" s="57"/>
    </row>
    <row r="10818" ht="15" spans="16:22">
      <c r="P10818" s="57"/>
      <c r="Q10818" s="57"/>
      <c r="R10818" s="57"/>
      <c r="S10818" s="57"/>
      <c r="T10818" s="57"/>
      <c r="U10818" s="57"/>
      <c r="V10818" s="57"/>
    </row>
    <row r="10819" ht="15" spans="16:22">
      <c r="P10819" s="57"/>
      <c r="Q10819" s="57"/>
      <c r="R10819" s="57"/>
      <c r="S10819" s="57"/>
      <c r="T10819" s="57"/>
      <c r="U10819" s="57"/>
      <c r="V10819" s="57"/>
    </row>
    <row r="10820" ht="15" spans="16:22">
      <c r="P10820" s="57"/>
      <c r="Q10820" s="57"/>
      <c r="R10820" s="57"/>
      <c r="S10820" s="57"/>
      <c r="T10820" s="57"/>
      <c r="U10820" s="57"/>
      <c r="V10820" s="57"/>
    </row>
    <row r="10821" ht="15" spans="16:22">
      <c r="P10821" s="57"/>
      <c r="Q10821" s="57"/>
      <c r="R10821" s="57"/>
      <c r="S10821" s="57"/>
      <c r="T10821" s="57"/>
      <c r="U10821" s="57"/>
      <c r="V10821" s="57"/>
    </row>
    <row r="10822" ht="15" spans="16:22">
      <c r="P10822" s="57"/>
      <c r="Q10822" s="57"/>
      <c r="R10822" s="57"/>
      <c r="S10822" s="57"/>
      <c r="T10822" s="57"/>
      <c r="U10822" s="57"/>
      <c r="V10822" s="57"/>
    </row>
    <row r="10823" ht="15" spans="16:22">
      <c r="P10823" s="57"/>
      <c r="Q10823" s="57"/>
      <c r="R10823" s="57"/>
      <c r="S10823" s="57"/>
      <c r="T10823" s="57"/>
      <c r="U10823" s="57"/>
      <c r="V10823" s="57"/>
    </row>
    <row r="10824" ht="15" spans="16:22">
      <c r="P10824" s="57"/>
      <c r="Q10824" s="57"/>
      <c r="R10824" s="57"/>
      <c r="S10824" s="57"/>
      <c r="T10824" s="57"/>
      <c r="U10824" s="57"/>
      <c r="V10824" s="57"/>
    </row>
    <row r="10825" ht="15" spans="16:22">
      <c r="P10825" s="57"/>
      <c r="Q10825" s="57"/>
      <c r="R10825" s="57"/>
      <c r="S10825" s="57"/>
      <c r="T10825" s="57"/>
      <c r="U10825" s="57"/>
      <c r="V10825" s="57"/>
    </row>
    <row r="10826" ht="15" spans="16:22">
      <c r="P10826" s="57"/>
      <c r="Q10826" s="57"/>
      <c r="R10826" s="57"/>
      <c r="S10826" s="57"/>
      <c r="T10826" s="57"/>
      <c r="U10826" s="57"/>
      <c r="V10826" s="57"/>
    </row>
    <row r="10827" ht="15" spans="16:22">
      <c r="P10827" s="57"/>
      <c r="Q10827" s="57"/>
      <c r="R10827" s="57"/>
      <c r="S10827" s="57"/>
      <c r="T10827" s="57"/>
      <c r="U10827" s="57"/>
      <c r="V10827" s="57"/>
    </row>
    <row r="10828" ht="15" spans="16:22">
      <c r="P10828" s="57"/>
      <c r="Q10828" s="57"/>
      <c r="R10828" s="57"/>
      <c r="S10828" s="57"/>
      <c r="T10828" s="57"/>
      <c r="U10828" s="57"/>
      <c r="V10828" s="57"/>
    </row>
    <row r="10829" ht="15" spans="16:22">
      <c r="P10829" s="57"/>
      <c r="Q10829" s="57"/>
      <c r="R10829" s="57"/>
      <c r="S10829" s="57"/>
      <c r="T10829" s="57"/>
      <c r="U10829" s="57"/>
      <c r="V10829" s="57"/>
    </row>
    <row r="10830" ht="15" spans="16:22">
      <c r="P10830" s="57"/>
      <c r="Q10830" s="57"/>
      <c r="R10830" s="57"/>
      <c r="S10830" s="57"/>
      <c r="T10830" s="57"/>
      <c r="U10830" s="57"/>
      <c r="V10830" s="57"/>
    </row>
    <row r="10831" ht="15" spans="16:22">
      <c r="P10831" s="57"/>
      <c r="Q10831" s="57"/>
      <c r="R10831" s="57"/>
      <c r="S10831" s="57"/>
      <c r="T10831" s="57"/>
      <c r="U10831" s="57"/>
      <c r="V10831" s="57"/>
    </row>
    <row r="10832" ht="15" spans="16:22">
      <c r="P10832" s="57"/>
      <c r="Q10832" s="57"/>
      <c r="R10832" s="57"/>
      <c r="S10832" s="57"/>
      <c r="T10832" s="57"/>
      <c r="U10832" s="57"/>
      <c r="V10832" s="57"/>
    </row>
    <row r="10833" ht="15" spans="16:22">
      <c r="P10833" s="57"/>
      <c r="Q10833" s="57"/>
      <c r="R10833" s="57"/>
      <c r="S10833" s="57"/>
      <c r="T10833" s="57"/>
      <c r="U10833" s="57"/>
      <c r="V10833" s="57"/>
    </row>
    <row r="10834" ht="15" spans="16:22">
      <c r="P10834" s="57"/>
      <c r="Q10834" s="57"/>
      <c r="R10834" s="57"/>
      <c r="S10834" s="57"/>
      <c r="T10834" s="57"/>
      <c r="U10834" s="57"/>
      <c r="V10834" s="57"/>
    </row>
    <row r="10835" ht="15" spans="16:22">
      <c r="P10835" s="57"/>
      <c r="Q10835" s="57"/>
      <c r="R10835" s="57"/>
      <c r="S10835" s="57"/>
      <c r="T10835" s="57"/>
      <c r="U10835" s="57"/>
      <c r="V10835" s="57"/>
    </row>
    <row r="10836" ht="15" spans="16:22">
      <c r="P10836" s="57"/>
      <c r="Q10836" s="57"/>
      <c r="R10836" s="57"/>
      <c r="S10836" s="57"/>
      <c r="T10836" s="57"/>
      <c r="U10836" s="57"/>
      <c r="V10836" s="57"/>
    </row>
    <row r="10837" ht="15" spans="16:22">
      <c r="P10837" s="57"/>
      <c r="Q10837" s="57"/>
      <c r="R10837" s="57"/>
      <c r="S10837" s="57"/>
      <c r="T10837" s="57"/>
      <c r="U10837" s="57"/>
      <c r="V10837" s="57"/>
    </row>
    <row r="10838" ht="15" spans="16:22">
      <c r="P10838" s="57"/>
      <c r="Q10838" s="57"/>
      <c r="R10838" s="57"/>
      <c r="S10838" s="57"/>
      <c r="T10838" s="57"/>
      <c r="U10838" s="57"/>
      <c r="V10838" s="57"/>
    </row>
    <row r="10839" ht="15" spans="16:22">
      <c r="P10839" s="57"/>
      <c r="Q10839" s="57"/>
      <c r="R10839" s="57"/>
      <c r="S10839" s="57"/>
      <c r="T10839" s="57"/>
      <c r="U10839" s="57"/>
      <c r="V10839" s="57"/>
    </row>
    <row r="10840" ht="15" spans="16:22">
      <c r="P10840" s="57"/>
      <c r="Q10840" s="57"/>
      <c r="R10840" s="57"/>
      <c r="S10840" s="57"/>
      <c r="T10840" s="57"/>
      <c r="U10840" s="57"/>
      <c r="V10840" s="57"/>
    </row>
    <row r="10841" ht="15" spans="16:22">
      <c r="P10841" s="57"/>
      <c r="Q10841" s="57"/>
      <c r="R10841" s="57"/>
      <c r="S10841" s="57"/>
      <c r="T10841" s="57"/>
      <c r="U10841" s="57"/>
      <c r="V10841" s="57"/>
    </row>
    <row r="10842" ht="15" spans="16:22">
      <c r="P10842" s="57"/>
      <c r="Q10842" s="57"/>
      <c r="R10842" s="57"/>
      <c r="S10842" s="57"/>
      <c r="T10842" s="57"/>
      <c r="U10842" s="57"/>
      <c r="V10842" s="57"/>
    </row>
    <row r="10843" ht="15" spans="16:22">
      <c r="P10843" s="57"/>
      <c r="Q10843" s="57"/>
      <c r="R10843" s="57"/>
      <c r="S10843" s="57"/>
      <c r="T10843" s="57"/>
      <c r="U10843" s="57"/>
      <c r="V10843" s="57"/>
    </row>
    <row r="10844" ht="15" spans="16:22">
      <c r="P10844" s="57"/>
      <c r="Q10844" s="57"/>
      <c r="R10844" s="57"/>
      <c r="S10844" s="57"/>
      <c r="T10844" s="57"/>
      <c r="U10844" s="57"/>
      <c r="V10844" s="57"/>
    </row>
    <row r="10845" ht="15" spans="16:22">
      <c r="P10845" s="57"/>
      <c r="Q10845" s="57"/>
      <c r="R10845" s="57"/>
      <c r="S10845" s="57"/>
      <c r="T10845" s="57"/>
      <c r="U10845" s="57"/>
      <c r="V10845" s="57"/>
    </row>
    <row r="10846" ht="15" spans="16:22">
      <c r="P10846" s="57"/>
      <c r="Q10846" s="57"/>
      <c r="R10846" s="57"/>
      <c r="S10846" s="57"/>
      <c r="T10846" s="57"/>
      <c r="U10846" s="57"/>
      <c r="V10846" s="57"/>
    </row>
    <row r="10847" ht="15" spans="16:22">
      <c r="P10847" s="57"/>
      <c r="Q10847" s="57"/>
      <c r="R10847" s="57"/>
      <c r="S10847" s="57"/>
      <c r="T10847" s="57"/>
      <c r="U10847" s="57"/>
      <c r="V10847" s="57"/>
    </row>
    <row r="10848" ht="15" spans="16:22">
      <c r="P10848" s="57"/>
      <c r="Q10848" s="57"/>
      <c r="R10848" s="57"/>
      <c r="S10848" s="57"/>
      <c r="T10848" s="57"/>
      <c r="U10848" s="57"/>
      <c r="V10848" s="57"/>
    </row>
    <row r="10849" ht="15" spans="16:22">
      <c r="P10849" s="57"/>
      <c r="Q10849" s="57"/>
      <c r="R10849" s="57"/>
      <c r="S10849" s="57"/>
      <c r="T10849" s="57"/>
      <c r="U10849" s="57"/>
      <c r="V10849" s="57"/>
    </row>
    <row r="10850" ht="15" spans="16:22">
      <c r="P10850" s="57"/>
      <c r="Q10850" s="57"/>
      <c r="R10850" s="57"/>
      <c r="S10850" s="57"/>
      <c r="T10850" s="57"/>
      <c r="U10850" s="57"/>
      <c r="V10850" s="57"/>
    </row>
    <row r="10851" ht="15" spans="16:22">
      <c r="P10851" s="57"/>
      <c r="Q10851" s="57"/>
      <c r="R10851" s="57"/>
      <c r="S10851" s="57"/>
      <c r="T10851" s="57"/>
      <c r="U10851" s="57"/>
      <c r="V10851" s="57"/>
    </row>
    <row r="10852" ht="15" spans="16:22">
      <c r="P10852" s="57"/>
      <c r="Q10852" s="57"/>
      <c r="R10852" s="57"/>
      <c r="S10852" s="57"/>
      <c r="T10852" s="57"/>
      <c r="U10852" s="57"/>
      <c r="V10852" s="57"/>
    </row>
    <row r="10853" ht="15" spans="16:22">
      <c r="P10853" s="57"/>
      <c r="Q10853" s="57"/>
      <c r="R10853" s="57"/>
      <c r="S10853" s="57"/>
      <c r="T10853" s="57"/>
      <c r="U10853" s="57"/>
      <c r="V10853" s="57"/>
    </row>
    <row r="10854" ht="15" spans="16:22">
      <c r="P10854" s="57"/>
      <c r="Q10854" s="57"/>
      <c r="R10854" s="57"/>
      <c r="S10854" s="57"/>
      <c r="T10854" s="57"/>
      <c r="U10854" s="57"/>
      <c r="V10854" s="57"/>
    </row>
    <row r="10855" ht="15" spans="16:22">
      <c r="P10855" s="57"/>
      <c r="Q10855" s="57"/>
      <c r="R10855" s="57"/>
      <c r="S10855" s="57"/>
      <c r="T10855" s="57"/>
      <c r="U10855" s="57"/>
      <c r="V10855" s="57"/>
    </row>
    <row r="10856" ht="15" spans="16:22">
      <c r="P10856" s="57"/>
      <c r="Q10856" s="57"/>
      <c r="R10856" s="57"/>
      <c r="S10856" s="57"/>
      <c r="T10856" s="57"/>
      <c r="U10856" s="57"/>
      <c r="V10856" s="57"/>
    </row>
    <row r="10857" ht="15" spans="16:22">
      <c r="P10857" s="57"/>
      <c r="Q10857" s="57"/>
      <c r="R10857" s="57"/>
      <c r="S10857" s="57"/>
      <c r="T10857" s="57"/>
      <c r="U10857" s="57"/>
      <c r="V10857" s="57"/>
    </row>
    <row r="10858" ht="15" spans="16:22">
      <c r="P10858" s="57"/>
      <c r="Q10858" s="57"/>
      <c r="R10858" s="57"/>
      <c r="S10858" s="57"/>
      <c r="T10858" s="57"/>
      <c r="U10858" s="57"/>
      <c r="V10858" s="57"/>
    </row>
    <row r="10859" ht="15" spans="16:22">
      <c r="P10859" s="57"/>
      <c r="Q10859" s="57"/>
      <c r="R10859" s="57"/>
      <c r="S10859" s="57"/>
      <c r="T10859" s="57"/>
      <c r="U10859" s="57"/>
      <c r="V10859" s="57"/>
    </row>
    <row r="10860" ht="15" spans="16:22">
      <c r="P10860" s="57"/>
      <c r="Q10860" s="57"/>
      <c r="R10860" s="57"/>
      <c r="S10860" s="57"/>
      <c r="T10860" s="57"/>
      <c r="U10860" s="57"/>
      <c r="V10860" s="57"/>
    </row>
    <row r="10861" ht="15" spans="16:22">
      <c r="P10861" s="57"/>
      <c r="Q10861" s="57"/>
      <c r="R10861" s="57"/>
      <c r="S10861" s="57"/>
      <c r="T10861" s="57"/>
      <c r="U10861" s="57"/>
      <c r="V10861" s="57"/>
    </row>
    <row r="10862" ht="15" spans="16:22">
      <c r="P10862" s="57"/>
      <c r="Q10862" s="57"/>
      <c r="R10862" s="57"/>
      <c r="S10862" s="57"/>
      <c r="T10862" s="57"/>
      <c r="U10862" s="57"/>
      <c r="V10862" s="57"/>
    </row>
    <row r="10863" ht="15" spans="16:22">
      <c r="P10863" s="57"/>
      <c r="Q10863" s="57"/>
      <c r="R10863" s="57"/>
      <c r="S10863" s="57"/>
      <c r="T10863" s="57"/>
      <c r="U10863" s="57"/>
      <c r="V10863" s="57"/>
    </row>
    <row r="10864" ht="15" spans="16:22">
      <c r="P10864" s="57"/>
      <c r="Q10864" s="57"/>
      <c r="R10864" s="57"/>
      <c r="S10864" s="57"/>
      <c r="T10864" s="57"/>
      <c r="U10864" s="57"/>
      <c r="V10864" s="57"/>
    </row>
    <row r="10865" ht="15" spans="16:22">
      <c r="P10865" s="57"/>
      <c r="Q10865" s="57"/>
      <c r="R10865" s="57"/>
      <c r="S10865" s="57"/>
      <c r="T10865" s="57"/>
      <c r="U10865" s="57"/>
      <c r="V10865" s="57"/>
    </row>
    <row r="10866" ht="15" spans="16:22">
      <c r="P10866" s="57"/>
      <c r="Q10866" s="57"/>
      <c r="R10866" s="57"/>
      <c r="S10866" s="57"/>
      <c r="T10866" s="57"/>
      <c r="U10866" s="57"/>
      <c r="V10866" s="57"/>
    </row>
    <row r="10867" ht="15" spans="16:22">
      <c r="P10867" s="57"/>
      <c r="Q10867" s="57"/>
      <c r="R10867" s="57"/>
      <c r="S10867" s="57"/>
      <c r="T10867" s="57"/>
      <c r="U10867" s="57"/>
      <c r="V10867" s="57"/>
    </row>
    <row r="10868" ht="15" spans="16:22">
      <c r="P10868" s="57"/>
      <c r="Q10868" s="57"/>
      <c r="R10868" s="57"/>
      <c r="S10868" s="57"/>
      <c r="T10868" s="57"/>
      <c r="U10868" s="57"/>
      <c r="V10868" s="57"/>
    </row>
    <row r="10869" ht="15" spans="16:22">
      <c r="P10869" s="57"/>
      <c r="Q10869" s="57"/>
      <c r="R10869" s="57"/>
      <c r="S10869" s="57"/>
      <c r="T10869" s="57"/>
      <c r="U10869" s="57"/>
      <c r="V10869" s="57"/>
    </row>
    <row r="10870" ht="15" spans="16:22">
      <c r="P10870" s="57"/>
      <c r="Q10870" s="57"/>
      <c r="R10870" s="57"/>
      <c r="S10870" s="57"/>
      <c r="T10870" s="57"/>
      <c r="U10870" s="57"/>
      <c r="V10870" s="57"/>
    </row>
    <row r="10871" ht="15" spans="16:22">
      <c r="P10871" s="57"/>
      <c r="Q10871" s="57"/>
      <c r="R10871" s="57"/>
      <c r="S10871" s="57"/>
      <c r="T10871" s="57"/>
      <c r="U10871" s="57"/>
      <c r="V10871" s="57"/>
    </row>
    <row r="10872" ht="15" spans="16:22">
      <c r="P10872" s="57"/>
      <c r="Q10872" s="57"/>
      <c r="R10872" s="57"/>
      <c r="S10872" s="57"/>
      <c r="T10872" s="57"/>
      <c r="U10872" s="57"/>
      <c r="V10872" s="57"/>
    </row>
    <row r="10873" ht="15" spans="16:22">
      <c r="P10873" s="57"/>
      <c r="Q10873" s="57"/>
      <c r="R10873" s="57"/>
      <c r="S10873" s="57"/>
      <c r="T10873" s="57"/>
      <c r="U10873" s="57"/>
      <c r="V10873" s="57"/>
    </row>
    <row r="10874" ht="15" spans="16:22">
      <c r="P10874" s="57"/>
      <c r="Q10874" s="57"/>
      <c r="R10874" s="57"/>
      <c r="S10874" s="57"/>
      <c r="T10874" s="57"/>
      <c r="U10874" s="57"/>
      <c r="V10874" s="57"/>
    </row>
    <row r="10875" ht="15" spans="16:22">
      <c r="P10875" s="57"/>
      <c r="Q10875" s="57"/>
      <c r="R10875" s="57"/>
      <c r="S10875" s="57"/>
      <c r="T10875" s="57"/>
      <c r="U10875" s="57"/>
      <c r="V10875" s="57"/>
    </row>
    <row r="10876" ht="15" spans="16:22">
      <c r="P10876" s="57"/>
      <c r="Q10876" s="57"/>
      <c r="R10876" s="57"/>
      <c r="S10876" s="57"/>
      <c r="T10876" s="57"/>
      <c r="U10876" s="57"/>
      <c r="V10876" s="57"/>
    </row>
    <row r="10877" ht="15" spans="16:22">
      <c r="P10877" s="57"/>
      <c r="Q10877" s="57"/>
      <c r="R10877" s="57"/>
      <c r="S10877" s="57"/>
      <c r="T10877" s="57"/>
      <c r="U10877" s="57"/>
      <c r="V10877" s="57"/>
    </row>
    <row r="10878" ht="15" spans="16:22">
      <c r="P10878" s="57"/>
      <c r="Q10878" s="57"/>
      <c r="R10878" s="57"/>
      <c r="S10878" s="57"/>
      <c r="T10878" s="57"/>
      <c r="U10878" s="57"/>
      <c r="V10878" s="57"/>
    </row>
    <row r="10879" ht="15" spans="16:22">
      <c r="P10879" s="57"/>
      <c r="Q10879" s="57"/>
      <c r="R10879" s="57"/>
      <c r="S10879" s="57"/>
      <c r="T10879" s="57"/>
      <c r="U10879" s="57"/>
      <c r="V10879" s="57"/>
    </row>
    <row r="10880" ht="15" spans="16:22">
      <c r="P10880" s="57"/>
      <c r="Q10880" s="57"/>
      <c r="R10880" s="57"/>
      <c r="S10880" s="57"/>
      <c r="T10880" s="57"/>
      <c r="U10880" s="57"/>
      <c r="V10880" s="57"/>
    </row>
    <row r="10881" ht="15" spans="16:22">
      <c r="P10881" s="57"/>
      <c r="Q10881" s="57"/>
      <c r="R10881" s="57"/>
      <c r="S10881" s="57"/>
      <c r="T10881" s="57"/>
      <c r="U10881" s="57"/>
      <c r="V10881" s="57"/>
    </row>
    <row r="10882" ht="15" spans="16:22">
      <c r="P10882" s="57"/>
      <c r="Q10882" s="57"/>
      <c r="R10882" s="57"/>
      <c r="S10882" s="57"/>
      <c r="T10882" s="57"/>
      <c r="U10882" s="57"/>
      <c r="V10882" s="57"/>
    </row>
    <row r="10883" ht="15" spans="16:22">
      <c r="P10883" s="57"/>
      <c r="Q10883" s="57"/>
      <c r="R10883" s="57"/>
      <c r="S10883" s="57"/>
      <c r="T10883" s="57"/>
      <c r="U10883" s="57"/>
      <c r="V10883" s="57"/>
    </row>
    <row r="10884" ht="15" spans="16:22">
      <c r="P10884" s="57"/>
      <c r="Q10884" s="57"/>
      <c r="R10884" s="57"/>
      <c r="S10884" s="57"/>
      <c r="T10884" s="57"/>
      <c r="U10884" s="57"/>
      <c r="V10884" s="57"/>
    </row>
    <row r="10885" ht="15" spans="16:22">
      <c r="P10885" s="57"/>
      <c r="Q10885" s="57"/>
      <c r="R10885" s="57"/>
      <c r="S10885" s="57"/>
      <c r="T10885" s="57"/>
      <c r="U10885" s="57"/>
      <c r="V10885" s="57"/>
    </row>
    <row r="10886" ht="15" spans="16:22">
      <c r="P10886" s="57"/>
      <c r="Q10886" s="57"/>
      <c r="R10886" s="57"/>
      <c r="S10886" s="57"/>
      <c r="T10886" s="57"/>
      <c r="U10886" s="57"/>
      <c r="V10886" s="57"/>
    </row>
    <row r="10887" ht="15" spans="16:22">
      <c r="P10887" s="57"/>
      <c r="Q10887" s="57"/>
      <c r="R10887" s="57"/>
      <c r="S10887" s="57"/>
      <c r="T10887" s="57"/>
      <c r="U10887" s="57"/>
      <c r="V10887" s="57"/>
    </row>
    <row r="10888" ht="15" spans="16:22">
      <c r="P10888" s="57"/>
      <c r="Q10888" s="57"/>
      <c r="R10888" s="57"/>
      <c r="S10888" s="57"/>
      <c r="T10888" s="57"/>
      <c r="U10888" s="57"/>
      <c r="V10888" s="57"/>
    </row>
    <row r="10889" ht="15" spans="16:22">
      <c r="P10889" s="57"/>
      <c r="Q10889" s="57"/>
      <c r="R10889" s="57"/>
      <c r="S10889" s="57"/>
      <c r="T10889" s="57"/>
      <c r="U10889" s="57"/>
      <c r="V10889" s="57"/>
    </row>
    <row r="10890" ht="15" spans="16:22">
      <c r="P10890" s="57"/>
      <c r="Q10890" s="57"/>
      <c r="R10890" s="57"/>
      <c r="S10890" s="57"/>
      <c r="T10890" s="57"/>
      <c r="U10890" s="57"/>
      <c r="V10890" s="57"/>
    </row>
    <row r="10891" ht="15" spans="16:22">
      <c r="P10891" s="57"/>
      <c r="Q10891" s="57"/>
      <c r="R10891" s="57"/>
      <c r="S10891" s="57"/>
      <c r="T10891" s="57"/>
      <c r="U10891" s="57"/>
      <c r="V10891" s="57"/>
    </row>
    <row r="10892" ht="15" spans="16:22">
      <c r="P10892" s="57"/>
      <c r="Q10892" s="57"/>
      <c r="R10892" s="57"/>
      <c r="S10892" s="57"/>
      <c r="T10892" s="57"/>
      <c r="U10892" s="57"/>
      <c r="V10892" s="57"/>
    </row>
    <row r="10893" ht="15" spans="16:22">
      <c r="P10893" s="57"/>
      <c r="Q10893" s="57"/>
      <c r="R10893" s="57"/>
      <c r="S10893" s="57"/>
      <c r="T10893" s="57"/>
      <c r="U10893" s="57"/>
      <c r="V10893" s="57"/>
    </row>
    <row r="10894" ht="15" spans="16:22">
      <c r="P10894" s="57"/>
      <c r="Q10894" s="57"/>
      <c r="R10894" s="57"/>
      <c r="S10894" s="57"/>
      <c r="T10894" s="57"/>
      <c r="U10894" s="57"/>
      <c r="V10894" s="57"/>
    </row>
    <row r="10895" ht="15" spans="16:22">
      <c r="P10895" s="57"/>
      <c r="Q10895" s="57"/>
      <c r="R10895" s="57"/>
      <c r="S10895" s="57"/>
      <c r="T10895" s="57"/>
      <c r="U10895" s="57"/>
      <c r="V10895" s="57"/>
    </row>
    <row r="10896" ht="15" spans="16:22">
      <c r="P10896" s="57"/>
      <c r="Q10896" s="57"/>
      <c r="R10896" s="57"/>
      <c r="S10896" s="57"/>
      <c r="T10896" s="57"/>
      <c r="U10896" s="57"/>
      <c r="V10896" s="57"/>
    </row>
    <row r="10897" ht="15" spans="16:22">
      <c r="P10897" s="57"/>
      <c r="Q10897" s="57"/>
      <c r="R10897" s="57"/>
      <c r="S10897" s="57"/>
      <c r="T10897" s="57"/>
      <c r="U10897" s="57"/>
      <c r="V10897" s="57"/>
    </row>
    <row r="10898" ht="15" spans="16:22">
      <c r="P10898" s="57"/>
      <c r="Q10898" s="57"/>
      <c r="R10898" s="57"/>
      <c r="S10898" s="57"/>
      <c r="T10898" s="57"/>
      <c r="U10898" s="57"/>
      <c r="V10898" s="57"/>
    </row>
    <row r="10899" ht="15" spans="16:22">
      <c r="P10899" s="57"/>
      <c r="Q10899" s="57"/>
      <c r="R10899" s="57"/>
      <c r="S10899" s="57"/>
      <c r="T10899" s="57"/>
      <c r="U10899" s="57"/>
      <c r="V10899" s="57"/>
    </row>
    <row r="10900" ht="15" spans="16:22">
      <c r="P10900" s="57"/>
      <c r="Q10900" s="57"/>
      <c r="R10900" s="57"/>
      <c r="S10900" s="57"/>
      <c r="T10900" s="57"/>
      <c r="U10900" s="57"/>
      <c r="V10900" s="57"/>
    </row>
    <row r="10901" ht="15" spans="16:22">
      <c r="P10901" s="57"/>
      <c r="Q10901" s="57"/>
      <c r="R10901" s="57"/>
      <c r="S10901" s="57"/>
      <c r="T10901" s="57"/>
      <c r="U10901" s="57"/>
      <c r="V10901" s="57"/>
    </row>
    <row r="10902" ht="15" spans="16:22">
      <c r="P10902" s="57"/>
      <c r="Q10902" s="57"/>
      <c r="R10902" s="57"/>
      <c r="S10902" s="57"/>
      <c r="T10902" s="57"/>
      <c r="U10902" s="57"/>
      <c r="V10902" s="57"/>
    </row>
    <row r="10903" ht="15" spans="16:22">
      <c r="P10903" s="57"/>
      <c r="Q10903" s="57"/>
      <c r="R10903" s="57"/>
      <c r="S10903" s="57"/>
      <c r="T10903" s="57"/>
      <c r="U10903" s="57"/>
      <c r="V10903" s="57"/>
    </row>
    <row r="10904" ht="15" spans="16:22">
      <c r="P10904" s="57"/>
      <c r="Q10904" s="57"/>
      <c r="R10904" s="57"/>
      <c r="S10904" s="57"/>
      <c r="T10904" s="57"/>
      <c r="U10904" s="57"/>
      <c r="V10904" s="57"/>
    </row>
    <row r="10905" ht="15" spans="16:22">
      <c r="P10905" s="57"/>
      <c r="Q10905" s="57"/>
      <c r="R10905" s="57"/>
      <c r="S10905" s="57"/>
      <c r="T10905" s="57"/>
      <c r="U10905" s="57"/>
      <c r="V10905" s="57"/>
    </row>
    <row r="10906" ht="15" spans="16:22">
      <c r="P10906" s="57"/>
      <c r="Q10906" s="57"/>
      <c r="R10906" s="57"/>
      <c r="S10906" s="57"/>
      <c r="T10906" s="57"/>
      <c r="U10906" s="57"/>
      <c r="V10906" s="57"/>
    </row>
    <row r="10907" ht="15" spans="16:22">
      <c r="P10907" s="57"/>
      <c r="Q10907" s="57"/>
      <c r="R10907" s="57"/>
      <c r="S10907" s="57"/>
      <c r="T10907" s="57"/>
      <c r="U10907" s="57"/>
      <c r="V10907" s="57"/>
    </row>
    <row r="10908" ht="15" spans="16:22">
      <c r="P10908" s="57"/>
      <c r="Q10908" s="57"/>
      <c r="R10908" s="57"/>
      <c r="S10908" s="57"/>
      <c r="T10908" s="57"/>
      <c r="U10908" s="57"/>
      <c r="V10908" s="57"/>
    </row>
    <row r="10909" ht="15" spans="16:22">
      <c r="P10909" s="57"/>
      <c r="Q10909" s="57"/>
      <c r="R10909" s="57"/>
      <c r="S10909" s="57"/>
      <c r="T10909" s="57"/>
      <c r="U10909" s="57"/>
      <c r="V10909" s="57"/>
    </row>
    <row r="10910" ht="15" spans="16:22">
      <c r="P10910" s="57"/>
      <c r="Q10910" s="57"/>
      <c r="R10910" s="57"/>
      <c r="S10910" s="57"/>
      <c r="T10910" s="57"/>
      <c r="U10910" s="57"/>
      <c r="V10910" s="57"/>
    </row>
    <row r="10911" ht="15" spans="16:22">
      <c r="P10911" s="57"/>
      <c r="Q10911" s="57"/>
      <c r="R10911" s="57"/>
      <c r="S10911" s="57"/>
      <c r="T10911" s="57"/>
      <c r="U10911" s="57"/>
      <c r="V10911" s="57"/>
    </row>
    <row r="10912" ht="15" spans="16:22">
      <c r="P10912" s="57"/>
      <c r="Q10912" s="57"/>
      <c r="R10912" s="57"/>
      <c r="S10912" s="57"/>
      <c r="T10912" s="57"/>
      <c r="U10912" s="57"/>
      <c r="V10912" s="57"/>
    </row>
    <row r="10913" ht="15" spans="16:22">
      <c r="P10913" s="57"/>
      <c r="Q10913" s="57"/>
      <c r="R10913" s="57"/>
      <c r="S10913" s="57"/>
      <c r="T10913" s="57"/>
      <c r="U10913" s="57"/>
      <c r="V10913" s="57"/>
    </row>
    <row r="10914" ht="15" spans="16:22">
      <c r="P10914" s="57"/>
      <c r="Q10914" s="57"/>
      <c r="R10914" s="57"/>
      <c r="S10914" s="57"/>
      <c r="T10914" s="57"/>
      <c r="U10914" s="57"/>
      <c r="V10914" s="57"/>
    </row>
    <row r="10915" ht="15" spans="16:22">
      <c r="P10915" s="57"/>
      <c r="Q10915" s="57"/>
      <c r="R10915" s="57"/>
      <c r="S10915" s="57"/>
      <c r="T10915" s="57"/>
      <c r="U10915" s="57"/>
      <c r="V10915" s="57"/>
    </row>
    <row r="10916" ht="15" spans="16:22">
      <c r="P10916" s="57"/>
      <c r="Q10916" s="57"/>
      <c r="R10916" s="57"/>
      <c r="S10916" s="57"/>
      <c r="T10916" s="57"/>
      <c r="U10916" s="57"/>
      <c r="V10916" s="57"/>
    </row>
    <row r="10917" ht="15" spans="16:22">
      <c r="P10917" s="57"/>
      <c r="Q10917" s="57"/>
      <c r="R10917" s="57"/>
      <c r="S10917" s="57"/>
      <c r="T10917" s="57"/>
      <c r="U10917" s="57"/>
      <c r="V10917" s="57"/>
    </row>
    <row r="10918" ht="15" spans="16:22">
      <c r="P10918" s="57"/>
      <c r="Q10918" s="57"/>
      <c r="R10918" s="57"/>
      <c r="S10918" s="57"/>
      <c r="T10918" s="57"/>
      <c r="U10918" s="57"/>
      <c r="V10918" s="57"/>
    </row>
    <row r="10919" ht="15" spans="16:22">
      <c r="P10919" s="57"/>
      <c r="Q10919" s="57"/>
      <c r="R10919" s="57"/>
      <c r="S10919" s="57"/>
      <c r="T10919" s="57"/>
      <c r="U10919" s="57"/>
      <c r="V10919" s="57"/>
    </row>
    <row r="10920" ht="15" spans="16:22">
      <c r="P10920" s="57"/>
      <c r="Q10920" s="57"/>
      <c r="R10920" s="57"/>
      <c r="S10920" s="57"/>
      <c r="T10920" s="57"/>
      <c r="U10920" s="57"/>
      <c r="V10920" s="57"/>
    </row>
    <row r="10921" ht="15" spans="16:22">
      <c r="P10921" s="57"/>
      <c r="Q10921" s="57"/>
      <c r="R10921" s="57"/>
      <c r="S10921" s="57"/>
      <c r="T10921" s="57"/>
      <c r="U10921" s="57"/>
      <c r="V10921" s="57"/>
    </row>
    <row r="10922" ht="15" spans="16:22">
      <c r="P10922" s="57"/>
      <c r="Q10922" s="57"/>
      <c r="R10922" s="57"/>
      <c r="S10922" s="57"/>
      <c r="T10922" s="57"/>
      <c r="U10922" s="57"/>
      <c r="V10922" s="57"/>
    </row>
    <row r="10923" ht="15" spans="16:22">
      <c r="P10923" s="57"/>
      <c r="Q10923" s="57"/>
      <c r="R10923" s="57"/>
      <c r="S10923" s="57"/>
      <c r="T10923" s="57"/>
      <c r="U10923" s="57"/>
      <c r="V10923" s="57"/>
    </row>
    <row r="10924" ht="15" spans="16:22">
      <c r="P10924" s="57"/>
      <c r="Q10924" s="57"/>
      <c r="R10924" s="57"/>
      <c r="S10924" s="57"/>
      <c r="T10924" s="57"/>
      <c r="U10924" s="57"/>
      <c r="V10924" s="57"/>
    </row>
    <row r="10925" ht="15" spans="16:22">
      <c r="P10925" s="57"/>
      <c r="Q10925" s="57"/>
      <c r="R10925" s="57"/>
      <c r="S10925" s="57"/>
      <c r="T10925" s="57"/>
      <c r="U10925" s="57"/>
      <c r="V10925" s="57"/>
    </row>
    <row r="10926" ht="15" spans="16:22">
      <c r="P10926" s="57"/>
      <c r="Q10926" s="57"/>
      <c r="R10926" s="57"/>
      <c r="S10926" s="57"/>
      <c r="T10926" s="57"/>
      <c r="U10926" s="57"/>
      <c r="V10926" s="57"/>
    </row>
    <row r="10927" ht="15" spans="16:22">
      <c r="P10927" s="57"/>
      <c r="Q10927" s="57"/>
      <c r="R10927" s="57"/>
      <c r="S10927" s="57"/>
      <c r="T10927" s="57"/>
      <c r="U10927" s="57"/>
      <c r="V10927" s="57"/>
    </row>
    <row r="10928" ht="15" spans="16:22">
      <c r="P10928" s="57"/>
      <c r="Q10928" s="57"/>
      <c r="R10928" s="57"/>
      <c r="S10928" s="57"/>
      <c r="T10928" s="57"/>
      <c r="U10928" s="57"/>
      <c r="V10928" s="57"/>
    </row>
    <row r="10929" ht="15" spans="16:22">
      <c r="P10929" s="57"/>
      <c r="Q10929" s="57"/>
      <c r="R10929" s="57"/>
      <c r="S10929" s="57"/>
      <c r="T10929" s="57"/>
      <c r="U10929" s="57"/>
      <c r="V10929" s="57"/>
    </row>
    <row r="10930" ht="15" spans="16:22">
      <c r="P10930" s="57"/>
      <c r="Q10930" s="57"/>
      <c r="R10930" s="57"/>
      <c r="S10930" s="57"/>
      <c r="T10930" s="57"/>
      <c r="U10930" s="57"/>
      <c r="V10930" s="57"/>
    </row>
    <row r="10931" ht="15" spans="16:22">
      <c r="P10931" s="57"/>
      <c r="Q10931" s="57"/>
      <c r="R10931" s="57"/>
      <c r="S10931" s="57"/>
      <c r="T10931" s="57"/>
      <c r="U10931" s="57"/>
      <c r="V10931" s="57"/>
    </row>
    <row r="10932" ht="15" spans="16:22">
      <c r="P10932" s="57"/>
      <c r="Q10932" s="57"/>
      <c r="R10932" s="57"/>
      <c r="S10932" s="57"/>
      <c r="T10932" s="57"/>
      <c r="U10932" s="57"/>
      <c r="V10932" s="57"/>
    </row>
    <row r="10933" ht="15" spans="16:22">
      <c r="P10933" s="57"/>
      <c r="Q10933" s="57"/>
      <c r="R10933" s="57"/>
      <c r="S10933" s="57"/>
      <c r="T10933" s="57"/>
      <c r="U10933" s="57"/>
      <c r="V10933" s="57"/>
    </row>
    <row r="10934" ht="15" spans="16:22">
      <c r="P10934" s="57"/>
      <c r="Q10934" s="57"/>
      <c r="R10934" s="57"/>
      <c r="S10934" s="57"/>
      <c r="T10934" s="57"/>
      <c r="U10934" s="57"/>
      <c r="V10934" s="57"/>
    </row>
    <row r="10935" ht="15" spans="16:22">
      <c r="P10935" s="57"/>
      <c r="Q10935" s="57"/>
      <c r="R10935" s="57"/>
      <c r="S10935" s="57"/>
      <c r="T10935" s="57"/>
      <c r="U10935" s="57"/>
      <c r="V10935" s="57"/>
    </row>
    <row r="10936" ht="15" spans="16:22">
      <c r="P10936" s="57"/>
      <c r="Q10936" s="57"/>
      <c r="R10936" s="57"/>
      <c r="S10936" s="57"/>
      <c r="T10936" s="57"/>
      <c r="U10936" s="57"/>
      <c r="V10936" s="57"/>
    </row>
    <row r="10937" ht="15" spans="16:22">
      <c r="P10937" s="57"/>
      <c r="Q10937" s="57"/>
      <c r="R10937" s="57"/>
      <c r="S10937" s="57"/>
      <c r="T10937" s="57"/>
      <c r="U10937" s="57"/>
      <c r="V10937" s="57"/>
    </row>
    <row r="10938" ht="15" spans="16:22">
      <c r="P10938" s="57"/>
      <c r="Q10938" s="57"/>
      <c r="R10938" s="57"/>
      <c r="S10938" s="57"/>
      <c r="T10938" s="57"/>
      <c r="U10938" s="57"/>
      <c r="V10938" s="57"/>
    </row>
    <row r="10939" ht="15" spans="16:22">
      <c r="P10939" s="57"/>
      <c r="Q10939" s="57"/>
      <c r="R10939" s="57"/>
      <c r="S10939" s="57"/>
      <c r="T10939" s="57"/>
      <c r="U10939" s="57"/>
      <c r="V10939" s="57"/>
    </row>
    <row r="10940" ht="15" spans="16:22">
      <c r="P10940" s="57"/>
      <c r="Q10940" s="57"/>
      <c r="R10940" s="57"/>
      <c r="S10940" s="57"/>
      <c r="T10940" s="57"/>
      <c r="U10940" s="57"/>
      <c r="V10940" s="57"/>
    </row>
    <row r="10941" ht="15" spans="16:22">
      <c r="P10941" s="57"/>
      <c r="Q10941" s="57"/>
      <c r="R10941" s="57"/>
      <c r="S10941" s="57"/>
      <c r="T10941" s="57"/>
      <c r="U10941" s="57"/>
      <c r="V10941" s="57"/>
    </row>
    <row r="10942" ht="15" spans="16:22">
      <c r="P10942" s="57"/>
      <c r="Q10942" s="57"/>
      <c r="R10942" s="57"/>
      <c r="S10942" s="57"/>
      <c r="T10942" s="57"/>
      <c r="U10942" s="57"/>
      <c r="V10942" s="57"/>
    </row>
    <row r="10943" ht="15" spans="16:22">
      <c r="P10943" s="57"/>
      <c r="Q10943" s="57"/>
      <c r="R10943" s="57"/>
      <c r="S10943" s="57"/>
      <c r="T10943" s="57"/>
      <c r="U10943" s="57"/>
      <c r="V10943" s="57"/>
    </row>
    <row r="10944" ht="15" spans="16:22">
      <c r="P10944" s="57"/>
      <c r="Q10944" s="57"/>
      <c r="R10944" s="57"/>
      <c r="S10944" s="57"/>
      <c r="T10944" s="57"/>
      <c r="U10944" s="57"/>
      <c r="V10944" s="57"/>
    </row>
    <row r="10945" ht="15" spans="16:22">
      <c r="P10945" s="57"/>
      <c r="Q10945" s="57"/>
      <c r="R10945" s="57"/>
      <c r="S10945" s="57"/>
      <c r="T10945" s="57"/>
      <c r="U10945" s="57"/>
      <c r="V10945" s="57"/>
    </row>
    <row r="10946" ht="15" spans="16:22">
      <c r="P10946" s="57"/>
      <c r="Q10946" s="57"/>
      <c r="R10946" s="57"/>
      <c r="S10946" s="57"/>
      <c r="T10946" s="57"/>
      <c r="U10946" s="57"/>
      <c r="V10946" s="57"/>
    </row>
    <row r="10947" ht="15" spans="16:22">
      <c r="P10947" s="57"/>
      <c r="Q10947" s="57"/>
      <c r="R10947" s="57"/>
      <c r="S10947" s="57"/>
      <c r="T10947" s="57"/>
      <c r="U10947" s="57"/>
      <c r="V10947" s="57"/>
    </row>
    <row r="10948" ht="15" spans="16:22">
      <c r="P10948" s="57"/>
      <c r="Q10948" s="57"/>
      <c r="R10948" s="57"/>
      <c r="S10948" s="57"/>
      <c r="T10948" s="57"/>
      <c r="U10948" s="57"/>
      <c r="V10948" s="57"/>
    </row>
    <row r="10949" ht="15" spans="16:22">
      <c r="P10949" s="57"/>
      <c r="Q10949" s="57"/>
      <c r="R10949" s="57"/>
      <c r="S10949" s="57"/>
      <c r="T10949" s="57"/>
      <c r="U10949" s="57"/>
      <c r="V10949" s="57"/>
    </row>
    <row r="10950" ht="15" spans="16:22">
      <c r="P10950" s="57"/>
      <c r="Q10950" s="57"/>
      <c r="R10950" s="57"/>
      <c r="S10950" s="57"/>
      <c r="T10950" s="57"/>
      <c r="U10950" s="57"/>
      <c r="V10950" s="57"/>
    </row>
    <row r="10951" ht="15" spans="16:22">
      <c r="P10951" s="57"/>
      <c r="Q10951" s="57"/>
      <c r="R10951" s="57"/>
      <c r="S10951" s="57"/>
      <c r="T10951" s="57"/>
      <c r="U10951" s="57"/>
      <c r="V10951" s="57"/>
    </row>
    <row r="10952" ht="15" spans="16:22">
      <c r="P10952" s="57"/>
      <c r="Q10952" s="57"/>
      <c r="R10952" s="57"/>
      <c r="S10952" s="57"/>
      <c r="T10952" s="57"/>
      <c r="U10952" s="57"/>
      <c r="V10952" s="57"/>
    </row>
    <row r="10953" ht="15" spans="16:22">
      <c r="P10953" s="57"/>
      <c r="Q10953" s="57"/>
      <c r="R10953" s="57"/>
      <c r="S10953" s="57"/>
      <c r="T10953" s="57"/>
      <c r="U10953" s="57"/>
      <c r="V10953" s="57"/>
    </row>
    <row r="10954" ht="15" spans="16:22">
      <c r="P10954" s="57"/>
      <c r="Q10954" s="57"/>
      <c r="R10954" s="57"/>
      <c r="S10954" s="57"/>
      <c r="T10954" s="57"/>
      <c r="U10954" s="57"/>
      <c r="V10954" s="57"/>
    </row>
    <row r="10955" ht="15" spans="16:22">
      <c r="P10955" s="57"/>
      <c r="Q10955" s="57"/>
      <c r="R10955" s="57"/>
      <c r="S10955" s="57"/>
      <c r="T10955" s="57"/>
      <c r="U10955" s="57"/>
      <c r="V10955" s="57"/>
    </row>
    <row r="10956" ht="15" spans="16:22">
      <c r="P10956" s="57"/>
      <c r="Q10956" s="57"/>
      <c r="R10956" s="57"/>
      <c r="S10956" s="57"/>
      <c r="T10956" s="57"/>
      <c r="U10956" s="57"/>
      <c r="V10956" s="57"/>
    </row>
    <row r="10957" ht="15" spans="16:22">
      <c r="P10957" s="57"/>
      <c r="Q10957" s="57"/>
      <c r="R10957" s="57"/>
      <c r="S10957" s="57"/>
      <c r="T10957" s="57"/>
      <c r="U10957" s="57"/>
      <c r="V10957" s="57"/>
    </row>
    <row r="10958" ht="15" spans="16:22">
      <c r="P10958" s="57"/>
      <c r="Q10958" s="57"/>
      <c r="R10958" s="57"/>
      <c r="S10958" s="57"/>
      <c r="T10958" s="57"/>
      <c r="U10958" s="57"/>
      <c r="V10958" s="57"/>
    </row>
    <row r="10959" ht="15" spans="16:22">
      <c r="P10959" s="57"/>
      <c r="Q10959" s="57"/>
      <c r="R10959" s="57"/>
      <c r="S10959" s="57"/>
      <c r="T10959" s="57"/>
      <c r="U10959" s="57"/>
      <c r="V10959" s="57"/>
    </row>
    <row r="10960" ht="15" spans="16:22">
      <c r="P10960" s="57"/>
      <c r="Q10960" s="57"/>
      <c r="R10960" s="57"/>
      <c r="S10960" s="57"/>
      <c r="T10960" s="57"/>
      <c r="U10960" s="57"/>
      <c r="V10960" s="57"/>
    </row>
    <row r="10961" ht="15" spans="16:22">
      <c r="P10961" s="57"/>
      <c r="Q10961" s="57"/>
      <c r="R10961" s="57"/>
      <c r="S10961" s="57"/>
      <c r="T10961" s="57"/>
      <c r="U10961" s="57"/>
      <c r="V10961" s="57"/>
    </row>
    <row r="10962" ht="15" spans="16:22">
      <c r="P10962" s="57"/>
      <c r="Q10962" s="57"/>
      <c r="R10962" s="57"/>
      <c r="S10962" s="57"/>
      <c r="T10962" s="57"/>
      <c r="U10962" s="57"/>
      <c r="V10962" s="57"/>
    </row>
    <row r="10963" ht="15" spans="16:22">
      <c r="P10963" s="57"/>
      <c r="Q10963" s="57"/>
      <c r="R10963" s="57"/>
      <c r="S10963" s="57"/>
      <c r="T10963" s="57"/>
      <c r="U10963" s="57"/>
      <c r="V10963" s="57"/>
    </row>
    <row r="10964" ht="15" spans="16:22">
      <c r="P10964" s="57"/>
      <c r="Q10964" s="57"/>
      <c r="R10964" s="57"/>
      <c r="S10964" s="57"/>
      <c r="T10964" s="57"/>
      <c r="U10964" s="57"/>
      <c r="V10964" s="57"/>
    </row>
    <row r="10965" ht="15" spans="16:22">
      <c r="P10965" s="57"/>
      <c r="Q10965" s="57"/>
      <c r="R10965" s="57"/>
      <c r="S10965" s="57"/>
      <c r="T10965" s="57"/>
      <c r="U10965" s="57"/>
      <c r="V10965" s="57"/>
    </row>
    <row r="10966" ht="15" spans="16:22">
      <c r="P10966" s="57"/>
      <c r="Q10966" s="57"/>
      <c r="R10966" s="57"/>
      <c r="S10966" s="57"/>
      <c r="T10966" s="57"/>
      <c r="U10966" s="57"/>
      <c r="V10966" s="57"/>
    </row>
    <row r="10967" ht="15" spans="16:22">
      <c r="P10967" s="57"/>
      <c r="Q10967" s="57"/>
      <c r="R10967" s="57"/>
      <c r="S10967" s="57"/>
      <c r="T10967" s="57"/>
      <c r="U10967" s="57"/>
      <c r="V10967" s="57"/>
    </row>
    <row r="10968" ht="15" spans="16:22">
      <c r="P10968" s="57"/>
      <c r="Q10968" s="57"/>
      <c r="R10968" s="57"/>
      <c r="S10968" s="57"/>
      <c r="T10968" s="57"/>
      <c r="U10968" s="57"/>
      <c r="V10968" s="57"/>
    </row>
    <row r="10969" ht="15" spans="16:22">
      <c r="P10969" s="57"/>
      <c r="Q10969" s="57"/>
      <c r="R10969" s="57"/>
      <c r="S10969" s="57"/>
      <c r="T10969" s="57"/>
      <c r="U10969" s="57"/>
      <c r="V10969" s="57"/>
    </row>
    <row r="10970" ht="15" spans="16:22">
      <c r="P10970" s="57"/>
      <c r="Q10970" s="57"/>
      <c r="R10970" s="57"/>
      <c r="S10970" s="57"/>
      <c r="T10970" s="57"/>
      <c r="U10970" s="57"/>
      <c r="V10970" s="57"/>
    </row>
    <row r="10971" ht="15" spans="16:22">
      <c r="P10971" s="57"/>
      <c r="Q10971" s="57"/>
      <c r="R10971" s="57"/>
      <c r="S10971" s="57"/>
      <c r="T10971" s="57"/>
      <c r="U10971" s="57"/>
      <c r="V10971" s="57"/>
    </row>
    <row r="10972" ht="15" spans="16:22">
      <c r="P10972" s="57"/>
      <c r="Q10972" s="57"/>
      <c r="R10972" s="57"/>
      <c r="S10972" s="57"/>
      <c r="T10972" s="57"/>
      <c r="U10972" s="57"/>
      <c r="V10972" s="57"/>
    </row>
    <row r="10973" ht="15" spans="16:22">
      <c r="P10973" s="57"/>
      <c r="Q10973" s="57"/>
      <c r="R10973" s="57"/>
      <c r="S10973" s="57"/>
      <c r="T10973" s="57"/>
      <c r="U10973" s="57"/>
      <c r="V10973" s="57"/>
    </row>
    <row r="10974" ht="15" spans="16:22">
      <c r="P10974" s="57"/>
      <c r="Q10974" s="57"/>
      <c r="R10974" s="57"/>
      <c r="S10974" s="57"/>
      <c r="T10974" s="57"/>
      <c r="U10974" s="57"/>
      <c r="V10974" s="57"/>
    </row>
    <row r="10975" ht="15" spans="16:22">
      <c r="P10975" s="57"/>
      <c r="Q10975" s="57"/>
      <c r="R10975" s="57"/>
      <c r="S10975" s="57"/>
      <c r="T10975" s="57"/>
      <c r="U10975" s="57"/>
      <c r="V10975" s="57"/>
    </row>
    <row r="10976" ht="15" spans="16:22">
      <c r="P10976" s="57"/>
      <c r="Q10976" s="57"/>
      <c r="R10976" s="57"/>
      <c r="S10976" s="57"/>
      <c r="T10976" s="57"/>
      <c r="U10976" s="57"/>
      <c r="V10976" s="57"/>
    </row>
    <row r="10977" ht="15" spans="16:22">
      <c r="P10977" s="57"/>
      <c r="Q10977" s="57"/>
      <c r="R10977" s="57"/>
      <c r="S10977" s="57"/>
      <c r="T10977" s="57"/>
      <c r="U10977" s="57"/>
      <c r="V10977" s="57"/>
    </row>
    <row r="10978" ht="15" spans="16:22">
      <c r="P10978" s="57"/>
      <c r="Q10978" s="57"/>
      <c r="R10978" s="57"/>
      <c r="S10978" s="57"/>
      <c r="T10978" s="57"/>
      <c r="U10978" s="57"/>
      <c r="V10978" s="57"/>
    </row>
    <row r="10979" ht="15" spans="16:22">
      <c r="P10979" s="57"/>
      <c r="Q10979" s="57"/>
      <c r="R10979" s="57"/>
      <c r="S10979" s="57"/>
      <c r="T10979" s="57"/>
      <c r="U10979" s="57"/>
      <c r="V10979" s="57"/>
    </row>
    <row r="10980" ht="15" spans="16:22">
      <c r="P10980" s="57"/>
      <c r="Q10980" s="57"/>
      <c r="R10980" s="57"/>
      <c r="S10980" s="57"/>
      <c r="T10980" s="57"/>
      <c r="U10980" s="57"/>
      <c r="V10980" s="57"/>
    </row>
    <row r="10981" ht="15" spans="16:22">
      <c r="P10981" s="57"/>
      <c r="Q10981" s="57"/>
      <c r="R10981" s="57"/>
      <c r="S10981" s="57"/>
      <c r="T10981" s="57"/>
      <c r="U10981" s="57"/>
      <c r="V10981" s="57"/>
    </row>
    <row r="10982" ht="15" spans="16:22">
      <c r="P10982" s="57"/>
      <c r="Q10982" s="57"/>
      <c r="R10982" s="57"/>
      <c r="S10982" s="57"/>
      <c r="T10982" s="57"/>
      <c r="U10982" s="57"/>
      <c r="V10982" s="57"/>
    </row>
    <row r="10983" ht="15" spans="16:22">
      <c r="P10983" s="57"/>
      <c r="Q10983" s="57"/>
      <c r="R10983" s="57"/>
      <c r="S10983" s="57"/>
      <c r="T10983" s="57"/>
      <c r="U10983" s="57"/>
      <c r="V10983" s="57"/>
    </row>
    <row r="10984" ht="15" spans="16:22">
      <c r="P10984" s="57"/>
      <c r="Q10984" s="57"/>
      <c r="R10984" s="57"/>
      <c r="S10984" s="57"/>
      <c r="T10984" s="57"/>
      <c r="U10984" s="57"/>
      <c r="V10984" s="57"/>
    </row>
    <row r="10985" ht="15" spans="16:22">
      <c r="P10985" s="57"/>
      <c r="Q10985" s="57"/>
      <c r="R10985" s="57"/>
      <c r="S10985" s="57"/>
      <c r="T10985" s="57"/>
      <c r="U10985" s="57"/>
      <c r="V10985" s="57"/>
    </row>
    <row r="10986" ht="15" spans="16:22">
      <c r="P10986" s="57"/>
      <c r="Q10986" s="57"/>
      <c r="R10986" s="57"/>
      <c r="S10986" s="57"/>
      <c r="T10986" s="57"/>
      <c r="U10986" s="57"/>
      <c r="V10986" s="57"/>
    </row>
    <row r="10987" ht="15" spans="16:22">
      <c r="P10987" s="57"/>
      <c r="Q10987" s="57"/>
      <c r="R10987" s="57"/>
      <c r="S10987" s="57"/>
      <c r="T10987" s="57"/>
      <c r="U10987" s="57"/>
      <c r="V10987" s="57"/>
    </row>
    <row r="10988" ht="15" spans="16:22">
      <c r="P10988" s="57"/>
      <c r="Q10988" s="57"/>
      <c r="R10988" s="57"/>
      <c r="S10988" s="57"/>
      <c r="T10988" s="57"/>
      <c r="U10988" s="57"/>
      <c r="V10988" s="57"/>
    </row>
    <row r="10989" ht="15" spans="16:22">
      <c r="P10989" s="57"/>
      <c r="Q10989" s="57"/>
      <c r="R10989" s="57"/>
      <c r="S10989" s="57"/>
      <c r="T10989" s="57"/>
      <c r="U10989" s="57"/>
      <c r="V10989" s="57"/>
    </row>
    <row r="10990" ht="15" spans="16:22">
      <c r="P10990" s="57"/>
      <c r="Q10990" s="57"/>
      <c r="R10990" s="57"/>
      <c r="S10990" s="57"/>
      <c r="T10990" s="57"/>
      <c r="U10990" s="57"/>
      <c r="V10990" s="57"/>
    </row>
    <row r="10991" ht="15" spans="16:22">
      <c r="P10991" s="57"/>
      <c r="Q10991" s="57"/>
      <c r="R10991" s="57"/>
      <c r="S10991" s="57"/>
      <c r="T10991" s="57"/>
      <c r="U10991" s="57"/>
      <c r="V10991" s="57"/>
    </row>
    <row r="10992" ht="15" spans="16:22">
      <c r="P10992" s="57"/>
      <c r="Q10992" s="57"/>
      <c r="R10992" s="57"/>
      <c r="S10992" s="57"/>
      <c r="T10992" s="57"/>
      <c r="U10992" s="57"/>
      <c r="V10992" s="57"/>
    </row>
    <row r="10993" ht="15" spans="16:22">
      <c r="P10993" s="57"/>
      <c r="Q10993" s="57"/>
      <c r="R10993" s="57"/>
      <c r="S10993" s="57"/>
      <c r="T10993" s="57"/>
      <c r="U10993" s="57"/>
      <c r="V10993" s="57"/>
    </row>
    <row r="10994" ht="15" spans="16:22">
      <c r="P10994" s="57"/>
      <c r="Q10994" s="57"/>
      <c r="R10994" s="57"/>
      <c r="S10994" s="57"/>
      <c r="T10994" s="57"/>
      <c r="U10994" s="57"/>
      <c r="V10994" s="57"/>
    </row>
    <row r="10995" ht="15" spans="16:22">
      <c r="P10995" s="57"/>
      <c r="Q10995" s="57"/>
      <c r="R10995" s="57"/>
      <c r="S10995" s="57"/>
      <c r="T10995" s="57"/>
      <c r="U10995" s="57"/>
      <c r="V10995" s="57"/>
    </row>
    <row r="10996" ht="15" spans="16:22">
      <c r="P10996" s="57"/>
      <c r="Q10996" s="57"/>
      <c r="R10996" s="57"/>
      <c r="S10996" s="57"/>
      <c r="T10996" s="57"/>
      <c r="U10996" s="57"/>
      <c r="V10996" s="57"/>
    </row>
    <row r="10997" ht="15" spans="16:22">
      <c r="P10997" s="57"/>
      <c r="Q10997" s="57"/>
      <c r="R10997" s="57"/>
      <c r="S10997" s="57"/>
      <c r="T10997" s="57"/>
      <c r="U10997" s="57"/>
      <c r="V10997" s="57"/>
    </row>
    <row r="10998" ht="15" spans="16:22">
      <c r="P10998" s="57"/>
      <c r="Q10998" s="57"/>
      <c r="R10998" s="57"/>
      <c r="S10998" s="57"/>
      <c r="T10998" s="57"/>
      <c r="U10998" s="57"/>
      <c r="V10998" s="57"/>
    </row>
    <row r="10999" ht="15" spans="16:22">
      <c r="P10999" s="57"/>
      <c r="Q10999" s="57"/>
      <c r="R10999" s="57"/>
      <c r="S10999" s="57"/>
      <c r="T10999" s="57"/>
      <c r="U10999" s="57"/>
      <c r="V10999" s="57"/>
    </row>
    <row r="11000" ht="15" spans="16:22">
      <c r="P11000" s="57"/>
      <c r="Q11000" s="57"/>
      <c r="R11000" s="57"/>
      <c r="S11000" s="57"/>
      <c r="T11000" s="57"/>
      <c r="U11000" s="57"/>
      <c r="V11000" s="57"/>
    </row>
    <row r="11001" ht="15" spans="16:22">
      <c r="P11001" s="57"/>
      <c r="Q11001" s="57"/>
      <c r="R11001" s="57"/>
      <c r="S11001" s="57"/>
      <c r="T11001" s="57"/>
      <c r="U11001" s="57"/>
      <c r="V11001" s="57"/>
    </row>
    <row r="11002" ht="15" spans="16:22">
      <c r="P11002" s="57"/>
      <c r="Q11002" s="57"/>
      <c r="R11002" s="57"/>
      <c r="S11002" s="57"/>
      <c r="T11002" s="57"/>
      <c r="U11002" s="57"/>
      <c r="V11002" s="57"/>
    </row>
    <row r="11003" ht="15" spans="16:22">
      <c r="P11003" s="57"/>
      <c r="Q11003" s="57"/>
      <c r="R11003" s="57"/>
      <c r="S11003" s="57"/>
      <c r="T11003" s="57"/>
      <c r="U11003" s="57"/>
      <c r="V11003" s="57"/>
    </row>
    <row r="11004" ht="15" spans="16:22">
      <c r="P11004" s="57"/>
      <c r="Q11004" s="57"/>
      <c r="R11004" s="57"/>
      <c r="S11004" s="57"/>
      <c r="T11004" s="57"/>
      <c r="U11004" s="57"/>
      <c r="V11004" s="57"/>
    </row>
    <row r="11005" ht="15" spans="16:22">
      <c r="P11005" s="57"/>
      <c r="Q11005" s="57"/>
      <c r="R11005" s="57"/>
      <c r="S11005" s="57"/>
      <c r="T11005" s="57"/>
      <c r="U11005" s="57"/>
      <c r="V11005" s="57"/>
    </row>
    <row r="11006" ht="15" spans="16:22">
      <c r="P11006" s="57"/>
      <c r="Q11006" s="57"/>
      <c r="R11006" s="57"/>
      <c r="S11006" s="57"/>
      <c r="T11006" s="57"/>
      <c r="U11006" s="57"/>
      <c r="V11006" s="57"/>
    </row>
    <row r="11007" ht="15" spans="16:22">
      <c r="P11007" s="57"/>
      <c r="Q11007" s="57"/>
      <c r="R11007" s="57"/>
      <c r="S11007" s="57"/>
      <c r="T11007" s="57"/>
      <c r="U11007" s="57"/>
      <c r="V11007" s="57"/>
    </row>
    <row r="11008" ht="15" spans="16:22">
      <c r="P11008" s="57"/>
      <c r="Q11008" s="57"/>
      <c r="R11008" s="57"/>
      <c r="S11008" s="57"/>
      <c r="T11008" s="57"/>
      <c r="U11008" s="57"/>
      <c r="V11008" s="57"/>
    </row>
    <row r="11009" ht="15" spans="16:22">
      <c r="P11009" s="57"/>
      <c r="Q11009" s="57"/>
      <c r="R11009" s="57"/>
      <c r="S11009" s="57"/>
      <c r="T11009" s="57"/>
      <c r="U11009" s="57"/>
      <c r="V11009" s="57"/>
    </row>
    <row r="11010" ht="15" spans="16:22">
      <c r="P11010" s="57"/>
      <c r="Q11010" s="57"/>
      <c r="R11010" s="57"/>
      <c r="S11010" s="57"/>
      <c r="T11010" s="57"/>
      <c r="U11010" s="57"/>
      <c r="V11010" s="57"/>
    </row>
    <row r="11011" ht="15" spans="16:22">
      <c r="P11011" s="57"/>
      <c r="Q11011" s="57"/>
      <c r="R11011" s="57"/>
      <c r="S11011" s="57"/>
      <c r="T11011" s="57"/>
      <c r="U11011" s="57"/>
      <c r="V11011" s="57"/>
    </row>
    <row r="11012" ht="15" spans="16:22">
      <c r="P11012" s="57"/>
      <c r="Q11012" s="57"/>
      <c r="R11012" s="57"/>
      <c r="S11012" s="57"/>
      <c r="T11012" s="57"/>
      <c r="U11012" s="57"/>
      <c r="V11012" s="57"/>
    </row>
    <row r="11013" ht="15" spans="16:22">
      <c r="P11013" s="57"/>
      <c r="Q11013" s="57"/>
      <c r="R11013" s="57"/>
      <c r="S11013" s="57"/>
      <c r="T11013" s="57"/>
      <c r="U11013" s="57"/>
      <c r="V11013" s="57"/>
    </row>
    <row r="11014" ht="15" spans="16:22">
      <c r="P11014" s="57"/>
      <c r="Q11014" s="57"/>
      <c r="R11014" s="57"/>
      <c r="S11014" s="57"/>
      <c r="T11014" s="57"/>
      <c r="U11014" s="57"/>
      <c r="V11014" s="57"/>
    </row>
    <row r="11015" ht="15" spans="16:22">
      <c r="P11015" s="57"/>
      <c r="Q11015" s="57"/>
      <c r="R11015" s="57"/>
      <c r="S11015" s="57"/>
      <c r="T11015" s="57"/>
      <c r="U11015" s="57"/>
      <c r="V11015" s="57"/>
    </row>
    <row r="11016" ht="15" spans="16:22">
      <c r="P11016" s="57"/>
      <c r="Q11016" s="57"/>
      <c r="R11016" s="57"/>
      <c r="S11016" s="57"/>
      <c r="T11016" s="57"/>
      <c r="U11016" s="57"/>
      <c r="V11016" s="57"/>
    </row>
    <row r="11017" ht="15" spans="16:22">
      <c r="P11017" s="57"/>
      <c r="Q11017" s="57"/>
      <c r="R11017" s="57"/>
      <c r="S11017" s="57"/>
      <c r="T11017" s="57"/>
      <c r="U11017" s="57"/>
      <c r="V11017" s="57"/>
    </row>
    <row r="11018" ht="15" spans="16:22">
      <c r="P11018" s="57"/>
      <c r="Q11018" s="57"/>
      <c r="R11018" s="57"/>
      <c r="S11018" s="57"/>
      <c r="T11018" s="57"/>
      <c r="U11018" s="57"/>
      <c r="V11018" s="57"/>
    </row>
    <row r="11019" ht="15" spans="16:22">
      <c r="P11019" s="57"/>
      <c r="Q11019" s="57"/>
      <c r="R11019" s="57"/>
      <c r="S11019" s="57"/>
      <c r="T11019" s="57"/>
      <c r="U11019" s="57"/>
      <c r="V11019" s="57"/>
    </row>
    <row r="11020" ht="15" spans="16:22">
      <c r="P11020" s="57"/>
      <c r="Q11020" s="57"/>
      <c r="R11020" s="57"/>
      <c r="S11020" s="57"/>
      <c r="T11020" s="57"/>
      <c r="U11020" s="57"/>
      <c r="V11020" s="57"/>
    </row>
    <row r="11021" ht="15" spans="16:22">
      <c r="P11021" s="57"/>
      <c r="Q11021" s="57"/>
      <c r="R11021" s="57"/>
      <c r="S11021" s="57"/>
      <c r="T11021" s="57"/>
      <c r="U11021" s="57"/>
      <c r="V11021" s="57"/>
    </row>
    <row r="11022" ht="15" spans="16:22">
      <c r="P11022" s="57"/>
      <c r="Q11022" s="57"/>
      <c r="R11022" s="57"/>
      <c r="S11022" s="57"/>
      <c r="T11022" s="57"/>
      <c r="U11022" s="57"/>
      <c r="V11022" s="57"/>
    </row>
    <row r="11023" ht="15" spans="16:22">
      <c r="P11023" s="57"/>
      <c r="Q11023" s="57"/>
      <c r="R11023" s="57"/>
      <c r="S11023" s="57"/>
      <c r="T11023" s="57"/>
      <c r="U11023" s="57"/>
      <c r="V11023" s="57"/>
    </row>
    <row r="11024" ht="15" spans="16:22">
      <c r="P11024" s="57"/>
      <c r="Q11024" s="57"/>
      <c r="R11024" s="57"/>
      <c r="S11024" s="57"/>
      <c r="T11024" s="57"/>
      <c r="U11024" s="57"/>
      <c r="V11024" s="57"/>
    </row>
    <row r="11025" ht="15" spans="16:22">
      <c r="P11025" s="57"/>
      <c r="Q11025" s="57"/>
      <c r="R11025" s="57"/>
      <c r="S11025" s="57"/>
      <c r="T11025" s="57"/>
      <c r="U11025" s="57"/>
      <c r="V11025" s="57"/>
    </row>
    <row r="11026" ht="15" spans="16:22">
      <c r="P11026" s="57"/>
      <c r="Q11026" s="57"/>
      <c r="R11026" s="57"/>
      <c r="S11026" s="57"/>
      <c r="T11026" s="57"/>
      <c r="U11026" s="57"/>
      <c r="V11026" s="57"/>
    </row>
    <row r="11027" ht="15" spans="16:22">
      <c r="P11027" s="57"/>
      <c r="Q11027" s="57"/>
      <c r="R11027" s="57"/>
      <c r="S11027" s="57"/>
      <c r="T11027" s="57"/>
      <c r="U11027" s="57"/>
      <c r="V11027" s="57"/>
    </row>
    <row r="11028" ht="15" spans="16:22">
      <c r="P11028" s="57"/>
      <c r="Q11028" s="57"/>
      <c r="R11028" s="57"/>
      <c r="S11028" s="57"/>
      <c r="T11028" s="57"/>
      <c r="U11028" s="57"/>
      <c r="V11028" s="57"/>
    </row>
    <row r="11029" ht="15" spans="16:22">
      <c r="P11029" s="57"/>
      <c r="Q11029" s="57"/>
      <c r="R11029" s="57"/>
      <c r="S11029" s="57"/>
      <c r="T11029" s="57"/>
      <c r="U11029" s="57"/>
      <c r="V11029" s="57"/>
    </row>
    <row r="11030" ht="15" spans="16:22">
      <c r="P11030" s="57"/>
      <c r="Q11030" s="57"/>
      <c r="R11030" s="57"/>
      <c r="S11030" s="57"/>
      <c r="T11030" s="57"/>
      <c r="U11030" s="57"/>
      <c r="V11030" s="57"/>
    </row>
    <row r="11031" ht="15" spans="16:22">
      <c r="P11031" s="57"/>
      <c r="Q11031" s="57"/>
      <c r="R11031" s="57"/>
      <c r="S11031" s="57"/>
      <c r="T11031" s="57"/>
      <c r="U11031" s="57"/>
      <c r="V11031" s="57"/>
    </row>
    <row r="11032" ht="15" spans="16:22">
      <c r="P11032" s="57"/>
      <c r="Q11032" s="57"/>
      <c r="R11032" s="57"/>
      <c r="S11032" s="57"/>
      <c r="T11032" s="57"/>
      <c r="U11032" s="57"/>
      <c r="V11032" s="57"/>
    </row>
    <row r="11033" ht="15" spans="16:22">
      <c r="P11033" s="57"/>
      <c r="Q11033" s="57"/>
      <c r="R11033" s="57"/>
      <c r="S11033" s="57"/>
      <c r="T11033" s="57"/>
      <c r="U11033" s="57"/>
      <c r="V11033" s="57"/>
    </row>
    <row r="11034" ht="15" spans="16:22">
      <c r="P11034" s="57"/>
      <c r="Q11034" s="57"/>
      <c r="R11034" s="57"/>
      <c r="S11034" s="57"/>
      <c r="T11034" s="57"/>
      <c r="U11034" s="57"/>
      <c r="V11034" s="57"/>
    </row>
    <row r="11035" ht="15" spans="16:22">
      <c r="P11035" s="57"/>
      <c r="Q11035" s="57"/>
      <c r="R11035" s="57"/>
      <c r="S11035" s="57"/>
      <c r="T11035" s="57"/>
      <c r="U11035" s="57"/>
      <c r="V11035" s="57"/>
    </row>
    <row r="11036" ht="15" spans="16:22">
      <c r="P11036" s="57"/>
      <c r="Q11036" s="57"/>
      <c r="R11036" s="57"/>
      <c r="S11036" s="57"/>
      <c r="T11036" s="57"/>
      <c r="U11036" s="57"/>
      <c r="V11036" s="57"/>
    </row>
    <row r="11037" ht="15" spans="16:22">
      <c r="P11037" s="57"/>
      <c r="Q11037" s="57"/>
      <c r="R11037" s="57"/>
      <c r="S11037" s="57"/>
      <c r="T11037" s="57"/>
      <c r="U11037" s="57"/>
      <c r="V11037" s="57"/>
    </row>
    <row r="11038" ht="15" spans="16:22">
      <c r="P11038" s="57"/>
      <c r="Q11038" s="57"/>
      <c r="R11038" s="57"/>
      <c r="S11038" s="57"/>
      <c r="T11038" s="57"/>
      <c r="U11038" s="57"/>
      <c r="V11038" s="57"/>
    </row>
    <row r="11039" ht="15" spans="16:22">
      <c r="P11039" s="57"/>
      <c r="Q11039" s="57"/>
      <c r="R11039" s="57"/>
      <c r="S11039" s="57"/>
      <c r="T11039" s="57"/>
      <c r="U11039" s="57"/>
      <c r="V11039" s="57"/>
    </row>
    <row r="11040" ht="15" spans="16:22">
      <c r="P11040" s="57"/>
      <c r="Q11040" s="57"/>
      <c r="R11040" s="57"/>
      <c r="S11040" s="57"/>
      <c r="T11040" s="57"/>
      <c r="U11040" s="57"/>
      <c r="V11040" s="57"/>
    </row>
    <row r="11041" ht="15" spans="16:22">
      <c r="P11041" s="57"/>
      <c r="Q11041" s="57"/>
      <c r="R11041" s="57"/>
      <c r="S11041" s="57"/>
      <c r="T11041" s="57"/>
      <c r="U11041" s="57"/>
      <c r="V11041" s="57"/>
    </row>
    <row r="11042" ht="15" spans="16:22">
      <c r="P11042" s="57"/>
      <c r="Q11042" s="57"/>
      <c r="R11042" s="57"/>
      <c r="S11042" s="57"/>
      <c r="T11042" s="57"/>
      <c r="U11042" s="57"/>
      <c r="V11042" s="57"/>
    </row>
    <row r="11043" ht="15" spans="16:22">
      <c r="P11043" s="57"/>
      <c r="Q11043" s="57"/>
      <c r="R11043" s="57"/>
      <c r="S11043" s="57"/>
      <c r="T11043" s="57"/>
      <c r="U11043" s="57"/>
      <c r="V11043" s="57"/>
    </row>
    <row r="11044" ht="15" spans="16:22">
      <c r="P11044" s="57"/>
      <c r="Q11044" s="57"/>
      <c r="R11044" s="57"/>
      <c r="S11044" s="57"/>
      <c r="T11044" s="57"/>
      <c r="U11044" s="57"/>
      <c r="V11044" s="57"/>
    </row>
    <row r="11045" ht="15" spans="16:22">
      <c r="P11045" s="57"/>
      <c r="Q11045" s="57"/>
      <c r="R11045" s="57"/>
      <c r="S11045" s="57"/>
      <c r="T11045" s="57"/>
      <c r="U11045" s="57"/>
      <c r="V11045" s="57"/>
    </row>
    <row r="11046" ht="15" spans="16:22">
      <c r="P11046" s="57"/>
      <c r="Q11046" s="57"/>
      <c r="R11046" s="57"/>
      <c r="S11046" s="57"/>
      <c r="T11046" s="57"/>
      <c r="U11046" s="57"/>
      <c r="V11046" s="57"/>
    </row>
    <row r="11047" ht="15" spans="16:22">
      <c r="P11047" s="57"/>
      <c r="Q11047" s="57"/>
      <c r="R11047" s="57"/>
      <c r="S11047" s="57"/>
      <c r="T11047" s="57"/>
      <c r="U11047" s="57"/>
      <c r="V11047" s="57"/>
    </row>
    <row r="11048" ht="15" spans="16:22">
      <c r="P11048" s="57"/>
      <c r="Q11048" s="57"/>
      <c r="R11048" s="57"/>
      <c r="S11048" s="57"/>
      <c r="T11048" s="57"/>
      <c r="U11048" s="57"/>
      <c r="V11048" s="57"/>
    </row>
    <row r="11049" ht="15" spans="16:22">
      <c r="P11049" s="57"/>
      <c r="Q11049" s="57"/>
      <c r="R11049" s="57"/>
      <c r="S11049" s="57"/>
      <c r="T11049" s="57"/>
      <c r="U11049" s="57"/>
      <c r="V11049" s="57"/>
    </row>
    <row r="11050" ht="15" spans="16:22">
      <c r="P11050" s="57"/>
      <c r="Q11050" s="57"/>
      <c r="R11050" s="57"/>
      <c r="S11050" s="57"/>
      <c r="T11050" s="57"/>
      <c r="U11050" s="57"/>
      <c r="V11050" s="57"/>
    </row>
    <row r="11051" ht="15" spans="16:22">
      <c r="P11051" s="57"/>
      <c r="Q11051" s="57"/>
      <c r="R11051" s="57"/>
      <c r="S11051" s="57"/>
      <c r="T11051" s="57"/>
      <c r="U11051" s="57"/>
      <c r="V11051" s="57"/>
    </row>
    <row r="11052" ht="15" spans="16:22">
      <c r="P11052" s="57"/>
      <c r="Q11052" s="57"/>
      <c r="R11052" s="57"/>
      <c r="S11052" s="57"/>
      <c r="T11052" s="57"/>
      <c r="U11052" s="57"/>
      <c r="V11052" s="57"/>
    </row>
    <row r="11053" ht="15" spans="16:22">
      <c r="P11053" s="57"/>
      <c r="Q11053" s="57"/>
      <c r="R11053" s="57"/>
      <c r="S11053" s="57"/>
      <c r="T11053" s="57"/>
      <c r="U11053" s="57"/>
      <c r="V11053" s="57"/>
    </row>
    <row r="11054" ht="15" spans="16:22">
      <c r="P11054" s="57"/>
      <c r="Q11054" s="57"/>
      <c r="R11054" s="57"/>
      <c r="S11054" s="57"/>
      <c r="T11054" s="57"/>
      <c r="U11054" s="57"/>
      <c r="V11054" s="57"/>
    </row>
    <row r="11055" ht="15" spans="16:22">
      <c r="P11055" s="57"/>
      <c r="Q11055" s="57"/>
      <c r="R11055" s="57"/>
      <c r="S11055" s="57"/>
      <c r="T11055" s="57"/>
      <c r="U11055" s="57"/>
      <c r="V11055" s="57"/>
    </row>
    <row r="11056" ht="15" spans="16:22">
      <c r="P11056" s="57"/>
      <c r="Q11056" s="57"/>
      <c r="R11056" s="57"/>
      <c r="S11056" s="57"/>
      <c r="T11056" s="57"/>
      <c r="U11056" s="57"/>
      <c r="V11056" s="57"/>
    </row>
    <row r="11057" ht="15" spans="16:22">
      <c r="P11057" s="57"/>
      <c r="Q11057" s="57"/>
      <c r="R11057" s="57"/>
      <c r="S11057" s="57"/>
      <c r="T11057" s="57"/>
      <c r="U11057" s="57"/>
      <c r="V11057" s="57"/>
    </row>
    <row r="11058" ht="15" spans="16:22">
      <c r="P11058" s="57"/>
      <c r="Q11058" s="57"/>
      <c r="R11058" s="57"/>
      <c r="S11058" s="57"/>
      <c r="T11058" s="57"/>
      <c r="U11058" s="57"/>
      <c r="V11058" s="57"/>
    </row>
    <row r="11059" ht="15" spans="16:22">
      <c r="P11059" s="57"/>
      <c r="Q11059" s="57"/>
      <c r="R11059" s="57"/>
      <c r="S11059" s="57"/>
      <c r="T11059" s="57"/>
      <c r="U11059" s="57"/>
      <c r="V11059" s="57"/>
    </row>
    <row r="11060" ht="15" spans="16:22">
      <c r="P11060" s="57"/>
      <c r="Q11060" s="57"/>
      <c r="R11060" s="57"/>
      <c r="S11060" s="57"/>
      <c r="T11060" s="57"/>
      <c r="U11060" s="57"/>
      <c r="V11060" s="57"/>
    </row>
    <row r="11061" ht="15" spans="16:22">
      <c r="P11061" s="57"/>
      <c r="Q11061" s="57"/>
      <c r="R11061" s="57"/>
      <c r="S11061" s="57"/>
      <c r="T11061" s="57"/>
      <c r="U11061" s="57"/>
      <c r="V11061" s="57"/>
    </row>
    <row r="11062" ht="15" spans="16:22">
      <c r="P11062" s="57"/>
      <c r="Q11062" s="57"/>
      <c r="R11062" s="57"/>
      <c r="S11062" s="57"/>
      <c r="T11062" s="57"/>
      <c r="U11062" s="57"/>
      <c r="V11062" s="57"/>
    </row>
    <row r="11063" ht="15" spans="16:22">
      <c r="P11063" s="57"/>
      <c r="Q11063" s="57"/>
      <c r="R11063" s="57"/>
      <c r="S11063" s="57"/>
      <c r="T11063" s="57"/>
      <c r="U11063" s="57"/>
      <c r="V11063" s="57"/>
    </row>
    <row r="11064" ht="15" spans="16:22">
      <c r="P11064" s="57"/>
      <c r="Q11064" s="57"/>
      <c r="R11064" s="57"/>
      <c r="S11064" s="57"/>
      <c r="T11064" s="57"/>
      <c r="U11064" s="57"/>
      <c r="V11064" s="57"/>
    </row>
    <row r="11065" ht="15" spans="16:22">
      <c r="P11065" s="57"/>
      <c r="Q11065" s="57"/>
      <c r="R11065" s="57"/>
      <c r="S11065" s="57"/>
      <c r="T11065" s="57"/>
      <c r="U11065" s="57"/>
      <c r="V11065" s="57"/>
    </row>
    <row r="11066" ht="15" spans="16:22">
      <c r="P11066" s="57"/>
      <c r="Q11066" s="57"/>
      <c r="R11066" s="57"/>
      <c r="S11066" s="57"/>
      <c r="T11066" s="57"/>
      <c r="U11066" s="57"/>
      <c r="V11066" s="57"/>
    </row>
    <row r="11067" ht="15" spans="16:22">
      <c r="P11067" s="57"/>
      <c r="Q11067" s="57"/>
      <c r="R11067" s="57"/>
      <c r="S11067" s="57"/>
      <c r="T11067" s="57"/>
      <c r="U11067" s="57"/>
      <c r="V11067" s="57"/>
    </row>
    <row r="11068" ht="15" spans="16:22">
      <c r="P11068" s="57"/>
      <c r="Q11068" s="57"/>
      <c r="R11068" s="57"/>
      <c r="S11068" s="57"/>
      <c r="T11068" s="57"/>
      <c r="U11068" s="57"/>
      <c r="V11068" s="57"/>
    </row>
    <row r="11069" ht="15" spans="16:22">
      <c r="P11069" s="57"/>
      <c r="Q11069" s="57"/>
      <c r="R11069" s="57"/>
      <c r="S11069" s="57"/>
      <c r="T11069" s="57"/>
      <c r="U11069" s="57"/>
      <c r="V11069" s="57"/>
    </row>
    <row r="11070" ht="15" spans="16:22">
      <c r="P11070" s="57"/>
      <c r="Q11070" s="57"/>
      <c r="R11070" s="57"/>
      <c r="S11070" s="57"/>
      <c r="T11070" s="57"/>
      <c r="U11070" s="57"/>
      <c r="V11070" s="57"/>
    </row>
    <row r="11071" ht="15" spans="16:22">
      <c r="P11071" s="57"/>
      <c r="Q11071" s="57"/>
      <c r="R11071" s="57"/>
      <c r="S11071" s="57"/>
      <c r="T11071" s="57"/>
      <c r="U11071" s="57"/>
      <c r="V11071" s="57"/>
    </row>
    <row r="11072" ht="15" spans="16:22">
      <c r="P11072" s="57"/>
      <c r="Q11072" s="57"/>
      <c r="R11072" s="57"/>
      <c r="S11072" s="57"/>
      <c r="T11072" s="57"/>
      <c r="U11072" s="57"/>
      <c r="V11072" s="57"/>
    </row>
    <row r="11073" ht="15" spans="16:22">
      <c r="P11073" s="57"/>
      <c r="Q11073" s="57"/>
      <c r="R11073" s="57"/>
      <c r="S11073" s="57"/>
      <c r="T11073" s="57"/>
      <c r="U11073" s="57"/>
      <c r="V11073" s="57"/>
    </row>
    <row r="11074" ht="15" spans="16:22">
      <c r="P11074" s="57"/>
      <c r="Q11074" s="57"/>
      <c r="R11074" s="57"/>
      <c r="S11074" s="57"/>
      <c r="T11074" s="57"/>
      <c r="U11074" s="57"/>
      <c r="V11074" s="57"/>
    </row>
    <row r="11075" ht="15" spans="16:22">
      <c r="P11075" s="57"/>
      <c r="Q11075" s="57"/>
      <c r="R11075" s="57"/>
      <c r="S11075" s="57"/>
      <c r="T11075" s="57"/>
      <c r="U11075" s="57"/>
      <c r="V11075" s="57"/>
    </row>
    <row r="11076" ht="15" spans="16:22">
      <c r="P11076" s="57"/>
      <c r="Q11076" s="57"/>
      <c r="R11076" s="57"/>
      <c r="S11076" s="57"/>
      <c r="T11076" s="57"/>
      <c r="U11076" s="57"/>
      <c r="V11076" s="57"/>
    </row>
    <row r="11077" ht="15" spans="16:22">
      <c r="P11077" s="57"/>
      <c r="Q11077" s="57"/>
      <c r="R11077" s="57"/>
      <c r="S11077" s="57"/>
      <c r="T11077" s="57"/>
      <c r="U11077" s="57"/>
      <c r="V11077" s="57"/>
    </row>
    <row r="11078" ht="15" spans="16:22">
      <c r="P11078" s="57"/>
      <c r="Q11078" s="57"/>
      <c r="R11078" s="57"/>
      <c r="S11078" s="57"/>
      <c r="T11078" s="57"/>
      <c r="U11078" s="57"/>
      <c r="V11078" s="57"/>
    </row>
    <row r="11079" ht="15" spans="16:22">
      <c r="P11079" s="57"/>
      <c r="Q11079" s="57"/>
      <c r="R11079" s="57"/>
      <c r="S11079" s="57"/>
      <c r="T11079" s="57"/>
      <c r="U11079" s="57"/>
      <c r="V11079" s="57"/>
    </row>
    <row r="11080" ht="15" spans="16:22">
      <c r="P11080" s="57"/>
      <c r="Q11080" s="57"/>
      <c r="R11080" s="57"/>
      <c r="S11080" s="57"/>
      <c r="T11080" s="57"/>
      <c r="U11080" s="57"/>
      <c r="V11080" s="57"/>
    </row>
    <row r="11081" ht="15" spans="16:22">
      <c r="P11081" s="57"/>
      <c r="Q11081" s="57"/>
      <c r="R11081" s="57"/>
      <c r="S11081" s="57"/>
      <c r="T11081" s="57"/>
      <c r="U11081" s="57"/>
      <c r="V11081" s="57"/>
    </row>
    <row r="11082" ht="15" spans="16:22">
      <c r="P11082" s="57"/>
      <c r="Q11082" s="57"/>
      <c r="R11082" s="57"/>
      <c r="S11082" s="57"/>
      <c r="T11082" s="57"/>
      <c r="U11082" s="57"/>
      <c r="V11082" s="57"/>
    </row>
    <row r="11083" ht="15" spans="16:22">
      <c r="P11083" s="57"/>
      <c r="Q11083" s="57"/>
      <c r="R11083" s="57"/>
      <c r="S11083" s="57"/>
      <c r="T11083" s="57"/>
      <c r="U11083" s="57"/>
      <c r="V11083" s="57"/>
    </row>
    <row r="11084" ht="15" spans="16:22">
      <c r="P11084" s="57"/>
      <c r="Q11084" s="57"/>
      <c r="R11084" s="57"/>
      <c r="S11084" s="57"/>
      <c r="T11084" s="57"/>
      <c r="U11084" s="57"/>
      <c r="V11084" s="57"/>
    </row>
    <row r="11085" ht="15" spans="16:22">
      <c r="P11085" s="57"/>
      <c r="Q11085" s="57"/>
      <c r="R11085" s="57"/>
      <c r="S11085" s="57"/>
      <c r="T11085" s="57"/>
      <c r="U11085" s="57"/>
      <c r="V11085" s="57"/>
    </row>
    <row r="11086" ht="15" spans="16:22">
      <c r="P11086" s="57"/>
      <c r="Q11086" s="57"/>
      <c r="R11086" s="57"/>
      <c r="S11086" s="57"/>
      <c r="T11086" s="57"/>
      <c r="U11086" s="57"/>
      <c r="V11086" s="57"/>
    </row>
    <row r="11087" ht="15" spans="16:22">
      <c r="P11087" s="57"/>
      <c r="Q11087" s="57"/>
      <c r="R11087" s="57"/>
      <c r="S11087" s="57"/>
      <c r="T11087" s="57"/>
      <c r="U11087" s="57"/>
      <c r="V11087" s="57"/>
    </row>
    <row r="11088" ht="15" spans="16:22">
      <c r="P11088" s="57"/>
      <c r="Q11088" s="57"/>
      <c r="R11088" s="57"/>
      <c r="S11088" s="57"/>
      <c r="T11088" s="57"/>
      <c r="U11088" s="57"/>
      <c r="V11088" s="57"/>
    </row>
    <row r="11089" ht="15" spans="16:22">
      <c r="P11089" s="57"/>
      <c r="Q11089" s="57"/>
      <c r="R11089" s="57"/>
      <c r="S11089" s="57"/>
      <c r="T11089" s="57"/>
      <c r="U11089" s="57"/>
      <c r="V11089" s="57"/>
    </row>
    <row r="11090" ht="15" spans="16:22">
      <c r="P11090" s="57"/>
      <c r="Q11090" s="57"/>
      <c r="R11090" s="57"/>
      <c r="S11090" s="57"/>
      <c r="T11090" s="57"/>
      <c r="U11090" s="57"/>
      <c r="V11090" s="57"/>
    </row>
    <row r="11091" ht="15" spans="16:22">
      <c r="P11091" s="57"/>
      <c r="Q11091" s="57"/>
      <c r="R11091" s="57"/>
      <c r="S11091" s="57"/>
      <c r="T11091" s="57"/>
      <c r="U11091" s="57"/>
      <c r="V11091" s="57"/>
    </row>
    <row r="11092" ht="15" spans="16:22">
      <c r="P11092" s="57"/>
      <c r="Q11092" s="57"/>
      <c r="R11092" s="57"/>
      <c r="S11092" s="57"/>
      <c r="T11092" s="57"/>
      <c r="U11092" s="57"/>
      <c r="V11092" s="57"/>
    </row>
    <row r="11093" ht="15" spans="16:22">
      <c r="P11093" s="57"/>
      <c r="Q11093" s="57"/>
      <c r="R11093" s="57"/>
      <c r="S11093" s="57"/>
      <c r="T11093" s="57"/>
      <c r="U11093" s="57"/>
      <c r="V11093" s="57"/>
    </row>
    <row r="11094" ht="15" spans="16:22">
      <c r="P11094" s="57"/>
      <c r="Q11094" s="57"/>
      <c r="R11094" s="57"/>
      <c r="S11094" s="57"/>
      <c r="T11094" s="57"/>
      <c r="U11094" s="57"/>
      <c r="V11094" s="57"/>
    </row>
    <row r="11095" ht="15" spans="16:22">
      <c r="P11095" s="57"/>
      <c r="Q11095" s="57"/>
      <c r="R11095" s="57"/>
      <c r="S11095" s="57"/>
      <c r="T11095" s="57"/>
      <c r="U11095" s="57"/>
      <c r="V11095" s="57"/>
    </row>
    <row r="11096" ht="15" spans="16:22">
      <c r="P11096" s="57"/>
      <c r="Q11096" s="57"/>
      <c r="R11096" s="57"/>
      <c r="S11096" s="57"/>
      <c r="T11096" s="57"/>
      <c r="U11096" s="57"/>
      <c r="V11096" s="57"/>
    </row>
    <row r="11097" ht="15" spans="16:22">
      <c r="P11097" s="57"/>
      <c r="Q11097" s="57"/>
      <c r="R11097" s="57"/>
      <c r="S11097" s="57"/>
      <c r="T11097" s="57"/>
      <c r="U11097" s="57"/>
      <c r="V11097" s="57"/>
    </row>
    <row r="11098" ht="15" spans="16:22">
      <c r="P11098" s="57"/>
      <c r="Q11098" s="57"/>
      <c r="R11098" s="57"/>
      <c r="S11098" s="57"/>
      <c r="T11098" s="57"/>
      <c r="U11098" s="57"/>
      <c r="V11098" s="57"/>
    </row>
    <row r="11099" ht="15" spans="16:22">
      <c r="P11099" s="57"/>
      <c r="Q11099" s="57"/>
      <c r="R11099" s="57"/>
      <c r="S11099" s="57"/>
      <c r="T11099" s="57"/>
      <c r="U11099" s="57"/>
      <c r="V11099" s="57"/>
    </row>
    <row r="11100" ht="15" spans="16:22">
      <c r="P11100" s="57"/>
      <c r="Q11100" s="57"/>
      <c r="R11100" s="57"/>
      <c r="S11100" s="57"/>
      <c r="T11100" s="57"/>
      <c r="U11100" s="57"/>
      <c r="V11100" s="57"/>
    </row>
    <row r="11101" ht="15" spans="16:22">
      <c r="P11101" s="57"/>
      <c r="Q11101" s="57"/>
      <c r="R11101" s="57"/>
      <c r="S11101" s="57"/>
      <c r="T11101" s="57"/>
      <c r="U11101" s="57"/>
      <c r="V11101" s="57"/>
    </row>
    <row r="11102" ht="15" spans="16:22">
      <c r="P11102" s="57"/>
      <c r="Q11102" s="57"/>
      <c r="R11102" s="57"/>
      <c r="S11102" s="57"/>
      <c r="T11102" s="57"/>
      <c r="U11102" s="57"/>
      <c r="V11102" s="57"/>
    </row>
    <row r="11103" ht="15" spans="16:22">
      <c r="P11103" s="57"/>
      <c r="Q11103" s="57"/>
      <c r="R11103" s="57"/>
      <c r="S11103" s="57"/>
      <c r="T11103" s="57"/>
      <c r="U11103" s="57"/>
      <c r="V11103" s="57"/>
    </row>
    <row r="11104" ht="15" spans="16:22">
      <c r="P11104" s="57"/>
      <c r="Q11104" s="57"/>
      <c r="R11104" s="57"/>
      <c r="S11104" s="57"/>
      <c r="T11104" s="57"/>
      <c r="U11104" s="57"/>
      <c r="V11104" s="57"/>
    </row>
    <row r="11105" ht="15" spans="16:22">
      <c r="P11105" s="57"/>
      <c r="Q11105" s="57"/>
      <c r="R11105" s="57"/>
      <c r="S11105" s="57"/>
      <c r="T11105" s="57"/>
      <c r="U11105" s="57"/>
      <c r="V11105" s="57"/>
    </row>
    <row r="11106" ht="15" spans="16:22">
      <c r="P11106" s="57"/>
      <c r="Q11106" s="57"/>
      <c r="R11106" s="57"/>
      <c r="S11106" s="57"/>
      <c r="T11106" s="57"/>
      <c r="U11106" s="57"/>
      <c r="V11106" s="57"/>
    </row>
    <row r="11107" ht="15" spans="16:22">
      <c r="P11107" s="57"/>
      <c r="Q11107" s="57"/>
      <c r="R11107" s="57"/>
      <c r="S11107" s="57"/>
      <c r="T11107" s="57"/>
      <c r="U11107" s="57"/>
      <c r="V11107" s="57"/>
    </row>
    <row r="11108" ht="15" spans="16:22">
      <c r="P11108" s="57"/>
      <c r="Q11108" s="57"/>
      <c r="R11108" s="57"/>
      <c r="S11108" s="57"/>
      <c r="T11108" s="57"/>
      <c r="U11108" s="57"/>
      <c r="V11108" s="57"/>
    </row>
    <row r="11109" ht="15" spans="16:22">
      <c r="P11109" s="57"/>
      <c r="Q11109" s="57"/>
      <c r="R11109" s="57"/>
      <c r="S11109" s="57"/>
      <c r="T11109" s="57"/>
      <c r="U11109" s="57"/>
      <c r="V11109" s="57"/>
    </row>
    <row r="11110" ht="15" spans="16:22">
      <c r="P11110" s="57"/>
      <c r="Q11110" s="57"/>
      <c r="R11110" s="57"/>
      <c r="S11110" s="57"/>
      <c r="T11110" s="57"/>
      <c r="U11110" s="57"/>
      <c r="V11110" s="57"/>
    </row>
    <row r="11111" ht="15" spans="16:22">
      <c r="P11111" s="57"/>
      <c r="Q11111" s="57"/>
      <c r="R11111" s="57"/>
      <c r="S11111" s="57"/>
      <c r="T11111" s="57"/>
      <c r="U11111" s="57"/>
      <c r="V11111" s="57"/>
    </row>
    <row r="11112" ht="15" spans="16:22">
      <c r="P11112" s="57"/>
      <c r="Q11112" s="57"/>
      <c r="R11112" s="57"/>
      <c r="S11112" s="57"/>
      <c r="T11112" s="57"/>
      <c r="U11112" s="57"/>
      <c r="V11112" s="57"/>
    </row>
    <row r="11113" ht="15" spans="16:22">
      <c r="P11113" s="57"/>
      <c r="Q11113" s="57"/>
      <c r="R11113" s="57"/>
      <c r="S11113" s="57"/>
      <c r="T11113" s="57"/>
      <c r="U11113" s="57"/>
      <c r="V11113" s="57"/>
    </row>
    <row r="11114" ht="15" spans="16:22">
      <c r="P11114" s="57"/>
      <c r="Q11114" s="57"/>
      <c r="R11114" s="57"/>
      <c r="S11114" s="57"/>
      <c r="T11114" s="57"/>
      <c r="U11114" s="57"/>
      <c r="V11114" s="57"/>
    </row>
    <row r="11115" ht="15" spans="16:22">
      <c r="P11115" s="57"/>
      <c r="Q11115" s="57"/>
      <c r="R11115" s="57"/>
      <c r="S11115" s="57"/>
      <c r="T11115" s="57"/>
      <c r="U11115" s="57"/>
      <c r="V11115" s="57"/>
    </row>
    <row r="11116" ht="15" spans="16:22">
      <c r="P11116" s="57"/>
      <c r="Q11116" s="57"/>
      <c r="R11116" s="57"/>
      <c r="S11116" s="57"/>
      <c r="T11116" s="57"/>
      <c r="U11116" s="57"/>
      <c r="V11116" s="57"/>
    </row>
    <row r="11117" ht="15" spans="16:22">
      <c r="P11117" s="57"/>
      <c r="Q11117" s="57"/>
      <c r="R11117" s="57"/>
      <c r="S11117" s="57"/>
      <c r="T11117" s="57"/>
      <c r="U11117" s="57"/>
      <c r="V11117" s="57"/>
    </row>
    <row r="11118" ht="15" spans="16:22">
      <c r="P11118" s="57"/>
      <c r="Q11118" s="57"/>
      <c r="R11118" s="57"/>
      <c r="S11118" s="57"/>
      <c r="T11118" s="57"/>
      <c r="U11118" s="57"/>
      <c r="V11118" s="57"/>
    </row>
    <row r="11119" ht="15" spans="16:22">
      <c r="P11119" s="57"/>
      <c r="Q11119" s="57"/>
      <c r="R11119" s="57"/>
      <c r="S11119" s="57"/>
      <c r="T11119" s="57"/>
      <c r="U11119" s="57"/>
      <c r="V11119" s="57"/>
    </row>
    <row r="11120" ht="15" spans="16:22">
      <c r="P11120" s="57"/>
      <c r="Q11120" s="57"/>
      <c r="R11120" s="57"/>
      <c r="S11120" s="57"/>
      <c r="T11120" s="57"/>
      <c r="U11120" s="57"/>
      <c r="V11120" s="57"/>
    </row>
    <row r="11121" ht="15" spans="16:22">
      <c r="P11121" s="57"/>
      <c r="Q11121" s="57"/>
      <c r="R11121" s="57"/>
      <c r="S11121" s="57"/>
      <c r="T11121" s="57"/>
      <c r="U11121" s="57"/>
      <c r="V11121" s="57"/>
    </row>
    <row r="11122" ht="15" spans="16:22">
      <c r="P11122" s="57"/>
      <c r="Q11122" s="57"/>
      <c r="R11122" s="57"/>
      <c r="S11122" s="57"/>
      <c r="T11122" s="57"/>
      <c r="U11122" s="57"/>
      <c r="V11122" s="57"/>
    </row>
    <row r="11123" ht="15" spans="16:22">
      <c r="P11123" s="57"/>
      <c r="Q11123" s="57"/>
      <c r="R11123" s="57"/>
      <c r="S11123" s="57"/>
      <c r="T11123" s="57"/>
      <c r="U11123" s="57"/>
      <c r="V11123" s="57"/>
    </row>
    <row r="11124" ht="15" spans="16:22">
      <c r="P11124" s="57"/>
      <c r="Q11124" s="57"/>
      <c r="R11124" s="57"/>
      <c r="S11124" s="57"/>
      <c r="T11124" s="57"/>
      <c r="U11124" s="57"/>
      <c r="V11124" s="57"/>
    </row>
    <row r="11125" ht="15" spans="16:22">
      <c r="P11125" s="57"/>
      <c r="Q11125" s="57"/>
      <c r="R11125" s="57"/>
      <c r="S11125" s="57"/>
      <c r="T11125" s="57"/>
      <c r="U11125" s="57"/>
      <c r="V11125" s="57"/>
    </row>
    <row r="11126" ht="15" spans="16:22">
      <c r="P11126" s="57"/>
      <c r="Q11126" s="57"/>
      <c r="R11126" s="57"/>
      <c r="S11126" s="57"/>
      <c r="T11126" s="57"/>
      <c r="U11126" s="57"/>
      <c r="V11126" s="57"/>
    </row>
    <row r="11127" ht="15" spans="16:22">
      <c r="P11127" s="57"/>
      <c r="Q11127" s="57"/>
      <c r="R11127" s="57"/>
      <c r="S11127" s="57"/>
      <c r="T11127" s="57"/>
      <c r="U11127" s="57"/>
      <c r="V11127" s="57"/>
    </row>
    <row r="11128" ht="15" spans="16:22">
      <c r="P11128" s="57"/>
      <c r="Q11128" s="57"/>
      <c r="R11128" s="57"/>
      <c r="S11128" s="57"/>
      <c r="T11128" s="57"/>
      <c r="U11128" s="57"/>
      <c r="V11128" s="57"/>
    </row>
    <row r="11129" ht="15" spans="16:22">
      <c r="P11129" s="57"/>
      <c r="Q11129" s="57"/>
      <c r="R11129" s="57"/>
      <c r="S11129" s="57"/>
      <c r="T11129" s="57"/>
      <c r="U11129" s="57"/>
      <c r="V11129" s="57"/>
    </row>
    <row r="11130" ht="15" spans="16:22">
      <c r="P11130" s="57"/>
      <c r="Q11130" s="57"/>
      <c r="R11130" s="57"/>
      <c r="S11130" s="57"/>
      <c r="T11130" s="57"/>
      <c r="U11130" s="57"/>
      <c r="V11130" s="57"/>
    </row>
    <row r="11131" ht="15" spans="16:22">
      <c r="P11131" s="57"/>
      <c r="Q11131" s="57"/>
      <c r="R11131" s="57"/>
      <c r="S11131" s="57"/>
      <c r="T11131" s="57"/>
      <c r="U11131" s="57"/>
      <c r="V11131" s="57"/>
    </row>
    <row r="11132" ht="15" spans="16:22">
      <c r="P11132" s="57"/>
      <c r="Q11132" s="57"/>
      <c r="R11132" s="57"/>
      <c r="S11132" s="57"/>
      <c r="T11132" s="57"/>
      <c r="U11132" s="57"/>
      <c r="V11132" s="57"/>
    </row>
    <row r="11133" ht="15" spans="16:22">
      <c r="P11133" s="57"/>
      <c r="Q11133" s="57"/>
      <c r="R11133" s="57"/>
      <c r="S11133" s="57"/>
      <c r="T11133" s="57"/>
      <c r="U11133" s="57"/>
      <c r="V11133" s="57"/>
    </row>
    <row r="11134" ht="15" spans="16:22">
      <c r="P11134" s="57"/>
      <c r="Q11134" s="57"/>
      <c r="R11134" s="57"/>
      <c r="S11134" s="57"/>
      <c r="T11134" s="57"/>
      <c r="U11134" s="57"/>
      <c r="V11134" s="57"/>
    </row>
    <row r="11135" ht="15" spans="16:22">
      <c r="P11135" s="57"/>
      <c r="Q11135" s="57"/>
      <c r="R11135" s="57"/>
      <c r="S11135" s="57"/>
      <c r="T11135" s="57"/>
      <c r="U11135" s="57"/>
      <c r="V11135" s="57"/>
    </row>
    <row r="11136" ht="15" spans="16:22">
      <c r="P11136" s="57"/>
      <c r="Q11136" s="57"/>
      <c r="R11136" s="57"/>
      <c r="S11136" s="57"/>
      <c r="T11136" s="57"/>
      <c r="U11136" s="57"/>
      <c r="V11136" s="57"/>
    </row>
    <row r="11137" ht="15" spans="16:22">
      <c r="P11137" s="57"/>
      <c r="Q11137" s="57"/>
      <c r="R11137" s="57"/>
      <c r="S11137" s="57"/>
      <c r="T11137" s="57"/>
      <c r="U11137" s="57"/>
      <c r="V11137" s="57"/>
    </row>
    <row r="11138" ht="15" spans="16:22">
      <c r="P11138" s="57"/>
      <c r="Q11138" s="57"/>
      <c r="R11138" s="57"/>
      <c r="S11138" s="57"/>
      <c r="T11138" s="57"/>
      <c r="U11138" s="57"/>
      <c r="V11138" s="57"/>
    </row>
    <row r="11139" ht="15" spans="16:22">
      <c r="P11139" s="57"/>
      <c r="Q11139" s="57"/>
      <c r="R11139" s="57"/>
      <c r="S11139" s="57"/>
      <c r="T11139" s="57"/>
      <c r="U11139" s="57"/>
      <c r="V11139" s="57"/>
    </row>
    <row r="11140" ht="15" spans="16:22">
      <c r="P11140" s="57"/>
      <c r="Q11140" s="57"/>
      <c r="R11140" s="57"/>
      <c r="S11140" s="57"/>
      <c r="T11140" s="57"/>
      <c r="U11140" s="57"/>
      <c r="V11140" s="57"/>
    </row>
    <row r="11141" ht="15" spans="16:22">
      <c r="P11141" s="57"/>
      <c r="Q11141" s="57"/>
      <c r="R11141" s="57"/>
      <c r="S11141" s="57"/>
      <c r="T11141" s="57"/>
      <c r="U11141" s="57"/>
      <c r="V11141" s="57"/>
    </row>
    <row r="11142" ht="15" spans="16:22">
      <c r="P11142" s="57"/>
      <c r="Q11142" s="57"/>
      <c r="R11142" s="57"/>
      <c r="S11142" s="57"/>
      <c r="T11142" s="57"/>
      <c r="U11142" s="57"/>
      <c r="V11142" s="57"/>
    </row>
    <row r="11143" ht="15" spans="16:22">
      <c r="P11143" s="57"/>
      <c r="Q11143" s="57"/>
      <c r="R11143" s="57"/>
      <c r="S11143" s="57"/>
      <c r="T11143" s="57"/>
      <c r="U11143" s="57"/>
      <c r="V11143" s="57"/>
    </row>
    <row r="11144" ht="15" spans="16:22">
      <c r="P11144" s="57"/>
      <c r="Q11144" s="57"/>
      <c r="R11144" s="57"/>
      <c r="S11144" s="57"/>
      <c r="T11144" s="57"/>
      <c r="U11144" s="57"/>
      <c r="V11144" s="57"/>
    </row>
    <row r="11145" ht="15" spans="16:22">
      <c r="P11145" s="57"/>
      <c r="Q11145" s="57"/>
      <c r="R11145" s="57"/>
      <c r="S11145" s="57"/>
      <c r="T11145" s="57"/>
      <c r="U11145" s="57"/>
      <c r="V11145" s="57"/>
    </row>
    <row r="11146" ht="15" spans="16:22">
      <c r="P11146" s="57"/>
      <c r="Q11146" s="57"/>
      <c r="R11146" s="57"/>
      <c r="S11146" s="57"/>
      <c r="T11146" s="57"/>
      <c r="U11146" s="57"/>
      <c r="V11146" s="57"/>
    </row>
    <row r="11147" ht="15" spans="16:22">
      <c r="P11147" s="57"/>
      <c r="Q11147" s="57"/>
      <c r="R11147" s="57"/>
      <c r="S11147" s="57"/>
      <c r="T11147" s="57"/>
      <c r="U11147" s="57"/>
      <c r="V11147" s="57"/>
    </row>
    <row r="11148" ht="15" spans="16:22">
      <c r="P11148" s="57"/>
      <c r="Q11148" s="57"/>
      <c r="R11148" s="57"/>
      <c r="S11148" s="57"/>
      <c r="T11148" s="57"/>
      <c r="U11148" s="57"/>
      <c r="V11148" s="57"/>
    </row>
    <row r="11149" ht="15" spans="16:22">
      <c r="P11149" s="57"/>
      <c r="Q11149" s="57"/>
      <c r="R11149" s="57"/>
      <c r="S11149" s="57"/>
      <c r="T11149" s="57"/>
      <c r="U11149" s="57"/>
      <c r="V11149" s="57"/>
    </row>
    <row r="11150" ht="15" spans="16:22">
      <c r="P11150" s="57"/>
      <c r="Q11150" s="57"/>
      <c r="R11150" s="57"/>
      <c r="S11150" s="57"/>
      <c r="T11150" s="57"/>
      <c r="U11150" s="57"/>
      <c r="V11150" s="57"/>
    </row>
    <row r="11151" ht="15" spans="16:22">
      <c r="P11151" s="57"/>
      <c r="Q11151" s="57"/>
      <c r="R11151" s="57"/>
      <c r="S11151" s="57"/>
      <c r="T11151" s="57"/>
      <c r="U11151" s="57"/>
      <c r="V11151" s="57"/>
    </row>
    <row r="11152" ht="15" spans="16:22">
      <c r="P11152" s="57"/>
      <c r="Q11152" s="57"/>
      <c r="R11152" s="57"/>
      <c r="S11152" s="57"/>
      <c r="T11152" s="57"/>
      <c r="U11152" s="57"/>
      <c r="V11152" s="57"/>
    </row>
    <row r="11153" ht="15" spans="16:22">
      <c r="P11153" s="57"/>
      <c r="Q11153" s="57"/>
      <c r="R11153" s="57"/>
      <c r="S11153" s="57"/>
      <c r="T11153" s="57"/>
      <c r="U11153" s="57"/>
      <c r="V11153" s="57"/>
    </row>
    <row r="11154" ht="15" spans="16:22">
      <c r="P11154" s="57"/>
      <c r="Q11154" s="57"/>
      <c r="R11154" s="57"/>
      <c r="S11154" s="57"/>
      <c r="T11154" s="57"/>
      <c r="U11154" s="57"/>
      <c r="V11154" s="57"/>
    </row>
    <row r="11155" ht="15" spans="16:22">
      <c r="P11155" s="57"/>
      <c r="Q11155" s="57"/>
      <c r="R11155" s="57"/>
      <c r="S11155" s="57"/>
      <c r="T11155" s="57"/>
      <c r="U11155" s="57"/>
      <c r="V11155" s="57"/>
    </row>
    <row r="11156" ht="15" spans="16:22">
      <c r="P11156" s="57"/>
      <c r="Q11156" s="57"/>
      <c r="R11156" s="57"/>
      <c r="S11156" s="57"/>
      <c r="T11156" s="57"/>
      <c r="U11156" s="57"/>
      <c r="V11156" s="57"/>
    </row>
    <row r="11157" ht="15" spans="16:22">
      <c r="P11157" s="57"/>
      <c r="Q11157" s="57"/>
      <c r="R11157" s="57"/>
      <c r="S11157" s="57"/>
      <c r="T11157" s="57"/>
      <c r="U11157" s="57"/>
      <c r="V11157" s="57"/>
    </row>
    <row r="11158" ht="15" spans="16:22">
      <c r="P11158" s="57"/>
      <c r="Q11158" s="57"/>
      <c r="R11158" s="57"/>
      <c r="S11158" s="57"/>
      <c r="T11158" s="57"/>
      <c r="U11158" s="57"/>
      <c r="V11158" s="57"/>
    </row>
    <row r="11159" ht="15" spans="16:22">
      <c r="P11159" s="57"/>
      <c r="Q11159" s="57"/>
      <c r="R11159" s="57"/>
      <c r="S11159" s="57"/>
      <c r="T11159" s="57"/>
      <c r="U11159" s="57"/>
      <c r="V11159" s="57"/>
    </row>
    <row r="11160" ht="15" spans="16:22">
      <c r="P11160" s="57"/>
      <c r="Q11160" s="57"/>
      <c r="R11160" s="57"/>
      <c r="S11160" s="57"/>
      <c r="T11160" s="57"/>
      <c r="U11160" s="57"/>
      <c r="V11160" s="57"/>
    </row>
    <row r="11161" ht="15" spans="16:22">
      <c r="P11161" s="57"/>
      <c r="Q11161" s="57"/>
      <c r="R11161" s="57"/>
      <c r="S11161" s="57"/>
      <c r="T11161" s="57"/>
      <c r="U11161" s="57"/>
      <c r="V11161" s="57"/>
    </row>
    <row r="11162" ht="15" spans="16:22">
      <c r="P11162" s="57"/>
      <c r="Q11162" s="57"/>
      <c r="R11162" s="57"/>
      <c r="S11162" s="57"/>
      <c r="T11162" s="57"/>
      <c r="U11162" s="57"/>
      <c r="V11162" s="57"/>
    </row>
    <row r="11163" ht="15" spans="16:22">
      <c r="P11163" s="57"/>
      <c r="Q11163" s="57"/>
      <c r="R11163" s="57"/>
      <c r="S11163" s="57"/>
      <c r="T11163" s="57"/>
      <c r="U11163" s="57"/>
      <c r="V11163" s="57"/>
    </row>
    <row r="11164" ht="15" spans="16:22">
      <c r="P11164" s="57"/>
      <c r="Q11164" s="57"/>
      <c r="R11164" s="57"/>
      <c r="S11164" s="57"/>
      <c r="T11164" s="57"/>
      <c r="U11164" s="57"/>
      <c r="V11164" s="57"/>
    </row>
    <row r="11165" ht="15" spans="16:22">
      <c r="P11165" s="57"/>
      <c r="Q11165" s="57"/>
      <c r="R11165" s="57"/>
      <c r="S11165" s="57"/>
      <c r="T11165" s="57"/>
      <c r="U11165" s="57"/>
      <c r="V11165" s="57"/>
    </row>
    <row r="11166" ht="15" spans="16:22">
      <c r="P11166" s="57"/>
      <c r="Q11166" s="57"/>
      <c r="R11166" s="57"/>
      <c r="S11166" s="57"/>
      <c r="T11166" s="57"/>
      <c r="U11166" s="57"/>
      <c r="V11166" s="57"/>
    </row>
    <row r="11167" ht="15" spans="16:22">
      <c r="P11167" s="57"/>
      <c r="Q11167" s="57"/>
      <c r="R11167" s="57"/>
      <c r="S11167" s="57"/>
      <c r="T11167" s="57"/>
      <c r="U11167" s="57"/>
      <c r="V11167" s="57"/>
    </row>
    <row r="11168" ht="15" spans="16:22">
      <c r="P11168" s="57"/>
      <c r="Q11168" s="57"/>
      <c r="R11168" s="57"/>
      <c r="S11168" s="57"/>
      <c r="T11168" s="57"/>
      <c r="U11168" s="57"/>
      <c r="V11168" s="57"/>
    </row>
    <row r="11169" ht="15" spans="16:22">
      <c r="P11169" s="57"/>
      <c r="Q11169" s="57"/>
      <c r="R11169" s="57"/>
      <c r="S11169" s="57"/>
      <c r="T11169" s="57"/>
      <c r="U11169" s="57"/>
      <c r="V11169" s="57"/>
    </row>
    <row r="11170" ht="15" spans="16:22">
      <c r="P11170" s="57"/>
      <c r="Q11170" s="57"/>
      <c r="R11170" s="57"/>
      <c r="S11170" s="57"/>
      <c r="T11170" s="57"/>
      <c r="U11170" s="57"/>
      <c r="V11170" s="57"/>
    </row>
    <row r="11171" ht="15" spans="16:22">
      <c r="P11171" s="57"/>
      <c r="Q11171" s="57"/>
      <c r="R11171" s="57"/>
      <c r="S11171" s="57"/>
      <c r="T11171" s="57"/>
      <c r="U11171" s="57"/>
      <c r="V11171" s="57"/>
    </row>
    <row r="11172" ht="15" spans="16:22">
      <c r="P11172" s="57"/>
      <c r="Q11172" s="57"/>
      <c r="R11172" s="57"/>
      <c r="S11172" s="57"/>
      <c r="T11172" s="57"/>
      <c r="U11172" s="57"/>
      <c r="V11172" s="57"/>
    </row>
    <row r="11173" ht="15" spans="16:22">
      <c r="P11173" s="57"/>
      <c r="Q11173" s="57"/>
      <c r="R11173" s="57"/>
      <c r="S11173" s="57"/>
      <c r="T11173" s="57"/>
      <c r="U11173" s="57"/>
      <c r="V11173" s="57"/>
    </row>
    <row r="11174" ht="15" spans="16:22">
      <c r="P11174" s="57"/>
      <c r="Q11174" s="57"/>
      <c r="R11174" s="57"/>
      <c r="S11174" s="57"/>
      <c r="T11174" s="57"/>
      <c r="U11174" s="57"/>
      <c r="V11174" s="57"/>
    </row>
    <row r="11175" ht="15" spans="16:22">
      <c r="P11175" s="57"/>
      <c r="Q11175" s="57"/>
      <c r="R11175" s="57"/>
      <c r="S11175" s="57"/>
      <c r="T11175" s="57"/>
      <c r="U11175" s="57"/>
      <c r="V11175" s="57"/>
    </row>
    <row r="11176" ht="15" spans="16:22">
      <c r="P11176" s="57"/>
      <c r="Q11176" s="57"/>
      <c r="R11176" s="57"/>
      <c r="S11176" s="57"/>
      <c r="T11176" s="57"/>
      <c r="U11176" s="57"/>
      <c r="V11176" s="57"/>
    </row>
    <row r="11177" ht="15" spans="16:22">
      <c r="P11177" s="57"/>
      <c r="Q11177" s="57"/>
      <c r="R11177" s="57"/>
      <c r="S11177" s="57"/>
      <c r="T11177" s="57"/>
      <c r="U11177" s="57"/>
      <c r="V11177" s="57"/>
    </row>
    <row r="11178" ht="15" spans="16:22">
      <c r="P11178" s="57"/>
      <c r="Q11178" s="57"/>
      <c r="R11178" s="57"/>
      <c r="S11178" s="57"/>
      <c r="T11178" s="57"/>
      <c r="U11178" s="57"/>
      <c r="V11178" s="57"/>
    </row>
    <row r="11179" ht="15" spans="16:22">
      <c r="P11179" s="57"/>
      <c r="Q11179" s="57"/>
      <c r="R11179" s="57"/>
      <c r="S11179" s="57"/>
      <c r="T11179" s="57"/>
      <c r="U11179" s="57"/>
      <c r="V11179" s="57"/>
    </row>
    <row r="11180" ht="15" spans="16:22">
      <c r="P11180" s="57"/>
      <c r="Q11180" s="57"/>
      <c r="R11180" s="57"/>
      <c r="S11180" s="57"/>
      <c r="T11180" s="57"/>
      <c r="U11180" s="57"/>
      <c r="V11180" s="57"/>
    </row>
    <row r="11181" ht="15" spans="16:22">
      <c r="P11181" s="57"/>
      <c r="Q11181" s="57"/>
      <c r="R11181" s="57"/>
      <c r="S11181" s="57"/>
      <c r="T11181" s="57"/>
      <c r="U11181" s="57"/>
      <c r="V11181" s="57"/>
    </row>
    <row r="11182" ht="15" spans="16:22">
      <c r="P11182" s="57"/>
      <c r="Q11182" s="57"/>
      <c r="R11182" s="57"/>
      <c r="S11182" s="57"/>
      <c r="T11182" s="57"/>
      <c r="U11182" s="57"/>
      <c r="V11182" s="57"/>
    </row>
    <row r="11183" ht="15" spans="16:22">
      <c r="P11183" s="57"/>
      <c r="Q11183" s="57"/>
      <c r="R11183" s="57"/>
      <c r="S11183" s="57"/>
      <c r="T11183" s="57"/>
      <c r="U11183" s="57"/>
      <c r="V11183" s="57"/>
    </row>
    <row r="11184" ht="15" spans="16:22">
      <c r="P11184" s="57"/>
      <c r="Q11184" s="57"/>
      <c r="R11184" s="57"/>
      <c r="S11184" s="57"/>
      <c r="T11184" s="57"/>
      <c r="U11184" s="57"/>
      <c r="V11184" s="57"/>
    </row>
    <row r="11185" ht="15" spans="16:22">
      <c r="P11185" s="57"/>
      <c r="Q11185" s="57"/>
      <c r="R11185" s="57"/>
      <c r="S11185" s="57"/>
      <c r="T11185" s="57"/>
      <c r="U11185" s="57"/>
      <c r="V11185" s="57"/>
    </row>
    <row r="11186" ht="15" spans="16:22">
      <c r="P11186" s="57"/>
      <c r="Q11186" s="57"/>
      <c r="R11186" s="57"/>
      <c r="S11186" s="57"/>
      <c r="T11186" s="57"/>
      <c r="U11186" s="57"/>
      <c r="V11186" s="57"/>
    </row>
    <row r="11187" ht="15" spans="16:22">
      <c r="P11187" s="57"/>
      <c r="Q11187" s="57"/>
      <c r="R11187" s="57"/>
      <c r="S11187" s="57"/>
      <c r="T11187" s="57"/>
      <c r="U11187" s="57"/>
      <c r="V11187" s="57"/>
    </row>
    <row r="11188" ht="15" spans="16:22">
      <c r="P11188" s="57"/>
      <c r="Q11188" s="57"/>
      <c r="R11188" s="57"/>
      <c r="S11188" s="57"/>
      <c r="T11188" s="57"/>
      <c r="U11188" s="57"/>
      <c r="V11188" s="57"/>
    </row>
    <row r="11189" ht="15" spans="16:22">
      <c r="P11189" s="57"/>
      <c r="Q11189" s="57"/>
      <c r="R11189" s="57"/>
      <c r="S11189" s="57"/>
      <c r="T11189" s="57"/>
      <c r="U11189" s="57"/>
      <c r="V11189" s="57"/>
    </row>
    <row r="11190" ht="15" spans="16:22">
      <c r="P11190" s="57"/>
      <c r="Q11190" s="57"/>
      <c r="R11190" s="57"/>
      <c r="S11190" s="57"/>
      <c r="T11190" s="57"/>
      <c r="U11190" s="57"/>
      <c r="V11190" s="57"/>
    </row>
    <row r="11191" ht="15" spans="16:22">
      <c r="P11191" s="57"/>
      <c r="Q11191" s="57"/>
      <c r="R11191" s="57"/>
      <c r="S11191" s="57"/>
      <c r="T11191" s="57"/>
      <c r="U11191" s="57"/>
      <c r="V11191" s="57"/>
    </row>
    <row r="11192" ht="15" spans="16:22">
      <c r="P11192" s="57"/>
      <c r="Q11192" s="57"/>
      <c r="R11192" s="57"/>
      <c r="S11192" s="57"/>
      <c r="T11192" s="57"/>
      <c r="U11192" s="57"/>
      <c r="V11192" s="57"/>
    </row>
    <row r="11193" ht="15" spans="16:22">
      <c r="P11193" s="57"/>
      <c r="Q11193" s="57"/>
      <c r="R11193" s="57"/>
      <c r="S11193" s="57"/>
      <c r="T11193" s="57"/>
      <c r="U11193" s="57"/>
      <c r="V11193" s="57"/>
    </row>
    <row r="11194" ht="15" spans="16:22">
      <c r="P11194" s="57"/>
      <c r="Q11194" s="57"/>
      <c r="R11194" s="57"/>
      <c r="S11194" s="57"/>
      <c r="T11194" s="57"/>
      <c r="U11194" s="57"/>
      <c r="V11194" s="57"/>
    </row>
    <row r="11195" ht="15" spans="16:22">
      <c r="P11195" s="57"/>
      <c r="Q11195" s="57"/>
      <c r="R11195" s="57"/>
      <c r="S11195" s="57"/>
      <c r="T11195" s="57"/>
      <c r="U11195" s="57"/>
      <c r="V11195" s="57"/>
    </row>
    <row r="11196" ht="15" spans="16:22">
      <c r="P11196" s="57"/>
      <c r="Q11196" s="57"/>
      <c r="R11196" s="57"/>
      <c r="S11196" s="57"/>
      <c r="T11196" s="57"/>
      <c r="U11196" s="57"/>
      <c r="V11196" s="57"/>
    </row>
    <row r="11197" ht="15" spans="16:22">
      <c r="P11197" s="57"/>
      <c r="Q11197" s="57"/>
      <c r="R11197" s="57"/>
      <c r="S11197" s="57"/>
      <c r="T11197" s="57"/>
      <c r="U11197" s="57"/>
      <c r="V11197" s="57"/>
    </row>
    <row r="11198" ht="15" spans="16:22">
      <c r="P11198" s="57"/>
      <c r="Q11198" s="57"/>
      <c r="R11198" s="57"/>
      <c r="S11198" s="57"/>
      <c r="T11198" s="57"/>
      <c r="U11198" s="57"/>
      <c r="V11198" s="57"/>
    </row>
    <row r="11199" ht="15" spans="16:22">
      <c r="P11199" s="57"/>
      <c r="Q11199" s="57"/>
      <c r="R11199" s="57"/>
      <c r="S11199" s="57"/>
      <c r="T11199" s="57"/>
      <c r="U11199" s="57"/>
      <c r="V11199" s="57"/>
    </row>
    <row r="11200" ht="15" spans="16:22">
      <c r="P11200" s="57"/>
      <c r="Q11200" s="57"/>
      <c r="R11200" s="57"/>
      <c r="S11200" s="57"/>
      <c r="T11200" s="57"/>
      <c r="U11200" s="57"/>
      <c r="V11200" s="57"/>
    </row>
    <row r="11201" ht="15" spans="16:22">
      <c r="P11201" s="57"/>
      <c r="Q11201" s="57"/>
      <c r="R11201" s="57"/>
      <c r="S11201" s="57"/>
      <c r="T11201" s="57"/>
      <c r="U11201" s="57"/>
      <c r="V11201" s="57"/>
    </row>
    <row r="11202" ht="15" spans="16:22">
      <c r="P11202" s="57"/>
      <c r="Q11202" s="57"/>
      <c r="R11202" s="57"/>
      <c r="S11202" s="57"/>
      <c r="T11202" s="57"/>
      <c r="U11202" s="57"/>
      <c r="V11202" s="57"/>
    </row>
    <row r="11203" ht="15" spans="16:22">
      <c r="P11203" s="57"/>
      <c r="Q11203" s="57"/>
      <c r="R11203" s="57"/>
      <c r="S11203" s="57"/>
      <c r="T11203" s="57"/>
      <c r="U11203" s="57"/>
      <c r="V11203" s="57"/>
    </row>
    <row r="11204" ht="15" spans="16:22">
      <c r="P11204" s="57"/>
      <c r="Q11204" s="57"/>
      <c r="R11204" s="57"/>
      <c r="S11204" s="57"/>
      <c r="T11204" s="57"/>
      <c r="U11204" s="57"/>
      <c r="V11204" s="57"/>
    </row>
    <row r="11205" ht="15" spans="16:22">
      <c r="P11205" s="57"/>
      <c r="Q11205" s="57"/>
      <c r="R11205" s="57"/>
      <c r="S11205" s="57"/>
      <c r="T11205" s="57"/>
      <c r="U11205" s="57"/>
      <c r="V11205" s="57"/>
    </row>
    <row r="11206" ht="15" spans="16:22">
      <c r="P11206" s="57"/>
      <c r="Q11206" s="57"/>
      <c r="R11206" s="57"/>
      <c r="S11206" s="57"/>
      <c r="T11206" s="57"/>
      <c r="U11206" s="57"/>
      <c r="V11206" s="57"/>
    </row>
    <row r="11207" ht="15" spans="16:22">
      <c r="P11207" s="57"/>
      <c r="Q11207" s="57"/>
      <c r="R11207" s="57"/>
      <c r="S11207" s="57"/>
      <c r="T11207" s="57"/>
      <c r="U11207" s="57"/>
      <c r="V11207" s="57"/>
    </row>
    <row r="11208" ht="15" spans="16:22">
      <c r="P11208" s="57"/>
      <c r="Q11208" s="57"/>
      <c r="R11208" s="57"/>
      <c r="S11208" s="57"/>
      <c r="T11208" s="57"/>
      <c r="U11208" s="57"/>
      <c r="V11208" s="57"/>
    </row>
    <row r="11209" ht="15" spans="16:22">
      <c r="P11209" s="57"/>
      <c r="Q11209" s="57"/>
      <c r="R11209" s="57"/>
      <c r="S11209" s="57"/>
      <c r="T11209" s="57"/>
      <c r="U11209" s="57"/>
      <c r="V11209" s="57"/>
    </row>
    <row r="11210" ht="15" spans="16:22">
      <c r="P11210" s="57"/>
      <c r="Q11210" s="57"/>
      <c r="R11210" s="57"/>
      <c r="S11210" s="57"/>
      <c r="T11210" s="57"/>
      <c r="U11210" s="57"/>
      <c r="V11210" s="57"/>
    </row>
    <row r="11211" ht="15" spans="16:22">
      <c r="P11211" s="57"/>
      <c r="Q11211" s="57"/>
      <c r="R11211" s="57"/>
      <c r="S11211" s="57"/>
      <c r="T11211" s="57"/>
      <c r="U11211" s="57"/>
      <c r="V11211" s="57"/>
    </row>
    <row r="11212" ht="15" spans="16:22">
      <c r="P11212" s="57"/>
      <c r="Q11212" s="57"/>
      <c r="R11212" s="57"/>
      <c r="S11212" s="57"/>
      <c r="T11212" s="57"/>
      <c r="U11212" s="57"/>
      <c r="V11212" s="57"/>
    </row>
    <row r="11213" ht="15" spans="16:22">
      <c r="P11213" s="57"/>
      <c r="Q11213" s="57"/>
      <c r="R11213" s="57"/>
      <c r="S11213" s="57"/>
      <c r="T11213" s="57"/>
      <c r="U11213" s="57"/>
      <c r="V11213" s="57"/>
    </row>
    <row r="11214" ht="15" spans="16:22">
      <c r="P11214" s="57"/>
      <c r="Q11214" s="57"/>
      <c r="R11214" s="57"/>
      <c r="S11214" s="57"/>
      <c r="T11214" s="57"/>
      <c r="U11214" s="57"/>
      <c r="V11214" s="57"/>
    </row>
    <row r="11215" ht="15" spans="16:22">
      <c r="P11215" s="57"/>
      <c r="Q11215" s="57"/>
      <c r="R11215" s="57"/>
      <c r="S11215" s="57"/>
      <c r="T11215" s="57"/>
      <c r="U11215" s="57"/>
      <c r="V11215" s="57"/>
    </row>
    <row r="11216" ht="15" spans="16:22">
      <c r="P11216" s="57"/>
      <c r="Q11216" s="57"/>
      <c r="R11216" s="57"/>
      <c r="S11216" s="57"/>
      <c r="T11216" s="57"/>
      <c r="U11216" s="57"/>
      <c r="V11216" s="57"/>
    </row>
    <row r="11217" ht="15" spans="16:22">
      <c r="P11217" s="57"/>
      <c r="Q11217" s="57"/>
      <c r="R11217" s="57"/>
      <c r="S11217" s="57"/>
      <c r="T11217" s="57"/>
      <c r="U11217" s="57"/>
      <c r="V11217" s="57"/>
    </row>
    <row r="11218" ht="15" spans="16:22">
      <c r="P11218" s="57"/>
      <c r="Q11218" s="57"/>
      <c r="R11218" s="57"/>
      <c r="S11218" s="57"/>
      <c r="T11218" s="57"/>
      <c r="U11218" s="57"/>
      <c r="V11218" s="57"/>
    </row>
    <row r="11219" ht="15" spans="16:22">
      <c r="P11219" s="57"/>
      <c r="Q11219" s="57"/>
      <c r="R11219" s="57"/>
      <c r="S11219" s="57"/>
      <c r="T11219" s="57"/>
      <c r="U11219" s="57"/>
      <c r="V11219" s="57"/>
    </row>
    <row r="11220" ht="15" spans="16:22">
      <c r="P11220" s="57"/>
      <c r="Q11220" s="57"/>
      <c r="R11220" s="57"/>
      <c r="S11220" s="57"/>
      <c r="T11220" s="57"/>
      <c r="U11220" s="57"/>
      <c r="V11220" s="57"/>
    </row>
    <row r="11221" ht="15" spans="16:22">
      <c r="P11221" s="57"/>
      <c r="Q11221" s="57"/>
      <c r="R11221" s="57"/>
      <c r="S11221" s="57"/>
      <c r="T11221" s="57"/>
      <c r="U11221" s="57"/>
      <c r="V11221" s="57"/>
    </row>
    <row r="11222" ht="15" spans="16:22">
      <c r="P11222" s="57"/>
      <c r="Q11222" s="57"/>
      <c r="R11222" s="57"/>
      <c r="S11222" s="57"/>
      <c r="T11222" s="57"/>
      <c r="U11222" s="57"/>
      <c r="V11222" s="57"/>
    </row>
    <row r="11223" ht="15" spans="16:22">
      <c r="P11223" s="57"/>
      <c r="Q11223" s="57"/>
      <c r="R11223" s="57"/>
      <c r="S11223" s="57"/>
      <c r="T11223" s="57"/>
      <c r="U11223" s="57"/>
      <c r="V11223" s="57"/>
    </row>
    <row r="11224" ht="15" spans="16:22">
      <c r="P11224" s="57"/>
      <c r="Q11224" s="57"/>
      <c r="R11224" s="57"/>
      <c r="S11224" s="57"/>
      <c r="T11224" s="57"/>
      <c r="U11224" s="57"/>
      <c r="V11224" s="57"/>
    </row>
    <row r="11225" ht="15" spans="16:22">
      <c r="P11225" s="57"/>
      <c r="Q11225" s="57"/>
      <c r="R11225" s="57"/>
      <c r="S11225" s="57"/>
      <c r="T11225" s="57"/>
      <c r="U11225" s="57"/>
      <c r="V11225" s="57"/>
    </row>
    <row r="11226" ht="15" spans="16:22">
      <c r="P11226" s="57"/>
      <c r="Q11226" s="57"/>
      <c r="R11226" s="57"/>
      <c r="S11226" s="57"/>
      <c r="T11226" s="57"/>
      <c r="U11226" s="57"/>
      <c r="V11226" s="57"/>
    </row>
    <row r="11227" ht="15" spans="16:22">
      <c r="P11227" s="57"/>
      <c r="Q11227" s="57"/>
      <c r="R11227" s="57"/>
      <c r="S11227" s="57"/>
      <c r="T11227" s="57"/>
      <c r="U11227" s="57"/>
      <c r="V11227" s="57"/>
    </row>
    <row r="11228" ht="15" spans="16:22">
      <c r="P11228" s="57"/>
      <c r="Q11228" s="57"/>
      <c r="R11228" s="57"/>
      <c r="S11228" s="57"/>
      <c r="T11228" s="57"/>
      <c r="U11228" s="57"/>
      <c r="V11228" s="57"/>
    </row>
    <row r="11229" ht="15" spans="16:22">
      <c r="P11229" s="57"/>
      <c r="Q11229" s="57"/>
      <c r="R11229" s="57"/>
      <c r="S11229" s="57"/>
      <c r="T11229" s="57"/>
      <c r="U11229" s="57"/>
      <c r="V11229" s="57"/>
    </row>
    <row r="11230" ht="15" spans="16:22">
      <c r="P11230" s="57"/>
      <c r="Q11230" s="57"/>
      <c r="R11230" s="57"/>
      <c r="S11230" s="57"/>
      <c r="T11230" s="57"/>
      <c r="U11230" s="57"/>
      <c r="V11230" s="57"/>
    </row>
    <row r="11231" ht="15" spans="16:22">
      <c r="P11231" s="57"/>
      <c r="Q11231" s="57"/>
      <c r="R11231" s="57"/>
      <c r="S11231" s="57"/>
      <c r="T11231" s="57"/>
      <c r="U11231" s="57"/>
      <c r="V11231" s="57"/>
    </row>
    <row r="11232" ht="15" spans="16:22">
      <c r="P11232" s="57"/>
      <c r="Q11232" s="57"/>
      <c r="R11232" s="57"/>
      <c r="S11232" s="57"/>
      <c r="T11232" s="57"/>
      <c r="U11232" s="57"/>
      <c r="V11232" s="57"/>
    </row>
    <row r="11233" ht="15" spans="16:22">
      <c r="P11233" s="57"/>
      <c r="Q11233" s="57"/>
      <c r="R11233" s="57"/>
      <c r="S11233" s="57"/>
      <c r="T11233" s="57"/>
      <c r="U11233" s="57"/>
      <c r="V11233" s="57"/>
    </row>
    <row r="11234" ht="15" spans="16:22">
      <c r="P11234" s="57"/>
      <c r="Q11234" s="57"/>
      <c r="R11234" s="57"/>
      <c r="S11234" s="57"/>
      <c r="T11234" s="57"/>
      <c r="U11234" s="57"/>
      <c r="V11234" s="57"/>
    </row>
    <row r="11235" ht="15" spans="16:22">
      <c r="P11235" s="57"/>
      <c r="Q11235" s="57"/>
      <c r="R11235" s="57"/>
      <c r="S11235" s="57"/>
      <c r="T11235" s="57"/>
      <c r="U11235" s="57"/>
      <c r="V11235" s="57"/>
    </row>
    <row r="11236" ht="15" spans="16:22">
      <c r="P11236" s="57"/>
      <c r="Q11236" s="57"/>
      <c r="R11236" s="57"/>
      <c r="S11236" s="57"/>
      <c r="T11236" s="57"/>
      <c r="U11236" s="57"/>
      <c r="V11236" s="57"/>
    </row>
    <row r="11237" ht="15" spans="16:22">
      <c r="P11237" s="57"/>
      <c r="Q11237" s="57"/>
      <c r="R11237" s="57"/>
      <c r="S11237" s="57"/>
      <c r="T11237" s="57"/>
      <c r="U11237" s="57"/>
      <c r="V11237" s="57"/>
    </row>
    <row r="11238" ht="15" spans="16:22">
      <c r="P11238" s="57"/>
      <c r="Q11238" s="57"/>
      <c r="R11238" s="57"/>
      <c r="S11238" s="57"/>
      <c r="T11238" s="57"/>
      <c r="U11238" s="57"/>
      <c r="V11238" s="57"/>
    </row>
    <row r="11239" ht="15" spans="16:22">
      <c r="P11239" s="57"/>
      <c r="Q11239" s="57"/>
      <c r="R11239" s="57"/>
      <c r="S11239" s="57"/>
      <c r="T11239" s="57"/>
      <c r="U11239" s="57"/>
      <c r="V11239" s="57"/>
    </row>
    <row r="11240" ht="15" spans="16:22">
      <c r="P11240" s="57"/>
      <c r="Q11240" s="57"/>
      <c r="R11240" s="57"/>
      <c r="S11240" s="57"/>
      <c r="T11240" s="57"/>
      <c r="U11240" s="57"/>
      <c r="V11240" s="57"/>
    </row>
    <row r="11241" ht="15" spans="16:22">
      <c r="P11241" s="57"/>
      <c r="Q11241" s="57"/>
      <c r="R11241" s="57"/>
      <c r="S11241" s="57"/>
      <c r="T11241" s="57"/>
      <c r="U11241" s="57"/>
      <c r="V11241" s="57"/>
    </row>
    <row r="11242" ht="15" spans="16:22">
      <c r="P11242" s="57"/>
      <c r="Q11242" s="57"/>
      <c r="R11242" s="57"/>
      <c r="S11242" s="57"/>
      <c r="T11242" s="57"/>
      <c r="U11242" s="57"/>
      <c r="V11242" s="57"/>
    </row>
    <row r="11243" ht="15" spans="16:22">
      <c r="P11243" s="57"/>
      <c r="Q11243" s="57"/>
      <c r="R11243" s="57"/>
      <c r="S11243" s="57"/>
      <c r="T11243" s="57"/>
      <c r="U11243" s="57"/>
      <c r="V11243" s="57"/>
    </row>
    <row r="11244" ht="15" spans="16:22">
      <c r="P11244" s="57"/>
      <c r="Q11244" s="57"/>
      <c r="R11244" s="57"/>
      <c r="S11244" s="57"/>
      <c r="T11244" s="57"/>
      <c r="U11244" s="57"/>
      <c r="V11244" s="57"/>
    </row>
    <row r="11245" ht="15" spans="16:22">
      <c r="P11245" s="57"/>
      <c r="Q11245" s="57"/>
      <c r="R11245" s="57"/>
      <c r="S11245" s="57"/>
      <c r="T11245" s="57"/>
      <c r="U11245" s="57"/>
      <c r="V11245" s="57"/>
    </row>
    <row r="11246" ht="15" spans="16:22">
      <c r="P11246" s="57"/>
      <c r="Q11246" s="57"/>
      <c r="R11246" s="57"/>
      <c r="S11246" s="57"/>
      <c r="T11246" s="57"/>
      <c r="U11246" s="57"/>
      <c r="V11246" s="57"/>
    </row>
    <row r="11247" ht="15" spans="16:22">
      <c r="P11247" s="57"/>
      <c r="Q11247" s="57"/>
      <c r="R11247" s="57"/>
      <c r="S11247" s="57"/>
      <c r="T11247" s="57"/>
      <c r="U11247" s="57"/>
      <c r="V11247" s="57"/>
    </row>
    <row r="11248" ht="15" spans="16:22">
      <c r="P11248" s="57"/>
      <c r="Q11248" s="57"/>
      <c r="R11248" s="57"/>
      <c r="S11248" s="57"/>
      <c r="T11248" s="57"/>
      <c r="U11248" s="57"/>
      <c r="V11248" s="57"/>
    </row>
    <row r="11249" ht="15" spans="16:22">
      <c r="P11249" s="57"/>
      <c r="Q11249" s="57"/>
      <c r="R11249" s="57"/>
      <c r="S11249" s="57"/>
      <c r="T11249" s="57"/>
      <c r="U11249" s="57"/>
      <c r="V11249" s="57"/>
    </row>
    <row r="11250" ht="15" spans="16:22">
      <c r="P11250" s="57"/>
      <c r="Q11250" s="57"/>
      <c r="R11250" s="57"/>
      <c r="S11250" s="57"/>
      <c r="T11250" s="57"/>
      <c r="U11250" s="57"/>
      <c r="V11250" s="57"/>
    </row>
    <row r="11251" ht="15" spans="16:22">
      <c r="P11251" s="57"/>
      <c r="Q11251" s="57"/>
      <c r="R11251" s="57"/>
      <c r="S11251" s="57"/>
      <c r="T11251" s="57"/>
      <c r="U11251" s="57"/>
      <c r="V11251" s="57"/>
    </row>
    <row r="11252" ht="15" spans="16:22">
      <c r="P11252" s="57"/>
      <c r="Q11252" s="57"/>
      <c r="R11252" s="57"/>
      <c r="S11252" s="57"/>
      <c r="T11252" s="57"/>
      <c r="U11252" s="57"/>
      <c r="V11252" s="57"/>
    </row>
    <row r="11253" ht="15" spans="16:22">
      <c r="P11253" s="57"/>
      <c r="Q11253" s="57"/>
      <c r="R11253" s="57"/>
      <c r="S11253" s="57"/>
      <c r="T11253" s="57"/>
      <c r="U11253" s="57"/>
      <c r="V11253" s="57"/>
    </row>
    <row r="11254" ht="15" spans="16:22">
      <c r="P11254" s="57"/>
      <c r="Q11254" s="57"/>
      <c r="R11254" s="57"/>
      <c r="S11254" s="57"/>
      <c r="T11254" s="57"/>
      <c r="U11254" s="57"/>
      <c r="V11254" s="57"/>
    </row>
    <row r="11255" ht="15" spans="16:22">
      <c r="P11255" s="57"/>
      <c r="Q11255" s="57"/>
      <c r="R11255" s="57"/>
      <c r="S11255" s="57"/>
      <c r="T11255" s="57"/>
      <c r="U11255" s="57"/>
      <c r="V11255" s="57"/>
    </row>
    <row r="11256" ht="15" spans="16:22">
      <c r="P11256" s="57"/>
      <c r="Q11256" s="57"/>
      <c r="R11256" s="57"/>
      <c r="S11256" s="57"/>
      <c r="T11256" s="57"/>
      <c r="U11256" s="57"/>
      <c r="V11256" s="57"/>
    </row>
    <row r="11257" ht="15" spans="16:22">
      <c r="P11257" s="57"/>
      <c r="Q11257" s="57"/>
      <c r="R11257" s="57"/>
      <c r="S11257" s="57"/>
      <c r="T11257" s="57"/>
      <c r="U11257" s="57"/>
      <c r="V11257" s="57"/>
    </row>
    <row r="11258" ht="15" spans="16:22">
      <c r="P11258" s="57"/>
      <c r="Q11258" s="57"/>
      <c r="R11258" s="57"/>
      <c r="S11258" s="57"/>
      <c r="T11258" s="57"/>
      <c r="U11258" s="57"/>
      <c r="V11258" s="57"/>
    </row>
    <row r="11259" ht="15" spans="16:22">
      <c r="P11259" s="57"/>
      <c r="Q11259" s="57"/>
      <c r="R11259" s="57"/>
      <c r="S11259" s="57"/>
      <c r="T11259" s="57"/>
      <c r="U11259" s="57"/>
      <c r="V11259" s="57"/>
    </row>
    <row r="11260" ht="15" spans="16:22">
      <c r="P11260" s="57"/>
      <c r="Q11260" s="57"/>
      <c r="R11260" s="57"/>
      <c r="S11260" s="57"/>
      <c r="T11260" s="57"/>
      <c r="U11260" s="57"/>
      <c r="V11260" s="57"/>
    </row>
    <row r="11261" ht="15" spans="16:22">
      <c r="P11261" s="57"/>
      <c r="Q11261" s="57"/>
      <c r="R11261" s="57"/>
      <c r="S11261" s="57"/>
      <c r="T11261" s="57"/>
      <c r="U11261" s="57"/>
      <c r="V11261" s="57"/>
    </row>
    <row r="11262" ht="15" spans="16:22">
      <c r="P11262" s="57"/>
      <c r="Q11262" s="57"/>
      <c r="R11262" s="57"/>
      <c r="S11262" s="57"/>
      <c r="T11262" s="57"/>
      <c r="U11262" s="57"/>
      <c r="V11262" s="57"/>
    </row>
    <row r="11263" ht="15" spans="16:22">
      <c r="P11263" s="57"/>
      <c r="Q11263" s="57"/>
      <c r="R11263" s="57"/>
      <c r="S11263" s="57"/>
      <c r="T11263" s="57"/>
      <c r="U11263" s="57"/>
      <c r="V11263" s="57"/>
    </row>
    <row r="11264" ht="15" spans="16:22">
      <c r="P11264" s="57"/>
      <c r="Q11264" s="57"/>
      <c r="R11264" s="57"/>
      <c r="S11264" s="57"/>
      <c r="T11264" s="57"/>
      <c r="U11264" s="57"/>
      <c r="V11264" s="57"/>
    </row>
    <row r="11265" ht="15" spans="16:22">
      <c r="P11265" s="57"/>
      <c r="Q11265" s="57"/>
      <c r="R11265" s="57"/>
      <c r="S11265" s="57"/>
      <c r="T11265" s="57"/>
      <c r="U11265" s="57"/>
      <c r="V11265" s="57"/>
    </row>
    <row r="11266" ht="15" spans="16:22">
      <c r="P11266" s="57"/>
      <c r="Q11266" s="57"/>
      <c r="R11266" s="57"/>
      <c r="S11266" s="57"/>
      <c r="T11266" s="57"/>
      <c r="U11266" s="57"/>
      <c r="V11266" s="57"/>
    </row>
    <row r="11267" ht="15" spans="16:22">
      <c r="P11267" s="57"/>
      <c r="Q11267" s="57"/>
      <c r="R11267" s="57"/>
      <c r="S11267" s="57"/>
      <c r="T11267" s="57"/>
      <c r="U11267" s="57"/>
      <c r="V11267" s="57"/>
    </row>
    <row r="11268" ht="15" spans="16:22">
      <c r="P11268" s="57"/>
      <c r="Q11268" s="57"/>
      <c r="R11268" s="57"/>
      <c r="S11268" s="57"/>
      <c r="T11268" s="57"/>
      <c r="U11268" s="57"/>
      <c r="V11268" s="57"/>
    </row>
    <row r="11269" ht="15" spans="16:22">
      <c r="P11269" s="57"/>
      <c r="Q11269" s="57"/>
      <c r="R11269" s="57"/>
      <c r="S11269" s="57"/>
      <c r="T11269" s="57"/>
      <c r="U11269" s="57"/>
      <c r="V11269" s="57"/>
    </row>
    <row r="11270" ht="15" spans="16:22">
      <c r="P11270" s="57"/>
      <c r="Q11270" s="57"/>
      <c r="R11270" s="57"/>
      <c r="S11270" s="57"/>
      <c r="T11270" s="57"/>
      <c r="U11270" s="57"/>
      <c r="V11270" s="57"/>
    </row>
    <row r="11271" ht="15" spans="16:22">
      <c r="P11271" s="57"/>
      <c r="Q11271" s="57"/>
      <c r="R11271" s="57"/>
      <c r="S11271" s="57"/>
      <c r="T11271" s="57"/>
      <c r="U11271" s="57"/>
      <c r="V11271" s="57"/>
    </row>
    <row r="11272" ht="15" spans="16:22">
      <c r="P11272" s="57"/>
      <c r="Q11272" s="57"/>
      <c r="R11272" s="57"/>
      <c r="S11272" s="57"/>
      <c r="T11272" s="57"/>
      <c r="U11272" s="57"/>
      <c r="V11272" s="57"/>
    </row>
    <row r="11273" ht="15" spans="16:22">
      <c r="P11273" s="57"/>
      <c r="Q11273" s="57"/>
      <c r="R11273" s="57"/>
      <c r="S11273" s="57"/>
      <c r="T11273" s="57"/>
      <c r="U11273" s="57"/>
      <c r="V11273" s="57"/>
    </row>
    <row r="11274" ht="15" spans="16:22">
      <c r="P11274" s="57"/>
      <c r="Q11274" s="57"/>
      <c r="R11274" s="57"/>
      <c r="S11274" s="57"/>
      <c r="T11274" s="57"/>
      <c r="U11274" s="57"/>
      <c r="V11274" s="57"/>
    </row>
    <row r="11275" ht="15" spans="16:22">
      <c r="P11275" s="57"/>
      <c r="Q11275" s="57"/>
      <c r="R11275" s="57"/>
      <c r="S11275" s="57"/>
      <c r="T11275" s="57"/>
      <c r="U11275" s="57"/>
      <c r="V11275" s="57"/>
    </row>
    <row r="11276" ht="15" spans="16:22">
      <c r="P11276" s="57"/>
      <c r="Q11276" s="57"/>
      <c r="R11276" s="57"/>
      <c r="S11276" s="57"/>
      <c r="T11276" s="57"/>
      <c r="U11276" s="57"/>
      <c r="V11276" s="57"/>
    </row>
    <row r="11277" ht="15" spans="16:22">
      <c r="P11277" s="57"/>
      <c r="Q11277" s="57"/>
      <c r="R11277" s="57"/>
      <c r="S11277" s="57"/>
      <c r="T11277" s="57"/>
      <c r="U11277" s="57"/>
      <c r="V11277" s="57"/>
    </row>
    <row r="11278" ht="15" spans="16:22">
      <c r="P11278" s="57"/>
      <c r="Q11278" s="57"/>
      <c r="R11278" s="57"/>
      <c r="S11278" s="57"/>
      <c r="T11278" s="57"/>
      <c r="U11278" s="57"/>
      <c r="V11278" s="57"/>
    </row>
    <row r="11279" ht="15" spans="16:22">
      <c r="P11279" s="57"/>
      <c r="Q11279" s="57"/>
      <c r="R11279" s="57"/>
      <c r="S11279" s="57"/>
      <c r="T11279" s="57"/>
      <c r="U11279" s="57"/>
      <c r="V11279" s="57"/>
    </row>
    <row r="11280" ht="15" spans="16:22">
      <c r="P11280" s="57"/>
      <c r="Q11280" s="57"/>
      <c r="R11280" s="57"/>
      <c r="S11280" s="57"/>
      <c r="T11280" s="57"/>
      <c r="U11280" s="57"/>
      <c r="V11280" s="57"/>
    </row>
    <row r="11281" ht="15" spans="16:22">
      <c r="P11281" s="57"/>
      <c r="Q11281" s="57"/>
      <c r="R11281" s="57"/>
      <c r="S11281" s="57"/>
      <c r="T11281" s="57"/>
      <c r="U11281" s="57"/>
      <c r="V11281" s="57"/>
    </row>
    <row r="11282" ht="15" spans="16:22">
      <c r="P11282" s="57"/>
      <c r="Q11282" s="57"/>
      <c r="R11282" s="57"/>
      <c r="S11282" s="57"/>
      <c r="T11282" s="57"/>
      <c r="U11282" s="57"/>
      <c r="V11282" s="57"/>
    </row>
    <row r="11283" ht="15" spans="16:22">
      <c r="P11283" s="57"/>
      <c r="Q11283" s="57"/>
      <c r="R11283" s="57"/>
      <c r="S11283" s="57"/>
      <c r="T11283" s="57"/>
      <c r="U11283" s="57"/>
      <c r="V11283" s="57"/>
    </row>
    <row r="11284" ht="15" spans="16:22">
      <c r="P11284" s="57"/>
      <c r="Q11284" s="57"/>
      <c r="R11284" s="57"/>
      <c r="S11284" s="57"/>
      <c r="T11284" s="57"/>
      <c r="U11284" s="57"/>
      <c r="V11284" s="57"/>
    </row>
    <row r="11285" ht="15" spans="16:22">
      <c r="P11285" s="57"/>
      <c r="Q11285" s="57"/>
      <c r="R11285" s="57"/>
      <c r="S11285" s="57"/>
      <c r="T11285" s="57"/>
      <c r="U11285" s="57"/>
      <c r="V11285" s="57"/>
    </row>
    <row r="11286" ht="15" spans="16:22">
      <c r="P11286" s="57"/>
      <c r="Q11286" s="57"/>
      <c r="R11286" s="57"/>
      <c r="S11286" s="57"/>
      <c r="T11286" s="57"/>
      <c r="U11286" s="57"/>
      <c r="V11286" s="57"/>
    </row>
    <row r="11287" ht="15" spans="16:22">
      <c r="P11287" s="57"/>
      <c r="Q11287" s="57"/>
      <c r="R11287" s="57"/>
      <c r="S11287" s="57"/>
      <c r="T11287" s="57"/>
      <c r="U11287" s="57"/>
      <c r="V11287" s="57"/>
    </row>
    <row r="11288" ht="15" spans="16:22">
      <c r="P11288" s="57"/>
      <c r="Q11288" s="57"/>
      <c r="R11288" s="57"/>
      <c r="S11288" s="57"/>
      <c r="T11288" s="57"/>
      <c r="U11288" s="57"/>
      <c r="V11288" s="57"/>
    </row>
    <row r="11289" ht="15" spans="16:22">
      <c r="P11289" s="57"/>
      <c r="Q11289" s="57"/>
      <c r="R11289" s="57"/>
      <c r="S11289" s="57"/>
      <c r="T11289" s="57"/>
      <c r="U11289" s="57"/>
      <c r="V11289" s="57"/>
    </row>
    <row r="11290" ht="15" spans="16:22">
      <c r="P11290" s="57"/>
      <c r="Q11290" s="57"/>
      <c r="R11290" s="57"/>
      <c r="S11290" s="57"/>
      <c r="T11290" s="57"/>
      <c r="U11290" s="57"/>
      <c r="V11290" s="57"/>
    </row>
    <row r="11291" ht="15" spans="16:22">
      <c r="P11291" s="57"/>
      <c r="Q11291" s="57"/>
      <c r="R11291" s="57"/>
      <c r="S11291" s="57"/>
      <c r="T11291" s="57"/>
      <c r="U11291" s="57"/>
      <c r="V11291" s="57"/>
    </row>
    <row r="11292" ht="15" spans="16:22">
      <c r="P11292" s="57"/>
      <c r="Q11292" s="57"/>
      <c r="R11292" s="57"/>
      <c r="S11292" s="57"/>
      <c r="T11292" s="57"/>
      <c r="U11292" s="57"/>
      <c r="V11292" s="57"/>
    </row>
    <row r="11293" ht="15" spans="16:22">
      <c r="P11293" s="57"/>
      <c r="Q11293" s="57"/>
      <c r="R11293" s="57"/>
      <c r="S11293" s="57"/>
      <c r="T11293" s="57"/>
      <c r="U11293" s="57"/>
      <c r="V11293" s="57"/>
    </row>
    <row r="11294" ht="15" spans="16:22">
      <c r="P11294" s="57"/>
      <c r="Q11294" s="57"/>
      <c r="R11294" s="57"/>
      <c r="S11294" s="57"/>
      <c r="T11294" s="57"/>
      <c r="U11294" s="57"/>
      <c r="V11294" s="57"/>
    </row>
    <row r="11295" ht="15" spans="16:22">
      <c r="P11295" s="57"/>
      <c r="Q11295" s="57"/>
      <c r="R11295" s="57"/>
      <c r="S11295" s="57"/>
      <c r="T11295" s="57"/>
      <c r="U11295" s="57"/>
      <c r="V11295" s="57"/>
    </row>
    <row r="11296" ht="15" spans="16:22">
      <c r="P11296" s="57"/>
      <c r="Q11296" s="57"/>
      <c r="R11296" s="57"/>
      <c r="S11296" s="57"/>
      <c r="T11296" s="57"/>
      <c r="U11296" s="57"/>
      <c r="V11296" s="57"/>
    </row>
    <row r="11297" ht="15" spans="16:22">
      <c r="P11297" s="57"/>
      <c r="Q11297" s="57"/>
      <c r="R11297" s="57"/>
      <c r="S11297" s="57"/>
      <c r="T11297" s="57"/>
      <c r="U11297" s="57"/>
      <c r="V11297" s="57"/>
    </row>
    <row r="11298" ht="15" spans="16:22">
      <c r="P11298" s="57"/>
      <c r="Q11298" s="57"/>
      <c r="R11298" s="57"/>
      <c r="S11298" s="57"/>
      <c r="T11298" s="57"/>
      <c r="U11298" s="57"/>
      <c r="V11298" s="57"/>
    </row>
    <row r="11299" ht="15" spans="16:22">
      <c r="P11299" s="57"/>
      <c r="Q11299" s="57"/>
      <c r="R11299" s="57"/>
      <c r="S11299" s="57"/>
      <c r="T11299" s="57"/>
      <c r="U11299" s="57"/>
      <c r="V11299" s="57"/>
    </row>
    <row r="11300" ht="15" spans="16:22">
      <c r="P11300" s="57"/>
      <c r="Q11300" s="57"/>
      <c r="R11300" s="57"/>
      <c r="S11300" s="57"/>
      <c r="T11300" s="57"/>
      <c r="U11300" s="57"/>
      <c r="V11300" s="57"/>
    </row>
    <row r="11301" ht="15" spans="16:22">
      <c r="P11301" s="57"/>
      <c r="Q11301" s="57"/>
      <c r="R11301" s="57"/>
      <c r="S11301" s="57"/>
      <c r="T11301" s="57"/>
      <c r="U11301" s="57"/>
      <c r="V11301" s="57"/>
    </row>
    <row r="11302" ht="15" spans="16:22">
      <c r="P11302" s="57"/>
      <c r="Q11302" s="57"/>
      <c r="R11302" s="57"/>
      <c r="S11302" s="57"/>
      <c r="T11302" s="57"/>
      <c r="U11302" s="57"/>
      <c r="V11302" s="57"/>
    </row>
    <row r="11303" ht="15" spans="16:22">
      <c r="P11303" s="57"/>
      <c r="Q11303" s="57"/>
      <c r="R11303" s="57"/>
      <c r="S11303" s="57"/>
      <c r="T11303" s="57"/>
      <c r="U11303" s="57"/>
      <c r="V11303" s="57"/>
    </row>
    <row r="11304" ht="15" spans="16:22">
      <c r="P11304" s="57"/>
      <c r="Q11304" s="57"/>
      <c r="R11304" s="57"/>
      <c r="S11304" s="57"/>
      <c r="T11304" s="57"/>
      <c r="U11304" s="57"/>
      <c r="V11304" s="57"/>
    </row>
    <row r="11305" ht="15" spans="16:22">
      <c r="P11305" s="57"/>
      <c r="Q11305" s="57"/>
      <c r="R11305" s="57"/>
      <c r="S11305" s="57"/>
      <c r="T11305" s="57"/>
      <c r="U11305" s="57"/>
      <c r="V11305" s="57"/>
    </row>
    <row r="11306" ht="15" spans="16:22">
      <c r="P11306" s="57"/>
      <c r="Q11306" s="57"/>
      <c r="R11306" s="57"/>
      <c r="S11306" s="57"/>
      <c r="T11306" s="57"/>
      <c r="U11306" s="57"/>
      <c r="V11306" s="57"/>
    </row>
    <row r="11307" ht="15" spans="16:22">
      <c r="P11307" s="57"/>
      <c r="Q11307" s="57"/>
      <c r="R11307" s="57"/>
      <c r="S11307" s="57"/>
      <c r="T11307" s="57"/>
      <c r="U11307" s="57"/>
      <c r="V11307" s="57"/>
    </row>
    <row r="11308" ht="15" spans="16:22">
      <c r="P11308" s="57"/>
      <c r="Q11308" s="57"/>
      <c r="R11308" s="57"/>
      <c r="S11308" s="57"/>
      <c r="T11308" s="57"/>
      <c r="U11308" s="57"/>
      <c r="V11308" s="57"/>
    </row>
    <row r="11309" ht="15" spans="16:22">
      <c r="P11309" s="57"/>
      <c r="Q11309" s="57"/>
      <c r="R11309" s="57"/>
      <c r="S11309" s="57"/>
      <c r="T11309" s="57"/>
      <c r="U11309" s="57"/>
      <c r="V11309" s="57"/>
    </row>
    <row r="11310" ht="15" spans="16:22">
      <c r="P11310" s="57"/>
      <c r="Q11310" s="57"/>
      <c r="R11310" s="57"/>
      <c r="S11310" s="57"/>
      <c r="T11310" s="57"/>
      <c r="U11310" s="57"/>
      <c r="V11310" s="57"/>
    </row>
    <row r="11311" ht="15" spans="16:22">
      <c r="P11311" s="57"/>
      <c r="Q11311" s="57"/>
      <c r="R11311" s="57"/>
      <c r="S11311" s="57"/>
      <c r="T11311" s="57"/>
      <c r="U11311" s="57"/>
      <c r="V11311" s="57"/>
    </row>
    <row r="11312" ht="15" spans="16:22">
      <c r="P11312" s="57"/>
      <c r="Q11312" s="57"/>
      <c r="R11312" s="57"/>
      <c r="S11312" s="57"/>
      <c r="T11312" s="57"/>
      <c r="U11312" s="57"/>
      <c r="V11312" s="57"/>
    </row>
    <row r="11313" ht="15" spans="16:22">
      <c r="P11313" s="57"/>
      <c r="Q11313" s="57"/>
      <c r="R11313" s="57"/>
      <c r="S11313" s="57"/>
      <c r="T11313" s="57"/>
      <c r="U11313" s="57"/>
      <c r="V11313" s="57"/>
    </row>
    <row r="11314" ht="15" spans="16:22">
      <c r="P11314" s="57"/>
      <c r="Q11314" s="57"/>
      <c r="R11314" s="57"/>
      <c r="S11314" s="57"/>
      <c r="T11314" s="57"/>
      <c r="U11314" s="57"/>
      <c r="V11314" s="57"/>
    </row>
    <row r="11315" ht="15" spans="16:22">
      <c r="P11315" s="57"/>
      <c r="Q11315" s="57"/>
      <c r="R11315" s="57"/>
      <c r="S11315" s="57"/>
      <c r="T11315" s="57"/>
      <c r="U11315" s="57"/>
      <c r="V11315" s="57"/>
    </row>
    <row r="11316" ht="15" spans="16:22">
      <c r="P11316" s="57"/>
      <c r="Q11316" s="57"/>
      <c r="R11316" s="57"/>
      <c r="S11316" s="57"/>
      <c r="T11316" s="57"/>
      <c r="U11316" s="57"/>
      <c r="V11316" s="57"/>
    </row>
    <row r="11317" ht="15" spans="16:22">
      <c r="P11317" s="57"/>
      <c r="Q11317" s="57"/>
      <c r="R11317" s="57"/>
      <c r="S11317" s="57"/>
      <c r="T11317" s="57"/>
      <c r="U11317" s="57"/>
      <c r="V11317" s="57"/>
    </row>
    <row r="11318" ht="15" spans="16:22">
      <c r="P11318" s="57"/>
      <c r="Q11318" s="57"/>
      <c r="R11318" s="57"/>
      <c r="S11318" s="57"/>
      <c r="T11318" s="57"/>
      <c r="U11318" s="57"/>
      <c r="V11318" s="57"/>
    </row>
    <row r="11319" ht="15" spans="16:22">
      <c r="P11319" s="57"/>
      <c r="Q11319" s="57"/>
      <c r="R11319" s="57"/>
      <c r="S11319" s="57"/>
      <c r="T11319" s="57"/>
      <c r="U11319" s="57"/>
      <c r="V11319" s="57"/>
    </row>
    <row r="11320" ht="15" spans="16:22">
      <c r="P11320" s="57"/>
      <c r="Q11320" s="57"/>
      <c r="R11320" s="57"/>
      <c r="S11320" s="57"/>
      <c r="T11320" s="57"/>
      <c r="U11320" s="57"/>
      <c r="V11320" s="57"/>
    </row>
    <row r="11321" ht="15" spans="16:22">
      <c r="P11321" s="57"/>
      <c r="Q11321" s="57"/>
      <c r="R11321" s="57"/>
      <c r="S11321" s="57"/>
      <c r="T11321" s="57"/>
      <c r="U11321" s="57"/>
      <c r="V11321" s="57"/>
    </row>
    <row r="11322" ht="15" spans="16:22">
      <c r="P11322" s="57"/>
      <c r="Q11322" s="57"/>
      <c r="R11322" s="57"/>
      <c r="S11322" s="57"/>
      <c r="T11322" s="57"/>
      <c r="U11322" s="57"/>
      <c r="V11322" s="57"/>
    </row>
    <row r="11323" ht="15" spans="16:22">
      <c r="P11323" s="57"/>
      <c r="Q11323" s="57"/>
      <c r="R11323" s="57"/>
      <c r="S11323" s="57"/>
      <c r="T11323" s="57"/>
      <c r="U11323" s="57"/>
      <c r="V11323" s="57"/>
    </row>
    <row r="11324" ht="15" spans="16:22">
      <c r="P11324" s="57"/>
      <c r="Q11324" s="57"/>
      <c r="R11324" s="57"/>
      <c r="S11324" s="57"/>
      <c r="T11324" s="57"/>
      <c r="U11324" s="57"/>
      <c r="V11324" s="57"/>
    </row>
    <row r="11325" ht="15" spans="16:22">
      <c r="P11325" s="57"/>
      <c r="Q11325" s="57"/>
      <c r="R11325" s="57"/>
      <c r="S11325" s="57"/>
      <c r="T11325" s="57"/>
      <c r="U11325" s="57"/>
      <c r="V11325" s="57"/>
    </row>
    <row r="11326" ht="15" spans="16:22">
      <c r="P11326" s="57"/>
      <c r="Q11326" s="57"/>
      <c r="R11326" s="57"/>
      <c r="S11326" s="57"/>
      <c r="T11326" s="57"/>
      <c r="U11326" s="57"/>
      <c r="V11326" s="57"/>
    </row>
    <row r="11327" ht="15" spans="16:22">
      <c r="P11327" s="57"/>
      <c r="Q11327" s="57"/>
      <c r="R11327" s="57"/>
      <c r="S11327" s="57"/>
      <c r="T11327" s="57"/>
      <c r="U11327" s="57"/>
      <c r="V11327" s="57"/>
    </row>
    <row r="11328" ht="15" spans="16:22">
      <c r="P11328" s="57"/>
      <c r="Q11328" s="57"/>
      <c r="R11328" s="57"/>
      <c r="S11328" s="57"/>
      <c r="T11328" s="57"/>
      <c r="U11328" s="57"/>
      <c r="V11328" s="57"/>
    </row>
    <row r="11329" ht="15" spans="16:22">
      <c r="P11329" s="57"/>
      <c r="Q11329" s="57"/>
      <c r="R11329" s="57"/>
      <c r="S11329" s="57"/>
      <c r="T11329" s="57"/>
      <c r="U11329" s="57"/>
      <c r="V11329" s="57"/>
    </row>
    <row r="11330" ht="15" spans="16:22">
      <c r="P11330" s="57"/>
      <c r="Q11330" s="57"/>
      <c r="R11330" s="57"/>
      <c r="S11330" s="57"/>
      <c r="T11330" s="57"/>
      <c r="U11330" s="57"/>
      <c r="V11330" s="57"/>
    </row>
    <row r="11331" ht="15" spans="16:22">
      <c r="P11331" s="57"/>
      <c r="Q11331" s="57"/>
      <c r="R11331" s="57"/>
      <c r="S11331" s="57"/>
      <c r="T11331" s="57"/>
      <c r="U11331" s="57"/>
      <c r="V11331" s="57"/>
    </row>
    <row r="11332" ht="15" spans="16:22">
      <c r="P11332" s="57"/>
      <c r="Q11332" s="57"/>
      <c r="R11332" s="57"/>
      <c r="S11332" s="57"/>
      <c r="T11332" s="57"/>
      <c r="U11332" s="57"/>
      <c r="V11332" s="57"/>
    </row>
    <row r="11333" ht="15" spans="16:22">
      <c r="P11333" s="57"/>
      <c r="Q11333" s="57"/>
      <c r="R11333" s="57"/>
      <c r="S11333" s="57"/>
      <c r="T11333" s="57"/>
      <c r="U11333" s="57"/>
      <c r="V11333" s="57"/>
    </row>
    <row r="11334" ht="15" spans="16:22">
      <c r="P11334" s="57"/>
      <c r="Q11334" s="57"/>
      <c r="R11334" s="57"/>
      <c r="S11334" s="57"/>
      <c r="T11334" s="57"/>
      <c r="U11334" s="57"/>
      <c r="V11334" s="57"/>
    </row>
    <row r="11335" ht="15" spans="16:22">
      <c r="P11335" s="57"/>
      <c r="Q11335" s="57"/>
      <c r="R11335" s="57"/>
      <c r="S11335" s="57"/>
      <c r="T11335" s="57"/>
      <c r="U11335" s="57"/>
      <c r="V11335" s="57"/>
    </row>
    <row r="11336" ht="15" spans="16:22">
      <c r="P11336" s="57"/>
      <c r="Q11336" s="57"/>
      <c r="R11336" s="57"/>
      <c r="S11336" s="57"/>
      <c r="T11336" s="57"/>
      <c r="U11336" s="57"/>
      <c r="V11336" s="57"/>
    </row>
    <row r="11337" ht="15" spans="16:22">
      <c r="P11337" s="57"/>
      <c r="Q11337" s="57"/>
      <c r="R11337" s="57"/>
      <c r="S11337" s="57"/>
      <c r="T11337" s="57"/>
      <c r="U11337" s="57"/>
      <c r="V11337" s="57"/>
    </row>
    <row r="11338" ht="15" spans="16:22">
      <c r="P11338" s="57"/>
      <c r="Q11338" s="57"/>
      <c r="R11338" s="57"/>
      <c r="S11338" s="57"/>
      <c r="T11338" s="57"/>
      <c r="U11338" s="57"/>
      <c r="V11338" s="57"/>
    </row>
    <row r="11339" ht="15" spans="16:22">
      <c r="P11339" s="57"/>
      <c r="Q11339" s="57"/>
      <c r="R11339" s="57"/>
      <c r="S11339" s="57"/>
      <c r="T11339" s="57"/>
      <c r="U11339" s="57"/>
      <c r="V11339" s="57"/>
    </row>
    <row r="11340" ht="15" spans="16:22">
      <c r="P11340" s="57"/>
      <c r="Q11340" s="57"/>
      <c r="R11340" s="57"/>
      <c r="S11340" s="57"/>
      <c r="T11340" s="57"/>
      <c r="U11340" s="57"/>
      <c r="V11340" s="57"/>
    </row>
    <row r="11341" ht="15" spans="16:22">
      <c r="P11341" s="57"/>
      <c r="Q11341" s="57"/>
      <c r="R11341" s="57"/>
      <c r="S11341" s="57"/>
      <c r="T11341" s="57"/>
      <c r="U11341" s="57"/>
      <c r="V11341" s="57"/>
    </row>
    <row r="11342" ht="15" spans="16:22">
      <c r="P11342" s="57"/>
      <c r="Q11342" s="57"/>
      <c r="R11342" s="57"/>
      <c r="S11342" s="57"/>
      <c r="T11342" s="57"/>
      <c r="U11342" s="57"/>
      <c r="V11342" s="57"/>
    </row>
    <row r="11343" ht="15" spans="16:22">
      <c r="P11343" s="57"/>
      <c r="Q11343" s="57"/>
      <c r="R11343" s="57"/>
      <c r="S11343" s="57"/>
      <c r="T11343" s="57"/>
      <c r="U11343" s="57"/>
      <c r="V11343" s="57"/>
    </row>
    <row r="11344" ht="15" spans="16:22">
      <c r="P11344" s="57"/>
      <c r="Q11344" s="57"/>
      <c r="R11344" s="57"/>
      <c r="S11344" s="57"/>
      <c r="T11344" s="57"/>
      <c r="U11344" s="57"/>
      <c r="V11344" s="57"/>
    </row>
    <row r="11345" ht="15" spans="16:22">
      <c r="P11345" s="57"/>
      <c r="Q11345" s="57"/>
      <c r="R11345" s="57"/>
      <c r="S11345" s="57"/>
      <c r="T11345" s="57"/>
      <c r="U11345" s="57"/>
      <c r="V11345" s="57"/>
    </row>
    <row r="11346" ht="15" spans="16:22">
      <c r="P11346" s="57"/>
      <c r="Q11346" s="57"/>
      <c r="R11346" s="57"/>
      <c r="S11346" s="57"/>
      <c r="T11346" s="57"/>
      <c r="U11346" s="57"/>
      <c r="V11346" s="57"/>
    </row>
    <row r="11347" ht="15" spans="16:22">
      <c r="P11347" s="57"/>
      <c r="Q11347" s="57"/>
      <c r="R11347" s="57"/>
      <c r="S11347" s="57"/>
      <c r="T11347" s="57"/>
      <c r="U11347" s="57"/>
      <c r="V11347" s="57"/>
    </row>
    <row r="11348" ht="15" spans="16:22">
      <c r="P11348" s="57"/>
      <c r="Q11348" s="57"/>
      <c r="R11348" s="57"/>
      <c r="S11348" s="57"/>
      <c r="T11348" s="57"/>
      <c r="U11348" s="57"/>
      <c r="V11348" s="57"/>
    </row>
    <row r="11349" ht="15" spans="16:22">
      <c r="P11349" s="57"/>
      <c r="Q11349" s="57"/>
      <c r="R11349" s="57"/>
      <c r="S11349" s="57"/>
      <c r="T11349" s="57"/>
      <c r="U11349" s="57"/>
      <c r="V11349" s="57"/>
    </row>
    <row r="11350" ht="15" spans="16:22">
      <c r="P11350" s="57"/>
      <c r="Q11350" s="57"/>
      <c r="R11350" s="57"/>
      <c r="S11350" s="57"/>
      <c r="T11350" s="57"/>
      <c r="U11350" s="57"/>
      <c r="V11350" s="57"/>
    </row>
    <row r="11351" ht="15" spans="16:22">
      <c r="P11351" s="57"/>
      <c r="Q11351" s="57"/>
      <c r="R11351" s="57"/>
      <c r="S11351" s="57"/>
      <c r="T11351" s="57"/>
      <c r="U11351" s="57"/>
      <c r="V11351" s="57"/>
    </row>
    <row r="11352" ht="15" spans="16:22">
      <c r="P11352" s="57"/>
      <c r="Q11352" s="57"/>
      <c r="R11352" s="57"/>
      <c r="S11352" s="57"/>
      <c r="T11352" s="57"/>
      <c r="U11352" s="57"/>
      <c r="V11352" s="57"/>
    </row>
    <row r="11353" ht="15" spans="16:22">
      <c r="P11353" s="57"/>
      <c r="Q11353" s="57"/>
      <c r="R11353" s="57"/>
      <c r="S11353" s="57"/>
      <c r="T11353" s="57"/>
      <c r="U11353" s="57"/>
      <c r="V11353" s="57"/>
    </row>
    <row r="11354" ht="15" spans="16:22">
      <c r="P11354" s="57"/>
      <c r="Q11354" s="57"/>
      <c r="R11354" s="57"/>
      <c r="S11354" s="57"/>
      <c r="T11354" s="57"/>
      <c r="U11354" s="57"/>
      <c r="V11354" s="57"/>
    </row>
    <row r="11355" ht="15" spans="16:22">
      <c r="P11355" s="57"/>
      <c r="Q11355" s="57"/>
      <c r="R11355" s="57"/>
      <c r="S11355" s="57"/>
      <c r="T11355" s="57"/>
      <c r="U11355" s="57"/>
      <c r="V11355" s="57"/>
    </row>
    <row r="11356" ht="15" spans="16:22">
      <c r="P11356" s="57"/>
      <c r="Q11356" s="57"/>
      <c r="R11356" s="57"/>
      <c r="S11356" s="57"/>
      <c r="T11356" s="57"/>
      <c r="U11356" s="57"/>
      <c r="V11356" s="57"/>
    </row>
    <row r="11357" ht="15" spans="16:22">
      <c r="P11357" s="57"/>
      <c r="Q11357" s="57"/>
      <c r="R11357" s="57"/>
      <c r="S11357" s="57"/>
      <c r="T11357" s="57"/>
      <c r="U11357" s="57"/>
      <c r="V11357" s="57"/>
    </row>
    <row r="11358" ht="15" spans="16:22">
      <c r="P11358" s="57"/>
      <c r="Q11358" s="57"/>
      <c r="R11358" s="57"/>
      <c r="S11358" s="57"/>
      <c r="T11358" s="57"/>
      <c r="U11358" s="57"/>
      <c r="V11358" s="57"/>
    </row>
    <row r="11359" ht="15" spans="16:22">
      <c r="P11359" s="57"/>
      <c r="Q11359" s="57"/>
      <c r="R11359" s="57"/>
      <c r="S11359" s="57"/>
      <c r="T11359" s="57"/>
      <c r="U11359" s="57"/>
      <c r="V11359" s="57"/>
    </row>
    <row r="11360" ht="15" spans="16:22">
      <c r="P11360" s="57"/>
      <c r="Q11360" s="57"/>
      <c r="R11360" s="57"/>
      <c r="S11360" s="57"/>
      <c r="T11360" s="57"/>
      <c r="U11360" s="57"/>
      <c r="V11360" s="57"/>
    </row>
    <row r="11361" ht="15" spans="16:22">
      <c r="P11361" s="57"/>
      <c r="Q11361" s="57"/>
      <c r="R11361" s="57"/>
      <c r="S11361" s="57"/>
      <c r="T11361" s="57"/>
      <c r="U11361" s="57"/>
      <c r="V11361" s="57"/>
    </row>
    <row r="11362" ht="15" spans="16:22">
      <c r="P11362" s="57"/>
      <c r="Q11362" s="57"/>
      <c r="R11362" s="57"/>
      <c r="S11362" s="57"/>
      <c r="T11362" s="57"/>
      <c r="U11362" s="57"/>
      <c r="V11362" s="57"/>
    </row>
    <row r="11363" ht="15" spans="16:22">
      <c r="P11363" s="57"/>
      <c r="Q11363" s="57"/>
      <c r="R11363" s="57"/>
      <c r="S11363" s="57"/>
      <c r="T11363" s="57"/>
      <c r="U11363" s="57"/>
      <c r="V11363" s="57"/>
    </row>
    <row r="11364" ht="15" spans="16:22">
      <c r="P11364" s="57"/>
      <c r="Q11364" s="57"/>
      <c r="R11364" s="57"/>
      <c r="S11364" s="57"/>
      <c r="T11364" s="57"/>
      <c r="U11364" s="57"/>
      <c r="V11364" s="57"/>
    </row>
    <row r="11365" ht="15" spans="16:22">
      <c r="P11365" s="57"/>
      <c r="Q11365" s="57"/>
      <c r="R11365" s="57"/>
      <c r="S11365" s="57"/>
      <c r="T11365" s="57"/>
      <c r="U11365" s="57"/>
      <c r="V11365" s="57"/>
    </row>
    <row r="11366" ht="15" spans="16:22">
      <c r="P11366" s="57"/>
      <c r="Q11366" s="57"/>
      <c r="R11366" s="57"/>
      <c r="S11366" s="57"/>
      <c r="T11366" s="57"/>
      <c r="U11366" s="57"/>
      <c r="V11366" s="57"/>
    </row>
    <row r="11367" ht="15" spans="16:22">
      <c r="P11367" s="57"/>
      <c r="Q11367" s="57"/>
      <c r="R11367" s="57"/>
      <c r="S11367" s="57"/>
      <c r="T11367" s="57"/>
      <c r="U11367" s="57"/>
      <c r="V11367" s="57"/>
    </row>
    <row r="11368" ht="15" spans="16:22">
      <c r="P11368" s="57"/>
      <c r="Q11368" s="57"/>
      <c r="R11368" s="57"/>
      <c r="S11368" s="57"/>
      <c r="T11368" s="57"/>
      <c r="U11368" s="57"/>
      <c r="V11368" s="57"/>
    </row>
    <row r="11369" ht="15" spans="16:22">
      <c r="P11369" s="57"/>
      <c r="Q11369" s="57"/>
      <c r="R11369" s="57"/>
      <c r="S11369" s="57"/>
      <c r="T11369" s="57"/>
      <c r="U11369" s="57"/>
      <c r="V11369" s="57"/>
    </row>
    <row r="11370" ht="15" spans="16:22">
      <c r="P11370" s="57"/>
      <c r="Q11370" s="57"/>
      <c r="R11370" s="57"/>
      <c r="S11370" s="57"/>
      <c r="T11370" s="57"/>
      <c r="U11370" s="57"/>
      <c r="V11370" s="57"/>
    </row>
    <row r="11371" ht="15" spans="16:22">
      <c r="P11371" s="57"/>
      <c r="Q11371" s="57"/>
      <c r="R11371" s="57"/>
      <c r="S11371" s="57"/>
      <c r="T11371" s="57"/>
      <c r="U11371" s="57"/>
      <c r="V11371" s="57"/>
    </row>
    <row r="11372" ht="15" spans="16:22">
      <c r="P11372" s="57"/>
      <c r="Q11372" s="57"/>
      <c r="R11372" s="57"/>
      <c r="S11372" s="57"/>
      <c r="T11372" s="57"/>
      <c r="U11372" s="57"/>
      <c r="V11372" s="57"/>
    </row>
    <row r="11373" ht="15" spans="16:22">
      <c r="P11373" s="57"/>
      <c r="Q11373" s="57"/>
      <c r="R11373" s="57"/>
      <c r="S11373" s="57"/>
      <c r="T11373" s="57"/>
      <c r="U11373" s="57"/>
      <c r="V11373" s="57"/>
    </row>
    <row r="11374" ht="15" spans="16:22">
      <c r="P11374" s="57"/>
      <c r="Q11374" s="57"/>
      <c r="R11374" s="57"/>
      <c r="S11374" s="57"/>
      <c r="T11374" s="57"/>
      <c r="U11374" s="57"/>
      <c r="V11374" s="57"/>
    </row>
    <row r="11375" ht="15" spans="16:22">
      <c r="P11375" s="57"/>
      <c r="Q11375" s="57"/>
      <c r="R11375" s="57"/>
      <c r="S11375" s="57"/>
      <c r="T11375" s="57"/>
      <c r="U11375" s="57"/>
      <c r="V11375" s="57"/>
    </row>
    <row r="11376" ht="15" spans="16:22">
      <c r="P11376" s="57"/>
      <c r="Q11376" s="57"/>
      <c r="R11376" s="57"/>
      <c r="S11376" s="57"/>
      <c r="T11376" s="57"/>
      <c r="U11376" s="57"/>
      <c r="V11376" s="57"/>
    </row>
    <row r="11377" ht="15" spans="16:22">
      <c r="P11377" s="57"/>
      <c r="Q11377" s="57"/>
      <c r="R11377" s="57"/>
      <c r="S11377" s="57"/>
      <c r="T11377" s="57"/>
      <c r="U11377" s="57"/>
      <c r="V11377" s="57"/>
    </row>
    <row r="11378" ht="15" spans="16:22">
      <c r="P11378" s="57"/>
      <c r="Q11378" s="57"/>
      <c r="R11378" s="57"/>
      <c r="S11378" s="57"/>
      <c r="T11378" s="57"/>
      <c r="U11378" s="57"/>
      <c r="V11378" s="57"/>
    </row>
    <row r="11379" ht="15" spans="16:22">
      <c r="P11379" s="57"/>
      <c r="Q11379" s="57"/>
      <c r="R11379" s="57"/>
      <c r="S11379" s="57"/>
      <c r="T11379" s="57"/>
      <c r="U11379" s="57"/>
      <c r="V11379" s="57"/>
    </row>
    <row r="11380" ht="15" spans="16:22">
      <c r="P11380" s="57"/>
      <c r="Q11380" s="57"/>
      <c r="R11380" s="57"/>
      <c r="S11380" s="57"/>
      <c r="T11380" s="57"/>
      <c r="U11380" s="57"/>
      <c r="V11380" s="57"/>
    </row>
    <row r="11381" ht="15" spans="16:22">
      <c r="P11381" s="57"/>
      <c r="Q11381" s="57"/>
      <c r="R11381" s="57"/>
      <c r="S11381" s="57"/>
      <c r="T11381" s="57"/>
      <c r="U11381" s="57"/>
      <c r="V11381" s="57"/>
    </row>
    <row r="11382" ht="15" spans="16:22">
      <c r="P11382" s="57"/>
      <c r="Q11382" s="57"/>
      <c r="R11382" s="57"/>
      <c r="S11382" s="57"/>
      <c r="T11382" s="57"/>
      <c r="U11382" s="57"/>
      <c r="V11382" s="57"/>
    </row>
    <row r="11383" ht="15" spans="16:22">
      <c r="P11383" s="57"/>
      <c r="Q11383" s="57"/>
      <c r="R11383" s="57"/>
      <c r="S11383" s="57"/>
      <c r="T11383" s="57"/>
      <c r="U11383" s="57"/>
      <c r="V11383" s="57"/>
    </row>
    <row r="11384" ht="15" spans="16:22">
      <c r="P11384" s="57"/>
      <c r="Q11384" s="57"/>
      <c r="R11384" s="57"/>
      <c r="S11384" s="57"/>
      <c r="T11384" s="57"/>
      <c r="U11384" s="57"/>
      <c r="V11384" s="57"/>
    </row>
    <row r="11385" ht="15" spans="16:22">
      <c r="P11385" s="57"/>
      <c r="Q11385" s="57"/>
      <c r="R11385" s="57"/>
      <c r="S11385" s="57"/>
      <c r="T11385" s="57"/>
      <c r="U11385" s="57"/>
      <c r="V11385" s="57"/>
    </row>
    <row r="11386" ht="15" spans="16:22">
      <c r="P11386" s="57"/>
      <c r="Q11386" s="57"/>
      <c r="R11386" s="57"/>
      <c r="S11386" s="57"/>
      <c r="T11386" s="57"/>
      <c r="U11386" s="57"/>
      <c r="V11386" s="57"/>
    </row>
    <row r="11387" ht="15" spans="16:22">
      <c r="P11387" s="57"/>
      <c r="Q11387" s="57"/>
      <c r="R11387" s="57"/>
      <c r="S11387" s="57"/>
      <c r="T11387" s="57"/>
      <c r="U11387" s="57"/>
      <c r="V11387" s="57"/>
    </row>
    <row r="11388" ht="15" spans="16:22">
      <c r="P11388" s="57"/>
      <c r="Q11388" s="57"/>
      <c r="R11388" s="57"/>
      <c r="S11388" s="57"/>
      <c r="T11388" s="57"/>
      <c r="U11388" s="57"/>
      <c r="V11388" s="57"/>
    </row>
    <row r="11389" ht="15" spans="16:22">
      <c r="P11389" s="57"/>
      <c r="Q11389" s="57"/>
      <c r="R11389" s="57"/>
      <c r="S11389" s="57"/>
      <c r="T11389" s="57"/>
      <c r="U11389" s="57"/>
      <c r="V11389" s="57"/>
    </row>
    <row r="11390" ht="15" spans="16:22">
      <c r="P11390" s="57"/>
      <c r="Q11390" s="57"/>
      <c r="R11390" s="57"/>
      <c r="S11390" s="57"/>
      <c r="T11390" s="57"/>
      <c r="U11390" s="57"/>
      <c r="V11390" s="57"/>
    </row>
    <row r="11391" ht="15" spans="16:22">
      <c r="P11391" s="57"/>
      <c r="Q11391" s="57"/>
      <c r="R11391" s="57"/>
      <c r="S11391" s="57"/>
      <c r="T11391" s="57"/>
      <c r="U11391" s="57"/>
      <c r="V11391" s="57"/>
    </row>
    <row r="11392" ht="15" spans="16:22">
      <c r="P11392" s="57"/>
      <c r="Q11392" s="57"/>
      <c r="R11392" s="57"/>
      <c r="S11392" s="57"/>
      <c r="T11392" s="57"/>
      <c r="U11392" s="57"/>
      <c r="V11392" s="57"/>
    </row>
    <row r="11393" ht="15" spans="16:22">
      <c r="P11393" s="57"/>
      <c r="Q11393" s="57"/>
      <c r="R11393" s="57"/>
      <c r="S11393" s="57"/>
      <c r="T11393" s="57"/>
      <c r="U11393" s="57"/>
      <c r="V11393" s="57"/>
    </row>
    <row r="11394" ht="15" spans="16:22">
      <c r="P11394" s="57"/>
      <c r="Q11394" s="57"/>
      <c r="R11394" s="57"/>
      <c r="S11394" s="57"/>
      <c r="T11394" s="57"/>
      <c r="U11394" s="57"/>
      <c r="V11394" s="57"/>
    </row>
    <row r="11395" ht="15" spans="16:22">
      <c r="P11395" s="57"/>
      <c r="Q11395" s="57"/>
      <c r="R11395" s="57"/>
      <c r="S11395" s="57"/>
      <c r="T11395" s="57"/>
      <c r="U11395" s="57"/>
      <c r="V11395" s="57"/>
    </row>
    <row r="11396" ht="15" spans="16:22">
      <c r="P11396" s="57"/>
      <c r="Q11396" s="57"/>
      <c r="R11396" s="57"/>
      <c r="S11396" s="57"/>
      <c r="T11396" s="57"/>
      <c r="U11396" s="57"/>
      <c r="V11396" s="57"/>
    </row>
    <row r="11397" ht="15" spans="16:22">
      <c r="P11397" s="57"/>
      <c r="Q11397" s="57"/>
      <c r="R11397" s="57"/>
      <c r="S11397" s="57"/>
      <c r="T11397" s="57"/>
      <c r="U11397" s="57"/>
      <c r="V11397" s="57"/>
    </row>
    <row r="11398" ht="15" spans="16:22">
      <c r="P11398" s="57"/>
      <c r="Q11398" s="57"/>
      <c r="R11398" s="57"/>
      <c r="S11398" s="57"/>
      <c r="T11398" s="57"/>
      <c r="U11398" s="57"/>
      <c r="V11398" s="57"/>
    </row>
    <row r="11399" ht="15" spans="16:22">
      <c r="P11399" s="57"/>
      <c r="Q11399" s="57"/>
      <c r="R11399" s="57"/>
      <c r="S11399" s="57"/>
      <c r="T11399" s="57"/>
      <c r="U11399" s="57"/>
      <c r="V11399" s="57"/>
    </row>
    <row r="11400" ht="15" spans="16:22">
      <c r="P11400" s="57"/>
      <c r="Q11400" s="57"/>
      <c r="R11400" s="57"/>
      <c r="S11400" s="57"/>
      <c r="T11400" s="57"/>
      <c r="U11400" s="57"/>
      <c r="V11400" s="57"/>
    </row>
    <row r="11401" ht="15" spans="16:22">
      <c r="P11401" s="57"/>
      <c r="Q11401" s="57"/>
      <c r="R11401" s="57"/>
      <c r="S11401" s="57"/>
      <c r="T11401" s="57"/>
      <c r="U11401" s="57"/>
      <c r="V11401" s="57"/>
    </row>
    <row r="11402" ht="15" spans="16:22">
      <c r="P11402" s="57"/>
      <c r="Q11402" s="57"/>
      <c r="R11402" s="57"/>
      <c r="S11402" s="57"/>
      <c r="T11402" s="57"/>
      <c r="U11402" s="57"/>
      <c r="V11402" s="57"/>
    </row>
    <row r="11403" ht="15" spans="16:22">
      <c r="P11403" s="57"/>
      <c r="Q11403" s="57"/>
      <c r="R11403" s="57"/>
      <c r="S11403" s="57"/>
      <c r="T11403" s="57"/>
      <c r="U11403" s="57"/>
      <c r="V11403" s="57"/>
    </row>
    <row r="11404" ht="15" spans="16:22">
      <c r="P11404" s="57"/>
      <c r="Q11404" s="57"/>
      <c r="R11404" s="57"/>
      <c r="S11404" s="57"/>
      <c r="T11404" s="57"/>
      <c r="U11404" s="57"/>
      <c r="V11404" s="57"/>
    </row>
    <row r="11405" ht="15" spans="16:22">
      <c r="P11405" s="57"/>
      <c r="Q11405" s="57"/>
      <c r="R11405" s="57"/>
      <c r="S11405" s="57"/>
      <c r="T11405" s="57"/>
      <c r="U11405" s="57"/>
      <c r="V11405" s="57"/>
    </row>
    <row r="11406" ht="15" spans="16:22">
      <c r="P11406" s="57"/>
      <c r="Q11406" s="57"/>
      <c r="R11406" s="57"/>
      <c r="S11406" s="57"/>
      <c r="T11406" s="57"/>
      <c r="U11406" s="57"/>
      <c r="V11406" s="57"/>
    </row>
    <row r="11407" ht="15" spans="16:22">
      <c r="P11407" s="57"/>
      <c r="Q11407" s="57"/>
      <c r="R11407" s="57"/>
      <c r="S11407" s="57"/>
      <c r="T11407" s="57"/>
      <c r="U11407" s="57"/>
      <c r="V11407" s="57"/>
    </row>
    <row r="11408" ht="15" spans="16:22">
      <c r="P11408" s="57"/>
      <c r="Q11408" s="57"/>
      <c r="R11408" s="57"/>
      <c r="S11408" s="57"/>
      <c r="T11408" s="57"/>
      <c r="U11408" s="57"/>
      <c r="V11408" s="57"/>
    </row>
    <row r="11409" ht="15" spans="16:22">
      <c r="P11409" s="57"/>
      <c r="Q11409" s="57"/>
      <c r="R11409" s="57"/>
      <c r="S11409" s="57"/>
      <c r="T11409" s="57"/>
      <c r="U11409" s="57"/>
      <c r="V11409" s="57"/>
    </row>
    <row r="11410" ht="15" spans="16:22">
      <c r="P11410" s="57"/>
      <c r="Q11410" s="57"/>
      <c r="R11410" s="57"/>
      <c r="S11410" s="57"/>
      <c r="T11410" s="57"/>
      <c r="U11410" s="57"/>
      <c r="V11410" s="57"/>
    </row>
    <row r="11411" ht="15" spans="16:22">
      <c r="P11411" s="57"/>
      <c r="Q11411" s="57"/>
      <c r="R11411" s="57"/>
      <c r="S11411" s="57"/>
      <c r="T11411" s="57"/>
      <c r="U11411" s="57"/>
      <c r="V11411" s="57"/>
    </row>
    <row r="11412" ht="15" spans="16:22">
      <c r="P11412" s="57"/>
      <c r="Q11412" s="57"/>
      <c r="R11412" s="57"/>
      <c r="S11412" s="57"/>
      <c r="T11412" s="57"/>
      <c r="U11412" s="57"/>
      <c r="V11412" s="57"/>
    </row>
    <row r="11413" ht="15" spans="16:22">
      <c r="P11413" s="57"/>
      <c r="Q11413" s="57"/>
      <c r="R11413" s="57"/>
      <c r="S11413" s="57"/>
      <c r="T11413" s="57"/>
      <c r="U11413" s="57"/>
      <c r="V11413" s="57"/>
    </row>
    <row r="11414" ht="15" spans="16:22">
      <c r="P11414" s="57"/>
      <c r="Q11414" s="57"/>
      <c r="R11414" s="57"/>
      <c r="S11414" s="57"/>
      <c r="T11414" s="57"/>
      <c r="U11414" s="57"/>
      <c r="V11414" s="57"/>
    </row>
    <row r="11415" ht="15" spans="16:22">
      <c r="P11415" s="57"/>
      <c r="Q11415" s="57"/>
      <c r="R11415" s="57"/>
      <c r="S11415" s="57"/>
      <c r="T11415" s="57"/>
      <c r="U11415" s="57"/>
      <c r="V11415" s="57"/>
    </row>
    <row r="11416" ht="15" spans="16:22">
      <c r="P11416" s="57"/>
      <c r="Q11416" s="57"/>
      <c r="R11416" s="57"/>
      <c r="S11416" s="57"/>
      <c r="T11416" s="57"/>
      <c r="U11416" s="57"/>
      <c r="V11416" s="57"/>
    </row>
    <row r="11417" ht="15" spans="16:22">
      <c r="P11417" s="57"/>
      <c r="Q11417" s="57"/>
      <c r="R11417" s="57"/>
      <c r="S11417" s="57"/>
      <c r="T11417" s="57"/>
      <c r="U11417" s="57"/>
      <c r="V11417" s="57"/>
    </row>
    <row r="11418" ht="15" spans="16:22">
      <c r="P11418" s="57"/>
      <c r="Q11418" s="57"/>
      <c r="R11418" s="57"/>
      <c r="S11418" s="57"/>
      <c r="T11418" s="57"/>
      <c r="U11418" s="57"/>
      <c r="V11418" s="57"/>
    </row>
    <row r="11419" ht="15" spans="16:22">
      <c r="P11419" s="57"/>
      <c r="Q11419" s="57"/>
      <c r="R11419" s="57"/>
      <c r="S11419" s="57"/>
      <c r="T11419" s="57"/>
      <c r="U11419" s="57"/>
      <c r="V11419" s="57"/>
    </row>
    <row r="11420" ht="15" spans="16:22">
      <c r="P11420" s="57"/>
      <c r="Q11420" s="57"/>
      <c r="R11420" s="57"/>
      <c r="S11420" s="57"/>
      <c r="T11420" s="57"/>
      <c r="U11420" s="57"/>
      <c r="V11420" s="57"/>
    </row>
    <row r="11421" ht="15" spans="16:22">
      <c r="P11421" s="57"/>
      <c r="Q11421" s="57"/>
      <c r="R11421" s="57"/>
      <c r="S11421" s="57"/>
      <c r="T11421" s="57"/>
      <c r="U11421" s="57"/>
      <c r="V11421" s="57"/>
    </row>
    <row r="11422" ht="15" spans="16:22">
      <c r="P11422" s="57"/>
      <c r="Q11422" s="57"/>
      <c r="R11422" s="57"/>
      <c r="S11422" s="57"/>
      <c r="T11422" s="57"/>
      <c r="U11422" s="57"/>
      <c r="V11422" s="57"/>
    </row>
    <row r="11423" ht="15" spans="16:22">
      <c r="P11423" s="57"/>
      <c r="Q11423" s="57"/>
      <c r="R11423" s="57"/>
      <c r="S11423" s="57"/>
      <c r="T11423" s="57"/>
      <c r="U11423" s="57"/>
      <c r="V11423" s="57"/>
    </row>
    <row r="11424" ht="15" spans="16:22">
      <c r="P11424" s="57"/>
      <c r="Q11424" s="57"/>
      <c r="R11424" s="57"/>
      <c r="S11424" s="57"/>
      <c r="T11424" s="57"/>
      <c r="U11424" s="57"/>
      <c r="V11424" s="57"/>
    </row>
    <row r="11425" ht="15" spans="16:22">
      <c r="P11425" s="57"/>
      <c r="Q11425" s="57"/>
      <c r="R11425" s="57"/>
      <c r="S11425" s="57"/>
      <c r="T11425" s="57"/>
      <c r="U11425" s="57"/>
      <c r="V11425" s="57"/>
    </row>
    <row r="11426" ht="15" spans="16:22">
      <c r="P11426" s="57"/>
      <c r="Q11426" s="57"/>
      <c r="R11426" s="57"/>
      <c r="S11426" s="57"/>
      <c r="T11426" s="57"/>
      <c r="U11426" s="57"/>
      <c r="V11426" s="57"/>
    </row>
    <row r="11427" ht="15" spans="16:22">
      <c r="P11427" s="57"/>
      <c r="Q11427" s="57"/>
      <c r="R11427" s="57"/>
      <c r="S11427" s="57"/>
      <c r="T11427" s="57"/>
      <c r="U11427" s="57"/>
      <c r="V11427" s="57"/>
    </row>
    <row r="11428" ht="15" spans="16:22">
      <c r="P11428" s="57"/>
      <c r="Q11428" s="57"/>
      <c r="R11428" s="57"/>
      <c r="S11428" s="57"/>
      <c r="T11428" s="57"/>
      <c r="U11428" s="57"/>
      <c r="V11428" s="57"/>
    </row>
    <row r="11429" ht="15" spans="16:22">
      <c r="P11429" s="57"/>
      <c r="Q11429" s="57"/>
      <c r="R11429" s="57"/>
      <c r="S11429" s="57"/>
      <c r="T11429" s="57"/>
      <c r="U11429" s="57"/>
      <c r="V11429" s="57"/>
    </row>
    <row r="11430" ht="15" spans="16:22">
      <c r="P11430" s="57"/>
      <c r="Q11430" s="57"/>
      <c r="R11430" s="57"/>
      <c r="S11430" s="57"/>
      <c r="T11430" s="57"/>
      <c r="U11430" s="57"/>
      <c r="V11430" s="57"/>
    </row>
    <row r="11431" ht="15" spans="16:22">
      <c r="P11431" s="57"/>
      <c r="Q11431" s="57"/>
      <c r="R11431" s="57"/>
      <c r="S11431" s="57"/>
      <c r="T11431" s="57"/>
      <c r="U11431" s="57"/>
      <c r="V11431" s="57"/>
    </row>
    <row r="11432" ht="15" spans="16:22">
      <c r="P11432" s="57"/>
      <c r="Q11432" s="57"/>
      <c r="R11432" s="57"/>
      <c r="S11432" s="57"/>
      <c r="T11432" s="57"/>
      <c r="U11432" s="57"/>
      <c r="V11432" s="57"/>
    </row>
    <row r="11433" ht="15" spans="16:22">
      <c r="P11433" s="57"/>
      <c r="Q11433" s="57"/>
      <c r="R11433" s="57"/>
      <c r="S11433" s="57"/>
      <c r="T11433" s="57"/>
      <c r="U11433" s="57"/>
      <c r="V11433" s="57"/>
    </row>
    <row r="11434" ht="15" spans="16:22">
      <c r="P11434" s="57"/>
      <c r="Q11434" s="57"/>
      <c r="R11434" s="57"/>
      <c r="S11434" s="57"/>
      <c r="T11434" s="57"/>
      <c r="U11434" s="57"/>
      <c r="V11434" s="57"/>
    </row>
    <row r="11435" ht="15" spans="16:22">
      <c r="P11435" s="57"/>
      <c r="Q11435" s="57"/>
      <c r="R11435" s="57"/>
      <c r="S11435" s="57"/>
      <c r="T11435" s="57"/>
      <c r="U11435" s="57"/>
      <c r="V11435" s="57"/>
    </row>
    <row r="11436" ht="15" spans="16:22">
      <c r="P11436" s="57"/>
      <c r="Q11436" s="57"/>
      <c r="R11436" s="57"/>
      <c r="S11436" s="57"/>
      <c r="T11436" s="57"/>
      <c r="U11436" s="57"/>
      <c r="V11436" s="57"/>
    </row>
    <row r="11437" ht="15" spans="16:22">
      <c r="P11437" s="57"/>
      <c r="Q11437" s="57"/>
      <c r="R11437" s="57"/>
      <c r="S11437" s="57"/>
      <c r="T11437" s="57"/>
      <c r="U11437" s="57"/>
      <c r="V11437" s="57"/>
    </row>
    <row r="11438" ht="15" spans="16:22">
      <c r="P11438" s="57"/>
      <c r="Q11438" s="57"/>
      <c r="R11438" s="57"/>
      <c r="S11438" s="57"/>
      <c r="T11438" s="57"/>
      <c r="U11438" s="57"/>
      <c r="V11438" s="57"/>
    </row>
    <row r="11439" ht="15" spans="16:22">
      <c r="P11439" s="57"/>
      <c r="Q11439" s="57"/>
      <c r="R11439" s="57"/>
      <c r="S11439" s="57"/>
      <c r="T11439" s="57"/>
      <c r="U11439" s="57"/>
      <c r="V11439" s="57"/>
    </row>
    <row r="11440" ht="15" spans="16:22">
      <c r="P11440" s="57"/>
      <c r="Q11440" s="57"/>
      <c r="R11440" s="57"/>
      <c r="S11440" s="57"/>
      <c r="T11440" s="57"/>
      <c r="U11440" s="57"/>
      <c r="V11440" s="57"/>
    </row>
    <row r="11441" ht="15" spans="16:22">
      <c r="P11441" s="57"/>
      <c r="Q11441" s="57"/>
      <c r="R11441" s="57"/>
      <c r="S11441" s="57"/>
      <c r="T11441" s="57"/>
      <c r="U11441" s="57"/>
      <c r="V11441" s="57"/>
    </row>
    <row r="11442" ht="15" spans="16:22">
      <c r="P11442" s="57"/>
      <c r="Q11442" s="57"/>
      <c r="R11442" s="57"/>
      <c r="S11442" s="57"/>
      <c r="T11442" s="57"/>
      <c r="U11442" s="57"/>
      <c r="V11442" s="57"/>
    </row>
    <row r="11443" ht="15" spans="16:22">
      <c r="P11443" s="57"/>
      <c r="Q11443" s="57"/>
      <c r="R11443" s="57"/>
      <c r="S11443" s="57"/>
      <c r="T11443" s="57"/>
      <c r="U11443" s="57"/>
      <c r="V11443" s="57"/>
    </row>
    <row r="11444" ht="15" spans="16:22">
      <c r="P11444" s="57"/>
      <c r="Q11444" s="57"/>
      <c r="R11444" s="57"/>
      <c r="S11444" s="57"/>
      <c r="T11444" s="57"/>
      <c r="U11444" s="57"/>
      <c r="V11444" s="57"/>
    </row>
    <row r="11445" ht="15" spans="16:22">
      <c r="P11445" s="57"/>
      <c r="Q11445" s="57"/>
      <c r="R11445" s="57"/>
      <c r="S11445" s="57"/>
      <c r="T11445" s="57"/>
      <c r="U11445" s="57"/>
      <c r="V11445" s="57"/>
    </row>
    <row r="11446" ht="15" spans="16:22">
      <c r="P11446" s="57"/>
      <c r="Q11446" s="57"/>
      <c r="R11446" s="57"/>
      <c r="S11446" s="57"/>
      <c r="T11446" s="57"/>
      <c r="U11446" s="57"/>
      <c r="V11446" s="57"/>
    </row>
    <row r="11447" ht="15" spans="16:22">
      <c r="P11447" s="57"/>
      <c r="Q11447" s="57"/>
      <c r="R11447" s="57"/>
      <c r="S11447" s="57"/>
      <c r="T11447" s="57"/>
      <c r="U11447" s="57"/>
      <c r="V11447" s="57"/>
    </row>
    <row r="11448" ht="15" spans="16:22">
      <c r="P11448" s="57"/>
      <c r="Q11448" s="57"/>
      <c r="R11448" s="57"/>
      <c r="S11448" s="57"/>
      <c r="T11448" s="57"/>
      <c r="U11448" s="57"/>
      <c r="V11448" s="57"/>
    </row>
    <row r="11449" ht="15" spans="16:22">
      <c r="P11449" s="57"/>
      <c r="Q11449" s="57"/>
      <c r="R11449" s="57"/>
      <c r="S11449" s="57"/>
      <c r="T11449" s="57"/>
      <c r="U11449" s="57"/>
      <c r="V11449" s="57"/>
    </row>
    <row r="11450" ht="15" spans="16:22">
      <c r="P11450" s="57"/>
      <c r="Q11450" s="57"/>
      <c r="R11450" s="57"/>
      <c r="S11450" s="57"/>
      <c r="T11450" s="57"/>
      <c r="U11450" s="57"/>
      <c r="V11450" s="57"/>
    </row>
    <row r="11451" ht="15" spans="16:22">
      <c r="P11451" s="57"/>
      <c r="Q11451" s="57"/>
      <c r="R11451" s="57"/>
      <c r="S11451" s="57"/>
      <c r="T11451" s="57"/>
      <c r="U11451" s="57"/>
      <c r="V11451" s="57"/>
    </row>
    <row r="11452" ht="15" spans="16:22">
      <c r="P11452" s="57"/>
      <c r="Q11452" s="57"/>
      <c r="R11452" s="57"/>
      <c r="S11452" s="57"/>
      <c r="T11452" s="57"/>
      <c r="U11452" s="57"/>
      <c r="V11452" s="57"/>
    </row>
    <row r="11453" ht="15" spans="16:22">
      <c r="P11453" s="57"/>
      <c r="Q11453" s="57"/>
      <c r="R11453" s="57"/>
      <c r="S11453" s="57"/>
      <c r="T11453" s="57"/>
      <c r="U11453" s="57"/>
      <c r="V11453" s="57"/>
    </row>
    <row r="11454" ht="15" spans="16:22">
      <c r="P11454" s="57"/>
      <c r="Q11454" s="57"/>
      <c r="R11454" s="57"/>
      <c r="S11454" s="57"/>
      <c r="T11454" s="57"/>
      <c r="U11454" s="57"/>
      <c r="V11454" s="57"/>
    </row>
    <row r="11455" ht="15" spans="16:22">
      <c r="P11455" s="57"/>
      <c r="Q11455" s="57"/>
      <c r="R11455" s="57"/>
      <c r="S11455" s="57"/>
      <c r="T11455" s="57"/>
      <c r="U11455" s="57"/>
      <c r="V11455" s="57"/>
    </row>
    <row r="11456" ht="15" spans="16:22">
      <c r="P11456" s="57"/>
      <c r="Q11456" s="57"/>
      <c r="R11456" s="57"/>
      <c r="S11456" s="57"/>
      <c r="T11456" s="57"/>
      <c r="U11456" s="57"/>
      <c r="V11456" s="57"/>
    </row>
    <row r="11457" ht="15" spans="16:22">
      <c r="P11457" s="57"/>
      <c r="Q11457" s="57"/>
      <c r="R11457" s="57"/>
      <c r="S11457" s="57"/>
      <c r="T11457" s="57"/>
      <c r="U11457" s="57"/>
      <c r="V11457" s="57"/>
    </row>
    <row r="11458" ht="15" spans="16:22">
      <c r="P11458" s="57"/>
      <c r="Q11458" s="57"/>
      <c r="R11458" s="57"/>
      <c r="S11458" s="57"/>
      <c r="T11458" s="57"/>
      <c r="U11458" s="57"/>
      <c r="V11458" s="57"/>
    </row>
    <row r="11459" ht="15" spans="16:22">
      <c r="P11459" s="57"/>
      <c r="Q11459" s="57"/>
      <c r="R11459" s="57"/>
      <c r="S11459" s="57"/>
      <c r="T11459" s="57"/>
      <c r="U11459" s="57"/>
      <c r="V11459" s="57"/>
    </row>
    <row r="11460" ht="15" spans="16:22">
      <c r="P11460" s="57"/>
      <c r="Q11460" s="57"/>
      <c r="R11460" s="57"/>
      <c r="S11460" s="57"/>
      <c r="T11460" s="57"/>
      <c r="U11460" s="57"/>
      <c r="V11460" s="57"/>
    </row>
    <row r="11461" ht="15" spans="16:22">
      <c r="P11461" s="57"/>
      <c r="Q11461" s="57"/>
      <c r="R11461" s="57"/>
      <c r="S11461" s="57"/>
      <c r="T11461" s="57"/>
      <c r="U11461" s="57"/>
      <c r="V11461" s="57"/>
    </row>
    <row r="11462" ht="15" spans="16:22">
      <c r="P11462" s="57"/>
      <c r="Q11462" s="57"/>
      <c r="R11462" s="57"/>
      <c r="S11462" s="57"/>
      <c r="T11462" s="57"/>
      <c r="U11462" s="57"/>
      <c r="V11462" s="57"/>
    </row>
    <row r="11463" ht="15" spans="16:22">
      <c r="P11463" s="57"/>
      <c r="Q11463" s="57"/>
      <c r="R11463" s="57"/>
      <c r="S11463" s="57"/>
      <c r="T11463" s="57"/>
      <c r="U11463" s="57"/>
      <c r="V11463" s="57"/>
    </row>
    <row r="11464" ht="15" spans="16:22">
      <c r="P11464" s="57"/>
      <c r="Q11464" s="57"/>
      <c r="R11464" s="57"/>
      <c r="S11464" s="57"/>
      <c r="T11464" s="57"/>
      <c r="U11464" s="57"/>
      <c r="V11464" s="57"/>
    </row>
    <row r="11465" ht="15" spans="16:22">
      <c r="P11465" s="57"/>
      <c r="Q11465" s="57"/>
      <c r="R11465" s="57"/>
      <c r="S11465" s="57"/>
      <c r="T11465" s="57"/>
      <c r="U11465" s="57"/>
      <c r="V11465" s="57"/>
    </row>
    <row r="11466" ht="15" spans="16:22">
      <c r="P11466" s="57"/>
      <c r="Q11466" s="57"/>
      <c r="R11466" s="57"/>
      <c r="S11466" s="57"/>
      <c r="T11466" s="57"/>
      <c r="U11466" s="57"/>
      <c r="V11466" s="57"/>
    </row>
    <row r="11467" ht="15" spans="16:22">
      <c r="P11467" s="57"/>
      <c r="Q11467" s="57"/>
      <c r="R11467" s="57"/>
      <c r="S11467" s="57"/>
      <c r="T11467" s="57"/>
      <c r="U11467" s="57"/>
      <c r="V11467" s="57"/>
    </row>
    <row r="11468" ht="15" spans="16:22">
      <c r="P11468" s="57"/>
      <c r="Q11468" s="57"/>
      <c r="R11468" s="57"/>
      <c r="S11468" s="57"/>
      <c r="T11468" s="57"/>
      <c r="U11468" s="57"/>
      <c r="V11468" s="57"/>
    </row>
    <row r="11469" ht="15" spans="16:22">
      <c r="P11469" s="57"/>
      <c r="Q11469" s="57"/>
      <c r="R11469" s="57"/>
      <c r="S11469" s="57"/>
      <c r="T11469" s="57"/>
      <c r="U11469" s="57"/>
      <c r="V11469" s="57"/>
    </row>
    <row r="11470" ht="15" spans="16:22">
      <c r="P11470" s="57"/>
      <c r="Q11470" s="57"/>
      <c r="R11470" s="57"/>
      <c r="S11470" s="57"/>
      <c r="T11470" s="57"/>
      <c r="U11470" s="57"/>
      <c r="V11470" s="57"/>
    </row>
    <row r="11471" ht="15" spans="16:22">
      <c r="P11471" s="57"/>
      <c r="Q11471" s="57"/>
      <c r="R11471" s="57"/>
      <c r="S11471" s="57"/>
      <c r="T11471" s="57"/>
      <c r="U11471" s="57"/>
      <c r="V11471" s="57"/>
    </row>
    <row r="11472" ht="15" spans="16:22">
      <c r="P11472" s="57"/>
      <c r="Q11472" s="57"/>
      <c r="R11472" s="57"/>
      <c r="S11472" s="57"/>
      <c r="T11472" s="57"/>
      <c r="U11472" s="57"/>
      <c r="V11472" s="57"/>
    </row>
    <row r="11473" ht="15" spans="16:22">
      <c r="P11473" s="57"/>
      <c r="Q11473" s="57"/>
      <c r="R11473" s="57"/>
      <c r="S11473" s="57"/>
      <c r="T11473" s="57"/>
      <c r="U11473" s="57"/>
      <c r="V11473" s="57"/>
    </row>
    <row r="11474" ht="15" spans="16:22">
      <c r="P11474" s="57"/>
      <c r="Q11474" s="57"/>
      <c r="R11474" s="57"/>
      <c r="S11474" s="57"/>
      <c r="T11474" s="57"/>
      <c r="U11474" s="57"/>
      <c r="V11474" s="57"/>
    </row>
    <row r="11475" ht="15" spans="16:22">
      <c r="P11475" s="57"/>
      <c r="Q11475" s="57"/>
      <c r="R11475" s="57"/>
      <c r="S11475" s="57"/>
      <c r="T11475" s="57"/>
      <c r="U11475" s="57"/>
      <c r="V11475" s="57"/>
    </row>
    <row r="11476" ht="15" spans="16:22">
      <c r="P11476" s="57"/>
      <c r="Q11476" s="57"/>
      <c r="R11476" s="57"/>
      <c r="S11476" s="57"/>
      <c r="T11476" s="57"/>
      <c r="U11476" s="57"/>
      <c r="V11476" s="57"/>
    </row>
    <row r="11477" ht="15" spans="16:22">
      <c r="P11477" s="57"/>
      <c r="Q11477" s="57"/>
      <c r="R11477" s="57"/>
      <c r="S11477" s="57"/>
      <c r="T11477" s="57"/>
      <c r="U11477" s="57"/>
      <c r="V11477" s="57"/>
    </row>
    <row r="11478" ht="15" spans="16:22">
      <c r="P11478" s="57"/>
      <c r="Q11478" s="57"/>
      <c r="R11478" s="57"/>
      <c r="S11478" s="57"/>
      <c r="T11478" s="57"/>
      <c r="U11478" s="57"/>
      <c r="V11478" s="57"/>
    </row>
    <row r="11479" ht="15" spans="16:22">
      <c r="P11479" s="57"/>
      <c r="Q11479" s="57"/>
      <c r="R11479" s="57"/>
      <c r="S11479" s="57"/>
      <c r="T11479" s="57"/>
      <c r="U11479" s="57"/>
      <c r="V11479" s="57"/>
    </row>
    <row r="11480" ht="15" spans="16:22">
      <c r="P11480" s="57"/>
      <c r="Q11480" s="57"/>
      <c r="R11480" s="57"/>
      <c r="S11480" s="57"/>
      <c r="T11480" s="57"/>
      <c r="U11480" s="57"/>
      <c r="V11480" s="57"/>
    </row>
    <row r="11481" ht="15" spans="16:22">
      <c r="P11481" s="57"/>
      <c r="Q11481" s="57"/>
      <c r="R11481" s="57"/>
      <c r="S11481" s="57"/>
      <c r="T11481" s="57"/>
      <c r="U11481" s="57"/>
      <c r="V11481" s="57"/>
    </row>
    <row r="11482" ht="15" spans="16:22">
      <c r="P11482" s="57"/>
      <c r="Q11482" s="57"/>
      <c r="R11482" s="57"/>
      <c r="S11482" s="57"/>
      <c r="T11482" s="57"/>
      <c r="U11482" s="57"/>
      <c r="V11482" s="57"/>
    </row>
    <row r="11483" ht="15" spans="16:22">
      <c r="P11483" s="57"/>
      <c r="Q11483" s="57"/>
      <c r="R11483" s="57"/>
      <c r="S11483" s="57"/>
      <c r="T11483" s="57"/>
      <c r="U11483" s="57"/>
      <c r="V11483" s="57"/>
    </row>
    <row r="11484" ht="15" spans="16:22">
      <c r="P11484" s="57"/>
      <c r="Q11484" s="57"/>
      <c r="R11484" s="57"/>
      <c r="S11484" s="57"/>
      <c r="T11484" s="57"/>
      <c r="U11484" s="57"/>
      <c r="V11484" s="57"/>
    </row>
    <row r="11485" ht="15" spans="16:22">
      <c r="P11485" s="57"/>
      <c r="Q11485" s="57"/>
      <c r="R11485" s="57"/>
      <c r="S11485" s="57"/>
      <c r="T11485" s="57"/>
      <c r="U11485" s="57"/>
      <c r="V11485" s="57"/>
    </row>
    <row r="11486" ht="15" spans="16:22">
      <c r="P11486" s="57"/>
      <c r="Q11486" s="57"/>
      <c r="R11486" s="57"/>
      <c r="S11486" s="57"/>
      <c r="T11486" s="57"/>
      <c r="U11486" s="57"/>
      <c r="V11486" s="57"/>
    </row>
    <row r="11487" ht="15" spans="16:22">
      <c r="P11487" s="57"/>
      <c r="Q11487" s="57"/>
      <c r="R11487" s="57"/>
      <c r="S11487" s="57"/>
      <c r="T11487" s="57"/>
      <c r="U11487" s="57"/>
      <c r="V11487" s="57"/>
    </row>
    <row r="11488" ht="15" spans="16:22">
      <c r="P11488" s="57"/>
      <c r="Q11488" s="57"/>
      <c r="R11488" s="57"/>
      <c r="S11488" s="57"/>
      <c r="T11488" s="57"/>
      <c r="U11488" s="57"/>
      <c r="V11488" s="57"/>
    </row>
    <row r="11489" ht="15" spans="16:22">
      <c r="P11489" s="57"/>
      <c r="Q11489" s="57"/>
      <c r="R11489" s="57"/>
      <c r="S11489" s="57"/>
      <c r="T11489" s="57"/>
      <c r="U11489" s="57"/>
      <c r="V11489" s="57"/>
    </row>
    <row r="11490" ht="15" spans="16:22">
      <c r="P11490" s="57"/>
      <c r="Q11490" s="57"/>
      <c r="R11490" s="57"/>
      <c r="S11490" s="57"/>
      <c r="T11490" s="57"/>
      <c r="U11490" s="57"/>
      <c r="V11490" s="57"/>
    </row>
    <row r="11491" ht="15" spans="16:22">
      <c r="P11491" s="57"/>
      <c r="Q11491" s="57"/>
      <c r="R11491" s="57"/>
      <c r="S11491" s="57"/>
      <c r="T11491" s="57"/>
      <c r="U11491" s="57"/>
      <c r="V11491" s="57"/>
    </row>
    <row r="11492" ht="15" spans="16:22">
      <c r="P11492" s="57"/>
      <c r="Q11492" s="57"/>
      <c r="R11492" s="57"/>
      <c r="S11492" s="57"/>
      <c r="T11492" s="57"/>
      <c r="U11492" s="57"/>
      <c r="V11492" s="57"/>
    </row>
    <row r="11493" ht="15" spans="16:22">
      <c r="P11493" s="57"/>
      <c r="Q11493" s="57"/>
      <c r="R11493" s="57"/>
      <c r="S11493" s="57"/>
      <c r="T11493" s="57"/>
      <c r="U11493" s="57"/>
      <c r="V11493" s="57"/>
    </row>
    <row r="11494" ht="15" spans="16:22">
      <c r="P11494" s="57"/>
      <c r="Q11494" s="57"/>
      <c r="R11494" s="57"/>
      <c r="S11494" s="57"/>
      <c r="T11494" s="57"/>
      <c r="U11494" s="57"/>
      <c r="V11494" s="57"/>
    </row>
    <row r="11495" ht="15" spans="16:22">
      <c r="P11495" s="57"/>
      <c r="Q11495" s="57"/>
      <c r="R11495" s="57"/>
      <c r="S11495" s="57"/>
      <c r="T11495" s="57"/>
      <c r="U11495" s="57"/>
      <c r="V11495" s="57"/>
    </row>
    <row r="11496" ht="15" spans="16:22">
      <c r="P11496" s="57"/>
      <c r="Q11496" s="57"/>
      <c r="R11496" s="57"/>
      <c r="S11496" s="57"/>
      <c r="T11496" s="57"/>
      <c r="U11496" s="57"/>
      <c r="V11496" s="57"/>
    </row>
    <row r="11497" ht="15" spans="16:22">
      <c r="P11497" s="57"/>
      <c r="Q11497" s="57"/>
      <c r="R11497" s="57"/>
      <c r="S11497" s="57"/>
      <c r="T11497" s="57"/>
      <c r="U11497" s="57"/>
      <c r="V11497" s="57"/>
    </row>
    <row r="11498" ht="15" spans="16:22">
      <c r="P11498" s="57"/>
      <c r="Q11498" s="57"/>
      <c r="R11498" s="57"/>
      <c r="S11498" s="57"/>
      <c r="T11498" s="57"/>
      <c r="U11498" s="57"/>
      <c r="V11498" s="57"/>
    </row>
    <row r="11499" ht="15" spans="16:22">
      <c r="P11499" s="57"/>
      <c r="Q11499" s="57"/>
      <c r="R11499" s="57"/>
      <c r="S11499" s="57"/>
      <c r="T11499" s="57"/>
      <c r="U11499" s="57"/>
      <c r="V11499" s="57"/>
    </row>
    <row r="11500" ht="15" spans="16:22">
      <c r="P11500" s="57"/>
      <c r="Q11500" s="57"/>
      <c r="R11500" s="57"/>
      <c r="S11500" s="57"/>
      <c r="T11500" s="57"/>
      <c r="U11500" s="57"/>
      <c r="V11500" s="57"/>
    </row>
    <row r="11501" ht="15" spans="16:22">
      <c r="P11501" s="57"/>
      <c r="Q11501" s="57"/>
      <c r="R11501" s="57"/>
      <c r="S11501" s="57"/>
      <c r="T11501" s="57"/>
      <c r="U11501" s="57"/>
      <c r="V11501" s="57"/>
    </row>
    <row r="11502" ht="15" spans="16:22">
      <c r="P11502" s="57"/>
      <c r="Q11502" s="57"/>
      <c r="R11502" s="57"/>
      <c r="S11502" s="57"/>
      <c r="T11502" s="57"/>
      <c r="U11502" s="57"/>
      <c r="V11502" s="57"/>
    </row>
    <row r="11503" ht="15" spans="16:22">
      <c r="P11503" s="57"/>
      <c r="Q11503" s="57"/>
      <c r="R11503" s="57"/>
      <c r="S11503" s="57"/>
      <c r="T11503" s="57"/>
      <c r="U11503" s="57"/>
      <c r="V11503" s="57"/>
    </row>
    <row r="11504" ht="15" spans="16:22">
      <c r="P11504" s="57"/>
      <c r="Q11504" s="57"/>
      <c r="R11504" s="57"/>
      <c r="S11504" s="57"/>
      <c r="T11504" s="57"/>
      <c r="U11504" s="57"/>
      <c r="V11504" s="57"/>
    </row>
    <row r="11505" ht="15" spans="16:22">
      <c r="P11505" s="57"/>
      <c r="Q11505" s="57"/>
      <c r="R11505" s="57"/>
      <c r="S11505" s="57"/>
      <c r="T11505" s="57"/>
      <c r="U11505" s="57"/>
      <c r="V11505" s="57"/>
    </row>
    <row r="11506" ht="15" spans="16:22">
      <c r="P11506" s="57"/>
      <c r="Q11506" s="57"/>
      <c r="R11506" s="57"/>
      <c r="S11506" s="57"/>
      <c r="T11506" s="57"/>
      <c r="U11506" s="57"/>
      <c r="V11506" s="57"/>
    </row>
    <row r="11507" ht="15" spans="16:22">
      <c r="P11507" s="57"/>
      <c r="Q11507" s="57"/>
      <c r="R11507" s="57"/>
      <c r="S11507" s="57"/>
      <c r="T11507" s="57"/>
      <c r="U11507" s="57"/>
      <c r="V11507" s="57"/>
    </row>
    <row r="11508" ht="15" spans="16:22">
      <c r="P11508" s="57"/>
      <c r="Q11508" s="57"/>
      <c r="R11508" s="57"/>
      <c r="S11508" s="57"/>
      <c r="T11508" s="57"/>
      <c r="U11508" s="57"/>
      <c r="V11508" s="57"/>
    </row>
    <row r="11509" ht="15" spans="16:22">
      <c r="P11509" s="57"/>
      <c r="Q11509" s="57"/>
      <c r="R11509" s="57"/>
      <c r="S11509" s="57"/>
      <c r="T11509" s="57"/>
      <c r="U11509" s="57"/>
      <c r="V11509" s="57"/>
    </row>
    <row r="11510" ht="15" spans="16:22">
      <c r="P11510" s="57"/>
      <c r="Q11510" s="57"/>
      <c r="R11510" s="57"/>
      <c r="S11510" s="57"/>
      <c r="T11510" s="57"/>
      <c r="U11510" s="57"/>
      <c r="V11510" s="57"/>
    </row>
    <row r="11511" ht="15" spans="16:22">
      <c r="P11511" s="57"/>
      <c r="Q11511" s="57"/>
      <c r="R11511" s="57"/>
      <c r="S11511" s="57"/>
      <c r="T11511" s="57"/>
      <c r="U11511" s="57"/>
      <c r="V11511" s="57"/>
    </row>
    <row r="11512" ht="15" spans="16:22">
      <c r="P11512" s="57"/>
      <c r="Q11512" s="57"/>
      <c r="R11512" s="57"/>
      <c r="S11512" s="57"/>
      <c r="T11512" s="57"/>
      <c r="U11512" s="57"/>
      <c r="V11512" s="57"/>
    </row>
    <row r="11513" ht="15" spans="16:22">
      <c r="P11513" s="57"/>
      <c r="Q11513" s="57"/>
      <c r="R11513" s="57"/>
      <c r="S11513" s="57"/>
      <c r="T11513" s="57"/>
      <c r="U11513" s="57"/>
      <c r="V11513" s="57"/>
    </row>
    <row r="11514" ht="15" spans="16:22">
      <c r="P11514" s="57"/>
      <c r="Q11514" s="57"/>
      <c r="R11514" s="57"/>
      <c r="S11514" s="57"/>
      <c r="T11514" s="57"/>
      <c r="U11514" s="57"/>
      <c r="V11514" s="57"/>
    </row>
    <row r="11515" ht="15" spans="16:22">
      <c r="P11515" s="57"/>
      <c r="Q11515" s="57"/>
      <c r="R11515" s="57"/>
      <c r="S11515" s="57"/>
      <c r="T11515" s="57"/>
      <c r="U11515" s="57"/>
      <c r="V11515" s="57"/>
    </row>
    <row r="11516" ht="15" spans="16:22">
      <c r="P11516" s="57"/>
      <c r="Q11516" s="57"/>
      <c r="R11516" s="57"/>
      <c r="S11516" s="57"/>
      <c r="T11516" s="57"/>
      <c r="U11516" s="57"/>
      <c r="V11516" s="57"/>
    </row>
    <row r="11517" ht="15" spans="16:22">
      <c r="P11517" s="57"/>
      <c r="Q11517" s="57"/>
      <c r="R11517" s="57"/>
      <c r="S11517" s="57"/>
      <c r="T11517" s="57"/>
      <c r="U11517" s="57"/>
      <c r="V11517" s="57"/>
    </row>
    <row r="11518" ht="15" spans="16:22">
      <c r="P11518" s="57"/>
      <c r="Q11518" s="57"/>
      <c r="R11518" s="57"/>
      <c r="S11518" s="57"/>
      <c r="T11518" s="57"/>
      <c r="U11518" s="57"/>
      <c r="V11518" s="57"/>
    </row>
    <row r="11519" ht="15" spans="16:22">
      <c r="P11519" s="57"/>
      <c r="Q11519" s="57"/>
      <c r="R11519" s="57"/>
      <c r="S11519" s="57"/>
      <c r="T11519" s="57"/>
      <c r="U11519" s="57"/>
      <c r="V11519" s="57"/>
    </row>
    <row r="11520" ht="15" spans="16:22">
      <c r="P11520" s="57"/>
      <c r="Q11520" s="57"/>
      <c r="R11520" s="57"/>
      <c r="S11520" s="57"/>
      <c r="T11520" s="57"/>
      <c r="U11520" s="57"/>
      <c r="V11520" s="57"/>
    </row>
    <row r="11521" ht="15" spans="16:22">
      <c r="P11521" s="57"/>
      <c r="Q11521" s="57"/>
      <c r="R11521" s="57"/>
      <c r="S11521" s="57"/>
      <c r="T11521" s="57"/>
      <c r="U11521" s="57"/>
      <c r="V11521" s="57"/>
    </row>
    <row r="11522" ht="15" spans="16:22">
      <c r="P11522" s="57"/>
      <c r="Q11522" s="57"/>
      <c r="R11522" s="57"/>
      <c r="S11522" s="57"/>
      <c r="T11522" s="57"/>
      <c r="U11522" s="57"/>
      <c r="V11522" s="57"/>
    </row>
    <row r="11523" ht="15" spans="16:22">
      <c r="P11523" s="57"/>
      <c r="Q11523" s="57"/>
      <c r="R11523" s="57"/>
      <c r="S11523" s="57"/>
      <c r="T11523" s="57"/>
      <c r="U11523" s="57"/>
      <c r="V11523" s="57"/>
    </row>
    <row r="11524" ht="15" spans="16:22">
      <c r="P11524" s="57"/>
      <c r="Q11524" s="57"/>
      <c r="R11524" s="57"/>
      <c r="S11524" s="57"/>
      <c r="T11524" s="57"/>
      <c r="U11524" s="57"/>
      <c r="V11524" s="57"/>
    </row>
    <row r="11525" ht="15" spans="16:22">
      <c r="P11525" s="57"/>
      <c r="Q11525" s="57"/>
      <c r="R11525" s="57"/>
      <c r="S11525" s="57"/>
      <c r="T11525" s="57"/>
      <c r="U11525" s="57"/>
      <c r="V11525" s="57"/>
    </row>
    <row r="11526" ht="15" spans="16:22">
      <c r="P11526" s="57"/>
      <c r="Q11526" s="57"/>
      <c r="R11526" s="57"/>
      <c r="S11526" s="57"/>
      <c r="T11526" s="57"/>
      <c r="U11526" s="57"/>
      <c r="V11526" s="57"/>
    </row>
    <row r="11527" ht="15" spans="16:22">
      <c r="P11527" s="57"/>
      <c r="Q11527" s="57"/>
      <c r="R11527" s="57"/>
      <c r="S11527" s="57"/>
      <c r="T11527" s="57"/>
      <c r="U11527" s="57"/>
      <c r="V11527" s="57"/>
    </row>
    <row r="11528" ht="15" spans="16:22">
      <c r="P11528" s="57"/>
      <c r="Q11528" s="57"/>
      <c r="R11528" s="57"/>
      <c r="S11528" s="57"/>
      <c r="T11528" s="57"/>
      <c r="U11528" s="57"/>
      <c r="V11528" s="57"/>
    </row>
    <row r="11529" ht="15" spans="16:22">
      <c r="P11529" s="57"/>
      <c r="Q11529" s="57"/>
      <c r="R11529" s="57"/>
      <c r="S11529" s="57"/>
      <c r="T11529" s="57"/>
      <c r="U11529" s="57"/>
      <c r="V11529" s="57"/>
    </row>
    <row r="11530" ht="15" spans="16:22">
      <c r="P11530" s="57"/>
      <c r="Q11530" s="57"/>
      <c r="R11530" s="57"/>
      <c r="S11530" s="57"/>
      <c r="T11530" s="57"/>
      <c r="U11530" s="57"/>
      <c r="V11530" s="57"/>
    </row>
    <row r="11531" ht="15" spans="16:22">
      <c r="P11531" s="57"/>
      <c r="Q11531" s="57"/>
      <c r="R11531" s="57"/>
      <c r="S11531" s="57"/>
      <c r="T11531" s="57"/>
      <c r="U11531" s="57"/>
      <c r="V11531" s="57"/>
    </row>
    <row r="11532" ht="15" spans="16:22">
      <c r="P11532" s="57"/>
      <c r="Q11532" s="57"/>
      <c r="R11532" s="57"/>
      <c r="S11532" s="57"/>
      <c r="T11532" s="57"/>
      <c r="U11532" s="57"/>
      <c r="V11532" s="57"/>
    </row>
    <row r="11533" ht="15" spans="16:22">
      <c r="P11533" s="57"/>
      <c r="Q11533" s="57"/>
      <c r="R11533" s="57"/>
      <c r="S11533" s="57"/>
      <c r="T11533" s="57"/>
      <c r="U11533" s="57"/>
      <c r="V11533" s="57"/>
    </row>
    <row r="11534" ht="15" spans="16:22">
      <c r="P11534" s="57"/>
      <c r="Q11534" s="57"/>
      <c r="R11534" s="57"/>
      <c r="S11534" s="57"/>
      <c r="T11534" s="57"/>
      <c r="U11534" s="57"/>
      <c r="V11534" s="57"/>
    </row>
    <row r="11535" ht="15" spans="16:22">
      <c r="P11535" s="57"/>
      <c r="Q11535" s="57"/>
      <c r="R11535" s="57"/>
      <c r="S11535" s="57"/>
      <c r="T11535" s="57"/>
      <c r="U11535" s="57"/>
      <c r="V11535" s="57"/>
    </row>
    <row r="11536" ht="15" spans="16:22">
      <c r="P11536" s="57"/>
      <c r="Q11536" s="57"/>
      <c r="R11536" s="57"/>
      <c r="S11536" s="57"/>
      <c r="T11536" s="57"/>
      <c r="U11536" s="57"/>
      <c r="V11536" s="57"/>
    </row>
    <row r="11537" ht="15" spans="16:22">
      <c r="P11537" s="57"/>
      <c r="Q11537" s="57"/>
      <c r="R11537" s="57"/>
      <c r="S11537" s="57"/>
      <c r="T11537" s="57"/>
      <c r="U11537" s="57"/>
      <c r="V11537" s="57"/>
    </row>
    <row r="11538" ht="15" spans="16:22">
      <c r="P11538" s="57"/>
      <c r="Q11538" s="57"/>
      <c r="R11538" s="57"/>
      <c r="S11538" s="57"/>
      <c r="T11538" s="57"/>
      <c r="U11538" s="57"/>
      <c r="V11538" s="57"/>
    </row>
    <row r="11539" ht="15" spans="16:22">
      <c r="P11539" s="57"/>
      <c r="Q11539" s="57"/>
      <c r="R11539" s="57"/>
      <c r="S11539" s="57"/>
      <c r="T11539" s="57"/>
      <c r="U11539" s="57"/>
      <c r="V11539" s="57"/>
    </row>
    <row r="11540" ht="15" spans="16:22">
      <c r="P11540" s="57"/>
      <c r="Q11540" s="57"/>
      <c r="R11540" s="57"/>
      <c r="S11540" s="57"/>
      <c r="T11540" s="57"/>
      <c r="U11540" s="57"/>
      <c r="V11540" s="57"/>
    </row>
    <row r="11541" ht="15" spans="16:22">
      <c r="P11541" s="57"/>
      <c r="Q11541" s="57"/>
      <c r="R11541" s="57"/>
      <c r="S11541" s="57"/>
      <c r="T11541" s="57"/>
      <c r="U11541" s="57"/>
      <c r="V11541" s="57"/>
    </row>
    <row r="11542" ht="15" spans="16:22">
      <c r="P11542" s="57"/>
      <c r="Q11542" s="57"/>
      <c r="R11542" s="57"/>
      <c r="S11542" s="57"/>
      <c r="T11542" s="57"/>
      <c r="U11542" s="57"/>
      <c r="V11542" s="57"/>
    </row>
    <row r="11543" ht="15" spans="16:22">
      <c r="P11543" s="57"/>
      <c r="Q11543" s="57"/>
      <c r="R11543" s="57"/>
      <c r="S11543" s="57"/>
      <c r="T11543" s="57"/>
      <c r="U11543" s="57"/>
      <c r="V11543" s="57"/>
    </row>
    <row r="11544" ht="15" spans="16:22">
      <c r="P11544" s="57"/>
      <c r="Q11544" s="57"/>
      <c r="R11544" s="57"/>
      <c r="S11544" s="57"/>
      <c r="T11544" s="57"/>
      <c r="U11544" s="57"/>
      <c r="V11544" s="57"/>
    </row>
    <row r="11545" ht="15" spans="16:22">
      <c r="P11545" s="57"/>
      <c r="Q11545" s="57"/>
      <c r="R11545" s="57"/>
      <c r="S11545" s="57"/>
      <c r="T11545" s="57"/>
      <c r="U11545" s="57"/>
      <c r="V11545" s="57"/>
    </row>
    <row r="11546" ht="15" spans="16:22">
      <c r="P11546" s="57"/>
      <c r="Q11546" s="57"/>
      <c r="R11546" s="57"/>
      <c r="S11546" s="57"/>
      <c r="T11546" s="57"/>
      <c r="U11546" s="57"/>
      <c r="V11546" s="57"/>
    </row>
    <row r="11547" ht="15" spans="16:22">
      <c r="P11547" s="57"/>
      <c r="Q11547" s="57"/>
      <c r="R11547" s="57"/>
      <c r="S11547" s="57"/>
      <c r="T11547" s="57"/>
      <c r="U11547" s="57"/>
      <c r="V11547" s="57"/>
    </row>
    <row r="11548" ht="15" spans="16:22">
      <c r="P11548" s="57"/>
      <c r="Q11548" s="57"/>
      <c r="R11548" s="57"/>
      <c r="S11548" s="57"/>
      <c r="T11548" s="57"/>
      <c r="U11548" s="57"/>
      <c r="V11548" s="57"/>
    </row>
    <row r="11549" ht="15" spans="16:22">
      <c r="P11549" s="57"/>
      <c r="Q11549" s="57"/>
      <c r="R11549" s="57"/>
      <c r="S11549" s="57"/>
      <c r="T11549" s="57"/>
      <c r="U11549" s="57"/>
      <c r="V11549" s="57"/>
    </row>
    <row r="11550" ht="15" spans="16:22">
      <c r="P11550" s="57"/>
      <c r="Q11550" s="57"/>
      <c r="R11550" s="57"/>
      <c r="S11550" s="57"/>
      <c r="T11550" s="57"/>
      <c r="U11550" s="57"/>
      <c r="V11550" s="57"/>
    </row>
    <row r="11551" ht="15" spans="16:22">
      <c r="P11551" s="57"/>
      <c r="Q11551" s="57"/>
      <c r="R11551" s="57"/>
      <c r="S11551" s="57"/>
      <c r="T11551" s="57"/>
      <c r="U11551" s="57"/>
      <c r="V11551" s="57"/>
    </row>
    <row r="11552" ht="15" spans="16:22">
      <c r="P11552" s="57"/>
      <c r="Q11552" s="57"/>
      <c r="R11552" s="57"/>
      <c r="S11552" s="57"/>
      <c r="T11552" s="57"/>
      <c r="U11552" s="57"/>
      <c r="V11552" s="57"/>
    </row>
    <row r="11553" ht="15" spans="16:22">
      <c r="P11553" s="57"/>
      <c r="Q11553" s="57"/>
      <c r="R11553" s="57"/>
      <c r="S11553" s="57"/>
      <c r="T11553" s="57"/>
      <c r="U11553" s="57"/>
      <c r="V11553" s="57"/>
    </row>
    <row r="11554" ht="15" spans="16:22">
      <c r="P11554" s="57"/>
      <c r="Q11554" s="57"/>
      <c r="R11554" s="57"/>
      <c r="S11554" s="57"/>
      <c r="T11554" s="57"/>
      <c r="U11554" s="57"/>
      <c r="V11554" s="57"/>
    </row>
    <row r="11555" ht="15" spans="16:22">
      <c r="P11555" s="57"/>
      <c r="Q11555" s="57"/>
      <c r="R11555" s="57"/>
      <c r="S11555" s="57"/>
      <c r="T11555" s="57"/>
      <c r="U11555" s="57"/>
      <c r="V11555" s="57"/>
    </row>
    <row r="11556" ht="15" spans="16:22">
      <c r="P11556" s="57"/>
      <c r="Q11556" s="57"/>
      <c r="R11556" s="57"/>
      <c r="S11556" s="57"/>
      <c r="T11556" s="57"/>
      <c r="U11556" s="57"/>
      <c r="V11556" s="57"/>
    </row>
    <row r="11557" ht="15" spans="16:22">
      <c r="P11557" s="57"/>
      <c r="Q11557" s="57"/>
      <c r="R11557" s="57"/>
      <c r="S11557" s="57"/>
      <c r="T11557" s="57"/>
      <c r="U11557" s="57"/>
      <c r="V11557" s="57"/>
    </row>
    <row r="11558" ht="15" spans="16:22">
      <c r="P11558" s="57"/>
      <c r="Q11558" s="57"/>
      <c r="R11558" s="57"/>
      <c r="S11558" s="57"/>
      <c r="T11558" s="57"/>
      <c r="U11558" s="57"/>
      <c r="V11558" s="57"/>
    </row>
    <row r="11559" ht="15" spans="16:22">
      <c r="P11559" s="57"/>
      <c r="Q11559" s="57"/>
      <c r="R11559" s="57"/>
      <c r="S11559" s="57"/>
      <c r="T11559" s="57"/>
      <c r="U11559" s="57"/>
      <c r="V11559" s="57"/>
    </row>
    <row r="11560" ht="15" spans="16:22">
      <c r="P11560" s="57"/>
      <c r="Q11560" s="57"/>
      <c r="R11560" s="57"/>
      <c r="S11560" s="57"/>
      <c r="T11560" s="57"/>
      <c r="U11560" s="57"/>
      <c r="V11560" s="57"/>
    </row>
    <row r="11561" ht="15" spans="16:22">
      <c r="P11561" s="57"/>
      <c r="Q11561" s="57"/>
      <c r="R11561" s="57"/>
      <c r="S11561" s="57"/>
      <c r="T11561" s="57"/>
      <c r="U11561" s="57"/>
      <c r="V11561" s="57"/>
    </row>
    <row r="11562" ht="15" spans="16:22">
      <c r="P11562" s="57"/>
      <c r="Q11562" s="57"/>
      <c r="R11562" s="57"/>
      <c r="S11562" s="57"/>
      <c r="T11562" s="57"/>
      <c r="U11562" s="57"/>
      <c r="V11562" s="57"/>
    </row>
    <row r="11563" ht="15" spans="16:22">
      <c r="P11563" s="57"/>
      <c r="Q11563" s="57"/>
      <c r="R11563" s="57"/>
      <c r="S11563" s="57"/>
      <c r="T11563" s="57"/>
      <c r="U11563" s="57"/>
      <c r="V11563" s="57"/>
    </row>
    <row r="11564" ht="15" spans="16:22">
      <c r="P11564" s="57"/>
      <c r="Q11564" s="57"/>
      <c r="R11564" s="57"/>
      <c r="S11564" s="57"/>
      <c r="T11564" s="57"/>
      <c r="U11564" s="57"/>
      <c r="V11564" s="57"/>
    </row>
    <row r="11565" ht="15" spans="16:22">
      <c r="P11565" s="57"/>
      <c r="Q11565" s="57"/>
      <c r="R11565" s="57"/>
      <c r="S11565" s="57"/>
      <c r="T11565" s="57"/>
      <c r="U11565" s="57"/>
      <c r="V11565" s="57"/>
    </row>
    <row r="11566" ht="15" spans="16:22">
      <c r="P11566" s="57"/>
      <c r="Q11566" s="57"/>
      <c r="R11566" s="57"/>
      <c r="S11566" s="57"/>
      <c r="T11566" s="57"/>
      <c r="U11566" s="57"/>
      <c r="V11566" s="57"/>
    </row>
    <row r="11567" ht="15" spans="16:22">
      <c r="P11567" s="57"/>
      <c r="Q11567" s="57"/>
      <c r="R11567" s="57"/>
      <c r="S11567" s="57"/>
      <c r="T11567" s="57"/>
      <c r="U11567" s="57"/>
      <c r="V11567" s="57"/>
    </row>
    <row r="11568" ht="15" spans="16:22">
      <c r="P11568" s="57"/>
      <c r="Q11568" s="57"/>
      <c r="R11568" s="57"/>
      <c r="S11568" s="57"/>
      <c r="T11568" s="57"/>
      <c r="U11568" s="57"/>
      <c r="V11568" s="57"/>
    </row>
    <row r="11569" ht="15" spans="16:22">
      <c r="P11569" s="57"/>
      <c r="Q11569" s="57"/>
      <c r="R11569" s="57"/>
      <c r="S11569" s="57"/>
      <c r="T11569" s="57"/>
      <c r="U11569" s="57"/>
      <c r="V11569" s="57"/>
    </row>
    <row r="11570" ht="15" spans="16:22">
      <c r="P11570" s="57"/>
      <c r="Q11570" s="57"/>
      <c r="R11570" s="57"/>
      <c r="S11570" s="57"/>
      <c r="T11570" s="57"/>
      <c r="U11570" s="57"/>
      <c r="V11570" s="57"/>
    </row>
    <row r="11571" ht="15" spans="16:22">
      <c r="P11571" s="57"/>
      <c r="Q11571" s="57"/>
      <c r="R11571" s="57"/>
      <c r="S11571" s="57"/>
      <c r="T11571" s="57"/>
      <c r="U11571" s="57"/>
      <c r="V11571" s="57"/>
    </row>
    <row r="11572" ht="15" spans="16:22">
      <c r="P11572" s="57"/>
      <c r="Q11572" s="57"/>
      <c r="R11572" s="57"/>
      <c r="S11572" s="57"/>
      <c r="T11572" s="57"/>
      <c r="U11572" s="57"/>
      <c r="V11572" s="57"/>
    </row>
    <row r="11573" ht="15" spans="16:22">
      <c r="P11573" s="57"/>
      <c r="Q11573" s="57"/>
      <c r="R11573" s="57"/>
      <c r="S11573" s="57"/>
      <c r="T11573" s="57"/>
      <c r="U11573" s="57"/>
      <c r="V11573" s="57"/>
    </row>
    <row r="11574" ht="15" spans="16:22">
      <c r="P11574" s="57"/>
      <c r="Q11574" s="57"/>
      <c r="R11574" s="57"/>
      <c r="S11574" s="57"/>
      <c r="T11574" s="57"/>
      <c r="U11574" s="57"/>
      <c r="V11574" s="57"/>
    </row>
    <row r="11575" ht="15" spans="16:22">
      <c r="P11575" s="57"/>
      <c r="Q11575" s="57"/>
      <c r="R11575" s="57"/>
      <c r="S11575" s="57"/>
      <c r="T11575" s="57"/>
      <c r="U11575" s="57"/>
      <c r="V11575" s="57"/>
    </row>
    <row r="11576" ht="15" spans="16:22">
      <c r="P11576" s="57"/>
      <c r="Q11576" s="57"/>
      <c r="R11576" s="57"/>
      <c r="S11576" s="57"/>
      <c r="T11576" s="57"/>
      <c r="U11576" s="57"/>
      <c r="V11576" s="57"/>
    </row>
    <row r="11577" ht="15" spans="16:22">
      <c r="P11577" s="57"/>
      <c r="Q11577" s="57"/>
      <c r="R11577" s="57"/>
      <c r="S11577" s="57"/>
      <c r="T11577" s="57"/>
      <c r="U11577" s="57"/>
      <c r="V11577" s="57"/>
    </row>
    <row r="11578" ht="15" spans="16:22">
      <c r="P11578" s="57"/>
      <c r="Q11578" s="57"/>
      <c r="R11578" s="57"/>
      <c r="S11578" s="57"/>
      <c r="T11578" s="57"/>
      <c r="U11578" s="57"/>
      <c r="V11578" s="57"/>
    </row>
    <row r="11579" ht="15" spans="16:22">
      <c r="P11579" s="57"/>
      <c r="Q11579" s="57"/>
      <c r="R11579" s="57"/>
      <c r="S11579" s="57"/>
      <c r="T11579" s="57"/>
      <c r="U11579" s="57"/>
      <c r="V11579" s="57"/>
    </row>
    <row r="11580" ht="15" spans="16:22">
      <c r="P11580" s="57"/>
      <c r="Q11580" s="57"/>
      <c r="R11580" s="57"/>
      <c r="S11580" s="57"/>
      <c r="T11580" s="57"/>
      <c r="U11580" s="57"/>
      <c r="V11580" s="57"/>
    </row>
    <row r="11581" ht="15" spans="16:22">
      <c r="P11581" s="57"/>
      <c r="Q11581" s="57"/>
      <c r="R11581" s="57"/>
      <c r="S11581" s="57"/>
      <c r="T11581" s="57"/>
      <c r="U11581" s="57"/>
      <c r="V11581" s="57"/>
    </row>
    <row r="11582" ht="15" spans="16:22">
      <c r="P11582" s="57"/>
      <c r="Q11582" s="57"/>
      <c r="R11582" s="57"/>
      <c r="S11582" s="57"/>
      <c r="T11582" s="57"/>
      <c r="U11582" s="57"/>
      <c r="V11582" s="57"/>
    </row>
    <row r="11583" ht="15" spans="16:22">
      <c r="P11583" s="57"/>
      <c r="Q11583" s="57"/>
      <c r="R11583" s="57"/>
      <c r="S11583" s="57"/>
      <c r="T11583" s="57"/>
      <c r="U11583" s="57"/>
      <c r="V11583" s="57"/>
    </row>
    <row r="11584" ht="15" spans="16:22">
      <c r="P11584" s="57"/>
      <c r="Q11584" s="57"/>
      <c r="R11584" s="57"/>
      <c r="S11584" s="57"/>
      <c r="T11584" s="57"/>
      <c r="U11584" s="57"/>
      <c r="V11584" s="57"/>
    </row>
    <row r="11585" ht="15" spans="16:22">
      <c r="P11585" s="57"/>
      <c r="Q11585" s="57"/>
      <c r="R11585" s="57"/>
      <c r="S11585" s="57"/>
      <c r="T11585" s="57"/>
      <c r="U11585" s="57"/>
      <c r="V11585" s="57"/>
    </row>
    <row r="11586" ht="15" spans="16:22">
      <c r="P11586" s="57"/>
      <c r="Q11586" s="57"/>
      <c r="R11586" s="57"/>
      <c r="S11586" s="57"/>
      <c r="T11586" s="57"/>
      <c r="U11586" s="57"/>
      <c r="V11586" s="57"/>
    </row>
    <row r="11587" ht="15" spans="16:22">
      <c r="P11587" s="57"/>
      <c r="Q11587" s="57"/>
      <c r="R11587" s="57"/>
      <c r="S11587" s="57"/>
      <c r="T11587" s="57"/>
      <c r="U11587" s="57"/>
      <c r="V11587" s="57"/>
    </row>
    <row r="11588" ht="15" spans="16:22">
      <c r="P11588" s="57"/>
      <c r="Q11588" s="57"/>
      <c r="R11588" s="57"/>
      <c r="S11588" s="57"/>
      <c r="T11588" s="57"/>
      <c r="U11588" s="57"/>
      <c r="V11588" s="57"/>
    </row>
    <row r="11589" ht="15" spans="16:22">
      <c r="P11589" s="57"/>
      <c r="Q11589" s="57"/>
      <c r="R11589" s="57"/>
      <c r="S11589" s="57"/>
      <c r="T11589" s="57"/>
      <c r="U11589" s="57"/>
      <c r="V11589" s="57"/>
    </row>
    <row r="11590" ht="15" spans="16:22">
      <c r="P11590" s="57"/>
      <c r="Q11590" s="57"/>
      <c r="R11590" s="57"/>
      <c r="S11590" s="57"/>
      <c r="T11590" s="57"/>
      <c r="U11590" s="57"/>
      <c r="V11590" s="57"/>
    </row>
    <row r="11591" ht="15" spans="16:22">
      <c r="P11591" s="57"/>
      <c r="Q11591" s="57"/>
      <c r="R11591" s="57"/>
      <c r="S11591" s="57"/>
      <c r="T11591" s="57"/>
      <c r="U11591" s="57"/>
      <c r="V11591" s="57"/>
    </row>
    <row r="11592" ht="15" spans="16:22">
      <c r="P11592" s="57"/>
      <c r="Q11592" s="57"/>
      <c r="R11592" s="57"/>
      <c r="S11592" s="57"/>
      <c r="T11592" s="57"/>
      <c r="U11592" s="57"/>
      <c r="V11592" s="57"/>
    </row>
    <row r="11593" ht="15" spans="16:22">
      <c r="P11593" s="57"/>
      <c r="Q11593" s="57"/>
      <c r="R11593" s="57"/>
      <c r="S11593" s="57"/>
      <c r="T11593" s="57"/>
      <c r="U11593" s="57"/>
      <c r="V11593" s="57"/>
    </row>
    <row r="11594" ht="15" spans="16:22">
      <c r="P11594" s="57"/>
      <c r="Q11594" s="57"/>
      <c r="R11594" s="57"/>
      <c r="S11594" s="57"/>
      <c r="T11594" s="57"/>
      <c r="U11594" s="57"/>
      <c r="V11594" s="57"/>
    </row>
    <row r="11595" ht="15" spans="16:22">
      <c r="P11595" s="57"/>
      <c r="Q11595" s="57"/>
      <c r="R11595" s="57"/>
      <c r="S11595" s="57"/>
      <c r="T11595" s="57"/>
      <c r="U11595" s="57"/>
      <c r="V11595" s="57"/>
    </row>
    <row r="11596" ht="15" spans="16:22">
      <c r="P11596" s="57"/>
      <c r="Q11596" s="57"/>
      <c r="R11596" s="57"/>
      <c r="S11596" s="57"/>
      <c r="T11596" s="57"/>
      <c r="U11596" s="57"/>
      <c r="V11596" s="57"/>
    </row>
    <row r="11597" ht="15" spans="16:22">
      <c r="P11597" s="57"/>
      <c r="Q11597" s="57"/>
      <c r="R11597" s="57"/>
      <c r="S11597" s="57"/>
      <c r="T11597" s="57"/>
      <c r="U11597" s="57"/>
      <c r="V11597" s="57"/>
    </row>
    <row r="11598" ht="15" spans="16:22">
      <c r="P11598" s="57"/>
      <c r="Q11598" s="57"/>
      <c r="R11598" s="57"/>
      <c r="S11598" s="57"/>
      <c r="T11598" s="57"/>
      <c r="U11598" s="57"/>
      <c r="V11598" s="57"/>
    </row>
    <row r="11599" ht="15" spans="16:22">
      <c r="P11599" s="57"/>
      <c r="Q11599" s="57"/>
      <c r="R11599" s="57"/>
      <c r="S11599" s="57"/>
      <c r="T11599" s="57"/>
      <c r="U11599" s="57"/>
      <c r="V11599" s="57"/>
    </row>
    <row r="11600" ht="15" spans="16:22">
      <c r="P11600" s="57"/>
      <c r="Q11600" s="57"/>
      <c r="R11600" s="57"/>
      <c r="S11600" s="57"/>
      <c r="T11600" s="57"/>
      <c r="U11600" s="57"/>
      <c r="V11600" s="57"/>
    </row>
    <row r="11601" ht="15" spans="16:22">
      <c r="P11601" s="57"/>
      <c r="Q11601" s="57"/>
      <c r="R11601" s="57"/>
      <c r="S11601" s="57"/>
      <c r="T11601" s="57"/>
      <c r="U11601" s="57"/>
      <c r="V11601" s="57"/>
    </row>
    <row r="11602" ht="15" spans="16:22">
      <c r="P11602" s="57"/>
      <c r="Q11602" s="57"/>
      <c r="R11602" s="57"/>
      <c r="S11602" s="57"/>
      <c r="T11602" s="57"/>
      <c r="U11602" s="57"/>
      <c r="V11602" s="57"/>
    </row>
    <row r="11603" ht="15" spans="16:22">
      <c r="P11603" s="57"/>
      <c r="Q11603" s="57"/>
      <c r="R11603" s="57"/>
      <c r="S11603" s="57"/>
      <c r="T11603" s="57"/>
      <c r="U11603" s="57"/>
      <c r="V11603" s="57"/>
    </row>
    <row r="11604" ht="15" spans="16:22">
      <c r="P11604" s="57"/>
      <c r="Q11604" s="57"/>
      <c r="R11604" s="57"/>
      <c r="S11604" s="57"/>
      <c r="T11604" s="57"/>
      <c r="U11604" s="57"/>
      <c r="V11604" s="57"/>
    </row>
    <row r="11605" ht="15" spans="16:22">
      <c r="P11605" s="57"/>
      <c r="Q11605" s="57"/>
      <c r="R11605" s="57"/>
      <c r="S11605" s="57"/>
      <c r="T11605" s="57"/>
      <c r="U11605" s="57"/>
      <c r="V11605" s="57"/>
    </row>
    <row r="11606" ht="15" spans="16:22">
      <c r="P11606" s="57"/>
      <c r="Q11606" s="57"/>
      <c r="R11606" s="57"/>
      <c r="S11606" s="57"/>
      <c r="T11606" s="57"/>
      <c r="U11606" s="57"/>
      <c r="V11606" s="57"/>
    </row>
    <row r="11607" ht="15" spans="16:22">
      <c r="P11607" s="57"/>
      <c r="Q11607" s="57"/>
      <c r="R11607" s="57"/>
      <c r="S11607" s="57"/>
      <c r="T11607" s="57"/>
      <c r="U11607" s="57"/>
      <c r="V11607" s="57"/>
    </row>
    <row r="11608" ht="15" spans="16:22">
      <c r="P11608" s="57"/>
      <c r="Q11608" s="57"/>
      <c r="R11608" s="57"/>
      <c r="S11608" s="57"/>
      <c r="T11608" s="57"/>
      <c r="U11608" s="57"/>
      <c r="V11608" s="57"/>
    </row>
    <row r="11609" ht="15" spans="16:22">
      <c r="P11609" s="57"/>
      <c r="Q11609" s="57"/>
      <c r="R11609" s="57"/>
      <c r="S11609" s="57"/>
      <c r="T11609" s="57"/>
      <c r="U11609" s="57"/>
      <c r="V11609" s="57"/>
    </row>
    <row r="11610" ht="15" spans="16:22">
      <c r="P11610" s="57"/>
      <c r="Q11610" s="57"/>
      <c r="R11610" s="57"/>
      <c r="S11610" s="57"/>
      <c r="T11610" s="57"/>
      <c r="U11610" s="57"/>
      <c r="V11610" s="57"/>
    </row>
    <row r="11611" ht="15" spans="16:22">
      <c r="P11611" s="57"/>
      <c r="Q11611" s="57"/>
      <c r="R11611" s="57"/>
      <c r="S11611" s="57"/>
      <c r="T11611" s="57"/>
      <c r="U11611" s="57"/>
      <c r="V11611" s="57"/>
    </row>
    <row r="11612" ht="15" spans="16:22">
      <c r="P11612" s="57"/>
      <c r="Q11612" s="57"/>
      <c r="R11612" s="57"/>
      <c r="S11612" s="57"/>
      <c r="T11612" s="57"/>
      <c r="U11612" s="57"/>
      <c r="V11612" s="57"/>
    </row>
    <row r="11613" ht="15" spans="16:22">
      <c r="P11613" s="57"/>
      <c r="Q11613" s="57"/>
      <c r="R11613" s="57"/>
      <c r="S11613" s="57"/>
      <c r="T11613" s="57"/>
      <c r="U11613" s="57"/>
      <c r="V11613" s="57"/>
    </row>
    <row r="11614" ht="15" spans="16:22">
      <c r="P11614" s="57"/>
      <c r="Q11614" s="57"/>
      <c r="R11614" s="57"/>
      <c r="S11614" s="57"/>
      <c r="T11614" s="57"/>
      <c r="U11614" s="57"/>
      <c r="V11614" s="57"/>
    </row>
    <row r="11615" ht="15" spans="16:22">
      <c r="P11615" s="57"/>
      <c r="Q11615" s="57"/>
      <c r="R11615" s="57"/>
      <c r="S11615" s="57"/>
      <c r="T11615" s="57"/>
      <c r="U11615" s="57"/>
      <c r="V11615" s="57"/>
    </row>
    <row r="11616" ht="15" spans="16:22">
      <c r="P11616" s="57"/>
      <c r="Q11616" s="57"/>
      <c r="R11616" s="57"/>
      <c r="S11616" s="57"/>
      <c r="T11616" s="57"/>
      <c r="U11616" s="57"/>
      <c r="V11616" s="57"/>
    </row>
    <row r="11617" ht="15" spans="16:22">
      <c r="P11617" s="57"/>
      <c r="Q11617" s="57"/>
      <c r="R11617" s="57"/>
      <c r="S11617" s="57"/>
      <c r="T11617" s="57"/>
      <c r="U11617" s="57"/>
      <c r="V11617" s="57"/>
    </row>
    <row r="11618" ht="15" spans="16:22">
      <c r="P11618" s="57"/>
      <c r="Q11618" s="57"/>
      <c r="R11618" s="57"/>
      <c r="S11618" s="57"/>
      <c r="T11618" s="57"/>
      <c r="U11618" s="57"/>
      <c r="V11618" s="57"/>
    </row>
    <row r="11619" ht="15" spans="16:22">
      <c r="P11619" s="57"/>
      <c r="Q11619" s="57"/>
      <c r="R11619" s="57"/>
      <c r="S11619" s="57"/>
      <c r="T11619" s="57"/>
      <c r="U11619" s="57"/>
      <c r="V11619" s="57"/>
    </row>
    <row r="11620" ht="15" spans="16:22">
      <c r="P11620" s="57"/>
      <c r="Q11620" s="57"/>
      <c r="R11620" s="57"/>
      <c r="S11620" s="57"/>
      <c r="T11620" s="57"/>
      <c r="U11620" s="57"/>
      <c r="V11620" s="57"/>
    </row>
    <row r="11621" ht="15" spans="16:22">
      <c r="P11621" s="57"/>
      <c r="Q11621" s="57"/>
      <c r="R11621" s="57"/>
      <c r="S11621" s="57"/>
      <c r="T11621" s="57"/>
      <c r="U11621" s="57"/>
      <c r="V11621" s="57"/>
    </row>
    <row r="11622" ht="15" spans="16:22">
      <c r="P11622" s="57"/>
      <c r="Q11622" s="57"/>
      <c r="R11622" s="57"/>
      <c r="S11622" s="57"/>
      <c r="T11622" s="57"/>
      <c r="U11622" s="57"/>
      <c r="V11622" s="57"/>
    </row>
    <row r="11623" ht="15" spans="16:22">
      <c r="P11623" s="57"/>
      <c r="Q11623" s="57"/>
      <c r="R11623" s="57"/>
      <c r="S11623" s="57"/>
      <c r="T11623" s="57"/>
      <c r="U11623" s="57"/>
      <c r="V11623" s="57"/>
    </row>
    <row r="11624" ht="15" spans="16:22">
      <c r="P11624" s="57"/>
      <c r="Q11624" s="57"/>
      <c r="R11624" s="57"/>
      <c r="S11624" s="57"/>
      <c r="T11624" s="57"/>
      <c r="U11624" s="57"/>
      <c r="V11624" s="57"/>
    </row>
    <row r="11625" ht="15" spans="16:22">
      <c r="P11625" s="57"/>
      <c r="Q11625" s="57"/>
      <c r="R11625" s="57"/>
      <c r="S11625" s="57"/>
      <c r="T11625" s="57"/>
      <c r="U11625" s="57"/>
      <c r="V11625" s="57"/>
    </row>
    <row r="11626" ht="15" spans="16:22">
      <c r="P11626" s="57"/>
      <c r="Q11626" s="57"/>
      <c r="R11626" s="57"/>
      <c r="S11626" s="57"/>
      <c r="T11626" s="57"/>
      <c r="U11626" s="57"/>
      <c r="V11626" s="57"/>
    </row>
    <row r="11627" ht="15" spans="16:22">
      <c r="P11627" s="57"/>
      <c r="Q11627" s="57"/>
      <c r="R11627" s="57"/>
      <c r="S11627" s="57"/>
      <c r="T11627" s="57"/>
      <c r="U11627" s="57"/>
      <c r="V11627" s="57"/>
    </row>
    <row r="11628" ht="15" spans="16:22">
      <c r="P11628" s="57"/>
      <c r="Q11628" s="57"/>
      <c r="R11628" s="57"/>
      <c r="S11628" s="57"/>
      <c r="T11628" s="57"/>
      <c r="U11628" s="57"/>
      <c r="V11628" s="57"/>
    </row>
    <row r="11629" ht="15" spans="16:22">
      <c r="P11629" s="57"/>
      <c r="Q11629" s="57"/>
      <c r="R11629" s="57"/>
      <c r="S11629" s="57"/>
      <c r="T11629" s="57"/>
      <c r="U11629" s="57"/>
      <c r="V11629" s="57"/>
    </row>
    <row r="11630" ht="15" spans="16:22">
      <c r="P11630" s="57"/>
      <c r="Q11630" s="57"/>
      <c r="R11630" s="57"/>
      <c r="S11630" s="57"/>
      <c r="T11630" s="57"/>
      <c r="U11630" s="57"/>
      <c r="V11630" s="57"/>
    </row>
    <row r="11631" ht="15" spans="16:22">
      <c r="P11631" s="57"/>
      <c r="Q11631" s="57"/>
      <c r="R11631" s="57"/>
      <c r="S11631" s="57"/>
      <c r="T11631" s="57"/>
      <c r="U11631" s="57"/>
      <c r="V11631" s="57"/>
    </row>
    <row r="11632" ht="15" spans="16:22">
      <c r="P11632" s="57"/>
      <c r="Q11632" s="57"/>
      <c r="R11632" s="57"/>
      <c r="S11632" s="57"/>
      <c r="T11632" s="57"/>
      <c r="U11632" s="57"/>
      <c r="V11632" s="57"/>
    </row>
    <row r="11633" ht="15" spans="16:22">
      <c r="P11633" s="57"/>
      <c r="Q11633" s="57"/>
      <c r="R11633" s="57"/>
      <c r="S11633" s="57"/>
      <c r="T11633" s="57"/>
      <c r="U11633" s="57"/>
      <c r="V11633" s="57"/>
    </row>
    <row r="11634" ht="15" spans="16:22">
      <c r="P11634" s="57"/>
      <c r="Q11634" s="57"/>
      <c r="R11634" s="57"/>
      <c r="S11634" s="57"/>
      <c r="T11634" s="57"/>
      <c r="U11634" s="57"/>
      <c r="V11634" s="57"/>
    </row>
    <row r="11635" ht="15" spans="16:22">
      <c r="P11635" s="57"/>
      <c r="Q11635" s="57"/>
      <c r="R11635" s="57"/>
      <c r="S11635" s="57"/>
      <c r="T11635" s="57"/>
      <c r="U11635" s="57"/>
      <c r="V11635" s="57"/>
    </row>
    <row r="11636" ht="15" spans="16:22">
      <c r="P11636" s="57"/>
      <c r="Q11636" s="57"/>
      <c r="R11636" s="57"/>
      <c r="S11636" s="57"/>
      <c r="T11636" s="57"/>
      <c r="U11636" s="57"/>
      <c r="V11636" s="57"/>
    </row>
    <row r="11637" ht="15" spans="16:22">
      <c r="P11637" s="57"/>
      <c r="Q11637" s="57"/>
      <c r="R11637" s="57"/>
      <c r="S11637" s="57"/>
      <c r="T11637" s="57"/>
      <c r="U11637" s="57"/>
      <c r="V11637" s="57"/>
    </row>
    <row r="11638" ht="15" spans="16:22">
      <c r="P11638" s="57"/>
      <c r="Q11638" s="57"/>
      <c r="R11638" s="57"/>
      <c r="S11638" s="57"/>
      <c r="T11638" s="57"/>
      <c r="U11638" s="57"/>
      <c r="V11638" s="57"/>
    </row>
    <row r="11639" ht="15" spans="16:22">
      <c r="P11639" s="57"/>
      <c r="Q11639" s="57"/>
      <c r="R11639" s="57"/>
      <c r="S11639" s="57"/>
      <c r="T11639" s="57"/>
      <c r="U11639" s="57"/>
      <c r="V11639" s="57"/>
    </row>
    <row r="11640" ht="15" spans="16:22">
      <c r="P11640" s="57"/>
      <c r="Q11640" s="57"/>
      <c r="R11640" s="57"/>
      <c r="S11640" s="57"/>
      <c r="T11640" s="57"/>
      <c r="U11640" s="57"/>
      <c r="V11640" s="57"/>
    </row>
    <row r="11641" ht="15" spans="16:22">
      <c r="P11641" s="57"/>
      <c r="Q11641" s="57"/>
      <c r="R11641" s="57"/>
      <c r="S11641" s="57"/>
      <c r="T11641" s="57"/>
      <c r="U11641" s="57"/>
      <c r="V11641" s="57"/>
    </row>
    <row r="11642" ht="15" spans="16:22">
      <c r="P11642" s="57"/>
      <c r="Q11642" s="57"/>
      <c r="R11642" s="57"/>
      <c r="S11642" s="57"/>
      <c r="T11642" s="57"/>
      <c r="U11642" s="57"/>
      <c r="V11642" s="57"/>
    </row>
    <row r="11643" ht="15" spans="16:22">
      <c r="P11643" s="57"/>
      <c r="Q11643" s="57"/>
      <c r="R11643" s="57"/>
      <c r="S11643" s="57"/>
      <c r="T11643" s="57"/>
      <c r="U11643" s="57"/>
      <c r="V11643" s="57"/>
    </row>
    <row r="11644" ht="15" spans="16:22">
      <c r="P11644" s="57"/>
      <c r="Q11644" s="57"/>
      <c r="R11644" s="57"/>
      <c r="S11644" s="57"/>
      <c r="T11644" s="57"/>
      <c r="U11644" s="57"/>
      <c r="V11644" s="57"/>
    </row>
    <row r="11645" ht="15" spans="16:22">
      <c r="P11645" s="57"/>
      <c r="Q11645" s="57"/>
      <c r="R11645" s="57"/>
      <c r="S11645" s="57"/>
      <c r="T11645" s="57"/>
      <c r="U11645" s="57"/>
      <c r="V11645" s="57"/>
    </row>
    <row r="11646" ht="15" spans="16:22">
      <c r="P11646" s="57"/>
      <c r="Q11646" s="57"/>
      <c r="R11646" s="57"/>
      <c r="S11646" s="57"/>
      <c r="T11646" s="57"/>
      <c r="U11646" s="57"/>
      <c r="V11646" s="57"/>
    </row>
    <row r="11647" ht="15" spans="16:22">
      <c r="P11647" s="57"/>
      <c r="Q11647" s="57"/>
      <c r="R11647" s="57"/>
      <c r="S11647" s="57"/>
      <c r="T11647" s="57"/>
      <c r="U11647" s="57"/>
      <c r="V11647" s="57"/>
    </row>
    <row r="11648" ht="15" spans="16:22">
      <c r="P11648" s="57"/>
      <c r="Q11648" s="57"/>
      <c r="R11648" s="57"/>
      <c r="S11648" s="57"/>
      <c r="T11648" s="57"/>
      <c r="U11648" s="57"/>
      <c r="V11648" s="57"/>
    </row>
    <row r="11649" ht="15" spans="16:22">
      <c r="P11649" s="57"/>
      <c r="Q11649" s="57"/>
      <c r="R11649" s="57"/>
      <c r="S11649" s="57"/>
      <c r="T11649" s="57"/>
      <c r="U11649" s="57"/>
      <c r="V11649" s="57"/>
    </row>
    <row r="11650" ht="15" spans="16:22">
      <c r="P11650" s="57"/>
      <c r="Q11650" s="57"/>
      <c r="R11650" s="57"/>
      <c r="S11650" s="57"/>
      <c r="T11650" s="57"/>
      <c r="U11650" s="57"/>
      <c r="V11650" s="57"/>
    </row>
    <row r="11651" ht="15" spans="16:22">
      <c r="P11651" s="57"/>
      <c r="Q11651" s="57"/>
      <c r="R11651" s="57"/>
      <c r="S11651" s="57"/>
      <c r="T11651" s="57"/>
      <c r="U11651" s="57"/>
      <c r="V11651" s="57"/>
    </row>
    <row r="11652" ht="15" spans="16:22">
      <c r="P11652" s="57"/>
      <c r="Q11652" s="57"/>
      <c r="R11652" s="57"/>
      <c r="S11652" s="57"/>
      <c r="T11652" s="57"/>
      <c r="U11652" s="57"/>
      <c r="V11652" s="57"/>
    </row>
    <row r="11653" ht="15" spans="16:22">
      <c r="P11653" s="57"/>
      <c r="Q11653" s="57"/>
      <c r="R11653" s="57"/>
      <c r="S11653" s="57"/>
      <c r="T11653" s="57"/>
      <c r="U11653" s="57"/>
      <c r="V11653" s="57"/>
    </row>
    <row r="11654" ht="15" spans="16:22">
      <c r="P11654" s="57"/>
      <c r="Q11654" s="57"/>
      <c r="R11654" s="57"/>
      <c r="S11654" s="57"/>
      <c r="T11654" s="57"/>
      <c r="U11654" s="57"/>
      <c r="V11654" s="57"/>
    </row>
    <row r="11655" ht="15" spans="16:22">
      <c r="P11655" s="57"/>
      <c r="Q11655" s="57"/>
      <c r="R11655" s="57"/>
      <c r="S11655" s="57"/>
      <c r="T11655" s="57"/>
      <c r="U11655" s="57"/>
      <c r="V11655" s="57"/>
    </row>
    <row r="11656" ht="15" spans="16:22">
      <c r="P11656" s="57"/>
      <c r="Q11656" s="57"/>
      <c r="R11656" s="57"/>
      <c r="S11656" s="57"/>
      <c r="T11656" s="57"/>
      <c r="U11656" s="57"/>
      <c r="V11656" s="57"/>
    </row>
    <row r="11657" ht="15" spans="16:22">
      <c r="P11657" s="57"/>
      <c r="Q11657" s="57"/>
      <c r="R11657" s="57"/>
      <c r="S11657" s="57"/>
      <c r="T11657" s="57"/>
      <c r="U11657" s="57"/>
      <c r="V11657" s="57"/>
    </row>
    <row r="11658" ht="15" spans="16:22">
      <c r="P11658" s="57"/>
      <c r="Q11658" s="57"/>
      <c r="R11658" s="57"/>
      <c r="S11658" s="57"/>
      <c r="T11658" s="57"/>
      <c r="U11658" s="57"/>
      <c r="V11658" s="57"/>
    </row>
    <row r="11659" ht="15" spans="16:22">
      <c r="P11659" s="57"/>
      <c r="Q11659" s="57"/>
      <c r="R11659" s="57"/>
      <c r="S11659" s="57"/>
      <c r="T11659" s="57"/>
      <c r="U11659" s="57"/>
      <c r="V11659" s="57"/>
    </row>
    <row r="11660" ht="15" spans="16:22">
      <c r="P11660" s="57"/>
      <c r="Q11660" s="57"/>
      <c r="R11660" s="57"/>
      <c r="S11660" s="57"/>
      <c r="T11660" s="57"/>
      <c r="U11660" s="57"/>
      <c r="V11660" s="57"/>
    </row>
    <row r="11661" ht="15" spans="16:22">
      <c r="P11661" s="57"/>
      <c r="Q11661" s="57"/>
      <c r="R11661" s="57"/>
      <c r="S11661" s="57"/>
      <c r="T11661" s="57"/>
      <c r="U11661" s="57"/>
      <c r="V11661" s="57"/>
    </row>
    <row r="11662" ht="15" spans="16:22">
      <c r="P11662" s="57"/>
      <c r="Q11662" s="57"/>
      <c r="R11662" s="57"/>
      <c r="S11662" s="57"/>
      <c r="T11662" s="57"/>
      <c r="U11662" s="57"/>
      <c r="V11662" s="57"/>
    </row>
    <row r="11663" ht="15" spans="16:22">
      <c r="P11663" s="57"/>
      <c r="Q11663" s="57"/>
      <c r="R11663" s="57"/>
      <c r="S11663" s="57"/>
      <c r="T11663" s="57"/>
      <c r="U11663" s="57"/>
      <c r="V11663" s="57"/>
    </row>
    <row r="11664" ht="15" spans="16:22">
      <c r="P11664" s="57"/>
      <c r="Q11664" s="57"/>
      <c r="R11664" s="57"/>
      <c r="S11664" s="57"/>
      <c r="T11664" s="57"/>
      <c r="U11664" s="57"/>
      <c r="V11664" s="57"/>
    </row>
    <row r="11665" ht="15" spans="16:22">
      <c r="P11665" s="57"/>
      <c r="Q11665" s="57"/>
      <c r="R11665" s="57"/>
      <c r="S11665" s="57"/>
      <c r="T11665" s="57"/>
      <c r="U11665" s="57"/>
      <c r="V11665" s="57"/>
    </row>
    <row r="11666" ht="15" spans="16:22">
      <c r="P11666" s="57"/>
      <c r="Q11666" s="57"/>
      <c r="R11666" s="57"/>
      <c r="S11666" s="57"/>
      <c r="T11666" s="57"/>
      <c r="U11666" s="57"/>
      <c r="V11666" s="57"/>
    </row>
    <row r="11667" ht="15" spans="16:22">
      <c r="P11667" s="57"/>
      <c r="Q11667" s="57"/>
      <c r="R11667" s="57"/>
      <c r="S11667" s="57"/>
      <c r="T11667" s="57"/>
      <c r="U11667" s="57"/>
      <c r="V11667" s="57"/>
    </row>
    <row r="11668" ht="15" spans="16:22">
      <c r="P11668" s="57"/>
      <c r="Q11668" s="57"/>
      <c r="R11668" s="57"/>
      <c r="S11668" s="57"/>
      <c r="T11668" s="57"/>
      <c r="U11668" s="57"/>
      <c r="V11668" s="57"/>
    </row>
    <row r="11669" ht="15" spans="16:22">
      <c r="P11669" s="57"/>
      <c r="Q11669" s="57"/>
      <c r="R11669" s="57"/>
      <c r="S11669" s="57"/>
      <c r="T11669" s="57"/>
      <c r="U11669" s="57"/>
      <c r="V11669" s="57"/>
    </row>
    <row r="11670" ht="15" spans="16:22">
      <c r="P11670" s="57"/>
      <c r="Q11670" s="57"/>
      <c r="R11670" s="57"/>
      <c r="S11670" s="57"/>
      <c r="T11670" s="57"/>
      <c r="U11670" s="57"/>
      <c r="V11670" s="57"/>
    </row>
    <row r="11671" ht="15" spans="16:22">
      <c r="P11671" s="57"/>
      <c r="Q11671" s="57"/>
      <c r="R11671" s="57"/>
      <c r="S11671" s="57"/>
      <c r="T11671" s="57"/>
      <c r="U11671" s="57"/>
      <c r="V11671" s="57"/>
    </row>
    <row r="11672" ht="15" spans="16:22">
      <c r="P11672" s="57"/>
      <c r="Q11672" s="57"/>
      <c r="R11672" s="57"/>
      <c r="S11672" s="57"/>
      <c r="T11672" s="57"/>
      <c r="U11672" s="57"/>
      <c r="V11672" s="57"/>
    </row>
    <row r="11673" ht="15" spans="16:22">
      <c r="P11673" s="57"/>
      <c r="Q11673" s="57"/>
      <c r="R11673" s="57"/>
      <c r="S11673" s="57"/>
      <c r="T11673" s="57"/>
      <c r="U11673" s="57"/>
      <c r="V11673" s="57"/>
    </row>
    <row r="11674" ht="15" spans="16:22">
      <c r="P11674" s="57"/>
      <c r="Q11674" s="57"/>
      <c r="R11674" s="57"/>
      <c r="S11674" s="57"/>
      <c r="T11674" s="57"/>
      <c r="U11674" s="57"/>
      <c r="V11674" s="57"/>
    </row>
    <row r="11675" ht="15" spans="16:22">
      <c r="P11675" s="57"/>
      <c r="Q11675" s="57"/>
      <c r="R11675" s="57"/>
      <c r="S11675" s="57"/>
      <c r="T11675" s="57"/>
      <c r="U11675" s="57"/>
      <c r="V11675" s="57"/>
    </row>
    <row r="11676" ht="15" spans="16:22">
      <c r="P11676" s="57"/>
      <c r="Q11676" s="57"/>
      <c r="R11676" s="57"/>
      <c r="S11676" s="57"/>
      <c r="T11676" s="57"/>
      <c r="U11676" s="57"/>
      <c r="V11676" s="57"/>
    </row>
    <row r="11677" ht="15" spans="16:22">
      <c r="P11677" s="57"/>
      <c r="Q11677" s="57"/>
      <c r="R11677" s="57"/>
      <c r="S11677" s="57"/>
      <c r="T11677" s="57"/>
      <c r="U11677" s="57"/>
      <c r="V11677" s="57"/>
    </row>
    <row r="11678" ht="15" spans="16:22">
      <c r="P11678" s="57"/>
      <c r="Q11678" s="57"/>
      <c r="R11678" s="57"/>
      <c r="S11678" s="57"/>
      <c r="T11678" s="57"/>
      <c r="U11678" s="57"/>
      <c r="V11678" s="57"/>
    </row>
    <row r="11679" ht="15" spans="16:22">
      <c r="P11679" s="57"/>
      <c r="Q11679" s="57"/>
      <c r="R11679" s="57"/>
      <c r="S11679" s="57"/>
      <c r="T11679" s="57"/>
      <c r="U11679" s="57"/>
      <c r="V11679" s="57"/>
    </row>
    <row r="11680" ht="15" spans="16:22">
      <c r="P11680" s="57"/>
      <c r="Q11680" s="57"/>
      <c r="R11680" s="57"/>
      <c r="S11680" s="57"/>
      <c r="T11680" s="57"/>
      <c r="U11680" s="57"/>
      <c r="V11680" s="57"/>
    </row>
    <row r="11681" ht="15" spans="16:22">
      <c r="P11681" s="57"/>
      <c r="Q11681" s="57"/>
      <c r="R11681" s="57"/>
      <c r="S11681" s="57"/>
      <c r="T11681" s="57"/>
      <c r="U11681" s="57"/>
      <c r="V11681" s="57"/>
    </row>
    <row r="11682" ht="15" spans="16:22">
      <c r="P11682" s="57"/>
      <c r="Q11682" s="57"/>
      <c r="R11682" s="57"/>
      <c r="S11682" s="57"/>
      <c r="T11682" s="57"/>
      <c r="U11682" s="57"/>
      <c r="V11682" s="57"/>
    </row>
    <row r="11683" ht="15" spans="16:22">
      <c r="P11683" s="57"/>
      <c r="Q11683" s="57"/>
      <c r="R11683" s="57"/>
      <c r="S11683" s="57"/>
      <c r="T11683" s="57"/>
      <c r="U11683" s="57"/>
      <c r="V11683" s="57"/>
    </row>
    <row r="11684" ht="15" spans="16:22">
      <c r="P11684" s="57"/>
      <c r="Q11684" s="57"/>
      <c r="R11684" s="57"/>
      <c r="S11684" s="57"/>
      <c r="T11684" s="57"/>
      <c r="U11684" s="57"/>
      <c r="V11684" s="57"/>
    </row>
    <row r="11685" ht="15" spans="16:22">
      <c r="P11685" s="57"/>
      <c r="Q11685" s="57"/>
      <c r="R11685" s="57"/>
      <c r="S11685" s="57"/>
      <c r="T11685" s="57"/>
      <c r="U11685" s="57"/>
      <c r="V11685" s="57"/>
    </row>
    <row r="11686" ht="15" spans="16:22">
      <c r="P11686" s="57"/>
      <c r="Q11686" s="57"/>
      <c r="R11686" s="57"/>
      <c r="S11686" s="57"/>
      <c r="T11686" s="57"/>
      <c r="U11686" s="57"/>
      <c r="V11686" s="57"/>
    </row>
    <row r="11687" ht="15" spans="16:22">
      <c r="P11687" s="57"/>
      <c r="Q11687" s="57"/>
      <c r="R11687" s="57"/>
      <c r="S11687" s="57"/>
      <c r="T11687" s="57"/>
      <c r="U11687" s="57"/>
      <c r="V11687" s="57"/>
    </row>
    <row r="11688" ht="15" spans="16:22">
      <c r="P11688" s="57"/>
      <c r="Q11688" s="57"/>
      <c r="R11688" s="57"/>
      <c r="S11688" s="57"/>
      <c r="T11688" s="57"/>
      <c r="U11688" s="57"/>
      <c r="V11688" s="57"/>
    </row>
    <row r="11689" ht="15" spans="16:22">
      <c r="P11689" s="57"/>
      <c r="Q11689" s="57"/>
      <c r="R11689" s="57"/>
      <c r="S11689" s="57"/>
      <c r="T11689" s="57"/>
      <c r="U11689" s="57"/>
      <c r="V11689" s="57"/>
    </row>
    <row r="11690" ht="15" spans="16:22">
      <c r="P11690" s="57"/>
      <c r="Q11690" s="57"/>
      <c r="R11690" s="57"/>
      <c r="S11690" s="57"/>
      <c r="T11690" s="57"/>
      <c r="U11690" s="57"/>
      <c r="V11690" s="57"/>
    </row>
    <row r="11691" ht="15" spans="16:22">
      <c r="P11691" s="57"/>
      <c r="Q11691" s="57"/>
      <c r="R11691" s="57"/>
      <c r="S11691" s="57"/>
      <c r="T11691" s="57"/>
      <c r="U11691" s="57"/>
      <c r="V11691" s="57"/>
    </row>
    <row r="11692" ht="15" spans="16:22">
      <c r="P11692" s="57"/>
      <c r="Q11692" s="57"/>
      <c r="R11692" s="57"/>
      <c r="S11692" s="57"/>
      <c r="T11692" s="57"/>
      <c r="U11692" s="57"/>
      <c r="V11692" s="57"/>
    </row>
    <row r="11693" ht="15" spans="16:22">
      <c r="P11693" s="57"/>
      <c r="Q11693" s="57"/>
      <c r="R11693" s="57"/>
      <c r="S11693" s="57"/>
      <c r="T11693" s="57"/>
      <c r="U11693" s="57"/>
      <c r="V11693" s="57"/>
    </row>
    <row r="11694" ht="15" spans="16:22">
      <c r="P11694" s="57"/>
      <c r="Q11694" s="57"/>
      <c r="R11694" s="57"/>
      <c r="S11694" s="57"/>
      <c r="T11694" s="57"/>
      <c r="U11694" s="57"/>
      <c r="V11694" s="57"/>
    </row>
    <row r="11695" ht="15" spans="16:22">
      <c r="P11695" s="57"/>
      <c r="Q11695" s="57"/>
      <c r="R11695" s="57"/>
      <c r="S11695" s="57"/>
      <c r="T11695" s="57"/>
      <c r="U11695" s="57"/>
      <c r="V11695" s="57"/>
    </row>
    <row r="11696" ht="15" spans="16:22">
      <c r="P11696" s="57"/>
      <c r="Q11696" s="57"/>
      <c r="R11696" s="57"/>
      <c r="S11696" s="57"/>
      <c r="T11696" s="57"/>
      <c r="U11696" s="57"/>
      <c r="V11696" s="57"/>
    </row>
    <row r="11697" ht="15" spans="16:22">
      <c r="P11697" s="57"/>
      <c r="Q11697" s="57"/>
      <c r="R11697" s="57"/>
      <c r="S11697" s="57"/>
      <c r="T11697" s="57"/>
      <c r="U11697" s="57"/>
      <c r="V11697" s="57"/>
    </row>
    <row r="11698" ht="15" spans="16:22">
      <c r="P11698" s="57"/>
      <c r="Q11698" s="57"/>
      <c r="R11698" s="57"/>
      <c r="S11698" s="57"/>
      <c r="T11698" s="57"/>
      <c r="U11698" s="57"/>
      <c r="V11698" s="57"/>
    </row>
    <row r="11699" ht="15" spans="16:22">
      <c r="P11699" s="57"/>
      <c r="Q11699" s="57"/>
      <c r="R11699" s="57"/>
      <c r="S11699" s="57"/>
      <c r="T11699" s="57"/>
      <c r="U11699" s="57"/>
      <c r="V11699" s="57"/>
    </row>
    <row r="11700" ht="15" spans="16:22">
      <c r="P11700" s="57"/>
      <c r="Q11700" s="57"/>
      <c r="R11700" s="57"/>
      <c r="S11700" s="57"/>
      <c r="T11700" s="57"/>
      <c r="U11700" s="57"/>
      <c r="V11700" s="57"/>
    </row>
    <row r="11701" ht="15" spans="16:22">
      <c r="P11701" s="57"/>
      <c r="Q11701" s="57"/>
      <c r="R11701" s="57"/>
      <c r="S11701" s="57"/>
      <c r="T11701" s="57"/>
      <c r="U11701" s="57"/>
      <c r="V11701" s="57"/>
    </row>
    <row r="11702" ht="15" spans="16:22">
      <c r="P11702" s="57"/>
      <c r="Q11702" s="57"/>
      <c r="R11702" s="57"/>
      <c r="S11702" s="57"/>
      <c r="T11702" s="57"/>
      <c r="U11702" s="57"/>
      <c r="V11702" s="57"/>
    </row>
    <row r="11703" ht="15" spans="16:22">
      <c r="P11703" s="57"/>
      <c r="Q11703" s="57"/>
      <c r="R11703" s="57"/>
      <c r="S11703" s="57"/>
      <c r="T11703" s="57"/>
      <c r="U11703" s="57"/>
      <c r="V11703" s="57"/>
    </row>
    <row r="11704" ht="15" spans="16:22">
      <c r="P11704" s="57"/>
      <c r="Q11704" s="57"/>
      <c r="R11704" s="57"/>
      <c r="S11704" s="57"/>
      <c r="T11704" s="57"/>
      <c r="U11704" s="57"/>
      <c r="V11704" s="57"/>
    </row>
    <row r="11705" ht="15" spans="16:22">
      <c r="P11705" s="57"/>
      <c r="Q11705" s="57"/>
      <c r="R11705" s="57"/>
      <c r="S11705" s="57"/>
      <c r="T11705" s="57"/>
      <c r="U11705" s="57"/>
      <c r="V11705" s="57"/>
    </row>
    <row r="11706" ht="15" spans="16:22">
      <c r="P11706" s="57"/>
      <c r="Q11706" s="57"/>
      <c r="R11706" s="57"/>
      <c r="S11706" s="57"/>
      <c r="T11706" s="57"/>
      <c r="U11706" s="57"/>
      <c r="V11706" s="57"/>
    </row>
    <row r="11707" ht="15" spans="16:22">
      <c r="P11707" s="57"/>
      <c r="Q11707" s="57"/>
      <c r="R11707" s="57"/>
      <c r="S11707" s="57"/>
      <c r="T11707" s="57"/>
      <c r="U11707" s="57"/>
      <c r="V11707" s="57"/>
    </row>
    <row r="11708" ht="15" spans="16:22">
      <c r="P11708" s="57"/>
      <c r="Q11708" s="57"/>
      <c r="R11708" s="57"/>
      <c r="S11708" s="57"/>
      <c r="T11708" s="57"/>
      <c r="U11708" s="57"/>
      <c r="V11708" s="57"/>
    </row>
    <row r="11709" ht="15" spans="16:22">
      <c r="P11709" s="57"/>
      <c r="Q11709" s="57"/>
      <c r="R11709" s="57"/>
      <c r="S11709" s="57"/>
      <c r="T11709" s="57"/>
      <c r="U11709" s="57"/>
      <c r="V11709" s="57"/>
    </row>
    <row r="11710" ht="15" spans="16:22">
      <c r="P11710" s="57"/>
      <c r="Q11710" s="57"/>
      <c r="R11710" s="57"/>
      <c r="S11710" s="57"/>
      <c r="T11710" s="57"/>
      <c r="U11710" s="57"/>
      <c r="V11710" s="57"/>
    </row>
    <row r="11711" ht="15" spans="16:22">
      <c r="P11711" s="57"/>
      <c r="Q11711" s="57"/>
      <c r="R11711" s="57"/>
      <c r="S11711" s="57"/>
      <c r="T11711" s="57"/>
      <c r="U11711" s="57"/>
      <c r="V11711" s="57"/>
    </row>
    <row r="11712" ht="15" spans="16:22">
      <c r="P11712" s="57"/>
      <c r="Q11712" s="57"/>
      <c r="R11712" s="57"/>
      <c r="S11712" s="57"/>
      <c r="T11712" s="57"/>
      <c r="U11712" s="57"/>
      <c r="V11712" s="57"/>
    </row>
    <row r="11713" ht="15" spans="16:22">
      <c r="P11713" s="57"/>
      <c r="Q11713" s="57"/>
      <c r="R11713" s="57"/>
      <c r="S11713" s="57"/>
      <c r="T11713" s="57"/>
      <c r="U11713" s="57"/>
      <c r="V11713" s="57"/>
    </row>
    <row r="11714" ht="15" spans="16:22">
      <c r="P11714" s="57"/>
      <c r="Q11714" s="57"/>
      <c r="R11714" s="57"/>
      <c r="S11714" s="57"/>
      <c r="T11714" s="57"/>
      <c r="U11714" s="57"/>
      <c r="V11714" s="57"/>
    </row>
    <row r="11715" ht="15" spans="16:22">
      <c r="P11715" s="57"/>
      <c r="Q11715" s="57"/>
      <c r="R11715" s="57"/>
      <c r="S11715" s="57"/>
      <c r="T11715" s="57"/>
      <c r="U11715" s="57"/>
      <c r="V11715" s="57"/>
    </row>
    <row r="11716" ht="15" spans="16:22">
      <c r="P11716" s="57"/>
      <c r="Q11716" s="57"/>
      <c r="R11716" s="57"/>
      <c r="S11716" s="57"/>
      <c r="T11716" s="57"/>
      <c r="U11716" s="57"/>
      <c r="V11716" s="57"/>
    </row>
    <row r="11717" ht="15" spans="16:22">
      <c r="P11717" s="57"/>
      <c r="Q11717" s="57"/>
      <c r="R11717" s="57"/>
      <c r="S11717" s="57"/>
      <c r="T11717" s="57"/>
      <c r="U11717" s="57"/>
      <c r="V11717" s="57"/>
    </row>
    <row r="11718" ht="15" spans="16:22">
      <c r="P11718" s="57"/>
      <c r="Q11718" s="57"/>
      <c r="R11718" s="57"/>
      <c r="S11718" s="57"/>
      <c r="T11718" s="57"/>
      <c r="U11718" s="57"/>
      <c r="V11718" s="57"/>
    </row>
    <row r="11719" ht="15" spans="16:22">
      <c r="P11719" s="57"/>
      <c r="Q11719" s="57"/>
      <c r="R11719" s="57"/>
      <c r="S11719" s="57"/>
      <c r="T11719" s="57"/>
      <c r="U11719" s="57"/>
      <c r="V11719" s="57"/>
    </row>
    <row r="11720" ht="15" spans="16:22">
      <c r="P11720" s="57"/>
      <c r="Q11720" s="57"/>
      <c r="R11720" s="57"/>
      <c r="S11720" s="57"/>
      <c r="T11720" s="57"/>
      <c r="U11720" s="57"/>
      <c r="V11720" s="57"/>
    </row>
    <row r="11721" ht="15" spans="16:22">
      <c r="P11721" s="57"/>
      <c r="Q11721" s="57"/>
      <c r="R11721" s="57"/>
      <c r="S11721" s="57"/>
      <c r="T11721" s="57"/>
      <c r="U11721" s="57"/>
      <c r="V11721" s="57"/>
    </row>
    <row r="11722" ht="15" spans="16:22">
      <c r="P11722" s="57"/>
      <c r="Q11722" s="57"/>
      <c r="R11722" s="57"/>
      <c r="S11722" s="57"/>
      <c r="T11722" s="57"/>
      <c r="U11722" s="57"/>
      <c r="V11722" s="57"/>
    </row>
    <row r="11723" ht="15" spans="16:22">
      <c r="P11723" s="57"/>
      <c r="Q11723" s="57"/>
      <c r="R11723" s="57"/>
      <c r="S11723" s="57"/>
      <c r="T11723" s="57"/>
      <c r="U11723" s="57"/>
      <c r="V11723" s="57"/>
    </row>
    <row r="11724" ht="15" spans="16:22">
      <c r="P11724" s="57"/>
      <c r="Q11724" s="57"/>
      <c r="R11724" s="57"/>
      <c r="S11724" s="57"/>
      <c r="T11724" s="57"/>
      <c r="U11724" s="57"/>
      <c r="V11724" s="57"/>
    </row>
    <row r="11725" ht="15" spans="16:22">
      <c r="P11725" s="57"/>
      <c r="Q11725" s="57"/>
      <c r="R11725" s="57"/>
      <c r="S11725" s="57"/>
      <c r="T11725" s="57"/>
      <c r="U11725" s="57"/>
      <c r="V11725" s="57"/>
    </row>
    <row r="11726" ht="15" spans="16:22">
      <c r="P11726" s="57"/>
      <c r="Q11726" s="57"/>
      <c r="R11726" s="57"/>
      <c r="S11726" s="57"/>
      <c r="T11726" s="57"/>
      <c r="U11726" s="57"/>
      <c r="V11726" s="57"/>
    </row>
    <row r="11727" ht="15" spans="16:22">
      <c r="P11727" s="57"/>
      <c r="Q11727" s="57"/>
      <c r="R11727" s="57"/>
      <c r="S11727" s="57"/>
      <c r="T11727" s="57"/>
      <c r="U11727" s="57"/>
      <c r="V11727" s="57"/>
    </row>
    <row r="11728" ht="15" spans="16:22">
      <c r="P11728" s="57"/>
      <c r="Q11728" s="57"/>
      <c r="R11728" s="57"/>
      <c r="S11728" s="57"/>
      <c r="T11728" s="57"/>
      <c r="U11728" s="57"/>
      <c r="V11728" s="57"/>
    </row>
    <row r="11729" ht="15" spans="16:22">
      <c r="P11729" s="57"/>
      <c r="Q11729" s="57"/>
      <c r="R11729" s="57"/>
      <c r="S11729" s="57"/>
      <c r="T11729" s="57"/>
      <c r="U11729" s="57"/>
      <c r="V11729" s="57"/>
    </row>
    <row r="11730" ht="15" spans="16:22">
      <c r="P11730" s="57"/>
      <c r="Q11730" s="57"/>
      <c r="R11730" s="57"/>
      <c r="S11730" s="57"/>
      <c r="T11730" s="57"/>
      <c r="U11730" s="57"/>
      <c r="V11730" s="57"/>
    </row>
    <row r="11731" ht="15" spans="16:22">
      <c r="P11731" s="57"/>
      <c r="Q11731" s="57"/>
      <c r="R11731" s="57"/>
      <c r="S11731" s="57"/>
      <c r="T11731" s="57"/>
      <c r="U11731" s="57"/>
      <c r="V11731" s="57"/>
    </row>
    <row r="11732" ht="15" spans="16:22">
      <c r="P11732" s="57"/>
      <c r="Q11732" s="57"/>
      <c r="R11732" s="57"/>
      <c r="S11732" s="57"/>
      <c r="T11732" s="57"/>
      <c r="U11732" s="57"/>
      <c r="V11732" s="57"/>
    </row>
    <row r="11733" ht="15" spans="16:22">
      <c r="P11733" s="57"/>
      <c r="Q11733" s="57"/>
      <c r="R11733" s="57"/>
      <c r="S11733" s="57"/>
      <c r="T11733" s="57"/>
      <c r="U11733" s="57"/>
      <c r="V11733" s="57"/>
    </row>
    <row r="11734" ht="15" spans="16:22">
      <c r="P11734" s="57"/>
      <c r="Q11734" s="57"/>
      <c r="R11734" s="57"/>
      <c r="S11734" s="57"/>
      <c r="T11734" s="57"/>
      <c r="U11734" s="57"/>
      <c r="V11734" s="57"/>
    </row>
    <row r="11735" ht="15" spans="16:22">
      <c r="P11735" s="57"/>
      <c r="Q11735" s="57"/>
      <c r="R11735" s="57"/>
      <c r="S11735" s="57"/>
      <c r="T11735" s="57"/>
      <c r="U11735" s="57"/>
      <c r="V11735" s="57"/>
    </row>
    <row r="11736" ht="15" spans="16:22">
      <c r="P11736" s="57"/>
      <c r="Q11736" s="57"/>
      <c r="R11736" s="57"/>
      <c r="S11736" s="57"/>
      <c r="T11736" s="57"/>
      <c r="U11736" s="57"/>
      <c r="V11736" s="57"/>
    </row>
    <row r="11737" ht="15" spans="16:22">
      <c r="P11737" s="57"/>
      <c r="Q11737" s="57"/>
      <c r="R11737" s="57"/>
      <c r="S11737" s="57"/>
      <c r="T11737" s="57"/>
      <c r="U11737" s="57"/>
      <c r="V11737" s="57"/>
    </row>
    <row r="11738" ht="15" spans="16:22">
      <c r="P11738" s="57"/>
      <c r="Q11738" s="57"/>
      <c r="R11738" s="57"/>
      <c r="S11738" s="57"/>
      <c r="T11738" s="57"/>
      <c r="U11738" s="57"/>
      <c r="V11738" s="57"/>
    </row>
    <row r="11739" ht="15" spans="16:22">
      <c r="P11739" s="57"/>
      <c r="Q11739" s="57"/>
      <c r="R11739" s="57"/>
      <c r="S11739" s="57"/>
      <c r="T11739" s="57"/>
      <c r="U11739" s="57"/>
      <c r="V11739" s="57"/>
    </row>
    <row r="11740" ht="15" spans="16:22">
      <c r="P11740" s="57"/>
      <c r="Q11740" s="57"/>
      <c r="R11740" s="57"/>
      <c r="S11740" s="57"/>
      <c r="T11740" s="57"/>
      <c r="U11740" s="57"/>
      <c r="V11740" s="57"/>
    </row>
    <row r="11741" ht="15" spans="16:22">
      <c r="P11741" s="57"/>
      <c r="Q11741" s="57"/>
      <c r="R11741" s="57"/>
      <c r="S11741" s="57"/>
      <c r="T11741" s="57"/>
      <c r="U11741" s="57"/>
      <c r="V11741" s="57"/>
    </row>
    <row r="11742" ht="15" spans="16:22">
      <c r="P11742" s="57"/>
      <c r="Q11742" s="57"/>
      <c r="R11742" s="57"/>
      <c r="S11742" s="57"/>
      <c r="T11742" s="57"/>
      <c r="U11742" s="57"/>
      <c r="V11742" s="57"/>
    </row>
    <row r="11743" ht="15" spans="16:22">
      <c r="P11743" s="57"/>
      <c r="Q11743" s="57"/>
      <c r="R11743" s="57"/>
      <c r="S11743" s="57"/>
      <c r="T11743" s="57"/>
      <c r="U11743" s="57"/>
      <c r="V11743" s="57"/>
    </row>
    <row r="11744" ht="15" spans="16:22">
      <c r="P11744" s="57"/>
      <c r="Q11744" s="57"/>
      <c r="R11744" s="57"/>
      <c r="S11744" s="57"/>
      <c r="T11744" s="57"/>
      <c r="U11744" s="57"/>
      <c r="V11744" s="57"/>
    </row>
    <row r="11745" ht="15" spans="16:22">
      <c r="P11745" s="57"/>
      <c r="Q11745" s="57"/>
      <c r="R11745" s="57"/>
      <c r="S11745" s="57"/>
      <c r="T11745" s="57"/>
      <c r="U11745" s="57"/>
      <c r="V11745" s="57"/>
    </row>
    <row r="11746" ht="15" spans="16:22">
      <c r="P11746" s="57"/>
      <c r="Q11746" s="57"/>
      <c r="R11746" s="57"/>
      <c r="S11746" s="57"/>
      <c r="T11746" s="57"/>
      <c r="U11746" s="57"/>
      <c r="V11746" s="57"/>
    </row>
    <row r="11747" ht="15" spans="16:22">
      <c r="P11747" s="57"/>
      <c r="Q11747" s="57"/>
      <c r="R11747" s="57"/>
      <c r="S11747" s="57"/>
      <c r="T11747" s="57"/>
      <c r="U11747" s="57"/>
      <c r="V11747" s="57"/>
    </row>
    <row r="11748" ht="15" spans="16:22">
      <c r="P11748" s="57"/>
      <c r="Q11748" s="57"/>
      <c r="R11748" s="57"/>
      <c r="S11748" s="57"/>
      <c r="T11748" s="57"/>
      <c r="U11748" s="57"/>
      <c r="V11748" s="57"/>
    </row>
    <row r="11749" ht="15" spans="16:22">
      <c r="P11749" s="57"/>
      <c r="Q11749" s="57"/>
      <c r="R11749" s="57"/>
      <c r="S11749" s="57"/>
      <c r="T11749" s="57"/>
      <c r="U11749" s="57"/>
      <c r="V11749" s="57"/>
    </row>
    <row r="11750" ht="15" spans="16:22">
      <c r="P11750" s="57"/>
      <c r="Q11750" s="57"/>
      <c r="R11750" s="57"/>
      <c r="S11750" s="57"/>
      <c r="T11750" s="57"/>
      <c r="U11750" s="57"/>
      <c r="V11750" s="57"/>
    </row>
    <row r="11751" ht="15" spans="16:22">
      <c r="P11751" s="57"/>
      <c r="Q11751" s="57"/>
      <c r="R11751" s="57"/>
      <c r="S11751" s="57"/>
      <c r="T11751" s="57"/>
      <c r="U11751" s="57"/>
      <c r="V11751" s="57"/>
    </row>
    <row r="11752" ht="15" spans="16:22">
      <c r="P11752" s="57"/>
      <c r="Q11752" s="57"/>
      <c r="R11752" s="57"/>
      <c r="S11752" s="57"/>
      <c r="T11752" s="57"/>
      <c r="U11752" s="57"/>
      <c r="V11752" s="57"/>
    </row>
    <row r="11753" ht="15" spans="16:22">
      <c r="P11753" s="57"/>
      <c r="Q11753" s="57"/>
      <c r="R11753" s="57"/>
      <c r="S11753" s="57"/>
      <c r="T11753" s="57"/>
      <c r="U11753" s="57"/>
      <c r="V11753" s="57"/>
    </row>
    <row r="11754" ht="15" spans="16:22">
      <c r="P11754" s="57"/>
      <c r="Q11754" s="57"/>
      <c r="R11754" s="57"/>
      <c r="S11754" s="57"/>
      <c r="T11754" s="57"/>
      <c r="U11754" s="57"/>
      <c r="V11754" s="57"/>
    </row>
    <row r="11755" ht="15" spans="16:22">
      <c r="P11755" s="57"/>
      <c r="Q11755" s="57"/>
      <c r="R11755" s="57"/>
      <c r="S11755" s="57"/>
      <c r="T11755" s="57"/>
      <c r="U11755" s="57"/>
      <c r="V11755" s="57"/>
    </row>
    <row r="11756" ht="15" spans="16:22">
      <c r="P11756" s="57"/>
      <c r="Q11756" s="57"/>
      <c r="R11756" s="57"/>
      <c r="S11756" s="57"/>
      <c r="T11756" s="57"/>
      <c r="U11756" s="57"/>
      <c r="V11756" s="57"/>
    </row>
    <row r="11757" ht="15" spans="16:22">
      <c r="P11757" s="57"/>
      <c r="Q11757" s="57"/>
      <c r="R11757" s="57"/>
      <c r="S11757" s="57"/>
      <c r="T11757" s="57"/>
      <c r="U11757" s="57"/>
      <c r="V11757" s="57"/>
    </row>
    <row r="11758" ht="15" spans="16:22">
      <c r="P11758" s="57"/>
      <c r="Q11758" s="57"/>
      <c r="R11758" s="57"/>
      <c r="S11758" s="57"/>
      <c r="T11758" s="57"/>
      <c r="U11758" s="57"/>
      <c r="V11758" s="57"/>
    </row>
    <row r="11759" ht="15" spans="16:22">
      <c r="P11759" s="57"/>
      <c r="Q11759" s="57"/>
      <c r="R11759" s="57"/>
      <c r="S11759" s="57"/>
      <c r="T11759" s="57"/>
      <c r="U11759" s="57"/>
      <c r="V11759" s="57"/>
    </row>
    <row r="11760" ht="15" spans="16:22">
      <c r="P11760" s="57"/>
      <c r="Q11760" s="57"/>
      <c r="R11760" s="57"/>
      <c r="S11760" s="57"/>
      <c r="T11760" s="57"/>
      <c r="U11760" s="57"/>
      <c r="V11760" s="57"/>
    </row>
    <row r="11761" ht="15" spans="16:22">
      <c r="P11761" s="57"/>
      <c r="Q11761" s="57"/>
      <c r="R11761" s="57"/>
      <c r="S11761" s="57"/>
      <c r="T11761" s="57"/>
      <c r="U11761" s="57"/>
      <c r="V11761" s="57"/>
    </row>
    <row r="11762" ht="15" spans="16:22">
      <c r="P11762" s="57"/>
      <c r="Q11762" s="57"/>
      <c r="R11762" s="57"/>
      <c r="S11762" s="57"/>
      <c r="T11762" s="57"/>
      <c r="U11762" s="57"/>
      <c r="V11762" s="57"/>
    </row>
    <row r="11763" ht="15" spans="16:22">
      <c r="P11763" s="57"/>
      <c r="Q11763" s="57"/>
      <c r="R11763" s="57"/>
      <c r="S11763" s="57"/>
      <c r="T11763" s="57"/>
      <c r="U11763" s="57"/>
      <c r="V11763" s="57"/>
    </row>
    <row r="11764" ht="15" spans="16:22">
      <c r="P11764" s="57"/>
      <c r="Q11764" s="57"/>
      <c r="R11764" s="57"/>
      <c r="S11764" s="57"/>
      <c r="T11764" s="57"/>
      <c r="U11764" s="57"/>
      <c r="V11764" s="57"/>
    </row>
    <row r="11765" ht="15" spans="16:22">
      <c r="P11765" s="57"/>
      <c r="Q11765" s="57"/>
      <c r="R11765" s="57"/>
      <c r="S11765" s="57"/>
      <c r="T11765" s="57"/>
      <c r="U11765" s="57"/>
      <c r="V11765" s="57"/>
    </row>
    <row r="11766" ht="15" spans="16:22">
      <c r="P11766" s="57"/>
      <c r="Q11766" s="57"/>
      <c r="R11766" s="57"/>
      <c r="S11766" s="57"/>
      <c r="T11766" s="57"/>
      <c r="U11766" s="57"/>
      <c r="V11766" s="57"/>
    </row>
    <row r="11767" ht="15" spans="16:22">
      <c r="P11767" s="57"/>
      <c r="Q11767" s="57"/>
      <c r="R11767" s="57"/>
      <c r="S11767" s="57"/>
      <c r="T11767" s="57"/>
      <c r="U11767" s="57"/>
      <c r="V11767" s="57"/>
    </row>
    <row r="11768" ht="15" spans="16:22">
      <c r="P11768" s="57"/>
      <c r="Q11768" s="57"/>
      <c r="R11768" s="57"/>
      <c r="S11768" s="57"/>
      <c r="T11768" s="57"/>
      <c r="U11768" s="57"/>
      <c r="V11768" s="57"/>
    </row>
    <row r="11769" ht="15" spans="16:22">
      <c r="P11769" s="57"/>
      <c r="Q11769" s="57"/>
      <c r="R11769" s="57"/>
      <c r="S11769" s="57"/>
      <c r="T11769" s="57"/>
      <c r="U11769" s="57"/>
      <c r="V11769" s="57"/>
    </row>
    <row r="11770" ht="15" spans="16:22">
      <c r="P11770" s="57"/>
      <c r="Q11770" s="57"/>
      <c r="R11770" s="57"/>
      <c r="S11770" s="57"/>
      <c r="T11770" s="57"/>
      <c r="U11770" s="57"/>
      <c r="V11770" s="57"/>
    </row>
    <row r="11771" ht="15" spans="16:22">
      <c r="P11771" s="57"/>
      <c r="Q11771" s="57"/>
      <c r="R11771" s="57"/>
      <c r="S11771" s="57"/>
      <c r="T11771" s="57"/>
      <c r="U11771" s="57"/>
      <c r="V11771" s="57"/>
    </row>
    <row r="11772" ht="15" spans="16:22">
      <c r="P11772" s="57"/>
      <c r="Q11772" s="57"/>
      <c r="R11772" s="57"/>
      <c r="S11772" s="57"/>
      <c r="T11772" s="57"/>
      <c r="U11772" s="57"/>
      <c r="V11772" s="57"/>
    </row>
    <row r="11773" ht="15" spans="16:22">
      <c r="P11773" s="57"/>
      <c r="Q11773" s="57"/>
      <c r="R11773" s="57"/>
      <c r="S11773" s="57"/>
      <c r="T11773" s="57"/>
      <c r="U11773" s="57"/>
      <c r="V11773" s="57"/>
    </row>
    <row r="11774" ht="15" spans="16:22">
      <c r="P11774" s="57"/>
      <c r="Q11774" s="57"/>
      <c r="R11774" s="57"/>
      <c r="S11774" s="57"/>
      <c r="T11774" s="57"/>
      <c r="U11774" s="57"/>
      <c r="V11774" s="57"/>
    </row>
    <row r="11775" ht="15" spans="16:22">
      <c r="P11775" s="57"/>
      <c r="Q11775" s="57"/>
      <c r="R11775" s="57"/>
      <c r="S11775" s="57"/>
      <c r="T11775" s="57"/>
      <c r="U11775" s="57"/>
      <c r="V11775" s="57"/>
    </row>
    <row r="11776" ht="15" spans="16:22">
      <c r="P11776" s="57"/>
      <c r="Q11776" s="57"/>
      <c r="R11776" s="57"/>
      <c r="S11776" s="57"/>
      <c r="T11776" s="57"/>
      <c r="U11776" s="57"/>
      <c r="V11776" s="57"/>
    </row>
    <row r="11777" ht="15" spans="16:22">
      <c r="P11777" s="57"/>
      <c r="Q11777" s="57"/>
      <c r="R11777" s="57"/>
      <c r="S11777" s="57"/>
      <c r="T11777" s="57"/>
      <c r="U11777" s="57"/>
      <c r="V11777" s="57"/>
    </row>
    <row r="11778" ht="15" spans="16:22">
      <c r="P11778" s="57"/>
      <c r="Q11778" s="57"/>
      <c r="R11778" s="57"/>
      <c r="S11778" s="57"/>
      <c r="T11778" s="57"/>
      <c r="U11778" s="57"/>
      <c r="V11778" s="57"/>
    </row>
    <row r="11779" ht="15" spans="16:22">
      <c r="P11779" s="57"/>
      <c r="Q11779" s="57"/>
      <c r="R11779" s="57"/>
      <c r="S11779" s="57"/>
      <c r="T11779" s="57"/>
      <c r="U11779" s="57"/>
      <c r="V11779" s="57"/>
    </row>
    <row r="11780" ht="15" spans="16:22">
      <c r="P11780" s="57"/>
      <c r="Q11780" s="57"/>
      <c r="R11780" s="57"/>
      <c r="S11780" s="57"/>
      <c r="T11780" s="57"/>
      <c r="U11780" s="57"/>
      <c r="V11780" s="57"/>
    </row>
    <row r="11781" ht="15" spans="16:22">
      <c r="P11781" s="57"/>
      <c r="Q11781" s="57"/>
      <c r="R11781" s="57"/>
      <c r="S11781" s="57"/>
      <c r="T11781" s="57"/>
      <c r="U11781" s="57"/>
      <c r="V11781" s="57"/>
    </row>
    <row r="11782" ht="15" spans="16:22">
      <c r="P11782" s="57"/>
      <c r="Q11782" s="57"/>
      <c r="R11782" s="57"/>
      <c r="S11782" s="57"/>
      <c r="T11782" s="57"/>
      <c r="U11782" s="57"/>
      <c r="V11782" s="57"/>
    </row>
    <row r="11783" ht="15" spans="16:22">
      <c r="P11783" s="57"/>
      <c r="Q11783" s="57"/>
      <c r="R11783" s="57"/>
      <c r="S11783" s="57"/>
      <c r="T11783" s="57"/>
      <c r="U11783" s="57"/>
      <c r="V11783" s="57"/>
    </row>
    <row r="11784" ht="15" spans="16:22">
      <c r="P11784" s="57"/>
      <c r="Q11784" s="57"/>
      <c r="R11784" s="57"/>
      <c r="S11784" s="57"/>
      <c r="T11784" s="57"/>
      <c r="U11784" s="57"/>
      <c r="V11784" s="57"/>
    </row>
    <row r="11785" ht="15" spans="16:22">
      <c r="P11785" s="57"/>
      <c r="Q11785" s="57"/>
      <c r="R11785" s="57"/>
      <c r="S11785" s="57"/>
      <c r="T11785" s="57"/>
      <c r="U11785" s="57"/>
      <c r="V11785" s="57"/>
    </row>
    <row r="11786" ht="15" spans="16:22">
      <c r="P11786" s="57"/>
      <c r="Q11786" s="57"/>
      <c r="R11786" s="57"/>
      <c r="S11786" s="57"/>
      <c r="T11786" s="57"/>
      <c r="U11786" s="57"/>
      <c r="V11786" s="57"/>
    </row>
    <row r="11787" ht="15" spans="16:22">
      <c r="P11787" s="57"/>
      <c r="Q11787" s="57"/>
      <c r="R11787" s="57"/>
      <c r="S11787" s="57"/>
      <c r="T11787" s="57"/>
      <c r="U11787" s="57"/>
      <c r="V11787" s="57"/>
    </row>
    <row r="11788" ht="15" spans="16:22">
      <c r="P11788" s="57"/>
      <c r="Q11788" s="57"/>
      <c r="R11788" s="57"/>
      <c r="S11788" s="57"/>
      <c r="T11788" s="57"/>
      <c r="U11788" s="57"/>
      <c r="V11788" s="57"/>
    </row>
    <row r="11789" ht="15" spans="16:22">
      <c r="P11789" s="57"/>
      <c r="Q11789" s="57"/>
      <c r="R11789" s="57"/>
      <c r="S11789" s="57"/>
      <c r="T11789" s="57"/>
      <c r="U11789" s="57"/>
      <c r="V11789" s="57"/>
    </row>
    <row r="11790" ht="15" spans="16:22">
      <c r="P11790" s="57"/>
      <c r="Q11790" s="57"/>
      <c r="R11790" s="57"/>
      <c r="S11790" s="57"/>
      <c r="T11790" s="57"/>
      <c r="U11790" s="57"/>
      <c r="V11790" s="57"/>
    </row>
    <row r="11791" ht="15" spans="16:22">
      <c r="P11791" s="57"/>
      <c r="Q11791" s="57"/>
      <c r="R11791" s="57"/>
      <c r="S11791" s="57"/>
      <c r="T11791" s="57"/>
      <c r="U11791" s="57"/>
      <c r="V11791" s="57"/>
    </row>
    <row r="11792" ht="15" spans="16:22">
      <c r="P11792" s="57"/>
      <c r="Q11792" s="57"/>
      <c r="R11792" s="57"/>
      <c r="S11792" s="57"/>
      <c r="T11792" s="57"/>
      <c r="U11792" s="57"/>
      <c r="V11792" s="57"/>
    </row>
    <row r="11793" ht="15" spans="16:22">
      <c r="P11793" s="57"/>
      <c r="Q11793" s="57"/>
      <c r="R11793" s="57"/>
      <c r="S11793" s="57"/>
      <c r="T11793" s="57"/>
      <c r="U11793" s="57"/>
      <c r="V11793" s="57"/>
    </row>
    <row r="11794" ht="15" spans="16:22">
      <c r="P11794" s="57"/>
      <c r="Q11794" s="57"/>
      <c r="R11794" s="57"/>
      <c r="S11794" s="57"/>
      <c r="T11794" s="57"/>
      <c r="U11794" s="57"/>
      <c r="V11794" s="57"/>
    </row>
    <row r="11795" ht="15" spans="16:22">
      <c r="P11795" s="57"/>
      <c r="Q11795" s="57"/>
      <c r="R11795" s="57"/>
      <c r="S11795" s="57"/>
      <c r="T11795" s="57"/>
      <c r="U11795" s="57"/>
      <c r="V11795" s="57"/>
    </row>
    <row r="11796" ht="15" spans="16:22">
      <c r="P11796" s="57"/>
      <c r="Q11796" s="57"/>
      <c r="R11796" s="57"/>
      <c r="S11796" s="57"/>
      <c r="T11796" s="57"/>
      <c r="U11796" s="57"/>
      <c r="V11796" s="57"/>
    </row>
    <row r="11797" ht="15" spans="16:22">
      <c r="P11797" s="57"/>
      <c r="Q11797" s="57"/>
      <c r="R11797" s="57"/>
      <c r="S11797" s="57"/>
      <c r="T11797" s="57"/>
      <c r="U11797" s="57"/>
      <c r="V11797" s="57"/>
    </row>
    <row r="11798" ht="15" spans="16:22">
      <c r="P11798" s="57"/>
      <c r="Q11798" s="57"/>
      <c r="R11798" s="57"/>
      <c r="S11798" s="57"/>
      <c r="T11798" s="57"/>
      <c r="U11798" s="57"/>
      <c r="V11798" s="57"/>
    </row>
    <row r="11799" ht="15" spans="16:22">
      <c r="P11799" s="57"/>
      <c r="Q11799" s="57"/>
      <c r="R11799" s="57"/>
      <c r="S11799" s="57"/>
      <c r="T11799" s="57"/>
      <c r="U11799" s="57"/>
      <c r="V11799" s="57"/>
    </row>
    <row r="11800" ht="15" spans="16:22">
      <c r="P11800" s="57"/>
      <c r="Q11800" s="57"/>
      <c r="R11800" s="57"/>
      <c r="S11800" s="57"/>
      <c r="T11800" s="57"/>
      <c r="U11800" s="57"/>
      <c r="V11800" s="57"/>
    </row>
    <row r="11801" ht="15" spans="16:22">
      <c r="P11801" s="57"/>
      <c r="Q11801" s="57"/>
      <c r="R11801" s="57"/>
      <c r="S11801" s="57"/>
      <c r="T11801" s="57"/>
      <c r="U11801" s="57"/>
      <c r="V11801" s="57"/>
    </row>
    <row r="11802" ht="15" spans="16:22">
      <c r="P11802" s="57"/>
      <c r="Q11802" s="57"/>
      <c r="R11802" s="57"/>
      <c r="S11802" s="57"/>
      <c r="T11802" s="57"/>
      <c r="U11802" s="57"/>
      <c r="V11802" s="57"/>
    </row>
    <row r="11803" ht="15" spans="16:22">
      <c r="P11803" s="57"/>
      <c r="Q11803" s="57"/>
      <c r="R11803" s="57"/>
      <c r="S11803" s="57"/>
      <c r="T11803" s="57"/>
      <c r="U11803" s="57"/>
      <c r="V11803" s="57"/>
    </row>
    <row r="11804" ht="15" spans="16:22">
      <c r="P11804" s="57"/>
      <c r="Q11804" s="57"/>
      <c r="R11804" s="57"/>
      <c r="S11804" s="57"/>
      <c r="T11804" s="57"/>
      <c r="U11804" s="57"/>
      <c r="V11804" s="57"/>
    </row>
    <row r="11805" ht="15" spans="16:22">
      <c r="P11805" s="57"/>
      <c r="Q11805" s="57"/>
      <c r="R11805" s="57"/>
      <c r="S11805" s="57"/>
      <c r="T11805" s="57"/>
      <c r="U11805" s="57"/>
      <c r="V11805" s="57"/>
    </row>
    <row r="11806" ht="15" spans="16:22">
      <c r="P11806" s="57"/>
      <c r="Q11806" s="57"/>
      <c r="R11806" s="57"/>
      <c r="S11806" s="57"/>
      <c r="T11806" s="57"/>
      <c r="U11806" s="57"/>
      <c r="V11806" s="57"/>
    </row>
    <row r="11807" ht="15" spans="16:22">
      <c r="P11807" s="57"/>
      <c r="Q11807" s="57"/>
      <c r="R11807" s="57"/>
      <c r="S11807" s="57"/>
      <c r="T11807" s="57"/>
      <c r="U11807" s="57"/>
      <c r="V11807" s="57"/>
    </row>
    <row r="11808" ht="15" spans="16:22">
      <c r="P11808" s="57"/>
      <c r="Q11808" s="57"/>
      <c r="R11808" s="57"/>
      <c r="S11808" s="57"/>
      <c r="T11808" s="57"/>
      <c r="U11808" s="57"/>
      <c r="V11808" s="57"/>
    </row>
    <row r="11809" ht="15" spans="16:22">
      <c r="P11809" s="57"/>
      <c r="Q11809" s="57"/>
      <c r="R11809" s="57"/>
      <c r="S11809" s="57"/>
      <c r="T11809" s="57"/>
      <c r="U11809" s="57"/>
      <c r="V11809" s="57"/>
    </row>
    <row r="11810" ht="15" spans="16:22">
      <c r="P11810" s="57"/>
      <c r="Q11810" s="57"/>
      <c r="R11810" s="57"/>
      <c r="S11810" s="57"/>
      <c r="T11810" s="57"/>
      <c r="U11810" s="57"/>
      <c r="V11810" s="57"/>
    </row>
    <row r="11811" ht="15" spans="16:22">
      <c r="P11811" s="57"/>
      <c r="Q11811" s="57"/>
      <c r="R11811" s="57"/>
      <c r="S11811" s="57"/>
      <c r="T11811" s="57"/>
      <c r="U11811" s="57"/>
      <c r="V11811" s="57"/>
    </row>
    <row r="11812" ht="15" spans="16:22">
      <c r="P11812" s="57"/>
      <c r="Q11812" s="57"/>
      <c r="R11812" s="57"/>
      <c r="S11812" s="57"/>
      <c r="T11812" s="57"/>
      <c r="U11812" s="57"/>
      <c r="V11812" s="57"/>
    </row>
    <row r="11813" ht="15" spans="16:22">
      <c r="P11813" s="57"/>
      <c r="Q11813" s="57"/>
      <c r="R11813" s="57"/>
      <c r="S11813" s="57"/>
      <c r="T11813" s="57"/>
      <c r="U11813" s="57"/>
      <c r="V11813" s="57"/>
    </row>
    <row r="11814" ht="15" spans="16:22">
      <c r="P11814" s="57"/>
      <c r="Q11814" s="57"/>
      <c r="R11814" s="57"/>
      <c r="S11814" s="57"/>
      <c r="T11814" s="57"/>
      <c r="U11814" s="57"/>
      <c r="V11814" s="57"/>
    </row>
    <row r="11815" ht="15" spans="16:22">
      <c r="P11815" s="57"/>
      <c r="Q11815" s="57"/>
      <c r="R11815" s="57"/>
      <c r="S11815" s="57"/>
      <c r="T11815" s="57"/>
      <c r="U11815" s="57"/>
      <c r="V11815" s="57"/>
    </row>
    <row r="11816" ht="15" spans="16:22">
      <c r="P11816" s="57"/>
      <c r="Q11816" s="57"/>
      <c r="R11816" s="57"/>
      <c r="S11816" s="57"/>
      <c r="T11816" s="57"/>
      <c r="U11816" s="57"/>
      <c r="V11816" s="57"/>
    </row>
    <row r="11817" ht="15" spans="16:22">
      <c r="P11817" s="57"/>
      <c r="Q11817" s="57"/>
      <c r="R11817" s="57"/>
      <c r="S11817" s="57"/>
      <c r="T11817" s="57"/>
      <c r="U11817" s="57"/>
      <c r="V11817" s="57"/>
    </row>
    <row r="11818" ht="15" spans="16:22">
      <c r="P11818" s="57"/>
      <c r="Q11818" s="57"/>
      <c r="R11818" s="57"/>
      <c r="S11818" s="57"/>
      <c r="T11818" s="57"/>
      <c r="U11818" s="57"/>
      <c r="V11818" s="57"/>
    </row>
    <row r="11819" ht="15" spans="16:22">
      <c r="P11819" s="57"/>
      <c r="Q11819" s="57"/>
      <c r="R11819" s="57"/>
      <c r="S11819" s="57"/>
      <c r="T11819" s="57"/>
      <c r="U11819" s="57"/>
      <c r="V11819" s="57"/>
    </row>
    <row r="11820" ht="15" spans="16:22">
      <c r="P11820" s="57"/>
      <c r="Q11820" s="57"/>
      <c r="R11820" s="57"/>
      <c r="S11820" s="57"/>
      <c r="T11820" s="57"/>
      <c r="U11820" s="57"/>
      <c r="V11820" s="57"/>
    </row>
    <row r="11821" ht="15" spans="16:22">
      <c r="P11821" s="57"/>
      <c r="Q11821" s="57"/>
      <c r="R11821" s="57"/>
      <c r="S11821" s="57"/>
      <c r="T11821" s="57"/>
      <c r="U11821" s="57"/>
      <c r="V11821" s="57"/>
    </row>
    <row r="11822" ht="15" spans="16:22">
      <c r="P11822" s="57"/>
      <c r="Q11822" s="57"/>
      <c r="R11822" s="57"/>
      <c r="S11822" s="57"/>
      <c r="T11822" s="57"/>
      <c r="U11822" s="57"/>
      <c r="V11822" s="57"/>
    </row>
    <row r="11823" ht="15" spans="16:22">
      <c r="P11823" s="57"/>
      <c r="Q11823" s="57"/>
      <c r="R11823" s="57"/>
      <c r="S11823" s="57"/>
      <c r="T11823" s="57"/>
      <c r="U11823" s="57"/>
      <c r="V11823" s="57"/>
    </row>
    <row r="11824" ht="15" spans="16:22">
      <c r="P11824" s="57"/>
      <c r="Q11824" s="57"/>
      <c r="R11824" s="57"/>
      <c r="S11824" s="57"/>
      <c r="T11824" s="57"/>
      <c r="U11824" s="57"/>
      <c r="V11824" s="57"/>
    </row>
    <row r="11825" ht="15" spans="16:22">
      <c r="P11825" s="57"/>
      <c r="Q11825" s="57"/>
      <c r="R11825" s="57"/>
      <c r="S11825" s="57"/>
      <c r="T11825" s="57"/>
      <c r="U11825" s="57"/>
      <c r="V11825" s="57"/>
    </row>
    <row r="11826" ht="15" spans="16:22">
      <c r="P11826" s="57"/>
      <c r="Q11826" s="57"/>
      <c r="R11826" s="57"/>
      <c r="S11826" s="57"/>
      <c r="T11826" s="57"/>
      <c r="U11826" s="57"/>
      <c r="V11826" s="57"/>
    </row>
    <row r="11827" ht="15" spans="16:22">
      <c r="P11827" s="57"/>
      <c r="Q11827" s="57"/>
      <c r="R11827" s="57"/>
      <c r="S11827" s="57"/>
      <c r="T11827" s="57"/>
      <c r="U11827" s="57"/>
      <c r="V11827" s="57"/>
    </row>
    <row r="11828" ht="15" spans="16:22">
      <c r="P11828" s="57"/>
      <c r="Q11828" s="57"/>
      <c r="R11828" s="57"/>
      <c r="S11828" s="57"/>
      <c r="T11828" s="57"/>
      <c r="U11828" s="57"/>
      <c r="V11828" s="57"/>
    </row>
    <row r="11829" ht="15" spans="16:22">
      <c r="P11829" s="57"/>
      <c r="Q11829" s="57"/>
      <c r="R11829" s="57"/>
      <c r="S11829" s="57"/>
      <c r="T11829" s="57"/>
      <c r="U11829" s="57"/>
      <c r="V11829" s="57"/>
    </row>
    <row r="11830" ht="15" spans="16:22">
      <c r="P11830" s="57"/>
      <c r="Q11830" s="57"/>
      <c r="R11830" s="57"/>
      <c r="S11830" s="57"/>
      <c r="T11830" s="57"/>
      <c r="U11830" s="57"/>
      <c r="V11830" s="57"/>
    </row>
    <row r="11831" ht="15" spans="16:22">
      <c r="P11831" s="57"/>
      <c r="Q11831" s="57"/>
      <c r="R11831" s="57"/>
      <c r="S11831" s="57"/>
      <c r="T11831" s="57"/>
      <c r="U11831" s="57"/>
      <c r="V11831" s="57"/>
    </row>
    <row r="11832" ht="15" spans="16:22">
      <c r="P11832" s="57"/>
      <c r="Q11832" s="57"/>
      <c r="R11832" s="57"/>
      <c r="S11832" s="57"/>
      <c r="T11832" s="57"/>
      <c r="U11832" s="57"/>
      <c r="V11832" s="57"/>
    </row>
    <row r="11833" ht="15" spans="16:22">
      <c r="P11833" s="57"/>
      <c r="Q11833" s="57"/>
      <c r="R11833" s="57"/>
      <c r="S11833" s="57"/>
      <c r="T11833" s="57"/>
      <c r="U11833" s="57"/>
      <c r="V11833" s="57"/>
    </row>
    <row r="11834" ht="15" spans="16:22">
      <c r="P11834" s="57"/>
      <c r="Q11834" s="57"/>
      <c r="R11834" s="57"/>
      <c r="S11834" s="57"/>
      <c r="T11834" s="57"/>
      <c r="U11834" s="57"/>
      <c r="V11834" s="57"/>
    </row>
    <row r="11835" ht="15" spans="16:22">
      <c r="P11835" s="57"/>
      <c r="Q11835" s="57"/>
      <c r="R11835" s="57"/>
      <c r="S11835" s="57"/>
      <c r="T11835" s="57"/>
      <c r="U11835" s="57"/>
      <c r="V11835" s="57"/>
    </row>
    <row r="11836" ht="15" spans="16:22">
      <c r="P11836" s="57"/>
      <c r="Q11836" s="57"/>
      <c r="R11836" s="57"/>
      <c r="S11836" s="57"/>
      <c r="T11836" s="57"/>
      <c r="U11836" s="57"/>
      <c r="V11836" s="57"/>
    </row>
    <row r="11837" ht="15" spans="16:22">
      <c r="P11837" s="57"/>
      <c r="Q11837" s="57"/>
      <c r="R11837" s="57"/>
      <c r="S11837" s="57"/>
      <c r="T11837" s="57"/>
      <c r="U11837" s="57"/>
      <c r="V11837" s="57"/>
    </row>
    <row r="11838" ht="15" spans="16:22">
      <c r="P11838" s="57"/>
      <c r="Q11838" s="57"/>
      <c r="R11838" s="57"/>
      <c r="S11838" s="57"/>
      <c r="T11838" s="57"/>
      <c r="U11838" s="57"/>
      <c r="V11838" s="57"/>
    </row>
    <row r="11839" ht="15" spans="16:22">
      <c r="P11839" s="57"/>
      <c r="Q11839" s="57"/>
      <c r="R11839" s="57"/>
      <c r="S11839" s="57"/>
      <c r="T11839" s="57"/>
      <c r="U11839" s="57"/>
      <c r="V11839" s="57"/>
    </row>
    <row r="11840" ht="15" spans="16:22">
      <c r="P11840" s="57"/>
      <c r="Q11840" s="57"/>
      <c r="R11840" s="57"/>
      <c r="S11840" s="57"/>
      <c r="T11840" s="57"/>
      <c r="U11840" s="57"/>
      <c r="V11840" s="57"/>
    </row>
    <row r="11841" ht="15" spans="16:22">
      <c r="P11841" s="57"/>
      <c r="Q11841" s="57"/>
      <c r="R11841" s="57"/>
      <c r="S11841" s="57"/>
      <c r="T11841" s="57"/>
      <c r="U11841" s="57"/>
      <c r="V11841" s="57"/>
    </row>
    <row r="11842" ht="15" spans="16:22">
      <c r="P11842" s="57"/>
      <c r="Q11842" s="57"/>
      <c r="R11842" s="57"/>
      <c r="S11842" s="57"/>
      <c r="T11842" s="57"/>
      <c r="U11842" s="57"/>
      <c r="V11842" s="57"/>
    </row>
    <row r="11843" ht="15" spans="16:22">
      <c r="P11843" s="57"/>
      <c r="Q11843" s="57"/>
      <c r="R11843" s="57"/>
      <c r="S11843" s="57"/>
      <c r="T11843" s="57"/>
      <c r="U11843" s="57"/>
      <c r="V11843" s="57"/>
    </row>
    <row r="11844" ht="15" spans="16:22">
      <c r="P11844" s="57"/>
      <c r="Q11844" s="57"/>
      <c r="R11844" s="57"/>
      <c r="S11844" s="57"/>
      <c r="T11844" s="57"/>
      <c r="U11844" s="57"/>
      <c r="V11844" s="57"/>
    </row>
    <row r="11845" ht="15" spans="16:22">
      <c r="P11845" s="57"/>
      <c r="Q11845" s="57"/>
      <c r="R11845" s="57"/>
      <c r="S11845" s="57"/>
      <c r="T11845" s="57"/>
      <c r="U11845" s="57"/>
      <c r="V11845" s="57"/>
    </row>
    <row r="11846" ht="15" spans="16:22">
      <c r="P11846" s="57"/>
      <c r="Q11846" s="57"/>
      <c r="R11846" s="57"/>
      <c r="S11846" s="57"/>
      <c r="T11846" s="57"/>
      <c r="U11846" s="57"/>
      <c r="V11846" s="57"/>
    </row>
    <row r="11847" ht="15" spans="16:22">
      <c r="P11847" s="57"/>
      <c r="Q11847" s="57"/>
      <c r="R11847" s="57"/>
      <c r="S11847" s="57"/>
      <c r="T11847" s="57"/>
      <c r="U11847" s="57"/>
      <c r="V11847" s="57"/>
    </row>
    <row r="11848" ht="15" spans="16:22">
      <c r="P11848" s="57"/>
      <c r="Q11848" s="57"/>
      <c r="R11848" s="57"/>
      <c r="S11848" s="57"/>
      <c r="T11848" s="57"/>
      <c r="U11848" s="57"/>
      <c r="V11848" s="57"/>
    </row>
    <row r="11849" ht="15" spans="16:22">
      <c r="P11849" s="57"/>
      <c r="Q11849" s="57"/>
      <c r="R11849" s="57"/>
      <c r="S11849" s="57"/>
      <c r="T11849" s="57"/>
      <c r="U11849" s="57"/>
      <c r="V11849" s="57"/>
    </row>
    <row r="11850" ht="15" spans="16:22">
      <c r="P11850" s="57"/>
      <c r="Q11850" s="57"/>
      <c r="R11850" s="57"/>
      <c r="S11850" s="57"/>
      <c r="T11850" s="57"/>
      <c r="U11850" s="57"/>
      <c r="V11850" s="57"/>
    </row>
    <row r="11851" ht="15" spans="16:22">
      <c r="P11851" s="57"/>
      <c r="Q11851" s="57"/>
      <c r="R11851" s="57"/>
      <c r="S11851" s="57"/>
      <c r="T11851" s="57"/>
      <c r="U11851" s="57"/>
      <c r="V11851" s="57"/>
    </row>
    <row r="11852" ht="15" spans="16:22">
      <c r="P11852" s="57"/>
      <c r="Q11852" s="57"/>
      <c r="R11852" s="57"/>
      <c r="S11852" s="57"/>
      <c r="T11852" s="57"/>
      <c r="U11852" s="57"/>
      <c r="V11852" s="57"/>
    </row>
    <row r="11853" ht="15" spans="16:22">
      <c r="P11853" s="57"/>
      <c r="Q11853" s="57"/>
      <c r="R11853" s="57"/>
      <c r="S11853" s="57"/>
      <c r="T11853" s="57"/>
      <c r="U11853" s="57"/>
      <c r="V11853" s="57"/>
    </row>
    <row r="11854" ht="15" spans="16:22">
      <c r="P11854" s="57"/>
      <c r="Q11854" s="57"/>
      <c r="R11854" s="57"/>
      <c r="S11854" s="57"/>
      <c r="T11854" s="57"/>
      <c r="U11854" s="57"/>
      <c r="V11854" s="57"/>
    </row>
    <row r="11855" ht="15" spans="16:22">
      <c r="P11855" s="57"/>
      <c r="Q11855" s="57"/>
      <c r="R11855" s="57"/>
      <c r="S11855" s="57"/>
      <c r="T11855" s="57"/>
      <c r="U11855" s="57"/>
      <c r="V11855" s="57"/>
    </row>
    <row r="11856" ht="15" spans="16:22">
      <c r="P11856" s="57"/>
      <c r="Q11856" s="57"/>
      <c r="R11856" s="57"/>
      <c r="S11856" s="57"/>
      <c r="T11856" s="57"/>
      <c r="U11856" s="57"/>
      <c r="V11856" s="57"/>
    </row>
    <row r="11857" ht="15" spans="16:22">
      <c r="P11857" s="57"/>
      <c r="Q11857" s="57"/>
      <c r="R11857" s="57"/>
      <c r="S11857" s="57"/>
      <c r="T11857" s="57"/>
      <c r="U11857" s="57"/>
      <c r="V11857" s="57"/>
    </row>
    <row r="11858" ht="15" spans="16:22">
      <c r="P11858" s="57"/>
      <c r="Q11858" s="57"/>
      <c r="R11858" s="57"/>
      <c r="S11858" s="57"/>
      <c r="T11858" s="57"/>
      <c r="U11858" s="57"/>
      <c r="V11858" s="57"/>
    </row>
    <row r="11859" ht="15" spans="16:22">
      <c r="P11859" s="57"/>
      <c r="Q11859" s="57"/>
      <c r="R11859" s="57"/>
      <c r="S11859" s="57"/>
      <c r="T11859" s="57"/>
      <c r="U11859" s="57"/>
      <c r="V11859" s="57"/>
    </row>
    <row r="11860" ht="15" spans="16:22">
      <c r="P11860" s="57"/>
      <c r="Q11860" s="57"/>
      <c r="R11860" s="57"/>
      <c r="S11860" s="57"/>
      <c r="T11860" s="57"/>
      <c r="U11860" s="57"/>
      <c r="V11860" s="57"/>
    </row>
    <row r="11861" ht="15" spans="16:22">
      <c r="P11861" s="57"/>
      <c r="Q11861" s="57"/>
      <c r="R11861" s="57"/>
      <c r="S11861" s="57"/>
      <c r="T11861" s="57"/>
      <c r="U11861" s="57"/>
      <c r="V11861" s="57"/>
    </row>
    <row r="11862" ht="15" spans="16:22">
      <c r="P11862" s="57"/>
      <c r="Q11862" s="57"/>
      <c r="R11862" s="57"/>
      <c r="S11862" s="57"/>
      <c r="T11862" s="57"/>
      <c r="U11862" s="57"/>
      <c r="V11862" s="57"/>
    </row>
    <row r="11863" ht="15" spans="16:22">
      <c r="P11863" s="57"/>
      <c r="Q11863" s="57"/>
      <c r="R11863" s="57"/>
      <c r="S11863" s="57"/>
      <c r="T11863" s="57"/>
      <c r="U11863" s="57"/>
      <c r="V11863" s="57"/>
    </row>
    <row r="11864" ht="15" spans="16:22">
      <c r="P11864" s="57"/>
      <c r="Q11864" s="57"/>
      <c r="R11864" s="57"/>
      <c r="S11864" s="57"/>
      <c r="T11864" s="57"/>
      <c r="U11864" s="57"/>
      <c r="V11864" s="57"/>
    </row>
    <row r="11865" ht="15" spans="16:22">
      <c r="P11865" s="57"/>
      <c r="Q11865" s="57"/>
      <c r="R11865" s="57"/>
      <c r="S11865" s="57"/>
      <c r="T11865" s="57"/>
      <c r="U11865" s="57"/>
      <c r="V11865" s="57"/>
    </row>
    <row r="11866" ht="15" spans="16:22">
      <c r="P11866" s="57"/>
      <c r="Q11866" s="57"/>
      <c r="R11866" s="57"/>
      <c r="S11866" s="57"/>
      <c r="T11866" s="57"/>
      <c r="U11866" s="57"/>
      <c r="V11866" s="57"/>
    </row>
    <row r="11867" ht="15" spans="16:22">
      <c r="P11867" s="57"/>
      <c r="Q11867" s="57"/>
      <c r="R11867" s="57"/>
      <c r="S11867" s="57"/>
      <c r="T11867" s="57"/>
      <c r="U11867" s="57"/>
      <c r="V11867" s="57"/>
    </row>
    <row r="11868" ht="15" spans="16:22">
      <c r="P11868" s="57"/>
      <c r="Q11868" s="57"/>
      <c r="R11868" s="57"/>
      <c r="S11868" s="57"/>
      <c r="T11868" s="57"/>
      <c r="U11868" s="57"/>
      <c r="V11868" s="57"/>
    </row>
    <row r="11869" ht="15" spans="16:22">
      <c r="P11869" s="57"/>
      <c r="Q11869" s="57"/>
      <c r="R11869" s="57"/>
      <c r="S11869" s="57"/>
      <c r="T11869" s="57"/>
      <c r="U11869" s="57"/>
      <c r="V11869" s="57"/>
    </row>
    <row r="11870" ht="15" spans="16:22">
      <c r="P11870" s="57"/>
      <c r="Q11870" s="57"/>
      <c r="R11870" s="57"/>
      <c r="S11870" s="57"/>
      <c r="T11870" s="57"/>
      <c r="U11870" s="57"/>
      <c r="V11870" s="57"/>
    </row>
    <row r="11871" ht="15" spans="16:22">
      <c r="P11871" s="57"/>
      <c r="Q11871" s="57"/>
      <c r="R11871" s="57"/>
      <c r="S11871" s="57"/>
      <c r="T11871" s="57"/>
      <c r="U11871" s="57"/>
      <c r="V11871" s="57"/>
    </row>
    <row r="11872" ht="15" spans="16:22">
      <c r="P11872" s="57"/>
      <c r="Q11872" s="57"/>
      <c r="R11872" s="57"/>
      <c r="S11872" s="57"/>
      <c r="T11872" s="57"/>
      <c r="U11872" s="57"/>
      <c r="V11872" s="57"/>
    </row>
    <row r="11873" ht="15" spans="16:22">
      <c r="P11873" s="57"/>
      <c r="Q11873" s="57"/>
      <c r="R11873" s="57"/>
      <c r="S11873" s="57"/>
      <c r="T11873" s="57"/>
      <c r="U11873" s="57"/>
      <c r="V11873" s="57"/>
    </row>
    <row r="11874" ht="15" spans="16:22">
      <c r="P11874" s="57"/>
      <c r="Q11874" s="57"/>
      <c r="R11874" s="57"/>
      <c r="S11874" s="57"/>
      <c r="T11874" s="57"/>
      <c r="U11874" s="57"/>
      <c r="V11874" s="57"/>
    </row>
    <row r="11875" ht="15" spans="16:22">
      <c r="P11875" s="57"/>
      <c r="Q11875" s="57"/>
      <c r="R11875" s="57"/>
      <c r="S11875" s="57"/>
      <c r="T11875" s="57"/>
      <c r="U11875" s="57"/>
      <c r="V11875" s="57"/>
    </row>
    <row r="11876" ht="15" spans="16:22">
      <c r="P11876" s="57"/>
      <c r="Q11876" s="57"/>
      <c r="R11876" s="57"/>
      <c r="S11876" s="57"/>
      <c r="T11876" s="57"/>
      <c r="U11876" s="57"/>
      <c r="V11876" s="57"/>
    </row>
    <row r="11877" ht="15" spans="16:22">
      <c r="P11877" s="57"/>
      <c r="Q11877" s="57"/>
      <c r="R11877" s="57"/>
      <c r="S11877" s="57"/>
      <c r="T11877" s="57"/>
      <c r="U11877" s="57"/>
      <c r="V11877" s="57"/>
    </row>
    <row r="11878" ht="15" spans="16:22">
      <c r="P11878" s="57"/>
      <c r="Q11878" s="57"/>
      <c r="R11878" s="57"/>
      <c r="S11878" s="57"/>
      <c r="T11878" s="57"/>
      <c r="U11878" s="57"/>
      <c r="V11878" s="57"/>
    </row>
    <row r="11879" ht="15" spans="16:22">
      <c r="P11879" s="57"/>
      <c r="Q11879" s="57"/>
      <c r="R11879" s="57"/>
      <c r="S11879" s="57"/>
      <c r="T11879" s="57"/>
      <c r="U11879" s="57"/>
      <c r="V11879" s="57"/>
    </row>
    <row r="11880" ht="15" spans="16:22">
      <c r="P11880" s="57"/>
      <c r="Q11880" s="57"/>
      <c r="R11880" s="57"/>
      <c r="S11880" s="57"/>
      <c r="T11880" s="57"/>
      <c r="U11880" s="57"/>
      <c r="V11880" s="57"/>
    </row>
    <row r="11881" ht="15" spans="16:22">
      <c r="P11881" s="57"/>
      <c r="Q11881" s="57"/>
      <c r="R11881" s="57"/>
      <c r="S11881" s="57"/>
      <c r="T11881" s="57"/>
      <c r="U11881" s="57"/>
      <c r="V11881" s="57"/>
    </row>
    <row r="11882" ht="15" spans="16:22">
      <c r="P11882" s="57"/>
      <c r="Q11882" s="57"/>
      <c r="R11882" s="57"/>
      <c r="S11882" s="57"/>
      <c r="T11882" s="57"/>
      <c r="U11882" s="57"/>
      <c r="V11882" s="57"/>
    </row>
    <row r="11883" ht="15" spans="16:22">
      <c r="P11883" s="57"/>
      <c r="Q11883" s="57"/>
      <c r="R11883" s="57"/>
      <c r="S11883" s="57"/>
      <c r="T11883" s="57"/>
      <c r="U11883" s="57"/>
      <c r="V11883" s="57"/>
    </row>
    <row r="11884" ht="15" spans="16:22">
      <c r="P11884" s="57"/>
      <c r="Q11884" s="57"/>
      <c r="R11884" s="57"/>
      <c r="S11884" s="57"/>
      <c r="T11884" s="57"/>
      <c r="U11884" s="57"/>
      <c r="V11884" s="57"/>
    </row>
    <row r="11885" ht="15" spans="16:22">
      <c r="P11885" s="57"/>
      <c r="Q11885" s="57"/>
      <c r="R11885" s="57"/>
      <c r="S11885" s="57"/>
      <c r="T11885" s="57"/>
      <c r="U11885" s="57"/>
      <c r="V11885" s="57"/>
    </row>
    <row r="11886" ht="15" spans="16:22">
      <c r="P11886" s="57"/>
      <c r="Q11886" s="57"/>
      <c r="R11886" s="57"/>
      <c r="S11886" s="57"/>
      <c r="T11886" s="57"/>
      <c r="U11886" s="57"/>
      <c r="V11886" s="57"/>
    </row>
    <row r="11887" ht="15" spans="16:22">
      <c r="P11887" s="57"/>
      <c r="Q11887" s="57"/>
      <c r="R11887" s="57"/>
      <c r="S11887" s="57"/>
      <c r="T11887" s="57"/>
      <c r="U11887" s="57"/>
      <c r="V11887" s="57"/>
    </row>
    <row r="11888" ht="15" spans="16:22">
      <c r="P11888" s="57"/>
      <c r="Q11888" s="57"/>
      <c r="R11888" s="57"/>
      <c r="S11888" s="57"/>
      <c r="T11888" s="57"/>
      <c r="U11888" s="57"/>
      <c r="V11888" s="57"/>
    </row>
    <row r="11889" ht="15" spans="16:22">
      <c r="P11889" s="57"/>
      <c r="Q11889" s="57"/>
      <c r="R11889" s="57"/>
      <c r="S11889" s="57"/>
      <c r="T11889" s="57"/>
      <c r="U11889" s="57"/>
      <c r="V11889" s="57"/>
    </row>
    <row r="11890" ht="15" spans="16:22">
      <c r="P11890" s="57"/>
      <c r="Q11890" s="57"/>
      <c r="R11890" s="57"/>
      <c r="S11890" s="57"/>
      <c r="T11890" s="57"/>
      <c r="U11890" s="57"/>
      <c r="V11890" s="57"/>
    </row>
    <row r="11891" ht="15" spans="16:22">
      <c r="P11891" s="57"/>
      <c r="Q11891" s="57"/>
      <c r="R11891" s="57"/>
      <c r="S11891" s="57"/>
      <c r="T11891" s="57"/>
      <c r="U11891" s="57"/>
      <c r="V11891" s="57"/>
    </row>
    <row r="11892" ht="15" spans="16:22">
      <c r="P11892" s="57"/>
      <c r="Q11892" s="57"/>
      <c r="R11892" s="57"/>
      <c r="S11892" s="57"/>
      <c r="T11892" s="57"/>
      <c r="U11892" s="57"/>
      <c r="V11892" s="57"/>
    </row>
    <row r="11893" ht="15" spans="16:22">
      <c r="P11893" s="57"/>
      <c r="Q11893" s="57"/>
      <c r="R11893" s="57"/>
      <c r="S11893" s="57"/>
      <c r="T11893" s="57"/>
      <c r="U11893" s="57"/>
      <c r="V11893" s="57"/>
    </row>
    <row r="11894" ht="15" spans="16:22">
      <c r="P11894" s="57"/>
      <c r="Q11894" s="57"/>
      <c r="R11894" s="57"/>
      <c r="S11894" s="57"/>
      <c r="T11894" s="57"/>
      <c r="U11894" s="57"/>
      <c r="V11894" s="57"/>
    </row>
    <row r="11895" ht="15" spans="16:22">
      <c r="P11895" s="57"/>
      <c r="Q11895" s="57"/>
      <c r="R11895" s="57"/>
      <c r="S11895" s="57"/>
      <c r="T11895" s="57"/>
      <c r="U11895" s="57"/>
      <c r="V11895" s="57"/>
    </row>
    <row r="11896" ht="15" spans="16:22">
      <c r="P11896" s="57"/>
      <c r="Q11896" s="57"/>
      <c r="R11896" s="57"/>
      <c r="S11896" s="57"/>
      <c r="T11896" s="57"/>
      <c r="U11896" s="57"/>
      <c r="V11896" s="57"/>
    </row>
    <row r="11897" ht="15" spans="16:22">
      <c r="P11897" s="57"/>
      <c r="Q11897" s="57"/>
      <c r="R11897" s="57"/>
      <c r="S11897" s="57"/>
      <c r="T11897" s="57"/>
      <c r="U11897" s="57"/>
      <c r="V11897" s="57"/>
    </row>
    <row r="11898" ht="15" spans="16:22">
      <c r="P11898" s="57"/>
      <c r="Q11898" s="57"/>
      <c r="R11898" s="57"/>
      <c r="S11898" s="57"/>
      <c r="T11898" s="57"/>
      <c r="U11898" s="57"/>
      <c r="V11898" s="57"/>
    </row>
    <row r="11899" ht="15" spans="16:22">
      <c r="P11899" s="57"/>
      <c r="Q11899" s="57"/>
      <c r="R11899" s="57"/>
      <c r="S11899" s="57"/>
      <c r="T11899" s="57"/>
      <c r="U11899" s="57"/>
      <c r="V11899" s="57"/>
    </row>
    <row r="11900" ht="15" spans="16:22">
      <c r="P11900" s="57"/>
      <c r="Q11900" s="57"/>
      <c r="R11900" s="57"/>
      <c r="S11900" s="57"/>
      <c r="T11900" s="57"/>
      <c r="U11900" s="57"/>
      <c r="V11900" s="57"/>
    </row>
    <row r="11901" ht="15" spans="16:22">
      <c r="P11901" s="57"/>
      <c r="Q11901" s="57"/>
      <c r="R11901" s="57"/>
      <c r="S11901" s="57"/>
      <c r="T11901" s="57"/>
      <c r="U11901" s="57"/>
      <c r="V11901" s="57"/>
    </row>
    <row r="11902" ht="15" spans="16:22">
      <c r="P11902" s="57"/>
      <c r="Q11902" s="57"/>
      <c r="R11902" s="57"/>
      <c r="S11902" s="57"/>
      <c r="T11902" s="57"/>
      <c r="U11902" s="57"/>
      <c r="V11902" s="57"/>
    </row>
    <row r="11903" ht="15" spans="16:22">
      <c r="P11903" s="57"/>
      <c r="Q11903" s="57"/>
      <c r="R11903" s="57"/>
      <c r="S11903" s="57"/>
      <c r="T11903" s="57"/>
      <c r="U11903" s="57"/>
      <c r="V11903" s="57"/>
    </row>
    <row r="11904" ht="15" spans="16:22">
      <c r="P11904" s="57"/>
      <c r="Q11904" s="57"/>
      <c r="R11904" s="57"/>
      <c r="S11904" s="57"/>
      <c r="T11904" s="57"/>
      <c r="U11904" s="57"/>
      <c r="V11904" s="57"/>
    </row>
    <row r="11905" ht="15" spans="16:22">
      <c r="P11905" s="57"/>
      <c r="Q11905" s="57"/>
      <c r="R11905" s="57"/>
      <c r="S11905" s="57"/>
      <c r="T11905" s="57"/>
      <c r="U11905" s="57"/>
      <c r="V11905" s="57"/>
    </row>
    <row r="11906" ht="15" spans="16:22">
      <c r="P11906" s="57"/>
      <c r="Q11906" s="57"/>
      <c r="R11906" s="57"/>
      <c r="S11906" s="57"/>
      <c r="T11906" s="57"/>
      <c r="U11906" s="57"/>
      <c r="V11906" s="57"/>
    </row>
    <row r="11907" ht="15" spans="16:22">
      <c r="P11907" s="57"/>
      <c r="Q11907" s="57"/>
      <c r="R11907" s="57"/>
      <c r="S11907" s="57"/>
      <c r="T11907" s="57"/>
      <c r="U11907" s="57"/>
      <c r="V11907" s="57"/>
    </row>
    <row r="11908" ht="15" spans="16:22">
      <c r="P11908" s="57"/>
      <c r="Q11908" s="57"/>
      <c r="R11908" s="57"/>
      <c r="S11908" s="57"/>
      <c r="T11908" s="57"/>
      <c r="U11908" s="57"/>
      <c r="V11908" s="57"/>
    </row>
    <row r="11909" ht="15" spans="16:22">
      <c r="P11909" s="57"/>
      <c r="Q11909" s="57"/>
      <c r="R11909" s="57"/>
      <c r="S11909" s="57"/>
      <c r="T11909" s="57"/>
      <c r="U11909" s="57"/>
      <c r="V11909" s="57"/>
    </row>
    <row r="11910" ht="15" spans="16:22">
      <c r="P11910" s="57"/>
      <c r="Q11910" s="57"/>
      <c r="R11910" s="57"/>
      <c r="S11910" s="57"/>
      <c r="T11910" s="57"/>
      <c r="U11910" s="57"/>
      <c r="V11910" s="57"/>
    </row>
    <row r="11911" ht="15" spans="16:22">
      <c r="P11911" s="57"/>
      <c r="Q11911" s="57"/>
      <c r="R11911" s="57"/>
      <c r="S11911" s="57"/>
      <c r="T11911" s="57"/>
      <c r="U11911" s="57"/>
      <c r="V11911" s="57"/>
    </row>
    <row r="11912" ht="15" spans="16:22">
      <c r="P11912" s="57"/>
      <c r="Q11912" s="57"/>
      <c r="R11912" s="57"/>
      <c r="S11912" s="57"/>
      <c r="T11912" s="57"/>
      <c r="U11912" s="57"/>
      <c r="V11912" s="57"/>
    </row>
    <row r="11913" ht="15" spans="16:22">
      <c r="P11913" s="57"/>
      <c r="Q11913" s="57"/>
      <c r="R11913" s="57"/>
      <c r="S11913" s="57"/>
      <c r="T11913" s="57"/>
      <c r="U11913" s="57"/>
      <c r="V11913" s="57"/>
    </row>
    <row r="11914" ht="15" spans="16:22">
      <c r="P11914" s="57"/>
      <c r="Q11914" s="57"/>
      <c r="R11914" s="57"/>
      <c r="S11914" s="57"/>
      <c r="T11914" s="57"/>
      <c r="U11914" s="57"/>
      <c r="V11914" s="57"/>
    </row>
    <row r="11915" ht="15" spans="16:22">
      <c r="P11915" s="57"/>
      <c r="Q11915" s="57"/>
      <c r="R11915" s="57"/>
      <c r="S11915" s="57"/>
      <c r="T11915" s="57"/>
      <c r="U11915" s="57"/>
      <c r="V11915" s="57"/>
    </row>
    <row r="11916" ht="15" spans="16:22">
      <c r="P11916" s="57"/>
      <c r="Q11916" s="57"/>
      <c r="R11916" s="57"/>
      <c r="S11916" s="57"/>
      <c r="T11916" s="57"/>
      <c r="U11916" s="57"/>
      <c r="V11916" s="57"/>
    </row>
    <row r="11917" ht="15" spans="16:22">
      <c r="P11917" s="57"/>
      <c r="Q11917" s="57"/>
      <c r="R11917" s="57"/>
      <c r="S11917" s="57"/>
      <c r="T11917" s="57"/>
      <c r="U11917" s="57"/>
      <c r="V11917" s="57"/>
    </row>
    <row r="11918" ht="15" spans="16:22">
      <c r="P11918" s="57"/>
      <c r="Q11918" s="57"/>
      <c r="R11918" s="57"/>
      <c r="S11918" s="57"/>
      <c r="T11918" s="57"/>
      <c r="U11918" s="57"/>
      <c r="V11918" s="57"/>
    </row>
    <row r="11919" ht="15" spans="16:22">
      <c r="P11919" s="57"/>
      <c r="Q11919" s="57"/>
      <c r="R11919" s="57"/>
      <c r="S11919" s="57"/>
      <c r="T11919" s="57"/>
      <c r="U11919" s="57"/>
      <c r="V11919" s="57"/>
    </row>
    <row r="11920" ht="15" spans="16:22">
      <c r="P11920" s="57"/>
      <c r="Q11920" s="57"/>
      <c r="R11920" s="57"/>
      <c r="S11920" s="57"/>
      <c r="T11920" s="57"/>
      <c r="U11920" s="57"/>
      <c r="V11920" s="57"/>
    </row>
    <row r="11921" ht="15" spans="16:22">
      <c r="P11921" s="57"/>
      <c r="Q11921" s="57"/>
      <c r="R11921" s="57"/>
      <c r="S11921" s="57"/>
      <c r="T11921" s="57"/>
      <c r="U11921" s="57"/>
      <c r="V11921" s="57"/>
    </row>
    <row r="11922" ht="15" spans="16:22">
      <c r="P11922" s="57"/>
      <c r="Q11922" s="57"/>
      <c r="R11922" s="57"/>
      <c r="S11922" s="57"/>
      <c r="T11922" s="57"/>
      <c r="U11922" s="57"/>
      <c r="V11922" s="57"/>
    </row>
    <row r="11923" ht="15" spans="16:22">
      <c r="P11923" s="57"/>
      <c r="Q11923" s="57"/>
      <c r="R11923" s="57"/>
      <c r="S11923" s="57"/>
      <c r="T11923" s="57"/>
      <c r="U11923" s="57"/>
      <c r="V11923" s="57"/>
    </row>
    <row r="11924" ht="15" spans="16:22">
      <c r="P11924" s="57"/>
      <c r="Q11924" s="57"/>
      <c r="R11924" s="57"/>
      <c r="S11924" s="57"/>
      <c r="T11924" s="57"/>
      <c r="U11924" s="57"/>
      <c r="V11924" s="57"/>
    </row>
    <row r="11925" ht="15" spans="16:22">
      <c r="P11925" s="57"/>
      <c r="Q11925" s="57"/>
      <c r="R11925" s="57"/>
      <c r="S11925" s="57"/>
      <c r="T11925" s="57"/>
      <c r="U11925" s="57"/>
      <c r="V11925" s="57"/>
    </row>
    <row r="11926" ht="15" spans="16:22">
      <c r="P11926" s="57"/>
      <c r="Q11926" s="57"/>
      <c r="R11926" s="57"/>
      <c r="S11926" s="57"/>
      <c r="T11926" s="57"/>
      <c r="U11926" s="57"/>
      <c r="V11926" s="57"/>
    </row>
    <row r="11927" ht="15" spans="16:22">
      <c r="P11927" s="57"/>
      <c r="Q11927" s="57"/>
      <c r="R11927" s="57"/>
      <c r="S11927" s="57"/>
      <c r="T11927" s="57"/>
      <c r="U11927" s="57"/>
      <c r="V11927" s="57"/>
    </row>
    <row r="11928" ht="15" spans="16:22">
      <c r="P11928" s="57"/>
      <c r="Q11928" s="57"/>
      <c r="R11928" s="57"/>
      <c r="S11928" s="57"/>
      <c r="T11928" s="57"/>
      <c r="U11928" s="57"/>
      <c r="V11928" s="57"/>
    </row>
    <row r="11929" ht="15" spans="16:22">
      <c r="P11929" s="57"/>
      <c r="Q11929" s="57"/>
      <c r="R11929" s="57"/>
      <c r="S11929" s="57"/>
      <c r="T11929" s="57"/>
      <c r="U11929" s="57"/>
      <c r="V11929" s="57"/>
    </row>
    <row r="11930" ht="15" spans="16:22">
      <c r="P11930" s="57"/>
      <c r="Q11930" s="57"/>
      <c r="R11930" s="57"/>
      <c r="S11930" s="57"/>
      <c r="T11930" s="57"/>
      <c r="U11930" s="57"/>
      <c r="V11930" s="57"/>
    </row>
    <row r="11931" ht="15" spans="16:22">
      <c r="P11931" s="57"/>
      <c r="Q11931" s="57"/>
      <c r="R11931" s="57"/>
      <c r="S11931" s="57"/>
      <c r="T11931" s="57"/>
      <c r="U11931" s="57"/>
      <c r="V11931" s="57"/>
    </row>
    <row r="11932" ht="15" spans="16:22">
      <c r="P11932" s="57"/>
      <c r="Q11932" s="57"/>
      <c r="R11932" s="57"/>
      <c r="S11932" s="57"/>
      <c r="T11932" s="57"/>
      <c r="U11932" s="57"/>
      <c r="V11932" s="57"/>
    </row>
    <row r="11933" ht="15" spans="16:22">
      <c r="P11933" s="57"/>
      <c r="Q11933" s="57"/>
      <c r="R11933" s="57"/>
      <c r="S11933" s="57"/>
      <c r="T11933" s="57"/>
      <c r="U11933" s="57"/>
      <c r="V11933" s="57"/>
    </row>
    <row r="11934" ht="15" spans="16:22">
      <c r="P11934" s="57"/>
      <c r="Q11934" s="57"/>
      <c r="R11934" s="57"/>
      <c r="S11934" s="57"/>
      <c r="T11934" s="57"/>
      <c r="U11934" s="57"/>
      <c r="V11934" s="57"/>
    </row>
    <row r="11935" ht="15" spans="16:22">
      <c r="P11935" s="57"/>
      <c r="Q11935" s="57"/>
      <c r="R11935" s="57"/>
      <c r="S11935" s="57"/>
      <c r="T11935" s="57"/>
      <c r="U11935" s="57"/>
      <c r="V11935" s="57"/>
    </row>
    <row r="11936" ht="15" spans="16:22">
      <c r="P11936" s="57"/>
      <c r="Q11936" s="57"/>
      <c r="R11936" s="57"/>
      <c r="S11936" s="57"/>
      <c r="T11936" s="57"/>
      <c r="U11936" s="57"/>
      <c r="V11936" s="57"/>
    </row>
    <row r="11937" ht="15" spans="16:22">
      <c r="P11937" s="57"/>
      <c r="Q11937" s="57"/>
      <c r="R11937" s="57"/>
      <c r="S11937" s="57"/>
      <c r="T11937" s="57"/>
      <c r="U11937" s="57"/>
      <c r="V11937" s="57"/>
    </row>
    <row r="11938" ht="15" spans="16:22">
      <c r="P11938" s="57"/>
      <c r="Q11938" s="57"/>
      <c r="R11938" s="57"/>
      <c r="S11938" s="57"/>
      <c r="T11938" s="57"/>
      <c r="U11938" s="57"/>
      <c r="V11938" s="57"/>
    </row>
    <row r="11939" ht="15" spans="16:22">
      <c r="P11939" s="57"/>
      <c r="Q11939" s="57"/>
      <c r="R11939" s="57"/>
      <c r="S11939" s="57"/>
      <c r="T11939" s="57"/>
      <c r="U11939" s="57"/>
      <c r="V11939" s="57"/>
    </row>
    <row r="11940" ht="15" spans="16:22">
      <c r="P11940" s="57"/>
      <c r="Q11940" s="57"/>
      <c r="R11940" s="57"/>
      <c r="S11940" s="57"/>
      <c r="T11940" s="57"/>
      <c r="U11940" s="57"/>
      <c r="V11940" s="57"/>
    </row>
    <row r="11941" ht="15" spans="16:22">
      <c r="P11941" s="57"/>
      <c r="Q11941" s="57"/>
      <c r="R11941" s="57"/>
      <c r="S11941" s="57"/>
      <c r="T11941" s="57"/>
      <c r="U11941" s="57"/>
      <c r="V11941" s="57"/>
    </row>
    <row r="11942" ht="15" spans="16:22">
      <c r="P11942" s="57"/>
      <c r="Q11942" s="57"/>
      <c r="R11942" s="57"/>
      <c r="S11942" s="57"/>
      <c r="T11942" s="57"/>
      <c r="U11942" s="57"/>
      <c r="V11942" s="57"/>
    </row>
    <row r="11943" ht="15" spans="16:22">
      <c r="P11943" s="57"/>
      <c r="Q11943" s="57"/>
      <c r="R11943" s="57"/>
      <c r="S11943" s="57"/>
      <c r="T11943" s="57"/>
      <c r="U11943" s="57"/>
      <c r="V11943" s="57"/>
    </row>
    <row r="11944" ht="15" spans="16:22">
      <c r="P11944" s="57"/>
      <c r="Q11944" s="57"/>
      <c r="R11944" s="57"/>
      <c r="S11944" s="57"/>
      <c r="T11944" s="57"/>
      <c r="U11944" s="57"/>
      <c r="V11944" s="57"/>
    </row>
    <row r="11945" ht="15" spans="16:22">
      <c r="P11945" s="57"/>
      <c r="Q11945" s="57"/>
      <c r="R11945" s="57"/>
      <c r="S11945" s="57"/>
      <c r="T11945" s="57"/>
      <c r="U11945" s="57"/>
      <c r="V11945" s="57"/>
    </row>
    <row r="11946" ht="15" spans="16:22">
      <c r="P11946" s="57"/>
      <c r="Q11946" s="57"/>
      <c r="R11946" s="57"/>
      <c r="S11946" s="57"/>
      <c r="T11946" s="57"/>
      <c r="U11946" s="57"/>
      <c r="V11946" s="57"/>
    </row>
    <row r="11947" ht="15" spans="16:22">
      <c r="P11947" s="57"/>
      <c r="Q11947" s="57"/>
      <c r="R11947" s="57"/>
      <c r="S11947" s="57"/>
      <c r="T11947" s="57"/>
      <c r="U11947" s="57"/>
      <c r="V11947" s="57"/>
    </row>
    <row r="11948" ht="15" spans="16:22">
      <c r="P11948" s="57"/>
      <c r="Q11948" s="57"/>
      <c r="R11948" s="57"/>
      <c r="S11948" s="57"/>
      <c r="T11948" s="57"/>
      <c r="U11948" s="57"/>
      <c r="V11948" s="57"/>
    </row>
    <row r="11949" ht="15" spans="16:22">
      <c r="P11949" s="57"/>
      <c r="Q11949" s="57"/>
      <c r="R11949" s="57"/>
      <c r="S11949" s="57"/>
      <c r="T11949" s="57"/>
      <c r="U11949" s="57"/>
      <c r="V11949" s="57"/>
    </row>
    <row r="11950" ht="15" spans="16:22">
      <c r="P11950" s="57"/>
      <c r="Q11950" s="57"/>
      <c r="R11950" s="57"/>
      <c r="S11950" s="57"/>
      <c r="T11950" s="57"/>
      <c r="U11950" s="57"/>
      <c r="V11950" s="57"/>
    </row>
    <row r="11951" ht="15" spans="16:22">
      <c r="P11951" s="57"/>
      <c r="Q11951" s="57"/>
      <c r="R11951" s="57"/>
      <c r="S11951" s="57"/>
      <c r="T11951" s="57"/>
      <c r="U11951" s="57"/>
      <c r="V11951" s="57"/>
    </row>
    <row r="11952" ht="15" spans="16:22">
      <c r="P11952" s="57"/>
      <c r="Q11952" s="57"/>
      <c r="R11952" s="57"/>
      <c r="S11952" s="57"/>
      <c r="T11952" s="57"/>
      <c r="U11952" s="57"/>
      <c r="V11952" s="57"/>
    </row>
    <row r="11953" ht="15" spans="16:22">
      <c r="P11953" s="57"/>
      <c r="Q11953" s="57"/>
      <c r="R11953" s="57"/>
      <c r="S11953" s="57"/>
      <c r="T11953" s="57"/>
      <c r="U11953" s="57"/>
      <c r="V11953" s="57"/>
    </row>
    <row r="11954" ht="15" spans="16:22">
      <c r="P11954" s="57"/>
      <c r="Q11954" s="57"/>
      <c r="R11954" s="57"/>
      <c r="S11954" s="57"/>
      <c r="T11954" s="57"/>
      <c r="U11954" s="57"/>
      <c r="V11954" s="57"/>
    </row>
    <row r="11955" ht="15" spans="16:22">
      <c r="P11955" s="57"/>
      <c r="Q11955" s="57"/>
      <c r="R11955" s="57"/>
      <c r="S11955" s="57"/>
      <c r="T11955" s="57"/>
      <c r="U11955" s="57"/>
      <c r="V11955" s="57"/>
    </row>
    <row r="11956" ht="15" spans="16:22">
      <c r="P11956" s="57"/>
      <c r="Q11956" s="57"/>
      <c r="R11956" s="57"/>
      <c r="S11956" s="57"/>
      <c r="T11956" s="57"/>
      <c r="U11956" s="57"/>
      <c r="V11956" s="57"/>
    </row>
    <row r="11957" ht="15" spans="16:22">
      <c r="P11957" s="57"/>
      <c r="Q11957" s="57"/>
      <c r="R11957" s="57"/>
      <c r="S11957" s="57"/>
      <c r="T11957" s="57"/>
      <c r="U11957" s="57"/>
      <c r="V11957" s="57"/>
    </row>
    <row r="11958" ht="15" spans="16:22">
      <c r="P11958" s="57"/>
      <c r="Q11958" s="57"/>
      <c r="R11958" s="57"/>
      <c r="S11958" s="57"/>
      <c r="T11958" s="57"/>
      <c r="U11958" s="57"/>
      <c r="V11958" s="57"/>
    </row>
    <row r="11959" ht="15" spans="16:22">
      <c r="P11959" s="57"/>
      <c r="Q11959" s="57"/>
      <c r="R11959" s="57"/>
      <c r="S11959" s="57"/>
      <c r="T11959" s="57"/>
      <c r="U11959" s="57"/>
      <c r="V11959" s="57"/>
    </row>
    <row r="11960" ht="15" spans="16:22">
      <c r="P11960" s="57"/>
      <c r="Q11960" s="57"/>
      <c r="R11960" s="57"/>
      <c r="S11960" s="57"/>
      <c r="T11960" s="57"/>
      <c r="U11960" s="57"/>
      <c r="V11960" s="57"/>
    </row>
    <row r="11961" ht="15" spans="16:22">
      <c r="P11961" s="57"/>
      <c r="Q11961" s="57"/>
      <c r="R11961" s="57"/>
      <c r="S11961" s="57"/>
      <c r="T11961" s="57"/>
      <c r="U11961" s="57"/>
      <c r="V11961" s="57"/>
    </row>
    <row r="11962" ht="15" spans="16:22">
      <c r="P11962" s="57"/>
      <c r="Q11962" s="57"/>
      <c r="R11962" s="57"/>
      <c r="S11962" s="57"/>
      <c r="T11962" s="57"/>
      <c r="U11962" s="57"/>
      <c r="V11962" s="57"/>
    </row>
    <row r="11963" ht="15" spans="16:22">
      <c r="P11963" s="57"/>
      <c r="Q11963" s="57"/>
      <c r="R11963" s="57"/>
      <c r="S11963" s="57"/>
      <c r="T11963" s="57"/>
      <c r="U11963" s="57"/>
      <c r="V11963" s="57"/>
    </row>
    <row r="11964" ht="15" spans="16:22">
      <c r="P11964" s="57"/>
      <c r="Q11964" s="57"/>
      <c r="R11964" s="57"/>
      <c r="S11964" s="57"/>
      <c r="T11964" s="57"/>
      <c r="U11964" s="57"/>
      <c r="V11964" s="57"/>
    </row>
    <row r="11965" ht="15" spans="16:22">
      <c r="P11965" s="57"/>
      <c r="Q11965" s="57"/>
      <c r="R11965" s="57"/>
      <c r="S11965" s="57"/>
      <c r="T11965" s="57"/>
      <c r="U11965" s="57"/>
      <c r="V11965" s="57"/>
    </row>
    <row r="11966" ht="15" spans="16:22">
      <c r="P11966" s="57"/>
      <c r="Q11966" s="57"/>
      <c r="R11966" s="57"/>
      <c r="S11966" s="57"/>
      <c r="T11966" s="57"/>
      <c r="U11966" s="57"/>
      <c r="V11966" s="57"/>
    </row>
    <row r="11967" ht="15" spans="16:22">
      <c r="P11967" s="57"/>
      <c r="Q11967" s="57"/>
      <c r="R11967" s="57"/>
      <c r="S11967" s="57"/>
      <c r="T11967" s="57"/>
      <c r="U11967" s="57"/>
      <c r="V11967" s="57"/>
    </row>
    <row r="11968" ht="15" spans="16:22">
      <c r="P11968" s="57"/>
      <c r="Q11968" s="57"/>
      <c r="R11968" s="57"/>
      <c r="S11968" s="57"/>
      <c r="T11968" s="57"/>
      <c r="U11968" s="57"/>
      <c r="V11968" s="57"/>
    </row>
    <row r="11969" ht="15" spans="16:22">
      <c r="P11969" s="57"/>
      <c r="Q11969" s="57"/>
      <c r="R11969" s="57"/>
      <c r="S11969" s="57"/>
      <c r="T11969" s="57"/>
      <c r="U11969" s="57"/>
      <c r="V11969" s="57"/>
    </row>
    <row r="11970" ht="15" spans="16:22">
      <c r="P11970" s="57"/>
      <c r="Q11970" s="57"/>
      <c r="R11970" s="57"/>
      <c r="S11970" s="57"/>
      <c r="T11970" s="57"/>
      <c r="U11970" s="57"/>
      <c r="V11970" s="57"/>
    </row>
    <row r="11971" ht="15" spans="16:22">
      <c r="P11971" s="57"/>
      <c r="Q11971" s="57"/>
      <c r="R11971" s="57"/>
      <c r="S11971" s="57"/>
      <c r="T11971" s="57"/>
      <c r="U11971" s="57"/>
      <c r="V11971" s="57"/>
    </row>
    <row r="11972" ht="15" spans="16:22">
      <c r="P11972" s="57"/>
      <c r="Q11972" s="57"/>
      <c r="R11972" s="57"/>
      <c r="S11972" s="57"/>
      <c r="T11972" s="57"/>
      <c r="U11972" s="57"/>
      <c r="V11972" s="57"/>
    </row>
    <row r="11973" ht="15" spans="16:22">
      <c r="P11973" s="57"/>
      <c r="Q11973" s="57"/>
      <c r="R11973" s="57"/>
      <c r="S11973" s="57"/>
      <c r="T11973" s="57"/>
      <c r="U11973" s="57"/>
      <c r="V11973" s="57"/>
    </row>
    <row r="11974" ht="15" spans="16:22">
      <c r="P11974" s="57"/>
      <c r="Q11974" s="57"/>
      <c r="R11974" s="57"/>
      <c r="S11974" s="57"/>
      <c r="T11974" s="57"/>
      <c r="U11974" s="57"/>
      <c r="V11974" s="57"/>
    </row>
    <row r="11975" ht="15" spans="16:22">
      <c r="P11975" s="57"/>
      <c r="Q11975" s="57"/>
      <c r="R11975" s="57"/>
      <c r="S11975" s="57"/>
      <c r="T11975" s="57"/>
      <c r="U11975" s="57"/>
      <c r="V11975" s="57"/>
    </row>
    <row r="11976" ht="15" spans="16:22">
      <c r="P11976" s="57"/>
      <c r="Q11976" s="57"/>
      <c r="R11976" s="57"/>
      <c r="S11976" s="57"/>
      <c r="T11976" s="57"/>
      <c r="U11976" s="57"/>
      <c r="V11976" s="57"/>
    </row>
    <row r="11977" ht="15" spans="16:22">
      <c r="P11977" s="57"/>
      <c r="Q11977" s="57"/>
      <c r="R11977" s="57"/>
      <c r="S11977" s="57"/>
      <c r="T11977" s="57"/>
      <c r="U11977" s="57"/>
      <c r="V11977" s="57"/>
    </row>
    <row r="11978" ht="15" spans="16:22">
      <c r="P11978" s="57"/>
      <c r="Q11978" s="57"/>
      <c r="R11978" s="57"/>
      <c r="S11978" s="57"/>
      <c r="T11978" s="57"/>
      <c r="U11978" s="57"/>
      <c r="V11978" s="57"/>
    </row>
    <row r="11979" ht="15" spans="16:22">
      <c r="P11979" s="57"/>
      <c r="Q11979" s="57"/>
      <c r="R11979" s="57"/>
      <c r="S11979" s="57"/>
      <c r="T11979" s="57"/>
      <c r="U11979" s="57"/>
      <c r="V11979" s="57"/>
    </row>
    <row r="11980" ht="15" spans="16:22">
      <c r="P11980" s="57"/>
      <c r="Q11980" s="57"/>
      <c r="R11980" s="57"/>
      <c r="S11980" s="57"/>
      <c r="T11980" s="57"/>
      <c r="U11980" s="57"/>
      <c r="V11980" s="57"/>
    </row>
    <row r="11981" ht="15" spans="16:22">
      <c r="P11981" s="57"/>
      <c r="Q11981" s="57"/>
      <c r="R11981" s="57"/>
      <c r="S11981" s="57"/>
      <c r="T11981" s="57"/>
      <c r="U11981" s="57"/>
      <c r="V11981" s="57"/>
    </row>
    <row r="11982" ht="15" spans="16:22">
      <c r="P11982" s="57"/>
      <c r="Q11982" s="57"/>
      <c r="R11982" s="57"/>
      <c r="S11982" s="57"/>
      <c r="T11982" s="57"/>
      <c r="U11982" s="57"/>
      <c r="V11982" s="57"/>
    </row>
    <row r="11983" ht="15" spans="16:22">
      <c r="P11983" s="57"/>
      <c r="Q11983" s="57"/>
      <c r="R11983" s="57"/>
      <c r="S11983" s="57"/>
      <c r="T11983" s="57"/>
      <c r="U11983" s="57"/>
      <c r="V11983" s="57"/>
    </row>
    <row r="11984" ht="15" spans="16:22">
      <c r="P11984" s="57"/>
      <c r="Q11984" s="57"/>
      <c r="R11984" s="57"/>
      <c r="S11984" s="57"/>
      <c r="T11984" s="57"/>
      <c r="U11984" s="57"/>
      <c r="V11984" s="57"/>
    </row>
    <row r="11985" ht="15" spans="16:22">
      <c r="P11985" s="57"/>
      <c r="Q11985" s="57"/>
      <c r="R11985" s="57"/>
      <c r="S11985" s="57"/>
      <c r="T11985" s="57"/>
      <c r="U11985" s="57"/>
      <c r="V11985" s="57"/>
    </row>
    <row r="11986" ht="15" spans="16:22">
      <c r="P11986" s="57"/>
      <c r="Q11986" s="57"/>
      <c r="R11986" s="57"/>
      <c r="S11986" s="57"/>
      <c r="T11986" s="57"/>
      <c r="U11986" s="57"/>
      <c r="V11986" s="57"/>
    </row>
    <row r="11987" ht="15" spans="16:22">
      <c r="P11987" s="57"/>
      <c r="Q11987" s="57"/>
      <c r="R11987" s="57"/>
      <c r="S11987" s="57"/>
      <c r="T11987" s="57"/>
      <c r="U11987" s="57"/>
      <c r="V11987" s="57"/>
    </row>
    <row r="11988" ht="15" spans="16:22">
      <c r="P11988" s="57"/>
      <c r="Q11988" s="57"/>
      <c r="R11988" s="57"/>
      <c r="S11988" s="57"/>
      <c r="T11988" s="57"/>
      <c r="U11988" s="57"/>
      <c r="V11988" s="57"/>
    </row>
    <row r="11989" ht="15" spans="16:22">
      <c r="P11989" s="57"/>
      <c r="Q11989" s="57"/>
      <c r="R11989" s="57"/>
      <c r="S11989" s="57"/>
      <c r="T11989" s="57"/>
      <c r="U11989" s="57"/>
      <c r="V11989" s="57"/>
    </row>
    <row r="11990" ht="15" spans="16:22">
      <c r="P11990" s="57"/>
      <c r="Q11990" s="57"/>
      <c r="R11990" s="57"/>
      <c r="S11990" s="57"/>
      <c r="T11990" s="57"/>
      <c r="U11990" s="57"/>
      <c r="V11990" s="57"/>
    </row>
    <row r="11991" ht="15" spans="16:22">
      <c r="P11991" s="57"/>
      <c r="Q11991" s="57"/>
      <c r="R11991" s="57"/>
      <c r="S11991" s="57"/>
      <c r="T11991" s="57"/>
      <c r="U11991" s="57"/>
      <c r="V11991" s="57"/>
    </row>
    <row r="11992" ht="15" spans="16:22">
      <c r="P11992" s="57"/>
      <c r="Q11992" s="57"/>
      <c r="R11992" s="57"/>
      <c r="S11992" s="57"/>
      <c r="T11992" s="57"/>
      <c r="U11992" s="57"/>
      <c r="V11992" s="57"/>
    </row>
    <row r="11993" ht="15" spans="16:22">
      <c r="P11993" s="57"/>
      <c r="Q11993" s="57"/>
      <c r="R11993" s="57"/>
      <c r="S11993" s="57"/>
      <c r="T11993" s="57"/>
      <c r="U11993" s="57"/>
      <c r="V11993" s="57"/>
    </row>
    <row r="11994" ht="15" spans="16:22">
      <c r="P11994" s="57"/>
      <c r="Q11994" s="57"/>
      <c r="R11994" s="57"/>
      <c r="S11994" s="57"/>
      <c r="T11994" s="57"/>
      <c r="U11994" s="57"/>
      <c r="V11994" s="57"/>
    </row>
    <row r="11995" ht="15" spans="16:22">
      <c r="P11995" s="57"/>
      <c r="Q11995" s="57"/>
      <c r="R11995" s="57"/>
      <c r="S11995" s="57"/>
      <c r="T11995" s="57"/>
      <c r="U11995" s="57"/>
      <c r="V11995" s="57"/>
    </row>
    <row r="11996" ht="15" spans="16:22">
      <c r="P11996" s="57"/>
      <c r="Q11996" s="57"/>
      <c r="R11996" s="57"/>
      <c r="S11996" s="57"/>
      <c r="T11996" s="57"/>
      <c r="U11996" s="57"/>
      <c r="V11996" s="57"/>
    </row>
    <row r="11997" ht="15" spans="16:22">
      <c r="P11997" s="57"/>
      <c r="Q11997" s="57"/>
      <c r="R11997" s="57"/>
      <c r="S11997" s="57"/>
      <c r="T11997" s="57"/>
      <c r="U11997" s="57"/>
      <c r="V11997" s="57"/>
    </row>
    <row r="11998" ht="15" spans="16:22">
      <c r="P11998" s="57"/>
      <c r="Q11998" s="57"/>
      <c r="R11998" s="57"/>
      <c r="S11998" s="57"/>
      <c r="T11998" s="57"/>
      <c r="U11998" s="57"/>
      <c r="V11998" s="57"/>
    </row>
    <row r="11999" ht="15" spans="16:22">
      <c r="P11999" s="57"/>
      <c r="Q11999" s="57"/>
      <c r="R11999" s="57"/>
      <c r="S11999" s="57"/>
      <c r="T11999" s="57"/>
      <c r="U11999" s="57"/>
      <c r="V11999" s="57"/>
    </row>
    <row r="12000" ht="15" spans="16:22">
      <c r="P12000" s="57"/>
      <c r="Q12000" s="57"/>
      <c r="R12000" s="57"/>
      <c r="S12000" s="57"/>
      <c r="T12000" s="57"/>
      <c r="U12000" s="57"/>
      <c r="V12000" s="57"/>
    </row>
    <row r="12001" ht="15" spans="16:22">
      <c r="P12001" s="57"/>
      <c r="Q12001" s="57"/>
      <c r="R12001" s="57"/>
      <c r="S12001" s="57"/>
      <c r="T12001" s="57"/>
      <c r="U12001" s="57"/>
      <c r="V12001" s="57"/>
    </row>
    <row r="12002" ht="15" spans="16:22">
      <c r="P12002" s="57"/>
      <c r="Q12002" s="57"/>
      <c r="R12002" s="57"/>
      <c r="S12002" s="57"/>
      <c r="T12002" s="57"/>
      <c r="U12002" s="57"/>
      <c r="V12002" s="57"/>
    </row>
    <row r="12003" ht="15" spans="16:22">
      <c r="P12003" s="57"/>
      <c r="Q12003" s="57"/>
      <c r="R12003" s="57"/>
      <c r="S12003" s="57"/>
      <c r="T12003" s="57"/>
      <c r="U12003" s="57"/>
      <c r="V12003" s="57"/>
    </row>
    <row r="12004" ht="15" spans="16:22">
      <c r="P12004" s="57"/>
      <c r="Q12004" s="57"/>
      <c r="R12004" s="57"/>
      <c r="S12004" s="57"/>
      <c r="T12004" s="57"/>
      <c r="U12004" s="57"/>
      <c r="V12004" s="57"/>
    </row>
    <row r="12005" ht="15" spans="16:22">
      <c r="P12005" s="57"/>
      <c r="Q12005" s="57"/>
      <c r="R12005" s="57"/>
      <c r="S12005" s="57"/>
      <c r="T12005" s="57"/>
      <c r="U12005" s="57"/>
      <c r="V12005" s="57"/>
    </row>
    <row r="12006" ht="15" spans="16:22">
      <c r="P12006" s="57"/>
      <c r="Q12006" s="57"/>
      <c r="R12006" s="57"/>
      <c r="S12006" s="57"/>
      <c r="T12006" s="57"/>
      <c r="U12006" s="57"/>
      <c r="V12006" s="57"/>
    </row>
    <row r="12007" ht="15" spans="16:22">
      <c r="P12007" s="57"/>
      <c r="Q12007" s="57"/>
      <c r="R12007" s="57"/>
      <c r="S12007" s="57"/>
      <c r="T12007" s="57"/>
      <c r="U12007" s="57"/>
      <c r="V12007" s="57"/>
    </row>
    <row r="12008" ht="15" spans="16:22">
      <c r="P12008" s="57"/>
      <c r="Q12008" s="57"/>
      <c r="R12008" s="57"/>
      <c r="S12008" s="57"/>
      <c r="T12008" s="57"/>
      <c r="U12008" s="57"/>
      <c r="V12008" s="57"/>
    </row>
    <row r="12009" ht="15" spans="16:22">
      <c r="P12009" s="57"/>
      <c r="Q12009" s="57"/>
      <c r="R12009" s="57"/>
      <c r="S12009" s="57"/>
      <c r="T12009" s="57"/>
      <c r="U12009" s="57"/>
      <c r="V12009" s="57"/>
    </row>
    <row r="12010" ht="15" spans="16:22">
      <c r="P12010" s="57"/>
      <c r="Q12010" s="57"/>
      <c r="R12010" s="57"/>
      <c r="S12010" s="57"/>
      <c r="T12010" s="57"/>
      <c r="U12010" s="57"/>
      <c r="V12010" s="57"/>
    </row>
    <row r="12011" ht="15" spans="16:22">
      <c r="P12011" s="57"/>
      <c r="Q12011" s="57"/>
      <c r="R12011" s="57"/>
      <c r="S12011" s="57"/>
      <c r="T12011" s="57"/>
      <c r="U12011" s="57"/>
      <c r="V12011" s="57"/>
    </row>
    <row r="12012" ht="15" spans="16:22">
      <c r="P12012" s="57"/>
      <c r="Q12012" s="57"/>
      <c r="R12012" s="57"/>
      <c r="S12012" s="57"/>
      <c r="T12012" s="57"/>
      <c r="U12012" s="57"/>
      <c r="V12012" s="57"/>
    </row>
    <row r="12013" ht="15" spans="16:22">
      <c r="P12013" s="57"/>
      <c r="Q12013" s="57"/>
      <c r="R12013" s="57"/>
      <c r="S12013" s="57"/>
      <c r="T12013" s="57"/>
      <c r="U12013" s="57"/>
      <c r="V12013" s="57"/>
    </row>
    <row r="12014" ht="15" spans="16:22">
      <c r="P12014" s="57"/>
      <c r="Q12014" s="57"/>
      <c r="R12014" s="57"/>
      <c r="S12014" s="57"/>
      <c r="T12014" s="57"/>
      <c r="U12014" s="57"/>
      <c r="V12014" s="57"/>
    </row>
    <row r="12015" ht="15" spans="16:22">
      <c r="P12015" s="57"/>
      <c r="Q12015" s="57"/>
      <c r="R12015" s="57"/>
      <c r="S12015" s="57"/>
      <c r="T12015" s="57"/>
      <c r="U12015" s="57"/>
      <c r="V12015" s="57"/>
    </row>
    <row r="12016" ht="15" spans="16:22">
      <c r="P12016" s="57"/>
      <c r="Q12016" s="57"/>
      <c r="R12016" s="57"/>
      <c r="S12016" s="57"/>
      <c r="T12016" s="57"/>
      <c r="U12016" s="57"/>
      <c r="V12016" s="57"/>
    </row>
    <row r="12017" ht="15" spans="16:22">
      <c r="P12017" s="57"/>
      <c r="Q12017" s="57"/>
      <c r="R12017" s="57"/>
      <c r="S12017" s="57"/>
      <c r="T12017" s="57"/>
      <c r="U12017" s="57"/>
      <c r="V12017" s="57"/>
    </row>
    <row r="12018" ht="15" spans="16:22">
      <c r="P12018" s="57"/>
      <c r="Q12018" s="57"/>
      <c r="R12018" s="57"/>
      <c r="S12018" s="57"/>
      <c r="T12018" s="57"/>
      <c r="U12018" s="57"/>
      <c r="V12018" s="57"/>
    </row>
    <row r="12019" ht="15" spans="16:22">
      <c r="P12019" s="57"/>
      <c r="Q12019" s="57"/>
      <c r="R12019" s="57"/>
      <c r="S12019" s="57"/>
      <c r="T12019" s="57"/>
      <c r="U12019" s="57"/>
      <c r="V12019" s="57"/>
    </row>
    <row r="12020" ht="15" spans="16:22">
      <c r="P12020" s="57"/>
      <c r="Q12020" s="57"/>
      <c r="R12020" s="57"/>
      <c r="S12020" s="57"/>
      <c r="T12020" s="57"/>
      <c r="U12020" s="57"/>
      <c r="V12020" s="57"/>
    </row>
    <row r="12021" ht="15" spans="16:22">
      <c r="P12021" s="57"/>
      <c r="Q12021" s="57"/>
      <c r="R12021" s="57"/>
      <c r="S12021" s="57"/>
      <c r="T12021" s="57"/>
      <c r="U12021" s="57"/>
      <c r="V12021" s="57"/>
    </row>
    <row r="12022" ht="15" spans="16:22">
      <c r="P12022" s="57"/>
      <c r="Q12022" s="57"/>
      <c r="R12022" s="57"/>
      <c r="S12022" s="57"/>
      <c r="T12022" s="57"/>
      <c r="U12022" s="57"/>
      <c r="V12022" s="57"/>
    </row>
    <row r="12023" ht="15" spans="16:22">
      <c r="P12023" s="57"/>
      <c r="Q12023" s="57"/>
      <c r="R12023" s="57"/>
      <c r="S12023" s="57"/>
      <c r="T12023" s="57"/>
      <c r="U12023" s="57"/>
      <c r="V12023" s="57"/>
    </row>
    <row r="12024" ht="15" spans="16:22">
      <c r="P12024" s="57"/>
      <c r="Q12024" s="57"/>
      <c r="R12024" s="57"/>
      <c r="S12024" s="57"/>
      <c r="T12024" s="57"/>
      <c r="U12024" s="57"/>
      <c r="V12024" s="57"/>
    </row>
    <row r="12025" ht="15" spans="16:22">
      <c r="P12025" s="57"/>
      <c r="Q12025" s="57"/>
      <c r="R12025" s="57"/>
      <c r="S12025" s="57"/>
      <c r="T12025" s="57"/>
      <c r="U12025" s="57"/>
      <c r="V12025" s="57"/>
    </row>
    <row r="12026" ht="15" spans="16:22">
      <c r="P12026" s="57"/>
      <c r="Q12026" s="57"/>
      <c r="R12026" s="57"/>
      <c r="S12026" s="57"/>
      <c r="T12026" s="57"/>
      <c r="U12026" s="57"/>
      <c r="V12026" s="57"/>
    </row>
    <row r="12027" ht="15" spans="16:22">
      <c r="P12027" s="57"/>
      <c r="Q12027" s="57"/>
      <c r="R12027" s="57"/>
      <c r="S12027" s="57"/>
      <c r="T12027" s="57"/>
      <c r="U12027" s="57"/>
      <c r="V12027" s="57"/>
    </row>
    <row r="12028" ht="15" spans="16:22">
      <c r="P12028" s="57"/>
      <c r="Q12028" s="57"/>
      <c r="R12028" s="57"/>
      <c r="S12028" s="57"/>
      <c r="T12028" s="57"/>
      <c r="U12028" s="57"/>
      <c r="V12028" s="57"/>
    </row>
    <row r="12029" ht="15" spans="16:22">
      <c r="P12029" s="57"/>
      <c r="Q12029" s="57"/>
      <c r="R12029" s="57"/>
      <c r="S12029" s="57"/>
      <c r="T12029" s="57"/>
      <c r="U12029" s="57"/>
      <c r="V12029" s="57"/>
    </row>
    <row r="12030" ht="15" spans="16:22">
      <c r="P12030" s="57"/>
      <c r="Q12030" s="57"/>
      <c r="R12030" s="57"/>
      <c r="S12030" s="57"/>
      <c r="T12030" s="57"/>
      <c r="U12030" s="57"/>
      <c r="V12030" s="57"/>
    </row>
    <row r="12031" ht="15" spans="16:22">
      <c r="P12031" s="57"/>
      <c r="Q12031" s="57"/>
      <c r="R12031" s="57"/>
      <c r="S12031" s="57"/>
      <c r="T12031" s="57"/>
      <c r="U12031" s="57"/>
      <c r="V12031" s="57"/>
    </row>
    <row r="12032" ht="15" spans="16:22">
      <c r="P12032" s="57"/>
      <c r="Q12032" s="57"/>
      <c r="R12032" s="57"/>
      <c r="S12032" s="57"/>
      <c r="T12032" s="57"/>
      <c r="U12032" s="57"/>
      <c r="V12032" s="57"/>
    </row>
    <row r="12033" ht="15" spans="16:22">
      <c r="P12033" s="57"/>
      <c r="Q12033" s="57"/>
      <c r="R12033" s="57"/>
      <c r="S12033" s="57"/>
      <c r="T12033" s="57"/>
      <c r="U12033" s="57"/>
      <c r="V12033" s="57"/>
    </row>
    <row r="12034" ht="15" spans="16:22">
      <c r="P12034" s="57"/>
      <c r="Q12034" s="57"/>
      <c r="R12034" s="57"/>
      <c r="S12034" s="57"/>
      <c r="T12034" s="57"/>
      <c r="U12034" s="57"/>
      <c r="V12034" s="57"/>
    </row>
    <row r="12035" ht="15" spans="16:22">
      <c r="P12035" s="57"/>
      <c r="Q12035" s="57"/>
      <c r="R12035" s="57"/>
      <c r="S12035" s="57"/>
      <c r="T12035" s="57"/>
      <c r="U12035" s="57"/>
      <c r="V12035" s="57"/>
    </row>
    <row r="12036" ht="15" spans="16:22">
      <c r="P12036" s="57"/>
      <c r="Q12036" s="57"/>
      <c r="R12036" s="57"/>
      <c r="S12036" s="57"/>
      <c r="T12036" s="57"/>
      <c r="U12036" s="57"/>
      <c r="V12036" s="57"/>
    </row>
    <row r="12037" ht="15" spans="16:22">
      <c r="P12037" s="57"/>
      <c r="Q12037" s="57"/>
      <c r="R12037" s="57"/>
      <c r="S12037" s="57"/>
      <c r="T12037" s="57"/>
      <c r="U12037" s="57"/>
      <c r="V12037" s="57"/>
    </row>
    <row r="12038" ht="15" spans="16:22">
      <c r="P12038" s="57"/>
      <c r="Q12038" s="57"/>
      <c r="R12038" s="57"/>
      <c r="S12038" s="57"/>
      <c r="T12038" s="57"/>
      <c r="U12038" s="57"/>
      <c r="V12038" s="57"/>
    </row>
    <row r="12039" ht="15" spans="16:22">
      <c r="P12039" s="57"/>
      <c r="Q12039" s="57"/>
      <c r="R12039" s="57"/>
      <c r="S12039" s="57"/>
      <c r="T12039" s="57"/>
      <c r="U12039" s="57"/>
      <c r="V12039" s="57"/>
    </row>
    <row r="12040" ht="15" spans="16:22">
      <c r="P12040" s="57"/>
      <c r="Q12040" s="57"/>
      <c r="R12040" s="57"/>
      <c r="S12040" s="57"/>
      <c r="T12040" s="57"/>
      <c r="U12040" s="57"/>
      <c r="V12040" s="57"/>
    </row>
    <row r="12041" ht="15" spans="16:22">
      <c r="P12041" s="57"/>
      <c r="Q12041" s="57"/>
      <c r="R12041" s="57"/>
      <c r="S12041" s="57"/>
      <c r="T12041" s="57"/>
      <c r="U12041" s="57"/>
      <c r="V12041" s="57"/>
    </row>
    <row r="12042" ht="15" spans="16:22">
      <c r="P12042" s="57"/>
      <c r="Q12042" s="57"/>
      <c r="R12042" s="57"/>
      <c r="S12042" s="57"/>
      <c r="T12042" s="57"/>
      <c r="U12042" s="57"/>
      <c r="V12042" s="57"/>
    </row>
    <row r="12043" ht="15" spans="16:22">
      <c r="P12043" s="57"/>
      <c r="Q12043" s="57"/>
      <c r="R12043" s="57"/>
      <c r="S12043" s="57"/>
      <c r="T12043" s="57"/>
      <c r="U12043" s="57"/>
      <c r="V12043" s="57"/>
    </row>
    <row r="12044" ht="15" spans="16:22">
      <c r="P12044" s="57"/>
      <c r="Q12044" s="57"/>
      <c r="R12044" s="57"/>
      <c r="S12044" s="57"/>
      <c r="T12044" s="57"/>
      <c r="U12044" s="57"/>
      <c r="V12044" s="57"/>
    </row>
    <row r="12045" ht="15" spans="16:22">
      <c r="P12045" s="57"/>
      <c r="Q12045" s="57"/>
      <c r="R12045" s="57"/>
      <c r="S12045" s="57"/>
      <c r="T12045" s="57"/>
      <c r="U12045" s="57"/>
      <c r="V12045" s="57"/>
    </row>
    <row r="12046" ht="15" spans="16:22">
      <c r="P12046" s="57"/>
      <c r="Q12046" s="57"/>
      <c r="R12046" s="57"/>
      <c r="S12046" s="57"/>
      <c r="T12046" s="57"/>
      <c r="U12046" s="57"/>
      <c r="V12046" s="57"/>
    </row>
    <row r="12047" ht="15" spans="16:22">
      <c r="P12047" s="57"/>
      <c r="Q12047" s="57"/>
      <c r="R12047" s="57"/>
      <c r="S12047" s="57"/>
      <c r="T12047" s="57"/>
      <c r="U12047" s="57"/>
      <c r="V12047" s="57"/>
    </row>
    <row r="12048" ht="15" spans="16:22">
      <c r="P12048" s="57"/>
      <c r="Q12048" s="57"/>
      <c r="R12048" s="57"/>
      <c r="S12048" s="57"/>
      <c r="T12048" s="57"/>
      <c r="U12048" s="57"/>
      <c r="V12048" s="57"/>
    </row>
    <row r="12049" ht="15" spans="16:22">
      <c r="P12049" s="57"/>
      <c r="Q12049" s="57"/>
      <c r="R12049" s="57"/>
      <c r="S12049" s="57"/>
      <c r="T12049" s="57"/>
      <c r="U12049" s="57"/>
      <c r="V12049" s="57"/>
    </row>
    <row r="12050" ht="15" spans="16:22">
      <c r="P12050" s="57"/>
      <c r="Q12050" s="57"/>
      <c r="R12050" s="57"/>
      <c r="S12050" s="57"/>
      <c r="T12050" s="57"/>
      <c r="U12050" s="57"/>
      <c r="V12050" s="57"/>
    </row>
    <row r="12051" ht="15" spans="16:22">
      <c r="P12051" s="57"/>
      <c r="Q12051" s="57"/>
      <c r="R12051" s="57"/>
      <c r="S12051" s="57"/>
      <c r="T12051" s="57"/>
      <c r="U12051" s="57"/>
      <c r="V12051" s="57"/>
    </row>
    <row r="12052" ht="15" spans="16:22">
      <c r="P12052" s="57"/>
      <c r="Q12052" s="57"/>
      <c r="R12052" s="57"/>
      <c r="S12052" s="57"/>
      <c r="T12052" s="57"/>
      <c r="U12052" s="57"/>
      <c r="V12052" s="57"/>
    </row>
    <row r="12053" ht="15" spans="16:22">
      <c r="P12053" s="57"/>
      <c r="Q12053" s="57"/>
      <c r="R12053" s="57"/>
      <c r="S12053" s="57"/>
      <c r="T12053" s="57"/>
      <c r="U12053" s="57"/>
      <c r="V12053" s="57"/>
    </row>
    <row r="12054" ht="15" spans="16:22">
      <c r="P12054" s="57"/>
      <c r="Q12054" s="57"/>
      <c r="R12054" s="57"/>
      <c r="S12054" s="57"/>
      <c r="T12054" s="57"/>
      <c r="U12054" s="57"/>
      <c r="V12054" s="57"/>
    </row>
    <row r="12055" ht="15" spans="16:22">
      <c r="P12055" s="57"/>
      <c r="Q12055" s="57"/>
      <c r="R12055" s="57"/>
      <c r="S12055" s="57"/>
      <c r="T12055" s="57"/>
      <c r="U12055" s="57"/>
      <c r="V12055" s="57"/>
    </row>
    <row r="12056" ht="15" spans="16:22">
      <c r="P12056" s="57"/>
      <c r="Q12056" s="57"/>
      <c r="R12056" s="57"/>
      <c r="S12056" s="57"/>
      <c r="T12056" s="57"/>
      <c r="U12056" s="57"/>
      <c r="V12056" s="57"/>
    </row>
    <row r="12057" ht="15" spans="16:22">
      <c r="P12057" s="57"/>
      <c r="Q12057" s="57"/>
      <c r="R12057" s="57"/>
      <c r="S12057" s="57"/>
      <c r="T12057" s="57"/>
      <c r="U12057" s="57"/>
      <c r="V12057" s="57"/>
    </row>
    <row r="12058" ht="15" spans="16:22">
      <c r="P12058" s="57"/>
      <c r="Q12058" s="57"/>
      <c r="R12058" s="57"/>
      <c r="S12058" s="57"/>
      <c r="T12058" s="57"/>
      <c r="U12058" s="57"/>
      <c r="V12058" s="57"/>
    </row>
    <row r="12059" ht="15" spans="16:22">
      <c r="P12059" s="57"/>
      <c r="Q12059" s="57"/>
      <c r="R12059" s="57"/>
      <c r="S12059" s="57"/>
      <c r="T12059" s="57"/>
      <c r="U12059" s="57"/>
      <c r="V12059" s="57"/>
    </row>
    <row r="12060" ht="15" spans="16:22">
      <c r="P12060" s="57"/>
      <c r="Q12060" s="57"/>
      <c r="R12060" s="57"/>
      <c r="S12060" s="57"/>
      <c r="T12060" s="57"/>
      <c r="U12060" s="57"/>
      <c r="V12060" s="57"/>
    </row>
    <row r="12061" ht="15" spans="16:22">
      <c r="P12061" s="57"/>
      <c r="Q12061" s="57"/>
      <c r="R12061" s="57"/>
      <c r="S12061" s="57"/>
      <c r="T12061" s="57"/>
      <c r="U12061" s="57"/>
      <c r="V12061" s="57"/>
    </row>
    <row r="12062" ht="15" spans="16:22">
      <c r="P12062" s="57"/>
      <c r="Q12062" s="57"/>
      <c r="R12062" s="57"/>
      <c r="S12062" s="57"/>
      <c r="T12062" s="57"/>
      <c r="U12062" s="57"/>
      <c r="V12062" s="57"/>
    </row>
    <row r="12063" ht="15" spans="16:22">
      <c r="P12063" s="57"/>
      <c r="Q12063" s="57"/>
      <c r="R12063" s="57"/>
      <c r="S12063" s="57"/>
      <c r="T12063" s="57"/>
      <c r="U12063" s="57"/>
      <c r="V12063" s="57"/>
    </row>
    <row r="12064" ht="15" spans="16:22">
      <c r="P12064" s="57"/>
      <c r="Q12064" s="57"/>
      <c r="R12064" s="57"/>
      <c r="S12064" s="57"/>
      <c r="T12064" s="57"/>
      <c r="U12064" s="57"/>
      <c r="V12064" s="57"/>
    </row>
    <row r="12065" ht="15" spans="16:22">
      <c r="P12065" s="57"/>
      <c r="Q12065" s="57"/>
      <c r="R12065" s="57"/>
      <c r="S12065" s="57"/>
      <c r="T12065" s="57"/>
      <c r="U12065" s="57"/>
      <c r="V12065" s="57"/>
    </row>
    <row r="12066" ht="15" spans="16:22">
      <c r="P12066" s="57"/>
      <c r="Q12066" s="57"/>
      <c r="R12066" s="57"/>
      <c r="S12066" s="57"/>
      <c r="T12066" s="57"/>
      <c r="U12066" s="57"/>
      <c r="V12066" s="57"/>
    </row>
    <row r="12067" ht="15" spans="16:22">
      <c r="P12067" s="57"/>
      <c r="Q12067" s="57"/>
      <c r="R12067" s="57"/>
      <c r="S12067" s="57"/>
      <c r="T12067" s="57"/>
      <c r="U12067" s="57"/>
      <c r="V12067" s="57"/>
    </row>
    <row r="12068" ht="15" spans="16:22">
      <c r="P12068" s="57"/>
      <c r="Q12068" s="57"/>
      <c r="R12068" s="57"/>
      <c r="S12068" s="57"/>
      <c r="T12068" s="57"/>
      <c r="U12068" s="57"/>
      <c r="V12068" s="57"/>
    </row>
    <row r="12069" ht="15" spans="16:22">
      <c r="P12069" s="57"/>
      <c r="Q12069" s="57"/>
      <c r="R12069" s="57"/>
      <c r="S12069" s="57"/>
      <c r="T12069" s="57"/>
      <c r="U12069" s="57"/>
      <c r="V12069" s="57"/>
    </row>
    <row r="12070" ht="15" spans="16:22">
      <c r="P12070" s="57"/>
      <c r="Q12070" s="57"/>
      <c r="R12070" s="57"/>
      <c r="S12070" s="57"/>
      <c r="T12070" s="57"/>
      <c r="U12070" s="57"/>
      <c r="V12070" s="57"/>
    </row>
    <row r="12071" ht="15" spans="16:22">
      <c r="P12071" s="57"/>
      <c r="Q12071" s="57"/>
      <c r="R12071" s="57"/>
      <c r="S12071" s="57"/>
      <c r="T12071" s="57"/>
      <c r="U12071" s="57"/>
      <c r="V12071" s="57"/>
    </row>
    <row r="12072" ht="15" spans="16:22">
      <c r="P12072" s="57"/>
      <c r="Q12072" s="57"/>
      <c r="R12072" s="57"/>
      <c r="S12072" s="57"/>
      <c r="T12072" s="57"/>
      <c r="U12072" s="57"/>
      <c r="V12072" s="57"/>
    </row>
    <row r="12073" ht="15" spans="16:22">
      <c r="P12073" s="57"/>
      <c r="Q12073" s="57"/>
      <c r="R12073" s="57"/>
      <c r="S12073" s="57"/>
      <c r="T12073" s="57"/>
      <c r="U12073" s="57"/>
      <c r="V12073" s="57"/>
    </row>
    <row r="12074" ht="15" spans="16:22">
      <c r="P12074" s="57"/>
      <c r="Q12074" s="57"/>
      <c r="R12074" s="57"/>
      <c r="S12074" s="57"/>
      <c r="T12074" s="57"/>
      <c r="U12074" s="57"/>
      <c r="V12074" s="57"/>
    </row>
    <row r="12075" ht="15" spans="16:22">
      <c r="P12075" s="57"/>
      <c r="Q12075" s="57"/>
      <c r="R12075" s="57"/>
      <c r="S12075" s="57"/>
      <c r="T12075" s="57"/>
      <c r="U12075" s="57"/>
      <c r="V12075" s="57"/>
    </row>
    <row r="12076" ht="15" spans="16:22">
      <c r="P12076" s="57"/>
      <c r="Q12076" s="57"/>
      <c r="R12076" s="57"/>
      <c r="S12076" s="57"/>
      <c r="T12076" s="57"/>
      <c r="U12076" s="57"/>
      <c r="V12076" s="57"/>
    </row>
    <row r="12077" ht="15" spans="16:22">
      <c r="P12077" s="57"/>
      <c r="Q12077" s="57"/>
      <c r="R12077" s="57"/>
      <c r="S12077" s="57"/>
      <c r="T12077" s="57"/>
      <c r="U12077" s="57"/>
      <c r="V12077" s="57"/>
    </row>
    <row r="12078" ht="15" spans="16:22">
      <c r="P12078" s="57"/>
      <c r="Q12078" s="57"/>
      <c r="R12078" s="57"/>
      <c r="S12078" s="57"/>
      <c r="T12078" s="57"/>
      <c r="U12078" s="57"/>
      <c r="V12078" s="57"/>
    </row>
    <row r="12079" ht="15" spans="16:22">
      <c r="P12079" s="57"/>
      <c r="Q12079" s="57"/>
      <c r="R12079" s="57"/>
      <c r="S12079" s="57"/>
      <c r="T12079" s="57"/>
      <c r="U12079" s="57"/>
      <c r="V12079" s="57"/>
    </row>
    <row r="12080" ht="15" spans="16:22">
      <c r="P12080" s="57"/>
      <c r="Q12080" s="57"/>
      <c r="R12080" s="57"/>
      <c r="S12080" s="57"/>
      <c r="T12080" s="57"/>
      <c r="U12080" s="57"/>
      <c r="V12080" s="57"/>
    </row>
    <row r="12081" ht="15" spans="16:22">
      <c r="P12081" s="57"/>
      <c r="Q12081" s="57"/>
      <c r="R12081" s="57"/>
      <c r="S12081" s="57"/>
      <c r="T12081" s="57"/>
      <c r="U12081" s="57"/>
      <c r="V12081" s="57"/>
    </row>
    <row r="12082" ht="15" spans="16:22">
      <c r="P12082" s="57"/>
      <c r="Q12082" s="57"/>
      <c r="R12082" s="57"/>
      <c r="S12082" s="57"/>
      <c r="T12082" s="57"/>
      <c r="U12082" s="57"/>
      <c r="V12082" s="57"/>
    </row>
    <row r="12083" ht="15" spans="16:22">
      <c r="P12083" s="57"/>
      <c r="Q12083" s="57"/>
      <c r="R12083" s="57"/>
      <c r="S12083" s="57"/>
      <c r="T12083" s="57"/>
      <c r="U12083" s="57"/>
      <c r="V12083" s="57"/>
    </row>
    <row r="12084" ht="15" spans="16:22">
      <c r="P12084" s="57"/>
      <c r="Q12084" s="57"/>
      <c r="R12084" s="57"/>
      <c r="S12084" s="57"/>
      <c r="T12084" s="57"/>
      <c r="U12084" s="57"/>
      <c r="V12084" s="57"/>
    </row>
    <row r="12085" ht="15" spans="16:22">
      <c r="P12085" s="57"/>
      <c r="Q12085" s="57"/>
      <c r="R12085" s="57"/>
      <c r="S12085" s="57"/>
      <c r="T12085" s="57"/>
      <c r="U12085" s="57"/>
      <c r="V12085" s="57"/>
    </row>
    <row r="12086" ht="15" spans="16:22">
      <c r="P12086" s="57"/>
      <c r="Q12086" s="57"/>
      <c r="R12086" s="57"/>
      <c r="S12086" s="57"/>
      <c r="T12086" s="57"/>
      <c r="U12086" s="57"/>
      <c r="V12086" s="57"/>
    </row>
    <row r="12087" ht="15" spans="16:22">
      <c r="P12087" s="57"/>
      <c r="Q12087" s="57"/>
      <c r="R12087" s="57"/>
      <c r="S12087" s="57"/>
      <c r="T12087" s="57"/>
      <c r="U12087" s="57"/>
      <c r="V12087" s="57"/>
    </row>
    <row r="12088" ht="15" spans="16:22">
      <c r="P12088" s="57"/>
      <c r="Q12088" s="57"/>
      <c r="R12088" s="57"/>
      <c r="S12088" s="57"/>
      <c r="T12088" s="57"/>
      <c r="U12088" s="57"/>
      <c r="V12088" s="57"/>
    </row>
    <row r="12089" ht="15" spans="16:22">
      <c r="P12089" s="57"/>
      <c r="Q12089" s="57"/>
      <c r="R12089" s="57"/>
      <c r="S12089" s="57"/>
      <c r="T12089" s="57"/>
      <c r="U12089" s="57"/>
      <c r="V12089" s="57"/>
    </row>
    <row r="12090" ht="15" spans="16:22">
      <c r="P12090" s="57"/>
      <c r="Q12090" s="57"/>
      <c r="R12090" s="57"/>
      <c r="S12090" s="57"/>
      <c r="T12090" s="57"/>
      <c r="U12090" s="57"/>
      <c r="V12090" s="57"/>
    </row>
    <row r="12091" ht="15" spans="16:22">
      <c r="P12091" s="57"/>
      <c r="Q12091" s="57"/>
      <c r="R12091" s="57"/>
      <c r="S12091" s="57"/>
      <c r="T12091" s="57"/>
      <c r="U12091" s="57"/>
      <c r="V12091" s="57"/>
    </row>
    <row r="12092" ht="15" spans="16:22">
      <c r="P12092" s="57"/>
      <c r="Q12092" s="57"/>
      <c r="R12092" s="57"/>
      <c r="S12092" s="57"/>
      <c r="T12092" s="57"/>
      <c r="U12092" s="57"/>
      <c r="V12092" s="57"/>
    </row>
    <row r="12093" ht="15" spans="16:22">
      <c r="P12093" s="57"/>
      <c r="Q12093" s="57"/>
      <c r="R12093" s="57"/>
      <c r="S12093" s="57"/>
      <c r="T12093" s="57"/>
      <c r="U12093" s="57"/>
      <c r="V12093" s="57"/>
    </row>
    <row r="12094" ht="15" spans="16:22">
      <c r="P12094" s="57"/>
      <c r="Q12094" s="57"/>
      <c r="R12094" s="57"/>
      <c r="S12094" s="57"/>
      <c r="T12094" s="57"/>
      <c r="U12094" s="57"/>
      <c r="V12094" s="57"/>
    </row>
    <row r="12095" ht="15" spans="16:22">
      <c r="P12095" s="57"/>
      <c r="Q12095" s="57"/>
      <c r="R12095" s="57"/>
      <c r="S12095" s="57"/>
      <c r="T12095" s="57"/>
      <c r="U12095" s="57"/>
      <c r="V12095" s="57"/>
    </row>
    <row r="12096" ht="15" spans="16:22">
      <c r="P12096" s="57"/>
      <c r="Q12096" s="57"/>
      <c r="R12096" s="57"/>
      <c r="S12096" s="57"/>
      <c r="T12096" s="57"/>
      <c r="U12096" s="57"/>
      <c r="V12096" s="57"/>
    </row>
    <row r="12097" ht="15" spans="16:22">
      <c r="P12097" s="57"/>
      <c r="Q12097" s="57"/>
      <c r="R12097" s="57"/>
      <c r="S12097" s="57"/>
      <c r="T12097" s="57"/>
      <c r="U12097" s="57"/>
      <c r="V12097" s="57"/>
    </row>
    <row r="12098" ht="15" spans="16:22">
      <c r="P12098" s="57"/>
      <c r="Q12098" s="57"/>
      <c r="R12098" s="57"/>
      <c r="S12098" s="57"/>
      <c r="T12098" s="57"/>
      <c r="U12098" s="57"/>
      <c r="V12098" s="57"/>
    </row>
    <row r="12099" ht="15" spans="16:22">
      <c r="P12099" s="57"/>
      <c r="Q12099" s="57"/>
      <c r="R12099" s="57"/>
      <c r="S12099" s="57"/>
      <c r="T12099" s="57"/>
      <c r="U12099" s="57"/>
      <c r="V12099" s="57"/>
    </row>
    <row r="12100" ht="15" spans="16:22">
      <c r="P12100" s="57"/>
      <c r="Q12100" s="57"/>
      <c r="R12100" s="57"/>
      <c r="S12100" s="57"/>
      <c r="T12100" s="57"/>
      <c r="U12100" s="57"/>
      <c r="V12100" s="57"/>
    </row>
    <row r="12101" ht="15" spans="16:22">
      <c r="P12101" s="57"/>
      <c r="Q12101" s="57"/>
      <c r="R12101" s="57"/>
      <c r="S12101" s="57"/>
      <c r="T12101" s="57"/>
      <c r="U12101" s="57"/>
      <c r="V12101" s="57"/>
    </row>
    <row r="12102" ht="15" spans="16:22">
      <c r="P12102" s="57"/>
      <c r="Q12102" s="57"/>
      <c r="R12102" s="57"/>
      <c r="S12102" s="57"/>
      <c r="T12102" s="57"/>
      <c r="U12102" s="57"/>
      <c r="V12102" s="57"/>
    </row>
    <row r="12103" ht="15" spans="16:22">
      <c r="P12103" s="57"/>
      <c r="Q12103" s="57"/>
      <c r="R12103" s="57"/>
      <c r="S12103" s="57"/>
      <c r="T12103" s="57"/>
      <c r="U12103" s="57"/>
      <c r="V12103" s="57"/>
    </row>
    <row r="12104" ht="15" spans="16:22">
      <c r="P12104" s="57"/>
      <c r="Q12104" s="57"/>
      <c r="R12104" s="57"/>
      <c r="S12104" s="57"/>
      <c r="T12104" s="57"/>
      <c r="U12104" s="57"/>
      <c r="V12104" s="57"/>
    </row>
    <row r="12105" ht="15" spans="16:22">
      <c r="P12105" s="57"/>
      <c r="Q12105" s="57"/>
      <c r="R12105" s="57"/>
      <c r="S12105" s="57"/>
      <c r="T12105" s="57"/>
      <c r="U12105" s="57"/>
      <c r="V12105" s="57"/>
    </row>
    <row r="12106" ht="15" spans="16:22">
      <c r="P12106" s="57"/>
      <c r="Q12106" s="57"/>
      <c r="R12106" s="57"/>
      <c r="S12106" s="57"/>
      <c r="T12106" s="57"/>
      <c r="U12106" s="57"/>
      <c r="V12106" s="57"/>
    </row>
    <row r="12107" ht="15" spans="16:22">
      <c r="P12107" s="57"/>
      <c r="Q12107" s="57"/>
      <c r="R12107" s="57"/>
      <c r="S12107" s="57"/>
      <c r="T12107" s="57"/>
      <c r="U12107" s="57"/>
      <c r="V12107" s="57"/>
    </row>
    <row r="12108" ht="15" spans="16:22">
      <c r="P12108" s="57"/>
      <c r="Q12108" s="57"/>
      <c r="R12108" s="57"/>
      <c r="S12108" s="57"/>
      <c r="T12108" s="57"/>
      <c r="U12108" s="57"/>
      <c r="V12108" s="57"/>
    </row>
    <row r="12109" ht="15" spans="16:22">
      <c r="P12109" s="57"/>
      <c r="Q12109" s="57"/>
      <c r="R12109" s="57"/>
      <c r="S12109" s="57"/>
      <c r="T12109" s="57"/>
      <c r="U12109" s="57"/>
      <c r="V12109" s="57"/>
    </row>
    <row r="12110" ht="15" spans="16:22">
      <c r="P12110" s="57"/>
      <c r="Q12110" s="57"/>
      <c r="R12110" s="57"/>
      <c r="S12110" s="57"/>
      <c r="T12110" s="57"/>
      <c r="U12110" s="57"/>
      <c r="V12110" s="57"/>
    </row>
    <row r="12111" ht="15" spans="16:22">
      <c r="P12111" s="57"/>
      <c r="Q12111" s="57"/>
      <c r="R12111" s="57"/>
      <c r="S12111" s="57"/>
      <c r="T12111" s="57"/>
      <c r="U12111" s="57"/>
      <c r="V12111" s="57"/>
    </row>
    <row r="12112" ht="15" spans="16:22">
      <c r="P12112" s="57"/>
      <c r="Q12112" s="57"/>
      <c r="R12112" s="57"/>
      <c r="S12112" s="57"/>
      <c r="T12112" s="57"/>
      <c r="U12112" s="57"/>
      <c r="V12112" s="57"/>
    </row>
    <row r="12113" ht="15" spans="16:22">
      <c r="P12113" s="57"/>
      <c r="Q12113" s="57"/>
      <c r="R12113" s="57"/>
      <c r="S12113" s="57"/>
      <c r="T12113" s="57"/>
      <c r="U12113" s="57"/>
      <c r="V12113" s="57"/>
    </row>
    <row r="12114" ht="15" spans="16:22">
      <c r="P12114" s="57"/>
      <c r="Q12114" s="57"/>
      <c r="R12114" s="57"/>
      <c r="S12114" s="57"/>
      <c r="T12114" s="57"/>
      <c r="U12114" s="57"/>
      <c r="V12114" s="57"/>
    </row>
    <row r="12115" ht="15" spans="16:22">
      <c r="P12115" s="57"/>
      <c r="Q12115" s="57"/>
      <c r="R12115" s="57"/>
      <c r="S12115" s="57"/>
      <c r="T12115" s="57"/>
      <c r="U12115" s="57"/>
      <c r="V12115" s="57"/>
    </row>
    <row r="12116" ht="15" spans="16:22">
      <c r="P12116" s="57"/>
      <c r="Q12116" s="57"/>
      <c r="R12116" s="57"/>
      <c r="S12116" s="57"/>
      <c r="T12116" s="57"/>
      <c r="U12116" s="57"/>
      <c r="V12116" s="57"/>
    </row>
    <row r="12117" ht="15" spans="16:22">
      <c r="P12117" s="57"/>
      <c r="Q12117" s="57"/>
      <c r="R12117" s="57"/>
      <c r="S12117" s="57"/>
      <c r="T12117" s="57"/>
      <c r="U12117" s="57"/>
      <c r="V12117" s="57"/>
    </row>
    <row r="12118" ht="15" spans="16:22">
      <c r="P12118" s="57"/>
      <c r="Q12118" s="57"/>
      <c r="R12118" s="57"/>
      <c r="S12118" s="57"/>
      <c r="T12118" s="57"/>
      <c r="U12118" s="57"/>
      <c r="V12118" s="57"/>
    </row>
    <row r="12119" ht="15" spans="16:22">
      <c r="P12119" s="57"/>
      <c r="Q12119" s="57"/>
      <c r="R12119" s="57"/>
      <c r="S12119" s="57"/>
      <c r="T12119" s="57"/>
      <c r="U12119" s="57"/>
      <c r="V12119" s="57"/>
    </row>
    <row r="12120" ht="15" spans="16:22">
      <c r="P12120" s="57"/>
      <c r="Q12120" s="57"/>
      <c r="R12120" s="57"/>
      <c r="S12120" s="57"/>
      <c r="T12120" s="57"/>
      <c r="U12120" s="57"/>
      <c r="V12120" s="57"/>
    </row>
    <row r="12121" ht="15" spans="16:22">
      <c r="P12121" s="57"/>
      <c r="Q12121" s="57"/>
      <c r="R12121" s="57"/>
      <c r="S12121" s="57"/>
      <c r="T12121" s="57"/>
      <c r="U12121" s="57"/>
      <c r="V12121" s="57"/>
    </row>
    <row r="12122" ht="15" spans="16:22">
      <c r="P12122" s="57"/>
      <c r="Q12122" s="57"/>
      <c r="R12122" s="57"/>
      <c r="S12122" s="57"/>
      <c r="T12122" s="57"/>
      <c r="U12122" s="57"/>
      <c r="V12122" s="57"/>
    </row>
    <row r="12123" ht="15" spans="16:22">
      <c r="P12123" s="57"/>
      <c r="Q12123" s="57"/>
      <c r="R12123" s="57"/>
      <c r="S12123" s="57"/>
      <c r="T12123" s="57"/>
      <c r="U12123" s="57"/>
      <c r="V12123" s="57"/>
    </row>
    <row r="12124" ht="15" spans="16:22">
      <c r="P12124" s="57"/>
      <c r="Q12124" s="57"/>
      <c r="R12124" s="57"/>
      <c r="S12124" s="57"/>
      <c r="T12124" s="57"/>
      <c r="U12124" s="57"/>
      <c r="V12124" s="57"/>
    </row>
    <row r="12125" ht="15" spans="16:22">
      <c r="P12125" s="57"/>
      <c r="Q12125" s="57"/>
      <c r="R12125" s="57"/>
      <c r="S12125" s="57"/>
      <c r="T12125" s="57"/>
      <c r="U12125" s="57"/>
      <c r="V12125" s="57"/>
    </row>
    <row r="12126" ht="15" spans="16:22">
      <c r="P12126" s="57"/>
      <c r="Q12126" s="57"/>
      <c r="R12126" s="57"/>
      <c r="S12126" s="57"/>
      <c r="T12126" s="57"/>
      <c r="U12126" s="57"/>
      <c r="V12126" s="57"/>
    </row>
    <row r="12127" ht="15" spans="16:22">
      <c r="P12127" s="57"/>
      <c r="Q12127" s="57"/>
      <c r="R12127" s="57"/>
      <c r="S12127" s="57"/>
      <c r="T12127" s="57"/>
      <c r="U12127" s="57"/>
      <c r="V12127" s="57"/>
    </row>
    <row r="12128" ht="15" spans="16:22">
      <c r="P12128" s="57"/>
      <c r="Q12128" s="57"/>
      <c r="R12128" s="57"/>
      <c r="S12128" s="57"/>
      <c r="T12128" s="57"/>
      <c r="U12128" s="57"/>
      <c r="V12128" s="57"/>
    </row>
    <row r="12129" ht="15" spans="16:22">
      <c r="P12129" s="57"/>
      <c r="Q12129" s="57"/>
      <c r="R12129" s="57"/>
      <c r="S12129" s="57"/>
      <c r="T12129" s="57"/>
      <c r="U12129" s="57"/>
      <c r="V12129" s="57"/>
    </row>
    <row r="12130" ht="15" spans="16:22">
      <c r="P12130" s="57"/>
      <c r="Q12130" s="57"/>
      <c r="R12130" s="57"/>
      <c r="S12130" s="57"/>
      <c r="T12130" s="57"/>
      <c r="U12130" s="57"/>
      <c r="V12130" s="57"/>
    </row>
    <row r="12131" ht="15" spans="16:22">
      <c r="P12131" s="57"/>
      <c r="Q12131" s="57"/>
      <c r="R12131" s="57"/>
      <c r="S12131" s="57"/>
      <c r="T12131" s="57"/>
      <c r="U12131" s="57"/>
      <c r="V12131" s="57"/>
    </row>
    <row r="12132" ht="15" spans="16:22">
      <c r="P12132" s="57"/>
      <c r="Q12132" s="57"/>
      <c r="R12132" s="57"/>
      <c r="S12132" s="57"/>
      <c r="T12132" s="57"/>
      <c r="U12132" s="57"/>
      <c r="V12132" s="57"/>
    </row>
    <row r="12133" ht="15" spans="16:22">
      <c r="P12133" s="57"/>
      <c r="Q12133" s="57"/>
      <c r="R12133" s="57"/>
      <c r="S12133" s="57"/>
      <c r="T12133" s="57"/>
      <c r="U12133" s="57"/>
      <c r="V12133" s="57"/>
    </row>
    <row r="12134" ht="15" spans="16:22">
      <c r="P12134" s="57"/>
      <c r="Q12134" s="57"/>
      <c r="R12134" s="57"/>
      <c r="S12134" s="57"/>
      <c r="T12134" s="57"/>
      <c r="U12134" s="57"/>
      <c r="V12134" s="57"/>
    </row>
    <row r="12135" ht="15" spans="16:22">
      <c r="P12135" s="57"/>
      <c r="Q12135" s="57"/>
      <c r="R12135" s="57"/>
      <c r="S12135" s="57"/>
      <c r="T12135" s="57"/>
      <c r="U12135" s="57"/>
      <c r="V12135" s="57"/>
    </row>
    <row r="12136" ht="15" spans="16:22">
      <c r="P12136" s="57"/>
      <c r="Q12136" s="57"/>
      <c r="R12136" s="57"/>
      <c r="S12136" s="57"/>
      <c r="T12136" s="57"/>
      <c r="U12136" s="57"/>
      <c r="V12136" s="57"/>
    </row>
    <row r="12137" ht="15" spans="16:22">
      <c r="P12137" s="57"/>
      <c r="Q12137" s="57"/>
      <c r="R12137" s="57"/>
      <c r="S12137" s="57"/>
      <c r="T12137" s="57"/>
      <c r="U12137" s="57"/>
      <c r="V12137" s="57"/>
    </row>
    <row r="12138" ht="15" spans="16:22">
      <c r="P12138" s="57"/>
      <c r="Q12138" s="57"/>
      <c r="R12138" s="57"/>
      <c r="S12138" s="57"/>
      <c r="T12138" s="57"/>
      <c r="U12138" s="57"/>
      <c r="V12138" s="57"/>
    </row>
    <row r="12139" ht="15" spans="16:22">
      <c r="P12139" s="57"/>
      <c r="Q12139" s="57"/>
      <c r="R12139" s="57"/>
      <c r="S12139" s="57"/>
      <c r="T12139" s="57"/>
      <c r="U12139" s="57"/>
      <c r="V12139" s="57"/>
    </row>
    <row r="12140" ht="15" spans="16:22">
      <c r="P12140" s="57"/>
      <c r="Q12140" s="57"/>
      <c r="R12140" s="57"/>
      <c r="S12140" s="57"/>
      <c r="T12140" s="57"/>
      <c r="U12140" s="57"/>
      <c r="V12140" s="57"/>
    </row>
    <row r="12141" ht="15" spans="16:22">
      <c r="P12141" s="57"/>
      <c r="Q12141" s="57"/>
      <c r="R12141" s="57"/>
      <c r="S12141" s="57"/>
      <c r="T12141" s="57"/>
      <c r="U12141" s="57"/>
      <c r="V12141" s="57"/>
    </row>
    <row r="12142" ht="15" spans="16:22">
      <c r="P12142" s="57"/>
      <c r="Q12142" s="57"/>
      <c r="R12142" s="57"/>
      <c r="S12142" s="57"/>
      <c r="T12142" s="57"/>
      <c r="U12142" s="57"/>
      <c r="V12142" s="57"/>
    </row>
    <row r="12143" ht="15" spans="16:22">
      <c r="P12143" s="57"/>
      <c r="Q12143" s="57"/>
      <c r="R12143" s="57"/>
      <c r="S12143" s="57"/>
      <c r="T12143" s="57"/>
      <c r="U12143" s="57"/>
      <c r="V12143" s="57"/>
    </row>
    <row r="12144" ht="15" spans="16:22">
      <c r="P12144" s="57"/>
      <c r="Q12144" s="57"/>
      <c r="R12144" s="57"/>
      <c r="S12144" s="57"/>
      <c r="T12144" s="57"/>
      <c r="U12144" s="57"/>
      <c r="V12144" s="57"/>
    </row>
    <row r="12145" ht="15" spans="16:22">
      <c r="P12145" s="57"/>
      <c r="Q12145" s="57"/>
      <c r="R12145" s="57"/>
      <c r="S12145" s="57"/>
      <c r="T12145" s="57"/>
      <c r="U12145" s="57"/>
      <c r="V12145" s="57"/>
    </row>
    <row r="12146" ht="15" spans="16:22">
      <c r="P12146" s="57"/>
      <c r="Q12146" s="57"/>
      <c r="R12146" s="57"/>
      <c r="S12146" s="57"/>
      <c r="T12146" s="57"/>
      <c r="U12146" s="57"/>
      <c r="V12146" s="57"/>
    </row>
    <row r="12147" ht="15" spans="16:22">
      <c r="P12147" s="57"/>
      <c r="Q12147" s="57"/>
      <c r="R12147" s="57"/>
      <c r="S12147" s="57"/>
      <c r="T12147" s="57"/>
      <c r="U12147" s="57"/>
      <c r="V12147" s="57"/>
    </row>
    <row r="12148" ht="15" spans="16:22">
      <c r="P12148" s="57"/>
      <c r="Q12148" s="57"/>
      <c r="R12148" s="57"/>
      <c r="S12148" s="57"/>
      <c r="T12148" s="57"/>
      <c r="U12148" s="57"/>
      <c r="V12148" s="57"/>
    </row>
    <row r="12149" ht="15" spans="16:22">
      <c r="P12149" s="57"/>
      <c r="Q12149" s="57"/>
      <c r="R12149" s="57"/>
      <c r="S12149" s="57"/>
      <c r="T12149" s="57"/>
      <c r="U12149" s="57"/>
      <c r="V12149" s="57"/>
    </row>
    <row r="12150" ht="15" spans="16:22">
      <c r="P12150" s="57"/>
      <c r="Q12150" s="57"/>
      <c r="R12150" s="57"/>
      <c r="S12150" s="57"/>
      <c r="T12150" s="57"/>
      <c r="U12150" s="57"/>
      <c r="V12150" s="57"/>
    </row>
    <row r="12151" ht="15" spans="16:22">
      <c r="P12151" s="57"/>
      <c r="Q12151" s="57"/>
      <c r="R12151" s="57"/>
      <c r="S12151" s="57"/>
      <c r="T12151" s="57"/>
      <c r="U12151" s="57"/>
      <c r="V12151" s="57"/>
    </row>
    <row r="12152" ht="15" spans="16:22">
      <c r="P12152" s="57"/>
      <c r="Q12152" s="57"/>
      <c r="R12152" s="57"/>
      <c r="S12152" s="57"/>
      <c r="T12152" s="57"/>
      <c r="U12152" s="57"/>
      <c r="V12152" s="57"/>
    </row>
    <row r="12153" ht="15" spans="16:22">
      <c r="P12153" s="57"/>
      <c r="Q12153" s="57"/>
      <c r="R12153" s="57"/>
      <c r="S12153" s="57"/>
      <c r="T12153" s="57"/>
      <c r="U12153" s="57"/>
      <c r="V12153" s="57"/>
    </row>
    <row r="12154" ht="15" spans="16:22">
      <c r="P12154" s="57"/>
      <c r="Q12154" s="57"/>
      <c r="R12154" s="57"/>
      <c r="S12154" s="57"/>
      <c r="T12154" s="57"/>
      <c r="U12154" s="57"/>
      <c r="V12154" s="57"/>
    </row>
    <row r="12155" ht="15" spans="16:22">
      <c r="P12155" s="57"/>
      <c r="Q12155" s="57"/>
      <c r="R12155" s="57"/>
      <c r="S12155" s="57"/>
      <c r="T12155" s="57"/>
      <c r="U12155" s="57"/>
      <c r="V12155" s="57"/>
    </row>
    <row r="12156" ht="15" spans="16:22">
      <c r="P12156" s="57"/>
      <c r="Q12156" s="57"/>
      <c r="R12156" s="57"/>
      <c r="S12156" s="57"/>
      <c r="T12156" s="57"/>
      <c r="U12156" s="57"/>
      <c r="V12156" s="57"/>
    </row>
    <row r="12157" ht="15" spans="16:22">
      <c r="P12157" s="57"/>
      <c r="Q12157" s="57"/>
      <c r="R12157" s="57"/>
      <c r="S12157" s="57"/>
      <c r="T12157" s="57"/>
      <c r="U12157" s="57"/>
      <c r="V12157" s="57"/>
    </row>
    <row r="12158" ht="15" spans="16:22">
      <c r="P12158" s="57"/>
      <c r="Q12158" s="57"/>
      <c r="R12158" s="57"/>
      <c r="S12158" s="57"/>
      <c r="T12158" s="57"/>
      <c r="U12158" s="57"/>
      <c r="V12158" s="57"/>
    </row>
    <row r="12159" ht="15" spans="16:22">
      <c r="P12159" s="57"/>
      <c r="Q12159" s="57"/>
      <c r="R12159" s="57"/>
      <c r="S12159" s="57"/>
      <c r="T12159" s="57"/>
      <c r="U12159" s="57"/>
      <c r="V12159" s="57"/>
    </row>
    <row r="12160" ht="15" spans="16:22">
      <c r="P12160" s="57"/>
      <c r="Q12160" s="57"/>
      <c r="R12160" s="57"/>
      <c r="S12160" s="57"/>
      <c r="T12160" s="57"/>
      <c r="U12160" s="57"/>
      <c r="V12160" s="57"/>
    </row>
    <row r="12161" ht="15" spans="16:22">
      <c r="P12161" s="57"/>
      <c r="Q12161" s="57"/>
      <c r="R12161" s="57"/>
      <c r="S12161" s="57"/>
      <c r="T12161" s="57"/>
      <c r="U12161" s="57"/>
      <c r="V12161" s="57"/>
    </row>
    <row r="12162" ht="15" spans="16:22">
      <c r="P12162" s="57"/>
      <c r="Q12162" s="57"/>
      <c r="R12162" s="57"/>
      <c r="S12162" s="57"/>
      <c r="T12162" s="57"/>
      <c r="U12162" s="57"/>
      <c r="V12162" s="57"/>
    </row>
    <row r="12163" ht="15" spans="16:22">
      <c r="P12163" s="57"/>
      <c r="Q12163" s="57"/>
      <c r="R12163" s="57"/>
      <c r="S12163" s="57"/>
      <c r="T12163" s="57"/>
      <c r="U12163" s="57"/>
      <c r="V12163" s="57"/>
    </row>
    <row r="12164" ht="15" spans="16:22">
      <c r="P12164" s="57"/>
      <c r="Q12164" s="57"/>
      <c r="R12164" s="57"/>
      <c r="S12164" s="57"/>
      <c r="T12164" s="57"/>
      <c r="U12164" s="57"/>
      <c r="V12164" s="57"/>
    </row>
    <row r="12165" ht="15" spans="16:22">
      <c r="P12165" s="57"/>
      <c r="Q12165" s="57"/>
      <c r="R12165" s="57"/>
      <c r="S12165" s="57"/>
      <c r="T12165" s="57"/>
      <c r="U12165" s="57"/>
      <c r="V12165" s="57"/>
    </row>
    <row r="12166" ht="15" spans="16:22">
      <c r="P12166" s="57"/>
      <c r="Q12166" s="57"/>
      <c r="R12166" s="57"/>
      <c r="S12166" s="57"/>
      <c r="T12166" s="57"/>
      <c r="U12166" s="57"/>
      <c r="V12166" s="57"/>
    </row>
    <row r="12167" ht="15" spans="16:22">
      <c r="P12167" s="57"/>
      <c r="Q12167" s="57"/>
      <c r="R12167" s="57"/>
      <c r="S12167" s="57"/>
      <c r="T12167" s="57"/>
      <c r="U12167" s="57"/>
      <c r="V12167" s="57"/>
    </row>
    <row r="12168" ht="15" spans="16:22">
      <c r="P12168" s="57"/>
      <c r="Q12168" s="57"/>
      <c r="R12168" s="57"/>
      <c r="S12168" s="57"/>
      <c r="T12168" s="57"/>
      <c r="U12168" s="57"/>
      <c r="V12168" s="57"/>
    </row>
    <row r="12169" ht="15" spans="16:22">
      <c r="P12169" s="57"/>
      <c r="Q12169" s="57"/>
      <c r="R12169" s="57"/>
      <c r="S12169" s="57"/>
      <c r="T12169" s="57"/>
      <c r="U12169" s="57"/>
      <c r="V12169" s="57"/>
    </row>
    <row r="12170" ht="15" spans="16:22">
      <c r="P12170" s="57"/>
      <c r="Q12170" s="57"/>
      <c r="R12170" s="57"/>
      <c r="S12170" s="57"/>
      <c r="T12170" s="57"/>
      <c r="U12170" s="57"/>
      <c r="V12170" s="57"/>
    </row>
    <row r="12171" ht="15" spans="16:22">
      <c r="P12171" s="57"/>
      <c r="Q12171" s="57"/>
      <c r="R12171" s="57"/>
      <c r="S12171" s="57"/>
      <c r="T12171" s="57"/>
      <c r="U12171" s="57"/>
      <c r="V12171" s="57"/>
    </row>
    <row r="12172" ht="15" spans="16:22">
      <c r="P12172" s="57"/>
      <c r="Q12172" s="57"/>
      <c r="R12172" s="57"/>
      <c r="S12172" s="57"/>
      <c r="T12172" s="57"/>
      <c r="U12172" s="57"/>
      <c r="V12172" s="57"/>
    </row>
    <row r="12173" ht="15" spans="16:22">
      <c r="P12173" s="57"/>
      <c r="Q12173" s="57"/>
      <c r="R12173" s="57"/>
      <c r="S12173" s="57"/>
      <c r="T12173" s="57"/>
      <c r="U12173" s="57"/>
      <c r="V12173" s="57"/>
    </row>
    <row r="12174" ht="15" spans="16:22">
      <c r="P12174" s="57"/>
      <c r="Q12174" s="57"/>
      <c r="R12174" s="57"/>
      <c r="S12174" s="57"/>
      <c r="T12174" s="57"/>
      <c r="U12174" s="57"/>
      <c r="V12174" s="57"/>
    </row>
    <row r="12175" ht="15" spans="16:22">
      <c r="P12175" s="57"/>
      <c r="Q12175" s="57"/>
      <c r="R12175" s="57"/>
      <c r="S12175" s="57"/>
      <c r="T12175" s="57"/>
      <c r="U12175" s="57"/>
      <c r="V12175" s="57"/>
    </row>
    <row r="12176" ht="15" spans="16:22">
      <c r="P12176" s="57"/>
      <c r="Q12176" s="57"/>
      <c r="R12176" s="57"/>
      <c r="S12176" s="57"/>
      <c r="T12176" s="57"/>
      <c r="U12176" s="57"/>
      <c r="V12176" s="57"/>
    </row>
    <row r="12177" ht="15" spans="16:22">
      <c r="P12177" s="57"/>
      <c r="Q12177" s="57"/>
      <c r="R12177" s="57"/>
      <c r="S12177" s="57"/>
      <c r="T12177" s="57"/>
      <c r="U12177" s="57"/>
      <c r="V12177" s="57"/>
    </row>
    <row r="12178" ht="15" spans="16:22">
      <c r="P12178" s="57"/>
      <c r="Q12178" s="57"/>
      <c r="R12178" s="57"/>
      <c r="S12178" s="57"/>
      <c r="T12178" s="57"/>
      <c r="U12178" s="57"/>
      <c r="V12178" s="57"/>
    </row>
    <row r="12179" ht="15" spans="16:22">
      <c r="P12179" s="57"/>
      <c r="Q12179" s="57"/>
      <c r="R12179" s="57"/>
      <c r="S12179" s="57"/>
      <c r="T12179" s="57"/>
      <c r="U12179" s="57"/>
      <c r="V12179" s="57"/>
    </row>
    <row r="12180" ht="15" spans="16:22">
      <c r="P12180" s="57"/>
      <c r="Q12180" s="57"/>
      <c r="R12180" s="57"/>
      <c r="S12180" s="57"/>
      <c r="T12180" s="57"/>
      <c r="U12180" s="57"/>
      <c r="V12180" s="57"/>
    </row>
    <row r="12181" ht="15" spans="16:22">
      <c r="P12181" s="57"/>
      <c r="Q12181" s="57"/>
      <c r="R12181" s="57"/>
      <c r="S12181" s="57"/>
      <c r="T12181" s="57"/>
      <c r="U12181" s="57"/>
      <c r="V12181" s="57"/>
    </row>
    <row r="12182" ht="15" spans="16:22">
      <c r="P12182" s="57"/>
      <c r="Q12182" s="57"/>
      <c r="R12182" s="57"/>
      <c r="S12182" s="57"/>
      <c r="T12182" s="57"/>
      <c r="U12182" s="57"/>
      <c r="V12182" s="57"/>
    </row>
    <row r="12183" ht="15" spans="16:22">
      <c r="P12183" s="57"/>
      <c r="Q12183" s="57"/>
      <c r="R12183" s="57"/>
      <c r="S12183" s="57"/>
      <c r="T12183" s="57"/>
      <c r="U12183" s="57"/>
      <c r="V12183" s="57"/>
    </row>
    <row r="12184" ht="15" spans="16:22">
      <c r="P12184" s="57"/>
      <c r="Q12184" s="57"/>
      <c r="R12184" s="57"/>
      <c r="S12184" s="57"/>
      <c r="T12184" s="57"/>
      <c r="U12184" s="57"/>
      <c r="V12184" s="57"/>
    </row>
    <row r="12185" ht="15" spans="16:22">
      <c r="P12185" s="57"/>
      <c r="Q12185" s="57"/>
      <c r="R12185" s="57"/>
      <c r="S12185" s="57"/>
      <c r="T12185" s="57"/>
      <c r="U12185" s="57"/>
      <c r="V12185" s="57"/>
    </row>
    <row r="12186" ht="15" spans="16:22">
      <c r="P12186" s="57"/>
      <c r="Q12186" s="57"/>
      <c r="R12186" s="57"/>
      <c r="S12186" s="57"/>
      <c r="T12186" s="57"/>
      <c r="U12186" s="57"/>
      <c r="V12186" s="57"/>
    </row>
    <row r="12187" ht="15" spans="16:22">
      <c r="P12187" s="57"/>
      <c r="Q12187" s="57"/>
      <c r="R12187" s="57"/>
      <c r="S12187" s="57"/>
      <c r="T12187" s="57"/>
      <c r="U12187" s="57"/>
      <c r="V12187" s="57"/>
    </row>
    <row r="12188" ht="15" spans="16:22">
      <c r="P12188" s="57"/>
      <c r="Q12188" s="57"/>
      <c r="R12188" s="57"/>
      <c r="S12188" s="57"/>
      <c r="T12188" s="57"/>
      <c r="U12188" s="57"/>
      <c r="V12188" s="57"/>
    </row>
    <row r="12189" ht="15" spans="16:22">
      <c r="P12189" s="57"/>
      <c r="Q12189" s="57"/>
      <c r="R12189" s="57"/>
      <c r="S12189" s="57"/>
      <c r="T12189" s="57"/>
      <c r="U12189" s="57"/>
      <c r="V12189" s="57"/>
    </row>
    <row r="12190" ht="15" spans="16:22">
      <c r="P12190" s="57"/>
      <c r="Q12190" s="57"/>
      <c r="R12190" s="57"/>
      <c r="S12190" s="57"/>
      <c r="T12190" s="57"/>
      <c r="U12190" s="57"/>
      <c r="V12190" s="57"/>
    </row>
    <row r="12191" ht="15" spans="16:22">
      <c r="P12191" s="57"/>
      <c r="Q12191" s="57"/>
      <c r="R12191" s="57"/>
      <c r="S12191" s="57"/>
      <c r="T12191" s="57"/>
      <c r="U12191" s="57"/>
      <c r="V12191" s="57"/>
    </row>
    <row r="12192" ht="15" spans="16:22">
      <c r="P12192" s="57"/>
      <c r="Q12192" s="57"/>
      <c r="R12192" s="57"/>
      <c r="S12192" s="57"/>
      <c r="T12192" s="57"/>
      <c r="U12192" s="57"/>
      <c r="V12192" s="57"/>
    </row>
    <row r="12193" ht="15" spans="16:22">
      <c r="P12193" s="57"/>
      <c r="Q12193" s="57"/>
      <c r="R12193" s="57"/>
      <c r="S12193" s="57"/>
      <c r="T12193" s="57"/>
      <c r="U12193" s="57"/>
      <c r="V12193" s="57"/>
    </row>
    <row r="12194" ht="15" spans="16:22">
      <c r="P12194" s="57"/>
      <c r="Q12194" s="57"/>
      <c r="R12194" s="57"/>
      <c r="S12194" s="57"/>
      <c r="T12194" s="57"/>
      <c r="U12194" s="57"/>
      <c r="V12194" s="57"/>
    </row>
    <row r="12195" ht="15" spans="16:22">
      <c r="P12195" s="57"/>
      <c r="Q12195" s="57"/>
      <c r="R12195" s="57"/>
      <c r="S12195" s="57"/>
      <c r="T12195" s="57"/>
      <c r="U12195" s="57"/>
      <c r="V12195" s="57"/>
    </row>
    <row r="12196" ht="15" spans="16:22">
      <c r="P12196" s="57"/>
      <c r="Q12196" s="57"/>
      <c r="R12196" s="57"/>
      <c r="S12196" s="57"/>
      <c r="T12196" s="57"/>
      <c r="U12196" s="57"/>
      <c r="V12196" s="57"/>
    </row>
    <row r="12197" ht="15" spans="16:22">
      <c r="P12197" s="57"/>
      <c r="Q12197" s="57"/>
      <c r="R12197" s="57"/>
      <c r="S12197" s="57"/>
      <c r="T12197" s="57"/>
      <c r="U12197" s="57"/>
      <c r="V12197" s="57"/>
    </row>
    <row r="12198" ht="15" spans="16:22">
      <c r="P12198" s="57"/>
      <c r="Q12198" s="57"/>
      <c r="R12198" s="57"/>
      <c r="S12198" s="57"/>
      <c r="T12198" s="57"/>
      <c r="U12198" s="57"/>
      <c r="V12198" s="57"/>
    </row>
    <row r="12199" ht="15" spans="16:22">
      <c r="P12199" s="57"/>
      <c r="Q12199" s="57"/>
      <c r="R12199" s="57"/>
      <c r="S12199" s="57"/>
      <c r="T12199" s="57"/>
      <c r="U12199" s="57"/>
      <c r="V12199" s="57"/>
    </row>
    <row r="12200" ht="15" spans="16:22">
      <c r="P12200" s="57"/>
      <c r="Q12200" s="57"/>
      <c r="R12200" s="57"/>
      <c r="S12200" s="57"/>
      <c r="T12200" s="57"/>
      <c r="U12200" s="57"/>
      <c r="V12200" s="57"/>
    </row>
    <row r="12201" ht="15" spans="16:22">
      <c r="P12201" s="57"/>
      <c r="Q12201" s="57"/>
      <c r="R12201" s="57"/>
      <c r="S12201" s="57"/>
      <c r="T12201" s="57"/>
      <c r="U12201" s="57"/>
      <c r="V12201" s="57"/>
    </row>
    <row r="12202" ht="15" spans="16:22">
      <c r="P12202" s="57"/>
      <c r="Q12202" s="57"/>
      <c r="R12202" s="57"/>
      <c r="S12202" s="57"/>
      <c r="T12202" s="57"/>
      <c r="U12202" s="57"/>
      <c r="V12202" s="57"/>
    </row>
    <row r="12203" ht="15" spans="16:22">
      <c r="P12203" s="57"/>
      <c r="Q12203" s="57"/>
      <c r="R12203" s="57"/>
      <c r="S12203" s="57"/>
      <c r="T12203" s="57"/>
      <c r="U12203" s="57"/>
      <c r="V12203" s="57"/>
    </row>
    <row r="12204" ht="15" spans="16:22">
      <c r="P12204" s="57"/>
      <c r="Q12204" s="57"/>
      <c r="R12204" s="57"/>
      <c r="S12204" s="57"/>
      <c r="T12204" s="57"/>
      <c r="U12204" s="57"/>
      <c r="V12204" s="57"/>
    </row>
    <row r="12205" ht="15" spans="16:22">
      <c r="P12205" s="57"/>
      <c r="Q12205" s="57"/>
      <c r="R12205" s="57"/>
      <c r="S12205" s="57"/>
      <c r="T12205" s="57"/>
      <c r="U12205" s="57"/>
      <c r="V12205" s="57"/>
    </row>
    <row r="12206" ht="15" spans="16:22">
      <c r="P12206" s="57"/>
      <c r="Q12206" s="57"/>
      <c r="R12206" s="57"/>
      <c r="S12206" s="57"/>
      <c r="T12206" s="57"/>
      <c r="U12206" s="57"/>
      <c r="V12206" s="57"/>
    </row>
    <row r="12207" ht="15" spans="16:22">
      <c r="P12207" s="57"/>
      <c r="Q12207" s="57"/>
      <c r="R12207" s="57"/>
      <c r="S12207" s="57"/>
      <c r="T12207" s="57"/>
      <c r="U12207" s="57"/>
      <c r="V12207" s="57"/>
    </row>
    <row r="12208" ht="15" spans="16:22">
      <c r="P12208" s="57"/>
      <c r="Q12208" s="57"/>
      <c r="R12208" s="57"/>
      <c r="S12208" s="57"/>
      <c r="T12208" s="57"/>
      <c r="U12208" s="57"/>
      <c r="V12208" s="57"/>
    </row>
    <row r="12209" ht="15" spans="16:22">
      <c r="P12209" s="57"/>
      <c r="Q12209" s="57"/>
      <c r="R12209" s="57"/>
      <c r="S12209" s="57"/>
      <c r="T12209" s="57"/>
      <c r="U12209" s="57"/>
      <c r="V12209" s="57"/>
    </row>
    <row r="12210" ht="15" spans="16:22">
      <c r="P12210" s="57"/>
      <c r="Q12210" s="57"/>
      <c r="R12210" s="57"/>
      <c r="S12210" s="57"/>
      <c r="T12210" s="57"/>
      <c r="U12210" s="57"/>
      <c r="V12210" s="57"/>
    </row>
    <row r="12211" ht="15" spans="16:22">
      <c r="P12211" s="57"/>
      <c r="Q12211" s="57"/>
      <c r="R12211" s="57"/>
      <c r="S12211" s="57"/>
      <c r="T12211" s="57"/>
      <c r="U12211" s="57"/>
      <c r="V12211" s="57"/>
    </row>
    <row r="12212" ht="15" spans="16:22">
      <c r="P12212" s="57"/>
      <c r="Q12212" s="57"/>
      <c r="R12212" s="57"/>
      <c r="S12212" s="57"/>
      <c r="T12212" s="57"/>
      <c r="U12212" s="57"/>
      <c r="V12212" s="57"/>
    </row>
    <row r="12213" ht="15" spans="16:22">
      <c r="P12213" s="57"/>
      <c r="Q12213" s="57"/>
      <c r="R12213" s="57"/>
      <c r="S12213" s="57"/>
      <c r="T12213" s="57"/>
      <c r="U12213" s="57"/>
      <c r="V12213" s="57"/>
    </row>
    <row r="12214" ht="15" spans="16:22">
      <c r="P12214" s="57"/>
      <c r="Q12214" s="57"/>
      <c r="R12214" s="57"/>
      <c r="S12214" s="57"/>
      <c r="T12214" s="57"/>
      <c r="U12214" s="57"/>
      <c r="V12214" s="57"/>
    </row>
    <row r="12215" ht="15" spans="16:22">
      <c r="P12215" s="57"/>
      <c r="Q12215" s="57"/>
      <c r="R12215" s="57"/>
      <c r="S12215" s="57"/>
      <c r="T12215" s="57"/>
      <c r="U12215" s="57"/>
      <c r="V12215" s="57"/>
    </row>
    <row r="12216" ht="15" spans="16:22">
      <c r="P12216" s="57"/>
      <c r="Q12216" s="57"/>
      <c r="R12216" s="57"/>
      <c r="S12216" s="57"/>
      <c r="T12216" s="57"/>
      <c r="U12216" s="57"/>
      <c r="V12216" s="57"/>
    </row>
    <row r="12217" ht="15" spans="16:22">
      <c r="P12217" s="57"/>
      <c r="Q12217" s="57"/>
      <c r="R12217" s="57"/>
      <c r="S12217" s="57"/>
      <c r="T12217" s="57"/>
      <c r="U12217" s="57"/>
      <c r="V12217" s="57"/>
    </row>
    <row r="12218" ht="15" spans="16:22">
      <c r="P12218" s="57"/>
      <c r="Q12218" s="57"/>
      <c r="R12218" s="57"/>
      <c r="S12218" s="57"/>
      <c r="T12218" s="57"/>
      <c r="U12218" s="57"/>
      <c r="V12218" s="57"/>
    </row>
    <row r="12219" ht="15" spans="16:22">
      <c r="P12219" s="57"/>
      <c r="Q12219" s="57"/>
      <c r="R12219" s="57"/>
      <c r="S12219" s="57"/>
      <c r="T12219" s="57"/>
      <c r="U12219" s="57"/>
      <c r="V12219" s="57"/>
    </row>
    <row r="12220" ht="15" spans="16:22">
      <c r="P12220" s="57"/>
      <c r="Q12220" s="57"/>
      <c r="R12220" s="57"/>
      <c r="S12220" s="57"/>
      <c r="T12220" s="57"/>
      <c r="U12220" s="57"/>
      <c r="V12220" s="57"/>
    </row>
    <row r="12221" ht="15" spans="16:22">
      <c r="P12221" s="57"/>
      <c r="Q12221" s="57"/>
      <c r="R12221" s="57"/>
      <c r="S12221" s="57"/>
      <c r="T12221" s="57"/>
      <c r="U12221" s="57"/>
      <c r="V12221" s="57"/>
    </row>
    <row r="12222" ht="15" spans="16:22">
      <c r="P12222" s="57"/>
      <c r="Q12222" s="57"/>
      <c r="R12222" s="57"/>
      <c r="S12222" s="57"/>
      <c r="T12222" s="57"/>
      <c r="U12222" s="57"/>
      <c r="V12222" s="57"/>
    </row>
    <row r="12223" ht="15" spans="16:22">
      <c r="P12223" s="57"/>
      <c r="Q12223" s="57"/>
      <c r="R12223" s="57"/>
      <c r="S12223" s="57"/>
      <c r="T12223" s="57"/>
      <c r="U12223" s="57"/>
      <c r="V12223" s="57"/>
    </row>
    <row r="12224" ht="15" spans="16:22">
      <c r="P12224" s="57"/>
      <c r="Q12224" s="57"/>
      <c r="R12224" s="57"/>
      <c r="S12224" s="57"/>
      <c r="T12224" s="57"/>
      <c r="U12224" s="57"/>
      <c r="V12224" s="57"/>
    </row>
    <row r="12225" ht="15" spans="16:22">
      <c r="P12225" s="57"/>
      <c r="Q12225" s="57"/>
      <c r="R12225" s="57"/>
      <c r="S12225" s="57"/>
      <c r="T12225" s="57"/>
      <c r="U12225" s="57"/>
      <c r="V12225" s="57"/>
    </row>
    <row r="12226" ht="15" spans="16:22">
      <c r="P12226" s="57"/>
      <c r="Q12226" s="57"/>
      <c r="R12226" s="57"/>
      <c r="S12226" s="57"/>
      <c r="T12226" s="57"/>
      <c r="U12226" s="57"/>
      <c r="V12226" s="57"/>
    </row>
    <row r="12227" ht="15" spans="16:22">
      <c r="P12227" s="57"/>
      <c r="Q12227" s="57"/>
      <c r="R12227" s="57"/>
      <c r="S12227" s="57"/>
      <c r="T12227" s="57"/>
      <c r="U12227" s="57"/>
      <c r="V12227" s="57"/>
    </row>
    <row r="12228" ht="15" spans="16:22">
      <c r="P12228" s="57"/>
      <c r="Q12228" s="57"/>
      <c r="R12228" s="57"/>
      <c r="S12228" s="57"/>
      <c r="T12228" s="57"/>
      <c r="U12228" s="57"/>
      <c r="V12228" s="57"/>
    </row>
    <row r="12229" ht="15" spans="16:22">
      <c r="P12229" s="57"/>
      <c r="Q12229" s="57"/>
      <c r="R12229" s="57"/>
      <c r="S12229" s="57"/>
      <c r="T12229" s="57"/>
      <c r="U12229" s="57"/>
      <c r="V12229" s="57"/>
    </row>
    <row r="12230" ht="15" spans="16:22">
      <c r="P12230" s="57"/>
      <c r="Q12230" s="57"/>
      <c r="R12230" s="57"/>
      <c r="S12230" s="57"/>
      <c r="T12230" s="57"/>
      <c r="U12230" s="57"/>
      <c r="V12230" s="57"/>
    </row>
    <row r="12231" ht="15" spans="16:22">
      <c r="P12231" s="57"/>
      <c r="Q12231" s="57"/>
      <c r="R12231" s="57"/>
      <c r="S12231" s="57"/>
      <c r="T12231" s="57"/>
      <c r="U12231" s="57"/>
      <c r="V12231" s="57"/>
    </row>
    <row r="12232" ht="15" spans="16:22">
      <c r="P12232" s="57"/>
      <c r="Q12232" s="57"/>
      <c r="R12232" s="57"/>
      <c r="S12232" s="57"/>
      <c r="T12232" s="57"/>
      <c r="U12232" s="57"/>
      <c r="V12232" s="57"/>
    </row>
    <row r="12233" ht="15" spans="16:22">
      <c r="P12233" s="57"/>
      <c r="Q12233" s="57"/>
      <c r="R12233" s="57"/>
      <c r="S12233" s="57"/>
      <c r="T12233" s="57"/>
      <c r="U12233" s="57"/>
      <c r="V12233" s="57"/>
    </row>
    <row r="12234" ht="15" spans="16:22">
      <c r="P12234" s="57"/>
      <c r="Q12234" s="57"/>
      <c r="R12234" s="57"/>
      <c r="S12234" s="57"/>
      <c r="T12234" s="57"/>
      <c r="U12234" s="57"/>
      <c r="V12234" s="57"/>
    </row>
    <row r="12235" ht="15" spans="16:22">
      <c r="P12235" s="57"/>
      <c r="Q12235" s="57"/>
      <c r="R12235" s="57"/>
      <c r="S12235" s="57"/>
      <c r="T12235" s="57"/>
      <c r="U12235" s="57"/>
      <c r="V12235" s="57"/>
    </row>
    <row r="12236" ht="15" spans="16:22">
      <c r="P12236" s="57"/>
      <c r="Q12236" s="57"/>
      <c r="R12236" s="57"/>
      <c r="S12236" s="57"/>
      <c r="T12236" s="57"/>
      <c r="U12236" s="57"/>
      <c r="V12236" s="57"/>
    </row>
    <row r="12237" ht="15" spans="16:22">
      <c r="P12237" s="57"/>
      <c r="Q12237" s="57"/>
      <c r="R12237" s="57"/>
      <c r="S12237" s="57"/>
      <c r="T12237" s="57"/>
      <c r="U12237" s="57"/>
      <c r="V12237" s="57"/>
    </row>
    <row r="12238" ht="15" spans="16:22">
      <c r="P12238" s="57"/>
      <c r="Q12238" s="57"/>
      <c r="R12238" s="57"/>
      <c r="S12238" s="57"/>
      <c r="T12238" s="57"/>
      <c r="U12238" s="57"/>
      <c r="V12238" s="57"/>
    </row>
    <row r="12239" ht="15" spans="16:22">
      <c r="P12239" s="57"/>
      <c r="Q12239" s="57"/>
      <c r="R12239" s="57"/>
      <c r="S12239" s="57"/>
      <c r="T12239" s="57"/>
      <c r="U12239" s="57"/>
      <c r="V12239" s="57"/>
    </row>
    <row r="12240" ht="15" spans="16:22">
      <c r="P12240" s="57"/>
      <c r="Q12240" s="57"/>
      <c r="R12240" s="57"/>
      <c r="S12240" s="57"/>
      <c r="T12240" s="57"/>
      <c r="U12240" s="57"/>
      <c r="V12240" s="57"/>
    </row>
    <row r="12241" ht="15" spans="16:22">
      <c r="P12241" s="57"/>
      <c r="Q12241" s="57"/>
      <c r="R12241" s="57"/>
      <c r="S12241" s="57"/>
      <c r="T12241" s="57"/>
      <c r="U12241" s="57"/>
      <c r="V12241" s="57"/>
    </row>
    <row r="12242" ht="15" spans="16:22">
      <c r="P12242" s="57"/>
      <c r="Q12242" s="57"/>
      <c r="R12242" s="57"/>
      <c r="S12242" s="57"/>
      <c r="T12242" s="57"/>
      <c r="U12242" s="57"/>
      <c r="V12242" s="57"/>
    </row>
    <row r="12243" ht="15" spans="16:22">
      <c r="P12243" s="57"/>
      <c r="Q12243" s="57"/>
      <c r="R12243" s="57"/>
      <c r="S12243" s="57"/>
      <c r="T12243" s="57"/>
      <c r="U12243" s="57"/>
      <c r="V12243" s="57"/>
    </row>
    <row r="12244" ht="15" spans="16:22">
      <c r="P12244" s="57"/>
      <c r="Q12244" s="57"/>
      <c r="R12244" s="57"/>
      <c r="S12244" s="57"/>
      <c r="T12244" s="57"/>
      <c r="U12244" s="57"/>
      <c r="V12244" s="57"/>
    </row>
    <row r="12245" ht="15" spans="16:22">
      <c r="P12245" s="57"/>
      <c r="Q12245" s="57"/>
      <c r="R12245" s="57"/>
      <c r="S12245" s="57"/>
      <c r="T12245" s="57"/>
      <c r="U12245" s="57"/>
      <c r="V12245" s="57"/>
    </row>
    <row r="12246" ht="15" spans="16:22">
      <c r="P12246" s="57"/>
      <c r="Q12246" s="57"/>
      <c r="R12246" s="57"/>
      <c r="S12246" s="57"/>
      <c r="T12246" s="57"/>
      <c r="U12246" s="57"/>
      <c r="V12246" s="57"/>
    </row>
    <row r="12247" ht="15" spans="16:22">
      <c r="P12247" s="57"/>
      <c r="Q12247" s="57"/>
      <c r="R12247" s="57"/>
      <c r="S12247" s="57"/>
      <c r="T12247" s="57"/>
      <c r="U12247" s="57"/>
      <c r="V12247" s="57"/>
    </row>
    <row r="12248" ht="15" spans="16:22">
      <c r="P12248" s="57"/>
      <c r="Q12248" s="57"/>
      <c r="R12248" s="57"/>
      <c r="S12248" s="57"/>
      <c r="T12248" s="57"/>
      <c r="U12248" s="57"/>
      <c r="V12248" s="57"/>
    </row>
    <row r="12249" ht="15" spans="16:22">
      <c r="P12249" s="57"/>
      <c r="Q12249" s="57"/>
      <c r="R12249" s="57"/>
      <c r="S12249" s="57"/>
      <c r="T12249" s="57"/>
      <c r="U12249" s="57"/>
      <c r="V12249" s="57"/>
    </row>
    <row r="12250" ht="15" spans="16:22">
      <c r="P12250" s="57"/>
      <c r="Q12250" s="57"/>
      <c r="R12250" s="57"/>
      <c r="S12250" s="57"/>
      <c r="T12250" s="57"/>
      <c r="U12250" s="57"/>
      <c r="V12250" s="57"/>
    </row>
    <row r="12251" ht="15" spans="16:22">
      <c r="P12251" s="57"/>
      <c r="Q12251" s="57"/>
      <c r="R12251" s="57"/>
      <c r="S12251" s="57"/>
      <c r="T12251" s="57"/>
      <c r="U12251" s="57"/>
      <c r="V12251" s="57"/>
    </row>
    <row r="12252" ht="15" spans="16:22">
      <c r="P12252" s="57"/>
      <c r="Q12252" s="57"/>
      <c r="R12252" s="57"/>
      <c r="S12252" s="57"/>
      <c r="T12252" s="57"/>
      <c r="U12252" s="57"/>
      <c r="V12252" s="57"/>
    </row>
    <row r="12253" ht="15" spans="16:22">
      <c r="P12253" s="57"/>
      <c r="Q12253" s="57"/>
      <c r="R12253" s="57"/>
      <c r="S12253" s="57"/>
      <c r="T12253" s="57"/>
      <c r="U12253" s="57"/>
      <c r="V12253" s="57"/>
    </row>
    <row r="12254" ht="15" spans="16:22">
      <c r="P12254" s="57"/>
      <c r="Q12254" s="57"/>
      <c r="R12254" s="57"/>
      <c r="S12254" s="57"/>
      <c r="T12254" s="57"/>
      <c r="U12254" s="57"/>
      <c r="V12254" s="57"/>
    </row>
    <row r="12255" ht="15" spans="16:22">
      <c r="P12255" s="57"/>
      <c r="Q12255" s="57"/>
      <c r="R12255" s="57"/>
      <c r="S12255" s="57"/>
      <c r="T12255" s="57"/>
      <c r="U12255" s="57"/>
      <c r="V12255" s="57"/>
    </row>
    <row r="12256" ht="15" spans="16:22">
      <c r="P12256" s="57"/>
      <c r="Q12256" s="57"/>
      <c r="R12256" s="57"/>
      <c r="S12256" s="57"/>
      <c r="T12256" s="57"/>
      <c r="U12256" s="57"/>
      <c r="V12256" s="57"/>
    </row>
    <row r="12257" ht="15" spans="16:22">
      <c r="P12257" s="57"/>
      <c r="Q12257" s="57"/>
      <c r="R12257" s="57"/>
      <c r="S12257" s="57"/>
      <c r="T12257" s="57"/>
      <c r="U12257" s="57"/>
      <c r="V12257" s="57"/>
    </row>
    <row r="12258" ht="15" spans="16:22">
      <c r="P12258" s="57"/>
      <c r="Q12258" s="57"/>
      <c r="R12258" s="57"/>
      <c r="S12258" s="57"/>
      <c r="T12258" s="57"/>
      <c r="U12258" s="57"/>
      <c r="V12258" s="57"/>
    </row>
    <row r="12259" ht="15" spans="16:22">
      <c r="P12259" s="57"/>
      <c r="Q12259" s="57"/>
      <c r="R12259" s="57"/>
      <c r="S12259" s="57"/>
      <c r="T12259" s="57"/>
      <c r="U12259" s="57"/>
      <c r="V12259" s="57"/>
    </row>
    <row r="12260" ht="15" spans="16:22">
      <c r="P12260" s="57"/>
      <c r="Q12260" s="57"/>
      <c r="R12260" s="57"/>
      <c r="S12260" s="57"/>
      <c r="T12260" s="57"/>
      <c r="U12260" s="57"/>
      <c r="V12260" s="57"/>
    </row>
    <row r="12261" ht="15" spans="16:22">
      <c r="P12261" s="57"/>
      <c r="Q12261" s="57"/>
      <c r="R12261" s="57"/>
      <c r="S12261" s="57"/>
      <c r="T12261" s="57"/>
      <c r="U12261" s="57"/>
      <c r="V12261" s="57"/>
    </row>
    <row r="12262" ht="15" spans="16:22">
      <c r="P12262" s="57"/>
      <c r="Q12262" s="57"/>
      <c r="R12262" s="57"/>
      <c r="S12262" s="57"/>
      <c r="T12262" s="57"/>
      <c r="U12262" s="57"/>
      <c r="V12262" s="57"/>
    </row>
    <row r="12263" ht="15" spans="16:22">
      <c r="P12263" s="57"/>
      <c r="Q12263" s="57"/>
      <c r="R12263" s="57"/>
      <c r="S12263" s="57"/>
      <c r="T12263" s="57"/>
      <c r="U12263" s="57"/>
      <c r="V12263" s="57"/>
    </row>
    <row r="12264" ht="15" spans="16:22">
      <c r="P12264" s="57"/>
      <c r="Q12264" s="57"/>
      <c r="R12264" s="57"/>
      <c r="S12264" s="57"/>
      <c r="T12264" s="57"/>
      <c r="U12264" s="57"/>
      <c r="V12264" s="57"/>
    </row>
    <row r="12265" ht="15" spans="16:22">
      <c r="P12265" s="57"/>
      <c r="Q12265" s="57"/>
      <c r="R12265" s="57"/>
      <c r="S12265" s="57"/>
      <c r="T12265" s="57"/>
      <c r="U12265" s="57"/>
      <c r="V12265" s="57"/>
    </row>
    <row r="12266" ht="15" spans="16:22">
      <c r="P12266" s="57"/>
      <c r="Q12266" s="57"/>
      <c r="R12266" s="57"/>
      <c r="S12266" s="57"/>
      <c r="T12266" s="57"/>
      <c r="U12266" s="57"/>
      <c r="V12266" s="57"/>
    </row>
    <row r="12267" ht="15" spans="16:22">
      <c r="P12267" s="57"/>
      <c r="Q12267" s="57"/>
      <c r="R12267" s="57"/>
      <c r="S12267" s="57"/>
      <c r="T12267" s="57"/>
      <c r="U12267" s="57"/>
      <c r="V12267" s="57"/>
    </row>
    <row r="12268" ht="15" spans="16:22">
      <c r="P12268" s="57"/>
      <c r="Q12268" s="57"/>
      <c r="R12268" s="57"/>
      <c r="S12268" s="57"/>
      <c r="T12268" s="57"/>
      <c r="U12268" s="57"/>
      <c r="V12268" s="57"/>
    </row>
    <row r="12269" ht="15" spans="16:22">
      <c r="P12269" s="57"/>
      <c r="Q12269" s="57"/>
      <c r="R12269" s="57"/>
      <c r="S12269" s="57"/>
      <c r="T12269" s="57"/>
      <c r="U12269" s="57"/>
      <c r="V12269" s="57"/>
    </row>
    <row r="12270" ht="15" spans="16:22">
      <c r="P12270" s="57"/>
      <c r="Q12270" s="57"/>
      <c r="R12270" s="57"/>
      <c r="S12270" s="57"/>
      <c r="T12270" s="57"/>
      <c r="U12270" s="57"/>
      <c r="V12270" s="57"/>
    </row>
    <row r="12271" ht="15" spans="16:22">
      <c r="P12271" s="57"/>
      <c r="Q12271" s="57"/>
      <c r="R12271" s="57"/>
      <c r="S12271" s="57"/>
      <c r="T12271" s="57"/>
      <c r="U12271" s="57"/>
      <c r="V12271" s="57"/>
    </row>
    <row r="12272" ht="15" spans="16:22">
      <c r="P12272" s="57"/>
      <c r="Q12272" s="57"/>
      <c r="R12272" s="57"/>
      <c r="S12272" s="57"/>
      <c r="T12272" s="57"/>
      <c r="U12272" s="57"/>
      <c r="V12272" s="57"/>
    </row>
    <row r="12273" ht="15" spans="16:22">
      <c r="P12273" s="57"/>
      <c r="Q12273" s="57"/>
      <c r="R12273" s="57"/>
      <c r="S12273" s="57"/>
      <c r="T12273" s="57"/>
      <c r="U12273" s="57"/>
      <c r="V12273" s="57"/>
    </row>
    <row r="12274" ht="15" spans="16:22">
      <c r="P12274" s="57"/>
      <c r="Q12274" s="57"/>
      <c r="R12274" s="57"/>
      <c r="S12274" s="57"/>
      <c r="T12274" s="57"/>
      <c r="U12274" s="57"/>
      <c r="V12274" s="57"/>
    </row>
    <row r="12275" ht="15" spans="16:22">
      <c r="P12275" s="57"/>
      <c r="Q12275" s="57"/>
      <c r="R12275" s="57"/>
      <c r="S12275" s="57"/>
      <c r="T12275" s="57"/>
      <c r="U12275" s="57"/>
      <c r="V12275" s="57"/>
    </row>
    <row r="12276" ht="15" spans="16:22">
      <c r="P12276" s="57"/>
      <c r="Q12276" s="57"/>
      <c r="R12276" s="57"/>
      <c r="S12276" s="57"/>
      <c r="T12276" s="57"/>
      <c r="U12276" s="57"/>
      <c r="V12276" s="57"/>
    </row>
    <row r="12277" ht="15" spans="16:22">
      <c r="P12277" s="57"/>
      <c r="Q12277" s="57"/>
      <c r="R12277" s="57"/>
      <c r="S12277" s="57"/>
      <c r="T12277" s="57"/>
      <c r="U12277" s="57"/>
      <c r="V12277" s="57"/>
    </row>
    <row r="12278" ht="15" spans="16:22">
      <c r="P12278" s="57"/>
      <c r="Q12278" s="57"/>
      <c r="R12278" s="57"/>
      <c r="S12278" s="57"/>
      <c r="T12278" s="57"/>
      <c r="U12278" s="57"/>
      <c r="V12278" s="57"/>
    </row>
    <row r="12279" ht="15" spans="16:22">
      <c r="P12279" s="57"/>
      <c r="Q12279" s="57"/>
      <c r="R12279" s="57"/>
      <c r="S12279" s="57"/>
      <c r="T12279" s="57"/>
      <c r="U12279" s="57"/>
      <c r="V12279" s="57"/>
    </row>
    <row r="12280" ht="15" spans="16:22">
      <c r="P12280" s="57"/>
      <c r="Q12280" s="57"/>
      <c r="R12280" s="57"/>
      <c r="S12280" s="57"/>
      <c r="T12280" s="57"/>
      <c r="U12280" s="57"/>
      <c r="V12280" s="57"/>
    </row>
    <row r="12281" ht="15" spans="16:22">
      <c r="P12281" s="57"/>
      <c r="Q12281" s="57"/>
      <c r="R12281" s="57"/>
      <c r="S12281" s="57"/>
      <c r="T12281" s="57"/>
      <c r="U12281" s="57"/>
      <c r="V12281" s="57"/>
    </row>
    <row r="12282" ht="15" spans="16:22">
      <c r="P12282" s="57"/>
      <c r="Q12282" s="57"/>
      <c r="R12282" s="57"/>
      <c r="S12282" s="57"/>
      <c r="T12282" s="57"/>
      <c r="U12282" s="57"/>
      <c r="V12282" s="57"/>
    </row>
    <row r="12283" ht="15" spans="16:22">
      <c r="P12283" s="57"/>
      <c r="Q12283" s="57"/>
      <c r="R12283" s="57"/>
      <c r="S12283" s="57"/>
      <c r="T12283" s="57"/>
      <c r="U12283" s="57"/>
      <c r="V12283" s="57"/>
    </row>
    <row r="12284" ht="15" spans="16:22">
      <c r="P12284" s="57"/>
      <c r="Q12284" s="57"/>
      <c r="R12284" s="57"/>
      <c r="S12284" s="57"/>
      <c r="T12284" s="57"/>
      <c r="U12284" s="57"/>
      <c r="V12284" s="57"/>
    </row>
    <row r="12285" ht="15" spans="16:22">
      <c r="P12285" s="57"/>
      <c r="Q12285" s="57"/>
      <c r="R12285" s="57"/>
      <c r="S12285" s="57"/>
      <c r="T12285" s="57"/>
      <c r="U12285" s="57"/>
      <c r="V12285" s="57"/>
    </row>
    <row r="12286" ht="15" spans="16:22">
      <c r="P12286" s="57"/>
      <c r="Q12286" s="57"/>
      <c r="R12286" s="57"/>
      <c r="S12286" s="57"/>
      <c r="T12286" s="57"/>
      <c r="U12286" s="57"/>
      <c r="V12286" s="57"/>
    </row>
    <row r="12287" ht="15" spans="16:22">
      <c r="P12287" s="57"/>
      <c r="Q12287" s="57"/>
      <c r="R12287" s="57"/>
      <c r="S12287" s="57"/>
      <c r="T12287" s="57"/>
      <c r="U12287" s="57"/>
      <c r="V12287" s="57"/>
    </row>
    <row r="12288" ht="15" spans="16:22">
      <c r="P12288" s="57"/>
      <c r="Q12288" s="57"/>
      <c r="R12288" s="57"/>
      <c r="S12288" s="57"/>
      <c r="T12288" s="57"/>
      <c r="U12288" s="57"/>
      <c r="V12288" s="57"/>
    </row>
    <row r="12289" ht="15" spans="16:22">
      <c r="P12289" s="57"/>
      <c r="Q12289" s="57"/>
      <c r="R12289" s="57"/>
      <c r="S12289" s="57"/>
      <c r="T12289" s="57"/>
      <c r="U12289" s="57"/>
      <c r="V12289" s="57"/>
    </row>
    <row r="12290" ht="15" spans="16:22">
      <c r="P12290" s="57"/>
      <c r="Q12290" s="57"/>
      <c r="R12290" s="57"/>
      <c r="S12290" s="57"/>
      <c r="T12290" s="57"/>
      <c r="U12290" s="57"/>
      <c r="V12290" s="57"/>
    </row>
    <row r="12291" ht="15" spans="16:22">
      <c r="P12291" s="57"/>
      <c r="Q12291" s="57"/>
      <c r="R12291" s="57"/>
      <c r="S12291" s="57"/>
      <c r="T12291" s="57"/>
      <c r="U12291" s="57"/>
      <c r="V12291" s="57"/>
    </row>
    <row r="12292" ht="15" spans="16:22">
      <c r="P12292" s="57"/>
      <c r="Q12292" s="57"/>
      <c r="R12292" s="57"/>
      <c r="S12292" s="57"/>
      <c r="T12292" s="57"/>
      <c r="U12292" s="57"/>
      <c r="V12292" s="57"/>
    </row>
    <row r="12293" ht="15" spans="16:22">
      <c r="P12293" s="57"/>
      <c r="Q12293" s="57"/>
      <c r="R12293" s="57"/>
      <c r="S12293" s="57"/>
      <c r="T12293" s="57"/>
      <c r="U12293" s="57"/>
      <c r="V12293" s="57"/>
    </row>
    <row r="12294" ht="15" spans="16:22">
      <c r="P12294" s="57"/>
      <c r="Q12294" s="57"/>
      <c r="R12294" s="57"/>
      <c r="S12294" s="57"/>
      <c r="T12294" s="57"/>
      <c r="U12294" s="57"/>
      <c r="V12294" s="57"/>
    </row>
    <row r="12295" ht="15" spans="16:22">
      <c r="P12295" s="57"/>
      <c r="Q12295" s="57"/>
      <c r="R12295" s="57"/>
      <c r="S12295" s="57"/>
      <c r="T12295" s="57"/>
      <c r="U12295" s="57"/>
      <c r="V12295" s="57"/>
    </row>
    <row r="12296" ht="15" spans="16:22">
      <c r="P12296" s="57"/>
      <c r="Q12296" s="57"/>
      <c r="R12296" s="57"/>
      <c r="S12296" s="57"/>
      <c r="T12296" s="57"/>
      <c r="U12296" s="57"/>
      <c r="V12296" s="57"/>
    </row>
    <row r="12297" ht="15" spans="16:22">
      <c r="P12297" s="57"/>
      <c r="Q12297" s="57"/>
      <c r="R12297" s="57"/>
      <c r="S12297" s="57"/>
      <c r="T12297" s="57"/>
      <c r="U12297" s="57"/>
      <c r="V12297" s="57"/>
    </row>
    <row r="12298" ht="15" spans="16:22">
      <c r="P12298" s="57"/>
      <c r="Q12298" s="57"/>
      <c r="R12298" s="57"/>
      <c r="S12298" s="57"/>
      <c r="T12298" s="57"/>
      <c r="U12298" s="57"/>
      <c r="V12298" s="57"/>
    </row>
    <row r="12299" ht="15" spans="16:22">
      <c r="P12299" s="57"/>
      <c r="Q12299" s="57"/>
      <c r="R12299" s="57"/>
      <c r="S12299" s="57"/>
      <c r="T12299" s="57"/>
      <c r="U12299" s="57"/>
      <c r="V12299" s="57"/>
    </row>
    <row r="12300" ht="15" spans="16:22">
      <c r="P12300" s="57"/>
      <c r="Q12300" s="57"/>
      <c r="R12300" s="57"/>
      <c r="S12300" s="57"/>
      <c r="T12300" s="57"/>
      <c r="U12300" s="57"/>
      <c r="V12300" s="57"/>
    </row>
    <row r="12301" ht="15" spans="16:22">
      <c r="P12301" s="57"/>
      <c r="Q12301" s="57"/>
      <c r="R12301" s="57"/>
      <c r="S12301" s="57"/>
      <c r="T12301" s="57"/>
      <c r="U12301" s="57"/>
      <c r="V12301" s="57"/>
    </row>
    <row r="12302" ht="15" spans="16:22">
      <c r="P12302" s="57"/>
      <c r="Q12302" s="57"/>
      <c r="R12302" s="57"/>
      <c r="S12302" s="57"/>
      <c r="T12302" s="57"/>
      <c r="U12302" s="57"/>
      <c r="V12302" s="57"/>
    </row>
    <row r="12303" ht="15" spans="16:22">
      <c r="P12303" s="57"/>
      <c r="Q12303" s="57"/>
      <c r="R12303" s="57"/>
      <c r="S12303" s="57"/>
      <c r="T12303" s="57"/>
      <c r="U12303" s="57"/>
      <c r="V12303" s="57"/>
    </row>
    <row r="12304" ht="15" spans="16:22">
      <c r="P12304" s="57"/>
      <c r="Q12304" s="57"/>
      <c r="R12304" s="57"/>
      <c r="S12304" s="57"/>
      <c r="T12304" s="57"/>
      <c r="U12304" s="57"/>
      <c r="V12304" s="57"/>
    </row>
    <row r="12305" ht="15" spans="16:22">
      <c r="P12305" s="57"/>
      <c r="Q12305" s="57"/>
      <c r="R12305" s="57"/>
      <c r="S12305" s="57"/>
      <c r="T12305" s="57"/>
      <c r="U12305" s="57"/>
      <c r="V12305" s="57"/>
    </row>
    <row r="12306" ht="15" spans="16:22">
      <c r="P12306" s="57"/>
      <c r="Q12306" s="57"/>
      <c r="R12306" s="57"/>
      <c r="S12306" s="57"/>
      <c r="T12306" s="57"/>
      <c r="U12306" s="57"/>
      <c r="V12306" s="57"/>
    </row>
    <row r="12307" ht="15" spans="16:22">
      <c r="P12307" s="57"/>
      <c r="Q12307" s="57"/>
      <c r="R12307" s="57"/>
      <c r="S12307" s="57"/>
      <c r="T12307" s="57"/>
      <c r="U12307" s="57"/>
      <c r="V12307" s="57"/>
    </row>
    <row r="12308" ht="15" spans="16:22">
      <c r="P12308" s="57"/>
      <c r="Q12308" s="57"/>
      <c r="R12308" s="57"/>
      <c r="S12308" s="57"/>
      <c r="T12308" s="57"/>
      <c r="U12308" s="57"/>
      <c r="V12308" s="57"/>
    </row>
    <row r="12309" ht="15" spans="16:22">
      <c r="P12309" s="57"/>
      <c r="Q12309" s="57"/>
      <c r="R12309" s="57"/>
      <c r="S12309" s="57"/>
      <c r="T12309" s="57"/>
      <c r="U12309" s="57"/>
      <c r="V12309" s="57"/>
    </row>
    <row r="12310" ht="15" spans="16:22">
      <c r="P12310" s="57"/>
      <c r="Q12310" s="57"/>
      <c r="R12310" s="57"/>
      <c r="S12310" s="57"/>
      <c r="T12310" s="57"/>
      <c r="U12310" s="57"/>
      <c r="V12310" s="57"/>
    </row>
    <row r="12311" ht="15" spans="16:22">
      <c r="P12311" s="57"/>
      <c r="Q12311" s="57"/>
      <c r="R12311" s="57"/>
      <c r="S12311" s="57"/>
      <c r="T12311" s="57"/>
      <c r="U12311" s="57"/>
      <c r="V12311" s="57"/>
    </row>
    <row r="12312" ht="15" spans="16:22">
      <c r="P12312" s="57"/>
      <c r="Q12312" s="57"/>
      <c r="R12312" s="57"/>
      <c r="S12312" s="57"/>
      <c r="T12312" s="57"/>
      <c r="U12312" s="57"/>
      <c r="V12312" s="57"/>
    </row>
    <row r="12313" ht="15" spans="16:22">
      <c r="P12313" s="57"/>
      <c r="Q12313" s="57"/>
      <c r="R12313" s="57"/>
      <c r="S12313" s="57"/>
      <c r="T12313" s="57"/>
      <c r="U12313" s="57"/>
      <c r="V12313" s="57"/>
    </row>
    <row r="12314" ht="15" spans="16:22">
      <c r="P12314" s="57"/>
      <c r="Q12314" s="57"/>
      <c r="R12314" s="57"/>
      <c r="S12314" s="57"/>
      <c r="T12314" s="57"/>
      <c r="U12314" s="57"/>
      <c r="V12314" s="57"/>
    </row>
    <row r="12315" ht="15" spans="16:22">
      <c r="P12315" s="57"/>
      <c r="Q12315" s="57"/>
      <c r="R12315" s="57"/>
      <c r="S12315" s="57"/>
      <c r="T12315" s="57"/>
      <c r="U12315" s="57"/>
      <c r="V12315" s="57"/>
    </row>
    <row r="12316" ht="15" spans="16:22">
      <c r="P12316" s="57"/>
      <c r="Q12316" s="57"/>
      <c r="R12316" s="57"/>
      <c r="S12316" s="57"/>
      <c r="T12316" s="57"/>
      <c r="U12316" s="57"/>
      <c r="V12316" s="57"/>
    </row>
    <row r="12317" ht="15" spans="16:22">
      <c r="P12317" s="57"/>
      <c r="Q12317" s="57"/>
      <c r="R12317" s="57"/>
      <c r="S12317" s="57"/>
      <c r="T12317" s="57"/>
      <c r="U12317" s="57"/>
      <c r="V12317" s="57"/>
    </row>
    <row r="12318" ht="15" spans="16:22">
      <c r="P12318" s="57"/>
      <c r="Q12318" s="57"/>
      <c r="R12318" s="57"/>
      <c r="S12318" s="57"/>
      <c r="T12318" s="57"/>
      <c r="U12318" s="57"/>
      <c r="V12318" s="57"/>
    </row>
    <row r="12319" ht="15" spans="16:22">
      <c r="P12319" s="57"/>
      <c r="Q12319" s="57"/>
      <c r="R12319" s="57"/>
      <c r="S12319" s="57"/>
      <c r="T12319" s="57"/>
      <c r="U12319" s="57"/>
      <c r="V12319" s="57"/>
    </row>
    <row r="12320" ht="15" spans="16:22">
      <c r="P12320" s="57"/>
      <c r="Q12320" s="57"/>
      <c r="R12320" s="57"/>
      <c r="S12320" s="57"/>
      <c r="T12320" s="57"/>
      <c r="U12320" s="57"/>
      <c r="V12320" s="57"/>
    </row>
    <row r="12321" ht="15" spans="16:22">
      <c r="P12321" s="57"/>
      <c r="Q12321" s="57"/>
      <c r="R12321" s="57"/>
      <c r="S12321" s="57"/>
      <c r="T12321" s="57"/>
      <c r="U12321" s="57"/>
      <c r="V12321" s="57"/>
    </row>
    <row r="12322" ht="15" spans="16:22">
      <c r="P12322" s="57"/>
      <c r="Q12322" s="57"/>
      <c r="R12322" s="57"/>
      <c r="S12322" s="57"/>
      <c r="T12322" s="57"/>
      <c r="U12322" s="57"/>
      <c r="V12322" s="57"/>
    </row>
    <row r="12323" ht="15" spans="16:22">
      <c r="P12323" s="57"/>
      <c r="Q12323" s="57"/>
      <c r="R12323" s="57"/>
      <c r="S12323" s="57"/>
      <c r="T12323" s="57"/>
      <c r="U12323" s="57"/>
      <c r="V12323" s="57"/>
    </row>
    <row r="12324" ht="15" spans="16:22">
      <c r="P12324" s="57"/>
      <c r="Q12324" s="57"/>
      <c r="R12324" s="57"/>
      <c r="S12324" s="57"/>
      <c r="T12324" s="57"/>
      <c r="U12324" s="57"/>
      <c r="V12324" s="57"/>
    </row>
    <row r="12325" ht="15" spans="16:22">
      <c r="P12325" s="57"/>
      <c r="Q12325" s="57"/>
      <c r="R12325" s="57"/>
      <c r="S12325" s="57"/>
      <c r="T12325" s="57"/>
      <c r="U12325" s="57"/>
      <c r="V12325" s="57"/>
    </row>
    <row r="12326" ht="15" spans="16:22">
      <c r="P12326" s="57"/>
      <c r="Q12326" s="57"/>
      <c r="R12326" s="57"/>
      <c r="S12326" s="57"/>
      <c r="T12326" s="57"/>
      <c r="U12326" s="57"/>
      <c r="V12326" s="57"/>
    </row>
    <row r="12327" ht="15" spans="16:22">
      <c r="P12327" s="57"/>
      <c r="Q12327" s="57"/>
      <c r="R12327" s="57"/>
      <c r="S12327" s="57"/>
      <c r="T12327" s="57"/>
      <c r="U12327" s="57"/>
      <c r="V12327" s="57"/>
    </row>
    <row r="12328" ht="15" spans="16:22">
      <c r="P12328" s="57"/>
      <c r="Q12328" s="57"/>
      <c r="R12328" s="57"/>
      <c r="S12328" s="57"/>
      <c r="T12328" s="57"/>
      <c r="U12328" s="57"/>
      <c r="V12328" s="57"/>
    </row>
    <row r="12329" ht="15" spans="16:22">
      <c r="P12329" s="57"/>
      <c r="Q12329" s="57"/>
      <c r="R12329" s="57"/>
      <c r="S12329" s="57"/>
      <c r="T12329" s="57"/>
      <c r="U12329" s="57"/>
      <c r="V12329" s="57"/>
    </row>
    <row r="12330" ht="15" spans="16:22">
      <c r="P12330" s="57"/>
      <c r="Q12330" s="57"/>
      <c r="R12330" s="57"/>
      <c r="S12330" s="57"/>
      <c r="T12330" s="57"/>
      <c r="U12330" s="57"/>
      <c r="V12330" s="57"/>
    </row>
    <row r="12331" ht="15" spans="16:22">
      <c r="P12331" s="57"/>
      <c r="Q12331" s="57"/>
      <c r="R12331" s="57"/>
      <c r="S12331" s="57"/>
      <c r="T12331" s="57"/>
      <c r="U12331" s="57"/>
      <c r="V12331" s="57"/>
    </row>
    <row r="12332" ht="15" spans="16:22">
      <c r="P12332" s="57"/>
      <c r="Q12332" s="57"/>
      <c r="R12332" s="57"/>
      <c r="S12332" s="57"/>
      <c r="T12332" s="57"/>
      <c r="U12332" s="57"/>
      <c r="V12332" s="57"/>
    </row>
    <row r="12333" ht="15" spans="16:22">
      <c r="P12333" s="57"/>
      <c r="Q12333" s="57"/>
      <c r="R12333" s="57"/>
      <c r="S12333" s="57"/>
      <c r="T12333" s="57"/>
      <c r="U12333" s="57"/>
      <c r="V12333" s="57"/>
    </row>
    <row r="12334" ht="15" spans="16:22">
      <c r="P12334" s="57"/>
      <c r="Q12334" s="57"/>
      <c r="R12334" s="57"/>
      <c r="S12334" s="57"/>
      <c r="T12334" s="57"/>
      <c r="U12334" s="57"/>
      <c r="V12334" s="57"/>
    </row>
    <row r="12335" ht="15" spans="16:22">
      <c r="P12335" s="57"/>
      <c r="Q12335" s="57"/>
      <c r="R12335" s="57"/>
      <c r="S12335" s="57"/>
      <c r="T12335" s="57"/>
      <c r="U12335" s="57"/>
      <c r="V12335" s="57"/>
    </row>
    <row r="12336" ht="15" spans="16:22">
      <c r="P12336" s="57"/>
      <c r="Q12336" s="57"/>
      <c r="R12336" s="57"/>
      <c r="S12336" s="57"/>
      <c r="T12336" s="57"/>
      <c r="U12336" s="57"/>
      <c r="V12336" s="57"/>
    </row>
    <row r="12337" ht="15" spans="16:22">
      <c r="P12337" s="57"/>
      <c r="Q12337" s="57"/>
      <c r="R12337" s="57"/>
      <c r="S12337" s="57"/>
      <c r="T12337" s="57"/>
      <c r="U12337" s="57"/>
      <c r="V12337" s="57"/>
    </row>
    <row r="12338" ht="15" spans="16:22">
      <c r="P12338" s="57"/>
      <c r="Q12338" s="57"/>
      <c r="R12338" s="57"/>
      <c r="S12338" s="57"/>
      <c r="T12338" s="57"/>
      <c r="U12338" s="57"/>
      <c r="V12338" s="57"/>
    </row>
    <row r="12339" ht="15" spans="16:22">
      <c r="P12339" s="57"/>
      <c r="Q12339" s="57"/>
      <c r="R12339" s="57"/>
      <c r="S12339" s="57"/>
      <c r="T12339" s="57"/>
      <c r="U12339" s="57"/>
      <c r="V12339" s="57"/>
    </row>
    <row r="12340" ht="15" spans="16:22">
      <c r="P12340" s="57"/>
      <c r="Q12340" s="57"/>
      <c r="R12340" s="57"/>
      <c r="S12340" s="57"/>
      <c r="T12340" s="57"/>
      <c r="U12340" s="57"/>
      <c r="V12340" s="57"/>
    </row>
    <row r="12341" ht="15" spans="16:22">
      <c r="P12341" s="57"/>
      <c r="Q12341" s="57"/>
      <c r="R12341" s="57"/>
      <c r="S12341" s="57"/>
      <c r="T12341" s="57"/>
      <c r="U12341" s="57"/>
      <c r="V12341" s="57"/>
    </row>
    <row r="12342" ht="15" spans="16:22">
      <c r="P12342" s="57"/>
      <c r="Q12342" s="57"/>
      <c r="R12342" s="57"/>
      <c r="S12342" s="57"/>
      <c r="T12342" s="57"/>
      <c r="U12342" s="57"/>
      <c r="V12342" s="57"/>
    </row>
    <row r="12343" ht="15" spans="16:22">
      <c r="P12343" s="57"/>
      <c r="Q12343" s="57"/>
      <c r="R12343" s="57"/>
      <c r="S12343" s="57"/>
      <c r="T12343" s="57"/>
      <c r="U12343" s="57"/>
      <c r="V12343" s="57"/>
    </row>
    <row r="12344" ht="15" spans="16:22">
      <c r="P12344" s="57"/>
      <c r="Q12344" s="57"/>
      <c r="R12344" s="57"/>
      <c r="S12344" s="57"/>
      <c r="T12344" s="57"/>
      <c r="U12344" s="57"/>
      <c r="V12344" s="57"/>
    </row>
    <row r="12345" ht="15" spans="16:22">
      <c r="P12345" s="57"/>
      <c r="Q12345" s="57"/>
      <c r="R12345" s="57"/>
      <c r="S12345" s="57"/>
      <c r="T12345" s="57"/>
      <c r="U12345" s="57"/>
      <c r="V12345" s="57"/>
    </row>
    <row r="12346" ht="15" spans="16:22">
      <c r="P12346" s="57"/>
      <c r="Q12346" s="57"/>
      <c r="R12346" s="57"/>
      <c r="S12346" s="57"/>
      <c r="T12346" s="57"/>
      <c r="U12346" s="57"/>
      <c r="V12346" s="57"/>
    </row>
    <row r="12347" ht="15" spans="16:22">
      <c r="P12347" s="57"/>
      <c r="Q12347" s="57"/>
      <c r="R12347" s="57"/>
      <c r="S12347" s="57"/>
      <c r="T12347" s="57"/>
      <c r="U12347" s="57"/>
      <c r="V12347" s="57"/>
    </row>
    <row r="12348" ht="15" spans="16:22">
      <c r="P12348" s="57"/>
      <c r="Q12348" s="57"/>
      <c r="R12348" s="57"/>
      <c r="S12348" s="57"/>
      <c r="T12348" s="57"/>
      <c r="U12348" s="57"/>
      <c r="V12348" s="57"/>
    </row>
    <row r="12349" ht="15" spans="16:22">
      <c r="P12349" s="57"/>
      <c r="Q12349" s="57"/>
      <c r="R12349" s="57"/>
      <c r="S12349" s="57"/>
      <c r="T12349" s="57"/>
      <c r="U12349" s="57"/>
      <c r="V12349" s="57"/>
    </row>
    <row r="12350" ht="15" spans="16:22">
      <c r="P12350" s="57"/>
      <c r="Q12350" s="57"/>
      <c r="R12350" s="57"/>
      <c r="S12350" s="57"/>
      <c r="T12350" s="57"/>
      <c r="U12350" s="57"/>
      <c r="V12350" s="57"/>
    </row>
    <row r="12351" ht="15" spans="16:22">
      <c r="P12351" s="57"/>
      <c r="Q12351" s="57"/>
      <c r="R12351" s="57"/>
      <c r="S12351" s="57"/>
      <c r="T12351" s="57"/>
      <c r="U12351" s="57"/>
      <c r="V12351" s="57"/>
    </row>
    <row r="12352" ht="15" spans="16:22">
      <c r="P12352" s="57"/>
      <c r="Q12352" s="57"/>
      <c r="R12352" s="57"/>
      <c r="S12352" s="57"/>
      <c r="T12352" s="57"/>
      <c r="U12352" s="57"/>
      <c r="V12352" s="57"/>
    </row>
    <row r="12353" ht="15" spans="16:22">
      <c r="P12353" s="57"/>
      <c r="Q12353" s="57"/>
      <c r="R12353" s="57"/>
      <c r="S12353" s="57"/>
      <c r="T12353" s="57"/>
      <c r="U12353" s="57"/>
      <c r="V12353" s="57"/>
    </row>
    <row r="12354" ht="15" spans="16:22">
      <c r="P12354" s="57"/>
      <c r="Q12354" s="57"/>
      <c r="R12354" s="57"/>
      <c r="S12354" s="57"/>
      <c r="T12354" s="57"/>
      <c r="U12354" s="57"/>
      <c r="V12354" s="57"/>
    </row>
    <row r="12355" ht="15" spans="16:22">
      <c r="P12355" s="57"/>
      <c r="Q12355" s="57"/>
      <c r="R12355" s="57"/>
      <c r="S12355" s="57"/>
      <c r="T12355" s="57"/>
      <c r="U12355" s="57"/>
      <c r="V12355" s="57"/>
    </row>
    <row r="12356" ht="15" spans="16:22">
      <c r="P12356" s="57"/>
      <c r="Q12356" s="57"/>
      <c r="R12356" s="57"/>
      <c r="S12356" s="57"/>
      <c r="T12356" s="57"/>
      <c r="U12356" s="57"/>
      <c r="V12356" s="57"/>
    </row>
    <row r="12357" ht="15" spans="16:22">
      <c r="P12357" s="57"/>
      <c r="Q12357" s="57"/>
      <c r="R12357" s="57"/>
      <c r="S12357" s="57"/>
      <c r="T12357" s="57"/>
      <c r="U12357" s="57"/>
      <c r="V12357" s="57"/>
    </row>
    <row r="12358" ht="15" spans="16:22">
      <c r="P12358" s="57"/>
      <c r="Q12358" s="57"/>
      <c r="R12358" s="57"/>
      <c r="S12358" s="57"/>
      <c r="T12358" s="57"/>
      <c r="U12358" s="57"/>
      <c r="V12358" s="57"/>
    </row>
    <row r="12359" ht="15" spans="16:22">
      <c r="P12359" s="57"/>
      <c r="Q12359" s="57"/>
      <c r="R12359" s="57"/>
      <c r="S12359" s="57"/>
      <c r="T12359" s="57"/>
      <c r="U12359" s="57"/>
      <c r="V12359" s="57"/>
    </row>
    <row r="12360" ht="15" spans="16:22">
      <c r="P12360" s="57"/>
      <c r="Q12360" s="57"/>
      <c r="R12360" s="57"/>
      <c r="S12360" s="57"/>
      <c r="T12360" s="57"/>
      <c r="U12360" s="57"/>
      <c r="V12360" s="57"/>
    </row>
    <row r="12361" ht="15" spans="16:22">
      <c r="P12361" s="57"/>
      <c r="Q12361" s="57"/>
      <c r="R12361" s="57"/>
      <c r="S12361" s="57"/>
      <c r="T12361" s="57"/>
      <c r="U12361" s="57"/>
      <c r="V12361" s="57"/>
    </row>
    <row r="12362" ht="15" spans="16:22">
      <c r="P12362" s="57"/>
      <c r="Q12362" s="57"/>
      <c r="R12362" s="57"/>
      <c r="S12362" s="57"/>
      <c r="T12362" s="57"/>
      <c r="U12362" s="57"/>
      <c r="V12362" s="57"/>
    </row>
    <row r="12363" ht="15" spans="16:22">
      <c r="P12363" s="57"/>
      <c r="Q12363" s="57"/>
      <c r="R12363" s="57"/>
      <c r="S12363" s="57"/>
      <c r="T12363" s="57"/>
      <c r="U12363" s="57"/>
      <c r="V12363" s="57"/>
    </row>
    <row r="12364" ht="15" spans="16:22">
      <c r="P12364" s="57"/>
      <c r="Q12364" s="57"/>
      <c r="R12364" s="57"/>
      <c r="S12364" s="57"/>
      <c r="T12364" s="57"/>
      <c r="U12364" s="57"/>
      <c r="V12364" s="57"/>
    </row>
    <row r="12365" ht="15" spans="16:22">
      <c r="P12365" s="57"/>
      <c r="Q12365" s="57"/>
      <c r="R12365" s="57"/>
      <c r="S12365" s="57"/>
      <c r="T12365" s="57"/>
      <c r="U12365" s="57"/>
      <c r="V12365" s="57"/>
    </row>
    <row r="12366" ht="15" spans="16:22">
      <c r="P12366" s="57"/>
      <c r="Q12366" s="57"/>
      <c r="R12366" s="57"/>
      <c r="S12366" s="57"/>
      <c r="T12366" s="57"/>
      <c r="U12366" s="57"/>
      <c r="V12366" s="57"/>
    </row>
    <row r="12367" ht="15" spans="16:22">
      <c r="P12367" s="57"/>
      <c r="Q12367" s="57"/>
      <c r="R12367" s="57"/>
      <c r="S12367" s="57"/>
      <c r="T12367" s="57"/>
      <c r="U12367" s="57"/>
      <c r="V12367" s="57"/>
    </row>
    <row r="12368" ht="15" spans="16:22">
      <c r="P12368" s="57"/>
      <c r="Q12368" s="57"/>
      <c r="R12368" s="57"/>
      <c r="S12368" s="57"/>
      <c r="T12368" s="57"/>
      <c r="U12368" s="57"/>
      <c r="V12368" s="57"/>
    </row>
    <row r="12369" ht="15" spans="16:22">
      <c r="P12369" s="57"/>
      <c r="Q12369" s="57"/>
      <c r="R12369" s="57"/>
      <c r="S12369" s="57"/>
      <c r="T12369" s="57"/>
      <c r="U12369" s="57"/>
      <c r="V12369" s="57"/>
    </row>
    <row r="12370" ht="15" spans="16:22">
      <c r="P12370" s="57"/>
      <c r="Q12370" s="57"/>
      <c r="R12370" s="57"/>
      <c r="S12370" s="57"/>
      <c r="T12370" s="57"/>
      <c r="U12370" s="57"/>
      <c r="V12370" s="57"/>
    </row>
    <row r="12371" ht="15" spans="16:22">
      <c r="P12371" s="57"/>
      <c r="Q12371" s="57"/>
      <c r="R12371" s="57"/>
      <c r="S12371" s="57"/>
      <c r="T12371" s="57"/>
      <c r="U12371" s="57"/>
      <c r="V12371" s="57"/>
    </row>
    <row r="12372" ht="15" spans="16:22">
      <c r="P12372" s="57"/>
      <c r="Q12372" s="57"/>
      <c r="R12372" s="57"/>
      <c r="S12372" s="57"/>
      <c r="T12372" s="57"/>
      <c r="U12372" s="57"/>
      <c r="V12372" s="57"/>
    </row>
    <row r="12373" ht="15" spans="16:22">
      <c r="P12373" s="57"/>
      <c r="Q12373" s="57"/>
      <c r="R12373" s="57"/>
      <c r="S12373" s="57"/>
      <c r="T12373" s="57"/>
      <c r="U12373" s="57"/>
      <c r="V12373" s="57"/>
    </row>
    <row r="12374" ht="15" spans="16:22">
      <c r="P12374" s="57"/>
      <c r="Q12374" s="57"/>
      <c r="R12374" s="57"/>
      <c r="S12374" s="57"/>
      <c r="T12374" s="57"/>
      <c r="U12374" s="57"/>
      <c r="V12374" s="57"/>
    </row>
    <row r="12375" ht="15" spans="16:22">
      <c r="P12375" s="57"/>
      <c r="Q12375" s="57"/>
      <c r="R12375" s="57"/>
      <c r="S12375" s="57"/>
      <c r="T12375" s="57"/>
      <c r="U12375" s="57"/>
      <c r="V12375" s="57"/>
    </row>
    <row r="12376" ht="15" spans="16:22">
      <c r="P12376" s="57"/>
      <c r="Q12376" s="57"/>
      <c r="R12376" s="57"/>
      <c r="S12376" s="57"/>
      <c r="T12376" s="57"/>
      <c r="U12376" s="57"/>
      <c r="V12376" s="57"/>
    </row>
    <row r="12377" ht="15" spans="16:22">
      <c r="P12377" s="57"/>
      <c r="Q12377" s="57"/>
      <c r="R12377" s="57"/>
      <c r="S12377" s="57"/>
      <c r="T12377" s="57"/>
      <c r="U12377" s="57"/>
      <c r="V12377" s="57"/>
    </row>
    <row r="12378" ht="15" spans="16:22">
      <c r="P12378" s="57"/>
      <c r="Q12378" s="57"/>
      <c r="R12378" s="57"/>
      <c r="S12378" s="57"/>
      <c r="T12378" s="57"/>
      <c r="U12378" s="57"/>
      <c r="V12378" s="57"/>
    </row>
    <row r="12379" ht="15" spans="16:22">
      <c r="P12379" s="57"/>
      <c r="Q12379" s="57"/>
      <c r="R12379" s="57"/>
      <c r="S12379" s="57"/>
      <c r="T12379" s="57"/>
      <c r="U12379" s="57"/>
      <c r="V12379" s="57"/>
    </row>
    <row r="12380" ht="15" spans="16:22">
      <c r="P12380" s="57"/>
      <c r="Q12380" s="57"/>
      <c r="R12380" s="57"/>
      <c r="S12380" s="57"/>
      <c r="T12380" s="57"/>
      <c r="U12380" s="57"/>
      <c r="V12380" s="57"/>
    </row>
    <row r="12381" ht="15" spans="16:22">
      <c r="P12381" s="57"/>
      <c r="Q12381" s="57"/>
      <c r="R12381" s="57"/>
      <c r="S12381" s="57"/>
      <c r="T12381" s="57"/>
      <c r="U12381" s="57"/>
      <c r="V12381" s="57"/>
    </row>
    <row r="12382" ht="15" spans="16:22">
      <c r="P12382" s="57"/>
      <c r="Q12382" s="57"/>
      <c r="R12382" s="57"/>
      <c r="S12382" s="57"/>
      <c r="T12382" s="57"/>
      <c r="U12382" s="57"/>
      <c r="V12382" s="57"/>
    </row>
    <row r="12383" ht="15" spans="16:22">
      <c r="P12383" s="57"/>
      <c r="Q12383" s="57"/>
      <c r="R12383" s="57"/>
      <c r="S12383" s="57"/>
      <c r="T12383" s="57"/>
      <c r="U12383" s="57"/>
      <c r="V12383" s="57"/>
    </row>
    <row r="12384" ht="15" spans="16:22">
      <c r="P12384" s="57"/>
      <c r="Q12384" s="57"/>
      <c r="R12384" s="57"/>
      <c r="S12384" s="57"/>
      <c r="T12384" s="57"/>
      <c r="U12384" s="57"/>
      <c r="V12384" s="57"/>
    </row>
    <row r="12385" ht="15" spans="16:22">
      <c r="P12385" s="57"/>
      <c r="Q12385" s="57"/>
      <c r="R12385" s="57"/>
      <c r="S12385" s="57"/>
      <c r="T12385" s="57"/>
      <c r="U12385" s="57"/>
      <c r="V12385" s="57"/>
    </row>
    <row r="12386" ht="15" spans="16:22">
      <c r="P12386" s="57"/>
      <c r="Q12386" s="57"/>
      <c r="R12386" s="57"/>
      <c r="S12386" s="57"/>
      <c r="T12386" s="57"/>
      <c r="U12386" s="57"/>
      <c r="V12386" s="57"/>
    </row>
    <row r="12387" ht="15" spans="16:22">
      <c r="P12387" s="57"/>
      <c r="Q12387" s="57"/>
      <c r="R12387" s="57"/>
      <c r="S12387" s="57"/>
      <c r="T12387" s="57"/>
      <c r="U12387" s="57"/>
      <c r="V12387" s="57"/>
    </row>
    <row r="12388" ht="15" spans="16:22">
      <c r="P12388" s="57"/>
      <c r="Q12388" s="57"/>
      <c r="R12388" s="57"/>
      <c r="S12388" s="57"/>
      <c r="T12388" s="57"/>
      <c r="U12388" s="57"/>
      <c r="V12388" s="57"/>
    </row>
    <row r="12389" ht="15" spans="16:22">
      <c r="P12389" s="57"/>
      <c r="Q12389" s="57"/>
      <c r="R12389" s="57"/>
      <c r="S12389" s="57"/>
      <c r="T12389" s="57"/>
      <c r="U12389" s="57"/>
      <c r="V12389" s="57"/>
    </row>
    <row r="12390" ht="15" spans="16:22">
      <c r="P12390" s="57"/>
      <c r="Q12390" s="57"/>
      <c r="R12390" s="57"/>
      <c r="S12390" s="57"/>
      <c r="T12390" s="57"/>
      <c r="U12390" s="57"/>
      <c r="V12390" s="57"/>
    </row>
    <row r="12391" ht="15" spans="16:22">
      <c r="P12391" s="57"/>
      <c r="Q12391" s="57"/>
      <c r="R12391" s="57"/>
      <c r="S12391" s="57"/>
      <c r="T12391" s="57"/>
      <c r="U12391" s="57"/>
      <c r="V12391" s="57"/>
    </row>
    <row r="12392" ht="15" spans="16:22">
      <c r="P12392" s="57"/>
      <c r="Q12392" s="57"/>
      <c r="R12392" s="57"/>
      <c r="S12392" s="57"/>
      <c r="T12392" s="57"/>
      <c r="U12392" s="57"/>
      <c r="V12392" s="57"/>
    </row>
    <row r="12393" ht="15" spans="16:22">
      <c r="P12393" s="57"/>
      <c r="Q12393" s="57"/>
      <c r="R12393" s="57"/>
      <c r="S12393" s="57"/>
      <c r="T12393" s="57"/>
      <c r="U12393" s="57"/>
      <c r="V12393" s="57"/>
    </row>
    <row r="12394" ht="15" spans="16:22">
      <c r="P12394" s="57"/>
      <c r="Q12394" s="57"/>
      <c r="R12394" s="57"/>
      <c r="S12394" s="57"/>
      <c r="T12394" s="57"/>
      <c r="U12394" s="57"/>
      <c r="V12394" s="57"/>
    </row>
    <row r="12395" ht="15" spans="16:22">
      <c r="P12395" s="57"/>
      <c r="Q12395" s="57"/>
      <c r="R12395" s="57"/>
      <c r="S12395" s="57"/>
      <c r="T12395" s="57"/>
      <c r="U12395" s="57"/>
      <c r="V12395" s="57"/>
    </row>
    <row r="12396" ht="15" spans="16:22">
      <c r="P12396" s="57"/>
      <c r="Q12396" s="57"/>
      <c r="R12396" s="57"/>
      <c r="S12396" s="57"/>
      <c r="T12396" s="57"/>
      <c r="U12396" s="57"/>
      <c r="V12396" s="57"/>
    </row>
    <row r="12397" ht="15" spans="16:22">
      <c r="P12397" s="57"/>
      <c r="Q12397" s="57"/>
      <c r="R12397" s="57"/>
      <c r="S12397" s="57"/>
      <c r="T12397" s="57"/>
      <c r="U12397" s="57"/>
      <c r="V12397" s="57"/>
    </row>
    <row r="12398" ht="15" spans="16:22">
      <c r="P12398" s="57"/>
      <c r="Q12398" s="57"/>
      <c r="R12398" s="57"/>
      <c r="S12398" s="57"/>
      <c r="T12398" s="57"/>
      <c r="U12398" s="57"/>
      <c r="V12398" s="57"/>
    </row>
    <row r="12399" ht="15" spans="16:22">
      <c r="P12399" s="57"/>
      <c r="Q12399" s="57"/>
      <c r="R12399" s="57"/>
      <c r="S12399" s="57"/>
      <c r="T12399" s="57"/>
      <c r="U12399" s="57"/>
      <c r="V12399" s="57"/>
    </row>
    <row r="12400" ht="15" spans="16:22">
      <c r="P12400" s="57"/>
      <c r="Q12400" s="57"/>
      <c r="R12400" s="57"/>
      <c r="S12400" s="57"/>
      <c r="T12400" s="57"/>
      <c r="U12400" s="57"/>
      <c r="V12400" s="57"/>
    </row>
    <row r="12401" ht="15" spans="16:22">
      <c r="P12401" s="57"/>
      <c r="Q12401" s="57"/>
      <c r="R12401" s="57"/>
      <c r="S12401" s="57"/>
      <c r="T12401" s="57"/>
      <c r="U12401" s="57"/>
      <c r="V12401" s="57"/>
    </row>
    <row r="12402" ht="15" spans="16:22">
      <c r="P12402" s="57"/>
      <c r="Q12402" s="57"/>
      <c r="R12402" s="57"/>
      <c r="S12402" s="57"/>
      <c r="T12402" s="57"/>
      <c r="U12402" s="57"/>
      <c r="V12402" s="57"/>
    </row>
    <row r="12403" ht="15" spans="16:22">
      <c r="P12403" s="57"/>
      <c r="Q12403" s="57"/>
      <c r="R12403" s="57"/>
      <c r="S12403" s="57"/>
      <c r="T12403" s="57"/>
      <c r="U12403" s="57"/>
      <c r="V12403" s="57"/>
    </row>
    <row r="12404" ht="15" spans="16:22">
      <c r="P12404" s="57"/>
      <c r="Q12404" s="57"/>
      <c r="R12404" s="57"/>
      <c r="S12404" s="57"/>
      <c r="T12404" s="57"/>
      <c r="U12404" s="57"/>
      <c r="V12404" s="57"/>
    </row>
    <row r="12405" ht="15" spans="16:22">
      <c r="P12405" s="57"/>
      <c r="Q12405" s="57"/>
      <c r="R12405" s="57"/>
      <c r="S12405" s="57"/>
      <c r="T12405" s="57"/>
      <c r="U12405" s="57"/>
      <c r="V12405" s="57"/>
    </row>
    <row r="12406" ht="15" spans="16:22">
      <c r="P12406" s="57"/>
      <c r="Q12406" s="57"/>
      <c r="R12406" s="57"/>
      <c r="S12406" s="57"/>
      <c r="T12406" s="57"/>
      <c r="U12406" s="57"/>
      <c r="V12406" s="57"/>
    </row>
    <row r="12407" ht="15" spans="16:22">
      <c r="P12407" s="57"/>
      <c r="Q12407" s="57"/>
      <c r="R12407" s="57"/>
      <c r="S12407" s="57"/>
      <c r="T12407" s="57"/>
      <c r="U12407" s="57"/>
      <c r="V12407" s="57"/>
    </row>
    <row r="12408" ht="15" spans="16:22">
      <c r="P12408" s="57"/>
      <c r="Q12408" s="57"/>
      <c r="R12408" s="57"/>
      <c r="S12408" s="57"/>
      <c r="T12408" s="57"/>
      <c r="U12408" s="57"/>
      <c r="V12408" s="57"/>
    </row>
    <row r="12409" ht="15" spans="16:22">
      <c r="P12409" s="57"/>
      <c r="Q12409" s="57"/>
      <c r="R12409" s="57"/>
      <c r="S12409" s="57"/>
      <c r="T12409" s="57"/>
      <c r="U12409" s="57"/>
      <c r="V12409" s="57"/>
    </row>
    <row r="12410" ht="15" spans="16:22">
      <c r="P12410" s="57"/>
      <c r="Q12410" s="57"/>
      <c r="R12410" s="57"/>
      <c r="S12410" s="57"/>
      <c r="T12410" s="57"/>
      <c r="U12410" s="57"/>
      <c r="V12410" s="57"/>
    </row>
    <row r="12411" ht="15" spans="16:22">
      <c r="P12411" s="57"/>
      <c r="Q12411" s="57"/>
      <c r="R12411" s="57"/>
      <c r="S12411" s="57"/>
      <c r="T12411" s="57"/>
      <c r="U12411" s="57"/>
      <c r="V12411" s="57"/>
    </row>
    <row r="12412" ht="15" spans="16:22">
      <c r="P12412" s="57"/>
      <c r="Q12412" s="57"/>
      <c r="R12412" s="57"/>
      <c r="S12412" s="57"/>
      <c r="T12412" s="57"/>
      <c r="U12412" s="57"/>
      <c r="V12412" s="57"/>
    </row>
    <row r="12413" ht="15" spans="16:22">
      <c r="P12413" s="57"/>
      <c r="Q12413" s="57"/>
      <c r="R12413" s="57"/>
      <c r="S12413" s="57"/>
      <c r="T12413" s="57"/>
      <c r="U12413" s="57"/>
      <c r="V12413" s="57"/>
    </row>
    <row r="12414" ht="15" spans="16:22">
      <c r="P12414" s="57"/>
      <c r="Q12414" s="57"/>
      <c r="R12414" s="57"/>
      <c r="S12414" s="57"/>
      <c r="T12414" s="57"/>
      <c r="U12414" s="57"/>
      <c r="V12414" s="57"/>
    </row>
    <row r="12415" ht="15" spans="16:22">
      <c r="P12415" s="57"/>
      <c r="Q12415" s="57"/>
      <c r="R12415" s="57"/>
      <c r="S12415" s="57"/>
      <c r="T12415" s="57"/>
      <c r="U12415" s="57"/>
      <c r="V12415" s="57"/>
    </row>
    <row r="12416" ht="15" spans="16:22">
      <c r="P12416" s="57"/>
      <c r="Q12416" s="57"/>
      <c r="R12416" s="57"/>
      <c r="S12416" s="57"/>
      <c r="T12416" s="57"/>
      <c r="U12416" s="57"/>
      <c r="V12416" s="57"/>
    </row>
    <row r="12417" ht="15" spans="16:22">
      <c r="P12417" s="57"/>
      <c r="Q12417" s="57"/>
      <c r="R12417" s="57"/>
      <c r="S12417" s="57"/>
      <c r="T12417" s="57"/>
      <c r="U12417" s="57"/>
      <c r="V12417" s="57"/>
    </row>
    <row r="12418" ht="15" spans="16:22">
      <c r="P12418" s="57"/>
      <c r="Q12418" s="57"/>
      <c r="R12418" s="57"/>
      <c r="S12418" s="57"/>
      <c r="T12418" s="57"/>
      <c r="U12418" s="57"/>
      <c r="V12418" s="57"/>
    </row>
    <row r="12419" ht="15" spans="16:22">
      <c r="P12419" s="57"/>
      <c r="Q12419" s="57"/>
      <c r="R12419" s="57"/>
      <c r="S12419" s="57"/>
      <c r="T12419" s="57"/>
      <c r="U12419" s="57"/>
      <c r="V12419" s="57"/>
    </row>
    <row r="12420" ht="15" spans="16:22">
      <c r="P12420" s="57"/>
      <c r="Q12420" s="57"/>
      <c r="R12420" s="57"/>
      <c r="S12420" s="57"/>
      <c r="T12420" s="57"/>
      <c r="U12420" s="57"/>
      <c r="V12420" s="57"/>
    </row>
    <row r="12421" ht="15" spans="16:22">
      <c r="P12421" s="57"/>
      <c r="Q12421" s="57"/>
      <c r="R12421" s="57"/>
      <c r="S12421" s="57"/>
      <c r="T12421" s="57"/>
      <c r="U12421" s="57"/>
      <c r="V12421" s="57"/>
    </row>
    <row r="12422" ht="15" spans="16:22">
      <c r="P12422" s="57"/>
      <c r="Q12422" s="57"/>
      <c r="R12422" s="57"/>
      <c r="S12422" s="57"/>
      <c r="T12422" s="57"/>
      <c r="U12422" s="57"/>
      <c r="V12422" s="57"/>
    </row>
    <row r="12423" ht="15" spans="16:22">
      <c r="P12423" s="57"/>
      <c r="Q12423" s="57"/>
      <c r="R12423" s="57"/>
      <c r="S12423" s="57"/>
      <c r="T12423" s="57"/>
      <c r="U12423" s="57"/>
      <c r="V12423" s="57"/>
    </row>
    <row r="12424" ht="15" spans="16:22">
      <c r="P12424" s="57"/>
      <c r="Q12424" s="57"/>
      <c r="R12424" s="57"/>
      <c r="S12424" s="57"/>
      <c r="T12424" s="57"/>
      <c r="U12424" s="57"/>
      <c r="V12424" s="57"/>
    </row>
    <row r="12425" ht="15" spans="16:22">
      <c r="P12425" s="57"/>
      <c r="Q12425" s="57"/>
      <c r="R12425" s="57"/>
      <c r="S12425" s="57"/>
      <c r="T12425" s="57"/>
      <c r="U12425" s="57"/>
      <c r="V12425" s="57"/>
    </row>
    <row r="12426" ht="15" spans="16:22">
      <c r="P12426" s="57"/>
      <c r="Q12426" s="57"/>
      <c r="R12426" s="57"/>
      <c r="S12426" s="57"/>
      <c r="T12426" s="57"/>
      <c r="U12426" s="57"/>
      <c r="V12426" s="57"/>
    </row>
    <row r="12427" ht="15" spans="16:22">
      <c r="P12427" s="57"/>
      <c r="Q12427" s="57"/>
      <c r="R12427" s="57"/>
      <c r="S12427" s="57"/>
      <c r="T12427" s="57"/>
      <c r="U12427" s="57"/>
      <c r="V12427" s="57"/>
    </row>
    <row r="12428" ht="15" spans="16:22">
      <c r="P12428" s="57"/>
      <c r="Q12428" s="57"/>
      <c r="R12428" s="57"/>
      <c r="S12428" s="57"/>
      <c r="T12428" s="57"/>
      <c r="U12428" s="57"/>
      <c r="V12428" s="57"/>
    </row>
    <row r="12429" ht="15" spans="16:22">
      <c r="P12429" s="57"/>
      <c r="Q12429" s="57"/>
      <c r="R12429" s="57"/>
      <c r="S12429" s="57"/>
      <c r="T12429" s="57"/>
      <c r="U12429" s="57"/>
      <c r="V12429" s="57"/>
    </row>
    <row r="12430" ht="15" spans="16:22">
      <c r="P12430" s="57"/>
      <c r="Q12430" s="57"/>
      <c r="R12430" s="57"/>
      <c r="S12430" s="57"/>
      <c r="T12430" s="57"/>
      <c r="U12430" s="57"/>
      <c r="V12430" s="57"/>
    </row>
    <row r="12431" ht="15" spans="16:22">
      <c r="P12431" s="57"/>
      <c r="Q12431" s="57"/>
      <c r="R12431" s="57"/>
      <c r="S12431" s="57"/>
      <c r="T12431" s="57"/>
      <c r="U12431" s="57"/>
      <c r="V12431" s="57"/>
    </row>
    <row r="12432" ht="15" spans="16:22">
      <c r="P12432" s="57"/>
      <c r="Q12432" s="57"/>
      <c r="R12432" s="57"/>
      <c r="S12432" s="57"/>
      <c r="T12432" s="57"/>
      <c r="U12432" s="57"/>
      <c r="V12432" s="57"/>
    </row>
    <row r="12433" ht="15" spans="16:22">
      <c r="P12433" s="57"/>
      <c r="Q12433" s="57"/>
      <c r="R12433" s="57"/>
      <c r="S12433" s="57"/>
      <c r="T12433" s="57"/>
      <c r="U12433" s="57"/>
      <c r="V12433" s="57"/>
    </row>
    <row r="12434" ht="15" spans="16:22">
      <c r="P12434" s="57"/>
      <c r="Q12434" s="57"/>
      <c r="R12434" s="57"/>
      <c r="S12434" s="57"/>
      <c r="T12434" s="57"/>
      <c r="U12434" s="57"/>
      <c r="V12434" s="57"/>
    </row>
    <row r="12435" ht="15" spans="16:22">
      <c r="P12435" s="57"/>
      <c r="Q12435" s="57"/>
      <c r="R12435" s="57"/>
      <c r="S12435" s="57"/>
      <c r="T12435" s="57"/>
      <c r="U12435" s="57"/>
      <c r="V12435" s="57"/>
    </row>
    <row r="12436" ht="15" spans="16:22">
      <c r="P12436" s="57"/>
      <c r="Q12436" s="57"/>
      <c r="R12436" s="57"/>
      <c r="S12436" s="57"/>
      <c r="T12436" s="57"/>
      <c r="U12436" s="57"/>
      <c r="V12436" s="57"/>
    </row>
    <row r="12437" ht="15" spans="16:22">
      <c r="P12437" s="57"/>
      <c r="Q12437" s="57"/>
      <c r="R12437" s="57"/>
      <c r="S12437" s="57"/>
      <c r="T12437" s="57"/>
      <c r="U12437" s="57"/>
      <c r="V12437" s="57"/>
    </row>
    <row r="12438" ht="15" spans="16:22">
      <c r="P12438" s="57"/>
      <c r="Q12438" s="57"/>
      <c r="R12438" s="57"/>
      <c r="S12438" s="57"/>
      <c r="T12438" s="57"/>
      <c r="U12438" s="57"/>
      <c r="V12438" s="57"/>
    </row>
    <row r="12439" ht="15" spans="16:22">
      <c r="P12439" s="57"/>
      <c r="Q12439" s="57"/>
      <c r="R12439" s="57"/>
      <c r="S12439" s="57"/>
      <c r="T12439" s="57"/>
      <c r="U12439" s="57"/>
      <c r="V12439" s="57"/>
    </row>
    <row r="12440" ht="15" spans="16:22">
      <c r="P12440" s="57"/>
      <c r="Q12440" s="57"/>
      <c r="R12440" s="57"/>
      <c r="S12440" s="57"/>
      <c r="T12440" s="57"/>
      <c r="U12440" s="57"/>
      <c r="V12440" s="57"/>
    </row>
    <row r="12441" ht="15" spans="16:22">
      <c r="P12441" s="57"/>
      <c r="Q12441" s="57"/>
      <c r="R12441" s="57"/>
      <c r="S12441" s="57"/>
      <c r="T12441" s="57"/>
      <c r="U12441" s="57"/>
      <c r="V12441" s="57"/>
    </row>
    <row r="12442" ht="15" spans="16:22">
      <c r="P12442" s="57"/>
      <c r="Q12442" s="57"/>
      <c r="R12442" s="57"/>
      <c r="S12442" s="57"/>
      <c r="T12442" s="57"/>
      <c r="U12442" s="57"/>
      <c r="V12442" s="57"/>
    </row>
    <row r="12443" ht="15" spans="16:22">
      <c r="P12443" s="57"/>
      <c r="Q12443" s="57"/>
      <c r="R12443" s="57"/>
      <c r="S12443" s="57"/>
      <c r="T12443" s="57"/>
      <c r="U12443" s="57"/>
      <c r="V12443" s="57"/>
    </row>
    <row r="12444" ht="15" spans="16:22">
      <c r="P12444" s="57"/>
      <c r="Q12444" s="57"/>
      <c r="R12444" s="57"/>
      <c r="S12444" s="57"/>
      <c r="T12444" s="57"/>
      <c r="U12444" s="57"/>
      <c r="V12444" s="57"/>
    </row>
    <row r="12445" ht="15" spans="16:22">
      <c r="P12445" s="57"/>
      <c r="Q12445" s="57"/>
      <c r="R12445" s="57"/>
      <c r="S12445" s="57"/>
      <c r="T12445" s="57"/>
      <c r="U12445" s="57"/>
      <c r="V12445" s="57"/>
    </row>
    <row r="12446" ht="15" spans="16:22">
      <c r="P12446" s="57"/>
      <c r="Q12446" s="57"/>
      <c r="R12446" s="57"/>
      <c r="S12446" s="57"/>
      <c r="T12446" s="57"/>
      <c r="U12446" s="57"/>
      <c r="V12446" s="57"/>
    </row>
    <row r="12447" ht="15" spans="16:22">
      <c r="P12447" s="57"/>
      <c r="Q12447" s="57"/>
      <c r="R12447" s="57"/>
      <c r="S12447" s="57"/>
      <c r="T12447" s="57"/>
      <c r="U12447" s="57"/>
      <c r="V12447" s="57"/>
    </row>
    <row r="12448" ht="15" spans="16:22">
      <c r="P12448" s="57"/>
      <c r="Q12448" s="57"/>
      <c r="R12448" s="57"/>
      <c r="S12448" s="57"/>
      <c r="T12448" s="57"/>
      <c r="U12448" s="57"/>
      <c r="V12448" s="57"/>
    </row>
    <row r="12449" ht="15" spans="16:22">
      <c r="P12449" s="57"/>
      <c r="Q12449" s="57"/>
      <c r="R12449" s="57"/>
      <c r="S12449" s="57"/>
      <c r="T12449" s="57"/>
      <c r="U12449" s="57"/>
      <c r="V12449" s="57"/>
    </row>
    <row r="12450" ht="15" spans="16:22">
      <c r="P12450" s="57"/>
      <c r="Q12450" s="57"/>
      <c r="R12450" s="57"/>
      <c r="S12450" s="57"/>
      <c r="T12450" s="57"/>
      <c r="U12450" s="57"/>
      <c r="V12450" s="57"/>
    </row>
    <row r="12451" ht="15" spans="16:22">
      <c r="P12451" s="57"/>
      <c r="Q12451" s="57"/>
      <c r="R12451" s="57"/>
      <c r="S12451" s="57"/>
      <c r="T12451" s="57"/>
      <c r="U12451" s="57"/>
      <c r="V12451" s="57"/>
    </row>
    <row r="12452" ht="15" spans="16:22">
      <c r="P12452" s="57"/>
      <c r="Q12452" s="57"/>
      <c r="R12452" s="57"/>
      <c r="S12452" s="57"/>
      <c r="T12452" s="57"/>
      <c r="U12452" s="57"/>
      <c r="V12452" s="57"/>
    </row>
    <row r="12453" ht="15" spans="16:22">
      <c r="P12453" s="57"/>
      <c r="Q12453" s="57"/>
      <c r="R12453" s="57"/>
      <c r="S12453" s="57"/>
      <c r="T12453" s="57"/>
      <c r="U12453" s="57"/>
      <c r="V12453" s="57"/>
    </row>
    <row r="12454" ht="15" spans="16:22">
      <c r="P12454" s="57"/>
      <c r="Q12454" s="57"/>
      <c r="R12454" s="57"/>
      <c r="S12454" s="57"/>
      <c r="T12454" s="57"/>
      <c r="U12454" s="57"/>
      <c r="V12454" s="57"/>
    </row>
    <row r="12455" ht="15" spans="16:22">
      <c r="P12455" s="57"/>
      <c r="Q12455" s="57"/>
      <c r="R12455" s="57"/>
      <c r="S12455" s="57"/>
      <c r="T12455" s="57"/>
      <c r="U12455" s="57"/>
      <c r="V12455" s="57"/>
    </row>
    <row r="12456" ht="15" spans="16:22">
      <c r="P12456" s="57"/>
      <c r="Q12456" s="57"/>
      <c r="R12456" s="57"/>
      <c r="S12456" s="57"/>
      <c r="T12456" s="57"/>
      <c r="U12456" s="57"/>
      <c r="V12456" s="57"/>
    </row>
    <row r="12457" ht="15" spans="16:22">
      <c r="P12457" s="57"/>
      <c r="Q12457" s="57"/>
      <c r="R12457" s="57"/>
      <c r="S12457" s="57"/>
      <c r="T12457" s="57"/>
      <c r="U12457" s="57"/>
      <c r="V12457" s="57"/>
    </row>
    <row r="12458" ht="15" spans="16:22">
      <c r="P12458" s="57"/>
      <c r="Q12458" s="57"/>
      <c r="R12458" s="57"/>
      <c r="S12458" s="57"/>
      <c r="T12458" s="57"/>
      <c r="U12458" s="57"/>
      <c r="V12458" s="57"/>
    </row>
    <row r="12459" ht="15" spans="16:22">
      <c r="P12459" s="57"/>
      <c r="Q12459" s="57"/>
      <c r="R12459" s="57"/>
      <c r="S12459" s="57"/>
      <c r="T12459" s="57"/>
      <c r="U12459" s="57"/>
      <c r="V12459" s="57"/>
    </row>
    <row r="12460" ht="15" spans="16:22">
      <c r="P12460" s="57"/>
      <c r="Q12460" s="57"/>
      <c r="R12460" s="57"/>
      <c r="S12460" s="57"/>
      <c r="T12460" s="57"/>
      <c r="U12460" s="57"/>
      <c r="V12460" s="57"/>
    </row>
    <row r="12461" ht="15" spans="16:22">
      <c r="P12461" s="57"/>
      <c r="Q12461" s="57"/>
      <c r="R12461" s="57"/>
      <c r="S12461" s="57"/>
      <c r="T12461" s="57"/>
      <c r="U12461" s="57"/>
      <c r="V12461" s="57"/>
    </row>
    <row r="12462" ht="15" spans="16:22">
      <c r="P12462" s="57"/>
      <c r="Q12462" s="57"/>
      <c r="R12462" s="57"/>
      <c r="S12462" s="57"/>
      <c r="T12462" s="57"/>
      <c r="U12462" s="57"/>
      <c r="V12462" s="57"/>
    </row>
    <row r="12463" ht="15" spans="16:22">
      <c r="P12463" s="57"/>
      <c r="Q12463" s="57"/>
      <c r="R12463" s="57"/>
      <c r="S12463" s="57"/>
      <c r="T12463" s="57"/>
      <c r="U12463" s="57"/>
      <c r="V12463" s="57"/>
    </row>
    <row r="12464" ht="15" spans="16:22">
      <c r="P12464" s="57"/>
      <c r="Q12464" s="57"/>
      <c r="R12464" s="57"/>
      <c r="S12464" s="57"/>
      <c r="T12464" s="57"/>
      <c r="U12464" s="57"/>
      <c r="V12464" s="57"/>
    </row>
    <row r="12465" ht="15" spans="16:22">
      <c r="P12465" s="57"/>
      <c r="Q12465" s="57"/>
      <c r="R12465" s="57"/>
      <c r="S12465" s="57"/>
      <c r="T12465" s="57"/>
      <c r="U12465" s="57"/>
      <c r="V12465" s="57"/>
    </row>
    <row r="12466" ht="15" spans="16:22">
      <c r="P12466" s="57"/>
      <c r="Q12466" s="57"/>
      <c r="R12466" s="57"/>
      <c r="S12466" s="57"/>
      <c r="T12466" s="57"/>
      <c r="U12466" s="57"/>
      <c r="V12466" s="57"/>
    </row>
    <row r="12467" ht="15" spans="16:22">
      <c r="P12467" s="57"/>
      <c r="Q12467" s="57"/>
      <c r="R12467" s="57"/>
      <c r="S12467" s="57"/>
      <c r="T12467" s="57"/>
      <c r="U12467" s="57"/>
      <c r="V12467" s="57"/>
    </row>
    <row r="12468" ht="15" spans="16:22">
      <c r="P12468" s="57"/>
      <c r="Q12468" s="57"/>
      <c r="R12468" s="57"/>
      <c r="S12468" s="57"/>
      <c r="T12468" s="57"/>
      <c r="U12468" s="57"/>
      <c r="V12468" s="57"/>
    </row>
    <row r="12469" ht="15" spans="16:22">
      <c r="P12469" s="57"/>
      <c r="Q12469" s="57"/>
      <c r="R12469" s="57"/>
      <c r="S12469" s="57"/>
      <c r="T12469" s="57"/>
      <c r="U12469" s="57"/>
      <c r="V12469" s="57"/>
    </row>
    <row r="12470" ht="15" spans="16:22">
      <c r="P12470" s="57"/>
      <c r="Q12470" s="57"/>
      <c r="R12470" s="57"/>
      <c r="S12470" s="57"/>
      <c r="T12470" s="57"/>
      <c r="U12470" s="57"/>
      <c r="V12470" s="57"/>
    </row>
    <row r="12471" ht="15" spans="16:22">
      <c r="P12471" s="57"/>
      <c r="Q12471" s="57"/>
      <c r="R12471" s="57"/>
      <c r="S12471" s="57"/>
      <c r="T12471" s="57"/>
      <c r="U12471" s="57"/>
      <c r="V12471" s="57"/>
    </row>
    <row r="12472" ht="15" spans="16:22">
      <c r="P12472" s="57"/>
      <c r="Q12472" s="57"/>
      <c r="R12472" s="57"/>
      <c r="S12472" s="57"/>
      <c r="T12472" s="57"/>
      <c r="U12472" s="57"/>
      <c r="V12472" s="57"/>
    </row>
    <row r="12473" ht="15" spans="16:22">
      <c r="P12473" s="57"/>
      <c r="Q12473" s="57"/>
      <c r="R12473" s="57"/>
      <c r="S12473" s="57"/>
      <c r="T12473" s="57"/>
      <c r="U12473" s="57"/>
      <c r="V12473" s="57"/>
    </row>
    <row r="12474" ht="15" spans="16:22">
      <c r="P12474" s="57"/>
      <c r="Q12474" s="57"/>
      <c r="R12474" s="57"/>
      <c r="S12474" s="57"/>
      <c r="T12474" s="57"/>
      <c r="U12474" s="57"/>
      <c r="V12474" s="57"/>
    </row>
    <row r="12475" ht="15" spans="16:22">
      <c r="P12475" s="57"/>
      <c r="Q12475" s="57"/>
      <c r="R12475" s="57"/>
      <c r="S12475" s="57"/>
      <c r="T12475" s="57"/>
      <c r="U12475" s="57"/>
      <c r="V12475" s="57"/>
    </row>
    <row r="12476" ht="15" spans="16:22">
      <c r="P12476" s="57"/>
      <c r="Q12476" s="57"/>
      <c r="R12476" s="57"/>
      <c r="S12476" s="57"/>
      <c r="T12476" s="57"/>
      <c r="U12476" s="57"/>
      <c r="V12476" s="57"/>
    </row>
    <row r="12477" ht="15" spans="16:22">
      <c r="P12477" s="57"/>
      <c r="Q12477" s="57"/>
      <c r="R12477" s="57"/>
      <c r="S12477" s="57"/>
      <c r="T12477" s="57"/>
      <c r="U12477" s="57"/>
      <c r="V12477" s="57"/>
    </row>
    <row r="12478" ht="15" spans="16:22">
      <c r="P12478" s="57"/>
      <c r="Q12478" s="57"/>
      <c r="R12478" s="57"/>
      <c r="S12478" s="57"/>
      <c r="T12478" s="57"/>
      <c r="U12478" s="57"/>
      <c r="V12478" s="57"/>
    </row>
    <row r="12479" ht="15" spans="16:22">
      <c r="P12479" s="57"/>
      <c r="Q12479" s="57"/>
      <c r="R12479" s="57"/>
      <c r="S12479" s="57"/>
      <c r="T12479" s="57"/>
      <c r="U12479" s="57"/>
      <c r="V12479" s="57"/>
    </row>
    <row r="12480" ht="15" spans="16:22">
      <c r="P12480" s="57"/>
      <c r="Q12480" s="57"/>
      <c r="R12480" s="57"/>
      <c r="S12480" s="57"/>
      <c r="T12480" s="57"/>
      <c r="U12480" s="57"/>
      <c r="V12480" s="57"/>
    </row>
    <row r="12481" ht="15" spans="16:22">
      <c r="P12481" s="57"/>
      <c r="Q12481" s="57"/>
      <c r="R12481" s="57"/>
      <c r="S12481" s="57"/>
      <c r="T12481" s="57"/>
      <c r="U12481" s="57"/>
      <c r="V12481" s="57"/>
    </row>
    <row r="12482" ht="15" spans="16:22">
      <c r="P12482" s="57"/>
      <c r="Q12482" s="57"/>
      <c r="R12482" s="57"/>
      <c r="S12482" s="57"/>
      <c r="T12482" s="57"/>
      <c r="U12482" s="57"/>
      <c r="V12482" s="57"/>
    </row>
    <row r="12483" ht="15" spans="16:22">
      <c r="P12483" s="57"/>
      <c r="Q12483" s="57"/>
      <c r="R12483" s="57"/>
      <c r="S12483" s="57"/>
      <c r="T12483" s="57"/>
      <c r="U12483" s="57"/>
      <c r="V12483" s="57"/>
    </row>
    <row r="12484" ht="15" spans="16:22">
      <c r="P12484" s="57"/>
      <c r="Q12484" s="57"/>
      <c r="R12484" s="57"/>
      <c r="S12484" s="57"/>
      <c r="T12484" s="57"/>
      <c r="U12484" s="57"/>
      <c r="V12484" s="57"/>
    </row>
    <row r="12485" ht="15" spans="16:22">
      <c r="P12485" s="57"/>
      <c r="Q12485" s="57"/>
      <c r="R12485" s="57"/>
      <c r="S12485" s="57"/>
      <c r="T12485" s="57"/>
      <c r="U12485" s="57"/>
      <c r="V12485" s="57"/>
    </row>
    <row r="12486" ht="15" spans="16:22">
      <c r="P12486" s="57"/>
      <c r="Q12486" s="57"/>
      <c r="R12486" s="57"/>
      <c r="S12486" s="57"/>
      <c r="T12486" s="57"/>
      <c r="U12486" s="57"/>
      <c r="V12486" s="57"/>
    </row>
    <row r="12487" ht="15" spans="16:22">
      <c r="P12487" s="57"/>
      <c r="Q12487" s="57"/>
      <c r="R12487" s="57"/>
      <c r="S12487" s="57"/>
      <c r="T12487" s="57"/>
      <c r="U12487" s="57"/>
      <c r="V12487" s="57"/>
    </row>
    <row r="12488" ht="15" spans="16:22">
      <c r="P12488" s="57"/>
      <c r="Q12488" s="57"/>
      <c r="R12488" s="57"/>
      <c r="S12488" s="57"/>
      <c r="T12488" s="57"/>
      <c r="U12488" s="57"/>
      <c r="V12488" s="57"/>
    </row>
    <row r="12489" ht="15" spans="16:22">
      <c r="P12489" s="57"/>
      <c r="Q12489" s="57"/>
      <c r="R12489" s="57"/>
      <c r="S12489" s="57"/>
      <c r="T12489" s="57"/>
      <c r="U12489" s="57"/>
      <c r="V12489" s="57"/>
    </row>
    <row r="12490" ht="15" spans="16:22">
      <c r="P12490" s="57"/>
      <c r="Q12490" s="57"/>
      <c r="R12490" s="57"/>
      <c r="S12490" s="57"/>
      <c r="T12490" s="57"/>
      <c r="U12490" s="57"/>
      <c r="V12490" s="57"/>
    </row>
    <row r="12491" ht="15" spans="16:22">
      <c r="P12491" s="57"/>
      <c r="Q12491" s="57"/>
      <c r="R12491" s="57"/>
      <c r="S12491" s="57"/>
      <c r="T12491" s="57"/>
      <c r="U12491" s="57"/>
      <c r="V12491" s="57"/>
    </row>
    <row r="12492" ht="15" spans="16:22">
      <c r="P12492" s="57"/>
      <c r="Q12492" s="57"/>
      <c r="R12492" s="57"/>
      <c r="S12492" s="57"/>
      <c r="T12492" s="57"/>
      <c r="U12492" s="57"/>
      <c r="V12492" s="57"/>
    </row>
    <row r="12493" ht="15" spans="16:22">
      <c r="P12493" s="57"/>
      <c r="Q12493" s="57"/>
      <c r="R12493" s="57"/>
      <c r="S12493" s="57"/>
      <c r="T12493" s="57"/>
      <c r="U12493" s="57"/>
      <c r="V12493" s="57"/>
    </row>
    <row r="12494" ht="15" spans="16:22">
      <c r="P12494" s="57"/>
      <c r="Q12494" s="57"/>
      <c r="R12494" s="57"/>
      <c r="S12494" s="57"/>
      <c r="T12494" s="57"/>
      <c r="U12494" s="57"/>
      <c r="V12494" s="57"/>
    </row>
    <row r="12495" ht="15" spans="16:22">
      <c r="P12495" s="57"/>
      <c r="Q12495" s="57"/>
      <c r="R12495" s="57"/>
      <c r="S12495" s="57"/>
      <c r="T12495" s="57"/>
      <c r="U12495" s="57"/>
      <c r="V12495" s="57"/>
    </row>
    <row r="12496" ht="15" spans="16:22">
      <c r="P12496" s="57"/>
      <c r="Q12496" s="57"/>
      <c r="R12496" s="57"/>
      <c r="S12496" s="57"/>
      <c r="T12496" s="57"/>
      <c r="U12496" s="57"/>
      <c r="V12496" s="57"/>
    </row>
    <row r="12497" ht="15" spans="16:22">
      <c r="P12497" s="57"/>
      <c r="Q12497" s="57"/>
      <c r="R12497" s="57"/>
      <c r="S12497" s="57"/>
      <c r="T12497" s="57"/>
      <c r="U12497" s="57"/>
      <c r="V12497" s="57"/>
    </row>
    <row r="12498" ht="15" spans="16:22">
      <c r="P12498" s="57"/>
      <c r="Q12498" s="57"/>
      <c r="R12498" s="57"/>
      <c r="S12498" s="57"/>
      <c r="T12498" s="57"/>
      <c r="U12498" s="57"/>
      <c r="V12498" s="57"/>
    </row>
    <row r="12499" ht="15" spans="16:22">
      <c r="P12499" s="57"/>
      <c r="Q12499" s="57"/>
      <c r="R12499" s="57"/>
      <c r="S12499" s="57"/>
      <c r="T12499" s="57"/>
      <c r="U12499" s="57"/>
      <c r="V12499" s="57"/>
    </row>
    <row r="12500" ht="15" spans="16:22">
      <c r="P12500" s="57"/>
      <c r="Q12500" s="57"/>
      <c r="R12500" s="57"/>
      <c r="S12500" s="57"/>
      <c r="T12500" s="57"/>
      <c r="U12500" s="57"/>
      <c r="V12500" s="57"/>
    </row>
    <row r="12501" ht="15" spans="16:22">
      <c r="P12501" s="57"/>
      <c r="Q12501" s="57"/>
      <c r="R12501" s="57"/>
      <c r="S12501" s="57"/>
      <c r="T12501" s="57"/>
      <c r="U12501" s="57"/>
      <c r="V12501" s="57"/>
    </row>
    <row r="12502" ht="15" spans="16:22">
      <c r="P12502" s="57"/>
      <c r="Q12502" s="57"/>
      <c r="R12502" s="57"/>
      <c r="S12502" s="57"/>
      <c r="T12502" s="57"/>
      <c r="U12502" s="57"/>
      <c r="V12502" s="57"/>
    </row>
    <row r="12503" ht="15" spans="16:22">
      <c r="P12503" s="57"/>
      <c r="Q12503" s="57"/>
      <c r="R12503" s="57"/>
      <c r="S12503" s="57"/>
      <c r="T12503" s="57"/>
      <c r="U12503" s="57"/>
      <c r="V12503" s="57"/>
    </row>
    <row r="12504" ht="15" spans="16:22">
      <c r="P12504" s="57"/>
      <c r="Q12504" s="57"/>
      <c r="R12504" s="57"/>
      <c r="S12504" s="57"/>
      <c r="T12504" s="57"/>
      <c r="U12504" s="57"/>
      <c r="V12504" s="57"/>
    </row>
    <row r="12505" ht="15" spans="16:22">
      <c r="P12505" s="57"/>
      <c r="Q12505" s="57"/>
      <c r="R12505" s="57"/>
      <c r="S12505" s="57"/>
      <c r="T12505" s="57"/>
      <c r="U12505" s="57"/>
      <c r="V12505" s="57"/>
    </row>
    <row r="12506" ht="15" spans="16:22">
      <c r="P12506" s="57"/>
      <c r="Q12506" s="57"/>
      <c r="R12506" s="57"/>
      <c r="S12506" s="57"/>
      <c r="T12506" s="57"/>
      <c r="U12506" s="57"/>
      <c r="V12506" s="57"/>
    </row>
    <row r="12507" ht="15" spans="16:22">
      <c r="P12507" s="57"/>
      <c r="Q12507" s="57"/>
      <c r="R12507" s="57"/>
      <c r="S12507" s="57"/>
      <c r="T12507" s="57"/>
      <c r="U12507" s="57"/>
      <c r="V12507" s="57"/>
    </row>
    <row r="12508" ht="15" spans="16:22">
      <c r="P12508" s="57"/>
      <c r="Q12508" s="57"/>
      <c r="R12508" s="57"/>
      <c r="S12508" s="57"/>
      <c r="T12508" s="57"/>
      <c r="U12508" s="57"/>
      <c r="V12508" s="57"/>
    </row>
    <row r="12509" ht="15" spans="16:22">
      <c r="P12509" s="57"/>
      <c r="Q12509" s="57"/>
      <c r="R12509" s="57"/>
      <c r="S12509" s="57"/>
      <c r="T12509" s="57"/>
      <c r="U12509" s="57"/>
      <c r="V12509" s="57"/>
    </row>
    <row r="12510" ht="15" spans="16:22">
      <c r="P12510" s="57"/>
      <c r="Q12510" s="57"/>
      <c r="R12510" s="57"/>
      <c r="S12510" s="57"/>
      <c r="T12510" s="57"/>
      <c r="U12510" s="57"/>
      <c r="V12510" s="57"/>
    </row>
    <row r="12511" ht="15" spans="16:22">
      <c r="P12511" s="57"/>
      <c r="Q12511" s="57"/>
      <c r="R12511" s="57"/>
      <c r="S12511" s="57"/>
      <c r="T12511" s="57"/>
      <c r="U12511" s="57"/>
      <c r="V12511" s="57"/>
    </row>
    <row r="12512" ht="15" spans="16:22">
      <c r="P12512" s="57"/>
      <c r="Q12512" s="57"/>
      <c r="R12512" s="57"/>
      <c r="S12512" s="57"/>
      <c r="T12512" s="57"/>
      <c r="U12512" s="57"/>
      <c r="V12512" s="57"/>
    </row>
    <row r="12513" ht="15" spans="16:22">
      <c r="P12513" s="57"/>
      <c r="Q12513" s="57"/>
      <c r="R12513" s="57"/>
      <c r="S12513" s="57"/>
      <c r="T12513" s="57"/>
      <c r="U12513" s="57"/>
      <c r="V12513" s="57"/>
    </row>
    <row r="12514" ht="15" spans="16:22">
      <c r="P12514" s="57"/>
      <c r="Q12514" s="57"/>
      <c r="R12514" s="57"/>
      <c r="S12514" s="57"/>
      <c r="T12514" s="57"/>
      <c r="U12514" s="57"/>
      <c r="V12514" s="57"/>
    </row>
    <row r="12515" ht="15" spans="16:22">
      <c r="P12515" s="57"/>
      <c r="Q12515" s="57"/>
      <c r="R12515" s="57"/>
      <c r="S12515" s="57"/>
      <c r="T12515" s="57"/>
      <c r="U12515" s="57"/>
      <c r="V12515" s="57"/>
    </row>
    <row r="12516" ht="15" spans="16:22">
      <c r="P12516" s="57"/>
      <c r="Q12516" s="57"/>
      <c r="R12516" s="57"/>
      <c r="S12516" s="57"/>
      <c r="T12516" s="57"/>
      <c r="U12516" s="57"/>
      <c r="V12516" s="57"/>
    </row>
    <row r="12517" ht="15" spans="16:22">
      <c r="P12517" s="57"/>
      <c r="Q12517" s="57"/>
      <c r="R12517" s="57"/>
      <c r="S12517" s="57"/>
      <c r="T12517" s="57"/>
      <c r="U12517" s="57"/>
      <c r="V12517" s="57"/>
    </row>
    <row r="12518" ht="15" spans="16:22">
      <c r="P12518" s="57"/>
      <c r="Q12518" s="57"/>
      <c r="R12518" s="57"/>
      <c r="S12518" s="57"/>
      <c r="T12518" s="57"/>
      <c r="U12518" s="57"/>
      <c r="V12518" s="57"/>
    </row>
    <row r="12519" ht="15" spans="16:22">
      <c r="P12519" s="57"/>
      <c r="Q12519" s="57"/>
      <c r="R12519" s="57"/>
      <c r="S12519" s="57"/>
      <c r="T12519" s="57"/>
      <c r="U12519" s="57"/>
      <c r="V12519" s="57"/>
    </row>
    <row r="12520" ht="15" spans="16:22">
      <c r="P12520" s="57"/>
      <c r="Q12520" s="57"/>
      <c r="R12520" s="57"/>
      <c r="S12520" s="57"/>
      <c r="T12520" s="57"/>
      <c r="U12520" s="57"/>
      <c r="V12520" s="57"/>
    </row>
    <row r="12521" ht="15" spans="16:22">
      <c r="P12521" s="57"/>
      <c r="Q12521" s="57"/>
      <c r="R12521" s="57"/>
      <c r="S12521" s="57"/>
      <c r="T12521" s="57"/>
      <c r="U12521" s="57"/>
      <c r="V12521" s="57"/>
    </row>
    <row r="12522" ht="15" spans="16:22">
      <c r="P12522" s="57"/>
      <c r="Q12522" s="57"/>
      <c r="R12522" s="57"/>
      <c r="S12522" s="57"/>
      <c r="T12522" s="57"/>
      <c r="U12522" s="57"/>
      <c r="V12522" s="57"/>
    </row>
    <row r="12523" ht="15" spans="16:22">
      <c r="P12523" s="57"/>
      <c r="Q12523" s="57"/>
      <c r="R12523" s="57"/>
      <c r="S12523" s="57"/>
      <c r="T12523" s="57"/>
      <c r="U12523" s="57"/>
      <c r="V12523" s="57"/>
    </row>
    <row r="12524" ht="15" spans="16:22">
      <c r="P12524" s="57"/>
      <c r="Q12524" s="57"/>
      <c r="R12524" s="57"/>
      <c r="S12524" s="57"/>
      <c r="T12524" s="57"/>
      <c r="U12524" s="57"/>
      <c r="V12524" s="57"/>
    </row>
    <row r="12525" ht="15" spans="16:22">
      <c r="P12525" s="57"/>
      <c r="Q12525" s="57"/>
      <c r="R12525" s="57"/>
      <c r="S12525" s="57"/>
      <c r="T12525" s="57"/>
      <c r="U12525" s="57"/>
      <c r="V12525" s="57"/>
    </row>
    <row r="12526" ht="15" spans="16:22">
      <c r="P12526" s="57"/>
      <c r="Q12526" s="57"/>
      <c r="R12526" s="57"/>
      <c r="S12526" s="57"/>
      <c r="T12526" s="57"/>
      <c r="U12526" s="57"/>
      <c r="V12526" s="57"/>
    </row>
    <row r="12527" ht="15" spans="16:22">
      <c r="P12527" s="57"/>
      <c r="Q12527" s="57"/>
      <c r="R12527" s="57"/>
      <c r="S12527" s="57"/>
      <c r="T12527" s="57"/>
      <c r="U12527" s="57"/>
      <c r="V12527" s="57"/>
    </row>
    <row r="12528" ht="15" spans="16:22">
      <c r="P12528" s="57"/>
      <c r="Q12528" s="57"/>
      <c r="R12528" s="57"/>
      <c r="S12528" s="57"/>
      <c r="T12528" s="57"/>
      <c r="U12528" s="57"/>
      <c r="V12528" s="57"/>
    </row>
    <row r="12529" ht="15" spans="16:22">
      <c r="P12529" s="57"/>
      <c r="Q12529" s="57"/>
      <c r="R12529" s="57"/>
      <c r="S12529" s="57"/>
      <c r="T12529" s="57"/>
      <c r="U12529" s="57"/>
      <c r="V12529" s="57"/>
    </row>
    <row r="12530" ht="15" spans="16:22">
      <c r="P12530" s="57"/>
      <c r="Q12530" s="57"/>
      <c r="R12530" s="57"/>
      <c r="S12530" s="57"/>
      <c r="T12530" s="57"/>
      <c r="U12530" s="57"/>
      <c r="V12530" s="57"/>
    </row>
    <row r="12531" ht="15" spans="16:22">
      <c r="P12531" s="57"/>
      <c r="Q12531" s="57"/>
      <c r="R12531" s="57"/>
      <c r="S12531" s="57"/>
      <c r="T12531" s="57"/>
      <c r="U12531" s="57"/>
      <c r="V12531" s="57"/>
    </row>
    <row r="12532" ht="15" spans="16:22">
      <c r="P12532" s="57"/>
      <c r="Q12532" s="57"/>
      <c r="R12532" s="57"/>
      <c r="S12532" s="57"/>
      <c r="T12532" s="57"/>
      <c r="U12532" s="57"/>
      <c r="V12532" s="57"/>
    </row>
    <row r="12533" ht="15" spans="16:22">
      <c r="P12533" s="57"/>
      <c r="Q12533" s="57"/>
      <c r="R12533" s="57"/>
      <c r="S12533" s="57"/>
      <c r="T12533" s="57"/>
      <c r="U12533" s="57"/>
      <c r="V12533" s="57"/>
    </row>
    <row r="12534" ht="15" spans="16:22">
      <c r="P12534" s="57"/>
      <c r="Q12534" s="57"/>
      <c r="R12534" s="57"/>
      <c r="S12534" s="57"/>
      <c r="T12534" s="57"/>
      <c r="U12534" s="57"/>
      <c r="V12534" s="57"/>
    </row>
    <row r="12535" ht="15" spans="16:22">
      <c r="P12535" s="57"/>
      <c r="Q12535" s="57"/>
      <c r="R12535" s="57"/>
      <c r="S12535" s="57"/>
      <c r="T12535" s="57"/>
      <c r="U12535" s="57"/>
      <c r="V12535" s="57"/>
    </row>
    <row r="12536" ht="15" spans="16:22">
      <c r="P12536" s="57"/>
      <c r="Q12536" s="57"/>
      <c r="R12536" s="57"/>
      <c r="S12536" s="57"/>
      <c r="T12536" s="57"/>
      <c r="U12536" s="57"/>
      <c r="V12536" s="57"/>
    </row>
    <row r="12537" ht="15" spans="16:22">
      <c r="P12537" s="57"/>
      <c r="Q12537" s="57"/>
      <c r="R12537" s="57"/>
      <c r="S12537" s="57"/>
      <c r="T12537" s="57"/>
      <c r="U12537" s="57"/>
      <c r="V12537" s="57"/>
    </row>
    <row r="12538" ht="15" spans="16:22">
      <c r="P12538" s="57"/>
      <c r="Q12538" s="57"/>
      <c r="R12538" s="57"/>
      <c r="S12538" s="57"/>
      <c r="T12538" s="57"/>
      <c r="U12538" s="57"/>
      <c r="V12538" s="57"/>
    </row>
    <row r="12539" ht="15" spans="16:22">
      <c r="P12539" s="57"/>
      <c r="Q12539" s="57"/>
      <c r="R12539" s="57"/>
      <c r="S12539" s="57"/>
      <c r="T12539" s="57"/>
      <c r="U12539" s="57"/>
      <c r="V12539" s="57"/>
    </row>
    <row r="12540" ht="15" spans="16:22">
      <c r="P12540" s="57"/>
      <c r="Q12540" s="57"/>
      <c r="R12540" s="57"/>
      <c r="S12540" s="57"/>
      <c r="T12540" s="57"/>
      <c r="U12540" s="57"/>
      <c r="V12540" s="57"/>
    </row>
    <row r="12541" ht="15" spans="16:22">
      <c r="P12541" s="57"/>
      <c r="Q12541" s="57"/>
      <c r="R12541" s="57"/>
      <c r="S12541" s="57"/>
      <c r="T12541" s="57"/>
      <c r="U12541" s="57"/>
      <c r="V12541" s="57"/>
    </row>
    <row r="12542" ht="15" spans="16:22">
      <c r="P12542" s="57"/>
      <c r="Q12542" s="57"/>
      <c r="R12542" s="57"/>
      <c r="S12542" s="57"/>
      <c r="T12542" s="57"/>
      <c r="U12542" s="57"/>
      <c r="V12542" s="57"/>
    </row>
    <row r="12543" ht="15" spans="16:22">
      <c r="P12543" s="57"/>
      <c r="Q12543" s="57"/>
      <c r="R12543" s="57"/>
      <c r="S12543" s="57"/>
      <c r="T12543" s="57"/>
      <c r="U12543" s="57"/>
      <c r="V12543" s="57"/>
    </row>
    <row r="12544" ht="15" spans="16:22">
      <c r="P12544" s="57"/>
      <c r="Q12544" s="57"/>
      <c r="R12544" s="57"/>
      <c r="S12544" s="57"/>
      <c r="T12544" s="57"/>
      <c r="U12544" s="57"/>
      <c r="V12544" s="57"/>
    </row>
    <row r="12545" ht="15" spans="16:22">
      <c r="P12545" s="57"/>
      <c r="Q12545" s="57"/>
      <c r="R12545" s="57"/>
      <c r="S12545" s="57"/>
      <c r="T12545" s="57"/>
      <c r="U12545" s="57"/>
      <c r="V12545" s="57"/>
    </row>
    <row r="12546" ht="15" spans="16:22">
      <c r="P12546" s="57"/>
      <c r="Q12546" s="57"/>
      <c r="R12546" s="57"/>
      <c r="S12546" s="57"/>
      <c r="T12546" s="57"/>
      <c r="U12546" s="57"/>
      <c r="V12546" s="57"/>
    </row>
    <row r="12547" ht="15" spans="16:22">
      <c r="P12547" s="57"/>
      <c r="Q12547" s="57"/>
      <c r="R12547" s="57"/>
      <c r="S12547" s="57"/>
      <c r="T12547" s="57"/>
      <c r="U12547" s="57"/>
      <c r="V12547" s="57"/>
    </row>
    <row r="12548" ht="15" spans="16:22">
      <c r="P12548" s="57"/>
      <c r="Q12548" s="57"/>
      <c r="R12548" s="57"/>
      <c r="S12548" s="57"/>
      <c r="T12548" s="57"/>
      <c r="U12548" s="57"/>
      <c r="V12548" s="57"/>
    </row>
    <row r="12549" ht="15" spans="16:22">
      <c r="P12549" s="57"/>
      <c r="Q12549" s="57"/>
      <c r="R12549" s="57"/>
      <c r="S12549" s="57"/>
      <c r="T12549" s="57"/>
      <c r="U12549" s="57"/>
      <c r="V12549" s="57"/>
    </row>
    <row r="12550" ht="15" spans="16:22">
      <c r="P12550" s="57"/>
      <c r="Q12550" s="57"/>
      <c r="R12550" s="57"/>
      <c r="S12550" s="57"/>
      <c r="T12550" s="57"/>
      <c r="U12550" s="57"/>
      <c r="V12550" s="57"/>
    </row>
    <row r="12551" ht="15" spans="16:22">
      <c r="P12551" s="57"/>
      <c r="Q12551" s="57"/>
      <c r="R12551" s="57"/>
      <c r="S12551" s="57"/>
      <c r="T12551" s="57"/>
      <c r="U12551" s="57"/>
      <c r="V12551" s="57"/>
    </row>
    <row r="12552" ht="15" spans="16:22">
      <c r="P12552" s="57"/>
      <c r="Q12552" s="57"/>
      <c r="R12552" s="57"/>
      <c r="S12552" s="57"/>
      <c r="T12552" s="57"/>
      <c r="U12552" s="57"/>
      <c r="V12552" s="57"/>
    </row>
    <row r="12553" ht="15" spans="16:22">
      <c r="P12553" s="57"/>
      <c r="Q12553" s="57"/>
      <c r="R12553" s="57"/>
      <c r="S12553" s="57"/>
      <c r="T12553" s="57"/>
      <c r="U12553" s="57"/>
      <c r="V12553" s="57"/>
    </row>
    <row r="12554" ht="15" spans="16:22">
      <c r="P12554" s="57"/>
      <c r="Q12554" s="57"/>
      <c r="R12554" s="57"/>
      <c r="S12554" s="57"/>
      <c r="T12554" s="57"/>
      <c r="U12554" s="57"/>
      <c r="V12554" s="57"/>
    </row>
    <row r="12555" ht="15" spans="16:22">
      <c r="P12555" s="57"/>
      <c r="Q12555" s="57"/>
      <c r="R12555" s="57"/>
      <c r="S12555" s="57"/>
      <c r="T12555" s="57"/>
      <c r="U12555" s="57"/>
      <c r="V12555" s="57"/>
    </row>
    <row r="12556" ht="15" spans="16:22">
      <c r="P12556" s="57"/>
      <c r="Q12556" s="57"/>
      <c r="R12556" s="57"/>
      <c r="S12556" s="57"/>
      <c r="T12556" s="57"/>
      <c r="U12556" s="57"/>
      <c r="V12556" s="57"/>
    </row>
    <row r="12557" ht="15" spans="16:22">
      <c r="P12557" s="57"/>
      <c r="Q12557" s="57"/>
      <c r="R12557" s="57"/>
      <c r="S12557" s="57"/>
      <c r="T12557" s="57"/>
      <c r="U12557" s="57"/>
      <c r="V12557" s="57"/>
    </row>
    <row r="12558" ht="15" spans="16:22">
      <c r="P12558" s="57"/>
      <c r="Q12558" s="57"/>
      <c r="R12558" s="57"/>
      <c r="S12558" s="57"/>
      <c r="T12558" s="57"/>
      <c r="U12558" s="57"/>
      <c r="V12558" s="57"/>
    </row>
    <row r="12559" ht="15" spans="16:22">
      <c r="P12559" s="57"/>
      <c r="Q12559" s="57"/>
      <c r="R12559" s="57"/>
      <c r="S12559" s="57"/>
      <c r="T12559" s="57"/>
      <c r="U12559" s="57"/>
      <c r="V12559" s="57"/>
    </row>
    <row r="12560" ht="15" spans="16:22">
      <c r="P12560" s="57"/>
      <c r="Q12560" s="57"/>
      <c r="R12560" s="57"/>
      <c r="S12560" s="57"/>
      <c r="T12560" s="57"/>
      <c r="U12560" s="57"/>
      <c r="V12560" s="57"/>
    </row>
    <row r="12561" ht="15" spans="16:22">
      <c r="P12561" s="57"/>
      <c r="Q12561" s="57"/>
      <c r="R12561" s="57"/>
      <c r="S12561" s="57"/>
      <c r="T12561" s="57"/>
      <c r="U12561" s="57"/>
      <c r="V12561" s="57"/>
    </row>
    <row r="12562" ht="15" spans="16:22">
      <c r="P12562" s="57"/>
      <c r="Q12562" s="57"/>
      <c r="R12562" s="57"/>
      <c r="S12562" s="57"/>
      <c r="T12562" s="57"/>
      <c r="U12562" s="57"/>
      <c r="V12562" s="57"/>
    </row>
    <row r="12563" ht="15" spans="16:22">
      <c r="P12563" s="57"/>
      <c r="Q12563" s="57"/>
      <c r="R12563" s="57"/>
      <c r="S12563" s="57"/>
      <c r="T12563" s="57"/>
      <c r="U12563" s="57"/>
      <c r="V12563" s="57"/>
    </row>
    <row r="12564" ht="15" spans="16:22">
      <c r="P12564" s="57"/>
      <c r="Q12564" s="57"/>
      <c r="R12564" s="57"/>
      <c r="S12564" s="57"/>
      <c r="T12564" s="57"/>
      <c r="U12564" s="57"/>
      <c r="V12564" s="57"/>
    </row>
    <row r="12565" ht="15" spans="16:22">
      <c r="P12565" s="57"/>
      <c r="Q12565" s="57"/>
      <c r="R12565" s="57"/>
      <c r="S12565" s="57"/>
      <c r="T12565" s="57"/>
      <c r="U12565" s="57"/>
      <c r="V12565" s="57"/>
    </row>
    <row r="12566" ht="15" spans="16:22">
      <c r="P12566" s="57"/>
      <c r="Q12566" s="57"/>
      <c r="R12566" s="57"/>
      <c r="S12566" s="57"/>
      <c r="T12566" s="57"/>
      <c r="U12566" s="57"/>
      <c r="V12566" s="57"/>
    </row>
    <row r="12567" ht="15" spans="16:22">
      <c r="P12567" s="57"/>
      <c r="Q12567" s="57"/>
      <c r="R12567" s="57"/>
      <c r="S12567" s="57"/>
      <c r="T12567" s="57"/>
      <c r="U12567" s="57"/>
      <c r="V12567" s="57"/>
    </row>
    <row r="12568" ht="15" spans="16:22">
      <c r="P12568" s="57"/>
      <c r="Q12568" s="57"/>
      <c r="R12568" s="57"/>
      <c r="S12568" s="57"/>
      <c r="T12568" s="57"/>
      <c r="U12568" s="57"/>
      <c r="V12568" s="57"/>
    </row>
    <row r="12569" ht="15" spans="16:22">
      <c r="P12569" s="57"/>
      <c r="Q12569" s="57"/>
      <c r="R12569" s="57"/>
      <c r="S12569" s="57"/>
      <c r="T12569" s="57"/>
      <c r="U12569" s="57"/>
      <c r="V12569" s="57"/>
    </row>
    <row r="12570" ht="15" spans="16:22">
      <c r="P12570" s="57"/>
      <c r="Q12570" s="57"/>
      <c r="R12570" s="57"/>
      <c r="S12570" s="57"/>
      <c r="T12570" s="57"/>
      <c r="U12570" s="57"/>
      <c r="V12570" s="57"/>
    </row>
    <row r="12571" ht="15" spans="16:22">
      <c r="P12571" s="57"/>
      <c r="Q12571" s="57"/>
      <c r="R12571" s="57"/>
      <c r="S12571" s="57"/>
      <c r="T12571" s="57"/>
      <c r="U12571" s="57"/>
      <c r="V12571" s="57"/>
    </row>
    <row r="12572" ht="15" spans="16:22">
      <c r="P12572" s="57"/>
      <c r="Q12572" s="57"/>
      <c r="R12572" s="57"/>
      <c r="S12572" s="57"/>
      <c r="T12572" s="57"/>
      <c r="U12572" s="57"/>
      <c r="V12572" s="57"/>
    </row>
    <row r="12573" ht="15" spans="16:22">
      <c r="P12573" s="57"/>
      <c r="Q12573" s="57"/>
      <c r="R12573" s="57"/>
      <c r="S12573" s="57"/>
      <c r="T12573" s="57"/>
      <c r="U12573" s="57"/>
      <c r="V12573" s="57"/>
    </row>
    <row r="12574" ht="15" spans="16:22">
      <c r="P12574" s="57"/>
      <c r="Q12574" s="57"/>
      <c r="R12574" s="57"/>
      <c r="S12574" s="57"/>
      <c r="T12574" s="57"/>
      <c r="U12574" s="57"/>
      <c r="V12574" s="57"/>
    </row>
    <row r="12575" ht="15" spans="16:22">
      <c r="P12575" s="57"/>
      <c r="Q12575" s="57"/>
      <c r="R12575" s="57"/>
      <c r="S12575" s="57"/>
      <c r="T12575" s="57"/>
      <c r="U12575" s="57"/>
      <c r="V12575" s="57"/>
    </row>
    <row r="12576" ht="15" spans="16:22">
      <c r="P12576" s="57"/>
      <c r="Q12576" s="57"/>
      <c r="R12576" s="57"/>
      <c r="S12576" s="57"/>
      <c r="T12576" s="57"/>
      <c r="U12576" s="57"/>
      <c r="V12576" s="57"/>
    </row>
    <row r="12577" ht="15" spans="16:22">
      <c r="P12577" s="57"/>
      <c r="Q12577" s="57"/>
      <c r="R12577" s="57"/>
      <c r="S12577" s="57"/>
      <c r="T12577" s="57"/>
      <c r="U12577" s="57"/>
      <c r="V12577" s="57"/>
    </row>
    <row r="12578" ht="15" spans="16:22">
      <c r="P12578" s="57"/>
      <c r="Q12578" s="57"/>
      <c r="R12578" s="57"/>
      <c r="S12578" s="57"/>
      <c r="T12578" s="57"/>
      <c r="U12578" s="57"/>
      <c r="V12578" s="57"/>
    </row>
    <row r="12579" ht="15" spans="16:22">
      <c r="P12579" s="57"/>
      <c r="Q12579" s="57"/>
      <c r="R12579" s="57"/>
      <c r="S12579" s="57"/>
      <c r="T12579" s="57"/>
      <c r="U12579" s="57"/>
      <c r="V12579" s="57"/>
    </row>
    <row r="12580" ht="15" spans="16:22">
      <c r="P12580" s="57"/>
      <c r="Q12580" s="57"/>
      <c r="R12580" s="57"/>
      <c r="S12580" s="57"/>
      <c r="T12580" s="57"/>
      <c r="U12580" s="57"/>
      <c r="V12580" s="57"/>
    </row>
    <row r="12581" ht="15" spans="16:22">
      <c r="P12581" s="57"/>
      <c r="Q12581" s="57"/>
      <c r="R12581" s="57"/>
      <c r="S12581" s="57"/>
      <c r="T12581" s="57"/>
      <c r="U12581" s="57"/>
      <c r="V12581" s="57"/>
    </row>
    <row r="12582" ht="15" spans="16:22">
      <c r="P12582" s="57"/>
      <c r="Q12582" s="57"/>
      <c r="R12582" s="57"/>
      <c r="S12582" s="57"/>
      <c r="T12582" s="57"/>
      <c r="U12582" s="57"/>
      <c r="V12582" s="57"/>
    </row>
    <row r="12583" ht="15" spans="16:22">
      <c r="P12583" s="57"/>
      <c r="Q12583" s="57"/>
      <c r="R12583" s="57"/>
      <c r="S12583" s="57"/>
      <c r="T12583" s="57"/>
      <c r="U12583" s="57"/>
      <c r="V12583" s="57"/>
    </row>
    <row r="12584" ht="15" spans="16:22">
      <c r="P12584" s="57"/>
      <c r="Q12584" s="57"/>
      <c r="R12584" s="57"/>
      <c r="S12584" s="57"/>
      <c r="T12584" s="57"/>
      <c r="U12584" s="57"/>
      <c r="V12584" s="57"/>
    </row>
    <row r="12585" ht="15" spans="16:22">
      <c r="P12585" s="57"/>
      <c r="Q12585" s="57"/>
      <c r="R12585" s="57"/>
      <c r="S12585" s="57"/>
      <c r="T12585" s="57"/>
      <c r="U12585" s="57"/>
      <c r="V12585" s="57"/>
    </row>
    <row r="12586" ht="15" spans="16:22">
      <c r="P12586" s="57"/>
      <c r="Q12586" s="57"/>
      <c r="R12586" s="57"/>
      <c r="S12586" s="57"/>
      <c r="T12586" s="57"/>
      <c r="U12586" s="57"/>
      <c r="V12586" s="57"/>
    </row>
    <row r="12587" ht="15" spans="16:22">
      <c r="P12587" s="57"/>
      <c r="Q12587" s="57"/>
      <c r="R12587" s="57"/>
      <c r="S12587" s="57"/>
      <c r="T12587" s="57"/>
      <c r="U12587" s="57"/>
      <c r="V12587" s="57"/>
    </row>
    <row r="12588" ht="15" spans="16:22">
      <c r="P12588" s="57"/>
      <c r="Q12588" s="57"/>
      <c r="R12588" s="57"/>
      <c r="S12588" s="57"/>
      <c r="T12588" s="57"/>
      <c r="U12588" s="57"/>
      <c r="V12588" s="57"/>
    </row>
    <row r="12589" ht="15" spans="16:22">
      <c r="P12589" s="57"/>
      <c r="Q12589" s="57"/>
      <c r="R12589" s="57"/>
      <c r="S12589" s="57"/>
      <c r="T12589" s="57"/>
      <c r="U12589" s="57"/>
      <c r="V12589" s="57"/>
    </row>
    <row r="12590" ht="15" spans="16:22">
      <c r="P12590" s="57"/>
      <c r="Q12590" s="57"/>
      <c r="R12590" s="57"/>
      <c r="S12590" s="57"/>
      <c r="T12590" s="57"/>
      <c r="U12590" s="57"/>
      <c r="V12590" s="57"/>
    </row>
    <row r="12591" ht="15" spans="16:22">
      <c r="P12591" s="57"/>
      <c r="Q12591" s="57"/>
      <c r="R12591" s="57"/>
      <c r="S12591" s="57"/>
      <c r="T12591" s="57"/>
      <c r="U12591" s="57"/>
      <c r="V12591" s="57"/>
    </row>
    <row r="12592" ht="15" spans="16:22">
      <c r="P12592" s="57"/>
      <c r="Q12592" s="57"/>
      <c r="R12592" s="57"/>
      <c r="S12592" s="57"/>
      <c r="T12592" s="57"/>
      <c r="U12592" s="57"/>
      <c r="V12592" s="57"/>
    </row>
    <row r="12593" ht="15" spans="16:22">
      <c r="P12593" s="57"/>
      <c r="Q12593" s="57"/>
      <c r="R12593" s="57"/>
      <c r="S12593" s="57"/>
      <c r="T12593" s="57"/>
      <c r="U12593" s="57"/>
      <c r="V12593" s="57"/>
    </row>
    <row r="12594" ht="15" spans="16:22">
      <c r="P12594" s="57"/>
      <c r="Q12594" s="57"/>
      <c r="R12594" s="57"/>
      <c r="S12594" s="57"/>
      <c r="T12594" s="57"/>
      <c r="U12594" s="57"/>
      <c r="V12594" s="57"/>
    </row>
    <row r="12595" ht="15" spans="16:22">
      <c r="P12595" s="57"/>
      <c r="Q12595" s="57"/>
      <c r="R12595" s="57"/>
      <c r="S12595" s="57"/>
      <c r="T12595" s="57"/>
      <c r="U12595" s="57"/>
      <c r="V12595" s="57"/>
    </row>
    <row r="12596" ht="15" spans="16:22">
      <c r="P12596" s="57"/>
      <c r="Q12596" s="57"/>
      <c r="R12596" s="57"/>
      <c r="S12596" s="57"/>
      <c r="T12596" s="57"/>
      <c r="U12596" s="57"/>
      <c r="V12596" s="57"/>
    </row>
    <row r="12597" ht="15" spans="16:22">
      <c r="P12597" s="57"/>
      <c r="Q12597" s="57"/>
      <c r="R12597" s="57"/>
      <c r="S12597" s="57"/>
      <c r="T12597" s="57"/>
      <c r="U12597" s="57"/>
      <c r="V12597" s="57"/>
    </row>
    <row r="12598" ht="15" spans="16:22">
      <c r="P12598" s="57"/>
      <c r="Q12598" s="57"/>
      <c r="R12598" s="57"/>
      <c r="S12598" s="57"/>
      <c r="T12598" s="57"/>
      <c r="U12598" s="57"/>
      <c r="V12598" s="57"/>
    </row>
    <row r="12599" ht="15" spans="16:22">
      <c r="P12599" s="57"/>
      <c r="Q12599" s="57"/>
      <c r="R12599" s="57"/>
      <c r="S12599" s="57"/>
      <c r="T12599" s="57"/>
      <c r="U12599" s="57"/>
      <c r="V12599" s="57"/>
    </row>
    <row r="12600" ht="15" spans="16:22">
      <c r="P12600" s="57"/>
      <c r="Q12600" s="57"/>
      <c r="R12600" s="57"/>
      <c r="S12600" s="57"/>
      <c r="T12600" s="57"/>
      <c r="U12600" s="57"/>
      <c r="V12600" s="57"/>
    </row>
    <row r="12601" ht="15" spans="16:22">
      <c r="P12601" s="57"/>
      <c r="Q12601" s="57"/>
      <c r="R12601" s="57"/>
      <c r="S12601" s="57"/>
      <c r="T12601" s="57"/>
      <c r="U12601" s="57"/>
      <c r="V12601" s="57"/>
    </row>
    <row r="12602" ht="15" spans="16:22">
      <c r="P12602" s="57"/>
      <c r="Q12602" s="57"/>
      <c r="R12602" s="57"/>
      <c r="S12602" s="57"/>
      <c r="T12602" s="57"/>
      <c r="U12602" s="57"/>
      <c r="V12602" s="57"/>
    </row>
    <row r="12603" ht="15" spans="16:22">
      <c r="P12603" s="57"/>
      <c r="Q12603" s="57"/>
      <c r="R12603" s="57"/>
      <c r="S12603" s="57"/>
      <c r="T12603" s="57"/>
      <c r="U12603" s="57"/>
      <c r="V12603" s="57"/>
    </row>
    <row r="12604" ht="15" spans="16:22">
      <c r="P12604" s="57"/>
      <c r="Q12604" s="57"/>
      <c r="R12604" s="57"/>
      <c r="S12604" s="57"/>
      <c r="T12604" s="57"/>
      <c r="U12604" s="57"/>
      <c r="V12604" s="57"/>
    </row>
    <row r="12605" ht="15" spans="16:22">
      <c r="P12605" s="57"/>
      <c r="Q12605" s="57"/>
      <c r="R12605" s="57"/>
      <c r="S12605" s="57"/>
      <c r="T12605" s="57"/>
      <c r="U12605" s="57"/>
      <c r="V12605" s="57"/>
    </row>
    <row r="12606" ht="15" spans="16:22">
      <c r="P12606" s="57"/>
      <c r="Q12606" s="57"/>
      <c r="R12606" s="57"/>
      <c r="S12606" s="57"/>
      <c r="T12606" s="57"/>
      <c r="U12606" s="57"/>
      <c r="V12606" s="57"/>
    </row>
    <row r="12607" ht="15" spans="16:22">
      <c r="P12607" s="57"/>
      <c r="Q12607" s="57"/>
      <c r="R12607" s="57"/>
      <c r="S12607" s="57"/>
      <c r="T12607" s="57"/>
      <c r="U12607" s="57"/>
      <c r="V12607" s="57"/>
    </row>
    <row r="12608" ht="15" spans="16:22">
      <c r="P12608" s="57"/>
      <c r="Q12608" s="57"/>
      <c r="R12608" s="57"/>
      <c r="S12608" s="57"/>
      <c r="T12608" s="57"/>
      <c r="U12608" s="57"/>
      <c r="V12608" s="57"/>
    </row>
    <row r="12609" ht="15" spans="16:22">
      <c r="P12609" s="57"/>
      <c r="Q12609" s="57"/>
      <c r="R12609" s="57"/>
      <c r="S12609" s="57"/>
      <c r="T12609" s="57"/>
      <c r="U12609" s="57"/>
      <c r="V12609" s="57"/>
    </row>
    <row r="12610" ht="15" spans="16:22">
      <c r="P12610" s="57"/>
      <c r="Q12610" s="57"/>
      <c r="R12610" s="57"/>
      <c r="S12610" s="57"/>
      <c r="T12610" s="57"/>
      <c r="U12610" s="57"/>
      <c r="V12610" s="57"/>
    </row>
    <row r="12611" ht="15" spans="16:22">
      <c r="P12611" s="57"/>
      <c r="Q12611" s="57"/>
      <c r="R12611" s="57"/>
      <c r="S12611" s="57"/>
      <c r="T12611" s="57"/>
      <c r="U12611" s="57"/>
      <c r="V12611" s="57"/>
    </row>
    <row r="12612" ht="15" spans="16:22">
      <c r="P12612" s="57"/>
      <c r="Q12612" s="57"/>
      <c r="R12612" s="57"/>
      <c r="S12612" s="57"/>
      <c r="T12612" s="57"/>
      <c r="U12612" s="57"/>
      <c r="V12612" s="57"/>
    </row>
    <row r="12613" ht="15" spans="16:22">
      <c r="P12613" s="57"/>
      <c r="Q12613" s="57"/>
      <c r="R12613" s="57"/>
      <c r="S12613" s="57"/>
      <c r="T12613" s="57"/>
      <c r="U12613" s="57"/>
      <c r="V12613" s="57"/>
    </row>
    <row r="12614" ht="15" spans="16:22">
      <c r="P12614" s="57"/>
      <c r="Q12614" s="57"/>
      <c r="R12614" s="57"/>
      <c r="S12614" s="57"/>
      <c r="T12614" s="57"/>
      <c r="U12614" s="57"/>
      <c r="V12614" s="57"/>
    </row>
    <row r="12615" ht="15" spans="16:22">
      <c r="P12615" s="57"/>
      <c r="Q12615" s="57"/>
      <c r="R12615" s="57"/>
      <c r="S12615" s="57"/>
      <c r="T12615" s="57"/>
      <c r="U12615" s="57"/>
      <c r="V12615" s="57"/>
    </row>
    <row r="12616" ht="15" spans="16:22">
      <c r="P12616" s="57"/>
      <c r="Q12616" s="57"/>
      <c r="R12616" s="57"/>
      <c r="S12616" s="57"/>
      <c r="T12616" s="57"/>
      <c r="U12616" s="57"/>
      <c r="V12616" s="57"/>
    </row>
    <row r="12617" ht="15" spans="16:22">
      <c r="P12617" s="57"/>
      <c r="Q12617" s="57"/>
      <c r="R12617" s="57"/>
      <c r="S12617" s="57"/>
      <c r="T12617" s="57"/>
      <c r="U12617" s="57"/>
      <c r="V12617" s="57"/>
    </row>
    <row r="12618" ht="15" spans="16:22">
      <c r="P12618" s="57"/>
      <c r="Q12618" s="57"/>
      <c r="R12618" s="57"/>
      <c r="S12618" s="57"/>
      <c r="T12618" s="57"/>
      <c r="U12618" s="57"/>
      <c r="V12618" s="57"/>
    </row>
    <row r="12619" ht="15" spans="16:22">
      <c r="P12619" s="57"/>
      <c r="Q12619" s="57"/>
      <c r="R12619" s="57"/>
      <c r="S12619" s="57"/>
      <c r="T12619" s="57"/>
      <c r="U12619" s="57"/>
      <c r="V12619" s="57"/>
    </row>
    <row r="12620" ht="15" spans="16:22">
      <c r="P12620" s="57"/>
      <c r="Q12620" s="57"/>
      <c r="R12620" s="57"/>
      <c r="S12620" s="57"/>
      <c r="T12620" s="57"/>
      <c r="U12620" s="57"/>
      <c r="V12620" s="57"/>
    </row>
    <row r="12621" ht="15" spans="16:22">
      <c r="P12621" s="57"/>
      <c r="Q12621" s="57"/>
      <c r="R12621" s="57"/>
      <c r="S12621" s="57"/>
      <c r="T12621" s="57"/>
      <c r="U12621" s="57"/>
      <c r="V12621" s="57"/>
    </row>
    <row r="12622" ht="15" spans="16:22">
      <c r="P12622" s="57"/>
      <c r="Q12622" s="57"/>
      <c r="R12622" s="57"/>
      <c r="S12622" s="57"/>
      <c r="T12622" s="57"/>
      <c r="U12622" s="57"/>
      <c r="V12622" s="57"/>
    </row>
    <row r="12623" ht="15" spans="16:22">
      <c r="P12623" s="57"/>
      <c r="Q12623" s="57"/>
      <c r="R12623" s="57"/>
      <c r="S12623" s="57"/>
      <c r="T12623" s="57"/>
      <c r="U12623" s="57"/>
      <c r="V12623" s="57"/>
    </row>
    <row r="12624" ht="15" spans="16:22">
      <c r="P12624" s="57"/>
      <c r="Q12624" s="57"/>
      <c r="R12624" s="57"/>
      <c r="S12624" s="57"/>
      <c r="T12624" s="57"/>
      <c r="U12624" s="57"/>
      <c r="V12624" s="57"/>
    </row>
    <row r="12625" ht="15" spans="16:22">
      <c r="P12625" s="57"/>
      <c r="Q12625" s="57"/>
      <c r="R12625" s="57"/>
      <c r="S12625" s="57"/>
      <c r="T12625" s="57"/>
      <c r="U12625" s="57"/>
      <c r="V12625" s="57"/>
    </row>
    <row r="12626" ht="15" spans="16:22">
      <c r="P12626" s="57"/>
      <c r="Q12626" s="57"/>
      <c r="R12626" s="57"/>
      <c r="S12626" s="57"/>
      <c r="T12626" s="57"/>
      <c r="U12626" s="57"/>
      <c r="V12626" s="57"/>
    </row>
    <row r="12627" ht="15" spans="16:22">
      <c r="P12627" s="57"/>
      <c r="Q12627" s="57"/>
      <c r="R12627" s="57"/>
      <c r="S12627" s="57"/>
      <c r="T12627" s="57"/>
      <c r="U12627" s="57"/>
      <c r="V12627" s="57"/>
    </row>
    <row r="12628" ht="15" spans="16:22">
      <c r="P12628" s="57"/>
      <c r="Q12628" s="57"/>
      <c r="R12628" s="57"/>
      <c r="S12628" s="57"/>
      <c r="T12628" s="57"/>
      <c r="U12628" s="57"/>
      <c r="V12628" s="57"/>
    </row>
    <row r="12629" ht="15" spans="16:22">
      <c r="P12629" s="57"/>
      <c r="Q12629" s="57"/>
      <c r="R12629" s="57"/>
      <c r="S12629" s="57"/>
      <c r="T12629" s="57"/>
      <c r="U12629" s="57"/>
      <c r="V12629" s="57"/>
    </row>
    <row r="12630" ht="15" spans="16:22">
      <c r="P12630" s="57"/>
      <c r="Q12630" s="57"/>
      <c r="R12630" s="57"/>
      <c r="S12630" s="57"/>
      <c r="T12630" s="57"/>
      <c r="U12630" s="57"/>
      <c r="V12630" s="57"/>
    </row>
    <row r="12631" ht="15" spans="16:22">
      <c r="P12631" s="57"/>
      <c r="Q12631" s="57"/>
      <c r="R12631" s="57"/>
      <c r="S12631" s="57"/>
      <c r="T12631" s="57"/>
      <c r="U12631" s="57"/>
      <c r="V12631" s="57"/>
    </row>
    <row r="12632" ht="15" spans="16:22">
      <c r="P12632" s="57"/>
      <c r="Q12632" s="57"/>
      <c r="R12632" s="57"/>
      <c r="S12632" s="57"/>
      <c r="T12632" s="57"/>
      <c r="U12632" s="57"/>
      <c r="V12632" s="57"/>
    </row>
    <row r="12633" ht="15" spans="16:22">
      <c r="P12633" s="57"/>
      <c r="Q12633" s="57"/>
      <c r="R12633" s="57"/>
      <c r="S12633" s="57"/>
      <c r="T12633" s="57"/>
      <c r="U12633" s="57"/>
      <c r="V12633" s="57"/>
    </row>
    <row r="12634" ht="15" spans="16:22">
      <c r="P12634" s="57"/>
      <c r="Q12634" s="57"/>
      <c r="R12634" s="57"/>
      <c r="S12634" s="57"/>
      <c r="T12634" s="57"/>
      <c r="U12634" s="57"/>
      <c r="V12634" s="57"/>
    </row>
    <row r="12635" ht="15" spans="16:22">
      <c r="P12635" s="57"/>
      <c r="Q12635" s="57"/>
      <c r="R12635" s="57"/>
      <c r="S12635" s="57"/>
      <c r="T12635" s="57"/>
      <c r="U12635" s="57"/>
      <c r="V12635" s="57"/>
    </row>
    <row r="12636" ht="15" spans="16:22">
      <c r="P12636" s="57"/>
      <c r="Q12636" s="57"/>
      <c r="R12636" s="57"/>
      <c r="S12636" s="57"/>
      <c r="T12636" s="57"/>
      <c r="U12636" s="57"/>
      <c r="V12636" s="57"/>
    </row>
    <row r="12637" ht="15" spans="16:22">
      <c r="P12637" s="57"/>
      <c r="Q12637" s="57"/>
      <c r="R12637" s="57"/>
      <c r="S12637" s="57"/>
      <c r="T12637" s="57"/>
      <c r="U12637" s="57"/>
      <c r="V12637" s="57"/>
    </row>
    <row r="12638" ht="15" spans="16:22">
      <c r="P12638" s="57"/>
      <c r="Q12638" s="57"/>
      <c r="R12638" s="57"/>
      <c r="S12638" s="57"/>
      <c r="T12638" s="57"/>
      <c r="U12638" s="57"/>
      <c r="V12638" s="57"/>
    </row>
    <row r="12639" ht="15" spans="16:22">
      <c r="P12639" s="57"/>
      <c r="Q12639" s="57"/>
      <c r="R12639" s="57"/>
      <c r="S12639" s="57"/>
      <c r="T12639" s="57"/>
      <c r="U12639" s="57"/>
      <c r="V12639" s="57"/>
    </row>
    <row r="12640" ht="15" spans="16:22">
      <c r="P12640" s="57"/>
      <c r="Q12640" s="57"/>
      <c r="R12640" s="57"/>
      <c r="S12640" s="57"/>
      <c r="T12640" s="57"/>
      <c r="U12640" s="57"/>
      <c r="V12640" s="57"/>
    </row>
    <row r="12641" ht="15" spans="16:22">
      <c r="P12641" s="57"/>
      <c r="Q12641" s="57"/>
      <c r="R12641" s="57"/>
      <c r="S12641" s="57"/>
      <c r="T12641" s="57"/>
      <c r="U12641" s="57"/>
      <c r="V12641" s="57"/>
    </row>
    <row r="12642" ht="15" spans="16:22">
      <c r="P12642" s="57"/>
      <c r="Q12642" s="57"/>
      <c r="R12642" s="57"/>
      <c r="S12642" s="57"/>
      <c r="T12642" s="57"/>
      <c r="U12642" s="57"/>
      <c r="V12642" s="57"/>
    </row>
    <row r="12643" ht="15" spans="16:22">
      <c r="P12643" s="57"/>
      <c r="Q12643" s="57"/>
      <c r="R12643" s="57"/>
      <c r="S12643" s="57"/>
      <c r="T12643" s="57"/>
      <c r="U12643" s="57"/>
      <c r="V12643" s="57"/>
    </row>
    <row r="12644" ht="15" spans="16:22">
      <c r="P12644" s="57"/>
      <c r="Q12644" s="57"/>
      <c r="R12644" s="57"/>
      <c r="S12644" s="57"/>
      <c r="T12644" s="57"/>
      <c r="U12644" s="57"/>
      <c r="V12644" s="57"/>
    </row>
    <row r="12645" ht="15" spans="16:22">
      <c r="P12645" s="57"/>
      <c r="Q12645" s="57"/>
      <c r="R12645" s="57"/>
      <c r="S12645" s="57"/>
      <c r="T12645" s="57"/>
      <c r="U12645" s="57"/>
      <c r="V12645" s="57"/>
    </row>
    <row r="12646" ht="15" spans="16:22">
      <c r="P12646" s="57"/>
      <c r="Q12646" s="57"/>
      <c r="R12646" s="57"/>
      <c r="S12646" s="57"/>
      <c r="T12646" s="57"/>
      <c r="U12646" s="57"/>
      <c r="V12646" s="57"/>
    </row>
    <row r="12647" ht="15" spans="16:22">
      <c r="P12647" s="57"/>
      <c r="Q12647" s="57"/>
      <c r="R12647" s="57"/>
      <c r="S12647" s="57"/>
      <c r="T12647" s="57"/>
      <c r="U12647" s="57"/>
      <c r="V12647" s="57"/>
    </row>
    <row r="12648" ht="15" spans="16:22">
      <c r="P12648" s="57"/>
      <c r="Q12648" s="57"/>
      <c r="R12648" s="57"/>
      <c r="S12648" s="57"/>
      <c r="T12648" s="57"/>
      <c r="U12648" s="57"/>
      <c r="V12648" s="57"/>
    </row>
    <row r="12649" ht="15" spans="16:22">
      <c r="P12649" s="57"/>
      <c r="Q12649" s="57"/>
      <c r="R12649" s="57"/>
      <c r="S12649" s="57"/>
      <c r="T12649" s="57"/>
      <c r="U12649" s="57"/>
      <c r="V12649" s="57"/>
    </row>
    <row r="12650" ht="15" spans="16:22">
      <c r="P12650" s="57"/>
      <c r="Q12650" s="57"/>
      <c r="R12650" s="57"/>
      <c r="S12650" s="57"/>
      <c r="T12650" s="57"/>
      <c r="U12650" s="57"/>
      <c r="V12650" s="57"/>
    </row>
    <row r="12651" ht="15" spans="16:22">
      <c r="P12651" s="57"/>
      <c r="Q12651" s="57"/>
      <c r="R12651" s="57"/>
      <c r="S12651" s="57"/>
      <c r="T12651" s="57"/>
      <c r="U12651" s="57"/>
      <c r="V12651" s="57"/>
    </row>
    <row r="12652" ht="15" spans="16:22">
      <c r="P12652" s="57"/>
      <c r="Q12652" s="57"/>
      <c r="R12652" s="57"/>
      <c r="S12652" s="57"/>
      <c r="T12652" s="57"/>
      <c r="U12652" s="57"/>
      <c r="V12652" s="57"/>
    </row>
    <row r="12653" ht="15" spans="16:22">
      <c r="P12653" s="57"/>
      <c r="Q12653" s="57"/>
      <c r="R12653" s="57"/>
      <c r="S12653" s="57"/>
      <c r="T12653" s="57"/>
      <c r="U12653" s="57"/>
      <c r="V12653" s="57"/>
    </row>
    <row r="12654" ht="15" spans="16:22">
      <c r="P12654" s="57"/>
      <c r="Q12654" s="57"/>
      <c r="R12654" s="57"/>
      <c r="S12654" s="57"/>
      <c r="T12654" s="57"/>
      <c r="U12654" s="57"/>
      <c r="V12654" s="57"/>
    </row>
    <row r="12655" ht="15" spans="16:22">
      <c r="P12655" s="57"/>
      <c r="Q12655" s="57"/>
      <c r="R12655" s="57"/>
      <c r="S12655" s="57"/>
      <c r="T12655" s="57"/>
      <c r="U12655" s="57"/>
      <c r="V12655" s="57"/>
    </row>
    <row r="12656" ht="15" spans="16:22">
      <c r="P12656" s="57"/>
      <c r="Q12656" s="57"/>
      <c r="R12656" s="57"/>
      <c r="S12656" s="57"/>
      <c r="T12656" s="57"/>
      <c r="U12656" s="57"/>
      <c r="V12656" s="57"/>
    </row>
    <row r="12657" ht="15" spans="16:22">
      <c r="P12657" s="57"/>
      <c r="Q12657" s="57"/>
      <c r="R12657" s="57"/>
      <c r="S12657" s="57"/>
      <c r="T12657" s="57"/>
      <c r="U12657" s="57"/>
      <c r="V12657" s="57"/>
    </row>
    <row r="12658" ht="15" spans="16:22">
      <c r="P12658" s="57"/>
      <c r="Q12658" s="57"/>
      <c r="R12658" s="57"/>
      <c r="S12658" s="57"/>
      <c r="T12658" s="57"/>
      <c r="U12658" s="57"/>
      <c r="V12658" s="57"/>
    </row>
    <row r="12659" ht="15" spans="16:22">
      <c r="P12659" s="57"/>
      <c r="Q12659" s="57"/>
      <c r="R12659" s="57"/>
      <c r="S12659" s="57"/>
      <c r="T12659" s="57"/>
      <c r="U12659" s="57"/>
      <c r="V12659" s="57"/>
    </row>
    <row r="12660" ht="15" spans="16:22">
      <c r="P12660" s="57"/>
      <c r="Q12660" s="57"/>
      <c r="R12660" s="57"/>
      <c r="S12660" s="57"/>
      <c r="T12660" s="57"/>
      <c r="U12660" s="57"/>
      <c r="V12660" s="57"/>
    </row>
    <row r="12661" ht="15" spans="16:22">
      <c r="P12661" s="57"/>
      <c r="Q12661" s="57"/>
      <c r="R12661" s="57"/>
      <c r="S12661" s="57"/>
      <c r="T12661" s="57"/>
      <c r="U12661" s="57"/>
      <c r="V12661" s="57"/>
    </row>
    <row r="12662" ht="15" spans="16:22">
      <c r="P12662" s="57"/>
      <c r="Q12662" s="57"/>
      <c r="R12662" s="57"/>
      <c r="S12662" s="57"/>
      <c r="T12662" s="57"/>
      <c r="U12662" s="57"/>
      <c r="V12662" s="57"/>
    </row>
    <row r="12663" ht="15" spans="16:22">
      <c r="P12663" s="57"/>
      <c r="Q12663" s="57"/>
      <c r="R12663" s="57"/>
      <c r="S12663" s="57"/>
      <c r="T12663" s="57"/>
      <c r="U12663" s="57"/>
      <c r="V12663" s="57"/>
    </row>
    <row r="12664" ht="15" spans="16:22">
      <c r="P12664" s="57"/>
      <c r="Q12664" s="57"/>
      <c r="R12664" s="57"/>
      <c r="S12664" s="57"/>
      <c r="T12664" s="57"/>
      <c r="U12664" s="57"/>
      <c r="V12664" s="57"/>
    </row>
    <row r="12665" ht="15" spans="16:22">
      <c r="P12665" s="57"/>
      <c r="Q12665" s="57"/>
      <c r="R12665" s="57"/>
      <c r="S12665" s="57"/>
      <c r="T12665" s="57"/>
      <c r="U12665" s="57"/>
      <c r="V12665" s="57"/>
    </row>
    <row r="12666" ht="15" spans="16:22">
      <c r="P12666" s="57"/>
      <c r="Q12666" s="57"/>
      <c r="R12666" s="57"/>
      <c r="S12666" s="57"/>
      <c r="T12666" s="57"/>
      <c r="U12666" s="57"/>
      <c r="V12666" s="57"/>
    </row>
    <row r="12667" ht="15" spans="16:22">
      <c r="P12667" s="57"/>
      <c r="Q12667" s="57"/>
      <c r="R12667" s="57"/>
      <c r="S12667" s="57"/>
      <c r="T12667" s="57"/>
      <c r="U12667" s="57"/>
      <c r="V12667" s="57"/>
    </row>
    <row r="12668" ht="15" spans="16:22">
      <c r="P12668" s="57"/>
      <c r="Q12668" s="57"/>
      <c r="R12668" s="57"/>
      <c r="S12668" s="57"/>
      <c r="T12668" s="57"/>
      <c r="U12668" s="57"/>
      <c r="V12668" s="57"/>
    </row>
    <row r="12669" ht="15" spans="16:22">
      <c r="P12669" s="57"/>
      <c r="Q12669" s="57"/>
      <c r="R12669" s="57"/>
      <c r="S12669" s="57"/>
      <c r="T12669" s="57"/>
      <c r="U12669" s="57"/>
      <c r="V12669" s="57"/>
    </row>
    <row r="12670" ht="15" spans="16:22">
      <c r="P12670" s="57"/>
      <c r="Q12670" s="57"/>
      <c r="R12670" s="57"/>
      <c r="S12670" s="57"/>
      <c r="T12670" s="57"/>
      <c r="U12670" s="57"/>
      <c r="V12670" s="57"/>
    </row>
    <row r="12671" ht="15" spans="16:22">
      <c r="P12671" s="57"/>
      <c r="Q12671" s="57"/>
      <c r="R12671" s="57"/>
      <c r="S12671" s="57"/>
      <c r="T12671" s="57"/>
      <c r="U12671" s="57"/>
      <c r="V12671" s="57"/>
    </row>
    <row r="12672" ht="15" spans="16:22">
      <c r="P12672" s="57"/>
      <c r="Q12672" s="57"/>
      <c r="R12672" s="57"/>
      <c r="S12672" s="57"/>
      <c r="T12672" s="57"/>
      <c r="U12672" s="57"/>
      <c r="V12672" s="57"/>
    </row>
    <row r="12673" ht="15" spans="16:22">
      <c r="P12673" s="57"/>
      <c r="Q12673" s="57"/>
      <c r="R12673" s="57"/>
      <c r="S12673" s="57"/>
      <c r="T12673" s="57"/>
      <c r="U12673" s="57"/>
      <c r="V12673" s="57"/>
    </row>
    <row r="12674" ht="15" spans="16:22">
      <c r="P12674" s="57"/>
      <c r="Q12674" s="57"/>
      <c r="R12674" s="57"/>
      <c r="S12674" s="57"/>
      <c r="T12674" s="57"/>
      <c r="U12674" s="57"/>
      <c r="V12674" s="57"/>
    </row>
    <row r="12675" ht="15" spans="16:22">
      <c r="P12675" s="57"/>
      <c r="Q12675" s="57"/>
      <c r="R12675" s="57"/>
      <c r="S12675" s="57"/>
      <c r="T12675" s="57"/>
      <c r="U12675" s="57"/>
      <c r="V12675" s="57"/>
    </row>
    <row r="12676" ht="15" spans="16:22">
      <c r="P12676" s="57"/>
      <c r="Q12676" s="57"/>
      <c r="R12676" s="57"/>
      <c r="S12676" s="57"/>
      <c r="T12676" s="57"/>
      <c r="U12676" s="57"/>
      <c r="V12676" s="57"/>
    </row>
    <row r="12677" ht="15" spans="16:22">
      <c r="P12677" s="57"/>
      <c r="Q12677" s="57"/>
      <c r="R12677" s="57"/>
      <c r="S12677" s="57"/>
      <c r="T12677" s="57"/>
      <c r="U12677" s="57"/>
      <c r="V12677" s="57"/>
    </row>
    <row r="12678" ht="15" spans="16:22">
      <c r="P12678" s="57"/>
      <c r="Q12678" s="57"/>
      <c r="R12678" s="57"/>
      <c r="S12678" s="57"/>
      <c r="T12678" s="57"/>
      <c r="U12678" s="57"/>
      <c r="V12678" s="57"/>
    </row>
    <row r="12679" ht="15" spans="16:22">
      <c r="P12679" s="57"/>
      <c r="Q12679" s="57"/>
      <c r="R12679" s="57"/>
      <c r="S12679" s="57"/>
      <c r="T12679" s="57"/>
      <c r="U12679" s="57"/>
      <c r="V12679" s="57"/>
    </row>
    <row r="12680" ht="15" spans="16:22">
      <c r="P12680" s="57"/>
      <c r="Q12680" s="57"/>
      <c r="R12680" s="57"/>
      <c r="S12680" s="57"/>
      <c r="T12680" s="57"/>
      <c r="U12680" s="57"/>
      <c r="V12680" s="57"/>
    </row>
    <row r="12681" ht="15" spans="16:22">
      <c r="P12681" s="57"/>
      <c r="Q12681" s="57"/>
      <c r="R12681" s="57"/>
      <c r="S12681" s="57"/>
      <c r="T12681" s="57"/>
      <c r="U12681" s="57"/>
      <c r="V12681" s="57"/>
    </row>
    <row r="12682" ht="15" spans="16:22">
      <c r="P12682" s="57"/>
      <c r="Q12682" s="57"/>
      <c r="R12682" s="57"/>
      <c r="S12682" s="57"/>
      <c r="T12682" s="57"/>
      <c r="U12682" s="57"/>
      <c r="V12682" s="57"/>
    </row>
    <row r="12683" ht="15" spans="16:22">
      <c r="P12683" s="57"/>
      <c r="Q12683" s="57"/>
      <c r="R12683" s="57"/>
      <c r="S12683" s="57"/>
      <c r="T12683" s="57"/>
      <c r="U12683" s="57"/>
      <c r="V12683" s="57"/>
    </row>
    <row r="12684" ht="15" spans="16:22">
      <c r="P12684" s="57"/>
      <c r="Q12684" s="57"/>
      <c r="R12684" s="57"/>
      <c r="S12684" s="57"/>
      <c r="T12684" s="57"/>
      <c r="U12684" s="57"/>
      <c r="V12684" s="57"/>
    </row>
    <row r="12685" ht="15" spans="16:22">
      <c r="P12685" s="57"/>
      <c r="Q12685" s="57"/>
      <c r="R12685" s="57"/>
      <c r="S12685" s="57"/>
      <c r="T12685" s="57"/>
      <c r="U12685" s="57"/>
      <c r="V12685" s="57"/>
    </row>
    <row r="12686" ht="15" spans="16:22">
      <c r="P12686" s="57"/>
      <c r="Q12686" s="57"/>
      <c r="R12686" s="57"/>
      <c r="S12686" s="57"/>
      <c r="T12686" s="57"/>
      <c r="U12686" s="57"/>
      <c r="V12686" s="57"/>
    </row>
    <row r="12687" ht="15" spans="16:22">
      <c r="P12687" s="57"/>
      <c r="Q12687" s="57"/>
      <c r="R12687" s="57"/>
      <c r="S12687" s="57"/>
      <c r="T12687" s="57"/>
      <c r="U12687" s="57"/>
      <c r="V12687" s="57"/>
    </row>
    <row r="12688" ht="15" spans="16:22">
      <c r="P12688" s="57"/>
      <c r="Q12688" s="57"/>
      <c r="R12688" s="57"/>
      <c r="S12688" s="57"/>
      <c r="T12688" s="57"/>
      <c r="U12688" s="57"/>
      <c r="V12688" s="57"/>
    </row>
    <row r="12689" ht="15" spans="16:22">
      <c r="P12689" s="57"/>
      <c r="Q12689" s="57"/>
      <c r="R12689" s="57"/>
      <c r="S12689" s="57"/>
      <c r="T12689" s="57"/>
      <c r="U12689" s="57"/>
      <c r="V12689" s="57"/>
    </row>
    <row r="12690" ht="15" spans="16:22">
      <c r="P12690" s="57"/>
      <c r="Q12690" s="57"/>
      <c r="R12690" s="57"/>
      <c r="S12690" s="57"/>
      <c r="T12690" s="57"/>
      <c r="U12690" s="57"/>
      <c r="V12690" s="57"/>
    </row>
    <row r="12691" ht="15" spans="16:22">
      <c r="P12691" s="57"/>
      <c r="Q12691" s="57"/>
      <c r="R12691" s="57"/>
      <c r="S12691" s="57"/>
      <c r="T12691" s="57"/>
      <c r="U12691" s="57"/>
      <c r="V12691" s="57"/>
    </row>
    <row r="12692" ht="15" spans="16:22">
      <c r="P12692" s="57"/>
      <c r="Q12692" s="57"/>
      <c r="R12692" s="57"/>
      <c r="S12692" s="57"/>
      <c r="T12692" s="57"/>
      <c r="U12692" s="57"/>
      <c r="V12692" s="57"/>
    </row>
    <row r="12693" ht="15" spans="16:22">
      <c r="P12693" s="57"/>
      <c r="Q12693" s="57"/>
      <c r="R12693" s="57"/>
      <c r="S12693" s="57"/>
      <c r="T12693" s="57"/>
      <c r="U12693" s="57"/>
      <c r="V12693" s="57"/>
    </row>
    <row r="12694" ht="15" spans="16:22">
      <c r="P12694" s="57"/>
      <c r="Q12694" s="57"/>
      <c r="R12694" s="57"/>
      <c r="S12694" s="57"/>
      <c r="T12694" s="57"/>
      <c r="U12694" s="57"/>
      <c r="V12694" s="57"/>
    </row>
    <row r="12695" ht="15" spans="16:22">
      <c r="P12695" s="57"/>
      <c r="Q12695" s="57"/>
      <c r="R12695" s="57"/>
      <c r="S12695" s="57"/>
      <c r="T12695" s="57"/>
      <c r="U12695" s="57"/>
      <c r="V12695" s="57"/>
    </row>
    <row r="12696" ht="15" spans="16:22">
      <c r="P12696" s="57"/>
      <c r="Q12696" s="57"/>
      <c r="R12696" s="57"/>
      <c r="S12696" s="57"/>
      <c r="T12696" s="57"/>
      <c r="U12696" s="57"/>
      <c r="V12696" s="57"/>
    </row>
    <row r="12697" ht="15" spans="16:22">
      <c r="P12697" s="57"/>
      <c r="Q12697" s="57"/>
      <c r="R12697" s="57"/>
      <c r="S12697" s="57"/>
      <c r="T12697" s="57"/>
      <c r="U12697" s="57"/>
      <c r="V12697" s="57"/>
    </row>
    <row r="12698" ht="15" spans="16:22">
      <c r="P12698" s="57"/>
      <c r="Q12698" s="57"/>
      <c r="R12698" s="57"/>
      <c r="S12698" s="57"/>
      <c r="T12698" s="57"/>
      <c r="U12698" s="57"/>
      <c r="V12698" s="57"/>
    </row>
    <row r="12699" ht="15" spans="16:22">
      <c r="P12699" s="57"/>
      <c r="Q12699" s="57"/>
      <c r="R12699" s="57"/>
      <c r="S12699" s="57"/>
      <c r="T12699" s="57"/>
      <c r="U12699" s="57"/>
      <c r="V12699" s="57"/>
    </row>
    <row r="12700" ht="15" spans="16:22">
      <c r="P12700" s="57"/>
      <c r="Q12700" s="57"/>
      <c r="R12700" s="57"/>
      <c r="S12700" s="57"/>
      <c r="T12700" s="57"/>
      <c r="U12700" s="57"/>
      <c r="V12700" s="57"/>
    </row>
    <row r="12701" ht="15" spans="16:22">
      <c r="P12701" s="57"/>
      <c r="Q12701" s="57"/>
      <c r="R12701" s="57"/>
      <c r="S12701" s="57"/>
      <c r="T12701" s="57"/>
      <c r="U12701" s="57"/>
      <c r="V12701" s="57"/>
    </row>
    <row r="12702" ht="15" spans="16:22">
      <c r="P12702" s="57"/>
      <c r="Q12702" s="57"/>
      <c r="R12702" s="57"/>
      <c r="S12702" s="57"/>
      <c r="T12702" s="57"/>
      <c r="U12702" s="57"/>
      <c r="V12702" s="57"/>
    </row>
    <row r="12703" ht="15" spans="16:22">
      <c r="P12703" s="57"/>
      <c r="Q12703" s="57"/>
      <c r="R12703" s="57"/>
      <c r="S12703" s="57"/>
      <c r="T12703" s="57"/>
      <c r="U12703" s="57"/>
      <c r="V12703" s="57"/>
    </row>
    <row r="12704" ht="15" spans="16:22">
      <c r="P12704" s="57"/>
      <c r="Q12704" s="57"/>
      <c r="R12704" s="57"/>
      <c r="S12704" s="57"/>
      <c r="T12704" s="57"/>
      <c r="U12704" s="57"/>
      <c r="V12704" s="57"/>
    </row>
    <row r="12705" ht="15" spans="16:22">
      <c r="P12705" s="57"/>
      <c r="Q12705" s="57"/>
      <c r="R12705" s="57"/>
      <c r="S12705" s="57"/>
      <c r="T12705" s="57"/>
      <c r="U12705" s="57"/>
      <c r="V12705" s="57"/>
    </row>
    <row r="12706" ht="15" spans="16:22">
      <c r="P12706" s="57"/>
      <c r="Q12706" s="57"/>
      <c r="R12706" s="57"/>
      <c r="S12706" s="57"/>
      <c r="T12706" s="57"/>
      <c r="U12706" s="57"/>
      <c r="V12706" s="57"/>
    </row>
    <row r="12707" ht="15" spans="16:22">
      <c r="P12707" s="57"/>
      <c r="Q12707" s="57"/>
      <c r="R12707" s="57"/>
      <c r="S12707" s="57"/>
      <c r="T12707" s="57"/>
      <c r="U12707" s="57"/>
      <c r="V12707" s="57"/>
    </row>
    <row r="12708" ht="15" spans="16:22">
      <c r="P12708" s="57"/>
      <c r="Q12708" s="57"/>
      <c r="R12708" s="57"/>
      <c r="S12708" s="57"/>
      <c r="T12708" s="57"/>
      <c r="U12708" s="57"/>
      <c r="V12708" s="57"/>
    </row>
    <row r="12709" ht="15" spans="16:22">
      <c r="P12709" s="57"/>
      <c r="Q12709" s="57"/>
      <c r="R12709" s="57"/>
      <c r="S12709" s="57"/>
      <c r="T12709" s="57"/>
      <c r="U12709" s="57"/>
      <c r="V12709" s="57"/>
    </row>
    <row r="12710" ht="15" spans="16:22">
      <c r="P12710" s="57"/>
      <c r="Q12710" s="57"/>
      <c r="R12710" s="57"/>
      <c r="S12710" s="57"/>
      <c r="T12710" s="57"/>
      <c r="U12710" s="57"/>
      <c r="V12710" s="57"/>
    </row>
    <row r="12711" ht="15" spans="16:22">
      <c r="P12711" s="57"/>
      <c r="Q12711" s="57"/>
      <c r="R12711" s="57"/>
      <c r="S12711" s="57"/>
      <c r="T12711" s="57"/>
      <c r="U12711" s="57"/>
      <c r="V12711" s="57"/>
    </row>
    <row r="12712" ht="15" spans="16:22">
      <c r="P12712" s="57"/>
      <c r="Q12712" s="57"/>
      <c r="R12712" s="57"/>
      <c r="S12712" s="57"/>
      <c r="T12712" s="57"/>
      <c r="U12712" s="57"/>
      <c r="V12712" s="57"/>
    </row>
    <row r="12713" ht="15" spans="16:22">
      <c r="P12713" s="57"/>
      <c r="Q12713" s="57"/>
      <c r="R12713" s="57"/>
      <c r="S12713" s="57"/>
      <c r="T12713" s="57"/>
      <c r="U12713" s="57"/>
      <c r="V12713" s="57"/>
    </row>
    <row r="12714" ht="15" spans="16:22">
      <c r="P12714" s="57"/>
      <c r="Q12714" s="57"/>
      <c r="R12714" s="57"/>
      <c r="S12714" s="57"/>
      <c r="T12714" s="57"/>
      <c r="U12714" s="57"/>
      <c r="V12714" s="57"/>
    </row>
    <row r="12715" ht="15" spans="16:22">
      <c r="P12715" s="57"/>
      <c r="Q12715" s="57"/>
      <c r="R12715" s="57"/>
      <c r="S12715" s="57"/>
      <c r="T12715" s="57"/>
      <c r="U12715" s="57"/>
      <c r="V12715" s="57"/>
    </row>
    <row r="12716" ht="15" spans="16:22">
      <c r="P12716" s="57"/>
      <c r="Q12716" s="57"/>
      <c r="R12716" s="57"/>
      <c r="S12716" s="57"/>
      <c r="T12716" s="57"/>
      <c r="U12716" s="57"/>
      <c r="V12716" s="57"/>
    </row>
    <row r="12717" ht="15" spans="16:22">
      <c r="P12717" s="57"/>
      <c r="Q12717" s="57"/>
      <c r="R12717" s="57"/>
      <c r="S12717" s="57"/>
      <c r="T12717" s="57"/>
      <c r="U12717" s="57"/>
      <c r="V12717" s="57"/>
    </row>
    <row r="12718" ht="15" spans="16:22">
      <c r="P12718" s="57"/>
      <c r="Q12718" s="57"/>
      <c r="R12718" s="57"/>
      <c r="S12718" s="57"/>
      <c r="T12718" s="57"/>
      <c r="U12718" s="57"/>
      <c r="V12718" s="57"/>
    </row>
    <row r="12719" ht="15" spans="16:22">
      <c r="P12719" s="57"/>
      <c r="Q12719" s="57"/>
      <c r="R12719" s="57"/>
      <c r="S12719" s="57"/>
      <c r="T12719" s="57"/>
      <c r="U12719" s="57"/>
      <c r="V12719" s="57"/>
    </row>
    <row r="12720" ht="15" spans="16:22">
      <c r="P12720" s="57"/>
      <c r="Q12720" s="57"/>
      <c r="R12720" s="57"/>
      <c r="S12720" s="57"/>
      <c r="T12720" s="57"/>
      <c r="U12720" s="57"/>
      <c r="V12720" s="57"/>
    </row>
    <row r="12721" ht="15" spans="16:22">
      <c r="P12721" s="57"/>
      <c r="Q12721" s="57"/>
      <c r="R12721" s="57"/>
      <c r="S12721" s="57"/>
      <c r="T12721" s="57"/>
      <c r="U12721" s="57"/>
      <c r="V12721" s="57"/>
    </row>
    <row r="12722" ht="15" spans="16:22">
      <c r="P12722" s="57"/>
      <c r="Q12722" s="57"/>
      <c r="R12722" s="57"/>
      <c r="S12722" s="57"/>
      <c r="T12722" s="57"/>
      <c r="U12722" s="57"/>
      <c r="V12722" s="57"/>
    </row>
    <row r="12723" ht="15" spans="16:22">
      <c r="P12723" s="57"/>
      <c r="Q12723" s="57"/>
      <c r="R12723" s="57"/>
      <c r="S12723" s="57"/>
      <c r="T12723" s="57"/>
      <c r="U12723" s="57"/>
      <c r="V12723" s="57"/>
    </row>
    <row r="12724" ht="15" spans="16:22">
      <c r="P12724" s="57"/>
      <c r="Q12724" s="57"/>
      <c r="R12724" s="57"/>
      <c r="S12724" s="57"/>
      <c r="T12724" s="57"/>
      <c r="U12724" s="57"/>
      <c r="V12724" s="57"/>
    </row>
    <row r="12725" ht="15" spans="16:22">
      <c r="P12725" s="57"/>
      <c r="Q12725" s="57"/>
      <c r="R12725" s="57"/>
      <c r="S12725" s="57"/>
      <c r="T12725" s="57"/>
      <c r="U12725" s="57"/>
      <c r="V12725" s="57"/>
    </row>
    <row r="12726" ht="15" spans="16:22">
      <c r="P12726" s="57"/>
      <c r="Q12726" s="57"/>
      <c r="R12726" s="57"/>
      <c r="S12726" s="57"/>
      <c r="T12726" s="57"/>
      <c r="U12726" s="57"/>
      <c r="V12726" s="57"/>
    </row>
    <row r="12727" ht="15" spans="16:22">
      <c r="P12727" s="57"/>
      <c r="Q12727" s="57"/>
      <c r="R12727" s="57"/>
      <c r="S12727" s="57"/>
      <c r="T12727" s="57"/>
      <c r="U12727" s="57"/>
      <c r="V12727" s="57"/>
    </row>
    <row r="12728" ht="15" spans="16:22">
      <c r="P12728" s="57"/>
      <c r="Q12728" s="57"/>
      <c r="R12728" s="57"/>
      <c r="S12728" s="57"/>
      <c r="T12728" s="57"/>
      <c r="U12728" s="57"/>
      <c r="V12728" s="57"/>
    </row>
    <row r="12729" ht="15" spans="16:22">
      <c r="P12729" s="57"/>
      <c r="Q12729" s="57"/>
      <c r="R12729" s="57"/>
      <c r="S12729" s="57"/>
      <c r="T12729" s="57"/>
      <c r="U12729" s="57"/>
      <c r="V12729" s="57"/>
    </row>
    <row r="12730" ht="15" spans="16:22">
      <c r="P12730" s="57"/>
      <c r="Q12730" s="57"/>
      <c r="R12730" s="57"/>
      <c r="S12730" s="57"/>
      <c r="T12730" s="57"/>
      <c r="U12730" s="57"/>
      <c r="V12730" s="57"/>
    </row>
    <row r="12731" ht="15" spans="16:22">
      <c r="P12731" s="57"/>
      <c r="Q12731" s="57"/>
      <c r="R12731" s="57"/>
      <c r="S12731" s="57"/>
      <c r="T12731" s="57"/>
      <c r="U12731" s="57"/>
      <c r="V12731" s="57"/>
    </row>
    <row r="12732" ht="15" spans="16:22">
      <c r="P12732" s="57"/>
      <c r="Q12732" s="57"/>
      <c r="R12732" s="57"/>
      <c r="S12732" s="57"/>
      <c r="T12732" s="57"/>
      <c r="U12732" s="57"/>
      <c r="V12732" s="57"/>
    </row>
    <row r="12733" ht="15" spans="16:22">
      <c r="P12733" s="57"/>
      <c r="Q12733" s="57"/>
      <c r="R12733" s="57"/>
      <c r="S12733" s="57"/>
      <c r="T12733" s="57"/>
      <c r="U12733" s="57"/>
      <c r="V12733" s="57"/>
    </row>
    <row r="12734" ht="15" spans="16:22">
      <c r="P12734" s="57"/>
      <c r="Q12734" s="57"/>
      <c r="R12734" s="57"/>
      <c r="S12734" s="57"/>
      <c r="T12734" s="57"/>
      <c r="U12734" s="57"/>
      <c r="V12734" s="57"/>
    </row>
    <row r="12735" ht="15" spans="16:22">
      <c r="P12735" s="57"/>
      <c r="Q12735" s="57"/>
      <c r="R12735" s="57"/>
      <c r="S12735" s="57"/>
      <c r="T12735" s="57"/>
      <c r="U12735" s="57"/>
      <c r="V12735" s="57"/>
    </row>
    <row r="12736" ht="15" spans="16:22">
      <c r="P12736" s="57"/>
      <c r="Q12736" s="57"/>
      <c r="R12736" s="57"/>
      <c r="S12736" s="57"/>
      <c r="T12736" s="57"/>
      <c r="U12736" s="57"/>
      <c r="V12736" s="57"/>
    </row>
    <row r="12737" ht="15" spans="16:22">
      <c r="P12737" s="57"/>
      <c r="Q12737" s="57"/>
      <c r="R12737" s="57"/>
      <c r="S12737" s="57"/>
      <c r="T12737" s="57"/>
      <c r="U12737" s="57"/>
      <c r="V12737" s="57"/>
    </row>
    <row r="12738" ht="15" spans="16:22">
      <c r="P12738" s="57"/>
      <c r="Q12738" s="57"/>
      <c r="R12738" s="57"/>
      <c r="S12738" s="57"/>
      <c r="T12738" s="57"/>
      <c r="U12738" s="57"/>
      <c r="V12738" s="57"/>
    </row>
    <row r="12739" ht="15" spans="16:22">
      <c r="P12739" s="57"/>
      <c r="Q12739" s="57"/>
      <c r="R12739" s="57"/>
      <c r="S12739" s="57"/>
      <c r="T12739" s="57"/>
      <c r="U12739" s="57"/>
      <c r="V12739" s="57"/>
    </row>
    <row r="12740" ht="15" spans="16:22">
      <c r="P12740" s="57"/>
      <c r="Q12740" s="57"/>
      <c r="R12740" s="57"/>
      <c r="S12740" s="57"/>
      <c r="T12740" s="57"/>
      <c r="U12740" s="57"/>
      <c r="V12740" s="57"/>
    </row>
    <row r="12741" ht="15" spans="16:22">
      <c r="P12741" s="57"/>
      <c r="Q12741" s="57"/>
      <c r="R12741" s="57"/>
      <c r="S12741" s="57"/>
      <c r="T12741" s="57"/>
      <c r="U12741" s="57"/>
      <c r="V12741" s="57"/>
    </row>
    <row r="12742" ht="15" spans="16:22">
      <c r="P12742" s="57"/>
      <c r="Q12742" s="57"/>
      <c r="R12742" s="57"/>
      <c r="S12742" s="57"/>
      <c r="T12742" s="57"/>
      <c r="U12742" s="57"/>
      <c r="V12742" s="57"/>
    </row>
    <row r="12743" ht="15" spans="16:22">
      <c r="P12743" s="57"/>
      <c r="Q12743" s="57"/>
      <c r="R12743" s="57"/>
      <c r="S12743" s="57"/>
      <c r="T12743" s="57"/>
      <c r="U12743" s="57"/>
      <c r="V12743" s="57"/>
    </row>
    <row r="12744" ht="15" spans="16:22">
      <c r="P12744" s="57"/>
      <c r="Q12744" s="57"/>
      <c r="R12744" s="57"/>
      <c r="S12744" s="57"/>
      <c r="T12744" s="57"/>
      <c r="U12744" s="57"/>
      <c r="V12744" s="57"/>
    </row>
    <row r="12745" ht="15" spans="16:22">
      <c r="P12745" s="57"/>
      <c r="Q12745" s="57"/>
      <c r="R12745" s="57"/>
      <c r="S12745" s="57"/>
      <c r="T12745" s="57"/>
      <c r="U12745" s="57"/>
      <c r="V12745" s="57"/>
    </row>
    <row r="12746" ht="15" spans="16:22">
      <c r="P12746" s="57"/>
      <c r="Q12746" s="57"/>
      <c r="R12746" s="57"/>
      <c r="S12746" s="57"/>
      <c r="T12746" s="57"/>
      <c r="U12746" s="57"/>
      <c r="V12746" s="57"/>
    </row>
    <row r="12747" ht="15" spans="16:22">
      <c r="P12747" s="57"/>
      <c r="Q12747" s="57"/>
      <c r="R12747" s="57"/>
      <c r="S12747" s="57"/>
      <c r="T12747" s="57"/>
      <c r="U12747" s="57"/>
      <c r="V12747" s="57"/>
    </row>
    <row r="12748" ht="15" spans="16:22">
      <c r="P12748" s="57"/>
      <c r="Q12748" s="57"/>
      <c r="R12748" s="57"/>
      <c r="S12748" s="57"/>
      <c r="T12748" s="57"/>
      <c r="U12748" s="57"/>
      <c r="V12748" s="57"/>
    </row>
    <row r="12749" ht="15" spans="16:22">
      <c r="P12749" s="57"/>
      <c r="Q12749" s="57"/>
      <c r="R12749" s="57"/>
      <c r="S12749" s="57"/>
      <c r="T12749" s="57"/>
      <c r="U12749" s="57"/>
      <c r="V12749" s="57"/>
    </row>
    <row r="12750" ht="15" spans="16:22">
      <c r="P12750" s="57"/>
      <c r="Q12750" s="57"/>
      <c r="R12750" s="57"/>
      <c r="S12750" s="57"/>
      <c r="T12750" s="57"/>
      <c r="U12750" s="57"/>
      <c r="V12750" s="57"/>
    </row>
    <row r="12751" ht="15" spans="16:22">
      <c r="P12751" s="57"/>
      <c r="Q12751" s="57"/>
      <c r="R12751" s="57"/>
      <c r="S12751" s="57"/>
      <c r="T12751" s="57"/>
      <c r="U12751" s="57"/>
      <c r="V12751" s="57"/>
    </row>
    <row r="12752" ht="15" spans="16:22">
      <c r="P12752" s="57"/>
      <c r="Q12752" s="57"/>
      <c r="R12752" s="57"/>
      <c r="S12752" s="57"/>
      <c r="T12752" s="57"/>
      <c r="U12752" s="57"/>
      <c r="V12752" s="57"/>
    </row>
    <row r="12753" ht="15" spans="16:22">
      <c r="P12753" s="57"/>
      <c r="Q12753" s="57"/>
      <c r="R12753" s="57"/>
      <c r="S12753" s="57"/>
      <c r="T12753" s="57"/>
      <c r="U12753" s="57"/>
      <c r="V12753" s="57"/>
    </row>
    <row r="12754" ht="15" spans="16:22">
      <c r="P12754" s="57"/>
      <c r="Q12754" s="57"/>
      <c r="R12754" s="57"/>
      <c r="S12754" s="57"/>
      <c r="T12754" s="57"/>
      <c r="U12754" s="57"/>
      <c r="V12754" s="57"/>
    </row>
    <row r="12755" ht="15" spans="16:22">
      <c r="P12755" s="57"/>
      <c r="Q12755" s="57"/>
      <c r="R12755" s="57"/>
      <c r="S12755" s="57"/>
      <c r="T12755" s="57"/>
      <c r="U12755" s="57"/>
      <c r="V12755" s="57"/>
    </row>
    <row r="12756" ht="15" spans="16:22">
      <c r="P12756" s="57"/>
      <c r="Q12756" s="57"/>
      <c r="R12756" s="57"/>
      <c r="S12756" s="57"/>
      <c r="T12756" s="57"/>
      <c r="U12756" s="57"/>
      <c r="V12756" s="57"/>
    </row>
    <row r="12757" ht="15" spans="16:22">
      <c r="P12757" s="57"/>
      <c r="Q12757" s="57"/>
      <c r="R12757" s="57"/>
      <c r="S12757" s="57"/>
      <c r="T12757" s="57"/>
      <c r="U12757" s="57"/>
      <c r="V12757" s="57"/>
    </row>
    <row r="12758" ht="15" spans="16:22">
      <c r="P12758" s="57"/>
      <c r="Q12758" s="57"/>
      <c r="R12758" s="57"/>
      <c r="S12758" s="57"/>
      <c r="T12758" s="57"/>
      <c r="U12758" s="57"/>
      <c r="V12758" s="57"/>
    </row>
    <row r="12759" ht="15" spans="16:22">
      <c r="P12759" s="57"/>
      <c r="Q12759" s="57"/>
      <c r="R12759" s="57"/>
      <c r="S12759" s="57"/>
      <c r="T12759" s="57"/>
      <c r="U12759" s="57"/>
      <c r="V12759" s="57"/>
    </row>
    <row r="12760" ht="15" spans="16:22">
      <c r="P12760" s="57"/>
      <c r="Q12760" s="57"/>
      <c r="R12760" s="57"/>
      <c r="S12760" s="57"/>
      <c r="T12760" s="57"/>
      <c r="U12760" s="57"/>
      <c r="V12760" s="57"/>
    </row>
    <row r="12761" ht="15" spans="16:22">
      <c r="P12761" s="57"/>
      <c r="Q12761" s="57"/>
      <c r="R12761" s="57"/>
      <c r="S12761" s="57"/>
      <c r="T12761" s="57"/>
      <c r="U12761" s="57"/>
      <c r="V12761" s="57"/>
    </row>
    <row r="12762" ht="15" spans="16:22">
      <c r="P12762" s="57"/>
      <c r="Q12762" s="57"/>
      <c r="R12762" s="57"/>
      <c r="S12762" s="57"/>
      <c r="T12762" s="57"/>
      <c r="U12762" s="57"/>
      <c r="V12762" s="57"/>
    </row>
    <row r="12763" ht="15" spans="16:22">
      <c r="P12763" s="57"/>
      <c r="Q12763" s="57"/>
      <c r="R12763" s="57"/>
      <c r="S12763" s="57"/>
      <c r="T12763" s="57"/>
      <c r="U12763" s="57"/>
      <c r="V12763" s="57"/>
    </row>
    <row r="12764" ht="15" spans="16:22">
      <c r="P12764" s="57"/>
      <c r="Q12764" s="57"/>
      <c r="R12764" s="57"/>
      <c r="S12764" s="57"/>
      <c r="T12764" s="57"/>
      <c r="U12764" s="57"/>
      <c r="V12764" s="57"/>
    </row>
    <row r="12765" ht="15" spans="16:22">
      <c r="P12765" s="57"/>
      <c r="Q12765" s="57"/>
      <c r="R12765" s="57"/>
      <c r="S12765" s="57"/>
      <c r="T12765" s="57"/>
      <c r="U12765" s="57"/>
      <c r="V12765" s="57"/>
    </row>
    <row r="12766" ht="15" spans="16:22">
      <c r="P12766" s="57"/>
      <c r="Q12766" s="57"/>
      <c r="R12766" s="57"/>
      <c r="S12766" s="57"/>
      <c r="T12766" s="57"/>
      <c r="U12766" s="57"/>
      <c r="V12766" s="57"/>
    </row>
    <row r="12767" ht="15" spans="16:22">
      <c r="P12767" s="57"/>
      <c r="Q12767" s="57"/>
      <c r="R12767" s="57"/>
      <c r="S12767" s="57"/>
      <c r="T12767" s="57"/>
      <c r="U12767" s="57"/>
      <c r="V12767" s="57"/>
    </row>
    <row r="12768" ht="15" spans="16:22">
      <c r="P12768" s="57"/>
      <c r="Q12768" s="57"/>
      <c r="R12768" s="57"/>
      <c r="S12768" s="57"/>
      <c r="T12768" s="57"/>
      <c r="U12768" s="57"/>
      <c r="V12768" s="57"/>
    </row>
    <row r="12769" ht="15" spans="16:22">
      <c r="P12769" s="57"/>
      <c r="Q12769" s="57"/>
      <c r="R12769" s="57"/>
      <c r="S12769" s="57"/>
      <c r="T12769" s="57"/>
      <c r="U12769" s="57"/>
      <c r="V12769" s="57"/>
    </row>
    <row r="12770" ht="15" spans="16:22">
      <c r="P12770" s="57"/>
      <c r="Q12770" s="57"/>
      <c r="R12770" s="57"/>
      <c r="S12770" s="57"/>
      <c r="T12770" s="57"/>
      <c r="U12770" s="57"/>
      <c r="V12770" s="57"/>
    </row>
    <row r="12771" ht="15" spans="16:22">
      <c r="P12771" s="57"/>
      <c r="Q12771" s="57"/>
      <c r="R12771" s="57"/>
      <c r="S12771" s="57"/>
      <c r="T12771" s="57"/>
      <c r="U12771" s="57"/>
      <c r="V12771" s="57"/>
    </row>
    <row r="12772" ht="15" spans="16:22">
      <c r="P12772" s="57"/>
      <c r="Q12772" s="57"/>
      <c r="R12772" s="57"/>
      <c r="S12772" s="57"/>
      <c r="T12772" s="57"/>
      <c r="U12772" s="57"/>
      <c r="V12772" s="57"/>
    </row>
    <row r="12773" ht="15" spans="16:22">
      <c r="P12773" s="57"/>
      <c r="Q12773" s="57"/>
      <c r="R12773" s="57"/>
      <c r="S12773" s="57"/>
      <c r="T12773" s="57"/>
      <c r="U12773" s="57"/>
      <c r="V12773" s="57"/>
    </row>
    <row r="12774" ht="15" spans="16:22">
      <c r="P12774" s="57"/>
      <c r="Q12774" s="57"/>
      <c r="R12774" s="57"/>
      <c r="S12774" s="57"/>
      <c r="T12774" s="57"/>
      <c r="U12774" s="57"/>
      <c r="V12774" s="57"/>
    </row>
    <row r="12775" ht="15" spans="16:22">
      <c r="P12775" s="57"/>
      <c r="Q12775" s="57"/>
      <c r="R12775" s="57"/>
      <c r="S12775" s="57"/>
      <c r="T12775" s="57"/>
      <c r="U12775" s="57"/>
      <c r="V12775" s="57"/>
    </row>
    <row r="12776" ht="15" spans="16:22">
      <c r="P12776" s="57"/>
      <c r="Q12776" s="57"/>
      <c r="R12776" s="57"/>
      <c r="S12776" s="57"/>
      <c r="T12776" s="57"/>
      <c r="U12776" s="57"/>
      <c r="V12776" s="57"/>
    </row>
    <row r="12777" ht="15" spans="16:22">
      <c r="P12777" s="57"/>
      <c r="Q12777" s="57"/>
      <c r="R12777" s="57"/>
      <c r="S12777" s="57"/>
      <c r="T12777" s="57"/>
      <c r="U12777" s="57"/>
      <c r="V12777" s="57"/>
    </row>
    <row r="12778" ht="15" spans="16:22">
      <c r="P12778" s="57"/>
      <c r="Q12778" s="57"/>
      <c r="R12778" s="57"/>
      <c r="S12778" s="57"/>
      <c r="T12778" s="57"/>
      <c r="U12778" s="57"/>
      <c r="V12778" s="57"/>
    </row>
    <row r="12779" ht="15" spans="16:22">
      <c r="P12779" s="57"/>
      <c r="Q12779" s="57"/>
      <c r="R12779" s="57"/>
      <c r="S12779" s="57"/>
      <c r="T12779" s="57"/>
      <c r="U12779" s="57"/>
      <c r="V12779" s="57"/>
    </row>
    <row r="12780" ht="15" spans="16:22">
      <c r="P12780" s="57"/>
      <c r="Q12780" s="57"/>
      <c r="R12780" s="57"/>
      <c r="S12780" s="57"/>
      <c r="T12780" s="57"/>
      <c r="U12780" s="57"/>
      <c r="V12780" s="57"/>
    </row>
    <row r="12781" ht="15" spans="16:22">
      <c r="P12781" s="57"/>
      <c r="Q12781" s="57"/>
      <c r="R12781" s="57"/>
      <c r="S12781" s="57"/>
      <c r="T12781" s="57"/>
      <c r="U12781" s="57"/>
      <c r="V12781" s="57"/>
    </row>
    <row r="12782" ht="15" spans="16:22">
      <c r="P12782" s="57"/>
      <c r="Q12782" s="57"/>
      <c r="R12782" s="57"/>
      <c r="S12782" s="57"/>
      <c r="T12782" s="57"/>
      <c r="U12782" s="57"/>
      <c r="V12782" s="57"/>
    </row>
    <row r="12783" ht="15" spans="16:22">
      <c r="P12783" s="57"/>
      <c r="Q12783" s="57"/>
      <c r="R12783" s="57"/>
      <c r="S12783" s="57"/>
      <c r="T12783" s="57"/>
      <c r="U12783" s="57"/>
      <c r="V12783" s="57"/>
    </row>
    <row r="12784" ht="15" spans="16:22">
      <c r="P12784" s="57"/>
      <c r="Q12784" s="57"/>
      <c r="R12784" s="57"/>
      <c r="S12784" s="57"/>
      <c r="T12784" s="57"/>
      <c r="U12784" s="57"/>
      <c r="V12784" s="57"/>
    </row>
    <row r="12785" ht="15" spans="16:22">
      <c r="P12785" s="57"/>
      <c r="Q12785" s="57"/>
      <c r="R12785" s="57"/>
      <c r="S12785" s="57"/>
      <c r="T12785" s="57"/>
      <c r="U12785" s="57"/>
      <c r="V12785" s="57"/>
    </row>
    <row r="12786" ht="15" spans="16:22">
      <c r="P12786" s="57"/>
      <c r="Q12786" s="57"/>
      <c r="R12786" s="57"/>
      <c r="S12786" s="57"/>
      <c r="T12786" s="57"/>
      <c r="U12786" s="57"/>
      <c r="V12786" s="57"/>
    </row>
    <row r="12787" ht="15" spans="16:22">
      <c r="P12787" s="57"/>
      <c r="Q12787" s="57"/>
      <c r="R12787" s="57"/>
      <c r="S12787" s="57"/>
      <c r="T12787" s="57"/>
      <c r="U12787" s="57"/>
      <c r="V12787" s="57"/>
    </row>
    <row r="12788" ht="15" spans="16:22">
      <c r="P12788" s="57"/>
      <c r="Q12788" s="57"/>
      <c r="R12788" s="57"/>
      <c r="S12788" s="57"/>
      <c r="T12788" s="57"/>
      <c r="U12788" s="57"/>
      <c r="V12788" s="57"/>
    </row>
    <row r="12789" ht="15" spans="16:22">
      <c r="P12789" s="57"/>
      <c r="Q12789" s="57"/>
      <c r="R12789" s="57"/>
      <c r="S12789" s="57"/>
      <c r="T12789" s="57"/>
      <c r="U12789" s="57"/>
      <c r="V12789" s="57"/>
    </row>
    <row r="12790" ht="15" spans="16:22">
      <c r="P12790" s="57"/>
      <c r="Q12790" s="57"/>
      <c r="R12790" s="57"/>
      <c r="S12790" s="57"/>
      <c r="T12790" s="57"/>
      <c r="U12790" s="57"/>
      <c r="V12790" s="57"/>
    </row>
    <row r="12791" ht="15" spans="16:22">
      <c r="P12791" s="57"/>
      <c r="Q12791" s="57"/>
      <c r="R12791" s="57"/>
      <c r="S12791" s="57"/>
      <c r="T12791" s="57"/>
      <c r="U12791" s="57"/>
      <c r="V12791" s="57"/>
    </row>
    <row r="12792" ht="15" spans="16:22">
      <c r="P12792" s="57"/>
      <c r="Q12792" s="57"/>
      <c r="R12792" s="57"/>
      <c r="S12792" s="57"/>
      <c r="T12792" s="57"/>
      <c r="U12792" s="57"/>
      <c r="V12792" s="57"/>
    </row>
    <row r="12793" ht="15" spans="16:22">
      <c r="P12793" s="57"/>
      <c r="Q12793" s="57"/>
      <c r="R12793" s="57"/>
      <c r="S12793" s="57"/>
      <c r="T12793" s="57"/>
      <c r="U12793" s="57"/>
      <c r="V12793" s="57"/>
    </row>
    <row r="12794" ht="15" spans="16:22">
      <c r="P12794" s="57"/>
      <c r="Q12794" s="57"/>
      <c r="R12794" s="57"/>
      <c r="S12794" s="57"/>
      <c r="T12794" s="57"/>
      <c r="U12794" s="57"/>
      <c r="V12794" s="57"/>
    </row>
    <row r="12795" ht="15" spans="16:22">
      <c r="P12795" s="57"/>
      <c r="Q12795" s="57"/>
      <c r="R12795" s="57"/>
      <c r="S12795" s="57"/>
      <c r="T12795" s="57"/>
      <c r="U12795" s="57"/>
      <c r="V12795" s="57"/>
    </row>
    <row r="12796" ht="15" spans="16:22">
      <c r="P12796" s="57"/>
      <c r="Q12796" s="57"/>
      <c r="R12796" s="57"/>
      <c r="S12796" s="57"/>
      <c r="T12796" s="57"/>
      <c r="U12796" s="57"/>
      <c r="V12796" s="57"/>
    </row>
    <row r="12797" ht="15" spans="16:22">
      <c r="P12797" s="57"/>
      <c r="Q12797" s="57"/>
      <c r="R12797" s="57"/>
      <c r="S12797" s="57"/>
      <c r="T12797" s="57"/>
      <c r="U12797" s="57"/>
      <c r="V12797" s="57"/>
    </row>
    <row r="12798" ht="15" spans="16:22">
      <c r="P12798" s="57"/>
      <c r="Q12798" s="57"/>
      <c r="R12798" s="57"/>
      <c r="S12798" s="57"/>
      <c r="T12798" s="57"/>
      <c r="U12798" s="57"/>
      <c r="V12798" s="57"/>
    </row>
    <row r="12799" ht="15" spans="16:22">
      <c r="P12799" s="57"/>
      <c r="Q12799" s="57"/>
      <c r="R12799" s="57"/>
      <c r="S12799" s="57"/>
      <c r="T12799" s="57"/>
      <c r="U12799" s="57"/>
      <c r="V12799" s="57"/>
    </row>
    <row r="12800" ht="15" spans="16:22">
      <c r="P12800" s="57"/>
      <c r="Q12800" s="57"/>
      <c r="R12800" s="57"/>
      <c r="S12800" s="57"/>
      <c r="T12800" s="57"/>
      <c r="U12800" s="57"/>
      <c r="V12800" s="57"/>
    </row>
    <row r="12801" ht="15" spans="16:22">
      <c r="P12801" s="57"/>
      <c r="Q12801" s="57"/>
      <c r="R12801" s="57"/>
      <c r="S12801" s="57"/>
      <c r="T12801" s="57"/>
      <c r="U12801" s="57"/>
      <c r="V12801" s="57"/>
    </row>
    <row r="12802" ht="15" spans="16:22">
      <c r="P12802" s="57"/>
      <c r="Q12802" s="57"/>
      <c r="R12802" s="57"/>
      <c r="S12802" s="57"/>
      <c r="T12802" s="57"/>
      <c r="U12802" s="57"/>
      <c r="V12802" s="57"/>
    </row>
    <row r="12803" ht="15" spans="16:22">
      <c r="P12803" s="57"/>
      <c r="Q12803" s="57"/>
      <c r="R12803" s="57"/>
      <c r="S12803" s="57"/>
      <c r="T12803" s="57"/>
      <c r="U12803" s="57"/>
      <c r="V12803" s="57"/>
    </row>
    <row r="12804" ht="15" spans="16:22">
      <c r="P12804" s="57"/>
      <c r="Q12804" s="57"/>
      <c r="R12804" s="57"/>
      <c r="S12804" s="57"/>
      <c r="T12804" s="57"/>
      <c r="U12804" s="57"/>
      <c r="V12804" s="57"/>
    </row>
    <row r="12805" ht="15" spans="16:22">
      <c r="P12805" s="57"/>
      <c r="Q12805" s="57"/>
      <c r="R12805" s="57"/>
      <c r="S12805" s="57"/>
      <c r="T12805" s="57"/>
      <c r="U12805" s="57"/>
      <c r="V12805" s="57"/>
    </row>
    <row r="12806" ht="15" spans="16:22">
      <c r="P12806" s="57"/>
      <c r="Q12806" s="57"/>
      <c r="R12806" s="57"/>
      <c r="S12806" s="57"/>
      <c r="T12806" s="57"/>
      <c r="U12806" s="57"/>
      <c r="V12806" s="57"/>
    </row>
    <row r="12807" ht="15" spans="16:22">
      <c r="P12807" s="57"/>
      <c r="Q12807" s="57"/>
      <c r="R12807" s="57"/>
      <c r="S12807" s="57"/>
      <c r="T12807" s="57"/>
      <c r="U12807" s="57"/>
      <c r="V12807" s="57"/>
    </row>
    <row r="12808" ht="15" spans="16:22">
      <c r="P12808" s="57"/>
      <c r="Q12808" s="57"/>
      <c r="R12808" s="57"/>
      <c r="S12808" s="57"/>
      <c r="T12808" s="57"/>
      <c r="U12808" s="57"/>
      <c r="V12808" s="57"/>
    </row>
    <row r="12809" ht="15" spans="16:22">
      <c r="P12809" s="57"/>
      <c r="Q12809" s="57"/>
      <c r="R12809" s="57"/>
      <c r="S12809" s="57"/>
      <c r="T12809" s="57"/>
      <c r="U12809" s="57"/>
      <c r="V12809" s="57"/>
    </row>
    <row r="12810" ht="15" spans="16:22">
      <c r="P12810" s="57"/>
      <c r="Q12810" s="57"/>
      <c r="R12810" s="57"/>
      <c r="S12810" s="57"/>
      <c r="T12810" s="57"/>
      <c r="U12810" s="57"/>
      <c r="V12810" s="57"/>
    </row>
    <row r="12811" ht="15" spans="16:22">
      <c r="P12811" s="57"/>
      <c r="Q12811" s="57"/>
      <c r="R12811" s="57"/>
      <c r="S12811" s="57"/>
      <c r="T12811" s="57"/>
      <c r="U12811" s="57"/>
      <c r="V12811" s="57"/>
    </row>
    <row r="12812" ht="15" spans="16:22">
      <c r="P12812" s="57"/>
      <c r="Q12812" s="57"/>
      <c r="R12812" s="57"/>
      <c r="S12812" s="57"/>
      <c r="T12812" s="57"/>
      <c r="U12812" s="57"/>
      <c r="V12812" s="57"/>
    </row>
    <row r="12813" ht="15" spans="16:22">
      <c r="P12813" s="57"/>
      <c r="Q12813" s="57"/>
      <c r="R12813" s="57"/>
      <c r="S12813" s="57"/>
      <c r="T12813" s="57"/>
      <c r="U12813" s="57"/>
      <c r="V12813" s="57"/>
    </row>
    <row r="12814" ht="15" spans="16:22">
      <c r="P12814" s="57"/>
      <c r="Q12814" s="57"/>
      <c r="R12814" s="57"/>
      <c r="S12814" s="57"/>
      <c r="T12814" s="57"/>
      <c r="U12814" s="57"/>
      <c r="V12814" s="57"/>
    </row>
    <row r="12815" ht="15" spans="16:22">
      <c r="P12815" s="57"/>
      <c r="Q12815" s="57"/>
      <c r="R12815" s="57"/>
      <c r="S12815" s="57"/>
      <c r="T12815" s="57"/>
      <c r="U12815" s="57"/>
      <c r="V12815" s="57"/>
    </row>
    <row r="12816" ht="15" spans="16:22">
      <c r="P12816" s="57"/>
      <c r="Q12816" s="57"/>
      <c r="R12816" s="57"/>
      <c r="S12816" s="57"/>
      <c r="T12816" s="57"/>
      <c r="U12816" s="57"/>
      <c r="V12816" s="57"/>
    </row>
    <row r="12817" ht="15" spans="16:22">
      <c r="P12817" s="57"/>
      <c r="Q12817" s="57"/>
      <c r="R12817" s="57"/>
      <c r="S12817" s="57"/>
      <c r="T12817" s="57"/>
      <c r="U12817" s="57"/>
      <c r="V12817" s="57"/>
    </row>
    <row r="12818" ht="15" spans="16:22">
      <c r="P12818" s="57"/>
      <c r="Q12818" s="57"/>
      <c r="R12818" s="57"/>
      <c r="S12818" s="57"/>
      <c r="T12818" s="57"/>
      <c r="U12818" s="57"/>
      <c r="V12818" s="57"/>
    </row>
    <row r="12819" ht="15" spans="16:22">
      <c r="P12819" s="57"/>
      <c r="Q12819" s="57"/>
      <c r="R12819" s="57"/>
      <c r="S12819" s="57"/>
      <c r="T12819" s="57"/>
      <c r="U12819" s="57"/>
      <c r="V12819" s="57"/>
    </row>
    <row r="12820" ht="15" spans="16:22">
      <c r="P12820" s="57"/>
      <c r="Q12820" s="57"/>
      <c r="R12820" s="57"/>
      <c r="S12820" s="57"/>
      <c r="T12820" s="57"/>
      <c r="U12820" s="57"/>
      <c r="V12820" s="57"/>
    </row>
    <row r="12821" ht="15" spans="16:22">
      <c r="P12821" s="57"/>
      <c r="Q12821" s="57"/>
      <c r="R12821" s="57"/>
      <c r="S12821" s="57"/>
      <c r="T12821" s="57"/>
      <c r="U12821" s="57"/>
      <c r="V12821" s="57"/>
    </row>
    <row r="12822" ht="15" spans="16:22">
      <c r="P12822" s="57"/>
      <c r="Q12822" s="57"/>
      <c r="R12822" s="57"/>
      <c r="S12822" s="57"/>
      <c r="T12822" s="57"/>
      <c r="U12822" s="57"/>
      <c r="V12822" s="57"/>
    </row>
    <row r="12823" ht="15" spans="16:22">
      <c r="P12823" s="57"/>
      <c r="Q12823" s="57"/>
      <c r="R12823" s="57"/>
      <c r="S12823" s="57"/>
      <c r="T12823" s="57"/>
      <c r="U12823" s="57"/>
      <c r="V12823" s="57"/>
    </row>
    <row r="12824" ht="15" spans="16:22">
      <c r="P12824" s="57"/>
      <c r="Q12824" s="57"/>
      <c r="R12824" s="57"/>
      <c r="S12824" s="57"/>
      <c r="T12824" s="57"/>
      <c r="U12824" s="57"/>
      <c r="V12824" s="57"/>
    </row>
    <row r="12825" ht="15" spans="16:22">
      <c r="P12825" s="57"/>
      <c r="Q12825" s="57"/>
      <c r="R12825" s="57"/>
      <c r="S12825" s="57"/>
      <c r="T12825" s="57"/>
      <c r="U12825" s="57"/>
      <c r="V12825" s="57"/>
    </row>
    <row r="12826" ht="15" spans="16:22">
      <c r="P12826" s="57"/>
      <c r="Q12826" s="57"/>
      <c r="R12826" s="57"/>
      <c r="S12826" s="57"/>
      <c r="T12826" s="57"/>
      <c r="U12826" s="57"/>
      <c r="V12826" s="57"/>
    </row>
    <row r="12827" ht="15" spans="16:22">
      <c r="P12827" s="57"/>
      <c r="Q12827" s="57"/>
      <c r="R12827" s="57"/>
      <c r="S12827" s="57"/>
      <c r="T12827" s="57"/>
      <c r="U12827" s="57"/>
      <c r="V12827" s="57"/>
    </row>
    <row r="12828" ht="15" spans="16:22">
      <c r="P12828" s="57"/>
      <c r="Q12828" s="57"/>
      <c r="R12828" s="57"/>
      <c r="S12828" s="57"/>
      <c r="T12828" s="57"/>
      <c r="U12828" s="57"/>
      <c r="V12828" s="57"/>
    </row>
    <row r="12829" ht="15" spans="16:22">
      <c r="P12829" s="57"/>
      <c r="Q12829" s="57"/>
      <c r="R12829" s="57"/>
      <c r="S12829" s="57"/>
      <c r="T12829" s="57"/>
      <c r="U12829" s="57"/>
      <c r="V12829" s="57"/>
    </row>
    <row r="12830" ht="15" spans="16:22">
      <c r="P12830" s="57"/>
      <c r="Q12830" s="57"/>
      <c r="R12830" s="57"/>
      <c r="S12830" s="57"/>
      <c r="T12830" s="57"/>
      <c r="U12830" s="57"/>
      <c r="V12830" s="57"/>
    </row>
    <row r="12831" ht="15" spans="16:22">
      <c r="P12831" s="57"/>
      <c r="Q12831" s="57"/>
      <c r="R12831" s="57"/>
      <c r="S12831" s="57"/>
      <c r="T12831" s="57"/>
      <c r="U12831" s="57"/>
      <c r="V12831" s="57"/>
    </row>
    <row r="12832" ht="15" spans="16:22">
      <c r="P12832" s="57"/>
      <c r="Q12832" s="57"/>
      <c r="R12832" s="57"/>
      <c r="S12832" s="57"/>
      <c r="T12832" s="57"/>
      <c r="U12832" s="57"/>
      <c r="V12832" s="57"/>
    </row>
    <row r="12833" ht="15" spans="16:22">
      <c r="P12833" s="57"/>
      <c r="Q12833" s="57"/>
      <c r="R12833" s="57"/>
      <c r="S12833" s="57"/>
      <c r="T12833" s="57"/>
      <c r="U12833" s="57"/>
      <c r="V12833" s="57"/>
    </row>
    <row r="12834" ht="15" spans="16:22">
      <c r="P12834" s="57"/>
      <c r="Q12834" s="57"/>
      <c r="R12834" s="57"/>
      <c r="S12834" s="57"/>
      <c r="T12834" s="57"/>
      <c r="U12834" s="57"/>
      <c r="V12834" s="57"/>
    </row>
    <row r="12835" ht="15" spans="16:22">
      <c r="P12835" s="57"/>
      <c r="Q12835" s="57"/>
      <c r="R12835" s="57"/>
      <c r="S12835" s="57"/>
      <c r="T12835" s="57"/>
      <c r="U12835" s="57"/>
      <c r="V12835" s="57"/>
    </row>
    <row r="12836" ht="15" spans="16:22">
      <c r="P12836" s="57"/>
      <c r="Q12836" s="57"/>
      <c r="R12836" s="57"/>
      <c r="S12836" s="57"/>
      <c r="T12836" s="57"/>
      <c r="U12836" s="57"/>
      <c r="V12836" s="57"/>
    </row>
    <row r="12837" ht="15" spans="16:22">
      <c r="P12837" s="57"/>
      <c r="Q12837" s="57"/>
      <c r="R12837" s="57"/>
      <c r="S12837" s="57"/>
      <c r="T12837" s="57"/>
      <c r="U12837" s="57"/>
      <c r="V12837" s="57"/>
    </row>
    <row r="12838" ht="15" spans="16:22">
      <c r="P12838" s="57"/>
      <c r="Q12838" s="57"/>
      <c r="R12838" s="57"/>
      <c r="S12838" s="57"/>
      <c r="T12838" s="57"/>
      <c r="U12838" s="57"/>
      <c r="V12838" s="57"/>
    </row>
    <row r="12839" ht="15" spans="16:22">
      <c r="P12839" s="57"/>
      <c r="Q12839" s="57"/>
      <c r="R12839" s="57"/>
      <c r="S12839" s="57"/>
      <c r="T12839" s="57"/>
      <c r="U12839" s="57"/>
      <c r="V12839" s="57"/>
    </row>
    <row r="12840" ht="15" spans="16:22">
      <c r="P12840" s="57"/>
      <c r="Q12840" s="57"/>
      <c r="R12840" s="57"/>
      <c r="S12840" s="57"/>
      <c r="T12840" s="57"/>
      <c r="U12840" s="57"/>
      <c r="V12840" s="57"/>
    </row>
    <row r="12841" ht="15" spans="16:22">
      <c r="P12841" s="57"/>
      <c r="Q12841" s="57"/>
      <c r="R12841" s="57"/>
      <c r="S12841" s="57"/>
      <c r="T12841" s="57"/>
      <c r="U12841" s="57"/>
      <c r="V12841" s="57"/>
    </row>
    <row r="12842" ht="15" spans="16:22">
      <c r="P12842" s="57"/>
      <c r="Q12842" s="57"/>
      <c r="R12842" s="57"/>
      <c r="S12842" s="57"/>
      <c r="T12842" s="57"/>
      <c r="U12842" s="57"/>
      <c r="V12842" s="57"/>
    </row>
    <row r="12843" ht="15" spans="16:22">
      <c r="P12843" s="57"/>
      <c r="Q12843" s="57"/>
      <c r="R12843" s="57"/>
      <c r="S12843" s="57"/>
      <c r="T12843" s="57"/>
      <c r="U12843" s="57"/>
      <c r="V12843" s="57"/>
    </row>
    <row r="12844" ht="15" spans="16:22">
      <c r="P12844" s="57"/>
      <c r="Q12844" s="57"/>
      <c r="R12844" s="57"/>
      <c r="S12844" s="57"/>
      <c r="T12844" s="57"/>
      <c r="U12844" s="57"/>
      <c r="V12844" s="57"/>
    </row>
    <row r="12845" ht="15" spans="16:22">
      <c r="P12845" s="57"/>
      <c r="Q12845" s="57"/>
      <c r="R12845" s="57"/>
      <c r="S12845" s="57"/>
      <c r="T12845" s="57"/>
      <c r="U12845" s="57"/>
      <c r="V12845" s="57"/>
    </row>
    <row r="12846" ht="15" spans="16:22">
      <c r="P12846" s="57"/>
      <c r="Q12846" s="57"/>
      <c r="R12846" s="57"/>
      <c r="S12846" s="57"/>
      <c r="T12846" s="57"/>
      <c r="U12846" s="57"/>
      <c r="V12846" s="57"/>
    </row>
    <row r="12847" ht="15" spans="16:22">
      <c r="P12847" s="57"/>
      <c r="Q12847" s="57"/>
      <c r="R12847" s="57"/>
      <c r="S12847" s="57"/>
      <c r="T12847" s="57"/>
      <c r="U12847" s="57"/>
      <c r="V12847" s="57"/>
    </row>
    <row r="12848" ht="15" spans="16:22">
      <c r="P12848" s="57"/>
      <c r="Q12848" s="57"/>
      <c r="R12848" s="57"/>
      <c r="S12848" s="57"/>
      <c r="T12848" s="57"/>
      <c r="U12848" s="57"/>
      <c r="V12848" s="57"/>
    </row>
    <row r="12849" ht="15" spans="16:22">
      <c r="P12849" s="57"/>
      <c r="Q12849" s="57"/>
      <c r="R12849" s="57"/>
      <c r="S12849" s="57"/>
      <c r="T12849" s="57"/>
      <c r="U12849" s="57"/>
      <c r="V12849" s="57"/>
    </row>
    <row r="12850" ht="15" spans="16:22">
      <c r="P12850" s="57"/>
      <c r="Q12850" s="57"/>
      <c r="R12850" s="57"/>
      <c r="S12850" s="57"/>
      <c r="T12850" s="57"/>
      <c r="U12850" s="57"/>
      <c r="V12850" s="57"/>
    </row>
    <row r="12851" ht="15" spans="16:22">
      <c r="P12851" s="57"/>
      <c r="Q12851" s="57"/>
      <c r="R12851" s="57"/>
      <c r="S12851" s="57"/>
      <c r="T12851" s="57"/>
      <c r="U12851" s="57"/>
      <c r="V12851" s="57"/>
    </row>
    <row r="12852" ht="15" spans="16:22">
      <c r="P12852" s="57"/>
      <c r="Q12852" s="57"/>
      <c r="R12852" s="57"/>
      <c r="S12852" s="57"/>
      <c r="T12852" s="57"/>
      <c r="U12852" s="57"/>
      <c r="V12852" s="57"/>
    </row>
    <row r="12853" ht="15" spans="16:22">
      <c r="P12853" s="57"/>
      <c r="Q12853" s="57"/>
      <c r="R12853" s="57"/>
      <c r="S12853" s="57"/>
      <c r="T12853" s="57"/>
      <c r="U12853" s="57"/>
      <c r="V12853" s="57"/>
    </row>
    <row r="12854" ht="15" spans="16:22">
      <c r="P12854" s="57"/>
      <c r="Q12854" s="57"/>
      <c r="R12854" s="57"/>
      <c r="S12854" s="57"/>
      <c r="T12854" s="57"/>
      <c r="U12854" s="57"/>
      <c r="V12854" s="57"/>
    </row>
    <row r="12855" ht="15" spans="16:22">
      <c r="P12855" s="57"/>
      <c r="Q12855" s="57"/>
      <c r="R12855" s="57"/>
      <c r="S12855" s="57"/>
      <c r="T12855" s="57"/>
      <c r="U12855" s="57"/>
      <c r="V12855" s="57"/>
    </row>
    <row r="12856" ht="15" spans="16:22">
      <c r="P12856" s="57"/>
      <c r="Q12856" s="57"/>
      <c r="R12856" s="57"/>
      <c r="S12856" s="57"/>
      <c r="T12856" s="57"/>
      <c r="U12856" s="57"/>
      <c r="V12856" s="57"/>
    </row>
    <row r="12857" ht="15" spans="16:22">
      <c r="P12857" s="57"/>
      <c r="Q12857" s="57"/>
      <c r="R12857" s="57"/>
      <c r="S12857" s="57"/>
      <c r="T12857" s="57"/>
      <c r="U12857" s="57"/>
      <c r="V12857" s="57"/>
    </row>
    <row r="12858" ht="15" spans="16:22">
      <c r="P12858" s="57"/>
      <c r="Q12858" s="57"/>
      <c r="R12858" s="57"/>
      <c r="S12858" s="57"/>
      <c r="T12858" s="57"/>
      <c r="U12858" s="57"/>
      <c r="V12858" s="57"/>
    </row>
    <row r="12859" ht="15" spans="16:22">
      <c r="P12859" s="57"/>
      <c r="Q12859" s="57"/>
      <c r="R12859" s="57"/>
      <c r="S12859" s="57"/>
      <c r="T12859" s="57"/>
      <c r="U12859" s="57"/>
      <c r="V12859" s="57"/>
    </row>
    <row r="12860" ht="15" spans="16:22">
      <c r="P12860" s="57"/>
      <c r="Q12860" s="57"/>
      <c r="R12860" s="57"/>
      <c r="S12860" s="57"/>
      <c r="T12860" s="57"/>
      <c r="U12860" s="57"/>
      <c r="V12860" s="57"/>
    </row>
    <row r="12861" ht="15" spans="16:22">
      <c r="P12861" s="57"/>
      <c r="Q12861" s="57"/>
      <c r="R12861" s="57"/>
      <c r="S12861" s="57"/>
      <c r="T12861" s="57"/>
      <c r="U12861" s="57"/>
      <c r="V12861" s="57"/>
    </row>
    <row r="12862" ht="15" spans="16:22">
      <c r="P12862" s="57"/>
      <c r="Q12862" s="57"/>
      <c r="R12862" s="57"/>
      <c r="S12862" s="57"/>
      <c r="T12862" s="57"/>
      <c r="U12862" s="57"/>
      <c r="V12862" s="57"/>
    </row>
    <row r="12863" ht="15" spans="16:22">
      <c r="P12863" s="57"/>
      <c r="Q12863" s="57"/>
      <c r="R12863" s="57"/>
      <c r="S12863" s="57"/>
      <c r="T12863" s="57"/>
      <c r="U12863" s="57"/>
      <c r="V12863" s="57"/>
    </row>
    <row r="12864" ht="15" spans="16:22">
      <c r="P12864" s="57"/>
      <c r="Q12864" s="57"/>
      <c r="R12864" s="57"/>
      <c r="S12864" s="57"/>
      <c r="T12864" s="57"/>
      <c r="U12864" s="57"/>
      <c r="V12864" s="57"/>
    </row>
    <row r="12865" ht="15" spans="16:22">
      <c r="P12865" s="57"/>
      <c r="Q12865" s="57"/>
      <c r="R12865" s="57"/>
      <c r="S12865" s="57"/>
      <c r="T12865" s="57"/>
      <c r="U12865" s="57"/>
      <c r="V12865" s="57"/>
    </row>
    <row r="12866" ht="15" spans="16:22">
      <c r="P12866" s="57"/>
      <c r="Q12866" s="57"/>
      <c r="R12866" s="57"/>
      <c r="S12866" s="57"/>
      <c r="T12866" s="57"/>
      <c r="U12866" s="57"/>
      <c r="V12866" s="57"/>
    </row>
    <row r="12867" ht="15" spans="16:22">
      <c r="P12867" s="57"/>
      <c r="Q12867" s="57"/>
      <c r="R12867" s="57"/>
      <c r="S12867" s="57"/>
      <c r="T12867" s="57"/>
      <c r="U12867" s="57"/>
      <c r="V12867" s="57"/>
    </row>
    <row r="12868" ht="15" spans="16:22">
      <c r="P12868" s="57"/>
      <c r="Q12868" s="57"/>
      <c r="R12868" s="57"/>
      <c r="S12868" s="57"/>
      <c r="T12868" s="57"/>
      <c r="U12868" s="57"/>
      <c r="V12868" s="57"/>
    </row>
    <row r="12869" ht="15" spans="16:22">
      <c r="P12869" s="57"/>
      <c r="Q12869" s="57"/>
      <c r="R12869" s="57"/>
      <c r="S12869" s="57"/>
      <c r="T12869" s="57"/>
      <c r="U12869" s="57"/>
      <c r="V12869" s="57"/>
    </row>
    <row r="12870" ht="15" spans="16:22">
      <c r="P12870" s="57"/>
      <c r="Q12870" s="57"/>
      <c r="R12870" s="57"/>
      <c r="S12870" s="57"/>
      <c r="T12870" s="57"/>
      <c r="U12870" s="57"/>
      <c r="V12870" s="57"/>
    </row>
    <row r="12871" ht="15" spans="16:22">
      <c r="P12871" s="57"/>
      <c r="Q12871" s="57"/>
      <c r="R12871" s="57"/>
      <c r="S12871" s="57"/>
      <c r="T12871" s="57"/>
      <c r="U12871" s="57"/>
      <c r="V12871" s="57"/>
    </row>
    <row r="12872" ht="15" spans="16:22">
      <c r="P12872" s="57"/>
      <c r="Q12872" s="57"/>
      <c r="R12872" s="57"/>
      <c r="S12872" s="57"/>
      <c r="T12872" s="57"/>
      <c r="U12872" s="57"/>
      <c r="V12872" s="57"/>
    </row>
    <row r="12873" ht="15" spans="16:22">
      <c r="P12873" s="57"/>
      <c r="Q12873" s="57"/>
      <c r="R12873" s="57"/>
      <c r="S12873" s="57"/>
      <c r="T12873" s="57"/>
      <c r="U12873" s="57"/>
      <c r="V12873" s="57"/>
    </row>
    <row r="12874" ht="15" spans="16:22">
      <c r="P12874" s="57"/>
      <c r="Q12874" s="57"/>
      <c r="R12874" s="57"/>
      <c r="S12874" s="57"/>
      <c r="T12874" s="57"/>
      <c r="U12874" s="57"/>
      <c r="V12874" s="57"/>
    </row>
    <row r="12875" ht="15" spans="16:22">
      <c r="P12875" s="57"/>
      <c r="Q12875" s="57"/>
      <c r="R12875" s="57"/>
      <c r="S12875" s="57"/>
      <c r="T12875" s="57"/>
      <c r="U12875" s="57"/>
      <c r="V12875" s="57"/>
    </row>
    <row r="12876" ht="15" spans="16:22">
      <c r="P12876" s="57"/>
      <c r="Q12876" s="57"/>
      <c r="R12876" s="57"/>
      <c r="S12876" s="57"/>
      <c r="T12876" s="57"/>
      <c r="U12876" s="57"/>
      <c r="V12876" s="57"/>
    </row>
    <row r="12877" ht="15" spans="16:22">
      <c r="P12877" s="57"/>
      <c r="Q12877" s="57"/>
      <c r="R12877" s="57"/>
      <c r="S12877" s="57"/>
      <c r="T12877" s="57"/>
      <c r="U12877" s="57"/>
      <c r="V12877" s="57"/>
    </row>
    <row r="12878" ht="15" spans="16:22">
      <c r="P12878" s="57"/>
      <c r="Q12878" s="57"/>
      <c r="R12878" s="57"/>
      <c r="S12878" s="57"/>
      <c r="T12878" s="57"/>
      <c r="U12878" s="57"/>
      <c r="V12878" s="57"/>
    </row>
    <row r="12879" ht="15" spans="16:22">
      <c r="P12879" s="57"/>
      <c r="Q12879" s="57"/>
      <c r="R12879" s="57"/>
      <c r="S12879" s="57"/>
      <c r="T12879" s="57"/>
      <c r="U12879" s="57"/>
      <c r="V12879" s="57"/>
    </row>
    <row r="12880" ht="15" spans="16:22">
      <c r="P12880" s="57"/>
      <c r="Q12880" s="57"/>
      <c r="R12880" s="57"/>
      <c r="S12880" s="57"/>
      <c r="T12880" s="57"/>
      <c r="U12880" s="57"/>
      <c r="V12880" s="57"/>
    </row>
    <row r="12881" ht="15" spans="16:22">
      <c r="P12881" s="57"/>
      <c r="Q12881" s="57"/>
      <c r="R12881" s="57"/>
      <c r="S12881" s="57"/>
      <c r="T12881" s="57"/>
      <c r="U12881" s="57"/>
      <c r="V12881" s="57"/>
    </row>
    <row r="12882" ht="15" spans="16:22">
      <c r="P12882" s="57"/>
      <c r="Q12882" s="57"/>
      <c r="R12882" s="57"/>
      <c r="S12882" s="57"/>
      <c r="T12882" s="57"/>
      <c r="U12882" s="57"/>
      <c r="V12882" s="57"/>
    </row>
    <row r="12883" ht="15" spans="16:22">
      <c r="P12883" s="57"/>
      <c r="Q12883" s="57"/>
      <c r="R12883" s="57"/>
      <c r="S12883" s="57"/>
      <c r="T12883" s="57"/>
      <c r="U12883" s="57"/>
      <c r="V12883" s="57"/>
    </row>
    <row r="12884" ht="15" spans="16:22">
      <c r="P12884" s="57"/>
      <c r="Q12884" s="57"/>
      <c r="R12884" s="57"/>
      <c r="S12884" s="57"/>
      <c r="T12884" s="57"/>
      <c r="U12884" s="57"/>
      <c r="V12884" s="57"/>
    </row>
    <row r="12885" ht="15" spans="16:22">
      <c r="P12885" s="57"/>
      <c r="Q12885" s="57"/>
      <c r="R12885" s="57"/>
      <c r="S12885" s="57"/>
      <c r="T12885" s="57"/>
      <c r="U12885" s="57"/>
      <c r="V12885" s="57"/>
    </row>
    <row r="12886" ht="15" spans="16:22">
      <c r="P12886" s="57"/>
      <c r="Q12886" s="57"/>
      <c r="R12886" s="57"/>
      <c r="S12886" s="57"/>
      <c r="T12886" s="57"/>
      <c r="U12886" s="57"/>
      <c r="V12886" s="57"/>
    </row>
    <row r="12887" ht="15" spans="16:22">
      <c r="P12887" s="57"/>
      <c r="Q12887" s="57"/>
      <c r="R12887" s="57"/>
      <c r="S12887" s="57"/>
      <c r="T12887" s="57"/>
      <c r="U12887" s="57"/>
      <c r="V12887" s="57"/>
    </row>
    <row r="12888" ht="15" spans="16:22">
      <c r="P12888" s="57"/>
      <c r="Q12888" s="57"/>
      <c r="R12888" s="57"/>
      <c r="S12888" s="57"/>
      <c r="T12888" s="57"/>
      <c r="U12888" s="57"/>
      <c r="V12888" s="57"/>
    </row>
    <row r="12889" ht="15" spans="16:22">
      <c r="P12889" s="57"/>
      <c r="Q12889" s="57"/>
      <c r="R12889" s="57"/>
      <c r="S12889" s="57"/>
      <c r="T12889" s="57"/>
      <c r="U12889" s="57"/>
      <c r="V12889" s="57"/>
    </row>
    <row r="12890" ht="15" spans="16:22">
      <c r="P12890" s="57"/>
      <c r="Q12890" s="57"/>
      <c r="R12890" s="57"/>
      <c r="S12890" s="57"/>
      <c r="T12890" s="57"/>
      <c r="U12890" s="57"/>
      <c r="V12890" s="57"/>
    </row>
    <row r="12891" ht="15" spans="16:22">
      <c r="P12891" s="57"/>
      <c r="Q12891" s="57"/>
      <c r="R12891" s="57"/>
      <c r="S12891" s="57"/>
      <c r="T12891" s="57"/>
      <c r="U12891" s="57"/>
      <c r="V12891" s="57"/>
    </row>
    <row r="12892" ht="15" spans="16:22">
      <c r="P12892" s="57"/>
      <c r="Q12892" s="57"/>
      <c r="R12892" s="57"/>
      <c r="S12892" s="57"/>
      <c r="T12892" s="57"/>
      <c r="U12892" s="57"/>
      <c r="V12892" s="57"/>
    </row>
    <row r="12893" ht="15" spans="16:22">
      <c r="P12893" s="57"/>
      <c r="Q12893" s="57"/>
      <c r="R12893" s="57"/>
      <c r="S12893" s="57"/>
      <c r="T12893" s="57"/>
      <c r="U12893" s="57"/>
      <c r="V12893" s="57"/>
    </row>
    <row r="12894" ht="15" spans="16:22">
      <c r="P12894" s="57"/>
      <c r="Q12894" s="57"/>
      <c r="R12894" s="57"/>
      <c r="S12894" s="57"/>
      <c r="T12894" s="57"/>
      <c r="U12894" s="57"/>
      <c r="V12894" s="57"/>
    </row>
    <row r="12895" ht="15" spans="16:22">
      <c r="P12895" s="57"/>
      <c r="Q12895" s="57"/>
      <c r="R12895" s="57"/>
      <c r="S12895" s="57"/>
      <c r="T12895" s="57"/>
      <c r="U12895" s="57"/>
      <c r="V12895" s="57"/>
    </row>
    <row r="12896" ht="15" spans="16:22">
      <c r="P12896" s="57"/>
      <c r="Q12896" s="57"/>
      <c r="R12896" s="57"/>
      <c r="S12896" s="57"/>
      <c r="T12896" s="57"/>
      <c r="U12896" s="57"/>
      <c r="V12896" s="57"/>
    </row>
    <row r="12897" ht="15" spans="16:22">
      <c r="P12897" s="57"/>
      <c r="Q12897" s="57"/>
      <c r="R12897" s="57"/>
      <c r="S12897" s="57"/>
      <c r="T12897" s="57"/>
      <c r="U12897" s="57"/>
      <c r="V12897" s="57"/>
    </row>
    <row r="12898" ht="15" spans="16:22">
      <c r="P12898" s="57"/>
      <c r="Q12898" s="57"/>
      <c r="R12898" s="57"/>
      <c r="S12898" s="57"/>
      <c r="T12898" s="57"/>
      <c r="U12898" s="57"/>
      <c r="V12898" s="57"/>
    </row>
    <row r="12899" ht="15" spans="16:22">
      <c r="P12899" s="57"/>
      <c r="Q12899" s="57"/>
      <c r="R12899" s="57"/>
      <c r="S12899" s="57"/>
      <c r="T12899" s="57"/>
      <c r="U12899" s="57"/>
      <c r="V12899" s="57"/>
    </row>
    <row r="12900" ht="15" spans="16:22">
      <c r="P12900" s="57"/>
      <c r="Q12900" s="57"/>
      <c r="R12900" s="57"/>
      <c r="S12900" s="57"/>
      <c r="T12900" s="57"/>
      <c r="U12900" s="57"/>
      <c r="V12900" s="57"/>
    </row>
    <row r="12901" ht="15" spans="16:22">
      <c r="P12901" s="57"/>
      <c r="Q12901" s="57"/>
      <c r="R12901" s="57"/>
      <c r="S12901" s="57"/>
      <c r="T12901" s="57"/>
      <c r="U12901" s="57"/>
      <c r="V12901" s="57"/>
    </row>
    <row r="12902" ht="15" spans="16:22">
      <c r="P12902" s="57"/>
      <c r="Q12902" s="57"/>
      <c r="R12902" s="57"/>
      <c r="S12902" s="57"/>
      <c r="T12902" s="57"/>
      <c r="U12902" s="57"/>
      <c r="V12902" s="57"/>
    </row>
    <row r="12903" ht="15" spans="16:22">
      <c r="P12903" s="57"/>
      <c r="Q12903" s="57"/>
      <c r="R12903" s="57"/>
      <c r="S12903" s="57"/>
      <c r="T12903" s="57"/>
      <c r="U12903" s="57"/>
      <c r="V12903" s="57"/>
    </row>
    <row r="12904" ht="15" spans="16:22">
      <c r="P12904" s="57"/>
      <c r="Q12904" s="57"/>
      <c r="R12904" s="57"/>
      <c r="S12904" s="57"/>
      <c r="T12904" s="57"/>
      <c r="U12904" s="57"/>
      <c r="V12904" s="57"/>
    </row>
    <row r="12905" ht="15" spans="16:22">
      <c r="P12905" s="57"/>
      <c r="Q12905" s="57"/>
      <c r="R12905" s="57"/>
      <c r="S12905" s="57"/>
      <c r="T12905" s="57"/>
      <c r="U12905" s="57"/>
      <c r="V12905" s="57"/>
    </row>
    <row r="12906" ht="15" spans="16:22">
      <c r="P12906" s="57"/>
      <c r="Q12906" s="57"/>
      <c r="R12906" s="57"/>
      <c r="S12906" s="57"/>
      <c r="T12906" s="57"/>
      <c r="U12906" s="57"/>
      <c r="V12906" s="57"/>
    </row>
    <row r="12907" ht="15" spans="16:22">
      <c r="P12907" s="57"/>
      <c r="Q12907" s="57"/>
      <c r="R12907" s="57"/>
      <c r="S12907" s="57"/>
      <c r="T12907" s="57"/>
      <c r="U12907" s="57"/>
      <c r="V12907" s="57"/>
    </row>
    <row r="12908" ht="15" spans="16:22">
      <c r="P12908" s="57"/>
      <c r="Q12908" s="57"/>
      <c r="R12908" s="57"/>
      <c r="S12908" s="57"/>
      <c r="T12908" s="57"/>
      <c r="U12908" s="57"/>
      <c r="V12908" s="57"/>
    </row>
    <row r="12909" ht="15" spans="16:22">
      <c r="P12909" s="57"/>
      <c r="Q12909" s="57"/>
      <c r="R12909" s="57"/>
      <c r="S12909" s="57"/>
      <c r="T12909" s="57"/>
      <c r="U12909" s="57"/>
      <c r="V12909" s="57"/>
    </row>
    <row r="12910" ht="15" spans="16:22">
      <c r="P12910" s="57"/>
      <c r="Q12910" s="57"/>
      <c r="R12910" s="57"/>
      <c r="S12910" s="57"/>
      <c r="T12910" s="57"/>
      <c r="U12910" s="57"/>
      <c r="V12910" s="57"/>
    </row>
    <row r="12911" ht="15" spans="16:22">
      <c r="P12911" s="57"/>
      <c r="Q12911" s="57"/>
      <c r="R12911" s="57"/>
      <c r="S12911" s="57"/>
      <c r="T12911" s="57"/>
      <c r="U12911" s="57"/>
      <c r="V12911" s="57"/>
    </row>
    <row r="12912" ht="15" spans="16:22">
      <c r="P12912" s="57"/>
      <c r="Q12912" s="57"/>
      <c r="R12912" s="57"/>
      <c r="S12912" s="57"/>
      <c r="T12912" s="57"/>
      <c r="U12912" s="57"/>
      <c r="V12912" s="57"/>
    </row>
    <row r="12913" ht="15" spans="16:22">
      <c r="P12913" s="57"/>
      <c r="Q12913" s="57"/>
      <c r="R12913" s="57"/>
      <c r="S12913" s="57"/>
      <c r="T12913" s="57"/>
      <c r="U12913" s="57"/>
      <c r="V12913" s="57"/>
    </row>
    <row r="12914" ht="15" spans="16:22">
      <c r="P12914" s="57"/>
      <c r="Q12914" s="57"/>
      <c r="R12914" s="57"/>
      <c r="S12914" s="57"/>
      <c r="T12914" s="57"/>
      <c r="U12914" s="57"/>
      <c r="V12914" s="57"/>
    </row>
    <row r="12915" ht="15" spans="16:22">
      <c r="P12915" s="57"/>
      <c r="Q12915" s="57"/>
      <c r="R12915" s="57"/>
      <c r="S12915" s="57"/>
      <c r="T12915" s="57"/>
      <c r="U12915" s="57"/>
      <c r="V12915" s="57"/>
    </row>
    <row r="12916" ht="15" spans="16:22">
      <c r="P12916" s="57"/>
      <c r="Q12916" s="57"/>
      <c r="R12916" s="57"/>
      <c r="S12916" s="57"/>
      <c r="T12916" s="57"/>
      <c r="U12916" s="57"/>
      <c r="V12916" s="57"/>
    </row>
    <row r="12917" ht="15" spans="16:22">
      <c r="P12917" s="57"/>
      <c r="Q12917" s="57"/>
      <c r="R12917" s="57"/>
      <c r="S12917" s="57"/>
      <c r="T12917" s="57"/>
      <c r="U12917" s="57"/>
      <c r="V12917" s="57"/>
    </row>
    <row r="12918" ht="15" spans="16:22">
      <c r="P12918" s="57"/>
      <c r="Q12918" s="57"/>
      <c r="R12918" s="57"/>
      <c r="S12918" s="57"/>
      <c r="T12918" s="57"/>
      <c r="U12918" s="57"/>
      <c r="V12918" s="57"/>
    </row>
    <row r="12919" ht="15" spans="16:22">
      <c r="P12919" s="57"/>
      <c r="Q12919" s="57"/>
      <c r="R12919" s="57"/>
      <c r="S12919" s="57"/>
      <c r="T12919" s="57"/>
      <c r="U12919" s="57"/>
      <c r="V12919" s="57"/>
    </row>
    <row r="12920" ht="15" spans="16:22">
      <c r="P12920" s="57"/>
      <c r="Q12920" s="57"/>
      <c r="R12920" s="57"/>
      <c r="S12920" s="57"/>
      <c r="T12920" s="57"/>
      <c r="U12920" s="57"/>
      <c r="V12920" s="57"/>
    </row>
    <row r="12921" ht="15" spans="16:22">
      <c r="P12921" s="57"/>
      <c r="Q12921" s="57"/>
      <c r="R12921" s="57"/>
      <c r="S12921" s="57"/>
      <c r="T12921" s="57"/>
      <c r="U12921" s="57"/>
      <c r="V12921" s="57"/>
    </row>
    <row r="12922" ht="15" spans="16:22">
      <c r="P12922" s="57"/>
      <c r="Q12922" s="57"/>
      <c r="R12922" s="57"/>
      <c r="S12922" s="57"/>
      <c r="T12922" s="57"/>
      <c r="U12922" s="57"/>
      <c r="V12922" s="57"/>
    </row>
    <row r="12923" ht="15" spans="16:22">
      <c r="P12923" s="57"/>
      <c r="Q12923" s="57"/>
      <c r="R12923" s="57"/>
      <c r="S12923" s="57"/>
      <c r="T12923" s="57"/>
      <c r="U12923" s="57"/>
      <c r="V12923" s="57"/>
    </row>
    <row r="12924" ht="15" spans="16:22">
      <c r="P12924" s="57"/>
      <c r="Q12924" s="57"/>
      <c r="R12924" s="57"/>
      <c r="S12924" s="57"/>
      <c r="T12924" s="57"/>
      <c r="U12924" s="57"/>
      <c r="V12924" s="57"/>
    </row>
    <row r="12925" ht="15" spans="16:22">
      <c r="P12925" s="57"/>
      <c r="Q12925" s="57"/>
      <c r="R12925" s="57"/>
      <c r="S12925" s="57"/>
      <c r="T12925" s="57"/>
      <c r="U12925" s="57"/>
      <c r="V12925" s="57"/>
    </row>
    <row r="12926" ht="15" spans="16:22">
      <c r="P12926" s="57"/>
      <c r="Q12926" s="57"/>
      <c r="R12926" s="57"/>
      <c r="S12926" s="57"/>
      <c r="T12926" s="57"/>
      <c r="U12926" s="57"/>
      <c r="V12926" s="57"/>
    </row>
    <row r="12927" ht="15" spans="16:22">
      <c r="P12927" s="57"/>
      <c r="Q12927" s="57"/>
      <c r="R12927" s="57"/>
      <c r="S12927" s="57"/>
      <c r="T12927" s="57"/>
      <c r="U12927" s="57"/>
      <c r="V12927" s="57"/>
    </row>
    <row r="12928" ht="15" spans="16:22">
      <c r="P12928" s="57"/>
      <c r="Q12928" s="57"/>
      <c r="R12928" s="57"/>
      <c r="S12928" s="57"/>
      <c r="T12928" s="57"/>
      <c r="U12928" s="57"/>
      <c r="V12928" s="57"/>
    </row>
    <row r="12929" ht="15" spans="16:22">
      <c r="P12929" s="57"/>
      <c r="Q12929" s="57"/>
      <c r="R12929" s="57"/>
      <c r="S12929" s="57"/>
      <c r="T12929" s="57"/>
      <c r="U12929" s="57"/>
      <c r="V12929" s="57"/>
    </row>
    <row r="12930" ht="15" spans="16:22">
      <c r="P12930" s="57"/>
      <c r="Q12930" s="57"/>
      <c r="R12930" s="57"/>
      <c r="S12930" s="57"/>
      <c r="T12930" s="57"/>
      <c r="U12930" s="57"/>
      <c r="V12930" s="57"/>
    </row>
    <row r="12931" ht="15" spans="16:22">
      <c r="P12931" s="57"/>
      <c r="Q12931" s="57"/>
      <c r="R12931" s="57"/>
      <c r="S12931" s="57"/>
      <c r="T12931" s="57"/>
      <c r="U12931" s="57"/>
      <c r="V12931" s="57"/>
    </row>
    <row r="12932" ht="15" spans="16:22">
      <c r="P12932" s="57"/>
      <c r="Q12932" s="57"/>
      <c r="R12932" s="57"/>
      <c r="S12932" s="57"/>
      <c r="T12932" s="57"/>
      <c r="U12932" s="57"/>
      <c r="V12932" s="57"/>
    </row>
    <row r="12933" ht="15" spans="16:22">
      <c r="P12933" s="57"/>
      <c r="Q12933" s="57"/>
      <c r="R12933" s="57"/>
      <c r="S12933" s="57"/>
      <c r="T12933" s="57"/>
      <c r="U12933" s="57"/>
      <c r="V12933" s="57"/>
    </row>
    <row r="12934" ht="15" spans="16:22">
      <c r="P12934" s="57"/>
      <c r="Q12934" s="57"/>
      <c r="R12934" s="57"/>
      <c r="S12934" s="57"/>
      <c r="T12934" s="57"/>
      <c r="U12934" s="57"/>
      <c r="V12934" s="57"/>
    </row>
    <row r="12935" ht="15" spans="16:22">
      <c r="P12935" s="57"/>
      <c r="Q12935" s="57"/>
      <c r="R12935" s="57"/>
      <c r="S12935" s="57"/>
      <c r="T12935" s="57"/>
      <c r="U12935" s="57"/>
      <c r="V12935" s="57"/>
    </row>
    <row r="12936" ht="15" spans="16:22">
      <c r="P12936" s="57"/>
      <c r="Q12936" s="57"/>
      <c r="R12936" s="57"/>
      <c r="S12936" s="57"/>
      <c r="T12936" s="57"/>
      <c r="U12936" s="57"/>
      <c r="V12936" s="57"/>
    </row>
    <row r="12937" ht="15" spans="16:22">
      <c r="P12937" s="57"/>
      <c r="Q12937" s="57"/>
      <c r="R12937" s="57"/>
      <c r="S12937" s="57"/>
      <c r="T12937" s="57"/>
      <c r="U12937" s="57"/>
      <c r="V12937" s="57"/>
    </row>
    <row r="12938" ht="15" spans="16:22">
      <c r="P12938" s="57"/>
      <c r="Q12938" s="57"/>
      <c r="R12938" s="57"/>
      <c r="S12938" s="57"/>
      <c r="T12938" s="57"/>
      <c r="U12938" s="57"/>
      <c r="V12938" s="57"/>
    </row>
    <row r="12939" ht="15" spans="16:22">
      <c r="P12939" s="57"/>
      <c r="Q12939" s="57"/>
      <c r="R12939" s="57"/>
      <c r="S12939" s="57"/>
      <c r="T12939" s="57"/>
      <c r="U12939" s="57"/>
      <c r="V12939" s="57"/>
    </row>
    <row r="12940" ht="15" spans="16:22">
      <c r="P12940" s="57"/>
      <c r="Q12940" s="57"/>
      <c r="R12940" s="57"/>
      <c r="S12940" s="57"/>
      <c r="T12940" s="57"/>
      <c r="U12940" s="57"/>
      <c r="V12940" s="57"/>
    </row>
    <row r="12941" ht="15" spans="16:22">
      <c r="P12941" s="57"/>
      <c r="Q12941" s="57"/>
      <c r="R12941" s="57"/>
      <c r="S12941" s="57"/>
      <c r="T12941" s="57"/>
      <c r="U12941" s="57"/>
      <c r="V12941" s="57"/>
    </row>
    <row r="12942" ht="15" spans="16:22">
      <c r="P12942" s="57"/>
      <c r="Q12942" s="57"/>
      <c r="R12942" s="57"/>
      <c r="S12942" s="57"/>
      <c r="T12942" s="57"/>
      <c r="U12942" s="57"/>
      <c r="V12942" s="57"/>
    </row>
    <row r="12943" ht="15" spans="16:22">
      <c r="P12943" s="57"/>
      <c r="Q12943" s="57"/>
      <c r="R12943" s="57"/>
      <c r="S12943" s="57"/>
      <c r="T12943" s="57"/>
      <c r="U12943" s="57"/>
      <c r="V12943" s="57"/>
    </row>
    <row r="12944" ht="15" spans="16:22">
      <c r="P12944" s="57"/>
      <c r="Q12944" s="57"/>
      <c r="R12944" s="57"/>
      <c r="S12944" s="57"/>
      <c r="T12944" s="57"/>
      <c r="U12944" s="57"/>
      <c r="V12944" s="57"/>
    </row>
    <row r="12945" ht="15" spans="16:22">
      <c r="P12945" s="57"/>
      <c r="Q12945" s="57"/>
      <c r="R12945" s="57"/>
      <c r="S12945" s="57"/>
      <c r="T12945" s="57"/>
      <c r="U12945" s="57"/>
      <c r="V12945" s="57"/>
    </row>
    <row r="12946" ht="15" spans="16:22">
      <c r="P12946" s="57"/>
      <c r="Q12946" s="57"/>
      <c r="R12946" s="57"/>
      <c r="S12946" s="57"/>
      <c r="T12946" s="57"/>
      <c r="U12946" s="57"/>
      <c r="V12946" s="57"/>
    </row>
    <row r="12947" ht="15" spans="16:22">
      <c r="P12947" s="57"/>
      <c r="Q12947" s="57"/>
      <c r="R12947" s="57"/>
      <c r="S12947" s="57"/>
      <c r="T12947" s="57"/>
      <c r="U12947" s="57"/>
      <c r="V12947" s="57"/>
    </row>
    <row r="12948" ht="15" spans="16:22">
      <c r="P12948" s="57"/>
      <c r="Q12948" s="57"/>
      <c r="R12948" s="57"/>
      <c r="S12948" s="57"/>
      <c r="T12948" s="57"/>
      <c r="U12948" s="57"/>
      <c r="V12948" s="57"/>
    </row>
    <row r="12949" ht="15" spans="16:22">
      <c r="P12949" s="57"/>
      <c r="Q12949" s="57"/>
      <c r="R12949" s="57"/>
      <c r="S12949" s="57"/>
      <c r="T12949" s="57"/>
      <c r="U12949" s="57"/>
      <c r="V12949" s="57"/>
    </row>
    <row r="12950" ht="15" spans="16:22">
      <c r="P12950" s="57"/>
      <c r="Q12950" s="57"/>
      <c r="R12950" s="57"/>
      <c r="S12950" s="57"/>
      <c r="T12950" s="57"/>
      <c r="U12950" s="57"/>
      <c r="V12950" s="57"/>
    </row>
    <row r="12951" ht="15" spans="16:22">
      <c r="P12951" s="57"/>
      <c r="Q12951" s="57"/>
      <c r="R12951" s="57"/>
      <c r="S12951" s="57"/>
      <c r="T12951" s="57"/>
      <c r="U12951" s="57"/>
      <c r="V12951" s="57"/>
    </row>
    <row r="12952" ht="15" spans="16:22">
      <c r="P12952" s="57"/>
      <c r="Q12952" s="57"/>
      <c r="R12952" s="57"/>
      <c r="S12952" s="57"/>
      <c r="T12952" s="57"/>
      <c r="U12952" s="57"/>
      <c r="V12952" s="57"/>
    </row>
    <row r="12953" ht="15" spans="16:22">
      <c r="P12953" s="57"/>
      <c r="Q12953" s="57"/>
      <c r="R12953" s="57"/>
      <c r="S12953" s="57"/>
      <c r="T12953" s="57"/>
      <c r="U12953" s="57"/>
      <c r="V12953" s="57"/>
    </row>
    <row r="12954" ht="15" spans="16:22">
      <c r="P12954" s="57"/>
      <c r="Q12954" s="57"/>
      <c r="R12954" s="57"/>
      <c r="S12954" s="57"/>
      <c r="T12954" s="57"/>
      <c r="U12954" s="57"/>
      <c r="V12954" s="57"/>
    </row>
    <row r="12955" ht="15" spans="16:22">
      <c r="P12955" s="57"/>
      <c r="Q12955" s="57"/>
      <c r="R12955" s="57"/>
      <c r="S12955" s="57"/>
      <c r="T12955" s="57"/>
      <c r="U12955" s="57"/>
      <c r="V12955" s="57"/>
    </row>
    <row r="12956" ht="15" spans="16:22">
      <c r="P12956" s="57"/>
      <c r="Q12956" s="57"/>
      <c r="R12956" s="57"/>
      <c r="S12956" s="57"/>
      <c r="T12956" s="57"/>
      <c r="U12956" s="57"/>
      <c r="V12956" s="57"/>
    </row>
    <row r="12957" ht="15" spans="16:22">
      <c r="P12957" s="57"/>
      <c r="Q12957" s="57"/>
      <c r="R12957" s="57"/>
      <c r="S12957" s="57"/>
      <c r="T12957" s="57"/>
      <c r="U12957" s="57"/>
      <c r="V12957" s="57"/>
    </row>
    <row r="12958" ht="15" spans="16:22">
      <c r="P12958" s="57"/>
      <c r="Q12958" s="57"/>
      <c r="R12958" s="57"/>
      <c r="S12958" s="57"/>
      <c r="T12958" s="57"/>
      <c r="U12958" s="57"/>
      <c r="V12958" s="57"/>
    </row>
    <row r="12959" ht="15" spans="16:22">
      <c r="P12959" s="57"/>
      <c r="Q12959" s="57"/>
      <c r="R12959" s="57"/>
      <c r="S12959" s="57"/>
      <c r="T12959" s="57"/>
      <c r="U12959" s="57"/>
      <c r="V12959" s="57"/>
    </row>
    <row r="12960" ht="15" spans="16:22">
      <c r="P12960" s="57"/>
      <c r="Q12960" s="57"/>
      <c r="R12960" s="57"/>
      <c r="S12960" s="57"/>
      <c r="T12960" s="57"/>
      <c r="U12960" s="57"/>
      <c r="V12960" s="57"/>
    </row>
    <row r="12961" ht="15" spans="16:22">
      <c r="P12961" s="57"/>
      <c r="Q12961" s="57"/>
      <c r="R12961" s="57"/>
      <c r="S12961" s="57"/>
      <c r="T12961" s="57"/>
      <c r="U12961" s="57"/>
      <c r="V12961" s="57"/>
    </row>
    <row r="12962" ht="15" spans="16:22">
      <c r="P12962" s="57"/>
      <c r="Q12962" s="57"/>
      <c r="R12962" s="57"/>
      <c r="S12962" s="57"/>
      <c r="T12962" s="57"/>
      <c r="U12962" s="57"/>
      <c r="V12962" s="57"/>
    </row>
    <row r="12963" ht="15" spans="16:22">
      <c r="P12963" s="57"/>
      <c r="Q12963" s="57"/>
      <c r="R12963" s="57"/>
      <c r="S12963" s="57"/>
      <c r="T12963" s="57"/>
      <c r="U12963" s="57"/>
      <c r="V12963" s="57"/>
    </row>
    <row r="12964" ht="15" spans="16:22">
      <c r="P12964" s="57"/>
      <c r="Q12964" s="57"/>
      <c r="R12964" s="57"/>
      <c r="S12964" s="57"/>
      <c r="T12964" s="57"/>
      <c r="U12964" s="57"/>
      <c r="V12964" s="57"/>
    </row>
    <row r="12965" ht="15" spans="16:22">
      <c r="P12965" s="57"/>
      <c r="Q12965" s="57"/>
      <c r="R12965" s="57"/>
      <c r="S12965" s="57"/>
      <c r="T12965" s="57"/>
      <c r="U12965" s="57"/>
      <c r="V12965" s="57"/>
    </row>
    <row r="12966" ht="15" spans="16:22">
      <c r="P12966" s="57"/>
      <c r="Q12966" s="57"/>
      <c r="R12966" s="57"/>
      <c r="S12966" s="57"/>
      <c r="T12966" s="57"/>
      <c r="U12966" s="57"/>
      <c r="V12966" s="57"/>
    </row>
    <row r="12967" ht="15" spans="16:22">
      <c r="P12967" s="57"/>
      <c r="Q12967" s="57"/>
      <c r="R12967" s="57"/>
      <c r="S12967" s="57"/>
      <c r="T12967" s="57"/>
      <c r="U12967" s="57"/>
      <c r="V12967" s="57"/>
    </row>
    <row r="12968" ht="15" spans="16:22">
      <c r="P12968" s="57"/>
      <c r="Q12968" s="57"/>
      <c r="R12968" s="57"/>
      <c r="S12968" s="57"/>
      <c r="T12968" s="57"/>
      <c r="U12968" s="57"/>
      <c r="V12968" s="57"/>
    </row>
    <row r="12969" ht="15" spans="16:22">
      <c r="P12969" s="57"/>
      <c r="Q12969" s="57"/>
      <c r="R12969" s="57"/>
      <c r="S12969" s="57"/>
      <c r="T12969" s="57"/>
      <c r="U12969" s="57"/>
      <c r="V12969" s="57"/>
    </row>
    <row r="12970" ht="15" spans="16:22">
      <c r="P12970" s="57"/>
      <c r="Q12970" s="57"/>
      <c r="R12970" s="57"/>
      <c r="S12970" s="57"/>
      <c r="T12970" s="57"/>
      <c r="U12970" s="57"/>
      <c r="V12970" s="57"/>
    </row>
    <row r="12971" ht="15" spans="16:22">
      <c r="P12971" s="57"/>
      <c r="Q12971" s="57"/>
      <c r="R12971" s="57"/>
      <c r="S12971" s="57"/>
      <c r="T12971" s="57"/>
      <c r="U12971" s="57"/>
      <c r="V12971" s="57"/>
    </row>
    <row r="12972" ht="15" spans="16:22">
      <c r="P12972" s="57"/>
      <c r="Q12972" s="57"/>
      <c r="R12972" s="57"/>
      <c r="S12972" s="57"/>
      <c r="T12972" s="57"/>
      <c r="U12972" s="57"/>
      <c r="V12972" s="57"/>
    </row>
    <row r="12973" ht="15" spans="16:22">
      <c r="P12973" s="57"/>
      <c r="Q12973" s="57"/>
      <c r="R12973" s="57"/>
      <c r="S12973" s="57"/>
      <c r="T12973" s="57"/>
      <c r="U12973" s="57"/>
      <c r="V12973" s="57"/>
    </row>
    <row r="12974" ht="15" spans="16:22">
      <c r="P12974" s="57"/>
      <c r="Q12974" s="57"/>
      <c r="R12974" s="57"/>
      <c r="S12974" s="57"/>
      <c r="T12974" s="57"/>
      <c r="U12974" s="57"/>
      <c r="V12974" s="57"/>
    </row>
    <row r="12975" ht="15" spans="16:22">
      <c r="P12975" s="57"/>
      <c r="Q12975" s="57"/>
      <c r="R12975" s="57"/>
      <c r="S12975" s="57"/>
      <c r="T12975" s="57"/>
      <c r="U12975" s="57"/>
      <c r="V12975" s="57"/>
    </row>
    <row r="12976" ht="15" spans="16:22">
      <c r="P12976" s="57"/>
      <c r="Q12976" s="57"/>
      <c r="R12976" s="57"/>
      <c r="S12976" s="57"/>
      <c r="T12976" s="57"/>
      <c r="U12976" s="57"/>
      <c r="V12976" s="57"/>
    </row>
    <row r="12977" ht="15" spans="16:22">
      <c r="P12977" s="57"/>
      <c r="Q12977" s="57"/>
      <c r="R12977" s="57"/>
      <c r="S12977" s="57"/>
      <c r="T12977" s="57"/>
      <c r="U12977" s="57"/>
      <c r="V12977" s="57"/>
    </row>
    <row r="12978" ht="15" spans="16:22">
      <c r="P12978" s="57"/>
      <c r="Q12978" s="57"/>
      <c r="R12978" s="57"/>
      <c r="S12978" s="57"/>
      <c r="T12978" s="57"/>
      <c r="U12978" s="57"/>
      <c r="V12978" s="57"/>
    </row>
    <row r="12979" ht="15" spans="16:22">
      <c r="P12979" s="57"/>
      <c r="Q12979" s="57"/>
      <c r="R12979" s="57"/>
      <c r="S12979" s="57"/>
      <c r="T12979" s="57"/>
      <c r="U12979" s="57"/>
      <c r="V12979" s="57"/>
    </row>
    <row r="12980" ht="15" spans="16:22">
      <c r="P12980" s="57"/>
      <c r="Q12980" s="57"/>
      <c r="R12980" s="57"/>
      <c r="S12980" s="57"/>
      <c r="T12980" s="57"/>
      <c r="U12980" s="57"/>
      <c r="V12980" s="57"/>
    </row>
    <row r="12981" ht="15" spans="16:22">
      <c r="P12981" s="57"/>
      <c r="Q12981" s="57"/>
      <c r="R12981" s="57"/>
      <c r="S12981" s="57"/>
      <c r="T12981" s="57"/>
      <c r="U12981" s="57"/>
      <c r="V12981" s="57"/>
    </row>
    <row r="12982" ht="15" spans="16:22">
      <c r="P12982" s="57"/>
      <c r="Q12982" s="57"/>
      <c r="R12982" s="57"/>
      <c r="S12982" s="57"/>
      <c r="T12982" s="57"/>
      <c r="U12982" s="57"/>
      <c r="V12982" s="57"/>
    </row>
    <row r="12983" ht="15" spans="16:22">
      <c r="P12983" s="57"/>
      <c r="Q12983" s="57"/>
      <c r="R12983" s="57"/>
      <c r="S12983" s="57"/>
      <c r="T12983" s="57"/>
      <c r="U12983" s="57"/>
      <c r="V12983" s="57"/>
    </row>
    <row r="12984" ht="15" spans="16:22">
      <c r="P12984" s="57"/>
      <c r="Q12984" s="57"/>
      <c r="R12984" s="57"/>
      <c r="S12984" s="57"/>
      <c r="T12984" s="57"/>
      <c r="U12984" s="57"/>
      <c r="V12984" s="57"/>
    </row>
    <row r="12985" ht="15" spans="16:22">
      <c r="P12985" s="57"/>
      <c r="Q12985" s="57"/>
      <c r="R12985" s="57"/>
      <c r="S12985" s="57"/>
      <c r="T12985" s="57"/>
      <c r="U12985" s="57"/>
      <c r="V12985" s="57"/>
    </row>
    <row r="12986" ht="15" spans="16:22">
      <c r="P12986" s="57"/>
      <c r="Q12986" s="57"/>
      <c r="R12986" s="57"/>
      <c r="S12986" s="57"/>
      <c r="T12986" s="57"/>
      <c r="U12986" s="57"/>
      <c r="V12986" s="57"/>
    </row>
    <row r="12987" ht="15" spans="16:22">
      <c r="P12987" s="57"/>
      <c r="Q12987" s="57"/>
      <c r="R12987" s="57"/>
      <c r="S12987" s="57"/>
      <c r="T12987" s="57"/>
      <c r="U12987" s="57"/>
      <c r="V12987" s="57"/>
    </row>
    <row r="12988" ht="15" spans="16:22">
      <c r="P12988" s="57"/>
      <c r="Q12988" s="57"/>
      <c r="R12988" s="57"/>
      <c r="S12988" s="57"/>
      <c r="T12988" s="57"/>
      <c r="U12988" s="57"/>
      <c r="V12988" s="57"/>
    </row>
    <row r="12989" ht="15" spans="16:22">
      <c r="P12989" s="57"/>
      <c r="Q12989" s="57"/>
      <c r="R12989" s="57"/>
      <c r="S12989" s="57"/>
      <c r="T12989" s="57"/>
      <c r="U12989" s="57"/>
      <c r="V12989" s="57"/>
    </row>
    <row r="12990" ht="15" spans="16:22">
      <c r="P12990" s="57"/>
      <c r="Q12990" s="57"/>
      <c r="R12990" s="57"/>
      <c r="S12990" s="57"/>
      <c r="T12990" s="57"/>
      <c r="U12990" s="57"/>
      <c r="V12990" s="57"/>
    </row>
    <row r="12991" ht="15" spans="16:22">
      <c r="P12991" s="57"/>
      <c r="Q12991" s="57"/>
      <c r="R12991" s="57"/>
      <c r="S12991" s="57"/>
      <c r="T12991" s="57"/>
      <c r="U12991" s="57"/>
      <c r="V12991" s="57"/>
    </row>
    <row r="12992" ht="15" spans="16:22">
      <c r="P12992" s="57"/>
      <c r="Q12992" s="57"/>
      <c r="R12992" s="57"/>
      <c r="S12992" s="57"/>
      <c r="T12992" s="57"/>
      <c r="U12992" s="57"/>
      <c r="V12992" s="57"/>
    </row>
    <row r="12993" ht="15" spans="16:22">
      <c r="P12993" s="57"/>
      <c r="Q12993" s="57"/>
      <c r="R12993" s="57"/>
      <c r="S12993" s="57"/>
      <c r="T12993" s="57"/>
      <c r="U12993" s="57"/>
      <c r="V12993" s="57"/>
    </row>
    <row r="12994" ht="15" spans="16:22">
      <c r="P12994" s="57"/>
      <c r="Q12994" s="57"/>
      <c r="R12994" s="57"/>
      <c r="S12994" s="57"/>
      <c r="T12994" s="57"/>
      <c r="U12994" s="57"/>
      <c r="V12994" s="57"/>
    </row>
    <row r="12995" ht="15" spans="16:22">
      <c r="P12995" s="57"/>
      <c r="Q12995" s="57"/>
      <c r="R12995" s="57"/>
      <c r="S12995" s="57"/>
      <c r="T12995" s="57"/>
      <c r="U12995" s="57"/>
      <c r="V12995" s="57"/>
    </row>
    <row r="12996" ht="15" spans="16:22">
      <c r="P12996" s="57"/>
      <c r="Q12996" s="57"/>
      <c r="R12996" s="57"/>
      <c r="S12996" s="57"/>
      <c r="T12996" s="57"/>
      <c r="U12996" s="57"/>
      <c r="V12996" s="57"/>
    </row>
    <row r="12997" ht="15" spans="16:22">
      <c r="P12997" s="57"/>
      <c r="Q12997" s="57"/>
      <c r="R12997" s="57"/>
      <c r="S12997" s="57"/>
      <c r="T12997" s="57"/>
      <c r="U12997" s="57"/>
      <c r="V12997" s="57"/>
    </row>
    <row r="12998" ht="15" spans="16:22">
      <c r="P12998" s="57"/>
      <c r="Q12998" s="57"/>
      <c r="R12998" s="57"/>
      <c r="S12998" s="57"/>
      <c r="T12998" s="57"/>
      <c r="U12998" s="57"/>
      <c r="V12998" s="57"/>
    </row>
    <row r="12999" ht="15" spans="16:22">
      <c r="P12999" s="57"/>
      <c r="Q12999" s="57"/>
      <c r="R12999" s="57"/>
      <c r="S12999" s="57"/>
      <c r="T12999" s="57"/>
      <c r="U12999" s="57"/>
      <c r="V12999" s="57"/>
    </row>
    <row r="13000" ht="15" spans="16:22">
      <c r="P13000" s="57"/>
      <c r="Q13000" s="57"/>
      <c r="R13000" s="57"/>
      <c r="S13000" s="57"/>
      <c r="T13000" s="57"/>
      <c r="U13000" s="57"/>
      <c r="V13000" s="57"/>
    </row>
    <row r="13001" ht="15" spans="16:22">
      <c r="P13001" s="57"/>
      <c r="Q13001" s="57"/>
      <c r="R13001" s="57"/>
      <c r="S13001" s="57"/>
      <c r="T13001" s="57"/>
      <c r="U13001" s="57"/>
      <c r="V13001" s="57"/>
    </row>
    <row r="13002" ht="15" spans="16:22">
      <c r="P13002" s="57"/>
      <c r="Q13002" s="57"/>
      <c r="R13002" s="57"/>
      <c r="S13002" s="57"/>
      <c r="T13002" s="57"/>
      <c r="U13002" s="57"/>
      <c r="V13002" s="57"/>
    </row>
    <row r="13003" ht="15" spans="16:22">
      <c r="P13003" s="57"/>
      <c r="Q13003" s="57"/>
      <c r="R13003" s="57"/>
      <c r="S13003" s="57"/>
      <c r="T13003" s="57"/>
      <c r="U13003" s="57"/>
      <c r="V13003" s="57"/>
    </row>
    <row r="13004" ht="15" spans="16:22">
      <c r="P13004" s="57"/>
      <c r="Q13004" s="57"/>
      <c r="R13004" s="57"/>
      <c r="S13004" s="57"/>
      <c r="T13004" s="57"/>
      <c r="U13004" s="57"/>
      <c r="V13004" s="57"/>
    </row>
    <row r="13005" ht="15" spans="16:22">
      <c r="P13005" s="57"/>
      <c r="Q13005" s="57"/>
      <c r="R13005" s="57"/>
      <c r="S13005" s="57"/>
      <c r="T13005" s="57"/>
      <c r="U13005" s="57"/>
      <c r="V13005" s="57"/>
    </row>
    <row r="13006" ht="15" spans="16:22">
      <c r="P13006" s="57"/>
      <c r="Q13006" s="57"/>
      <c r="R13006" s="57"/>
      <c r="S13006" s="57"/>
      <c r="T13006" s="57"/>
      <c r="U13006" s="57"/>
      <c r="V13006" s="57"/>
    </row>
    <row r="13007" ht="15" spans="16:22">
      <c r="P13007" s="57"/>
      <c r="Q13007" s="57"/>
      <c r="R13007" s="57"/>
      <c r="S13007" s="57"/>
      <c r="T13007" s="57"/>
      <c r="U13007" s="57"/>
      <c r="V13007" s="57"/>
    </row>
    <row r="13008" ht="15" spans="16:22">
      <c r="P13008" s="57"/>
      <c r="Q13008" s="57"/>
      <c r="R13008" s="57"/>
      <c r="S13008" s="57"/>
      <c r="T13008" s="57"/>
      <c r="U13008" s="57"/>
      <c r="V13008" s="57"/>
    </row>
    <row r="13009" ht="15" spans="16:22">
      <c r="P13009" s="57"/>
      <c r="Q13009" s="57"/>
      <c r="R13009" s="57"/>
      <c r="S13009" s="57"/>
      <c r="T13009" s="57"/>
      <c r="U13009" s="57"/>
      <c r="V13009" s="57"/>
    </row>
    <row r="13010" ht="15" spans="16:22">
      <c r="P13010" s="57"/>
      <c r="Q13010" s="57"/>
      <c r="R13010" s="57"/>
      <c r="S13010" s="57"/>
      <c r="T13010" s="57"/>
      <c r="U13010" s="57"/>
      <c r="V13010" s="57"/>
    </row>
    <row r="13011" ht="15" spans="16:22">
      <c r="P13011" s="57"/>
      <c r="Q13011" s="57"/>
      <c r="R13011" s="57"/>
      <c r="S13011" s="57"/>
      <c r="T13011" s="57"/>
      <c r="U13011" s="57"/>
      <c r="V13011" s="57"/>
    </row>
    <row r="13012" ht="15" spans="16:22">
      <c r="P13012" s="57"/>
      <c r="Q13012" s="57"/>
      <c r="R13012" s="57"/>
      <c r="S13012" s="57"/>
      <c r="T13012" s="57"/>
      <c r="U13012" s="57"/>
      <c r="V13012" s="57"/>
    </row>
    <row r="13013" ht="15" spans="16:22">
      <c r="P13013" s="57"/>
      <c r="Q13013" s="57"/>
      <c r="R13013" s="57"/>
      <c r="S13013" s="57"/>
      <c r="T13013" s="57"/>
      <c r="U13013" s="57"/>
      <c r="V13013" s="57"/>
    </row>
    <row r="13014" ht="15" spans="16:22">
      <c r="P13014" s="57"/>
      <c r="Q13014" s="57"/>
      <c r="R13014" s="57"/>
      <c r="S13014" s="57"/>
      <c r="T13014" s="57"/>
      <c r="U13014" s="57"/>
      <c r="V13014" s="57"/>
    </row>
    <row r="13015" ht="15" spans="16:22">
      <c r="P13015" s="57"/>
      <c r="Q13015" s="57"/>
      <c r="R13015" s="57"/>
      <c r="S13015" s="57"/>
      <c r="T13015" s="57"/>
      <c r="U13015" s="57"/>
      <c r="V13015" s="57"/>
    </row>
    <row r="13016" ht="15" spans="16:22">
      <c r="P13016" s="57"/>
      <c r="Q13016" s="57"/>
      <c r="R13016" s="57"/>
      <c r="S13016" s="57"/>
      <c r="T13016" s="57"/>
      <c r="U13016" s="57"/>
      <c r="V13016" s="57"/>
    </row>
    <row r="13017" ht="15" spans="16:22">
      <c r="P13017" s="57"/>
      <c r="Q13017" s="57"/>
      <c r="R13017" s="57"/>
      <c r="S13017" s="57"/>
      <c r="T13017" s="57"/>
      <c r="U13017" s="57"/>
      <c r="V13017" s="57"/>
    </row>
    <row r="13018" ht="15" spans="16:22">
      <c r="P13018" s="57"/>
      <c r="Q13018" s="57"/>
      <c r="R13018" s="57"/>
      <c r="S13018" s="57"/>
      <c r="T13018" s="57"/>
      <c r="U13018" s="57"/>
      <c r="V13018" s="57"/>
    </row>
    <row r="13019" ht="15" spans="16:22">
      <c r="P13019" s="57"/>
      <c r="Q13019" s="57"/>
      <c r="R13019" s="57"/>
      <c r="S13019" s="57"/>
      <c r="T13019" s="57"/>
      <c r="U13019" s="57"/>
      <c r="V13019" s="57"/>
    </row>
    <row r="13020" ht="15" spans="16:22">
      <c r="P13020" s="57"/>
      <c r="Q13020" s="57"/>
      <c r="R13020" s="57"/>
      <c r="S13020" s="57"/>
      <c r="T13020" s="57"/>
      <c r="U13020" s="57"/>
      <c r="V13020" s="57"/>
    </row>
    <row r="13021" ht="15" spans="16:22">
      <c r="P13021" s="57"/>
      <c r="Q13021" s="57"/>
      <c r="R13021" s="57"/>
      <c r="S13021" s="57"/>
      <c r="T13021" s="57"/>
      <c r="U13021" s="57"/>
      <c r="V13021" s="57"/>
    </row>
    <row r="13022" ht="15" spans="16:22">
      <c r="P13022" s="57"/>
      <c r="Q13022" s="57"/>
      <c r="R13022" s="57"/>
      <c r="S13022" s="57"/>
      <c r="T13022" s="57"/>
      <c r="U13022" s="57"/>
      <c r="V13022" s="57"/>
    </row>
    <row r="13023" ht="15" spans="16:22">
      <c r="P13023" s="57"/>
      <c r="Q13023" s="57"/>
      <c r="R13023" s="57"/>
      <c r="S13023" s="57"/>
      <c r="T13023" s="57"/>
      <c r="U13023" s="57"/>
      <c r="V13023" s="57"/>
    </row>
    <row r="13024" ht="15" spans="16:22">
      <c r="P13024" s="57"/>
      <c r="Q13024" s="57"/>
      <c r="R13024" s="57"/>
      <c r="S13024" s="57"/>
      <c r="T13024" s="57"/>
      <c r="U13024" s="57"/>
      <c r="V13024" s="57"/>
    </row>
    <row r="13025" ht="15" spans="16:22">
      <c r="P13025" s="57"/>
      <c r="Q13025" s="57"/>
      <c r="R13025" s="57"/>
      <c r="S13025" s="57"/>
      <c r="T13025" s="57"/>
      <c r="U13025" s="57"/>
      <c r="V13025" s="57"/>
    </row>
    <row r="13026" ht="15" spans="16:22">
      <c r="P13026" s="57"/>
      <c r="Q13026" s="57"/>
      <c r="R13026" s="57"/>
      <c r="S13026" s="57"/>
      <c r="T13026" s="57"/>
      <c r="U13026" s="57"/>
      <c r="V13026" s="57"/>
    </row>
    <row r="13027" ht="15" spans="16:22">
      <c r="P13027" s="57"/>
      <c r="Q13027" s="57"/>
      <c r="R13027" s="57"/>
      <c r="S13027" s="57"/>
      <c r="T13027" s="57"/>
      <c r="U13027" s="57"/>
      <c r="V13027" s="57"/>
    </row>
    <row r="13028" ht="15" spans="16:22">
      <c r="P13028" s="57"/>
      <c r="Q13028" s="57"/>
      <c r="R13028" s="57"/>
      <c r="S13028" s="57"/>
      <c r="T13028" s="57"/>
      <c r="U13028" s="57"/>
      <c r="V13028" s="57"/>
    </row>
    <row r="13029" ht="15" spans="16:22">
      <c r="P13029" s="57"/>
      <c r="Q13029" s="57"/>
      <c r="R13029" s="57"/>
      <c r="S13029" s="57"/>
      <c r="T13029" s="57"/>
      <c r="U13029" s="57"/>
      <c r="V13029" s="57"/>
    </row>
    <row r="13030" ht="15" spans="16:22">
      <c r="P13030" s="57"/>
      <c r="Q13030" s="57"/>
      <c r="R13030" s="57"/>
      <c r="S13030" s="57"/>
      <c r="T13030" s="57"/>
      <c r="U13030" s="57"/>
      <c r="V13030" s="57"/>
    </row>
    <row r="13031" ht="15" spans="16:22">
      <c r="P13031" s="57"/>
      <c r="Q13031" s="57"/>
      <c r="R13031" s="57"/>
      <c r="S13031" s="57"/>
      <c r="T13031" s="57"/>
      <c r="U13031" s="57"/>
      <c r="V13031" s="57"/>
    </row>
    <row r="13032" ht="15" spans="16:22">
      <c r="P13032" s="57"/>
      <c r="Q13032" s="57"/>
      <c r="R13032" s="57"/>
      <c r="S13032" s="57"/>
      <c r="T13032" s="57"/>
      <c r="U13032" s="57"/>
      <c r="V13032" s="57"/>
    </row>
    <row r="13033" ht="15" spans="16:22">
      <c r="P13033" s="57"/>
      <c r="Q13033" s="57"/>
      <c r="R13033" s="57"/>
      <c r="S13033" s="57"/>
      <c r="T13033" s="57"/>
      <c r="U13033" s="57"/>
      <c r="V13033" s="57"/>
    </row>
    <row r="13034" ht="15" spans="16:22">
      <c r="P13034" s="57"/>
      <c r="Q13034" s="57"/>
      <c r="R13034" s="57"/>
      <c r="S13034" s="57"/>
      <c r="T13034" s="57"/>
      <c r="U13034" s="57"/>
      <c r="V13034" s="57"/>
    </row>
    <row r="13035" ht="15" spans="16:22">
      <c r="P13035" s="57"/>
      <c r="Q13035" s="57"/>
      <c r="R13035" s="57"/>
      <c r="S13035" s="57"/>
      <c r="T13035" s="57"/>
      <c r="U13035" s="57"/>
      <c r="V13035" s="57"/>
    </row>
    <row r="13036" ht="15" spans="16:22">
      <c r="P13036" s="57"/>
      <c r="Q13036" s="57"/>
      <c r="R13036" s="57"/>
      <c r="S13036" s="57"/>
      <c r="T13036" s="57"/>
      <c r="U13036" s="57"/>
      <c r="V13036" s="57"/>
    </row>
    <row r="13037" ht="15" spans="16:22">
      <c r="P13037" s="57"/>
      <c r="Q13037" s="57"/>
      <c r="R13037" s="57"/>
      <c r="S13037" s="57"/>
      <c r="T13037" s="57"/>
      <c r="U13037" s="57"/>
      <c r="V13037" s="57"/>
    </row>
    <row r="13038" ht="15" spans="16:22">
      <c r="P13038" s="57"/>
      <c r="Q13038" s="57"/>
      <c r="R13038" s="57"/>
      <c r="S13038" s="57"/>
      <c r="T13038" s="57"/>
      <c r="U13038" s="57"/>
      <c r="V13038" s="57"/>
    </row>
    <row r="13039" ht="15" spans="16:22">
      <c r="P13039" s="57"/>
      <c r="Q13039" s="57"/>
      <c r="R13039" s="57"/>
      <c r="S13039" s="57"/>
      <c r="T13039" s="57"/>
      <c r="U13039" s="57"/>
      <c r="V13039" s="57"/>
    </row>
    <row r="13040" ht="15" spans="16:22">
      <c r="P13040" s="57"/>
      <c r="Q13040" s="57"/>
      <c r="R13040" s="57"/>
      <c r="S13040" s="57"/>
      <c r="T13040" s="57"/>
      <c r="U13040" s="57"/>
      <c r="V13040" s="57"/>
    </row>
    <row r="13041" ht="15" spans="16:22">
      <c r="P13041" s="57"/>
      <c r="Q13041" s="57"/>
      <c r="R13041" s="57"/>
      <c r="S13041" s="57"/>
      <c r="T13041" s="57"/>
      <c r="U13041" s="57"/>
      <c r="V13041" s="57"/>
    </row>
    <row r="13042" ht="15" spans="16:22">
      <c r="P13042" s="57"/>
      <c r="Q13042" s="57"/>
      <c r="R13042" s="57"/>
      <c r="S13042" s="57"/>
      <c r="T13042" s="57"/>
      <c r="U13042" s="57"/>
      <c r="V13042" s="57"/>
    </row>
    <row r="13043" ht="15" spans="16:22">
      <c r="P13043" s="57"/>
      <c r="Q13043" s="57"/>
      <c r="R13043" s="57"/>
      <c r="S13043" s="57"/>
      <c r="T13043" s="57"/>
      <c r="U13043" s="57"/>
      <c r="V13043" s="57"/>
    </row>
    <row r="13044" ht="15" spans="16:22">
      <c r="P13044" s="57"/>
      <c r="Q13044" s="57"/>
      <c r="R13044" s="57"/>
      <c r="S13044" s="57"/>
      <c r="T13044" s="57"/>
      <c r="U13044" s="57"/>
      <c r="V13044" s="57"/>
    </row>
    <row r="13045" ht="15" spans="16:22">
      <c r="P13045" s="57"/>
      <c r="Q13045" s="57"/>
      <c r="R13045" s="57"/>
      <c r="S13045" s="57"/>
      <c r="T13045" s="57"/>
      <c r="U13045" s="57"/>
      <c r="V13045" s="57"/>
    </row>
    <row r="13046" ht="15" spans="16:22">
      <c r="P13046" s="57"/>
      <c r="Q13046" s="57"/>
      <c r="R13046" s="57"/>
      <c r="S13046" s="57"/>
      <c r="T13046" s="57"/>
      <c r="U13046" s="57"/>
      <c r="V13046" s="57"/>
    </row>
    <row r="13047" ht="15" spans="16:22">
      <c r="P13047" s="57"/>
      <c r="Q13047" s="57"/>
      <c r="R13047" s="57"/>
      <c r="S13047" s="57"/>
      <c r="T13047" s="57"/>
      <c r="U13047" s="57"/>
      <c r="V13047" s="57"/>
    </row>
    <row r="13048" ht="15" spans="16:22">
      <c r="P13048" s="57"/>
      <c r="Q13048" s="57"/>
      <c r="R13048" s="57"/>
      <c r="S13048" s="57"/>
      <c r="T13048" s="57"/>
      <c r="U13048" s="57"/>
      <c r="V13048" s="57"/>
    </row>
    <row r="13049" ht="15" spans="16:22">
      <c r="P13049" s="57"/>
      <c r="Q13049" s="57"/>
      <c r="R13049" s="57"/>
      <c r="S13049" s="57"/>
      <c r="T13049" s="57"/>
      <c r="U13049" s="57"/>
      <c r="V13049" s="57"/>
    </row>
    <row r="13050" ht="15" spans="16:22">
      <c r="P13050" s="57"/>
      <c r="Q13050" s="57"/>
      <c r="R13050" s="57"/>
      <c r="S13050" s="57"/>
      <c r="T13050" s="57"/>
      <c r="U13050" s="57"/>
      <c r="V13050" s="57"/>
    </row>
    <row r="13051" ht="15" spans="16:22">
      <c r="P13051" s="57"/>
      <c r="Q13051" s="57"/>
      <c r="R13051" s="57"/>
      <c r="S13051" s="57"/>
      <c r="T13051" s="57"/>
      <c r="U13051" s="57"/>
      <c r="V13051" s="57"/>
    </row>
    <row r="13052" ht="15" spans="16:22">
      <c r="P13052" s="57"/>
      <c r="Q13052" s="57"/>
      <c r="R13052" s="57"/>
      <c r="S13052" s="57"/>
      <c r="T13052" s="57"/>
      <c r="U13052" s="57"/>
      <c r="V13052" s="57"/>
    </row>
    <row r="13053" ht="15" spans="16:22">
      <c r="P13053" s="57"/>
      <c r="Q13053" s="57"/>
      <c r="R13053" s="57"/>
      <c r="S13053" s="57"/>
      <c r="T13053" s="57"/>
      <c r="U13053" s="57"/>
      <c r="V13053" s="57"/>
    </row>
    <row r="13054" ht="15" spans="16:22">
      <c r="P13054" s="57"/>
      <c r="Q13054" s="57"/>
      <c r="R13054" s="57"/>
      <c r="S13054" s="57"/>
      <c r="T13054" s="57"/>
      <c r="U13054" s="57"/>
      <c r="V13054" s="57"/>
    </row>
    <row r="13055" ht="15" spans="16:22">
      <c r="P13055" s="57"/>
      <c r="Q13055" s="57"/>
      <c r="R13055" s="57"/>
      <c r="S13055" s="57"/>
      <c r="T13055" s="57"/>
      <c r="U13055" s="57"/>
      <c r="V13055" s="57"/>
    </row>
    <row r="13056" ht="15" spans="16:22">
      <c r="P13056" s="57"/>
      <c r="Q13056" s="57"/>
      <c r="R13056" s="57"/>
      <c r="S13056" s="57"/>
      <c r="T13056" s="57"/>
      <c r="U13056" s="57"/>
      <c r="V13056" s="57"/>
    </row>
    <row r="13057" ht="15" spans="16:22">
      <c r="P13057" s="57"/>
      <c r="Q13057" s="57"/>
      <c r="R13057" s="57"/>
      <c r="S13057" s="57"/>
      <c r="T13057" s="57"/>
      <c r="U13057" s="57"/>
      <c r="V13057" s="57"/>
    </row>
    <row r="13058" ht="15" spans="16:22">
      <c r="P13058" s="57"/>
      <c r="Q13058" s="57"/>
      <c r="R13058" s="57"/>
      <c r="S13058" s="57"/>
      <c r="T13058" s="57"/>
      <c r="U13058" s="57"/>
      <c r="V13058" s="57"/>
    </row>
    <row r="13059" ht="15" spans="16:22">
      <c r="P13059" s="57"/>
      <c r="Q13059" s="57"/>
      <c r="R13059" s="57"/>
      <c r="S13059" s="57"/>
      <c r="T13059" s="57"/>
      <c r="U13059" s="57"/>
      <c r="V13059" s="57"/>
    </row>
    <row r="13060" ht="15" spans="16:22">
      <c r="P13060" s="57"/>
      <c r="Q13060" s="57"/>
      <c r="R13060" s="57"/>
      <c r="S13060" s="57"/>
      <c r="T13060" s="57"/>
      <c r="U13060" s="57"/>
      <c r="V13060" s="57"/>
    </row>
    <row r="13061" ht="15" spans="16:22">
      <c r="P13061" s="57"/>
      <c r="Q13061" s="57"/>
      <c r="R13061" s="57"/>
      <c r="S13061" s="57"/>
      <c r="T13061" s="57"/>
      <c r="U13061" s="57"/>
      <c r="V13061" s="57"/>
    </row>
    <row r="13062" ht="15" spans="16:22">
      <c r="P13062" s="57"/>
      <c r="Q13062" s="57"/>
      <c r="R13062" s="57"/>
      <c r="S13062" s="57"/>
      <c r="T13062" s="57"/>
      <c r="U13062" s="57"/>
      <c r="V13062" s="57"/>
    </row>
    <row r="13063" ht="15" spans="16:22">
      <c r="P13063" s="57"/>
      <c r="Q13063" s="57"/>
      <c r="R13063" s="57"/>
      <c r="S13063" s="57"/>
      <c r="T13063" s="57"/>
      <c r="U13063" s="57"/>
      <c r="V13063" s="57"/>
    </row>
    <row r="13064" ht="15" spans="16:22">
      <c r="P13064" s="57"/>
      <c r="Q13064" s="57"/>
      <c r="R13064" s="57"/>
      <c r="S13064" s="57"/>
      <c r="T13064" s="57"/>
      <c r="U13064" s="57"/>
      <c r="V13064" s="57"/>
    </row>
    <row r="13065" ht="15" spans="16:22">
      <c r="P13065" s="57"/>
      <c r="Q13065" s="57"/>
      <c r="R13065" s="57"/>
      <c r="S13065" s="57"/>
      <c r="T13065" s="57"/>
      <c r="U13065" s="57"/>
      <c r="V13065" s="57"/>
    </row>
    <row r="13066" ht="15" spans="16:22">
      <c r="P13066" s="57"/>
      <c r="Q13066" s="57"/>
      <c r="R13066" s="57"/>
      <c r="S13066" s="57"/>
      <c r="T13066" s="57"/>
      <c r="U13066" s="57"/>
      <c r="V13066" s="57"/>
    </row>
    <row r="13067" ht="15" spans="16:22">
      <c r="P13067" s="57"/>
      <c r="Q13067" s="57"/>
      <c r="R13067" s="57"/>
      <c r="S13067" s="57"/>
      <c r="T13067" s="57"/>
      <c r="U13067" s="57"/>
      <c r="V13067" s="57"/>
    </row>
    <row r="13068" ht="15" spans="16:22">
      <c r="P13068" s="57"/>
      <c r="Q13068" s="57"/>
      <c r="R13068" s="57"/>
      <c r="S13068" s="57"/>
      <c r="T13068" s="57"/>
      <c r="U13068" s="57"/>
      <c r="V13068" s="57"/>
    </row>
    <row r="13069" ht="15" spans="16:22">
      <c r="P13069" s="57"/>
      <c r="Q13069" s="57"/>
      <c r="R13069" s="57"/>
      <c r="S13069" s="57"/>
      <c r="T13069" s="57"/>
      <c r="U13069" s="57"/>
      <c r="V13069" s="57"/>
    </row>
    <row r="13070" ht="15" spans="16:22">
      <c r="P13070" s="57"/>
      <c r="Q13070" s="57"/>
      <c r="R13070" s="57"/>
      <c r="S13070" s="57"/>
      <c r="T13070" s="57"/>
      <c r="U13070" s="57"/>
      <c r="V13070" s="57"/>
    </row>
    <row r="13071" ht="15" spans="16:22">
      <c r="P13071" s="57"/>
      <c r="Q13071" s="57"/>
      <c r="R13071" s="57"/>
      <c r="S13071" s="57"/>
      <c r="T13071" s="57"/>
      <c r="U13071" s="57"/>
      <c r="V13071" s="57"/>
    </row>
    <row r="13072" ht="15" spans="16:22">
      <c r="P13072" s="57"/>
      <c r="Q13072" s="57"/>
      <c r="R13072" s="57"/>
      <c r="S13072" s="57"/>
      <c r="T13072" s="57"/>
      <c r="U13072" s="57"/>
      <c r="V13072" s="57"/>
    </row>
    <row r="13073" ht="15" spans="16:22">
      <c r="P13073" s="57"/>
      <c r="Q13073" s="57"/>
      <c r="R13073" s="57"/>
      <c r="S13073" s="57"/>
      <c r="T13073" s="57"/>
      <c r="U13073" s="57"/>
      <c r="V13073" s="57"/>
    </row>
    <row r="13074" ht="15" spans="16:22">
      <c r="P13074" s="57"/>
      <c r="Q13074" s="57"/>
      <c r="R13074" s="57"/>
      <c r="S13074" s="57"/>
      <c r="T13074" s="57"/>
      <c r="U13074" s="57"/>
      <c r="V13074" s="57"/>
    </row>
    <row r="13075" ht="15" spans="16:22">
      <c r="P13075" s="57"/>
      <c r="Q13075" s="57"/>
      <c r="R13075" s="57"/>
      <c r="S13075" s="57"/>
      <c r="T13075" s="57"/>
      <c r="U13075" s="57"/>
      <c r="V13075" s="57"/>
    </row>
    <row r="13076" ht="15" spans="16:22">
      <c r="P13076" s="57"/>
      <c r="Q13076" s="57"/>
      <c r="R13076" s="57"/>
      <c r="S13076" s="57"/>
      <c r="T13076" s="57"/>
      <c r="U13076" s="57"/>
      <c r="V13076" s="57"/>
    </row>
    <row r="13077" ht="15" spans="16:22">
      <c r="P13077" s="57"/>
      <c r="Q13077" s="57"/>
      <c r="R13077" s="57"/>
      <c r="S13077" s="57"/>
      <c r="T13077" s="57"/>
      <c r="U13077" s="57"/>
      <c r="V13077" s="57"/>
    </row>
    <row r="13078" ht="15" spans="16:22">
      <c r="P13078" s="57"/>
      <c r="Q13078" s="57"/>
      <c r="R13078" s="57"/>
      <c r="S13078" s="57"/>
      <c r="T13078" s="57"/>
      <c r="U13078" s="57"/>
      <c r="V13078" s="57"/>
    </row>
    <row r="13079" ht="15" spans="16:22">
      <c r="P13079" s="57"/>
      <c r="Q13079" s="57"/>
      <c r="R13079" s="57"/>
      <c r="S13079" s="57"/>
      <c r="T13079" s="57"/>
      <c r="U13079" s="57"/>
      <c r="V13079" s="57"/>
    </row>
    <row r="13080" ht="15" spans="16:22">
      <c r="P13080" s="57"/>
      <c r="Q13080" s="57"/>
      <c r="R13080" s="57"/>
      <c r="S13080" s="57"/>
      <c r="T13080" s="57"/>
      <c r="U13080" s="57"/>
      <c r="V13080" s="57"/>
    </row>
    <row r="13081" ht="15" spans="16:22">
      <c r="P13081" s="57"/>
      <c r="Q13081" s="57"/>
      <c r="R13081" s="57"/>
      <c r="S13081" s="57"/>
      <c r="T13081" s="57"/>
      <c r="U13081" s="57"/>
      <c r="V13081" s="57"/>
    </row>
    <row r="13082" ht="15" spans="16:22">
      <c r="P13082" s="57"/>
      <c r="Q13082" s="57"/>
      <c r="R13082" s="57"/>
      <c r="S13082" s="57"/>
      <c r="T13082" s="57"/>
      <c r="U13082" s="57"/>
      <c r="V13082" s="57"/>
    </row>
    <row r="13083" ht="15" spans="16:22">
      <c r="P13083" s="57"/>
      <c r="Q13083" s="57"/>
      <c r="R13083" s="57"/>
      <c r="S13083" s="57"/>
      <c r="T13083" s="57"/>
      <c r="U13083" s="57"/>
      <c r="V13083" s="57"/>
    </row>
    <row r="13084" ht="15" spans="16:22">
      <c r="P13084" s="57"/>
      <c r="Q13084" s="57"/>
      <c r="R13084" s="57"/>
      <c r="S13084" s="57"/>
      <c r="T13084" s="57"/>
      <c r="U13084" s="57"/>
      <c r="V13084" s="57"/>
    </row>
    <row r="13085" ht="15" spans="16:22">
      <c r="P13085" s="57"/>
      <c r="Q13085" s="57"/>
      <c r="R13085" s="57"/>
      <c r="S13085" s="57"/>
      <c r="T13085" s="57"/>
      <c r="U13085" s="57"/>
      <c r="V13085" s="57"/>
    </row>
    <row r="13086" ht="15" spans="16:22">
      <c r="P13086" s="57"/>
      <c r="Q13086" s="57"/>
      <c r="R13086" s="57"/>
      <c r="S13086" s="57"/>
      <c r="T13086" s="57"/>
      <c r="U13086" s="57"/>
      <c r="V13086" s="57"/>
    </row>
    <row r="13087" ht="15" spans="16:22">
      <c r="P13087" s="57"/>
      <c r="Q13087" s="57"/>
      <c r="R13087" s="57"/>
      <c r="S13087" s="57"/>
      <c r="T13087" s="57"/>
      <c r="U13087" s="57"/>
      <c r="V13087" s="57"/>
    </row>
    <row r="13088" ht="15" spans="16:22">
      <c r="P13088" s="57"/>
      <c r="Q13088" s="57"/>
      <c r="R13088" s="57"/>
      <c r="S13088" s="57"/>
      <c r="T13088" s="57"/>
      <c r="U13088" s="57"/>
      <c r="V13088" s="57"/>
    </row>
    <row r="13089" ht="15" spans="16:22">
      <c r="P13089" s="57"/>
      <c r="Q13089" s="57"/>
      <c r="R13089" s="57"/>
      <c r="S13089" s="57"/>
      <c r="T13089" s="57"/>
      <c r="U13089" s="57"/>
      <c r="V13089" s="57"/>
    </row>
    <row r="13090" ht="15" spans="16:22">
      <c r="P13090" s="57"/>
      <c r="Q13090" s="57"/>
      <c r="R13090" s="57"/>
      <c r="S13090" s="57"/>
      <c r="T13090" s="57"/>
      <c r="U13090" s="57"/>
      <c r="V13090" s="57"/>
    </row>
    <row r="13091" ht="15" spans="16:22">
      <c r="P13091" s="57"/>
      <c r="Q13091" s="57"/>
      <c r="R13091" s="57"/>
      <c r="S13091" s="57"/>
      <c r="T13091" s="57"/>
      <c r="U13091" s="57"/>
      <c r="V13091" s="57"/>
    </row>
    <row r="13092" ht="15" spans="16:22">
      <c r="P13092" s="57"/>
      <c r="Q13092" s="57"/>
      <c r="R13092" s="57"/>
      <c r="S13092" s="57"/>
      <c r="T13092" s="57"/>
      <c r="U13092" s="57"/>
      <c r="V13092" s="57"/>
    </row>
    <row r="13093" ht="15" spans="16:22">
      <c r="P13093" s="57"/>
      <c r="Q13093" s="57"/>
      <c r="R13093" s="57"/>
      <c r="S13093" s="57"/>
      <c r="T13093" s="57"/>
      <c r="U13093" s="57"/>
      <c r="V13093" s="57"/>
    </row>
    <row r="13094" ht="15" spans="16:22">
      <c r="P13094" s="57"/>
      <c r="Q13094" s="57"/>
      <c r="R13094" s="57"/>
      <c r="S13094" s="57"/>
      <c r="T13094" s="57"/>
      <c r="U13094" s="57"/>
      <c r="V13094" s="57"/>
    </row>
    <row r="13095" ht="15" spans="16:22">
      <c r="P13095" s="57"/>
      <c r="Q13095" s="57"/>
      <c r="R13095" s="57"/>
      <c r="S13095" s="57"/>
      <c r="T13095" s="57"/>
      <c r="U13095" s="57"/>
      <c r="V13095" s="57"/>
    </row>
    <row r="13096" ht="15" spans="16:22">
      <c r="P13096" s="57"/>
      <c r="Q13096" s="57"/>
      <c r="R13096" s="57"/>
      <c r="S13096" s="57"/>
      <c r="T13096" s="57"/>
      <c r="U13096" s="57"/>
      <c r="V13096" s="57"/>
    </row>
    <row r="13097" ht="15" spans="16:22">
      <c r="P13097" s="57"/>
      <c r="Q13097" s="57"/>
      <c r="R13097" s="57"/>
      <c r="S13097" s="57"/>
      <c r="T13097" s="57"/>
      <c r="U13097" s="57"/>
      <c r="V13097" s="57"/>
    </row>
    <row r="13098" ht="15" spans="16:22">
      <c r="P13098" s="57"/>
      <c r="Q13098" s="57"/>
      <c r="R13098" s="57"/>
      <c r="S13098" s="57"/>
      <c r="T13098" s="57"/>
      <c r="U13098" s="57"/>
      <c r="V13098" s="57"/>
    </row>
    <row r="13099" ht="15" spans="16:22">
      <c r="P13099" s="57"/>
      <c r="Q13099" s="57"/>
      <c r="R13099" s="57"/>
      <c r="S13099" s="57"/>
      <c r="T13099" s="57"/>
      <c r="U13099" s="57"/>
      <c r="V13099" s="57"/>
    </row>
    <row r="13100" ht="15" spans="16:22">
      <c r="P13100" s="57"/>
      <c r="Q13100" s="57"/>
      <c r="R13100" s="57"/>
      <c r="S13100" s="57"/>
      <c r="T13100" s="57"/>
      <c r="U13100" s="57"/>
      <c r="V13100" s="57"/>
    </row>
    <row r="13101" ht="15" spans="16:22">
      <c r="P13101" s="57"/>
      <c r="Q13101" s="57"/>
      <c r="R13101" s="57"/>
      <c r="S13101" s="57"/>
      <c r="T13101" s="57"/>
      <c r="U13101" s="57"/>
      <c r="V13101" s="57"/>
    </row>
    <row r="13102" ht="15" spans="16:22">
      <c r="P13102" s="57"/>
      <c r="Q13102" s="57"/>
      <c r="R13102" s="57"/>
      <c r="S13102" s="57"/>
      <c r="T13102" s="57"/>
      <c r="U13102" s="57"/>
      <c r="V13102" s="57"/>
    </row>
    <row r="13103" ht="15" spans="16:22">
      <c r="P13103" s="57"/>
      <c r="Q13103" s="57"/>
      <c r="R13103" s="57"/>
      <c r="S13103" s="57"/>
      <c r="T13103" s="57"/>
      <c r="U13103" s="57"/>
      <c r="V13103" s="57"/>
    </row>
    <row r="13104" ht="15" spans="16:22">
      <c r="P13104" s="57"/>
      <c r="Q13104" s="57"/>
      <c r="R13104" s="57"/>
      <c r="S13104" s="57"/>
      <c r="T13104" s="57"/>
      <c r="U13104" s="57"/>
      <c r="V13104" s="57"/>
    </row>
    <row r="13105" ht="15" spans="16:22">
      <c r="P13105" s="57"/>
      <c r="Q13105" s="57"/>
      <c r="R13105" s="57"/>
      <c r="S13105" s="57"/>
      <c r="T13105" s="57"/>
      <c r="U13105" s="57"/>
      <c r="V13105" s="57"/>
    </row>
    <row r="13106" ht="15" spans="16:22">
      <c r="P13106" s="57"/>
      <c r="Q13106" s="57"/>
      <c r="R13106" s="57"/>
      <c r="S13106" s="57"/>
      <c r="T13106" s="57"/>
      <c r="U13106" s="57"/>
      <c r="V13106" s="57"/>
    </row>
    <row r="13107" ht="15" spans="16:22">
      <c r="P13107" s="57"/>
      <c r="Q13107" s="57"/>
      <c r="R13107" s="57"/>
      <c r="S13107" s="57"/>
      <c r="T13107" s="57"/>
      <c r="U13107" s="57"/>
      <c r="V13107" s="57"/>
    </row>
    <row r="13108" ht="15" spans="16:22">
      <c r="P13108" s="57"/>
      <c r="Q13108" s="57"/>
      <c r="R13108" s="57"/>
      <c r="S13108" s="57"/>
      <c r="T13108" s="57"/>
      <c r="U13108" s="57"/>
      <c r="V13108" s="57"/>
    </row>
    <row r="13109" ht="15" spans="16:22">
      <c r="P13109" s="57"/>
      <c r="Q13109" s="57"/>
      <c r="R13109" s="57"/>
      <c r="S13109" s="57"/>
      <c r="T13109" s="57"/>
      <c r="U13109" s="57"/>
      <c r="V13109" s="57"/>
    </row>
    <row r="13110" ht="15" spans="16:22">
      <c r="P13110" s="57"/>
      <c r="Q13110" s="57"/>
      <c r="R13110" s="57"/>
      <c r="S13110" s="57"/>
      <c r="T13110" s="57"/>
      <c r="U13110" s="57"/>
      <c r="V13110" s="57"/>
    </row>
    <row r="13111" ht="15" spans="16:22">
      <c r="P13111" s="57"/>
      <c r="Q13111" s="57"/>
      <c r="R13111" s="57"/>
      <c r="S13111" s="57"/>
      <c r="T13111" s="57"/>
      <c r="U13111" s="57"/>
      <c r="V13111" s="57"/>
    </row>
    <row r="13112" ht="15" spans="16:22">
      <c r="P13112" s="57"/>
      <c r="Q13112" s="57"/>
      <c r="R13112" s="57"/>
      <c r="S13112" s="57"/>
      <c r="T13112" s="57"/>
      <c r="U13112" s="57"/>
      <c r="V13112" s="57"/>
    </row>
    <row r="13113" ht="15" spans="16:22">
      <c r="P13113" s="57"/>
      <c r="Q13113" s="57"/>
      <c r="R13113" s="57"/>
      <c r="S13113" s="57"/>
      <c r="T13113" s="57"/>
      <c r="U13113" s="57"/>
      <c r="V13113" s="57"/>
    </row>
    <row r="13114" ht="15" spans="16:22">
      <c r="P13114" s="57"/>
      <c r="Q13114" s="57"/>
      <c r="R13114" s="57"/>
      <c r="S13114" s="57"/>
      <c r="T13114" s="57"/>
      <c r="U13114" s="57"/>
      <c r="V13114" s="57"/>
    </row>
    <row r="13115" ht="15" spans="16:22">
      <c r="P13115" s="57"/>
      <c r="Q13115" s="57"/>
      <c r="R13115" s="57"/>
      <c r="S13115" s="57"/>
      <c r="T13115" s="57"/>
      <c r="U13115" s="57"/>
      <c r="V13115" s="57"/>
    </row>
    <row r="13116" ht="15" spans="16:22">
      <c r="P13116" s="57"/>
      <c r="Q13116" s="57"/>
      <c r="R13116" s="57"/>
      <c r="S13116" s="57"/>
      <c r="T13116" s="57"/>
      <c r="U13116" s="57"/>
      <c r="V13116" s="57"/>
    </row>
    <row r="13117" ht="15" spans="16:22">
      <c r="P13117" s="57"/>
      <c r="Q13117" s="57"/>
      <c r="R13117" s="57"/>
      <c r="S13117" s="57"/>
      <c r="T13117" s="57"/>
      <c r="U13117" s="57"/>
      <c r="V13117" s="57"/>
    </row>
    <row r="13118" ht="15" spans="16:22">
      <c r="P13118" s="57"/>
      <c r="Q13118" s="57"/>
      <c r="R13118" s="57"/>
      <c r="S13118" s="57"/>
      <c r="T13118" s="57"/>
      <c r="U13118" s="57"/>
      <c r="V13118" s="57"/>
    </row>
    <row r="13119" ht="15" spans="16:22">
      <c r="P13119" s="57"/>
      <c r="Q13119" s="57"/>
      <c r="R13119" s="57"/>
      <c r="S13119" s="57"/>
      <c r="T13119" s="57"/>
      <c r="U13119" s="57"/>
      <c r="V13119" s="57"/>
    </row>
    <row r="13120" ht="15" spans="16:22">
      <c r="P13120" s="57"/>
      <c r="Q13120" s="57"/>
      <c r="R13120" s="57"/>
      <c r="S13120" s="57"/>
      <c r="T13120" s="57"/>
      <c r="U13120" s="57"/>
      <c r="V13120" s="57"/>
    </row>
    <row r="13121" ht="15" spans="16:22">
      <c r="P13121" s="57"/>
      <c r="Q13121" s="57"/>
      <c r="R13121" s="57"/>
      <c r="S13121" s="57"/>
      <c r="T13121" s="57"/>
      <c r="U13121" s="57"/>
      <c r="V13121" s="57"/>
    </row>
    <row r="13122" ht="15" spans="16:22">
      <c r="P13122" s="57"/>
      <c r="Q13122" s="57"/>
      <c r="R13122" s="57"/>
      <c r="S13122" s="57"/>
      <c r="T13122" s="57"/>
      <c r="U13122" s="57"/>
      <c r="V13122" s="57"/>
    </row>
    <row r="13123" ht="15" spans="16:22">
      <c r="P13123" s="57"/>
      <c r="Q13123" s="57"/>
      <c r="R13123" s="57"/>
      <c r="S13123" s="57"/>
      <c r="T13123" s="57"/>
      <c r="U13123" s="57"/>
      <c r="V13123" s="57"/>
    </row>
    <row r="13124" ht="15" spans="16:22">
      <c r="P13124" s="57"/>
      <c r="Q13124" s="57"/>
      <c r="R13124" s="57"/>
      <c r="S13124" s="57"/>
      <c r="T13124" s="57"/>
      <c r="U13124" s="57"/>
      <c r="V13124" s="57"/>
    </row>
    <row r="13125" ht="15" spans="16:22">
      <c r="P13125" s="57"/>
      <c r="Q13125" s="57"/>
      <c r="R13125" s="57"/>
      <c r="S13125" s="57"/>
      <c r="T13125" s="57"/>
      <c r="U13125" s="57"/>
      <c r="V13125" s="57"/>
    </row>
    <row r="13126" ht="15" spans="16:22">
      <c r="P13126" s="57"/>
      <c r="Q13126" s="57"/>
      <c r="R13126" s="57"/>
      <c r="S13126" s="57"/>
      <c r="T13126" s="57"/>
      <c r="U13126" s="57"/>
      <c r="V13126" s="57"/>
    </row>
    <row r="13127" ht="15" spans="16:22">
      <c r="P13127" s="57"/>
      <c r="Q13127" s="57"/>
      <c r="R13127" s="57"/>
      <c r="S13127" s="57"/>
      <c r="T13127" s="57"/>
      <c r="U13127" s="57"/>
      <c r="V13127" s="57"/>
    </row>
    <row r="13128" ht="15" spans="16:22">
      <c r="P13128" s="57"/>
      <c r="Q13128" s="57"/>
      <c r="R13128" s="57"/>
      <c r="S13128" s="57"/>
      <c r="T13128" s="57"/>
      <c r="U13128" s="57"/>
      <c r="V13128" s="57"/>
    </row>
    <row r="13129" ht="15" spans="16:22">
      <c r="P13129" s="57"/>
      <c r="Q13129" s="57"/>
      <c r="R13129" s="57"/>
      <c r="S13129" s="57"/>
      <c r="T13129" s="57"/>
      <c r="U13129" s="57"/>
      <c r="V13129" s="57"/>
    </row>
    <row r="13130" ht="15" spans="16:22">
      <c r="P13130" s="57"/>
      <c r="Q13130" s="57"/>
      <c r="R13130" s="57"/>
      <c r="S13130" s="57"/>
      <c r="T13130" s="57"/>
      <c r="U13130" s="57"/>
      <c r="V13130" s="57"/>
    </row>
    <row r="13131" ht="15" spans="16:22">
      <c r="P13131" s="57"/>
      <c r="Q13131" s="57"/>
      <c r="R13131" s="57"/>
      <c r="S13131" s="57"/>
      <c r="T13131" s="57"/>
      <c r="U13131" s="57"/>
      <c r="V13131" s="57"/>
    </row>
    <row r="13132" ht="15" spans="16:22">
      <c r="P13132" s="57"/>
      <c r="Q13132" s="57"/>
      <c r="R13132" s="57"/>
      <c r="S13132" s="57"/>
      <c r="T13132" s="57"/>
      <c r="U13132" s="57"/>
      <c r="V13132" s="57"/>
    </row>
    <row r="13133" ht="15" spans="16:22">
      <c r="P13133" s="57"/>
      <c r="Q13133" s="57"/>
      <c r="R13133" s="57"/>
      <c r="S13133" s="57"/>
      <c r="T13133" s="57"/>
      <c r="U13133" s="57"/>
      <c r="V13133" s="57"/>
    </row>
    <row r="13134" ht="15" spans="16:22">
      <c r="P13134" s="57"/>
      <c r="Q13134" s="57"/>
      <c r="R13134" s="57"/>
      <c r="S13134" s="57"/>
      <c r="T13134" s="57"/>
      <c r="U13134" s="57"/>
      <c r="V13134" s="57"/>
    </row>
    <row r="13135" ht="15" spans="16:22">
      <c r="P13135" s="57"/>
      <c r="Q13135" s="57"/>
      <c r="R13135" s="57"/>
      <c r="S13135" s="57"/>
      <c r="T13135" s="57"/>
      <c r="U13135" s="57"/>
      <c r="V13135" s="57"/>
    </row>
    <row r="13136" ht="15" spans="16:22">
      <c r="P13136" s="57"/>
      <c r="Q13136" s="57"/>
      <c r="R13136" s="57"/>
      <c r="S13136" s="57"/>
      <c r="T13136" s="57"/>
      <c r="U13136" s="57"/>
      <c r="V13136" s="57"/>
    </row>
    <row r="13137" ht="15" spans="16:22">
      <c r="P13137" s="57"/>
      <c r="Q13137" s="57"/>
      <c r="R13137" s="57"/>
      <c r="S13137" s="57"/>
      <c r="T13137" s="57"/>
      <c r="U13137" s="57"/>
      <c r="V13137" s="57"/>
    </row>
    <row r="13138" ht="15" spans="16:22">
      <c r="P13138" s="57"/>
      <c r="Q13138" s="57"/>
      <c r="R13138" s="57"/>
      <c r="S13138" s="57"/>
      <c r="T13138" s="57"/>
      <c r="U13138" s="57"/>
      <c r="V13138" s="57"/>
    </row>
    <row r="13139" ht="15" spans="16:22">
      <c r="P13139" s="57"/>
      <c r="Q13139" s="57"/>
      <c r="R13139" s="57"/>
      <c r="S13139" s="57"/>
      <c r="T13139" s="57"/>
      <c r="U13139" s="57"/>
      <c r="V13139" s="57"/>
    </row>
    <row r="13140" ht="15" spans="16:22">
      <c r="P13140" s="57"/>
      <c r="Q13140" s="57"/>
      <c r="R13140" s="57"/>
      <c r="S13140" s="57"/>
      <c r="T13140" s="57"/>
      <c r="U13140" s="57"/>
      <c r="V13140" s="57"/>
    </row>
    <row r="13141" ht="15" spans="16:22">
      <c r="P13141" s="57"/>
      <c r="Q13141" s="57"/>
      <c r="R13141" s="57"/>
      <c r="S13141" s="57"/>
      <c r="T13141" s="57"/>
      <c r="U13141" s="57"/>
      <c r="V13141" s="57"/>
    </row>
    <row r="13142" ht="15" spans="16:22">
      <c r="P13142" s="57"/>
      <c r="Q13142" s="57"/>
      <c r="R13142" s="57"/>
      <c r="S13142" s="57"/>
      <c r="T13142" s="57"/>
      <c r="U13142" s="57"/>
      <c r="V13142" s="57"/>
    </row>
    <row r="13143" ht="15" spans="16:22">
      <c r="P13143" s="57"/>
      <c r="Q13143" s="57"/>
      <c r="R13143" s="57"/>
      <c r="S13143" s="57"/>
      <c r="T13143" s="57"/>
      <c r="U13143" s="57"/>
      <c r="V13143" s="57"/>
    </row>
    <row r="13144" ht="15" spans="16:22">
      <c r="P13144" s="57"/>
      <c r="Q13144" s="57"/>
      <c r="R13144" s="57"/>
      <c r="S13144" s="57"/>
      <c r="T13144" s="57"/>
      <c r="U13144" s="57"/>
      <c r="V13144" s="57"/>
    </row>
    <row r="13145" ht="15" spans="16:22">
      <c r="P13145" s="57"/>
      <c r="Q13145" s="57"/>
      <c r="R13145" s="57"/>
      <c r="S13145" s="57"/>
      <c r="T13145" s="57"/>
      <c r="U13145" s="57"/>
      <c r="V13145" s="57"/>
    </row>
    <row r="13146" ht="15" spans="16:22">
      <c r="P13146" s="57"/>
      <c r="Q13146" s="57"/>
      <c r="R13146" s="57"/>
      <c r="S13146" s="57"/>
      <c r="T13146" s="57"/>
      <c r="U13146" s="57"/>
      <c r="V13146" s="57"/>
    </row>
    <row r="13147" ht="15" spans="16:22">
      <c r="P13147" s="57"/>
      <c r="Q13147" s="57"/>
      <c r="R13147" s="57"/>
      <c r="S13147" s="57"/>
      <c r="T13147" s="57"/>
      <c r="U13147" s="57"/>
      <c r="V13147" s="57"/>
    </row>
    <row r="13148" ht="15" spans="16:22">
      <c r="P13148" s="57"/>
      <c r="Q13148" s="57"/>
      <c r="R13148" s="57"/>
      <c r="S13148" s="57"/>
      <c r="T13148" s="57"/>
      <c r="U13148" s="57"/>
      <c r="V13148" s="57"/>
    </row>
    <row r="13149" ht="15" spans="16:22">
      <c r="P13149" s="57"/>
      <c r="Q13149" s="57"/>
      <c r="R13149" s="57"/>
      <c r="S13149" s="57"/>
      <c r="T13149" s="57"/>
      <c r="U13149" s="57"/>
      <c r="V13149" s="57"/>
    </row>
    <row r="13150" ht="15" spans="16:22">
      <c r="P13150" s="57"/>
      <c r="Q13150" s="57"/>
      <c r="R13150" s="57"/>
      <c r="S13150" s="57"/>
      <c r="T13150" s="57"/>
      <c r="U13150" s="57"/>
      <c r="V13150" s="57"/>
    </row>
    <row r="13151" ht="15" spans="16:22">
      <c r="P13151" s="57"/>
      <c r="Q13151" s="57"/>
      <c r="R13151" s="57"/>
      <c r="S13151" s="57"/>
      <c r="T13151" s="57"/>
      <c r="U13151" s="57"/>
      <c r="V13151" s="57"/>
    </row>
    <row r="13152" ht="15" spans="16:22">
      <c r="P13152" s="57"/>
      <c r="Q13152" s="57"/>
      <c r="R13152" s="57"/>
      <c r="S13152" s="57"/>
      <c r="T13152" s="57"/>
      <c r="U13152" s="57"/>
      <c r="V13152" s="57"/>
    </row>
    <row r="13153" ht="15" spans="16:22">
      <c r="P13153" s="57"/>
      <c r="Q13153" s="57"/>
      <c r="R13153" s="57"/>
      <c r="S13153" s="57"/>
      <c r="T13153" s="57"/>
      <c r="U13153" s="57"/>
      <c r="V13153" s="57"/>
    </row>
    <row r="13154" ht="15" spans="16:22">
      <c r="P13154" s="57"/>
      <c r="Q13154" s="57"/>
      <c r="R13154" s="57"/>
      <c r="S13154" s="57"/>
      <c r="T13154" s="57"/>
      <c r="U13154" s="57"/>
      <c r="V13154" s="57"/>
    </row>
    <row r="13155" ht="15" spans="16:22">
      <c r="P13155" s="57"/>
      <c r="Q13155" s="57"/>
      <c r="R13155" s="57"/>
      <c r="S13155" s="57"/>
      <c r="T13155" s="57"/>
      <c r="U13155" s="57"/>
      <c r="V13155" s="57"/>
    </row>
    <row r="13156" ht="15" spans="16:22">
      <c r="P13156" s="57"/>
      <c r="Q13156" s="57"/>
      <c r="R13156" s="57"/>
      <c r="S13156" s="57"/>
      <c r="T13156" s="57"/>
      <c r="U13156" s="57"/>
      <c r="V13156" s="57"/>
    </row>
    <row r="13157" ht="15" spans="16:22">
      <c r="P13157" s="57"/>
      <c r="Q13157" s="57"/>
      <c r="R13157" s="57"/>
      <c r="S13157" s="57"/>
      <c r="T13157" s="57"/>
      <c r="U13157" s="57"/>
      <c r="V13157" s="57"/>
    </row>
    <row r="13158" ht="15" spans="16:22">
      <c r="P13158" s="57"/>
      <c r="Q13158" s="57"/>
      <c r="R13158" s="57"/>
      <c r="S13158" s="57"/>
      <c r="T13158" s="57"/>
      <c r="U13158" s="57"/>
      <c r="V13158" s="57"/>
    </row>
    <row r="13159" ht="15" spans="16:22">
      <c r="P13159" s="57"/>
      <c r="Q13159" s="57"/>
      <c r="R13159" s="57"/>
      <c r="S13159" s="57"/>
      <c r="T13159" s="57"/>
      <c r="U13159" s="57"/>
      <c r="V13159" s="57"/>
    </row>
    <row r="13160" ht="15" spans="16:22">
      <c r="P13160" s="57"/>
      <c r="Q13160" s="57"/>
      <c r="R13160" s="57"/>
      <c r="S13160" s="57"/>
      <c r="T13160" s="57"/>
      <c r="U13160" s="57"/>
      <c r="V13160" s="57"/>
    </row>
    <row r="13161" ht="15" spans="16:22">
      <c r="P13161" s="57"/>
      <c r="Q13161" s="57"/>
      <c r="R13161" s="57"/>
      <c r="S13161" s="57"/>
      <c r="T13161" s="57"/>
      <c r="U13161" s="57"/>
      <c r="V13161" s="57"/>
    </row>
    <row r="13162" ht="15" spans="16:22">
      <c r="P13162" s="57"/>
      <c r="Q13162" s="57"/>
      <c r="R13162" s="57"/>
      <c r="S13162" s="57"/>
      <c r="T13162" s="57"/>
      <c r="U13162" s="57"/>
      <c r="V13162" s="57"/>
    </row>
    <row r="13163" ht="15" spans="16:22">
      <c r="P13163" s="57"/>
      <c r="Q13163" s="57"/>
      <c r="R13163" s="57"/>
      <c r="S13163" s="57"/>
      <c r="T13163" s="57"/>
      <c r="U13163" s="57"/>
      <c r="V13163" s="57"/>
    </row>
    <row r="13164" ht="15" spans="16:22">
      <c r="P13164" s="57"/>
      <c r="Q13164" s="57"/>
      <c r="R13164" s="57"/>
      <c r="S13164" s="57"/>
      <c r="T13164" s="57"/>
      <c r="U13164" s="57"/>
      <c r="V13164" s="57"/>
    </row>
    <row r="13165" ht="15" spans="16:22">
      <c r="P13165" s="57"/>
      <c r="Q13165" s="57"/>
      <c r="R13165" s="57"/>
      <c r="S13165" s="57"/>
      <c r="T13165" s="57"/>
      <c r="U13165" s="57"/>
      <c r="V13165" s="57"/>
    </row>
    <row r="13166" ht="15" spans="16:22">
      <c r="P13166" s="57"/>
      <c r="Q13166" s="57"/>
      <c r="R13166" s="57"/>
      <c r="S13166" s="57"/>
      <c r="T13166" s="57"/>
      <c r="U13166" s="57"/>
      <c r="V13166" s="57"/>
    </row>
    <row r="13167" ht="15" spans="16:22">
      <c r="P13167" s="57"/>
      <c r="Q13167" s="57"/>
      <c r="R13167" s="57"/>
      <c r="S13167" s="57"/>
      <c r="T13167" s="57"/>
      <c r="U13167" s="57"/>
      <c r="V13167" s="57"/>
    </row>
    <row r="13168" ht="15" spans="16:22">
      <c r="P13168" s="57"/>
      <c r="Q13168" s="57"/>
      <c r="R13168" s="57"/>
      <c r="S13168" s="57"/>
      <c r="T13168" s="57"/>
      <c r="U13168" s="57"/>
      <c r="V13168" s="57"/>
    </row>
    <row r="13169" ht="15" spans="16:22">
      <c r="P13169" s="57"/>
      <c r="Q13169" s="57"/>
      <c r="R13169" s="57"/>
      <c r="S13169" s="57"/>
      <c r="T13169" s="57"/>
      <c r="U13169" s="57"/>
      <c r="V13169" s="57"/>
    </row>
    <row r="13170" ht="15" spans="16:22">
      <c r="P13170" s="57"/>
      <c r="Q13170" s="57"/>
      <c r="R13170" s="57"/>
      <c r="S13170" s="57"/>
      <c r="T13170" s="57"/>
      <c r="U13170" s="57"/>
      <c r="V13170" s="57"/>
    </row>
    <row r="13171" ht="15" spans="16:22">
      <c r="P13171" s="57"/>
      <c r="Q13171" s="57"/>
      <c r="R13171" s="57"/>
      <c r="S13171" s="57"/>
      <c r="T13171" s="57"/>
      <c r="U13171" s="57"/>
      <c r="V13171" s="57"/>
    </row>
    <row r="13172" ht="15" spans="16:22">
      <c r="P13172" s="57"/>
      <c r="Q13172" s="57"/>
      <c r="R13172" s="57"/>
      <c r="S13172" s="57"/>
      <c r="T13172" s="57"/>
      <c r="U13172" s="57"/>
      <c r="V13172" s="57"/>
    </row>
    <row r="13173" ht="15" spans="16:22">
      <c r="P13173" s="57"/>
      <c r="Q13173" s="57"/>
      <c r="R13173" s="57"/>
      <c r="S13173" s="57"/>
      <c r="T13173" s="57"/>
      <c r="U13173" s="57"/>
      <c r="V13173" s="57"/>
    </row>
    <row r="13174" ht="15" spans="16:22">
      <c r="P13174" s="57"/>
      <c r="Q13174" s="57"/>
      <c r="R13174" s="57"/>
      <c r="S13174" s="57"/>
      <c r="T13174" s="57"/>
      <c r="U13174" s="57"/>
      <c r="V13174" s="57"/>
    </row>
    <row r="13175" ht="15" spans="16:22">
      <c r="P13175" s="57"/>
      <c r="Q13175" s="57"/>
      <c r="R13175" s="57"/>
      <c r="S13175" s="57"/>
      <c r="T13175" s="57"/>
      <c r="U13175" s="57"/>
      <c r="V13175" s="57"/>
    </row>
    <row r="13176" ht="15" spans="16:22">
      <c r="P13176" s="57"/>
      <c r="Q13176" s="57"/>
      <c r="R13176" s="57"/>
      <c r="S13176" s="57"/>
      <c r="T13176" s="57"/>
      <c r="U13176" s="57"/>
      <c r="V13176" s="57"/>
    </row>
    <row r="13177" ht="15" spans="16:22">
      <c r="P13177" s="57"/>
      <c r="Q13177" s="57"/>
      <c r="R13177" s="57"/>
      <c r="S13177" s="57"/>
      <c r="T13177" s="57"/>
      <c r="U13177" s="57"/>
      <c r="V13177" s="57"/>
    </row>
    <row r="13178" ht="15" spans="16:22">
      <c r="P13178" s="57"/>
      <c r="Q13178" s="57"/>
      <c r="R13178" s="57"/>
      <c r="S13178" s="57"/>
      <c r="T13178" s="57"/>
      <c r="U13178" s="57"/>
      <c r="V13178" s="57"/>
    </row>
    <row r="13179" ht="15" spans="16:22">
      <c r="P13179" s="57"/>
      <c r="Q13179" s="57"/>
      <c r="R13179" s="57"/>
      <c r="S13179" s="57"/>
      <c r="T13179" s="57"/>
      <c r="U13179" s="57"/>
      <c r="V13179" s="57"/>
    </row>
    <row r="13180" ht="15" spans="16:22">
      <c r="P13180" s="57"/>
      <c r="Q13180" s="57"/>
      <c r="R13180" s="57"/>
      <c r="S13180" s="57"/>
      <c r="T13180" s="57"/>
      <c r="U13180" s="57"/>
      <c r="V13180" s="57"/>
    </row>
    <row r="13181" ht="15" spans="16:22">
      <c r="P13181" s="57"/>
      <c r="Q13181" s="57"/>
      <c r="R13181" s="57"/>
      <c r="S13181" s="57"/>
      <c r="T13181" s="57"/>
      <c r="U13181" s="57"/>
      <c r="V13181" s="57"/>
    </row>
    <row r="13182" ht="15" spans="16:22">
      <c r="P13182" s="57"/>
      <c r="Q13182" s="57"/>
      <c r="R13182" s="57"/>
      <c r="S13182" s="57"/>
      <c r="T13182" s="57"/>
      <c r="U13182" s="57"/>
      <c r="V13182" s="57"/>
    </row>
    <row r="13183" ht="15" spans="16:22">
      <c r="P13183" s="57"/>
      <c r="Q13183" s="57"/>
      <c r="R13183" s="57"/>
      <c r="S13183" s="57"/>
      <c r="T13183" s="57"/>
      <c r="U13183" s="57"/>
      <c r="V13183" s="57"/>
    </row>
    <row r="13184" ht="15" spans="16:22">
      <c r="P13184" s="57"/>
      <c r="Q13184" s="57"/>
      <c r="R13184" s="57"/>
      <c r="S13184" s="57"/>
      <c r="T13184" s="57"/>
      <c r="U13184" s="57"/>
      <c r="V13184" s="57"/>
    </row>
    <row r="13185" ht="15" spans="16:22">
      <c r="P13185" s="57"/>
      <c r="Q13185" s="57"/>
      <c r="R13185" s="57"/>
      <c r="S13185" s="57"/>
      <c r="T13185" s="57"/>
      <c r="U13185" s="57"/>
      <c r="V13185" s="57"/>
    </row>
    <row r="13186" ht="15" spans="16:22">
      <c r="P13186" s="57"/>
      <c r="Q13186" s="57"/>
      <c r="R13186" s="57"/>
      <c r="S13186" s="57"/>
      <c r="T13186" s="57"/>
      <c r="U13186" s="57"/>
      <c r="V13186" s="57"/>
    </row>
    <row r="13187" ht="15" spans="16:22">
      <c r="P13187" s="57"/>
      <c r="Q13187" s="57"/>
      <c r="R13187" s="57"/>
      <c r="S13187" s="57"/>
      <c r="T13187" s="57"/>
      <c r="U13187" s="57"/>
      <c r="V13187" s="57"/>
    </row>
    <row r="13188" ht="15" spans="16:22">
      <c r="P13188" s="57"/>
      <c r="Q13188" s="57"/>
      <c r="R13188" s="57"/>
      <c r="S13188" s="57"/>
      <c r="T13188" s="57"/>
      <c r="U13188" s="57"/>
      <c r="V13188" s="57"/>
    </row>
    <row r="13189" ht="15" spans="16:22">
      <c r="P13189" s="57"/>
      <c r="Q13189" s="57"/>
      <c r="R13189" s="57"/>
      <c r="S13189" s="57"/>
      <c r="T13189" s="57"/>
      <c r="U13189" s="57"/>
      <c r="V13189" s="57"/>
    </row>
    <row r="13190" ht="15" spans="16:22">
      <c r="P13190" s="57"/>
      <c r="Q13190" s="57"/>
      <c r="R13190" s="57"/>
      <c r="S13190" s="57"/>
      <c r="T13190" s="57"/>
      <c r="U13190" s="57"/>
      <c r="V13190" s="57"/>
    </row>
    <row r="13191" ht="15" spans="16:22">
      <c r="P13191" s="57"/>
      <c r="Q13191" s="57"/>
      <c r="R13191" s="57"/>
      <c r="S13191" s="57"/>
      <c r="T13191" s="57"/>
      <c r="U13191" s="57"/>
      <c r="V13191" s="57"/>
    </row>
    <row r="13192" ht="15" spans="16:22">
      <c r="P13192" s="57"/>
      <c r="Q13192" s="57"/>
      <c r="R13192" s="57"/>
      <c r="S13192" s="57"/>
      <c r="T13192" s="57"/>
      <c r="U13192" s="57"/>
      <c r="V13192" s="57"/>
    </row>
    <row r="13193" ht="15" spans="16:22">
      <c r="P13193" s="57"/>
      <c r="Q13193" s="57"/>
      <c r="R13193" s="57"/>
      <c r="S13193" s="57"/>
      <c r="T13193" s="57"/>
      <c r="U13193" s="57"/>
      <c r="V13193" s="57"/>
    </row>
    <row r="13194" ht="15" spans="16:22">
      <c r="P13194" s="57"/>
      <c r="Q13194" s="57"/>
      <c r="R13194" s="57"/>
      <c r="S13194" s="57"/>
      <c r="T13194" s="57"/>
      <c r="U13194" s="57"/>
      <c r="V13194" s="57"/>
    </row>
    <row r="13195" ht="15" spans="16:22">
      <c r="P13195" s="57"/>
      <c r="Q13195" s="57"/>
      <c r="R13195" s="57"/>
      <c r="S13195" s="57"/>
      <c r="T13195" s="57"/>
      <c r="U13195" s="57"/>
      <c r="V13195" s="57"/>
    </row>
    <row r="13196" ht="15" spans="16:22">
      <c r="P13196" s="57"/>
      <c r="Q13196" s="57"/>
      <c r="R13196" s="57"/>
      <c r="S13196" s="57"/>
      <c r="T13196" s="57"/>
      <c r="U13196" s="57"/>
      <c r="V13196" s="57"/>
    </row>
    <row r="13197" ht="15" spans="16:22">
      <c r="P13197" s="57"/>
      <c r="Q13197" s="57"/>
      <c r="R13197" s="57"/>
      <c r="S13197" s="57"/>
      <c r="T13197" s="57"/>
      <c r="U13197" s="57"/>
      <c r="V13197" s="57"/>
    </row>
    <row r="13198" ht="15" spans="16:22">
      <c r="P13198" s="57"/>
      <c r="Q13198" s="57"/>
      <c r="R13198" s="57"/>
      <c r="S13198" s="57"/>
      <c r="T13198" s="57"/>
      <c r="U13198" s="57"/>
      <c r="V13198" s="57"/>
    </row>
    <row r="13199" ht="15" spans="16:22">
      <c r="P13199" s="57"/>
      <c r="Q13199" s="57"/>
      <c r="R13199" s="57"/>
      <c r="S13199" s="57"/>
      <c r="T13199" s="57"/>
      <c r="U13199" s="57"/>
      <c r="V13199" s="57"/>
    </row>
    <row r="13200" ht="15" spans="16:22">
      <c r="P13200" s="57"/>
      <c r="Q13200" s="57"/>
      <c r="R13200" s="57"/>
      <c r="S13200" s="57"/>
      <c r="T13200" s="57"/>
      <c r="U13200" s="57"/>
      <c r="V13200" s="57"/>
    </row>
    <row r="13201" ht="15" spans="16:22">
      <c r="P13201" s="57"/>
      <c r="Q13201" s="57"/>
      <c r="R13201" s="57"/>
      <c r="S13201" s="57"/>
      <c r="T13201" s="57"/>
      <c r="U13201" s="57"/>
      <c r="V13201" s="57"/>
    </row>
    <row r="13202" ht="15" spans="16:22">
      <c r="P13202" s="57"/>
      <c r="Q13202" s="57"/>
      <c r="R13202" s="57"/>
      <c r="S13202" s="57"/>
      <c r="T13202" s="57"/>
      <c r="U13202" s="57"/>
      <c r="V13202" s="57"/>
    </row>
    <row r="13203" ht="15" spans="16:22">
      <c r="P13203" s="57"/>
      <c r="Q13203" s="57"/>
      <c r="R13203" s="57"/>
      <c r="S13203" s="57"/>
      <c r="T13203" s="57"/>
      <c r="U13203" s="57"/>
      <c r="V13203" s="57"/>
    </row>
    <row r="13204" ht="15" spans="16:22">
      <c r="P13204" s="57"/>
      <c r="Q13204" s="57"/>
      <c r="R13204" s="57"/>
      <c r="S13204" s="57"/>
      <c r="T13204" s="57"/>
      <c r="U13204" s="57"/>
      <c r="V13204" s="57"/>
    </row>
    <row r="13205" ht="15" spans="16:22">
      <c r="P13205" s="57"/>
      <c r="Q13205" s="57"/>
      <c r="R13205" s="57"/>
      <c r="S13205" s="57"/>
      <c r="T13205" s="57"/>
      <c r="U13205" s="57"/>
      <c r="V13205" s="57"/>
    </row>
    <row r="13206" ht="15" spans="16:22">
      <c r="P13206" s="57"/>
      <c r="Q13206" s="57"/>
      <c r="R13206" s="57"/>
      <c r="S13206" s="57"/>
      <c r="T13206" s="57"/>
      <c r="U13206" s="57"/>
      <c r="V13206" s="57"/>
    </row>
    <row r="13207" ht="15" spans="16:22">
      <c r="P13207" s="57"/>
      <c r="Q13207" s="57"/>
      <c r="R13207" s="57"/>
      <c r="S13207" s="57"/>
      <c r="T13207" s="57"/>
      <c r="U13207" s="57"/>
      <c r="V13207" s="57"/>
    </row>
    <row r="13208" ht="15" spans="16:22">
      <c r="P13208" s="57"/>
      <c r="Q13208" s="57"/>
      <c r="R13208" s="57"/>
      <c r="S13208" s="57"/>
      <c r="T13208" s="57"/>
      <c r="U13208" s="57"/>
      <c r="V13208" s="57"/>
    </row>
    <row r="13209" ht="15" spans="16:22">
      <c r="P13209" s="57"/>
      <c r="Q13209" s="57"/>
      <c r="R13209" s="57"/>
      <c r="S13209" s="57"/>
      <c r="T13209" s="57"/>
      <c r="U13209" s="57"/>
      <c r="V13209" s="57"/>
    </row>
    <row r="13210" ht="15" spans="16:22">
      <c r="P13210" s="57"/>
      <c r="Q13210" s="57"/>
      <c r="R13210" s="57"/>
      <c r="S13210" s="57"/>
      <c r="T13210" s="57"/>
      <c r="U13210" s="57"/>
      <c r="V13210" s="57"/>
    </row>
    <row r="13211" ht="15" spans="16:22">
      <c r="P13211" s="57"/>
      <c r="Q13211" s="57"/>
      <c r="R13211" s="57"/>
      <c r="S13211" s="57"/>
      <c r="T13211" s="57"/>
      <c r="U13211" s="57"/>
      <c r="V13211" s="57"/>
    </row>
    <row r="13212" ht="15" spans="16:22">
      <c r="P13212" s="57"/>
      <c r="Q13212" s="57"/>
      <c r="R13212" s="57"/>
      <c r="S13212" s="57"/>
      <c r="T13212" s="57"/>
      <c r="U13212" s="57"/>
      <c r="V13212" s="57"/>
    </row>
    <row r="13213" ht="15" spans="16:22">
      <c r="P13213" s="57"/>
      <c r="Q13213" s="57"/>
      <c r="R13213" s="57"/>
      <c r="S13213" s="57"/>
      <c r="T13213" s="57"/>
      <c r="U13213" s="57"/>
      <c r="V13213" s="57"/>
    </row>
    <row r="13214" ht="15" spans="16:22">
      <c r="P13214" s="57"/>
      <c r="Q13214" s="57"/>
      <c r="R13214" s="57"/>
      <c r="S13214" s="57"/>
      <c r="T13214" s="57"/>
      <c r="U13214" s="57"/>
      <c r="V13214" s="57"/>
    </row>
    <row r="13215" ht="15" spans="16:22">
      <c r="P13215" s="57"/>
      <c r="Q13215" s="57"/>
      <c r="R13215" s="57"/>
      <c r="S13215" s="57"/>
      <c r="T13215" s="57"/>
      <c r="U13215" s="57"/>
      <c r="V13215" s="57"/>
    </row>
    <row r="13216" ht="15" spans="16:22">
      <c r="P13216" s="57"/>
      <c r="Q13216" s="57"/>
      <c r="R13216" s="57"/>
      <c r="S13216" s="57"/>
      <c r="T13216" s="57"/>
      <c r="U13216" s="57"/>
      <c r="V13216" s="57"/>
    </row>
    <row r="13217" ht="15" spans="16:22">
      <c r="P13217" s="57"/>
      <c r="Q13217" s="57"/>
      <c r="R13217" s="57"/>
      <c r="S13217" s="57"/>
      <c r="T13217" s="57"/>
      <c r="U13217" s="57"/>
      <c r="V13217" s="57"/>
    </row>
    <row r="13218" ht="15" spans="16:22">
      <c r="P13218" s="57"/>
      <c r="Q13218" s="57"/>
      <c r="R13218" s="57"/>
      <c r="S13218" s="57"/>
      <c r="T13218" s="57"/>
      <c r="U13218" s="57"/>
      <c r="V13218" s="57"/>
    </row>
    <row r="13219" ht="15" spans="16:22">
      <c r="P13219" s="57"/>
      <c r="Q13219" s="57"/>
      <c r="R13219" s="57"/>
      <c r="S13219" s="57"/>
      <c r="T13219" s="57"/>
      <c r="U13219" s="57"/>
      <c r="V13219" s="57"/>
    </row>
    <row r="13220" ht="15" spans="16:22">
      <c r="P13220" s="57"/>
      <c r="Q13220" s="57"/>
      <c r="R13220" s="57"/>
      <c r="S13220" s="57"/>
      <c r="T13220" s="57"/>
      <c r="U13220" s="57"/>
      <c r="V13220" s="57"/>
    </row>
    <row r="13221" ht="15" spans="16:22">
      <c r="P13221" s="57"/>
      <c r="Q13221" s="57"/>
      <c r="R13221" s="57"/>
      <c r="S13221" s="57"/>
      <c r="T13221" s="57"/>
      <c r="U13221" s="57"/>
      <c r="V13221" s="57"/>
    </row>
    <row r="13222" ht="15" spans="16:22">
      <c r="P13222" s="57"/>
      <c r="Q13222" s="57"/>
      <c r="R13222" s="57"/>
      <c r="S13222" s="57"/>
      <c r="T13222" s="57"/>
      <c r="U13222" s="57"/>
      <c r="V13222" s="57"/>
    </row>
    <row r="13223" ht="15" spans="16:22">
      <c r="P13223" s="57"/>
      <c r="Q13223" s="57"/>
      <c r="R13223" s="57"/>
      <c r="S13223" s="57"/>
      <c r="T13223" s="57"/>
      <c r="U13223" s="57"/>
      <c r="V13223" s="57"/>
    </row>
    <row r="13224" ht="15" spans="16:22">
      <c r="P13224" s="57"/>
      <c r="Q13224" s="57"/>
      <c r="R13224" s="57"/>
      <c r="S13224" s="57"/>
      <c r="T13224" s="57"/>
      <c r="U13224" s="57"/>
      <c r="V13224" s="57"/>
    </row>
    <row r="13225" ht="15" spans="16:22">
      <c r="P13225" s="57"/>
      <c r="Q13225" s="57"/>
      <c r="R13225" s="57"/>
      <c r="S13225" s="57"/>
      <c r="T13225" s="57"/>
      <c r="U13225" s="57"/>
      <c r="V13225" s="57"/>
    </row>
    <row r="13226" ht="15" spans="16:22">
      <c r="P13226" s="57"/>
      <c r="Q13226" s="57"/>
      <c r="R13226" s="57"/>
      <c r="S13226" s="57"/>
      <c r="T13226" s="57"/>
      <c r="U13226" s="57"/>
      <c r="V13226" s="57"/>
    </row>
    <row r="13227" ht="15" spans="16:22">
      <c r="P13227" s="57"/>
      <c r="Q13227" s="57"/>
      <c r="R13227" s="57"/>
      <c r="S13227" s="57"/>
      <c r="T13227" s="57"/>
      <c r="U13227" s="57"/>
      <c r="V13227" s="57"/>
    </row>
    <row r="13228" ht="15" spans="16:22">
      <c r="P13228" s="57"/>
      <c r="Q13228" s="57"/>
      <c r="R13228" s="57"/>
      <c r="S13228" s="57"/>
      <c r="T13228" s="57"/>
      <c r="U13228" s="57"/>
      <c r="V13228" s="57"/>
    </row>
    <row r="13229" ht="15" spans="16:22">
      <c r="P13229" s="57"/>
      <c r="Q13229" s="57"/>
      <c r="R13229" s="57"/>
      <c r="S13229" s="57"/>
      <c r="T13229" s="57"/>
      <c r="U13229" s="57"/>
      <c r="V13229" s="57"/>
    </row>
    <row r="13230" ht="15" spans="16:22">
      <c r="P13230" s="57"/>
      <c r="Q13230" s="57"/>
      <c r="R13230" s="57"/>
      <c r="S13230" s="57"/>
      <c r="T13230" s="57"/>
      <c r="U13230" s="57"/>
      <c r="V13230" s="57"/>
    </row>
    <row r="13231" ht="15" spans="16:22">
      <c r="P13231" s="57"/>
      <c r="Q13231" s="57"/>
      <c r="R13231" s="57"/>
      <c r="S13231" s="57"/>
      <c r="T13231" s="57"/>
      <c r="U13231" s="57"/>
      <c r="V13231" s="57"/>
    </row>
    <row r="13232" ht="15" spans="16:22">
      <c r="P13232" s="57"/>
      <c r="Q13232" s="57"/>
      <c r="R13232" s="57"/>
      <c r="S13232" s="57"/>
      <c r="T13232" s="57"/>
      <c r="U13232" s="57"/>
      <c r="V13232" s="57"/>
    </row>
    <row r="13233" ht="15" spans="16:22">
      <c r="P13233" s="57"/>
      <c r="Q13233" s="57"/>
      <c r="R13233" s="57"/>
      <c r="S13233" s="57"/>
      <c r="T13233" s="57"/>
      <c r="U13233" s="57"/>
      <c r="V13233" s="57"/>
    </row>
    <row r="13234" ht="15" spans="16:22">
      <c r="P13234" s="57"/>
      <c r="Q13234" s="57"/>
      <c r="R13234" s="57"/>
      <c r="S13234" s="57"/>
      <c r="T13234" s="57"/>
      <c r="U13234" s="57"/>
      <c r="V13234" s="57"/>
    </row>
    <row r="13235" ht="15" spans="16:22">
      <c r="P13235" s="57"/>
      <c r="Q13235" s="57"/>
      <c r="R13235" s="57"/>
      <c r="S13235" s="57"/>
      <c r="T13235" s="57"/>
      <c r="U13235" s="57"/>
      <c r="V13235" s="57"/>
    </row>
    <row r="13236" ht="15" spans="16:22">
      <c r="P13236" s="57"/>
      <c r="Q13236" s="57"/>
      <c r="R13236" s="57"/>
      <c r="S13236" s="57"/>
      <c r="T13236" s="57"/>
      <c r="U13236" s="57"/>
      <c r="V13236" s="57"/>
    </row>
    <row r="13237" ht="15" spans="16:22">
      <c r="P13237" s="57"/>
      <c r="Q13237" s="57"/>
      <c r="R13237" s="57"/>
      <c r="S13237" s="57"/>
      <c r="T13237" s="57"/>
      <c r="U13237" s="57"/>
      <c r="V13237" s="57"/>
    </row>
    <row r="13238" ht="15" spans="16:22">
      <c r="P13238" s="57"/>
      <c r="Q13238" s="57"/>
      <c r="R13238" s="57"/>
      <c r="S13238" s="57"/>
      <c r="T13238" s="57"/>
      <c r="U13238" s="57"/>
      <c r="V13238" s="57"/>
    </row>
    <row r="13239" ht="15" spans="16:22">
      <c r="P13239" s="57"/>
      <c r="Q13239" s="57"/>
      <c r="R13239" s="57"/>
      <c r="S13239" s="57"/>
      <c r="T13239" s="57"/>
      <c r="U13239" s="57"/>
      <c r="V13239" s="57"/>
    </row>
    <row r="13240" ht="15" spans="16:22">
      <c r="P13240" s="57"/>
      <c r="Q13240" s="57"/>
      <c r="R13240" s="57"/>
      <c r="S13240" s="57"/>
      <c r="T13240" s="57"/>
      <c r="U13240" s="57"/>
      <c r="V13240" s="57"/>
    </row>
    <row r="13241" ht="15" spans="16:22">
      <c r="P13241" s="57"/>
      <c r="Q13241" s="57"/>
      <c r="R13241" s="57"/>
      <c r="S13241" s="57"/>
      <c r="T13241" s="57"/>
      <c r="U13241" s="57"/>
      <c r="V13241" s="57"/>
    </row>
    <row r="13242" ht="15" spans="16:22">
      <c r="P13242" s="57"/>
      <c r="Q13242" s="57"/>
      <c r="R13242" s="57"/>
      <c r="S13242" s="57"/>
      <c r="T13242" s="57"/>
      <c r="U13242" s="57"/>
      <c r="V13242" s="57"/>
    </row>
    <row r="13243" ht="15" spans="16:22">
      <c r="P13243" s="57"/>
      <c r="Q13243" s="57"/>
      <c r="R13243" s="57"/>
      <c r="S13243" s="57"/>
      <c r="T13243" s="57"/>
      <c r="U13243" s="57"/>
      <c r="V13243" s="57"/>
    </row>
    <row r="13244" ht="15" spans="16:22">
      <c r="P13244" s="57"/>
      <c r="Q13244" s="57"/>
      <c r="R13244" s="57"/>
      <c r="S13244" s="57"/>
      <c r="T13244" s="57"/>
      <c r="U13244" s="57"/>
      <c r="V13244" s="57"/>
    </row>
    <row r="13245" ht="15" spans="16:22">
      <c r="P13245" s="57"/>
      <c r="Q13245" s="57"/>
      <c r="R13245" s="57"/>
      <c r="S13245" s="57"/>
      <c r="T13245" s="57"/>
      <c r="U13245" s="57"/>
      <c r="V13245" s="57"/>
    </row>
    <row r="13246" ht="15" spans="16:22">
      <c r="P13246" s="57"/>
      <c r="Q13246" s="57"/>
      <c r="R13246" s="57"/>
      <c r="S13246" s="57"/>
      <c r="T13246" s="57"/>
      <c r="U13246" s="57"/>
      <c r="V13246" s="57"/>
    </row>
    <row r="13247" ht="15" spans="16:22">
      <c r="P13247" s="57"/>
      <c r="Q13247" s="57"/>
      <c r="R13247" s="57"/>
      <c r="S13247" s="57"/>
      <c r="T13247" s="57"/>
      <c r="U13247" s="57"/>
      <c r="V13247" s="57"/>
    </row>
    <row r="13248" ht="15" spans="16:22">
      <c r="P13248" s="57"/>
      <c r="Q13248" s="57"/>
      <c r="R13248" s="57"/>
      <c r="S13248" s="57"/>
      <c r="T13248" s="57"/>
      <c r="U13248" s="57"/>
      <c r="V13248" s="57"/>
    </row>
    <row r="13249" ht="15" spans="16:22">
      <c r="P13249" s="57"/>
      <c r="Q13249" s="57"/>
      <c r="R13249" s="57"/>
      <c r="S13249" s="57"/>
      <c r="T13249" s="57"/>
      <c r="U13249" s="57"/>
      <c r="V13249" s="57"/>
    </row>
    <row r="13250" ht="15" spans="16:22">
      <c r="P13250" s="57"/>
      <c r="Q13250" s="57"/>
      <c r="R13250" s="57"/>
      <c r="S13250" s="57"/>
      <c r="T13250" s="57"/>
      <c r="U13250" s="57"/>
      <c r="V13250" s="57"/>
    </row>
    <row r="13251" ht="15" spans="16:22">
      <c r="P13251" s="57"/>
      <c r="Q13251" s="57"/>
      <c r="R13251" s="57"/>
      <c r="S13251" s="57"/>
      <c r="T13251" s="57"/>
      <c r="U13251" s="57"/>
      <c r="V13251" s="57"/>
    </row>
    <row r="13252" ht="15" spans="16:22">
      <c r="P13252" s="57"/>
      <c r="Q13252" s="57"/>
      <c r="R13252" s="57"/>
      <c r="S13252" s="57"/>
      <c r="T13252" s="57"/>
      <c r="U13252" s="57"/>
      <c r="V13252" s="57"/>
    </row>
    <row r="13253" ht="15" spans="16:22">
      <c r="P13253" s="57"/>
      <c r="Q13253" s="57"/>
      <c r="R13253" s="57"/>
      <c r="S13253" s="57"/>
      <c r="T13253" s="57"/>
      <c r="U13253" s="57"/>
      <c r="V13253" s="57"/>
    </row>
    <row r="13254" ht="15" spans="16:22">
      <c r="P13254" s="57"/>
      <c r="Q13254" s="57"/>
      <c r="R13254" s="57"/>
      <c r="S13254" s="57"/>
      <c r="T13254" s="57"/>
      <c r="U13254" s="57"/>
      <c r="V13254" s="57"/>
    </row>
    <row r="13255" ht="15" spans="16:22">
      <c r="P13255" s="57"/>
      <c r="Q13255" s="57"/>
      <c r="R13255" s="57"/>
      <c r="S13255" s="57"/>
      <c r="T13255" s="57"/>
      <c r="U13255" s="57"/>
      <c r="V13255" s="57"/>
    </row>
    <row r="13256" ht="15" spans="16:22">
      <c r="P13256" s="57"/>
      <c r="Q13256" s="57"/>
      <c r="R13256" s="57"/>
      <c r="S13256" s="57"/>
      <c r="T13256" s="57"/>
      <c r="U13256" s="57"/>
      <c r="V13256" s="57"/>
    </row>
    <row r="13257" ht="15" spans="16:22">
      <c r="P13257" s="57"/>
      <c r="Q13257" s="57"/>
      <c r="R13257" s="57"/>
      <c r="S13257" s="57"/>
      <c r="T13257" s="57"/>
      <c r="U13257" s="57"/>
      <c r="V13257" s="57"/>
    </row>
    <row r="13258" ht="15" spans="16:22">
      <c r="P13258" s="57"/>
      <c r="Q13258" s="57"/>
      <c r="R13258" s="57"/>
      <c r="S13258" s="57"/>
      <c r="T13258" s="57"/>
      <c r="U13258" s="57"/>
      <c r="V13258" s="57"/>
    </row>
    <row r="13259" ht="15" spans="16:22">
      <c r="P13259" s="57"/>
      <c r="Q13259" s="57"/>
      <c r="R13259" s="57"/>
      <c r="S13259" s="57"/>
      <c r="T13259" s="57"/>
      <c r="U13259" s="57"/>
      <c r="V13259" s="57"/>
    </row>
    <row r="13260" ht="15" spans="16:22">
      <c r="P13260" s="57"/>
      <c r="Q13260" s="57"/>
      <c r="R13260" s="57"/>
      <c r="S13260" s="57"/>
      <c r="T13260" s="57"/>
      <c r="U13260" s="57"/>
      <c r="V13260" s="57"/>
    </row>
    <row r="13261" ht="15" spans="16:22">
      <c r="P13261" s="57"/>
      <c r="Q13261" s="57"/>
      <c r="R13261" s="57"/>
      <c r="S13261" s="57"/>
      <c r="T13261" s="57"/>
      <c r="U13261" s="57"/>
      <c r="V13261" s="57"/>
    </row>
    <row r="13262" ht="15" spans="16:22">
      <c r="P13262" s="57"/>
      <c r="Q13262" s="57"/>
      <c r="R13262" s="57"/>
      <c r="S13262" s="57"/>
      <c r="T13262" s="57"/>
      <c r="U13262" s="57"/>
      <c r="V13262" s="57"/>
    </row>
    <row r="13263" ht="15" spans="16:22">
      <c r="P13263" s="57"/>
      <c r="Q13263" s="57"/>
      <c r="R13263" s="57"/>
      <c r="S13263" s="57"/>
      <c r="T13263" s="57"/>
      <c r="U13263" s="57"/>
      <c r="V13263" s="57"/>
    </row>
    <row r="13264" ht="15" spans="16:22">
      <c r="P13264" s="57"/>
      <c r="Q13264" s="57"/>
      <c r="R13264" s="57"/>
      <c r="S13264" s="57"/>
      <c r="T13264" s="57"/>
      <c r="U13264" s="57"/>
      <c r="V13264" s="57"/>
    </row>
    <row r="13265" ht="15" spans="16:22">
      <c r="P13265" s="57"/>
      <c r="Q13265" s="57"/>
      <c r="R13265" s="57"/>
      <c r="S13265" s="57"/>
      <c r="T13265" s="57"/>
      <c r="U13265" s="57"/>
      <c r="V13265" s="57"/>
    </row>
    <row r="13266" ht="15" spans="16:22">
      <c r="P13266" s="57"/>
      <c r="Q13266" s="57"/>
      <c r="R13266" s="57"/>
      <c r="S13266" s="57"/>
      <c r="T13266" s="57"/>
      <c r="U13266" s="57"/>
      <c r="V13266" s="57"/>
    </row>
    <row r="13267" ht="15" spans="16:22">
      <c r="P13267" s="57"/>
      <c r="Q13267" s="57"/>
      <c r="R13267" s="57"/>
      <c r="S13267" s="57"/>
      <c r="T13267" s="57"/>
      <c r="U13267" s="57"/>
      <c r="V13267" s="57"/>
    </row>
    <row r="13268" ht="15" spans="16:22">
      <c r="P13268" s="57"/>
      <c r="Q13268" s="57"/>
      <c r="R13268" s="57"/>
      <c r="S13268" s="57"/>
      <c r="T13268" s="57"/>
      <c r="U13268" s="57"/>
      <c r="V13268" s="57"/>
    </row>
    <row r="13269" ht="15" spans="16:22">
      <c r="P13269" s="57"/>
      <c r="Q13269" s="57"/>
      <c r="R13269" s="57"/>
      <c r="S13269" s="57"/>
      <c r="T13269" s="57"/>
      <c r="U13269" s="57"/>
      <c r="V13269" s="57"/>
    </row>
    <row r="13270" ht="15" spans="16:22">
      <c r="P13270" s="57"/>
      <c r="Q13270" s="57"/>
      <c r="R13270" s="57"/>
      <c r="S13270" s="57"/>
      <c r="T13270" s="57"/>
      <c r="U13270" s="57"/>
      <c r="V13270" s="57"/>
    </row>
    <row r="13271" ht="15" spans="16:22">
      <c r="P13271" s="57"/>
      <c r="Q13271" s="57"/>
      <c r="R13271" s="57"/>
      <c r="S13271" s="57"/>
      <c r="T13271" s="57"/>
      <c r="U13271" s="57"/>
      <c r="V13271" s="57"/>
    </row>
    <row r="13272" ht="15" spans="16:22">
      <c r="P13272" s="57"/>
      <c r="Q13272" s="57"/>
      <c r="R13272" s="57"/>
      <c r="S13272" s="57"/>
      <c r="T13272" s="57"/>
      <c r="U13272" s="57"/>
      <c r="V13272" s="57"/>
    </row>
    <row r="13273" ht="15" spans="16:22">
      <c r="P13273" s="57"/>
      <c r="Q13273" s="57"/>
      <c r="R13273" s="57"/>
      <c r="S13273" s="57"/>
      <c r="T13273" s="57"/>
      <c r="U13273" s="57"/>
      <c r="V13273" s="57"/>
    </row>
    <row r="13274" ht="15" spans="16:22">
      <c r="P13274" s="57"/>
      <c r="Q13274" s="57"/>
      <c r="R13274" s="57"/>
      <c r="S13274" s="57"/>
      <c r="T13274" s="57"/>
      <c r="U13274" s="57"/>
      <c r="V13274" s="57"/>
    </row>
    <row r="13275" ht="15" spans="16:22">
      <c r="P13275" s="57"/>
      <c r="Q13275" s="57"/>
      <c r="R13275" s="57"/>
      <c r="S13275" s="57"/>
      <c r="T13275" s="57"/>
      <c r="U13275" s="57"/>
      <c r="V13275" s="57"/>
    </row>
    <row r="13276" ht="15" spans="16:22">
      <c r="P13276" s="57"/>
      <c r="Q13276" s="57"/>
      <c r="R13276" s="57"/>
      <c r="S13276" s="57"/>
      <c r="T13276" s="57"/>
      <c r="U13276" s="57"/>
      <c r="V13276" s="57"/>
    </row>
    <row r="13277" ht="15" spans="16:22">
      <c r="P13277" s="57"/>
      <c r="Q13277" s="57"/>
      <c r="R13277" s="57"/>
      <c r="S13277" s="57"/>
      <c r="T13277" s="57"/>
      <c r="U13277" s="57"/>
      <c r="V13277" s="57"/>
    </row>
    <row r="13278" ht="15" spans="16:22">
      <c r="P13278" s="57"/>
      <c r="Q13278" s="57"/>
      <c r="R13278" s="57"/>
      <c r="S13278" s="57"/>
      <c r="T13278" s="57"/>
      <c r="U13278" s="57"/>
      <c r="V13278" s="57"/>
    </row>
    <row r="13279" ht="15" spans="16:22">
      <c r="P13279" s="57"/>
      <c r="Q13279" s="57"/>
      <c r="R13279" s="57"/>
      <c r="S13279" s="57"/>
      <c r="T13279" s="57"/>
      <c r="U13279" s="57"/>
      <c r="V13279" s="57"/>
    </row>
    <row r="13280" ht="15" spans="16:22">
      <c r="P13280" s="57"/>
      <c r="Q13280" s="57"/>
      <c r="R13280" s="57"/>
      <c r="S13280" s="57"/>
      <c r="T13280" s="57"/>
      <c r="U13280" s="57"/>
      <c r="V13280" s="57"/>
    </row>
    <row r="13281" ht="15" spans="16:22">
      <c r="P13281" s="57"/>
      <c r="Q13281" s="57"/>
      <c r="R13281" s="57"/>
      <c r="S13281" s="57"/>
      <c r="T13281" s="57"/>
      <c r="U13281" s="57"/>
      <c r="V13281" s="57"/>
    </row>
    <row r="13282" ht="15" spans="16:22">
      <c r="P13282" s="57"/>
      <c r="Q13282" s="57"/>
      <c r="R13282" s="57"/>
      <c r="S13282" s="57"/>
      <c r="T13282" s="57"/>
      <c r="U13282" s="57"/>
      <c r="V13282" s="57"/>
    </row>
    <row r="13283" ht="15" spans="16:22">
      <c r="P13283" s="57"/>
      <c r="Q13283" s="57"/>
      <c r="R13283" s="57"/>
      <c r="S13283" s="57"/>
      <c r="T13283" s="57"/>
      <c r="U13283" s="57"/>
      <c r="V13283" s="57"/>
    </row>
    <row r="13284" ht="15" spans="16:22">
      <c r="P13284" s="57"/>
      <c r="Q13284" s="57"/>
      <c r="R13284" s="57"/>
      <c r="S13284" s="57"/>
      <c r="T13284" s="57"/>
      <c r="U13284" s="57"/>
      <c r="V13284" s="57"/>
    </row>
    <row r="13285" ht="15" spans="16:22">
      <c r="P13285" s="57"/>
      <c r="Q13285" s="57"/>
      <c r="R13285" s="57"/>
      <c r="S13285" s="57"/>
      <c r="T13285" s="57"/>
      <c r="U13285" s="57"/>
      <c r="V13285" s="57"/>
    </row>
    <row r="13286" ht="15" spans="16:22">
      <c r="P13286" s="57"/>
      <c r="Q13286" s="57"/>
      <c r="R13286" s="57"/>
      <c r="S13286" s="57"/>
      <c r="T13286" s="57"/>
      <c r="U13286" s="57"/>
      <c r="V13286" s="57"/>
    </row>
    <row r="13287" ht="15" spans="16:22">
      <c r="P13287" s="57"/>
      <c r="Q13287" s="57"/>
      <c r="R13287" s="57"/>
      <c r="S13287" s="57"/>
      <c r="T13287" s="57"/>
      <c r="U13287" s="57"/>
      <c r="V13287" s="57"/>
    </row>
    <row r="13288" ht="15" spans="16:22">
      <c r="P13288" s="57"/>
      <c r="Q13288" s="57"/>
      <c r="R13288" s="57"/>
      <c r="S13288" s="57"/>
      <c r="T13288" s="57"/>
      <c r="U13288" s="57"/>
      <c r="V13288" s="57"/>
    </row>
    <row r="13289" ht="15" spans="16:22">
      <c r="P13289" s="57"/>
      <c r="Q13289" s="57"/>
      <c r="R13289" s="57"/>
      <c r="S13289" s="57"/>
      <c r="T13289" s="57"/>
      <c r="U13289" s="57"/>
      <c r="V13289" s="57"/>
    </row>
    <row r="13290" ht="15" spans="16:22">
      <c r="P13290" s="57"/>
      <c r="Q13290" s="57"/>
      <c r="R13290" s="57"/>
      <c r="S13290" s="57"/>
      <c r="T13290" s="57"/>
      <c r="U13290" s="57"/>
      <c r="V13290" s="57"/>
    </row>
    <row r="13291" ht="15" spans="16:22">
      <c r="P13291" s="57"/>
      <c r="Q13291" s="57"/>
      <c r="R13291" s="57"/>
      <c r="S13291" s="57"/>
      <c r="T13291" s="57"/>
      <c r="U13291" s="57"/>
      <c r="V13291" s="57"/>
    </row>
    <row r="13292" ht="15" spans="16:22">
      <c r="P13292" s="57"/>
      <c r="Q13292" s="57"/>
      <c r="R13292" s="57"/>
      <c r="S13292" s="57"/>
      <c r="T13292" s="57"/>
      <c r="U13292" s="57"/>
      <c r="V13292" s="57"/>
    </row>
    <row r="13293" ht="15" spans="16:22">
      <c r="P13293" s="57"/>
      <c r="Q13293" s="57"/>
      <c r="R13293" s="57"/>
      <c r="S13293" s="57"/>
      <c r="T13293" s="57"/>
      <c r="U13293" s="57"/>
      <c r="V13293" s="57"/>
    </row>
    <row r="13294" ht="15" spans="16:22">
      <c r="P13294" s="57"/>
      <c r="Q13294" s="57"/>
      <c r="R13294" s="57"/>
      <c r="S13294" s="57"/>
      <c r="T13294" s="57"/>
      <c r="U13294" s="57"/>
      <c r="V13294" s="57"/>
    </row>
    <row r="13295" ht="15" spans="16:22">
      <c r="P13295" s="57"/>
      <c r="Q13295" s="57"/>
      <c r="R13295" s="57"/>
      <c r="S13295" s="57"/>
      <c r="T13295" s="57"/>
      <c r="U13295" s="57"/>
      <c r="V13295" s="57"/>
    </row>
    <row r="13296" ht="15" spans="16:22">
      <c r="P13296" s="57"/>
      <c r="Q13296" s="57"/>
      <c r="R13296" s="57"/>
      <c r="S13296" s="57"/>
      <c r="T13296" s="57"/>
      <c r="U13296" s="57"/>
      <c r="V13296" s="57"/>
    </row>
    <row r="13297" ht="15" spans="16:22">
      <c r="P13297" s="57"/>
      <c r="Q13297" s="57"/>
      <c r="R13297" s="57"/>
      <c r="S13297" s="57"/>
      <c r="T13297" s="57"/>
      <c r="U13297" s="57"/>
      <c r="V13297" s="57"/>
    </row>
    <row r="13298" ht="15" spans="16:22">
      <c r="P13298" s="57"/>
      <c r="Q13298" s="57"/>
      <c r="R13298" s="57"/>
      <c r="S13298" s="57"/>
      <c r="T13298" s="57"/>
      <c r="U13298" s="57"/>
      <c r="V13298" s="57"/>
    </row>
    <row r="13299" ht="15" spans="16:22">
      <c r="P13299" s="57"/>
      <c r="Q13299" s="57"/>
      <c r="R13299" s="57"/>
      <c r="S13299" s="57"/>
      <c r="T13299" s="57"/>
      <c r="U13299" s="57"/>
      <c r="V13299" s="57"/>
    </row>
    <row r="13300" ht="15" spans="16:22">
      <c r="P13300" s="57"/>
      <c r="Q13300" s="57"/>
      <c r="R13300" s="57"/>
      <c r="S13300" s="57"/>
      <c r="T13300" s="57"/>
      <c r="U13300" s="57"/>
      <c r="V13300" s="57"/>
    </row>
    <row r="13301" ht="15" spans="16:22">
      <c r="P13301" s="57"/>
      <c r="Q13301" s="57"/>
      <c r="R13301" s="57"/>
      <c r="S13301" s="57"/>
      <c r="T13301" s="57"/>
      <c r="U13301" s="57"/>
      <c r="V13301" s="57"/>
    </row>
    <row r="13302" ht="15" spans="16:22">
      <c r="P13302" s="57"/>
      <c r="Q13302" s="57"/>
      <c r="R13302" s="57"/>
      <c r="S13302" s="57"/>
      <c r="T13302" s="57"/>
      <c r="U13302" s="57"/>
      <c r="V13302" s="57"/>
    </row>
    <row r="13303" ht="15" spans="16:22">
      <c r="P13303" s="57"/>
      <c r="Q13303" s="57"/>
      <c r="R13303" s="57"/>
      <c r="S13303" s="57"/>
      <c r="T13303" s="57"/>
      <c r="U13303" s="57"/>
      <c r="V13303" s="57"/>
    </row>
    <row r="13304" ht="15" spans="16:22">
      <c r="P13304" s="57"/>
      <c r="Q13304" s="57"/>
      <c r="R13304" s="57"/>
      <c r="S13304" s="57"/>
      <c r="T13304" s="57"/>
      <c r="U13304" s="57"/>
      <c r="V13304" s="57"/>
    </row>
    <row r="13305" ht="15" spans="16:22">
      <c r="P13305" s="57"/>
      <c r="Q13305" s="57"/>
      <c r="R13305" s="57"/>
      <c r="S13305" s="57"/>
      <c r="T13305" s="57"/>
      <c r="U13305" s="57"/>
      <c r="V13305" s="57"/>
    </row>
    <row r="13306" ht="15" spans="16:22">
      <c r="P13306" s="57"/>
      <c r="Q13306" s="57"/>
      <c r="R13306" s="57"/>
      <c r="S13306" s="57"/>
      <c r="T13306" s="57"/>
      <c r="U13306" s="57"/>
      <c r="V13306" s="57"/>
    </row>
    <row r="13307" ht="15" spans="16:22">
      <c r="P13307" s="57"/>
      <c r="Q13307" s="57"/>
      <c r="R13307" s="57"/>
      <c r="S13307" s="57"/>
      <c r="T13307" s="57"/>
      <c r="U13307" s="57"/>
      <c r="V13307" s="57"/>
    </row>
    <row r="13308" ht="15" spans="16:22">
      <c r="P13308" s="57"/>
      <c r="Q13308" s="57"/>
      <c r="R13308" s="57"/>
      <c r="S13308" s="57"/>
      <c r="T13308" s="57"/>
      <c r="U13308" s="57"/>
      <c r="V13308" s="57"/>
    </row>
    <row r="13309" ht="15" spans="16:22">
      <c r="P13309" s="57"/>
      <c r="Q13309" s="57"/>
      <c r="R13309" s="57"/>
      <c r="S13309" s="57"/>
      <c r="T13309" s="57"/>
      <c r="U13309" s="57"/>
      <c r="V13309" s="57"/>
    </row>
    <row r="13310" ht="15" spans="16:22">
      <c r="P13310" s="57"/>
      <c r="Q13310" s="57"/>
      <c r="R13310" s="57"/>
      <c r="S13310" s="57"/>
      <c r="T13310" s="57"/>
      <c r="U13310" s="57"/>
      <c r="V13310" s="57"/>
    </row>
    <row r="13311" ht="15" spans="16:22">
      <c r="P13311" s="57"/>
      <c r="Q13311" s="57"/>
      <c r="R13311" s="57"/>
      <c r="S13311" s="57"/>
      <c r="T13311" s="57"/>
      <c r="U13311" s="57"/>
      <c r="V13311" s="57"/>
    </row>
    <row r="13312" ht="15" spans="16:22">
      <c r="P13312" s="57"/>
      <c r="Q13312" s="57"/>
      <c r="R13312" s="57"/>
      <c r="S13312" s="57"/>
      <c r="T13312" s="57"/>
      <c r="U13312" s="57"/>
      <c r="V13312" s="57"/>
    </row>
    <row r="13313" ht="15" spans="16:22">
      <c r="P13313" s="57"/>
      <c r="Q13313" s="57"/>
      <c r="R13313" s="57"/>
      <c r="S13313" s="57"/>
      <c r="T13313" s="57"/>
      <c r="U13313" s="57"/>
      <c r="V13313" s="57"/>
    </row>
    <row r="13314" ht="15" spans="16:22">
      <c r="P13314" s="57"/>
      <c r="Q13314" s="57"/>
      <c r="R13314" s="57"/>
      <c r="S13314" s="57"/>
      <c r="T13314" s="57"/>
      <c r="U13314" s="57"/>
      <c r="V13314" s="57"/>
    </row>
    <row r="13315" ht="15" spans="16:22">
      <c r="P13315" s="57"/>
      <c r="Q13315" s="57"/>
      <c r="R13315" s="57"/>
      <c r="S13315" s="57"/>
      <c r="T13315" s="57"/>
      <c r="U13315" s="57"/>
      <c r="V13315" s="57"/>
    </row>
    <row r="13316" ht="15" spans="16:22">
      <c r="P13316" s="57"/>
      <c r="Q13316" s="57"/>
      <c r="R13316" s="57"/>
      <c r="S13316" s="57"/>
      <c r="T13316" s="57"/>
      <c r="U13316" s="57"/>
      <c r="V13316" s="57"/>
    </row>
    <row r="13317" ht="15" spans="16:22">
      <c r="P13317" s="57"/>
      <c r="Q13317" s="57"/>
      <c r="R13317" s="57"/>
      <c r="S13317" s="57"/>
      <c r="T13317" s="57"/>
      <c r="U13317" s="57"/>
      <c r="V13317" s="57"/>
    </row>
    <row r="13318" ht="15" spans="16:22">
      <c r="P13318" s="57"/>
      <c r="Q13318" s="57"/>
      <c r="R13318" s="57"/>
      <c r="S13318" s="57"/>
      <c r="T13318" s="57"/>
      <c r="U13318" s="57"/>
      <c r="V13318" s="57"/>
    </row>
    <row r="13319" ht="15" spans="16:22">
      <c r="P13319" s="57"/>
      <c r="Q13319" s="57"/>
      <c r="R13319" s="57"/>
      <c r="S13319" s="57"/>
      <c r="T13319" s="57"/>
      <c r="U13319" s="57"/>
      <c r="V13319" s="57"/>
    </row>
    <row r="13320" ht="15" spans="16:22">
      <c r="P13320" s="57"/>
      <c r="Q13320" s="57"/>
      <c r="R13320" s="57"/>
      <c r="S13320" s="57"/>
      <c r="T13320" s="57"/>
      <c r="U13320" s="57"/>
      <c r="V13320" s="57"/>
    </row>
    <row r="13321" ht="15" spans="16:22">
      <c r="P13321" s="57"/>
      <c r="Q13321" s="57"/>
      <c r="R13321" s="57"/>
      <c r="S13321" s="57"/>
      <c r="T13321" s="57"/>
      <c r="U13321" s="57"/>
      <c r="V13321" s="57"/>
    </row>
    <row r="13322" ht="15" spans="16:22">
      <c r="P13322" s="57"/>
      <c r="Q13322" s="57"/>
      <c r="R13322" s="57"/>
      <c r="S13322" s="57"/>
      <c r="T13322" s="57"/>
      <c r="U13322" s="57"/>
      <c r="V13322" s="57"/>
    </row>
    <row r="13323" ht="15" spans="16:22">
      <c r="P13323" s="57"/>
      <c r="Q13323" s="57"/>
      <c r="R13323" s="57"/>
      <c r="S13323" s="57"/>
      <c r="T13323" s="57"/>
      <c r="U13323" s="57"/>
      <c r="V13323" s="57"/>
    </row>
    <row r="13324" ht="15" spans="16:22">
      <c r="P13324" s="57"/>
      <c r="Q13324" s="57"/>
      <c r="R13324" s="57"/>
      <c r="S13324" s="57"/>
      <c r="T13324" s="57"/>
      <c r="U13324" s="57"/>
      <c r="V13324" s="57"/>
    </row>
    <row r="13325" ht="15" spans="16:22">
      <c r="P13325" s="57"/>
      <c r="Q13325" s="57"/>
      <c r="R13325" s="57"/>
      <c r="S13325" s="57"/>
      <c r="T13325" s="57"/>
      <c r="U13325" s="57"/>
      <c r="V13325" s="57"/>
    </row>
    <row r="13326" ht="15" spans="16:22">
      <c r="P13326" s="57"/>
      <c r="Q13326" s="57"/>
      <c r="R13326" s="57"/>
      <c r="S13326" s="57"/>
      <c r="T13326" s="57"/>
      <c r="U13326" s="57"/>
      <c r="V13326" s="57"/>
    </row>
    <row r="13327" ht="15" spans="16:22">
      <c r="P13327" s="57"/>
      <c r="Q13327" s="57"/>
      <c r="R13327" s="57"/>
      <c r="S13327" s="57"/>
      <c r="T13327" s="57"/>
      <c r="U13327" s="57"/>
      <c r="V13327" s="57"/>
    </row>
    <row r="13328" ht="15" spans="16:22">
      <c r="P13328" s="57"/>
      <c r="Q13328" s="57"/>
      <c r="R13328" s="57"/>
      <c r="S13328" s="57"/>
      <c r="T13328" s="57"/>
      <c r="U13328" s="57"/>
    </row>
  </sheetData>
  <autoFilter xmlns:etc="http://www.wps.cn/officeDocument/2017/etCustomData" ref="A1:V51037"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5328"/>
  <sheetViews>
    <sheetView zoomScale="76" zoomScaleNormal="76" workbookViewId="0">
      <selection activeCell="A15" sqref="A15"/>
    </sheetView>
  </sheetViews>
  <sheetFormatPr defaultColWidth="9" defaultRowHeight="14.25"/>
  <cols>
    <col min="1" max="1" width="20" style="52" customWidth="1"/>
    <col min="2" max="2" width="22.6666666666667" customWidth="1"/>
    <col min="3" max="3" width="22" customWidth="1"/>
    <col min="4" max="4" width="28" customWidth="1"/>
    <col min="5" max="5" width="32.5583333333333" customWidth="1"/>
    <col min="6" max="6" width="13.2166666666667" customWidth="1"/>
    <col min="7" max="7" width="15.2166666666667" style="4" customWidth="1"/>
    <col min="8" max="8" width="21.1083333333333" style="53" customWidth="1"/>
    <col min="9" max="9" width="23.1083333333333" customWidth="1"/>
    <col min="10" max="10" width="9.89166666666667" customWidth="1"/>
    <col min="11" max="11" width="13.5583333333333" customWidth="1"/>
    <col min="12" max="12" width="14.2166666666667" customWidth="1"/>
    <col min="13" max="13" width="16" customWidth="1"/>
    <col min="14" max="14" width="11.5583333333333" customWidth="1"/>
    <col min="15" max="15" width="10.1083333333333" customWidth="1"/>
    <col min="16" max="16" width="20.225" customWidth="1"/>
    <col min="17" max="17" width="9.10833333333333" customWidth="1"/>
    <col min="18" max="18" width="5.78333333333333" customWidth="1"/>
    <col min="19" max="19" width="17.6666666666667" customWidth="1"/>
    <col min="20" max="20" width="17.2166666666667" customWidth="1"/>
    <col min="21" max="21" width="10.4416666666667" customWidth="1"/>
    <col min="22" max="23" width="10.2166666666667" customWidth="1"/>
    <col min="24" max="24" width="13.325" customWidth="1"/>
  </cols>
  <sheetData>
    <row r="1" spans="1:24">
      <c r="A1" s="54" t="s">
        <v>6583</v>
      </c>
      <c r="B1" s="2" t="s">
        <v>6584</v>
      </c>
      <c r="C1" s="2" t="s">
        <v>6585</v>
      </c>
      <c r="D1" s="2" t="s">
        <v>6586</v>
      </c>
      <c r="E1" s="2" t="s">
        <v>6587</v>
      </c>
      <c r="F1" s="2" t="s">
        <v>6588</v>
      </c>
      <c r="G1" s="55" t="s">
        <v>6589</v>
      </c>
      <c r="H1" s="56" t="s">
        <v>6590</v>
      </c>
      <c r="I1" s="2" t="s">
        <v>6591</v>
      </c>
      <c r="J1" s="2" t="s">
        <v>6592</v>
      </c>
      <c r="K1" s="2" t="s">
        <v>6593</v>
      </c>
      <c r="L1" s="2" t="s">
        <v>3</v>
      </c>
      <c r="M1" s="2" t="s">
        <v>6594</v>
      </c>
      <c r="N1" s="2" t="s">
        <v>6595</v>
      </c>
      <c r="O1" s="2" t="s">
        <v>6596</v>
      </c>
      <c r="P1" s="2"/>
      <c r="Q1" s="2"/>
      <c r="R1" s="2"/>
      <c r="S1" s="2"/>
      <c r="T1" s="2"/>
      <c r="U1" s="2"/>
      <c r="V1" s="2"/>
      <c r="W1" s="2" t="s">
        <v>33473</v>
      </c>
      <c r="X1" s="2" t="s">
        <v>33474</v>
      </c>
    </row>
    <row r="2" spans="1:24">
      <c r="A2" s="52">
        <v>46266</v>
      </c>
      <c r="B2" t="s">
        <v>30</v>
      </c>
      <c r="C2" t="s">
        <v>540</v>
      </c>
      <c r="D2" t="s">
        <v>539</v>
      </c>
      <c r="E2" t="s">
        <v>6597</v>
      </c>
      <c r="F2" t="s">
        <v>6598</v>
      </c>
      <c r="G2" t="s">
        <v>6599</v>
      </c>
      <c r="H2" s="53">
        <v>46266.194224537</v>
      </c>
      <c r="I2">
        <v>8</v>
      </c>
      <c r="J2">
        <v>16</v>
      </c>
      <c r="K2" t="s">
        <v>6600</v>
      </c>
      <c r="M2">
        <v>46266.1942824074</v>
      </c>
      <c r="N2" t="s">
        <v>7</v>
      </c>
      <c r="O2" t="s">
        <v>6601</v>
      </c>
      <c r="W2" t="str">
        <f>_xlfn.XLOOKUP(D2,'All DP'!B:B,'All DP'!D:D,"Tidak")</f>
        <v>Masih</v>
      </c>
      <c r="X2" t="str">
        <f>IFERROR(IF(MOD(H2,1)&lt;=TIME(15,0,0),"YA","TIDAK"),0)</f>
        <v>YA</v>
      </c>
    </row>
    <row r="3" spans="1:24">
      <c r="A3" s="52">
        <v>46266</v>
      </c>
      <c r="B3" t="s">
        <v>30</v>
      </c>
      <c r="C3" t="s">
        <v>516</v>
      </c>
      <c r="D3" t="s">
        <v>515</v>
      </c>
      <c r="E3" t="s">
        <v>6602</v>
      </c>
      <c r="F3" t="s">
        <v>6603</v>
      </c>
      <c r="G3" t="s">
        <v>6604</v>
      </c>
      <c r="H3" s="53">
        <v>46266.1964467593</v>
      </c>
      <c r="I3">
        <v>5</v>
      </c>
      <c r="J3">
        <v>10</v>
      </c>
      <c r="K3" t="s">
        <v>6605</v>
      </c>
      <c r="M3">
        <v>46266.1964930556</v>
      </c>
      <c r="N3" t="s">
        <v>7</v>
      </c>
      <c r="O3" t="s">
        <v>6601</v>
      </c>
      <c r="W3" t="str">
        <f>_xlfn.XLOOKUP(D3,'All DP'!B:B,'All DP'!D:D,"Tidak")</f>
        <v>Masih</v>
      </c>
      <c r="X3" t="str">
        <f t="shared" ref="X3:X66" si="0">IFERROR(IF(MOD(H3,1)&lt;=TIME(15,0,0),"YA","TIDAK"),0)</f>
        <v>YA</v>
      </c>
    </row>
    <row r="4" spans="1:24">
      <c r="A4" s="52">
        <v>46266</v>
      </c>
      <c r="B4" t="s">
        <v>30</v>
      </c>
      <c r="C4" t="s">
        <v>512</v>
      </c>
      <c r="D4" t="s">
        <v>511</v>
      </c>
      <c r="E4" t="s">
        <v>6606</v>
      </c>
      <c r="F4" t="s">
        <v>6607</v>
      </c>
      <c r="G4" t="s">
        <v>6599</v>
      </c>
      <c r="H4" s="53">
        <v>46266.2134490741</v>
      </c>
      <c r="I4">
        <v>3</v>
      </c>
      <c r="J4">
        <v>3</v>
      </c>
      <c r="K4" t="s">
        <v>6608</v>
      </c>
      <c r="M4">
        <v>46266.2134953704</v>
      </c>
      <c r="N4" t="s">
        <v>7</v>
      </c>
      <c r="O4" t="s">
        <v>6601</v>
      </c>
      <c r="W4" t="str">
        <f>_xlfn.XLOOKUP(D4,'All DP'!B:B,'All DP'!D:D,"Tidak")</f>
        <v>Masih</v>
      </c>
      <c r="X4" t="str">
        <f t="shared" si="0"/>
        <v>YA</v>
      </c>
    </row>
    <row r="5" spans="1:24">
      <c r="A5" s="52">
        <v>46266</v>
      </c>
      <c r="B5" t="s">
        <v>30</v>
      </c>
      <c r="C5" t="s">
        <v>210</v>
      </c>
      <c r="D5" t="s">
        <v>209</v>
      </c>
      <c r="E5" t="s">
        <v>6609</v>
      </c>
      <c r="F5" t="s">
        <v>6610</v>
      </c>
      <c r="G5" t="s">
        <v>6604</v>
      </c>
      <c r="H5" s="53">
        <v>46266.2270717593</v>
      </c>
      <c r="I5">
        <v>21</v>
      </c>
      <c r="J5">
        <v>25</v>
      </c>
      <c r="K5" t="s">
        <v>6611</v>
      </c>
      <c r="M5">
        <v>46266.2271527778</v>
      </c>
      <c r="N5" t="s">
        <v>7</v>
      </c>
      <c r="O5" t="s">
        <v>6601</v>
      </c>
      <c r="W5" t="str">
        <f>_xlfn.XLOOKUP(D5,'All DP'!B:B,'All DP'!D:D,"Tidak")</f>
        <v>Masih</v>
      </c>
      <c r="X5" t="str">
        <f t="shared" si="0"/>
        <v>YA</v>
      </c>
    </row>
    <row r="6" spans="1:24">
      <c r="A6" s="52">
        <v>46266</v>
      </c>
      <c r="B6" t="s">
        <v>30</v>
      </c>
      <c r="C6" t="s">
        <v>534</v>
      </c>
      <c r="D6" t="s">
        <v>533</v>
      </c>
      <c r="E6" t="s">
        <v>6612</v>
      </c>
      <c r="F6" t="s">
        <v>6613</v>
      </c>
      <c r="G6" t="s">
        <v>6604</v>
      </c>
      <c r="H6" s="53">
        <v>46266.2289930556</v>
      </c>
      <c r="I6">
        <v>23</v>
      </c>
      <c r="J6">
        <v>24</v>
      </c>
      <c r="K6" t="s">
        <v>6614</v>
      </c>
      <c r="M6">
        <v>46266.2290393518</v>
      </c>
      <c r="N6" t="s">
        <v>7</v>
      </c>
      <c r="O6" t="s">
        <v>6601</v>
      </c>
      <c r="W6" t="str">
        <f>_xlfn.XLOOKUP(D6,'All DP'!B:B,'All DP'!D:D,"Tidak")</f>
        <v>Masih</v>
      </c>
      <c r="X6" t="str">
        <f t="shared" si="0"/>
        <v>YA</v>
      </c>
    </row>
    <row r="7" spans="1:24">
      <c r="A7" s="52">
        <v>46266</v>
      </c>
      <c r="B7" t="s">
        <v>30</v>
      </c>
      <c r="C7" t="s">
        <v>214</v>
      </c>
      <c r="D7" t="s">
        <v>213</v>
      </c>
      <c r="E7" t="s">
        <v>6615</v>
      </c>
      <c r="F7" t="s">
        <v>6616</v>
      </c>
      <c r="G7" t="s">
        <v>6604</v>
      </c>
      <c r="H7" s="53">
        <v>46266.2338888889</v>
      </c>
      <c r="I7">
        <v>1</v>
      </c>
      <c r="J7">
        <v>1</v>
      </c>
      <c r="K7" t="s">
        <v>6617</v>
      </c>
      <c r="M7">
        <v>46266.2339467593</v>
      </c>
      <c r="N7" t="s">
        <v>7</v>
      </c>
      <c r="O7" t="s">
        <v>6601</v>
      </c>
      <c r="W7" t="str">
        <f>_xlfn.XLOOKUP(D7,'All DP'!B:B,'All DP'!D:D,"Tidak")</f>
        <v>Masih</v>
      </c>
      <c r="X7" t="str">
        <f t="shared" si="0"/>
        <v>YA</v>
      </c>
    </row>
    <row r="8" spans="1:24">
      <c r="A8" s="52">
        <v>46266</v>
      </c>
      <c r="B8" t="s">
        <v>30</v>
      </c>
      <c r="C8" t="s">
        <v>532</v>
      </c>
      <c r="D8" t="s">
        <v>531</v>
      </c>
      <c r="E8" t="s">
        <v>6618</v>
      </c>
      <c r="F8" t="s">
        <v>6619</v>
      </c>
      <c r="G8" t="s">
        <v>6599</v>
      </c>
      <c r="H8" s="53">
        <v>46266.234224537</v>
      </c>
      <c r="I8">
        <v>7</v>
      </c>
      <c r="J8">
        <v>8</v>
      </c>
      <c r="K8" t="s">
        <v>6620</v>
      </c>
      <c r="M8">
        <v>46266.2342708333</v>
      </c>
      <c r="N8" t="s">
        <v>7</v>
      </c>
      <c r="O8" t="s">
        <v>6601</v>
      </c>
      <c r="W8" t="str">
        <f>_xlfn.XLOOKUP(D8,'All DP'!B:B,'All DP'!D:D,"Tidak")</f>
        <v>Masih</v>
      </c>
      <c r="X8" t="str">
        <f t="shared" si="0"/>
        <v>YA</v>
      </c>
    </row>
    <row r="9" spans="1:24">
      <c r="A9" s="52">
        <v>46266</v>
      </c>
      <c r="B9" t="s">
        <v>30</v>
      </c>
      <c r="C9" t="s">
        <v>204</v>
      </c>
      <c r="D9" t="s">
        <v>203</v>
      </c>
      <c r="E9" t="s">
        <v>6621</v>
      </c>
      <c r="F9" t="s">
        <v>6622</v>
      </c>
      <c r="G9" t="s">
        <v>6599</v>
      </c>
      <c r="H9" s="53">
        <v>46266.235462963</v>
      </c>
      <c r="I9">
        <v>10</v>
      </c>
      <c r="J9">
        <v>17</v>
      </c>
      <c r="K9" t="s">
        <v>6623</v>
      </c>
      <c r="M9">
        <v>46266.2355324074</v>
      </c>
      <c r="N9" t="s">
        <v>7</v>
      </c>
      <c r="O9" t="s">
        <v>6601</v>
      </c>
      <c r="W9" t="str">
        <f>_xlfn.XLOOKUP(D9,'All DP'!B:B,'All DP'!D:D,"Tidak")</f>
        <v>Masih</v>
      </c>
      <c r="X9" t="str">
        <f t="shared" si="0"/>
        <v>YA</v>
      </c>
    </row>
    <row r="10" spans="1:24">
      <c r="A10" s="52">
        <v>46266</v>
      </c>
      <c r="B10" t="s">
        <v>30</v>
      </c>
      <c r="C10" t="s">
        <v>552</v>
      </c>
      <c r="D10" t="s">
        <v>551</v>
      </c>
      <c r="E10" t="s">
        <v>6624</v>
      </c>
      <c r="F10" t="s">
        <v>6625</v>
      </c>
      <c r="G10" t="s">
        <v>6604</v>
      </c>
      <c r="H10" s="53">
        <v>46266.2391898148</v>
      </c>
      <c r="I10">
        <v>4</v>
      </c>
      <c r="J10">
        <v>20</v>
      </c>
      <c r="K10" t="s">
        <v>6626</v>
      </c>
      <c r="M10">
        <v>46266.2392361111</v>
      </c>
      <c r="N10" t="s">
        <v>7</v>
      </c>
      <c r="O10" t="s">
        <v>6601</v>
      </c>
      <c r="W10" t="str">
        <f>_xlfn.XLOOKUP(D10,'All DP'!B:B,'All DP'!D:D,"Tidak")</f>
        <v>Masih</v>
      </c>
      <c r="X10" t="str">
        <f t="shared" si="0"/>
        <v>YA</v>
      </c>
    </row>
    <row r="11" spans="1:24">
      <c r="A11" s="52">
        <v>46266</v>
      </c>
      <c r="B11" t="s">
        <v>30</v>
      </c>
      <c r="C11" t="s">
        <v>194</v>
      </c>
      <c r="D11" t="s">
        <v>193</v>
      </c>
      <c r="E11" t="s">
        <v>6627</v>
      </c>
      <c r="F11" t="s">
        <v>6628</v>
      </c>
      <c r="G11" t="s">
        <v>6604</v>
      </c>
      <c r="H11" s="53">
        <v>46266.243599537</v>
      </c>
      <c r="I11">
        <v>2</v>
      </c>
      <c r="J11">
        <v>3</v>
      </c>
      <c r="K11" t="s">
        <v>6629</v>
      </c>
      <c r="M11">
        <v>46266.2436458333</v>
      </c>
      <c r="N11" t="s">
        <v>7</v>
      </c>
      <c r="O11" t="s">
        <v>6601</v>
      </c>
      <c r="W11" t="str">
        <f>_xlfn.XLOOKUP(D11,'All DP'!B:B,'All DP'!D:D,"Tidak")</f>
        <v>Masih</v>
      </c>
      <c r="X11" t="str">
        <f t="shared" si="0"/>
        <v>YA</v>
      </c>
    </row>
    <row r="12" spans="1:24">
      <c r="A12" s="52">
        <v>46266</v>
      </c>
      <c r="B12" t="s">
        <v>30</v>
      </c>
      <c r="C12" t="s">
        <v>3188</v>
      </c>
      <c r="D12" t="s">
        <v>3187</v>
      </c>
      <c r="E12" t="s">
        <v>6630</v>
      </c>
      <c r="F12" t="s">
        <v>6631</v>
      </c>
      <c r="G12" t="s">
        <v>6599</v>
      </c>
      <c r="H12" s="53">
        <v>46266.2440277778</v>
      </c>
      <c r="I12">
        <v>5</v>
      </c>
      <c r="J12">
        <v>5</v>
      </c>
      <c r="K12" t="s">
        <v>6632</v>
      </c>
      <c r="M12">
        <v>46266.2440740741</v>
      </c>
      <c r="N12" t="s">
        <v>7</v>
      </c>
      <c r="O12" t="s">
        <v>6601</v>
      </c>
      <c r="W12" t="str">
        <f>_xlfn.XLOOKUP(D12,'All DP'!B:B,'All DP'!D:D,"Tidak")</f>
        <v>Masih</v>
      </c>
      <c r="X12" t="str">
        <f t="shared" si="0"/>
        <v>YA</v>
      </c>
    </row>
    <row r="13" spans="1:24">
      <c r="A13" s="52">
        <v>46266</v>
      </c>
      <c r="B13" t="s">
        <v>565</v>
      </c>
      <c r="C13" t="s">
        <v>2204</v>
      </c>
      <c r="D13" t="s">
        <v>2203</v>
      </c>
      <c r="E13" t="s">
        <v>6633</v>
      </c>
      <c r="F13" t="s">
        <v>6634</v>
      </c>
      <c r="G13" t="s">
        <v>6604</v>
      </c>
      <c r="H13" s="53">
        <v>46266.2445601852</v>
      </c>
      <c r="I13">
        <v>19</v>
      </c>
      <c r="J13">
        <v>26</v>
      </c>
      <c r="K13" t="s">
        <v>6635</v>
      </c>
      <c r="M13">
        <v>46266.2446180556</v>
      </c>
      <c r="N13" t="s">
        <v>7</v>
      </c>
      <c r="O13" t="s">
        <v>6636</v>
      </c>
      <c r="W13" t="str">
        <f>_xlfn.XLOOKUP(D13,'All DP'!B:B,'All DP'!D:D,"Tidak")</f>
        <v>Masih</v>
      </c>
      <c r="X13" t="str">
        <f t="shared" si="0"/>
        <v>YA</v>
      </c>
    </row>
    <row r="14" spans="1:24">
      <c r="A14" s="52">
        <v>46266</v>
      </c>
      <c r="B14" t="s">
        <v>565</v>
      </c>
      <c r="C14" t="s">
        <v>4109</v>
      </c>
      <c r="D14" t="s">
        <v>4108</v>
      </c>
      <c r="E14" t="s">
        <v>6637</v>
      </c>
      <c r="F14" t="s">
        <v>6638</v>
      </c>
      <c r="G14" t="s">
        <v>6604</v>
      </c>
      <c r="H14" s="53">
        <v>46266.2447106481</v>
      </c>
      <c r="I14">
        <v>9</v>
      </c>
      <c r="J14">
        <v>22</v>
      </c>
      <c r="K14" t="s">
        <v>6639</v>
      </c>
      <c r="M14">
        <v>46266.2447569444</v>
      </c>
      <c r="N14" t="s">
        <v>7</v>
      </c>
      <c r="O14" t="s">
        <v>6636</v>
      </c>
      <c r="W14" t="str">
        <f>_xlfn.XLOOKUP(D14,'All DP'!B:B,'All DP'!D:D,"Tidak")</f>
        <v>Masih</v>
      </c>
      <c r="X14" t="str">
        <f t="shared" si="0"/>
        <v>YA</v>
      </c>
    </row>
    <row r="15" spans="1:24">
      <c r="A15" s="52">
        <v>46266</v>
      </c>
      <c r="B15" t="s">
        <v>30</v>
      </c>
      <c r="C15" t="s">
        <v>170</v>
      </c>
      <c r="D15" t="s">
        <v>169</v>
      </c>
      <c r="E15" t="s">
        <v>6640</v>
      </c>
      <c r="F15" t="s">
        <v>6641</v>
      </c>
      <c r="G15" t="s">
        <v>6604</v>
      </c>
      <c r="H15" s="53">
        <v>46266.250462963</v>
      </c>
      <c r="I15">
        <v>9</v>
      </c>
      <c r="J15">
        <v>9</v>
      </c>
      <c r="K15" t="s">
        <v>6642</v>
      </c>
      <c r="M15">
        <v>46266.2505324074</v>
      </c>
      <c r="N15" t="s">
        <v>7</v>
      </c>
      <c r="O15" t="s">
        <v>6601</v>
      </c>
      <c r="W15" t="str">
        <f>_xlfn.XLOOKUP(D15,'All DP'!B:B,'All DP'!D:D,"Tidak")</f>
        <v>Masih</v>
      </c>
      <c r="X15" t="str">
        <f t="shared" si="0"/>
        <v>YA</v>
      </c>
    </row>
    <row r="16" spans="1:24">
      <c r="A16" s="52">
        <v>46266</v>
      </c>
      <c r="B16" t="s">
        <v>30</v>
      </c>
      <c r="C16" t="s">
        <v>550</v>
      </c>
      <c r="D16" t="s">
        <v>549</v>
      </c>
      <c r="E16" t="s">
        <v>6643</v>
      </c>
      <c r="F16" t="s">
        <v>6644</v>
      </c>
      <c r="G16" t="s">
        <v>6599</v>
      </c>
      <c r="H16" s="53">
        <v>46266.2511111111</v>
      </c>
      <c r="I16">
        <v>11</v>
      </c>
      <c r="J16">
        <v>26</v>
      </c>
      <c r="K16" t="s">
        <v>6645</v>
      </c>
      <c r="M16">
        <v>46266.2511689815</v>
      </c>
      <c r="N16" t="s">
        <v>7</v>
      </c>
      <c r="O16" t="s">
        <v>6601</v>
      </c>
      <c r="W16" t="str">
        <f>_xlfn.XLOOKUP(D16,'All DP'!B:B,'All DP'!D:D,"Tidak")</f>
        <v>Masih</v>
      </c>
      <c r="X16" t="str">
        <f t="shared" si="0"/>
        <v>YA</v>
      </c>
    </row>
    <row r="17" spans="1:24">
      <c r="A17" s="52">
        <v>46266</v>
      </c>
      <c r="B17" t="s">
        <v>30</v>
      </c>
      <c r="C17" t="s">
        <v>538</v>
      </c>
      <c r="D17" t="s">
        <v>537</v>
      </c>
      <c r="E17" t="s">
        <v>6646</v>
      </c>
      <c r="F17" t="s">
        <v>6647</v>
      </c>
      <c r="G17" t="s">
        <v>6599</v>
      </c>
      <c r="H17" s="53">
        <v>46266.2519675926</v>
      </c>
      <c r="I17">
        <v>6</v>
      </c>
      <c r="J17">
        <v>8</v>
      </c>
      <c r="K17" t="s">
        <v>6648</v>
      </c>
      <c r="M17">
        <v>46266.2520138889</v>
      </c>
      <c r="N17" t="s">
        <v>7</v>
      </c>
      <c r="O17" t="s">
        <v>6601</v>
      </c>
      <c r="W17" t="str">
        <f>_xlfn.XLOOKUP(D17,'All DP'!B:B,'All DP'!D:D,"Tidak")</f>
        <v>Masih</v>
      </c>
      <c r="X17" t="str">
        <f t="shared" si="0"/>
        <v>YA</v>
      </c>
    </row>
    <row r="18" spans="1:24">
      <c r="A18" s="52">
        <v>46266</v>
      </c>
      <c r="B18" t="s">
        <v>766</v>
      </c>
      <c r="C18" t="s">
        <v>2806</v>
      </c>
      <c r="D18" t="s">
        <v>2805</v>
      </c>
      <c r="E18" t="s">
        <v>6649</v>
      </c>
      <c r="F18" t="s">
        <v>6650</v>
      </c>
      <c r="G18" t="s">
        <v>6604</v>
      </c>
      <c r="H18" s="53">
        <v>46266.2524884259</v>
      </c>
      <c r="I18">
        <v>11</v>
      </c>
      <c r="J18">
        <v>16</v>
      </c>
      <c r="K18" t="s">
        <v>6651</v>
      </c>
      <c r="M18">
        <v>46266.2525462963</v>
      </c>
      <c r="O18" t="s">
        <v>6652</v>
      </c>
      <c r="W18" t="str">
        <f>_xlfn.XLOOKUP(D18,'All DP'!B:B,'All DP'!D:D,"Tidak")</f>
        <v>Masih</v>
      </c>
      <c r="X18" t="str">
        <f t="shared" si="0"/>
        <v>YA</v>
      </c>
    </row>
    <row r="19" spans="1:24">
      <c r="A19" s="52">
        <v>46266</v>
      </c>
      <c r="B19" t="s">
        <v>30</v>
      </c>
      <c r="C19" t="s">
        <v>520</v>
      </c>
      <c r="D19" t="s">
        <v>519</v>
      </c>
      <c r="E19" t="s">
        <v>6656</v>
      </c>
      <c r="F19" t="s">
        <v>6657</v>
      </c>
      <c r="G19" t="s">
        <v>6604</v>
      </c>
      <c r="H19" s="53">
        <v>46266.2540277778</v>
      </c>
      <c r="I19">
        <v>5</v>
      </c>
      <c r="J19">
        <v>9</v>
      </c>
      <c r="K19" t="s">
        <v>6658</v>
      </c>
      <c r="M19">
        <v>46266.2540740741</v>
      </c>
      <c r="N19" t="s">
        <v>7</v>
      </c>
      <c r="O19" t="s">
        <v>6601</v>
      </c>
      <c r="W19" t="str">
        <f>_xlfn.XLOOKUP(D19,'All DP'!B:B,'All DP'!D:D,"Tidak")</f>
        <v>Masih</v>
      </c>
      <c r="X19" t="str">
        <f t="shared" si="0"/>
        <v>YA</v>
      </c>
    </row>
    <row r="20" spans="1:24">
      <c r="A20" s="52">
        <v>46266</v>
      </c>
      <c r="B20" t="s">
        <v>30</v>
      </c>
      <c r="C20" t="s">
        <v>347</v>
      </c>
      <c r="D20" t="s">
        <v>346</v>
      </c>
      <c r="E20" t="s">
        <v>6659</v>
      </c>
      <c r="F20" t="s">
        <v>6660</v>
      </c>
      <c r="G20" t="s">
        <v>6599</v>
      </c>
      <c r="H20" s="53">
        <v>46266.2566087963</v>
      </c>
      <c r="I20">
        <v>10</v>
      </c>
      <c r="J20">
        <v>6</v>
      </c>
      <c r="K20" t="s">
        <v>6661</v>
      </c>
      <c r="M20">
        <v>46266.2566666667</v>
      </c>
      <c r="N20" t="s">
        <v>7</v>
      </c>
      <c r="O20" t="s">
        <v>6601</v>
      </c>
      <c r="W20" t="str">
        <f>_xlfn.XLOOKUP(D20,'All DP'!B:B,'All DP'!D:D,"Tidak")</f>
        <v>Masih</v>
      </c>
      <c r="X20" t="str">
        <f t="shared" si="0"/>
        <v>YA</v>
      </c>
    </row>
    <row r="21" spans="1:24">
      <c r="A21" s="52">
        <v>46266</v>
      </c>
      <c r="B21" t="s">
        <v>30</v>
      </c>
      <c r="C21" t="s">
        <v>158</v>
      </c>
      <c r="D21" t="s">
        <v>157</v>
      </c>
      <c r="E21" t="s">
        <v>6662</v>
      </c>
      <c r="F21" t="s">
        <v>6663</v>
      </c>
      <c r="G21" t="s">
        <v>6604</v>
      </c>
      <c r="H21" s="53">
        <v>46266.2567592593</v>
      </c>
      <c r="I21">
        <v>4</v>
      </c>
      <c r="J21">
        <v>9</v>
      </c>
      <c r="K21" t="s">
        <v>6664</v>
      </c>
      <c r="M21">
        <v>46266.2568055556</v>
      </c>
      <c r="N21" t="s">
        <v>7</v>
      </c>
      <c r="O21" t="s">
        <v>6601</v>
      </c>
      <c r="W21" t="str">
        <f>_xlfn.XLOOKUP(D21,'All DP'!B:B,'All DP'!D:D,"Tidak")</f>
        <v>Masih</v>
      </c>
      <c r="X21" t="str">
        <f t="shared" si="0"/>
        <v>YA</v>
      </c>
    </row>
    <row r="22" spans="1:24">
      <c r="A22" s="52">
        <v>46266</v>
      </c>
      <c r="B22" t="s">
        <v>30</v>
      </c>
      <c r="C22" t="s">
        <v>418</v>
      </c>
      <c r="D22" t="s">
        <v>417</v>
      </c>
      <c r="E22" t="s">
        <v>6665</v>
      </c>
      <c r="F22" t="s">
        <v>6666</v>
      </c>
      <c r="G22" t="s">
        <v>6604</v>
      </c>
      <c r="H22" s="53">
        <v>46266.2571990741</v>
      </c>
      <c r="I22">
        <v>4</v>
      </c>
      <c r="J22">
        <v>9</v>
      </c>
      <c r="K22" t="s">
        <v>6667</v>
      </c>
      <c r="M22">
        <v>46266.2572800926</v>
      </c>
      <c r="O22" t="s">
        <v>6601</v>
      </c>
      <c r="W22" t="str">
        <f>_xlfn.XLOOKUP(D22,'All DP'!B:B,'All DP'!D:D,"Tidak")</f>
        <v>Masih</v>
      </c>
      <c r="X22" t="str">
        <f t="shared" si="0"/>
        <v>YA</v>
      </c>
    </row>
    <row r="23" spans="1:24">
      <c r="A23" s="52">
        <v>46266</v>
      </c>
      <c r="B23" t="s">
        <v>766</v>
      </c>
      <c r="C23" t="s">
        <v>2902</v>
      </c>
      <c r="D23" t="s">
        <v>2901</v>
      </c>
      <c r="E23" t="s">
        <v>6668</v>
      </c>
      <c r="F23" t="s">
        <v>6669</v>
      </c>
      <c r="G23" t="s">
        <v>6604</v>
      </c>
      <c r="H23" s="53">
        <v>46266.2573148148</v>
      </c>
      <c r="I23">
        <v>15</v>
      </c>
      <c r="J23">
        <v>19</v>
      </c>
      <c r="K23" t="s">
        <v>6670</v>
      </c>
      <c r="M23">
        <v>46266.2573726852</v>
      </c>
      <c r="O23" t="s">
        <v>6652</v>
      </c>
      <c r="W23" t="str">
        <f>_xlfn.XLOOKUP(D23,'All DP'!B:B,'All DP'!D:D,"Tidak")</f>
        <v>Masih</v>
      </c>
      <c r="X23" t="str">
        <f t="shared" si="0"/>
        <v>YA</v>
      </c>
    </row>
    <row r="24" spans="1:24">
      <c r="A24" s="52">
        <v>46266</v>
      </c>
      <c r="B24" t="s">
        <v>30</v>
      </c>
      <c r="C24" t="s">
        <v>305</v>
      </c>
      <c r="D24" t="s">
        <v>304</v>
      </c>
      <c r="E24" t="s">
        <v>6671</v>
      </c>
      <c r="F24" t="s">
        <v>6672</v>
      </c>
      <c r="G24" t="s">
        <v>6599</v>
      </c>
      <c r="H24" s="53">
        <v>46266.2574884259</v>
      </c>
      <c r="I24">
        <v>11</v>
      </c>
      <c r="J24">
        <v>11</v>
      </c>
      <c r="K24" t="s">
        <v>6673</v>
      </c>
      <c r="M24">
        <v>46266.2575462963</v>
      </c>
      <c r="N24" t="s">
        <v>7</v>
      </c>
      <c r="O24" t="s">
        <v>6601</v>
      </c>
      <c r="W24" t="str">
        <f>_xlfn.XLOOKUP(D24,'All DP'!B:B,'All DP'!D:D,"Tidak")</f>
        <v>Masih</v>
      </c>
      <c r="X24" t="str">
        <f t="shared" si="0"/>
        <v>YA</v>
      </c>
    </row>
    <row r="25" spans="1:24">
      <c r="A25" s="52">
        <v>46266</v>
      </c>
      <c r="B25" t="s">
        <v>1103</v>
      </c>
      <c r="C25" t="s">
        <v>3710</v>
      </c>
      <c r="D25" t="s">
        <v>3709</v>
      </c>
      <c r="E25" t="s">
        <v>6674</v>
      </c>
      <c r="F25" t="s">
        <v>6675</v>
      </c>
      <c r="G25" t="s">
        <v>6604</v>
      </c>
      <c r="H25" s="53">
        <v>46266.2583217593</v>
      </c>
      <c r="I25">
        <v>19</v>
      </c>
      <c r="J25">
        <v>3</v>
      </c>
      <c r="K25" t="s">
        <v>6676</v>
      </c>
      <c r="M25">
        <v>46266.2583796296</v>
      </c>
      <c r="O25" t="s">
        <v>6677</v>
      </c>
      <c r="W25" t="str">
        <f>_xlfn.XLOOKUP(D25,'All DP'!B:B,'All DP'!D:D,"Tidak")</f>
        <v>Masih</v>
      </c>
      <c r="X25" t="str">
        <f t="shared" si="0"/>
        <v>YA</v>
      </c>
    </row>
    <row r="26" spans="1:24">
      <c r="A26" s="52">
        <v>46266</v>
      </c>
      <c r="B26" t="s">
        <v>766</v>
      </c>
      <c r="C26" t="s">
        <v>909</v>
      </c>
      <c r="D26" t="s">
        <v>908</v>
      </c>
      <c r="E26" t="s">
        <v>6678</v>
      </c>
      <c r="F26" t="s">
        <v>6679</v>
      </c>
      <c r="G26" t="s">
        <v>6604</v>
      </c>
      <c r="H26" s="53">
        <v>46266.2610300926</v>
      </c>
      <c r="I26">
        <v>13</v>
      </c>
      <c r="J26">
        <v>15</v>
      </c>
      <c r="K26" t="s">
        <v>6680</v>
      </c>
      <c r="M26">
        <v>46266.261099537</v>
      </c>
      <c r="O26" t="s">
        <v>6652</v>
      </c>
      <c r="W26" t="str">
        <f>_xlfn.XLOOKUP(D26,'All DP'!B:B,'All DP'!D:D,"Tidak")</f>
        <v>Masih</v>
      </c>
      <c r="X26" t="str">
        <f t="shared" si="0"/>
        <v>YA</v>
      </c>
    </row>
    <row r="27" spans="1:24">
      <c r="A27" s="52">
        <v>46266</v>
      </c>
      <c r="B27" t="s">
        <v>30</v>
      </c>
      <c r="C27" t="s">
        <v>160</v>
      </c>
      <c r="D27" t="s">
        <v>159</v>
      </c>
      <c r="E27" t="s">
        <v>6681</v>
      </c>
      <c r="F27" t="s">
        <v>6682</v>
      </c>
      <c r="G27" t="s">
        <v>6604</v>
      </c>
      <c r="H27" s="53">
        <v>46266.2611574074</v>
      </c>
      <c r="I27">
        <v>23</v>
      </c>
      <c r="J27">
        <v>23</v>
      </c>
      <c r="K27" t="s">
        <v>6683</v>
      </c>
      <c r="M27">
        <v>46266.2612037037</v>
      </c>
      <c r="N27" t="s">
        <v>7</v>
      </c>
      <c r="O27" t="s">
        <v>6601</v>
      </c>
      <c r="W27" t="str">
        <f>_xlfn.XLOOKUP(D27,'All DP'!B:B,'All DP'!D:D,"Tidak")</f>
        <v>Masih</v>
      </c>
      <c r="X27" t="str">
        <f t="shared" si="0"/>
        <v>YA</v>
      </c>
    </row>
    <row r="28" spans="1:24">
      <c r="A28" s="52">
        <v>46266</v>
      </c>
      <c r="B28" t="s">
        <v>565</v>
      </c>
      <c r="C28" t="s">
        <v>2122</v>
      </c>
      <c r="D28" t="s">
        <v>2121</v>
      </c>
      <c r="E28" t="s">
        <v>6684</v>
      </c>
      <c r="F28" t="s">
        <v>6685</v>
      </c>
      <c r="G28" t="s">
        <v>6604</v>
      </c>
      <c r="H28" s="53">
        <v>46266.2613425926</v>
      </c>
      <c r="I28">
        <v>40</v>
      </c>
      <c r="J28">
        <v>50</v>
      </c>
      <c r="K28" t="s">
        <v>6686</v>
      </c>
      <c r="M28">
        <v>46266.261400463</v>
      </c>
      <c r="N28" t="s">
        <v>7</v>
      </c>
      <c r="O28" t="s">
        <v>6636</v>
      </c>
      <c r="W28" t="str">
        <f>_xlfn.XLOOKUP(D28,'All DP'!B:B,'All DP'!D:D,"Tidak")</f>
        <v>Masih</v>
      </c>
      <c r="X28" t="str">
        <f t="shared" si="0"/>
        <v>YA</v>
      </c>
    </row>
    <row r="29" spans="1:24">
      <c r="A29" s="52">
        <v>46266</v>
      </c>
      <c r="B29" t="s">
        <v>766</v>
      </c>
      <c r="C29" t="s">
        <v>2834</v>
      </c>
      <c r="D29" t="s">
        <v>2833</v>
      </c>
      <c r="E29" t="s">
        <v>6687</v>
      </c>
      <c r="F29" t="s">
        <v>6688</v>
      </c>
      <c r="G29" t="s">
        <v>6604</v>
      </c>
      <c r="H29" s="53">
        <v>46266.261412037</v>
      </c>
      <c r="I29">
        <v>18</v>
      </c>
      <c r="J29">
        <v>18</v>
      </c>
      <c r="K29" t="s">
        <v>6689</v>
      </c>
      <c r="M29">
        <v>46266.2614583333</v>
      </c>
      <c r="O29" t="s">
        <v>6652</v>
      </c>
      <c r="W29" t="str">
        <f>_xlfn.XLOOKUP(D29,'All DP'!B:B,'All DP'!D:D,"Tidak")</f>
        <v>Masih</v>
      </c>
      <c r="X29" t="str">
        <f t="shared" si="0"/>
        <v>YA</v>
      </c>
    </row>
    <row r="30" spans="1:24">
      <c r="A30" s="52">
        <v>46266</v>
      </c>
      <c r="B30" t="s">
        <v>30</v>
      </c>
      <c r="C30" t="s">
        <v>188</v>
      </c>
      <c r="D30" t="s">
        <v>187</v>
      </c>
      <c r="E30" t="s">
        <v>6690</v>
      </c>
      <c r="F30" t="s">
        <v>6691</v>
      </c>
      <c r="G30" t="s">
        <v>6599</v>
      </c>
      <c r="H30" s="53">
        <v>46266.2621875</v>
      </c>
      <c r="I30">
        <v>13</v>
      </c>
      <c r="J30">
        <v>20</v>
      </c>
      <c r="K30" t="s">
        <v>6692</v>
      </c>
      <c r="M30">
        <v>46266.2622337963</v>
      </c>
      <c r="N30" t="s">
        <v>7</v>
      </c>
      <c r="O30" t="s">
        <v>6601</v>
      </c>
      <c r="W30" t="str">
        <f>_xlfn.XLOOKUP(D30,'All DP'!B:B,'All DP'!D:D,"Tidak")</f>
        <v>Masih</v>
      </c>
      <c r="X30" t="str">
        <f t="shared" si="0"/>
        <v>YA</v>
      </c>
    </row>
    <row r="31" spans="1:24">
      <c r="A31" s="52">
        <v>46266</v>
      </c>
      <c r="B31" t="s">
        <v>30</v>
      </c>
      <c r="C31" t="s">
        <v>168</v>
      </c>
      <c r="D31" t="s">
        <v>167</v>
      </c>
      <c r="E31" t="s">
        <v>6693</v>
      </c>
      <c r="F31" t="s">
        <v>6694</v>
      </c>
      <c r="G31" t="s">
        <v>6604</v>
      </c>
      <c r="H31" s="53">
        <v>46266.2636342593</v>
      </c>
      <c r="I31">
        <v>12</v>
      </c>
      <c r="J31">
        <v>20</v>
      </c>
      <c r="K31" t="s">
        <v>6695</v>
      </c>
      <c r="M31">
        <v>46266.2636921296</v>
      </c>
      <c r="N31" t="s">
        <v>7</v>
      </c>
      <c r="O31" t="s">
        <v>6601</v>
      </c>
      <c r="W31" t="str">
        <f>_xlfn.XLOOKUP(D31,'All DP'!B:B,'All DP'!D:D,"Tidak")</f>
        <v>Masih</v>
      </c>
      <c r="X31" t="str">
        <f t="shared" si="0"/>
        <v>YA</v>
      </c>
    </row>
    <row r="32" spans="1:24">
      <c r="A32" s="52">
        <v>46266</v>
      </c>
      <c r="B32" t="s">
        <v>766</v>
      </c>
      <c r="C32" t="s">
        <v>2878</v>
      </c>
      <c r="D32" t="s">
        <v>2877</v>
      </c>
      <c r="E32" t="s">
        <v>6696</v>
      </c>
      <c r="F32" t="s">
        <v>6697</v>
      </c>
      <c r="G32" t="s">
        <v>6604</v>
      </c>
      <c r="H32" s="53">
        <v>46266.2637962963</v>
      </c>
      <c r="I32">
        <v>18</v>
      </c>
      <c r="J32">
        <v>28</v>
      </c>
      <c r="K32" t="s">
        <v>6698</v>
      </c>
      <c r="M32">
        <v>46266.2638425926</v>
      </c>
      <c r="O32" t="s">
        <v>6652</v>
      </c>
      <c r="W32" t="str">
        <f>_xlfn.XLOOKUP(D32,'All DP'!B:B,'All DP'!D:D,"Tidak")</f>
        <v>Masih</v>
      </c>
      <c r="X32" t="str">
        <f t="shared" si="0"/>
        <v>YA</v>
      </c>
    </row>
    <row r="33" spans="1:24">
      <c r="A33" s="52">
        <v>46266</v>
      </c>
      <c r="B33" t="s">
        <v>588</v>
      </c>
      <c r="C33" t="s">
        <v>2028</v>
      </c>
      <c r="D33" t="s">
        <v>2027</v>
      </c>
      <c r="E33" t="s">
        <v>6699</v>
      </c>
      <c r="F33" t="s">
        <v>6700</v>
      </c>
      <c r="G33" t="s">
        <v>6604</v>
      </c>
      <c r="H33" s="53">
        <v>46266.2660069444</v>
      </c>
      <c r="I33">
        <v>7</v>
      </c>
      <c r="J33">
        <v>23</v>
      </c>
      <c r="K33" t="s">
        <v>6701</v>
      </c>
      <c r="M33">
        <v>46266.2660532407</v>
      </c>
      <c r="N33" t="s">
        <v>7</v>
      </c>
      <c r="O33" t="s">
        <v>6702</v>
      </c>
      <c r="W33" t="str">
        <f>_xlfn.XLOOKUP(D33,'All DP'!B:B,'All DP'!D:D,"Tidak")</f>
        <v>Masih</v>
      </c>
      <c r="X33" t="str">
        <f t="shared" si="0"/>
        <v>YA</v>
      </c>
    </row>
    <row r="34" spans="1:24">
      <c r="A34" s="52">
        <v>46266</v>
      </c>
      <c r="B34" t="s">
        <v>565</v>
      </c>
      <c r="C34" t="s">
        <v>4099</v>
      </c>
      <c r="D34" t="s">
        <v>4098</v>
      </c>
      <c r="E34" t="s">
        <v>6703</v>
      </c>
      <c r="F34" t="s">
        <v>6704</v>
      </c>
      <c r="G34" t="s">
        <v>6604</v>
      </c>
      <c r="H34" s="53">
        <v>46266.2660532407</v>
      </c>
      <c r="I34">
        <v>30</v>
      </c>
      <c r="J34">
        <v>45</v>
      </c>
      <c r="K34" t="s">
        <v>6705</v>
      </c>
      <c r="M34">
        <v>46266.266099537</v>
      </c>
      <c r="N34" t="s">
        <v>7</v>
      </c>
      <c r="O34" t="s">
        <v>6636</v>
      </c>
      <c r="W34" t="str">
        <f>_xlfn.XLOOKUP(D34,'All DP'!B:B,'All DP'!D:D,"Tidak")</f>
        <v>Masih</v>
      </c>
      <c r="X34" t="str">
        <f t="shared" si="0"/>
        <v>YA</v>
      </c>
    </row>
    <row r="35" spans="1:24">
      <c r="A35" s="52">
        <v>46266</v>
      </c>
      <c r="B35" t="s">
        <v>853</v>
      </c>
      <c r="C35" t="s">
        <v>868</v>
      </c>
      <c r="D35" t="s">
        <v>867</v>
      </c>
      <c r="E35" t="s">
        <v>6706</v>
      </c>
      <c r="F35" t="s">
        <v>6707</v>
      </c>
      <c r="G35" t="s">
        <v>6604</v>
      </c>
      <c r="H35" s="53">
        <v>46266.2672337963</v>
      </c>
      <c r="I35">
        <v>4</v>
      </c>
      <c r="J35">
        <v>21</v>
      </c>
      <c r="K35" t="s">
        <v>6708</v>
      </c>
      <c r="M35">
        <v>46266.2673032407</v>
      </c>
      <c r="O35" t="s">
        <v>6709</v>
      </c>
      <c r="W35" t="str">
        <f>_xlfn.XLOOKUP(D35,'All DP'!B:B,'All DP'!D:D,"Tidak")</f>
        <v>Masih</v>
      </c>
      <c r="X35" t="str">
        <f t="shared" si="0"/>
        <v>YA</v>
      </c>
    </row>
    <row r="36" spans="1:24">
      <c r="A36" s="52">
        <v>46266</v>
      </c>
      <c r="B36" t="s">
        <v>766</v>
      </c>
      <c r="C36" t="s">
        <v>923</v>
      </c>
      <c r="D36" t="s">
        <v>922</v>
      </c>
      <c r="E36" t="s">
        <v>6710</v>
      </c>
      <c r="F36" t="s">
        <v>6711</v>
      </c>
      <c r="G36" t="s">
        <v>6604</v>
      </c>
      <c r="H36" s="53">
        <v>46266.2677662037</v>
      </c>
      <c r="I36">
        <v>7</v>
      </c>
      <c r="J36">
        <v>31</v>
      </c>
      <c r="K36" t="s">
        <v>6712</v>
      </c>
      <c r="M36">
        <v>46266.2678125</v>
      </c>
      <c r="O36" t="s">
        <v>6652</v>
      </c>
      <c r="W36" t="str">
        <f>_xlfn.XLOOKUP(D36,'All DP'!B:B,'All DP'!D:D,"Tidak")</f>
        <v>Masih</v>
      </c>
      <c r="X36" t="str">
        <f t="shared" si="0"/>
        <v>YA</v>
      </c>
    </row>
    <row r="37" spans="1:24">
      <c r="A37" s="52">
        <v>46266</v>
      </c>
      <c r="B37" t="s">
        <v>30</v>
      </c>
      <c r="C37" t="s">
        <v>72</v>
      </c>
      <c r="D37" t="s">
        <v>71</v>
      </c>
      <c r="E37" t="s">
        <v>6713</v>
      </c>
      <c r="F37" t="s">
        <v>6714</v>
      </c>
      <c r="G37" t="s">
        <v>6604</v>
      </c>
      <c r="H37" s="53">
        <v>46266.2687037037</v>
      </c>
      <c r="I37">
        <v>5</v>
      </c>
      <c r="J37">
        <v>11</v>
      </c>
      <c r="K37" t="s">
        <v>6715</v>
      </c>
      <c r="M37">
        <v>46266.2687731481</v>
      </c>
      <c r="N37" t="s">
        <v>7</v>
      </c>
      <c r="O37" t="s">
        <v>6601</v>
      </c>
      <c r="W37" t="str">
        <f>_xlfn.XLOOKUP(D37,'All DP'!B:B,'All DP'!D:D,"Tidak")</f>
        <v>Masih</v>
      </c>
      <c r="X37" t="str">
        <f t="shared" si="0"/>
        <v>YA</v>
      </c>
    </row>
    <row r="38" spans="1:24">
      <c r="A38" s="52">
        <v>46266</v>
      </c>
      <c r="B38" t="s">
        <v>565</v>
      </c>
      <c r="C38" t="s">
        <v>4219</v>
      </c>
      <c r="D38" t="s">
        <v>4218</v>
      </c>
      <c r="E38" t="s">
        <v>6716</v>
      </c>
      <c r="F38" t="s">
        <v>6717</v>
      </c>
      <c r="G38" t="s">
        <v>6599</v>
      </c>
      <c r="H38" s="53">
        <v>46266.2690625</v>
      </c>
      <c r="I38">
        <v>18</v>
      </c>
      <c r="J38">
        <v>19</v>
      </c>
      <c r="K38" t="s">
        <v>6718</v>
      </c>
      <c r="M38">
        <v>46266.2691087963</v>
      </c>
      <c r="N38" t="s">
        <v>7</v>
      </c>
      <c r="O38" t="s">
        <v>6636</v>
      </c>
      <c r="W38" t="str">
        <f>_xlfn.XLOOKUP(D38,'All DP'!B:B,'All DP'!D:D,"Tidak")</f>
        <v>Masih</v>
      </c>
      <c r="X38" t="str">
        <f t="shared" si="0"/>
        <v>YA</v>
      </c>
    </row>
    <row r="39" spans="1:24">
      <c r="A39" s="52">
        <v>46266</v>
      </c>
      <c r="B39" t="s">
        <v>766</v>
      </c>
      <c r="C39" t="s">
        <v>6572</v>
      </c>
      <c r="D39" t="s">
        <v>6571</v>
      </c>
      <c r="E39" t="s">
        <v>6719</v>
      </c>
      <c r="F39" t="s">
        <v>6720</v>
      </c>
      <c r="G39" t="s">
        <v>6604</v>
      </c>
      <c r="H39" s="53">
        <v>46266.2705208333</v>
      </c>
      <c r="I39">
        <v>8</v>
      </c>
      <c r="J39">
        <v>9</v>
      </c>
      <c r="K39" t="s">
        <v>6721</v>
      </c>
      <c r="M39">
        <v>46266.2705787037</v>
      </c>
      <c r="O39" t="s">
        <v>6652</v>
      </c>
      <c r="W39" t="str">
        <f>_xlfn.XLOOKUP(D39,'All DP'!B:B,'All DP'!D:D,"Tidak")</f>
        <v>Masih</v>
      </c>
      <c r="X39" t="str">
        <f t="shared" si="0"/>
        <v>YA</v>
      </c>
    </row>
    <row r="40" spans="1:24">
      <c r="A40" s="52">
        <v>46266</v>
      </c>
      <c r="B40" t="s">
        <v>766</v>
      </c>
      <c r="C40" t="s">
        <v>978</v>
      </c>
      <c r="D40" t="s">
        <v>977</v>
      </c>
      <c r="E40" t="s">
        <v>6722</v>
      </c>
      <c r="F40" t="s">
        <v>6723</v>
      </c>
      <c r="G40" t="s">
        <v>6599</v>
      </c>
      <c r="H40" s="53">
        <v>46266.2725</v>
      </c>
      <c r="I40">
        <v>23</v>
      </c>
      <c r="J40">
        <v>26</v>
      </c>
      <c r="K40" t="s">
        <v>6724</v>
      </c>
      <c r="M40">
        <v>46266.2725694444</v>
      </c>
      <c r="O40" t="s">
        <v>6652</v>
      </c>
      <c r="W40" t="str">
        <f>_xlfn.XLOOKUP(D40,'All DP'!B:B,'All DP'!D:D,"Tidak")</f>
        <v>Masih</v>
      </c>
      <c r="X40" t="str">
        <f t="shared" si="0"/>
        <v>YA</v>
      </c>
    </row>
    <row r="41" spans="1:24">
      <c r="A41" s="52">
        <v>46266</v>
      </c>
      <c r="B41" t="s">
        <v>848</v>
      </c>
      <c r="C41" t="s">
        <v>6068</v>
      </c>
      <c r="D41" t="s">
        <v>6067</v>
      </c>
      <c r="E41" t="s">
        <v>6725</v>
      </c>
      <c r="F41" t="s">
        <v>6726</v>
      </c>
      <c r="G41" t="s">
        <v>6604</v>
      </c>
      <c r="H41" s="53">
        <v>46266.2728935185</v>
      </c>
      <c r="I41">
        <v>50</v>
      </c>
      <c r="J41">
        <v>56</v>
      </c>
      <c r="K41" t="s">
        <v>6727</v>
      </c>
      <c r="M41">
        <v>46266.272962963</v>
      </c>
      <c r="N41" t="s">
        <v>7</v>
      </c>
      <c r="O41" t="s">
        <v>6728</v>
      </c>
      <c r="W41" t="str">
        <f>_xlfn.XLOOKUP(D41,'All DP'!B:B,'All DP'!D:D,"Tidak")</f>
        <v>Masih</v>
      </c>
      <c r="X41" t="str">
        <f t="shared" si="0"/>
        <v>YA</v>
      </c>
    </row>
    <row r="42" spans="1:24">
      <c r="A42" s="52">
        <v>46266</v>
      </c>
      <c r="B42" t="s">
        <v>565</v>
      </c>
      <c r="C42" t="s">
        <v>2270</v>
      </c>
      <c r="D42" t="s">
        <v>2269</v>
      </c>
      <c r="E42" t="s">
        <v>6729</v>
      </c>
      <c r="F42" t="s">
        <v>6730</v>
      </c>
      <c r="G42" t="s">
        <v>6604</v>
      </c>
      <c r="H42" s="53">
        <v>46266.2752546296</v>
      </c>
      <c r="I42">
        <v>26</v>
      </c>
      <c r="J42">
        <v>27</v>
      </c>
      <c r="K42" t="s">
        <v>6731</v>
      </c>
      <c r="M42">
        <v>46266.2753125</v>
      </c>
      <c r="N42" t="s">
        <v>7</v>
      </c>
      <c r="O42" t="s">
        <v>6636</v>
      </c>
      <c r="W42" t="str">
        <f>_xlfn.XLOOKUP(D42,'All DP'!B:B,'All DP'!D:D,"Tidak")</f>
        <v>Masih</v>
      </c>
      <c r="X42" t="str">
        <f t="shared" si="0"/>
        <v>YA</v>
      </c>
    </row>
    <row r="43" spans="1:24">
      <c r="A43" s="52">
        <v>46266</v>
      </c>
      <c r="B43" t="s">
        <v>425</v>
      </c>
      <c r="C43" t="s">
        <v>6545</v>
      </c>
      <c r="D43" t="s">
        <v>6544</v>
      </c>
      <c r="E43" t="s">
        <v>6732</v>
      </c>
      <c r="F43" t="s">
        <v>6733</v>
      </c>
      <c r="G43" t="s">
        <v>6599</v>
      </c>
      <c r="H43" s="53">
        <v>46266.2763888889</v>
      </c>
      <c r="I43">
        <v>147</v>
      </c>
      <c r="J43">
        <v>155</v>
      </c>
      <c r="K43" t="s">
        <v>6734</v>
      </c>
      <c r="M43">
        <v>46266.2764467593</v>
      </c>
      <c r="O43" t="s">
        <v>6735</v>
      </c>
      <c r="W43" t="str">
        <f>_xlfn.XLOOKUP(D43,'All DP'!B:B,'All DP'!D:D,"Tidak")</f>
        <v>Masih</v>
      </c>
      <c r="X43" t="str">
        <f t="shared" si="0"/>
        <v>YA</v>
      </c>
    </row>
    <row r="44" spans="1:24">
      <c r="A44" s="52">
        <v>46266</v>
      </c>
      <c r="B44" t="s">
        <v>425</v>
      </c>
      <c r="C44" t="s">
        <v>5960</v>
      </c>
      <c r="D44" t="s">
        <v>5959</v>
      </c>
      <c r="E44" t="s">
        <v>6736</v>
      </c>
      <c r="F44" t="s">
        <v>6737</v>
      </c>
      <c r="G44" t="s">
        <v>6604</v>
      </c>
      <c r="H44" s="53">
        <v>46266.2767592593</v>
      </c>
      <c r="I44">
        <v>79</v>
      </c>
      <c r="J44">
        <v>88</v>
      </c>
      <c r="K44" t="s">
        <v>6738</v>
      </c>
      <c r="M44">
        <v>46266.2768171296</v>
      </c>
      <c r="N44" t="s">
        <v>7</v>
      </c>
      <c r="O44" t="s">
        <v>6735</v>
      </c>
      <c r="W44" t="str">
        <f>_xlfn.XLOOKUP(D44,'All DP'!B:B,'All DP'!D:D,"Tidak")</f>
        <v>Masih</v>
      </c>
      <c r="X44" t="str">
        <f t="shared" si="0"/>
        <v>YA</v>
      </c>
    </row>
    <row r="45" spans="1:24">
      <c r="A45" s="52">
        <v>46266</v>
      </c>
      <c r="B45" t="s">
        <v>30</v>
      </c>
      <c r="C45" t="s">
        <v>220</v>
      </c>
      <c r="D45" t="s">
        <v>219</v>
      </c>
      <c r="E45" t="s">
        <v>6739</v>
      </c>
      <c r="F45" t="s">
        <v>6740</v>
      </c>
      <c r="G45" t="s">
        <v>6599</v>
      </c>
      <c r="H45" s="53">
        <v>46266.2770949074</v>
      </c>
      <c r="I45">
        <v>10</v>
      </c>
      <c r="J45">
        <v>6</v>
      </c>
      <c r="K45" t="s">
        <v>6741</v>
      </c>
      <c r="M45">
        <v>46266.2771527778</v>
      </c>
      <c r="N45" t="s">
        <v>7</v>
      </c>
      <c r="O45" t="s">
        <v>6601</v>
      </c>
      <c r="W45" t="str">
        <f>_xlfn.XLOOKUP(D45,'All DP'!B:B,'All DP'!D:D,"Tidak")</f>
        <v>Masih</v>
      </c>
      <c r="X45" t="str">
        <f t="shared" si="0"/>
        <v>YA</v>
      </c>
    </row>
    <row r="46" spans="1:24">
      <c r="A46" s="52">
        <v>46266</v>
      </c>
      <c r="B46" t="s">
        <v>425</v>
      </c>
      <c r="C46" t="s">
        <v>1062</v>
      </c>
      <c r="D46" t="s">
        <v>1061</v>
      </c>
      <c r="E46" t="s">
        <v>6732</v>
      </c>
      <c r="F46" t="s">
        <v>6742</v>
      </c>
      <c r="G46" t="s">
        <v>6599</v>
      </c>
      <c r="H46" s="53">
        <v>46266.2777546296</v>
      </c>
      <c r="I46">
        <v>92</v>
      </c>
      <c r="J46">
        <v>133</v>
      </c>
      <c r="K46" t="s">
        <v>6743</v>
      </c>
      <c r="M46">
        <v>46266.2778125</v>
      </c>
      <c r="N46" t="s">
        <v>7</v>
      </c>
      <c r="O46" t="s">
        <v>6735</v>
      </c>
      <c r="W46" t="str">
        <f>_xlfn.XLOOKUP(D46,'All DP'!B:B,'All DP'!D:D,"Tidak")</f>
        <v>Masih</v>
      </c>
      <c r="X46" t="str">
        <f t="shared" si="0"/>
        <v>YA</v>
      </c>
    </row>
    <row r="47" spans="1:24">
      <c r="A47" s="52">
        <v>46266</v>
      </c>
      <c r="B47" t="s">
        <v>30</v>
      </c>
      <c r="C47" t="s">
        <v>2588</v>
      </c>
      <c r="D47" t="s">
        <v>2587</v>
      </c>
      <c r="E47" t="s">
        <v>6744</v>
      </c>
      <c r="F47" t="s">
        <v>6745</v>
      </c>
      <c r="G47" t="s">
        <v>6604</v>
      </c>
      <c r="H47" s="53">
        <v>46266.2781481482</v>
      </c>
      <c r="I47">
        <v>7</v>
      </c>
      <c r="J47">
        <v>12</v>
      </c>
      <c r="K47" t="s">
        <v>6746</v>
      </c>
      <c r="M47">
        <v>46266.2782060185</v>
      </c>
      <c r="N47" t="s">
        <v>7</v>
      </c>
      <c r="O47" t="s">
        <v>6601</v>
      </c>
      <c r="W47" t="str">
        <f>_xlfn.XLOOKUP(D47,'All DP'!B:B,'All DP'!D:D,"Tidak")</f>
        <v>Masih</v>
      </c>
      <c r="X47" t="str">
        <f t="shared" si="0"/>
        <v>YA</v>
      </c>
    </row>
    <row r="48" spans="1:24">
      <c r="A48" s="52">
        <v>46266</v>
      </c>
      <c r="B48" t="s">
        <v>30</v>
      </c>
      <c r="C48" t="s">
        <v>321</v>
      </c>
      <c r="D48" t="s">
        <v>320</v>
      </c>
      <c r="E48" t="s">
        <v>6747</v>
      </c>
      <c r="F48" t="s">
        <v>6748</v>
      </c>
      <c r="G48" t="s">
        <v>6604</v>
      </c>
      <c r="H48" s="53">
        <v>46266.2785416667</v>
      </c>
      <c r="I48">
        <v>15</v>
      </c>
      <c r="J48">
        <v>15</v>
      </c>
      <c r="K48" t="s">
        <v>6749</v>
      </c>
      <c r="M48">
        <v>46266.278587963</v>
      </c>
      <c r="N48" t="s">
        <v>7</v>
      </c>
      <c r="O48" t="s">
        <v>6601</v>
      </c>
      <c r="W48" t="str">
        <f>_xlfn.XLOOKUP(D48,'All DP'!B:B,'All DP'!D:D,"Tidak")</f>
        <v>Masih</v>
      </c>
      <c r="X48" t="str">
        <f t="shared" si="0"/>
        <v>YA</v>
      </c>
    </row>
    <row r="49" spans="1:24">
      <c r="A49" s="52">
        <v>46266</v>
      </c>
      <c r="B49" t="s">
        <v>425</v>
      </c>
      <c r="C49" t="s">
        <v>6162</v>
      </c>
      <c r="D49" t="s">
        <v>6161</v>
      </c>
      <c r="E49" t="s">
        <v>6750</v>
      </c>
      <c r="F49" t="s">
        <v>6751</v>
      </c>
      <c r="G49" t="s">
        <v>6599</v>
      </c>
      <c r="H49" s="53">
        <v>46266.2788194444</v>
      </c>
      <c r="I49">
        <v>51</v>
      </c>
      <c r="J49">
        <v>60</v>
      </c>
      <c r="K49" t="s">
        <v>6752</v>
      </c>
      <c r="M49">
        <v>46266.2788773148</v>
      </c>
      <c r="N49" t="s">
        <v>29</v>
      </c>
      <c r="O49" t="s">
        <v>6735</v>
      </c>
      <c r="W49" t="str">
        <f>_xlfn.XLOOKUP(D49,'All DP'!B:B,'All DP'!D:D,"Tidak")</f>
        <v>Masih</v>
      </c>
      <c r="X49" t="str">
        <f t="shared" si="0"/>
        <v>YA</v>
      </c>
    </row>
    <row r="50" spans="1:24">
      <c r="A50" s="52">
        <v>46266</v>
      </c>
      <c r="B50" t="s">
        <v>425</v>
      </c>
      <c r="C50" t="s">
        <v>1076</v>
      </c>
      <c r="D50" t="s">
        <v>1075</v>
      </c>
      <c r="E50" t="s">
        <v>6753</v>
      </c>
      <c r="F50" t="s">
        <v>6754</v>
      </c>
      <c r="G50" t="s">
        <v>6599</v>
      </c>
      <c r="H50" s="53">
        <v>46266.2796990741</v>
      </c>
      <c r="I50">
        <v>37</v>
      </c>
      <c r="J50">
        <v>37</v>
      </c>
      <c r="K50" t="s">
        <v>6755</v>
      </c>
      <c r="M50">
        <v>46266.2797453704</v>
      </c>
      <c r="N50" t="s">
        <v>7</v>
      </c>
      <c r="O50" t="s">
        <v>6735</v>
      </c>
      <c r="W50" t="str">
        <f>_xlfn.XLOOKUP(D50,'All DP'!B:B,'All DP'!D:D,"Tidak")</f>
        <v>Masih</v>
      </c>
      <c r="X50" t="str">
        <f t="shared" si="0"/>
        <v>YA</v>
      </c>
    </row>
    <row r="51" spans="1:24">
      <c r="A51" s="52">
        <v>46266</v>
      </c>
      <c r="B51" t="s">
        <v>425</v>
      </c>
      <c r="C51" t="s">
        <v>5775</v>
      </c>
      <c r="D51" t="s">
        <v>5774</v>
      </c>
      <c r="E51" t="s">
        <v>6753</v>
      </c>
      <c r="F51" t="s">
        <v>6756</v>
      </c>
      <c r="G51" t="s">
        <v>6599</v>
      </c>
      <c r="H51" s="53">
        <v>46266.2799421296</v>
      </c>
      <c r="I51">
        <v>31</v>
      </c>
      <c r="J51">
        <v>31</v>
      </c>
      <c r="K51" t="s">
        <v>6755</v>
      </c>
      <c r="M51">
        <v>46266.2799884259</v>
      </c>
      <c r="N51" t="s">
        <v>7</v>
      </c>
      <c r="O51" t="s">
        <v>6735</v>
      </c>
      <c r="W51" t="str">
        <f>_xlfn.XLOOKUP(D51,'All DP'!B:B,'All DP'!D:D,"Tidak")</f>
        <v>Masih</v>
      </c>
      <c r="X51" t="str">
        <f t="shared" si="0"/>
        <v>YA</v>
      </c>
    </row>
    <row r="52" spans="1:24">
      <c r="A52" s="52">
        <v>46266</v>
      </c>
      <c r="B52" t="s">
        <v>565</v>
      </c>
      <c r="C52" t="s">
        <v>2162</v>
      </c>
      <c r="D52" t="s">
        <v>2161</v>
      </c>
      <c r="E52" t="s">
        <v>6757</v>
      </c>
      <c r="F52" t="s">
        <v>6758</v>
      </c>
      <c r="G52" t="s">
        <v>6604</v>
      </c>
      <c r="H52" s="53">
        <v>46266.2801851852</v>
      </c>
      <c r="I52">
        <v>13</v>
      </c>
      <c r="J52">
        <v>19</v>
      </c>
      <c r="K52" t="s">
        <v>6759</v>
      </c>
      <c r="M52">
        <v>46266.2802430556</v>
      </c>
      <c r="N52" t="s">
        <v>7</v>
      </c>
      <c r="O52" t="s">
        <v>6636</v>
      </c>
      <c r="W52" t="str">
        <f>_xlfn.XLOOKUP(D52,'All DP'!B:B,'All DP'!D:D,"Tidak")</f>
        <v>Tidak</v>
      </c>
      <c r="X52" t="str">
        <f t="shared" si="0"/>
        <v>YA</v>
      </c>
    </row>
    <row r="53" spans="1:24">
      <c r="A53" s="52">
        <v>46266</v>
      </c>
      <c r="B53" t="s">
        <v>766</v>
      </c>
      <c r="C53" t="s">
        <v>2786</v>
      </c>
      <c r="D53" t="s">
        <v>2785</v>
      </c>
      <c r="E53" t="s">
        <v>6760</v>
      </c>
      <c r="F53" t="s">
        <v>6761</v>
      </c>
      <c r="G53" t="s">
        <v>6604</v>
      </c>
      <c r="H53" s="53">
        <v>46266.2805208333</v>
      </c>
      <c r="I53">
        <v>20</v>
      </c>
      <c r="J53">
        <v>20</v>
      </c>
      <c r="K53" t="s">
        <v>6762</v>
      </c>
      <c r="M53">
        <v>46266.2805671296</v>
      </c>
      <c r="O53" t="s">
        <v>6652</v>
      </c>
      <c r="W53" t="str">
        <f>_xlfn.XLOOKUP(D53,'All DP'!B:B,'All DP'!D:D,"Tidak")</f>
        <v>Masih</v>
      </c>
      <c r="X53" t="str">
        <f t="shared" si="0"/>
        <v>YA</v>
      </c>
    </row>
    <row r="54" spans="1:24">
      <c r="A54" s="52">
        <v>46266</v>
      </c>
      <c r="B54" t="s">
        <v>425</v>
      </c>
      <c r="C54" t="s">
        <v>1072</v>
      </c>
      <c r="D54" t="s">
        <v>1071</v>
      </c>
      <c r="E54" t="s">
        <v>6763</v>
      </c>
      <c r="F54" t="s">
        <v>6764</v>
      </c>
      <c r="G54" t="s">
        <v>6599</v>
      </c>
      <c r="H54" s="53">
        <v>46266.2811458333</v>
      </c>
      <c r="I54">
        <v>77</v>
      </c>
      <c r="J54">
        <v>105</v>
      </c>
      <c r="K54" t="s">
        <v>6765</v>
      </c>
      <c r="M54">
        <v>46266.2812037037</v>
      </c>
      <c r="N54" t="s">
        <v>7</v>
      </c>
      <c r="O54" t="s">
        <v>6735</v>
      </c>
      <c r="W54" t="str">
        <f>_xlfn.XLOOKUP(D54,'All DP'!B:B,'All DP'!D:D,"Tidak")</f>
        <v>Masih</v>
      </c>
      <c r="X54" t="str">
        <f t="shared" si="0"/>
        <v>YA</v>
      </c>
    </row>
    <row r="55" spans="1:24">
      <c r="A55" s="52">
        <v>46266</v>
      </c>
      <c r="B55" t="s">
        <v>425</v>
      </c>
      <c r="C55" t="s">
        <v>3136</v>
      </c>
      <c r="D55" t="s">
        <v>3135</v>
      </c>
      <c r="E55" t="s">
        <v>6732</v>
      </c>
      <c r="F55" t="s">
        <v>6766</v>
      </c>
      <c r="G55" t="s">
        <v>6599</v>
      </c>
      <c r="H55" s="53">
        <v>46266.2812384259</v>
      </c>
      <c r="I55">
        <v>50</v>
      </c>
      <c r="J55">
        <v>128</v>
      </c>
      <c r="K55" t="s">
        <v>6767</v>
      </c>
      <c r="M55">
        <v>46266.2812962963</v>
      </c>
      <c r="N55" t="s">
        <v>7</v>
      </c>
      <c r="O55" t="s">
        <v>6735</v>
      </c>
      <c r="W55" t="str">
        <f>_xlfn.XLOOKUP(D55,'All DP'!B:B,'All DP'!D:D,"Tidak")</f>
        <v>Masih</v>
      </c>
      <c r="X55" t="str">
        <f t="shared" si="0"/>
        <v>YA</v>
      </c>
    </row>
    <row r="56" spans="1:24">
      <c r="A56" s="52">
        <v>46266</v>
      </c>
      <c r="B56" t="s">
        <v>425</v>
      </c>
      <c r="C56" t="s">
        <v>6352</v>
      </c>
      <c r="D56" t="s">
        <v>6351</v>
      </c>
      <c r="E56" t="s">
        <v>6768</v>
      </c>
      <c r="F56" t="s">
        <v>6769</v>
      </c>
      <c r="G56" t="s">
        <v>6599</v>
      </c>
      <c r="H56" s="53">
        <v>46266.2829861111</v>
      </c>
      <c r="I56">
        <v>65</v>
      </c>
      <c r="J56">
        <v>75</v>
      </c>
      <c r="K56" t="s">
        <v>6770</v>
      </c>
      <c r="M56">
        <v>46266.2830439815</v>
      </c>
      <c r="N56" t="s">
        <v>7</v>
      </c>
      <c r="O56" t="s">
        <v>6735</v>
      </c>
      <c r="W56" t="str">
        <f>_xlfn.XLOOKUP(D56,'All DP'!B:B,'All DP'!D:D,"Tidak")</f>
        <v>Masih</v>
      </c>
      <c r="X56" t="str">
        <f t="shared" si="0"/>
        <v>YA</v>
      </c>
    </row>
    <row r="57" spans="1:24">
      <c r="A57" s="52">
        <v>46266</v>
      </c>
      <c r="B57" t="s">
        <v>1103</v>
      </c>
      <c r="C57" t="s">
        <v>3708</v>
      </c>
      <c r="D57" t="s">
        <v>3707</v>
      </c>
      <c r="E57" t="s">
        <v>6771</v>
      </c>
      <c r="F57" t="s">
        <v>6772</v>
      </c>
      <c r="G57" t="s">
        <v>6604</v>
      </c>
      <c r="H57" s="53">
        <v>46266.2831365741</v>
      </c>
      <c r="I57">
        <v>3</v>
      </c>
      <c r="J57">
        <v>5</v>
      </c>
      <c r="K57" t="s">
        <v>6773</v>
      </c>
      <c r="M57">
        <v>46266.2831828704</v>
      </c>
      <c r="O57" t="s">
        <v>6677</v>
      </c>
      <c r="W57" t="str">
        <f>_xlfn.XLOOKUP(D57,'All DP'!B:B,'All DP'!D:D,"Tidak")</f>
        <v>Masih</v>
      </c>
      <c r="X57" t="str">
        <f t="shared" si="0"/>
        <v>YA</v>
      </c>
    </row>
    <row r="58" spans="1:24">
      <c r="A58" s="52">
        <v>46266</v>
      </c>
      <c r="B58" t="s">
        <v>425</v>
      </c>
      <c r="C58" t="s">
        <v>444</v>
      </c>
      <c r="D58" t="s">
        <v>443</v>
      </c>
      <c r="E58" t="s">
        <v>6774</v>
      </c>
      <c r="F58" t="s">
        <v>6775</v>
      </c>
      <c r="G58" t="s">
        <v>6599</v>
      </c>
      <c r="H58" s="53">
        <v>46266.2832060185</v>
      </c>
      <c r="I58">
        <v>63</v>
      </c>
      <c r="J58">
        <v>138</v>
      </c>
      <c r="K58" t="s">
        <v>6776</v>
      </c>
      <c r="M58">
        <v>46266.2832638889</v>
      </c>
      <c r="N58" t="s">
        <v>7</v>
      </c>
      <c r="O58" t="s">
        <v>6735</v>
      </c>
      <c r="W58" t="str">
        <f>_xlfn.XLOOKUP(D58,'All DP'!B:B,'All DP'!D:D,"Tidak")</f>
        <v>Masih</v>
      </c>
      <c r="X58" t="str">
        <f t="shared" si="0"/>
        <v>YA</v>
      </c>
    </row>
    <row r="59" spans="1:24">
      <c r="A59" s="52">
        <v>46266</v>
      </c>
      <c r="B59" t="s">
        <v>565</v>
      </c>
      <c r="C59" t="s">
        <v>566</v>
      </c>
      <c r="D59" t="s">
        <v>566</v>
      </c>
      <c r="E59" t="s">
        <v>6778</v>
      </c>
      <c r="F59" t="s">
        <v>6779</v>
      </c>
      <c r="G59" t="s">
        <v>6604</v>
      </c>
      <c r="H59" s="53">
        <v>46266.2835185185</v>
      </c>
      <c r="I59">
        <v>25</v>
      </c>
      <c r="J59">
        <v>27</v>
      </c>
      <c r="K59" t="s">
        <v>6780</v>
      </c>
      <c r="M59">
        <v>46266.2835648148</v>
      </c>
      <c r="N59" t="s">
        <v>7</v>
      </c>
      <c r="O59" t="s">
        <v>6636</v>
      </c>
      <c r="W59" t="str">
        <f>_xlfn.XLOOKUP(D59,'All DP'!B:B,'All DP'!D:D,"Tidak")</f>
        <v>Masih</v>
      </c>
      <c r="X59" t="str">
        <f t="shared" si="0"/>
        <v>YA</v>
      </c>
    </row>
    <row r="60" spans="1:24">
      <c r="A60" s="52">
        <v>46266</v>
      </c>
      <c r="B60" t="s">
        <v>565</v>
      </c>
      <c r="C60" t="s">
        <v>2332</v>
      </c>
      <c r="D60" t="s">
        <v>2331</v>
      </c>
      <c r="E60" t="s">
        <v>6781</v>
      </c>
      <c r="F60" t="s">
        <v>6782</v>
      </c>
      <c r="G60" t="s">
        <v>6604</v>
      </c>
      <c r="H60" s="53">
        <v>46266.2835300926</v>
      </c>
      <c r="I60">
        <v>15</v>
      </c>
      <c r="J60">
        <v>20</v>
      </c>
      <c r="K60" t="s">
        <v>6783</v>
      </c>
      <c r="M60">
        <v>46266.2835648148</v>
      </c>
      <c r="N60" t="s">
        <v>7</v>
      </c>
      <c r="O60" t="s">
        <v>6636</v>
      </c>
      <c r="W60" t="str">
        <f>_xlfn.XLOOKUP(D60,'All DP'!B:B,'All DP'!D:D,"Tidak")</f>
        <v>Tidak</v>
      </c>
      <c r="X60" t="str">
        <f t="shared" si="0"/>
        <v>YA</v>
      </c>
    </row>
    <row r="61" spans="1:24">
      <c r="A61" s="52">
        <v>46266</v>
      </c>
      <c r="B61" t="s">
        <v>30</v>
      </c>
      <c r="C61" t="s">
        <v>180</v>
      </c>
      <c r="D61" t="s">
        <v>179</v>
      </c>
      <c r="E61" t="s">
        <v>6784</v>
      </c>
      <c r="F61" t="s">
        <v>6785</v>
      </c>
      <c r="G61" t="s">
        <v>6604</v>
      </c>
      <c r="H61" s="53">
        <v>46266.2841550926</v>
      </c>
      <c r="I61">
        <v>5</v>
      </c>
      <c r="J61">
        <v>9</v>
      </c>
      <c r="K61" t="s">
        <v>6786</v>
      </c>
      <c r="M61">
        <v>46266.284212963</v>
      </c>
      <c r="N61" t="s">
        <v>7</v>
      </c>
      <c r="O61" t="s">
        <v>6601</v>
      </c>
      <c r="W61" t="str">
        <f>_xlfn.XLOOKUP(D61,'All DP'!B:B,'All DP'!D:D,"Tidak")</f>
        <v>Masih</v>
      </c>
      <c r="X61" t="str">
        <f t="shared" si="0"/>
        <v>YA</v>
      </c>
    </row>
    <row r="62" spans="1:24">
      <c r="A62" s="52">
        <v>46266</v>
      </c>
      <c r="B62" t="s">
        <v>766</v>
      </c>
      <c r="C62" t="s">
        <v>1115</v>
      </c>
      <c r="D62" t="s">
        <v>1114</v>
      </c>
      <c r="E62" t="s">
        <v>6787</v>
      </c>
      <c r="F62" t="s">
        <v>6788</v>
      </c>
      <c r="G62" t="s">
        <v>6599</v>
      </c>
      <c r="H62" s="53">
        <v>46266.2852199074</v>
      </c>
      <c r="I62">
        <v>26</v>
      </c>
      <c r="J62">
        <v>26</v>
      </c>
      <c r="K62" t="s">
        <v>6789</v>
      </c>
      <c r="M62">
        <v>46266.2852777778</v>
      </c>
      <c r="O62" t="s">
        <v>6652</v>
      </c>
      <c r="W62" t="str">
        <f>_xlfn.XLOOKUP(D62,'All DP'!B:B,'All DP'!D:D,"Tidak")</f>
        <v>Masih</v>
      </c>
      <c r="X62" t="str">
        <f t="shared" si="0"/>
        <v>YA</v>
      </c>
    </row>
    <row r="63" spans="1:24">
      <c r="A63" s="52">
        <v>46266</v>
      </c>
      <c r="B63" t="s">
        <v>766</v>
      </c>
      <c r="C63" t="s">
        <v>1107</v>
      </c>
      <c r="D63" t="s">
        <v>1106</v>
      </c>
      <c r="E63" t="s">
        <v>6790</v>
      </c>
      <c r="F63" t="s">
        <v>6791</v>
      </c>
      <c r="G63" t="s">
        <v>6604</v>
      </c>
      <c r="H63" s="53">
        <v>46266.2855208333</v>
      </c>
      <c r="I63">
        <v>9</v>
      </c>
      <c r="J63">
        <v>23</v>
      </c>
      <c r="K63" t="s">
        <v>6792</v>
      </c>
      <c r="M63">
        <v>46266.2855787037</v>
      </c>
      <c r="O63" t="s">
        <v>6652</v>
      </c>
      <c r="W63" t="str">
        <f>_xlfn.XLOOKUP(D63,'All DP'!B:B,'All DP'!D:D,"Tidak")</f>
        <v>Masih</v>
      </c>
      <c r="X63" t="str">
        <f t="shared" si="0"/>
        <v>YA</v>
      </c>
    </row>
    <row r="64" spans="1:24">
      <c r="A64" s="52">
        <v>46266</v>
      </c>
      <c r="B64" t="s">
        <v>425</v>
      </c>
      <c r="C64" t="s">
        <v>2765</v>
      </c>
      <c r="D64" t="s">
        <v>2764</v>
      </c>
      <c r="E64" t="s">
        <v>6793</v>
      </c>
      <c r="F64" t="s">
        <v>6794</v>
      </c>
      <c r="G64" t="s">
        <v>6604</v>
      </c>
      <c r="H64" s="53">
        <v>46266.2865046296</v>
      </c>
      <c r="I64">
        <v>30</v>
      </c>
      <c r="J64">
        <v>161</v>
      </c>
      <c r="K64" t="s">
        <v>6795</v>
      </c>
      <c r="M64">
        <v>46266.2865740741</v>
      </c>
      <c r="N64" t="s">
        <v>7</v>
      </c>
      <c r="O64" t="s">
        <v>6735</v>
      </c>
      <c r="W64" t="str">
        <f>_xlfn.XLOOKUP(D64,'All DP'!B:B,'All DP'!D:D,"Tidak")</f>
        <v>Masih</v>
      </c>
      <c r="X64" t="str">
        <f t="shared" si="0"/>
        <v>YA</v>
      </c>
    </row>
    <row r="65" spans="1:24">
      <c r="A65" s="52">
        <v>46266</v>
      </c>
      <c r="B65" t="s">
        <v>425</v>
      </c>
      <c r="C65" t="s">
        <v>1084</v>
      </c>
      <c r="D65" t="s">
        <v>1083</v>
      </c>
      <c r="E65" t="s">
        <v>6796</v>
      </c>
      <c r="F65" t="s">
        <v>6797</v>
      </c>
      <c r="G65" t="s">
        <v>6599</v>
      </c>
      <c r="H65" s="53">
        <v>46266.2887384259</v>
      </c>
      <c r="I65">
        <v>14</v>
      </c>
      <c r="J65">
        <v>85</v>
      </c>
      <c r="K65" t="s">
        <v>6798</v>
      </c>
      <c r="M65">
        <v>46266.2887847222</v>
      </c>
      <c r="N65" t="s">
        <v>7</v>
      </c>
      <c r="O65" t="s">
        <v>6735</v>
      </c>
      <c r="W65" t="str">
        <f>_xlfn.XLOOKUP(D65,'All DP'!B:B,'All DP'!D:D,"Tidak")</f>
        <v>Masih</v>
      </c>
      <c r="X65" t="str">
        <f t="shared" si="0"/>
        <v>YA</v>
      </c>
    </row>
    <row r="66" spans="1:24">
      <c r="A66" s="52">
        <v>46266</v>
      </c>
      <c r="B66" t="s">
        <v>30</v>
      </c>
      <c r="C66" t="s">
        <v>154</v>
      </c>
      <c r="D66" t="s">
        <v>153</v>
      </c>
      <c r="E66" t="s">
        <v>6799</v>
      </c>
      <c r="F66" t="s">
        <v>6800</v>
      </c>
      <c r="G66" t="s">
        <v>6604</v>
      </c>
      <c r="H66" s="53">
        <v>46266.2891203704</v>
      </c>
      <c r="I66">
        <v>10</v>
      </c>
      <c r="J66">
        <v>11</v>
      </c>
      <c r="K66" t="s">
        <v>6801</v>
      </c>
      <c r="M66">
        <v>46266.2891782407</v>
      </c>
      <c r="N66" t="s">
        <v>7</v>
      </c>
      <c r="O66" t="s">
        <v>6601</v>
      </c>
      <c r="W66" t="str">
        <f>_xlfn.XLOOKUP(D66,'All DP'!B:B,'All DP'!D:D,"Tidak")</f>
        <v>Masih</v>
      </c>
      <c r="X66" t="str">
        <f t="shared" si="0"/>
        <v>YA</v>
      </c>
    </row>
    <row r="67" spans="1:24">
      <c r="A67" s="52">
        <v>46266</v>
      </c>
      <c r="B67" t="s">
        <v>766</v>
      </c>
      <c r="C67" t="s">
        <v>972</v>
      </c>
      <c r="D67" t="s">
        <v>971</v>
      </c>
      <c r="E67" t="s">
        <v>6802</v>
      </c>
      <c r="F67" t="s">
        <v>6803</v>
      </c>
      <c r="G67" t="s">
        <v>6604</v>
      </c>
      <c r="H67" s="53">
        <v>46266.2891435185</v>
      </c>
      <c r="I67">
        <v>32</v>
      </c>
      <c r="J67">
        <v>36</v>
      </c>
      <c r="K67" t="s">
        <v>6804</v>
      </c>
      <c r="M67">
        <v>46266.2891898148</v>
      </c>
      <c r="O67" t="s">
        <v>6652</v>
      </c>
      <c r="W67" t="str">
        <f>_xlfn.XLOOKUP(D67,'All DP'!B:B,'All DP'!D:D,"Tidak")</f>
        <v>Masih</v>
      </c>
      <c r="X67" t="str">
        <f t="shared" ref="X67:X130" si="1">IFERROR(IF(MOD(H67,1)&lt;=TIME(15,0,0),"YA","TIDAK"),0)</f>
        <v>YA</v>
      </c>
    </row>
    <row r="68" spans="1:24">
      <c r="A68" s="52">
        <v>46266</v>
      </c>
      <c r="B68" t="s">
        <v>565</v>
      </c>
      <c r="C68" t="s">
        <v>2246</v>
      </c>
      <c r="D68" t="s">
        <v>2245</v>
      </c>
      <c r="E68" t="s">
        <v>6805</v>
      </c>
      <c r="F68" t="s">
        <v>6806</v>
      </c>
      <c r="G68" t="s">
        <v>6599</v>
      </c>
      <c r="H68" s="53">
        <v>46266.2892361111</v>
      </c>
      <c r="I68">
        <v>6</v>
      </c>
      <c r="J68">
        <v>32</v>
      </c>
      <c r="K68" t="s">
        <v>6807</v>
      </c>
      <c r="M68">
        <v>46266.2892824074</v>
      </c>
      <c r="N68" t="s">
        <v>7</v>
      </c>
      <c r="O68" t="s">
        <v>6636</v>
      </c>
      <c r="W68" t="str">
        <f>_xlfn.XLOOKUP(D68,'All DP'!B:B,'All DP'!D:D,"Tidak")</f>
        <v>Masih</v>
      </c>
      <c r="X68" t="str">
        <f t="shared" si="1"/>
        <v>YA</v>
      </c>
    </row>
    <row r="69" spans="1:24">
      <c r="A69" s="52">
        <v>46266</v>
      </c>
      <c r="B69" t="s">
        <v>565</v>
      </c>
      <c r="C69" t="s">
        <v>4623</v>
      </c>
      <c r="D69" t="s">
        <v>4622</v>
      </c>
      <c r="E69" t="s">
        <v>6808</v>
      </c>
      <c r="F69" t="s">
        <v>6809</v>
      </c>
      <c r="G69" t="s">
        <v>6604</v>
      </c>
      <c r="H69" s="53">
        <v>46266.2897337963</v>
      </c>
      <c r="I69">
        <v>11</v>
      </c>
      <c r="J69">
        <v>17</v>
      </c>
      <c r="K69" t="s">
        <v>6810</v>
      </c>
      <c r="M69">
        <v>46266.2897916667</v>
      </c>
      <c r="N69" t="s">
        <v>7</v>
      </c>
      <c r="O69" t="s">
        <v>6636</v>
      </c>
      <c r="W69" t="str">
        <f>_xlfn.XLOOKUP(D69,'All DP'!B:B,'All DP'!D:D,"Tidak")</f>
        <v>Tidak</v>
      </c>
      <c r="X69" t="str">
        <f t="shared" si="1"/>
        <v>YA</v>
      </c>
    </row>
    <row r="70" spans="1:24">
      <c r="A70" s="52">
        <v>46266</v>
      </c>
      <c r="B70" t="s">
        <v>425</v>
      </c>
      <c r="C70" t="s">
        <v>484</v>
      </c>
      <c r="D70" t="s">
        <v>483</v>
      </c>
      <c r="E70" t="s">
        <v>6811</v>
      </c>
      <c r="F70" t="s">
        <v>6812</v>
      </c>
      <c r="G70" t="s">
        <v>6599</v>
      </c>
      <c r="H70" s="53">
        <v>46266.2897453704</v>
      </c>
      <c r="I70">
        <v>107</v>
      </c>
      <c r="J70">
        <v>135</v>
      </c>
      <c r="K70" t="s">
        <v>6813</v>
      </c>
      <c r="M70">
        <v>46266.2898032407</v>
      </c>
      <c r="N70" t="s">
        <v>7</v>
      </c>
      <c r="O70" t="s">
        <v>6735</v>
      </c>
      <c r="W70" t="str">
        <f>_xlfn.XLOOKUP(D70,'All DP'!B:B,'All DP'!D:D,"Tidak")</f>
        <v>Masih</v>
      </c>
      <c r="X70" t="str">
        <f t="shared" si="1"/>
        <v>YA</v>
      </c>
    </row>
    <row r="71" spans="1:24">
      <c r="A71" s="52">
        <v>46266</v>
      </c>
      <c r="B71" t="s">
        <v>30</v>
      </c>
      <c r="C71" t="s">
        <v>32</v>
      </c>
      <c r="D71" t="s">
        <v>31</v>
      </c>
      <c r="E71" t="s">
        <v>6814</v>
      </c>
      <c r="F71" t="s">
        <v>6815</v>
      </c>
      <c r="G71" t="s">
        <v>6604</v>
      </c>
      <c r="H71" s="53">
        <v>46266.29</v>
      </c>
      <c r="I71">
        <v>4</v>
      </c>
      <c r="J71">
        <v>14</v>
      </c>
      <c r="K71" t="s">
        <v>6816</v>
      </c>
      <c r="M71">
        <v>46266.2900462963</v>
      </c>
      <c r="N71" t="s">
        <v>29</v>
      </c>
      <c r="O71" t="s">
        <v>6601</v>
      </c>
      <c r="W71" t="str">
        <f>_xlfn.XLOOKUP(D71,'All DP'!B:B,'All DP'!D:D,"Tidak")</f>
        <v>Masih</v>
      </c>
      <c r="X71" t="str">
        <f t="shared" si="1"/>
        <v>YA</v>
      </c>
    </row>
    <row r="72" spans="1:24">
      <c r="A72" s="52">
        <v>46266</v>
      </c>
      <c r="B72" t="s">
        <v>565</v>
      </c>
      <c r="C72" t="s">
        <v>4391</v>
      </c>
      <c r="D72" t="s">
        <v>4390</v>
      </c>
      <c r="E72" t="s">
        <v>6817</v>
      </c>
      <c r="F72" t="s">
        <v>6818</v>
      </c>
      <c r="G72" t="s">
        <v>6604</v>
      </c>
      <c r="H72" s="53">
        <v>46266.2900462963</v>
      </c>
      <c r="I72">
        <v>24</v>
      </c>
      <c r="J72">
        <v>28</v>
      </c>
      <c r="K72" t="s">
        <v>6819</v>
      </c>
      <c r="M72">
        <v>46266.2901041667</v>
      </c>
      <c r="N72" t="s">
        <v>7</v>
      </c>
      <c r="O72" t="s">
        <v>6636</v>
      </c>
      <c r="W72" t="str">
        <f>_xlfn.XLOOKUP(D72,'All DP'!B:B,'All DP'!D:D,"Tidak")</f>
        <v>Masih</v>
      </c>
      <c r="X72" t="str">
        <f t="shared" si="1"/>
        <v>YA</v>
      </c>
    </row>
    <row r="73" spans="1:24">
      <c r="A73" s="52">
        <v>46266</v>
      </c>
      <c r="B73" t="s">
        <v>766</v>
      </c>
      <c r="C73" t="s">
        <v>2898</v>
      </c>
      <c r="D73" t="s">
        <v>2897</v>
      </c>
      <c r="E73" t="s">
        <v>6820</v>
      </c>
      <c r="F73" t="s">
        <v>6821</v>
      </c>
      <c r="G73" t="s">
        <v>6604</v>
      </c>
      <c r="H73" s="53">
        <v>46266.2912268518</v>
      </c>
      <c r="I73">
        <v>29</v>
      </c>
      <c r="J73">
        <v>34</v>
      </c>
      <c r="K73" t="s">
        <v>6822</v>
      </c>
      <c r="M73">
        <v>46266.2912731481</v>
      </c>
      <c r="O73" t="s">
        <v>6652</v>
      </c>
      <c r="W73" t="str">
        <f>_xlfn.XLOOKUP(D73,'All DP'!B:B,'All DP'!D:D,"Tidak")</f>
        <v>Masih</v>
      </c>
      <c r="X73" t="str">
        <f t="shared" si="1"/>
        <v>YA</v>
      </c>
    </row>
    <row r="74" spans="1:24">
      <c r="A74" s="52">
        <v>46266</v>
      </c>
      <c r="B74" t="s">
        <v>30</v>
      </c>
      <c r="C74" t="s">
        <v>6527</v>
      </c>
      <c r="D74" t="s">
        <v>6526</v>
      </c>
      <c r="E74" t="s">
        <v>6823</v>
      </c>
      <c r="F74" t="s">
        <v>6824</v>
      </c>
      <c r="G74" t="s">
        <v>6604</v>
      </c>
      <c r="H74" s="53">
        <v>46266.2913541667</v>
      </c>
      <c r="I74">
        <v>3</v>
      </c>
      <c r="J74">
        <v>14</v>
      </c>
      <c r="K74" t="s">
        <v>6825</v>
      </c>
      <c r="M74">
        <v>46266.291412037</v>
      </c>
      <c r="O74" t="s">
        <v>6601</v>
      </c>
      <c r="W74" t="str">
        <f>_xlfn.XLOOKUP(D74,'All DP'!B:B,'All DP'!D:D,"Tidak")</f>
        <v>Masih</v>
      </c>
      <c r="X74" t="str">
        <f t="shared" si="1"/>
        <v>YA</v>
      </c>
    </row>
    <row r="75" spans="1:24">
      <c r="A75" s="52">
        <v>46266</v>
      </c>
      <c r="B75" t="s">
        <v>30</v>
      </c>
      <c r="C75" t="s">
        <v>267</v>
      </c>
      <c r="D75" t="s">
        <v>266</v>
      </c>
      <c r="E75" t="s">
        <v>6826</v>
      </c>
      <c r="F75" t="s">
        <v>6827</v>
      </c>
      <c r="G75" t="s">
        <v>6604</v>
      </c>
      <c r="H75" s="53">
        <v>46266.292974537</v>
      </c>
      <c r="I75">
        <v>23</v>
      </c>
      <c r="J75">
        <v>32</v>
      </c>
      <c r="K75" t="s">
        <v>6828</v>
      </c>
      <c r="M75">
        <v>46266.2930208333</v>
      </c>
      <c r="N75" t="s">
        <v>7</v>
      </c>
      <c r="O75" t="s">
        <v>6601</v>
      </c>
      <c r="W75" t="str">
        <f>_xlfn.XLOOKUP(D75,'All DP'!B:B,'All DP'!D:D,"Tidak")</f>
        <v>Masih</v>
      </c>
      <c r="X75" t="str">
        <f t="shared" si="1"/>
        <v>YA</v>
      </c>
    </row>
    <row r="76" spans="1:24">
      <c r="A76" s="52">
        <v>46266</v>
      </c>
      <c r="B76" t="s">
        <v>565</v>
      </c>
      <c r="C76" t="s">
        <v>2126</v>
      </c>
      <c r="D76" t="s">
        <v>2125</v>
      </c>
      <c r="E76" t="s">
        <v>6829</v>
      </c>
      <c r="F76" t="s">
        <v>6830</v>
      </c>
      <c r="G76" t="s">
        <v>6604</v>
      </c>
      <c r="H76" s="53">
        <v>46266.2930208333</v>
      </c>
      <c r="I76">
        <v>51</v>
      </c>
      <c r="J76">
        <v>51</v>
      </c>
      <c r="K76" t="s">
        <v>6831</v>
      </c>
      <c r="M76">
        <v>46266.2930671296</v>
      </c>
      <c r="N76" t="s">
        <v>7</v>
      </c>
      <c r="O76" t="s">
        <v>6636</v>
      </c>
      <c r="W76" t="str">
        <f>_xlfn.XLOOKUP(D76,'All DP'!B:B,'All DP'!D:D,"Tidak")</f>
        <v>Masih</v>
      </c>
      <c r="X76" t="str">
        <f t="shared" si="1"/>
        <v>YA</v>
      </c>
    </row>
    <row r="77" spans="1:24">
      <c r="A77" s="52">
        <v>46266</v>
      </c>
      <c r="B77" t="s">
        <v>561</v>
      </c>
      <c r="C77" t="s">
        <v>4697</v>
      </c>
      <c r="D77" t="s">
        <v>4696</v>
      </c>
      <c r="E77" t="s">
        <v>6832</v>
      </c>
      <c r="F77" t="s">
        <v>6833</v>
      </c>
      <c r="G77" t="s">
        <v>6604</v>
      </c>
      <c r="H77" s="53">
        <v>46266.29375</v>
      </c>
      <c r="I77">
        <v>20</v>
      </c>
      <c r="J77">
        <v>21</v>
      </c>
      <c r="K77" t="s">
        <v>6834</v>
      </c>
      <c r="M77">
        <v>46266.2937962963</v>
      </c>
      <c r="N77" t="s">
        <v>7</v>
      </c>
      <c r="O77" t="s">
        <v>6835</v>
      </c>
      <c r="W77" t="str">
        <f>_xlfn.XLOOKUP(D77,'All DP'!B:B,'All DP'!D:D,"Tidak")</f>
        <v>Masih</v>
      </c>
      <c r="X77" t="str">
        <f t="shared" si="1"/>
        <v>YA</v>
      </c>
    </row>
    <row r="78" spans="1:24">
      <c r="A78" s="52">
        <v>46266</v>
      </c>
      <c r="B78" t="s">
        <v>565</v>
      </c>
      <c r="C78" t="s">
        <v>4575</v>
      </c>
      <c r="D78" t="s">
        <v>4574</v>
      </c>
      <c r="E78" t="s">
        <v>6836</v>
      </c>
      <c r="F78" t="s">
        <v>6837</v>
      </c>
      <c r="G78" t="s">
        <v>6604</v>
      </c>
      <c r="H78" s="53">
        <v>46266.294525463</v>
      </c>
      <c r="I78">
        <v>23</v>
      </c>
      <c r="J78">
        <v>27</v>
      </c>
      <c r="K78" t="s">
        <v>6838</v>
      </c>
      <c r="M78">
        <v>46266.2945717593</v>
      </c>
      <c r="N78" t="s">
        <v>7</v>
      </c>
      <c r="O78" t="s">
        <v>6636</v>
      </c>
      <c r="W78" t="str">
        <f>_xlfn.XLOOKUP(D78,'All DP'!B:B,'All DP'!D:D,"Tidak")</f>
        <v>Masih</v>
      </c>
      <c r="X78" t="str">
        <f t="shared" si="1"/>
        <v>YA</v>
      </c>
    </row>
    <row r="79" spans="1:24">
      <c r="A79" s="52">
        <v>46266</v>
      </c>
      <c r="B79" t="s">
        <v>425</v>
      </c>
      <c r="C79" t="s">
        <v>1070</v>
      </c>
      <c r="D79" t="s">
        <v>1069</v>
      </c>
      <c r="E79" t="s">
        <v>6839</v>
      </c>
      <c r="F79" t="s">
        <v>6840</v>
      </c>
      <c r="G79" t="s">
        <v>6604</v>
      </c>
      <c r="H79" s="53">
        <v>46266.2947800926</v>
      </c>
      <c r="I79">
        <v>33</v>
      </c>
      <c r="J79">
        <v>99</v>
      </c>
      <c r="K79" t="s">
        <v>6841</v>
      </c>
      <c r="M79">
        <v>46266.294849537</v>
      </c>
      <c r="N79" t="s">
        <v>7</v>
      </c>
      <c r="O79" t="s">
        <v>6735</v>
      </c>
      <c r="W79" t="str">
        <f>_xlfn.XLOOKUP(D79,'All DP'!B:B,'All DP'!D:D,"Tidak")</f>
        <v>Masih</v>
      </c>
      <c r="X79" t="str">
        <f t="shared" si="1"/>
        <v>YA</v>
      </c>
    </row>
    <row r="80" spans="1:24">
      <c r="A80" s="52">
        <v>46266</v>
      </c>
      <c r="B80" t="s">
        <v>425</v>
      </c>
      <c r="C80" t="s">
        <v>1066</v>
      </c>
      <c r="D80" t="s">
        <v>1065</v>
      </c>
      <c r="E80" t="s">
        <v>6842</v>
      </c>
      <c r="F80" t="s">
        <v>6843</v>
      </c>
      <c r="G80" t="s">
        <v>6599</v>
      </c>
      <c r="H80" s="53">
        <v>46266.2954513889</v>
      </c>
      <c r="I80">
        <v>80</v>
      </c>
      <c r="J80">
        <v>132</v>
      </c>
      <c r="K80" t="s">
        <v>6844</v>
      </c>
      <c r="M80">
        <v>46266.2955439815</v>
      </c>
      <c r="N80" t="s">
        <v>7</v>
      </c>
      <c r="O80" t="s">
        <v>6735</v>
      </c>
      <c r="W80" t="str">
        <f>_xlfn.XLOOKUP(D80,'All DP'!B:B,'All DP'!D:D,"Tidak")</f>
        <v>Masih</v>
      </c>
      <c r="X80" t="str">
        <f t="shared" si="1"/>
        <v>YA</v>
      </c>
    </row>
    <row r="81" spans="1:24">
      <c r="A81" s="52">
        <v>46266</v>
      </c>
      <c r="B81" t="s">
        <v>561</v>
      </c>
      <c r="C81" t="s">
        <v>3959</v>
      </c>
      <c r="D81" t="s">
        <v>3959</v>
      </c>
      <c r="E81" t="s">
        <v>6845</v>
      </c>
      <c r="F81" t="s">
        <v>6846</v>
      </c>
      <c r="G81" t="s">
        <v>6604</v>
      </c>
      <c r="H81" s="53">
        <v>46266.2960416667</v>
      </c>
      <c r="I81">
        <v>9</v>
      </c>
      <c r="J81">
        <v>9</v>
      </c>
      <c r="K81" t="s">
        <v>6847</v>
      </c>
      <c r="M81">
        <v>46266.296087963</v>
      </c>
      <c r="N81" t="s">
        <v>7</v>
      </c>
      <c r="O81" t="s">
        <v>6835</v>
      </c>
      <c r="W81" t="str">
        <f>_xlfn.XLOOKUP(D81,'All DP'!B:B,'All DP'!D:D,"Tidak")</f>
        <v>Masih</v>
      </c>
      <c r="X81" t="str">
        <f t="shared" si="1"/>
        <v>YA</v>
      </c>
    </row>
    <row r="82" spans="1:24">
      <c r="A82" s="52">
        <v>46266</v>
      </c>
      <c r="B82" t="s">
        <v>425</v>
      </c>
      <c r="C82" t="s">
        <v>1078</v>
      </c>
      <c r="D82" t="s">
        <v>1077</v>
      </c>
      <c r="E82" t="s">
        <v>6848</v>
      </c>
      <c r="F82" t="s">
        <v>6849</v>
      </c>
      <c r="G82" t="s">
        <v>6604</v>
      </c>
      <c r="H82" s="53">
        <v>46266.2961458333</v>
      </c>
      <c r="I82">
        <v>139</v>
      </c>
      <c r="J82">
        <v>139</v>
      </c>
      <c r="K82" t="s">
        <v>6850</v>
      </c>
      <c r="M82">
        <v>46266.2961921296</v>
      </c>
      <c r="N82" t="s">
        <v>7</v>
      </c>
      <c r="O82" t="s">
        <v>6735</v>
      </c>
      <c r="W82" t="str">
        <f>_xlfn.XLOOKUP(D82,'All DP'!B:B,'All DP'!D:D,"Tidak")</f>
        <v>Masih</v>
      </c>
      <c r="X82" t="str">
        <f t="shared" si="1"/>
        <v>YA</v>
      </c>
    </row>
    <row r="83" spans="1:24">
      <c r="A83" s="52">
        <v>46266</v>
      </c>
      <c r="B83" t="s">
        <v>766</v>
      </c>
      <c r="C83" t="s">
        <v>2828</v>
      </c>
      <c r="D83" t="s">
        <v>2827</v>
      </c>
      <c r="E83" t="s">
        <v>6851</v>
      </c>
      <c r="F83" t="s">
        <v>6852</v>
      </c>
      <c r="G83" t="s">
        <v>6604</v>
      </c>
      <c r="H83" s="53">
        <v>46266.2967013889</v>
      </c>
      <c r="I83">
        <v>7</v>
      </c>
      <c r="J83">
        <v>10</v>
      </c>
      <c r="K83" t="s">
        <v>6853</v>
      </c>
      <c r="M83">
        <v>46266.2967592593</v>
      </c>
      <c r="O83" t="s">
        <v>6652</v>
      </c>
      <c r="W83" t="str">
        <f>_xlfn.XLOOKUP(D83,'All DP'!B:B,'All DP'!D:D,"Tidak")</f>
        <v>Masih</v>
      </c>
      <c r="X83" t="str">
        <f t="shared" si="1"/>
        <v>YA</v>
      </c>
    </row>
    <row r="84" spans="1:24">
      <c r="A84" s="52">
        <v>46266</v>
      </c>
      <c r="B84" t="s">
        <v>565</v>
      </c>
      <c r="C84" t="s">
        <v>2310</v>
      </c>
      <c r="D84" t="s">
        <v>2309</v>
      </c>
      <c r="E84" t="s">
        <v>6854</v>
      </c>
      <c r="F84" t="s">
        <v>6855</v>
      </c>
      <c r="G84" t="s">
        <v>6604</v>
      </c>
      <c r="H84" s="53">
        <v>46266.2967476852</v>
      </c>
      <c r="I84">
        <v>10</v>
      </c>
      <c r="J84">
        <v>14</v>
      </c>
      <c r="K84" t="s">
        <v>6856</v>
      </c>
      <c r="M84">
        <v>46266.2967939815</v>
      </c>
      <c r="N84" t="s">
        <v>7</v>
      </c>
      <c r="O84" t="s">
        <v>6636</v>
      </c>
      <c r="W84" t="str">
        <f>_xlfn.XLOOKUP(D84,'All DP'!B:B,'All DP'!D:D,"Tidak")</f>
        <v>Masih</v>
      </c>
      <c r="X84" t="str">
        <f t="shared" si="1"/>
        <v>YA</v>
      </c>
    </row>
    <row r="85" spans="1:24">
      <c r="A85" s="52">
        <v>46266</v>
      </c>
      <c r="B85" t="s">
        <v>766</v>
      </c>
      <c r="C85" t="s">
        <v>2838</v>
      </c>
      <c r="D85" t="s">
        <v>2837</v>
      </c>
      <c r="E85" t="s">
        <v>6857</v>
      </c>
      <c r="F85" t="s">
        <v>6858</v>
      </c>
      <c r="G85" t="s">
        <v>6599</v>
      </c>
      <c r="H85" s="53">
        <v>46266.2980324074</v>
      </c>
      <c r="I85">
        <v>11</v>
      </c>
      <c r="J85">
        <v>11</v>
      </c>
      <c r="K85" t="s">
        <v>6859</v>
      </c>
      <c r="M85">
        <v>46266.2980902778</v>
      </c>
      <c r="O85" t="s">
        <v>6652</v>
      </c>
      <c r="W85" t="str">
        <f>_xlfn.XLOOKUP(D85,'All DP'!B:B,'All DP'!D:D,"Tidak")</f>
        <v>Masih</v>
      </c>
      <c r="X85" t="str">
        <f t="shared" si="1"/>
        <v>YA</v>
      </c>
    </row>
    <row r="86" spans="1:24">
      <c r="A86" s="52">
        <v>46266</v>
      </c>
      <c r="B86" t="s">
        <v>30</v>
      </c>
      <c r="C86" t="s">
        <v>228</v>
      </c>
      <c r="D86" t="s">
        <v>227</v>
      </c>
      <c r="E86" t="s">
        <v>6860</v>
      </c>
      <c r="F86" t="s">
        <v>6861</v>
      </c>
      <c r="G86" t="s">
        <v>6599</v>
      </c>
      <c r="H86" s="53">
        <v>46266.2984143519</v>
      </c>
      <c r="I86">
        <v>16</v>
      </c>
      <c r="J86">
        <v>18</v>
      </c>
      <c r="K86" t="s">
        <v>6862</v>
      </c>
      <c r="M86">
        <v>46266.2984722222</v>
      </c>
      <c r="N86" t="s">
        <v>7</v>
      </c>
      <c r="O86" t="s">
        <v>6601</v>
      </c>
      <c r="W86" t="str">
        <f>_xlfn.XLOOKUP(D86,'All DP'!B:B,'All DP'!D:D,"Tidak")</f>
        <v>Masih</v>
      </c>
      <c r="X86" t="str">
        <f t="shared" si="1"/>
        <v>YA</v>
      </c>
    </row>
    <row r="87" spans="1:24">
      <c r="A87" s="52">
        <v>46266</v>
      </c>
      <c r="B87" t="s">
        <v>425</v>
      </c>
      <c r="C87" t="s">
        <v>6456</v>
      </c>
      <c r="D87" t="s">
        <v>6455</v>
      </c>
      <c r="E87" t="s">
        <v>6863</v>
      </c>
      <c r="F87" t="s">
        <v>6864</v>
      </c>
      <c r="G87" t="s">
        <v>6599</v>
      </c>
      <c r="H87" s="53">
        <v>46266.2984375</v>
      </c>
      <c r="I87">
        <v>30</v>
      </c>
      <c r="J87">
        <v>50</v>
      </c>
      <c r="K87" t="s">
        <v>6865</v>
      </c>
      <c r="M87">
        <v>46266.2984837963</v>
      </c>
      <c r="N87" t="s">
        <v>7</v>
      </c>
      <c r="O87" t="s">
        <v>6735</v>
      </c>
      <c r="W87" t="str">
        <f>_xlfn.XLOOKUP(D87,'All DP'!B:B,'All DP'!D:D,"Tidak")</f>
        <v>Masih</v>
      </c>
      <c r="X87" t="str">
        <f t="shared" si="1"/>
        <v>YA</v>
      </c>
    </row>
    <row r="88" spans="1:24">
      <c r="A88" s="52">
        <v>46266</v>
      </c>
      <c r="B88" t="s">
        <v>766</v>
      </c>
      <c r="C88" t="s">
        <v>964</v>
      </c>
      <c r="D88" t="s">
        <v>963</v>
      </c>
      <c r="E88" t="s">
        <v>6866</v>
      </c>
      <c r="F88" t="s">
        <v>6867</v>
      </c>
      <c r="G88" t="s">
        <v>6599</v>
      </c>
      <c r="H88" s="53">
        <v>46266.2991319444</v>
      </c>
      <c r="I88">
        <v>18</v>
      </c>
      <c r="J88">
        <v>23</v>
      </c>
      <c r="K88" t="s">
        <v>6868</v>
      </c>
      <c r="M88">
        <v>46266.2991782407</v>
      </c>
      <c r="O88" t="s">
        <v>6652</v>
      </c>
      <c r="W88" t="str">
        <f>_xlfn.XLOOKUP(D88,'All DP'!B:B,'All DP'!D:D,"Tidak")</f>
        <v>Masih</v>
      </c>
      <c r="X88" t="str">
        <f t="shared" si="1"/>
        <v>YA</v>
      </c>
    </row>
    <row r="89" spans="1:24">
      <c r="A89" s="52">
        <v>46266</v>
      </c>
      <c r="B89" t="s">
        <v>26</v>
      </c>
      <c r="C89" t="s">
        <v>4658</v>
      </c>
      <c r="D89" t="s">
        <v>4657</v>
      </c>
      <c r="E89" t="s">
        <v>6869</v>
      </c>
      <c r="F89" t="s">
        <v>6870</v>
      </c>
      <c r="G89" t="s">
        <v>6604</v>
      </c>
      <c r="H89" s="53">
        <v>46266.2991898148</v>
      </c>
      <c r="I89">
        <v>60</v>
      </c>
      <c r="J89">
        <v>74</v>
      </c>
      <c r="K89" t="s">
        <v>6871</v>
      </c>
      <c r="M89">
        <v>46266.2992361111</v>
      </c>
      <c r="O89" t="s">
        <v>6872</v>
      </c>
      <c r="W89" t="str">
        <f>_xlfn.XLOOKUP(D89,'All DP'!B:B,'All DP'!D:D,"Tidak")</f>
        <v>Masih</v>
      </c>
      <c r="X89" t="str">
        <f t="shared" si="1"/>
        <v>YA</v>
      </c>
    </row>
    <row r="90" spans="1:24">
      <c r="A90" s="52">
        <v>46266</v>
      </c>
      <c r="B90" t="s">
        <v>766</v>
      </c>
      <c r="C90" t="s">
        <v>974</v>
      </c>
      <c r="D90" t="s">
        <v>973</v>
      </c>
      <c r="E90" t="s">
        <v>6873</v>
      </c>
      <c r="F90" t="s">
        <v>6874</v>
      </c>
      <c r="G90" t="s">
        <v>6604</v>
      </c>
      <c r="H90" s="53">
        <v>46266.2994560185</v>
      </c>
      <c r="I90">
        <v>20</v>
      </c>
      <c r="J90">
        <v>39</v>
      </c>
      <c r="K90" t="s">
        <v>6875</v>
      </c>
      <c r="M90">
        <v>46266.2995023148</v>
      </c>
      <c r="O90" t="s">
        <v>6652</v>
      </c>
      <c r="W90" t="str">
        <f>_xlfn.XLOOKUP(D90,'All DP'!B:B,'All DP'!D:D,"Tidak")</f>
        <v>Masih</v>
      </c>
      <c r="X90" t="str">
        <f t="shared" si="1"/>
        <v>YA</v>
      </c>
    </row>
    <row r="91" spans="1:24">
      <c r="A91" s="52">
        <v>46266</v>
      </c>
      <c r="B91" t="s">
        <v>565</v>
      </c>
      <c r="C91" t="s">
        <v>3813</v>
      </c>
      <c r="D91" t="s">
        <v>3812</v>
      </c>
      <c r="E91" t="s">
        <v>6876</v>
      </c>
      <c r="F91" t="s">
        <v>6877</v>
      </c>
      <c r="G91" t="s">
        <v>6604</v>
      </c>
      <c r="H91" s="53">
        <v>46266.3016435185</v>
      </c>
      <c r="I91">
        <v>10</v>
      </c>
      <c r="J91">
        <v>15</v>
      </c>
      <c r="K91" t="s">
        <v>6878</v>
      </c>
      <c r="M91">
        <v>46266.3017013889</v>
      </c>
      <c r="N91" t="s">
        <v>7</v>
      </c>
      <c r="O91" t="s">
        <v>6636</v>
      </c>
      <c r="W91" t="str">
        <f>_xlfn.XLOOKUP(D91,'All DP'!B:B,'All DP'!D:D,"Tidak")</f>
        <v>Tidak</v>
      </c>
      <c r="X91" t="str">
        <f t="shared" si="1"/>
        <v>YA</v>
      </c>
    </row>
    <row r="92" spans="1:24">
      <c r="A92" s="52">
        <v>46266</v>
      </c>
      <c r="B92" t="s">
        <v>561</v>
      </c>
      <c r="C92" t="s">
        <v>2379</v>
      </c>
      <c r="D92" t="s">
        <v>2379</v>
      </c>
      <c r="E92" t="s">
        <v>6879</v>
      </c>
      <c r="F92" t="s">
        <v>6880</v>
      </c>
      <c r="G92" t="s">
        <v>6604</v>
      </c>
      <c r="H92" s="53">
        <v>46266.3016550926</v>
      </c>
      <c r="I92">
        <v>5</v>
      </c>
      <c r="J92">
        <v>10</v>
      </c>
      <c r="K92" t="s">
        <v>6881</v>
      </c>
      <c r="M92">
        <v>46266.3017013889</v>
      </c>
      <c r="N92" t="s">
        <v>7</v>
      </c>
      <c r="O92" t="s">
        <v>6835</v>
      </c>
      <c r="W92" t="str">
        <f>_xlfn.XLOOKUP(D92,'All DP'!B:B,'All DP'!D:D,"Tidak")</f>
        <v>Masih</v>
      </c>
      <c r="X92" t="str">
        <f t="shared" si="1"/>
        <v>YA</v>
      </c>
    </row>
    <row r="93" spans="1:24">
      <c r="A93" s="52">
        <v>46266</v>
      </c>
      <c r="B93" t="s">
        <v>425</v>
      </c>
      <c r="C93" t="s">
        <v>5693</v>
      </c>
      <c r="D93" t="s">
        <v>5692</v>
      </c>
      <c r="E93" t="s">
        <v>6882</v>
      </c>
      <c r="F93" t="s">
        <v>6883</v>
      </c>
      <c r="G93" t="s">
        <v>6604</v>
      </c>
      <c r="H93" s="53">
        <v>46266.301712963</v>
      </c>
      <c r="I93">
        <v>89</v>
      </c>
      <c r="J93">
        <v>89</v>
      </c>
      <c r="K93" t="s">
        <v>6884</v>
      </c>
      <c r="M93">
        <v>46266.3017708333</v>
      </c>
      <c r="N93" t="s">
        <v>29</v>
      </c>
      <c r="O93" t="s">
        <v>6735</v>
      </c>
      <c r="W93" t="str">
        <f>_xlfn.XLOOKUP(D93,'All DP'!B:B,'All DP'!D:D,"Tidak")</f>
        <v>Masih</v>
      </c>
      <c r="X93" t="str">
        <f t="shared" si="1"/>
        <v>YA</v>
      </c>
    </row>
    <row r="94" spans="1:24">
      <c r="A94" s="52">
        <v>46266</v>
      </c>
      <c r="B94" t="s">
        <v>843</v>
      </c>
      <c r="C94" t="s">
        <v>1722</v>
      </c>
      <c r="D94" t="s">
        <v>1721</v>
      </c>
      <c r="E94" t="s">
        <v>6885</v>
      </c>
      <c r="F94" t="s">
        <v>6886</v>
      </c>
      <c r="G94" t="s">
        <v>6599</v>
      </c>
      <c r="H94" s="53">
        <v>46266.3030902778</v>
      </c>
      <c r="I94">
        <v>24</v>
      </c>
      <c r="J94">
        <v>25</v>
      </c>
      <c r="K94" t="s">
        <v>6887</v>
      </c>
      <c r="M94">
        <v>46266.3031365741</v>
      </c>
      <c r="O94" t="s">
        <v>6888</v>
      </c>
      <c r="W94" t="str">
        <f>_xlfn.XLOOKUP(D94,'All DP'!B:B,'All DP'!D:D,"Tidak")</f>
        <v>Masih</v>
      </c>
      <c r="X94" t="str">
        <f t="shared" si="1"/>
        <v>YA</v>
      </c>
    </row>
    <row r="95" spans="1:24">
      <c r="A95" s="52">
        <v>46266</v>
      </c>
      <c r="B95" t="s">
        <v>425</v>
      </c>
      <c r="C95" t="s">
        <v>5964</v>
      </c>
      <c r="D95" t="s">
        <v>5963</v>
      </c>
      <c r="E95" t="s">
        <v>6732</v>
      </c>
      <c r="F95" t="s">
        <v>6889</v>
      </c>
      <c r="G95" t="s">
        <v>6599</v>
      </c>
      <c r="H95" s="53">
        <v>46266.3032175926</v>
      </c>
      <c r="I95">
        <v>23</v>
      </c>
      <c r="J95">
        <v>80</v>
      </c>
      <c r="K95" t="s">
        <v>6890</v>
      </c>
      <c r="M95">
        <v>46266.303275463</v>
      </c>
      <c r="N95" t="s">
        <v>7</v>
      </c>
      <c r="O95" t="s">
        <v>6735</v>
      </c>
      <c r="W95" t="str">
        <f>_xlfn.XLOOKUP(D95,'All DP'!B:B,'All DP'!D:D,"Tidak")</f>
        <v>Masih</v>
      </c>
      <c r="X95" t="str">
        <f t="shared" si="1"/>
        <v>YA</v>
      </c>
    </row>
    <row r="96" spans="1:24">
      <c r="A96" s="52">
        <v>46266</v>
      </c>
      <c r="B96" t="s">
        <v>565</v>
      </c>
      <c r="C96" t="s">
        <v>2106</v>
      </c>
      <c r="D96" t="s">
        <v>2106</v>
      </c>
      <c r="E96" t="s">
        <v>6891</v>
      </c>
      <c r="F96" t="s">
        <v>6892</v>
      </c>
      <c r="G96" t="s">
        <v>6599</v>
      </c>
      <c r="H96" s="53">
        <v>46266.3033449074</v>
      </c>
      <c r="I96">
        <v>14</v>
      </c>
      <c r="J96">
        <v>24</v>
      </c>
      <c r="K96" t="s">
        <v>6893</v>
      </c>
      <c r="M96">
        <v>46266.3034027778</v>
      </c>
      <c r="N96" t="s">
        <v>7</v>
      </c>
      <c r="O96" t="s">
        <v>6636</v>
      </c>
      <c r="W96" t="str">
        <f>_xlfn.XLOOKUP(D96,'All DP'!B:B,'All DP'!D:D,"Tidak")</f>
        <v>Masih</v>
      </c>
      <c r="X96" t="str">
        <f t="shared" si="1"/>
        <v>YA</v>
      </c>
    </row>
    <row r="97" spans="1:24">
      <c r="A97" s="52">
        <v>46266</v>
      </c>
      <c r="B97" t="s">
        <v>30</v>
      </c>
      <c r="C97" t="s">
        <v>196</v>
      </c>
      <c r="D97" t="s">
        <v>195</v>
      </c>
      <c r="E97" t="s">
        <v>6894</v>
      </c>
      <c r="F97" t="s">
        <v>6628</v>
      </c>
      <c r="G97" t="s">
        <v>6604</v>
      </c>
      <c r="H97" s="53">
        <v>46266.3035532407</v>
      </c>
      <c r="I97">
        <v>10</v>
      </c>
      <c r="J97">
        <v>12</v>
      </c>
      <c r="K97" t="s">
        <v>6895</v>
      </c>
      <c r="M97">
        <v>46266.3036342593</v>
      </c>
      <c r="N97" t="s">
        <v>7</v>
      </c>
      <c r="O97" t="s">
        <v>6601</v>
      </c>
      <c r="W97" t="str">
        <f>_xlfn.XLOOKUP(D97,'All DP'!B:B,'All DP'!D:D,"Tidak")</f>
        <v>Masih</v>
      </c>
      <c r="X97" t="str">
        <f t="shared" si="1"/>
        <v>YA</v>
      </c>
    </row>
    <row r="98" spans="1:24">
      <c r="A98" s="52">
        <v>46266</v>
      </c>
      <c r="B98" t="s">
        <v>766</v>
      </c>
      <c r="C98" t="s">
        <v>2876</v>
      </c>
      <c r="D98" t="s">
        <v>2875</v>
      </c>
      <c r="E98" t="s">
        <v>6896</v>
      </c>
      <c r="F98" t="s">
        <v>6897</v>
      </c>
      <c r="G98" t="s">
        <v>6599</v>
      </c>
      <c r="H98" s="53">
        <v>46266.3044675926</v>
      </c>
      <c r="I98">
        <v>10</v>
      </c>
      <c r="J98">
        <v>18</v>
      </c>
      <c r="K98" t="s">
        <v>6898</v>
      </c>
      <c r="M98">
        <v>46266.304525463</v>
      </c>
      <c r="O98" t="s">
        <v>6652</v>
      </c>
      <c r="W98" t="str">
        <f>_xlfn.XLOOKUP(D98,'All DP'!B:B,'All DP'!D:D,"Tidak")</f>
        <v>Masih</v>
      </c>
      <c r="X98" t="str">
        <f t="shared" si="1"/>
        <v>YA</v>
      </c>
    </row>
    <row r="99" spans="1:24">
      <c r="A99" s="52">
        <v>46266</v>
      </c>
      <c r="B99" t="s">
        <v>766</v>
      </c>
      <c r="C99" t="s">
        <v>940</v>
      </c>
      <c r="D99" t="s">
        <v>939</v>
      </c>
      <c r="E99" t="s">
        <v>6899</v>
      </c>
      <c r="F99" t="s">
        <v>6900</v>
      </c>
      <c r="G99" t="s">
        <v>6604</v>
      </c>
      <c r="H99" s="53">
        <v>46266.3045023148</v>
      </c>
      <c r="I99">
        <v>15</v>
      </c>
      <c r="J99">
        <v>19</v>
      </c>
      <c r="K99" t="s">
        <v>6901</v>
      </c>
      <c r="M99">
        <v>46266.3045601852</v>
      </c>
      <c r="O99" t="s">
        <v>6652</v>
      </c>
      <c r="W99" t="str">
        <f>_xlfn.XLOOKUP(D99,'All DP'!B:B,'All DP'!D:D,"Tidak")</f>
        <v>Masih</v>
      </c>
      <c r="X99" t="str">
        <f t="shared" si="1"/>
        <v>YA</v>
      </c>
    </row>
    <row r="100" spans="1:24">
      <c r="A100" s="52">
        <v>46266</v>
      </c>
      <c r="B100" t="s">
        <v>1103</v>
      </c>
      <c r="C100" t="s">
        <v>3700</v>
      </c>
      <c r="D100" t="s">
        <v>3699</v>
      </c>
      <c r="E100" t="s">
        <v>6902</v>
      </c>
      <c r="F100" t="s">
        <v>6903</v>
      </c>
      <c r="G100" t="s">
        <v>6604</v>
      </c>
      <c r="H100" s="53">
        <v>46266.3046875</v>
      </c>
      <c r="I100">
        <v>4</v>
      </c>
      <c r="J100">
        <v>11</v>
      </c>
      <c r="K100" t="s">
        <v>6904</v>
      </c>
      <c r="M100">
        <v>46266.3047453704</v>
      </c>
      <c r="O100" t="s">
        <v>6677</v>
      </c>
      <c r="W100" t="str">
        <f>_xlfn.XLOOKUP(D100,'All DP'!B:B,'All DP'!D:D,"Tidak")</f>
        <v>Masih</v>
      </c>
      <c r="X100" t="str">
        <f t="shared" si="1"/>
        <v>YA</v>
      </c>
    </row>
    <row r="101" spans="1:24">
      <c r="A101" s="52">
        <v>46266</v>
      </c>
      <c r="B101" t="s">
        <v>26</v>
      </c>
      <c r="C101" t="s">
        <v>2515</v>
      </c>
      <c r="D101" t="s">
        <v>2514</v>
      </c>
      <c r="E101" t="s">
        <v>6905</v>
      </c>
      <c r="F101" t="s">
        <v>6906</v>
      </c>
      <c r="G101" t="s">
        <v>6604</v>
      </c>
      <c r="H101" s="53">
        <v>46266.3048611111</v>
      </c>
      <c r="I101">
        <v>28</v>
      </c>
      <c r="J101">
        <v>36</v>
      </c>
      <c r="K101" t="s">
        <v>6907</v>
      </c>
      <c r="M101">
        <v>46266.3049074074</v>
      </c>
      <c r="O101" t="s">
        <v>6872</v>
      </c>
      <c r="W101" t="str">
        <f>_xlfn.XLOOKUP(D101,'All DP'!B:B,'All DP'!D:D,"Tidak")</f>
        <v>Masih</v>
      </c>
      <c r="X101" t="str">
        <f t="shared" si="1"/>
        <v>YA</v>
      </c>
    </row>
    <row r="102" spans="1:24">
      <c r="A102" s="52">
        <v>46266</v>
      </c>
      <c r="B102" t="s">
        <v>561</v>
      </c>
      <c r="C102" t="s">
        <v>5288</v>
      </c>
      <c r="D102" t="s">
        <v>5288</v>
      </c>
      <c r="E102" t="s">
        <v>6908</v>
      </c>
      <c r="F102" t="s">
        <v>6909</v>
      </c>
      <c r="G102" t="s">
        <v>6599</v>
      </c>
      <c r="H102" s="53">
        <v>46266.3052893519</v>
      </c>
      <c r="I102">
        <v>46</v>
      </c>
      <c r="J102">
        <v>46</v>
      </c>
      <c r="K102" t="s">
        <v>6910</v>
      </c>
      <c r="M102">
        <v>46266.3053472222</v>
      </c>
      <c r="N102" t="s">
        <v>7</v>
      </c>
      <c r="O102" t="s">
        <v>6835</v>
      </c>
      <c r="W102" t="str">
        <f>_xlfn.XLOOKUP(D102,'All DP'!B:B,'All DP'!D:D,"Tidak")</f>
        <v>Masih</v>
      </c>
      <c r="X102" t="str">
        <f t="shared" si="1"/>
        <v>YA</v>
      </c>
    </row>
    <row r="103" spans="1:24">
      <c r="A103" s="52">
        <v>46266</v>
      </c>
      <c r="B103" t="s">
        <v>565</v>
      </c>
      <c r="C103" t="s">
        <v>2316</v>
      </c>
      <c r="D103" t="s">
        <v>2315</v>
      </c>
      <c r="E103" t="s">
        <v>6911</v>
      </c>
      <c r="F103" t="s">
        <v>6912</v>
      </c>
      <c r="G103" t="s">
        <v>6604</v>
      </c>
      <c r="H103" s="53">
        <v>46266.3055787037</v>
      </c>
      <c r="I103">
        <v>7</v>
      </c>
      <c r="J103">
        <v>24</v>
      </c>
      <c r="K103" t="s">
        <v>6913</v>
      </c>
      <c r="M103">
        <v>46266.3056481481</v>
      </c>
      <c r="N103" t="s">
        <v>7</v>
      </c>
      <c r="O103" t="s">
        <v>6636</v>
      </c>
      <c r="W103" t="str">
        <f>_xlfn.XLOOKUP(D103,'All DP'!B:B,'All DP'!D:D,"Tidak")</f>
        <v>Masih</v>
      </c>
      <c r="X103" t="str">
        <f t="shared" si="1"/>
        <v>YA</v>
      </c>
    </row>
    <row r="104" spans="1:24">
      <c r="A104" s="52">
        <v>46266</v>
      </c>
      <c r="B104" t="s">
        <v>766</v>
      </c>
      <c r="C104" t="s">
        <v>1109</v>
      </c>
      <c r="D104" t="s">
        <v>1108</v>
      </c>
      <c r="E104" t="s">
        <v>6914</v>
      </c>
      <c r="F104" t="s">
        <v>6915</v>
      </c>
      <c r="G104" t="s">
        <v>6604</v>
      </c>
      <c r="H104" s="53">
        <v>46266.3057986111</v>
      </c>
      <c r="I104">
        <v>30</v>
      </c>
      <c r="J104">
        <v>30</v>
      </c>
      <c r="K104" t="s">
        <v>6916</v>
      </c>
      <c r="M104">
        <v>46266.3058564815</v>
      </c>
      <c r="O104" t="s">
        <v>6652</v>
      </c>
      <c r="W104" t="str">
        <f>_xlfn.XLOOKUP(D104,'All DP'!B:B,'All DP'!D:D,"Tidak")</f>
        <v>Masih</v>
      </c>
      <c r="X104" t="str">
        <f t="shared" si="1"/>
        <v>YA</v>
      </c>
    </row>
    <row r="105" spans="1:24">
      <c r="A105" s="52">
        <v>46266</v>
      </c>
      <c r="B105" t="s">
        <v>425</v>
      </c>
      <c r="C105" t="s">
        <v>5990</v>
      </c>
      <c r="D105" t="s">
        <v>5989</v>
      </c>
      <c r="E105" t="s">
        <v>6917</v>
      </c>
      <c r="F105" t="s">
        <v>6918</v>
      </c>
      <c r="G105" t="s">
        <v>6599</v>
      </c>
      <c r="H105" s="53">
        <v>46266.3070138889</v>
      </c>
      <c r="I105">
        <v>30</v>
      </c>
      <c r="J105">
        <v>104</v>
      </c>
      <c r="K105" t="s">
        <v>6919</v>
      </c>
      <c r="M105">
        <v>46266.3070601852</v>
      </c>
      <c r="N105" t="s">
        <v>7</v>
      </c>
      <c r="O105" t="s">
        <v>6735</v>
      </c>
      <c r="W105" t="str">
        <f>_xlfn.XLOOKUP(D105,'All DP'!B:B,'All DP'!D:D,"Tidak")</f>
        <v>Masih</v>
      </c>
      <c r="X105" t="str">
        <f t="shared" si="1"/>
        <v>YA</v>
      </c>
    </row>
    <row r="106" spans="1:24">
      <c r="A106" s="52">
        <v>46266</v>
      </c>
      <c r="B106" t="s">
        <v>26</v>
      </c>
      <c r="C106" t="s">
        <v>2493</v>
      </c>
      <c r="D106" t="s">
        <v>2492</v>
      </c>
      <c r="E106" t="s">
        <v>6920</v>
      </c>
      <c r="F106" t="s">
        <v>6921</v>
      </c>
      <c r="G106" t="s">
        <v>6604</v>
      </c>
      <c r="H106" s="53">
        <v>46266.3071180556</v>
      </c>
      <c r="I106">
        <v>17</v>
      </c>
      <c r="J106">
        <v>63</v>
      </c>
      <c r="K106" t="s">
        <v>6922</v>
      </c>
      <c r="M106">
        <v>46266.3071643518</v>
      </c>
      <c r="O106" t="s">
        <v>6872</v>
      </c>
      <c r="W106" t="str">
        <f>_xlfn.XLOOKUP(D106,'All DP'!B:B,'All DP'!D:D,"Tidak")</f>
        <v>Masih</v>
      </c>
      <c r="X106" t="str">
        <f t="shared" si="1"/>
        <v>YA</v>
      </c>
    </row>
    <row r="107" spans="1:24">
      <c r="A107" s="52">
        <v>46266</v>
      </c>
      <c r="B107" t="s">
        <v>561</v>
      </c>
      <c r="C107" t="s">
        <v>2378</v>
      </c>
      <c r="D107" t="s">
        <v>2378</v>
      </c>
      <c r="E107" t="s">
        <v>6923</v>
      </c>
      <c r="F107" t="s">
        <v>6924</v>
      </c>
      <c r="G107" t="s">
        <v>6604</v>
      </c>
      <c r="H107" s="53">
        <v>46266.3080555556</v>
      </c>
      <c r="I107">
        <v>19</v>
      </c>
      <c r="J107">
        <v>21</v>
      </c>
      <c r="K107" t="s">
        <v>6925</v>
      </c>
      <c r="M107">
        <v>46266.3081134259</v>
      </c>
      <c r="N107" t="s">
        <v>7</v>
      </c>
      <c r="O107" t="s">
        <v>6835</v>
      </c>
      <c r="W107" t="str">
        <f>_xlfn.XLOOKUP(D107,'All DP'!B:B,'All DP'!D:D,"Tidak")</f>
        <v>Masih</v>
      </c>
      <c r="X107" t="str">
        <f t="shared" si="1"/>
        <v>YA</v>
      </c>
    </row>
    <row r="108" spans="1:24">
      <c r="A108" s="52">
        <v>46266</v>
      </c>
      <c r="B108" t="s">
        <v>425</v>
      </c>
      <c r="C108" t="s">
        <v>840</v>
      </c>
      <c r="D108" t="s">
        <v>839</v>
      </c>
      <c r="E108" t="s">
        <v>6926</v>
      </c>
      <c r="F108" t="s">
        <v>6927</v>
      </c>
      <c r="G108" t="s">
        <v>6599</v>
      </c>
      <c r="H108" s="53">
        <v>46266.3083564815</v>
      </c>
      <c r="I108">
        <v>47</v>
      </c>
      <c r="J108">
        <v>65</v>
      </c>
      <c r="K108" t="s">
        <v>6928</v>
      </c>
      <c r="M108">
        <v>46266.3084143518</v>
      </c>
      <c r="N108" t="s">
        <v>7</v>
      </c>
      <c r="O108" t="s">
        <v>6735</v>
      </c>
      <c r="W108" t="str">
        <f>_xlfn.XLOOKUP(D108,'All DP'!B:B,'All DP'!D:D,"Tidak")</f>
        <v>Masih</v>
      </c>
      <c r="X108" t="str">
        <f t="shared" si="1"/>
        <v>YA</v>
      </c>
    </row>
    <row r="109" spans="1:24">
      <c r="A109" s="52">
        <v>46266</v>
      </c>
      <c r="B109" t="s">
        <v>561</v>
      </c>
      <c r="C109" t="s">
        <v>4701</v>
      </c>
      <c r="D109" t="s">
        <v>4700</v>
      </c>
      <c r="E109" t="s">
        <v>6929</v>
      </c>
      <c r="F109" t="s">
        <v>6930</v>
      </c>
      <c r="G109" t="s">
        <v>6604</v>
      </c>
      <c r="H109" s="53">
        <v>46266.3085532407</v>
      </c>
      <c r="I109">
        <v>13</v>
      </c>
      <c r="J109">
        <v>13</v>
      </c>
      <c r="K109" t="s">
        <v>6931</v>
      </c>
      <c r="M109">
        <v>46266.3086226852</v>
      </c>
      <c r="N109" t="s">
        <v>7</v>
      </c>
      <c r="O109" t="s">
        <v>6835</v>
      </c>
      <c r="W109" t="str">
        <f>_xlfn.XLOOKUP(D109,'All DP'!B:B,'All DP'!D:D,"Tidak")</f>
        <v>Masih</v>
      </c>
      <c r="X109" t="str">
        <f t="shared" si="1"/>
        <v>YA</v>
      </c>
    </row>
    <row r="110" spans="1:24">
      <c r="A110" s="52">
        <v>46266</v>
      </c>
      <c r="B110" t="s">
        <v>425</v>
      </c>
      <c r="C110" t="s">
        <v>1910</v>
      </c>
      <c r="D110" t="s">
        <v>1909</v>
      </c>
      <c r="E110" t="s">
        <v>6932</v>
      </c>
      <c r="F110" t="s">
        <v>6933</v>
      </c>
      <c r="G110" t="s">
        <v>6599</v>
      </c>
      <c r="H110" s="53">
        <v>46266.3088078704</v>
      </c>
      <c r="I110">
        <v>51</v>
      </c>
      <c r="J110">
        <v>53</v>
      </c>
      <c r="K110" t="s">
        <v>6928</v>
      </c>
      <c r="M110">
        <v>46266.3088773148</v>
      </c>
      <c r="N110" t="s">
        <v>7</v>
      </c>
      <c r="O110" t="s">
        <v>6735</v>
      </c>
      <c r="W110" t="str">
        <f>_xlfn.XLOOKUP(D110,'All DP'!B:B,'All DP'!D:D,"Tidak")</f>
        <v>Masih</v>
      </c>
      <c r="X110" t="str">
        <f t="shared" si="1"/>
        <v>YA</v>
      </c>
    </row>
    <row r="111" spans="1:24">
      <c r="A111" s="52">
        <v>46266</v>
      </c>
      <c r="B111" t="s">
        <v>766</v>
      </c>
      <c r="C111" t="s">
        <v>2912</v>
      </c>
      <c r="D111" t="s">
        <v>2911</v>
      </c>
      <c r="E111" t="s">
        <v>6934</v>
      </c>
      <c r="F111" t="s">
        <v>6935</v>
      </c>
      <c r="G111" t="s">
        <v>6604</v>
      </c>
      <c r="H111" s="53">
        <v>46266.309375</v>
      </c>
      <c r="I111">
        <v>20</v>
      </c>
      <c r="J111">
        <v>37</v>
      </c>
      <c r="K111" t="s">
        <v>6936</v>
      </c>
      <c r="M111">
        <v>46266.3094444444</v>
      </c>
      <c r="O111" t="s">
        <v>6652</v>
      </c>
      <c r="W111" t="str">
        <f>_xlfn.XLOOKUP(D111,'All DP'!B:B,'All DP'!D:D,"Tidak")</f>
        <v>Masih</v>
      </c>
      <c r="X111" t="str">
        <f t="shared" si="1"/>
        <v>YA</v>
      </c>
    </row>
    <row r="112" spans="1:24">
      <c r="A112" s="52">
        <v>46266</v>
      </c>
      <c r="B112" t="s">
        <v>26</v>
      </c>
      <c r="C112" t="s">
        <v>5830</v>
      </c>
      <c r="D112" t="s">
        <v>5829</v>
      </c>
      <c r="E112" t="s">
        <v>6937</v>
      </c>
      <c r="F112" t="s">
        <v>6938</v>
      </c>
      <c r="G112" t="s">
        <v>6604</v>
      </c>
      <c r="H112" s="53">
        <v>46266.3108101852</v>
      </c>
      <c r="I112">
        <v>4</v>
      </c>
      <c r="J112">
        <v>62</v>
      </c>
      <c r="K112" t="s">
        <v>6939</v>
      </c>
      <c r="M112">
        <v>46266.3108680556</v>
      </c>
      <c r="O112" t="s">
        <v>6872</v>
      </c>
      <c r="W112" t="str">
        <f>_xlfn.XLOOKUP(D112,'All DP'!B:B,'All DP'!D:D,"Tidak")</f>
        <v>Masih</v>
      </c>
      <c r="X112" t="str">
        <f t="shared" si="1"/>
        <v>YA</v>
      </c>
    </row>
    <row r="113" spans="1:24">
      <c r="A113" s="52">
        <v>46266</v>
      </c>
      <c r="B113" t="s">
        <v>425</v>
      </c>
      <c r="C113" t="s">
        <v>3225</v>
      </c>
      <c r="D113" t="s">
        <v>3224</v>
      </c>
      <c r="E113" t="s">
        <v>6940</v>
      </c>
      <c r="F113" t="s">
        <v>6941</v>
      </c>
      <c r="G113" t="s">
        <v>6599</v>
      </c>
      <c r="H113" s="53">
        <v>46266.3110648148</v>
      </c>
      <c r="I113">
        <v>76</v>
      </c>
      <c r="J113">
        <v>90</v>
      </c>
      <c r="K113" t="s">
        <v>6942</v>
      </c>
      <c r="M113">
        <v>46266.3111111111</v>
      </c>
      <c r="N113" t="s">
        <v>29</v>
      </c>
      <c r="O113" t="s">
        <v>6735</v>
      </c>
      <c r="W113" t="str">
        <f>_xlfn.XLOOKUP(D113,'All DP'!B:B,'All DP'!D:D,"Tidak")</f>
        <v>Masih</v>
      </c>
      <c r="X113" t="str">
        <f t="shared" si="1"/>
        <v>YA</v>
      </c>
    </row>
    <row r="114" spans="1:24">
      <c r="A114" s="52">
        <v>46266</v>
      </c>
      <c r="B114" t="s">
        <v>561</v>
      </c>
      <c r="C114" t="s">
        <v>5287</v>
      </c>
      <c r="D114" t="s">
        <v>5287</v>
      </c>
      <c r="E114" t="s">
        <v>6943</v>
      </c>
      <c r="F114" t="s">
        <v>6944</v>
      </c>
      <c r="G114" t="s">
        <v>6599</v>
      </c>
      <c r="H114" s="53">
        <v>46266.3111574074</v>
      </c>
      <c r="I114">
        <v>40</v>
      </c>
      <c r="J114">
        <v>45</v>
      </c>
      <c r="K114" t="s">
        <v>6945</v>
      </c>
      <c r="M114">
        <v>46266.3112152778</v>
      </c>
      <c r="N114" t="s">
        <v>7</v>
      </c>
      <c r="O114" t="s">
        <v>6835</v>
      </c>
      <c r="W114" t="str">
        <f>_xlfn.XLOOKUP(D114,'All DP'!B:B,'All DP'!D:D,"Tidak")</f>
        <v>Masih</v>
      </c>
      <c r="X114" t="str">
        <f t="shared" si="1"/>
        <v>YA</v>
      </c>
    </row>
    <row r="115" spans="1:24">
      <c r="A115" s="52">
        <v>46266</v>
      </c>
      <c r="B115" t="s">
        <v>1103</v>
      </c>
      <c r="C115" t="s">
        <v>3702</v>
      </c>
      <c r="D115" t="s">
        <v>3701</v>
      </c>
      <c r="E115" t="s">
        <v>6946</v>
      </c>
      <c r="F115" t="s">
        <v>6947</v>
      </c>
      <c r="G115" t="s">
        <v>6604</v>
      </c>
      <c r="H115" s="53">
        <v>46266.3111805556</v>
      </c>
      <c r="I115">
        <v>15</v>
      </c>
      <c r="J115">
        <v>26</v>
      </c>
      <c r="K115" t="s">
        <v>6948</v>
      </c>
      <c r="M115">
        <v>46266.3112268519</v>
      </c>
      <c r="O115" t="s">
        <v>6677</v>
      </c>
      <c r="W115" t="str">
        <f>_xlfn.XLOOKUP(D115,'All DP'!B:B,'All DP'!D:D,"Tidak")</f>
        <v>Masih</v>
      </c>
      <c r="X115" t="str">
        <f t="shared" si="1"/>
        <v>YA</v>
      </c>
    </row>
    <row r="116" spans="1:24">
      <c r="A116" s="52">
        <v>46266</v>
      </c>
      <c r="B116" t="s">
        <v>588</v>
      </c>
      <c r="C116" t="s">
        <v>1542</v>
      </c>
      <c r="D116" t="s">
        <v>1541</v>
      </c>
      <c r="E116" t="s">
        <v>6949</v>
      </c>
      <c r="F116" t="s">
        <v>6950</v>
      </c>
      <c r="G116" t="s">
        <v>6604</v>
      </c>
      <c r="H116" s="53">
        <v>46266.3113888889</v>
      </c>
      <c r="I116">
        <v>16</v>
      </c>
      <c r="J116">
        <v>20</v>
      </c>
      <c r="K116" t="s">
        <v>6951</v>
      </c>
      <c r="M116">
        <v>46266.3114351852</v>
      </c>
      <c r="N116" t="s">
        <v>7</v>
      </c>
      <c r="O116" t="s">
        <v>6702</v>
      </c>
      <c r="W116" t="str">
        <f>_xlfn.XLOOKUP(D116,'All DP'!B:B,'All DP'!D:D,"Tidak")</f>
        <v>Masih</v>
      </c>
      <c r="X116" t="str">
        <f t="shared" si="1"/>
        <v>YA</v>
      </c>
    </row>
    <row r="117" spans="1:24">
      <c r="A117" s="52">
        <v>46266</v>
      </c>
      <c r="B117" t="s">
        <v>766</v>
      </c>
      <c r="C117" t="s">
        <v>976</v>
      </c>
      <c r="D117" t="s">
        <v>975</v>
      </c>
      <c r="E117" t="s">
        <v>6952</v>
      </c>
      <c r="F117" t="s">
        <v>6953</v>
      </c>
      <c r="G117" t="s">
        <v>6604</v>
      </c>
      <c r="H117" s="53">
        <v>46266.3124652778</v>
      </c>
      <c r="I117">
        <v>20</v>
      </c>
      <c r="J117">
        <v>35</v>
      </c>
      <c r="K117" t="s">
        <v>6954</v>
      </c>
      <c r="M117">
        <v>46266.3125231481</v>
      </c>
      <c r="O117" t="s">
        <v>6652</v>
      </c>
      <c r="W117" t="str">
        <f>_xlfn.XLOOKUP(D117,'All DP'!B:B,'All DP'!D:D,"Tidak")</f>
        <v>Masih</v>
      </c>
      <c r="X117" t="str">
        <f t="shared" si="1"/>
        <v>YA</v>
      </c>
    </row>
    <row r="118" spans="1:24">
      <c r="A118" s="52">
        <v>46266</v>
      </c>
      <c r="B118" t="s">
        <v>561</v>
      </c>
      <c r="C118" t="s">
        <v>2774</v>
      </c>
      <c r="D118" t="s">
        <v>2774</v>
      </c>
      <c r="E118" t="s">
        <v>6955</v>
      </c>
      <c r="F118" t="s">
        <v>6956</v>
      </c>
      <c r="G118" t="s">
        <v>6604</v>
      </c>
      <c r="H118" s="53">
        <v>46266.3134837963</v>
      </c>
      <c r="I118">
        <v>12</v>
      </c>
      <c r="J118">
        <v>12</v>
      </c>
      <c r="K118" t="s">
        <v>6957</v>
      </c>
      <c r="M118">
        <v>46266.3135300926</v>
      </c>
      <c r="N118" t="s">
        <v>7</v>
      </c>
      <c r="O118" t="s">
        <v>6835</v>
      </c>
      <c r="W118" t="str">
        <f>_xlfn.XLOOKUP(D118,'All DP'!B:B,'All DP'!D:D,"Tidak")</f>
        <v>Masih</v>
      </c>
      <c r="X118" t="str">
        <f t="shared" si="1"/>
        <v>YA</v>
      </c>
    </row>
    <row r="119" spans="1:24">
      <c r="A119" s="52">
        <v>46266</v>
      </c>
      <c r="B119" t="s">
        <v>588</v>
      </c>
      <c r="C119" t="s">
        <v>3215</v>
      </c>
      <c r="D119" t="s">
        <v>3214</v>
      </c>
      <c r="E119" t="s">
        <v>6958</v>
      </c>
      <c r="F119" t="s">
        <v>6959</v>
      </c>
      <c r="G119" t="s">
        <v>6604</v>
      </c>
      <c r="H119" s="53">
        <v>46266.315162037</v>
      </c>
      <c r="I119">
        <v>16</v>
      </c>
      <c r="J119">
        <v>37</v>
      </c>
      <c r="K119" t="s">
        <v>6960</v>
      </c>
      <c r="M119">
        <v>46266.3152199074</v>
      </c>
      <c r="N119" t="s">
        <v>7</v>
      </c>
      <c r="O119" t="s">
        <v>6702</v>
      </c>
      <c r="W119" t="str">
        <f>_xlfn.XLOOKUP(D119,'All DP'!B:B,'All DP'!D:D,"Tidak")</f>
        <v>Masih</v>
      </c>
      <c r="X119" t="str">
        <f t="shared" si="1"/>
        <v>YA</v>
      </c>
    </row>
    <row r="120" spans="1:24">
      <c r="A120" s="52">
        <v>46266</v>
      </c>
      <c r="B120" t="s">
        <v>814</v>
      </c>
      <c r="C120" t="s">
        <v>1129</v>
      </c>
      <c r="D120" t="s">
        <v>1128</v>
      </c>
      <c r="E120" t="s">
        <v>6961</v>
      </c>
      <c r="F120" t="s">
        <v>6962</v>
      </c>
      <c r="G120" t="s">
        <v>6599</v>
      </c>
      <c r="H120" s="53">
        <v>46266.3153356481</v>
      </c>
      <c r="I120">
        <v>40</v>
      </c>
      <c r="J120">
        <v>68</v>
      </c>
      <c r="K120" t="s">
        <v>6963</v>
      </c>
      <c r="M120">
        <v>46266.3153935185</v>
      </c>
      <c r="N120" t="s">
        <v>7</v>
      </c>
      <c r="O120" t="s">
        <v>6964</v>
      </c>
      <c r="W120" t="str">
        <f>_xlfn.XLOOKUP(D120,'All DP'!B:B,'All DP'!D:D,"Tidak")</f>
        <v>Masih</v>
      </c>
      <c r="X120" t="str">
        <f t="shared" si="1"/>
        <v>YA</v>
      </c>
    </row>
    <row r="121" spans="1:24">
      <c r="A121" s="52">
        <v>46266</v>
      </c>
      <c r="B121" t="s">
        <v>432</v>
      </c>
      <c r="C121" t="s">
        <v>1601</v>
      </c>
      <c r="D121" t="s">
        <v>1600</v>
      </c>
      <c r="E121" t="s">
        <v>6965</v>
      </c>
      <c r="F121" t="s">
        <v>6966</v>
      </c>
      <c r="G121" t="s">
        <v>6604</v>
      </c>
      <c r="H121" s="53">
        <v>46266.3153472222</v>
      </c>
      <c r="I121">
        <v>10</v>
      </c>
      <c r="J121">
        <v>167</v>
      </c>
      <c r="K121" t="s">
        <v>6967</v>
      </c>
      <c r="M121">
        <v>46266.3154050926</v>
      </c>
      <c r="N121" t="s">
        <v>7</v>
      </c>
      <c r="O121" t="s">
        <v>6968</v>
      </c>
      <c r="W121" t="str">
        <f>_xlfn.XLOOKUP(D121,'All DP'!B:B,'All DP'!D:D,"Tidak")</f>
        <v>Masih</v>
      </c>
      <c r="X121" t="str">
        <f t="shared" si="1"/>
        <v>YA</v>
      </c>
    </row>
    <row r="122" spans="1:24">
      <c r="A122" s="52">
        <v>46266</v>
      </c>
      <c r="B122" t="s">
        <v>565</v>
      </c>
      <c r="C122" t="s">
        <v>2322</v>
      </c>
      <c r="D122" t="s">
        <v>2321</v>
      </c>
      <c r="E122" t="s">
        <v>6969</v>
      </c>
      <c r="F122" t="s">
        <v>6970</v>
      </c>
      <c r="G122" t="s">
        <v>6604</v>
      </c>
      <c r="H122" s="53">
        <v>46266.3155439815</v>
      </c>
      <c r="I122">
        <v>26</v>
      </c>
      <c r="J122">
        <v>28</v>
      </c>
      <c r="K122" t="s">
        <v>6971</v>
      </c>
      <c r="M122">
        <v>46266.3155902778</v>
      </c>
      <c r="N122" t="s">
        <v>7</v>
      </c>
      <c r="O122" t="s">
        <v>6636</v>
      </c>
      <c r="W122" t="str">
        <f>_xlfn.XLOOKUP(D122,'All DP'!B:B,'All DP'!D:D,"Tidak")</f>
        <v>Masih</v>
      </c>
      <c r="X122" t="str">
        <f t="shared" si="1"/>
        <v>YA</v>
      </c>
    </row>
    <row r="123" spans="1:24">
      <c r="A123" s="52">
        <v>46266</v>
      </c>
      <c r="B123" t="s">
        <v>26</v>
      </c>
      <c r="C123" t="s">
        <v>2918</v>
      </c>
      <c r="D123" t="s">
        <v>2917</v>
      </c>
      <c r="E123" t="s">
        <v>6972</v>
      </c>
      <c r="F123" t="s">
        <v>6973</v>
      </c>
      <c r="G123" t="s">
        <v>6604</v>
      </c>
      <c r="H123" s="53">
        <v>46266.3158333333</v>
      </c>
      <c r="I123">
        <v>41</v>
      </c>
      <c r="J123">
        <v>83</v>
      </c>
      <c r="K123" t="s">
        <v>6974</v>
      </c>
      <c r="M123">
        <v>46266.3158796296</v>
      </c>
      <c r="O123" t="s">
        <v>6872</v>
      </c>
      <c r="W123" t="str">
        <f>_xlfn.XLOOKUP(D123,'All DP'!B:B,'All DP'!D:D,"Tidak")</f>
        <v>Masih</v>
      </c>
      <c r="X123" t="str">
        <f t="shared" si="1"/>
        <v>YA</v>
      </c>
    </row>
    <row r="124" spans="1:24">
      <c r="A124" s="52">
        <v>46266</v>
      </c>
      <c r="B124" t="s">
        <v>766</v>
      </c>
      <c r="C124" t="s">
        <v>2916</v>
      </c>
      <c r="D124" t="s">
        <v>2915</v>
      </c>
      <c r="E124" t="s">
        <v>6975</v>
      </c>
      <c r="F124" t="s">
        <v>6976</v>
      </c>
      <c r="G124" t="s">
        <v>6604</v>
      </c>
      <c r="H124" s="53">
        <v>46266.3162731481</v>
      </c>
      <c r="I124">
        <v>19</v>
      </c>
      <c r="J124">
        <v>26</v>
      </c>
      <c r="K124" t="s">
        <v>6977</v>
      </c>
      <c r="M124">
        <v>46266.3163194444</v>
      </c>
      <c r="O124" t="s">
        <v>6652</v>
      </c>
      <c r="W124" t="str">
        <f>_xlfn.XLOOKUP(D124,'All DP'!B:B,'All DP'!D:D,"Tidak")</f>
        <v>Masih</v>
      </c>
      <c r="X124" t="str">
        <f t="shared" si="1"/>
        <v>YA</v>
      </c>
    </row>
    <row r="125" spans="1:24">
      <c r="A125" s="52">
        <v>46266</v>
      </c>
      <c r="B125" t="s">
        <v>561</v>
      </c>
      <c r="C125" t="s">
        <v>4006</v>
      </c>
      <c r="D125" t="s">
        <v>4006</v>
      </c>
      <c r="E125" t="s">
        <v>6978</v>
      </c>
      <c r="F125" t="s">
        <v>6979</v>
      </c>
      <c r="G125" t="s">
        <v>6604</v>
      </c>
      <c r="H125" s="53">
        <v>46266.3162847222</v>
      </c>
      <c r="I125">
        <v>22</v>
      </c>
      <c r="J125">
        <v>22</v>
      </c>
      <c r="K125" t="s">
        <v>6980</v>
      </c>
      <c r="M125">
        <v>46266.3163194444</v>
      </c>
      <c r="N125" t="s">
        <v>7</v>
      </c>
      <c r="O125" t="s">
        <v>6835</v>
      </c>
      <c r="W125" t="str">
        <f>_xlfn.XLOOKUP(D125,'All DP'!B:B,'All DP'!D:D,"Tidak")</f>
        <v>Masih</v>
      </c>
      <c r="X125" t="str">
        <f t="shared" si="1"/>
        <v>YA</v>
      </c>
    </row>
    <row r="126" spans="1:24">
      <c r="A126" s="52">
        <v>46266</v>
      </c>
      <c r="B126" t="s">
        <v>561</v>
      </c>
      <c r="C126" t="s">
        <v>4711</v>
      </c>
      <c r="D126" t="s">
        <v>4710</v>
      </c>
      <c r="E126" t="s">
        <v>6732</v>
      </c>
      <c r="F126" t="s">
        <v>6981</v>
      </c>
      <c r="G126" t="s">
        <v>6604</v>
      </c>
      <c r="H126" s="53">
        <v>46266.3165856482</v>
      </c>
      <c r="I126">
        <v>30</v>
      </c>
      <c r="J126">
        <v>33</v>
      </c>
      <c r="K126" t="s">
        <v>6982</v>
      </c>
      <c r="M126">
        <v>46266.3166319444</v>
      </c>
      <c r="N126" t="s">
        <v>7</v>
      </c>
      <c r="O126" t="s">
        <v>6835</v>
      </c>
      <c r="W126" t="str">
        <f>_xlfn.XLOOKUP(D126,'All DP'!B:B,'All DP'!D:D,"Tidak")</f>
        <v>Masih</v>
      </c>
      <c r="X126" t="str">
        <f t="shared" si="1"/>
        <v>YA</v>
      </c>
    </row>
    <row r="127" spans="1:24">
      <c r="A127" s="52">
        <v>46266</v>
      </c>
      <c r="B127" t="s">
        <v>766</v>
      </c>
      <c r="C127" t="s">
        <v>2804</v>
      </c>
      <c r="D127" t="s">
        <v>2803</v>
      </c>
      <c r="E127" t="s">
        <v>6983</v>
      </c>
      <c r="F127" t="s">
        <v>6984</v>
      </c>
      <c r="G127" t="s">
        <v>6604</v>
      </c>
      <c r="H127" s="53">
        <v>46266.3169907407</v>
      </c>
      <c r="I127">
        <v>11</v>
      </c>
      <c r="J127">
        <v>11</v>
      </c>
      <c r="K127" t="s">
        <v>6985</v>
      </c>
      <c r="M127">
        <v>46266.3170486111</v>
      </c>
      <c r="O127" t="s">
        <v>6652</v>
      </c>
      <c r="W127" t="str">
        <f>_xlfn.XLOOKUP(D127,'All DP'!B:B,'All DP'!D:D,"Tidak")</f>
        <v>Masih</v>
      </c>
      <c r="X127" t="str">
        <f t="shared" si="1"/>
        <v>YA</v>
      </c>
    </row>
    <row r="128" spans="1:24">
      <c r="A128" s="52">
        <v>46266</v>
      </c>
      <c r="B128" t="s">
        <v>30</v>
      </c>
      <c r="C128" t="s">
        <v>504</v>
      </c>
      <c r="D128" t="s">
        <v>503</v>
      </c>
      <c r="E128" t="s">
        <v>6986</v>
      </c>
      <c r="F128" t="s">
        <v>6628</v>
      </c>
      <c r="G128" t="s">
        <v>6604</v>
      </c>
      <c r="H128" s="53">
        <v>46266.317025463</v>
      </c>
      <c r="I128">
        <v>8</v>
      </c>
      <c r="J128">
        <v>20</v>
      </c>
      <c r="K128" t="s">
        <v>6987</v>
      </c>
      <c r="M128">
        <v>46266.3170717593</v>
      </c>
      <c r="N128" t="s">
        <v>7</v>
      </c>
      <c r="O128" t="s">
        <v>6601</v>
      </c>
      <c r="W128" t="str">
        <f>_xlfn.XLOOKUP(D128,'All DP'!B:B,'All DP'!D:D,"Tidak")</f>
        <v>Masih</v>
      </c>
      <c r="X128" t="str">
        <f t="shared" si="1"/>
        <v>YA</v>
      </c>
    </row>
    <row r="129" spans="1:24">
      <c r="A129" s="52">
        <v>46266</v>
      </c>
      <c r="B129" t="s">
        <v>766</v>
      </c>
      <c r="C129" t="s">
        <v>968</v>
      </c>
      <c r="D129" t="s">
        <v>967</v>
      </c>
      <c r="E129" t="s">
        <v>6988</v>
      </c>
      <c r="F129" t="s">
        <v>6989</v>
      </c>
      <c r="G129" t="s">
        <v>6604</v>
      </c>
      <c r="H129" s="53">
        <v>46266.3173032407</v>
      </c>
      <c r="I129">
        <v>16</v>
      </c>
      <c r="J129">
        <v>5</v>
      </c>
      <c r="K129" t="s">
        <v>6990</v>
      </c>
      <c r="M129">
        <v>46266.317349537</v>
      </c>
      <c r="O129" t="s">
        <v>6652</v>
      </c>
      <c r="W129" t="str">
        <f>_xlfn.XLOOKUP(D129,'All DP'!B:B,'All DP'!D:D,"Tidak")</f>
        <v>Masih</v>
      </c>
      <c r="X129" t="str">
        <f t="shared" si="1"/>
        <v>YA</v>
      </c>
    </row>
    <row r="130" spans="1:24">
      <c r="A130" s="52">
        <v>46266</v>
      </c>
      <c r="B130" t="s">
        <v>30</v>
      </c>
      <c r="C130" t="s">
        <v>355</v>
      </c>
      <c r="D130" t="s">
        <v>354</v>
      </c>
      <c r="E130" t="s">
        <v>6991</v>
      </c>
      <c r="F130" t="s">
        <v>6992</v>
      </c>
      <c r="G130" t="s">
        <v>6604</v>
      </c>
      <c r="H130" s="53">
        <v>46266.3174074074</v>
      </c>
      <c r="I130">
        <v>11</v>
      </c>
      <c r="J130">
        <v>11</v>
      </c>
      <c r="K130" t="s">
        <v>6993</v>
      </c>
      <c r="M130">
        <v>46266.3174421296</v>
      </c>
      <c r="N130" t="s">
        <v>7</v>
      </c>
      <c r="O130" t="s">
        <v>6601</v>
      </c>
      <c r="W130" t="str">
        <f>_xlfn.XLOOKUP(D130,'All DP'!B:B,'All DP'!D:D,"Tidak")</f>
        <v>Masih</v>
      </c>
      <c r="X130" t="str">
        <f t="shared" si="1"/>
        <v>YA</v>
      </c>
    </row>
    <row r="131" spans="1:24">
      <c r="A131" s="52">
        <v>46266</v>
      </c>
      <c r="B131" t="s">
        <v>561</v>
      </c>
      <c r="C131" t="s">
        <v>1513</v>
      </c>
      <c r="D131" t="s">
        <v>1513</v>
      </c>
      <c r="E131" t="s">
        <v>6994</v>
      </c>
      <c r="F131" t="s">
        <v>6995</v>
      </c>
      <c r="G131" t="s">
        <v>6604</v>
      </c>
      <c r="H131" s="53">
        <v>46266.3174189815</v>
      </c>
      <c r="I131">
        <v>7</v>
      </c>
      <c r="J131">
        <v>9</v>
      </c>
      <c r="K131" t="s">
        <v>6996</v>
      </c>
      <c r="M131">
        <v>46266.3174652778</v>
      </c>
      <c r="N131" t="s">
        <v>7</v>
      </c>
      <c r="O131" t="s">
        <v>6835</v>
      </c>
      <c r="W131" t="str">
        <f>_xlfn.XLOOKUP(D131,'All DP'!B:B,'All DP'!D:D,"Tidak")</f>
        <v>Masih</v>
      </c>
      <c r="X131" t="str">
        <f t="shared" ref="X131:X194" si="2">IFERROR(IF(MOD(H131,1)&lt;=TIME(15,0,0),"YA","TIDAK"),0)</f>
        <v>YA</v>
      </c>
    </row>
    <row r="132" spans="1:24">
      <c r="A132" s="52">
        <v>46266</v>
      </c>
      <c r="B132" t="s">
        <v>30</v>
      </c>
      <c r="C132" t="s">
        <v>164</v>
      </c>
      <c r="D132" t="s">
        <v>163</v>
      </c>
      <c r="E132" t="s">
        <v>6997</v>
      </c>
      <c r="F132" t="s">
        <v>6998</v>
      </c>
      <c r="G132" t="s">
        <v>6599</v>
      </c>
      <c r="H132" s="53">
        <v>46266.3174537037</v>
      </c>
      <c r="I132">
        <v>9</v>
      </c>
      <c r="J132">
        <v>9</v>
      </c>
      <c r="K132" t="s">
        <v>6999</v>
      </c>
      <c r="M132">
        <v>46266.3175</v>
      </c>
      <c r="N132" t="s">
        <v>7</v>
      </c>
      <c r="O132" t="s">
        <v>6601</v>
      </c>
      <c r="W132" t="str">
        <f>_xlfn.XLOOKUP(D132,'All DP'!B:B,'All DP'!D:D,"Tidak")</f>
        <v>Masih</v>
      </c>
      <c r="X132" t="str">
        <f t="shared" si="2"/>
        <v>YA</v>
      </c>
    </row>
    <row r="133" spans="1:24">
      <c r="A133" s="52">
        <v>46266</v>
      </c>
      <c r="B133" t="s">
        <v>766</v>
      </c>
      <c r="C133" t="s">
        <v>2894</v>
      </c>
      <c r="D133" t="s">
        <v>2893</v>
      </c>
      <c r="E133" t="s">
        <v>7000</v>
      </c>
      <c r="F133" t="s">
        <v>7001</v>
      </c>
      <c r="G133" t="s">
        <v>6604</v>
      </c>
      <c r="H133" s="53">
        <v>46266.3178587963</v>
      </c>
      <c r="I133">
        <v>13</v>
      </c>
      <c r="J133">
        <v>17</v>
      </c>
      <c r="K133" t="s">
        <v>7002</v>
      </c>
      <c r="M133">
        <v>46266.3179166667</v>
      </c>
      <c r="O133" t="s">
        <v>6652</v>
      </c>
      <c r="W133" t="str">
        <f>_xlfn.XLOOKUP(D133,'All DP'!B:B,'All DP'!D:D,"Tidak")</f>
        <v>Masih</v>
      </c>
      <c r="X133" t="str">
        <f t="shared" si="2"/>
        <v>YA</v>
      </c>
    </row>
    <row r="134" spans="1:24">
      <c r="A134" s="52">
        <v>46266</v>
      </c>
      <c r="B134" t="s">
        <v>561</v>
      </c>
      <c r="C134" t="s">
        <v>4011</v>
      </c>
      <c r="D134" t="s">
        <v>4011</v>
      </c>
      <c r="E134" t="s">
        <v>7003</v>
      </c>
      <c r="F134" t="s">
        <v>7004</v>
      </c>
      <c r="G134" t="s">
        <v>6599</v>
      </c>
      <c r="H134" s="53">
        <v>46266.3181944444</v>
      </c>
      <c r="I134">
        <v>51</v>
      </c>
      <c r="J134">
        <v>55</v>
      </c>
      <c r="K134" t="s">
        <v>7005</v>
      </c>
      <c r="M134">
        <v>46266.3182523148</v>
      </c>
      <c r="N134" t="s">
        <v>7</v>
      </c>
      <c r="O134" t="s">
        <v>6835</v>
      </c>
      <c r="W134" t="str">
        <f>_xlfn.XLOOKUP(D134,'All DP'!B:B,'All DP'!D:D,"Tidak")</f>
        <v>Masih</v>
      </c>
      <c r="X134" t="str">
        <f t="shared" si="2"/>
        <v>YA</v>
      </c>
    </row>
    <row r="135" spans="1:24">
      <c r="A135" s="52">
        <v>46266</v>
      </c>
      <c r="B135" t="s">
        <v>565</v>
      </c>
      <c r="C135" t="s">
        <v>4644</v>
      </c>
      <c r="D135" t="s">
        <v>4643</v>
      </c>
      <c r="E135" t="s">
        <v>7006</v>
      </c>
      <c r="F135" t="s">
        <v>7007</v>
      </c>
      <c r="G135" t="s">
        <v>6604</v>
      </c>
      <c r="H135" s="53">
        <v>46266.3195833333</v>
      </c>
      <c r="I135">
        <v>10</v>
      </c>
      <c r="J135">
        <v>15</v>
      </c>
      <c r="K135" t="s">
        <v>7008</v>
      </c>
      <c r="M135">
        <v>46266.3196412037</v>
      </c>
      <c r="N135" t="s">
        <v>7</v>
      </c>
      <c r="O135" t="s">
        <v>6636</v>
      </c>
      <c r="W135" t="str">
        <f>_xlfn.XLOOKUP(D135,'All DP'!B:B,'All DP'!D:D,"Tidak")</f>
        <v>Tidak</v>
      </c>
      <c r="X135" t="str">
        <f t="shared" si="2"/>
        <v>YA</v>
      </c>
    </row>
    <row r="136" spans="1:24">
      <c r="A136" s="52">
        <v>46266</v>
      </c>
      <c r="B136" t="s">
        <v>588</v>
      </c>
      <c r="C136" t="s">
        <v>1954</v>
      </c>
      <c r="D136" t="s">
        <v>1953</v>
      </c>
      <c r="E136" t="s">
        <v>7009</v>
      </c>
      <c r="F136" t="s">
        <v>7010</v>
      </c>
      <c r="G136" t="s">
        <v>6604</v>
      </c>
      <c r="H136" s="53">
        <v>46266.3196759259</v>
      </c>
      <c r="I136">
        <v>35</v>
      </c>
      <c r="J136">
        <v>38</v>
      </c>
      <c r="K136" t="s">
        <v>7011</v>
      </c>
      <c r="M136">
        <v>46266.3197337963</v>
      </c>
      <c r="N136" t="s">
        <v>7</v>
      </c>
      <c r="O136" t="s">
        <v>6702</v>
      </c>
      <c r="W136" t="str">
        <f>_xlfn.XLOOKUP(D136,'All DP'!B:B,'All DP'!D:D,"Tidak")</f>
        <v>Masih</v>
      </c>
      <c r="X136" t="str">
        <f t="shared" si="2"/>
        <v>YA</v>
      </c>
    </row>
    <row r="137" spans="1:24">
      <c r="A137" s="52">
        <v>46266</v>
      </c>
      <c r="B137" t="s">
        <v>843</v>
      </c>
      <c r="C137" t="s">
        <v>1680</v>
      </c>
      <c r="D137" t="s">
        <v>1679</v>
      </c>
      <c r="E137" t="s">
        <v>7012</v>
      </c>
      <c r="F137" t="s">
        <v>7013</v>
      </c>
      <c r="G137" t="s">
        <v>6604</v>
      </c>
      <c r="H137" s="53">
        <v>46266.319849537</v>
      </c>
      <c r="I137">
        <v>7</v>
      </c>
      <c r="J137">
        <v>9</v>
      </c>
      <c r="K137" t="s">
        <v>7014</v>
      </c>
      <c r="M137">
        <v>46266.3199074074</v>
      </c>
      <c r="O137" t="s">
        <v>6888</v>
      </c>
      <c r="W137" t="str">
        <f>_xlfn.XLOOKUP(D137,'All DP'!B:B,'All DP'!D:D,"Tidak")</f>
        <v>Masih</v>
      </c>
      <c r="X137" t="str">
        <f t="shared" si="2"/>
        <v>YA</v>
      </c>
    </row>
    <row r="138" spans="1:24">
      <c r="A138" s="52">
        <v>46266</v>
      </c>
      <c r="B138" t="s">
        <v>30</v>
      </c>
      <c r="C138" t="s">
        <v>84</v>
      </c>
      <c r="D138" t="s">
        <v>83</v>
      </c>
      <c r="E138" t="s">
        <v>7015</v>
      </c>
      <c r="F138" t="s">
        <v>7016</v>
      </c>
      <c r="G138" t="s">
        <v>6599</v>
      </c>
      <c r="H138" s="53">
        <v>46266.3200925926</v>
      </c>
      <c r="I138">
        <v>14</v>
      </c>
      <c r="J138">
        <v>14</v>
      </c>
      <c r="K138" t="s">
        <v>7017</v>
      </c>
      <c r="M138">
        <v>46266.3201388889</v>
      </c>
      <c r="N138" t="s">
        <v>7</v>
      </c>
      <c r="O138" t="s">
        <v>6601</v>
      </c>
      <c r="W138" t="str">
        <f>_xlfn.XLOOKUP(D138,'All DP'!B:B,'All DP'!D:D,"Tidak")</f>
        <v>Masih</v>
      </c>
      <c r="X138" t="str">
        <f t="shared" si="2"/>
        <v>YA</v>
      </c>
    </row>
    <row r="139" spans="1:24">
      <c r="A139" s="52">
        <v>46266</v>
      </c>
      <c r="B139" t="s">
        <v>814</v>
      </c>
      <c r="C139" t="s">
        <v>1141</v>
      </c>
      <c r="D139" t="s">
        <v>1140</v>
      </c>
      <c r="E139" t="s">
        <v>6920</v>
      </c>
      <c r="F139" t="s">
        <v>7018</v>
      </c>
      <c r="G139" t="s">
        <v>6604</v>
      </c>
      <c r="H139" s="53">
        <v>46266.3209027778</v>
      </c>
      <c r="I139">
        <v>12</v>
      </c>
      <c r="J139">
        <v>111</v>
      </c>
      <c r="K139" t="s">
        <v>7019</v>
      </c>
      <c r="M139">
        <v>46266.3209722222</v>
      </c>
      <c r="N139" t="s">
        <v>7</v>
      </c>
      <c r="O139" t="s">
        <v>6964</v>
      </c>
      <c r="W139" t="str">
        <f>_xlfn.XLOOKUP(D139,'All DP'!B:B,'All DP'!D:D,"Tidak")</f>
        <v>Masih</v>
      </c>
      <c r="X139" t="str">
        <f t="shared" si="2"/>
        <v>YA</v>
      </c>
    </row>
    <row r="140" spans="1:24">
      <c r="A140" s="52">
        <v>46266</v>
      </c>
      <c r="B140" t="s">
        <v>26</v>
      </c>
      <c r="C140" t="s">
        <v>388</v>
      </c>
      <c r="D140" t="s">
        <v>387</v>
      </c>
      <c r="E140" t="s">
        <v>7020</v>
      </c>
      <c r="F140" t="s">
        <v>7021</v>
      </c>
      <c r="G140" t="s">
        <v>6604</v>
      </c>
      <c r="H140" s="53">
        <v>46266.3209953704</v>
      </c>
      <c r="I140">
        <v>87</v>
      </c>
      <c r="J140">
        <v>87</v>
      </c>
      <c r="K140" t="s">
        <v>7022</v>
      </c>
      <c r="M140">
        <v>46266.3210532407</v>
      </c>
      <c r="O140" t="s">
        <v>6872</v>
      </c>
      <c r="W140" t="str">
        <f>_xlfn.XLOOKUP(D140,'All DP'!B:B,'All DP'!D:D,"Tidak")</f>
        <v>Masih</v>
      </c>
      <c r="X140" t="str">
        <f t="shared" si="2"/>
        <v>YA</v>
      </c>
    </row>
    <row r="141" spans="1:24">
      <c r="A141" s="52">
        <v>46266</v>
      </c>
      <c r="B141" t="s">
        <v>766</v>
      </c>
      <c r="C141" t="s">
        <v>2798</v>
      </c>
      <c r="D141" t="s">
        <v>2797</v>
      </c>
      <c r="E141" t="s">
        <v>7023</v>
      </c>
      <c r="F141" t="s">
        <v>7024</v>
      </c>
      <c r="G141" t="s">
        <v>6599</v>
      </c>
      <c r="H141" s="53">
        <v>46266.3210300926</v>
      </c>
      <c r="I141">
        <v>20</v>
      </c>
      <c r="J141">
        <v>36</v>
      </c>
      <c r="K141" t="s">
        <v>7025</v>
      </c>
      <c r="M141">
        <v>46266.3210763889</v>
      </c>
      <c r="O141" t="s">
        <v>6652</v>
      </c>
      <c r="W141" t="str">
        <f>_xlfn.XLOOKUP(D141,'All DP'!B:B,'All DP'!D:D,"Tidak")</f>
        <v>Masih</v>
      </c>
      <c r="X141" t="str">
        <f t="shared" si="2"/>
        <v>YA</v>
      </c>
    </row>
    <row r="142" spans="1:24">
      <c r="A142" s="52">
        <v>46266</v>
      </c>
      <c r="B142" t="s">
        <v>468</v>
      </c>
      <c r="C142" t="s">
        <v>3198</v>
      </c>
      <c r="D142" t="s">
        <v>3197</v>
      </c>
      <c r="E142" t="s">
        <v>7026</v>
      </c>
      <c r="F142" t="s">
        <v>7027</v>
      </c>
      <c r="G142" t="s">
        <v>6599</v>
      </c>
      <c r="H142" s="53">
        <v>46266.3212731481</v>
      </c>
      <c r="I142">
        <v>15</v>
      </c>
      <c r="J142">
        <v>45</v>
      </c>
      <c r="K142" t="s">
        <v>7028</v>
      </c>
      <c r="M142">
        <v>46266.3213194444</v>
      </c>
      <c r="N142" t="s">
        <v>7</v>
      </c>
      <c r="O142" t="s">
        <v>7029</v>
      </c>
      <c r="W142" t="str">
        <f>_xlfn.XLOOKUP(D142,'All DP'!B:B,'All DP'!D:D,"Tidak")</f>
        <v>Masih</v>
      </c>
      <c r="X142" t="str">
        <f t="shared" si="2"/>
        <v>YA</v>
      </c>
    </row>
    <row r="143" spans="1:24">
      <c r="A143" s="52">
        <v>46266</v>
      </c>
      <c r="B143" t="s">
        <v>26</v>
      </c>
      <c r="C143" t="s">
        <v>2475</v>
      </c>
      <c r="D143" t="s">
        <v>2474</v>
      </c>
      <c r="E143" t="s">
        <v>7030</v>
      </c>
      <c r="F143" t="s">
        <v>7031</v>
      </c>
      <c r="G143" t="s">
        <v>6599</v>
      </c>
      <c r="H143" s="53">
        <v>46266.3215740741</v>
      </c>
      <c r="I143">
        <v>10</v>
      </c>
      <c r="J143">
        <v>58</v>
      </c>
      <c r="K143" t="s">
        <v>7032</v>
      </c>
      <c r="M143">
        <v>46266.3216203704</v>
      </c>
      <c r="O143" t="s">
        <v>6872</v>
      </c>
      <c r="W143" t="str">
        <f>_xlfn.XLOOKUP(D143,'All DP'!B:B,'All DP'!D:D,"Tidak")</f>
        <v>Masih</v>
      </c>
      <c r="X143" t="str">
        <f t="shared" si="2"/>
        <v>YA</v>
      </c>
    </row>
    <row r="144" spans="1:24">
      <c r="A144" s="52">
        <v>46266</v>
      </c>
      <c r="B144" t="s">
        <v>30</v>
      </c>
      <c r="C144" t="s">
        <v>542</v>
      </c>
      <c r="D144" t="s">
        <v>541</v>
      </c>
      <c r="E144" t="s">
        <v>7033</v>
      </c>
      <c r="F144" t="s">
        <v>7034</v>
      </c>
      <c r="G144" t="s">
        <v>6604</v>
      </c>
      <c r="H144" s="53">
        <v>46266.3221759259</v>
      </c>
      <c r="I144">
        <v>8</v>
      </c>
      <c r="J144">
        <v>12</v>
      </c>
      <c r="K144" t="s">
        <v>7035</v>
      </c>
      <c r="M144">
        <v>46266.3222337963</v>
      </c>
      <c r="N144" t="s">
        <v>7</v>
      </c>
      <c r="O144" t="s">
        <v>6601</v>
      </c>
      <c r="W144" t="str">
        <f>_xlfn.XLOOKUP(D144,'All DP'!B:B,'All DP'!D:D,"Tidak")</f>
        <v>Masih</v>
      </c>
      <c r="X144" t="str">
        <f t="shared" si="2"/>
        <v>YA</v>
      </c>
    </row>
    <row r="145" spans="1:24">
      <c r="A145" s="52">
        <v>46266</v>
      </c>
      <c r="B145" t="s">
        <v>30</v>
      </c>
      <c r="C145" t="s">
        <v>558</v>
      </c>
      <c r="D145" t="s">
        <v>557</v>
      </c>
      <c r="E145" t="s">
        <v>7036</v>
      </c>
      <c r="F145" t="s">
        <v>7037</v>
      </c>
      <c r="G145" t="s">
        <v>6599</v>
      </c>
      <c r="H145" s="53">
        <v>46266.3222337963</v>
      </c>
      <c r="I145">
        <v>6</v>
      </c>
      <c r="J145">
        <v>20</v>
      </c>
      <c r="K145" t="s">
        <v>7038</v>
      </c>
      <c r="M145">
        <v>46266.3222685185</v>
      </c>
      <c r="N145" t="s">
        <v>7</v>
      </c>
      <c r="O145" t="s">
        <v>6601</v>
      </c>
      <c r="W145" t="str">
        <f>_xlfn.XLOOKUP(D145,'All DP'!B:B,'All DP'!D:D,"Tidak")</f>
        <v>Masih</v>
      </c>
      <c r="X145" t="str">
        <f t="shared" si="2"/>
        <v>YA</v>
      </c>
    </row>
    <row r="146" spans="1:24">
      <c r="A146" s="52">
        <v>46266</v>
      </c>
      <c r="B146" t="s">
        <v>565</v>
      </c>
      <c r="C146" t="s">
        <v>2264</v>
      </c>
      <c r="D146" t="s">
        <v>2263</v>
      </c>
      <c r="E146" t="s">
        <v>7039</v>
      </c>
      <c r="F146" t="s">
        <v>7040</v>
      </c>
      <c r="G146" t="s">
        <v>6599</v>
      </c>
      <c r="H146" s="53">
        <v>46266.3225925926</v>
      </c>
      <c r="I146">
        <v>19</v>
      </c>
      <c r="J146">
        <v>21</v>
      </c>
      <c r="K146" t="s">
        <v>7041</v>
      </c>
      <c r="M146">
        <v>46266.322662037</v>
      </c>
      <c r="N146" t="s">
        <v>7</v>
      </c>
      <c r="O146" t="s">
        <v>6636</v>
      </c>
      <c r="W146" t="str">
        <f>_xlfn.XLOOKUP(D146,'All DP'!B:B,'All DP'!D:D,"Tidak")</f>
        <v>Masih</v>
      </c>
      <c r="X146" t="str">
        <f t="shared" si="2"/>
        <v>YA</v>
      </c>
    </row>
    <row r="147" spans="1:24">
      <c r="A147" s="52">
        <v>46266</v>
      </c>
      <c r="B147" t="s">
        <v>561</v>
      </c>
      <c r="C147" t="s">
        <v>4007</v>
      </c>
      <c r="D147" t="s">
        <v>4007</v>
      </c>
      <c r="E147" t="s">
        <v>7042</v>
      </c>
      <c r="F147" t="s">
        <v>7043</v>
      </c>
      <c r="G147" t="s">
        <v>6604</v>
      </c>
      <c r="H147" s="53">
        <v>46266.3226388889</v>
      </c>
      <c r="I147">
        <v>5</v>
      </c>
      <c r="J147">
        <v>29</v>
      </c>
      <c r="K147" t="s">
        <v>7044</v>
      </c>
      <c r="M147">
        <v>46266.3226967593</v>
      </c>
      <c r="N147" t="s">
        <v>7</v>
      </c>
      <c r="O147" t="s">
        <v>6835</v>
      </c>
      <c r="W147" t="str">
        <f>_xlfn.XLOOKUP(D147,'All DP'!B:B,'All DP'!D:D,"Tidak")</f>
        <v>Masih</v>
      </c>
      <c r="X147" t="str">
        <f t="shared" si="2"/>
        <v>YA</v>
      </c>
    </row>
    <row r="148" spans="1:24">
      <c r="A148" s="52">
        <v>46266</v>
      </c>
      <c r="B148" t="s">
        <v>565</v>
      </c>
      <c r="C148" t="s">
        <v>2314</v>
      </c>
      <c r="D148" t="s">
        <v>2313</v>
      </c>
      <c r="E148" t="s">
        <v>7045</v>
      </c>
      <c r="F148" t="s">
        <v>7046</v>
      </c>
      <c r="G148" t="s">
        <v>6604</v>
      </c>
      <c r="H148" s="53">
        <v>46266.3227546296</v>
      </c>
      <c r="I148">
        <v>11</v>
      </c>
      <c r="J148">
        <v>13</v>
      </c>
      <c r="K148" t="s">
        <v>7047</v>
      </c>
      <c r="M148">
        <v>46266.3228125</v>
      </c>
      <c r="N148" t="s">
        <v>7</v>
      </c>
      <c r="O148" t="s">
        <v>6636</v>
      </c>
      <c r="W148" t="str">
        <f>_xlfn.XLOOKUP(D148,'All DP'!B:B,'All DP'!D:D,"Tidak")</f>
        <v>Masih</v>
      </c>
      <c r="X148" t="str">
        <f t="shared" si="2"/>
        <v>YA</v>
      </c>
    </row>
    <row r="149" spans="1:24">
      <c r="A149" s="52">
        <v>46266</v>
      </c>
      <c r="B149" t="s">
        <v>425</v>
      </c>
      <c r="C149" t="s">
        <v>440</v>
      </c>
      <c r="D149" t="s">
        <v>439</v>
      </c>
      <c r="E149" t="s">
        <v>7048</v>
      </c>
      <c r="F149" t="s">
        <v>7049</v>
      </c>
      <c r="G149" t="s">
        <v>6599</v>
      </c>
      <c r="H149" s="53">
        <v>46266.3228587963</v>
      </c>
      <c r="I149">
        <v>36</v>
      </c>
      <c r="J149">
        <v>71</v>
      </c>
      <c r="K149" t="s">
        <v>7050</v>
      </c>
      <c r="M149">
        <v>46266.3229166667</v>
      </c>
      <c r="N149" t="s">
        <v>7</v>
      </c>
      <c r="O149" t="s">
        <v>6735</v>
      </c>
      <c r="W149" t="str">
        <f>_xlfn.XLOOKUP(D149,'All DP'!B:B,'All DP'!D:D,"Tidak")</f>
        <v>Masih</v>
      </c>
      <c r="X149" t="str">
        <f t="shared" si="2"/>
        <v>YA</v>
      </c>
    </row>
    <row r="150" spans="1:24">
      <c r="A150" s="52">
        <v>46266</v>
      </c>
      <c r="B150" t="s">
        <v>561</v>
      </c>
      <c r="C150" t="s">
        <v>1516</v>
      </c>
      <c r="D150" t="s">
        <v>1516</v>
      </c>
      <c r="E150" t="s">
        <v>7051</v>
      </c>
      <c r="F150" t="s">
        <v>7052</v>
      </c>
      <c r="G150" t="s">
        <v>6604</v>
      </c>
      <c r="H150" s="53">
        <v>46266.3231018518</v>
      </c>
      <c r="I150">
        <v>14</v>
      </c>
      <c r="J150">
        <v>16</v>
      </c>
      <c r="K150" t="s">
        <v>7053</v>
      </c>
      <c r="M150">
        <v>46266.3231597222</v>
      </c>
      <c r="N150" t="s">
        <v>7</v>
      </c>
      <c r="O150" t="s">
        <v>6835</v>
      </c>
      <c r="W150" t="str">
        <f>_xlfn.XLOOKUP(D150,'All DP'!B:B,'All DP'!D:D,"Tidak")</f>
        <v>Masih</v>
      </c>
      <c r="X150" t="str">
        <f t="shared" si="2"/>
        <v>YA</v>
      </c>
    </row>
    <row r="151" spans="1:24">
      <c r="A151" s="52">
        <v>46266</v>
      </c>
      <c r="B151" t="s">
        <v>565</v>
      </c>
      <c r="C151" t="s">
        <v>2298</v>
      </c>
      <c r="D151" t="s">
        <v>2297</v>
      </c>
      <c r="E151" t="s">
        <v>7054</v>
      </c>
      <c r="F151" t="s">
        <v>7055</v>
      </c>
      <c r="G151" t="s">
        <v>6604</v>
      </c>
      <c r="H151" s="53">
        <v>46266.3232523148</v>
      </c>
      <c r="I151">
        <v>10</v>
      </c>
      <c r="J151">
        <v>27</v>
      </c>
      <c r="K151" t="s">
        <v>7056</v>
      </c>
      <c r="M151">
        <v>46266.3232986111</v>
      </c>
      <c r="N151" t="s">
        <v>7</v>
      </c>
      <c r="O151" t="s">
        <v>6636</v>
      </c>
      <c r="W151" t="str">
        <f>_xlfn.XLOOKUP(D151,'All DP'!B:B,'All DP'!D:D,"Tidak")</f>
        <v>Masih</v>
      </c>
      <c r="X151" t="str">
        <f t="shared" si="2"/>
        <v>YA</v>
      </c>
    </row>
    <row r="152" spans="1:24">
      <c r="A152" s="52">
        <v>46266</v>
      </c>
      <c r="B152" t="s">
        <v>26</v>
      </c>
      <c r="C152" t="s">
        <v>872</v>
      </c>
      <c r="D152" t="s">
        <v>871</v>
      </c>
      <c r="E152" t="s">
        <v>7057</v>
      </c>
      <c r="F152" t="s">
        <v>7058</v>
      </c>
      <c r="G152" t="s">
        <v>6604</v>
      </c>
      <c r="H152" s="53">
        <v>46266.3235416667</v>
      </c>
      <c r="I152">
        <v>12</v>
      </c>
      <c r="J152">
        <v>48</v>
      </c>
      <c r="K152" t="s">
        <v>7059</v>
      </c>
      <c r="M152">
        <v>46266.323587963</v>
      </c>
      <c r="O152" t="s">
        <v>6872</v>
      </c>
      <c r="W152" t="str">
        <f>_xlfn.XLOOKUP(D152,'All DP'!B:B,'All DP'!D:D,"Tidak")</f>
        <v>Masih</v>
      </c>
      <c r="X152" t="str">
        <f t="shared" si="2"/>
        <v>YA</v>
      </c>
    </row>
    <row r="153" spans="1:24">
      <c r="A153" s="52">
        <v>46266</v>
      </c>
      <c r="B153" t="s">
        <v>425</v>
      </c>
      <c r="C153" t="s">
        <v>5948</v>
      </c>
      <c r="D153" t="s">
        <v>5947</v>
      </c>
      <c r="E153" t="s">
        <v>6997</v>
      </c>
      <c r="F153" t="s">
        <v>7060</v>
      </c>
      <c r="G153" t="s">
        <v>6599</v>
      </c>
      <c r="H153" s="53">
        <v>46266.3240856481</v>
      </c>
      <c r="I153">
        <v>30</v>
      </c>
      <c r="J153">
        <v>36</v>
      </c>
      <c r="K153" t="s">
        <v>7061</v>
      </c>
      <c r="M153">
        <v>46266.3241319444</v>
      </c>
      <c r="N153" t="s">
        <v>7</v>
      </c>
      <c r="O153" t="s">
        <v>6735</v>
      </c>
      <c r="W153" t="str">
        <f>_xlfn.XLOOKUP(D153,'All DP'!B:B,'All DP'!D:D,"Tidak")</f>
        <v>Masih</v>
      </c>
      <c r="X153" t="str">
        <f t="shared" si="2"/>
        <v>YA</v>
      </c>
    </row>
    <row r="154" spans="1:24">
      <c r="A154" s="52">
        <v>46266</v>
      </c>
      <c r="B154" t="s">
        <v>1103</v>
      </c>
      <c r="C154" t="s">
        <v>3712</v>
      </c>
      <c r="D154" t="s">
        <v>3711</v>
      </c>
      <c r="E154" t="s">
        <v>7062</v>
      </c>
      <c r="F154" t="s">
        <v>7063</v>
      </c>
      <c r="G154" t="s">
        <v>6604</v>
      </c>
      <c r="H154" s="53">
        <v>46266.3240972222</v>
      </c>
      <c r="I154">
        <v>4</v>
      </c>
      <c r="J154">
        <v>10</v>
      </c>
      <c r="K154" t="s">
        <v>7064</v>
      </c>
      <c r="M154">
        <v>46266.3241435185</v>
      </c>
      <c r="O154" t="s">
        <v>6677</v>
      </c>
      <c r="W154" t="str">
        <f>_xlfn.XLOOKUP(D154,'All DP'!B:B,'All DP'!D:D,"Tidak")</f>
        <v>Masih</v>
      </c>
      <c r="X154" t="str">
        <f t="shared" si="2"/>
        <v>YA</v>
      </c>
    </row>
    <row r="155" spans="1:24">
      <c r="A155" s="52">
        <v>46266</v>
      </c>
      <c r="B155" t="s">
        <v>561</v>
      </c>
      <c r="C155" t="s">
        <v>3749</v>
      </c>
      <c r="D155" t="s">
        <v>3749</v>
      </c>
      <c r="E155" t="s">
        <v>7065</v>
      </c>
      <c r="F155" t="s">
        <v>7066</v>
      </c>
      <c r="G155" t="s">
        <v>6604</v>
      </c>
      <c r="H155" s="53">
        <v>46266.3244212963</v>
      </c>
      <c r="I155">
        <v>89</v>
      </c>
      <c r="J155">
        <v>86</v>
      </c>
      <c r="K155" t="s">
        <v>7067</v>
      </c>
      <c r="M155">
        <v>46266.3244791667</v>
      </c>
      <c r="N155" t="s">
        <v>7</v>
      </c>
      <c r="O155" t="s">
        <v>6835</v>
      </c>
      <c r="W155" t="str">
        <f>_xlfn.XLOOKUP(D155,'All DP'!B:B,'All DP'!D:D,"Tidak")</f>
        <v>Masih</v>
      </c>
      <c r="X155" t="str">
        <f t="shared" si="2"/>
        <v>YA</v>
      </c>
    </row>
    <row r="156" spans="1:24">
      <c r="A156" s="52">
        <v>46266</v>
      </c>
      <c r="B156" t="s">
        <v>425</v>
      </c>
      <c r="C156" t="s">
        <v>5952</v>
      </c>
      <c r="D156" t="s">
        <v>5951</v>
      </c>
      <c r="E156" t="s">
        <v>6997</v>
      </c>
      <c r="F156" t="s">
        <v>7060</v>
      </c>
      <c r="G156" t="s">
        <v>6599</v>
      </c>
      <c r="H156" s="53">
        <v>46266.3244328704</v>
      </c>
      <c r="I156">
        <v>55</v>
      </c>
      <c r="J156">
        <v>61</v>
      </c>
      <c r="K156" t="s">
        <v>7061</v>
      </c>
      <c r="M156">
        <v>46266.3244907407</v>
      </c>
      <c r="N156" t="s">
        <v>7</v>
      </c>
      <c r="O156" t="s">
        <v>6735</v>
      </c>
      <c r="W156" t="str">
        <f>_xlfn.XLOOKUP(D156,'All DP'!B:B,'All DP'!D:D,"Tidak")</f>
        <v>Masih</v>
      </c>
      <c r="X156" t="str">
        <f t="shared" si="2"/>
        <v>YA</v>
      </c>
    </row>
    <row r="157" spans="1:24">
      <c r="A157" s="52">
        <v>46266</v>
      </c>
      <c r="B157" t="s">
        <v>1103</v>
      </c>
      <c r="C157" t="s">
        <v>3704</v>
      </c>
      <c r="D157" t="s">
        <v>3703</v>
      </c>
      <c r="E157" t="s">
        <v>7068</v>
      </c>
      <c r="F157" t="s">
        <v>7069</v>
      </c>
      <c r="G157" t="s">
        <v>6604</v>
      </c>
      <c r="H157" s="53">
        <v>46266.3250115741</v>
      </c>
      <c r="I157">
        <v>12</v>
      </c>
      <c r="J157">
        <v>13</v>
      </c>
      <c r="K157" t="s">
        <v>7070</v>
      </c>
      <c r="M157">
        <v>46266.3250578704</v>
      </c>
      <c r="O157" t="s">
        <v>6677</v>
      </c>
      <c r="W157" t="str">
        <f>_xlfn.XLOOKUP(D157,'All DP'!B:B,'All DP'!D:D,"Tidak")</f>
        <v>Masih</v>
      </c>
      <c r="X157" t="str">
        <f t="shared" si="2"/>
        <v>YA</v>
      </c>
    </row>
    <row r="158" spans="1:24">
      <c r="A158" s="52">
        <v>46266</v>
      </c>
      <c r="B158" t="s">
        <v>561</v>
      </c>
      <c r="C158" t="s">
        <v>4018</v>
      </c>
      <c r="D158" t="s">
        <v>4018</v>
      </c>
      <c r="E158" t="s">
        <v>7071</v>
      </c>
      <c r="F158" t="s">
        <v>7072</v>
      </c>
      <c r="G158" t="s">
        <v>6599</v>
      </c>
      <c r="H158" s="53">
        <v>46266.3255324074</v>
      </c>
      <c r="I158">
        <v>16</v>
      </c>
      <c r="J158">
        <v>24</v>
      </c>
      <c r="K158" t="s">
        <v>7073</v>
      </c>
      <c r="M158">
        <v>46266.3255787037</v>
      </c>
      <c r="N158" t="s">
        <v>7</v>
      </c>
      <c r="O158" t="s">
        <v>6835</v>
      </c>
      <c r="W158" t="str">
        <f>_xlfn.XLOOKUP(D158,'All DP'!B:B,'All DP'!D:D,"Tidak")</f>
        <v>Masih</v>
      </c>
      <c r="X158" t="str">
        <f t="shared" si="2"/>
        <v>YA</v>
      </c>
    </row>
    <row r="159" spans="1:24">
      <c r="A159" s="52">
        <v>46266</v>
      </c>
      <c r="B159" t="s">
        <v>766</v>
      </c>
      <c r="C159" t="s">
        <v>966</v>
      </c>
      <c r="D159" t="s">
        <v>965</v>
      </c>
      <c r="E159" t="s">
        <v>7074</v>
      </c>
      <c r="F159" t="s">
        <v>7075</v>
      </c>
      <c r="G159" t="s">
        <v>6604</v>
      </c>
      <c r="H159" s="53">
        <v>46266.3257175926</v>
      </c>
      <c r="I159">
        <v>20</v>
      </c>
      <c r="J159">
        <v>25</v>
      </c>
      <c r="K159" t="s">
        <v>7076</v>
      </c>
      <c r="M159">
        <v>46266.325775463</v>
      </c>
      <c r="O159" t="s">
        <v>6652</v>
      </c>
      <c r="W159" t="str">
        <f>_xlfn.XLOOKUP(D159,'All DP'!B:B,'All DP'!D:D,"Tidak")</f>
        <v>Masih</v>
      </c>
      <c r="X159" t="str">
        <f t="shared" si="2"/>
        <v>YA</v>
      </c>
    </row>
    <row r="160" spans="1:24">
      <c r="A160" s="52">
        <v>46266</v>
      </c>
      <c r="B160" t="s">
        <v>561</v>
      </c>
      <c r="C160" t="s">
        <v>4010</v>
      </c>
      <c r="D160" t="s">
        <v>4010</v>
      </c>
      <c r="E160" t="s">
        <v>7077</v>
      </c>
      <c r="F160" t="s">
        <v>7078</v>
      </c>
      <c r="G160" t="s">
        <v>6599</v>
      </c>
      <c r="H160" s="53">
        <v>46266.3259953704</v>
      </c>
      <c r="I160">
        <v>5</v>
      </c>
      <c r="J160">
        <v>40</v>
      </c>
      <c r="K160" t="s">
        <v>7079</v>
      </c>
      <c r="M160">
        <v>46266.3260532407</v>
      </c>
      <c r="N160" t="s">
        <v>7</v>
      </c>
      <c r="O160" t="s">
        <v>6835</v>
      </c>
      <c r="W160" t="str">
        <f>_xlfn.XLOOKUP(D160,'All DP'!B:B,'All DP'!D:D,"Tidak")</f>
        <v>Masih</v>
      </c>
      <c r="X160" t="str">
        <f t="shared" si="2"/>
        <v>YA</v>
      </c>
    </row>
    <row r="161" spans="1:24">
      <c r="A161" s="52">
        <v>46266</v>
      </c>
      <c r="B161" t="s">
        <v>814</v>
      </c>
      <c r="C161" t="s">
        <v>1169</v>
      </c>
      <c r="D161" t="s">
        <v>1168</v>
      </c>
      <c r="E161" t="s">
        <v>7080</v>
      </c>
      <c r="F161" t="s">
        <v>7081</v>
      </c>
      <c r="G161" t="s">
        <v>6604</v>
      </c>
      <c r="H161" s="53">
        <v>46266.3261458333</v>
      </c>
      <c r="I161">
        <v>7</v>
      </c>
      <c r="J161">
        <v>15</v>
      </c>
      <c r="K161" t="s">
        <v>7082</v>
      </c>
      <c r="M161">
        <v>46266.3261921296</v>
      </c>
      <c r="N161" t="s">
        <v>7</v>
      </c>
      <c r="O161" t="s">
        <v>6964</v>
      </c>
      <c r="W161" t="str">
        <f>_xlfn.XLOOKUP(D161,'All DP'!B:B,'All DP'!D:D,"Tidak")</f>
        <v>Masih</v>
      </c>
      <c r="X161" t="str">
        <f t="shared" si="2"/>
        <v>YA</v>
      </c>
    </row>
    <row r="162" spans="1:24">
      <c r="A162" s="52">
        <v>46266</v>
      </c>
      <c r="B162" t="s">
        <v>561</v>
      </c>
      <c r="C162" t="s">
        <v>4008</v>
      </c>
      <c r="D162" t="s">
        <v>4008</v>
      </c>
      <c r="E162" t="s">
        <v>7083</v>
      </c>
      <c r="F162" t="s">
        <v>7084</v>
      </c>
      <c r="G162" t="s">
        <v>6604</v>
      </c>
      <c r="H162" s="53">
        <v>46266.3261805556</v>
      </c>
      <c r="I162">
        <v>13</v>
      </c>
      <c r="J162">
        <v>16</v>
      </c>
      <c r="K162" t="s">
        <v>7085</v>
      </c>
      <c r="M162">
        <v>46266.3262384259</v>
      </c>
      <c r="N162" t="s">
        <v>7</v>
      </c>
      <c r="O162" t="s">
        <v>6835</v>
      </c>
      <c r="W162" t="str">
        <f>_xlfn.XLOOKUP(D162,'All DP'!B:B,'All DP'!D:D,"Tidak")</f>
        <v>Masih</v>
      </c>
      <c r="X162" t="str">
        <f t="shared" si="2"/>
        <v>YA</v>
      </c>
    </row>
    <row r="163" spans="1:24">
      <c r="A163" s="52">
        <v>46266</v>
      </c>
      <c r="B163" t="s">
        <v>413</v>
      </c>
      <c r="C163" t="s">
        <v>5039</v>
      </c>
      <c r="D163" t="s">
        <v>5038</v>
      </c>
      <c r="E163" t="s">
        <v>7086</v>
      </c>
      <c r="F163" t="s">
        <v>7087</v>
      </c>
      <c r="G163" t="s">
        <v>6604</v>
      </c>
      <c r="H163" s="53">
        <v>46266.3262037037</v>
      </c>
      <c r="I163">
        <v>12</v>
      </c>
      <c r="J163">
        <v>12</v>
      </c>
      <c r="K163" t="s">
        <v>7088</v>
      </c>
      <c r="M163">
        <v>46266.32625</v>
      </c>
      <c r="N163" t="s">
        <v>7</v>
      </c>
      <c r="O163" t="s">
        <v>7089</v>
      </c>
      <c r="W163" t="str">
        <f>_xlfn.XLOOKUP(D163,'All DP'!B:B,'All DP'!D:D,"Tidak")</f>
        <v>Masih</v>
      </c>
      <c r="X163" t="str">
        <f t="shared" si="2"/>
        <v>YA</v>
      </c>
    </row>
    <row r="164" spans="1:24">
      <c r="A164" s="52">
        <v>46266</v>
      </c>
      <c r="B164" t="s">
        <v>425</v>
      </c>
      <c r="C164" t="s">
        <v>5988</v>
      </c>
      <c r="D164" t="s">
        <v>5987</v>
      </c>
      <c r="E164" t="s">
        <v>7090</v>
      </c>
      <c r="F164" t="s">
        <v>7091</v>
      </c>
      <c r="G164" t="s">
        <v>6599</v>
      </c>
      <c r="H164" s="53">
        <v>46266.3264351852</v>
      </c>
      <c r="I164">
        <v>60</v>
      </c>
      <c r="J164">
        <v>65</v>
      </c>
      <c r="K164" t="s">
        <v>7092</v>
      </c>
      <c r="M164">
        <v>46266.3264930556</v>
      </c>
      <c r="N164" t="s">
        <v>7</v>
      </c>
      <c r="O164" t="s">
        <v>6735</v>
      </c>
      <c r="W164" t="str">
        <f>_xlfn.XLOOKUP(D164,'All DP'!B:B,'All DP'!D:D,"Tidak")</f>
        <v>Masih</v>
      </c>
      <c r="X164" t="str">
        <f t="shared" si="2"/>
        <v>YA</v>
      </c>
    </row>
    <row r="165" spans="1:24">
      <c r="A165" s="52">
        <v>46266</v>
      </c>
      <c r="B165" t="s">
        <v>561</v>
      </c>
      <c r="C165" t="s">
        <v>5286</v>
      </c>
      <c r="D165" t="s">
        <v>5286</v>
      </c>
      <c r="E165" t="s">
        <v>7093</v>
      </c>
      <c r="F165" t="s">
        <v>7094</v>
      </c>
      <c r="G165" t="s">
        <v>6604</v>
      </c>
      <c r="H165" s="53">
        <v>46266.327037037</v>
      </c>
      <c r="I165">
        <v>50</v>
      </c>
      <c r="J165">
        <v>62</v>
      </c>
      <c r="K165" t="s">
        <v>7095</v>
      </c>
      <c r="M165">
        <v>46266.3270833333</v>
      </c>
      <c r="N165" t="s">
        <v>7</v>
      </c>
      <c r="O165" t="s">
        <v>6835</v>
      </c>
      <c r="W165" t="str">
        <f>_xlfn.XLOOKUP(D165,'All DP'!B:B,'All DP'!D:D,"Tidak")</f>
        <v>Masih</v>
      </c>
      <c r="X165" t="str">
        <f t="shared" si="2"/>
        <v>YA</v>
      </c>
    </row>
    <row r="166" spans="1:24">
      <c r="A166" s="52">
        <v>46266</v>
      </c>
      <c r="B166" t="s">
        <v>432</v>
      </c>
      <c r="C166" t="s">
        <v>4817</v>
      </c>
      <c r="D166" t="s">
        <v>4816</v>
      </c>
      <c r="E166" t="s">
        <v>7096</v>
      </c>
      <c r="F166" t="s">
        <v>7097</v>
      </c>
      <c r="G166" t="s">
        <v>6599</v>
      </c>
      <c r="H166" s="53">
        <v>46266.3272222222</v>
      </c>
      <c r="I166">
        <v>12</v>
      </c>
      <c r="J166">
        <v>102</v>
      </c>
      <c r="K166" t="s">
        <v>7098</v>
      </c>
      <c r="M166">
        <v>46266.3272800926</v>
      </c>
      <c r="N166" t="s">
        <v>7</v>
      </c>
      <c r="O166" t="s">
        <v>6968</v>
      </c>
      <c r="W166" t="str">
        <f>_xlfn.XLOOKUP(D166,'All DP'!B:B,'All DP'!D:D,"Tidak")</f>
        <v>Masih</v>
      </c>
      <c r="X166" t="str">
        <f t="shared" si="2"/>
        <v>YA</v>
      </c>
    </row>
    <row r="167" spans="1:24">
      <c r="A167" s="52">
        <v>46266</v>
      </c>
      <c r="B167" t="s">
        <v>425</v>
      </c>
      <c r="C167" t="s">
        <v>429</v>
      </c>
      <c r="D167" t="s">
        <v>428</v>
      </c>
      <c r="E167" t="s">
        <v>7099</v>
      </c>
      <c r="F167" t="s">
        <v>7100</v>
      </c>
      <c r="G167" t="s">
        <v>6599</v>
      </c>
      <c r="H167" s="53">
        <v>46266.3272569444</v>
      </c>
      <c r="I167">
        <v>64</v>
      </c>
      <c r="J167">
        <v>64</v>
      </c>
      <c r="K167" t="s">
        <v>7101</v>
      </c>
      <c r="M167">
        <v>46266.3273148148</v>
      </c>
      <c r="N167" t="s">
        <v>7</v>
      </c>
      <c r="O167" t="s">
        <v>6735</v>
      </c>
      <c r="W167" t="str">
        <f>_xlfn.XLOOKUP(D167,'All DP'!B:B,'All DP'!D:D,"Tidak")</f>
        <v>Masih</v>
      </c>
      <c r="X167" t="str">
        <f t="shared" si="2"/>
        <v>YA</v>
      </c>
    </row>
    <row r="168" spans="1:24">
      <c r="A168" s="52">
        <v>46266</v>
      </c>
      <c r="B168" t="s">
        <v>425</v>
      </c>
      <c r="C168" t="s">
        <v>5956</v>
      </c>
      <c r="D168" t="s">
        <v>5955</v>
      </c>
      <c r="E168" t="s">
        <v>7099</v>
      </c>
      <c r="F168" t="s">
        <v>7100</v>
      </c>
      <c r="G168" t="s">
        <v>6599</v>
      </c>
      <c r="H168" s="53">
        <v>46266.3274537037</v>
      </c>
      <c r="I168">
        <v>64</v>
      </c>
      <c r="J168">
        <v>64</v>
      </c>
      <c r="K168" t="s">
        <v>7101</v>
      </c>
      <c r="M168">
        <v>46266.3275</v>
      </c>
      <c r="N168" t="s">
        <v>7</v>
      </c>
      <c r="O168" t="s">
        <v>6735</v>
      </c>
      <c r="W168" t="str">
        <f>_xlfn.XLOOKUP(D168,'All DP'!B:B,'All DP'!D:D,"Tidak")</f>
        <v>Masih</v>
      </c>
      <c r="X168" t="str">
        <f t="shared" si="2"/>
        <v>YA</v>
      </c>
    </row>
    <row r="169" spans="1:24">
      <c r="A169" s="52">
        <v>46266</v>
      </c>
      <c r="B169" t="s">
        <v>413</v>
      </c>
      <c r="C169" t="s">
        <v>3206</v>
      </c>
      <c r="D169" t="s">
        <v>3206</v>
      </c>
      <c r="E169" t="s">
        <v>7102</v>
      </c>
      <c r="F169" t="s">
        <v>7103</v>
      </c>
      <c r="G169" t="s">
        <v>6604</v>
      </c>
      <c r="H169" s="53">
        <v>46266.3274768519</v>
      </c>
      <c r="I169">
        <v>2</v>
      </c>
      <c r="J169">
        <v>15</v>
      </c>
      <c r="K169" t="s">
        <v>7104</v>
      </c>
      <c r="M169">
        <v>46266.3275231481</v>
      </c>
      <c r="N169" t="s">
        <v>7</v>
      </c>
      <c r="O169" t="s">
        <v>7089</v>
      </c>
      <c r="W169" t="str">
        <f>_xlfn.XLOOKUP(D169,'All DP'!B:B,'All DP'!D:D,"Tidak")</f>
        <v>Masih</v>
      </c>
      <c r="X169" t="str">
        <f t="shared" si="2"/>
        <v>YA</v>
      </c>
    </row>
    <row r="170" spans="1:24">
      <c r="A170" s="52">
        <v>46266</v>
      </c>
      <c r="B170" t="s">
        <v>425</v>
      </c>
      <c r="C170" t="s">
        <v>474</v>
      </c>
      <c r="D170" t="s">
        <v>473</v>
      </c>
      <c r="E170" t="s">
        <v>7105</v>
      </c>
      <c r="F170" t="s">
        <v>7106</v>
      </c>
      <c r="G170" t="s">
        <v>6599</v>
      </c>
      <c r="H170" s="53">
        <v>46266.3283101852</v>
      </c>
      <c r="I170">
        <v>25</v>
      </c>
      <c r="J170">
        <v>52</v>
      </c>
      <c r="K170" t="s">
        <v>7107</v>
      </c>
      <c r="M170">
        <v>46266.3283680556</v>
      </c>
      <c r="N170" t="s">
        <v>7</v>
      </c>
      <c r="O170" t="s">
        <v>6735</v>
      </c>
      <c r="W170" t="str">
        <f>_xlfn.XLOOKUP(D170,'All DP'!B:B,'All DP'!D:D,"Tidak")</f>
        <v>Masih</v>
      </c>
      <c r="X170" t="str">
        <f t="shared" si="2"/>
        <v>YA</v>
      </c>
    </row>
    <row r="171" spans="1:24">
      <c r="A171" s="52">
        <v>46266</v>
      </c>
      <c r="B171" t="s">
        <v>843</v>
      </c>
      <c r="C171" t="s">
        <v>1696</v>
      </c>
      <c r="D171" t="s">
        <v>1695</v>
      </c>
      <c r="E171" t="s">
        <v>7108</v>
      </c>
      <c r="F171" t="s">
        <v>7109</v>
      </c>
      <c r="G171" t="s">
        <v>6604</v>
      </c>
      <c r="H171" s="53">
        <v>46266.3284837963</v>
      </c>
      <c r="I171">
        <v>6</v>
      </c>
      <c r="J171">
        <v>8</v>
      </c>
      <c r="K171" t="s">
        <v>7110</v>
      </c>
      <c r="M171">
        <v>46266.3285532407</v>
      </c>
      <c r="O171" t="s">
        <v>6888</v>
      </c>
      <c r="W171" t="str">
        <f>_xlfn.XLOOKUP(D171,'All DP'!B:B,'All DP'!D:D,"Tidak")</f>
        <v>Masih</v>
      </c>
      <c r="X171" t="str">
        <f t="shared" si="2"/>
        <v>YA</v>
      </c>
    </row>
    <row r="172" spans="1:24">
      <c r="A172" s="52">
        <v>46266</v>
      </c>
      <c r="B172" t="s">
        <v>814</v>
      </c>
      <c r="C172" t="s">
        <v>2059</v>
      </c>
      <c r="D172" t="s">
        <v>2058</v>
      </c>
      <c r="E172" t="s">
        <v>7111</v>
      </c>
      <c r="F172" t="s">
        <v>7112</v>
      </c>
      <c r="G172" t="s">
        <v>6599</v>
      </c>
      <c r="H172" s="53">
        <v>46266.3286342593</v>
      </c>
      <c r="I172">
        <v>90</v>
      </c>
      <c r="J172">
        <v>109</v>
      </c>
      <c r="K172" t="s">
        <v>7113</v>
      </c>
      <c r="M172">
        <v>46266.3286921296</v>
      </c>
      <c r="N172" t="s">
        <v>7</v>
      </c>
      <c r="O172" t="s">
        <v>6964</v>
      </c>
      <c r="W172" t="str">
        <f>_xlfn.XLOOKUP(D172,'All DP'!B:B,'All DP'!D:D,"Tidak")</f>
        <v>Masih</v>
      </c>
      <c r="X172" t="str">
        <f t="shared" si="2"/>
        <v>YA</v>
      </c>
    </row>
    <row r="173" spans="1:24">
      <c r="A173" s="52">
        <v>46266</v>
      </c>
      <c r="B173" t="s">
        <v>26</v>
      </c>
      <c r="C173" t="s">
        <v>374</v>
      </c>
      <c r="D173" t="s">
        <v>373</v>
      </c>
      <c r="E173" t="s">
        <v>7114</v>
      </c>
      <c r="F173" t="s">
        <v>7115</v>
      </c>
      <c r="G173" t="s">
        <v>6599</v>
      </c>
      <c r="H173" s="53">
        <v>46266.3287152778</v>
      </c>
      <c r="I173">
        <v>42</v>
      </c>
      <c r="J173">
        <v>55</v>
      </c>
      <c r="K173" t="s">
        <v>7116</v>
      </c>
      <c r="M173">
        <v>46266.3287731481</v>
      </c>
      <c r="O173" t="s">
        <v>6872</v>
      </c>
      <c r="W173" t="str">
        <f>_xlfn.XLOOKUP(D173,'All DP'!B:B,'All DP'!D:D,"Tidak")</f>
        <v>Masih</v>
      </c>
      <c r="X173" t="str">
        <f t="shared" si="2"/>
        <v>YA</v>
      </c>
    </row>
    <row r="174" spans="1:24">
      <c r="A174" s="52">
        <v>46266</v>
      </c>
      <c r="B174" t="s">
        <v>814</v>
      </c>
      <c r="C174" t="s">
        <v>1199</v>
      </c>
      <c r="D174" t="s">
        <v>1198</v>
      </c>
      <c r="E174" t="s">
        <v>7117</v>
      </c>
      <c r="F174" t="s">
        <v>7118</v>
      </c>
      <c r="G174" t="s">
        <v>6604</v>
      </c>
      <c r="H174" s="53">
        <v>46266.3289236111</v>
      </c>
      <c r="I174">
        <v>16</v>
      </c>
      <c r="J174">
        <v>32</v>
      </c>
      <c r="K174" t="s">
        <v>7119</v>
      </c>
      <c r="M174">
        <v>46266.3290046296</v>
      </c>
      <c r="N174" t="s">
        <v>7</v>
      </c>
      <c r="O174" t="s">
        <v>6964</v>
      </c>
      <c r="W174" t="str">
        <f>_xlfn.XLOOKUP(D174,'All DP'!B:B,'All DP'!D:D,"Tidak")</f>
        <v>Masih</v>
      </c>
      <c r="X174" t="str">
        <f t="shared" si="2"/>
        <v>YA</v>
      </c>
    </row>
    <row r="175" spans="1:24">
      <c r="A175" s="52">
        <v>46266</v>
      </c>
      <c r="B175" t="s">
        <v>425</v>
      </c>
      <c r="C175" t="s">
        <v>838</v>
      </c>
      <c r="D175" t="s">
        <v>837</v>
      </c>
      <c r="E175" t="s">
        <v>7120</v>
      </c>
      <c r="F175" t="s">
        <v>7121</v>
      </c>
      <c r="G175" t="s">
        <v>6599</v>
      </c>
      <c r="H175" s="53">
        <v>46266.3291203704</v>
      </c>
      <c r="I175">
        <v>40</v>
      </c>
      <c r="J175">
        <v>68</v>
      </c>
      <c r="K175" t="s">
        <v>7122</v>
      </c>
      <c r="M175">
        <v>46266.3291666667</v>
      </c>
      <c r="N175" t="s">
        <v>7</v>
      </c>
      <c r="O175" t="s">
        <v>6735</v>
      </c>
      <c r="W175" t="str">
        <f>_xlfn.XLOOKUP(D175,'All DP'!B:B,'All DP'!D:D,"Tidak")</f>
        <v>Masih</v>
      </c>
      <c r="X175" t="str">
        <f t="shared" si="2"/>
        <v>YA</v>
      </c>
    </row>
    <row r="176" spans="1:24">
      <c r="A176" s="52">
        <v>46266</v>
      </c>
      <c r="B176" t="s">
        <v>26</v>
      </c>
      <c r="C176" t="s">
        <v>4725</v>
      </c>
      <c r="D176" t="s">
        <v>4724</v>
      </c>
      <c r="E176" t="s">
        <v>7123</v>
      </c>
      <c r="F176" t="s">
        <v>7124</v>
      </c>
      <c r="G176" t="s">
        <v>6599</v>
      </c>
      <c r="H176" s="53">
        <v>46266.329375</v>
      </c>
      <c r="I176">
        <v>70</v>
      </c>
      <c r="J176">
        <v>86</v>
      </c>
      <c r="K176" t="s">
        <v>7125</v>
      </c>
      <c r="M176">
        <v>46266.3294212963</v>
      </c>
      <c r="O176" t="s">
        <v>6872</v>
      </c>
      <c r="W176" t="str">
        <f>_xlfn.XLOOKUP(D176,'All DP'!B:B,'All DP'!D:D,"Tidak")</f>
        <v>Masih</v>
      </c>
      <c r="X176" t="str">
        <f t="shared" si="2"/>
        <v>YA</v>
      </c>
    </row>
    <row r="177" spans="1:24">
      <c r="A177" s="52">
        <v>46266</v>
      </c>
      <c r="B177" t="s">
        <v>26</v>
      </c>
      <c r="C177" t="s">
        <v>4661</v>
      </c>
      <c r="D177" t="s">
        <v>4661</v>
      </c>
      <c r="F177" t="s">
        <v>7126</v>
      </c>
      <c r="G177" t="s">
        <v>6599</v>
      </c>
      <c r="H177" s="53">
        <v>46266.3297222222</v>
      </c>
      <c r="I177">
        <v>65</v>
      </c>
      <c r="J177">
        <v>70</v>
      </c>
      <c r="K177" t="s">
        <v>7127</v>
      </c>
      <c r="M177">
        <v>46266.4119560185</v>
      </c>
      <c r="O177" t="s">
        <v>6872</v>
      </c>
      <c r="W177" t="str">
        <f>_xlfn.XLOOKUP(D177,'All DP'!B:B,'All DP'!D:D,"Tidak")</f>
        <v>Masih</v>
      </c>
      <c r="X177" t="str">
        <f t="shared" si="2"/>
        <v>YA</v>
      </c>
    </row>
    <row r="178" spans="1:24">
      <c r="A178" s="52">
        <v>46266</v>
      </c>
      <c r="B178" t="s">
        <v>4</v>
      </c>
      <c r="C178" t="s">
        <v>701</v>
      </c>
      <c r="D178" t="s">
        <v>700</v>
      </c>
      <c r="E178" t="s">
        <v>7128</v>
      </c>
      <c r="F178" t="s">
        <v>7129</v>
      </c>
      <c r="G178" t="s">
        <v>6599</v>
      </c>
      <c r="H178" s="53">
        <v>46266.3300810185</v>
      </c>
      <c r="I178">
        <v>28</v>
      </c>
      <c r="J178">
        <v>25</v>
      </c>
      <c r="K178" t="s">
        <v>7130</v>
      </c>
      <c r="M178">
        <v>46266.3301388889</v>
      </c>
      <c r="N178" t="s">
        <v>7</v>
      </c>
      <c r="O178" t="s">
        <v>7131</v>
      </c>
      <c r="W178" t="str">
        <f>_xlfn.XLOOKUP(D178,'All DP'!B:B,'All DP'!D:D,"Tidak")</f>
        <v>Masih</v>
      </c>
      <c r="X178" t="str">
        <f t="shared" si="2"/>
        <v>YA</v>
      </c>
    </row>
    <row r="179" spans="1:24">
      <c r="A179" s="52">
        <v>46266</v>
      </c>
      <c r="B179" t="s">
        <v>413</v>
      </c>
      <c r="C179" t="s">
        <v>4465</v>
      </c>
      <c r="D179" t="s">
        <v>4464</v>
      </c>
      <c r="E179" t="s">
        <v>7132</v>
      </c>
      <c r="F179" t="s">
        <v>7133</v>
      </c>
      <c r="G179" t="s">
        <v>6604</v>
      </c>
      <c r="H179" s="53">
        <v>46266.3301041667</v>
      </c>
      <c r="I179">
        <v>7</v>
      </c>
      <c r="J179">
        <v>7</v>
      </c>
      <c r="K179" t="s">
        <v>7134</v>
      </c>
      <c r="M179">
        <v>46266.330162037</v>
      </c>
      <c r="N179" t="s">
        <v>7</v>
      </c>
      <c r="O179" t="s">
        <v>7089</v>
      </c>
      <c r="W179" t="str">
        <f>_xlfn.XLOOKUP(D179,'All DP'!B:B,'All DP'!D:D,"Tidak")</f>
        <v>Masih</v>
      </c>
      <c r="X179" t="str">
        <f t="shared" si="2"/>
        <v>YA</v>
      </c>
    </row>
    <row r="180" spans="1:24">
      <c r="A180" s="52">
        <v>46266</v>
      </c>
      <c r="B180" t="s">
        <v>26</v>
      </c>
      <c r="C180" t="s">
        <v>610</v>
      </c>
      <c r="D180" t="s">
        <v>609</v>
      </c>
      <c r="E180" t="s">
        <v>7135</v>
      </c>
      <c r="F180" t="s">
        <v>7136</v>
      </c>
      <c r="G180" t="s">
        <v>6599</v>
      </c>
      <c r="H180" s="53">
        <v>46266.3308449074</v>
      </c>
      <c r="I180">
        <v>100</v>
      </c>
      <c r="J180">
        <v>115</v>
      </c>
      <c r="K180" t="s">
        <v>7137</v>
      </c>
      <c r="M180">
        <v>46266.3308912037</v>
      </c>
      <c r="O180" t="s">
        <v>6872</v>
      </c>
      <c r="W180" t="str">
        <f>_xlfn.XLOOKUP(D180,'All DP'!B:B,'All DP'!D:D,"Tidak")</f>
        <v>Masih</v>
      </c>
      <c r="X180" t="str">
        <f t="shared" si="2"/>
        <v>YA</v>
      </c>
    </row>
    <row r="181" spans="1:24">
      <c r="A181" s="52">
        <v>46266</v>
      </c>
      <c r="B181" t="s">
        <v>814</v>
      </c>
      <c r="C181" t="s">
        <v>1133</v>
      </c>
      <c r="D181" t="s">
        <v>1132</v>
      </c>
      <c r="E181" t="s">
        <v>7132</v>
      </c>
      <c r="F181" t="s">
        <v>7138</v>
      </c>
      <c r="G181" t="s">
        <v>6604</v>
      </c>
      <c r="H181" s="53">
        <v>46266.3309143518</v>
      </c>
      <c r="I181">
        <v>10</v>
      </c>
      <c r="J181">
        <v>19</v>
      </c>
      <c r="K181" t="s">
        <v>7139</v>
      </c>
      <c r="M181">
        <v>46266.3309606481</v>
      </c>
      <c r="N181" t="s">
        <v>7</v>
      </c>
      <c r="O181" t="s">
        <v>6964</v>
      </c>
      <c r="W181" t="str">
        <f>_xlfn.XLOOKUP(D181,'All DP'!B:B,'All DP'!D:D,"Tidak")</f>
        <v>Masih</v>
      </c>
      <c r="X181" t="str">
        <f t="shared" si="2"/>
        <v>YA</v>
      </c>
    </row>
    <row r="182" spans="1:24">
      <c r="A182" s="52">
        <v>46266</v>
      </c>
      <c r="B182" t="s">
        <v>425</v>
      </c>
      <c r="C182" t="s">
        <v>6014</v>
      </c>
      <c r="D182" t="s">
        <v>6013</v>
      </c>
      <c r="E182" t="s">
        <v>7140</v>
      </c>
      <c r="F182" t="s">
        <v>7141</v>
      </c>
      <c r="G182" t="s">
        <v>6604</v>
      </c>
      <c r="H182" s="53">
        <v>46266.3309259259</v>
      </c>
      <c r="I182">
        <v>108</v>
      </c>
      <c r="J182">
        <v>130</v>
      </c>
      <c r="K182" t="s">
        <v>7142</v>
      </c>
      <c r="M182">
        <v>46266.3309837963</v>
      </c>
      <c r="N182" t="s">
        <v>7</v>
      </c>
      <c r="O182" t="s">
        <v>6735</v>
      </c>
      <c r="W182" t="str">
        <f>_xlfn.XLOOKUP(D182,'All DP'!B:B,'All DP'!D:D,"Tidak")</f>
        <v>Masih</v>
      </c>
      <c r="X182" t="str">
        <f t="shared" si="2"/>
        <v>YA</v>
      </c>
    </row>
    <row r="183" spans="1:24">
      <c r="A183" s="52">
        <v>46266</v>
      </c>
      <c r="B183" t="s">
        <v>425</v>
      </c>
      <c r="C183" t="s">
        <v>2403</v>
      </c>
      <c r="D183" t="s">
        <v>2402</v>
      </c>
      <c r="E183" t="s">
        <v>7143</v>
      </c>
      <c r="F183" t="s">
        <v>7144</v>
      </c>
      <c r="G183" t="s">
        <v>6599</v>
      </c>
      <c r="H183" s="53">
        <v>46266.3310185185</v>
      </c>
      <c r="I183">
        <v>120</v>
      </c>
      <c r="J183">
        <v>174</v>
      </c>
      <c r="K183" t="s">
        <v>7145</v>
      </c>
      <c r="M183">
        <v>46266.3310763889</v>
      </c>
      <c r="N183" t="s">
        <v>7</v>
      </c>
      <c r="O183" t="s">
        <v>6735</v>
      </c>
      <c r="W183" t="str">
        <f>_xlfn.XLOOKUP(D183,'All DP'!B:B,'All DP'!D:D,"Tidak")</f>
        <v>Masih</v>
      </c>
      <c r="X183" t="str">
        <f t="shared" si="2"/>
        <v>YA</v>
      </c>
    </row>
    <row r="184" spans="1:24">
      <c r="A184" s="52">
        <v>46266</v>
      </c>
      <c r="B184" t="s">
        <v>561</v>
      </c>
      <c r="C184" t="s">
        <v>5265</v>
      </c>
      <c r="D184" t="s">
        <v>5265</v>
      </c>
      <c r="E184" t="s">
        <v>7146</v>
      </c>
      <c r="F184" t="s">
        <v>7147</v>
      </c>
      <c r="G184" t="s">
        <v>6604</v>
      </c>
      <c r="H184" s="53">
        <v>46266.3316203704</v>
      </c>
      <c r="I184">
        <v>15</v>
      </c>
      <c r="J184">
        <v>38</v>
      </c>
      <c r="K184" t="s">
        <v>7148</v>
      </c>
      <c r="M184">
        <v>46266.3316782407</v>
      </c>
      <c r="N184" t="s">
        <v>7</v>
      </c>
      <c r="O184" t="s">
        <v>6835</v>
      </c>
      <c r="W184" t="str">
        <f>_xlfn.XLOOKUP(D184,'All DP'!B:B,'All DP'!D:D,"Tidak")</f>
        <v>Masih</v>
      </c>
      <c r="X184" t="str">
        <f t="shared" si="2"/>
        <v>YA</v>
      </c>
    </row>
    <row r="185" spans="1:24">
      <c r="A185" s="52">
        <v>46266</v>
      </c>
      <c r="B185" t="s">
        <v>561</v>
      </c>
      <c r="C185" t="s">
        <v>4009</v>
      </c>
      <c r="D185" t="s">
        <v>4009</v>
      </c>
      <c r="E185" t="s">
        <v>7149</v>
      </c>
      <c r="F185" t="s">
        <v>7150</v>
      </c>
      <c r="G185" t="s">
        <v>6604</v>
      </c>
      <c r="H185" s="53">
        <v>46266.331724537</v>
      </c>
      <c r="I185">
        <v>5</v>
      </c>
      <c r="J185">
        <v>39</v>
      </c>
      <c r="K185" t="s">
        <v>7151</v>
      </c>
      <c r="M185">
        <v>46266.3317708333</v>
      </c>
      <c r="N185" t="s">
        <v>7</v>
      </c>
      <c r="O185" t="s">
        <v>6835</v>
      </c>
      <c r="W185" t="str">
        <f>_xlfn.XLOOKUP(D185,'All DP'!B:B,'All DP'!D:D,"Tidak")</f>
        <v>Masih</v>
      </c>
      <c r="X185" t="str">
        <f t="shared" si="2"/>
        <v>YA</v>
      </c>
    </row>
    <row r="186" spans="1:24">
      <c r="A186" s="52">
        <v>46266</v>
      </c>
      <c r="B186" t="s">
        <v>26</v>
      </c>
      <c r="C186" t="s">
        <v>2527</v>
      </c>
      <c r="D186" t="s">
        <v>2526</v>
      </c>
      <c r="E186" t="s">
        <v>7152</v>
      </c>
      <c r="F186" t="s">
        <v>7153</v>
      </c>
      <c r="G186" t="s">
        <v>6599</v>
      </c>
      <c r="H186" s="53">
        <v>46266.3317476852</v>
      </c>
      <c r="I186">
        <v>50</v>
      </c>
      <c r="J186">
        <v>85</v>
      </c>
      <c r="K186" t="s">
        <v>7154</v>
      </c>
      <c r="M186">
        <v>46266.3318055556</v>
      </c>
      <c r="O186" t="s">
        <v>6872</v>
      </c>
      <c r="W186" t="str">
        <f>_xlfn.XLOOKUP(D186,'All DP'!B:B,'All DP'!D:D,"Tidak")</f>
        <v>Masih</v>
      </c>
      <c r="X186" t="str">
        <f t="shared" si="2"/>
        <v>YA</v>
      </c>
    </row>
    <row r="187" spans="1:24">
      <c r="A187" s="52">
        <v>46266</v>
      </c>
      <c r="B187" t="s">
        <v>26</v>
      </c>
      <c r="C187" t="s">
        <v>2517</v>
      </c>
      <c r="D187" t="s">
        <v>2516</v>
      </c>
      <c r="E187" t="s">
        <v>6732</v>
      </c>
      <c r="F187" t="s">
        <v>7155</v>
      </c>
      <c r="G187" t="s">
        <v>6599</v>
      </c>
      <c r="H187" s="53">
        <v>46266.3327893519</v>
      </c>
      <c r="I187">
        <v>63</v>
      </c>
      <c r="J187">
        <v>63</v>
      </c>
      <c r="K187" t="s">
        <v>7156</v>
      </c>
      <c r="M187">
        <v>46266.3328472222</v>
      </c>
      <c r="O187" t="s">
        <v>6872</v>
      </c>
      <c r="W187" t="str">
        <f>_xlfn.XLOOKUP(D187,'All DP'!B:B,'All DP'!D:D,"Tidak")</f>
        <v>Masih</v>
      </c>
      <c r="X187" t="str">
        <f t="shared" si="2"/>
        <v>YA</v>
      </c>
    </row>
    <row r="188" spans="1:24">
      <c r="A188" s="52">
        <v>46266</v>
      </c>
      <c r="B188" t="s">
        <v>561</v>
      </c>
      <c r="C188" t="s">
        <v>4014</v>
      </c>
      <c r="D188" t="s">
        <v>4014</v>
      </c>
      <c r="E188" t="s">
        <v>7157</v>
      </c>
      <c r="F188" t="s">
        <v>7158</v>
      </c>
      <c r="G188" t="s">
        <v>6599</v>
      </c>
      <c r="H188" s="53">
        <v>46266.3328125</v>
      </c>
      <c r="I188">
        <v>18</v>
      </c>
      <c r="J188">
        <v>18</v>
      </c>
      <c r="K188" t="s">
        <v>7159</v>
      </c>
      <c r="M188">
        <v>46266.3328703704</v>
      </c>
      <c r="N188" t="s">
        <v>7</v>
      </c>
      <c r="O188" t="s">
        <v>6835</v>
      </c>
      <c r="W188" t="str">
        <f>_xlfn.XLOOKUP(D188,'All DP'!B:B,'All DP'!D:D,"Tidak")</f>
        <v>Masih</v>
      </c>
      <c r="X188" t="str">
        <f t="shared" si="2"/>
        <v>YA</v>
      </c>
    </row>
    <row r="189" spans="1:24">
      <c r="A189" s="52">
        <v>46266</v>
      </c>
      <c r="B189" t="s">
        <v>453</v>
      </c>
      <c r="C189" t="s">
        <v>2626</v>
      </c>
      <c r="D189" t="s">
        <v>2625</v>
      </c>
      <c r="E189" t="s">
        <v>7160</v>
      </c>
      <c r="F189" t="s">
        <v>7161</v>
      </c>
      <c r="G189" t="s">
        <v>6604</v>
      </c>
      <c r="H189" s="53">
        <v>46266.3331481482</v>
      </c>
      <c r="I189">
        <v>5</v>
      </c>
      <c r="J189">
        <v>40</v>
      </c>
      <c r="K189" t="s">
        <v>7162</v>
      </c>
      <c r="M189">
        <v>46266.3331944444</v>
      </c>
      <c r="O189" t="s">
        <v>7163</v>
      </c>
      <c r="W189" t="str">
        <f>_xlfn.XLOOKUP(D189,'All DP'!B:B,'All DP'!D:D,"Tidak")</f>
        <v>Masih</v>
      </c>
      <c r="X189" t="str">
        <f t="shared" si="2"/>
        <v>YA</v>
      </c>
    </row>
    <row r="190" spans="1:24">
      <c r="A190" s="52">
        <v>46266</v>
      </c>
      <c r="B190" t="s">
        <v>425</v>
      </c>
      <c r="C190" t="s">
        <v>834</v>
      </c>
      <c r="D190" t="s">
        <v>833</v>
      </c>
      <c r="E190" t="s">
        <v>7164</v>
      </c>
      <c r="F190" t="s">
        <v>7165</v>
      </c>
      <c r="G190" t="s">
        <v>6599</v>
      </c>
      <c r="H190" s="53">
        <v>46266.3331712963</v>
      </c>
      <c r="I190">
        <v>20</v>
      </c>
      <c r="J190">
        <v>68</v>
      </c>
      <c r="K190" t="s">
        <v>7166</v>
      </c>
      <c r="M190">
        <v>46266.3332291667</v>
      </c>
      <c r="N190" t="s">
        <v>7</v>
      </c>
      <c r="O190" t="s">
        <v>6735</v>
      </c>
      <c r="W190" t="str">
        <f>_xlfn.XLOOKUP(D190,'All DP'!B:B,'All DP'!D:D,"Tidak")</f>
        <v>Masih</v>
      </c>
      <c r="X190" t="str">
        <f t="shared" si="2"/>
        <v>YA</v>
      </c>
    </row>
    <row r="191" spans="1:24">
      <c r="A191" s="52">
        <v>46266</v>
      </c>
      <c r="B191" t="s">
        <v>26</v>
      </c>
      <c r="C191" t="s">
        <v>6551</v>
      </c>
      <c r="D191" t="s">
        <v>6550</v>
      </c>
      <c r="E191" t="s">
        <v>7167</v>
      </c>
      <c r="F191" t="s">
        <v>7168</v>
      </c>
      <c r="G191" t="s">
        <v>6604</v>
      </c>
      <c r="H191" s="53">
        <v>46266.3332060185</v>
      </c>
      <c r="I191">
        <v>85</v>
      </c>
      <c r="J191">
        <v>95</v>
      </c>
      <c r="K191" t="s">
        <v>7169</v>
      </c>
      <c r="M191">
        <v>46266.333275463</v>
      </c>
      <c r="O191" t="s">
        <v>6872</v>
      </c>
      <c r="W191" t="str">
        <f>_xlfn.XLOOKUP(D191,'All DP'!B:B,'All DP'!D:D,"Tidak")</f>
        <v>Masih</v>
      </c>
      <c r="X191" t="str">
        <f t="shared" si="2"/>
        <v>YA</v>
      </c>
    </row>
    <row r="192" spans="1:24">
      <c r="A192" s="52">
        <v>46266</v>
      </c>
      <c r="B192" t="s">
        <v>425</v>
      </c>
      <c r="C192" t="s">
        <v>442</v>
      </c>
      <c r="D192" t="s">
        <v>441</v>
      </c>
      <c r="E192" t="s">
        <v>7143</v>
      </c>
      <c r="F192" t="s">
        <v>7170</v>
      </c>
      <c r="G192" t="s">
        <v>6604</v>
      </c>
      <c r="H192" s="53">
        <v>46266.3334722222</v>
      </c>
      <c r="I192">
        <v>48</v>
      </c>
      <c r="J192">
        <v>118</v>
      </c>
      <c r="K192" t="s">
        <v>7171</v>
      </c>
      <c r="M192">
        <v>46266.3335416667</v>
      </c>
      <c r="N192" t="s">
        <v>7</v>
      </c>
      <c r="O192" t="s">
        <v>6735</v>
      </c>
      <c r="W192" t="str">
        <f>_xlfn.XLOOKUP(D192,'All DP'!B:B,'All DP'!D:D,"Tidak")</f>
        <v>Masih</v>
      </c>
      <c r="X192" t="str">
        <f t="shared" si="2"/>
        <v>YA</v>
      </c>
    </row>
    <row r="193" spans="1:24">
      <c r="A193" s="52">
        <v>46266</v>
      </c>
      <c r="B193" t="s">
        <v>432</v>
      </c>
      <c r="C193" t="s">
        <v>2747</v>
      </c>
      <c r="D193" t="s">
        <v>2746</v>
      </c>
      <c r="E193" t="s">
        <v>7172</v>
      </c>
      <c r="F193" t="s">
        <v>7173</v>
      </c>
      <c r="G193" t="s">
        <v>6604</v>
      </c>
      <c r="H193" s="53">
        <v>46266.3335069444</v>
      </c>
      <c r="I193">
        <v>6</v>
      </c>
      <c r="J193">
        <v>130</v>
      </c>
      <c r="K193" t="s">
        <v>7174</v>
      </c>
      <c r="M193">
        <v>46266.333599537</v>
      </c>
      <c r="N193" t="s">
        <v>7</v>
      </c>
      <c r="O193" t="s">
        <v>6968</v>
      </c>
      <c r="W193" t="str">
        <f>_xlfn.XLOOKUP(D193,'All DP'!B:B,'All DP'!D:D,"Tidak")</f>
        <v>Masih</v>
      </c>
      <c r="X193" t="str">
        <f t="shared" si="2"/>
        <v>YA</v>
      </c>
    </row>
    <row r="194" spans="1:24">
      <c r="A194" s="52">
        <v>46266</v>
      </c>
      <c r="B194" t="s">
        <v>561</v>
      </c>
      <c r="C194" t="s">
        <v>4703</v>
      </c>
      <c r="D194" t="s">
        <v>4702</v>
      </c>
      <c r="E194" t="s">
        <v>7175</v>
      </c>
      <c r="F194" t="s">
        <v>7176</v>
      </c>
      <c r="G194" t="s">
        <v>6604</v>
      </c>
      <c r="H194" s="53">
        <v>46266.3344097222</v>
      </c>
      <c r="I194">
        <v>25</v>
      </c>
      <c r="J194">
        <v>23</v>
      </c>
      <c r="K194" t="s">
        <v>7177</v>
      </c>
      <c r="M194">
        <v>46266.3344675926</v>
      </c>
      <c r="N194" t="s">
        <v>7</v>
      </c>
      <c r="O194" t="s">
        <v>6835</v>
      </c>
      <c r="W194" t="str">
        <f>_xlfn.XLOOKUP(D194,'All DP'!B:B,'All DP'!D:D,"Tidak")</f>
        <v>Masih</v>
      </c>
      <c r="X194" t="str">
        <f t="shared" si="2"/>
        <v>YA</v>
      </c>
    </row>
    <row r="195" spans="1:24">
      <c r="A195" s="52">
        <v>46266</v>
      </c>
      <c r="B195" t="s">
        <v>766</v>
      </c>
      <c r="C195" t="s">
        <v>866</v>
      </c>
      <c r="D195" t="s">
        <v>865</v>
      </c>
      <c r="E195" t="s">
        <v>7178</v>
      </c>
      <c r="F195" t="s">
        <v>7179</v>
      </c>
      <c r="G195" t="s">
        <v>6604</v>
      </c>
      <c r="H195" s="53">
        <v>46266.3345949074</v>
      </c>
      <c r="I195">
        <v>6</v>
      </c>
      <c r="J195">
        <v>22</v>
      </c>
      <c r="K195" t="s">
        <v>7180</v>
      </c>
      <c r="M195">
        <v>46266.3346527778</v>
      </c>
      <c r="O195" t="s">
        <v>6652</v>
      </c>
      <c r="W195" t="str">
        <f>_xlfn.XLOOKUP(D195,'All DP'!B:B,'All DP'!D:D,"Tidak")</f>
        <v>Masih</v>
      </c>
      <c r="X195" t="str">
        <f t="shared" ref="X195:X258" si="3">IFERROR(IF(MOD(H195,1)&lt;=TIME(15,0,0),"YA","TIDAK"),0)</f>
        <v>YA</v>
      </c>
    </row>
    <row r="196" spans="1:24">
      <c r="A196" s="52">
        <v>46266</v>
      </c>
      <c r="B196" t="s">
        <v>425</v>
      </c>
      <c r="C196" t="s">
        <v>5962</v>
      </c>
      <c r="D196" t="s">
        <v>5961</v>
      </c>
      <c r="E196" t="s">
        <v>7181</v>
      </c>
      <c r="F196" t="s">
        <v>7182</v>
      </c>
      <c r="G196" t="s">
        <v>6599</v>
      </c>
      <c r="H196" s="53">
        <v>46266.3346759259</v>
      </c>
      <c r="I196">
        <v>61</v>
      </c>
      <c r="J196">
        <v>99</v>
      </c>
      <c r="K196" t="s">
        <v>7183</v>
      </c>
      <c r="M196">
        <v>46266.3347222222</v>
      </c>
      <c r="N196" t="s">
        <v>7</v>
      </c>
      <c r="O196" t="s">
        <v>6735</v>
      </c>
      <c r="W196" t="str">
        <f>_xlfn.XLOOKUP(D196,'All DP'!B:B,'All DP'!D:D,"Tidak")</f>
        <v>Masih</v>
      </c>
      <c r="X196" t="str">
        <f t="shared" si="3"/>
        <v>YA</v>
      </c>
    </row>
    <row r="197" spans="1:24">
      <c r="A197" s="52">
        <v>46266</v>
      </c>
      <c r="B197" t="s">
        <v>588</v>
      </c>
      <c r="C197" t="s">
        <v>4435</v>
      </c>
      <c r="D197" t="s">
        <v>4434</v>
      </c>
      <c r="E197" t="s">
        <v>7184</v>
      </c>
      <c r="F197" t="s">
        <v>7185</v>
      </c>
      <c r="G197" t="s">
        <v>6604</v>
      </c>
      <c r="H197" s="53">
        <v>46266.3348611111</v>
      </c>
      <c r="I197">
        <v>13</v>
      </c>
      <c r="J197">
        <v>18</v>
      </c>
      <c r="K197" t="s">
        <v>7186</v>
      </c>
      <c r="M197">
        <v>46266.3348958333</v>
      </c>
      <c r="N197" t="s">
        <v>7</v>
      </c>
      <c r="O197" t="s">
        <v>6702</v>
      </c>
      <c r="W197" t="str">
        <f>_xlfn.XLOOKUP(D197,'All DP'!B:B,'All DP'!D:D,"Tidak")</f>
        <v>Masih</v>
      </c>
      <c r="X197" t="str">
        <f t="shared" si="3"/>
        <v>YA</v>
      </c>
    </row>
    <row r="198" spans="1:24">
      <c r="A198" s="52">
        <v>46266</v>
      </c>
      <c r="B198" t="s">
        <v>565</v>
      </c>
      <c r="C198" t="s">
        <v>3811</v>
      </c>
      <c r="D198" t="s">
        <v>3810</v>
      </c>
      <c r="E198" t="s">
        <v>7187</v>
      </c>
      <c r="F198" t="s">
        <v>7188</v>
      </c>
      <c r="G198" t="s">
        <v>6604</v>
      </c>
      <c r="H198" s="53">
        <v>46266.3348958333</v>
      </c>
      <c r="I198">
        <v>8</v>
      </c>
      <c r="J198">
        <v>18</v>
      </c>
      <c r="K198" t="s">
        <v>7189</v>
      </c>
      <c r="M198">
        <v>46266.3349421296</v>
      </c>
      <c r="N198" t="s">
        <v>7</v>
      </c>
      <c r="O198" t="s">
        <v>6636</v>
      </c>
      <c r="W198" t="str">
        <f>_xlfn.XLOOKUP(D198,'All DP'!B:B,'All DP'!D:D,"Tidak")</f>
        <v>Masih</v>
      </c>
      <c r="X198" t="str">
        <f t="shared" si="3"/>
        <v>YA</v>
      </c>
    </row>
    <row r="199" spans="1:24">
      <c r="A199" s="52">
        <v>46266</v>
      </c>
      <c r="B199" t="s">
        <v>26</v>
      </c>
      <c r="C199" t="s">
        <v>1046</v>
      </c>
      <c r="D199" t="s">
        <v>1045</v>
      </c>
      <c r="E199" t="s">
        <v>7190</v>
      </c>
      <c r="F199" t="s">
        <v>7191</v>
      </c>
      <c r="G199" t="s">
        <v>6604</v>
      </c>
      <c r="H199" s="53">
        <v>46266.3350694444</v>
      </c>
      <c r="I199">
        <v>4</v>
      </c>
      <c r="J199">
        <v>112</v>
      </c>
      <c r="K199" t="s">
        <v>7192</v>
      </c>
      <c r="M199">
        <v>46266.3351157407</v>
      </c>
      <c r="O199" t="s">
        <v>6872</v>
      </c>
      <c r="W199" t="str">
        <f>_xlfn.XLOOKUP(D199,'All DP'!B:B,'All DP'!D:D,"Tidak")</f>
        <v>Masih</v>
      </c>
      <c r="X199" t="str">
        <f t="shared" si="3"/>
        <v>YA</v>
      </c>
    </row>
    <row r="200" spans="1:24">
      <c r="A200" s="52">
        <v>46266</v>
      </c>
      <c r="B200" t="s">
        <v>766</v>
      </c>
      <c r="C200" t="s">
        <v>921</v>
      </c>
      <c r="D200" t="s">
        <v>920</v>
      </c>
      <c r="E200" t="s">
        <v>7193</v>
      </c>
      <c r="F200" t="s">
        <v>7194</v>
      </c>
      <c r="G200" t="s">
        <v>6604</v>
      </c>
      <c r="H200" s="53">
        <v>46266.3354166667</v>
      </c>
      <c r="I200">
        <v>17</v>
      </c>
      <c r="J200">
        <v>15</v>
      </c>
      <c r="K200" t="s">
        <v>7195</v>
      </c>
      <c r="M200">
        <v>46266.335474537</v>
      </c>
      <c r="O200" t="s">
        <v>6652</v>
      </c>
      <c r="W200" t="str">
        <f>_xlfn.XLOOKUP(D200,'All DP'!B:B,'All DP'!D:D,"Tidak")</f>
        <v>Masih</v>
      </c>
      <c r="X200" t="str">
        <f t="shared" si="3"/>
        <v>YA</v>
      </c>
    </row>
    <row r="201" spans="1:24">
      <c r="A201" s="52">
        <v>46266</v>
      </c>
      <c r="B201" t="s">
        <v>413</v>
      </c>
      <c r="C201" t="s">
        <v>2424</v>
      </c>
      <c r="D201" t="s">
        <v>2424</v>
      </c>
      <c r="E201" t="s">
        <v>7196</v>
      </c>
      <c r="F201" t="s">
        <v>7197</v>
      </c>
      <c r="G201" t="s">
        <v>6604</v>
      </c>
      <c r="H201" s="53">
        <v>46266.3356134259</v>
      </c>
      <c r="I201">
        <v>28</v>
      </c>
      <c r="J201">
        <v>30</v>
      </c>
      <c r="K201" t="s">
        <v>7198</v>
      </c>
      <c r="M201">
        <v>46266.3356597222</v>
      </c>
      <c r="N201" t="s">
        <v>7</v>
      </c>
      <c r="O201" t="s">
        <v>7089</v>
      </c>
      <c r="W201" t="str">
        <f>_xlfn.XLOOKUP(D201,'All DP'!B:B,'All DP'!D:D,"Tidak")</f>
        <v>Masih</v>
      </c>
      <c r="X201" t="str">
        <f t="shared" si="3"/>
        <v>YA</v>
      </c>
    </row>
    <row r="202" spans="1:24">
      <c r="A202" s="52">
        <v>46266</v>
      </c>
      <c r="B202" t="s">
        <v>26</v>
      </c>
      <c r="C202" t="s">
        <v>3181</v>
      </c>
      <c r="D202" t="s">
        <v>3180</v>
      </c>
      <c r="E202" t="s">
        <v>7105</v>
      </c>
      <c r="F202" t="s">
        <v>7199</v>
      </c>
      <c r="G202" t="s">
        <v>6604</v>
      </c>
      <c r="H202" s="53">
        <v>46266.3359606481</v>
      </c>
      <c r="I202">
        <v>80</v>
      </c>
      <c r="J202">
        <v>85</v>
      </c>
      <c r="K202" t="s">
        <v>7200</v>
      </c>
      <c r="M202">
        <v>46266.3360185185</v>
      </c>
      <c r="O202" t="s">
        <v>6872</v>
      </c>
      <c r="W202" t="str">
        <f>_xlfn.XLOOKUP(D202,'All DP'!B:B,'All DP'!D:D,"Tidak")</f>
        <v>Masih</v>
      </c>
      <c r="X202" t="str">
        <f t="shared" si="3"/>
        <v>YA</v>
      </c>
    </row>
    <row r="203" spans="1:24">
      <c r="A203" s="52">
        <v>46266</v>
      </c>
      <c r="B203" t="s">
        <v>814</v>
      </c>
      <c r="C203" t="s">
        <v>1127</v>
      </c>
      <c r="D203" t="s">
        <v>1126</v>
      </c>
      <c r="E203" t="s">
        <v>7201</v>
      </c>
      <c r="F203" t="s">
        <v>7202</v>
      </c>
      <c r="G203" t="s">
        <v>6604</v>
      </c>
      <c r="H203" s="53">
        <v>46266.3361921296</v>
      </c>
      <c r="I203">
        <v>7</v>
      </c>
      <c r="J203">
        <v>118</v>
      </c>
      <c r="K203" t="s">
        <v>7203</v>
      </c>
      <c r="M203">
        <v>46266.3362615741</v>
      </c>
      <c r="N203" t="s">
        <v>7</v>
      </c>
      <c r="O203" t="s">
        <v>6964</v>
      </c>
      <c r="W203" t="str">
        <f>_xlfn.XLOOKUP(D203,'All DP'!B:B,'All DP'!D:D,"Tidak")</f>
        <v>Masih</v>
      </c>
      <c r="X203" t="str">
        <f t="shared" si="3"/>
        <v>YA</v>
      </c>
    </row>
    <row r="204" spans="1:24">
      <c r="A204" s="52">
        <v>46266</v>
      </c>
      <c r="B204" t="s">
        <v>26</v>
      </c>
      <c r="C204" t="s">
        <v>2471</v>
      </c>
      <c r="D204" t="s">
        <v>2470</v>
      </c>
      <c r="E204" t="s">
        <v>7204</v>
      </c>
      <c r="F204" t="s">
        <v>7205</v>
      </c>
      <c r="G204" t="s">
        <v>6599</v>
      </c>
      <c r="H204" s="53">
        <v>46266.3366203704</v>
      </c>
      <c r="I204">
        <v>15</v>
      </c>
      <c r="J204">
        <v>49</v>
      </c>
      <c r="K204" t="s">
        <v>7206</v>
      </c>
      <c r="M204">
        <v>46266.3366782407</v>
      </c>
      <c r="O204" t="s">
        <v>6872</v>
      </c>
      <c r="W204" t="str">
        <f>_xlfn.XLOOKUP(D204,'All DP'!B:B,'All DP'!D:D,"Tidak")</f>
        <v>Masih</v>
      </c>
      <c r="X204" t="str">
        <f t="shared" si="3"/>
        <v>YA</v>
      </c>
    </row>
    <row r="205" spans="1:24">
      <c r="A205" s="52">
        <v>46266</v>
      </c>
      <c r="B205" t="s">
        <v>26</v>
      </c>
      <c r="C205" t="s">
        <v>5881</v>
      </c>
      <c r="D205" t="s">
        <v>5880</v>
      </c>
      <c r="E205" t="s">
        <v>7207</v>
      </c>
      <c r="F205" t="s">
        <v>7208</v>
      </c>
      <c r="G205" t="s">
        <v>6599</v>
      </c>
      <c r="H205" s="53">
        <v>46266.3366898148</v>
      </c>
      <c r="I205">
        <v>10</v>
      </c>
      <c r="J205">
        <v>113</v>
      </c>
      <c r="K205" t="s">
        <v>7209</v>
      </c>
      <c r="M205">
        <v>46266.3367361111</v>
      </c>
      <c r="O205" t="s">
        <v>6872</v>
      </c>
      <c r="W205" t="str">
        <f>_xlfn.XLOOKUP(D205,'All DP'!B:B,'All DP'!D:D,"Tidak")</f>
        <v>Masih</v>
      </c>
      <c r="X205" t="str">
        <f t="shared" si="3"/>
        <v>YA</v>
      </c>
    </row>
    <row r="206" spans="1:24">
      <c r="A206" s="52">
        <v>46266</v>
      </c>
      <c r="B206" t="s">
        <v>26</v>
      </c>
      <c r="C206" t="s">
        <v>2507</v>
      </c>
      <c r="D206" t="s">
        <v>2506</v>
      </c>
      <c r="E206" t="s">
        <v>7210</v>
      </c>
      <c r="F206" t="s">
        <v>7211</v>
      </c>
      <c r="G206" t="s">
        <v>6604</v>
      </c>
      <c r="H206" s="53">
        <v>46266.3369675926</v>
      </c>
      <c r="I206">
        <v>50</v>
      </c>
      <c r="J206">
        <v>70</v>
      </c>
      <c r="K206" t="s">
        <v>7212</v>
      </c>
      <c r="M206">
        <v>46266.337037037</v>
      </c>
      <c r="O206" t="s">
        <v>6872</v>
      </c>
      <c r="W206" t="str">
        <f>_xlfn.XLOOKUP(D206,'All DP'!B:B,'All DP'!D:D,"Tidak")</f>
        <v>Masih</v>
      </c>
      <c r="X206" t="str">
        <f t="shared" si="3"/>
        <v>YA</v>
      </c>
    </row>
    <row r="207" spans="1:24">
      <c r="A207" s="52">
        <v>46266</v>
      </c>
      <c r="B207" t="s">
        <v>766</v>
      </c>
      <c r="C207" t="s">
        <v>1571</v>
      </c>
      <c r="D207" t="s">
        <v>1570</v>
      </c>
      <c r="E207" t="s">
        <v>7213</v>
      </c>
      <c r="F207" t="s">
        <v>7214</v>
      </c>
      <c r="G207" t="s">
        <v>6604</v>
      </c>
      <c r="H207" s="53">
        <v>46266.3371990741</v>
      </c>
      <c r="I207">
        <v>4</v>
      </c>
      <c r="J207">
        <v>14</v>
      </c>
      <c r="K207" t="s">
        <v>7215</v>
      </c>
      <c r="M207">
        <v>46266.3372569444</v>
      </c>
      <c r="O207" t="s">
        <v>6652</v>
      </c>
      <c r="W207" t="str">
        <f>_xlfn.XLOOKUP(D207,'All DP'!B:B,'All DP'!D:D,"Tidak")</f>
        <v>Masih</v>
      </c>
      <c r="X207" t="str">
        <f t="shared" si="3"/>
        <v>YA</v>
      </c>
    </row>
    <row r="208" spans="1:24">
      <c r="A208" s="52">
        <v>46266</v>
      </c>
      <c r="B208" t="s">
        <v>561</v>
      </c>
      <c r="C208" t="s">
        <v>2772</v>
      </c>
      <c r="D208" t="s">
        <v>2772</v>
      </c>
      <c r="E208" t="s">
        <v>7216</v>
      </c>
      <c r="F208" t="s">
        <v>7217</v>
      </c>
      <c r="G208" t="s">
        <v>6599</v>
      </c>
      <c r="H208" s="53">
        <v>46266.3375462963</v>
      </c>
      <c r="I208">
        <v>7</v>
      </c>
      <c r="J208">
        <v>11</v>
      </c>
      <c r="K208" t="s">
        <v>7218</v>
      </c>
      <c r="M208">
        <v>46266.3376041667</v>
      </c>
      <c r="N208" t="s">
        <v>7</v>
      </c>
      <c r="O208" t="s">
        <v>6835</v>
      </c>
      <c r="W208" t="str">
        <f>_xlfn.XLOOKUP(D208,'All DP'!B:B,'All DP'!D:D,"Tidak")</f>
        <v>Masih</v>
      </c>
      <c r="X208" t="str">
        <f t="shared" si="3"/>
        <v>YA</v>
      </c>
    </row>
    <row r="209" spans="1:24">
      <c r="A209" s="52">
        <v>46266</v>
      </c>
      <c r="B209" t="s">
        <v>814</v>
      </c>
      <c r="C209" t="s">
        <v>1155</v>
      </c>
      <c r="D209" t="s">
        <v>1154</v>
      </c>
      <c r="E209" t="s">
        <v>7219</v>
      </c>
      <c r="F209" t="s">
        <v>7220</v>
      </c>
      <c r="G209" t="s">
        <v>6604</v>
      </c>
      <c r="H209" s="53">
        <v>46266.3375694444</v>
      </c>
      <c r="I209">
        <v>20</v>
      </c>
      <c r="J209">
        <v>143</v>
      </c>
      <c r="K209" t="s">
        <v>7221</v>
      </c>
      <c r="M209">
        <v>46266.3376273148</v>
      </c>
      <c r="N209" t="s">
        <v>7</v>
      </c>
      <c r="O209" t="s">
        <v>6964</v>
      </c>
      <c r="W209" t="str">
        <f>_xlfn.XLOOKUP(D209,'All DP'!B:B,'All DP'!D:D,"Tidak")</f>
        <v>Masih</v>
      </c>
      <c r="X209" t="str">
        <f t="shared" si="3"/>
        <v>YA</v>
      </c>
    </row>
    <row r="210" spans="1:24">
      <c r="A210" s="52">
        <v>46266</v>
      </c>
      <c r="B210" t="s">
        <v>413</v>
      </c>
      <c r="C210" t="s">
        <v>3529</v>
      </c>
      <c r="D210" t="s">
        <v>3528</v>
      </c>
      <c r="E210" t="s">
        <v>7222</v>
      </c>
      <c r="F210" t="s">
        <v>7223</v>
      </c>
      <c r="G210" t="s">
        <v>6599</v>
      </c>
      <c r="H210" s="53">
        <v>46266.3378935185</v>
      </c>
      <c r="I210">
        <v>11</v>
      </c>
      <c r="J210">
        <v>18</v>
      </c>
      <c r="K210" t="s">
        <v>7224</v>
      </c>
      <c r="M210">
        <v>46266.337974537</v>
      </c>
      <c r="N210" t="s">
        <v>7</v>
      </c>
      <c r="O210" t="s">
        <v>7089</v>
      </c>
      <c r="W210" t="str">
        <f>_xlfn.XLOOKUP(D210,'All DP'!B:B,'All DP'!D:D,"Tidak")</f>
        <v>Masih</v>
      </c>
      <c r="X210" t="str">
        <f t="shared" si="3"/>
        <v>YA</v>
      </c>
    </row>
    <row r="211" spans="1:24">
      <c r="A211" s="52">
        <v>46266</v>
      </c>
      <c r="B211" t="s">
        <v>766</v>
      </c>
      <c r="C211" t="s">
        <v>768</v>
      </c>
      <c r="D211" t="s">
        <v>767</v>
      </c>
      <c r="E211" t="s">
        <v>7225</v>
      </c>
      <c r="F211" t="s">
        <v>7226</v>
      </c>
      <c r="G211" t="s">
        <v>6599</v>
      </c>
      <c r="H211" s="53">
        <v>46266.3379282407</v>
      </c>
      <c r="I211">
        <v>4</v>
      </c>
      <c r="J211">
        <v>19</v>
      </c>
      <c r="K211" t="s">
        <v>7227</v>
      </c>
      <c r="M211">
        <v>46266.3379861111</v>
      </c>
      <c r="O211" t="s">
        <v>6652</v>
      </c>
      <c r="W211" t="str">
        <f>_xlfn.XLOOKUP(D211,'All DP'!B:B,'All DP'!D:D,"Tidak")</f>
        <v>Masih</v>
      </c>
      <c r="X211" t="str">
        <f t="shared" si="3"/>
        <v>YA</v>
      </c>
    </row>
    <row r="212" spans="1:24">
      <c r="A212" s="52">
        <v>46266</v>
      </c>
      <c r="B212" t="s">
        <v>843</v>
      </c>
      <c r="C212" t="s">
        <v>1633</v>
      </c>
      <c r="D212" t="s">
        <v>1632</v>
      </c>
      <c r="E212" t="s">
        <v>7228</v>
      </c>
      <c r="F212" t="s">
        <v>7229</v>
      </c>
      <c r="G212" t="s">
        <v>6599</v>
      </c>
      <c r="H212" s="53">
        <v>46266.337962963</v>
      </c>
      <c r="I212">
        <v>12</v>
      </c>
      <c r="J212">
        <v>18</v>
      </c>
      <c r="K212" t="s">
        <v>7230</v>
      </c>
      <c r="M212">
        <v>46266.3380092593</v>
      </c>
      <c r="O212" t="s">
        <v>6888</v>
      </c>
      <c r="W212" t="str">
        <f>_xlfn.XLOOKUP(D212,'All DP'!B:B,'All DP'!D:D,"Tidak")</f>
        <v>Masih</v>
      </c>
      <c r="X212" t="str">
        <f t="shared" si="3"/>
        <v>YA</v>
      </c>
    </row>
    <row r="213" spans="1:24">
      <c r="A213" s="52">
        <v>46266</v>
      </c>
      <c r="B213" t="s">
        <v>561</v>
      </c>
      <c r="C213" t="s">
        <v>2426</v>
      </c>
      <c r="D213" t="s">
        <v>2426</v>
      </c>
      <c r="E213" t="s">
        <v>7231</v>
      </c>
      <c r="F213" t="s">
        <v>7232</v>
      </c>
      <c r="G213" t="s">
        <v>6604</v>
      </c>
      <c r="H213" s="53">
        <v>46266.338587963</v>
      </c>
      <c r="I213">
        <v>28</v>
      </c>
      <c r="J213">
        <v>28</v>
      </c>
      <c r="K213" t="s">
        <v>7233</v>
      </c>
      <c r="M213">
        <v>46266.3386574074</v>
      </c>
      <c r="N213" t="s">
        <v>7</v>
      </c>
      <c r="O213" t="s">
        <v>6835</v>
      </c>
      <c r="W213" t="str">
        <f>_xlfn.XLOOKUP(D213,'All DP'!B:B,'All DP'!D:D,"Tidak")</f>
        <v>Masih</v>
      </c>
      <c r="X213" t="str">
        <f t="shared" si="3"/>
        <v>YA</v>
      </c>
    </row>
    <row r="214" spans="1:24">
      <c r="A214" s="52">
        <v>46266</v>
      </c>
      <c r="B214" t="s">
        <v>26</v>
      </c>
      <c r="C214" t="s">
        <v>2495</v>
      </c>
      <c r="D214" t="s">
        <v>2495</v>
      </c>
      <c r="E214" t="s">
        <v>7234</v>
      </c>
      <c r="F214" t="s">
        <v>7235</v>
      </c>
      <c r="G214" t="s">
        <v>6599</v>
      </c>
      <c r="H214" s="53">
        <v>46266.3388773148</v>
      </c>
      <c r="I214">
        <v>88</v>
      </c>
      <c r="J214">
        <v>98</v>
      </c>
      <c r="K214" t="s">
        <v>7236</v>
      </c>
      <c r="M214">
        <v>46266.3389236111</v>
      </c>
      <c r="O214" t="s">
        <v>6872</v>
      </c>
      <c r="W214" t="str">
        <f>_xlfn.XLOOKUP(D214,'All DP'!B:B,'All DP'!D:D,"Tidak")</f>
        <v>Masih</v>
      </c>
      <c r="X214" t="str">
        <f t="shared" si="3"/>
        <v>YA</v>
      </c>
    </row>
    <row r="215" spans="1:24">
      <c r="A215" s="52">
        <v>46266</v>
      </c>
      <c r="B215" t="s">
        <v>413</v>
      </c>
      <c r="C215" t="s">
        <v>416</v>
      </c>
      <c r="D215" t="s">
        <v>416</v>
      </c>
      <c r="E215" t="s">
        <v>7237</v>
      </c>
      <c r="F215" t="s">
        <v>7238</v>
      </c>
      <c r="G215" t="s">
        <v>6604</v>
      </c>
      <c r="H215" s="53">
        <v>46266.3405787037</v>
      </c>
      <c r="I215">
        <v>7</v>
      </c>
      <c r="J215">
        <v>13</v>
      </c>
      <c r="K215" t="s">
        <v>7239</v>
      </c>
      <c r="M215">
        <v>46266.340625</v>
      </c>
      <c r="O215" t="s">
        <v>7089</v>
      </c>
      <c r="W215" t="str">
        <f>_xlfn.XLOOKUP(D215,'All DP'!B:B,'All DP'!D:D,"Tidak")</f>
        <v>Masih</v>
      </c>
      <c r="X215" t="str">
        <f t="shared" si="3"/>
        <v>YA</v>
      </c>
    </row>
    <row r="216" spans="1:24">
      <c r="A216" s="52">
        <v>46266</v>
      </c>
      <c r="B216" t="s">
        <v>814</v>
      </c>
      <c r="C216" t="s">
        <v>1149</v>
      </c>
      <c r="D216" t="s">
        <v>1148</v>
      </c>
      <c r="E216" t="s">
        <v>7240</v>
      </c>
      <c r="F216" t="s">
        <v>7241</v>
      </c>
      <c r="G216" t="s">
        <v>6604</v>
      </c>
      <c r="H216" s="53">
        <v>46266.3407407407</v>
      </c>
      <c r="I216">
        <v>8</v>
      </c>
      <c r="J216">
        <v>131</v>
      </c>
      <c r="K216" t="s">
        <v>7242</v>
      </c>
      <c r="M216">
        <v>46266.3407986111</v>
      </c>
      <c r="N216" t="s">
        <v>7</v>
      </c>
      <c r="O216" t="s">
        <v>6964</v>
      </c>
      <c r="W216" t="str">
        <f>_xlfn.XLOOKUP(D216,'All DP'!B:B,'All DP'!D:D,"Tidak")</f>
        <v>Masih</v>
      </c>
      <c r="X216" t="str">
        <f t="shared" si="3"/>
        <v>YA</v>
      </c>
    </row>
    <row r="217" spans="1:24">
      <c r="A217" s="52">
        <v>46266</v>
      </c>
      <c r="B217" t="s">
        <v>1103</v>
      </c>
      <c r="C217" t="s">
        <v>5135</v>
      </c>
      <c r="D217" t="s">
        <v>5134</v>
      </c>
      <c r="E217" t="s">
        <v>6790</v>
      </c>
      <c r="F217" t="s">
        <v>7243</v>
      </c>
      <c r="G217" t="s">
        <v>6604</v>
      </c>
      <c r="H217" s="53">
        <v>46266.3409027778</v>
      </c>
      <c r="I217">
        <v>9</v>
      </c>
      <c r="J217">
        <v>14</v>
      </c>
      <c r="K217" t="s">
        <v>7244</v>
      </c>
      <c r="M217">
        <v>46266.3409490741</v>
      </c>
      <c r="O217" t="s">
        <v>6677</v>
      </c>
      <c r="W217" t="str">
        <f>_xlfn.XLOOKUP(D217,'All DP'!B:B,'All DP'!D:D,"Tidak")</f>
        <v>Masih</v>
      </c>
      <c r="X217" t="str">
        <f t="shared" si="3"/>
        <v>YA</v>
      </c>
    </row>
    <row r="218" spans="1:24">
      <c r="A218" s="52">
        <v>46266</v>
      </c>
      <c r="B218" t="s">
        <v>561</v>
      </c>
      <c r="C218" t="s">
        <v>4675</v>
      </c>
      <c r="D218" t="s">
        <v>4674</v>
      </c>
      <c r="E218" t="s">
        <v>7245</v>
      </c>
      <c r="F218" t="s">
        <v>7246</v>
      </c>
      <c r="G218" t="s">
        <v>6604</v>
      </c>
      <c r="H218" s="53">
        <v>46266.3410532407</v>
      </c>
      <c r="I218">
        <v>16</v>
      </c>
      <c r="J218">
        <v>8</v>
      </c>
      <c r="K218" t="s">
        <v>7247</v>
      </c>
      <c r="M218">
        <v>46266.3411111111</v>
      </c>
      <c r="N218" t="s">
        <v>7</v>
      </c>
      <c r="O218" t="s">
        <v>6835</v>
      </c>
      <c r="W218" t="str">
        <f>_xlfn.XLOOKUP(D218,'All DP'!B:B,'All DP'!D:D,"Tidak")</f>
        <v>Masih</v>
      </c>
      <c r="X218" t="str">
        <f t="shared" si="3"/>
        <v>YA</v>
      </c>
    </row>
    <row r="219" spans="1:24">
      <c r="A219" s="52">
        <v>46266</v>
      </c>
      <c r="B219" t="s">
        <v>413</v>
      </c>
      <c r="C219" t="s">
        <v>1042</v>
      </c>
      <c r="D219" t="s">
        <v>1042</v>
      </c>
      <c r="E219" t="s">
        <v>7248</v>
      </c>
      <c r="F219" t="s">
        <v>7249</v>
      </c>
      <c r="G219" t="s">
        <v>6604</v>
      </c>
      <c r="H219" s="53">
        <v>46266.3411111111</v>
      </c>
      <c r="I219">
        <v>13</v>
      </c>
      <c r="J219">
        <v>29</v>
      </c>
      <c r="K219" t="s">
        <v>7250</v>
      </c>
      <c r="M219">
        <v>46266.3411689815</v>
      </c>
      <c r="N219" t="s">
        <v>7</v>
      </c>
      <c r="O219" t="s">
        <v>7089</v>
      </c>
      <c r="W219" t="str">
        <f>_xlfn.XLOOKUP(D219,'All DP'!B:B,'All DP'!D:D,"Tidak")</f>
        <v>Tidak</v>
      </c>
      <c r="X219" t="str">
        <f t="shared" si="3"/>
        <v>YA</v>
      </c>
    </row>
    <row r="220" spans="1:24">
      <c r="A220" s="52">
        <v>46266</v>
      </c>
      <c r="B220" t="s">
        <v>588</v>
      </c>
      <c r="C220" t="s">
        <v>4539</v>
      </c>
      <c r="D220" t="s">
        <v>4538</v>
      </c>
      <c r="E220" t="s">
        <v>7251</v>
      </c>
      <c r="F220" t="s">
        <v>7252</v>
      </c>
      <c r="G220" t="s">
        <v>6604</v>
      </c>
      <c r="H220" s="53">
        <v>46266.3411111111</v>
      </c>
      <c r="I220">
        <v>6</v>
      </c>
      <c r="J220">
        <v>22</v>
      </c>
      <c r="K220" t="s">
        <v>7253</v>
      </c>
      <c r="M220">
        <v>46266.3411805556</v>
      </c>
      <c r="N220" t="s">
        <v>7</v>
      </c>
      <c r="O220" t="s">
        <v>6702</v>
      </c>
      <c r="W220" t="str">
        <f>_xlfn.XLOOKUP(D220,'All DP'!B:B,'All DP'!D:D,"Tidak")</f>
        <v>Masih</v>
      </c>
      <c r="X220" t="str">
        <f t="shared" si="3"/>
        <v>YA</v>
      </c>
    </row>
    <row r="221" spans="1:24">
      <c r="A221" s="52">
        <v>46266</v>
      </c>
      <c r="B221" t="s">
        <v>358</v>
      </c>
      <c r="C221" t="s">
        <v>2391</v>
      </c>
      <c r="D221" t="s">
        <v>2390</v>
      </c>
      <c r="E221" t="s">
        <v>7254</v>
      </c>
      <c r="F221" t="s">
        <v>7255</v>
      </c>
      <c r="G221" t="s">
        <v>6599</v>
      </c>
      <c r="H221" s="53">
        <v>46266.3414236111</v>
      </c>
      <c r="I221">
        <v>10</v>
      </c>
      <c r="J221">
        <v>48</v>
      </c>
      <c r="K221" t="s">
        <v>7256</v>
      </c>
      <c r="M221">
        <v>46266.3414699074</v>
      </c>
      <c r="O221" t="s">
        <v>7257</v>
      </c>
      <c r="W221" t="str">
        <f>_xlfn.XLOOKUP(D221,'All DP'!B:B,'All DP'!D:D,"Tidak")</f>
        <v>Masih</v>
      </c>
      <c r="X221" t="str">
        <f t="shared" si="3"/>
        <v>YA</v>
      </c>
    </row>
    <row r="222" spans="1:24">
      <c r="A222" s="52">
        <v>46266</v>
      </c>
      <c r="B222" t="s">
        <v>425</v>
      </c>
      <c r="C222" t="s">
        <v>427</v>
      </c>
      <c r="D222" t="s">
        <v>426</v>
      </c>
      <c r="E222" t="s">
        <v>7258</v>
      </c>
      <c r="F222" t="s">
        <v>7259</v>
      </c>
      <c r="G222" t="s">
        <v>6599</v>
      </c>
      <c r="H222" s="53">
        <v>46266.3415740741</v>
      </c>
      <c r="I222">
        <v>72</v>
      </c>
      <c r="J222">
        <v>100</v>
      </c>
      <c r="K222" t="s">
        <v>7260</v>
      </c>
      <c r="M222">
        <v>46266.3416435185</v>
      </c>
      <c r="N222" t="s">
        <v>7</v>
      </c>
      <c r="O222" t="s">
        <v>6735</v>
      </c>
      <c r="W222" t="str">
        <f>_xlfn.XLOOKUP(D222,'All DP'!B:B,'All DP'!D:D,"Tidak")</f>
        <v>Masih</v>
      </c>
      <c r="X222" t="str">
        <f t="shared" si="3"/>
        <v>YA</v>
      </c>
    </row>
    <row r="223" spans="1:24">
      <c r="A223" s="52">
        <v>46266</v>
      </c>
      <c r="B223" t="s">
        <v>26</v>
      </c>
      <c r="C223" t="s">
        <v>407</v>
      </c>
      <c r="D223" t="s">
        <v>406</v>
      </c>
      <c r="E223" t="s">
        <v>7261</v>
      </c>
      <c r="F223" t="s">
        <v>7262</v>
      </c>
      <c r="G223" t="s">
        <v>6599</v>
      </c>
      <c r="H223" s="53">
        <v>46266.3418287037</v>
      </c>
      <c r="I223">
        <v>15</v>
      </c>
      <c r="J223">
        <v>80</v>
      </c>
      <c r="K223" t="s">
        <v>7263</v>
      </c>
      <c r="M223">
        <v>46266.341875</v>
      </c>
      <c r="O223" t="s">
        <v>6872</v>
      </c>
      <c r="W223" t="str">
        <f>_xlfn.XLOOKUP(D223,'All DP'!B:B,'All DP'!D:D,"Tidak")</f>
        <v>Masih</v>
      </c>
      <c r="X223" t="str">
        <f t="shared" si="3"/>
        <v>YA</v>
      </c>
    </row>
    <row r="224" spans="1:24">
      <c r="A224" s="52">
        <v>46266</v>
      </c>
      <c r="B224" t="s">
        <v>588</v>
      </c>
      <c r="C224" t="s">
        <v>5275</v>
      </c>
      <c r="D224" t="s">
        <v>5275</v>
      </c>
      <c r="E224" t="s">
        <v>7264</v>
      </c>
      <c r="F224" t="s">
        <v>7265</v>
      </c>
      <c r="G224" t="s">
        <v>6604</v>
      </c>
      <c r="H224" s="53">
        <v>46266.3420138889</v>
      </c>
      <c r="I224">
        <v>20</v>
      </c>
      <c r="J224">
        <v>20</v>
      </c>
      <c r="K224" t="s">
        <v>7266</v>
      </c>
      <c r="M224">
        <v>46266.3420717593</v>
      </c>
      <c r="N224" t="s">
        <v>7</v>
      </c>
      <c r="O224" t="s">
        <v>6702</v>
      </c>
      <c r="W224" t="str">
        <f>_xlfn.XLOOKUP(D224,'All DP'!B:B,'All DP'!D:D,"Tidak")</f>
        <v>Masih</v>
      </c>
      <c r="X224" t="str">
        <f t="shared" si="3"/>
        <v>YA</v>
      </c>
    </row>
    <row r="225" spans="1:24">
      <c r="A225" s="52">
        <v>46266</v>
      </c>
      <c r="B225" t="s">
        <v>561</v>
      </c>
      <c r="C225" t="s">
        <v>2773</v>
      </c>
      <c r="D225" t="s">
        <v>2773</v>
      </c>
      <c r="E225" t="s">
        <v>6732</v>
      </c>
      <c r="F225" t="s">
        <v>7267</v>
      </c>
      <c r="G225" t="s">
        <v>6604</v>
      </c>
      <c r="H225" s="53">
        <v>46266.3420833333</v>
      </c>
      <c r="I225">
        <v>12</v>
      </c>
      <c r="J225">
        <v>16</v>
      </c>
      <c r="K225" t="s">
        <v>7268</v>
      </c>
      <c r="M225">
        <v>46266.3421296296</v>
      </c>
      <c r="N225" t="s">
        <v>7</v>
      </c>
      <c r="O225" t="s">
        <v>6835</v>
      </c>
      <c r="W225" t="str">
        <f>_xlfn.XLOOKUP(D225,'All DP'!B:B,'All DP'!D:D,"Tidak")</f>
        <v>Masih</v>
      </c>
      <c r="X225" t="str">
        <f t="shared" si="3"/>
        <v>YA</v>
      </c>
    </row>
    <row r="226" spans="1:24">
      <c r="A226" s="52">
        <v>46266</v>
      </c>
      <c r="B226" t="s">
        <v>565</v>
      </c>
      <c r="C226" t="s">
        <v>2296</v>
      </c>
      <c r="D226" t="s">
        <v>2295</v>
      </c>
      <c r="E226" t="s">
        <v>7269</v>
      </c>
      <c r="F226" t="s">
        <v>7270</v>
      </c>
      <c r="G226" t="s">
        <v>6604</v>
      </c>
      <c r="H226" s="53">
        <v>46266.3426967593</v>
      </c>
      <c r="I226">
        <v>30</v>
      </c>
      <c r="J226">
        <v>35</v>
      </c>
      <c r="K226" t="s">
        <v>7271</v>
      </c>
      <c r="M226">
        <v>46266.3427546296</v>
      </c>
      <c r="N226" t="s">
        <v>7</v>
      </c>
      <c r="O226" t="s">
        <v>6636</v>
      </c>
      <c r="W226" t="str">
        <f>_xlfn.XLOOKUP(D226,'All DP'!B:B,'All DP'!D:D,"Tidak")</f>
        <v>Masih</v>
      </c>
      <c r="X226" t="str">
        <f t="shared" si="3"/>
        <v>YA</v>
      </c>
    </row>
    <row r="227" spans="1:24">
      <c r="A227" s="52">
        <v>46266</v>
      </c>
      <c r="B227" t="s">
        <v>26</v>
      </c>
      <c r="C227" t="s">
        <v>2525</v>
      </c>
      <c r="D227" t="s">
        <v>2524</v>
      </c>
      <c r="E227" t="s">
        <v>7272</v>
      </c>
      <c r="F227" t="s">
        <v>7273</v>
      </c>
      <c r="G227" t="s">
        <v>6599</v>
      </c>
      <c r="H227" s="53">
        <v>46266.3431597222</v>
      </c>
      <c r="I227">
        <v>60</v>
      </c>
      <c r="J227">
        <v>75</v>
      </c>
      <c r="K227" t="s">
        <v>7274</v>
      </c>
      <c r="M227">
        <v>46266.3432291667</v>
      </c>
      <c r="O227" t="s">
        <v>6872</v>
      </c>
      <c r="W227" t="str">
        <f>_xlfn.XLOOKUP(D227,'All DP'!B:B,'All DP'!D:D,"Tidak")</f>
        <v>Masih</v>
      </c>
      <c r="X227" t="str">
        <f t="shared" si="3"/>
        <v>YA</v>
      </c>
    </row>
    <row r="228" spans="1:24">
      <c r="A228" s="52">
        <v>46266</v>
      </c>
      <c r="B228" t="s">
        <v>410</v>
      </c>
      <c r="C228" t="s">
        <v>3311</v>
      </c>
      <c r="D228" t="s">
        <v>3310</v>
      </c>
      <c r="E228" t="s">
        <v>7275</v>
      </c>
      <c r="F228" t="s">
        <v>7276</v>
      </c>
      <c r="G228" t="s">
        <v>6604</v>
      </c>
      <c r="H228" s="53">
        <v>46266.3433680556</v>
      </c>
      <c r="I228">
        <v>3</v>
      </c>
      <c r="J228">
        <v>50</v>
      </c>
      <c r="K228" t="s">
        <v>7277</v>
      </c>
      <c r="M228">
        <v>46266.3434375</v>
      </c>
      <c r="O228" t="s">
        <v>7278</v>
      </c>
      <c r="W228" t="str">
        <f>_xlfn.XLOOKUP(D228,'All DP'!B:B,'All DP'!D:D,"Tidak")</f>
        <v>Masih</v>
      </c>
      <c r="X228" t="str">
        <f t="shared" si="3"/>
        <v>YA</v>
      </c>
    </row>
    <row r="229" spans="1:24">
      <c r="A229" s="52">
        <v>46266</v>
      </c>
      <c r="B229" t="s">
        <v>413</v>
      </c>
      <c r="C229" t="s">
        <v>4449</v>
      </c>
      <c r="D229" t="s">
        <v>4448</v>
      </c>
      <c r="E229" t="s">
        <v>7279</v>
      </c>
      <c r="F229" t="s">
        <v>7280</v>
      </c>
      <c r="G229" t="s">
        <v>6604</v>
      </c>
      <c r="H229" s="53">
        <v>46266.3433912037</v>
      </c>
      <c r="I229">
        <v>8</v>
      </c>
      <c r="J229">
        <v>28</v>
      </c>
      <c r="K229" t="s">
        <v>7281</v>
      </c>
      <c r="M229">
        <v>46266.3434490741</v>
      </c>
      <c r="N229" t="s">
        <v>7</v>
      </c>
      <c r="O229" t="s">
        <v>7089</v>
      </c>
      <c r="W229" t="str">
        <f>_xlfn.XLOOKUP(D229,'All DP'!B:B,'All DP'!D:D,"Tidak")</f>
        <v>Masih</v>
      </c>
      <c r="X229" t="str">
        <f t="shared" si="3"/>
        <v>YA</v>
      </c>
    </row>
    <row r="230" spans="1:24">
      <c r="A230" s="52">
        <v>46266</v>
      </c>
      <c r="B230" t="s">
        <v>588</v>
      </c>
      <c r="C230" t="s">
        <v>2008</v>
      </c>
      <c r="D230" t="s">
        <v>2007</v>
      </c>
      <c r="E230" t="s">
        <v>7282</v>
      </c>
      <c r="F230" t="s">
        <v>7283</v>
      </c>
      <c r="G230" t="s">
        <v>6604</v>
      </c>
      <c r="H230" s="53">
        <v>46266.3437152778</v>
      </c>
      <c r="I230">
        <v>15</v>
      </c>
      <c r="J230">
        <v>28</v>
      </c>
      <c r="K230" t="s">
        <v>7284</v>
      </c>
      <c r="M230">
        <v>46266.3437731481</v>
      </c>
      <c r="N230" t="s">
        <v>7</v>
      </c>
      <c r="O230" t="s">
        <v>6702</v>
      </c>
      <c r="W230" t="str">
        <f>_xlfn.XLOOKUP(D230,'All DP'!B:B,'All DP'!D:D,"Tidak")</f>
        <v>Masih</v>
      </c>
      <c r="X230" t="str">
        <f t="shared" si="3"/>
        <v>YA</v>
      </c>
    </row>
    <row r="231" spans="1:24">
      <c r="A231" s="52">
        <v>46266</v>
      </c>
      <c r="B231" t="s">
        <v>425</v>
      </c>
      <c r="C231" t="s">
        <v>6486</v>
      </c>
      <c r="D231" t="s">
        <v>6485</v>
      </c>
      <c r="E231" t="s">
        <v>7288</v>
      </c>
      <c r="F231" t="s">
        <v>7289</v>
      </c>
      <c r="G231" t="s">
        <v>6599</v>
      </c>
      <c r="H231" s="53">
        <v>46266.3446527778</v>
      </c>
      <c r="I231">
        <v>30</v>
      </c>
      <c r="J231">
        <v>99</v>
      </c>
      <c r="K231" t="s">
        <v>7290</v>
      </c>
      <c r="M231">
        <v>46266.3447106481</v>
      </c>
      <c r="O231" t="s">
        <v>6735</v>
      </c>
      <c r="W231" t="str">
        <f>_xlfn.XLOOKUP(D231,'All DP'!B:B,'All DP'!D:D,"Tidak")</f>
        <v>Masih</v>
      </c>
      <c r="X231" t="str">
        <f t="shared" si="3"/>
        <v>YA</v>
      </c>
    </row>
    <row r="232" spans="1:24">
      <c r="A232" s="52">
        <v>46266</v>
      </c>
      <c r="B232" t="s">
        <v>565</v>
      </c>
      <c r="C232" t="s">
        <v>2324</v>
      </c>
      <c r="D232" t="s">
        <v>2323</v>
      </c>
      <c r="E232" t="s">
        <v>7291</v>
      </c>
      <c r="F232" t="s">
        <v>7292</v>
      </c>
      <c r="G232" t="s">
        <v>6604</v>
      </c>
      <c r="H232" s="53">
        <v>46266.3447453704</v>
      </c>
      <c r="I232">
        <v>13</v>
      </c>
      <c r="J232">
        <v>30</v>
      </c>
      <c r="K232" t="s">
        <v>7293</v>
      </c>
      <c r="M232">
        <v>46266.3447916667</v>
      </c>
      <c r="N232" t="s">
        <v>7</v>
      </c>
      <c r="O232" t="s">
        <v>6636</v>
      </c>
      <c r="W232" t="str">
        <f>_xlfn.XLOOKUP(D232,'All DP'!B:B,'All DP'!D:D,"Tidak")</f>
        <v>Masih</v>
      </c>
      <c r="X232" t="str">
        <f t="shared" si="3"/>
        <v>YA</v>
      </c>
    </row>
    <row r="233" spans="1:24">
      <c r="A233" s="52">
        <v>46266</v>
      </c>
      <c r="B233" t="s">
        <v>413</v>
      </c>
      <c r="C233" t="s">
        <v>2628</v>
      </c>
      <c r="D233" t="s">
        <v>2627</v>
      </c>
      <c r="E233" t="s">
        <v>7294</v>
      </c>
      <c r="F233" t="s">
        <v>7087</v>
      </c>
      <c r="G233" t="s">
        <v>6604</v>
      </c>
      <c r="H233" s="53">
        <v>46266.3447916667</v>
      </c>
      <c r="I233">
        <v>25</v>
      </c>
      <c r="J233">
        <v>22</v>
      </c>
      <c r="K233" t="s">
        <v>7088</v>
      </c>
      <c r="M233">
        <v>46266.344837963</v>
      </c>
      <c r="N233" t="s">
        <v>7</v>
      </c>
      <c r="O233" t="s">
        <v>7089</v>
      </c>
      <c r="W233" t="str">
        <f>_xlfn.XLOOKUP(D233,'All DP'!B:B,'All DP'!D:D,"Tidak")</f>
        <v>Masih</v>
      </c>
      <c r="X233" t="str">
        <f t="shared" si="3"/>
        <v>YA</v>
      </c>
    </row>
    <row r="234" spans="1:24">
      <c r="A234" s="52">
        <v>46266</v>
      </c>
      <c r="B234" t="s">
        <v>432</v>
      </c>
      <c r="C234" t="s">
        <v>1595</v>
      </c>
      <c r="D234" t="s">
        <v>1594</v>
      </c>
      <c r="E234" t="s">
        <v>7295</v>
      </c>
      <c r="F234" t="s">
        <v>7296</v>
      </c>
      <c r="G234" t="s">
        <v>6604</v>
      </c>
      <c r="H234" s="53">
        <v>46266.3448958333</v>
      </c>
      <c r="I234">
        <v>28</v>
      </c>
      <c r="J234">
        <v>82</v>
      </c>
      <c r="K234" t="s">
        <v>7297</v>
      </c>
      <c r="M234">
        <v>46266.3449537037</v>
      </c>
      <c r="N234" t="s">
        <v>7</v>
      </c>
      <c r="O234" t="s">
        <v>6968</v>
      </c>
      <c r="W234" t="str">
        <f>_xlfn.XLOOKUP(D234,'All DP'!B:B,'All DP'!D:D,"Tidak")</f>
        <v>Masih</v>
      </c>
      <c r="X234" t="str">
        <f t="shared" si="3"/>
        <v>YA</v>
      </c>
    </row>
    <row r="235" spans="1:24">
      <c r="A235" s="52">
        <v>46266</v>
      </c>
      <c r="B235" t="s">
        <v>561</v>
      </c>
      <c r="C235" t="s">
        <v>4685</v>
      </c>
      <c r="D235" t="s">
        <v>4684</v>
      </c>
      <c r="E235" t="s">
        <v>7298</v>
      </c>
      <c r="F235" t="s">
        <v>7299</v>
      </c>
      <c r="G235" t="s">
        <v>6604</v>
      </c>
      <c r="H235" s="53">
        <v>46266.3449305556</v>
      </c>
      <c r="I235">
        <v>12</v>
      </c>
      <c r="J235">
        <v>18</v>
      </c>
      <c r="K235" t="s">
        <v>7300</v>
      </c>
      <c r="M235">
        <v>46266.3449884259</v>
      </c>
      <c r="N235" t="s">
        <v>7</v>
      </c>
      <c r="O235" t="s">
        <v>6835</v>
      </c>
      <c r="W235" t="str">
        <f>_xlfn.XLOOKUP(D235,'All DP'!B:B,'All DP'!D:D,"Tidak")</f>
        <v>Masih</v>
      </c>
      <c r="X235" t="str">
        <f t="shared" si="3"/>
        <v>YA</v>
      </c>
    </row>
    <row r="236" spans="1:24">
      <c r="A236" s="52">
        <v>46266</v>
      </c>
      <c r="B236" t="s">
        <v>766</v>
      </c>
      <c r="C236" t="s">
        <v>2860</v>
      </c>
      <c r="D236" t="s">
        <v>2859</v>
      </c>
      <c r="E236" t="s">
        <v>7301</v>
      </c>
      <c r="F236" t="s">
        <v>7302</v>
      </c>
      <c r="G236" t="s">
        <v>6604</v>
      </c>
      <c r="H236" s="53">
        <v>46266.3455555556</v>
      </c>
      <c r="I236">
        <v>23</v>
      </c>
      <c r="J236">
        <v>23</v>
      </c>
      <c r="K236" t="s">
        <v>7303</v>
      </c>
      <c r="M236">
        <v>46266.3456134259</v>
      </c>
      <c r="O236" t="s">
        <v>6652</v>
      </c>
      <c r="W236" t="str">
        <f>_xlfn.XLOOKUP(D236,'All DP'!B:B,'All DP'!D:D,"Tidak")</f>
        <v>Masih</v>
      </c>
      <c r="X236" t="str">
        <f t="shared" si="3"/>
        <v>YA</v>
      </c>
    </row>
    <row r="237" spans="1:24">
      <c r="A237" s="52">
        <v>46266</v>
      </c>
      <c r="B237" t="s">
        <v>766</v>
      </c>
      <c r="C237" t="s">
        <v>1918</v>
      </c>
      <c r="D237" t="s">
        <v>1917</v>
      </c>
      <c r="E237" t="s">
        <v>7304</v>
      </c>
      <c r="F237" t="s">
        <v>7305</v>
      </c>
      <c r="G237" t="s">
        <v>6604</v>
      </c>
      <c r="H237" s="53">
        <v>46266.3460185185</v>
      </c>
      <c r="I237">
        <v>6</v>
      </c>
      <c r="J237">
        <v>34</v>
      </c>
      <c r="K237" t="s">
        <v>7306</v>
      </c>
      <c r="M237">
        <v>46266.3460763889</v>
      </c>
      <c r="O237" t="s">
        <v>6652</v>
      </c>
      <c r="W237" t="str">
        <f>_xlfn.XLOOKUP(D237,'All DP'!B:B,'All DP'!D:D,"Tidak")</f>
        <v>Masih</v>
      </c>
      <c r="X237" t="str">
        <f t="shared" si="3"/>
        <v>YA</v>
      </c>
    </row>
    <row r="238" spans="1:24">
      <c r="A238" s="52">
        <v>46266</v>
      </c>
      <c r="B238" t="s">
        <v>561</v>
      </c>
      <c r="C238" t="s">
        <v>563</v>
      </c>
      <c r="D238" t="s">
        <v>563</v>
      </c>
      <c r="E238" t="s">
        <v>7307</v>
      </c>
      <c r="F238" t="s">
        <v>7308</v>
      </c>
      <c r="G238" t="s">
        <v>6599</v>
      </c>
      <c r="H238" s="53">
        <v>46266.3463425926</v>
      </c>
      <c r="I238">
        <v>15</v>
      </c>
      <c r="J238">
        <v>20</v>
      </c>
      <c r="K238" t="s">
        <v>7073</v>
      </c>
      <c r="M238">
        <v>46266.346412037</v>
      </c>
      <c r="N238" t="s">
        <v>7</v>
      </c>
      <c r="O238" t="s">
        <v>6835</v>
      </c>
      <c r="W238" t="str">
        <f>_xlfn.XLOOKUP(D238,'All DP'!B:B,'All DP'!D:D,"Tidak")</f>
        <v>Masih</v>
      </c>
      <c r="X238" t="str">
        <f t="shared" si="3"/>
        <v>YA</v>
      </c>
    </row>
    <row r="239" spans="1:24">
      <c r="A239" s="52">
        <v>46266</v>
      </c>
      <c r="B239" t="s">
        <v>766</v>
      </c>
      <c r="C239" t="s">
        <v>2808</v>
      </c>
      <c r="D239" t="s">
        <v>2807</v>
      </c>
      <c r="E239" t="s">
        <v>7309</v>
      </c>
      <c r="F239" t="s">
        <v>6700</v>
      </c>
      <c r="G239" t="s">
        <v>6604</v>
      </c>
      <c r="H239" s="53">
        <v>46266.3463657407</v>
      </c>
      <c r="I239">
        <v>10</v>
      </c>
      <c r="J239">
        <v>23</v>
      </c>
      <c r="K239" t="s">
        <v>7310</v>
      </c>
      <c r="M239">
        <v>46266.346412037</v>
      </c>
      <c r="O239" t="s">
        <v>6652</v>
      </c>
      <c r="W239" t="str">
        <f>_xlfn.XLOOKUP(D239,'All DP'!B:B,'All DP'!D:D,"Tidak")</f>
        <v>Masih</v>
      </c>
      <c r="X239" t="str">
        <f t="shared" si="3"/>
        <v>YA</v>
      </c>
    </row>
    <row r="240" spans="1:24">
      <c r="A240" s="52">
        <v>46266</v>
      </c>
      <c r="B240" t="s">
        <v>561</v>
      </c>
      <c r="C240" t="s">
        <v>3221</v>
      </c>
      <c r="D240" t="s">
        <v>3221</v>
      </c>
      <c r="E240" t="s">
        <v>7311</v>
      </c>
      <c r="F240" t="s">
        <v>7312</v>
      </c>
      <c r="G240" t="s">
        <v>6604</v>
      </c>
      <c r="H240" s="53">
        <v>46266.3470833333</v>
      </c>
      <c r="I240">
        <v>29</v>
      </c>
      <c r="J240">
        <v>33</v>
      </c>
      <c r="K240" t="s">
        <v>7313</v>
      </c>
      <c r="M240">
        <v>46266.3471412037</v>
      </c>
      <c r="N240" t="s">
        <v>7</v>
      </c>
      <c r="O240" t="s">
        <v>6835</v>
      </c>
      <c r="W240" t="str">
        <f>_xlfn.XLOOKUP(D240,'All DP'!B:B,'All DP'!D:D,"Tidak")</f>
        <v>Masih</v>
      </c>
      <c r="X240" t="str">
        <f t="shared" si="3"/>
        <v>YA</v>
      </c>
    </row>
    <row r="241" spans="1:24">
      <c r="A241" s="52">
        <v>46266</v>
      </c>
      <c r="B241" t="s">
        <v>588</v>
      </c>
      <c r="C241" t="s">
        <v>4567</v>
      </c>
      <c r="D241" t="s">
        <v>4566</v>
      </c>
      <c r="E241" t="s">
        <v>7314</v>
      </c>
      <c r="F241" t="s">
        <v>7315</v>
      </c>
      <c r="G241" t="s">
        <v>6604</v>
      </c>
      <c r="H241" s="53">
        <v>46266.3472222222</v>
      </c>
      <c r="I241">
        <v>17</v>
      </c>
      <c r="J241">
        <v>47</v>
      </c>
      <c r="K241" t="s">
        <v>7316</v>
      </c>
      <c r="M241">
        <v>46266.3472685185</v>
      </c>
      <c r="N241" t="s">
        <v>7</v>
      </c>
      <c r="O241" t="s">
        <v>6702</v>
      </c>
      <c r="W241" t="str">
        <f>_xlfn.XLOOKUP(D241,'All DP'!B:B,'All DP'!D:D,"Tidak")</f>
        <v>Masih</v>
      </c>
      <c r="X241" t="str">
        <f t="shared" si="3"/>
        <v>YA</v>
      </c>
    </row>
    <row r="242" spans="1:24">
      <c r="A242" s="52">
        <v>46266</v>
      </c>
      <c r="B242" t="s">
        <v>26</v>
      </c>
      <c r="C242" t="s">
        <v>2494</v>
      </c>
      <c r="D242" t="s">
        <v>2494</v>
      </c>
      <c r="E242" t="s">
        <v>7317</v>
      </c>
      <c r="F242" t="s">
        <v>7318</v>
      </c>
      <c r="G242" t="s">
        <v>6599</v>
      </c>
      <c r="H242" s="53">
        <v>46266.3473611111</v>
      </c>
      <c r="I242">
        <v>114</v>
      </c>
      <c r="J242">
        <v>121</v>
      </c>
      <c r="K242" t="s">
        <v>7319</v>
      </c>
      <c r="M242">
        <v>46266.3474189815</v>
      </c>
      <c r="O242" t="s">
        <v>6872</v>
      </c>
      <c r="W242" t="str">
        <f>_xlfn.XLOOKUP(D242,'All DP'!B:B,'All DP'!D:D,"Tidak")</f>
        <v>Masih</v>
      </c>
      <c r="X242" t="str">
        <f t="shared" si="3"/>
        <v>YA</v>
      </c>
    </row>
    <row r="243" spans="1:24">
      <c r="A243" s="52">
        <v>46266</v>
      </c>
      <c r="B243" t="s">
        <v>561</v>
      </c>
      <c r="C243" t="s">
        <v>1039</v>
      </c>
      <c r="D243" t="s">
        <v>1039</v>
      </c>
      <c r="E243" t="s">
        <v>7320</v>
      </c>
      <c r="F243" t="s">
        <v>7321</v>
      </c>
      <c r="G243" t="s">
        <v>6604</v>
      </c>
      <c r="H243" s="53">
        <v>46266.3474189815</v>
      </c>
      <c r="I243">
        <v>10</v>
      </c>
      <c r="J243">
        <v>14</v>
      </c>
      <c r="K243" t="s">
        <v>7322</v>
      </c>
      <c r="M243">
        <v>46266.3474884259</v>
      </c>
      <c r="N243" t="s">
        <v>7</v>
      </c>
      <c r="O243" t="s">
        <v>6835</v>
      </c>
      <c r="W243" t="str">
        <f>_xlfn.XLOOKUP(D243,'All DP'!B:B,'All DP'!D:D,"Tidak")</f>
        <v>Masih</v>
      </c>
      <c r="X243" t="str">
        <f t="shared" si="3"/>
        <v>YA</v>
      </c>
    </row>
    <row r="244" spans="1:24">
      <c r="A244" s="52">
        <v>46266</v>
      </c>
      <c r="B244" t="s">
        <v>413</v>
      </c>
      <c r="C244" t="s">
        <v>5123</v>
      </c>
      <c r="D244" t="s">
        <v>5122</v>
      </c>
      <c r="E244" t="s">
        <v>7323</v>
      </c>
      <c r="F244" t="s">
        <v>7324</v>
      </c>
      <c r="G244" t="s">
        <v>6604</v>
      </c>
      <c r="H244" s="53">
        <v>46266.348125</v>
      </c>
      <c r="I244">
        <v>30</v>
      </c>
      <c r="J244">
        <v>36</v>
      </c>
      <c r="K244" t="s">
        <v>7325</v>
      </c>
      <c r="M244">
        <v>46266.3481944444</v>
      </c>
      <c r="N244" t="s">
        <v>7</v>
      </c>
      <c r="O244" t="s">
        <v>7089</v>
      </c>
      <c r="W244" t="str">
        <f>_xlfn.XLOOKUP(D244,'All DP'!B:B,'All DP'!D:D,"Tidak")</f>
        <v>Masih</v>
      </c>
      <c r="X244" t="str">
        <f t="shared" si="3"/>
        <v>YA</v>
      </c>
    </row>
    <row r="245" spans="1:24">
      <c r="A245" s="52">
        <v>46266</v>
      </c>
      <c r="B245" t="s">
        <v>588</v>
      </c>
      <c r="C245" t="s">
        <v>4505</v>
      </c>
      <c r="D245" t="s">
        <v>4504</v>
      </c>
      <c r="E245" t="s">
        <v>7326</v>
      </c>
      <c r="F245" t="s">
        <v>7327</v>
      </c>
      <c r="G245" t="s">
        <v>6604</v>
      </c>
      <c r="H245" s="53">
        <v>46266.3482291667</v>
      </c>
      <c r="I245">
        <v>12</v>
      </c>
      <c r="J245">
        <v>24</v>
      </c>
      <c r="K245" t="s">
        <v>7328</v>
      </c>
      <c r="M245">
        <v>46266.348275463</v>
      </c>
      <c r="N245" t="s">
        <v>7</v>
      </c>
      <c r="O245" t="s">
        <v>6702</v>
      </c>
      <c r="W245" t="str">
        <f>_xlfn.XLOOKUP(D245,'All DP'!B:B,'All DP'!D:D,"Tidak")</f>
        <v>Masih</v>
      </c>
      <c r="X245" t="str">
        <f t="shared" si="3"/>
        <v>YA</v>
      </c>
    </row>
    <row r="246" spans="1:24">
      <c r="A246" s="52">
        <v>46266</v>
      </c>
      <c r="B246" t="s">
        <v>413</v>
      </c>
      <c r="C246" t="s">
        <v>1520</v>
      </c>
      <c r="D246" t="s">
        <v>1520</v>
      </c>
      <c r="E246" t="s">
        <v>7329</v>
      </c>
      <c r="F246" t="s">
        <v>7330</v>
      </c>
      <c r="G246" t="s">
        <v>6604</v>
      </c>
      <c r="H246" s="53">
        <v>46266.3483796296</v>
      </c>
      <c r="I246">
        <v>20</v>
      </c>
      <c r="J246">
        <v>36</v>
      </c>
      <c r="K246" t="s">
        <v>7331</v>
      </c>
      <c r="M246">
        <v>46266.3484259259</v>
      </c>
      <c r="N246" t="s">
        <v>7</v>
      </c>
      <c r="O246" t="s">
        <v>7089</v>
      </c>
      <c r="W246" t="str">
        <f>_xlfn.XLOOKUP(D246,'All DP'!B:B,'All DP'!D:D,"Tidak")</f>
        <v>Masih</v>
      </c>
      <c r="X246" t="str">
        <f t="shared" si="3"/>
        <v>YA</v>
      </c>
    </row>
    <row r="247" spans="1:24">
      <c r="A247" s="52">
        <v>46266</v>
      </c>
      <c r="B247" t="s">
        <v>26</v>
      </c>
      <c r="C247" t="s">
        <v>2068</v>
      </c>
      <c r="D247" t="s">
        <v>2067</v>
      </c>
      <c r="E247" t="s">
        <v>7332</v>
      </c>
      <c r="F247" t="s">
        <v>7333</v>
      </c>
      <c r="G247" t="s">
        <v>6604</v>
      </c>
      <c r="H247" s="53">
        <v>46266.3487037037</v>
      </c>
      <c r="I247">
        <v>6</v>
      </c>
      <c r="J247">
        <v>144</v>
      </c>
      <c r="K247" t="s">
        <v>7334</v>
      </c>
      <c r="M247">
        <v>46266.3487615741</v>
      </c>
      <c r="O247" t="s">
        <v>6872</v>
      </c>
      <c r="W247" t="str">
        <f>_xlfn.XLOOKUP(D247,'All DP'!B:B,'All DP'!D:D,"Tidak")</f>
        <v>Masih</v>
      </c>
      <c r="X247" t="str">
        <f t="shared" si="3"/>
        <v>YA</v>
      </c>
    </row>
    <row r="248" spans="1:24">
      <c r="A248" s="52">
        <v>46266</v>
      </c>
      <c r="B248" t="s">
        <v>26</v>
      </c>
      <c r="C248" t="s">
        <v>4025</v>
      </c>
      <c r="D248" t="s">
        <v>4024</v>
      </c>
      <c r="E248" t="s">
        <v>7204</v>
      </c>
      <c r="F248" t="s">
        <v>7229</v>
      </c>
      <c r="G248" t="s">
        <v>6599</v>
      </c>
      <c r="H248" s="53">
        <v>46266.3504398148</v>
      </c>
      <c r="I248">
        <v>50</v>
      </c>
      <c r="J248">
        <v>54</v>
      </c>
      <c r="K248" t="s">
        <v>7335</v>
      </c>
      <c r="M248">
        <v>46266.3505092593</v>
      </c>
      <c r="O248" t="s">
        <v>6872</v>
      </c>
      <c r="W248" t="str">
        <f>_xlfn.XLOOKUP(D248,'All DP'!B:B,'All DP'!D:D,"Tidak")</f>
        <v>Masih</v>
      </c>
      <c r="X248" t="str">
        <f t="shared" si="3"/>
        <v>YA</v>
      </c>
    </row>
    <row r="249" spans="1:24">
      <c r="A249" s="52">
        <v>46266</v>
      </c>
      <c r="B249" t="s">
        <v>26</v>
      </c>
      <c r="C249" t="s">
        <v>2521</v>
      </c>
      <c r="D249" t="s">
        <v>2520</v>
      </c>
      <c r="E249" t="s">
        <v>7336</v>
      </c>
      <c r="F249" t="s">
        <v>7330</v>
      </c>
      <c r="G249" t="s">
        <v>6604</v>
      </c>
      <c r="H249" s="53">
        <v>46266.3518287037</v>
      </c>
      <c r="I249">
        <v>70</v>
      </c>
      <c r="J249">
        <v>96</v>
      </c>
      <c r="K249" t="s">
        <v>7337</v>
      </c>
      <c r="M249">
        <v>46266.3518865741</v>
      </c>
      <c r="O249" t="s">
        <v>6872</v>
      </c>
      <c r="W249" t="str">
        <f>_xlfn.XLOOKUP(D249,'All DP'!B:B,'All DP'!D:D,"Tidak")</f>
        <v>Masih</v>
      </c>
      <c r="X249" t="str">
        <f t="shared" si="3"/>
        <v>YA</v>
      </c>
    </row>
    <row r="250" spans="1:24">
      <c r="A250" s="52">
        <v>46266</v>
      </c>
      <c r="B250" t="s">
        <v>814</v>
      </c>
      <c r="C250" t="s">
        <v>1207</v>
      </c>
      <c r="D250" t="s">
        <v>1206</v>
      </c>
      <c r="E250" t="s">
        <v>7341</v>
      </c>
      <c r="F250" t="s">
        <v>7342</v>
      </c>
      <c r="G250" t="s">
        <v>6599</v>
      </c>
      <c r="H250" s="53">
        <v>46266.3520023148</v>
      </c>
      <c r="I250">
        <v>10</v>
      </c>
      <c r="J250">
        <v>65</v>
      </c>
      <c r="K250" t="s">
        <v>7343</v>
      </c>
      <c r="M250">
        <v>46266.3520601852</v>
      </c>
      <c r="N250" t="s">
        <v>7</v>
      </c>
      <c r="O250" t="s">
        <v>6964</v>
      </c>
      <c r="W250" t="str">
        <f>_xlfn.XLOOKUP(D250,'All DP'!B:B,'All DP'!D:D,"Tidak")</f>
        <v>Masih</v>
      </c>
      <c r="X250" t="str">
        <f t="shared" si="3"/>
        <v>YA</v>
      </c>
    </row>
    <row r="251" spans="1:24">
      <c r="A251" s="52">
        <v>46266</v>
      </c>
      <c r="B251" t="s">
        <v>4</v>
      </c>
      <c r="C251" t="s">
        <v>631</v>
      </c>
      <c r="D251" t="s">
        <v>630</v>
      </c>
      <c r="E251" t="s">
        <v>7344</v>
      </c>
      <c r="F251" t="s">
        <v>7345</v>
      </c>
      <c r="G251" t="s">
        <v>6604</v>
      </c>
      <c r="H251" s="53">
        <v>46266.3520138889</v>
      </c>
      <c r="I251">
        <v>25</v>
      </c>
      <c r="J251">
        <v>55</v>
      </c>
      <c r="K251" t="s">
        <v>7346</v>
      </c>
      <c r="M251">
        <v>46266.3520833333</v>
      </c>
      <c r="N251" t="s">
        <v>7</v>
      </c>
      <c r="O251" t="s">
        <v>7131</v>
      </c>
      <c r="W251" t="str">
        <f>_xlfn.XLOOKUP(D251,'All DP'!B:B,'All DP'!D:D,"Tidak")</f>
        <v>Masih</v>
      </c>
      <c r="X251" t="str">
        <f t="shared" si="3"/>
        <v>YA</v>
      </c>
    </row>
    <row r="252" spans="1:24">
      <c r="A252" s="52">
        <v>46266</v>
      </c>
      <c r="B252" t="s">
        <v>588</v>
      </c>
      <c r="C252" t="s">
        <v>4419</v>
      </c>
      <c r="D252" t="s">
        <v>4418</v>
      </c>
      <c r="E252" t="s">
        <v>6790</v>
      </c>
      <c r="F252" t="s">
        <v>7347</v>
      </c>
      <c r="G252" t="s">
        <v>6604</v>
      </c>
      <c r="H252" s="53">
        <v>46266.3522569444</v>
      </c>
      <c r="I252">
        <v>5</v>
      </c>
      <c r="J252">
        <v>17</v>
      </c>
      <c r="K252" t="s">
        <v>7348</v>
      </c>
      <c r="M252">
        <v>46266.3523032407</v>
      </c>
      <c r="N252" t="s">
        <v>7</v>
      </c>
      <c r="O252" t="s">
        <v>6702</v>
      </c>
      <c r="W252" t="str">
        <f>_xlfn.XLOOKUP(D252,'All DP'!B:B,'All DP'!D:D,"Tidak")</f>
        <v>Masih</v>
      </c>
      <c r="X252" t="str">
        <f t="shared" si="3"/>
        <v>YA</v>
      </c>
    </row>
    <row r="253" spans="1:24">
      <c r="A253" s="52">
        <v>46266</v>
      </c>
      <c r="B253" t="s">
        <v>413</v>
      </c>
      <c r="C253" t="s">
        <v>4615</v>
      </c>
      <c r="D253" t="s">
        <v>4614</v>
      </c>
      <c r="E253" t="s">
        <v>7349</v>
      </c>
      <c r="F253" t="s">
        <v>7350</v>
      </c>
      <c r="G253" t="s">
        <v>6604</v>
      </c>
      <c r="H253" s="53">
        <v>46266.3524768519</v>
      </c>
      <c r="I253">
        <v>45</v>
      </c>
      <c r="J253">
        <v>45</v>
      </c>
      <c r="K253" t="s">
        <v>7351</v>
      </c>
      <c r="M253">
        <v>46266.3525347222</v>
      </c>
      <c r="N253" t="s">
        <v>7</v>
      </c>
      <c r="O253" t="s">
        <v>7089</v>
      </c>
      <c r="W253" t="str">
        <f>_xlfn.XLOOKUP(D253,'All DP'!B:B,'All DP'!D:D,"Tidak")</f>
        <v>Masih</v>
      </c>
      <c r="X253" t="str">
        <f t="shared" si="3"/>
        <v>YA</v>
      </c>
    </row>
    <row r="254" spans="1:24">
      <c r="A254" s="52">
        <v>46266</v>
      </c>
      <c r="B254" t="s">
        <v>453</v>
      </c>
      <c r="C254" t="s">
        <v>4875</v>
      </c>
      <c r="D254" t="s">
        <v>4874</v>
      </c>
      <c r="E254" t="s">
        <v>7352</v>
      </c>
      <c r="F254" t="s">
        <v>7353</v>
      </c>
      <c r="G254" t="s">
        <v>6604</v>
      </c>
      <c r="H254" s="53">
        <v>46266.3525115741</v>
      </c>
      <c r="I254">
        <v>27</v>
      </c>
      <c r="J254">
        <v>41</v>
      </c>
      <c r="K254" t="s">
        <v>7354</v>
      </c>
      <c r="M254">
        <v>46266.3525462963</v>
      </c>
      <c r="O254" t="s">
        <v>7163</v>
      </c>
      <c r="W254" t="str">
        <f>_xlfn.XLOOKUP(D254,'All DP'!B:B,'All DP'!D:D,"Tidak")</f>
        <v>Masih</v>
      </c>
      <c r="X254" t="str">
        <f t="shared" si="3"/>
        <v>YA</v>
      </c>
    </row>
    <row r="255" spans="1:24">
      <c r="A255" s="52">
        <v>46266</v>
      </c>
      <c r="B255" t="s">
        <v>814</v>
      </c>
      <c r="C255" t="s">
        <v>1189</v>
      </c>
      <c r="D255" t="s">
        <v>1188</v>
      </c>
      <c r="E255" t="s">
        <v>7000</v>
      </c>
      <c r="F255" t="s">
        <v>7355</v>
      </c>
      <c r="G255" t="s">
        <v>6599</v>
      </c>
      <c r="H255" s="53">
        <v>46266.3525347222</v>
      </c>
      <c r="I255">
        <v>8</v>
      </c>
      <c r="J255">
        <v>214</v>
      </c>
      <c r="K255" t="s">
        <v>7356</v>
      </c>
      <c r="M255">
        <v>46266.3525810185</v>
      </c>
      <c r="N255" t="s">
        <v>7</v>
      </c>
      <c r="O255" t="s">
        <v>6964</v>
      </c>
      <c r="W255" t="str">
        <f>_xlfn.XLOOKUP(D255,'All DP'!B:B,'All DP'!D:D,"Tidak")</f>
        <v>Masih</v>
      </c>
      <c r="X255" t="str">
        <f t="shared" si="3"/>
        <v>YA</v>
      </c>
    </row>
    <row r="256" spans="1:24">
      <c r="A256" s="52">
        <v>46266</v>
      </c>
      <c r="B256" t="s">
        <v>588</v>
      </c>
      <c r="C256" t="s">
        <v>4551</v>
      </c>
      <c r="D256" t="s">
        <v>4550</v>
      </c>
      <c r="E256" t="s">
        <v>7357</v>
      </c>
      <c r="F256" t="s">
        <v>7347</v>
      </c>
      <c r="G256" t="s">
        <v>6604</v>
      </c>
      <c r="H256" s="53">
        <v>46266.3529282407</v>
      </c>
      <c r="I256">
        <v>8</v>
      </c>
      <c r="J256">
        <v>25</v>
      </c>
      <c r="K256" t="s">
        <v>7348</v>
      </c>
      <c r="M256">
        <v>46266.352974537</v>
      </c>
      <c r="N256" t="s">
        <v>7</v>
      </c>
      <c r="O256" t="s">
        <v>6702</v>
      </c>
      <c r="W256" t="str">
        <f>_xlfn.XLOOKUP(D256,'All DP'!B:B,'All DP'!D:D,"Tidak")</f>
        <v>Tidak</v>
      </c>
      <c r="X256" t="str">
        <f t="shared" si="3"/>
        <v>YA</v>
      </c>
    </row>
    <row r="257" spans="1:24">
      <c r="A257" s="52">
        <v>46266</v>
      </c>
      <c r="B257" t="s">
        <v>766</v>
      </c>
      <c r="C257" t="s">
        <v>2810</v>
      </c>
      <c r="D257" t="s">
        <v>2809</v>
      </c>
      <c r="E257" t="s">
        <v>7358</v>
      </c>
      <c r="F257" t="s">
        <v>7359</v>
      </c>
      <c r="G257" t="s">
        <v>6604</v>
      </c>
      <c r="H257" s="53">
        <v>46266.3530092593</v>
      </c>
      <c r="I257">
        <v>5</v>
      </c>
      <c r="J257">
        <v>14</v>
      </c>
      <c r="K257" t="s">
        <v>7360</v>
      </c>
      <c r="M257">
        <v>46266.3530555556</v>
      </c>
      <c r="O257" t="s">
        <v>6652</v>
      </c>
      <c r="W257" t="str">
        <f>_xlfn.XLOOKUP(D257,'All DP'!B:B,'All DP'!D:D,"Tidak")</f>
        <v>Masih</v>
      </c>
      <c r="X257" t="str">
        <f t="shared" si="3"/>
        <v>YA</v>
      </c>
    </row>
    <row r="258" spans="1:24">
      <c r="A258" s="52">
        <v>46266</v>
      </c>
      <c r="B258" t="s">
        <v>766</v>
      </c>
      <c r="C258" t="s">
        <v>2850</v>
      </c>
      <c r="D258" t="s">
        <v>2849</v>
      </c>
      <c r="E258" t="s">
        <v>7361</v>
      </c>
      <c r="F258" t="s">
        <v>7362</v>
      </c>
      <c r="G258" t="s">
        <v>6604</v>
      </c>
      <c r="H258" s="53">
        <v>46266.3530208333</v>
      </c>
      <c r="I258">
        <v>8</v>
      </c>
      <c r="J258">
        <v>12</v>
      </c>
      <c r="K258" t="s">
        <v>7363</v>
      </c>
      <c r="M258">
        <v>46266.3530787037</v>
      </c>
      <c r="O258" t="s">
        <v>6652</v>
      </c>
      <c r="W258" t="str">
        <f>_xlfn.XLOOKUP(D258,'All DP'!B:B,'All DP'!D:D,"Tidak")</f>
        <v>Masih</v>
      </c>
      <c r="X258" t="str">
        <f t="shared" si="3"/>
        <v>YA</v>
      </c>
    </row>
    <row r="259" spans="1:24">
      <c r="A259" s="52">
        <v>46266</v>
      </c>
      <c r="B259" t="s">
        <v>561</v>
      </c>
      <c r="C259" t="s">
        <v>2776</v>
      </c>
      <c r="D259" t="s">
        <v>2776</v>
      </c>
      <c r="E259" t="s">
        <v>7364</v>
      </c>
      <c r="F259" t="s">
        <v>7232</v>
      </c>
      <c r="G259" t="s">
        <v>6604</v>
      </c>
      <c r="H259" s="53">
        <v>46266.3540972222</v>
      </c>
      <c r="I259">
        <v>4</v>
      </c>
      <c r="J259">
        <v>8</v>
      </c>
      <c r="K259" t="s">
        <v>7365</v>
      </c>
      <c r="M259">
        <v>46266.3541435185</v>
      </c>
      <c r="N259" t="s">
        <v>7</v>
      </c>
      <c r="O259" t="s">
        <v>6835</v>
      </c>
      <c r="W259" t="str">
        <f>_xlfn.XLOOKUP(D259,'All DP'!B:B,'All DP'!D:D,"Tidak")</f>
        <v>Masih</v>
      </c>
      <c r="X259" t="str">
        <f t="shared" ref="X259:X322" si="4">IFERROR(IF(MOD(H259,1)&lt;=TIME(15,0,0),"YA","TIDAK"),0)</f>
        <v>YA</v>
      </c>
    </row>
    <row r="260" spans="1:24">
      <c r="A260" s="52">
        <v>46266</v>
      </c>
      <c r="B260" t="s">
        <v>588</v>
      </c>
      <c r="C260" t="s">
        <v>4455</v>
      </c>
      <c r="D260" t="s">
        <v>4454</v>
      </c>
      <c r="E260" t="s">
        <v>7366</v>
      </c>
      <c r="F260" t="s">
        <v>7367</v>
      </c>
      <c r="G260" t="s">
        <v>6604</v>
      </c>
      <c r="H260" s="53">
        <v>46266.3546990741</v>
      </c>
      <c r="I260">
        <v>6</v>
      </c>
      <c r="J260">
        <v>7</v>
      </c>
      <c r="K260" t="s">
        <v>7368</v>
      </c>
      <c r="M260">
        <v>46266.3547569444</v>
      </c>
      <c r="N260" t="s">
        <v>7</v>
      </c>
      <c r="O260" t="s">
        <v>6702</v>
      </c>
      <c r="W260" t="str">
        <f>_xlfn.XLOOKUP(D260,'All DP'!B:B,'All DP'!D:D,"Tidak")</f>
        <v>Masih</v>
      </c>
      <c r="X260" t="str">
        <f t="shared" si="4"/>
        <v>YA</v>
      </c>
    </row>
    <row r="261" spans="1:24">
      <c r="A261" s="52">
        <v>46266</v>
      </c>
      <c r="B261" t="s">
        <v>425</v>
      </c>
      <c r="C261" t="s">
        <v>824</v>
      </c>
      <c r="D261" t="s">
        <v>823</v>
      </c>
      <c r="E261" t="s">
        <v>7369</v>
      </c>
      <c r="F261" t="s">
        <v>7370</v>
      </c>
      <c r="G261" t="s">
        <v>6599</v>
      </c>
      <c r="H261" s="53">
        <v>46266.3550925926</v>
      </c>
      <c r="I261">
        <v>40</v>
      </c>
      <c r="J261">
        <v>133</v>
      </c>
      <c r="K261" t="s">
        <v>7371</v>
      </c>
      <c r="M261">
        <v>46266.355162037</v>
      </c>
      <c r="N261" t="s">
        <v>7</v>
      </c>
      <c r="O261" t="s">
        <v>6735</v>
      </c>
      <c r="W261" t="str">
        <f>_xlfn.XLOOKUP(D261,'All DP'!B:B,'All DP'!D:D,"Tidak")</f>
        <v>Masih</v>
      </c>
      <c r="X261" t="str">
        <f t="shared" si="4"/>
        <v>YA</v>
      </c>
    </row>
    <row r="262" spans="1:24">
      <c r="A262" s="52">
        <v>46266</v>
      </c>
      <c r="B262" t="s">
        <v>26</v>
      </c>
      <c r="C262" t="s">
        <v>1041</v>
      </c>
      <c r="D262" t="s">
        <v>1040</v>
      </c>
      <c r="E262" t="s">
        <v>7372</v>
      </c>
      <c r="F262" t="s">
        <v>7373</v>
      </c>
      <c r="G262" t="s">
        <v>6604</v>
      </c>
      <c r="H262" s="53">
        <v>46266.3556134259</v>
      </c>
      <c r="I262">
        <v>24</v>
      </c>
      <c r="J262">
        <v>79</v>
      </c>
      <c r="K262" t="s">
        <v>7374</v>
      </c>
      <c r="M262">
        <v>46266.3556712963</v>
      </c>
      <c r="O262" t="s">
        <v>6872</v>
      </c>
      <c r="W262" t="str">
        <f>_xlfn.XLOOKUP(D262,'All DP'!B:B,'All DP'!D:D,"Tidak")</f>
        <v>Masih</v>
      </c>
      <c r="X262" t="str">
        <f t="shared" si="4"/>
        <v>YA</v>
      </c>
    </row>
    <row r="263" spans="1:24">
      <c r="A263" s="52">
        <v>46266</v>
      </c>
      <c r="B263" t="s">
        <v>4</v>
      </c>
      <c r="C263" t="s">
        <v>629</v>
      </c>
      <c r="D263" t="s">
        <v>628</v>
      </c>
      <c r="E263" t="s">
        <v>6997</v>
      </c>
      <c r="F263" t="s">
        <v>7375</v>
      </c>
      <c r="G263" t="s">
        <v>6604</v>
      </c>
      <c r="H263" s="53">
        <v>46266.3557291667</v>
      </c>
      <c r="I263">
        <v>15</v>
      </c>
      <c r="J263">
        <v>35</v>
      </c>
      <c r="K263" t="s">
        <v>7376</v>
      </c>
      <c r="M263">
        <v>46266.355775463</v>
      </c>
      <c r="N263" t="s">
        <v>7</v>
      </c>
      <c r="O263" t="s">
        <v>7131</v>
      </c>
      <c r="W263" t="str">
        <f>_xlfn.XLOOKUP(D263,'All DP'!B:B,'All DP'!D:D,"Tidak")</f>
        <v>Masih</v>
      </c>
      <c r="X263" t="str">
        <f t="shared" si="4"/>
        <v>YA</v>
      </c>
    </row>
    <row r="264" spans="1:24">
      <c r="A264" s="52">
        <v>46266</v>
      </c>
      <c r="B264" t="s">
        <v>413</v>
      </c>
      <c r="C264" t="s">
        <v>5842</v>
      </c>
      <c r="D264" t="s">
        <v>5842</v>
      </c>
      <c r="E264" t="s">
        <v>7377</v>
      </c>
      <c r="F264" t="s">
        <v>7378</v>
      </c>
      <c r="G264" t="s">
        <v>6604</v>
      </c>
      <c r="H264" s="53">
        <v>46266.3562268519</v>
      </c>
      <c r="I264">
        <v>11</v>
      </c>
      <c r="J264">
        <v>18</v>
      </c>
      <c r="K264" t="s">
        <v>7379</v>
      </c>
      <c r="M264">
        <v>46266.3562847222</v>
      </c>
      <c r="N264" t="s">
        <v>7</v>
      </c>
      <c r="O264" t="s">
        <v>7089</v>
      </c>
      <c r="W264" t="str">
        <f>_xlfn.XLOOKUP(D264,'All DP'!B:B,'All DP'!D:D,"Tidak")</f>
        <v>Masih</v>
      </c>
      <c r="X264" t="str">
        <f t="shared" si="4"/>
        <v>YA</v>
      </c>
    </row>
    <row r="265" spans="1:24">
      <c r="A265" s="52">
        <v>46266</v>
      </c>
      <c r="B265" t="s">
        <v>814</v>
      </c>
      <c r="C265" t="s">
        <v>1130</v>
      </c>
      <c r="D265" t="s">
        <v>1130</v>
      </c>
      <c r="E265" t="s">
        <v>7380</v>
      </c>
      <c r="F265" t="s">
        <v>7381</v>
      </c>
      <c r="G265" t="s">
        <v>6604</v>
      </c>
      <c r="H265" s="53">
        <v>46266.3563657407</v>
      </c>
      <c r="I265">
        <v>27</v>
      </c>
      <c r="J265">
        <v>80</v>
      </c>
      <c r="K265" t="s">
        <v>7382</v>
      </c>
      <c r="M265">
        <v>46266.3564236111</v>
      </c>
      <c r="N265" t="s">
        <v>7</v>
      </c>
      <c r="O265" t="s">
        <v>6964</v>
      </c>
      <c r="W265" t="str">
        <f>_xlfn.XLOOKUP(D265,'All DP'!B:B,'All DP'!D:D,"Tidak")</f>
        <v>Masih</v>
      </c>
      <c r="X265" t="str">
        <f t="shared" si="4"/>
        <v>YA</v>
      </c>
    </row>
    <row r="266" spans="1:24">
      <c r="A266" s="52">
        <v>46266</v>
      </c>
      <c r="B266" t="s">
        <v>425</v>
      </c>
      <c r="C266" t="s">
        <v>5938</v>
      </c>
      <c r="D266" t="s">
        <v>5937</v>
      </c>
      <c r="E266" t="s">
        <v>7383</v>
      </c>
      <c r="F266" t="s">
        <v>7384</v>
      </c>
      <c r="G266" t="s">
        <v>6599</v>
      </c>
      <c r="H266" s="53">
        <v>46266.3566319444</v>
      </c>
      <c r="I266">
        <v>12</v>
      </c>
      <c r="J266">
        <v>97</v>
      </c>
      <c r="K266" t="s">
        <v>7385</v>
      </c>
      <c r="M266">
        <v>46266.3566898148</v>
      </c>
      <c r="N266" t="s">
        <v>7</v>
      </c>
      <c r="O266" t="s">
        <v>6735</v>
      </c>
      <c r="W266" t="str">
        <f>_xlfn.XLOOKUP(D266,'All DP'!B:B,'All DP'!D:D,"Tidak")</f>
        <v>Masih</v>
      </c>
      <c r="X266" t="str">
        <f t="shared" si="4"/>
        <v>YA</v>
      </c>
    </row>
    <row r="267" spans="1:24">
      <c r="A267" s="52">
        <v>46266</v>
      </c>
      <c r="B267" t="s">
        <v>26</v>
      </c>
      <c r="C267" t="s">
        <v>2485</v>
      </c>
      <c r="D267" t="s">
        <v>2484</v>
      </c>
      <c r="E267" t="s">
        <v>7386</v>
      </c>
      <c r="F267" t="s">
        <v>7387</v>
      </c>
      <c r="G267" t="s">
        <v>6604</v>
      </c>
      <c r="H267" s="53">
        <v>46266.3570717593</v>
      </c>
      <c r="I267">
        <v>8</v>
      </c>
      <c r="J267">
        <v>49</v>
      </c>
      <c r="K267" t="s">
        <v>7388</v>
      </c>
      <c r="M267">
        <v>46266.3571296296</v>
      </c>
      <c r="O267" t="s">
        <v>6872</v>
      </c>
      <c r="W267" t="str">
        <f>_xlfn.XLOOKUP(D267,'All DP'!B:B,'All DP'!D:D,"Tidak")</f>
        <v>Masih</v>
      </c>
      <c r="X267" t="str">
        <f t="shared" si="4"/>
        <v>YA</v>
      </c>
    </row>
    <row r="268" spans="1:24">
      <c r="A268" s="52">
        <v>46266</v>
      </c>
      <c r="B268" t="s">
        <v>561</v>
      </c>
      <c r="C268" t="s">
        <v>2920</v>
      </c>
      <c r="D268" t="s">
        <v>2920</v>
      </c>
      <c r="E268" t="s">
        <v>7389</v>
      </c>
      <c r="F268" t="s">
        <v>7390</v>
      </c>
      <c r="G268" t="s">
        <v>6604</v>
      </c>
      <c r="H268" s="53">
        <v>46266.3571527778</v>
      </c>
      <c r="I268">
        <v>105</v>
      </c>
      <c r="J268">
        <v>115</v>
      </c>
      <c r="K268" t="s">
        <v>7391</v>
      </c>
      <c r="M268">
        <v>46266.3572106482</v>
      </c>
      <c r="N268" t="s">
        <v>7</v>
      </c>
      <c r="O268" t="s">
        <v>6835</v>
      </c>
      <c r="W268" t="str">
        <f>_xlfn.XLOOKUP(D268,'All DP'!B:B,'All DP'!D:D,"Tidak")</f>
        <v>Masih</v>
      </c>
      <c r="X268" t="str">
        <f t="shared" si="4"/>
        <v>YA</v>
      </c>
    </row>
    <row r="269" spans="1:24">
      <c r="A269" s="52">
        <v>46266</v>
      </c>
      <c r="B269" t="s">
        <v>565</v>
      </c>
      <c r="C269" t="s">
        <v>2124</v>
      </c>
      <c r="D269" t="s">
        <v>2123</v>
      </c>
      <c r="E269" t="s">
        <v>7392</v>
      </c>
      <c r="F269" t="s">
        <v>7393</v>
      </c>
      <c r="G269" t="s">
        <v>6604</v>
      </c>
      <c r="H269" s="53">
        <v>46266.3575115741</v>
      </c>
      <c r="I269">
        <v>31</v>
      </c>
      <c r="J269">
        <v>29</v>
      </c>
      <c r="K269" t="s">
        <v>7394</v>
      </c>
      <c r="M269">
        <v>46266.3575694444</v>
      </c>
      <c r="N269" t="s">
        <v>7</v>
      </c>
      <c r="O269" t="s">
        <v>6636</v>
      </c>
      <c r="W269" t="str">
        <f>_xlfn.XLOOKUP(D269,'All DP'!B:B,'All DP'!D:D,"Tidak")</f>
        <v>Masih</v>
      </c>
      <c r="X269" t="str">
        <f t="shared" si="4"/>
        <v>YA</v>
      </c>
    </row>
    <row r="270" spans="1:24">
      <c r="A270" s="52">
        <v>46266</v>
      </c>
      <c r="B270" t="s">
        <v>4</v>
      </c>
      <c r="C270" t="s">
        <v>753</v>
      </c>
      <c r="D270" t="s">
        <v>752</v>
      </c>
      <c r="E270" t="s">
        <v>7395</v>
      </c>
      <c r="F270" t="s">
        <v>7396</v>
      </c>
      <c r="G270" t="s">
        <v>6604</v>
      </c>
      <c r="H270" s="53">
        <v>46266.3580902778</v>
      </c>
      <c r="I270">
        <v>12</v>
      </c>
      <c r="J270">
        <v>63</v>
      </c>
      <c r="K270" t="s">
        <v>7397</v>
      </c>
      <c r="M270">
        <v>46266.3581597222</v>
      </c>
      <c r="N270" t="s">
        <v>7</v>
      </c>
      <c r="O270" t="s">
        <v>7131</v>
      </c>
      <c r="W270" t="str">
        <f>_xlfn.XLOOKUP(D270,'All DP'!B:B,'All DP'!D:D,"Tidak")</f>
        <v>Masih</v>
      </c>
      <c r="X270" t="str">
        <f t="shared" si="4"/>
        <v>YA</v>
      </c>
    </row>
    <row r="271" spans="1:24">
      <c r="A271" s="52">
        <v>46266</v>
      </c>
      <c r="B271" t="s">
        <v>425</v>
      </c>
      <c r="C271" t="s">
        <v>5904</v>
      </c>
      <c r="D271" t="s">
        <v>5903</v>
      </c>
      <c r="E271" t="s">
        <v>7398</v>
      </c>
      <c r="F271" t="s">
        <v>7399</v>
      </c>
      <c r="G271" t="s">
        <v>6599</v>
      </c>
      <c r="H271" s="53">
        <v>46266.3582523148</v>
      </c>
      <c r="I271">
        <v>67</v>
      </c>
      <c r="J271">
        <v>94</v>
      </c>
      <c r="K271" t="s">
        <v>7400</v>
      </c>
      <c r="M271">
        <v>46266.3583101852</v>
      </c>
      <c r="N271" t="s">
        <v>7</v>
      </c>
      <c r="O271" t="s">
        <v>6735</v>
      </c>
      <c r="W271" t="str">
        <f>_xlfn.XLOOKUP(D271,'All DP'!B:B,'All DP'!D:D,"Tidak")</f>
        <v>Masih</v>
      </c>
      <c r="X271" t="str">
        <f t="shared" si="4"/>
        <v>YA</v>
      </c>
    </row>
    <row r="272" spans="1:24">
      <c r="A272" s="52">
        <v>46266</v>
      </c>
      <c r="B272" t="s">
        <v>561</v>
      </c>
      <c r="C272" t="s">
        <v>5284</v>
      </c>
      <c r="D272" t="s">
        <v>5284</v>
      </c>
      <c r="E272" t="s">
        <v>7401</v>
      </c>
      <c r="F272" t="s">
        <v>7402</v>
      </c>
      <c r="G272" t="s">
        <v>6604</v>
      </c>
      <c r="H272" s="53">
        <v>46266.3587847222</v>
      </c>
      <c r="I272">
        <v>30</v>
      </c>
      <c r="J272">
        <v>40</v>
      </c>
      <c r="K272" t="s">
        <v>7403</v>
      </c>
      <c r="M272">
        <v>46266.3588541667</v>
      </c>
      <c r="N272" t="s">
        <v>7</v>
      </c>
      <c r="O272" t="s">
        <v>6835</v>
      </c>
      <c r="W272" t="str">
        <f>_xlfn.XLOOKUP(D272,'All DP'!B:B,'All DP'!D:D,"Tidak")</f>
        <v>Masih</v>
      </c>
      <c r="X272" t="str">
        <f t="shared" si="4"/>
        <v>YA</v>
      </c>
    </row>
    <row r="273" spans="1:24">
      <c r="A273" s="52">
        <v>46266</v>
      </c>
      <c r="B273" t="s">
        <v>26</v>
      </c>
      <c r="C273" t="s">
        <v>382</v>
      </c>
      <c r="D273" t="s">
        <v>381</v>
      </c>
      <c r="E273" t="s">
        <v>7404</v>
      </c>
      <c r="F273" t="s">
        <v>7405</v>
      </c>
      <c r="G273" t="s">
        <v>6604</v>
      </c>
      <c r="H273" s="53">
        <v>46266.3588078704</v>
      </c>
      <c r="I273">
        <v>68</v>
      </c>
      <c r="J273">
        <v>74</v>
      </c>
      <c r="K273" t="s">
        <v>7406</v>
      </c>
      <c r="M273">
        <v>46266.3588657407</v>
      </c>
      <c r="O273" t="s">
        <v>6872</v>
      </c>
      <c r="W273" t="str">
        <f>_xlfn.XLOOKUP(D273,'All DP'!B:B,'All DP'!D:D,"Tidak")</f>
        <v>Masih</v>
      </c>
      <c r="X273" t="str">
        <f t="shared" si="4"/>
        <v>YA</v>
      </c>
    </row>
    <row r="274" spans="1:24">
      <c r="A274" s="52">
        <v>46266</v>
      </c>
      <c r="B274" t="s">
        <v>26</v>
      </c>
      <c r="C274" t="s">
        <v>2481</v>
      </c>
      <c r="D274" t="s">
        <v>2480</v>
      </c>
      <c r="E274" t="s">
        <v>7407</v>
      </c>
      <c r="F274" t="s">
        <v>7408</v>
      </c>
      <c r="G274" t="s">
        <v>6599</v>
      </c>
      <c r="H274" s="53">
        <v>46266.3590393519</v>
      </c>
      <c r="I274">
        <v>35</v>
      </c>
      <c r="J274">
        <v>65</v>
      </c>
      <c r="K274" t="s">
        <v>7409</v>
      </c>
      <c r="M274">
        <v>46266.3590972222</v>
      </c>
      <c r="O274" t="s">
        <v>6872</v>
      </c>
      <c r="W274" t="str">
        <f>_xlfn.XLOOKUP(D274,'All DP'!B:B,'All DP'!D:D,"Tidak")</f>
        <v>Masih</v>
      </c>
      <c r="X274" t="str">
        <f t="shared" si="4"/>
        <v>YA</v>
      </c>
    </row>
    <row r="275" spans="1:24">
      <c r="A275" s="52">
        <v>46266</v>
      </c>
      <c r="B275" t="s">
        <v>26</v>
      </c>
      <c r="C275" t="s">
        <v>2497</v>
      </c>
      <c r="D275" t="s">
        <v>2496</v>
      </c>
      <c r="E275" t="s">
        <v>7410</v>
      </c>
      <c r="F275" t="s">
        <v>7411</v>
      </c>
      <c r="G275" t="s">
        <v>6599</v>
      </c>
      <c r="H275" s="53">
        <v>46266.3594097222</v>
      </c>
      <c r="I275">
        <v>88</v>
      </c>
      <c r="J275">
        <v>90</v>
      </c>
      <c r="K275" t="s">
        <v>7412</v>
      </c>
      <c r="M275">
        <v>46266.3594791667</v>
      </c>
      <c r="O275" t="s">
        <v>6872</v>
      </c>
      <c r="W275" t="str">
        <f>_xlfn.XLOOKUP(D275,'All DP'!B:B,'All DP'!D:D,"Tidak")</f>
        <v>Masih</v>
      </c>
      <c r="X275" t="str">
        <f t="shared" si="4"/>
        <v>YA</v>
      </c>
    </row>
    <row r="276" spans="1:24">
      <c r="A276" s="52">
        <v>46266</v>
      </c>
      <c r="B276" t="s">
        <v>26</v>
      </c>
      <c r="C276" t="s">
        <v>4761</v>
      </c>
      <c r="D276" t="s">
        <v>4760</v>
      </c>
      <c r="E276" t="s">
        <v>7413</v>
      </c>
      <c r="F276" t="s">
        <v>7414</v>
      </c>
      <c r="G276" t="s">
        <v>6599</v>
      </c>
      <c r="H276" s="53">
        <v>46266.3597106481</v>
      </c>
      <c r="I276">
        <v>21</v>
      </c>
      <c r="J276">
        <v>38</v>
      </c>
      <c r="K276" t="s">
        <v>7415</v>
      </c>
      <c r="M276">
        <v>46266.3597685185</v>
      </c>
      <c r="O276" t="s">
        <v>6872</v>
      </c>
      <c r="W276" t="str">
        <f>_xlfn.XLOOKUP(D276,'All DP'!B:B,'All DP'!D:D,"Tidak")</f>
        <v>Masih</v>
      </c>
      <c r="X276" t="str">
        <f t="shared" si="4"/>
        <v>YA</v>
      </c>
    </row>
    <row r="277" spans="1:24">
      <c r="A277" s="52">
        <v>46266</v>
      </c>
      <c r="B277" t="s">
        <v>4</v>
      </c>
      <c r="C277" t="s">
        <v>6</v>
      </c>
      <c r="D277" t="s">
        <v>5</v>
      </c>
      <c r="E277" t="s">
        <v>7416</v>
      </c>
      <c r="F277" t="s">
        <v>7417</v>
      </c>
      <c r="G277" t="s">
        <v>6604</v>
      </c>
      <c r="H277" s="53">
        <v>46266.359837963</v>
      </c>
      <c r="I277">
        <v>13</v>
      </c>
      <c r="J277">
        <v>24</v>
      </c>
      <c r="K277" t="s">
        <v>7418</v>
      </c>
      <c r="M277">
        <v>46266.3599189815</v>
      </c>
      <c r="O277" t="s">
        <v>7131</v>
      </c>
      <c r="W277" t="str">
        <f>_xlfn.XLOOKUP(D277,'All DP'!B:B,'All DP'!D:D,"Tidak")</f>
        <v>Masih</v>
      </c>
      <c r="X277" t="str">
        <f t="shared" si="4"/>
        <v>YA</v>
      </c>
    </row>
    <row r="278" spans="1:24">
      <c r="A278" s="52">
        <v>46266</v>
      </c>
      <c r="B278" t="s">
        <v>26</v>
      </c>
      <c r="C278" t="s">
        <v>4839</v>
      </c>
      <c r="D278" t="s">
        <v>4838</v>
      </c>
      <c r="E278" t="s">
        <v>7419</v>
      </c>
      <c r="F278" t="s">
        <v>7420</v>
      </c>
      <c r="G278" t="s">
        <v>6599</v>
      </c>
      <c r="H278" s="53">
        <v>46266.3601967593</v>
      </c>
      <c r="I278">
        <v>79</v>
      </c>
      <c r="J278">
        <v>84</v>
      </c>
      <c r="K278" t="s">
        <v>7421</v>
      </c>
      <c r="M278">
        <v>46266.3602430556</v>
      </c>
      <c r="O278" t="s">
        <v>6872</v>
      </c>
      <c r="W278" t="str">
        <f>_xlfn.XLOOKUP(D278,'All DP'!B:B,'All DP'!D:D,"Tidak")</f>
        <v>Masih</v>
      </c>
      <c r="X278" t="str">
        <f t="shared" si="4"/>
        <v>YA</v>
      </c>
    </row>
    <row r="279" spans="1:24">
      <c r="A279" s="52">
        <v>46266</v>
      </c>
      <c r="B279" t="s">
        <v>26</v>
      </c>
      <c r="C279" t="s">
        <v>1908</v>
      </c>
      <c r="D279" t="s">
        <v>1907</v>
      </c>
      <c r="E279" t="s">
        <v>7422</v>
      </c>
      <c r="F279" t="s">
        <v>7423</v>
      </c>
      <c r="G279" t="s">
        <v>6604</v>
      </c>
      <c r="H279" s="53">
        <v>46266.3604398148</v>
      </c>
      <c r="I279">
        <v>20</v>
      </c>
      <c r="J279">
        <v>28</v>
      </c>
      <c r="K279" t="s">
        <v>7424</v>
      </c>
      <c r="M279">
        <v>46266.3605208333</v>
      </c>
      <c r="O279" t="s">
        <v>6872</v>
      </c>
      <c r="W279" t="str">
        <f>_xlfn.XLOOKUP(D279,'All DP'!B:B,'All DP'!D:D,"Tidak")</f>
        <v>Masih</v>
      </c>
      <c r="X279" t="str">
        <f t="shared" si="4"/>
        <v>YA</v>
      </c>
    </row>
    <row r="280" spans="1:24">
      <c r="A280" s="52">
        <v>46266</v>
      </c>
      <c r="B280" t="s">
        <v>26</v>
      </c>
      <c r="C280" t="s">
        <v>6471</v>
      </c>
      <c r="D280" t="s">
        <v>6470</v>
      </c>
      <c r="E280" t="s">
        <v>7425</v>
      </c>
      <c r="F280" t="s">
        <v>7426</v>
      </c>
      <c r="G280" t="s">
        <v>6604</v>
      </c>
      <c r="H280" s="53">
        <v>46266.3611458333</v>
      </c>
      <c r="I280">
        <v>6</v>
      </c>
      <c r="J280">
        <v>72</v>
      </c>
      <c r="K280" t="s">
        <v>7427</v>
      </c>
      <c r="M280">
        <v>46266.3612037037</v>
      </c>
      <c r="O280" t="s">
        <v>6872</v>
      </c>
      <c r="W280" t="str">
        <f>_xlfn.XLOOKUP(D280,'All DP'!B:B,'All DP'!D:D,"Tidak")</f>
        <v>Masih</v>
      </c>
      <c r="X280" t="str">
        <f t="shared" si="4"/>
        <v>YA</v>
      </c>
    </row>
    <row r="281" spans="1:24">
      <c r="A281" s="52">
        <v>46266</v>
      </c>
      <c r="B281" t="s">
        <v>4</v>
      </c>
      <c r="C281" t="s">
        <v>618</v>
      </c>
      <c r="D281" t="s">
        <v>618</v>
      </c>
      <c r="E281" t="s">
        <v>7428</v>
      </c>
      <c r="F281" t="s">
        <v>7429</v>
      </c>
      <c r="G281" t="s">
        <v>6604</v>
      </c>
      <c r="H281" s="53">
        <v>46266.3611689815</v>
      </c>
      <c r="I281">
        <v>12</v>
      </c>
      <c r="J281">
        <v>46</v>
      </c>
      <c r="K281" t="s">
        <v>7430</v>
      </c>
      <c r="M281">
        <v>46266.3612152778</v>
      </c>
      <c r="N281" t="s">
        <v>7</v>
      </c>
      <c r="O281" t="s">
        <v>7131</v>
      </c>
      <c r="W281" t="str">
        <f>_xlfn.XLOOKUP(D281,'All DP'!B:B,'All DP'!D:D,"Tidak")</f>
        <v>Masih</v>
      </c>
      <c r="X281" t="str">
        <f t="shared" si="4"/>
        <v>YA</v>
      </c>
    </row>
    <row r="282" spans="1:24">
      <c r="A282" s="52">
        <v>46266</v>
      </c>
      <c r="B282" t="s">
        <v>766</v>
      </c>
      <c r="C282" t="s">
        <v>925</v>
      </c>
      <c r="D282" t="s">
        <v>924</v>
      </c>
      <c r="E282" t="s">
        <v>7431</v>
      </c>
      <c r="F282" t="s">
        <v>7432</v>
      </c>
      <c r="G282" t="s">
        <v>6604</v>
      </c>
      <c r="H282" s="53">
        <v>46266.3615277778</v>
      </c>
      <c r="I282">
        <v>19</v>
      </c>
      <c r="J282">
        <v>21</v>
      </c>
      <c r="K282" t="s">
        <v>7433</v>
      </c>
      <c r="M282">
        <v>46266.3615740741</v>
      </c>
      <c r="O282" t="s">
        <v>6652</v>
      </c>
      <c r="W282" t="str">
        <f>_xlfn.XLOOKUP(D282,'All DP'!B:B,'All DP'!D:D,"Tidak")</f>
        <v>Masih</v>
      </c>
      <c r="X282" t="str">
        <f t="shared" si="4"/>
        <v>YA</v>
      </c>
    </row>
    <row r="283" spans="1:24">
      <c r="A283" s="52">
        <v>46266</v>
      </c>
      <c r="B283" t="s">
        <v>928</v>
      </c>
      <c r="C283" t="s">
        <v>2586</v>
      </c>
      <c r="D283" t="s">
        <v>2585</v>
      </c>
      <c r="E283" t="s">
        <v>7434</v>
      </c>
      <c r="F283" t="s">
        <v>7435</v>
      </c>
      <c r="G283" t="s">
        <v>6604</v>
      </c>
      <c r="H283" s="53">
        <v>46266.3627893518</v>
      </c>
      <c r="I283">
        <v>32</v>
      </c>
      <c r="J283">
        <v>39</v>
      </c>
      <c r="K283" t="s">
        <v>7436</v>
      </c>
      <c r="M283">
        <v>46266.3628587963</v>
      </c>
      <c r="N283" t="s">
        <v>7</v>
      </c>
      <c r="O283" t="s">
        <v>7437</v>
      </c>
      <c r="W283" t="str">
        <f>_xlfn.XLOOKUP(D283,'All DP'!B:B,'All DP'!D:D,"Tidak")</f>
        <v>Masih</v>
      </c>
      <c r="X283" t="str">
        <f t="shared" si="4"/>
        <v>YA</v>
      </c>
    </row>
    <row r="284" spans="1:24">
      <c r="A284" s="52">
        <v>46266</v>
      </c>
      <c r="B284" t="s">
        <v>26</v>
      </c>
      <c r="C284" t="s">
        <v>2491</v>
      </c>
      <c r="D284" t="s">
        <v>2490</v>
      </c>
      <c r="F284" t="s">
        <v>7438</v>
      </c>
      <c r="G284" t="s">
        <v>6599</v>
      </c>
      <c r="H284" s="53">
        <v>46266.3629513889</v>
      </c>
      <c r="I284">
        <v>12</v>
      </c>
      <c r="J284">
        <v>86</v>
      </c>
      <c r="K284" t="s">
        <v>7439</v>
      </c>
      <c r="M284">
        <v>46266.4159953704</v>
      </c>
      <c r="O284" t="s">
        <v>6872</v>
      </c>
      <c r="W284" t="str">
        <f>_xlfn.XLOOKUP(D284,'All DP'!B:B,'All DP'!D:D,"Tidak")</f>
        <v>Masih</v>
      </c>
      <c r="X284" t="str">
        <f t="shared" si="4"/>
        <v>YA</v>
      </c>
    </row>
    <row r="285" spans="1:24">
      <c r="A285" s="52">
        <v>46266</v>
      </c>
      <c r="B285" t="s">
        <v>4</v>
      </c>
      <c r="C285" t="s">
        <v>749</v>
      </c>
      <c r="D285" t="s">
        <v>748</v>
      </c>
      <c r="E285" t="s">
        <v>7440</v>
      </c>
      <c r="F285" t="s">
        <v>7441</v>
      </c>
      <c r="G285" t="s">
        <v>6604</v>
      </c>
      <c r="H285" s="53">
        <v>46266.3631481481</v>
      </c>
      <c r="I285">
        <v>38</v>
      </c>
      <c r="J285">
        <v>45</v>
      </c>
      <c r="K285" t="s">
        <v>7442</v>
      </c>
      <c r="M285">
        <v>46266.3632175926</v>
      </c>
      <c r="N285" t="s">
        <v>7</v>
      </c>
      <c r="O285" t="s">
        <v>7131</v>
      </c>
      <c r="W285" t="str">
        <f>_xlfn.XLOOKUP(D285,'All DP'!B:B,'All DP'!D:D,"Tidak")</f>
        <v>Masih</v>
      </c>
      <c r="X285" t="str">
        <f t="shared" si="4"/>
        <v>YA</v>
      </c>
    </row>
    <row r="286" spans="1:24">
      <c r="A286" s="52">
        <v>46266</v>
      </c>
      <c r="B286" t="s">
        <v>588</v>
      </c>
      <c r="C286" t="s">
        <v>776</v>
      </c>
      <c r="D286" t="s">
        <v>775</v>
      </c>
      <c r="E286" t="s">
        <v>7443</v>
      </c>
      <c r="F286" t="s">
        <v>7444</v>
      </c>
      <c r="G286" t="s">
        <v>6604</v>
      </c>
      <c r="H286" s="53">
        <v>46266.3642476852</v>
      </c>
      <c r="I286">
        <v>7</v>
      </c>
      <c r="J286">
        <v>10</v>
      </c>
      <c r="K286" t="s">
        <v>7445</v>
      </c>
      <c r="M286">
        <v>46266.3643055556</v>
      </c>
      <c r="N286" t="s">
        <v>29</v>
      </c>
      <c r="O286" t="s">
        <v>6702</v>
      </c>
      <c r="W286" t="str">
        <f>_xlfn.XLOOKUP(D286,'All DP'!B:B,'All DP'!D:D,"Tidak")</f>
        <v>Masih</v>
      </c>
      <c r="X286" t="str">
        <f t="shared" si="4"/>
        <v>YA</v>
      </c>
    </row>
    <row r="287" spans="1:24">
      <c r="A287" s="52">
        <v>46266</v>
      </c>
      <c r="B287" t="s">
        <v>4</v>
      </c>
      <c r="C287" t="s">
        <v>687</v>
      </c>
      <c r="D287" t="s">
        <v>686</v>
      </c>
      <c r="E287" t="s">
        <v>6882</v>
      </c>
      <c r="F287" t="s">
        <v>7446</v>
      </c>
      <c r="G287" t="s">
        <v>6604</v>
      </c>
      <c r="H287" s="53">
        <v>46266.3653009259</v>
      </c>
      <c r="I287">
        <v>10</v>
      </c>
      <c r="J287">
        <v>10</v>
      </c>
      <c r="K287" t="s">
        <v>7447</v>
      </c>
      <c r="M287">
        <v>46266.3653587963</v>
      </c>
      <c r="N287" t="s">
        <v>7</v>
      </c>
      <c r="O287" t="s">
        <v>7131</v>
      </c>
      <c r="W287" t="str">
        <f>_xlfn.XLOOKUP(D287,'All DP'!B:B,'All DP'!D:D,"Tidak")</f>
        <v>Masih</v>
      </c>
      <c r="X287" t="str">
        <f t="shared" si="4"/>
        <v>YA</v>
      </c>
    </row>
    <row r="288" spans="1:24">
      <c r="A288" s="52">
        <v>46266</v>
      </c>
      <c r="B288" t="s">
        <v>766</v>
      </c>
      <c r="C288" t="s">
        <v>2886</v>
      </c>
      <c r="D288" t="s">
        <v>2885</v>
      </c>
      <c r="E288" t="s">
        <v>7448</v>
      </c>
      <c r="F288" t="s">
        <v>7449</v>
      </c>
      <c r="G288" t="s">
        <v>6599</v>
      </c>
      <c r="H288" s="53">
        <v>46266.3654282407</v>
      </c>
      <c r="I288">
        <v>12</v>
      </c>
      <c r="J288">
        <v>20</v>
      </c>
      <c r="K288" t="s">
        <v>7450</v>
      </c>
      <c r="M288">
        <v>46266.3654861111</v>
      </c>
      <c r="O288" t="s">
        <v>6652</v>
      </c>
      <c r="W288" t="str">
        <f>_xlfn.XLOOKUP(D288,'All DP'!B:B,'All DP'!D:D,"Tidak")</f>
        <v>Masih</v>
      </c>
      <c r="X288" t="str">
        <f t="shared" si="4"/>
        <v>YA</v>
      </c>
    </row>
    <row r="289" spans="1:24">
      <c r="A289" s="52">
        <v>46266</v>
      </c>
      <c r="B289" t="s">
        <v>26</v>
      </c>
      <c r="C289" t="s">
        <v>2547</v>
      </c>
      <c r="D289" t="s">
        <v>2546</v>
      </c>
      <c r="E289" t="s">
        <v>7451</v>
      </c>
      <c r="F289" t="s">
        <v>7452</v>
      </c>
      <c r="G289" t="s">
        <v>6599</v>
      </c>
      <c r="H289" s="53">
        <v>46266.3656944444</v>
      </c>
      <c r="I289">
        <v>46</v>
      </c>
      <c r="J289">
        <v>54</v>
      </c>
      <c r="K289" t="s">
        <v>7453</v>
      </c>
      <c r="M289">
        <v>46266.3657407407</v>
      </c>
      <c r="O289" t="s">
        <v>6872</v>
      </c>
      <c r="W289" t="str">
        <f>_xlfn.XLOOKUP(D289,'All DP'!B:B,'All DP'!D:D,"Tidak")</f>
        <v>Masih</v>
      </c>
      <c r="X289" t="str">
        <f t="shared" si="4"/>
        <v>YA</v>
      </c>
    </row>
    <row r="290" spans="1:24">
      <c r="A290" s="52">
        <v>46266</v>
      </c>
      <c r="B290" t="s">
        <v>4</v>
      </c>
      <c r="C290" t="s">
        <v>683</v>
      </c>
      <c r="D290" t="s">
        <v>682</v>
      </c>
      <c r="E290" t="s">
        <v>6790</v>
      </c>
      <c r="F290" t="s">
        <v>7454</v>
      </c>
      <c r="G290" t="s">
        <v>6604</v>
      </c>
      <c r="H290" s="53">
        <v>46266.3660763889</v>
      </c>
      <c r="I290">
        <v>8</v>
      </c>
      <c r="J290">
        <v>14</v>
      </c>
      <c r="K290" t="s">
        <v>7455</v>
      </c>
      <c r="M290">
        <v>46266.3661342593</v>
      </c>
      <c r="N290" t="s">
        <v>7</v>
      </c>
      <c r="O290" t="s">
        <v>7131</v>
      </c>
      <c r="W290" t="str">
        <f>_xlfn.XLOOKUP(D290,'All DP'!B:B,'All DP'!D:D,"Tidak")</f>
        <v>Masih</v>
      </c>
      <c r="X290" t="str">
        <f t="shared" si="4"/>
        <v>YA</v>
      </c>
    </row>
    <row r="291" spans="1:24">
      <c r="A291" s="52">
        <v>46266</v>
      </c>
      <c r="B291" t="s">
        <v>766</v>
      </c>
      <c r="C291" t="s">
        <v>2854</v>
      </c>
      <c r="D291" t="s">
        <v>2853</v>
      </c>
      <c r="E291" t="s">
        <v>7456</v>
      </c>
      <c r="F291" t="s">
        <v>7457</v>
      </c>
      <c r="G291" t="s">
        <v>6604</v>
      </c>
      <c r="H291" s="53">
        <v>46266.3662268519</v>
      </c>
      <c r="I291">
        <v>8</v>
      </c>
      <c r="J291">
        <v>21</v>
      </c>
      <c r="K291" t="s">
        <v>7458</v>
      </c>
      <c r="M291">
        <v>46266.3662731481</v>
      </c>
      <c r="O291" t="s">
        <v>6652</v>
      </c>
      <c r="W291" t="str">
        <f>_xlfn.XLOOKUP(D291,'All DP'!B:B,'All DP'!D:D,"Tidak")</f>
        <v>Masih</v>
      </c>
      <c r="X291" t="str">
        <f t="shared" si="4"/>
        <v>YA</v>
      </c>
    </row>
    <row r="292" spans="1:24">
      <c r="A292" s="52">
        <v>46266</v>
      </c>
      <c r="B292" t="s">
        <v>453</v>
      </c>
      <c r="C292" t="s">
        <v>4053</v>
      </c>
      <c r="D292" t="s">
        <v>4052</v>
      </c>
      <c r="E292" t="s">
        <v>7459</v>
      </c>
      <c r="F292" t="s">
        <v>7460</v>
      </c>
      <c r="G292" t="s">
        <v>6599</v>
      </c>
      <c r="H292" s="53">
        <v>46266.3662731481</v>
      </c>
      <c r="I292">
        <v>15</v>
      </c>
      <c r="J292">
        <v>30</v>
      </c>
      <c r="K292" t="s">
        <v>7461</v>
      </c>
      <c r="M292">
        <v>46266.3663194444</v>
      </c>
      <c r="O292" t="s">
        <v>7163</v>
      </c>
      <c r="W292" t="str">
        <f>_xlfn.XLOOKUP(D292,'All DP'!B:B,'All DP'!D:D,"Tidak")</f>
        <v>Masih</v>
      </c>
      <c r="X292" t="str">
        <f t="shared" si="4"/>
        <v>YA</v>
      </c>
    </row>
    <row r="293" spans="1:24">
      <c r="A293" s="52">
        <v>46266</v>
      </c>
      <c r="B293" t="s">
        <v>588</v>
      </c>
      <c r="C293" t="s">
        <v>1970</v>
      </c>
      <c r="D293" t="s">
        <v>1969</v>
      </c>
      <c r="E293" t="s">
        <v>7462</v>
      </c>
      <c r="F293" t="s">
        <v>7444</v>
      </c>
      <c r="G293" t="s">
        <v>6604</v>
      </c>
      <c r="H293" s="53">
        <v>46266.3663194444</v>
      </c>
      <c r="I293">
        <v>15</v>
      </c>
      <c r="J293">
        <v>18</v>
      </c>
      <c r="K293" t="s">
        <v>7445</v>
      </c>
      <c r="M293">
        <v>46266.3663773148</v>
      </c>
      <c r="N293" t="s">
        <v>7</v>
      </c>
      <c r="O293" t="s">
        <v>6702</v>
      </c>
      <c r="W293" t="str">
        <f>_xlfn.XLOOKUP(D293,'All DP'!B:B,'All DP'!D:D,"Tidak")</f>
        <v>Masih</v>
      </c>
      <c r="X293" t="str">
        <f t="shared" si="4"/>
        <v>YA</v>
      </c>
    </row>
    <row r="294" spans="1:24">
      <c r="A294" s="52">
        <v>46266</v>
      </c>
      <c r="B294" t="s">
        <v>425</v>
      </c>
      <c r="C294" t="s">
        <v>1074</v>
      </c>
      <c r="D294" t="s">
        <v>1073</v>
      </c>
      <c r="E294" t="s">
        <v>7463</v>
      </c>
      <c r="F294" t="s">
        <v>7464</v>
      </c>
      <c r="G294" t="s">
        <v>6604</v>
      </c>
      <c r="H294" s="53">
        <v>46266.3669097222</v>
      </c>
      <c r="I294">
        <v>17</v>
      </c>
      <c r="J294">
        <v>19</v>
      </c>
      <c r="K294" t="s">
        <v>7465</v>
      </c>
      <c r="M294">
        <v>46266.3669675926</v>
      </c>
      <c r="N294" t="s">
        <v>7</v>
      </c>
      <c r="O294" t="s">
        <v>6735</v>
      </c>
      <c r="W294" t="str">
        <f>_xlfn.XLOOKUP(D294,'All DP'!B:B,'All DP'!D:D,"Tidak")</f>
        <v>Masih</v>
      </c>
      <c r="X294" t="str">
        <f t="shared" si="4"/>
        <v>YA</v>
      </c>
    </row>
    <row r="295" spans="1:24">
      <c r="A295" s="52">
        <v>46266</v>
      </c>
      <c r="B295" t="s">
        <v>561</v>
      </c>
      <c r="C295" t="s">
        <v>5281</v>
      </c>
      <c r="D295" t="s">
        <v>5281</v>
      </c>
      <c r="E295" t="s">
        <v>7466</v>
      </c>
      <c r="F295" t="s">
        <v>7467</v>
      </c>
      <c r="G295" t="s">
        <v>6604</v>
      </c>
      <c r="H295" s="53">
        <v>46266.3671643519</v>
      </c>
      <c r="I295">
        <v>29</v>
      </c>
      <c r="J295">
        <v>34</v>
      </c>
      <c r="K295" t="s">
        <v>7468</v>
      </c>
      <c r="M295">
        <v>46266.3672106481</v>
      </c>
      <c r="N295" t="s">
        <v>7</v>
      </c>
      <c r="O295" t="s">
        <v>6835</v>
      </c>
      <c r="W295" t="str">
        <f>_xlfn.XLOOKUP(D295,'All DP'!B:B,'All DP'!D:D,"Tidak")</f>
        <v>Masih</v>
      </c>
      <c r="X295" t="str">
        <f t="shared" si="4"/>
        <v>YA</v>
      </c>
    </row>
    <row r="296" spans="1:24">
      <c r="A296" s="52">
        <v>46266</v>
      </c>
      <c r="B296" t="s">
        <v>425</v>
      </c>
      <c r="C296" t="s">
        <v>818</v>
      </c>
      <c r="D296" t="s">
        <v>817</v>
      </c>
      <c r="E296" t="s">
        <v>7463</v>
      </c>
      <c r="F296" t="s">
        <v>7464</v>
      </c>
      <c r="G296" t="s">
        <v>6604</v>
      </c>
      <c r="H296" s="53">
        <v>46266.3672222222</v>
      </c>
      <c r="I296">
        <v>90</v>
      </c>
      <c r="J296">
        <v>106</v>
      </c>
      <c r="K296" t="s">
        <v>7465</v>
      </c>
      <c r="M296">
        <v>46266.3672800926</v>
      </c>
      <c r="N296" t="s">
        <v>7</v>
      </c>
      <c r="O296" t="s">
        <v>6735</v>
      </c>
      <c r="W296" t="str">
        <f>_xlfn.XLOOKUP(D296,'All DP'!B:B,'All DP'!D:D,"Tidak")</f>
        <v>Masih</v>
      </c>
      <c r="X296" t="str">
        <f t="shared" si="4"/>
        <v>YA</v>
      </c>
    </row>
    <row r="297" spans="1:24">
      <c r="A297" s="52">
        <v>46266</v>
      </c>
      <c r="B297" t="s">
        <v>26</v>
      </c>
      <c r="C297" t="s">
        <v>2469</v>
      </c>
      <c r="D297" t="s">
        <v>2468</v>
      </c>
      <c r="E297" t="s">
        <v>7469</v>
      </c>
      <c r="F297" t="s">
        <v>7470</v>
      </c>
      <c r="G297" t="s">
        <v>6599</v>
      </c>
      <c r="H297" s="53">
        <v>46266.3676967593</v>
      </c>
      <c r="I297">
        <v>50</v>
      </c>
      <c r="J297">
        <v>63</v>
      </c>
      <c r="K297" t="s">
        <v>7471</v>
      </c>
      <c r="M297">
        <v>46266.3677546296</v>
      </c>
      <c r="O297" t="s">
        <v>6872</v>
      </c>
      <c r="W297" t="str">
        <f>_xlfn.XLOOKUP(D297,'All DP'!B:B,'All DP'!D:D,"Tidak")</f>
        <v>Masih</v>
      </c>
      <c r="X297" t="str">
        <f t="shared" si="4"/>
        <v>YA</v>
      </c>
    </row>
    <row r="298" spans="1:24">
      <c r="A298" s="52">
        <v>46266</v>
      </c>
      <c r="B298" t="s">
        <v>565</v>
      </c>
      <c r="C298" t="s">
        <v>2330</v>
      </c>
      <c r="D298" t="s">
        <v>2329</v>
      </c>
      <c r="E298" t="s">
        <v>7472</v>
      </c>
      <c r="F298" t="s">
        <v>7473</v>
      </c>
      <c r="G298" t="s">
        <v>6604</v>
      </c>
      <c r="H298" s="53">
        <v>46266.3687152778</v>
      </c>
      <c r="I298">
        <v>4</v>
      </c>
      <c r="J298">
        <v>11</v>
      </c>
      <c r="K298" t="s">
        <v>7474</v>
      </c>
      <c r="M298">
        <v>46266.3687731481</v>
      </c>
      <c r="N298" t="s">
        <v>7</v>
      </c>
      <c r="O298" t="s">
        <v>6636</v>
      </c>
      <c r="W298" t="str">
        <f>_xlfn.XLOOKUP(D298,'All DP'!B:B,'All DP'!D:D,"Tidak")</f>
        <v>Tidak</v>
      </c>
      <c r="X298" t="str">
        <f t="shared" si="4"/>
        <v>YA</v>
      </c>
    </row>
    <row r="299" spans="1:24">
      <c r="A299" s="52">
        <v>46266</v>
      </c>
      <c r="B299" t="s">
        <v>26</v>
      </c>
      <c r="C299" t="s">
        <v>2499</v>
      </c>
      <c r="D299" t="s">
        <v>2498</v>
      </c>
      <c r="E299" t="s">
        <v>7475</v>
      </c>
      <c r="F299" t="s">
        <v>7476</v>
      </c>
      <c r="G299" t="s">
        <v>6604</v>
      </c>
      <c r="H299" s="53">
        <v>46266.3689236111</v>
      </c>
      <c r="I299">
        <v>13</v>
      </c>
      <c r="J299">
        <v>79</v>
      </c>
      <c r="K299" t="s">
        <v>7477</v>
      </c>
      <c r="M299">
        <v>46266.3689699074</v>
      </c>
      <c r="O299" t="s">
        <v>6872</v>
      </c>
      <c r="W299" t="str">
        <f>_xlfn.XLOOKUP(D299,'All DP'!B:B,'All DP'!D:D,"Tidak")</f>
        <v>Masih</v>
      </c>
      <c r="X299" t="str">
        <f t="shared" si="4"/>
        <v>YA</v>
      </c>
    </row>
    <row r="300" spans="1:24">
      <c r="A300" s="52">
        <v>46266</v>
      </c>
      <c r="B300" t="s">
        <v>425</v>
      </c>
      <c r="C300" t="s">
        <v>6582</v>
      </c>
      <c r="D300" t="s">
        <v>6581</v>
      </c>
      <c r="E300" t="s">
        <v>7478</v>
      </c>
      <c r="F300" t="s">
        <v>7479</v>
      </c>
      <c r="G300" t="s">
        <v>6599</v>
      </c>
      <c r="H300" s="53">
        <v>46266.3694097222</v>
      </c>
      <c r="I300">
        <v>60</v>
      </c>
      <c r="J300">
        <v>65</v>
      </c>
      <c r="K300" t="s">
        <v>7480</v>
      </c>
      <c r="M300">
        <v>46266.3694560185</v>
      </c>
      <c r="O300" t="s">
        <v>6735</v>
      </c>
      <c r="W300" t="str">
        <f>_xlfn.XLOOKUP(D300,'All DP'!B:B,'All DP'!D:D,"Tidak")</f>
        <v>Masih</v>
      </c>
      <c r="X300" t="str">
        <f t="shared" si="4"/>
        <v>YA</v>
      </c>
    </row>
    <row r="301" spans="1:24">
      <c r="A301" s="52">
        <v>46266</v>
      </c>
      <c r="B301" t="s">
        <v>425</v>
      </c>
      <c r="C301" t="s">
        <v>5924</v>
      </c>
      <c r="D301" t="s">
        <v>5923</v>
      </c>
      <c r="E301" t="s">
        <v>7481</v>
      </c>
      <c r="F301" t="s">
        <v>7482</v>
      </c>
      <c r="G301" t="s">
        <v>6599</v>
      </c>
      <c r="H301" s="53">
        <v>46266.3701273148</v>
      </c>
      <c r="I301">
        <v>56</v>
      </c>
      <c r="J301">
        <v>93</v>
      </c>
      <c r="K301" t="s">
        <v>7483</v>
      </c>
      <c r="M301">
        <v>46266.3701967593</v>
      </c>
      <c r="N301" t="s">
        <v>7</v>
      </c>
      <c r="O301" t="s">
        <v>6735</v>
      </c>
      <c r="W301" t="str">
        <f>_xlfn.XLOOKUP(D301,'All DP'!B:B,'All DP'!D:D,"Tidak")</f>
        <v>Tidak</v>
      </c>
      <c r="X301" t="str">
        <f t="shared" si="4"/>
        <v>YA</v>
      </c>
    </row>
    <row r="302" spans="1:24">
      <c r="A302" s="52">
        <v>46266</v>
      </c>
      <c r="B302" t="s">
        <v>766</v>
      </c>
      <c r="C302" t="s">
        <v>956</v>
      </c>
      <c r="D302" t="s">
        <v>955</v>
      </c>
      <c r="E302" t="s">
        <v>7484</v>
      </c>
      <c r="F302" t="s">
        <v>7485</v>
      </c>
      <c r="G302" t="s">
        <v>6599</v>
      </c>
      <c r="H302" s="53">
        <v>46266.3703356481</v>
      </c>
      <c r="I302">
        <v>4</v>
      </c>
      <c r="J302">
        <v>14</v>
      </c>
      <c r="K302" t="s">
        <v>7486</v>
      </c>
      <c r="M302">
        <v>46266.3704050926</v>
      </c>
      <c r="O302" t="s">
        <v>6652</v>
      </c>
      <c r="W302" t="str">
        <f>_xlfn.XLOOKUP(D302,'All DP'!B:B,'All DP'!D:D,"Tidak")</f>
        <v>Masih</v>
      </c>
      <c r="X302" t="str">
        <f t="shared" si="4"/>
        <v>YA</v>
      </c>
    </row>
    <row r="303" spans="1:24">
      <c r="A303" s="52">
        <v>46266</v>
      </c>
      <c r="B303" t="s">
        <v>561</v>
      </c>
      <c r="C303" t="s">
        <v>4699</v>
      </c>
      <c r="D303" t="s">
        <v>4698</v>
      </c>
      <c r="E303" t="s">
        <v>7487</v>
      </c>
      <c r="F303" t="s">
        <v>7488</v>
      </c>
      <c r="G303" t="s">
        <v>6604</v>
      </c>
      <c r="H303" s="53">
        <v>46266.3719328704</v>
      </c>
      <c r="I303">
        <v>35</v>
      </c>
      <c r="J303">
        <v>30</v>
      </c>
      <c r="K303" t="s">
        <v>7489</v>
      </c>
      <c r="M303">
        <v>46266.3720023148</v>
      </c>
      <c r="N303" t="s">
        <v>7</v>
      </c>
      <c r="O303" t="s">
        <v>6835</v>
      </c>
      <c r="W303" t="str">
        <f>_xlfn.XLOOKUP(D303,'All DP'!B:B,'All DP'!D:D,"Tidak")</f>
        <v>Masih</v>
      </c>
      <c r="X303" t="str">
        <f t="shared" si="4"/>
        <v>YA</v>
      </c>
    </row>
    <row r="304" spans="1:24">
      <c r="A304" s="52">
        <v>46266</v>
      </c>
      <c r="B304" t="s">
        <v>766</v>
      </c>
      <c r="C304" t="s">
        <v>2824</v>
      </c>
      <c r="D304" t="s">
        <v>2823</v>
      </c>
      <c r="E304" t="s">
        <v>7490</v>
      </c>
      <c r="F304" t="s">
        <v>7491</v>
      </c>
      <c r="G304" t="s">
        <v>6599</v>
      </c>
      <c r="H304" s="53">
        <v>46266.3729050926</v>
      </c>
      <c r="I304">
        <v>9</v>
      </c>
      <c r="J304">
        <v>12</v>
      </c>
      <c r="K304" t="s">
        <v>7492</v>
      </c>
      <c r="M304">
        <v>46266.3729976852</v>
      </c>
      <c r="O304" t="s">
        <v>6652</v>
      </c>
      <c r="W304" t="str">
        <f>_xlfn.XLOOKUP(D304,'All DP'!B:B,'All DP'!D:D,"Tidak")</f>
        <v>Masih</v>
      </c>
      <c r="X304" t="str">
        <f t="shared" si="4"/>
        <v>YA</v>
      </c>
    </row>
    <row r="305" spans="1:24">
      <c r="A305" s="52">
        <v>46266</v>
      </c>
      <c r="B305" t="s">
        <v>413</v>
      </c>
      <c r="C305" t="s">
        <v>1518</v>
      </c>
      <c r="D305" t="s">
        <v>1518</v>
      </c>
      <c r="E305" t="s">
        <v>7493</v>
      </c>
      <c r="F305" t="s">
        <v>7494</v>
      </c>
      <c r="G305" t="s">
        <v>6599</v>
      </c>
      <c r="H305" s="53">
        <v>46266.3737152778</v>
      </c>
      <c r="I305">
        <v>20</v>
      </c>
      <c r="J305">
        <v>25</v>
      </c>
      <c r="K305" t="s">
        <v>7495</v>
      </c>
      <c r="M305">
        <v>46266.3737731481</v>
      </c>
      <c r="N305" t="s">
        <v>7</v>
      </c>
      <c r="O305" t="s">
        <v>7089</v>
      </c>
      <c r="W305" t="str">
        <f>_xlfn.XLOOKUP(D305,'All DP'!B:B,'All DP'!D:D,"Tidak")</f>
        <v>Masih</v>
      </c>
      <c r="X305" t="str">
        <f t="shared" si="4"/>
        <v>YA</v>
      </c>
    </row>
    <row r="306" spans="1:24">
      <c r="A306" s="52">
        <v>46266</v>
      </c>
      <c r="B306" t="s">
        <v>561</v>
      </c>
      <c r="C306" t="s">
        <v>4709</v>
      </c>
      <c r="D306" t="s">
        <v>4708</v>
      </c>
      <c r="E306" t="s">
        <v>7496</v>
      </c>
      <c r="F306" t="s">
        <v>7497</v>
      </c>
      <c r="G306" t="s">
        <v>6599</v>
      </c>
      <c r="H306" s="53">
        <v>46266.3739467593</v>
      </c>
      <c r="I306">
        <v>10</v>
      </c>
      <c r="J306">
        <v>21</v>
      </c>
      <c r="K306" t="s">
        <v>7498</v>
      </c>
      <c r="M306">
        <v>46266.3740277778</v>
      </c>
      <c r="N306" t="s">
        <v>7</v>
      </c>
      <c r="O306" t="s">
        <v>6835</v>
      </c>
      <c r="W306" t="str">
        <f>_xlfn.XLOOKUP(D306,'All DP'!B:B,'All DP'!D:D,"Tidak")</f>
        <v>Masih</v>
      </c>
      <c r="X306" t="str">
        <f t="shared" si="4"/>
        <v>YA</v>
      </c>
    </row>
    <row r="307" spans="1:24">
      <c r="A307" s="52">
        <v>46266</v>
      </c>
      <c r="B307" t="s">
        <v>561</v>
      </c>
      <c r="C307" t="s">
        <v>2775</v>
      </c>
      <c r="D307" t="s">
        <v>2775</v>
      </c>
      <c r="E307" t="s">
        <v>7499</v>
      </c>
      <c r="F307" t="s">
        <v>7500</v>
      </c>
      <c r="G307" t="s">
        <v>6604</v>
      </c>
      <c r="H307" s="53">
        <v>46266.3741666667</v>
      </c>
      <c r="I307">
        <v>15</v>
      </c>
      <c r="J307">
        <v>15</v>
      </c>
      <c r="K307" t="s">
        <v>7501</v>
      </c>
      <c r="M307">
        <v>46266.374212963</v>
      </c>
      <c r="N307" t="s">
        <v>7</v>
      </c>
      <c r="O307" t="s">
        <v>6835</v>
      </c>
      <c r="W307" t="str">
        <f>_xlfn.XLOOKUP(D307,'All DP'!B:B,'All DP'!D:D,"Tidak")</f>
        <v>Masih</v>
      </c>
      <c r="X307" t="str">
        <f t="shared" si="4"/>
        <v>YA</v>
      </c>
    </row>
    <row r="308" spans="1:24">
      <c r="A308" s="52">
        <v>46266</v>
      </c>
      <c r="B308" t="s">
        <v>413</v>
      </c>
      <c r="C308" t="s">
        <v>1517</v>
      </c>
      <c r="D308" t="s">
        <v>1517</v>
      </c>
      <c r="E308" t="s">
        <v>7502</v>
      </c>
      <c r="F308" t="s">
        <v>7503</v>
      </c>
      <c r="G308" t="s">
        <v>6604</v>
      </c>
      <c r="H308" s="53">
        <v>46266.3743634259</v>
      </c>
      <c r="I308">
        <v>4</v>
      </c>
      <c r="J308">
        <v>22</v>
      </c>
      <c r="K308" t="s">
        <v>7504</v>
      </c>
      <c r="M308">
        <v>46266.3744328704</v>
      </c>
      <c r="N308" t="s">
        <v>7</v>
      </c>
      <c r="O308" t="s">
        <v>7089</v>
      </c>
      <c r="W308" t="str">
        <f>_xlfn.XLOOKUP(D308,'All DP'!B:B,'All DP'!D:D,"Tidak")</f>
        <v>Masih</v>
      </c>
      <c r="X308" t="str">
        <f t="shared" si="4"/>
        <v>YA</v>
      </c>
    </row>
    <row r="309" spans="1:24">
      <c r="A309" s="52">
        <v>46266</v>
      </c>
      <c r="B309" t="s">
        <v>413</v>
      </c>
      <c r="C309" t="s">
        <v>4381</v>
      </c>
      <c r="D309" t="s">
        <v>4380</v>
      </c>
      <c r="E309" t="s">
        <v>6693</v>
      </c>
      <c r="F309" t="s">
        <v>7505</v>
      </c>
      <c r="G309" t="s">
        <v>6604</v>
      </c>
      <c r="H309" s="53">
        <v>46266.3744444444</v>
      </c>
      <c r="I309">
        <v>9</v>
      </c>
      <c r="J309">
        <v>9</v>
      </c>
      <c r="K309" t="s">
        <v>7506</v>
      </c>
      <c r="M309">
        <v>46266.374525463</v>
      </c>
      <c r="N309" t="s">
        <v>7</v>
      </c>
      <c r="O309" t="s">
        <v>7089</v>
      </c>
      <c r="W309" t="str">
        <f>_xlfn.XLOOKUP(D309,'All DP'!B:B,'All DP'!D:D,"Tidak")</f>
        <v>Masih</v>
      </c>
      <c r="X309" t="str">
        <f t="shared" si="4"/>
        <v>YA</v>
      </c>
    </row>
    <row r="310" spans="1:24">
      <c r="A310" s="52">
        <v>46266</v>
      </c>
      <c r="B310" t="s">
        <v>561</v>
      </c>
      <c r="C310" t="s">
        <v>4791</v>
      </c>
      <c r="D310" t="s">
        <v>4790</v>
      </c>
      <c r="E310" t="s">
        <v>7507</v>
      </c>
      <c r="F310" t="s">
        <v>6880</v>
      </c>
      <c r="G310" t="s">
        <v>6604</v>
      </c>
      <c r="H310" s="53">
        <v>46266.3749768519</v>
      </c>
      <c r="I310">
        <v>12</v>
      </c>
      <c r="J310">
        <v>15</v>
      </c>
      <c r="K310" t="s">
        <v>7508</v>
      </c>
      <c r="M310">
        <v>46266.3750462963</v>
      </c>
      <c r="N310" t="s">
        <v>7</v>
      </c>
      <c r="O310" t="s">
        <v>6835</v>
      </c>
      <c r="W310" t="str">
        <f>_xlfn.XLOOKUP(D310,'All DP'!B:B,'All DP'!D:D,"Tidak")</f>
        <v>Masih</v>
      </c>
      <c r="X310" t="str">
        <f t="shared" si="4"/>
        <v>YA</v>
      </c>
    </row>
    <row r="311" spans="1:24">
      <c r="A311" s="52">
        <v>46266</v>
      </c>
      <c r="B311" t="s">
        <v>26</v>
      </c>
      <c r="C311" t="s">
        <v>2503</v>
      </c>
      <c r="D311" t="s">
        <v>2502</v>
      </c>
      <c r="E311" t="s">
        <v>7509</v>
      </c>
      <c r="F311" t="s">
        <v>7510</v>
      </c>
      <c r="G311" t="s">
        <v>6604</v>
      </c>
      <c r="H311" s="53">
        <v>46266.3757175926</v>
      </c>
      <c r="I311">
        <v>40</v>
      </c>
      <c r="J311">
        <v>80</v>
      </c>
      <c r="K311" t="s">
        <v>7511</v>
      </c>
      <c r="M311">
        <v>46266.3757986111</v>
      </c>
      <c r="O311" t="s">
        <v>6872</v>
      </c>
      <c r="W311" t="str">
        <f>_xlfn.XLOOKUP(D311,'All DP'!B:B,'All DP'!D:D,"Tidak")</f>
        <v>Masih</v>
      </c>
      <c r="X311" t="str">
        <f t="shared" si="4"/>
        <v>YA</v>
      </c>
    </row>
    <row r="312" spans="1:24">
      <c r="A312" s="52">
        <v>46266</v>
      </c>
      <c r="B312" t="s">
        <v>814</v>
      </c>
      <c r="C312" t="s">
        <v>1163</v>
      </c>
      <c r="D312" t="s">
        <v>1162</v>
      </c>
      <c r="E312" t="s">
        <v>7512</v>
      </c>
      <c r="F312" t="s">
        <v>7513</v>
      </c>
      <c r="G312" t="s">
        <v>6599</v>
      </c>
      <c r="H312" s="53">
        <v>46266.3764930556</v>
      </c>
      <c r="I312">
        <v>20</v>
      </c>
      <c r="J312">
        <v>173</v>
      </c>
      <c r="K312" t="s">
        <v>7514</v>
      </c>
      <c r="M312">
        <v>46266.3765625</v>
      </c>
      <c r="N312" t="s">
        <v>7</v>
      </c>
      <c r="O312" t="s">
        <v>6964</v>
      </c>
      <c r="W312" t="str">
        <f>_xlfn.XLOOKUP(D312,'All DP'!B:B,'All DP'!D:D,"Tidak")</f>
        <v>Masih</v>
      </c>
      <c r="X312" t="str">
        <f t="shared" si="4"/>
        <v>YA</v>
      </c>
    </row>
    <row r="313" spans="1:24">
      <c r="A313" s="52">
        <v>46266</v>
      </c>
      <c r="B313" t="s">
        <v>561</v>
      </c>
      <c r="C313" t="s">
        <v>4005</v>
      </c>
      <c r="D313" t="s">
        <v>4005</v>
      </c>
      <c r="E313" t="s">
        <v>7143</v>
      </c>
      <c r="F313" t="s">
        <v>7515</v>
      </c>
      <c r="G313" t="s">
        <v>6604</v>
      </c>
      <c r="H313" s="53">
        <v>46266.3780439815</v>
      </c>
      <c r="I313">
        <v>5</v>
      </c>
      <c r="J313">
        <v>11</v>
      </c>
      <c r="K313" t="s">
        <v>7516</v>
      </c>
      <c r="M313">
        <v>46266.3781018518</v>
      </c>
      <c r="N313" t="s">
        <v>7</v>
      </c>
      <c r="O313" t="s">
        <v>6835</v>
      </c>
      <c r="W313" t="str">
        <f>_xlfn.XLOOKUP(D313,'All DP'!B:B,'All DP'!D:D,"Tidak")</f>
        <v>Masih</v>
      </c>
      <c r="X313" t="str">
        <f t="shared" si="4"/>
        <v>YA</v>
      </c>
    </row>
    <row r="314" spans="1:24">
      <c r="A314" s="52">
        <v>46266</v>
      </c>
      <c r="B314" t="s">
        <v>26</v>
      </c>
      <c r="C314" t="s">
        <v>2483</v>
      </c>
      <c r="D314" t="s">
        <v>2482</v>
      </c>
      <c r="E314" t="s">
        <v>7517</v>
      </c>
      <c r="F314" t="s">
        <v>7518</v>
      </c>
      <c r="G314" t="s">
        <v>6604</v>
      </c>
      <c r="H314" s="53">
        <v>46266.3785416667</v>
      </c>
      <c r="I314">
        <v>63</v>
      </c>
      <c r="J314">
        <v>63</v>
      </c>
      <c r="K314" t="s">
        <v>7519</v>
      </c>
      <c r="M314">
        <v>46266.378599537</v>
      </c>
      <c r="O314" t="s">
        <v>6872</v>
      </c>
      <c r="W314" t="str">
        <f>_xlfn.XLOOKUP(D314,'All DP'!B:B,'All DP'!D:D,"Tidak")</f>
        <v>Masih</v>
      </c>
      <c r="X314" t="str">
        <f t="shared" si="4"/>
        <v>YA</v>
      </c>
    </row>
    <row r="315" spans="1:24">
      <c r="A315" s="52">
        <v>46266</v>
      </c>
      <c r="B315" t="s">
        <v>561</v>
      </c>
      <c r="C315" t="s">
        <v>4695</v>
      </c>
      <c r="D315" t="s">
        <v>4694</v>
      </c>
      <c r="E315" t="s">
        <v>7520</v>
      </c>
      <c r="F315" t="s">
        <v>6979</v>
      </c>
      <c r="G315" t="s">
        <v>6604</v>
      </c>
      <c r="H315" s="53">
        <v>46266.3791435185</v>
      </c>
      <c r="I315">
        <v>26</v>
      </c>
      <c r="J315">
        <v>28</v>
      </c>
      <c r="K315" t="s">
        <v>7521</v>
      </c>
      <c r="M315">
        <v>46266.3792013889</v>
      </c>
      <c r="N315" t="s">
        <v>7</v>
      </c>
      <c r="O315" t="s">
        <v>6835</v>
      </c>
      <c r="W315" t="str">
        <f>_xlfn.XLOOKUP(D315,'All DP'!B:B,'All DP'!D:D,"Tidak")</f>
        <v>Masih</v>
      </c>
      <c r="X315" t="str">
        <f t="shared" si="4"/>
        <v>YA</v>
      </c>
    </row>
    <row r="316" spans="1:24">
      <c r="A316" s="52">
        <v>46266</v>
      </c>
      <c r="B316" t="s">
        <v>561</v>
      </c>
      <c r="C316" t="s">
        <v>5283</v>
      </c>
      <c r="D316" t="s">
        <v>5283</v>
      </c>
      <c r="E316" t="s">
        <v>7522</v>
      </c>
      <c r="F316" t="s">
        <v>7523</v>
      </c>
      <c r="G316" t="s">
        <v>6604</v>
      </c>
      <c r="H316" s="53">
        <v>46266.3806712963</v>
      </c>
      <c r="I316">
        <v>9</v>
      </c>
      <c r="J316">
        <v>13</v>
      </c>
      <c r="K316" t="s">
        <v>7489</v>
      </c>
      <c r="M316">
        <v>46266.3807291667</v>
      </c>
      <c r="N316" t="s">
        <v>7</v>
      </c>
      <c r="O316" t="s">
        <v>6835</v>
      </c>
      <c r="W316" t="str">
        <f>_xlfn.XLOOKUP(D316,'All DP'!B:B,'All DP'!D:D,"Tidak")</f>
        <v>Masih</v>
      </c>
      <c r="X316" t="str">
        <f t="shared" si="4"/>
        <v>YA</v>
      </c>
    </row>
    <row r="317" spans="1:24">
      <c r="A317" s="52">
        <v>46266</v>
      </c>
      <c r="B317" t="s">
        <v>588</v>
      </c>
      <c r="C317" t="s">
        <v>1984</v>
      </c>
      <c r="D317" t="s">
        <v>1983</v>
      </c>
      <c r="E317" t="s">
        <v>7524</v>
      </c>
      <c r="F317" t="s">
        <v>7525</v>
      </c>
      <c r="G317" t="s">
        <v>6604</v>
      </c>
      <c r="H317" s="53">
        <v>46266.3812847222</v>
      </c>
      <c r="I317">
        <v>10</v>
      </c>
      <c r="J317">
        <v>24</v>
      </c>
      <c r="K317" t="s">
        <v>7526</v>
      </c>
      <c r="M317">
        <v>46266.3813310185</v>
      </c>
      <c r="N317" t="s">
        <v>7</v>
      </c>
      <c r="O317" t="s">
        <v>6702</v>
      </c>
      <c r="W317" t="str">
        <f>_xlfn.XLOOKUP(D317,'All DP'!B:B,'All DP'!D:D,"Tidak")</f>
        <v>Masih</v>
      </c>
      <c r="X317" t="str">
        <f t="shared" si="4"/>
        <v>YA</v>
      </c>
    </row>
    <row r="318" spans="1:24">
      <c r="A318" s="52">
        <v>46266</v>
      </c>
      <c r="B318" t="s">
        <v>843</v>
      </c>
      <c r="C318" t="s">
        <v>1561</v>
      </c>
      <c r="D318" t="s">
        <v>1560</v>
      </c>
      <c r="E318" t="s">
        <v>7527</v>
      </c>
      <c r="F318" t="s">
        <v>7528</v>
      </c>
      <c r="G318" t="s">
        <v>6599</v>
      </c>
      <c r="H318" s="53">
        <v>46266.3813773148</v>
      </c>
      <c r="I318">
        <v>20</v>
      </c>
      <c r="J318">
        <v>20</v>
      </c>
      <c r="K318" t="s">
        <v>7529</v>
      </c>
      <c r="M318">
        <v>46266.3814236111</v>
      </c>
      <c r="O318" t="s">
        <v>6888</v>
      </c>
      <c r="W318" t="str">
        <f>_xlfn.XLOOKUP(D318,'All DP'!B:B,'All DP'!D:D,"Tidak")</f>
        <v>Masih</v>
      </c>
      <c r="X318" t="str">
        <f t="shared" si="4"/>
        <v>YA</v>
      </c>
    </row>
    <row r="319" spans="1:24">
      <c r="A319" s="52">
        <v>46266</v>
      </c>
      <c r="B319" t="s">
        <v>843</v>
      </c>
      <c r="C319" t="s">
        <v>1708</v>
      </c>
      <c r="D319" t="s">
        <v>1707</v>
      </c>
      <c r="E319" t="s">
        <v>7530</v>
      </c>
      <c r="F319" t="s">
        <v>7531</v>
      </c>
      <c r="G319" t="s">
        <v>6604</v>
      </c>
      <c r="H319" s="53">
        <v>46266.3818287037</v>
      </c>
      <c r="I319">
        <v>5</v>
      </c>
      <c r="J319">
        <v>10</v>
      </c>
      <c r="K319" t="s">
        <v>7532</v>
      </c>
      <c r="M319">
        <v>46266.3818865741</v>
      </c>
      <c r="O319" t="s">
        <v>6888</v>
      </c>
      <c r="W319" t="str">
        <f>_xlfn.XLOOKUP(D319,'All DP'!B:B,'All DP'!D:D,"Tidak")</f>
        <v>Masih</v>
      </c>
      <c r="X319" t="str">
        <f t="shared" si="4"/>
        <v>YA</v>
      </c>
    </row>
    <row r="320" spans="1:24">
      <c r="A320" s="52">
        <v>46266</v>
      </c>
      <c r="B320" t="s">
        <v>588</v>
      </c>
      <c r="C320" t="s">
        <v>1940</v>
      </c>
      <c r="D320" t="s">
        <v>1939</v>
      </c>
      <c r="E320" t="s">
        <v>7533</v>
      </c>
      <c r="F320" t="s">
        <v>7525</v>
      </c>
      <c r="G320" t="s">
        <v>6604</v>
      </c>
      <c r="H320" s="53">
        <v>46266.3826851852</v>
      </c>
      <c r="I320">
        <v>8</v>
      </c>
      <c r="J320">
        <v>16</v>
      </c>
      <c r="K320" t="s">
        <v>7526</v>
      </c>
      <c r="M320">
        <v>46266.3827662037</v>
      </c>
      <c r="N320" t="s">
        <v>7</v>
      </c>
      <c r="O320" t="s">
        <v>6702</v>
      </c>
      <c r="W320" t="str">
        <f>_xlfn.XLOOKUP(D320,'All DP'!B:B,'All DP'!D:D,"Tidak")</f>
        <v>Masih</v>
      </c>
      <c r="X320" t="str">
        <f t="shared" si="4"/>
        <v>YA</v>
      </c>
    </row>
    <row r="321" spans="1:24">
      <c r="A321" s="52">
        <v>46266</v>
      </c>
      <c r="B321" t="s">
        <v>26</v>
      </c>
      <c r="C321" t="s">
        <v>3742</v>
      </c>
      <c r="D321" t="s">
        <v>3741</v>
      </c>
      <c r="E321" t="s">
        <v>7534</v>
      </c>
      <c r="F321" t="s">
        <v>7535</v>
      </c>
      <c r="G321" t="s">
        <v>6604</v>
      </c>
      <c r="H321" s="53">
        <v>46266.3851041667</v>
      </c>
      <c r="I321">
        <v>50</v>
      </c>
      <c r="J321">
        <v>80</v>
      </c>
      <c r="K321" t="s">
        <v>7536</v>
      </c>
      <c r="M321">
        <v>46266.385162037</v>
      </c>
      <c r="O321" t="s">
        <v>6872</v>
      </c>
      <c r="W321" t="str">
        <f>_xlfn.XLOOKUP(D321,'All DP'!B:B,'All DP'!D:D,"Tidak")</f>
        <v>Masih</v>
      </c>
      <c r="X321" t="str">
        <f t="shared" si="4"/>
        <v>YA</v>
      </c>
    </row>
    <row r="322" spans="1:24">
      <c r="A322" s="52">
        <v>46266</v>
      </c>
      <c r="B322" t="s">
        <v>413</v>
      </c>
      <c r="C322" t="s">
        <v>2459</v>
      </c>
      <c r="D322" t="s">
        <v>2459</v>
      </c>
      <c r="E322" t="s">
        <v>6693</v>
      </c>
      <c r="F322" t="s">
        <v>7537</v>
      </c>
      <c r="G322" t="s">
        <v>6599</v>
      </c>
      <c r="H322" s="53">
        <v>46266.3852430556</v>
      </c>
      <c r="I322">
        <v>15</v>
      </c>
      <c r="J322">
        <v>18</v>
      </c>
      <c r="K322" t="s">
        <v>7538</v>
      </c>
      <c r="M322">
        <v>46266.3853240741</v>
      </c>
      <c r="N322" t="s">
        <v>7</v>
      </c>
      <c r="O322" t="s">
        <v>7089</v>
      </c>
      <c r="W322" t="str">
        <f>_xlfn.XLOOKUP(D322,'All DP'!B:B,'All DP'!D:D,"Tidak")</f>
        <v>Masih</v>
      </c>
      <c r="X322" t="str">
        <f t="shared" si="4"/>
        <v>YA</v>
      </c>
    </row>
    <row r="323" spans="1:24">
      <c r="A323" s="52">
        <v>46266</v>
      </c>
      <c r="B323" t="s">
        <v>561</v>
      </c>
      <c r="C323" t="s">
        <v>1511</v>
      </c>
      <c r="D323" t="s">
        <v>1511</v>
      </c>
      <c r="E323" t="s">
        <v>7539</v>
      </c>
      <c r="F323" t="s">
        <v>7540</v>
      </c>
      <c r="G323" t="s">
        <v>6604</v>
      </c>
      <c r="H323" s="53">
        <v>46266.386712963</v>
      </c>
      <c r="I323">
        <v>15</v>
      </c>
      <c r="J323">
        <v>22</v>
      </c>
      <c r="K323" t="s">
        <v>7541</v>
      </c>
      <c r="M323">
        <v>46266.3867708333</v>
      </c>
      <c r="N323" t="s">
        <v>7</v>
      </c>
      <c r="O323" t="s">
        <v>6835</v>
      </c>
      <c r="W323" t="str">
        <f>_xlfn.XLOOKUP(D323,'All DP'!B:B,'All DP'!D:D,"Tidak")</f>
        <v>Masih</v>
      </c>
      <c r="X323" t="str">
        <f t="shared" ref="X323:X386" si="5">IFERROR(IF(MOD(H323,1)&lt;=TIME(15,0,0),"YA","TIDAK"),0)</f>
        <v>YA</v>
      </c>
    </row>
    <row r="324" spans="1:24">
      <c r="A324" s="52">
        <v>46266</v>
      </c>
      <c r="B324" t="s">
        <v>468</v>
      </c>
      <c r="C324" t="s">
        <v>2957</v>
      </c>
      <c r="D324" t="s">
        <v>2956</v>
      </c>
      <c r="E324" t="s">
        <v>7542</v>
      </c>
      <c r="F324" t="s">
        <v>7543</v>
      </c>
      <c r="G324" t="s">
        <v>6604</v>
      </c>
      <c r="H324" s="53">
        <v>46266.3871643519</v>
      </c>
      <c r="I324">
        <v>122</v>
      </c>
      <c r="J324">
        <v>122</v>
      </c>
      <c r="K324" t="s">
        <v>7544</v>
      </c>
      <c r="M324">
        <v>46266.3872222222</v>
      </c>
      <c r="N324" t="s">
        <v>7</v>
      </c>
      <c r="O324" t="s">
        <v>7029</v>
      </c>
      <c r="W324" t="str">
        <f>_xlfn.XLOOKUP(D324,'All DP'!B:B,'All DP'!D:D,"Tidak")</f>
        <v>Masih</v>
      </c>
      <c r="X324" t="str">
        <f t="shared" si="5"/>
        <v>YA</v>
      </c>
    </row>
    <row r="325" spans="1:24">
      <c r="A325" s="52">
        <v>46266</v>
      </c>
      <c r="B325" t="s">
        <v>766</v>
      </c>
      <c r="C325" t="s">
        <v>2826</v>
      </c>
      <c r="D325" t="s">
        <v>2825</v>
      </c>
      <c r="E325" t="s">
        <v>6854</v>
      </c>
      <c r="F325" t="s">
        <v>7545</v>
      </c>
      <c r="G325" t="s">
        <v>6604</v>
      </c>
      <c r="H325" s="53">
        <v>46266.3874884259</v>
      </c>
      <c r="I325">
        <v>4</v>
      </c>
      <c r="J325">
        <v>9</v>
      </c>
      <c r="K325" t="s">
        <v>7546</v>
      </c>
      <c r="M325">
        <v>46266.3875578704</v>
      </c>
      <c r="O325" t="s">
        <v>6652</v>
      </c>
      <c r="W325" t="str">
        <f>_xlfn.XLOOKUP(D325,'All DP'!B:B,'All DP'!D:D,"Tidak")</f>
        <v>Masih</v>
      </c>
      <c r="X325" t="str">
        <f t="shared" si="5"/>
        <v>YA</v>
      </c>
    </row>
    <row r="326" spans="1:24">
      <c r="A326" s="52">
        <v>46266</v>
      </c>
      <c r="B326" t="s">
        <v>468</v>
      </c>
      <c r="C326" t="s">
        <v>470</v>
      </c>
      <c r="D326" t="s">
        <v>469</v>
      </c>
      <c r="E326" t="s">
        <v>7547</v>
      </c>
      <c r="F326" t="s">
        <v>7543</v>
      </c>
      <c r="G326" t="s">
        <v>6604</v>
      </c>
      <c r="H326" s="53">
        <v>46266.388275463</v>
      </c>
      <c r="I326">
        <v>111</v>
      </c>
      <c r="J326">
        <v>111</v>
      </c>
      <c r="K326" t="s">
        <v>7544</v>
      </c>
      <c r="M326">
        <v>46266.3883449074</v>
      </c>
      <c r="N326" t="s">
        <v>7</v>
      </c>
      <c r="O326" t="s">
        <v>7029</v>
      </c>
      <c r="W326" t="str">
        <f>_xlfn.XLOOKUP(D326,'All DP'!B:B,'All DP'!D:D,"Tidak")</f>
        <v>Masih</v>
      </c>
      <c r="X326" t="str">
        <f t="shared" si="5"/>
        <v>YA</v>
      </c>
    </row>
    <row r="327" spans="1:24">
      <c r="A327" s="52">
        <v>46266</v>
      </c>
      <c r="B327" t="s">
        <v>843</v>
      </c>
      <c r="C327" t="s">
        <v>1692</v>
      </c>
      <c r="D327" t="s">
        <v>1691</v>
      </c>
      <c r="E327" t="s">
        <v>7548</v>
      </c>
      <c r="F327" t="s">
        <v>7549</v>
      </c>
      <c r="G327" t="s">
        <v>6599</v>
      </c>
      <c r="H327" s="53">
        <v>46266.3891550926</v>
      </c>
      <c r="I327">
        <v>12</v>
      </c>
      <c r="J327">
        <v>15</v>
      </c>
      <c r="K327" t="s">
        <v>7550</v>
      </c>
      <c r="M327">
        <v>46266.389224537</v>
      </c>
      <c r="O327" t="s">
        <v>6888</v>
      </c>
      <c r="W327" t="str">
        <f>_xlfn.XLOOKUP(D327,'All DP'!B:B,'All DP'!D:D,"Tidak")</f>
        <v>Masih</v>
      </c>
      <c r="X327" t="str">
        <f t="shared" si="5"/>
        <v>YA</v>
      </c>
    </row>
    <row r="328" spans="1:24">
      <c r="A328" s="52">
        <v>46266</v>
      </c>
      <c r="B328" t="s">
        <v>561</v>
      </c>
      <c r="C328" t="s">
        <v>562</v>
      </c>
      <c r="D328" t="s">
        <v>562</v>
      </c>
      <c r="E328" t="s">
        <v>7551</v>
      </c>
      <c r="F328" t="s">
        <v>7552</v>
      </c>
      <c r="G328" t="s">
        <v>6604</v>
      </c>
      <c r="H328" s="53">
        <v>46266.3913310185</v>
      </c>
      <c r="I328">
        <v>22</v>
      </c>
      <c r="J328">
        <v>29</v>
      </c>
      <c r="K328" t="s">
        <v>7553</v>
      </c>
      <c r="M328">
        <v>46266.3913888889</v>
      </c>
      <c r="N328" t="s">
        <v>7</v>
      </c>
      <c r="O328" t="s">
        <v>6835</v>
      </c>
      <c r="W328" t="str">
        <f>_xlfn.XLOOKUP(D328,'All DP'!B:B,'All DP'!D:D,"Tidak")</f>
        <v>Masih</v>
      </c>
      <c r="X328" t="str">
        <f t="shared" si="5"/>
        <v>YA</v>
      </c>
    </row>
    <row r="329" spans="1:24">
      <c r="A329" s="52">
        <v>46266</v>
      </c>
      <c r="B329" t="s">
        <v>26</v>
      </c>
      <c r="C329" t="s">
        <v>4669</v>
      </c>
      <c r="D329" t="s">
        <v>4668</v>
      </c>
      <c r="E329" t="s">
        <v>7554</v>
      </c>
      <c r="F329" t="s">
        <v>7555</v>
      </c>
      <c r="G329" t="s">
        <v>6604</v>
      </c>
      <c r="H329" s="53">
        <v>46266.3916550926</v>
      </c>
      <c r="I329">
        <v>51</v>
      </c>
      <c r="J329">
        <v>62</v>
      </c>
      <c r="K329" t="s">
        <v>7556</v>
      </c>
      <c r="M329">
        <v>46266.3917013889</v>
      </c>
      <c r="O329" t="s">
        <v>6872</v>
      </c>
      <c r="W329" t="str">
        <f>_xlfn.XLOOKUP(D329,'All DP'!B:B,'All DP'!D:D,"Tidak")</f>
        <v>Masih</v>
      </c>
      <c r="X329" t="str">
        <f t="shared" si="5"/>
        <v>YA</v>
      </c>
    </row>
    <row r="330" spans="1:24">
      <c r="A330" s="52">
        <v>46266</v>
      </c>
      <c r="B330" t="s">
        <v>561</v>
      </c>
      <c r="C330" t="s">
        <v>2919</v>
      </c>
      <c r="D330" t="s">
        <v>2919</v>
      </c>
      <c r="E330" t="s">
        <v>7557</v>
      </c>
      <c r="F330" t="s">
        <v>7558</v>
      </c>
      <c r="G330" t="s">
        <v>6599</v>
      </c>
      <c r="H330" s="53">
        <v>46266.3918287037</v>
      </c>
      <c r="I330">
        <v>61</v>
      </c>
      <c r="J330">
        <v>78</v>
      </c>
      <c r="K330" t="s">
        <v>7559</v>
      </c>
      <c r="M330">
        <v>46266.391875</v>
      </c>
      <c r="N330" t="s">
        <v>7</v>
      </c>
      <c r="O330" t="s">
        <v>6835</v>
      </c>
      <c r="W330" t="str">
        <f>_xlfn.XLOOKUP(D330,'All DP'!B:B,'All DP'!D:D,"Tidak")</f>
        <v>Masih</v>
      </c>
      <c r="X330" t="str">
        <f t="shared" si="5"/>
        <v>YA</v>
      </c>
    </row>
    <row r="331" spans="1:24">
      <c r="A331" s="52">
        <v>46266</v>
      </c>
      <c r="B331" t="s">
        <v>766</v>
      </c>
      <c r="C331" t="s">
        <v>2812</v>
      </c>
      <c r="D331" t="s">
        <v>2811</v>
      </c>
      <c r="E331" t="s">
        <v>7560</v>
      </c>
      <c r="F331" t="s">
        <v>7446</v>
      </c>
      <c r="G331" t="s">
        <v>6604</v>
      </c>
      <c r="H331" s="53">
        <v>46266.3945833333</v>
      </c>
      <c r="I331">
        <v>16</v>
      </c>
      <c r="J331">
        <v>19</v>
      </c>
      <c r="K331" t="s">
        <v>7561</v>
      </c>
      <c r="M331">
        <v>46266.3946527778</v>
      </c>
      <c r="O331" t="s">
        <v>6652</v>
      </c>
      <c r="W331" t="str">
        <f>_xlfn.XLOOKUP(D331,'All DP'!B:B,'All DP'!D:D,"Tidak")</f>
        <v>Masih</v>
      </c>
      <c r="X331" t="str">
        <f t="shared" si="5"/>
        <v>YA</v>
      </c>
    </row>
    <row r="332" spans="1:24">
      <c r="A332" s="52">
        <v>46266</v>
      </c>
      <c r="B332" t="s">
        <v>30</v>
      </c>
      <c r="C332" t="s">
        <v>500</v>
      </c>
      <c r="D332" t="s">
        <v>499</v>
      </c>
      <c r="E332" t="s">
        <v>7562</v>
      </c>
      <c r="F332" t="s">
        <v>7563</v>
      </c>
      <c r="G332" t="s">
        <v>6604</v>
      </c>
      <c r="H332" s="53">
        <v>46266.3949884259</v>
      </c>
      <c r="I332">
        <v>20</v>
      </c>
      <c r="J332">
        <v>24</v>
      </c>
      <c r="K332" t="s">
        <v>7564</v>
      </c>
      <c r="M332">
        <v>46266.3950462963</v>
      </c>
      <c r="N332" t="s">
        <v>7</v>
      </c>
      <c r="O332" t="s">
        <v>6601</v>
      </c>
      <c r="W332" t="str">
        <f>_xlfn.XLOOKUP(D332,'All DP'!B:B,'All DP'!D:D,"Tidak")</f>
        <v>Masih</v>
      </c>
      <c r="X332" t="str">
        <f t="shared" si="5"/>
        <v>YA</v>
      </c>
    </row>
    <row r="333" spans="1:24">
      <c r="A333" s="52">
        <v>46266</v>
      </c>
      <c r="B333" t="s">
        <v>766</v>
      </c>
      <c r="C333" t="s">
        <v>915</v>
      </c>
      <c r="D333" t="s">
        <v>914</v>
      </c>
      <c r="E333" t="s">
        <v>7565</v>
      </c>
      <c r="F333" t="s">
        <v>7566</v>
      </c>
      <c r="G333" t="s">
        <v>6604</v>
      </c>
      <c r="H333" s="53">
        <v>46266.3953009259</v>
      </c>
      <c r="I333">
        <v>10</v>
      </c>
      <c r="J333">
        <v>16</v>
      </c>
      <c r="K333" t="s">
        <v>7567</v>
      </c>
      <c r="M333">
        <v>46266.3953703704</v>
      </c>
      <c r="O333" t="s">
        <v>6652</v>
      </c>
      <c r="W333" t="str">
        <f>_xlfn.XLOOKUP(D333,'All DP'!B:B,'All DP'!D:D,"Tidak")</f>
        <v>Masih</v>
      </c>
      <c r="X333" t="str">
        <f t="shared" si="5"/>
        <v>YA</v>
      </c>
    </row>
    <row r="334" spans="1:24">
      <c r="A334" s="52">
        <v>46266</v>
      </c>
      <c r="B334" t="s">
        <v>766</v>
      </c>
      <c r="C334" t="s">
        <v>1092</v>
      </c>
      <c r="D334" t="s">
        <v>1091</v>
      </c>
      <c r="E334" t="s">
        <v>7568</v>
      </c>
      <c r="F334" t="s">
        <v>7569</v>
      </c>
      <c r="G334" t="s">
        <v>6604</v>
      </c>
      <c r="H334" s="53">
        <v>46266.3959143519</v>
      </c>
      <c r="I334">
        <v>17</v>
      </c>
      <c r="J334">
        <v>22</v>
      </c>
      <c r="K334" t="s">
        <v>7570</v>
      </c>
      <c r="M334">
        <v>46266.3959953704</v>
      </c>
      <c r="O334" t="s">
        <v>6652</v>
      </c>
      <c r="W334" t="str">
        <f>_xlfn.XLOOKUP(D334,'All DP'!B:B,'All DP'!D:D,"Tidak")</f>
        <v>Masih</v>
      </c>
      <c r="X334" t="str">
        <f t="shared" si="5"/>
        <v>YA</v>
      </c>
    </row>
    <row r="335" spans="1:24">
      <c r="A335" s="52">
        <v>46266</v>
      </c>
      <c r="B335" t="s">
        <v>4</v>
      </c>
      <c r="C335" t="s">
        <v>637</v>
      </c>
      <c r="D335" t="s">
        <v>636</v>
      </c>
      <c r="E335" t="s">
        <v>7571</v>
      </c>
      <c r="F335" t="s">
        <v>7572</v>
      </c>
      <c r="G335" t="s">
        <v>6604</v>
      </c>
      <c r="H335" s="53">
        <v>46266.3961111111</v>
      </c>
      <c r="I335">
        <v>15</v>
      </c>
      <c r="J335">
        <v>50</v>
      </c>
      <c r="K335" t="s">
        <v>7573</v>
      </c>
      <c r="M335">
        <v>46266.3961689815</v>
      </c>
      <c r="N335" t="s">
        <v>7</v>
      </c>
      <c r="O335" t="s">
        <v>7131</v>
      </c>
      <c r="W335" t="str">
        <f>_xlfn.XLOOKUP(D335,'All DP'!B:B,'All DP'!D:D,"Tidak")</f>
        <v>Masih</v>
      </c>
      <c r="X335" t="str">
        <f t="shared" si="5"/>
        <v>YA</v>
      </c>
    </row>
    <row r="336" spans="1:24">
      <c r="A336" s="52">
        <v>46266</v>
      </c>
      <c r="B336" t="s">
        <v>766</v>
      </c>
      <c r="C336" t="s">
        <v>905</v>
      </c>
      <c r="D336" t="s">
        <v>904</v>
      </c>
      <c r="E336" t="s">
        <v>7574</v>
      </c>
      <c r="F336" t="s">
        <v>7575</v>
      </c>
      <c r="G336" t="s">
        <v>6604</v>
      </c>
      <c r="H336" s="53">
        <v>46266.3971527778</v>
      </c>
      <c r="I336">
        <v>8</v>
      </c>
      <c r="J336">
        <v>15</v>
      </c>
      <c r="K336" t="s">
        <v>7576</v>
      </c>
      <c r="M336">
        <v>46266.3972453704</v>
      </c>
      <c r="O336" t="s">
        <v>6652</v>
      </c>
      <c r="W336" t="str">
        <f>_xlfn.XLOOKUP(D336,'All DP'!B:B,'All DP'!D:D,"Tidak")</f>
        <v>Masih</v>
      </c>
      <c r="X336" t="str">
        <f t="shared" si="5"/>
        <v>YA</v>
      </c>
    </row>
    <row r="337" spans="1:24">
      <c r="A337" s="52">
        <v>46266</v>
      </c>
      <c r="B337" t="s">
        <v>30</v>
      </c>
      <c r="C337" t="s">
        <v>114</v>
      </c>
      <c r="D337" t="s">
        <v>113</v>
      </c>
      <c r="E337" t="s">
        <v>7577</v>
      </c>
      <c r="F337" t="s">
        <v>7578</v>
      </c>
      <c r="G337" t="s">
        <v>6604</v>
      </c>
      <c r="H337" s="53">
        <v>46266.3974189815</v>
      </c>
      <c r="I337">
        <v>11</v>
      </c>
      <c r="J337">
        <v>9</v>
      </c>
      <c r="K337" t="s">
        <v>7579</v>
      </c>
      <c r="M337">
        <v>46266.3974884259</v>
      </c>
      <c r="N337" t="s">
        <v>7</v>
      </c>
      <c r="O337" t="s">
        <v>6601</v>
      </c>
      <c r="W337" t="str">
        <f>_xlfn.XLOOKUP(D337,'All DP'!B:B,'All DP'!D:D,"Tidak")</f>
        <v>Masih</v>
      </c>
      <c r="X337" t="str">
        <f t="shared" si="5"/>
        <v>YA</v>
      </c>
    </row>
    <row r="338" spans="1:24">
      <c r="A338" s="52">
        <v>46266</v>
      </c>
      <c r="B338" t="s">
        <v>26</v>
      </c>
      <c r="C338" t="s">
        <v>3172</v>
      </c>
      <c r="D338" t="s">
        <v>3171</v>
      </c>
      <c r="E338" t="s">
        <v>7580</v>
      </c>
      <c r="F338" t="s">
        <v>7581</v>
      </c>
      <c r="G338" t="s">
        <v>6604</v>
      </c>
      <c r="H338" s="53">
        <v>46266.3975347222</v>
      </c>
      <c r="I338">
        <v>69</v>
      </c>
      <c r="J338">
        <v>88</v>
      </c>
      <c r="K338" t="s">
        <v>7582</v>
      </c>
      <c r="M338">
        <v>46266.3976273148</v>
      </c>
      <c r="O338" t="s">
        <v>6872</v>
      </c>
      <c r="W338" t="str">
        <f>_xlfn.XLOOKUP(D338,'All DP'!B:B,'All DP'!D:D,"Tidak")</f>
        <v>Masih</v>
      </c>
      <c r="X338" t="str">
        <f t="shared" si="5"/>
        <v>YA</v>
      </c>
    </row>
    <row r="339" spans="1:24">
      <c r="A339" s="52">
        <v>46266</v>
      </c>
      <c r="B339" t="s">
        <v>358</v>
      </c>
      <c r="C339" t="s">
        <v>1559</v>
      </c>
      <c r="D339" t="s">
        <v>1558</v>
      </c>
      <c r="E339" t="s">
        <v>7583</v>
      </c>
      <c r="F339" t="s">
        <v>7584</v>
      </c>
      <c r="G339" t="s">
        <v>6604</v>
      </c>
      <c r="H339" s="53">
        <v>46266.3987731481</v>
      </c>
      <c r="I339">
        <v>10</v>
      </c>
      <c r="J339">
        <v>26</v>
      </c>
      <c r="K339" t="s">
        <v>7585</v>
      </c>
      <c r="M339">
        <v>46266.3988425926</v>
      </c>
      <c r="O339" t="s">
        <v>7257</v>
      </c>
      <c r="W339" t="str">
        <f>_xlfn.XLOOKUP(D339,'All DP'!B:B,'All DP'!D:D,"Tidak")</f>
        <v>Masih</v>
      </c>
      <c r="X339" t="str">
        <f t="shared" si="5"/>
        <v>YA</v>
      </c>
    </row>
    <row r="340" spans="1:24">
      <c r="A340" s="52">
        <v>46266</v>
      </c>
      <c r="B340" t="s">
        <v>358</v>
      </c>
      <c r="C340" t="s">
        <v>5059</v>
      </c>
      <c r="D340" t="s">
        <v>5058</v>
      </c>
      <c r="E340" t="s">
        <v>7586</v>
      </c>
      <c r="F340" t="s">
        <v>7525</v>
      </c>
      <c r="G340" t="s">
        <v>6604</v>
      </c>
      <c r="H340" s="53">
        <v>46266.4005555556</v>
      </c>
      <c r="I340">
        <v>4</v>
      </c>
      <c r="J340">
        <v>8</v>
      </c>
      <c r="K340" t="s">
        <v>7587</v>
      </c>
      <c r="M340">
        <v>46266.400625</v>
      </c>
      <c r="O340" t="s">
        <v>7257</v>
      </c>
      <c r="W340" t="str">
        <f>_xlfn.XLOOKUP(D340,'All DP'!B:B,'All DP'!D:D,"Tidak")</f>
        <v>Masih</v>
      </c>
      <c r="X340" t="str">
        <f t="shared" si="5"/>
        <v>YA</v>
      </c>
    </row>
    <row r="341" spans="1:24">
      <c r="A341" s="52">
        <v>46266</v>
      </c>
      <c r="B341" t="s">
        <v>26</v>
      </c>
      <c r="C341" t="s">
        <v>612</v>
      </c>
      <c r="D341" t="s">
        <v>611</v>
      </c>
      <c r="E341" t="s">
        <v>7588</v>
      </c>
      <c r="F341" t="s">
        <v>7589</v>
      </c>
      <c r="G341" t="s">
        <v>6599</v>
      </c>
      <c r="H341" s="53">
        <v>46266.4010532407</v>
      </c>
      <c r="I341">
        <v>20</v>
      </c>
      <c r="J341">
        <v>68</v>
      </c>
      <c r="K341" t="s">
        <v>7590</v>
      </c>
      <c r="M341">
        <v>46266.4011574074</v>
      </c>
      <c r="O341" t="s">
        <v>6872</v>
      </c>
      <c r="W341" t="str">
        <f>_xlfn.XLOOKUP(D341,'All DP'!B:B,'All DP'!D:D,"Tidak")</f>
        <v>Masih</v>
      </c>
      <c r="X341" t="str">
        <f t="shared" si="5"/>
        <v>YA</v>
      </c>
    </row>
    <row r="342" spans="1:24">
      <c r="A342" s="52">
        <v>46266</v>
      </c>
      <c r="B342" t="s">
        <v>561</v>
      </c>
      <c r="C342" t="s">
        <v>5282</v>
      </c>
      <c r="D342" t="s">
        <v>5282</v>
      </c>
      <c r="E342" t="s">
        <v>7591</v>
      </c>
      <c r="F342" t="s">
        <v>7592</v>
      </c>
      <c r="G342" t="s">
        <v>6604</v>
      </c>
      <c r="H342" s="53">
        <v>46266.4018287037</v>
      </c>
      <c r="I342">
        <v>10</v>
      </c>
      <c r="J342">
        <v>21</v>
      </c>
      <c r="K342" t="s">
        <v>7593</v>
      </c>
      <c r="M342">
        <v>46266.4019097222</v>
      </c>
      <c r="N342" t="s">
        <v>7</v>
      </c>
      <c r="O342" t="s">
        <v>6835</v>
      </c>
      <c r="W342" t="str">
        <f>_xlfn.XLOOKUP(D342,'All DP'!B:B,'All DP'!D:D,"Tidak")</f>
        <v>Masih</v>
      </c>
      <c r="X342" t="str">
        <f t="shared" si="5"/>
        <v>YA</v>
      </c>
    </row>
    <row r="343" spans="1:24">
      <c r="A343" s="52">
        <v>46266</v>
      </c>
      <c r="B343" t="s">
        <v>26</v>
      </c>
      <c r="C343" t="s">
        <v>380</v>
      </c>
      <c r="D343" t="s">
        <v>379</v>
      </c>
      <c r="E343" t="s">
        <v>7204</v>
      </c>
      <c r="F343" t="s">
        <v>7594</v>
      </c>
      <c r="G343" t="s">
        <v>6599</v>
      </c>
      <c r="H343" s="53">
        <v>46266.4054050926</v>
      </c>
      <c r="I343">
        <v>60</v>
      </c>
      <c r="J343">
        <v>63</v>
      </c>
      <c r="K343" t="s">
        <v>7595</v>
      </c>
      <c r="M343">
        <v>46266.405474537</v>
      </c>
      <c r="O343" t="s">
        <v>6872</v>
      </c>
      <c r="W343" t="str">
        <f>_xlfn.XLOOKUP(D343,'All DP'!B:B,'All DP'!D:D,"Tidak")</f>
        <v>Masih</v>
      </c>
      <c r="X343" t="str">
        <f t="shared" si="5"/>
        <v>YA</v>
      </c>
    </row>
    <row r="344" spans="1:24">
      <c r="A344" s="52">
        <v>46266</v>
      </c>
      <c r="B344" t="s">
        <v>410</v>
      </c>
      <c r="C344" t="s">
        <v>3283</v>
      </c>
      <c r="D344" t="s">
        <v>3282</v>
      </c>
      <c r="E344" t="s">
        <v>7596</v>
      </c>
      <c r="F344" t="s">
        <v>7597</v>
      </c>
      <c r="G344" t="s">
        <v>6604</v>
      </c>
      <c r="H344" s="53">
        <v>46266.405625</v>
      </c>
      <c r="I344">
        <v>20</v>
      </c>
      <c r="J344">
        <v>26</v>
      </c>
      <c r="K344" t="s">
        <v>7598</v>
      </c>
      <c r="M344">
        <v>46266.4056828704</v>
      </c>
      <c r="O344" t="s">
        <v>7278</v>
      </c>
      <c r="W344" t="str">
        <f>_xlfn.XLOOKUP(D344,'All DP'!B:B,'All DP'!D:D,"Tidak")</f>
        <v>Masih</v>
      </c>
      <c r="X344" t="str">
        <f t="shared" si="5"/>
        <v>YA</v>
      </c>
    </row>
    <row r="345" spans="1:24">
      <c r="A345" s="52">
        <v>46266</v>
      </c>
      <c r="B345" t="s">
        <v>814</v>
      </c>
      <c r="C345" t="s">
        <v>1197</v>
      </c>
      <c r="D345" t="s">
        <v>1196</v>
      </c>
      <c r="E345" t="s">
        <v>7599</v>
      </c>
      <c r="F345" t="s">
        <v>7600</v>
      </c>
      <c r="G345" t="s">
        <v>6599</v>
      </c>
      <c r="H345" s="53">
        <v>46266.4071643519</v>
      </c>
      <c r="I345">
        <v>8</v>
      </c>
      <c r="J345">
        <v>11</v>
      </c>
      <c r="K345" t="s">
        <v>7601</v>
      </c>
      <c r="M345">
        <v>46266.4072453704</v>
      </c>
      <c r="N345" t="s">
        <v>7</v>
      </c>
      <c r="O345" t="s">
        <v>6964</v>
      </c>
      <c r="W345" t="str">
        <f>_xlfn.XLOOKUP(D345,'All DP'!B:B,'All DP'!D:D,"Tidak")</f>
        <v>Masih</v>
      </c>
      <c r="X345" t="str">
        <f t="shared" si="5"/>
        <v>YA</v>
      </c>
    </row>
    <row r="346" spans="1:24">
      <c r="A346" s="52">
        <v>46266</v>
      </c>
      <c r="B346" t="s">
        <v>766</v>
      </c>
      <c r="C346" t="s">
        <v>2840</v>
      </c>
      <c r="D346" t="s">
        <v>2839</v>
      </c>
      <c r="E346" t="s">
        <v>7602</v>
      </c>
      <c r="F346" t="s">
        <v>7603</v>
      </c>
      <c r="G346" t="s">
        <v>6604</v>
      </c>
      <c r="H346" s="53">
        <v>46266.4079398148</v>
      </c>
      <c r="I346">
        <v>10</v>
      </c>
      <c r="J346">
        <v>19</v>
      </c>
      <c r="K346" t="s">
        <v>7604</v>
      </c>
      <c r="M346">
        <v>46266.4080092593</v>
      </c>
      <c r="O346" t="s">
        <v>6652</v>
      </c>
      <c r="W346" t="str">
        <f>_xlfn.XLOOKUP(D346,'All DP'!B:B,'All DP'!D:D,"Tidak")</f>
        <v>Masih</v>
      </c>
      <c r="X346" t="str">
        <f t="shared" si="5"/>
        <v>YA</v>
      </c>
    </row>
    <row r="347" spans="1:24">
      <c r="A347" s="52">
        <v>46266</v>
      </c>
      <c r="B347" t="s">
        <v>843</v>
      </c>
      <c r="C347" t="s">
        <v>1702</v>
      </c>
      <c r="D347" t="s">
        <v>1701</v>
      </c>
      <c r="E347" t="s">
        <v>7605</v>
      </c>
      <c r="F347" t="s">
        <v>7606</v>
      </c>
      <c r="G347" t="s">
        <v>6604</v>
      </c>
      <c r="H347" s="53">
        <v>46266.4081597222</v>
      </c>
      <c r="I347">
        <v>12</v>
      </c>
      <c r="J347">
        <v>13</v>
      </c>
      <c r="K347" t="s">
        <v>7607</v>
      </c>
      <c r="M347">
        <v>46266.4082175926</v>
      </c>
      <c r="O347" t="s">
        <v>6888</v>
      </c>
      <c r="W347" t="str">
        <f>_xlfn.XLOOKUP(D347,'All DP'!B:B,'All DP'!D:D,"Tidak")</f>
        <v>Masih</v>
      </c>
      <c r="X347" t="str">
        <f t="shared" si="5"/>
        <v>YA</v>
      </c>
    </row>
    <row r="348" spans="1:24">
      <c r="A348" s="52">
        <v>46266</v>
      </c>
      <c r="B348" t="s">
        <v>766</v>
      </c>
      <c r="C348" t="s">
        <v>2874</v>
      </c>
      <c r="D348" t="s">
        <v>2873</v>
      </c>
      <c r="E348" t="s">
        <v>7608</v>
      </c>
      <c r="F348" t="s">
        <v>7609</v>
      </c>
      <c r="G348" t="s">
        <v>6604</v>
      </c>
      <c r="H348" s="53">
        <v>46266.4096064815</v>
      </c>
      <c r="I348">
        <v>10</v>
      </c>
      <c r="J348">
        <v>36</v>
      </c>
      <c r="K348" t="s">
        <v>7610</v>
      </c>
      <c r="M348">
        <v>46266.4096759259</v>
      </c>
      <c r="O348" t="s">
        <v>6652</v>
      </c>
      <c r="W348" t="str">
        <f>_xlfn.XLOOKUP(D348,'All DP'!B:B,'All DP'!D:D,"Tidak")</f>
        <v>Masih</v>
      </c>
      <c r="X348" t="str">
        <f t="shared" si="5"/>
        <v>YA</v>
      </c>
    </row>
    <row r="349" spans="1:24">
      <c r="A349" s="52">
        <v>46266</v>
      </c>
      <c r="B349" t="s">
        <v>4</v>
      </c>
      <c r="C349" t="s">
        <v>623</v>
      </c>
      <c r="D349" t="s">
        <v>623</v>
      </c>
      <c r="E349" t="s">
        <v>7611</v>
      </c>
      <c r="F349" t="s">
        <v>7612</v>
      </c>
      <c r="G349" t="s">
        <v>6604</v>
      </c>
      <c r="H349" s="53">
        <v>46266.4103240741</v>
      </c>
      <c r="I349">
        <v>9</v>
      </c>
      <c r="J349">
        <v>35</v>
      </c>
      <c r="K349" t="s">
        <v>7613</v>
      </c>
      <c r="M349">
        <v>46266.4103819444</v>
      </c>
      <c r="N349" t="s">
        <v>7</v>
      </c>
      <c r="O349" t="s">
        <v>7131</v>
      </c>
      <c r="W349" t="str">
        <f>_xlfn.XLOOKUP(D349,'All DP'!B:B,'All DP'!D:D,"Tidak")</f>
        <v>Masih</v>
      </c>
      <c r="X349" t="str">
        <f t="shared" si="5"/>
        <v>YA</v>
      </c>
    </row>
    <row r="350" spans="1:24">
      <c r="A350" s="52">
        <v>46266</v>
      </c>
      <c r="B350" t="s">
        <v>843</v>
      </c>
      <c r="C350" t="s">
        <v>1738</v>
      </c>
      <c r="D350" t="s">
        <v>1737</v>
      </c>
      <c r="E350" t="s">
        <v>7614</v>
      </c>
      <c r="F350" t="s">
        <v>7615</v>
      </c>
      <c r="G350" t="s">
        <v>6604</v>
      </c>
      <c r="H350" s="53">
        <v>46266.4121990741</v>
      </c>
      <c r="I350">
        <v>5</v>
      </c>
      <c r="J350">
        <v>35</v>
      </c>
      <c r="K350" t="s">
        <v>7616</v>
      </c>
      <c r="M350">
        <v>46266.4122916667</v>
      </c>
      <c r="O350" t="s">
        <v>6888</v>
      </c>
      <c r="W350" t="str">
        <f>_xlfn.XLOOKUP(D350,'All DP'!B:B,'All DP'!D:D,"Tidak")</f>
        <v>Masih</v>
      </c>
      <c r="X350" t="str">
        <f t="shared" si="5"/>
        <v>YA</v>
      </c>
    </row>
    <row r="351" spans="1:24">
      <c r="A351" s="52">
        <v>46266</v>
      </c>
      <c r="B351" t="s">
        <v>26</v>
      </c>
      <c r="C351" t="s">
        <v>2519</v>
      </c>
      <c r="D351" t="s">
        <v>2518</v>
      </c>
      <c r="E351" t="s">
        <v>7617</v>
      </c>
      <c r="F351" t="s">
        <v>7618</v>
      </c>
      <c r="G351" t="s">
        <v>6604</v>
      </c>
      <c r="H351" s="53">
        <v>46266.4128125</v>
      </c>
      <c r="I351">
        <v>4</v>
      </c>
      <c r="J351">
        <v>65</v>
      </c>
      <c r="K351" t="s">
        <v>7619</v>
      </c>
      <c r="M351">
        <v>46266.4128703704</v>
      </c>
      <c r="O351" t="s">
        <v>6872</v>
      </c>
      <c r="W351" t="str">
        <f>_xlfn.XLOOKUP(D351,'All DP'!B:B,'All DP'!D:D,"Tidak")</f>
        <v>Masih</v>
      </c>
      <c r="X351" t="str">
        <f t="shared" si="5"/>
        <v>YA</v>
      </c>
    </row>
    <row r="352" spans="1:24">
      <c r="A352" s="52">
        <v>46266</v>
      </c>
      <c r="B352" t="s">
        <v>843</v>
      </c>
      <c r="C352" t="s">
        <v>1629</v>
      </c>
      <c r="D352" t="s">
        <v>1628</v>
      </c>
      <c r="E352" t="s">
        <v>7620</v>
      </c>
      <c r="F352" t="s">
        <v>7621</v>
      </c>
      <c r="G352" t="s">
        <v>6604</v>
      </c>
      <c r="H352" s="53">
        <v>46266.4169212963</v>
      </c>
      <c r="I352">
        <v>18</v>
      </c>
      <c r="J352">
        <v>21</v>
      </c>
      <c r="K352" t="s">
        <v>7622</v>
      </c>
      <c r="M352">
        <v>46266.4169907407</v>
      </c>
      <c r="O352" t="s">
        <v>6888</v>
      </c>
      <c r="W352" t="str">
        <f>_xlfn.XLOOKUP(D352,'All DP'!B:B,'All DP'!D:D,"Tidak")</f>
        <v>Masih</v>
      </c>
      <c r="X352" t="str">
        <f t="shared" si="5"/>
        <v>YA</v>
      </c>
    </row>
    <row r="353" spans="1:24">
      <c r="A353" s="52">
        <v>46266</v>
      </c>
      <c r="B353" t="s">
        <v>561</v>
      </c>
      <c r="C353" t="s">
        <v>5276</v>
      </c>
      <c r="D353" t="s">
        <v>5276</v>
      </c>
      <c r="E353" t="s">
        <v>7623</v>
      </c>
      <c r="F353" t="s">
        <v>7624</v>
      </c>
      <c r="G353" t="s">
        <v>6604</v>
      </c>
      <c r="H353" s="53">
        <v>46266.4185648148</v>
      </c>
      <c r="I353">
        <v>30</v>
      </c>
      <c r="J353">
        <v>39</v>
      </c>
      <c r="K353" t="s">
        <v>7553</v>
      </c>
      <c r="M353">
        <v>46266.4186226852</v>
      </c>
      <c r="N353" t="s">
        <v>7</v>
      </c>
      <c r="O353" t="s">
        <v>6835</v>
      </c>
      <c r="W353" t="str">
        <f>_xlfn.XLOOKUP(D353,'All DP'!B:B,'All DP'!D:D,"Tidak")</f>
        <v>Masih</v>
      </c>
      <c r="X353" t="str">
        <f t="shared" si="5"/>
        <v>YA</v>
      </c>
    </row>
    <row r="354" spans="1:24">
      <c r="A354" s="52">
        <v>46266</v>
      </c>
      <c r="B354" t="s">
        <v>4</v>
      </c>
      <c r="C354" t="s">
        <v>665</v>
      </c>
      <c r="D354" t="s">
        <v>664</v>
      </c>
      <c r="E354" t="s">
        <v>7625</v>
      </c>
      <c r="F354" t="s">
        <v>7626</v>
      </c>
      <c r="G354" t="s">
        <v>6604</v>
      </c>
      <c r="H354" s="53">
        <v>46266.4190740741</v>
      </c>
      <c r="I354">
        <v>13</v>
      </c>
      <c r="J354">
        <v>15</v>
      </c>
      <c r="K354" t="s">
        <v>7627</v>
      </c>
      <c r="M354">
        <v>46266.4191319444</v>
      </c>
      <c r="N354" t="s">
        <v>7</v>
      </c>
      <c r="O354" t="s">
        <v>7131</v>
      </c>
      <c r="W354" t="str">
        <f>_xlfn.XLOOKUP(D354,'All DP'!B:B,'All DP'!D:D,"Tidak")</f>
        <v>Masih</v>
      </c>
      <c r="X354" t="str">
        <f t="shared" si="5"/>
        <v>YA</v>
      </c>
    </row>
    <row r="355" spans="1:24">
      <c r="A355" s="52">
        <v>46266</v>
      </c>
      <c r="B355" t="s">
        <v>561</v>
      </c>
      <c r="C355" t="s">
        <v>4663</v>
      </c>
      <c r="D355" t="s">
        <v>4662</v>
      </c>
      <c r="E355" t="s">
        <v>7630</v>
      </c>
      <c r="F355" t="s">
        <v>7631</v>
      </c>
      <c r="G355" t="s">
        <v>6599</v>
      </c>
      <c r="H355" s="53">
        <v>46266.420787037</v>
      </c>
      <c r="I355">
        <v>1</v>
      </c>
      <c r="J355">
        <v>1</v>
      </c>
      <c r="K355" t="s">
        <v>7632</v>
      </c>
      <c r="M355">
        <v>46266.4208564815</v>
      </c>
      <c r="N355" t="s">
        <v>7</v>
      </c>
      <c r="O355" t="s">
        <v>6835</v>
      </c>
      <c r="W355" t="str">
        <f>_xlfn.XLOOKUP(D355,'All DP'!B:B,'All DP'!D:D,"Tidak")</f>
        <v>Masih</v>
      </c>
      <c r="X355" t="str">
        <f t="shared" si="5"/>
        <v>YA</v>
      </c>
    </row>
    <row r="356" spans="1:24">
      <c r="A356" s="52">
        <v>46266</v>
      </c>
      <c r="B356" t="s">
        <v>843</v>
      </c>
      <c r="C356" t="s">
        <v>1656</v>
      </c>
      <c r="D356" t="s">
        <v>1655</v>
      </c>
      <c r="E356" t="s">
        <v>7633</v>
      </c>
      <c r="F356" t="s">
        <v>7634</v>
      </c>
      <c r="G356" t="s">
        <v>6604</v>
      </c>
      <c r="H356" s="53">
        <v>46266.4218634259</v>
      </c>
      <c r="I356">
        <v>2</v>
      </c>
      <c r="J356">
        <v>8</v>
      </c>
      <c r="K356" t="s">
        <v>7635</v>
      </c>
      <c r="M356">
        <v>46266.4219212963</v>
      </c>
      <c r="O356" t="s">
        <v>6888</v>
      </c>
      <c r="W356" t="str">
        <f>_xlfn.XLOOKUP(D356,'All DP'!B:B,'All DP'!D:D,"Tidak")</f>
        <v>Masih</v>
      </c>
      <c r="X356" t="str">
        <f t="shared" si="5"/>
        <v>YA</v>
      </c>
    </row>
    <row r="357" spans="1:24">
      <c r="A357" s="52">
        <v>46266</v>
      </c>
      <c r="B357" t="s">
        <v>26</v>
      </c>
      <c r="C357" t="s">
        <v>6543</v>
      </c>
      <c r="D357" t="s">
        <v>6542</v>
      </c>
      <c r="E357" t="s">
        <v>7636</v>
      </c>
      <c r="F357" t="s">
        <v>7637</v>
      </c>
      <c r="G357" t="s">
        <v>6599</v>
      </c>
      <c r="H357" s="53">
        <v>46266.4232523148</v>
      </c>
      <c r="I357">
        <v>99</v>
      </c>
      <c r="J357">
        <v>100</v>
      </c>
      <c r="K357" t="s">
        <v>7638</v>
      </c>
      <c r="M357">
        <v>46266.4233217593</v>
      </c>
      <c r="O357" t="s">
        <v>6872</v>
      </c>
      <c r="W357" t="str">
        <f>_xlfn.XLOOKUP(D357,'All DP'!B:B,'All DP'!D:D,"Tidak")</f>
        <v>Masih</v>
      </c>
      <c r="X357" t="str">
        <f t="shared" si="5"/>
        <v>YA</v>
      </c>
    </row>
    <row r="358" spans="1:24">
      <c r="A358" s="52">
        <v>46266</v>
      </c>
      <c r="B358" t="s">
        <v>561</v>
      </c>
      <c r="C358" t="s">
        <v>1512</v>
      </c>
      <c r="D358" t="s">
        <v>1512</v>
      </c>
      <c r="E358" t="s">
        <v>7639</v>
      </c>
      <c r="F358" t="s">
        <v>7640</v>
      </c>
      <c r="G358" t="s">
        <v>6604</v>
      </c>
      <c r="H358" s="53">
        <v>46266.4240277778</v>
      </c>
      <c r="I358">
        <v>3</v>
      </c>
      <c r="J358">
        <v>11</v>
      </c>
      <c r="K358" t="s">
        <v>7641</v>
      </c>
      <c r="M358">
        <v>46266.4240856481</v>
      </c>
      <c r="N358" t="s">
        <v>7</v>
      </c>
      <c r="O358" t="s">
        <v>6835</v>
      </c>
      <c r="W358" t="str">
        <f>_xlfn.XLOOKUP(D358,'All DP'!B:B,'All DP'!D:D,"Tidak")</f>
        <v>Masih</v>
      </c>
      <c r="X358" t="str">
        <f t="shared" si="5"/>
        <v>YA</v>
      </c>
    </row>
    <row r="359" spans="1:24">
      <c r="A359" s="52">
        <v>46266</v>
      </c>
      <c r="B359" t="s">
        <v>358</v>
      </c>
      <c r="C359" t="s">
        <v>362</v>
      </c>
      <c r="D359" t="s">
        <v>361</v>
      </c>
      <c r="E359" t="s">
        <v>7642</v>
      </c>
      <c r="F359" t="s">
        <v>7643</v>
      </c>
      <c r="G359" t="s">
        <v>6604</v>
      </c>
      <c r="H359" s="53">
        <v>46266.4246296296</v>
      </c>
      <c r="I359">
        <v>6</v>
      </c>
      <c r="J359">
        <v>15</v>
      </c>
      <c r="K359" t="s">
        <v>7644</v>
      </c>
      <c r="M359">
        <v>46266.4246875</v>
      </c>
      <c r="O359" t="s">
        <v>7257</v>
      </c>
      <c r="W359" t="str">
        <f>_xlfn.XLOOKUP(D359,'All DP'!B:B,'All DP'!D:D,"Tidak")</f>
        <v>Masih</v>
      </c>
      <c r="X359" t="str">
        <f t="shared" si="5"/>
        <v>YA</v>
      </c>
    </row>
    <row r="360" spans="1:24">
      <c r="A360" s="52">
        <v>46266</v>
      </c>
      <c r="B360" t="s">
        <v>561</v>
      </c>
      <c r="C360" t="s">
        <v>5273</v>
      </c>
      <c r="D360" t="s">
        <v>5273</v>
      </c>
      <c r="E360" t="s">
        <v>7645</v>
      </c>
      <c r="F360" t="s">
        <v>7646</v>
      </c>
      <c r="G360" t="s">
        <v>6599</v>
      </c>
      <c r="H360" s="53">
        <v>46266.4248958333</v>
      </c>
      <c r="I360">
        <v>7</v>
      </c>
      <c r="J360">
        <v>7</v>
      </c>
      <c r="K360" t="s">
        <v>7647</v>
      </c>
      <c r="M360">
        <v>46266.4249537037</v>
      </c>
      <c r="N360" t="s">
        <v>7</v>
      </c>
      <c r="O360" t="s">
        <v>6835</v>
      </c>
      <c r="W360" t="str">
        <f>_xlfn.XLOOKUP(D360,'All DP'!B:B,'All DP'!D:D,"Tidak")</f>
        <v>Masih</v>
      </c>
      <c r="X360" t="str">
        <f t="shared" si="5"/>
        <v>YA</v>
      </c>
    </row>
    <row r="361" spans="1:24">
      <c r="A361" s="52">
        <v>46266</v>
      </c>
      <c r="B361" t="s">
        <v>26</v>
      </c>
      <c r="C361" t="s">
        <v>4821</v>
      </c>
      <c r="D361" t="s">
        <v>4820</v>
      </c>
      <c r="E361" t="s">
        <v>7648</v>
      </c>
      <c r="F361" t="s">
        <v>7649</v>
      </c>
      <c r="G361" t="s">
        <v>6604</v>
      </c>
      <c r="H361" s="53">
        <v>46266.4250462963</v>
      </c>
      <c r="I361">
        <v>66</v>
      </c>
      <c r="J361">
        <v>75</v>
      </c>
      <c r="K361" t="s">
        <v>7650</v>
      </c>
      <c r="M361">
        <v>46266.4251041667</v>
      </c>
      <c r="O361" t="s">
        <v>6872</v>
      </c>
      <c r="W361" t="str">
        <f>_xlfn.XLOOKUP(D361,'All DP'!B:B,'All DP'!D:D,"Tidak")</f>
        <v>Masih</v>
      </c>
      <c r="X361" t="str">
        <f t="shared" si="5"/>
        <v>YA</v>
      </c>
    </row>
    <row r="362" spans="1:24">
      <c r="A362" s="52">
        <v>46266</v>
      </c>
      <c r="B362" t="s">
        <v>561</v>
      </c>
      <c r="C362" t="s">
        <v>6452</v>
      </c>
      <c r="D362" t="s">
        <v>6452</v>
      </c>
      <c r="E362" t="s">
        <v>7651</v>
      </c>
      <c r="F362" t="s">
        <v>6880</v>
      </c>
      <c r="G362" t="s">
        <v>6604</v>
      </c>
      <c r="H362" s="53">
        <v>46266.4250694444</v>
      </c>
      <c r="I362">
        <v>6</v>
      </c>
      <c r="J362">
        <v>6</v>
      </c>
      <c r="K362" t="s">
        <v>7652</v>
      </c>
      <c r="M362">
        <v>46266.4251273148</v>
      </c>
      <c r="N362" t="s">
        <v>7</v>
      </c>
      <c r="O362" t="s">
        <v>6835</v>
      </c>
      <c r="W362" t="str">
        <f>_xlfn.XLOOKUP(D362,'All DP'!B:B,'All DP'!D:D,"Tidak")</f>
        <v>Masih</v>
      </c>
      <c r="X362" t="str">
        <f t="shared" si="5"/>
        <v>YA</v>
      </c>
    </row>
    <row r="363" spans="1:24">
      <c r="A363" s="52">
        <v>46266</v>
      </c>
      <c r="B363" t="s">
        <v>588</v>
      </c>
      <c r="C363" t="s">
        <v>1952</v>
      </c>
      <c r="D363" t="s">
        <v>1951</v>
      </c>
      <c r="E363" t="s">
        <v>7653</v>
      </c>
      <c r="F363" t="s">
        <v>7654</v>
      </c>
      <c r="G363" t="s">
        <v>6599</v>
      </c>
      <c r="H363" s="53">
        <v>46266.425462963</v>
      </c>
      <c r="I363">
        <v>15</v>
      </c>
      <c r="J363">
        <v>24</v>
      </c>
      <c r="K363" t="s">
        <v>7655</v>
      </c>
      <c r="M363">
        <v>46266.4255324074</v>
      </c>
      <c r="N363" t="s">
        <v>7</v>
      </c>
      <c r="O363" t="s">
        <v>6702</v>
      </c>
      <c r="W363" t="str">
        <f>_xlfn.XLOOKUP(D363,'All DP'!B:B,'All DP'!D:D,"Tidak")</f>
        <v>Masih</v>
      </c>
      <c r="X363" t="str">
        <f t="shared" si="5"/>
        <v>YA</v>
      </c>
    </row>
    <row r="364" spans="1:24">
      <c r="A364" s="52">
        <v>46266</v>
      </c>
      <c r="B364" t="s">
        <v>26</v>
      </c>
      <c r="C364" t="s">
        <v>4779</v>
      </c>
      <c r="D364" t="s">
        <v>4778</v>
      </c>
      <c r="E364" t="s">
        <v>7656</v>
      </c>
      <c r="F364" t="s">
        <v>7657</v>
      </c>
      <c r="G364" t="s">
        <v>6604</v>
      </c>
      <c r="H364" s="53">
        <v>46266.4261574074</v>
      </c>
      <c r="I364">
        <v>66</v>
      </c>
      <c r="J364">
        <v>68</v>
      </c>
      <c r="K364" t="s">
        <v>7658</v>
      </c>
      <c r="M364">
        <v>46266.4262152778</v>
      </c>
      <c r="O364" t="s">
        <v>6872</v>
      </c>
      <c r="W364" t="str">
        <f>_xlfn.XLOOKUP(D364,'All DP'!B:B,'All DP'!D:D,"Tidak")</f>
        <v>Masih</v>
      </c>
      <c r="X364" t="str">
        <f t="shared" si="5"/>
        <v>YA</v>
      </c>
    </row>
    <row r="365" spans="1:24">
      <c r="A365" s="52">
        <v>46266</v>
      </c>
      <c r="B365" t="s">
        <v>588</v>
      </c>
      <c r="C365" t="s">
        <v>4677</v>
      </c>
      <c r="D365" t="s">
        <v>4676</v>
      </c>
      <c r="E365" t="s">
        <v>7659</v>
      </c>
      <c r="F365" t="s">
        <v>7660</v>
      </c>
      <c r="G365" t="s">
        <v>6604</v>
      </c>
      <c r="H365" s="53">
        <v>46266.4262037037</v>
      </c>
      <c r="I365">
        <v>20</v>
      </c>
      <c r="J365">
        <v>40</v>
      </c>
      <c r="K365" t="s">
        <v>7661</v>
      </c>
      <c r="M365">
        <v>46266.4262731482</v>
      </c>
      <c r="N365" t="s">
        <v>7</v>
      </c>
      <c r="O365" t="s">
        <v>6702</v>
      </c>
      <c r="W365" t="str">
        <f>_xlfn.XLOOKUP(D365,'All DP'!B:B,'All DP'!D:D,"Tidak")</f>
        <v>Masih</v>
      </c>
      <c r="X365" t="str">
        <f t="shared" si="5"/>
        <v>YA</v>
      </c>
    </row>
    <row r="366" spans="1:24">
      <c r="A366" s="52">
        <v>46266</v>
      </c>
      <c r="B366" t="s">
        <v>561</v>
      </c>
      <c r="C366" t="s">
        <v>4691</v>
      </c>
      <c r="D366" t="s">
        <v>4690</v>
      </c>
      <c r="E366" t="s">
        <v>7662</v>
      </c>
      <c r="F366" t="s">
        <v>6880</v>
      </c>
      <c r="G366" t="s">
        <v>6604</v>
      </c>
      <c r="H366" s="53">
        <v>46266.4263773148</v>
      </c>
      <c r="I366">
        <v>38</v>
      </c>
      <c r="J366">
        <v>40</v>
      </c>
      <c r="K366" t="s">
        <v>7663</v>
      </c>
      <c r="M366">
        <v>46266.4264351852</v>
      </c>
      <c r="N366" t="s">
        <v>7</v>
      </c>
      <c r="O366" t="s">
        <v>6835</v>
      </c>
      <c r="W366" t="str">
        <f>_xlfn.XLOOKUP(D366,'All DP'!B:B,'All DP'!D:D,"Tidak")</f>
        <v>Masih</v>
      </c>
      <c r="X366" t="str">
        <f t="shared" si="5"/>
        <v>YA</v>
      </c>
    </row>
    <row r="367" spans="1:24">
      <c r="A367" s="52">
        <v>46266</v>
      </c>
      <c r="B367" t="s">
        <v>425</v>
      </c>
      <c r="C367" t="s">
        <v>830</v>
      </c>
      <c r="D367" t="s">
        <v>829</v>
      </c>
      <c r="E367" t="s">
        <v>7664</v>
      </c>
      <c r="F367" t="s">
        <v>7665</v>
      </c>
      <c r="G367" t="s">
        <v>6599</v>
      </c>
      <c r="H367" s="53">
        <v>46266.4266319444</v>
      </c>
      <c r="I367">
        <v>20</v>
      </c>
      <c r="J367">
        <v>47</v>
      </c>
      <c r="K367" t="s">
        <v>7666</v>
      </c>
      <c r="M367">
        <v>46266.4266898148</v>
      </c>
      <c r="N367" t="s">
        <v>7</v>
      </c>
      <c r="O367" t="s">
        <v>6735</v>
      </c>
      <c r="W367" t="str">
        <f>_xlfn.XLOOKUP(D367,'All DP'!B:B,'All DP'!D:D,"Tidak")</f>
        <v>Masih</v>
      </c>
      <c r="X367" t="str">
        <f t="shared" si="5"/>
        <v>YA</v>
      </c>
    </row>
    <row r="368" spans="1:24">
      <c r="A368" s="52">
        <v>46266</v>
      </c>
      <c r="B368" t="s">
        <v>766</v>
      </c>
      <c r="C368" t="s">
        <v>980</v>
      </c>
      <c r="D368" t="s">
        <v>979</v>
      </c>
      <c r="E368" t="s">
        <v>7667</v>
      </c>
      <c r="F368" t="s">
        <v>7668</v>
      </c>
      <c r="G368" t="s">
        <v>6604</v>
      </c>
      <c r="H368" s="53">
        <v>46266.4293402778</v>
      </c>
      <c r="I368">
        <v>23</v>
      </c>
      <c r="J368">
        <v>40</v>
      </c>
      <c r="K368" t="s">
        <v>7669</v>
      </c>
      <c r="M368">
        <v>46266.4293981481</v>
      </c>
      <c r="O368" t="s">
        <v>6652</v>
      </c>
      <c r="W368" t="str">
        <f>_xlfn.XLOOKUP(D368,'All DP'!B:B,'All DP'!D:D,"Tidak")</f>
        <v>Masih</v>
      </c>
      <c r="X368" t="str">
        <f t="shared" si="5"/>
        <v>YA</v>
      </c>
    </row>
    <row r="369" spans="1:24">
      <c r="A369" s="52">
        <v>46266</v>
      </c>
      <c r="B369" t="s">
        <v>561</v>
      </c>
      <c r="C369" t="s">
        <v>2778</v>
      </c>
      <c r="D369" t="s">
        <v>2778</v>
      </c>
      <c r="E369" t="s">
        <v>7670</v>
      </c>
      <c r="F369" t="s">
        <v>7671</v>
      </c>
      <c r="G369" t="s">
        <v>6604</v>
      </c>
      <c r="H369" s="53">
        <v>46266.4295833333</v>
      </c>
      <c r="I369">
        <v>12</v>
      </c>
      <c r="J369">
        <v>24</v>
      </c>
      <c r="K369" t="s">
        <v>7672</v>
      </c>
      <c r="M369">
        <v>46266.4296412037</v>
      </c>
      <c r="N369" t="s">
        <v>7</v>
      </c>
      <c r="O369" t="s">
        <v>6835</v>
      </c>
      <c r="W369" t="str">
        <f>_xlfn.XLOOKUP(D369,'All DP'!B:B,'All DP'!D:D,"Tidak")</f>
        <v>Masih</v>
      </c>
      <c r="X369" t="str">
        <f t="shared" si="5"/>
        <v>YA</v>
      </c>
    </row>
    <row r="370" spans="1:24">
      <c r="A370" s="52">
        <v>46266</v>
      </c>
      <c r="B370" t="s">
        <v>26</v>
      </c>
      <c r="C370" t="s">
        <v>6454</v>
      </c>
      <c r="D370" t="s">
        <v>6453</v>
      </c>
      <c r="E370" t="s">
        <v>7673</v>
      </c>
      <c r="F370" t="s">
        <v>7674</v>
      </c>
      <c r="G370" t="s">
        <v>6604</v>
      </c>
      <c r="H370" s="53">
        <v>46266.431712963</v>
      </c>
      <c r="I370">
        <v>35</v>
      </c>
      <c r="J370">
        <v>138</v>
      </c>
      <c r="K370" t="s">
        <v>7675</v>
      </c>
      <c r="M370">
        <v>46266.4317708333</v>
      </c>
      <c r="O370" t="s">
        <v>6872</v>
      </c>
      <c r="W370" t="str">
        <f>_xlfn.XLOOKUP(D370,'All DP'!B:B,'All DP'!D:D,"Tidak")</f>
        <v>Masih</v>
      </c>
      <c r="X370" t="str">
        <f t="shared" si="5"/>
        <v>YA</v>
      </c>
    </row>
    <row r="371" spans="1:24">
      <c r="A371" s="52">
        <v>46266</v>
      </c>
      <c r="B371" t="s">
        <v>4</v>
      </c>
      <c r="C371" t="s">
        <v>739</v>
      </c>
      <c r="D371" t="s">
        <v>738</v>
      </c>
      <c r="E371" t="s">
        <v>7676</v>
      </c>
      <c r="F371" t="s">
        <v>7677</v>
      </c>
      <c r="G371" t="s">
        <v>6604</v>
      </c>
      <c r="H371" s="53">
        <v>46266.4321064815</v>
      </c>
      <c r="I371">
        <v>8</v>
      </c>
      <c r="J371">
        <v>108</v>
      </c>
      <c r="K371" t="s">
        <v>7678</v>
      </c>
      <c r="M371">
        <v>46266.4321643518</v>
      </c>
      <c r="N371" t="s">
        <v>7</v>
      </c>
      <c r="O371" t="s">
        <v>7131</v>
      </c>
      <c r="W371" t="str">
        <f>_xlfn.XLOOKUP(D371,'All DP'!B:B,'All DP'!D:D,"Tidak")</f>
        <v>Masih</v>
      </c>
      <c r="X371" t="str">
        <f t="shared" si="5"/>
        <v>YA</v>
      </c>
    </row>
    <row r="372" spans="1:24">
      <c r="A372" s="52">
        <v>46266</v>
      </c>
      <c r="B372" t="s">
        <v>843</v>
      </c>
      <c r="C372" t="s">
        <v>1688</v>
      </c>
      <c r="D372" t="s">
        <v>1687</v>
      </c>
      <c r="E372" t="s">
        <v>7679</v>
      </c>
      <c r="F372" t="s">
        <v>7680</v>
      </c>
      <c r="G372" t="s">
        <v>6599</v>
      </c>
      <c r="H372" s="53">
        <v>46266.4333680556</v>
      </c>
      <c r="I372">
        <v>6</v>
      </c>
      <c r="J372">
        <v>6</v>
      </c>
      <c r="K372" t="s">
        <v>7681</v>
      </c>
      <c r="M372">
        <v>46266.4334143518</v>
      </c>
      <c r="O372" t="s">
        <v>6888</v>
      </c>
      <c r="W372" t="str">
        <f>_xlfn.XLOOKUP(D372,'All DP'!B:B,'All DP'!D:D,"Tidak")</f>
        <v>Masih</v>
      </c>
      <c r="X372" t="str">
        <f t="shared" si="5"/>
        <v>YA</v>
      </c>
    </row>
    <row r="373" spans="1:24">
      <c r="A373" s="52">
        <v>46266</v>
      </c>
      <c r="B373" t="s">
        <v>26</v>
      </c>
      <c r="C373" t="s">
        <v>3176</v>
      </c>
      <c r="D373" t="s">
        <v>3175</v>
      </c>
      <c r="E373" t="s">
        <v>7682</v>
      </c>
      <c r="F373" t="s">
        <v>7683</v>
      </c>
      <c r="G373" t="s">
        <v>6599</v>
      </c>
      <c r="H373" s="53">
        <v>46266.4333912037</v>
      </c>
      <c r="I373">
        <v>99</v>
      </c>
      <c r="J373">
        <v>115</v>
      </c>
      <c r="K373" t="s">
        <v>7684</v>
      </c>
      <c r="M373">
        <v>46266.4334490741</v>
      </c>
      <c r="O373" t="s">
        <v>6872</v>
      </c>
      <c r="W373" t="str">
        <f>_xlfn.XLOOKUP(D373,'All DP'!B:B,'All DP'!D:D,"Tidak")</f>
        <v>Masih</v>
      </c>
      <c r="X373" t="str">
        <f t="shared" si="5"/>
        <v>YA</v>
      </c>
    </row>
    <row r="374" spans="1:24">
      <c r="A374" s="52">
        <v>46266</v>
      </c>
      <c r="B374" t="s">
        <v>928</v>
      </c>
      <c r="C374" t="s">
        <v>5314</v>
      </c>
      <c r="D374" t="s">
        <v>5313</v>
      </c>
      <c r="E374" t="s">
        <v>7685</v>
      </c>
      <c r="F374" t="s">
        <v>7686</v>
      </c>
      <c r="G374" t="s">
        <v>6604</v>
      </c>
      <c r="H374" s="53">
        <v>46266.4334953704</v>
      </c>
      <c r="I374">
        <v>4</v>
      </c>
      <c r="J374">
        <v>23</v>
      </c>
      <c r="K374" t="s">
        <v>7687</v>
      </c>
      <c r="M374">
        <v>46266.4335532407</v>
      </c>
      <c r="N374" t="s">
        <v>7</v>
      </c>
      <c r="O374" t="s">
        <v>7437</v>
      </c>
      <c r="W374" t="str">
        <f>_xlfn.XLOOKUP(D374,'All DP'!B:B,'All DP'!D:D,"Tidak")</f>
        <v>Masih</v>
      </c>
      <c r="X374" t="str">
        <f t="shared" si="5"/>
        <v>YA</v>
      </c>
    </row>
    <row r="375" spans="1:24">
      <c r="A375" s="52">
        <v>46266</v>
      </c>
      <c r="B375" t="s">
        <v>561</v>
      </c>
      <c r="C375" t="s">
        <v>4693</v>
      </c>
      <c r="D375" t="s">
        <v>4692</v>
      </c>
      <c r="E375" t="s">
        <v>7688</v>
      </c>
      <c r="F375" t="s">
        <v>7689</v>
      </c>
      <c r="G375" t="s">
        <v>6604</v>
      </c>
      <c r="H375" s="53">
        <v>46266.433900463</v>
      </c>
      <c r="I375">
        <v>8</v>
      </c>
      <c r="J375">
        <v>19</v>
      </c>
      <c r="K375" t="s">
        <v>7690</v>
      </c>
      <c r="M375">
        <v>46266.4339699074</v>
      </c>
      <c r="N375" t="s">
        <v>7</v>
      </c>
      <c r="O375" t="s">
        <v>6835</v>
      </c>
      <c r="W375" t="str">
        <f>_xlfn.XLOOKUP(D375,'All DP'!B:B,'All DP'!D:D,"Tidak")</f>
        <v>Masih</v>
      </c>
      <c r="X375" t="str">
        <f t="shared" si="5"/>
        <v>YA</v>
      </c>
    </row>
    <row r="376" spans="1:24">
      <c r="A376" s="52">
        <v>46266</v>
      </c>
      <c r="B376" t="s">
        <v>26</v>
      </c>
      <c r="C376" t="s">
        <v>4656</v>
      </c>
      <c r="D376" t="s">
        <v>4655</v>
      </c>
      <c r="E376" t="s">
        <v>7691</v>
      </c>
      <c r="F376" t="s">
        <v>7692</v>
      </c>
      <c r="G376" t="s">
        <v>6599</v>
      </c>
      <c r="H376" s="53">
        <v>46266.4344097222</v>
      </c>
      <c r="I376">
        <v>9</v>
      </c>
      <c r="J376">
        <v>32</v>
      </c>
      <c r="K376" t="s">
        <v>7693</v>
      </c>
      <c r="M376">
        <v>46266.4344675926</v>
      </c>
      <c r="O376" t="s">
        <v>6872</v>
      </c>
      <c r="W376" t="str">
        <f>_xlfn.XLOOKUP(D376,'All DP'!B:B,'All DP'!D:D,"Tidak")</f>
        <v>Masih</v>
      </c>
      <c r="X376" t="str">
        <f t="shared" si="5"/>
        <v>YA</v>
      </c>
    </row>
    <row r="377" spans="1:24">
      <c r="A377" s="52">
        <v>46266</v>
      </c>
      <c r="B377" t="s">
        <v>561</v>
      </c>
      <c r="C377" t="s">
        <v>4733</v>
      </c>
      <c r="D377" t="s">
        <v>4732</v>
      </c>
      <c r="E377" t="s">
        <v>7694</v>
      </c>
      <c r="F377" t="s">
        <v>7695</v>
      </c>
      <c r="G377" t="s">
        <v>6604</v>
      </c>
      <c r="H377" s="53">
        <v>46266.4348726852</v>
      </c>
      <c r="I377">
        <v>2</v>
      </c>
      <c r="J377">
        <v>6</v>
      </c>
      <c r="K377" t="s">
        <v>7696</v>
      </c>
      <c r="M377">
        <v>46266.4349305556</v>
      </c>
      <c r="N377" t="s">
        <v>7</v>
      </c>
      <c r="O377" t="s">
        <v>6835</v>
      </c>
      <c r="W377" t="str">
        <f>_xlfn.XLOOKUP(D377,'All DP'!B:B,'All DP'!D:D,"Tidak")</f>
        <v>Masih</v>
      </c>
      <c r="X377" t="str">
        <f t="shared" si="5"/>
        <v>YA</v>
      </c>
    </row>
    <row r="378" spans="1:24">
      <c r="A378" s="52">
        <v>46266</v>
      </c>
      <c r="B378" t="s">
        <v>928</v>
      </c>
      <c r="C378" t="s">
        <v>5597</v>
      </c>
      <c r="D378" t="s">
        <v>5596</v>
      </c>
      <c r="E378" t="s">
        <v>7697</v>
      </c>
      <c r="F378" t="s">
        <v>7698</v>
      </c>
      <c r="G378" t="s">
        <v>6604</v>
      </c>
      <c r="H378" s="53">
        <v>46266.4349189815</v>
      </c>
      <c r="I378">
        <v>10</v>
      </c>
      <c r="J378">
        <v>64</v>
      </c>
      <c r="K378" t="s">
        <v>7699</v>
      </c>
      <c r="M378">
        <v>46266.4349768519</v>
      </c>
      <c r="N378" t="s">
        <v>7</v>
      </c>
      <c r="O378" t="s">
        <v>7437</v>
      </c>
      <c r="W378" t="str">
        <f>_xlfn.XLOOKUP(D378,'All DP'!B:B,'All DP'!D:D,"Tidak")</f>
        <v>Masih</v>
      </c>
      <c r="X378" t="str">
        <f t="shared" si="5"/>
        <v>YA</v>
      </c>
    </row>
    <row r="379" spans="1:24">
      <c r="A379" s="52">
        <v>46266</v>
      </c>
      <c r="B379" t="s">
        <v>358</v>
      </c>
      <c r="C379" t="s">
        <v>4739</v>
      </c>
      <c r="D379" t="s">
        <v>4738</v>
      </c>
      <c r="E379" t="s">
        <v>7685</v>
      </c>
      <c r="F379" t="s">
        <v>7700</v>
      </c>
      <c r="G379" t="s">
        <v>6604</v>
      </c>
      <c r="H379" s="53">
        <v>46266.4353240741</v>
      </c>
      <c r="I379">
        <v>66</v>
      </c>
      <c r="J379">
        <v>76</v>
      </c>
      <c r="K379" t="s">
        <v>7701</v>
      </c>
      <c r="M379">
        <v>46266.4353819444</v>
      </c>
      <c r="O379" t="s">
        <v>7257</v>
      </c>
      <c r="W379" t="str">
        <f>_xlfn.XLOOKUP(D379,'All DP'!B:B,'All DP'!D:D,"Tidak")</f>
        <v>Masih</v>
      </c>
      <c r="X379" t="str">
        <f t="shared" si="5"/>
        <v>YA</v>
      </c>
    </row>
    <row r="380" spans="1:24">
      <c r="A380" s="52">
        <v>46266</v>
      </c>
      <c r="B380" t="s">
        <v>30</v>
      </c>
      <c r="C380" t="s">
        <v>281</v>
      </c>
      <c r="D380" t="s">
        <v>280</v>
      </c>
      <c r="E380" t="s">
        <v>7702</v>
      </c>
      <c r="F380" t="s">
        <v>7703</v>
      </c>
      <c r="G380" t="s">
        <v>6604</v>
      </c>
      <c r="H380" s="53">
        <v>46266.4366087963</v>
      </c>
      <c r="I380">
        <v>6</v>
      </c>
      <c r="J380">
        <v>8</v>
      </c>
      <c r="K380" t="s">
        <v>7704</v>
      </c>
      <c r="M380">
        <v>46266.4366666667</v>
      </c>
      <c r="N380" t="s">
        <v>7</v>
      </c>
      <c r="O380" t="s">
        <v>6601</v>
      </c>
      <c r="W380" t="str">
        <f>_xlfn.XLOOKUP(D380,'All DP'!B:B,'All DP'!D:D,"Tidak")</f>
        <v>Masih</v>
      </c>
      <c r="X380" t="str">
        <f t="shared" si="5"/>
        <v>YA</v>
      </c>
    </row>
    <row r="381" spans="1:24">
      <c r="A381" s="52">
        <v>46266</v>
      </c>
      <c r="B381" t="s">
        <v>358</v>
      </c>
      <c r="C381" t="s">
        <v>2174</v>
      </c>
      <c r="D381" t="s">
        <v>2173</v>
      </c>
      <c r="E381" t="s">
        <v>7705</v>
      </c>
      <c r="F381" t="s">
        <v>7706</v>
      </c>
      <c r="G381" t="s">
        <v>6604</v>
      </c>
      <c r="H381" s="53">
        <v>46266.4386689815</v>
      </c>
      <c r="I381">
        <v>25</v>
      </c>
      <c r="J381">
        <v>29</v>
      </c>
      <c r="K381" t="s">
        <v>7707</v>
      </c>
      <c r="M381">
        <v>46266.4387384259</v>
      </c>
      <c r="O381" t="s">
        <v>7257</v>
      </c>
      <c r="W381" t="str">
        <f>_xlfn.XLOOKUP(D381,'All DP'!B:B,'All DP'!D:D,"Tidak")</f>
        <v>Masih</v>
      </c>
      <c r="X381" t="str">
        <f t="shared" si="5"/>
        <v>YA</v>
      </c>
    </row>
    <row r="382" spans="1:24">
      <c r="A382" s="52">
        <v>46266</v>
      </c>
      <c r="B382" t="s">
        <v>425</v>
      </c>
      <c r="C382" t="s">
        <v>826</v>
      </c>
      <c r="D382" t="s">
        <v>825</v>
      </c>
      <c r="E382" t="s">
        <v>7708</v>
      </c>
      <c r="F382" t="s">
        <v>7709</v>
      </c>
      <c r="G382" t="s">
        <v>6599</v>
      </c>
      <c r="H382" s="53">
        <v>46266.4394791667</v>
      </c>
      <c r="I382">
        <v>0.33</v>
      </c>
      <c r="J382">
        <v>62</v>
      </c>
      <c r="K382" t="s">
        <v>7710</v>
      </c>
      <c r="M382">
        <v>46266.4395486111</v>
      </c>
      <c r="N382" t="s">
        <v>7</v>
      </c>
      <c r="O382" t="s">
        <v>6735</v>
      </c>
      <c r="W382" t="str">
        <f>_xlfn.XLOOKUP(D382,'All DP'!B:B,'All DP'!D:D,"Tidak")</f>
        <v>Masih</v>
      </c>
      <c r="X382" t="str">
        <f t="shared" si="5"/>
        <v>YA</v>
      </c>
    </row>
    <row r="383" spans="1:24">
      <c r="A383" s="52">
        <v>46266</v>
      </c>
      <c r="B383" t="s">
        <v>26</v>
      </c>
      <c r="C383" t="s">
        <v>5290</v>
      </c>
      <c r="D383" t="s">
        <v>5289</v>
      </c>
      <c r="E383" t="s">
        <v>6732</v>
      </c>
      <c r="F383" t="s">
        <v>7711</v>
      </c>
      <c r="G383" t="s">
        <v>6599</v>
      </c>
      <c r="H383" s="53">
        <v>46266.4412847222</v>
      </c>
      <c r="I383">
        <v>96</v>
      </c>
      <c r="J383">
        <v>102</v>
      </c>
      <c r="K383" t="s">
        <v>7712</v>
      </c>
      <c r="M383">
        <v>46266.4413541667</v>
      </c>
      <c r="O383" t="s">
        <v>6872</v>
      </c>
      <c r="W383" t="str">
        <f>_xlfn.XLOOKUP(D383,'All DP'!B:B,'All DP'!D:D,"Tidak")</f>
        <v>Masih</v>
      </c>
      <c r="X383" t="str">
        <f t="shared" si="5"/>
        <v>YA</v>
      </c>
    </row>
    <row r="384" spans="1:24">
      <c r="A384" s="52">
        <v>46266</v>
      </c>
      <c r="B384" t="s">
        <v>814</v>
      </c>
      <c r="C384" t="s">
        <v>1151</v>
      </c>
      <c r="D384" t="s">
        <v>1150</v>
      </c>
      <c r="E384" t="s">
        <v>7713</v>
      </c>
      <c r="F384" t="s">
        <v>7714</v>
      </c>
      <c r="G384" t="s">
        <v>6604</v>
      </c>
      <c r="H384" s="53">
        <v>46266.4454282407</v>
      </c>
      <c r="I384">
        <v>60</v>
      </c>
      <c r="J384">
        <v>130</v>
      </c>
      <c r="K384" t="s">
        <v>7715</v>
      </c>
      <c r="M384">
        <v>46266.445474537</v>
      </c>
      <c r="N384" t="s">
        <v>7</v>
      </c>
      <c r="O384" t="s">
        <v>6964</v>
      </c>
      <c r="W384" t="str">
        <f>_xlfn.XLOOKUP(D384,'All DP'!B:B,'All DP'!D:D,"Tidak")</f>
        <v>Masih</v>
      </c>
      <c r="X384" t="str">
        <f t="shared" si="5"/>
        <v>YA</v>
      </c>
    </row>
    <row r="385" spans="1:24">
      <c r="A385" s="52">
        <v>46266</v>
      </c>
      <c r="B385" t="s">
        <v>26</v>
      </c>
      <c r="C385" t="s">
        <v>1552</v>
      </c>
      <c r="D385" t="s">
        <v>1551</v>
      </c>
      <c r="E385" t="s">
        <v>7716</v>
      </c>
      <c r="F385" t="s">
        <v>7717</v>
      </c>
      <c r="G385" t="s">
        <v>6599</v>
      </c>
      <c r="H385" s="53">
        <v>46266.4464467593</v>
      </c>
      <c r="I385">
        <v>48</v>
      </c>
      <c r="J385">
        <v>55</v>
      </c>
      <c r="K385" t="s">
        <v>7718</v>
      </c>
      <c r="M385">
        <v>46266.4465046296</v>
      </c>
      <c r="O385" t="s">
        <v>6872</v>
      </c>
      <c r="W385" t="str">
        <f>_xlfn.XLOOKUP(D385,'All DP'!B:B,'All DP'!D:D,"Tidak")</f>
        <v>Masih</v>
      </c>
      <c r="X385" t="str">
        <f t="shared" si="5"/>
        <v>YA</v>
      </c>
    </row>
    <row r="386" spans="1:24">
      <c r="A386" s="52">
        <v>46266</v>
      </c>
      <c r="B386" t="s">
        <v>30</v>
      </c>
      <c r="C386" t="s">
        <v>544</v>
      </c>
      <c r="D386" t="s">
        <v>543</v>
      </c>
      <c r="E386" t="s">
        <v>7719</v>
      </c>
      <c r="F386" t="s">
        <v>7720</v>
      </c>
      <c r="G386" t="s">
        <v>6599</v>
      </c>
      <c r="H386" s="53">
        <v>46266.4465277778</v>
      </c>
      <c r="I386">
        <v>3</v>
      </c>
      <c r="J386">
        <v>3</v>
      </c>
      <c r="K386" t="s">
        <v>7721</v>
      </c>
      <c r="M386">
        <v>46266.4465972222</v>
      </c>
      <c r="N386" t="s">
        <v>7</v>
      </c>
      <c r="O386" t="s">
        <v>6601</v>
      </c>
      <c r="W386" t="str">
        <f>_xlfn.XLOOKUP(D386,'All DP'!B:B,'All DP'!D:D,"Tidak")</f>
        <v>Masih</v>
      </c>
      <c r="X386" t="str">
        <f t="shared" si="5"/>
        <v>YA</v>
      </c>
    </row>
    <row r="387" spans="1:24">
      <c r="A387" s="52">
        <v>46266</v>
      </c>
      <c r="B387" t="s">
        <v>358</v>
      </c>
      <c r="C387" t="s">
        <v>4809</v>
      </c>
      <c r="D387" t="s">
        <v>4808</v>
      </c>
      <c r="E387" t="s">
        <v>7722</v>
      </c>
      <c r="F387" t="s">
        <v>7723</v>
      </c>
      <c r="G387" t="s">
        <v>6599</v>
      </c>
      <c r="H387" s="53">
        <v>46266.4471990741</v>
      </c>
      <c r="I387">
        <v>2</v>
      </c>
      <c r="J387">
        <v>40</v>
      </c>
      <c r="K387" t="s">
        <v>7724</v>
      </c>
      <c r="M387">
        <v>46266.4472569444</v>
      </c>
      <c r="O387" t="s">
        <v>7257</v>
      </c>
      <c r="W387" t="str">
        <f>_xlfn.XLOOKUP(D387,'All DP'!B:B,'All DP'!D:D,"Tidak")</f>
        <v>Masih</v>
      </c>
      <c r="X387" t="str">
        <f t="shared" ref="X387:X450" si="6">IFERROR(IF(MOD(H387,1)&lt;=TIME(15,0,0),"YA","TIDAK"),0)</f>
        <v>YA</v>
      </c>
    </row>
    <row r="388" spans="1:24">
      <c r="A388" s="52">
        <v>46266</v>
      </c>
      <c r="B388" t="s">
        <v>26</v>
      </c>
      <c r="C388" t="s">
        <v>390</v>
      </c>
      <c r="D388" t="s">
        <v>389</v>
      </c>
      <c r="E388" t="s">
        <v>7725</v>
      </c>
      <c r="F388" t="s">
        <v>7726</v>
      </c>
      <c r="G388" t="s">
        <v>6604</v>
      </c>
      <c r="H388" s="53">
        <v>46266.448125</v>
      </c>
      <c r="I388">
        <v>24</v>
      </c>
      <c r="J388">
        <v>73</v>
      </c>
      <c r="K388" t="s">
        <v>7727</v>
      </c>
      <c r="M388">
        <v>46266.4481828704</v>
      </c>
      <c r="O388" t="s">
        <v>6872</v>
      </c>
      <c r="W388" t="str">
        <f>_xlfn.XLOOKUP(D388,'All DP'!B:B,'All DP'!D:D,"Tidak")</f>
        <v>Masih</v>
      </c>
      <c r="X388" t="str">
        <f t="shared" si="6"/>
        <v>YA</v>
      </c>
    </row>
    <row r="389" spans="1:24">
      <c r="A389" s="52">
        <v>46266</v>
      </c>
      <c r="B389" t="s">
        <v>425</v>
      </c>
      <c r="C389" t="s">
        <v>3827</v>
      </c>
      <c r="D389" t="s">
        <v>3826</v>
      </c>
      <c r="E389" t="s">
        <v>7728</v>
      </c>
      <c r="F389" t="s">
        <v>7729</v>
      </c>
      <c r="G389" t="s">
        <v>6599</v>
      </c>
      <c r="H389" s="53">
        <v>46266.4514583333</v>
      </c>
      <c r="I389">
        <v>50</v>
      </c>
      <c r="J389">
        <v>70</v>
      </c>
      <c r="K389" t="s">
        <v>7730</v>
      </c>
      <c r="M389">
        <v>46266.4515162037</v>
      </c>
      <c r="N389" t="s">
        <v>7</v>
      </c>
      <c r="O389" t="s">
        <v>6735</v>
      </c>
      <c r="W389" t="str">
        <f>_xlfn.XLOOKUP(D389,'All DP'!B:B,'All DP'!D:D,"Tidak")</f>
        <v>Masih</v>
      </c>
      <c r="X389" t="str">
        <f t="shared" si="6"/>
        <v>YA</v>
      </c>
    </row>
    <row r="390" spans="1:24">
      <c r="A390" s="52">
        <v>46266</v>
      </c>
      <c r="B390" t="s">
        <v>814</v>
      </c>
      <c r="C390" t="s">
        <v>1147</v>
      </c>
      <c r="D390" t="s">
        <v>1146</v>
      </c>
      <c r="E390" t="s">
        <v>7731</v>
      </c>
      <c r="F390" t="s">
        <v>7732</v>
      </c>
      <c r="G390" t="s">
        <v>6599</v>
      </c>
      <c r="H390" s="53">
        <v>46266.451712963</v>
      </c>
      <c r="I390">
        <v>7</v>
      </c>
      <c r="J390">
        <v>90</v>
      </c>
      <c r="K390" t="s">
        <v>7733</v>
      </c>
      <c r="M390">
        <v>46266.4517708333</v>
      </c>
      <c r="N390" t="s">
        <v>7</v>
      </c>
      <c r="O390" t="s">
        <v>6964</v>
      </c>
      <c r="W390" t="str">
        <f>_xlfn.XLOOKUP(D390,'All DP'!B:B,'All DP'!D:D,"Tidak")</f>
        <v>Masih</v>
      </c>
      <c r="X390" t="str">
        <f t="shared" si="6"/>
        <v>YA</v>
      </c>
    </row>
    <row r="391" spans="1:24">
      <c r="A391" s="52">
        <v>46266</v>
      </c>
      <c r="B391" t="s">
        <v>432</v>
      </c>
      <c r="C391" t="s">
        <v>2743</v>
      </c>
      <c r="D391" t="s">
        <v>2742</v>
      </c>
      <c r="E391" t="s">
        <v>7734</v>
      </c>
      <c r="F391" t="s">
        <v>7735</v>
      </c>
      <c r="G391" t="s">
        <v>6604</v>
      </c>
      <c r="H391" s="53">
        <v>46266.455625</v>
      </c>
      <c r="I391">
        <v>50</v>
      </c>
      <c r="J391">
        <v>142</v>
      </c>
      <c r="K391" t="s">
        <v>7736</v>
      </c>
      <c r="M391">
        <v>46266.4556828704</v>
      </c>
      <c r="N391" t="s">
        <v>7</v>
      </c>
      <c r="O391" t="s">
        <v>6968</v>
      </c>
      <c r="W391" t="str">
        <f>_xlfn.XLOOKUP(D391,'All DP'!B:B,'All DP'!D:D,"Tidak")</f>
        <v>Masih</v>
      </c>
      <c r="X391" t="str">
        <f t="shared" si="6"/>
        <v>YA</v>
      </c>
    </row>
    <row r="392" spans="1:24">
      <c r="A392" s="52">
        <v>46266</v>
      </c>
      <c r="B392" t="s">
        <v>814</v>
      </c>
      <c r="C392" t="s">
        <v>1153</v>
      </c>
      <c r="D392" t="s">
        <v>1152</v>
      </c>
      <c r="E392" t="s">
        <v>7737</v>
      </c>
      <c r="F392" t="s">
        <v>7738</v>
      </c>
      <c r="G392" t="s">
        <v>6604</v>
      </c>
      <c r="H392" s="53">
        <v>46266.4558333333</v>
      </c>
      <c r="I392">
        <v>7</v>
      </c>
      <c r="J392">
        <v>100</v>
      </c>
      <c r="K392" t="s">
        <v>7739</v>
      </c>
      <c r="M392">
        <v>46266.4558796296</v>
      </c>
      <c r="N392" t="s">
        <v>7</v>
      </c>
      <c r="O392" t="s">
        <v>6964</v>
      </c>
      <c r="W392" t="str">
        <f>_xlfn.XLOOKUP(D392,'All DP'!B:B,'All DP'!D:D,"Tidak")</f>
        <v>Masih</v>
      </c>
      <c r="X392" t="str">
        <f t="shared" si="6"/>
        <v>YA</v>
      </c>
    </row>
    <row r="393" spans="1:24">
      <c r="A393" s="52">
        <v>46266</v>
      </c>
      <c r="B393" t="s">
        <v>814</v>
      </c>
      <c r="C393" t="s">
        <v>1125</v>
      </c>
      <c r="D393" t="s">
        <v>1124</v>
      </c>
      <c r="E393" t="s">
        <v>7740</v>
      </c>
      <c r="F393" t="s">
        <v>7741</v>
      </c>
      <c r="G393" t="s">
        <v>6604</v>
      </c>
      <c r="H393" s="53">
        <v>46266.457037037</v>
      </c>
      <c r="I393">
        <v>15</v>
      </c>
      <c r="J393">
        <v>115</v>
      </c>
      <c r="K393" t="s">
        <v>7742</v>
      </c>
      <c r="M393">
        <v>46266.4570949074</v>
      </c>
      <c r="N393" t="s">
        <v>7</v>
      </c>
      <c r="O393" t="s">
        <v>6964</v>
      </c>
      <c r="W393" t="str">
        <f>_xlfn.XLOOKUP(D393,'All DP'!B:B,'All DP'!D:D,"Tidak")</f>
        <v>Masih</v>
      </c>
      <c r="X393" t="str">
        <f t="shared" si="6"/>
        <v>YA</v>
      </c>
    </row>
    <row r="394" spans="1:24">
      <c r="A394" s="52">
        <v>46266</v>
      </c>
      <c r="B394" t="s">
        <v>561</v>
      </c>
      <c r="C394" t="s">
        <v>4027</v>
      </c>
      <c r="D394" t="s">
        <v>4026</v>
      </c>
      <c r="E394" t="s">
        <v>7743</v>
      </c>
      <c r="F394" t="s">
        <v>7744</v>
      </c>
      <c r="G394" t="s">
        <v>6604</v>
      </c>
      <c r="H394" s="53">
        <v>46266.4577083333</v>
      </c>
      <c r="I394">
        <v>10</v>
      </c>
      <c r="J394">
        <v>25</v>
      </c>
      <c r="K394" t="s">
        <v>7745</v>
      </c>
      <c r="M394">
        <v>46266.4577546296</v>
      </c>
      <c r="N394" t="s">
        <v>7</v>
      </c>
      <c r="O394" t="s">
        <v>6835</v>
      </c>
      <c r="W394" t="str">
        <f>_xlfn.XLOOKUP(D394,'All DP'!B:B,'All DP'!D:D,"Tidak")</f>
        <v>Masih</v>
      </c>
      <c r="X394" t="str">
        <f t="shared" si="6"/>
        <v>YA</v>
      </c>
    </row>
    <row r="395" spans="1:24">
      <c r="A395" s="52">
        <v>46266</v>
      </c>
      <c r="B395" t="s">
        <v>30</v>
      </c>
      <c r="C395" t="s">
        <v>546</v>
      </c>
      <c r="D395" t="s">
        <v>545</v>
      </c>
      <c r="E395" t="s">
        <v>7746</v>
      </c>
      <c r="F395" t="s">
        <v>7747</v>
      </c>
      <c r="G395" t="s">
        <v>6604</v>
      </c>
      <c r="H395" s="53">
        <v>46266.4606018519</v>
      </c>
      <c r="I395">
        <v>3</v>
      </c>
      <c r="J395">
        <v>14</v>
      </c>
      <c r="K395" t="s">
        <v>7748</v>
      </c>
      <c r="M395">
        <v>46266.4606597222</v>
      </c>
      <c r="N395" t="s">
        <v>7</v>
      </c>
      <c r="O395" t="s">
        <v>6601</v>
      </c>
      <c r="W395" t="str">
        <f>_xlfn.XLOOKUP(D395,'All DP'!B:B,'All DP'!D:D,"Tidak")</f>
        <v>Masih</v>
      </c>
      <c r="X395" t="str">
        <f t="shared" si="6"/>
        <v>YA</v>
      </c>
    </row>
    <row r="396" spans="1:24">
      <c r="A396" s="52">
        <v>46266</v>
      </c>
      <c r="B396" t="s">
        <v>26</v>
      </c>
      <c r="C396" t="s">
        <v>3168</v>
      </c>
      <c r="D396" t="s">
        <v>3167</v>
      </c>
      <c r="E396" t="s">
        <v>7740</v>
      </c>
      <c r="F396" t="s">
        <v>7749</v>
      </c>
      <c r="G396" t="s">
        <v>6604</v>
      </c>
      <c r="H396" s="53">
        <v>46266.4608333333</v>
      </c>
      <c r="I396">
        <v>65</v>
      </c>
      <c r="J396">
        <v>75</v>
      </c>
      <c r="K396" t="s">
        <v>7750</v>
      </c>
      <c r="M396">
        <v>46266.4608796296</v>
      </c>
      <c r="O396" t="s">
        <v>6872</v>
      </c>
      <c r="W396" t="str">
        <f>_xlfn.XLOOKUP(D396,'All DP'!B:B,'All DP'!D:D,"Tidak")</f>
        <v>Masih</v>
      </c>
      <c r="X396" t="str">
        <f t="shared" si="6"/>
        <v>YA</v>
      </c>
    </row>
    <row r="397" spans="1:24">
      <c r="A397" s="52">
        <v>46266</v>
      </c>
      <c r="B397" t="s">
        <v>4</v>
      </c>
      <c r="C397" t="s">
        <v>707</v>
      </c>
      <c r="D397" t="s">
        <v>706</v>
      </c>
      <c r="E397" t="s">
        <v>7751</v>
      </c>
      <c r="F397" t="s">
        <v>7752</v>
      </c>
      <c r="G397" t="s">
        <v>6604</v>
      </c>
      <c r="H397" s="53">
        <v>46266.4620023148</v>
      </c>
      <c r="I397">
        <v>50</v>
      </c>
      <c r="J397">
        <v>63</v>
      </c>
      <c r="K397" t="s">
        <v>7753</v>
      </c>
      <c r="M397">
        <v>46266.4620601852</v>
      </c>
      <c r="N397" t="s">
        <v>7</v>
      </c>
      <c r="O397" t="s">
        <v>7131</v>
      </c>
      <c r="W397" t="str">
        <f>_xlfn.XLOOKUP(D397,'All DP'!B:B,'All DP'!D:D,"Tidak")</f>
        <v>Masih</v>
      </c>
      <c r="X397" t="str">
        <f t="shared" si="6"/>
        <v>YA</v>
      </c>
    </row>
    <row r="398" spans="1:24">
      <c r="A398" s="52">
        <v>46266</v>
      </c>
      <c r="B398" t="s">
        <v>561</v>
      </c>
      <c r="C398" t="s">
        <v>5811</v>
      </c>
      <c r="D398" t="s">
        <v>5810</v>
      </c>
      <c r="E398" t="s">
        <v>7754</v>
      </c>
      <c r="F398" t="s">
        <v>7755</v>
      </c>
      <c r="G398" t="s">
        <v>6599</v>
      </c>
      <c r="H398" s="53">
        <v>46266.4626157407</v>
      </c>
      <c r="I398">
        <v>1</v>
      </c>
      <c r="J398">
        <v>4</v>
      </c>
      <c r="K398" t="s">
        <v>7756</v>
      </c>
      <c r="M398">
        <v>46266.4626736111</v>
      </c>
      <c r="N398" t="s">
        <v>7</v>
      </c>
      <c r="O398" t="s">
        <v>6835</v>
      </c>
      <c r="W398" t="str">
        <f>_xlfn.XLOOKUP(D398,'All DP'!B:B,'All DP'!D:D,"Tidak")</f>
        <v>Masih</v>
      </c>
      <c r="X398" t="str">
        <f t="shared" si="6"/>
        <v>YA</v>
      </c>
    </row>
    <row r="399" spans="1:24">
      <c r="A399" s="52">
        <v>46266</v>
      </c>
      <c r="B399" t="s">
        <v>766</v>
      </c>
      <c r="C399" t="s">
        <v>2832</v>
      </c>
      <c r="D399" t="s">
        <v>2831</v>
      </c>
      <c r="E399" t="s">
        <v>7757</v>
      </c>
      <c r="F399" t="s">
        <v>7758</v>
      </c>
      <c r="G399" t="s">
        <v>6604</v>
      </c>
      <c r="H399" s="53">
        <v>46266.463125</v>
      </c>
      <c r="I399">
        <v>8</v>
      </c>
      <c r="J399">
        <v>8</v>
      </c>
      <c r="K399" t="s">
        <v>7759</v>
      </c>
      <c r="M399">
        <v>46266.4631828704</v>
      </c>
      <c r="O399" t="s">
        <v>6652</v>
      </c>
      <c r="W399" t="str">
        <f>_xlfn.XLOOKUP(D399,'All DP'!B:B,'All DP'!D:D,"Tidak")</f>
        <v>Masih</v>
      </c>
      <c r="X399" t="str">
        <f t="shared" si="6"/>
        <v>YA</v>
      </c>
    </row>
    <row r="400" spans="1:24">
      <c r="A400" s="52">
        <v>46266</v>
      </c>
      <c r="B400" t="s">
        <v>561</v>
      </c>
      <c r="C400" t="s">
        <v>4707</v>
      </c>
      <c r="D400" t="s">
        <v>4706</v>
      </c>
      <c r="E400" t="s">
        <v>7760</v>
      </c>
      <c r="F400" t="s">
        <v>6880</v>
      </c>
      <c r="G400" t="s">
        <v>6604</v>
      </c>
      <c r="H400" s="53">
        <v>46266.4631481481</v>
      </c>
      <c r="I400">
        <v>43</v>
      </c>
      <c r="J400">
        <v>48</v>
      </c>
      <c r="K400" t="s">
        <v>7761</v>
      </c>
      <c r="M400">
        <v>46266.4632060185</v>
      </c>
      <c r="N400" t="s">
        <v>7</v>
      </c>
      <c r="O400" t="s">
        <v>6835</v>
      </c>
      <c r="W400" t="str">
        <f>_xlfn.XLOOKUP(D400,'All DP'!B:B,'All DP'!D:D,"Tidak")</f>
        <v>Masih</v>
      </c>
      <c r="X400" t="str">
        <f t="shared" si="6"/>
        <v>YA</v>
      </c>
    </row>
    <row r="401" spans="1:24">
      <c r="A401" s="52">
        <v>46266</v>
      </c>
      <c r="B401" t="s">
        <v>30</v>
      </c>
      <c r="C401" t="s">
        <v>202</v>
      </c>
      <c r="D401" t="s">
        <v>201</v>
      </c>
      <c r="E401" t="s">
        <v>7764</v>
      </c>
      <c r="F401" t="s">
        <v>7765</v>
      </c>
      <c r="G401" t="s">
        <v>6604</v>
      </c>
      <c r="H401" s="53">
        <v>46266.4646875</v>
      </c>
      <c r="I401">
        <v>5</v>
      </c>
      <c r="J401">
        <v>24</v>
      </c>
      <c r="K401" t="s">
        <v>7766</v>
      </c>
      <c r="M401">
        <v>46266.4647569444</v>
      </c>
      <c r="N401" t="s">
        <v>7</v>
      </c>
      <c r="O401" t="s">
        <v>6601</v>
      </c>
      <c r="W401" t="str">
        <f>_xlfn.XLOOKUP(D401,'All DP'!B:B,'All DP'!D:D,"Tidak")</f>
        <v>Masih</v>
      </c>
      <c r="X401" t="str">
        <f t="shared" si="6"/>
        <v>YA</v>
      </c>
    </row>
    <row r="402" spans="1:24">
      <c r="A402" s="52">
        <v>46266</v>
      </c>
      <c r="B402" t="s">
        <v>843</v>
      </c>
      <c r="C402" t="s">
        <v>1682</v>
      </c>
      <c r="D402" t="s">
        <v>1681</v>
      </c>
      <c r="E402" t="s">
        <v>7767</v>
      </c>
      <c r="F402" t="s">
        <v>7768</v>
      </c>
      <c r="G402" t="s">
        <v>6604</v>
      </c>
      <c r="H402" s="53">
        <v>46266.4661111111</v>
      </c>
      <c r="I402">
        <v>11</v>
      </c>
      <c r="J402">
        <v>11</v>
      </c>
      <c r="K402" t="s">
        <v>7769</v>
      </c>
      <c r="M402">
        <v>46266.4661689815</v>
      </c>
      <c r="O402" t="s">
        <v>6888</v>
      </c>
      <c r="W402" t="str">
        <f>_xlfn.XLOOKUP(D402,'All DP'!B:B,'All DP'!D:D,"Tidak")</f>
        <v>Masih</v>
      </c>
      <c r="X402" t="str">
        <f t="shared" si="6"/>
        <v>YA</v>
      </c>
    </row>
    <row r="403" spans="1:24">
      <c r="A403" s="52">
        <v>46266</v>
      </c>
      <c r="B403" t="s">
        <v>766</v>
      </c>
      <c r="C403" t="s">
        <v>958</v>
      </c>
      <c r="D403" t="s">
        <v>957</v>
      </c>
      <c r="E403" t="s">
        <v>7770</v>
      </c>
      <c r="F403" t="s">
        <v>7771</v>
      </c>
      <c r="G403" t="s">
        <v>6604</v>
      </c>
      <c r="H403" s="53">
        <v>46266.4670833333</v>
      </c>
      <c r="I403">
        <v>14</v>
      </c>
      <c r="J403">
        <v>15</v>
      </c>
      <c r="K403" t="s">
        <v>7772</v>
      </c>
      <c r="M403">
        <v>46266.4671527778</v>
      </c>
      <c r="O403" t="s">
        <v>6652</v>
      </c>
      <c r="W403" t="str">
        <f>_xlfn.XLOOKUP(D403,'All DP'!B:B,'All DP'!D:D,"Tidak")</f>
        <v>Masih</v>
      </c>
      <c r="X403" t="str">
        <f t="shared" si="6"/>
        <v>YA</v>
      </c>
    </row>
    <row r="404" spans="1:24">
      <c r="A404" s="52">
        <v>46266</v>
      </c>
      <c r="B404" t="s">
        <v>814</v>
      </c>
      <c r="C404" t="s">
        <v>816</v>
      </c>
      <c r="D404" t="s">
        <v>815</v>
      </c>
      <c r="E404" t="s">
        <v>7773</v>
      </c>
      <c r="F404" t="s">
        <v>7774</v>
      </c>
      <c r="G404" t="s">
        <v>6604</v>
      </c>
      <c r="H404" s="53">
        <v>46266.4678587963</v>
      </c>
      <c r="I404">
        <v>25</v>
      </c>
      <c r="J404">
        <v>59</v>
      </c>
      <c r="K404" t="s">
        <v>7775</v>
      </c>
      <c r="M404">
        <v>46266.4679282407</v>
      </c>
      <c r="N404" t="s">
        <v>7</v>
      </c>
      <c r="O404" t="s">
        <v>6964</v>
      </c>
      <c r="W404" t="str">
        <f>_xlfn.XLOOKUP(D404,'All DP'!B:B,'All DP'!D:D,"Tidak")</f>
        <v>Masih</v>
      </c>
      <c r="X404" t="str">
        <f t="shared" si="6"/>
        <v>YA</v>
      </c>
    </row>
    <row r="405" spans="1:24">
      <c r="A405" s="52">
        <v>46266</v>
      </c>
      <c r="B405" t="s">
        <v>358</v>
      </c>
      <c r="C405" t="s">
        <v>364</v>
      </c>
      <c r="D405" t="s">
        <v>363</v>
      </c>
      <c r="E405" t="s">
        <v>7776</v>
      </c>
      <c r="F405" t="s">
        <v>7777</v>
      </c>
      <c r="G405" t="s">
        <v>6604</v>
      </c>
      <c r="H405" s="53">
        <v>46266.4679976852</v>
      </c>
      <c r="I405">
        <v>45</v>
      </c>
      <c r="J405">
        <v>49</v>
      </c>
      <c r="K405" t="s">
        <v>7778</v>
      </c>
      <c r="M405">
        <v>46266.4680555556</v>
      </c>
      <c r="O405" t="s">
        <v>7257</v>
      </c>
      <c r="W405" t="str">
        <f>_xlfn.XLOOKUP(D405,'All DP'!B:B,'All DP'!D:D,"Tidak")</f>
        <v>Masih</v>
      </c>
      <c r="X405" t="str">
        <f t="shared" si="6"/>
        <v>YA</v>
      </c>
    </row>
    <row r="406" spans="1:24">
      <c r="A406" s="52">
        <v>46266</v>
      </c>
      <c r="B406" t="s">
        <v>766</v>
      </c>
      <c r="C406" t="s">
        <v>1464</v>
      </c>
      <c r="D406" t="s">
        <v>1463</v>
      </c>
      <c r="E406" t="s">
        <v>7779</v>
      </c>
      <c r="F406" t="s">
        <v>7780</v>
      </c>
      <c r="G406" t="s">
        <v>6604</v>
      </c>
      <c r="H406" s="53">
        <v>46266.4712731481</v>
      </c>
      <c r="I406">
        <v>23</v>
      </c>
      <c r="J406">
        <v>26</v>
      </c>
      <c r="K406" t="s">
        <v>7781</v>
      </c>
      <c r="M406">
        <v>46266.4713310185</v>
      </c>
      <c r="O406" t="s">
        <v>6652</v>
      </c>
      <c r="W406" t="str">
        <f>_xlfn.XLOOKUP(D406,'All DP'!B:B,'All DP'!D:D,"Tidak")</f>
        <v>Masih</v>
      </c>
      <c r="X406" t="str">
        <f t="shared" si="6"/>
        <v>YA</v>
      </c>
    </row>
    <row r="407" spans="1:24">
      <c r="A407" s="52">
        <v>46266</v>
      </c>
      <c r="B407" t="s">
        <v>26</v>
      </c>
      <c r="C407" t="s">
        <v>1508</v>
      </c>
      <c r="D407" t="s">
        <v>1507</v>
      </c>
      <c r="E407" t="s">
        <v>7782</v>
      </c>
      <c r="F407" t="s">
        <v>7783</v>
      </c>
      <c r="G407" t="s">
        <v>6604</v>
      </c>
      <c r="H407" s="53">
        <v>46266.471724537</v>
      </c>
      <c r="I407">
        <v>40</v>
      </c>
      <c r="J407">
        <v>85</v>
      </c>
      <c r="K407" t="s">
        <v>7784</v>
      </c>
      <c r="M407">
        <v>46266.4717824074</v>
      </c>
      <c r="O407" t="s">
        <v>6872</v>
      </c>
      <c r="W407" t="str">
        <f>_xlfn.XLOOKUP(D407,'All DP'!B:B,'All DP'!D:D,"Tidak")</f>
        <v>Masih</v>
      </c>
      <c r="X407" t="str">
        <f t="shared" si="6"/>
        <v>YA</v>
      </c>
    </row>
    <row r="408" spans="1:24">
      <c r="A408" s="52">
        <v>46266</v>
      </c>
      <c r="B408" t="s">
        <v>26</v>
      </c>
      <c r="C408" t="s">
        <v>2511</v>
      </c>
      <c r="D408" t="s">
        <v>2510</v>
      </c>
      <c r="E408" t="s">
        <v>7785</v>
      </c>
      <c r="F408" t="s">
        <v>7786</v>
      </c>
      <c r="G408" t="s">
        <v>6599</v>
      </c>
      <c r="H408" s="53">
        <v>46266.4734259259</v>
      </c>
      <c r="I408">
        <v>37</v>
      </c>
      <c r="J408">
        <v>84</v>
      </c>
      <c r="K408" t="s">
        <v>7787</v>
      </c>
      <c r="M408">
        <v>46266.4734837963</v>
      </c>
      <c r="O408" t="s">
        <v>6872</v>
      </c>
      <c r="W408" t="str">
        <f>_xlfn.XLOOKUP(D408,'All DP'!B:B,'All DP'!D:D,"Tidak")</f>
        <v>Masih</v>
      </c>
      <c r="X408" t="str">
        <f t="shared" si="6"/>
        <v>YA</v>
      </c>
    </row>
    <row r="409" spans="1:24">
      <c r="A409" s="52">
        <v>46266</v>
      </c>
      <c r="B409" t="s">
        <v>26</v>
      </c>
      <c r="C409" t="s">
        <v>3740</v>
      </c>
      <c r="D409" t="s">
        <v>3739</v>
      </c>
      <c r="E409" t="s">
        <v>7788</v>
      </c>
      <c r="F409" t="s">
        <v>7789</v>
      </c>
      <c r="G409" t="s">
        <v>6604</v>
      </c>
      <c r="H409" s="53">
        <v>46266.4767013889</v>
      </c>
      <c r="I409">
        <v>4</v>
      </c>
      <c r="J409">
        <v>53</v>
      </c>
      <c r="K409" t="s">
        <v>7790</v>
      </c>
      <c r="M409">
        <v>46266.4767592593</v>
      </c>
      <c r="O409" t="s">
        <v>6872</v>
      </c>
      <c r="W409" t="str">
        <f>_xlfn.XLOOKUP(D409,'All DP'!B:B,'All DP'!D:D,"Tidak")</f>
        <v>Masih</v>
      </c>
      <c r="X409" t="str">
        <f t="shared" si="6"/>
        <v>YA</v>
      </c>
    </row>
    <row r="410" spans="1:24">
      <c r="A410" s="52">
        <v>46266</v>
      </c>
      <c r="B410" t="s">
        <v>26</v>
      </c>
      <c r="C410" t="s">
        <v>999</v>
      </c>
      <c r="D410" t="s">
        <v>998</v>
      </c>
      <c r="E410" t="s">
        <v>7791</v>
      </c>
      <c r="F410" t="s">
        <v>7792</v>
      </c>
      <c r="G410" t="s">
        <v>6604</v>
      </c>
      <c r="H410" s="53">
        <v>46266.4770023148</v>
      </c>
      <c r="I410">
        <v>90</v>
      </c>
      <c r="J410">
        <v>80</v>
      </c>
      <c r="K410" t="s">
        <v>7793</v>
      </c>
      <c r="M410">
        <v>46266.4770486111</v>
      </c>
      <c r="O410" t="s">
        <v>6872</v>
      </c>
      <c r="W410" t="str">
        <f>_xlfn.XLOOKUP(D410,'All DP'!B:B,'All DP'!D:D,"Tidak")</f>
        <v>Masih</v>
      </c>
      <c r="X410" t="str">
        <f t="shared" si="6"/>
        <v>YA</v>
      </c>
    </row>
    <row r="411" spans="1:24">
      <c r="A411" s="52">
        <v>46266</v>
      </c>
      <c r="B411" t="s">
        <v>26</v>
      </c>
      <c r="C411" t="s">
        <v>2513</v>
      </c>
      <c r="D411" t="s">
        <v>2512</v>
      </c>
      <c r="E411" t="s">
        <v>7794</v>
      </c>
      <c r="F411" t="s">
        <v>7795</v>
      </c>
      <c r="G411" t="s">
        <v>6604</v>
      </c>
      <c r="H411" s="53">
        <v>46266.4781944444</v>
      </c>
      <c r="I411">
        <v>109</v>
      </c>
      <c r="J411">
        <v>124</v>
      </c>
      <c r="K411" t="s">
        <v>7796</v>
      </c>
      <c r="M411">
        <v>46266.4782638889</v>
      </c>
      <c r="O411" t="s">
        <v>6872</v>
      </c>
      <c r="W411" t="str">
        <f>_xlfn.XLOOKUP(D411,'All DP'!B:B,'All DP'!D:D,"Tidak")</f>
        <v>Masih</v>
      </c>
      <c r="X411" t="str">
        <f t="shared" si="6"/>
        <v>YA</v>
      </c>
    </row>
    <row r="412" spans="1:24">
      <c r="A412" s="52">
        <v>46266</v>
      </c>
      <c r="B412" t="s">
        <v>26</v>
      </c>
      <c r="C412" t="s">
        <v>1553</v>
      </c>
      <c r="D412" t="s">
        <v>1553</v>
      </c>
      <c r="E412" t="s">
        <v>7797</v>
      </c>
      <c r="F412" t="s">
        <v>7798</v>
      </c>
      <c r="G412" t="s">
        <v>6604</v>
      </c>
      <c r="H412" s="53">
        <v>46266.4792592593</v>
      </c>
      <c r="I412">
        <v>6</v>
      </c>
      <c r="J412">
        <v>97</v>
      </c>
      <c r="K412" t="s">
        <v>7799</v>
      </c>
      <c r="M412">
        <v>46266.4793402778</v>
      </c>
      <c r="O412" t="s">
        <v>6872</v>
      </c>
      <c r="W412" t="str">
        <f>_xlfn.XLOOKUP(D412,'All DP'!B:B,'All DP'!D:D,"Tidak")</f>
        <v>Masih</v>
      </c>
      <c r="X412" t="str">
        <f t="shared" si="6"/>
        <v>YA</v>
      </c>
    </row>
    <row r="413" spans="1:24">
      <c r="A413" s="52">
        <v>46266</v>
      </c>
      <c r="B413" t="s">
        <v>425</v>
      </c>
      <c r="C413" t="s">
        <v>5968</v>
      </c>
      <c r="D413" t="s">
        <v>5967</v>
      </c>
      <c r="E413" t="s">
        <v>7802</v>
      </c>
      <c r="F413" t="s">
        <v>7803</v>
      </c>
      <c r="G413" t="s">
        <v>6599</v>
      </c>
      <c r="H413" s="53">
        <v>46266.4836342593</v>
      </c>
      <c r="I413">
        <v>28</v>
      </c>
      <c r="J413">
        <v>30</v>
      </c>
      <c r="K413" t="s">
        <v>7804</v>
      </c>
      <c r="M413">
        <v>46266.4836921296</v>
      </c>
      <c r="N413" t="s">
        <v>7</v>
      </c>
      <c r="O413" t="s">
        <v>6735</v>
      </c>
      <c r="W413" t="str">
        <f>_xlfn.XLOOKUP(D413,'All DP'!B:B,'All DP'!D:D,"Tidak")</f>
        <v>Masih</v>
      </c>
      <c r="X413" t="str">
        <f t="shared" si="6"/>
        <v>YA</v>
      </c>
    </row>
    <row r="414" spans="1:24">
      <c r="A414" s="52">
        <v>46266</v>
      </c>
      <c r="B414" t="s">
        <v>814</v>
      </c>
      <c r="C414" t="s">
        <v>1203</v>
      </c>
      <c r="D414" t="s">
        <v>1202</v>
      </c>
      <c r="E414" t="s">
        <v>7805</v>
      </c>
      <c r="F414" t="s">
        <v>7806</v>
      </c>
      <c r="G414" t="s">
        <v>6604</v>
      </c>
      <c r="H414" s="53">
        <v>46266.4844791667</v>
      </c>
      <c r="I414">
        <v>60</v>
      </c>
      <c r="J414">
        <v>60</v>
      </c>
      <c r="K414" t="s">
        <v>7807</v>
      </c>
      <c r="M414">
        <v>46266.484537037</v>
      </c>
      <c r="N414" t="s">
        <v>7</v>
      </c>
      <c r="O414" t="s">
        <v>6964</v>
      </c>
      <c r="W414" t="str">
        <f>_xlfn.XLOOKUP(D414,'All DP'!B:B,'All DP'!D:D,"Tidak")</f>
        <v>Masih</v>
      </c>
      <c r="X414" t="str">
        <f t="shared" si="6"/>
        <v>YA</v>
      </c>
    </row>
    <row r="415" spans="1:24">
      <c r="A415" s="52">
        <v>46266</v>
      </c>
      <c r="B415" t="s">
        <v>413</v>
      </c>
      <c r="C415" t="s">
        <v>2423</v>
      </c>
      <c r="D415" t="s">
        <v>2423</v>
      </c>
      <c r="E415" t="s">
        <v>7240</v>
      </c>
      <c r="F415" t="s">
        <v>7808</v>
      </c>
      <c r="G415" t="s">
        <v>6604</v>
      </c>
      <c r="H415" s="53">
        <v>46266.4856597222</v>
      </c>
      <c r="I415">
        <v>6</v>
      </c>
      <c r="J415">
        <v>16</v>
      </c>
      <c r="K415" t="s">
        <v>7809</v>
      </c>
      <c r="M415">
        <v>46266.4857060185</v>
      </c>
      <c r="N415" t="s">
        <v>7</v>
      </c>
      <c r="O415" t="s">
        <v>7089</v>
      </c>
      <c r="W415" t="str">
        <f>_xlfn.XLOOKUP(D415,'All DP'!B:B,'All DP'!D:D,"Tidak")</f>
        <v>Masih</v>
      </c>
      <c r="X415" t="str">
        <f t="shared" si="6"/>
        <v>YA</v>
      </c>
    </row>
    <row r="416" spans="1:24">
      <c r="A416" s="52">
        <v>46266</v>
      </c>
      <c r="B416" t="s">
        <v>561</v>
      </c>
      <c r="C416" t="s">
        <v>2429</v>
      </c>
      <c r="D416" t="s">
        <v>2429</v>
      </c>
      <c r="E416" t="s">
        <v>7810</v>
      </c>
      <c r="F416" t="s">
        <v>7811</v>
      </c>
      <c r="G416" t="s">
        <v>6604</v>
      </c>
      <c r="H416" s="53">
        <v>46266.4861574074</v>
      </c>
      <c r="I416">
        <v>3</v>
      </c>
      <c r="J416">
        <v>9</v>
      </c>
      <c r="K416" t="s">
        <v>7812</v>
      </c>
      <c r="M416">
        <v>46266.4862268519</v>
      </c>
      <c r="N416" t="s">
        <v>7</v>
      </c>
      <c r="O416" t="s">
        <v>6835</v>
      </c>
      <c r="W416" t="str">
        <f>_xlfn.XLOOKUP(D416,'All DP'!B:B,'All DP'!D:D,"Tidak")</f>
        <v>Masih</v>
      </c>
      <c r="X416" t="str">
        <f t="shared" si="6"/>
        <v>YA</v>
      </c>
    </row>
    <row r="417" spans="1:24">
      <c r="A417" s="52">
        <v>46266</v>
      </c>
      <c r="B417" t="s">
        <v>814</v>
      </c>
      <c r="C417" t="s">
        <v>1195</v>
      </c>
      <c r="D417" t="s">
        <v>1194</v>
      </c>
      <c r="E417" t="s">
        <v>7813</v>
      </c>
      <c r="F417" t="s">
        <v>7814</v>
      </c>
      <c r="G417" t="s">
        <v>6604</v>
      </c>
      <c r="H417" s="53">
        <v>46266.487337963</v>
      </c>
      <c r="I417">
        <v>38</v>
      </c>
      <c r="J417">
        <v>233</v>
      </c>
      <c r="K417" t="s">
        <v>7815</v>
      </c>
      <c r="M417">
        <v>46266.4873958333</v>
      </c>
      <c r="N417" t="s">
        <v>7</v>
      </c>
      <c r="O417" t="s">
        <v>6964</v>
      </c>
      <c r="W417" t="str">
        <f>_xlfn.XLOOKUP(D417,'All DP'!B:B,'All DP'!D:D,"Tidak")</f>
        <v>Masih</v>
      </c>
      <c r="X417" t="str">
        <f t="shared" si="6"/>
        <v>YA</v>
      </c>
    </row>
    <row r="418" spans="1:24">
      <c r="A418" s="52">
        <v>46266</v>
      </c>
      <c r="B418" t="s">
        <v>561</v>
      </c>
      <c r="C418" t="s">
        <v>4713</v>
      </c>
      <c r="D418" t="s">
        <v>4712</v>
      </c>
      <c r="E418" t="s">
        <v>7816</v>
      </c>
      <c r="F418" t="s">
        <v>7817</v>
      </c>
      <c r="G418" t="s">
        <v>6604</v>
      </c>
      <c r="H418" s="53">
        <v>46266.4898958333</v>
      </c>
      <c r="I418">
        <v>16</v>
      </c>
      <c r="J418">
        <v>28</v>
      </c>
      <c r="K418" t="s">
        <v>7818</v>
      </c>
      <c r="M418">
        <v>46266.4899537037</v>
      </c>
      <c r="N418" t="s">
        <v>7</v>
      </c>
      <c r="O418" t="s">
        <v>6835</v>
      </c>
      <c r="W418" t="str">
        <f>_xlfn.XLOOKUP(D418,'All DP'!B:B,'All DP'!D:D,"Tidak")</f>
        <v>Masih</v>
      </c>
      <c r="X418" t="str">
        <f t="shared" si="6"/>
        <v>YA</v>
      </c>
    </row>
    <row r="419" spans="1:24">
      <c r="A419" s="52">
        <v>46266</v>
      </c>
      <c r="B419" t="s">
        <v>468</v>
      </c>
      <c r="C419" t="s">
        <v>3202</v>
      </c>
      <c r="D419" t="s">
        <v>3201</v>
      </c>
      <c r="E419" t="s">
        <v>7819</v>
      </c>
      <c r="F419" t="s">
        <v>7543</v>
      </c>
      <c r="G419" t="s">
        <v>6604</v>
      </c>
      <c r="H419" s="53">
        <v>46266.4935300926</v>
      </c>
      <c r="I419">
        <v>33</v>
      </c>
      <c r="J419">
        <v>33</v>
      </c>
      <c r="K419" t="s">
        <v>7544</v>
      </c>
      <c r="M419">
        <v>46266.493587963</v>
      </c>
      <c r="N419" t="s">
        <v>7</v>
      </c>
      <c r="O419" t="s">
        <v>7029</v>
      </c>
      <c r="W419" t="str">
        <f>_xlfn.XLOOKUP(D419,'All DP'!B:B,'All DP'!D:D,"Tidak")</f>
        <v>Masih</v>
      </c>
      <c r="X419" t="str">
        <f t="shared" si="6"/>
        <v>YA</v>
      </c>
    </row>
    <row r="420" spans="1:24">
      <c r="A420" s="52">
        <v>46266</v>
      </c>
      <c r="B420" t="s">
        <v>425</v>
      </c>
      <c r="C420" t="s">
        <v>6234</v>
      </c>
      <c r="D420" t="s">
        <v>6233</v>
      </c>
      <c r="E420" t="s">
        <v>7820</v>
      </c>
      <c r="F420" t="s">
        <v>7821</v>
      </c>
      <c r="G420" t="s">
        <v>6599</v>
      </c>
      <c r="H420" s="53">
        <v>46266.4960069444</v>
      </c>
      <c r="I420">
        <v>101</v>
      </c>
      <c r="J420">
        <v>105</v>
      </c>
      <c r="K420" t="s">
        <v>7822</v>
      </c>
      <c r="M420">
        <v>46266.4960763889</v>
      </c>
      <c r="N420" t="s">
        <v>29</v>
      </c>
      <c r="O420" t="s">
        <v>6735</v>
      </c>
      <c r="W420" t="str">
        <f>_xlfn.XLOOKUP(D420,'All DP'!B:B,'All DP'!D:D,"Tidak")</f>
        <v>Masih</v>
      </c>
      <c r="X420" t="str">
        <f t="shared" si="6"/>
        <v>YA</v>
      </c>
    </row>
    <row r="421" spans="1:24">
      <c r="A421" s="52">
        <v>46266</v>
      </c>
      <c r="B421" t="s">
        <v>425</v>
      </c>
      <c r="C421" t="s">
        <v>5942</v>
      </c>
      <c r="D421" t="s">
        <v>5941</v>
      </c>
      <c r="E421" t="s">
        <v>7820</v>
      </c>
      <c r="F421" t="s">
        <v>7821</v>
      </c>
      <c r="G421" t="s">
        <v>6599</v>
      </c>
      <c r="H421" s="53">
        <v>46266.4962268519</v>
      </c>
      <c r="I421">
        <v>31</v>
      </c>
      <c r="J421">
        <v>35</v>
      </c>
      <c r="K421" t="s">
        <v>7822</v>
      </c>
      <c r="M421">
        <v>46266.4962847222</v>
      </c>
      <c r="N421" t="s">
        <v>7</v>
      </c>
      <c r="O421" t="s">
        <v>6735</v>
      </c>
      <c r="W421" t="str">
        <f>_xlfn.XLOOKUP(D421,'All DP'!B:B,'All DP'!D:D,"Tidak")</f>
        <v>Masih</v>
      </c>
      <c r="X421" t="str">
        <f t="shared" si="6"/>
        <v>YA</v>
      </c>
    </row>
    <row r="422" spans="1:24">
      <c r="A422" s="52">
        <v>46266</v>
      </c>
      <c r="B422" t="s">
        <v>843</v>
      </c>
      <c r="C422" t="s">
        <v>1666</v>
      </c>
      <c r="D422" t="s">
        <v>1665</v>
      </c>
      <c r="E422" t="s">
        <v>7823</v>
      </c>
      <c r="F422" t="s">
        <v>7824</v>
      </c>
      <c r="G422" t="s">
        <v>6599</v>
      </c>
      <c r="H422" s="53">
        <v>46266.4964583333</v>
      </c>
      <c r="I422">
        <v>0</v>
      </c>
      <c r="J422">
        <v>16</v>
      </c>
      <c r="K422" t="s">
        <v>7825</v>
      </c>
      <c r="M422">
        <v>46266.4965046296</v>
      </c>
      <c r="O422" t="s">
        <v>6888</v>
      </c>
      <c r="W422" t="str">
        <f>_xlfn.XLOOKUP(D422,'All DP'!B:B,'All DP'!D:D,"Tidak")</f>
        <v>Masih</v>
      </c>
      <c r="X422" t="str">
        <f t="shared" si="6"/>
        <v>YA</v>
      </c>
    </row>
    <row r="423" spans="1:24">
      <c r="A423" s="52">
        <v>46266</v>
      </c>
      <c r="B423" t="s">
        <v>843</v>
      </c>
      <c r="C423" t="s">
        <v>1625</v>
      </c>
      <c r="D423" t="s">
        <v>1624</v>
      </c>
      <c r="E423" t="s">
        <v>7826</v>
      </c>
      <c r="F423" t="s">
        <v>7229</v>
      </c>
      <c r="G423" t="s">
        <v>6599</v>
      </c>
      <c r="H423" s="53">
        <v>46266.4977777778</v>
      </c>
      <c r="I423">
        <v>7</v>
      </c>
      <c r="J423">
        <v>11</v>
      </c>
      <c r="K423" t="s">
        <v>7827</v>
      </c>
      <c r="M423">
        <v>46266.4978472222</v>
      </c>
      <c r="O423" t="s">
        <v>6888</v>
      </c>
      <c r="W423" t="str">
        <f>_xlfn.XLOOKUP(D423,'All DP'!B:B,'All DP'!D:D,"Tidak")</f>
        <v>Masih</v>
      </c>
      <c r="X423" t="str">
        <f t="shared" si="6"/>
        <v>YA</v>
      </c>
    </row>
    <row r="424" spans="1:24">
      <c r="A424" s="52">
        <v>46266</v>
      </c>
      <c r="B424" t="s">
        <v>358</v>
      </c>
      <c r="C424" t="s">
        <v>5007</v>
      </c>
      <c r="D424" t="s">
        <v>5006</v>
      </c>
      <c r="E424" t="s">
        <v>7828</v>
      </c>
      <c r="F424" t="s">
        <v>7829</v>
      </c>
      <c r="G424" t="s">
        <v>6604</v>
      </c>
      <c r="H424" s="53">
        <v>46266.502337963</v>
      </c>
      <c r="I424">
        <v>7</v>
      </c>
      <c r="J424">
        <v>78</v>
      </c>
      <c r="K424" t="s">
        <v>7830</v>
      </c>
      <c r="M424">
        <v>46266.5023958333</v>
      </c>
      <c r="O424" t="s">
        <v>7257</v>
      </c>
      <c r="W424" t="str">
        <f>_xlfn.XLOOKUP(D424,'All DP'!B:B,'All DP'!D:D,"Tidak")</f>
        <v>Masih</v>
      </c>
      <c r="X424" t="str">
        <f t="shared" si="6"/>
        <v>YA</v>
      </c>
    </row>
    <row r="425" spans="1:24">
      <c r="A425" s="52">
        <v>46266</v>
      </c>
      <c r="B425" t="s">
        <v>843</v>
      </c>
      <c r="C425" t="s">
        <v>1567</v>
      </c>
      <c r="D425" t="s">
        <v>1566</v>
      </c>
      <c r="E425" t="s">
        <v>6732</v>
      </c>
      <c r="F425" t="s">
        <v>7831</v>
      </c>
      <c r="G425" t="s">
        <v>6599</v>
      </c>
      <c r="H425" s="53">
        <v>46266.5035532407</v>
      </c>
      <c r="I425">
        <v>8</v>
      </c>
      <c r="J425">
        <v>8</v>
      </c>
      <c r="K425" t="s">
        <v>7832</v>
      </c>
      <c r="M425">
        <v>46266.503599537</v>
      </c>
      <c r="O425" t="s">
        <v>6888</v>
      </c>
      <c r="W425" t="str">
        <f>_xlfn.XLOOKUP(D425,'All DP'!B:B,'All DP'!D:D,"Tidak")</f>
        <v>Masih</v>
      </c>
      <c r="X425" t="str">
        <f t="shared" si="6"/>
        <v>YA</v>
      </c>
    </row>
    <row r="426" spans="1:24">
      <c r="A426" s="52">
        <v>46266</v>
      </c>
      <c r="B426" t="s">
        <v>843</v>
      </c>
      <c r="C426" t="s">
        <v>1587</v>
      </c>
      <c r="D426" t="s">
        <v>1586</v>
      </c>
      <c r="E426" t="s">
        <v>7833</v>
      </c>
      <c r="F426" t="s">
        <v>7087</v>
      </c>
      <c r="G426" t="s">
        <v>6604</v>
      </c>
      <c r="H426" s="53">
        <v>46266.506400463</v>
      </c>
      <c r="I426">
        <v>4</v>
      </c>
      <c r="J426">
        <v>10</v>
      </c>
      <c r="K426" t="s">
        <v>7834</v>
      </c>
      <c r="M426">
        <v>46266.5064699074</v>
      </c>
      <c r="O426" t="s">
        <v>6888</v>
      </c>
      <c r="W426" t="str">
        <f>_xlfn.XLOOKUP(D426,'All DP'!B:B,'All DP'!D:D,"Tidak")</f>
        <v>Masih</v>
      </c>
      <c r="X426" t="str">
        <f t="shared" si="6"/>
        <v>YA</v>
      </c>
    </row>
    <row r="427" spans="1:24">
      <c r="A427" s="52">
        <v>46266</v>
      </c>
      <c r="B427" t="s">
        <v>561</v>
      </c>
      <c r="C427" t="s">
        <v>5272</v>
      </c>
      <c r="D427" t="s">
        <v>5272</v>
      </c>
      <c r="E427" t="s">
        <v>7835</v>
      </c>
      <c r="F427" t="s">
        <v>7836</v>
      </c>
      <c r="G427" t="s">
        <v>6604</v>
      </c>
      <c r="H427" s="53">
        <v>46266.5067824074</v>
      </c>
      <c r="I427">
        <v>4</v>
      </c>
      <c r="J427">
        <v>5</v>
      </c>
      <c r="K427" t="s">
        <v>7837</v>
      </c>
      <c r="M427">
        <v>46266.5068518519</v>
      </c>
      <c r="N427" t="s">
        <v>7</v>
      </c>
      <c r="O427" t="s">
        <v>6835</v>
      </c>
      <c r="W427" t="str">
        <f>_xlfn.XLOOKUP(D427,'All DP'!B:B,'All DP'!D:D,"Tidak")</f>
        <v>Masih</v>
      </c>
      <c r="X427" t="str">
        <f t="shared" si="6"/>
        <v>YA</v>
      </c>
    </row>
    <row r="428" spans="1:24">
      <c r="A428" s="52">
        <v>46266</v>
      </c>
      <c r="B428" t="s">
        <v>30</v>
      </c>
      <c r="C428" t="s">
        <v>518</v>
      </c>
      <c r="D428" t="s">
        <v>517</v>
      </c>
      <c r="E428" t="s">
        <v>7838</v>
      </c>
      <c r="F428" t="s">
        <v>6628</v>
      </c>
      <c r="G428" t="s">
        <v>6604</v>
      </c>
      <c r="H428" s="53">
        <v>46266.5078125</v>
      </c>
      <c r="I428">
        <v>4</v>
      </c>
      <c r="J428">
        <v>4</v>
      </c>
      <c r="K428" t="s">
        <v>7839</v>
      </c>
      <c r="M428">
        <v>46266.5078703704</v>
      </c>
      <c r="N428" t="s">
        <v>7</v>
      </c>
      <c r="O428" t="s">
        <v>6601</v>
      </c>
      <c r="W428" t="str">
        <f>_xlfn.XLOOKUP(D428,'All DP'!B:B,'All DP'!D:D,"Tidak")</f>
        <v>Masih</v>
      </c>
      <c r="X428" t="str">
        <f t="shared" si="6"/>
        <v>YA</v>
      </c>
    </row>
    <row r="429" spans="1:24">
      <c r="A429" s="52">
        <v>46266</v>
      </c>
      <c r="B429" t="s">
        <v>4</v>
      </c>
      <c r="C429" t="s">
        <v>619</v>
      </c>
      <c r="D429" t="s">
        <v>619</v>
      </c>
      <c r="E429" t="s">
        <v>7840</v>
      </c>
      <c r="F429" t="s">
        <v>7841</v>
      </c>
      <c r="G429" t="s">
        <v>6604</v>
      </c>
      <c r="H429" s="53">
        <v>46266.5094560185</v>
      </c>
      <c r="I429">
        <v>7</v>
      </c>
      <c r="J429">
        <v>41</v>
      </c>
      <c r="K429" t="s">
        <v>7842</v>
      </c>
      <c r="M429">
        <v>46266.5095023148</v>
      </c>
      <c r="N429" t="s">
        <v>7</v>
      </c>
      <c r="O429" t="s">
        <v>7131</v>
      </c>
      <c r="W429" t="str">
        <f>_xlfn.XLOOKUP(D429,'All DP'!B:B,'All DP'!D:D,"Tidak")</f>
        <v>Masih</v>
      </c>
      <c r="X429" t="str">
        <f t="shared" si="6"/>
        <v>YA</v>
      </c>
    </row>
    <row r="430" spans="1:24">
      <c r="A430" s="52">
        <v>46266</v>
      </c>
      <c r="B430" t="s">
        <v>358</v>
      </c>
      <c r="C430" t="s">
        <v>6537</v>
      </c>
      <c r="D430" t="s">
        <v>6536</v>
      </c>
      <c r="E430" t="s">
        <v>7843</v>
      </c>
      <c r="F430" t="s">
        <v>7844</v>
      </c>
      <c r="G430" t="s">
        <v>6604</v>
      </c>
      <c r="H430" s="53">
        <v>46266.5095601852</v>
      </c>
      <c r="I430">
        <v>2</v>
      </c>
      <c r="J430">
        <v>13</v>
      </c>
      <c r="K430" t="s">
        <v>7845</v>
      </c>
      <c r="M430">
        <v>46266.5096064815</v>
      </c>
      <c r="O430" t="s">
        <v>7257</v>
      </c>
      <c r="W430" t="str">
        <f>_xlfn.XLOOKUP(D430,'All DP'!B:B,'All DP'!D:D,"Tidak")</f>
        <v>Masih</v>
      </c>
      <c r="X430" t="str">
        <f t="shared" si="6"/>
        <v>YA</v>
      </c>
    </row>
    <row r="431" spans="1:24">
      <c r="A431" s="52">
        <v>46266</v>
      </c>
      <c r="B431" t="s">
        <v>358</v>
      </c>
      <c r="C431" t="s">
        <v>3788</v>
      </c>
      <c r="D431" t="s">
        <v>3787</v>
      </c>
      <c r="E431" t="s">
        <v>7846</v>
      </c>
      <c r="F431" t="s">
        <v>7847</v>
      </c>
      <c r="G431" t="s">
        <v>6599</v>
      </c>
      <c r="H431" s="53">
        <v>46266.5096643519</v>
      </c>
      <c r="I431">
        <v>1</v>
      </c>
      <c r="J431">
        <v>28</v>
      </c>
      <c r="K431" t="s">
        <v>7848</v>
      </c>
      <c r="M431">
        <v>46266.5097106481</v>
      </c>
      <c r="O431" t="s">
        <v>7257</v>
      </c>
      <c r="W431" t="str">
        <f>_xlfn.XLOOKUP(D431,'All DP'!B:B,'All DP'!D:D,"Tidak")</f>
        <v>Masih</v>
      </c>
      <c r="X431" t="str">
        <f t="shared" si="6"/>
        <v>YA</v>
      </c>
    </row>
    <row r="432" spans="1:24">
      <c r="A432" s="52">
        <v>46266</v>
      </c>
      <c r="B432" t="s">
        <v>30</v>
      </c>
      <c r="C432" t="s">
        <v>244</v>
      </c>
      <c r="D432" t="s">
        <v>243</v>
      </c>
      <c r="E432" t="s">
        <v>6732</v>
      </c>
      <c r="F432" t="s">
        <v>7849</v>
      </c>
      <c r="G432" t="s">
        <v>6604</v>
      </c>
      <c r="H432" s="53">
        <v>46266.5139467593</v>
      </c>
      <c r="I432">
        <v>10</v>
      </c>
      <c r="J432">
        <v>22</v>
      </c>
      <c r="K432" t="s">
        <v>7850</v>
      </c>
      <c r="M432">
        <v>46266.5139930556</v>
      </c>
      <c r="N432" t="s">
        <v>7</v>
      </c>
      <c r="O432" t="s">
        <v>6601</v>
      </c>
      <c r="W432" t="str">
        <f>_xlfn.XLOOKUP(D432,'All DP'!B:B,'All DP'!D:D,"Tidak")</f>
        <v>Masih</v>
      </c>
      <c r="X432" t="str">
        <f t="shared" si="6"/>
        <v>YA</v>
      </c>
    </row>
    <row r="433" spans="1:24">
      <c r="A433" s="52">
        <v>46266</v>
      </c>
      <c r="B433" t="s">
        <v>814</v>
      </c>
      <c r="C433" t="s">
        <v>1145</v>
      </c>
      <c r="D433" t="s">
        <v>1144</v>
      </c>
      <c r="E433" t="s">
        <v>6696</v>
      </c>
      <c r="F433" t="s">
        <v>7851</v>
      </c>
      <c r="G433" t="s">
        <v>6604</v>
      </c>
      <c r="H433" s="53">
        <v>46266.5168171296</v>
      </c>
      <c r="I433">
        <v>6</v>
      </c>
      <c r="J433">
        <v>108</v>
      </c>
      <c r="K433" t="s">
        <v>7852</v>
      </c>
      <c r="M433">
        <v>46266.5168865741</v>
      </c>
      <c r="N433" t="s">
        <v>7</v>
      </c>
      <c r="O433" t="s">
        <v>6964</v>
      </c>
      <c r="W433" t="str">
        <f>_xlfn.XLOOKUP(D433,'All DP'!B:B,'All DP'!D:D,"Tidak")</f>
        <v>Masih</v>
      </c>
      <c r="X433" t="str">
        <f t="shared" si="6"/>
        <v>YA</v>
      </c>
    </row>
    <row r="434" spans="1:24">
      <c r="A434" s="52">
        <v>46266</v>
      </c>
      <c r="B434" t="s">
        <v>358</v>
      </c>
      <c r="C434" t="s">
        <v>3790</v>
      </c>
      <c r="D434" t="s">
        <v>3789</v>
      </c>
      <c r="E434" t="s">
        <v>7853</v>
      </c>
      <c r="F434" t="s">
        <v>7854</v>
      </c>
      <c r="G434" t="s">
        <v>6604</v>
      </c>
      <c r="H434" s="53">
        <v>46266.5188773148</v>
      </c>
      <c r="I434">
        <v>3</v>
      </c>
      <c r="J434">
        <v>50</v>
      </c>
      <c r="K434" t="s">
        <v>7855</v>
      </c>
      <c r="M434">
        <v>46266.5189351852</v>
      </c>
      <c r="O434" t="s">
        <v>7257</v>
      </c>
      <c r="W434" t="str">
        <f>_xlfn.XLOOKUP(D434,'All DP'!B:B,'All DP'!D:D,"Tidak")</f>
        <v>Masih</v>
      </c>
      <c r="X434" t="str">
        <f t="shared" si="6"/>
        <v>YA</v>
      </c>
    </row>
    <row r="435" spans="1:24">
      <c r="A435" s="52">
        <v>46266</v>
      </c>
      <c r="B435" t="s">
        <v>358</v>
      </c>
      <c r="C435" t="s">
        <v>3786</v>
      </c>
      <c r="D435" t="s">
        <v>3785</v>
      </c>
      <c r="E435" t="s">
        <v>7856</v>
      </c>
      <c r="F435" t="s">
        <v>7857</v>
      </c>
      <c r="G435" t="s">
        <v>6599</v>
      </c>
      <c r="H435" s="53">
        <v>46266.5189236111</v>
      </c>
      <c r="I435">
        <v>3</v>
      </c>
      <c r="J435">
        <v>33</v>
      </c>
      <c r="K435" t="s">
        <v>7858</v>
      </c>
      <c r="M435">
        <v>46266.5189699074</v>
      </c>
      <c r="O435" t="s">
        <v>7257</v>
      </c>
      <c r="W435" t="str">
        <f>_xlfn.XLOOKUP(D435,'All DP'!B:B,'All DP'!D:D,"Tidak")</f>
        <v>Masih</v>
      </c>
      <c r="X435" t="str">
        <f t="shared" si="6"/>
        <v>YA</v>
      </c>
    </row>
    <row r="436" spans="1:24">
      <c r="A436" s="52">
        <v>46266</v>
      </c>
      <c r="B436" t="s">
        <v>766</v>
      </c>
      <c r="C436" t="s">
        <v>952</v>
      </c>
      <c r="D436" t="s">
        <v>951</v>
      </c>
      <c r="E436" t="s">
        <v>7859</v>
      </c>
      <c r="F436" t="s">
        <v>7860</v>
      </c>
      <c r="G436" t="s">
        <v>6604</v>
      </c>
      <c r="H436" s="53">
        <v>46266.519837963</v>
      </c>
      <c r="I436">
        <v>30</v>
      </c>
      <c r="J436">
        <v>9</v>
      </c>
      <c r="K436" t="s">
        <v>7861</v>
      </c>
      <c r="M436">
        <v>46266.5198958333</v>
      </c>
      <c r="O436" t="s">
        <v>6652</v>
      </c>
      <c r="W436" t="str">
        <f>_xlfn.XLOOKUP(D436,'All DP'!B:B,'All DP'!D:D,"Tidak")</f>
        <v>Masih</v>
      </c>
      <c r="X436" t="str">
        <f t="shared" si="6"/>
        <v>YA</v>
      </c>
    </row>
    <row r="437" spans="1:24">
      <c r="A437" s="52">
        <v>46266</v>
      </c>
      <c r="B437" t="s">
        <v>432</v>
      </c>
      <c r="C437" t="s">
        <v>4407</v>
      </c>
      <c r="D437" t="s">
        <v>4406</v>
      </c>
      <c r="E437" t="s">
        <v>7862</v>
      </c>
      <c r="F437" t="s">
        <v>7863</v>
      </c>
      <c r="G437" t="s">
        <v>6604</v>
      </c>
      <c r="H437" s="53">
        <v>46266.5206828704</v>
      </c>
      <c r="I437">
        <v>4</v>
      </c>
      <c r="J437">
        <v>60</v>
      </c>
      <c r="K437" t="s">
        <v>7864</v>
      </c>
      <c r="M437">
        <v>46266.5207407407</v>
      </c>
      <c r="N437" t="s">
        <v>7</v>
      </c>
      <c r="O437" t="s">
        <v>6968</v>
      </c>
      <c r="W437" t="str">
        <f>_xlfn.XLOOKUP(D437,'All DP'!B:B,'All DP'!D:D,"Tidak")</f>
        <v>Masih</v>
      </c>
      <c r="X437" t="str">
        <f t="shared" si="6"/>
        <v>YA</v>
      </c>
    </row>
    <row r="438" spans="1:24">
      <c r="A438" s="52">
        <v>46266</v>
      </c>
      <c r="B438" t="s">
        <v>588</v>
      </c>
      <c r="C438" t="s">
        <v>1962</v>
      </c>
      <c r="D438" t="s">
        <v>1961</v>
      </c>
      <c r="E438" t="s">
        <v>7865</v>
      </c>
      <c r="F438" t="s">
        <v>7866</v>
      </c>
      <c r="G438" t="s">
        <v>6604</v>
      </c>
      <c r="H438" s="53">
        <v>46266.5220833333</v>
      </c>
      <c r="I438">
        <v>1</v>
      </c>
      <c r="J438">
        <v>43</v>
      </c>
      <c r="K438" t="s">
        <v>7867</v>
      </c>
      <c r="M438">
        <v>46266.5221527778</v>
      </c>
      <c r="N438" t="s">
        <v>7</v>
      </c>
      <c r="O438" t="s">
        <v>6702</v>
      </c>
      <c r="W438" t="str">
        <f>_xlfn.XLOOKUP(D438,'All DP'!B:B,'All DP'!D:D,"Tidak")</f>
        <v>Masih</v>
      </c>
      <c r="X438" t="str">
        <f t="shared" si="6"/>
        <v>YA</v>
      </c>
    </row>
    <row r="439" spans="1:24">
      <c r="A439" s="52">
        <v>46266</v>
      </c>
      <c r="B439" t="s">
        <v>358</v>
      </c>
      <c r="C439" t="s">
        <v>4745</v>
      </c>
      <c r="D439" t="s">
        <v>4744</v>
      </c>
      <c r="E439" t="s">
        <v>7868</v>
      </c>
      <c r="F439" t="s">
        <v>7869</v>
      </c>
      <c r="G439" t="s">
        <v>6604</v>
      </c>
      <c r="H439" s="53">
        <v>46266.5231018519</v>
      </c>
      <c r="I439">
        <v>10</v>
      </c>
      <c r="J439">
        <v>25</v>
      </c>
      <c r="K439" t="s">
        <v>7870</v>
      </c>
      <c r="M439">
        <v>46266.5231481481</v>
      </c>
      <c r="O439" t="s">
        <v>7257</v>
      </c>
      <c r="W439" t="str">
        <f>_xlfn.XLOOKUP(D439,'All DP'!B:B,'All DP'!D:D,"Tidak")</f>
        <v>Masih</v>
      </c>
      <c r="X439" t="str">
        <f t="shared" si="6"/>
        <v>YA</v>
      </c>
    </row>
    <row r="440" spans="1:24">
      <c r="A440" s="52">
        <v>46266</v>
      </c>
      <c r="B440" t="s">
        <v>561</v>
      </c>
      <c r="C440" t="s">
        <v>5749</v>
      </c>
      <c r="D440" t="s">
        <v>5748</v>
      </c>
      <c r="E440" t="s">
        <v>7871</v>
      </c>
      <c r="F440" t="s">
        <v>7872</v>
      </c>
      <c r="G440" t="s">
        <v>6604</v>
      </c>
      <c r="H440" s="53">
        <v>46266.5234027778</v>
      </c>
      <c r="I440">
        <v>1</v>
      </c>
      <c r="J440">
        <v>2</v>
      </c>
      <c r="K440" t="s">
        <v>7873</v>
      </c>
      <c r="M440">
        <v>46266.5234837963</v>
      </c>
      <c r="N440" t="s">
        <v>7</v>
      </c>
      <c r="O440" t="s">
        <v>6835</v>
      </c>
      <c r="W440" t="str">
        <f>_xlfn.XLOOKUP(D440,'All DP'!B:B,'All DP'!D:D,"Tidak")</f>
        <v>Masih</v>
      </c>
      <c r="X440" t="str">
        <f t="shared" si="6"/>
        <v>YA</v>
      </c>
    </row>
    <row r="441" spans="1:24">
      <c r="A441" s="52">
        <v>46266</v>
      </c>
      <c r="B441" t="s">
        <v>588</v>
      </c>
      <c r="C441" t="s">
        <v>2565</v>
      </c>
      <c r="D441" t="s">
        <v>2564</v>
      </c>
      <c r="E441" t="s">
        <v>7874</v>
      </c>
      <c r="F441" t="s">
        <v>7875</v>
      </c>
      <c r="G441" t="s">
        <v>6604</v>
      </c>
      <c r="H441" s="53">
        <v>46266.5234953704</v>
      </c>
      <c r="I441">
        <v>6</v>
      </c>
      <c r="J441">
        <v>14</v>
      </c>
      <c r="K441" t="s">
        <v>7876</v>
      </c>
      <c r="M441">
        <v>46266.5235532407</v>
      </c>
      <c r="N441" t="s">
        <v>7</v>
      </c>
      <c r="O441" t="s">
        <v>6702</v>
      </c>
      <c r="W441" t="str">
        <f>_xlfn.XLOOKUP(D441,'All DP'!B:B,'All DP'!D:D,"Tidak")</f>
        <v>Masih</v>
      </c>
      <c r="X441" t="str">
        <f t="shared" si="6"/>
        <v>YA</v>
      </c>
    </row>
    <row r="442" spans="1:24">
      <c r="A442" s="52">
        <v>46266</v>
      </c>
      <c r="B442" t="s">
        <v>358</v>
      </c>
      <c r="C442" t="s">
        <v>5298</v>
      </c>
      <c r="D442" t="s">
        <v>5297</v>
      </c>
      <c r="E442" t="s">
        <v>7877</v>
      </c>
      <c r="F442" t="s">
        <v>7878</v>
      </c>
      <c r="G442" t="s">
        <v>6604</v>
      </c>
      <c r="H442" s="53">
        <v>46266.5288657407</v>
      </c>
      <c r="I442">
        <v>15</v>
      </c>
      <c r="J442">
        <v>57</v>
      </c>
      <c r="K442" t="s">
        <v>7879</v>
      </c>
      <c r="M442">
        <v>46266.5289467593</v>
      </c>
      <c r="O442" t="s">
        <v>7257</v>
      </c>
      <c r="W442" t="str">
        <f>_xlfn.XLOOKUP(D442,'All DP'!B:B,'All DP'!D:D,"Tidak")</f>
        <v>Masih</v>
      </c>
      <c r="X442" t="str">
        <f t="shared" si="6"/>
        <v>YA</v>
      </c>
    </row>
    <row r="443" spans="1:24">
      <c r="A443" s="52">
        <v>46266</v>
      </c>
      <c r="B443" t="s">
        <v>26</v>
      </c>
      <c r="C443" t="s">
        <v>368</v>
      </c>
      <c r="D443" t="s">
        <v>367</v>
      </c>
      <c r="E443" t="s">
        <v>7880</v>
      </c>
      <c r="F443" t="s">
        <v>7881</v>
      </c>
      <c r="G443" t="s">
        <v>6599</v>
      </c>
      <c r="H443" s="53">
        <v>46266.5300578704</v>
      </c>
      <c r="I443">
        <v>31</v>
      </c>
      <c r="J443">
        <v>54</v>
      </c>
      <c r="K443" t="s">
        <v>7882</v>
      </c>
      <c r="M443">
        <v>46266.5301273148</v>
      </c>
      <c r="O443" t="s">
        <v>6872</v>
      </c>
      <c r="W443" t="str">
        <f>_xlfn.XLOOKUP(D443,'All DP'!B:B,'All DP'!D:D,"Tidak")</f>
        <v>Masih</v>
      </c>
      <c r="X443" t="str">
        <f t="shared" si="6"/>
        <v>YA</v>
      </c>
    </row>
    <row r="444" spans="1:24">
      <c r="A444" s="52">
        <v>46266</v>
      </c>
      <c r="B444" t="s">
        <v>26</v>
      </c>
      <c r="C444" t="s">
        <v>2509</v>
      </c>
      <c r="D444" t="s">
        <v>2508</v>
      </c>
      <c r="E444" t="s">
        <v>7883</v>
      </c>
      <c r="F444" t="s">
        <v>7884</v>
      </c>
      <c r="G444" t="s">
        <v>6604</v>
      </c>
      <c r="H444" s="53">
        <v>46266.5333912037</v>
      </c>
      <c r="I444">
        <v>11</v>
      </c>
      <c r="J444">
        <v>105</v>
      </c>
      <c r="K444" t="s">
        <v>7885</v>
      </c>
      <c r="M444">
        <v>46266.5334375</v>
      </c>
      <c r="O444" t="s">
        <v>6872</v>
      </c>
      <c r="W444" t="str">
        <f>_xlfn.XLOOKUP(D444,'All DP'!B:B,'All DP'!D:D,"Tidak")</f>
        <v>Masih</v>
      </c>
      <c r="X444" t="str">
        <f t="shared" si="6"/>
        <v>YA</v>
      </c>
    </row>
    <row r="445" spans="1:24">
      <c r="A445" s="52">
        <v>46266</v>
      </c>
      <c r="B445" t="s">
        <v>425</v>
      </c>
      <c r="C445" t="s">
        <v>6286</v>
      </c>
      <c r="D445" t="s">
        <v>6285</v>
      </c>
      <c r="E445" t="s">
        <v>7886</v>
      </c>
      <c r="F445" t="s">
        <v>7887</v>
      </c>
      <c r="G445" t="s">
        <v>6604</v>
      </c>
      <c r="H445" s="53">
        <v>46266.5372337963</v>
      </c>
      <c r="I445">
        <v>87</v>
      </c>
      <c r="J445">
        <v>103</v>
      </c>
      <c r="K445" t="s">
        <v>7888</v>
      </c>
      <c r="M445">
        <v>46266.5372916667</v>
      </c>
      <c r="N445" t="s">
        <v>7</v>
      </c>
      <c r="O445" t="s">
        <v>6735</v>
      </c>
      <c r="W445" t="str">
        <f>_xlfn.XLOOKUP(D445,'All DP'!B:B,'All DP'!D:D,"Tidak")</f>
        <v>Masih</v>
      </c>
      <c r="X445" t="str">
        <f t="shared" si="6"/>
        <v>YA</v>
      </c>
    </row>
    <row r="446" spans="1:24">
      <c r="A446" s="52">
        <v>46266</v>
      </c>
      <c r="B446" t="s">
        <v>4</v>
      </c>
      <c r="C446" t="s">
        <v>613</v>
      </c>
      <c r="D446" t="s">
        <v>613</v>
      </c>
      <c r="E446" t="s">
        <v>7889</v>
      </c>
      <c r="F446" t="s">
        <v>7890</v>
      </c>
      <c r="G446" t="s">
        <v>6604</v>
      </c>
      <c r="H446" s="53">
        <v>46266.5379976852</v>
      </c>
      <c r="I446">
        <v>35</v>
      </c>
      <c r="J446">
        <v>35</v>
      </c>
      <c r="K446" t="s">
        <v>7891</v>
      </c>
      <c r="M446">
        <v>46266.5380555556</v>
      </c>
      <c r="N446" t="s">
        <v>7</v>
      </c>
      <c r="O446" t="s">
        <v>7131</v>
      </c>
      <c r="W446" t="str">
        <f>_xlfn.XLOOKUP(D446,'All DP'!B:B,'All DP'!D:D,"Tidak")</f>
        <v>Masih</v>
      </c>
      <c r="X446" t="str">
        <f t="shared" si="6"/>
        <v>YA</v>
      </c>
    </row>
    <row r="447" spans="1:24">
      <c r="A447" s="52">
        <v>46266</v>
      </c>
      <c r="B447" t="s">
        <v>26</v>
      </c>
      <c r="C447" t="s">
        <v>376</v>
      </c>
      <c r="D447" t="s">
        <v>375</v>
      </c>
      <c r="E447" t="s">
        <v>7892</v>
      </c>
      <c r="F447" t="s">
        <v>7893</v>
      </c>
      <c r="G447" t="s">
        <v>6599</v>
      </c>
      <c r="H447" s="53">
        <v>46266.5381944444</v>
      </c>
      <c r="I447">
        <v>20</v>
      </c>
      <c r="J447">
        <v>65</v>
      </c>
      <c r="K447" t="s">
        <v>7894</v>
      </c>
      <c r="M447">
        <v>46266.5382407407</v>
      </c>
      <c r="O447" t="s">
        <v>6872</v>
      </c>
      <c r="W447" t="str">
        <f>_xlfn.XLOOKUP(D447,'All DP'!B:B,'All DP'!D:D,"Tidak")</f>
        <v>Masih</v>
      </c>
      <c r="X447" t="str">
        <f t="shared" si="6"/>
        <v>YA</v>
      </c>
    </row>
    <row r="448" spans="1:24">
      <c r="A448" s="52">
        <v>46266</v>
      </c>
      <c r="B448" t="s">
        <v>814</v>
      </c>
      <c r="C448" t="s">
        <v>1143</v>
      </c>
      <c r="D448" t="s">
        <v>1142</v>
      </c>
      <c r="E448" t="s">
        <v>7895</v>
      </c>
      <c r="F448" t="s">
        <v>7896</v>
      </c>
      <c r="G448" t="s">
        <v>6599</v>
      </c>
      <c r="H448" s="53">
        <v>46266.5382986111</v>
      </c>
      <c r="I448">
        <v>142</v>
      </c>
      <c r="J448">
        <v>40</v>
      </c>
      <c r="K448" t="s">
        <v>7897</v>
      </c>
      <c r="M448">
        <v>46266.5383564815</v>
      </c>
      <c r="N448" t="s">
        <v>7</v>
      </c>
      <c r="O448" t="s">
        <v>6964</v>
      </c>
      <c r="W448" t="str">
        <f>_xlfn.XLOOKUP(D448,'All DP'!B:B,'All DP'!D:D,"Tidak")</f>
        <v>Masih</v>
      </c>
      <c r="X448" t="str">
        <f t="shared" si="6"/>
        <v>YA</v>
      </c>
    </row>
    <row r="449" spans="1:24">
      <c r="A449" s="52">
        <v>46266</v>
      </c>
      <c r="B449" t="s">
        <v>766</v>
      </c>
      <c r="C449" t="s">
        <v>895</v>
      </c>
      <c r="D449" t="s">
        <v>894</v>
      </c>
      <c r="E449" t="s">
        <v>7898</v>
      </c>
      <c r="F449" t="s">
        <v>7899</v>
      </c>
      <c r="G449" t="s">
        <v>6604</v>
      </c>
      <c r="H449" s="53">
        <v>46266.5411342593</v>
      </c>
      <c r="I449">
        <v>6</v>
      </c>
      <c r="J449">
        <v>30</v>
      </c>
      <c r="K449" t="s">
        <v>7900</v>
      </c>
      <c r="M449">
        <v>46266.5411805556</v>
      </c>
      <c r="O449" t="s">
        <v>6652</v>
      </c>
      <c r="W449" t="str">
        <f>_xlfn.XLOOKUP(D449,'All DP'!B:B,'All DP'!D:D,"Tidak")</f>
        <v>Masih</v>
      </c>
      <c r="X449" t="str">
        <f t="shared" si="6"/>
        <v>YA</v>
      </c>
    </row>
    <row r="450" spans="1:24">
      <c r="A450" s="52">
        <v>46266</v>
      </c>
      <c r="B450" t="s">
        <v>358</v>
      </c>
      <c r="C450" t="s">
        <v>5902</v>
      </c>
      <c r="D450" t="s">
        <v>5901</v>
      </c>
      <c r="E450" t="s">
        <v>7901</v>
      </c>
      <c r="F450" t="s">
        <v>7902</v>
      </c>
      <c r="G450" t="s">
        <v>6604</v>
      </c>
      <c r="H450" s="53">
        <v>46266.5468287037</v>
      </c>
      <c r="I450">
        <v>25</v>
      </c>
      <c r="J450">
        <v>68</v>
      </c>
      <c r="K450" t="s">
        <v>7903</v>
      </c>
      <c r="M450">
        <v>46266.5468865741</v>
      </c>
      <c r="O450" t="s">
        <v>7257</v>
      </c>
      <c r="W450" t="str">
        <f>_xlfn.XLOOKUP(D450,'All DP'!B:B,'All DP'!D:D,"Tidak")</f>
        <v>Masih</v>
      </c>
      <c r="X450" t="str">
        <f t="shared" si="6"/>
        <v>YA</v>
      </c>
    </row>
    <row r="451" spans="1:24">
      <c r="A451" s="52">
        <v>46266</v>
      </c>
      <c r="B451" t="s">
        <v>26</v>
      </c>
      <c r="C451" t="s">
        <v>4671</v>
      </c>
      <c r="D451" t="s">
        <v>4670</v>
      </c>
      <c r="E451" t="s">
        <v>7904</v>
      </c>
      <c r="F451" t="s">
        <v>6700</v>
      </c>
      <c r="G451" t="s">
        <v>6604</v>
      </c>
      <c r="H451" s="53">
        <v>46266.5484259259</v>
      </c>
      <c r="I451">
        <v>6</v>
      </c>
      <c r="J451">
        <v>62</v>
      </c>
      <c r="K451" t="s">
        <v>7905</v>
      </c>
      <c r="M451">
        <v>46266.5484722222</v>
      </c>
      <c r="O451" t="s">
        <v>6872</v>
      </c>
      <c r="W451" t="str">
        <f>_xlfn.XLOOKUP(D451,'All DP'!B:B,'All DP'!D:D,"Tidak")</f>
        <v>Masih</v>
      </c>
      <c r="X451" t="str">
        <f t="shared" ref="X451:X514" si="7">IFERROR(IF(MOD(H451,1)&lt;=TIME(15,0,0),"YA","TIDAK"),0)</f>
        <v>YA</v>
      </c>
    </row>
    <row r="452" spans="1:24">
      <c r="A452" s="52">
        <v>46266</v>
      </c>
      <c r="B452" t="s">
        <v>26</v>
      </c>
      <c r="C452" t="s">
        <v>4673</v>
      </c>
      <c r="D452" t="s">
        <v>4672</v>
      </c>
      <c r="E452" t="s">
        <v>7906</v>
      </c>
      <c r="F452" t="s">
        <v>7907</v>
      </c>
      <c r="G452" t="s">
        <v>6604</v>
      </c>
      <c r="H452" s="53">
        <v>46266.5520949074</v>
      </c>
      <c r="I452">
        <v>46</v>
      </c>
      <c r="J452">
        <v>52</v>
      </c>
      <c r="K452" t="s">
        <v>7908</v>
      </c>
      <c r="M452">
        <v>46266.5521759259</v>
      </c>
      <c r="O452" t="s">
        <v>6872</v>
      </c>
      <c r="W452" t="str">
        <f>_xlfn.XLOOKUP(D452,'All DP'!B:B,'All DP'!D:D,"Tidak")</f>
        <v>Masih</v>
      </c>
      <c r="X452" t="str">
        <f t="shared" si="7"/>
        <v>YA</v>
      </c>
    </row>
    <row r="453" spans="1:24">
      <c r="A453" s="52">
        <v>46266</v>
      </c>
      <c r="B453" t="s">
        <v>358</v>
      </c>
      <c r="C453" t="s">
        <v>5629</v>
      </c>
      <c r="D453" t="s">
        <v>5628</v>
      </c>
      <c r="E453" t="s">
        <v>7909</v>
      </c>
      <c r="F453" t="s">
        <v>7910</v>
      </c>
      <c r="G453" t="s">
        <v>6604</v>
      </c>
      <c r="H453" s="53">
        <v>46266.5521990741</v>
      </c>
      <c r="I453">
        <v>4</v>
      </c>
      <c r="J453">
        <v>5</v>
      </c>
      <c r="K453" t="s">
        <v>7911</v>
      </c>
      <c r="M453">
        <v>46266.5522685185</v>
      </c>
      <c r="O453" t="s">
        <v>7257</v>
      </c>
      <c r="W453" t="str">
        <f>_xlfn.XLOOKUP(D453,'All DP'!B:B,'All DP'!D:D,"Tidak")</f>
        <v>Masih</v>
      </c>
      <c r="X453" t="str">
        <f t="shared" si="7"/>
        <v>YA</v>
      </c>
    </row>
    <row r="454" spans="1:24">
      <c r="A454" s="52">
        <v>46266</v>
      </c>
      <c r="B454" t="s">
        <v>26</v>
      </c>
      <c r="C454" t="s">
        <v>384</v>
      </c>
      <c r="D454" t="s">
        <v>383</v>
      </c>
      <c r="E454" t="s">
        <v>7912</v>
      </c>
      <c r="F454" t="s">
        <v>7913</v>
      </c>
      <c r="G454" t="s">
        <v>6599</v>
      </c>
      <c r="H454" s="53">
        <v>46266.5536342593</v>
      </c>
      <c r="I454">
        <v>96</v>
      </c>
      <c r="J454">
        <v>104</v>
      </c>
      <c r="K454" t="s">
        <v>7914</v>
      </c>
      <c r="M454">
        <v>46266.5537152778</v>
      </c>
      <c r="O454" t="s">
        <v>6872</v>
      </c>
      <c r="W454" t="str">
        <f>_xlfn.XLOOKUP(D454,'All DP'!B:B,'All DP'!D:D,"Tidak")</f>
        <v>Masih</v>
      </c>
      <c r="X454" t="str">
        <f t="shared" si="7"/>
        <v>YA</v>
      </c>
    </row>
    <row r="455" spans="1:24">
      <c r="A455" s="52">
        <v>46266</v>
      </c>
      <c r="B455" t="s">
        <v>4</v>
      </c>
      <c r="C455" t="s">
        <v>737</v>
      </c>
      <c r="D455" t="s">
        <v>736</v>
      </c>
      <c r="E455" t="s">
        <v>7915</v>
      </c>
      <c r="F455" t="s">
        <v>7916</v>
      </c>
      <c r="G455" t="s">
        <v>6604</v>
      </c>
      <c r="H455" s="53">
        <v>46266.5537731481</v>
      </c>
      <c r="I455">
        <v>26</v>
      </c>
      <c r="J455">
        <v>36</v>
      </c>
      <c r="K455" t="s">
        <v>7917</v>
      </c>
      <c r="M455">
        <v>46266.5538310185</v>
      </c>
      <c r="N455" t="s">
        <v>7</v>
      </c>
      <c r="O455" t="s">
        <v>7131</v>
      </c>
      <c r="W455" t="str">
        <f>_xlfn.XLOOKUP(D455,'All DP'!B:B,'All DP'!D:D,"Tidak")</f>
        <v>Masih</v>
      </c>
      <c r="X455" t="str">
        <f t="shared" si="7"/>
        <v>YA</v>
      </c>
    </row>
    <row r="456" spans="1:24">
      <c r="A456" s="52">
        <v>46266</v>
      </c>
      <c r="B456" t="s">
        <v>26</v>
      </c>
      <c r="C456" t="s">
        <v>2523</v>
      </c>
      <c r="D456" t="s">
        <v>2522</v>
      </c>
      <c r="E456" t="s">
        <v>7918</v>
      </c>
      <c r="F456" t="s">
        <v>7919</v>
      </c>
      <c r="G456" t="s">
        <v>6604</v>
      </c>
      <c r="H456" s="53">
        <v>46266.5552314815</v>
      </c>
      <c r="I456">
        <v>64</v>
      </c>
      <c r="J456">
        <v>69</v>
      </c>
      <c r="K456" t="s">
        <v>7920</v>
      </c>
      <c r="M456">
        <v>46266.5552893519</v>
      </c>
      <c r="O456" t="s">
        <v>6872</v>
      </c>
      <c r="W456" t="str">
        <f>_xlfn.XLOOKUP(D456,'All DP'!B:B,'All DP'!D:D,"Tidak")</f>
        <v>Masih</v>
      </c>
      <c r="X456" t="str">
        <f t="shared" si="7"/>
        <v>YA</v>
      </c>
    </row>
    <row r="457" spans="1:24">
      <c r="A457" s="52">
        <v>46266</v>
      </c>
      <c r="B457" t="s">
        <v>26</v>
      </c>
      <c r="C457" t="s">
        <v>1044</v>
      </c>
      <c r="D457" t="s">
        <v>1043</v>
      </c>
      <c r="E457" t="s">
        <v>7921</v>
      </c>
      <c r="F457" t="s">
        <v>7922</v>
      </c>
      <c r="G457" t="s">
        <v>6604</v>
      </c>
      <c r="H457" s="53">
        <v>46266.5559490741</v>
      </c>
      <c r="I457">
        <v>4</v>
      </c>
      <c r="J457">
        <v>7</v>
      </c>
      <c r="K457" t="s">
        <v>7923</v>
      </c>
      <c r="M457">
        <v>46266.5560185185</v>
      </c>
      <c r="O457" t="s">
        <v>6872</v>
      </c>
      <c r="W457" t="str">
        <f>_xlfn.XLOOKUP(D457,'All DP'!B:B,'All DP'!D:D,"Tidak")</f>
        <v>Masih</v>
      </c>
      <c r="X457" t="str">
        <f t="shared" si="7"/>
        <v>YA</v>
      </c>
    </row>
    <row r="458" spans="1:24">
      <c r="A458" s="52">
        <v>46266</v>
      </c>
      <c r="B458" t="s">
        <v>432</v>
      </c>
      <c r="C458" t="s">
        <v>5017</v>
      </c>
      <c r="D458" t="s">
        <v>5016</v>
      </c>
      <c r="E458" t="s">
        <v>7924</v>
      </c>
      <c r="F458" t="s">
        <v>7925</v>
      </c>
      <c r="G458" t="s">
        <v>6599</v>
      </c>
      <c r="H458" s="53">
        <v>46266.5560300926</v>
      </c>
      <c r="I458">
        <v>15</v>
      </c>
      <c r="J458">
        <v>70</v>
      </c>
      <c r="K458" t="s">
        <v>7926</v>
      </c>
      <c r="M458">
        <v>46266.556087963</v>
      </c>
      <c r="N458" t="s">
        <v>7</v>
      </c>
      <c r="O458" t="s">
        <v>6968</v>
      </c>
      <c r="W458" t="str">
        <f>_xlfn.XLOOKUP(D458,'All DP'!B:B,'All DP'!D:D,"Tidak")</f>
        <v>Masih</v>
      </c>
      <c r="X458" t="str">
        <f t="shared" si="7"/>
        <v>YA</v>
      </c>
    </row>
    <row r="459" spans="1:24">
      <c r="A459" s="52">
        <v>46266</v>
      </c>
      <c r="B459" t="s">
        <v>413</v>
      </c>
      <c r="C459" t="s">
        <v>1753</v>
      </c>
      <c r="D459" t="s">
        <v>1753</v>
      </c>
      <c r="E459" t="s">
        <v>7307</v>
      </c>
      <c r="F459" t="s">
        <v>7927</v>
      </c>
      <c r="G459" t="s">
        <v>6604</v>
      </c>
      <c r="H459" s="53">
        <v>46266.5581712963</v>
      </c>
      <c r="I459">
        <v>15</v>
      </c>
      <c r="J459">
        <v>18</v>
      </c>
      <c r="K459" t="s">
        <v>7928</v>
      </c>
      <c r="M459">
        <v>46266.5582291667</v>
      </c>
      <c r="N459" t="s">
        <v>7</v>
      </c>
      <c r="O459" t="s">
        <v>7089</v>
      </c>
      <c r="W459" t="str">
        <f>_xlfn.XLOOKUP(D459,'All DP'!B:B,'All DP'!D:D,"Tidak")</f>
        <v>Masih</v>
      </c>
      <c r="X459" t="str">
        <f t="shared" si="7"/>
        <v>YA</v>
      </c>
    </row>
    <row r="460" spans="1:24">
      <c r="A460" s="52">
        <v>46266</v>
      </c>
      <c r="B460" t="s">
        <v>425</v>
      </c>
      <c r="C460" t="s">
        <v>5683</v>
      </c>
      <c r="D460" t="s">
        <v>5682</v>
      </c>
      <c r="E460" t="s">
        <v>7481</v>
      </c>
      <c r="F460" t="s">
        <v>7482</v>
      </c>
      <c r="G460" t="s">
        <v>6599</v>
      </c>
      <c r="H460" s="53">
        <v>46266.5596180556</v>
      </c>
      <c r="I460">
        <v>52</v>
      </c>
      <c r="J460">
        <v>96</v>
      </c>
      <c r="K460" t="s">
        <v>7483</v>
      </c>
      <c r="M460">
        <v>46266.5596875</v>
      </c>
      <c r="N460" t="s">
        <v>29</v>
      </c>
      <c r="O460" t="s">
        <v>6735</v>
      </c>
      <c r="W460" t="str">
        <f>_xlfn.XLOOKUP(D460,'All DP'!B:B,'All DP'!D:D,"Tidak")</f>
        <v>Masih</v>
      </c>
      <c r="X460" t="str">
        <f t="shared" si="7"/>
        <v>YA</v>
      </c>
    </row>
    <row r="461" spans="1:24">
      <c r="A461" s="52">
        <v>46266</v>
      </c>
      <c r="B461" t="s">
        <v>26</v>
      </c>
      <c r="C461" t="s">
        <v>3860</v>
      </c>
      <c r="D461" t="s">
        <v>3859</v>
      </c>
      <c r="E461" t="s">
        <v>7929</v>
      </c>
      <c r="F461" t="s">
        <v>7930</v>
      </c>
      <c r="G461" t="s">
        <v>6604</v>
      </c>
      <c r="H461" s="53">
        <v>46266.5600578704</v>
      </c>
      <c r="I461">
        <v>6</v>
      </c>
      <c r="J461">
        <v>24</v>
      </c>
      <c r="K461" t="s">
        <v>7931</v>
      </c>
      <c r="M461">
        <v>46266.5601273148</v>
      </c>
      <c r="O461" t="s">
        <v>6872</v>
      </c>
      <c r="W461" t="str">
        <f>_xlfn.XLOOKUP(D461,'All DP'!B:B,'All DP'!D:D,"Tidak")</f>
        <v>Masih</v>
      </c>
      <c r="X461" t="str">
        <f t="shared" si="7"/>
        <v>YA</v>
      </c>
    </row>
    <row r="462" spans="1:24">
      <c r="A462" s="52">
        <v>46266</v>
      </c>
      <c r="B462" t="s">
        <v>26</v>
      </c>
      <c r="C462" t="s">
        <v>3166</v>
      </c>
      <c r="D462" t="s">
        <v>3165</v>
      </c>
      <c r="E462" t="s">
        <v>7932</v>
      </c>
      <c r="F462" t="s">
        <v>7933</v>
      </c>
      <c r="G462" t="s">
        <v>6604</v>
      </c>
      <c r="H462" s="53">
        <v>46266.5602314815</v>
      </c>
      <c r="I462">
        <v>22</v>
      </c>
      <c r="J462">
        <v>122</v>
      </c>
      <c r="K462" t="s">
        <v>7934</v>
      </c>
      <c r="M462">
        <v>46266.5603240741</v>
      </c>
      <c r="O462" t="s">
        <v>6872</v>
      </c>
      <c r="W462" t="str">
        <f>_xlfn.XLOOKUP(D462,'All DP'!B:B,'All DP'!D:D,"Tidak")</f>
        <v>Masih</v>
      </c>
      <c r="X462" t="str">
        <f t="shared" si="7"/>
        <v>YA</v>
      </c>
    </row>
    <row r="463" spans="1:24">
      <c r="A463" s="52">
        <v>46266</v>
      </c>
      <c r="B463" t="s">
        <v>413</v>
      </c>
      <c r="C463" t="s">
        <v>2392</v>
      </c>
      <c r="D463" t="s">
        <v>2392</v>
      </c>
      <c r="E463" t="s">
        <v>7105</v>
      </c>
      <c r="F463" t="s">
        <v>6599</v>
      </c>
      <c r="G463" t="s">
        <v>6599</v>
      </c>
      <c r="H463" s="53">
        <v>46266.5611458333</v>
      </c>
      <c r="I463">
        <v>6</v>
      </c>
      <c r="J463">
        <v>48</v>
      </c>
      <c r="K463" t="s">
        <v>7936</v>
      </c>
      <c r="M463">
        <v>46266.5612152778</v>
      </c>
      <c r="N463" t="s">
        <v>7</v>
      </c>
      <c r="O463" t="s">
        <v>7089</v>
      </c>
      <c r="W463" t="str">
        <f>_xlfn.XLOOKUP(D463,'All DP'!B:B,'All DP'!D:D,"Tidak")</f>
        <v>Masih</v>
      </c>
      <c r="X463" t="str">
        <f t="shared" si="7"/>
        <v>YA</v>
      </c>
    </row>
    <row r="464" spans="1:24">
      <c r="A464" s="52">
        <v>46266</v>
      </c>
      <c r="B464" t="s">
        <v>4</v>
      </c>
      <c r="C464" t="s">
        <v>651</v>
      </c>
      <c r="D464" t="s">
        <v>650</v>
      </c>
      <c r="E464" t="s">
        <v>7937</v>
      </c>
      <c r="F464" t="s">
        <v>7938</v>
      </c>
      <c r="G464" t="s">
        <v>6604</v>
      </c>
      <c r="H464" s="53">
        <v>46266.5615046296</v>
      </c>
      <c r="I464">
        <v>10</v>
      </c>
      <c r="J464">
        <v>88</v>
      </c>
      <c r="K464" t="s">
        <v>7939</v>
      </c>
      <c r="M464">
        <v>46266.5616087963</v>
      </c>
      <c r="N464" t="s">
        <v>7</v>
      </c>
      <c r="O464" t="s">
        <v>7131</v>
      </c>
      <c r="W464" t="str">
        <f>_xlfn.XLOOKUP(D464,'All DP'!B:B,'All DP'!D:D,"Tidak")</f>
        <v>Masih</v>
      </c>
      <c r="X464" t="str">
        <f t="shared" si="7"/>
        <v>YA</v>
      </c>
    </row>
    <row r="465" spans="1:24">
      <c r="A465" s="52">
        <v>46266</v>
      </c>
      <c r="B465" t="s">
        <v>413</v>
      </c>
      <c r="C465" t="s">
        <v>4523</v>
      </c>
      <c r="D465" t="s">
        <v>4522</v>
      </c>
      <c r="E465" t="s">
        <v>7940</v>
      </c>
      <c r="F465" t="s">
        <v>7941</v>
      </c>
      <c r="G465" t="s">
        <v>6604</v>
      </c>
      <c r="H465" s="53">
        <v>46266.5619675926</v>
      </c>
      <c r="I465">
        <v>25</v>
      </c>
      <c r="J465">
        <v>35</v>
      </c>
      <c r="K465" t="s">
        <v>7942</v>
      </c>
      <c r="M465">
        <v>46266.5620833333</v>
      </c>
      <c r="N465" t="s">
        <v>7</v>
      </c>
      <c r="O465" t="s">
        <v>7089</v>
      </c>
      <c r="W465" t="str">
        <f>_xlfn.XLOOKUP(D465,'All DP'!B:B,'All DP'!D:D,"Tidak")</f>
        <v>Masih</v>
      </c>
      <c r="X465" t="str">
        <f t="shared" si="7"/>
        <v>YA</v>
      </c>
    </row>
    <row r="466" spans="1:24">
      <c r="A466" s="52">
        <v>46266</v>
      </c>
      <c r="B466" t="s">
        <v>26</v>
      </c>
      <c r="C466" t="s">
        <v>399</v>
      </c>
      <c r="D466" t="s">
        <v>398</v>
      </c>
      <c r="E466" t="s">
        <v>7943</v>
      </c>
      <c r="F466" t="s">
        <v>7944</v>
      </c>
      <c r="G466" t="s">
        <v>6604</v>
      </c>
      <c r="H466" s="53">
        <v>46266.5651851852</v>
      </c>
      <c r="I466">
        <v>76</v>
      </c>
      <c r="J466">
        <v>17</v>
      </c>
      <c r="K466" t="s">
        <v>7945</v>
      </c>
      <c r="M466">
        <v>46266.5652430556</v>
      </c>
      <c r="O466" t="s">
        <v>6872</v>
      </c>
      <c r="W466" t="str">
        <f>_xlfn.XLOOKUP(D466,'All DP'!B:B,'All DP'!D:D,"Tidak")</f>
        <v>Masih</v>
      </c>
      <c r="X466" t="str">
        <f t="shared" si="7"/>
        <v>YA</v>
      </c>
    </row>
    <row r="467" spans="1:24">
      <c r="A467" s="52">
        <v>46266</v>
      </c>
      <c r="B467" t="s">
        <v>843</v>
      </c>
      <c r="C467" t="s">
        <v>1581</v>
      </c>
      <c r="D467" t="s">
        <v>1580</v>
      </c>
      <c r="E467" t="s">
        <v>7946</v>
      </c>
      <c r="F467" t="s">
        <v>7947</v>
      </c>
      <c r="G467" t="s">
        <v>6604</v>
      </c>
      <c r="H467" s="53">
        <v>46266.5652893518</v>
      </c>
      <c r="I467">
        <v>7</v>
      </c>
      <c r="J467">
        <v>8</v>
      </c>
      <c r="K467" t="s">
        <v>7948</v>
      </c>
      <c r="M467">
        <v>46266.5653472222</v>
      </c>
      <c r="O467" t="s">
        <v>6888</v>
      </c>
      <c r="W467" t="str">
        <f>_xlfn.XLOOKUP(D467,'All DP'!B:B,'All DP'!D:D,"Tidak")</f>
        <v>Masih</v>
      </c>
      <c r="X467" t="str">
        <f t="shared" si="7"/>
        <v>YA</v>
      </c>
    </row>
    <row r="468" spans="1:24">
      <c r="A468" s="52">
        <v>46266</v>
      </c>
      <c r="B468" t="s">
        <v>26</v>
      </c>
      <c r="C468" t="s">
        <v>2505</v>
      </c>
      <c r="D468" t="s">
        <v>2504</v>
      </c>
      <c r="E468" t="s">
        <v>7949</v>
      </c>
      <c r="F468" t="s">
        <v>7950</v>
      </c>
      <c r="G468" t="s">
        <v>6604</v>
      </c>
      <c r="H468" s="53">
        <v>46266.566712963</v>
      </c>
      <c r="I468">
        <v>5</v>
      </c>
      <c r="J468">
        <v>86</v>
      </c>
      <c r="K468" t="s">
        <v>7951</v>
      </c>
      <c r="M468">
        <v>46266.5667824074</v>
      </c>
      <c r="O468" t="s">
        <v>6872</v>
      </c>
      <c r="W468" t="str">
        <f>_xlfn.XLOOKUP(D468,'All DP'!B:B,'All DP'!D:D,"Tidak")</f>
        <v>Masih</v>
      </c>
      <c r="X468" t="str">
        <f t="shared" si="7"/>
        <v>YA</v>
      </c>
    </row>
    <row r="469" spans="1:24">
      <c r="A469" s="52">
        <v>46266</v>
      </c>
      <c r="B469" t="s">
        <v>843</v>
      </c>
      <c r="C469" t="s">
        <v>1676</v>
      </c>
      <c r="D469" t="s">
        <v>1675</v>
      </c>
      <c r="E469" t="s">
        <v>7132</v>
      </c>
      <c r="F469" t="s">
        <v>7952</v>
      </c>
      <c r="G469" t="s">
        <v>6604</v>
      </c>
      <c r="H469" s="53">
        <v>46266.5714814815</v>
      </c>
      <c r="I469">
        <v>8</v>
      </c>
      <c r="J469">
        <v>8</v>
      </c>
      <c r="K469" t="s">
        <v>7953</v>
      </c>
      <c r="M469">
        <v>46266.5715509259</v>
      </c>
      <c r="O469" t="s">
        <v>6888</v>
      </c>
      <c r="W469" t="str">
        <f>_xlfn.XLOOKUP(D469,'All DP'!B:B,'All DP'!D:D,"Tidak")</f>
        <v>Masih</v>
      </c>
      <c r="X469" t="str">
        <f t="shared" si="7"/>
        <v>YA</v>
      </c>
    </row>
    <row r="470" spans="1:24">
      <c r="A470" s="52">
        <v>46266</v>
      </c>
      <c r="B470" t="s">
        <v>4</v>
      </c>
      <c r="C470" t="s">
        <v>633</v>
      </c>
      <c r="D470" t="s">
        <v>632</v>
      </c>
      <c r="E470" t="s">
        <v>7954</v>
      </c>
      <c r="F470" t="s">
        <v>7955</v>
      </c>
      <c r="G470" t="s">
        <v>6599</v>
      </c>
      <c r="H470" s="53">
        <v>46266.5715740741</v>
      </c>
      <c r="I470">
        <v>24</v>
      </c>
      <c r="J470">
        <v>20</v>
      </c>
      <c r="K470" t="s">
        <v>7956</v>
      </c>
      <c r="M470">
        <v>46266.5716319444</v>
      </c>
      <c r="N470" t="s">
        <v>7</v>
      </c>
      <c r="O470" t="s">
        <v>7131</v>
      </c>
      <c r="W470" t="str">
        <f>_xlfn.XLOOKUP(D470,'All DP'!B:B,'All DP'!D:D,"Tidak")</f>
        <v>Masih</v>
      </c>
      <c r="X470" t="str">
        <f t="shared" si="7"/>
        <v>YA</v>
      </c>
    </row>
    <row r="471" spans="1:24">
      <c r="A471" s="52">
        <v>46266</v>
      </c>
      <c r="B471" t="s">
        <v>432</v>
      </c>
      <c r="C471" t="s">
        <v>1607</v>
      </c>
      <c r="D471" t="s">
        <v>1606</v>
      </c>
      <c r="E471" t="s">
        <v>7959</v>
      </c>
      <c r="F471" t="s">
        <v>7960</v>
      </c>
      <c r="G471" t="s">
        <v>6604</v>
      </c>
      <c r="H471" s="53">
        <v>46266.5718981481</v>
      </c>
      <c r="I471">
        <v>2</v>
      </c>
      <c r="J471">
        <v>64</v>
      </c>
      <c r="K471" t="s">
        <v>7961</v>
      </c>
      <c r="M471">
        <v>46266.5719560185</v>
      </c>
      <c r="N471" t="s">
        <v>7</v>
      </c>
      <c r="O471" t="s">
        <v>6968</v>
      </c>
      <c r="W471" t="str">
        <f>_xlfn.XLOOKUP(D471,'All DP'!B:B,'All DP'!D:D,"Tidak")</f>
        <v>Masih</v>
      </c>
      <c r="X471" t="str">
        <f t="shared" si="7"/>
        <v>YA</v>
      </c>
    </row>
    <row r="472" spans="1:24">
      <c r="A472" s="52">
        <v>46266</v>
      </c>
      <c r="B472" t="s">
        <v>453</v>
      </c>
      <c r="C472" t="s">
        <v>2387</v>
      </c>
      <c r="D472" t="s">
        <v>2386</v>
      </c>
      <c r="E472" t="s">
        <v>7962</v>
      </c>
      <c r="F472" t="s">
        <v>7963</v>
      </c>
      <c r="G472" t="s">
        <v>6604</v>
      </c>
      <c r="H472" s="53">
        <v>46266.5722800926</v>
      </c>
      <c r="I472">
        <v>5</v>
      </c>
      <c r="J472">
        <v>41</v>
      </c>
      <c r="K472" t="s">
        <v>7964</v>
      </c>
      <c r="M472">
        <v>46266.572349537</v>
      </c>
      <c r="O472" t="s">
        <v>7163</v>
      </c>
      <c r="W472" t="str">
        <f>_xlfn.XLOOKUP(D472,'All DP'!B:B,'All DP'!D:D,"Tidak")</f>
        <v>Masih</v>
      </c>
      <c r="X472" t="str">
        <f t="shared" si="7"/>
        <v>YA</v>
      </c>
    </row>
    <row r="473" spans="1:24">
      <c r="A473" s="52">
        <v>46266</v>
      </c>
      <c r="B473" t="s">
        <v>4</v>
      </c>
      <c r="C473" t="s">
        <v>717</v>
      </c>
      <c r="D473" t="s">
        <v>716</v>
      </c>
      <c r="E473" t="s">
        <v>7965</v>
      </c>
      <c r="F473" t="s">
        <v>7052</v>
      </c>
      <c r="G473" t="s">
        <v>6604</v>
      </c>
      <c r="H473" s="53">
        <v>46266.5723263889</v>
      </c>
      <c r="I473">
        <v>22</v>
      </c>
      <c r="J473">
        <v>22</v>
      </c>
      <c r="K473" t="s">
        <v>7956</v>
      </c>
      <c r="M473">
        <v>46266.5723842593</v>
      </c>
      <c r="N473" t="s">
        <v>7</v>
      </c>
      <c r="O473" t="s">
        <v>7131</v>
      </c>
      <c r="W473" t="str">
        <f>_xlfn.XLOOKUP(D473,'All DP'!B:B,'All DP'!D:D,"Tidak")</f>
        <v>Masih</v>
      </c>
      <c r="X473" t="str">
        <f t="shared" si="7"/>
        <v>YA</v>
      </c>
    </row>
    <row r="474" spans="1:24">
      <c r="A474" s="52">
        <v>46266</v>
      </c>
      <c r="B474" t="s">
        <v>432</v>
      </c>
      <c r="C474" t="s">
        <v>2737</v>
      </c>
      <c r="D474" t="s">
        <v>2736</v>
      </c>
      <c r="E474" t="s">
        <v>7966</v>
      </c>
      <c r="F474" t="s">
        <v>7967</v>
      </c>
      <c r="G474" t="s">
        <v>6604</v>
      </c>
      <c r="H474" s="53">
        <v>46266.5734143518</v>
      </c>
      <c r="I474">
        <v>5</v>
      </c>
      <c r="J474">
        <v>87</v>
      </c>
      <c r="K474" t="s">
        <v>7968</v>
      </c>
      <c r="M474">
        <v>46266.5735185185</v>
      </c>
      <c r="N474" t="s">
        <v>7</v>
      </c>
      <c r="O474" t="s">
        <v>6968</v>
      </c>
      <c r="W474" t="str">
        <f>_xlfn.XLOOKUP(D474,'All DP'!B:B,'All DP'!D:D,"Tidak")</f>
        <v>Masih</v>
      </c>
      <c r="X474" t="str">
        <f t="shared" si="7"/>
        <v>YA</v>
      </c>
    </row>
    <row r="475" spans="1:24">
      <c r="A475" s="52">
        <v>46266</v>
      </c>
      <c r="B475" t="s">
        <v>26</v>
      </c>
      <c r="C475" t="s">
        <v>3174</v>
      </c>
      <c r="D475" t="s">
        <v>3173</v>
      </c>
      <c r="E475" t="s">
        <v>7969</v>
      </c>
      <c r="F475" t="s">
        <v>7970</v>
      </c>
      <c r="G475" t="s">
        <v>6604</v>
      </c>
      <c r="H475" s="53">
        <v>46266.5757638889</v>
      </c>
      <c r="I475">
        <v>8</v>
      </c>
      <c r="J475">
        <v>80</v>
      </c>
      <c r="K475" t="s">
        <v>7971</v>
      </c>
      <c r="M475">
        <v>46266.5758449074</v>
      </c>
      <c r="O475" t="s">
        <v>6872</v>
      </c>
      <c r="W475" t="str">
        <f>_xlfn.XLOOKUP(D475,'All DP'!B:B,'All DP'!D:D,"Tidak")</f>
        <v>Masih</v>
      </c>
      <c r="X475" t="str">
        <f t="shared" si="7"/>
        <v>YA</v>
      </c>
    </row>
    <row r="476" spans="1:24">
      <c r="A476" s="52">
        <v>46266</v>
      </c>
      <c r="B476" t="s">
        <v>561</v>
      </c>
      <c r="C476" t="s">
        <v>2923</v>
      </c>
      <c r="D476" t="s">
        <v>2923</v>
      </c>
      <c r="E476" t="s">
        <v>7972</v>
      </c>
      <c r="F476" t="s">
        <v>7973</v>
      </c>
      <c r="G476" t="s">
        <v>6604</v>
      </c>
      <c r="H476" s="53">
        <v>46266.5776736111</v>
      </c>
      <c r="I476">
        <v>77</v>
      </c>
      <c r="J476">
        <v>83</v>
      </c>
      <c r="K476" t="s">
        <v>7974</v>
      </c>
      <c r="M476">
        <v>46266.5777314815</v>
      </c>
      <c r="N476" t="s">
        <v>7</v>
      </c>
      <c r="O476" t="s">
        <v>6835</v>
      </c>
      <c r="W476" t="str">
        <f>_xlfn.XLOOKUP(D476,'All DP'!B:B,'All DP'!D:D,"Tidak")</f>
        <v>Masih</v>
      </c>
      <c r="X476" t="str">
        <f t="shared" si="7"/>
        <v>YA</v>
      </c>
    </row>
    <row r="477" spans="1:24">
      <c r="A477" s="52">
        <v>46266</v>
      </c>
      <c r="B477" t="s">
        <v>814</v>
      </c>
      <c r="C477" t="s">
        <v>1137</v>
      </c>
      <c r="D477" t="s">
        <v>1136</v>
      </c>
      <c r="E477" t="s">
        <v>7975</v>
      </c>
      <c r="F477" t="s">
        <v>7976</v>
      </c>
      <c r="G477" t="s">
        <v>6599</v>
      </c>
      <c r="H477" s="53">
        <v>46266.5782175926</v>
      </c>
      <c r="I477">
        <v>10</v>
      </c>
      <c r="J477">
        <v>80</v>
      </c>
      <c r="K477" t="s">
        <v>7977</v>
      </c>
      <c r="M477">
        <v>46266.578275463</v>
      </c>
      <c r="N477" t="s">
        <v>7</v>
      </c>
      <c r="O477" t="s">
        <v>6964</v>
      </c>
      <c r="W477" t="str">
        <f>_xlfn.XLOOKUP(D477,'All DP'!B:B,'All DP'!D:D,"Tidak")</f>
        <v>Masih</v>
      </c>
      <c r="X477" t="str">
        <f t="shared" si="7"/>
        <v>YA</v>
      </c>
    </row>
    <row r="478" spans="1:24">
      <c r="A478" s="52">
        <v>46266</v>
      </c>
      <c r="B478" t="s">
        <v>432</v>
      </c>
      <c r="C478" t="s">
        <v>1593</v>
      </c>
      <c r="D478" t="s">
        <v>1592</v>
      </c>
      <c r="E478" t="s">
        <v>7978</v>
      </c>
      <c r="F478" t="s">
        <v>7979</v>
      </c>
      <c r="G478" t="s">
        <v>6599</v>
      </c>
      <c r="H478" s="53">
        <v>46266.5795023148</v>
      </c>
      <c r="I478">
        <v>15</v>
      </c>
      <c r="J478">
        <v>127</v>
      </c>
      <c r="K478" t="s">
        <v>7980</v>
      </c>
      <c r="M478">
        <v>46266.5795601852</v>
      </c>
      <c r="N478" t="s">
        <v>7</v>
      </c>
      <c r="O478" t="s">
        <v>6968</v>
      </c>
      <c r="W478" t="str">
        <f>_xlfn.XLOOKUP(D478,'All DP'!B:B,'All DP'!D:D,"Tidak")</f>
        <v>Masih</v>
      </c>
      <c r="X478" t="str">
        <f t="shared" si="7"/>
        <v>YA</v>
      </c>
    </row>
    <row r="479" spans="1:24">
      <c r="A479" s="52">
        <v>46266</v>
      </c>
      <c r="B479" t="s">
        <v>843</v>
      </c>
      <c r="C479" t="s">
        <v>1650</v>
      </c>
      <c r="D479" t="s">
        <v>1649</v>
      </c>
      <c r="E479" t="s">
        <v>7981</v>
      </c>
      <c r="F479" t="s">
        <v>7982</v>
      </c>
      <c r="G479" t="s">
        <v>6604</v>
      </c>
      <c r="H479" s="53">
        <v>46266.5820486111</v>
      </c>
      <c r="I479">
        <v>6</v>
      </c>
      <c r="J479">
        <v>14</v>
      </c>
      <c r="K479" t="s">
        <v>7983</v>
      </c>
      <c r="M479">
        <v>46266.5821180556</v>
      </c>
      <c r="O479" t="s">
        <v>6888</v>
      </c>
      <c r="W479" t="str">
        <f>_xlfn.XLOOKUP(D479,'All DP'!B:B,'All DP'!D:D,"Tidak")</f>
        <v>Masih</v>
      </c>
      <c r="X479" t="str">
        <f t="shared" si="7"/>
        <v>YA</v>
      </c>
    </row>
    <row r="480" spans="1:24">
      <c r="A480" s="52">
        <v>46266</v>
      </c>
      <c r="B480" t="s">
        <v>413</v>
      </c>
      <c r="C480" t="s">
        <v>4040</v>
      </c>
      <c r="D480" t="s">
        <v>4039</v>
      </c>
      <c r="E480" t="s">
        <v>7984</v>
      </c>
      <c r="F480" t="s">
        <v>7985</v>
      </c>
      <c r="G480" t="s">
        <v>6604</v>
      </c>
      <c r="H480" s="53">
        <v>46266.5826041667</v>
      </c>
      <c r="I480">
        <v>37</v>
      </c>
      <c r="J480">
        <v>42</v>
      </c>
      <c r="K480" t="s">
        <v>7986</v>
      </c>
      <c r="M480">
        <v>46266.582662037</v>
      </c>
      <c r="N480" t="s">
        <v>7</v>
      </c>
      <c r="O480" t="s">
        <v>7089</v>
      </c>
      <c r="W480" t="str">
        <f>_xlfn.XLOOKUP(D480,'All DP'!B:B,'All DP'!D:D,"Tidak")</f>
        <v>Masih</v>
      </c>
      <c r="X480" t="str">
        <f t="shared" si="7"/>
        <v>YA</v>
      </c>
    </row>
    <row r="481" spans="1:24">
      <c r="A481" s="52">
        <v>46266</v>
      </c>
      <c r="B481" t="s">
        <v>26</v>
      </c>
      <c r="C481" t="s">
        <v>3337</v>
      </c>
      <c r="D481" t="s">
        <v>3336</v>
      </c>
      <c r="E481" t="s">
        <v>7987</v>
      </c>
      <c r="F481" t="s">
        <v>7988</v>
      </c>
      <c r="G481" t="s">
        <v>6599</v>
      </c>
      <c r="H481" s="53">
        <v>46266.5827314815</v>
      </c>
      <c r="I481">
        <v>32</v>
      </c>
      <c r="J481">
        <v>84</v>
      </c>
      <c r="K481" t="s">
        <v>7989</v>
      </c>
      <c r="M481">
        <v>46266.5828009259</v>
      </c>
      <c r="N481" t="s">
        <v>7</v>
      </c>
      <c r="O481" t="s">
        <v>6872</v>
      </c>
      <c r="W481" t="str">
        <f>_xlfn.XLOOKUP(D481,'All DP'!B:B,'All DP'!D:D,"Tidak")</f>
        <v>Masih</v>
      </c>
      <c r="X481" t="str">
        <f t="shared" si="7"/>
        <v>YA</v>
      </c>
    </row>
    <row r="482" spans="1:24">
      <c r="A482" s="52">
        <v>46266</v>
      </c>
      <c r="B482" t="s">
        <v>413</v>
      </c>
      <c r="C482" t="s">
        <v>2393</v>
      </c>
      <c r="D482" t="s">
        <v>2393</v>
      </c>
      <c r="E482" t="s">
        <v>7984</v>
      </c>
      <c r="F482" t="s">
        <v>7985</v>
      </c>
      <c r="G482" t="s">
        <v>6604</v>
      </c>
      <c r="H482" s="53">
        <v>46266.5828472222</v>
      </c>
      <c r="I482">
        <v>25</v>
      </c>
      <c r="J482">
        <v>28</v>
      </c>
      <c r="K482" t="s">
        <v>7986</v>
      </c>
      <c r="M482">
        <v>46266.5829050926</v>
      </c>
      <c r="N482" t="s">
        <v>7</v>
      </c>
      <c r="O482" t="s">
        <v>7089</v>
      </c>
      <c r="W482" t="str">
        <f>_xlfn.XLOOKUP(D482,'All DP'!B:B,'All DP'!D:D,"Tidak")</f>
        <v>Masih</v>
      </c>
      <c r="X482" t="str">
        <f t="shared" si="7"/>
        <v>YA</v>
      </c>
    </row>
    <row r="483" spans="1:24">
      <c r="A483" s="52">
        <v>46266</v>
      </c>
      <c r="B483" t="s">
        <v>26</v>
      </c>
      <c r="C483" t="s">
        <v>1052</v>
      </c>
      <c r="D483" t="s">
        <v>1051</v>
      </c>
      <c r="E483" t="s">
        <v>7990</v>
      </c>
      <c r="F483" t="s">
        <v>7094</v>
      </c>
      <c r="G483" t="s">
        <v>6604</v>
      </c>
      <c r="H483" s="53">
        <v>46266.5833217593</v>
      </c>
      <c r="I483">
        <v>15</v>
      </c>
      <c r="J483">
        <v>59</v>
      </c>
      <c r="K483" t="s">
        <v>7991</v>
      </c>
      <c r="M483">
        <v>46266.5833912037</v>
      </c>
      <c r="O483" t="s">
        <v>6872</v>
      </c>
      <c r="W483" t="str">
        <f>_xlfn.XLOOKUP(D483,'All DP'!B:B,'All DP'!D:D,"Tidak")</f>
        <v>Masih</v>
      </c>
      <c r="X483" t="str">
        <f t="shared" si="7"/>
        <v>YA</v>
      </c>
    </row>
    <row r="484" spans="1:24">
      <c r="A484" s="52">
        <v>46266</v>
      </c>
      <c r="B484" t="s">
        <v>413</v>
      </c>
      <c r="C484" t="s">
        <v>5264</v>
      </c>
      <c r="D484" t="s">
        <v>5264</v>
      </c>
      <c r="E484" t="s">
        <v>7992</v>
      </c>
      <c r="F484" t="s">
        <v>7993</v>
      </c>
      <c r="G484" t="s">
        <v>6604</v>
      </c>
      <c r="H484" s="53">
        <v>46266.5833564815</v>
      </c>
      <c r="I484">
        <v>14</v>
      </c>
      <c r="J484">
        <v>22</v>
      </c>
      <c r="K484" t="s">
        <v>7994</v>
      </c>
      <c r="M484">
        <v>46266.5834259259</v>
      </c>
      <c r="N484" t="s">
        <v>7</v>
      </c>
      <c r="O484" t="s">
        <v>7089</v>
      </c>
      <c r="W484" t="str">
        <f>_xlfn.XLOOKUP(D484,'All DP'!B:B,'All DP'!D:D,"Tidak")</f>
        <v>Masih</v>
      </c>
      <c r="X484" t="str">
        <f t="shared" si="7"/>
        <v>YA</v>
      </c>
    </row>
    <row r="485" spans="1:24">
      <c r="A485" s="52">
        <v>46266</v>
      </c>
      <c r="B485" t="s">
        <v>413</v>
      </c>
      <c r="C485" t="s">
        <v>3549</v>
      </c>
      <c r="D485" t="s">
        <v>3548</v>
      </c>
      <c r="E485" t="s">
        <v>7995</v>
      </c>
      <c r="F485" t="s">
        <v>7996</v>
      </c>
      <c r="G485" t="s">
        <v>6604</v>
      </c>
      <c r="H485" s="53">
        <v>46266.5841319444</v>
      </c>
      <c r="I485">
        <v>2</v>
      </c>
      <c r="J485">
        <v>32</v>
      </c>
      <c r="K485" t="s">
        <v>7997</v>
      </c>
      <c r="M485">
        <v>46266.584212963</v>
      </c>
      <c r="N485" t="s">
        <v>7</v>
      </c>
      <c r="O485" t="s">
        <v>7089</v>
      </c>
      <c r="W485" t="str">
        <f>_xlfn.XLOOKUP(D485,'All DP'!B:B,'All DP'!D:D,"Tidak")</f>
        <v>Masih</v>
      </c>
      <c r="X485" t="str">
        <f t="shared" si="7"/>
        <v>YA</v>
      </c>
    </row>
    <row r="486" spans="1:24">
      <c r="A486" s="52">
        <v>46266</v>
      </c>
      <c r="B486" t="s">
        <v>432</v>
      </c>
      <c r="C486" t="s">
        <v>450</v>
      </c>
      <c r="D486" t="s">
        <v>449</v>
      </c>
      <c r="E486" t="s">
        <v>7998</v>
      </c>
      <c r="F486" t="s">
        <v>7999</v>
      </c>
      <c r="G486" t="s">
        <v>6604</v>
      </c>
      <c r="H486" s="53">
        <v>46266.5844675926</v>
      </c>
      <c r="I486">
        <v>22</v>
      </c>
      <c r="J486">
        <v>132</v>
      </c>
      <c r="K486" t="s">
        <v>8000</v>
      </c>
      <c r="M486">
        <v>46266.584525463</v>
      </c>
      <c r="N486" t="s">
        <v>7</v>
      </c>
      <c r="O486" t="s">
        <v>6968</v>
      </c>
      <c r="W486" t="str">
        <f>_xlfn.XLOOKUP(D486,'All DP'!B:B,'All DP'!D:D,"Tidak")</f>
        <v>Masih</v>
      </c>
      <c r="X486" t="str">
        <f t="shared" si="7"/>
        <v>YA</v>
      </c>
    </row>
    <row r="487" spans="1:24">
      <c r="A487" s="52">
        <v>46266</v>
      </c>
      <c r="B487" t="s">
        <v>814</v>
      </c>
      <c r="C487" t="s">
        <v>1165</v>
      </c>
      <c r="D487" t="s">
        <v>1164</v>
      </c>
      <c r="E487" t="s">
        <v>8001</v>
      </c>
      <c r="F487" t="s">
        <v>8002</v>
      </c>
      <c r="G487" t="s">
        <v>6599</v>
      </c>
      <c r="H487" s="53">
        <v>46266.5859143519</v>
      </c>
      <c r="I487">
        <v>3</v>
      </c>
      <c r="J487">
        <v>114</v>
      </c>
      <c r="K487" t="s">
        <v>8003</v>
      </c>
      <c r="M487">
        <v>46266.5859606481</v>
      </c>
      <c r="N487" t="s">
        <v>7</v>
      </c>
      <c r="O487" t="s">
        <v>6964</v>
      </c>
      <c r="W487" t="str">
        <f>_xlfn.XLOOKUP(D487,'All DP'!B:B,'All DP'!D:D,"Tidak")</f>
        <v>Masih</v>
      </c>
      <c r="X487" t="str">
        <f t="shared" si="7"/>
        <v>YA</v>
      </c>
    </row>
    <row r="488" spans="1:24">
      <c r="A488" s="52">
        <v>46266</v>
      </c>
      <c r="B488" t="s">
        <v>814</v>
      </c>
      <c r="C488" t="s">
        <v>1135</v>
      </c>
      <c r="D488" t="s">
        <v>1134</v>
      </c>
      <c r="E488" t="s">
        <v>8004</v>
      </c>
      <c r="F488" t="s">
        <v>8005</v>
      </c>
      <c r="G488" t="s">
        <v>6604</v>
      </c>
      <c r="H488" s="53">
        <v>46266.5861226852</v>
      </c>
      <c r="I488">
        <v>65</v>
      </c>
      <c r="J488">
        <v>114</v>
      </c>
      <c r="K488" t="s">
        <v>8006</v>
      </c>
      <c r="M488">
        <v>46266.5861805556</v>
      </c>
      <c r="N488" t="s">
        <v>7</v>
      </c>
      <c r="O488" t="s">
        <v>6964</v>
      </c>
      <c r="W488" t="str">
        <f>_xlfn.XLOOKUP(D488,'All DP'!B:B,'All DP'!D:D,"Tidak")</f>
        <v>Masih</v>
      </c>
      <c r="X488" t="str">
        <f t="shared" si="7"/>
        <v>YA</v>
      </c>
    </row>
    <row r="489" spans="1:24">
      <c r="A489" s="52">
        <v>46266</v>
      </c>
      <c r="B489" t="s">
        <v>468</v>
      </c>
      <c r="C489" t="s">
        <v>2947</v>
      </c>
      <c r="D489" t="s">
        <v>2946</v>
      </c>
      <c r="E489" t="s">
        <v>8007</v>
      </c>
      <c r="F489" t="s">
        <v>7543</v>
      </c>
      <c r="G489" t="s">
        <v>6604</v>
      </c>
      <c r="H489" s="53">
        <v>46266.5865393519</v>
      </c>
      <c r="I489">
        <v>55</v>
      </c>
      <c r="J489">
        <v>55</v>
      </c>
      <c r="K489" t="s">
        <v>7544</v>
      </c>
      <c r="M489">
        <v>46266.5865856481</v>
      </c>
      <c r="N489" t="s">
        <v>7</v>
      </c>
      <c r="O489" t="s">
        <v>7029</v>
      </c>
      <c r="W489" t="str">
        <f>_xlfn.XLOOKUP(D489,'All DP'!B:B,'All DP'!D:D,"Tidak")</f>
        <v>Masih</v>
      </c>
      <c r="X489" t="str">
        <f t="shared" si="7"/>
        <v>YA</v>
      </c>
    </row>
    <row r="490" spans="1:24">
      <c r="A490" s="52">
        <v>46266</v>
      </c>
      <c r="B490" t="s">
        <v>413</v>
      </c>
      <c r="C490" t="s">
        <v>4467</v>
      </c>
      <c r="D490" t="s">
        <v>4466</v>
      </c>
      <c r="E490" t="s">
        <v>8008</v>
      </c>
      <c r="F490" t="s">
        <v>8009</v>
      </c>
      <c r="G490" t="s">
        <v>6599</v>
      </c>
      <c r="H490" s="53">
        <v>46266.5871527778</v>
      </c>
      <c r="I490">
        <v>7</v>
      </c>
      <c r="J490">
        <v>15</v>
      </c>
      <c r="K490" t="s">
        <v>8010</v>
      </c>
      <c r="M490">
        <v>46266.5872106481</v>
      </c>
      <c r="N490" t="s">
        <v>7</v>
      </c>
      <c r="O490" t="s">
        <v>7089</v>
      </c>
      <c r="W490" t="str">
        <f>_xlfn.XLOOKUP(D490,'All DP'!B:B,'All DP'!D:D,"Tidak")</f>
        <v>Masih</v>
      </c>
      <c r="X490" t="str">
        <f t="shared" si="7"/>
        <v>YA</v>
      </c>
    </row>
    <row r="491" spans="1:24">
      <c r="A491" s="52">
        <v>46266</v>
      </c>
      <c r="B491" t="s">
        <v>432</v>
      </c>
      <c r="C491" t="s">
        <v>459</v>
      </c>
      <c r="D491" t="s">
        <v>458</v>
      </c>
      <c r="E491" t="s">
        <v>8011</v>
      </c>
      <c r="F491" t="s">
        <v>7373</v>
      </c>
      <c r="G491" t="s">
        <v>6604</v>
      </c>
      <c r="H491" s="53">
        <v>46266.5884375</v>
      </c>
      <c r="I491">
        <v>10</v>
      </c>
      <c r="J491">
        <v>107</v>
      </c>
      <c r="K491" t="s">
        <v>8012</v>
      </c>
      <c r="M491">
        <v>46266.5884953704</v>
      </c>
      <c r="N491" t="s">
        <v>7</v>
      </c>
      <c r="O491" t="s">
        <v>6968</v>
      </c>
      <c r="W491" t="str">
        <f>_xlfn.XLOOKUP(D491,'All DP'!B:B,'All DP'!D:D,"Tidak")</f>
        <v>Masih</v>
      </c>
      <c r="X491" t="str">
        <f t="shared" si="7"/>
        <v>YA</v>
      </c>
    </row>
    <row r="492" spans="1:24">
      <c r="A492" s="52">
        <v>46266</v>
      </c>
      <c r="B492" t="s">
        <v>814</v>
      </c>
      <c r="C492" t="s">
        <v>1167</v>
      </c>
      <c r="D492" t="s">
        <v>1166</v>
      </c>
      <c r="E492" t="s">
        <v>8013</v>
      </c>
      <c r="F492" t="s">
        <v>8014</v>
      </c>
      <c r="G492" t="s">
        <v>6604</v>
      </c>
      <c r="H492" s="53">
        <v>46266.5900231482</v>
      </c>
      <c r="I492">
        <v>4</v>
      </c>
      <c r="J492">
        <v>32</v>
      </c>
      <c r="K492" t="s">
        <v>8015</v>
      </c>
      <c r="M492">
        <v>46266.5900810185</v>
      </c>
      <c r="N492" t="s">
        <v>7</v>
      </c>
      <c r="O492" t="s">
        <v>6964</v>
      </c>
      <c r="W492" t="str">
        <f>_xlfn.XLOOKUP(D492,'All DP'!B:B,'All DP'!D:D,"Tidak")</f>
        <v>Masih</v>
      </c>
      <c r="X492" t="str">
        <f t="shared" si="7"/>
        <v>YA</v>
      </c>
    </row>
    <row r="493" spans="1:24">
      <c r="A493" s="52">
        <v>46266</v>
      </c>
      <c r="B493" t="s">
        <v>814</v>
      </c>
      <c r="C493" t="s">
        <v>1181</v>
      </c>
      <c r="D493" t="s">
        <v>1180</v>
      </c>
      <c r="E493" t="s">
        <v>6732</v>
      </c>
      <c r="F493" t="s">
        <v>8016</v>
      </c>
      <c r="G493" t="s">
        <v>6604</v>
      </c>
      <c r="H493" s="53">
        <v>46266.5912615741</v>
      </c>
      <c r="I493">
        <v>10</v>
      </c>
      <c r="J493">
        <v>110</v>
      </c>
      <c r="K493" t="s">
        <v>8017</v>
      </c>
      <c r="M493">
        <v>46266.5913310185</v>
      </c>
      <c r="N493" t="s">
        <v>7</v>
      </c>
      <c r="O493" t="s">
        <v>6964</v>
      </c>
      <c r="W493" t="str">
        <f>_xlfn.XLOOKUP(D493,'All DP'!B:B,'All DP'!D:D,"Tidak")</f>
        <v>Masih</v>
      </c>
      <c r="X493" t="str">
        <f t="shared" si="7"/>
        <v>YA</v>
      </c>
    </row>
    <row r="494" spans="1:24">
      <c r="A494" s="52">
        <v>46266</v>
      </c>
      <c r="B494" t="s">
        <v>413</v>
      </c>
      <c r="C494" t="s">
        <v>3205</v>
      </c>
      <c r="D494" t="s">
        <v>3205</v>
      </c>
      <c r="E494" t="s">
        <v>8018</v>
      </c>
      <c r="F494" t="s">
        <v>8019</v>
      </c>
      <c r="G494" t="s">
        <v>6604</v>
      </c>
      <c r="H494" s="53">
        <v>46266.5915856482</v>
      </c>
      <c r="I494">
        <v>8</v>
      </c>
      <c r="J494">
        <v>12</v>
      </c>
      <c r="K494" t="s">
        <v>8020</v>
      </c>
      <c r="M494">
        <v>46266.5916550926</v>
      </c>
      <c r="N494" t="s">
        <v>7</v>
      </c>
      <c r="O494" t="s">
        <v>7089</v>
      </c>
      <c r="W494" t="str">
        <f>_xlfn.XLOOKUP(D494,'All DP'!B:B,'All DP'!D:D,"Tidak")</f>
        <v>Masih</v>
      </c>
      <c r="X494" t="str">
        <f t="shared" si="7"/>
        <v>YA</v>
      </c>
    </row>
    <row r="495" spans="1:24">
      <c r="A495" s="52">
        <v>46266</v>
      </c>
      <c r="B495" t="s">
        <v>432</v>
      </c>
      <c r="C495" t="s">
        <v>2733</v>
      </c>
      <c r="D495" t="s">
        <v>2732</v>
      </c>
      <c r="E495" t="s">
        <v>8021</v>
      </c>
      <c r="F495" t="s">
        <v>8022</v>
      </c>
      <c r="G495" t="s">
        <v>6604</v>
      </c>
      <c r="H495" s="53">
        <v>46266.5919907407</v>
      </c>
      <c r="I495">
        <v>25</v>
      </c>
      <c r="J495">
        <v>132</v>
      </c>
      <c r="K495" t="s">
        <v>8023</v>
      </c>
      <c r="M495">
        <v>46266.5920486111</v>
      </c>
      <c r="N495" t="s">
        <v>7</v>
      </c>
      <c r="O495" t="s">
        <v>6968</v>
      </c>
      <c r="W495" t="str">
        <f>_xlfn.XLOOKUP(D495,'All DP'!B:B,'All DP'!D:D,"Tidak")</f>
        <v>Masih</v>
      </c>
      <c r="X495" t="str">
        <f t="shared" si="7"/>
        <v>YA</v>
      </c>
    </row>
    <row r="496" spans="1:24">
      <c r="A496" s="52">
        <v>46266</v>
      </c>
      <c r="B496" t="s">
        <v>26</v>
      </c>
      <c r="C496" t="s">
        <v>6553</v>
      </c>
      <c r="D496" t="s">
        <v>6552</v>
      </c>
      <c r="E496" t="s">
        <v>8024</v>
      </c>
      <c r="F496" t="s">
        <v>8025</v>
      </c>
      <c r="G496" t="s">
        <v>6599</v>
      </c>
      <c r="H496" s="53">
        <v>46266.5920486111</v>
      </c>
      <c r="I496">
        <v>8</v>
      </c>
      <c r="J496">
        <v>60</v>
      </c>
      <c r="K496" t="s">
        <v>8026</v>
      </c>
      <c r="M496">
        <v>46266.5921064815</v>
      </c>
      <c r="O496" t="s">
        <v>6872</v>
      </c>
      <c r="W496" t="str">
        <f>_xlfn.XLOOKUP(D496,'All DP'!B:B,'All DP'!D:D,"Tidak")</f>
        <v>Masih</v>
      </c>
      <c r="X496" t="str">
        <f t="shared" si="7"/>
        <v>YA</v>
      </c>
    </row>
    <row r="497" spans="1:24">
      <c r="A497" s="52">
        <v>46266</v>
      </c>
      <c r="B497" t="s">
        <v>413</v>
      </c>
      <c r="C497" t="s">
        <v>3184</v>
      </c>
      <c r="D497" t="s">
        <v>3183</v>
      </c>
      <c r="E497" t="s">
        <v>8018</v>
      </c>
      <c r="F497" t="s">
        <v>8019</v>
      </c>
      <c r="G497" t="s">
        <v>6604</v>
      </c>
      <c r="H497" s="53">
        <v>46266.5921296296</v>
      </c>
      <c r="I497">
        <v>8</v>
      </c>
      <c r="J497">
        <v>52</v>
      </c>
      <c r="K497" t="s">
        <v>8020</v>
      </c>
      <c r="M497">
        <v>46266.5921990741</v>
      </c>
      <c r="N497" t="s">
        <v>7</v>
      </c>
      <c r="O497" t="s">
        <v>7089</v>
      </c>
      <c r="W497" t="str">
        <f>_xlfn.XLOOKUP(D497,'All DP'!B:B,'All DP'!D:D,"Tidak")</f>
        <v>Masih</v>
      </c>
      <c r="X497" t="str">
        <f t="shared" si="7"/>
        <v>YA</v>
      </c>
    </row>
    <row r="498" spans="1:24">
      <c r="A498" s="52">
        <v>46266</v>
      </c>
      <c r="B498" t="s">
        <v>814</v>
      </c>
      <c r="C498" t="s">
        <v>1179</v>
      </c>
      <c r="D498" t="s">
        <v>1178</v>
      </c>
      <c r="E498" t="s">
        <v>8030</v>
      </c>
      <c r="F498" t="s">
        <v>8031</v>
      </c>
      <c r="G498" t="s">
        <v>6604</v>
      </c>
      <c r="H498" s="53">
        <v>46266.5942939815</v>
      </c>
      <c r="I498">
        <v>6</v>
      </c>
      <c r="J498">
        <v>151</v>
      </c>
      <c r="K498" t="s">
        <v>8032</v>
      </c>
      <c r="M498">
        <v>46266.5943518519</v>
      </c>
      <c r="N498" t="s">
        <v>7</v>
      </c>
      <c r="O498" t="s">
        <v>6964</v>
      </c>
      <c r="W498" t="str">
        <f>_xlfn.XLOOKUP(D498,'All DP'!B:B,'All DP'!D:D,"Tidak")</f>
        <v>Masih</v>
      </c>
      <c r="X498" t="str">
        <f t="shared" si="7"/>
        <v>YA</v>
      </c>
    </row>
    <row r="499" spans="1:24">
      <c r="A499" s="52">
        <v>46266</v>
      </c>
      <c r="B499" t="s">
        <v>26</v>
      </c>
      <c r="C499" t="s">
        <v>2487</v>
      </c>
      <c r="D499" t="s">
        <v>2486</v>
      </c>
      <c r="E499" t="s">
        <v>8033</v>
      </c>
      <c r="F499" t="s">
        <v>8034</v>
      </c>
      <c r="G499" t="s">
        <v>6604</v>
      </c>
      <c r="H499" s="53">
        <v>46266.5948842593</v>
      </c>
      <c r="I499">
        <v>5</v>
      </c>
      <c r="J499">
        <v>105</v>
      </c>
      <c r="K499" t="s">
        <v>8035</v>
      </c>
      <c r="M499">
        <v>46266.5949421296</v>
      </c>
      <c r="O499" t="s">
        <v>6872</v>
      </c>
      <c r="W499" t="str">
        <f>_xlfn.XLOOKUP(D499,'All DP'!B:B,'All DP'!D:D,"Tidak")</f>
        <v>Masih</v>
      </c>
      <c r="X499" t="str">
        <f t="shared" si="7"/>
        <v>YA</v>
      </c>
    </row>
    <row r="500" spans="1:24">
      <c r="A500" s="52">
        <v>46266</v>
      </c>
      <c r="B500" t="s">
        <v>843</v>
      </c>
      <c r="C500" t="s">
        <v>1583</v>
      </c>
      <c r="D500" t="s">
        <v>1582</v>
      </c>
      <c r="E500" t="s">
        <v>8036</v>
      </c>
      <c r="F500" t="s">
        <v>8037</v>
      </c>
      <c r="G500" t="s">
        <v>6604</v>
      </c>
      <c r="H500" s="53">
        <v>46266.595625</v>
      </c>
      <c r="I500">
        <v>8</v>
      </c>
      <c r="J500">
        <v>16</v>
      </c>
      <c r="K500" t="s">
        <v>8038</v>
      </c>
      <c r="M500">
        <v>46266.5956944444</v>
      </c>
      <c r="O500" t="s">
        <v>6888</v>
      </c>
      <c r="W500" t="str">
        <f>_xlfn.XLOOKUP(D500,'All DP'!B:B,'All DP'!D:D,"Tidak")</f>
        <v>Masih</v>
      </c>
      <c r="X500" t="str">
        <f t="shared" si="7"/>
        <v>YA</v>
      </c>
    </row>
    <row r="501" spans="1:24">
      <c r="A501" s="52">
        <v>46266</v>
      </c>
      <c r="B501" t="s">
        <v>425</v>
      </c>
      <c r="C501" t="s">
        <v>842</v>
      </c>
      <c r="D501" t="s">
        <v>841</v>
      </c>
      <c r="E501" t="s">
        <v>8039</v>
      </c>
      <c r="F501" t="s">
        <v>8040</v>
      </c>
      <c r="G501" t="s">
        <v>6599</v>
      </c>
      <c r="H501" s="53">
        <v>46266.5967708333</v>
      </c>
      <c r="I501">
        <v>145</v>
      </c>
      <c r="J501">
        <v>165</v>
      </c>
      <c r="K501" t="s">
        <v>8041</v>
      </c>
      <c r="M501">
        <v>46266.5968287037</v>
      </c>
      <c r="N501" t="s">
        <v>7</v>
      </c>
      <c r="O501" t="s">
        <v>6735</v>
      </c>
      <c r="W501" t="str">
        <f>_xlfn.XLOOKUP(D501,'All DP'!B:B,'All DP'!D:D,"Tidak")</f>
        <v>Masih</v>
      </c>
      <c r="X501" t="str">
        <f t="shared" si="7"/>
        <v>YA</v>
      </c>
    </row>
    <row r="502" spans="1:24">
      <c r="A502" s="52">
        <v>46266</v>
      </c>
      <c r="B502" t="s">
        <v>561</v>
      </c>
      <c r="C502" t="s">
        <v>5279</v>
      </c>
      <c r="D502" t="s">
        <v>5279</v>
      </c>
      <c r="E502" t="s">
        <v>8042</v>
      </c>
      <c r="F502" t="s">
        <v>8043</v>
      </c>
      <c r="G502" t="s">
        <v>6604</v>
      </c>
      <c r="H502" s="53">
        <v>46266.5988541667</v>
      </c>
      <c r="I502">
        <v>3</v>
      </c>
      <c r="J502">
        <v>7</v>
      </c>
      <c r="K502" t="s">
        <v>8044</v>
      </c>
      <c r="M502">
        <v>46266.598912037</v>
      </c>
      <c r="N502" t="s">
        <v>7</v>
      </c>
      <c r="O502" t="s">
        <v>6835</v>
      </c>
      <c r="W502" t="str">
        <f>_xlfn.XLOOKUP(D502,'All DP'!B:B,'All DP'!D:D,"Tidak")</f>
        <v>Masih</v>
      </c>
      <c r="X502" t="str">
        <f t="shared" si="7"/>
        <v>YA</v>
      </c>
    </row>
    <row r="503" spans="1:24">
      <c r="A503" s="52">
        <v>46266</v>
      </c>
      <c r="B503" t="s">
        <v>229</v>
      </c>
      <c r="C503" t="s">
        <v>3765</v>
      </c>
      <c r="D503" t="s">
        <v>3765</v>
      </c>
      <c r="E503" t="s">
        <v>8045</v>
      </c>
      <c r="F503" t="s">
        <v>7626</v>
      </c>
      <c r="G503" t="s">
        <v>6604</v>
      </c>
      <c r="H503" s="53">
        <v>46266.6005324074</v>
      </c>
      <c r="I503">
        <v>6</v>
      </c>
      <c r="J503">
        <v>165</v>
      </c>
      <c r="K503" t="s">
        <v>8046</v>
      </c>
      <c r="M503">
        <v>46266.6006018519</v>
      </c>
      <c r="N503" t="s">
        <v>7</v>
      </c>
      <c r="O503" t="s">
        <v>8047</v>
      </c>
      <c r="W503" t="str">
        <f>_xlfn.XLOOKUP(D503,'All DP'!B:B,'All DP'!D:D,"Tidak")</f>
        <v>Masih</v>
      </c>
      <c r="X503" t="str">
        <f t="shared" si="7"/>
        <v>YA</v>
      </c>
    </row>
    <row r="504" spans="1:24">
      <c r="A504" s="52">
        <v>46266</v>
      </c>
      <c r="B504" t="s">
        <v>814</v>
      </c>
      <c r="C504" t="s">
        <v>1032</v>
      </c>
      <c r="D504" t="s">
        <v>1031</v>
      </c>
      <c r="E504" t="s">
        <v>8048</v>
      </c>
      <c r="F504" t="s">
        <v>8049</v>
      </c>
      <c r="G504" t="s">
        <v>6599</v>
      </c>
      <c r="H504" s="53">
        <v>46266.6007523148</v>
      </c>
      <c r="I504">
        <v>45</v>
      </c>
      <c r="J504">
        <v>122</v>
      </c>
      <c r="K504" t="s">
        <v>8050</v>
      </c>
      <c r="M504">
        <v>46266.6008101852</v>
      </c>
      <c r="N504" t="s">
        <v>7</v>
      </c>
      <c r="O504" t="s">
        <v>6964</v>
      </c>
      <c r="W504" t="str">
        <f>_xlfn.XLOOKUP(D504,'All DP'!B:B,'All DP'!D:D,"Tidak")</f>
        <v>Masih</v>
      </c>
      <c r="X504" t="str">
        <f t="shared" si="7"/>
        <v>YA</v>
      </c>
    </row>
    <row r="505" spans="1:24">
      <c r="A505" s="52">
        <v>46266</v>
      </c>
      <c r="B505" t="s">
        <v>432</v>
      </c>
      <c r="C505" t="s">
        <v>1056</v>
      </c>
      <c r="D505" t="s">
        <v>1055</v>
      </c>
      <c r="E505" t="s">
        <v>8051</v>
      </c>
      <c r="F505" t="s">
        <v>8052</v>
      </c>
      <c r="G505" t="s">
        <v>6599</v>
      </c>
      <c r="H505" s="53">
        <v>46266.604537037</v>
      </c>
      <c r="I505">
        <v>25</v>
      </c>
      <c r="J505">
        <v>55</v>
      </c>
      <c r="K505" t="s">
        <v>8053</v>
      </c>
      <c r="M505">
        <v>46266.6046180556</v>
      </c>
      <c r="N505" t="s">
        <v>7</v>
      </c>
      <c r="O505" t="s">
        <v>6968</v>
      </c>
      <c r="W505" t="str">
        <f>_xlfn.XLOOKUP(D505,'All DP'!B:B,'All DP'!D:D,"Tidak")</f>
        <v>Masih</v>
      </c>
      <c r="X505" t="str">
        <f t="shared" si="7"/>
        <v>YA</v>
      </c>
    </row>
    <row r="506" spans="1:24">
      <c r="A506" s="52">
        <v>46266</v>
      </c>
      <c r="B506" t="s">
        <v>814</v>
      </c>
      <c r="C506" t="s">
        <v>1159</v>
      </c>
      <c r="D506" t="s">
        <v>1158</v>
      </c>
      <c r="E506" t="s">
        <v>8054</v>
      </c>
      <c r="F506" t="s">
        <v>8055</v>
      </c>
      <c r="G506" t="s">
        <v>6604</v>
      </c>
      <c r="H506" s="53">
        <v>46266.6045486111</v>
      </c>
      <c r="I506">
        <v>8</v>
      </c>
      <c r="J506">
        <v>131</v>
      </c>
      <c r="K506" t="s">
        <v>8056</v>
      </c>
      <c r="M506">
        <v>46266.6046064815</v>
      </c>
      <c r="N506" t="s">
        <v>7</v>
      </c>
      <c r="O506" t="s">
        <v>6964</v>
      </c>
      <c r="W506" t="str">
        <f>_xlfn.XLOOKUP(D506,'All DP'!B:B,'All DP'!D:D,"Tidak")</f>
        <v>Masih</v>
      </c>
      <c r="X506" t="str">
        <f t="shared" si="7"/>
        <v>YA</v>
      </c>
    </row>
    <row r="507" spans="1:24">
      <c r="A507" s="52">
        <v>46266</v>
      </c>
      <c r="B507" t="s">
        <v>413</v>
      </c>
      <c r="C507" t="s">
        <v>2756</v>
      </c>
      <c r="D507" t="s">
        <v>2756</v>
      </c>
      <c r="E507" t="s">
        <v>8057</v>
      </c>
      <c r="F507" t="s">
        <v>8058</v>
      </c>
      <c r="G507" t="s">
        <v>6604</v>
      </c>
      <c r="H507" s="53">
        <v>46266.6051851852</v>
      </c>
      <c r="I507">
        <v>6</v>
      </c>
      <c r="J507">
        <v>27</v>
      </c>
      <c r="K507" t="s">
        <v>8059</v>
      </c>
      <c r="M507">
        <v>46266.6052546296</v>
      </c>
      <c r="N507" t="s">
        <v>7</v>
      </c>
      <c r="O507" t="s">
        <v>7089</v>
      </c>
      <c r="W507" t="str">
        <f>_xlfn.XLOOKUP(D507,'All DP'!B:B,'All DP'!D:D,"Tidak")</f>
        <v>Masih</v>
      </c>
      <c r="X507" t="str">
        <f t="shared" si="7"/>
        <v>YA</v>
      </c>
    </row>
    <row r="508" spans="1:24">
      <c r="A508" s="52">
        <v>46266</v>
      </c>
      <c r="B508" t="s">
        <v>425</v>
      </c>
      <c r="C508" t="s">
        <v>1064</v>
      </c>
      <c r="D508" t="s">
        <v>1063</v>
      </c>
      <c r="E508" t="s">
        <v>8060</v>
      </c>
      <c r="F508" t="s">
        <v>8061</v>
      </c>
      <c r="G508" t="s">
        <v>6599</v>
      </c>
      <c r="H508" s="53">
        <v>46266.605474537</v>
      </c>
      <c r="I508">
        <v>89</v>
      </c>
      <c r="J508">
        <v>110</v>
      </c>
      <c r="K508" t="s">
        <v>8062</v>
      </c>
      <c r="M508">
        <v>46266.6055324074</v>
      </c>
      <c r="N508" t="s">
        <v>7</v>
      </c>
      <c r="O508" t="s">
        <v>6735</v>
      </c>
      <c r="W508" t="str">
        <f>_xlfn.XLOOKUP(D508,'All DP'!B:B,'All DP'!D:D,"Tidak")</f>
        <v>Masih</v>
      </c>
      <c r="X508" t="str">
        <f t="shared" si="7"/>
        <v>YA</v>
      </c>
    </row>
    <row r="509" spans="1:24">
      <c r="A509" s="52">
        <v>46266</v>
      </c>
      <c r="B509" t="s">
        <v>26</v>
      </c>
      <c r="C509" t="s">
        <v>2489</v>
      </c>
      <c r="D509" t="s">
        <v>2488</v>
      </c>
      <c r="E509" t="s">
        <v>8063</v>
      </c>
      <c r="F509" t="s">
        <v>8064</v>
      </c>
      <c r="G509" t="s">
        <v>6599</v>
      </c>
      <c r="H509" s="53">
        <v>46266.6054861111</v>
      </c>
      <c r="I509">
        <v>43</v>
      </c>
      <c r="J509">
        <v>50</v>
      </c>
      <c r="K509" t="s">
        <v>8065</v>
      </c>
      <c r="M509">
        <v>46266.6055671296</v>
      </c>
      <c r="O509" t="s">
        <v>6872</v>
      </c>
      <c r="W509" t="str">
        <f>_xlfn.XLOOKUP(D509,'All DP'!B:B,'All DP'!D:D,"Tidak")</f>
        <v>Masih</v>
      </c>
      <c r="X509" t="str">
        <f t="shared" si="7"/>
        <v>YA</v>
      </c>
    </row>
    <row r="510" spans="1:24">
      <c r="A510" s="52">
        <v>46266</v>
      </c>
      <c r="B510" t="s">
        <v>814</v>
      </c>
      <c r="C510" t="s">
        <v>1171</v>
      </c>
      <c r="D510" t="s">
        <v>1170</v>
      </c>
      <c r="E510" t="s">
        <v>8066</v>
      </c>
      <c r="F510" t="s">
        <v>8067</v>
      </c>
      <c r="G510" t="s">
        <v>6604</v>
      </c>
      <c r="H510" s="53">
        <v>46266.6056134259</v>
      </c>
      <c r="I510">
        <v>15</v>
      </c>
      <c r="J510">
        <v>27</v>
      </c>
      <c r="K510" t="s">
        <v>8068</v>
      </c>
      <c r="M510">
        <v>46266.6056828704</v>
      </c>
      <c r="N510" t="s">
        <v>7</v>
      </c>
      <c r="O510" t="s">
        <v>6964</v>
      </c>
      <c r="W510" t="str">
        <f>_xlfn.XLOOKUP(D510,'All DP'!B:B,'All DP'!D:D,"Tidak")</f>
        <v>Masih</v>
      </c>
      <c r="X510" t="str">
        <f t="shared" si="7"/>
        <v>YA</v>
      </c>
    </row>
    <row r="511" spans="1:24">
      <c r="A511" s="52">
        <v>46266</v>
      </c>
      <c r="B511" t="s">
        <v>432</v>
      </c>
      <c r="C511" t="s">
        <v>2739</v>
      </c>
      <c r="D511" t="s">
        <v>2738</v>
      </c>
      <c r="E511" t="s">
        <v>8069</v>
      </c>
      <c r="F511" t="s">
        <v>8070</v>
      </c>
      <c r="G511" t="s">
        <v>6599</v>
      </c>
      <c r="H511" s="53">
        <v>46266.6065856482</v>
      </c>
      <c r="I511">
        <v>7</v>
      </c>
      <c r="J511">
        <v>130</v>
      </c>
      <c r="K511" t="s">
        <v>8071</v>
      </c>
      <c r="M511">
        <v>46266.6066666667</v>
      </c>
      <c r="N511" t="s">
        <v>7</v>
      </c>
      <c r="O511" t="s">
        <v>6968</v>
      </c>
      <c r="W511" t="str">
        <f>_xlfn.XLOOKUP(D511,'All DP'!B:B,'All DP'!D:D,"Tidak")</f>
        <v>Masih</v>
      </c>
      <c r="X511" t="str">
        <f t="shared" si="7"/>
        <v>YA</v>
      </c>
    </row>
    <row r="512" spans="1:24">
      <c r="A512" s="52">
        <v>46266</v>
      </c>
      <c r="B512" t="s">
        <v>432</v>
      </c>
      <c r="C512" t="s">
        <v>5691</v>
      </c>
      <c r="D512" t="s">
        <v>5690</v>
      </c>
      <c r="E512" t="s">
        <v>8072</v>
      </c>
      <c r="F512" t="s">
        <v>8073</v>
      </c>
      <c r="G512" t="s">
        <v>6604</v>
      </c>
      <c r="H512" s="53">
        <v>46266.6105671296</v>
      </c>
      <c r="I512">
        <v>19</v>
      </c>
      <c r="J512">
        <v>19</v>
      </c>
      <c r="K512" t="s">
        <v>8074</v>
      </c>
      <c r="M512">
        <v>46266.610625</v>
      </c>
      <c r="N512" t="s">
        <v>7</v>
      </c>
      <c r="O512" t="s">
        <v>6968</v>
      </c>
      <c r="W512" t="str">
        <f>_xlfn.XLOOKUP(D512,'All DP'!B:B,'All DP'!D:D,"Tidak")</f>
        <v>Masih</v>
      </c>
      <c r="X512" t="str">
        <f t="shared" si="7"/>
        <v>YA</v>
      </c>
    </row>
    <row r="513" spans="1:24">
      <c r="A513" s="52">
        <v>46266</v>
      </c>
      <c r="B513" t="s">
        <v>26</v>
      </c>
      <c r="C513" t="s">
        <v>2467</v>
      </c>
      <c r="D513" t="s">
        <v>2466</v>
      </c>
      <c r="E513" t="s">
        <v>8075</v>
      </c>
      <c r="F513" t="s">
        <v>8076</v>
      </c>
      <c r="G513" t="s">
        <v>6599</v>
      </c>
      <c r="H513" s="53">
        <v>46266.6106944444</v>
      </c>
      <c r="I513">
        <v>38</v>
      </c>
      <c r="J513">
        <v>88</v>
      </c>
      <c r="K513" t="s">
        <v>8077</v>
      </c>
      <c r="M513">
        <v>46266.6107638889</v>
      </c>
      <c r="O513" t="s">
        <v>6872</v>
      </c>
      <c r="W513" t="str">
        <f>_xlfn.XLOOKUP(D513,'All DP'!B:B,'All DP'!D:D,"Tidak")</f>
        <v>Masih</v>
      </c>
      <c r="X513" t="str">
        <f t="shared" si="7"/>
        <v>YA</v>
      </c>
    </row>
    <row r="514" spans="1:24">
      <c r="A514" s="52">
        <v>46266</v>
      </c>
      <c r="B514" t="s">
        <v>425</v>
      </c>
      <c r="C514" t="s">
        <v>5986</v>
      </c>
      <c r="D514" t="s">
        <v>5985</v>
      </c>
      <c r="E514" t="s">
        <v>8078</v>
      </c>
      <c r="F514" t="s">
        <v>8079</v>
      </c>
      <c r="G514" t="s">
        <v>6604</v>
      </c>
      <c r="H514" s="53">
        <v>46266.6107638889</v>
      </c>
      <c r="I514">
        <v>10</v>
      </c>
      <c r="J514">
        <v>17</v>
      </c>
      <c r="K514" t="s">
        <v>8080</v>
      </c>
      <c r="M514">
        <v>46266.6108217593</v>
      </c>
      <c r="N514" t="s">
        <v>7</v>
      </c>
      <c r="O514" t="s">
        <v>6735</v>
      </c>
      <c r="W514" t="str">
        <f>_xlfn.XLOOKUP(D514,'All DP'!B:B,'All DP'!D:D,"Tidak")</f>
        <v>Masih</v>
      </c>
      <c r="X514" t="str">
        <f t="shared" si="7"/>
        <v>YA</v>
      </c>
    </row>
    <row r="515" spans="1:24">
      <c r="A515" s="52">
        <v>46266</v>
      </c>
      <c r="B515" t="s">
        <v>432</v>
      </c>
      <c r="C515" t="s">
        <v>1613</v>
      </c>
      <c r="D515" t="s">
        <v>1612</v>
      </c>
      <c r="E515" t="s">
        <v>8081</v>
      </c>
      <c r="F515" t="s">
        <v>8082</v>
      </c>
      <c r="G515" t="s">
        <v>6599</v>
      </c>
      <c r="H515" s="53">
        <v>46266.6116319444</v>
      </c>
      <c r="I515">
        <v>68</v>
      </c>
      <c r="J515">
        <v>90</v>
      </c>
      <c r="K515" t="s">
        <v>8083</v>
      </c>
      <c r="M515">
        <v>46266.611724537</v>
      </c>
      <c r="N515" t="s">
        <v>7</v>
      </c>
      <c r="O515" t="s">
        <v>6968</v>
      </c>
      <c r="W515" t="str">
        <f>_xlfn.XLOOKUP(D515,'All DP'!B:B,'All DP'!D:D,"Tidak")</f>
        <v>Masih</v>
      </c>
      <c r="X515" t="str">
        <f t="shared" ref="X515:X578" si="8">IFERROR(IF(MOD(H515,1)&lt;=TIME(15,0,0),"YA","TIDAK"),0)</f>
        <v>YA</v>
      </c>
    </row>
    <row r="516" spans="1:24">
      <c r="A516" s="52">
        <v>46266</v>
      </c>
      <c r="B516" t="s">
        <v>413</v>
      </c>
      <c r="C516" t="s">
        <v>1768</v>
      </c>
      <c r="D516" t="s">
        <v>1767</v>
      </c>
      <c r="E516" t="s">
        <v>8084</v>
      </c>
      <c r="F516" t="s">
        <v>8085</v>
      </c>
      <c r="G516" t="s">
        <v>6599</v>
      </c>
      <c r="H516" s="53">
        <v>46266.6140972222</v>
      </c>
      <c r="I516">
        <v>28</v>
      </c>
      <c r="J516">
        <v>30</v>
      </c>
      <c r="K516" t="s">
        <v>8086</v>
      </c>
      <c r="M516">
        <v>46266.6141666667</v>
      </c>
      <c r="N516" t="s">
        <v>7</v>
      </c>
      <c r="O516" t="s">
        <v>7089</v>
      </c>
      <c r="W516" t="str">
        <f>_xlfn.XLOOKUP(D516,'All DP'!B:B,'All DP'!D:D,"Tidak")</f>
        <v>Masih</v>
      </c>
      <c r="X516" t="str">
        <f t="shared" si="8"/>
        <v>YA</v>
      </c>
    </row>
    <row r="517" spans="1:24">
      <c r="A517" s="52">
        <v>46266</v>
      </c>
      <c r="B517" t="s">
        <v>4</v>
      </c>
      <c r="C517" t="s">
        <v>616</v>
      </c>
      <c r="D517" t="s">
        <v>616</v>
      </c>
      <c r="E517" t="s">
        <v>8087</v>
      </c>
      <c r="F517" t="s">
        <v>8088</v>
      </c>
      <c r="G517" t="s">
        <v>6599</v>
      </c>
      <c r="H517" s="53">
        <v>46266.6143981482</v>
      </c>
      <c r="I517">
        <v>2</v>
      </c>
      <c r="J517">
        <v>39</v>
      </c>
      <c r="K517" t="s">
        <v>8089</v>
      </c>
      <c r="M517">
        <v>46266.6144675926</v>
      </c>
      <c r="N517" t="s">
        <v>7</v>
      </c>
      <c r="O517" t="s">
        <v>7131</v>
      </c>
      <c r="W517" t="str">
        <f>_xlfn.XLOOKUP(D517,'All DP'!B:B,'All DP'!D:D,"Tidak")</f>
        <v>Masih</v>
      </c>
      <c r="X517" t="str">
        <f t="shared" si="8"/>
        <v>YA</v>
      </c>
    </row>
    <row r="518" spans="1:24">
      <c r="A518" s="52">
        <v>46266</v>
      </c>
      <c r="B518" t="s">
        <v>766</v>
      </c>
      <c r="C518" t="s">
        <v>1119</v>
      </c>
      <c r="D518" t="s">
        <v>1118</v>
      </c>
      <c r="E518" t="s">
        <v>8090</v>
      </c>
      <c r="F518" t="s">
        <v>8091</v>
      </c>
      <c r="G518" t="s">
        <v>6604</v>
      </c>
      <c r="H518" s="53">
        <v>46266.6156018519</v>
      </c>
      <c r="I518">
        <v>18</v>
      </c>
      <c r="J518">
        <v>21</v>
      </c>
      <c r="K518" t="s">
        <v>8092</v>
      </c>
      <c r="M518">
        <v>46266.6156712963</v>
      </c>
      <c r="O518" t="s">
        <v>6652</v>
      </c>
      <c r="W518" t="str">
        <f>_xlfn.XLOOKUP(D518,'All DP'!B:B,'All DP'!D:D,"Tidak")</f>
        <v>Masih</v>
      </c>
      <c r="X518" t="str">
        <f t="shared" si="8"/>
        <v>YA</v>
      </c>
    </row>
    <row r="519" spans="1:24">
      <c r="A519" s="52">
        <v>46266</v>
      </c>
      <c r="B519" t="s">
        <v>843</v>
      </c>
      <c r="C519" t="s">
        <v>1217</v>
      </c>
      <c r="D519" t="s">
        <v>1216</v>
      </c>
      <c r="E519" t="s">
        <v>8093</v>
      </c>
      <c r="F519" t="s">
        <v>8094</v>
      </c>
      <c r="G519" t="s">
        <v>6599</v>
      </c>
      <c r="H519" s="53">
        <v>46266.6185300926</v>
      </c>
      <c r="I519">
        <v>9</v>
      </c>
      <c r="J519">
        <v>13</v>
      </c>
      <c r="K519" t="s">
        <v>8095</v>
      </c>
      <c r="M519">
        <v>46266.618587963</v>
      </c>
      <c r="O519" t="s">
        <v>6888</v>
      </c>
      <c r="W519" t="str">
        <f>_xlfn.XLOOKUP(D519,'All DP'!B:B,'All DP'!D:D,"Tidak")</f>
        <v>Masih</v>
      </c>
      <c r="X519" t="str">
        <f t="shared" si="8"/>
        <v>YA</v>
      </c>
    </row>
    <row r="520" spans="1:24">
      <c r="A520" s="52">
        <v>46266</v>
      </c>
      <c r="B520" t="s">
        <v>814</v>
      </c>
      <c r="C520" t="s">
        <v>1131</v>
      </c>
      <c r="D520" t="s">
        <v>1131</v>
      </c>
      <c r="E520" t="s">
        <v>8096</v>
      </c>
      <c r="F520" t="s">
        <v>8097</v>
      </c>
      <c r="G520" t="s">
        <v>6604</v>
      </c>
      <c r="H520" s="53">
        <v>46266.6192476852</v>
      </c>
      <c r="I520">
        <v>65</v>
      </c>
      <c r="J520">
        <v>90</v>
      </c>
      <c r="K520" t="s">
        <v>8098</v>
      </c>
      <c r="M520">
        <v>46266.6193055556</v>
      </c>
      <c r="N520" t="s">
        <v>7</v>
      </c>
      <c r="O520" t="s">
        <v>6964</v>
      </c>
      <c r="W520" t="str">
        <f>_xlfn.XLOOKUP(D520,'All DP'!B:B,'All DP'!D:D,"Tidak")</f>
        <v>Masih</v>
      </c>
      <c r="X520" t="str">
        <f t="shared" si="8"/>
        <v>YA</v>
      </c>
    </row>
    <row r="521" spans="1:24">
      <c r="A521" s="52">
        <v>46266</v>
      </c>
      <c r="B521" t="s">
        <v>30</v>
      </c>
      <c r="C521" t="s">
        <v>76</v>
      </c>
      <c r="D521" t="s">
        <v>75</v>
      </c>
      <c r="E521" t="s">
        <v>6732</v>
      </c>
      <c r="F521" t="s">
        <v>8099</v>
      </c>
      <c r="G521" t="s">
        <v>6604</v>
      </c>
      <c r="H521" s="53">
        <v>46266.6192592593</v>
      </c>
      <c r="I521">
        <v>30</v>
      </c>
      <c r="J521">
        <v>41</v>
      </c>
      <c r="K521" t="s">
        <v>8100</v>
      </c>
      <c r="M521">
        <v>46266.6193171296</v>
      </c>
      <c r="N521" t="s">
        <v>29</v>
      </c>
      <c r="O521" t="s">
        <v>6601</v>
      </c>
      <c r="W521" t="str">
        <f>_xlfn.XLOOKUP(D521,'All DP'!B:B,'All DP'!D:D,"Tidak")</f>
        <v>Masih</v>
      </c>
      <c r="X521" t="str">
        <f t="shared" si="8"/>
        <v>YA</v>
      </c>
    </row>
    <row r="522" spans="1:24">
      <c r="A522" s="52">
        <v>46266</v>
      </c>
      <c r="B522" t="s">
        <v>814</v>
      </c>
      <c r="C522" t="s">
        <v>1175</v>
      </c>
      <c r="D522" t="s">
        <v>1174</v>
      </c>
      <c r="E522" t="s">
        <v>8101</v>
      </c>
      <c r="F522" t="s">
        <v>8102</v>
      </c>
      <c r="G522" t="s">
        <v>6599</v>
      </c>
      <c r="H522" s="53">
        <v>46266.6193287037</v>
      </c>
      <c r="I522">
        <v>13</v>
      </c>
      <c r="J522">
        <v>96</v>
      </c>
      <c r="K522" t="s">
        <v>8103</v>
      </c>
      <c r="M522">
        <v>46266.6193865741</v>
      </c>
      <c r="N522" t="s">
        <v>7</v>
      </c>
      <c r="O522" t="s">
        <v>6964</v>
      </c>
      <c r="W522" t="str">
        <f>_xlfn.XLOOKUP(D522,'All DP'!B:B,'All DP'!D:D,"Tidak")</f>
        <v>Masih</v>
      </c>
      <c r="X522" t="str">
        <f t="shared" si="8"/>
        <v>YA</v>
      </c>
    </row>
    <row r="523" spans="1:24">
      <c r="A523" s="52">
        <v>46266</v>
      </c>
      <c r="B523" t="s">
        <v>843</v>
      </c>
      <c r="C523" t="s">
        <v>1646</v>
      </c>
      <c r="D523" t="s">
        <v>1645</v>
      </c>
      <c r="E523" t="s">
        <v>8104</v>
      </c>
      <c r="F523" t="s">
        <v>8105</v>
      </c>
      <c r="G523" t="s">
        <v>6604</v>
      </c>
      <c r="H523" s="53">
        <v>46266.6193518518</v>
      </c>
      <c r="I523">
        <v>6</v>
      </c>
      <c r="J523">
        <v>9</v>
      </c>
      <c r="K523" t="s">
        <v>8106</v>
      </c>
      <c r="M523">
        <v>46266.6193981481</v>
      </c>
      <c r="O523" t="s">
        <v>6888</v>
      </c>
      <c r="W523" t="str">
        <f>_xlfn.XLOOKUP(D523,'All DP'!B:B,'All DP'!D:D,"Tidak")</f>
        <v>Masih</v>
      </c>
      <c r="X523" t="str">
        <f t="shared" si="8"/>
        <v>YA</v>
      </c>
    </row>
    <row r="524" spans="1:24">
      <c r="A524" s="52">
        <v>46266</v>
      </c>
      <c r="B524" t="s">
        <v>4</v>
      </c>
      <c r="C524" t="s">
        <v>691</v>
      </c>
      <c r="D524" t="s">
        <v>690</v>
      </c>
      <c r="E524" t="s">
        <v>8107</v>
      </c>
      <c r="F524" t="s">
        <v>6924</v>
      </c>
      <c r="G524" t="s">
        <v>6604</v>
      </c>
      <c r="H524" s="53">
        <v>46266.6197569444</v>
      </c>
      <c r="I524">
        <v>25</v>
      </c>
      <c r="J524">
        <v>26</v>
      </c>
      <c r="K524" t="s">
        <v>8108</v>
      </c>
      <c r="M524">
        <v>46266.6198263889</v>
      </c>
      <c r="N524" t="s">
        <v>7</v>
      </c>
      <c r="O524" t="s">
        <v>7131</v>
      </c>
      <c r="W524" t="str">
        <f>_xlfn.XLOOKUP(D524,'All DP'!B:B,'All DP'!D:D,"Tidak")</f>
        <v>Masih</v>
      </c>
      <c r="X524" t="str">
        <f t="shared" si="8"/>
        <v>YA</v>
      </c>
    </row>
    <row r="525" spans="1:24">
      <c r="A525" s="52">
        <v>46266</v>
      </c>
      <c r="B525" t="s">
        <v>432</v>
      </c>
      <c r="C525" t="s">
        <v>2571</v>
      </c>
      <c r="D525" t="s">
        <v>2570</v>
      </c>
      <c r="E525" t="s">
        <v>8112</v>
      </c>
      <c r="F525" t="s">
        <v>8113</v>
      </c>
      <c r="G525" t="s">
        <v>6599</v>
      </c>
      <c r="H525" s="53">
        <v>46266.621099537</v>
      </c>
      <c r="I525">
        <v>10</v>
      </c>
      <c r="J525">
        <v>125</v>
      </c>
      <c r="K525" t="s">
        <v>8114</v>
      </c>
      <c r="M525">
        <v>46266.6211574074</v>
      </c>
      <c r="N525" t="s">
        <v>7</v>
      </c>
      <c r="O525" t="s">
        <v>6968</v>
      </c>
      <c r="W525" t="str">
        <f>_xlfn.XLOOKUP(D525,'All DP'!B:B,'All DP'!D:D,"Tidak")</f>
        <v>Masih</v>
      </c>
      <c r="X525" t="str">
        <f t="shared" si="8"/>
        <v>YA</v>
      </c>
    </row>
    <row r="526" spans="1:24">
      <c r="A526" s="52">
        <v>46266</v>
      </c>
      <c r="B526" t="s">
        <v>26</v>
      </c>
      <c r="C526" t="s">
        <v>3179</v>
      </c>
      <c r="D526" t="s">
        <v>3178</v>
      </c>
      <c r="E526" t="s">
        <v>6732</v>
      </c>
      <c r="F526" t="s">
        <v>8115</v>
      </c>
      <c r="G526" t="s">
        <v>6604</v>
      </c>
      <c r="H526" s="53">
        <v>46266.6212962963</v>
      </c>
      <c r="I526">
        <v>15</v>
      </c>
      <c r="J526">
        <v>100</v>
      </c>
      <c r="K526" t="s">
        <v>8116</v>
      </c>
      <c r="M526">
        <v>46266.6213425926</v>
      </c>
      <c r="O526" t="s">
        <v>6872</v>
      </c>
      <c r="W526" t="str">
        <f>_xlfn.XLOOKUP(D526,'All DP'!B:B,'All DP'!D:D,"Tidak")</f>
        <v>Masih</v>
      </c>
      <c r="X526" t="str">
        <f t="shared" si="8"/>
        <v>YA</v>
      </c>
    </row>
    <row r="527" spans="1:24">
      <c r="A527" s="52">
        <v>46266</v>
      </c>
      <c r="B527" t="s">
        <v>358</v>
      </c>
      <c r="C527" t="s">
        <v>2057</v>
      </c>
      <c r="D527" t="s">
        <v>2056</v>
      </c>
      <c r="E527" t="s">
        <v>8117</v>
      </c>
      <c r="F527" t="s">
        <v>8118</v>
      </c>
      <c r="G527" t="s">
        <v>6604</v>
      </c>
      <c r="H527" s="53">
        <v>46266.6216666667</v>
      </c>
      <c r="I527">
        <v>2</v>
      </c>
      <c r="J527">
        <v>38</v>
      </c>
      <c r="K527" t="s">
        <v>8119</v>
      </c>
      <c r="M527">
        <v>46266.621712963</v>
      </c>
      <c r="O527" t="s">
        <v>7257</v>
      </c>
      <c r="W527" t="str">
        <f>_xlfn.XLOOKUP(D527,'All DP'!B:B,'All DP'!D:D,"Tidak")</f>
        <v>Masih</v>
      </c>
      <c r="X527" t="str">
        <f t="shared" si="8"/>
        <v>YA</v>
      </c>
    </row>
    <row r="528" spans="1:24">
      <c r="A528" s="52">
        <v>46266</v>
      </c>
      <c r="B528" t="s">
        <v>843</v>
      </c>
      <c r="C528" t="s">
        <v>1569</v>
      </c>
      <c r="D528" t="s">
        <v>1568</v>
      </c>
      <c r="E528" t="s">
        <v>8120</v>
      </c>
      <c r="F528" t="s">
        <v>7286</v>
      </c>
      <c r="G528" t="s">
        <v>6604</v>
      </c>
      <c r="H528" s="53">
        <v>46266.6221875</v>
      </c>
      <c r="I528">
        <v>13</v>
      </c>
      <c r="J528">
        <v>20</v>
      </c>
      <c r="K528" t="s">
        <v>8121</v>
      </c>
      <c r="M528">
        <v>46266.6222453704</v>
      </c>
      <c r="O528" t="s">
        <v>6888</v>
      </c>
      <c r="W528" t="str">
        <f>_xlfn.XLOOKUP(D528,'All DP'!B:B,'All DP'!D:D,"Tidak")</f>
        <v>Masih</v>
      </c>
      <c r="X528" t="str">
        <f t="shared" si="8"/>
        <v>YA</v>
      </c>
    </row>
    <row r="529" spans="1:24">
      <c r="A529" s="52">
        <v>46266</v>
      </c>
      <c r="B529" t="s">
        <v>588</v>
      </c>
      <c r="C529" t="s">
        <v>4447</v>
      </c>
      <c r="D529" t="s">
        <v>4446</v>
      </c>
      <c r="E529" t="s">
        <v>8122</v>
      </c>
      <c r="F529" t="s">
        <v>8123</v>
      </c>
      <c r="G529" t="s">
        <v>6604</v>
      </c>
      <c r="H529" s="53">
        <v>46266.6233796296</v>
      </c>
      <c r="I529">
        <v>13</v>
      </c>
      <c r="J529">
        <v>30</v>
      </c>
      <c r="K529" t="s">
        <v>8124</v>
      </c>
      <c r="M529">
        <v>46266.6234375</v>
      </c>
      <c r="N529" t="s">
        <v>7</v>
      </c>
      <c r="O529" t="s">
        <v>6702</v>
      </c>
      <c r="W529" t="str">
        <f>_xlfn.XLOOKUP(D529,'All DP'!B:B,'All DP'!D:D,"Tidak")</f>
        <v>Masih</v>
      </c>
      <c r="X529" t="str">
        <f t="shared" si="8"/>
        <v>YA</v>
      </c>
    </row>
    <row r="530" spans="1:24">
      <c r="A530" s="52">
        <v>46266</v>
      </c>
      <c r="B530" t="s">
        <v>814</v>
      </c>
      <c r="C530" t="s">
        <v>1205</v>
      </c>
      <c r="D530" t="s">
        <v>1204</v>
      </c>
      <c r="E530" t="s">
        <v>8125</v>
      </c>
      <c r="F530" t="s">
        <v>8126</v>
      </c>
      <c r="G530" t="s">
        <v>6599</v>
      </c>
      <c r="H530" s="53">
        <v>46266.6237037037</v>
      </c>
      <c r="I530">
        <v>25</v>
      </c>
      <c r="J530">
        <v>160</v>
      </c>
      <c r="K530" t="s">
        <v>8127</v>
      </c>
      <c r="M530">
        <v>46266.6237962963</v>
      </c>
      <c r="N530" t="s">
        <v>7</v>
      </c>
      <c r="O530" t="s">
        <v>6964</v>
      </c>
      <c r="W530" t="str">
        <f>_xlfn.XLOOKUP(D530,'All DP'!B:B,'All DP'!D:D,"Tidak")</f>
        <v>Masih</v>
      </c>
      <c r="X530" t="str">
        <f t="shared" si="8"/>
        <v>YA</v>
      </c>
    </row>
    <row r="531" spans="1:24">
      <c r="A531" s="52">
        <v>46266</v>
      </c>
      <c r="B531" t="s">
        <v>588</v>
      </c>
      <c r="C531" t="s">
        <v>5278</v>
      </c>
      <c r="D531" t="s">
        <v>5278</v>
      </c>
      <c r="E531" t="s">
        <v>8128</v>
      </c>
      <c r="F531" t="s">
        <v>8129</v>
      </c>
      <c r="G531" t="s">
        <v>6604</v>
      </c>
      <c r="H531" s="53">
        <v>46266.6242824074</v>
      </c>
      <c r="I531">
        <v>3</v>
      </c>
      <c r="J531">
        <v>10</v>
      </c>
      <c r="K531" t="s">
        <v>8124</v>
      </c>
      <c r="M531">
        <v>46266.6243287037</v>
      </c>
      <c r="N531" t="s">
        <v>7</v>
      </c>
      <c r="O531" t="s">
        <v>6702</v>
      </c>
      <c r="W531" t="str">
        <f>_xlfn.XLOOKUP(D531,'All DP'!B:B,'All DP'!D:D,"Tidak")</f>
        <v>Masih</v>
      </c>
      <c r="X531" t="str">
        <f t="shared" si="8"/>
        <v>YA</v>
      </c>
    </row>
    <row r="532" spans="1:24">
      <c r="A532" s="52">
        <v>46266</v>
      </c>
      <c r="B532" t="s">
        <v>358</v>
      </c>
      <c r="C532" t="s">
        <v>6539</v>
      </c>
      <c r="D532" t="s">
        <v>6538</v>
      </c>
      <c r="E532" t="s">
        <v>8130</v>
      </c>
      <c r="F532" t="s">
        <v>8131</v>
      </c>
      <c r="G532" t="s">
        <v>6604</v>
      </c>
      <c r="H532" s="53">
        <v>46266.6246990741</v>
      </c>
      <c r="I532">
        <v>3</v>
      </c>
      <c r="J532">
        <v>9</v>
      </c>
      <c r="K532" t="s">
        <v>8132</v>
      </c>
      <c r="M532">
        <v>46266.6247569444</v>
      </c>
      <c r="O532" t="s">
        <v>7257</v>
      </c>
      <c r="W532" t="str">
        <f>_xlfn.XLOOKUP(D532,'All DP'!B:B,'All DP'!D:D,"Tidak")</f>
        <v>Masih</v>
      </c>
      <c r="X532" t="str">
        <f t="shared" si="8"/>
        <v>YA</v>
      </c>
    </row>
    <row r="533" spans="1:24">
      <c r="A533" s="52">
        <v>46266</v>
      </c>
      <c r="B533" t="s">
        <v>843</v>
      </c>
      <c r="C533" t="s">
        <v>1686</v>
      </c>
      <c r="D533" t="s">
        <v>8133</v>
      </c>
      <c r="E533" t="s">
        <v>8134</v>
      </c>
      <c r="F533" t="s">
        <v>8135</v>
      </c>
      <c r="G533" t="s">
        <v>6604</v>
      </c>
      <c r="H533" s="53">
        <v>46266.6247222222</v>
      </c>
      <c r="I533">
        <v>3</v>
      </c>
      <c r="J533">
        <v>6</v>
      </c>
      <c r="K533" t="s">
        <v>8136</v>
      </c>
      <c r="M533">
        <v>46266.6247800926</v>
      </c>
      <c r="O533" t="s">
        <v>6888</v>
      </c>
      <c r="W533" t="str">
        <f>_xlfn.XLOOKUP(D533,'All DP'!B:B,'All DP'!D:D,"Tidak")</f>
        <v>Tidak</v>
      </c>
      <c r="X533" t="str">
        <f t="shared" si="8"/>
        <v>YA</v>
      </c>
    </row>
    <row r="534" spans="1:24">
      <c r="A534" s="52">
        <v>46266</v>
      </c>
      <c r="B534" t="s">
        <v>26</v>
      </c>
      <c r="C534" t="s">
        <v>4705</v>
      </c>
      <c r="D534" t="s">
        <v>4704</v>
      </c>
      <c r="E534" t="s">
        <v>8137</v>
      </c>
      <c r="F534" t="s">
        <v>8138</v>
      </c>
      <c r="G534" t="s">
        <v>6604</v>
      </c>
      <c r="H534" s="53">
        <v>46266.6273611111</v>
      </c>
      <c r="I534">
        <v>80</v>
      </c>
      <c r="J534">
        <v>76</v>
      </c>
      <c r="K534" t="s">
        <v>8139</v>
      </c>
      <c r="M534">
        <v>46266.6274421296</v>
      </c>
      <c r="N534" t="s">
        <v>29</v>
      </c>
      <c r="O534" t="s">
        <v>6872</v>
      </c>
      <c r="W534" t="str">
        <f>_xlfn.XLOOKUP(D534,'All DP'!B:B,'All DP'!D:D,"Tidak")</f>
        <v>Masih</v>
      </c>
      <c r="X534" t="str">
        <f t="shared" si="8"/>
        <v>TIDAK</v>
      </c>
    </row>
    <row r="535" spans="1:24">
      <c r="A535" s="52">
        <v>46266</v>
      </c>
      <c r="B535" t="s">
        <v>1103</v>
      </c>
      <c r="C535" t="s">
        <v>3706</v>
      </c>
      <c r="D535" t="s">
        <v>3705</v>
      </c>
      <c r="E535" t="s">
        <v>8140</v>
      </c>
      <c r="F535" t="s">
        <v>8141</v>
      </c>
      <c r="G535" t="s">
        <v>6604</v>
      </c>
      <c r="H535" s="53">
        <v>46266.6284143518</v>
      </c>
      <c r="I535">
        <v>2</v>
      </c>
      <c r="J535">
        <v>10</v>
      </c>
      <c r="K535" t="s">
        <v>8142</v>
      </c>
      <c r="M535">
        <v>46266.6284722222</v>
      </c>
      <c r="O535" t="s">
        <v>6677</v>
      </c>
      <c r="W535" t="str">
        <f>_xlfn.XLOOKUP(D535,'All DP'!B:B,'All DP'!D:D,"Tidak")</f>
        <v>Masih</v>
      </c>
      <c r="X535" t="str">
        <f t="shared" si="8"/>
        <v>TIDAK</v>
      </c>
    </row>
    <row r="536" spans="1:24">
      <c r="A536" s="52">
        <v>46266</v>
      </c>
      <c r="B536" t="s">
        <v>26</v>
      </c>
      <c r="C536" t="s">
        <v>1054</v>
      </c>
      <c r="D536" t="s">
        <v>1053</v>
      </c>
      <c r="E536" t="s">
        <v>8143</v>
      </c>
      <c r="F536" t="s">
        <v>8144</v>
      </c>
      <c r="G536" t="s">
        <v>6604</v>
      </c>
      <c r="H536" s="53">
        <v>46266.6304282407</v>
      </c>
      <c r="I536">
        <v>69</v>
      </c>
      <c r="J536">
        <v>162</v>
      </c>
      <c r="K536" t="s">
        <v>8145</v>
      </c>
      <c r="M536">
        <v>46266.6305092593</v>
      </c>
      <c r="O536" t="s">
        <v>6872</v>
      </c>
      <c r="W536" t="str">
        <f>_xlfn.XLOOKUP(D536,'All DP'!B:B,'All DP'!D:D,"Tidak")</f>
        <v>Masih</v>
      </c>
      <c r="X536" t="str">
        <f t="shared" si="8"/>
        <v>TIDAK</v>
      </c>
    </row>
    <row r="537" spans="1:24">
      <c r="A537" s="52">
        <v>46266</v>
      </c>
      <c r="B537" t="s">
        <v>413</v>
      </c>
      <c r="C537" t="s">
        <v>4439</v>
      </c>
      <c r="D537" t="s">
        <v>4438</v>
      </c>
      <c r="E537" t="s">
        <v>8146</v>
      </c>
      <c r="F537" t="s">
        <v>8147</v>
      </c>
      <c r="G537" t="s">
        <v>6599</v>
      </c>
      <c r="H537" s="53">
        <v>46266.6313773148</v>
      </c>
      <c r="I537">
        <v>15</v>
      </c>
      <c r="J537">
        <v>35</v>
      </c>
      <c r="K537" t="s">
        <v>8148</v>
      </c>
      <c r="M537">
        <v>46266.6314351852</v>
      </c>
      <c r="N537" t="s">
        <v>7</v>
      </c>
      <c r="O537" t="s">
        <v>7089</v>
      </c>
      <c r="W537" t="str">
        <f>_xlfn.XLOOKUP(D537,'All DP'!B:B,'All DP'!D:D,"Tidak")</f>
        <v>Masih</v>
      </c>
      <c r="X537" t="str">
        <f t="shared" si="8"/>
        <v>TIDAK</v>
      </c>
    </row>
    <row r="538" spans="1:24">
      <c r="A538" s="52">
        <v>46266</v>
      </c>
      <c r="B538" t="s">
        <v>432</v>
      </c>
      <c r="C538" t="s">
        <v>2731</v>
      </c>
      <c r="D538" t="s">
        <v>2730</v>
      </c>
      <c r="E538" t="s">
        <v>6732</v>
      </c>
      <c r="F538" t="s">
        <v>7094</v>
      </c>
      <c r="G538" t="s">
        <v>6604</v>
      </c>
      <c r="H538" s="53">
        <v>46266.6329166667</v>
      </c>
      <c r="I538">
        <v>7</v>
      </c>
      <c r="J538">
        <v>100</v>
      </c>
      <c r="K538" t="s">
        <v>8149</v>
      </c>
      <c r="M538">
        <v>46266.632974537</v>
      </c>
      <c r="N538" t="s">
        <v>7</v>
      </c>
      <c r="O538" t="s">
        <v>6968</v>
      </c>
      <c r="W538" t="str">
        <f>_xlfn.XLOOKUP(D538,'All DP'!B:B,'All DP'!D:D,"Tidak")</f>
        <v>Masih</v>
      </c>
      <c r="X538" t="str">
        <f t="shared" si="8"/>
        <v>TIDAK</v>
      </c>
    </row>
    <row r="539" spans="1:24">
      <c r="A539" s="52">
        <v>46266</v>
      </c>
      <c r="B539" t="s">
        <v>860</v>
      </c>
      <c r="C539" t="s">
        <v>4531</v>
      </c>
      <c r="D539" t="s">
        <v>4530</v>
      </c>
      <c r="E539" t="s">
        <v>8150</v>
      </c>
      <c r="F539" t="s">
        <v>8151</v>
      </c>
      <c r="G539" t="s">
        <v>6599</v>
      </c>
      <c r="H539" s="53">
        <v>46266.6331712963</v>
      </c>
      <c r="I539">
        <v>2</v>
      </c>
      <c r="J539">
        <v>16</v>
      </c>
      <c r="K539" t="s">
        <v>8152</v>
      </c>
      <c r="M539">
        <v>46266.6332291667</v>
      </c>
      <c r="O539" t="s">
        <v>8153</v>
      </c>
      <c r="W539" t="str">
        <f>_xlfn.XLOOKUP(D539,'All DP'!B:B,'All DP'!D:D,"Tidak")</f>
        <v>Masih</v>
      </c>
      <c r="X539" t="str">
        <f t="shared" si="8"/>
        <v>TIDAK</v>
      </c>
    </row>
    <row r="540" spans="1:24">
      <c r="A540" s="52">
        <v>46266</v>
      </c>
      <c r="B540" t="s">
        <v>843</v>
      </c>
      <c r="C540" t="s">
        <v>1736</v>
      </c>
      <c r="D540" t="s">
        <v>1735</v>
      </c>
      <c r="E540" t="s">
        <v>8154</v>
      </c>
      <c r="F540" t="s">
        <v>8155</v>
      </c>
      <c r="G540" t="s">
        <v>6604</v>
      </c>
      <c r="H540" s="53">
        <v>46266.6344791667</v>
      </c>
      <c r="I540">
        <v>9</v>
      </c>
      <c r="J540">
        <v>23</v>
      </c>
      <c r="K540" t="s">
        <v>8156</v>
      </c>
      <c r="M540">
        <v>46266.6345486111</v>
      </c>
      <c r="O540" t="s">
        <v>6888</v>
      </c>
      <c r="W540" t="str">
        <f>_xlfn.XLOOKUP(D540,'All DP'!B:B,'All DP'!D:D,"Tidak")</f>
        <v>Masih</v>
      </c>
      <c r="X540" t="str">
        <f t="shared" si="8"/>
        <v>TIDAK</v>
      </c>
    </row>
    <row r="541" spans="1:24">
      <c r="A541" s="52">
        <v>46266</v>
      </c>
      <c r="B541" t="s">
        <v>814</v>
      </c>
      <c r="C541" t="s">
        <v>1161</v>
      </c>
      <c r="D541" t="s">
        <v>1160</v>
      </c>
      <c r="E541" t="s">
        <v>8157</v>
      </c>
      <c r="F541" t="s">
        <v>8158</v>
      </c>
      <c r="G541" t="s">
        <v>6599</v>
      </c>
      <c r="H541" s="53">
        <v>46266.6350347222</v>
      </c>
      <c r="I541">
        <v>21</v>
      </c>
      <c r="J541">
        <v>135</v>
      </c>
      <c r="K541" t="s">
        <v>8159</v>
      </c>
      <c r="M541">
        <v>46266.6350925926</v>
      </c>
      <c r="N541" t="s">
        <v>7</v>
      </c>
      <c r="O541" t="s">
        <v>6964</v>
      </c>
      <c r="W541" t="str">
        <f>_xlfn.XLOOKUP(D541,'All DP'!B:B,'All DP'!D:D,"Tidak")</f>
        <v>Masih</v>
      </c>
      <c r="X541" t="str">
        <f t="shared" si="8"/>
        <v>TIDAK</v>
      </c>
    </row>
    <row r="542" spans="1:24">
      <c r="A542" s="52">
        <v>46266</v>
      </c>
      <c r="B542" t="s">
        <v>358</v>
      </c>
      <c r="C542" t="s">
        <v>5900</v>
      </c>
      <c r="D542" t="s">
        <v>5899</v>
      </c>
      <c r="E542" t="s">
        <v>8160</v>
      </c>
      <c r="F542" t="s">
        <v>8161</v>
      </c>
      <c r="G542" t="s">
        <v>6604</v>
      </c>
      <c r="H542" s="53">
        <v>46266.6378703704</v>
      </c>
      <c r="I542">
        <v>5</v>
      </c>
      <c r="J542">
        <v>49</v>
      </c>
      <c r="K542" t="s">
        <v>8162</v>
      </c>
      <c r="M542">
        <v>46266.6379398148</v>
      </c>
      <c r="O542" t="s">
        <v>7257</v>
      </c>
      <c r="W542" t="str">
        <f>_xlfn.XLOOKUP(D542,'All DP'!B:B,'All DP'!D:D,"Tidak")</f>
        <v>Masih</v>
      </c>
      <c r="X542" t="str">
        <f t="shared" si="8"/>
        <v>TIDAK</v>
      </c>
    </row>
    <row r="543" spans="1:24">
      <c r="A543" s="52">
        <v>46266</v>
      </c>
      <c r="B543" t="s">
        <v>814</v>
      </c>
      <c r="C543" t="s">
        <v>1139</v>
      </c>
      <c r="D543" t="s">
        <v>1138</v>
      </c>
      <c r="E543" t="s">
        <v>8163</v>
      </c>
      <c r="F543" t="s">
        <v>8164</v>
      </c>
      <c r="G543" t="s">
        <v>6604</v>
      </c>
      <c r="H543" s="53">
        <v>46266.640625</v>
      </c>
      <c r="I543">
        <v>63</v>
      </c>
      <c r="J543">
        <v>113</v>
      </c>
      <c r="K543" t="s">
        <v>8165</v>
      </c>
      <c r="M543">
        <v>46266.6406828704</v>
      </c>
      <c r="N543" t="s">
        <v>7</v>
      </c>
      <c r="O543" t="s">
        <v>6964</v>
      </c>
      <c r="W543" t="str">
        <f>_xlfn.XLOOKUP(D543,'All DP'!B:B,'All DP'!D:D,"Tidak")</f>
        <v>Masih</v>
      </c>
      <c r="X543" t="str">
        <f t="shared" si="8"/>
        <v>TIDAK</v>
      </c>
    </row>
    <row r="544" spans="1:24">
      <c r="A544" s="52">
        <v>46266</v>
      </c>
      <c r="B544" t="s">
        <v>843</v>
      </c>
      <c r="C544" t="s">
        <v>1466</v>
      </c>
      <c r="D544" t="s">
        <v>1465</v>
      </c>
      <c r="E544" t="s">
        <v>8166</v>
      </c>
      <c r="F544" t="s">
        <v>8167</v>
      </c>
      <c r="G544" t="s">
        <v>6604</v>
      </c>
      <c r="H544" s="53">
        <v>46266.6413773148</v>
      </c>
      <c r="I544">
        <v>12</v>
      </c>
      <c r="J544">
        <v>20</v>
      </c>
      <c r="K544" t="s">
        <v>8168</v>
      </c>
      <c r="M544">
        <v>46266.6414467593</v>
      </c>
      <c r="O544" t="s">
        <v>6888</v>
      </c>
      <c r="W544" t="str">
        <f>_xlfn.XLOOKUP(D544,'All DP'!B:B,'All DP'!D:D,"Tidak")</f>
        <v>Masih</v>
      </c>
      <c r="X544" t="str">
        <f t="shared" si="8"/>
        <v>TIDAK</v>
      </c>
    </row>
    <row r="545" spans="1:24">
      <c r="A545" s="52">
        <v>46266</v>
      </c>
      <c r="B545" t="s">
        <v>432</v>
      </c>
      <c r="C545" t="s">
        <v>2064</v>
      </c>
      <c r="D545" t="s">
        <v>2063</v>
      </c>
      <c r="E545" t="s">
        <v>8169</v>
      </c>
      <c r="F545" t="s">
        <v>8170</v>
      </c>
      <c r="G545" t="s">
        <v>6604</v>
      </c>
      <c r="H545" s="53">
        <v>46266.6453472222</v>
      </c>
      <c r="I545">
        <v>8</v>
      </c>
      <c r="K545" t="s">
        <v>8171</v>
      </c>
      <c r="M545">
        <v>46266.6465740741</v>
      </c>
      <c r="N545" t="s">
        <v>7</v>
      </c>
      <c r="O545" t="s">
        <v>6968</v>
      </c>
      <c r="W545" t="str">
        <f>_xlfn.XLOOKUP(D545,'All DP'!B:B,'All DP'!D:D,"Tidak")</f>
        <v>Masih</v>
      </c>
      <c r="X545" t="str">
        <f t="shared" si="8"/>
        <v>TIDAK</v>
      </c>
    </row>
    <row r="546" spans="1:24">
      <c r="A546" s="52">
        <v>46266</v>
      </c>
      <c r="B546" t="s">
        <v>843</v>
      </c>
      <c r="C546" t="s">
        <v>1652</v>
      </c>
      <c r="D546" t="s">
        <v>1651</v>
      </c>
      <c r="E546" t="s">
        <v>8172</v>
      </c>
      <c r="F546" t="s">
        <v>8173</v>
      </c>
      <c r="G546" t="s">
        <v>6599</v>
      </c>
      <c r="H546" s="53">
        <v>46266.6456828704</v>
      </c>
      <c r="I546">
        <v>6</v>
      </c>
      <c r="J546">
        <v>11</v>
      </c>
      <c r="K546" t="s">
        <v>8174</v>
      </c>
      <c r="M546">
        <v>46266.6457407407</v>
      </c>
      <c r="O546" t="s">
        <v>6888</v>
      </c>
      <c r="W546" t="str">
        <f>_xlfn.XLOOKUP(D546,'All DP'!B:B,'All DP'!D:D,"Tidak")</f>
        <v>Masih</v>
      </c>
      <c r="X546" t="str">
        <f t="shared" si="8"/>
        <v>TIDAK</v>
      </c>
    </row>
    <row r="547" spans="1:24">
      <c r="A547" s="52">
        <v>46266</v>
      </c>
      <c r="B547" t="s">
        <v>425</v>
      </c>
      <c r="C547" t="s">
        <v>536</v>
      </c>
      <c r="D547" t="s">
        <v>535</v>
      </c>
      <c r="E547" t="s">
        <v>8175</v>
      </c>
      <c r="F547" t="s">
        <v>8176</v>
      </c>
      <c r="G547" t="s">
        <v>6604</v>
      </c>
      <c r="H547" s="53">
        <v>46266.6504976852</v>
      </c>
      <c r="I547">
        <v>120</v>
      </c>
      <c r="J547">
        <v>150</v>
      </c>
      <c r="K547" t="s">
        <v>8177</v>
      </c>
      <c r="M547">
        <v>46266.6505555556</v>
      </c>
      <c r="N547" t="s">
        <v>7</v>
      </c>
      <c r="O547" t="s">
        <v>6735</v>
      </c>
      <c r="W547" t="str">
        <f>_xlfn.XLOOKUP(D547,'All DP'!B:B,'All DP'!D:D,"Tidak")</f>
        <v>Masih</v>
      </c>
      <c r="X547" t="str">
        <f t="shared" si="8"/>
        <v>TIDAK</v>
      </c>
    </row>
    <row r="548" spans="1:24">
      <c r="A548" s="52">
        <v>46266</v>
      </c>
      <c r="B548" t="s">
        <v>588</v>
      </c>
      <c r="C548" t="s">
        <v>2034</v>
      </c>
      <c r="D548" t="s">
        <v>2033</v>
      </c>
      <c r="E548" t="s">
        <v>8178</v>
      </c>
      <c r="F548" t="s">
        <v>8179</v>
      </c>
      <c r="G548" t="s">
        <v>6604</v>
      </c>
      <c r="H548" s="53">
        <v>46266.6533680556</v>
      </c>
      <c r="I548">
        <v>20</v>
      </c>
      <c r="J548">
        <v>30</v>
      </c>
      <c r="K548" t="s">
        <v>8180</v>
      </c>
      <c r="M548">
        <v>46266.6534259259</v>
      </c>
      <c r="N548" t="s">
        <v>7</v>
      </c>
      <c r="O548" t="s">
        <v>6702</v>
      </c>
      <c r="W548" t="str">
        <f>_xlfn.XLOOKUP(D548,'All DP'!B:B,'All DP'!D:D,"Tidak")</f>
        <v>Masih</v>
      </c>
      <c r="X548" t="str">
        <f t="shared" si="8"/>
        <v>TIDAK</v>
      </c>
    </row>
    <row r="549" spans="1:24">
      <c r="A549" s="52">
        <v>46266</v>
      </c>
      <c r="B549" t="s">
        <v>413</v>
      </c>
      <c r="C549" t="s">
        <v>1524</v>
      </c>
      <c r="D549" t="s">
        <v>1523</v>
      </c>
      <c r="E549" t="s">
        <v>8181</v>
      </c>
      <c r="F549" t="s">
        <v>8182</v>
      </c>
      <c r="G549" t="s">
        <v>6604</v>
      </c>
      <c r="H549" s="53">
        <v>46266.6551736111</v>
      </c>
      <c r="I549">
        <v>20</v>
      </c>
      <c r="J549">
        <v>34</v>
      </c>
      <c r="K549" t="s">
        <v>8183</v>
      </c>
      <c r="M549">
        <v>46266.6552314815</v>
      </c>
      <c r="N549" t="s">
        <v>7</v>
      </c>
      <c r="O549" t="s">
        <v>7089</v>
      </c>
      <c r="W549" t="str">
        <f>_xlfn.XLOOKUP(D549,'All DP'!B:B,'All DP'!D:D,"Tidak")</f>
        <v>Tidak</v>
      </c>
      <c r="X549" t="str">
        <f t="shared" si="8"/>
        <v>TIDAK</v>
      </c>
    </row>
    <row r="550" spans="1:24">
      <c r="A550" s="52">
        <v>46266</v>
      </c>
      <c r="B550" t="s">
        <v>588</v>
      </c>
      <c r="C550" t="s">
        <v>4603</v>
      </c>
      <c r="D550" t="s">
        <v>4602</v>
      </c>
      <c r="E550" t="s">
        <v>8184</v>
      </c>
      <c r="F550" t="s">
        <v>8185</v>
      </c>
      <c r="G550" t="s">
        <v>6604</v>
      </c>
      <c r="H550" s="53">
        <v>46266.6596412037</v>
      </c>
      <c r="I550">
        <v>6</v>
      </c>
      <c r="J550">
        <v>40</v>
      </c>
      <c r="K550" t="s">
        <v>8186</v>
      </c>
      <c r="M550">
        <v>46266.6596990741</v>
      </c>
      <c r="N550" t="s">
        <v>7</v>
      </c>
      <c r="O550" t="s">
        <v>6702</v>
      </c>
      <c r="W550" t="str">
        <f>_xlfn.XLOOKUP(D550,'All DP'!B:B,'All DP'!D:D,"Tidak")</f>
        <v>Masih</v>
      </c>
      <c r="X550" t="str">
        <f t="shared" si="8"/>
        <v>TIDAK</v>
      </c>
    </row>
    <row r="551" spans="1:24">
      <c r="A551" s="52">
        <v>46266</v>
      </c>
      <c r="B551" t="s">
        <v>843</v>
      </c>
      <c r="C551" t="s">
        <v>1740</v>
      </c>
      <c r="D551" t="s">
        <v>1739</v>
      </c>
      <c r="E551" t="s">
        <v>8187</v>
      </c>
      <c r="F551" t="s">
        <v>8188</v>
      </c>
      <c r="G551" t="s">
        <v>6604</v>
      </c>
      <c r="H551" s="53">
        <v>46266.6660069444</v>
      </c>
      <c r="I551">
        <v>15</v>
      </c>
      <c r="J551">
        <v>24</v>
      </c>
      <c r="K551" t="s">
        <v>8189</v>
      </c>
      <c r="M551">
        <v>46266.6660763889</v>
      </c>
      <c r="O551" t="s">
        <v>6888</v>
      </c>
      <c r="W551" t="str">
        <f>_xlfn.XLOOKUP(D551,'All DP'!B:B,'All DP'!D:D,"Tidak")</f>
        <v>Masih</v>
      </c>
      <c r="X551" t="str">
        <f t="shared" si="8"/>
        <v>TIDAK</v>
      </c>
    </row>
    <row r="552" spans="1:24">
      <c r="A552" s="52">
        <v>46266</v>
      </c>
      <c r="B552" t="s">
        <v>413</v>
      </c>
      <c r="C552" t="s">
        <v>3177</v>
      </c>
      <c r="D552" t="s">
        <v>3177</v>
      </c>
      <c r="E552" t="s">
        <v>8190</v>
      </c>
      <c r="F552" t="s">
        <v>8191</v>
      </c>
      <c r="G552" t="s">
        <v>6604</v>
      </c>
      <c r="H552" s="53">
        <v>46266.666412037</v>
      </c>
      <c r="I552">
        <v>15</v>
      </c>
      <c r="J552">
        <v>16</v>
      </c>
      <c r="K552" t="s">
        <v>8192</v>
      </c>
      <c r="M552">
        <v>46266.6664583333</v>
      </c>
      <c r="N552" t="s">
        <v>7</v>
      </c>
      <c r="O552" t="s">
        <v>7089</v>
      </c>
      <c r="W552" t="str">
        <f>_xlfn.XLOOKUP(D552,'All DP'!B:B,'All DP'!D:D,"Tidak")</f>
        <v>Masih</v>
      </c>
      <c r="X552" t="str">
        <f t="shared" si="8"/>
        <v>TIDAK</v>
      </c>
    </row>
    <row r="553" spans="1:24">
      <c r="A553" s="52">
        <v>46266</v>
      </c>
      <c r="B553" t="s">
        <v>358</v>
      </c>
      <c r="C553" t="s">
        <v>2051</v>
      </c>
      <c r="D553" t="s">
        <v>2050</v>
      </c>
      <c r="E553" t="s">
        <v>8195</v>
      </c>
      <c r="F553" t="s">
        <v>8196</v>
      </c>
      <c r="G553" t="s">
        <v>6604</v>
      </c>
      <c r="H553" s="53">
        <v>46266.7294212963</v>
      </c>
      <c r="I553">
        <v>2</v>
      </c>
      <c r="J553">
        <v>0.23</v>
      </c>
      <c r="K553" t="s">
        <v>8197</v>
      </c>
      <c r="M553">
        <v>46266.7295023148</v>
      </c>
      <c r="O553" t="s">
        <v>7257</v>
      </c>
      <c r="W553" t="str">
        <f>_xlfn.XLOOKUP(D553,'All DP'!B:B,'All DP'!D:D,"Tidak")</f>
        <v>Masih</v>
      </c>
      <c r="X553" t="str">
        <f t="shared" si="8"/>
        <v>TIDAK</v>
      </c>
    </row>
    <row r="554" spans="1:24">
      <c r="A554" s="52">
        <v>46267</v>
      </c>
      <c r="B554" t="s">
        <v>30</v>
      </c>
      <c r="C554" t="s">
        <v>516</v>
      </c>
      <c r="D554" t="s">
        <v>515</v>
      </c>
      <c r="E554" t="s">
        <v>8200</v>
      </c>
      <c r="F554" t="s">
        <v>8201</v>
      </c>
      <c r="G554" t="s">
        <v>6604</v>
      </c>
      <c r="H554" s="53">
        <v>46267.1969212963</v>
      </c>
      <c r="I554">
        <v>9</v>
      </c>
      <c r="J554">
        <v>10</v>
      </c>
      <c r="K554" t="s">
        <v>6605</v>
      </c>
      <c r="M554">
        <v>46267.1969791667</v>
      </c>
      <c r="N554" t="s">
        <v>7</v>
      </c>
      <c r="O554" t="s">
        <v>6601</v>
      </c>
      <c r="W554" t="str">
        <f>_xlfn.XLOOKUP(D554,'All DP'!B:B,'All DP'!D:D,"Tidak")</f>
        <v>Masih</v>
      </c>
      <c r="X554" t="str">
        <f t="shared" si="8"/>
        <v>YA</v>
      </c>
    </row>
    <row r="555" spans="1:24">
      <c r="A555" s="52">
        <v>46267</v>
      </c>
      <c r="B555" t="s">
        <v>30</v>
      </c>
      <c r="C555" t="s">
        <v>210</v>
      </c>
      <c r="D555" t="s">
        <v>209</v>
      </c>
      <c r="E555" t="s">
        <v>8202</v>
      </c>
      <c r="F555" t="s">
        <v>8203</v>
      </c>
      <c r="G555" t="s">
        <v>6599</v>
      </c>
      <c r="H555" s="53">
        <v>46267.205462963</v>
      </c>
      <c r="I555">
        <v>25</v>
      </c>
      <c r="J555">
        <v>25</v>
      </c>
      <c r="K555" t="s">
        <v>6611</v>
      </c>
      <c r="M555">
        <v>46267.2055208333</v>
      </c>
      <c r="N555" t="s">
        <v>7</v>
      </c>
      <c r="O555" t="s">
        <v>6601</v>
      </c>
      <c r="W555" t="str">
        <f>_xlfn.XLOOKUP(D555,'All DP'!B:B,'All DP'!D:D,"Tidak")</f>
        <v>Masih</v>
      </c>
      <c r="X555" t="str">
        <f t="shared" si="8"/>
        <v>YA</v>
      </c>
    </row>
    <row r="556" spans="1:24">
      <c r="A556" s="52">
        <v>46267</v>
      </c>
      <c r="B556" t="s">
        <v>30</v>
      </c>
      <c r="C556" t="s">
        <v>512</v>
      </c>
      <c r="D556" t="s">
        <v>511</v>
      </c>
      <c r="E556" t="s">
        <v>8204</v>
      </c>
      <c r="F556" t="s">
        <v>8205</v>
      </c>
      <c r="G556" t="s">
        <v>6599</v>
      </c>
      <c r="H556" s="53">
        <v>46267.2145023148</v>
      </c>
      <c r="I556">
        <v>3</v>
      </c>
      <c r="J556">
        <v>3</v>
      </c>
      <c r="K556" t="s">
        <v>6608</v>
      </c>
      <c r="M556">
        <v>46267.2145601852</v>
      </c>
      <c r="N556" t="s">
        <v>7</v>
      </c>
      <c r="O556" t="s">
        <v>6601</v>
      </c>
      <c r="W556" t="str">
        <f>_xlfn.XLOOKUP(D556,'All DP'!B:B,'All DP'!D:D,"Tidak")</f>
        <v>Masih</v>
      </c>
      <c r="X556" t="str">
        <f t="shared" si="8"/>
        <v>YA</v>
      </c>
    </row>
    <row r="557" spans="1:24">
      <c r="A557" s="52">
        <v>46267</v>
      </c>
      <c r="B557" t="s">
        <v>30</v>
      </c>
      <c r="C557" t="s">
        <v>204</v>
      </c>
      <c r="D557" t="s">
        <v>203</v>
      </c>
      <c r="E557" t="s">
        <v>8206</v>
      </c>
      <c r="F557" t="s">
        <v>8207</v>
      </c>
      <c r="G557" t="s">
        <v>6604</v>
      </c>
      <c r="H557" s="53">
        <v>46267.2282638889</v>
      </c>
      <c r="I557">
        <v>6</v>
      </c>
      <c r="J557">
        <v>17</v>
      </c>
      <c r="K557" t="s">
        <v>6623</v>
      </c>
      <c r="M557">
        <v>46267.2283449074</v>
      </c>
      <c r="N557" t="s">
        <v>7</v>
      </c>
      <c r="O557" t="s">
        <v>6601</v>
      </c>
      <c r="W557" t="str">
        <f>_xlfn.XLOOKUP(D557,'All DP'!B:B,'All DP'!D:D,"Tidak")</f>
        <v>Masih</v>
      </c>
      <c r="X557" t="str">
        <f t="shared" si="8"/>
        <v>YA</v>
      </c>
    </row>
    <row r="558" spans="1:24">
      <c r="A558" s="52">
        <v>46267</v>
      </c>
      <c r="B558" t="s">
        <v>30</v>
      </c>
      <c r="C558" t="s">
        <v>168</v>
      </c>
      <c r="D558" t="s">
        <v>167</v>
      </c>
      <c r="E558" t="s">
        <v>8208</v>
      </c>
      <c r="F558" t="s">
        <v>8209</v>
      </c>
      <c r="G558" t="s">
        <v>6604</v>
      </c>
      <c r="H558" s="53">
        <v>46267.2286689815</v>
      </c>
      <c r="I558">
        <v>13</v>
      </c>
      <c r="J558">
        <v>20</v>
      </c>
      <c r="K558" t="s">
        <v>6695</v>
      </c>
      <c r="M558">
        <v>46267.2287152778</v>
      </c>
      <c r="N558" t="s">
        <v>7</v>
      </c>
      <c r="O558" t="s">
        <v>6601</v>
      </c>
      <c r="W558" t="str">
        <f>_xlfn.XLOOKUP(D558,'All DP'!B:B,'All DP'!D:D,"Tidak")</f>
        <v>Masih</v>
      </c>
      <c r="X558" t="str">
        <f t="shared" si="8"/>
        <v>YA</v>
      </c>
    </row>
    <row r="559" spans="1:24">
      <c r="A559" s="52">
        <v>46267</v>
      </c>
      <c r="B559" t="s">
        <v>30</v>
      </c>
      <c r="C559" t="s">
        <v>3188</v>
      </c>
      <c r="D559" t="s">
        <v>3187</v>
      </c>
      <c r="E559" t="s">
        <v>8210</v>
      </c>
      <c r="F559" t="s">
        <v>8211</v>
      </c>
      <c r="G559" t="s">
        <v>6599</v>
      </c>
      <c r="H559" s="53">
        <v>46267.2319791667</v>
      </c>
      <c r="I559">
        <v>5</v>
      </c>
      <c r="J559">
        <v>5</v>
      </c>
      <c r="K559" t="s">
        <v>6632</v>
      </c>
      <c r="M559">
        <v>46267.2320486111</v>
      </c>
      <c r="N559" t="s">
        <v>7</v>
      </c>
      <c r="O559" t="s">
        <v>6601</v>
      </c>
      <c r="W559" t="str">
        <f>_xlfn.XLOOKUP(D559,'All DP'!B:B,'All DP'!D:D,"Tidak")</f>
        <v>Masih</v>
      </c>
      <c r="X559" t="str">
        <f t="shared" si="8"/>
        <v>YA</v>
      </c>
    </row>
    <row r="560" spans="1:24">
      <c r="A560" s="52">
        <v>46267</v>
      </c>
      <c r="B560" t="s">
        <v>30</v>
      </c>
      <c r="C560" t="s">
        <v>550</v>
      </c>
      <c r="D560" t="s">
        <v>549</v>
      </c>
      <c r="E560" t="s">
        <v>8212</v>
      </c>
      <c r="F560" t="s">
        <v>8213</v>
      </c>
      <c r="G560" t="s">
        <v>6599</v>
      </c>
      <c r="H560" s="53">
        <v>46267.2326157407</v>
      </c>
      <c r="I560">
        <v>11</v>
      </c>
      <c r="J560">
        <v>26</v>
      </c>
      <c r="K560" t="s">
        <v>6645</v>
      </c>
      <c r="M560">
        <v>46267.232662037</v>
      </c>
      <c r="N560" t="s">
        <v>7</v>
      </c>
      <c r="O560" t="s">
        <v>6601</v>
      </c>
      <c r="W560" t="str">
        <f>_xlfn.XLOOKUP(D560,'All DP'!B:B,'All DP'!D:D,"Tidak")</f>
        <v>Masih</v>
      </c>
      <c r="X560" t="str">
        <f t="shared" si="8"/>
        <v>YA</v>
      </c>
    </row>
    <row r="561" spans="1:24">
      <c r="A561" s="52">
        <v>46267</v>
      </c>
      <c r="B561" t="s">
        <v>30</v>
      </c>
      <c r="C561" t="s">
        <v>500</v>
      </c>
      <c r="D561" t="s">
        <v>499</v>
      </c>
      <c r="E561" t="s">
        <v>8214</v>
      </c>
      <c r="F561" t="s">
        <v>8215</v>
      </c>
      <c r="G561" t="s">
        <v>6604</v>
      </c>
      <c r="H561" s="53">
        <v>46267.2330208333</v>
      </c>
      <c r="I561">
        <v>13</v>
      </c>
      <c r="J561">
        <v>31</v>
      </c>
      <c r="K561" t="s">
        <v>8216</v>
      </c>
      <c r="M561">
        <v>46267.2330787037</v>
      </c>
      <c r="N561" t="s">
        <v>7</v>
      </c>
      <c r="O561" t="s">
        <v>6601</v>
      </c>
      <c r="W561" t="str">
        <f>_xlfn.XLOOKUP(D561,'All DP'!B:B,'All DP'!D:D,"Tidak")</f>
        <v>Masih</v>
      </c>
      <c r="X561" t="str">
        <f t="shared" si="8"/>
        <v>YA</v>
      </c>
    </row>
    <row r="562" spans="1:24">
      <c r="A562" s="52">
        <v>46267</v>
      </c>
      <c r="B562" t="s">
        <v>30</v>
      </c>
      <c r="C562" t="s">
        <v>544</v>
      </c>
      <c r="D562" t="s">
        <v>543</v>
      </c>
      <c r="E562" t="s">
        <v>8217</v>
      </c>
      <c r="F562" t="s">
        <v>7720</v>
      </c>
      <c r="G562" t="s">
        <v>6599</v>
      </c>
      <c r="H562" s="53">
        <v>46267.2348611111</v>
      </c>
      <c r="I562">
        <v>2</v>
      </c>
      <c r="J562">
        <v>3</v>
      </c>
      <c r="K562" t="s">
        <v>7721</v>
      </c>
      <c r="M562">
        <v>46267.2349189815</v>
      </c>
      <c r="N562" t="s">
        <v>7</v>
      </c>
      <c r="O562" t="s">
        <v>6601</v>
      </c>
      <c r="W562" t="str">
        <f>_xlfn.XLOOKUP(D562,'All DP'!B:B,'All DP'!D:D,"Tidak")</f>
        <v>Masih</v>
      </c>
      <c r="X562" t="str">
        <f t="shared" si="8"/>
        <v>YA</v>
      </c>
    </row>
    <row r="563" spans="1:24">
      <c r="A563" s="52">
        <v>46267</v>
      </c>
      <c r="B563" t="s">
        <v>766</v>
      </c>
      <c r="C563" t="s">
        <v>2806</v>
      </c>
      <c r="D563" t="s">
        <v>2805</v>
      </c>
      <c r="E563" t="s">
        <v>8208</v>
      </c>
      <c r="F563" t="s">
        <v>8218</v>
      </c>
      <c r="G563" t="s">
        <v>6604</v>
      </c>
      <c r="H563" s="53">
        <v>46267.2416782407</v>
      </c>
      <c r="I563">
        <v>11</v>
      </c>
      <c r="J563">
        <v>16</v>
      </c>
      <c r="K563" t="s">
        <v>6651</v>
      </c>
      <c r="M563">
        <v>46267.241724537</v>
      </c>
      <c r="O563" t="s">
        <v>6652</v>
      </c>
      <c r="W563" t="str">
        <f>_xlfn.XLOOKUP(D563,'All DP'!B:B,'All DP'!D:D,"Tidak")</f>
        <v>Masih</v>
      </c>
      <c r="X563" t="str">
        <f t="shared" si="8"/>
        <v>YA</v>
      </c>
    </row>
    <row r="564" spans="1:24">
      <c r="A564" s="52">
        <v>46267</v>
      </c>
      <c r="B564" t="s">
        <v>30</v>
      </c>
      <c r="C564" t="s">
        <v>194</v>
      </c>
      <c r="D564" t="s">
        <v>193</v>
      </c>
      <c r="E564" t="s">
        <v>8219</v>
      </c>
      <c r="F564" t="s">
        <v>8220</v>
      </c>
      <c r="G564" t="s">
        <v>6604</v>
      </c>
      <c r="H564" s="53">
        <v>46267.2438194444</v>
      </c>
      <c r="I564">
        <v>3</v>
      </c>
      <c r="J564">
        <v>3</v>
      </c>
      <c r="K564" t="s">
        <v>6629</v>
      </c>
      <c r="M564">
        <v>46267.2438657407</v>
      </c>
      <c r="N564" t="s">
        <v>7</v>
      </c>
      <c r="O564" t="s">
        <v>6601</v>
      </c>
      <c r="W564" t="str">
        <f>_xlfn.XLOOKUP(D564,'All DP'!B:B,'All DP'!D:D,"Tidak")</f>
        <v>Masih</v>
      </c>
      <c r="X564" t="str">
        <f t="shared" si="8"/>
        <v>YA</v>
      </c>
    </row>
    <row r="565" spans="1:24">
      <c r="A565" s="52">
        <v>46267</v>
      </c>
      <c r="B565" t="s">
        <v>30</v>
      </c>
      <c r="C565" t="s">
        <v>552</v>
      </c>
      <c r="D565" t="s">
        <v>551</v>
      </c>
      <c r="E565" t="s">
        <v>8221</v>
      </c>
      <c r="F565" t="s">
        <v>8222</v>
      </c>
      <c r="G565" t="s">
        <v>6599</v>
      </c>
      <c r="H565" s="53">
        <v>46267.2438194444</v>
      </c>
      <c r="I565">
        <v>4</v>
      </c>
      <c r="J565">
        <v>20</v>
      </c>
      <c r="K565" t="s">
        <v>6626</v>
      </c>
      <c r="M565">
        <v>46267.2438773148</v>
      </c>
      <c r="N565" t="s">
        <v>7</v>
      </c>
      <c r="O565" t="s">
        <v>6601</v>
      </c>
      <c r="W565" t="str">
        <f>_xlfn.XLOOKUP(D565,'All DP'!B:B,'All DP'!D:D,"Tidak")</f>
        <v>Masih</v>
      </c>
      <c r="X565" t="str">
        <f t="shared" si="8"/>
        <v>YA</v>
      </c>
    </row>
    <row r="566" spans="1:24">
      <c r="A566" s="52">
        <v>46267</v>
      </c>
      <c r="B566" t="s">
        <v>30</v>
      </c>
      <c r="C566" t="s">
        <v>532</v>
      </c>
      <c r="D566" t="s">
        <v>531</v>
      </c>
      <c r="E566" t="s">
        <v>8223</v>
      </c>
      <c r="F566" t="s">
        <v>8224</v>
      </c>
      <c r="G566" t="s">
        <v>6599</v>
      </c>
      <c r="H566" s="53">
        <v>46267.247337963</v>
      </c>
      <c r="I566">
        <v>5</v>
      </c>
      <c r="J566">
        <v>7</v>
      </c>
      <c r="K566" t="s">
        <v>6620</v>
      </c>
      <c r="M566">
        <v>46267.2474074074</v>
      </c>
      <c r="N566" t="s">
        <v>7</v>
      </c>
      <c r="O566" t="s">
        <v>6601</v>
      </c>
      <c r="W566" t="str">
        <f>_xlfn.XLOOKUP(D566,'All DP'!B:B,'All DP'!D:D,"Tidak")</f>
        <v>Masih</v>
      </c>
      <c r="X566" t="str">
        <f t="shared" si="8"/>
        <v>YA</v>
      </c>
    </row>
    <row r="567" spans="1:24">
      <c r="A567" s="52">
        <v>46267</v>
      </c>
      <c r="B567" t="s">
        <v>30</v>
      </c>
      <c r="C567" t="s">
        <v>542</v>
      </c>
      <c r="D567" t="s">
        <v>541</v>
      </c>
      <c r="E567" t="s">
        <v>8225</v>
      </c>
      <c r="F567" t="s">
        <v>8226</v>
      </c>
      <c r="G567" t="s">
        <v>6604</v>
      </c>
      <c r="H567" s="53">
        <v>46267.2479050926</v>
      </c>
      <c r="I567">
        <v>4</v>
      </c>
      <c r="J567">
        <v>12</v>
      </c>
      <c r="K567" t="s">
        <v>7035</v>
      </c>
      <c r="M567">
        <v>46267.247962963</v>
      </c>
      <c r="N567" t="s">
        <v>7</v>
      </c>
      <c r="O567" t="s">
        <v>6601</v>
      </c>
      <c r="W567" t="str">
        <f>_xlfn.XLOOKUP(D567,'All DP'!B:B,'All DP'!D:D,"Tidak")</f>
        <v>Masih</v>
      </c>
      <c r="X567" t="str">
        <f t="shared" si="8"/>
        <v>YA</v>
      </c>
    </row>
    <row r="568" spans="1:24">
      <c r="A568" s="52">
        <v>46267</v>
      </c>
      <c r="B568" t="s">
        <v>30</v>
      </c>
      <c r="C568" t="s">
        <v>534</v>
      </c>
      <c r="D568" t="s">
        <v>533</v>
      </c>
      <c r="E568" t="s">
        <v>8227</v>
      </c>
      <c r="F568" t="s">
        <v>8228</v>
      </c>
      <c r="G568" t="s">
        <v>6604</v>
      </c>
      <c r="H568" s="53">
        <v>46267.2487037037</v>
      </c>
      <c r="I568">
        <v>7</v>
      </c>
      <c r="J568">
        <v>22</v>
      </c>
      <c r="K568" t="s">
        <v>8229</v>
      </c>
      <c r="M568">
        <v>46267.24875</v>
      </c>
      <c r="N568" t="s">
        <v>7</v>
      </c>
      <c r="O568" t="s">
        <v>6601</v>
      </c>
      <c r="W568" t="str">
        <f>_xlfn.XLOOKUP(D568,'All DP'!B:B,'All DP'!D:D,"Tidak")</f>
        <v>Masih</v>
      </c>
      <c r="X568" t="str">
        <f t="shared" si="8"/>
        <v>YA</v>
      </c>
    </row>
    <row r="569" spans="1:24">
      <c r="A569" s="52">
        <v>46267</v>
      </c>
      <c r="B569" t="s">
        <v>30</v>
      </c>
      <c r="C569" t="s">
        <v>520</v>
      </c>
      <c r="D569" t="s">
        <v>519</v>
      </c>
      <c r="E569" t="s">
        <v>8230</v>
      </c>
      <c r="F569" t="s">
        <v>8231</v>
      </c>
      <c r="G569" t="s">
        <v>6604</v>
      </c>
      <c r="H569" s="53">
        <v>46267.2527314815</v>
      </c>
      <c r="I569">
        <v>7</v>
      </c>
      <c r="J569">
        <v>9</v>
      </c>
      <c r="K569" t="s">
        <v>6658</v>
      </c>
      <c r="M569">
        <v>46267.2527893518</v>
      </c>
      <c r="N569" t="s">
        <v>7</v>
      </c>
      <c r="O569" t="s">
        <v>6601</v>
      </c>
      <c r="W569" t="str">
        <f>_xlfn.XLOOKUP(D569,'All DP'!B:B,'All DP'!D:D,"Tidak")</f>
        <v>Masih</v>
      </c>
      <c r="X569" t="str">
        <f t="shared" si="8"/>
        <v>YA</v>
      </c>
    </row>
    <row r="570" spans="1:24">
      <c r="A570" s="52">
        <v>46267</v>
      </c>
      <c r="B570" t="s">
        <v>30</v>
      </c>
      <c r="C570" t="s">
        <v>198</v>
      </c>
      <c r="D570" t="s">
        <v>197</v>
      </c>
      <c r="E570" t="s">
        <v>8232</v>
      </c>
      <c r="F570" t="s">
        <v>8233</v>
      </c>
      <c r="G570" t="s">
        <v>6604</v>
      </c>
      <c r="H570" s="53">
        <v>46267.2531828704</v>
      </c>
      <c r="I570">
        <v>1</v>
      </c>
      <c r="J570">
        <v>13</v>
      </c>
      <c r="K570" t="s">
        <v>8234</v>
      </c>
      <c r="M570">
        <v>46267.2532523148</v>
      </c>
      <c r="N570" t="s">
        <v>7</v>
      </c>
      <c r="O570" t="s">
        <v>6601</v>
      </c>
      <c r="W570" t="str">
        <f>_xlfn.XLOOKUP(D570,'All DP'!B:B,'All DP'!D:D,"Tidak")</f>
        <v>Masih</v>
      </c>
      <c r="X570" t="str">
        <f t="shared" si="8"/>
        <v>YA</v>
      </c>
    </row>
    <row r="571" spans="1:24">
      <c r="A571" s="52">
        <v>46267</v>
      </c>
      <c r="B571" t="s">
        <v>565</v>
      </c>
      <c r="C571" t="s">
        <v>4391</v>
      </c>
      <c r="D571" t="s">
        <v>4390</v>
      </c>
      <c r="E571" t="s">
        <v>8235</v>
      </c>
      <c r="F571" t="s">
        <v>8236</v>
      </c>
      <c r="G571" t="s">
        <v>6604</v>
      </c>
      <c r="H571" s="53">
        <v>46267.2539699074</v>
      </c>
      <c r="I571">
        <v>24</v>
      </c>
      <c r="J571">
        <v>28</v>
      </c>
      <c r="K571" t="s">
        <v>6819</v>
      </c>
      <c r="M571">
        <v>46267.2540162037</v>
      </c>
      <c r="N571" t="s">
        <v>7</v>
      </c>
      <c r="O571" t="s">
        <v>6636</v>
      </c>
      <c r="W571" t="str">
        <f>_xlfn.XLOOKUP(D571,'All DP'!B:B,'All DP'!D:D,"Tidak")</f>
        <v>Masih</v>
      </c>
      <c r="X571" t="str">
        <f t="shared" si="8"/>
        <v>YA</v>
      </c>
    </row>
    <row r="572" spans="1:24">
      <c r="A572" s="52">
        <v>46267</v>
      </c>
      <c r="B572" t="s">
        <v>30</v>
      </c>
      <c r="C572" t="s">
        <v>554</v>
      </c>
      <c r="D572" t="s">
        <v>553</v>
      </c>
      <c r="E572" t="s">
        <v>8237</v>
      </c>
      <c r="F572" t="s">
        <v>8238</v>
      </c>
      <c r="G572" t="s">
        <v>6604</v>
      </c>
      <c r="H572" s="53">
        <v>46267.2557291667</v>
      </c>
      <c r="I572">
        <v>8</v>
      </c>
      <c r="J572">
        <v>16</v>
      </c>
      <c r="K572" t="s">
        <v>8239</v>
      </c>
      <c r="M572">
        <v>46267.255775463</v>
      </c>
      <c r="N572" t="s">
        <v>7</v>
      </c>
      <c r="O572" t="s">
        <v>6601</v>
      </c>
      <c r="W572" t="str">
        <f>_xlfn.XLOOKUP(D572,'All DP'!B:B,'All DP'!D:D,"Tidak")</f>
        <v>Masih</v>
      </c>
      <c r="X572" t="str">
        <f t="shared" si="8"/>
        <v>YA</v>
      </c>
    </row>
    <row r="573" spans="1:24">
      <c r="A573" s="52">
        <v>46267</v>
      </c>
      <c r="B573" t="s">
        <v>30</v>
      </c>
      <c r="C573" t="s">
        <v>418</v>
      </c>
      <c r="D573" t="s">
        <v>417</v>
      </c>
      <c r="E573" t="s">
        <v>6934</v>
      </c>
      <c r="F573" t="s">
        <v>6666</v>
      </c>
      <c r="G573" t="s">
        <v>6604</v>
      </c>
      <c r="H573" s="53">
        <v>46267.25625</v>
      </c>
      <c r="I573">
        <v>4</v>
      </c>
      <c r="J573">
        <v>9</v>
      </c>
      <c r="K573" t="s">
        <v>6667</v>
      </c>
      <c r="M573">
        <v>46267.2563078704</v>
      </c>
      <c r="O573" t="s">
        <v>6601</v>
      </c>
      <c r="W573" t="str">
        <f>_xlfn.XLOOKUP(D573,'All DP'!B:B,'All DP'!D:D,"Tidak")</f>
        <v>Masih</v>
      </c>
      <c r="X573" t="str">
        <f t="shared" si="8"/>
        <v>YA</v>
      </c>
    </row>
    <row r="574" spans="1:24">
      <c r="A574" s="52">
        <v>46267</v>
      </c>
      <c r="B574" t="s">
        <v>766</v>
      </c>
      <c r="C574" t="s">
        <v>978</v>
      </c>
      <c r="D574" t="s">
        <v>977</v>
      </c>
      <c r="E574" t="s">
        <v>8240</v>
      </c>
      <c r="F574" t="s">
        <v>6723</v>
      </c>
      <c r="G574" t="s">
        <v>6599</v>
      </c>
      <c r="H574" s="53">
        <v>46267.2563773148</v>
      </c>
      <c r="I574">
        <v>21</v>
      </c>
      <c r="J574">
        <v>26</v>
      </c>
      <c r="K574" t="s">
        <v>6724</v>
      </c>
      <c r="M574">
        <v>46267.2564467593</v>
      </c>
      <c r="O574" t="s">
        <v>6652</v>
      </c>
      <c r="W574" t="str">
        <f>_xlfn.XLOOKUP(D574,'All DP'!B:B,'All DP'!D:D,"Tidak")</f>
        <v>Masih</v>
      </c>
      <c r="X574" t="str">
        <f t="shared" si="8"/>
        <v>YA</v>
      </c>
    </row>
    <row r="575" spans="1:24">
      <c r="A575" s="52">
        <v>46267</v>
      </c>
      <c r="B575" t="s">
        <v>30</v>
      </c>
      <c r="C575" t="s">
        <v>267</v>
      </c>
      <c r="D575" t="s">
        <v>266</v>
      </c>
      <c r="E575" t="s">
        <v>8243</v>
      </c>
      <c r="F575" t="s">
        <v>8244</v>
      </c>
      <c r="G575" t="s">
        <v>6604</v>
      </c>
      <c r="H575" s="53">
        <v>46267.258900463</v>
      </c>
      <c r="I575">
        <v>14</v>
      </c>
      <c r="J575">
        <v>31</v>
      </c>
      <c r="K575" t="s">
        <v>6828</v>
      </c>
      <c r="M575">
        <v>46267.2589699074</v>
      </c>
      <c r="N575" t="s">
        <v>7</v>
      </c>
      <c r="O575" t="s">
        <v>6601</v>
      </c>
      <c r="W575" t="str">
        <f>_xlfn.XLOOKUP(D575,'All DP'!B:B,'All DP'!D:D,"Tidak")</f>
        <v>Masih</v>
      </c>
      <c r="X575" t="str">
        <f t="shared" si="8"/>
        <v>YA</v>
      </c>
    </row>
    <row r="576" spans="1:24">
      <c r="A576" s="52">
        <v>46267</v>
      </c>
      <c r="B576" t="s">
        <v>565</v>
      </c>
      <c r="C576" t="s">
        <v>4109</v>
      </c>
      <c r="D576" t="s">
        <v>4108</v>
      </c>
      <c r="E576" t="s">
        <v>8245</v>
      </c>
      <c r="F576" t="s">
        <v>8246</v>
      </c>
      <c r="G576" t="s">
        <v>6604</v>
      </c>
      <c r="H576" s="53">
        <v>46267.2596180556</v>
      </c>
      <c r="I576">
        <v>5</v>
      </c>
      <c r="J576">
        <v>22</v>
      </c>
      <c r="K576" t="s">
        <v>6639</v>
      </c>
      <c r="M576">
        <v>46267.2596643519</v>
      </c>
      <c r="N576" t="s">
        <v>7</v>
      </c>
      <c r="O576" t="s">
        <v>6636</v>
      </c>
      <c r="W576" t="str">
        <f>_xlfn.XLOOKUP(D576,'All DP'!B:B,'All DP'!D:D,"Tidak")</f>
        <v>Masih</v>
      </c>
      <c r="X576" t="str">
        <f t="shared" si="8"/>
        <v>YA</v>
      </c>
    </row>
    <row r="577" spans="1:24">
      <c r="A577" s="52">
        <v>46267</v>
      </c>
      <c r="B577" t="s">
        <v>766</v>
      </c>
      <c r="C577" t="s">
        <v>1107</v>
      </c>
      <c r="D577" t="s">
        <v>1106</v>
      </c>
      <c r="E577" t="s">
        <v>8247</v>
      </c>
      <c r="F577" t="s">
        <v>8248</v>
      </c>
      <c r="G577" t="s">
        <v>6604</v>
      </c>
      <c r="H577" s="53">
        <v>46267.2597685185</v>
      </c>
      <c r="I577">
        <v>9</v>
      </c>
      <c r="J577">
        <v>23</v>
      </c>
      <c r="K577" t="s">
        <v>6792</v>
      </c>
      <c r="M577">
        <v>46267.2598148148</v>
      </c>
      <c r="O577" t="s">
        <v>6652</v>
      </c>
      <c r="W577" t="str">
        <f>_xlfn.XLOOKUP(D577,'All DP'!B:B,'All DP'!D:D,"Tidak")</f>
        <v>Masih</v>
      </c>
      <c r="X577" t="str">
        <f t="shared" si="8"/>
        <v>YA</v>
      </c>
    </row>
    <row r="578" spans="1:24">
      <c r="A578" s="52">
        <v>46267</v>
      </c>
      <c r="B578" t="s">
        <v>853</v>
      </c>
      <c r="C578" t="s">
        <v>868</v>
      </c>
      <c r="D578" t="s">
        <v>867</v>
      </c>
      <c r="E578" t="s">
        <v>8249</v>
      </c>
      <c r="F578" t="s">
        <v>8250</v>
      </c>
      <c r="G578" t="s">
        <v>6604</v>
      </c>
      <c r="H578" s="53">
        <v>46267.26125</v>
      </c>
      <c r="I578">
        <v>4</v>
      </c>
      <c r="J578">
        <v>21</v>
      </c>
      <c r="K578" t="s">
        <v>6708</v>
      </c>
      <c r="M578">
        <v>46267.2612962963</v>
      </c>
      <c r="O578" t="s">
        <v>6709</v>
      </c>
      <c r="W578" t="str">
        <f>_xlfn.XLOOKUP(D578,'All DP'!B:B,'All DP'!D:D,"Tidak")</f>
        <v>Masih</v>
      </c>
      <c r="X578" t="str">
        <f t="shared" si="8"/>
        <v>YA</v>
      </c>
    </row>
    <row r="579" spans="1:24">
      <c r="A579" s="52">
        <v>46267</v>
      </c>
      <c r="B579" t="s">
        <v>565</v>
      </c>
      <c r="C579" t="s">
        <v>2204</v>
      </c>
      <c r="D579" t="s">
        <v>2203</v>
      </c>
      <c r="E579" t="s">
        <v>8251</v>
      </c>
      <c r="F579" t="s">
        <v>8252</v>
      </c>
      <c r="G579" t="s">
        <v>6604</v>
      </c>
      <c r="H579" s="53">
        <v>46267.2643171296</v>
      </c>
      <c r="I579">
        <v>18</v>
      </c>
      <c r="J579">
        <v>25</v>
      </c>
      <c r="K579" t="s">
        <v>6635</v>
      </c>
      <c r="M579">
        <v>46267.2643634259</v>
      </c>
      <c r="N579" t="s">
        <v>7</v>
      </c>
      <c r="O579" t="s">
        <v>6636</v>
      </c>
      <c r="W579" t="str">
        <f>_xlfn.XLOOKUP(D579,'All DP'!B:B,'All DP'!D:D,"Tidak")</f>
        <v>Masih</v>
      </c>
      <c r="X579" t="str">
        <f t="shared" ref="X579:X642" si="9">IFERROR(IF(MOD(H579,1)&lt;=TIME(15,0,0),"YA","TIDAK"),0)</f>
        <v>YA</v>
      </c>
    </row>
    <row r="580" spans="1:24">
      <c r="A580" s="52">
        <v>46267</v>
      </c>
      <c r="B580" t="s">
        <v>30</v>
      </c>
      <c r="C580" t="s">
        <v>200</v>
      </c>
      <c r="D580" t="s">
        <v>199</v>
      </c>
      <c r="E580" t="s">
        <v>8253</v>
      </c>
      <c r="F580" t="s">
        <v>8254</v>
      </c>
      <c r="G580" t="s">
        <v>6604</v>
      </c>
      <c r="H580" s="53">
        <v>46267.264525463</v>
      </c>
      <c r="I580">
        <v>13</v>
      </c>
      <c r="J580">
        <v>22</v>
      </c>
      <c r="K580" t="s">
        <v>8255</v>
      </c>
      <c r="M580">
        <v>46267.2645717593</v>
      </c>
      <c r="N580" t="s">
        <v>7</v>
      </c>
      <c r="O580" t="s">
        <v>6601</v>
      </c>
      <c r="W580" t="str">
        <f>_xlfn.XLOOKUP(D580,'All DP'!B:B,'All DP'!D:D,"Tidak")</f>
        <v>Masih</v>
      </c>
      <c r="X580" t="str">
        <f t="shared" si="9"/>
        <v>YA</v>
      </c>
    </row>
    <row r="581" spans="1:24">
      <c r="A581" s="52">
        <v>46267</v>
      </c>
      <c r="B581" t="s">
        <v>843</v>
      </c>
      <c r="C581" t="s">
        <v>1736</v>
      </c>
      <c r="D581" t="s">
        <v>1735</v>
      </c>
      <c r="E581" t="s">
        <v>8256</v>
      </c>
      <c r="F581" t="s">
        <v>8257</v>
      </c>
      <c r="G581" t="s">
        <v>6599</v>
      </c>
      <c r="H581" s="53">
        <v>46267.2645949074</v>
      </c>
      <c r="I581">
        <v>8</v>
      </c>
      <c r="J581">
        <v>23</v>
      </c>
      <c r="K581" t="s">
        <v>8156</v>
      </c>
      <c r="M581">
        <v>46267.2646412037</v>
      </c>
      <c r="O581" t="s">
        <v>6888</v>
      </c>
      <c r="W581" t="str">
        <f>_xlfn.XLOOKUP(D581,'All DP'!B:B,'All DP'!D:D,"Tidak")</f>
        <v>Masih</v>
      </c>
      <c r="X581" t="str">
        <f t="shared" si="9"/>
        <v>YA</v>
      </c>
    </row>
    <row r="582" spans="1:24">
      <c r="A582" s="52">
        <v>46267</v>
      </c>
      <c r="B582" t="s">
        <v>766</v>
      </c>
      <c r="C582" t="s">
        <v>2902</v>
      </c>
      <c r="D582" t="s">
        <v>2901</v>
      </c>
      <c r="E582" t="s">
        <v>8258</v>
      </c>
      <c r="F582" t="s">
        <v>6669</v>
      </c>
      <c r="G582" t="s">
        <v>6604</v>
      </c>
      <c r="H582" s="53">
        <v>46267.2647569444</v>
      </c>
      <c r="I582">
        <v>15</v>
      </c>
      <c r="J582">
        <v>19</v>
      </c>
      <c r="K582" t="s">
        <v>6670</v>
      </c>
      <c r="M582">
        <v>46267.2648032407</v>
      </c>
      <c r="O582" t="s">
        <v>6652</v>
      </c>
      <c r="W582" t="str">
        <f>_xlfn.XLOOKUP(D582,'All DP'!B:B,'All DP'!D:D,"Tidak")</f>
        <v>Masih</v>
      </c>
      <c r="X582" t="str">
        <f t="shared" si="9"/>
        <v>YA</v>
      </c>
    </row>
    <row r="583" spans="1:24">
      <c r="A583" s="52">
        <v>46267</v>
      </c>
      <c r="B583" t="s">
        <v>766</v>
      </c>
      <c r="C583" t="s">
        <v>921</v>
      </c>
      <c r="D583" t="s">
        <v>920</v>
      </c>
      <c r="E583" t="s">
        <v>8259</v>
      </c>
      <c r="F583" t="s">
        <v>7194</v>
      </c>
      <c r="G583" t="s">
        <v>6604</v>
      </c>
      <c r="H583" s="53">
        <v>46267.2663310185</v>
      </c>
      <c r="I583">
        <v>14</v>
      </c>
      <c r="J583">
        <v>17</v>
      </c>
      <c r="K583" t="s">
        <v>7195</v>
      </c>
      <c r="M583">
        <v>46267.2663888889</v>
      </c>
      <c r="O583" t="s">
        <v>6652</v>
      </c>
      <c r="W583" t="str">
        <f>_xlfn.XLOOKUP(D583,'All DP'!B:B,'All DP'!D:D,"Tidak")</f>
        <v>Masih</v>
      </c>
      <c r="X583" t="str">
        <f t="shared" si="9"/>
        <v>YA</v>
      </c>
    </row>
    <row r="584" spans="1:24">
      <c r="A584" s="52">
        <v>46267</v>
      </c>
      <c r="B584" t="s">
        <v>30</v>
      </c>
      <c r="C584" t="s">
        <v>72</v>
      </c>
      <c r="D584" t="s">
        <v>71</v>
      </c>
      <c r="E584" t="s">
        <v>8260</v>
      </c>
      <c r="F584" t="s">
        <v>8261</v>
      </c>
      <c r="G584" t="s">
        <v>6604</v>
      </c>
      <c r="H584" s="53">
        <v>46267.2669791667</v>
      </c>
      <c r="I584">
        <v>6</v>
      </c>
      <c r="J584">
        <v>10</v>
      </c>
      <c r="K584" t="s">
        <v>6715</v>
      </c>
      <c r="M584">
        <v>46267.2670486111</v>
      </c>
      <c r="N584" t="s">
        <v>7</v>
      </c>
      <c r="O584" t="s">
        <v>6601</v>
      </c>
      <c r="W584" t="str">
        <f>_xlfn.XLOOKUP(D584,'All DP'!B:B,'All DP'!D:D,"Tidak")</f>
        <v>Masih</v>
      </c>
      <c r="X584" t="str">
        <f t="shared" si="9"/>
        <v>YA</v>
      </c>
    </row>
    <row r="585" spans="1:24">
      <c r="A585" s="52">
        <v>46267</v>
      </c>
      <c r="B585" t="s">
        <v>30</v>
      </c>
      <c r="C585" t="s">
        <v>214</v>
      </c>
      <c r="D585" t="s">
        <v>213</v>
      </c>
      <c r="E585" t="s">
        <v>8262</v>
      </c>
      <c r="F585" t="s">
        <v>8263</v>
      </c>
      <c r="G585" t="s">
        <v>6604</v>
      </c>
      <c r="H585" s="53">
        <v>46267.2671643519</v>
      </c>
      <c r="I585">
        <v>1</v>
      </c>
      <c r="J585">
        <v>1</v>
      </c>
      <c r="K585" t="s">
        <v>6617</v>
      </c>
      <c r="M585">
        <v>46267.2672222222</v>
      </c>
      <c r="N585" t="s">
        <v>7</v>
      </c>
      <c r="O585" t="s">
        <v>6601</v>
      </c>
      <c r="W585" t="str">
        <f>_xlfn.XLOOKUP(D585,'All DP'!B:B,'All DP'!D:D,"Tidak")</f>
        <v>Masih</v>
      </c>
      <c r="X585" t="str">
        <f t="shared" si="9"/>
        <v>YA</v>
      </c>
    </row>
    <row r="586" spans="1:24">
      <c r="A586" s="52">
        <v>46267</v>
      </c>
      <c r="B586" t="s">
        <v>565</v>
      </c>
      <c r="C586" t="s">
        <v>2106</v>
      </c>
      <c r="D586" t="s">
        <v>2106</v>
      </c>
      <c r="E586" t="s">
        <v>8264</v>
      </c>
      <c r="F586" t="s">
        <v>8265</v>
      </c>
      <c r="G586" t="s">
        <v>6604</v>
      </c>
      <c r="H586" s="53">
        <v>46267.2674074074</v>
      </c>
      <c r="I586">
        <v>12</v>
      </c>
      <c r="J586">
        <v>24</v>
      </c>
      <c r="K586" t="s">
        <v>6893</v>
      </c>
      <c r="M586">
        <v>46267.2674652778</v>
      </c>
      <c r="N586" t="s">
        <v>7</v>
      </c>
      <c r="O586" t="s">
        <v>6636</v>
      </c>
      <c r="W586" t="str">
        <f>_xlfn.XLOOKUP(D586,'All DP'!B:B,'All DP'!D:D,"Tidak")</f>
        <v>Masih</v>
      </c>
      <c r="X586" t="str">
        <f t="shared" si="9"/>
        <v>YA</v>
      </c>
    </row>
    <row r="587" spans="1:24">
      <c r="A587" s="52">
        <v>46267</v>
      </c>
      <c r="B587" t="s">
        <v>565</v>
      </c>
      <c r="C587" t="s">
        <v>2264</v>
      </c>
      <c r="D587" t="s">
        <v>2263</v>
      </c>
      <c r="E587" t="s">
        <v>8266</v>
      </c>
      <c r="F587" t="s">
        <v>8267</v>
      </c>
      <c r="G587" t="s">
        <v>6604</v>
      </c>
      <c r="H587" s="53">
        <v>46267.267662037</v>
      </c>
      <c r="I587">
        <v>18</v>
      </c>
      <c r="J587">
        <v>21</v>
      </c>
      <c r="K587" t="s">
        <v>7041</v>
      </c>
      <c r="M587">
        <v>46267.2677199074</v>
      </c>
      <c r="N587" t="s">
        <v>7</v>
      </c>
      <c r="O587" t="s">
        <v>6636</v>
      </c>
      <c r="W587" t="str">
        <f>_xlfn.XLOOKUP(D587,'All DP'!B:B,'All DP'!D:D,"Tidak")</f>
        <v>Masih</v>
      </c>
      <c r="X587" t="str">
        <f t="shared" si="9"/>
        <v>YA</v>
      </c>
    </row>
    <row r="588" spans="1:24">
      <c r="A588" s="52">
        <v>46267</v>
      </c>
      <c r="B588" t="s">
        <v>565</v>
      </c>
      <c r="C588" t="s">
        <v>4219</v>
      </c>
      <c r="D588" t="s">
        <v>4218</v>
      </c>
      <c r="E588" t="s">
        <v>8270</v>
      </c>
      <c r="F588" t="s">
        <v>8271</v>
      </c>
      <c r="G588" t="s">
        <v>6599</v>
      </c>
      <c r="H588" s="53">
        <v>46267.2693287037</v>
      </c>
      <c r="I588">
        <v>18</v>
      </c>
      <c r="J588">
        <v>19</v>
      </c>
      <c r="K588" t="s">
        <v>6718</v>
      </c>
      <c r="M588">
        <v>46267.269375</v>
      </c>
      <c r="N588" t="s">
        <v>7</v>
      </c>
      <c r="O588" t="s">
        <v>6636</v>
      </c>
      <c r="W588" t="str">
        <f>_xlfn.XLOOKUP(D588,'All DP'!B:B,'All DP'!D:D,"Tidak")</f>
        <v>Masih</v>
      </c>
      <c r="X588" t="str">
        <f t="shared" si="9"/>
        <v>YA</v>
      </c>
    </row>
    <row r="589" spans="1:24">
      <c r="A589" s="52">
        <v>46267</v>
      </c>
      <c r="B589" t="s">
        <v>565</v>
      </c>
      <c r="C589" t="s">
        <v>2126</v>
      </c>
      <c r="D589" t="s">
        <v>2125</v>
      </c>
      <c r="E589" t="s">
        <v>8272</v>
      </c>
      <c r="F589" t="s">
        <v>8273</v>
      </c>
      <c r="G589" t="s">
        <v>6604</v>
      </c>
      <c r="H589" s="53">
        <v>46267.2694328704</v>
      </c>
      <c r="I589">
        <v>50</v>
      </c>
      <c r="J589">
        <v>50</v>
      </c>
      <c r="K589" t="s">
        <v>6831</v>
      </c>
      <c r="M589">
        <v>46267.2694791667</v>
      </c>
      <c r="N589" t="s">
        <v>7</v>
      </c>
      <c r="O589" t="s">
        <v>6636</v>
      </c>
      <c r="W589" t="str">
        <f>_xlfn.XLOOKUP(D589,'All DP'!B:B,'All DP'!D:D,"Tidak")</f>
        <v>Masih</v>
      </c>
      <c r="X589" t="str">
        <f t="shared" si="9"/>
        <v>YA</v>
      </c>
    </row>
    <row r="590" spans="1:24">
      <c r="A590" s="52">
        <v>46267</v>
      </c>
      <c r="B590" t="s">
        <v>1103</v>
      </c>
      <c r="C590" t="s">
        <v>3710</v>
      </c>
      <c r="D590" t="s">
        <v>3709</v>
      </c>
      <c r="E590" t="s">
        <v>8274</v>
      </c>
      <c r="F590" t="s">
        <v>8275</v>
      </c>
      <c r="G590" t="s">
        <v>6604</v>
      </c>
      <c r="H590" s="53">
        <v>46267.2719212963</v>
      </c>
      <c r="I590">
        <v>19</v>
      </c>
      <c r="J590">
        <v>3</v>
      </c>
      <c r="K590" t="s">
        <v>6676</v>
      </c>
      <c r="M590">
        <v>46267.2719675926</v>
      </c>
      <c r="O590" t="s">
        <v>6677</v>
      </c>
      <c r="W590" t="str">
        <f>_xlfn.XLOOKUP(D590,'All DP'!B:B,'All DP'!D:D,"Tidak")</f>
        <v>Masih</v>
      </c>
      <c r="X590" t="str">
        <f t="shared" si="9"/>
        <v>YA</v>
      </c>
    </row>
    <row r="591" spans="1:24">
      <c r="A591" s="52">
        <v>46267</v>
      </c>
      <c r="B591" t="s">
        <v>565</v>
      </c>
      <c r="C591" t="s">
        <v>566</v>
      </c>
      <c r="D591" t="s">
        <v>566</v>
      </c>
      <c r="E591" t="s">
        <v>8276</v>
      </c>
      <c r="F591" t="s">
        <v>8277</v>
      </c>
      <c r="G591" t="s">
        <v>6604</v>
      </c>
      <c r="H591" s="53">
        <v>46267.2731944444</v>
      </c>
      <c r="I591">
        <v>27</v>
      </c>
      <c r="J591">
        <v>27</v>
      </c>
      <c r="K591" t="s">
        <v>6780</v>
      </c>
      <c r="M591">
        <v>46267.2732523148</v>
      </c>
      <c r="N591" t="s">
        <v>7</v>
      </c>
      <c r="O591" t="s">
        <v>6636</v>
      </c>
      <c r="W591" t="str">
        <f>_xlfn.XLOOKUP(D591,'All DP'!B:B,'All DP'!D:D,"Tidak")</f>
        <v>Masih</v>
      </c>
      <c r="X591" t="str">
        <f t="shared" si="9"/>
        <v>YA</v>
      </c>
    </row>
    <row r="592" spans="1:24">
      <c r="A592" s="52">
        <v>46267</v>
      </c>
      <c r="B592" t="s">
        <v>30</v>
      </c>
      <c r="C592" t="s">
        <v>70</v>
      </c>
      <c r="D592" t="s">
        <v>69</v>
      </c>
      <c r="E592" t="s">
        <v>6732</v>
      </c>
      <c r="F592" t="s">
        <v>8278</v>
      </c>
      <c r="G592" t="s">
        <v>6604</v>
      </c>
      <c r="H592" s="53">
        <v>46267.2733796296</v>
      </c>
      <c r="I592">
        <v>22</v>
      </c>
      <c r="J592">
        <v>27</v>
      </c>
      <c r="K592" t="s">
        <v>8279</v>
      </c>
      <c r="M592">
        <v>46267.2734259259</v>
      </c>
      <c r="N592" t="s">
        <v>7</v>
      </c>
      <c r="O592" t="s">
        <v>6601</v>
      </c>
      <c r="W592" t="str">
        <f>_xlfn.XLOOKUP(D592,'All DP'!B:B,'All DP'!D:D,"Tidak")</f>
        <v>Masih</v>
      </c>
      <c r="X592" t="str">
        <f t="shared" si="9"/>
        <v>YA</v>
      </c>
    </row>
    <row r="593" spans="1:24">
      <c r="A593" s="52">
        <v>46267</v>
      </c>
      <c r="B593" t="s">
        <v>848</v>
      </c>
      <c r="C593" t="s">
        <v>6068</v>
      </c>
      <c r="D593" t="s">
        <v>6067</v>
      </c>
      <c r="E593" t="s">
        <v>8280</v>
      </c>
      <c r="F593" t="s">
        <v>8281</v>
      </c>
      <c r="G593" t="s">
        <v>6604</v>
      </c>
      <c r="H593" s="53">
        <v>46267.2746296296</v>
      </c>
      <c r="I593">
        <v>56</v>
      </c>
      <c r="J593">
        <v>56</v>
      </c>
      <c r="K593" t="s">
        <v>6727</v>
      </c>
      <c r="M593">
        <v>46267.2746759259</v>
      </c>
      <c r="N593" t="s">
        <v>7</v>
      </c>
      <c r="O593" t="s">
        <v>6728</v>
      </c>
      <c r="W593" t="str">
        <f>_xlfn.XLOOKUP(D593,'All DP'!B:B,'All DP'!D:D,"Tidak")</f>
        <v>Masih</v>
      </c>
      <c r="X593" t="str">
        <f t="shared" si="9"/>
        <v>YA</v>
      </c>
    </row>
    <row r="594" spans="1:24">
      <c r="A594" s="52">
        <v>46267</v>
      </c>
      <c r="B594" t="s">
        <v>30</v>
      </c>
      <c r="C594" t="s">
        <v>188</v>
      </c>
      <c r="D594" t="s">
        <v>187</v>
      </c>
      <c r="E594" t="s">
        <v>8282</v>
      </c>
      <c r="F594" t="s">
        <v>8283</v>
      </c>
      <c r="G594" t="s">
        <v>6604</v>
      </c>
      <c r="H594" s="53">
        <v>46267.2748958333</v>
      </c>
      <c r="I594">
        <v>13</v>
      </c>
      <c r="J594">
        <v>19</v>
      </c>
      <c r="K594" t="s">
        <v>8284</v>
      </c>
      <c r="M594">
        <v>46267.2749537037</v>
      </c>
      <c r="N594" t="s">
        <v>7</v>
      </c>
      <c r="O594" t="s">
        <v>6601</v>
      </c>
      <c r="W594" t="str">
        <f>_xlfn.XLOOKUP(D594,'All DP'!B:B,'All DP'!D:D,"Tidak")</f>
        <v>Masih</v>
      </c>
      <c r="X594" t="str">
        <f t="shared" si="9"/>
        <v>YA</v>
      </c>
    </row>
    <row r="595" spans="1:24">
      <c r="A595" s="52">
        <v>46267</v>
      </c>
      <c r="B595" t="s">
        <v>425</v>
      </c>
      <c r="C595" t="s">
        <v>3136</v>
      </c>
      <c r="D595" t="s">
        <v>3135</v>
      </c>
      <c r="E595" t="s">
        <v>6732</v>
      </c>
      <c r="F595" t="s">
        <v>6766</v>
      </c>
      <c r="G595" t="s">
        <v>6599</v>
      </c>
      <c r="H595" s="53">
        <v>46267.2753703704</v>
      </c>
      <c r="I595">
        <v>50</v>
      </c>
      <c r="J595">
        <v>130</v>
      </c>
      <c r="K595" t="s">
        <v>6767</v>
      </c>
      <c r="M595">
        <v>46267.2754282407</v>
      </c>
      <c r="N595" t="s">
        <v>7</v>
      </c>
      <c r="O595" t="s">
        <v>6735</v>
      </c>
      <c r="W595" t="str">
        <f>_xlfn.XLOOKUP(D595,'All DP'!B:B,'All DP'!D:D,"Tidak")</f>
        <v>Masih</v>
      </c>
      <c r="X595" t="str">
        <f t="shared" si="9"/>
        <v>YA</v>
      </c>
    </row>
    <row r="596" spans="1:24">
      <c r="A596" s="52">
        <v>46267</v>
      </c>
      <c r="B596" t="s">
        <v>425</v>
      </c>
      <c r="C596" t="s">
        <v>1070</v>
      </c>
      <c r="D596" t="s">
        <v>1069</v>
      </c>
      <c r="E596" t="s">
        <v>8285</v>
      </c>
      <c r="F596" t="s">
        <v>8286</v>
      </c>
      <c r="G596" t="s">
        <v>6604</v>
      </c>
      <c r="H596" s="53">
        <v>46267.2761689815</v>
      </c>
      <c r="I596">
        <v>33</v>
      </c>
      <c r="J596">
        <v>99</v>
      </c>
      <c r="K596" t="s">
        <v>6841</v>
      </c>
      <c r="M596">
        <v>46267.2762268518</v>
      </c>
      <c r="N596" t="s">
        <v>7</v>
      </c>
      <c r="O596" t="s">
        <v>6735</v>
      </c>
      <c r="W596" t="str">
        <f>_xlfn.XLOOKUP(D596,'All DP'!B:B,'All DP'!D:D,"Tidak")</f>
        <v>Masih</v>
      </c>
      <c r="X596" t="str">
        <f t="shared" si="9"/>
        <v>YA</v>
      </c>
    </row>
    <row r="597" spans="1:24">
      <c r="A597" s="52">
        <v>46267</v>
      </c>
      <c r="B597" t="s">
        <v>30</v>
      </c>
      <c r="C597" t="s">
        <v>321</v>
      </c>
      <c r="D597" t="s">
        <v>320</v>
      </c>
      <c r="E597" t="s">
        <v>8287</v>
      </c>
      <c r="F597" t="s">
        <v>8288</v>
      </c>
      <c r="G597" t="s">
        <v>6604</v>
      </c>
      <c r="H597" s="53">
        <v>46267.2763078704</v>
      </c>
      <c r="I597">
        <v>14</v>
      </c>
      <c r="J597">
        <v>15</v>
      </c>
      <c r="K597" t="s">
        <v>6749</v>
      </c>
      <c r="M597">
        <v>46267.2763541667</v>
      </c>
      <c r="N597" t="s">
        <v>7</v>
      </c>
      <c r="O597" t="s">
        <v>6601</v>
      </c>
      <c r="W597" t="str">
        <f>_xlfn.XLOOKUP(D597,'All DP'!B:B,'All DP'!D:D,"Tidak")</f>
        <v>Masih</v>
      </c>
      <c r="X597" t="str">
        <f t="shared" si="9"/>
        <v>YA</v>
      </c>
    </row>
    <row r="598" spans="1:24">
      <c r="A598" s="52">
        <v>46267</v>
      </c>
      <c r="B598" t="s">
        <v>30</v>
      </c>
      <c r="C598" t="s">
        <v>164</v>
      </c>
      <c r="D598" t="s">
        <v>163</v>
      </c>
      <c r="E598" t="s">
        <v>8289</v>
      </c>
      <c r="F598" t="s">
        <v>8290</v>
      </c>
      <c r="G598" t="s">
        <v>6604</v>
      </c>
      <c r="H598" s="53">
        <v>46267.2775810185</v>
      </c>
      <c r="I598">
        <v>9</v>
      </c>
      <c r="J598">
        <v>9</v>
      </c>
      <c r="K598" t="s">
        <v>8291</v>
      </c>
      <c r="M598">
        <v>46267.2776388889</v>
      </c>
      <c r="N598" t="s">
        <v>7</v>
      </c>
      <c r="O598" t="s">
        <v>6601</v>
      </c>
      <c r="W598" t="str">
        <f>_xlfn.XLOOKUP(D598,'All DP'!B:B,'All DP'!D:D,"Tidak")</f>
        <v>Masih</v>
      </c>
      <c r="X598" t="str">
        <f t="shared" si="9"/>
        <v>YA</v>
      </c>
    </row>
    <row r="599" spans="1:24">
      <c r="A599" s="52">
        <v>46267</v>
      </c>
      <c r="B599" t="s">
        <v>565</v>
      </c>
      <c r="C599" t="s">
        <v>2162</v>
      </c>
      <c r="D599" t="s">
        <v>2161</v>
      </c>
      <c r="E599" t="s">
        <v>8292</v>
      </c>
      <c r="F599" t="s">
        <v>8293</v>
      </c>
      <c r="G599" t="s">
        <v>6604</v>
      </c>
      <c r="H599" s="53">
        <v>46267.2779976852</v>
      </c>
      <c r="I599">
        <v>12</v>
      </c>
      <c r="J599">
        <v>19</v>
      </c>
      <c r="K599" t="s">
        <v>6759</v>
      </c>
      <c r="M599">
        <v>46267.2780671296</v>
      </c>
      <c r="N599" t="s">
        <v>7</v>
      </c>
      <c r="O599" t="s">
        <v>6636</v>
      </c>
      <c r="W599" t="str">
        <f>_xlfn.XLOOKUP(D599,'All DP'!B:B,'All DP'!D:D,"Tidak")</f>
        <v>Tidak</v>
      </c>
      <c r="X599" t="str">
        <f t="shared" si="9"/>
        <v>YA</v>
      </c>
    </row>
    <row r="600" spans="1:24">
      <c r="A600" s="52">
        <v>46267</v>
      </c>
      <c r="B600" t="s">
        <v>766</v>
      </c>
      <c r="C600" t="s">
        <v>2888</v>
      </c>
      <c r="D600" t="s">
        <v>2887</v>
      </c>
      <c r="E600" t="s">
        <v>8294</v>
      </c>
      <c r="F600" t="s">
        <v>8295</v>
      </c>
      <c r="G600" t="s">
        <v>6604</v>
      </c>
      <c r="H600" s="53">
        <v>46267.2782175926</v>
      </c>
      <c r="I600">
        <v>16</v>
      </c>
      <c r="J600">
        <v>16</v>
      </c>
      <c r="K600" t="s">
        <v>8296</v>
      </c>
      <c r="M600">
        <v>46267.2782638889</v>
      </c>
      <c r="O600" t="s">
        <v>6652</v>
      </c>
      <c r="W600" t="str">
        <f>_xlfn.XLOOKUP(D600,'All DP'!B:B,'All DP'!D:D,"Tidak")</f>
        <v>Masih</v>
      </c>
      <c r="X600" t="str">
        <f t="shared" si="9"/>
        <v>YA</v>
      </c>
    </row>
    <row r="601" spans="1:24">
      <c r="A601" s="52">
        <v>46267</v>
      </c>
      <c r="B601" t="s">
        <v>425</v>
      </c>
      <c r="C601" t="s">
        <v>5960</v>
      </c>
      <c r="D601" t="s">
        <v>5959</v>
      </c>
      <c r="E601" t="s">
        <v>8297</v>
      </c>
      <c r="F601" t="s">
        <v>8298</v>
      </c>
      <c r="G601" t="s">
        <v>6599</v>
      </c>
      <c r="H601" s="53">
        <v>46267.2799768519</v>
      </c>
      <c r="I601">
        <v>77</v>
      </c>
      <c r="J601">
        <v>85</v>
      </c>
      <c r="K601" t="s">
        <v>6738</v>
      </c>
      <c r="M601">
        <v>46267.2800347222</v>
      </c>
      <c r="N601" t="s">
        <v>7</v>
      </c>
      <c r="O601" t="s">
        <v>6735</v>
      </c>
      <c r="W601" t="str">
        <f>_xlfn.XLOOKUP(D601,'All DP'!B:B,'All DP'!D:D,"Tidak")</f>
        <v>Masih</v>
      </c>
      <c r="X601" t="str">
        <f t="shared" si="9"/>
        <v>YA</v>
      </c>
    </row>
    <row r="602" spans="1:24">
      <c r="A602" s="52">
        <v>46267</v>
      </c>
      <c r="B602" t="s">
        <v>30</v>
      </c>
      <c r="C602" t="s">
        <v>244</v>
      </c>
      <c r="D602" t="s">
        <v>243</v>
      </c>
      <c r="E602" t="s">
        <v>6732</v>
      </c>
      <c r="F602" t="s">
        <v>8299</v>
      </c>
      <c r="G602" t="s">
        <v>6604</v>
      </c>
      <c r="H602" s="53">
        <v>46267.2802546296</v>
      </c>
      <c r="I602">
        <v>11</v>
      </c>
      <c r="J602">
        <v>22</v>
      </c>
      <c r="K602" t="s">
        <v>7850</v>
      </c>
      <c r="M602">
        <v>46267.2803009259</v>
      </c>
      <c r="N602" t="s">
        <v>7</v>
      </c>
      <c r="O602" t="s">
        <v>6601</v>
      </c>
      <c r="W602" t="str">
        <f>_xlfn.XLOOKUP(D602,'All DP'!B:B,'All DP'!D:D,"Tidak")</f>
        <v>Masih</v>
      </c>
      <c r="X602" t="str">
        <f t="shared" si="9"/>
        <v>YA</v>
      </c>
    </row>
    <row r="603" spans="1:24">
      <c r="A603" s="52">
        <v>46267</v>
      </c>
      <c r="B603" t="s">
        <v>425</v>
      </c>
      <c r="C603" t="s">
        <v>1084</v>
      </c>
      <c r="D603" t="s">
        <v>1083</v>
      </c>
      <c r="E603" t="s">
        <v>8300</v>
      </c>
      <c r="F603" t="s">
        <v>8301</v>
      </c>
      <c r="G603" t="s">
        <v>6599</v>
      </c>
      <c r="H603" s="53">
        <v>46267.2804398148</v>
      </c>
      <c r="I603">
        <v>15</v>
      </c>
      <c r="J603">
        <v>90</v>
      </c>
      <c r="K603" t="s">
        <v>6798</v>
      </c>
      <c r="M603">
        <v>46267.2804976852</v>
      </c>
      <c r="N603" t="s">
        <v>7</v>
      </c>
      <c r="O603" t="s">
        <v>6735</v>
      </c>
      <c r="W603" t="str">
        <f>_xlfn.XLOOKUP(D603,'All DP'!B:B,'All DP'!D:D,"Tidak")</f>
        <v>Masih</v>
      </c>
      <c r="X603" t="str">
        <f t="shared" si="9"/>
        <v>YA</v>
      </c>
    </row>
    <row r="604" spans="1:24">
      <c r="A604" s="52">
        <v>46267</v>
      </c>
      <c r="B604" t="s">
        <v>766</v>
      </c>
      <c r="C604" t="s">
        <v>2878</v>
      </c>
      <c r="D604" t="s">
        <v>2877</v>
      </c>
      <c r="E604" t="s">
        <v>8302</v>
      </c>
      <c r="F604" t="s">
        <v>8303</v>
      </c>
      <c r="G604" t="s">
        <v>6604</v>
      </c>
      <c r="H604" s="53">
        <v>46267.2812615741</v>
      </c>
      <c r="I604">
        <v>13</v>
      </c>
      <c r="J604">
        <v>28</v>
      </c>
      <c r="K604" t="s">
        <v>6698</v>
      </c>
      <c r="M604">
        <v>46267.2813078704</v>
      </c>
      <c r="O604" t="s">
        <v>6652</v>
      </c>
      <c r="W604" t="str">
        <f>_xlfn.XLOOKUP(D604,'All DP'!B:B,'All DP'!D:D,"Tidak")</f>
        <v>Masih</v>
      </c>
      <c r="X604" t="str">
        <f t="shared" si="9"/>
        <v>YA</v>
      </c>
    </row>
    <row r="605" spans="1:24">
      <c r="A605" s="52">
        <v>46267</v>
      </c>
      <c r="B605" t="s">
        <v>30</v>
      </c>
      <c r="C605" t="s">
        <v>220</v>
      </c>
      <c r="D605" t="s">
        <v>219</v>
      </c>
      <c r="E605" t="s">
        <v>8304</v>
      </c>
      <c r="F605" t="s">
        <v>8305</v>
      </c>
      <c r="G605" t="s">
        <v>6599</v>
      </c>
      <c r="H605" s="53">
        <v>46267.2816898148</v>
      </c>
      <c r="I605">
        <v>5</v>
      </c>
      <c r="J605">
        <v>10</v>
      </c>
      <c r="K605" t="s">
        <v>6741</v>
      </c>
      <c r="M605">
        <v>46267.2817592593</v>
      </c>
      <c r="N605" t="s">
        <v>7</v>
      </c>
      <c r="O605" t="s">
        <v>6601</v>
      </c>
      <c r="W605" t="str">
        <f>_xlfn.XLOOKUP(D605,'All DP'!B:B,'All DP'!D:D,"Tidak")</f>
        <v>Masih</v>
      </c>
      <c r="X605" t="str">
        <f t="shared" si="9"/>
        <v>YA</v>
      </c>
    </row>
    <row r="606" spans="1:24">
      <c r="A606" s="52">
        <v>46267</v>
      </c>
      <c r="B606" t="s">
        <v>425</v>
      </c>
      <c r="C606" t="s">
        <v>6352</v>
      </c>
      <c r="D606" t="s">
        <v>6351</v>
      </c>
      <c r="E606" t="s">
        <v>8306</v>
      </c>
      <c r="F606" t="s">
        <v>6769</v>
      </c>
      <c r="G606" t="s">
        <v>6599</v>
      </c>
      <c r="H606" s="53">
        <v>46267.2821527778</v>
      </c>
      <c r="I606">
        <v>59</v>
      </c>
      <c r="J606">
        <v>79</v>
      </c>
      <c r="K606" t="s">
        <v>6770</v>
      </c>
      <c r="M606">
        <v>46267.2821990741</v>
      </c>
      <c r="N606" t="s">
        <v>7</v>
      </c>
      <c r="O606" t="s">
        <v>6735</v>
      </c>
      <c r="W606" t="str">
        <f>_xlfn.XLOOKUP(D606,'All DP'!B:B,'All DP'!D:D,"Tidak")</f>
        <v>Masih</v>
      </c>
      <c r="X606" t="str">
        <f t="shared" si="9"/>
        <v>YA</v>
      </c>
    </row>
    <row r="607" spans="1:24">
      <c r="A607" s="52">
        <v>46267</v>
      </c>
      <c r="B607" t="s">
        <v>30</v>
      </c>
      <c r="C607" t="s">
        <v>250</v>
      </c>
      <c r="D607" t="s">
        <v>249</v>
      </c>
      <c r="E607" t="s">
        <v>6732</v>
      </c>
      <c r="F607" t="s">
        <v>8307</v>
      </c>
      <c r="G607" t="s">
        <v>6599</v>
      </c>
      <c r="H607" s="53">
        <v>46267.2832638889</v>
      </c>
      <c r="I607">
        <v>15</v>
      </c>
      <c r="J607">
        <v>23</v>
      </c>
      <c r="K607" t="s">
        <v>8308</v>
      </c>
      <c r="M607">
        <v>46267.2833217593</v>
      </c>
      <c r="N607" t="s">
        <v>7</v>
      </c>
      <c r="O607" t="s">
        <v>6601</v>
      </c>
      <c r="W607" t="str">
        <f>_xlfn.XLOOKUP(D607,'All DP'!B:B,'All DP'!D:D,"Tidak")</f>
        <v>Masih</v>
      </c>
      <c r="X607" t="str">
        <f t="shared" si="9"/>
        <v>YA</v>
      </c>
    </row>
    <row r="608" spans="1:24">
      <c r="A608" s="52">
        <v>46267</v>
      </c>
      <c r="B608" t="s">
        <v>30</v>
      </c>
      <c r="C608" t="s">
        <v>160</v>
      </c>
      <c r="D608" t="s">
        <v>159</v>
      </c>
      <c r="E608" t="s">
        <v>8309</v>
      </c>
      <c r="F608" t="s">
        <v>8310</v>
      </c>
      <c r="G608" t="s">
        <v>6604</v>
      </c>
      <c r="H608" s="53">
        <v>46267.2834027778</v>
      </c>
      <c r="I608">
        <v>23</v>
      </c>
      <c r="J608">
        <v>23</v>
      </c>
      <c r="K608" t="s">
        <v>6683</v>
      </c>
      <c r="M608">
        <v>46267.2834490741</v>
      </c>
      <c r="N608" t="s">
        <v>7</v>
      </c>
      <c r="O608" t="s">
        <v>6601</v>
      </c>
      <c r="W608" t="str">
        <f>_xlfn.XLOOKUP(D608,'All DP'!B:B,'All DP'!D:D,"Tidak")</f>
        <v>Masih</v>
      </c>
      <c r="X608" t="str">
        <f t="shared" si="9"/>
        <v>YA</v>
      </c>
    </row>
    <row r="609" spans="1:24">
      <c r="A609" s="52">
        <v>46267</v>
      </c>
      <c r="B609" t="s">
        <v>425</v>
      </c>
      <c r="C609" t="s">
        <v>1066</v>
      </c>
      <c r="D609" t="s">
        <v>1065</v>
      </c>
      <c r="E609" t="s">
        <v>6732</v>
      </c>
      <c r="F609" t="s">
        <v>8311</v>
      </c>
      <c r="G609" t="s">
        <v>6599</v>
      </c>
      <c r="H609" s="53">
        <v>46267.2837615741</v>
      </c>
      <c r="I609">
        <v>80</v>
      </c>
      <c r="J609">
        <v>136</v>
      </c>
      <c r="K609" t="s">
        <v>6844</v>
      </c>
      <c r="M609">
        <v>46267.2838425926</v>
      </c>
      <c r="N609" t="s">
        <v>7</v>
      </c>
      <c r="O609" t="s">
        <v>6735</v>
      </c>
      <c r="W609" t="str">
        <f>_xlfn.XLOOKUP(D609,'All DP'!B:B,'All DP'!D:D,"Tidak")</f>
        <v>Masih</v>
      </c>
      <c r="X609" t="str">
        <f t="shared" si="9"/>
        <v>YA</v>
      </c>
    </row>
    <row r="610" spans="1:24">
      <c r="A610" s="52">
        <v>46267</v>
      </c>
      <c r="B610" t="s">
        <v>766</v>
      </c>
      <c r="C610" t="s">
        <v>974</v>
      </c>
      <c r="D610" t="s">
        <v>973</v>
      </c>
      <c r="E610" t="s">
        <v>8312</v>
      </c>
      <c r="F610" t="s">
        <v>8313</v>
      </c>
      <c r="G610" t="s">
        <v>6604</v>
      </c>
      <c r="H610" s="53">
        <v>46267.2850925926</v>
      </c>
      <c r="I610">
        <v>20</v>
      </c>
      <c r="J610">
        <v>39</v>
      </c>
      <c r="K610" t="s">
        <v>6875</v>
      </c>
      <c r="M610">
        <v>46267.285162037</v>
      </c>
      <c r="O610" t="s">
        <v>6652</v>
      </c>
      <c r="W610" t="str">
        <f>_xlfn.XLOOKUP(D610,'All DP'!B:B,'All DP'!D:D,"Tidak")</f>
        <v>Masih</v>
      </c>
      <c r="X610" t="str">
        <f t="shared" si="9"/>
        <v>YA</v>
      </c>
    </row>
    <row r="611" spans="1:24">
      <c r="A611" s="52">
        <v>46267</v>
      </c>
      <c r="B611" t="s">
        <v>766</v>
      </c>
      <c r="C611" t="s">
        <v>2834</v>
      </c>
      <c r="D611" t="s">
        <v>2833</v>
      </c>
      <c r="E611" t="s">
        <v>8314</v>
      </c>
      <c r="F611" t="s">
        <v>8315</v>
      </c>
      <c r="G611" t="s">
        <v>6604</v>
      </c>
      <c r="H611" s="53">
        <v>46267.2854282407</v>
      </c>
      <c r="I611">
        <v>14</v>
      </c>
      <c r="J611">
        <v>18</v>
      </c>
      <c r="K611" t="s">
        <v>6689</v>
      </c>
      <c r="M611">
        <v>46267.2854976852</v>
      </c>
      <c r="O611" t="s">
        <v>6652</v>
      </c>
      <c r="W611" t="str">
        <f>_xlfn.XLOOKUP(D611,'All DP'!B:B,'All DP'!D:D,"Tidak")</f>
        <v>Masih</v>
      </c>
      <c r="X611" t="str">
        <f t="shared" si="9"/>
        <v>YA</v>
      </c>
    </row>
    <row r="612" spans="1:24">
      <c r="A612" s="52">
        <v>46267</v>
      </c>
      <c r="B612" t="s">
        <v>30</v>
      </c>
      <c r="C612" t="s">
        <v>226</v>
      </c>
      <c r="D612" t="s">
        <v>225</v>
      </c>
      <c r="E612" t="s">
        <v>8316</v>
      </c>
      <c r="F612" t="s">
        <v>8317</v>
      </c>
      <c r="G612" t="s">
        <v>6604</v>
      </c>
      <c r="H612" s="53">
        <v>46267.2858217593</v>
      </c>
      <c r="I612">
        <v>11</v>
      </c>
      <c r="J612">
        <v>13</v>
      </c>
      <c r="K612" t="s">
        <v>8318</v>
      </c>
      <c r="M612">
        <v>46267.2858680556</v>
      </c>
      <c r="N612" t="s">
        <v>7</v>
      </c>
      <c r="O612" t="s">
        <v>6601</v>
      </c>
      <c r="W612" t="str">
        <f>_xlfn.XLOOKUP(D612,'All DP'!B:B,'All DP'!D:D,"Tidak")</f>
        <v>Masih</v>
      </c>
      <c r="X612" t="str">
        <f t="shared" si="9"/>
        <v>YA</v>
      </c>
    </row>
    <row r="613" spans="1:24">
      <c r="A613" s="52">
        <v>46267</v>
      </c>
      <c r="B613" t="s">
        <v>425</v>
      </c>
      <c r="C613" t="s">
        <v>6162</v>
      </c>
      <c r="D613" t="s">
        <v>6161</v>
      </c>
      <c r="E613" t="s">
        <v>8319</v>
      </c>
      <c r="F613" t="s">
        <v>8320</v>
      </c>
      <c r="G613" t="s">
        <v>6599</v>
      </c>
      <c r="H613" s="53">
        <v>46267.2859143519</v>
      </c>
      <c r="I613">
        <v>49</v>
      </c>
      <c r="J613">
        <v>60</v>
      </c>
      <c r="K613" t="s">
        <v>6752</v>
      </c>
      <c r="M613">
        <v>46267.2859490741</v>
      </c>
      <c r="N613" t="s">
        <v>29</v>
      </c>
      <c r="O613" t="s">
        <v>6735</v>
      </c>
      <c r="W613" t="str">
        <f>_xlfn.XLOOKUP(D613,'All DP'!B:B,'All DP'!D:D,"Tidak")</f>
        <v>Masih</v>
      </c>
      <c r="X613" t="str">
        <f t="shared" si="9"/>
        <v>YA</v>
      </c>
    </row>
    <row r="614" spans="1:24">
      <c r="A614" s="52">
        <v>46267</v>
      </c>
      <c r="B614" t="s">
        <v>1103</v>
      </c>
      <c r="C614" t="s">
        <v>5191</v>
      </c>
      <c r="D614" t="s">
        <v>5190</v>
      </c>
      <c r="E614" t="s">
        <v>8321</v>
      </c>
      <c r="F614" t="s">
        <v>8322</v>
      </c>
      <c r="G614" t="s">
        <v>6599</v>
      </c>
      <c r="H614" s="53">
        <v>46267.2867361111</v>
      </c>
      <c r="I614">
        <v>6</v>
      </c>
      <c r="J614">
        <v>17</v>
      </c>
      <c r="K614" t="s">
        <v>8323</v>
      </c>
      <c r="M614">
        <v>46267.2867939815</v>
      </c>
      <c r="O614" t="s">
        <v>6677</v>
      </c>
      <c r="W614" t="str">
        <f>_xlfn.XLOOKUP(D614,'All DP'!B:B,'All DP'!D:D,"Tidak")</f>
        <v>Masih</v>
      </c>
      <c r="X614" t="str">
        <f t="shared" si="9"/>
        <v>YA</v>
      </c>
    </row>
    <row r="615" spans="1:24">
      <c r="A615" s="52">
        <v>46267</v>
      </c>
      <c r="B615" t="s">
        <v>1103</v>
      </c>
      <c r="C615" t="s">
        <v>3700</v>
      </c>
      <c r="D615" t="s">
        <v>3699</v>
      </c>
      <c r="E615" t="s">
        <v>8324</v>
      </c>
      <c r="F615" t="s">
        <v>8325</v>
      </c>
      <c r="G615" t="s">
        <v>6604</v>
      </c>
      <c r="H615" s="53">
        <v>46267.286875</v>
      </c>
      <c r="I615">
        <v>4</v>
      </c>
      <c r="J615">
        <v>12</v>
      </c>
      <c r="K615" t="s">
        <v>8326</v>
      </c>
      <c r="M615">
        <v>46267.2869212963</v>
      </c>
      <c r="O615" t="s">
        <v>6677</v>
      </c>
      <c r="W615" t="str">
        <f>_xlfn.XLOOKUP(D615,'All DP'!B:B,'All DP'!D:D,"Tidak")</f>
        <v>Masih</v>
      </c>
      <c r="X615" t="str">
        <f t="shared" si="9"/>
        <v>YA</v>
      </c>
    </row>
    <row r="616" spans="1:24">
      <c r="A616" s="52">
        <v>46267</v>
      </c>
      <c r="B616" t="s">
        <v>561</v>
      </c>
      <c r="C616" t="s">
        <v>2773</v>
      </c>
      <c r="D616" t="s">
        <v>2773</v>
      </c>
      <c r="E616" t="s">
        <v>8327</v>
      </c>
      <c r="F616" t="s">
        <v>8328</v>
      </c>
      <c r="G616" t="s">
        <v>6604</v>
      </c>
      <c r="H616" s="53">
        <v>46267.2870138889</v>
      </c>
      <c r="I616">
        <v>15</v>
      </c>
      <c r="J616">
        <v>20</v>
      </c>
      <c r="K616" t="s">
        <v>7268</v>
      </c>
      <c r="M616">
        <v>46267.2870601852</v>
      </c>
      <c r="N616" t="s">
        <v>7</v>
      </c>
      <c r="O616" t="s">
        <v>6835</v>
      </c>
      <c r="W616" t="str">
        <f>_xlfn.XLOOKUP(D616,'All DP'!B:B,'All DP'!D:D,"Tidak")</f>
        <v>Masih</v>
      </c>
      <c r="X616" t="str">
        <f t="shared" si="9"/>
        <v>YA</v>
      </c>
    </row>
    <row r="617" spans="1:24">
      <c r="A617" s="52">
        <v>46267</v>
      </c>
      <c r="B617" t="s">
        <v>425</v>
      </c>
      <c r="C617" t="s">
        <v>5990</v>
      </c>
      <c r="D617" t="s">
        <v>5989</v>
      </c>
      <c r="E617" t="s">
        <v>8210</v>
      </c>
      <c r="F617" t="s">
        <v>6918</v>
      </c>
      <c r="G617" t="s">
        <v>6599</v>
      </c>
      <c r="H617" s="53">
        <v>46267.2877083333</v>
      </c>
      <c r="I617">
        <v>10</v>
      </c>
      <c r="J617">
        <v>102</v>
      </c>
      <c r="K617" t="s">
        <v>6919</v>
      </c>
      <c r="M617">
        <v>46267.2877662037</v>
      </c>
      <c r="N617" t="s">
        <v>7</v>
      </c>
      <c r="O617" t="s">
        <v>6735</v>
      </c>
      <c r="W617" t="str">
        <f>_xlfn.XLOOKUP(D617,'All DP'!B:B,'All DP'!D:D,"Tidak")</f>
        <v>Masih</v>
      </c>
      <c r="X617" t="str">
        <f t="shared" si="9"/>
        <v>YA</v>
      </c>
    </row>
    <row r="618" spans="1:24">
      <c r="A618" s="52">
        <v>46267</v>
      </c>
      <c r="B618" t="s">
        <v>425</v>
      </c>
      <c r="C618" t="s">
        <v>1076</v>
      </c>
      <c r="D618" t="s">
        <v>1075</v>
      </c>
      <c r="E618" t="s">
        <v>8329</v>
      </c>
      <c r="F618" t="s">
        <v>8330</v>
      </c>
      <c r="G618" t="s">
        <v>6599</v>
      </c>
      <c r="H618" s="53">
        <v>46267.2884722222</v>
      </c>
      <c r="I618">
        <v>37</v>
      </c>
      <c r="J618">
        <v>30</v>
      </c>
      <c r="K618" t="s">
        <v>6755</v>
      </c>
      <c r="M618">
        <v>46267.2885300926</v>
      </c>
      <c r="N618" t="s">
        <v>7</v>
      </c>
      <c r="O618" t="s">
        <v>6735</v>
      </c>
      <c r="W618" t="str">
        <f>_xlfn.XLOOKUP(D618,'All DP'!B:B,'All DP'!D:D,"Tidak")</f>
        <v>Masih</v>
      </c>
      <c r="X618" t="str">
        <f t="shared" si="9"/>
        <v>YA</v>
      </c>
    </row>
    <row r="619" spans="1:24">
      <c r="A619" s="52">
        <v>46267</v>
      </c>
      <c r="B619" t="s">
        <v>425</v>
      </c>
      <c r="C619" t="s">
        <v>5775</v>
      </c>
      <c r="D619" t="s">
        <v>5774</v>
      </c>
      <c r="E619" t="s">
        <v>8329</v>
      </c>
      <c r="F619" t="s">
        <v>8331</v>
      </c>
      <c r="G619" t="s">
        <v>6599</v>
      </c>
      <c r="H619" s="53">
        <v>46267.2886921296</v>
      </c>
      <c r="I619">
        <v>31</v>
      </c>
      <c r="J619">
        <v>31</v>
      </c>
      <c r="K619" t="s">
        <v>6755</v>
      </c>
      <c r="M619">
        <v>46267.2887384259</v>
      </c>
      <c r="N619" t="s">
        <v>7</v>
      </c>
      <c r="O619" t="s">
        <v>6735</v>
      </c>
      <c r="W619" t="str">
        <f>_xlfn.XLOOKUP(D619,'All DP'!B:B,'All DP'!D:D,"Tidak")</f>
        <v>Masih</v>
      </c>
      <c r="X619" t="str">
        <f t="shared" si="9"/>
        <v>YA</v>
      </c>
    </row>
    <row r="620" spans="1:24">
      <c r="A620" s="52">
        <v>46267</v>
      </c>
      <c r="B620" t="s">
        <v>30</v>
      </c>
      <c r="C620" t="s">
        <v>196</v>
      </c>
      <c r="D620" t="s">
        <v>195</v>
      </c>
      <c r="E620" t="s">
        <v>8332</v>
      </c>
      <c r="F620" t="s">
        <v>8333</v>
      </c>
      <c r="G620" t="s">
        <v>6604</v>
      </c>
      <c r="H620" s="53">
        <v>46267.2892824074</v>
      </c>
      <c r="I620">
        <v>10</v>
      </c>
      <c r="J620">
        <v>13</v>
      </c>
      <c r="K620" t="s">
        <v>6895</v>
      </c>
      <c r="M620">
        <v>46267.2893402778</v>
      </c>
      <c r="N620" t="s">
        <v>7</v>
      </c>
      <c r="O620" t="s">
        <v>6601</v>
      </c>
      <c r="W620" t="str">
        <f>_xlfn.XLOOKUP(D620,'All DP'!B:B,'All DP'!D:D,"Tidak")</f>
        <v>Masih</v>
      </c>
      <c r="X620" t="str">
        <f t="shared" si="9"/>
        <v>YA</v>
      </c>
    </row>
    <row r="621" spans="1:24">
      <c r="A621" s="52">
        <v>46267</v>
      </c>
      <c r="B621" t="s">
        <v>766</v>
      </c>
      <c r="C621" t="s">
        <v>1115</v>
      </c>
      <c r="D621" t="s">
        <v>1114</v>
      </c>
      <c r="E621" t="s">
        <v>8334</v>
      </c>
      <c r="F621" t="s">
        <v>8335</v>
      </c>
      <c r="G621" t="s">
        <v>6599</v>
      </c>
      <c r="H621" s="53">
        <v>46267.289849537</v>
      </c>
      <c r="I621">
        <v>26</v>
      </c>
      <c r="J621">
        <v>26</v>
      </c>
      <c r="K621" t="s">
        <v>6789</v>
      </c>
      <c r="M621">
        <v>46267.2899074074</v>
      </c>
      <c r="O621" t="s">
        <v>6652</v>
      </c>
      <c r="W621" t="str">
        <f>_xlfn.XLOOKUP(D621,'All DP'!B:B,'All DP'!D:D,"Tidak")</f>
        <v>Masih</v>
      </c>
      <c r="X621" t="str">
        <f t="shared" si="9"/>
        <v>YA</v>
      </c>
    </row>
    <row r="622" spans="1:24">
      <c r="A622" s="52">
        <v>46267</v>
      </c>
      <c r="B622" t="s">
        <v>425</v>
      </c>
      <c r="C622" t="s">
        <v>3225</v>
      </c>
      <c r="D622" t="s">
        <v>3224</v>
      </c>
      <c r="E622" t="s">
        <v>8336</v>
      </c>
      <c r="F622" t="s">
        <v>8337</v>
      </c>
      <c r="G622" t="s">
        <v>6599</v>
      </c>
      <c r="H622" s="53">
        <v>46267.2900115741</v>
      </c>
      <c r="I622">
        <v>70</v>
      </c>
      <c r="J622">
        <v>86</v>
      </c>
      <c r="K622" t="s">
        <v>8338</v>
      </c>
      <c r="M622">
        <v>46267.2900694444</v>
      </c>
      <c r="N622" t="s">
        <v>29</v>
      </c>
      <c r="O622" t="s">
        <v>6735</v>
      </c>
      <c r="W622" t="str">
        <f>_xlfn.XLOOKUP(D622,'All DP'!B:B,'All DP'!D:D,"Tidak")</f>
        <v>Masih</v>
      </c>
      <c r="X622" t="str">
        <f t="shared" si="9"/>
        <v>YA</v>
      </c>
    </row>
    <row r="623" spans="1:24">
      <c r="A623" s="52">
        <v>46267</v>
      </c>
      <c r="B623" t="s">
        <v>766</v>
      </c>
      <c r="C623" t="s">
        <v>976</v>
      </c>
      <c r="D623" t="s">
        <v>975</v>
      </c>
      <c r="E623" t="s">
        <v>8339</v>
      </c>
      <c r="F623" t="s">
        <v>8340</v>
      </c>
      <c r="G623" t="s">
        <v>6604</v>
      </c>
      <c r="H623" s="53">
        <v>46267.2908796296</v>
      </c>
      <c r="I623">
        <v>18</v>
      </c>
      <c r="J623">
        <v>35</v>
      </c>
      <c r="K623" t="s">
        <v>6954</v>
      </c>
      <c r="M623">
        <v>46267.2909375</v>
      </c>
      <c r="O623" t="s">
        <v>6652</v>
      </c>
      <c r="W623" t="str">
        <f>_xlfn.XLOOKUP(D623,'All DP'!B:B,'All DP'!D:D,"Tidak")</f>
        <v>Masih</v>
      </c>
      <c r="X623" t="str">
        <f t="shared" si="9"/>
        <v>YA</v>
      </c>
    </row>
    <row r="624" spans="1:24">
      <c r="A624" s="52">
        <v>46267</v>
      </c>
      <c r="B624" t="s">
        <v>453</v>
      </c>
      <c r="C624" t="s">
        <v>2387</v>
      </c>
      <c r="D624" t="s">
        <v>2386</v>
      </c>
      <c r="E624" t="s">
        <v>8341</v>
      </c>
      <c r="F624" t="s">
        <v>8342</v>
      </c>
      <c r="G624" t="s">
        <v>6599</v>
      </c>
      <c r="H624" s="53">
        <v>46267.2919907407</v>
      </c>
      <c r="I624">
        <v>6</v>
      </c>
      <c r="J624">
        <v>50</v>
      </c>
      <c r="K624" t="s">
        <v>8343</v>
      </c>
      <c r="M624">
        <v>46267.2920486111</v>
      </c>
      <c r="O624" t="s">
        <v>7163</v>
      </c>
      <c r="W624" t="str">
        <f>_xlfn.XLOOKUP(D624,'All DP'!B:B,'All DP'!D:D,"Tidak")</f>
        <v>Masih</v>
      </c>
      <c r="X624" t="str">
        <f t="shared" si="9"/>
        <v>YA</v>
      </c>
    </row>
    <row r="625" spans="1:24">
      <c r="A625" s="52">
        <v>46267</v>
      </c>
      <c r="B625" t="s">
        <v>30</v>
      </c>
      <c r="C625" t="s">
        <v>56</v>
      </c>
      <c r="D625" t="s">
        <v>55</v>
      </c>
      <c r="E625" t="s">
        <v>8344</v>
      </c>
      <c r="F625" t="s">
        <v>8345</v>
      </c>
      <c r="G625" t="s">
        <v>6599</v>
      </c>
      <c r="H625" s="53">
        <v>46267.2929050926</v>
      </c>
      <c r="I625">
        <v>7</v>
      </c>
      <c r="J625">
        <v>11</v>
      </c>
      <c r="K625" t="s">
        <v>8346</v>
      </c>
      <c r="M625">
        <v>46267.2929513889</v>
      </c>
      <c r="N625" t="s">
        <v>7</v>
      </c>
      <c r="O625" t="s">
        <v>6601</v>
      </c>
      <c r="W625" t="str">
        <f>_xlfn.XLOOKUP(D625,'All DP'!B:B,'All DP'!D:D,"Tidak")</f>
        <v>Masih</v>
      </c>
      <c r="X625" t="str">
        <f t="shared" si="9"/>
        <v>YA</v>
      </c>
    </row>
    <row r="626" spans="1:24">
      <c r="A626" s="52">
        <v>46267</v>
      </c>
      <c r="B626" t="s">
        <v>425</v>
      </c>
      <c r="C626" t="s">
        <v>1072</v>
      </c>
      <c r="D626" t="s">
        <v>1071</v>
      </c>
      <c r="E626" t="s">
        <v>8347</v>
      </c>
      <c r="F626" t="s">
        <v>6764</v>
      </c>
      <c r="G626" t="s">
        <v>6599</v>
      </c>
      <c r="H626" s="53">
        <v>46267.2929166667</v>
      </c>
      <c r="I626">
        <v>98</v>
      </c>
      <c r="J626">
        <v>108</v>
      </c>
      <c r="K626" t="s">
        <v>6765</v>
      </c>
      <c r="M626">
        <v>46267.292974537</v>
      </c>
      <c r="N626" t="s">
        <v>7</v>
      </c>
      <c r="O626" t="s">
        <v>6735</v>
      </c>
      <c r="W626" t="str">
        <f>_xlfn.XLOOKUP(D626,'All DP'!B:B,'All DP'!D:D,"Tidak")</f>
        <v>Masih</v>
      </c>
      <c r="X626" t="str">
        <f t="shared" si="9"/>
        <v>YA</v>
      </c>
    </row>
    <row r="627" spans="1:24">
      <c r="A627" s="52">
        <v>46267</v>
      </c>
      <c r="B627" t="s">
        <v>565</v>
      </c>
      <c r="C627" t="s">
        <v>2270</v>
      </c>
      <c r="D627" t="s">
        <v>2269</v>
      </c>
      <c r="E627" t="s">
        <v>8348</v>
      </c>
      <c r="F627" t="s">
        <v>8349</v>
      </c>
      <c r="G627" t="s">
        <v>6604</v>
      </c>
      <c r="H627" s="53">
        <v>46267.2944675926</v>
      </c>
      <c r="I627">
        <v>26</v>
      </c>
      <c r="J627">
        <v>27</v>
      </c>
      <c r="K627" t="s">
        <v>6731</v>
      </c>
      <c r="M627">
        <v>46267.294537037</v>
      </c>
      <c r="N627" t="s">
        <v>7</v>
      </c>
      <c r="O627" t="s">
        <v>6636</v>
      </c>
      <c r="W627" t="str">
        <f>_xlfn.XLOOKUP(D627,'All DP'!B:B,'All DP'!D:D,"Tidak")</f>
        <v>Masih</v>
      </c>
      <c r="X627" t="str">
        <f t="shared" si="9"/>
        <v>YA</v>
      </c>
    </row>
    <row r="628" spans="1:24">
      <c r="A628" s="52">
        <v>46267</v>
      </c>
      <c r="B628" t="s">
        <v>30</v>
      </c>
      <c r="C628" t="s">
        <v>180</v>
      </c>
      <c r="D628" t="s">
        <v>179</v>
      </c>
      <c r="E628" t="s">
        <v>8350</v>
      </c>
      <c r="F628" t="s">
        <v>8351</v>
      </c>
      <c r="G628" t="s">
        <v>6604</v>
      </c>
      <c r="H628" s="53">
        <v>46267.2944791667</v>
      </c>
      <c r="I628">
        <v>5</v>
      </c>
      <c r="J628">
        <v>9</v>
      </c>
      <c r="K628" t="s">
        <v>6786</v>
      </c>
      <c r="M628">
        <v>46267.294525463</v>
      </c>
      <c r="N628" t="s">
        <v>7</v>
      </c>
      <c r="O628" t="s">
        <v>6601</v>
      </c>
      <c r="W628" t="str">
        <f>_xlfn.XLOOKUP(D628,'All DP'!B:B,'All DP'!D:D,"Tidak")</f>
        <v>Masih</v>
      </c>
      <c r="X628" t="str">
        <f t="shared" si="9"/>
        <v>YA</v>
      </c>
    </row>
    <row r="629" spans="1:24">
      <c r="A629" s="52">
        <v>46267</v>
      </c>
      <c r="B629" t="s">
        <v>565</v>
      </c>
      <c r="C629" t="s">
        <v>2238</v>
      </c>
      <c r="D629" t="s">
        <v>2237</v>
      </c>
      <c r="E629" t="s">
        <v>8352</v>
      </c>
      <c r="F629" t="s">
        <v>8353</v>
      </c>
      <c r="G629" t="s">
        <v>6604</v>
      </c>
      <c r="H629" s="53">
        <v>46267.2947916667</v>
      </c>
      <c r="I629">
        <v>25</v>
      </c>
      <c r="J629">
        <v>25</v>
      </c>
      <c r="K629" t="s">
        <v>8354</v>
      </c>
      <c r="M629">
        <v>46267.2948611111</v>
      </c>
      <c r="N629" t="s">
        <v>7</v>
      </c>
      <c r="O629" t="s">
        <v>6636</v>
      </c>
      <c r="W629" t="str">
        <f>_xlfn.XLOOKUP(D629,'All DP'!B:B,'All DP'!D:D,"Tidak")</f>
        <v>Masih</v>
      </c>
      <c r="X629" t="str">
        <f t="shared" si="9"/>
        <v>YA</v>
      </c>
    </row>
    <row r="630" spans="1:24">
      <c r="A630" s="52">
        <v>46267</v>
      </c>
      <c r="B630" t="s">
        <v>766</v>
      </c>
      <c r="C630" t="s">
        <v>1119</v>
      </c>
      <c r="D630" t="s">
        <v>1118</v>
      </c>
      <c r="E630" t="s">
        <v>8355</v>
      </c>
      <c r="F630" t="s">
        <v>8356</v>
      </c>
      <c r="G630" t="s">
        <v>6604</v>
      </c>
      <c r="H630" s="53">
        <v>46267.2949305556</v>
      </c>
      <c r="I630">
        <v>17</v>
      </c>
      <c r="J630">
        <v>21</v>
      </c>
      <c r="K630" t="s">
        <v>8092</v>
      </c>
      <c r="M630">
        <v>46267.2949884259</v>
      </c>
      <c r="O630" t="s">
        <v>6652</v>
      </c>
      <c r="W630" t="str">
        <f>_xlfn.XLOOKUP(D630,'All DP'!B:B,'All DP'!D:D,"Tidak")</f>
        <v>Masih</v>
      </c>
      <c r="X630" t="str">
        <f t="shared" si="9"/>
        <v>YA</v>
      </c>
    </row>
    <row r="631" spans="1:24">
      <c r="A631" s="52">
        <v>46267</v>
      </c>
      <c r="B631" t="s">
        <v>561</v>
      </c>
      <c r="C631" t="s">
        <v>4697</v>
      </c>
      <c r="D631" t="s">
        <v>4696</v>
      </c>
      <c r="E631" t="s">
        <v>8357</v>
      </c>
      <c r="F631" t="s">
        <v>8358</v>
      </c>
      <c r="G631" t="s">
        <v>6604</v>
      </c>
      <c r="H631" s="53">
        <v>46267.296412037</v>
      </c>
      <c r="I631">
        <v>17</v>
      </c>
      <c r="J631">
        <v>21</v>
      </c>
      <c r="K631" t="s">
        <v>6834</v>
      </c>
      <c r="M631">
        <v>46267.2964699074</v>
      </c>
      <c r="N631" t="s">
        <v>7</v>
      </c>
      <c r="O631" t="s">
        <v>6835</v>
      </c>
      <c r="W631" t="str">
        <f>_xlfn.XLOOKUP(D631,'All DP'!B:B,'All DP'!D:D,"Tidak")</f>
        <v>Masih</v>
      </c>
      <c r="X631" t="str">
        <f t="shared" si="9"/>
        <v>YA</v>
      </c>
    </row>
    <row r="632" spans="1:24">
      <c r="A632" s="52">
        <v>46267</v>
      </c>
      <c r="B632" t="s">
        <v>425</v>
      </c>
      <c r="C632" t="s">
        <v>1064</v>
      </c>
      <c r="D632" t="s">
        <v>1063</v>
      </c>
      <c r="E632" t="s">
        <v>8359</v>
      </c>
      <c r="F632" t="s">
        <v>8061</v>
      </c>
      <c r="G632" t="s">
        <v>6599</v>
      </c>
      <c r="H632" s="53">
        <v>46267.2966203704</v>
      </c>
      <c r="I632">
        <v>86</v>
      </c>
      <c r="J632">
        <v>116</v>
      </c>
      <c r="K632" t="s">
        <v>8360</v>
      </c>
      <c r="M632">
        <v>46267.2966666667</v>
      </c>
      <c r="N632" t="s">
        <v>7</v>
      </c>
      <c r="O632" t="s">
        <v>6735</v>
      </c>
      <c r="W632" t="str">
        <f>_xlfn.XLOOKUP(D632,'All DP'!B:B,'All DP'!D:D,"Tidak")</f>
        <v>Masih</v>
      </c>
      <c r="X632" t="str">
        <f t="shared" si="9"/>
        <v>YA</v>
      </c>
    </row>
    <row r="633" spans="1:24">
      <c r="A633" s="52">
        <v>46267</v>
      </c>
      <c r="B633" t="s">
        <v>766</v>
      </c>
      <c r="C633" t="s">
        <v>1464</v>
      </c>
      <c r="D633" t="s">
        <v>1463</v>
      </c>
      <c r="E633" t="s">
        <v>8361</v>
      </c>
      <c r="F633" t="s">
        <v>8362</v>
      </c>
      <c r="G633" t="s">
        <v>6604</v>
      </c>
      <c r="H633" s="53">
        <v>46267.2967361111</v>
      </c>
      <c r="I633">
        <v>24</v>
      </c>
      <c r="J633">
        <v>26</v>
      </c>
      <c r="K633" t="s">
        <v>7781</v>
      </c>
      <c r="M633">
        <v>46267.2967939815</v>
      </c>
      <c r="O633" t="s">
        <v>6652</v>
      </c>
      <c r="W633" t="str">
        <f>_xlfn.XLOOKUP(D633,'All DP'!B:B,'All DP'!D:D,"Tidak")</f>
        <v>Masih</v>
      </c>
      <c r="X633" t="str">
        <f t="shared" si="9"/>
        <v>YA</v>
      </c>
    </row>
    <row r="634" spans="1:24">
      <c r="A634" s="52">
        <v>46267</v>
      </c>
      <c r="B634" t="s">
        <v>1103</v>
      </c>
      <c r="C634" t="s">
        <v>3708</v>
      </c>
      <c r="D634" t="s">
        <v>3707</v>
      </c>
      <c r="E634" t="s">
        <v>8363</v>
      </c>
      <c r="F634" t="s">
        <v>8364</v>
      </c>
      <c r="G634" t="s">
        <v>6604</v>
      </c>
      <c r="H634" s="53">
        <v>46267.2971759259</v>
      </c>
      <c r="I634">
        <v>5</v>
      </c>
      <c r="J634">
        <v>5</v>
      </c>
      <c r="K634" t="s">
        <v>6773</v>
      </c>
      <c r="M634">
        <v>46267.2972337963</v>
      </c>
      <c r="O634" t="s">
        <v>6677</v>
      </c>
      <c r="W634" t="str">
        <f>_xlfn.XLOOKUP(D634,'All DP'!B:B,'All DP'!D:D,"Tidak")</f>
        <v>Masih</v>
      </c>
      <c r="X634" t="str">
        <f t="shared" si="9"/>
        <v>YA</v>
      </c>
    </row>
    <row r="635" spans="1:24">
      <c r="A635" s="52">
        <v>46267</v>
      </c>
      <c r="B635" t="s">
        <v>766</v>
      </c>
      <c r="C635" t="s">
        <v>2898</v>
      </c>
      <c r="D635" t="s">
        <v>2897</v>
      </c>
      <c r="E635" t="s">
        <v>8365</v>
      </c>
      <c r="F635" t="s">
        <v>8366</v>
      </c>
      <c r="G635" t="s">
        <v>6599</v>
      </c>
      <c r="H635" s="53">
        <v>46267.2973958333</v>
      </c>
      <c r="I635">
        <v>30</v>
      </c>
      <c r="J635">
        <v>34</v>
      </c>
      <c r="K635" t="s">
        <v>6822</v>
      </c>
      <c r="M635">
        <v>46267.2974421296</v>
      </c>
      <c r="O635" t="s">
        <v>6652</v>
      </c>
      <c r="W635" t="str">
        <f>_xlfn.XLOOKUP(D635,'All DP'!B:B,'All DP'!D:D,"Tidak")</f>
        <v>Masih</v>
      </c>
      <c r="X635" t="str">
        <f t="shared" si="9"/>
        <v>YA</v>
      </c>
    </row>
    <row r="636" spans="1:24">
      <c r="A636" s="52">
        <v>46267</v>
      </c>
      <c r="B636" t="s">
        <v>766</v>
      </c>
      <c r="C636" t="s">
        <v>940</v>
      </c>
      <c r="D636" t="s">
        <v>939</v>
      </c>
      <c r="E636" t="s">
        <v>6899</v>
      </c>
      <c r="F636" t="s">
        <v>8367</v>
      </c>
      <c r="G636" t="s">
        <v>6604</v>
      </c>
      <c r="H636" s="53">
        <v>46267.2978587963</v>
      </c>
      <c r="I636">
        <v>17</v>
      </c>
      <c r="J636">
        <v>19</v>
      </c>
      <c r="K636" t="s">
        <v>8368</v>
      </c>
      <c r="M636">
        <v>46267.2979282407</v>
      </c>
      <c r="O636" t="s">
        <v>6652</v>
      </c>
      <c r="W636" t="str">
        <f>_xlfn.XLOOKUP(D636,'All DP'!B:B,'All DP'!D:D,"Tidak")</f>
        <v>Masih</v>
      </c>
      <c r="X636" t="str">
        <f t="shared" si="9"/>
        <v>YA</v>
      </c>
    </row>
    <row r="637" spans="1:24">
      <c r="A637" s="52">
        <v>46267</v>
      </c>
      <c r="B637" t="s">
        <v>766</v>
      </c>
      <c r="C637" t="s">
        <v>2838</v>
      </c>
      <c r="D637" t="s">
        <v>2837</v>
      </c>
      <c r="E637" t="s">
        <v>8369</v>
      </c>
      <c r="F637" t="s">
        <v>8370</v>
      </c>
      <c r="G637" t="s">
        <v>6604</v>
      </c>
      <c r="H637" s="53">
        <v>46267.2988888889</v>
      </c>
      <c r="I637">
        <v>9</v>
      </c>
      <c r="J637">
        <v>11</v>
      </c>
      <c r="K637" t="s">
        <v>6859</v>
      </c>
      <c r="M637">
        <v>46267.2989467593</v>
      </c>
      <c r="O637" t="s">
        <v>6652</v>
      </c>
      <c r="W637" t="str">
        <f>_xlfn.XLOOKUP(D637,'All DP'!B:B,'All DP'!D:D,"Tidak")</f>
        <v>Masih</v>
      </c>
      <c r="X637" t="str">
        <f t="shared" si="9"/>
        <v>YA</v>
      </c>
    </row>
    <row r="638" spans="1:24">
      <c r="A638" s="52">
        <v>46267</v>
      </c>
      <c r="B638" t="s">
        <v>425</v>
      </c>
      <c r="C638" t="s">
        <v>484</v>
      </c>
      <c r="D638" t="s">
        <v>483</v>
      </c>
      <c r="E638" t="s">
        <v>7478</v>
      </c>
      <c r="F638" t="s">
        <v>8371</v>
      </c>
      <c r="G638" t="s">
        <v>6599</v>
      </c>
      <c r="H638" s="53">
        <v>46267.2990625</v>
      </c>
      <c r="I638">
        <v>120</v>
      </c>
      <c r="J638">
        <v>135</v>
      </c>
      <c r="K638" t="s">
        <v>6813</v>
      </c>
      <c r="M638">
        <v>46267.2991319444</v>
      </c>
      <c r="N638" t="s">
        <v>7</v>
      </c>
      <c r="O638" t="s">
        <v>6735</v>
      </c>
      <c r="W638" t="str">
        <f>_xlfn.XLOOKUP(D638,'All DP'!B:B,'All DP'!D:D,"Tidak")</f>
        <v>Masih</v>
      </c>
      <c r="X638" t="str">
        <f t="shared" si="9"/>
        <v>YA</v>
      </c>
    </row>
    <row r="639" spans="1:24">
      <c r="A639" s="52">
        <v>46267</v>
      </c>
      <c r="B639" t="s">
        <v>425</v>
      </c>
      <c r="C639" t="s">
        <v>536</v>
      </c>
      <c r="D639" t="s">
        <v>535</v>
      </c>
      <c r="E639" t="s">
        <v>8374</v>
      </c>
      <c r="F639" t="s">
        <v>8375</v>
      </c>
      <c r="G639" t="s">
        <v>6604</v>
      </c>
      <c r="H639" s="53">
        <v>46267.2997106481</v>
      </c>
      <c r="I639">
        <v>126</v>
      </c>
      <c r="J639">
        <v>150</v>
      </c>
      <c r="K639" t="s">
        <v>8177</v>
      </c>
      <c r="M639">
        <v>46267.2997800926</v>
      </c>
      <c r="N639" t="s">
        <v>7</v>
      </c>
      <c r="O639" t="s">
        <v>6735</v>
      </c>
      <c r="W639" t="str">
        <f>_xlfn.XLOOKUP(D639,'All DP'!B:B,'All DP'!D:D,"Tidak")</f>
        <v>Masih</v>
      </c>
      <c r="X639" t="str">
        <f t="shared" si="9"/>
        <v>YA</v>
      </c>
    </row>
    <row r="640" spans="1:24">
      <c r="A640" s="52">
        <v>46267</v>
      </c>
      <c r="B640" t="s">
        <v>425</v>
      </c>
      <c r="C640" t="s">
        <v>826</v>
      </c>
      <c r="D640" t="s">
        <v>825</v>
      </c>
      <c r="E640" t="s">
        <v>8376</v>
      </c>
      <c r="F640" t="s">
        <v>7709</v>
      </c>
      <c r="G640" t="s">
        <v>6599</v>
      </c>
      <c r="H640" s="53">
        <v>46267.2997106481</v>
      </c>
      <c r="I640">
        <v>25</v>
      </c>
      <c r="J640">
        <v>62</v>
      </c>
      <c r="K640" t="s">
        <v>7710</v>
      </c>
      <c r="M640">
        <v>46267.2997800926</v>
      </c>
      <c r="N640" t="s">
        <v>7</v>
      </c>
      <c r="O640" t="s">
        <v>6735</v>
      </c>
      <c r="W640" t="str">
        <f>_xlfn.XLOOKUP(D640,'All DP'!B:B,'All DP'!D:D,"Tidak")</f>
        <v>Masih</v>
      </c>
      <c r="X640" t="str">
        <f t="shared" si="9"/>
        <v>YA</v>
      </c>
    </row>
    <row r="641" spans="1:24">
      <c r="A641" s="52">
        <v>46267</v>
      </c>
      <c r="B641" t="s">
        <v>565</v>
      </c>
      <c r="C641" t="s">
        <v>2322</v>
      </c>
      <c r="D641" t="s">
        <v>2321</v>
      </c>
      <c r="E641" t="s">
        <v>8377</v>
      </c>
      <c r="F641" t="s">
        <v>8378</v>
      </c>
      <c r="G641" t="s">
        <v>6604</v>
      </c>
      <c r="H641" s="53">
        <v>46267.3013541667</v>
      </c>
      <c r="I641">
        <v>26</v>
      </c>
      <c r="J641">
        <v>28</v>
      </c>
      <c r="K641" t="s">
        <v>6971</v>
      </c>
      <c r="M641">
        <v>46267.301412037</v>
      </c>
      <c r="N641" t="s">
        <v>7</v>
      </c>
      <c r="O641" t="s">
        <v>6636</v>
      </c>
      <c r="W641" t="str">
        <f>_xlfn.XLOOKUP(D641,'All DP'!B:B,'All DP'!D:D,"Tidak")</f>
        <v>Masih</v>
      </c>
      <c r="X641" t="str">
        <f t="shared" si="9"/>
        <v>YA</v>
      </c>
    </row>
    <row r="642" spans="1:24">
      <c r="A642" s="52">
        <v>46267</v>
      </c>
      <c r="B642" t="s">
        <v>565</v>
      </c>
      <c r="C642" t="s">
        <v>2310</v>
      </c>
      <c r="D642" t="s">
        <v>2309</v>
      </c>
      <c r="E642" t="s">
        <v>8379</v>
      </c>
      <c r="F642" t="s">
        <v>8380</v>
      </c>
      <c r="G642" t="s">
        <v>6604</v>
      </c>
      <c r="H642" s="53">
        <v>46267.3013773148</v>
      </c>
      <c r="I642">
        <v>7</v>
      </c>
      <c r="J642">
        <v>14</v>
      </c>
      <c r="K642" t="s">
        <v>6856</v>
      </c>
      <c r="M642">
        <v>46267.3014236111</v>
      </c>
      <c r="N642" t="s">
        <v>7</v>
      </c>
      <c r="O642" t="s">
        <v>6636</v>
      </c>
      <c r="W642" t="str">
        <f>_xlfn.XLOOKUP(D642,'All DP'!B:B,'All DP'!D:D,"Tidak")</f>
        <v>Masih</v>
      </c>
      <c r="X642" t="str">
        <f t="shared" si="9"/>
        <v>YA</v>
      </c>
    </row>
    <row r="643" spans="1:24">
      <c r="A643" s="52">
        <v>46267</v>
      </c>
      <c r="B643" t="s">
        <v>766</v>
      </c>
      <c r="C643" t="s">
        <v>866</v>
      </c>
      <c r="D643" t="s">
        <v>865</v>
      </c>
      <c r="E643" t="s">
        <v>8381</v>
      </c>
      <c r="F643" t="s">
        <v>8382</v>
      </c>
      <c r="G643" t="s">
        <v>6604</v>
      </c>
      <c r="H643" s="53">
        <v>46267.3015509259</v>
      </c>
      <c r="I643">
        <v>7</v>
      </c>
      <c r="J643">
        <v>23</v>
      </c>
      <c r="K643" t="s">
        <v>7180</v>
      </c>
      <c r="M643">
        <v>46267.3016087963</v>
      </c>
      <c r="O643" t="s">
        <v>6652</v>
      </c>
      <c r="W643" t="str">
        <f>_xlfn.XLOOKUP(D643,'All DP'!B:B,'All DP'!D:D,"Tidak")</f>
        <v>Masih</v>
      </c>
      <c r="X643" t="str">
        <f t="shared" ref="X643:X706" si="10">IFERROR(IF(MOD(H643,1)&lt;=TIME(15,0,0),"YA","TIDAK"),0)</f>
        <v>YA</v>
      </c>
    </row>
    <row r="644" spans="1:24">
      <c r="A644" s="52">
        <v>46267</v>
      </c>
      <c r="B644" t="s">
        <v>30</v>
      </c>
      <c r="C644" t="s">
        <v>2588</v>
      </c>
      <c r="D644" t="s">
        <v>2587</v>
      </c>
      <c r="E644" t="s">
        <v>8383</v>
      </c>
      <c r="F644" t="s">
        <v>6745</v>
      </c>
      <c r="G644" t="s">
        <v>6604</v>
      </c>
      <c r="H644" s="53">
        <v>46267.3017708333</v>
      </c>
      <c r="I644">
        <v>7</v>
      </c>
      <c r="J644">
        <v>12</v>
      </c>
      <c r="K644" t="s">
        <v>6746</v>
      </c>
      <c r="M644">
        <v>46267.3018055556</v>
      </c>
      <c r="N644" t="s">
        <v>7</v>
      </c>
      <c r="O644" t="s">
        <v>6601</v>
      </c>
      <c r="W644" t="str">
        <f>_xlfn.XLOOKUP(D644,'All DP'!B:B,'All DP'!D:D,"Tidak")</f>
        <v>Masih</v>
      </c>
      <c r="X644" t="str">
        <f t="shared" si="10"/>
        <v>YA</v>
      </c>
    </row>
    <row r="645" spans="1:24">
      <c r="A645" s="52">
        <v>46267</v>
      </c>
      <c r="B645" t="s">
        <v>425</v>
      </c>
      <c r="C645" t="s">
        <v>1078</v>
      </c>
      <c r="D645" t="s">
        <v>1077</v>
      </c>
      <c r="E645" t="s">
        <v>8384</v>
      </c>
      <c r="F645" t="s">
        <v>8385</v>
      </c>
      <c r="G645" t="s">
        <v>6604</v>
      </c>
      <c r="H645" s="53">
        <v>46267.3024189815</v>
      </c>
      <c r="I645">
        <v>139</v>
      </c>
      <c r="J645">
        <v>139</v>
      </c>
      <c r="K645" t="s">
        <v>6850</v>
      </c>
      <c r="M645">
        <v>46267.3025</v>
      </c>
      <c r="N645" t="s">
        <v>7</v>
      </c>
      <c r="O645" t="s">
        <v>6735</v>
      </c>
      <c r="W645" t="str">
        <f>_xlfn.XLOOKUP(D645,'All DP'!B:B,'All DP'!D:D,"Tidak")</f>
        <v>Masih</v>
      </c>
      <c r="X645" t="str">
        <f t="shared" si="10"/>
        <v>YA</v>
      </c>
    </row>
    <row r="646" spans="1:24">
      <c r="A646" s="52">
        <v>46267</v>
      </c>
      <c r="B646" t="s">
        <v>425</v>
      </c>
      <c r="C646" t="s">
        <v>5964</v>
      </c>
      <c r="D646" t="s">
        <v>5963</v>
      </c>
      <c r="E646" t="s">
        <v>6732</v>
      </c>
      <c r="F646" t="s">
        <v>8386</v>
      </c>
      <c r="G646" t="s">
        <v>6599</v>
      </c>
      <c r="H646" s="53">
        <v>46267.302650463</v>
      </c>
      <c r="I646">
        <v>25</v>
      </c>
      <c r="J646">
        <v>80</v>
      </c>
      <c r="K646" t="s">
        <v>6890</v>
      </c>
      <c r="M646">
        <v>46267.3027430556</v>
      </c>
      <c r="N646" t="s">
        <v>7</v>
      </c>
      <c r="O646" t="s">
        <v>6735</v>
      </c>
      <c r="W646" t="str">
        <f>_xlfn.XLOOKUP(D646,'All DP'!B:B,'All DP'!D:D,"Tidak")</f>
        <v>Masih</v>
      </c>
      <c r="X646" t="str">
        <f t="shared" si="10"/>
        <v>YA</v>
      </c>
    </row>
    <row r="647" spans="1:24">
      <c r="A647" s="52">
        <v>46267</v>
      </c>
      <c r="B647" t="s">
        <v>432</v>
      </c>
      <c r="C647" t="s">
        <v>5691</v>
      </c>
      <c r="D647" t="s">
        <v>5690</v>
      </c>
      <c r="E647" t="s">
        <v>8387</v>
      </c>
      <c r="F647" t="s">
        <v>8388</v>
      </c>
      <c r="G647" t="s">
        <v>6599</v>
      </c>
      <c r="H647" s="53">
        <v>46267.302662037</v>
      </c>
      <c r="I647">
        <v>13</v>
      </c>
      <c r="J647">
        <v>13</v>
      </c>
      <c r="K647" t="s">
        <v>8074</v>
      </c>
      <c r="M647">
        <v>46267.3027314815</v>
      </c>
      <c r="N647" t="s">
        <v>7</v>
      </c>
      <c r="O647" t="s">
        <v>6968</v>
      </c>
      <c r="W647" t="str">
        <f>_xlfn.XLOOKUP(D647,'All DP'!B:B,'All DP'!D:D,"Tidak")</f>
        <v>Masih</v>
      </c>
      <c r="X647" t="str">
        <f t="shared" si="10"/>
        <v>YA</v>
      </c>
    </row>
    <row r="648" spans="1:24">
      <c r="A648" s="52">
        <v>46267</v>
      </c>
      <c r="B648" t="s">
        <v>30</v>
      </c>
      <c r="C648" t="s">
        <v>228</v>
      </c>
      <c r="D648" t="s">
        <v>227</v>
      </c>
      <c r="E648" t="s">
        <v>8389</v>
      </c>
      <c r="F648" t="s">
        <v>6861</v>
      </c>
      <c r="G648" t="s">
        <v>6599</v>
      </c>
      <c r="H648" s="53">
        <v>46267.3036805556</v>
      </c>
      <c r="I648">
        <v>16</v>
      </c>
      <c r="J648">
        <v>18</v>
      </c>
      <c r="K648" t="s">
        <v>6862</v>
      </c>
      <c r="M648">
        <v>46267.3037268519</v>
      </c>
      <c r="N648" t="s">
        <v>7</v>
      </c>
      <c r="O648" t="s">
        <v>6601</v>
      </c>
      <c r="W648" t="str">
        <f>_xlfn.XLOOKUP(D648,'All DP'!B:B,'All DP'!D:D,"Tidak")</f>
        <v>Masih</v>
      </c>
      <c r="X648" t="str">
        <f t="shared" si="10"/>
        <v>YA</v>
      </c>
    </row>
    <row r="649" spans="1:24">
      <c r="A649" s="52">
        <v>46267</v>
      </c>
      <c r="B649" t="s">
        <v>565</v>
      </c>
      <c r="C649" t="s">
        <v>2332</v>
      </c>
      <c r="D649" t="s">
        <v>2331</v>
      </c>
      <c r="E649" t="s">
        <v>8390</v>
      </c>
      <c r="F649" t="s">
        <v>8391</v>
      </c>
      <c r="G649" t="s">
        <v>6604</v>
      </c>
      <c r="H649" s="53">
        <v>46267.3038888889</v>
      </c>
      <c r="I649">
        <v>15</v>
      </c>
      <c r="J649">
        <v>20</v>
      </c>
      <c r="K649" t="s">
        <v>6783</v>
      </c>
      <c r="M649">
        <v>46267.3039351852</v>
      </c>
      <c r="N649" t="s">
        <v>7</v>
      </c>
      <c r="O649" t="s">
        <v>6636</v>
      </c>
      <c r="W649" t="str">
        <f>_xlfn.XLOOKUP(D649,'All DP'!B:B,'All DP'!D:D,"Tidak")</f>
        <v>Tidak</v>
      </c>
      <c r="X649" t="str">
        <f t="shared" si="10"/>
        <v>YA</v>
      </c>
    </row>
    <row r="650" spans="1:24">
      <c r="A650" s="52">
        <v>46267</v>
      </c>
      <c r="B650" t="s">
        <v>766</v>
      </c>
      <c r="C650" t="s">
        <v>2808</v>
      </c>
      <c r="D650" t="s">
        <v>2807</v>
      </c>
      <c r="E650" t="s">
        <v>8392</v>
      </c>
      <c r="F650" t="s">
        <v>8393</v>
      </c>
      <c r="G650" t="s">
        <v>6604</v>
      </c>
      <c r="H650" s="53">
        <v>46267.304212963</v>
      </c>
      <c r="I650">
        <v>7</v>
      </c>
      <c r="J650">
        <v>22</v>
      </c>
      <c r="K650" t="s">
        <v>7310</v>
      </c>
      <c r="M650">
        <v>46267.3042708333</v>
      </c>
      <c r="O650" t="s">
        <v>6652</v>
      </c>
      <c r="W650" t="str">
        <f>_xlfn.XLOOKUP(D650,'All DP'!B:B,'All DP'!D:D,"Tidak")</f>
        <v>Masih</v>
      </c>
      <c r="X650" t="str">
        <f t="shared" si="10"/>
        <v>YA</v>
      </c>
    </row>
    <row r="651" spans="1:24">
      <c r="A651" s="52">
        <v>46267</v>
      </c>
      <c r="B651" t="s">
        <v>1103</v>
      </c>
      <c r="C651" t="s">
        <v>3702</v>
      </c>
      <c r="D651" t="s">
        <v>3701</v>
      </c>
      <c r="E651" t="s">
        <v>8394</v>
      </c>
      <c r="F651" t="s">
        <v>8395</v>
      </c>
      <c r="G651" t="s">
        <v>6604</v>
      </c>
      <c r="H651" s="53">
        <v>46267.3043634259</v>
      </c>
      <c r="I651">
        <v>20</v>
      </c>
      <c r="J651">
        <v>26</v>
      </c>
      <c r="K651" t="s">
        <v>6948</v>
      </c>
      <c r="M651">
        <v>46267.3044212963</v>
      </c>
      <c r="O651" t="s">
        <v>6677</v>
      </c>
      <c r="W651" t="str">
        <f>_xlfn.XLOOKUP(D651,'All DP'!B:B,'All DP'!D:D,"Tidak")</f>
        <v>Masih</v>
      </c>
      <c r="X651" t="str">
        <f t="shared" si="10"/>
        <v>YA</v>
      </c>
    </row>
    <row r="652" spans="1:24">
      <c r="A652" s="52">
        <v>46267</v>
      </c>
      <c r="B652" t="s">
        <v>26</v>
      </c>
      <c r="C652" t="s">
        <v>2515</v>
      </c>
      <c r="D652" t="s">
        <v>2514</v>
      </c>
      <c r="E652" t="s">
        <v>8208</v>
      </c>
      <c r="F652" t="s">
        <v>8396</v>
      </c>
      <c r="G652" t="s">
        <v>6604</v>
      </c>
      <c r="H652" s="53">
        <v>46267.3044444444</v>
      </c>
      <c r="I652">
        <v>33</v>
      </c>
      <c r="J652">
        <v>36</v>
      </c>
      <c r="K652" t="s">
        <v>6907</v>
      </c>
      <c r="M652">
        <v>46267.3045023148</v>
      </c>
      <c r="O652" t="s">
        <v>6872</v>
      </c>
      <c r="W652" t="str">
        <f>_xlfn.XLOOKUP(D652,'All DP'!B:B,'All DP'!D:D,"Tidak")</f>
        <v>Masih</v>
      </c>
      <c r="X652" t="str">
        <f t="shared" si="10"/>
        <v>YA</v>
      </c>
    </row>
    <row r="653" spans="1:24">
      <c r="A653" s="52">
        <v>46267</v>
      </c>
      <c r="B653" t="s">
        <v>413</v>
      </c>
      <c r="C653" t="s">
        <v>3206</v>
      </c>
      <c r="D653" t="s">
        <v>3206</v>
      </c>
      <c r="E653" t="s">
        <v>8397</v>
      </c>
      <c r="F653" t="s">
        <v>8398</v>
      </c>
      <c r="G653" t="s">
        <v>6604</v>
      </c>
      <c r="H653" s="53">
        <v>46267.3054282407</v>
      </c>
      <c r="I653">
        <v>5</v>
      </c>
      <c r="J653">
        <v>15</v>
      </c>
      <c r="K653" t="s">
        <v>7104</v>
      </c>
      <c r="M653">
        <v>46267.3054976852</v>
      </c>
      <c r="N653" t="s">
        <v>7</v>
      </c>
      <c r="O653" t="s">
        <v>7089</v>
      </c>
      <c r="W653" t="str">
        <f>_xlfn.XLOOKUP(D653,'All DP'!B:B,'All DP'!D:D,"Tidak")</f>
        <v>Masih</v>
      </c>
      <c r="X653" t="str">
        <f t="shared" si="10"/>
        <v>YA</v>
      </c>
    </row>
    <row r="654" spans="1:24">
      <c r="A654" s="52">
        <v>46267</v>
      </c>
      <c r="B654" t="s">
        <v>425</v>
      </c>
      <c r="C654" t="s">
        <v>5962</v>
      </c>
      <c r="D654" t="s">
        <v>5961</v>
      </c>
      <c r="E654" t="s">
        <v>8399</v>
      </c>
      <c r="F654" t="s">
        <v>7182</v>
      </c>
      <c r="G654" t="s">
        <v>6599</v>
      </c>
      <c r="H654" s="53">
        <v>46267.3056018519</v>
      </c>
      <c r="I654">
        <v>60</v>
      </c>
      <c r="J654">
        <v>99</v>
      </c>
      <c r="K654" t="s">
        <v>7183</v>
      </c>
      <c r="M654">
        <v>46267.3056597222</v>
      </c>
      <c r="N654" t="s">
        <v>7</v>
      </c>
      <c r="O654" t="s">
        <v>6735</v>
      </c>
      <c r="W654" t="str">
        <f>_xlfn.XLOOKUP(D654,'All DP'!B:B,'All DP'!D:D,"Tidak")</f>
        <v>Masih</v>
      </c>
      <c r="X654" t="str">
        <f t="shared" si="10"/>
        <v>YA</v>
      </c>
    </row>
    <row r="655" spans="1:24">
      <c r="A655" s="52">
        <v>46267</v>
      </c>
      <c r="B655" t="s">
        <v>30</v>
      </c>
      <c r="C655" t="s">
        <v>84</v>
      </c>
      <c r="D655" t="s">
        <v>83</v>
      </c>
      <c r="E655" t="s">
        <v>8400</v>
      </c>
      <c r="F655" t="s">
        <v>8401</v>
      </c>
      <c r="G655" t="s">
        <v>6604</v>
      </c>
      <c r="H655" s="53">
        <v>46267.3058912037</v>
      </c>
      <c r="I655">
        <v>5</v>
      </c>
      <c r="J655">
        <v>15</v>
      </c>
      <c r="K655" t="s">
        <v>8402</v>
      </c>
      <c r="M655">
        <v>46267.3059606481</v>
      </c>
      <c r="N655" t="s">
        <v>7</v>
      </c>
      <c r="O655" t="s">
        <v>6601</v>
      </c>
      <c r="W655" t="str">
        <f>_xlfn.XLOOKUP(D655,'All DP'!B:B,'All DP'!D:D,"Tidak")</f>
        <v>Masih</v>
      </c>
      <c r="X655" t="str">
        <f t="shared" si="10"/>
        <v>YA</v>
      </c>
    </row>
    <row r="656" spans="1:24">
      <c r="A656" s="52">
        <v>46267</v>
      </c>
      <c r="B656" t="s">
        <v>565</v>
      </c>
      <c r="C656" t="s">
        <v>4575</v>
      </c>
      <c r="D656" t="s">
        <v>4574</v>
      </c>
      <c r="E656" t="s">
        <v>6836</v>
      </c>
      <c r="F656" t="s">
        <v>8403</v>
      </c>
      <c r="G656" t="s">
        <v>6604</v>
      </c>
      <c r="H656" s="53">
        <v>46267.3059953704</v>
      </c>
      <c r="I656">
        <v>25</v>
      </c>
      <c r="J656">
        <v>27</v>
      </c>
      <c r="K656" t="s">
        <v>6838</v>
      </c>
      <c r="M656">
        <v>46267.3060532407</v>
      </c>
      <c r="N656" t="s">
        <v>7</v>
      </c>
      <c r="O656" t="s">
        <v>6636</v>
      </c>
      <c r="W656" t="str">
        <f>_xlfn.XLOOKUP(D656,'All DP'!B:B,'All DP'!D:D,"Tidak")</f>
        <v>Masih</v>
      </c>
      <c r="X656" t="str">
        <f t="shared" si="10"/>
        <v>YA</v>
      </c>
    </row>
    <row r="657" spans="1:24">
      <c r="A657" s="52">
        <v>46267</v>
      </c>
      <c r="B657" t="s">
        <v>30</v>
      </c>
      <c r="C657" t="s">
        <v>504</v>
      </c>
      <c r="D657" t="s">
        <v>503</v>
      </c>
      <c r="E657" t="s">
        <v>8404</v>
      </c>
      <c r="F657" t="s">
        <v>6628</v>
      </c>
      <c r="G657" t="s">
        <v>6604</v>
      </c>
      <c r="H657" s="53">
        <v>46267.3067476852</v>
      </c>
      <c r="I657">
        <v>8</v>
      </c>
      <c r="J657">
        <v>20</v>
      </c>
      <c r="K657" t="s">
        <v>6987</v>
      </c>
      <c r="M657">
        <v>46267.3068171296</v>
      </c>
      <c r="N657" t="s">
        <v>7</v>
      </c>
      <c r="O657" t="s">
        <v>6601</v>
      </c>
      <c r="W657" t="str">
        <f>_xlfn.XLOOKUP(D657,'All DP'!B:B,'All DP'!D:D,"Tidak")</f>
        <v>Masih</v>
      </c>
      <c r="X657" t="str">
        <f t="shared" si="10"/>
        <v>YA</v>
      </c>
    </row>
    <row r="658" spans="1:24">
      <c r="A658" s="52">
        <v>46267</v>
      </c>
      <c r="B658" t="s">
        <v>766</v>
      </c>
      <c r="C658" t="s">
        <v>1100</v>
      </c>
      <c r="D658" t="s">
        <v>1099</v>
      </c>
      <c r="E658" t="s">
        <v>8405</v>
      </c>
      <c r="F658" t="s">
        <v>8406</v>
      </c>
      <c r="G658" t="s">
        <v>6604</v>
      </c>
      <c r="H658" s="53">
        <v>46267.3072569444</v>
      </c>
      <c r="I658">
        <v>32</v>
      </c>
      <c r="J658">
        <v>35</v>
      </c>
      <c r="K658" t="s">
        <v>8407</v>
      </c>
      <c r="M658">
        <v>46267.3073148148</v>
      </c>
      <c r="O658" t="s">
        <v>6652</v>
      </c>
      <c r="W658" t="str">
        <f>_xlfn.XLOOKUP(D658,'All DP'!B:B,'All DP'!D:D,"Tidak")</f>
        <v>Masih</v>
      </c>
      <c r="X658" t="str">
        <f t="shared" si="10"/>
        <v>YA</v>
      </c>
    </row>
    <row r="659" spans="1:24">
      <c r="A659" s="52">
        <v>46267</v>
      </c>
      <c r="B659" t="s">
        <v>565</v>
      </c>
      <c r="C659" t="s">
        <v>4273</v>
      </c>
      <c r="D659" t="s">
        <v>4272</v>
      </c>
      <c r="E659" t="s">
        <v>8408</v>
      </c>
      <c r="F659" t="s">
        <v>8409</v>
      </c>
      <c r="G659" t="s">
        <v>6604</v>
      </c>
      <c r="H659" s="53">
        <v>46267.3077083333</v>
      </c>
      <c r="I659">
        <v>33</v>
      </c>
      <c r="J659">
        <v>35</v>
      </c>
      <c r="K659" t="s">
        <v>8410</v>
      </c>
      <c r="M659">
        <v>46267.3077777778</v>
      </c>
      <c r="N659" t="s">
        <v>7</v>
      </c>
      <c r="O659" t="s">
        <v>6636</v>
      </c>
      <c r="W659" t="str">
        <f>_xlfn.XLOOKUP(D659,'All DP'!B:B,'All DP'!D:D,"Tidak")</f>
        <v>Masih</v>
      </c>
      <c r="X659" t="str">
        <f t="shared" si="10"/>
        <v>YA</v>
      </c>
    </row>
    <row r="660" spans="1:24">
      <c r="A660" s="52">
        <v>46267</v>
      </c>
      <c r="B660" t="s">
        <v>561</v>
      </c>
      <c r="C660" t="s">
        <v>4007</v>
      </c>
      <c r="D660" t="s">
        <v>4007</v>
      </c>
      <c r="E660" t="s">
        <v>7042</v>
      </c>
      <c r="F660" t="s">
        <v>7043</v>
      </c>
      <c r="G660" t="s">
        <v>6604</v>
      </c>
      <c r="H660" s="53">
        <v>46267.3078125</v>
      </c>
      <c r="I660">
        <v>5</v>
      </c>
      <c r="J660">
        <v>33</v>
      </c>
      <c r="K660" t="s">
        <v>7044</v>
      </c>
      <c r="M660">
        <v>46267.3078703704</v>
      </c>
      <c r="N660" t="s">
        <v>7</v>
      </c>
      <c r="O660" t="s">
        <v>6835</v>
      </c>
      <c r="W660" t="str">
        <f>_xlfn.XLOOKUP(D660,'All DP'!B:B,'All DP'!D:D,"Tidak")</f>
        <v>Masih</v>
      </c>
      <c r="X660" t="str">
        <f t="shared" si="10"/>
        <v>YA</v>
      </c>
    </row>
    <row r="661" spans="1:24">
      <c r="A661" s="52">
        <v>46267</v>
      </c>
      <c r="B661" t="s">
        <v>26</v>
      </c>
      <c r="C661" t="s">
        <v>4671</v>
      </c>
      <c r="D661" t="s">
        <v>4670</v>
      </c>
      <c r="E661" t="s">
        <v>8411</v>
      </c>
      <c r="F661" t="s">
        <v>6700</v>
      </c>
      <c r="G661" t="s">
        <v>6604</v>
      </c>
      <c r="H661" s="53">
        <v>46267.3078240741</v>
      </c>
      <c r="I661">
        <v>5</v>
      </c>
      <c r="J661">
        <v>62</v>
      </c>
      <c r="K661" t="s">
        <v>7905</v>
      </c>
      <c r="M661">
        <v>46267.3078819444</v>
      </c>
      <c r="O661" t="s">
        <v>6872</v>
      </c>
      <c r="W661" t="str">
        <f>_xlfn.XLOOKUP(D661,'All DP'!B:B,'All DP'!D:D,"Tidak")</f>
        <v>Masih</v>
      </c>
      <c r="X661" t="str">
        <f t="shared" si="10"/>
        <v>YA</v>
      </c>
    </row>
    <row r="662" spans="1:24">
      <c r="A662" s="52">
        <v>46267</v>
      </c>
      <c r="B662" t="s">
        <v>26</v>
      </c>
      <c r="C662" t="s">
        <v>872</v>
      </c>
      <c r="D662" t="s">
        <v>871</v>
      </c>
      <c r="E662" t="s">
        <v>8412</v>
      </c>
      <c r="F662" t="s">
        <v>8413</v>
      </c>
      <c r="G662" t="s">
        <v>6604</v>
      </c>
      <c r="H662" s="53">
        <v>46267.3084837963</v>
      </c>
      <c r="I662">
        <v>12</v>
      </c>
      <c r="J662">
        <v>48</v>
      </c>
      <c r="K662" t="s">
        <v>7059</v>
      </c>
      <c r="M662">
        <v>46267.3085416667</v>
      </c>
      <c r="O662" t="s">
        <v>6872</v>
      </c>
      <c r="W662" t="str">
        <f>_xlfn.XLOOKUP(D662,'All DP'!B:B,'All DP'!D:D,"Tidak")</f>
        <v>Masih</v>
      </c>
      <c r="X662" t="str">
        <f t="shared" si="10"/>
        <v>YA</v>
      </c>
    </row>
    <row r="663" spans="1:24">
      <c r="A663" s="52">
        <v>46267</v>
      </c>
      <c r="B663" t="s">
        <v>425</v>
      </c>
      <c r="C663" t="s">
        <v>5683</v>
      </c>
      <c r="D663" t="s">
        <v>5682</v>
      </c>
      <c r="E663" t="s">
        <v>8414</v>
      </c>
      <c r="F663" t="s">
        <v>8415</v>
      </c>
      <c r="G663" t="s">
        <v>6599</v>
      </c>
      <c r="H663" s="53">
        <v>46267.3088888889</v>
      </c>
      <c r="I663">
        <v>56</v>
      </c>
      <c r="J663">
        <v>90</v>
      </c>
      <c r="K663" t="s">
        <v>7483</v>
      </c>
      <c r="M663">
        <v>46267.3089467593</v>
      </c>
      <c r="N663" t="s">
        <v>29</v>
      </c>
      <c r="O663" t="s">
        <v>6735</v>
      </c>
      <c r="W663" t="str">
        <f>_xlfn.XLOOKUP(D663,'All DP'!B:B,'All DP'!D:D,"Tidak")</f>
        <v>Masih</v>
      </c>
      <c r="X663" t="str">
        <f t="shared" si="10"/>
        <v>YA</v>
      </c>
    </row>
    <row r="664" spans="1:24">
      <c r="A664" s="52">
        <v>46267</v>
      </c>
      <c r="B664" t="s">
        <v>26</v>
      </c>
      <c r="C664" t="s">
        <v>610</v>
      </c>
      <c r="D664" t="s">
        <v>609</v>
      </c>
      <c r="F664" t="s">
        <v>8416</v>
      </c>
      <c r="G664" t="s">
        <v>6604</v>
      </c>
      <c r="H664" s="53">
        <v>46267.3090277778</v>
      </c>
      <c r="I664">
        <v>50</v>
      </c>
      <c r="J664">
        <v>75</v>
      </c>
      <c r="K664" t="s">
        <v>7137</v>
      </c>
      <c r="M664">
        <v>46267.4162962963</v>
      </c>
      <c r="O664" t="s">
        <v>6872</v>
      </c>
      <c r="W664" t="str">
        <f>_xlfn.XLOOKUP(D664,'All DP'!B:B,'All DP'!D:D,"Tidak")</f>
        <v>Masih</v>
      </c>
      <c r="X664" t="str">
        <f t="shared" si="10"/>
        <v>YA</v>
      </c>
    </row>
    <row r="665" spans="1:24">
      <c r="A665" s="52">
        <v>46267</v>
      </c>
      <c r="B665" t="s">
        <v>30</v>
      </c>
      <c r="C665" t="s">
        <v>158</v>
      </c>
      <c r="D665" t="s">
        <v>157</v>
      </c>
      <c r="E665" t="s">
        <v>8417</v>
      </c>
      <c r="F665" t="s">
        <v>8418</v>
      </c>
      <c r="G665" t="s">
        <v>6604</v>
      </c>
      <c r="H665" s="53">
        <v>46267.3094328704</v>
      </c>
      <c r="I665">
        <v>1</v>
      </c>
      <c r="J665">
        <v>9</v>
      </c>
      <c r="K665" t="s">
        <v>6664</v>
      </c>
      <c r="M665">
        <v>46267.3094907407</v>
      </c>
      <c r="N665" t="s">
        <v>7</v>
      </c>
      <c r="O665" t="s">
        <v>6601</v>
      </c>
      <c r="W665" t="str">
        <f>_xlfn.XLOOKUP(D665,'All DP'!B:B,'All DP'!D:D,"Tidak")</f>
        <v>Masih</v>
      </c>
      <c r="X665" t="str">
        <f t="shared" si="10"/>
        <v>YA</v>
      </c>
    </row>
    <row r="666" spans="1:24">
      <c r="A666" s="52">
        <v>46267</v>
      </c>
      <c r="B666" t="s">
        <v>30</v>
      </c>
      <c r="C666" t="s">
        <v>154</v>
      </c>
      <c r="D666" t="s">
        <v>153</v>
      </c>
      <c r="E666" t="s">
        <v>8419</v>
      </c>
      <c r="F666" t="s">
        <v>8420</v>
      </c>
      <c r="G666" t="s">
        <v>6599</v>
      </c>
      <c r="H666" s="53">
        <v>46267.310474537</v>
      </c>
      <c r="I666">
        <v>8</v>
      </c>
      <c r="J666">
        <v>10</v>
      </c>
      <c r="K666" t="s">
        <v>6801</v>
      </c>
      <c r="M666">
        <v>46267.3105324074</v>
      </c>
      <c r="N666" t="s">
        <v>7</v>
      </c>
      <c r="O666" t="s">
        <v>6601</v>
      </c>
      <c r="W666" t="str">
        <f>_xlfn.XLOOKUP(D666,'All DP'!B:B,'All DP'!D:D,"Tidak")</f>
        <v>Masih</v>
      </c>
      <c r="X666" t="str">
        <f t="shared" si="10"/>
        <v>YA</v>
      </c>
    </row>
    <row r="667" spans="1:24">
      <c r="A667" s="52">
        <v>46267</v>
      </c>
      <c r="B667" t="s">
        <v>425</v>
      </c>
      <c r="C667" t="s">
        <v>1062</v>
      </c>
      <c r="D667" t="s">
        <v>1061</v>
      </c>
      <c r="E667" t="s">
        <v>6732</v>
      </c>
      <c r="F667" t="s">
        <v>8421</v>
      </c>
      <c r="G667" t="s">
        <v>6599</v>
      </c>
      <c r="H667" s="53">
        <v>46267.3108333333</v>
      </c>
      <c r="I667">
        <v>134</v>
      </c>
      <c r="J667">
        <v>134</v>
      </c>
      <c r="K667" t="s">
        <v>6743</v>
      </c>
      <c r="M667">
        <v>46267.3108912037</v>
      </c>
      <c r="N667" t="s">
        <v>7</v>
      </c>
      <c r="O667" t="s">
        <v>6735</v>
      </c>
      <c r="W667" t="str">
        <f>_xlfn.XLOOKUP(D667,'All DP'!B:B,'All DP'!D:D,"Tidak")</f>
        <v>Masih</v>
      </c>
      <c r="X667" t="str">
        <f t="shared" si="10"/>
        <v>YA</v>
      </c>
    </row>
    <row r="668" spans="1:24">
      <c r="A668" s="52">
        <v>46267</v>
      </c>
      <c r="B668" t="s">
        <v>425</v>
      </c>
      <c r="C668" t="s">
        <v>5968</v>
      </c>
      <c r="D668" t="s">
        <v>5967</v>
      </c>
      <c r="E668" t="s">
        <v>8274</v>
      </c>
      <c r="F668" t="s">
        <v>8422</v>
      </c>
      <c r="G668" t="s">
        <v>6604</v>
      </c>
      <c r="H668" s="53">
        <v>46267.3112152778</v>
      </c>
      <c r="I668">
        <v>18</v>
      </c>
      <c r="J668">
        <v>18</v>
      </c>
      <c r="K668" t="s">
        <v>7804</v>
      </c>
      <c r="M668">
        <v>46267.3112731481</v>
      </c>
      <c r="N668" t="s">
        <v>7</v>
      </c>
      <c r="O668" t="s">
        <v>6735</v>
      </c>
      <c r="W668" t="str">
        <f>_xlfn.XLOOKUP(D668,'All DP'!B:B,'All DP'!D:D,"Tidak")</f>
        <v>Masih</v>
      </c>
      <c r="X668" t="str">
        <f t="shared" si="10"/>
        <v>YA</v>
      </c>
    </row>
    <row r="669" spans="1:24">
      <c r="A669" s="52">
        <v>46267</v>
      </c>
      <c r="B669" t="s">
        <v>26</v>
      </c>
      <c r="C669" t="s">
        <v>374</v>
      </c>
      <c r="D669" t="s">
        <v>373</v>
      </c>
      <c r="E669" t="s">
        <v>8423</v>
      </c>
      <c r="F669" t="s">
        <v>7115</v>
      </c>
      <c r="G669" t="s">
        <v>6599</v>
      </c>
      <c r="H669" s="53">
        <v>46267.3115625</v>
      </c>
      <c r="I669">
        <v>40</v>
      </c>
      <c r="J669">
        <v>55</v>
      </c>
      <c r="K669" t="s">
        <v>7116</v>
      </c>
      <c r="M669">
        <v>46267.3116319444</v>
      </c>
      <c r="O669" t="s">
        <v>6872</v>
      </c>
      <c r="W669" t="str">
        <f>_xlfn.XLOOKUP(D669,'All DP'!B:B,'All DP'!D:D,"Tidak")</f>
        <v>Masih</v>
      </c>
      <c r="X669" t="str">
        <f t="shared" si="10"/>
        <v>YA</v>
      </c>
    </row>
    <row r="670" spans="1:24">
      <c r="A670" s="52">
        <v>46267</v>
      </c>
      <c r="B670" t="s">
        <v>561</v>
      </c>
      <c r="C670" t="s">
        <v>2772</v>
      </c>
      <c r="D670" t="s">
        <v>2772</v>
      </c>
      <c r="E670" t="s">
        <v>8424</v>
      </c>
      <c r="F670" t="s">
        <v>8425</v>
      </c>
      <c r="G670" t="s">
        <v>6604</v>
      </c>
      <c r="H670" s="53">
        <v>46267.3116435185</v>
      </c>
      <c r="I670">
        <v>5</v>
      </c>
      <c r="J670">
        <v>9</v>
      </c>
      <c r="K670" t="s">
        <v>8426</v>
      </c>
      <c r="M670">
        <v>46267.3116898148</v>
      </c>
      <c r="N670" t="s">
        <v>7</v>
      </c>
      <c r="O670" t="s">
        <v>6835</v>
      </c>
      <c r="W670" t="str">
        <f>_xlfn.XLOOKUP(D670,'All DP'!B:B,'All DP'!D:D,"Tidak")</f>
        <v>Masih</v>
      </c>
      <c r="X670" t="str">
        <f t="shared" si="10"/>
        <v>YA</v>
      </c>
    </row>
    <row r="671" spans="1:24">
      <c r="A671" s="52">
        <v>46267</v>
      </c>
      <c r="B671" t="s">
        <v>1103</v>
      </c>
      <c r="C671" t="s">
        <v>3712</v>
      </c>
      <c r="D671" t="s">
        <v>3711</v>
      </c>
      <c r="E671" t="s">
        <v>8427</v>
      </c>
      <c r="F671" t="s">
        <v>8428</v>
      </c>
      <c r="G671" t="s">
        <v>6604</v>
      </c>
      <c r="H671" s="53">
        <v>46267.3117708333</v>
      </c>
      <c r="I671">
        <v>4</v>
      </c>
      <c r="J671">
        <v>10</v>
      </c>
      <c r="K671" t="s">
        <v>7064</v>
      </c>
      <c r="M671">
        <v>46267.3118287037</v>
      </c>
      <c r="O671" t="s">
        <v>6677</v>
      </c>
      <c r="W671" t="str">
        <f>_xlfn.XLOOKUP(D671,'All DP'!B:B,'All DP'!D:D,"Tidak")</f>
        <v>Masih</v>
      </c>
      <c r="X671" t="str">
        <f t="shared" si="10"/>
        <v>YA</v>
      </c>
    </row>
    <row r="672" spans="1:24">
      <c r="A672" s="52">
        <v>46267</v>
      </c>
      <c r="B672" t="s">
        <v>26</v>
      </c>
      <c r="C672" t="s">
        <v>1552</v>
      </c>
      <c r="D672" t="s">
        <v>1551</v>
      </c>
      <c r="E672" t="s">
        <v>8429</v>
      </c>
      <c r="F672" t="s">
        <v>8430</v>
      </c>
      <c r="G672" t="s">
        <v>6599</v>
      </c>
      <c r="H672" s="53">
        <v>46267.3120023148</v>
      </c>
      <c r="I672">
        <v>48</v>
      </c>
      <c r="J672">
        <v>55</v>
      </c>
      <c r="K672" t="s">
        <v>7718</v>
      </c>
      <c r="M672">
        <v>46267.3120601852</v>
      </c>
      <c r="O672" t="s">
        <v>6872</v>
      </c>
      <c r="W672" t="str">
        <f>_xlfn.XLOOKUP(D672,'All DP'!B:B,'All DP'!D:D,"Tidak")</f>
        <v>Masih</v>
      </c>
      <c r="X672" t="str">
        <f t="shared" si="10"/>
        <v>YA</v>
      </c>
    </row>
    <row r="673" spans="1:24">
      <c r="A673" s="52">
        <v>46267</v>
      </c>
      <c r="B673" t="s">
        <v>561</v>
      </c>
      <c r="C673" t="s">
        <v>2378</v>
      </c>
      <c r="D673" t="s">
        <v>2378</v>
      </c>
      <c r="E673" t="s">
        <v>8431</v>
      </c>
      <c r="F673" t="s">
        <v>8432</v>
      </c>
      <c r="G673" t="s">
        <v>6604</v>
      </c>
      <c r="H673" s="53">
        <v>46267.3121990741</v>
      </c>
      <c r="I673">
        <v>18</v>
      </c>
      <c r="J673">
        <v>21</v>
      </c>
      <c r="K673" t="s">
        <v>8433</v>
      </c>
      <c r="M673">
        <v>46267.3122453704</v>
      </c>
      <c r="N673" t="s">
        <v>7</v>
      </c>
      <c r="O673" t="s">
        <v>6835</v>
      </c>
      <c r="W673" t="str">
        <f>_xlfn.XLOOKUP(D673,'All DP'!B:B,'All DP'!D:D,"Tidak")</f>
        <v>Masih</v>
      </c>
      <c r="X673" t="str">
        <f t="shared" si="10"/>
        <v>YA</v>
      </c>
    </row>
    <row r="674" spans="1:24">
      <c r="A674" s="52">
        <v>46267</v>
      </c>
      <c r="B674" t="s">
        <v>766</v>
      </c>
      <c r="C674" t="s">
        <v>909</v>
      </c>
      <c r="D674" t="s">
        <v>908</v>
      </c>
      <c r="E674" t="s">
        <v>8434</v>
      </c>
      <c r="F674" t="s">
        <v>6679</v>
      </c>
      <c r="G674" t="s">
        <v>6604</v>
      </c>
      <c r="H674" s="53">
        <v>46267.3132291667</v>
      </c>
      <c r="I674">
        <v>13</v>
      </c>
      <c r="J674">
        <v>15</v>
      </c>
      <c r="K674" t="s">
        <v>6680</v>
      </c>
      <c r="M674">
        <v>46267.313275463</v>
      </c>
      <c r="O674" t="s">
        <v>6652</v>
      </c>
      <c r="W674" t="str">
        <f>_xlfn.XLOOKUP(D674,'All DP'!B:B,'All DP'!D:D,"Tidak")</f>
        <v>Masih</v>
      </c>
      <c r="X674" t="str">
        <f t="shared" si="10"/>
        <v>YA</v>
      </c>
    </row>
    <row r="675" spans="1:24">
      <c r="A675" s="52">
        <v>46267</v>
      </c>
      <c r="B675" t="s">
        <v>26</v>
      </c>
      <c r="C675" t="s">
        <v>2471</v>
      </c>
      <c r="D675" t="s">
        <v>2470</v>
      </c>
      <c r="E675" t="s">
        <v>8435</v>
      </c>
      <c r="F675" t="s">
        <v>7205</v>
      </c>
      <c r="G675" t="s">
        <v>6599</v>
      </c>
      <c r="H675" s="53">
        <v>46267.3133912037</v>
      </c>
      <c r="I675">
        <v>20</v>
      </c>
      <c r="J675">
        <v>49</v>
      </c>
      <c r="K675" t="s">
        <v>7206</v>
      </c>
      <c r="M675">
        <v>46267.3134375</v>
      </c>
      <c r="O675" t="s">
        <v>6872</v>
      </c>
      <c r="W675" t="str">
        <f>_xlfn.XLOOKUP(D675,'All DP'!B:B,'All DP'!D:D,"Tidak")</f>
        <v>Masih</v>
      </c>
      <c r="X675" t="str">
        <f t="shared" si="10"/>
        <v>YA</v>
      </c>
    </row>
    <row r="676" spans="1:24">
      <c r="A676" s="52">
        <v>46267</v>
      </c>
      <c r="B676" t="s">
        <v>413</v>
      </c>
      <c r="C676" t="s">
        <v>1517</v>
      </c>
      <c r="D676" t="s">
        <v>1517</v>
      </c>
      <c r="E676" t="s">
        <v>8436</v>
      </c>
      <c r="F676" t="s">
        <v>8437</v>
      </c>
      <c r="G676" t="s">
        <v>6604</v>
      </c>
      <c r="H676" s="53">
        <v>46267.3143287037</v>
      </c>
      <c r="I676">
        <v>5</v>
      </c>
      <c r="J676">
        <v>22</v>
      </c>
      <c r="K676" t="s">
        <v>8438</v>
      </c>
      <c r="M676">
        <v>46267.314375</v>
      </c>
      <c r="N676" t="s">
        <v>7</v>
      </c>
      <c r="O676" t="s">
        <v>7089</v>
      </c>
      <c r="W676" t="str">
        <f>_xlfn.XLOOKUP(D676,'All DP'!B:B,'All DP'!D:D,"Tidak")</f>
        <v>Masih</v>
      </c>
      <c r="X676" t="str">
        <f t="shared" si="10"/>
        <v>YA</v>
      </c>
    </row>
    <row r="677" spans="1:24">
      <c r="A677" s="52">
        <v>46267</v>
      </c>
      <c r="B677" t="s">
        <v>843</v>
      </c>
      <c r="C677" t="s">
        <v>1696</v>
      </c>
      <c r="D677" t="s">
        <v>1695</v>
      </c>
      <c r="E677" t="s">
        <v>8439</v>
      </c>
      <c r="F677" t="s">
        <v>8440</v>
      </c>
      <c r="G677" t="s">
        <v>6604</v>
      </c>
      <c r="H677" s="53">
        <v>46267.3143865741</v>
      </c>
      <c r="I677">
        <v>5</v>
      </c>
      <c r="J677">
        <v>8</v>
      </c>
      <c r="K677" t="s">
        <v>7110</v>
      </c>
      <c r="M677">
        <v>46267.3144444444</v>
      </c>
      <c r="O677" t="s">
        <v>6888</v>
      </c>
      <c r="W677" t="str">
        <f>_xlfn.XLOOKUP(D677,'All DP'!B:B,'All DP'!D:D,"Tidak")</f>
        <v>Masih</v>
      </c>
      <c r="X677" t="str">
        <f t="shared" si="10"/>
        <v>YA</v>
      </c>
    </row>
    <row r="678" spans="1:24">
      <c r="A678" s="52">
        <v>46267</v>
      </c>
      <c r="B678" t="s">
        <v>561</v>
      </c>
      <c r="C678" t="s">
        <v>4675</v>
      </c>
      <c r="D678" t="s">
        <v>4674</v>
      </c>
      <c r="E678" t="s">
        <v>8441</v>
      </c>
      <c r="F678" t="s">
        <v>8442</v>
      </c>
      <c r="G678" t="s">
        <v>6604</v>
      </c>
      <c r="H678" s="53">
        <v>46267.3149537037</v>
      </c>
      <c r="I678">
        <v>9</v>
      </c>
      <c r="J678">
        <v>16</v>
      </c>
      <c r="K678" t="s">
        <v>7247</v>
      </c>
      <c r="M678">
        <v>46267.3150115741</v>
      </c>
      <c r="N678" t="s">
        <v>7</v>
      </c>
      <c r="O678" t="s">
        <v>6835</v>
      </c>
      <c r="W678" t="str">
        <f>_xlfn.XLOOKUP(D678,'All DP'!B:B,'All DP'!D:D,"Tidak")</f>
        <v>Masih</v>
      </c>
      <c r="X678" t="str">
        <f t="shared" si="10"/>
        <v>YA</v>
      </c>
    </row>
    <row r="679" spans="1:24">
      <c r="A679" s="52">
        <v>46267</v>
      </c>
      <c r="B679" t="s">
        <v>561</v>
      </c>
      <c r="C679" t="s">
        <v>2379</v>
      </c>
      <c r="D679" t="s">
        <v>2379</v>
      </c>
      <c r="E679" t="s">
        <v>8443</v>
      </c>
      <c r="F679" t="s">
        <v>6880</v>
      </c>
      <c r="G679" t="s">
        <v>6604</v>
      </c>
      <c r="H679" s="53">
        <v>46267.3161111111</v>
      </c>
      <c r="I679">
        <v>11</v>
      </c>
      <c r="J679">
        <v>12</v>
      </c>
      <c r="K679" t="s">
        <v>6881</v>
      </c>
      <c r="M679">
        <v>46267.3161574074</v>
      </c>
      <c r="N679" t="s">
        <v>7</v>
      </c>
      <c r="O679" t="s">
        <v>6835</v>
      </c>
      <c r="W679" t="str">
        <f>_xlfn.XLOOKUP(D679,'All DP'!B:B,'All DP'!D:D,"Tidak")</f>
        <v>Masih</v>
      </c>
      <c r="X679" t="str">
        <f t="shared" si="10"/>
        <v>YA</v>
      </c>
    </row>
    <row r="680" spans="1:24">
      <c r="A680" s="52">
        <v>46267</v>
      </c>
      <c r="B680" t="s">
        <v>561</v>
      </c>
      <c r="C680" t="s">
        <v>5286</v>
      </c>
      <c r="D680" t="s">
        <v>5286</v>
      </c>
      <c r="E680" t="s">
        <v>8444</v>
      </c>
      <c r="F680" t="s">
        <v>8445</v>
      </c>
      <c r="G680" t="s">
        <v>6604</v>
      </c>
      <c r="H680" s="53">
        <v>46267.3168287037</v>
      </c>
      <c r="I680">
        <v>50</v>
      </c>
      <c r="J680">
        <v>62</v>
      </c>
      <c r="K680" t="s">
        <v>7095</v>
      </c>
      <c r="M680">
        <v>46267.3168865741</v>
      </c>
      <c r="N680" t="s">
        <v>7</v>
      </c>
      <c r="O680" t="s">
        <v>6835</v>
      </c>
      <c r="W680" t="str">
        <f>_xlfn.XLOOKUP(D680,'All DP'!B:B,'All DP'!D:D,"Tidak")</f>
        <v>Masih</v>
      </c>
      <c r="X680" t="str">
        <f t="shared" si="10"/>
        <v>YA</v>
      </c>
    </row>
    <row r="681" spans="1:24">
      <c r="A681" s="52">
        <v>46267</v>
      </c>
      <c r="B681" t="s">
        <v>565</v>
      </c>
      <c r="C681" t="s">
        <v>2314</v>
      </c>
      <c r="D681" t="s">
        <v>2313</v>
      </c>
      <c r="E681" t="s">
        <v>8446</v>
      </c>
      <c r="F681" t="s">
        <v>8447</v>
      </c>
      <c r="G681" t="s">
        <v>6604</v>
      </c>
      <c r="H681" s="53">
        <v>46267.3173263889</v>
      </c>
      <c r="I681">
        <v>11</v>
      </c>
      <c r="J681">
        <v>13</v>
      </c>
      <c r="K681" t="s">
        <v>7047</v>
      </c>
      <c r="M681">
        <v>46267.3173726852</v>
      </c>
      <c r="N681" t="s">
        <v>7</v>
      </c>
      <c r="O681" t="s">
        <v>6636</v>
      </c>
      <c r="W681" t="str">
        <f>_xlfn.XLOOKUP(D681,'All DP'!B:B,'All DP'!D:D,"Tidak")</f>
        <v>Masih</v>
      </c>
      <c r="X681" t="str">
        <f t="shared" si="10"/>
        <v>YA</v>
      </c>
    </row>
    <row r="682" spans="1:24">
      <c r="A682" s="52">
        <v>46267</v>
      </c>
      <c r="B682" t="s">
        <v>425</v>
      </c>
      <c r="C682" t="s">
        <v>6234</v>
      </c>
      <c r="D682" t="s">
        <v>6233</v>
      </c>
      <c r="E682" t="s">
        <v>8448</v>
      </c>
      <c r="F682" t="s">
        <v>8449</v>
      </c>
      <c r="G682" t="s">
        <v>6604</v>
      </c>
      <c r="H682" s="53">
        <v>46267.3177662037</v>
      </c>
      <c r="I682">
        <v>95</v>
      </c>
      <c r="J682">
        <v>105</v>
      </c>
      <c r="K682" t="s">
        <v>8450</v>
      </c>
      <c r="M682">
        <v>46267.3178240741</v>
      </c>
      <c r="N682" t="s">
        <v>29</v>
      </c>
      <c r="O682" t="s">
        <v>6735</v>
      </c>
      <c r="W682" t="str">
        <f>_xlfn.XLOOKUP(D682,'All DP'!B:B,'All DP'!D:D,"Tidak")</f>
        <v>Masih</v>
      </c>
      <c r="X682" t="str">
        <f t="shared" si="10"/>
        <v>YA</v>
      </c>
    </row>
    <row r="683" spans="1:24">
      <c r="A683" s="52">
        <v>46267</v>
      </c>
      <c r="B683" t="s">
        <v>561</v>
      </c>
      <c r="C683" t="s">
        <v>4703</v>
      </c>
      <c r="D683" t="s">
        <v>4702</v>
      </c>
      <c r="E683" t="s">
        <v>8451</v>
      </c>
      <c r="F683" t="s">
        <v>8452</v>
      </c>
      <c r="G683" t="s">
        <v>6604</v>
      </c>
      <c r="H683" s="53">
        <v>46267.3178703704</v>
      </c>
      <c r="I683">
        <v>25</v>
      </c>
      <c r="J683">
        <v>25</v>
      </c>
      <c r="K683" t="s">
        <v>7177</v>
      </c>
      <c r="M683">
        <v>46267.3179398148</v>
      </c>
      <c r="N683" t="s">
        <v>7</v>
      </c>
      <c r="O683" t="s">
        <v>6835</v>
      </c>
      <c r="W683" t="str">
        <f>_xlfn.XLOOKUP(D683,'All DP'!B:B,'All DP'!D:D,"Tidak")</f>
        <v>Masih</v>
      </c>
      <c r="X683" t="str">
        <f t="shared" si="10"/>
        <v>YA</v>
      </c>
    </row>
    <row r="684" spans="1:24">
      <c r="A684" s="52">
        <v>46267</v>
      </c>
      <c r="B684" t="s">
        <v>561</v>
      </c>
      <c r="C684" t="s">
        <v>4701</v>
      </c>
      <c r="D684" t="s">
        <v>4700</v>
      </c>
      <c r="E684" t="s">
        <v>6929</v>
      </c>
      <c r="F684" t="s">
        <v>6930</v>
      </c>
      <c r="G684" t="s">
        <v>6604</v>
      </c>
      <c r="H684" s="53">
        <v>46267.318125</v>
      </c>
      <c r="I684">
        <v>13</v>
      </c>
      <c r="J684">
        <v>14</v>
      </c>
      <c r="K684" t="s">
        <v>8453</v>
      </c>
      <c r="M684">
        <v>46267.3181828704</v>
      </c>
      <c r="N684" t="s">
        <v>7</v>
      </c>
      <c r="O684" t="s">
        <v>6835</v>
      </c>
      <c r="W684" t="str">
        <f>_xlfn.XLOOKUP(D684,'All DP'!B:B,'All DP'!D:D,"Tidak")</f>
        <v>Masih</v>
      </c>
      <c r="X684" t="str">
        <f t="shared" si="10"/>
        <v>YA</v>
      </c>
    </row>
    <row r="685" spans="1:24">
      <c r="A685" s="52">
        <v>46267</v>
      </c>
      <c r="B685" t="s">
        <v>561</v>
      </c>
      <c r="C685" t="s">
        <v>4010</v>
      </c>
      <c r="D685" t="s">
        <v>4010</v>
      </c>
      <c r="E685" t="s">
        <v>8454</v>
      </c>
      <c r="F685" t="s">
        <v>8455</v>
      </c>
      <c r="G685" t="s">
        <v>6599</v>
      </c>
      <c r="H685" s="53">
        <v>46267.3181712963</v>
      </c>
      <c r="I685">
        <v>5</v>
      </c>
      <c r="J685">
        <v>40</v>
      </c>
      <c r="K685" t="s">
        <v>7079</v>
      </c>
      <c r="M685">
        <v>46267.3182175926</v>
      </c>
      <c r="N685" t="s">
        <v>7</v>
      </c>
      <c r="O685" t="s">
        <v>6835</v>
      </c>
      <c r="W685" t="str">
        <f>_xlfn.XLOOKUP(D685,'All DP'!B:B,'All DP'!D:D,"Tidak")</f>
        <v>Masih</v>
      </c>
      <c r="X685" t="str">
        <f t="shared" si="10"/>
        <v>YA</v>
      </c>
    </row>
    <row r="686" spans="1:24">
      <c r="A686" s="52">
        <v>46267</v>
      </c>
      <c r="B686" t="s">
        <v>766</v>
      </c>
      <c r="C686" t="s">
        <v>2870</v>
      </c>
      <c r="D686" t="s">
        <v>2869</v>
      </c>
      <c r="E686" t="s">
        <v>8456</v>
      </c>
      <c r="F686" t="s">
        <v>8457</v>
      </c>
      <c r="G686" t="s">
        <v>6599</v>
      </c>
      <c r="H686" s="53">
        <v>46267.3184953704</v>
      </c>
      <c r="I686">
        <v>7</v>
      </c>
      <c r="J686">
        <v>25</v>
      </c>
      <c r="K686" t="s">
        <v>8458</v>
      </c>
      <c r="M686">
        <v>46267.3185532407</v>
      </c>
      <c r="O686" t="s">
        <v>6652</v>
      </c>
      <c r="W686" t="str">
        <f>_xlfn.XLOOKUP(D686,'All DP'!B:B,'All DP'!D:D,"Tidak")</f>
        <v>Masih</v>
      </c>
      <c r="X686" t="str">
        <f t="shared" si="10"/>
        <v>YA</v>
      </c>
    </row>
    <row r="687" spans="1:24">
      <c r="A687" s="52">
        <v>46267</v>
      </c>
      <c r="B687" t="s">
        <v>561</v>
      </c>
      <c r="C687" t="s">
        <v>4691</v>
      </c>
      <c r="D687" t="s">
        <v>4690</v>
      </c>
      <c r="E687" t="s">
        <v>8459</v>
      </c>
      <c r="F687" t="s">
        <v>6880</v>
      </c>
      <c r="G687" t="s">
        <v>6604</v>
      </c>
      <c r="H687" s="53">
        <v>46267.3187268519</v>
      </c>
      <c r="I687">
        <v>32</v>
      </c>
      <c r="J687">
        <v>42</v>
      </c>
      <c r="K687" t="s">
        <v>7663</v>
      </c>
      <c r="M687">
        <v>46267.3187731481</v>
      </c>
      <c r="N687" t="s">
        <v>7</v>
      </c>
      <c r="O687" t="s">
        <v>6835</v>
      </c>
      <c r="W687" t="str">
        <f>_xlfn.XLOOKUP(D687,'All DP'!B:B,'All DP'!D:D,"Tidak")</f>
        <v>Masih</v>
      </c>
      <c r="X687" t="str">
        <f t="shared" si="10"/>
        <v>YA</v>
      </c>
    </row>
    <row r="688" spans="1:24">
      <c r="A688" s="52">
        <v>46267</v>
      </c>
      <c r="B688" t="s">
        <v>565</v>
      </c>
      <c r="C688" t="s">
        <v>2316</v>
      </c>
      <c r="D688" t="s">
        <v>2315</v>
      </c>
      <c r="E688" t="s">
        <v>8460</v>
      </c>
      <c r="F688" t="s">
        <v>8461</v>
      </c>
      <c r="G688" t="s">
        <v>6604</v>
      </c>
      <c r="H688" s="53">
        <v>46267.3195949074</v>
      </c>
      <c r="I688">
        <v>6</v>
      </c>
      <c r="J688">
        <v>24</v>
      </c>
      <c r="K688" t="s">
        <v>6913</v>
      </c>
      <c r="M688">
        <v>46267.3196643519</v>
      </c>
      <c r="N688" t="s">
        <v>7</v>
      </c>
      <c r="O688" t="s">
        <v>6636</v>
      </c>
      <c r="W688" t="str">
        <f>_xlfn.XLOOKUP(D688,'All DP'!B:B,'All DP'!D:D,"Tidak")</f>
        <v>Masih</v>
      </c>
      <c r="X688" t="str">
        <f t="shared" si="10"/>
        <v>YA</v>
      </c>
    </row>
    <row r="689" spans="1:24">
      <c r="A689" s="52">
        <v>46267</v>
      </c>
      <c r="B689" t="s">
        <v>453</v>
      </c>
      <c r="C689" t="s">
        <v>2626</v>
      </c>
      <c r="D689" t="s">
        <v>2625</v>
      </c>
      <c r="E689" t="s">
        <v>8462</v>
      </c>
      <c r="F689" t="s">
        <v>7161</v>
      </c>
      <c r="G689" t="s">
        <v>6604</v>
      </c>
      <c r="H689" s="53">
        <v>46267.3196643519</v>
      </c>
      <c r="I689">
        <v>8</v>
      </c>
      <c r="J689">
        <v>39</v>
      </c>
      <c r="K689" t="s">
        <v>7162</v>
      </c>
      <c r="M689">
        <v>46267.3197106481</v>
      </c>
      <c r="O689" t="s">
        <v>7163</v>
      </c>
      <c r="W689" t="str">
        <f>_xlfn.XLOOKUP(D689,'All DP'!B:B,'All DP'!D:D,"Tidak")</f>
        <v>Masih</v>
      </c>
      <c r="X689" t="str">
        <f t="shared" si="10"/>
        <v>YA</v>
      </c>
    </row>
    <row r="690" spans="1:24">
      <c r="A690" s="52">
        <v>46267</v>
      </c>
      <c r="B690" t="s">
        <v>561</v>
      </c>
      <c r="C690" t="s">
        <v>5279</v>
      </c>
      <c r="D690" t="s">
        <v>5279</v>
      </c>
      <c r="E690" t="s">
        <v>8463</v>
      </c>
      <c r="F690" t="s">
        <v>8464</v>
      </c>
      <c r="G690" t="s">
        <v>6604</v>
      </c>
      <c r="H690" s="53">
        <v>46267.3197222222</v>
      </c>
      <c r="I690">
        <v>7</v>
      </c>
      <c r="J690">
        <v>5</v>
      </c>
      <c r="K690" t="s">
        <v>8044</v>
      </c>
      <c r="M690">
        <v>46267.3197916667</v>
      </c>
      <c r="N690" t="s">
        <v>7</v>
      </c>
      <c r="O690" t="s">
        <v>6835</v>
      </c>
      <c r="W690" t="str">
        <f>_xlfn.XLOOKUP(D690,'All DP'!B:B,'All DP'!D:D,"Tidak")</f>
        <v>Masih</v>
      </c>
      <c r="X690" t="str">
        <f t="shared" si="10"/>
        <v>YA</v>
      </c>
    </row>
    <row r="691" spans="1:24">
      <c r="A691" s="52">
        <v>46267</v>
      </c>
      <c r="B691" t="s">
        <v>561</v>
      </c>
      <c r="C691" t="s">
        <v>5288</v>
      </c>
      <c r="D691" t="s">
        <v>5288</v>
      </c>
      <c r="E691" t="s">
        <v>8465</v>
      </c>
      <c r="F691" t="s">
        <v>6909</v>
      </c>
      <c r="G691" t="s">
        <v>6599</v>
      </c>
      <c r="H691" s="53">
        <v>46267.3200462963</v>
      </c>
      <c r="I691">
        <v>44</v>
      </c>
      <c r="J691">
        <v>46</v>
      </c>
      <c r="K691" t="s">
        <v>6910</v>
      </c>
      <c r="M691">
        <v>46267.3200925926</v>
      </c>
      <c r="N691" t="s">
        <v>7</v>
      </c>
      <c r="O691" t="s">
        <v>6835</v>
      </c>
      <c r="W691" t="str">
        <f>_xlfn.XLOOKUP(D691,'All DP'!B:B,'All DP'!D:D,"Tidak")</f>
        <v>Masih</v>
      </c>
      <c r="X691" t="str">
        <f t="shared" si="10"/>
        <v>YA</v>
      </c>
    </row>
    <row r="692" spans="1:24">
      <c r="A692" s="52">
        <v>46267</v>
      </c>
      <c r="B692" t="s">
        <v>561</v>
      </c>
      <c r="C692" t="s">
        <v>1516</v>
      </c>
      <c r="D692" t="s">
        <v>1516</v>
      </c>
      <c r="E692" t="s">
        <v>7051</v>
      </c>
      <c r="F692" t="s">
        <v>8466</v>
      </c>
      <c r="G692" t="s">
        <v>6604</v>
      </c>
      <c r="H692" s="53">
        <v>46267.3200462963</v>
      </c>
      <c r="I692">
        <v>9</v>
      </c>
      <c r="J692">
        <v>16</v>
      </c>
      <c r="K692" t="s">
        <v>7053</v>
      </c>
      <c r="M692">
        <v>46267.3201041667</v>
      </c>
      <c r="N692" t="s">
        <v>7</v>
      </c>
      <c r="O692" t="s">
        <v>6835</v>
      </c>
      <c r="W692" t="str">
        <f>_xlfn.XLOOKUP(D692,'All DP'!B:B,'All DP'!D:D,"Tidak")</f>
        <v>Masih</v>
      </c>
      <c r="X692" t="str">
        <f t="shared" si="10"/>
        <v>YA</v>
      </c>
    </row>
    <row r="693" spans="1:24">
      <c r="A693" s="52">
        <v>46267</v>
      </c>
      <c r="B693" t="s">
        <v>561</v>
      </c>
      <c r="C693" t="s">
        <v>1513</v>
      </c>
      <c r="D693" t="s">
        <v>1513</v>
      </c>
      <c r="E693" t="s">
        <v>8467</v>
      </c>
      <c r="F693" t="s">
        <v>6995</v>
      </c>
      <c r="G693" t="s">
        <v>6604</v>
      </c>
      <c r="H693" s="53">
        <v>46267.3202777778</v>
      </c>
      <c r="I693">
        <v>9</v>
      </c>
      <c r="J693">
        <v>9</v>
      </c>
      <c r="K693" t="s">
        <v>6996</v>
      </c>
      <c r="M693">
        <v>46267.3203356481</v>
      </c>
      <c r="N693" t="s">
        <v>7</v>
      </c>
      <c r="O693" t="s">
        <v>6835</v>
      </c>
      <c r="W693" t="str">
        <f>_xlfn.XLOOKUP(D693,'All DP'!B:B,'All DP'!D:D,"Tidak")</f>
        <v>Masih</v>
      </c>
      <c r="X693" t="str">
        <f t="shared" si="10"/>
        <v>YA</v>
      </c>
    </row>
    <row r="694" spans="1:24">
      <c r="A694" s="52">
        <v>46267</v>
      </c>
      <c r="B694" t="s">
        <v>425</v>
      </c>
      <c r="C694" t="s">
        <v>1910</v>
      </c>
      <c r="D694" t="s">
        <v>1909</v>
      </c>
      <c r="E694" t="s">
        <v>8468</v>
      </c>
      <c r="F694" t="s">
        <v>8469</v>
      </c>
      <c r="G694" t="s">
        <v>6599</v>
      </c>
      <c r="H694" s="53">
        <v>46267.3207060185</v>
      </c>
      <c r="I694">
        <v>50</v>
      </c>
      <c r="J694">
        <v>51</v>
      </c>
      <c r="K694" t="s">
        <v>6928</v>
      </c>
      <c r="M694">
        <v>46267.3207523148</v>
      </c>
      <c r="N694" t="s">
        <v>7</v>
      </c>
      <c r="O694" t="s">
        <v>6735</v>
      </c>
      <c r="W694" t="str">
        <f>_xlfn.XLOOKUP(D694,'All DP'!B:B,'All DP'!D:D,"Tidak")</f>
        <v>Masih</v>
      </c>
      <c r="X694" t="str">
        <f t="shared" si="10"/>
        <v>YA</v>
      </c>
    </row>
    <row r="695" spans="1:24">
      <c r="A695" s="52">
        <v>46267</v>
      </c>
      <c r="B695" t="s">
        <v>410</v>
      </c>
      <c r="C695" t="s">
        <v>3311</v>
      </c>
      <c r="D695" t="s">
        <v>3310</v>
      </c>
      <c r="E695" t="s">
        <v>8470</v>
      </c>
      <c r="F695" t="s">
        <v>8471</v>
      </c>
      <c r="G695" t="s">
        <v>6604</v>
      </c>
      <c r="H695" s="53">
        <v>46267.3209027778</v>
      </c>
      <c r="I695">
        <v>15</v>
      </c>
      <c r="J695">
        <v>60</v>
      </c>
      <c r="K695" t="s">
        <v>8472</v>
      </c>
      <c r="M695">
        <v>46267.3209606481</v>
      </c>
      <c r="O695" t="s">
        <v>7278</v>
      </c>
      <c r="W695" t="str">
        <f>_xlfn.XLOOKUP(D695,'All DP'!B:B,'All DP'!D:D,"Tidak")</f>
        <v>Masih</v>
      </c>
      <c r="X695" t="str">
        <f t="shared" si="10"/>
        <v>YA</v>
      </c>
    </row>
    <row r="696" spans="1:24">
      <c r="A696" s="52">
        <v>46267</v>
      </c>
      <c r="B696" t="s">
        <v>425</v>
      </c>
      <c r="C696" t="s">
        <v>840</v>
      </c>
      <c r="D696" t="s">
        <v>839</v>
      </c>
      <c r="E696" t="s">
        <v>8274</v>
      </c>
      <c r="F696" t="s">
        <v>6927</v>
      </c>
      <c r="G696" t="s">
        <v>6599</v>
      </c>
      <c r="H696" s="53">
        <v>46267.3210532407</v>
      </c>
      <c r="I696">
        <v>69</v>
      </c>
      <c r="J696">
        <v>71</v>
      </c>
      <c r="K696" t="s">
        <v>6928</v>
      </c>
      <c r="M696">
        <v>46267.3211111111</v>
      </c>
      <c r="N696" t="s">
        <v>7</v>
      </c>
      <c r="O696" t="s">
        <v>6735</v>
      </c>
      <c r="W696" t="str">
        <f>_xlfn.XLOOKUP(D696,'All DP'!B:B,'All DP'!D:D,"Tidak")</f>
        <v>Masih</v>
      </c>
      <c r="X696" t="str">
        <f t="shared" si="10"/>
        <v>YA</v>
      </c>
    </row>
    <row r="697" spans="1:24">
      <c r="A697" s="52">
        <v>46267</v>
      </c>
      <c r="B697" t="s">
        <v>561</v>
      </c>
      <c r="C697" t="s">
        <v>4014</v>
      </c>
      <c r="D697" t="s">
        <v>4014</v>
      </c>
      <c r="E697" t="s">
        <v>8473</v>
      </c>
      <c r="F697" t="s">
        <v>8474</v>
      </c>
      <c r="G697" t="s">
        <v>6604</v>
      </c>
      <c r="H697" s="53">
        <v>46267.3222337963</v>
      </c>
      <c r="I697">
        <v>14</v>
      </c>
      <c r="J697">
        <v>14</v>
      </c>
      <c r="K697" t="s">
        <v>7159</v>
      </c>
      <c r="M697">
        <v>46267.3222800926</v>
      </c>
      <c r="N697" t="s">
        <v>7</v>
      </c>
      <c r="O697" t="s">
        <v>6835</v>
      </c>
      <c r="W697" t="str">
        <f>_xlfn.XLOOKUP(D697,'All DP'!B:B,'All DP'!D:D,"Tidak")</f>
        <v>Masih</v>
      </c>
      <c r="X697" t="str">
        <f t="shared" si="10"/>
        <v>YA</v>
      </c>
    </row>
    <row r="698" spans="1:24">
      <c r="A698" s="52">
        <v>46267</v>
      </c>
      <c r="B698" t="s">
        <v>30</v>
      </c>
      <c r="C698" t="s">
        <v>546</v>
      </c>
      <c r="D698" t="s">
        <v>545</v>
      </c>
      <c r="E698" t="s">
        <v>8475</v>
      </c>
      <c r="F698" t="s">
        <v>8476</v>
      </c>
      <c r="G698" t="s">
        <v>6604</v>
      </c>
      <c r="H698" s="53">
        <v>46267.322349537</v>
      </c>
      <c r="I698">
        <v>2</v>
      </c>
      <c r="J698">
        <v>14</v>
      </c>
      <c r="K698" t="s">
        <v>7748</v>
      </c>
      <c r="M698">
        <v>46267.3223958333</v>
      </c>
      <c r="N698" t="s">
        <v>7</v>
      </c>
      <c r="O698" t="s">
        <v>6601</v>
      </c>
      <c r="W698" t="str">
        <f>_xlfn.XLOOKUP(D698,'All DP'!B:B,'All DP'!D:D,"Tidak")</f>
        <v>Masih</v>
      </c>
      <c r="X698" t="str">
        <f t="shared" si="10"/>
        <v>YA</v>
      </c>
    </row>
    <row r="699" spans="1:24">
      <c r="A699" s="52">
        <v>46267</v>
      </c>
      <c r="B699" t="s">
        <v>561</v>
      </c>
      <c r="C699" t="s">
        <v>5265</v>
      </c>
      <c r="D699" t="s">
        <v>5265</v>
      </c>
      <c r="E699" t="s">
        <v>8477</v>
      </c>
      <c r="F699" t="s">
        <v>7686</v>
      </c>
      <c r="G699" t="s">
        <v>6604</v>
      </c>
      <c r="H699" s="53">
        <v>46267.3228587963</v>
      </c>
      <c r="I699">
        <v>27</v>
      </c>
      <c r="J699">
        <v>38</v>
      </c>
      <c r="K699" t="s">
        <v>7148</v>
      </c>
      <c r="M699">
        <v>46267.3229050926</v>
      </c>
      <c r="N699" t="s">
        <v>7</v>
      </c>
      <c r="O699" t="s">
        <v>6835</v>
      </c>
      <c r="W699" t="str">
        <f>_xlfn.XLOOKUP(D699,'All DP'!B:B,'All DP'!D:D,"Tidak")</f>
        <v>Masih</v>
      </c>
      <c r="X699" t="str">
        <f t="shared" si="10"/>
        <v>YA</v>
      </c>
    </row>
    <row r="700" spans="1:24">
      <c r="A700" s="52">
        <v>46267</v>
      </c>
      <c r="B700" t="s">
        <v>561</v>
      </c>
      <c r="C700" t="s">
        <v>3749</v>
      </c>
      <c r="D700" t="s">
        <v>3749</v>
      </c>
      <c r="E700" t="s">
        <v>8478</v>
      </c>
      <c r="F700" t="s">
        <v>8479</v>
      </c>
      <c r="G700" t="s">
        <v>6604</v>
      </c>
      <c r="H700" s="53">
        <v>46267.3231712963</v>
      </c>
      <c r="I700">
        <v>75</v>
      </c>
      <c r="J700">
        <v>89</v>
      </c>
      <c r="K700" t="s">
        <v>8480</v>
      </c>
      <c r="M700">
        <v>46267.3232175926</v>
      </c>
      <c r="N700" t="s">
        <v>7</v>
      </c>
      <c r="O700" t="s">
        <v>6835</v>
      </c>
      <c r="W700" t="str">
        <f>_xlfn.XLOOKUP(D700,'All DP'!B:B,'All DP'!D:D,"Tidak")</f>
        <v>Masih</v>
      </c>
      <c r="X700" t="str">
        <f t="shared" si="10"/>
        <v>YA</v>
      </c>
    </row>
    <row r="701" spans="1:24">
      <c r="A701" s="52">
        <v>46267</v>
      </c>
      <c r="B701" t="s">
        <v>561</v>
      </c>
      <c r="C701" t="s">
        <v>2775</v>
      </c>
      <c r="D701" t="s">
        <v>2775</v>
      </c>
      <c r="E701" t="s">
        <v>8481</v>
      </c>
      <c r="F701" t="s">
        <v>8482</v>
      </c>
      <c r="G701" t="s">
        <v>6599</v>
      </c>
      <c r="H701" s="53">
        <v>46267.3231712963</v>
      </c>
      <c r="I701">
        <v>15</v>
      </c>
      <c r="J701">
        <v>15</v>
      </c>
      <c r="K701" t="s">
        <v>7501</v>
      </c>
      <c r="M701">
        <v>46267.3232291667</v>
      </c>
      <c r="N701" t="s">
        <v>7</v>
      </c>
      <c r="O701" t="s">
        <v>6835</v>
      </c>
      <c r="W701" t="str">
        <f>_xlfn.XLOOKUP(D701,'All DP'!B:B,'All DP'!D:D,"Tidak")</f>
        <v>Masih</v>
      </c>
      <c r="X701" t="str">
        <f t="shared" si="10"/>
        <v>YA</v>
      </c>
    </row>
    <row r="702" spans="1:24">
      <c r="A702" s="52">
        <v>46267</v>
      </c>
      <c r="B702" t="s">
        <v>425</v>
      </c>
      <c r="C702" t="s">
        <v>427</v>
      </c>
      <c r="D702" t="s">
        <v>426</v>
      </c>
      <c r="E702" t="s">
        <v>8483</v>
      </c>
      <c r="F702" t="s">
        <v>7259</v>
      </c>
      <c r="G702" t="s">
        <v>6599</v>
      </c>
      <c r="H702" s="53">
        <v>46267.3232291667</v>
      </c>
      <c r="I702">
        <v>70</v>
      </c>
      <c r="J702">
        <v>101</v>
      </c>
      <c r="K702" t="s">
        <v>7260</v>
      </c>
      <c r="M702">
        <v>46267.323287037</v>
      </c>
      <c r="N702" t="s">
        <v>7</v>
      </c>
      <c r="O702" t="s">
        <v>6735</v>
      </c>
      <c r="W702" t="str">
        <f>_xlfn.XLOOKUP(D702,'All DP'!B:B,'All DP'!D:D,"Tidak")</f>
        <v>Masih</v>
      </c>
      <c r="X702" t="str">
        <f t="shared" si="10"/>
        <v>YA</v>
      </c>
    </row>
    <row r="703" spans="1:24">
      <c r="A703" s="52">
        <v>46267</v>
      </c>
      <c r="B703" t="s">
        <v>565</v>
      </c>
      <c r="C703" t="s">
        <v>4623</v>
      </c>
      <c r="D703" t="s">
        <v>4622</v>
      </c>
      <c r="E703" t="s">
        <v>8484</v>
      </c>
      <c r="F703" t="s">
        <v>8485</v>
      </c>
      <c r="G703" t="s">
        <v>6604</v>
      </c>
      <c r="H703" s="53">
        <v>46267.3235648148</v>
      </c>
      <c r="I703">
        <v>12</v>
      </c>
      <c r="J703">
        <v>17</v>
      </c>
      <c r="K703" t="s">
        <v>6810</v>
      </c>
      <c r="M703">
        <v>46267.3236226852</v>
      </c>
      <c r="N703" t="s">
        <v>7</v>
      </c>
      <c r="O703" t="s">
        <v>6636</v>
      </c>
      <c r="W703" t="str">
        <f>_xlfn.XLOOKUP(D703,'All DP'!B:B,'All DP'!D:D,"Tidak")</f>
        <v>Tidak</v>
      </c>
      <c r="X703" t="str">
        <f t="shared" si="10"/>
        <v>YA</v>
      </c>
    </row>
    <row r="704" spans="1:24">
      <c r="A704" s="52">
        <v>46267</v>
      </c>
      <c r="B704" t="s">
        <v>391</v>
      </c>
      <c r="C704" t="s">
        <v>3031</v>
      </c>
      <c r="D704" t="s">
        <v>3030</v>
      </c>
      <c r="E704" t="s">
        <v>8486</v>
      </c>
      <c r="F704" t="s">
        <v>8487</v>
      </c>
      <c r="G704" t="s">
        <v>6599</v>
      </c>
      <c r="H704" s="53">
        <v>46267.3243287037</v>
      </c>
      <c r="I704">
        <v>20</v>
      </c>
      <c r="J704">
        <v>33</v>
      </c>
      <c r="K704" t="s">
        <v>8488</v>
      </c>
      <c r="M704">
        <v>46267.3243865741</v>
      </c>
      <c r="N704" t="s">
        <v>7</v>
      </c>
      <c r="O704" t="s">
        <v>8489</v>
      </c>
      <c r="W704" t="str">
        <f>_xlfn.XLOOKUP(D704,'All DP'!B:B,'All DP'!D:D,"Tidak")</f>
        <v>Masih</v>
      </c>
      <c r="X704" t="str">
        <f t="shared" si="10"/>
        <v>YA</v>
      </c>
    </row>
    <row r="705" spans="1:24">
      <c r="A705" s="52">
        <v>46267</v>
      </c>
      <c r="B705" t="s">
        <v>814</v>
      </c>
      <c r="C705" t="s">
        <v>2059</v>
      </c>
      <c r="D705" t="s">
        <v>2058</v>
      </c>
      <c r="E705" t="s">
        <v>8490</v>
      </c>
      <c r="F705" t="s">
        <v>8491</v>
      </c>
      <c r="G705" t="s">
        <v>6599</v>
      </c>
      <c r="H705" s="53">
        <v>46267.3243287037</v>
      </c>
      <c r="I705">
        <v>96</v>
      </c>
      <c r="J705">
        <v>107</v>
      </c>
      <c r="K705" t="s">
        <v>8492</v>
      </c>
      <c r="M705">
        <v>46267.324375</v>
      </c>
      <c r="N705" t="s">
        <v>7</v>
      </c>
      <c r="O705" t="s">
        <v>6964</v>
      </c>
      <c r="W705" t="str">
        <f>_xlfn.XLOOKUP(D705,'All DP'!B:B,'All DP'!D:D,"Tidak")</f>
        <v>Masih</v>
      </c>
      <c r="X705" t="str">
        <f t="shared" si="10"/>
        <v>YA</v>
      </c>
    </row>
    <row r="706" spans="1:24">
      <c r="A706" s="52">
        <v>46267</v>
      </c>
      <c r="B706" t="s">
        <v>588</v>
      </c>
      <c r="C706" t="s">
        <v>3215</v>
      </c>
      <c r="D706" t="s">
        <v>3214</v>
      </c>
      <c r="E706" t="s">
        <v>8493</v>
      </c>
      <c r="F706" t="s">
        <v>8494</v>
      </c>
      <c r="G706" t="s">
        <v>6604</v>
      </c>
      <c r="H706" s="53">
        <v>46267.3246759259</v>
      </c>
      <c r="I706">
        <v>14</v>
      </c>
      <c r="J706">
        <v>37</v>
      </c>
      <c r="K706" t="s">
        <v>6960</v>
      </c>
      <c r="M706">
        <v>46267.3247106482</v>
      </c>
      <c r="N706" t="s">
        <v>7</v>
      </c>
      <c r="O706" t="s">
        <v>6702</v>
      </c>
      <c r="W706" t="str">
        <f>_xlfn.XLOOKUP(D706,'All DP'!B:B,'All DP'!D:D,"Tidak")</f>
        <v>Masih</v>
      </c>
      <c r="X706" t="str">
        <f t="shared" si="10"/>
        <v>YA</v>
      </c>
    </row>
    <row r="707" spans="1:24">
      <c r="A707" s="52">
        <v>46267</v>
      </c>
      <c r="B707" t="s">
        <v>30</v>
      </c>
      <c r="C707" t="s">
        <v>6527</v>
      </c>
      <c r="D707" t="s">
        <v>6526</v>
      </c>
      <c r="E707" t="s">
        <v>8495</v>
      </c>
      <c r="F707" t="s">
        <v>8496</v>
      </c>
      <c r="G707" t="s">
        <v>6599</v>
      </c>
      <c r="H707" s="53">
        <v>46267.3246990741</v>
      </c>
      <c r="I707">
        <v>5</v>
      </c>
      <c r="J707">
        <v>15</v>
      </c>
      <c r="K707" t="s">
        <v>6825</v>
      </c>
      <c r="M707">
        <v>46267.3247569444</v>
      </c>
      <c r="O707" t="s">
        <v>6601</v>
      </c>
      <c r="W707" t="str">
        <f>_xlfn.XLOOKUP(D707,'All DP'!B:B,'All DP'!D:D,"Tidak")</f>
        <v>Masih</v>
      </c>
      <c r="X707" t="str">
        <f t="shared" ref="X707:X770" si="11">IFERROR(IF(MOD(H707,1)&lt;=TIME(15,0,0),"YA","TIDAK"),0)</f>
        <v>YA</v>
      </c>
    </row>
    <row r="708" spans="1:24">
      <c r="A708" s="52">
        <v>46267</v>
      </c>
      <c r="B708" t="s">
        <v>561</v>
      </c>
      <c r="C708" t="s">
        <v>2776</v>
      </c>
      <c r="D708" t="s">
        <v>2776</v>
      </c>
      <c r="E708" t="s">
        <v>8497</v>
      </c>
      <c r="F708" t="s">
        <v>7232</v>
      </c>
      <c r="G708" t="s">
        <v>6604</v>
      </c>
      <c r="H708" s="53">
        <v>46267.3251736111</v>
      </c>
      <c r="I708">
        <v>4</v>
      </c>
      <c r="J708">
        <v>8</v>
      </c>
      <c r="K708" t="s">
        <v>8498</v>
      </c>
      <c r="M708">
        <v>46267.3252546296</v>
      </c>
      <c r="N708" t="s">
        <v>7</v>
      </c>
      <c r="O708" t="s">
        <v>6835</v>
      </c>
      <c r="W708" t="str">
        <f>_xlfn.XLOOKUP(D708,'All DP'!B:B,'All DP'!D:D,"Tidak")</f>
        <v>Masih</v>
      </c>
      <c r="X708" t="str">
        <f t="shared" si="11"/>
        <v>YA</v>
      </c>
    </row>
    <row r="709" spans="1:24">
      <c r="A709" s="52">
        <v>46267</v>
      </c>
      <c r="B709" t="s">
        <v>814</v>
      </c>
      <c r="C709" t="s">
        <v>1165</v>
      </c>
      <c r="D709" t="s">
        <v>1164</v>
      </c>
      <c r="E709" t="s">
        <v>8499</v>
      </c>
      <c r="F709" t="s">
        <v>8500</v>
      </c>
      <c r="G709" t="s">
        <v>6604</v>
      </c>
      <c r="H709" s="53">
        <v>46267.3256365741</v>
      </c>
      <c r="I709">
        <v>5</v>
      </c>
      <c r="J709">
        <v>114</v>
      </c>
      <c r="K709" t="s">
        <v>8003</v>
      </c>
      <c r="M709">
        <v>46267.3257175926</v>
      </c>
      <c r="N709" t="s">
        <v>7</v>
      </c>
      <c r="O709" t="s">
        <v>6964</v>
      </c>
      <c r="W709" t="str">
        <f>_xlfn.XLOOKUP(D709,'All DP'!B:B,'All DP'!D:D,"Tidak")</f>
        <v>Masih</v>
      </c>
      <c r="X709" t="str">
        <f t="shared" si="11"/>
        <v>YA</v>
      </c>
    </row>
    <row r="710" spans="1:24">
      <c r="A710" s="52">
        <v>46267</v>
      </c>
      <c r="B710" t="s">
        <v>413</v>
      </c>
      <c r="C710" t="s">
        <v>4465</v>
      </c>
      <c r="D710" t="s">
        <v>4464</v>
      </c>
      <c r="E710" t="s">
        <v>8501</v>
      </c>
      <c r="F710" t="s">
        <v>8161</v>
      </c>
      <c r="G710" t="s">
        <v>6604</v>
      </c>
      <c r="H710" s="53">
        <v>46267.3257060185</v>
      </c>
      <c r="I710">
        <v>7</v>
      </c>
      <c r="J710">
        <v>7</v>
      </c>
      <c r="K710" t="s">
        <v>7134</v>
      </c>
      <c r="M710">
        <v>46267.3257523148</v>
      </c>
      <c r="N710" t="s">
        <v>7</v>
      </c>
      <c r="O710" t="s">
        <v>7089</v>
      </c>
      <c r="W710" t="str">
        <f>_xlfn.XLOOKUP(D710,'All DP'!B:B,'All DP'!D:D,"Tidak")</f>
        <v>Masih</v>
      </c>
      <c r="X710" t="str">
        <f t="shared" si="11"/>
        <v>YA</v>
      </c>
    </row>
    <row r="711" spans="1:24">
      <c r="A711" s="52">
        <v>46267</v>
      </c>
      <c r="B711" t="s">
        <v>26</v>
      </c>
      <c r="C711" t="s">
        <v>4725</v>
      </c>
      <c r="D711" t="s">
        <v>4724</v>
      </c>
      <c r="E711" t="s">
        <v>8502</v>
      </c>
      <c r="F711" t="s">
        <v>8503</v>
      </c>
      <c r="G711" t="s">
        <v>6599</v>
      </c>
      <c r="H711" s="53">
        <v>46267.3257291667</v>
      </c>
      <c r="I711">
        <v>70</v>
      </c>
      <c r="J711">
        <v>86</v>
      </c>
      <c r="K711" t="s">
        <v>8504</v>
      </c>
      <c r="M711">
        <v>46267.325787037</v>
      </c>
      <c r="O711" t="s">
        <v>6872</v>
      </c>
      <c r="W711" t="str">
        <f>_xlfn.XLOOKUP(D711,'All DP'!B:B,'All DP'!D:D,"Tidak")</f>
        <v>Masih</v>
      </c>
      <c r="X711" t="str">
        <f t="shared" si="11"/>
        <v>YA</v>
      </c>
    </row>
    <row r="712" spans="1:24">
      <c r="A712" s="52">
        <v>46267</v>
      </c>
      <c r="B712" t="s">
        <v>1103</v>
      </c>
      <c r="C712" t="s">
        <v>5135</v>
      </c>
      <c r="D712" t="s">
        <v>5134</v>
      </c>
      <c r="E712" t="s">
        <v>8505</v>
      </c>
      <c r="F712" t="s">
        <v>8506</v>
      </c>
      <c r="G712" t="s">
        <v>6604</v>
      </c>
      <c r="H712" s="53">
        <v>46267.3258449074</v>
      </c>
      <c r="I712">
        <v>8</v>
      </c>
      <c r="J712">
        <v>14</v>
      </c>
      <c r="K712" t="s">
        <v>7244</v>
      </c>
      <c r="M712">
        <v>46267.3259143519</v>
      </c>
      <c r="O712" t="s">
        <v>6677</v>
      </c>
      <c r="W712" t="str">
        <f>_xlfn.XLOOKUP(D712,'All DP'!B:B,'All DP'!D:D,"Tidak")</f>
        <v>Masih</v>
      </c>
      <c r="X712" t="str">
        <f t="shared" si="11"/>
        <v>YA</v>
      </c>
    </row>
    <row r="713" spans="1:24">
      <c r="A713" s="52">
        <v>46267</v>
      </c>
      <c r="B713" t="s">
        <v>26</v>
      </c>
      <c r="C713" t="s">
        <v>2483</v>
      </c>
      <c r="D713" t="s">
        <v>2482</v>
      </c>
      <c r="E713" t="s">
        <v>8507</v>
      </c>
      <c r="F713" t="s">
        <v>8508</v>
      </c>
      <c r="G713" t="s">
        <v>6604</v>
      </c>
      <c r="H713" s="53">
        <v>46267.3258912037</v>
      </c>
      <c r="I713">
        <v>66</v>
      </c>
      <c r="J713">
        <v>66</v>
      </c>
      <c r="K713" t="s">
        <v>7519</v>
      </c>
      <c r="M713">
        <v>46267.3259375</v>
      </c>
      <c r="O713" t="s">
        <v>6872</v>
      </c>
      <c r="W713" t="str">
        <f>_xlfn.XLOOKUP(D713,'All DP'!B:B,'All DP'!D:D,"Tidak")</f>
        <v>Masih</v>
      </c>
      <c r="X713" t="str">
        <f t="shared" si="11"/>
        <v>YA</v>
      </c>
    </row>
    <row r="714" spans="1:24">
      <c r="A714" s="52">
        <v>46267</v>
      </c>
      <c r="B714" t="s">
        <v>565</v>
      </c>
      <c r="C714" t="s">
        <v>2246</v>
      </c>
      <c r="D714" t="s">
        <v>2245</v>
      </c>
      <c r="E714" t="s">
        <v>8509</v>
      </c>
      <c r="F714" t="s">
        <v>8510</v>
      </c>
      <c r="G714" t="s">
        <v>6599</v>
      </c>
      <c r="H714" s="53">
        <v>46267.3262731481</v>
      </c>
      <c r="I714">
        <v>8</v>
      </c>
      <c r="J714">
        <v>32</v>
      </c>
      <c r="K714" t="s">
        <v>6807</v>
      </c>
      <c r="M714">
        <v>46267.3263194444</v>
      </c>
      <c r="N714" t="s">
        <v>7</v>
      </c>
      <c r="O714" t="s">
        <v>6636</v>
      </c>
      <c r="W714" t="str">
        <f>_xlfn.XLOOKUP(D714,'All DP'!B:B,'All DP'!D:D,"Tidak")</f>
        <v>Masih</v>
      </c>
      <c r="X714" t="str">
        <f t="shared" si="11"/>
        <v>YA</v>
      </c>
    </row>
    <row r="715" spans="1:24">
      <c r="A715" s="52">
        <v>46267</v>
      </c>
      <c r="B715" t="s">
        <v>561</v>
      </c>
      <c r="C715" t="s">
        <v>2774</v>
      </c>
      <c r="D715" t="s">
        <v>2774</v>
      </c>
      <c r="E715" t="s">
        <v>8511</v>
      </c>
      <c r="F715" t="s">
        <v>8512</v>
      </c>
      <c r="G715" t="s">
        <v>6604</v>
      </c>
      <c r="H715" s="53">
        <v>46267.3263194444</v>
      </c>
      <c r="I715">
        <v>11</v>
      </c>
      <c r="J715">
        <v>12</v>
      </c>
      <c r="K715" t="s">
        <v>6957</v>
      </c>
      <c r="M715">
        <v>46267.3263657407</v>
      </c>
      <c r="N715" t="s">
        <v>7</v>
      </c>
      <c r="O715" t="s">
        <v>6835</v>
      </c>
      <c r="W715" t="str">
        <f>_xlfn.XLOOKUP(D715,'All DP'!B:B,'All DP'!D:D,"Tidak")</f>
        <v>Masih</v>
      </c>
      <c r="X715" t="str">
        <f t="shared" si="11"/>
        <v>YA</v>
      </c>
    </row>
    <row r="716" spans="1:24">
      <c r="A716" s="52">
        <v>46267</v>
      </c>
      <c r="B716" t="s">
        <v>561</v>
      </c>
      <c r="C716" t="s">
        <v>5281</v>
      </c>
      <c r="D716" t="s">
        <v>5281</v>
      </c>
      <c r="E716" t="s">
        <v>8513</v>
      </c>
      <c r="F716" t="s">
        <v>8514</v>
      </c>
      <c r="G716" t="s">
        <v>6604</v>
      </c>
      <c r="H716" s="53">
        <v>46267.3269212963</v>
      </c>
      <c r="I716">
        <v>29</v>
      </c>
      <c r="J716">
        <v>33</v>
      </c>
      <c r="K716" t="s">
        <v>7468</v>
      </c>
      <c r="M716">
        <v>46267.3269791667</v>
      </c>
      <c r="N716" t="s">
        <v>7</v>
      </c>
      <c r="O716" t="s">
        <v>6835</v>
      </c>
      <c r="W716" t="str">
        <f>_xlfn.XLOOKUP(D716,'All DP'!B:B,'All DP'!D:D,"Tidak")</f>
        <v>Masih</v>
      </c>
      <c r="X716" t="str">
        <f t="shared" si="11"/>
        <v>YA</v>
      </c>
    </row>
    <row r="717" spans="1:24">
      <c r="A717" s="52">
        <v>46267</v>
      </c>
      <c r="B717" t="s">
        <v>561</v>
      </c>
      <c r="C717" t="s">
        <v>5287</v>
      </c>
      <c r="D717" t="s">
        <v>5287</v>
      </c>
      <c r="E717" t="s">
        <v>8515</v>
      </c>
      <c r="F717" t="s">
        <v>8516</v>
      </c>
      <c r="G717" t="s">
        <v>6604</v>
      </c>
      <c r="H717" s="53">
        <v>46267.3269675926</v>
      </c>
      <c r="I717">
        <v>40</v>
      </c>
      <c r="J717">
        <v>45</v>
      </c>
      <c r="K717" t="s">
        <v>6945</v>
      </c>
      <c r="M717">
        <v>46267.3270138889</v>
      </c>
      <c r="N717" t="s">
        <v>7</v>
      </c>
      <c r="O717" t="s">
        <v>6835</v>
      </c>
      <c r="W717" t="str">
        <f>_xlfn.XLOOKUP(D717,'All DP'!B:B,'All DP'!D:D,"Tidak")</f>
        <v>Masih</v>
      </c>
      <c r="X717" t="str">
        <f t="shared" si="11"/>
        <v>YA</v>
      </c>
    </row>
    <row r="718" spans="1:24">
      <c r="A718" s="52">
        <v>46267</v>
      </c>
      <c r="B718" t="s">
        <v>561</v>
      </c>
      <c r="C718" t="s">
        <v>4699</v>
      </c>
      <c r="D718" t="s">
        <v>4698</v>
      </c>
      <c r="E718" t="s">
        <v>8517</v>
      </c>
      <c r="F718" t="s">
        <v>7488</v>
      </c>
      <c r="G718" t="s">
        <v>6604</v>
      </c>
      <c r="H718" s="53">
        <v>46267.3272106481</v>
      </c>
      <c r="I718">
        <v>34</v>
      </c>
      <c r="J718">
        <v>35</v>
      </c>
      <c r="K718" t="s">
        <v>7489</v>
      </c>
      <c r="M718">
        <v>46267.3272569444</v>
      </c>
      <c r="N718" t="s">
        <v>7</v>
      </c>
      <c r="O718" t="s">
        <v>6835</v>
      </c>
      <c r="W718" t="str">
        <f>_xlfn.XLOOKUP(D718,'All DP'!B:B,'All DP'!D:D,"Tidak")</f>
        <v>Masih</v>
      </c>
      <c r="X718" t="str">
        <f t="shared" si="11"/>
        <v>YA</v>
      </c>
    </row>
    <row r="719" spans="1:24">
      <c r="A719" s="52">
        <v>46267</v>
      </c>
      <c r="B719" t="s">
        <v>814</v>
      </c>
      <c r="C719" t="s">
        <v>1125</v>
      </c>
      <c r="D719" t="s">
        <v>1124</v>
      </c>
      <c r="E719" t="s">
        <v>8518</v>
      </c>
      <c r="F719" t="s">
        <v>8519</v>
      </c>
      <c r="G719" t="s">
        <v>6599</v>
      </c>
      <c r="H719" s="53">
        <v>46267.3274074074</v>
      </c>
      <c r="I719">
        <v>100</v>
      </c>
      <c r="J719">
        <v>115</v>
      </c>
      <c r="K719" t="s">
        <v>7742</v>
      </c>
      <c r="M719">
        <v>46267.3274537037</v>
      </c>
      <c r="N719" t="s">
        <v>7</v>
      </c>
      <c r="O719" t="s">
        <v>6964</v>
      </c>
      <c r="W719" t="str">
        <f>_xlfn.XLOOKUP(D719,'All DP'!B:B,'All DP'!D:D,"Tidak")</f>
        <v>Masih</v>
      </c>
      <c r="X719" t="str">
        <f t="shared" si="11"/>
        <v>YA</v>
      </c>
    </row>
    <row r="720" spans="1:24">
      <c r="A720" s="52">
        <v>46267</v>
      </c>
      <c r="B720" t="s">
        <v>561</v>
      </c>
      <c r="C720" t="s">
        <v>4011</v>
      </c>
      <c r="D720" t="s">
        <v>4011</v>
      </c>
      <c r="E720" t="s">
        <v>8520</v>
      </c>
      <c r="F720" t="s">
        <v>8521</v>
      </c>
      <c r="G720" t="s">
        <v>6604</v>
      </c>
      <c r="H720" s="53">
        <v>46267.3278935185</v>
      </c>
      <c r="I720">
        <v>54</v>
      </c>
      <c r="J720">
        <v>55</v>
      </c>
      <c r="K720" t="s">
        <v>8522</v>
      </c>
      <c r="M720">
        <v>46267.3279398148</v>
      </c>
      <c r="N720" t="s">
        <v>7</v>
      </c>
      <c r="O720" t="s">
        <v>6835</v>
      </c>
      <c r="W720" t="str">
        <f>_xlfn.XLOOKUP(D720,'All DP'!B:B,'All DP'!D:D,"Tidak")</f>
        <v>Masih</v>
      </c>
      <c r="X720" t="str">
        <f t="shared" si="11"/>
        <v>YA</v>
      </c>
    </row>
    <row r="721" spans="1:24">
      <c r="A721" s="52">
        <v>46267</v>
      </c>
      <c r="B721" t="s">
        <v>843</v>
      </c>
      <c r="C721" t="s">
        <v>1738</v>
      </c>
      <c r="D721" t="s">
        <v>1737</v>
      </c>
      <c r="E721" t="s">
        <v>8523</v>
      </c>
      <c r="F721" t="s">
        <v>7615</v>
      </c>
      <c r="G721" t="s">
        <v>6604</v>
      </c>
      <c r="H721" s="53">
        <v>46267.3283912037</v>
      </c>
      <c r="I721">
        <v>8</v>
      </c>
      <c r="J721">
        <v>36</v>
      </c>
      <c r="K721" t="s">
        <v>7616</v>
      </c>
      <c r="M721">
        <v>46267.3284375</v>
      </c>
      <c r="O721" t="s">
        <v>6888</v>
      </c>
      <c r="W721" t="str">
        <f>_xlfn.XLOOKUP(D721,'All DP'!B:B,'All DP'!D:D,"Tidak")</f>
        <v>Masih</v>
      </c>
      <c r="X721" t="str">
        <f t="shared" si="11"/>
        <v>YA</v>
      </c>
    </row>
    <row r="722" spans="1:24">
      <c r="A722" s="52">
        <v>46267</v>
      </c>
      <c r="B722" t="s">
        <v>432</v>
      </c>
      <c r="C722" t="s">
        <v>1601</v>
      </c>
      <c r="D722" t="s">
        <v>1600</v>
      </c>
      <c r="E722" t="s">
        <v>8524</v>
      </c>
      <c r="F722" t="s">
        <v>8525</v>
      </c>
      <c r="G722" t="s">
        <v>6604</v>
      </c>
      <c r="H722" s="53">
        <v>46267.3284027778</v>
      </c>
      <c r="I722">
        <v>20</v>
      </c>
      <c r="J722">
        <v>167</v>
      </c>
      <c r="K722" t="s">
        <v>6967</v>
      </c>
      <c r="M722">
        <v>46267.3284606481</v>
      </c>
      <c r="N722" t="s">
        <v>7</v>
      </c>
      <c r="O722" t="s">
        <v>6968</v>
      </c>
      <c r="W722" t="str">
        <f>_xlfn.XLOOKUP(D722,'All DP'!B:B,'All DP'!D:D,"Tidak")</f>
        <v>Masih</v>
      </c>
      <c r="X722" t="str">
        <f t="shared" si="11"/>
        <v>YA</v>
      </c>
    </row>
    <row r="723" spans="1:24">
      <c r="A723" s="52">
        <v>46267</v>
      </c>
      <c r="B723" t="s">
        <v>565</v>
      </c>
      <c r="C723" t="s">
        <v>2298</v>
      </c>
      <c r="D723" t="s">
        <v>2297</v>
      </c>
      <c r="E723" t="s">
        <v>8526</v>
      </c>
      <c r="F723" t="s">
        <v>7055</v>
      </c>
      <c r="G723" t="s">
        <v>6604</v>
      </c>
      <c r="H723" s="53">
        <v>46267.3285532407</v>
      </c>
      <c r="I723">
        <v>10</v>
      </c>
      <c r="J723">
        <v>28</v>
      </c>
      <c r="K723" t="s">
        <v>7056</v>
      </c>
      <c r="M723">
        <v>46267.328599537</v>
      </c>
      <c r="N723" t="s">
        <v>7</v>
      </c>
      <c r="O723" t="s">
        <v>6636</v>
      </c>
      <c r="W723" t="str">
        <f>_xlfn.XLOOKUP(D723,'All DP'!B:B,'All DP'!D:D,"Tidak")</f>
        <v>Masih</v>
      </c>
      <c r="X723" t="str">
        <f t="shared" si="11"/>
        <v>YA</v>
      </c>
    </row>
    <row r="724" spans="1:24">
      <c r="A724" s="52">
        <v>46267</v>
      </c>
      <c r="B724" t="s">
        <v>561</v>
      </c>
      <c r="C724" t="s">
        <v>4711</v>
      </c>
      <c r="D724" t="s">
        <v>4710</v>
      </c>
      <c r="E724" t="s">
        <v>8527</v>
      </c>
      <c r="F724" t="s">
        <v>8528</v>
      </c>
      <c r="G724" t="s">
        <v>6604</v>
      </c>
      <c r="H724" s="53">
        <v>46267.3285648148</v>
      </c>
      <c r="I724">
        <v>26</v>
      </c>
      <c r="J724">
        <v>33</v>
      </c>
      <c r="K724" t="s">
        <v>8529</v>
      </c>
      <c r="M724">
        <v>46267.3286226852</v>
      </c>
      <c r="N724" t="s">
        <v>7</v>
      </c>
      <c r="O724" t="s">
        <v>6835</v>
      </c>
      <c r="W724" t="str">
        <f>_xlfn.XLOOKUP(D724,'All DP'!B:B,'All DP'!D:D,"Tidak")</f>
        <v>Masih</v>
      </c>
      <c r="X724" t="str">
        <f t="shared" si="11"/>
        <v>YA</v>
      </c>
    </row>
    <row r="725" spans="1:24">
      <c r="A725" s="52">
        <v>46267</v>
      </c>
      <c r="B725" t="s">
        <v>565</v>
      </c>
      <c r="C725" t="s">
        <v>3811</v>
      </c>
      <c r="D725" t="s">
        <v>3810</v>
      </c>
      <c r="E725" t="s">
        <v>8530</v>
      </c>
      <c r="F725" t="s">
        <v>8531</v>
      </c>
      <c r="G725" t="s">
        <v>6604</v>
      </c>
      <c r="H725" s="53">
        <v>46267.3292592593</v>
      </c>
      <c r="I725">
        <v>10</v>
      </c>
      <c r="J725">
        <v>18</v>
      </c>
      <c r="K725" t="s">
        <v>7189</v>
      </c>
      <c r="M725">
        <v>46267.3293171296</v>
      </c>
      <c r="N725" t="s">
        <v>7</v>
      </c>
      <c r="O725" t="s">
        <v>6636</v>
      </c>
      <c r="W725" t="str">
        <f>_xlfn.XLOOKUP(D725,'All DP'!B:B,'All DP'!D:D,"Tidak")</f>
        <v>Masih</v>
      </c>
      <c r="X725" t="str">
        <f t="shared" si="11"/>
        <v>YA</v>
      </c>
    </row>
    <row r="726" spans="1:24">
      <c r="A726" s="52">
        <v>46267</v>
      </c>
      <c r="B726" t="s">
        <v>4</v>
      </c>
      <c r="C726" t="s">
        <v>691</v>
      </c>
      <c r="D726" t="s">
        <v>690</v>
      </c>
      <c r="E726" t="s">
        <v>8532</v>
      </c>
      <c r="F726" t="s">
        <v>8533</v>
      </c>
      <c r="G726" t="s">
        <v>6604</v>
      </c>
      <c r="H726" s="53">
        <v>46267.3302083333</v>
      </c>
      <c r="I726">
        <v>8</v>
      </c>
      <c r="J726">
        <v>25</v>
      </c>
      <c r="K726" t="s">
        <v>8534</v>
      </c>
      <c r="M726">
        <v>46267.3302662037</v>
      </c>
      <c r="N726" t="s">
        <v>7</v>
      </c>
      <c r="O726" t="s">
        <v>7131</v>
      </c>
      <c r="W726" t="str">
        <f>_xlfn.XLOOKUP(D726,'All DP'!B:B,'All DP'!D:D,"Tidak")</f>
        <v>Masih</v>
      </c>
      <c r="X726" t="str">
        <f t="shared" si="11"/>
        <v>YA</v>
      </c>
    </row>
    <row r="727" spans="1:24">
      <c r="A727" s="52">
        <v>46267</v>
      </c>
      <c r="B727" t="s">
        <v>814</v>
      </c>
      <c r="C727" t="s">
        <v>1129</v>
      </c>
      <c r="D727" t="s">
        <v>1128</v>
      </c>
      <c r="E727" t="s">
        <v>8535</v>
      </c>
      <c r="F727" t="s">
        <v>6962</v>
      </c>
      <c r="G727" t="s">
        <v>6599</v>
      </c>
      <c r="H727" s="53">
        <v>46267.3303009259</v>
      </c>
      <c r="I727">
        <v>48</v>
      </c>
      <c r="J727">
        <v>68</v>
      </c>
      <c r="K727" t="s">
        <v>6963</v>
      </c>
      <c r="M727">
        <v>46267.3303472222</v>
      </c>
      <c r="N727" t="s">
        <v>7</v>
      </c>
      <c r="O727" t="s">
        <v>6964</v>
      </c>
      <c r="W727" t="str">
        <f>_xlfn.XLOOKUP(D727,'All DP'!B:B,'All DP'!D:D,"Tidak")</f>
        <v>Masih</v>
      </c>
      <c r="X727" t="str">
        <f t="shared" si="11"/>
        <v>YA</v>
      </c>
    </row>
    <row r="728" spans="1:24">
      <c r="A728" s="52">
        <v>46267</v>
      </c>
      <c r="B728" t="s">
        <v>30</v>
      </c>
      <c r="C728" t="s">
        <v>355</v>
      </c>
      <c r="D728" t="s">
        <v>354</v>
      </c>
      <c r="E728" t="s">
        <v>8536</v>
      </c>
      <c r="F728" t="s">
        <v>8537</v>
      </c>
      <c r="G728" t="s">
        <v>6604</v>
      </c>
      <c r="H728" s="53">
        <v>46267.3304861111</v>
      </c>
      <c r="I728">
        <v>11</v>
      </c>
      <c r="J728">
        <v>11</v>
      </c>
      <c r="K728" t="s">
        <v>6993</v>
      </c>
      <c r="M728">
        <v>46267.3305324074</v>
      </c>
      <c r="N728" t="s">
        <v>7</v>
      </c>
      <c r="O728" t="s">
        <v>6601</v>
      </c>
      <c r="W728" t="str">
        <f>_xlfn.XLOOKUP(D728,'All DP'!B:B,'All DP'!D:D,"Tidak")</f>
        <v>Masih</v>
      </c>
      <c r="X728" t="str">
        <f t="shared" si="11"/>
        <v>YA</v>
      </c>
    </row>
    <row r="729" spans="1:24">
      <c r="A729" s="52">
        <v>46267</v>
      </c>
      <c r="B729" t="s">
        <v>565</v>
      </c>
      <c r="C729" t="s">
        <v>2124</v>
      </c>
      <c r="D729" t="s">
        <v>2123</v>
      </c>
      <c r="E729" t="s">
        <v>8538</v>
      </c>
      <c r="F729" t="s">
        <v>8539</v>
      </c>
      <c r="G729" t="s">
        <v>6604</v>
      </c>
      <c r="H729" s="53">
        <v>46267.3306597222</v>
      </c>
      <c r="I729">
        <v>30</v>
      </c>
      <c r="J729">
        <v>28</v>
      </c>
      <c r="K729" t="s">
        <v>7394</v>
      </c>
      <c r="M729">
        <v>46267.3307175926</v>
      </c>
      <c r="N729" t="s">
        <v>7</v>
      </c>
      <c r="O729" t="s">
        <v>6636</v>
      </c>
      <c r="W729" t="str">
        <f>_xlfn.XLOOKUP(D729,'All DP'!B:B,'All DP'!D:D,"Tidak")</f>
        <v>Masih</v>
      </c>
      <c r="X729" t="str">
        <f t="shared" si="11"/>
        <v>YA</v>
      </c>
    </row>
    <row r="730" spans="1:24">
      <c r="A730" s="52">
        <v>46267</v>
      </c>
      <c r="B730" t="s">
        <v>425</v>
      </c>
      <c r="C730" t="s">
        <v>429</v>
      </c>
      <c r="D730" t="s">
        <v>428</v>
      </c>
      <c r="E730" t="s">
        <v>8540</v>
      </c>
      <c r="F730" t="s">
        <v>8541</v>
      </c>
      <c r="G730" t="s">
        <v>6599</v>
      </c>
      <c r="H730" s="53">
        <v>46267.330775463</v>
      </c>
      <c r="I730">
        <v>65</v>
      </c>
      <c r="J730">
        <v>65</v>
      </c>
      <c r="K730" t="s">
        <v>7101</v>
      </c>
      <c r="M730">
        <v>46267.3308217593</v>
      </c>
      <c r="N730" t="s">
        <v>7</v>
      </c>
      <c r="O730" t="s">
        <v>6735</v>
      </c>
      <c r="W730" t="str">
        <f>_xlfn.XLOOKUP(D730,'All DP'!B:B,'All DP'!D:D,"Tidak")</f>
        <v>Masih</v>
      </c>
      <c r="X730" t="str">
        <f t="shared" si="11"/>
        <v>YA</v>
      </c>
    </row>
    <row r="731" spans="1:24">
      <c r="A731" s="52">
        <v>46267</v>
      </c>
      <c r="B731" t="s">
        <v>26</v>
      </c>
      <c r="C731" t="s">
        <v>376</v>
      </c>
      <c r="D731" t="s">
        <v>375</v>
      </c>
      <c r="E731" t="s">
        <v>8483</v>
      </c>
      <c r="F731" t="s">
        <v>8542</v>
      </c>
      <c r="G731" t="s">
        <v>6604</v>
      </c>
      <c r="H731" s="53">
        <v>46267.3309027778</v>
      </c>
      <c r="I731">
        <v>51</v>
      </c>
      <c r="J731">
        <v>70</v>
      </c>
      <c r="K731" t="s">
        <v>8543</v>
      </c>
      <c r="M731">
        <v>46267.3309490741</v>
      </c>
      <c r="O731" t="s">
        <v>6872</v>
      </c>
      <c r="W731" t="str">
        <f>_xlfn.XLOOKUP(D731,'All DP'!B:B,'All DP'!D:D,"Tidak")</f>
        <v>Masih</v>
      </c>
      <c r="X731" t="str">
        <f t="shared" si="11"/>
        <v>YA</v>
      </c>
    </row>
    <row r="732" spans="1:24">
      <c r="A732" s="52">
        <v>46267</v>
      </c>
      <c r="B732" t="s">
        <v>425</v>
      </c>
      <c r="C732" t="s">
        <v>5956</v>
      </c>
      <c r="D732" t="s">
        <v>5955</v>
      </c>
      <c r="E732" t="s">
        <v>8540</v>
      </c>
      <c r="F732" t="s">
        <v>8541</v>
      </c>
      <c r="G732" t="s">
        <v>6599</v>
      </c>
      <c r="H732" s="53">
        <v>46267.3309375</v>
      </c>
      <c r="I732">
        <v>65</v>
      </c>
      <c r="J732">
        <v>65</v>
      </c>
      <c r="K732" t="s">
        <v>7101</v>
      </c>
      <c r="M732">
        <v>46267.3309837963</v>
      </c>
      <c r="N732" t="s">
        <v>7</v>
      </c>
      <c r="O732" t="s">
        <v>6735</v>
      </c>
      <c r="W732" t="str">
        <f>_xlfn.XLOOKUP(D732,'All DP'!B:B,'All DP'!D:D,"Tidak")</f>
        <v>Masih</v>
      </c>
      <c r="X732" t="str">
        <f t="shared" si="11"/>
        <v>YA</v>
      </c>
    </row>
    <row r="733" spans="1:24">
      <c r="A733" s="52">
        <v>46267</v>
      </c>
      <c r="B733" t="s">
        <v>30</v>
      </c>
      <c r="C733" t="s">
        <v>32</v>
      </c>
      <c r="D733" t="s">
        <v>31</v>
      </c>
      <c r="E733" t="s">
        <v>8544</v>
      </c>
      <c r="F733" t="s">
        <v>8545</v>
      </c>
      <c r="G733" t="s">
        <v>6599</v>
      </c>
      <c r="H733" s="53">
        <v>46267.3310532407</v>
      </c>
      <c r="I733">
        <v>6</v>
      </c>
      <c r="J733">
        <v>14</v>
      </c>
      <c r="K733" t="s">
        <v>6816</v>
      </c>
      <c r="M733">
        <v>46267.331099537</v>
      </c>
      <c r="N733" t="s">
        <v>29</v>
      </c>
      <c r="O733" t="s">
        <v>6601</v>
      </c>
      <c r="W733" t="str">
        <f>_xlfn.XLOOKUP(D733,'All DP'!B:B,'All DP'!D:D,"Tidak")</f>
        <v>Masih</v>
      </c>
      <c r="X733" t="str">
        <f t="shared" si="11"/>
        <v>YA</v>
      </c>
    </row>
    <row r="734" spans="1:24">
      <c r="A734" s="52">
        <v>46267</v>
      </c>
      <c r="B734" t="s">
        <v>413</v>
      </c>
      <c r="C734" t="s">
        <v>3529</v>
      </c>
      <c r="D734" t="s">
        <v>3528</v>
      </c>
      <c r="E734" t="s">
        <v>8546</v>
      </c>
      <c r="F734" t="s">
        <v>8547</v>
      </c>
      <c r="G734" t="s">
        <v>6604</v>
      </c>
      <c r="H734" s="53">
        <v>46267.3313194444</v>
      </c>
      <c r="I734">
        <v>7</v>
      </c>
      <c r="J734">
        <v>18</v>
      </c>
      <c r="K734" t="s">
        <v>8548</v>
      </c>
      <c r="M734">
        <v>46267.3313657407</v>
      </c>
      <c r="N734" t="s">
        <v>7</v>
      </c>
      <c r="O734" t="s">
        <v>7089</v>
      </c>
      <c r="W734" t="str">
        <f>_xlfn.XLOOKUP(D734,'All DP'!B:B,'All DP'!D:D,"Tidak")</f>
        <v>Masih</v>
      </c>
      <c r="X734" t="str">
        <f t="shared" si="11"/>
        <v>YA</v>
      </c>
    </row>
    <row r="735" spans="1:24">
      <c r="A735" s="52">
        <v>46267</v>
      </c>
      <c r="B735" t="s">
        <v>425</v>
      </c>
      <c r="C735" t="s">
        <v>6486</v>
      </c>
      <c r="D735" t="s">
        <v>6485</v>
      </c>
      <c r="E735" t="s">
        <v>8549</v>
      </c>
      <c r="F735" t="s">
        <v>8550</v>
      </c>
      <c r="G735" t="s">
        <v>6599</v>
      </c>
      <c r="H735" s="53">
        <v>46267.3313541667</v>
      </c>
      <c r="I735">
        <v>30</v>
      </c>
      <c r="J735">
        <v>95</v>
      </c>
      <c r="K735" t="s">
        <v>7290</v>
      </c>
      <c r="M735">
        <v>46267.331412037</v>
      </c>
      <c r="O735" t="s">
        <v>6735</v>
      </c>
      <c r="W735" t="str">
        <f>_xlfn.XLOOKUP(D735,'All DP'!B:B,'All DP'!D:D,"Tidak")</f>
        <v>Masih</v>
      </c>
      <c r="X735" t="str">
        <f t="shared" si="11"/>
        <v>YA</v>
      </c>
    </row>
    <row r="736" spans="1:24">
      <c r="A736" s="52">
        <v>46267</v>
      </c>
      <c r="B736" t="s">
        <v>1103</v>
      </c>
      <c r="C736" t="s">
        <v>3704</v>
      </c>
      <c r="D736" t="s">
        <v>3703</v>
      </c>
      <c r="E736" t="s">
        <v>8551</v>
      </c>
      <c r="F736" t="s">
        <v>8552</v>
      </c>
      <c r="G736" t="s">
        <v>6604</v>
      </c>
      <c r="H736" s="53">
        <v>46267.3317476852</v>
      </c>
      <c r="I736">
        <v>10</v>
      </c>
      <c r="J736">
        <v>14</v>
      </c>
      <c r="K736" t="s">
        <v>7070</v>
      </c>
      <c r="M736">
        <v>46267.3317939815</v>
      </c>
      <c r="O736" t="s">
        <v>6677</v>
      </c>
      <c r="W736" t="str">
        <f>_xlfn.XLOOKUP(D736,'All DP'!B:B,'All DP'!D:D,"Tidak")</f>
        <v>Masih</v>
      </c>
      <c r="X736" t="str">
        <f t="shared" si="11"/>
        <v>YA</v>
      </c>
    </row>
    <row r="737" spans="1:24">
      <c r="A737" s="52">
        <v>46267</v>
      </c>
      <c r="B737" t="s">
        <v>4</v>
      </c>
      <c r="C737" t="s">
        <v>6</v>
      </c>
      <c r="D737" t="s">
        <v>5</v>
      </c>
      <c r="E737" t="s">
        <v>8553</v>
      </c>
      <c r="F737" t="s">
        <v>8554</v>
      </c>
      <c r="G737" t="s">
        <v>6604</v>
      </c>
      <c r="H737" s="53">
        <v>46267.3319675926</v>
      </c>
      <c r="I737">
        <v>10</v>
      </c>
      <c r="J737">
        <v>25</v>
      </c>
      <c r="K737" t="s">
        <v>7418</v>
      </c>
      <c r="M737">
        <v>46267.332025463</v>
      </c>
      <c r="O737" t="s">
        <v>7131</v>
      </c>
      <c r="W737" t="str">
        <f>_xlfn.XLOOKUP(D737,'All DP'!B:B,'All DP'!D:D,"Tidak")</f>
        <v>Masih</v>
      </c>
      <c r="X737" t="str">
        <f t="shared" si="11"/>
        <v>YA</v>
      </c>
    </row>
    <row r="738" spans="1:24">
      <c r="A738" s="52">
        <v>46267</v>
      </c>
      <c r="B738" t="s">
        <v>561</v>
      </c>
      <c r="C738" t="s">
        <v>4685</v>
      </c>
      <c r="D738" t="s">
        <v>4684</v>
      </c>
      <c r="E738" t="s">
        <v>8555</v>
      </c>
      <c r="F738" t="s">
        <v>8556</v>
      </c>
      <c r="G738" t="s">
        <v>6599</v>
      </c>
      <c r="H738" s="53">
        <v>46267.3333217593</v>
      </c>
      <c r="I738">
        <v>10</v>
      </c>
      <c r="J738">
        <v>17</v>
      </c>
      <c r="K738" t="s">
        <v>7300</v>
      </c>
      <c r="M738">
        <v>46267.3333796296</v>
      </c>
      <c r="N738" t="s">
        <v>7</v>
      </c>
      <c r="O738" t="s">
        <v>6835</v>
      </c>
      <c r="W738" t="str">
        <f>_xlfn.XLOOKUP(D738,'All DP'!B:B,'All DP'!D:D,"Tidak")</f>
        <v>Masih</v>
      </c>
      <c r="X738" t="str">
        <f t="shared" si="11"/>
        <v>YA</v>
      </c>
    </row>
    <row r="739" spans="1:24">
      <c r="A739" s="52">
        <v>46267</v>
      </c>
      <c r="B739" t="s">
        <v>588</v>
      </c>
      <c r="C739" t="s">
        <v>2028</v>
      </c>
      <c r="D739" t="s">
        <v>2027</v>
      </c>
      <c r="E739" t="s">
        <v>6699</v>
      </c>
      <c r="F739" t="s">
        <v>8557</v>
      </c>
      <c r="G739" t="s">
        <v>6604</v>
      </c>
      <c r="H739" s="53">
        <v>46267.3342939815</v>
      </c>
      <c r="I739">
        <v>8</v>
      </c>
      <c r="J739">
        <v>23</v>
      </c>
      <c r="K739" t="s">
        <v>6701</v>
      </c>
      <c r="M739">
        <v>46267.3343518519</v>
      </c>
      <c r="N739" t="s">
        <v>7</v>
      </c>
      <c r="O739" t="s">
        <v>6702</v>
      </c>
      <c r="W739" t="str">
        <f>_xlfn.XLOOKUP(D739,'All DP'!B:B,'All DP'!D:D,"Tidak")</f>
        <v>Masih</v>
      </c>
      <c r="X739" t="str">
        <f t="shared" si="11"/>
        <v>YA</v>
      </c>
    </row>
    <row r="740" spans="1:24">
      <c r="A740" s="52">
        <v>46267</v>
      </c>
      <c r="B740" t="s">
        <v>413</v>
      </c>
      <c r="C740" t="s">
        <v>416</v>
      </c>
      <c r="D740" t="s">
        <v>416</v>
      </c>
      <c r="E740" t="s">
        <v>8558</v>
      </c>
      <c r="F740" t="s">
        <v>8559</v>
      </c>
      <c r="G740" t="s">
        <v>6604</v>
      </c>
      <c r="H740" s="53">
        <v>46267.334525463</v>
      </c>
      <c r="I740">
        <v>8</v>
      </c>
      <c r="J740">
        <v>13</v>
      </c>
      <c r="K740" t="s">
        <v>7239</v>
      </c>
      <c r="M740">
        <v>46267.3345833333</v>
      </c>
      <c r="O740" t="s">
        <v>7089</v>
      </c>
      <c r="W740" t="str">
        <f>_xlfn.XLOOKUP(D740,'All DP'!B:B,'All DP'!D:D,"Tidak")</f>
        <v>Masih</v>
      </c>
      <c r="X740" t="str">
        <f t="shared" si="11"/>
        <v>YA</v>
      </c>
    </row>
    <row r="741" spans="1:24">
      <c r="A741" s="52">
        <v>46267</v>
      </c>
      <c r="B741" t="s">
        <v>26</v>
      </c>
      <c r="C741" t="s">
        <v>2527</v>
      </c>
      <c r="D741" t="s">
        <v>2526</v>
      </c>
      <c r="E741" t="s">
        <v>8560</v>
      </c>
      <c r="F741" t="s">
        <v>8561</v>
      </c>
      <c r="G741" t="s">
        <v>6604</v>
      </c>
      <c r="H741" s="53">
        <v>46267.3345486111</v>
      </c>
      <c r="I741">
        <v>35</v>
      </c>
      <c r="J741">
        <v>85</v>
      </c>
      <c r="K741" t="s">
        <v>7154</v>
      </c>
      <c r="M741">
        <v>46267.3346064815</v>
      </c>
      <c r="O741" t="s">
        <v>6872</v>
      </c>
      <c r="W741" t="str">
        <f>_xlfn.XLOOKUP(D741,'All DP'!B:B,'All DP'!D:D,"Tidak")</f>
        <v>Masih</v>
      </c>
      <c r="X741" t="str">
        <f t="shared" si="11"/>
        <v>YA</v>
      </c>
    </row>
    <row r="742" spans="1:24">
      <c r="A742" s="52">
        <v>46267</v>
      </c>
      <c r="B742" t="s">
        <v>766</v>
      </c>
      <c r="C742" t="s">
        <v>2876</v>
      </c>
      <c r="D742" t="s">
        <v>2875</v>
      </c>
      <c r="E742" t="s">
        <v>8562</v>
      </c>
      <c r="F742" t="s">
        <v>8563</v>
      </c>
      <c r="G742" t="s">
        <v>6604</v>
      </c>
      <c r="H742" s="53">
        <v>46267.3347106481</v>
      </c>
      <c r="I742">
        <v>10</v>
      </c>
      <c r="J742">
        <v>18</v>
      </c>
      <c r="K742" t="s">
        <v>6898</v>
      </c>
      <c r="M742">
        <v>46267.3347685185</v>
      </c>
      <c r="O742" t="s">
        <v>6652</v>
      </c>
      <c r="W742" t="str">
        <f>_xlfn.XLOOKUP(D742,'All DP'!B:B,'All DP'!D:D,"Tidak")</f>
        <v>Masih</v>
      </c>
      <c r="X742" t="str">
        <f t="shared" si="11"/>
        <v>YA</v>
      </c>
    </row>
    <row r="743" spans="1:24">
      <c r="A743" s="52">
        <v>46267</v>
      </c>
      <c r="B743" t="s">
        <v>561</v>
      </c>
      <c r="C743" t="s">
        <v>2426</v>
      </c>
      <c r="D743" t="s">
        <v>2426</v>
      </c>
      <c r="E743" t="s">
        <v>8564</v>
      </c>
      <c r="F743" t="s">
        <v>7232</v>
      </c>
      <c r="G743" t="s">
        <v>6604</v>
      </c>
      <c r="H743" s="53">
        <v>46267.3347222222</v>
      </c>
      <c r="I743">
        <v>26</v>
      </c>
      <c r="J743">
        <v>28</v>
      </c>
      <c r="K743" t="s">
        <v>7233</v>
      </c>
      <c r="M743">
        <v>46267.3347800926</v>
      </c>
      <c r="N743" t="s">
        <v>7</v>
      </c>
      <c r="O743" t="s">
        <v>6835</v>
      </c>
      <c r="W743" t="str">
        <f>_xlfn.XLOOKUP(D743,'All DP'!B:B,'All DP'!D:D,"Tidak")</f>
        <v>Masih</v>
      </c>
      <c r="X743" t="str">
        <f t="shared" si="11"/>
        <v>YA</v>
      </c>
    </row>
    <row r="744" spans="1:24">
      <c r="A744" s="52">
        <v>46267</v>
      </c>
      <c r="B744" t="s">
        <v>26</v>
      </c>
      <c r="C744" t="s">
        <v>2068</v>
      </c>
      <c r="D744" t="s">
        <v>2067</v>
      </c>
      <c r="E744" t="s">
        <v>8565</v>
      </c>
      <c r="F744" t="s">
        <v>7333</v>
      </c>
      <c r="G744" t="s">
        <v>6604</v>
      </c>
      <c r="H744" s="53">
        <v>46267.3357523148</v>
      </c>
      <c r="I744">
        <v>8</v>
      </c>
      <c r="J744">
        <v>144</v>
      </c>
      <c r="K744" t="s">
        <v>7334</v>
      </c>
      <c r="M744">
        <v>46267.3358101852</v>
      </c>
      <c r="O744" t="s">
        <v>6872</v>
      </c>
      <c r="W744" t="str">
        <f>_xlfn.XLOOKUP(D744,'All DP'!B:B,'All DP'!D:D,"Tidak")</f>
        <v>Masih</v>
      </c>
      <c r="X744" t="str">
        <f t="shared" si="11"/>
        <v>YA</v>
      </c>
    </row>
    <row r="745" spans="1:24">
      <c r="A745" s="52">
        <v>46267</v>
      </c>
      <c r="B745" t="s">
        <v>766</v>
      </c>
      <c r="C745" t="s">
        <v>2894</v>
      </c>
      <c r="D745" t="s">
        <v>2893</v>
      </c>
      <c r="E745" t="s">
        <v>8566</v>
      </c>
      <c r="F745" t="s">
        <v>8567</v>
      </c>
      <c r="G745" t="s">
        <v>6604</v>
      </c>
      <c r="H745" s="53">
        <v>46267.335787037</v>
      </c>
      <c r="I745">
        <v>12</v>
      </c>
      <c r="J745">
        <v>15</v>
      </c>
      <c r="K745" t="s">
        <v>7002</v>
      </c>
      <c r="M745">
        <v>46267.3358564815</v>
      </c>
      <c r="O745" t="s">
        <v>6652</v>
      </c>
      <c r="W745" t="str">
        <f>_xlfn.XLOOKUP(D745,'All DP'!B:B,'All DP'!D:D,"Tidak")</f>
        <v>Masih</v>
      </c>
      <c r="X745" t="str">
        <f t="shared" si="11"/>
        <v>YA</v>
      </c>
    </row>
    <row r="746" spans="1:24">
      <c r="A746" s="52">
        <v>46267</v>
      </c>
      <c r="B746" t="s">
        <v>26</v>
      </c>
      <c r="C746" t="s">
        <v>2517</v>
      </c>
      <c r="D746" t="s">
        <v>2516</v>
      </c>
      <c r="E746" t="s">
        <v>6732</v>
      </c>
      <c r="F746" t="s">
        <v>8568</v>
      </c>
      <c r="G746" t="s">
        <v>6599</v>
      </c>
      <c r="H746" s="53">
        <v>46267.3361805556</v>
      </c>
      <c r="I746">
        <v>5</v>
      </c>
      <c r="J746">
        <v>63</v>
      </c>
      <c r="K746" t="s">
        <v>7156</v>
      </c>
      <c r="M746">
        <v>46267.33625</v>
      </c>
      <c r="O746" t="s">
        <v>6872</v>
      </c>
      <c r="W746" t="str">
        <f>_xlfn.XLOOKUP(D746,'All DP'!B:B,'All DP'!D:D,"Tidak")</f>
        <v>Masih</v>
      </c>
      <c r="X746" t="str">
        <f t="shared" si="11"/>
        <v>YA</v>
      </c>
    </row>
    <row r="747" spans="1:24">
      <c r="A747" s="52">
        <v>46267</v>
      </c>
      <c r="B747" t="s">
        <v>814</v>
      </c>
      <c r="C747" t="s">
        <v>1133</v>
      </c>
      <c r="D747" t="s">
        <v>1132</v>
      </c>
      <c r="E747" t="s">
        <v>8210</v>
      </c>
      <c r="F747" t="s">
        <v>7138</v>
      </c>
      <c r="G747" t="s">
        <v>6604</v>
      </c>
      <c r="H747" s="53">
        <v>46267.3376388889</v>
      </c>
      <c r="I747">
        <v>14</v>
      </c>
      <c r="J747">
        <v>19</v>
      </c>
      <c r="K747" t="s">
        <v>7139</v>
      </c>
      <c r="M747">
        <v>46267.3376851852</v>
      </c>
      <c r="N747" t="s">
        <v>7</v>
      </c>
      <c r="O747" t="s">
        <v>6964</v>
      </c>
      <c r="W747" t="str">
        <f>_xlfn.XLOOKUP(D747,'All DP'!B:B,'All DP'!D:D,"Tidak")</f>
        <v>Masih</v>
      </c>
      <c r="X747" t="str">
        <f t="shared" si="11"/>
        <v>YA</v>
      </c>
    </row>
    <row r="748" spans="1:24">
      <c r="A748" s="52">
        <v>46267</v>
      </c>
      <c r="B748" t="s">
        <v>561</v>
      </c>
      <c r="C748" t="s">
        <v>4027</v>
      </c>
      <c r="D748" t="s">
        <v>4026</v>
      </c>
      <c r="E748" t="s">
        <v>8569</v>
      </c>
      <c r="F748" t="s">
        <v>8570</v>
      </c>
      <c r="G748" t="s">
        <v>6604</v>
      </c>
      <c r="H748" s="53">
        <v>46267.3385532407</v>
      </c>
      <c r="I748">
        <v>10</v>
      </c>
      <c r="J748">
        <v>25</v>
      </c>
      <c r="K748" t="s">
        <v>7745</v>
      </c>
      <c r="M748">
        <v>46267.3386111111</v>
      </c>
      <c r="N748" t="s">
        <v>7</v>
      </c>
      <c r="O748" t="s">
        <v>6835</v>
      </c>
      <c r="W748" t="str">
        <f>_xlfn.XLOOKUP(D748,'All DP'!B:B,'All DP'!D:D,"Tidak")</f>
        <v>Masih</v>
      </c>
      <c r="X748" t="str">
        <f t="shared" si="11"/>
        <v>YA</v>
      </c>
    </row>
    <row r="749" spans="1:24">
      <c r="A749" s="52">
        <v>46267</v>
      </c>
      <c r="B749" t="s">
        <v>561</v>
      </c>
      <c r="C749" t="s">
        <v>4009</v>
      </c>
      <c r="D749" t="s">
        <v>4009</v>
      </c>
      <c r="E749" t="s">
        <v>8571</v>
      </c>
      <c r="F749" t="s">
        <v>8572</v>
      </c>
      <c r="G749" t="s">
        <v>6599</v>
      </c>
      <c r="H749" s="53">
        <v>46267.3387731481</v>
      </c>
      <c r="I749">
        <v>5</v>
      </c>
      <c r="J749">
        <v>39</v>
      </c>
      <c r="K749" t="s">
        <v>7151</v>
      </c>
      <c r="M749">
        <v>46267.3388194444</v>
      </c>
      <c r="N749" t="s">
        <v>7</v>
      </c>
      <c r="O749" t="s">
        <v>6835</v>
      </c>
      <c r="W749" t="str">
        <f>_xlfn.XLOOKUP(D749,'All DP'!B:B,'All DP'!D:D,"Tidak")</f>
        <v>Masih</v>
      </c>
      <c r="X749" t="str">
        <f t="shared" si="11"/>
        <v>YA</v>
      </c>
    </row>
    <row r="750" spans="1:24">
      <c r="A750" s="52">
        <v>46267</v>
      </c>
      <c r="B750" t="s">
        <v>26</v>
      </c>
      <c r="C750" t="s">
        <v>2469</v>
      </c>
      <c r="D750" t="s">
        <v>2468</v>
      </c>
      <c r="E750" t="s">
        <v>8573</v>
      </c>
      <c r="F750" t="s">
        <v>8574</v>
      </c>
      <c r="G750" t="s">
        <v>6599</v>
      </c>
      <c r="H750" s="53">
        <v>46267.3388541667</v>
      </c>
      <c r="I750">
        <v>50</v>
      </c>
      <c r="J750">
        <v>63</v>
      </c>
      <c r="K750" t="s">
        <v>7471</v>
      </c>
      <c r="M750">
        <v>46267.338912037</v>
      </c>
      <c r="O750" t="s">
        <v>6872</v>
      </c>
      <c r="W750" t="str">
        <f>_xlfn.XLOOKUP(D750,'All DP'!B:B,'All DP'!D:D,"Tidak")</f>
        <v>Masih</v>
      </c>
      <c r="X750" t="str">
        <f t="shared" si="11"/>
        <v>YA</v>
      </c>
    </row>
    <row r="751" spans="1:24">
      <c r="A751" s="52">
        <v>46267</v>
      </c>
      <c r="B751" t="s">
        <v>26</v>
      </c>
      <c r="C751" t="s">
        <v>4705</v>
      </c>
      <c r="D751" t="s">
        <v>4704</v>
      </c>
      <c r="E751" t="s">
        <v>8575</v>
      </c>
      <c r="F751" t="s">
        <v>8576</v>
      </c>
      <c r="G751" t="s">
        <v>6604</v>
      </c>
      <c r="H751" s="53">
        <v>46267.3390740741</v>
      </c>
      <c r="I751">
        <v>82</v>
      </c>
      <c r="J751">
        <v>76</v>
      </c>
      <c r="K751" t="s">
        <v>8139</v>
      </c>
      <c r="M751">
        <v>46267.3391203704</v>
      </c>
      <c r="N751" t="s">
        <v>29</v>
      </c>
      <c r="O751" t="s">
        <v>6872</v>
      </c>
      <c r="W751" t="str">
        <f>_xlfn.XLOOKUP(D751,'All DP'!B:B,'All DP'!D:D,"Tidak")</f>
        <v>Masih</v>
      </c>
      <c r="X751" t="str">
        <f t="shared" si="11"/>
        <v>YA</v>
      </c>
    </row>
    <row r="752" spans="1:24">
      <c r="A752" s="52">
        <v>46267</v>
      </c>
      <c r="B752" t="s">
        <v>565</v>
      </c>
      <c r="C752" t="s">
        <v>4287</v>
      </c>
      <c r="D752" t="s">
        <v>4286</v>
      </c>
      <c r="E752" t="s">
        <v>8577</v>
      </c>
      <c r="F752" t="s">
        <v>6700</v>
      </c>
      <c r="G752" t="s">
        <v>6604</v>
      </c>
      <c r="H752" s="53">
        <v>46267.3395138889</v>
      </c>
      <c r="I752">
        <v>26</v>
      </c>
      <c r="J752">
        <v>32</v>
      </c>
      <c r="K752" t="s">
        <v>8578</v>
      </c>
      <c r="M752">
        <v>46267.3395717593</v>
      </c>
      <c r="N752" t="s">
        <v>7</v>
      </c>
      <c r="O752" t="s">
        <v>6636</v>
      </c>
      <c r="W752" t="str">
        <f>_xlfn.XLOOKUP(D752,'All DP'!B:B,'All DP'!D:D,"Tidak")</f>
        <v>Masih</v>
      </c>
      <c r="X752" t="str">
        <f t="shared" si="11"/>
        <v>YA</v>
      </c>
    </row>
    <row r="753" spans="1:24">
      <c r="A753" s="52">
        <v>46267</v>
      </c>
      <c r="B753" t="s">
        <v>425</v>
      </c>
      <c r="C753" t="s">
        <v>6582</v>
      </c>
      <c r="D753" t="s">
        <v>6581</v>
      </c>
      <c r="E753" t="s">
        <v>8579</v>
      </c>
      <c r="F753" t="s">
        <v>8580</v>
      </c>
      <c r="G753" t="s">
        <v>6599</v>
      </c>
      <c r="H753" s="53">
        <v>46267.3400462963</v>
      </c>
      <c r="I753">
        <v>55</v>
      </c>
      <c r="J753">
        <v>67</v>
      </c>
      <c r="K753" t="s">
        <v>7480</v>
      </c>
      <c r="M753">
        <v>46267.3401041667</v>
      </c>
      <c r="O753" t="s">
        <v>6735</v>
      </c>
      <c r="W753" t="str">
        <f>_xlfn.XLOOKUP(D753,'All DP'!B:B,'All DP'!D:D,"Tidak")</f>
        <v>Masih</v>
      </c>
      <c r="X753" t="str">
        <f t="shared" si="11"/>
        <v>YA</v>
      </c>
    </row>
    <row r="754" spans="1:24">
      <c r="A754" s="52">
        <v>46267</v>
      </c>
      <c r="B754" t="s">
        <v>766</v>
      </c>
      <c r="C754" t="s">
        <v>768</v>
      </c>
      <c r="D754" t="s">
        <v>767</v>
      </c>
      <c r="E754" t="s">
        <v>8581</v>
      </c>
      <c r="F754" t="s">
        <v>7226</v>
      </c>
      <c r="G754" t="s">
        <v>6599</v>
      </c>
      <c r="H754" s="53">
        <v>46267.340625</v>
      </c>
      <c r="I754">
        <v>5</v>
      </c>
      <c r="J754">
        <v>24</v>
      </c>
      <c r="K754" t="s">
        <v>7227</v>
      </c>
      <c r="M754">
        <v>46267.3406828704</v>
      </c>
      <c r="O754" t="s">
        <v>6652</v>
      </c>
      <c r="W754" t="str">
        <f>_xlfn.XLOOKUP(D754,'All DP'!B:B,'All DP'!D:D,"Tidak")</f>
        <v>Masih</v>
      </c>
      <c r="X754" t="str">
        <f t="shared" si="11"/>
        <v>YA</v>
      </c>
    </row>
    <row r="755" spans="1:24">
      <c r="A755" s="52">
        <v>46267</v>
      </c>
      <c r="B755" t="s">
        <v>26</v>
      </c>
      <c r="C755" t="s">
        <v>407</v>
      </c>
      <c r="D755" t="s">
        <v>406</v>
      </c>
      <c r="E755" t="s">
        <v>8582</v>
      </c>
      <c r="F755" t="s">
        <v>8583</v>
      </c>
      <c r="G755" t="s">
        <v>6599</v>
      </c>
      <c r="H755" s="53">
        <v>46267.3408333333</v>
      </c>
      <c r="I755">
        <v>15</v>
      </c>
      <c r="J755">
        <v>92</v>
      </c>
      <c r="K755" t="s">
        <v>7263</v>
      </c>
      <c r="M755">
        <v>46267.3408912037</v>
      </c>
      <c r="O755" t="s">
        <v>6872</v>
      </c>
      <c r="W755" t="str">
        <f>_xlfn.XLOOKUP(D755,'All DP'!B:B,'All DP'!D:D,"Tidak")</f>
        <v>Masih</v>
      </c>
      <c r="X755" t="str">
        <f t="shared" si="11"/>
        <v>YA</v>
      </c>
    </row>
    <row r="756" spans="1:24">
      <c r="A756" s="52">
        <v>46267</v>
      </c>
      <c r="B756" t="s">
        <v>588</v>
      </c>
      <c r="C756" t="s">
        <v>4551</v>
      </c>
      <c r="D756" t="s">
        <v>4550</v>
      </c>
      <c r="E756" t="s">
        <v>8584</v>
      </c>
      <c r="F756" t="s">
        <v>7347</v>
      </c>
      <c r="G756" t="s">
        <v>6604</v>
      </c>
      <c r="H756" s="53">
        <v>46267.3415625</v>
      </c>
      <c r="I756">
        <v>9</v>
      </c>
      <c r="J756">
        <v>25</v>
      </c>
      <c r="K756" t="s">
        <v>7348</v>
      </c>
      <c r="M756">
        <v>46267.3416087963</v>
      </c>
      <c r="N756" t="s">
        <v>7</v>
      </c>
      <c r="O756" t="s">
        <v>6702</v>
      </c>
      <c r="W756" t="str">
        <f>_xlfn.XLOOKUP(D756,'All DP'!B:B,'All DP'!D:D,"Tidak")</f>
        <v>Tidak</v>
      </c>
      <c r="X756" t="str">
        <f t="shared" si="11"/>
        <v>YA</v>
      </c>
    </row>
    <row r="757" spans="1:24">
      <c r="A757" s="52">
        <v>46267</v>
      </c>
      <c r="B757" t="s">
        <v>561</v>
      </c>
      <c r="C757" t="s">
        <v>4018</v>
      </c>
      <c r="D757" t="s">
        <v>4018</v>
      </c>
      <c r="E757" t="s">
        <v>8585</v>
      </c>
      <c r="F757" t="s">
        <v>8586</v>
      </c>
      <c r="G757" t="s">
        <v>6604</v>
      </c>
      <c r="H757" s="53">
        <v>46267.3425810185</v>
      </c>
      <c r="I757">
        <v>20</v>
      </c>
      <c r="J757">
        <v>24</v>
      </c>
      <c r="K757" t="s">
        <v>7073</v>
      </c>
      <c r="M757">
        <v>46267.3426388889</v>
      </c>
      <c r="N757" t="s">
        <v>7</v>
      </c>
      <c r="O757" t="s">
        <v>6835</v>
      </c>
      <c r="W757" t="str">
        <f>_xlfn.XLOOKUP(D757,'All DP'!B:B,'All DP'!D:D,"Tidak")</f>
        <v>Masih</v>
      </c>
      <c r="X757" t="str">
        <f t="shared" si="11"/>
        <v>YA</v>
      </c>
    </row>
    <row r="758" spans="1:24">
      <c r="A758" s="52">
        <v>46267</v>
      </c>
      <c r="B758" t="s">
        <v>588</v>
      </c>
      <c r="C758" t="s">
        <v>4419</v>
      </c>
      <c r="D758" t="s">
        <v>4418</v>
      </c>
      <c r="E758" t="s">
        <v>8483</v>
      </c>
      <c r="F758" t="s">
        <v>7347</v>
      </c>
      <c r="G758" t="s">
        <v>6604</v>
      </c>
      <c r="H758" s="53">
        <v>46267.3425810185</v>
      </c>
      <c r="I758">
        <v>11</v>
      </c>
      <c r="J758">
        <v>18</v>
      </c>
      <c r="K758" t="s">
        <v>7348</v>
      </c>
      <c r="M758">
        <v>46267.3426273148</v>
      </c>
      <c r="N758" t="s">
        <v>7</v>
      </c>
      <c r="O758" t="s">
        <v>6702</v>
      </c>
      <c r="W758" t="str">
        <f>_xlfn.XLOOKUP(D758,'All DP'!B:B,'All DP'!D:D,"Tidak")</f>
        <v>Masih</v>
      </c>
      <c r="X758" t="str">
        <f t="shared" si="11"/>
        <v>YA</v>
      </c>
    </row>
    <row r="759" spans="1:24">
      <c r="A759" s="52">
        <v>46267</v>
      </c>
      <c r="B759" t="s">
        <v>26</v>
      </c>
      <c r="C759" t="s">
        <v>2493</v>
      </c>
      <c r="D759" t="s">
        <v>2492</v>
      </c>
      <c r="E759" t="s">
        <v>8587</v>
      </c>
      <c r="F759" t="s">
        <v>8588</v>
      </c>
      <c r="G759" t="s">
        <v>6604</v>
      </c>
      <c r="H759" s="53">
        <v>46267.3427893519</v>
      </c>
      <c r="I759">
        <v>21</v>
      </c>
      <c r="J759">
        <v>63</v>
      </c>
      <c r="K759" t="s">
        <v>6922</v>
      </c>
      <c r="M759">
        <v>46267.3428356481</v>
      </c>
      <c r="O759" t="s">
        <v>6872</v>
      </c>
      <c r="W759" t="str">
        <f>_xlfn.XLOOKUP(D759,'All DP'!B:B,'All DP'!D:D,"Tidak")</f>
        <v>Masih</v>
      </c>
      <c r="X759" t="str">
        <f t="shared" si="11"/>
        <v>YA</v>
      </c>
    </row>
    <row r="760" spans="1:24">
      <c r="A760" s="52">
        <v>46267</v>
      </c>
      <c r="B760" t="s">
        <v>26</v>
      </c>
      <c r="C760" t="s">
        <v>2521</v>
      </c>
      <c r="D760" t="s">
        <v>2520</v>
      </c>
      <c r="E760" t="s">
        <v>8589</v>
      </c>
      <c r="F760" t="s">
        <v>8590</v>
      </c>
      <c r="G760" t="s">
        <v>6604</v>
      </c>
      <c r="H760" s="53">
        <v>46267.3431712963</v>
      </c>
      <c r="I760">
        <v>40</v>
      </c>
      <c r="J760">
        <v>96</v>
      </c>
      <c r="K760" t="s">
        <v>7337</v>
      </c>
      <c r="M760">
        <v>46267.3432291667</v>
      </c>
      <c r="O760" t="s">
        <v>6872</v>
      </c>
      <c r="W760" t="str">
        <f>_xlfn.XLOOKUP(D760,'All DP'!B:B,'All DP'!D:D,"Tidak")</f>
        <v>Masih</v>
      </c>
      <c r="X760" t="str">
        <f t="shared" si="11"/>
        <v>YA</v>
      </c>
    </row>
    <row r="761" spans="1:24">
      <c r="A761" s="52">
        <v>46267</v>
      </c>
      <c r="B761" t="s">
        <v>561</v>
      </c>
      <c r="C761" t="s">
        <v>563</v>
      </c>
      <c r="D761" t="s">
        <v>563</v>
      </c>
      <c r="E761" t="s">
        <v>8591</v>
      </c>
      <c r="F761" t="s">
        <v>8592</v>
      </c>
      <c r="G761" t="s">
        <v>6599</v>
      </c>
      <c r="H761" s="53">
        <v>46267.3434143519</v>
      </c>
      <c r="I761">
        <v>15</v>
      </c>
      <c r="J761">
        <v>20</v>
      </c>
      <c r="K761" t="s">
        <v>7073</v>
      </c>
      <c r="M761">
        <v>46267.3434722222</v>
      </c>
      <c r="N761" t="s">
        <v>7</v>
      </c>
      <c r="O761" t="s">
        <v>6835</v>
      </c>
      <c r="W761" t="str">
        <f>_xlfn.XLOOKUP(D761,'All DP'!B:B,'All DP'!D:D,"Tidak")</f>
        <v>Masih</v>
      </c>
      <c r="X761" t="str">
        <f t="shared" si="11"/>
        <v>YA</v>
      </c>
    </row>
    <row r="762" spans="1:24">
      <c r="A762" s="52">
        <v>46267</v>
      </c>
      <c r="B762" t="s">
        <v>413</v>
      </c>
      <c r="C762" t="s">
        <v>2424</v>
      </c>
      <c r="D762" t="s">
        <v>2424</v>
      </c>
      <c r="E762" t="s">
        <v>8484</v>
      </c>
      <c r="F762" t="s">
        <v>8593</v>
      </c>
      <c r="G762" t="s">
        <v>6604</v>
      </c>
      <c r="H762" s="53">
        <v>46267.3436805556</v>
      </c>
      <c r="I762">
        <v>20</v>
      </c>
      <c r="J762">
        <v>30</v>
      </c>
      <c r="K762" t="s">
        <v>7198</v>
      </c>
      <c r="M762">
        <v>46267.3437268519</v>
      </c>
      <c r="N762" t="s">
        <v>7</v>
      </c>
      <c r="O762" t="s">
        <v>7089</v>
      </c>
      <c r="W762" t="str">
        <f>_xlfn.XLOOKUP(D762,'All DP'!B:B,'All DP'!D:D,"Tidak")</f>
        <v>Masih</v>
      </c>
      <c r="X762" t="str">
        <f t="shared" si="11"/>
        <v>YA</v>
      </c>
    </row>
    <row r="763" spans="1:24">
      <c r="A763" s="52">
        <v>46267</v>
      </c>
      <c r="B763" t="s">
        <v>561</v>
      </c>
      <c r="C763" t="s">
        <v>5273</v>
      </c>
      <c r="D763" t="s">
        <v>5273</v>
      </c>
      <c r="E763" t="s">
        <v>8594</v>
      </c>
      <c r="F763" t="s">
        <v>8595</v>
      </c>
      <c r="G763" t="s">
        <v>6604</v>
      </c>
      <c r="H763" s="53">
        <v>46267.3440046296</v>
      </c>
      <c r="I763">
        <v>6</v>
      </c>
      <c r="J763">
        <v>6</v>
      </c>
      <c r="K763" t="s">
        <v>7647</v>
      </c>
      <c r="M763">
        <v>46267.3440625</v>
      </c>
      <c r="N763" t="s">
        <v>7</v>
      </c>
      <c r="O763" t="s">
        <v>6835</v>
      </c>
      <c r="W763" t="str">
        <f>_xlfn.XLOOKUP(D763,'All DP'!B:B,'All DP'!D:D,"Tidak")</f>
        <v>Masih</v>
      </c>
      <c r="X763" t="str">
        <f t="shared" si="11"/>
        <v>YA</v>
      </c>
    </row>
    <row r="764" spans="1:24">
      <c r="A764" s="52">
        <v>46267</v>
      </c>
      <c r="B764" t="s">
        <v>26</v>
      </c>
      <c r="C764" t="s">
        <v>1046</v>
      </c>
      <c r="D764" t="s">
        <v>1045</v>
      </c>
      <c r="E764" t="s">
        <v>8596</v>
      </c>
      <c r="F764" t="s">
        <v>8597</v>
      </c>
      <c r="G764" t="s">
        <v>6599</v>
      </c>
      <c r="H764" s="53">
        <v>46267.3447337963</v>
      </c>
      <c r="I764">
        <v>4</v>
      </c>
      <c r="J764">
        <v>112</v>
      </c>
      <c r="K764" t="s">
        <v>7192</v>
      </c>
      <c r="M764">
        <v>46267.3447916667</v>
      </c>
      <c r="O764" t="s">
        <v>6872</v>
      </c>
      <c r="W764" t="str">
        <f>_xlfn.XLOOKUP(D764,'All DP'!B:B,'All DP'!D:D,"Tidak")</f>
        <v>Masih</v>
      </c>
      <c r="X764" t="str">
        <f t="shared" si="11"/>
        <v>YA</v>
      </c>
    </row>
    <row r="765" spans="1:24">
      <c r="A765" s="52">
        <v>46267</v>
      </c>
      <c r="B765" t="s">
        <v>358</v>
      </c>
      <c r="C765" t="s">
        <v>2391</v>
      </c>
      <c r="D765" t="s">
        <v>2390</v>
      </c>
      <c r="E765" t="s">
        <v>8598</v>
      </c>
      <c r="F765" t="s">
        <v>8599</v>
      </c>
      <c r="G765" t="s">
        <v>6604</v>
      </c>
      <c r="H765" s="53">
        <v>46267.3447685185</v>
      </c>
      <c r="I765">
        <v>12</v>
      </c>
      <c r="J765">
        <v>48</v>
      </c>
      <c r="K765" t="s">
        <v>7256</v>
      </c>
      <c r="M765">
        <v>46267.3448148148</v>
      </c>
      <c r="O765" t="s">
        <v>7257</v>
      </c>
      <c r="W765" t="str">
        <f>_xlfn.XLOOKUP(D765,'All DP'!B:B,'All DP'!D:D,"Tidak")</f>
        <v>Masih</v>
      </c>
      <c r="X765" t="str">
        <f t="shared" si="11"/>
        <v>YA</v>
      </c>
    </row>
    <row r="766" spans="1:24">
      <c r="A766" s="52">
        <v>46267</v>
      </c>
      <c r="B766" t="s">
        <v>26</v>
      </c>
      <c r="C766" t="s">
        <v>388</v>
      </c>
      <c r="D766" t="s">
        <v>387</v>
      </c>
      <c r="E766" t="s">
        <v>8600</v>
      </c>
      <c r="F766" t="s">
        <v>8601</v>
      </c>
      <c r="G766" t="s">
        <v>6604</v>
      </c>
      <c r="H766" s="53">
        <v>46267.3457291667</v>
      </c>
      <c r="I766">
        <v>5</v>
      </c>
      <c r="J766">
        <v>87</v>
      </c>
      <c r="K766" t="s">
        <v>8602</v>
      </c>
      <c r="M766">
        <v>46267.345787037</v>
      </c>
      <c r="O766" t="s">
        <v>6872</v>
      </c>
      <c r="W766" t="str">
        <f>_xlfn.XLOOKUP(D766,'All DP'!B:B,'All DP'!D:D,"Tidak")</f>
        <v>Masih</v>
      </c>
      <c r="X766" t="str">
        <f t="shared" si="11"/>
        <v>YA</v>
      </c>
    </row>
    <row r="767" spans="1:24">
      <c r="A767" s="52">
        <v>46267</v>
      </c>
      <c r="B767" t="s">
        <v>413</v>
      </c>
      <c r="C767" t="s">
        <v>5842</v>
      </c>
      <c r="D767" t="s">
        <v>5842</v>
      </c>
      <c r="E767" t="s">
        <v>8603</v>
      </c>
      <c r="F767" t="s">
        <v>8604</v>
      </c>
      <c r="G767" t="s">
        <v>6604</v>
      </c>
      <c r="H767" s="53">
        <v>46267.3460532407</v>
      </c>
      <c r="I767">
        <v>18</v>
      </c>
      <c r="J767">
        <v>21</v>
      </c>
      <c r="K767" t="s">
        <v>8605</v>
      </c>
      <c r="M767">
        <v>46267.3461226852</v>
      </c>
      <c r="N767" t="s">
        <v>7</v>
      </c>
      <c r="O767" t="s">
        <v>7089</v>
      </c>
      <c r="W767" t="str">
        <f>_xlfn.XLOOKUP(D767,'All DP'!B:B,'All DP'!D:D,"Tidak")</f>
        <v>Masih</v>
      </c>
      <c r="X767" t="str">
        <f t="shared" si="11"/>
        <v>YA</v>
      </c>
    </row>
    <row r="768" spans="1:24">
      <c r="A768" s="52">
        <v>46267</v>
      </c>
      <c r="B768" t="s">
        <v>26</v>
      </c>
      <c r="C768" t="s">
        <v>384</v>
      </c>
      <c r="D768" t="s">
        <v>383</v>
      </c>
      <c r="E768" t="s">
        <v>8606</v>
      </c>
      <c r="F768" t="s">
        <v>8607</v>
      </c>
      <c r="G768" t="s">
        <v>6599</v>
      </c>
      <c r="H768" s="53">
        <v>46267.3460763889</v>
      </c>
      <c r="I768">
        <v>96</v>
      </c>
      <c r="J768">
        <v>104</v>
      </c>
      <c r="K768" t="s">
        <v>7914</v>
      </c>
      <c r="M768">
        <v>46267.3461342593</v>
      </c>
      <c r="O768" t="s">
        <v>6872</v>
      </c>
      <c r="W768" t="str">
        <f>_xlfn.XLOOKUP(D768,'All DP'!B:B,'All DP'!D:D,"Tidak")</f>
        <v>Masih</v>
      </c>
      <c r="X768" t="str">
        <f t="shared" si="11"/>
        <v>YA</v>
      </c>
    </row>
    <row r="769" spans="1:24">
      <c r="A769" s="52">
        <v>46267</v>
      </c>
      <c r="B769" t="s">
        <v>425</v>
      </c>
      <c r="C769" t="s">
        <v>2765</v>
      </c>
      <c r="D769" t="s">
        <v>2764</v>
      </c>
      <c r="E769" t="s">
        <v>8608</v>
      </c>
      <c r="F769" t="s">
        <v>6794</v>
      </c>
      <c r="G769" t="s">
        <v>6604</v>
      </c>
      <c r="H769" s="53">
        <v>46267.3464930556</v>
      </c>
      <c r="I769">
        <v>40</v>
      </c>
      <c r="J769">
        <v>161</v>
      </c>
      <c r="K769" t="s">
        <v>6795</v>
      </c>
      <c r="M769">
        <v>46267.3465393518</v>
      </c>
      <c r="N769" t="s">
        <v>7</v>
      </c>
      <c r="O769" t="s">
        <v>6735</v>
      </c>
      <c r="W769" t="str">
        <f>_xlfn.XLOOKUP(D769,'All DP'!B:B,'All DP'!D:D,"Tidak")</f>
        <v>Masih</v>
      </c>
      <c r="X769" t="str">
        <f t="shared" si="11"/>
        <v>YA</v>
      </c>
    </row>
    <row r="770" spans="1:24">
      <c r="A770" s="52">
        <v>46267</v>
      </c>
      <c r="B770" t="s">
        <v>814</v>
      </c>
      <c r="C770" t="s">
        <v>1155</v>
      </c>
      <c r="D770" t="s">
        <v>1154</v>
      </c>
      <c r="E770" t="s">
        <v>8609</v>
      </c>
      <c r="F770" t="s">
        <v>8610</v>
      </c>
      <c r="G770" t="s">
        <v>6604</v>
      </c>
      <c r="H770" s="53">
        <v>46267.3465393518</v>
      </c>
      <c r="I770">
        <v>155</v>
      </c>
      <c r="J770">
        <v>155</v>
      </c>
      <c r="K770" t="s">
        <v>7221</v>
      </c>
      <c r="M770">
        <v>46267.3465856481</v>
      </c>
      <c r="N770" t="s">
        <v>7</v>
      </c>
      <c r="O770" t="s">
        <v>6964</v>
      </c>
      <c r="W770" t="str">
        <f>_xlfn.XLOOKUP(D770,'All DP'!B:B,'All DP'!D:D,"Tidak")</f>
        <v>Masih</v>
      </c>
      <c r="X770" t="str">
        <f t="shared" si="11"/>
        <v>YA</v>
      </c>
    </row>
    <row r="771" spans="1:24">
      <c r="A771" s="52">
        <v>46267</v>
      </c>
      <c r="B771" t="s">
        <v>30</v>
      </c>
      <c r="C771" t="s">
        <v>558</v>
      </c>
      <c r="D771" t="s">
        <v>557</v>
      </c>
      <c r="E771" t="s">
        <v>8611</v>
      </c>
      <c r="F771" t="s">
        <v>8612</v>
      </c>
      <c r="G771" t="s">
        <v>6604</v>
      </c>
      <c r="H771" s="53">
        <v>46267.3466666667</v>
      </c>
      <c r="I771">
        <v>3</v>
      </c>
      <c r="J771">
        <v>21</v>
      </c>
      <c r="K771" t="s">
        <v>7287</v>
      </c>
      <c r="M771">
        <v>46267.346712963</v>
      </c>
      <c r="N771" t="s">
        <v>7</v>
      </c>
      <c r="O771" t="s">
        <v>6601</v>
      </c>
      <c r="W771" t="str">
        <f>_xlfn.XLOOKUP(D771,'All DP'!B:B,'All DP'!D:D,"Tidak")</f>
        <v>Masih</v>
      </c>
      <c r="X771" t="str">
        <f t="shared" ref="X771:X834" si="12">IFERROR(IF(MOD(H771,1)&lt;=TIME(15,0,0),"YA","TIDAK"),0)</f>
        <v>YA</v>
      </c>
    </row>
    <row r="772" spans="1:24">
      <c r="A772" s="52">
        <v>46267</v>
      </c>
      <c r="B772" t="s">
        <v>26</v>
      </c>
      <c r="C772" t="s">
        <v>2485</v>
      </c>
      <c r="D772" t="s">
        <v>2484</v>
      </c>
      <c r="E772" t="s">
        <v>8613</v>
      </c>
      <c r="F772" t="s">
        <v>7387</v>
      </c>
      <c r="G772" t="s">
        <v>6604</v>
      </c>
      <c r="H772" s="53">
        <v>46267.347037037</v>
      </c>
      <c r="I772">
        <v>8</v>
      </c>
      <c r="J772">
        <v>39</v>
      </c>
      <c r="K772" t="s">
        <v>7388</v>
      </c>
      <c r="M772">
        <v>46267.3471064815</v>
      </c>
      <c r="O772" t="s">
        <v>6872</v>
      </c>
      <c r="W772" t="str">
        <f>_xlfn.XLOOKUP(D772,'All DP'!B:B,'All DP'!D:D,"Tidak")</f>
        <v>Masih</v>
      </c>
      <c r="X772" t="str">
        <f t="shared" si="12"/>
        <v>YA</v>
      </c>
    </row>
    <row r="773" spans="1:24">
      <c r="A773" s="52">
        <v>46267</v>
      </c>
      <c r="B773" t="s">
        <v>843</v>
      </c>
      <c r="C773" t="s">
        <v>1474</v>
      </c>
      <c r="D773" t="s">
        <v>1473</v>
      </c>
      <c r="E773" t="s">
        <v>8614</v>
      </c>
      <c r="F773" t="s">
        <v>8615</v>
      </c>
      <c r="G773" t="s">
        <v>6599</v>
      </c>
      <c r="H773" s="53">
        <v>46267.3471296296</v>
      </c>
      <c r="I773">
        <v>22</v>
      </c>
      <c r="J773">
        <v>22</v>
      </c>
      <c r="K773" t="s">
        <v>8616</v>
      </c>
      <c r="M773">
        <v>46267.3471759259</v>
      </c>
      <c r="O773" t="s">
        <v>6888</v>
      </c>
      <c r="W773" t="str">
        <f>_xlfn.XLOOKUP(D773,'All DP'!B:B,'All DP'!D:D,"Tidak")</f>
        <v>Masih</v>
      </c>
      <c r="X773" t="str">
        <f t="shared" si="12"/>
        <v>YA</v>
      </c>
    </row>
    <row r="774" spans="1:24">
      <c r="A774" s="52">
        <v>46267</v>
      </c>
      <c r="B774" t="s">
        <v>425</v>
      </c>
      <c r="C774" t="s">
        <v>6286</v>
      </c>
      <c r="D774" t="s">
        <v>6285</v>
      </c>
      <c r="E774" t="s">
        <v>8617</v>
      </c>
      <c r="F774" t="s">
        <v>8618</v>
      </c>
      <c r="G774" t="s">
        <v>6599</v>
      </c>
      <c r="H774" s="53">
        <v>46267.3471412037</v>
      </c>
      <c r="I774">
        <v>80</v>
      </c>
      <c r="J774">
        <v>102</v>
      </c>
      <c r="K774" t="s">
        <v>7888</v>
      </c>
      <c r="M774">
        <v>46267.3471875</v>
      </c>
      <c r="N774" t="s">
        <v>7</v>
      </c>
      <c r="O774" t="s">
        <v>6735</v>
      </c>
      <c r="W774" t="str">
        <f>_xlfn.XLOOKUP(D774,'All DP'!B:B,'All DP'!D:D,"Tidak")</f>
        <v>Masih</v>
      </c>
      <c r="X774" t="str">
        <f t="shared" si="12"/>
        <v>YA</v>
      </c>
    </row>
    <row r="775" spans="1:24">
      <c r="A775" s="52">
        <v>46267</v>
      </c>
      <c r="B775" t="s">
        <v>26</v>
      </c>
      <c r="C775" t="s">
        <v>1041</v>
      </c>
      <c r="D775" t="s">
        <v>1040</v>
      </c>
      <c r="E775" t="s">
        <v>8619</v>
      </c>
      <c r="F775" t="s">
        <v>6700</v>
      </c>
      <c r="G775" t="s">
        <v>6604</v>
      </c>
      <c r="H775" s="53">
        <v>46267.3471412037</v>
      </c>
      <c r="I775">
        <v>24</v>
      </c>
      <c r="J775">
        <v>79</v>
      </c>
      <c r="K775" t="s">
        <v>7374</v>
      </c>
      <c r="M775">
        <v>46267.3471990741</v>
      </c>
      <c r="O775" t="s">
        <v>6872</v>
      </c>
      <c r="W775" t="str">
        <f>_xlfn.XLOOKUP(D775,'All DP'!B:B,'All DP'!D:D,"Tidak")</f>
        <v>Masih</v>
      </c>
      <c r="X775" t="str">
        <f t="shared" si="12"/>
        <v>YA</v>
      </c>
    </row>
    <row r="776" spans="1:24">
      <c r="A776" s="52">
        <v>46267</v>
      </c>
      <c r="B776" t="s">
        <v>26</v>
      </c>
      <c r="C776" t="s">
        <v>2475</v>
      </c>
      <c r="D776" t="s">
        <v>2474</v>
      </c>
      <c r="E776" t="s">
        <v>8620</v>
      </c>
      <c r="F776" t="s">
        <v>8621</v>
      </c>
      <c r="G776" t="s">
        <v>6599</v>
      </c>
      <c r="H776" s="53">
        <v>46267.3473263889</v>
      </c>
      <c r="I776">
        <v>20</v>
      </c>
      <c r="J776">
        <v>53</v>
      </c>
      <c r="K776" t="s">
        <v>7032</v>
      </c>
      <c r="M776">
        <v>46267.3473842593</v>
      </c>
      <c r="O776" t="s">
        <v>6872</v>
      </c>
      <c r="W776" t="str">
        <f>_xlfn.XLOOKUP(D776,'All DP'!B:B,'All DP'!D:D,"Tidak")</f>
        <v>Masih</v>
      </c>
      <c r="X776" t="str">
        <f t="shared" si="12"/>
        <v>YA</v>
      </c>
    </row>
    <row r="777" spans="1:24">
      <c r="A777" s="52">
        <v>46267</v>
      </c>
      <c r="B777" t="s">
        <v>561</v>
      </c>
      <c r="C777" t="s">
        <v>4713</v>
      </c>
      <c r="D777" t="s">
        <v>4712</v>
      </c>
      <c r="E777" t="s">
        <v>8622</v>
      </c>
      <c r="F777" t="s">
        <v>8623</v>
      </c>
      <c r="G777" t="s">
        <v>6604</v>
      </c>
      <c r="H777" s="53">
        <v>46267.3474537037</v>
      </c>
      <c r="I777">
        <v>18</v>
      </c>
      <c r="J777">
        <v>29</v>
      </c>
      <c r="K777" t="s">
        <v>8624</v>
      </c>
      <c r="M777">
        <v>46267.3475</v>
      </c>
      <c r="N777" t="s">
        <v>7</v>
      </c>
      <c r="O777" t="s">
        <v>6835</v>
      </c>
      <c r="W777" t="str">
        <f>_xlfn.XLOOKUP(D777,'All DP'!B:B,'All DP'!D:D,"Tidak")</f>
        <v>Masih</v>
      </c>
      <c r="X777" t="str">
        <f t="shared" si="12"/>
        <v>YA</v>
      </c>
    </row>
    <row r="778" spans="1:24">
      <c r="A778" s="52">
        <v>46267</v>
      </c>
      <c r="B778" t="s">
        <v>413</v>
      </c>
      <c r="C778" t="s">
        <v>1520</v>
      </c>
      <c r="D778" t="s">
        <v>1520</v>
      </c>
      <c r="E778" t="s">
        <v>8625</v>
      </c>
      <c r="F778" t="s">
        <v>7330</v>
      </c>
      <c r="G778" t="s">
        <v>6604</v>
      </c>
      <c r="H778" s="53">
        <v>46267.3480787037</v>
      </c>
      <c r="I778">
        <v>25</v>
      </c>
      <c r="J778">
        <v>36</v>
      </c>
      <c r="K778" t="s">
        <v>7331</v>
      </c>
      <c r="M778">
        <v>46267.3481365741</v>
      </c>
      <c r="N778" t="s">
        <v>7</v>
      </c>
      <c r="O778" t="s">
        <v>7089</v>
      </c>
      <c r="W778" t="str">
        <f>_xlfn.XLOOKUP(D778,'All DP'!B:B,'All DP'!D:D,"Tidak")</f>
        <v>Masih</v>
      </c>
      <c r="X778" t="str">
        <f t="shared" si="12"/>
        <v>YA</v>
      </c>
    </row>
    <row r="779" spans="1:24">
      <c r="A779" s="52">
        <v>46267</v>
      </c>
      <c r="B779" t="s">
        <v>413</v>
      </c>
      <c r="C779" t="s">
        <v>1518</v>
      </c>
      <c r="D779" t="s">
        <v>1518</v>
      </c>
      <c r="E779" t="s">
        <v>8626</v>
      </c>
      <c r="F779" t="s">
        <v>7933</v>
      </c>
      <c r="G779" t="s">
        <v>6604</v>
      </c>
      <c r="H779" s="53">
        <v>46267.3490393519</v>
      </c>
      <c r="I779">
        <v>20</v>
      </c>
      <c r="J779">
        <v>25</v>
      </c>
      <c r="K779" t="s">
        <v>7495</v>
      </c>
      <c r="M779">
        <v>46267.3491087963</v>
      </c>
      <c r="N779" t="s">
        <v>7</v>
      </c>
      <c r="O779" t="s">
        <v>7089</v>
      </c>
      <c r="W779" t="str">
        <f>_xlfn.XLOOKUP(D779,'All DP'!B:B,'All DP'!D:D,"Tidak")</f>
        <v>Masih</v>
      </c>
      <c r="X779" t="str">
        <f t="shared" si="12"/>
        <v>YA</v>
      </c>
    </row>
    <row r="780" spans="1:24">
      <c r="A780" s="52">
        <v>46267</v>
      </c>
      <c r="B780" t="s">
        <v>928</v>
      </c>
      <c r="C780" t="s">
        <v>5597</v>
      </c>
      <c r="D780" t="s">
        <v>5596</v>
      </c>
      <c r="E780" t="s">
        <v>8627</v>
      </c>
      <c r="F780" t="s">
        <v>8628</v>
      </c>
      <c r="G780" t="s">
        <v>6604</v>
      </c>
      <c r="H780" s="53">
        <v>46267.3497106481</v>
      </c>
      <c r="I780">
        <v>5</v>
      </c>
      <c r="J780">
        <v>64</v>
      </c>
      <c r="K780" t="s">
        <v>8629</v>
      </c>
      <c r="M780">
        <v>46267.3497685185</v>
      </c>
      <c r="N780" t="s">
        <v>7</v>
      </c>
      <c r="O780" t="s">
        <v>7437</v>
      </c>
      <c r="W780" t="str">
        <f>_xlfn.XLOOKUP(D780,'All DP'!B:B,'All DP'!D:D,"Tidak")</f>
        <v>Masih</v>
      </c>
      <c r="X780" t="str">
        <f t="shared" si="12"/>
        <v>YA</v>
      </c>
    </row>
    <row r="781" spans="1:24">
      <c r="A781" s="52">
        <v>46267</v>
      </c>
      <c r="B781" t="s">
        <v>26</v>
      </c>
      <c r="C781" t="s">
        <v>6551</v>
      </c>
      <c r="D781" t="s">
        <v>6550</v>
      </c>
      <c r="E781" t="s">
        <v>8630</v>
      </c>
      <c r="F781" t="s">
        <v>8631</v>
      </c>
      <c r="G781" t="s">
        <v>6604</v>
      </c>
      <c r="H781" s="53">
        <v>46267.3499421296</v>
      </c>
      <c r="I781">
        <v>83</v>
      </c>
      <c r="J781">
        <v>95</v>
      </c>
      <c r="K781" t="s">
        <v>7169</v>
      </c>
      <c r="M781">
        <v>46267.35</v>
      </c>
      <c r="O781" t="s">
        <v>6872</v>
      </c>
      <c r="W781" t="str">
        <f>_xlfn.XLOOKUP(D781,'All DP'!B:B,'All DP'!D:D,"Tidak")</f>
        <v>Masih</v>
      </c>
      <c r="X781" t="str">
        <f t="shared" si="12"/>
        <v>YA</v>
      </c>
    </row>
    <row r="782" spans="1:24">
      <c r="A782" s="52">
        <v>46267</v>
      </c>
      <c r="B782" t="s">
        <v>766</v>
      </c>
      <c r="C782" t="s">
        <v>964</v>
      </c>
      <c r="D782" t="s">
        <v>963</v>
      </c>
      <c r="E782" t="s">
        <v>8632</v>
      </c>
      <c r="F782" t="s">
        <v>8633</v>
      </c>
      <c r="G782" t="s">
        <v>6604</v>
      </c>
      <c r="H782" s="53">
        <v>46267.3500115741</v>
      </c>
      <c r="I782">
        <v>19</v>
      </c>
      <c r="J782">
        <v>23</v>
      </c>
      <c r="K782" t="s">
        <v>6868</v>
      </c>
      <c r="M782">
        <v>46267.3500694444</v>
      </c>
      <c r="O782" t="s">
        <v>6652</v>
      </c>
      <c r="W782" t="str">
        <f>_xlfn.XLOOKUP(D782,'All DP'!B:B,'All DP'!D:D,"Tidak")</f>
        <v>Masih</v>
      </c>
      <c r="X782" t="str">
        <f t="shared" si="12"/>
        <v>YA</v>
      </c>
    </row>
    <row r="783" spans="1:24">
      <c r="A783" s="52">
        <v>46267</v>
      </c>
      <c r="B783" t="s">
        <v>432</v>
      </c>
      <c r="C783" t="s">
        <v>4817</v>
      </c>
      <c r="D783" t="s">
        <v>4816</v>
      </c>
      <c r="E783" t="s">
        <v>8634</v>
      </c>
      <c r="F783" t="s">
        <v>8635</v>
      </c>
      <c r="G783" t="s">
        <v>6599</v>
      </c>
      <c r="H783" s="53">
        <v>46267.3502314815</v>
      </c>
      <c r="I783">
        <v>101</v>
      </c>
      <c r="J783">
        <v>11</v>
      </c>
      <c r="K783" t="s">
        <v>8636</v>
      </c>
      <c r="M783">
        <v>46267.3502777778</v>
      </c>
      <c r="N783" t="s">
        <v>7</v>
      </c>
      <c r="O783" t="s">
        <v>6968</v>
      </c>
      <c r="W783" t="str">
        <f>_xlfn.XLOOKUP(D783,'All DP'!B:B,'All DP'!D:D,"Tidak")</f>
        <v>Masih</v>
      </c>
      <c r="X783" t="str">
        <f t="shared" si="12"/>
        <v>YA</v>
      </c>
    </row>
    <row r="784" spans="1:24">
      <c r="A784" s="52">
        <v>46267</v>
      </c>
      <c r="B784" t="s">
        <v>26</v>
      </c>
      <c r="C784" t="s">
        <v>5881</v>
      </c>
      <c r="D784" t="s">
        <v>5880</v>
      </c>
      <c r="E784" t="s">
        <v>8637</v>
      </c>
      <c r="F784" t="s">
        <v>8638</v>
      </c>
      <c r="G784" t="s">
        <v>6599</v>
      </c>
      <c r="H784" s="53">
        <v>46267.3506481481</v>
      </c>
      <c r="I784">
        <v>30</v>
      </c>
      <c r="J784">
        <v>113</v>
      </c>
      <c r="K784" t="s">
        <v>7209</v>
      </c>
      <c r="M784">
        <v>46267.3506944444</v>
      </c>
      <c r="O784" t="s">
        <v>6872</v>
      </c>
      <c r="W784" t="str">
        <f>_xlfn.XLOOKUP(D784,'All DP'!B:B,'All DP'!D:D,"Tidak")</f>
        <v>Masih</v>
      </c>
      <c r="X784" t="str">
        <f t="shared" si="12"/>
        <v>YA</v>
      </c>
    </row>
    <row r="785" spans="1:24">
      <c r="A785" s="52">
        <v>46267</v>
      </c>
      <c r="B785" t="s">
        <v>561</v>
      </c>
      <c r="C785" t="s">
        <v>4791</v>
      </c>
      <c r="D785" t="s">
        <v>4790</v>
      </c>
      <c r="E785" t="s">
        <v>8639</v>
      </c>
      <c r="F785" t="s">
        <v>6880</v>
      </c>
      <c r="G785" t="s">
        <v>6604</v>
      </c>
      <c r="H785" s="53">
        <v>46267.350787037</v>
      </c>
      <c r="I785">
        <v>11</v>
      </c>
      <c r="J785">
        <v>15</v>
      </c>
      <c r="K785" t="s">
        <v>7508</v>
      </c>
      <c r="M785">
        <v>46267.3508449074</v>
      </c>
      <c r="N785" t="s">
        <v>7</v>
      </c>
      <c r="O785" t="s">
        <v>6835</v>
      </c>
      <c r="W785" t="str">
        <f>_xlfn.XLOOKUP(D785,'All DP'!B:B,'All DP'!D:D,"Tidak")</f>
        <v>Masih</v>
      </c>
      <c r="X785" t="str">
        <f t="shared" si="12"/>
        <v>YA</v>
      </c>
    </row>
    <row r="786" spans="1:24">
      <c r="A786" s="52">
        <v>46267</v>
      </c>
      <c r="B786" t="s">
        <v>30</v>
      </c>
      <c r="C786" t="s">
        <v>538</v>
      </c>
      <c r="D786" t="s">
        <v>537</v>
      </c>
      <c r="E786" t="s">
        <v>8640</v>
      </c>
      <c r="F786" t="s">
        <v>6647</v>
      </c>
      <c r="G786" t="s">
        <v>6599</v>
      </c>
      <c r="H786" s="53">
        <v>46267.3509259259</v>
      </c>
      <c r="I786">
        <v>4</v>
      </c>
      <c r="J786">
        <v>9</v>
      </c>
      <c r="K786" t="s">
        <v>6648</v>
      </c>
      <c r="M786">
        <v>46267.3509953704</v>
      </c>
      <c r="N786" t="s">
        <v>7</v>
      </c>
      <c r="O786" t="s">
        <v>6601</v>
      </c>
      <c r="W786" t="str">
        <f>_xlfn.XLOOKUP(D786,'All DP'!B:B,'All DP'!D:D,"Tidak")</f>
        <v>Masih</v>
      </c>
      <c r="X786" t="str">
        <f t="shared" si="12"/>
        <v>YA</v>
      </c>
    </row>
    <row r="787" spans="1:24">
      <c r="A787" s="52">
        <v>46267</v>
      </c>
      <c r="B787" t="s">
        <v>432</v>
      </c>
      <c r="C787" t="s">
        <v>2747</v>
      </c>
      <c r="D787" t="s">
        <v>2746</v>
      </c>
      <c r="E787" t="s">
        <v>8641</v>
      </c>
      <c r="F787" t="s">
        <v>8642</v>
      </c>
      <c r="G787" t="s">
        <v>6604</v>
      </c>
      <c r="H787" s="53">
        <v>46267.351400463</v>
      </c>
      <c r="I787">
        <v>9</v>
      </c>
      <c r="J787">
        <v>140</v>
      </c>
      <c r="K787" t="s">
        <v>7174</v>
      </c>
      <c r="M787">
        <v>46267.3514467593</v>
      </c>
      <c r="N787" t="s">
        <v>7</v>
      </c>
      <c r="O787" t="s">
        <v>6968</v>
      </c>
      <c r="W787" t="str">
        <f>_xlfn.XLOOKUP(D787,'All DP'!B:B,'All DP'!D:D,"Tidak")</f>
        <v>Masih</v>
      </c>
      <c r="X787" t="str">
        <f t="shared" si="12"/>
        <v>YA</v>
      </c>
    </row>
    <row r="788" spans="1:24">
      <c r="A788" s="52">
        <v>46267</v>
      </c>
      <c r="B788" t="s">
        <v>26</v>
      </c>
      <c r="C788" t="s">
        <v>380</v>
      </c>
      <c r="D788" t="s">
        <v>379</v>
      </c>
      <c r="E788" t="s">
        <v>8643</v>
      </c>
      <c r="F788" t="s">
        <v>8644</v>
      </c>
      <c r="G788" t="s">
        <v>6599</v>
      </c>
      <c r="H788" s="53">
        <v>46267.3528240741</v>
      </c>
      <c r="I788">
        <v>45</v>
      </c>
      <c r="J788">
        <v>60</v>
      </c>
      <c r="K788" t="s">
        <v>7595</v>
      </c>
      <c r="M788">
        <v>46267.3528819444</v>
      </c>
      <c r="O788" t="s">
        <v>6872</v>
      </c>
      <c r="W788" t="str">
        <f>_xlfn.XLOOKUP(D788,'All DP'!B:B,'All DP'!D:D,"Tidak")</f>
        <v>Masih</v>
      </c>
      <c r="X788" t="str">
        <f t="shared" si="12"/>
        <v>YA</v>
      </c>
    </row>
    <row r="789" spans="1:24">
      <c r="A789" s="52">
        <v>46267</v>
      </c>
      <c r="B789" t="s">
        <v>425</v>
      </c>
      <c r="C789" t="s">
        <v>6545</v>
      </c>
      <c r="D789" t="s">
        <v>6544</v>
      </c>
      <c r="E789" t="s">
        <v>8645</v>
      </c>
      <c r="F789" t="s">
        <v>8646</v>
      </c>
      <c r="G789" t="s">
        <v>6599</v>
      </c>
      <c r="H789" s="53">
        <v>46267.3534837963</v>
      </c>
      <c r="I789">
        <v>100</v>
      </c>
      <c r="J789">
        <v>150</v>
      </c>
      <c r="K789" t="s">
        <v>8647</v>
      </c>
      <c r="M789">
        <v>46267.3535300926</v>
      </c>
      <c r="O789" t="s">
        <v>6735</v>
      </c>
      <c r="W789" t="str">
        <f>_xlfn.XLOOKUP(D789,'All DP'!B:B,'All DP'!D:D,"Tidak")</f>
        <v>Masih</v>
      </c>
      <c r="X789" t="str">
        <f t="shared" si="12"/>
        <v>YA</v>
      </c>
    </row>
    <row r="790" spans="1:24">
      <c r="A790" s="52">
        <v>46267</v>
      </c>
      <c r="B790" t="s">
        <v>561</v>
      </c>
      <c r="C790" t="s">
        <v>4693</v>
      </c>
      <c r="D790" t="s">
        <v>4692</v>
      </c>
      <c r="E790" t="s">
        <v>8648</v>
      </c>
      <c r="F790" t="s">
        <v>8649</v>
      </c>
      <c r="G790" t="s">
        <v>6604</v>
      </c>
      <c r="H790" s="53">
        <v>46267.3551157407</v>
      </c>
      <c r="I790">
        <v>11</v>
      </c>
      <c r="J790">
        <v>19</v>
      </c>
      <c r="K790" t="s">
        <v>7690</v>
      </c>
      <c r="M790">
        <v>46267.3551736111</v>
      </c>
      <c r="N790" t="s">
        <v>7</v>
      </c>
      <c r="O790" t="s">
        <v>6835</v>
      </c>
      <c r="W790" t="str">
        <f>_xlfn.XLOOKUP(D790,'All DP'!B:B,'All DP'!D:D,"Tidak")</f>
        <v>Masih</v>
      </c>
      <c r="X790" t="str">
        <f t="shared" si="12"/>
        <v>YA</v>
      </c>
    </row>
    <row r="791" spans="1:24">
      <c r="A791" s="52">
        <v>46267</v>
      </c>
      <c r="B791" t="s">
        <v>4</v>
      </c>
      <c r="C791" t="s">
        <v>749</v>
      </c>
      <c r="D791" t="s">
        <v>748</v>
      </c>
      <c r="E791" t="s">
        <v>8650</v>
      </c>
      <c r="F791" t="s">
        <v>8651</v>
      </c>
      <c r="G791" t="s">
        <v>6604</v>
      </c>
      <c r="H791" s="53">
        <v>46267.355625</v>
      </c>
      <c r="I791">
        <v>12</v>
      </c>
      <c r="J791">
        <v>45</v>
      </c>
      <c r="K791" t="s">
        <v>7442</v>
      </c>
      <c r="M791">
        <v>46267.3556828704</v>
      </c>
      <c r="N791" t="s">
        <v>7</v>
      </c>
      <c r="O791" t="s">
        <v>7131</v>
      </c>
      <c r="W791" t="str">
        <f>_xlfn.XLOOKUP(D791,'All DP'!B:B,'All DP'!D:D,"Tidak")</f>
        <v>Masih</v>
      </c>
      <c r="X791" t="str">
        <f t="shared" si="12"/>
        <v>YA</v>
      </c>
    </row>
    <row r="792" spans="1:24">
      <c r="A792" s="52">
        <v>46267</v>
      </c>
      <c r="B792" t="s">
        <v>561</v>
      </c>
      <c r="C792" t="s">
        <v>1039</v>
      </c>
      <c r="D792" t="s">
        <v>1039</v>
      </c>
      <c r="E792" t="s">
        <v>8652</v>
      </c>
      <c r="F792" t="s">
        <v>8653</v>
      </c>
      <c r="G792" t="s">
        <v>6604</v>
      </c>
      <c r="H792" s="53">
        <v>46267.3562268519</v>
      </c>
      <c r="I792">
        <v>12</v>
      </c>
      <c r="J792">
        <v>14</v>
      </c>
      <c r="K792" t="s">
        <v>7322</v>
      </c>
      <c r="M792">
        <v>46267.3562847222</v>
      </c>
      <c r="N792" t="s">
        <v>7</v>
      </c>
      <c r="O792" t="s">
        <v>6835</v>
      </c>
      <c r="W792" t="str">
        <f>_xlfn.XLOOKUP(D792,'All DP'!B:B,'All DP'!D:D,"Tidak")</f>
        <v>Masih</v>
      </c>
      <c r="X792" t="str">
        <f t="shared" si="12"/>
        <v>YA</v>
      </c>
    </row>
    <row r="793" spans="1:24">
      <c r="A793" s="52">
        <v>46267</v>
      </c>
      <c r="B793" t="s">
        <v>588</v>
      </c>
      <c r="C793" t="s">
        <v>4567</v>
      </c>
      <c r="D793" t="s">
        <v>4566</v>
      </c>
      <c r="E793" t="s">
        <v>8654</v>
      </c>
      <c r="F793" t="s">
        <v>8655</v>
      </c>
      <c r="G793" t="s">
        <v>6604</v>
      </c>
      <c r="H793" s="53">
        <v>46267.3565625</v>
      </c>
      <c r="I793">
        <v>15</v>
      </c>
      <c r="J793">
        <v>47</v>
      </c>
      <c r="K793" t="s">
        <v>7316</v>
      </c>
      <c r="M793">
        <v>46267.3566203704</v>
      </c>
      <c r="N793" t="s">
        <v>7</v>
      </c>
      <c r="O793" t="s">
        <v>6702</v>
      </c>
      <c r="W793" t="str">
        <f>_xlfn.XLOOKUP(D793,'All DP'!B:B,'All DP'!D:D,"Tidak")</f>
        <v>Masih</v>
      </c>
      <c r="X793" t="str">
        <f t="shared" si="12"/>
        <v>YA</v>
      </c>
    </row>
    <row r="794" spans="1:24">
      <c r="A794" s="52">
        <v>46267</v>
      </c>
      <c r="B794" t="s">
        <v>26</v>
      </c>
      <c r="C794" t="s">
        <v>2481</v>
      </c>
      <c r="D794" t="s">
        <v>2480</v>
      </c>
      <c r="E794" t="s">
        <v>8656</v>
      </c>
      <c r="F794" t="s">
        <v>8657</v>
      </c>
      <c r="G794" t="s">
        <v>6599</v>
      </c>
      <c r="H794" s="53">
        <v>46267.3579050926</v>
      </c>
      <c r="I794">
        <v>25</v>
      </c>
      <c r="J794">
        <v>65</v>
      </c>
      <c r="K794" t="s">
        <v>8658</v>
      </c>
      <c r="M794">
        <v>46267.357962963</v>
      </c>
      <c r="O794" t="s">
        <v>6872</v>
      </c>
      <c r="W794" t="str">
        <f>_xlfn.XLOOKUP(D794,'All DP'!B:B,'All DP'!D:D,"Tidak")</f>
        <v>Masih</v>
      </c>
      <c r="X794" t="str">
        <f t="shared" si="12"/>
        <v>YA</v>
      </c>
    </row>
    <row r="795" spans="1:24">
      <c r="A795" s="52">
        <v>46267</v>
      </c>
      <c r="B795" t="s">
        <v>453</v>
      </c>
      <c r="C795" t="s">
        <v>4875</v>
      </c>
      <c r="D795" t="s">
        <v>4874</v>
      </c>
      <c r="E795" t="s">
        <v>8659</v>
      </c>
      <c r="F795" t="s">
        <v>7353</v>
      </c>
      <c r="G795" t="s">
        <v>6604</v>
      </c>
      <c r="H795" s="53">
        <v>46267.3580555556</v>
      </c>
      <c r="I795">
        <v>35</v>
      </c>
      <c r="J795">
        <v>41</v>
      </c>
      <c r="K795" t="s">
        <v>7354</v>
      </c>
      <c r="M795">
        <v>46267.3581018519</v>
      </c>
      <c r="O795" t="s">
        <v>7163</v>
      </c>
      <c r="W795" t="str">
        <f>_xlfn.XLOOKUP(D795,'All DP'!B:B,'All DP'!D:D,"Tidak")</f>
        <v>Masih</v>
      </c>
      <c r="X795" t="str">
        <f t="shared" si="12"/>
        <v>YA</v>
      </c>
    </row>
    <row r="796" spans="1:24">
      <c r="A796" s="52">
        <v>46267</v>
      </c>
      <c r="B796" t="s">
        <v>766</v>
      </c>
      <c r="C796" t="s">
        <v>2874</v>
      </c>
      <c r="D796" t="s">
        <v>2873</v>
      </c>
      <c r="E796" t="s">
        <v>8336</v>
      </c>
      <c r="F796" t="s">
        <v>7446</v>
      </c>
      <c r="G796" t="s">
        <v>6604</v>
      </c>
      <c r="H796" s="53">
        <v>46267.3593865741</v>
      </c>
      <c r="I796">
        <v>30</v>
      </c>
      <c r="J796">
        <v>35</v>
      </c>
      <c r="K796" t="s">
        <v>8660</v>
      </c>
      <c r="M796">
        <v>46267.3594444444</v>
      </c>
      <c r="O796" t="s">
        <v>6652</v>
      </c>
      <c r="W796" t="str">
        <f>_xlfn.XLOOKUP(D796,'All DP'!B:B,'All DP'!D:D,"Tidak")</f>
        <v>Masih</v>
      </c>
      <c r="X796" t="str">
        <f t="shared" si="12"/>
        <v>YA</v>
      </c>
    </row>
    <row r="797" spans="1:24">
      <c r="A797" s="52">
        <v>46267</v>
      </c>
      <c r="B797" t="s">
        <v>4</v>
      </c>
      <c r="C797" t="s">
        <v>683</v>
      </c>
      <c r="D797" t="s">
        <v>682</v>
      </c>
      <c r="E797" t="s">
        <v>8661</v>
      </c>
      <c r="F797" t="s">
        <v>8662</v>
      </c>
      <c r="G797" t="s">
        <v>6599</v>
      </c>
      <c r="H797" s="53">
        <v>46267.3596412037</v>
      </c>
      <c r="I797">
        <v>10</v>
      </c>
      <c r="J797">
        <v>14</v>
      </c>
      <c r="K797" t="s">
        <v>7455</v>
      </c>
      <c r="M797">
        <v>46267.3597337963</v>
      </c>
      <c r="N797" t="s">
        <v>7</v>
      </c>
      <c r="O797" t="s">
        <v>7131</v>
      </c>
      <c r="W797" t="str">
        <f>_xlfn.XLOOKUP(D797,'All DP'!B:B,'All DP'!D:D,"Tidak")</f>
        <v>Masih</v>
      </c>
      <c r="X797" t="str">
        <f t="shared" si="12"/>
        <v>YA</v>
      </c>
    </row>
    <row r="798" spans="1:24">
      <c r="A798" s="52">
        <v>46267</v>
      </c>
      <c r="B798" t="s">
        <v>26</v>
      </c>
      <c r="C798" t="s">
        <v>1553</v>
      </c>
      <c r="D798" t="s">
        <v>1553</v>
      </c>
      <c r="E798" t="s">
        <v>8663</v>
      </c>
      <c r="F798" t="s">
        <v>8664</v>
      </c>
      <c r="G798" t="s">
        <v>6599</v>
      </c>
      <c r="H798" s="53">
        <v>46267.360162037</v>
      </c>
      <c r="I798">
        <v>80</v>
      </c>
      <c r="J798">
        <v>86</v>
      </c>
      <c r="K798" t="s">
        <v>8665</v>
      </c>
      <c r="M798">
        <v>46267.3602314815</v>
      </c>
      <c r="O798" t="s">
        <v>6872</v>
      </c>
      <c r="W798" t="str">
        <f>_xlfn.XLOOKUP(D798,'All DP'!B:B,'All DP'!D:D,"Tidak")</f>
        <v>Masih</v>
      </c>
      <c r="X798" t="str">
        <f t="shared" si="12"/>
        <v>YA</v>
      </c>
    </row>
    <row r="799" spans="1:24">
      <c r="A799" s="52">
        <v>46267</v>
      </c>
      <c r="B799" t="s">
        <v>565</v>
      </c>
      <c r="C799" t="s">
        <v>2296</v>
      </c>
      <c r="D799" t="s">
        <v>2295</v>
      </c>
      <c r="E799" t="s">
        <v>8666</v>
      </c>
      <c r="F799" t="s">
        <v>8667</v>
      </c>
      <c r="G799" t="s">
        <v>6604</v>
      </c>
      <c r="H799" s="53">
        <v>46267.3603356481</v>
      </c>
      <c r="I799">
        <v>31</v>
      </c>
      <c r="J799">
        <v>35</v>
      </c>
      <c r="K799" t="s">
        <v>7271</v>
      </c>
      <c r="M799">
        <v>46267.3603819444</v>
      </c>
      <c r="N799" t="s">
        <v>7</v>
      </c>
      <c r="O799" t="s">
        <v>6636</v>
      </c>
      <c r="W799" t="str">
        <f>_xlfn.XLOOKUP(D799,'All DP'!B:B,'All DP'!D:D,"Tidak")</f>
        <v>Masih</v>
      </c>
      <c r="X799" t="str">
        <f t="shared" si="12"/>
        <v>YA</v>
      </c>
    </row>
    <row r="800" spans="1:24">
      <c r="A800" s="52">
        <v>46267</v>
      </c>
      <c r="B800" t="s">
        <v>766</v>
      </c>
      <c r="C800" t="s">
        <v>1092</v>
      </c>
      <c r="D800" t="s">
        <v>1091</v>
      </c>
      <c r="E800" t="s">
        <v>8374</v>
      </c>
      <c r="F800" t="s">
        <v>7569</v>
      </c>
      <c r="G800" t="s">
        <v>6604</v>
      </c>
      <c r="H800" s="53">
        <v>46267.3608217593</v>
      </c>
      <c r="I800">
        <v>17</v>
      </c>
      <c r="J800">
        <v>21</v>
      </c>
      <c r="K800" t="s">
        <v>7570</v>
      </c>
      <c r="M800">
        <v>46267.3609143519</v>
      </c>
      <c r="O800" t="s">
        <v>6652</v>
      </c>
      <c r="W800" t="str">
        <f>_xlfn.XLOOKUP(D800,'All DP'!B:B,'All DP'!D:D,"Tidak")</f>
        <v>Masih</v>
      </c>
      <c r="X800" t="str">
        <f t="shared" si="12"/>
        <v>YA</v>
      </c>
    </row>
    <row r="801" spans="1:24">
      <c r="A801" s="52">
        <v>46267</v>
      </c>
      <c r="B801" t="s">
        <v>358</v>
      </c>
      <c r="C801" t="s">
        <v>364</v>
      </c>
      <c r="D801" t="s">
        <v>363</v>
      </c>
      <c r="E801" t="s">
        <v>8668</v>
      </c>
      <c r="F801" t="s">
        <v>8669</v>
      </c>
      <c r="G801" t="s">
        <v>6599</v>
      </c>
      <c r="H801" s="53">
        <v>46267.3611111111</v>
      </c>
      <c r="I801">
        <v>6</v>
      </c>
      <c r="J801">
        <v>49</v>
      </c>
      <c r="K801" t="s">
        <v>7778</v>
      </c>
      <c r="M801">
        <v>46267.3611574074</v>
      </c>
      <c r="O801" t="s">
        <v>7257</v>
      </c>
      <c r="W801" t="str">
        <f>_xlfn.XLOOKUP(D801,'All DP'!B:B,'All DP'!D:D,"Tidak")</f>
        <v>Masih</v>
      </c>
      <c r="X801" t="str">
        <f t="shared" si="12"/>
        <v>YA</v>
      </c>
    </row>
    <row r="802" spans="1:24">
      <c r="A802" s="52">
        <v>46267</v>
      </c>
      <c r="B802" t="s">
        <v>4</v>
      </c>
      <c r="C802" t="s">
        <v>687</v>
      </c>
      <c r="D802" t="s">
        <v>686</v>
      </c>
      <c r="E802" t="s">
        <v>8336</v>
      </c>
      <c r="F802" t="s">
        <v>8670</v>
      </c>
      <c r="G802" t="s">
        <v>6604</v>
      </c>
      <c r="H802" s="53">
        <v>46267.3611689815</v>
      </c>
      <c r="I802">
        <v>9</v>
      </c>
      <c r="J802">
        <v>10</v>
      </c>
      <c r="K802" t="s">
        <v>7447</v>
      </c>
      <c r="M802">
        <v>46267.3612268519</v>
      </c>
      <c r="N802" t="s">
        <v>7</v>
      </c>
      <c r="O802" t="s">
        <v>7131</v>
      </c>
      <c r="W802" t="str">
        <f>_xlfn.XLOOKUP(D802,'All DP'!B:B,'All DP'!D:D,"Tidak")</f>
        <v>Masih</v>
      </c>
      <c r="X802" t="str">
        <f t="shared" si="12"/>
        <v>YA</v>
      </c>
    </row>
    <row r="803" spans="1:24">
      <c r="A803" s="52">
        <v>46267</v>
      </c>
      <c r="B803" t="s">
        <v>413</v>
      </c>
      <c r="C803" t="s">
        <v>4040</v>
      </c>
      <c r="D803" t="s">
        <v>4039</v>
      </c>
      <c r="E803" t="s">
        <v>8483</v>
      </c>
      <c r="F803" t="s">
        <v>8671</v>
      </c>
      <c r="G803" t="s">
        <v>6604</v>
      </c>
      <c r="H803" s="53">
        <v>46267.3614351852</v>
      </c>
      <c r="I803">
        <v>37</v>
      </c>
      <c r="J803">
        <v>42</v>
      </c>
      <c r="K803" t="s">
        <v>7986</v>
      </c>
      <c r="M803">
        <v>46267.3614930556</v>
      </c>
      <c r="N803" t="s">
        <v>7</v>
      </c>
      <c r="O803" t="s">
        <v>7089</v>
      </c>
      <c r="W803" t="str">
        <f>_xlfn.XLOOKUP(D803,'All DP'!B:B,'All DP'!D:D,"Tidak")</f>
        <v>Masih</v>
      </c>
      <c r="X803" t="str">
        <f t="shared" si="12"/>
        <v>YA</v>
      </c>
    </row>
    <row r="804" spans="1:24">
      <c r="A804" s="52">
        <v>46267</v>
      </c>
      <c r="B804" t="s">
        <v>425</v>
      </c>
      <c r="C804" t="s">
        <v>824</v>
      </c>
      <c r="D804" t="s">
        <v>823</v>
      </c>
      <c r="E804" t="s">
        <v>8672</v>
      </c>
      <c r="F804" t="s">
        <v>7370</v>
      </c>
      <c r="G804" t="s">
        <v>6599</v>
      </c>
      <c r="H804" s="53">
        <v>46267.361724537</v>
      </c>
      <c r="I804">
        <v>40</v>
      </c>
      <c r="J804">
        <v>133</v>
      </c>
      <c r="K804" t="s">
        <v>7371</v>
      </c>
      <c r="M804">
        <v>46267.3617939815</v>
      </c>
      <c r="N804" t="s">
        <v>7</v>
      </c>
      <c r="O804" t="s">
        <v>6735</v>
      </c>
      <c r="W804" t="str">
        <f>_xlfn.XLOOKUP(D804,'All DP'!B:B,'All DP'!D:D,"Tidak")</f>
        <v>Masih</v>
      </c>
      <c r="X804" t="str">
        <f t="shared" si="12"/>
        <v>YA</v>
      </c>
    </row>
    <row r="805" spans="1:24">
      <c r="A805" s="52">
        <v>46267</v>
      </c>
      <c r="B805" t="s">
        <v>413</v>
      </c>
      <c r="C805" t="s">
        <v>2393</v>
      </c>
      <c r="D805" t="s">
        <v>2393</v>
      </c>
      <c r="E805" t="s">
        <v>8483</v>
      </c>
      <c r="F805" t="s">
        <v>8671</v>
      </c>
      <c r="G805" t="s">
        <v>6604</v>
      </c>
      <c r="H805" s="53">
        <v>46267.3617476852</v>
      </c>
      <c r="I805">
        <v>25</v>
      </c>
      <c r="J805">
        <v>28</v>
      </c>
      <c r="K805" t="s">
        <v>7986</v>
      </c>
      <c r="M805">
        <v>46267.3618055556</v>
      </c>
      <c r="N805" t="s">
        <v>7</v>
      </c>
      <c r="O805" t="s">
        <v>7089</v>
      </c>
      <c r="W805" t="str">
        <f>_xlfn.XLOOKUP(D805,'All DP'!B:B,'All DP'!D:D,"Tidak")</f>
        <v>Masih</v>
      </c>
      <c r="X805" t="str">
        <f t="shared" si="12"/>
        <v>YA</v>
      </c>
    </row>
    <row r="806" spans="1:24">
      <c r="A806" s="52">
        <v>46267</v>
      </c>
      <c r="B806" t="s">
        <v>766</v>
      </c>
      <c r="C806" t="s">
        <v>1918</v>
      </c>
      <c r="D806" t="s">
        <v>1917</v>
      </c>
      <c r="E806" t="s">
        <v>8673</v>
      </c>
      <c r="F806" t="s">
        <v>8674</v>
      </c>
      <c r="G806" t="s">
        <v>6604</v>
      </c>
      <c r="H806" s="53">
        <v>46267.3622800926</v>
      </c>
      <c r="I806">
        <v>19</v>
      </c>
      <c r="J806">
        <v>23</v>
      </c>
      <c r="K806" t="s">
        <v>8675</v>
      </c>
      <c r="M806">
        <v>46267.362337963</v>
      </c>
      <c r="O806" t="s">
        <v>6652</v>
      </c>
      <c r="W806" t="str">
        <f>_xlfn.XLOOKUP(D806,'All DP'!B:B,'All DP'!D:D,"Tidak")</f>
        <v>Masih</v>
      </c>
      <c r="X806" t="str">
        <f t="shared" si="12"/>
        <v>YA</v>
      </c>
    </row>
    <row r="807" spans="1:24">
      <c r="A807" s="52">
        <v>46267</v>
      </c>
      <c r="B807" t="s">
        <v>561</v>
      </c>
      <c r="C807" t="s">
        <v>4695</v>
      </c>
      <c r="D807" t="s">
        <v>4694</v>
      </c>
      <c r="E807" t="s">
        <v>8676</v>
      </c>
      <c r="F807" t="s">
        <v>8677</v>
      </c>
      <c r="G807" t="s">
        <v>6604</v>
      </c>
      <c r="H807" s="53">
        <v>46267.3634837963</v>
      </c>
      <c r="I807">
        <v>27</v>
      </c>
      <c r="J807">
        <v>29</v>
      </c>
      <c r="K807" t="s">
        <v>7521</v>
      </c>
      <c r="M807">
        <v>46267.3635300926</v>
      </c>
      <c r="N807" t="s">
        <v>7</v>
      </c>
      <c r="O807" t="s">
        <v>6835</v>
      </c>
      <c r="W807" t="str">
        <f>_xlfn.XLOOKUP(D807,'All DP'!B:B,'All DP'!D:D,"Tidak")</f>
        <v>Masih</v>
      </c>
      <c r="X807" t="str">
        <f t="shared" si="12"/>
        <v>YA</v>
      </c>
    </row>
    <row r="808" spans="1:24">
      <c r="A808" s="52">
        <v>46267</v>
      </c>
      <c r="B808" t="s">
        <v>561</v>
      </c>
      <c r="C808" t="s">
        <v>5284</v>
      </c>
      <c r="D808" t="s">
        <v>5284</v>
      </c>
      <c r="E808" t="s">
        <v>8678</v>
      </c>
      <c r="F808" t="s">
        <v>8679</v>
      </c>
      <c r="G808" t="s">
        <v>6604</v>
      </c>
      <c r="H808" s="53">
        <v>46267.3656828704</v>
      </c>
      <c r="I808">
        <v>30</v>
      </c>
      <c r="J808">
        <v>40</v>
      </c>
      <c r="K808" t="s">
        <v>7403</v>
      </c>
      <c r="M808">
        <v>46267.3657407407</v>
      </c>
      <c r="N808" t="s">
        <v>7</v>
      </c>
      <c r="O808" t="s">
        <v>6835</v>
      </c>
      <c r="W808" t="str">
        <f>_xlfn.XLOOKUP(D808,'All DP'!B:B,'All DP'!D:D,"Tidak")</f>
        <v>Masih</v>
      </c>
      <c r="X808" t="str">
        <f t="shared" si="12"/>
        <v>YA</v>
      </c>
    </row>
    <row r="809" spans="1:24">
      <c r="A809" s="52">
        <v>46267</v>
      </c>
      <c r="B809" t="s">
        <v>26</v>
      </c>
      <c r="C809" t="s">
        <v>612</v>
      </c>
      <c r="D809" t="s">
        <v>611</v>
      </c>
      <c r="E809" t="s">
        <v>8680</v>
      </c>
      <c r="F809" t="s">
        <v>8681</v>
      </c>
      <c r="G809" t="s">
        <v>6599</v>
      </c>
      <c r="H809" s="53">
        <v>46267.3659143519</v>
      </c>
      <c r="I809">
        <v>31</v>
      </c>
      <c r="J809">
        <v>65</v>
      </c>
      <c r="K809" t="s">
        <v>8682</v>
      </c>
      <c r="M809">
        <v>46267.3659722222</v>
      </c>
      <c r="O809" t="s">
        <v>6872</v>
      </c>
      <c r="W809" t="str">
        <f>_xlfn.XLOOKUP(D809,'All DP'!B:B,'All DP'!D:D,"Tidak")</f>
        <v>Masih</v>
      </c>
      <c r="X809" t="str">
        <f t="shared" si="12"/>
        <v>YA</v>
      </c>
    </row>
    <row r="810" spans="1:24">
      <c r="A810" s="52">
        <v>46267</v>
      </c>
      <c r="B810" t="s">
        <v>561</v>
      </c>
      <c r="C810" t="s">
        <v>5283</v>
      </c>
      <c r="D810" t="s">
        <v>5283</v>
      </c>
      <c r="E810" t="s">
        <v>8683</v>
      </c>
      <c r="F810" t="s">
        <v>6935</v>
      </c>
      <c r="G810" t="s">
        <v>6604</v>
      </c>
      <c r="H810" s="53">
        <v>46267.3659375</v>
      </c>
      <c r="I810">
        <v>11</v>
      </c>
      <c r="J810">
        <v>13</v>
      </c>
      <c r="K810" t="s">
        <v>7489</v>
      </c>
      <c r="M810">
        <v>46267.3659953704</v>
      </c>
      <c r="N810" t="s">
        <v>7</v>
      </c>
      <c r="O810" t="s">
        <v>6835</v>
      </c>
      <c r="W810" t="str">
        <f>_xlfn.XLOOKUP(D810,'All DP'!B:B,'All DP'!D:D,"Tidak")</f>
        <v>Masih</v>
      </c>
      <c r="X810" t="str">
        <f t="shared" si="12"/>
        <v>YA</v>
      </c>
    </row>
    <row r="811" spans="1:24">
      <c r="A811" s="52">
        <v>46267</v>
      </c>
      <c r="B811" t="s">
        <v>766</v>
      </c>
      <c r="C811" t="s">
        <v>972</v>
      </c>
      <c r="D811" t="s">
        <v>971</v>
      </c>
      <c r="E811" t="s">
        <v>8684</v>
      </c>
      <c r="F811" t="s">
        <v>8685</v>
      </c>
      <c r="G811" t="s">
        <v>6599</v>
      </c>
      <c r="H811" s="53">
        <v>46267.3663194444</v>
      </c>
      <c r="I811">
        <v>36</v>
      </c>
      <c r="J811">
        <v>29</v>
      </c>
      <c r="K811" t="s">
        <v>8686</v>
      </c>
      <c r="M811">
        <v>46267.3663773148</v>
      </c>
      <c r="O811" t="s">
        <v>6652</v>
      </c>
      <c r="W811" t="str">
        <f>_xlfn.XLOOKUP(D811,'All DP'!B:B,'All DP'!D:D,"Tidak")</f>
        <v>Masih</v>
      </c>
      <c r="X811" t="str">
        <f t="shared" si="12"/>
        <v>YA</v>
      </c>
    </row>
    <row r="812" spans="1:24">
      <c r="A812" s="52">
        <v>46267</v>
      </c>
      <c r="B812" t="s">
        <v>26</v>
      </c>
      <c r="C812" t="s">
        <v>4661</v>
      </c>
      <c r="D812" t="s">
        <v>4661</v>
      </c>
      <c r="E812" t="s">
        <v>8687</v>
      </c>
      <c r="F812" t="s">
        <v>8688</v>
      </c>
      <c r="G812" t="s">
        <v>6604</v>
      </c>
      <c r="H812" s="53">
        <v>46267.367025463</v>
      </c>
      <c r="I812">
        <v>70</v>
      </c>
      <c r="J812">
        <v>30</v>
      </c>
      <c r="K812" t="s">
        <v>7127</v>
      </c>
      <c r="M812">
        <v>46267.3670833333</v>
      </c>
      <c r="O812" t="s">
        <v>6872</v>
      </c>
      <c r="W812" t="str">
        <f>_xlfn.XLOOKUP(D812,'All DP'!B:B,'All DP'!D:D,"Tidak")</f>
        <v>Masih</v>
      </c>
      <c r="X812" t="str">
        <f t="shared" si="12"/>
        <v>YA</v>
      </c>
    </row>
    <row r="813" spans="1:24">
      <c r="A813" s="52">
        <v>46267</v>
      </c>
      <c r="B813" t="s">
        <v>843</v>
      </c>
      <c r="C813" t="s">
        <v>1680</v>
      </c>
      <c r="D813" t="s">
        <v>1679</v>
      </c>
      <c r="E813" t="s">
        <v>8689</v>
      </c>
      <c r="F813" t="s">
        <v>8690</v>
      </c>
      <c r="G813" t="s">
        <v>6599</v>
      </c>
      <c r="H813" s="53">
        <v>46267.3671990741</v>
      </c>
      <c r="I813">
        <v>7</v>
      </c>
      <c r="J813">
        <v>9</v>
      </c>
      <c r="K813" t="s">
        <v>7014</v>
      </c>
      <c r="M813">
        <v>46267.3672569444</v>
      </c>
      <c r="O813" t="s">
        <v>6888</v>
      </c>
      <c r="W813" t="str">
        <f>_xlfn.XLOOKUP(D813,'All DP'!B:B,'All DP'!D:D,"Tidak")</f>
        <v>Masih</v>
      </c>
      <c r="X813" t="str">
        <f t="shared" si="12"/>
        <v>YA</v>
      </c>
    </row>
    <row r="814" spans="1:24">
      <c r="A814" s="52">
        <v>46267</v>
      </c>
      <c r="B814" t="s">
        <v>766</v>
      </c>
      <c r="C814" t="s">
        <v>2854</v>
      </c>
      <c r="D814" t="s">
        <v>2853</v>
      </c>
      <c r="E814" t="s">
        <v>8691</v>
      </c>
      <c r="F814" t="s">
        <v>8692</v>
      </c>
      <c r="G814" t="s">
        <v>6604</v>
      </c>
      <c r="H814" s="53">
        <v>46267.3683680556</v>
      </c>
      <c r="I814">
        <v>5</v>
      </c>
      <c r="J814">
        <v>21</v>
      </c>
      <c r="K814" t="s">
        <v>7458</v>
      </c>
      <c r="M814">
        <v>46267.3684259259</v>
      </c>
      <c r="O814" t="s">
        <v>6652</v>
      </c>
      <c r="W814" t="str">
        <f>_xlfn.XLOOKUP(D814,'All DP'!B:B,'All DP'!D:D,"Tidak")</f>
        <v>Masih</v>
      </c>
      <c r="X814" t="str">
        <f t="shared" si="12"/>
        <v>YA</v>
      </c>
    </row>
    <row r="815" spans="1:24">
      <c r="A815" s="52">
        <v>46267</v>
      </c>
      <c r="B815" t="s">
        <v>766</v>
      </c>
      <c r="C815" t="s">
        <v>2824</v>
      </c>
      <c r="D815" t="s">
        <v>2823</v>
      </c>
      <c r="E815" t="s">
        <v>8693</v>
      </c>
      <c r="F815" t="s">
        <v>8694</v>
      </c>
      <c r="G815" t="s">
        <v>6604</v>
      </c>
      <c r="H815" s="53">
        <v>46267.3684143519</v>
      </c>
      <c r="I815">
        <v>7</v>
      </c>
      <c r="J815">
        <v>12</v>
      </c>
      <c r="K815" t="s">
        <v>7492</v>
      </c>
      <c r="M815">
        <v>46267.3684722222</v>
      </c>
      <c r="O815" t="s">
        <v>6652</v>
      </c>
      <c r="W815" t="str">
        <f>_xlfn.XLOOKUP(D815,'All DP'!B:B,'All DP'!D:D,"Tidak")</f>
        <v>Masih</v>
      </c>
      <c r="X815" t="str">
        <f t="shared" si="12"/>
        <v>YA</v>
      </c>
    </row>
    <row r="816" spans="1:24">
      <c r="A816" s="52">
        <v>46267</v>
      </c>
      <c r="B816" t="s">
        <v>766</v>
      </c>
      <c r="C816" t="s">
        <v>2862</v>
      </c>
      <c r="D816" t="s">
        <v>2861</v>
      </c>
      <c r="E816" t="s">
        <v>8695</v>
      </c>
      <c r="F816" t="s">
        <v>8696</v>
      </c>
      <c r="G816" t="s">
        <v>6604</v>
      </c>
      <c r="H816" s="53">
        <v>46267.368599537</v>
      </c>
      <c r="I816">
        <v>4</v>
      </c>
      <c r="J816">
        <v>9</v>
      </c>
      <c r="K816" t="s">
        <v>8697</v>
      </c>
      <c r="M816">
        <v>46267.3686689815</v>
      </c>
      <c r="O816" t="s">
        <v>6652</v>
      </c>
      <c r="W816" t="str">
        <f>_xlfn.XLOOKUP(D816,'All DP'!B:B,'All DP'!D:D,"Tidak")</f>
        <v>Masih</v>
      </c>
      <c r="X816" t="str">
        <f t="shared" si="12"/>
        <v>YA</v>
      </c>
    </row>
    <row r="817" spans="1:24">
      <c r="A817" s="52">
        <v>46267</v>
      </c>
      <c r="B817" t="s">
        <v>843</v>
      </c>
      <c r="C817" t="s">
        <v>1561</v>
      </c>
      <c r="D817" t="s">
        <v>1560</v>
      </c>
      <c r="E817" t="s">
        <v>8698</v>
      </c>
      <c r="F817" t="s">
        <v>8699</v>
      </c>
      <c r="G817" t="s">
        <v>6604</v>
      </c>
      <c r="H817" s="53">
        <v>46267.3691319444</v>
      </c>
      <c r="I817">
        <v>20</v>
      </c>
      <c r="J817">
        <v>20</v>
      </c>
      <c r="K817" t="s">
        <v>7529</v>
      </c>
      <c r="M817">
        <v>46267.3691898148</v>
      </c>
      <c r="O817" t="s">
        <v>6888</v>
      </c>
      <c r="W817" t="str">
        <f>_xlfn.XLOOKUP(D817,'All DP'!B:B,'All DP'!D:D,"Tidak")</f>
        <v>Masih</v>
      </c>
      <c r="X817" t="str">
        <f t="shared" si="12"/>
        <v>YA</v>
      </c>
    </row>
    <row r="818" spans="1:24">
      <c r="A818" s="52">
        <v>46267</v>
      </c>
      <c r="B818" t="s">
        <v>588</v>
      </c>
      <c r="C818" t="s">
        <v>776</v>
      </c>
      <c r="D818" t="s">
        <v>775</v>
      </c>
      <c r="E818" t="s">
        <v>7443</v>
      </c>
      <c r="F818" t="s">
        <v>8700</v>
      </c>
      <c r="G818" t="s">
        <v>6604</v>
      </c>
      <c r="H818" s="53">
        <v>46267.3691898148</v>
      </c>
      <c r="I818">
        <v>7</v>
      </c>
      <c r="J818">
        <v>9</v>
      </c>
      <c r="K818" t="s">
        <v>7445</v>
      </c>
      <c r="M818">
        <v>46267.3692476852</v>
      </c>
      <c r="N818" t="s">
        <v>29</v>
      </c>
      <c r="O818" t="s">
        <v>6702</v>
      </c>
      <c r="W818" t="str">
        <f>_xlfn.XLOOKUP(D818,'All DP'!B:B,'All DP'!D:D,"Tidak")</f>
        <v>Masih</v>
      </c>
      <c r="X818" t="str">
        <f t="shared" si="12"/>
        <v>YA</v>
      </c>
    </row>
    <row r="819" spans="1:24">
      <c r="A819" s="52">
        <v>46267</v>
      </c>
      <c r="B819" t="s">
        <v>413</v>
      </c>
      <c r="C819" t="s">
        <v>2423</v>
      </c>
      <c r="D819" t="s">
        <v>2423</v>
      </c>
      <c r="E819" t="s">
        <v>8701</v>
      </c>
      <c r="F819" t="s">
        <v>8702</v>
      </c>
      <c r="G819" t="s">
        <v>6604</v>
      </c>
      <c r="H819" s="53">
        <v>46267.3696412037</v>
      </c>
      <c r="I819">
        <v>8</v>
      </c>
      <c r="J819">
        <v>16</v>
      </c>
      <c r="K819" t="s">
        <v>7809</v>
      </c>
      <c r="M819">
        <v>46267.3697106481</v>
      </c>
      <c r="N819" t="s">
        <v>7</v>
      </c>
      <c r="O819" t="s">
        <v>7089</v>
      </c>
      <c r="W819" t="str">
        <f>_xlfn.XLOOKUP(D819,'All DP'!B:B,'All DP'!D:D,"Tidak")</f>
        <v>Masih</v>
      </c>
      <c r="X819" t="str">
        <f t="shared" si="12"/>
        <v>YA</v>
      </c>
    </row>
    <row r="820" spans="1:24">
      <c r="A820" s="52">
        <v>46267</v>
      </c>
      <c r="B820" t="s">
        <v>26</v>
      </c>
      <c r="C820" t="s">
        <v>390</v>
      </c>
      <c r="D820" t="s">
        <v>389</v>
      </c>
      <c r="E820" t="s">
        <v>8703</v>
      </c>
      <c r="F820" t="s">
        <v>8704</v>
      </c>
      <c r="G820" t="s">
        <v>6604</v>
      </c>
      <c r="H820" s="53">
        <v>46267.3697569444</v>
      </c>
      <c r="I820">
        <v>15</v>
      </c>
      <c r="J820">
        <v>77</v>
      </c>
      <c r="K820" t="s">
        <v>7727</v>
      </c>
      <c r="M820">
        <v>46267.3698032407</v>
      </c>
      <c r="O820" t="s">
        <v>6872</v>
      </c>
      <c r="W820" t="str">
        <f>_xlfn.XLOOKUP(D820,'All DP'!B:B,'All DP'!D:D,"Tidak")</f>
        <v>Masih</v>
      </c>
      <c r="X820" t="str">
        <f t="shared" si="12"/>
        <v>YA</v>
      </c>
    </row>
    <row r="821" spans="1:24">
      <c r="A821" s="52">
        <v>46267</v>
      </c>
      <c r="B821" t="s">
        <v>588</v>
      </c>
      <c r="C821" t="s">
        <v>1970</v>
      </c>
      <c r="D821" t="s">
        <v>1969</v>
      </c>
      <c r="E821" t="s">
        <v>7462</v>
      </c>
      <c r="F821" t="s">
        <v>8700</v>
      </c>
      <c r="G821" t="s">
        <v>6604</v>
      </c>
      <c r="H821" s="53">
        <v>46267.369849537</v>
      </c>
      <c r="I821">
        <v>15</v>
      </c>
      <c r="J821">
        <v>18</v>
      </c>
      <c r="K821" t="s">
        <v>7445</v>
      </c>
      <c r="M821">
        <v>46267.3698958333</v>
      </c>
      <c r="N821" t="s">
        <v>7</v>
      </c>
      <c r="O821" t="s">
        <v>6702</v>
      </c>
      <c r="W821" t="str">
        <f>_xlfn.XLOOKUP(D821,'All DP'!B:B,'All DP'!D:D,"Tidak")</f>
        <v>Masih</v>
      </c>
      <c r="X821" t="str">
        <f t="shared" si="12"/>
        <v>YA</v>
      </c>
    </row>
    <row r="822" spans="1:24">
      <c r="A822" s="52">
        <v>46267</v>
      </c>
      <c r="B822" t="s">
        <v>26</v>
      </c>
      <c r="C822" t="s">
        <v>4025</v>
      </c>
      <c r="D822" t="s">
        <v>4024</v>
      </c>
      <c r="E822" t="s">
        <v>8377</v>
      </c>
      <c r="F822" t="s">
        <v>8705</v>
      </c>
      <c r="G822" t="s">
        <v>6599</v>
      </c>
      <c r="H822" s="53">
        <v>46267.3703009259</v>
      </c>
      <c r="I822">
        <v>55</v>
      </c>
      <c r="J822">
        <v>55</v>
      </c>
      <c r="K822" t="s">
        <v>7335</v>
      </c>
      <c r="M822">
        <v>46267.3703472222</v>
      </c>
      <c r="O822" t="s">
        <v>6872</v>
      </c>
      <c r="W822" t="str">
        <f>_xlfn.XLOOKUP(D822,'All DP'!B:B,'All DP'!D:D,"Tidak")</f>
        <v>Masih</v>
      </c>
      <c r="X822" t="str">
        <f t="shared" si="12"/>
        <v>YA</v>
      </c>
    </row>
    <row r="823" spans="1:24">
      <c r="A823" s="52">
        <v>46267</v>
      </c>
      <c r="B823" t="s">
        <v>358</v>
      </c>
      <c r="C823" t="s">
        <v>4739</v>
      </c>
      <c r="D823" t="s">
        <v>4738</v>
      </c>
      <c r="E823" t="s">
        <v>8706</v>
      </c>
      <c r="F823" t="s">
        <v>8707</v>
      </c>
      <c r="G823" t="s">
        <v>6604</v>
      </c>
      <c r="H823" s="53">
        <v>46267.3703819444</v>
      </c>
      <c r="I823">
        <v>66</v>
      </c>
      <c r="J823">
        <v>76</v>
      </c>
      <c r="K823" t="s">
        <v>7701</v>
      </c>
      <c r="M823">
        <v>46267.3704398148</v>
      </c>
      <c r="O823" t="s">
        <v>7257</v>
      </c>
      <c r="W823" t="str">
        <f>_xlfn.XLOOKUP(D823,'All DP'!B:B,'All DP'!D:D,"Tidak")</f>
        <v>Masih</v>
      </c>
      <c r="X823" t="str">
        <f t="shared" si="12"/>
        <v>YA</v>
      </c>
    </row>
    <row r="824" spans="1:24">
      <c r="A824" s="52">
        <v>46267</v>
      </c>
      <c r="B824" t="s">
        <v>561</v>
      </c>
      <c r="C824" t="s">
        <v>5282</v>
      </c>
      <c r="D824" t="s">
        <v>5282</v>
      </c>
      <c r="E824" t="s">
        <v>8708</v>
      </c>
      <c r="F824" t="s">
        <v>8709</v>
      </c>
      <c r="G824" t="s">
        <v>6599</v>
      </c>
      <c r="H824" s="53">
        <v>46267.370625</v>
      </c>
      <c r="I824">
        <v>8</v>
      </c>
      <c r="J824">
        <v>20</v>
      </c>
      <c r="K824" t="s">
        <v>8710</v>
      </c>
      <c r="M824">
        <v>46267.3706828704</v>
      </c>
      <c r="N824" t="s">
        <v>7</v>
      </c>
      <c r="O824" t="s">
        <v>6835</v>
      </c>
      <c r="W824" t="str">
        <f>_xlfn.XLOOKUP(D824,'All DP'!B:B,'All DP'!D:D,"Tidak")</f>
        <v>Masih</v>
      </c>
      <c r="X824" t="str">
        <f t="shared" si="12"/>
        <v>YA</v>
      </c>
    </row>
    <row r="825" spans="1:24">
      <c r="A825" s="52">
        <v>46267</v>
      </c>
      <c r="B825" t="s">
        <v>410</v>
      </c>
      <c r="C825" t="s">
        <v>3251</v>
      </c>
      <c r="D825" t="s">
        <v>3250</v>
      </c>
      <c r="E825" t="s">
        <v>8711</v>
      </c>
      <c r="F825" t="s">
        <v>8712</v>
      </c>
      <c r="G825" t="s">
        <v>6604</v>
      </c>
      <c r="H825" s="53">
        <v>46267.3706597222</v>
      </c>
      <c r="I825">
        <v>15</v>
      </c>
      <c r="J825">
        <v>28</v>
      </c>
      <c r="K825" t="s">
        <v>8713</v>
      </c>
      <c r="M825">
        <v>46267.3707060185</v>
      </c>
      <c r="O825" t="s">
        <v>7278</v>
      </c>
      <c r="W825" t="str">
        <f>_xlfn.XLOOKUP(D825,'All DP'!B:B,'All DP'!D:D,"Tidak")</f>
        <v>Masih</v>
      </c>
      <c r="X825" t="str">
        <f t="shared" si="12"/>
        <v>YA</v>
      </c>
    </row>
    <row r="826" spans="1:24">
      <c r="A826" s="52">
        <v>46267</v>
      </c>
      <c r="B826" t="s">
        <v>358</v>
      </c>
      <c r="C826" t="s">
        <v>3792</v>
      </c>
      <c r="D826" t="s">
        <v>3791</v>
      </c>
      <c r="E826" t="s">
        <v>8714</v>
      </c>
      <c r="F826" t="s">
        <v>8715</v>
      </c>
      <c r="G826" t="s">
        <v>6604</v>
      </c>
      <c r="H826" s="53">
        <v>46267.3712731482</v>
      </c>
      <c r="I826">
        <v>15</v>
      </c>
      <c r="J826">
        <v>36</v>
      </c>
      <c r="K826" t="s">
        <v>8716</v>
      </c>
      <c r="M826">
        <v>46267.3713194444</v>
      </c>
      <c r="O826" t="s">
        <v>7257</v>
      </c>
      <c r="W826" t="str">
        <f>_xlfn.XLOOKUP(D826,'All DP'!B:B,'All DP'!D:D,"Tidak")</f>
        <v>Masih</v>
      </c>
      <c r="X826" t="str">
        <f t="shared" si="12"/>
        <v>YA</v>
      </c>
    </row>
    <row r="827" spans="1:24">
      <c r="A827" s="52">
        <v>46267</v>
      </c>
      <c r="B827" t="s">
        <v>4</v>
      </c>
      <c r="C827" t="s">
        <v>701</v>
      </c>
      <c r="D827" t="s">
        <v>700</v>
      </c>
      <c r="E827" t="s">
        <v>8668</v>
      </c>
      <c r="F827" t="s">
        <v>8717</v>
      </c>
      <c r="G827" t="s">
        <v>6604</v>
      </c>
      <c r="H827" s="53">
        <v>46267.371412037</v>
      </c>
      <c r="I827">
        <v>28</v>
      </c>
      <c r="J827">
        <v>25</v>
      </c>
      <c r="K827" t="s">
        <v>7130</v>
      </c>
      <c r="M827">
        <v>46267.3714699074</v>
      </c>
      <c r="N827" t="s">
        <v>7</v>
      </c>
      <c r="O827" t="s">
        <v>7131</v>
      </c>
      <c r="W827" t="str">
        <f>_xlfn.XLOOKUP(D827,'All DP'!B:B,'All DP'!D:D,"Tidak")</f>
        <v>Masih</v>
      </c>
      <c r="X827" t="str">
        <f t="shared" si="12"/>
        <v>YA</v>
      </c>
    </row>
    <row r="828" spans="1:24">
      <c r="A828" s="52">
        <v>46267</v>
      </c>
      <c r="B828" t="s">
        <v>588</v>
      </c>
      <c r="C828" t="s">
        <v>4539</v>
      </c>
      <c r="D828" t="s">
        <v>4538</v>
      </c>
      <c r="E828" t="s">
        <v>8718</v>
      </c>
      <c r="F828" t="s">
        <v>8719</v>
      </c>
      <c r="G828" t="s">
        <v>6604</v>
      </c>
      <c r="H828" s="53">
        <v>46267.3716203704</v>
      </c>
      <c r="I828">
        <v>12</v>
      </c>
      <c r="J828">
        <v>24</v>
      </c>
      <c r="K828" t="s">
        <v>7253</v>
      </c>
      <c r="M828">
        <v>46267.3716782407</v>
      </c>
      <c r="N828" t="s">
        <v>7</v>
      </c>
      <c r="O828" t="s">
        <v>6702</v>
      </c>
      <c r="W828" t="str">
        <f>_xlfn.XLOOKUP(D828,'All DP'!B:B,'All DP'!D:D,"Tidak")</f>
        <v>Masih</v>
      </c>
      <c r="X828" t="str">
        <f t="shared" si="12"/>
        <v>YA</v>
      </c>
    </row>
    <row r="829" spans="1:24">
      <c r="A829" s="52">
        <v>46267</v>
      </c>
      <c r="B829" t="s">
        <v>766</v>
      </c>
      <c r="C829" t="s">
        <v>1571</v>
      </c>
      <c r="D829" t="s">
        <v>1570</v>
      </c>
      <c r="E829" t="s">
        <v>8720</v>
      </c>
      <c r="F829" t="s">
        <v>8721</v>
      </c>
      <c r="G829" t="s">
        <v>6604</v>
      </c>
      <c r="H829" s="53">
        <v>46267.3717939815</v>
      </c>
      <c r="I829">
        <v>6</v>
      </c>
      <c r="J829">
        <v>20</v>
      </c>
      <c r="K829" t="s">
        <v>7215</v>
      </c>
      <c r="M829">
        <v>46267.3718634259</v>
      </c>
      <c r="O829" t="s">
        <v>6652</v>
      </c>
      <c r="W829" t="str">
        <f>_xlfn.XLOOKUP(D829,'All DP'!B:B,'All DP'!D:D,"Tidak")</f>
        <v>Masih</v>
      </c>
      <c r="X829" t="str">
        <f t="shared" si="12"/>
        <v>YA</v>
      </c>
    </row>
    <row r="830" spans="1:24">
      <c r="A830" s="52">
        <v>46267</v>
      </c>
      <c r="B830" t="s">
        <v>766</v>
      </c>
      <c r="C830" t="s">
        <v>968</v>
      </c>
      <c r="D830" t="s">
        <v>967</v>
      </c>
      <c r="E830" t="s">
        <v>8377</v>
      </c>
      <c r="F830" t="s">
        <v>8722</v>
      </c>
      <c r="G830" t="s">
        <v>6604</v>
      </c>
      <c r="H830" s="53">
        <v>46267.3719444444</v>
      </c>
      <c r="I830">
        <v>7</v>
      </c>
      <c r="J830">
        <v>16</v>
      </c>
      <c r="K830" t="s">
        <v>6990</v>
      </c>
      <c r="M830">
        <v>46267.3720023148</v>
      </c>
      <c r="O830" t="s">
        <v>6652</v>
      </c>
      <c r="W830" t="str">
        <f>_xlfn.XLOOKUP(D830,'All DP'!B:B,'All DP'!D:D,"Tidak")</f>
        <v>Masih</v>
      </c>
      <c r="X830" t="str">
        <f t="shared" si="12"/>
        <v>YA</v>
      </c>
    </row>
    <row r="831" spans="1:24">
      <c r="A831" s="52">
        <v>46267</v>
      </c>
      <c r="B831" t="s">
        <v>413</v>
      </c>
      <c r="C831" t="s">
        <v>4615</v>
      </c>
      <c r="D831" t="s">
        <v>4614</v>
      </c>
      <c r="E831" t="s">
        <v>8723</v>
      </c>
      <c r="F831" t="s">
        <v>8724</v>
      </c>
      <c r="G831" t="s">
        <v>6604</v>
      </c>
      <c r="H831" s="53">
        <v>46267.3724884259</v>
      </c>
      <c r="I831">
        <v>45</v>
      </c>
      <c r="J831">
        <v>45</v>
      </c>
      <c r="K831" t="s">
        <v>7351</v>
      </c>
      <c r="M831">
        <v>46267.3725462963</v>
      </c>
      <c r="N831" t="s">
        <v>7</v>
      </c>
      <c r="O831" t="s">
        <v>7089</v>
      </c>
      <c r="W831" t="str">
        <f>_xlfn.XLOOKUP(D831,'All DP'!B:B,'All DP'!D:D,"Tidak")</f>
        <v>Masih</v>
      </c>
      <c r="X831" t="str">
        <f t="shared" si="12"/>
        <v>YA</v>
      </c>
    </row>
    <row r="832" spans="1:24">
      <c r="A832" s="52">
        <v>46267</v>
      </c>
      <c r="B832" t="s">
        <v>561</v>
      </c>
      <c r="C832" t="s">
        <v>6452</v>
      </c>
      <c r="D832" t="s">
        <v>6452</v>
      </c>
      <c r="E832" t="s">
        <v>8725</v>
      </c>
      <c r="F832" t="s">
        <v>6880</v>
      </c>
      <c r="G832" t="s">
        <v>6604</v>
      </c>
      <c r="H832" s="53">
        <v>46267.3729050926</v>
      </c>
      <c r="I832">
        <v>6</v>
      </c>
      <c r="J832">
        <v>6</v>
      </c>
      <c r="K832" t="s">
        <v>7652</v>
      </c>
      <c r="M832">
        <v>46267.3729861111</v>
      </c>
      <c r="N832" t="s">
        <v>7</v>
      </c>
      <c r="O832" t="s">
        <v>6835</v>
      </c>
      <c r="W832" t="str">
        <f>_xlfn.XLOOKUP(D832,'All DP'!B:B,'All DP'!D:D,"Tidak")</f>
        <v>Masih</v>
      </c>
      <c r="X832" t="str">
        <f t="shared" si="12"/>
        <v>YA</v>
      </c>
    </row>
    <row r="833" spans="1:24">
      <c r="A833" s="52">
        <v>46267</v>
      </c>
      <c r="B833" t="s">
        <v>766</v>
      </c>
      <c r="C833" t="s">
        <v>2850</v>
      </c>
      <c r="D833" t="s">
        <v>2849</v>
      </c>
      <c r="E833" t="s">
        <v>8726</v>
      </c>
      <c r="F833" t="s">
        <v>8727</v>
      </c>
      <c r="G833" t="s">
        <v>6604</v>
      </c>
      <c r="H833" s="53">
        <v>46267.3730324074</v>
      </c>
      <c r="I833">
        <v>10</v>
      </c>
      <c r="J833">
        <v>14</v>
      </c>
      <c r="K833" t="s">
        <v>7363</v>
      </c>
      <c r="M833">
        <v>46267.3730902778</v>
      </c>
      <c r="O833" t="s">
        <v>6652</v>
      </c>
      <c r="W833" t="str">
        <f>_xlfn.XLOOKUP(D833,'All DP'!B:B,'All DP'!D:D,"Tidak")</f>
        <v>Masih</v>
      </c>
      <c r="X833" t="str">
        <f t="shared" si="12"/>
        <v>YA</v>
      </c>
    </row>
    <row r="834" spans="1:24">
      <c r="A834" s="52">
        <v>46267</v>
      </c>
      <c r="B834" t="s">
        <v>26</v>
      </c>
      <c r="C834" t="s">
        <v>3166</v>
      </c>
      <c r="D834" t="s">
        <v>3165</v>
      </c>
      <c r="E834" t="s">
        <v>8728</v>
      </c>
      <c r="F834" t="s">
        <v>7933</v>
      </c>
      <c r="G834" t="s">
        <v>6604</v>
      </c>
      <c r="H834" s="53">
        <v>46267.3730555556</v>
      </c>
      <c r="I834">
        <v>120</v>
      </c>
      <c r="J834">
        <v>122</v>
      </c>
      <c r="K834" t="s">
        <v>7934</v>
      </c>
      <c r="M834">
        <v>46267.3731018519</v>
      </c>
      <c r="O834" t="s">
        <v>6872</v>
      </c>
      <c r="W834" t="str">
        <f>_xlfn.XLOOKUP(D834,'All DP'!B:B,'All DP'!D:D,"Tidak")</f>
        <v>Masih</v>
      </c>
      <c r="X834" t="str">
        <f t="shared" si="12"/>
        <v>YA</v>
      </c>
    </row>
    <row r="835" spans="1:24">
      <c r="A835" s="52">
        <v>46267</v>
      </c>
      <c r="B835" t="s">
        <v>26</v>
      </c>
      <c r="C835" t="s">
        <v>2494</v>
      </c>
      <c r="D835" t="s">
        <v>2494</v>
      </c>
      <c r="F835" t="s">
        <v>8729</v>
      </c>
      <c r="G835" t="s">
        <v>6599</v>
      </c>
      <c r="H835" s="53">
        <v>46267.3732175926</v>
      </c>
      <c r="I835">
        <v>118</v>
      </c>
      <c r="J835">
        <v>121</v>
      </c>
      <c r="K835" t="s">
        <v>7319</v>
      </c>
      <c r="M835">
        <v>46267.4328935185</v>
      </c>
      <c r="O835" t="s">
        <v>6872</v>
      </c>
      <c r="W835" t="str">
        <f>_xlfn.XLOOKUP(D835,'All DP'!B:B,'All DP'!D:D,"Tidak")</f>
        <v>Masih</v>
      </c>
      <c r="X835" t="str">
        <f t="shared" ref="X835:X898" si="13">IFERROR(IF(MOD(H835,1)&lt;=TIME(15,0,0),"YA","TIDAK"),0)</f>
        <v>YA</v>
      </c>
    </row>
    <row r="836" spans="1:24">
      <c r="A836" s="52">
        <v>46267</v>
      </c>
      <c r="B836" t="s">
        <v>26</v>
      </c>
      <c r="C836" t="s">
        <v>2495</v>
      </c>
      <c r="D836" t="s">
        <v>2495</v>
      </c>
      <c r="E836" t="s">
        <v>8730</v>
      </c>
      <c r="F836" t="s">
        <v>8731</v>
      </c>
      <c r="G836" t="s">
        <v>6599</v>
      </c>
      <c r="H836" s="53">
        <v>46267.3737731481</v>
      </c>
      <c r="I836">
        <v>94</v>
      </c>
      <c r="J836">
        <v>98</v>
      </c>
      <c r="K836" t="s">
        <v>7236</v>
      </c>
      <c r="M836">
        <v>46267.3738657407</v>
      </c>
      <c r="O836" t="s">
        <v>6872</v>
      </c>
      <c r="W836" t="str">
        <f>_xlfn.XLOOKUP(D836,'All DP'!B:B,'All DP'!D:D,"Tidak")</f>
        <v>Masih</v>
      </c>
      <c r="X836" t="str">
        <f t="shared" si="13"/>
        <v>YA</v>
      </c>
    </row>
    <row r="837" spans="1:24">
      <c r="A837" s="52">
        <v>46267</v>
      </c>
      <c r="B837" t="s">
        <v>766</v>
      </c>
      <c r="C837" t="s">
        <v>923</v>
      </c>
      <c r="D837" t="s">
        <v>922</v>
      </c>
      <c r="E837" t="s">
        <v>8732</v>
      </c>
      <c r="F837" t="s">
        <v>8733</v>
      </c>
      <c r="G837" t="s">
        <v>6604</v>
      </c>
      <c r="H837" s="53">
        <v>46267.3738194444</v>
      </c>
      <c r="I837">
        <v>7</v>
      </c>
      <c r="J837">
        <v>31</v>
      </c>
      <c r="K837" t="s">
        <v>8734</v>
      </c>
      <c r="M837">
        <v>46267.3738773148</v>
      </c>
      <c r="O837" t="s">
        <v>6652</v>
      </c>
      <c r="W837" t="str">
        <f>_xlfn.XLOOKUP(D837,'All DP'!B:B,'All DP'!D:D,"Tidak")</f>
        <v>Masih</v>
      </c>
      <c r="X837" t="str">
        <f t="shared" si="13"/>
        <v>YA</v>
      </c>
    </row>
    <row r="838" spans="1:24">
      <c r="A838" s="52">
        <v>46267</v>
      </c>
      <c r="B838" t="s">
        <v>588</v>
      </c>
      <c r="C838" t="s">
        <v>1542</v>
      </c>
      <c r="D838" t="s">
        <v>1541</v>
      </c>
      <c r="E838" t="s">
        <v>8735</v>
      </c>
      <c r="F838" t="s">
        <v>6950</v>
      </c>
      <c r="G838" t="s">
        <v>6604</v>
      </c>
      <c r="H838" s="53">
        <v>46267.3739814815</v>
      </c>
      <c r="I838">
        <v>18</v>
      </c>
      <c r="J838">
        <v>20</v>
      </c>
      <c r="K838" t="s">
        <v>6951</v>
      </c>
      <c r="M838">
        <v>46267.3740393519</v>
      </c>
      <c r="N838" t="s">
        <v>7</v>
      </c>
      <c r="O838" t="s">
        <v>6702</v>
      </c>
      <c r="W838" t="str">
        <f>_xlfn.XLOOKUP(D838,'All DP'!B:B,'All DP'!D:D,"Tidak")</f>
        <v>Masih</v>
      </c>
      <c r="X838" t="str">
        <f t="shared" si="13"/>
        <v>YA</v>
      </c>
    </row>
    <row r="839" spans="1:24">
      <c r="A839" s="52">
        <v>46267</v>
      </c>
      <c r="B839" t="s">
        <v>588</v>
      </c>
      <c r="C839" t="s">
        <v>4648</v>
      </c>
      <c r="D839" t="s">
        <v>4647</v>
      </c>
      <c r="E839" t="s">
        <v>8736</v>
      </c>
      <c r="F839" t="s">
        <v>8737</v>
      </c>
      <c r="G839" t="s">
        <v>6604</v>
      </c>
      <c r="H839" s="53">
        <v>46267.3750115741</v>
      </c>
      <c r="I839">
        <v>33</v>
      </c>
      <c r="J839">
        <v>10</v>
      </c>
      <c r="K839" t="s">
        <v>8738</v>
      </c>
      <c r="M839">
        <v>46267.3750925926</v>
      </c>
      <c r="N839" t="s">
        <v>7</v>
      </c>
      <c r="O839" t="s">
        <v>6702</v>
      </c>
      <c r="W839" t="str">
        <f>_xlfn.XLOOKUP(D839,'All DP'!B:B,'All DP'!D:D,"Tidak")</f>
        <v>Masih</v>
      </c>
      <c r="X839" t="str">
        <f t="shared" si="13"/>
        <v>YA</v>
      </c>
    </row>
    <row r="840" spans="1:24">
      <c r="A840" s="52">
        <v>46267</v>
      </c>
      <c r="B840" t="s">
        <v>588</v>
      </c>
      <c r="C840" t="s">
        <v>4455</v>
      </c>
      <c r="D840" t="s">
        <v>4454</v>
      </c>
      <c r="E840" t="s">
        <v>8739</v>
      </c>
      <c r="F840" t="s">
        <v>8740</v>
      </c>
      <c r="G840" t="s">
        <v>6604</v>
      </c>
      <c r="H840" s="53">
        <v>46267.3750347222</v>
      </c>
      <c r="I840">
        <v>7</v>
      </c>
      <c r="J840">
        <v>7</v>
      </c>
      <c r="K840" t="s">
        <v>7368</v>
      </c>
      <c r="M840">
        <v>46267.3751041667</v>
      </c>
      <c r="N840" t="s">
        <v>7</v>
      </c>
      <c r="O840" t="s">
        <v>6702</v>
      </c>
      <c r="W840" t="str">
        <f>_xlfn.XLOOKUP(D840,'All DP'!B:B,'All DP'!D:D,"Tidak")</f>
        <v>Masih</v>
      </c>
      <c r="X840" t="str">
        <f t="shared" si="13"/>
        <v>YA</v>
      </c>
    </row>
    <row r="841" spans="1:24">
      <c r="A841" s="52">
        <v>46267</v>
      </c>
      <c r="B841" t="s">
        <v>843</v>
      </c>
      <c r="C841" t="s">
        <v>1121</v>
      </c>
      <c r="D841" t="s">
        <v>1120</v>
      </c>
      <c r="E841" t="s">
        <v>8741</v>
      </c>
      <c r="F841" t="s">
        <v>7373</v>
      </c>
      <c r="G841" t="s">
        <v>6604</v>
      </c>
      <c r="H841" s="53">
        <v>46267.3750462963</v>
      </c>
      <c r="I841">
        <v>6</v>
      </c>
      <c r="J841">
        <v>9</v>
      </c>
      <c r="K841" t="s">
        <v>8742</v>
      </c>
      <c r="M841">
        <v>46267.3751388889</v>
      </c>
      <c r="O841" t="s">
        <v>6888</v>
      </c>
      <c r="W841" t="str">
        <f>_xlfn.XLOOKUP(D841,'All DP'!B:B,'All DP'!D:D,"Tidak")</f>
        <v>Masih</v>
      </c>
      <c r="X841" t="str">
        <f t="shared" si="13"/>
        <v>YA</v>
      </c>
    </row>
    <row r="842" spans="1:24">
      <c r="A842" s="52">
        <v>46267</v>
      </c>
      <c r="B842" t="s">
        <v>4</v>
      </c>
      <c r="C842" t="s">
        <v>9</v>
      </c>
      <c r="D842" t="s">
        <v>8</v>
      </c>
      <c r="E842" t="s">
        <v>8743</v>
      </c>
      <c r="F842" t="s">
        <v>8744</v>
      </c>
      <c r="G842" t="s">
        <v>6604</v>
      </c>
      <c r="H842" s="53">
        <v>46267.3750925926</v>
      </c>
      <c r="I842">
        <v>8</v>
      </c>
      <c r="J842">
        <v>34</v>
      </c>
      <c r="K842" t="s">
        <v>8745</v>
      </c>
      <c r="M842">
        <v>46267.3751736111</v>
      </c>
      <c r="O842" t="s">
        <v>7131</v>
      </c>
      <c r="W842" t="str">
        <f>_xlfn.XLOOKUP(D842,'All DP'!B:B,'All DP'!D:D,"Tidak")</f>
        <v>Masih</v>
      </c>
      <c r="X842" t="str">
        <f t="shared" si="13"/>
        <v>YA</v>
      </c>
    </row>
    <row r="843" spans="1:24">
      <c r="A843" s="52">
        <v>46267</v>
      </c>
      <c r="B843" t="s">
        <v>766</v>
      </c>
      <c r="C843" t="s">
        <v>2914</v>
      </c>
      <c r="D843" t="s">
        <v>2913</v>
      </c>
      <c r="E843" t="s">
        <v>8746</v>
      </c>
      <c r="F843" t="s">
        <v>8747</v>
      </c>
      <c r="G843" t="s">
        <v>6599</v>
      </c>
      <c r="H843" s="53">
        <v>46267.3751736111</v>
      </c>
      <c r="I843">
        <v>8</v>
      </c>
      <c r="J843">
        <v>36</v>
      </c>
      <c r="K843" t="s">
        <v>8748</v>
      </c>
      <c r="M843">
        <v>46267.3752546296</v>
      </c>
      <c r="O843" t="s">
        <v>6652</v>
      </c>
      <c r="W843" t="str">
        <f>_xlfn.XLOOKUP(D843,'All DP'!B:B,'All DP'!D:D,"Tidak")</f>
        <v>Masih</v>
      </c>
      <c r="X843" t="str">
        <f t="shared" si="13"/>
        <v>YA</v>
      </c>
    </row>
    <row r="844" spans="1:24">
      <c r="A844" s="52">
        <v>46267</v>
      </c>
      <c r="B844" t="s">
        <v>468</v>
      </c>
      <c r="C844" t="s">
        <v>3202</v>
      </c>
      <c r="D844" t="s">
        <v>3201</v>
      </c>
      <c r="E844" t="s">
        <v>8749</v>
      </c>
      <c r="F844" t="s">
        <v>8750</v>
      </c>
      <c r="G844" t="s">
        <v>6604</v>
      </c>
      <c r="H844" s="53">
        <v>46267.3760185185</v>
      </c>
      <c r="I844">
        <v>33</v>
      </c>
      <c r="J844">
        <v>33</v>
      </c>
      <c r="K844" t="s">
        <v>7544</v>
      </c>
      <c r="M844">
        <v>46267.3760763889</v>
      </c>
      <c r="N844" t="s">
        <v>7</v>
      </c>
      <c r="O844" t="s">
        <v>7029</v>
      </c>
      <c r="W844" t="str">
        <f>_xlfn.XLOOKUP(D844,'All DP'!B:B,'All DP'!D:D,"Tidak")</f>
        <v>Masih</v>
      </c>
      <c r="X844" t="str">
        <f t="shared" si="13"/>
        <v>YA</v>
      </c>
    </row>
    <row r="845" spans="1:24">
      <c r="A845" s="52">
        <v>46267</v>
      </c>
      <c r="B845" t="s">
        <v>561</v>
      </c>
      <c r="C845" t="s">
        <v>1512</v>
      </c>
      <c r="D845" t="s">
        <v>1512</v>
      </c>
      <c r="E845" t="s">
        <v>8751</v>
      </c>
      <c r="F845" t="s">
        <v>8752</v>
      </c>
      <c r="G845" t="s">
        <v>6604</v>
      </c>
      <c r="H845" s="53">
        <v>46267.3760185185</v>
      </c>
      <c r="I845">
        <v>4</v>
      </c>
      <c r="J845">
        <v>11</v>
      </c>
      <c r="K845" t="s">
        <v>7641</v>
      </c>
      <c r="M845">
        <v>46267.376087963</v>
      </c>
      <c r="N845" t="s">
        <v>7</v>
      </c>
      <c r="O845" t="s">
        <v>6835</v>
      </c>
      <c r="W845" t="str">
        <f>_xlfn.XLOOKUP(D845,'All DP'!B:B,'All DP'!D:D,"Tidak")</f>
        <v>Masih</v>
      </c>
      <c r="X845" t="str">
        <f t="shared" si="13"/>
        <v>YA</v>
      </c>
    </row>
    <row r="846" spans="1:24">
      <c r="A846" s="52">
        <v>46267</v>
      </c>
      <c r="B846" t="s">
        <v>453</v>
      </c>
      <c r="C846" t="s">
        <v>4053</v>
      </c>
      <c r="D846" t="s">
        <v>4052</v>
      </c>
      <c r="E846" t="s">
        <v>8753</v>
      </c>
      <c r="F846" t="s">
        <v>8754</v>
      </c>
      <c r="G846" t="s">
        <v>6599</v>
      </c>
      <c r="H846" s="53">
        <v>46267.3761689815</v>
      </c>
      <c r="I846">
        <v>15</v>
      </c>
      <c r="J846">
        <v>30</v>
      </c>
      <c r="K846" t="s">
        <v>7461</v>
      </c>
      <c r="M846">
        <v>46267.37625</v>
      </c>
      <c r="O846" t="s">
        <v>7163</v>
      </c>
      <c r="W846" t="str">
        <f>_xlfn.XLOOKUP(D846,'All DP'!B:B,'All DP'!D:D,"Tidak")</f>
        <v>Masih</v>
      </c>
      <c r="X846" t="str">
        <f t="shared" si="13"/>
        <v>YA</v>
      </c>
    </row>
    <row r="847" spans="1:24">
      <c r="A847" s="52">
        <v>46267</v>
      </c>
      <c r="B847" t="s">
        <v>26</v>
      </c>
      <c r="C847" t="s">
        <v>2499</v>
      </c>
      <c r="D847" t="s">
        <v>2498</v>
      </c>
      <c r="E847" t="s">
        <v>8755</v>
      </c>
      <c r="F847" t="s">
        <v>8756</v>
      </c>
      <c r="G847" t="s">
        <v>6604</v>
      </c>
      <c r="H847" s="53">
        <v>46267.3764236111</v>
      </c>
      <c r="I847">
        <v>12</v>
      </c>
      <c r="J847">
        <v>84</v>
      </c>
      <c r="K847" t="s">
        <v>7477</v>
      </c>
      <c r="M847">
        <v>46267.3764814815</v>
      </c>
      <c r="O847" t="s">
        <v>6872</v>
      </c>
      <c r="W847" t="str">
        <f>_xlfn.XLOOKUP(D847,'All DP'!B:B,'All DP'!D:D,"Tidak")</f>
        <v>Masih</v>
      </c>
      <c r="X847" t="str">
        <f t="shared" si="13"/>
        <v>YA</v>
      </c>
    </row>
    <row r="848" spans="1:24">
      <c r="A848" s="52">
        <v>46267</v>
      </c>
      <c r="B848" t="s">
        <v>561</v>
      </c>
      <c r="C848" t="s">
        <v>4006</v>
      </c>
      <c r="D848" t="s">
        <v>4006</v>
      </c>
      <c r="E848" t="s">
        <v>8757</v>
      </c>
      <c r="F848" t="s">
        <v>6880</v>
      </c>
      <c r="G848" t="s">
        <v>6604</v>
      </c>
      <c r="H848" s="53">
        <v>46267.3764814815</v>
      </c>
      <c r="I848">
        <v>20</v>
      </c>
      <c r="J848">
        <v>23</v>
      </c>
      <c r="K848" t="s">
        <v>6980</v>
      </c>
      <c r="M848">
        <v>46267.3765277778</v>
      </c>
      <c r="N848" t="s">
        <v>7</v>
      </c>
      <c r="O848" t="s">
        <v>6835</v>
      </c>
      <c r="W848" t="str">
        <f>_xlfn.XLOOKUP(D848,'All DP'!B:B,'All DP'!D:D,"Tidak")</f>
        <v>Masih</v>
      </c>
      <c r="X848" t="str">
        <f t="shared" si="13"/>
        <v>YA</v>
      </c>
    </row>
    <row r="849" spans="1:24">
      <c r="A849" s="52">
        <v>46267</v>
      </c>
      <c r="B849" t="s">
        <v>468</v>
      </c>
      <c r="C849" t="s">
        <v>470</v>
      </c>
      <c r="D849" t="s">
        <v>469</v>
      </c>
      <c r="E849" t="s">
        <v>8758</v>
      </c>
      <c r="F849" t="s">
        <v>8750</v>
      </c>
      <c r="G849" t="s">
        <v>6604</v>
      </c>
      <c r="H849" s="53">
        <v>46267.3765162037</v>
      </c>
      <c r="I849">
        <v>112</v>
      </c>
      <c r="J849">
        <v>112</v>
      </c>
      <c r="K849" t="s">
        <v>7544</v>
      </c>
      <c r="M849">
        <v>46267.3765856481</v>
      </c>
      <c r="N849" t="s">
        <v>7</v>
      </c>
      <c r="O849" t="s">
        <v>7029</v>
      </c>
      <c r="W849" t="str">
        <f>_xlfn.XLOOKUP(D849,'All DP'!B:B,'All DP'!D:D,"Tidak")</f>
        <v>Masih</v>
      </c>
      <c r="X849" t="str">
        <f t="shared" si="13"/>
        <v>YA</v>
      </c>
    </row>
    <row r="850" spans="1:24">
      <c r="A850" s="52">
        <v>46267</v>
      </c>
      <c r="B850" t="s">
        <v>413</v>
      </c>
      <c r="C850" t="s">
        <v>3177</v>
      </c>
      <c r="D850" t="s">
        <v>3177</v>
      </c>
      <c r="E850" t="s">
        <v>8759</v>
      </c>
      <c r="F850" t="s">
        <v>8760</v>
      </c>
      <c r="G850" t="s">
        <v>6604</v>
      </c>
      <c r="H850" s="53">
        <v>46267.3765277778</v>
      </c>
      <c r="I850">
        <v>13</v>
      </c>
      <c r="J850">
        <v>16</v>
      </c>
      <c r="K850" t="s">
        <v>8761</v>
      </c>
      <c r="M850">
        <v>46267.3767592593</v>
      </c>
      <c r="N850" t="s">
        <v>7</v>
      </c>
      <c r="O850" t="s">
        <v>7089</v>
      </c>
      <c r="W850" t="str">
        <f>_xlfn.XLOOKUP(D850,'All DP'!B:B,'All DP'!D:D,"Tidak")</f>
        <v>Masih</v>
      </c>
      <c r="X850" t="str">
        <f t="shared" si="13"/>
        <v>YA</v>
      </c>
    </row>
    <row r="851" spans="1:24">
      <c r="A851" s="52">
        <v>46267</v>
      </c>
      <c r="B851" t="s">
        <v>928</v>
      </c>
      <c r="C851" t="s">
        <v>2586</v>
      </c>
      <c r="D851" t="s">
        <v>2585</v>
      </c>
      <c r="E851" t="s">
        <v>8762</v>
      </c>
      <c r="F851" t="s">
        <v>8763</v>
      </c>
      <c r="G851" t="s">
        <v>6599</v>
      </c>
      <c r="H851" s="53">
        <v>46267.3768287037</v>
      </c>
      <c r="I851">
        <v>36</v>
      </c>
      <c r="J851">
        <v>39</v>
      </c>
      <c r="K851" t="s">
        <v>7436</v>
      </c>
      <c r="M851">
        <v>46267.3768865741</v>
      </c>
      <c r="N851" t="s">
        <v>7</v>
      </c>
      <c r="O851" t="s">
        <v>7437</v>
      </c>
      <c r="W851" t="str">
        <f>_xlfn.XLOOKUP(D851,'All DP'!B:B,'All DP'!D:D,"Tidak")</f>
        <v>Masih</v>
      </c>
      <c r="X851" t="str">
        <f t="shared" si="13"/>
        <v>YA</v>
      </c>
    </row>
    <row r="852" spans="1:24">
      <c r="A852" s="52">
        <v>46267</v>
      </c>
      <c r="B852" t="s">
        <v>425</v>
      </c>
      <c r="C852" t="s">
        <v>838</v>
      </c>
      <c r="D852" t="s">
        <v>837</v>
      </c>
      <c r="E852" t="s">
        <v>8764</v>
      </c>
      <c r="F852" t="s">
        <v>8765</v>
      </c>
      <c r="G852" t="s">
        <v>6599</v>
      </c>
      <c r="H852" s="53">
        <v>46267.3770949074</v>
      </c>
      <c r="I852">
        <v>20</v>
      </c>
      <c r="J852">
        <v>68</v>
      </c>
      <c r="K852" t="s">
        <v>7122</v>
      </c>
      <c r="M852">
        <v>46267.3771643518</v>
      </c>
      <c r="N852" t="s">
        <v>7</v>
      </c>
      <c r="O852" t="s">
        <v>6735</v>
      </c>
      <c r="W852" t="str">
        <f>_xlfn.XLOOKUP(D852,'All DP'!B:B,'All DP'!D:D,"Tidak")</f>
        <v>Masih</v>
      </c>
      <c r="X852" t="str">
        <f t="shared" si="13"/>
        <v>YA</v>
      </c>
    </row>
    <row r="853" spans="1:24">
      <c r="A853" s="52">
        <v>46267</v>
      </c>
      <c r="B853" t="s">
        <v>26</v>
      </c>
      <c r="C853" t="s">
        <v>3181</v>
      </c>
      <c r="D853" t="s">
        <v>3180</v>
      </c>
      <c r="E853" t="s">
        <v>8766</v>
      </c>
      <c r="F853" t="s">
        <v>8767</v>
      </c>
      <c r="G853" t="s">
        <v>6604</v>
      </c>
      <c r="H853" s="53">
        <v>46267.3781365741</v>
      </c>
      <c r="I853">
        <v>85</v>
      </c>
      <c r="J853">
        <v>90</v>
      </c>
      <c r="K853" t="s">
        <v>7200</v>
      </c>
      <c r="M853">
        <v>46267.3782060185</v>
      </c>
      <c r="O853" t="s">
        <v>6872</v>
      </c>
      <c r="W853" t="str">
        <f>_xlfn.XLOOKUP(D853,'All DP'!B:B,'All DP'!D:D,"Tidak")</f>
        <v>Masih</v>
      </c>
      <c r="X853" t="str">
        <f t="shared" si="13"/>
        <v>YA</v>
      </c>
    </row>
    <row r="854" spans="1:24">
      <c r="A854" s="52">
        <v>46267</v>
      </c>
      <c r="B854" t="s">
        <v>561</v>
      </c>
      <c r="C854" t="s">
        <v>4707</v>
      </c>
      <c r="D854" t="s">
        <v>4706</v>
      </c>
      <c r="E854" t="s">
        <v>8768</v>
      </c>
      <c r="F854" t="s">
        <v>7232</v>
      </c>
      <c r="G854" t="s">
        <v>6604</v>
      </c>
      <c r="H854" s="53">
        <v>46267.378275463</v>
      </c>
      <c r="I854">
        <v>41</v>
      </c>
      <c r="J854">
        <v>48</v>
      </c>
      <c r="K854" t="s">
        <v>7761</v>
      </c>
      <c r="M854">
        <v>46267.3783449074</v>
      </c>
      <c r="N854" t="s">
        <v>7</v>
      </c>
      <c r="O854" t="s">
        <v>6835</v>
      </c>
      <c r="W854" t="str">
        <f>_xlfn.XLOOKUP(D854,'All DP'!B:B,'All DP'!D:D,"Tidak")</f>
        <v>Masih</v>
      </c>
      <c r="X854" t="str">
        <f t="shared" si="13"/>
        <v>YA</v>
      </c>
    </row>
    <row r="855" spans="1:24">
      <c r="A855" s="52">
        <v>46267</v>
      </c>
      <c r="B855" t="s">
        <v>26</v>
      </c>
      <c r="C855" t="s">
        <v>4761</v>
      </c>
      <c r="D855" t="s">
        <v>4760</v>
      </c>
      <c r="E855" t="s">
        <v>8769</v>
      </c>
      <c r="F855" t="s">
        <v>7414</v>
      </c>
      <c r="G855" t="s">
        <v>6599</v>
      </c>
      <c r="H855" s="53">
        <v>46267.3790393519</v>
      </c>
      <c r="I855">
        <v>24</v>
      </c>
      <c r="J855">
        <v>45</v>
      </c>
      <c r="K855" t="s">
        <v>7415</v>
      </c>
      <c r="M855">
        <v>46267.3791087963</v>
      </c>
      <c r="O855" t="s">
        <v>6872</v>
      </c>
      <c r="W855" t="str">
        <f>_xlfn.XLOOKUP(D855,'All DP'!B:B,'All DP'!D:D,"Tidak")</f>
        <v>Masih</v>
      </c>
      <c r="X855" t="str">
        <f t="shared" si="13"/>
        <v>YA</v>
      </c>
    </row>
    <row r="856" spans="1:24">
      <c r="A856" s="52">
        <v>46267</v>
      </c>
      <c r="B856" t="s">
        <v>413</v>
      </c>
      <c r="C856" t="s">
        <v>4449</v>
      </c>
      <c r="D856" t="s">
        <v>4448</v>
      </c>
      <c r="E856" t="s">
        <v>8770</v>
      </c>
      <c r="F856" t="s">
        <v>8771</v>
      </c>
      <c r="G856" t="s">
        <v>6604</v>
      </c>
      <c r="H856" s="53">
        <v>46267.3796875</v>
      </c>
      <c r="I856">
        <v>10</v>
      </c>
      <c r="J856">
        <v>28</v>
      </c>
      <c r="K856" t="s">
        <v>7281</v>
      </c>
      <c r="M856">
        <v>46267.3797337963</v>
      </c>
      <c r="N856" t="s">
        <v>7</v>
      </c>
      <c r="O856" t="s">
        <v>7089</v>
      </c>
      <c r="W856" t="str">
        <f>_xlfn.XLOOKUP(D856,'All DP'!B:B,'All DP'!D:D,"Tidak")</f>
        <v>Masih</v>
      </c>
      <c r="X856" t="str">
        <f t="shared" si="13"/>
        <v>YA</v>
      </c>
    </row>
    <row r="857" spans="1:24">
      <c r="A857" s="52">
        <v>46267</v>
      </c>
      <c r="B857" t="s">
        <v>26</v>
      </c>
      <c r="C857" t="s">
        <v>2519</v>
      </c>
      <c r="D857" t="s">
        <v>2518</v>
      </c>
      <c r="E857" t="s">
        <v>8772</v>
      </c>
      <c r="F857" t="s">
        <v>8773</v>
      </c>
      <c r="G857" t="s">
        <v>6604</v>
      </c>
      <c r="H857" s="53">
        <v>46267.3798958333</v>
      </c>
      <c r="I857">
        <v>15</v>
      </c>
      <c r="J857">
        <v>65</v>
      </c>
      <c r="K857" t="s">
        <v>7619</v>
      </c>
      <c r="M857">
        <v>46267.3799652778</v>
      </c>
      <c r="O857" t="s">
        <v>6872</v>
      </c>
      <c r="W857" t="str">
        <f>_xlfn.XLOOKUP(D857,'All DP'!B:B,'All DP'!D:D,"Tidak")</f>
        <v>Masih</v>
      </c>
      <c r="X857" t="str">
        <f t="shared" si="13"/>
        <v>YA</v>
      </c>
    </row>
    <row r="858" spans="1:24">
      <c r="A858" s="52">
        <v>46267</v>
      </c>
      <c r="B858" t="s">
        <v>814</v>
      </c>
      <c r="C858" t="s">
        <v>1189</v>
      </c>
      <c r="D858" t="s">
        <v>1188</v>
      </c>
      <c r="E858" t="s">
        <v>8774</v>
      </c>
      <c r="F858" t="s">
        <v>8775</v>
      </c>
      <c r="G858" t="s">
        <v>6599</v>
      </c>
      <c r="H858" s="53">
        <v>46267.3799421296</v>
      </c>
      <c r="I858">
        <v>12</v>
      </c>
      <c r="J858">
        <v>215</v>
      </c>
      <c r="K858" t="s">
        <v>8776</v>
      </c>
      <c r="M858">
        <v>46267.3799884259</v>
      </c>
      <c r="N858" t="s">
        <v>7</v>
      </c>
      <c r="O858" t="s">
        <v>6964</v>
      </c>
      <c r="W858" t="str">
        <f>_xlfn.XLOOKUP(D858,'All DP'!B:B,'All DP'!D:D,"Tidak")</f>
        <v>Masih</v>
      </c>
      <c r="X858" t="str">
        <f t="shared" si="13"/>
        <v>YA</v>
      </c>
    </row>
    <row r="859" spans="1:24">
      <c r="A859" s="52">
        <v>46267</v>
      </c>
      <c r="B859" t="s">
        <v>565</v>
      </c>
      <c r="C859" t="s">
        <v>2330</v>
      </c>
      <c r="D859" t="s">
        <v>2329</v>
      </c>
      <c r="E859" t="s">
        <v>7472</v>
      </c>
      <c r="F859" t="s">
        <v>8777</v>
      </c>
      <c r="G859" t="s">
        <v>6604</v>
      </c>
      <c r="H859" s="53">
        <v>46267.3800231482</v>
      </c>
      <c r="I859">
        <v>4</v>
      </c>
      <c r="J859">
        <v>11</v>
      </c>
      <c r="K859" t="s">
        <v>7474</v>
      </c>
      <c r="M859">
        <v>46267.3800925926</v>
      </c>
      <c r="N859" t="s">
        <v>7</v>
      </c>
      <c r="O859" t="s">
        <v>6636</v>
      </c>
      <c r="W859" t="str">
        <f>_xlfn.XLOOKUP(D859,'All DP'!B:B,'All DP'!D:D,"Tidak")</f>
        <v>Tidak</v>
      </c>
      <c r="X859" t="str">
        <f t="shared" si="13"/>
        <v>YA</v>
      </c>
    </row>
    <row r="860" spans="1:24">
      <c r="A860" s="52">
        <v>46267</v>
      </c>
      <c r="B860" t="s">
        <v>26</v>
      </c>
      <c r="C860" t="s">
        <v>5830</v>
      </c>
      <c r="D860" t="s">
        <v>5829</v>
      </c>
      <c r="E860" t="s">
        <v>8778</v>
      </c>
      <c r="F860" t="s">
        <v>8779</v>
      </c>
      <c r="G860" t="s">
        <v>6604</v>
      </c>
      <c r="H860" s="53">
        <v>46267.3800347222</v>
      </c>
      <c r="I860">
        <v>61</v>
      </c>
      <c r="J860">
        <v>68</v>
      </c>
      <c r="K860" t="s">
        <v>8780</v>
      </c>
      <c r="M860">
        <v>46267.3801041667</v>
      </c>
      <c r="O860" t="s">
        <v>6872</v>
      </c>
      <c r="W860" t="str">
        <f>_xlfn.XLOOKUP(D860,'All DP'!B:B,'All DP'!D:D,"Tidak")</f>
        <v>Masih</v>
      </c>
      <c r="X860" t="str">
        <f t="shared" si="13"/>
        <v>YA</v>
      </c>
    </row>
    <row r="861" spans="1:24">
      <c r="A861" s="52">
        <v>46267</v>
      </c>
      <c r="B861" t="s">
        <v>588</v>
      </c>
      <c r="C861" t="s">
        <v>5277</v>
      </c>
      <c r="D861" t="s">
        <v>5277</v>
      </c>
      <c r="E861" t="s">
        <v>8781</v>
      </c>
      <c r="F861" t="s">
        <v>8782</v>
      </c>
      <c r="G861" t="s">
        <v>6604</v>
      </c>
      <c r="H861" s="53">
        <v>46267.3809837963</v>
      </c>
      <c r="I861">
        <v>19</v>
      </c>
      <c r="J861">
        <v>21</v>
      </c>
      <c r="K861" t="s">
        <v>7368</v>
      </c>
      <c r="M861">
        <v>46267.3810416667</v>
      </c>
      <c r="N861" t="s">
        <v>7</v>
      </c>
      <c r="O861" t="s">
        <v>6702</v>
      </c>
      <c r="W861" t="str">
        <f>_xlfn.XLOOKUP(D861,'All DP'!B:B,'All DP'!D:D,"Tidak")</f>
        <v>Masih</v>
      </c>
      <c r="X861" t="str">
        <f t="shared" si="13"/>
        <v>YA</v>
      </c>
    </row>
    <row r="862" spans="1:24">
      <c r="A862" s="52">
        <v>46267</v>
      </c>
      <c r="B862" t="s">
        <v>413</v>
      </c>
      <c r="C862" t="s">
        <v>2628</v>
      </c>
      <c r="D862" t="s">
        <v>2627</v>
      </c>
      <c r="E862" t="s">
        <v>8783</v>
      </c>
      <c r="F862" t="s">
        <v>7087</v>
      </c>
      <c r="G862" t="s">
        <v>6604</v>
      </c>
      <c r="H862" s="53">
        <v>46267.3821527778</v>
      </c>
      <c r="I862">
        <v>22</v>
      </c>
      <c r="J862">
        <v>26</v>
      </c>
      <c r="K862" t="s">
        <v>7088</v>
      </c>
      <c r="M862">
        <v>46267.3822222222</v>
      </c>
      <c r="N862" t="s">
        <v>7</v>
      </c>
      <c r="O862" t="s">
        <v>7089</v>
      </c>
      <c r="W862" t="str">
        <f>_xlfn.XLOOKUP(D862,'All DP'!B:B,'All DP'!D:D,"Tidak")</f>
        <v>Masih</v>
      </c>
      <c r="X862" t="str">
        <f t="shared" si="13"/>
        <v>YA</v>
      </c>
    </row>
    <row r="863" spans="1:24">
      <c r="A863" s="52">
        <v>46267</v>
      </c>
      <c r="B863" t="s">
        <v>4</v>
      </c>
      <c r="C863" t="s">
        <v>753</v>
      </c>
      <c r="D863" t="s">
        <v>752</v>
      </c>
      <c r="E863" t="s">
        <v>8784</v>
      </c>
      <c r="F863" t="s">
        <v>8785</v>
      </c>
      <c r="G863" t="s">
        <v>6604</v>
      </c>
      <c r="H863" s="53">
        <v>46267.3821759259</v>
      </c>
      <c r="I863">
        <v>10</v>
      </c>
      <c r="J863">
        <v>40</v>
      </c>
      <c r="K863" t="s">
        <v>8786</v>
      </c>
      <c r="M863">
        <v>46267.3822337963</v>
      </c>
      <c r="N863" t="s">
        <v>7</v>
      </c>
      <c r="O863" t="s">
        <v>7131</v>
      </c>
      <c r="W863" t="str">
        <f>_xlfn.XLOOKUP(D863,'All DP'!B:B,'All DP'!D:D,"Tidak")</f>
        <v>Masih</v>
      </c>
      <c r="X863" t="str">
        <f t="shared" si="13"/>
        <v>YA</v>
      </c>
    </row>
    <row r="864" spans="1:24">
      <c r="A864" s="52">
        <v>46267</v>
      </c>
      <c r="B864" t="s">
        <v>413</v>
      </c>
      <c r="C864" t="s">
        <v>5039</v>
      </c>
      <c r="D864" t="s">
        <v>5038</v>
      </c>
      <c r="E864" t="s">
        <v>8787</v>
      </c>
      <c r="F864" t="s">
        <v>7087</v>
      </c>
      <c r="G864" t="s">
        <v>6604</v>
      </c>
      <c r="H864" s="53">
        <v>46267.3824074074</v>
      </c>
      <c r="I864">
        <v>12</v>
      </c>
      <c r="J864">
        <v>12</v>
      </c>
      <c r="K864" t="s">
        <v>7088</v>
      </c>
      <c r="M864">
        <v>46267.3824652778</v>
      </c>
      <c r="N864" t="s">
        <v>7</v>
      </c>
      <c r="O864" t="s">
        <v>7089</v>
      </c>
      <c r="W864" t="str">
        <f>_xlfn.XLOOKUP(D864,'All DP'!B:B,'All DP'!D:D,"Tidak")</f>
        <v>Masih</v>
      </c>
      <c r="X864" t="str">
        <f t="shared" si="13"/>
        <v>YA</v>
      </c>
    </row>
    <row r="865" spans="1:24">
      <c r="A865" s="52">
        <v>46267</v>
      </c>
      <c r="B865" t="s">
        <v>26</v>
      </c>
      <c r="C865" t="s">
        <v>2467</v>
      </c>
      <c r="D865" t="s">
        <v>2466</v>
      </c>
      <c r="E865" t="s">
        <v>8788</v>
      </c>
      <c r="F865" t="s">
        <v>8789</v>
      </c>
      <c r="G865" t="s">
        <v>6604</v>
      </c>
      <c r="H865" s="53">
        <v>46267.3833796296</v>
      </c>
      <c r="I865">
        <v>32</v>
      </c>
      <c r="J865">
        <v>88</v>
      </c>
      <c r="K865" t="s">
        <v>8077</v>
      </c>
      <c r="M865">
        <v>46267.3834259259</v>
      </c>
      <c r="O865" t="s">
        <v>6872</v>
      </c>
      <c r="W865" t="str">
        <f>_xlfn.XLOOKUP(D865,'All DP'!B:B,'All DP'!D:D,"Tidak")</f>
        <v>Masih</v>
      </c>
      <c r="X865" t="str">
        <f t="shared" si="13"/>
        <v>YA</v>
      </c>
    </row>
    <row r="866" spans="1:24">
      <c r="A866" s="52">
        <v>46267</v>
      </c>
      <c r="B866" t="s">
        <v>561</v>
      </c>
      <c r="C866" t="s">
        <v>2919</v>
      </c>
      <c r="D866" t="s">
        <v>2919</v>
      </c>
      <c r="E866" t="s">
        <v>8790</v>
      </c>
      <c r="F866" t="s">
        <v>8791</v>
      </c>
      <c r="G866" t="s">
        <v>6604</v>
      </c>
      <c r="H866" s="53">
        <v>46267.3836574074</v>
      </c>
      <c r="I866">
        <v>68</v>
      </c>
      <c r="J866">
        <v>78</v>
      </c>
      <c r="K866" t="s">
        <v>7559</v>
      </c>
      <c r="M866">
        <v>46267.3837152778</v>
      </c>
      <c r="N866" t="s">
        <v>7</v>
      </c>
      <c r="O866" t="s">
        <v>6835</v>
      </c>
      <c r="W866" t="str">
        <f>_xlfn.XLOOKUP(D866,'All DP'!B:B,'All DP'!D:D,"Tidak")</f>
        <v>Masih</v>
      </c>
      <c r="X866" t="str">
        <f t="shared" si="13"/>
        <v>YA</v>
      </c>
    </row>
    <row r="867" spans="1:24">
      <c r="A867" s="52">
        <v>46267</v>
      </c>
      <c r="B867" t="s">
        <v>4</v>
      </c>
      <c r="C867" t="s">
        <v>618</v>
      </c>
      <c r="D867" t="s">
        <v>618</v>
      </c>
      <c r="E867" t="s">
        <v>8792</v>
      </c>
      <c r="F867" t="s">
        <v>8793</v>
      </c>
      <c r="G867" t="s">
        <v>6604</v>
      </c>
      <c r="H867" s="53">
        <v>46267.3837615741</v>
      </c>
      <c r="I867">
        <v>10</v>
      </c>
      <c r="J867">
        <v>46</v>
      </c>
      <c r="K867" t="s">
        <v>7430</v>
      </c>
      <c r="M867">
        <v>46267.3838310185</v>
      </c>
      <c r="N867" t="s">
        <v>7</v>
      </c>
      <c r="O867" t="s">
        <v>7131</v>
      </c>
      <c r="W867" t="str">
        <f>_xlfn.XLOOKUP(D867,'All DP'!B:B,'All DP'!D:D,"Tidak")</f>
        <v>Masih</v>
      </c>
      <c r="X867" t="str">
        <f t="shared" si="13"/>
        <v>YA</v>
      </c>
    </row>
    <row r="868" spans="1:24">
      <c r="A868" s="52">
        <v>46267</v>
      </c>
      <c r="B868" t="s">
        <v>766</v>
      </c>
      <c r="C868" t="s">
        <v>6572</v>
      </c>
      <c r="D868" t="s">
        <v>6571</v>
      </c>
      <c r="E868" t="s">
        <v>8794</v>
      </c>
      <c r="F868" t="s">
        <v>8795</v>
      </c>
      <c r="G868" t="s">
        <v>6604</v>
      </c>
      <c r="H868" s="53">
        <v>46267.3843171296</v>
      </c>
      <c r="I868">
        <v>9</v>
      </c>
      <c r="J868">
        <v>11</v>
      </c>
      <c r="K868" t="s">
        <v>6721</v>
      </c>
      <c r="M868">
        <v>46267.384375</v>
      </c>
      <c r="O868" t="s">
        <v>6652</v>
      </c>
      <c r="W868" t="str">
        <f>_xlfn.XLOOKUP(D868,'All DP'!B:B,'All DP'!D:D,"Tidak")</f>
        <v>Masih</v>
      </c>
      <c r="X868" t="str">
        <f t="shared" si="13"/>
        <v>YA</v>
      </c>
    </row>
    <row r="869" spans="1:24">
      <c r="A869" s="52">
        <v>46267</v>
      </c>
      <c r="B869" t="s">
        <v>766</v>
      </c>
      <c r="C869" t="s">
        <v>925</v>
      </c>
      <c r="D869" t="s">
        <v>924</v>
      </c>
      <c r="E869" t="s">
        <v>8796</v>
      </c>
      <c r="F869" t="s">
        <v>8797</v>
      </c>
      <c r="G869" t="s">
        <v>6604</v>
      </c>
      <c r="H869" s="53">
        <v>46267.3851157407</v>
      </c>
      <c r="I869">
        <v>15</v>
      </c>
      <c r="J869">
        <v>21</v>
      </c>
      <c r="K869" t="s">
        <v>8798</v>
      </c>
      <c r="M869">
        <v>46267.3851851852</v>
      </c>
      <c r="O869" t="s">
        <v>6652</v>
      </c>
      <c r="W869" t="str">
        <f>_xlfn.XLOOKUP(D869,'All DP'!B:B,'All DP'!D:D,"Tidak")</f>
        <v>Masih</v>
      </c>
      <c r="X869" t="str">
        <f t="shared" si="13"/>
        <v>YA</v>
      </c>
    </row>
    <row r="870" spans="1:24">
      <c r="A870" s="52">
        <v>46267</v>
      </c>
      <c r="B870" t="s">
        <v>413</v>
      </c>
      <c r="C870" t="s">
        <v>2459</v>
      </c>
      <c r="D870" t="s">
        <v>2459</v>
      </c>
      <c r="E870" t="s">
        <v>8799</v>
      </c>
      <c r="F870" t="s">
        <v>8800</v>
      </c>
      <c r="G870" t="s">
        <v>6599</v>
      </c>
      <c r="H870" s="53">
        <v>46267.3853587963</v>
      </c>
      <c r="I870">
        <v>10</v>
      </c>
      <c r="J870">
        <v>18</v>
      </c>
      <c r="K870" t="s">
        <v>8801</v>
      </c>
      <c r="M870">
        <v>46267.3854398148</v>
      </c>
      <c r="N870" t="s">
        <v>7</v>
      </c>
      <c r="O870" t="s">
        <v>7089</v>
      </c>
      <c r="W870" t="str">
        <f>_xlfn.XLOOKUP(D870,'All DP'!B:B,'All DP'!D:D,"Tidak")</f>
        <v>Masih</v>
      </c>
      <c r="X870" t="str">
        <f t="shared" si="13"/>
        <v>YA</v>
      </c>
    </row>
    <row r="871" spans="1:24">
      <c r="A871" s="52">
        <v>46267</v>
      </c>
      <c r="B871" t="s">
        <v>766</v>
      </c>
      <c r="C871" t="s">
        <v>905</v>
      </c>
      <c r="D871" t="s">
        <v>904</v>
      </c>
      <c r="E871" t="s">
        <v>8802</v>
      </c>
      <c r="F871" t="s">
        <v>8803</v>
      </c>
      <c r="G871" t="s">
        <v>6604</v>
      </c>
      <c r="H871" s="53">
        <v>46267.3857291667</v>
      </c>
      <c r="I871">
        <v>4</v>
      </c>
      <c r="J871">
        <v>14</v>
      </c>
      <c r="K871" t="s">
        <v>8804</v>
      </c>
      <c r="M871">
        <v>46267.385787037</v>
      </c>
      <c r="O871" t="s">
        <v>6652</v>
      </c>
      <c r="W871" t="str">
        <f>_xlfn.XLOOKUP(D871,'All DP'!B:B,'All DP'!D:D,"Tidak")</f>
        <v>Masih</v>
      </c>
      <c r="X871" t="str">
        <f t="shared" si="13"/>
        <v>YA</v>
      </c>
    </row>
    <row r="872" spans="1:24">
      <c r="A872" s="52">
        <v>46267</v>
      </c>
      <c r="B872" t="s">
        <v>26</v>
      </c>
      <c r="C872" t="s">
        <v>2547</v>
      </c>
      <c r="D872" t="s">
        <v>2546</v>
      </c>
      <c r="E872" t="s">
        <v>8805</v>
      </c>
      <c r="F872" t="s">
        <v>8806</v>
      </c>
      <c r="G872" t="s">
        <v>6599</v>
      </c>
      <c r="H872" s="53">
        <v>46267.3859490741</v>
      </c>
      <c r="I872">
        <v>46</v>
      </c>
      <c r="J872">
        <v>54</v>
      </c>
      <c r="K872" t="s">
        <v>7453</v>
      </c>
      <c r="M872">
        <v>46267.3860069444</v>
      </c>
      <c r="O872" t="s">
        <v>6872</v>
      </c>
      <c r="W872" t="str">
        <f>_xlfn.XLOOKUP(D872,'All DP'!B:B,'All DP'!D:D,"Tidak")</f>
        <v>Masih</v>
      </c>
      <c r="X872" t="str">
        <f t="shared" si="13"/>
        <v>YA</v>
      </c>
    </row>
    <row r="873" spans="1:24">
      <c r="A873" s="52">
        <v>46267</v>
      </c>
      <c r="B873" t="s">
        <v>26</v>
      </c>
      <c r="C873" t="s">
        <v>4779</v>
      </c>
      <c r="D873" t="s">
        <v>4778</v>
      </c>
      <c r="E873" t="s">
        <v>8807</v>
      </c>
      <c r="F873" t="s">
        <v>8808</v>
      </c>
      <c r="G873" t="s">
        <v>6604</v>
      </c>
      <c r="H873" s="53">
        <v>46267.3862731481</v>
      </c>
      <c r="I873">
        <v>66</v>
      </c>
      <c r="J873">
        <v>68</v>
      </c>
      <c r="K873" t="s">
        <v>7658</v>
      </c>
      <c r="M873">
        <v>46267.3865046296</v>
      </c>
      <c r="O873" t="s">
        <v>6872</v>
      </c>
      <c r="W873" t="str">
        <f>_xlfn.XLOOKUP(D873,'All DP'!B:B,'All DP'!D:D,"Tidak")</f>
        <v>Masih</v>
      </c>
      <c r="X873" t="str">
        <f t="shared" si="13"/>
        <v>YA</v>
      </c>
    </row>
    <row r="874" spans="1:24">
      <c r="A874" s="52">
        <v>46267</v>
      </c>
      <c r="B874" t="s">
        <v>565</v>
      </c>
      <c r="C874" t="s">
        <v>2707</v>
      </c>
      <c r="D874" t="s">
        <v>2706</v>
      </c>
      <c r="E874" t="s">
        <v>8809</v>
      </c>
      <c r="F874" t="s">
        <v>8810</v>
      </c>
      <c r="G874" t="s">
        <v>6604</v>
      </c>
      <c r="H874" s="53">
        <v>46267.3865740741</v>
      </c>
      <c r="I874">
        <v>13</v>
      </c>
      <c r="J874">
        <v>15</v>
      </c>
      <c r="K874" t="s">
        <v>8811</v>
      </c>
      <c r="M874">
        <v>46267.3866319444</v>
      </c>
      <c r="N874" t="s">
        <v>7</v>
      </c>
      <c r="O874" t="s">
        <v>6636</v>
      </c>
      <c r="W874" t="str">
        <f>_xlfn.XLOOKUP(D874,'All DP'!B:B,'All DP'!D:D,"Tidak")</f>
        <v>Masih</v>
      </c>
      <c r="X874" t="str">
        <f t="shared" si="13"/>
        <v>YA</v>
      </c>
    </row>
    <row r="875" spans="1:24">
      <c r="A875" s="52">
        <v>46267</v>
      </c>
      <c r="B875" t="s">
        <v>26</v>
      </c>
      <c r="C875" t="s">
        <v>2523</v>
      </c>
      <c r="D875" t="s">
        <v>2522</v>
      </c>
      <c r="E875" t="s">
        <v>8812</v>
      </c>
      <c r="F875" t="s">
        <v>8813</v>
      </c>
      <c r="G875" t="s">
        <v>6604</v>
      </c>
      <c r="H875" s="53">
        <v>46267.3875810185</v>
      </c>
      <c r="I875">
        <v>6</v>
      </c>
      <c r="J875">
        <v>69</v>
      </c>
      <c r="K875" t="s">
        <v>7920</v>
      </c>
      <c r="M875">
        <v>46267.387650463</v>
      </c>
      <c r="O875" t="s">
        <v>6872</v>
      </c>
      <c r="W875" t="str">
        <f>_xlfn.XLOOKUP(D875,'All DP'!B:B,'All DP'!D:D,"Tidak")</f>
        <v>Masih</v>
      </c>
      <c r="X875" t="str">
        <f t="shared" si="13"/>
        <v>YA</v>
      </c>
    </row>
    <row r="876" spans="1:24">
      <c r="A876" s="52">
        <v>46267</v>
      </c>
      <c r="B876" t="s">
        <v>766</v>
      </c>
      <c r="C876" t="s">
        <v>2840</v>
      </c>
      <c r="D876" t="s">
        <v>2839</v>
      </c>
      <c r="E876" t="s">
        <v>7602</v>
      </c>
      <c r="F876" t="s">
        <v>8814</v>
      </c>
      <c r="G876" t="s">
        <v>6604</v>
      </c>
      <c r="H876" s="53">
        <v>46267.3876967593</v>
      </c>
      <c r="I876">
        <v>9</v>
      </c>
      <c r="J876">
        <v>18</v>
      </c>
      <c r="K876" t="s">
        <v>7604</v>
      </c>
      <c r="M876">
        <v>46267.3877430556</v>
      </c>
      <c r="O876" t="s">
        <v>6652</v>
      </c>
      <c r="W876" t="str">
        <f>_xlfn.XLOOKUP(D876,'All DP'!B:B,'All DP'!D:D,"Tidak")</f>
        <v>Masih</v>
      </c>
      <c r="X876" t="str">
        <f t="shared" si="13"/>
        <v>YA</v>
      </c>
    </row>
    <row r="877" spans="1:24">
      <c r="A877" s="52">
        <v>46267</v>
      </c>
      <c r="B877" t="s">
        <v>766</v>
      </c>
      <c r="C877" t="s">
        <v>2804</v>
      </c>
      <c r="D877" t="s">
        <v>2803</v>
      </c>
      <c r="E877" t="s">
        <v>8815</v>
      </c>
      <c r="F877" t="s">
        <v>8816</v>
      </c>
      <c r="G877" t="s">
        <v>6604</v>
      </c>
      <c r="H877" s="53">
        <v>46267.3883680556</v>
      </c>
      <c r="I877">
        <v>9</v>
      </c>
      <c r="J877">
        <v>9</v>
      </c>
      <c r="K877" t="s">
        <v>6985</v>
      </c>
      <c r="M877">
        <v>46267.3884375</v>
      </c>
      <c r="O877" t="s">
        <v>6652</v>
      </c>
      <c r="W877" t="str">
        <f>_xlfn.XLOOKUP(D877,'All DP'!B:B,'All DP'!D:D,"Tidak")</f>
        <v>Masih</v>
      </c>
      <c r="X877" t="str">
        <f t="shared" si="13"/>
        <v>YA</v>
      </c>
    </row>
    <row r="878" spans="1:24">
      <c r="A878" s="52">
        <v>46267</v>
      </c>
      <c r="B878" t="s">
        <v>432</v>
      </c>
      <c r="C878" t="s">
        <v>450</v>
      </c>
      <c r="D878" t="s">
        <v>449</v>
      </c>
      <c r="E878" t="s">
        <v>8817</v>
      </c>
      <c r="F878" t="s">
        <v>8818</v>
      </c>
      <c r="G878" t="s">
        <v>6604</v>
      </c>
      <c r="H878" s="53">
        <v>46267.3885069444</v>
      </c>
      <c r="I878">
        <v>10</v>
      </c>
      <c r="J878">
        <v>130</v>
      </c>
      <c r="K878" t="s">
        <v>8819</v>
      </c>
      <c r="M878">
        <v>46267.3885648148</v>
      </c>
      <c r="N878" t="s">
        <v>7</v>
      </c>
      <c r="O878" t="s">
        <v>6968</v>
      </c>
      <c r="W878" t="str">
        <f>_xlfn.XLOOKUP(D878,'All DP'!B:B,'All DP'!D:D,"Tidak")</f>
        <v>Masih</v>
      </c>
      <c r="X878" t="str">
        <f t="shared" si="13"/>
        <v>YA</v>
      </c>
    </row>
    <row r="879" spans="1:24">
      <c r="A879" s="52">
        <v>46267</v>
      </c>
      <c r="B879" t="s">
        <v>561</v>
      </c>
      <c r="C879" t="s">
        <v>4709</v>
      </c>
      <c r="D879" t="s">
        <v>4708</v>
      </c>
      <c r="E879" t="s">
        <v>8820</v>
      </c>
      <c r="F879" t="s">
        <v>8821</v>
      </c>
      <c r="G879" t="s">
        <v>6604</v>
      </c>
      <c r="H879" s="53">
        <v>46267.3902314815</v>
      </c>
      <c r="I879">
        <v>5</v>
      </c>
      <c r="J879">
        <v>21</v>
      </c>
      <c r="K879" t="s">
        <v>7498</v>
      </c>
      <c r="M879">
        <v>46267.3902893519</v>
      </c>
      <c r="N879" t="s">
        <v>7</v>
      </c>
      <c r="O879" t="s">
        <v>6835</v>
      </c>
      <c r="W879" t="str">
        <f>_xlfn.XLOOKUP(D879,'All DP'!B:B,'All DP'!D:D,"Tidak")</f>
        <v>Masih</v>
      </c>
      <c r="X879" t="str">
        <f t="shared" si="13"/>
        <v>YA</v>
      </c>
    </row>
    <row r="880" spans="1:24">
      <c r="A880" s="52">
        <v>46267</v>
      </c>
      <c r="B880" t="s">
        <v>425</v>
      </c>
      <c r="C880" t="s">
        <v>5988</v>
      </c>
      <c r="D880" t="s">
        <v>5987</v>
      </c>
      <c r="E880" t="s">
        <v>8822</v>
      </c>
      <c r="F880" t="s">
        <v>8823</v>
      </c>
      <c r="G880" t="s">
        <v>6599</v>
      </c>
      <c r="H880" s="53">
        <v>46267.3909143519</v>
      </c>
      <c r="I880">
        <v>60</v>
      </c>
      <c r="J880">
        <v>65</v>
      </c>
      <c r="K880" t="s">
        <v>7092</v>
      </c>
      <c r="M880">
        <v>46267.3909837963</v>
      </c>
      <c r="N880" t="s">
        <v>7</v>
      </c>
      <c r="O880" t="s">
        <v>6735</v>
      </c>
      <c r="W880" t="str">
        <f>_xlfn.XLOOKUP(D880,'All DP'!B:B,'All DP'!D:D,"Tidak")</f>
        <v>Masih</v>
      </c>
      <c r="X880" t="str">
        <f t="shared" si="13"/>
        <v>YA</v>
      </c>
    </row>
    <row r="881" spans="1:24">
      <c r="A881" s="52">
        <v>46267</v>
      </c>
      <c r="B881" t="s">
        <v>4</v>
      </c>
      <c r="C881" t="s">
        <v>637</v>
      </c>
      <c r="D881" t="s">
        <v>636</v>
      </c>
      <c r="E881" t="s">
        <v>8824</v>
      </c>
      <c r="F881" t="s">
        <v>8825</v>
      </c>
      <c r="G881" t="s">
        <v>6604</v>
      </c>
      <c r="H881" s="53">
        <v>46267.3912037037</v>
      </c>
      <c r="I881">
        <v>50</v>
      </c>
      <c r="J881">
        <v>50</v>
      </c>
      <c r="K881" t="s">
        <v>7573</v>
      </c>
      <c r="M881">
        <v>46267.3912615741</v>
      </c>
      <c r="N881" t="s">
        <v>7</v>
      </c>
      <c r="O881" t="s">
        <v>7131</v>
      </c>
      <c r="W881" t="str">
        <f>_xlfn.XLOOKUP(D881,'All DP'!B:B,'All DP'!D:D,"Tidak")</f>
        <v>Masih</v>
      </c>
      <c r="X881" t="str">
        <f t="shared" si="13"/>
        <v>YA</v>
      </c>
    </row>
    <row r="882" spans="1:24">
      <c r="A882" s="52">
        <v>46267</v>
      </c>
      <c r="B882" t="s">
        <v>561</v>
      </c>
      <c r="C882" t="s">
        <v>4008</v>
      </c>
      <c r="D882" t="s">
        <v>4008</v>
      </c>
      <c r="E882" t="s">
        <v>8826</v>
      </c>
      <c r="F882" t="s">
        <v>7232</v>
      </c>
      <c r="G882" t="s">
        <v>6604</v>
      </c>
      <c r="H882" s="53">
        <v>46267.3918981481</v>
      </c>
      <c r="I882">
        <v>10</v>
      </c>
      <c r="J882">
        <v>16</v>
      </c>
      <c r="K882" t="s">
        <v>7085</v>
      </c>
      <c r="M882">
        <v>46267.3919560185</v>
      </c>
      <c r="N882" t="s">
        <v>7</v>
      </c>
      <c r="O882" t="s">
        <v>6835</v>
      </c>
      <c r="W882" t="str">
        <f>_xlfn.XLOOKUP(D882,'All DP'!B:B,'All DP'!D:D,"Tidak")</f>
        <v>Masih</v>
      </c>
      <c r="X882" t="str">
        <f t="shared" si="13"/>
        <v>YA</v>
      </c>
    </row>
    <row r="883" spans="1:24">
      <c r="A883" s="52">
        <v>46267</v>
      </c>
      <c r="B883" t="s">
        <v>413</v>
      </c>
      <c r="C883" t="s">
        <v>4381</v>
      </c>
      <c r="D883" t="s">
        <v>4380</v>
      </c>
      <c r="E883" t="s">
        <v>8827</v>
      </c>
      <c r="F883" t="s">
        <v>8828</v>
      </c>
      <c r="G883" t="s">
        <v>6599</v>
      </c>
      <c r="H883" s="53">
        <v>46267.392650463</v>
      </c>
      <c r="I883">
        <v>7</v>
      </c>
      <c r="J883">
        <v>9</v>
      </c>
      <c r="K883" t="s">
        <v>7506</v>
      </c>
      <c r="M883">
        <v>46267.3927430556</v>
      </c>
      <c r="N883" t="s">
        <v>7</v>
      </c>
      <c r="O883" t="s">
        <v>7089</v>
      </c>
      <c r="W883" t="str">
        <f>_xlfn.XLOOKUP(D883,'All DP'!B:B,'All DP'!D:D,"Tidak")</f>
        <v>Masih</v>
      </c>
      <c r="X883" t="str">
        <f t="shared" si="13"/>
        <v>YA</v>
      </c>
    </row>
    <row r="884" spans="1:24">
      <c r="A884" s="52">
        <v>46267</v>
      </c>
      <c r="B884" t="s">
        <v>26</v>
      </c>
      <c r="C884" t="s">
        <v>3740</v>
      </c>
      <c r="D884" t="s">
        <v>3739</v>
      </c>
      <c r="E884" t="s">
        <v>8829</v>
      </c>
      <c r="F884" t="s">
        <v>8830</v>
      </c>
      <c r="G884" t="s">
        <v>6604</v>
      </c>
      <c r="H884" s="53">
        <v>46267.3927083333</v>
      </c>
      <c r="I884">
        <v>48</v>
      </c>
      <c r="J884">
        <v>52</v>
      </c>
      <c r="K884" t="s">
        <v>8831</v>
      </c>
      <c r="M884">
        <v>46267.3928125</v>
      </c>
      <c r="O884" t="s">
        <v>6872</v>
      </c>
      <c r="W884" t="str">
        <f>_xlfn.XLOOKUP(D884,'All DP'!B:B,'All DP'!D:D,"Tidak")</f>
        <v>Masih</v>
      </c>
      <c r="X884" t="str">
        <f t="shared" si="13"/>
        <v>YA</v>
      </c>
    </row>
    <row r="885" spans="1:24">
      <c r="A885" s="52">
        <v>46267</v>
      </c>
      <c r="B885" t="s">
        <v>766</v>
      </c>
      <c r="C885" t="s">
        <v>2786</v>
      </c>
      <c r="D885" t="s">
        <v>2785</v>
      </c>
      <c r="E885" t="s">
        <v>8832</v>
      </c>
      <c r="F885" t="s">
        <v>8833</v>
      </c>
      <c r="G885" t="s">
        <v>6604</v>
      </c>
      <c r="H885" s="53">
        <v>46267.3936342593</v>
      </c>
      <c r="I885">
        <v>20</v>
      </c>
      <c r="J885">
        <v>20</v>
      </c>
      <c r="K885" t="s">
        <v>8834</v>
      </c>
      <c r="M885">
        <v>46267.3937037037</v>
      </c>
      <c r="O885" t="s">
        <v>6652</v>
      </c>
      <c r="W885" t="str">
        <f>_xlfn.XLOOKUP(D885,'All DP'!B:B,'All DP'!D:D,"Tidak")</f>
        <v>Masih</v>
      </c>
      <c r="X885" t="str">
        <f t="shared" si="13"/>
        <v>YA</v>
      </c>
    </row>
    <row r="886" spans="1:24">
      <c r="A886" s="52">
        <v>46267</v>
      </c>
      <c r="B886" t="s">
        <v>766</v>
      </c>
      <c r="C886" t="s">
        <v>956</v>
      </c>
      <c r="D886" t="s">
        <v>955</v>
      </c>
      <c r="E886" t="s">
        <v>8835</v>
      </c>
      <c r="F886" t="s">
        <v>8836</v>
      </c>
      <c r="G886" t="s">
        <v>6604</v>
      </c>
      <c r="H886" s="53">
        <v>46267.3941898148</v>
      </c>
      <c r="I886">
        <v>4</v>
      </c>
      <c r="J886">
        <v>14</v>
      </c>
      <c r="K886" t="s">
        <v>8837</v>
      </c>
      <c r="M886">
        <v>46267.3942476852</v>
      </c>
      <c r="O886" t="s">
        <v>6652</v>
      </c>
      <c r="W886" t="str">
        <f>_xlfn.XLOOKUP(D886,'All DP'!B:B,'All DP'!D:D,"Tidak")</f>
        <v>Masih</v>
      </c>
      <c r="X886" t="str">
        <f t="shared" si="13"/>
        <v>YA</v>
      </c>
    </row>
    <row r="887" spans="1:24">
      <c r="A887" s="52">
        <v>46267</v>
      </c>
      <c r="B887" t="s">
        <v>425</v>
      </c>
      <c r="C887" t="s">
        <v>6014</v>
      </c>
      <c r="D887" t="s">
        <v>6013</v>
      </c>
      <c r="E887" t="s">
        <v>8838</v>
      </c>
      <c r="F887" t="s">
        <v>8839</v>
      </c>
      <c r="G887" t="s">
        <v>6604</v>
      </c>
      <c r="H887" s="53">
        <v>46267.3943518518</v>
      </c>
      <c r="I887">
        <v>89</v>
      </c>
      <c r="J887">
        <v>129</v>
      </c>
      <c r="K887" t="s">
        <v>8840</v>
      </c>
      <c r="M887">
        <v>46267.3944328704</v>
      </c>
      <c r="N887" t="s">
        <v>7</v>
      </c>
      <c r="O887" t="s">
        <v>6735</v>
      </c>
      <c r="W887" t="str">
        <f>_xlfn.XLOOKUP(D887,'All DP'!B:B,'All DP'!D:D,"Tidak")</f>
        <v>Masih</v>
      </c>
      <c r="X887" t="str">
        <f t="shared" si="13"/>
        <v>YA</v>
      </c>
    </row>
    <row r="888" spans="1:24">
      <c r="A888" s="52">
        <v>46267</v>
      </c>
      <c r="B888" t="s">
        <v>588</v>
      </c>
      <c r="C888" t="s">
        <v>5275</v>
      </c>
      <c r="D888" t="s">
        <v>5275</v>
      </c>
      <c r="E888" t="s">
        <v>8841</v>
      </c>
      <c r="F888" t="s">
        <v>8842</v>
      </c>
      <c r="G888" t="s">
        <v>6604</v>
      </c>
      <c r="H888" s="53">
        <v>46267.3943981481</v>
      </c>
      <c r="I888">
        <v>15</v>
      </c>
      <c r="J888">
        <v>15</v>
      </c>
      <c r="K888" t="s">
        <v>7266</v>
      </c>
      <c r="M888">
        <v>46267.3944560185</v>
      </c>
      <c r="N888" t="s">
        <v>7</v>
      </c>
      <c r="O888" t="s">
        <v>6702</v>
      </c>
      <c r="W888" t="str">
        <f>_xlfn.XLOOKUP(D888,'All DP'!B:B,'All DP'!D:D,"Tidak")</f>
        <v>Masih</v>
      </c>
      <c r="X888" t="str">
        <f t="shared" si="13"/>
        <v>YA</v>
      </c>
    </row>
    <row r="889" spans="1:24">
      <c r="A889" s="52">
        <v>46267</v>
      </c>
      <c r="B889" t="s">
        <v>565</v>
      </c>
      <c r="C889" t="s">
        <v>2154</v>
      </c>
      <c r="D889" t="s">
        <v>2153</v>
      </c>
      <c r="E889" t="s">
        <v>8843</v>
      </c>
      <c r="F889" t="s">
        <v>8844</v>
      </c>
      <c r="G889" t="s">
        <v>6604</v>
      </c>
      <c r="H889" s="53">
        <v>46267.3960069444</v>
      </c>
      <c r="I889">
        <v>29</v>
      </c>
      <c r="J889">
        <v>33</v>
      </c>
      <c r="K889" t="s">
        <v>8845</v>
      </c>
      <c r="M889">
        <v>46267.396087963</v>
      </c>
      <c r="N889" t="s">
        <v>7</v>
      </c>
      <c r="O889" t="s">
        <v>6636</v>
      </c>
      <c r="W889" t="str">
        <f>_xlfn.XLOOKUP(D889,'All DP'!B:B,'All DP'!D:D,"Tidak")</f>
        <v>Masih</v>
      </c>
      <c r="X889" t="str">
        <f t="shared" si="13"/>
        <v>YA</v>
      </c>
    </row>
    <row r="890" spans="1:24">
      <c r="A890" s="52">
        <v>46267</v>
      </c>
      <c r="B890" t="s">
        <v>30</v>
      </c>
      <c r="C890" t="s">
        <v>148</v>
      </c>
      <c r="D890" t="s">
        <v>147</v>
      </c>
      <c r="E890" t="s">
        <v>8846</v>
      </c>
      <c r="F890" t="s">
        <v>8847</v>
      </c>
      <c r="G890" t="s">
        <v>6599</v>
      </c>
      <c r="H890" s="53">
        <v>46267.3968518519</v>
      </c>
      <c r="I890">
        <v>12</v>
      </c>
      <c r="J890">
        <v>14</v>
      </c>
      <c r="K890" t="s">
        <v>8848</v>
      </c>
      <c r="M890">
        <v>46267.3969328704</v>
      </c>
      <c r="N890" t="s">
        <v>7</v>
      </c>
      <c r="O890" t="s">
        <v>6601</v>
      </c>
      <c r="W890" t="str">
        <f>_xlfn.XLOOKUP(D890,'All DP'!B:B,'All DP'!D:D,"Tidak")</f>
        <v>Masih</v>
      </c>
      <c r="X890" t="str">
        <f t="shared" si="13"/>
        <v>YA</v>
      </c>
    </row>
    <row r="891" spans="1:24">
      <c r="A891" s="52">
        <v>46267</v>
      </c>
      <c r="B891" t="s">
        <v>561</v>
      </c>
      <c r="C891" t="s">
        <v>4663</v>
      </c>
      <c r="D891" t="s">
        <v>4662</v>
      </c>
      <c r="E891" t="s">
        <v>8849</v>
      </c>
      <c r="F891" t="s">
        <v>8850</v>
      </c>
      <c r="G891" t="s">
        <v>6604</v>
      </c>
      <c r="H891" s="53">
        <v>46267.3969675926</v>
      </c>
      <c r="I891">
        <v>1</v>
      </c>
      <c r="J891">
        <v>1</v>
      </c>
      <c r="K891" t="s">
        <v>7632</v>
      </c>
      <c r="M891">
        <v>46267.397025463</v>
      </c>
      <c r="N891" t="s">
        <v>7</v>
      </c>
      <c r="O891" t="s">
        <v>6835</v>
      </c>
      <c r="W891" t="str">
        <f>_xlfn.XLOOKUP(D891,'All DP'!B:B,'All DP'!D:D,"Tidak")</f>
        <v>Masih</v>
      </c>
      <c r="X891" t="str">
        <f t="shared" si="13"/>
        <v>YA</v>
      </c>
    </row>
    <row r="892" spans="1:24">
      <c r="A892" s="52">
        <v>46267</v>
      </c>
      <c r="B892" t="s">
        <v>26</v>
      </c>
      <c r="C892" t="s">
        <v>4839</v>
      </c>
      <c r="D892" t="s">
        <v>4838</v>
      </c>
      <c r="E892" t="s">
        <v>8851</v>
      </c>
      <c r="F892" t="s">
        <v>8852</v>
      </c>
      <c r="G892" t="s">
        <v>6604</v>
      </c>
      <c r="H892" s="53">
        <v>46267.3982175926</v>
      </c>
      <c r="I892">
        <v>74</v>
      </c>
      <c r="J892">
        <v>77</v>
      </c>
      <c r="K892" t="s">
        <v>7421</v>
      </c>
      <c r="M892">
        <v>46267.398287037</v>
      </c>
      <c r="O892" t="s">
        <v>6872</v>
      </c>
      <c r="W892" t="str">
        <f>_xlfn.XLOOKUP(D892,'All DP'!B:B,'All DP'!D:D,"Tidak")</f>
        <v>Masih</v>
      </c>
      <c r="X892" t="str">
        <f t="shared" si="13"/>
        <v>YA</v>
      </c>
    </row>
    <row r="893" spans="1:24">
      <c r="A893" s="52">
        <v>46267</v>
      </c>
      <c r="B893" t="s">
        <v>814</v>
      </c>
      <c r="C893" t="s">
        <v>1203</v>
      </c>
      <c r="D893" t="s">
        <v>1202</v>
      </c>
      <c r="E893" t="s">
        <v>7805</v>
      </c>
      <c r="F893" t="s">
        <v>7806</v>
      </c>
      <c r="G893" t="s">
        <v>6604</v>
      </c>
      <c r="H893" s="53">
        <v>46267.4022685185</v>
      </c>
      <c r="I893">
        <v>60</v>
      </c>
      <c r="J893">
        <v>60</v>
      </c>
      <c r="K893" t="s">
        <v>7807</v>
      </c>
      <c r="M893">
        <v>46267.4023263889</v>
      </c>
      <c r="N893" t="s">
        <v>7</v>
      </c>
      <c r="O893" t="s">
        <v>6964</v>
      </c>
      <c r="W893" t="str">
        <f>_xlfn.XLOOKUP(D893,'All DP'!B:B,'All DP'!D:D,"Tidak")</f>
        <v>Masih</v>
      </c>
      <c r="X893" t="str">
        <f t="shared" si="13"/>
        <v>YA</v>
      </c>
    </row>
    <row r="894" spans="1:24">
      <c r="A894" s="52">
        <v>46267</v>
      </c>
      <c r="B894" t="s">
        <v>358</v>
      </c>
      <c r="C894" t="s">
        <v>2051</v>
      </c>
      <c r="D894" t="s">
        <v>2050</v>
      </c>
      <c r="E894" t="s">
        <v>8853</v>
      </c>
      <c r="F894" t="s">
        <v>8854</v>
      </c>
      <c r="G894" t="s">
        <v>6604</v>
      </c>
      <c r="H894" s="53">
        <v>46267.4028819444</v>
      </c>
      <c r="I894">
        <v>3</v>
      </c>
      <c r="J894">
        <v>23</v>
      </c>
      <c r="K894" t="s">
        <v>8855</v>
      </c>
      <c r="M894">
        <v>46267.402962963</v>
      </c>
      <c r="O894" t="s">
        <v>7257</v>
      </c>
      <c r="W894" t="str">
        <f>_xlfn.XLOOKUP(D894,'All DP'!B:B,'All DP'!D:D,"Tidak")</f>
        <v>Masih</v>
      </c>
      <c r="X894" t="str">
        <f t="shared" si="13"/>
        <v>YA</v>
      </c>
    </row>
    <row r="895" spans="1:24">
      <c r="A895" s="52">
        <v>46267</v>
      </c>
      <c r="B895" t="s">
        <v>358</v>
      </c>
      <c r="C895" t="s">
        <v>1559</v>
      </c>
      <c r="D895" t="s">
        <v>1558</v>
      </c>
      <c r="E895" t="s">
        <v>8856</v>
      </c>
      <c r="F895" t="s">
        <v>7584</v>
      </c>
      <c r="G895" t="s">
        <v>6604</v>
      </c>
      <c r="H895" s="53">
        <v>46267.4040625</v>
      </c>
      <c r="I895">
        <v>5</v>
      </c>
      <c r="J895">
        <v>26</v>
      </c>
      <c r="K895" t="s">
        <v>7585</v>
      </c>
      <c r="M895">
        <v>46267.4041203704</v>
      </c>
      <c r="O895" t="s">
        <v>7257</v>
      </c>
      <c r="W895" t="str">
        <f>_xlfn.XLOOKUP(D895,'All DP'!B:B,'All DP'!D:D,"Tidak")</f>
        <v>Masih</v>
      </c>
      <c r="X895" t="str">
        <f t="shared" si="13"/>
        <v>YA</v>
      </c>
    </row>
    <row r="896" spans="1:24">
      <c r="A896" s="52">
        <v>46267</v>
      </c>
      <c r="B896" t="s">
        <v>843</v>
      </c>
      <c r="C896" t="s">
        <v>1656</v>
      </c>
      <c r="D896" t="s">
        <v>1655</v>
      </c>
      <c r="E896" t="s">
        <v>8857</v>
      </c>
      <c r="F896" t="s">
        <v>8858</v>
      </c>
      <c r="G896" t="s">
        <v>6604</v>
      </c>
      <c r="H896" s="53">
        <v>46267.4048148148</v>
      </c>
      <c r="I896">
        <v>2</v>
      </c>
      <c r="J896">
        <v>9</v>
      </c>
      <c r="K896" t="s">
        <v>7635</v>
      </c>
      <c r="M896">
        <v>46267.4048842593</v>
      </c>
      <c r="O896" t="s">
        <v>6888</v>
      </c>
      <c r="W896" t="str">
        <f>_xlfn.XLOOKUP(D896,'All DP'!B:B,'All DP'!D:D,"Tidak")</f>
        <v>Masih</v>
      </c>
      <c r="X896" t="str">
        <f t="shared" si="13"/>
        <v>YA</v>
      </c>
    </row>
    <row r="897" spans="1:24">
      <c r="A897" s="52">
        <v>46267</v>
      </c>
      <c r="B897" t="s">
        <v>588</v>
      </c>
      <c r="C897" t="s">
        <v>2008</v>
      </c>
      <c r="D897" t="s">
        <v>2007</v>
      </c>
      <c r="E897" t="s">
        <v>8859</v>
      </c>
      <c r="F897" t="s">
        <v>7283</v>
      </c>
      <c r="G897" t="s">
        <v>6604</v>
      </c>
      <c r="H897" s="53">
        <v>46267.405474537</v>
      </c>
      <c r="I897">
        <v>15</v>
      </c>
      <c r="J897">
        <v>28</v>
      </c>
      <c r="K897" t="s">
        <v>7284</v>
      </c>
      <c r="M897">
        <v>46267.4055208333</v>
      </c>
      <c r="N897" t="s">
        <v>7</v>
      </c>
      <c r="O897" t="s">
        <v>6702</v>
      </c>
      <c r="W897" t="str">
        <f>_xlfn.XLOOKUP(D897,'All DP'!B:B,'All DP'!D:D,"Tidak")</f>
        <v>Masih</v>
      </c>
      <c r="X897" t="str">
        <f t="shared" si="13"/>
        <v>YA</v>
      </c>
    </row>
    <row r="898" spans="1:24">
      <c r="A898" s="52">
        <v>46267</v>
      </c>
      <c r="B898" t="s">
        <v>432</v>
      </c>
      <c r="C898" t="s">
        <v>1607</v>
      </c>
      <c r="D898" t="s">
        <v>1606</v>
      </c>
      <c r="E898" t="s">
        <v>8860</v>
      </c>
      <c r="F898" t="s">
        <v>8861</v>
      </c>
      <c r="G898" t="s">
        <v>6604</v>
      </c>
      <c r="H898" s="53">
        <v>46267.405625</v>
      </c>
      <c r="I898">
        <v>4</v>
      </c>
      <c r="J898">
        <v>64</v>
      </c>
      <c r="K898" t="s">
        <v>8862</v>
      </c>
      <c r="M898">
        <v>46267.4057060185</v>
      </c>
      <c r="N898" t="s">
        <v>7</v>
      </c>
      <c r="O898" t="s">
        <v>6968</v>
      </c>
      <c r="W898" t="str">
        <f>_xlfn.XLOOKUP(D898,'All DP'!B:B,'All DP'!D:D,"Tidak")</f>
        <v>Masih</v>
      </c>
      <c r="X898" t="str">
        <f t="shared" si="13"/>
        <v>YA</v>
      </c>
    </row>
    <row r="899" spans="1:24">
      <c r="A899" s="52">
        <v>46267</v>
      </c>
      <c r="B899" t="s">
        <v>26</v>
      </c>
      <c r="C899" t="s">
        <v>2525</v>
      </c>
      <c r="D899" t="s">
        <v>2524</v>
      </c>
      <c r="F899" t="s">
        <v>8863</v>
      </c>
      <c r="G899" t="s">
        <v>6604</v>
      </c>
      <c r="H899" s="53">
        <v>46267.4063194444</v>
      </c>
      <c r="I899">
        <v>60</v>
      </c>
      <c r="J899">
        <v>75</v>
      </c>
      <c r="K899" t="s">
        <v>7274</v>
      </c>
      <c r="M899">
        <v>46267.4346643519</v>
      </c>
      <c r="O899" t="s">
        <v>6872</v>
      </c>
      <c r="W899" t="str">
        <f>_xlfn.XLOOKUP(D899,'All DP'!B:B,'All DP'!D:D,"Tidak")</f>
        <v>Masih</v>
      </c>
      <c r="X899" t="str">
        <f t="shared" ref="X899:X962" si="14">IFERROR(IF(MOD(H899,1)&lt;=TIME(15,0,0),"YA","TIDAK"),0)</f>
        <v>YA</v>
      </c>
    </row>
    <row r="900" spans="1:24">
      <c r="A900" s="52">
        <v>46267</v>
      </c>
      <c r="B900" t="s">
        <v>358</v>
      </c>
      <c r="C900" t="s">
        <v>4835</v>
      </c>
      <c r="D900" t="s">
        <v>4834</v>
      </c>
      <c r="E900" t="s">
        <v>8864</v>
      </c>
      <c r="F900" t="s">
        <v>8865</v>
      </c>
      <c r="G900" t="s">
        <v>6604</v>
      </c>
      <c r="H900" s="53">
        <v>46267.409212963</v>
      </c>
      <c r="I900">
        <v>11</v>
      </c>
      <c r="J900">
        <v>13</v>
      </c>
      <c r="K900" t="s">
        <v>8866</v>
      </c>
      <c r="M900">
        <v>46267.4092939815</v>
      </c>
      <c r="O900" t="s">
        <v>7257</v>
      </c>
      <c r="W900" t="str">
        <f>_xlfn.XLOOKUP(D900,'All DP'!B:B,'All DP'!D:D,"Tidak")</f>
        <v>Masih</v>
      </c>
      <c r="X900" t="str">
        <f t="shared" si="14"/>
        <v>YA</v>
      </c>
    </row>
    <row r="901" spans="1:24">
      <c r="A901" s="52">
        <v>46267</v>
      </c>
      <c r="B901" t="s">
        <v>588</v>
      </c>
      <c r="C901" t="s">
        <v>4995</v>
      </c>
      <c r="D901" t="s">
        <v>4994</v>
      </c>
      <c r="E901" t="s">
        <v>8867</v>
      </c>
      <c r="F901" t="s">
        <v>8868</v>
      </c>
      <c r="G901" t="s">
        <v>6604</v>
      </c>
      <c r="H901" s="53">
        <v>46267.4099652778</v>
      </c>
      <c r="I901">
        <v>7</v>
      </c>
      <c r="J901">
        <v>30</v>
      </c>
      <c r="K901" t="s">
        <v>8869</v>
      </c>
      <c r="M901">
        <v>46267.4100231481</v>
      </c>
      <c r="N901" t="s">
        <v>7</v>
      </c>
      <c r="O901" t="s">
        <v>6702</v>
      </c>
      <c r="W901" t="str">
        <f>_xlfn.XLOOKUP(D901,'All DP'!B:B,'All DP'!D:D,"Tidak")</f>
        <v>Masih</v>
      </c>
      <c r="X901" t="str">
        <f t="shared" si="14"/>
        <v>YA</v>
      </c>
    </row>
    <row r="902" spans="1:24">
      <c r="A902" s="52">
        <v>46267</v>
      </c>
      <c r="B902" t="s">
        <v>410</v>
      </c>
      <c r="C902" t="s">
        <v>3283</v>
      </c>
      <c r="D902" t="s">
        <v>3282</v>
      </c>
      <c r="E902" t="s">
        <v>8870</v>
      </c>
      <c r="F902" t="s">
        <v>7597</v>
      </c>
      <c r="G902" t="s">
        <v>6604</v>
      </c>
      <c r="H902" s="53">
        <v>46267.4110069444</v>
      </c>
      <c r="I902">
        <v>20</v>
      </c>
      <c r="J902">
        <v>26</v>
      </c>
      <c r="K902" t="s">
        <v>7598</v>
      </c>
      <c r="M902">
        <v>46267.4110763889</v>
      </c>
      <c r="O902" t="s">
        <v>7278</v>
      </c>
      <c r="W902" t="str">
        <f>_xlfn.XLOOKUP(D902,'All DP'!B:B,'All DP'!D:D,"Tidak")</f>
        <v>Masih</v>
      </c>
      <c r="X902" t="str">
        <f t="shared" si="14"/>
        <v>YA</v>
      </c>
    </row>
    <row r="903" spans="1:24">
      <c r="A903" s="52">
        <v>46267</v>
      </c>
      <c r="B903" t="s">
        <v>26</v>
      </c>
      <c r="C903" t="s">
        <v>6471</v>
      </c>
      <c r="D903" t="s">
        <v>6470</v>
      </c>
      <c r="E903" t="s">
        <v>8871</v>
      </c>
      <c r="F903" t="s">
        <v>8872</v>
      </c>
      <c r="G903" t="s">
        <v>6599</v>
      </c>
      <c r="H903" s="53">
        <v>46267.4111805556</v>
      </c>
      <c r="I903">
        <v>6</v>
      </c>
      <c r="J903">
        <v>79</v>
      </c>
      <c r="K903" t="s">
        <v>7427</v>
      </c>
      <c r="M903">
        <v>46267.41125</v>
      </c>
      <c r="O903" t="s">
        <v>6872</v>
      </c>
      <c r="W903" t="str">
        <f>_xlfn.XLOOKUP(D903,'All DP'!B:B,'All DP'!D:D,"Tidak")</f>
        <v>Masih</v>
      </c>
      <c r="X903" t="str">
        <f t="shared" si="14"/>
        <v>YA</v>
      </c>
    </row>
    <row r="904" spans="1:24">
      <c r="A904" s="52">
        <v>46267</v>
      </c>
      <c r="B904" t="s">
        <v>413</v>
      </c>
      <c r="C904" t="s">
        <v>2392</v>
      </c>
      <c r="D904" t="s">
        <v>2392</v>
      </c>
      <c r="E904" t="s">
        <v>8873</v>
      </c>
      <c r="F904" t="s">
        <v>6924</v>
      </c>
      <c r="G904" t="s">
        <v>6604</v>
      </c>
      <c r="H904" s="53">
        <v>46267.4111921296</v>
      </c>
      <c r="I904">
        <v>6</v>
      </c>
      <c r="J904">
        <v>48</v>
      </c>
      <c r="K904" t="s">
        <v>7936</v>
      </c>
      <c r="M904">
        <v>46267.4112615741</v>
      </c>
      <c r="N904" t="s">
        <v>7</v>
      </c>
      <c r="O904" t="s">
        <v>7089</v>
      </c>
      <c r="W904" t="str">
        <f>_xlfn.XLOOKUP(D904,'All DP'!B:B,'All DP'!D:D,"Tidak")</f>
        <v>Masih</v>
      </c>
      <c r="X904" t="str">
        <f t="shared" si="14"/>
        <v>YA</v>
      </c>
    </row>
    <row r="905" spans="1:24">
      <c r="A905" s="52">
        <v>46267</v>
      </c>
      <c r="B905" t="s">
        <v>814</v>
      </c>
      <c r="C905" t="s">
        <v>1145</v>
      </c>
      <c r="D905" t="s">
        <v>1144</v>
      </c>
      <c r="E905" t="s">
        <v>8874</v>
      </c>
      <c r="F905" t="s">
        <v>8875</v>
      </c>
      <c r="G905" t="s">
        <v>6599</v>
      </c>
      <c r="H905" s="53">
        <v>46267.4121759259</v>
      </c>
      <c r="I905">
        <v>95</v>
      </c>
      <c r="J905">
        <v>108</v>
      </c>
      <c r="K905" t="s">
        <v>7852</v>
      </c>
      <c r="M905">
        <v>46267.4122569444</v>
      </c>
      <c r="N905" t="s">
        <v>7</v>
      </c>
      <c r="O905" t="s">
        <v>6964</v>
      </c>
      <c r="W905" t="str">
        <f>_xlfn.XLOOKUP(D905,'All DP'!B:B,'All DP'!D:D,"Tidak")</f>
        <v>Masih</v>
      </c>
      <c r="X905" t="str">
        <f t="shared" si="14"/>
        <v>YA</v>
      </c>
    </row>
    <row r="906" spans="1:24">
      <c r="A906" s="52">
        <v>46267</v>
      </c>
      <c r="B906" t="s">
        <v>425</v>
      </c>
      <c r="C906" t="s">
        <v>5693</v>
      </c>
      <c r="D906" t="s">
        <v>5692</v>
      </c>
      <c r="E906" t="s">
        <v>8876</v>
      </c>
      <c r="F906" t="s">
        <v>8877</v>
      </c>
      <c r="G906" t="s">
        <v>6599</v>
      </c>
      <c r="H906" s="53">
        <v>46267.412349537</v>
      </c>
      <c r="I906">
        <v>89</v>
      </c>
      <c r="J906">
        <v>89</v>
      </c>
      <c r="K906" t="s">
        <v>6884</v>
      </c>
      <c r="M906">
        <v>46267.4123958333</v>
      </c>
      <c r="N906" t="s">
        <v>29</v>
      </c>
      <c r="O906" t="s">
        <v>6735</v>
      </c>
      <c r="W906" t="str">
        <f>_xlfn.XLOOKUP(D906,'All DP'!B:B,'All DP'!D:D,"Tidak")</f>
        <v>Masih</v>
      </c>
      <c r="X906" t="str">
        <f t="shared" si="14"/>
        <v>YA</v>
      </c>
    </row>
    <row r="907" spans="1:24">
      <c r="A907" s="52">
        <v>46267</v>
      </c>
      <c r="B907" t="s">
        <v>766</v>
      </c>
      <c r="C907" t="s">
        <v>895</v>
      </c>
      <c r="D907" t="s">
        <v>894</v>
      </c>
      <c r="E907" t="s">
        <v>8878</v>
      </c>
      <c r="F907" t="s">
        <v>8879</v>
      </c>
      <c r="G907" t="s">
        <v>6604</v>
      </c>
      <c r="H907" s="53">
        <v>46267.4123726852</v>
      </c>
      <c r="I907">
        <v>6</v>
      </c>
      <c r="J907">
        <v>30</v>
      </c>
      <c r="K907" t="s">
        <v>7900</v>
      </c>
      <c r="M907">
        <v>46267.4124189815</v>
      </c>
      <c r="O907" t="s">
        <v>6652</v>
      </c>
      <c r="W907" t="str">
        <f>_xlfn.XLOOKUP(D907,'All DP'!B:B,'All DP'!D:D,"Tidak")</f>
        <v>Masih</v>
      </c>
      <c r="X907" t="str">
        <f t="shared" si="14"/>
        <v>YA</v>
      </c>
    </row>
    <row r="908" spans="1:24">
      <c r="A908" s="52">
        <v>46267</v>
      </c>
      <c r="B908" t="s">
        <v>843</v>
      </c>
      <c r="C908" t="s">
        <v>1722</v>
      </c>
      <c r="D908" t="s">
        <v>1721</v>
      </c>
      <c r="E908" t="s">
        <v>8880</v>
      </c>
      <c r="F908" t="s">
        <v>8881</v>
      </c>
      <c r="G908" t="s">
        <v>6599</v>
      </c>
      <c r="H908" s="53">
        <v>46267.4125115741</v>
      </c>
      <c r="I908">
        <v>23</v>
      </c>
      <c r="J908">
        <v>25</v>
      </c>
      <c r="K908" t="s">
        <v>6887</v>
      </c>
      <c r="M908">
        <v>46267.4125694444</v>
      </c>
      <c r="O908" t="s">
        <v>6888</v>
      </c>
      <c r="W908" t="str">
        <f>_xlfn.XLOOKUP(D908,'All DP'!B:B,'All DP'!D:D,"Tidak")</f>
        <v>Masih</v>
      </c>
      <c r="X908" t="str">
        <f t="shared" si="14"/>
        <v>YA</v>
      </c>
    </row>
    <row r="909" spans="1:24">
      <c r="A909" s="52">
        <v>46267</v>
      </c>
      <c r="B909" t="s">
        <v>561</v>
      </c>
      <c r="C909" t="s">
        <v>1511</v>
      </c>
      <c r="D909" t="s">
        <v>1511</v>
      </c>
      <c r="E909" t="s">
        <v>8883</v>
      </c>
      <c r="F909" t="s">
        <v>8884</v>
      </c>
      <c r="G909" t="s">
        <v>6599</v>
      </c>
      <c r="H909" s="53">
        <v>46267.4148148148</v>
      </c>
      <c r="I909">
        <v>7</v>
      </c>
      <c r="J909">
        <v>22</v>
      </c>
      <c r="K909" t="s">
        <v>7541</v>
      </c>
      <c r="M909">
        <v>46267.4148726852</v>
      </c>
      <c r="N909" t="s">
        <v>7</v>
      </c>
      <c r="O909" t="s">
        <v>6835</v>
      </c>
      <c r="W909" t="str">
        <f>_xlfn.XLOOKUP(D909,'All DP'!B:B,'All DP'!D:D,"Tidak")</f>
        <v>Masih</v>
      </c>
      <c r="X909" t="str">
        <f t="shared" si="14"/>
        <v>YA</v>
      </c>
    </row>
    <row r="910" spans="1:24">
      <c r="A910" s="52">
        <v>46267</v>
      </c>
      <c r="B910" t="s">
        <v>843</v>
      </c>
      <c r="C910" t="s">
        <v>1708</v>
      </c>
      <c r="D910" t="s">
        <v>1707</v>
      </c>
      <c r="E910" t="s">
        <v>7530</v>
      </c>
      <c r="F910" t="s">
        <v>8885</v>
      </c>
      <c r="G910" t="s">
        <v>6604</v>
      </c>
      <c r="H910" s="53">
        <v>46267.4150115741</v>
      </c>
      <c r="I910">
        <v>5</v>
      </c>
      <c r="J910">
        <v>10</v>
      </c>
      <c r="K910" t="s">
        <v>7532</v>
      </c>
      <c r="M910">
        <v>46267.4150694444</v>
      </c>
      <c r="O910" t="s">
        <v>6888</v>
      </c>
      <c r="W910" t="str">
        <f>_xlfn.XLOOKUP(D910,'All DP'!B:B,'All DP'!D:D,"Tidak")</f>
        <v>Masih</v>
      </c>
      <c r="X910" t="str">
        <f t="shared" si="14"/>
        <v>YA</v>
      </c>
    </row>
    <row r="911" spans="1:24">
      <c r="A911" s="52">
        <v>46267</v>
      </c>
      <c r="B911" t="s">
        <v>766</v>
      </c>
      <c r="C911" t="s">
        <v>1109</v>
      </c>
      <c r="D911" t="s">
        <v>1108</v>
      </c>
      <c r="E911" t="s">
        <v>8886</v>
      </c>
      <c r="F911" t="s">
        <v>8887</v>
      </c>
      <c r="G911" t="s">
        <v>6599</v>
      </c>
      <c r="H911" s="53">
        <v>46267.4153356481</v>
      </c>
      <c r="I911">
        <v>30</v>
      </c>
      <c r="J911">
        <v>30</v>
      </c>
      <c r="K911" t="s">
        <v>6916</v>
      </c>
      <c r="M911">
        <v>46267.4154050926</v>
      </c>
      <c r="O911" t="s">
        <v>6652</v>
      </c>
      <c r="W911" t="str">
        <f>_xlfn.XLOOKUP(D911,'All DP'!B:B,'All DP'!D:D,"Tidak")</f>
        <v>Masih</v>
      </c>
      <c r="X911" t="str">
        <f t="shared" si="14"/>
        <v>YA</v>
      </c>
    </row>
    <row r="912" spans="1:24">
      <c r="A912" s="52">
        <v>46267</v>
      </c>
      <c r="B912" t="s">
        <v>26</v>
      </c>
      <c r="C912" t="s">
        <v>6454</v>
      </c>
      <c r="D912" t="s">
        <v>6453</v>
      </c>
      <c r="E912" t="s">
        <v>8888</v>
      </c>
      <c r="F912" t="s">
        <v>8889</v>
      </c>
      <c r="G912" t="s">
        <v>6604</v>
      </c>
      <c r="H912" s="53">
        <v>46267.4160763889</v>
      </c>
      <c r="I912">
        <v>35</v>
      </c>
      <c r="J912">
        <v>138</v>
      </c>
      <c r="K912" t="s">
        <v>7675</v>
      </c>
      <c r="M912">
        <v>46267.4161342593</v>
      </c>
      <c r="O912" t="s">
        <v>6872</v>
      </c>
      <c r="W912" t="str">
        <f>_xlfn.XLOOKUP(D912,'All DP'!B:B,'All DP'!D:D,"Tidak")</f>
        <v>Masih</v>
      </c>
      <c r="X912" t="str">
        <f t="shared" si="14"/>
        <v>YA</v>
      </c>
    </row>
    <row r="913" spans="1:24">
      <c r="A913" s="52">
        <v>46267</v>
      </c>
      <c r="B913" t="s">
        <v>561</v>
      </c>
      <c r="C913" t="s">
        <v>562</v>
      </c>
      <c r="D913" t="s">
        <v>562</v>
      </c>
      <c r="E913" t="s">
        <v>8890</v>
      </c>
      <c r="F913" t="s">
        <v>7552</v>
      </c>
      <c r="G913" t="s">
        <v>6604</v>
      </c>
      <c r="H913" s="53">
        <v>46267.418125</v>
      </c>
      <c r="I913">
        <v>20</v>
      </c>
      <c r="J913">
        <v>29</v>
      </c>
      <c r="K913" t="s">
        <v>7553</v>
      </c>
      <c r="M913">
        <v>46267.4181944444</v>
      </c>
      <c r="N913" t="s">
        <v>7</v>
      </c>
      <c r="O913" t="s">
        <v>6835</v>
      </c>
      <c r="W913" t="str">
        <f>_xlfn.XLOOKUP(D913,'All DP'!B:B,'All DP'!D:D,"Tidak")</f>
        <v>Masih</v>
      </c>
      <c r="X913" t="str">
        <f t="shared" si="14"/>
        <v>YA</v>
      </c>
    </row>
    <row r="914" spans="1:24">
      <c r="A914" s="52">
        <v>46267</v>
      </c>
      <c r="B914" t="s">
        <v>561</v>
      </c>
      <c r="C914" t="s">
        <v>5276</v>
      </c>
      <c r="D914" t="s">
        <v>5276</v>
      </c>
      <c r="E914" t="s">
        <v>8891</v>
      </c>
      <c r="F914" t="s">
        <v>7624</v>
      </c>
      <c r="G914" t="s">
        <v>6604</v>
      </c>
      <c r="H914" s="53">
        <v>46267.4187384259</v>
      </c>
      <c r="I914">
        <v>35</v>
      </c>
      <c r="J914">
        <v>39</v>
      </c>
      <c r="K914" t="s">
        <v>7553</v>
      </c>
      <c r="M914">
        <v>46267.4188657407</v>
      </c>
      <c r="N914" t="s">
        <v>7</v>
      </c>
      <c r="O914" t="s">
        <v>6835</v>
      </c>
      <c r="W914" t="str">
        <f>_xlfn.XLOOKUP(D914,'All DP'!B:B,'All DP'!D:D,"Tidak")</f>
        <v>Masih</v>
      </c>
      <c r="X914" t="str">
        <f t="shared" si="14"/>
        <v>YA</v>
      </c>
    </row>
    <row r="915" spans="1:24">
      <c r="A915" s="52">
        <v>46267</v>
      </c>
      <c r="B915" t="s">
        <v>26</v>
      </c>
      <c r="C915" t="s">
        <v>2491</v>
      </c>
      <c r="D915" t="s">
        <v>2490</v>
      </c>
      <c r="E915" t="s">
        <v>8892</v>
      </c>
      <c r="F915" t="s">
        <v>7438</v>
      </c>
      <c r="G915" t="s">
        <v>6599</v>
      </c>
      <c r="H915" s="53">
        <v>46267.4190162037</v>
      </c>
      <c r="I915">
        <v>6</v>
      </c>
      <c r="J915">
        <v>86</v>
      </c>
      <c r="K915" t="s">
        <v>7439</v>
      </c>
      <c r="M915">
        <v>46267.4190740741</v>
      </c>
      <c r="O915" t="s">
        <v>6872</v>
      </c>
      <c r="W915" t="str">
        <f>_xlfn.XLOOKUP(D915,'All DP'!B:B,'All DP'!D:D,"Tidak")</f>
        <v>Masih</v>
      </c>
      <c r="X915" t="str">
        <f t="shared" si="14"/>
        <v>YA</v>
      </c>
    </row>
    <row r="916" spans="1:24">
      <c r="A916" s="52">
        <v>46267</v>
      </c>
      <c r="B916" t="s">
        <v>26</v>
      </c>
      <c r="C916" t="s">
        <v>2497</v>
      </c>
      <c r="D916" t="s">
        <v>2496</v>
      </c>
      <c r="F916" t="s">
        <v>7411</v>
      </c>
      <c r="G916" t="s">
        <v>6599</v>
      </c>
      <c r="H916" s="53">
        <v>46267.4212615741</v>
      </c>
      <c r="I916">
        <v>90</v>
      </c>
      <c r="J916">
        <v>91</v>
      </c>
      <c r="K916" t="s">
        <v>7412</v>
      </c>
      <c r="M916">
        <v>46267.4470138889</v>
      </c>
      <c r="O916" t="s">
        <v>6872</v>
      </c>
      <c r="W916" t="str">
        <f>_xlfn.XLOOKUP(D916,'All DP'!B:B,'All DP'!D:D,"Tidak")</f>
        <v>Masih</v>
      </c>
      <c r="X916" t="str">
        <f t="shared" si="14"/>
        <v>YA</v>
      </c>
    </row>
    <row r="917" spans="1:24">
      <c r="A917" s="52">
        <v>46267</v>
      </c>
      <c r="B917" t="s">
        <v>766</v>
      </c>
      <c r="C917" t="s">
        <v>2810</v>
      </c>
      <c r="D917" t="s">
        <v>2809</v>
      </c>
      <c r="E917" t="s">
        <v>8893</v>
      </c>
      <c r="F917" t="s">
        <v>8894</v>
      </c>
      <c r="G917" t="s">
        <v>6604</v>
      </c>
      <c r="H917" s="53">
        <v>46267.4262615741</v>
      </c>
      <c r="I917">
        <v>5</v>
      </c>
      <c r="J917">
        <v>14</v>
      </c>
      <c r="K917" t="s">
        <v>7360</v>
      </c>
      <c r="M917">
        <v>46267.4263194444</v>
      </c>
      <c r="O917" t="s">
        <v>6652</v>
      </c>
      <c r="W917" t="str">
        <f>_xlfn.XLOOKUP(D917,'All DP'!B:B,'All DP'!D:D,"Tidak")</f>
        <v>Masih</v>
      </c>
      <c r="X917" t="str">
        <f t="shared" si="14"/>
        <v>YA</v>
      </c>
    </row>
    <row r="918" spans="1:24">
      <c r="A918" s="52">
        <v>46267</v>
      </c>
      <c r="B918" t="s">
        <v>766</v>
      </c>
      <c r="C918" t="s">
        <v>2812</v>
      </c>
      <c r="D918" t="s">
        <v>2811</v>
      </c>
      <c r="E918" t="s">
        <v>8895</v>
      </c>
      <c r="F918" t="s">
        <v>8896</v>
      </c>
      <c r="G918" t="s">
        <v>6604</v>
      </c>
      <c r="H918" s="53">
        <v>46267.4275231482</v>
      </c>
      <c r="I918">
        <v>15</v>
      </c>
      <c r="J918">
        <v>19</v>
      </c>
      <c r="K918" t="s">
        <v>7561</v>
      </c>
      <c r="M918">
        <v>46267.4275810185</v>
      </c>
      <c r="O918" t="s">
        <v>6652</v>
      </c>
      <c r="W918" t="str">
        <f>_xlfn.XLOOKUP(D918,'All DP'!B:B,'All DP'!D:D,"Tidak")</f>
        <v>Masih</v>
      </c>
      <c r="X918" t="str">
        <f t="shared" si="14"/>
        <v>YA</v>
      </c>
    </row>
    <row r="919" spans="1:24">
      <c r="A919" s="52">
        <v>46267</v>
      </c>
      <c r="B919" t="s">
        <v>588</v>
      </c>
      <c r="C919" t="s">
        <v>4677</v>
      </c>
      <c r="D919" t="s">
        <v>4676</v>
      </c>
      <c r="E919" t="s">
        <v>8897</v>
      </c>
      <c r="F919" t="s">
        <v>8898</v>
      </c>
      <c r="G919" t="s">
        <v>6604</v>
      </c>
      <c r="H919" s="53">
        <v>46267.4287384259</v>
      </c>
      <c r="I919">
        <v>35</v>
      </c>
      <c r="J919">
        <v>40</v>
      </c>
      <c r="K919" t="s">
        <v>8899</v>
      </c>
      <c r="M919">
        <v>46267.4288078704</v>
      </c>
      <c r="N919" t="s">
        <v>7</v>
      </c>
      <c r="O919" t="s">
        <v>6702</v>
      </c>
      <c r="W919" t="str">
        <f>_xlfn.XLOOKUP(D919,'All DP'!B:B,'All DP'!D:D,"Tidak")</f>
        <v>Masih</v>
      </c>
      <c r="X919" t="str">
        <f t="shared" si="14"/>
        <v>YA</v>
      </c>
    </row>
    <row r="920" spans="1:24">
      <c r="A920" s="52">
        <v>46267</v>
      </c>
      <c r="B920" t="s">
        <v>843</v>
      </c>
      <c r="C920" t="s">
        <v>1637</v>
      </c>
      <c r="D920" t="s">
        <v>1636</v>
      </c>
      <c r="E920" t="s">
        <v>8900</v>
      </c>
      <c r="F920" t="s">
        <v>8901</v>
      </c>
      <c r="G920" t="s">
        <v>6604</v>
      </c>
      <c r="H920" s="53">
        <v>46267.429375</v>
      </c>
      <c r="I920">
        <v>11</v>
      </c>
      <c r="J920">
        <v>16</v>
      </c>
      <c r="K920" t="s">
        <v>8902</v>
      </c>
      <c r="M920">
        <v>46267.4294212963</v>
      </c>
      <c r="O920" t="s">
        <v>6888</v>
      </c>
      <c r="W920" t="str">
        <f>_xlfn.XLOOKUP(D920,'All DP'!B:B,'All DP'!D:D,"Tidak")</f>
        <v>Masih</v>
      </c>
      <c r="X920" t="str">
        <f t="shared" si="14"/>
        <v>YA</v>
      </c>
    </row>
    <row r="921" spans="1:24">
      <c r="A921" s="52">
        <v>46267</v>
      </c>
      <c r="B921" t="s">
        <v>814</v>
      </c>
      <c r="C921" t="s">
        <v>1195</v>
      </c>
      <c r="D921" t="s">
        <v>1194</v>
      </c>
      <c r="E921" t="s">
        <v>8903</v>
      </c>
      <c r="F921" t="s">
        <v>8904</v>
      </c>
      <c r="G921" t="s">
        <v>6599</v>
      </c>
      <c r="H921" s="53">
        <v>46267.4308449074</v>
      </c>
      <c r="I921">
        <v>23</v>
      </c>
      <c r="J921">
        <v>233</v>
      </c>
      <c r="K921" t="s">
        <v>7815</v>
      </c>
      <c r="M921">
        <v>46267.4309027778</v>
      </c>
      <c r="N921" t="s">
        <v>7</v>
      </c>
      <c r="O921" t="s">
        <v>6964</v>
      </c>
      <c r="W921" t="str">
        <f>_xlfn.XLOOKUP(D921,'All DP'!B:B,'All DP'!D:D,"Tidak")</f>
        <v>Masih</v>
      </c>
      <c r="X921" t="str">
        <f t="shared" si="14"/>
        <v>YA</v>
      </c>
    </row>
    <row r="922" spans="1:24">
      <c r="A922" s="52">
        <v>46267</v>
      </c>
      <c r="B922" t="s">
        <v>766</v>
      </c>
      <c r="C922" t="s">
        <v>2826</v>
      </c>
      <c r="D922" t="s">
        <v>2825</v>
      </c>
      <c r="E922" t="s">
        <v>8905</v>
      </c>
      <c r="F922" t="s">
        <v>8906</v>
      </c>
      <c r="G922" t="s">
        <v>6604</v>
      </c>
      <c r="H922" s="53">
        <v>46267.4316666667</v>
      </c>
      <c r="I922">
        <v>3</v>
      </c>
      <c r="J922">
        <v>9</v>
      </c>
      <c r="K922" t="s">
        <v>7546</v>
      </c>
      <c r="M922">
        <v>46267.4317361111</v>
      </c>
      <c r="O922" t="s">
        <v>6652</v>
      </c>
      <c r="W922" t="str">
        <f>_xlfn.XLOOKUP(D922,'All DP'!B:B,'All DP'!D:D,"Tidak")</f>
        <v>Masih</v>
      </c>
      <c r="X922" t="str">
        <f t="shared" si="14"/>
        <v>YA</v>
      </c>
    </row>
    <row r="923" spans="1:24">
      <c r="A923" s="52">
        <v>46267</v>
      </c>
      <c r="B923" t="s">
        <v>425</v>
      </c>
      <c r="C923" t="s">
        <v>3827</v>
      </c>
      <c r="D923" t="s">
        <v>3826</v>
      </c>
      <c r="E923" t="s">
        <v>8907</v>
      </c>
      <c r="F923" t="s">
        <v>8908</v>
      </c>
      <c r="G923" t="s">
        <v>6599</v>
      </c>
      <c r="H923" s="53">
        <v>46267.4332060185</v>
      </c>
      <c r="I923">
        <v>50</v>
      </c>
      <c r="J923">
        <v>70</v>
      </c>
      <c r="K923" t="s">
        <v>7730</v>
      </c>
      <c r="M923">
        <v>46267.4333217593</v>
      </c>
      <c r="N923" t="s">
        <v>7</v>
      </c>
      <c r="O923" t="s">
        <v>6735</v>
      </c>
      <c r="W923" t="str">
        <f>_xlfn.XLOOKUP(D923,'All DP'!B:B,'All DP'!D:D,"Tidak")</f>
        <v>Masih</v>
      </c>
      <c r="X923" t="str">
        <f t="shared" si="14"/>
        <v>YA</v>
      </c>
    </row>
    <row r="924" spans="1:24">
      <c r="A924" s="52">
        <v>46267</v>
      </c>
      <c r="B924" t="s">
        <v>766</v>
      </c>
      <c r="C924" t="s">
        <v>958</v>
      </c>
      <c r="D924" t="s">
        <v>957</v>
      </c>
      <c r="E924" t="s">
        <v>7770</v>
      </c>
      <c r="F924" t="s">
        <v>8909</v>
      </c>
      <c r="G924" t="s">
        <v>6604</v>
      </c>
      <c r="H924" s="53">
        <v>46267.4356481481</v>
      </c>
      <c r="I924">
        <v>14</v>
      </c>
      <c r="J924">
        <v>15</v>
      </c>
      <c r="K924" t="s">
        <v>7772</v>
      </c>
      <c r="M924">
        <v>46267.4357060185</v>
      </c>
      <c r="O924" t="s">
        <v>6652</v>
      </c>
      <c r="W924" t="str">
        <f>_xlfn.XLOOKUP(D924,'All DP'!B:B,'All DP'!D:D,"Tidak")</f>
        <v>Masih</v>
      </c>
      <c r="X924" t="str">
        <f t="shared" si="14"/>
        <v>YA</v>
      </c>
    </row>
    <row r="925" spans="1:24">
      <c r="A925" s="52">
        <v>46267</v>
      </c>
      <c r="B925" t="s">
        <v>4</v>
      </c>
      <c r="C925" t="s">
        <v>629</v>
      </c>
      <c r="D925" t="s">
        <v>628</v>
      </c>
      <c r="E925" t="s">
        <v>8910</v>
      </c>
      <c r="F925" t="s">
        <v>8911</v>
      </c>
      <c r="G925" t="s">
        <v>6599</v>
      </c>
      <c r="H925" s="53">
        <v>46267.4362615741</v>
      </c>
      <c r="I925">
        <v>15</v>
      </c>
      <c r="J925">
        <v>35</v>
      </c>
      <c r="K925" t="s">
        <v>7376</v>
      </c>
      <c r="M925">
        <v>46267.4363194444</v>
      </c>
      <c r="N925" t="s">
        <v>7</v>
      </c>
      <c r="O925" t="s">
        <v>7131</v>
      </c>
      <c r="W925" t="str">
        <f>_xlfn.XLOOKUP(D925,'All DP'!B:B,'All DP'!D:D,"Tidak")</f>
        <v>Masih</v>
      </c>
      <c r="X925" t="str">
        <f t="shared" si="14"/>
        <v>YA</v>
      </c>
    </row>
    <row r="926" spans="1:24">
      <c r="A926" s="52">
        <v>46267</v>
      </c>
      <c r="B926" t="s">
        <v>30</v>
      </c>
      <c r="C926" t="s">
        <v>170</v>
      </c>
      <c r="D926" t="s">
        <v>169</v>
      </c>
      <c r="E926" t="s">
        <v>6732</v>
      </c>
      <c r="F926" t="s">
        <v>8912</v>
      </c>
      <c r="G926" t="s">
        <v>6604</v>
      </c>
      <c r="H926" s="53">
        <v>46267.4417824074</v>
      </c>
      <c r="I926">
        <v>9</v>
      </c>
      <c r="J926">
        <v>11</v>
      </c>
      <c r="K926" t="s">
        <v>8913</v>
      </c>
      <c r="M926">
        <v>46267.4418634259</v>
      </c>
      <c r="N926" t="s">
        <v>7</v>
      </c>
      <c r="O926" t="s">
        <v>6601</v>
      </c>
      <c r="W926" t="str">
        <f>_xlfn.XLOOKUP(D926,'All DP'!B:B,'All DP'!D:D,"Tidak")</f>
        <v>Masih</v>
      </c>
      <c r="X926" t="str">
        <f t="shared" si="14"/>
        <v>YA</v>
      </c>
    </row>
    <row r="927" spans="1:24">
      <c r="A927" s="52">
        <v>46267</v>
      </c>
      <c r="B927" t="s">
        <v>26</v>
      </c>
      <c r="C927" t="s">
        <v>3172</v>
      </c>
      <c r="D927" t="s">
        <v>3171</v>
      </c>
      <c r="E927" t="s">
        <v>8914</v>
      </c>
      <c r="F927" t="s">
        <v>7581</v>
      </c>
      <c r="G927" t="s">
        <v>6604</v>
      </c>
      <c r="H927" s="53">
        <v>46267.4419444444</v>
      </c>
      <c r="I927">
        <v>83</v>
      </c>
      <c r="J927">
        <v>89</v>
      </c>
      <c r="K927" t="s">
        <v>7582</v>
      </c>
      <c r="M927">
        <v>46267.4420138889</v>
      </c>
      <c r="O927" t="s">
        <v>6872</v>
      </c>
      <c r="W927" t="str">
        <f>_xlfn.XLOOKUP(D927,'All DP'!B:B,'All DP'!D:D,"Tidak")</f>
        <v>Masih</v>
      </c>
      <c r="X927" t="str">
        <f t="shared" si="14"/>
        <v>YA</v>
      </c>
    </row>
    <row r="928" spans="1:24">
      <c r="A928" s="52">
        <v>46267</v>
      </c>
      <c r="B928" t="s">
        <v>561</v>
      </c>
      <c r="C928" t="s">
        <v>4733</v>
      </c>
      <c r="D928" t="s">
        <v>4732</v>
      </c>
      <c r="E928" t="s">
        <v>8915</v>
      </c>
      <c r="F928" t="s">
        <v>8916</v>
      </c>
      <c r="G928" t="s">
        <v>6604</v>
      </c>
      <c r="H928" s="53">
        <v>46267.4421180556</v>
      </c>
      <c r="I928">
        <v>2</v>
      </c>
      <c r="J928">
        <v>6</v>
      </c>
      <c r="K928" t="s">
        <v>7696</v>
      </c>
      <c r="M928">
        <v>46267.4421759259</v>
      </c>
      <c r="N928" t="s">
        <v>7</v>
      </c>
      <c r="O928" t="s">
        <v>6835</v>
      </c>
      <c r="W928" t="str">
        <f>_xlfn.XLOOKUP(D928,'All DP'!B:B,'All DP'!D:D,"Tidak")</f>
        <v>Masih</v>
      </c>
      <c r="X928" t="str">
        <f t="shared" si="14"/>
        <v>YA</v>
      </c>
    </row>
    <row r="929" spans="1:24">
      <c r="A929" s="52">
        <v>46267</v>
      </c>
      <c r="B929" t="s">
        <v>814</v>
      </c>
      <c r="C929" t="s">
        <v>1151</v>
      </c>
      <c r="D929" t="s">
        <v>1150</v>
      </c>
      <c r="E929" t="s">
        <v>8907</v>
      </c>
      <c r="F929" t="s">
        <v>8917</v>
      </c>
      <c r="G929" t="s">
        <v>6604</v>
      </c>
      <c r="H929" s="53">
        <v>46267.4431828704</v>
      </c>
      <c r="I929">
        <v>60</v>
      </c>
      <c r="J929">
        <v>130</v>
      </c>
      <c r="K929" t="s">
        <v>8918</v>
      </c>
      <c r="M929">
        <v>46267.4433449074</v>
      </c>
      <c r="N929" t="s">
        <v>7</v>
      </c>
      <c r="O929" t="s">
        <v>6964</v>
      </c>
      <c r="W929" t="str">
        <f>_xlfn.XLOOKUP(D929,'All DP'!B:B,'All DP'!D:D,"Tidak")</f>
        <v>Masih</v>
      </c>
      <c r="X929" t="str">
        <f t="shared" si="14"/>
        <v>YA</v>
      </c>
    </row>
    <row r="930" spans="1:24">
      <c r="A930" s="52">
        <v>46267</v>
      </c>
      <c r="B930" t="s">
        <v>777</v>
      </c>
      <c r="C930" t="s">
        <v>2672</v>
      </c>
      <c r="D930" t="s">
        <v>2671</v>
      </c>
      <c r="E930" t="s">
        <v>8919</v>
      </c>
      <c r="F930" t="s">
        <v>8920</v>
      </c>
      <c r="G930" t="s">
        <v>6604</v>
      </c>
      <c r="H930" s="53">
        <v>46267.4442824074</v>
      </c>
      <c r="I930">
        <v>4</v>
      </c>
      <c r="J930">
        <v>6</v>
      </c>
      <c r="K930" t="s">
        <v>8921</v>
      </c>
      <c r="M930">
        <v>46267.4443518519</v>
      </c>
      <c r="N930" t="s">
        <v>7</v>
      </c>
      <c r="O930" t="s">
        <v>8922</v>
      </c>
      <c r="W930" t="str">
        <f>_xlfn.XLOOKUP(D930,'All DP'!B:B,'All DP'!D:D,"Tidak")</f>
        <v>Masih</v>
      </c>
      <c r="X930" t="str">
        <f t="shared" si="14"/>
        <v>YA</v>
      </c>
    </row>
    <row r="931" spans="1:24">
      <c r="A931" s="52">
        <v>46267</v>
      </c>
      <c r="B931" t="s">
        <v>766</v>
      </c>
      <c r="C931" t="s">
        <v>2798</v>
      </c>
      <c r="D931" t="s">
        <v>2797</v>
      </c>
      <c r="E931" t="s">
        <v>8923</v>
      </c>
      <c r="F931" t="s">
        <v>8924</v>
      </c>
      <c r="G931" t="s">
        <v>6604</v>
      </c>
      <c r="H931" s="53">
        <v>46267.4443981481</v>
      </c>
      <c r="I931">
        <v>16</v>
      </c>
      <c r="J931">
        <v>36</v>
      </c>
      <c r="K931" t="s">
        <v>8925</v>
      </c>
      <c r="M931">
        <v>46267.4444675926</v>
      </c>
      <c r="O931" t="s">
        <v>6652</v>
      </c>
      <c r="W931" t="str">
        <f>_xlfn.XLOOKUP(D931,'All DP'!B:B,'All DP'!D:D,"Tidak")</f>
        <v>Masih</v>
      </c>
      <c r="X931" t="str">
        <f t="shared" si="14"/>
        <v>YA</v>
      </c>
    </row>
    <row r="932" spans="1:24">
      <c r="A932" s="52">
        <v>46267</v>
      </c>
      <c r="B932" t="s">
        <v>777</v>
      </c>
      <c r="C932" t="s">
        <v>5322</v>
      </c>
      <c r="D932" t="s">
        <v>5321</v>
      </c>
      <c r="E932" t="s">
        <v>8926</v>
      </c>
      <c r="F932" t="s">
        <v>8927</v>
      </c>
      <c r="G932" t="s">
        <v>6599</v>
      </c>
      <c r="H932" s="53">
        <v>46267.4447106481</v>
      </c>
      <c r="I932">
        <v>6</v>
      </c>
      <c r="J932">
        <v>8</v>
      </c>
      <c r="K932" t="s">
        <v>8928</v>
      </c>
      <c r="M932">
        <v>46267.4447685185</v>
      </c>
      <c r="N932" t="s">
        <v>7</v>
      </c>
      <c r="O932" t="s">
        <v>8922</v>
      </c>
      <c r="W932" t="str">
        <f>_xlfn.XLOOKUP(D932,'All DP'!B:B,'All DP'!D:D,"Tidak")</f>
        <v>Masih</v>
      </c>
      <c r="X932" t="str">
        <f t="shared" si="14"/>
        <v>YA</v>
      </c>
    </row>
    <row r="933" spans="1:24">
      <c r="A933" s="52">
        <v>46267</v>
      </c>
      <c r="B933" t="s">
        <v>843</v>
      </c>
      <c r="C933" t="s">
        <v>1633</v>
      </c>
      <c r="D933" t="s">
        <v>1632</v>
      </c>
      <c r="E933" t="s">
        <v>8929</v>
      </c>
      <c r="F933" t="s">
        <v>7229</v>
      </c>
      <c r="G933" t="s">
        <v>6599</v>
      </c>
      <c r="H933" s="53">
        <v>46267.4449652778</v>
      </c>
      <c r="I933">
        <v>15</v>
      </c>
      <c r="J933">
        <v>20</v>
      </c>
      <c r="K933" t="s">
        <v>7230</v>
      </c>
      <c r="M933">
        <v>46267.4450115741</v>
      </c>
      <c r="O933" t="s">
        <v>6888</v>
      </c>
      <c r="W933" t="str">
        <f>_xlfn.XLOOKUP(D933,'All DP'!B:B,'All DP'!D:D,"Tidak")</f>
        <v>Masih</v>
      </c>
      <c r="X933" t="str">
        <f t="shared" si="14"/>
        <v>YA</v>
      </c>
    </row>
    <row r="934" spans="1:24">
      <c r="A934" s="52">
        <v>46267</v>
      </c>
      <c r="B934" t="s">
        <v>26</v>
      </c>
      <c r="C934" t="s">
        <v>999</v>
      </c>
      <c r="D934" t="s">
        <v>998</v>
      </c>
      <c r="F934" t="s">
        <v>7792</v>
      </c>
      <c r="G934" t="s">
        <v>6604</v>
      </c>
      <c r="H934" s="53">
        <v>46267.4454513889</v>
      </c>
      <c r="I934">
        <v>90</v>
      </c>
      <c r="J934">
        <v>83</v>
      </c>
      <c r="K934" t="s">
        <v>7793</v>
      </c>
      <c r="M934">
        <v>46267.4477430556</v>
      </c>
      <c r="O934" t="s">
        <v>6872</v>
      </c>
      <c r="W934" t="str">
        <f>_xlfn.XLOOKUP(D934,'All DP'!B:B,'All DP'!D:D,"Tidak")</f>
        <v>Masih</v>
      </c>
      <c r="X934" t="str">
        <f t="shared" si="14"/>
        <v>YA</v>
      </c>
    </row>
    <row r="935" spans="1:24">
      <c r="A935" s="52">
        <v>46267</v>
      </c>
      <c r="B935" t="s">
        <v>30</v>
      </c>
      <c r="C935" t="s">
        <v>114</v>
      </c>
      <c r="D935" t="s">
        <v>113</v>
      </c>
      <c r="E935" t="s">
        <v>8932</v>
      </c>
      <c r="F935" t="s">
        <v>8933</v>
      </c>
      <c r="G935" t="s">
        <v>6599</v>
      </c>
      <c r="H935" s="53">
        <v>46267.4459722222</v>
      </c>
      <c r="I935">
        <v>11</v>
      </c>
      <c r="J935">
        <v>8</v>
      </c>
      <c r="K935" t="s">
        <v>7579</v>
      </c>
      <c r="M935">
        <v>46267.4460532407</v>
      </c>
      <c r="N935" t="s">
        <v>7</v>
      </c>
      <c r="O935" t="s">
        <v>6601</v>
      </c>
      <c r="W935" t="str">
        <f>_xlfn.XLOOKUP(D935,'All DP'!B:B,'All DP'!D:D,"Tidak")</f>
        <v>Masih</v>
      </c>
      <c r="X935" t="str">
        <f t="shared" si="14"/>
        <v>YA</v>
      </c>
    </row>
    <row r="936" spans="1:24">
      <c r="A936" s="52">
        <v>46267</v>
      </c>
      <c r="B936" t="s">
        <v>26</v>
      </c>
      <c r="C936" t="s">
        <v>4821</v>
      </c>
      <c r="D936" t="s">
        <v>4820</v>
      </c>
      <c r="E936" t="s">
        <v>8934</v>
      </c>
      <c r="F936" t="s">
        <v>8935</v>
      </c>
      <c r="G936" t="s">
        <v>6604</v>
      </c>
      <c r="H936" s="53">
        <v>46267.4494560185</v>
      </c>
      <c r="I936">
        <v>36</v>
      </c>
      <c r="J936">
        <v>69</v>
      </c>
      <c r="K936" t="s">
        <v>7650</v>
      </c>
      <c r="M936">
        <v>46267.449525463</v>
      </c>
      <c r="O936" t="s">
        <v>6872</v>
      </c>
      <c r="W936" t="str">
        <f>_xlfn.XLOOKUP(D936,'All DP'!B:B,'All DP'!D:D,"Tidak")</f>
        <v>Masih</v>
      </c>
      <c r="X936" t="str">
        <f t="shared" si="14"/>
        <v>YA</v>
      </c>
    </row>
    <row r="937" spans="1:24">
      <c r="A937" s="52">
        <v>46267</v>
      </c>
      <c r="B937" t="s">
        <v>766</v>
      </c>
      <c r="C937" t="s">
        <v>2860</v>
      </c>
      <c r="D937" t="s">
        <v>2859</v>
      </c>
      <c r="E937" t="s">
        <v>8673</v>
      </c>
      <c r="F937" t="s">
        <v>8938</v>
      </c>
      <c r="G937" t="s">
        <v>6599</v>
      </c>
      <c r="H937" s="53">
        <v>46267.4509722222</v>
      </c>
      <c r="I937">
        <v>19</v>
      </c>
      <c r="J937">
        <v>23</v>
      </c>
      <c r="K937" t="s">
        <v>8675</v>
      </c>
      <c r="M937">
        <v>46267.451099537</v>
      </c>
      <c r="O937" t="s">
        <v>6652</v>
      </c>
      <c r="W937" t="str">
        <f>_xlfn.XLOOKUP(D937,'All DP'!B:B,'All DP'!D:D,"Tidak")</f>
        <v>Masih</v>
      </c>
      <c r="X937" t="str">
        <f t="shared" si="14"/>
        <v>YA</v>
      </c>
    </row>
    <row r="938" spans="1:24">
      <c r="A938" s="52">
        <v>46267</v>
      </c>
      <c r="B938" t="s">
        <v>26</v>
      </c>
      <c r="C938" t="s">
        <v>2513</v>
      </c>
      <c r="D938" t="s">
        <v>2512</v>
      </c>
      <c r="E938" t="s">
        <v>8939</v>
      </c>
      <c r="F938" t="s">
        <v>8940</v>
      </c>
      <c r="G938" t="s">
        <v>6599</v>
      </c>
      <c r="H938" s="53">
        <v>46267.4515393519</v>
      </c>
      <c r="I938">
        <v>120</v>
      </c>
      <c r="J938">
        <v>124</v>
      </c>
      <c r="K938" t="s">
        <v>7796</v>
      </c>
      <c r="M938">
        <v>46267.4519560185</v>
      </c>
      <c r="O938" t="s">
        <v>6872</v>
      </c>
      <c r="W938" t="str">
        <f>_xlfn.XLOOKUP(D938,'All DP'!B:B,'All DP'!D:D,"Tidak")</f>
        <v>Masih</v>
      </c>
      <c r="X938" t="str">
        <f t="shared" si="14"/>
        <v>YA</v>
      </c>
    </row>
    <row r="939" spans="1:24">
      <c r="A939" s="52">
        <v>46267</v>
      </c>
      <c r="B939" t="s">
        <v>561</v>
      </c>
      <c r="C939" t="s">
        <v>5272</v>
      </c>
      <c r="D939" t="s">
        <v>5272</v>
      </c>
      <c r="E939" t="s">
        <v>8941</v>
      </c>
      <c r="F939" t="s">
        <v>8942</v>
      </c>
      <c r="G939" t="s">
        <v>6604</v>
      </c>
      <c r="H939" s="53">
        <v>46267.4546296296</v>
      </c>
      <c r="I939">
        <v>3</v>
      </c>
      <c r="J939">
        <v>5</v>
      </c>
      <c r="K939" t="s">
        <v>7837</v>
      </c>
      <c r="M939">
        <v>46267.4547800926</v>
      </c>
      <c r="N939" t="s">
        <v>7</v>
      </c>
      <c r="O939" t="s">
        <v>6835</v>
      </c>
      <c r="W939" t="str">
        <f>_xlfn.XLOOKUP(D939,'All DP'!B:B,'All DP'!D:D,"Tidak")</f>
        <v>Masih</v>
      </c>
      <c r="X939" t="str">
        <f t="shared" si="14"/>
        <v>YA</v>
      </c>
    </row>
    <row r="940" spans="1:24">
      <c r="A940" s="52">
        <v>46267</v>
      </c>
      <c r="B940" t="s">
        <v>4</v>
      </c>
      <c r="C940" t="s">
        <v>743</v>
      </c>
      <c r="D940" t="s">
        <v>742</v>
      </c>
      <c r="E940" t="s">
        <v>8943</v>
      </c>
      <c r="F940" t="s">
        <v>8944</v>
      </c>
      <c r="G940" t="s">
        <v>6604</v>
      </c>
      <c r="H940" s="53">
        <v>46267.4556481481</v>
      </c>
      <c r="I940">
        <v>30</v>
      </c>
      <c r="J940">
        <v>119</v>
      </c>
      <c r="K940" t="s">
        <v>8945</v>
      </c>
      <c r="M940">
        <v>46267.4557407407</v>
      </c>
      <c r="N940" t="s">
        <v>7</v>
      </c>
      <c r="O940" t="s">
        <v>7131</v>
      </c>
      <c r="W940" t="str">
        <f>_xlfn.XLOOKUP(D940,'All DP'!B:B,'All DP'!D:D,"Tidak")</f>
        <v>Masih</v>
      </c>
      <c r="X940" t="str">
        <f t="shared" si="14"/>
        <v>YA</v>
      </c>
    </row>
    <row r="941" spans="1:24">
      <c r="A941" s="52">
        <v>46267</v>
      </c>
      <c r="B941" t="s">
        <v>561</v>
      </c>
      <c r="C941" t="s">
        <v>3221</v>
      </c>
      <c r="D941" t="s">
        <v>3221</v>
      </c>
      <c r="E941" t="s">
        <v>7311</v>
      </c>
      <c r="F941" t="s">
        <v>8946</v>
      </c>
      <c r="G941" t="s">
        <v>6604</v>
      </c>
      <c r="H941" s="53">
        <v>46267.457025463</v>
      </c>
      <c r="I941">
        <v>26</v>
      </c>
      <c r="J941">
        <v>33</v>
      </c>
      <c r="K941" t="s">
        <v>7313</v>
      </c>
      <c r="M941">
        <v>46267.4571643519</v>
      </c>
      <c r="N941" t="s">
        <v>7</v>
      </c>
      <c r="O941" t="s">
        <v>6835</v>
      </c>
      <c r="W941" t="str">
        <f>_xlfn.XLOOKUP(D941,'All DP'!B:B,'All DP'!D:D,"Tidak")</f>
        <v>Masih</v>
      </c>
      <c r="X941" t="str">
        <f t="shared" si="14"/>
        <v>YA</v>
      </c>
    </row>
    <row r="942" spans="1:24">
      <c r="A942" s="52">
        <v>46267</v>
      </c>
      <c r="B942" t="s">
        <v>766</v>
      </c>
      <c r="C942" t="s">
        <v>980</v>
      </c>
      <c r="D942" t="s">
        <v>979</v>
      </c>
      <c r="E942" t="s">
        <v>8947</v>
      </c>
      <c r="F942" t="s">
        <v>8948</v>
      </c>
      <c r="G942" t="s">
        <v>6604</v>
      </c>
      <c r="H942" s="53">
        <v>46267.4577546296</v>
      </c>
      <c r="I942">
        <v>21</v>
      </c>
      <c r="J942">
        <v>40</v>
      </c>
      <c r="K942" t="s">
        <v>7669</v>
      </c>
      <c r="M942">
        <v>46267.457974537</v>
      </c>
      <c r="O942" t="s">
        <v>6652</v>
      </c>
      <c r="W942" t="str">
        <f>_xlfn.XLOOKUP(D942,'All DP'!B:B,'All DP'!D:D,"Tidak")</f>
        <v>Masih</v>
      </c>
      <c r="X942" t="str">
        <f t="shared" si="14"/>
        <v>YA</v>
      </c>
    </row>
    <row r="943" spans="1:24">
      <c r="A943" s="52">
        <v>46267</v>
      </c>
      <c r="B943" t="s">
        <v>4</v>
      </c>
      <c r="C943" t="s">
        <v>761</v>
      </c>
      <c r="D943" t="s">
        <v>760</v>
      </c>
      <c r="E943" t="s">
        <v>8949</v>
      </c>
      <c r="F943" t="s">
        <v>8950</v>
      </c>
      <c r="G943" t="s">
        <v>6604</v>
      </c>
      <c r="H943" s="53">
        <v>46267.4596759259</v>
      </c>
      <c r="I943">
        <v>7</v>
      </c>
      <c r="J943">
        <v>54</v>
      </c>
      <c r="K943" t="s">
        <v>8951</v>
      </c>
      <c r="M943">
        <v>46267.4598032407</v>
      </c>
      <c r="N943" t="s">
        <v>7</v>
      </c>
      <c r="O943" t="s">
        <v>7131</v>
      </c>
      <c r="W943" t="str">
        <f>_xlfn.XLOOKUP(D943,'All DP'!B:B,'All DP'!D:D,"Tidak")</f>
        <v>Masih</v>
      </c>
      <c r="X943" t="str">
        <f t="shared" si="14"/>
        <v>YA</v>
      </c>
    </row>
    <row r="944" spans="1:24">
      <c r="A944" s="52">
        <v>46267</v>
      </c>
      <c r="B944" t="s">
        <v>413</v>
      </c>
      <c r="C944" t="s">
        <v>4523</v>
      </c>
      <c r="D944" t="s">
        <v>4522</v>
      </c>
      <c r="E944" t="s">
        <v>8952</v>
      </c>
      <c r="F944" t="s">
        <v>8953</v>
      </c>
      <c r="G944" t="s">
        <v>6599</v>
      </c>
      <c r="H944" s="53">
        <v>46267.4602546296</v>
      </c>
      <c r="I944">
        <v>25</v>
      </c>
      <c r="J944">
        <v>36</v>
      </c>
      <c r="K944" t="s">
        <v>7942</v>
      </c>
      <c r="M944">
        <v>46267.4603587963</v>
      </c>
      <c r="N944" t="s">
        <v>7</v>
      </c>
      <c r="O944" t="s">
        <v>7089</v>
      </c>
      <c r="W944" t="str">
        <f>_xlfn.XLOOKUP(D944,'All DP'!B:B,'All DP'!D:D,"Tidak")</f>
        <v>Masih</v>
      </c>
      <c r="X944" t="str">
        <f t="shared" si="14"/>
        <v>YA</v>
      </c>
    </row>
    <row r="945" spans="1:24">
      <c r="A945" s="52">
        <v>46267</v>
      </c>
      <c r="B945" t="s">
        <v>928</v>
      </c>
      <c r="C945" t="s">
        <v>5314</v>
      </c>
      <c r="D945" t="s">
        <v>5313</v>
      </c>
      <c r="E945" t="s">
        <v>8954</v>
      </c>
      <c r="F945" t="s">
        <v>8955</v>
      </c>
      <c r="G945" t="s">
        <v>6604</v>
      </c>
      <c r="H945" s="53">
        <v>46267.4613657407</v>
      </c>
      <c r="I945">
        <v>4</v>
      </c>
      <c r="J945">
        <v>22</v>
      </c>
      <c r="K945" t="s">
        <v>7687</v>
      </c>
      <c r="M945">
        <v>46267.4615393519</v>
      </c>
      <c r="N945" t="s">
        <v>7</v>
      </c>
      <c r="O945" t="s">
        <v>7437</v>
      </c>
      <c r="W945" t="str">
        <f>_xlfn.XLOOKUP(D945,'All DP'!B:B,'All DP'!D:D,"Tidak")</f>
        <v>Masih</v>
      </c>
      <c r="X945" t="str">
        <f t="shared" si="14"/>
        <v>YA</v>
      </c>
    </row>
    <row r="946" spans="1:24">
      <c r="A946" s="52">
        <v>46267</v>
      </c>
      <c r="B946" t="s">
        <v>588</v>
      </c>
      <c r="C946" t="s">
        <v>4435</v>
      </c>
      <c r="D946" t="s">
        <v>4434</v>
      </c>
      <c r="E946" t="s">
        <v>8956</v>
      </c>
      <c r="F946" t="s">
        <v>8957</v>
      </c>
      <c r="G946" t="s">
        <v>6604</v>
      </c>
      <c r="H946" s="53">
        <v>46267.4614583333</v>
      </c>
      <c r="I946">
        <v>16</v>
      </c>
      <c r="J946">
        <v>18</v>
      </c>
      <c r="K946" t="s">
        <v>7186</v>
      </c>
      <c r="M946">
        <v>46267.4617476852</v>
      </c>
      <c r="N946" t="s">
        <v>7</v>
      </c>
      <c r="O946" t="s">
        <v>6702</v>
      </c>
      <c r="W946" t="str">
        <f>_xlfn.XLOOKUP(D946,'All DP'!B:B,'All DP'!D:D,"Tidak")</f>
        <v>Masih</v>
      </c>
      <c r="X946" t="str">
        <f t="shared" si="14"/>
        <v>YA</v>
      </c>
    </row>
    <row r="947" spans="1:24">
      <c r="A947" s="52">
        <v>46267</v>
      </c>
      <c r="B947" t="s">
        <v>425</v>
      </c>
      <c r="C947" t="s">
        <v>818</v>
      </c>
      <c r="D947" t="s">
        <v>817</v>
      </c>
      <c r="E947" t="s">
        <v>8958</v>
      </c>
      <c r="F947" t="s">
        <v>7464</v>
      </c>
      <c r="G947" t="s">
        <v>6604</v>
      </c>
      <c r="H947" s="53">
        <v>46267.4620601852</v>
      </c>
      <c r="I947">
        <v>90</v>
      </c>
      <c r="J947">
        <v>106</v>
      </c>
      <c r="K947" t="s">
        <v>7465</v>
      </c>
      <c r="M947">
        <v>46267.4621990741</v>
      </c>
      <c r="N947" t="s">
        <v>7</v>
      </c>
      <c r="O947" t="s">
        <v>6735</v>
      </c>
      <c r="W947" t="str">
        <f>_xlfn.XLOOKUP(D947,'All DP'!B:B,'All DP'!D:D,"Tidak")</f>
        <v>Masih</v>
      </c>
      <c r="X947" t="str">
        <f t="shared" si="14"/>
        <v>YA</v>
      </c>
    </row>
    <row r="948" spans="1:24">
      <c r="A948" s="52">
        <v>46267</v>
      </c>
      <c r="B948" t="s">
        <v>425</v>
      </c>
      <c r="C948" t="s">
        <v>5952</v>
      </c>
      <c r="D948" t="s">
        <v>5951</v>
      </c>
      <c r="E948" t="s">
        <v>8959</v>
      </c>
      <c r="F948" t="s">
        <v>8960</v>
      </c>
      <c r="G948" t="s">
        <v>6599</v>
      </c>
      <c r="H948" s="53">
        <v>46267.4622916667</v>
      </c>
      <c r="I948">
        <v>19</v>
      </c>
      <c r="J948">
        <v>60</v>
      </c>
      <c r="K948" t="s">
        <v>8961</v>
      </c>
      <c r="M948">
        <v>46267.4624652778</v>
      </c>
      <c r="N948" t="s">
        <v>7</v>
      </c>
      <c r="O948" t="s">
        <v>6735</v>
      </c>
      <c r="W948" t="str">
        <f>_xlfn.XLOOKUP(D948,'All DP'!B:B,'All DP'!D:D,"Tidak")</f>
        <v>Masih</v>
      </c>
      <c r="X948" t="str">
        <f t="shared" si="14"/>
        <v>YA</v>
      </c>
    </row>
    <row r="949" spans="1:24">
      <c r="A949" s="52">
        <v>46267</v>
      </c>
      <c r="B949" t="s">
        <v>425</v>
      </c>
      <c r="C949" t="s">
        <v>1074</v>
      </c>
      <c r="D949" t="s">
        <v>1073</v>
      </c>
      <c r="E949" t="s">
        <v>8958</v>
      </c>
      <c r="F949" t="s">
        <v>7464</v>
      </c>
      <c r="G949" t="s">
        <v>6604</v>
      </c>
      <c r="H949" s="53">
        <v>46267.4623726852</v>
      </c>
      <c r="I949">
        <v>17</v>
      </c>
      <c r="J949">
        <v>19</v>
      </c>
      <c r="K949" t="s">
        <v>7465</v>
      </c>
      <c r="M949">
        <v>46267.4626041667</v>
      </c>
      <c r="N949" t="s">
        <v>7</v>
      </c>
      <c r="O949" t="s">
        <v>6735</v>
      </c>
      <c r="W949" t="str">
        <f>_xlfn.XLOOKUP(D949,'All DP'!B:B,'All DP'!D:D,"Tidak")</f>
        <v>Masih</v>
      </c>
      <c r="X949" t="str">
        <f t="shared" si="14"/>
        <v>YA</v>
      </c>
    </row>
    <row r="950" spans="1:24">
      <c r="A950" s="52">
        <v>46267</v>
      </c>
      <c r="B950" t="s">
        <v>766</v>
      </c>
      <c r="C950" t="s">
        <v>2912</v>
      </c>
      <c r="D950" t="s">
        <v>2911</v>
      </c>
      <c r="E950" t="s">
        <v>8962</v>
      </c>
      <c r="F950" t="s">
        <v>8963</v>
      </c>
      <c r="G950" t="s">
        <v>6604</v>
      </c>
      <c r="H950" s="53">
        <v>46267.4624537037</v>
      </c>
      <c r="I950">
        <v>20</v>
      </c>
      <c r="J950">
        <v>37</v>
      </c>
      <c r="K950" t="s">
        <v>6936</v>
      </c>
      <c r="M950">
        <v>46267.4626157407</v>
      </c>
      <c r="O950" t="s">
        <v>6652</v>
      </c>
      <c r="W950" t="str">
        <f>_xlfn.XLOOKUP(D950,'All DP'!B:B,'All DP'!D:D,"Tidak")</f>
        <v>Masih</v>
      </c>
      <c r="X950" t="str">
        <f t="shared" si="14"/>
        <v>YA</v>
      </c>
    </row>
    <row r="951" spans="1:24">
      <c r="A951" s="52">
        <v>46267</v>
      </c>
      <c r="B951" t="s">
        <v>26</v>
      </c>
      <c r="C951" t="s">
        <v>3168</v>
      </c>
      <c r="D951" t="s">
        <v>3167</v>
      </c>
      <c r="E951" t="s">
        <v>8964</v>
      </c>
      <c r="F951" t="s">
        <v>8965</v>
      </c>
      <c r="G951" t="s">
        <v>6599</v>
      </c>
      <c r="H951" s="53">
        <v>46267.4628472222</v>
      </c>
      <c r="I951">
        <v>75</v>
      </c>
      <c r="J951">
        <v>78</v>
      </c>
      <c r="K951" t="s">
        <v>7750</v>
      </c>
      <c r="M951">
        <v>46267.4630208333</v>
      </c>
      <c r="O951" t="s">
        <v>6872</v>
      </c>
      <c r="W951" t="str">
        <f>_xlfn.XLOOKUP(D951,'All DP'!B:B,'All DP'!D:D,"Tidak")</f>
        <v>Masih</v>
      </c>
      <c r="X951" t="str">
        <f t="shared" si="14"/>
        <v>YA</v>
      </c>
    </row>
    <row r="952" spans="1:24">
      <c r="A952" s="52">
        <v>46267</v>
      </c>
      <c r="B952" t="s">
        <v>425</v>
      </c>
      <c r="C952" t="s">
        <v>5948</v>
      </c>
      <c r="D952" t="s">
        <v>5947</v>
      </c>
      <c r="E952" t="s">
        <v>8959</v>
      </c>
      <c r="F952" t="s">
        <v>8966</v>
      </c>
      <c r="G952" t="s">
        <v>6599</v>
      </c>
      <c r="H952" s="53">
        <v>46267.4630555556</v>
      </c>
      <c r="I952">
        <v>33</v>
      </c>
      <c r="J952">
        <v>36</v>
      </c>
      <c r="K952" t="s">
        <v>8961</v>
      </c>
      <c r="M952">
        <v>46267.4632060185</v>
      </c>
      <c r="N952" t="s">
        <v>7</v>
      </c>
      <c r="O952" t="s">
        <v>6735</v>
      </c>
      <c r="W952" t="str">
        <f>_xlfn.XLOOKUP(D952,'All DP'!B:B,'All DP'!D:D,"Tidak")</f>
        <v>Masih</v>
      </c>
      <c r="X952" t="str">
        <f t="shared" si="14"/>
        <v>YA</v>
      </c>
    </row>
    <row r="953" spans="1:24">
      <c r="A953" s="52">
        <v>46267</v>
      </c>
      <c r="B953" t="s">
        <v>766</v>
      </c>
      <c r="C953" t="s">
        <v>915</v>
      </c>
      <c r="D953" t="s">
        <v>914</v>
      </c>
      <c r="E953" t="s">
        <v>8967</v>
      </c>
      <c r="F953" t="s">
        <v>8968</v>
      </c>
      <c r="G953" t="s">
        <v>6604</v>
      </c>
      <c r="H953" s="53">
        <v>46267.465162037</v>
      </c>
      <c r="I953">
        <v>6</v>
      </c>
      <c r="J953">
        <v>16</v>
      </c>
      <c r="K953" t="s">
        <v>7567</v>
      </c>
      <c r="M953">
        <v>46267.4655555556</v>
      </c>
      <c r="O953" t="s">
        <v>6652</v>
      </c>
      <c r="W953" t="str">
        <f>_xlfn.XLOOKUP(D953,'All DP'!B:B,'All DP'!D:D,"Tidak")</f>
        <v>Masih</v>
      </c>
      <c r="X953" t="str">
        <f t="shared" si="14"/>
        <v>YA</v>
      </c>
    </row>
    <row r="954" spans="1:24">
      <c r="A954" s="52">
        <v>46267</v>
      </c>
      <c r="B954" t="s">
        <v>358</v>
      </c>
      <c r="C954" t="s">
        <v>3786</v>
      </c>
      <c r="D954" t="s">
        <v>3785</v>
      </c>
      <c r="E954" t="s">
        <v>8969</v>
      </c>
      <c r="F954" t="s">
        <v>8970</v>
      </c>
      <c r="G954" t="s">
        <v>6599</v>
      </c>
      <c r="H954" s="53">
        <v>46267.4658449074</v>
      </c>
      <c r="I954">
        <v>5</v>
      </c>
      <c r="J954">
        <v>33</v>
      </c>
      <c r="K954" t="s">
        <v>7858</v>
      </c>
      <c r="M954">
        <v>46267.4659953704</v>
      </c>
      <c r="O954" t="s">
        <v>7257</v>
      </c>
      <c r="W954" t="str">
        <f>_xlfn.XLOOKUP(D954,'All DP'!B:B,'All DP'!D:D,"Tidak")</f>
        <v>Masih</v>
      </c>
      <c r="X954" t="str">
        <f t="shared" si="14"/>
        <v>YA</v>
      </c>
    </row>
    <row r="955" spans="1:24">
      <c r="A955" s="52">
        <v>46267</v>
      </c>
      <c r="B955" t="s">
        <v>26</v>
      </c>
      <c r="C955" t="s">
        <v>2511</v>
      </c>
      <c r="D955" t="s">
        <v>2510</v>
      </c>
      <c r="E955" t="s">
        <v>8971</v>
      </c>
      <c r="F955" t="s">
        <v>8972</v>
      </c>
      <c r="G955" t="s">
        <v>6599</v>
      </c>
      <c r="H955" s="53">
        <v>46267.4667939815</v>
      </c>
      <c r="I955">
        <v>65</v>
      </c>
      <c r="J955">
        <v>78</v>
      </c>
      <c r="K955" t="s">
        <v>8973</v>
      </c>
      <c r="M955">
        <v>46267.466875</v>
      </c>
      <c r="O955" t="s">
        <v>6872</v>
      </c>
      <c r="W955" t="str">
        <f>_xlfn.XLOOKUP(D955,'All DP'!B:B,'All DP'!D:D,"Tidak")</f>
        <v>Masih</v>
      </c>
      <c r="X955" t="str">
        <f t="shared" si="14"/>
        <v>YA</v>
      </c>
    </row>
    <row r="956" spans="1:24">
      <c r="A956" s="52">
        <v>46267</v>
      </c>
      <c r="B956" t="s">
        <v>358</v>
      </c>
      <c r="C956" t="s">
        <v>4809</v>
      </c>
      <c r="D956" t="s">
        <v>4808</v>
      </c>
      <c r="E956" t="s">
        <v>8974</v>
      </c>
      <c r="F956" t="s">
        <v>8975</v>
      </c>
      <c r="G956" t="s">
        <v>6599</v>
      </c>
      <c r="H956" s="53">
        <v>46267.4668981481</v>
      </c>
      <c r="I956">
        <v>3</v>
      </c>
      <c r="J956">
        <v>40</v>
      </c>
      <c r="K956" t="s">
        <v>7724</v>
      </c>
      <c r="M956">
        <v>46267.4669444444</v>
      </c>
      <c r="O956" t="s">
        <v>7257</v>
      </c>
      <c r="W956" t="str">
        <f>_xlfn.XLOOKUP(D956,'All DP'!B:B,'All DP'!D:D,"Tidak")</f>
        <v>Masih</v>
      </c>
      <c r="X956" t="str">
        <f t="shared" si="14"/>
        <v>YA</v>
      </c>
    </row>
    <row r="957" spans="1:24">
      <c r="A957" s="52">
        <v>46267</v>
      </c>
      <c r="B957" t="s">
        <v>843</v>
      </c>
      <c r="C957" t="s">
        <v>1678</v>
      </c>
      <c r="D957" t="s">
        <v>1677</v>
      </c>
      <c r="E957" t="s">
        <v>8976</v>
      </c>
      <c r="F957" t="s">
        <v>8977</v>
      </c>
      <c r="G957" t="s">
        <v>6599</v>
      </c>
      <c r="H957" s="53">
        <v>46267.4670601852</v>
      </c>
      <c r="I957">
        <v>13</v>
      </c>
      <c r="J957">
        <v>13</v>
      </c>
      <c r="K957" t="s">
        <v>8978</v>
      </c>
      <c r="M957">
        <v>46267.4671180556</v>
      </c>
      <c r="O957" t="s">
        <v>6888</v>
      </c>
      <c r="W957" t="str">
        <f>_xlfn.XLOOKUP(D957,'All DP'!B:B,'All DP'!D:D,"Tidak")</f>
        <v>Masih</v>
      </c>
      <c r="X957" t="str">
        <f t="shared" si="14"/>
        <v>YA</v>
      </c>
    </row>
    <row r="958" spans="1:24">
      <c r="A958" s="52">
        <v>46267</v>
      </c>
      <c r="B958" t="s">
        <v>588</v>
      </c>
      <c r="C958" t="s">
        <v>1952</v>
      </c>
      <c r="D958" t="s">
        <v>1951</v>
      </c>
      <c r="E958" t="s">
        <v>8980</v>
      </c>
      <c r="F958" t="s">
        <v>8981</v>
      </c>
      <c r="G958" t="s">
        <v>6604</v>
      </c>
      <c r="H958" s="53">
        <v>46267.4683680556</v>
      </c>
      <c r="I958">
        <v>8</v>
      </c>
      <c r="J958">
        <v>24</v>
      </c>
      <c r="K958" t="s">
        <v>7655</v>
      </c>
      <c r="M958">
        <v>46267.4684259259</v>
      </c>
      <c r="N958" t="s">
        <v>7</v>
      </c>
      <c r="O958" t="s">
        <v>6702</v>
      </c>
      <c r="W958" t="str">
        <f>_xlfn.XLOOKUP(D958,'All DP'!B:B,'All DP'!D:D,"Tidak")</f>
        <v>Masih</v>
      </c>
      <c r="X958" t="str">
        <f t="shared" si="14"/>
        <v>YA</v>
      </c>
    </row>
    <row r="959" spans="1:24">
      <c r="A959" s="52">
        <v>46267</v>
      </c>
      <c r="B959" t="s">
        <v>814</v>
      </c>
      <c r="C959" t="s">
        <v>1147</v>
      </c>
      <c r="D959" t="s">
        <v>1146</v>
      </c>
      <c r="E959" t="s">
        <v>8982</v>
      </c>
      <c r="F959" t="s">
        <v>8983</v>
      </c>
      <c r="G959" t="s">
        <v>6604</v>
      </c>
      <c r="H959" s="53">
        <v>46267.4688310185</v>
      </c>
      <c r="I959">
        <v>9</v>
      </c>
      <c r="J959">
        <v>90</v>
      </c>
      <c r="K959" t="s">
        <v>7733</v>
      </c>
      <c r="M959">
        <v>46267.4688888889</v>
      </c>
      <c r="N959" t="s">
        <v>7</v>
      </c>
      <c r="O959" t="s">
        <v>6964</v>
      </c>
      <c r="W959" t="str">
        <f>_xlfn.XLOOKUP(D959,'All DP'!B:B,'All DP'!D:D,"Tidak")</f>
        <v>Masih</v>
      </c>
      <c r="X959" t="str">
        <f t="shared" si="14"/>
        <v>YA</v>
      </c>
    </row>
    <row r="960" spans="1:24">
      <c r="A960" s="52">
        <v>46267</v>
      </c>
      <c r="B960" t="s">
        <v>432</v>
      </c>
      <c r="C960" t="s">
        <v>2743</v>
      </c>
      <c r="D960" t="s">
        <v>2742</v>
      </c>
      <c r="E960" t="s">
        <v>8984</v>
      </c>
      <c r="F960" t="s">
        <v>8985</v>
      </c>
      <c r="G960" t="s">
        <v>6604</v>
      </c>
      <c r="H960" s="53">
        <v>46267.4690046296</v>
      </c>
      <c r="I960">
        <v>60</v>
      </c>
      <c r="J960">
        <v>142</v>
      </c>
      <c r="K960" t="s">
        <v>8986</v>
      </c>
      <c r="M960">
        <v>46267.4690625</v>
      </c>
      <c r="N960" t="s">
        <v>7</v>
      </c>
      <c r="O960" t="s">
        <v>6968</v>
      </c>
      <c r="W960" t="str">
        <f>_xlfn.XLOOKUP(D960,'All DP'!B:B,'All DP'!D:D,"Tidak")</f>
        <v>Masih</v>
      </c>
      <c r="X960" t="str">
        <f t="shared" si="14"/>
        <v>YA</v>
      </c>
    </row>
    <row r="961" spans="1:24">
      <c r="A961" s="52">
        <v>46267</v>
      </c>
      <c r="B961" t="s">
        <v>26</v>
      </c>
      <c r="C961" t="s">
        <v>2503</v>
      </c>
      <c r="D961" t="s">
        <v>2502</v>
      </c>
      <c r="E961" t="s">
        <v>8987</v>
      </c>
      <c r="F961" t="s">
        <v>8988</v>
      </c>
      <c r="G961" t="s">
        <v>6604</v>
      </c>
      <c r="H961" s="53">
        <v>46267.4695833333</v>
      </c>
      <c r="I961">
        <v>61</v>
      </c>
      <c r="J961">
        <v>82</v>
      </c>
      <c r="K961" t="s">
        <v>8989</v>
      </c>
      <c r="M961">
        <v>46267.4696412037</v>
      </c>
      <c r="O961" t="s">
        <v>6872</v>
      </c>
      <c r="W961" t="str">
        <f>_xlfn.XLOOKUP(D961,'All DP'!B:B,'All DP'!D:D,"Tidak")</f>
        <v>Masih</v>
      </c>
      <c r="X961" t="str">
        <f t="shared" si="14"/>
        <v>YA</v>
      </c>
    </row>
    <row r="962" spans="1:24">
      <c r="A962" s="52">
        <v>46267</v>
      </c>
      <c r="B962" t="s">
        <v>358</v>
      </c>
      <c r="C962" t="s">
        <v>2174</v>
      </c>
      <c r="D962" t="s">
        <v>2173</v>
      </c>
      <c r="E962" t="s">
        <v>8990</v>
      </c>
      <c r="F962" t="s">
        <v>8991</v>
      </c>
      <c r="G962" t="s">
        <v>6604</v>
      </c>
      <c r="H962" s="53">
        <v>46267.4715740741</v>
      </c>
      <c r="I962">
        <v>25</v>
      </c>
      <c r="J962">
        <v>28</v>
      </c>
      <c r="K962" t="s">
        <v>7707</v>
      </c>
      <c r="M962">
        <v>46267.4716319444</v>
      </c>
      <c r="O962" t="s">
        <v>7257</v>
      </c>
      <c r="W962" t="str">
        <f>_xlfn.XLOOKUP(D962,'All DP'!B:B,'All DP'!D:D,"Tidak")</f>
        <v>Masih</v>
      </c>
      <c r="X962" t="str">
        <f t="shared" si="14"/>
        <v>YA</v>
      </c>
    </row>
    <row r="963" spans="1:24">
      <c r="A963" s="52">
        <v>46267</v>
      </c>
      <c r="B963" t="s">
        <v>413</v>
      </c>
      <c r="C963" t="s">
        <v>414</v>
      </c>
      <c r="D963" t="s">
        <v>414</v>
      </c>
      <c r="E963" t="s">
        <v>8746</v>
      </c>
      <c r="F963" t="s">
        <v>8992</v>
      </c>
      <c r="G963" t="s">
        <v>6604</v>
      </c>
      <c r="H963" s="53">
        <v>46267.4718518518</v>
      </c>
      <c r="I963">
        <v>16</v>
      </c>
      <c r="J963">
        <v>18</v>
      </c>
      <c r="K963" t="s">
        <v>8993</v>
      </c>
      <c r="M963">
        <v>46267.4719097222</v>
      </c>
      <c r="O963" t="s">
        <v>7089</v>
      </c>
      <c r="W963" t="str">
        <f>_xlfn.XLOOKUP(D963,'All DP'!B:B,'All DP'!D:D,"Tidak")</f>
        <v>Masih</v>
      </c>
      <c r="X963" t="str">
        <f t="shared" ref="X963:X1026" si="15">IFERROR(IF(MOD(H963,1)&lt;=TIME(15,0,0),"YA","TIDAK"),0)</f>
        <v>YA</v>
      </c>
    </row>
    <row r="964" spans="1:24">
      <c r="A964" s="52">
        <v>46267</v>
      </c>
      <c r="B964" t="s">
        <v>358</v>
      </c>
      <c r="C964" t="s">
        <v>3978</v>
      </c>
      <c r="D964" t="s">
        <v>3977</v>
      </c>
      <c r="E964" t="s">
        <v>8994</v>
      </c>
      <c r="F964" t="s">
        <v>8995</v>
      </c>
      <c r="G964" t="s">
        <v>6604</v>
      </c>
      <c r="H964" s="53">
        <v>46267.4728587963</v>
      </c>
      <c r="I964">
        <v>5</v>
      </c>
      <c r="J964">
        <v>62</v>
      </c>
      <c r="K964" t="s">
        <v>8996</v>
      </c>
      <c r="M964">
        <v>46267.4729166667</v>
      </c>
      <c r="O964" t="s">
        <v>7257</v>
      </c>
      <c r="W964" t="str">
        <f>_xlfn.XLOOKUP(D964,'All DP'!B:B,'All DP'!D:D,"Tidak")</f>
        <v>Masih</v>
      </c>
      <c r="X964" t="str">
        <f t="shared" si="15"/>
        <v>YA</v>
      </c>
    </row>
    <row r="965" spans="1:24">
      <c r="A965" s="52">
        <v>46267</v>
      </c>
      <c r="B965" t="s">
        <v>26</v>
      </c>
      <c r="C965" t="s">
        <v>3176</v>
      </c>
      <c r="D965" t="s">
        <v>3175</v>
      </c>
      <c r="E965" t="s">
        <v>8997</v>
      </c>
      <c r="F965" t="s">
        <v>8430</v>
      </c>
      <c r="G965" t="s">
        <v>6599</v>
      </c>
      <c r="H965" s="53">
        <v>46267.4732986111</v>
      </c>
      <c r="I965">
        <v>101</v>
      </c>
      <c r="J965">
        <v>114</v>
      </c>
      <c r="K965" t="s">
        <v>8998</v>
      </c>
      <c r="M965">
        <v>46267.4733680556</v>
      </c>
      <c r="O965" t="s">
        <v>6872</v>
      </c>
      <c r="W965" t="str">
        <f>_xlfn.XLOOKUP(D965,'All DP'!B:B,'All DP'!D:D,"Tidak")</f>
        <v>Masih</v>
      </c>
      <c r="X965" t="str">
        <f t="shared" si="15"/>
        <v>YA</v>
      </c>
    </row>
    <row r="966" spans="1:24">
      <c r="A966" s="52">
        <v>46267</v>
      </c>
      <c r="B966" t="s">
        <v>26</v>
      </c>
      <c r="C966" t="s">
        <v>1508</v>
      </c>
      <c r="D966" t="s">
        <v>1507</v>
      </c>
      <c r="E966" t="s">
        <v>8999</v>
      </c>
      <c r="F966" t="s">
        <v>9000</v>
      </c>
      <c r="G966" t="s">
        <v>6604</v>
      </c>
      <c r="H966" s="53">
        <v>46267.4774884259</v>
      </c>
      <c r="I966">
        <v>83</v>
      </c>
      <c r="J966">
        <v>81</v>
      </c>
      <c r="K966" t="s">
        <v>9001</v>
      </c>
      <c r="M966">
        <v>46267.4775462963</v>
      </c>
      <c r="O966" t="s">
        <v>6872</v>
      </c>
      <c r="W966" t="str">
        <f>_xlfn.XLOOKUP(D966,'All DP'!B:B,'All DP'!D:D,"Tidak")</f>
        <v>Masih</v>
      </c>
      <c r="X966" t="str">
        <f t="shared" si="15"/>
        <v>YA</v>
      </c>
    </row>
    <row r="967" spans="1:24">
      <c r="A967" s="52">
        <v>46267</v>
      </c>
      <c r="B967" t="s">
        <v>4</v>
      </c>
      <c r="C967" t="s">
        <v>631</v>
      </c>
      <c r="D967" t="s">
        <v>630</v>
      </c>
      <c r="E967" t="s">
        <v>7344</v>
      </c>
      <c r="F967" t="s">
        <v>9002</v>
      </c>
      <c r="G967" t="s">
        <v>6604</v>
      </c>
      <c r="H967" s="53">
        <v>46267.4785532407</v>
      </c>
      <c r="I967">
        <v>25</v>
      </c>
      <c r="J967">
        <v>55</v>
      </c>
      <c r="K967" t="s">
        <v>7346</v>
      </c>
      <c r="M967">
        <v>46267.4786226852</v>
      </c>
      <c r="N967" t="s">
        <v>7</v>
      </c>
      <c r="O967" t="s">
        <v>7131</v>
      </c>
      <c r="W967" t="str">
        <f>_xlfn.XLOOKUP(D967,'All DP'!B:B,'All DP'!D:D,"Tidak")</f>
        <v>Masih</v>
      </c>
      <c r="X967" t="str">
        <f t="shared" si="15"/>
        <v>YA</v>
      </c>
    </row>
    <row r="968" spans="1:24">
      <c r="A968" s="52">
        <v>46267</v>
      </c>
      <c r="B968" t="s">
        <v>561</v>
      </c>
      <c r="C968" t="s">
        <v>4005</v>
      </c>
      <c r="D968" t="s">
        <v>4005</v>
      </c>
      <c r="E968" t="s">
        <v>9003</v>
      </c>
      <c r="F968" t="s">
        <v>7373</v>
      </c>
      <c r="G968" t="s">
        <v>6604</v>
      </c>
      <c r="H968" s="53">
        <v>46267.4789814815</v>
      </c>
      <c r="I968">
        <v>8</v>
      </c>
      <c r="J968">
        <v>11</v>
      </c>
      <c r="K968" t="s">
        <v>7516</v>
      </c>
      <c r="M968">
        <v>46267.4790393518</v>
      </c>
      <c r="N968" t="s">
        <v>7</v>
      </c>
      <c r="O968" t="s">
        <v>6835</v>
      </c>
      <c r="W968" t="str">
        <f>_xlfn.XLOOKUP(D968,'All DP'!B:B,'All DP'!D:D,"Tidak")</f>
        <v>Masih</v>
      </c>
      <c r="X968" t="str">
        <f t="shared" si="15"/>
        <v>YA</v>
      </c>
    </row>
    <row r="969" spans="1:24">
      <c r="A969" s="52">
        <v>46267</v>
      </c>
      <c r="B969" t="s">
        <v>561</v>
      </c>
      <c r="C969" t="s">
        <v>2920</v>
      </c>
      <c r="D969" t="s">
        <v>2920</v>
      </c>
      <c r="E969" t="s">
        <v>9004</v>
      </c>
      <c r="F969" t="s">
        <v>9005</v>
      </c>
      <c r="G969" t="s">
        <v>6599</v>
      </c>
      <c r="H969" s="53">
        <v>46267.4811342593</v>
      </c>
      <c r="I969">
        <v>90</v>
      </c>
      <c r="J969">
        <v>115</v>
      </c>
      <c r="K969" t="s">
        <v>7391</v>
      </c>
      <c r="M969">
        <v>46267.4811921296</v>
      </c>
      <c r="N969" t="s">
        <v>7</v>
      </c>
      <c r="O969" t="s">
        <v>6835</v>
      </c>
      <c r="W969" t="str">
        <f>_xlfn.XLOOKUP(D969,'All DP'!B:B,'All DP'!D:D,"Tidak")</f>
        <v>Masih</v>
      </c>
      <c r="X969" t="str">
        <f t="shared" si="15"/>
        <v>YA</v>
      </c>
    </row>
    <row r="970" spans="1:24">
      <c r="A970" s="52">
        <v>46267</v>
      </c>
      <c r="B970" t="s">
        <v>561</v>
      </c>
      <c r="C970" t="s">
        <v>2923</v>
      </c>
      <c r="D970" t="s">
        <v>2923</v>
      </c>
      <c r="E970" t="s">
        <v>8509</v>
      </c>
      <c r="F970" t="s">
        <v>9006</v>
      </c>
      <c r="G970" t="s">
        <v>6604</v>
      </c>
      <c r="H970" s="53">
        <v>46267.4870138889</v>
      </c>
      <c r="I970">
        <v>77</v>
      </c>
      <c r="J970">
        <v>84</v>
      </c>
      <c r="K970" t="s">
        <v>7974</v>
      </c>
      <c r="M970">
        <v>46267.4870601852</v>
      </c>
      <c r="N970" t="s">
        <v>7</v>
      </c>
      <c r="O970" t="s">
        <v>6835</v>
      </c>
      <c r="W970" t="str">
        <f>_xlfn.XLOOKUP(D970,'All DP'!B:B,'All DP'!D:D,"Tidak")</f>
        <v>Masih</v>
      </c>
      <c r="X970" t="str">
        <f t="shared" si="15"/>
        <v>YA</v>
      </c>
    </row>
    <row r="971" spans="1:24">
      <c r="A971" s="52">
        <v>46267</v>
      </c>
      <c r="B971" t="s">
        <v>843</v>
      </c>
      <c r="C971" t="s">
        <v>1682</v>
      </c>
      <c r="D971" t="s">
        <v>1681</v>
      </c>
      <c r="E971" t="s">
        <v>7767</v>
      </c>
      <c r="F971" t="s">
        <v>9007</v>
      </c>
      <c r="G971" t="s">
        <v>6599</v>
      </c>
      <c r="H971" s="53">
        <v>46267.4877893518</v>
      </c>
      <c r="I971">
        <v>11</v>
      </c>
      <c r="J971">
        <v>11</v>
      </c>
      <c r="K971" t="s">
        <v>7769</v>
      </c>
      <c r="M971">
        <v>46267.4878703704</v>
      </c>
      <c r="O971" t="s">
        <v>6888</v>
      </c>
      <c r="W971" t="str">
        <f>_xlfn.XLOOKUP(D971,'All DP'!B:B,'All DP'!D:D,"Tidak")</f>
        <v>Masih</v>
      </c>
      <c r="X971" t="str">
        <f t="shared" si="15"/>
        <v>YA</v>
      </c>
    </row>
    <row r="972" spans="1:24">
      <c r="A972" s="52">
        <v>46267</v>
      </c>
      <c r="B972" t="s">
        <v>588</v>
      </c>
      <c r="C972" t="s">
        <v>1940</v>
      </c>
      <c r="D972" t="s">
        <v>1939</v>
      </c>
      <c r="E972" t="s">
        <v>7533</v>
      </c>
      <c r="F972" t="s">
        <v>9008</v>
      </c>
      <c r="G972" t="s">
        <v>6604</v>
      </c>
      <c r="H972" s="53">
        <v>46267.4882986111</v>
      </c>
      <c r="I972">
        <v>8</v>
      </c>
      <c r="J972">
        <v>16</v>
      </c>
      <c r="K972" t="s">
        <v>7526</v>
      </c>
      <c r="M972">
        <v>46267.4883564815</v>
      </c>
      <c r="N972" t="s">
        <v>7</v>
      </c>
      <c r="O972" t="s">
        <v>6702</v>
      </c>
      <c r="W972" t="str">
        <f>_xlfn.XLOOKUP(D972,'All DP'!B:B,'All DP'!D:D,"Tidak")</f>
        <v>Masih</v>
      </c>
      <c r="X972" t="str">
        <f t="shared" si="15"/>
        <v>YA</v>
      </c>
    </row>
    <row r="973" spans="1:24">
      <c r="A973" s="52">
        <v>46267</v>
      </c>
      <c r="B973" t="s">
        <v>814</v>
      </c>
      <c r="C973" t="s">
        <v>1169</v>
      </c>
      <c r="D973" t="s">
        <v>1168</v>
      </c>
      <c r="E973" t="s">
        <v>9009</v>
      </c>
      <c r="F973" t="s">
        <v>7081</v>
      </c>
      <c r="G973" t="s">
        <v>6604</v>
      </c>
      <c r="H973" s="53">
        <v>46267.4883796296</v>
      </c>
      <c r="I973">
        <v>8</v>
      </c>
      <c r="J973">
        <v>14</v>
      </c>
      <c r="K973" t="s">
        <v>7082</v>
      </c>
      <c r="M973">
        <v>46267.4884259259</v>
      </c>
      <c r="N973" t="s">
        <v>7</v>
      </c>
      <c r="O973" t="s">
        <v>6964</v>
      </c>
      <c r="W973" t="str">
        <f>_xlfn.XLOOKUP(D973,'All DP'!B:B,'All DP'!D:D,"Tidak")</f>
        <v>Masih</v>
      </c>
      <c r="X973" t="str">
        <f t="shared" si="15"/>
        <v>YA</v>
      </c>
    </row>
    <row r="974" spans="1:24">
      <c r="A974" s="52">
        <v>46267</v>
      </c>
      <c r="B974" t="s">
        <v>588</v>
      </c>
      <c r="C974" t="s">
        <v>1984</v>
      </c>
      <c r="D974" t="s">
        <v>1983</v>
      </c>
      <c r="E974" t="s">
        <v>7524</v>
      </c>
      <c r="F974" t="s">
        <v>9008</v>
      </c>
      <c r="G974" t="s">
        <v>6604</v>
      </c>
      <c r="H974" s="53">
        <v>46267.4886458333</v>
      </c>
      <c r="I974">
        <v>8</v>
      </c>
      <c r="J974">
        <v>24</v>
      </c>
      <c r="K974" t="s">
        <v>7526</v>
      </c>
      <c r="M974">
        <v>46267.4887152778</v>
      </c>
      <c r="N974" t="s">
        <v>7</v>
      </c>
      <c r="O974" t="s">
        <v>6702</v>
      </c>
      <c r="W974" t="str">
        <f>_xlfn.XLOOKUP(D974,'All DP'!B:B,'All DP'!D:D,"Tidak")</f>
        <v>Masih</v>
      </c>
      <c r="X974" t="str">
        <f t="shared" si="15"/>
        <v>YA</v>
      </c>
    </row>
    <row r="975" spans="1:24">
      <c r="A975" s="52">
        <v>46267</v>
      </c>
      <c r="B975" t="s">
        <v>814</v>
      </c>
      <c r="C975" t="s">
        <v>1199</v>
      </c>
      <c r="D975" t="s">
        <v>1198</v>
      </c>
      <c r="E975" t="s">
        <v>9010</v>
      </c>
      <c r="F975" t="s">
        <v>9011</v>
      </c>
      <c r="G975" t="s">
        <v>6604</v>
      </c>
      <c r="H975" s="53">
        <v>46267.4894328704</v>
      </c>
      <c r="I975">
        <v>29</v>
      </c>
      <c r="J975">
        <v>31</v>
      </c>
      <c r="K975" t="s">
        <v>7119</v>
      </c>
      <c r="M975">
        <v>46267.4894791667</v>
      </c>
      <c r="N975" t="s">
        <v>7</v>
      </c>
      <c r="O975" t="s">
        <v>6964</v>
      </c>
      <c r="W975" t="str">
        <f>_xlfn.XLOOKUP(D975,'All DP'!B:B,'All DP'!D:D,"Tidak")</f>
        <v>Masih</v>
      </c>
      <c r="X975" t="str">
        <f t="shared" si="15"/>
        <v>YA</v>
      </c>
    </row>
    <row r="976" spans="1:24">
      <c r="A976" s="52">
        <v>46267</v>
      </c>
      <c r="B976" t="s">
        <v>425</v>
      </c>
      <c r="C976" t="s">
        <v>440</v>
      </c>
      <c r="D976" t="s">
        <v>439</v>
      </c>
      <c r="E976" t="s">
        <v>9012</v>
      </c>
      <c r="F976" t="s">
        <v>9013</v>
      </c>
      <c r="G976" t="s">
        <v>6599</v>
      </c>
      <c r="H976" s="53">
        <v>46267.4919444444</v>
      </c>
      <c r="I976">
        <v>37</v>
      </c>
      <c r="J976">
        <v>73</v>
      </c>
      <c r="K976" t="s">
        <v>7050</v>
      </c>
      <c r="M976">
        <v>46267.492025463</v>
      </c>
      <c r="N976" t="s">
        <v>7</v>
      </c>
      <c r="O976" t="s">
        <v>6735</v>
      </c>
      <c r="W976" t="str">
        <f>_xlfn.XLOOKUP(D976,'All DP'!B:B,'All DP'!D:D,"Tidak")</f>
        <v>Masih</v>
      </c>
      <c r="X976" t="str">
        <f t="shared" si="15"/>
        <v>YA</v>
      </c>
    </row>
    <row r="977" spans="1:24">
      <c r="A977" s="52">
        <v>46267</v>
      </c>
      <c r="B977" t="s">
        <v>413</v>
      </c>
      <c r="C977" t="s">
        <v>5264</v>
      </c>
      <c r="D977" t="s">
        <v>5264</v>
      </c>
      <c r="E977" t="s">
        <v>9014</v>
      </c>
      <c r="F977" t="s">
        <v>7094</v>
      </c>
      <c r="G977" t="s">
        <v>6604</v>
      </c>
      <c r="H977" s="53">
        <v>46267.4922453704</v>
      </c>
      <c r="I977">
        <v>17</v>
      </c>
      <c r="J977">
        <v>22</v>
      </c>
      <c r="K977" t="s">
        <v>7994</v>
      </c>
      <c r="M977">
        <v>46267.4922916667</v>
      </c>
      <c r="N977" t="s">
        <v>7</v>
      </c>
      <c r="O977" t="s">
        <v>7089</v>
      </c>
      <c r="W977" t="str">
        <f>_xlfn.XLOOKUP(D977,'All DP'!B:B,'All DP'!D:D,"Tidak")</f>
        <v>Masih</v>
      </c>
      <c r="X977" t="str">
        <f t="shared" si="15"/>
        <v>YA</v>
      </c>
    </row>
    <row r="978" spans="1:24">
      <c r="A978" s="52">
        <v>46267</v>
      </c>
      <c r="B978" t="s">
        <v>425</v>
      </c>
      <c r="C978" t="s">
        <v>1797</v>
      </c>
      <c r="D978" t="s">
        <v>1796</v>
      </c>
      <c r="E978" t="s">
        <v>9015</v>
      </c>
      <c r="F978" t="s">
        <v>9016</v>
      </c>
      <c r="G978" t="s">
        <v>6604</v>
      </c>
      <c r="H978" s="53">
        <v>46267.4923611111</v>
      </c>
      <c r="I978">
        <v>20</v>
      </c>
      <c r="J978">
        <v>90</v>
      </c>
      <c r="K978" t="s">
        <v>9017</v>
      </c>
      <c r="M978">
        <v>46267.4924074074</v>
      </c>
      <c r="N978" t="s">
        <v>7</v>
      </c>
      <c r="O978" t="s">
        <v>6735</v>
      </c>
      <c r="W978" t="str">
        <f>_xlfn.XLOOKUP(D978,'All DP'!B:B,'All DP'!D:D,"Tidak")</f>
        <v>Masih</v>
      </c>
      <c r="X978" t="str">
        <f t="shared" si="15"/>
        <v>YA</v>
      </c>
    </row>
    <row r="979" spans="1:24">
      <c r="A979" s="52">
        <v>46267</v>
      </c>
      <c r="B979" t="s">
        <v>425</v>
      </c>
      <c r="C979" t="s">
        <v>830</v>
      </c>
      <c r="D979" t="s">
        <v>829</v>
      </c>
      <c r="E979" t="s">
        <v>9018</v>
      </c>
      <c r="F979" t="s">
        <v>9019</v>
      </c>
      <c r="G979" t="s">
        <v>6599</v>
      </c>
      <c r="H979" s="53">
        <v>46267.4927430556</v>
      </c>
      <c r="I979">
        <v>15</v>
      </c>
      <c r="J979">
        <v>46</v>
      </c>
      <c r="K979" t="s">
        <v>7666</v>
      </c>
      <c r="M979">
        <v>46267.4928009259</v>
      </c>
      <c r="N979" t="s">
        <v>7</v>
      </c>
      <c r="O979" t="s">
        <v>6735</v>
      </c>
      <c r="W979" t="str">
        <f>_xlfn.XLOOKUP(D979,'All DP'!B:B,'All DP'!D:D,"Tidak")</f>
        <v>Masih</v>
      </c>
      <c r="X979" t="str">
        <f t="shared" si="15"/>
        <v>YA</v>
      </c>
    </row>
    <row r="980" spans="1:24">
      <c r="A980" s="52">
        <v>46267</v>
      </c>
      <c r="B980" t="s">
        <v>814</v>
      </c>
      <c r="C980" t="s">
        <v>1135</v>
      </c>
      <c r="D980" t="s">
        <v>1134</v>
      </c>
      <c r="E980" t="s">
        <v>9020</v>
      </c>
      <c r="F980" t="s">
        <v>9021</v>
      </c>
      <c r="G980" t="s">
        <v>6604</v>
      </c>
      <c r="H980" s="53">
        <v>46267.4981597222</v>
      </c>
      <c r="I980">
        <v>114</v>
      </c>
      <c r="J980">
        <v>114</v>
      </c>
      <c r="K980" t="s">
        <v>8006</v>
      </c>
      <c r="M980">
        <v>46267.4982291667</v>
      </c>
      <c r="N980" t="s">
        <v>7</v>
      </c>
      <c r="O980" t="s">
        <v>6964</v>
      </c>
      <c r="W980" t="str">
        <f>_xlfn.XLOOKUP(D980,'All DP'!B:B,'All DP'!D:D,"Tidak")</f>
        <v>Masih</v>
      </c>
      <c r="X980" t="str">
        <f t="shared" si="15"/>
        <v>YA</v>
      </c>
    </row>
    <row r="981" spans="1:24">
      <c r="A981" s="52">
        <v>46267</v>
      </c>
      <c r="B981" t="s">
        <v>814</v>
      </c>
      <c r="C981" t="s">
        <v>1197</v>
      </c>
      <c r="D981" t="s">
        <v>1196</v>
      </c>
      <c r="E981" t="s">
        <v>9022</v>
      </c>
      <c r="F981" t="s">
        <v>9023</v>
      </c>
      <c r="G981" t="s">
        <v>6599</v>
      </c>
      <c r="H981" s="53">
        <v>46267.4983333333</v>
      </c>
      <c r="I981">
        <v>5</v>
      </c>
      <c r="J981">
        <v>112</v>
      </c>
      <c r="K981" t="s">
        <v>7601</v>
      </c>
      <c r="M981">
        <v>46267.4983912037</v>
      </c>
      <c r="N981" t="s">
        <v>7</v>
      </c>
      <c r="O981" t="s">
        <v>6964</v>
      </c>
      <c r="W981" t="str">
        <f>_xlfn.XLOOKUP(D981,'All DP'!B:B,'All DP'!D:D,"Tidak")</f>
        <v>Masih</v>
      </c>
      <c r="X981" t="str">
        <f t="shared" si="15"/>
        <v>YA</v>
      </c>
    </row>
    <row r="982" spans="1:24">
      <c r="A982" s="52">
        <v>46267</v>
      </c>
      <c r="B982" t="s">
        <v>843</v>
      </c>
      <c r="C982" t="s">
        <v>1581</v>
      </c>
      <c r="D982" t="s">
        <v>1580</v>
      </c>
      <c r="E982" t="s">
        <v>9024</v>
      </c>
      <c r="F982" t="s">
        <v>9025</v>
      </c>
      <c r="G982" t="s">
        <v>6604</v>
      </c>
      <c r="H982" s="53">
        <v>46267.5011921296</v>
      </c>
      <c r="I982">
        <v>5</v>
      </c>
      <c r="J982">
        <v>8</v>
      </c>
      <c r="K982" t="s">
        <v>7948</v>
      </c>
      <c r="M982">
        <v>46267.5012615741</v>
      </c>
      <c r="O982" t="s">
        <v>6888</v>
      </c>
      <c r="W982" t="str">
        <f>_xlfn.XLOOKUP(D982,'All DP'!B:B,'All DP'!D:D,"Tidak")</f>
        <v>Masih</v>
      </c>
      <c r="X982" t="str">
        <f t="shared" si="15"/>
        <v>YA</v>
      </c>
    </row>
    <row r="983" spans="1:24">
      <c r="A983" s="52">
        <v>46267</v>
      </c>
      <c r="B983" t="s">
        <v>814</v>
      </c>
      <c r="C983" t="s">
        <v>1153</v>
      </c>
      <c r="D983" t="s">
        <v>1152</v>
      </c>
      <c r="E983" t="s">
        <v>9026</v>
      </c>
      <c r="F983" t="s">
        <v>9027</v>
      </c>
      <c r="G983" t="s">
        <v>6599</v>
      </c>
      <c r="H983" s="53">
        <v>46267.5024189815</v>
      </c>
      <c r="I983">
        <v>5</v>
      </c>
      <c r="J983">
        <v>117</v>
      </c>
      <c r="K983" t="s">
        <v>9028</v>
      </c>
      <c r="M983">
        <v>46267.5024768518</v>
      </c>
      <c r="N983" t="s">
        <v>7</v>
      </c>
      <c r="O983" t="s">
        <v>6964</v>
      </c>
      <c r="W983" t="str">
        <f>_xlfn.XLOOKUP(D983,'All DP'!B:B,'All DP'!D:D,"Tidak")</f>
        <v>Masih</v>
      </c>
      <c r="X983" t="str">
        <f t="shared" si="15"/>
        <v>YA</v>
      </c>
    </row>
    <row r="984" spans="1:24">
      <c r="A984" s="52">
        <v>46267</v>
      </c>
      <c r="B984" t="s">
        <v>4</v>
      </c>
      <c r="C984" t="s">
        <v>619</v>
      </c>
      <c r="D984" t="s">
        <v>619</v>
      </c>
      <c r="E984" t="s">
        <v>9029</v>
      </c>
      <c r="F984" t="s">
        <v>9030</v>
      </c>
      <c r="G984" t="s">
        <v>6599</v>
      </c>
      <c r="H984" s="53">
        <v>46267.507037037</v>
      </c>
      <c r="I984">
        <v>6</v>
      </c>
      <c r="J984">
        <v>41</v>
      </c>
      <c r="K984" t="s">
        <v>7842</v>
      </c>
      <c r="M984">
        <v>46267.5070949074</v>
      </c>
      <c r="N984" t="s">
        <v>7</v>
      </c>
      <c r="O984" t="s">
        <v>7131</v>
      </c>
      <c r="W984" t="str">
        <f>_xlfn.XLOOKUP(D984,'All DP'!B:B,'All DP'!D:D,"Tidak")</f>
        <v>Masih</v>
      </c>
      <c r="X984" t="str">
        <f t="shared" si="15"/>
        <v>YA</v>
      </c>
    </row>
    <row r="985" spans="1:24">
      <c r="A985" s="52">
        <v>46267</v>
      </c>
      <c r="B985" t="s">
        <v>843</v>
      </c>
      <c r="C985" t="s">
        <v>1692</v>
      </c>
      <c r="D985" t="s">
        <v>1691</v>
      </c>
      <c r="E985" t="s">
        <v>9031</v>
      </c>
      <c r="F985" t="s">
        <v>9032</v>
      </c>
      <c r="G985" t="s">
        <v>6599</v>
      </c>
      <c r="H985" s="53">
        <v>46267.5091087963</v>
      </c>
      <c r="I985">
        <v>12</v>
      </c>
      <c r="J985">
        <v>15</v>
      </c>
      <c r="K985" t="s">
        <v>7550</v>
      </c>
      <c r="M985">
        <v>46267.5091550926</v>
      </c>
      <c r="O985" t="s">
        <v>6888</v>
      </c>
      <c r="W985" t="str">
        <f>_xlfn.XLOOKUP(D985,'All DP'!B:B,'All DP'!D:D,"Tidak")</f>
        <v>Masih</v>
      </c>
      <c r="X985" t="str">
        <f t="shared" si="15"/>
        <v>YA</v>
      </c>
    </row>
    <row r="986" spans="1:24">
      <c r="A986" s="52">
        <v>46267</v>
      </c>
      <c r="B986" t="s">
        <v>432</v>
      </c>
      <c r="C986" t="s">
        <v>2729</v>
      </c>
      <c r="D986" t="s">
        <v>2728</v>
      </c>
      <c r="E986" t="s">
        <v>9033</v>
      </c>
      <c r="F986" t="s">
        <v>9034</v>
      </c>
      <c r="G986" t="s">
        <v>6604</v>
      </c>
      <c r="H986" s="53">
        <v>46267.5110532407</v>
      </c>
      <c r="I986">
        <v>8</v>
      </c>
      <c r="J986">
        <v>165</v>
      </c>
      <c r="K986" t="s">
        <v>8046</v>
      </c>
      <c r="M986">
        <v>46267.5111111111</v>
      </c>
      <c r="N986" t="s">
        <v>7</v>
      </c>
      <c r="O986" t="s">
        <v>6968</v>
      </c>
      <c r="W986" t="str">
        <f>_xlfn.XLOOKUP(D986,'All DP'!B:B,'All DP'!D:D,"Tidak")</f>
        <v>Masih</v>
      </c>
      <c r="X986" t="str">
        <f t="shared" si="15"/>
        <v>YA</v>
      </c>
    </row>
    <row r="987" spans="1:24">
      <c r="A987" s="52">
        <v>46267</v>
      </c>
      <c r="B987" t="s">
        <v>358</v>
      </c>
      <c r="C987" t="s">
        <v>6537</v>
      </c>
      <c r="D987" t="s">
        <v>6536</v>
      </c>
      <c r="E987" t="s">
        <v>9035</v>
      </c>
      <c r="F987" t="s">
        <v>7525</v>
      </c>
      <c r="G987" t="s">
        <v>6604</v>
      </c>
      <c r="H987" s="53">
        <v>46267.5140972222</v>
      </c>
      <c r="I987">
        <v>3</v>
      </c>
      <c r="J987">
        <v>13</v>
      </c>
      <c r="K987" t="s">
        <v>9036</v>
      </c>
      <c r="M987">
        <v>46267.5141550926</v>
      </c>
      <c r="O987" t="s">
        <v>7257</v>
      </c>
      <c r="W987" t="str">
        <f>_xlfn.XLOOKUP(D987,'All DP'!B:B,'All DP'!D:D,"Tidak")</f>
        <v>Masih</v>
      </c>
      <c r="X987" t="str">
        <f t="shared" si="15"/>
        <v>YA</v>
      </c>
    </row>
    <row r="988" spans="1:24">
      <c r="A988" s="52">
        <v>46267</v>
      </c>
      <c r="B988" t="s">
        <v>766</v>
      </c>
      <c r="C988" t="s">
        <v>952</v>
      </c>
      <c r="D988" t="s">
        <v>951</v>
      </c>
      <c r="E988" t="s">
        <v>9037</v>
      </c>
      <c r="F988" t="s">
        <v>9038</v>
      </c>
      <c r="G988" t="s">
        <v>6604</v>
      </c>
      <c r="H988" s="53">
        <v>46267.5149305556</v>
      </c>
      <c r="I988">
        <v>8</v>
      </c>
      <c r="J988">
        <v>30</v>
      </c>
      <c r="K988" t="s">
        <v>7861</v>
      </c>
      <c r="M988">
        <v>46267.5150115741</v>
      </c>
      <c r="O988" t="s">
        <v>6652</v>
      </c>
      <c r="W988" t="str">
        <f>_xlfn.XLOOKUP(D988,'All DP'!B:B,'All DP'!D:D,"Tidak")</f>
        <v>Masih</v>
      </c>
      <c r="X988" t="str">
        <f t="shared" si="15"/>
        <v>YA</v>
      </c>
    </row>
    <row r="989" spans="1:24">
      <c r="A989" s="52">
        <v>46267</v>
      </c>
      <c r="B989" t="s">
        <v>814</v>
      </c>
      <c r="C989" t="s">
        <v>1205</v>
      </c>
      <c r="D989" t="s">
        <v>1204</v>
      </c>
      <c r="E989" t="s">
        <v>9039</v>
      </c>
      <c r="F989" t="s">
        <v>9040</v>
      </c>
      <c r="G989" t="s">
        <v>6599</v>
      </c>
      <c r="H989" s="53">
        <v>46267.5150925926</v>
      </c>
      <c r="I989">
        <v>40</v>
      </c>
      <c r="J989">
        <v>160</v>
      </c>
      <c r="K989" t="s">
        <v>8127</v>
      </c>
      <c r="M989">
        <v>46267.5151388889</v>
      </c>
      <c r="N989" t="s">
        <v>7</v>
      </c>
      <c r="O989" t="s">
        <v>6964</v>
      </c>
      <c r="W989" t="str">
        <f>_xlfn.XLOOKUP(D989,'All DP'!B:B,'All DP'!D:D,"Tidak")</f>
        <v>Masih</v>
      </c>
      <c r="X989" t="str">
        <f t="shared" si="15"/>
        <v>YA</v>
      </c>
    </row>
    <row r="990" spans="1:24">
      <c r="A990" s="52">
        <v>46267</v>
      </c>
      <c r="B990" t="s">
        <v>358</v>
      </c>
      <c r="C990" t="s">
        <v>3788</v>
      </c>
      <c r="D990" t="s">
        <v>3787</v>
      </c>
      <c r="E990" t="s">
        <v>9041</v>
      </c>
      <c r="F990" t="s">
        <v>9042</v>
      </c>
      <c r="G990" t="s">
        <v>6599</v>
      </c>
      <c r="H990" s="53">
        <v>46267.5162962963</v>
      </c>
      <c r="I990">
        <v>1</v>
      </c>
      <c r="J990">
        <v>31</v>
      </c>
      <c r="K990" t="s">
        <v>7848</v>
      </c>
      <c r="M990">
        <v>46267.5163541667</v>
      </c>
      <c r="O990" t="s">
        <v>7257</v>
      </c>
      <c r="W990" t="str">
        <f>_xlfn.XLOOKUP(D990,'All DP'!B:B,'All DP'!D:D,"Tidak")</f>
        <v>Masih</v>
      </c>
      <c r="X990" t="str">
        <f t="shared" si="15"/>
        <v>YA</v>
      </c>
    </row>
    <row r="991" spans="1:24">
      <c r="A991" s="52">
        <v>46267</v>
      </c>
      <c r="B991" t="s">
        <v>425</v>
      </c>
      <c r="C991" t="s">
        <v>5938</v>
      </c>
      <c r="D991" t="s">
        <v>5937</v>
      </c>
      <c r="E991" t="s">
        <v>6732</v>
      </c>
      <c r="F991" t="s">
        <v>9043</v>
      </c>
      <c r="G991" t="s">
        <v>6599</v>
      </c>
      <c r="H991" s="53">
        <v>46267.5164814815</v>
      </c>
      <c r="I991">
        <v>12</v>
      </c>
      <c r="J991">
        <v>96</v>
      </c>
      <c r="K991" t="s">
        <v>9044</v>
      </c>
      <c r="M991">
        <v>46267.5165162037</v>
      </c>
      <c r="N991" t="s">
        <v>7</v>
      </c>
      <c r="O991" t="s">
        <v>6735</v>
      </c>
      <c r="W991" t="str">
        <f>_xlfn.XLOOKUP(D991,'All DP'!B:B,'All DP'!D:D,"Tidak")</f>
        <v>Masih</v>
      </c>
      <c r="X991" t="str">
        <f t="shared" si="15"/>
        <v>YA</v>
      </c>
    </row>
    <row r="992" spans="1:24">
      <c r="A992" s="52">
        <v>46267</v>
      </c>
      <c r="B992" t="s">
        <v>814</v>
      </c>
      <c r="C992" t="s">
        <v>1127</v>
      </c>
      <c r="D992" t="s">
        <v>1126</v>
      </c>
      <c r="E992" t="s">
        <v>9045</v>
      </c>
      <c r="F992" t="s">
        <v>9046</v>
      </c>
      <c r="G992" t="s">
        <v>6604</v>
      </c>
      <c r="H992" s="53">
        <v>46267.520775463</v>
      </c>
      <c r="I992">
        <v>9</v>
      </c>
      <c r="J992">
        <v>118</v>
      </c>
      <c r="K992" t="s">
        <v>7203</v>
      </c>
      <c r="M992">
        <v>46267.5208333333</v>
      </c>
      <c r="N992" t="s">
        <v>7</v>
      </c>
      <c r="O992" t="s">
        <v>6964</v>
      </c>
      <c r="W992" t="str">
        <f>_xlfn.XLOOKUP(D992,'All DP'!B:B,'All DP'!D:D,"Tidak")</f>
        <v>Masih</v>
      </c>
      <c r="X992" t="str">
        <f t="shared" si="15"/>
        <v>YA</v>
      </c>
    </row>
    <row r="993" spans="1:24">
      <c r="A993" s="52">
        <v>46267</v>
      </c>
      <c r="B993" t="s">
        <v>561</v>
      </c>
      <c r="C993" t="s">
        <v>3959</v>
      </c>
      <c r="D993" t="s">
        <v>3959</v>
      </c>
      <c r="E993" t="s">
        <v>9047</v>
      </c>
      <c r="F993" t="s">
        <v>6846</v>
      </c>
      <c r="G993" t="s">
        <v>6604</v>
      </c>
      <c r="H993" s="53">
        <v>46267.5211689815</v>
      </c>
      <c r="I993">
        <v>8</v>
      </c>
      <c r="J993">
        <v>9</v>
      </c>
      <c r="K993" t="s">
        <v>6847</v>
      </c>
      <c r="M993">
        <v>46267.52125</v>
      </c>
      <c r="N993" t="s">
        <v>7</v>
      </c>
      <c r="O993" t="s">
        <v>6835</v>
      </c>
      <c r="W993" t="str">
        <f>_xlfn.XLOOKUP(D993,'All DP'!B:B,'All DP'!D:D,"Tidak")</f>
        <v>Masih</v>
      </c>
      <c r="X993" t="str">
        <f t="shared" si="15"/>
        <v>YA</v>
      </c>
    </row>
    <row r="994" spans="1:24">
      <c r="A994" s="52">
        <v>46267</v>
      </c>
      <c r="B994" t="s">
        <v>358</v>
      </c>
      <c r="C994" t="s">
        <v>5900</v>
      </c>
      <c r="D994" t="s">
        <v>5899</v>
      </c>
      <c r="E994" t="s">
        <v>9048</v>
      </c>
      <c r="F994" t="s">
        <v>9049</v>
      </c>
      <c r="G994" t="s">
        <v>6604</v>
      </c>
      <c r="H994" s="53">
        <v>46267.5245833333</v>
      </c>
      <c r="I994">
        <v>2</v>
      </c>
      <c r="J994">
        <v>2</v>
      </c>
      <c r="K994" t="s">
        <v>8162</v>
      </c>
      <c r="M994">
        <v>46267.5246412037</v>
      </c>
      <c r="O994" t="s">
        <v>7257</v>
      </c>
      <c r="W994" t="str">
        <f>_xlfn.XLOOKUP(D994,'All DP'!B:B,'All DP'!D:D,"Tidak")</f>
        <v>Masih</v>
      </c>
      <c r="X994" t="str">
        <f t="shared" si="15"/>
        <v>YA</v>
      </c>
    </row>
    <row r="995" spans="1:24">
      <c r="A995" s="52">
        <v>46267</v>
      </c>
      <c r="B995" t="s">
        <v>432</v>
      </c>
      <c r="C995" t="s">
        <v>2571</v>
      </c>
      <c r="D995" t="s">
        <v>2570</v>
      </c>
      <c r="E995" t="s">
        <v>9050</v>
      </c>
      <c r="F995" t="s">
        <v>9051</v>
      </c>
      <c r="G995" t="s">
        <v>6599</v>
      </c>
      <c r="H995" s="53">
        <v>46267.5279513889</v>
      </c>
      <c r="I995">
        <v>135</v>
      </c>
      <c r="J995">
        <v>20</v>
      </c>
      <c r="K995" t="s">
        <v>8114</v>
      </c>
      <c r="M995">
        <v>46267.5280092593</v>
      </c>
      <c r="N995" t="s">
        <v>7</v>
      </c>
      <c r="O995" t="s">
        <v>6968</v>
      </c>
      <c r="W995" t="str">
        <f>_xlfn.XLOOKUP(D995,'All DP'!B:B,'All DP'!D:D,"Tidak")</f>
        <v>Masih</v>
      </c>
      <c r="X995" t="str">
        <f t="shared" si="15"/>
        <v>YA</v>
      </c>
    </row>
    <row r="996" spans="1:24">
      <c r="A996" s="52">
        <v>46267</v>
      </c>
      <c r="B996" t="s">
        <v>26</v>
      </c>
      <c r="C996" t="s">
        <v>3337</v>
      </c>
      <c r="D996" t="s">
        <v>3336</v>
      </c>
      <c r="E996" t="s">
        <v>9052</v>
      </c>
      <c r="F996" t="s">
        <v>9053</v>
      </c>
      <c r="G996" t="s">
        <v>6604</v>
      </c>
      <c r="H996" s="53">
        <v>46267.5291666667</v>
      </c>
      <c r="I996">
        <v>44</v>
      </c>
      <c r="J996">
        <v>84</v>
      </c>
      <c r="K996" t="s">
        <v>7989</v>
      </c>
      <c r="M996">
        <v>46267.5292708333</v>
      </c>
      <c r="N996" t="s">
        <v>7</v>
      </c>
      <c r="O996" t="s">
        <v>6872</v>
      </c>
      <c r="W996" t="str">
        <f>_xlfn.XLOOKUP(D996,'All DP'!B:B,'All DP'!D:D,"Tidak")</f>
        <v>Masih</v>
      </c>
      <c r="X996" t="str">
        <f t="shared" si="15"/>
        <v>YA</v>
      </c>
    </row>
    <row r="997" spans="1:24">
      <c r="A997" s="52">
        <v>46267</v>
      </c>
      <c r="B997" t="s">
        <v>425</v>
      </c>
      <c r="C997" t="s">
        <v>5904</v>
      </c>
      <c r="D997" t="s">
        <v>5903</v>
      </c>
      <c r="E997" t="s">
        <v>9054</v>
      </c>
      <c r="F997" t="s">
        <v>9055</v>
      </c>
      <c r="G997" t="s">
        <v>6604</v>
      </c>
      <c r="H997" s="53">
        <v>46267.5294328704</v>
      </c>
      <c r="I997">
        <v>77</v>
      </c>
      <c r="J997">
        <v>88</v>
      </c>
      <c r="K997" t="s">
        <v>7400</v>
      </c>
      <c r="M997">
        <v>46267.5294791667</v>
      </c>
      <c r="N997" t="s">
        <v>7</v>
      </c>
      <c r="O997" t="s">
        <v>6735</v>
      </c>
      <c r="W997" t="str">
        <f>_xlfn.XLOOKUP(D997,'All DP'!B:B,'All DP'!D:D,"Tidak")</f>
        <v>Masih</v>
      </c>
      <c r="X997" t="str">
        <f t="shared" si="15"/>
        <v>YA</v>
      </c>
    </row>
    <row r="998" spans="1:24">
      <c r="A998" s="52">
        <v>46267</v>
      </c>
      <c r="B998" t="s">
        <v>561</v>
      </c>
      <c r="C998" t="s">
        <v>5749</v>
      </c>
      <c r="D998" t="s">
        <v>5748</v>
      </c>
      <c r="E998" t="s">
        <v>9056</v>
      </c>
      <c r="F998" t="s">
        <v>9057</v>
      </c>
      <c r="G998" t="s">
        <v>6604</v>
      </c>
      <c r="H998" s="53">
        <v>46267.5309837963</v>
      </c>
      <c r="I998">
        <v>1</v>
      </c>
      <c r="J998">
        <v>2</v>
      </c>
      <c r="K998" t="s">
        <v>7873</v>
      </c>
      <c r="M998">
        <v>46267.5310416667</v>
      </c>
      <c r="N998" t="s">
        <v>7</v>
      </c>
      <c r="O998" t="s">
        <v>6835</v>
      </c>
      <c r="W998" t="str">
        <f>_xlfn.XLOOKUP(D998,'All DP'!B:B,'All DP'!D:D,"Tidak")</f>
        <v>Masih</v>
      </c>
      <c r="X998" t="str">
        <f t="shared" si="15"/>
        <v>YA</v>
      </c>
    </row>
    <row r="999" spans="1:24">
      <c r="A999" s="52">
        <v>46267</v>
      </c>
      <c r="B999" t="s">
        <v>26</v>
      </c>
      <c r="C999" t="s">
        <v>2505</v>
      </c>
      <c r="D999" t="s">
        <v>2504</v>
      </c>
      <c r="E999" t="s">
        <v>9058</v>
      </c>
      <c r="F999" t="s">
        <v>9059</v>
      </c>
      <c r="G999" t="s">
        <v>6604</v>
      </c>
      <c r="H999" s="53">
        <v>46267.533125</v>
      </c>
      <c r="I999">
        <v>5</v>
      </c>
      <c r="J999">
        <v>86</v>
      </c>
      <c r="K999" t="s">
        <v>7951</v>
      </c>
      <c r="M999">
        <v>46267.5331712963</v>
      </c>
      <c r="O999" t="s">
        <v>6872</v>
      </c>
      <c r="W999" t="str">
        <f>_xlfn.XLOOKUP(D999,'All DP'!B:B,'All DP'!D:D,"Tidak")</f>
        <v>Masih</v>
      </c>
      <c r="X999" t="str">
        <f t="shared" si="15"/>
        <v>YA</v>
      </c>
    </row>
    <row r="1000" spans="1:24">
      <c r="A1000" s="52">
        <v>46267</v>
      </c>
      <c r="B1000" t="s">
        <v>425</v>
      </c>
      <c r="C1000" t="s">
        <v>442</v>
      </c>
      <c r="D1000" t="s">
        <v>441</v>
      </c>
      <c r="E1000" t="s">
        <v>9060</v>
      </c>
      <c r="F1000" t="s">
        <v>9061</v>
      </c>
      <c r="G1000" t="s">
        <v>6604</v>
      </c>
      <c r="H1000" s="53">
        <v>46267.5345486111</v>
      </c>
      <c r="I1000">
        <v>34</v>
      </c>
      <c r="J1000">
        <v>122</v>
      </c>
      <c r="K1000" t="s">
        <v>9062</v>
      </c>
      <c r="M1000">
        <v>46267.5345949074</v>
      </c>
      <c r="N1000" t="s">
        <v>7</v>
      </c>
      <c r="O1000" t="s">
        <v>6735</v>
      </c>
      <c r="W1000" t="str">
        <f>_xlfn.XLOOKUP(D1000,'All DP'!B:B,'All DP'!D:D,"Tidak")</f>
        <v>Masih</v>
      </c>
      <c r="X1000" t="str">
        <f t="shared" si="15"/>
        <v>YA</v>
      </c>
    </row>
    <row r="1001" spans="1:24">
      <c r="A1001" s="52">
        <v>46267</v>
      </c>
      <c r="B1001" t="s">
        <v>843</v>
      </c>
      <c r="C1001" t="s">
        <v>1688</v>
      </c>
      <c r="D1001" t="s">
        <v>1687</v>
      </c>
      <c r="E1001" t="s">
        <v>9065</v>
      </c>
      <c r="F1001" t="s">
        <v>7446</v>
      </c>
      <c r="G1001" t="s">
        <v>6604</v>
      </c>
      <c r="H1001" s="53">
        <v>46267.5370601852</v>
      </c>
      <c r="I1001">
        <v>6</v>
      </c>
      <c r="J1001">
        <v>6</v>
      </c>
      <c r="K1001" t="s">
        <v>7681</v>
      </c>
      <c r="M1001">
        <v>46267.5371064815</v>
      </c>
      <c r="O1001" t="s">
        <v>6888</v>
      </c>
      <c r="W1001" t="str">
        <f>_xlfn.XLOOKUP(D1001,'All DP'!B:B,'All DP'!D:D,"Tidak")</f>
        <v>Masih</v>
      </c>
      <c r="X1001" t="str">
        <f t="shared" si="15"/>
        <v>YA</v>
      </c>
    </row>
    <row r="1002" spans="1:24">
      <c r="A1002" s="52">
        <v>46267</v>
      </c>
      <c r="B1002" t="s">
        <v>413</v>
      </c>
      <c r="C1002" t="s">
        <v>1050</v>
      </c>
      <c r="D1002" t="s">
        <v>1050</v>
      </c>
      <c r="E1002" t="s">
        <v>9066</v>
      </c>
      <c r="F1002" t="s">
        <v>9067</v>
      </c>
      <c r="G1002" t="s">
        <v>6599</v>
      </c>
      <c r="H1002" s="53">
        <v>46267.5388657407</v>
      </c>
      <c r="I1002">
        <v>2</v>
      </c>
      <c r="J1002">
        <v>39</v>
      </c>
      <c r="K1002" t="s">
        <v>9068</v>
      </c>
      <c r="M1002">
        <v>46267.538912037</v>
      </c>
      <c r="N1002" t="s">
        <v>7</v>
      </c>
      <c r="O1002" t="s">
        <v>7089</v>
      </c>
      <c r="W1002" t="str">
        <f>_xlfn.XLOOKUP(D1002,'All DP'!B:B,'All DP'!D:D,"Tidak")</f>
        <v>Masih</v>
      </c>
      <c r="X1002" t="str">
        <f t="shared" si="15"/>
        <v>YA</v>
      </c>
    </row>
    <row r="1003" spans="1:24">
      <c r="A1003" s="52">
        <v>46267</v>
      </c>
      <c r="B1003" t="s">
        <v>814</v>
      </c>
      <c r="C1003" t="s">
        <v>1159</v>
      </c>
      <c r="D1003" t="s">
        <v>1158</v>
      </c>
      <c r="E1003" t="s">
        <v>9069</v>
      </c>
      <c r="F1003" t="s">
        <v>9070</v>
      </c>
      <c r="G1003" t="s">
        <v>6599</v>
      </c>
      <c r="H1003" s="53">
        <v>46267.5396643519</v>
      </c>
      <c r="I1003">
        <v>8</v>
      </c>
      <c r="J1003">
        <v>131</v>
      </c>
      <c r="K1003" t="s">
        <v>9071</v>
      </c>
      <c r="M1003">
        <v>46267.5397569444</v>
      </c>
      <c r="N1003" t="s">
        <v>7</v>
      </c>
      <c r="O1003" t="s">
        <v>6964</v>
      </c>
      <c r="W1003" t="str">
        <f>_xlfn.XLOOKUP(D1003,'All DP'!B:B,'All DP'!D:D,"Tidak")</f>
        <v>Masih</v>
      </c>
      <c r="X1003" t="str">
        <f t="shared" si="15"/>
        <v>YA</v>
      </c>
    </row>
    <row r="1004" spans="1:24">
      <c r="A1004" s="52">
        <v>46267</v>
      </c>
      <c r="B1004" t="s">
        <v>26</v>
      </c>
      <c r="C1004" t="s">
        <v>382</v>
      </c>
      <c r="D1004" t="s">
        <v>381</v>
      </c>
      <c r="E1004" t="s">
        <v>9072</v>
      </c>
      <c r="F1004" t="s">
        <v>9073</v>
      </c>
      <c r="G1004" t="s">
        <v>6604</v>
      </c>
      <c r="H1004" s="53">
        <v>46267.5402199074</v>
      </c>
      <c r="I1004">
        <v>8</v>
      </c>
      <c r="J1004">
        <v>74</v>
      </c>
      <c r="K1004" t="s">
        <v>7406</v>
      </c>
      <c r="M1004">
        <v>46267.5402893519</v>
      </c>
      <c r="O1004" t="s">
        <v>6872</v>
      </c>
      <c r="W1004" t="str">
        <f>_xlfn.XLOOKUP(D1004,'All DP'!B:B,'All DP'!D:D,"Tidak")</f>
        <v>Masih</v>
      </c>
      <c r="X1004" t="str">
        <f t="shared" si="15"/>
        <v>YA</v>
      </c>
    </row>
    <row r="1005" spans="1:24">
      <c r="A1005" s="52">
        <v>46267</v>
      </c>
      <c r="B1005" t="s">
        <v>843</v>
      </c>
      <c r="C1005" t="s">
        <v>1646</v>
      </c>
      <c r="D1005" t="s">
        <v>1645</v>
      </c>
      <c r="E1005" t="s">
        <v>8468</v>
      </c>
      <c r="F1005" t="s">
        <v>8105</v>
      </c>
      <c r="G1005" t="s">
        <v>6604</v>
      </c>
      <c r="H1005" s="53">
        <v>46267.5403819444</v>
      </c>
      <c r="I1005">
        <v>3</v>
      </c>
      <c r="J1005">
        <v>9</v>
      </c>
      <c r="K1005" t="s">
        <v>8106</v>
      </c>
      <c r="M1005">
        <v>46267.5404513889</v>
      </c>
      <c r="O1005" t="s">
        <v>6888</v>
      </c>
      <c r="W1005" t="str">
        <f>_xlfn.XLOOKUP(D1005,'All DP'!B:B,'All DP'!D:D,"Tidak")</f>
        <v>Masih</v>
      </c>
      <c r="X1005" t="str">
        <f t="shared" si="15"/>
        <v>YA</v>
      </c>
    </row>
    <row r="1006" spans="1:24">
      <c r="A1006" s="52">
        <v>46267</v>
      </c>
      <c r="B1006" t="s">
        <v>814</v>
      </c>
      <c r="C1006" t="s">
        <v>1137</v>
      </c>
      <c r="D1006" t="s">
        <v>1136</v>
      </c>
      <c r="E1006" t="s">
        <v>9074</v>
      </c>
      <c r="F1006" t="s">
        <v>7976</v>
      </c>
      <c r="G1006" t="s">
        <v>6599</v>
      </c>
      <c r="H1006" s="53">
        <v>46267.540787037</v>
      </c>
      <c r="I1006">
        <v>10</v>
      </c>
      <c r="J1006">
        <v>80</v>
      </c>
      <c r="K1006" t="s">
        <v>9075</v>
      </c>
      <c r="M1006">
        <v>46267.5408333333</v>
      </c>
      <c r="N1006" t="s">
        <v>7</v>
      </c>
      <c r="O1006" t="s">
        <v>6964</v>
      </c>
      <c r="W1006" t="str">
        <f>_xlfn.XLOOKUP(D1006,'All DP'!B:B,'All DP'!D:D,"Tidak")</f>
        <v>Masih</v>
      </c>
      <c r="X1006" t="str">
        <f t="shared" si="15"/>
        <v>YA</v>
      </c>
    </row>
    <row r="1007" spans="1:24">
      <c r="A1007" s="52">
        <v>46267</v>
      </c>
      <c r="B1007" t="s">
        <v>4</v>
      </c>
      <c r="C1007" t="s">
        <v>737</v>
      </c>
      <c r="D1007" t="s">
        <v>736</v>
      </c>
      <c r="E1007" t="s">
        <v>9076</v>
      </c>
      <c r="F1007" t="s">
        <v>9077</v>
      </c>
      <c r="G1007" t="s">
        <v>6604</v>
      </c>
      <c r="H1007" s="53">
        <v>46267.5470717593</v>
      </c>
      <c r="I1007">
        <v>23</v>
      </c>
      <c r="J1007">
        <v>42</v>
      </c>
      <c r="K1007" t="s">
        <v>7917</v>
      </c>
      <c r="M1007">
        <v>46267.5471412037</v>
      </c>
      <c r="N1007" t="s">
        <v>7</v>
      </c>
      <c r="O1007" t="s">
        <v>7131</v>
      </c>
      <c r="W1007" t="str">
        <f>_xlfn.XLOOKUP(D1007,'All DP'!B:B,'All DP'!D:D,"Tidak")</f>
        <v>Masih</v>
      </c>
      <c r="X1007" t="str">
        <f t="shared" si="15"/>
        <v>YA</v>
      </c>
    </row>
    <row r="1008" spans="1:24">
      <c r="A1008" s="52">
        <v>46267</v>
      </c>
      <c r="B1008" t="s">
        <v>26</v>
      </c>
      <c r="C1008" t="s">
        <v>1052</v>
      </c>
      <c r="D1008" t="s">
        <v>1051</v>
      </c>
      <c r="E1008" t="s">
        <v>9079</v>
      </c>
      <c r="F1008" t="s">
        <v>9080</v>
      </c>
      <c r="G1008" t="s">
        <v>6599</v>
      </c>
      <c r="H1008" s="53">
        <v>46267.5534027778</v>
      </c>
      <c r="I1008">
        <v>32</v>
      </c>
      <c r="J1008">
        <v>59</v>
      </c>
      <c r="K1008" t="s">
        <v>7991</v>
      </c>
      <c r="M1008">
        <v>46267.5534722222</v>
      </c>
      <c r="O1008" t="s">
        <v>6872</v>
      </c>
      <c r="W1008" t="str">
        <f>_xlfn.XLOOKUP(D1008,'All DP'!B:B,'All DP'!D:D,"Tidak")</f>
        <v>Masih</v>
      </c>
      <c r="X1008" t="str">
        <f t="shared" si="15"/>
        <v>YA</v>
      </c>
    </row>
    <row r="1009" spans="1:24">
      <c r="A1009" s="52">
        <v>46267</v>
      </c>
      <c r="B1009" t="s">
        <v>432</v>
      </c>
      <c r="C1009" t="s">
        <v>4407</v>
      </c>
      <c r="D1009" t="s">
        <v>4406</v>
      </c>
      <c r="E1009" t="s">
        <v>9081</v>
      </c>
      <c r="F1009" t="s">
        <v>9082</v>
      </c>
      <c r="G1009" t="s">
        <v>6604</v>
      </c>
      <c r="H1009" s="53">
        <v>46267.5537731481</v>
      </c>
      <c r="I1009">
        <v>6</v>
      </c>
      <c r="J1009">
        <v>60</v>
      </c>
      <c r="K1009" t="s">
        <v>7864</v>
      </c>
      <c r="M1009">
        <v>46267.5538310185</v>
      </c>
      <c r="N1009" t="s">
        <v>7</v>
      </c>
      <c r="O1009" t="s">
        <v>6968</v>
      </c>
      <c r="W1009" t="str">
        <f>_xlfn.XLOOKUP(D1009,'All DP'!B:B,'All DP'!D:D,"Tidak")</f>
        <v>Masih</v>
      </c>
      <c r="X1009" t="str">
        <f t="shared" si="15"/>
        <v>YA</v>
      </c>
    </row>
    <row r="1010" spans="1:24">
      <c r="A1010" s="52">
        <v>46267</v>
      </c>
      <c r="B1010" t="s">
        <v>358</v>
      </c>
      <c r="C1010" t="s">
        <v>5298</v>
      </c>
      <c r="D1010" t="s">
        <v>5297</v>
      </c>
      <c r="E1010" t="s">
        <v>9083</v>
      </c>
      <c r="F1010" t="s">
        <v>9084</v>
      </c>
      <c r="G1010" t="s">
        <v>6599</v>
      </c>
      <c r="H1010" s="53">
        <v>46267.5552430556</v>
      </c>
      <c r="I1010">
        <v>30</v>
      </c>
      <c r="J1010">
        <v>57</v>
      </c>
      <c r="K1010" t="s">
        <v>7879</v>
      </c>
      <c r="M1010">
        <v>46267.5553009259</v>
      </c>
      <c r="O1010" t="s">
        <v>7257</v>
      </c>
      <c r="W1010" t="str">
        <f>_xlfn.XLOOKUP(D1010,'All DP'!B:B,'All DP'!D:D,"Tidak")</f>
        <v>Masih</v>
      </c>
      <c r="X1010" t="str">
        <f t="shared" si="15"/>
        <v>YA</v>
      </c>
    </row>
    <row r="1011" spans="1:24">
      <c r="A1011" s="52">
        <v>46267</v>
      </c>
      <c r="B1011" t="s">
        <v>843</v>
      </c>
      <c r="C1011" t="s">
        <v>1702</v>
      </c>
      <c r="D1011" t="s">
        <v>1701</v>
      </c>
      <c r="E1011" t="s">
        <v>9085</v>
      </c>
      <c r="F1011" t="s">
        <v>9086</v>
      </c>
      <c r="G1011" t="s">
        <v>6604</v>
      </c>
      <c r="H1011" s="53">
        <v>46267.55625</v>
      </c>
      <c r="I1011">
        <v>14</v>
      </c>
      <c r="J1011">
        <v>14</v>
      </c>
      <c r="K1011" t="s">
        <v>7607</v>
      </c>
      <c r="M1011">
        <v>46267.5564467593</v>
      </c>
      <c r="O1011" t="s">
        <v>6888</v>
      </c>
      <c r="W1011" t="str">
        <f>_xlfn.XLOOKUP(D1011,'All DP'!B:B,'All DP'!D:D,"Tidak")</f>
        <v>Masih</v>
      </c>
      <c r="X1011" t="str">
        <f t="shared" si="15"/>
        <v>YA</v>
      </c>
    </row>
    <row r="1012" spans="1:24">
      <c r="A1012" s="52">
        <v>46267</v>
      </c>
      <c r="B1012" t="s">
        <v>26</v>
      </c>
      <c r="C1012" t="s">
        <v>2531</v>
      </c>
      <c r="D1012" t="s">
        <v>2530</v>
      </c>
      <c r="E1012" t="s">
        <v>9087</v>
      </c>
      <c r="F1012" t="s">
        <v>9088</v>
      </c>
      <c r="G1012" t="s">
        <v>6604</v>
      </c>
      <c r="H1012" s="53">
        <v>46267.5576851852</v>
      </c>
      <c r="I1012">
        <v>98</v>
      </c>
      <c r="J1012">
        <v>104</v>
      </c>
      <c r="K1012" t="s">
        <v>9089</v>
      </c>
      <c r="M1012">
        <v>46267.5577546296</v>
      </c>
      <c r="O1012" t="s">
        <v>6872</v>
      </c>
      <c r="W1012" t="str">
        <f>_xlfn.XLOOKUP(D1012,'All DP'!B:B,'All DP'!D:D,"Tidak")</f>
        <v>Masih</v>
      </c>
      <c r="X1012" t="str">
        <f t="shared" si="15"/>
        <v>YA</v>
      </c>
    </row>
    <row r="1013" spans="1:24">
      <c r="A1013" s="52">
        <v>46267</v>
      </c>
      <c r="B1013" t="s">
        <v>561</v>
      </c>
      <c r="C1013" t="s">
        <v>2778</v>
      </c>
      <c r="D1013" t="s">
        <v>2778</v>
      </c>
      <c r="E1013" t="s">
        <v>9090</v>
      </c>
      <c r="F1013" t="s">
        <v>9091</v>
      </c>
      <c r="G1013" t="s">
        <v>6604</v>
      </c>
      <c r="H1013" s="53">
        <v>46267.5586805556</v>
      </c>
      <c r="I1013">
        <v>19</v>
      </c>
      <c r="J1013">
        <v>25</v>
      </c>
      <c r="K1013" t="s">
        <v>7672</v>
      </c>
      <c r="M1013">
        <v>46267.55875</v>
      </c>
      <c r="N1013" t="s">
        <v>7</v>
      </c>
      <c r="O1013" t="s">
        <v>6835</v>
      </c>
      <c r="W1013" t="str">
        <f>_xlfn.XLOOKUP(D1013,'All DP'!B:B,'All DP'!D:D,"Tidak")</f>
        <v>Masih</v>
      </c>
      <c r="X1013" t="str">
        <f t="shared" si="15"/>
        <v>YA</v>
      </c>
    </row>
    <row r="1014" spans="1:24">
      <c r="A1014" s="52">
        <v>46267</v>
      </c>
      <c r="B1014" t="s">
        <v>588</v>
      </c>
      <c r="C1014" t="s">
        <v>2565</v>
      </c>
      <c r="D1014" t="s">
        <v>2564</v>
      </c>
      <c r="E1014" t="s">
        <v>9092</v>
      </c>
      <c r="F1014" t="s">
        <v>9093</v>
      </c>
      <c r="G1014" t="s">
        <v>6604</v>
      </c>
      <c r="H1014" s="53">
        <v>46267.5596412037</v>
      </c>
      <c r="I1014">
        <v>6</v>
      </c>
      <c r="J1014">
        <v>14</v>
      </c>
      <c r="K1014" t="s">
        <v>7876</v>
      </c>
      <c r="M1014">
        <v>46267.5597222222</v>
      </c>
      <c r="N1014" t="s">
        <v>7</v>
      </c>
      <c r="O1014" t="s">
        <v>6702</v>
      </c>
      <c r="W1014" t="str">
        <f>_xlfn.XLOOKUP(D1014,'All DP'!B:B,'All DP'!D:D,"Tidak")</f>
        <v>Masih</v>
      </c>
      <c r="X1014" t="str">
        <f t="shared" si="15"/>
        <v>YA</v>
      </c>
    </row>
    <row r="1015" spans="1:24">
      <c r="A1015" s="52">
        <v>46267</v>
      </c>
      <c r="B1015" t="s">
        <v>26</v>
      </c>
      <c r="C1015" t="s">
        <v>3174</v>
      </c>
      <c r="D1015" t="s">
        <v>3173</v>
      </c>
      <c r="F1015" t="s">
        <v>9094</v>
      </c>
      <c r="G1015" t="s">
        <v>6599</v>
      </c>
      <c r="H1015" s="53">
        <v>46267.5603240741</v>
      </c>
      <c r="I1015">
        <v>8</v>
      </c>
      <c r="J1015">
        <v>80</v>
      </c>
      <c r="K1015" t="s">
        <v>7971</v>
      </c>
      <c r="M1015">
        <v>46267.564212963</v>
      </c>
      <c r="O1015" t="s">
        <v>6872</v>
      </c>
      <c r="W1015" t="str">
        <f>_xlfn.XLOOKUP(D1015,'All DP'!B:B,'All DP'!D:D,"Tidak")</f>
        <v>Masih</v>
      </c>
      <c r="X1015" t="str">
        <f t="shared" si="15"/>
        <v>YA</v>
      </c>
    </row>
    <row r="1016" spans="1:24">
      <c r="A1016" s="52">
        <v>46267</v>
      </c>
      <c r="B1016" t="s">
        <v>26</v>
      </c>
      <c r="C1016" t="s">
        <v>2489</v>
      </c>
      <c r="D1016" t="s">
        <v>2488</v>
      </c>
      <c r="E1016" t="s">
        <v>9095</v>
      </c>
      <c r="F1016" t="s">
        <v>9096</v>
      </c>
      <c r="G1016" t="s">
        <v>6599</v>
      </c>
      <c r="H1016" s="53">
        <v>46267.5607060185</v>
      </c>
      <c r="I1016">
        <v>46</v>
      </c>
      <c r="J1016">
        <v>52</v>
      </c>
      <c r="K1016" t="s">
        <v>8065</v>
      </c>
      <c r="M1016">
        <v>46267.5607638889</v>
      </c>
      <c r="O1016" t="s">
        <v>6872</v>
      </c>
      <c r="W1016" t="str">
        <f>_xlfn.XLOOKUP(D1016,'All DP'!B:B,'All DP'!D:D,"Tidak")</f>
        <v>Masih</v>
      </c>
      <c r="X1016" t="str">
        <f t="shared" si="15"/>
        <v>YA</v>
      </c>
    </row>
    <row r="1017" spans="1:24">
      <c r="A1017" s="52">
        <v>46267</v>
      </c>
      <c r="B1017" t="s">
        <v>26</v>
      </c>
      <c r="C1017" t="s">
        <v>6553</v>
      </c>
      <c r="D1017" t="s">
        <v>6552</v>
      </c>
      <c r="E1017" t="s">
        <v>9097</v>
      </c>
      <c r="F1017" t="s">
        <v>9098</v>
      </c>
      <c r="G1017" t="s">
        <v>6604</v>
      </c>
      <c r="H1017" s="53">
        <v>46267.5611921296</v>
      </c>
      <c r="I1017">
        <v>6</v>
      </c>
      <c r="J1017">
        <v>60</v>
      </c>
      <c r="K1017" t="s">
        <v>8026</v>
      </c>
      <c r="M1017">
        <v>46267.5612615741</v>
      </c>
      <c r="O1017" t="s">
        <v>6872</v>
      </c>
      <c r="W1017" t="str">
        <f>_xlfn.XLOOKUP(D1017,'All DP'!B:B,'All DP'!D:D,"Tidak")</f>
        <v>Masih</v>
      </c>
      <c r="X1017" t="str">
        <f t="shared" si="15"/>
        <v>YA</v>
      </c>
    </row>
    <row r="1018" spans="1:24">
      <c r="A1018" s="52">
        <v>46267</v>
      </c>
      <c r="B1018" t="s">
        <v>425</v>
      </c>
      <c r="C1018" t="s">
        <v>5986</v>
      </c>
      <c r="D1018" t="s">
        <v>5985</v>
      </c>
      <c r="E1018" t="s">
        <v>9099</v>
      </c>
      <c r="F1018" t="s">
        <v>9100</v>
      </c>
      <c r="G1018" t="s">
        <v>6599</v>
      </c>
      <c r="H1018" s="53">
        <v>46267.5617361111</v>
      </c>
      <c r="I1018">
        <v>10</v>
      </c>
      <c r="J1018">
        <v>17</v>
      </c>
      <c r="K1018" t="s">
        <v>9101</v>
      </c>
      <c r="M1018">
        <v>46267.5618171296</v>
      </c>
      <c r="N1018" t="s">
        <v>7</v>
      </c>
      <c r="O1018" t="s">
        <v>6735</v>
      </c>
      <c r="W1018" t="str">
        <f>_xlfn.XLOOKUP(D1018,'All DP'!B:B,'All DP'!D:D,"Tidak")</f>
        <v>Masih</v>
      </c>
      <c r="X1018" t="str">
        <f t="shared" si="15"/>
        <v>YA</v>
      </c>
    </row>
    <row r="1019" spans="1:24">
      <c r="A1019" s="52">
        <v>46267</v>
      </c>
      <c r="B1019" t="s">
        <v>4</v>
      </c>
      <c r="C1019" t="s">
        <v>633</v>
      </c>
      <c r="D1019" t="s">
        <v>632</v>
      </c>
      <c r="E1019" t="s">
        <v>9102</v>
      </c>
      <c r="F1019" t="s">
        <v>9103</v>
      </c>
      <c r="G1019" t="s">
        <v>6604</v>
      </c>
      <c r="H1019" s="53">
        <v>46267.5618865741</v>
      </c>
      <c r="I1019">
        <v>22</v>
      </c>
      <c r="J1019">
        <v>27</v>
      </c>
      <c r="K1019" t="s">
        <v>7956</v>
      </c>
      <c r="M1019">
        <v>46267.5619328704</v>
      </c>
      <c r="N1019" t="s">
        <v>7</v>
      </c>
      <c r="O1019" t="s">
        <v>7131</v>
      </c>
      <c r="W1019" t="str">
        <f>_xlfn.XLOOKUP(D1019,'All DP'!B:B,'All DP'!D:D,"Tidak")</f>
        <v>Masih</v>
      </c>
      <c r="X1019" t="str">
        <f t="shared" si="15"/>
        <v>YA</v>
      </c>
    </row>
    <row r="1020" spans="1:24">
      <c r="A1020" s="52">
        <v>46267</v>
      </c>
      <c r="B1020" t="s">
        <v>358</v>
      </c>
      <c r="C1020" t="s">
        <v>5007</v>
      </c>
      <c r="D1020" t="s">
        <v>5006</v>
      </c>
      <c r="E1020" t="s">
        <v>9104</v>
      </c>
      <c r="F1020" t="s">
        <v>9105</v>
      </c>
      <c r="G1020" t="s">
        <v>6604</v>
      </c>
      <c r="H1020" s="53">
        <v>46267.5623148148</v>
      </c>
      <c r="I1020">
        <v>10</v>
      </c>
      <c r="J1020">
        <v>78</v>
      </c>
      <c r="K1020" t="s">
        <v>7830</v>
      </c>
      <c r="M1020">
        <v>46267.5623842593</v>
      </c>
      <c r="O1020" t="s">
        <v>7257</v>
      </c>
      <c r="W1020" t="str">
        <f>_xlfn.XLOOKUP(D1020,'All DP'!B:B,'All DP'!D:D,"Tidak")</f>
        <v>Masih</v>
      </c>
      <c r="X1020" t="str">
        <f t="shared" si="15"/>
        <v>YA</v>
      </c>
    </row>
    <row r="1021" spans="1:24">
      <c r="A1021" s="52">
        <v>46267</v>
      </c>
      <c r="B1021" t="s">
        <v>26</v>
      </c>
      <c r="C1021" t="s">
        <v>3860</v>
      </c>
      <c r="D1021" t="s">
        <v>3859</v>
      </c>
      <c r="E1021" t="s">
        <v>9107</v>
      </c>
      <c r="F1021" t="s">
        <v>9108</v>
      </c>
      <c r="G1021" t="s">
        <v>6604</v>
      </c>
      <c r="H1021" s="53">
        <v>46267.5674537037</v>
      </c>
      <c r="I1021">
        <v>11</v>
      </c>
      <c r="J1021">
        <v>24</v>
      </c>
      <c r="K1021" t="s">
        <v>9109</v>
      </c>
      <c r="M1021">
        <v>46267.5675115741</v>
      </c>
      <c r="O1021" t="s">
        <v>6872</v>
      </c>
      <c r="W1021" t="str">
        <f>_xlfn.XLOOKUP(D1021,'All DP'!B:B,'All DP'!D:D,"Tidak")</f>
        <v>Masih</v>
      </c>
      <c r="X1021" t="str">
        <f t="shared" si="15"/>
        <v>YA</v>
      </c>
    </row>
    <row r="1022" spans="1:24">
      <c r="A1022" s="52">
        <v>46267</v>
      </c>
      <c r="B1022" t="s">
        <v>413</v>
      </c>
      <c r="C1022" t="s">
        <v>1753</v>
      </c>
      <c r="D1022" t="s">
        <v>1753</v>
      </c>
      <c r="E1022" t="s">
        <v>9110</v>
      </c>
      <c r="F1022" t="s">
        <v>9111</v>
      </c>
      <c r="G1022" t="s">
        <v>6604</v>
      </c>
      <c r="H1022" s="53">
        <v>46267.5685532407</v>
      </c>
      <c r="I1022">
        <v>12</v>
      </c>
      <c r="J1022">
        <v>18</v>
      </c>
      <c r="K1022" t="s">
        <v>7928</v>
      </c>
      <c r="M1022">
        <v>46267.5686111111</v>
      </c>
      <c r="N1022" t="s">
        <v>7</v>
      </c>
      <c r="O1022" t="s">
        <v>7089</v>
      </c>
      <c r="W1022" t="str">
        <f>_xlfn.XLOOKUP(D1022,'All DP'!B:B,'All DP'!D:D,"Tidak")</f>
        <v>Masih</v>
      </c>
      <c r="X1022" t="str">
        <f t="shared" si="15"/>
        <v>YA</v>
      </c>
    </row>
    <row r="1023" spans="1:24">
      <c r="A1023" s="52">
        <v>46267</v>
      </c>
      <c r="B1023" t="s">
        <v>4</v>
      </c>
      <c r="C1023" t="s">
        <v>613</v>
      </c>
      <c r="D1023" t="s">
        <v>613</v>
      </c>
      <c r="E1023" t="s">
        <v>9112</v>
      </c>
      <c r="F1023" t="s">
        <v>9113</v>
      </c>
      <c r="G1023" t="s">
        <v>6604</v>
      </c>
      <c r="H1023" s="53">
        <v>46267.5687037037</v>
      </c>
      <c r="I1023">
        <v>35</v>
      </c>
      <c r="J1023">
        <v>40</v>
      </c>
      <c r="K1023" t="s">
        <v>7891</v>
      </c>
      <c r="M1023">
        <v>46267.5687731481</v>
      </c>
      <c r="N1023" t="s">
        <v>7</v>
      </c>
      <c r="O1023" t="s">
        <v>7131</v>
      </c>
      <c r="W1023" t="str">
        <f>_xlfn.XLOOKUP(D1023,'All DP'!B:B,'All DP'!D:D,"Tidak")</f>
        <v>Masih</v>
      </c>
      <c r="X1023" t="str">
        <f t="shared" si="15"/>
        <v>YA</v>
      </c>
    </row>
    <row r="1024" spans="1:24">
      <c r="A1024" s="52">
        <v>46267</v>
      </c>
      <c r="B1024" t="s">
        <v>4</v>
      </c>
      <c r="C1024" t="s">
        <v>616</v>
      </c>
      <c r="D1024" t="s">
        <v>616</v>
      </c>
      <c r="E1024" t="s">
        <v>9114</v>
      </c>
      <c r="F1024" t="s">
        <v>9115</v>
      </c>
      <c r="G1024" t="s">
        <v>6604</v>
      </c>
      <c r="H1024" s="53">
        <v>46267.5691550926</v>
      </c>
      <c r="I1024">
        <v>2</v>
      </c>
      <c r="J1024">
        <v>39</v>
      </c>
      <c r="K1024" t="s">
        <v>8089</v>
      </c>
      <c r="M1024">
        <v>46267.569212963</v>
      </c>
      <c r="N1024" t="s">
        <v>7</v>
      </c>
      <c r="O1024" t="s">
        <v>7131</v>
      </c>
      <c r="W1024" t="str">
        <f>_xlfn.XLOOKUP(D1024,'All DP'!B:B,'All DP'!D:D,"Tidak")</f>
        <v>Masih</v>
      </c>
      <c r="X1024" t="str">
        <f t="shared" si="15"/>
        <v>YA</v>
      </c>
    </row>
    <row r="1025" spans="1:24">
      <c r="A1025" s="52">
        <v>46267</v>
      </c>
      <c r="B1025" t="s">
        <v>26</v>
      </c>
      <c r="C1025" t="s">
        <v>1054</v>
      </c>
      <c r="D1025" t="s">
        <v>1053</v>
      </c>
      <c r="E1025" t="s">
        <v>9116</v>
      </c>
      <c r="F1025" t="s">
        <v>9117</v>
      </c>
      <c r="G1025" t="s">
        <v>6604</v>
      </c>
      <c r="H1025" s="53">
        <v>46267.5692939815</v>
      </c>
      <c r="I1025">
        <v>67</v>
      </c>
      <c r="J1025">
        <v>160</v>
      </c>
      <c r="K1025" t="s">
        <v>8145</v>
      </c>
      <c r="M1025">
        <v>46267.5694097222</v>
      </c>
      <c r="O1025" t="s">
        <v>6872</v>
      </c>
      <c r="W1025" t="str">
        <f>_xlfn.XLOOKUP(D1025,'All DP'!B:B,'All DP'!D:D,"Tidak")</f>
        <v>Masih</v>
      </c>
      <c r="X1025" t="str">
        <f t="shared" si="15"/>
        <v>YA</v>
      </c>
    </row>
    <row r="1026" spans="1:24">
      <c r="A1026" s="52">
        <v>46267</v>
      </c>
      <c r="B1026" t="s">
        <v>26</v>
      </c>
      <c r="C1026" t="s">
        <v>3804</v>
      </c>
      <c r="D1026" t="s">
        <v>3803</v>
      </c>
      <c r="E1026" t="s">
        <v>9118</v>
      </c>
      <c r="F1026" t="s">
        <v>9119</v>
      </c>
      <c r="G1026" t="s">
        <v>6604</v>
      </c>
      <c r="H1026" s="53">
        <v>46267.5693402778</v>
      </c>
      <c r="I1026">
        <v>4</v>
      </c>
      <c r="J1026">
        <v>51</v>
      </c>
      <c r="K1026" t="s">
        <v>9120</v>
      </c>
      <c r="M1026">
        <v>46267.5693981481</v>
      </c>
      <c r="O1026" t="s">
        <v>6872</v>
      </c>
      <c r="W1026" t="str">
        <f>_xlfn.XLOOKUP(D1026,'All DP'!B:B,'All DP'!D:D,"Tidak")</f>
        <v>Masih</v>
      </c>
      <c r="X1026" t="str">
        <f t="shared" si="15"/>
        <v>YA</v>
      </c>
    </row>
    <row r="1027" spans="1:24">
      <c r="A1027" s="52">
        <v>46267</v>
      </c>
      <c r="B1027" t="s">
        <v>26</v>
      </c>
      <c r="C1027" t="s">
        <v>1044</v>
      </c>
      <c r="D1027" t="s">
        <v>1043</v>
      </c>
      <c r="F1027" t="s">
        <v>9121</v>
      </c>
      <c r="G1027" t="s">
        <v>6604</v>
      </c>
      <c r="H1027" s="53">
        <v>46267.5719097222</v>
      </c>
      <c r="I1027">
        <v>70</v>
      </c>
      <c r="J1027">
        <v>72</v>
      </c>
      <c r="K1027" t="s">
        <v>7923</v>
      </c>
      <c r="M1027">
        <v>46267.6215046296</v>
      </c>
      <c r="O1027" t="s">
        <v>6872</v>
      </c>
      <c r="W1027" t="str">
        <f>_xlfn.XLOOKUP(D1027,'All DP'!B:B,'All DP'!D:D,"Tidak")</f>
        <v>Masih</v>
      </c>
      <c r="X1027" t="str">
        <f t="shared" ref="X1027:X1090" si="16">IFERROR(IF(MOD(H1027,1)&lt;=TIME(15,0,0),"YA","TIDAK"),0)</f>
        <v>YA</v>
      </c>
    </row>
    <row r="1028" spans="1:24">
      <c r="A1028" s="52">
        <v>46267</v>
      </c>
      <c r="B1028" t="s">
        <v>26</v>
      </c>
      <c r="C1028" t="s">
        <v>2487</v>
      </c>
      <c r="D1028" t="s">
        <v>2486</v>
      </c>
      <c r="E1028" t="s">
        <v>9122</v>
      </c>
      <c r="F1028" t="s">
        <v>9123</v>
      </c>
      <c r="G1028" t="s">
        <v>6604</v>
      </c>
      <c r="H1028" s="53">
        <v>46267.5721064815</v>
      </c>
      <c r="I1028">
        <v>105</v>
      </c>
      <c r="J1028">
        <v>9</v>
      </c>
      <c r="K1028" t="s">
        <v>9124</v>
      </c>
      <c r="M1028">
        <v>46267.5721990741</v>
      </c>
      <c r="O1028" t="s">
        <v>6872</v>
      </c>
      <c r="W1028" t="str">
        <f>_xlfn.XLOOKUP(D1028,'All DP'!B:B,'All DP'!D:D,"Tidak")</f>
        <v>Masih</v>
      </c>
      <c r="X1028" t="str">
        <f t="shared" si="16"/>
        <v>YA</v>
      </c>
    </row>
    <row r="1029" spans="1:24">
      <c r="A1029" s="52">
        <v>46267</v>
      </c>
      <c r="B1029" t="s">
        <v>432</v>
      </c>
      <c r="C1029" t="s">
        <v>2064</v>
      </c>
      <c r="D1029" t="s">
        <v>2063</v>
      </c>
      <c r="E1029" t="s">
        <v>9125</v>
      </c>
      <c r="F1029" t="s">
        <v>9126</v>
      </c>
      <c r="G1029" t="s">
        <v>6604</v>
      </c>
      <c r="H1029" s="53">
        <v>46267.5728935185</v>
      </c>
      <c r="I1029">
        <v>7</v>
      </c>
      <c r="K1029" t="s">
        <v>9127</v>
      </c>
      <c r="M1029">
        <v>46267.580462963</v>
      </c>
      <c r="N1029" t="s">
        <v>7</v>
      </c>
      <c r="O1029" t="s">
        <v>6968</v>
      </c>
      <c r="W1029" t="str">
        <f>_xlfn.XLOOKUP(D1029,'All DP'!B:B,'All DP'!D:D,"Tidak")</f>
        <v>Masih</v>
      </c>
      <c r="X1029" t="str">
        <f t="shared" si="16"/>
        <v>YA</v>
      </c>
    </row>
    <row r="1030" spans="1:24">
      <c r="A1030" s="52">
        <v>46267</v>
      </c>
      <c r="B1030" t="s">
        <v>26</v>
      </c>
      <c r="C1030" t="s">
        <v>3179</v>
      </c>
      <c r="D1030" t="s">
        <v>3178</v>
      </c>
      <c r="E1030" t="s">
        <v>9128</v>
      </c>
      <c r="F1030" t="s">
        <v>9129</v>
      </c>
      <c r="G1030" t="s">
        <v>6604</v>
      </c>
      <c r="H1030" s="53">
        <v>46267.5742708333</v>
      </c>
      <c r="I1030">
        <v>5</v>
      </c>
      <c r="J1030">
        <v>10</v>
      </c>
      <c r="K1030" t="s">
        <v>9130</v>
      </c>
      <c r="M1030">
        <v>46267.5743287037</v>
      </c>
      <c r="O1030" t="s">
        <v>6872</v>
      </c>
      <c r="W1030" t="str">
        <f>_xlfn.XLOOKUP(D1030,'All DP'!B:B,'All DP'!D:D,"Tidak")</f>
        <v>Masih</v>
      </c>
      <c r="X1030" t="str">
        <f t="shared" si="16"/>
        <v>YA</v>
      </c>
    </row>
    <row r="1031" spans="1:24">
      <c r="A1031" s="52">
        <v>46267</v>
      </c>
      <c r="B1031" t="s">
        <v>432</v>
      </c>
      <c r="C1031" t="s">
        <v>2739</v>
      </c>
      <c r="D1031" t="s">
        <v>2738</v>
      </c>
      <c r="E1031" t="s">
        <v>9131</v>
      </c>
      <c r="F1031" t="s">
        <v>9132</v>
      </c>
      <c r="G1031" t="s">
        <v>6604</v>
      </c>
      <c r="H1031" s="53">
        <v>46267.5746759259</v>
      </c>
      <c r="I1031">
        <v>15</v>
      </c>
      <c r="J1031">
        <v>136</v>
      </c>
      <c r="K1031" t="s">
        <v>9133</v>
      </c>
      <c r="M1031">
        <v>46267.5748148148</v>
      </c>
      <c r="N1031" t="s">
        <v>7</v>
      </c>
      <c r="O1031" t="s">
        <v>6968</v>
      </c>
      <c r="W1031" t="str">
        <f>_xlfn.XLOOKUP(D1031,'All DP'!B:B,'All DP'!D:D,"Tidak")</f>
        <v>Masih</v>
      </c>
      <c r="X1031" t="str">
        <f t="shared" si="16"/>
        <v>YA</v>
      </c>
    </row>
    <row r="1032" spans="1:24">
      <c r="A1032" s="52">
        <v>46267</v>
      </c>
      <c r="B1032" t="s">
        <v>413</v>
      </c>
      <c r="C1032" t="s">
        <v>2380</v>
      </c>
      <c r="D1032" t="s">
        <v>2380</v>
      </c>
      <c r="E1032" t="s">
        <v>8587</v>
      </c>
      <c r="F1032" t="s">
        <v>9134</v>
      </c>
      <c r="G1032" t="s">
        <v>6599</v>
      </c>
      <c r="H1032" s="53">
        <v>46267.5756944444</v>
      </c>
      <c r="I1032">
        <v>6</v>
      </c>
      <c r="J1032">
        <v>20</v>
      </c>
      <c r="K1032" t="s">
        <v>9135</v>
      </c>
      <c r="M1032">
        <v>46267.5757638889</v>
      </c>
      <c r="N1032" t="s">
        <v>7</v>
      </c>
      <c r="O1032" t="s">
        <v>7089</v>
      </c>
      <c r="W1032" t="str">
        <f>_xlfn.XLOOKUP(D1032,'All DP'!B:B,'All DP'!D:D,"Tidak")</f>
        <v>Masih</v>
      </c>
      <c r="X1032" t="str">
        <f t="shared" si="16"/>
        <v>YA</v>
      </c>
    </row>
    <row r="1033" spans="1:24">
      <c r="A1033" s="52">
        <v>46267</v>
      </c>
      <c r="B1033" t="s">
        <v>4</v>
      </c>
      <c r="C1033" t="s">
        <v>707</v>
      </c>
      <c r="D1033" t="s">
        <v>706</v>
      </c>
      <c r="E1033" t="s">
        <v>9136</v>
      </c>
      <c r="F1033" t="s">
        <v>9137</v>
      </c>
      <c r="G1033" t="s">
        <v>6599</v>
      </c>
      <c r="H1033" s="53">
        <v>46267.5758796296</v>
      </c>
      <c r="I1033">
        <v>51</v>
      </c>
      <c r="J1033">
        <v>62</v>
      </c>
      <c r="K1033" t="s">
        <v>7753</v>
      </c>
      <c r="M1033">
        <v>46267.5759375</v>
      </c>
      <c r="N1033" t="s">
        <v>7</v>
      </c>
      <c r="O1033" t="s">
        <v>7131</v>
      </c>
      <c r="W1033" t="str">
        <f>_xlfn.XLOOKUP(D1033,'All DP'!B:B,'All DP'!D:D,"Tidak")</f>
        <v>Masih</v>
      </c>
      <c r="X1033" t="str">
        <f t="shared" si="16"/>
        <v>YA</v>
      </c>
    </row>
    <row r="1034" spans="1:24">
      <c r="A1034" s="52">
        <v>46267</v>
      </c>
      <c r="B1034" t="s">
        <v>413</v>
      </c>
      <c r="C1034" t="s">
        <v>2756</v>
      </c>
      <c r="D1034" t="s">
        <v>2756</v>
      </c>
      <c r="E1034" t="s">
        <v>9138</v>
      </c>
      <c r="F1034" t="s">
        <v>9139</v>
      </c>
      <c r="G1034" t="s">
        <v>6604</v>
      </c>
      <c r="H1034" s="53">
        <v>46267.5759606482</v>
      </c>
      <c r="I1034">
        <v>4</v>
      </c>
      <c r="J1034">
        <v>27</v>
      </c>
      <c r="K1034" t="s">
        <v>8059</v>
      </c>
      <c r="M1034">
        <v>46267.5760300926</v>
      </c>
      <c r="N1034" t="s">
        <v>7</v>
      </c>
      <c r="O1034" t="s">
        <v>7089</v>
      </c>
      <c r="W1034" t="str">
        <f>_xlfn.XLOOKUP(D1034,'All DP'!B:B,'All DP'!D:D,"Tidak")</f>
        <v>Masih</v>
      </c>
      <c r="X1034" t="str">
        <f t="shared" si="16"/>
        <v>YA</v>
      </c>
    </row>
    <row r="1035" spans="1:24">
      <c r="A1035" s="52">
        <v>46267</v>
      </c>
      <c r="B1035" t="s">
        <v>814</v>
      </c>
      <c r="C1035" t="s">
        <v>1175</v>
      </c>
      <c r="D1035" t="s">
        <v>1174</v>
      </c>
      <c r="E1035" t="s">
        <v>9140</v>
      </c>
      <c r="F1035" t="s">
        <v>9141</v>
      </c>
      <c r="G1035" t="s">
        <v>6604</v>
      </c>
      <c r="H1035" s="53">
        <v>46267.5762962963</v>
      </c>
      <c r="I1035">
        <v>102</v>
      </c>
      <c r="J1035">
        <v>110</v>
      </c>
      <c r="K1035" t="s">
        <v>8103</v>
      </c>
      <c r="M1035">
        <v>46267.5763541667</v>
      </c>
      <c r="N1035" t="s">
        <v>7</v>
      </c>
      <c r="O1035" t="s">
        <v>6964</v>
      </c>
      <c r="W1035" t="str">
        <f>_xlfn.XLOOKUP(D1035,'All DP'!B:B,'All DP'!D:D,"Tidak")</f>
        <v>Masih</v>
      </c>
      <c r="X1035" t="str">
        <f t="shared" si="16"/>
        <v>YA</v>
      </c>
    </row>
    <row r="1036" spans="1:24">
      <c r="A1036" s="52">
        <v>46267</v>
      </c>
      <c r="B1036" t="s">
        <v>358</v>
      </c>
      <c r="C1036" t="s">
        <v>5902</v>
      </c>
      <c r="D1036" t="s">
        <v>5901</v>
      </c>
      <c r="E1036" t="s">
        <v>9142</v>
      </c>
      <c r="F1036" t="s">
        <v>9143</v>
      </c>
      <c r="G1036" t="s">
        <v>6604</v>
      </c>
      <c r="H1036" s="53">
        <v>46267.5766203704</v>
      </c>
      <c r="I1036">
        <v>25</v>
      </c>
      <c r="J1036">
        <v>70</v>
      </c>
      <c r="K1036" t="s">
        <v>7903</v>
      </c>
      <c r="M1036">
        <v>46267.5766782407</v>
      </c>
      <c r="O1036" t="s">
        <v>7257</v>
      </c>
      <c r="W1036" t="str">
        <f>_xlfn.XLOOKUP(D1036,'All DP'!B:B,'All DP'!D:D,"Tidak")</f>
        <v>Masih</v>
      </c>
      <c r="X1036" t="str">
        <f t="shared" si="16"/>
        <v>YA</v>
      </c>
    </row>
    <row r="1037" spans="1:24">
      <c r="A1037" s="52">
        <v>46267</v>
      </c>
      <c r="B1037" t="s">
        <v>26</v>
      </c>
      <c r="C1037" t="s">
        <v>399</v>
      </c>
      <c r="D1037" t="s">
        <v>398</v>
      </c>
      <c r="F1037" t="s">
        <v>9147</v>
      </c>
      <c r="G1037" t="s">
        <v>6604</v>
      </c>
      <c r="H1037" s="53">
        <v>46267.5777199074</v>
      </c>
      <c r="I1037">
        <v>16</v>
      </c>
      <c r="J1037">
        <v>76</v>
      </c>
      <c r="K1037" t="s">
        <v>7945</v>
      </c>
      <c r="M1037">
        <v>46267.622025463</v>
      </c>
      <c r="O1037" t="s">
        <v>6872</v>
      </c>
      <c r="W1037" t="str">
        <f>_xlfn.XLOOKUP(D1037,'All DP'!B:B,'All DP'!D:D,"Tidak")</f>
        <v>Masih</v>
      </c>
      <c r="X1037" t="str">
        <f t="shared" si="16"/>
        <v>YA</v>
      </c>
    </row>
    <row r="1038" spans="1:24">
      <c r="A1038" s="52">
        <v>46267</v>
      </c>
      <c r="B1038" t="s">
        <v>814</v>
      </c>
      <c r="C1038" t="s">
        <v>1181</v>
      </c>
      <c r="D1038" t="s">
        <v>1180</v>
      </c>
      <c r="E1038" t="s">
        <v>6732</v>
      </c>
      <c r="F1038" t="s">
        <v>9148</v>
      </c>
      <c r="G1038" t="s">
        <v>6604</v>
      </c>
      <c r="H1038" s="53">
        <v>46267.5782986111</v>
      </c>
      <c r="I1038">
        <v>9</v>
      </c>
      <c r="J1038">
        <v>182</v>
      </c>
      <c r="K1038" t="s">
        <v>8017</v>
      </c>
      <c r="M1038">
        <v>46267.5783564815</v>
      </c>
      <c r="N1038" t="s">
        <v>7</v>
      </c>
      <c r="O1038" t="s">
        <v>6964</v>
      </c>
      <c r="W1038" t="str">
        <f>_xlfn.XLOOKUP(D1038,'All DP'!B:B,'All DP'!D:D,"Tidak")</f>
        <v>Masih</v>
      </c>
      <c r="X1038" t="str">
        <f t="shared" si="16"/>
        <v>YA</v>
      </c>
    </row>
    <row r="1039" spans="1:24">
      <c r="A1039" s="52">
        <v>46267</v>
      </c>
      <c r="B1039" t="s">
        <v>588</v>
      </c>
      <c r="C1039" t="s">
        <v>5278</v>
      </c>
      <c r="D1039" t="s">
        <v>5278</v>
      </c>
      <c r="E1039" t="s">
        <v>9149</v>
      </c>
      <c r="F1039" t="s">
        <v>9150</v>
      </c>
      <c r="G1039" t="s">
        <v>6604</v>
      </c>
      <c r="H1039" s="53">
        <v>46267.5785416667</v>
      </c>
      <c r="I1039">
        <v>3</v>
      </c>
      <c r="J1039">
        <v>12</v>
      </c>
      <c r="K1039" t="s">
        <v>8124</v>
      </c>
      <c r="M1039">
        <v>46267.578587963</v>
      </c>
      <c r="N1039" t="s">
        <v>7</v>
      </c>
      <c r="O1039" t="s">
        <v>6702</v>
      </c>
      <c r="W1039" t="str">
        <f>_xlfn.XLOOKUP(D1039,'All DP'!B:B,'All DP'!D:D,"Tidak")</f>
        <v>Masih</v>
      </c>
      <c r="X1039" t="str">
        <f t="shared" si="16"/>
        <v>YA</v>
      </c>
    </row>
    <row r="1040" spans="1:24">
      <c r="A1040" s="52">
        <v>46267</v>
      </c>
      <c r="B1040" t="s">
        <v>814</v>
      </c>
      <c r="C1040" t="s">
        <v>1161</v>
      </c>
      <c r="D1040" t="s">
        <v>1160</v>
      </c>
      <c r="E1040" t="s">
        <v>9151</v>
      </c>
      <c r="F1040" t="s">
        <v>9152</v>
      </c>
      <c r="G1040" t="s">
        <v>6599</v>
      </c>
      <c r="H1040" s="53">
        <v>46267.5787268519</v>
      </c>
      <c r="I1040">
        <v>16</v>
      </c>
      <c r="J1040">
        <v>137</v>
      </c>
      <c r="K1040" t="s">
        <v>8159</v>
      </c>
      <c r="M1040">
        <v>46267.5787731481</v>
      </c>
      <c r="N1040" t="s">
        <v>7</v>
      </c>
      <c r="O1040" t="s">
        <v>6964</v>
      </c>
      <c r="W1040" t="str">
        <f>_xlfn.XLOOKUP(D1040,'All DP'!B:B,'All DP'!D:D,"Tidak")</f>
        <v>Masih</v>
      </c>
      <c r="X1040" t="str">
        <f t="shared" si="16"/>
        <v>YA</v>
      </c>
    </row>
    <row r="1041" spans="1:24">
      <c r="A1041" s="52">
        <v>46267</v>
      </c>
      <c r="B1041" t="s">
        <v>843</v>
      </c>
      <c r="C1041" t="s">
        <v>1567</v>
      </c>
      <c r="D1041" t="s">
        <v>1566</v>
      </c>
      <c r="E1041" t="s">
        <v>6732</v>
      </c>
      <c r="F1041" t="s">
        <v>9153</v>
      </c>
      <c r="G1041" t="s">
        <v>6604</v>
      </c>
      <c r="H1041" s="53">
        <v>46267.5795833333</v>
      </c>
      <c r="I1041">
        <v>8</v>
      </c>
      <c r="J1041">
        <v>8</v>
      </c>
      <c r="K1041" t="s">
        <v>7832</v>
      </c>
      <c r="M1041">
        <v>46267.5796412037</v>
      </c>
      <c r="O1041" t="s">
        <v>6888</v>
      </c>
      <c r="W1041" t="str">
        <f>_xlfn.XLOOKUP(D1041,'All DP'!B:B,'All DP'!D:D,"Tidak")</f>
        <v>Masih</v>
      </c>
      <c r="X1041" t="str">
        <f t="shared" si="16"/>
        <v>YA</v>
      </c>
    </row>
    <row r="1042" spans="1:24">
      <c r="A1042" s="52">
        <v>46267</v>
      </c>
      <c r="B1042" t="s">
        <v>588</v>
      </c>
      <c r="C1042" t="s">
        <v>4447</v>
      </c>
      <c r="D1042" t="s">
        <v>4446</v>
      </c>
      <c r="E1042" t="s">
        <v>9154</v>
      </c>
      <c r="F1042" t="s">
        <v>9155</v>
      </c>
      <c r="G1042" t="s">
        <v>6604</v>
      </c>
      <c r="H1042" s="53">
        <v>46267.580462963</v>
      </c>
      <c r="I1042">
        <v>5</v>
      </c>
      <c r="J1042">
        <v>30</v>
      </c>
      <c r="K1042" t="s">
        <v>8124</v>
      </c>
      <c r="M1042">
        <v>46267.5805208333</v>
      </c>
      <c r="N1042" t="s">
        <v>7</v>
      </c>
      <c r="O1042" t="s">
        <v>6702</v>
      </c>
      <c r="W1042" t="str">
        <f>_xlfn.XLOOKUP(D1042,'All DP'!B:B,'All DP'!D:D,"Tidak")</f>
        <v>Masih</v>
      </c>
      <c r="X1042" t="str">
        <f t="shared" si="16"/>
        <v>YA</v>
      </c>
    </row>
    <row r="1043" spans="1:24">
      <c r="A1043" s="52">
        <v>46267</v>
      </c>
      <c r="B1043" t="s">
        <v>843</v>
      </c>
      <c r="C1043" t="s">
        <v>1666</v>
      </c>
      <c r="D1043" t="s">
        <v>1665</v>
      </c>
      <c r="E1043" t="s">
        <v>9156</v>
      </c>
      <c r="F1043" t="s">
        <v>9157</v>
      </c>
      <c r="G1043" t="s">
        <v>6604</v>
      </c>
      <c r="H1043" s="53">
        <v>46267.5835416667</v>
      </c>
      <c r="I1043">
        <v>10</v>
      </c>
      <c r="J1043">
        <v>16</v>
      </c>
      <c r="K1043" t="s">
        <v>7825</v>
      </c>
      <c r="M1043">
        <v>46267.5836111111</v>
      </c>
      <c r="O1043" t="s">
        <v>6888</v>
      </c>
      <c r="W1043" t="str">
        <f>_xlfn.XLOOKUP(D1043,'All DP'!B:B,'All DP'!D:D,"Tidak")</f>
        <v>Masih</v>
      </c>
      <c r="X1043" t="str">
        <f t="shared" si="16"/>
        <v>YA</v>
      </c>
    </row>
    <row r="1044" spans="1:24">
      <c r="A1044" s="52">
        <v>46267</v>
      </c>
      <c r="B1044" t="s">
        <v>358</v>
      </c>
      <c r="C1044" t="s">
        <v>4799</v>
      </c>
      <c r="D1044" t="s">
        <v>4798</v>
      </c>
      <c r="E1044" t="s">
        <v>9158</v>
      </c>
      <c r="F1044" t="s">
        <v>9159</v>
      </c>
      <c r="G1044" t="s">
        <v>6604</v>
      </c>
      <c r="H1044" s="53">
        <v>46267.584525463</v>
      </c>
      <c r="I1044">
        <v>4</v>
      </c>
      <c r="J1044">
        <v>76</v>
      </c>
      <c r="K1044" t="s">
        <v>9160</v>
      </c>
      <c r="M1044">
        <v>46267.5846064815</v>
      </c>
      <c r="O1044" t="s">
        <v>7257</v>
      </c>
      <c r="W1044" t="str">
        <f>_xlfn.XLOOKUP(D1044,'All DP'!B:B,'All DP'!D:D,"Tidak")</f>
        <v>Masih</v>
      </c>
      <c r="X1044" t="str">
        <f t="shared" si="16"/>
        <v>YA</v>
      </c>
    </row>
    <row r="1045" spans="1:24">
      <c r="A1045" s="52">
        <v>46267</v>
      </c>
      <c r="B1045" t="s">
        <v>413</v>
      </c>
      <c r="C1045" t="s">
        <v>3549</v>
      </c>
      <c r="D1045" t="s">
        <v>3548</v>
      </c>
      <c r="E1045" t="s">
        <v>9161</v>
      </c>
      <c r="F1045" t="s">
        <v>7996</v>
      </c>
      <c r="G1045" t="s">
        <v>6604</v>
      </c>
      <c r="H1045" s="53">
        <v>46267.5847222222</v>
      </c>
      <c r="I1045">
        <v>2</v>
      </c>
      <c r="J1045">
        <v>32</v>
      </c>
      <c r="K1045" t="s">
        <v>7997</v>
      </c>
      <c r="M1045">
        <v>46267.5847916667</v>
      </c>
      <c r="N1045" t="s">
        <v>7</v>
      </c>
      <c r="O1045" t="s">
        <v>7089</v>
      </c>
      <c r="W1045" t="str">
        <f>_xlfn.XLOOKUP(D1045,'All DP'!B:B,'All DP'!D:D,"Tidak")</f>
        <v>Masih</v>
      </c>
      <c r="X1045" t="str">
        <f t="shared" si="16"/>
        <v>YA</v>
      </c>
    </row>
    <row r="1046" spans="1:24">
      <c r="A1046" s="52">
        <v>46267</v>
      </c>
      <c r="B1046" t="s">
        <v>4</v>
      </c>
      <c r="C1046" t="s">
        <v>739</v>
      </c>
      <c r="D1046" t="s">
        <v>738</v>
      </c>
      <c r="E1046" t="s">
        <v>9162</v>
      </c>
      <c r="F1046" t="s">
        <v>9163</v>
      </c>
      <c r="G1046" t="s">
        <v>6604</v>
      </c>
      <c r="H1046" s="53">
        <v>46267.5859375</v>
      </c>
      <c r="I1046">
        <v>5</v>
      </c>
      <c r="J1046">
        <v>108</v>
      </c>
      <c r="K1046" t="s">
        <v>9164</v>
      </c>
      <c r="M1046">
        <v>46267.5860069444</v>
      </c>
      <c r="N1046" t="s">
        <v>7</v>
      </c>
      <c r="O1046" t="s">
        <v>7131</v>
      </c>
      <c r="W1046" t="str">
        <f>_xlfn.XLOOKUP(D1046,'All DP'!B:B,'All DP'!D:D,"Tidak")</f>
        <v>Masih</v>
      </c>
      <c r="X1046" t="str">
        <f t="shared" si="16"/>
        <v>YA</v>
      </c>
    </row>
    <row r="1047" spans="1:24">
      <c r="A1047" s="52">
        <v>46267</v>
      </c>
      <c r="B1047" t="s">
        <v>814</v>
      </c>
      <c r="C1047" t="s">
        <v>1032</v>
      </c>
      <c r="D1047" t="s">
        <v>1031</v>
      </c>
      <c r="E1047" t="s">
        <v>9165</v>
      </c>
      <c r="F1047" t="s">
        <v>9166</v>
      </c>
      <c r="G1047" t="s">
        <v>6599</v>
      </c>
      <c r="H1047" s="53">
        <v>46267.5861689815</v>
      </c>
      <c r="I1047">
        <v>35</v>
      </c>
      <c r="J1047">
        <v>122</v>
      </c>
      <c r="K1047" t="s">
        <v>8050</v>
      </c>
      <c r="M1047">
        <v>46267.5862384259</v>
      </c>
      <c r="N1047" t="s">
        <v>7</v>
      </c>
      <c r="O1047" t="s">
        <v>6964</v>
      </c>
      <c r="W1047" t="str">
        <f>_xlfn.XLOOKUP(D1047,'All DP'!B:B,'All DP'!D:D,"Tidak")</f>
        <v>Masih</v>
      </c>
      <c r="X1047" t="str">
        <f t="shared" si="16"/>
        <v>YA</v>
      </c>
    </row>
    <row r="1048" spans="1:24">
      <c r="A1048" s="52">
        <v>46267</v>
      </c>
      <c r="B1048" t="s">
        <v>432</v>
      </c>
      <c r="C1048" t="s">
        <v>5017</v>
      </c>
      <c r="D1048" t="s">
        <v>5016</v>
      </c>
      <c r="E1048" t="s">
        <v>9167</v>
      </c>
      <c r="F1048" t="s">
        <v>9168</v>
      </c>
      <c r="G1048" t="s">
        <v>6604</v>
      </c>
      <c r="H1048" s="53">
        <v>46267.5865046296</v>
      </c>
      <c r="I1048">
        <v>25</v>
      </c>
      <c r="J1048">
        <v>70</v>
      </c>
      <c r="K1048" t="s">
        <v>7926</v>
      </c>
      <c r="M1048">
        <v>46267.5865856481</v>
      </c>
      <c r="N1048" t="s">
        <v>7</v>
      </c>
      <c r="O1048" t="s">
        <v>6968</v>
      </c>
      <c r="W1048" t="str">
        <f>_xlfn.XLOOKUP(D1048,'All DP'!B:B,'All DP'!D:D,"Tidak")</f>
        <v>Masih</v>
      </c>
      <c r="X1048" t="str">
        <f t="shared" si="16"/>
        <v>YA</v>
      </c>
    </row>
    <row r="1049" spans="1:24">
      <c r="A1049" s="52">
        <v>46267</v>
      </c>
      <c r="B1049" t="s">
        <v>358</v>
      </c>
      <c r="C1049" t="s">
        <v>3790</v>
      </c>
      <c r="D1049" t="s">
        <v>3789</v>
      </c>
      <c r="E1049" t="s">
        <v>9169</v>
      </c>
      <c r="F1049" t="s">
        <v>9170</v>
      </c>
      <c r="G1049" t="s">
        <v>6604</v>
      </c>
      <c r="H1049" s="53">
        <v>46267.5873032407</v>
      </c>
      <c r="I1049">
        <v>3</v>
      </c>
      <c r="J1049">
        <v>50</v>
      </c>
      <c r="K1049" t="s">
        <v>9171</v>
      </c>
      <c r="M1049">
        <v>46267.5873842593</v>
      </c>
      <c r="O1049" t="s">
        <v>7257</v>
      </c>
      <c r="W1049" t="str">
        <f>_xlfn.XLOOKUP(D1049,'All DP'!B:B,'All DP'!D:D,"Tidak")</f>
        <v>Masih</v>
      </c>
      <c r="X1049" t="str">
        <f t="shared" si="16"/>
        <v>YA</v>
      </c>
    </row>
    <row r="1050" spans="1:24">
      <c r="A1050" s="52">
        <v>46267</v>
      </c>
      <c r="B1050" t="s">
        <v>358</v>
      </c>
      <c r="C1050" t="s">
        <v>2057</v>
      </c>
      <c r="D1050" t="s">
        <v>2056</v>
      </c>
      <c r="E1050" t="s">
        <v>9172</v>
      </c>
      <c r="F1050" t="s">
        <v>9173</v>
      </c>
      <c r="G1050" t="s">
        <v>6604</v>
      </c>
      <c r="H1050" s="53">
        <v>46267.5875810185</v>
      </c>
      <c r="I1050">
        <v>3</v>
      </c>
      <c r="J1050">
        <v>38</v>
      </c>
      <c r="K1050" t="s">
        <v>8119</v>
      </c>
      <c r="M1050">
        <v>46267.5876736111</v>
      </c>
      <c r="O1050" t="s">
        <v>7257</v>
      </c>
      <c r="W1050" t="str">
        <f>_xlfn.XLOOKUP(D1050,'All DP'!B:B,'All DP'!D:D,"Tidak")</f>
        <v>Masih</v>
      </c>
      <c r="X1050" t="str">
        <f t="shared" si="16"/>
        <v>YA</v>
      </c>
    </row>
    <row r="1051" spans="1:24">
      <c r="A1051" s="52">
        <v>46267</v>
      </c>
      <c r="B1051" t="s">
        <v>358</v>
      </c>
      <c r="C1051" t="s">
        <v>5059</v>
      </c>
      <c r="D1051" t="s">
        <v>5058</v>
      </c>
      <c r="E1051" t="s">
        <v>9174</v>
      </c>
      <c r="F1051" t="s">
        <v>9175</v>
      </c>
      <c r="G1051" t="s">
        <v>6604</v>
      </c>
      <c r="H1051" s="53">
        <v>46267.5901157407</v>
      </c>
      <c r="I1051">
        <v>3</v>
      </c>
      <c r="J1051">
        <v>8</v>
      </c>
      <c r="K1051" t="s">
        <v>7587</v>
      </c>
      <c r="M1051">
        <v>46267.5901736111</v>
      </c>
      <c r="O1051" t="s">
        <v>7257</v>
      </c>
      <c r="W1051" t="str">
        <f>_xlfn.XLOOKUP(D1051,'All DP'!B:B,'All DP'!D:D,"Tidak")</f>
        <v>Masih</v>
      </c>
      <c r="X1051" t="str">
        <f t="shared" si="16"/>
        <v>YA</v>
      </c>
    </row>
    <row r="1052" spans="1:24">
      <c r="A1052" s="52">
        <v>46267</v>
      </c>
      <c r="B1052" t="s">
        <v>843</v>
      </c>
      <c r="C1052" t="s">
        <v>1676</v>
      </c>
      <c r="D1052" t="s">
        <v>1675</v>
      </c>
      <c r="E1052" t="s">
        <v>9176</v>
      </c>
      <c r="F1052" t="s">
        <v>9177</v>
      </c>
      <c r="G1052" t="s">
        <v>6604</v>
      </c>
      <c r="H1052" s="53">
        <v>46267.5908449074</v>
      </c>
      <c r="I1052">
        <v>8</v>
      </c>
      <c r="J1052">
        <v>8</v>
      </c>
      <c r="K1052" t="s">
        <v>7953</v>
      </c>
      <c r="M1052">
        <v>46267.5909143519</v>
      </c>
      <c r="O1052" t="s">
        <v>6888</v>
      </c>
      <c r="W1052" t="str">
        <f>_xlfn.XLOOKUP(D1052,'All DP'!B:B,'All DP'!D:D,"Tidak")</f>
        <v>Masih</v>
      </c>
      <c r="X1052" t="str">
        <f t="shared" si="16"/>
        <v>YA</v>
      </c>
    </row>
    <row r="1053" spans="1:24">
      <c r="A1053" s="52">
        <v>46267</v>
      </c>
      <c r="B1053" t="s">
        <v>358</v>
      </c>
      <c r="C1053" t="s">
        <v>3971</v>
      </c>
      <c r="D1053" t="s">
        <v>3970</v>
      </c>
      <c r="E1053" t="s">
        <v>9178</v>
      </c>
      <c r="F1053" t="s">
        <v>9179</v>
      </c>
      <c r="G1053" t="s">
        <v>6604</v>
      </c>
      <c r="H1053" s="53">
        <v>46267.5929166667</v>
      </c>
      <c r="I1053">
        <v>8</v>
      </c>
      <c r="J1053">
        <v>50</v>
      </c>
      <c r="K1053" t="s">
        <v>9180</v>
      </c>
      <c r="M1053">
        <v>46267.592962963</v>
      </c>
      <c r="O1053" t="s">
        <v>7257</v>
      </c>
      <c r="W1053" t="str">
        <f>_xlfn.XLOOKUP(D1053,'All DP'!B:B,'All DP'!D:D,"Tidak")</f>
        <v>Masih</v>
      </c>
      <c r="X1053" t="str">
        <f t="shared" si="16"/>
        <v>YA</v>
      </c>
    </row>
    <row r="1054" spans="1:24">
      <c r="A1054" s="52">
        <v>46267</v>
      </c>
      <c r="B1054" t="s">
        <v>4</v>
      </c>
      <c r="C1054" t="s">
        <v>717</v>
      </c>
      <c r="D1054" t="s">
        <v>716</v>
      </c>
      <c r="E1054" t="s">
        <v>9181</v>
      </c>
      <c r="F1054" t="s">
        <v>9182</v>
      </c>
      <c r="G1054" t="s">
        <v>6604</v>
      </c>
      <c r="H1054" s="53">
        <v>46267.5936689815</v>
      </c>
      <c r="I1054">
        <v>2</v>
      </c>
      <c r="J1054">
        <v>22</v>
      </c>
      <c r="K1054" t="s">
        <v>9183</v>
      </c>
      <c r="M1054">
        <v>46267.5937152778</v>
      </c>
      <c r="N1054" t="s">
        <v>7</v>
      </c>
      <c r="O1054" t="s">
        <v>7131</v>
      </c>
      <c r="W1054" t="str">
        <f>_xlfn.XLOOKUP(D1054,'All DP'!B:B,'All DP'!D:D,"Tidak")</f>
        <v>Masih</v>
      </c>
      <c r="X1054" t="str">
        <f t="shared" si="16"/>
        <v>YA</v>
      </c>
    </row>
    <row r="1055" spans="1:24">
      <c r="A1055" s="52">
        <v>46267</v>
      </c>
      <c r="B1055" t="s">
        <v>468</v>
      </c>
      <c r="C1055" t="s">
        <v>2947</v>
      </c>
      <c r="D1055" t="s">
        <v>2946</v>
      </c>
      <c r="E1055" t="s">
        <v>9186</v>
      </c>
      <c r="F1055" t="s">
        <v>7543</v>
      </c>
      <c r="G1055" t="s">
        <v>6604</v>
      </c>
      <c r="H1055" s="53">
        <v>46267.5949652778</v>
      </c>
      <c r="I1055">
        <v>55</v>
      </c>
      <c r="J1055">
        <v>55</v>
      </c>
      <c r="K1055" t="s">
        <v>7544</v>
      </c>
      <c r="M1055">
        <v>46267.5950694444</v>
      </c>
      <c r="N1055" t="s">
        <v>7</v>
      </c>
      <c r="O1055" t="s">
        <v>7029</v>
      </c>
      <c r="W1055" t="str">
        <f>_xlfn.XLOOKUP(D1055,'All DP'!B:B,'All DP'!D:D,"Tidak")</f>
        <v>Masih</v>
      </c>
      <c r="X1055" t="str">
        <f t="shared" si="16"/>
        <v>YA</v>
      </c>
    </row>
    <row r="1056" spans="1:24">
      <c r="A1056" s="52">
        <v>46267</v>
      </c>
      <c r="B1056" t="s">
        <v>432</v>
      </c>
      <c r="C1056" t="s">
        <v>459</v>
      </c>
      <c r="D1056" t="s">
        <v>458</v>
      </c>
      <c r="E1056" t="s">
        <v>9187</v>
      </c>
      <c r="F1056" t="s">
        <v>9188</v>
      </c>
      <c r="G1056" t="s">
        <v>6604</v>
      </c>
      <c r="H1056" s="53">
        <v>46267.5957523148</v>
      </c>
      <c r="I1056">
        <v>10</v>
      </c>
      <c r="J1056">
        <v>100</v>
      </c>
      <c r="K1056" t="s">
        <v>8012</v>
      </c>
      <c r="M1056">
        <v>46267.5958101852</v>
      </c>
      <c r="N1056" t="s">
        <v>7</v>
      </c>
      <c r="O1056" t="s">
        <v>6968</v>
      </c>
      <c r="W1056" t="str">
        <f>_xlfn.XLOOKUP(D1056,'All DP'!B:B,'All DP'!D:D,"Tidak")</f>
        <v>Masih</v>
      </c>
      <c r="X1056" t="str">
        <f t="shared" si="16"/>
        <v>YA</v>
      </c>
    </row>
    <row r="1057" spans="1:24">
      <c r="A1057" s="52">
        <v>46267</v>
      </c>
      <c r="B1057" t="s">
        <v>358</v>
      </c>
      <c r="C1057" t="s">
        <v>5629</v>
      </c>
      <c r="D1057" t="s">
        <v>5628</v>
      </c>
      <c r="E1057" t="s">
        <v>9189</v>
      </c>
      <c r="F1057" t="s">
        <v>9190</v>
      </c>
      <c r="G1057" t="s">
        <v>6604</v>
      </c>
      <c r="H1057" s="53">
        <v>46267.5963888889</v>
      </c>
      <c r="I1057">
        <v>3</v>
      </c>
      <c r="J1057">
        <v>5</v>
      </c>
      <c r="K1057" t="s">
        <v>7911</v>
      </c>
      <c r="M1057">
        <v>46267.5964351852</v>
      </c>
      <c r="O1057" t="s">
        <v>7257</v>
      </c>
      <c r="W1057" t="str">
        <f>_xlfn.XLOOKUP(D1057,'All DP'!B:B,'All DP'!D:D,"Tidak")</f>
        <v>Masih</v>
      </c>
      <c r="X1057" t="str">
        <f t="shared" si="16"/>
        <v>YA</v>
      </c>
    </row>
    <row r="1058" spans="1:24">
      <c r="A1058" s="52">
        <v>46267</v>
      </c>
      <c r="B1058" t="s">
        <v>432</v>
      </c>
      <c r="C1058" t="s">
        <v>1056</v>
      </c>
      <c r="D1058" t="s">
        <v>1055</v>
      </c>
      <c r="E1058" t="s">
        <v>9191</v>
      </c>
      <c r="F1058" t="s">
        <v>9192</v>
      </c>
      <c r="G1058" t="s">
        <v>6599</v>
      </c>
      <c r="H1058" s="53">
        <v>46267.597650463</v>
      </c>
      <c r="I1058">
        <v>21</v>
      </c>
      <c r="J1058">
        <v>55</v>
      </c>
      <c r="K1058" t="s">
        <v>8053</v>
      </c>
      <c r="M1058">
        <v>46267.5977083333</v>
      </c>
      <c r="N1058" t="s">
        <v>7</v>
      </c>
      <c r="O1058" t="s">
        <v>6968</v>
      </c>
      <c r="W1058" t="str">
        <f>_xlfn.XLOOKUP(D1058,'All DP'!B:B,'All DP'!D:D,"Tidak")</f>
        <v>Masih</v>
      </c>
      <c r="X1058" t="str">
        <f t="shared" si="16"/>
        <v>YA</v>
      </c>
    </row>
    <row r="1059" spans="1:24">
      <c r="A1059" s="52">
        <v>46267</v>
      </c>
      <c r="B1059" t="s">
        <v>432</v>
      </c>
      <c r="C1059" t="s">
        <v>1613</v>
      </c>
      <c r="D1059" t="s">
        <v>1612</v>
      </c>
      <c r="E1059" t="s">
        <v>9193</v>
      </c>
      <c r="F1059" t="s">
        <v>9194</v>
      </c>
      <c r="G1059" t="s">
        <v>6599</v>
      </c>
      <c r="H1059" s="53">
        <v>46267.5977199074</v>
      </c>
      <c r="I1059">
        <v>93</v>
      </c>
      <c r="J1059">
        <v>93</v>
      </c>
      <c r="K1059" t="s">
        <v>8083</v>
      </c>
      <c r="M1059">
        <v>46267.5977893519</v>
      </c>
      <c r="N1059" t="s">
        <v>7</v>
      </c>
      <c r="O1059" t="s">
        <v>6968</v>
      </c>
      <c r="W1059" t="str">
        <f>_xlfn.XLOOKUP(D1059,'All DP'!B:B,'All DP'!D:D,"Tidak")</f>
        <v>Masih</v>
      </c>
      <c r="X1059" t="str">
        <f t="shared" si="16"/>
        <v>YA</v>
      </c>
    </row>
    <row r="1060" spans="1:24">
      <c r="A1060" s="52">
        <v>46267</v>
      </c>
      <c r="B1060" t="s">
        <v>814</v>
      </c>
      <c r="C1060" t="s">
        <v>1167</v>
      </c>
      <c r="D1060" t="s">
        <v>1166</v>
      </c>
      <c r="E1060" t="s">
        <v>9195</v>
      </c>
      <c r="F1060" t="s">
        <v>8014</v>
      </c>
      <c r="G1060" t="s">
        <v>6604</v>
      </c>
      <c r="H1060" s="53">
        <v>46267.5987962963</v>
      </c>
      <c r="I1060">
        <v>5</v>
      </c>
      <c r="J1060">
        <v>32</v>
      </c>
      <c r="K1060" t="s">
        <v>8015</v>
      </c>
      <c r="M1060">
        <v>46267.5988657407</v>
      </c>
      <c r="N1060" t="s">
        <v>7</v>
      </c>
      <c r="O1060" t="s">
        <v>6964</v>
      </c>
      <c r="W1060" t="str">
        <f>_xlfn.XLOOKUP(D1060,'All DP'!B:B,'All DP'!D:D,"Tidak")</f>
        <v>Masih</v>
      </c>
      <c r="X1060" t="str">
        <f t="shared" si="16"/>
        <v>YA</v>
      </c>
    </row>
    <row r="1061" spans="1:24">
      <c r="A1061" s="52">
        <v>46267</v>
      </c>
      <c r="B1061" t="s">
        <v>26</v>
      </c>
      <c r="C1061" t="s">
        <v>368</v>
      </c>
      <c r="D1061" t="s">
        <v>367</v>
      </c>
      <c r="E1061" t="s">
        <v>9196</v>
      </c>
      <c r="F1061" t="s">
        <v>9197</v>
      </c>
      <c r="G1061" t="s">
        <v>6604</v>
      </c>
      <c r="H1061" s="53">
        <v>46267.598900463</v>
      </c>
      <c r="I1061">
        <v>52</v>
      </c>
      <c r="J1061">
        <v>54</v>
      </c>
      <c r="K1061" t="s">
        <v>9198</v>
      </c>
      <c r="M1061">
        <v>46267.5989699074</v>
      </c>
      <c r="O1061" t="s">
        <v>6872</v>
      </c>
      <c r="W1061" t="str">
        <f>_xlfn.XLOOKUP(D1061,'All DP'!B:B,'All DP'!D:D,"Tidak")</f>
        <v>Masih</v>
      </c>
      <c r="X1061" t="str">
        <f t="shared" si="16"/>
        <v>YA</v>
      </c>
    </row>
    <row r="1062" spans="1:24">
      <c r="A1062" s="52">
        <v>46267</v>
      </c>
      <c r="B1062" t="s">
        <v>561</v>
      </c>
      <c r="C1062" t="s">
        <v>5811</v>
      </c>
      <c r="D1062" t="s">
        <v>5810</v>
      </c>
      <c r="E1062" t="s">
        <v>9199</v>
      </c>
      <c r="F1062" t="s">
        <v>9200</v>
      </c>
      <c r="G1062" t="s">
        <v>6604</v>
      </c>
      <c r="H1062" s="53">
        <v>46267.5994097222</v>
      </c>
      <c r="I1062">
        <v>1</v>
      </c>
      <c r="J1062">
        <v>4</v>
      </c>
      <c r="K1062" t="s">
        <v>7756</v>
      </c>
      <c r="M1062">
        <v>46267.5994675926</v>
      </c>
      <c r="N1062" t="s">
        <v>7</v>
      </c>
      <c r="O1062" t="s">
        <v>6835</v>
      </c>
      <c r="W1062" t="str">
        <f>_xlfn.XLOOKUP(D1062,'All DP'!B:B,'All DP'!D:D,"Tidak")</f>
        <v>Masih</v>
      </c>
      <c r="X1062" t="str">
        <f t="shared" si="16"/>
        <v>YA</v>
      </c>
    </row>
    <row r="1063" spans="1:24">
      <c r="A1063" s="52">
        <v>46267</v>
      </c>
      <c r="B1063" t="s">
        <v>814</v>
      </c>
      <c r="C1063" t="s">
        <v>1139</v>
      </c>
      <c r="D1063" t="s">
        <v>1138</v>
      </c>
      <c r="E1063" t="s">
        <v>9201</v>
      </c>
      <c r="F1063" t="s">
        <v>9202</v>
      </c>
      <c r="G1063" t="s">
        <v>6604</v>
      </c>
      <c r="H1063" s="53">
        <v>46267.6002893519</v>
      </c>
      <c r="I1063">
        <v>93</v>
      </c>
      <c r="J1063">
        <v>113</v>
      </c>
      <c r="K1063" t="s">
        <v>8165</v>
      </c>
      <c r="M1063">
        <v>46267.6003587963</v>
      </c>
      <c r="N1063" t="s">
        <v>7</v>
      </c>
      <c r="O1063" t="s">
        <v>6964</v>
      </c>
      <c r="W1063" t="str">
        <f>_xlfn.XLOOKUP(D1063,'All DP'!B:B,'All DP'!D:D,"Tidak")</f>
        <v>Masih</v>
      </c>
      <c r="X1063" t="str">
        <f t="shared" si="16"/>
        <v>YA</v>
      </c>
    </row>
    <row r="1064" spans="1:24">
      <c r="A1064" s="52">
        <v>46267</v>
      </c>
      <c r="B1064" t="s">
        <v>26</v>
      </c>
      <c r="C1064" t="s">
        <v>6543</v>
      </c>
      <c r="D1064" t="s">
        <v>6542</v>
      </c>
      <c r="E1064" t="s">
        <v>9203</v>
      </c>
      <c r="F1064" t="s">
        <v>9204</v>
      </c>
      <c r="G1064" t="s">
        <v>6604</v>
      </c>
      <c r="H1064" s="53">
        <v>46267.6005555556</v>
      </c>
      <c r="I1064">
        <v>5</v>
      </c>
      <c r="J1064">
        <v>99</v>
      </c>
      <c r="K1064" t="s">
        <v>7638</v>
      </c>
      <c r="M1064">
        <v>46267.6006134259</v>
      </c>
      <c r="O1064" t="s">
        <v>6872</v>
      </c>
      <c r="W1064" t="str">
        <f>_xlfn.XLOOKUP(D1064,'All DP'!B:B,'All DP'!D:D,"Tidak")</f>
        <v>Masih</v>
      </c>
      <c r="X1064" t="str">
        <f t="shared" si="16"/>
        <v>YA</v>
      </c>
    </row>
    <row r="1065" spans="1:24">
      <c r="A1065" s="52">
        <v>46267</v>
      </c>
      <c r="B1065" t="s">
        <v>432</v>
      </c>
      <c r="C1065" t="s">
        <v>2731</v>
      </c>
      <c r="D1065" t="s">
        <v>2730</v>
      </c>
      <c r="E1065" t="s">
        <v>9205</v>
      </c>
      <c r="F1065" t="s">
        <v>9206</v>
      </c>
      <c r="G1065" t="s">
        <v>6604</v>
      </c>
      <c r="H1065" s="53">
        <v>46267.6013541667</v>
      </c>
      <c r="I1065">
        <v>35</v>
      </c>
      <c r="J1065">
        <v>100</v>
      </c>
      <c r="K1065" t="s">
        <v>8149</v>
      </c>
      <c r="M1065">
        <v>46267.6014351852</v>
      </c>
      <c r="N1065" t="s">
        <v>7</v>
      </c>
      <c r="O1065" t="s">
        <v>6968</v>
      </c>
      <c r="W1065" t="str">
        <f>_xlfn.XLOOKUP(D1065,'All DP'!B:B,'All DP'!D:D,"Tidak")</f>
        <v>Masih</v>
      </c>
      <c r="X1065" t="str">
        <f t="shared" si="16"/>
        <v>YA</v>
      </c>
    </row>
    <row r="1066" spans="1:24">
      <c r="A1066" s="52">
        <v>46267</v>
      </c>
      <c r="B1066" t="s">
        <v>814</v>
      </c>
      <c r="C1066" t="s">
        <v>1171</v>
      </c>
      <c r="D1066" t="s">
        <v>1170</v>
      </c>
      <c r="E1066" t="s">
        <v>9207</v>
      </c>
      <c r="F1066" t="s">
        <v>9208</v>
      </c>
      <c r="G1066" t="s">
        <v>6604</v>
      </c>
      <c r="H1066" s="53">
        <v>46267.6017361111</v>
      </c>
      <c r="I1066">
        <v>8</v>
      </c>
      <c r="J1066">
        <v>37</v>
      </c>
      <c r="K1066" t="s">
        <v>9209</v>
      </c>
      <c r="M1066">
        <v>46267.6018055556</v>
      </c>
      <c r="N1066" t="s">
        <v>7</v>
      </c>
      <c r="O1066" t="s">
        <v>6964</v>
      </c>
      <c r="W1066" t="str">
        <f>_xlfn.XLOOKUP(D1066,'All DP'!B:B,'All DP'!D:D,"Tidak")</f>
        <v>Masih</v>
      </c>
      <c r="X1066" t="str">
        <f t="shared" si="16"/>
        <v>YA</v>
      </c>
    </row>
    <row r="1067" spans="1:24">
      <c r="A1067" s="52">
        <v>46267</v>
      </c>
      <c r="B1067" t="s">
        <v>432</v>
      </c>
      <c r="C1067" t="s">
        <v>1593</v>
      </c>
      <c r="D1067" t="s">
        <v>1592</v>
      </c>
      <c r="E1067" t="s">
        <v>9210</v>
      </c>
      <c r="F1067" t="s">
        <v>9211</v>
      </c>
      <c r="G1067" t="s">
        <v>6604</v>
      </c>
      <c r="H1067" s="53">
        <v>46267.6023148148</v>
      </c>
      <c r="I1067">
        <v>9</v>
      </c>
      <c r="J1067">
        <v>109</v>
      </c>
      <c r="K1067" t="s">
        <v>9212</v>
      </c>
      <c r="M1067">
        <v>46267.6023726852</v>
      </c>
      <c r="N1067" t="s">
        <v>7</v>
      </c>
      <c r="O1067" t="s">
        <v>6968</v>
      </c>
      <c r="W1067" t="str">
        <f>_xlfn.XLOOKUP(D1067,'All DP'!B:B,'All DP'!D:D,"Tidak")</f>
        <v>Masih</v>
      </c>
      <c r="X1067" t="str">
        <f t="shared" si="16"/>
        <v>YA</v>
      </c>
    </row>
    <row r="1068" spans="1:24">
      <c r="A1068" s="52">
        <v>46267</v>
      </c>
      <c r="B1068" t="s">
        <v>413</v>
      </c>
      <c r="C1068" t="s">
        <v>3184</v>
      </c>
      <c r="D1068" t="s">
        <v>3183</v>
      </c>
      <c r="E1068" t="s">
        <v>9213</v>
      </c>
      <c r="F1068" t="s">
        <v>8019</v>
      </c>
      <c r="G1068" t="s">
        <v>6604</v>
      </c>
      <c r="H1068" s="53">
        <v>46267.6041782407</v>
      </c>
      <c r="I1068">
        <v>6</v>
      </c>
      <c r="J1068">
        <v>52</v>
      </c>
      <c r="K1068" t="s">
        <v>8020</v>
      </c>
      <c r="M1068">
        <v>46267.6042592593</v>
      </c>
      <c r="N1068" t="s">
        <v>7</v>
      </c>
      <c r="O1068" t="s">
        <v>7089</v>
      </c>
      <c r="W1068" t="str">
        <f>_xlfn.XLOOKUP(D1068,'All DP'!B:B,'All DP'!D:D,"Tidak")</f>
        <v>Masih</v>
      </c>
      <c r="X1068" t="str">
        <f t="shared" si="16"/>
        <v>YA</v>
      </c>
    </row>
    <row r="1069" spans="1:24">
      <c r="A1069" s="52">
        <v>46267</v>
      </c>
      <c r="B1069" t="s">
        <v>413</v>
      </c>
      <c r="C1069" t="s">
        <v>3205</v>
      </c>
      <c r="D1069" t="s">
        <v>3205</v>
      </c>
      <c r="E1069" t="s">
        <v>9213</v>
      </c>
      <c r="F1069" t="s">
        <v>8019</v>
      </c>
      <c r="G1069" t="s">
        <v>6604</v>
      </c>
      <c r="H1069" s="53">
        <v>46267.6045717593</v>
      </c>
      <c r="I1069">
        <v>6</v>
      </c>
      <c r="J1069">
        <v>12</v>
      </c>
      <c r="K1069" t="s">
        <v>8020</v>
      </c>
      <c r="M1069">
        <v>46267.6046527778</v>
      </c>
      <c r="N1069" t="s">
        <v>7</v>
      </c>
      <c r="O1069" t="s">
        <v>7089</v>
      </c>
      <c r="W1069" t="str">
        <f>_xlfn.XLOOKUP(D1069,'All DP'!B:B,'All DP'!D:D,"Tidak")</f>
        <v>Masih</v>
      </c>
      <c r="X1069" t="str">
        <f t="shared" si="16"/>
        <v>YA</v>
      </c>
    </row>
    <row r="1070" spans="1:24">
      <c r="A1070" s="52">
        <v>46267</v>
      </c>
      <c r="B1070" t="s">
        <v>814</v>
      </c>
      <c r="C1070" t="s">
        <v>1179</v>
      </c>
      <c r="D1070" t="s">
        <v>1178</v>
      </c>
      <c r="E1070" t="s">
        <v>9214</v>
      </c>
      <c r="F1070" t="s">
        <v>9215</v>
      </c>
      <c r="G1070" t="s">
        <v>6604</v>
      </c>
      <c r="H1070" s="53">
        <v>46267.6047337963</v>
      </c>
      <c r="I1070">
        <v>6</v>
      </c>
      <c r="J1070">
        <v>151</v>
      </c>
      <c r="K1070" t="s">
        <v>8032</v>
      </c>
      <c r="M1070">
        <v>46267.6048032407</v>
      </c>
      <c r="N1070" t="s">
        <v>7</v>
      </c>
      <c r="O1070" t="s">
        <v>6964</v>
      </c>
      <c r="W1070" t="str">
        <f>_xlfn.XLOOKUP(D1070,'All DP'!B:B,'All DP'!D:D,"Tidak")</f>
        <v>Masih</v>
      </c>
      <c r="X1070" t="str">
        <f t="shared" si="16"/>
        <v>YA</v>
      </c>
    </row>
    <row r="1071" spans="1:24">
      <c r="A1071" s="52">
        <v>46267</v>
      </c>
      <c r="B1071" t="s">
        <v>814</v>
      </c>
      <c r="C1071" t="s">
        <v>816</v>
      </c>
      <c r="D1071" t="s">
        <v>815</v>
      </c>
      <c r="E1071" t="s">
        <v>9216</v>
      </c>
      <c r="F1071" t="s">
        <v>9217</v>
      </c>
      <c r="G1071" t="s">
        <v>6604</v>
      </c>
      <c r="H1071" s="53">
        <v>46267.6047685185</v>
      </c>
      <c r="I1071">
        <v>50</v>
      </c>
      <c r="J1071">
        <v>60</v>
      </c>
      <c r="K1071" t="s">
        <v>9218</v>
      </c>
      <c r="M1071">
        <v>46267.6048263889</v>
      </c>
      <c r="N1071" t="s">
        <v>7</v>
      </c>
      <c r="O1071" t="s">
        <v>6964</v>
      </c>
      <c r="W1071" t="str">
        <f>_xlfn.XLOOKUP(D1071,'All DP'!B:B,'All DP'!D:D,"Tidak")</f>
        <v>Masih</v>
      </c>
      <c r="X1071" t="str">
        <f t="shared" si="16"/>
        <v>YA</v>
      </c>
    </row>
    <row r="1072" spans="1:24">
      <c r="A1072" s="52">
        <v>46267</v>
      </c>
      <c r="B1072" t="s">
        <v>432</v>
      </c>
      <c r="C1072" t="s">
        <v>2733</v>
      </c>
      <c r="D1072" t="s">
        <v>2732</v>
      </c>
      <c r="E1072" t="s">
        <v>9219</v>
      </c>
      <c r="F1072" t="s">
        <v>9220</v>
      </c>
      <c r="G1072" t="s">
        <v>6599</v>
      </c>
      <c r="H1072" s="53">
        <v>46267.6049537037</v>
      </c>
      <c r="I1072">
        <v>40</v>
      </c>
      <c r="J1072">
        <v>124</v>
      </c>
      <c r="K1072" t="s">
        <v>9221</v>
      </c>
      <c r="M1072">
        <v>46267.6050115741</v>
      </c>
      <c r="N1072" t="s">
        <v>7</v>
      </c>
      <c r="O1072" t="s">
        <v>6968</v>
      </c>
      <c r="W1072" t="str">
        <f>_xlfn.XLOOKUP(D1072,'All DP'!B:B,'All DP'!D:D,"Tidak")</f>
        <v>Masih</v>
      </c>
      <c r="X1072" t="str">
        <f t="shared" si="16"/>
        <v>YA</v>
      </c>
    </row>
    <row r="1073" spans="1:24">
      <c r="A1073" s="52">
        <v>46267</v>
      </c>
      <c r="B1073" t="s">
        <v>358</v>
      </c>
      <c r="C1073" t="s">
        <v>5793</v>
      </c>
      <c r="D1073" t="s">
        <v>5792</v>
      </c>
      <c r="E1073" t="s">
        <v>9222</v>
      </c>
      <c r="F1073" t="s">
        <v>9223</v>
      </c>
      <c r="G1073" t="s">
        <v>6604</v>
      </c>
      <c r="H1073" s="53">
        <v>46267.607337963</v>
      </c>
      <c r="I1073">
        <v>30</v>
      </c>
      <c r="J1073">
        <v>40</v>
      </c>
      <c r="K1073" t="s">
        <v>9224</v>
      </c>
      <c r="M1073">
        <v>46267.6074074074</v>
      </c>
      <c r="O1073" t="s">
        <v>7257</v>
      </c>
      <c r="W1073" t="str">
        <f>_xlfn.XLOOKUP(D1073,'All DP'!B:B,'All DP'!D:D,"Tidak")</f>
        <v>Masih</v>
      </c>
      <c r="X1073" t="str">
        <f t="shared" si="16"/>
        <v>YA</v>
      </c>
    </row>
    <row r="1074" spans="1:24">
      <c r="A1074" s="52">
        <v>46267</v>
      </c>
      <c r="B1074" t="s">
        <v>26</v>
      </c>
      <c r="C1074" t="s">
        <v>3742</v>
      </c>
      <c r="D1074" t="s">
        <v>3741</v>
      </c>
      <c r="E1074" t="s">
        <v>9225</v>
      </c>
      <c r="F1074" t="s">
        <v>9226</v>
      </c>
      <c r="G1074" t="s">
        <v>6604</v>
      </c>
      <c r="H1074" s="53">
        <v>46267.6080555556</v>
      </c>
      <c r="I1074">
        <v>8</v>
      </c>
      <c r="J1074">
        <v>75</v>
      </c>
      <c r="K1074" t="s">
        <v>9227</v>
      </c>
      <c r="M1074">
        <v>46267.608125</v>
      </c>
      <c r="O1074" t="s">
        <v>6872</v>
      </c>
      <c r="W1074" t="str">
        <f>_xlfn.XLOOKUP(D1074,'All DP'!B:B,'All DP'!D:D,"Tidak")</f>
        <v>Masih</v>
      </c>
      <c r="X1074" t="str">
        <f t="shared" si="16"/>
        <v>YA</v>
      </c>
    </row>
    <row r="1075" spans="1:24">
      <c r="A1075" s="52">
        <v>46267</v>
      </c>
      <c r="B1075" t="s">
        <v>432</v>
      </c>
      <c r="C1075" t="s">
        <v>1595</v>
      </c>
      <c r="D1075" t="s">
        <v>1594</v>
      </c>
      <c r="E1075" t="s">
        <v>9228</v>
      </c>
      <c r="F1075" t="s">
        <v>6950</v>
      </c>
      <c r="G1075" t="s">
        <v>6604</v>
      </c>
      <c r="H1075" s="53">
        <v>46267.6084837963</v>
      </c>
      <c r="I1075">
        <v>50</v>
      </c>
      <c r="J1075">
        <v>105</v>
      </c>
      <c r="K1075" t="s">
        <v>9229</v>
      </c>
      <c r="M1075">
        <v>46267.6085648148</v>
      </c>
      <c r="N1075" t="s">
        <v>7</v>
      </c>
      <c r="O1075" t="s">
        <v>6968</v>
      </c>
      <c r="W1075" t="str">
        <f>_xlfn.XLOOKUP(D1075,'All DP'!B:B,'All DP'!D:D,"Tidak")</f>
        <v>Masih</v>
      </c>
      <c r="X1075" t="str">
        <f t="shared" si="16"/>
        <v>YA</v>
      </c>
    </row>
    <row r="1076" spans="1:24">
      <c r="A1076" s="52">
        <v>46267</v>
      </c>
      <c r="B1076" t="s">
        <v>358</v>
      </c>
      <c r="C1076" t="s">
        <v>6580</v>
      </c>
      <c r="D1076" t="s">
        <v>6579</v>
      </c>
      <c r="E1076" t="s">
        <v>9230</v>
      </c>
      <c r="F1076" t="s">
        <v>9231</v>
      </c>
      <c r="G1076" t="s">
        <v>6604</v>
      </c>
      <c r="H1076" s="53">
        <v>46267.6089930556</v>
      </c>
      <c r="I1076">
        <v>3</v>
      </c>
      <c r="J1076">
        <v>4</v>
      </c>
      <c r="K1076" t="s">
        <v>9232</v>
      </c>
      <c r="M1076">
        <v>46267.6090509259</v>
      </c>
      <c r="O1076" t="s">
        <v>7257</v>
      </c>
      <c r="W1076" t="str">
        <f>_xlfn.XLOOKUP(D1076,'All DP'!B:B,'All DP'!D:D,"Tidak")</f>
        <v>Masih</v>
      </c>
      <c r="X1076" t="str">
        <f t="shared" si="16"/>
        <v>YA</v>
      </c>
    </row>
    <row r="1077" spans="1:24">
      <c r="A1077" s="52">
        <v>46267</v>
      </c>
      <c r="B1077" t="s">
        <v>4</v>
      </c>
      <c r="C1077" t="s">
        <v>651</v>
      </c>
      <c r="D1077" t="s">
        <v>650</v>
      </c>
      <c r="E1077" t="s">
        <v>9233</v>
      </c>
      <c r="F1077" t="s">
        <v>9234</v>
      </c>
      <c r="G1077" t="s">
        <v>6604</v>
      </c>
      <c r="H1077" s="53">
        <v>46267.6091898148</v>
      </c>
      <c r="I1077">
        <v>8</v>
      </c>
      <c r="J1077">
        <v>85</v>
      </c>
      <c r="K1077" t="s">
        <v>9235</v>
      </c>
      <c r="M1077">
        <v>46267.6092592593</v>
      </c>
      <c r="N1077" t="s">
        <v>7</v>
      </c>
      <c r="O1077" t="s">
        <v>7131</v>
      </c>
      <c r="W1077" t="str">
        <f>_xlfn.XLOOKUP(D1077,'All DP'!B:B,'All DP'!D:D,"Tidak")</f>
        <v>Masih</v>
      </c>
      <c r="X1077" t="str">
        <f t="shared" si="16"/>
        <v>YA</v>
      </c>
    </row>
    <row r="1078" spans="1:24">
      <c r="A1078" s="52">
        <v>46267</v>
      </c>
      <c r="B1078" t="s">
        <v>561</v>
      </c>
      <c r="C1078" t="s">
        <v>2429</v>
      </c>
      <c r="D1078" t="s">
        <v>2429</v>
      </c>
      <c r="E1078" t="s">
        <v>9236</v>
      </c>
      <c r="F1078" t="s">
        <v>6924</v>
      </c>
      <c r="G1078" t="s">
        <v>6604</v>
      </c>
      <c r="H1078" s="53">
        <v>46267.6093171296</v>
      </c>
      <c r="I1078">
        <v>3</v>
      </c>
      <c r="J1078">
        <v>9</v>
      </c>
      <c r="K1078" t="s">
        <v>9237</v>
      </c>
      <c r="M1078">
        <v>46267.6093981481</v>
      </c>
      <c r="N1078" t="s">
        <v>7</v>
      </c>
      <c r="O1078" t="s">
        <v>6835</v>
      </c>
      <c r="W1078" t="str">
        <f>_xlfn.XLOOKUP(D1078,'All DP'!B:B,'All DP'!D:D,"Tidak")</f>
        <v>Masih</v>
      </c>
      <c r="X1078" t="str">
        <f t="shared" si="16"/>
        <v>YA</v>
      </c>
    </row>
    <row r="1079" spans="1:24">
      <c r="A1079" s="52">
        <v>46267</v>
      </c>
      <c r="B1079" t="s">
        <v>1103</v>
      </c>
      <c r="C1079" t="s">
        <v>5113</v>
      </c>
      <c r="D1079" t="s">
        <v>5112</v>
      </c>
      <c r="E1079" t="s">
        <v>9238</v>
      </c>
      <c r="F1079" t="s">
        <v>9239</v>
      </c>
      <c r="G1079" t="s">
        <v>6604</v>
      </c>
      <c r="H1079" s="53">
        <v>46267.6116782407</v>
      </c>
      <c r="I1079">
        <v>10</v>
      </c>
      <c r="J1079">
        <v>20</v>
      </c>
      <c r="K1079" t="s">
        <v>9240</v>
      </c>
      <c r="M1079">
        <v>46267.611724537</v>
      </c>
      <c r="O1079" t="s">
        <v>6677</v>
      </c>
      <c r="W1079" t="str">
        <f>_xlfn.XLOOKUP(D1079,'All DP'!B:B,'All DP'!D:D,"Tidak")</f>
        <v>Masih</v>
      </c>
      <c r="X1079" t="str">
        <f t="shared" si="16"/>
        <v>YA</v>
      </c>
    </row>
    <row r="1080" spans="1:24">
      <c r="A1080" s="52">
        <v>46267</v>
      </c>
      <c r="B1080" t="s">
        <v>425</v>
      </c>
      <c r="C1080" t="s">
        <v>2403</v>
      </c>
      <c r="D1080" t="s">
        <v>2402</v>
      </c>
      <c r="E1080" t="s">
        <v>8210</v>
      </c>
      <c r="F1080" t="s">
        <v>9241</v>
      </c>
      <c r="G1080" t="s">
        <v>6599</v>
      </c>
      <c r="H1080" s="53">
        <v>46267.6154050926</v>
      </c>
      <c r="I1080">
        <v>115</v>
      </c>
      <c r="J1080">
        <v>174</v>
      </c>
      <c r="K1080" t="s">
        <v>7145</v>
      </c>
      <c r="M1080">
        <v>46267.6155208333</v>
      </c>
      <c r="N1080" t="s">
        <v>7</v>
      </c>
      <c r="O1080" t="s">
        <v>6735</v>
      </c>
      <c r="W1080" t="str">
        <f>_xlfn.XLOOKUP(D1080,'All DP'!B:B,'All DP'!D:D,"Tidak")</f>
        <v>Masih</v>
      </c>
      <c r="X1080" t="str">
        <f t="shared" si="16"/>
        <v>YA</v>
      </c>
    </row>
    <row r="1081" spans="1:24">
      <c r="A1081" s="52">
        <v>46267</v>
      </c>
      <c r="B1081" t="s">
        <v>814</v>
      </c>
      <c r="C1081" t="s">
        <v>1141</v>
      </c>
      <c r="D1081" t="s">
        <v>1140</v>
      </c>
      <c r="E1081" t="s">
        <v>9244</v>
      </c>
      <c r="F1081" t="s">
        <v>9245</v>
      </c>
      <c r="G1081" t="s">
        <v>6604</v>
      </c>
      <c r="H1081" s="53">
        <v>46267.6200347222</v>
      </c>
      <c r="I1081">
        <v>95</v>
      </c>
      <c r="J1081">
        <v>111</v>
      </c>
      <c r="K1081" t="s">
        <v>7019</v>
      </c>
      <c r="M1081">
        <v>46267.6200925926</v>
      </c>
      <c r="N1081" t="s">
        <v>7</v>
      </c>
      <c r="O1081" t="s">
        <v>6964</v>
      </c>
      <c r="W1081" t="str">
        <f>_xlfn.XLOOKUP(D1081,'All DP'!B:B,'All DP'!D:D,"Tidak")</f>
        <v>Masih</v>
      </c>
      <c r="X1081" t="str">
        <f t="shared" si="16"/>
        <v>YA</v>
      </c>
    </row>
    <row r="1082" spans="1:24">
      <c r="A1082" s="52">
        <v>46267</v>
      </c>
      <c r="B1082" t="s">
        <v>432</v>
      </c>
      <c r="C1082" t="s">
        <v>1589</v>
      </c>
      <c r="D1082" t="s">
        <v>1588</v>
      </c>
      <c r="E1082" t="s">
        <v>9246</v>
      </c>
      <c r="F1082" t="s">
        <v>9247</v>
      </c>
      <c r="G1082" t="s">
        <v>6599</v>
      </c>
      <c r="H1082" s="53">
        <v>46267.6202893518</v>
      </c>
      <c r="I1082">
        <v>15</v>
      </c>
      <c r="J1082">
        <v>92</v>
      </c>
      <c r="K1082" t="s">
        <v>9248</v>
      </c>
      <c r="M1082">
        <v>46267.6203472222</v>
      </c>
      <c r="N1082" t="s">
        <v>7</v>
      </c>
      <c r="O1082" t="s">
        <v>6968</v>
      </c>
      <c r="W1082" t="str">
        <f>_xlfn.XLOOKUP(D1082,'All DP'!B:B,'All DP'!D:D,"Tidak")</f>
        <v>Masih</v>
      </c>
      <c r="X1082" t="str">
        <f t="shared" si="16"/>
        <v>YA</v>
      </c>
    </row>
    <row r="1083" spans="1:24">
      <c r="A1083" s="52">
        <v>46267</v>
      </c>
      <c r="B1083" t="s">
        <v>425</v>
      </c>
      <c r="C1083" t="s">
        <v>828</v>
      </c>
      <c r="D1083" t="s">
        <v>827</v>
      </c>
      <c r="E1083" t="s">
        <v>9249</v>
      </c>
      <c r="F1083" t="s">
        <v>9250</v>
      </c>
      <c r="G1083" t="s">
        <v>6604</v>
      </c>
      <c r="H1083" s="53">
        <v>46267.6220717593</v>
      </c>
      <c r="I1083">
        <v>40</v>
      </c>
      <c r="J1083">
        <v>100</v>
      </c>
      <c r="K1083" t="s">
        <v>9251</v>
      </c>
      <c r="M1083">
        <v>46267.6221180556</v>
      </c>
      <c r="N1083" t="s">
        <v>7</v>
      </c>
      <c r="O1083" t="s">
        <v>6735</v>
      </c>
      <c r="W1083" t="str">
        <f>_xlfn.XLOOKUP(D1083,'All DP'!B:B,'All DP'!D:D,"Tidak")</f>
        <v>Masih</v>
      </c>
      <c r="X1083" t="str">
        <f t="shared" si="16"/>
        <v>YA</v>
      </c>
    </row>
    <row r="1084" spans="1:24">
      <c r="A1084" s="52">
        <v>46267</v>
      </c>
      <c r="B1084" t="s">
        <v>4</v>
      </c>
      <c r="C1084" t="s">
        <v>665</v>
      </c>
      <c r="D1084" t="s">
        <v>664</v>
      </c>
      <c r="E1084" t="s">
        <v>9252</v>
      </c>
      <c r="F1084" t="s">
        <v>9253</v>
      </c>
      <c r="G1084" t="s">
        <v>6604</v>
      </c>
      <c r="H1084" s="53">
        <v>46267.6245138889</v>
      </c>
      <c r="I1084">
        <v>16</v>
      </c>
      <c r="J1084">
        <v>10</v>
      </c>
      <c r="K1084" t="s">
        <v>7627</v>
      </c>
      <c r="M1084">
        <v>46267.6245717593</v>
      </c>
      <c r="N1084" t="s">
        <v>7</v>
      </c>
      <c r="O1084" t="s">
        <v>7131</v>
      </c>
      <c r="W1084" t="str">
        <f>_xlfn.XLOOKUP(D1084,'All DP'!B:B,'All DP'!D:D,"Tidak")</f>
        <v>Masih</v>
      </c>
      <c r="X1084" t="str">
        <f t="shared" si="16"/>
        <v>YA</v>
      </c>
    </row>
    <row r="1085" spans="1:24">
      <c r="A1085" s="52">
        <v>46267</v>
      </c>
      <c r="B1085" t="s">
        <v>26</v>
      </c>
      <c r="C1085" t="s">
        <v>2509</v>
      </c>
      <c r="D1085" t="s">
        <v>2508</v>
      </c>
      <c r="E1085" t="s">
        <v>8374</v>
      </c>
      <c r="F1085" t="s">
        <v>9254</v>
      </c>
      <c r="G1085" t="s">
        <v>6599</v>
      </c>
      <c r="H1085" s="53">
        <v>46267.6293287037</v>
      </c>
      <c r="I1085">
        <v>10</v>
      </c>
      <c r="J1085">
        <v>90</v>
      </c>
      <c r="K1085" t="s">
        <v>9255</v>
      </c>
      <c r="M1085">
        <v>46267.6293981482</v>
      </c>
      <c r="O1085" t="s">
        <v>6872</v>
      </c>
      <c r="W1085" t="str">
        <f>_xlfn.XLOOKUP(D1085,'All DP'!B:B,'All DP'!D:D,"Tidak")</f>
        <v>Masih</v>
      </c>
      <c r="X1085" t="str">
        <f t="shared" si="16"/>
        <v>TIDAK</v>
      </c>
    </row>
    <row r="1086" spans="1:24">
      <c r="A1086" s="52">
        <v>46267</v>
      </c>
      <c r="B1086" t="s">
        <v>843</v>
      </c>
      <c r="C1086" t="s">
        <v>1625</v>
      </c>
      <c r="D1086" t="s">
        <v>1624</v>
      </c>
      <c r="E1086" t="s">
        <v>9256</v>
      </c>
      <c r="F1086" t="s">
        <v>9257</v>
      </c>
      <c r="G1086" t="s">
        <v>6599</v>
      </c>
      <c r="H1086" s="53">
        <v>46267.6306712963</v>
      </c>
      <c r="I1086">
        <v>5</v>
      </c>
      <c r="J1086">
        <v>11</v>
      </c>
      <c r="K1086" t="s">
        <v>7827</v>
      </c>
      <c r="M1086">
        <v>46267.630775463</v>
      </c>
      <c r="O1086" t="s">
        <v>6888</v>
      </c>
      <c r="W1086" t="str">
        <f>_xlfn.XLOOKUP(D1086,'All DP'!B:B,'All DP'!D:D,"Tidak")</f>
        <v>Masih</v>
      </c>
      <c r="X1086" t="str">
        <f t="shared" si="16"/>
        <v>TIDAK</v>
      </c>
    </row>
    <row r="1087" spans="1:24">
      <c r="A1087" s="52">
        <v>46267</v>
      </c>
      <c r="B1087" t="s">
        <v>432</v>
      </c>
      <c r="C1087" t="s">
        <v>2737</v>
      </c>
      <c r="D1087" t="s">
        <v>2736</v>
      </c>
      <c r="E1087" t="s">
        <v>9261</v>
      </c>
      <c r="F1087" t="s">
        <v>9262</v>
      </c>
      <c r="G1087" t="s">
        <v>6599</v>
      </c>
      <c r="H1087" s="53">
        <v>46267.6329282407</v>
      </c>
      <c r="I1087">
        <v>82</v>
      </c>
      <c r="J1087">
        <v>82</v>
      </c>
      <c r="K1087" t="s">
        <v>9263</v>
      </c>
      <c r="M1087">
        <v>46267.632974537</v>
      </c>
      <c r="N1087" t="s">
        <v>7</v>
      </c>
      <c r="O1087" t="s">
        <v>6968</v>
      </c>
      <c r="W1087" t="str">
        <f>_xlfn.XLOOKUP(D1087,'All DP'!B:B,'All DP'!D:D,"Tidak")</f>
        <v>Masih</v>
      </c>
      <c r="X1087" t="str">
        <f t="shared" si="16"/>
        <v>TIDAK</v>
      </c>
    </row>
    <row r="1088" spans="1:24">
      <c r="A1088" s="52">
        <v>46267</v>
      </c>
      <c r="B1088" t="s">
        <v>432</v>
      </c>
      <c r="C1088" t="s">
        <v>4811</v>
      </c>
      <c r="D1088" t="s">
        <v>4810</v>
      </c>
      <c r="E1088" t="s">
        <v>9264</v>
      </c>
      <c r="F1088" t="s">
        <v>9265</v>
      </c>
      <c r="G1088" t="s">
        <v>6599</v>
      </c>
      <c r="H1088" s="53">
        <v>46267.6331365741</v>
      </c>
      <c r="I1088">
        <v>26</v>
      </c>
      <c r="J1088">
        <v>84</v>
      </c>
      <c r="K1088" t="s">
        <v>9266</v>
      </c>
      <c r="M1088">
        <v>46267.6331828704</v>
      </c>
      <c r="N1088" t="s">
        <v>7</v>
      </c>
      <c r="O1088" t="s">
        <v>6968</v>
      </c>
      <c r="W1088" t="str">
        <f>_xlfn.XLOOKUP(D1088,'All DP'!B:B,'All DP'!D:D,"Tidak")</f>
        <v>Masih</v>
      </c>
      <c r="X1088" t="str">
        <f t="shared" si="16"/>
        <v>TIDAK</v>
      </c>
    </row>
    <row r="1089" spans="1:24">
      <c r="A1089" s="52">
        <v>46267</v>
      </c>
      <c r="B1089" t="s">
        <v>814</v>
      </c>
      <c r="C1089" t="s">
        <v>1131</v>
      </c>
      <c r="D1089" t="s">
        <v>1131</v>
      </c>
      <c r="E1089" t="s">
        <v>9069</v>
      </c>
      <c r="F1089" t="s">
        <v>9272</v>
      </c>
      <c r="G1089" t="s">
        <v>6604</v>
      </c>
      <c r="H1089" s="53">
        <v>46267.6413657407</v>
      </c>
      <c r="I1089">
        <v>68</v>
      </c>
      <c r="J1089">
        <v>90</v>
      </c>
      <c r="K1089" t="s">
        <v>8098</v>
      </c>
      <c r="M1089">
        <v>46267.6414467593</v>
      </c>
      <c r="N1089" t="s">
        <v>7</v>
      </c>
      <c r="O1089" t="s">
        <v>6964</v>
      </c>
      <c r="W1089" t="str">
        <f>_xlfn.XLOOKUP(D1089,'All DP'!B:B,'All DP'!D:D,"Tidak")</f>
        <v>Masih</v>
      </c>
      <c r="X1089" t="str">
        <f t="shared" si="16"/>
        <v>TIDAK</v>
      </c>
    </row>
    <row r="1090" spans="1:24">
      <c r="A1090" s="52">
        <v>46268</v>
      </c>
      <c r="B1090" t="s">
        <v>30</v>
      </c>
      <c r="C1090" t="s">
        <v>540</v>
      </c>
      <c r="D1090" t="s">
        <v>539</v>
      </c>
      <c r="E1090" t="s">
        <v>9273</v>
      </c>
      <c r="F1090" t="s">
        <v>9274</v>
      </c>
      <c r="G1090" t="s">
        <v>6599</v>
      </c>
      <c r="H1090" s="53">
        <v>46268.1945023148</v>
      </c>
      <c r="I1090">
        <v>6</v>
      </c>
      <c r="J1090">
        <v>16</v>
      </c>
      <c r="K1090" t="s">
        <v>6600</v>
      </c>
      <c r="M1090">
        <v>46268.1945601852</v>
      </c>
      <c r="N1090" t="s">
        <v>7</v>
      </c>
      <c r="O1090" t="s">
        <v>6601</v>
      </c>
      <c r="W1090" t="str">
        <f>_xlfn.XLOOKUP(D1090,'All DP'!B:B,'All DP'!D:D,"Tidak")</f>
        <v>Masih</v>
      </c>
      <c r="X1090" t="str">
        <f t="shared" si="16"/>
        <v>YA</v>
      </c>
    </row>
    <row r="1091" spans="1:24">
      <c r="A1091" s="52">
        <v>46268</v>
      </c>
      <c r="B1091" t="s">
        <v>30</v>
      </c>
      <c r="C1091" t="s">
        <v>516</v>
      </c>
      <c r="D1091" t="s">
        <v>515</v>
      </c>
      <c r="E1091" t="s">
        <v>9275</v>
      </c>
      <c r="F1091" t="s">
        <v>9276</v>
      </c>
      <c r="G1091" t="s">
        <v>6604</v>
      </c>
      <c r="H1091" s="53">
        <v>46268.1959606481</v>
      </c>
      <c r="I1091">
        <v>5</v>
      </c>
      <c r="J1091">
        <v>10</v>
      </c>
      <c r="K1091" t="s">
        <v>6605</v>
      </c>
      <c r="M1091">
        <v>46268.1960069444</v>
      </c>
      <c r="N1091" t="s">
        <v>7</v>
      </c>
      <c r="O1091" t="s">
        <v>6601</v>
      </c>
      <c r="W1091" t="str">
        <f>_xlfn.XLOOKUP(D1091,'All DP'!B:B,'All DP'!D:D,"Tidak")</f>
        <v>Masih</v>
      </c>
      <c r="X1091" t="str">
        <f t="shared" ref="X1091:X1154" si="17">IFERROR(IF(MOD(H1091,1)&lt;=TIME(15,0,0),"YA","TIDAK"),0)</f>
        <v>YA</v>
      </c>
    </row>
    <row r="1092" spans="1:24">
      <c r="A1092" s="52">
        <v>46268</v>
      </c>
      <c r="B1092" t="s">
        <v>30</v>
      </c>
      <c r="C1092" t="s">
        <v>512</v>
      </c>
      <c r="D1092" t="s">
        <v>511</v>
      </c>
      <c r="E1092" t="s">
        <v>6606</v>
      </c>
      <c r="F1092" t="s">
        <v>9277</v>
      </c>
      <c r="G1092" t="s">
        <v>6599</v>
      </c>
      <c r="H1092" s="53">
        <v>46268.1990509259</v>
      </c>
      <c r="I1092">
        <v>3</v>
      </c>
      <c r="J1092">
        <v>3</v>
      </c>
      <c r="K1092" t="s">
        <v>6608</v>
      </c>
      <c r="M1092">
        <v>46268.1991203704</v>
      </c>
      <c r="N1092" t="s">
        <v>7</v>
      </c>
      <c r="O1092" t="s">
        <v>6601</v>
      </c>
      <c r="W1092" t="str">
        <f>_xlfn.XLOOKUP(D1092,'All DP'!B:B,'All DP'!D:D,"Tidak")</f>
        <v>Masih</v>
      </c>
      <c r="X1092" t="str">
        <f t="shared" si="17"/>
        <v>YA</v>
      </c>
    </row>
    <row r="1093" spans="1:24">
      <c r="A1093" s="52">
        <v>46268</v>
      </c>
      <c r="B1093" t="s">
        <v>30</v>
      </c>
      <c r="C1093" t="s">
        <v>210</v>
      </c>
      <c r="D1093" t="s">
        <v>209</v>
      </c>
      <c r="E1093" t="s">
        <v>9278</v>
      </c>
      <c r="F1093" t="s">
        <v>9279</v>
      </c>
      <c r="G1093" t="s">
        <v>6604</v>
      </c>
      <c r="H1093" s="53">
        <v>46268.2176967593</v>
      </c>
      <c r="I1093">
        <v>25</v>
      </c>
      <c r="J1093">
        <v>25</v>
      </c>
      <c r="K1093" t="s">
        <v>6611</v>
      </c>
      <c r="M1093">
        <v>46268.2177430556</v>
      </c>
      <c r="N1093" t="s">
        <v>7</v>
      </c>
      <c r="O1093" t="s">
        <v>6601</v>
      </c>
      <c r="W1093" t="str">
        <f>_xlfn.XLOOKUP(D1093,'All DP'!B:B,'All DP'!D:D,"Tidak")</f>
        <v>Masih</v>
      </c>
      <c r="X1093" t="str">
        <f t="shared" si="17"/>
        <v>YA</v>
      </c>
    </row>
    <row r="1094" spans="1:24">
      <c r="A1094" s="52">
        <v>46268</v>
      </c>
      <c r="B1094" t="s">
        <v>30</v>
      </c>
      <c r="C1094" t="s">
        <v>538</v>
      </c>
      <c r="D1094" t="s">
        <v>537</v>
      </c>
      <c r="E1094" t="s">
        <v>9280</v>
      </c>
      <c r="F1094" t="s">
        <v>9281</v>
      </c>
      <c r="G1094" t="s">
        <v>6599</v>
      </c>
      <c r="H1094" s="53">
        <v>46268.2257175926</v>
      </c>
      <c r="I1094">
        <v>5</v>
      </c>
      <c r="J1094">
        <v>9</v>
      </c>
      <c r="K1094" t="s">
        <v>6648</v>
      </c>
      <c r="M1094">
        <v>46268.225775463</v>
      </c>
      <c r="N1094" t="s">
        <v>7</v>
      </c>
      <c r="O1094" t="s">
        <v>6601</v>
      </c>
      <c r="W1094" t="str">
        <f>_xlfn.XLOOKUP(D1094,'All DP'!B:B,'All DP'!D:D,"Tidak")</f>
        <v>Masih</v>
      </c>
      <c r="X1094" t="str">
        <f t="shared" si="17"/>
        <v>YA</v>
      </c>
    </row>
    <row r="1095" spans="1:24">
      <c r="A1095" s="52">
        <v>46268</v>
      </c>
      <c r="B1095" t="s">
        <v>30</v>
      </c>
      <c r="C1095" t="s">
        <v>534</v>
      </c>
      <c r="D1095" t="s">
        <v>533</v>
      </c>
      <c r="E1095" t="s">
        <v>9282</v>
      </c>
      <c r="F1095" t="s">
        <v>9283</v>
      </c>
      <c r="G1095" t="s">
        <v>6599</v>
      </c>
      <c r="H1095" s="53">
        <v>46268.2264814815</v>
      </c>
      <c r="I1095">
        <v>23</v>
      </c>
      <c r="J1095">
        <v>24</v>
      </c>
      <c r="K1095" t="s">
        <v>6614</v>
      </c>
      <c r="M1095">
        <v>46268.2265393519</v>
      </c>
      <c r="N1095" t="s">
        <v>7</v>
      </c>
      <c r="O1095" t="s">
        <v>6601</v>
      </c>
      <c r="W1095" t="str">
        <f>_xlfn.XLOOKUP(D1095,'All DP'!B:B,'All DP'!D:D,"Tidak")</f>
        <v>Masih</v>
      </c>
      <c r="X1095" t="str">
        <f t="shared" si="17"/>
        <v>YA</v>
      </c>
    </row>
    <row r="1096" spans="1:24">
      <c r="A1096" s="52">
        <v>46268</v>
      </c>
      <c r="B1096" t="s">
        <v>30</v>
      </c>
      <c r="C1096" t="s">
        <v>214</v>
      </c>
      <c r="D1096" t="s">
        <v>213</v>
      </c>
      <c r="E1096" t="s">
        <v>9284</v>
      </c>
      <c r="F1096" t="s">
        <v>9285</v>
      </c>
      <c r="G1096" t="s">
        <v>6604</v>
      </c>
      <c r="H1096" s="53">
        <v>46268.228587963</v>
      </c>
      <c r="I1096">
        <v>1</v>
      </c>
      <c r="J1096">
        <v>1</v>
      </c>
      <c r="K1096" t="s">
        <v>6617</v>
      </c>
      <c r="M1096">
        <v>46268.2286574074</v>
      </c>
      <c r="N1096" t="s">
        <v>7</v>
      </c>
      <c r="O1096" t="s">
        <v>6601</v>
      </c>
      <c r="W1096" t="str">
        <f>_xlfn.XLOOKUP(D1096,'All DP'!B:B,'All DP'!D:D,"Tidak")</f>
        <v>Masih</v>
      </c>
      <c r="X1096" t="str">
        <f t="shared" si="17"/>
        <v>YA</v>
      </c>
    </row>
    <row r="1097" spans="1:24">
      <c r="A1097" s="52">
        <v>46268</v>
      </c>
      <c r="B1097" t="s">
        <v>30</v>
      </c>
      <c r="C1097" t="s">
        <v>552</v>
      </c>
      <c r="D1097" t="s">
        <v>551</v>
      </c>
      <c r="E1097" t="s">
        <v>9286</v>
      </c>
      <c r="F1097" t="s">
        <v>9287</v>
      </c>
      <c r="G1097" t="s">
        <v>6599</v>
      </c>
      <c r="H1097" s="53">
        <v>46268.2289236111</v>
      </c>
      <c r="I1097">
        <v>4</v>
      </c>
      <c r="J1097">
        <v>20</v>
      </c>
      <c r="K1097" t="s">
        <v>6626</v>
      </c>
      <c r="M1097">
        <v>46268.2289699074</v>
      </c>
      <c r="N1097" t="s">
        <v>7</v>
      </c>
      <c r="O1097" t="s">
        <v>6601</v>
      </c>
      <c r="W1097" t="str">
        <f>_xlfn.XLOOKUP(D1097,'All DP'!B:B,'All DP'!D:D,"Tidak")</f>
        <v>Masih</v>
      </c>
      <c r="X1097" t="str">
        <f t="shared" si="17"/>
        <v>YA</v>
      </c>
    </row>
    <row r="1098" spans="1:24">
      <c r="A1098" s="52">
        <v>46268</v>
      </c>
      <c r="B1098" t="s">
        <v>30</v>
      </c>
      <c r="C1098" t="s">
        <v>532</v>
      </c>
      <c r="D1098" t="s">
        <v>531</v>
      </c>
      <c r="E1098" t="s">
        <v>9288</v>
      </c>
      <c r="F1098" t="s">
        <v>7955</v>
      </c>
      <c r="G1098" t="s">
        <v>6599</v>
      </c>
      <c r="H1098" s="53">
        <v>46268.2344328704</v>
      </c>
      <c r="I1098">
        <v>6</v>
      </c>
      <c r="J1098">
        <v>9</v>
      </c>
      <c r="K1098" t="s">
        <v>6620</v>
      </c>
      <c r="M1098">
        <v>46268.2344907407</v>
      </c>
      <c r="N1098" t="s">
        <v>7</v>
      </c>
      <c r="O1098" t="s">
        <v>6601</v>
      </c>
      <c r="W1098" t="str">
        <f>_xlfn.XLOOKUP(D1098,'All DP'!B:B,'All DP'!D:D,"Tidak")</f>
        <v>Masih</v>
      </c>
      <c r="X1098" t="str">
        <f t="shared" si="17"/>
        <v>YA</v>
      </c>
    </row>
    <row r="1099" spans="1:24">
      <c r="A1099" s="52">
        <v>46268</v>
      </c>
      <c r="B1099" t="s">
        <v>30</v>
      </c>
      <c r="C1099" t="s">
        <v>500</v>
      </c>
      <c r="D1099" t="s">
        <v>499</v>
      </c>
      <c r="E1099" t="s">
        <v>9289</v>
      </c>
      <c r="F1099" t="s">
        <v>9290</v>
      </c>
      <c r="G1099" t="s">
        <v>6604</v>
      </c>
      <c r="H1099" s="53">
        <v>46268.2347916667</v>
      </c>
      <c r="I1099">
        <v>14</v>
      </c>
      <c r="J1099">
        <v>31</v>
      </c>
      <c r="K1099" t="s">
        <v>8216</v>
      </c>
      <c r="M1099">
        <v>46268.234849537</v>
      </c>
      <c r="N1099" t="s">
        <v>7</v>
      </c>
      <c r="O1099" t="s">
        <v>6601</v>
      </c>
      <c r="W1099" t="str">
        <f>_xlfn.XLOOKUP(D1099,'All DP'!B:B,'All DP'!D:D,"Tidak")</f>
        <v>Masih</v>
      </c>
      <c r="X1099" t="str">
        <f t="shared" si="17"/>
        <v>YA</v>
      </c>
    </row>
    <row r="1100" spans="1:24">
      <c r="A1100" s="52">
        <v>46268</v>
      </c>
      <c r="B1100" t="s">
        <v>30</v>
      </c>
      <c r="C1100" t="s">
        <v>168</v>
      </c>
      <c r="D1100" t="s">
        <v>167</v>
      </c>
      <c r="E1100" t="s">
        <v>9291</v>
      </c>
      <c r="F1100" t="s">
        <v>9292</v>
      </c>
      <c r="G1100" t="s">
        <v>6604</v>
      </c>
      <c r="H1100" s="53">
        <v>46268.2388425926</v>
      </c>
      <c r="I1100">
        <v>20</v>
      </c>
      <c r="J1100">
        <v>21</v>
      </c>
      <c r="K1100" t="s">
        <v>6695</v>
      </c>
      <c r="M1100">
        <v>46268.238900463</v>
      </c>
      <c r="N1100" t="s">
        <v>7</v>
      </c>
      <c r="O1100" t="s">
        <v>6601</v>
      </c>
      <c r="W1100" t="str">
        <f>_xlfn.XLOOKUP(D1100,'All DP'!B:B,'All DP'!D:D,"Tidak")</f>
        <v>Masih</v>
      </c>
      <c r="X1100" t="str">
        <f t="shared" si="17"/>
        <v>YA</v>
      </c>
    </row>
    <row r="1101" spans="1:24">
      <c r="A1101" s="52">
        <v>46268</v>
      </c>
      <c r="B1101" t="s">
        <v>30</v>
      </c>
      <c r="C1101" t="s">
        <v>508</v>
      </c>
      <c r="D1101" t="s">
        <v>507</v>
      </c>
      <c r="E1101" t="s">
        <v>9293</v>
      </c>
      <c r="F1101" t="s">
        <v>9294</v>
      </c>
      <c r="G1101" t="s">
        <v>6599</v>
      </c>
      <c r="H1101" s="53">
        <v>46268.2394097222</v>
      </c>
      <c r="I1101">
        <v>10</v>
      </c>
      <c r="J1101">
        <v>12</v>
      </c>
      <c r="K1101" t="s">
        <v>9295</v>
      </c>
      <c r="M1101">
        <v>46268.2394675926</v>
      </c>
      <c r="N1101" t="s">
        <v>7</v>
      </c>
      <c r="O1101" t="s">
        <v>6601</v>
      </c>
      <c r="W1101" t="str">
        <f>_xlfn.XLOOKUP(D1101,'All DP'!B:B,'All DP'!D:D,"Tidak")</f>
        <v>Masih</v>
      </c>
      <c r="X1101" t="str">
        <f t="shared" si="17"/>
        <v>YA</v>
      </c>
    </row>
    <row r="1102" spans="1:24">
      <c r="A1102" s="52">
        <v>46268</v>
      </c>
      <c r="B1102" t="s">
        <v>30</v>
      </c>
      <c r="C1102" t="s">
        <v>546</v>
      </c>
      <c r="D1102" t="s">
        <v>545</v>
      </c>
      <c r="E1102" t="s">
        <v>9296</v>
      </c>
      <c r="F1102" t="s">
        <v>9297</v>
      </c>
      <c r="G1102" t="s">
        <v>6604</v>
      </c>
      <c r="H1102" s="53">
        <v>46268.2399768519</v>
      </c>
      <c r="I1102">
        <v>4</v>
      </c>
      <c r="J1102">
        <v>14</v>
      </c>
      <c r="K1102" t="s">
        <v>7748</v>
      </c>
      <c r="M1102">
        <v>46268.2400347222</v>
      </c>
      <c r="N1102" t="s">
        <v>7</v>
      </c>
      <c r="O1102" t="s">
        <v>6601</v>
      </c>
      <c r="W1102" t="str">
        <f>_xlfn.XLOOKUP(D1102,'All DP'!B:B,'All DP'!D:D,"Tidak")</f>
        <v>Masih</v>
      </c>
      <c r="X1102" t="str">
        <f t="shared" si="17"/>
        <v>YA</v>
      </c>
    </row>
    <row r="1103" spans="1:24">
      <c r="A1103" s="52">
        <v>46268</v>
      </c>
      <c r="B1103" t="s">
        <v>30</v>
      </c>
      <c r="C1103" t="s">
        <v>194</v>
      </c>
      <c r="D1103" t="s">
        <v>193</v>
      </c>
      <c r="E1103" t="s">
        <v>9298</v>
      </c>
      <c r="F1103" t="s">
        <v>9299</v>
      </c>
      <c r="G1103" t="s">
        <v>6604</v>
      </c>
      <c r="H1103" s="53">
        <v>46268.2426273148</v>
      </c>
      <c r="I1103">
        <v>3</v>
      </c>
      <c r="J1103">
        <v>3</v>
      </c>
      <c r="K1103" t="s">
        <v>6629</v>
      </c>
      <c r="M1103">
        <v>46268.2426851852</v>
      </c>
      <c r="N1103" t="s">
        <v>7</v>
      </c>
      <c r="O1103" t="s">
        <v>6601</v>
      </c>
      <c r="W1103" t="str">
        <f>_xlfn.XLOOKUP(D1103,'All DP'!B:B,'All DP'!D:D,"Tidak")</f>
        <v>Masih</v>
      </c>
      <c r="X1103" t="str">
        <f t="shared" si="17"/>
        <v>YA</v>
      </c>
    </row>
    <row r="1104" spans="1:24">
      <c r="A1104" s="52">
        <v>46268</v>
      </c>
      <c r="B1104" t="s">
        <v>30</v>
      </c>
      <c r="C1104" t="s">
        <v>198</v>
      </c>
      <c r="D1104" t="s">
        <v>197</v>
      </c>
      <c r="E1104" t="s">
        <v>9300</v>
      </c>
      <c r="F1104" t="s">
        <v>9301</v>
      </c>
      <c r="G1104" t="s">
        <v>6604</v>
      </c>
      <c r="H1104" s="53">
        <v>46268.2458217593</v>
      </c>
      <c r="I1104">
        <v>0</v>
      </c>
      <c r="J1104">
        <v>13</v>
      </c>
      <c r="K1104" t="s">
        <v>8234</v>
      </c>
      <c r="M1104">
        <v>46268.2458796296</v>
      </c>
      <c r="N1104" t="s">
        <v>7</v>
      </c>
      <c r="O1104" t="s">
        <v>6601</v>
      </c>
      <c r="W1104" t="str">
        <f>_xlfn.XLOOKUP(D1104,'All DP'!B:B,'All DP'!D:D,"Tidak")</f>
        <v>Masih</v>
      </c>
      <c r="X1104" t="str">
        <f t="shared" si="17"/>
        <v>YA</v>
      </c>
    </row>
    <row r="1105" spans="1:24">
      <c r="A1105" s="52">
        <v>46268</v>
      </c>
      <c r="B1105" t="s">
        <v>30</v>
      </c>
      <c r="C1105" t="s">
        <v>554</v>
      </c>
      <c r="D1105" t="s">
        <v>553</v>
      </c>
      <c r="E1105" t="s">
        <v>9302</v>
      </c>
      <c r="F1105" t="s">
        <v>9303</v>
      </c>
      <c r="G1105" t="s">
        <v>6604</v>
      </c>
      <c r="H1105" s="53">
        <v>46268.2478587963</v>
      </c>
      <c r="I1105">
        <v>7</v>
      </c>
      <c r="J1105">
        <v>15</v>
      </c>
      <c r="K1105" t="s">
        <v>8239</v>
      </c>
      <c r="M1105">
        <v>46268.2479166667</v>
      </c>
      <c r="N1105" t="s">
        <v>7</v>
      </c>
      <c r="O1105" t="s">
        <v>6601</v>
      </c>
      <c r="W1105" t="str">
        <f>_xlfn.XLOOKUP(D1105,'All DP'!B:B,'All DP'!D:D,"Tidak")</f>
        <v>Masih</v>
      </c>
      <c r="X1105" t="str">
        <f t="shared" si="17"/>
        <v>YA</v>
      </c>
    </row>
    <row r="1106" spans="1:24">
      <c r="A1106" s="52">
        <v>46268</v>
      </c>
      <c r="B1106" t="s">
        <v>766</v>
      </c>
      <c r="C1106" t="s">
        <v>1107</v>
      </c>
      <c r="D1106" t="s">
        <v>1106</v>
      </c>
      <c r="E1106" t="s">
        <v>9304</v>
      </c>
      <c r="F1106" t="s">
        <v>9305</v>
      </c>
      <c r="G1106" t="s">
        <v>6604</v>
      </c>
      <c r="H1106" s="53">
        <v>46268.2484375</v>
      </c>
      <c r="I1106">
        <v>9</v>
      </c>
      <c r="J1106">
        <v>23</v>
      </c>
      <c r="K1106" t="s">
        <v>6792</v>
      </c>
      <c r="M1106">
        <v>46268.2484953704</v>
      </c>
      <c r="O1106" t="s">
        <v>6652</v>
      </c>
      <c r="W1106" t="str">
        <f>_xlfn.XLOOKUP(D1106,'All DP'!B:B,'All DP'!D:D,"Tidak")</f>
        <v>Masih</v>
      </c>
      <c r="X1106" t="str">
        <f t="shared" si="17"/>
        <v>YA</v>
      </c>
    </row>
    <row r="1107" spans="1:24">
      <c r="A1107" s="52">
        <v>46268</v>
      </c>
      <c r="B1107" t="s">
        <v>30</v>
      </c>
      <c r="C1107" t="s">
        <v>3188</v>
      </c>
      <c r="D1107" t="s">
        <v>3187</v>
      </c>
      <c r="E1107" t="s">
        <v>9306</v>
      </c>
      <c r="F1107" t="s">
        <v>9307</v>
      </c>
      <c r="G1107" t="s">
        <v>6599</v>
      </c>
      <c r="H1107" s="53">
        <v>46268.2489351852</v>
      </c>
      <c r="I1107">
        <v>5</v>
      </c>
      <c r="J1107">
        <v>5</v>
      </c>
      <c r="K1107" t="s">
        <v>6632</v>
      </c>
      <c r="M1107">
        <v>46268.2489930556</v>
      </c>
      <c r="N1107" t="s">
        <v>7</v>
      </c>
      <c r="O1107" t="s">
        <v>6601</v>
      </c>
      <c r="W1107" t="str">
        <f>_xlfn.XLOOKUP(D1107,'All DP'!B:B,'All DP'!D:D,"Tidak")</f>
        <v>Masih</v>
      </c>
      <c r="X1107" t="str">
        <f t="shared" si="17"/>
        <v>YA</v>
      </c>
    </row>
    <row r="1108" spans="1:24">
      <c r="A1108" s="52">
        <v>46268</v>
      </c>
      <c r="B1108" t="s">
        <v>766</v>
      </c>
      <c r="C1108" t="s">
        <v>958</v>
      </c>
      <c r="D1108" t="s">
        <v>957</v>
      </c>
      <c r="E1108" t="s">
        <v>9308</v>
      </c>
      <c r="F1108" t="s">
        <v>8909</v>
      </c>
      <c r="G1108" t="s">
        <v>6604</v>
      </c>
      <c r="H1108" s="53">
        <v>46268.2503819444</v>
      </c>
      <c r="I1108">
        <v>12</v>
      </c>
      <c r="J1108">
        <v>15</v>
      </c>
      <c r="K1108" t="s">
        <v>7772</v>
      </c>
      <c r="M1108">
        <v>46268.2504282407</v>
      </c>
      <c r="O1108" t="s">
        <v>6652</v>
      </c>
      <c r="W1108" t="str">
        <f>_xlfn.XLOOKUP(D1108,'All DP'!B:B,'All DP'!D:D,"Tidak")</f>
        <v>Masih</v>
      </c>
      <c r="X1108" t="str">
        <f t="shared" si="17"/>
        <v>YA</v>
      </c>
    </row>
    <row r="1109" spans="1:24">
      <c r="A1109" s="52">
        <v>46268</v>
      </c>
      <c r="B1109" t="s">
        <v>30</v>
      </c>
      <c r="C1109" t="s">
        <v>550</v>
      </c>
      <c r="D1109" t="s">
        <v>549</v>
      </c>
      <c r="E1109" t="s">
        <v>9309</v>
      </c>
      <c r="F1109" t="s">
        <v>9310</v>
      </c>
      <c r="G1109" t="s">
        <v>6599</v>
      </c>
      <c r="H1109" s="53">
        <v>46268.2514930556</v>
      </c>
      <c r="I1109">
        <v>10</v>
      </c>
      <c r="J1109">
        <v>26</v>
      </c>
      <c r="K1109" t="s">
        <v>6645</v>
      </c>
      <c r="M1109">
        <v>46268.2515625</v>
      </c>
      <c r="N1109" t="s">
        <v>7</v>
      </c>
      <c r="O1109" t="s">
        <v>6601</v>
      </c>
      <c r="W1109" t="str">
        <f>_xlfn.XLOOKUP(D1109,'All DP'!B:B,'All DP'!D:D,"Tidak")</f>
        <v>Masih</v>
      </c>
      <c r="X1109" t="str">
        <f t="shared" si="17"/>
        <v>YA</v>
      </c>
    </row>
    <row r="1110" spans="1:24">
      <c r="A1110" s="52">
        <v>46268</v>
      </c>
      <c r="B1110" t="s">
        <v>565</v>
      </c>
      <c r="C1110" t="s">
        <v>2126</v>
      </c>
      <c r="D1110" t="s">
        <v>2125</v>
      </c>
      <c r="E1110" t="s">
        <v>6829</v>
      </c>
      <c r="F1110" t="s">
        <v>9311</v>
      </c>
      <c r="G1110" t="s">
        <v>6604</v>
      </c>
      <c r="H1110" s="53">
        <v>46268.2525462963</v>
      </c>
      <c r="I1110">
        <v>51</v>
      </c>
      <c r="J1110">
        <v>51</v>
      </c>
      <c r="K1110" t="s">
        <v>6831</v>
      </c>
      <c r="M1110">
        <v>46268.2525925926</v>
      </c>
      <c r="N1110" t="s">
        <v>7</v>
      </c>
      <c r="O1110" t="s">
        <v>6636</v>
      </c>
      <c r="W1110" t="str">
        <f>_xlfn.XLOOKUP(D1110,'All DP'!B:B,'All DP'!D:D,"Tidak")</f>
        <v>Masih</v>
      </c>
      <c r="X1110" t="str">
        <f t="shared" si="17"/>
        <v>YA</v>
      </c>
    </row>
    <row r="1111" spans="1:24">
      <c r="A1111" s="52">
        <v>46268</v>
      </c>
      <c r="B1111" t="s">
        <v>30</v>
      </c>
      <c r="C1111" t="s">
        <v>204</v>
      </c>
      <c r="D1111" t="s">
        <v>203</v>
      </c>
      <c r="E1111" t="s">
        <v>9312</v>
      </c>
      <c r="F1111" t="s">
        <v>9313</v>
      </c>
      <c r="G1111" t="s">
        <v>6604</v>
      </c>
      <c r="H1111" s="53">
        <v>46268.255787037</v>
      </c>
      <c r="I1111">
        <v>12</v>
      </c>
      <c r="J1111">
        <v>16</v>
      </c>
      <c r="K1111" t="s">
        <v>6623</v>
      </c>
      <c r="M1111">
        <v>46268.2558564815</v>
      </c>
      <c r="N1111" t="s">
        <v>7</v>
      </c>
      <c r="O1111" t="s">
        <v>6601</v>
      </c>
      <c r="W1111" t="str">
        <f>_xlfn.XLOOKUP(D1111,'All DP'!B:B,'All DP'!D:D,"Tidak")</f>
        <v>Masih</v>
      </c>
      <c r="X1111" t="str">
        <f t="shared" si="17"/>
        <v>YA</v>
      </c>
    </row>
    <row r="1112" spans="1:24">
      <c r="A1112" s="52">
        <v>46268</v>
      </c>
      <c r="B1112" t="s">
        <v>766</v>
      </c>
      <c r="C1112" t="s">
        <v>2878</v>
      </c>
      <c r="D1112" t="s">
        <v>2877</v>
      </c>
      <c r="E1112" t="s">
        <v>9314</v>
      </c>
      <c r="F1112" t="s">
        <v>9315</v>
      </c>
      <c r="G1112" t="s">
        <v>6604</v>
      </c>
      <c r="H1112" s="53">
        <v>46268.2567592593</v>
      </c>
      <c r="I1112">
        <v>13</v>
      </c>
      <c r="J1112">
        <v>28</v>
      </c>
      <c r="K1112" t="s">
        <v>6698</v>
      </c>
      <c r="M1112">
        <v>46268.2568055556</v>
      </c>
      <c r="O1112" t="s">
        <v>6652</v>
      </c>
      <c r="W1112" t="str">
        <f>_xlfn.XLOOKUP(D1112,'All DP'!B:B,'All DP'!D:D,"Tidak")</f>
        <v>Masih</v>
      </c>
      <c r="X1112" t="str">
        <f t="shared" si="17"/>
        <v>YA</v>
      </c>
    </row>
    <row r="1113" spans="1:24">
      <c r="A1113" s="52">
        <v>46268</v>
      </c>
      <c r="B1113" t="s">
        <v>766</v>
      </c>
      <c r="C1113" t="s">
        <v>978</v>
      </c>
      <c r="D1113" t="s">
        <v>977</v>
      </c>
      <c r="E1113" t="s">
        <v>9316</v>
      </c>
      <c r="F1113" t="s">
        <v>6723</v>
      </c>
      <c r="G1113" t="s">
        <v>6599</v>
      </c>
      <c r="H1113" s="53">
        <v>46268.2572337963</v>
      </c>
      <c r="I1113">
        <v>22</v>
      </c>
      <c r="J1113">
        <v>26</v>
      </c>
      <c r="K1113" t="s">
        <v>6724</v>
      </c>
      <c r="M1113">
        <v>46268.2572800926</v>
      </c>
      <c r="O1113" t="s">
        <v>6652</v>
      </c>
      <c r="W1113" t="str">
        <f>_xlfn.XLOOKUP(D1113,'All DP'!B:B,'All DP'!D:D,"Tidak")</f>
        <v>Masih</v>
      </c>
      <c r="X1113" t="str">
        <f t="shared" si="17"/>
        <v>YA</v>
      </c>
    </row>
    <row r="1114" spans="1:24">
      <c r="A1114" s="52">
        <v>46268</v>
      </c>
      <c r="B1114" t="s">
        <v>30</v>
      </c>
      <c r="C1114" t="s">
        <v>72</v>
      </c>
      <c r="D1114" t="s">
        <v>71</v>
      </c>
      <c r="E1114" t="s">
        <v>9317</v>
      </c>
      <c r="F1114" t="s">
        <v>6714</v>
      </c>
      <c r="G1114" t="s">
        <v>6604</v>
      </c>
      <c r="H1114" s="53">
        <v>46268.2577199074</v>
      </c>
      <c r="I1114">
        <v>7</v>
      </c>
      <c r="J1114">
        <v>10</v>
      </c>
      <c r="K1114" t="s">
        <v>6715</v>
      </c>
      <c r="M1114">
        <v>46268.2577777778</v>
      </c>
      <c r="N1114" t="s">
        <v>7</v>
      </c>
      <c r="O1114" t="s">
        <v>6601</v>
      </c>
      <c r="W1114" t="str">
        <f>_xlfn.XLOOKUP(D1114,'All DP'!B:B,'All DP'!D:D,"Tidak")</f>
        <v>Masih</v>
      </c>
      <c r="X1114" t="str">
        <f t="shared" si="17"/>
        <v>YA</v>
      </c>
    </row>
    <row r="1115" spans="1:24">
      <c r="A1115" s="52">
        <v>46268</v>
      </c>
      <c r="B1115" t="s">
        <v>565</v>
      </c>
      <c r="C1115" t="s">
        <v>4109</v>
      </c>
      <c r="D1115" t="s">
        <v>4108</v>
      </c>
      <c r="E1115" t="s">
        <v>9318</v>
      </c>
      <c r="F1115" t="s">
        <v>9319</v>
      </c>
      <c r="G1115" t="s">
        <v>6604</v>
      </c>
      <c r="H1115" s="53">
        <v>46268.2590162037</v>
      </c>
      <c r="I1115">
        <v>9</v>
      </c>
      <c r="J1115">
        <v>22</v>
      </c>
      <c r="K1115" t="s">
        <v>6639</v>
      </c>
      <c r="M1115">
        <v>46268.2590856481</v>
      </c>
      <c r="N1115" t="s">
        <v>7</v>
      </c>
      <c r="O1115" t="s">
        <v>6636</v>
      </c>
      <c r="W1115" t="str">
        <f>_xlfn.XLOOKUP(D1115,'All DP'!B:B,'All DP'!D:D,"Tidak")</f>
        <v>Masih</v>
      </c>
      <c r="X1115" t="str">
        <f t="shared" si="17"/>
        <v>YA</v>
      </c>
    </row>
    <row r="1116" spans="1:24">
      <c r="A1116" s="52">
        <v>46268</v>
      </c>
      <c r="B1116" t="s">
        <v>565</v>
      </c>
      <c r="C1116" t="s">
        <v>4391</v>
      </c>
      <c r="D1116" t="s">
        <v>4390</v>
      </c>
      <c r="E1116" t="s">
        <v>9320</v>
      </c>
      <c r="F1116" t="s">
        <v>9321</v>
      </c>
      <c r="G1116" t="s">
        <v>6604</v>
      </c>
      <c r="H1116" s="53">
        <v>46268.2605787037</v>
      </c>
      <c r="I1116">
        <v>25</v>
      </c>
      <c r="J1116">
        <v>28</v>
      </c>
      <c r="K1116" t="s">
        <v>6819</v>
      </c>
      <c r="M1116">
        <v>46268.2606365741</v>
      </c>
      <c r="N1116" t="s">
        <v>7</v>
      </c>
      <c r="O1116" t="s">
        <v>6636</v>
      </c>
      <c r="W1116" t="str">
        <f>_xlfn.XLOOKUP(D1116,'All DP'!B:B,'All DP'!D:D,"Tidak")</f>
        <v>Masih</v>
      </c>
      <c r="X1116" t="str">
        <f t="shared" si="17"/>
        <v>YA</v>
      </c>
    </row>
    <row r="1117" spans="1:24">
      <c r="A1117" s="52">
        <v>46268</v>
      </c>
      <c r="B1117" t="s">
        <v>30</v>
      </c>
      <c r="C1117" t="s">
        <v>164</v>
      </c>
      <c r="D1117" t="s">
        <v>163</v>
      </c>
      <c r="E1117" t="s">
        <v>9322</v>
      </c>
      <c r="F1117" t="s">
        <v>9323</v>
      </c>
      <c r="G1117" t="s">
        <v>6604</v>
      </c>
      <c r="H1117" s="53">
        <v>46268.2612384259</v>
      </c>
      <c r="I1117">
        <v>9</v>
      </c>
      <c r="J1117">
        <v>9</v>
      </c>
      <c r="K1117" t="s">
        <v>8291</v>
      </c>
      <c r="M1117">
        <v>46268.2612847222</v>
      </c>
      <c r="N1117" t="s">
        <v>7</v>
      </c>
      <c r="O1117" t="s">
        <v>6601</v>
      </c>
      <c r="W1117" t="str">
        <f>_xlfn.XLOOKUP(D1117,'All DP'!B:B,'All DP'!D:D,"Tidak")</f>
        <v>Masih</v>
      </c>
      <c r="X1117" t="str">
        <f t="shared" si="17"/>
        <v>YA</v>
      </c>
    </row>
    <row r="1118" spans="1:24">
      <c r="A1118" s="52">
        <v>46268</v>
      </c>
      <c r="B1118" t="s">
        <v>30</v>
      </c>
      <c r="C1118" t="s">
        <v>305</v>
      </c>
      <c r="D1118" t="s">
        <v>304</v>
      </c>
      <c r="E1118" t="s">
        <v>9324</v>
      </c>
      <c r="F1118" t="s">
        <v>9325</v>
      </c>
      <c r="G1118" t="s">
        <v>6604</v>
      </c>
      <c r="H1118" s="53">
        <v>46268.2621643519</v>
      </c>
      <c r="I1118">
        <v>10</v>
      </c>
      <c r="J1118">
        <v>11</v>
      </c>
      <c r="K1118" t="s">
        <v>6673</v>
      </c>
      <c r="M1118">
        <v>46268.2622337963</v>
      </c>
      <c r="N1118" t="s">
        <v>7</v>
      </c>
      <c r="O1118" t="s">
        <v>6601</v>
      </c>
      <c r="W1118" t="str">
        <f>_xlfn.XLOOKUP(D1118,'All DP'!B:B,'All DP'!D:D,"Tidak")</f>
        <v>Masih</v>
      </c>
      <c r="X1118" t="str">
        <f t="shared" si="17"/>
        <v>YA</v>
      </c>
    </row>
    <row r="1119" spans="1:24">
      <c r="A1119" s="52">
        <v>46268</v>
      </c>
      <c r="B1119" t="s">
        <v>30</v>
      </c>
      <c r="C1119" t="s">
        <v>254</v>
      </c>
      <c r="D1119" t="s">
        <v>253</v>
      </c>
      <c r="E1119" t="s">
        <v>6811</v>
      </c>
      <c r="F1119" t="s">
        <v>9326</v>
      </c>
      <c r="G1119" t="s">
        <v>6599</v>
      </c>
      <c r="H1119" s="53">
        <v>46268.2628472222</v>
      </c>
      <c r="I1119">
        <v>9</v>
      </c>
      <c r="J1119">
        <v>9</v>
      </c>
      <c r="K1119" t="s">
        <v>9327</v>
      </c>
      <c r="M1119">
        <v>46268.2629050926</v>
      </c>
      <c r="N1119" t="s">
        <v>7</v>
      </c>
      <c r="O1119" t="s">
        <v>6601</v>
      </c>
      <c r="W1119" t="str">
        <f>_xlfn.XLOOKUP(D1119,'All DP'!B:B,'All DP'!D:D,"Tidak")</f>
        <v>Masih</v>
      </c>
      <c r="X1119" t="str">
        <f t="shared" si="17"/>
        <v>YA</v>
      </c>
    </row>
    <row r="1120" spans="1:24">
      <c r="A1120" s="52">
        <v>46268</v>
      </c>
      <c r="B1120" t="s">
        <v>30</v>
      </c>
      <c r="C1120" t="s">
        <v>160</v>
      </c>
      <c r="D1120" t="s">
        <v>159</v>
      </c>
      <c r="E1120" t="s">
        <v>9328</v>
      </c>
      <c r="F1120" t="s">
        <v>9329</v>
      </c>
      <c r="G1120" t="s">
        <v>6604</v>
      </c>
      <c r="H1120" s="53">
        <v>46268.2630902778</v>
      </c>
      <c r="I1120">
        <v>23</v>
      </c>
      <c r="J1120">
        <v>23</v>
      </c>
      <c r="K1120" t="s">
        <v>6683</v>
      </c>
      <c r="M1120">
        <v>46268.2631481482</v>
      </c>
      <c r="N1120" t="s">
        <v>7</v>
      </c>
      <c r="O1120" t="s">
        <v>6601</v>
      </c>
      <c r="W1120" t="str">
        <f>_xlfn.XLOOKUP(D1120,'All DP'!B:B,'All DP'!D:D,"Tidak")</f>
        <v>Masih</v>
      </c>
      <c r="X1120" t="str">
        <f t="shared" si="17"/>
        <v>YA</v>
      </c>
    </row>
    <row r="1121" spans="1:24">
      <c r="A1121" s="52">
        <v>46268</v>
      </c>
      <c r="B1121" t="s">
        <v>565</v>
      </c>
      <c r="C1121" t="s">
        <v>4219</v>
      </c>
      <c r="D1121" t="s">
        <v>4218</v>
      </c>
      <c r="E1121" t="s">
        <v>9330</v>
      </c>
      <c r="F1121" t="s">
        <v>9331</v>
      </c>
      <c r="G1121" t="s">
        <v>6604</v>
      </c>
      <c r="H1121" s="53">
        <v>46268.2633564815</v>
      </c>
      <c r="I1121">
        <v>18</v>
      </c>
      <c r="J1121">
        <v>19</v>
      </c>
      <c r="K1121" t="s">
        <v>6718</v>
      </c>
      <c r="M1121">
        <v>46268.2634027778</v>
      </c>
      <c r="N1121" t="s">
        <v>7</v>
      </c>
      <c r="O1121" t="s">
        <v>6636</v>
      </c>
      <c r="W1121" t="str">
        <f>_xlfn.XLOOKUP(D1121,'All DP'!B:B,'All DP'!D:D,"Tidak")</f>
        <v>Masih</v>
      </c>
      <c r="X1121" t="str">
        <f t="shared" si="17"/>
        <v>YA</v>
      </c>
    </row>
    <row r="1122" spans="1:24">
      <c r="A1122" s="52">
        <v>46268</v>
      </c>
      <c r="B1122" t="s">
        <v>766</v>
      </c>
      <c r="C1122" t="s">
        <v>2898</v>
      </c>
      <c r="D1122" t="s">
        <v>2897</v>
      </c>
      <c r="E1122" t="s">
        <v>9332</v>
      </c>
      <c r="F1122" t="s">
        <v>9333</v>
      </c>
      <c r="G1122" t="s">
        <v>6604</v>
      </c>
      <c r="H1122" s="53">
        <v>46268.2636689815</v>
      </c>
      <c r="I1122">
        <v>31</v>
      </c>
      <c r="J1122">
        <v>34</v>
      </c>
      <c r="K1122" t="s">
        <v>6822</v>
      </c>
      <c r="M1122">
        <v>46268.2637384259</v>
      </c>
      <c r="O1122" t="s">
        <v>6652</v>
      </c>
      <c r="W1122" t="str">
        <f>_xlfn.XLOOKUP(D1122,'All DP'!B:B,'All DP'!D:D,"Tidak")</f>
        <v>Masih</v>
      </c>
      <c r="X1122" t="str">
        <f t="shared" si="17"/>
        <v>YA</v>
      </c>
    </row>
    <row r="1123" spans="1:24">
      <c r="A1123" s="52">
        <v>46268</v>
      </c>
      <c r="B1123" t="s">
        <v>766</v>
      </c>
      <c r="C1123" t="s">
        <v>968</v>
      </c>
      <c r="D1123" t="s">
        <v>967</v>
      </c>
      <c r="E1123" t="s">
        <v>9334</v>
      </c>
      <c r="F1123" t="s">
        <v>9335</v>
      </c>
      <c r="G1123" t="s">
        <v>6604</v>
      </c>
      <c r="H1123" s="53">
        <v>46268.2642939815</v>
      </c>
      <c r="I1123">
        <v>15</v>
      </c>
      <c r="J1123">
        <v>16</v>
      </c>
      <c r="K1123" t="s">
        <v>6990</v>
      </c>
      <c r="M1123">
        <v>46268.2643402778</v>
      </c>
      <c r="O1123" t="s">
        <v>6652</v>
      </c>
      <c r="W1123" t="str">
        <f>_xlfn.XLOOKUP(D1123,'All DP'!B:B,'All DP'!D:D,"Tidak")</f>
        <v>Masih</v>
      </c>
      <c r="X1123" t="str">
        <f t="shared" si="17"/>
        <v>YA</v>
      </c>
    </row>
    <row r="1124" spans="1:24">
      <c r="A1124" s="52">
        <v>46268</v>
      </c>
      <c r="B1124" t="s">
        <v>30</v>
      </c>
      <c r="C1124" t="s">
        <v>504</v>
      </c>
      <c r="D1124" t="s">
        <v>503</v>
      </c>
      <c r="E1124" t="s">
        <v>9336</v>
      </c>
      <c r="F1124" t="s">
        <v>6628</v>
      </c>
      <c r="G1124" t="s">
        <v>6604</v>
      </c>
      <c r="H1124" s="53">
        <v>46268.2656944444</v>
      </c>
      <c r="I1124">
        <v>5</v>
      </c>
      <c r="J1124">
        <v>20</v>
      </c>
      <c r="K1124" t="s">
        <v>6987</v>
      </c>
      <c r="M1124">
        <v>46268.2657407407</v>
      </c>
      <c r="N1124" t="s">
        <v>7</v>
      </c>
      <c r="O1124" t="s">
        <v>6601</v>
      </c>
      <c r="W1124" t="str">
        <f>_xlfn.XLOOKUP(D1124,'All DP'!B:B,'All DP'!D:D,"Tidak")</f>
        <v>Masih</v>
      </c>
      <c r="X1124" t="str">
        <f t="shared" si="17"/>
        <v>YA</v>
      </c>
    </row>
    <row r="1125" spans="1:24">
      <c r="A1125" s="52">
        <v>46268</v>
      </c>
      <c r="B1125" t="s">
        <v>766</v>
      </c>
      <c r="C1125" t="s">
        <v>974</v>
      </c>
      <c r="D1125" t="s">
        <v>973</v>
      </c>
      <c r="E1125" t="s">
        <v>9337</v>
      </c>
      <c r="F1125" t="s">
        <v>7133</v>
      </c>
      <c r="G1125" t="s">
        <v>6604</v>
      </c>
      <c r="H1125" s="53">
        <v>46268.2657638889</v>
      </c>
      <c r="I1125">
        <v>20</v>
      </c>
      <c r="J1125">
        <v>39</v>
      </c>
      <c r="K1125" t="s">
        <v>6875</v>
      </c>
      <c r="M1125">
        <v>46268.2658217593</v>
      </c>
      <c r="O1125" t="s">
        <v>6652</v>
      </c>
      <c r="W1125" t="str">
        <f>_xlfn.XLOOKUP(D1125,'All DP'!B:B,'All DP'!D:D,"Tidak")</f>
        <v>Masih</v>
      </c>
      <c r="X1125" t="str">
        <f t="shared" si="17"/>
        <v>YA</v>
      </c>
    </row>
    <row r="1126" spans="1:24">
      <c r="A1126" s="52">
        <v>46268</v>
      </c>
      <c r="B1126" t="s">
        <v>30</v>
      </c>
      <c r="C1126" t="s">
        <v>188</v>
      </c>
      <c r="D1126" t="s">
        <v>187</v>
      </c>
      <c r="E1126" t="s">
        <v>9338</v>
      </c>
      <c r="F1126" t="s">
        <v>9339</v>
      </c>
      <c r="G1126" t="s">
        <v>6599</v>
      </c>
      <c r="H1126" s="53">
        <v>46268.2684837963</v>
      </c>
      <c r="I1126">
        <v>19</v>
      </c>
      <c r="J1126">
        <v>20</v>
      </c>
      <c r="K1126" t="s">
        <v>6692</v>
      </c>
      <c r="M1126">
        <v>46268.2685416667</v>
      </c>
      <c r="N1126" t="s">
        <v>7</v>
      </c>
      <c r="O1126" t="s">
        <v>6601</v>
      </c>
      <c r="W1126" t="str">
        <f>_xlfn.XLOOKUP(D1126,'All DP'!B:B,'All DP'!D:D,"Tidak")</f>
        <v>Masih</v>
      </c>
      <c r="X1126" t="str">
        <f t="shared" si="17"/>
        <v>YA</v>
      </c>
    </row>
    <row r="1127" spans="1:24">
      <c r="A1127" s="52">
        <v>46268</v>
      </c>
      <c r="B1127" t="s">
        <v>1103</v>
      </c>
      <c r="C1127" t="s">
        <v>1105</v>
      </c>
      <c r="D1127" t="s">
        <v>1104</v>
      </c>
      <c r="E1127" t="s">
        <v>9340</v>
      </c>
      <c r="F1127" t="s">
        <v>9341</v>
      </c>
      <c r="G1127" t="s">
        <v>6604</v>
      </c>
      <c r="H1127" s="53">
        <v>46268.2690740741</v>
      </c>
      <c r="I1127">
        <v>16</v>
      </c>
      <c r="J1127">
        <v>22</v>
      </c>
      <c r="K1127" t="s">
        <v>9342</v>
      </c>
      <c r="M1127">
        <v>46268.2691319444</v>
      </c>
      <c r="O1127" t="s">
        <v>6677</v>
      </c>
      <c r="W1127" t="str">
        <f>_xlfn.XLOOKUP(D1127,'All DP'!B:B,'All DP'!D:D,"Tidak")</f>
        <v>Masih</v>
      </c>
      <c r="X1127" t="str">
        <f t="shared" si="17"/>
        <v>YA</v>
      </c>
    </row>
    <row r="1128" spans="1:24">
      <c r="A1128" s="52">
        <v>46268</v>
      </c>
      <c r="B1128" t="s">
        <v>766</v>
      </c>
      <c r="C1128" t="s">
        <v>909</v>
      </c>
      <c r="D1128" t="s">
        <v>908</v>
      </c>
      <c r="E1128" t="s">
        <v>9343</v>
      </c>
      <c r="F1128" t="s">
        <v>9344</v>
      </c>
      <c r="G1128" t="s">
        <v>6604</v>
      </c>
      <c r="H1128" s="53">
        <v>46268.2699421296</v>
      </c>
      <c r="I1128">
        <v>13</v>
      </c>
      <c r="J1128">
        <v>15</v>
      </c>
      <c r="K1128" t="s">
        <v>6680</v>
      </c>
      <c r="M1128">
        <v>46268.2699884259</v>
      </c>
      <c r="O1128" t="s">
        <v>6652</v>
      </c>
      <c r="W1128" t="str">
        <f>_xlfn.XLOOKUP(D1128,'All DP'!B:B,'All DP'!D:D,"Tidak")</f>
        <v>Masih</v>
      </c>
      <c r="X1128" t="str">
        <f t="shared" si="17"/>
        <v>YA</v>
      </c>
    </row>
    <row r="1129" spans="1:24">
      <c r="A1129" s="52">
        <v>46268</v>
      </c>
      <c r="B1129" t="s">
        <v>766</v>
      </c>
      <c r="C1129" t="s">
        <v>2806</v>
      </c>
      <c r="D1129" t="s">
        <v>2805</v>
      </c>
      <c r="E1129" t="s">
        <v>9345</v>
      </c>
      <c r="F1129" t="s">
        <v>9346</v>
      </c>
      <c r="G1129" t="s">
        <v>6599</v>
      </c>
      <c r="H1129" s="53">
        <v>46268.2714351852</v>
      </c>
      <c r="I1129">
        <v>10</v>
      </c>
      <c r="J1129">
        <v>16</v>
      </c>
      <c r="K1129" t="s">
        <v>6651</v>
      </c>
      <c r="M1129">
        <v>46268.2714930556</v>
      </c>
      <c r="O1129" t="s">
        <v>6652</v>
      </c>
      <c r="W1129" t="str">
        <f>_xlfn.XLOOKUP(D1129,'All DP'!B:B,'All DP'!D:D,"Tidak")</f>
        <v>Masih</v>
      </c>
      <c r="X1129" t="str">
        <f t="shared" si="17"/>
        <v>YA</v>
      </c>
    </row>
    <row r="1130" spans="1:24">
      <c r="A1130" s="52">
        <v>46268</v>
      </c>
      <c r="B1130" t="s">
        <v>30</v>
      </c>
      <c r="C1130" t="s">
        <v>220</v>
      </c>
      <c r="D1130" t="s">
        <v>219</v>
      </c>
      <c r="E1130" t="s">
        <v>9347</v>
      </c>
      <c r="F1130" t="s">
        <v>9348</v>
      </c>
      <c r="G1130" t="s">
        <v>6604</v>
      </c>
      <c r="H1130" s="53">
        <v>46268.2732291667</v>
      </c>
      <c r="I1130">
        <v>6</v>
      </c>
      <c r="J1130">
        <v>10</v>
      </c>
      <c r="K1130" t="s">
        <v>6741</v>
      </c>
      <c r="M1130">
        <v>46268.273287037</v>
      </c>
      <c r="N1130" t="s">
        <v>7</v>
      </c>
      <c r="O1130" t="s">
        <v>6601</v>
      </c>
      <c r="W1130" t="str">
        <f>_xlfn.XLOOKUP(D1130,'All DP'!B:B,'All DP'!D:D,"Tidak")</f>
        <v>Masih</v>
      </c>
      <c r="X1130" t="str">
        <f t="shared" si="17"/>
        <v>YA</v>
      </c>
    </row>
    <row r="1131" spans="1:24">
      <c r="A1131" s="52">
        <v>46268</v>
      </c>
      <c r="B1131" t="s">
        <v>848</v>
      </c>
      <c r="C1131" t="s">
        <v>6068</v>
      </c>
      <c r="D1131" t="s">
        <v>6067</v>
      </c>
      <c r="E1131" t="s">
        <v>9349</v>
      </c>
      <c r="F1131" t="s">
        <v>9350</v>
      </c>
      <c r="G1131" t="s">
        <v>6604</v>
      </c>
      <c r="H1131" s="53">
        <v>46268.2744675926</v>
      </c>
      <c r="I1131">
        <v>53</v>
      </c>
      <c r="J1131">
        <v>56</v>
      </c>
      <c r="K1131" t="s">
        <v>6727</v>
      </c>
      <c r="M1131">
        <v>46268.274525463</v>
      </c>
      <c r="N1131" t="s">
        <v>7</v>
      </c>
      <c r="O1131" t="s">
        <v>6728</v>
      </c>
      <c r="W1131" t="str">
        <f>_xlfn.XLOOKUP(D1131,'All DP'!B:B,'All DP'!D:D,"Tidak")</f>
        <v>Masih</v>
      </c>
      <c r="X1131" t="str">
        <f t="shared" si="17"/>
        <v>YA</v>
      </c>
    </row>
    <row r="1132" spans="1:24">
      <c r="A1132" s="52">
        <v>46268</v>
      </c>
      <c r="B1132" t="s">
        <v>565</v>
      </c>
      <c r="C1132" t="s">
        <v>2246</v>
      </c>
      <c r="D1132" t="s">
        <v>2245</v>
      </c>
      <c r="E1132" t="s">
        <v>9351</v>
      </c>
      <c r="F1132" t="s">
        <v>9352</v>
      </c>
      <c r="G1132" t="s">
        <v>6599</v>
      </c>
      <c r="H1132" s="53">
        <v>46268.2752662037</v>
      </c>
      <c r="I1132">
        <v>5</v>
      </c>
      <c r="J1132">
        <v>32</v>
      </c>
      <c r="K1132" t="s">
        <v>6807</v>
      </c>
      <c r="M1132">
        <v>46268.2753125</v>
      </c>
      <c r="N1132" t="s">
        <v>7</v>
      </c>
      <c r="O1132" t="s">
        <v>6636</v>
      </c>
      <c r="W1132" t="str">
        <f>_xlfn.XLOOKUP(D1132,'All DP'!B:B,'All DP'!D:D,"Tidak")</f>
        <v>Masih</v>
      </c>
      <c r="X1132" t="str">
        <f t="shared" si="17"/>
        <v>YA</v>
      </c>
    </row>
    <row r="1133" spans="1:24">
      <c r="A1133" s="52">
        <v>46268</v>
      </c>
      <c r="B1133" t="s">
        <v>30</v>
      </c>
      <c r="C1133" t="s">
        <v>196</v>
      </c>
      <c r="D1133" t="s">
        <v>195</v>
      </c>
      <c r="E1133" t="s">
        <v>9353</v>
      </c>
      <c r="F1133" t="s">
        <v>6628</v>
      </c>
      <c r="G1133" t="s">
        <v>6604</v>
      </c>
      <c r="H1133" s="53">
        <v>46268.2753819444</v>
      </c>
      <c r="I1133">
        <v>10</v>
      </c>
      <c r="J1133">
        <v>13</v>
      </c>
      <c r="K1133" t="s">
        <v>6895</v>
      </c>
      <c r="M1133">
        <v>46268.2754282407</v>
      </c>
      <c r="N1133" t="s">
        <v>7</v>
      </c>
      <c r="O1133" t="s">
        <v>6601</v>
      </c>
      <c r="W1133" t="str">
        <f>_xlfn.XLOOKUP(D1133,'All DP'!B:B,'All DP'!D:D,"Tidak")</f>
        <v>Masih</v>
      </c>
      <c r="X1133" t="str">
        <f t="shared" si="17"/>
        <v>YA</v>
      </c>
    </row>
    <row r="1134" spans="1:24">
      <c r="A1134" s="52">
        <v>46268</v>
      </c>
      <c r="B1134" t="s">
        <v>565</v>
      </c>
      <c r="C1134" t="s">
        <v>2106</v>
      </c>
      <c r="D1134" t="s">
        <v>2106</v>
      </c>
      <c r="E1134" t="s">
        <v>9354</v>
      </c>
      <c r="F1134" t="s">
        <v>9355</v>
      </c>
      <c r="G1134" t="s">
        <v>6604</v>
      </c>
      <c r="H1134" s="53">
        <v>46268.2754166667</v>
      </c>
      <c r="I1134">
        <v>15</v>
      </c>
      <c r="J1134">
        <v>25</v>
      </c>
      <c r="K1134" t="s">
        <v>6893</v>
      </c>
      <c r="M1134">
        <v>46268.275462963</v>
      </c>
      <c r="N1134" t="s">
        <v>7</v>
      </c>
      <c r="O1134" t="s">
        <v>6636</v>
      </c>
      <c r="W1134" t="str">
        <f>_xlfn.XLOOKUP(D1134,'All DP'!B:B,'All DP'!D:D,"Tidak")</f>
        <v>Masih</v>
      </c>
      <c r="X1134" t="str">
        <f t="shared" si="17"/>
        <v>YA</v>
      </c>
    </row>
    <row r="1135" spans="1:24">
      <c r="A1135" s="52">
        <v>46268</v>
      </c>
      <c r="B1135" t="s">
        <v>30</v>
      </c>
      <c r="C1135" t="s">
        <v>158</v>
      </c>
      <c r="D1135" t="s">
        <v>157</v>
      </c>
      <c r="E1135" t="s">
        <v>9356</v>
      </c>
      <c r="F1135" t="s">
        <v>6663</v>
      </c>
      <c r="G1135" t="s">
        <v>6604</v>
      </c>
      <c r="H1135" s="53">
        <v>46268.2777430556</v>
      </c>
      <c r="I1135">
        <v>2</v>
      </c>
      <c r="J1135">
        <v>9</v>
      </c>
      <c r="K1135" t="s">
        <v>6664</v>
      </c>
      <c r="M1135">
        <v>46268.2777893519</v>
      </c>
      <c r="N1135" t="s">
        <v>7</v>
      </c>
      <c r="O1135" t="s">
        <v>6601</v>
      </c>
      <c r="W1135" t="str">
        <f>_xlfn.XLOOKUP(D1135,'All DP'!B:B,'All DP'!D:D,"Tidak")</f>
        <v>Masih</v>
      </c>
      <c r="X1135" t="str">
        <f t="shared" si="17"/>
        <v>YA</v>
      </c>
    </row>
    <row r="1136" spans="1:24">
      <c r="A1136" s="52">
        <v>46268</v>
      </c>
      <c r="B1136" t="s">
        <v>565</v>
      </c>
      <c r="C1136" t="s">
        <v>2264</v>
      </c>
      <c r="D1136" t="s">
        <v>2263</v>
      </c>
      <c r="E1136" t="s">
        <v>9359</v>
      </c>
      <c r="F1136" t="s">
        <v>9360</v>
      </c>
      <c r="G1136" t="s">
        <v>6604</v>
      </c>
      <c r="H1136" s="53">
        <v>46268.2783796296</v>
      </c>
      <c r="I1136">
        <v>20</v>
      </c>
      <c r="J1136">
        <v>21</v>
      </c>
      <c r="K1136" t="s">
        <v>7041</v>
      </c>
      <c r="M1136">
        <v>46268.2784259259</v>
      </c>
      <c r="N1136" t="s">
        <v>7</v>
      </c>
      <c r="O1136" t="s">
        <v>6636</v>
      </c>
      <c r="W1136" t="str">
        <f>_xlfn.XLOOKUP(D1136,'All DP'!B:B,'All DP'!D:D,"Tidak")</f>
        <v>Masih</v>
      </c>
      <c r="X1136" t="str">
        <f t="shared" si="17"/>
        <v>YA</v>
      </c>
    </row>
    <row r="1137" spans="1:24">
      <c r="A1137" s="52">
        <v>46268</v>
      </c>
      <c r="B1137" t="s">
        <v>30</v>
      </c>
      <c r="C1137" t="s">
        <v>520</v>
      </c>
      <c r="D1137" t="s">
        <v>519</v>
      </c>
      <c r="E1137" t="s">
        <v>9361</v>
      </c>
      <c r="F1137" t="s">
        <v>9362</v>
      </c>
      <c r="G1137" t="s">
        <v>6604</v>
      </c>
      <c r="H1137" s="53">
        <v>46268.2788541667</v>
      </c>
      <c r="I1137">
        <v>7</v>
      </c>
      <c r="J1137">
        <v>9</v>
      </c>
      <c r="K1137" t="s">
        <v>9363</v>
      </c>
      <c r="M1137">
        <v>46268.278900463</v>
      </c>
      <c r="N1137" t="s">
        <v>7</v>
      </c>
      <c r="O1137" t="s">
        <v>6601</v>
      </c>
      <c r="W1137" t="str">
        <f>_xlfn.XLOOKUP(D1137,'All DP'!B:B,'All DP'!D:D,"Tidak")</f>
        <v>Masih</v>
      </c>
      <c r="X1137" t="str">
        <f t="shared" si="17"/>
        <v>YA</v>
      </c>
    </row>
    <row r="1138" spans="1:24">
      <c r="A1138" s="52">
        <v>46268</v>
      </c>
      <c r="B1138" t="s">
        <v>30</v>
      </c>
      <c r="C1138" t="s">
        <v>321</v>
      </c>
      <c r="D1138" t="s">
        <v>320</v>
      </c>
      <c r="E1138" t="s">
        <v>9364</v>
      </c>
      <c r="F1138" t="s">
        <v>9365</v>
      </c>
      <c r="G1138" t="s">
        <v>6604</v>
      </c>
      <c r="H1138" s="53">
        <v>46268.2788773148</v>
      </c>
      <c r="I1138">
        <v>15</v>
      </c>
      <c r="J1138">
        <v>15</v>
      </c>
      <c r="K1138" t="s">
        <v>6749</v>
      </c>
      <c r="M1138">
        <v>46268.2789236111</v>
      </c>
      <c r="N1138" t="s">
        <v>7</v>
      </c>
      <c r="O1138" t="s">
        <v>6601</v>
      </c>
      <c r="W1138" t="str">
        <f>_xlfn.XLOOKUP(D1138,'All DP'!B:B,'All DP'!D:D,"Tidak")</f>
        <v>Masih</v>
      </c>
      <c r="X1138" t="str">
        <f t="shared" si="17"/>
        <v>YA</v>
      </c>
    </row>
    <row r="1139" spans="1:24">
      <c r="A1139" s="52">
        <v>46268</v>
      </c>
      <c r="B1139" t="s">
        <v>565</v>
      </c>
      <c r="C1139" t="s">
        <v>2270</v>
      </c>
      <c r="D1139" t="s">
        <v>2269</v>
      </c>
      <c r="E1139" t="s">
        <v>9366</v>
      </c>
      <c r="F1139" t="s">
        <v>9367</v>
      </c>
      <c r="G1139" t="s">
        <v>6604</v>
      </c>
      <c r="H1139" s="53">
        <v>46268.2795949074</v>
      </c>
      <c r="I1139">
        <v>27</v>
      </c>
      <c r="J1139">
        <v>27</v>
      </c>
      <c r="K1139" t="s">
        <v>6731</v>
      </c>
      <c r="M1139">
        <v>46268.2796412037</v>
      </c>
      <c r="N1139" t="s">
        <v>7</v>
      </c>
      <c r="O1139" t="s">
        <v>6636</v>
      </c>
      <c r="W1139" t="str">
        <f>_xlfn.XLOOKUP(D1139,'All DP'!B:B,'All DP'!D:D,"Tidak")</f>
        <v>Masih</v>
      </c>
      <c r="X1139" t="str">
        <f t="shared" si="17"/>
        <v>YA</v>
      </c>
    </row>
    <row r="1140" spans="1:24">
      <c r="A1140" s="52">
        <v>46268</v>
      </c>
      <c r="B1140" t="s">
        <v>1103</v>
      </c>
      <c r="C1140" t="s">
        <v>3708</v>
      </c>
      <c r="D1140" t="s">
        <v>3707</v>
      </c>
      <c r="E1140" t="s">
        <v>9368</v>
      </c>
      <c r="F1140" t="s">
        <v>9369</v>
      </c>
      <c r="G1140" t="s">
        <v>6604</v>
      </c>
      <c r="H1140" s="53">
        <v>46268.2800231481</v>
      </c>
      <c r="I1140">
        <v>3</v>
      </c>
      <c r="J1140">
        <v>5</v>
      </c>
      <c r="K1140" t="s">
        <v>6773</v>
      </c>
      <c r="M1140">
        <v>46268.2800810185</v>
      </c>
      <c r="O1140" t="s">
        <v>6677</v>
      </c>
      <c r="W1140" t="str">
        <f>_xlfn.XLOOKUP(D1140,'All DP'!B:B,'All DP'!D:D,"Tidak")</f>
        <v>Masih</v>
      </c>
      <c r="X1140" t="str">
        <f t="shared" si="17"/>
        <v>YA</v>
      </c>
    </row>
    <row r="1141" spans="1:24">
      <c r="A1141" s="52">
        <v>46268</v>
      </c>
      <c r="B1141" t="s">
        <v>565</v>
      </c>
      <c r="C1141" t="s">
        <v>2204</v>
      </c>
      <c r="D1141" t="s">
        <v>2203</v>
      </c>
      <c r="E1141" t="s">
        <v>9370</v>
      </c>
      <c r="F1141" t="s">
        <v>9371</v>
      </c>
      <c r="G1141" t="s">
        <v>6604</v>
      </c>
      <c r="H1141" s="53">
        <v>46268.2809027778</v>
      </c>
      <c r="I1141">
        <v>20</v>
      </c>
      <c r="J1141">
        <v>26</v>
      </c>
      <c r="K1141" t="s">
        <v>6635</v>
      </c>
      <c r="M1141">
        <v>46268.2809606481</v>
      </c>
      <c r="N1141" t="s">
        <v>7</v>
      </c>
      <c r="O1141" t="s">
        <v>6636</v>
      </c>
      <c r="W1141" t="str">
        <f>_xlfn.XLOOKUP(D1141,'All DP'!B:B,'All DP'!D:D,"Tidak")</f>
        <v>Masih</v>
      </c>
      <c r="X1141" t="str">
        <f t="shared" si="17"/>
        <v>YA</v>
      </c>
    </row>
    <row r="1142" spans="1:24">
      <c r="A1142" s="52">
        <v>46268</v>
      </c>
      <c r="B1142" t="s">
        <v>425</v>
      </c>
      <c r="C1142" t="s">
        <v>1084</v>
      </c>
      <c r="D1142" t="s">
        <v>1083</v>
      </c>
      <c r="E1142" t="s">
        <v>9372</v>
      </c>
      <c r="F1142" t="s">
        <v>9373</v>
      </c>
      <c r="G1142" t="s">
        <v>6599</v>
      </c>
      <c r="H1142" s="53">
        <v>46268.2811689815</v>
      </c>
      <c r="I1142">
        <v>15</v>
      </c>
      <c r="J1142">
        <v>90</v>
      </c>
      <c r="K1142" t="s">
        <v>6798</v>
      </c>
      <c r="M1142">
        <v>46268.2812268519</v>
      </c>
      <c r="N1142" t="s">
        <v>7</v>
      </c>
      <c r="O1142" t="s">
        <v>6735</v>
      </c>
      <c r="W1142" t="str">
        <f>_xlfn.XLOOKUP(D1142,'All DP'!B:B,'All DP'!D:D,"Tidak")</f>
        <v>Masih</v>
      </c>
      <c r="X1142" t="str">
        <f t="shared" si="17"/>
        <v>YA</v>
      </c>
    </row>
    <row r="1143" spans="1:24">
      <c r="A1143" s="52">
        <v>46268</v>
      </c>
      <c r="B1143" t="s">
        <v>30</v>
      </c>
      <c r="C1143" t="s">
        <v>180</v>
      </c>
      <c r="D1143" t="s">
        <v>179</v>
      </c>
      <c r="E1143" t="s">
        <v>9374</v>
      </c>
      <c r="F1143" t="s">
        <v>9375</v>
      </c>
      <c r="G1143" t="s">
        <v>6599</v>
      </c>
      <c r="H1143" s="53">
        <v>46268.2820949074</v>
      </c>
      <c r="I1143">
        <v>4</v>
      </c>
      <c r="J1143">
        <v>8</v>
      </c>
      <c r="K1143" t="s">
        <v>9376</v>
      </c>
      <c r="M1143">
        <v>46268.2821296296</v>
      </c>
      <c r="N1143" t="s">
        <v>7</v>
      </c>
      <c r="O1143" t="s">
        <v>6601</v>
      </c>
      <c r="W1143" t="str">
        <f>_xlfn.XLOOKUP(D1143,'All DP'!B:B,'All DP'!D:D,"Tidak")</f>
        <v>Masih</v>
      </c>
      <c r="X1143" t="str">
        <f t="shared" si="17"/>
        <v>YA</v>
      </c>
    </row>
    <row r="1144" spans="1:24">
      <c r="A1144" s="52">
        <v>46268</v>
      </c>
      <c r="B1144" t="s">
        <v>425</v>
      </c>
      <c r="C1144" t="s">
        <v>444</v>
      </c>
      <c r="D1144" t="s">
        <v>443</v>
      </c>
      <c r="E1144" t="s">
        <v>9377</v>
      </c>
      <c r="F1144" t="s">
        <v>9378</v>
      </c>
      <c r="G1144" t="s">
        <v>6599</v>
      </c>
      <c r="H1144" s="53">
        <v>46268.2827893519</v>
      </c>
      <c r="I1144">
        <v>65</v>
      </c>
      <c r="J1144">
        <v>138</v>
      </c>
      <c r="K1144" t="s">
        <v>6776</v>
      </c>
      <c r="M1144">
        <v>46268.2829282407</v>
      </c>
      <c r="N1144" t="s">
        <v>7</v>
      </c>
      <c r="O1144" t="s">
        <v>6735</v>
      </c>
      <c r="W1144" t="str">
        <f>_xlfn.XLOOKUP(D1144,'All DP'!B:B,'All DP'!D:D,"Tidak")</f>
        <v>Masih</v>
      </c>
      <c r="X1144" t="str">
        <f t="shared" si="17"/>
        <v>YA</v>
      </c>
    </row>
    <row r="1145" spans="1:24">
      <c r="A1145" s="52">
        <v>46268</v>
      </c>
      <c r="B1145" t="s">
        <v>425</v>
      </c>
      <c r="C1145" t="s">
        <v>6352</v>
      </c>
      <c r="D1145" t="s">
        <v>6351</v>
      </c>
      <c r="E1145" t="s">
        <v>9379</v>
      </c>
      <c r="F1145" t="s">
        <v>6769</v>
      </c>
      <c r="G1145" t="s">
        <v>6599</v>
      </c>
      <c r="H1145" s="53">
        <v>46268.283287037</v>
      </c>
      <c r="I1145">
        <v>56</v>
      </c>
      <c r="J1145">
        <v>75</v>
      </c>
      <c r="K1145" t="s">
        <v>6770</v>
      </c>
      <c r="M1145">
        <v>46268.2833449074</v>
      </c>
      <c r="N1145" t="s">
        <v>7</v>
      </c>
      <c r="O1145" t="s">
        <v>6735</v>
      </c>
      <c r="W1145" t="str">
        <f>_xlfn.XLOOKUP(D1145,'All DP'!B:B,'All DP'!D:D,"Tidak")</f>
        <v>Masih</v>
      </c>
      <c r="X1145" t="str">
        <f t="shared" si="17"/>
        <v>YA</v>
      </c>
    </row>
    <row r="1146" spans="1:24">
      <c r="A1146" s="52">
        <v>46268</v>
      </c>
      <c r="B1146" t="s">
        <v>588</v>
      </c>
      <c r="C1146" t="s">
        <v>4539</v>
      </c>
      <c r="D1146" t="s">
        <v>4538</v>
      </c>
      <c r="E1146" t="s">
        <v>9380</v>
      </c>
      <c r="F1146" t="s">
        <v>9381</v>
      </c>
      <c r="G1146" t="s">
        <v>6604</v>
      </c>
      <c r="H1146" s="53">
        <v>46268.2837847222</v>
      </c>
      <c r="I1146">
        <v>7</v>
      </c>
      <c r="J1146">
        <v>21</v>
      </c>
      <c r="K1146" t="s">
        <v>7253</v>
      </c>
      <c r="M1146">
        <v>46268.2838425926</v>
      </c>
      <c r="N1146" t="s">
        <v>7</v>
      </c>
      <c r="O1146" t="s">
        <v>6702</v>
      </c>
      <c r="W1146" t="str">
        <f>_xlfn.XLOOKUP(D1146,'All DP'!B:B,'All DP'!D:D,"Tidak")</f>
        <v>Masih</v>
      </c>
      <c r="X1146" t="str">
        <f t="shared" si="17"/>
        <v>YA</v>
      </c>
    </row>
    <row r="1147" spans="1:24">
      <c r="A1147" s="52">
        <v>46268</v>
      </c>
      <c r="B1147" t="s">
        <v>766</v>
      </c>
      <c r="C1147" t="s">
        <v>1092</v>
      </c>
      <c r="D1147" t="s">
        <v>1091</v>
      </c>
      <c r="E1147" t="s">
        <v>9382</v>
      </c>
      <c r="F1147" t="s">
        <v>9383</v>
      </c>
      <c r="G1147" t="s">
        <v>6599</v>
      </c>
      <c r="H1147" s="53">
        <v>46268.2838310185</v>
      </c>
      <c r="I1147">
        <v>19</v>
      </c>
      <c r="J1147">
        <v>21</v>
      </c>
      <c r="K1147" t="s">
        <v>7570</v>
      </c>
      <c r="M1147">
        <v>46268.283900463</v>
      </c>
      <c r="O1147" t="s">
        <v>6652</v>
      </c>
      <c r="W1147" t="str">
        <f>_xlfn.XLOOKUP(D1147,'All DP'!B:B,'All DP'!D:D,"Tidak")</f>
        <v>Masih</v>
      </c>
      <c r="X1147" t="str">
        <f t="shared" si="17"/>
        <v>YA</v>
      </c>
    </row>
    <row r="1148" spans="1:24">
      <c r="A1148" s="52">
        <v>46268</v>
      </c>
      <c r="B1148" t="s">
        <v>565</v>
      </c>
      <c r="C1148" t="s">
        <v>566</v>
      </c>
      <c r="D1148" t="s">
        <v>566</v>
      </c>
      <c r="E1148" t="s">
        <v>9384</v>
      </c>
      <c r="F1148" t="s">
        <v>9385</v>
      </c>
      <c r="G1148" t="s">
        <v>6604</v>
      </c>
      <c r="H1148" s="53">
        <v>46268.284537037</v>
      </c>
      <c r="I1148">
        <v>27</v>
      </c>
      <c r="J1148">
        <v>27</v>
      </c>
      <c r="K1148" t="s">
        <v>6780</v>
      </c>
      <c r="M1148">
        <v>46268.2845949074</v>
      </c>
      <c r="N1148" t="s">
        <v>7</v>
      </c>
      <c r="O1148" t="s">
        <v>6636</v>
      </c>
      <c r="W1148" t="str">
        <f>_xlfn.XLOOKUP(D1148,'All DP'!B:B,'All DP'!D:D,"Tidak")</f>
        <v>Masih</v>
      </c>
      <c r="X1148" t="str">
        <f t="shared" si="17"/>
        <v>YA</v>
      </c>
    </row>
    <row r="1149" spans="1:24">
      <c r="A1149" s="52">
        <v>46268</v>
      </c>
      <c r="B1149" t="s">
        <v>30</v>
      </c>
      <c r="C1149" t="s">
        <v>347</v>
      </c>
      <c r="D1149" t="s">
        <v>346</v>
      </c>
      <c r="E1149" t="s">
        <v>9386</v>
      </c>
      <c r="F1149" t="s">
        <v>9387</v>
      </c>
      <c r="G1149" t="s">
        <v>6604</v>
      </c>
      <c r="H1149" s="53">
        <v>46268.2861111111</v>
      </c>
      <c r="I1149">
        <v>10</v>
      </c>
      <c r="J1149">
        <v>7</v>
      </c>
      <c r="K1149" t="s">
        <v>6661</v>
      </c>
      <c r="M1149">
        <v>46268.2861689815</v>
      </c>
      <c r="N1149" t="s">
        <v>7</v>
      </c>
      <c r="O1149" t="s">
        <v>6601</v>
      </c>
      <c r="W1149" t="str">
        <f>_xlfn.XLOOKUP(D1149,'All DP'!B:B,'All DP'!D:D,"Tidak")</f>
        <v>Masih</v>
      </c>
      <c r="X1149" t="str">
        <f t="shared" si="17"/>
        <v>YA</v>
      </c>
    </row>
    <row r="1150" spans="1:24">
      <c r="A1150" s="52">
        <v>46268</v>
      </c>
      <c r="B1150" t="s">
        <v>425</v>
      </c>
      <c r="C1150" t="s">
        <v>1076</v>
      </c>
      <c r="D1150" t="s">
        <v>1075</v>
      </c>
      <c r="E1150" t="s">
        <v>9388</v>
      </c>
      <c r="F1150" t="s">
        <v>9389</v>
      </c>
      <c r="G1150" t="s">
        <v>6599</v>
      </c>
      <c r="H1150" s="53">
        <v>46268.2863541667</v>
      </c>
      <c r="I1150">
        <v>37</v>
      </c>
      <c r="J1150">
        <v>31</v>
      </c>
      <c r="K1150" t="s">
        <v>6755</v>
      </c>
      <c r="M1150">
        <v>46268.286412037</v>
      </c>
      <c r="N1150" t="s">
        <v>7</v>
      </c>
      <c r="O1150" t="s">
        <v>6735</v>
      </c>
      <c r="W1150" t="str">
        <f>_xlfn.XLOOKUP(D1150,'All DP'!B:B,'All DP'!D:D,"Tidak")</f>
        <v>Masih</v>
      </c>
      <c r="X1150" t="str">
        <f t="shared" si="17"/>
        <v>YA</v>
      </c>
    </row>
    <row r="1151" spans="1:24">
      <c r="A1151" s="52">
        <v>46268</v>
      </c>
      <c r="B1151" t="s">
        <v>565</v>
      </c>
      <c r="C1151" t="s">
        <v>2162</v>
      </c>
      <c r="D1151" t="s">
        <v>2161</v>
      </c>
      <c r="E1151" t="s">
        <v>9291</v>
      </c>
      <c r="F1151" t="s">
        <v>9390</v>
      </c>
      <c r="G1151" t="s">
        <v>6604</v>
      </c>
      <c r="H1151" s="53">
        <v>46268.2866435185</v>
      </c>
      <c r="I1151">
        <v>16</v>
      </c>
      <c r="J1151">
        <v>19</v>
      </c>
      <c r="K1151" t="s">
        <v>6759</v>
      </c>
      <c r="M1151">
        <v>46268.2866898148</v>
      </c>
      <c r="N1151" t="s">
        <v>7</v>
      </c>
      <c r="O1151" t="s">
        <v>6636</v>
      </c>
      <c r="W1151" t="str">
        <f>_xlfn.XLOOKUP(D1151,'All DP'!B:B,'All DP'!D:D,"Tidak")</f>
        <v>Tidak</v>
      </c>
      <c r="X1151" t="str">
        <f t="shared" si="17"/>
        <v>YA</v>
      </c>
    </row>
    <row r="1152" spans="1:24">
      <c r="A1152" s="52">
        <v>46268</v>
      </c>
      <c r="B1152" t="s">
        <v>425</v>
      </c>
      <c r="C1152" t="s">
        <v>5775</v>
      </c>
      <c r="D1152" t="s">
        <v>5774</v>
      </c>
      <c r="E1152" t="s">
        <v>9388</v>
      </c>
      <c r="F1152" t="s">
        <v>9391</v>
      </c>
      <c r="G1152" t="s">
        <v>6599</v>
      </c>
      <c r="H1152" s="53">
        <v>46268.2869907407</v>
      </c>
      <c r="I1152">
        <v>31</v>
      </c>
      <c r="J1152">
        <v>31</v>
      </c>
      <c r="K1152" t="s">
        <v>6755</v>
      </c>
      <c r="M1152">
        <v>46268.2870601852</v>
      </c>
      <c r="N1152" t="s">
        <v>7</v>
      </c>
      <c r="O1152" t="s">
        <v>6735</v>
      </c>
      <c r="W1152" t="str">
        <f>_xlfn.XLOOKUP(D1152,'All DP'!B:B,'All DP'!D:D,"Tidak")</f>
        <v>Masih</v>
      </c>
      <c r="X1152" t="str">
        <f t="shared" si="17"/>
        <v>YA</v>
      </c>
    </row>
    <row r="1153" spans="1:24">
      <c r="A1153" s="52">
        <v>46268</v>
      </c>
      <c r="B1153" t="s">
        <v>30</v>
      </c>
      <c r="C1153" t="s">
        <v>2588</v>
      </c>
      <c r="D1153" t="s">
        <v>2587</v>
      </c>
      <c r="E1153" t="s">
        <v>9392</v>
      </c>
      <c r="F1153" t="s">
        <v>9393</v>
      </c>
      <c r="G1153" t="s">
        <v>6604</v>
      </c>
      <c r="H1153" s="53">
        <v>46268.2892013889</v>
      </c>
      <c r="I1153">
        <v>6</v>
      </c>
      <c r="J1153">
        <v>6</v>
      </c>
      <c r="K1153" t="s">
        <v>9394</v>
      </c>
      <c r="M1153">
        <v>46268.2892708333</v>
      </c>
      <c r="N1153" t="s">
        <v>7</v>
      </c>
      <c r="O1153" t="s">
        <v>6601</v>
      </c>
      <c r="W1153" t="str">
        <f>_xlfn.XLOOKUP(D1153,'All DP'!B:B,'All DP'!D:D,"Tidak")</f>
        <v>Masih</v>
      </c>
      <c r="X1153" t="str">
        <f t="shared" si="17"/>
        <v>YA</v>
      </c>
    </row>
    <row r="1154" spans="1:24">
      <c r="A1154" s="52">
        <v>46268</v>
      </c>
      <c r="B1154" t="s">
        <v>766</v>
      </c>
      <c r="C1154" t="s">
        <v>895</v>
      </c>
      <c r="D1154" t="s">
        <v>894</v>
      </c>
      <c r="E1154" t="s">
        <v>9395</v>
      </c>
      <c r="F1154" t="s">
        <v>9396</v>
      </c>
      <c r="G1154" t="s">
        <v>6604</v>
      </c>
      <c r="H1154" s="53">
        <v>46268.2909143519</v>
      </c>
      <c r="I1154">
        <v>6</v>
      </c>
      <c r="J1154">
        <v>30</v>
      </c>
      <c r="K1154" t="s">
        <v>7900</v>
      </c>
      <c r="M1154">
        <v>46268.2909722222</v>
      </c>
      <c r="O1154" t="s">
        <v>6652</v>
      </c>
      <c r="W1154" t="str">
        <f>_xlfn.XLOOKUP(D1154,'All DP'!B:B,'All DP'!D:D,"Tidak")</f>
        <v>Masih</v>
      </c>
      <c r="X1154" t="str">
        <f t="shared" si="17"/>
        <v>YA</v>
      </c>
    </row>
    <row r="1155" spans="1:24">
      <c r="A1155" s="52">
        <v>46268</v>
      </c>
      <c r="B1155" t="s">
        <v>30</v>
      </c>
      <c r="C1155" t="s">
        <v>32</v>
      </c>
      <c r="D1155" t="s">
        <v>31</v>
      </c>
      <c r="E1155" t="s">
        <v>9397</v>
      </c>
      <c r="F1155" t="s">
        <v>9398</v>
      </c>
      <c r="G1155" t="s">
        <v>6604</v>
      </c>
      <c r="H1155" s="53">
        <v>46268.291087963</v>
      </c>
      <c r="I1155">
        <v>4</v>
      </c>
      <c r="J1155">
        <v>14</v>
      </c>
      <c r="K1155" t="s">
        <v>6816</v>
      </c>
      <c r="M1155">
        <v>46268.2911342593</v>
      </c>
      <c r="N1155" t="s">
        <v>29</v>
      </c>
      <c r="O1155" t="s">
        <v>6601</v>
      </c>
      <c r="W1155" t="str">
        <f>_xlfn.XLOOKUP(D1155,'All DP'!B:B,'All DP'!D:D,"Tidak")</f>
        <v>Masih</v>
      </c>
      <c r="X1155" t="str">
        <f t="shared" ref="X1155:X1218" si="18">IFERROR(IF(MOD(H1155,1)&lt;=TIME(15,0,0),"YA","TIDAK"),0)</f>
        <v>YA</v>
      </c>
    </row>
    <row r="1156" spans="1:24">
      <c r="A1156" s="52">
        <v>46268</v>
      </c>
      <c r="B1156" t="s">
        <v>30</v>
      </c>
      <c r="C1156" t="s">
        <v>558</v>
      </c>
      <c r="D1156" t="s">
        <v>557</v>
      </c>
      <c r="E1156" t="s">
        <v>9399</v>
      </c>
      <c r="F1156" t="s">
        <v>7087</v>
      </c>
      <c r="G1156" t="s">
        <v>6604</v>
      </c>
      <c r="H1156" s="53">
        <v>46268.2912037037</v>
      </c>
      <c r="I1156">
        <v>7</v>
      </c>
      <c r="J1156">
        <v>20</v>
      </c>
      <c r="K1156" t="s">
        <v>7287</v>
      </c>
      <c r="M1156">
        <v>46268.29125</v>
      </c>
      <c r="N1156" t="s">
        <v>7</v>
      </c>
      <c r="O1156" t="s">
        <v>6601</v>
      </c>
      <c r="W1156" t="str">
        <f>_xlfn.XLOOKUP(D1156,'All DP'!B:B,'All DP'!D:D,"Tidak")</f>
        <v>Masih</v>
      </c>
      <c r="X1156" t="str">
        <f t="shared" si="18"/>
        <v>YA</v>
      </c>
    </row>
    <row r="1157" spans="1:24">
      <c r="A1157" s="52">
        <v>46268</v>
      </c>
      <c r="B1157" t="s">
        <v>425</v>
      </c>
      <c r="C1157" t="s">
        <v>1066</v>
      </c>
      <c r="D1157" t="s">
        <v>1065</v>
      </c>
      <c r="E1157" t="s">
        <v>6732</v>
      </c>
      <c r="F1157" t="s">
        <v>8311</v>
      </c>
      <c r="G1157" t="s">
        <v>6599</v>
      </c>
      <c r="H1157" s="53">
        <v>46268.2931018519</v>
      </c>
      <c r="I1157">
        <v>95</v>
      </c>
      <c r="J1157">
        <v>132</v>
      </c>
      <c r="K1157" t="s">
        <v>6844</v>
      </c>
      <c r="M1157">
        <v>46268.2931597222</v>
      </c>
      <c r="N1157" t="s">
        <v>7</v>
      </c>
      <c r="O1157" t="s">
        <v>6735</v>
      </c>
      <c r="W1157" t="str">
        <f>_xlfn.XLOOKUP(D1157,'All DP'!B:B,'All DP'!D:D,"Tidak")</f>
        <v>Masih</v>
      </c>
      <c r="X1157" t="str">
        <f t="shared" si="18"/>
        <v>YA</v>
      </c>
    </row>
    <row r="1158" spans="1:24">
      <c r="A1158" s="52">
        <v>46268</v>
      </c>
      <c r="B1158" t="s">
        <v>766</v>
      </c>
      <c r="C1158" t="s">
        <v>940</v>
      </c>
      <c r="D1158" t="s">
        <v>939</v>
      </c>
      <c r="E1158" t="s">
        <v>9400</v>
      </c>
      <c r="F1158" t="s">
        <v>9401</v>
      </c>
      <c r="G1158" t="s">
        <v>6604</v>
      </c>
      <c r="H1158" s="53">
        <v>46268.2936805556</v>
      </c>
      <c r="I1158">
        <v>15</v>
      </c>
      <c r="J1158">
        <v>19</v>
      </c>
      <c r="K1158" t="s">
        <v>8368</v>
      </c>
      <c r="M1158">
        <v>46268.29375</v>
      </c>
      <c r="O1158" t="s">
        <v>6652</v>
      </c>
      <c r="W1158" t="str">
        <f>_xlfn.XLOOKUP(D1158,'All DP'!B:B,'All DP'!D:D,"Tidak")</f>
        <v>Masih</v>
      </c>
      <c r="X1158" t="str">
        <f t="shared" si="18"/>
        <v>YA</v>
      </c>
    </row>
    <row r="1159" spans="1:24">
      <c r="A1159" s="52">
        <v>46268</v>
      </c>
      <c r="B1159" t="s">
        <v>453</v>
      </c>
      <c r="C1159" t="s">
        <v>2387</v>
      </c>
      <c r="D1159" t="s">
        <v>2386</v>
      </c>
      <c r="E1159" t="s">
        <v>9402</v>
      </c>
      <c r="F1159" t="s">
        <v>9403</v>
      </c>
      <c r="G1159" t="s">
        <v>6604</v>
      </c>
      <c r="H1159" s="53">
        <v>46268.2952546296</v>
      </c>
      <c r="I1159">
        <v>14</v>
      </c>
      <c r="J1159">
        <v>51</v>
      </c>
      <c r="K1159" t="s">
        <v>8343</v>
      </c>
      <c r="M1159">
        <v>46268.2953009259</v>
      </c>
      <c r="O1159" t="s">
        <v>7163</v>
      </c>
      <c r="W1159" t="str">
        <f>_xlfn.XLOOKUP(D1159,'All DP'!B:B,'All DP'!D:D,"Tidak")</f>
        <v>Masih</v>
      </c>
      <c r="X1159" t="str">
        <f t="shared" si="18"/>
        <v>YA</v>
      </c>
    </row>
    <row r="1160" spans="1:24">
      <c r="A1160" s="52">
        <v>46268</v>
      </c>
      <c r="B1160" t="s">
        <v>425</v>
      </c>
      <c r="C1160" t="s">
        <v>6545</v>
      </c>
      <c r="D1160" t="s">
        <v>6544</v>
      </c>
      <c r="E1160" t="s">
        <v>9404</v>
      </c>
      <c r="F1160" t="s">
        <v>9405</v>
      </c>
      <c r="G1160" t="s">
        <v>6599</v>
      </c>
      <c r="H1160" s="53">
        <v>46268.2956597222</v>
      </c>
      <c r="I1160">
        <v>131</v>
      </c>
      <c r="J1160">
        <v>153</v>
      </c>
      <c r="K1160" t="s">
        <v>6734</v>
      </c>
      <c r="M1160">
        <v>46268.2957175926</v>
      </c>
      <c r="O1160" t="s">
        <v>6735</v>
      </c>
      <c r="W1160" t="str">
        <f>_xlfn.XLOOKUP(D1160,'All DP'!B:B,'All DP'!D:D,"Tidak")</f>
        <v>Masih</v>
      </c>
      <c r="X1160" t="str">
        <f t="shared" si="18"/>
        <v>YA</v>
      </c>
    </row>
    <row r="1161" spans="1:24">
      <c r="A1161" s="52">
        <v>46268</v>
      </c>
      <c r="B1161" t="s">
        <v>1103</v>
      </c>
      <c r="C1161" t="s">
        <v>3704</v>
      </c>
      <c r="D1161" t="s">
        <v>3703</v>
      </c>
      <c r="E1161" t="s">
        <v>9406</v>
      </c>
      <c r="F1161" t="s">
        <v>9407</v>
      </c>
      <c r="G1161" t="s">
        <v>6599</v>
      </c>
      <c r="H1161" s="53">
        <v>46268.2965972222</v>
      </c>
      <c r="I1161">
        <v>10</v>
      </c>
      <c r="J1161">
        <v>13</v>
      </c>
      <c r="K1161" t="s">
        <v>9408</v>
      </c>
      <c r="M1161">
        <v>46268.2966550926</v>
      </c>
      <c r="O1161" t="s">
        <v>6677</v>
      </c>
      <c r="W1161" t="str">
        <f>_xlfn.XLOOKUP(D1161,'All DP'!B:B,'All DP'!D:D,"Tidak")</f>
        <v>Masih</v>
      </c>
      <c r="X1161" t="str">
        <f t="shared" si="18"/>
        <v>YA</v>
      </c>
    </row>
    <row r="1162" spans="1:24">
      <c r="A1162" s="52">
        <v>46268</v>
      </c>
      <c r="B1162" t="s">
        <v>425</v>
      </c>
      <c r="C1162" t="s">
        <v>1072</v>
      </c>
      <c r="D1162" t="s">
        <v>1071</v>
      </c>
      <c r="E1162" t="s">
        <v>9409</v>
      </c>
      <c r="F1162" t="s">
        <v>6764</v>
      </c>
      <c r="G1162" t="s">
        <v>6599</v>
      </c>
      <c r="H1162" s="53">
        <v>46268.2972453704</v>
      </c>
      <c r="I1162">
        <v>89</v>
      </c>
      <c r="J1162">
        <v>104</v>
      </c>
      <c r="K1162" t="s">
        <v>6765</v>
      </c>
      <c r="M1162">
        <v>46268.2973032407</v>
      </c>
      <c r="N1162" t="s">
        <v>7</v>
      </c>
      <c r="O1162" t="s">
        <v>6735</v>
      </c>
      <c r="W1162" t="str">
        <f>_xlfn.XLOOKUP(D1162,'All DP'!B:B,'All DP'!D:D,"Tidak")</f>
        <v>Masih</v>
      </c>
      <c r="X1162" t="str">
        <f t="shared" si="18"/>
        <v>YA</v>
      </c>
    </row>
    <row r="1163" spans="1:24">
      <c r="A1163" s="52">
        <v>46268</v>
      </c>
      <c r="B1163" t="s">
        <v>766</v>
      </c>
      <c r="C1163" t="s">
        <v>2828</v>
      </c>
      <c r="D1163" t="s">
        <v>2827</v>
      </c>
      <c r="E1163" t="s">
        <v>9410</v>
      </c>
      <c r="F1163" t="s">
        <v>9411</v>
      </c>
      <c r="G1163" t="s">
        <v>6604</v>
      </c>
      <c r="H1163" s="53">
        <v>46268.2975925926</v>
      </c>
      <c r="I1163">
        <v>7</v>
      </c>
      <c r="J1163">
        <v>10</v>
      </c>
      <c r="K1163" t="s">
        <v>6853</v>
      </c>
      <c r="M1163">
        <v>46268.2976388889</v>
      </c>
      <c r="O1163" t="s">
        <v>6652</v>
      </c>
      <c r="W1163" t="str">
        <f>_xlfn.XLOOKUP(D1163,'All DP'!B:B,'All DP'!D:D,"Tidak")</f>
        <v>Masih</v>
      </c>
      <c r="X1163" t="str">
        <f t="shared" si="18"/>
        <v>YA</v>
      </c>
    </row>
    <row r="1164" spans="1:24">
      <c r="A1164" s="52">
        <v>46268</v>
      </c>
      <c r="B1164" t="s">
        <v>766</v>
      </c>
      <c r="C1164" t="s">
        <v>976</v>
      </c>
      <c r="D1164" t="s">
        <v>975</v>
      </c>
      <c r="E1164" t="s">
        <v>9412</v>
      </c>
      <c r="F1164" t="s">
        <v>9413</v>
      </c>
      <c r="G1164" t="s">
        <v>6604</v>
      </c>
      <c r="H1164" s="53">
        <v>46268.297650463</v>
      </c>
      <c r="I1164">
        <v>15</v>
      </c>
      <c r="J1164">
        <v>35</v>
      </c>
      <c r="K1164" t="s">
        <v>6954</v>
      </c>
      <c r="M1164">
        <v>46268.2976967593</v>
      </c>
      <c r="O1164" t="s">
        <v>6652</v>
      </c>
      <c r="W1164" t="str">
        <f>_xlfn.XLOOKUP(D1164,'All DP'!B:B,'All DP'!D:D,"Tidak")</f>
        <v>Masih</v>
      </c>
      <c r="X1164" t="str">
        <f t="shared" si="18"/>
        <v>YA</v>
      </c>
    </row>
    <row r="1165" spans="1:24">
      <c r="A1165" s="52">
        <v>46268</v>
      </c>
      <c r="B1165" t="s">
        <v>766</v>
      </c>
      <c r="C1165" t="s">
        <v>2876</v>
      </c>
      <c r="D1165" t="s">
        <v>2875</v>
      </c>
      <c r="E1165" t="s">
        <v>9414</v>
      </c>
      <c r="F1165" t="s">
        <v>9415</v>
      </c>
      <c r="G1165" t="s">
        <v>6604</v>
      </c>
      <c r="H1165" s="53">
        <v>46268.2985648148</v>
      </c>
      <c r="I1165">
        <v>9</v>
      </c>
      <c r="J1165">
        <v>18</v>
      </c>
      <c r="K1165" t="s">
        <v>9416</v>
      </c>
      <c r="M1165">
        <v>46268.2986226852</v>
      </c>
      <c r="O1165" t="s">
        <v>6652</v>
      </c>
      <c r="W1165" t="str">
        <f>_xlfn.XLOOKUP(D1165,'All DP'!B:B,'All DP'!D:D,"Tidak")</f>
        <v>Masih</v>
      </c>
      <c r="X1165" t="str">
        <f t="shared" si="18"/>
        <v>YA</v>
      </c>
    </row>
    <row r="1166" spans="1:24">
      <c r="A1166" s="52">
        <v>46268</v>
      </c>
      <c r="B1166" t="s">
        <v>766</v>
      </c>
      <c r="C1166" t="s">
        <v>966</v>
      </c>
      <c r="D1166" t="s">
        <v>965</v>
      </c>
      <c r="E1166" t="s">
        <v>9417</v>
      </c>
      <c r="F1166" t="s">
        <v>9418</v>
      </c>
      <c r="G1166" t="s">
        <v>6604</v>
      </c>
      <c r="H1166" s="53">
        <v>46268.2987268519</v>
      </c>
      <c r="I1166">
        <v>20</v>
      </c>
      <c r="J1166">
        <v>25</v>
      </c>
      <c r="K1166" t="s">
        <v>7076</v>
      </c>
      <c r="M1166">
        <v>46268.2987847222</v>
      </c>
      <c r="O1166" t="s">
        <v>6652</v>
      </c>
      <c r="W1166" t="str">
        <f>_xlfn.XLOOKUP(D1166,'All DP'!B:B,'All DP'!D:D,"Tidak")</f>
        <v>Masih</v>
      </c>
      <c r="X1166" t="str">
        <f t="shared" si="18"/>
        <v>YA</v>
      </c>
    </row>
    <row r="1167" spans="1:24">
      <c r="A1167" s="52">
        <v>46268</v>
      </c>
      <c r="B1167" t="s">
        <v>561</v>
      </c>
      <c r="C1167" t="s">
        <v>2773</v>
      </c>
      <c r="D1167" t="s">
        <v>2773</v>
      </c>
      <c r="E1167" t="s">
        <v>9419</v>
      </c>
      <c r="F1167" t="s">
        <v>8514</v>
      </c>
      <c r="G1167" t="s">
        <v>6604</v>
      </c>
      <c r="H1167" s="53">
        <v>46268.2988888889</v>
      </c>
      <c r="I1167">
        <v>15</v>
      </c>
      <c r="J1167">
        <v>18</v>
      </c>
      <c r="K1167" t="s">
        <v>7268</v>
      </c>
      <c r="M1167">
        <v>46268.2989467593</v>
      </c>
      <c r="N1167" t="s">
        <v>7</v>
      </c>
      <c r="O1167" t="s">
        <v>6835</v>
      </c>
      <c r="W1167" t="str">
        <f>_xlfn.XLOOKUP(D1167,'All DP'!B:B,'All DP'!D:D,"Tidak")</f>
        <v>Masih</v>
      </c>
      <c r="X1167" t="str">
        <f t="shared" si="18"/>
        <v>YA</v>
      </c>
    </row>
    <row r="1168" spans="1:24">
      <c r="A1168" s="52">
        <v>46268</v>
      </c>
      <c r="B1168" t="s">
        <v>766</v>
      </c>
      <c r="C1168" t="s">
        <v>1571</v>
      </c>
      <c r="D1168" t="s">
        <v>1570</v>
      </c>
      <c r="E1168" t="s">
        <v>9420</v>
      </c>
      <c r="F1168" t="s">
        <v>9421</v>
      </c>
      <c r="G1168" t="s">
        <v>6604</v>
      </c>
      <c r="H1168" s="53">
        <v>46268.2995023148</v>
      </c>
      <c r="I1168">
        <v>5</v>
      </c>
      <c r="J1168">
        <v>21</v>
      </c>
      <c r="K1168" t="s">
        <v>7215</v>
      </c>
      <c r="M1168">
        <v>46268.2995601852</v>
      </c>
      <c r="O1168" t="s">
        <v>6652</v>
      </c>
      <c r="W1168" t="str">
        <f>_xlfn.XLOOKUP(D1168,'All DP'!B:B,'All DP'!D:D,"Tidak")</f>
        <v>Masih</v>
      </c>
      <c r="X1168" t="str">
        <f t="shared" si="18"/>
        <v>YA</v>
      </c>
    </row>
    <row r="1169" spans="1:24">
      <c r="A1169" s="52">
        <v>46268</v>
      </c>
      <c r="B1169" t="s">
        <v>588</v>
      </c>
      <c r="C1169" t="s">
        <v>5275</v>
      </c>
      <c r="D1169" t="s">
        <v>5275</v>
      </c>
      <c r="E1169" t="s">
        <v>7264</v>
      </c>
      <c r="F1169" t="s">
        <v>9422</v>
      </c>
      <c r="G1169" t="s">
        <v>6604</v>
      </c>
      <c r="H1169" s="53">
        <v>46268.2996527778</v>
      </c>
      <c r="I1169">
        <v>20</v>
      </c>
      <c r="J1169">
        <v>20</v>
      </c>
      <c r="K1169" t="s">
        <v>7266</v>
      </c>
      <c r="M1169">
        <v>46268.2996990741</v>
      </c>
      <c r="N1169" t="s">
        <v>7</v>
      </c>
      <c r="O1169" t="s">
        <v>6702</v>
      </c>
      <c r="W1169" t="str">
        <f>_xlfn.XLOOKUP(D1169,'All DP'!B:B,'All DP'!D:D,"Tidak")</f>
        <v>Masih</v>
      </c>
      <c r="X1169" t="str">
        <f t="shared" si="18"/>
        <v>YA</v>
      </c>
    </row>
    <row r="1170" spans="1:24">
      <c r="A1170" s="52">
        <v>46268</v>
      </c>
      <c r="B1170" t="s">
        <v>425</v>
      </c>
      <c r="C1170" t="s">
        <v>1062</v>
      </c>
      <c r="D1170" t="s">
        <v>1061</v>
      </c>
      <c r="E1170" t="s">
        <v>9423</v>
      </c>
      <c r="F1170" t="s">
        <v>9424</v>
      </c>
      <c r="G1170" t="s">
        <v>6599</v>
      </c>
      <c r="H1170" s="53">
        <v>46268.3000694444</v>
      </c>
      <c r="I1170">
        <v>92</v>
      </c>
      <c r="J1170">
        <v>133</v>
      </c>
      <c r="K1170" t="s">
        <v>6743</v>
      </c>
      <c r="M1170">
        <v>46268.3001273148</v>
      </c>
      <c r="N1170" t="s">
        <v>7</v>
      </c>
      <c r="O1170" t="s">
        <v>6735</v>
      </c>
      <c r="W1170" t="str">
        <f>_xlfn.XLOOKUP(D1170,'All DP'!B:B,'All DP'!D:D,"Tidak")</f>
        <v>Masih</v>
      </c>
      <c r="X1170" t="str">
        <f t="shared" si="18"/>
        <v>YA</v>
      </c>
    </row>
    <row r="1171" spans="1:24">
      <c r="A1171" s="52">
        <v>46268</v>
      </c>
      <c r="B1171" t="s">
        <v>766</v>
      </c>
      <c r="C1171" t="s">
        <v>2902</v>
      </c>
      <c r="D1171" t="s">
        <v>2901</v>
      </c>
      <c r="E1171" t="s">
        <v>9425</v>
      </c>
      <c r="F1171" t="s">
        <v>6669</v>
      </c>
      <c r="G1171" t="s">
        <v>6604</v>
      </c>
      <c r="H1171" s="53">
        <v>46268.3004861111</v>
      </c>
      <c r="I1171">
        <v>17</v>
      </c>
      <c r="J1171">
        <v>19</v>
      </c>
      <c r="K1171" t="s">
        <v>6670</v>
      </c>
      <c r="M1171">
        <v>46268.3005439815</v>
      </c>
      <c r="O1171" t="s">
        <v>6652</v>
      </c>
      <c r="W1171" t="str">
        <f>_xlfn.XLOOKUP(D1171,'All DP'!B:B,'All DP'!D:D,"Tidak")</f>
        <v>Masih</v>
      </c>
      <c r="X1171" t="str">
        <f t="shared" si="18"/>
        <v>YA</v>
      </c>
    </row>
    <row r="1172" spans="1:24">
      <c r="A1172" s="52">
        <v>46268</v>
      </c>
      <c r="B1172" t="s">
        <v>766</v>
      </c>
      <c r="C1172" t="s">
        <v>2838</v>
      </c>
      <c r="D1172" t="s">
        <v>2837</v>
      </c>
      <c r="E1172" t="s">
        <v>9426</v>
      </c>
      <c r="F1172" t="s">
        <v>9427</v>
      </c>
      <c r="G1172" t="s">
        <v>6599</v>
      </c>
      <c r="H1172" s="53">
        <v>46268.301099537</v>
      </c>
      <c r="I1172">
        <v>10</v>
      </c>
      <c r="J1172">
        <v>11</v>
      </c>
      <c r="K1172" t="s">
        <v>6859</v>
      </c>
      <c r="M1172">
        <v>46268.3011458333</v>
      </c>
      <c r="O1172" t="s">
        <v>6652</v>
      </c>
      <c r="W1172" t="str">
        <f>_xlfn.XLOOKUP(D1172,'All DP'!B:B,'All DP'!D:D,"Tidak")</f>
        <v>Masih</v>
      </c>
      <c r="X1172" t="str">
        <f t="shared" si="18"/>
        <v>YA</v>
      </c>
    </row>
    <row r="1173" spans="1:24">
      <c r="A1173" s="52">
        <v>46268</v>
      </c>
      <c r="B1173" t="s">
        <v>565</v>
      </c>
      <c r="C1173" t="s">
        <v>4575</v>
      </c>
      <c r="D1173" t="s">
        <v>4574</v>
      </c>
      <c r="E1173" t="s">
        <v>9428</v>
      </c>
      <c r="F1173" t="s">
        <v>9429</v>
      </c>
      <c r="G1173" t="s">
        <v>6604</v>
      </c>
      <c r="H1173" s="53">
        <v>46268.3016203704</v>
      </c>
      <c r="I1173">
        <v>25</v>
      </c>
      <c r="J1173">
        <v>27</v>
      </c>
      <c r="K1173" t="s">
        <v>6838</v>
      </c>
      <c r="M1173">
        <v>46268.3017013889</v>
      </c>
      <c r="N1173" t="s">
        <v>7</v>
      </c>
      <c r="O1173" t="s">
        <v>6636</v>
      </c>
      <c r="W1173" t="str">
        <f>_xlfn.XLOOKUP(D1173,'All DP'!B:B,'All DP'!D:D,"Tidak")</f>
        <v>Masih</v>
      </c>
      <c r="X1173" t="str">
        <f t="shared" si="18"/>
        <v>YA</v>
      </c>
    </row>
    <row r="1174" spans="1:24">
      <c r="A1174" s="52">
        <v>46268</v>
      </c>
      <c r="B1174" t="s">
        <v>766</v>
      </c>
      <c r="C1174" t="s">
        <v>2798</v>
      </c>
      <c r="D1174" t="s">
        <v>2797</v>
      </c>
      <c r="E1174" t="s">
        <v>9430</v>
      </c>
      <c r="F1174" t="s">
        <v>9431</v>
      </c>
      <c r="G1174" t="s">
        <v>6599</v>
      </c>
      <c r="H1174" s="53">
        <v>46268.3018055556</v>
      </c>
      <c r="I1174">
        <v>17</v>
      </c>
      <c r="J1174">
        <v>36</v>
      </c>
      <c r="K1174" t="s">
        <v>8925</v>
      </c>
      <c r="M1174">
        <v>46268.3018518519</v>
      </c>
      <c r="O1174" t="s">
        <v>6652</v>
      </c>
      <c r="W1174" t="str">
        <f>_xlfn.XLOOKUP(D1174,'All DP'!B:B,'All DP'!D:D,"Tidak")</f>
        <v>Masih</v>
      </c>
      <c r="X1174" t="str">
        <f t="shared" si="18"/>
        <v>YA</v>
      </c>
    </row>
    <row r="1175" spans="1:24">
      <c r="A1175" s="52">
        <v>46268</v>
      </c>
      <c r="B1175" t="s">
        <v>843</v>
      </c>
      <c r="C1175" t="s">
        <v>1644</v>
      </c>
      <c r="D1175" t="s">
        <v>1643</v>
      </c>
      <c r="E1175" t="s">
        <v>9432</v>
      </c>
      <c r="F1175" t="s">
        <v>9433</v>
      </c>
      <c r="G1175" t="s">
        <v>6599</v>
      </c>
      <c r="H1175" s="53">
        <v>46268.3020138889</v>
      </c>
      <c r="I1175">
        <v>20</v>
      </c>
      <c r="J1175">
        <v>23</v>
      </c>
      <c r="K1175" t="s">
        <v>9434</v>
      </c>
      <c r="M1175">
        <v>46268.3020833333</v>
      </c>
      <c r="O1175" t="s">
        <v>6888</v>
      </c>
      <c r="W1175" t="str">
        <f>_xlfn.XLOOKUP(D1175,'All DP'!B:B,'All DP'!D:D,"Tidak")</f>
        <v>Masih</v>
      </c>
      <c r="X1175" t="str">
        <f t="shared" si="18"/>
        <v>YA</v>
      </c>
    </row>
    <row r="1176" spans="1:24">
      <c r="A1176" s="52">
        <v>46268</v>
      </c>
      <c r="B1176" t="s">
        <v>565</v>
      </c>
      <c r="C1176" t="s">
        <v>2322</v>
      </c>
      <c r="D1176" t="s">
        <v>2321</v>
      </c>
      <c r="E1176" t="s">
        <v>9435</v>
      </c>
      <c r="F1176" t="s">
        <v>9436</v>
      </c>
      <c r="G1176" t="s">
        <v>6604</v>
      </c>
      <c r="H1176" s="53">
        <v>46268.3021412037</v>
      </c>
      <c r="I1176">
        <v>28</v>
      </c>
      <c r="J1176">
        <v>28</v>
      </c>
      <c r="K1176" t="s">
        <v>6971</v>
      </c>
      <c r="M1176">
        <v>46268.3021990741</v>
      </c>
      <c r="N1176" t="s">
        <v>7</v>
      </c>
      <c r="O1176" t="s">
        <v>6636</v>
      </c>
      <c r="W1176" t="str">
        <f>_xlfn.XLOOKUP(D1176,'All DP'!B:B,'All DP'!D:D,"Tidak")</f>
        <v>Masih</v>
      </c>
      <c r="X1176" t="str">
        <f t="shared" si="18"/>
        <v>YA</v>
      </c>
    </row>
    <row r="1177" spans="1:24">
      <c r="A1177" s="52">
        <v>46268</v>
      </c>
      <c r="B1177" t="s">
        <v>30</v>
      </c>
      <c r="C1177" t="s">
        <v>267</v>
      </c>
      <c r="D1177" t="s">
        <v>266</v>
      </c>
      <c r="E1177" t="s">
        <v>9437</v>
      </c>
      <c r="F1177" t="s">
        <v>9438</v>
      </c>
      <c r="G1177" t="s">
        <v>6604</v>
      </c>
      <c r="H1177" s="53">
        <v>46268.3025462963</v>
      </c>
      <c r="I1177">
        <v>23</v>
      </c>
      <c r="J1177">
        <v>32</v>
      </c>
      <c r="K1177" t="s">
        <v>6828</v>
      </c>
      <c r="M1177">
        <v>46268.3026157407</v>
      </c>
      <c r="N1177" t="s">
        <v>7</v>
      </c>
      <c r="O1177" t="s">
        <v>6601</v>
      </c>
      <c r="W1177" t="str">
        <f>_xlfn.XLOOKUP(D1177,'All DP'!B:B,'All DP'!D:D,"Tidak")</f>
        <v>Masih</v>
      </c>
      <c r="X1177" t="str">
        <f t="shared" si="18"/>
        <v>YA</v>
      </c>
    </row>
    <row r="1178" spans="1:24">
      <c r="A1178" s="52">
        <v>46268</v>
      </c>
      <c r="B1178" t="s">
        <v>425</v>
      </c>
      <c r="C1178" t="s">
        <v>3136</v>
      </c>
      <c r="D1178" t="s">
        <v>3135</v>
      </c>
      <c r="E1178" t="s">
        <v>6732</v>
      </c>
      <c r="F1178" t="s">
        <v>6766</v>
      </c>
      <c r="G1178" t="s">
        <v>6599</v>
      </c>
      <c r="H1178" s="53">
        <v>46268.3027083333</v>
      </c>
      <c r="I1178">
        <v>70</v>
      </c>
      <c r="J1178">
        <v>131</v>
      </c>
      <c r="K1178" t="s">
        <v>6767</v>
      </c>
      <c r="M1178">
        <v>46268.3027546296</v>
      </c>
      <c r="N1178" t="s">
        <v>7</v>
      </c>
      <c r="O1178" t="s">
        <v>6735</v>
      </c>
      <c r="W1178" t="str">
        <f>_xlfn.XLOOKUP(D1178,'All DP'!B:B,'All DP'!D:D,"Tidak")</f>
        <v>Masih</v>
      </c>
      <c r="X1178" t="str">
        <f t="shared" si="18"/>
        <v>YA</v>
      </c>
    </row>
    <row r="1179" spans="1:24">
      <c r="A1179" s="52">
        <v>46268</v>
      </c>
      <c r="B1179" t="s">
        <v>425</v>
      </c>
      <c r="C1179" t="s">
        <v>5968</v>
      </c>
      <c r="D1179" t="s">
        <v>5967</v>
      </c>
      <c r="E1179" t="s">
        <v>9439</v>
      </c>
      <c r="F1179" t="s">
        <v>9440</v>
      </c>
      <c r="G1179" t="s">
        <v>6604</v>
      </c>
      <c r="H1179" s="53">
        <v>46268.3032060185</v>
      </c>
      <c r="I1179">
        <v>13</v>
      </c>
      <c r="J1179">
        <v>18</v>
      </c>
      <c r="K1179" t="s">
        <v>7804</v>
      </c>
      <c r="M1179">
        <v>46268.3032638889</v>
      </c>
      <c r="N1179" t="s">
        <v>7</v>
      </c>
      <c r="O1179" t="s">
        <v>6735</v>
      </c>
      <c r="W1179" t="str">
        <f>_xlfn.XLOOKUP(D1179,'All DP'!B:B,'All DP'!D:D,"Tidak")</f>
        <v>Masih</v>
      </c>
      <c r="X1179" t="str">
        <f t="shared" si="18"/>
        <v>YA</v>
      </c>
    </row>
    <row r="1180" spans="1:24">
      <c r="A1180" s="52">
        <v>46268</v>
      </c>
      <c r="B1180" t="s">
        <v>425</v>
      </c>
      <c r="C1180" t="s">
        <v>5683</v>
      </c>
      <c r="D1180" t="s">
        <v>5682</v>
      </c>
      <c r="E1180" t="s">
        <v>9432</v>
      </c>
      <c r="F1180" t="s">
        <v>9441</v>
      </c>
      <c r="G1180" t="s">
        <v>6599</v>
      </c>
      <c r="H1180" s="53">
        <v>46268.3036111111</v>
      </c>
      <c r="I1180">
        <v>56</v>
      </c>
      <c r="J1180">
        <v>90</v>
      </c>
      <c r="K1180" t="s">
        <v>7483</v>
      </c>
      <c r="M1180">
        <v>46268.3036689815</v>
      </c>
      <c r="N1180" t="s">
        <v>29</v>
      </c>
      <c r="O1180" t="s">
        <v>6735</v>
      </c>
      <c r="W1180" t="str">
        <f>_xlfn.XLOOKUP(D1180,'All DP'!B:B,'All DP'!D:D,"Tidak")</f>
        <v>Masih</v>
      </c>
      <c r="X1180" t="str">
        <f t="shared" si="18"/>
        <v>YA</v>
      </c>
    </row>
    <row r="1181" spans="1:24">
      <c r="A1181" s="52">
        <v>46268</v>
      </c>
      <c r="B1181" t="s">
        <v>30</v>
      </c>
      <c r="C1181" t="s">
        <v>6527</v>
      </c>
      <c r="D1181" t="s">
        <v>6526</v>
      </c>
      <c r="E1181" t="s">
        <v>9442</v>
      </c>
      <c r="F1181" t="s">
        <v>9443</v>
      </c>
      <c r="G1181" t="s">
        <v>6599</v>
      </c>
      <c r="H1181" s="53">
        <v>46268.3044560185</v>
      </c>
      <c r="I1181">
        <v>5</v>
      </c>
      <c r="J1181">
        <v>16</v>
      </c>
      <c r="K1181" t="s">
        <v>9444</v>
      </c>
      <c r="M1181">
        <v>46268.3045138889</v>
      </c>
      <c r="O1181" t="s">
        <v>6601</v>
      </c>
      <c r="W1181" t="str">
        <f>_xlfn.XLOOKUP(D1181,'All DP'!B:B,'All DP'!D:D,"Tidak")</f>
        <v>Masih</v>
      </c>
      <c r="X1181" t="str">
        <f t="shared" si="18"/>
        <v>YA</v>
      </c>
    </row>
    <row r="1182" spans="1:24">
      <c r="A1182" s="52">
        <v>46268</v>
      </c>
      <c r="B1182" t="s">
        <v>30</v>
      </c>
      <c r="C1182" t="s">
        <v>114</v>
      </c>
      <c r="D1182" t="s">
        <v>113</v>
      </c>
      <c r="E1182" t="s">
        <v>9445</v>
      </c>
      <c r="F1182" t="s">
        <v>9446</v>
      </c>
      <c r="G1182" t="s">
        <v>6604</v>
      </c>
      <c r="H1182" s="53">
        <v>46268.3045601852</v>
      </c>
      <c r="I1182">
        <v>11</v>
      </c>
      <c r="J1182">
        <v>8</v>
      </c>
      <c r="K1182" t="s">
        <v>7579</v>
      </c>
      <c r="M1182">
        <v>46268.3046180556</v>
      </c>
      <c r="N1182" t="s">
        <v>7</v>
      </c>
      <c r="O1182" t="s">
        <v>6601</v>
      </c>
      <c r="W1182" t="str">
        <f>_xlfn.XLOOKUP(D1182,'All DP'!B:B,'All DP'!D:D,"Tidak")</f>
        <v>Masih</v>
      </c>
      <c r="X1182" t="str">
        <f t="shared" si="18"/>
        <v>YA</v>
      </c>
    </row>
    <row r="1183" spans="1:24">
      <c r="A1183" s="52">
        <v>46268</v>
      </c>
      <c r="B1183" t="s">
        <v>565</v>
      </c>
      <c r="C1183" t="s">
        <v>2310</v>
      </c>
      <c r="D1183" t="s">
        <v>2309</v>
      </c>
      <c r="E1183" t="s">
        <v>9447</v>
      </c>
      <c r="F1183" t="s">
        <v>9448</v>
      </c>
      <c r="G1183" t="s">
        <v>6604</v>
      </c>
      <c r="H1183" s="53">
        <v>46268.3047222222</v>
      </c>
      <c r="I1183">
        <v>9</v>
      </c>
      <c r="J1183">
        <v>14</v>
      </c>
      <c r="K1183" t="s">
        <v>6856</v>
      </c>
      <c r="M1183">
        <v>46268.3047800926</v>
      </c>
      <c r="N1183" t="s">
        <v>7</v>
      </c>
      <c r="O1183" t="s">
        <v>6636</v>
      </c>
      <c r="W1183" t="str">
        <f>_xlfn.XLOOKUP(D1183,'All DP'!B:B,'All DP'!D:D,"Tidak")</f>
        <v>Masih</v>
      </c>
      <c r="X1183" t="str">
        <f t="shared" si="18"/>
        <v>YA</v>
      </c>
    </row>
    <row r="1184" spans="1:24">
      <c r="A1184" s="52">
        <v>46268</v>
      </c>
      <c r="B1184" t="s">
        <v>425</v>
      </c>
      <c r="C1184" t="s">
        <v>5962</v>
      </c>
      <c r="D1184" t="s">
        <v>5961</v>
      </c>
      <c r="E1184" t="s">
        <v>9449</v>
      </c>
      <c r="F1184" t="s">
        <v>7182</v>
      </c>
      <c r="G1184" t="s">
        <v>6599</v>
      </c>
      <c r="H1184" s="53">
        <v>46268.3048032407</v>
      </c>
      <c r="I1184">
        <v>70</v>
      </c>
      <c r="J1184">
        <v>99</v>
      </c>
      <c r="K1184" t="s">
        <v>7183</v>
      </c>
      <c r="M1184">
        <v>46268.3048611111</v>
      </c>
      <c r="N1184" t="s">
        <v>7</v>
      </c>
      <c r="O1184" t="s">
        <v>6735</v>
      </c>
      <c r="W1184" t="str">
        <f>_xlfn.XLOOKUP(D1184,'All DP'!B:B,'All DP'!D:D,"Tidak")</f>
        <v>Masih</v>
      </c>
      <c r="X1184" t="str">
        <f t="shared" si="18"/>
        <v>YA</v>
      </c>
    </row>
    <row r="1185" spans="1:24">
      <c r="A1185" s="52">
        <v>46268</v>
      </c>
      <c r="B1185" t="s">
        <v>561</v>
      </c>
      <c r="C1185" t="s">
        <v>5286</v>
      </c>
      <c r="D1185" t="s">
        <v>5286</v>
      </c>
      <c r="E1185" t="s">
        <v>9450</v>
      </c>
      <c r="F1185" t="s">
        <v>9451</v>
      </c>
      <c r="G1185" t="s">
        <v>6604</v>
      </c>
      <c r="H1185" s="53">
        <v>46268.3051967593</v>
      </c>
      <c r="I1185">
        <v>60</v>
      </c>
      <c r="J1185">
        <v>62</v>
      </c>
      <c r="K1185" t="s">
        <v>9452</v>
      </c>
      <c r="M1185">
        <v>46268.3052546296</v>
      </c>
      <c r="N1185" t="s">
        <v>7</v>
      </c>
      <c r="O1185" t="s">
        <v>6835</v>
      </c>
      <c r="W1185" t="str">
        <f>_xlfn.XLOOKUP(D1185,'All DP'!B:B,'All DP'!D:D,"Tidak")</f>
        <v>Masih</v>
      </c>
      <c r="X1185" t="str">
        <f t="shared" si="18"/>
        <v>YA</v>
      </c>
    </row>
    <row r="1186" spans="1:24">
      <c r="A1186" s="52">
        <v>46268</v>
      </c>
      <c r="B1186" t="s">
        <v>425</v>
      </c>
      <c r="C1186" t="s">
        <v>440</v>
      </c>
      <c r="D1186" t="s">
        <v>439</v>
      </c>
      <c r="E1186" t="s">
        <v>9453</v>
      </c>
      <c r="F1186" t="s">
        <v>7049</v>
      </c>
      <c r="G1186" t="s">
        <v>6599</v>
      </c>
      <c r="H1186" s="53">
        <v>46268.3052083333</v>
      </c>
      <c r="I1186">
        <v>42</v>
      </c>
      <c r="J1186">
        <v>73</v>
      </c>
      <c r="K1186" t="s">
        <v>7050</v>
      </c>
      <c r="M1186">
        <v>46268.3052662037</v>
      </c>
      <c r="N1186" t="s">
        <v>7</v>
      </c>
      <c r="O1186" t="s">
        <v>6735</v>
      </c>
      <c r="W1186" t="str">
        <f>_xlfn.XLOOKUP(D1186,'All DP'!B:B,'All DP'!D:D,"Tidak")</f>
        <v>Masih</v>
      </c>
      <c r="X1186" t="str">
        <f t="shared" si="18"/>
        <v>YA</v>
      </c>
    </row>
    <row r="1187" spans="1:24">
      <c r="A1187" s="52">
        <v>46268</v>
      </c>
      <c r="B1187" t="s">
        <v>766</v>
      </c>
      <c r="C1187" t="s">
        <v>956</v>
      </c>
      <c r="D1187" t="s">
        <v>955</v>
      </c>
      <c r="E1187" t="s">
        <v>9454</v>
      </c>
      <c r="F1187" t="s">
        <v>8836</v>
      </c>
      <c r="G1187" t="s">
        <v>6604</v>
      </c>
      <c r="H1187" s="53">
        <v>46268.3052083333</v>
      </c>
      <c r="I1187">
        <v>6</v>
      </c>
      <c r="J1187">
        <v>14</v>
      </c>
      <c r="K1187" t="s">
        <v>8837</v>
      </c>
      <c r="M1187">
        <v>46268.3052777778</v>
      </c>
      <c r="O1187" t="s">
        <v>6652</v>
      </c>
      <c r="W1187" t="str">
        <f>_xlfn.XLOOKUP(D1187,'All DP'!B:B,'All DP'!D:D,"Tidak")</f>
        <v>Masih</v>
      </c>
      <c r="X1187" t="str">
        <f t="shared" si="18"/>
        <v>YA</v>
      </c>
    </row>
    <row r="1188" spans="1:24">
      <c r="A1188" s="52">
        <v>46268</v>
      </c>
      <c r="B1188" t="s">
        <v>425</v>
      </c>
      <c r="C1188" t="s">
        <v>5990</v>
      </c>
      <c r="D1188" t="s">
        <v>5989</v>
      </c>
      <c r="E1188" t="s">
        <v>9432</v>
      </c>
      <c r="F1188" t="s">
        <v>6918</v>
      </c>
      <c r="G1188" t="s">
        <v>6599</v>
      </c>
      <c r="H1188" s="53">
        <v>46268.3055324074</v>
      </c>
      <c r="I1188">
        <v>10</v>
      </c>
      <c r="J1188">
        <v>92</v>
      </c>
      <c r="K1188" t="s">
        <v>6919</v>
      </c>
      <c r="M1188">
        <v>46268.3056134259</v>
      </c>
      <c r="N1188" t="s">
        <v>7</v>
      </c>
      <c r="O1188" t="s">
        <v>6735</v>
      </c>
      <c r="W1188" t="str">
        <f>_xlfn.XLOOKUP(D1188,'All DP'!B:B,'All DP'!D:D,"Tidak")</f>
        <v>Masih</v>
      </c>
      <c r="X1188" t="str">
        <f t="shared" si="18"/>
        <v>YA</v>
      </c>
    </row>
    <row r="1189" spans="1:24">
      <c r="A1189" s="52">
        <v>46268</v>
      </c>
      <c r="B1189" t="s">
        <v>843</v>
      </c>
      <c r="C1189" t="s">
        <v>1738</v>
      </c>
      <c r="D1189" t="s">
        <v>1737</v>
      </c>
      <c r="E1189" t="s">
        <v>9455</v>
      </c>
      <c r="F1189" t="s">
        <v>7615</v>
      </c>
      <c r="G1189" t="s">
        <v>6604</v>
      </c>
      <c r="H1189" s="53">
        <v>46268.3055902778</v>
      </c>
      <c r="I1189">
        <v>4</v>
      </c>
      <c r="J1189">
        <v>36</v>
      </c>
      <c r="K1189" t="s">
        <v>7616</v>
      </c>
      <c r="M1189">
        <v>46268.3056481481</v>
      </c>
      <c r="O1189" t="s">
        <v>6888</v>
      </c>
      <c r="W1189" t="str">
        <f>_xlfn.XLOOKUP(D1189,'All DP'!B:B,'All DP'!D:D,"Tidak")</f>
        <v>Masih</v>
      </c>
      <c r="X1189" t="str">
        <f t="shared" si="18"/>
        <v>YA</v>
      </c>
    </row>
    <row r="1190" spans="1:24">
      <c r="A1190" s="52">
        <v>46268</v>
      </c>
      <c r="B1190" t="s">
        <v>425</v>
      </c>
      <c r="C1190" t="s">
        <v>1078</v>
      </c>
      <c r="D1190" t="s">
        <v>1077</v>
      </c>
      <c r="E1190" t="s">
        <v>9456</v>
      </c>
      <c r="F1190" t="s">
        <v>9457</v>
      </c>
      <c r="G1190" t="s">
        <v>6604</v>
      </c>
      <c r="H1190" s="53">
        <v>46268.3062152778</v>
      </c>
      <c r="I1190">
        <v>140</v>
      </c>
      <c r="J1190">
        <v>140</v>
      </c>
      <c r="K1190" t="s">
        <v>6850</v>
      </c>
      <c r="M1190">
        <v>46268.3062731481</v>
      </c>
      <c r="N1190" t="s">
        <v>7</v>
      </c>
      <c r="O1190" t="s">
        <v>6735</v>
      </c>
      <c r="W1190" t="str">
        <f>_xlfn.XLOOKUP(D1190,'All DP'!B:B,'All DP'!D:D,"Tidak")</f>
        <v>Masih</v>
      </c>
      <c r="X1190" t="str">
        <f t="shared" si="18"/>
        <v>YA</v>
      </c>
    </row>
    <row r="1191" spans="1:24">
      <c r="A1191" s="52">
        <v>46268</v>
      </c>
      <c r="B1191" t="s">
        <v>843</v>
      </c>
      <c r="C1191" t="s">
        <v>1680</v>
      </c>
      <c r="D1191" t="s">
        <v>1679</v>
      </c>
      <c r="E1191" t="s">
        <v>7012</v>
      </c>
      <c r="F1191" t="s">
        <v>9458</v>
      </c>
      <c r="G1191" t="s">
        <v>6599</v>
      </c>
      <c r="H1191" s="53">
        <v>46268.3064930556</v>
      </c>
      <c r="I1191">
        <v>6</v>
      </c>
      <c r="J1191">
        <v>9</v>
      </c>
      <c r="K1191" t="s">
        <v>7014</v>
      </c>
      <c r="M1191">
        <v>46268.3065509259</v>
      </c>
      <c r="O1191" t="s">
        <v>6888</v>
      </c>
      <c r="W1191" t="str">
        <f>_xlfn.XLOOKUP(D1191,'All DP'!B:B,'All DP'!D:D,"Tidak")</f>
        <v>Masih</v>
      </c>
      <c r="X1191" t="str">
        <f t="shared" si="18"/>
        <v>YA</v>
      </c>
    </row>
    <row r="1192" spans="1:24">
      <c r="A1192" s="52">
        <v>46268</v>
      </c>
      <c r="B1192" t="s">
        <v>1103</v>
      </c>
      <c r="C1192" t="s">
        <v>3700</v>
      </c>
      <c r="D1192" t="s">
        <v>3699</v>
      </c>
      <c r="E1192" t="s">
        <v>9459</v>
      </c>
      <c r="F1192" t="s">
        <v>9460</v>
      </c>
      <c r="G1192" t="s">
        <v>6604</v>
      </c>
      <c r="H1192" s="53">
        <v>46268.3065972222</v>
      </c>
      <c r="I1192">
        <v>5</v>
      </c>
      <c r="J1192">
        <v>12</v>
      </c>
      <c r="K1192" t="s">
        <v>8326</v>
      </c>
      <c r="M1192">
        <v>46268.3066666667</v>
      </c>
      <c r="O1192" t="s">
        <v>6677</v>
      </c>
      <c r="W1192" t="str">
        <f>_xlfn.XLOOKUP(D1192,'All DP'!B:B,'All DP'!D:D,"Tidak")</f>
        <v>Masih</v>
      </c>
      <c r="X1192" t="str">
        <f t="shared" si="18"/>
        <v>YA</v>
      </c>
    </row>
    <row r="1193" spans="1:24">
      <c r="A1193" s="52">
        <v>46268</v>
      </c>
      <c r="B1193" t="s">
        <v>432</v>
      </c>
      <c r="C1193" t="s">
        <v>2737</v>
      </c>
      <c r="D1193" t="s">
        <v>2736</v>
      </c>
      <c r="E1193" t="s">
        <v>9461</v>
      </c>
      <c r="F1193" t="s">
        <v>9462</v>
      </c>
      <c r="G1193" t="s">
        <v>6599</v>
      </c>
      <c r="H1193" s="53">
        <v>46268.307037037</v>
      </c>
      <c r="I1193">
        <v>12</v>
      </c>
      <c r="J1193">
        <v>81</v>
      </c>
      <c r="K1193" t="s">
        <v>7968</v>
      </c>
      <c r="M1193">
        <v>46268.3070717593</v>
      </c>
      <c r="N1193" t="s">
        <v>7</v>
      </c>
      <c r="O1193" t="s">
        <v>6968</v>
      </c>
      <c r="W1193" t="str">
        <f>_xlfn.XLOOKUP(D1193,'All DP'!B:B,'All DP'!D:D,"Tidak")</f>
        <v>Masih</v>
      </c>
      <c r="X1193" t="str">
        <f t="shared" si="18"/>
        <v>YA</v>
      </c>
    </row>
    <row r="1194" spans="1:24">
      <c r="A1194" s="52">
        <v>46268</v>
      </c>
      <c r="B1194" t="s">
        <v>766</v>
      </c>
      <c r="C1194" t="s">
        <v>2832</v>
      </c>
      <c r="D1194" t="s">
        <v>2831</v>
      </c>
      <c r="E1194" t="s">
        <v>9463</v>
      </c>
      <c r="F1194" t="s">
        <v>9464</v>
      </c>
      <c r="G1194" t="s">
        <v>6604</v>
      </c>
      <c r="H1194" s="53">
        <v>46268.3074884259</v>
      </c>
      <c r="I1194">
        <v>6</v>
      </c>
      <c r="J1194">
        <v>8</v>
      </c>
      <c r="K1194" t="s">
        <v>7759</v>
      </c>
      <c r="M1194">
        <v>46268.3075462963</v>
      </c>
      <c r="O1194" t="s">
        <v>6652</v>
      </c>
      <c r="W1194" t="str">
        <f>_xlfn.XLOOKUP(D1194,'All DP'!B:B,'All DP'!D:D,"Tidak")</f>
        <v>Masih</v>
      </c>
      <c r="X1194" t="str">
        <f t="shared" si="18"/>
        <v>YA</v>
      </c>
    </row>
    <row r="1195" spans="1:24">
      <c r="A1195" s="52">
        <v>46268</v>
      </c>
      <c r="B1195" t="s">
        <v>425</v>
      </c>
      <c r="C1195" t="s">
        <v>484</v>
      </c>
      <c r="D1195" t="s">
        <v>483</v>
      </c>
      <c r="E1195" t="s">
        <v>6811</v>
      </c>
      <c r="F1195" t="s">
        <v>9465</v>
      </c>
      <c r="G1195" t="s">
        <v>6599</v>
      </c>
      <c r="H1195" s="53">
        <v>46268.3079398148</v>
      </c>
      <c r="I1195">
        <v>124</v>
      </c>
      <c r="J1195">
        <v>138</v>
      </c>
      <c r="K1195" t="s">
        <v>9466</v>
      </c>
      <c r="M1195">
        <v>46268.3079861111</v>
      </c>
      <c r="N1195" t="s">
        <v>7</v>
      </c>
      <c r="O1195" t="s">
        <v>6735</v>
      </c>
      <c r="W1195" t="str">
        <f>_xlfn.XLOOKUP(D1195,'All DP'!B:B,'All DP'!D:D,"Tidak")</f>
        <v>Masih</v>
      </c>
      <c r="X1195" t="str">
        <f t="shared" si="18"/>
        <v>YA</v>
      </c>
    </row>
    <row r="1196" spans="1:24">
      <c r="A1196" s="52">
        <v>46268</v>
      </c>
      <c r="B1196" t="s">
        <v>432</v>
      </c>
      <c r="C1196" t="s">
        <v>5691</v>
      </c>
      <c r="D1196" t="s">
        <v>5690</v>
      </c>
      <c r="E1196" t="s">
        <v>9467</v>
      </c>
      <c r="F1196" t="s">
        <v>9468</v>
      </c>
      <c r="G1196" t="s">
        <v>6604</v>
      </c>
      <c r="H1196" s="53">
        <v>46268.3091550926</v>
      </c>
      <c r="I1196">
        <v>14</v>
      </c>
      <c r="J1196">
        <v>14</v>
      </c>
      <c r="K1196" t="s">
        <v>8074</v>
      </c>
      <c r="M1196">
        <v>46268.309212963</v>
      </c>
      <c r="N1196" t="s">
        <v>7</v>
      </c>
      <c r="O1196" t="s">
        <v>6968</v>
      </c>
      <c r="W1196" t="str">
        <f>_xlfn.XLOOKUP(D1196,'All DP'!B:B,'All DP'!D:D,"Tidak")</f>
        <v>Masih</v>
      </c>
      <c r="X1196" t="str">
        <f t="shared" si="18"/>
        <v>YA</v>
      </c>
    </row>
    <row r="1197" spans="1:24">
      <c r="A1197" s="52">
        <v>46268</v>
      </c>
      <c r="B1197" t="s">
        <v>561</v>
      </c>
      <c r="C1197" t="s">
        <v>2379</v>
      </c>
      <c r="D1197" t="s">
        <v>2379</v>
      </c>
      <c r="E1197" t="s">
        <v>9469</v>
      </c>
      <c r="F1197" t="s">
        <v>7232</v>
      </c>
      <c r="G1197" t="s">
        <v>6604</v>
      </c>
      <c r="H1197" s="53">
        <v>46268.3100115741</v>
      </c>
      <c r="I1197">
        <v>7</v>
      </c>
      <c r="J1197">
        <v>12</v>
      </c>
      <c r="K1197" t="s">
        <v>6881</v>
      </c>
      <c r="M1197">
        <v>46268.3100694444</v>
      </c>
      <c r="N1197" t="s">
        <v>7</v>
      </c>
      <c r="O1197" t="s">
        <v>6835</v>
      </c>
      <c r="W1197" t="str">
        <f>_xlfn.XLOOKUP(D1197,'All DP'!B:B,'All DP'!D:D,"Tidak")</f>
        <v>Masih</v>
      </c>
      <c r="X1197" t="str">
        <f t="shared" si="18"/>
        <v>YA</v>
      </c>
    </row>
    <row r="1198" spans="1:24">
      <c r="A1198" s="52">
        <v>46268</v>
      </c>
      <c r="B1198" t="s">
        <v>30</v>
      </c>
      <c r="C1198" t="s">
        <v>154</v>
      </c>
      <c r="D1198" t="s">
        <v>153</v>
      </c>
      <c r="E1198" t="s">
        <v>9470</v>
      </c>
      <c r="F1198" t="s">
        <v>9471</v>
      </c>
      <c r="G1198" t="s">
        <v>6604</v>
      </c>
      <c r="H1198" s="53">
        <v>46268.3100231482</v>
      </c>
      <c r="I1198">
        <v>6</v>
      </c>
      <c r="J1198">
        <v>10</v>
      </c>
      <c r="K1198" t="s">
        <v>6801</v>
      </c>
      <c r="M1198">
        <v>46268.3101157407</v>
      </c>
      <c r="N1198" t="s">
        <v>7</v>
      </c>
      <c r="O1198" t="s">
        <v>6601</v>
      </c>
      <c r="W1198" t="str">
        <f>_xlfn.XLOOKUP(D1198,'All DP'!B:B,'All DP'!D:D,"Tidak")</f>
        <v>Masih</v>
      </c>
      <c r="X1198" t="str">
        <f t="shared" si="18"/>
        <v>YA</v>
      </c>
    </row>
    <row r="1199" spans="1:24">
      <c r="A1199" s="52">
        <v>46268</v>
      </c>
      <c r="B1199" t="s">
        <v>561</v>
      </c>
      <c r="C1199" t="s">
        <v>5287</v>
      </c>
      <c r="D1199" t="s">
        <v>5287</v>
      </c>
      <c r="E1199" t="s">
        <v>9472</v>
      </c>
      <c r="F1199" t="s">
        <v>9473</v>
      </c>
      <c r="G1199" t="s">
        <v>6604</v>
      </c>
      <c r="H1199" s="53">
        <v>46268.3100925926</v>
      </c>
      <c r="I1199">
        <v>40</v>
      </c>
      <c r="J1199">
        <v>45</v>
      </c>
      <c r="K1199" t="s">
        <v>6945</v>
      </c>
      <c r="M1199">
        <v>46268.310150463</v>
      </c>
      <c r="N1199" t="s">
        <v>7</v>
      </c>
      <c r="O1199" t="s">
        <v>6835</v>
      </c>
      <c r="W1199" t="str">
        <f>_xlfn.XLOOKUP(D1199,'All DP'!B:B,'All DP'!D:D,"Tidak")</f>
        <v>Masih</v>
      </c>
      <c r="X1199" t="str">
        <f t="shared" si="18"/>
        <v>YA</v>
      </c>
    </row>
    <row r="1200" spans="1:24">
      <c r="A1200" s="52">
        <v>46268</v>
      </c>
      <c r="B1200" t="s">
        <v>26</v>
      </c>
      <c r="C1200" t="s">
        <v>2515</v>
      </c>
      <c r="D1200" t="s">
        <v>2514</v>
      </c>
      <c r="E1200" t="s">
        <v>9474</v>
      </c>
      <c r="F1200" t="s">
        <v>9475</v>
      </c>
      <c r="G1200" t="s">
        <v>6604</v>
      </c>
      <c r="H1200" s="53">
        <v>46268.3108796296</v>
      </c>
      <c r="I1200">
        <v>32</v>
      </c>
      <c r="J1200">
        <v>36</v>
      </c>
      <c r="K1200" t="s">
        <v>9476</v>
      </c>
      <c r="M1200">
        <v>46268.3109375</v>
      </c>
      <c r="O1200" t="s">
        <v>6872</v>
      </c>
      <c r="W1200" t="str">
        <f>_xlfn.XLOOKUP(D1200,'All DP'!B:B,'All DP'!D:D,"Tidak")</f>
        <v>Masih</v>
      </c>
      <c r="X1200" t="str">
        <f t="shared" si="18"/>
        <v>YA</v>
      </c>
    </row>
    <row r="1201" spans="1:24">
      <c r="A1201" s="52">
        <v>46268</v>
      </c>
      <c r="B1201" t="s">
        <v>561</v>
      </c>
      <c r="C1201" t="s">
        <v>2378</v>
      </c>
      <c r="D1201" t="s">
        <v>2378</v>
      </c>
      <c r="E1201" t="s">
        <v>8431</v>
      </c>
      <c r="F1201" t="s">
        <v>9477</v>
      </c>
      <c r="G1201" t="s">
        <v>6604</v>
      </c>
      <c r="H1201" s="53">
        <v>46268.3115046296</v>
      </c>
      <c r="I1201">
        <v>16</v>
      </c>
      <c r="J1201">
        <v>21</v>
      </c>
      <c r="K1201" t="s">
        <v>9478</v>
      </c>
      <c r="M1201">
        <v>46268.3115509259</v>
      </c>
      <c r="N1201" t="s">
        <v>7</v>
      </c>
      <c r="O1201" t="s">
        <v>6835</v>
      </c>
      <c r="W1201" t="str">
        <f>_xlfn.XLOOKUP(D1201,'All DP'!B:B,'All DP'!D:D,"Tidak")</f>
        <v>Masih</v>
      </c>
      <c r="X1201" t="str">
        <f t="shared" si="18"/>
        <v>YA</v>
      </c>
    </row>
    <row r="1202" spans="1:24">
      <c r="A1202" s="52">
        <v>46268</v>
      </c>
      <c r="B1202" t="s">
        <v>425</v>
      </c>
      <c r="C1202" t="s">
        <v>3225</v>
      </c>
      <c r="D1202" t="s">
        <v>3224</v>
      </c>
      <c r="E1202" t="s">
        <v>9306</v>
      </c>
      <c r="F1202" t="s">
        <v>9479</v>
      </c>
      <c r="G1202" t="s">
        <v>6599</v>
      </c>
      <c r="H1202" s="53">
        <v>46268.311712963</v>
      </c>
      <c r="I1202">
        <v>72</v>
      </c>
      <c r="J1202">
        <v>89</v>
      </c>
      <c r="K1202" t="s">
        <v>8338</v>
      </c>
      <c r="M1202">
        <v>46268.3117592593</v>
      </c>
      <c r="N1202" t="s">
        <v>29</v>
      </c>
      <c r="O1202" t="s">
        <v>6735</v>
      </c>
      <c r="W1202" t="str">
        <f>_xlfn.XLOOKUP(D1202,'All DP'!B:B,'All DP'!D:D,"Tidak")</f>
        <v>Masih</v>
      </c>
      <c r="X1202" t="str">
        <f t="shared" si="18"/>
        <v>YA</v>
      </c>
    </row>
    <row r="1203" spans="1:24">
      <c r="A1203" s="52">
        <v>46268</v>
      </c>
      <c r="B1203" t="s">
        <v>30</v>
      </c>
      <c r="C1203" t="s">
        <v>228</v>
      </c>
      <c r="D1203" t="s">
        <v>227</v>
      </c>
      <c r="E1203" t="s">
        <v>9480</v>
      </c>
      <c r="F1203" t="s">
        <v>6861</v>
      </c>
      <c r="G1203" t="s">
        <v>6599</v>
      </c>
      <c r="H1203" s="53">
        <v>46268.3118287037</v>
      </c>
      <c r="I1203">
        <v>16</v>
      </c>
      <c r="J1203">
        <v>18</v>
      </c>
      <c r="K1203" t="s">
        <v>6862</v>
      </c>
      <c r="M1203">
        <v>46268.3118865741</v>
      </c>
      <c r="N1203" t="s">
        <v>7</v>
      </c>
      <c r="O1203" t="s">
        <v>6601</v>
      </c>
      <c r="W1203" t="str">
        <f>_xlfn.XLOOKUP(D1203,'All DP'!B:B,'All DP'!D:D,"Tidak")</f>
        <v>Masih</v>
      </c>
      <c r="X1203" t="str">
        <f t="shared" si="18"/>
        <v>YA</v>
      </c>
    </row>
    <row r="1204" spans="1:24">
      <c r="A1204" s="52">
        <v>46268</v>
      </c>
      <c r="B1204" t="s">
        <v>30</v>
      </c>
      <c r="C1204" t="s">
        <v>355</v>
      </c>
      <c r="D1204" t="s">
        <v>354</v>
      </c>
      <c r="E1204" t="s">
        <v>9481</v>
      </c>
      <c r="F1204" t="s">
        <v>9482</v>
      </c>
      <c r="G1204" t="s">
        <v>6604</v>
      </c>
      <c r="H1204" s="53">
        <v>46268.3119097222</v>
      </c>
      <c r="I1204">
        <v>11</v>
      </c>
      <c r="J1204">
        <v>11</v>
      </c>
      <c r="K1204" t="s">
        <v>6993</v>
      </c>
      <c r="M1204">
        <v>46268.3119675926</v>
      </c>
      <c r="N1204" t="s">
        <v>7</v>
      </c>
      <c r="O1204" t="s">
        <v>6601</v>
      </c>
      <c r="W1204" t="str">
        <f>_xlfn.XLOOKUP(D1204,'All DP'!B:B,'All DP'!D:D,"Tidak")</f>
        <v>Masih</v>
      </c>
      <c r="X1204" t="str">
        <f t="shared" si="18"/>
        <v>YA</v>
      </c>
    </row>
    <row r="1205" spans="1:24">
      <c r="A1205" s="52">
        <v>46268</v>
      </c>
      <c r="B1205" t="s">
        <v>814</v>
      </c>
      <c r="C1205" t="s">
        <v>1141</v>
      </c>
      <c r="D1205" t="s">
        <v>1140</v>
      </c>
      <c r="E1205" t="s">
        <v>9483</v>
      </c>
      <c r="F1205" t="s">
        <v>9484</v>
      </c>
      <c r="G1205" t="s">
        <v>6604</v>
      </c>
      <c r="H1205" s="53">
        <v>46268.3121064815</v>
      </c>
      <c r="I1205">
        <v>20</v>
      </c>
      <c r="J1205">
        <v>111</v>
      </c>
      <c r="K1205" t="s">
        <v>7019</v>
      </c>
      <c r="M1205">
        <v>46268.3121527778</v>
      </c>
      <c r="N1205" t="s">
        <v>7</v>
      </c>
      <c r="O1205" t="s">
        <v>6964</v>
      </c>
      <c r="W1205" t="str">
        <f>_xlfn.XLOOKUP(D1205,'All DP'!B:B,'All DP'!D:D,"Tidak")</f>
        <v>Masih</v>
      </c>
      <c r="X1205" t="str">
        <f t="shared" si="18"/>
        <v>YA</v>
      </c>
    </row>
    <row r="1206" spans="1:24">
      <c r="A1206" s="52">
        <v>46268</v>
      </c>
      <c r="B1206" t="s">
        <v>30</v>
      </c>
      <c r="C1206" t="s">
        <v>84</v>
      </c>
      <c r="D1206" t="s">
        <v>83</v>
      </c>
      <c r="E1206" t="s">
        <v>9485</v>
      </c>
      <c r="F1206" t="s">
        <v>8269</v>
      </c>
      <c r="G1206" t="s">
        <v>6604</v>
      </c>
      <c r="H1206" s="53">
        <v>46268.3121875</v>
      </c>
      <c r="I1206">
        <v>6</v>
      </c>
      <c r="J1206">
        <v>15</v>
      </c>
      <c r="K1206" t="s">
        <v>8402</v>
      </c>
      <c r="M1206">
        <v>46268.3122453704</v>
      </c>
      <c r="N1206" t="s">
        <v>7</v>
      </c>
      <c r="O1206" t="s">
        <v>6601</v>
      </c>
      <c r="W1206" t="str">
        <f>_xlfn.XLOOKUP(D1206,'All DP'!B:B,'All DP'!D:D,"Tidak")</f>
        <v>Masih</v>
      </c>
      <c r="X1206" t="str">
        <f t="shared" si="18"/>
        <v>YA</v>
      </c>
    </row>
    <row r="1207" spans="1:24">
      <c r="A1207" s="52">
        <v>46268</v>
      </c>
      <c r="B1207" t="s">
        <v>561</v>
      </c>
      <c r="C1207" t="s">
        <v>4701</v>
      </c>
      <c r="D1207" t="s">
        <v>4700</v>
      </c>
      <c r="E1207" t="s">
        <v>9486</v>
      </c>
      <c r="F1207" t="s">
        <v>9487</v>
      </c>
      <c r="G1207" t="s">
        <v>6604</v>
      </c>
      <c r="H1207" s="53">
        <v>46268.313125</v>
      </c>
      <c r="I1207">
        <v>12</v>
      </c>
      <c r="J1207">
        <v>12</v>
      </c>
      <c r="K1207" t="s">
        <v>9488</v>
      </c>
      <c r="M1207">
        <v>46268.3131828704</v>
      </c>
      <c r="N1207" t="s">
        <v>7</v>
      </c>
      <c r="O1207" t="s">
        <v>6835</v>
      </c>
      <c r="W1207" t="str">
        <f>_xlfn.XLOOKUP(D1207,'All DP'!B:B,'All DP'!D:D,"Tidak")</f>
        <v>Masih</v>
      </c>
      <c r="X1207" t="str">
        <f t="shared" si="18"/>
        <v>YA</v>
      </c>
    </row>
    <row r="1208" spans="1:24">
      <c r="A1208" s="52">
        <v>46268</v>
      </c>
      <c r="B1208" t="s">
        <v>26</v>
      </c>
      <c r="C1208" t="s">
        <v>1052</v>
      </c>
      <c r="D1208" t="s">
        <v>1051</v>
      </c>
      <c r="E1208" t="s">
        <v>9489</v>
      </c>
      <c r="F1208" t="s">
        <v>7094</v>
      </c>
      <c r="G1208" t="s">
        <v>6604</v>
      </c>
      <c r="H1208" s="53">
        <v>46268.3134490741</v>
      </c>
      <c r="I1208">
        <v>25</v>
      </c>
      <c r="J1208">
        <v>59</v>
      </c>
      <c r="K1208" t="s">
        <v>7991</v>
      </c>
      <c r="M1208">
        <v>46268.3134953704</v>
      </c>
      <c r="O1208" t="s">
        <v>6872</v>
      </c>
      <c r="W1208" t="str">
        <f>_xlfn.XLOOKUP(D1208,'All DP'!B:B,'All DP'!D:D,"Tidak")</f>
        <v>Masih</v>
      </c>
      <c r="X1208" t="str">
        <f t="shared" si="18"/>
        <v>YA</v>
      </c>
    </row>
    <row r="1209" spans="1:24">
      <c r="A1209" s="52">
        <v>46268</v>
      </c>
      <c r="B1209" t="s">
        <v>425</v>
      </c>
      <c r="C1209" t="s">
        <v>6162</v>
      </c>
      <c r="D1209" t="s">
        <v>6161</v>
      </c>
      <c r="E1209" t="s">
        <v>9490</v>
      </c>
      <c r="F1209" t="s">
        <v>9491</v>
      </c>
      <c r="G1209" t="s">
        <v>6599</v>
      </c>
      <c r="H1209" s="53">
        <v>46268.3134606481</v>
      </c>
      <c r="I1209">
        <v>50</v>
      </c>
      <c r="J1209">
        <v>52</v>
      </c>
      <c r="K1209" t="s">
        <v>9492</v>
      </c>
      <c r="M1209">
        <v>46268.3135185185</v>
      </c>
      <c r="N1209" t="s">
        <v>29</v>
      </c>
      <c r="O1209" t="s">
        <v>6735</v>
      </c>
      <c r="W1209" t="str">
        <f>_xlfn.XLOOKUP(D1209,'All DP'!B:B,'All DP'!D:D,"Tidak")</f>
        <v>Masih</v>
      </c>
      <c r="X1209" t="str">
        <f t="shared" si="18"/>
        <v>YA</v>
      </c>
    </row>
    <row r="1210" spans="1:24">
      <c r="A1210" s="52">
        <v>46268</v>
      </c>
      <c r="B1210" t="s">
        <v>26</v>
      </c>
      <c r="C1210" t="s">
        <v>6454</v>
      </c>
      <c r="D1210" t="s">
        <v>6453</v>
      </c>
      <c r="E1210" t="s">
        <v>9493</v>
      </c>
      <c r="F1210" t="s">
        <v>9494</v>
      </c>
      <c r="G1210" t="s">
        <v>6604</v>
      </c>
      <c r="H1210" s="53">
        <v>46268.3140162037</v>
      </c>
      <c r="I1210">
        <v>35</v>
      </c>
      <c r="J1210">
        <v>130</v>
      </c>
      <c r="K1210" t="s">
        <v>9495</v>
      </c>
      <c r="M1210">
        <v>46268.3140856481</v>
      </c>
      <c r="O1210" t="s">
        <v>6872</v>
      </c>
      <c r="W1210" t="str">
        <f>_xlfn.XLOOKUP(D1210,'All DP'!B:B,'All DP'!D:D,"Tidak")</f>
        <v>Masih</v>
      </c>
      <c r="X1210" t="str">
        <f t="shared" si="18"/>
        <v>YA</v>
      </c>
    </row>
    <row r="1211" spans="1:24">
      <c r="A1211" s="52">
        <v>46268</v>
      </c>
      <c r="B1211" t="s">
        <v>561</v>
      </c>
      <c r="C1211" t="s">
        <v>3221</v>
      </c>
      <c r="D1211" t="s">
        <v>3221</v>
      </c>
      <c r="E1211" t="s">
        <v>7311</v>
      </c>
      <c r="F1211" t="s">
        <v>6930</v>
      </c>
      <c r="G1211" t="s">
        <v>6604</v>
      </c>
      <c r="H1211" s="53">
        <v>46268.3142939815</v>
      </c>
      <c r="I1211">
        <v>29</v>
      </c>
      <c r="J1211">
        <v>33</v>
      </c>
      <c r="K1211" t="s">
        <v>7313</v>
      </c>
      <c r="M1211">
        <v>46268.3143402778</v>
      </c>
      <c r="N1211" t="s">
        <v>7</v>
      </c>
      <c r="O1211" t="s">
        <v>6835</v>
      </c>
      <c r="W1211" t="str">
        <f>_xlfn.XLOOKUP(D1211,'All DP'!B:B,'All DP'!D:D,"Tidak")</f>
        <v>Masih</v>
      </c>
      <c r="X1211" t="str">
        <f t="shared" si="18"/>
        <v>YA</v>
      </c>
    </row>
    <row r="1212" spans="1:24">
      <c r="A1212" s="52">
        <v>46268</v>
      </c>
      <c r="B1212" t="s">
        <v>565</v>
      </c>
      <c r="C1212" t="s">
        <v>2314</v>
      </c>
      <c r="D1212" t="s">
        <v>2313</v>
      </c>
      <c r="E1212" t="s">
        <v>9496</v>
      </c>
      <c r="F1212" t="s">
        <v>9497</v>
      </c>
      <c r="G1212" t="s">
        <v>6604</v>
      </c>
      <c r="H1212" s="53">
        <v>46268.3144791667</v>
      </c>
      <c r="I1212">
        <v>11</v>
      </c>
      <c r="J1212">
        <v>13</v>
      </c>
      <c r="K1212" t="s">
        <v>7047</v>
      </c>
      <c r="M1212">
        <v>46268.314525463</v>
      </c>
      <c r="N1212" t="s">
        <v>7</v>
      </c>
      <c r="O1212" t="s">
        <v>6636</v>
      </c>
      <c r="W1212" t="str">
        <f>_xlfn.XLOOKUP(D1212,'All DP'!B:B,'All DP'!D:D,"Tidak")</f>
        <v>Masih</v>
      </c>
      <c r="X1212" t="str">
        <f t="shared" si="18"/>
        <v>YA</v>
      </c>
    </row>
    <row r="1213" spans="1:24">
      <c r="A1213" s="52">
        <v>46268</v>
      </c>
      <c r="B1213" t="s">
        <v>561</v>
      </c>
      <c r="C1213" t="s">
        <v>1513</v>
      </c>
      <c r="D1213" t="s">
        <v>1513</v>
      </c>
      <c r="E1213" t="s">
        <v>9498</v>
      </c>
      <c r="F1213" t="s">
        <v>6995</v>
      </c>
      <c r="G1213" t="s">
        <v>6604</v>
      </c>
      <c r="H1213" s="53">
        <v>46268.3147453704</v>
      </c>
      <c r="I1213">
        <v>9</v>
      </c>
      <c r="J1213">
        <v>9</v>
      </c>
      <c r="K1213" t="s">
        <v>6996</v>
      </c>
      <c r="M1213">
        <v>46268.3148148148</v>
      </c>
      <c r="N1213" t="s">
        <v>7</v>
      </c>
      <c r="O1213" t="s">
        <v>6835</v>
      </c>
      <c r="W1213" t="str">
        <f>_xlfn.XLOOKUP(D1213,'All DP'!B:B,'All DP'!D:D,"Tidak")</f>
        <v>Masih</v>
      </c>
      <c r="X1213" t="str">
        <f t="shared" si="18"/>
        <v>YA</v>
      </c>
    </row>
    <row r="1214" spans="1:24">
      <c r="A1214" s="52">
        <v>46268</v>
      </c>
      <c r="B1214" t="s">
        <v>561</v>
      </c>
      <c r="C1214" t="s">
        <v>4675</v>
      </c>
      <c r="D1214" t="s">
        <v>4674</v>
      </c>
      <c r="E1214" t="s">
        <v>9499</v>
      </c>
      <c r="F1214" t="s">
        <v>9500</v>
      </c>
      <c r="G1214" t="s">
        <v>6604</v>
      </c>
      <c r="H1214" s="53">
        <v>46268.3152199074</v>
      </c>
      <c r="I1214">
        <v>5</v>
      </c>
      <c r="J1214">
        <v>16</v>
      </c>
      <c r="K1214" t="s">
        <v>7247</v>
      </c>
      <c r="M1214">
        <v>46268.3152777778</v>
      </c>
      <c r="N1214" t="s">
        <v>7</v>
      </c>
      <c r="O1214" t="s">
        <v>6835</v>
      </c>
      <c r="W1214" t="str">
        <f>_xlfn.XLOOKUP(D1214,'All DP'!B:B,'All DP'!D:D,"Tidak")</f>
        <v>Masih</v>
      </c>
      <c r="X1214" t="str">
        <f t="shared" si="18"/>
        <v>YA</v>
      </c>
    </row>
    <row r="1215" spans="1:24">
      <c r="A1215" s="52">
        <v>46268</v>
      </c>
      <c r="B1215" t="s">
        <v>26</v>
      </c>
      <c r="C1215" t="s">
        <v>374</v>
      </c>
      <c r="D1215" t="s">
        <v>373</v>
      </c>
      <c r="E1215" t="s">
        <v>9300</v>
      </c>
      <c r="F1215" t="s">
        <v>7115</v>
      </c>
      <c r="G1215" t="s">
        <v>6599</v>
      </c>
      <c r="H1215" s="53">
        <v>46268.3156712963</v>
      </c>
      <c r="I1215">
        <v>38</v>
      </c>
      <c r="J1215">
        <v>50</v>
      </c>
      <c r="K1215" t="s">
        <v>7116</v>
      </c>
      <c r="M1215">
        <v>46268.3157291667</v>
      </c>
      <c r="O1215" t="s">
        <v>6872</v>
      </c>
      <c r="W1215" t="str">
        <f>_xlfn.XLOOKUP(D1215,'All DP'!B:B,'All DP'!D:D,"Tidak")</f>
        <v>Masih</v>
      </c>
      <c r="X1215" t="str">
        <f t="shared" si="18"/>
        <v>YA</v>
      </c>
    </row>
    <row r="1216" spans="1:24">
      <c r="A1216" s="52">
        <v>46268</v>
      </c>
      <c r="B1216" t="s">
        <v>30</v>
      </c>
      <c r="C1216" t="s">
        <v>244</v>
      </c>
      <c r="D1216" t="s">
        <v>243</v>
      </c>
      <c r="E1216" t="s">
        <v>9501</v>
      </c>
      <c r="F1216" t="s">
        <v>9502</v>
      </c>
      <c r="G1216" t="s">
        <v>6599</v>
      </c>
      <c r="H1216" s="53">
        <v>46268.3159143518</v>
      </c>
      <c r="I1216">
        <v>11</v>
      </c>
      <c r="J1216">
        <v>21</v>
      </c>
      <c r="K1216" t="s">
        <v>7850</v>
      </c>
      <c r="M1216">
        <v>46268.3159722222</v>
      </c>
      <c r="N1216" t="s">
        <v>7</v>
      </c>
      <c r="O1216" t="s">
        <v>6601</v>
      </c>
      <c r="W1216" t="str">
        <f>_xlfn.XLOOKUP(D1216,'All DP'!B:B,'All DP'!D:D,"Tidak")</f>
        <v>Masih</v>
      </c>
      <c r="X1216" t="str">
        <f t="shared" si="18"/>
        <v>YA</v>
      </c>
    </row>
    <row r="1217" spans="1:24">
      <c r="A1217" s="52">
        <v>46268</v>
      </c>
      <c r="B1217" t="s">
        <v>565</v>
      </c>
      <c r="C1217" t="s">
        <v>2308</v>
      </c>
      <c r="D1217" t="s">
        <v>2307</v>
      </c>
      <c r="E1217" t="s">
        <v>9503</v>
      </c>
      <c r="F1217" t="s">
        <v>9504</v>
      </c>
      <c r="G1217" t="s">
        <v>6604</v>
      </c>
      <c r="H1217" s="53">
        <v>46268.3162384259</v>
      </c>
      <c r="I1217">
        <v>6</v>
      </c>
      <c r="J1217">
        <v>29</v>
      </c>
      <c r="K1217" t="s">
        <v>9505</v>
      </c>
      <c r="M1217">
        <v>46268.3162731481</v>
      </c>
      <c r="N1217" t="s">
        <v>7</v>
      </c>
      <c r="O1217" t="s">
        <v>6636</v>
      </c>
      <c r="W1217" t="str">
        <f>_xlfn.XLOOKUP(D1217,'All DP'!B:B,'All DP'!D:D,"Tidak")</f>
        <v>Masih</v>
      </c>
      <c r="X1217" t="str">
        <f t="shared" si="18"/>
        <v>YA</v>
      </c>
    </row>
    <row r="1218" spans="1:24">
      <c r="A1218" s="52">
        <v>46268</v>
      </c>
      <c r="B1218" t="s">
        <v>1103</v>
      </c>
      <c r="C1218" t="s">
        <v>3702</v>
      </c>
      <c r="D1218" t="s">
        <v>3701</v>
      </c>
      <c r="E1218" t="s">
        <v>9506</v>
      </c>
      <c r="F1218" t="s">
        <v>9507</v>
      </c>
      <c r="G1218" t="s">
        <v>6604</v>
      </c>
      <c r="H1218" s="53">
        <v>46268.3162615741</v>
      </c>
      <c r="I1218">
        <v>22</v>
      </c>
      <c r="J1218">
        <v>26</v>
      </c>
      <c r="K1218" t="s">
        <v>6948</v>
      </c>
      <c r="M1218">
        <v>46268.3163078704</v>
      </c>
      <c r="O1218" t="s">
        <v>6677</v>
      </c>
      <c r="W1218" t="str">
        <f>_xlfn.XLOOKUP(D1218,'All DP'!B:B,'All DP'!D:D,"Tidak")</f>
        <v>Masih</v>
      </c>
      <c r="X1218" t="str">
        <f t="shared" si="18"/>
        <v>YA</v>
      </c>
    </row>
    <row r="1219" spans="1:24">
      <c r="A1219" s="52">
        <v>46268</v>
      </c>
      <c r="B1219" t="s">
        <v>766</v>
      </c>
      <c r="C1219" t="s">
        <v>2808</v>
      </c>
      <c r="D1219" t="s">
        <v>2807</v>
      </c>
      <c r="E1219" t="s">
        <v>9508</v>
      </c>
      <c r="F1219" t="s">
        <v>9509</v>
      </c>
      <c r="G1219" t="s">
        <v>6604</v>
      </c>
      <c r="H1219" s="53">
        <v>46268.3175578704</v>
      </c>
      <c r="I1219">
        <v>7</v>
      </c>
      <c r="J1219">
        <v>23</v>
      </c>
      <c r="K1219" t="s">
        <v>9510</v>
      </c>
      <c r="M1219">
        <v>46268.3176157407</v>
      </c>
      <c r="O1219" t="s">
        <v>6652</v>
      </c>
      <c r="W1219" t="str">
        <f>_xlfn.XLOOKUP(D1219,'All DP'!B:B,'All DP'!D:D,"Tidak")</f>
        <v>Masih</v>
      </c>
      <c r="X1219" t="str">
        <f t="shared" ref="X1219:X1282" si="19">IFERROR(IF(MOD(H1219,1)&lt;=TIME(15,0,0),"YA","TIDAK"),0)</f>
        <v>YA</v>
      </c>
    </row>
    <row r="1220" spans="1:24">
      <c r="A1220" s="52">
        <v>46268</v>
      </c>
      <c r="B1220" t="s">
        <v>561</v>
      </c>
      <c r="C1220" t="s">
        <v>5288</v>
      </c>
      <c r="D1220" t="s">
        <v>5288</v>
      </c>
      <c r="E1220" t="s">
        <v>9511</v>
      </c>
      <c r="F1220" t="s">
        <v>6880</v>
      </c>
      <c r="G1220" t="s">
        <v>6604</v>
      </c>
      <c r="H1220" s="53">
        <v>46268.3181018519</v>
      </c>
      <c r="I1220">
        <v>40</v>
      </c>
      <c r="J1220">
        <v>47</v>
      </c>
      <c r="K1220" t="s">
        <v>6910</v>
      </c>
      <c r="M1220">
        <v>46268.3181597222</v>
      </c>
      <c r="N1220" t="s">
        <v>7</v>
      </c>
      <c r="O1220" t="s">
        <v>6835</v>
      </c>
      <c r="W1220" t="str">
        <f>_xlfn.XLOOKUP(D1220,'All DP'!B:B,'All DP'!D:D,"Tidak")</f>
        <v>Masih</v>
      </c>
      <c r="X1220" t="str">
        <f t="shared" si="19"/>
        <v>YA</v>
      </c>
    </row>
    <row r="1221" spans="1:24">
      <c r="A1221" s="52">
        <v>46268</v>
      </c>
      <c r="B1221" t="s">
        <v>766</v>
      </c>
      <c r="C1221" t="s">
        <v>1115</v>
      </c>
      <c r="D1221" t="s">
        <v>1114</v>
      </c>
      <c r="E1221" t="s">
        <v>9512</v>
      </c>
      <c r="F1221" t="s">
        <v>9513</v>
      </c>
      <c r="G1221" t="s">
        <v>6604</v>
      </c>
      <c r="H1221" s="53">
        <v>46268.3189930556</v>
      </c>
      <c r="I1221">
        <v>25</v>
      </c>
      <c r="J1221">
        <v>25</v>
      </c>
      <c r="K1221" t="s">
        <v>6789</v>
      </c>
      <c r="M1221">
        <v>46268.3190393519</v>
      </c>
      <c r="O1221" t="s">
        <v>6652</v>
      </c>
      <c r="W1221" t="str">
        <f>_xlfn.XLOOKUP(D1221,'All DP'!B:B,'All DP'!D:D,"Tidak")</f>
        <v>Masih</v>
      </c>
      <c r="X1221" t="str">
        <f t="shared" si="19"/>
        <v>YA</v>
      </c>
    </row>
    <row r="1222" spans="1:24">
      <c r="A1222" s="52">
        <v>46268</v>
      </c>
      <c r="B1222" t="s">
        <v>565</v>
      </c>
      <c r="C1222" t="s">
        <v>3813</v>
      </c>
      <c r="D1222" t="s">
        <v>3812</v>
      </c>
      <c r="E1222" t="s">
        <v>9514</v>
      </c>
      <c r="F1222" t="s">
        <v>9515</v>
      </c>
      <c r="G1222" t="s">
        <v>6604</v>
      </c>
      <c r="H1222" s="53">
        <v>46268.3191782407</v>
      </c>
      <c r="I1222">
        <v>10</v>
      </c>
      <c r="J1222">
        <v>15</v>
      </c>
      <c r="K1222" t="s">
        <v>6878</v>
      </c>
      <c r="M1222">
        <v>46268.319224537</v>
      </c>
      <c r="N1222" t="s">
        <v>7</v>
      </c>
      <c r="O1222" t="s">
        <v>6636</v>
      </c>
      <c r="W1222" t="str">
        <f>_xlfn.XLOOKUP(D1222,'All DP'!B:B,'All DP'!D:D,"Tidak")</f>
        <v>Tidak</v>
      </c>
      <c r="X1222" t="str">
        <f t="shared" si="19"/>
        <v>YA</v>
      </c>
    </row>
    <row r="1223" spans="1:24">
      <c r="A1223" s="52">
        <v>46268</v>
      </c>
      <c r="B1223" t="s">
        <v>766</v>
      </c>
      <c r="C1223" t="s">
        <v>2804</v>
      </c>
      <c r="D1223" t="s">
        <v>2803</v>
      </c>
      <c r="E1223" t="s">
        <v>9516</v>
      </c>
      <c r="F1223" t="s">
        <v>9517</v>
      </c>
      <c r="G1223" t="s">
        <v>6599</v>
      </c>
      <c r="H1223" s="53">
        <v>46268.3192824074</v>
      </c>
      <c r="I1223">
        <v>10</v>
      </c>
      <c r="J1223">
        <v>10</v>
      </c>
      <c r="K1223" t="s">
        <v>6985</v>
      </c>
      <c r="M1223">
        <v>46268.3193402778</v>
      </c>
      <c r="O1223" t="s">
        <v>6652</v>
      </c>
      <c r="W1223" t="str">
        <f>_xlfn.XLOOKUP(D1223,'All DP'!B:B,'All DP'!D:D,"Tidak")</f>
        <v>Masih</v>
      </c>
      <c r="X1223" t="str">
        <f t="shared" si="19"/>
        <v>YA</v>
      </c>
    </row>
    <row r="1224" spans="1:24">
      <c r="A1224" s="52">
        <v>46268</v>
      </c>
      <c r="B1224" t="s">
        <v>561</v>
      </c>
      <c r="C1224" t="s">
        <v>4010</v>
      </c>
      <c r="D1224" t="s">
        <v>4010</v>
      </c>
      <c r="E1224" t="s">
        <v>9518</v>
      </c>
      <c r="F1224" t="s">
        <v>9519</v>
      </c>
      <c r="G1224" t="s">
        <v>6599</v>
      </c>
      <c r="H1224" s="53">
        <v>46268.3193171296</v>
      </c>
      <c r="I1224">
        <v>5</v>
      </c>
      <c r="J1224">
        <v>40</v>
      </c>
      <c r="K1224" t="s">
        <v>7079</v>
      </c>
      <c r="M1224">
        <v>46268.3193518519</v>
      </c>
      <c r="N1224" t="s">
        <v>7</v>
      </c>
      <c r="O1224" t="s">
        <v>6835</v>
      </c>
      <c r="W1224" t="str">
        <f>_xlfn.XLOOKUP(D1224,'All DP'!B:B,'All DP'!D:D,"Tidak")</f>
        <v>Masih</v>
      </c>
      <c r="X1224" t="str">
        <f t="shared" si="19"/>
        <v>YA</v>
      </c>
    </row>
    <row r="1225" spans="1:24">
      <c r="A1225" s="52">
        <v>46268</v>
      </c>
      <c r="B1225" t="s">
        <v>358</v>
      </c>
      <c r="C1225" t="s">
        <v>3792</v>
      </c>
      <c r="D1225" t="s">
        <v>3791</v>
      </c>
      <c r="E1225" t="s">
        <v>9520</v>
      </c>
      <c r="F1225" t="s">
        <v>9521</v>
      </c>
      <c r="G1225" t="s">
        <v>6604</v>
      </c>
      <c r="H1225" s="53">
        <v>46268.3196064815</v>
      </c>
      <c r="I1225">
        <v>22</v>
      </c>
      <c r="J1225">
        <v>37</v>
      </c>
      <c r="K1225" t="s">
        <v>8716</v>
      </c>
      <c r="M1225">
        <v>46268.3196759259</v>
      </c>
      <c r="O1225" t="s">
        <v>7257</v>
      </c>
      <c r="W1225" t="str">
        <f>_xlfn.XLOOKUP(D1225,'All DP'!B:B,'All DP'!D:D,"Tidak")</f>
        <v>Masih</v>
      </c>
      <c r="X1225" t="str">
        <f t="shared" si="19"/>
        <v>YA</v>
      </c>
    </row>
    <row r="1226" spans="1:24">
      <c r="A1226" s="52">
        <v>46268</v>
      </c>
      <c r="B1226" t="s">
        <v>26</v>
      </c>
      <c r="C1226" t="s">
        <v>610</v>
      </c>
      <c r="D1226" t="s">
        <v>609</v>
      </c>
      <c r="E1226" t="s">
        <v>9522</v>
      </c>
      <c r="F1226" t="s">
        <v>9523</v>
      </c>
      <c r="G1226" t="s">
        <v>6599</v>
      </c>
      <c r="H1226" s="53">
        <v>46268.3201157407</v>
      </c>
      <c r="I1226">
        <v>45</v>
      </c>
      <c r="J1226">
        <v>70</v>
      </c>
      <c r="K1226" t="s">
        <v>7137</v>
      </c>
      <c r="M1226">
        <v>46268.320162037</v>
      </c>
      <c r="O1226" t="s">
        <v>6872</v>
      </c>
      <c r="W1226" t="str">
        <f>_xlfn.XLOOKUP(D1226,'All DP'!B:B,'All DP'!D:D,"Tidak")</f>
        <v>Masih</v>
      </c>
      <c r="X1226" t="str">
        <f t="shared" si="19"/>
        <v>YA</v>
      </c>
    </row>
    <row r="1227" spans="1:24">
      <c r="A1227" s="52">
        <v>46268</v>
      </c>
      <c r="B1227" t="s">
        <v>561</v>
      </c>
      <c r="C1227" t="s">
        <v>4011</v>
      </c>
      <c r="D1227" t="s">
        <v>4011</v>
      </c>
      <c r="E1227" t="s">
        <v>8520</v>
      </c>
      <c r="F1227" t="s">
        <v>9524</v>
      </c>
      <c r="G1227" t="s">
        <v>6604</v>
      </c>
      <c r="H1227" s="53">
        <v>46268.3203703704</v>
      </c>
      <c r="I1227">
        <v>49</v>
      </c>
      <c r="J1227">
        <v>55</v>
      </c>
      <c r="K1227" t="s">
        <v>8522</v>
      </c>
      <c r="M1227">
        <v>46268.3204166667</v>
      </c>
      <c r="N1227" t="s">
        <v>7</v>
      </c>
      <c r="O1227" t="s">
        <v>6835</v>
      </c>
      <c r="W1227" t="str">
        <f>_xlfn.XLOOKUP(D1227,'All DP'!B:B,'All DP'!D:D,"Tidak")</f>
        <v>Masih</v>
      </c>
      <c r="X1227" t="str">
        <f t="shared" si="19"/>
        <v>YA</v>
      </c>
    </row>
    <row r="1228" spans="1:24">
      <c r="A1228" s="52">
        <v>46268</v>
      </c>
      <c r="B1228" t="s">
        <v>561</v>
      </c>
      <c r="C1228" t="s">
        <v>2772</v>
      </c>
      <c r="D1228" t="s">
        <v>2772</v>
      </c>
      <c r="E1228" t="s">
        <v>9525</v>
      </c>
      <c r="F1228" t="s">
        <v>9526</v>
      </c>
      <c r="G1228" t="s">
        <v>6599</v>
      </c>
      <c r="H1228" s="53">
        <v>46268.3212615741</v>
      </c>
      <c r="I1228">
        <v>5</v>
      </c>
      <c r="J1228">
        <v>11</v>
      </c>
      <c r="K1228" t="s">
        <v>7218</v>
      </c>
      <c r="M1228">
        <v>46268.3213194444</v>
      </c>
      <c r="N1228" t="s">
        <v>7</v>
      </c>
      <c r="O1228" t="s">
        <v>6835</v>
      </c>
      <c r="W1228" t="str">
        <f>_xlfn.XLOOKUP(D1228,'All DP'!B:B,'All DP'!D:D,"Tidak")</f>
        <v>Masih</v>
      </c>
      <c r="X1228" t="str">
        <f t="shared" si="19"/>
        <v>YA</v>
      </c>
    </row>
    <row r="1229" spans="1:24">
      <c r="A1229" s="52">
        <v>46268</v>
      </c>
      <c r="B1229" t="s">
        <v>358</v>
      </c>
      <c r="C1229" t="s">
        <v>2391</v>
      </c>
      <c r="D1229" t="s">
        <v>2390</v>
      </c>
      <c r="E1229" t="s">
        <v>9527</v>
      </c>
      <c r="F1229" t="s">
        <v>9528</v>
      </c>
      <c r="G1229" t="s">
        <v>6604</v>
      </c>
      <c r="H1229" s="53">
        <v>46268.3216666667</v>
      </c>
      <c r="I1229">
        <v>47</v>
      </c>
      <c r="J1229">
        <v>50</v>
      </c>
      <c r="K1229" t="s">
        <v>7256</v>
      </c>
      <c r="M1229">
        <v>46268.321724537</v>
      </c>
      <c r="O1229" t="s">
        <v>7257</v>
      </c>
      <c r="W1229" t="str">
        <f>_xlfn.XLOOKUP(D1229,'All DP'!B:B,'All DP'!D:D,"Tidak")</f>
        <v>Masih</v>
      </c>
      <c r="X1229" t="str">
        <f t="shared" si="19"/>
        <v>YA</v>
      </c>
    </row>
    <row r="1230" spans="1:24">
      <c r="A1230" s="52">
        <v>46268</v>
      </c>
      <c r="B1230" t="s">
        <v>561</v>
      </c>
      <c r="C1230" t="s">
        <v>4697</v>
      </c>
      <c r="D1230" t="s">
        <v>4696</v>
      </c>
      <c r="E1230" t="s">
        <v>9529</v>
      </c>
      <c r="F1230" t="s">
        <v>9530</v>
      </c>
      <c r="G1230" t="s">
        <v>6604</v>
      </c>
      <c r="H1230" s="53">
        <v>46268.3228587963</v>
      </c>
      <c r="I1230">
        <v>18</v>
      </c>
      <c r="J1230">
        <v>22</v>
      </c>
      <c r="K1230" t="s">
        <v>6834</v>
      </c>
      <c r="M1230">
        <v>46268.3229513889</v>
      </c>
      <c r="N1230" t="s">
        <v>7</v>
      </c>
      <c r="O1230" t="s">
        <v>6835</v>
      </c>
      <c r="W1230" t="str">
        <f>_xlfn.XLOOKUP(D1230,'All DP'!B:B,'All DP'!D:D,"Tidak")</f>
        <v>Masih</v>
      </c>
      <c r="X1230" t="str">
        <f t="shared" si="19"/>
        <v>YA</v>
      </c>
    </row>
    <row r="1231" spans="1:24">
      <c r="A1231" s="52">
        <v>46268</v>
      </c>
      <c r="B1231" t="s">
        <v>30</v>
      </c>
      <c r="C1231" t="s">
        <v>542</v>
      </c>
      <c r="D1231" t="s">
        <v>541</v>
      </c>
      <c r="E1231" t="s">
        <v>9531</v>
      </c>
      <c r="F1231" t="s">
        <v>9532</v>
      </c>
      <c r="G1231" t="s">
        <v>6604</v>
      </c>
      <c r="H1231" s="53">
        <v>46268.322974537</v>
      </c>
      <c r="I1231">
        <v>5</v>
      </c>
      <c r="J1231">
        <v>12</v>
      </c>
      <c r="K1231" t="s">
        <v>7035</v>
      </c>
      <c r="M1231">
        <v>46268.3230324074</v>
      </c>
      <c r="N1231" t="s">
        <v>7</v>
      </c>
      <c r="O1231" t="s">
        <v>6601</v>
      </c>
      <c r="W1231" t="str">
        <f>_xlfn.XLOOKUP(D1231,'All DP'!B:B,'All DP'!D:D,"Tidak")</f>
        <v>Masih</v>
      </c>
      <c r="X1231" t="str">
        <f t="shared" si="19"/>
        <v>YA</v>
      </c>
    </row>
    <row r="1232" spans="1:24">
      <c r="A1232" s="52">
        <v>46268</v>
      </c>
      <c r="B1232" t="s">
        <v>453</v>
      </c>
      <c r="C1232" t="s">
        <v>2626</v>
      </c>
      <c r="D1232" t="s">
        <v>2625</v>
      </c>
      <c r="E1232" t="s">
        <v>9533</v>
      </c>
      <c r="F1232" t="s">
        <v>7161</v>
      </c>
      <c r="G1232" t="s">
        <v>6604</v>
      </c>
      <c r="H1232" s="53">
        <v>46268.3234259259</v>
      </c>
      <c r="I1232">
        <v>8</v>
      </c>
      <c r="J1232">
        <v>39</v>
      </c>
      <c r="K1232" t="s">
        <v>7162</v>
      </c>
      <c r="M1232">
        <v>46268.3234837963</v>
      </c>
      <c r="O1232" t="s">
        <v>7163</v>
      </c>
      <c r="W1232" t="str">
        <f>_xlfn.XLOOKUP(D1232,'All DP'!B:B,'All DP'!D:D,"Tidak")</f>
        <v>Masih</v>
      </c>
      <c r="X1232" t="str">
        <f t="shared" si="19"/>
        <v>YA</v>
      </c>
    </row>
    <row r="1233" spans="1:24">
      <c r="A1233" s="52">
        <v>46268</v>
      </c>
      <c r="B1233" t="s">
        <v>561</v>
      </c>
      <c r="C1233" t="s">
        <v>4703</v>
      </c>
      <c r="D1233" t="s">
        <v>4702</v>
      </c>
      <c r="E1233" t="s">
        <v>9534</v>
      </c>
      <c r="F1233" t="s">
        <v>9535</v>
      </c>
      <c r="G1233" t="s">
        <v>6599</v>
      </c>
      <c r="H1233" s="53">
        <v>46268.3234837963</v>
      </c>
      <c r="I1233">
        <v>25</v>
      </c>
      <c r="J1233">
        <v>23</v>
      </c>
      <c r="K1233" t="s">
        <v>7177</v>
      </c>
      <c r="M1233">
        <v>46268.3235416667</v>
      </c>
      <c r="N1233" t="s">
        <v>7</v>
      </c>
      <c r="O1233" t="s">
        <v>6835</v>
      </c>
      <c r="W1233" t="str">
        <f>_xlfn.XLOOKUP(D1233,'All DP'!B:B,'All DP'!D:D,"Tidak")</f>
        <v>Masih</v>
      </c>
      <c r="X1233" t="str">
        <f t="shared" si="19"/>
        <v>YA</v>
      </c>
    </row>
    <row r="1234" spans="1:24">
      <c r="A1234" s="52">
        <v>46268</v>
      </c>
      <c r="B1234" t="s">
        <v>814</v>
      </c>
      <c r="C1234" t="s">
        <v>1129</v>
      </c>
      <c r="D1234" t="s">
        <v>1128</v>
      </c>
      <c r="E1234" t="s">
        <v>9536</v>
      </c>
      <c r="F1234" t="s">
        <v>6962</v>
      </c>
      <c r="G1234" t="s">
        <v>6599</v>
      </c>
      <c r="H1234" s="53">
        <v>46268.3238773148</v>
      </c>
      <c r="I1234">
        <v>60</v>
      </c>
      <c r="J1234">
        <v>68</v>
      </c>
      <c r="K1234" t="s">
        <v>6963</v>
      </c>
      <c r="M1234">
        <v>46268.3239351852</v>
      </c>
      <c r="N1234" t="s">
        <v>7</v>
      </c>
      <c r="O1234" t="s">
        <v>6964</v>
      </c>
      <c r="W1234" t="str">
        <f>_xlfn.XLOOKUP(D1234,'All DP'!B:B,'All DP'!D:D,"Tidak")</f>
        <v>Masih</v>
      </c>
      <c r="X1234" t="str">
        <f t="shared" si="19"/>
        <v>YA</v>
      </c>
    </row>
    <row r="1235" spans="1:24">
      <c r="A1235" s="52">
        <v>46268</v>
      </c>
      <c r="B1235" t="s">
        <v>561</v>
      </c>
      <c r="C1235" t="s">
        <v>4713</v>
      </c>
      <c r="D1235" t="s">
        <v>4712</v>
      </c>
      <c r="E1235" t="s">
        <v>9537</v>
      </c>
      <c r="F1235" t="s">
        <v>9538</v>
      </c>
      <c r="G1235" t="s">
        <v>6604</v>
      </c>
      <c r="H1235" s="53">
        <v>46268.3238888889</v>
      </c>
      <c r="I1235">
        <v>19</v>
      </c>
      <c r="J1235">
        <v>29</v>
      </c>
      <c r="K1235" t="s">
        <v>8624</v>
      </c>
      <c r="M1235">
        <v>46268.3239467593</v>
      </c>
      <c r="N1235" t="s">
        <v>7</v>
      </c>
      <c r="O1235" t="s">
        <v>6835</v>
      </c>
      <c r="W1235" t="str">
        <f>_xlfn.XLOOKUP(D1235,'All DP'!B:B,'All DP'!D:D,"Tidak")</f>
        <v>Masih</v>
      </c>
      <c r="X1235" t="str">
        <f t="shared" si="19"/>
        <v>YA</v>
      </c>
    </row>
    <row r="1236" spans="1:24">
      <c r="A1236" s="52">
        <v>46268</v>
      </c>
      <c r="B1236" t="s">
        <v>391</v>
      </c>
      <c r="C1236" t="s">
        <v>3031</v>
      </c>
      <c r="D1236" t="s">
        <v>3030</v>
      </c>
      <c r="E1236" t="s">
        <v>9539</v>
      </c>
      <c r="F1236" t="s">
        <v>9540</v>
      </c>
      <c r="G1236" t="s">
        <v>6599</v>
      </c>
      <c r="H1236" s="53">
        <v>46268.3245138889</v>
      </c>
      <c r="I1236">
        <v>17</v>
      </c>
      <c r="J1236">
        <v>33</v>
      </c>
      <c r="K1236" t="s">
        <v>8488</v>
      </c>
      <c r="M1236">
        <v>46268.3245601852</v>
      </c>
      <c r="N1236" t="s">
        <v>7</v>
      </c>
      <c r="O1236" t="s">
        <v>8489</v>
      </c>
      <c r="W1236" t="str">
        <f>_xlfn.XLOOKUP(D1236,'All DP'!B:B,'All DP'!D:D,"Tidak")</f>
        <v>Masih</v>
      </c>
      <c r="X1236" t="str">
        <f t="shared" si="19"/>
        <v>YA</v>
      </c>
    </row>
    <row r="1237" spans="1:24">
      <c r="A1237" s="52">
        <v>46268</v>
      </c>
      <c r="B1237" t="s">
        <v>561</v>
      </c>
      <c r="C1237" t="s">
        <v>4018</v>
      </c>
      <c r="D1237" t="s">
        <v>4018</v>
      </c>
      <c r="E1237" t="s">
        <v>9541</v>
      </c>
      <c r="F1237" t="s">
        <v>9542</v>
      </c>
      <c r="G1237" t="s">
        <v>6599</v>
      </c>
      <c r="H1237" s="53">
        <v>46268.3248032407</v>
      </c>
      <c r="I1237">
        <v>17</v>
      </c>
      <c r="J1237">
        <v>24</v>
      </c>
      <c r="K1237" t="s">
        <v>7073</v>
      </c>
      <c r="M1237">
        <v>46268.3248611111</v>
      </c>
      <c r="N1237" t="s">
        <v>7</v>
      </c>
      <c r="O1237" t="s">
        <v>6835</v>
      </c>
      <c r="W1237" t="str">
        <f>_xlfn.XLOOKUP(D1237,'All DP'!B:B,'All DP'!D:D,"Tidak")</f>
        <v>Masih</v>
      </c>
      <c r="X1237" t="str">
        <f t="shared" si="19"/>
        <v>YA</v>
      </c>
    </row>
    <row r="1238" spans="1:24">
      <c r="A1238" s="52">
        <v>46268</v>
      </c>
      <c r="B1238" t="s">
        <v>561</v>
      </c>
      <c r="C1238" t="s">
        <v>1516</v>
      </c>
      <c r="D1238" t="s">
        <v>1516</v>
      </c>
      <c r="E1238" t="s">
        <v>9543</v>
      </c>
      <c r="F1238" t="s">
        <v>9544</v>
      </c>
      <c r="G1238" t="s">
        <v>6599</v>
      </c>
      <c r="H1238" s="53">
        <v>46268.3250462963</v>
      </c>
      <c r="I1238">
        <v>10</v>
      </c>
      <c r="J1238">
        <v>16</v>
      </c>
      <c r="K1238" t="s">
        <v>7053</v>
      </c>
      <c r="M1238">
        <v>46268.3250925926</v>
      </c>
      <c r="N1238" t="s">
        <v>7</v>
      </c>
      <c r="O1238" t="s">
        <v>6835</v>
      </c>
      <c r="W1238" t="str">
        <f>_xlfn.XLOOKUP(D1238,'All DP'!B:B,'All DP'!D:D,"Tidak")</f>
        <v>Masih</v>
      </c>
      <c r="X1238" t="str">
        <f t="shared" si="19"/>
        <v>YA</v>
      </c>
    </row>
    <row r="1239" spans="1:24">
      <c r="A1239" s="52">
        <v>46268</v>
      </c>
      <c r="B1239" t="s">
        <v>561</v>
      </c>
      <c r="C1239" t="s">
        <v>5265</v>
      </c>
      <c r="D1239" t="s">
        <v>5265</v>
      </c>
      <c r="E1239" t="s">
        <v>9545</v>
      </c>
      <c r="F1239" t="s">
        <v>7686</v>
      </c>
      <c r="G1239" t="s">
        <v>6604</v>
      </c>
      <c r="H1239" s="53">
        <v>46268.3253240741</v>
      </c>
      <c r="I1239">
        <v>33</v>
      </c>
      <c r="J1239">
        <v>38</v>
      </c>
      <c r="K1239" t="s">
        <v>7148</v>
      </c>
      <c r="M1239">
        <v>46268.3253819444</v>
      </c>
      <c r="N1239" t="s">
        <v>7</v>
      </c>
      <c r="O1239" t="s">
        <v>6835</v>
      </c>
      <c r="W1239" t="str">
        <f>_xlfn.XLOOKUP(D1239,'All DP'!B:B,'All DP'!D:D,"Tidak")</f>
        <v>Masih</v>
      </c>
      <c r="X1239" t="str">
        <f t="shared" si="19"/>
        <v>YA</v>
      </c>
    </row>
    <row r="1240" spans="1:24">
      <c r="A1240" s="52">
        <v>46268</v>
      </c>
      <c r="B1240" t="s">
        <v>561</v>
      </c>
      <c r="C1240" t="s">
        <v>4006</v>
      </c>
      <c r="D1240" t="s">
        <v>4006</v>
      </c>
      <c r="E1240" t="s">
        <v>9546</v>
      </c>
      <c r="F1240" t="s">
        <v>6880</v>
      </c>
      <c r="G1240" t="s">
        <v>6604</v>
      </c>
      <c r="H1240" s="53">
        <v>46268.3253935185</v>
      </c>
      <c r="I1240">
        <v>21</v>
      </c>
      <c r="J1240">
        <v>23</v>
      </c>
      <c r="K1240" t="s">
        <v>6980</v>
      </c>
      <c r="M1240">
        <v>46268.325462963</v>
      </c>
      <c r="N1240" t="s">
        <v>7</v>
      </c>
      <c r="O1240" t="s">
        <v>6835</v>
      </c>
      <c r="W1240" t="str">
        <f>_xlfn.XLOOKUP(D1240,'All DP'!B:B,'All DP'!D:D,"Tidak")</f>
        <v>Masih</v>
      </c>
      <c r="X1240" t="str">
        <f t="shared" si="19"/>
        <v>YA</v>
      </c>
    </row>
    <row r="1241" spans="1:24">
      <c r="A1241" s="52">
        <v>46268</v>
      </c>
      <c r="B1241" t="s">
        <v>814</v>
      </c>
      <c r="C1241" t="s">
        <v>1165</v>
      </c>
      <c r="D1241" t="s">
        <v>1164</v>
      </c>
      <c r="E1241" t="s">
        <v>9547</v>
      </c>
      <c r="F1241" t="s">
        <v>9548</v>
      </c>
      <c r="G1241" t="s">
        <v>6604</v>
      </c>
      <c r="H1241" s="53">
        <v>46268.3256944444</v>
      </c>
      <c r="I1241">
        <v>4</v>
      </c>
      <c r="J1241">
        <v>114</v>
      </c>
      <c r="K1241" t="s">
        <v>8003</v>
      </c>
      <c r="M1241">
        <v>46268.3257523148</v>
      </c>
      <c r="N1241" t="s">
        <v>7</v>
      </c>
      <c r="O1241" t="s">
        <v>6964</v>
      </c>
      <c r="W1241" t="str">
        <f>_xlfn.XLOOKUP(D1241,'All DP'!B:B,'All DP'!D:D,"Tidak")</f>
        <v>Masih</v>
      </c>
      <c r="X1241" t="str">
        <f t="shared" si="19"/>
        <v>YA</v>
      </c>
    </row>
    <row r="1242" spans="1:24">
      <c r="A1242" s="52">
        <v>46268</v>
      </c>
      <c r="B1242" t="s">
        <v>565</v>
      </c>
      <c r="C1242" t="s">
        <v>3811</v>
      </c>
      <c r="D1242" t="s">
        <v>3810</v>
      </c>
      <c r="E1242" t="s">
        <v>9549</v>
      </c>
      <c r="F1242" t="s">
        <v>9550</v>
      </c>
      <c r="G1242" t="s">
        <v>6604</v>
      </c>
      <c r="H1242" s="53">
        <v>46268.3261921296</v>
      </c>
      <c r="I1242">
        <v>7</v>
      </c>
      <c r="J1242">
        <v>18</v>
      </c>
      <c r="K1242" t="s">
        <v>7189</v>
      </c>
      <c r="M1242">
        <v>46268.3262384259</v>
      </c>
      <c r="N1242" t="s">
        <v>7</v>
      </c>
      <c r="O1242" t="s">
        <v>6636</v>
      </c>
      <c r="W1242" t="str">
        <f>_xlfn.XLOOKUP(D1242,'All DP'!B:B,'All DP'!D:D,"Tidak")</f>
        <v>Masih</v>
      </c>
      <c r="X1242" t="str">
        <f t="shared" si="19"/>
        <v>YA</v>
      </c>
    </row>
    <row r="1243" spans="1:24">
      <c r="A1243" s="52">
        <v>46268</v>
      </c>
      <c r="B1243" t="s">
        <v>565</v>
      </c>
      <c r="C1243" t="s">
        <v>2298</v>
      </c>
      <c r="D1243" t="s">
        <v>2297</v>
      </c>
      <c r="E1243" t="s">
        <v>8526</v>
      </c>
      <c r="F1243" t="s">
        <v>7055</v>
      </c>
      <c r="G1243" t="s">
        <v>6604</v>
      </c>
      <c r="H1243" s="53">
        <v>46268.3265856481</v>
      </c>
      <c r="I1243">
        <v>10</v>
      </c>
      <c r="J1243">
        <v>27</v>
      </c>
      <c r="K1243" t="s">
        <v>7056</v>
      </c>
      <c r="M1243">
        <v>46268.3266550926</v>
      </c>
      <c r="N1243" t="s">
        <v>7</v>
      </c>
      <c r="O1243" t="s">
        <v>6636</v>
      </c>
      <c r="W1243" t="str">
        <f>_xlfn.XLOOKUP(D1243,'All DP'!B:B,'All DP'!D:D,"Tidak")</f>
        <v>Masih</v>
      </c>
      <c r="X1243" t="str">
        <f t="shared" si="19"/>
        <v>YA</v>
      </c>
    </row>
    <row r="1244" spans="1:24">
      <c r="A1244" s="52">
        <v>46268</v>
      </c>
      <c r="B1244" t="s">
        <v>26</v>
      </c>
      <c r="C1244" t="s">
        <v>1553</v>
      </c>
      <c r="D1244" t="s">
        <v>1553</v>
      </c>
      <c r="E1244" t="s">
        <v>9551</v>
      </c>
      <c r="F1244" t="s">
        <v>9552</v>
      </c>
      <c r="G1244" t="s">
        <v>6604</v>
      </c>
      <c r="H1244" s="53">
        <v>46268.3272222222</v>
      </c>
      <c r="I1244">
        <v>9</v>
      </c>
      <c r="J1244">
        <v>97</v>
      </c>
      <c r="K1244" t="s">
        <v>7799</v>
      </c>
      <c r="M1244">
        <v>46268.3272685185</v>
      </c>
      <c r="O1244" t="s">
        <v>6872</v>
      </c>
      <c r="W1244" t="str">
        <f>_xlfn.XLOOKUP(D1244,'All DP'!B:B,'All DP'!D:D,"Tidak")</f>
        <v>Masih</v>
      </c>
      <c r="X1244" t="str">
        <f t="shared" si="19"/>
        <v>YA</v>
      </c>
    </row>
    <row r="1245" spans="1:24">
      <c r="A1245" s="52">
        <v>46268</v>
      </c>
      <c r="B1245" t="s">
        <v>766</v>
      </c>
      <c r="C1245" t="s">
        <v>768</v>
      </c>
      <c r="D1245" t="s">
        <v>767</v>
      </c>
      <c r="E1245" t="s">
        <v>9553</v>
      </c>
      <c r="F1245" t="s">
        <v>7226</v>
      </c>
      <c r="G1245" t="s">
        <v>6599</v>
      </c>
      <c r="H1245" s="53">
        <v>46268.3275</v>
      </c>
      <c r="I1245">
        <v>5</v>
      </c>
      <c r="J1245">
        <v>21</v>
      </c>
      <c r="K1245" t="s">
        <v>7227</v>
      </c>
      <c r="M1245">
        <v>46268.3275578704</v>
      </c>
      <c r="O1245" t="s">
        <v>6652</v>
      </c>
      <c r="W1245" t="str">
        <f>_xlfn.XLOOKUP(D1245,'All DP'!B:B,'All DP'!D:D,"Tidak")</f>
        <v>Masih</v>
      </c>
      <c r="X1245" t="str">
        <f t="shared" si="19"/>
        <v>YA</v>
      </c>
    </row>
    <row r="1246" spans="1:24">
      <c r="A1246" s="52">
        <v>46268</v>
      </c>
      <c r="B1246" t="s">
        <v>26</v>
      </c>
      <c r="C1246" t="s">
        <v>5830</v>
      </c>
      <c r="D1246" t="s">
        <v>5829</v>
      </c>
      <c r="E1246" t="s">
        <v>9554</v>
      </c>
      <c r="F1246" t="s">
        <v>9555</v>
      </c>
      <c r="G1246" t="s">
        <v>6604</v>
      </c>
      <c r="H1246" s="53">
        <v>46268.3275810185</v>
      </c>
      <c r="I1246">
        <v>10</v>
      </c>
      <c r="J1246">
        <v>58</v>
      </c>
      <c r="K1246" t="s">
        <v>6939</v>
      </c>
      <c r="M1246">
        <v>46268.3276273148</v>
      </c>
      <c r="O1246" t="s">
        <v>6872</v>
      </c>
      <c r="W1246" t="str">
        <f>_xlfn.XLOOKUP(D1246,'All DP'!B:B,'All DP'!D:D,"Tidak")</f>
        <v>Masih</v>
      </c>
      <c r="X1246" t="str">
        <f t="shared" si="19"/>
        <v>YA</v>
      </c>
    </row>
    <row r="1247" spans="1:24">
      <c r="A1247" s="52">
        <v>46268</v>
      </c>
      <c r="B1247" t="s">
        <v>425</v>
      </c>
      <c r="C1247" t="s">
        <v>840</v>
      </c>
      <c r="D1247" t="s">
        <v>839</v>
      </c>
      <c r="E1247" t="s">
        <v>9314</v>
      </c>
      <c r="F1247" t="s">
        <v>6927</v>
      </c>
      <c r="G1247" t="s">
        <v>6599</v>
      </c>
      <c r="H1247" s="53">
        <v>46268.3277777778</v>
      </c>
      <c r="I1247">
        <v>68</v>
      </c>
      <c r="J1247">
        <v>73</v>
      </c>
      <c r="K1247" t="s">
        <v>6928</v>
      </c>
      <c r="M1247">
        <v>46268.3278125</v>
      </c>
      <c r="N1247" t="s">
        <v>7</v>
      </c>
      <c r="O1247" t="s">
        <v>6735</v>
      </c>
      <c r="W1247" t="str">
        <f>_xlfn.XLOOKUP(D1247,'All DP'!B:B,'All DP'!D:D,"Tidak")</f>
        <v>Masih</v>
      </c>
      <c r="X1247" t="str">
        <f t="shared" si="19"/>
        <v>YA</v>
      </c>
    </row>
    <row r="1248" spans="1:24">
      <c r="A1248" s="52">
        <v>46268</v>
      </c>
      <c r="B1248" t="s">
        <v>425</v>
      </c>
      <c r="C1248" t="s">
        <v>838</v>
      </c>
      <c r="D1248" t="s">
        <v>837</v>
      </c>
      <c r="E1248" t="s">
        <v>9556</v>
      </c>
      <c r="F1248" t="s">
        <v>9557</v>
      </c>
      <c r="G1248" t="s">
        <v>6599</v>
      </c>
      <c r="H1248" s="53">
        <v>46268.3280324074</v>
      </c>
      <c r="I1248">
        <v>20</v>
      </c>
      <c r="J1248">
        <v>68</v>
      </c>
      <c r="K1248" t="s">
        <v>7122</v>
      </c>
      <c r="M1248">
        <v>46268.3280787037</v>
      </c>
      <c r="N1248" t="s">
        <v>7</v>
      </c>
      <c r="O1248" t="s">
        <v>6735</v>
      </c>
      <c r="W1248" t="str">
        <f>_xlfn.XLOOKUP(D1248,'All DP'!B:B,'All DP'!D:D,"Tidak")</f>
        <v>Masih</v>
      </c>
      <c r="X1248" t="str">
        <f t="shared" si="19"/>
        <v>YA</v>
      </c>
    </row>
    <row r="1249" spans="1:24">
      <c r="A1249" s="52">
        <v>46268</v>
      </c>
      <c r="B1249" t="s">
        <v>425</v>
      </c>
      <c r="C1249" t="s">
        <v>1910</v>
      </c>
      <c r="D1249" t="s">
        <v>1909</v>
      </c>
      <c r="E1249" t="s">
        <v>9306</v>
      </c>
      <c r="F1249" t="s">
        <v>8469</v>
      </c>
      <c r="G1249" t="s">
        <v>6599</v>
      </c>
      <c r="H1249" s="53">
        <v>46268.3282291667</v>
      </c>
      <c r="I1249">
        <v>48</v>
      </c>
      <c r="J1249">
        <v>53</v>
      </c>
      <c r="K1249" t="s">
        <v>6928</v>
      </c>
      <c r="M1249">
        <v>46268.328287037</v>
      </c>
      <c r="N1249" t="s">
        <v>7</v>
      </c>
      <c r="O1249" t="s">
        <v>6735</v>
      </c>
      <c r="W1249" t="str">
        <f>_xlfn.XLOOKUP(D1249,'All DP'!B:B,'All DP'!D:D,"Tidak")</f>
        <v>Masih</v>
      </c>
      <c r="X1249" t="str">
        <f t="shared" si="19"/>
        <v>YA</v>
      </c>
    </row>
    <row r="1250" spans="1:24">
      <c r="A1250" s="52">
        <v>46268</v>
      </c>
      <c r="B1250" t="s">
        <v>766</v>
      </c>
      <c r="C1250" t="s">
        <v>6572</v>
      </c>
      <c r="D1250" t="s">
        <v>6571</v>
      </c>
      <c r="E1250" t="s">
        <v>9558</v>
      </c>
      <c r="F1250" t="s">
        <v>9559</v>
      </c>
      <c r="G1250" t="s">
        <v>6604</v>
      </c>
      <c r="H1250" s="53">
        <v>46268.3284375</v>
      </c>
      <c r="I1250">
        <v>8</v>
      </c>
      <c r="J1250">
        <v>11</v>
      </c>
      <c r="K1250" t="s">
        <v>6721</v>
      </c>
      <c r="M1250">
        <v>46268.3285185185</v>
      </c>
      <c r="O1250" t="s">
        <v>6652</v>
      </c>
      <c r="W1250" t="str">
        <f>_xlfn.XLOOKUP(D1250,'All DP'!B:B,'All DP'!D:D,"Tidak")</f>
        <v>Masih</v>
      </c>
      <c r="X1250" t="str">
        <f t="shared" si="19"/>
        <v>YA</v>
      </c>
    </row>
    <row r="1251" spans="1:24">
      <c r="A1251" s="52">
        <v>46268</v>
      </c>
      <c r="B1251" t="s">
        <v>410</v>
      </c>
      <c r="C1251" t="s">
        <v>3311</v>
      </c>
      <c r="D1251" t="s">
        <v>3310</v>
      </c>
      <c r="E1251" t="s">
        <v>9560</v>
      </c>
      <c r="F1251" t="s">
        <v>8471</v>
      </c>
      <c r="G1251" t="s">
        <v>6604</v>
      </c>
      <c r="H1251" s="53">
        <v>46268.3286226852</v>
      </c>
      <c r="I1251">
        <v>5</v>
      </c>
      <c r="J1251">
        <v>60</v>
      </c>
      <c r="K1251" t="s">
        <v>8472</v>
      </c>
      <c r="M1251">
        <v>46268.3286921296</v>
      </c>
      <c r="O1251" t="s">
        <v>7278</v>
      </c>
      <c r="W1251" t="str">
        <f>_xlfn.XLOOKUP(D1251,'All DP'!B:B,'All DP'!D:D,"Tidak")</f>
        <v>Masih</v>
      </c>
      <c r="X1251" t="str">
        <f t="shared" si="19"/>
        <v>YA</v>
      </c>
    </row>
    <row r="1252" spans="1:24">
      <c r="A1252" s="52">
        <v>46268</v>
      </c>
      <c r="B1252" t="s">
        <v>588</v>
      </c>
      <c r="C1252" t="s">
        <v>4435</v>
      </c>
      <c r="D1252" t="s">
        <v>4434</v>
      </c>
      <c r="E1252" t="s">
        <v>9442</v>
      </c>
      <c r="F1252" t="s">
        <v>9561</v>
      </c>
      <c r="G1252" t="s">
        <v>6604</v>
      </c>
      <c r="H1252" s="53">
        <v>46268.3290625</v>
      </c>
      <c r="I1252">
        <v>17</v>
      </c>
      <c r="J1252">
        <v>18</v>
      </c>
      <c r="K1252" t="s">
        <v>7186</v>
      </c>
      <c r="M1252">
        <v>46268.3291087963</v>
      </c>
      <c r="N1252" t="s">
        <v>7</v>
      </c>
      <c r="O1252" t="s">
        <v>6702</v>
      </c>
      <c r="W1252" t="str">
        <f>_xlfn.XLOOKUP(D1252,'All DP'!B:B,'All DP'!D:D,"Tidak")</f>
        <v>Masih</v>
      </c>
      <c r="X1252" t="str">
        <f t="shared" si="19"/>
        <v>YA</v>
      </c>
    </row>
    <row r="1253" spans="1:24">
      <c r="A1253" s="52">
        <v>46268</v>
      </c>
      <c r="B1253" t="s">
        <v>425</v>
      </c>
      <c r="C1253" t="s">
        <v>826</v>
      </c>
      <c r="D1253" t="s">
        <v>825</v>
      </c>
      <c r="E1253" t="s">
        <v>9562</v>
      </c>
      <c r="F1253" t="s">
        <v>7709</v>
      </c>
      <c r="G1253" t="s">
        <v>6599</v>
      </c>
      <c r="H1253" s="53">
        <v>46268.3296990741</v>
      </c>
      <c r="I1253">
        <v>33</v>
      </c>
      <c r="J1253">
        <v>62</v>
      </c>
      <c r="K1253" t="s">
        <v>7710</v>
      </c>
      <c r="M1253">
        <v>46268.3297800926</v>
      </c>
      <c r="N1253" t="s">
        <v>7</v>
      </c>
      <c r="O1253" t="s">
        <v>6735</v>
      </c>
      <c r="W1253" t="str">
        <f>_xlfn.XLOOKUP(D1253,'All DP'!B:B,'All DP'!D:D,"Tidak")</f>
        <v>Masih</v>
      </c>
      <c r="X1253" t="str">
        <f t="shared" si="19"/>
        <v>YA</v>
      </c>
    </row>
    <row r="1254" spans="1:24">
      <c r="A1254" s="52">
        <v>46268</v>
      </c>
      <c r="B1254" t="s">
        <v>358</v>
      </c>
      <c r="C1254" t="s">
        <v>364</v>
      </c>
      <c r="D1254" t="s">
        <v>363</v>
      </c>
      <c r="E1254" t="s">
        <v>9300</v>
      </c>
      <c r="F1254" t="s">
        <v>9563</v>
      </c>
      <c r="G1254" t="s">
        <v>6599</v>
      </c>
      <c r="H1254" s="53">
        <v>46268.3297453704</v>
      </c>
      <c r="I1254">
        <v>9</v>
      </c>
      <c r="J1254">
        <v>49</v>
      </c>
      <c r="K1254" t="s">
        <v>7778</v>
      </c>
      <c r="M1254">
        <v>46268.3297916667</v>
      </c>
      <c r="O1254" t="s">
        <v>7257</v>
      </c>
      <c r="W1254" t="str">
        <f>_xlfn.XLOOKUP(D1254,'All DP'!B:B,'All DP'!D:D,"Tidak")</f>
        <v>Masih</v>
      </c>
      <c r="X1254" t="str">
        <f t="shared" si="19"/>
        <v>YA</v>
      </c>
    </row>
    <row r="1255" spans="1:24">
      <c r="A1255" s="52">
        <v>46268</v>
      </c>
      <c r="B1255" t="s">
        <v>425</v>
      </c>
      <c r="C1255" t="s">
        <v>427</v>
      </c>
      <c r="D1255" t="s">
        <v>426</v>
      </c>
      <c r="E1255" t="s">
        <v>9564</v>
      </c>
      <c r="F1255" t="s">
        <v>7259</v>
      </c>
      <c r="G1255" t="s">
        <v>6599</v>
      </c>
      <c r="H1255" s="53">
        <v>46268.3299189815</v>
      </c>
      <c r="I1255">
        <v>72</v>
      </c>
      <c r="J1255">
        <v>102</v>
      </c>
      <c r="K1255" t="s">
        <v>7260</v>
      </c>
      <c r="M1255">
        <v>46268.3299768519</v>
      </c>
      <c r="N1255" t="s">
        <v>7</v>
      </c>
      <c r="O1255" t="s">
        <v>6735</v>
      </c>
      <c r="W1255" t="str">
        <f>_xlfn.XLOOKUP(D1255,'All DP'!B:B,'All DP'!D:D,"Tidak")</f>
        <v>Masih</v>
      </c>
      <c r="X1255" t="str">
        <f t="shared" si="19"/>
        <v>YA</v>
      </c>
    </row>
    <row r="1256" spans="1:24">
      <c r="A1256" s="52">
        <v>46268</v>
      </c>
      <c r="B1256" t="s">
        <v>561</v>
      </c>
      <c r="C1256" t="s">
        <v>4685</v>
      </c>
      <c r="D1256" t="s">
        <v>4684</v>
      </c>
      <c r="E1256" t="s">
        <v>9565</v>
      </c>
      <c r="F1256" t="s">
        <v>9566</v>
      </c>
      <c r="G1256" t="s">
        <v>6604</v>
      </c>
      <c r="H1256" s="53">
        <v>46268.3303472222</v>
      </c>
      <c r="I1256">
        <v>12</v>
      </c>
      <c r="J1256">
        <v>17</v>
      </c>
      <c r="K1256" t="s">
        <v>7300</v>
      </c>
      <c r="M1256">
        <v>46268.3303935185</v>
      </c>
      <c r="N1256" t="s">
        <v>7</v>
      </c>
      <c r="O1256" t="s">
        <v>6835</v>
      </c>
      <c r="W1256" t="str">
        <f>_xlfn.XLOOKUP(D1256,'All DP'!B:B,'All DP'!D:D,"Tidak")</f>
        <v>Masih</v>
      </c>
      <c r="X1256" t="str">
        <f t="shared" si="19"/>
        <v>YA</v>
      </c>
    </row>
    <row r="1257" spans="1:24">
      <c r="A1257" s="52">
        <v>46268</v>
      </c>
      <c r="B1257" t="s">
        <v>30</v>
      </c>
      <c r="C1257" t="s">
        <v>250</v>
      </c>
      <c r="D1257" t="s">
        <v>249</v>
      </c>
      <c r="E1257" t="s">
        <v>6732</v>
      </c>
      <c r="F1257" t="s">
        <v>9567</v>
      </c>
      <c r="G1257" t="s">
        <v>6599</v>
      </c>
      <c r="H1257" s="53">
        <v>46268.3303472222</v>
      </c>
      <c r="I1257">
        <v>15</v>
      </c>
      <c r="J1257">
        <v>23</v>
      </c>
      <c r="K1257" t="s">
        <v>8308</v>
      </c>
      <c r="M1257">
        <v>46268.3304050926</v>
      </c>
      <c r="N1257" t="s">
        <v>7</v>
      </c>
      <c r="O1257" t="s">
        <v>6601</v>
      </c>
      <c r="W1257" t="str">
        <f>_xlfn.XLOOKUP(D1257,'All DP'!B:B,'All DP'!D:D,"Tidak")</f>
        <v>Masih</v>
      </c>
      <c r="X1257" t="str">
        <f t="shared" si="19"/>
        <v>YA</v>
      </c>
    </row>
    <row r="1258" spans="1:24">
      <c r="A1258" s="52">
        <v>46268</v>
      </c>
      <c r="B1258" t="s">
        <v>1103</v>
      </c>
      <c r="C1258" t="s">
        <v>3710</v>
      </c>
      <c r="D1258" t="s">
        <v>3709</v>
      </c>
      <c r="E1258" t="s">
        <v>9568</v>
      </c>
      <c r="F1258" t="s">
        <v>9569</v>
      </c>
      <c r="G1258" t="s">
        <v>6599</v>
      </c>
      <c r="H1258" s="53">
        <v>46268.3304398148</v>
      </c>
      <c r="I1258">
        <v>2</v>
      </c>
      <c r="J1258">
        <v>19</v>
      </c>
      <c r="K1258" t="s">
        <v>9570</v>
      </c>
      <c r="M1258">
        <v>46268.3304861111</v>
      </c>
      <c r="O1258" t="s">
        <v>6677</v>
      </c>
      <c r="W1258" t="str">
        <f>_xlfn.XLOOKUP(D1258,'All DP'!B:B,'All DP'!D:D,"Tidak")</f>
        <v>Masih</v>
      </c>
      <c r="X1258" t="str">
        <f t="shared" si="19"/>
        <v>YA</v>
      </c>
    </row>
    <row r="1259" spans="1:24">
      <c r="A1259" s="52">
        <v>46268</v>
      </c>
      <c r="B1259" t="s">
        <v>766</v>
      </c>
      <c r="C1259" t="s">
        <v>1119</v>
      </c>
      <c r="D1259" t="s">
        <v>1118</v>
      </c>
      <c r="E1259" t="s">
        <v>9571</v>
      </c>
      <c r="F1259" t="s">
        <v>9572</v>
      </c>
      <c r="G1259" t="s">
        <v>6604</v>
      </c>
      <c r="H1259" s="53">
        <v>46268.3314814815</v>
      </c>
      <c r="I1259">
        <v>18</v>
      </c>
      <c r="J1259">
        <v>21</v>
      </c>
      <c r="K1259" t="s">
        <v>8092</v>
      </c>
      <c r="M1259">
        <v>46268.3315509259</v>
      </c>
      <c r="O1259" t="s">
        <v>6652</v>
      </c>
      <c r="W1259" t="str">
        <f>_xlfn.XLOOKUP(D1259,'All DP'!B:B,'All DP'!D:D,"Tidak")</f>
        <v>Masih</v>
      </c>
      <c r="X1259" t="str">
        <f t="shared" si="19"/>
        <v>YA</v>
      </c>
    </row>
    <row r="1260" spans="1:24">
      <c r="A1260" s="52">
        <v>46268</v>
      </c>
      <c r="B1260" t="s">
        <v>561</v>
      </c>
      <c r="C1260" t="s">
        <v>2776</v>
      </c>
      <c r="D1260" t="s">
        <v>2776</v>
      </c>
      <c r="E1260" t="s">
        <v>9573</v>
      </c>
      <c r="F1260" t="s">
        <v>7232</v>
      </c>
      <c r="G1260" t="s">
        <v>6604</v>
      </c>
      <c r="H1260" s="53">
        <v>46268.3314814815</v>
      </c>
      <c r="I1260">
        <v>3</v>
      </c>
      <c r="J1260">
        <v>8</v>
      </c>
      <c r="K1260" t="s">
        <v>8498</v>
      </c>
      <c r="M1260">
        <v>46268.3315625</v>
      </c>
      <c r="N1260" t="s">
        <v>7</v>
      </c>
      <c r="O1260" t="s">
        <v>6835</v>
      </c>
      <c r="W1260" t="str">
        <f>_xlfn.XLOOKUP(D1260,'All DP'!B:B,'All DP'!D:D,"Tidak")</f>
        <v>Masih</v>
      </c>
      <c r="X1260" t="str">
        <f t="shared" si="19"/>
        <v>YA</v>
      </c>
    </row>
    <row r="1261" spans="1:24">
      <c r="A1261" s="52">
        <v>46268</v>
      </c>
      <c r="B1261" t="s">
        <v>561</v>
      </c>
      <c r="C1261" t="s">
        <v>5273</v>
      </c>
      <c r="D1261" t="s">
        <v>5273</v>
      </c>
      <c r="E1261" t="s">
        <v>7645</v>
      </c>
      <c r="F1261" t="s">
        <v>9574</v>
      </c>
      <c r="G1261" t="s">
        <v>6604</v>
      </c>
      <c r="H1261" s="53">
        <v>46268.3315277778</v>
      </c>
      <c r="I1261">
        <v>7</v>
      </c>
      <c r="J1261">
        <v>7</v>
      </c>
      <c r="K1261" t="s">
        <v>7647</v>
      </c>
      <c r="M1261">
        <v>46268.3315856481</v>
      </c>
      <c r="N1261" t="s">
        <v>7</v>
      </c>
      <c r="O1261" t="s">
        <v>6835</v>
      </c>
      <c r="W1261" t="str">
        <f>_xlfn.XLOOKUP(D1261,'All DP'!B:B,'All DP'!D:D,"Tidak")</f>
        <v>Masih</v>
      </c>
      <c r="X1261" t="str">
        <f t="shared" si="19"/>
        <v>YA</v>
      </c>
    </row>
    <row r="1262" spans="1:24">
      <c r="A1262" s="52">
        <v>46268</v>
      </c>
      <c r="B1262" t="s">
        <v>4</v>
      </c>
      <c r="C1262" t="s">
        <v>687</v>
      </c>
      <c r="D1262" t="s">
        <v>686</v>
      </c>
      <c r="E1262" t="s">
        <v>9575</v>
      </c>
      <c r="F1262" t="s">
        <v>9576</v>
      </c>
      <c r="G1262" t="s">
        <v>6604</v>
      </c>
      <c r="H1262" s="53">
        <v>46268.3320023148</v>
      </c>
      <c r="I1262">
        <v>9</v>
      </c>
      <c r="J1262">
        <v>10</v>
      </c>
      <c r="K1262" t="s">
        <v>7447</v>
      </c>
      <c r="M1262">
        <v>46268.3320717593</v>
      </c>
      <c r="N1262" t="s">
        <v>7</v>
      </c>
      <c r="O1262" t="s">
        <v>7131</v>
      </c>
      <c r="W1262" t="str">
        <f>_xlfn.XLOOKUP(D1262,'All DP'!B:B,'All DP'!D:D,"Tidak")</f>
        <v>Masih</v>
      </c>
      <c r="X1262" t="str">
        <f t="shared" si="19"/>
        <v>YA</v>
      </c>
    </row>
    <row r="1263" spans="1:24">
      <c r="A1263" s="52">
        <v>46268</v>
      </c>
      <c r="B1263" t="s">
        <v>425</v>
      </c>
      <c r="C1263" t="s">
        <v>6486</v>
      </c>
      <c r="D1263" t="s">
        <v>6485</v>
      </c>
      <c r="E1263" t="s">
        <v>9577</v>
      </c>
      <c r="F1263" t="s">
        <v>8550</v>
      </c>
      <c r="G1263" t="s">
        <v>6599</v>
      </c>
      <c r="H1263" s="53">
        <v>46268.332337963</v>
      </c>
      <c r="I1263">
        <v>30</v>
      </c>
      <c r="J1263">
        <v>88</v>
      </c>
      <c r="K1263" t="s">
        <v>7290</v>
      </c>
      <c r="M1263">
        <v>46268.3323958333</v>
      </c>
      <c r="O1263" t="s">
        <v>6735</v>
      </c>
      <c r="W1263" t="str">
        <f>_xlfn.XLOOKUP(D1263,'All DP'!B:B,'All DP'!D:D,"Tidak")</f>
        <v>Masih</v>
      </c>
      <c r="X1263" t="str">
        <f t="shared" si="19"/>
        <v>YA</v>
      </c>
    </row>
    <row r="1264" spans="1:24">
      <c r="A1264" s="52">
        <v>46268</v>
      </c>
      <c r="B1264" t="s">
        <v>26</v>
      </c>
      <c r="C1264" t="s">
        <v>376</v>
      </c>
      <c r="D1264" t="s">
        <v>375</v>
      </c>
      <c r="E1264" t="s">
        <v>9578</v>
      </c>
      <c r="F1264" t="s">
        <v>9579</v>
      </c>
      <c r="G1264" t="s">
        <v>6599</v>
      </c>
      <c r="H1264" s="53">
        <v>46268.3324189815</v>
      </c>
      <c r="I1264">
        <v>30</v>
      </c>
      <c r="J1264">
        <v>65</v>
      </c>
      <c r="K1264" t="s">
        <v>7894</v>
      </c>
      <c r="M1264">
        <v>46268.3324768519</v>
      </c>
      <c r="O1264" t="s">
        <v>6872</v>
      </c>
      <c r="W1264" t="str">
        <f>_xlfn.XLOOKUP(D1264,'All DP'!B:B,'All DP'!D:D,"Tidak")</f>
        <v>Masih</v>
      </c>
      <c r="X1264" t="str">
        <f t="shared" si="19"/>
        <v>YA</v>
      </c>
    </row>
    <row r="1265" spans="1:24">
      <c r="A1265" s="52">
        <v>46268</v>
      </c>
      <c r="B1265" t="s">
        <v>425</v>
      </c>
      <c r="C1265" t="s">
        <v>5986</v>
      </c>
      <c r="D1265" t="s">
        <v>5985</v>
      </c>
      <c r="E1265" t="s">
        <v>9439</v>
      </c>
      <c r="F1265" t="s">
        <v>9580</v>
      </c>
      <c r="G1265" t="s">
        <v>6604</v>
      </c>
      <c r="H1265" s="53">
        <v>46268.3330555556</v>
      </c>
      <c r="I1265">
        <v>15</v>
      </c>
      <c r="J1265">
        <v>20</v>
      </c>
      <c r="K1265" t="s">
        <v>7804</v>
      </c>
      <c r="M1265">
        <v>46268.3331134259</v>
      </c>
      <c r="N1265" t="s">
        <v>7</v>
      </c>
      <c r="O1265" t="s">
        <v>6735</v>
      </c>
      <c r="W1265" t="str">
        <f>_xlfn.XLOOKUP(D1265,'All DP'!B:B,'All DP'!D:D,"Tidak")</f>
        <v>Masih</v>
      </c>
      <c r="X1265" t="str">
        <f t="shared" si="19"/>
        <v>YA</v>
      </c>
    </row>
    <row r="1266" spans="1:24">
      <c r="A1266" s="52">
        <v>46268</v>
      </c>
      <c r="B1266" t="s">
        <v>413</v>
      </c>
      <c r="C1266" t="s">
        <v>3206</v>
      </c>
      <c r="D1266" t="s">
        <v>3206</v>
      </c>
      <c r="E1266" t="s">
        <v>9581</v>
      </c>
      <c r="F1266" t="s">
        <v>9582</v>
      </c>
      <c r="G1266" t="s">
        <v>6604</v>
      </c>
      <c r="H1266" s="53">
        <v>46268.3331018519</v>
      </c>
      <c r="I1266">
        <v>3</v>
      </c>
      <c r="J1266">
        <v>15</v>
      </c>
      <c r="K1266" t="s">
        <v>9583</v>
      </c>
      <c r="M1266">
        <v>46268.3331597222</v>
      </c>
      <c r="N1266" t="s">
        <v>7</v>
      </c>
      <c r="O1266" t="s">
        <v>7089</v>
      </c>
      <c r="W1266" t="str">
        <f>_xlfn.XLOOKUP(D1266,'All DP'!B:B,'All DP'!D:D,"Tidak")</f>
        <v>Masih</v>
      </c>
      <c r="X1266" t="str">
        <f t="shared" si="19"/>
        <v>YA</v>
      </c>
    </row>
    <row r="1267" spans="1:24">
      <c r="A1267" s="52">
        <v>46268</v>
      </c>
      <c r="B1267" t="s">
        <v>26</v>
      </c>
      <c r="C1267" t="s">
        <v>2469</v>
      </c>
      <c r="D1267" t="s">
        <v>2468</v>
      </c>
      <c r="E1267" t="s">
        <v>9584</v>
      </c>
      <c r="F1267" t="s">
        <v>9585</v>
      </c>
      <c r="G1267" t="s">
        <v>6599</v>
      </c>
      <c r="H1267" s="53">
        <v>46268.3331597222</v>
      </c>
      <c r="I1267">
        <v>50</v>
      </c>
      <c r="J1267">
        <v>63</v>
      </c>
      <c r="K1267" t="s">
        <v>7471</v>
      </c>
      <c r="M1267">
        <v>46268.3332175926</v>
      </c>
      <c r="O1267" t="s">
        <v>6872</v>
      </c>
      <c r="W1267" t="str">
        <f>_xlfn.XLOOKUP(D1267,'All DP'!B:B,'All DP'!D:D,"Tidak")</f>
        <v>Masih</v>
      </c>
      <c r="X1267" t="str">
        <f t="shared" si="19"/>
        <v>YA</v>
      </c>
    </row>
    <row r="1268" spans="1:24">
      <c r="A1268" s="52">
        <v>46268</v>
      </c>
      <c r="B1268" t="s">
        <v>588</v>
      </c>
      <c r="C1268" t="s">
        <v>3215</v>
      </c>
      <c r="D1268" t="s">
        <v>3214</v>
      </c>
      <c r="E1268" t="s">
        <v>9586</v>
      </c>
      <c r="F1268" t="s">
        <v>9587</v>
      </c>
      <c r="G1268" t="s">
        <v>6604</v>
      </c>
      <c r="H1268" s="53">
        <v>46268.3332986111</v>
      </c>
      <c r="I1268">
        <v>13</v>
      </c>
      <c r="J1268">
        <v>37</v>
      </c>
      <c r="K1268" t="s">
        <v>6960</v>
      </c>
      <c r="M1268">
        <v>46268.3333564815</v>
      </c>
      <c r="N1268" t="s">
        <v>7</v>
      </c>
      <c r="O1268" t="s">
        <v>6702</v>
      </c>
      <c r="W1268" t="str">
        <f>_xlfn.XLOOKUP(D1268,'All DP'!B:B,'All DP'!D:D,"Tidak")</f>
        <v>Masih</v>
      </c>
      <c r="X1268" t="str">
        <f t="shared" si="19"/>
        <v>YA</v>
      </c>
    </row>
    <row r="1269" spans="1:24">
      <c r="A1269" s="52">
        <v>46268</v>
      </c>
      <c r="B1269" t="s">
        <v>4</v>
      </c>
      <c r="C1269" t="s">
        <v>691</v>
      </c>
      <c r="D1269" t="s">
        <v>690</v>
      </c>
      <c r="E1269" t="s">
        <v>9588</v>
      </c>
      <c r="F1269" t="s">
        <v>9589</v>
      </c>
      <c r="G1269" t="s">
        <v>6604</v>
      </c>
      <c r="H1269" s="53">
        <v>46268.3336689815</v>
      </c>
      <c r="I1269">
        <v>27</v>
      </c>
      <c r="J1269">
        <v>27</v>
      </c>
      <c r="K1269" t="s">
        <v>8534</v>
      </c>
      <c r="M1269">
        <v>46268.3337384259</v>
      </c>
      <c r="N1269" t="s">
        <v>7</v>
      </c>
      <c r="O1269" t="s">
        <v>7131</v>
      </c>
      <c r="W1269" t="str">
        <f>_xlfn.XLOOKUP(D1269,'All DP'!B:B,'All DP'!D:D,"Tidak")</f>
        <v>Masih</v>
      </c>
      <c r="X1269" t="str">
        <f t="shared" si="19"/>
        <v>YA</v>
      </c>
    </row>
    <row r="1270" spans="1:24">
      <c r="A1270" s="52">
        <v>46268</v>
      </c>
      <c r="B1270" t="s">
        <v>413</v>
      </c>
      <c r="C1270" t="s">
        <v>4465</v>
      </c>
      <c r="D1270" t="s">
        <v>4464</v>
      </c>
      <c r="E1270" t="s">
        <v>9432</v>
      </c>
      <c r="F1270" t="s">
        <v>8161</v>
      </c>
      <c r="G1270" t="s">
        <v>6604</v>
      </c>
      <c r="H1270" s="53">
        <v>46268.333900463</v>
      </c>
      <c r="I1270">
        <v>7</v>
      </c>
      <c r="J1270">
        <v>7</v>
      </c>
      <c r="K1270" t="s">
        <v>7134</v>
      </c>
      <c r="M1270">
        <v>46268.3339583333</v>
      </c>
      <c r="N1270" t="s">
        <v>7</v>
      </c>
      <c r="O1270" t="s">
        <v>7089</v>
      </c>
      <c r="W1270" t="str">
        <f>_xlfn.XLOOKUP(D1270,'All DP'!B:B,'All DP'!D:D,"Tidak")</f>
        <v>Masih</v>
      </c>
      <c r="X1270" t="str">
        <f t="shared" si="19"/>
        <v>YA</v>
      </c>
    </row>
    <row r="1271" spans="1:24">
      <c r="A1271" s="52">
        <v>46268</v>
      </c>
      <c r="B1271" t="s">
        <v>30</v>
      </c>
      <c r="C1271" t="s">
        <v>6469</v>
      </c>
      <c r="D1271" t="s">
        <v>6468</v>
      </c>
      <c r="E1271" t="s">
        <v>6732</v>
      </c>
      <c r="F1271" t="s">
        <v>9590</v>
      </c>
      <c r="G1271" t="s">
        <v>6604</v>
      </c>
      <c r="H1271" s="53">
        <v>46268.3340856481</v>
      </c>
      <c r="I1271">
        <v>6</v>
      </c>
      <c r="J1271">
        <v>13</v>
      </c>
      <c r="K1271" t="s">
        <v>9591</v>
      </c>
      <c r="M1271">
        <v>46268.3341666667</v>
      </c>
      <c r="O1271" t="s">
        <v>6601</v>
      </c>
      <c r="W1271" t="str">
        <f>_xlfn.XLOOKUP(D1271,'All DP'!B:B,'All DP'!D:D,"Tidak")</f>
        <v>Masih</v>
      </c>
      <c r="X1271" t="str">
        <f t="shared" si="19"/>
        <v>YA</v>
      </c>
    </row>
    <row r="1272" spans="1:24">
      <c r="A1272" s="52">
        <v>46268</v>
      </c>
      <c r="B1272" t="s">
        <v>425</v>
      </c>
      <c r="C1272" t="s">
        <v>2765</v>
      </c>
      <c r="D1272" t="s">
        <v>2764</v>
      </c>
      <c r="E1272" t="s">
        <v>9592</v>
      </c>
      <c r="F1272" t="s">
        <v>9593</v>
      </c>
      <c r="G1272" t="s">
        <v>6604</v>
      </c>
      <c r="H1272" s="53">
        <v>46268.334224537</v>
      </c>
      <c r="I1272">
        <v>40</v>
      </c>
      <c r="J1272">
        <v>161</v>
      </c>
      <c r="K1272" t="s">
        <v>6795</v>
      </c>
      <c r="M1272">
        <v>46268.3342824074</v>
      </c>
      <c r="N1272" t="s">
        <v>7</v>
      </c>
      <c r="O1272" t="s">
        <v>6735</v>
      </c>
      <c r="W1272" t="str">
        <f>_xlfn.XLOOKUP(D1272,'All DP'!B:B,'All DP'!D:D,"Tidak")</f>
        <v>Masih</v>
      </c>
      <c r="X1272" t="str">
        <f t="shared" si="19"/>
        <v>YA</v>
      </c>
    </row>
    <row r="1273" spans="1:24">
      <c r="A1273" s="52">
        <v>46268</v>
      </c>
      <c r="B1273" t="s">
        <v>26</v>
      </c>
      <c r="C1273" t="s">
        <v>4025</v>
      </c>
      <c r="D1273" t="s">
        <v>4024</v>
      </c>
      <c r="E1273" t="s">
        <v>9291</v>
      </c>
      <c r="F1273" t="s">
        <v>9594</v>
      </c>
      <c r="G1273" t="s">
        <v>6604</v>
      </c>
      <c r="H1273" s="53">
        <v>46268.3342592593</v>
      </c>
      <c r="I1273">
        <v>55</v>
      </c>
      <c r="J1273">
        <v>55</v>
      </c>
      <c r="K1273" t="s">
        <v>7335</v>
      </c>
      <c r="M1273">
        <v>46268.3343171296</v>
      </c>
      <c r="O1273" t="s">
        <v>6872</v>
      </c>
      <c r="W1273" t="str">
        <f>_xlfn.XLOOKUP(D1273,'All DP'!B:B,'All DP'!D:D,"Tidak")</f>
        <v>Masih</v>
      </c>
      <c r="X1273" t="str">
        <f t="shared" si="19"/>
        <v>YA</v>
      </c>
    </row>
    <row r="1274" spans="1:24">
      <c r="A1274" s="52">
        <v>46268</v>
      </c>
      <c r="B1274" t="s">
        <v>26</v>
      </c>
      <c r="C1274" t="s">
        <v>4725</v>
      </c>
      <c r="D1274" t="s">
        <v>4724</v>
      </c>
      <c r="E1274" t="s">
        <v>9595</v>
      </c>
      <c r="F1274" t="s">
        <v>9596</v>
      </c>
      <c r="G1274" t="s">
        <v>6599</v>
      </c>
      <c r="H1274" s="53">
        <v>46268.3345833333</v>
      </c>
      <c r="I1274">
        <v>72</v>
      </c>
      <c r="J1274">
        <v>86</v>
      </c>
      <c r="K1274" t="s">
        <v>7125</v>
      </c>
      <c r="M1274">
        <v>46268.3346527778</v>
      </c>
      <c r="O1274" t="s">
        <v>6872</v>
      </c>
      <c r="W1274" t="str">
        <f>_xlfn.XLOOKUP(D1274,'All DP'!B:B,'All DP'!D:D,"Tidak")</f>
        <v>Masih</v>
      </c>
      <c r="X1274" t="str">
        <f t="shared" si="19"/>
        <v>YA</v>
      </c>
    </row>
    <row r="1275" spans="1:24">
      <c r="A1275" s="52">
        <v>46268</v>
      </c>
      <c r="B1275" t="s">
        <v>425</v>
      </c>
      <c r="C1275" t="s">
        <v>5988</v>
      </c>
      <c r="D1275" t="s">
        <v>5987</v>
      </c>
      <c r="E1275" t="s">
        <v>9597</v>
      </c>
      <c r="F1275" t="s">
        <v>9598</v>
      </c>
      <c r="G1275" t="s">
        <v>6599</v>
      </c>
      <c r="H1275" s="53">
        <v>46268.3350115741</v>
      </c>
      <c r="I1275">
        <v>65</v>
      </c>
      <c r="J1275">
        <v>60</v>
      </c>
      <c r="K1275" t="s">
        <v>7092</v>
      </c>
      <c r="M1275">
        <v>46268.3350810185</v>
      </c>
      <c r="N1275" t="s">
        <v>7</v>
      </c>
      <c r="O1275" t="s">
        <v>6735</v>
      </c>
      <c r="W1275" t="str">
        <f>_xlfn.XLOOKUP(D1275,'All DP'!B:B,'All DP'!D:D,"Tidak")</f>
        <v>Masih</v>
      </c>
      <c r="X1275" t="str">
        <f t="shared" si="19"/>
        <v>YA</v>
      </c>
    </row>
    <row r="1276" spans="1:24">
      <c r="A1276" s="52">
        <v>46268</v>
      </c>
      <c r="B1276" t="s">
        <v>30</v>
      </c>
      <c r="C1276" t="s">
        <v>54</v>
      </c>
      <c r="D1276" t="s">
        <v>53</v>
      </c>
      <c r="E1276" t="s">
        <v>9599</v>
      </c>
      <c r="F1276" t="s">
        <v>9600</v>
      </c>
      <c r="G1276" t="s">
        <v>6599</v>
      </c>
      <c r="H1276" s="53">
        <v>46268.335162037</v>
      </c>
      <c r="I1276">
        <v>8</v>
      </c>
      <c r="J1276">
        <v>19</v>
      </c>
      <c r="K1276" t="s">
        <v>9601</v>
      </c>
      <c r="M1276">
        <v>46268.3352199074</v>
      </c>
      <c r="N1276" t="s">
        <v>7</v>
      </c>
      <c r="O1276" t="s">
        <v>6601</v>
      </c>
      <c r="W1276" t="str">
        <f>_xlfn.XLOOKUP(D1276,'All DP'!B:B,'All DP'!D:D,"Tidak")</f>
        <v>Masih</v>
      </c>
      <c r="X1276" t="str">
        <f t="shared" si="19"/>
        <v>YA</v>
      </c>
    </row>
    <row r="1277" spans="1:24">
      <c r="A1277" s="52">
        <v>46268</v>
      </c>
      <c r="B1277" t="s">
        <v>766</v>
      </c>
      <c r="C1277" t="s">
        <v>921</v>
      </c>
      <c r="D1277" t="s">
        <v>920</v>
      </c>
      <c r="E1277" t="s">
        <v>9602</v>
      </c>
      <c r="F1277" t="s">
        <v>9603</v>
      </c>
      <c r="G1277" t="s">
        <v>6604</v>
      </c>
      <c r="H1277" s="53">
        <v>46268.3352777778</v>
      </c>
      <c r="I1277">
        <v>15</v>
      </c>
      <c r="J1277">
        <v>17</v>
      </c>
      <c r="K1277" t="s">
        <v>9604</v>
      </c>
      <c r="M1277">
        <v>46268.3353240741</v>
      </c>
      <c r="O1277" t="s">
        <v>6652</v>
      </c>
      <c r="W1277" t="str">
        <f>_xlfn.XLOOKUP(D1277,'All DP'!B:B,'All DP'!D:D,"Tidak")</f>
        <v>Masih</v>
      </c>
      <c r="X1277" t="str">
        <f t="shared" si="19"/>
        <v>YA</v>
      </c>
    </row>
    <row r="1278" spans="1:24">
      <c r="A1278" s="52">
        <v>46268</v>
      </c>
      <c r="B1278" t="s">
        <v>425</v>
      </c>
      <c r="C1278" t="s">
        <v>429</v>
      </c>
      <c r="D1278" t="s">
        <v>428</v>
      </c>
      <c r="E1278" t="s">
        <v>9605</v>
      </c>
      <c r="F1278" t="s">
        <v>9606</v>
      </c>
      <c r="G1278" t="s">
        <v>6599</v>
      </c>
      <c r="H1278" s="53">
        <v>46268.3358564815</v>
      </c>
      <c r="I1278">
        <v>68</v>
      </c>
      <c r="J1278">
        <v>68</v>
      </c>
      <c r="K1278" t="s">
        <v>7101</v>
      </c>
      <c r="M1278">
        <v>46268.3359027778</v>
      </c>
      <c r="N1278" t="s">
        <v>7</v>
      </c>
      <c r="O1278" t="s">
        <v>6735</v>
      </c>
      <c r="W1278" t="str">
        <f>_xlfn.XLOOKUP(D1278,'All DP'!B:B,'All DP'!D:D,"Tidak")</f>
        <v>Masih</v>
      </c>
      <c r="X1278" t="str">
        <f t="shared" si="19"/>
        <v>YA</v>
      </c>
    </row>
    <row r="1279" spans="1:24">
      <c r="A1279" s="52">
        <v>46268</v>
      </c>
      <c r="B1279" t="s">
        <v>561</v>
      </c>
      <c r="C1279" t="s">
        <v>4691</v>
      </c>
      <c r="D1279" t="s">
        <v>4690</v>
      </c>
      <c r="E1279" t="s">
        <v>9607</v>
      </c>
      <c r="F1279" t="s">
        <v>8677</v>
      </c>
      <c r="G1279" t="s">
        <v>6604</v>
      </c>
      <c r="H1279" s="53">
        <v>46268.3359259259</v>
      </c>
      <c r="I1279">
        <v>31</v>
      </c>
      <c r="J1279">
        <v>42</v>
      </c>
      <c r="K1279" t="s">
        <v>7663</v>
      </c>
      <c r="M1279">
        <v>46268.3359837963</v>
      </c>
      <c r="N1279" t="s">
        <v>7</v>
      </c>
      <c r="O1279" t="s">
        <v>6835</v>
      </c>
      <c r="W1279" t="str">
        <f>_xlfn.XLOOKUP(D1279,'All DP'!B:B,'All DP'!D:D,"Tidak")</f>
        <v>Masih</v>
      </c>
      <c r="X1279" t="str">
        <f t="shared" si="19"/>
        <v>YA</v>
      </c>
    </row>
    <row r="1280" spans="1:24">
      <c r="A1280" s="52">
        <v>46268</v>
      </c>
      <c r="B1280" t="s">
        <v>425</v>
      </c>
      <c r="C1280" t="s">
        <v>5956</v>
      </c>
      <c r="D1280" t="s">
        <v>5955</v>
      </c>
      <c r="E1280" t="s">
        <v>9605</v>
      </c>
      <c r="F1280" t="s">
        <v>9606</v>
      </c>
      <c r="G1280" t="s">
        <v>6599</v>
      </c>
      <c r="H1280" s="53">
        <v>46268.3360532407</v>
      </c>
      <c r="I1280">
        <v>68</v>
      </c>
      <c r="J1280">
        <v>68</v>
      </c>
      <c r="K1280" t="s">
        <v>7101</v>
      </c>
      <c r="M1280">
        <v>46268.336099537</v>
      </c>
      <c r="N1280" t="s">
        <v>7</v>
      </c>
      <c r="O1280" t="s">
        <v>6735</v>
      </c>
      <c r="W1280" t="str">
        <f>_xlfn.XLOOKUP(D1280,'All DP'!B:B,'All DP'!D:D,"Tidak")</f>
        <v>Masih</v>
      </c>
      <c r="X1280" t="str">
        <f t="shared" si="19"/>
        <v>YA</v>
      </c>
    </row>
    <row r="1281" spans="1:24">
      <c r="A1281" s="52">
        <v>46268</v>
      </c>
      <c r="B1281" t="s">
        <v>413</v>
      </c>
      <c r="C1281" t="s">
        <v>3529</v>
      </c>
      <c r="D1281" t="s">
        <v>3528</v>
      </c>
      <c r="E1281" t="s">
        <v>9608</v>
      </c>
      <c r="F1281" t="s">
        <v>9609</v>
      </c>
      <c r="G1281" t="s">
        <v>6604</v>
      </c>
      <c r="H1281" s="53">
        <v>46268.3364467593</v>
      </c>
      <c r="I1281">
        <v>9</v>
      </c>
      <c r="J1281">
        <v>18</v>
      </c>
      <c r="K1281" t="s">
        <v>8548</v>
      </c>
      <c r="M1281">
        <v>46268.3365162037</v>
      </c>
      <c r="N1281" t="s">
        <v>7</v>
      </c>
      <c r="O1281" t="s">
        <v>7089</v>
      </c>
      <c r="W1281" t="str">
        <f>_xlfn.XLOOKUP(D1281,'All DP'!B:B,'All DP'!D:D,"Tidak")</f>
        <v>Masih</v>
      </c>
      <c r="X1281" t="str">
        <f t="shared" si="19"/>
        <v>YA</v>
      </c>
    </row>
    <row r="1282" spans="1:24">
      <c r="A1282" s="52">
        <v>46268</v>
      </c>
      <c r="B1282" t="s">
        <v>561</v>
      </c>
      <c r="C1282" t="s">
        <v>4693</v>
      </c>
      <c r="D1282" t="s">
        <v>4692</v>
      </c>
      <c r="E1282" t="s">
        <v>9610</v>
      </c>
      <c r="F1282" t="s">
        <v>9611</v>
      </c>
      <c r="G1282" t="s">
        <v>6604</v>
      </c>
      <c r="H1282" s="53">
        <v>46268.3373032407</v>
      </c>
      <c r="I1282">
        <v>8</v>
      </c>
      <c r="J1282">
        <v>19</v>
      </c>
      <c r="K1282" t="s">
        <v>7690</v>
      </c>
      <c r="M1282">
        <v>46268.337349537</v>
      </c>
      <c r="N1282" t="s">
        <v>7</v>
      </c>
      <c r="O1282" t="s">
        <v>6835</v>
      </c>
      <c r="W1282" t="str">
        <f>_xlfn.XLOOKUP(D1282,'All DP'!B:B,'All DP'!D:D,"Tidak")</f>
        <v>Masih</v>
      </c>
      <c r="X1282" t="str">
        <f t="shared" si="19"/>
        <v>YA</v>
      </c>
    </row>
    <row r="1283" spans="1:24">
      <c r="A1283" s="52">
        <v>46268</v>
      </c>
      <c r="B1283" t="s">
        <v>814</v>
      </c>
      <c r="C1283" t="s">
        <v>1133</v>
      </c>
      <c r="D1283" t="s">
        <v>1132</v>
      </c>
      <c r="E1283" t="s">
        <v>9575</v>
      </c>
      <c r="F1283" t="s">
        <v>7138</v>
      </c>
      <c r="G1283" t="s">
        <v>6604</v>
      </c>
      <c r="H1283" s="53">
        <v>46268.3376967593</v>
      </c>
      <c r="I1283">
        <v>13</v>
      </c>
      <c r="J1283">
        <v>19</v>
      </c>
      <c r="K1283" t="s">
        <v>9612</v>
      </c>
      <c r="M1283">
        <v>46268.3377546296</v>
      </c>
      <c r="N1283" t="s">
        <v>7</v>
      </c>
      <c r="O1283" t="s">
        <v>6964</v>
      </c>
      <c r="W1283" t="str">
        <f>_xlfn.XLOOKUP(D1283,'All DP'!B:B,'All DP'!D:D,"Tidak")</f>
        <v>Masih</v>
      </c>
      <c r="X1283" t="str">
        <f t="shared" ref="X1283:X1346" si="20">IFERROR(IF(MOD(H1283,1)&lt;=TIME(15,0,0),"YA","TIDAK"),0)</f>
        <v>YA</v>
      </c>
    </row>
    <row r="1284" spans="1:24">
      <c r="A1284" s="52">
        <v>46268</v>
      </c>
      <c r="B1284" t="s">
        <v>413</v>
      </c>
      <c r="C1284" t="s">
        <v>1518</v>
      </c>
      <c r="D1284" t="s">
        <v>1518</v>
      </c>
      <c r="E1284" t="s">
        <v>9613</v>
      </c>
      <c r="F1284" t="s">
        <v>7933</v>
      </c>
      <c r="G1284" t="s">
        <v>6604</v>
      </c>
      <c r="H1284" s="53">
        <v>46268.3377777778</v>
      </c>
      <c r="I1284">
        <v>20</v>
      </c>
      <c r="J1284">
        <v>25</v>
      </c>
      <c r="K1284" t="s">
        <v>7495</v>
      </c>
      <c r="M1284">
        <v>46268.3378240741</v>
      </c>
      <c r="N1284" t="s">
        <v>7</v>
      </c>
      <c r="O1284" t="s">
        <v>7089</v>
      </c>
      <c r="W1284" t="str">
        <f>_xlfn.XLOOKUP(D1284,'All DP'!B:B,'All DP'!D:D,"Tidak")</f>
        <v>Masih</v>
      </c>
      <c r="X1284" t="str">
        <f t="shared" si="20"/>
        <v>YA</v>
      </c>
    </row>
    <row r="1285" spans="1:24">
      <c r="A1285" s="52">
        <v>46268</v>
      </c>
      <c r="B1285" t="s">
        <v>561</v>
      </c>
      <c r="C1285" t="s">
        <v>4711</v>
      </c>
      <c r="D1285" t="s">
        <v>4710</v>
      </c>
      <c r="E1285" t="s">
        <v>9614</v>
      </c>
      <c r="F1285" t="s">
        <v>8528</v>
      </c>
      <c r="G1285" t="s">
        <v>6604</v>
      </c>
      <c r="H1285" s="53">
        <v>46268.3378240741</v>
      </c>
      <c r="I1285">
        <v>30</v>
      </c>
      <c r="J1285">
        <v>33</v>
      </c>
      <c r="K1285" t="s">
        <v>8529</v>
      </c>
      <c r="M1285">
        <v>46268.3379050926</v>
      </c>
      <c r="N1285" t="s">
        <v>7</v>
      </c>
      <c r="O1285" t="s">
        <v>6835</v>
      </c>
      <c r="W1285" t="str">
        <f>_xlfn.XLOOKUP(D1285,'All DP'!B:B,'All DP'!D:D,"Tidak")</f>
        <v>Masih</v>
      </c>
      <c r="X1285" t="str">
        <f t="shared" si="20"/>
        <v>YA</v>
      </c>
    </row>
    <row r="1286" spans="1:24">
      <c r="A1286" s="52">
        <v>46268</v>
      </c>
      <c r="B1286" t="s">
        <v>425</v>
      </c>
      <c r="C1286" t="s">
        <v>834</v>
      </c>
      <c r="D1286" t="s">
        <v>833</v>
      </c>
      <c r="E1286" t="s">
        <v>9615</v>
      </c>
      <c r="F1286" t="s">
        <v>9616</v>
      </c>
      <c r="G1286" t="s">
        <v>6599</v>
      </c>
      <c r="H1286" s="53">
        <v>46268.3379166667</v>
      </c>
      <c r="I1286">
        <v>27</v>
      </c>
      <c r="J1286">
        <v>67</v>
      </c>
      <c r="K1286" t="s">
        <v>9617</v>
      </c>
      <c r="M1286">
        <v>46268.337974537</v>
      </c>
      <c r="N1286" t="s">
        <v>7</v>
      </c>
      <c r="O1286" t="s">
        <v>6735</v>
      </c>
      <c r="W1286" t="str">
        <f>_xlfn.XLOOKUP(D1286,'All DP'!B:B,'All DP'!D:D,"Tidak")</f>
        <v>Masih</v>
      </c>
      <c r="X1286" t="str">
        <f t="shared" si="20"/>
        <v>YA</v>
      </c>
    </row>
    <row r="1287" spans="1:24">
      <c r="A1287" s="52">
        <v>46268</v>
      </c>
      <c r="B1287" t="s">
        <v>561</v>
      </c>
      <c r="C1287" t="s">
        <v>4791</v>
      </c>
      <c r="D1287" t="s">
        <v>4790</v>
      </c>
      <c r="E1287" t="s">
        <v>9618</v>
      </c>
      <c r="F1287" t="s">
        <v>6880</v>
      </c>
      <c r="G1287" t="s">
        <v>6604</v>
      </c>
      <c r="H1287" s="53">
        <v>46268.3382986111</v>
      </c>
      <c r="I1287">
        <v>14</v>
      </c>
      <c r="J1287">
        <v>15</v>
      </c>
      <c r="K1287" t="s">
        <v>7508</v>
      </c>
      <c r="M1287">
        <v>46268.3383564815</v>
      </c>
      <c r="N1287" t="s">
        <v>7</v>
      </c>
      <c r="O1287" t="s">
        <v>6835</v>
      </c>
      <c r="W1287" t="str">
        <f>_xlfn.XLOOKUP(D1287,'All DP'!B:B,'All DP'!D:D,"Tidak")</f>
        <v>Masih</v>
      </c>
      <c r="X1287" t="str">
        <f t="shared" si="20"/>
        <v>YA</v>
      </c>
    </row>
    <row r="1288" spans="1:24">
      <c r="A1288" s="52">
        <v>46268</v>
      </c>
      <c r="B1288" t="s">
        <v>814</v>
      </c>
      <c r="C1288" t="s">
        <v>1135</v>
      </c>
      <c r="D1288" t="s">
        <v>1134</v>
      </c>
      <c r="E1288" t="s">
        <v>9619</v>
      </c>
      <c r="F1288" t="s">
        <v>9620</v>
      </c>
      <c r="G1288" t="s">
        <v>6604</v>
      </c>
      <c r="H1288" s="53">
        <v>46268.3383449074</v>
      </c>
      <c r="I1288">
        <v>95</v>
      </c>
      <c r="J1288">
        <v>114</v>
      </c>
      <c r="K1288" t="s">
        <v>8006</v>
      </c>
      <c r="M1288">
        <v>46268.3383912037</v>
      </c>
      <c r="N1288" t="s">
        <v>7</v>
      </c>
      <c r="O1288" t="s">
        <v>6964</v>
      </c>
      <c r="W1288" t="str">
        <f>_xlfn.XLOOKUP(D1288,'All DP'!B:B,'All DP'!D:D,"Tidak")</f>
        <v>Masih</v>
      </c>
      <c r="X1288" t="str">
        <f t="shared" si="20"/>
        <v>YA</v>
      </c>
    </row>
    <row r="1289" spans="1:24">
      <c r="A1289" s="52">
        <v>46268</v>
      </c>
      <c r="B1289" t="s">
        <v>561</v>
      </c>
      <c r="C1289" t="s">
        <v>5281</v>
      </c>
      <c r="D1289" t="s">
        <v>5281</v>
      </c>
      <c r="E1289" t="s">
        <v>9621</v>
      </c>
      <c r="F1289" t="s">
        <v>9622</v>
      </c>
      <c r="G1289" t="s">
        <v>6604</v>
      </c>
      <c r="H1289" s="53">
        <v>46268.3385532407</v>
      </c>
      <c r="I1289">
        <v>29</v>
      </c>
      <c r="J1289">
        <v>34</v>
      </c>
      <c r="K1289" t="s">
        <v>7468</v>
      </c>
      <c r="M1289">
        <v>46268.3386111111</v>
      </c>
      <c r="N1289" t="s">
        <v>7</v>
      </c>
      <c r="O1289" t="s">
        <v>6835</v>
      </c>
      <c r="W1289" t="str">
        <f>_xlfn.XLOOKUP(D1289,'All DP'!B:B,'All DP'!D:D,"Tidak")</f>
        <v>Masih</v>
      </c>
      <c r="X1289" t="str">
        <f t="shared" si="20"/>
        <v>YA</v>
      </c>
    </row>
    <row r="1290" spans="1:24">
      <c r="A1290" s="52">
        <v>46268</v>
      </c>
      <c r="B1290" t="s">
        <v>766</v>
      </c>
      <c r="C1290" t="s">
        <v>879</v>
      </c>
      <c r="D1290" t="s">
        <v>878</v>
      </c>
      <c r="E1290" t="s">
        <v>9623</v>
      </c>
      <c r="F1290" t="s">
        <v>9624</v>
      </c>
      <c r="G1290" t="s">
        <v>6604</v>
      </c>
      <c r="H1290" s="53">
        <v>46268.3391087963</v>
      </c>
      <c r="I1290">
        <v>4</v>
      </c>
      <c r="J1290">
        <v>15</v>
      </c>
      <c r="K1290" t="s">
        <v>9625</v>
      </c>
      <c r="M1290">
        <v>46268.3391898148</v>
      </c>
      <c r="O1290" t="s">
        <v>6652</v>
      </c>
      <c r="W1290" t="str">
        <f>_xlfn.XLOOKUP(D1290,'All DP'!B:B,'All DP'!D:D,"Tidak")</f>
        <v>Masih</v>
      </c>
      <c r="X1290" t="str">
        <f t="shared" si="20"/>
        <v>YA</v>
      </c>
    </row>
    <row r="1291" spans="1:24">
      <c r="A1291" s="52">
        <v>46268</v>
      </c>
      <c r="B1291" t="s">
        <v>814</v>
      </c>
      <c r="C1291" t="s">
        <v>1155</v>
      </c>
      <c r="D1291" t="s">
        <v>1154</v>
      </c>
      <c r="E1291" t="s">
        <v>9626</v>
      </c>
      <c r="F1291" t="s">
        <v>9627</v>
      </c>
      <c r="G1291" t="s">
        <v>6599</v>
      </c>
      <c r="H1291" s="53">
        <v>46268.3391782407</v>
      </c>
      <c r="I1291">
        <v>35</v>
      </c>
      <c r="J1291">
        <v>155</v>
      </c>
      <c r="K1291" t="s">
        <v>7221</v>
      </c>
      <c r="M1291">
        <v>46268.339224537</v>
      </c>
      <c r="N1291" t="s">
        <v>7</v>
      </c>
      <c r="O1291" t="s">
        <v>6964</v>
      </c>
      <c r="W1291" t="str">
        <f>_xlfn.XLOOKUP(D1291,'All DP'!B:B,'All DP'!D:D,"Tidak")</f>
        <v>Masih</v>
      </c>
      <c r="X1291" t="str">
        <f t="shared" si="20"/>
        <v>YA</v>
      </c>
    </row>
    <row r="1292" spans="1:24">
      <c r="A1292" s="52">
        <v>46268</v>
      </c>
      <c r="B1292" t="s">
        <v>565</v>
      </c>
      <c r="C1292" t="s">
        <v>2124</v>
      </c>
      <c r="D1292" t="s">
        <v>2123</v>
      </c>
      <c r="E1292" t="s">
        <v>8538</v>
      </c>
      <c r="F1292" t="s">
        <v>9628</v>
      </c>
      <c r="G1292" t="s">
        <v>6604</v>
      </c>
      <c r="H1292" s="53">
        <v>46268.3392013889</v>
      </c>
      <c r="I1292">
        <v>30</v>
      </c>
      <c r="J1292">
        <v>28</v>
      </c>
      <c r="K1292" t="s">
        <v>7394</v>
      </c>
      <c r="M1292">
        <v>46268.3392708333</v>
      </c>
      <c r="N1292" t="s">
        <v>7</v>
      </c>
      <c r="O1292" t="s">
        <v>6636</v>
      </c>
      <c r="W1292" t="str">
        <f>_xlfn.XLOOKUP(D1292,'All DP'!B:B,'All DP'!D:D,"Tidak")</f>
        <v>Masih</v>
      </c>
      <c r="X1292" t="str">
        <f t="shared" si="20"/>
        <v>YA</v>
      </c>
    </row>
    <row r="1293" spans="1:24">
      <c r="A1293" s="52">
        <v>46268</v>
      </c>
      <c r="B1293" t="s">
        <v>766</v>
      </c>
      <c r="C1293" t="s">
        <v>2786</v>
      </c>
      <c r="D1293" t="s">
        <v>2785</v>
      </c>
      <c r="E1293" t="s">
        <v>9629</v>
      </c>
      <c r="F1293" t="s">
        <v>9630</v>
      </c>
      <c r="G1293" t="s">
        <v>6604</v>
      </c>
      <c r="H1293" s="53">
        <v>46268.3394328704</v>
      </c>
      <c r="I1293">
        <v>19</v>
      </c>
      <c r="J1293">
        <v>20</v>
      </c>
      <c r="K1293" t="s">
        <v>6762</v>
      </c>
      <c r="M1293">
        <v>46268.3394675926</v>
      </c>
      <c r="O1293" t="s">
        <v>6652</v>
      </c>
      <c r="W1293" t="str">
        <f>_xlfn.XLOOKUP(D1293,'All DP'!B:B,'All DP'!D:D,"Tidak")</f>
        <v>Masih</v>
      </c>
      <c r="X1293" t="str">
        <f t="shared" si="20"/>
        <v>YA</v>
      </c>
    </row>
    <row r="1294" spans="1:24">
      <c r="A1294" s="52">
        <v>46268</v>
      </c>
      <c r="B1294" t="s">
        <v>766</v>
      </c>
      <c r="C1294" t="s">
        <v>2862</v>
      </c>
      <c r="D1294" t="s">
        <v>2861</v>
      </c>
      <c r="E1294" t="s">
        <v>9631</v>
      </c>
      <c r="F1294" t="s">
        <v>9632</v>
      </c>
      <c r="G1294" t="s">
        <v>6604</v>
      </c>
      <c r="H1294" s="53">
        <v>46268.3397453704</v>
      </c>
      <c r="I1294">
        <v>7</v>
      </c>
      <c r="J1294">
        <v>9</v>
      </c>
      <c r="K1294" t="s">
        <v>8697</v>
      </c>
      <c r="M1294">
        <v>46268.3397916667</v>
      </c>
      <c r="O1294" t="s">
        <v>6652</v>
      </c>
      <c r="W1294" t="str">
        <f>_xlfn.XLOOKUP(D1294,'All DP'!B:B,'All DP'!D:D,"Tidak")</f>
        <v>Masih</v>
      </c>
      <c r="X1294" t="str">
        <f t="shared" si="20"/>
        <v>YA</v>
      </c>
    </row>
    <row r="1295" spans="1:24">
      <c r="A1295" s="52">
        <v>46268</v>
      </c>
      <c r="B1295" t="s">
        <v>425</v>
      </c>
      <c r="C1295" t="s">
        <v>2403</v>
      </c>
      <c r="D1295" t="s">
        <v>2402</v>
      </c>
      <c r="E1295" t="s">
        <v>9432</v>
      </c>
      <c r="F1295" t="s">
        <v>9633</v>
      </c>
      <c r="G1295" t="s">
        <v>6599</v>
      </c>
      <c r="H1295" s="53">
        <v>46268.3401157407</v>
      </c>
      <c r="I1295">
        <v>115</v>
      </c>
      <c r="J1295">
        <v>174</v>
      </c>
      <c r="K1295" t="s">
        <v>7145</v>
      </c>
      <c r="M1295">
        <v>46268.3401736111</v>
      </c>
      <c r="N1295" t="s">
        <v>7</v>
      </c>
      <c r="O1295" t="s">
        <v>6735</v>
      </c>
      <c r="W1295" t="str">
        <f>_xlfn.XLOOKUP(D1295,'All DP'!B:B,'All DP'!D:D,"Tidak")</f>
        <v>Masih</v>
      </c>
      <c r="X1295" t="str">
        <f t="shared" si="20"/>
        <v>YA</v>
      </c>
    </row>
    <row r="1296" spans="1:24">
      <c r="A1296" s="52">
        <v>46268</v>
      </c>
      <c r="B1296" t="s">
        <v>588</v>
      </c>
      <c r="C1296" t="s">
        <v>4419</v>
      </c>
      <c r="D1296" t="s">
        <v>4418</v>
      </c>
      <c r="E1296" t="s">
        <v>9634</v>
      </c>
      <c r="F1296" t="s">
        <v>7347</v>
      </c>
      <c r="G1296" t="s">
        <v>6604</v>
      </c>
      <c r="H1296" s="53">
        <v>46268.3404398148</v>
      </c>
      <c r="I1296">
        <v>9</v>
      </c>
      <c r="J1296">
        <v>18</v>
      </c>
      <c r="K1296" t="s">
        <v>7348</v>
      </c>
      <c r="M1296">
        <v>46268.3404976852</v>
      </c>
      <c r="N1296" t="s">
        <v>7</v>
      </c>
      <c r="O1296" t="s">
        <v>6702</v>
      </c>
      <c r="W1296" t="str">
        <f>_xlfn.XLOOKUP(D1296,'All DP'!B:B,'All DP'!D:D,"Tidak")</f>
        <v>Masih</v>
      </c>
      <c r="X1296" t="str">
        <f t="shared" si="20"/>
        <v>YA</v>
      </c>
    </row>
    <row r="1297" spans="1:24">
      <c r="A1297" s="52">
        <v>46268</v>
      </c>
      <c r="B1297" t="s">
        <v>561</v>
      </c>
      <c r="C1297" t="s">
        <v>2778</v>
      </c>
      <c r="D1297" t="s">
        <v>2778</v>
      </c>
      <c r="E1297" t="s">
        <v>9635</v>
      </c>
      <c r="F1297" t="s">
        <v>9636</v>
      </c>
      <c r="G1297" t="s">
        <v>6604</v>
      </c>
      <c r="H1297" s="53">
        <v>46268.3406828704</v>
      </c>
      <c r="I1297">
        <v>15</v>
      </c>
      <c r="J1297">
        <v>25</v>
      </c>
      <c r="K1297" t="s">
        <v>7672</v>
      </c>
      <c r="M1297">
        <v>46268.3407523148</v>
      </c>
      <c r="N1297" t="s">
        <v>7</v>
      </c>
      <c r="O1297" t="s">
        <v>6835</v>
      </c>
      <c r="W1297" t="str">
        <f>_xlfn.XLOOKUP(D1297,'All DP'!B:B,'All DP'!D:D,"Tidak")</f>
        <v>Masih</v>
      </c>
      <c r="X1297" t="str">
        <f t="shared" si="20"/>
        <v>YA</v>
      </c>
    </row>
    <row r="1298" spans="1:24">
      <c r="A1298" s="52">
        <v>46268</v>
      </c>
      <c r="B1298" t="s">
        <v>4</v>
      </c>
      <c r="C1298" t="s">
        <v>6</v>
      </c>
      <c r="D1298" t="s">
        <v>5</v>
      </c>
      <c r="E1298" t="s">
        <v>9291</v>
      </c>
      <c r="F1298" t="s">
        <v>9637</v>
      </c>
      <c r="G1298" t="s">
        <v>6604</v>
      </c>
      <c r="H1298" s="53">
        <v>46268.3408449074</v>
      </c>
      <c r="I1298">
        <v>15</v>
      </c>
      <c r="J1298">
        <v>25</v>
      </c>
      <c r="K1298" t="s">
        <v>7418</v>
      </c>
      <c r="M1298">
        <v>46268.3409027778</v>
      </c>
      <c r="O1298" t="s">
        <v>7131</v>
      </c>
      <c r="W1298" t="str">
        <f>_xlfn.XLOOKUP(D1298,'All DP'!B:B,'All DP'!D:D,"Tidak")</f>
        <v>Masih</v>
      </c>
      <c r="X1298" t="str">
        <f t="shared" si="20"/>
        <v>YA</v>
      </c>
    </row>
    <row r="1299" spans="1:24">
      <c r="A1299" s="52">
        <v>46268</v>
      </c>
      <c r="B1299" t="s">
        <v>588</v>
      </c>
      <c r="C1299" t="s">
        <v>4551</v>
      </c>
      <c r="D1299" t="s">
        <v>4550</v>
      </c>
      <c r="E1299" t="s">
        <v>9638</v>
      </c>
      <c r="F1299" t="s">
        <v>7347</v>
      </c>
      <c r="G1299" t="s">
        <v>6604</v>
      </c>
      <c r="H1299" s="53">
        <v>46268.3408564815</v>
      </c>
      <c r="I1299">
        <v>11</v>
      </c>
      <c r="J1299">
        <v>29</v>
      </c>
      <c r="K1299" t="s">
        <v>7348</v>
      </c>
      <c r="M1299">
        <v>46268.3409143519</v>
      </c>
      <c r="N1299" t="s">
        <v>7</v>
      </c>
      <c r="O1299" t="s">
        <v>6702</v>
      </c>
      <c r="W1299" t="str">
        <f>_xlfn.XLOOKUP(D1299,'All DP'!B:B,'All DP'!D:D,"Tidak")</f>
        <v>Tidak</v>
      </c>
      <c r="X1299" t="str">
        <f t="shared" si="20"/>
        <v>YA</v>
      </c>
    </row>
    <row r="1300" spans="1:24">
      <c r="A1300" s="52">
        <v>46268</v>
      </c>
      <c r="B1300" t="s">
        <v>26</v>
      </c>
      <c r="C1300" t="s">
        <v>380</v>
      </c>
      <c r="D1300" t="s">
        <v>379</v>
      </c>
      <c r="E1300" t="s">
        <v>9639</v>
      </c>
      <c r="F1300" t="s">
        <v>9640</v>
      </c>
      <c r="G1300" t="s">
        <v>6599</v>
      </c>
      <c r="H1300" s="53">
        <v>46268.3409027778</v>
      </c>
      <c r="I1300">
        <v>40</v>
      </c>
      <c r="J1300">
        <v>60</v>
      </c>
      <c r="K1300" t="s">
        <v>7595</v>
      </c>
      <c r="M1300">
        <v>46268.3409606482</v>
      </c>
      <c r="O1300" t="s">
        <v>6872</v>
      </c>
      <c r="W1300" t="str">
        <f>_xlfn.XLOOKUP(D1300,'All DP'!B:B,'All DP'!D:D,"Tidak")</f>
        <v>Masih</v>
      </c>
      <c r="X1300" t="str">
        <f t="shared" si="20"/>
        <v>YA</v>
      </c>
    </row>
    <row r="1301" spans="1:24">
      <c r="A1301" s="52">
        <v>46268</v>
      </c>
      <c r="B1301" t="s">
        <v>588</v>
      </c>
      <c r="C1301" t="s">
        <v>4677</v>
      </c>
      <c r="D1301" t="s">
        <v>4676</v>
      </c>
      <c r="E1301" t="s">
        <v>9641</v>
      </c>
      <c r="F1301" t="s">
        <v>9642</v>
      </c>
      <c r="G1301" t="s">
        <v>6604</v>
      </c>
      <c r="H1301" s="53">
        <v>46268.3411458333</v>
      </c>
      <c r="I1301">
        <v>37</v>
      </c>
      <c r="J1301">
        <v>40</v>
      </c>
      <c r="K1301" t="s">
        <v>8899</v>
      </c>
      <c r="M1301">
        <v>46268.3412037037</v>
      </c>
      <c r="N1301" t="s">
        <v>7</v>
      </c>
      <c r="O1301" t="s">
        <v>6702</v>
      </c>
      <c r="W1301" t="str">
        <f>_xlfn.XLOOKUP(D1301,'All DP'!B:B,'All DP'!D:D,"Tidak")</f>
        <v>Masih</v>
      </c>
      <c r="X1301" t="str">
        <f t="shared" si="20"/>
        <v>YA</v>
      </c>
    </row>
    <row r="1302" spans="1:24">
      <c r="A1302" s="52">
        <v>46268</v>
      </c>
      <c r="B1302" t="s">
        <v>588</v>
      </c>
      <c r="C1302" t="s">
        <v>2028</v>
      </c>
      <c r="D1302" t="s">
        <v>2027</v>
      </c>
      <c r="E1302" t="s">
        <v>9643</v>
      </c>
      <c r="F1302" t="s">
        <v>9644</v>
      </c>
      <c r="G1302" t="s">
        <v>6604</v>
      </c>
      <c r="H1302" s="53">
        <v>46268.3415393519</v>
      </c>
      <c r="I1302">
        <v>6</v>
      </c>
      <c r="J1302">
        <v>21</v>
      </c>
      <c r="K1302" t="s">
        <v>6701</v>
      </c>
      <c r="M1302">
        <v>46268.3415972222</v>
      </c>
      <c r="N1302" t="s">
        <v>7</v>
      </c>
      <c r="O1302" t="s">
        <v>6702</v>
      </c>
      <c r="W1302" t="str">
        <f>_xlfn.XLOOKUP(D1302,'All DP'!B:B,'All DP'!D:D,"Tidak")</f>
        <v>Masih</v>
      </c>
      <c r="X1302" t="str">
        <f t="shared" si="20"/>
        <v>YA</v>
      </c>
    </row>
    <row r="1303" spans="1:24">
      <c r="A1303" s="52">
        <v>46268</v>
      </c>
      <c r="B1303" t="s">
        <v>26</v>
      </c>
      <c r="C1303" t="s">
        <v>2527</v>
      </c>
      <c r="D1303" t="s">
        <v>2526</v>
      </c>
      <c r="E1303" t="s">
        <v>9645</v>
      </c>
      <c r="F1303" t="s">
        <v>9646</v>
      </c>
      <c r="G1303" t="s">
        <v>6604</v>
      </c>
      <c r="H1303" s="53">
        <v>46268.3415856482</v>
      </c>
      <c r="I1303">
        <v>40</v>
      </c>
      <c r="J1303">
        <v>85</v>
      </c>
      <c r="K1303" t="s">
        <v>7154</v>
      </c>
      <c r="M1303">
        <v>46268.3416319444</v>
      </c>
      <c r="O1303" t="s">
        <v>6872</v>
      </c>
      <c r="W1303" t="str">
        <f>_xlfn.XLOOKUP(D1303,'All DP'!B:B,'All DP'!D:D,"Tidak")</f>
        <v>Masih</v>
      </c>
      <c r="X1303" t="str">
        <f t="shared" si="20"/>
        <v>YA</v>
      </c>
    </row>
    <row r="1304" spans="1:24">
      <c r="A1304" s="52">
        <v>46268</v>
      </c>
      <c r="B1304" t="s">
        <v>432</v>
      </c>
      <c r="C1304" t="s">
        <v>4817</v>
      </c>
      <c r="D1304" t="s">
        <v>4816</v>
      </c>
      <c r="E1304" t="s">
        <v>9647</v>
      </c>
      <c r="F1304" t="s">
        <v>9648</v>
      </c>
      <c r="G1304" t="s">
        <v>6599</v>
      </c>
      <c r="H1304" s="53">
        <v>46268.3418634259</v>
      </c>
      <c r="I1304">
        <v>14</v>
      </c>
      <c r="J1304">
        <v>101</v>
      </c>
      <c r="K1304" t="s">
        <v>7098</v>
      </c>
      <c r="M1304">
        <v>46268.3419097222</v>
      </c>
      <c r="N1304" t="s">
        <v>7</v>
      </c>
      <c r="O1304" t="s">
        <v>6968</v>
      </c>
      <c r="W1304" t="str">
        <f>_xlfn.XLOOKUP(D1304,'All DP'!B:B,'All DP'!D:D,"Tidak")</f>
        <v>Masih</v>
      </c>
      <c r="X1304" t="str">
        <f t="shared" si="20"/>
        <v>YA</v>
      </c>
    </row>
    <row r="1305" spans="1:24">
      <c r="A1305" s="52">
        <v>46268</v>
      </c>
      <c r="B1305" t="s">
        <v>561</v>
      </c>
      <c r="C1305" t="s">
        <v>4009</v>
      </c>
      <c r="D1305" t="s">
        <v>4009</v>
      </c>
      <c r="E1305" t="s">
        <v>9649</v>
      </c>
      <c r="F1305" t="s">
        <v>9650</v>
      </c>
      <c r="G1305" t="s">
        <v>6604</v>
      </c>
      <c r="H1305" s="53">
        <v>46268.342349537</v>
      </c>
      <c r="I1305">
        <v>4</v>
      </c>
      <c r="J1305">
        <v>39</v>
      </c>
      <c r="K1305" t="s">
        <v>9651</v>
      </c>
      <c r="M1305">
        <v>46268.3424189815</v>
      </c>
      <c r="N1305" t="s">
        <v>7</v>
      </c>
      <c r="O1305" t="s">
        <v>6835</v>
      </c>
      <c r="W1305" t="str">
        <f>_xlfn.XLOOKUP(D1305,'All DP'!B:B,'All DP'!D:D,"Tidak")</f>
        <v>Masih</v>
      </c>
      <c r="X1305" t="str">
        <f t="shared" si="20"/>
        <v>YA</v>
      </c>
    </row>
    <row r="1306" spans="1:24">
      <c r="A1306" s="52">
        <v>46268</v>
      </c>
      <c r="B1306" t="s">
        <v>432</v>
      </c>
      <c r="C1306" t="s">
        <v>2747</v>
      </c>
      <c r="D1306" t="s">
        <v>2746</v>
      </c>
      <c r="E1306" t="s">
        <v>9652</v>
      </c>
      <c r="F1306" t="s">
        <v>9653</v>
      </c>
      <c r="G1306" t="s">
        <v>6604</v>
      </c>
      <c r="H1306" s="53">
        <v>46268.343275463</v>
      </c>
      <c r="I1306">
        <v>6</v>
      </c>
      <c r="J1306">
        <v>135</v>
      </c>
      <c r="K1306" t="s">
        <v>7174</v>
      </c>
      <c r="M1306">
        <v>46268.3433217593</v>
      </c>
      <c r="N1306" t="s">
        <v>7</v>
      </c>
      <c r="O1306" t="s">
        <v>6968</v>
      </c>
      <c r="W1306" t="str">
        <f>_xlfn.XLOOKUP(D1306,'All DP'!B:B,'All DP'!D:D,"Tidak")</f>
        <v>Masih</v>
      </c>
      <c r="X1306" t="str">
        <f t="shared" si="20"/>
        <v>YA</v>
      </c>
    </row>
    <row r="1307" spans="1:24">
      <c r="A1307" s="52">
        <v>46268</v>
      </c>
      <c r="B1307" t="s">
        <v>561</v>
      </c>
      <c r="C1307" t="s">
        <v>4014</v>
      </c>
      <c r="D1307" t="s">
        <v>4014</v>
      </c>
      <c r="E1307" t="s">
        <v>9654</v>
      </c>
      <c r="F1307" t="s">
        <v>9655</v>
      </c>
      <c r="G1307" t="s">
        <v>6599</v>
      </c>
      <c r="H1307" s="53">
        <v>46268.3433912037</v>
      </c>
      <c r="I1307">
        <v>12</v>
      </c>
      <c r="J1307">
        <v>12</v>
      </c>
      <c r="K1307" t="s">
        <v>7159</v>
      </c>
      <c r="M1307">
        <v>46268.3434606481</v>
      </c>
      <c r="N1307" t="s">
        <v>7</v>
      </c>
      <c r="O1307" t="s">
        <v>6835</v>
      </c>
      <c r="W1307" t="str">
        <f>_xlfn.XLOOKUP(D1307,'All DP'!B:B,'All DP'!D:D,"Tidak")</f>
        <v>Masih</v>
      </c>
      <c r="X1307" t="str">
        <f t="shared" si="20"/>
        <v>YA</v>
      </c>
    </row>
    <row r="1308" spans="1:24">
      <c r="A1308" s="52">
        <v>46268</v>
      </c>
      <c r="B1308" t="s">
        <v>413</v>
      </c>
      <c r="C1308" t="s">
        <v>4615</v>
      </c>
      <c r="D1308" t="s">
        <v>4614</v>
      </c>
      <c r="E1308" t="s">
        <v>9656</v>
      </c>
      <c r="F1308" t="s">
        <v>9657</v>
      </c>
      <c r="G1308" t="s">
        <v>6599</v>
      </c>
      <c r="H1308" s="53">
        <v>46268.3439930556</v>
      </c>
      <c r="I1308">
        <v>45</v>
      </c>
      <c r="J1308">
        <v>45</v>
      </c>
      <c r="K1308" t="s">
        <v>7351</v>
      </c>
      <c r="M1308">
        <v>46268.3440393519</v>
      </c>
      <c r="N1308" t="s">
        <v>7</v>
      </c>
      <c r="O1308" t="s">
        <v>7089</v>
      </c>
      <c r="W1308" t="str">
        <f>_xlfn.XLOOKUP(D1308,'All DP'!B:B,'All DP'!D:D,"Tidak")</f>
        <v>Masih</v>
      </c>
      <c r="X1308" t="str">
        <f t="shared" si="20"/>
        <v>YA</v>
      </c>
    </row>
    <row r="1309" spans="1:24">
      <c r="A1309" s="52">
        <v>46268</v>
      </c>
      <c r="B1309" t="s">
        <v>432</v>
      </c>
      <c r="C1309" t="s">
        <v>1595</v>
      </c>
      <c r="D1309" t="s">
        <v>1594</v>
      </c>
      <c r="E1309" t="s">
        <v>9658</v>
      </c>
      <c r="F1309" t="s">
        <v>7286</v>
      </c>
      <c r="G1309" t="s">
        <v>6604</v>
      </c>
      <c r="H1309" s="53">
        <v>46268.3440277778</v>
      </c>
      <c r="I1309">
        <v>50</v>
      </c>
      <c r="J1309">
        <v>100</v>
      </c>
      <c r="K1309" t="s">
        <v>9229</v>
      </c>
      <c r="M1309">
        <v>46268.3440972222</v>
      </c>
      <c r="N1309" t="s">
        <v>7</v>
      </c>
      <c r="O1309" t="s">
        <v>6968</v>
      </c>
      <c r="W1309" t="str">
        <f>_xlfn.XLOOKUP(D1309,'All DP'!B:B,'All DP'!D:D,"Tidak")</f>
        <v>Masih</v>
      </c>
      <c r="X1309" t="str">
        <f t="shared" si="20"/>
        <v>YA</v>
      </c>
    </row>
    <row r="1310" spans="1:24">
      <c r="A1310" s="52">
        <v>46268</v>
      </c>
      <c r="B1310" t="s">
        <v>561</v>
      </c>
      <c r="C1310" t="s">
        <v>4707</v>
      </c>
      <c r="D1310" t="s">
        <v>4706</v>
      </c>
      <c r="E1310" t="s">
        <v>9659</v>
      </c>
      <c r="F1310" t="s">
        <v>9660</v>
      </c>
      <c r="G1310" t="s">
        <v>6604</v>
      </c>
      <c r="H1310" s="53">
        <v>46268.3445949074</v>
      </c>
      <c r="I1310">
        <v>45</v>
      </c>
      <c r="J1310">
        <v>46</v>
      </c>
      <c r="K1310" t="s">
        <v>7761</v>
      </c>
      <c r="M1310">
        <v>46268.3446759259</v>
      </c>
      <c r="N1310" t="s">
        <v>7</v>
      </c>
      <c r="O1310" t="s">
        <v>6835</v>
      </c>
      <c r="W1310" t="str">
        <f>_xlfn.XLOOKUP(D1310,'All DP'!B:B,'All DP'!D:D,"Tidak")</f>
        <v>Masih</v>
      </c>
      <c r="X1310" t="str">
        <f t="shared" si="20"/>
        <v>YA</v>
      </c>
    </row>
    <row r="1311" spans="1:24">
      <c r="A1311" s="52">
        <v>46268</v>
      </c>
      <c r="B1311" t="s">
        <v>766</v>
      </c>
      <c r="C1311" t="s">
        <v>2854</v>
      </c>
      <c r="D1311" t="s">
        <v>2853</v>
      </c>
      <c r="E1311" t="s">
        <v>9661</v>
      </c>
      <c r="F1311" t="s">
        <v>9662</v>
      </c>
      <c r="G1311" t="s">
        <v>6604</v>
      </c>
      <c r="H1311" s="53">
        <v>46268.3446643519</v>
      </c>
      <c r="I1311">
        <v>7</v>
      </c>
      <c r="J1311">
        <v>21</v>
      </c>
      <c r="K1311" t="s">
        <v>7458</v>
      </c>
      <c r="M1311">
        <v>46268.3447222222</v>
      </c>
      <c r="O1311" t="s">
        <v>6652</v>
      </c>
      <c r="W1311" t="str">
        <f>_xlfn.XLOOKUP(D1311,'All DP'!B:B,'All DP'!D:D,"Tidak")</f>
        <v>Masih</v>
      </c>
      <c r="X1311" t="str">
        <f t="shared" si="20"/>
        <v>YA</v>
      </c>
    </row>
    <row r="1312" spans="1:24">
      <c r="A1312" s="52">
        <v>46268</v>
      </c>
      <c r="B1312" t="s">
        <v>766</v>
      </c>
      <c r="C1312" t="s">
        <v>2874</v>
      </c>
      <c r="D1312" t="s">
        <v>2873</v>
      </c>
      <c r="E1312" t="s">
        <v>9432</v>
      </c>
      <c r="F1312" t="s">
        <v>9663</v>
      </c>
      <c r="G1312" t="s">
        <v>6604</v>
      </c>
      <c r="H1312" s="53">
        <v>46268.3448842593</v>
      </c>
      <c r="I1312">
        <v>30</v>
      </c>
      <c r="J1312">
        <v>35</v>
      </c>
      <c r="K1312" t="s">
        <v>8660</v>
      </c>
      <c r="M1312">
        <v>46268.3449421296</v>
      </c>
      <c r="O1312" t="s">
        <v>6652</v>
      </c>
      <c r="W1312" t="str">
        <f>_xlfn.XLOOKUP(D1312,'All DP'!B:B,'All DP'!D:D,"Tidak")</f>
        <v>Masih</v>
      </c>
      <c r="X1312" t="str">
        <f t="shared" si="20"/>
        <v>YA</v>
      </c>
    </row>
    <row r="1313" spans="1:24">
      <c r="A1313" s="52">
        <v>46268</v>
      </c>
      <c r="B1313" t="s">
        <v>588</v>
      </c>
      <c r="C1313" t="s">
        <v>4567</v>
      </c>
      <c r="D1313" t="s">
        <v>4566</v>
      </c>
      <c r="E1313" t="s">
        <v>9664</v>
      </c>
      <c r="F1313" t="s">
        <v>9665</v>
      </c>
      <c r="G1313" t="s">
        <v>6604</v>
      </c>
      <c r="H1313" s="53">
        <v>46268.3456134259</v>
      </c>
      <c r="I1313">
        <v>17</v>
      </c>
      <c r="J1313">
        <v>37</v>
      </c>
      <c r="K1313" t="s">
        <v>7316</v>
      </c>
      <c r="M1313">
        <v>46268.3456712963</v>
      </c>
      <c r="N1313" t="s">
        <v>7</v>
      </c>
      <c r="O1313" t="s">
        <v>6702</v>
      </c>
      <c r="W1313" t="str">
        <f>_xlfn.XLOOKUP(D1313,'All DP'!B:B,'All DP'!D:D,"Tidak")</f>
        <v>Masih</v>
      </c>
      <c r="X1313" t="str">
        <f t="shared" si="20"/>
        <v>YA</v>
      </c>
    </row>
    <row r="1314" spans="1:24">
      <c r="A1314" s="52">
        <v>46268</v>
      </c>
      <c r="B1314" t="s">
        <v>453</v>
      </c>
      <c r="C1314" t="s">
        <v>4053</v>
      </c>
      <c r="D1314" t="s">
        <v>4052</v>
      </c>
      <c r="E1314" t="s">
        <v>9666</v>
      </c>
      <c r="F1314" t="s">
        <v>7460</v>
      </c>
      <c r="G1314" t="s">
        <v>6599</v>
      </c>
      <c r="H1314" s="53">
        <v>46268.3456481481</v>
      </c>
      <c r="I1314">
        <v>10</v>
      </c>
      <c r="J1314">
        <v>30</v>
      </c>
      <c r="K1314" t="s">
        <v>7461</v>
      </c>
      <c r="M1314">
        <v>46268.3456944444</v>
      </c>
      <c r="O1314" t="s">
        <v>7163</v>
      </c>
      <c r="W1314" t="str">
        <f>_xlfn.XLOOKUP(D1314,'All DP'!B:B,'All DP'!D:D,"Tidak")</f>
        <v>Masih</v>
      </c>
      <c r="X1314" t="str">
        <f t="shared" si="20"/>
        <v>YA</v>
      </c>
    </row>
    <row r="1315" spans="1:24">
      <c r="A1315" s="52">
        <v>46268</v>
      </c>
      <c r="B1315" t="s">
        <v>26</v>
      </c>
      <c r="C1315" t="s">
        <v>2068</v>
      </c>
      <c r="D1315" t="s">
        <v>2067</v>
      </c>
      <c r="E1315" t="s">
        <v>9667</v>
      </c>
      <c r="F1315" t="s">
        <v>7333</v>
      </c>
      <c r="G1315" t="s">
        <v>6604</v>
      </c>
      <c r="H1315" s="53">
        <v>46268.3459837963</v>
      </c>
      <c r="I1315">
        <v>10</v>
      </c>
      <c r="J1315">
        <v>144</v>
      </c>
      <c r="K1315" t="s">
        <v>9668</v>
      </c>
      <c r="M1315">
        <v>46268.3460416667</v>
      </c>
      <c r="O1315" t="s">
        <v>6872</v>
      </c>
      <c r="W1315" t="str">
        <f>_xlfn.XLOOKUP(D1315,'All DP'!B:B,'All DP'!D:D,"Tidak")</f>
        <v>Masih</v>
      </c>
      <c r="X1315" t="str">
        <f t="shared" si="20"/>
        <v>YA</v>
      </c>
    </row>
    <row r="1316" spans="1:24">
      <c r="A1316" s="52">
        <v>46268</v>
      </c>
      <c r="B1316" t="s">
        <v>4</v>
      </c>
      <c r="C1316" t="s">
        <v>631</v>
      </c>
      <c r="D1316" t="s">
        <v>630</v>
      </c>
      <c r="E1316" t="s">
        <v>9669</v>
      </c>
      <c r="F1316" t="s">
        <v>9002</v>
      </c>
      <c r="G1316" t="s">
        <v>6604</v>
      </c>
      <c r="H1316" s="53">
        <v>46268.3460648148</v>
      </c>
      <c r="I1316">
        <v>25</v>
      </c>
      <c r="J1316">
        <v>55</v>
      </c>
      <c r="K1316" t="s">
        <v>7346</v>
      </c>
      <c r="M1316">
        <v>46268.3461111111</v>
      </c>
      <c r="N1316" t="s">
        <v>7</v>
      </c>
      <c r="O1316" t="s">
        <v>7131</v>
      </c>
      <c r="W1316" t="str">
        <f>_xlfn.XLOOKUP(D1316,'All DP'!B:B,'All DP'!D:D,"Tidak")</f>
        <v>Masih</v>
      </c>
      <c r="X1316" t="str">
        <f t="shared" si="20"/>
        <v>YA</v>
      </c>
    </row>
    <row r="1317" spans="1:24">
      <c r="A1317" s="52">
        <v>46268</v>
      </c>
      <c r="B1317" t="s">
        <v>561</v>
      </c>
      <c r="C1317" t="s">
        <v>4027</v>
      </c>
      <c r="D1317" t="s">
        <v>4026</v>
      </c>
      <c r="E1317" t="s">
        <v>9670</v>
      </c>
      <c r="F1317" t="s">
        <v>9671</v>
      </c>
      <c r="G1317" t="s">
        <v>6604</v>
      </c>
      <c r="H1317" s="53">
        <v>46268.3465509259</v>
      </c>
      <c r="I1317">
        <v>25</v>
      </c>
      <c r="J1317">
        <v>28</v>
      </c>
      <c r="K1317" t="s">
        <v>7745</v>
      </c>
      <c r="M1317">
        <v>46268.3466087963</v>
      </c>
      <c r="N1317" t="s">
        <v>7</v>
      </c>
      <c r="O1317" t="s">
        <v>6835</v>
      </c>
      <c r="W1317" t="str">
        <f>_xlfn.XLOOKUP(D1317,'All DP'!B:B,'All DP'!D:D,"Tidak")</f>
        <v>Masih</v>
      </c>
      <c r="X1317" t="str">
        <f t="shared" si="20"/>
        <v>YA</v>
      </c>
    </row>
    <row r="1318" spans="1:24">
      <c r="A1318" s="52">
        <v>46268</v>
      </c>
      <c r="B1318" t="s">
        <v>561</v>
      </c>
      <c r="C1318" t="s">
        <v>5811</v>
      </c>
      <c r="D1318" t="s">
        <v>5810</v>
      </c>
      <c r="E1318" t="s">
        <v>9672</v>
      </c>
      <c r="F1318" t="s">
        <v>9673</v>
      </c>
      <c r="G1318" t="s">
        <v>6604</v>
      </c>
      <c r="H1318" s="53">
        <v>46268.346724537</v>
      </c>
      <c r="I1318">
        <v>1</v>
      </c>
      <c r="J1318">
        <v>4</v>
      </c>
      <c r="K1318" t="s">
        <v>7756</v>
      </c>
      <c r="M1318">
        <v>46268.3467708333</v>
      </c>
      <c r="N1318" t="s">
        <v>7</v>
      </c>
      <c r="O1318" t="s">
        <v>6835</v>
      </c>
      <c r="W1318" t="str">
        <f>_xlfn.XLOOKUP(D1318,'All DP'!B:B,'All DP'!D:D,"Tidak")</f>
        <v>Masih</v>
      </c>
      <c r="X1318" t="str">
        <f t="shared" si="20"/>
        <v>YA</v>
      </c>
    </row>
    <row r="1319" spans="1:24">
      <c r="A1319" s="52">
        <v>46268</v>
      </c>
      <c r="B1319" t="s">
        <v>26</v>
      </c>
      <c r="C1319" t="s">
        <v>2521</v>
      </c>
      <c r="D1319" t="s">
        <v>2520</v>
      </c>
      <c r="E1319" t="s">
        <v>9674</v>
      </c>
      <c r="F1319" t="s">
        <v>7330</v>
      </c>
      <c r="G1319" t="s">
        <v>6604</v>
      </c>
      <c r="H1319" s="53">
        <v>46268.3471643518</v>
      </c>
      <c r="I1319">
        <v>78</v>
      </c>
      <c r="J1319">
        <v>96</v>
      </c>
      <c r="K1319" t="s">
        <v>7337</v>
      </c>
      <c r="M1319">
        <v>46268.3472222222</v>
      </c>
      <c r="O1319" t="s">
        <v>6872</v>
      </c>
      <c r="W1319" t="str">
        <f>_xlfn.XLOOKUP(D1319,'All DP'!B:B,'All DP'!D:D,"Tidak")</f>
        <v>Masih</v>
      </c>
      <c r="X1319" t="str">
        <f t="shared" si="20"/>
        <v>YA</v>
      </c>
    </row>
    <row r="1320" spans="1:24">
      <c r="A1320" s="52">
        <v>46268</v>
      </c>
      <c r="B1320" t="s">
        <v>26</v>
      </c>
      <c r="C1320" t="s">
        <v>5881</v>
      </c>
      <c r="D1320" t="s">
        <v>5880</v>
      </c>
      <c r="E1320" t="s">
        <v>9675</v>
      </c>
      <c r="F1320" t="s">
        <v>9676</v>
      </c>
      <c r="G1320" t="s">
        <v>6599</v>
      </c>
      <c r="H1320" s="53">
        <v>46268.3473263889</v>
      </c>
      <c r="I1320">
        <v>18</v>
      </c>
      <c r="J1320">
        <v>113</v>
      </c>
      <c r="K1320" t="s">
        <v>7209</v>
      </c>
      <c r="M1320">
        <v>46268.3473842593</v>
      </c>
      <c r="O1320" t="s">
        <v>6872</v>
      </c>
      <c r="W1320" t="str">
        <f>_xlfn.XLOOKUP(D1320,'All DP'!B:B,'All DP'!D:D,"Tidak")</f>
        <v>Masih</v>
      </c>
      <c r="X1320" t="str">
        <f t="shared" si="20"/>
        <v>YA</v>
      </c>
    </row>
    <row r="1321" spans="1:24">
      <c r="A1321" s="52">
        <v>46268</v>
      </c>
      <c r="B1321" t="s">
        <v>588</v>
      </c>
      <c r="C1321" t="s">
        <v>1952</v>
      </c>
      <c r="D1321" t="s">
        <v>1951</v>
      </c>
      <c r="E1321" t="s">
        <v>9677</v>
      </c>
      <c r="F1321" t="s">
        <v>9678</v>
      </c>
      <c r="G1321" t="s">
        <v>6604</v>
      </c>
      <c r="H1321" s="53">
        <v>46268.3475115741</v>
      </c>
      <c r="I1321">
        <v>6</v>
      </c>
      <c r="J1321">
        <v>24</v>
      </c>
      <c r="K1321" t="s">
        <v>7655</v>
      </c>
      <c r="M1321">
        <v>46268.3475578704</v>
      </c>
      <c r="N1321" t="s">
        <v>7</v>
      </c>
      <c r="O1321" t="s">
        <v>6702</v>
      </c>
      <c r="W1321" t="str">
        <f>_xlfn.XLOOKUP(D1321,'All DP'!B:B,'All DP'!D:D,"Tidak")</f>
        <v>Masih</v>
      </c>
      <c r="X1321" t="str">
        <f t="shared" si="20"/>
        <v>YA</v>
      </c>
    </row>
    <row r="1322" spans="1:24">
      <c r="A1322" s="52">
        <v>46268</v>
      </c>
      <c r="B1322" t="s">
        <v>413</v>
      </c>
      <c r="C1322" t="s">
        <v>5842</v>
      </c>
      <c r="D1322" t="s">
        <v>5842</v>
      </c>
      <c r="E1322" t="s">
        <v>9679</v>
      </c>
      <c r="F1322" t="s">
        <v>9680</v>
      </c>
      <c r="G1322" t="s">
        <v>6604</v>
      </c>
      <c r="H1322" s="53">
        <v>46268.3480092593</v>
      </c>
      <c r="I1322">
        <v>18</v>
      </c>
      <c r="J1322">
        <v>18</v>
      </c>
      <c r="K1322" t="s">
        <v>7379</v>
      </c>
      <c r="M1322">
        <v>46268.3480555556</v>
      </c>
      <c r="N1322" t="s">
        <v>7</v>
      </c>
      <c r="O1322" t="s">
        <v>7089</v>
      </c>
      <c r="W1322" t="str">
        <f>_xlfn.XLOOKUP(D1322,'All DP'!B:B,'All DP'!D:D,"Tidak")</f>
        <v>Masih</v>
      </c>
      <c r="X1322" t="str">
        <f t="shared" si="20"/>
        <v>YA</v>
      </c>
    </row>
    <row r="1323" spans="1:24">
      <c r="A1323" s="52">
        <v>46268</v>
      </c>
      <c r="B1323" t="s">
        <v>588</v>
      </c>
      <c r="C1323" t="s">
        <v>4505</v>
      </c>
      <c r="D1323" t="s">
        <v>4504</v>
      </c>
      <c r="E1323" t="s">
        <v>9681</v>
      </c>
      <c r="F1323" t="s">
        <v>9682</v>
      </c>
      <c r="G1323" t="s">
        <v>6604</v>
      </c>
      <c r="H1323" s="53">
        <v>46268.3483796296</v>
      </c>
      <c r="I1323">
        <v>15</v>
      </c>
      <c r="J1323">
        <v>28</v>
      </c>
      <c r="K1323" t="s">
        <v>7328</v>
      </c>
      <c r="M1323">
        <v>46268.3484259259</v>
      </c>
      <c r="N1323" t="s">
        <v>7</v>
      </c>
      <c r="O1323" t="s">
        <v>6702</v>
      </c>
      <c r="W1323" t="str">
        <f>_xlfn.XLOOKUP(D1323,'All DP'!B:B,'All DP'!D:D,"Tidak")</f>
        <v>Masih</v>
      </c>
      <c r="X1323" t="str">
        <f t="shared" si="20"/>
        <v>YA</v>
      </c>
    </row>
    <row r="1324" spans="1:24">
      <c r="A1324" s="52">
        <v>46268</v>
      </c>
      <c r="B1324" t="s">
        <v>766</v>
      </c>
      <c r="C1324" t="s">
        <v>2850</v>
      </c>
      <c r="D1324" t="s">
        <v>2849</v>
      </c>
      <c r="E1324" t="s">
        <v>9683</v>
      </c>
      <c r="F1324" t="s">
        <v>9684</v>
      </c>
      <c r="G1324" t="s">
        <v>6604</v>
      </c>
      <c r="H1324" s="53">
        <v>46268.3486574074</v>
      </c>
      <c r="I1324">
        <v>7</v>
      </c>
      <c r="J1324">
        <v>13</v>
      </c>
      <c r="K1324" t="s">
        <v>7363</v>
      </c>
      <c r="M1324">
        <v>46268.3487152778</v>
      </c>
      <c r="O1324" t="s">
        <v>6652</v>
      </c>
      <c r="W1324" t="str">
        <f>_xlfn.XLOOKUP(D1324,'All DP'!B:B,'All DP'!D:D,"Tidak")</f>
        <v>Masih</v>
      </c>
      <c r="X1324" t="str">
        <f t="shared" si="20"/>
        <v>YA</v>
      </c>
    </row>
    <row r="1325" spans="1:24">
      <c r="A1325" s="52">
        <v>46268</v>
      </c>
      <c r="B1325" t="s">
        <v>26</v>
      </c>
      <c r="C1325" t="s">
        <v>407</v>
      </c>
      <c r="D1325" t="s">
        <v>406</v>
      </c>
      <c r="E1325" t="s">
        <v>9685</v>
      </c>
      <c r="F1325" t="s">
        <v>9686</v>
      </c>
      <c r="G1325" t="s">
        <v>6599</v>
      </c>
      <c r="H1325" s="53">
        <v>46268.3493518519</v>
      </c>
      <c r="I1325">
        <v>15</v>
      </c>
      <c r="J1325">
        <v>92</v>
      </c>
      <c r="K1325" t="s">
        <v>7263</v>
      </c>
      <c r="M1325">
        <v>46268.3494097222</v>
      </c>
      <c r="O1325" t="s">
        <v>6872</v>
      </c>
      <c r="W1325" t="str">
        <f>_xlfn.XLOOKUP(D1325,'All DP'!B:B,'All DP'!D:D,"Tidak")</f>
        <v>Masih</v>
      </c>
      <c r="X1325" t="str">
        <f t="shared" si="20"/>
        <v>YA</v>
      </c>
    </row>
    <row r="1326" spans="1:24">
      <c r="A1326" s="52">
        <v>46268</v>
      </c>
      <c r="B1326" t="s">
        <v>561</v>
      </c>
      <c r="C1326" t="s">
        <v>1511</v>
      </c>
      <c r="D1326" t="s">
        <v>1511</v>
      </c>
      <c r="E1326" t="s">
        <v>9687</v>
      </c>
      <c r="F1326" t="s">
        <v>8884</v>
      </c>
      <c r="G1326" t="s">
        <v>6599</v>
      </c>
      <c r="H1326" s="53">
        <v>46268.3495486111</v>
      </c>
      <c r="I1326">
        <v>15</v>
      </c>
      <c r="J1326">
        <v>22</v>
      </c>
      <c r="K1326" t="s">
        <v>7541</v>
      </c>
      <c r="M1326">
        <v>46268.3495949074</v>
      </c>
      <c r="N1326" t="s">
        <v>7</v>
      </c>
      <c r="O1326" t="s">
        <v>6835</v>
      </c>
      <c r="W1326" t="str">
        <f>_xlfn.XLOOKUP(D1326,'All DP'!B:B,'All DP'!D:D,"Tidak")</f>
        <v>Masih</v>
      </c>
      <c r="X1326" t="str">
        <f t="shared" si="20"/>
        <v>YA</v>
      </c>
    </row>
    <row r="1327" spans="1:24">
      <c r="A1327" s="52">
        <v>46268</v>
      </c>
      <c r="B1327" t="s">
        <v>588</v>
      </c>
      <c r="C1327" t="s">
        <v>1542</v>
      </c>
      <c r="D1327" t="s">
        <v>1541</v>
      </c>
      <c r="E1327" t="s">
        <v>6949</v>
      </c>
      <c r="F1327" t="s">
        <v>6950</v>
      </c>
      <c r="G1327" t="s">
        <v>6604</v>
      </c>
      <c r="H1327" s="53">
        <v>46268.3495601852</v>
      </c>
      <c r="I1327">
        <v>17</v>
      </c>
      <c r="J1327">
        <v>20</v>
      </c>
      <c r="K1327" t="s">
        <v>6951</v>
      </c>
      <c r="M1327">
        <v>46268.3496180556</v>
      </c>
      <c r="N1327" t="s">
        <v>7</v>
      </c>
      <c r="O1327" t="s">
        <v>6702</v>
      </c>
      <c r="W1327" t="str">
        <f>_xlfn.XLOOKUP(D1327,'All DP'!B:B,'All DP'!D:D,"Tidak")</f>
        <v>Masih</v>
      </c>
      <c r="X1327" t="str">
        <f t="shared" si="20"/>
        <v>YA</v>
      </c>
    </row>
    <row r="1328" spans="1:24">
      <c r="A1328" s="52">
        <v>46268</v>
      </c>
      <c r="B1328" t="s">
        <v>561</v>
      </c>
      <c r="C1328" t="s">
        <v>1039</v>
      </c>
      <c r="D1328" t="s">
        <v>1039</v>
      </c>
      <c r="E1328" t="s">
        <v>9688</v>
      </c>
      <c r="F1328" t="s">
        <v>9689</v>
      </c>
      <c r="G1328" t="s">
        <v>6604</v>
      </c>
      <c r="H1328" s="53">
        <v>46268.351099537</v>
      </c>
      <c r="I1328">
        <v>12</v>
      </c>
      <c r="J1328">
        <v>15</v>
      </c>
      <c r="K1328" t="s">
        <v>7322</v>
      </c>
      <c r="M1328">
        <v>46268.3511458333</v>
      </c>
      <c r="N1328" t="s">
        <v>7</v>
      </c>
      <c r="O1328" t="s">
        <v>6835</v>
      </c>
      <c r="W1328" t="str">
        <f>_xlfn.XLOOKUP(D1328,'All DP'!B:B,'All DP'!D:D,"Tidak")</f>
        <v>Masih</v>
      </c>
      <c r="X1328" t="str">
        <f t="shared" si="20"/>
        <v>YA</v>
      </c>
    </row>
    <row r="1329" spans="1:24">
      <c r="A1329" s="52">
        <v>46268</v>
      </c>
      <c r="B1329" t="s">
        <v>561</v>
      </c>
      <c r="C1329" t="s">
        <v>4008</v>
      </c>
      <c r="D1329" t="s">
        <v>4008</v>
      </c>
      <c r="E1329" t="s">
        <v>9690</v>
      </c>
      <c r="F1329" t="s">
        <v>9691</v>
      </c>
      <c r="G1329" t="s">
        <v>6604</v>
      </c>
      <c r="H1329" s="53">
        <v>46268.3516435185</v>
      </c>
      <c r="I1329">
        <v>6</v>
      </c>
      <c r="J1329">
        <v>16</v>
      </c>
      <c r="K1329" t="s">
        <v>9692</v>
      </c>
      <c r="M1329">
        <v>46268.3516782407</v>
      </c>
      <c r="N1329" t="s">
        <v>7</v>
      </c>
      <c r="O1329" t="s">
        <v>6835</v>
      </c>
      <c r="W1329" t="str">
        <f>_xlfn.XLOOKUP(D1329,'All DP'!B:B,'All DP'!D:D,"Tidak")</f>
        <v>Masih</v>
      </c>
      <c r="X1329" t="str">
        <f t="shared" si="20"/>
        <v>YA</v>
      </c>
    </row>
    <row r="1330" spans="1:24">
      <c r="A1330" s="52">
        <v>46268</v>
      </c>
      <c r="B1330" t="s">
        <v>413</v>
      </c>
      <c r="C1330" t="s">
        <v>1520</v>
      </c>
      <c r="D1330" t="s">
        <v>1520</v>
      </c>
      <c r="E1330" t="s">
        <v>9693</v>
      </c>
      <c r="F1330" t="s">
        <v>7330</v>
      </c>
      <c r="G1330" t="s">
        <v>6604</v>
      </c>
      <c r="H1330" s="53">
        <v>46268.3528703704</v>
      </c>
      <c r="I1330">
        <v>20</v>
      </c>
      <c r="J1330">
        <v>36</v>
      </c>
      <c r="K1330" t="s">
        <v>7331</v>
      </c>
      <c r="M1330">
        <v>46268.3529282407</v>
      </c>
      <c r="N1330" t="s">
        <v>7</v>
      </c>
      <c r="O1330" t="s">
        <v>7089</v>
      </c>
      <c r="W1330" t="str">
        <f>_xlfn.XLOOKUP(D1330,'All DP'!B:B,'All DP'!D:D,"Tidak")</f>
        <v>Masih</v>
      </c>
      <c r="X1330" t="str">
        <f t="shared" si="20"/>
        <v>YA</v>
      </c>
    </row>
    <row r="1331" spans="1:24">
      <c r="A1331" s="52">
        <v>46268</v>
      </c>
      <c r="B1331" t="s">
        <v>766</v>
      </c>
      <c r="C1331" t="s">
        <v>1464</v>
      </c>
      <c r="D1331" t="s">
        <v>1463</v>
      </c>
      <c r="E1331" t="s">
        <v>8361</v>
      </c>
      <c r="F1331" t="s">
        <v>9694</v>
      </c>
      <c r="G1331" t="s">
        <v>6604</v>
      </c>
      <c r="H1331" s="53">
        <v>46268.3530439815</v>
      </c>
      <c r="I1331">
        <v>23</v>
      </c>
      <c r="J1331">
        <v>26</v>
      </c>
      <c r="K1331" t="s">
        <v>7781</v>
      </c>
      <c r="M1331">
        <v>46268.3531134259</v>
      </c>
      <c r="O1331" t="s">
        <v>6652</v>
      </c>
      <c r="W1331" t="str">
        <f>_xlfn.XLOOKUP(D1331,'All DP'!B:B,'All DP'!D:D,"Tidak")</f>
        <v>Masih</v>
      </c>
      <c r="X1331" t="str">
        <f t="shared" si="20"/>
        <v>YA</v>
      </c>
    </row>
    <row r="1332" spans="1:24">
      <c r="A1332" s="52">
        <v>46268</v>
      </c>
      <c r="B1332" t="s">
        <v>561</v>
      </c>
      <c r="C1332" t="s">
        <v>2426</v>
      </c>
      <c r="D1332" t="s">
        <v>2426</v>
      </c>
      <c r="E1332" t="s">
        <v>9695</v>
      </c>
      <c r="F1332" t="s">
        <v>9696</v>
      </c>
      <c r="G1332" t="s">
        <v>6604</v>
      </c>
      <c r="H1332" s="53">
        <v>46268.3538888889</v>
      </c>
      <c r="I1332">
        <v>27</v>
      </c>
      <c r="J1332">
        <v>28</v>
      </c>
      <c r="K1332" t="s">
        <v>7233</v>
      </c>
      <c r="M1332">
        <v>46268.3539583333</v>
      </c>
      <c r="N1332" t="s">
        <v>7</v>
      </c>
      <c r="O1332" t="s">
        <v>6835</v>
      </c>
      <c r="W1332" t="str">
        <f>_xlfn.XLOOKUP(D1332,'All DP'!B:B,'All DP'!D:D,"Tidak")</f>
        <v>Masih</v>
      </c>
      <c r="X1332" t="str">
        <f t="shared" si="20"/>
        <v>YA</v>
      </c>
    </row>
    <row r="1333" spans="1:24">
      <c r="A1333" s="52">
        <v>46268</v>
      </c>
      <c r="B1333" t="s">
        <v>26</v>
      </c>
      <c r="C1333" t="s">
        <v>2523</v>
      </c>
      <c r="D1333" t="s">
        <v>2522</v>
      </c>
      <c r="E1333" t="s">
        <v>9697</v>
      </c>
      <c r="F1333" t="s">
        <v>9698</v>
      </c>
      <c r="G1333" t="s">
        <v>6604</v>
      </c>
      <c r="H1333" s="53">
        <v>46268.3544212963</v>
      </c>
      <c r="I1333">
        <v>40</v>
      </c>
      <c r="J1333">
        <v>66</v>
      </c>
      <c r="K1333" t="s">
        <v>7920</v>
      </c>
      <c r="M1333">
        <v>46268.3544907407</v>
      </c>
      <c r="O1333" t="s">
        <v>6872</v>
      </c>
      <c r="W1333" t="str">
        <f>_xlfn.XLOOKUP(D1333,'All DP'!B:B,'All DP'!D:D,"Tidak")</f>
        <v>Masih</v>
      </c>
      <c r="X1333" t="str">
        <f t="shared" si="20"/>
        <v>YA</v>
      </c>
    </row>
    <row r="1334" spans="1:24">
      <c r="A1334" s="52">
        <v>46268</v>
      </c>
      <c r="B1334" t="s">
        <v>26</v>
      </c>
      <c r="C1334" t="s">
        <v>4839</v>
      </c>
      <c r="D1334" t="s">
        <v>4838</v>
      </c>
      <c r="E1334" t="s">
        <v>9699</v>
      </c>
      <c r="F1334" t="s">
        <v>9700</v>
      </c>
      <c r="G1334" t="s">
        <v>6599</v>
      </c>
      <c r="H1334" s="53">
        <v>46268.3546759259</v>
      </c>
      <c r="I1334">
        <v>71</v>
      </c>
      <c r="J1334">
        <v>69</v>
      </c>
      <c r="K1334" t="s">
        <v>7421</v>
      </c>
      <c r="M1334">
        <v>46268.3547337963</v>
      </c>
      <c r="O1334" t="s">
        <v>6872</v>
      </c>
      <c r="W1334" t="str">
        <f>_xlfn.XLOOKUP(D1334,'All DP'!B:B,'All DP'!D:D,"Tidak")</f>
        <v>Masih</v>
      </c>
      <c r="X1334" t="str">
        <f t="shared" si="20"/>
        <v>YA</v>
      </c>
    </row>
    <row r="1335" spans="1:24">
      <c r="A1335" s="52">
        <v>46268</v>
      </c>
      <c r="B1335" t="s">
        <v>588</v>
      </c>
      <c r="C1335" t="s">
        <v>4455</v>
      </c>
      <c r="D1335" t="s">
        <v>4454</v>
      </c>
      <c r="E1335" t="s">
        <v>9701</v>
      </c>
      <c r="F1335" t="s">
        <v>9702</v>
      </c>
      <c r="G1335" t="s">
        <v>6604</v>
      </c>
      <c r="H1335" s="53">
        <v>46268.3551273148</v>
      </c>
      <c r="I1335">
        <v>6</v>
      </c>
      <c r="J1335">
        <v>7</v>
      </c>
      <c r="K1335" t="s">
        <v>7368</v>
      </c>
      <c r="M1335">
        <v>46268.3551736111</v>
      </c>
      <c r="N1335" t="s">
        <v>7</v>
      </c>
      <c r="O1335" t="s">
        <v>6702</v>
      </c>
      <c r="W1335" t="str">
        <f>_xlfn.XLOOKUP(D1335,'All DP'!B:B,'All DP'!D:D,"Tidak")</f>
        <v>Masih</v>
      </c>
      <c r="X1335" t="str">
        <f t="shared" si="20"/>
        <v>YA</v>
      </c>
    </row>
    <row r="1336" spans="1:24">
      <c r="A1336" s="52">
        <v>46268</v>
      </c>
      <c r="B1336" t="s">
        <v>432</v>
      </c>
      <c r="C1336" t="s">
        <v>450</v>
      </c>
      <c r="D1336" t="s">
        <v>449</v>
      </c>
      <c r="E1336" t="s">
        <v>9703</v>
      </c>
      <c r="F1336" t="s">
        <v>9704</v>
      </c>
      <c r="G1336" t="s">
        <v>6604</v>
      </c>
      <c r="H1336" s="53">
        <v>46268.3551736111</v>
      </c>
      <c r="I1336">
        <v>10</v>
      </c>
      <c r="J1336">
        <v>132</v>
      </c>
      <c r="K1336" t="s">
        <v>9705</v>
      </c>
      <c r="M1336">
        <v>46268.3552314815</v>
      </c>
      <c r="N1336" t="s">
        <v>7</v>
      </c>
      <c r="O1336" t="s">
        <v>6968</v>
      </c>
      <c r="W1336" t="str">
        <f>_xlfn.XLOOKUP(D1336,'All DP'!B:B,'All DP'!D:D,"Tidak")</f>
        <v>Masih</v>
      </c>
      <c r="X1336" t="str">
        <f t="shared" si="20"/>
        <v>YA</v>
      </c>
    </row>
    <row r="1337" spans="1:24">
      <c r="A1337" s="52">
        <v>46268</v>
      </c>
      <c r="B1337" t="s">
        <v>26</v>
      </c>
      <c r="C1337" t="s">
        <v>2499</v>
      </c>
      <c r="D1337" t="s">
        <v>2498</v>
      </c>
      <c r="E1337" t="s">
        <v>9706</v>
      </c>
      <c r="F1337" t="s">
        <v>9707</v>
      </c>
      <c r="G1337" t="s">
        <v>6604</v>
      </c>
      <c r="H1337" s="53">
        <v>46268.3557407407</v>
      </c>
      <c r="I1337">
        <v>16</v>
      </c>
      <c r="J1337">
        <v>81</v>
      </c>
      <c r="K1337" t="s">
        <v>7477</v>
      </c>
      <c r="M1337">
        <v>46268.3558101852</v>
      </c>
      <c r="O1337" t="s">
        <v>6872</v>
      </c>
      <c r="W1337" t="str">
        <f>_xlfn.XLOOKUP(D1337,'All DP'!B:B,'All DP'!D:D,"Tidak")</f>
        <v>Masih</v>
      </c>
      <c r="X1337" t="str">
        <f t="shared" si="20"/>
        <v>YA</v>
      </c>
    </row>
    <row r="1338" spans="1:24">
      <c r="A1338" s="52">
        <v>46268</v>
      </c>
      <c r="B1338" t="s">
        <v>588</v>
      </c>
      <c r="C1338" t="s">
        <v>5277</v>
      </c>
      <c r="D1338" t="s">
        <v>5277</v>
      </c>
      <c r="E1338" t="s">
        <v>9708</v>
      </c>
      <c r="F1338" t="s">
        <v>9702</v>
      </c>
      <c r="G1338" t="s">
        <v>6604</v>
      </c>
      <c r="H1338" s="53">
        <v>46268.3563078704</v>
      </c>
      <c r="I1338">
        <v>8</v>
      </c>
      <c r="J1338">
        <v>21</v>
      </c>
      <c r="K1338" t="s">
        <v>7368</v>
      </c>
      <c r="M1338">
        <v>46268.3563657407</v>
      </c>
      <c r="N1338" t="s">
        <v>7</v>
      </c>
      <c r="O1338" t="s">
        <v>6702</v>
      </c>
      <c r="W1338" t="str">
        <f>_xlfn.XLOOKUP(D1338,'All DP'!B:B,'All DP'!D:D,"Tidak")</f>
        <v>Masih</v>
      </c>
      <c r="X1338" t="str">
        <f t="shared" si="20"/>
        <v>YA</v>
      </c>
    </row>
    <row r="1339" spans="1:24">
      <c r="A1339" s="52">
        <v>46268</v>
      </c>
      <c r="B1339" t="s">
        <v>425</v>
      </c>
      <c r="C1339" t="s">
        <v>5964</v>
      </c>
      <c r="D1339" t="s">
        <v>5963</v>
      </c>
      <c r="E1339" t="s">
        <v>6811</v>
      </c>
      <c r="F1339" t="s">
        <v>8386</v>
      </c>
      <c r="G1339" t="s">
        <v>6599</v>
      </c>
      <c r="H1339" s="53">
        <v>46268.3579166667</v>
      </c>
      <c r="I1339">
        <v>21</v>
      </c>
      <c r="J1339">
        <v>80</v>
      </c>
      <c r="K1339" t="s">
        <v>6890</v>
      </c>
      <c r="M1339">
        <v>46268.3579861111</v>
      </c>
      <c r="N1339" t="s">
        <v>7</v>
      </c>
      <c r="O1339" t="s">
        <v>6735</v>
      </c>
      <c r="W1339" t="str">
        <f>_xlfn.XLOOKUP(D1339,'All DP'!B:B,'All DP'!D:D,"Tidak")</f>
        <v>Masih</v>
      </c>
      <c r="X1339" t="str">
        <f t="shared" si="20"/>
        <v>YA</v>
      </c>
    </row>
    <row r="1340" spans="1:24">
      <c r="A1340" s="52">
        <v>46268</v>
      </c>
      <c r="B1340" t="s">
        <v>843</v>
      </c>
      <c r="C1340" t="s">
        <v>1656</v>
      </c>
      <c r="D1340" t="s">
        <v>1655</v>
      </c>
      <c r="E1340" t="s">
        <v>9709</v>
      </c>
      <c r="F1340" t="s">
        <v>9710</v>
      </c>
      <c r="G1340" t="s">
        <v>6604</v>
      </c>
      <c r="H1340" s="53">
        <v>46268.3587268519</v>
      </c>
      <c r="I1340">
        <v>2</v>
      </c>
      <c r="J1340">
        <v>9</v>
      </c>
      <c r="K1340" t="s">
        <v>7635</v>
      </c>
      <c r="M1340">
        <v>46268.3587962963</v>
      </c>
      <c r="O1340" t="s">
        <v>6888</v>
      </c>
      <c r="W1340" t="str">
        <f>_xlfn.XLOOKUP(D1340,'All DP'!B:B,'All DP'!D:D,"Tidak")</f>
        <v>Masih</v>
      </c>
      <c r="X1340" t="str">
        <f t="shared" si="20"/>
        <v>YA</v>
      </c>
    </row>
    <row r="1341" spans="1:24">
      <c r="A1341" s="52">
        <v>46268</v>
      </c>
      <c r="B1341" t="s">
        <v>26</v>
      </c>
      <c r="C1341" t="s">
        <v>382</v>
      </c>
      <c r="D1341" t="s">
        <v>381</v>
      </c>
      <c r="E1341" t="s">
        <v>9711</v>
      </c>
      <c r="F1341" t="s">
        <v>9712</v>
      </c>
      <c r="G1341" t="s">
        <v>6604</v>
      </c>
      <c r="H1341" s="53">
        <v>46268.358912037</v>
      </c>
      <c r="I1341">
        <v>60</v>
      </c>
      <c r="J1341">
        <v>60</v>
      </c>
      <c r="K1341" t="s">
        <v>9713</v>
      </c>
      <c r="M1341">
        <v>46268.3589699074</v>
      </c>
      <c r="O1341" t="s">
        <v>6872</v>
      </c>
      <c r="W1341" t="str">
        <f>_xlfn.XLOOKUP(D1341,'All DP'!B:B,'All DP'!D:D,"Tidak")</f>
        <v>Masih</v>
      </c>
      <c r="X1341" t="str">
        <f t="shared" si="20"/>
        <v>YA</v>
      </c>
    </row>
    <row r="1342" spans="1:24">
      <c r="A1342" s="52">
        <v>46268</v>
      </c>
      <c r="B1342" t="s">
        <v>26</v>
      </c>
      <c r="C1342" t="s">
        <v>1046</v>
      </c>
      <c r="D1342" t="s">
        <v>1045</v>
      </c>
      <c r="E1342" t="s">
        <v>9714</v>
      </c>
      <c r="F1342" t="s">
        <v>9715</v>
      </c>
      <c r="G1342" t="s">
        <v>6599</v>
      </c>
      <c r="H1342" s="53">
        <v>46268.3604166667</v>
      </c>
      <c r="I1342">
        <v>108</v>
      </c>
      <c r="J1342">
        <v>112</v>
      </c>
      <c r="K1342" t="s">
        <v>9716</v>
      </c>
      <c r="M1342">
        <v>46268.3605092593</v>
      </c>
      <c r="O1342" t="s">
        <v>6872</v>
      </c>
      <c r="W1342" t="str">
        <f>_xlfn.XLOOKUP(D1342,'All DP'!B:B,'All DP'!D:D,"Tidak")</f>
        <v>Masih</v>
      </c>
      <c r="X1342" t="str">
        <f t="shared" si="20"/>
        <v>YA</v>
      </c>
    </row>
    <row r="1343" spans="1:24">
      <c r="A1343" s="52">
        <v>46268</v>
      </c>
      <c r="B1343" t="s">
        <v>766</v>
      </c>
      <c r="C1343" t="s">
        <v>1098</v>
      </c>
      <c r="D1343" t="s">
        <v>1097</v>
      </c>
      <c r="E1343" t="s">
        <v>9717</v>
      </c>
      <c r="F1343" t="s">
        <v>9718</v>
      </c>
      <c r="G1343" t="s">
        <v>6604</v>
      </c>
      <c r="H1343" s="53">
        <v>46268.3605324074</v>
      </c>
      <c r="I1343">
        <v>19</v>
      </c>
      <c r="J1343">
        <v>23</v>
      </c>
      <c r="K1343" t="s">
        <v>9719</v>
      </c>
      <c r="M1343">
        <v>46268.3606134259</v>
      </c>
      <c r="O1343" t="s">
        <v>6652</v>
      </c>
      <c r="W1343" t="str">
        <f>_xlfn.XLOOKUP(D1343,'All DP'!B:B,'All DP'!D:D,"Tidak")</f>
        <v>Masih</v>
      </c>
      <c r="X1343" t="str">
        <f t="shared" si="20"/>
        <v>YA</v>
      </c>
    </row>
    <row r="1344" spans="1:24">
      <c r="A1344" s="52">
        <v>46268</v>
      </c>
      <c r="B1344" t="s">
        <v>766</v>
      </c>
      <c r="C1344" t="s">
        <v>2860</v>
      </c>
      <c r="D1344" t="s">
        <v>2859</v>
      </c>
      <c r="E1344" t="s">
        <v>9720</v>
      </c>
      <c r="F1344" t="s">
        <v>9721</v>
      </c>
      <c r="G1344" t="s">
        <v>6604</v>
      </c>
      <c r="H1344" s="53">
        <v>46268.3630324074</v>
      </c>
      <c r="I1344">
        <v>19</v>
      </c>
      <c r="J1344">
        <v>24</v>
      </c>
      <c r="K1344" t="s">
        <v>8675</v>
      </c>
      <c r="M1344">
        <v>46268.3631018518</v>
      </c>
      <c r="O1344" t="s">
        <v>6652</v>
      </c>
      <c r="W1344" t="str">
        <f>_xlfn.XLOOKUP(D1344,'All DP'!B:B,'All DP'!D:D,"Tidak")</f>
        <v>Masih</v>
      </c>
      <c r="X1344" t="str">
        <f t="shared" si="20"/>
        <v>YA</v>
      </c>
    </row>
    <row r="1345" spans="1:24">
      <c r="A1345" s="52">
        <v>46268</v>
      </c>
      <c r="B1345" t="s">
        <v>766</v>
      </c>
      <c r="C1345" t="s">
        <v>2824</v>
      </c>
      <c r="D1345" t="s">
        <v>2823</v>
      </c>
      <c r="E1345" t="s">
        <v>9722</v>
      </c>
      <c r="F1345" t="s">
        <v>9723</v>
      </c>
      <c r="G1345" t="s">
        <v>6604</v>
      </c>
      <c r="H1345" s="53">
        <v>46268.3635416667</v>
      </c>
      <c r="I1345">
        <v>7</v>
      </c>
      <c r="J1345">
        <v>12</v>
      </c>
      <c r="K1345" t="s">
        <v>7492</v>
      </c>
      <c r="M1345">
        <v>46268.363599537</v>
      </c>
      <c r="O1345" t="s">
        <v>6652</v>
      </c>
      <c r="W1345" t="str">
        <f>_xlfn.XLOOKUP(D1345,'All DP'!B:B,'All DP'!D:D,"Tidak")</f>
        <v>Masih</v>
      </c>
      <c r="X1345" t="str">
        <f t="shared" si="20"/>
        <v>YA</v>
      </c>
    </row>
    <row r="1346" spans="1:24">
      <c r="A1346" s="52">
        <v>46268</v>
      </c>
      <c r="B1346" t="s">
        <v>766</v>
      </c>
      <c r="C1346" t="s">
        <v>964</v>
      </c>
      <c r="D1346" t="s">
        <v>963</v>
      </c>
      <c r="E1346" t="s">
        <v>9724</v>
      </c>
      <c r="F1346" t="s">
        <v>9725</v>
      </c>
      <c r="G1346" t="s">
        <v>6604</v>
      </c>
      <c r="H1346" s="53">
        <v>46268.3649305556</v>
      </c>
      <c r="I1346">
        <v>19</v>
      </c>
      <c r="J1346">
        <v>23</v>
      </c>
      <c r="K1346" t="s">
        <v>6868</v>
      </c>
      <c r="M1346">
        <v>46268.3649884259</v>
      </c>
      <c r="O1346" t="s">
        <v>6652</v>
      </c>
      <c r="W1346" t="str">
        <f>_xlfn.XLOOKUP(D1346,'All DP'!B:B,'All DP'!D:D,"Tidak")</f>
        <v>Masih</v>
      </c>
      <c r="X1346" t="str">
        <f t="shared" si="20"/>
        <v>YA</v>
      </c>
    </row>
    <row r="1347" spans="1:24">
      <c r="A1347" s="52">
        <v>46268</v>
      </c>
      <c r="B1347" t="s">
        <v>425</v>
      </c>
      <c r="C1347" t="s">
        <v>1074</v>
      </c>
      <c r="D1347" t="s">
        <v>1073</v>
      </c>
      <c r="E1347" t="s">
        <v>9726</v>
      </c>
      <c r="F1347" t="s">
        <v>9727</v>
      </c>
      <c r="G1347" t="s">
        <v>6599</v>
      </c>
      <c r="H1347" s="53">
        <v>46268.3652430556</v>
      </c>
      <c r="I1347">
        <v>18</v>
      </c>
      <c r="J1347">
        <v>18</v>
      </c>
      <c r="K1347" t="s">
        <v>9728</v>
      </c>
      <c r="M1347">
        <v>46268.3653009259</v>
      </c>
      <c r="N1347" t="s">
        <v>7</v>
      </c>
      <c r="O1347" t="s">
        <v>6735</v>
      </c>
      <c r="W1347" t="str">
        <f>_xlfn.XLOOKUP(D1347,'All DP'!B:B,'All DP'!D:D,"Tidak")</f>
        <v>Masih</v>
      </c>
      <c r="X1347" t="str">
        <f t="shared" ref="X1347:X1410" si="21">IFERROR(IF(MOD(H1347,1)&lt;=TIME(15,0,0),"YA","TIDAK"),0)</f>
        <v>YA</v>
      </c>
    </row>
    <row r="1348" spans="1:24">
      <c r="A1348" s="52">
        <v>46268</v>
      </c>
      <c r="B1348" t="s">
        <v>561</v>
      </c>
      <c r="C1348" t="s">
        <v>5284</v>
      </c>
      <c r="D1348" t="s">
        <v>5284</v>
      </c>
      <c r="E1348" t="s">
        <v>9729</v>
      </c>
      <c r="F1348" t="s">
        <v>8679</v>
      </c>
      <c r="G1348" t="s">
        <v>6604</v>
      </c>
      <c r="H1348" s="53">
        <v>46268.3653819444</v>
      </c>
      <c r="I1348">
        <v>37</v>
      </c>
      <c r="J1348">
        <v>40</v>
      </c>
      <c r="K1348" t="s">
        <v>7403</v>
      </c>
      <c r="M1348">
        <v>46268.3654398148</v>
      </c>
      <c r="N1348" t="s">
        <v>7</v>
      </c>
      <c r="O1348" t="s">
        <v>6835</v>
      </c>
      <c r="W1348" t="str">
        <f>_xlfn.XLOOKUP(D1348,'All DP'!B:B,'All DP'!D:D,"Tidak")</f>
        <v>Masih</v>
      </c>
      <c r="X1348" t="str">
        <f t="shared" si="21"/>
        <v>YA</v>
      </c>
    </row>
    <row r="1349" spans="1:24">
      <c r="A1349" s="52">
        <v>46268</v>
      </c>
      <c r="B1349" t="s">
        <v>843</v>
      </c>
      <c r="C1349" t="s">
        <v>1740</v>
      </c>
      <c r="D1349" t="s">
        <v>1739</v>
      </c>
      <c r="E1349" t="s">
        <v>9730</v>
      </c>
      <c r="F1349" t="s">
        <v>9731</v>
      </c>
      <c r="G1349" t="s">
        <v>6604</v>
      </c>
      <c r="H1349" s="53">
        <v>46268.3656134259</v>
      </c>
      <c r="I1349">
        <v>19</v>
      </c>
      <c r="J1349">
        <v>24</v>
      </c>
      <c r="K1349" t="s">
        <v>9732</v>
      </c>
      <c r="M1349">
        <v>46268.3656828704</v>
      </c>
      <c r="O1349" t="s">
        <v>6888</v>
      </c>
      <c r="W1349" t="str">
        <f>_xlfn.XLOOKUP(D1349,'All DP'!B:B,'All DP'!D:D,"Tidak")</f>
        <v>Masih</v>
      </c>
      <c r="X1349" t="str">
        <f t="shared" si="21"/>
        <v>YA</v>
      </c>
    </row>
    <row r="1350" spans="1:24">
      <c r="A1350" s="52">
        <v>46268</v>
      </c>
      <c r="B1350" t="s">
        <v>425</v>
      </c>
      <c r="C1350" t="s">
        <v>818</v>
      </c>
      <c r="D1350" t="s">
        <v>817</v>
      </c>
      <c r="E1350" t="s">
        <v>9726</v>
      </c>
      <c r="F1350" t="s">
        <v>9727</v>
      </c>
      <c r="G1350" t="s">
        <v>6599</v>
      </c>
      <c r="H1350" s="53">
        <v>46268.3657060185</v>
      </c>
      <c r="I1350">
        <v>74</v>
      </c>
      <c r="J1350">
        <v>102</v>
      </c>
      <c r="K1350" t="s">
        <v>9728</v>
      </c>
      <c r="M1350">
        <v>46268.3657638889</v>
      </c>
      <c r="N1350" t="s">
        <v>7</v>
      </c>
      <c r="O1350" t="s">
        <v>6735</v>
      </c>
      <c r="W1350" t="str">
        <f>_xlfn.XLOOKUP(D1350,'All DP'!B:B,'All DP'!D:D,"Tidak")</f>
        <v>Masih</v>
      </c>
      <c r="X1350" t="str">
        <f t="shared" si="21"/>
        <v>YA</v>
      </c>
    </row>
    <row r="1351" spans="1:24">
      <c r="A1351" s="52">
        <v>46268</v>
      </c>
      <c r="B1351" t="s">
        <v>561</v>
      </c>
      <c r="C1351" t="s">
        <v>6452</v>
      </c>
      <c r="D1351" t="s">
        <v>6452</v>
      </c>
      <c r="E1351" t="s">
        <v>9733</v>
      </c>
      <c r="F1351" t="s">
        <v>9734</v>
      </c>
      <c r="G1351" t="s">
        <v>6604</v>
      </c>
      <c r="H1351" s="53">
        <v>46268.3667013889</v>
      </c>
      <c r="I1351">
        <v>6</v>
      </c>
      <c r="J1351">
        <v>6</v>
      </c>
      <c r="K1351" t="s">
        <v>7652</v>
      </c>
      <c r="M1351">
        <v>46268.3667592593</v>
      </c>
      <c r="N1351" t="s">
        <v>7</v>
      </c>
      <c r="O1351" t="s">
        <v>6835</v>
      </c>
      <c r="W1351" t="str">
        <f>_xlfn.XLOOKUP(D1351,'All DP'!B:B,'All DP'!D:D,"Tidak")</f>
        <v>Masih</v>
      </c>
      <c r="X1351" t="str">
        <f t="shared" si="21"/>
        <v>YA</v>
      </c>
    </row>
    <row r="1352" spans="1:24">
      <c r="A1352" s="52">
        <v>46268</v>
      </c>
      <c r="B1352" t="s">
        <v>928</v>
      </c>
      <c r="C1352" t="s">
        <v>2586</v>
      </c>
      <c r="D1352" t="s">
        <v>2585</v>
      </c>
      <c r="E1352" t="s">
        <v>9735</v>
      </c>
      <c r="F1352" t="s">
        <v>9736</v>
      </c>
      <c r="G1352" t="s">
        <v>6604</v>
      </c>
      <c r="H1352" s="53">
        <v>46268.3673611111</v>
      </c>
      <c r="I1352">
        <v>32</v>
      </c>
      <c r="J1352">
        <v>39</v>
      </c>
      <c r="K1352" t="s">
        <v>7436</v>
      </c>
      <c r="M1352">
        <v>46268.3674189815</v>
      </c>
      <c r="N1352" t="s">
        <v>7</v>
      </c>
      <c r="O1352" t="s">
        <v>7437</v>
      </c>
      <c r="W1352" t="str">
        <f>_xlfn.XLOOKUP(D1352,'All DP'!B:B,'All DP'!D:D,"Tidak")</f>
        <v>Masih</v>
      </c>
      <c r="X1352" t="str">
        <f t="shared" si="21"/>
        <v>YA</v>
      </c>
    </row>
    <row r="1353" spans="1:24">
      <c r="A1353" s="52">
        <v>46268</v>
      </c>
      <c r="B1353" t="s">
        <v>26</v>
      </c>
      <c r="C1353" t="s">
        <v>1908</v>
      </c>
      <c r="D1353" t="s">
        <v>1907</v>
      </c>
      <c r="E1353" t="s">
        <v>9737</v>
      </c>
      <c r="F1353" t="s">
        <v>9738</v>
      </c>
      <c r="G1353" t="s">
        <v>6604</v>
      </c>
      <c r="H1353" s="53">
        <v>46268.3687731481</v>
      </c>
      <c r="I1353">
        <v>25</v>
      </c>
      <c r="J1353">
        <v>32</v>
      </c>
      <c r="K1353" t="s">
        <v>7424</v>
      </c>
      <c r="M1353">
        <v>46268.3688541667</v>
      </c>
      <c r="O1353" t="s">
        <v>6872</v>
      </c>
      <c r="W1353" t="str">
        <f>_xlfn.XLOOKUP(D1353,'All DP'!B:B,'All DP'!D:D,"Tidak")</f>
        <v>Masih</v>
      </c>
      <c r="X1353" t="str">
        <f t="shared" si="21"/>
        <v>YA</v>
      </c>
    </row>
    <row r="1354" spans="1:24">
      <c r="A1354" s="52">
        <v>46268</v>
      </c>
      <c r="B1354" t="s">
        <v>766</v>
      </c>
      <c r="C1354" t="s">
        <v>2826</v>
      </c>
      <c r="D1354" t="s">
        <v>2825</v>
      </c>
      <c r="E1354" t="s">
        <v>9739</v>
      </c>
      <c r="F1354" t="s">
        <v>9740</v>
      </c>
      <c r="G1354" t="s">
        <v>6604</v>
      </c>
      <c r="H1354" s="53">
        <v>46268.3695717593</v>
      </c>
      <c r="I1354">
        <v>7</v>
      </c>
      <c r="J1354">
        <v>8</v>
      </c>
      <c r="K1354" t="s">
        <v>7546</v>
      </c>
      <c r="M1354">
        <v>46268.3696296296</v>
      </c>
      <c r="O1354" t="s">
        <v>6652</v>
      </c>
      <c r="W1354" t="str">
        <f>_xlfn.XLOOKUP(D1354,'All DP'!B:B,'All DP'!D:D,"Tidak")</f>
        <v>Masih</v>
      </c>
      <c r="X1354" t="str">
        <f t="shared" si="21"/>
        <v>YA</v>
      </c>
    </row>
    <row r="1355" spans="1:24">
      <c r="A1355" s="52">
        <v>46268</v>
      </c>
      <c r="B1355" t="s">
        <v>413</v>
      </c>
      <c r="C1355" t="s">
        <v>1517</v>
      </c>
      <c r="D1355" t="s">
        <v>1517</v>
      </c>
      <c r="E1355" t="s">
        <v>9741</v>
      </c>
      <c r="F1355" t="s">
        <v>9742</v>
      </c>
      <c r="G1355" t="s">
        <v>6604</v>
      </c>
      <c r="H1355" s="53">
        <v>46268.3697453704</v>
      </c>
      <c r="I1355">
        <v>2</v>
      </c>
      <c r="J1355">
        <v>22</v>
      </c>
      <c r="K1355" t="s">
        <v>8438</v>
      </c>
      <c r="M1355">
        <v>46268.3697916667</v>
      </c>
      <c r="N1355" t="s">
        <v>7</v>
      </c>
      <c r="O1355" t="s">
        <v>7089</v>
      </c>
      <c r="W1355" t="str">
        <f>_xlfn.XLOOKUP(D1355,'All DP'!B:B,'All DP'!D:D,"Tidak")</f>
        <v>Masih</v>
      </c>
      <c r="X1355" t="str">
        <f t="shared" si="21"/>
        <v>YA</v>
      </c>
    </row>
    <row r="1356" spans="1:24">
      <c r="A1356" s="52">
        <v>46268</v>
      </c>
      <c r="B1356" t="s">
        <v>843</v>
      </c>
      <c r="C1356" t="s">
        <v>1692</v>
      </c>
      <c r="D1356" t="s">
        <v>1691</v>
      </c>
      <c r="E1356" t="s">
        <v>9743</v>
      </c>
      <c r="F1356" t="s">
        <v>9744</v>
      </c>
      <c r="G1356" t="s">
        <v>6599</v>
      </c>
      <c r="H1356" s="53">
        <v>46268.3712268519</v>
      </c>
      <c r="I1356">
        <v>12</v>
      </c>
      <c r="J1356">
        <v>15</v>
      </c>
      <c r="K1356" t="s">
        <v>7550</v>
      </c>
      <c r="M1356">
        <v>46268.3712731482</v>
      </c>
      <c r="O1356" t="s">
        <v>6888</v>
      </c>
      <c r="W1356" t="str">
        <f>_xlfn.XLOOKUP(D1356,'All DP'!B:B,'All DP'!D:D,"Tidak")</f>
        <v>Masih</v>
      </c>
      <c r="X1356" t="str">
        <f t="shared" si="21"/>
        <v>YA</v>
      </c>
    </row>
    <row r="1357" spans="1:24">
      <c r="A1357" s="52">
        <v>46268</v>
      </c>
      <c r="B1357" t="s">
        <v>26</v>
      </c>
      <c r="C1357" t="s">
        <v>6553</v>
      </c>
      <c r="D1357" t="s">
        <v>6552</v>
      </c>
      <c r="E1357" t="s">
        <v>9745</v>
      </c>
      <c r="F1357" t="s">
        <v>9746</v>
      </c>
      <c r="G1357" t="s">
        <v>6599</v>
      </c>
      <c r="H1357" s="53">
        <v>46268.3714699074</v>
      </c>
      <c r="I1357">
        <v>7</v>
      </c>
      <c r="J1357">
        <v>60</v>
      </c>
      <c r="K1357" t="s">
        <v>9747</v>
      </c>
      <c r="M1357">
        <v>46268.3715162037</v>
      </c>
      <c r="O1357" t="s">
        <v>6872</v>
      </c>
      <c r="W1357" t="str">
        <f>_xlfn.XLOOKUP(D1357,'All DP'!B:B,'All DP'!D:D,"Tidak")</f>
        <v>Masih</v>
      </c>
      <c r="X1357" t="str">
        <f t="shared" si="21"/>
        <v>YA</v>
      </c>
    </row>
    <row r="1358" spans="1:24">
      <c r="A1358" s="52">
        <v>46268</v>
      </c>
      <c r="B1358" t="s">
        <v>843</v>
      </c>
      <c r="C1358" t="s">
        <v>1625</v>
      </c>
      <c r="D1358" t="s">
        <v>1624</v>
      </c>
      <c r="E1358" t="s">
        <v>9748</v>
      </c>
      <c r="F1358" t="s">
        <v>7229</v>
      </c>
      <c r="G1358" t="s">
        <v>6599</v>
      </c>
      <c r="H1358" s="53">
        <v>46268.3716203704</v>
      </c>
      <c r="I1358">
        <v>7</v>
      </c>
      <c r="J1358">
        <v>11</v>
      </c>
      <c r="K1358" t="s">
        <v>7827</v>
      </c>
      <c r="M1358">
        <v>46268.3717013889</v>
      </c>
      <c r="O1358" t="s">
        <v>6888</v>
      </c>
      <c r="W1358" t="str">
        <f>_xlfn.XLOOKUP(D1358,'All DP'!B:B,'All DP'!D:D,"Tidak")</f>
        <v>Masih</v>
      </c>
      <c r="X1358" t="str">
        <f t="shared" si="21"/>
        <v>YA</v>
      </c>
    </row>
    <row r="1359" spans="1:24">
      <c r="A1359" s="52">
        <v>46268</v>
      </c>
      <c r="B1359" t="s">
        <v>4</v>
      </c>
      <c r="C1359" t="s">
        <v>618</v>
      </c>
      <c r="D1359" t="s">
        <v>618</v>
      </c>
      <c r="E1359" t="s">
        <v>9749</v>
      </c>
      <c r="F1359" t="s">
        <v>9750</v>
      </c>
      <c r="G1359" t="s">
        <v>6604</v>
      </c>
      <c r="H1359" s="53">
        <v>46268.371724537</v>
      </c>
      <c r="I1359">
        <v>11</v>
      </c>
      <c r="J1359">
        <v>46</v>
      </c>
      <c r="K1359" t="s">
        <v>7430</v>
      </c>
      <c r="M1359">
        <v>46268.3717824074</v>
      </c>
      <c r="N1359" t="s">
        <v>7</v>
      </c>
      <c r="O1359" t="s">
        <v>7131</v>
      </c>
      <c r="W1359" t="str">
        <f>_xlfn.XLOOKUP(D1359,'All DP'!B:B,'All DP'!D:D,"Tidak")</f>
        <v>Masih</v>
      </c>
      <c r="X1359" t="str">
        <f t="shared" si="21"/>
        <v>YA</v>
      </c>
    </row>
    <row r="1360" spans="1:24">
      <c r="A1360" s="52">
        <v>46268</v>
      </c>
      <c r="B1360" t="s">
        <v>4</v>
      </c>
      <c r="C1360" t="s">
        <v>749</v>
      </c>
      <c r="D1360" t="s">
        <v>748</v>
      </c>
      <c r="E1360" t="s">
        <v>9751</v>
      </c>
      <c r="F1360" t="s">
        <v>7441</v>
      </c>
      <c r="G1360" t="s">
        <v>6604</v>
      </c>
      <c r="H1360" s="53">
        <v>46268.3724537037</v>
      </c>
      <c r="I1360">
        <v>40</v>
      </c>
      <c r="J1360">
        <v>45</v>
      </c>
      <c r="K1360" t="s">
        <v>9752</v>
      </c>
      <c r="M1360">
        <v>46268.3725347222</v>
      </c>
      <c r="N1360" t="s">
        <v>7</v>
      </c>
      <c r="O1360" t="s">
        <v>7131</v>
      </c>
      <c r="W1360" t="str">
        <f>_xlfn.XLOOKUP(D1360,'All DP'!B:B,'All DP'!D:D,"Tidak")</f>
        <v>Masih</v>
      </c>
      <c r="X1360" t="str">
        <f t="shared" si="21"/>
        <v>YA</v>
      </c>
    </row>
    <row r="1361" spans="1:24">
      <c r="A1361" s="52">
        <v>46268</v>
      </c>
      <c r="B1361" t="s">
        <v>413</v>
      </c>
      <c r="C1361" t="s">
        <v>4381</v>
      </c>
      <c r="D1361" t="s">
        <v>4380</v>
      </c>
      <c r="E1361" t="s">
        <v>9753</v>
      </c>
      <c r="F1361" t="s">
        <v>9754</v>
      </c>
      <c r="G1361" t="s">
        <v>6604</v>
      </c>
      <c r="H1361" s="53">
        <v>46268.3742361111</v>
      </c>
      <c r="I1361">
        <v>8</v>
      </c>
      <c r="J1361">
        <v>9</v>
      </c>
      <c r="K1361" t="s">
        <v>7506</v>
      </c>
      <c r="M1361">
        <v>46268.3743055556</v>
      </c>
      <c r="N1361" t="s">
        <v>7</v>
      </c>
      <c r="O1361" t="s">
        <v>7089</v>
      </c>
      <c r="W1361" t="str">
        <f>_xlfn.XLOOKUP(D1361,'All DP'!B:B,'All DP'!D:D,"Tidak")</f>
        <v>Masih</v>
      </c>
      <c r="X1361" t="str">
        <f t="shared" si="21"/>
        <v>YA</v>
      </c>
    </row>
    <row r="1362" spans="1:24">
      <c r="A1362" s="52">
        <v>46268</v>
      </c>
      <c r="B1362" t="s">
        <v>425</v>
      </c>
      <c r="C1362" t="s">
        <v>6014</v>
      </c>
      <c r="D1362" t="s">
        <v>6013</v>
      </c>
      <c r="E1362" t="s">
        <v>9755</v>
      </c>
      <c r="F1362" t="s">
        <v>9756</v>
      </c>
      <c r="G1362" t="s">
        <v>6599</v>
      </c>
      <c r="H1362" s="53">
        <v>46268.3744560185</v>
      </c>
      <c r="I1362">
        <v>85</v>
      </c>
      <c r="J1362">
        <v>132</v>
      </c>
      <c r="K1362" t="s">
        <v>9757</v>
      </c>
      <c r="M1362">
        <v>46268.3745023148</v>
      </c>
      <c r="N1362" t="s">
        <v>7</v>
      </c>
      <c r="O1362" t="s">
        <v>6735</v>
      </c>
      <c r="W1362" t="str">
        <f>_xlfn.XLOOKUP(D1362,'All DP'!B:B,'All DP'!D:D,"Tidak")</f>
        <v>Masih</v>
      </c>
      <c r="X1362" t="str">
        <f t="shared" si="21"/>
        <v>YA</v>
      </c>
    </row>
    <row r="1363" spans="1:24">
      <c r="A1363" s="52">
        <v>46268</v>
      </c>
      <c r="B1363" t="s">
        <v>561</v>
      </c>
      <c r="C1363" t="s">
        <v>3749</v>
      </c>
      <c r="D1363" t="s">
        <v>3749</v>
      </c>
      <c r="E1363" t="s">
        <v>9758</v>
      </c>
      <c r="F1363" t="s">
        <v>9759</v>
      </c>
      <c r="G1363" t="s">
        <v>6604</v>
      </c>
      <c r="H1363" s="53">
        <v>46268.3754050926</v>
      </c>
      <c r="I1363">
        <v>45</v>
      </c>
      <c r="J1363">
        <v>89</v>
      </c>
      <c r="K1363" t="s">
        <v>8480</v>
      </c>
      <c r="M1363">
        <v>46268.375462963</v>
      </c>
      <c r="N1363" t="s">
        <v>7</v>
      </c>
      <c r="O1363" t="s">
        <v>6835</v>
      </c>
      <c r="W1363" t="str">
        <f>_xlfn.XLOOKUP(D1363,'All DP'!B:B,'All DP'!D:D,"Tidak")</f>
        <v>Masih</v>
      </c>
      <c r="X1363" t="str">
        <f t="shared" si="21"/>
        <v>YA</v>
      </c>
    </row>
    <row r="1364" spans="1:24">
      <c r="A1364" s="52">
        <v>46268</v>
      </c>
      <c r="B1364" t="s">
        <v>413</v>
      </c>
      <c r="C1364" t="s">
        <v>4449</v>
      </c>
      <c r="D1364" t="s">
        <v>4448</v>
      </c>
      <c r="E1364" t="s">
        <v>9760</v>
      </c>
      <c r="F1364" t="s">
        <v>9761</v>
      </c>
      <c r="G1364" t="s">
        <v>6604</v>
      </c>
      <c r="H1364" s="53">
        <v>46268.3767476852</v>
      </c>
      <c r="I1364">
        <v>10</v>
      </c>
      <c r="J1364">
        <v>29</v>
      </c>
      <c r="K1364" t="s">
        <v>7281</v>
      </c>
      <c r="M1364">
        <v>46268.3768287037</v>
      </c>
      <c r="N1364" t="s">
        <v>7</v>
      </c>
      <c r="O1364" t="s">
        <v>7089</v>
      </c>
      <c r="W1364" t="str">
        <f>_xlfn.XLOOKUP(D1364,'All DP'!B:B,'All DP'!D:D,"Tidak")</f>
        <v>Masih</v>
      </c>
      <c r="X1364" t="str">
        <f t="shared" si="21"/>
        <v>YA</v>
      </c>
    </row>
    <row r="1365" spans="1:24">
      <c r="A1365" s="52">
        <v>46268</v>
      </c>
      <c r="B1365" t="s">
        <v>4</v>
      </c>
      <c r="C1365" t="s">
        <v>637</v>
      </c>
      <c r="D1365" t="s">
        <v>636</v>
      </c>
      <c r="E1365" t="s">
        <v>9762</v>
      </c>
      <c r="F1365" t="s">
        <v>9763</v>
      </c>
      <c r="G1365" t="s">
        <v>6604</v>
      </c>
      <c r="H1365" s="53">
        <v>46268.3768981481</v>
      </c>
      <c r="I1365">
        <v>50</v>
      </c>
      <c r="J1365">
        <v>50</v>
      </c>
      <c r="K1365" t="s">
        <v>7573</v>
      </c>
      <c r="M1365">
        <v>46268.3769675926</v>
      </c>
      <c r="N1365" t="s">
        <v>7</v>
      </c>
      <c r="O1365" t="s">
        <v>7131</v>
      </c>
      <c r="W1365" t="str">
        <f>_xlfn.XLOOKUP(D1365,'All DP'!B:B,'All DP'!D:D,"Tidak")</f>
        <v>Masih</v>
      </c>
      <c r="X1365" t="str">
        <f t="shared" si="21"/>
        <v>YA</v>
      </c>
    </row>
    <row r="1366" spans="1:24">
      <c r="A1366" s="52">
        <v>46268</v>
      </c>
      <c r="B1366" t="s">
        <v>26</v>
      </c>
      <c r="C1366" t="s">
        <v>1552</v>
      </c>
      <c r="D1366" t="s">
        <v>1551</v>
      </c>
      <c r="E1366" t="s">
        <v>9764</v>
      </c>
      <c r="F1366" t="s">
        <v>8430</v>
      </c>
      <c r="G1366" t="s">
        <v>6599</v>
      </c>
      <c r="H1366" s="53">
        <v>46268.3772222222</v>
      </c>
      <c r="I1366">
        <v>48</v>
      </c>
      <c r="J1366">
        <v>55</v>
      </c>
      <c r="K1366" t="s">
        <v>7718</v>
      </c>
      <c r="M1366">
        <v>46268.3772916667</v>
      </c>
      <c r="O1366" t="s">
        <v>6872</v>
      </c>
      <c r="W1366" t="str">
        <f>_xlfn.XLOOKUP(D1366,'All DP'!B:B,'All DP'!D:D,"Tidak")</f>
        <v>Masih</v>
      </c>
      <c r="X1366" t="str">
        <f t="shared" si="21"/>
        <v>YA</v>
      </c>
    </row>
    <row r="1367" spans="1:24">
      <c r="A1367" s="52">
        <v>46268</v>
      </c>
      <c r="B1367" t="s">
        <v>26</v>
      </c>
      <c r="C1367" t="s">
        <v>4661</v>
      </c>
      <c r="D1367" t="s">
        <v>4661</v>
      </c>
      <c r="E1367" t="s">
        <v>9765</v>
      </c>
      <c r="F1367" t="s">
        <v>9766</v>
      </c>
      <c r="G1367" t="s">
        <v>6604</v>
      </c>
      <c r="H1367" s="53">
        <v>46268.3784837963</v>
      </c>
      <c r="I1367">
        <v>9</v>
      </c>
      <c r="J1367">
        <v>70</v>
      </c>
      <c r="K1367" t="s">
        <v>9767</v>
      </c>
      <c r="M1367">
        <v>46268.3785763889</v>
      </c>
      <c r="O1367" t="s">
        <v>6872</v>
      </c>
      <c r="W1367" t="str">
        <f>_xlfn.XLOOKUP(D1367,'All DP'!B:B,'All DP'!D:D,"Tidak")</f>
        <v>Masih</v>
      </c>
      <c r="X1367" t="str">
        <f t="shared" si="21"/>
        <v>YA</v>
      </c>
    </row>
    <row r="1368" spans="1:24">
      <c r="A1368" s="52">
        <v>46268</v>
      </c>
      <c r="B1368" t="s">
        <v>843</v>
      </c>
      <c r="C1368" t="s">
        <v>1702</v>
      </c>
      <c r="D1368" t="s">
        <v>1701</v>
      </c>
      <c r="E1368" t="s">
        <v>9768</v>
      </c>
      <c r="F1368" t="s">
        <v>9769</v>
      </c>
      <c r="G1368" t="s">
        <v>6599</v>
      </c>
      <c r="H1368" s="53">
        <v>46268.3794907407</v>
      </c>
      <c r="I1368">
        <v>14</v>
      </c>
      <c r="J1368">
        <v>14</v>
      </c>
      <c r="K1368" t="s">
        <v>7607</v>
      </c>
      <c r="M1368">
        <v>46268.3795601852</v>
      </c>
      <c r="O1368" t="s">
        <v>6888</v>
      </c>
      <c r="W1368" t="str">
        <f>_xlfn.XLOOKUP(D1368,'All DP'!B:B,'All DP'!D:D,"Tidak")</f>
        <v>Masih</v>
      </c>
      <c r="X1368" t="str">
        <f t="shared" si="21"/>
        <v>YA</v>
      </c>
    </row>
    <row r="1369" spans="1:24">
      <c r="A1369" s="52">
        <v>46268</v>
      </c>
      <c r="B1369" t="s">
        <v>425</v>
      </c>
      <c r="C1369" t="s">
        <v>824</v>
      </c>
      <c r="D1369" t="s">
        <v>823</v>
      </c>
      <c r="E1369" t="s">
        <v>9770</v>
      </c>
      <c r="F1369" t="s">
        <v>7370</v>
      </c>
      <c r="G1369" t="s">
        <v>6599</v>
      </c>
      <c r="H1369" s="53">
        <v>46268.3796990741</v>
      </c>
      <c r="I1369">
        <v>40</v>
      </c>
      <c r="J1369">
        <v>135</v>
      </c>
      <c r="K1369" t="s">
        <v>7371</v>
      </c>
      <c r="M1369">
        <v>46268.3797685185</v>
      </c>
      <c r="N1369" t="s">
        <v>7</v>
      </c>
      <c r="O1369" t="s">
        <v>6735</v>
      </c>
      <c r="W1369" t="str">
        <f>_xlfn.XLOOKUP(D1369,'All DP'!B:B,'All DP'!D:D,"Tidak")</f>
        <v>Masih</v>
      </c>
      <c r="X1369" t="str">
        <f t="shared" si="21"/>
        <v>YA</v>
      </c>
    </row>
    <row r="1370" spans="1:24">
      <c r="A1370" s="52">
        <v>46268</v>
      </c>
      <c r="B1370" t="s">
        <v>26</v>
      </c>
      <c r="C1370" t="s">
        <v>2491</v>
      </c>
      <c r="D1370" t="s">
        <v>2490</v>
      </c>
      <c r="E1370" t="s">
        <v>9771</v>
      </c>
      <c r="F1370" t="s">
        <v>7438</v>
      </c>
      <c r="G1370" t="s">
        <v>6599</v>
      </c>
      <c r="H1370" s="53">
        <v>46268.3797685185</v>
      </c>
      <c r="I1370">
        <v>86</v>
      </c>
      <c r="J1370">
        <v>5</v>
      </c>
      <c r="K1370" t="s">
        <v>7439</v>
      </c>
      <c r="M1370">
        <v>46268.3798263889</v>
      </c>
      <c r="O1370" t="s">
        <v>6872</v>
      </c>
      <c r="W1370" t="str">
        <f>_xlfn.XLOOKUP(D1370,'All DP'!B:B,'All DP'!D:D,"Tidak")</f>
        <v>Masih</v>
      </c>
      <c r="X1370" t="str">
        <f t="shared" si="21"/>
        <v>YA</v>
      </c>
    </row>
    <row r="1371" spans="1:24">
      <c r="A1371" s="52">
        <v>46268</v>
      </c>
      <c r="B1371" t="s">
        <v>30</v>
      </c>
      <c r="C1371" t="s">
        <v>170</v>
      </c>
      <c r="D1371" t="s">
        <v>169</v>
      </c>
      <c r="E1371" t="s">
        <v>6732</v>
      </c>
      <c r="F1371" t="s">
        <v>9772</v>
      </c>
      <c r="G1371" t="s">
        <v>6604</v>
      </c>
      <c r="H1371" s="53">
        <v>46268.3800810185</v>
      </c>
      <c r="I1371">
        <v>9</v>
      </c>
      <c r="J1371">
        <v>9</v>
      </c>
      <c r="K1371" t="s">
        <v>8913</v>
      </c>
      <c r="M1371">
        <v>46268.380150463</v>
      </c>
      <c r="N1371" t="s">
        <v>7</v>
      </c>
      <c r="O1371" t="s">
        <v>6601</v>
      </c>
      <c r="W1371" t="str">
        <f>_xlfn.XLOOKUP(D1371,'All DP'!B:B,'All DP'!D:D,"Tidak")</f>
        <v>Masih</v>
      </c>
      <c r="X1371" t="str">
        <f t="shared" si="21"/>
        <v>YA</v>
      </c>
    </row>
    <row r="1372" spans="1:24">
      <c r="A1372" s="52">
        <v>46268</v>
      </c>
      <c r="B1372" t="s">
        <v>843</v>
      </c>
      <c r="C1372" t="s">
        <v>1696</v>
      </c>
      <c r="D1372" t="s">
        <v>1695</v>
      </c>
      <c r="E1372" t="s">
        <v>9773</v>
      </c>
      <c r="F1372" t="s">
        <v>9774</v>
      </c>
      <c r="G1372" t="s">
        <v>6604</v>
      </c>
      <c r="H1372" s="53">
        <v>46268.3801851852</v>
      </c>
      <c r="I1372">
        <v>8</v>
      </c>
      <c r="J1372">
        <v>8</v>
      </c>
      <c r="K1372" t="s">
        <v>7110</v>
      </c>
      <c r="M1372">
        <v>46268.3802430556</v>
      </c>
      <c r="O1372" t="s">
        <v>6888</v>
      </c>
      <c r="W1372" t="str">
        <f>_xlfn.XLOOKUP(D1372,'All DP'!B:B,'All DP'!D:D,"Tidak")</f>
        <v>Masih</v>
      </c>
      <c r="X1372" t="str">
        <f t="shared" si="21"/>
        <v>YA</v>
      </c>
    </row>
    <row r="1373" spans="1:24">
      <c r="A1373" s="52">
        <v>46268</v>
      </c>
      <c r="B1373" t="s">
        <v>561</v>
      </c>
      <c r="C1373" t="s">
        <v>4007</v>
      </c>
      <c r="D1373" t="s">
        <v>4007</v>
      </c>
      <c r="E1373" t="s">
        <v>9775</v>
      </c>
      <c r="F1373" t="s">
        <v>9776</v>
      </c>
      <c r="G1373" t="s">
        <v>6604</v>
      </c>
      <c r="H1373" s="53">
        <v>46268.3810763889</v>
      </c>
      <c r="I1373">
        <v>11</v>
      </c>
      <c r="J1373">
        <v>27</v>
      </c>
      <c r="K1373" t="s">
        <v>7044</v>
      </c>
      <c r="M1373">
        <v>46268.3811342593</v>
      </c>
      <c r="N1373" t="s">
        <v>7</v>
      </c>
      <c r="O1373" t="s">
        <v>6835</v>
      </c>
      <c r="W1373" t="str">
        <f>_xlfn.XLOOKUP(D1373,'All DP'!B:B,'All DP'!D:D,"Tidak")</f>
        <v>Masih</v>
      </c>
      <c r="X1373" t="str">
        <f t="shared" si="21"/>
        <v>YA</v>
      </c>
    </row>
    <row r="1374" spans="1:24">
      <c r="A1374" s="52">
        <v>46268</v>
      </c>
      <c r="B1374" t="s">
        <v>588</v>
      </c>
      <c r="C1374" t="s">
        <v>2008</v>
      </c>
      <c r="D1374" t="s">
        <v>2007</v>
      </c>
      <c r="E1374" t="s">
        <v>9777</v>
      </c>
      <c r="F1374" t="s">
        <v>9778</v>
      </c>
      <c r="G1374" t="s">
        <v>6604</v>
      </c>
      <c r="H1374" s="53">
        <v>46268.3816319444</v>
      </c>
      <c r="I1374">
        <v>15</v>
      </c>
      <c r="J1374">
        <v>28</v>
      </c>
      <c r="K1374" t="s">
        <v>7284</v>
      </c>
      <c r="M1374">
        <v>46268.381712963</v>
      </c>
      <c r="N1374" t="s">
        <v>7</v>
      </c>
      <c r="O1374" t="s">
        <v>6702</v>
      </c>
      <c r="W1374" t="str">
        <f>_xlfn.XLOOKUP(D1374,'All DP'!B:B,'All DP'!D:D,"Tidak")</f>
        <v>Masih</v>
      </c>
      <c r="X1374" t="str">
        <f t="shared" si="21"/>
        <v>YA</v>
      </c>
    </row>
    <row r="1375" spans="1:24">
      <c r="A1375" s="52">
        <v>46268</v>
      </c>
      <c r="B1375" t="s">
        <v>26</v>
      </c>
      <c r="C1375" t="s">
        <v>2517</v>
      </c>
      <c r="D1375" t="s">
        <v>2516</v>
      </c>
      <c r="E1375" t="s">
        <v>6732</v>
      </c>
      <c r="F1375" t="s">
        <v>8568</v>
      </c>
      <c r="G1375" t="s">
        <v>6599</v>
      </c>
      <c r="H1375" s="53">
        <v>46268.3826273148</v>
      </c>
      <c r="I1375">
        <v>6</v>
      </c>
      <c r="J1375">
        <v>59</v>
      </c>
      <c r="K1375" t="s">
        <v>7156</v>
      </c>
      <c r="M1375">
        <v>46268.3826967593</v>
      </c>
      <c r="O1375" t="s">
        <v>6872</v>
      </c>
      <c r="W1375" t="str">
        <f>_xlfn.XLOOKUP(D1375,'All DP'!B:B,'All DP'!D:D,"Tidak")</f>
        <v>Masih</v>
      </c>
      <c r="X1375" t="str">
        <f t="shared" si="21"/>
        <v>YA</v>
      </c>
    </row>
    <row r="1376" spans="1:24">
      <c r="A1376" s="52">
        <v>46268</v>
      </c>
      <c r="B1376" t="s">
        <v>843</v>
      </c>
      <c r="C1376" t="s">
        <v>1587</v>
      </c>
      <c r="D1376" t="s">
        <v>1586</v>
      </c>
      <c r="E1376" t="s">
        <v>9779</v>
      </c>
      <c r="F1376" t="s">
        <v>9780</v>
      </c>
      <c r="G1376" t="s">
        <v>6604</v>
      </c>
      <c r="H1376" s="53">
        <v>46268.3837268519</v>
      </c>
      <c r="I1376">
        <v>9</v>
      </c>
      <c r="J1376">
        <v>10</v>
      </c>
      <c r="K1376" t="s">
        <v>7834</v>
      </c>
      <c r="M1376">
        <v>46268.3838425926</v>
      </c>
      <c r="O1376" t="s">
        <v>6888</v>
      </c>
      <c r="W1376" t="str">
        <f>_xlfn.XLOOKUP(D1376,'All DP'!B:B,'All DP'!D:D,"Tidak")</f>
        <v>Masih</v>
      </c>
      <c r="X1376" t="str">
        <f t="shared" si="21"/>
        <v>YA</v>
      </c>
    </row>
    <row r="1377" spans="1:24">
      <c r="A1377" s="52">
        <v>46268</v>
      </c>
      <c r="B1377" t="s">
        <v>4</v>
      </c>
      <c r="C1377" t="s">
        <v>616</v>
      </c>
      <c r="D1377" t="s">
        <v>616</v>
      </c>
      <c r="E1377" t="s">
        <v>9781</v>
      </c>
      <c r="F1377" t="s">
        <v>9782</v>
      </c>
      <c r="G1377" t="s">
        <v>6604</v>
      </c>
      <c r="H1377" s="53">
        <v>46268.3853009259</v>
      </c>
      <c r="I1377">
        <v>29</v>
      </c>
      <c r="J1377">
        <v>34</v>
      </c>
      <c r="K1377" t="s">
        <v>8089</v>
      </c>
      <c r="M1377">
        <v>46268.3853587963</v>
      </c>
      <c r="N1377" t="s">
        <v>7</v>
      </c>
      <c r="O1377" t="s">
        <v>7131</v>
      </c>
      <c r="W1377" t="str">
        <f>_xlfn.XLOOKUP(D1377,'All DP'!B:B,'All DP'!D:D,"Tidak")</f>
        <v>Masih</v>
      </c>
      <c r="X1377" t="str">
        <f t="shared" si="21"/>
        <v>YA</v>
      </c>
    </row>
    <row r="1378" spans="1:24">
      <c r="A1378" s="52">
        <v>46268</v>
      </c>
      <c r="B1378" t="s">
        <v>432</v>
      </c>
      <c r="C1378" t="s">
        <v>4811</v>
      </c>
      <c r="D1378" t="s">
        <v>4810</v>
      </c>
      <c r="E1378" t="s">
        <v>9783</v>
      </c>
      <c r="F1378" t="s">
        <v>9784</v>
      </c>
      <c r="G1378" t="s">
        <v>6604</v>
      </c>
      <c r="H1378" s="53">
        <v>46268.3857060185</v>
      </c>
      <c r="I1378">
        <v>83</v>
      </c>
      <c r="J1378">
        <v>40</v>
      </c>
      <c r="K1378" t="s">
        <v>9271</v>
      </c>
      <c r="M1378">
        <v>46268.3857638889</v>
      </c>
      <c r="N1378" t="s">
        <v>7</v>
      </c>
      <c r="O1378" t="s">
        <v>6968</v>
      </c>
      <c r="W1378" t="str">
        <f>_xlfn.XLOOKUP(D1378,'All DP'!B:B,'All DP'!D:D,"Tidak")</f>
        <v>Masih</v>
      </c>
      <c r="X1378" t="str">
        <f t="shared" si="21"/>
        <v>YA</v>
      </c>
    </row>
    <row r="1379" spans="1:24">
      <c r="A1379" s="52">
        <v>46268</v>
      </c>
      <c r="B1379" t="s">
        <v>766</v>
      </c>
      <c r="C1379" t="s">
        <v>925</v>
      </c>
      <c r="D1379" t="s">
        <v>924</v>
      </c>
      <c r="E1379" t="s">
        <v>9785</v>
      </c>
      <c r="F1379" t="s">
        <v>8797</v>
      </c>
      <c r="G1379" t="s">
        <v>6604</v>
      </c>
      <c r="H1379" s="53">
        <v>46268.3860416667</v>
      </c>
      <c r="I1379">
        <v>10</v>
      </c>
      <c r="J1379">
        <v>21</v>
      </c>
      <c r="K1379" t="s">
        <v>8798</v>
      </c>
      <c r="M1379">
        <v>46268.3861111111</v>
      </c>
      <c r="O1379" t="s">
        <v>6652</v>
      </c>
      <c r="W1379" t="str">
        <f>_xlfn.XLOOKUP(D1379,'All DP'!B:B,'All DP'!D:D,"Tidak")</f>
        <v>Masih</v>
      </c>
      <c r="X1379" t="str">
        <f t="shared" si="21"/>
        <v>YA</v>
      </c>
    </row>
    <row r="1380" spans="1:24">
      <c r="A1380" s="52">
        <v>46268</v>
      </c>
      <c r="B1380" t="s">
        <v>843</v>
      </c>
      <c r="C1380" t="s">
        <v>1736</v>
      </c>
      <c r="D1380" t="s">
        <v>1735</v>
      </c>
      <c r="E1380" t="s">
        <v>9786</v>
      </c>
      <c r="F1380" t="s">
        <v>9787</v>
      </c>
      <c r="G1380" t="s">
        <v>6604</v>
      </c>
      <c r="H1380" s="53">
        <v>46268.3862268518</v>
      </c>
      <c r="I1380">
        <v>9</v>
      </c>
      <c r="J1380">
        <v>23</v>
      </c>
      <c r="K1380" t="s">
        <v>8156</v>
      </c>
      <c r="M1380">
        <v>46268.3862847222</v>
      </c>
      <c r="O1380" t="s">
        <v>6888</v>
      </c>
      <c r="W1380" t="str">
        <f>_xlfn.XLOOKUP(D1380,'All DP'!B:B,'All DP'!D:D,"Tidak")</f>
        <v>Masih</v>
      </c>
      <c r="X1380" t="str">
        <f t="shared" si="21"/>
        <v>YA</v>
      </c>
    </row>
    <row r="1381" spans="1:24">
      <c r="A1381" s="52">
        <v>46268</v>
      </c>
      <c r="B1381" t="s">
        <v>766</v>
      </c>
      <c r="C1381" t="s">
        <v>1109</v>
      </c>
      <c r="D1381" t="s">
        <v>1108</v>
      </c>
      <c r="E1381" t="s">
        <v>9788</v>
      </c>
      <c r="F1381" t="s">
        <v>9789</v>
      </c>
      <c r="G1381" t="s">
        <v>6599</v>
      </c>
      <c r="H1381" s="53">
        <v>46268.3862615741</v>
      </c>
      <c r="I1381">
        <v>30</v>
      </c>
      <c r="J1381">
        <v>30</v>
      </c>
      <c r="K1381" t="s">
        <v>9790</v>
      </c>
      <c r="M1381">
        <v>46268.3863425926</v>
      </c>
      <c r="O1381" t="s">
        <v>6652</v>
      </c>
      <c r="W1381" t="str">
        <f>_xlfn.XLOOKUP(D1381,'All DP'!B:B,'All DP'!D:D,"Tidak")</f>
        <v>Masih</v>
      </c>
      <c r="X1381" t="str">
        <f t="shared" si="21"/>
        <v>YA</v>
      </c>
    </row>
    <row r="1382" spans="1:24">
      <c r="A1382" s="52">
        <v>46268</v>
      </c>
      <c r="B1382" t="s">
        <v>432</v>
      </c>
      <c r="C1382" t="s">
        <v>2064</v>
      </c>
      <c r="D1382" t="s">
        <v>2063</v>
      </c>
      <c r="E1382" t="s">
        <v>9791</v>
      </c>
      <c r="F1382" t="s">
        <v>9792</v>
      </c>
      <c r="G1382" t="s">
        <v>6604</v>
      </c>
      <c r="H1382" s="53">
        <v>46268.3874537037</v>
      </c>
      <c r="I1382">
        <v>9</v>
      </c>
      <c r="K1382" t="s">
        <v>9127</v>
      </c>
      <c r="M1382">
        <v>46268.3891435185</v>
      </c>
      <c r="N1382" t="s">
        <v>7</v>
      </c>
      <c r="O1382" t="s">
        <v>6968</v>
      </c>
      <c r="W1382" t="str">
        <f>_xlfn.XLOOKUP(D1382,'All DP'!B:B,'All DP'!D:D,"Tidak")</f>
        <v>Masih</v>
      </c>
      <c r="X1382" t="str">
        <f t="shared" si="21"/>
        <v>YA</v>
      </c>
    </row>
    <row r="1383" spans="1:24">
      <c r="A1383" s="52">
        <v>46268</v>
      </c>
      <c r="B1383" t="s">
        <v>561</v>
      </c>
      <c r="C1383" t="s">
        <v>563</v>
      </c>
      <c r="D1383" t="s">
        <v>563</v>
      </c>
      <c r="E1383" t="s">
        <v>9793</v>
      </c>
      <c r="F1383" t="s">
        <v>9794</v>
      </c>
      <c r="G1383" t="s">
        <v>6599</v>
      </c>
      <c r="H1383" s="53">
        <v>46268.3878009259</v>
      </c>
      <c r="I1383">
        <v>15</v>
      </c>
      <c r="J1383">
        <v>20</v>
      </c>
      <c r="K1383" t="s">
        <v>7073</v>
      </c>
      <c r="M1383">
        <v>46268.3878472222</v>
      </c>
      <c r="N1383" t="s">
        <v>7</v>
      </c>
      <c r="O1383" t="s">
        <v>6835</v>
      </c>
      <c r="W1383" t="str">
        <f>_xlfn.XLOOKUP(D1383,'All DP'!B:B,'All DP'!D:D,"Tidak")</f>
        <v>Masih</v>
      </c>
      <c r="X1383" t="str">
        <f t="shared" si="21"/>
        <v>YA</v>
      </c>
    </row>
    <row r="1384" spans="1:24">
      <c r="A1384" s="52">
        <v>46268</v>
      </c>
      <c r="B1384" t="s">
        <v>1103</v>
      </c>
      <c r="C1384" t="s">
        <v>3712</v>
      </c>
      <c r="D1384" t="s">
        <v>3711</v>
      </c>
      <c r="E1384" t="s">
        <v>9795</v>
      </c>
      <c r="F1384" t="s">
        <v>9796</v>
      </c>
      <c r="G1384" t="s">
        <v>6604</v>
      </c>
      <c r="H1384" s="53">
        <v>46268.3892361111</v>
      </c>
      <c r="I1384">
        <v>4</v>
      </c>
      <c r="J1384">
        <v>10</v>
      </c>
      <c r="K1384" t="s">
        <v>7064</v>
      </c>
      <c r="M1384">
        <v>46268.3893287037</v>
      </c>
      <c r="O1384" t="s">
        <v>6677</v>
      </c>
      <c r="W1384" t="str">
        <f>_xlfn.XLOOKUP(D1384,'All DP'!B:B,'All DP'!D:D,"Tidak")</f>
        <v>Masih</v>
      </c>
      <c r="X1384" t="str">
        <f t="shared" si="21"/>
        <v>YA</v>
      </c>
    </row>
    <row r="1385" spans="1:24">
      <c r="A1385" s="52">
        <v>46268</v>
      </c>
      <c r="B1385" t="s">
        <v>26</v>
      </c>
      <c r="C1385" t="s">
        <v>4779</v>
      </c>
      <c r="D1385" t="s">
        <v>4778</v>
      </c>
      <c r="E1385" t="s">
        <v>8232</v>
      </c>
      <c r="F1385" t="s">
        <v>8808</v>
      </c>
      <c r="G1385" t="s">
        <v>6604</v>
      </c>
      <c r="H1385" s="53">
        <v>46268.3905092593</v>
      </c>
      <c r="I1385">
        <v>66</v>
      </c>
      <c r="J1385">
        <v>68</v>
      </c>
      <c r="K1385" t="s">
        <v>7658</v>
      </c>
      <c r="M1385">
        <v>46268.3905902778</v>
      </c>
      <c r="O1385" t="s">
        <v>6872</v>
      </c>
      <c r="W1385" t="str">
        <f>_xlfn.XLOOKUP(D1385,'All DP'!B:B,'All DP'!D:D,"Tidak")</f>
        <v>Masih</v>
      </c>
      <c r="X1385" t="str">
        <f t="shared" si="21"/>
        <v>YA</v>
      </c>
    </row>
    <row r="1386" spans="1:24">
      <c r="A1386" s="52">
        <v>46268</v>
      </c>
      <c r="B1386" t="s">
        <v>928</v>
      </c>
      <c r="C1386" t="s">
        <v>5597</v>
      </c>
      <c r="D1386" t="s">
        <v>5596</v>
      </c>
      <c r="E1386" t="s">
        <v>9797</v>
      </c>
      <c r="F1386" t="s">
        <v>9798</v>
      </c>
      <c r="G1386" t="s">
        <v>6599</v>
      </c>
      <c r="H1386" s="53">
        <v>46268.3909490741</v>
      </c>
      <c r="I1386">
        <v>10</v>
      </c>
      <c r="J1386">
        <v>64</v>
      </c>
      <c r="K1386" t="s">
        <v>9799</v>
      </c>
      <c r="M1386">
        <v>46268.3910185185</v>
      </c>
      <c r="N1386" t="s">
        <v>7</v>
      </c>
      <c r="O1386" t="s">
        <v>7437</v>
      </c>
      <c r="W1386" t="str">
        <f>_xlfn.XLOOKUP(D1386,'All DP'!B:B,'All DP'!D:D,"Tidak")</f>
        <v>Masih</v>
      </c>
      <c r="X1386" t="str">
        <f t="shared" si="21"/>
        <v>YA</v>
      </c>
    </row>
    <row r="1387" spans="1:24">
      <c r="A1387" s="52">
        <v>46268</v>
      </c>
      <c r="B1387" t="s">
        <v>843</v>
      </c>
      <c r="C1387" t="s">
        <v>1654</v>
      </c>
      <c r="D1387" t="s">
        <v>1653</v>
      </c>
      <c r="E1387" t="s">
        <v>9800</v>
      </c>
      <c r="F1387" t="s">
        <v>9801</v>
      </c>
      <c r="G1387" t="s">
        <v>6604</v>
      </c>
      <c r="H1387" s="53">
        <v>46268.3911574074</v>
      </c>
      <c r="I1387">
        <v>7</v>
      </c>
      <c r="J1387">
        <v>7</v>
      </c>
      <c r="K1387" t="s">
        <v>9802</v>
      </c>
      <c r="M1387">
        <v>46268.3912268519</v>
      </c>
      <c r="O1387" t="s">
        <v>6888</v>
      </c>
      <c r="W1387" t="str">
        <f>_xlfn.XLOOKUP(D1387,'All DP'!B:B,'All DP'!D:D,"Tidak")</f>
        <v>Masih</v>
      </c>
      <c r="X1387" t="str">
        <f t="shared" si="21"/>
        <v>YA</v>
      </c>
    </row>
    <row r="1388" spans="1:24">
      <c r="A1388" s="52">
        <v>46268</v>
      </c>
      <c r="B1388" t="s">
        <v>843</v>
      </c>
      <c r="C1388" t="s">
        <v>1722</v>
      </c>
      <c r="D1388" t="s">
        <v>1721</v>
      </c>
      <c r="E1388" t="s">
        <v>9803</v>
      </c>
      <c r="F1388" t="s">
        <v>9804</v>
      </c>
      <c r="G1388" t="s">
        <v>6599</v>
      </c>
      <c r="H1388" s="53">
        <v>46268.3915509259</v>
      </c>
      <c r="I1388">
        <v>23</v>
      </c>
      <c r="J1388">
        <v>25</v>
      </c>
      <c r="K1388" t="s">
        <v>6887</v>
      </c>
      <c r="M1388">
        <v>46268.3916435185</v>
      </c>
      <c r="O1388" t="s">
        <v>6888</v>
      </c>
      <c r="W1388" t="str">
        <f>_xlfn.XLOOKUP(D1388,'All DP'!B:B,'All DP'!D:D,"Tidak")</f>
        <v>Masih</v>
      </c>
      <c r="X1388" t="str">
        <f t="shared" si="21"/>
        <v>YA</v>
      </c>
    </row>
    <row r="1389" spans="1:24">
      <c r="A1389" s="52">
        <v>46268</v>
      </c>
      <c r="B1389" t="s">
        <v>766</v>
      </c>
      <c r="C1389" t="s">
        <v>923</v>
      </c>
      <c r="D1389" t="s">
        <v>922</v>
      </c>
      <c r="E1389" t="s">
        <v>9805</v>
      </c>
      <c r="F1389" t="s">
        <v>9806</v>
      </c>
      <c r="G1389" t="s">
        <v>6604</v>
      </c>
      <c r="H1389" s="53">
        <v>46268.3916319444</v>
      </c>
      <c r="I1389">
        <v>5</v>
      </c>
      <c r="J1389">
        <v>31</v>
      </c>
      <c r="K1389" t="s">
        <v>9807</v>
      </c>
      <c r="M1389">
        <v>46268.3916898148</v>
      </c>
      <c r="O1389" t="s">
        <v>6652</v>
      </c>
      <c r="W1389" t="str">
        <f>_xlfn.XLOOKUP(D1389,'All DP'!B:B,'All DP'!D:D,"Tidak")</f>
        <v>Masih</v>
      </c>
      <c r="X1389" t="str">
        <f t="shared" si="21"/>
        <v>YA</v>
      </c>
    </row>
    <row r="1390" spans="1:24">
      <c r="A1390" s="52">
        <v>46268</v>
      </c>
      <c r="B1390" t="s">
        <v>561</v>
      </c>
      <c r="C1390" t="s">
        <v>5283</v>
      </c>
      <c r="D1390" t="s">
        <v>5283</v>
      </c>
      <c r="E1390" t="s">
        <v>9808</v>
      </c>
      <c r="F1390" t="s">
        <v>9809</v>
      </c>
      <c r="G1390" t="s">
        <v>6604</v>
      </c>
      <c r="H1390" s="53">
        <v>46268.3921064815</v>
      </c>
      <c r="I1390">
        <v>12</v>
      </c>
      <c r="J1390">
        <v>14</v>
      </c>
      <c r="K1390" t="s">
        <v>7489</v>
      </c>
      <c r="M1390">
        <v>46268.3921759259</v>
      </c>
      <c r="N1390" t="s">
        <v>7</v>
      </c>
      <c r="O1390" t="s">
        <v>6835</v>
      </c>
      <c r="W1390" t="str">
        <f>_xlfn.XLOOKUP(D1390,'All DP'!B:B,'All DP'!D:D,"Tidak")</f>
        <v>Masih</v>
      </c>
      <c r="X1390" t="str">
        <f t="shared" si="21"/>
        <v>YA</v>
      </c>
    </row>
    <row r="1391" spans="1:24">
      <c r="A1391" s="52">
        <v>46268</v>
      </c>
      <c r="B1391" t="s">
        <v>425</v>
      </c>
      <c r="C1391" t="s">
        <v>442</v>
      </c>
      <c r="D1391" t="s">
        <v>441</v>
      </c>
      <c r="E1391" t="s">
        <v>9575</v>
      </c>
      <c r="F1391" t="s">
        <v>9810</v>
      </c>
      <c r="G1391" t="s">
        <v>6604</v>
      </c>
      <c r="H1391" s="53">
        <v>46268.3921643519</v>
      </c>
      <c r="I1391">
        <v>43</v>
      </c>
      <c r="J1391">
        <v>124</v>
      </c>
      <c r="K1391" t="s">
        <v>9811</v>
      </c>
      <c r="M1391">
        <v>46268.3922222222</v>
      </c>
      <c r="N1391" t="s">
        <v>7</v>
      </c>
      <c r="O1391" t="s">
        <v>6735</v>
      </c>
      <c r="W1391" t="str">
        <f>_xlfn.XLOOKUP(D1391,'All DP'!B:B,'All DP'!D:D,"Tidak")</f>
        <v>Masih</v>
      </c>
      <c r="X1391" t="str">
        <f t="shared" si="21"/>
        <v>YA</v>
      </c>
    </row>
    <row r="1392" spans="1:24">
      <c r="A1392" s="52">
        <v>46268</v>
      </c>
      <c r="B1392" t="s">
        <v>561</v>
      </c>
      <c r="C1392" t="s">
        <v>2919</v>
      </c>
      <c r="D1392" t="s">
        <v>2919</v>
      </c>
      <c r="E1392" t="s">
        <v>9812</v>
      </c>
      <c r="F1392" t="s">
        <v>9813</v>
      </c>
      <c r="G1392" t="s">
        <v>6604</v>
      </c>
      <c r="H1392" s="53">
        <v>46268.3944560185</v>
      </c>
      <c r="I1392">
        <v>69</v>
      </c>
      <c r="J1392">
        <v>78</v>
      </c>
      <c r="K1392" t="s">
        <v>7559</v>
      </c>
      <c r="M1392">
        <v>46268.394525463</v>
      </c>
      <c r="N1392" t="s">
        <v>7</v>
      </c>
      <c r="O1392" t="s">
        <v>6835</v>
      </c>
      <c r="W1392" t="str">
        <f>_xlfn.XLOOKUP(D1392,'All DP'!B:B,'All DP'!D:D,"Tidak")</f>
        <v>Masih</v>
      </c>
      <c r="X1392" t="str">
        <f t="shared" si="21"/>
        <v>YA</v>
      </c>
    </row>
    <row r="1393" spans="1:24">
      <c r="A1393" s="52">
        <v>46268</v>
      </c>
      <c r="B1393" t="s">
        <v>30</v>
      </c>
      <c r="C1393" t="s">
        <v>216</v>
      </c>
      <c r="D1393" t="s">
        <v>215</v>
      </c>
      <c r="E1393" t="s">
        <v>9814</v>
      </c>
      <c r="F1393" t="s">
        <v>9815</v>
      </c>
      <c r="G1393" t="s">
        <v>6599</v>
      </c>
      <c r="H1393" s="53">
        <v>46268.395150463</v>
      </c>
      <c r="I1393">
        <v>3</v>
      </c>
      <c r="J1393">
        <v>9</v>
      </c>
      <c r="K1393" t="s">
        <v>9816</v>
      </c>
      <c r="M1393">
        <v>46268.3952430556</v>
      </c>
      <c r="N1393" t="s">
        <v>7</v>
      </c>
      <c r="O1393" t="s">
        <v>6601</v>
      </c>
      <c r="W1393" t="str">
        <f>_xlfn.XLOOKUP(D1393,'All DP'!B:B,'All DP'!D:D,"Tidak")</f>
        <v>Masih</v>
      </c>
      <c r="X1393" t="str">
        <f t="shared" si="21"/>
        <v>YA</v>
      </c>
    </row>
    <row r="1394" spans="1:24">
      <c r="A1394" s="52">
        <v>46268</v>
      </c>
      <c r="B1394" t="s">
        <v>413</v>
      </c>
      <c r="C1394" t="s">
        <v>2459</v>
      </c>
      <c r="D1394" t="s">
        <v>2459</v>
      </c>
      <c r="E1394" t="s">
        <v>9818</v>
      </c>
      <c r="F1394" t="s">
        <v>9819</v>
      </c>
      <c r="G1394" t="s">
        <v>6599</v>
      </c>
      <c r="H1394" s="53">
        <v>46268.3975231481</v>
      </c>
      <c r="I1394">
        <v>10</v>
      </c>
      <c r="J1394">
        <v>18</v>
      </c>
      <c r="K1394" t="s">
        <v>7538</v>
      </c>
      <c r="M1394">
        <v>46268.3976041667</v>
      </c>
      <c r="N1394" t="s">
        <v>7</v>
      </c>
      <c r="O1394" t="s">
        <v>7089</v>
      </c>
      <c r="W1394" t="str">
        <f>_xlfn.XLOOKUP(D1394,'All DP'!B:B,'All DP'!D:D,"Tidak")</f>
        <v>Masih</v>
      </c>
      <c r="X1394" t="str">
        <f t="shared" si="21"/>
        <v>YA</v>
      </c>
    </row>
    <row r="1395" spans="1:24">
      <c r="A1395" s="52">
        <v>46268</v>
      </c>
      <c r="B1395" t="s">
        <v>766</v>
      </c>
      <c r="C1395" t="s">
        <v>972</v>
      </c>
      <c r="D1395" t="s">
        <v>971</v>
      </c>
      <c r="E1395" t="s">
        <v>9820</v>
      </c>
      <c r="F1395" t="s">
        <v>9821</v>
      </c>
      <c r="G1395" t="s">
        <v>6604</v>
      </c>
      <c r="H1395" s="53">
        <v>46268.3980208333</v>
      </c>
      <c r="I1395">
        <v>35</v>
      </c>
      <c r="J1395">
        <v>33</v>
      </c>
      <c r="K1395" t="s">
        <v>8686</v>
      </c>
      <c r="M1395">
        <v>46268.3981134259</v>
      </c>
      <c r="O1395" t="s">
        <v>6652</v>
      </c>
      <c r="W1395" t="str">
        <f>_xlfn.XLOOKUP(D1395,'All DP'!B:B,'All DP'!D:D,"Tidak")</f>
        <v>Masih</v>
      </c>
      <c r="X1395" t="str">
        <f t="shared" si="21"/>
        <v>YA</v>
      </c>
    </row>
    <row r="1396" spans="1:24">
      <c r="A1396" s="52">
        <v>46268</v>
      </c>
      <c r="B1396" t="s">
        <v>30</v>
      </c>
      <c r="C1396" t="s">
        <v>341</v>
      </c>
      <c r="D1396" t="s">
        <v>340</v>
      </c>
      <c r="E1396" t="s">
        <v>6732</v>
      </c>
      <c r="F1396" t="s">
        <v>9822</v>
      </c>
      <c r="G1396" t="s">
        <v>6599</v>
      </c>
      <c r="H1396" s="53">
        <v>46268.3995486111</v>
      </c>
      <c r="I1396">
        <v>6</v>
      </c>
      <c r="J1396">
        <v>27</v>
      </c>
      <c r="K1396" t="s">
        <v>9823</v>
      </c>
      <c r="M1396">
        <v>46268.3996296296</v>
      </c>
      <c r="N1396" t="s">
        <v>7</v>
      </c>
      <c r="O1396" t="s">
        <v>6601</v>
      </c>
      <c r="W1396" t="str">
        <f>_xlfn.XLOOKUP(D1396,'All DP'!B:B,'All DP'!D:D,"Tidak")</f>
        <v>Masih</v>
      </c>
      <c r="X1396" t="str">
        <f t="shared" si="21"/>
        <v>YA</v>
      </c>
    </row>
    <row r="1397" spans="1:24">
      <c r="A1397" s="52">
        <v>46268</v>
      </c>
      <c r="B1397" t="s">
        <v>766</v>
      </c>
      <c r="C1397" t="s">
        <v>875</v>
      </c>
      <c r="D1397" t="s">
        <v>874</v>
      </c>
      <c r="E1397" t="s">
        <v>9824</v>
      </c>
      <c r="F1397" t="s">
        <v>9825</v>
      </c>
      <c r="G1397" t="s">
        <v>6604</v>
      </c>
      <c r="H1397" s="53">
        <v>46268.3996180556</v>
      </c>
      <c r="I1397">
        <v>14</v>
      </c>
      <c r="J1397">
        <v>31</v>
      </c>
      <c r="K1397" t="s">
        <v>9826</v>
      </c>
      <c r="M1397">
        <v>46268.3996875</v>
      </c>
      <c r="O1397" t="s">
        <v>6652</v>
      </c>
      <c r="W1397" t="str">
        <f>_xlfn.XLOOKUP(D1397,'All DP'!B:B,'All DP'!D:D,"Tidak")</f>
        <v>Masih</v>
      </c>
      <c r="X1397" t="str">
        <f t="shared" si="21"/>
        <v>YA</v>
      </c>
    </row>
    <row r="1398" spans="1:24">
      <c r="A1398" s="52">
        <v>46268</v>
      </c>
      <c r="B1398" t="s">
        <v>843</v>
      </c>
      <c r="C1398" t="s">
        <v>1561</v>
      </c>
      <c r="D1398" t="s">
        <v>1560</v>
      </c>
      <c r="E1398" t="s">
        <v>9314</v>
      </c>
      <c r="F1398" t="s">
        <v>9827</v>
      </c>
      <c r="G1398" t="s">
        <v>6599</v>
      </c>
      <c r="H1398" s="53">
        <v>46268.4019097222</v>
      </c>
      <c r="I1398">
        <v>20</v>
      </c>
      <c r="J1398">
        <v>20</v>
      </c>
      <c r="K1398" t="s">
        <v>7529</v>
      </c>
      <c r="M1398">
        <v>46268.4020486111</v>
      </c>
      <c r="O1398" t="s">
        <v>6888</v>
      </c>
      <c r="W1398" t="str">
        <f>_xlfn.XLOOKUP(D1398,'All DP'!B:B,'All DP'!D:D,"Tidak")</f>
        <v>Masih</v>
      </c>
      <c r="X1398" t="str">
        <f t="shared" si="21"/>
        <v>YA</v>
      </c>
    </row>
    <row r="1399" spans="1:24">
      <c r="A1399" s="52">
        <v>46268</v>
      </c>
      <c r="B1399" t="s">
        <v>26</v>
      </c>
      <c r="C1399" t="s">
        <v>2505</v>
      </c>
      <c r="D1399" t="s">
        <v>2504</v>
      </c>
      <c r="E1399" t="s">
        <v>9828</v>
      </c>
      <c r="F1399" t="s">
        <v>9059</v>
      </c>
      <c r="G1399" t="s">
        <v>6604</v>
      </c>
      <c r="H1399" s="53">
        <v>46268.402650463</v>
      </c>
      <c r="I1399">
        <v>5</v>
      </c>
      <c r="J1399">
        <v>86</v>
      </c>
      <c r="K1399" t="s">
        <v>7951</v>
      </c>
      <c r="M1399">
        <v>46268.4027314815</v>
      </c>
      <c r="O1399" t="s">
        <v>6872</v>
      </c>
      <c r="W1399" t="str">
        <f>_xlfn.XLOOKUP(D1399,'All DP'!B:B,'All DP'!D:D,"Tidak")</f>
        <v>Masih</v>
      </c>
      <c r="X1399" t="str">
        <f t="shared" si="21"/>
        <v>YA</v>
      </c>
    </row>
    <row r="1400" spans="1:24">
      <c r="A1400" s="52">
        <v>46268</v>
      </c>
      <c r="B1400" t="s">
        <v>425</v>
      </c>
      <c r="C1400" t="s">
        <v>536</v>
      </c>
      <c r="D1400" t="s">
        <v>535</v>
      </c>
      <c r="E1400" t="s">
        <v>9575</v>
      </c>
      <c r="F1400" t="s">
        <v>9829</v>
      </c>
      <c r="G1400" t="s">
        <v>6604</v>
      </c>
      <c r="H1400" s="53">
        <v>46268.4041319444</v>
      </c>
      <c r="I1400">
        <v>150</v>
      </c>
      <c r="J1400">
        <v>150</v>
      </c>
      <c r="K1400" t="s">
        <v>8177</v>
      </c>
      <c r="M1400">
        <v>46268.4042013889</v>
      </c>
      <c r="N1400" t="s">
        <v>7</v>
      </c>
      <c r="O1400" t="s">
        <v>6735</v>
      </c>
      <c r="W1400" t="str">
        <f>_xlfn.XLOOKUP(D1400,'All DP'!B:B,'All DP'!D:D,"Tidak")</f>
        <v>Masih</v>
      </c>
      <c r="X1400" t="str">
        <f t="shared" si="21"/>
        <v>YA</v>
      </c>
    </row>
    <row r="1401" spans="1:24">
      <c r="A1401" s="52">
        <v>46268</v>
      </c>
      <c r="B1401" t="s">
        <v>413</v>
      </c>
      <c r="C1401" t="s">
        <v>5264</v>
      </c>
      <c r="D1401" t="s">
        <v>5264</v>
      </c>
      <c r="E1401" t="s">
        <v>9830</v>
      </c>
      <c r="F1401" t="s">
        <v>9831</v>
      </c>
      <c r="G1401" t="s">
        <v>6604</v>
      </c>
      <c r="H1401" s="53">
        <v>46268.4047453704</v>
      </c>
      <c r="I1401">
        <v>18</v>
      </c>
      <c r="J1401">
        <v>22</v>
      </c>
      <c r="K1401" t="s">
        <v>7994</v>
      </c>
      <c r="M1401">
        <v>46268.4048032407</v>
      </c>
      <c r="N1401" t="s">
        <v>7</v>
      </c>
      <c r="O1401" t="s">
        <v>7089</v>
      </c>
      <c r="W1401" t="str">
        <f>_xlfn.XLOOKUP(D1401,'All DP'!B:B,'All DP'!D:D,"Tidak")</f>
        <v>Masih</v>
      </c>
      <c r="X1401" t="str">
        <f t="shared" si="21"/>
        <v>YA</v>
      </c>
    </row>
    <row r="1402" spans="1:24">
      <c r="A1402" s="52">
        <v>46268</v>
      </c>
      <c r="B1402" t="s">
        <v>468</v>
      </c>
      <c r="C1402" t="s">
        <v>2947</v>
      </c>
      <c r="D1402" t="s">
        <v>2946</v>
      </c>
      <c r="E1402" t="s">
        <v>9832</v>
      </c>
      <c r="F1402" t="s">
        <v>7543</v>
      </c>
      <c r="G1402" t="s">
        <v>6604</v>
      </c>
      <c r="H1402" s="53">
        <v>46268.4063773148</v>
      </c>
      <c r="I1402">
        <v>55</v>
      </c>
      <c r="J1402">
        <v>55</v>
      </c>
      <c r="K1402" t="s">
        <v>7544</v>
      </c>
      <c r="M1402">
        <v>46268.4064467593</v>
      </c>
      <c r="N1402" t="s">
        <v>7</v>
      </c>
      <c r="O1402" t="s">
        <v>7029</v>
      </c>
      <c r="W1402" t="str">
        <f>_xlfn.XLOOKUP(D1402,'All DP'!B:B,'All DP'!D:D,"Tidak")</f>
        <v>Masih</v>
      </c>
      <c r="X1402" t="str">
        <f t="shared" si="21"/>
        <v>YA</v>
      </c>
    </row>
    <row r="1403" spans="1:24">
      <c r="A1403" s="52">
        <v>46268</v>
      </c>
      <c r="B1403" t="s">
        <v>468</v>
      </c>
      <c r="C1403" t="s">
        <v>470</v>
      </c>
      <c r="D1403" t="s">
        <v>469</v>
      </c>
      <c r="E1403" t="s">
        <v>9834</v>
      </c>
      <c r="F1403" t="s">
        <v>7543</v>
      </c>
      <c r="G1403" t="s">
        <v>6604</v>
      </c>
      <c r="H1403" s="53">
        <v>46268.4068981481</v>
      </c>
      <c r="I1403">
        <v>102</v>
      </c>
      <c r="J1403">
        <v>102</v>
      </c>
      <c r="K1403" t="s">
        <v>7544</v>
      </c>
      <c r="M1403">
        <v>46268.4069675926</v>
      </c>
      <c r="N1403" t="s">
        <v>7</v>
      </c>
      <c r="O1403" t="s">
        <v>7029</v>
      </c>
      <c r="W1403" t="str">
        <f>_xlfn.XLOOKUP(D1403,'All DP'!B:B,'All DP'!D:D,"Tidak")</f>
        <v>Masih</v>
      </c>
      <c r="X1403" t="str">
        <f t="shared" si="21"/>
        <v>YA</v>
      </c>
    </row>
    <row r="1404" spans="1:24">
      <c r="A1404" s="52">
        <v>46268</v>
      </c>
      <c r="B1404" t="s">
        <v>766</v>
      </c>
      <c r="C1404" t="s">
        <v>2812</v>
      </c>
      <c r="D1404" t="s">
        <v>2811</v>
      </c>
      <c r="E1404" t="s">
        <v>9835</v>
      </c>
      <c r="F1404" t="s">
        <v>9836</v>
      </c>
      <c r="G1404" t="s">
        <v>6604</v>
      </c>
      <c r="H1404" s="53">
        <v>46268.4072453704</v>
      </c>
      <c r="I1404">
        <v>15</v>
      </c>
      <c r="J1404">
        <v>19</v>
      </c>
      <c r="K1404" t="s">
        <v>7561</v>
      </c>
      <c r="M1404">
        <v>46268.4072916667</v>
      </c>
      <c r="O1404" t="s">
        <v>6652</v>
      </c>
      <c r="W1404" t="str">
        <f>_xlfn.XLOOKUP(D1404,'All DP'!B:B,'All DP'!D:D,"Tidak")</f>
        <v>Masih</v>
      </c>
      <c r="X1404" t="str">
        <f t="shared" si="21"/>
        <v>YA</v>
      </c>
    </row>
    <row r="1405" spans="1:24">
      <c r="A1405" s="52">
        <v>46268</v>
      </c>
      <c r="B1405" t="s">
        <v>468</v>
      </c>
      <c r="C1405" t="s">
        <v>3202</v>
      </c>
      <c r="D1405" t="s">
        <v>3201</v>
      </c>
      <c r="E1405" t="s">
        <v>9837</v>
      </c>
      <c r="F1405" t="s">
        <v>7543</v>
      </c>
      <c r="G1405" t="s">
        <v>6604</v>
      </c>
      <c r="H1405" s="53">
        <v>46268.4077893519</v>
      </c>
      <c r="I1405">
        <v>40</v>
      </c>
      <c r="J1405">
        <v>40</v>
      </c>
      <c r="K1405" t="s">
        <v>7544</v>
      </c>
      <c r="M1405">
        <v>46268.4078472222</v>
      </c>
      <c r="N1405" t="s">
        <v>7</v>
      </c>
      <c r="O1405" t="s">
        <v>7029</v>
      </c>
      <c r="W1405" t="str">
        <f>_xlfn.XLOOKUP(D1405,'All DP'!B:B,'All DP'!D:D,"Tidak")</f>
        <v>Masih</v>
      </c>
      <c r="X1405" t="str">
        <f t="shared" si="21"/>
        <v>YA</v>
      </c>
    </row>
    <row r="1406" spans="1:24">
      <c r="A1406" s="52">
        <v>46268</v>
      </c>
      <c r="B1406" t="s">
        <v>588</v>
      </c>
      <c r="C1406" t="s">
        <v>776</v>
      </c>
      <c r="D1406" t="s">
        <v>775</v>
      </c>
      <c r="E1406" t="s">
        <v>7443</v>
      </c>
      <c r="F1406" t="s">
        <v>9838</v>
      </c>
      <c r="G1406" t="s">
        <v>6604</v>
      </c>
      <c r="H1406" s="53">
        <v>46268.4106712963</v>
      </c>
      <c r="I1406">
        <v>7</v>
      </c>
      <c r="J1406">
        <v>9</v>
      </c>
      <c r="K1406" t="s">
        <v>7445</v>
      </c>
      <c r="M1406">
        <v>46268.4107291667</v>
      </c>
      <c r="N1406" t="s">
        <v>29</v>
      </c>
      <c r="O1406" t="s">
        <v>6702</v>
      </c>
      <c r="W1406" t="str">
        <f>_xlfn.XLOOKUP(D1406,'All DP'!B:B,'All DP'!D:D,"Tidak")</f>
        <v>Masih</v>
      </c>
      <c r="X1406" t="str">
        <f t="shared" si="21"/>
        <v>YA</v>
      </c>
    </row>
    <row r="1407" spans="1:24">
      <c r="A1407" s="52">
        <v>46268</v>
      </c>
      <c r="B1407" t="s">
        <v>4</v>
      </c>
      <c r="C1407" t="s">
        <v>747</v>
      </c>
      <c r="D1407" t="s">
        <v>746</v>
      </c>
      <c r="E1407" t="s">
        <v>9839</v>
      </c>
      <c r="F1407" t="s">
        <v>9840</v>
      </c>
      <c r="G1407" t="s">
        <v>6604</v>
      </c>
      <c r="H1407" s="53">
        <v>46268.4107291667</v>
      </c>
      <c r="I1407">
        <v>12</v>
      </c>
      <c r="J1407">
        <v>16</v>
      </c>
      <c r="K1407" t="s">
        <v>9841</v>
      </c>
      <c r="M1407">
        <v>46268.4107986111</v>
      </c>
      <c r="N1407" t="s">
        <v>7</v>
      </c>
      <c r="O1407" t="s">
        <v>7131</v>
      </c>
      <c r="W1407" t="str">
        <f>_xlfn.XLOOKUP(D1407,'All DP'!B:B,'All DP'!D:D,"Tidak")</f>
        <v>Masih</v>
      </c>
      <c r="X1407" t="str">
        <f t="shared" si="21"/>
        <v>YA</v>
      </c>
    </row>
    <row r="1408" spans="1:24">
      <c r="A1408" s="52">
        <v>46268</v>
      </c>
      <c r="B1408" t="s">
        <v>588</v>
      </c>
      <c r="C1408" t="s">
        <v>1970</v>
      </c>
      <c r="D1408" t="s">
        <v>1969</v>
      </c>
      <c r="E1408" t="s">
        <v>7462</v>
      </c>
      <c r="F1408" t="s">
        <v>9838</v>
      </c>
      <c r="G1408" t="s">
        <v>6604</v>
      </c>
      <c r="H1408" s="53">
        <v>46268.4111226852</v>
      </c>
      <c r="I1408">
        <v>16</v>
      </c>
      <c r="J1408">
        <v>19</v>
      </c>
      <c r="K1408" t="s">
        <v>7445</v>
      </c>
      <c r="M1408">
        <v>46268.4111921296</v>
      </c>
      <c r="N1408" t="s">
        <v>7</v>
      </c>
      <c r="O1408" t="s">
        <v>6702</v>
      </c>
      <c r="W1408" t="str">
        <f>_xlfn.XLOOKUP(D1408,'All DP'!B:B,'All DP'!D:D,"Tidak")</f>
        <v>Masih</v>
      </c>
      <c r="X1408" t="str">
        <f t="shared" si="21"/>
        <v>YA</v>
      </c>
    </row>
    <row r="1409" spans="1:24">
      <c r="A1409" s="52">
        <v>46268</v>
      </c>
      <c r="B1409" t="s">
        <v>425</v>
      </c>
      <c r="C1409" t="s">
        <v>5693</v>
      </c>
      <c r="D1409" t="s">
        <v>5692</v>
      </c>
      <c r="E1409" t="s">
        <v>9690</v>
      </c>
      <c r="F1409" t="s">
        <v>9842</v>
      </c>
      <c r="G1409" t="s">
        <v>6599</v>
      </c>
      <c r="H1409" s="53">
        <v>46268.411712963</v>
      </c>
      <c r="I1409">
        <v>87</v>
      </c>
      <c r="J1409">
        <v>87</v>
      </c>
      <c r="K1409" t="s">
        <v>6884</v>
      </c>
      <c r="M1409">
        <v>46268.4118055556</v>
      </c>
      <c r="N1409" t="s">
        <v>29</v>
      </c>
      <c r="O1409" t="s">
        <v>6735</v>
      </c>
      <c r="W1409" t="str">
        <f>_xlfn.XLOOKUP(D1409,'All DP'!B:B,'All DP'!D:D,"Tidak")</f>
        <v>Masih</v>
      </c>
      <c r="X1409" t="str">
        <f t="shared" si="21"/>
        <v>YA</v>
      </c>
    </row>
    <row r="1410" spans="1:24">
      <c r="A1410" s="52">
        <v>46268</v>
      </c>
      <c r="B1410" t="s">
        <v>766</v>
      </c>
      <c r="C1410" t="s">
        <v>2810</v>
      </c>
      <c r="D1410" t="s">
        <v>2809</v>
      </c>
      <c r="E1410" t="s">
        <v>9722</v>
      </c>
      <c r="F1410" t="s">
        <v>9843</v>
      </c>
      <c r="G1410" t="s">
        <v>6604</v>
      </c>
      <c r="H1410" s="53">
        <v>46268.4125231481</v>
      </c>
      <c r="I1410">
        <v>5</v>
      </c>
      <c r="J1410">
        <v>14</v>
      </c>
      <c r="K1410" t="s">
        <v>7360</v>
      </c>
      <c r="M1410">
        <v>46268.4126273148</v>
      </c>
      <c r="O1410" t="s">
        <v>6652</v>
      </c>
      <c r="W1410" t="str">
        <f>_xlfn.XLOOKUP(D1410,'All DP'!B:B,'All DP'!D:D,"Tidak")</f>
        <v>Masih</v>
      </c>
      <c r="X1410" t="str">
        <f t="shared" si="21"/>
        <v>YA</v>
      </c>
    </row>
    <row r="1411" spans="1:24">
      <c r="A1411" s="52">
        <v>46268</v>
      </c>
      <c r="B1411" t="s">
        <v>814</v>
      </c>
      <c r="C1411" t="s">
        <v>1189</v>
      </c>
      <c r="D1411" t="s">
        <v>1188</v>
      </c>
      <c r="E1411" t="s">
        <v>9845</v>
      </c>
      <c r="F1411" t="s">
        <v>8775</v>
      </c>
      <c r="G1411" t="s">
        <v>6599</v>
      </c>
      <c r="H1411" s="53">
        <v>46268.4146180556</v>
      </c>
      <c r="I1411">
        <v>57</v>
      </c>
      <c r="J1411">
        <v>215</v>
      </c>
      <c r="K1411" t="s">
        <v>8776</v>
      </c>
      <c r="M1411">
        <v>46268.4147453704</v>
      </c>
      <c r="N1411" t="s">
        <v>7</v>
      </c>
      <c r="O1411" t="s">
        <v>6964</v>
      </c>
      <c r="W1411" t="str">
        <f>_xlfn.XLOOKUP(D1411,'All DP'!B:B,'All DP'!D:D,"Tidak")</f>
        <v>Masih</v>
      </c>
      <c r="X1411" t="str">
        <f t="shared" ref="X1411:X1474" si="22">IFERROR(IF(MOD(H1411,1)&lt;=TIME(15,0,0),"YA","TIDAK"),0)</f>
        <v>YA</v>
      </c>
    </row>
    <row r="1412" spans="1:24">
      <c r="A1412" s="52">
        <v>46268</v>
      </c>
      <c r="B1412" t="s">
        <v>843</v>
      </c>
      <c r="C1412" t="s">
        <v>1633</v>
      </c>
      <c r="D1412" t="s">
        <v>1632</v>
      </c>
      <c r="E1412" t="s">
        <v>9846</v>
      </c>
      <c r="F1412" t="s">
        <v>7229</v>
      </c>
      <c r="G1412" t="s">
        <v>6599</v>
      </c>
      <c r="H1412" s="53">
        <v>46268.4169444444</v>
      </c>
      <c r="I1412">
        <v>16</v>
      </c>
      <c r="J1412">
        <v>22</v>
      </c>
      <c r="K1412" t="s">
        <v>7230</v>
      </c>
      <c r="M1412">
        <v>46268.417037037</v>
      </c>
      <c r="O1412" t="s">
        <v>6888</v>
      </c>
      <c r="W1412" t="str">
        <f>_xlfn.XLOOKUP(D1412,'All DP'!B:B,'All DP'!D:D,"Tidak")</f>
        <v>Masih</v>
      </c>
      <c r="X1412" t="str">
        <f t="shared" si="22"/>
        <v>YA</v>
      </c>
    </row>
    <row r="1413" spans="1:24">
      <c r="A1413" s="52">
        <v>46268</v>
      </c>
      <c r="B1413" t="s">
        <v>561</v>
      </c>
      <c r="C1413" t="s">
        <v>4709</v>
      </c>
      <c r="D1413" t="s">
        <v>4708</v>
      </c>
      <c r="E1413" t="s">
        <v>9847</v>
      </c>
      <c r="F1413" t="s">
        <v>9848</v>
      </c>
      <c r="G1413" t="s">
        <v>6604</v>
      </c>
      <c r="H1413" s="53">
        <v>46268.4183217593</v>
      </c>
      <c r="I1413">
        <v>7</v>
      </c>
      <c r="J1413">
        <v>21</v>
      </c>
      <c r="K1413" t="s">
        <v>7498</v>
      </c>
      <c r="M1413">
        <v>46268.4184606482</v>
      </c>
      <c r="N1413" t="s">
        <v>7</v>
      </c>
      <c r="O1413" t="s">
        <v>6835</v>
      </c>
      <c r="W1413" t="str">
        <f>_xlfn.XLOOKUP(D1413,'All DP'!B:B,'All DP'!D:D,"Tidak")</f>
        <v>Masih</v>
      </c>
      <c r="X1413" t="str">
        <f t="shared" si="22"/>
        <v>YA</v>
      </c>
    </row>
    <row r="1414" spans="1:24">
      <c r="A1414" s="52">
        <v>46268</v>
      </c>
      <c r="B1414" t="s">
        <v>766</v>
      </c>
      <c r="C1414" t="s">
        <v>980</v>
      </c>
      <c r="D1414" t="s">
        <v>979</v>
      </c>
      <c r="E1414" t="s">
        <v>9849</v>
      </c>
      <c r="F1414" t="s">
        <v>8948</v>
      </c>
      <c r="G1414" t="s">
        <v>6604</v>
      </c>
      <c r="H1414" s="53">
        <v>46268.4183449074</v>
      </c>
      <c r="I1414">
        <v>25</v>
      </c>
      <c r="J1414">
        <v>40</v>
      </c>
      <c r="K1414" t="s">
        <v>7669</v>
      </c>
      <c r="M1414">
        <v>46268.4184375</v>
      </c>
      <c r="O1414" t="s">
        <v>6652</v>
      </c>
      <c r="W1414" t="str">
        <f>_xlfn.XLOOKUP(D1414,'All DP'!B:B,'All DP'!D:D,"Tidak")</f>
        <v>Masih</v>
      </c>
      <c r="X1414" t="str">
        <f t="shared" si="22"/>
        <v>YA</v>
      </c>
    </row>
    <row r="1415" spans="1:24">
      <c r="A1415" s="52">
        <v>46268</v>
      </c>
      <c r="B1415" t="s">
        <v>468</v>
      </c>
      <c r="C1415" t="s">
        <v>3198</v>
      </c>
      <c r="D1415" t="s">
        <v>3197</v>
      </c>
      <c r="E1415" t="s">
        <v>9850</v>
      </c>
      <c r="F1415" t="s">
        <v>7027</v>
      </c>
      <c r="G1415" t="s">
        <v>6599</v>
      </c>
      <c r="H1415" s="53">
        <v>46268.4191087963</v>
      </c>
      <c r="I1415">
        <v>15</v>
      </c>
      <c r="J1415">
        <v>45</v>
      </c>
      <c r="K1415" t="s">
        <v>7028</v>
      </c>
      <c r="M1415">
        <v>46268.4193055556</v>
      </c>
      <c r="N1415" t="s">
        <v>7</v>
      </c>
      <c r="O1415" t="s">
        <v>7029</v>
      </c>
      <c r="W1415" t="str">
        <f>_xlfn.XLOOKUP(D1415,'All DP'!B:B,'All DP'!D:D,"Tidak")</f>
        <v>Masih</v>
      </c>
      <c r="X1415" t="str">
        <f t="shared" si="22"/>
        <v>YA</v>
      </c>
    </row>
    <row r="1416" spans="1:24">
      <c r="A1416" s="52">
        <v>46268</v>
      </c>
      <c r="B1416" t="s">
        <v>425</v>
      </c>
      <c r="C1416" t="s">
        <v>5948</v>
      </c>
      <c r="D1416" t="s">
        <v>5947</v>
      </c>
      <c r="E1416" t="s">
        <v>9851</v>
      </c>
      <c r="F1416" t="s">
        <v>7060</v>
      </c>
      <c r="G1416" t="s">
        <v>6599</v>
      </c>
      <c r="H1416" s="53">
        <v>46268.4200810185</v>
      </c>
      <c r="I1416">
        <v>32</v>
      </c>
      <c r="J1416">
        <v>36</v>
      </c>
      <c r="K1416" t="s">
        <v>9852</v>
      </c>
      <c r="M1416">
        <v>46268.4213310185</v>
      </c>
      <c r="N1416" t="s">
        <v>7</v>
      </c>
      <c r="O1416" t="s">
        <v>6735</v>
      </c>
      <c r="W1416" t="str">
        <f>_xlfn.XLOOKUP(D1416,'All DP'!B:B,'All DP'!D:D,"Tidak")</f>
        <v>Masih</v>
      </c>
      <c r="X1416" t="str">
        <f t="shared" si="22"/>
        <v>YA</v>
      </c>
    </row>
    <row r="1417" spans="1:24">
      <c r="A1417" s="52">
        <v>46268</v>
      </c>
      <c r="B1417" t="s">
        <v>766</v>
      </c>
      <c r="C1417" t="s">
        <v>2894</v>
      </c>
      <c r="D1417" t="s">
        <v>2893</v>
      </c>
      <c r="E1417" t="s">
        <v>9853</v>
      </c>
      <c r="F1417" t="s">
        <v>9854</v>
      </c>
      <c r="G1417" t="s">
        <v>6604</v>
      </c>
      <c r="H1417" s="53">
        <v>46268.4209953704</v>
      </c>
      <c r="I1417">
        <v>13</v>
      </c>
      <c r="J1417">
        <v>14</v>
      </c>
      <c r="K1417" t="s">
        <v>7002</v>
      </c>
      <c r="M1417">
        <v>46268.4210648148</v>
      </c>
      <c r="O1417" t="s">
        <v>6652</v>
      </c>
      <c r="W1417" t="str">
        <f>_xlfn.XLOOKUP(D1417,'All DP'!B:B,'All DP'!D:D,"Tidak")</f>
        <v>Masih</v>
      </c>
      <c r="X1417" t="str">
        <f t="shared" si="22"/>
        <v>YA</v>
      </c>
    </row>
    <row r="1418" spans="1:24">
      <c r="A1418" s="52">
        <v>46268</v>
      </c>
      <c r="B1418" t="s">
        <v>413</v>
      </c>
      <c r="C1418" t="s">
        <v>2423</v>
      </c>
      <c r="D1418" t="s">
        <v>2423</v>
      </c>
      <c r="E1418" t="s">
        <v>9306</v>
      </c>
      <c r="F1418" t="s">
        <v>9855</v>
      </c>
      <c r="G1418" t="s">
        <v>6604</v>
      </c>
      <c r="H1418" s="53">
        <v>46268.4213078704</v>
      </c>
      <c r="I1418">
        <v>6</v>
      </c>
      <c r="J1418">
        <v>16</v>
      </c>
      <c r="K1418" t="s">
        <v>7809</v>
      </c>
      <c r="M1418">
        <v>46268.4213541667</v>
      </c>
      <c r="N1418" t="s">
        <v>7</v>
      </c>
      <c r="O1418" t="s">
        <v>7089</v>
      </c>
      <c r="W1418" t="str">
        <f>_xlfn.XLOOKUP(D1418,'All DP'!B:B,'All DP'!D:D,"Tidak")</f>
        <v>Masih</v>
      </c>
      <c r="X1418" t="str">
        <f t="shared" si="22"/>
        <v>YA</v>
      </c>
    </row>
    <row r="1419" spans="1:24">
      <c r="A1419" s="52">
        <v>46268</v>
      </c>
      <c r="B1419" t="s">
        <v>425</v>
      </c>
      <c r="C1419" t="s">
        <v>5952</v>
      </c>
      <c r="D1419" t="s">
        <v>5951</v>
      </c>
      <c r="E1419" t="s">
        <v>9851</v>
      </c>
      <c r="F1419" t="s">
        <v>7060</v>
      </c>
      <c r="G1419" t="s">
        <v>6599</v>
      </c>
      <c r="H1419" s="53">
        <v>46268.4214930556</v>
      </c>
      <c r="I1419">
        <v>58</v>
      </c>
      <c r="J1419">
        <v>60</v>
      </c>
      <c r="K1419" t="s">
        <v>9852</v>
      </c>
      <c r="M1419">
        <v>46268.4215509259</v>
      </c>
      <c r="N1419" t="s">
        <v>7</v>
      </c>
      <c r="O1419" t="s">
        <v>6735</v>
      </c>
      <c r="W1419" t="str">
        <f>_xlfn.XLOOKUP(D1419,'All DP'!B:B,'All DP'!D:D,"Tidak")</f>
        <v>Masih</v>
      </c>
      <c r="X1419" t="str">
        <f t="shared" si="22"/>
        <v>YA</v>
      </c>
    </row>
    <row r="1420" spans="1:24">
      <c r="A1420" s="52">
        <v>46268</v>
      </c>
      <c r="B1420" t="s">
        <v>358</v>
      </c>
      <c r="C1420" t="s">
        <v>4809</v>
      </c>
      <c r="D1420" t="s">
        <v>4808</v>
      </c>
      <c r="E1420" t="s">
        <v>9856</v>
      </c>
      <c r="F1420" t="s">
        <v>9857</v>
      </c>
      <c r="G1420" t="s">
        <v>6604</v>
      </c>
      <c r="H1420" s="53">
        <v>46268.4216898148</v>
      </c>
      <c r="I1420">
        <v>4</v>
      </c>
      <c r="J1420">
        <v>40</v>
      </c>
      <c r="K1420" t="s">
        <v>7724</v>
      </c>
      <c r="M1420">
        <v>46268.4217476852</v>
      </c>
      <c r="O1420" t="s">
        <v>7257</v>
      </c>
      <c r="W1420" t="str">
        <f>_xlfn.XLOOKUP(D1420,'All DP'!B:B,'All DP'!D:D,"Tidak")</f>
        <v>Masih</v>
      </c>
      <c r="X1420" t="str">
        <f t="shared" si="22"/>
        <v>YA</v>
      </c>
    </row>
    <row r="1421" spans="1:24">
      <c r="A1421" s="52">
        <v>46268</v>
      </c>
      <c r="B1421" t="s">
        <v>565</v>
      </c>
      <c r="C1421" t="s">
        <v>2296</v>
      </c>
      <c r="D1421" t="s">
        <v>2295</v>
      </c>
      <c r="E1421" t="s">
        <v>8666</v>
      </c>
      <c r="F1421" t="s">
        <v>9858</v>
      </c>
      <c r="G1421" t="s">
        <v>6604</v>
      </c>
      <c r="H1421" s="53">
        <v>46268.4226388889</v>
      </c>
      <c r="I1421">
        <v>34</v>
      </c>
      <c r="J1421">
        <v>35</v>
      </c>
      <c r="K1421" t="s">
        <v>7271</v>
      </c>
      <c r="M1421">
        <v>46268.4226967593</v>
      </c>
      <c r="N1421" t="s">
        <v>7</v>
      </c>
      <c r="O1421" t="s">
        <v>6636</v>
      </c>
      <c r="W1421" t="str">
        <f>_xlfn.XLOOKUP(D1421,'All DP'!B:B,'All DP'!D:D,"Tidak")</f>
        <v>Masih</v>
      </c>
      <c r="X1421" t="str">
        <f t="shared" si="22"/>
        <v>YA</v>
      </c>
    </row>
    <row r="1422" spans="1:24">
      <c r="A1422" s="52">
        <v>46268</v>
      </c>
      <c r="B1422" t="s">
        <v>4</v>
      </c>
      <c r="C1422" t="s">
        <v>739</v>
      </c>
      <c r="D1422" t="s">
        <v>738</v>
      </c>
      <c r="E1422" t="s">
        <v>9859</v>
      </c>
      <c r="F1422" t="s">
        <v>9860</v>
      </c>
      <c r="G1422" t="s">
        <v>6604</v>
      </c>
      <c r="H1422" s="53">
        <v>46268.4238310185</v>
      </c>
      <c r="I1422">
        <v>3</v>
      </c>
      <c r="J1422">
        <v>104</v>
      </c>
      <c r="K1422" t="s">
        <v>9164</v>
      </c>
      <c r="M1422">
        <v>46268.423912037</v>
      </c>
      <c r="N1422" t="s">
        <v>7</v>
      </c>
      <c r="O1422" t="s">
        <v>7131</v>
      </c>
      <c r="W1422" t="str">
        <f>_xlfn.XLOOKUP(D1422,'All DP'!B:B,'All DP'!D:D,"Tidak")</f>
        <v>Masih</v>
      </c>
      <c r="X1422" t="str">
        <f t="shared" si="22"/>
        <v>YA</v>
      </c>
    </row>
    <row r="1423" spans="1:24">
      <c r="A1423" s="52">
        <v>46268</v>
      </c>
      <c r="B1423" t="s">
        <v>26</v>
      </c>
      <c r="C1423" t="s">
        <v>2511</v>
      </c>
      <c r="D1423" t="s">
        <v>2510</v>
      </c>
      <c r="E1423" t="s">
        <v>9861</v>
      </c>
      <c r="F1423" t="s">
        <v>9862</v>
      </c>
      <c r="G1423" t="s">
        <v>6599</v>
      </c>
      <c r="H1423" s="53">
        <v>46268.4258217593</v>
      </c>
      <c r="I1423">
        <v>28</v>
      </c>
      <c r="J1423">
        <v>84</v>
      </c>
      <c r="K1423" t="s">
        <v>7787</v>
      </c>
      <c r="M1423">
        <v>46268.4258912037</v>
      </c>
      <c r="O1423" t="s">
        <v>6872</v>
      </c>
      <c r="W1423" t="str">
        <f>_xlfn.XLOOKUP(D1423,'All DP'!B:B,'All DP'!D:D,"Tidak")</f>
        <v>Masih</v>
      </c>
      <c r="X1423" t="str">
        <f t="shared" si="22"/>
        <v>YA</v>
      </c>
    </row>
    <row r="1424" spans="1:24">
      <c r="A1424" s="52">
        <v>46268</v>
      </c>
      <c r="B1424" t="s">
        <v>4</v>
      </c>
      <c r="C1424" t="s">
        <v>629</v>
      </c>
      <c r="D1424" t="s">
        <v>628</v>
      </c>
      <c r="E1424" t="s">
        <v>9863</v>
      </c>
      <c r="F1424" t="s">
        <v>9864</v>
      </c>
      <c r="G1424" t="s">
        <v>6599</v>
      </c>
      <c r="H1424" s="53">
        <v>46268.4271759259</v>
      </c>
      <c r="I1424">
        <v>35</v>
      </c>
      <c r="J1424">
        <v>35</v>
      </c>
      <c r="K1424" t="s">
        <v>7376</v>
      </c>
      <c r="M1424">
        <v>46268.4272569444</v>
      </c>
      <c r="N1424" t="s">
        <v>7</v>
      </c>
      <c r="O1424" t="s">
        <v>7131</v>
      </c>
      <c r="W1424" t="str">
        <f>_xlfn.XLOOKUP(D1424,'All DP'!B:B,'All DP'!D:D,"Tidak")</f>
        <v>Masih</v>
      </c>
      <c r="X1424" t="str">
        <f t="shared" si="22"/>
        <v>YA</v>
      </c>
    </row>
    <row r="1425" spans="1:24">
      <c r="A1425" s="52">
        <v>46268</v>
      </c>
      <c r="B1425" t="s">
        <v>425</v>
      </c>
      <c r="C1425" t="s">
        <v>1064</v>
      </c>
      <c r="D1425" t="s">
        <v>1063</v>
      </c>
      <c r="E1425" t="s">
        <v>9865</v>
      </c>
      <c r="F1425" t="s">
        <v>8061</v>
      </c>
      <c r="G1425" t="s">
        <v>6599</v>
      </c>
      <c r="H1425" s="53">
        <v>46268.4276851852</v>
      </c>
      <c r="I1425">
        <v>87</v>
      </c>
      <c r="J1425">
        <v>113</v>
      </c>
      <c r="K1425" t="s">
        <v>9866</v>
      </c>
      <c r="M1425">
        <v>46268.4277893519</v>
      </c>
      <c r="N1425" t="s">
        <v>7</v>
      </c>
      <c r="O1425" t="s">
        <v>6735</v>
      </c>
      <c r="W1425" t="str">
        <f>_xlfn.XLOOKUP(D1425,'All DP'!B:B,'All DP'!D:D,"Tidak")</f>
        <v>Masih</v>
      </c>
      <c r="X1425" t="str">
        <f t="shared" si="22"/>
        <v>YA</v>
      </c>
    </row>
    <row r="1426" spans="1:24">
      <c r="A1426" s="52">
        <v>46268</v>
      </c>
      <c r="B1426" t="s">
        <v>766</v>
      </c>
      <c r="C1426" t="s">
        <v>905</v>
      </c>
      <c r="D1426" t="s">
        <v>904</v>
      </c>
      <c r="E1426" t="s">
        <v>9867</v>
      </c>
      <c r="F1426" t="s">
        <v>9868</v>
      </c>
      <c r="G1426" t="s">
        <v>6604</v>
      </c>
      <c r="H1426" s="53">
        <v>46268.4278703704</v>
      </c>
      <c r="I1426">
        <v>8</v>
      </c>
      <c r="J1426">
        <v>15</v>
      </c>
      <c r="K1426" t="s">
        <v>8804</v>
      </c>
      <c r="M1426">
        <v>46268.4279513889</v>
      </c>
      <c r="O1426" t="s">
        <v>6652</v>
      </c>
      <c r="W1426" t="str">
        <f>_xlfn.XLOOKUP(D1426,'All DP'!B:B,'All DP'!D:D,"Tidak")</f>
        <v>Masih</v>
      </c>
      <c r="X1426" t="str">
        <f t="shared" si="22"/>
        <v>YA</v>
      </c>
    </row>
    <row r="1427" spans="1:24">
      <c r="A1427" s="52">
        <v>46268</v>
      </c>
      <c r="B1427" t="s">
        <v>561</v>
      </c>
      <c r="C1427" t="s">
        <v>2920</v>
      </c>
      <c r="D1427" t="s">
        <v>2920</v>
      </c>
      <c r="E1427" t="s">
        <v>9869</v>
      </c>
      <c r="F1427" t="s">
        <v>9870</v>
      </c>
      <c r="G1427" t="s">
        <v>6599</v>
      </c>
      <c r="H1427" s="53">
        <v>46268.4286689815</v>
      </c>
      <c r="I1427">
        <v>90</v>
      </c>
      <c r="J1427">
        <v>115</v>
      </c>
      <c r="K1427" t="s">
        <v>7391</v>
      </c>
      <c r="M1427">
        <v>46268.4287384259</v>
      </c>
      <c r="N1427" t="s">
        <v>7</v>
      </c>
      <c r="O1427" t="s">
        <v>6835</v>
      </c>
      <c r="W1427" t="str">
        <f>_xlfn.XLOOKUP(D1427,'All DP'!B:B,'All DP'!D:D,"Tidak")</f>
        <v>Masih</v>
      </c>
      <c r="X1427" t="str">
        <f t="shared" si="22"/>
        <v>YA</v>
      </c>
    </row>
    <row r="1428" spans="1:24">
      <c r="A1428" s="52">
        <v>46268</v>
      </c>
      <c r="B1428" t="s">
        <v>425</v>
      </c>
      <c r="C1428" t="s">
        <v>6286</v>
      </c>
      <c r="D1428" t="s">
        <v>6285</v>
      </c>
      <c r="E1428" t="s">
        <v>9871</v>
      </c>
      <c r="F1428" t="s">
        <v>9872</v>
      </c>
      <c r="G1428" t="s">
        <v>6599</v>
      </c>
      <c r="H1428" s="53">
        <v>46268.4296759259</v>
      </c>
      <c r="I1428">
        <v>20</v>
      </c>
      <c r="J1428">
        <v>80</v>
      </c>
      <c r="K1428" t="s">
        <v>7888</v>
      </c>
      <c r="M1428">
        <v>46268.4297453704</v>
      </c>
      <c r="N1428" t="s">
        <v>7</v>
      </c>
      <c r="O1428" t="s">
        <v>6735</v>
      </c>
      <c r="W1428" t="str">
        <f>_xlfn.XLOOKUP(D1428,'All DP'!B:B,'All DP'!D:D,"Tidak")</f>
        <v>Masih</v>
      </c>
      <c r="X1428" t="str">
        <f t="shared" si="22"/>
        <v>YA</v>
      </c>
    </row>
    <row r="1429" spans="1:24">
      <c r="A1429" s="52">
        <v>46268</v>
      </c>
      <c r="B1429" t="s">
        <v>561</v>
      </c>
      <c r="C1429" t="s">
        <v>4733</v>
      </c>
      <c r="D1429" t="s">
        <v>4732</v>
      </c>
      <c r="E1429" t="s">
        <v>9873</v>
      </c>
      <c r="F1429" t="s">
        <v>9874</v>
      </c>
      <c r="G1429" t="s">
        <v>6604</v>
      </c>
      <c r="H1429" s="53">
        <v>46268.4307986111</v>
      </c>
      <c r="I1429">
        <v>1</v>
      </c>
      <c r="J1429">
        <v>6</v>
      </c>
      <c r="K1429" t="s">
        <v>7696</v>
      </c>
      <c r="M1429">
        <v>46268.4308796296</v>
      </c>
      <c r="N1429" t="s">
        <v>7</v>
      </c>
      <c r="O1429" t="s">
        <v>6835</v>
      </c>
      <c r="W1429" t="str">
        <f>_xlfn.XLOOKUP(D1429,'All DP'!B:B,'All DP'!D:D,"Tidak")</f>
        <v>Masih</v>
      </c>
      <c r="X1429" t="str">
        <f t="shared" si="22"/>
        <v>YA</v>
      </c>
    </row>
    <row r="1430" spans="1:24">
      <c r="A1430" s="52">
        <v>46268</v>
      </c>
      <c r="B1430" t="s">
        <v>766</v>
      </c>
      <c r="C1430" t="s">
        <v>903</v>
      </c>
      <c r="D1430" t="s">
        <v>902</v>
      </c>
      <c r="E1430" t="s">
        <v>9875</v>
      </c>
      <c r="F1430" t="s">
        <v>9876</v>
      </c>
      <c r="G1430" t="s">
        <v>6604</v>
      </c>
      <c r="H1430" s="53">
        <v>46268.431087963</v>
      </c>
      <c r="I1430">
        <v>11</v>
      </c>
      <c r="J1430">
        <v>14</v>
      </c>
      <c r="K1430" t="s">
        <v>9877</v>
      </c>
      <c r="M1430">
        <v>46268.4311458333</v>
      </c>
      <c r="O1430" t="s">
        <v>6652</v>
      </c>
      <c r="W1430" t="str">
        <f>_xlfn.XLOOKUP(D1430,'All DP'!B:B,'All DP'!D:D,"Tidak")</f>
        <v>Masih</v>
      </c>
      <c r="X1430" t="str">
        <f t="shared" si="22"/>
        <v>YA</v>
      </c>
    </row>
    <row r="1431" spans="1:24">
      <c r="A1431" s="52">
        <v>46268</v>
      </c>
      <c r="B1431" t="s">
        <v>26</v>
      </c>
      <c r="C1431" t="s">
        <v>2513</v>
      </c>
      <c r="D1431" t="s">
        <v>2512</v>
      </c>
      <c r="E1431" t="s">
        <v>9878</v>
      </c>
      <c r="F1431" t="s">
        <v>9879</v>
      </c>
      <c r="G1431" t="s">
        <v>6604</v>
      </c>
      <c r="H1431" s="53">
        <v>46268.4311689815</v>
      </c>
      <c r="I1431">
        <v>117</v>
      </c>
      <c r="J1431">
        <v>124</v>
      </c>
      <c r="K1431" t="s">
        <v>9880</v>
      </c>
      <c r="M1431">
        <v>46268.4312384259</v>
      </c>
      <c r="O1431" t="s">
        <v>6872</v>
      </c>
      <c r="W1431" t="str">
        <f>_xlfn.XLOOKUP(D1431,'All DP'!B:B,'All DP'!D:D,"Tidak")</f>
        <v>Masih</v>
      </c>
      <c r="X1431" t="str">
        <f t="shared" si="22"/>
        <v>YA</v>
      </c>
    </row>
    <row r="1432" spans="1:24">
      <c r="A1432" s="52">
        <v>46268</v>
      </c>
      <c r="B1432" t="s">
        <v>413</v>
      </c>
      <c r="C1432" t="s">
        <v>416</v>
      </c>
      <c r="D1432" t="s">
        <v>416</v>
      </c>
      <c r="E1432" t="s">
        <v>9881</v>
      </c>
      <c r="F1432" t="s">
        <v>9882</v>
      </c>
      <c r="G1432" t="s">
        <v>6604</v>
      </c>
      <c r="H1432" s="53">
        <v>46268.4316435185</v>
      </c>
      <c r="I1432">
        <v>14</v>
      </c>
      <c r="J1432">
        <v>8</v>
      </c>
      <c r="K1432" t="s">
        <v>7239</v>
      </c>
      <c r="M1432">
        <v>46268.4317013889</v>
      </c>
      <c r="O1432" t="s">
        <v>7089</v>
      </c>
      <c r="W1432" t="str">
        <f>_xlfn.XLOOKUP(D1432,'All DP'!B:B,'All DP'!D:D,"Tidak")</f>
        <v>Masih</v>
      </c>
      <c r="X1432" t="str">
        <f t="shared" si="22"/>
        <v>YA</v>
      </c>
    </row>
    <row r="1433" spans="1:24">
      <c r="A1433" s="52">
        <v>46268</v>
      </c>
      <c r="B1433" t="s">
        <v>26</v>
      </c>
      <c r="C1433" t="s">
        <v>2503</v>
      </c>
      <c r="D1433" t="s">
        <v>2502</v>
      </c>
      <c r="E1433" t="s">
        <v>9883</v>
      </c>
      <c r="F1433" t="s">
        <v>9884</v>
      </c>
      <c r="G1433" t="s">
        <v>6604</v>
      </c>
      <c r="H1433" s="53">
        <v>46268.4319328704</v>
      </c>
      <c r="I1433">
        <v>46</v>
      </c>
      <c r="J1433">
        <v>82</v>
      </c>
      <c r="K1433" t="s">
        <v>9885</v>
      </c>
      <c r="M1433">
        <v>46268.4319907407</v>
      </c>
      <c r="O1433" t="s">
        <v>6872</v>
      </c>
      <c r="W1433" t="str">
        <f>_xlfn.XLOOKUP(D1433,'All DP'!B:B,'All DP'!D:D,"Tidak")</f>
        <v>Masih</v>
      </c>
      <c r="X1433" t="str">
        <f t="shared" si="22"/>
        <v>YA</v>
      </c>
    </row>
    <row r="1434" spans="1:24">
      <c r="A1434" s="52">
        <v>46268</v>
      </c>
      <c r="B1434" t="s">
        <v>26</v>
      </c>
      <c r="C1434" t="s">
        <v>2487</v>
      </c>
      <c r="D1434" t="s">
        <v>2486</v>
      </c>
      <c r="E1434" t="s">
        <v>9886</v>
      </c>
      <c r="F1434" t="s">
        <v>9887</v>
      </c>
      <c r="G1434" t="s">
        <v>6604</v>
      </c>
      <c r="H1434" s="53">
        <v>46268.4334143518</v>
      </c>
      <c r="I1434">
        <v>5</v>
      </c>
      <c r="J1434">
        <v>105</v>
      </c>
      <c r="K1434" t="s">
        <v>8035</v>
      </c>
      <c r="M1434">
        <v>46268.4334722222</v>
      </c>
      <c r="O1434" t="s">
        <v>6872</v>
      </c>
      <c r="W1434" t="str">
        <f>_xlfn.XLOOKUP(D1434,'All DP'!B:B,'All DP'!D:D,"Tidak")</f>
        <v>Masih</v>
      </c>
      <c r="X1434" t="str">
        <f t="shared" si="22"/>
        <v>YA</v>
      </c>
    </row>
    <row r="1435" spans="1:24">
      <c r="A1435" s="52">
        <v>46268</v>
      </c>
      <c r="B1435" t="s">
        <v>358</v>
      </c>
      <c r="C1435" t="s">
        <v>4799</v>
      </c>
      <c r="D1435" t="s">
        <v>4798</v>
      </c>
      <c r="E1435" t="s">
        <v>9888</v>
      </c>
      <c r="F1435" t="s">
        <v>9889</v>
      </c>
      <c r="G1435" t="s">
        <v>6604</v>
      </c>
      <c r="H1435" s="53">
        <v>46268.4345949074</v>
      </c>
      <c r="I1435">
        <v>5</v>
      </c>
      <c r="J1435">
        <v>76</v>
      </c>
      <c r="K1435" t="s">
        <v>9160</v>
      </c>
      <c r="M1435">
        <v>46268.4346643519</v>
      </c>
      <c r="O1435" t="s">
        <v>7257</v>
      </c>
      <c r="W1435" t="str">
        <f>_xlfn.XLOOKUP(D1435,'All DP'!B:B,'All DP'!D:D,"Tidak")</f>
        <v>Masih</v>
      </c>
      <c r="X1435" t="str">
        <f t="shared" si="22"/>
        <v>YA</v>
      </c>
    </row>
    <row r="1436" spans="1:24">
      <c r="A1436" s="52">
        <v>46268</v>
      </c>
      <c r="B1436" t="s">
        <v>766</v>
      </c>
      <c r="C1436" t="s">
        <v>2834</v>
      </c>
      <c r="D1436" t="s">
        <v>2833</v>
      </c>
      <c r="E1436" t="s">
        <v>9890</v>
      </c>
      <c r="F1436" t="s">
        <v>9891</v>
      </c>
      <c r="G1436" t="s">
        <v>6604</v>
      </c>
      <c r="H1436" s="53">
        <v>46268.4346180556</v>
      </c>
      <c r="I1436">
        <v>7</v>
      </c>
      <c r="J1436">
        <v>18</v>
      </c>
      <c r="K1436" t="s">
        <v>9892</v>
      </c>
      <c r="M1436">
        <v>46268.4346875</v>
      </c>
      <c r="O1436" t="s">
        <v>6652</v>
      </c>
      <c r="W1436" t="str">
        <f>_xlfn.XLOOKUP(D1436,'All DP'!B:B,'All DP'!D:D,"Tidak")</f>
        <v>Masih</v>
      </c>
      <c r="X1436" t="str">
        <f t="shared" si="22"/>
        <v>YA</v>
      </c>
    </row>
    <row r="1437" spans="1:24">
      <c r="A1437" s="52">
        <v>46268</v>
      </c>
      <c r="B1437" t="s">
        <v>358</v>
      </c>
      <c r="C1437" t="s">
        <v>4745</v>
      </c>
      <c r="D1437" t="s">
        <v>4744</v>
      </c>
      <c r="E1437" t="s">
        <v>9893</v>
      </c>
      <c r="F1437" t="s">
        <v>9894</v>
      </c>
      <c r="G1437" t="s">
        <v>6604</v>
      </c>
      <c r="H1437" s="53">
        <v>46268.4359606481</v>
      </c>
      <c r="I1437">
        <v>23</v>
      </c>
      <c r="J1437">
        <v>25</v>
      </c>
      <c r="K1437" t="s">
        <v>7870</v>
      </c>
      <c r="M1437">
        <v>46268.4360185185</v>
      </c>
      <c r="O1437" t="s">
        <v>7257</v>
      </c>
      <c r="W1437" t="str">
        <f>_xlfn.XLOOKUP(D1437,'All DP'!B:B,'All DP'!D:D,"Tidak")</f>
        <v>Masih</v>
      </c>
      <c r="X1437" t="str">
        <f t="shared" si="22"/>
        <v>YA</v>
      </c>
    </row>
    <row r="1438" spans="1:24">
      <c r="A1438" s="52">
        <v>46268</v>
      </c>
      <c r="B1438" t="s">
        <v>358</v>
      </c>
      <c r="C1438" t="s">
        <v>5059</v>
      </c>
      <c r="D1438" t="s">
        <v>5058</v>
      </c>
      <c r="E1438" t="s">
        <v>9895</v>
      </c>
      <c r="F1438" t="s">
        <v>9896</v>
      </c>
      <c r="G1438" t="s">
        <v>6604</v>
      </c>
      <c r="H1438" s="53">
        <v>46268.4364351852</v>
      </c>
      <c r="I1438">
        <v>3</v>
      </c>
      <c r="J1438">
        <v>6</v>
      </c>
      <c r="K1438" t="s">
        <v>7587</v>
      </c>
      <c r="M1438">
        <v>46268.4364930556</v>
      </c>
      <c r="O1438" t="s">
        <v>7257</v>
      </c>
      <c r="W1438" t="str">
        <f>_xlfn.XLOOKUP(D1438,'All DP'!B:B,'All DP'!D:D,"Tidak")</f>
        <v>Masih</v>
      </c>
      <c r="X1438" t="str">
        <f t="shared" si="22"/>
        <v>YA</v>
      </c>
    </row>
    <row r="1439" spans="1:24">
      <c r="A1439" s="52">
        <v>46268</v>
      </c>
      <c r="B1439" t="s">
        <v>413</v>
      </c>
      <c r="C1439" t="s">
        <v>3728</v>
      </c>
      <c r="D1439" t="s">
        <v>3727</v>
      </c>
      <c r="E1439" t="s">
        <v>9897</v>
      </c>
      <c r="F1439" t="s">
        <v>9898</v>
      </c>
      <c r="G1439" t="s">
        <v>6604</v>
      </c>
      <c r="H1439" s="53">
        <v>46268.4416435185</v>
      </c>
      <c r="I1439">
        <v>5</v>
      </c>
      <c r="J1439">
        <v>7</v>
      </c>
      <c r="K1439" t="s">
        <v>9899</v>
      </c>
      <c r="M1439">
        <v>46268.441712963</v>
      </c>
      <c r="N1439" t="s">
        <v>7</v>
      </c>
      <c r="O1439" t="s">
        <v>7089</v>
      </c>
      <c r="W1439" t="str">
        <f>_xlfn.XLOOKUP(D1439,'All DP'!B:B,'All DP'!D:D,"Tidak")</f>
        <v>Masih</v>
      </c>
      <c r="X1439" t="str">
        <f t="shared" si="22"/>
        <v>YA</v>
      </c>
    </row>
    <row r="1440" spans="1:24">
      <c r="A1440" s="52">
        <v>46268</v>
      </c>
      <c r="B1440" t="s">
        <v>814</v>
      </c>
      <c r="C1440" t="s">
        <v>2059</v>
      </c>
      <c r="D1440" t="s">
        <v>2058</v>
      </c>
      <c r="E1440" t="s">
        <v>9900</v>
      </c>
      <c r="F1440" t="s">
        <v>9901</v>
      </c>
      <c r="G1440" t="s">
        <v>6599</v>
      </c>
      <c r="H1440" s="53">
        <v>46268.4417592593</v>
      </c>
      <c r="I1440">
        <v>97</v>
      </c>
      <c r="J1440">
        <v>109</v>
      </c>
      <c r="K1440" t="s">
        <v>9902</v>
      </c>
      <c r="M1440">
        <v>46268.4418287037</v>
      </c>
      <c r="N1440" t="s">
        <v>7</v>
      </c>
      <c r="O1440" t="s">
        <v>6964</v>
      </c>
      <c r="W1440" t="str">
        <f>_xlfn.XLOOKUP(D1440,'All DP'!B:B,'All DP'!D:D,"Tidak")</f>
        <v>Masih</v>
      </c>
      <c r="X1440" t="str">
        <f t="shared" si="22"/>
        <v>YA</v>
      </c>
    </row>
    <row r="1441" spans="1:24">
      <c r="A1441" s="52">
        <v>46268</v>
      </c>
      <c r="B1441" t="s">
        <v>561</v>
      </c>
      <c r="C1441" t="s">
        <v>4663</v>
      </c>
      <c r="D1441" t="s">
        <v>4662</v>
      </c>
      <c r="E1441" t="s">
        <v>9903</v>
      </c>
      <c r="F1441" t="s">
        <v>9904</v>
      </c>
      <c r="G1441" t="s">
        <v>6599</v>
      </c>
      <c r="H1441" s="53">
        <v>46268.4441319444</v>
      </c>
      <c r="I1441">
        <v>1</v>
      </c>
      <c r="J1441">
        <v>1</v>
      </c>
      <c r="K1441" t="s">
        <v>9905</v>
      </c>
      <c r="M1441">
        <v>46268.4441898148</v>
      </c>
      <c r="N1441" t="s">
        <v>7</v>
      </c>
      <c r="O1441" t="s">
        <v>6835</v>
      </c>
      <c r="W1441" t="str">
        <f>_xlfn.XLOOKUP(D1441,'All DP'!B:B,'All DP'!D:D,"Tidak")</f>
        <v>Masih</v>
      </c>
      <c r="X1441" t="str">
        <f t="shared" si="22"/>
        <v>YA</v>
      </c>
    </row>
    <row r="1442" spans="1:24">
      <c r="A1442" s="52">
        <v>46268</v>
      </c>
      <c r="B1442" t="s">
        <v>814</v>
      </c>
      <c r="C1442" t="s">
        <v>1197</v>
      </c>
      <c r="D1442" t="s">
        <v>1196</v>
      </c>
      <c r="E1442" t="s">
        <v>9906</v>
      </c>
      <c r="F1442" t="s">
        <v>9907</v>
      </c>
      <c r="G1442" t="s">
        <v>6599</v>
      </c>
      <c r="H1442" s="53">
        <v>46268.4443981481</v>
      </c>
      <c r="I1442">
        <v>7</v>
      </c>
      <c r="J1442">
        <v>120</v>
      </c>
      <c r="K1442" t="s">
        <v>7601</v>
      </c>
      <c r="M1442">
        <v>46268.4444791667</v>
      </c>
      <c r="N1442" t="s">
        <v>7</v>
      </c>
      <c r="O1442" t="s">
        <v>6964</v>
      </c>
      <c r="W1442" t="str">
        <f>_xlfn.XLOOKUP(D1442,'All DP'!B:B,'All DP'!D:D,"Tidak")</f>
        <v>Masih</v>
      </c>
      <c r="X1442" t="str">
        <f t="shared" si="22"/>
        <v>YA</v>
      </c>
    </row>
    <row r="1443" spans="1:24">
      <c r="A1443" s="52">
        <v>46268</v>
      </c>
      <c r="B1443" t="s">
        <v>425</v>
      </c>
      <c r="C1443" t="s">
        <v>5904</v>
      </c>
      <c r="D1443" t="s">
        <v>5903</v>
      </c>
      <c r="E1443" t="s">
        <v>9908</v>
      </c>
      <c r="F1443" t="s">
        <v>9909</v>
      </c>
      <c r="G1443" t="s">
        <v>6604</v>
      </c>
      <c r="H1443" s="53">
        <v>46268.4449074074</v>
      </c>
      <c r="I1443">
        <v>63</v>
      </c>
      <c r="J1443">
        <v>88</v>
      </c>
      <c r="K1443" t="s">
        <v>7400</v>
      </c>
      <c r="M1443">
        <v>46268.4449884259</v>
      </c>
      <c r="N1443" t="s">
        <v>7</v>
      </c>
      <c r="O1443" t="s">
        <v>6735</v>
      </c>
      <c r="W1443" t="str">
        <f>_xlfn.XLOOKUP(D1443,'All DP'!B:B,'All DP'!D:D,"Tidak")</f>
        <v>Masih</v>
      </c>
      <c r="X1443" t="str">
        <f t="shared" si="22"/>
        <v>YA</v>
      </c>
    </row>
    <row r="1444" spans="1:24">
      <c r="A1444" s="52">
        <v>46268</v>
      </c>
      <c r="B1444" t="s">
        <v>561</v>
      </c>
      <c r="C1444" t="s">
        <v>4699</v>
      </c>
      <c r="D1444" t="s">
        <v>4698</v>
      </c>
      <c r="E1444" t="s">
        <v>9910</v>
      </c>
      <c r="F1444" t="s">
        <v>9911</v>
      </c>
      <c r="G1444" t="s">
        <v>6604</v>
      </c>
      <c r="H1444" s="53">
        <v>46268.4467476852</v>
      </c>
      <c r="I1444">
        <v>35</v>
      </c>
      <c r="J1444">
        <v>34</v>
      </c>
      <c r="K1444" t="s">
        <v>9912</v>
      </c>
      <c r="M1444">
        <v>46268.4468055556</v>
      </c>
      <c r="N1444" t="s">
        <v>7</v>
      </c>
      <c r="O1444" t="s">
        <v>6835</v>
      </c>
      <c r="W1444" t="str">
        <f>_xlfn.XLOOKUP(D1444,'All DP'!B:B,'All DP'!D:D,"Tidak")</f>
        <v>Masih</v>
      </c>
      <c r="X1444" t="str">
        <f t="shared" si="22"/>
        <v>YA</v>
      </c>
    </row>
    <row r="1445" spans="1:24">
      <c r="A1445" s="52">
        <v>46268</v>
      </c>
      <c r="B1445" t="s">
        <v>4</v>
      </c>
      <c r="C1445" t="s">
        <v>9</v>
      </c>
      <c r="D1445" t="s">
        <v>8</v>
      </c>
      <c r="E1445" t="s">
        <v>9541</v>
      </c>
      <c r="F1445" t="s">
        <v>9913</v>
      </c>
      <c r="G1445" t="s">
        <v>6604</v>
      </c>
      <c r="H1445" s="53">
        <v>46268.4474537037</v>
      </c>
      <c r="I1445">
        <v>20</v>
      </c>
      <c r="J1445">
        <v>38</v>
      </c>
      <c r="K1445" t="s">
        <v>8745</v>
      </c>
      <c r="M1445">
        <v>46268.4475115741</v>
      </c>
      <c r="O1445" t="s">
        <v>7131</v>
      </c>
      <c r="W1445" t="str">
        <f>_xlfn.XLOOKUP(D1445,'All DP'!B:B,'All DP'!D:D,"Tidak")</f>
        <v>Masih</v>
      </c>
      <c r="X1445" t="str">
        <f t="shared" si="22"/>
        <v>YA</v>
      </c>
    </row>
    <row r="1446" spans="1:24">
      <c r="A1446" s="52">
        <v>46268</v>
      </c>
      <c r="B1446" t="s">
        <v>30</v>
      </c>
      <c r="C1446" t="s">
        <v>190</v>
      </c>
      <c r="D1446" t="s">
        <v>189</v>
      </c>
      <c r="E1446" t="s">
        <v>9914</v>
      </c>
      <c r="F1446" t="s">
        <v>9915</v>
      </c>
      <c r="G1446" t="s">
        <v>6604</v>
      </c>
      <c r="H1446" s="53">
        <v>46268.4478356481</v>
      </c>
      <c r="I1446">
        <v>4</v>
      </c>
      <c r="J1446">
        <v>13</v>
      </c>
      <c r="K1446" t="s">
        <v>9916</v>
      </c>
      <c r="M1446">
        <v>46268.4478935185</v>
      </c>
      <c r="N1446" t="s">
        <v>7</v>
      </c>
      <c r="O1446" t="s">
        <v>6601</v>
      </c>
      <c r="W1446" t="str">
        <f>_xlfn.XLOOKUP(D1446,'All DP'!B:B,'All DP'!D:D,"Tidak")</f>
        <v>Masih</v>
      </c>
      <c r="X1446" t="str">
        <f t="shared" si="22"/>
        <v>YA</v>
      </c>
    </row>
    <row r="1447" spans="1:24">
      <c r="A1447" s="52">
        <v>46268</v>
      </c>
      <c r="B1447" t="s">
        <v>814</v>
      </c>
      <c r="C1447" t="s">
        <v>1149</v>
      </c>
      <c r="D1447" t="s">
        <v>1148</v>
      </c>
      <c r="E1447" t="s">
        <v>9917</v>
      </c>
      <c r="F1447" t="s">
        <v>9918</v>
      </c>
      <c r="G1447" t="s">
        <v>6604</v>
      </c>
      <c r="H1447" s="53">
        <v>46268.4484606481</v>
      </c>
      <c r="I1447">
        <v>5</v>
      </c>
      <c r="J1447">
        <v>131</v>
      </c>
      <c r="K1447" t="s">
        <v>7242</v>
      </c>
      <c r="M1447">
        <v>46268.4485069444</v>
      </c>
      <c r="N1447" t="s">
        <v>7</v>
      </c>
      <c r="O1447" t="s">
        <v>6964</v>
      </c>
      <c r="W1447" t="str">
        <f>_xlfn.XLOOKUP(D1447,'All DP'!B:B,'All DP'!D:D,"Tidak")</f>
        <v>Masih</v>
      </c>
      <c r="X1447" t="str">
        <f t="shared" si="22"/>
        <v>YA</v>
      </c>
    </row>
    <row r="1448" spans="1:24">
      <c r="A1448" s="52">
        <v>46268</v>
      </c>
      <c r="B1448" t="s">
        <v>814</v>
      </c>
      <c r="C1448" t="s">
        <v>1131</v>
      </c>
      <c r="D1448" t="s">
        <v>1131</v>
      </c>
      <c r="E1448" t="s">
        <v>9919</v>
      </c>
      <c r="F1448" t="s">
        <v>9920</v>
      </c>
      <c r="G1448" t="s">
        <v>6604</v>
      </c>
      <c r="H1448" s="53">
        <v>46268.4495601852</v>
      </c>
      <c r="I1448">
        <v>30</v>
      </c>
      <c r="J1448">
        <v>90</v>
      </c>
      <c r="K1448" t="s">
        <v>8098</v>
      </c>
      <c r="M1448">
        <v>46268.4496296296</v>
      </c>
      <c r="N1448" t="s">
        <v>7</v>
      </c>
      <c r="O1448" t="s">
        <v>6964</v>
      </c>
      <c r="W1448" t="str">
        <f>_xlfn.XLOOKUP(D1448,'All DP'!B:B,'All DP'!D:D,"Tidak")</f>
        <v>Masih</v>
      </c>
      <c r="X1448" t="str">
        <f t="shared" si="22"/>
        <v>YA</v>
      </c>
    </row>
    <row r="1449" spans="1:24">
      <c r="A1449" s="52">
        <v>46268</v>
      </c>
      <c r="B1449" t="s">
        <v>425</v>
      </c>
      <c r="C1449" t="s">
        <v>3827</v>
      </c>
      <c r="D1449" t="s">
        <v>3826</v>
      </c>
      <c r="E1449" t="s">
        <v>9626</v>
      </c>
      <c r="F1449" t="s">
        <v>9921</v>
      </c>
      <c r="G1449" t="s">
        <v>6599</v>
      </c>
      <c r="H1449" s="53">
        <v>46268.4539351852</v>
      </c>
      <c r="I1449">
        <v>50</v>
      </c>
      <c r="J1449">
        <v>70</v>
      </c>
      <c r="K1449" t="s">
        <v>7730</v>
      </c>
      <c r="M1449">
        <v>46268.4539930556</v>
      </c>
      <c r="N1449" t="s">
        <v>7</v>
      </c>
      <c r="O1449" t="s">
        <v>6735</v>
      </c>
      <c r="W1449" t="str">
        <f>_xlfn.XLOOKUP(D1449,'All DP'!B:B,'All DP'!D:D,"Tidak")</f>
        <v>Masih</v>
      </c>
      <c r="X1449" t="str">
        <f t="shared" si="22"/>
        <v>YA</v>
      </c>
    </row>
    <row r="1450" spans="1:24">
      <c r="A1450" s="52">
        <v>46268</v>
      </c>
      <c r="B1450" t="s">
        <v>26</v>
      </c>
      <c r="C1450" t="s">
        <v>368</v>
      </c>
      <c r="D1450" t="s">
        <v>367</v>
      </c>
      <c r="E1450" t="s">
        <v>9922</v>
      </c>
      <c r="F1450" t="s">
        <v>9243</v>
      </c>
      <c r="G1450" t="s">
        <v>6599</v>
      </c>
      <c r="H1450" s="53">
        <v>46268.4541782407</v>
      </c>
      <c r="I1450">
        <v>31</v>
      </c>
      <c r="J1450">
        <v>54</v>
      </c>
      <c r="K1450" t="s">
        <v>7882</v>
      </c>
      <c r="M1450">
        <v>46268.4542476852</v>
      </c>
      <c r="O1450" t="s">
        <v>6872</v>
      </c>
      <c r="W1450" t="str">
        <f>_xlfn.XLOOKUP(D1450,'All DP'!B:B,'All DP'!D:D,"Tidak")</f>
        <v>Masih</v>
      </c>
      <c r="X1450" t="str">
        <f t="shared" si="22"/>
        <v>YA</v>
      </c>
    </row>
    <row r="1451" spans="1:24">
      <c r="A1451" s="52">
        <v>46268</v>
      </c>
      <c r="B1451" t="s">
        <v>561</v>
      </c>
      <c r="C1451" t="s">
        <v>2774</v>
      </c>
      <c r="D1451" t="s">
        <v>2774</v>
      </c>
      <c r="E1451" t="s">
        <v>6955</v>
      </c>
      <c r="F1451" t="s">
        <v>9923</v>
      </c>
      <c r="G1451" t="s">
        <v>6604</v>
      </c>
      <c r="H1451" s="53">
        <v>46268.4541782407</v>
      </c>
      <c r="I1451">
        <v>12</v>
      </c>
      <c r="J1451">
        <v>13</v>
      </c>
      <c r="K1451" t="s">
        <v>6957</v>
      </c>
      <c r="M1451">
        <v>46268.4542708333</v>
      </c>
      <c r="N1451" t="s">
        <v>7</v>
      </c>
      <c r="O1451" t="s">
        <v>6835</v>
      </c>
      <c r="W1451" t="str">
        <f>_xlfn.XLOOKUP(D1451,'All DP'!B:B,'All DP'!D:D,"Tidak")</f>
        <v>Masih</v>
      </c>
      <c r="X1451" t="str">
        <f t="shared" si="22"/>
        <v>YA</v>
      </c>
    </row>
    <row r="1452" spans="1:24">
      <c r="A1452" s="52">
        <v>46268</v>
      </c>
      <c r="B1452" t="s">
        <v>432</v>
      </c>
      <c r="C1452" t="s">
        <v>2729</v>
      </c>
      <c r="D1452" t="s">
        <v>2728</v>
      </c>
      <c r="E1452" t="s">
        <v>9924</v>
      </c>
      <c r="F1452" t="s">
        <v>6700</v>
      </c>
      <c r="G1452" t="s">
        <v>6604</v>
      </c>
      <c r="H1452" s="53">
        <v>46268.4559606481</v>
      </c>
      <c r="I1452">
        <v>8</v>
      </c>
      <c r="J1452">
        <v>165</v>
      </c>
      <c r="K1452" t="s">
        <v>8046</v>
      </c>
      <c r="M1452">
        <v>46268.4560300926</v>
      </c>
      <c r="N1452" t="s">
        <v>7</v>
      </c>
      <c r="O1452" t="s">
        <v>6968</v>
      </c>
      <c r="W1452" t="str">
        <f>_xlfn.XLOOKUP(D1452,'All DP'!B:B,'All DP'!D:D,"Tidak")</f>
        <v>Masih</v>
      </c>
      <c r="X1452" t="str">
        <f t="shared" si="22"/>
        <v>YA</v>
      </c>
    </row>
    <row r="1453" spans="1:24">
      <c r="A1453" s="52">
        <v>46268</v>
      </c>
      <c r="B1453" t="s">
        <v>588</v>
      </c>
      <c r="C1453" t="s">
        <v>1962</v>
      </c>
      <c r="D1453" t="s">
        <v>1961</v>
      </c>
      <c r="E1453" t="s">
        <v>9925</v>
      </c>
      <c r="F1453" t="s">
        <v>9926</v>
      </c>
      <c r="G1453" t="s">
        <v>6604</v>
      </c>
      <c r="H1453" s="53">
        <v>46268.4574305556</v>
      </c>
      <c r="I1453">
        <v>1</v>
      </c>
      <c r="J1453">
        <v>43</v>
      </c>
      <c r="K1453" t="s">
        <v>7867</v>
      </c>
      <c r="M1453">
        <v>46268.4574768519</v>
      </c>
      <c r="N1453" t="s">
        <v>7</v>
      </c>
      <c r="O1453" t="s">
        <v>6702</v>
      </c>
      <c r="W1453" t="str">
        <f>_xlfn.XLOOKUP(D1453,'All DP'!B:B,'All DP'!D:D,"Tidak")</f>
        <v>Masih</v>
      </c>
      <c r="X1453" t="str">
        <f t="shared" si="22"/>
        <v>YA</v>
      </c>
    </row>
    <row r="1454" spans="1:24">
      <c r="A1454" s="52">
        <v>46268</v>
      </c>
      <c r="B1454" t="s">
        <v>358</v>
      </c>
      <c r="C1454" t="s">
        <v>3786</v>
      </c>
      <c r="D1454" t="s">
        <v>3785</v>
      </c>
      <c r="E1454" t="s">
        <v>9927</v>
      </c>
      <c r="F1454" t="s">
        <v>9928</v>
      </c>
      <c r="G1454" t="s">
        <v>6599</v>
      </c>
      <c r="H1454" s="53">
        <v>46268.4607523148</v>
      </c>
      <c r="I1454">
        <v>5</v>
      </c>
      <c r="J1454">
        <v>37</v>
      </c>
      <c r="K1454" t="s">
        <v>7858</v>
      </c>
      <c r="M1454">
        <v>46268.4608217593</v>
      </c>
      <c r="O1454" t="s">
        <v>7257</v>
      </c>
      <c r="W1454" t="str">
        <f>_xlfn.XLOOKUP(D1454,'All DP'!B:B,'All DP'!D:D,"Tidak")</f>
        <v>Masih</v>
      </c>
      <c r="X1454" t="str">
        <f t="shared" si="22"/>
        <v>YA</v>
      </c>
    </row>
    <row r="1455" spans="1:24">
      <c r="A1455" s="52">
        <v>46268</v>
      </c>
      <c r="B1455" t="s">
        <v>425</v>
      </c>
      <c r="C1455" t="s">
        <v>830</v>
      </c>
      <c r="D1455" t="s">
        <v>829</v>
      </c>
      <c r="E1455" t="s">
        <v>9929</v>
      </c>
      <c r="F1455" t="s">
        <v>8386</v>
      </c>
      <c r="G1455" t="s">
        <v>6599</v>
      </c>
      <c r="H1455" s="53">
        <v>46268.4615277778</v>
      </c>
      <c r="I1455">
        <v>15</v>
      </c>
      <c r="J1455">
        <v>46</v>
      </c>
      <c r="K1455" t="s">
        <v>7666</v>
      </c>
      <c r="M1455">
        <v>46268.4615856481</v>
      </c>
      <c r="N1455" t="s">
        <v>7</v>
      </c>
      <c r="O1455" t="s">
        <v>6735</v>
      </c>
      <c r="W1455" t="str">
        <f>_xlfn.XLOOKUP(D1455,'All DP'!B:B,'All DP'!D:D,"Tidak")</f>
        <v>Masih</v>
      </c>
      <c r="X1455" t="str">
        <f t="shared" si="22"/>
        <v>YA</v>
      </c>
    </row>
    <row r="1456" spans="1:24">
      <c r="A1456" s="52">
        <v>46268</v>
      </c>
      <c r="B1456" t="s">
        <v>843</v>
      </c>
      <c r="C1456" t="s">
        <v>1708</v>
      </c>
      <c r="D1456" t="s">
        <v>1707</v>
      </c>
      <c r="E1456" t="s">
        <v>9930</v>
      </c>
      <c r="F1456" t="s">
        <v>7531</v>
      </c>
      <c r="G1456" t="s">
        <v>6604</v>
      </c>
      <c r="H1456" s="53">
        <v>46268.4617939815</v>
      </c>
      <c r="I1456">
        <v>5</v>
      </c>
      <c r="J1456">
        <v>10</v>
      </c>
      <c r="K1456" t="s">
        <v>7532</v>
      </c>
      <c r="M1456">
        <v>46268.4618518519</v>
      </c>
      <c r="O1456" t="s">
        <v>6888</v>
      </c>
      <c r="W1456" t="str">
        <f>_xlfn.XLOOKUP(D1456,'All DP'!B:B,'All DP'!D:D,"Tidak")</f>
        <v>Masih</v>
      </c>
      <c r="X1456" t="str">
        <f t="shared" si="22"/>
        <v>YA</v>
      </c>
    </row>
    <row r="1457" spans="1:24">
      <c r="A1457" s="52">
        <v>46268</v>
      </c>
      <c r="B1457" t="s">
        <v>26</v>
      </c>
      <c r="C1457" t="s">
        <v>2497</v>
      </c>
      <c r="D1457" t="s">
        <v>2496</v>
      </c>
      <c r="E1457" t="s">
        <v>9931</v>
      </c>
      <c r="F1457" t="s">
        <v>7411</v>
      </c>
      <c r="G1457" t="s">
        <v>6599</v>
      </c>
      <c r="H1457" s="53">
        <v>46268.4628819444</v>
      </c>
      <c r="I1457">
        <v>88</v>
      </c>
      <c r="J1457">
        <v>91</v>
      </c>
      <c r="K1457" t="s">
        <v>7412</v>
      </c>
      <c r="M1457">
        <v>46268.4629398148</v>
      </c>
      <c r="O1457" t="s">
        <v>6872</v>
      </c>
      <c r="W1457" t="str">
        <f>_xlfn.XLOOKUP(D1457,'All DP'!B:B,'All DP'!D:D,"Tidak")</f>
        <v>Masih</v>
      </c>
      <c r="X1457" t="str">
        <f t="shared" si="22"/>
        <v>YA</v>
      </c>
    </row>
    <row r="1458" spans="1:24">
      <c r="A1458" s="52">
        <v>46268</v>
      </c>
      <c r="B1458" t="s">
        <v>561</v>
      </c>
      <c r="C1458" t="s">
        <v>5279</v>
      </c>
      <c r="D1458" t="s">
        <v>5279</v>
      </c>
      <c r="E1458" t="s">
        <v>9932</v>
      </c>
      <c r="F1458" t="s">
        <v>9933</v>
      </c>
      <c r="G1458" t="s">
        <v>6604</v>
      </c>
      <c r="H1458" s="53">
        <v>46268.463275463</v>
      </c>
      <c r="I1458">
        <v>4</v>
      </c>
      <c r="J1458">
        <v>7</v>
      </c>
      <c r="K1458" t="s">
        <v>8044</v>
      </c>
      <c r="M1458">
        <v>46268.4633333333</v>
      </c>
      <c r="N1458" t="s">
        <v>7</v>
      </c>
      <c r="O1458" t="s">
        <v>6835</v>
      </c>
      <c r="W1458" t="str">
        <f>_xlfn.XLOOKUP(D1458,'All DP'!B:B,'All DP'!D:D,"Tidak")</f>
        <v>Masih</v>
      </c>
      <c r="X1458" t="str">
        <f t="shared" si="22"/>
        <v>YA</v>
      </c>
    </row>
    <row r="1459" spans="1:24">
      <c r="A1459" s="52">
        <v>46268</v>
      </c>
      <c r="B1459" t="s">
        <v>843</v>
      </c>
      <c r="C1459" t="s">
        <v>1678</v>
      </c>
      <c r="D1459" t="s">
        <v>1677</v>
      </c>
      <c r="E1459" t="s">
        <v>9934</v>
      </c>
      <c r="F1459" t="s">
        <v>9935</v>
      </c>
      <c r="G1459" t="s">
        <v>6599</v>
      </c>
      <c r="H1459" s="53">
        <v>46268.4634606481</v>
      </c>
      <c r="I1459">
        <v>0.8</v>
      </c>
      <c r="J1459">
        <v>13</v>
      </c>
      <c r="K1459" t="s">
        <v>8978</v>
      </c>
      <c r="M1459">
        <v>46268.4635185185</v>
      </c>
      <c r="O1459" t="s">
        <v>6888</v>
      </c>
      <c r="W1459" t="str">
        <f>_xlfn.XLOOKUP(D1459,'All DP'!B:B,'All DP'!D:D,"Tidak")</f>
        <v>Masih</v>
      </c>
      <c r="X1459" t="str">
        <f t="shared" si="22"/>
        <v>YA</v>
      </c>
    </row>
    <row r="1460" spans="1:24">
      <c r="A1460" s="52">
        <v>46268</v>
      </c>
      <c r="B1460" t="s">
        <v>561</v>
      </c>
      <c r="C1460" t="s">
        <v>5282</v>
      </c>
      <c r="D1460" t="s">
        <v>5282</v>
      </c>
      <c r="E1460" t="s">
        <v>9936</v>
      </c>
      <c r="F1460" t="s">
        <v>9937</v>
      </c>
      <c r="G1460" t="s">
        <v>6604</v>
      </c>
      <c r="H1460" s="53">
        <v>46268.46375</v>
      </c>
      <c r="I1460">
        <v>7</v>
      </c>
      <c r="J1460">
        <v>20</v>
      </c>
      <c r="K1460" t="s">
        <v>7593</v>
      </c>
      <c r="M1460">
        <v>46268.4638078704</v>
      </c>
      <c r="N1460" t="s">
        <v>7</v>
      </c>
      <c r="O1460" t="s">
        <v>6835</v>
      </c>
      <c r="W1460" t="str">
        <f>_xlfn.XLOOKUP(D1460,'All DP'!B:B,'All DP'!D:D,"Tidak")</f>
        <v>Masih</v>
      </c>
      <c r="X1460" t="str">
        <f t="shared" si="22"/>
        <v>YA</v>
      </c>
    </row>
    <row r="1461" spans="1:24">
      <c r="A1461" s="52">
        <v>46268</v>
      </c>
      <c r="B1461" t="s">
        <v>26</v>
      </c>
      <c r="C1461" t="s">
        <v>872</v>
      </c>
      <c r="D1461" t="s">
        <v>871</v>
      </c>
      <c r="E1461" t="s">
        <v>9938</v>
      </c>
      <c r="F1461" t="s">
        <v>9939</v>
      </c>
      <c r="G1461" t="s">
        <v>6604</v>
      </c>
      <c r="H1461" s="53">
        <v>46268.4641782407</v>
      </c>
      <c r="I1461">
        <v>12</v>
      </c>
      <c r="J1461">
        <v>48</v>
      </c>
      <c r="K1461" t="s">
        <v>7059</v>
      </c>
      <c r="M1461">
        <v>46268.4642361111</v>
      </c>
      <c r="O1461" t="s">
        <v>6872</v>
      </c>
      <c r="W1461" t="str">
        <f>_xlfn.XLOOKUP(D1461,'All DP'!B:B,'All DP'!D:D,"Tidak")</f>
        <v>Masih</v>
      </c>
      <c r="X1461" t="str">
        <f t="shared" si="22"/>
        <v>YA</v>
      </c>
    </row>
    <row r="1462" spans="1:24">
      <c r="A1462" s="52">
        <v>46268</v>
      </c>
      <c r="B1462" t="s">
        <v>4</v>
      </c>
      <c r="C1462" t="s">
        <v>633</v>
      </c>
      <c r="D1462" t="s">
        <v>632</v>
      </c>
      <c r="E1462" t="s">
        <v>9940</v>
      </c>
      <c r="F1462" t="s">
        <v>9941</v>
      </c>
      <c r="G1462" t="s">
        <v>6604</v>
      </c>
      <c r="H1462" s="53">
        <v>46268.4642476852</v>
      </c>
      <c r="I1462">
        <v>18</v>
      </c>
      <c r="J1462">
        <v>23</v>
      </c>
      <c r="K1462" t="s">
        <v>7956</v>
      </c>
      <c r="M1462">
        <v>46268.4643055556</v>
      </c>
      <c r="N1462" t="s">
        <v>7</v>
      </c>
      <c r="O1462" t="s">
        <v>7131</v>
      </c>
      <c r="W1462" t="str">
        <f>_xlfn.XLOOKUP(D1462,'All DP'!B:B,'All DP'!D:D,"Tidak")</f>
        <v>Masih</v>
      </c>
      <c r="X1462" t="str">
        <f t="shared" si="22"/>
        <v>YA</v>
      </c>
    </row>
    <row r="1463" spans="1:24">
      <c r="A1463" s="52">
        <v>46268</v>
      </c>
      <c r="B1463" t="s">
        <v>561</v>
      </c>
      <c r="C1463" t="s">
        <v>4005</v>
      </c>
      <c r="D1463" t="s">
        <v>4005</v>
      </c>
      <c r="E1463" t="s">
        <v>9942</v>
      </c>
      <c r="F1463" t="s">
        <v>9943</v>
      </c>
      <c r="G1463" t="s">
        <v>6604</v>
      </c>
      <c r="H1463" s="53">
        <v>46268.4659375</v>
      </c>
      <c r="I1463">
        <v>6</v>
      </c>
      <c r="J1463">
        <v>12</v>
      </c>
      <c r="K1463" t="s">
        <v>7516</v>
      </c>
      <c r="M1463">
        <v>46268.4659953704</v>
      </c>
      <c r="N1463" t="s">
        <v>7</v>
      </c>
      <c r="O1463" t="s">
        <v>6835</v>
      </c>
      <c r="W1463" t="str">
        <f>_xlfn.XLOOKUP(D1463,'All DP'!B:B,'All DP'!D:D,"Tidak")</f>
        <v>Masih</v>
      </c>
      <c r="X1463" t="str">
        <f t="shared" si="22"/>
        <v>YA</v>
      </c>
    </row>
    <row r="1464" spans="1:24">
      <c r="A1464" s="52">
        <v>46268</v>
      </c>
      <c r="B1464" t="s">
        <v>561</v>
      </c>
      <c r="C1464" t="s">
        <v>1512</v>
      </c>
      <c r="D1464" t="s">
        <v>1512</v>
      </c>
      <c r="E1464" t="s">
        <v>8751</v>
      </c>
      <c r="F1464" t="s">
        <v>9944</v>
      </c>
      <c r="G1464" t="s">
        <v>6599</v>
      </c>
      <c r="H1464" s="53">
        <v>46268.4668981481</v>
      </c>
      <c r="I1464">
        <v>4</v>
      </c>
      <c r="J1464">
        <v>12</v>
      </c>
      <c r="K1464" t="s">
        <v>7641</v>
      </c>
      <c r="M1464">
        <v>46268.4669560185</v>
      </c>
      <c r="N1464" t="s">
        <v>7</v>
      </c>
      <c r="O1464" t="s">
        <v>6835</v>
      </c>
      <c r="W1464" t="str">
        <f>_xlfn.XLOOKUP(D1464,'All DP'!B:B,'All DP'!D:D,"Tidak")</f>
        <v>Masih</v>
      </c>
      <c r="X1464" t="str">
        <f t="shared" si="22"/>
        <v>YA</v>
      </c>
    </row>
    <row r="1465" spans="1:24">
      <c r="A1465" s="52">
        <v>46268</v>
      </c>
      <c r="B1465" t="s">
        <v>413</v>
      </c>
      <c r="C1465" t="s">
        <v>2392</v>
      </c>
      <c r="D1465" t="s">
        <v>2392</v>
      </c>
      <c r="E1465" t="s">
        <v>9945</v>
      </c>
      <c r="F1465" t="s">
        <v>9946</v>
      </c>
      <c r="G1465" t="s">
        <v>6604</v>
      </c>
      <c r="H1465" s="53">
        <v>46268.4677546296</v>
      </c>
      <c r="I1465">
        <v>47</v>
      </c>
      <c r="J1465">
        <v>48</v>
      </c>
      <c r="K1465" t="s">
        <v>7936</v>
      </c>
      <c r="M1465">
        <v>46268.4678240741</v>
      </c>
      <c r="N1465" t="s">
        <v>7</v>
      </c>
      <c r="O1465" t="s">
        <v>7089</v>
      </c>
      <c r="W1465" t="str">
        <f>_xlfn.XLOOKUP(D1465,'All DP'!B:B,'All DP'!D:D,"Tidak")</f>
        <v>Masih</v>
      </c>
      <c r="X1465" t="str">
        <f t="shared" si="22"/>
        <v>YA</v>
      </c>
    </row>
    <row r="1466" spans="1:24">
      <c r="A1466" s="52">
        <v>46268</v>
      </c>
      <c r="B1466" t="s">
        <v>814</v>
      </c>
      <c r="C1466" t="s">
        <v>1147</v>
      </c>
      <c r="D1466" t="s">
        <v>1146</v>
      </c>
      <c r="E1466" t="s">
        <v>9949</v>
      </c>
      <c r="F1466" t="s">
        <v>9950</v>
      </c>
      <c r="G1466" t="s">
        <v>6604</v>
      </c>
      <c r="H1466" s="53">
        <v>46268.4716319444</v>
      </c>
      <c r="I1466">
        <v>7</v>
      </c>
      <c r="J1466">
        <v>90</v>
      </c>
      <c r="K1466" t="s">
        <v>7733</v>
      </c>
      <c r="M1466">
        <v>46268.471724537</v>
      </c>
      <c r="N1466" t="s">
        <v>7</v>
      </c>
      <c r="O1466" t="s">
        <v>6964</v>
      </c>
      <c r="W1466" t="str">
        <f>_xlfn.XLOOKUP(D1466,'All DP'!B:B,'All DP'!D:D,"Tidak")</f>
        <v>Masih</v>
      </c>
      <c r="X1466" t="str">
        <f t="shared" si="22"/>
        <v>YA</v>
      </c>
    </row>
    <row r="1467" spans="1:24">
      <c r="A1467" s="52">
        <v>46268</v>
      </c>
      <c r="B1467" t="s">
        <v>26</v>
      </c>
      <c r="C1467" t="s">
        <v>2495</v>
      </c>
      <c r="D1467" t="s">
        <v>2495</v>
      </c>
      <c r="E1467" t="s">
        <v>9951</v>
      </c>
      <c r="F1467" t="s">
        <v>9952</v>
      </c>
      <c r="G1467" t="s">
        <v>6599</v>
      </c>
      <c r="H1467" s="53">
        <v>46268.4730787037</v>
      </c>
      <c r="I1467">
        <v>95</v>
      </c>
      <c r="J1467">
        <v>98</v>
      </c>
      <c r="K1467" t="s">
        <v>7236</v>
      </c>
      <c r="M1467">
        <v>46268.4731481482</v>
      </c>
      <c r="O1467" t="s">
        <v>6872</v>
      </c>
      <c r="W1467" t="str">
        <f>_xlfn.XLOOKUP(D1467,'All DP'!B:B,'All DP'!D:D,"Tidak")</f>
        <v>Masih</v>
      </c>
      <c r="X1467" t="str">
        <f t="shared" si="22"/>
        <v>YA</v>
      </c>
    </row>
    <row r="1468" spans="1:24">
      <c r="A1468" s="52">
        <v>46268</v>
      </c>
      <c r="B1468" t="s">
        <v>410</v>
      </c>
      <c r="C1468" t="s">
        <v>3283</v>
      </c>
      <c r="D1468" t="s">
        <v>3282</v>
      </c>
      <c r="E1468" t="s">
        <v>9953</v>
      </c>
      <c r="F1468" t="s">
        <v>7597</v>
      </c>
      <c r="G1468" t="s">
        <v>6604</v>
      </c>
      <c r="H1468" s="53">
        <v>46268.4740972222</v>
      </c>
      <c r="I1468">
        <v>23</v>
      </c>
      <c r="J1468">
        <v>26</v>
      </c>
      <c r="K1468" t="s">
        <v>7598</v>
      </c>
      <c r="M1468">
        <v>46268.4741550926</v>
      </c>
      <c r="O1468" t="s">
        <v>7278</v>
      </c>
      <c r="W1468" t="str">
        <f>_xlfn.XLOOKUP(D1468,'All DP'!B:B,'All DP'!D:D,"Tidak")</f>
        <v>Masih</v>
      </c>
      <c r="X1468" t="str">
        <f t="shared" si="22"/>
        <v>YA</v>
      </c>
    </row>
    <row r="1469" spans="1:24">
      <c r="A1469" s="52">
        <v>46268</v>
      </c>
      <c r="B1469" t="s">
        <v>4</v>
      </c>
      <c r="C1469" t="s">
        <v>707</v>
      </c>
      <c r="D1469" t="s">
        <v>706</v>
      </c>
      <c r="E1469" t="s">
        <v>9954</v>
      </c>
      <c r="F1469" t="s">
        <v>9955</v>
      </c>
      <c r="G1469" t="s">
        <v>6599</v>
      </c>
      <c r="H1469" s="53">
        <v>46268.4744328704</v>
      </c>
      <c r="I1469">
        <v>54</v>
      </c>
      <c r="J1469">
        <v>62</v>
      </c>
      <c r="K1469" t="s">
        <v>7753</v>
      </c>
      <c r="M1469">
        <v>46268.4744791667</v>
      </c>
      <c r="N1469" t="s">
        <v>7</v>
      </c>
      <c r="O1469" t="s">
        <v>7131</v>
      </c>
      <c r="W1469" t="str">
        <f>_xlfn.XLOOKUP(D1469,'All DP'!B:B,'All DP'!D:D,"Tidak")</f>
        <v>Masih</v>
      </c>
      <c r="X1469" t="str">
        <f t="shared" si="22"/>
        <v>YA</v>
      </c>
    </row>
    <row r="1470" spans="1:24">
      <c r="A1470" s="52">
        <v>46268</v>
      </c>
      <c r="B1470" t="s">
        <v>4</v>
      </c>
      <c r="C1470" t="s">
        <v>743</v>
      </c>
      <c r="D1470" t="s">
        <v>742</v>
      </c>
      <c r="E1470" t="s">
        <v>9956</v>
      </c>
      <c r="F1470" t="s">
        <v>9957</v>
      </c>
      <c r="G1470" t="s">
        <v>6604</v>
      </c>
      <c r="H1470" s="53">
        <v>46268.4747569444</v>
      </c>
      <c r="I1470">
        <v>50</v>
      </c>
      <c r="J1470">
        <v>119</v>
      </c>
      <c r="K1470" t="s">
        <v>8945</v>
      </c>
      <c r="M1470">
        <v>46268.4748263889</v>
      </c>
      <c r="N1470" t="s">
        <v>7</v>
      </c>
      <c r="O1470" t="s">
        <v>7131</v>
      </c>
      <c r="W1470" t="str">
        <f>_xlfn.XLOOKUP(D1470,'All DP'!B:B,'All DP'!D:D,"Tidak")</f>
        <v>Masih</v>
      </c>
      <c r="X1470" t="str">
        <f t="shared" si="22"/>
        <v>YA</v>
      </c>
    </row>
    <row r="1471" spans="1:24">
      <c r="A1471" s="52">
        <v>46268</v>
      </c>
      <c r="B1471" t="s">
        <v>4</v>
      </c>
      <c r="C1471" t="s">
        <v>683</v>
      </c>
      <c r="D1471" t="s">
        <v>682</v>
      </c>
      <c r="E1471" t="s">
        <v>9958</v>
      </c>
      <c r="F1471" t="s">
        <v>9959</v>
      </c>
      <c r="G1471" t="s">
        <v>6604</v>
      </c>
      <c r="H1471" s="53">
        <v>46268.4758912037</v>
      </c>
      <c r="I1471">
        <v>14</v>
      </c>
      <c r="J1471">
        <v>8</v>
      </c>
      <c r="K1471" t="s">
        <v>7455</v>
      </c>
      <c r="M1471">
        <v>46268.4759490741</v>
      </c>
      <c r="N1471" t="s">
        <v>7</v>
      </c>
      <c r="O1471" t="s">
        <v>7131</v>
      </c>
      <c r="W1471" t="str">
        <f>_xlfn.XLOOKUP(D1471,'All DP'!B:B,'All DP'!D:D,"Tidak")</f>
        <v>Masih</v>
      </c>
      <c r="X1471" t="str">
        <f t="shared" si="22"/>
        <v>YA</v>
      </c>
    </row>
    <row r="1472" spans="1:24">
      <c r="A1472" s="52">
        <v>46268</v>
      </c>
      <c r="B1472" t="s">
        <v>814</v>
      </c>
      <c r="C1472" t="s">
        <v>1151</v>
      </c>
      <c r="D1472" t="s">
        <v>1150</v>
      </c>
      <c r="E1472" t="s">
        <v>9314</v>
      </c>
      <c r="F1472" t="s">
        <v>9960</v>
      </c>
      <c r="G1472" t="s">
        <v>6599</v>
      </c>
      <c r="H1472" s="53">
        <v>46268.47625</v>
      </c>
      <c r="I1472">
        <v>30</v>
      </c>
      <c r="J1472">
        <v>130</v>
      </c>
      <c r="K1472" t="s">
        <v>9961</v>
      </c>
      <c r="M1472">
        <v>46268.4763078704</v>
      </c>
      <c r="N1472" t="s">
        <v>7</v>
      </c>
      <c r="O1472" t="s">
        <v>6964</v>
      </c>
      <c r="W1472" t="str">
        <f>_xlfn.XLOOKUP(D1472,'All DP'!B:B,'All DP'!D:D,"Tidak")</f>
        <v>Masih</v>
      </c>
      <c r="X1472" t="str">
        <f t="shared" si="22"/>
        <v>YA</v>
      </c>
    </row>
    <row r="1473" spans="1:24">
      <c r="A1473" s="52">
        <v>46268</v>
      </c>
      <c r="B1473" t="s">
        <v>561</v>
      </c>
      <c r="C1473" t="s">
        <v>5276</v>
      </c>
      <c r="D1473" t="s">
        <v>5276</v>
      </c>
      <c r="E1473" t="s">
        <v>9962</v>
      </c>
      <c r="F1473" t="s">
        <v>7552</v>
      </c>
      <c r="G1473" t="s">
        <v>6604</v>
      </c>
      <c r="H1473" s="53">
        <v>46268.476875</v>
      </c>
      <c r="I1473">
        <v>35</v>
      </c>
      <c r="J1473">
        <v>39</v>
      </c>
      <c r="K1473" t="s">
        <v>7553</v>
      </c>
      <c r="M1473">
        <v>46268.4769328704</v>
      </c>
      <c r="N1473" t="s">
        <v>7</v>
      </c>
      <c r="O1473" t="s">
        <v>6835</v>
      </c>
      <c r="W1473" t="str">
        <f>_xlfn.XLOOKUP(D1473,'All DP'!B:B,'All DP'!D:D,"Tidak")</f>
        <v>Masih</v>
      </c>
      <c r="X1473" t="str">
        <f t="shared" si="22"/>
        <v>YA</v>
      </c>
    </row>
    <row r="1474" spans="1:24">
      <c r="A1474" s="52">
        <v>46268</v>
      </c>
      <c r="B1474" t="s">
        <v>30</v>
      </c>
      <c r="C1474" t="s">
        <v>248</v>
      </c>
      <c r="D1474" t="s">
        <v>247</v>
      </c>
      <c r="E1474" t="s">
        <v>9968</v>
      </c>
      <c r="F1474" t="s">
        <v>9969</v>
      </c>
      <c r="G1474" t="s">
        <v>6604</v>
      </c>
      <c r="H1474" s="53">
        <v>46268.4785185185</v>
      </c>
      <c r="I1474">
        <v>12</v>
      </c>
      <c r="J1474">
        <v>15</v>
      </c>
      <c r="K1474" t="s">
        <v>9970</v>
      </c>
      <c r="M1474">
        <v>46268.478587963</v>
      </c>
      <c r="N1474" t="s">
        <v>7</v>
      </c>
      <c r="O1474" t="s">
        <v>6601</v>
      </c>
      <c r="W1474" t="str">
        <f>_xlfn.XLOOKUP(D1474,'All DP'!B:B,'All DP'!D:D,"Tidak")</f>
        <v>Masih</v>
      </c>
      <c r="X1474" t="str">
        <f t="shared" si="22"/>
        <v>YA</v>
      </c>
    </row>
    <row r="1475" spans="1:24">
      <c r="A1475" s="52">
        <v>46268</v>
      </c>
      <c r="B1475" t="s">
        <v>425</v>
      </c>
      <c r="C1475" t="s">
        <v>5938</v>
      </c>
      <c r="D1475" t="s">
        <v>5937</v>
      </c>
      <c r="E1475" t="s">
        <v>6732</v>
      </c>
      <c r="F1475" t="s">
        <v>7384</v>
      </c>
      <c r="G1475" t="s">
        <v>6599</v>
      </c>
      <c r="H1475" s="53">
        <v>46268.4786921296</v>
      </c>
      <c r="I1475">
        <v>14</v>
      </c>
      <c r="J1475">
        <v>92</v>
      </c>
      <c r="K1475" t="s">
        <v>9044</v>
      </c>
      <c r="M1475">
        <v>46268.47875</v>
      </c>
      <c r="N1475" t="s">
        <v>7</v>
      </c>
      <c r="O1475" t="s">
        <v>6735</v>
      </c>
      <c r="W1475" t="str">
        <f>_xlfn.XLOOKUP(D1475,'All DP'!B:B,'All DP'!D:D,"Tidak")</f>
        <v>Masih</v>
      </c>
      <c r="X1475" t="str">
        <f t="shared" ref="X1475:X1538" si="23">IFERROR(IF(MOD(H1475,1)&lt;=TIME(15,0,0),"YA","TIDAK"),0)</f>
        <v>YA</v>
      </c>
    </row>
    <row r="1476" spans="1:24">
      <c r="A1476" s="52">
        <v>46268</v>
      </c>
      <c r="B1476" t="s">
        <v>561</v>
      </c>
      <c r="C1476" t="s">
        <v>2923</v>
      </c>
      <c r="D1476" t="s">
        <v>2923</v>
      </c>
      <c r="E1476" t="s">
        <v>9971</v>
      </c>
      <c r="F1476" t="s">
        <v>9972</v>
      </c>
      <c r="G1476" t="s">
        <v>6604</v>
      </c>
      <c r="H1476" s="53">
        <v>46268.4796296296</v>
      </c>
      <c r="I1476">
        <v>78</v>
      </c>
      <c r="J1476">
        <v>83</v>
      </c>
      <c r="K1476" t="s">
        <v>7974</v>
      </c>
      <c r="M1476">
        <v>46268.4796759259</v>
      </c>
      <c r="N1476" t="s">
        <v>7</v>
      </c>
      <c r="O1476" t="s">
        <v>6835</v>
      </c>
      <c r="W1476" t="str">
        <f>_xlfn.XLOOKUP(D1476,'All DP'!B:B,'All DP'!D:D,"Tidak")</f>
        <v>Masih</v>
      </c>
      <c r="X1476" t="str">
        <f t="shared" si="23"/>
        <v>YA</v>
      </c>
    </row>
    <row r="1477" spans="1:24">
      <c r="A1477" s="52">
        <v>46268</v>
      </c>
      <c r="B1477" t="s">
        <v>432</v>
      </c>
      <c r="C1477" t="s">
        <v>1607</v>
      </c>
      <c r="D1477" t="s">
        <v>1606</v>
      </c>
      <c r="E1477" t="s">
        <v>9973</v>
      </c>
      <c r="F1477" t="s">
        <v>9974</v>
      </c>
      <c r="G1477" t="s">
        <v>6604</v>
      </c>
      <c r="H1477" s="53">
        <v>46268.4807523148</v>
      </c>
      <c r="I1477">
        <v>4</v>
      </c>
      <c r="J1477">
        <v>64</v>
      </c>
      <c r="K1477" t="s">
        <v>8046</v>
      </c>
      <c r="M1477">
        <v>46268.4808101852</v>
      </c>
      <c r="N1477" t="s">
        <v>7</v>
      </c>
      <c r="O1477" t="s">
        <v>6968</v>
      </c>
      <c r="W1477" t="str">
        <f>_xlfn.XLOOKUP(D1477,'All DP'!B:B,'All DP'!D:D,"Tidak")</f>
        <v>Masih</v>
      </c>
      <c r="X1477" t="str">
        <f t="shared" si="23"/>
        <v>YA</v>
      </c>
    </row>
    <row r="1478" spans="1:24">
      <c r="A1478" s="52">
        <v>46268</v>
      </c>
      <c r="B1478" t="s">
        <v>4</v>
      </c>
      <c r="C1478" t="s">
        <v>623</v>
      </c>
      <c r="D1478" t="s">
        <v>623</v>
      </c>
      <c r="E1478" t="s">
        <v>9975</v>
      </c>
      <c r="F1478" t="s">
        <v>9976</v>
      </c>
      <c r="G1478" t="s">
        <v>6604</v>
      </c>
      <c r="H1478" s="53">
        <v>46268.4830092593</v>
      </c>
      <c r="I1478">
        <v>7</v>
      </c>
      <c r="J1478">
        <v>35</v>
      </c>
      <c r="K1478" t="s">
        <v>7613</v>
      </c>
      <c r="M1478">
        <v>46268.4830787037</v>
      </c>
      <c r="N1478" t="s">
        <v>7</v>
      </c>
      <c r="O1478" t="s">
        <v>7131</v>
      </c>
      <c r="W1478" t="str">
        <f>_xlfn.XLOOKUP(D1478,'All DP'!B:B,'All DP'!D:D,"Tidak")</f>
        <v>Masih</v>
      </c>
      <c r="X1478" t="str">
        <f t="shared" si="23"/>
        <v>YA</v>
      </c>
    </row>
    <row r="1479" spans="1:24">
      <c r="A1479" s="52">
        <v>46268</v>
      </c>
      <c r="B1479" t="s">
        <v>843</v>
      </c>
      <c r="C1479" t="s">
        <v>1666</v>
      </c>
      <c r="D1479" t="s">
        <v>1665</v>
      </c>
      <c r="E1479" t="s">
        <v>9977</v>
      </c>
      <c r="F1479" t="s">
        <v>9978</v>
      </c>
      <c r="G1479" t="s">
        <v>6604</v>
      </c>
      <c r="H1479" s="53">
        <v>46268.4839814815</v>
      </c>
      <c r="I1479">
        <v>0</v>
      </c>
      <c r="J1479">
        <v>16</v>
      </c>
      <c r="K1479" t="s">
        <v>7825</v>
      </c>
      <c r="M1479">
        <v>46268.4840393519</v>
      </c>
      <c r="O1479" t="s">
        <v>6888</v>
      </c>
      <c r="W1479" t="str">
        <f>_xlfn.XLOOKUP(D1479,'All DP'!B:B,'All DP'!D:D,"Tidak")</f>
        <v>Masih</v>
      </c>
      <c r="X1479" t="str">
        <f t="shared" si="23"/>
        <v>YA</v>
      </c>
    </row>
    <row r="1480" spans="1:24">
      <c r="A1480" s="52">
        <v>46268</v>
      </c>
      <c r="B1480" t="s">
        <v>843</v>
      </c>
      <c r="C1480" t="s">
        <v>1569</v>
      </c>
      <c r="D1480" t="s">
        <v>1568</v>
      </c>
      <c r="E1480" t="s">
        <v>9980</v>
      </c>
      <c r="F1480" t="s">
        <v>7286</v>
      </c>
      <c r="G1480" t="s">
        <v>6604</v>
      </c>
      <c r="H1480" s="53">
        <v>46268.4869444444</v>
      </c>
      <c r="I1480">
        <v>13</v>
      </c>
      <c r="J1480">
        <v>20</v>
      </c>
      <c r="K1480" t="s">
        <v>8121</v>
      </c>
      <c r="M1480">
        <v>46268.4870023148</v>
      </c>
      <c r="O1480" t="s">
        <v>6888</v>
      </c>
      <c r="W1480" t="str">
        <f>_xlfn.XLOOKUP(D1480,'All DP'!B:B,'All DP'!D:D,"Tidak")</f>
        <v>Masih</v>
      </c>
      <c r="X1480" t="str">
        <f t="shared" si="23"/>
        <v>YA</v>
      </c>
    </row>
    <row r="1481" spans="1:24">
      <c r="A1481" s="52">
        <v>46268</v>
      </c>
      <c r="B1481" t="s">
        <v>4</v>
      </c>
      <c r="C1481" t="s">
        <v>613</v>
      </c>
      <c r="D1481" t="s">
        <v>613</v>
      </c>
      <c r="E1481" t="s">
        <v>9981</v>
      </c>
      <c r="F1481" t="s">
        <v>9982</v>
      </c>
      <c r="G1481" t="s">
        <v>6604</v>
      </c>
      <c r="H1481" s="53">
        <v>46268.4874652778</v>
      </c>
      <c r="I1481">
        <v>35</v>
      </c>
      <c r="J1481">
        <v>35</v>
      </c>
      <c r="K1481" t="s">
        <v>9983</v>
      </c>
      <c r="M1481">
        <v>46268.4875231481</v>
      </c>
      <c r="N1481" t="s">
        <v>7</v>
      </c>
      <c r="O1481" t="s">
        <v>7131</v>
      </c>
      <c r="W1481" t="str">
        <f>_xlfn.XLOOKUP(D1481,'All DP'!B:B,'All DP'!D:D,"Tidak")</f>
        <v>Masih</v>
      </c>
      <c r="X1481" t="str">
        <f t="shared" si="23"/>
        <v>YA</v>
      </c>
    </row>
    <row r="1482" spans="1:24">
      <c r="A1482" s="52">
        <v>46268</v>
      </c>
      <c r="B1482" t="s">
        <v>4</v>
      </c>
      <c r="C1482" t="s">
        <v>619</v>
      </c>
      <c r="D1482" t="s">
        <v>619</v>
      </c>
      <c r="E1482" t="s">
        <v>9984</v>
      </c>
      <c r="F1482" t="s">
        <v>9985</v>
      </c>
      <c r="G1482" t="s">
        <v>6604</v>
      </c>
      <c r="H1482" s="53">
        <v>46268.4876851852</v>
      </c>
      <c r="I1482">
        <v>6</v>
      </c>
      <c r="J1482">
        <v>41</v>
      </c>
      <c r="K1482" t="s">
        <v>7842</v>
      </c>
      <c r="M1482">
        <v>46268.4877430556</v>
      </c>
      <c r="N1482" t="s">
        <v>7</v>
      </c>
      <c r="O1482" t="s">
        <v>7131</v>
      </c>
      <c r="W1482" t="str">
        <f>_xlfn.XLOOKUP(D1482,'All DP'!B:B,'All DP'!D:D,"Tidak")</f>
        <v>Masih</v>
      </c>
      <c r="X1482" t="str">
        <f t="shared" si="23"/>
        <v>YA</v>
      </c>
    </row>
    <row r="1483" spans="1:24">
      <c r="A1483" s="52">
        <v>46268</v>
      </c>
      <c r="B1483" t="s">
        <v>928</v>
      </c>
      <c r="C1483" t="s">
        <v>5314</v>
      </c>
      <c r="D1483" t="s">
        <v>5313</v>
      </c>
      <c r="E1483" t="s">
        <v>9986</v>
      </c>
      <c r="F1483" t="s">
        <v>9987</v>
      </c>
      <c r="G1483" t="s">
        <v>6604</v>
      </c>
      <c r="H1483" s="53">
        <v>46268.4877083333</v>
      </c>
      <c r="I1483">
        <v>10</v>
      </c>
      <c r="J1483">
        <v>24</v>
      </c>
      <c r="K1483" t="s">
        <v>7687</v>
      </c>
      <c r="M1483">
        <v>46268.4877546296</v>
      </c>
      <c r="N1483" t="s">
        <v>7</v>
      </c>
      <c r="O1483" t="s">
        <v>7437</v>
      </c>
      <c r="W1483" t="str">
        <f>_xlfn.XLOOKUP(D1483,'All DP'!B:B,'All DP'!D:D,"Tidak")</f>
        <v>Masih</v>
      </c>
      <c r="X1483" t="str">
        <f t="shared" si="23"/>
        <v>YA</v>
      </c>
    </row>
    <row r="1484" spans="1:24">
      <c r="A1484" s="52">
        <v>46268</v>
      </c>
      <c r="B1484" t="s">
        <v>432</v>
      </c>
      <c r="C1484" t="s">
        <v>2571</v>
      </c>
      <c r="D1484" t="s">
        <v>2570</v>
      </c>
      <c r="E1484" t="s">
        <v>9988</v>
      </c>
      <c r="F1484" t="s">
        <v>9989</v>
      </c>
      <c r="G1484" t="s">
        <v>6599</v>
      </c>
      <c r="H1484" s="53">
        <v>46268.4894791667</v>
      </c>
      <c r="I1484">
        <v>5</v>
      </c>
      <c r="J1484">
        <v>130</v>
      </c>
      <c r="K1484" t="s">
        <v>8114</v>
      </c>
      <c r="M1484">
        <v>46268.489537037</v>
      </c>
      <c r="N1484" t="s">
        <v>7</v>
      </c>
      <c r="O1484" t="s">
        <v>6968</v>
      </c>
      <c r="W1484" t="str">
        <f>_xlfn.XLOOKUP(D1484,'All DP'!B:B,'All DP'!D:D,"Tidak")</f>
        <v>Masih</v>
      </c>
      <c r="X1484" t="str">
        <f t="shared" si="23"/>
        <v>YA</v>
      </c>
    </row>
    <row r="1485" spans="1:24">
      <c r="A1485" s="52">
        <v>46268</v>
      </c>
      <c r="B1485" t="s">
        <v>4</v>
      </c>
      <c r="C1485" t="s">
        <v>723</v>
      </c>
      <c r="D1485" t="s">
        <v>722</v>
      </c>
      <c r="E1485" t="s">
        <v>9990</v>
      </c>
      <c r="F1485" t="s">
        <v>9991</v>
      </c>
      <c r="G1485" t="s">
        <v>6604</v>
      </c>
      <c r="H1485" s="53">
        <v>46268.4927777778</v>
      </c>
      <c r="I1485">
        <v>41</v>
      </c>
      <c r="J1485">
        <v>46</v>
      </c>
      <c r="K1485" t="s">
        <v>8951</v>
      </c>
      <c r="M1485">
        <v>46268.4928356481</v>
      </c>
      <c r="N1485" t="s">
        <v>7</v>
      </c>
      <c r="O1485" t="s">
        <v>7131</v>
      </c>
      <c r="W1485" t="str">
        <f>_xlfn.XLOOKUP(D1485,'All DP'!B:B,'All DP'!D:D,"Tidak")</f>
        <v>Masih</v>
      </c>
      <c r="X1485" t="str">
        <f t="shared" si="23"/>
        <v>YA</v>
      </c>
    </row>
    <row r="1486" spans="1:24">
      <c r="A1486" s="52">
        <v>46268</v>
      </c>
      <c r="B1486" t="s">
        <v>30</v>
      </c>
      <c r="C1486" t="s">
        <v>325</v>
      </c>
      <c r="D1486" t="s">
        <v>324</v>
      </c>
      <c r="E1486" t="s">
        <v>9992</v>
      </c>
      <c r="F1486" t="s">
        <v>9993</v>
      </c>
      <c r="G1486" t="s">
        <v>6604</v>
      </c>
      <c r="H1486" s="53">
        <v>46268.494375</v>
      </c>
      <c r="I1486">
        <v>23</v>
      </c>
      <c r="J1486">
        <v>23</v>
      </c>
      <c r="K1486" t="s">
        <v>9994</v>
      </c>
      <c r="M1486">
        <v>46268.4944328704</v>
      </c>
      <c r="N1486" t="s">
        <v>7</v>
      </c>
      <c r="O1486" t="s">
        <v>6601</v>
      </c>
      <c r="W1486" t="str">
        <f>_xlfn.XLOOKUP(D1486,'All DP'!B:B,'All DP'!D:D,"Tidak")</f>
        <v>Masih</v>
      </c>
      <c r="X1486" t="str">
        <f t="shared" si="23"/>
        <v>YA</v>
      </c>
    </row>
    <row r="1487" spans="1:24">
      <c r="A1487" s="52">
        <v>46268</v>
      </c>
      <c r="B1487" t="s">
        <v>814</v>
      </c>
      <c r="C1487" t="s">
        <v>1145</v>
      </c>
      <c r="D1487" t="s">
        <v>1144</v>
      </c>
      <c r="E1487" t="s">
        <v>9995</v>
      </c>
      <c r="F1487" t="s">
        <v>9996</v>
      </c>
      <c r="G1487" t="s">
        <v>6599</v>
      </c>
      <c r="H1487" s="53">
        <v>46268.4944444444</v>
      </c>
      <c r="I1487">
        <v>7</v>
      </c>
      <c r="J1487">
        <v>108</v>
      </c>
      <c r="K1487" t="s">
        <v>7852</v>
      </c>
      <c r="M1487">
        <v>46268.4945138889</v>
      </c>
      <c r="N1487" t="s">
        <v>7</v>
      </c>
      <c r="O1487" t="s">
        <v>6964</v>
      </c>
      <c r="W1487" t="str">
        <f>_xlfn.XLOOKUP(D1487,'All DP'!B:B,'All DP'!D:D,"Tidak")</f>
        <v>Masih</v>
      </c>
      <c r="X1487" t="str">
        <f t="shared" si="23"/>
        <v>YA</v>
      </c>
    </row>
    <row r="1488" spans="1:24">
      <c r="A1488" s="52">
        <v>46268</v>
      </c>
      <c r="B1488" t="s">
        <v>814</v>
      </c>
      <c r="C1488" t="s">
        <v>1207</v>
      </c>
      <c r="D1488" t="s">
        <v>1206</v>
      </c>
      <c r="E1488" t="s">
        <v>9997</v>
      </c>
      <c r="F1488" t="s">
        <v>9998</v>
      </c>
      <c r="G1488" t="s">
        <v>6604</v>
      </c>
      <c r="H1488" s="53">
        <v>46268.4946296296</v>
      </c>
      <c r="I1488">
        <v>10</v>
      </c>
      <c r="J1488">
        <v>65</v>
      </c>
      <c r="K1488" t="s">
        <v>7343</v>
      </c>
      <c r="M1488">
        <v>46268.4946759259</v>
      </c>
      <c r="N1488" t="s">
        <v>7</v>
      </c>
      <c r="O1488" t="s">
        <v>6964</v>
      </c>
      <c r="W1488" t="str">
        <f>_xlfn.XLOOKUP(D1488,'All DP'!B:B,'All DP'!D:D,"Tidak")</f>
        <v>Masih</v>
      </c>
      <c r="X1488" t="str">
        <f t="shared" si="23"/>
        <v>YA</v>
      </c>
    </row>
    <row r="1489" spans="1:24">
      <c r="A1489" s="52">
        <v>46268</v>
      </c>
      <c r="B1489" t="s">
        <v>413</v>
      </c>
      <c r="C1489" t="s">
        <v>4523</v>
      </c>
      <c r="D1489" t="s">
        <v>4522</v>
      </c>
      <c r="E1489" t="s">
        <v>9999</v>
      </c>
      <c r="F1489" t="s">
        <v>10000</v>
      </c>
      <c r="G1489" t="s">
        <v>6604</v>
      </c>
      <c r="H1489" s="53">
        <v>46268.495162037</v>
      </c>
      <c r="I1489">
        <v>20</v>
      </c>
      <c r="J1489">
        <v>36</v>
      </c>
      <c r="K1489" t="s">
        <v>10001</v>
      </c>
      <c r="M1489">
        <v>46268.4952199074</v>
      </c>
      <c r="N1489" t="s">
        <v>7</v>
      </c>
      <c r="O1489" t="s">
        <v>7089</v>
      </c>
      <c r="W1489" t="str">
        <f>_xlfn.XLOOKUP(D1489,'All DP'!B:B,'All DP'!D:D,"Tidak")</f>
        <v>Masih</v>
      </c>
      <c r="X1489" t="str">
        <f t="shared" si="23"/>
        <v>YA</v>
      </c>
    </row>
    <row r="1490" spans="1:24">
      <c r="A1490" s="52">
        <v>46268</v>
      </c>
      <c r="B1490" t="s">
        <v>814</v>
      </c>
      <c r="C1490" t="s">
        <v>1127</v>
      </c>
      <c r="D1490" t="s">
        <v>1126</v>
      </c>
      <c r="E1490" t="s">
        <v>10002</v>
      </c>
      <c r="F1490" t="s">
        <v>10003</v>
      </c>
      <c r="G1490" t="s">
        <v>6604</v>
      </c>
      <c r="H1490" s="53">
        <v>46268.4955671296</v>
      </c>
      <c r="I1490">
        <v>100</v>
      </c>
      <c r="J1490">
        <v>119</v>
      </c>
      <c r="K1490" t="s">
        <v>7203</v>
      </c>
      <c r="M1490">
        <v>46268.495625</v>
      </c>
      <c r="N1490" t="s">
        <v>7</v>
      </c>
      <c r="O1490" t="s">
        <v>6964</v>
      </c>
      <c r="W1490" t="str">
        <f>_xlfn.XLOOKUP(D1490,'All DP'!B:B,'All DP'!D:D,"Tidak")</f>
        <v>Masih</v>
      </c>
      <c r="X1490" t="str">
        <f t="shared" si="23"/>
        <v>YA</v>
      </c>
    </row>
    <row r="1491" spans="1:24">
      <c r="A1491" s="52">
        <v>46268</v>
      </c>
      <c r="B1491" t="s">
        <v>358</v>
      </c>
      <c r="C1491" t="s">
        <v>4835</v>
      </c>
      <c r="D1491" t="s">
        <v>4834</v>
      </c>
      <c r="E1491" t="s">
        <v>10004</v>
      </c>
      <c r="F1491" t="s">
        <v>10005</v>
      </c>
      <c r="G1491" t="s">
        <v>6604</v>
      </c>
      <c r="H1491" s="53">
        <v>46268.4962037037</v>
      </c>
      <c r="I1491">
        <v>11</v>
      </c>
      <c r="J1491">
        <v>14</v>
      </c>
      <c r="K1491" t="s">
        <v>8866</v>
      </c>
      <c r="M1491">
        <v>46268.4962615741</v>
      </c>
      <c r="O1491" t="s">
        <v>7257</v>
      </c>
      <c r="W1491" t="str">
        <f>_xlfn.XLOOKUP(D1491,'All DP'!B:B,'All DP'!D:D,"Tidak")</f>
        <v>Masih</v>
      </c>
      <c r="X1491" t="str">
        <f t="shared" si="23"/>
        <v>YA</v>
      </c>
    </row>
    <row r="1492" spans="1:24">
      <c r="A1492" s="52">
        <v>46268</v>
      </c>
      <c r="B1492" t="s">
        <v>814</v>
      </c>
      <c r="C1492" t="s">
        <v>1125</v>
      </c>
      <c r="D1492" t="s">
        <v>1124</v>
      </c>
      <c r="E1492" t="s">
        <v>10006</v>
      </c>
      <c r="F1492" t="s">
        <v>10007</v>
      </c>
      <c r="G1492" t="s">
        <v>6604</v>
      </c>
      <c r="H1492" s="53">
        <v>46268.5021180556</v>
      </c>
      <c r="I1492">
        <v>15</v>
      </c>
      <c r="J1492">
        <v>115</v>
      </c>
      <c r="K1492" t="s">
        <v>7742</v>
      </c>
      <c r="M1492">
        <v>46268.5021759259</v>
      </c>
      <c r="N1492" t="s">
        <v>7</v>
      </c>
      <c r="O1492" t="s">
        <v>6964</v>
      </c>
      <c r="W1492" t="str">
        <f>_xlfn.XLOOKUP(D1492,'All DP'!B:B,'All DP'!D:D,"Tidak")</f>
        <v>Masih</v>
      </c>
      <c r="X1492" t="str">
        <f t="shared" si="23"/>
        <v>YA</v>
      </c>
    </row>
    <row r="1493" spans="1:24">
      <c r="A1493" s="52">
        <v>46268</v>
      </c>
      <c r="B1493" t="s">
        <v>814</v>
      </c>
      <c r="C1493" t="s">
        <v>1199</v>
      </c>
      <c r="D1493" t="s">
        <v>1198</v>
      </c>
      <c r="E1493" t="s">
        <v>10009</v>
      </c>
      <c r="F1493" t="s">
        <v>10010</v>
      </c>
      <c r="G1493" t="s">
        <v>6604</v>
      </c>
      <c r="H1493" s="53">
        <v>46268.5046180556</v>
      </c>
      <c r="I1493">
        <v>28</v>
      </c>
      <c r="J1493">
        <v>30</v>
      </c>
      <c r="K1493" t="s">
        <v>7119</v>
      </c>
      <c r="M1493">
        <v>46268.5046875</v>
      </c>
      <c r="N1493" t="s">
        <v>7</v>
      </c>
      <c r="O1493" t="s">
        <v>6964</v>
      </c>
      <c r="W1493" t="str">
        <f>_xlfn.XLOOKUP(D1493,'All DP'!B:B,'All DP'!D:D,"Tidak")</f>
        <v>Masih</v>
      </c>
      <c r="X1493" t="str">
        <f t="shared" si="23"/>
        <v>YA</v>
      </c>
    </row>
    <row r="1494" spans="1:24">
      <c r="A1494" s="52">
        <v>46268</v>
      </c>
      <c r="B1494" t="s">
        <v>843</v>
      </c>
      <c r="C1494" t="s">
        <v>1648</v>
      </c>
      <c r="D1494" t="s">
        <v>1647</v>
      </c>
      <c r="E1494" t="s">
        <v>9917</v>
      </c>
      <c r="F1494" t="s">
        <v>10011</v>
      </c>
      <c r="G1494" t="s">
        <v>6604</v>
      </c>
      <c r="H1494" s="53">
        <v>46268.5067361111</v>
      </c>
      <c r="I1494">
        <v>5</v>
      </c>
      <c r="J1494">
        <v>4</v>
      </c>
      <c r="K1494" t="s">
        <v>10012</v>
      </c>
      <c r="M1494">
        <v>46268.5067939815</v>
      </c>
      <c r="O1494" t="s">
        <v>6888</v>
      </c>
      <c r="W1494" t="str">
        <f>_xlfn.XLOOKUP(D1494,'All DP'!B:B,'All DP'!D:D,"Tidak")</f>
        <v>Masih</v>
      </c>
      <c r="X1494" t="str">
        <f t="shared" si="23"/>
        <v>YA</v>
      </c>
    </row>
    <row r="1495" spans="1:24">
      <c r="A1495" s="52">
        <v>46268</v>
      </c>
      <c r="B1495" t="s">
        <v>26</v>
      </c>
      <c r="C1495" t="s">
        <v>3860</v>
      </c>
      <c r="D1495" t="s">
        <v>3859</v>
      </c>
      <c r="E1495" t="s">
        <v>10013</v>
      </c>
      <c r="F1495" t="s">
        <v>10014</v>
      </c>
      <c r="G1495" t="s">
        <v>6599</v>
      </c>
      <c r="H1495" s="53">
        <v>46268.5081134259</v>
      </c>
      <c r="I1495">
        <v>21</v>
      </c>
      <c r="J1495">
        <v>26</v>
      </c>
      <c r="K1495" t="s">
        <v>10015</v>
      </c>
      <c r="M1495">
        <v>46268.5081712963</v>
      </c>
      <c r="O1495" t="s">
        <v>6872</v>
      </c>
      <c r="W1495" t="str">
        <f>_xlfn.XLOOKUP(D1495,'All DP'!B:B,'All DP'!D:D,"Tidak")</f>
        <v>Masih</v>
      </c>
      <c r="X1495" t="str">
        <f t="shared" si="23"/>
        <v>YA</v>
      </c>
    </row>
    <row r="1496" spans="1:24">
      <c r="A1496" s="52">
        <v>46268</v>
      </c>
      <c r="B1496" t="s">
        <v>561</v>
      </c>
      <c r="C1496" t="s">
        <v>3959</v>
      </c>
      <c r="D1496" t="s">
        <v>3959</v>
      </c>
      <c r="E1496" t="s">
        <v>10016</v>
      </c>
      <c r="F1496" t="s">
        <v>6846</v>
      </c>
      <c r="G1496" t="s">
        <v>6604</v>
      </c>
      <c r="H1496" s="53">
        <v>46268.511712963</v>
      </c>
      <c r="I1496">
        <v>6</v>
      </c>
      <c r="J1496">
        <v>9</v>
      </c>
      <c r="K1496" t="s">
        <v>6847</v>
      </c>
      <c r="M1496">
        <v>46268.5117708333</v>
      </c>
      <c r="N1496" t="s">
        <v>7</v>
      </c>
      <c r="O1496" t="s">
        <v>6835</v>
      </c>
      <c r="W1496" t="str">
        <f>_xlfn.XLOOKUP(D1496,'All DP'!B:B,'All DP'!D:D,"Tidak")</f>
        <v>Masih</v>
      </c>
      <c r="X1496" t="str">
        <f t="shared" si="23"/>
        <v>YA</v>
      </c>
    </row>
    <row r="1497" spans="1:24">
      <c r="A1497" s="52">
        <v>46268</v>
      </c>
      <c r="B1497" t="s">
        <v>561</v>
      </c>
      <c r="C1497" t="s">
        <v>2429</v>
      </c>
      <c r="D1497" t="s">
        <v>2429</v>
      </c>
      <c r="E1497" t="s">
        <v>10017</v>
      </c>
      <c r="F1497" t="s">
        <v>10018</v>
      </c>
      <c r="G1497" t="s">
        <v>6604</v>
      </c>
      <c r="H1497" s="53">
        <v>46268.5128703704</v>
      </c>
      <c r="I1497">
        <v>4</v>
      </c>
      <c r="J1497">
        <v>9</v>
      </c>
      <c r="K1497" t="s">
        <v>7812</v>
      </c>
      <c r="M1497">
        <v>46268.5129398148</v>
      </c>
      <c r="N1497" t="s">
        <v>7</v>
      </c>
      <c r="O1497" t="s">
        <v>6835</v>
      </c>
      <c r="W1497" t="str">
        <f>_xlfn.XLOOKUP(D1497,'All DP'!B:B,'All DP'!D:D,"Tidak")</f>
        <v>Masih</v>
      </c>
      <c r="X1497" t="str">
        <f t="shared" si="23"/>
        <v>YA</v>
      </c>
    </row>
    <row r="1498" spans="1:24">
      <c r="A1498" s="52">
        <v>46268</v>
      </c>
      <c r="B1498" t="s">
        <v>588</v>
      </c>
      <c r="C1498" t="s">
        <v>4603</v>
      </c>
      <c r="D1498" t="s">
        <v>4602</v>
      </c>
      <c r="E1498" t="s">
        <v>10019</v>
      </c>
      <c r="F1498" t="s">
        <v>10020</v>
      </c>
      <c r="G1498" t="s">
        <v>6604</v>
      </c>
      <c r="H1498" s="53">
        <v>46268.5155324074</v>
      </c>
      <c r="I1498">
        <v>20</v>
      </c>
      <c r="J1498">
        <v>40</v>
      </c>
      <c r="K1498" t="s">
        <v>8186</v>
      </c>
      <c r="M1498">
        <v>46268.5155787037</v>
      </c>
      <c r="N1498" t="s">
        <v>7</v>
      </c>
      <c r="O1498" t="s">
        <v>6702</v>
      </c>
      <c r="W1498" t="str">
        <f>_xlfn.XLOOKUP(D1498,'All DP'!B:B,'All DP'!D:D,"Tidak")</f>
        <v>Masih</v>
      </c>
      <c r="X1498" t="str">
        <f t="shared" si="23"/>
        <v>YA</v>
      </c>
    </row>
    <row r="1499" spans="1:24">
      <c r="A1499" s="52">
        <v>46268</v>
      </c>
      <c r="B1499" t="s">
        <v>814</v>
      </c>
      <c r="C1499" t="s">
        <v>1139</v>
      </c>
      <c r="D1499" t="s">
        <v>1138</v>
      </c>
      <c r="E1499" t="s">
        <v>10021</v>
      </c>
      <c r="F1499" t="s">
        <v>10022</v>
      </c>
      <c r="G1499" t="s">
        <v>6604</v>
      </c>
      <c r="H1499" s="53">
        <v>46268.5189583333</v>
      </c>
      <c r="I1499">
        <v>56</v>
      </c>
      <c r="J1499">
        <v>113</v>
      </c>
      <c r="K1499" t="s">
        <v>8165</v>
      </c>
      <c r="M1499">
        <v>46268.5190046296</v>
      </c>
      <c r="N1499" t="s">
        <v>7</v>
      </c>
      <c r="O1499" t="s">
        <v>6964</v>
      </c>
      <c r="W1499" t="str">
        <f>_xlfn.XLOOKUP(D1499,'All DP'!B:B,'All DP'!D:D,"Tidak")</f>
        <v>Masih</v>
      </c>
      <c r="X1499" t="str">
        <f t="shared" si="23"/>
        <v>YA</v>
      </c>
    </row>
    <row r="1500" spans="1:24">
      <c r="A1500" s="52">
        <v>46268</v>
      </c>
      <c r="B1500" t="s">
        <v>766</v>
      </c>
      <c r="C1500" t="s">
        <v>2840</v>
      </c>
      <c r="D1500" t="s">
        <v>2839</v>
      </c>
      <c r="E1500" t="s">
        <v>10023</v>
      </c>
      <c r="F1500" t="s">
        <v>10024</v>
      </c>
      <c r="G1500" t="s">
        <v>6604</v>
      </c>
      <c r="H1500" s="53">
        <v>46268.5209259259</v>
      </c>
      <c r="I1500">
        <v>9</v>
      </c>
      <c r="J1500">
        <v>19</v>
      </c>
      <c r="K1500" t="s">
        <v>7604</v>
      </c>
      <c r="M1500">
        <v>46268.5209837963</v>
      </c>
      <c r="O1500" t="s">
        <v>6652</v>
      </c>
      <c r="W1500" t="str">
        <f>_xlfn.XLOOKUP(D1500,'All DP'!B:B,'All DP'!D:D,"Tidak")</f>
        <v>Masih</v>
      </c>
      <c r="X1500" t="str">
        <f t="shared" si="23"/>
        <v>YA</v>
      </c>
    </row>
    <row r="1501" spans="1:24">
      <c r="A1501" s="52">
        <v>46268</v>
      </c>
      <c r="B1501" t="s">
        <v>766</v>
      </c>
      <c r="C1501" t="s">
        <v>952</v>
      </c>
      <c r="D1501" t="s">
        <v>951</v>
      </c>
      <c r="E1501" t="s">
        <v>10025</v>
      </c>
      <c r="F1501" t="s">
        <v>10026</v>
      </c>
      <c r="G1501" t="s">
        <v>6604</v>
      </c>
      <c r="H1501" s="53">
        <v>46268.5215162037</v>
      </c>
      <c r="I1501">
        <v>7</v>
      </c>
      <c r="J1501">
        <v>30</v>
      </c>
      <c r="K1501" t="s">
        <v>7861</v>
      </c>
      <c r="M1501">
        <v>46268.5215740741</v>
      </c>
      <c r="O1501" t="s">
        <v>6652</v>
      </c>
      <c r="W1501" t="str">
        <f>_xlfn.XLOOKUP(D1501,'All DP'!B:B,'All DP'!D:D,"Tidak")</f>
        <v>Masih</v>
      </c>
      <c r="X1501" t="str">
        <f t="shared" si="23"/>
        <v>YA</v>
      </c>
    </row>
    <row r="1502" spans="1:24">
      <c r="A1502" s="52">
        <v>46268</v>
      </c>
      <c r="B1502" t="s">
        <v>766</v>
      </c>
      <c r="C1502" t="s">
        <v>2912</v>
      </c>
      <c r="D1502" t="s">
        <v>2911</v>
      </c>
      <c r="E1502" t="s">
        <v>10027</v>
      </c>
      <c r="F1502" t="s">
        <v>8963</v>
      </c>
      <c r="G1502" t="s">
        <v>6604</v>
      </c>
      <c r="H1502" s="53">
        <v>46268.5224074074</v>
      </c>
      <c r="I1502">
        <v>20</v>
      </c>
      <c r="J1502">
        <v>37</v>
      </c>
      <c r="K1502" t="s">
        <v>10028</v>
      </c>
      <c r="M1502">
        <v>46268.5224537037</v>
      </c>
      <c r="O1502" t="s">
        <v>6652</v>
      </c>
      <c r="W1502" t="str">
        <f>_xlfn.XLOOKUP(D1502,'All DP'!B:B,'All DP'!D:D,"Tidak")</f>
        <v>Masih</v>
      </c>
      <c r="X1502" t="str">
        <f t="shared" si="23"/>
        <v>YA</v>
      </c>
    </row>
    <row r="1503" spans="1:24">
      <c r="A1503" s="52">
        <v>46268</v>
      </c>
      <c r="B1503" t="s">
        <v>766</v>
      </c>
      <c r="C1503" t="s">
        <v>915</v>
      </c>
      <c r="D1503" t="s">
        <v>914</v>
      </c>
      <c r="E1503" t="s">
        <v>10029</v>
      </c>
      <c r="F1503" t="s">
        <v>10030</v>
      </c>
      <c r="G1503" t="s">
        <v>6604</v>
      </c>
      <c r="H1503" s="53">
        <v>46268.522650463</v>
      </c>
      <c r="I1503">
        <v>5</v>
      </c>
      <c r="J1503">
        <v>16</v>
      </c>
      <c r="K1503" t="s">
        <v>7567</v>
      </c>
      <c r="M1503">
        <v>46268.5227430556</v>
      </c>
      <c r="O1503" t="s">
        <v>6652</v>
      </c>
      <c r="W1503" t="str">
        <f>_xlfn.XLOOKUP(D1503,'All DP'!B:B,'All DP'!D:D,"Tidak")</f>
        <v>Masih</v>
      </c>
      <c r="X1503" t="str">
        <f t="shared" si="23"/>
        <v>YA</v>
      </c>
    </row>
    <row r="1504" spans="1:24">
      <c r="A1504" s="52">
        <v>46268</v>
      </c>
      <c r="B1504" t="s">
        <v>432</v>
      </c>
      <c r="C1504" t="s">
        <v>2743</v>
      </c>
      <c r="D1504" t="s">
        <v>2742</v>
      </c>
      <c r="E1504" t="s">
        <v>10031</v>
      </c>
      <c r="F1504" t="s">
        <v>10032</v>
      </c>
      <c r="G1504" t="s">
        <v>6599</v>
      </c>
      <c r="H1504" s="53">
        <v>46268.5243518519</v>
      </c>
      <c r="I1504">
        <v>60</v>
      </c>
      <c r="J1504">
        <v>142</v>
      </c>
      <c r="K1504" t="s">
        <v>8986</v>
      </c>
      <c r="M1504">
        <v>46268.5244097222</v>
      </c>
      <c r="N1504" t="s">
        <v>7</v>
      </c>
      <c r="O1504" t="s">
        <v>6968</v>
      </c>
      <c r="W1504" t="str">
        <f>_xlfn.XLOOKUP(D1504,'All DP'!B:B,'All DP'!D:D,"Tidak")</f>
        <v>Masih</v>
      </c>
      <c r="X1504" t="str">
        <f t="shared" si="23"/>
        <v>YA</v>
      </c>
    </row>
    <row r="1505" spans="1:24">
      <c r="A1505" s="52">
        <v>46268</v>
      </c>
      <c r="B1505" t="s">
        <v>561</v>
      </c>
      <c r="C1505" t="s">
        <v>5749</v>
      </c>
      <c r="D1505" t="s">
        <v>5748</v>
      </c>
      <c r="E1505" t="s">
        <v>10033</v>
      </c>
      <c r="F1505" t="s">
        <v>10034</v>
      </c>
      <c r="G1505" t="s">
        <v>6604</v>
      </c>
      <c r="H1505" s="53">
        <v>46268.5284375</v>
      </c>
      <c r="I1505">
        <v>2</v>
      </c>
      <c r="J1505">
        <v>2</v>
      </c>
      <c r="K1505" t="s">
        <v>7873</v>
      </c>
      <c r="M1505">
        <v>46268.5285069444</v>
      </c>
      <c r="N1505" t="s">
        <v>7</v>
      </c>
      <c r="O1505" t="s">
        <v>6835</v>
      </c>
      <c r="W1505" t="str">
        <f>_xlfn.XLOOKUP(D1505,'All DP'!B:B,'All DP'!D:D,"Tidak")</f>
        <v>Masih</v>
      </c>
      <c r="X1505" t="str">
        <f t="shared" si="23"/>
        <v>YA</v>
      </c>
    </row>
    <row r="1506" spans="1:24">
      <c r="A1506" s="52">
        <v>46268</v>
      </c>
      <c r="B1506" t="s">
        <v>814</v>
      </c>
      <c r="C1506" t="s">
        <v>1153</v>
      </c>
      <c r="D1506" t="s">
        <v>1152</v>
      </c>
      <c r="E1506" t="s">
        <v>10035</v>
      </c>
      <c r="F1506" t="s">
        <v>9027</v>
      </c>
      <c r="G1506" t="s">
        <v>6599</v>
      </c>
      <c r="H1506" s="53">
        <v>46268.5351273148</v>
      </c>
      <c r="I1506">
        <v>8</v>
      </c>
      <c r="J1506">
        <v>117</v>
      </c>
      <c r="K1506" t="s">
        <v>9028</v>
      </c>
      <c r="M1506">
        <v>46268.5351851852</v>
      </c>
      <c r="N1506" t="s">
        <v>7</v>
      </c>
      <c r="O1506" t="s">
        <v>6964</v>
      </c>
      <c r="W1506" t="str">
        <f>_xlfn.XLOOKUP(D1506,'All DP'!B:B,'All DP'!D:D,"Tidak")</f>
        <v>Masih</v>
      </c>
      <c r="X1506" t="str">
        <f t="shared" si="23"/>
        <v>YA</v>
      </c>
    </row>
    <row r="1507" spans="1:24">
      <c r="A1507" s="52">
        <v>46268</v>
      </c>
      <c r="B1507" t="s">
        <v>4</v>
      </c>
      <c r="C1507" t="s">
        <v>717</v>
      </c>
      <c r="D1507" t="s">
        <v>716</v>
      </c>
      <c r="E1507" t="s">
        <v>10036</v>
      </c>
      <c r="F1507" t="s">
        <v>10037</v>
      </c>
      <c r="G1507" t="s">
        <v>6604</v>
      </c>
      <c r="H1507" s="53">
        <v>46268.5391782407</v>
      </c>
      <c r="I1507">
        <v>3</v>
      </c>
      <c r="J1507">
        <v>22</v>
      </c>
      <c r="K1507" t="s">
        <v>9183</v>
      </c>
      <c r="M1507">
        <v>46268.539224537</v>
      </c>
      <c r="N1507" t="s">
        <v>7</v>
      </c>
      <c r="O1507" t="s">
        <v>7131</v>
      </c>
      <c r="W1507" t="str">
        <f>_xlfn.XLOOKUP(D1507,'All DP'!B:B,'All DP'!D:D,"Tidak")</f>
        <v>Masih</v>
      </c>
      <c r="X1507" t="str">
        <f t="shared" si="23"/>
        <v>YA</v>
      </c>
    </row>
    <row r="1508" spans="1:24">
      <c r="A1508" s="52">
        <v>46268</v>
      </c>
      <c r="B1508" t="s">
        <v>588</v>
      </c>
      <c r="C1508" t="s">
        <v>5278</v>
      </c>
      <c r="D1508" t="s">
        <v>5278</v>
      </c>
      <c r="E1508" t="s">
        <v>10038</v>
      </c>
      <c r="F1508" t="s">
        <v>10039</v>
      </c>
      <c r="G1508" t="s">
        <v>6599</v>
      </c>
      <c r="H1508" s="53">
        <v>46268.5402662037</v>
      </c>
      <c r="I1508">
        <v>3</v>
      </c>
      <c r="J1508">
        <v>10</v>
      </c>
      <c r="K1508" t="s">
        <v>10040</v>
      </c>
      <c r="M1508">
        <v>46268.5403356481</v>
      </c>
      <c r="N1508" t="s">
        <v>7</v>
      </c>
      <c r="O1508" t="s">
        <v>6702</v>
      </c>
      <c r="W1508" t="str">
        <f>_xlfn.XLOOKUP(D1508,'All DP'!B:B,'All DP'!D:D,"Tidak")</f>
        <v>Masih</v>
      </c>
      <c r="X1508" t="str">
        <f t="shared" si="23"/>
        <v>YA</v>
      </c>
    </row>
    <row r="1509" spans="1:24">
      <c r="A1509" s="52">
        <v>46268</v>
      </c>
      <c r="B1509" t="s">
        <v>4</v>
      </c>
      <c r="C1509" t="s">
        <v>737</v>
      </c>
      <c r="D1509" t="s">
        <v>736</v>
      </c>
      <c r="E1509" t="s">
        <v>10041</v>
      </c>
      <c r="F1509" t="s">
        <v>10042</v>
      </c>
      <c r="G1509" t="s">
        <v>6604</v>
      </c>
      <c r="H1509" s="53">
        <v>46268.5438657407</v>
      </c>
      <c r="I1509">
        <v>28</v>
      </c>
      <c r="J1509">
        <v>42</v>
      </c>
      <c r="K1509" t="s">
        <v>7917</v>
      </c>
      <c r="M1509">
        <v>46268.5439236111</v>
      </c>
      <c r="N1509" t="s">
        <v>7</v>
      </c>
      <c r="O1509" t="s">
        <v>7131</v>
      </c>
      <c r="W1509" t="str">
        <f>_xlfn.XLOOKUP(D1509,'All DP'!B:B,'All DP'!D:D,"Tidak")</f>
        <v>Masih</v>
      </c>
      <c r="X1509" t="str">
        <f t="shared" si="23"/>
        <v>YA</v>
      </c>
    </row>
    <row r="1510" spans="1:24">
      <c r="A1510" s="52">
        <v>46268</v>
      </c>
      <c r="B1510" t="s">
        <v>843</v>
      </c>
      <c r="C1510" t="s">
        <v>1688</v>
      </c>
      <c r="D1510" t="s">
        <v>1687</v>
      </c>
      <c r="E1510" t="s">
        <v>10043</v>
      </c>
      <c r="F1510" t="s">
        <v>7446</v>
      </c>
      <c r="G1510" t="s">
        <v>6604</v>
      </c>
      <c r="H1510" s="53">
        <v>46268.5458796296</v>
      </c>
      <c r="I1510">
        <v>6</v>
      </c>
      <c r="J1510">
        <v>6</v>
      </c>
      <c r="K1510" t="s">
        <v>7681</v>
      </c>
      <c r="M1510">
        <v>46268.5459606481</v>
      </c>
      <c r="O1510" t="s">
        <v>6888</v>
      </c>
      <c r="W1510" t="str">
        <f>_xlfn.XLOOKUP(D1510,'All DP'!B:B,'All DP'!D:D,"Tidak")</f>
        <v>Masih</v>
      </c>
      <c r="X1510" t="str">
        <f t="shared" si="23"/>
        <v>YA</v>
      </c>
    </row>
    <row r="1511" spans="1:24">
      <c r="A1511" s="52">
        <v>46268</v>
      </c>
      <c r="B1511" t="s">
        <v>358</v>
      </c>
      <c r="C1511" t="s">
        <v>5902</v>
      </c>
      <c r="D1511" t="s">
        <v>5901</v>
      </c>
      <c r="E1511" t="s">
        <v>10044</v>
      </c>
      <c r="F1511" t="s">
        <v>10045</v>
      </c>
      <c r="G1511" t="s">
        <v>6604</v>
      </c>
      <c r="H1511" s="53">
        <v>46268.549837963</v>
      </c>
      <c r="I1511">
        <v>25</v>
      </c>
      <c r="J1511">
        <v>68</v>
      </c>
      <c r="K1511" t="s">
        <v>7903</v>
      </c>
      <c r="M1511">
        <v>46268.5499074074</v>
      </c>
      <c r="O1511" t="s">
        <v>7257</v>
      </c>
      <c r="W1511" t="str">
        <f>_xlfn.XLOOKUP(D1511,'All DP'!B:B,'All DP'!D:D,"Tidak")</f>
        <v>Masih</v>
      </c>
      <c r="X1511" t="str">
        <f t="shared" si="23"/>
        <v>YA</v>
      </c>
    </row>
    <row r="1512" spans="1:24">
      <c r="A1512" s="52">
        <v>46268</v>
      </c>
      <c r="B1512" t="s">
        <v>561</v>
      </c>
      <c r="C1512" t="s">
        <v>562</v>
      </c>
      <c r="D1512" t="s">
        <v>562</v>
      </c>
      <c r="E1512" t="s">
        <v>10046</v>
      </c>
      <c r="F1512" t="s">
        <v>7552</v>
      </c>
      <c r="G1512" t="s">
        <v>6604</v>
      </c>
      <c r="H1512" s="53">
        <v>46268.5500231481</v>
      </c>
      <c r="I1512">
        <v>21</v>
      </c>
      <c r="J1512">
        <v>29</v>
      </c>
      <c r="K1512" t="s">
        <v>7553</v>
      </c>
      <c r="M1512">
        <v>46268.5500925926</v>
      </c>
      <c r="N1512" t="s">
        <v>7</v>
      </c>
      <c r="O1512" t="s">
        <v>6835</v>
      </c>
      <c r="W1512" t="str">
        <f>_xlfn.XLOOKUP(D1512,'All DP'!B:B,'All DP'!D:D,"Tidak")</f>
        <v>Masih</v>
      </c>
      <c r="X1512" t="str">
        <f t="shared" si="23"/>
        <v>YA</v>
      </c>
    </row>
    <row r="1513" spans="1:24">
      <c r="A1513" s="52">
        <v>46268</v>
      </c>
      <c r="B1513" t="s">
        <v>413</v>
      </c>
      <c r="C1513" t="s">
        <v>2628</v>
      </c>
      <c r="D1513" t="s">
        <v>2627</v>
      </c>
      <c r="E1513" t="s">
        <v>10047</v>
      </c>
      <c r="F1513" t="s">
        <v>7087</v>
      </c>
      <c r="G1513" t="s">
        <v>6604</v>
      </c>
      <c r="H1513" s="53">
        <v>46268.5515277778</v>
      </c>
      <c r="I1513">
        <v>22</v>
      </c>
      <c r="J1513">
        <v>25</v>
      </c>
      <c r="K1513" t="s">
        <v>7088</v>
      </c>
      <c r="M1513">
        <v>46268.5515972222</v>
      </c>
      <c r="N1513" t="s">
        <v>7</v>
      </c>
      <c r="O1513" t="s">
        <v>7089</v>
      </c>
      <c r="W1513" t="str">
        <f>_xlfn.XLOOKUP(D1513,'All DP'!B:B,'All DP'!D:D,"Tidak")</f>
        <v>Masih</v>
      </c>
      <c r="X1513" t="str">
        <f t="shared" si="23"/>
        <v>YA</v>
      </c>
    </row>
    <row r="1514" spans="1:24">
      <c r="A1514" s="52">
        <v>46268</v>
      </c>
      <c r="B1514" t="s">
        <v>413</v>
      </c>
      <c r="C1514" t="s">
        <v>5039</v>
      </c>
      <c r="D1514" t="s">
        <v>5038</v>
      </c>
      <c r="E1514" t="s">
        <v>10048</v>
      </c>
      <c r="F1514" t="s">
        <v>7087</v>
      </c>
      <c r="G1514" t="s">
        <v>6604</v>
      </c>
      <c r="H1514" s="53">
        <v>46268.5527893519</v>
      </c>
      <c r="I1514">
        <v>7</v>
      </c>
      <c r="J1514">
        <v>12</v>
      </c>
      <c r="K1514" t="s">
        <v>7088</v>
      </c>
      <c r="M1514">
        <v>46268.5528587963</v>
      </c>
      <c r="N1514" t="s">
        <v>7</v>
      </c>
      <c r="O1514" t="s">
        <v>7089</v>
      </c>
      <c r="W1514" t="str">
        <f>_xlfn.XLOOKUP(D1514,'All DP'!B:B,'All DP'!D:D,"Tidak")</f>
        <v>Masih</v>
      </c>
      <c r="X1514" t="str">
        <f t="shared" si="23"/>
        <v>YA</v>
      </c>
    </row>
    <row r="1515" spans="1:24">
      <c r="A1515" s="52">
        <v>46268</v>
      </c>
      <c r="B1515" t="s">
        <v>358</v>
      </c>
      <c r="C1515" t="s">
        <v>5793</v>
      </c>
      <c r="D1515" t="s">
        <v>5792</v>
      </c>
      <c r="E1515" t="s">
        <v>10049</v>
      </c>
      <c r="F1515" t="s">
        <v>10050</v>
      </c>
      <c r="G1515" t="s">
        <v>6604</v>
      </c>
      <c r="H1515" s="53">
        <v>46268.5539351852</v>
      </c>
      <c r="I1515">
        <v>10</v>
      </c>
      <c r="J1515">
        <v>40</v>
      </c>
      <c r="K1515" t="s">
        <v>9224</v>
      </c>
      <c r="M1515">
        <v>46268.5539814815</v>
      </c>
      <c r="O1515" t="s">
        <v>7257</v>
      </c>
      <c r="W1515" t="str">
        <f>_xlfn.XLOOKUP(D1515,'All DP'!B:B,'All DP'!D:D,"Tidak")</f>
        <v>Masih</v>
      </c>
      <c r="X1515" t="str">
        <f t="shared" si="23"/>
        <v>YA</v>
      </c>
    </row>
    <row r="1516" spans="1:24">
      <c r="A1516" s="52">
        <v>46268</v>
      </c>
      <c r="B1516" t="s">
        <v>358</v>
      </c>
      <c r="C1516" t="s">
        <v>5900</v>
      </c>
      <c r="D1516" t="s">
        <v>5899</v>
      </c>
      <c r="E1516" t="s">
        <v>10051</v>
      </c>
      <c r="F1516" t="s">
        <v>10052</v>
      </c>
      <c r="G1516" t="s">
        <v>6604</v>
      </c>
      <c r="H1516" s="53">
        <v>46268.5552777778</v>
      </c>
      <c r="I1516">
        <v>3</v>
      </c>
      <c r="J1516">
        <v>49</v>
      </c>
      <c r="K1516" t="s">
        <v>8162</v>
      </c>
      <c r="M1516">
        <v>46268.5553472222</v>
      </c>
      <c r="O1516" t="s">
        <v>7257</v>
      </c>
      <c r="W1516" t="str">
        <f>_xlfn.XLOOKUP(D1516,'All DP'!B:B,'All DP'!D:D,"Tidak")</f>
        <v>Masih</v>
      </c>
      <c r="X1516" t="str">
        <f t="shared" si="23"/>
        <v>YA</v>
      </c>
    </row>
    <row r="1517" spans="1:24">
      <c r="A1517" s="52">
        <v>46268</v>
      </c>
      <c r="B1517" t="s">
        <v>843</v>
      </c>
      <c r="C1517" t="s">
        <v>1646</v>
      </c>
      <c r="D1517" t="s">
        <v>1645</v>
      </c>
      <c r="E1517" t="s">
        <v>10053</v>
      </c>
      <c r="F1517" t="s">
        <v>8105</v>
      </c>
      <c r="G1517" t="s">
        <v>6604</v>
      </c>
      <c r="H1517" s="53">
        <v>46268.5595833333</v>
      </c>
      <c r="I1517">
        <v>5</v>
      </c>
      <c r="J1517">
        <v>9</v>
      </c>
      <c r="K1517" t="s">
        <v>8106</v>
      </c>
      <c r="M1517">
        <v>46268.5596412037</v>
      </c>
      <c r="O1517" t="s">
        <v>6888</v>
      </c>
      <c r="W1517" t="str">
        <f>_xlfn.XLOOKUP(D1517,'All DP'!B:B,'All DP'!D:D,"Tidak")</f>
        <v>Masih</v>
      </c>
      <c r="X1517" t="str">
        <f t="shared" si="23"/>
        <v>YA</v>
      </c>
    </row>
    <row r="1518" spans="1:24">
      <c r="A1518" s="52">
        <v>46268</v>
      </c>
      <c r="B1518" t="s">
        <v>843</v>
      </c>
      <c r="C1518" t="s">
        <v>1217</v>
      </c>
      <c r="D1518" t="s">
        <v>1216</v>
      </c>
      <c r="E1518" t="s">
        <v>10054</v>
      </c>
      <c r="F1518" t="s">
        <v>8094</v>
      </c>
      <c r="G1518" t="s">
        <v>6599</v>
      </c>
      <c r="H1518" s="53">
        <v>46268.5603009259</v>
      </c>
      <c r="I1518">
        <v>7</v>
      </c>
      <c r="J1518">
        <v>13</v>
      </c>
      <c r="K1518" t="s">
        <v>8095</v>
      </c>
      <c r="M1518">
        <v>46268.5603703704</v>
      </c>
      <c r="O1518" t="s">
        <v>6888</v>
      </c>
      <c r="W1518" t="str">
        <f>_xlfn.XLOOKUP(D1518,'All DP'!B:B,'All DP'!D:D,"Tidak")</f>
        <v>Masih</v>
      </c>
      <c r="X1518" t="str">
        <f t="shared" si="23"/>
        <v>YA</v>
      </c>
    </row>
    <row r="1519" spans="1:24">
      <c r="A1519" s="52">
        <v>46268</v>
      </c>
      <c r="B1519" t="s">
        <v>358</v>
      </c>
      <c r="C1519" t="s">
        <v>2174</v>
      </c>
      <c r="D1519" t="s">
        <v>2173</v>
      </c>
      <c r="E1519" t="s">
        <v>10055</v>
      </c>
      <c r="F1519" t="s">
        <v>10056</v>
      </c>
      <c r="G1519" t="s">
        <v>6599</v>
      </c>
      <c r="H1519" s="53">
        <v>46268.5604282407</v>
      </c>
      <c r="I1519">
        <v>25</v>
      </c>
      <c r="J1519">
        <v>28</v>
      </c>
      <c r="K1519" t="s">
        <v>7707</v>
      </c>
      <c r="M1519">
        <v>46268.5604976852</v>
      </c>
      <c r="O1519" t="s">
        <v>7257</v>
      </c>
      <c r="W1519" t="str">
        <f>_xlfn.XLOOKUP(D1519,'All DP'!B:B,'All DP'!D:D,"Tidak")</f>
        <v>Masih</v>
      </c>
      <c r="X1519" t="str">
        <f t="shared" si="23"/>
        <v>YA</v>
      </c>
    </row>
    <row r="1520" spans="1:24">
      <c r="A1520" s="52">
        <v>46268</v>
      </c>
      <c r="B1520" t="s">
        <v>413</v>
      </c>
      <c r="C1520" t="s">
        <v>3549</v>
      </c>
      <c r="D1520" t="s">
        <v>3548</v>
      </c>
      <c r="E1520" t="s">
        <v>10057</v>
      </c>
      <c r="F1520" t="s">
        <v>10058</v>
      </c>
      <c r="G1520" t="s">
        <v>6604</v>
      </c>
      <c r="H1520" s="53">
        <v>46268.5609375</v>
      </c>
      <c r="I1520">
        <v>4</v>
      </c>
      <c r="J1520">
        <v>32</v>
      </c>
      <c r="K1520" t="s">
        <v>7997</v>
      </c>
      <c r="M1520">
        <v>46268.5609953704</v>
      </c>
      <c r="N1520" t="s">
        <v>7</v>
      </c>
      <c r="O1520" t="s">
        <v>7089</v>
      </c>
      <c r="W1520" t="str">
        <f>_xlfn.XLOOKUP(D1520,'All DP'!B:B,'All DP'!D:D,"Tidak")</f>
        <v>Masih</v>
      </c>
      <c r="X1520" t="str">
        <f t="shared" si="23"/>
        <v>YA</v>
      </c>
    </row>
    <row r="1521" spans="1:24">
      <c r="A1521" s="52">
        <v>46268</v>
      </c>
      <c r="B1521" t="s">
        <v>358</v>
      </c>
      <c r="C1521" t="s">
        <v>5007</v>
      </c>
      <c r="D1521" t="s">
        <v>5006</v>
      </c>
      <c r="E1521" t="s">
        <v>10059</v>
      </c>
      <c r="F1521" t="s">
        <v>10060</v>
      </c>
      <c r="G1521" t="s">
        <v>6604</v>
      </c>
      <c r="H1521" s="53">
        <v>46268.5613310185</v>
      </c>
      <c r="I1521">
        <v>10</v>
      </c>
      <c r="J1521">
        <v>78</v>
      </c>
      <c r="K1521" t="s">
        <v>7830</v>
      </c>
      <c r="M1521">
        <v>46268.561400463</v>
      </c>
      <c r="O1521" t="s">
        <v>7257</v>
      </c>
      <c r="W1521" t="str">
        <f>_xlfn.XLOOKUP(D1521,'All DP'!B:B,'All DP'!D:D,"Tidak")</f>
        <v>Masih</v>
      </c>
      <c r="X1521" t="str">
        <f t="shared" si="23"/>
        <v>YA</v>
      </c>
    </row>
    <row r="1522" spans="1:24">
      <c r="A1522" s="52">
        <v>46268</v>
      </c>
      <c r="B1522" t="s">
        <v>413</v>
      </c>
      <c r="C1522" t="s">
        <v>4040</v>
      </c>
      <c r="D1522" t="s">
        <v>4039</v>
      </c>
      <c r="E1522" t="s">
        <v>10061</v>
      </c>
      <c r="F1522" t="s">
        <v>10062</v>
      </c>
      <c r="G1522" t="s">
        <v>6604</v>
      </c>
      <c r="H1522" s="53">
        <v>46268.5633449074</v>
      </c>
      <c r="I1522">
        <v>37</v>
      </c>
      <c r="J1522">
        <v>42</v>
      </c>
      <c r="K1522" t="s">
        <v>7986</v>
      </c>
      <c r="M1522">
        <v>46268.5634143519</v>
      </c>
      <c r="N1522" t="s">
        <v>7</v>
      </c>
      <c r="O1522" t="s">
        <v>7089</v>
      </c>
      <c r="W1522" t="str">
        <f>_xlfn.XLOOKUP(D1522,'All DP'!B:B,'All DP'!D:D,"Tidak")</f>
        <v>Masih</v>
      </c>
      <c r="X1522" t="str">
        <f t="shared" si="23"/>
        <v>YA</v>
      </c>
    </row>
    <row r="1523" spans="1:24">
      <c r="A1523" s="52">
        <v>46268</v>
      </c>
      <c r="B1523" t="s">
        <v>413</v>
      </c>
      <c r="C1523" t="s">
        <v>2393</v>
      </c>
      <c r="D1523" t="s">
        <v>2393</v>
      </c>
      <c r="E1523" t="s">
        <v>10061</v>
      </c>
      <c r="F1523" t="s">
        <v>10062</v>
      </c>
      <c r="G1523" t="s">
        <v>6604</v>
      </c>
      <c r="H1523" s="53">
        <v>46268.5636805556</v>
      </c>
      <c r="I1523">
        <v>25</v>
      </c>
      <c r="J1523">
        <v>28</v>
      </c>
      <c r="K1523" t="s">
        <v>7986</v>
      </c>
      <c r="M1523">
        <v>46268.56375</v>
      </c>
      <c r="N1523" t="s">
        <v>7</v>
      </c>
      <c r="O1523" t="s">
        <v>7089</v>
      </c>
      <c r="W1523" t="str">
        <f>_xlfn.XLOOKUP(D1523,'All DP'!B:B,'All DP'!D:D,"Tidak")</f>
        <v>Masih</v>
      </c>
      <c r="X1523" t="str">
        <f t="shared" si="23"/>
        <v>YA</v>
      </c>
    </row>
    <row r="1524" spans="1:24">
      <c r="A1524" s="52">
        <v>46268</v>
      </c>
      <c r="B1524" t="s">
        <v>4</v>
      </c>
      <c r="C1524" t="s">
        <v>665</v>
      </c>
      <c r="D1524" t="s">
        <v>664</v>
      </c>
      <c r="E1524" t="s">
        <v>10063</v>
      </c>
      <c r="F1524" t="s">
        <v>7373</v>
      </c>
      <c r="G1524" t="s">
        <v>6604</v>
      </c>
      <c r="H1524" s="53">
        <v>46268.5640625</v>
      </c>
      <c r="I1524">
        <v>11</v>
      </c>
      <c r="J1524">
        <v>15</v>
      </c>
      <c r="K1524" t="s">
        <v>7627</v>
      </c>
      <c r="M1524">
        <v>46268.5641203704</v>
      </c>
      <c r="N1524" t="s">
        <v>7</v>
      </c>
      <c r="O1524" t="s">
        <v>7131</v>
      </c>
      <c r="W1524" t="str">
        <f>_xlfn.XLOOKUP(D1524,'All DP'!B:B,'All DP'!D:D,"Tidak")</f>
        <v>Masih</v>
      </c>
      <c r="X1524" t="str">
        <f t="shared" si="23"/>
        <v>YA</v>
      </c>
    </row>
    <row r="1525" spans="1:24">
      <c r="A1525" s="52">
        <v>46268</v>
      </c>
      <c r="B1525" t="s">
        <v>843</v>
      </c>
      <c r="C1525" t="s">
        <v>1676</v>
      </c>
      <c r="D1525" t="s">
        <v>1675</v>
      </c>
      <c r="E1525" t="s">
        <v>10064</v>
      </c>
      <c r="F1525" t="s">
        <v>10065</v>
      </c>
      <c r="G1525" t="s">
        <v>6604</v>
      </c>
      <c r="H1525" s="53">
        <v>46268.5655902778</v>
      </c>
      <c r="I1525">
        <v>8</v>
      </c>
      <c r="J1525">
        <v>8</v>
      </c>
      <c r="K1525" t="s">
        <v>7953</v>
      </c>
      <c r="M1525">
        <v>46268.5656481481</v>
      </c>
      <c r="O1525" t="s">
        <v>6888</v>
      </c>
      <c r="W1525" t="str">
        <f>_xlfn.XLOOKUP(D1525,'All DP'!B:B,'All DP'!D:D,"Tidak")</f>
        <v>Masih</v>
      </c>
      <c r="X1525" t="str">
        <f t="shared" si="23"/>
        <v>YA</v>
      </c>
    </row>
    <row r="1526" spans="1:24">
      <c r="A1526" s="52">
        <v>46268</v>
      </c>
      <c r="B1526" t="s">
        <v>843</v>
      </c>
      <c r="C1526" t="s">
        <v>1583</v>
      </c>
      <c r="D1526" t="s">
        <v>1582</v>
      </c>
      <c r="E1526" t="s">
        <v>8036</v>
      </c>
      <c r="F1526" t="s">
        <v>10066</v>
      </c>
      <c r="G1526" t="s">
        <v>6599</v>
      </c>
      <c r="H1526" s="53">
        <v>46268.565775463</v>
      </c>
      <c r="I1526">
        <v>8</v>
      </c>
      <c r="J1526">
        <v>16</v>
      </c>
      <c r="K1526" t="s">
        <v>8038</v>
      </c>
      <c r="M1526">
        <v>46268.5658333333</v>
      </c>
      <c r="O1526" t="s">
        <v>6888</v>
      </c>
      <c r="W1526" t="str">
        <f>_xlfn.XLOOKUP(D1526,'All DP'!B:B,'All DP'!D:D,"Tidak")</f>
        <v>Masih</v>
      </c>
      <c r="X1526" t="str">
        <f t="shared" si="23"/>
        <v>YA</v>
      </c>
    </row>
    <row r="1527" spans="1:24">
      <c r="A1527" s="52">
        <v>46268</v>
      </c>
      <c r="B1527" t="s">
        <v>432</v>
      </c>
      <c r="C1527" t="s">
        <v>4407</v>
      </c>
      <c r="D1527" t="s">
        <v>4406</v>
      </c>
      <c r="E1527" t="s">
        <v>10067</v>
      </c>
      <c r="F1527" t="s">
        <v>10068</v>
      </c>
      <c r="G1527" t="s">
        <v>6604</v>
      </c>
      <c r="H1527" s="53">
        <v>46268.5659027778</v>
      </c>
      <c r="I1527">
        <v>7</v>
      </c>
      <c r="J1527">
        <v>60</v>
      </c>
      <c r="K1527" t="s">
        <v>7864</v>
      </c>
      <c r="M1527">
        <v>46268.5659606481</v>
      </c>
      <c r="N1527" t="s">
        <v>7</v>
      </c>
      <c r="O1527" t="s">
        <v>6968</v>
      </c>
      <c r="W1527" t="str">
        <f>_xlfn.XLOOKUP(D1527,'All DP'!B:B,'All DP'!D:D,"Tidak")</f>
        <v>Masih</v>
      </c>
      <c r="X1527" t="str">
        <f t="shared" si="23"/>
        <v>YA</v>
      </c>
    </row>
    <row r="1528" spans="1:24">
      <c r="A1528" s="52">
        <v>46268</v>
      </c>
      <c r="B1528" t="s">
        <v>358</v>
      </c>
      <c r="C1528" t="s">
        <v>3790</v>
      </c>
      <c r="D1528" t="s">
        <v>3789</v>
      </c>
      <c r="E1528" t="s">
        <v>10069</v>
      </c>
      <c r="F1528" t="s">
        <v>10070</v>
      </c>
      <c r="G1528" t="s">
        <v>6604</v>
      </c>
      <c r="H1528" s="53">
        <v>46268.5681134259</v>
      </c>
      <c r="I1528">
        <v>4</v>
      </c>
      <c r="J1528">
        <v>49</v>
      </c>
      <c r="K1528" t="s">
        <v>9171</v>
      </c>
      <c r="M1528">
        <v>46268.5681712963</v>
      </c>
      <c r="O1528" t="s">
        <v>7257</v>
      </c>
      <c r="W1528" t="str">
        <f>_xlfn.XLOOKUP(D1528,'All DP'!B:B,'All DP'!D:D,"Tidak")</f>
        <v>Masih</v>
      </c>
      <c r="X1528" t="str">
        <f t="shared" si="23"/>
        <v>YA</v>
      </c>
    </row>
    <row r="1529" spans="1:24">
      <c r="A1529" s="52">
        <v>46268</v>
      </c>
      <c r="B1529" t="s">
        <v>432</v>
      </c>
      <c r="C1529" t="s">
        <v>2731</v>
      </c>
      <c r="D1529" t="s">
        <v>2730</v>
      </c>
      <c r="E1529" t="s">
        <v>10071</v>
      </c>
      <c r="F1529" t="s">
        <v>9206</v>
      </c>
      <c r="G1529" t="s">
        <v>6604</v>
      </c>
      <c r="H1529" s="53">
        <v>46268.5688194444</v>
      </c>
      <c r="I1529">
        <v>20</v>
      </c>
      <c r="J1529">
        <v>100</v>
      </c>
      <c r="K1529" t="s">
        <v>8149</v>
      </c>
      <c r="M1529">
        <v>46268.5689236111</v>
      </c>
      <c r="N1529" t="s">
        <v>7</v>
      </c>
      <c r="O1529" t="s">
        <v>6968</v>
      </c>
      <c r="W1529" t="str">
        <f>_xlfn.XLOOKUP(D1529,'All DP'!B:B,'All DP'!D:D,"Tidak")</f>
        <v>Masih</v>
      </c>
      <c r="X1529" t="str">
        <f t="shared" si="23"/>
        <v>YA</v>
      </c>
    </row>
    <row r="1530" spans="1:24">
      <c r="A1530" s="52">
        <v>46268</v>
      </c>
      <c r="B1530" t="s">
        <v>413</v>
      </c>
      <c r="C1530" t="s">
        <v>4439</v>
      </c>
      <c r="D1530" t="s">
        <v>4438</v>
      </c>
      <c r="E1530" t="s">
        <v>10072</v>
      </c>
      <c r="F1530" t="s">
        <v>10073</v>
      </c>
      <c r="G1530" t="s">
        <v>6599</v>
      </c>
      <c r="H1530" s="53">
        <v>46268.5708101852</v>
      </c>
      <c r="I1530">
        <v>30</v>
      </c>
      <c r="J1530">
        <v>34</v>
      </c>
      <c r="K1530" t="s">
        <v>8148</v>
      </c>
      <c r="M1530">
        <v>46268.5708680556</v>
      </c>
      <c r="N1530" t="s">
        <v>7</v>
      </c>
      <c r="O1530" t="s">
        <v>7089</v>
      </c>
      <c r="W1530" t="str">
        <f>_xlfn.XLOOKUP(D1530,'All DP'!B:B,'All DP'!D:D,"Tidak")</f>
        <v>Masih</v>
      </c>
      <c r="X1530" t="str">
        <f t="shared" si="23"/>
        <v>YA</v>
      </c>
    </row>
    <row r="1531" spans="1:24">
      <c r="A1531" s="52">
        <v>46268</v>
      </c>
      <c r="B1531" t="s">
        <v>565</v>
      </c>
      <c r="C1531" t="s">
        <v>2707</v>
      </c>
      <c r="D1531" t="s">
        <v>2706</v>
      </c>
      <c r="E1531" t="s">
        <v>10074</v>
      </c>
      <c r="F1531" t="s">
        <v>10075</v>
      </c>
      <c r="G1531" t="s">
        <v>6604</v>
      </c>
      <c r="H1531" s="53">
        <v>46268.5714930556</v>
      </c>
      <c r="I1531">
        <v>12</v>
      </c>
      <c r="J1531">
        <v>15</v>
      </c>
      <c r="K1531" t="s">
        <v>8811</v>
      </c>
      <c r="M1531">
        <v>46268.5715625</v>
      </c>
      <c r="N1531" t="s">
        <v>7</v>
      </c>
      <c r="O1531" t="s">
        <v>6636</v>
      </c>
      <c r="W1531" t="str">
        <f>_xlfn.XLOOKUP(D1531,'All DP'!B:B,'All DP'!D:D,"Tidak")</f>
        <v>Masih</v>
      </c>
      <c r="X1531" t="str">
        <f t="shared" si="23"/>
        <v>YA</v>
      </c>
    </row>
    <row r="1532" spans="1:24">
      <c r="A1532" s="52">
        <v>46268</v>
      </c>
      <c r="B1532" t="s">
        <v>766</v>
      </c>
      <c r="C1532" t="s">
        <v>1918</v>
      </c>
      <c r="D1532" t="s">
        <v>1917</v>
      </c>
      <c r="E1532" t="s">
        <v>10076</v>
      </c>
      <c r="F1532" t="s">
        <v>10077</v>
      </c>
      <c r="G1532" t="s">
        <v>6604</v>
      </c>
      <c r="H1532" s="53">
        <v>46268.5726388889</v>
      </c>
      <c r="I1532">
        <v>7</v>
      </c>
      <c r="J1532">
        <v>33</v>
      </c>
      <c r="K1532" t="s">
        <v>10078</v>
      </c>
      <c r="M1532">
        <v>46268.5726967593</v>
      </c>
      <c r="O1532" t="s">
        <v>6652</v>
      </c>
      <c r="W1532" t="str">
        <f>_xlfn.XLOOKUP(D1532,'All DP'!B:B,'All DP'!D:D,"Tidak")</f>
        <v>Masih</v>
      </c>
      <c r="X1532" t="str">
        <f t="shared" si="23"/>
        <v>YA</v>
      </c>
    </row>
    <row r="1533" spans="1:24">
      <c r="A1533" s="52">
        <v>46268</v>
      </c>
      <c r="B1533" t="s">
        <v>814</v>
      </c>
      <c r="C1533" t="s">
        <v>1205</v>
      </c>
      <c r="D1533" t="s">
        <v>1204</v>
      </c>
      <c r="E1533" t="s">
        <v>10079</v>
      </c>
      <c r="F1533" t="s">
        <v>10080</v>
      </c>
      <c r="G1533" t="s">
        <v>6599</v>
      </c>
      <c r="H1533" s="53">
        <v>46268.5734837963</v>
      </c>
      <c r="I1533">
        <v>30</v>
      </c>
      <c r="J1533">
        <v>160</v>
      </c>
      <c r="K1533" t="s">
        <v>8127</v>
      </c>
      <c r="M1533">
        <v>46268.5735532407</v>
      </c>
      <c r="N1533" t="s">
        <v>7</v>
      </c>
      <c r="O1533" t="s">
        <v>6964</v>
      </c>
      <c r="W1533" t="str">
        <f>_xlfn.XLOOKUP(D1533,'All DP'!B:B,'All DP'!D:D,"Tidak")</f>
        <v>Masih</v>
      </c>
      <c r="X1533" t="str">
        <f t="shared" si="23"/>
        <v>YA</v>
      </c>
    </row>
    <row r="1534" spans="1:24">
      <c r="A1534" s="52">
        <v>46268</v>
      </c>
      <c r="B1534" t="s">
        <v>814</v>
      </c>
      <c r="C1534" t="s">
        <v>1161</v>
      </c>
      <c r="D1534" t="s">
        <v>1160</v>
      </c>
      <c r="E1534" t="s">
        <v>10081</v>
      </c>
      <c r="F1534" t="s">
        <v>10082</v>
      </c>
      <c r="G1534" t="s">
        <v>6599</v>
      </c>
      <c r="H1534" s="53">
        <v>46268.5737615741</v>
      </c>
      <c r="I1534">
        <v>19</v>
      </c>
      <c r="J1534">
        <v>137</v>
      </c>
      <c r="K1534" t="s">
        <v>8159</v>
      </c>
      <c r="M1534">
        <v>46268.5738310185</v>
      </c>
      <c r="N1534" t="s">
        <v>7</v>
      </c>
      <c r="O1534" t="s">
        <v>6964</v>
      </c>
      <c r="W1534" t="str">
        <f>_xlfn.XLOOKUP(D1534,'All DP'!B:B,'All DP'!D:D,"Tidak")</f>
        <v>Masih</v>
      </c>
      <c r="X1534" t="str">
        <f t="shared" si="23"/>
        <v>YA</v>
      </c>
    </row>
    <row r="1535" spans="1:24">
      <c r="A1535" s="52">
        <v>46268</v>
      </c>
      <c r="B1535" t="s">
        <v>26</v>
      </c>
      <c r="C1535" t="s">
        <v>3174</v>
      </c>
      <c r="D1535" t="s">
        <v>3173</v>
      </c>
      <c r="E1535" t="s">
        <v>10083</v>
      </c>
      <c r="F1535" t="s">
        <v>10084</v>
      </c>
      <c r="G1535" t="s">
        <v>6604</v>
      </c>
      <c r="H1535" s="53">
        <v>46268.5755555556</v>
      </c>
      <c r="I1535">
        <v>9</v>
      </c>
      <c r="J1535">
        <v>80</v>
      </c>
      <c r="K1535" t="s">
        <v>7971</v>
      </c>
      <c r="M1535">
        <v>46268.575625</v>
      </c>
      <c r="O1535" t="s">
        <v>6872</v>
      </c>
      <c r="W1535" t="str">
        <f>_xlfn.XLOOKUP(D1535,'All DP'!B:B,'All DP'!D:D,"Tidak")</f>
        <v>Masih</v>
      </c>
      <c r="X1535" t="str">
        <f t="shared" si="23"/>
        <v>YA</v>
      </c>
    </row>
    <row r="1536" spans="1:24">
      <c r="A1536" s="52">
        <v>46268</v>
      </c>
      <c r="B1536" t="s">
        <v>814</v>
      </c>
      <c r="C1536" t="s">
        <v>816</v>
      </c>
      <c r="D1536" t="s">
        <v>815</v>
      </c>
      <c r="E1536" t="s">
        <v>10085</v>
      </c>
      <c r="F1536" t="s">
        <v>9217</v>
      </c>
      <c r="G1536" t="s">
        <v>6604</v>
      </c>
      <c r="H1536" s="53">
        <v>46268.5788425926</v>
      </c>
      <c r="I1536">
        <v>30</v>
      </c>
      <c r="J1536">
        <v>60</v>
      </c>
      <c r="K1536" t="s">
        <v>10086</v>
      </c>
      <c r="M1536">
        <v>46268.5789351852</v>
      </c>
      <c r="N1536" t="s">
        <v>7</v>
      </c>
      <c r="O1536" t="s">
        <v>6964</v>
      </c>
      <c r="W1536" t="str">
        <f>_xlfn.XLOOKUP(D1536,'All DP'!B:B,'All DP'!D:D,"Tidak")</f>
        <v>Masih</v>
      </c>
      <c r="X1536" t="str">
        <f t="shared" si="23"/>
        <v>YA</v>
      </c>
    </row>
    <row r="1537" spans="1:24">
      <c r="A1537" s="52">
        <v>46268</v>
      </c>
      <c r="B1537" t="s">
        <v>413</v>
      </c>
      <c r="C1537" t="s">
        <v>2756</v>
      </c>
      <c r="D1537" t="s">
        <v>2756</v>
      </c>
      <c r="E1537" t="s">
        <v>10087</v>
      </c>
      <c r="F1537" t="s">
        <v>10088</v>
      </c>
      <c r="G1537" t="s">
        <v>6604</v>
      </c>
      <c r="H1537" s="53">
        <v>46268.5800810185</v>
      </c>
      <c r="I1537">
        <v>27</v>
      </c>
      <c r="J1537">
        <v>4</v>
      </c>
      <c r="K1537" t="s">
        <v>8059</v>
      </c>
      <c r="M1537">
        <v>46268.5801736111</v>
      </c>
      <c r="N1537" t="s">
        <v>7</v>
      </c>
      <c r="O1537" t="s">
        <v>7089</v>
      </c>
      <c r="W1537" t="str">
        <f>_xlfn.XLOOKUP(D1537,'All DP'!B:B,'All DP'!D:D,"Tidak")</f>
        <v>Masih</v>
      </c>
      <c r="X1537" t="str">
        <f t="shared" si="23"/>
        <v>YA</v>
      </c>
    </row>
    <row r="1538" spans="1:24">
      <c r="A1538" s="52">
        <v>46268</v>
      </c>
      <c r="B1538" t="s">
        <v>843</v>
      </c>
      <c r="C1538" t="s">
        <v>1686</v>
      </c>
      <c r="D1538" t="s">
        <v>8133</v>
      </c>
      <c r="E1538" t="s">
        <v>8134</v>
      </c>
      <c r="F1538" t="s">
        <v>8135</v>
      </c>
      <c r="G1538" t="s">
        <v>6604</v>
      </c>
      <c r="H1538" s="53">
        <v>46268.5802314815</v>
      </c>
      <c r="I1538">
        <v>5</v>
      </c>
      <c r="J1538">
        <v>6</v>
      </c>
      <c r="K1538" t="s">
        <v>8136</v>
      </c>
      <c r="M1538">
        <v>46268.5803356481</v>
      </c>
      <c r="O1538" t="s">
        <v>6888</v>
      </c>
      <c r="W1538" t="str">
        <f>_xlfn.XLOOKUP(D1538,'All DP'!B:B,'All DP'!D:D,"Tidak")</f>
        <v>Tidak</v>
      </c>
      <c r="X1538" t="str">
        <f t="shared" si="23"/>
        <v>YA</v>
      </c>
    </row>
    <row r="1539" spans="1:24">
      <c r="A1539" s="52">
        <v>46268</v>
      </c>
      <c r="B1539" t="s">
        <v>843</v>
      </c>
      <c r="C1539" t="s">
        <v>1581</v>
      </c>
      <c r="D1539" t="s">
        <v>1580</v>
      </c>
      <c r="E1539" t="s">
        <v>10089</v>
      </c>
      <c r="F1539" t="s">
        <v>10090</v>
      </c>
      <c r="G1539" t="s">
        <v>6599</v>
      </c>
      <c r="H1539" s="53">
        <v>46268.5807638889</v>
      </c>
      <c r="I1539">
        <v>5</v>
      </c>
      <c r="J1539">
        <v>8</v>
      </c>
      <c r="K1539" t="s">
        <v>7948</v>
      </c>
      <c r="M1539">
        <v>46268.5808217593</v>
      </c>
      <c r="O1539" t="s">
        <v>6888</v>
      </c>
      <c r="W1539" t="str">
        <f>_xlfn.XLOOKUP(D1539,'All DP'!B:B,'All DP'!D:D,"Tidak")</f>
        <v>Masih</v>
      </c>
      <c r="X1539" t="str">
        <f t="shared" ref="X1539:X1602" si="24">IFERROR(IF(MOD(H1539,1)&lt;=TIME(15,0,0),"YA","TIDAK"),0)</f>
        <v>YA</v>
      </c>
    </row>
    <row r="1540" spans="1:24">
      <c r="A1540" s="52">
        <v>46268</v>
      </c>
      <c r="B1540" t="s">
        <v>814</v>
      </c>
      <c r="C1540" t="s">
        <v>1195</v>
      </c>
      <c r="D1540" t="s">
        <v>1194</v>
      </c>
      <c r="E1540" t="s">
        <v>10091</v>
      </c>
      <c r="F1540" t="s">
        <v>10092</v>
      </c>
      <c r="G1540" t="s">
        <v>6599</v>
      </c>
      <c r="H1540" s="53">
        <v>46268.5812847222</v>
      </c>
      <c r="I1540">
        <v>46</v>
      </c>
      <c r="J1540">
        <v>233</v>
      </c>
      <c r="K1540" t="s">
        <v>7815</v>
      </c>
      <c r="M1540">
        <v>46268.5813657407</v>
      </c>
      <c r="N1540" t="s">
        <v>7</v>
      </c>
      <c r="O1540" t="s">
        <v>6964</v>
      </c>
      <c r="W1540" t="str">
        <f>_xlfn.XLOOKUP(D1540,'All DP'!B:B,'All DP'!D:D,"Tidak")</f>
        <v>Masih</v>
      </c>
      <c r="X1540" t="str">
        <f t="shared" si="24"/>
        <v>YA</v>
      </c>
    </row>
    <row r="1541" spans="1:24">
      <c r="A1541" s="52">
        <v>46268</v>
      </c>
      <c r="B1541" t="s">
        <v>843</v>
      </c>
      <c r="C1541" t="s">
        <v>1121</v>
      </c>
      <c r="D1541" t="s">
        <v>1120</v>
      </c>
      <c r="E1541" t="s">
        <v>10093</v>
      </c>
      <c r="F1541" t="s">
        <v>10094</v>
      </c>
      <c r="G1541" t="s">
        <v>6604</v>
      </c>
      <c r="H1541" s="53">
        <v>46268.5815625</v>
      </c>
      <c r="I1541">
        <v>6</v>
      </c>
      <c r="J1541">
        <v>9</v>
      </c>
      <c r="K1541" t="s">
        <v>8742</v>
      </c>
      <c r="M1541">
        <v>46268.5816087963</v>
      </c>
      <c r="O1541" t="s">
        <v>6888</v>
      </c>
      <c r="W1541" t="str">
        <f>_xlfn.XLOOKUP(D1541,'All DP'!B:B,'All DP'!D:D,"Tidak")</f>
        <v>Masih</v>
      </c>
      <c r="X1541" t="str">
        <f t="shared" si="24"/>
        <v>YA</v>
      </c>
    </row>
    <row r="1542" spans="1:24">
      <c r="A1542" s="52">
        <v>46268</v>
      </c>
      <c r="B1542" t="s">
        <v>814</v>
      </c>
      <c r="C1542" t="s">
        <v>1183</v>
      </c>
      <c r="D1542" t="s">
        <v>1182</v>
      </c>
      <c r="E1542" t="s">
        <v>10095</v>
      </c>
      <c r="F1542" t="s">
        <v>10096</v>
      </c>
      <c r="G1542" t="s">
        <v>6604</v>
      </c>
      <c r="H1542" s="53">
        <v>46268.5817476852</v>
      </c>
      <c r="I1542">
        <v>134</v>
      </c>
      <c r="J1542">
        <v>147</v>
      </c>
      <c r="K1542" t="s">
        <v>10097</v>
      </c>
      <c r="M1542">
        <v>46268.5818055556</v>
      </c>
      <c r="N1542" t="s">
        <v>7</v>
      </c>
      <c r="O1542" t="s">
        <v>6964</v>
      </c>
      <c r="W1542" t="str">
        <f>_xlfn.XLOOKUP(D1542,'All DP'!B:B,'All DP'!D:D,"Tidak")</f>
        <v>Masih</v>
      </c>
      <c r="X1542" t="str">
        <f t="shared" si="24"/>
        <v>YA</v>
      </c>
    </row>
    <row r="1543" spans="1:24">
      <c r="A1543" s="52">
        <v>46268</v>
      </c>
      <c r="B1543" t="s">
        <v>561</v>
      </c>
      <c r="C1543" t="s">
        <v>4695</v>
      </c>
      <c r="D1543" t="s">
        <v>4694</v>
      </c>
      <c r="E1543" t="s">
        <v>10098</v>
      </c>
      <c r="F1543" t="s">
        <v>10099</v>
      </c>
      <c r="G1543" t="s">
        <v>6604</v>
      </c>
      <c r="H1543" s="53">
        <v>46268.5829513889</v>
      </c>
      <c r="I1543">
        <v>6</v>
      </c>
      <c r="J1543">
        <v>29</v>
      </c>
      <c r="K1543" t="s">
        <v>7521</v>
      </c>
      <c r="M1543">
        <v>46268.5830208333</v>
      </c>
      <c r="N1543" t="s">
        <v>7</v>
      </c>
      <c r="O1543" t="s">
        <v>6835</v>
      </c>
      <c r="W1543" t="str">
        <f>_xlfn.XLOOKUP(D1543,'All DP'!B:B,'All DP'!D:D,"Tidak")</f>
        <v>Masih</v>
      </c>
      <c r="X1543" t="str">
        <f t="shared" si="24"/>
        <v>YA</v>
      </c>
    </row>
    <row r="1544" spans="1:24">
      <c r="A1544" s="52">
        <v>46268</v>
      </c>
      <c r="B1544" t="s">
        <v>814</v>
      </c>
      <c r="C1544" t="s">
        <v>1137</v>
      </c>
      <c r="D1544" t="s">
        <v>1136</v>
      </c>
      <c r="E1544" t="s">
        <v>10100</v>
      </c>
      <c r="F1544" t="s">
        <v>7976</v>
      </c>
      <c r="G1544" t="s">
        <v>6599</v>
      </c>
      <c r="H1544" s="53">
        <v>46268.5837962963</v>
      </c>
      <c r="I1544">
        <v>10</v>
      </c>
      <c r="J1544">
        <v>80</v>
      </c>
      <c r="K1544" t="s">
        <v>10101</v>
      </c>
      <c r="M1544">
        <v>46268.5838773148</v>
      </c>
      <c r="N1544" t="s">
        <v>7</v>
      </c>
      <c r="O1544" t="s">
        <v>6964</v>
      </c>
      <c r="W1544" t="str">
        <f>_xlfn.XLOOKUP(D1544,'All DP'!B:B,'All DP'!D:D,"Tidak")</f>
        <v>Masih</v>
      </c>
      <c r="X1544" t="str">
        <f t="shared" si="24"/>
        <v>YA</v>
      </c>
    </row>
    <row r="1545" spans="1:24">
      <c r="A1545" s="52">
        <v>46268</v>
      </c>
      <c r="B1545" t="s">
        <v>561</v>
      </c>
      <c r="C1545" t="s">
        <v>5272</v>
      </c>
      <c r="D1545" t="s">
        <v>5272</v>
      </c>
      <c r="E1545" t="s">
        <v>10102</v>
      </c>
      <c r="F1545" t="s">
        <v>10103</v>
      </c>
      <c r="G1545" t="s">
        <v>6604</v>
      </c>
      <c r="H1545" s="53">
        <v>46268.5851967593</v>
      </c>
      <c r="I1545">
        <v>3</v>
      </c>
      <c r="J1545">
        <v>5</v>
      </c>
      <c r="K1545" t="s">
        <v>7837</v>
      </c>
      <c r="M1545">
        <v>46268.5852662037</v>
      </c>
      <c r="N1545" t="s">
        <v>7</v>
      </c>
      <c r="O1545" t="s">
        <v>6835</v>
      </c>
      <c r="W1545" t="str">
        <f>_xlfn.XLOOKUP(D1545,'All DP'!B:B,'All DP'!D:D,"Tidak")</f>
        <v>Masih</v>
      </c>
      <c r="X1545" t="str">
        <f t="shared" si="24"/>
        <v>YA</v>
      </c>
    </row>
    <row r="1546" spans="1:24">
      <c r="A1546" s="52">
        <v>46268</v>
      </c>
      <c r="B1546" t="s">
        <v>432</v>
      </c>
      <c r="C1546" t="s">
        <v>2733</v>
      </c>
      <c r="D1546" t="s">
        <v>2732</v>
      </c>
      <c r="E1546" t="s">
        <v>10104</v>
      </c>
      <c r="F1546" t="s">
        <v>10105</v>
      </c>
      <c r="G1546" t="s">
        <v>6604</v>
      </c>
      <c r="H1546" s="53">
        <v>46268.5885532407</v>
      </c>
      <c r="I1546">
        <v>21</v>
      </c>
      <c r="J1546">
        <v>130</v>
      </c>
      <c r="K1546" t="s">
        <v>10106</v>
      </c>
      <c r="M1546">
        <v>46268.5886111111</v>
      </c>
      <c r="N1546" t="s">
        <v>7</v>
      </c>
      <c r="O1546" t="s">
        <v>6968</v>
      </c>
      <c r="W1546" t="str">
        <f>_xlfn.XLOOKUP(D1546,'All DP'!B:B,'All DP'!D:D,"Tidak")</f>
        <v>Masih</v>
      </c>
      <c r="X1546" t="str">
        <f t="shared" si="24"/>
        <v>YA</v>
      </c>
    </row>
    <row r="1547" spans="1:24">
      <c r="A1547" s="52">
        <v>46268</v>
      </c>
      <c r="B1547" t="s">
        <v>1103</v>
      </c>
      <c r="C1547" t="s">
        <v>5135</v>
      </c>
      <c r="D1547" t="s">
        <v>5134</v>
      </c>
      <c r="E1547" t="s">
        <v>9626</v>
      </c>
      <c r="F1547" t="s">
        <v>10107</v>
      </c>
      <c r="G1547" t="s">
        <v>6604</v>
      </c>
      <c r="H1547" s="53">
        <v>46268.5899074074</v>
      </c>
      <c r="I1547">
        <v>8</v>
      </c>
      <c r="J1547">
        <v>14</v>
      </c>
      <c r="K1547" t="s">
        <v>10108</v>
      </c>
      <c r="M1547">
        <v>46268.5899652778</v>
      </c>
      <c r="O1547" t="s">
        <v>6677</v>
      </c>
      <c r="W1547" t="str">
        <f>_xlfn.XLOOKUP(D1547,'All DP'!B:B,'All DP'!D:D,"Tidak")</f>
        <v>Masih</v>
      </c>
      <c r="X1547" t="str">
        <f t="shared" si="24"/>
        <v>YA</v>
      </c>
    </row>
    <row r="1548" spans="1:24">
      <c r="A1548" s="52">
        <v>46268</v>
      </c>
      <c r="B1548" t="s">
        <v>814</v>
      </c>
      <c r="C1548" t="s">
        <v>1203</v>
      </c>
      <c r="D1548" t="s">
        <v>1202</v>
      </c>
      <c r="E1548" t="s">
        <v>7805</v>
      </c>
      <c r="F1548" t="s">
        <v>7806</v>
      </c>
      <c r="G1548" t="s">
        <v>6604</v>
      </c>
      <c r="H1548" s="53">
        <v>46268.5906828704</v>
      </c>
      <c r="I1548">
        <v>60</v>
      </c>
      <c r="J1548">
        <v>60</v>
      </c>
      <c r="K1548" t="s">
        <v>7807</v>
      </c>
      <c r="M1548">
        <v>46268.5907407407</v>
      </c>
      <c r="N1548" t="s">
        <v>7</v>
      </c>
      <c r="O1548" t="s">
        <v>6964</v>
      </c>
      <c r="W1548" t="str">
        <f>_xlfn.XLOOKUP(D1548,'All DP'!B:B,'All DP'!D:D,"Tidak")</f>
        <v>Masih</v>
      </c>
      <c r="X1548" t="str">
        <f t="shared" si="24"/>
        <v>YA</v>
      </c>
    </row>
    <row r="1549" spans="1:24">
      <c r="A1549" s="52">
        <v>46268</v>
      </c>
      <c r="B1549" t="s">
        <v>814</v>
      </c>
      <c r="C1549" t="s">
        <v>1179</v>
      </c>
      <c r="D1549" t="s">
        <v>1178</v>
      </c>
      <c r="E1549" t="s">
        <v>10109</v>
      </c>
      <c r="F1549" t="s">
        <v>10110</v>
      </c>
      <c r="G1549" t="s">
        <v>6604</v>
      </c>
      <c r="H1549" s="53">
        <v>46268.5917708333</v>
      </c>
      <c r="I1549">
        <v>6</v>
      </c>
      <c r="J1549">
        <v>151</v>
      </c>
      <c r="K1549" t="s">
        <v>8032</v>
      </c>
      <c r="M1549">
        <v>46268.5918287037</v>
      </c>
      <c r="N1549" t="s">
        <v>7</v>
      </c>
      <c r="O1549" t="s">
        <v>6964</v>
      </c>
      <c r="W1549" t="str">
        <f>_xlfn.XLOOKUP(D1549,'All DP'!B:B,'All DP'!D:D,"Tidak")</f>
        <v>Masih</v>
      </c>
      <c r="X1549" t="str">
        <f t="shared" si="24"/>
        <v>YA</v>
      </c>
    </row>
    <row r="1550" spans="1:24">
      <c r="A1550" s="52">
        <v>46268</v>
      </c>
      <c r="B1550" t="s">
        <v>358</v>
      </c>
      <c r="C1550" t="s">
        <v>6537</v>
      </c>
      <c r="D1550" t="s">
        <v>6536</v>
      </c>
      <c r="E1550" t="s">
        <v>9035</v>
      </c>
      <c r="F1550" t="s">
        <v>7525</v>
      </c>
      <c r="G1550" t="s">
        <v>6604</v>
      </c>
      <c r="H1550" s="53">
        <v>46268.5919097222</v>
      </c>
      <c r="I1550">
        <v>3</v>
      </c>
      <c r="J1550">
        <v>13</v>
      </c>
      <c r="K1550" t="s">
        <v>9036</v>
      </c>
      <c r="M1550">
        <v>46268.5919675926</v>
      </c>
      <c r="O1550" t="s">
        <v>7257</v>
      </c>
      <c r="W1550" t="str">
        <f>_xlfn.XLOOKUP(D1550,'All DP'!B:B,'All DP'!D:D,"Tidak")</f>
        <v>Masih</v>
      </c>
      <c r="X1550" t="str">
        <f t="shared" si="24"/>
        <v>YA</v>
      </c>
    </row>
    <row r="1551" spans="1:24">
      <c r="A1551" s="52">
        <v>46268</v>
      </c>
      <c r="B1551" t="s">
        <v>358</v>
      </c>
      <c r="C1551" t="s">
        <v>6580</v>
      </c>
      <c r="D1551" t="s">
        <v>6579</v>
      </c>
      <c r="E1551" t="s">
        <v>10111</v>
      </c>
      <c r="F1551" t="s">
        <v>10112</v>
      </c>
      <c r="G1551" t="s">
        <v>6604</v>
      </c>
      <c r="H1551" s="53">
        <v>46268.5924884259</v>
      </c>
      <c r="I1551">
        <v>4</v>
      </c>
      <c r="J1551">
        <v>4</v>
      </c>
      <c r="K1551" t="s">
        <v>9232</v>
      </c>
      <c r="M1551">
        <v>46268.5925462963</v>
      </c>
      <c r="O1551" t="s">
        <v>7257</v>
      </c>
      <c r="W1551" t="str">
        <f>_xlfn.XLOOKUP(D1551,'All DP'!B:B,'All DP'!D:D,"Tidak")</f>
        <v>Masih</v>
      </c>
      <c r="X1551" t="str">
        <f t="shared" si="24"/>
        <v>YA</v>
      </c>
    </row>
    <row r="1552" spans="1:24">
      <c r="A1552" s="52">
        <v>46268</v>
      </c>
      <c r="B1552" t="s">
        <v>413</v>
      </c>
      <c r="C1552" t="s">
        <v>4467</v>
      </c>
      <c r="D1552" t="s">
        <v>4466</v>
      </c>
      <c r="E1552" t="s">
        <v>10113</v>
      </c>
      <c r="F1552" t="s">
        <v>8009</v>
      </c>
      <c r="G1552" t="s">
        <v>6599</v>
      </c>
      <c r="H1552" s="53">
        <v>46268.5951851852</v>
      </c>
      <c r="I1552">
        <v>8</v>
      </c>
      <c r="J1552">
        <v>15</v>
      </c>
      <c r="K1552" t="s">
        <v>8010</v>
      </c>
      <c r="M1552">
        <v>46268.5952546296</v>
      </c>
      <c r="N1552" t="s">
        <v>7</v>
      </c>
      <c r="O1552" t="s">
        <v>7089</v>
      </c>
      <c r="W1552" t="str">
        <f>_xlfn.XLOOKUP(D1552,'All DP'!B:B,'All DP'!D:D,"Tidak")</f>
        <v>Masih</v>
      </c>
      <c r="X1552" t="str">
        <f t="shared" si="24"/>
        <v>YA</v>
      </c>
    </row>
    <row r="1553" spans="1:24">
      <c r="A1553" s="52">
        <v>46268</v>
      </c>
      <c r="B1553" t="s">
        <v>26</v>
      </c>
      <c r="C1553" t="s">
        <v>3168</v>
      </c>
      <c r="D1553" t="s">
        <v>3167</v>
      </c>
      <c r="E1553" t="s">
        <v>10114</v>
      </c>
      <c r="F1553" t="s">
        <v>10115</v>
      </c>
      <c r="G1553" t="s">
        <v>6599</v>
      </c>
      <c r="H1553" s="53">
        <v>46268.5952083333</v>
      </c>
      <c r="I1553">
        <v>75</v>
      </c>
      <c r="J1553">
        <v>86</v>
      </c>
      <c r="K1553" t="s">
        <v>7750</v>
      </c>
      <c r="M1553">
        <v>46268.5952777778</v>
      </c>
      <c r="O1553" t="s">
        <v>6872</v>
      </c>
      <c r="W1553" t="str">
        <f>_xlfn.XLOOKUP(D1553,'All DP'!B:B,'All DP'!D:D,"Tidak")</f>
        <v>Masih</v>
      </c>
      <c r="X1553" t="str">
        <f t="shared" si="24"/>
        <v>YA</v>
      </c>
    </row>
    <row r="1554" spans="1:24">
      <c r="A1554" s="52">
        <v>46268</v>
      </c>
      <c r="B1554" t="s">
        <v>413</v>
      </c>
      <c r="C1554" t="s">
        <v>2380</v>
      </c>
      <c r="D1554" t="s">
        <v>2380</v>
      </c>
      <c r="E1554" t="s">
        <v>10116</v>
      </c>
      <c r="F1554" t="s">
        <v>10117</v>
      </c>
      <c r="G1554" t="s">
        <v>6604</v>
      </c>
      <c r="H1554" s="53">
        <v>46268.5958912037</v>
      </c>
      <c r="I1554">
        <v>6</v>
      </c>
      <c r="J1554">
        <v>20</v>
      </c>
      <c r="K1554" t="s">
        <v>9135</v>
      </c>
      <c r="M1554">
        <v>46268.5959606481</v>
      </c>
      <c r="N1554" t="s">
        <v>7</v>
      </c>
      <c r="O1554" t="s">
        <v>7089</v>
      </c>
      <c r="W1554" t="str">
        <f>_xlfn.XLOOKUP(D1554,'All DP'!B:B,'All DP'!D:D,"Tidak")</f>
        <v>Masih</v>
      </c>
      <c r="X1554" t="str">
        <f t="shared" si="24"/>
        <v>YA</v>
      </c>
    </row>
    <row r="1555" spans="1:24">
      <c r="A1555" s="52">
        <v>46268</v>
      </c>
      <c r="B1555" t="s">
        <v>358</v>
      </c>
      <c r="C1555" t="s">
        <v>6539</v>
      </c>
      <c r="D1555" t="s">
        <v>6538</v>
      </c>
      <c r="E1555" t="s">
        <v>10118</v>
      </c>
      <c r="F1555" t="s">
        <v>10119</v>
      </c>
      <c r="G1555" t="s">
        <v>6604</v>
      </c>
      <c r="H1555" s="53">
        <v>46268.5960069444</v>
      </c>
      <c r="I1555">
        <v>3</v>
      </c>
      <c r="J1555">
        <v>9</v>
      </c>
      <c r="K1555" t="s">
        <v>8132</v>
      </c>
      <c r="M1555">
        <v>46268.5960648148</v>
      </c>
      <c r="O1555" t="s">
        <v>7257</v>
      </c>
      <c r="W1555" t="str">
        <f>_xlfn.XLOOKUP(D1555,'All DP'!B:B,'All DP'!D:D,"Tidak")</f>
        <v>Masih</v>
      </c>
      <c r="X1555" t="str">
        <f t="shared" si="24"/>
        <v>YA</v>
      </c>
    </row>
    <row r="1556" spans="1:24">
      <c r="A1556" s="52">
        <v>46268</v>
      </c>
      <c r="B1556" t="s">
        <v>814</v>
      </c>
      <c r="C1556" t="s">
        <v>1167</v>
      </c>
      <c r="D1556" t="s">
        <v>1166</v>
      </c>
      <c r="E1556" t="s">
        <v>10120</v>
      </c>
      <c r="F1556" t="s">
        <v>8014</v>
      </c>
      <c r="G1556" t="s">
        <v>6604</v>
      </c>
      <c r="H1556" s="53">
        <v>46268.5965393518</v>
      </c>
      <c r="I1556">
        <v>5</v>
      </c>
      <c r="J1556">
        <v>32</v>
      </c>
      <c r="K1556" t="s">
        <v>8015</v>
      </c>
      <c r="M1556">
        <v>46268.5966203704</v>
      </c>
      <c r="N1556" t="s">
        <v>7</v>
      </c>
      <c r="O1556" t="s">
        <v>6964</v>
      </c>
      <c r="W1556" t="str">
        <f>_xlfn.XLOOKUP(D1556,'All DP'!B:B,'All DP'!D:D,"Tidak")</f>
        <v>Masih</v>
      </c>
      <c r="X1556" t="str">
        <f t="shared" si="24"/>
        <v>YA</v>
      </c>
    </row>
    <row r="1557" spans="1:24">
      <c r="A1557" s="52">
        <v>46268</v>
      </c>
      <c r="B1557" t="s">
        <v>814</v>
      </c>
      <c r="C1557" t="s">
        <v>1175</v>
      </c>
      <c r="D1557" t="s">
        <v>1174</v>
      </c>
      <c r="E1557" t="s">
        <v>10121</v>
      </c>
      <c r="F1557" t="s">
        <v>10122</v>
      </c>
      <c r="G1557" t="s">
        <v>6604</v>
      </c>
      <c r="H1557" s="53">
        <v>46268.5965625</v>
      </c>
      <c r="I1557">
        <v>17</v>
      </c>
      <c r="J1557">
        <v>98</v>
      </c>
      <c r="K1557" t="s">
        <v>8103</v>
      </c>
      <c r="M1557">
        <v>46268.5966319444</v>
      </c>
      <c r="N1557" t="s">
        <v>7</v>
      </c>
      <c r="O1557" t="s">
        <v>6964</v>
      </c>
      <c r="W1557" t="str">
        <f>_xlfn.XLOOKUP(D1557,'All DP'!B:B,'All DP'!D:D,"Tidak")</f>
        <v>Masih</v>
      </c>
      <c r="X1557" t="str">
        <f t="shared" si="24"/>
        <v>YA</v>
      </c>
    </row>
    <row r="1558" spans="1:24">
      <c r="A1558" s="52">
        <v>46268</v>
      </c>
      <c r="B1558" t="s">
        <v>588</v>
      </c>
      <c r="C1558" t="s">
        <v>4995</v>
      </c>
      <c r="D1558" t="s">
        <v>4994</v>
      </c>
      <c r="E1558" t="s">
        <v>10123</v>
      </c>
      <c r="F1558" t="s">
        <v>10124</v>
      </c>
      <c r="G1558" t="s">
        <v>6604</v>
      </c>
      <c r="H1558" s="53">
        <v>46268.5967361111</v>
      </c>
      <c r="I1558">
        <v>5</v>
      </c>
      <c r="J1558">
        <v>30</v>
      </c>
      <c r="K1558" t="s">
        <v>8869</v>
      </c>
      <c r="M1558">
        <v>46268.5968055556</v>
      </c>
      <c r="N1558" t="s">
        <v>7</v>
      </c>
      <c r="O1558" t="s">
        <v>6702</v>
      </c>
      <c r="W1558" t="str">
        <f>_xlfn.XLOOKUP(D1558,'All DP'!B:B,'All DP'!D:D,"Tidak")</f>
        <v>Masih</v>
      </c>
      <c r="X1558" t="str">
        <f t="shared" si="24"/>
        <v>YA</v>
      </c>
    </row>
    <row r="1559" spans="1:24">
      <c r="A1559" s="52">
        <v>46268</v>
      </c>
      <c r="B1559" t="s">
        <v>413</v>
      </c>
      <c r="C1559" t="s">
        <v>3177</v>
      </c>
      <c r="D1559" t="s">
        <v>3177</v>
      </c>
      <c r="E1559" t="s">
        <v>10125</v>
      </c>
      <c r="F1559" t="s">
        <v>10126</v>
      </c>
      <c r="G1559" t="s">
        <v>6604</v>
      </c>
      <c r="H1559" s="53">
        <v>46268.597025463</v>
      </c>
      <c r="I1559">
        <v>12</v>
      </c>
      <c r="J1559">
        <v>16</v>
      </c>
      <c r="K1559" t="s">
        <v>8192</v>
      </c>
      <c r="M1559">
        <v>46268.5971064815</v>
      </c>
      <c r="N1559" t="s">
        <v>7</v>
      </c>
      <c r="O1559" t="s">
        <v>7089</v>
      </c>
      <c r="W1559" t="str">
        <f>_xlfn.XLOOKUP(D1559,'All DP'!B:B,'All DP'!D:D,"Tidak")</f>
        <v>Masih</v>
      </c>
      <c r="X1559" t="str">
        <f t="shared" si="24"/>
        <v>YA</v>
      </c>
    </row>
    <row r="1560" spans="1:24">
      <c r="A1560" s="52">
        <v>46268</v>
      </c>
      <c r="B1560" t="s">
        <v>814</v>
      </c>
      <c r="C1560" t="s">
        <v>1171</v>
      </c>
      <c r="D1560" t="s">
        <v>1170</v>
      </c>
      <c r="E1560" t="s">
        <v>10127</v>
      </c>
      <c r="F1560" t="s">
        <v>10128</v>
      </c>
      <c r="G1560" t="s">
        <v>6604</v>
      </c>
      <c r="H1560" s="53">
        <v>46268.5979282407</v>
      </c>
      <c r="I1560">
        <v>26</v>
      </c>
      <c r="J1560">
        <v>37</v>
      </c>
      <c r="K1560" t="s">
        <v>9209</v>
      </c>
      <c r="M1560">
        <v>46268.5980092593</v>
      </c>
      <c r="N1560" t="s">
        <v>7</v>
      </c>
      <c r="O1560" t="s">
        <v>6964</v>
      </c>
      <c r="W1560" t="str">
        <f>_xlfn.XLOOKUP(D1560,'All DP'!B:B,'All DP'!D:D,"Tidak")</f>
        <v>Masih</v>
      </c>
      <c r="X1560" t="str">
        <f t="shared" si="24"/>
        <v>YA</v>
      </c>
    </row>
    <row r="1561" spans="1:24">
      <c r="A1561" s="52">
        <v>46268</v>
      </c>
      <c r="B1561" t="s">
        <v>814</v>
      </c>
      <c r="C1561" t="s">
        <v>1032</v>
      </c>
      <c r="D1561" t="s">
        <v>1031</v>
      </c>
      <c r="E1561" t="s">
        <v>10129</v>
      </c>
      <c r="F1561" t="s">
        <v>8049</v>
      </c>
      <c r="G1561" t="s">
        <v>6599</v>
      </c>
      <c r="H1561" s="53">
        <v>46268.5984375</v>
      </c>
      <c r="I1561">
        <v>55</v>
      </c>
      <c r="J1561">
        <v>122</v>
      </c>
      <c r="K1561" t="s">
        <v>8050</v>
      </c>
      <c r="M1561">
        <v>46268.5984953704</v>
      </c>
      <c r="N1561" t="s">
        <v>7</v>
      </c>
      <c r="O1561" t="s">
        <v>6964</v>
      </c>
      <c r="W1561" t="str">
        <f>_xlfn.XLOOKUP(D1561,'All DP'!B:B,'All DP'!D:D,"Tidak")</f>
        <v>Masih</v>
      </c>
      <c r="X1561" t="str">
        <f t="shared" si="24"/>
        <v>YA</v>
      </c>
    </row>
    <row r="1562" spans="1:24">
      <c r="A1562" s="52">
        <v>46268</v>
      </c>
      <c r="B1562" t="s">
        <v>588</v>
      </c>
      <c r="C1562" t="s">
        <v>2565</v>
      </c>
      <c r="D1562" t="s">
        <v>2564</v>
      </c>
      <c r="E1562" t="s">
        <v>9092</v>
      </c>
      <c r="F1562" t="s">
        <v>10130</v>
      </c>
      <c r="G1562" t="s">
        <v>6604</v>
      </c>
      <c r="H1562" s="53">
        <v>46268.5985532407</v>
      </c>
      <c r="I1562">
        <v>6</v>
      </c>
      <c r="J1562">
        <v>16</v>
      </c>
      <c r="K1562" t="s">
        <v>7876</v>
      </c>
      <c r="M1562">
        <v>46268.5986111111</v>
      </c>
      <c r="N1562" t="s">
        <v>7</v>
      </c>
      <c r="O1562" t="s">
        <v>6702</v>
      </c>
      <c r="W1562" t="str">
        <f>_xlfn.XLOOKUP(D1562,'All DP'!B:B,'All DP'!D:D,"Tidak")</f>
        <v>Masih</v>
      </c>
      <c r="X1562" t="str">
        <f t="shared" si="24"/>
        <v>YA</v>
      </c>
    </row>
    <row r="1563" spans="1:24">
      <c r="A1563" s="52">
        <v>46268</v>
      </c>
      <c r="B1563" t="s">
        <v>432</v>
      </c>
      <c r="C1563" t="s">
        <v>1601</v>
      </c>
      <c r="D1563" t="s">
        <v>1600</v>
      </c>
      <c r="E1563" t="s">
        <v>10131</v>
      </c>
      <c r="F1563" t="s">
        <v>6966</v>
      </c>
      <c r="G1563" t="s">
        <v>6604</v>
      </c>
      <c r="H1563" s="53">
        <v>46268.5990509259</v>
      </c>
      <c r="I1563">
        <v>13</v>
      </c>
      <c r="J1563">
        <v>167</v>
      </c>
      <c r="K1563" t="s">
        <v>6967</v>
      </c>
      <c r="M1563">
        <v>46268.5990972222</v>
      </c>
      <c r="N1563" t="s">
        <v>7</v>
      </c>
      <c r="O1563" t="s">
        <v>6968</v>
      </c>
      <c r="W1563" t="str">
        <f>_xlfn.XLOOKUP(D1563,'All DP'!B:B,'All DP'!D:D,"Tidak")</f>
        <v>Masih</v>
      </c>
      <c r="X1563" t="str">
        <f t="shared" si="24"/>
        <v>YA</v>
      </c>
    </row>
    <row r="1564" spans="1:24">
      <c r="A1564" s="52">
        <v>46268</v>
      </c>
      <c r="B1564" t="s">
        <v>565</v>
      </c>
      <c r="C1564" t="s">
        <v>2330</v>
      </c>
      <c r="D1564" t="s">
        <v>2329</v>
      </c>
      <c r="E1564" t="s">
        <v>7472</v>
      </c>
      <c r="F1564" t="s">
        <v>10132</v>
      </c>
      <c r="G1564" t="s">
        <v>6604</v>
      </c>
      <c r="H1564" s="53">
        <v>46268.6005324074</v>
      </c>
      <c r="I1564">
        <v>4</v>
      </c>
      <c r="J1564">
        <v>11</v>
      </c>
      <c r="K1564" t="s">
        <v>7474</v>
      </c>
      <c r="M1564">
        <v>46268.6006018519</v>
      </c>
      <c r="N1564" t="s">
        <v>7</v>
      </c>
      <c r="O1564" t="s">
        <v>6636</v>
      </c>
      <c r="W1564" t="str">
        <f>_xlfn.XLOOKUP(D1564,'All DP'!B:B,'All DP'!D:D,"Tidak")</f>
        <v>Tidak</v>
      </c>
      <c r="X1564" t="str">
        <f t="shared" si="24"/>
        <v>YA</v>
      </c>
    </row>
    <row r="1565" spans="1:24">
      <c r="A1565" s="52">
        <v>46268</v>
      </c>
      <c r="B1565" t="s">
        <v>358</v>
      </c>
      <c r="C1565" t="s">
        <v>5298</v>
      </c>
      <c r="D1565" t="s">
        <v>5297</v>
      </c>
      <c r="E1565" t="s">
        <v>10133</v>
      </c>
      <c r="F1565" t="s">
        <v>10134</v>
      </c>
      <c r="G1565" t="s">
        <v>6604</v>
      </c>
      <c r="H1565" s="53">
        <v>46268.600775463</v>
      </c>
      <c r="I1565">
        <v>15</v>
      </c>
      <c r="J1565">
        <v>57</v>
      </c>
      <c r="K1565" t="s">
        <v>7879</v>
      </c>
      <c r="M1565">
        <v>46268.6008333333</v>
      </c>
      <c r="O1565" t="s">
        <v>7257</v>
      </c>
      <c r="W1565" t="str">
        <f>_xlfn.XLOOKUP(D1565,'All DP'!B:B,'All DP'!D:D,"Tidak")</f>
        <v>Masih</v>
      </c>
      <c r="X1565" t="str">
        <f t="shared" si="24"/>
        <v>YA</v>
      </c>
    </row>
    <row r="1566" spans="1:24">
      <c r="A1566" s="52">
        <v>46268</v>
      </c>
      <c r="B1566" t="s">
        <v>4</v>
      </c>
      <c r="C1566" t="s">
        <v>701</v>
      </c>
      <c r="D1566" t="s">
        <v>700</v>
      </c>
      <c r="E1566" t="s">
        <v>10135</v>
      </c>
      <c r="F1566" t="s">
        <v>10136</v>
      </c>
      <c r="G1566" t="s">
        <v>6604</v>
      </c>
      <c r="H1566" s="53">
        <v>46268.600787037</v>
      </c>
      <c r="I1566">
        <v>28</v>
      </c>
      <c r="J1566">
        <v>26</v>
      </c>
      <c r="K1566" t="s">
        <v>7130</v>
      </c>
      <c r="M1566">
        <v>46268.6008449074</v>
      </c>
      <c r="N1566" t="s">
        <v>7</v>
      </c>
      <c r="O1566" t="s">
        <v>7131</v>
      </c>
      <c r="W1566" t="str">
        <f>_xlfn.XLOOKUP(D1566,'All DP'!B:B,'All DP'!D:D,"Tidak")</f>
        <v>Masih</v>
      </c>
      <c r="X1566" t="str">
        <f t="shared" si="24"/>
        <v>YA</v>
      </c>
    </row>
    <row r="1567" spans="1:24">
      <c r="A1567" s="52">
        <v>46268</v>
      </c>
      <c r="B1567" t="s">
        <v>358</v>
      </c>
      <c r="C1567" t="s">
        <v>3971</v>
      </c>
      <c r="D1567" t="s">
        <v>3970</v>
      </c>
      <c r="E1567" t="s">
        <v>10137</v>
      </c>
      <c r="F1567" t="s">
        <v>10138</v>
      </c>
      <c r="G1567" t="s">
        <v>6604</v>
      </c>
      <c r="H1567" s="53">
        <v>46268.601087963</v>
      </c>
      <c r="I1567">
        <v>8</v>
      </c>
      <c r="J1567">
        <v>50</v>
      </c>
      <c r="K1567" t="s">
        <v>9180</v>
      </c>
      <c r="M1567">
        <v>46268.6011574074</v>
      </c>
      <c r="O1567" t="s">
        <v>7257</v>
      </c>
      <c r="W1567" t="str">
        <f>_xlfn.XLOOKUP(D1567,'All DP'!B:B,'All DP'!D:D,"Tidak")</f>
        <v>Masih</v>
      </c>
      <c r="X1567" t="str">
        <f t="shared" si="24"/>
        <v>YA</v>
      </c>
    </row>
    <row r="1568" spans="1:24">
      <c r="A1568" s="52">
        <v>46268</v>
      </c>
      <c r="B1568" t="s">
        <v>358</v>
      </c>
      <c r="C1568" t="s">
        <v>2051</v>
      </c>
      <c r="D1568" t="s">
        <v>2050</v>
      </c>
      <c r="E1568" t="s">
        <v>10139</v>
      </c>
      <c r="F1568" t="s">
        <v>10140</v>
      </c>
      <c r="G1568" t="s">
        <v>6604</v>
      </c>
      <c r="H1568" s="53">
        <v>46268.6011226852</v>
      </c>
      <c r="I1568">
        <v>3</v>
      </c>
      <c r="J1568">
        <v>23</v>
      </c>
      <c r="K1568" t="s">
        <v>8197</v>
      </c>
      <c r="M1568">
        <v>46268.6011921296</v>
      </c>
      <c r="O1568" t="s">
        <v>7257</v>
      </c>
      <c r="W1568" t="str">
        <f>_xlfn.XLOOKUP(D1568,'All DP'!B:B,'All DP'!D:D,"Tidak")</f>
        <v>Masih</v>
      </c>
      <c r="X1568" t="str">
        <f t="shared" si="24"/>
        <v>YA</v>
      </c>
    </row>
    <row r="1569" spans="1:24">
      <c r="A1569" s="52">
        <v>46268</v>
      </c>
      <c r="B1569" t="s">
        <v>432</v>
      </c>
      <c r="C1569" t="s">
        <v>1056</v>
      </c>
      <c r="D1569" t="s">
        <v>1055</v>
      </c>
      <c r="E1569" t="s">
        <v>10144</v>
      </c>
      <c r="F1569" t="s">
        <v>9192</v>
      </c>
      <c r="G1569" t="s">
        <v>6599</v>
      </c>
      <c r="H1569" s="53">
        <v>46268.6024884259</v>
      </c>
      <c r="I1569">
        <v>54</v>
      </c>
      <c r="J1569">
        <v>54</v>
      </c>
      <c r="K1569" t="s">
        <v>8053</v>
      </c>
      <c r="M1569">
        <v>46268.6025578704</v>
      </c>
      <c r="N1569" t="s">
        <v>7</v>
      </c>
      <c r="O1569" t="s">
        <v>6968</v>
      </c>
      <c r="W1569" t="str">
        <f>_xlfn.XLOOKUP(D1569,'All DP'!B:B,'All DP'!D:D,"Tidak")</f>
        <v>Masih</v>
      </c>
      <c r="X1569" t="str">
        <f t="shared" si="24"/>
        <v>YA</v>
      </c>
    </row>
    <row r="1570" spans="1:24">
      <c r="A1570" s="52">
        <v>46268</v>
      </c>
      <c r="B1570" t="s">
        <v>468</v>
      </c>
      <c r="C1570" t="s">
        <v>2553</v>
      </c>
      <c r="D1570" t="s">
        <v>2552</v>
      </c>
      <c r="E1570" t="s">
        <v>10145</v>
      </c>
      <c r="F1570" t="s">
        <v>7543</v>
      </c>
      <c r="G1570" t="s">
        <v>6604</v>
      </c>
      <c r="H1570" s="53">
        <v>46268.6036805556</v>
      </c>
      <c r="I1570">
        <v>77</v>
      </c>
      <c r="J1570">
        <v>77</v>
      </c>
      <c r="K1570" t="s">
        <v>7544</v>
      </c>
      <c r="M1570">
        <v>46268.60375</v>
      </c>
      <c r="N1570" t="s">
        <v>7</v>
      </c>
      <c r="O1570" t="s">
        <v>7029</v>
      </c>
      <c r="W1570" t="str">
        <f>_xlfn.XLOOKUP(D1570,'All DP'!B:B,'All DP'!D:D,"Tidak")</f>
        <v>Masih</v>
      </c>
      <c r="X1570" t="str">
        <f t="shared" si="24"/>
        <v>YA</v>
      </c>
    </row>
    <row r="1571" spans="1:24">
      <c r="A1571" s="52">
        <v>46268</v>
      </c>
      <c r="B1571" t="s">
        <v>843</v>
      </c>
      <c r="C1571" t="s">
        <v>1567</v>
      </c>
      <c r="D1571" t="s">
        <v>1566</v>
      </c>
      <c r="E1571" t="s">
        <v>9107</v>
      </c>
      <c r="F1571" t="s">
        <v>10146</v>
      </c>
      <c r="G1571" t="s">
        <v>6604</v>
      </c>
      <c r="H1571" s="53">
        <v>46268.6036805556</v>
      </c>
      <c r="I1571">
        <v>8</v>
      </c>
      <c r="J1571">
        <v>8</v>
      </c>
      <c r="K1571" t="s">
        <v>10147</v>
      </c>
      <c r="M1571">
        <v>46268.6037384259</v>
      </c>
      <c r="O1571" t="s">
        <v>6888</v>
      </c>
      <c r="W1571" t="str">
        <f>_xlfn.XLOOKUP(D1571,'All DP'!B:B,'All DP'!D:D,"Tidak")</f>
        <v>Masih</v>
      </c>
      <c r="X1571" t="str">
        <f t="shared" si="24"/>
        <v>YA</v>
      </c>
    </row>
    <row r="1572" spans="1:24">
      <c r="A1572" s="52">
        <v>46268</v>
      </c>
      <c r="B1572" t="s">
        <v>432</v>
      </c>
      <c r="C1572" t="s">
        <v>459</v>
      </c>
      <c r="D1572" t="s">
        <v>458</v>
      </c>
      <c r="E1572" t="s">
        <v>10148</v>
      </c>
      <c r="F1572" t="s">
        <v>10149</v>
      </c>
      <c r="G1572" t="s">
        <v>6604</v>
      </c>
      <c r="H1572" s="53">
        <v>46268.6037847222</v>
      </c>
      <c r="I1572">
        <v>5</v>
      </c>
      <c r="J1572">
        <v>109</v>
      </c>
      <c r="K1572" t="s">
        <v>10150</v>
      </c>
      <c r="M1572">
        <v>46268.6038425926</v>
      </c>
      <c r="N1572" t="s">
        <v>7</v>
      </c>
      <c r="O1572" t="s">
        <v>6968</v>
      </c>
      <c r="W1572" t="str">
        <f>_xlfn.XLOOKUP(D1572,'All DP'!B:B,'All DP'!D:D,"Tidak")</f>
        <v>Masih</v>
      </c>
      <c r="X1572" t="str">
        <f t="shared" si="24"/>
        <v>YA</v>
      </c>
    </row>
    <row r="1573" spans="1:24">
      <c r="A1573" s="52">
        <v>46268</v>
      </c>
      <c r="B1573" t="s">
        <v>432</v>
      </c>
      <c r="C1573" t="s">
        <v>1613</v>
      </c>
      <c r="D1573" t="s">
        <v>1612</v>
      </c>
      <c r="E1573" t="s">
        <v>10151</v>
      </c>
      <c r="F1573" t="s">
        <v>10152</v>
      </c>
      <c r="G1573" t="s">
        <v>6599</v>
      </c>
      <c r="H1573" s="53">
        <v>46268.6046412037</v>
      </c>
      <c r="I1573">
        <v>90</v>
      </c>
      <c r="J1573">
        <v>93</v>
      </c>
      <c r="K1573" t="s">
        <v>8083</v>
      </c>
      <c r="M1573">
        <v>46268.6046990741</v>
      </c>
      <c r="N1573" t="s">
        <v>7</v>
      </c>
      <c r="O1573" t="s">
        <v>6968</v>
      </c>
      <c r="W1573" t="str">
        <f>_xlfn.XLOOKUP(D1573,'All DP'!B:B,'All DP'!D:D,"Tidak")</f>
        <v>Masih</v>
      </c>
      <c r="X1573" t="str">
        <f t="shared" si="24"/>
        <v>YA</v>
      </c>
    </row>
    <row r="1574" spans="1:24">
      <c r="A1574" s="52">
        <v>46268</v>
      </c>
      <c r="B1574" t="s">
        <v>413</v>
      </c>
      <c r="C1574" t="s">
        <v>3184</v>
      </c>
      <c r="D1574" t="s">
        <v>3183</v>
      </c>
      <c r="E1574" t="s">
        <v>10153</v>
      </c>
      <c r="F1574" t="s">
        <v>8019</v>
      </c>
      <c r="G1574" t="s">
        <v>6604</v>
      </c>
      <c r="H1574" s="53">
        <v>46268.6074421296</v>
      </c>
      <c r="I1574">
        <v>6</v>
      </c>
      <c r="J1574">
        <v>52</v>
      </c>
      <c r="K1574" t="s">
        <v>8020</v>
      </c>
      <c r="M1574">
        <v>46268.6075</v>
      </c>
      <c r="N1574" t="s">
        <v>7</v>
      </c>
      <c r="O1574" t="s">
        <v>7089</v>
      </c>
      <c r="W1574" t="str">
        <f>_xlfn.XLOOKUP(D1574,'All DP'!B:B,'All DP'!D:D,"Tidak")</f>
        <v>Masih</v>
      </c>
      <c r="X1574" t="str">
        <f t="shared" si="24"/>
        <v>YA</v>
      </c>
    </row>
    <row r="1575" spans="1:24">
      <c r="A1575" s="52">
        <v>46268</v>
      </c>
      <c r="B1575" t="s">
        <v>413</v>
      </c>
      <c r="C1575" t="s">
        <v>3205</v>
      </c>
      <c r="D1575" t="s">
        <v>3205</v>
      </c>
      <c r="E1575" t="s">
        <v>10153</v>
      </c>
      <c r="F1575" t="s">
        <v>8019</v>
      </c>
      <c r="G1575" t="s">
        <v>6604</v>
      </c>
      <c r="H1575" s="53">
        <v>46268.6077314815</v>
      </c>
      <c r="I1575">
        <v>6</v>
      </c>
      <c r="J1575">
        <v>12</v>
      </c>
      <c r="K1575" t="s">
        <v>8020</v>
      </c>
      <c r="M1575">
        <v>46268.6077893519</v>
      </c>
      <c r="N1575" t="s">
        <v>7</v>
      </c>
      <c r="O1575" t="s">
        <v>7089</v>
      </c>
      <c r="W1575" t="str">
        <f>_xlfn.XLOOKUP(D1575,'All DP'!B:B,'All DP'!D:D,"Tidak")</f>
        <v>Masih</v>
      </c>
      <c r="X1575" t="str">
        <f t="shared" si="24"/>
        <v>YA</v>
      </c>
    </row>
    <row r="1576" spans="1:24">
      <c r="A1576" s="52">
        <v>46268</v>
      </c>
      <c r="B1576" t="s">
        <v>432</v>
      </c>
      <c r="C1576" t="s">
        <v>1593</v>
      </c>
      <c r="D1576" t="s">
        <v>1592</v>
      </c>
      <c r="E1576" t="s">
        <v>10154</v>
      </c>
      <c r="F1576" t="s">
        <v>10155</v>
      </c>
      <c r="G1576" t="s">
        <v>6604</v>
      </c>
      <c r="H1576" s="53">
        <v>46268.607974537</v>
      </c>
      <c r="I1576">
        <v>15</v>
      </c>
      <c r="J1576">
        <v>127</v>
      </c>
      <c r="K1576" t="s">
        <v>7980</v>
      </c>
      <c r="M1576">
        <v>46268.6080439815</v>
      </c>
      <c r="N1576" t="s">
        <v>7</v>
      </c>
      <c r="O1576" t="s">
        <v>6968</v>
      </c>
      <c r="W1576" t="str">
        <f>_xlfn.XLOOKUP(D1576,'All DP'!B:B,'All DP'!D:D,"Tidak")</f>
        <v>Masih</v>
      </c>
      <c r="X1576" t="str">
        <f t="shared" si="24"/>
        <v>YA</v>
      </c>
    </row>
    <row r="1577" spans="1:24">
      <c r="A1577" s="52">
        <v>46268</v>
      </c>
      <c r="B1577" t="s">
        <v>432</v>
      </c>
      <c r="C1577" t="s">
        <v>2739</v>
      </c>
      <c r="D1577" t="s">
        <v>2738</v>
      </c>
      <c r="E1577" t="s">
        <v>10156</v>
      </c>
      <c r="F1577" t="s">
        <v>10157</v>
      </c>
      <c r="G1577" t="s">
        <v>6604</v>
      </c>
      <c r="H1577" s="53">
        <v>46268.6085763889</v>
      </c>
      <c r="I1577">
        <v>11</v>
      </c>
      <c r="J1577">
        <v>136</v>
      </c>
      <c r="K1577" t="s">
        <v>10158</v>
      </c>
      <c r="M1577">
        <v>46268.6086458333</v>
      </c>
      <c r="N1577" t="s">
        <v>7</v>
      </c>
      <c r="O1577" t="s">
        <v>6968</v>
      </c>
      <c r="W1577" t="str">
        <f>_xlfn.XLOOKUP(D1577,'All DP'!B:B,'All DP'!D:D,"Tidak")</f>
        <v>Masih</v>
      </c>
      <c r="X1577" t="str">
        <f t="shared" si="24"/>
        <v>YA</v>
      </c>
    </row>
    <row r="1578" spans="1:24">
      <c r="A1578" s="52">
        <v>46268</v>
      </c>
      <c r="B1578" t="s">
        <v>565</v>
      </c>
      <c r="C1578" t="s">
        <v>4644</v>
      </c>
      <c r="D1578" t="s">
        <v>4643</v>
      </c>
      <c r="E1578" t="s">
        <v>7006</v>
      </c>
      <c r="F1578" t="s">
        <v>10160</v>
      </c>
      <c r="G1578" t="s">
        <v>6604</v>
      </c>
      <c r="H1578" s="53">
        <v>46268.6131134259</v>
      </c>
      <c r="I1578">
        <v>12</v>
      </c>
      <c r="J1578">
        <v>14</v>
      </c>
      <c r="K1578" t="s">
        <v>7008</v>
      </c>
      <c r="M1578">
        <v>46268.6131828704</v>
      </c>
      <c r="N1578" t="s">
        <v>7</v>
      </c>
      <c r="O1578" t="s">
        <v>6636</v>
      </c>
      <c r="W1578" t="str">
        <f>_xlfn.XLOOKUP(D1578,'All DP'!B:B,'All DP'!D:D,"Tidak")</f>
        <v>Tidak</v>
      </c>
      <c r="X1578" t="str">
        <f t="shared" si="24"/>
        <v>YA</v>
      </c>
    </row>
    <row r="1579" spans="1:24">
      <c r="A1579" s="52">
        <v>46268</v>
      </c>
      <c r="B1579" t="s">
        <v>4</v>
      </c>
      <c r="C1579" t="s">
        <v>651</v>
      </c>
      <c r="D1579" t="s">
        <v>650</v>
      </c>
      <c r="E1579" t="s">
        <v>10161</v>
      </c>
      <c r="F1579" t="s">
        <v>10162</v>
      </c>
      <c r="G1579" t="s">
        <v>6604</v>
      </c>
      <c r="H1579" s="53">
        <v>46268.6136111111</v>
      </c>
      <c r="I1579">
        <v>8</v>
      </c>
      <c r="J1579">
        <v>85</v>
      </c>
      <c r="K1579" t="s">
        <v>9235</v>
      </c>
      <c r="M1579">
        <v>46268.6136921296</v>
      </c>
      <c r="N1579" t="s">
        <v>7</v>
      </c>
      <c r="O1579" t="s">
        <v>7131</v>
      </c>
      <c r="W1579" t="str">
        <f>_xlfn.XLOOKUP(D1579,'All DP'!B:B,'All DP'!D:D,"Tidak")</f>
        <v>Masih</v>
      </c>
      <c r="X1579" t="str">
        <f t="shared" si="24"/>
        <v>YA</v>
      </c>
    </row>
    <row r="1580" spans="1:24">
      <c r="A1580" s="52">
        <v>46268</v>
      </c>
      <c r="B1580" t="s">
        <v>843</v>
      </c>
      <c r="C1580" t="s">
        <v>845</v>
      </c>
      <c r="D1580" t="s">
        <v>844</v>
      </c>
      <c r="E1580" t="s">
        <v>10163</v>
      </c>
      <c r="F1580" t="s">
        <v>10164</v>
      </c>
      <c r="G1580" t="s">
        <v>6604</v>
      </c>
      <c r="H1580" s="53">
        <v>46268.6179513889</v>
      </c>
      <c r="I1580">
        <v>46</v>
      </c>
      <c r="J1580">
        <v>60</v>
      </c>
      <c r="K1580" t="s">
        <v>10165</v>
      </c>
      <c r="M1580">
        <v>46268.6180092593</v>
      </c>
      <c r="O1580" t="s">
        <v>6888</v>
      </c>
      <c r="W1580" t="str">
        <f>_xlfn.XLOOKUP(D1580,'All DP'!B:B,'All DP'!D:D,"Tidak")</f>
        <v>Masih</v>
      </c>
      <c r="X1580" t="str">
        <f t="shared" si="24"/>
        <v>YA</v>
      </c>
    </row>
    <row r="1581" spans="1:24">
      <c r="A1581" s="52">
        <v>46268</v>
      </c>
      <c r="B1581" t="s">
        <v>425</v>
      </c>
      <c r="C1581" t="s">
        <v>828</v>
      </c>
      <c r="D1581" t="s">
        <v>827</v>
      </c>
      <c r="E1581" t="s">
        <v>10166</v>
      </c>
      <c r="F1581" t="s">
        <v>10167</v>
      </c>
      <c r="G1581" t="s">
        <v>6604</v>
      </c>
      <c r="H1581" s="53">
        <v>46268.6203125</v>
      </c>
      <c r="I1581">
        <v>60</v>
      </c>
      <c r="J1581">
        <v>80</v>
      </c>
      <c r="K1581" t="s">
        <v>10168</v>
      </c>
      <c r="M1581">
        <v>46268.6203819444</v>
      </c>
      <c r="N1581" t="s">
        <v>7</v>
      </c>
      <c r="O1581" t="s">
        <v>6735</v>
      </c>
      <c r="W1581" t="str">
        <f>_xlfn.XLOOKUP(D1581,'All DP'!B:B,'All DP'!D:D,"Tidak")</f>
        <v>Masih</v>
      </c>
      <c r="X1581" t="str">
        <f t="shared" si="24"/>
        <v>YA</v>
      </c>
    </row>
    <row r="1582" spans="1:24">
      <c r="A1582" s="52">
        <v>46268</v>
      </c>
      <c r="B1582" t="s">
        <v>561</v>
      </c>
      <c r="C1582" t="s">
        <v>2775</v>
      </c>
      <c r="D1582" t="s">
        <v>2775</v>
      </c>
      <c r="E1582" t="s">
        <v>10169</v>
      </c>
      <c r="F1582" t="s">
        <v>10170</v>
      </c>
      <c r="G1582" t="s">
        <v>6604</v>
      </c>
      <c r="H1582" s="53">
        <v>46268.6292013889</v>
      </c>
      <c r="I1582">
        <v>3</v>
      </c>
      <c r="J1582">
        <v>15</v>
      </c>
      <c r="K1582" t="s">
        <v>7501</v>
      </c>
      <c r="M1582">
        <v>46268.6292592593</v>
      </c>
      <c r="N1582" t="s">
        <v>7</v>
      </c>
      <c r="O1582" t="s">
        <v>6835</v>
      </c>
      <c r="W1582" t="str">
        <f>_xlfn.XLOOKUP(D1582,'All DP'!B:B,'All DP'!D:D,"Tidak")</f>
        <v>Masih</v>
      </c>
      <c r="X1582" t="str">
        <f t="shared" si="24"/>
        <v>TIDAK</v>
      </c>
    </row>
    <row r="1583" spans="1:24">
      <c r="A1583" s="52">
        <v>46268</v>
      </c>
      <c r="B1583" t="s">
        <v>358</v>
      </c>
      <c r="C1583" t="s">
        <v>5629</v>
      </c>
      <c r="D1583" t="s">
        <v>5628</v>
      </c>
      <c r="E1583" t="s">
        <v>10171</v>
      </c>
      <c r="F1583" t="s">
        <v>10172</v>
      </c>
      <c r="G1583" t="s">
        <v>6604</v>
      </c>
      <c r="H1583" s="53">
        <v>46268.6296180556</v>
      </c>
      <c r="I1583">
        <v>4</v>
      </c>
      <c r="J1583">
        <v>5</v>
      </c>
      <c r="K1583" t="s">
        <v>10173</v>
      </c>
      <c r="M1583">
        <v>46268.6296875</v>
      </c>
      <c r="O1583" t="s">
        <v>7257</v>
      </c>
      <c r="W1583" t="str">
        <f>_xlfn.XLOOKUP(D1583,'All DP'!B:B,'All DP'!D:D,"Tidak")</f>
        <v>Masih</v>
      </c>
      <c r="X1583" t="str">
        <f t="shared" si="24"/>
        <v>TIDAK</v>
      </c>
    </row>
    <row r="1584" spans="1:24">
      <c r="A1584" s="52">
        <v>46268</v>
      </c>
      <c r="B1584" t="s">
        <v>358</v>
      </c>
      <c r="C1584" t="s">
        <v>2057</v>
      </c>
      <c r="D1584" t="s">
        <v>2056</v>
      </c>
      <c r="E1584" t="s">
        <v>9172</v>
      </c>
      <c r="F1584" t="s">
        <v>10174</v>
      </c>
      <c r="G1584" t="s">
        <v>6604</v>
      </c>
      <c r="H1584" s="53">
        <v>46268.6300115741</v>
      </c>
      <c r="I1584">
        <v>2</v>
      </c>
      <c r="J1584">
        <v>38</v>
      </c>
      <c r="K1584" t="s">
        <v>8119</v>
      </c>
      <c r="M1584">
        <v>46268.6300694444</v>
      </c>
      <c r="O1584" t="s">
        <v>7257</v>
      </c>
      <c r="W1584" t="str">
        <f>_xlfn.XLOOKUP(D1584,'All DP'!B:B,'All DP'!D:D,"Tidak")</f>
        <v>Masih</v>
      </c>
      <c r="X1584" t="str">
        <f t="shared" si="24"/>
        <v>TIDAK</v>
      </c>
    </row>
    <row r="1585" spans="1:24">
      <c r="A1585" s="52">
        <v>46268</v>
      </c>
      <c r="B1585" t="s">
        <v>432</v>
      </c>
      <c r="C1585" t="s">
        <v>5017</v>
      </c>
      <c r="D1585" t="s">
        <v>5016</v>
      </c>
      <c r="E1585" t="s">
        <v>10175</v>
      </c>
      <c r="F1585" t="s">
        <v>10176</v>
      </c>
      <c r="G1585" t="s">
        <v>6604</v>
      </c>
      <c r="H1585" s="53">
        <v>46268.6362731481</v>
      </c>
      <c r="I1585">
        <v>68</v>
      </c>
      <c r="J1585">
        <v>78</v>
      </c>
      <c r="K1585" t="s">
        <v>7926</v>
      </c>
      <c r="M1585">
        <v>46268.6363310185</v>
      </c>
      <c r="N1585" t="s">
        <v>7</v>
      </c>
      <c r="O1585" t="s">
        <v>6968</v>
      </c>
      <c r="W1585" t="str">
        <f>_xlfn.XLOOKUP(D1585,'All DP'!B:B,'All DP'!D:D,"Tidak")</f>
        <v>Masih</v>
      </c>
      <c r="X1585" t="str">
        <f t="shared" si="24"/>
        <v>TIDAK</v>
      </c>
    </row>
    <row r="1586" spans="1:24">
      <c r="A1586" s="52">
        <v>46268</v>
      </c>
      <c r="B1586" t="s">
        <v>358</v>
      </c>
      <c r="C1586" t="s">
        <v>3788</v>
      </c>
      <c r="D1586" t="s">
        <v>3787</v>
      </c>
      <c r="E1586" t="s">
        <v>10177</v>
      </c>
      <c r="F1586" t="s">
        <v>10178</v>
      </c>
      <c r="G1586" t="s">
        <v>6599</v>
      </c>
      <c r="H1586" s="53">
        <v>46268.6558449074</v>
      </c>
      <c r="I1586">
        <v>1</v>
      </c>
      <c r="J1586">
        <v>31</v>
      </c>
      <c r="K1586" t="s">
        <v>7848</v>
      </c>
      <c r="M1586">
        <v>46268.6559143519</v>
      </c>
      <c r="O1586" t="s">
        <v>7257</v>
      </c>
      <c r="W1586" t="str">
        <f>_xlfn.XLOOKUP(D1586,'All DP'!B:B,'All DP'!D:D,"Tidak")</f>
        <v>Masih</v>
      </c>
      <c r="X1586" t="str">
        <f t="shared" si="24"/>
        <v>TIDAK</v>
      </c>
    </row>
    <row r="1587" spans="1:24">
      <c r="A1587" s="52">
        <v>46266</v>
      </c>
      <c r="B1587" t="s">
        <v>848</v>
      </c>
      <c r="C1587" t="s">
        <v>1275</v>
      </c>
      <c r="D1587" t="s">
        <v>1274</v>
      </c>
      <c r="G1587"/>
      <c r="H1587" s="53" t="s">
        <v>10180</v>
      </c>
      <c r="K1587" t="s">
        <v>1274</v>
      </c>
      <c r="L1587" t="s">
        <v>1275</v>
      </c>
      <c r="P1587" t="s">
        <v>10180</v>
      </c>
      <c r="Q1587" t="s">
        <v>10181</v>
      </c>
      <c r="R1587" t="s">
        <v>10182</v>
      </c>
      <c r="S1587" t="s">
        <v>10183</v>
      </c>
      <c r="T1587" t="s">
        <v>10184</v>
      </c>
      <c r="U1587" t="s">
        <v>10185</v>
      </c>
      <c r="W1587" t="str">
        <f>_xlfn.XLOOKUP(D1587,'All DP'!B:B,'All DP'!D:D,"Tidak")</f>
        <v>Masih</v>
      </c>
      <c r="X1587" t="str">
        <f t="shared" si="24"/>
        <v>TIDAK</v>
      </c>
    </row>
    <row r="1588" spans="1:24">
      <c r="A1588" s="52">
        <v>46266</v>
      </c>
      <c r="B1588" t="s">
        <v>848</v>
      </c>
      <c r="C1588" t="s">
        <v>5085</v>
      </c>
      <c r="D1588" t="s">
        <v>5084</v>
      </c>
      <c r="G1588"/>
      <c r="H1588" s="53" t="s">
        <v>10186</v>
      </c>
      <c r="K1588" t="s">
        <v>5084</v>
      </c>
      <c r="L1588" t="s">
        <v>5085</v>
      </c>
      <c r="P1588" t="s">
        <v>10186</v>
      </c>
      <c r="Q1588" t="s">
        <v>10181</v>
      </c>
      <c r="R1588" t="s">
        <v>10187</v>
      </c>
      <c r="S1588" t="s">
        <v>10188</v>
      </c>
      <c r="T1588" t="s">
        <v>10189</v>
      </c>
      <c r="U1588" t="s">
        <v>10190</v>
      </c>
      <c r="W1588" t="str">
        <f>_xlfn.XLOOKUP(D1588,'All DP'!B:B,'All DP'!D:D,"Tidak")</f>
        <v>Tidak</v>
      </c>
      <c r="X1588" t="str">
        <f t="shared" si="24"/>
        <v>TIDAK</v>
      </c>
    </row>
    <row r="1589" spans="1:24">
      <c r="A1589" s="52">
        <v>46266</v>
      </c>
      <c r="B1589" t="s">
        <v>453</v>
      </c>
      <c r="C1589" t="s">
        <v>2549</v>
      </c>
      <c r="D1589" t="s">
        <v>2548</v>
      </c>
      <c r="G1589"/>
      <c r="H1589" s="53" t="s">
        <v>10192</v>
      </c>
      <c r="K1589" t="s">
        <v>2548</v>
      </c>
      <c r="L1589" t="s">
        <v>2549</v>
      </c>
      <c r="P1589" t="s">
        <v>10192</v>
      </c>
      <c r="Q1589" t="s">
        <v>10193</v>
      </c>
      <c r="R1589" t="s">
        <v>10194</v>
      </c>
      <c r="S1589" t="s">
        <v>10195</v>
      </c>
      <c r="T1589" t="s">
        <v>10196</v>
      </c>
      <c r="U1589" t="s">
        <v>10197</v>
      </c>
      <c r="W1589" t="str">
        <f>_xlfn.XLOOKUP(D1589,'All DP'!B:B,'All DP'!D:D,"Tidak")</f>
        <v>Masih</v>
      </c>
      <c r="X1589" t="str">
        <f t="shared" si="24"/>
        <v>TIDAK</v>
      </c>
    </row>
    <row r="1590" spans="1:24">
      <c r="A1590" s="52">
        <v>46266</v>
      </c>
      <c r="B1590" t="s">
        <v>229</v>
      </c>
      <c r="C1590" t="s">
        <v>587</v>
      </c>
      <c r="D1590" t="s">
        <v>586</v>
      </c>
      <c r="G1590"/>
      <c r="H1590" s="53" t="s">
        <v>10198</v>
      </c>
      <c r="K1590" t="s">
        <v>586</v>
      </c>
      <c r="L1590" t="s">
        <v>587</v>
      </c>
      <c r="P1590" t="s">
        <v>10198</v>
      </c>
      <c r="Q1590" t="s">
        <v>10199</v>
      </c>
      <c r="R1590" t="s">
        <v>10200</v>
      </c>
      <c r="S1590" t="s">
        <v>10201</v>
      </c>
      <c r="T1590" t="s">
        <v>10202</v>
      </c>
      <c r="U1590" t="s">
        <v>10203</v>
      </c>
      <c r="W1590" t="str">
        <f>_xlfn.XLOOKUP(D1590,'All DP'!B:B,'All DP'!D:D,"Tidak")</f>
        <v>Masih</v>
      </c>
      <c r="X1590" t="str">
        <f t="shared" si="24"/>
        <v>TIDAK</v>
      </c>
    </row>
    <row r="1591" spans="1:24">
      <c r="A1591" s="52">
        <v>46266</v>
      </c>
      <c r="B1591" t="s">
        <v>848</v>
      </c>
      <c r="C1591" t="s">
        <v>6120</v>
      </c>
      <c r="D1591" t="s">
        <v>6119</v>
      </c>
      <c r="G1591"/>
      <c r="H1591" s="53" t="s">
        <v>10204</v>
      </c>
      <c r="K1591" t="s">
        <v>6119</v>
      </c>
      <c r="L1591" t="s">
        <v>6120</v>
      </c>
      <c r="P1591" t="s">
        <v>10204</v>
      </c>
      <c r="Q1591" t="s">
        <v>10181</v>
      </c>
      <c r="R1591" t="s">
        <v>10205</v>
      </c>
      <c r="S1591" t="s">
        <v>10206</v>
      </c>
      <c r="T1591" t="s">
        <v>10207</v>
      </c>
      <c r="U1591" t="s">
        <v>10208</v>
      </c>
      <c r="W1591" t="str">
        <f>_xlfn.XLOOKUP(D1591,'All DP'!B:B,'All DP'!D:D,"Tidak")</f>
        <v>Masih</v>
      </c>
      <c r="X1591" t="str">
        <f t="shared" si="24"/>
        <v>TIDAK</v>
      </c>
    </row>
    <row r="1592" spans="1:24">
      <c r="A1592" s="52">
        <v>46266</v>
      </c>
      <c r="B1592" t="s">
        <v>848</v>
      </c>
      <c r="C1592" t="s">
        <v>3347</v>
      </c>
      <c r="D1592" t="s">
        <v>3346</v>
      </c>
      <c r="G1592"/>
      <c r="H1592" s="53" t="s">
        <v>10210</v>
      </c>
      <c r="K1592" t="s">
        <v>3346</v>
      </c>
      <c r="L1592" t="s">
        <v>3347</v>
      </c>
      <c r="P1592" t="s">
        <v>10210</v>
      </c>
      <c r="Q1592" t="s">
        <v>10181</v>
      </c>
      <c r="R1592" t="s">
        <v>10211</v>
      </c>
      <c r="S1592" t="s">
        <v>10212</v>
      </c>
      <c r="T1592" t="s">
        <v>10213</v>
      </c>
      <c r="U1592" t="s">
        <v>10214</v>
      </c>
      <c r="W1592" t="str">
        <f>_xlfn.XLOOKUP(D1592,'All DP'!B:B,'All DP'!D:D,"Tidak")</f>
        <v>Masih</v>
      </c>
      <c r="X1592" t="str">
        <f t="shared" si="24"/>
        <v>TIDAK</v>
      </c>
    </row>
    <row r="1593" spans="1:24">
      <c r="A1593" s="52">
        <v>46266</v>
      </c>
      <c r="B1593" t="s">
        <v>848</v>
      </c>
      <c r="C1593" t="s">
        <v>3345</v>
      </c>
      <c r="D1593" t="s">
        <v>3344</v>
      </c>
      <c r="G1593"/>
      <c r="H1593" s="53" t="s">
        <v>10215</v>
      </c>
      <c r="K1593" t="s">
        <v>3344</v>
      </c>
      <c r="L1593" t="s">
        <v>3345</v>
      </c>
      <c r="P1593" t="s">
        <v>10215</v>
      </c>
      <c r="Q1593" t="s">
        <v>10181</v>
      </c>
      <c r="R1593" t="s">
        <v>10216</v>
      </c>
      <c r="S1593" t="s">
        <v>10217</v>
      </c>
      <c r="T1593" t="s">
        <v>10213</v>
      </c>
      <c r="U1593" t="s">
        <v>10218</v>
      </c>
      <c r="W1593" t="str">
        <f>_xlfn.XLOOKUP(D1593,'All DP'!B:B,'All DP'!D:D,"Tidak")</f>
        <v>Masih</v>
      </c>
      <c r="X1593" t="str">
        <f t="shared" si="24"/>
        <v>TIDAK</v>
      </c>
    </row>
    <row r="1594" spans="1:24">
      <c r="A1594" s="52">
        <v>46266</v>
      </c>
      <c r="B1594" t="s">
        <v>848</v>
      </c>
      <c r="C1594" t="s">
        <v>1756</v>
      </c>
      <c r="D1594" t="s">
        <v>1755</v>
      </c>
      <c r="G1594"/>
      <c r="H1594" s="53" t="s">
        <v>10219</v>
      </c>
      <c r="K1594" t="s">
        <v>1755</v>
      </c>
      <c r="L1594" t="s">
        <v>1756</v>
      </c>
      <c r="P1594" t="s">
        <v>10219</v>
      </c>
      <c r="Q1594" t="s">
        <v>10181</v>
      </c>
      <c r="R1594" t="s">
        <v>10220</v>
      </c>
      <c r="S1594" t="s">
        <v>10221</v>
      </c>
      <c r="T1594" t="s">
        <v>10222</v>
      </c>
      <c r="U1594" t="s">
        <v>10223</v>
      </c>
      <c r="W1594" t="str">
        <f>_xlfn.XLOOKUP(D1594,'All DP'!B:B,'All DP'!D:D,"Tidak")</f>
        <v>Masih</v>
      </c>
      <c r="X1594" t="str">
        <f t="shared" si="24"/>
        <v>TIDAK</v>
      </c>
    </row>
    <row r="1595" spans="1:24">
      <c r="A1595" s="52">
        <v>46266</v>
      </c>
      <c r="B1595" t="s">
        <v>453</v>
      </c>
      <c r="C1595" t="s">
        <v>1928</v>
      </c>
      <c r="D1595" t="s">
        <v>1927</v>
      </c>
      <c r="G1595"/>
      <c r="H1595" s="53" t="s">
        <v>10224</v>
      </c>
      <c r="K1595" t="s">
        <v>1927</v>
      </c>
      <c r="L1595" t="s">
        <v>1928</v>
      </c>
      <c r="P1595" t="s">
        <v>10224</v>
      </c>
      <c r="Q1595" t="s">
        <v>10193</v>
      </c>
      <c r="R1595" t="s">
        <v>10225</v>
      </c>
      <c r="S1595" t="s">
        <v>10226</v>
      </c>
      <c r="T1595" t="s">
        <v>10227</v>
      </c>
      <c r="U1595" t="s">
        <v>10228</v>
      </c>
      <c r="W1595" t="str">
        <f>_xlfn.XLOOKUP(D1595,'All DP'!B:B,'All DP'!D:D,"Tidak")</f>
        <v>Masih</v>
      </c>
      <c r="X1595" t="str">
        <f t="shared" si="24"/>
        <v>TIDAK</v>
      </c>
    </row>
    <row r="1596" spans="1:24">
      <c r="A1596" s="52">
        <v>46266</v>
      </c>
      <c r="B1596" t="s">
        <v>848</v>
      </c>
      <c r="C1596" t="s">
        <v>1283</v>
      </c>
      <c r="D1596" t="s">
        <v>1282</v>
      </c>
      <c r="G1596"/>
      <c r="H1596" s="53" t="s">
        <v>10229</v>
      </c>
      <c r="K1596" t="s">
        <v>1282</v>
      </c>
      <c r="L1596" t="s">
        <v>1283</v>
      </c>
      <c r="P1596" t="s">
        <v>10229</v>
      </c>
      <c r="Q1596" t="s">
        <v>10181</v>
      </c>
      <c r="R1596" t="s">
        <v>10230</v>
      </c>
      <c r="S1596" t="s">
        <v>10231</v>
      </c>
      <c r="T1596" t="s">
        <v>10232</v>
      </c>
      <c r="U1596" t="s">
        <v>10233</v>
      </c>
      <c r="W1596" t="str">
        <f>_xlfn.XLOOKUP(D1596,'All DP'!B:B,'All DP'!D:D,"Tidak")</f>
        <v>Tidak</v>
      </c>
      <c r="X1596" t="str">
        <f t="shared" si="24"/>
        <v>TIDAK</v>
      </c>
    </row>
    <row r="1597" spans="1:24">
      <c r="A1597" s="52">
        <v>46266</v>
      </c>
      <c r="B1597" t="s">
        <v>843</v>
      </c>
      <c r="C1597" t="s">
        <v>1623</v>
      </c>
      <c r="D1597" t="s">
        <v>1622</v>
      </c>
      <c r="G1597"/>
      <c r="H1597" s="53" t="s">
        <v>10235</v>
      </c>
      <c r="K1597" t="s">
        <v>1622</v>
      </c>
      <c r="L1597" t="s">
        <v>1623</v>
      </c>
      <c r="P1597" t="s">
        <v>10235</v>
      </c>
      <c r="Q1597" t="s">
        <v>10236</v>
      </c>
      <c r="R1597" t="s">
        <v>10237</v>
      </c>
      <c r="S1597" t="s">
        <v>10238</v>
      </c>
      <c r="T1597" t="s">
        <v>10239</v>
      </c>
      <c r="U1597" t="s">
        <v>10240</v>
      </c>
      <c r="W1597" t="str">
        <f>_xlfn.XLOOKUP(D1597,'All DP'!B:B,'All DP'!D:D,"Tidak")</f>
        <v>Masih</v>
      </c>
      <c r="X1597" t="str">
        <f t="shared" si="24"/>
        <v>TIDAK</v>
      </c>
    </row>
    <row r="1598" spans="1:24">
      <c r="A1598" s="52">
        <v>46266</v>
      </c>
      <c r="B1598" t="s">
        <v>848</v>
      </c>
      <c r="C1598" t="s">
        <v>2053</v>
      </c>
      <c r="D1598" t="s">
        <v>2052</v>
      </c>
      <c r="G1598"/>
      <c r="H1598" s="53" t="s">
        <v>10241</v>
      </c>
      <c r="K1598" t="s">
        <v>2052</v>
      </c>
      <c r="L1598" t="s">
        <v>2053</v>
      </c>
      <c r="P1598" t="s">
        <v>10241</v>
      </c>
      <c r="Q1598" t="s">
        <v>10181</v>
      </c>
      <c r="R1598" t="s">
        <v>10242</v>
      </c>
      <c r="S1598" t="s">
        <v>10243</v>
      </c>
      <c r="T1598" t="s">
        <v>10244</v>
      </c>
      <c r="U1598" t="s">
        <v>10245</v>
      </c>
      <c r="W1598" t="str">
        <f>_xlfn.XLOOKUP(D1598,'All DP'!B:B,'All DP'!D:D,"Tidak")</f>
        <v>Masih</v>
      </c>
      <c r="X1598" t="str">
        <f t="shared" si="24"/>
        <v>TIDAK</v>
      </c>
    </row>
    <row r="1599" spans="1:24">
      <c r="A1599" s="52">
        <v>46266</v>
      </c>
      <c r="B1599" t="s">
        <v>848</v>
      </c>
      <c r="C1599" t="s">
        <v>3349</v>
      </c>
      <c r="D1599" t="s">
        <v>3348</v>
      </c>
      <c r="G1599"/>
      <c r="H1599" s="53" t="s">
        <v>10247</v>
      </c>
      <c r="K1599" t="s">
        <v>3348</v>
      </c>
      <c r="L1599" t="s">
        <v>3349</v>
      </c>
      <c r="P1599" t="s">
        <v>10247</v>
      </c>
      <c r="Q1599" t="s">
        <v>10181</v>
      </c>
      <c r="R1599" t="s">
        <v>10248</v>
      </c>
      <c r="S1599" t="s">
        <v>10249</v>
      </c>
      <c r="T1599" t="s">
        <v>10250</v>
      </c>
      <c r="U1599" t="s">
        <v>10251</v>
      </c>
      <c r="W1599" t="str">
        <f>_xlfn.XLOOKUP(D1599,'All DP'!B:B,'All DP'!D:D,"Tidak")</f>
        <v>Masih</v>
      </c>
      <c r="X1599" t="str">
        <f t="shared" si="24"/>
        <v>TIDAK</v>
      </c>
    </row>
    <row r="1600" spans="1:24">
      <c r="A1600" s="52">
        <v>46266</v>
      </c>
      <c r="B1600" t="s">
        <v>229</v>
      </c>
      <c r="C1600" t="s">
        <v>4727</v>
      </c>
      <c r="D1600" t="s">
        <v>4726</v>
      </c>
      <c r="G1600"/>
      <c r="H1600" s="53" t="s">
        <v>10252</v>
      </c>
      <c r="K1600" t="s">
        <v>4726</v>
      </c>
      <c r="L1600" t="s">
        <v>4727</v>
      </c>
      <c r="P1600" t="s">
        <v>10252</v>
      </c>
      <c r="Q1600" t="s">
        <v>10199</v>
      </c>
      <c r="R1600" t="s">
        <v>10253</v>
      </c>
      <c r="S1600" t="s">
        <v>10254</v>
      </c>
      <c r="T1600" t="s">
        <v>10255</v>
      </c>
      <c r="U1600" t="s">
        <v>10256</v>
      </c>
      <c r="W1600" t="str">
        <f>_xlfn.XLOOKUP(D1600,'All DP'!B:B,'All DP'!D:D,"Tidak")</f>
        <v>Masih</v>
      </c>
      <c r="X1600" t="str">
        <f t="shared" si="24"/>
        <v>TIDAK</v>
      </c>
    </row>
    <row r="1601" spans="1:24">
      <c r="A1601" s="52">
        <v>46266</v>
      </c>
      <c r="B1601" t="s">
        <v>30</v>
      </c>
      <c r="C1601" t="s">
        <v>246</v>
      </c>
      <c r="D1601" t="s">
        <v>245</v>
      </c>
      <c r="G1601"/>
      <c r="H1601" s="53" t="s">
        <v>10258</v>
      </c>
      <c r="K1601" t="s">
        <v>245</v>
      </c>
      <c r="L1601" t="s">
        <v>246</v>
      </c>
      <c r="P1601" t="s">
        <v>10258</v>
      </c>
      <c r="Q1601" t="s">
        <v>10259</v>
      </c>
      <c r="R1601" t="s">
        <v>10260</v>
      </c>
      <c r="S1601" t="s">
        <v>10261</v>
      </c>
      <c r="T1601" t="s">
        <v>10262</v>
      </c>
      <c r="U1601" t="s">
        <v>10263</v>
      </c>
      <c r="W1601" t="str">
        <f>_xlfn.XLOOKUP(D1601,'All DP'!B:B,'All DP'!D:D,"Tidak")</f>
        <v>Masih</v>
      </c>
      <c r="X1601" t="str">
        <f t="shared" si="24"/>
        <v>TIDAK</v>
      </c>
    </row>
    <row r="1602" spans="1:24">
      <c r="A1602" s="52">
        <v>46266</v>
      </c>
      <c r="B1602" t="s">
        <v>848</v>
      </c>
      <c r="C1602" t="s">
        <v>5858</v>
      </c>
      <c r="D1602" t="s">
        <v>5857</v>
      </c>
      <c r="G1602"/>
      <c r="H1602" s="53" t="s">
        <v>10264</v>
      </c>
      <c r="K1602" t="s">
        <v>5857</v>
      </c>
      <c r="L1602" t="s">
        <v>5858</v>
      </c>
      <c r="P1602" t="s">
        <v>10264</v>
      </c>
      <c r="Q1602" t="s">
        <v>10181</v>
      </c>
      <c r="R1602" t="s">
        <v>10265</v>
      </c>
      <c r="S1602" t="s">
        <v>10266</v>
      </c>
      <c r="T1602" t="s">
        <v>10267</v>
      </c>
      <c r="U1602" t="s">
        <v>10268</v>
      </c>
      <c r="W1602" t="str">
        <f>_xlfn.XLOOKUP(D1602,'All DP'!B:B,'All DP'!D:D,"Tidak")</f>
        <v>Tidak</v>
      </c>
      <c r="X1602" t="str">
        <f t="shared" si="24"/>
        <v>TIDAK</v>
      </c>
    </row>
    <row r="1603" spans="1:24">
      <c r="A1603" s="52">
        <v>46266</v>
      </c>
      <c r="B1603" t="s">
        <v>1026</v>
      </c>
      <c r="C1603" t="s">
        <v>1378</v>
      </c>
      <c r="D1603" t="s">
        <v>1377</v>
      </c>
      <c r="G1603"/>
      <c r="H1603" s="53" t="s">
        <v>10269</v>
      </c>
      <c r="K1603" t="s">
        <v>1377</v>
      </c>
      <c r="L1603" t="s">
        <v>1378</v>
      </c>
      <c r="P1603" t="s">
        <v>10269</v>
      </c>
      <c r="Q1603" t="s">
        <v>10270</v>
      </c>
      <c r="R1603" t="s">
        <v>10271</v>
      </c>
      <c r="S1603" t="s">
        <v>10272</v>
      </c>
      <c r="T1603" t="s">
        <v>10273</v>
      </c>
      <c r="U1603" t="s">
        <v>10274</v>
      </c>
      <c r="W1603" t="str">
        <f>_xlfn.XLOOKUP(D1603,'All DP'!B:B,'All DP'!D:D,"Tidak")</f>
        <v>Masih</v>
      </c>
      <c r="X1603" t="str">
        <f t="shared" ref="X1603:X1666" si="25">IFERROR(IF(MOD(H1603,1)&lt;=TIME(15,0,0),"YA","TIDAK"),0)</f>
        <v>TIDAK</v>
      </c>
    </row>
    <row r="1604" spans="1:24">
      <c r="A1604" s="52">
        <v>46266</v>
      </c>
      <c r="B1604" t="s">
        <v>229</v>
      </c>
      <c r="C1604" t="s">
        <v>1476</v>
      </c>
      <c r="D1604" t="s">
        <v>1476</v>
      </c>
      <c r="G1604"/>
      <c r="H1604" s="53" t="s">
        <v>10275</v>
      </c>
      <c r="K1604" t="s">
        <v>1476</v>
      </c>
      <c r="L1604" t="s">
        <v>1476</v>
      </c>
      <c r="P1604" t="s">
        <v>10275</v>
      </c>
      <c r="Q1604" t="s">
        <v>10199</v>
      </c>
      <c r="R1604" t="s">
        <v>10276</v>
      </c>
      <c r="S1604" t="s">
        <v>10277</v>
      </c>
      <c r="T1604" t="s">
        <v>10278</v>
      </c>
      <c r="U1604" t="s">
        <v>10279</v>
      </c>
      <c r="W1604" t="str">
        <f>_xlfn.XLOOKUP(D1604,'All DP'!B:B,'All DP'!D:D,"Tidak")</f>
        <v>Masih</v>
      </c>
      <c r="X1604" t="str">
        <f t="shared" si="25"/>
        <v>TIDAK</v>
      </c>
    </row>
    <row r="1605" spans="1:24">
      <c r="A1605" s="52">
        <v>46266</v>
      </c>
      <c r="B1605" t="s">
        <v>848</v>
      </c>
      <c r="C1605" t="s">
        <v>6278</v>
      </c>
      <c r="D1605" t="s">
        <v>6277</v>
      </c>
      <c r="G1605"/>
      <c r="H1605" s="53" t="s">
        <v>10281</v>
      </c>
      <c r="K1605" t="s">
        <v>6277</v>
      </c>
      <c r="L1605" t="s">
        <v>6278</v>
      </c>
      <c r="P1605" t="s">
        <v>10281</v>
      </c>
      <c r="Q1605" t="s">
        <v>10181</v>
      </c>
      <c r="R1605" t="s">
        <v>10282</v>
      </c>
      <c r="S1605" t="s">
        <v>10283</v>
      </c>
      <c r="T1605" t="s">
        <v>10284</v>
      </c>
      <c r="U1605" t="s">
        <v>10285</v>
      </c>
      <c r="W1605" t="str">
        <f>_xlfn.XLOOKUP(D1605,'All DP'!B:B,'All DP'!D:D,"Tidak")</f>
        <v>Masih</v>
      </c>
      <c r="X1605" t="str">
        <f t="shared" si="25"/>
        <v>TIDAK</v>
      </c>
    </row>
    <row r="1606" spans="1:24">
      <c r="A1606" s="52">
        <v>46266</v>
      </c>
      <c r="B1606" t="s">
        <v>848</v>
      </c>
      <c r="C1606" t="s">
        <v>3387</v>
      </c>
      <c r="D1606" t="s">
        <v>3386</v>
      </c>
      <c r="G1606"/>
      <c r="H1606" s="53" t="s">
        <v>10286</v>
      </c>
      <c r="K1606" t="s">
        <v>3386</v>
      </c>
      <c r="L1606" t="s">
        <v>3387</v>
      </c>
      <c r="P1606" t="s">
        <v>10286</v>
      </c>
      <c r="Q1606" t="s">
        <v>10181</v>
      </c>
      <c r="R1606" t="s">
        <v>10287</v>
      </c>
      <c r="S1606" t="s">
        <v>10288</v>
      </c>
      <c r="T1606" t="s">
        <v>10289</v>
      </c>
      <c r="U1606" t="s">
        <v>10290</v>
      </c>
      <c r="W1606" t="str">
        <f>_xlfn.XLOOKUP(D1606,'All DP'!B:B,'All DP'!D:D,"Tidak")</f>
        <v>Masih</v>
      </c>
      <c r="X1606" t="str">
        <f t="shared" si="25"/>
        <v>TIDAK</v>
      </c>
    </row>
    <row r="1607" spans="1:24">
      <c r="A1607" s="52">
        <v>46266</v>
      </c>
      <c r="B1607" t="s">
        <v>229</v>
      </c>
      <c r="C1607" t="s">
        <v>575</v>
      </c>
      <c r="D1607" t="s">
        <v>575</v>
      </c>
      <c r="G1607"/>
      <c r="H1607" s="53" t="s">
        <v>10291</v>
      </c>
      <c r="K1607" t="s">
        <v>575</v>
      </c>
      <c r="L1607" t="s">
        <v>575</v>
      </c>
      <c r="P1607" t="s">
        <v>10291</v>
      </c>
      <c r="Q1607" t="s">
        <v>10199</v>
      </c>
      <c r="R1607" t="s">
        <v>10292</v>
      </c>
      <c r="S1607" t="s">
        <v>10293</v>
      </c>
      <c r="T1607" t="s">
        <v>10294</v>
      </c>
      <c r="U1607" t="s">
        <v>10295</v>
      </c>
      <c r="W1607" t="str">
        <f>_xlfn.XLOOKUP(D1607,'All DP'!B:B,'All DP'!D:D,"Tidak")</f>
        <v>Masih</v>
      </c>
      <c r="X1607" t="str">
        <f t="shared" si="25"/>
        <v>TIDAK</v>
      </c>
    </row>
    <row r="1608" spans="1:24">
      <c r="A1608" s="52">
        <v>46266</v>
      </c>
      <c r="B1608" t="s">
        <v>229</v>
      </c>
      <c r="C1608" t="s">
        <v>583</v>
      </c>
      <c r="D1608" t="s">
        <v>582</v>
      </c>
      <c r="G1608"/>
      <c r="H1608" s="53" t="s">
        <v>10296</v>
      </c>
      <c r="K1608" t="s">
        <v>582</v>
      </c>
      <c r="L1608" t="s">
        <v>583</v>
      </c>
      <c r="P1608" t="s">
        <v>10296</v>
      </c>
      <c r="Q1608" t="s">
        <v>10199</v>
      </c>
      <c r="R1608" t="s">
        <v>10297</v>
      </c>
      <c r="S1608" t="s">
        <v>10298</v>
      </c>
      <c r="T1608" t="s">
        <v>10294</v>
      </c>
      <c r="U1608" t="s">
        <v>10299</v>
      </c>
      <c r="W1608" t="str">
        <f>_xlfn.XLOOKUP(D1608,'All DP'!B:B,'All DP'!D:D,"Tidak")</f>
        <v>Masih</v>
      </c>
      <c r="X1608" t="str">
        <f t="shared" si="25"/>
        <v>TIDAK</v>
      </c>
    </row>
    <row r="1609" spans="1:24">
      <c r="A1609" s="52">
        <v>46266</v>
      </c>
      <c r="B1609" t="s">
        <v>229</v>
      </c>
      <c r="C1609" t="s">
        <v>3976</v>
      </c>
      <c r="D1609" t="s">
        <v>3976</v>
      </c>
      <c r="G1609"/>
      <c r="H1609" s="53" t="s">
        <v>10300</v>
      </c>
      <c r="K1609" t="s">
        <v>3976</v>
      </c>
      <c r="L1609" t="s">
        <v>3976</v>
      </c>
      <c r="P1609" t="s">
        <v>10300</v>
      </c>
      <c r="Q1609" t="s">
        <v>10199</v>
      </c>
      <c r="R1609" t="s">
        <v>10301</v>
      </c>
      <c r="S1609" t="s">
        <v>10302</v>
      </c>
      <c r="T1609" t="s">
        <v>10303</v>
      </c>
      <c r="U1609" t="s">
        <v>10304</v>
      </c>
      <c r="W1609" t="str">
        <f>_xlfn.XLOOKUP(D1609,'All DP'!B:B,'All DP'!D:D,"Tidak")</f>
        <v>Masih</v>
      </c>
      <c r="X1609" t="str">
        <f t="shared" si="25"/>
        <v>TIDAK</v>
      </c>
    </row>
    <row r="1610" spans="1:24">
      <c r="A1610" s="52">
        <v>46266</v>
      </c>
      <c r="B1610" t="s">
        <v>777</v>
      </c>
      <c r="C1610" t="s">
        <v>2650</v>
      </c>
      <c r="D1610" t="s">
        <v>2649</v>
      </c>
      <c r="G1610"/>
      <c r="H1610" s="53" t="s">
        <v>10306</v>
      </c>
      <c r="K1610" t="s">
        <v>2649</v>
      </c>
      <c r="L1610" t="s">
        <v>2650</v>
      </c>
      <c r="P1610" t="s">
        <v>10306</v>
      </c>
      <c r="Q1610" t="s">
        <v>10307</v>
      </c>
      <c r="R1610" t="s">
        <v>10308</v>
      </c>
      <c r="S1610" t="s">
        <v>10309</v>
      </c>
      <c r="T1610" t="s">
        <v>10310</v>
      </c>
      <c r="U1610" t="s">
        <v>10311</v>
      </c>
      <c r="W1610" t="str">
        <f>_xlfn.XLOOKUP(D1610,'All DP'!B:B,'All DP'!D:D,"Tidak")</f>
        <v>Masih</v>
      </c>
      <c r="X1610" t="str">
        <f t="shared" si="25"/>
        <v>TIDAK</v>
      </c>
    </row>
    <row r="1611" spans="1:24">
      <c r="A1611" s="52">
        <v>46266</v>
      </c>
      <c r="B1611" t="s">
        <v>777</v>
      </c>
      <c r="C1611" t="s">
        <v>2654</v>
      </c>
      <c r="D1611" t="s">
        <v>2653</v>
      </c>
      <c r="G1611"/>
      <c r="H1611" s="53" t="s">
        <v>10313</v>
      </c>
      <c r="K1611" t="s">
        <v>2653</v>
      </c>
      <c r="L1611" t="s">
        <v>2654</v>
      </c>
      <c r="P1611" t="s">
        <v>10313</v>
      </c>
      <c r="Q1611" t="s">
        <v>10307</v>
      </c>
      <c r="R1611" t="s">
        <v>10314</v>
      </c>
      <c r="S1611" t="s">
        <v>10315</v>
      </c>
      <c r="T1611" t="s">
        <v>10316</v>
      </c>
      <c r="U1611" t="s">
        <v>10317</v>
      </c>
      <c r="W1611" t="str">
        <f>_xlfn.XLOOKUP(D1611,'All DP'!B:B,'All DP'!D:D,"Tidak")</f>
        <v>Masih</v>
      </c>
      <c r="X1611" t="str">
        <f t="shared" si="25"/>
        <v>TIDAK</v>
      </c>
    </row>
    <row r="1612" spans="1:24">
      <c r="A1612" s="52">
        <v>46266</v>
      </c>
      <c r="B1612" t="s">
        <v>848</v>
      </c>
      <c r="C1612" t="s">
        <v>5846</v>
      </c>
      <c r="D1612" t="s">
        <v>5845</v>
      </c>
      <c r="G1612"/>
      <c r="H1612" s="53" t="s">
        <v>10318</v>
      </c>
      <c r="K1612" t="s">
        <v>5845</v>
      </c>
      <c r="L1612" t="s">
        <v>5846</v>
      </c>
      <c r="P1612" t="s">
        <v>10318</v>
      </c>
      <c r="Q1612" t="s">
        <v>10181</v>
      </c>
      <c r="R1612" t="s">
        <v>10319</v>
      </c>
      <c r="S1612" t="s">
        <v>10320</v>
      </c>
      <c r="T1612" t="s">
        <v>10321</v>
      </c>
      <c r="U1612" t="s">
        <v>10322</v>
      </c>
      <c r="W1612" t="str">
        <f>_xlfn.XLOOKUP(D1612,'All DP'!B:B,'All DP'!D:D,"Tidak")</f>
        <v>Masih</v>
      </c>
      <c r="X1612" t="str">
        <f t="shared" si="25"/>
        <v>TIDAK</v>
      </c>
    </row>
    <row r="1613" spans="1:24">
      <c r="A1613" s="52">
        <v>46266</v>
      </c>
      <c r="B1613" t="s">
        <v>848</v>
      </c>
      <c r="C1613" t="s">
        <v>6404</v>
      </c>
      <c r="D1613" t="s">
        <v>6403</v>
      </c>
      <c r="G1613"/>
      <c r="H1613" s="53" t="s">
        <v>10324</v>
      </c>
      <c r="K1613" t="s">
        <v>6403</v>
      </c>
      <c r="L1613" t="s">
        <v>6404</v>
      </c>
      <c r="P1613" t="s">
        <v>10324</v>
      </c>
      <c r="Q1613" t="s">
        <v>10181</v>
      </c>
      <c r="R1613" t="s">
        <v>10325</v>
      </c>
      <c r="S1613" t="s">
        <v>10326</v>
      </c>
      <c r="T1613" t="s">
        <v>10321</v>
      </c>
      <c r="U1613" t="s">
        <v>10327</v>
      </c>
      <c r="W1613" t="str">
        <f>_xlfn.XLOOKUP(D1613,'All DP'!B:B,'All DP'!D:D,"Tidak")</f>
        <v>Masih</v>
      </c>
      <c r="X1613" t="str">
        <f t="shared" si="25"/>
        <v>TIDAK</v>
      </c>
    </row>
    <row r="1614" spans="1:24">
      <c r="A1614" s="52">
        <v>46266</v>
      </c>
      <c r="B1614" t="s">
        <v>229</v>
      </c>
      <c r="C1614" t="s">
        <v>337</v>
      </c>
      <c r="D1614" t="s">
        <v>336</v>
      </c>
      <c r="G1614"/>
      <c r="H1614" s="53" t="s">
        <v>10328</v>
      </c>
      <c r="K1614" t="s">
        <v>336</v>
      </c>
      <c r="L1614" t="s">
        <v>337</v>
      </c>
      <c r="P1614" t="s">
        <v>10328</v>
      </c>
      <c r="Q1614" t="s">
        <v>10199</v>
      </c>
      <c r="R1614" t="s">
        <v>10329</v>
      </c>
      <c r="S1614" t="s">
        <v>10330</v>
      </c>
      <c r="T1614" t="s">
        <v>10331</v>
      </c>
      <c r="U1614" t="s">
        <v>10332</v>
      </c>
      <c r="W1614" t="str">
        <f>_xlfn.XLOOKUP(D1614,'All DP'!B:B,'All DP'!D:D,"Tidak")</f>
        <v>Masih</v>
      </c>
      <c r="X1614" t="str">
        <f t="shared" si="25"/>
        <v>TIDAK</v>
      </c>
    </row>
    <row r="1615" spans="1:24">
      <c r="A1615" s="52">
        <v>46266</v>
      </c>
      <c r="B1615" t="s">
        <v>848</v>
      </c>
      <c r="C1615" t="s">
        <v>6124</v>
      </c>
      <c r="D1615" t="s">
        <v>6123</v>
      </c>
      <c r="G1615"/>
      <c r="H1615" s="53" t="s">
        <v>10334</v>
      </c>
      <c r="K1615" t="s">
        <v>6123</v>
      </c>
      <c r="L1615" t="s">
        <v>6124</v>
      </c>
      <c r="P1615" t="s">
        <v>10334</v>
      </c>
      <c r="Q1615" t="s">
        <v>10181</v>
      </c>
      <c r="R1615" t="s">
        <v>10335</v>
      </c>
      <c r="S1615" t="s">
        <v>10336</v>
      </c>
      <c r="T1615" t="s">
        <v>10337</v>
      </c>
      <c r="U1615" t="s">
        <v>10338</v>
      </c>
      <c r="W1615" t="str">
        <f>_xlfn.XLOOKUP(D1615,'All DP'!B:B,'All DP'!D:D,"Tidak")</f>
        <v>Masih</v>
      </c>
      <c r="X1615" t="str">
        <f t="shared" si="25"/>
        <v>TIDAK</v>
      </c>
    </row>
    <row r="1616" spans="1:24">
      <c r="A1616" s="52">
        <v>46266</v>
      </c>
      <c r="B1616" t="s">
        <v>848</v>
      </c>
      <c r="C1616" t="s">
        <v>6300</v>
      </c>
      <c r="D1616" t="s">
        <v>6299</v>
      </c>
      <c r="G1616"/>
      <c r="H1616" s="53" t="s">
        <v>10340</v>
      </c>
      <c r="K1616" t="s">
        <v>6299</v>
      </c>
      <c r="L1616" t="s">
        <v>6300</v>
      </c>
      <c r="P1616" t="s">
        <v>10340</v>
      </c>
      <c r="Q1616" t="s">
        <v>10181</v>
      </c>
      <c r="R1616" t="s">
        <v>10341</v>
      </c>
      <c r="S1616" t="s">
        <v>10342</v>
      </c>
      <c r="T1616" t="s">
        <v>10343</v>
      </c>
      <c r="U1616" t="s">
        <v>10344</v>
      </c>
      <c r="W1616" t="str">
        <f>_xlfn.XLOOKUP(D1616,'All DP'!B:B,'All DP'!D:D,"Tidak")</f>
        <v>Masih</v>
      </c>
      <c r="X1616" t="str">
        <f t="shared" si="25"/>
        <v>TIDAK</v>
      </c>
    </row>
    <row r="1617" spans="1:24">
      <c r="A1617" s="52">
        <v>46266</v>
      </c>
      <c r="B1617" t="s">
        <v>229</v>
      </c>
      <c r="C1617" t="s">
        <v>6496</v>
      </c>
      <c r="D1617" t="s">
        <v>6496</v>
      </c>
      <c r="G1617"/>
      <c r="H1617" s="53" t="s">
        <v>10345</v>
      </c>
      <c r="K1617" t="s">
        <v>6496</v>
      </c>
      <c r="L1617" t="s">
        <v>6496</v>
      </c>
      <c r="P1617" t="s">
        <v>10345</v>
      </c>
      <c r="Q1617" t="s">
        <v>10199</v>
      </c>
      <c r="R1617" t="s">
        <v>10346</v>
      </c>
      <c r="S1617" t="s">
        <v>10347</v>
      </c>
      <c r="T1617" t="s">
        <v>10348</v>
      </c>
      <c r="U1617" t="s">
        <v>10349</v>
      </c>
      <c r="W1617" t="str">
        <f>_xlfn.XLOOKUP(D1617,'All DP'!B:B,'All DP'!D:D,"Tidak")</f>
        <v>Masih</v>
      </c>
      <c r="X1617" t="str">
        <f t="shared" si="25"/>
        <v>TIDAK</v>
      </c>
    </row>
    <row r="1618" spans="1:24">
      <c r="A1618" s="52">
        <v>46266</v>
      </c>
      <c r="B1618" t="s">
        <v>848</v>
      </c>
      <c r="C1618" t="s">
        <v>3219</v>
      </c>
      <c r="D1618" t="s">
        <v>3218</v>
      </c>
      <c r="G1618"/>
      <c r="H1618" s="53" t="s">
        <v>10350</v>
      </c>
      <c r="K1618" t="s">
        <v>3218</v>
      </c>
      <c r="L1618" t="s">
        <v>3219</v>
      </c>
      <c r="P1618" t="s">
        <v>10350</v>
      </c>
      <c r="Q1618" t="s">
        <v>10181</v>
      </c>
      <c r="R1618" t="s">
        <v>10351</v>
      </c>
      <c r="S1618" t="s">
        <v>10352</v>
      </c>
      <c r="T1618" t="s">
        <v>10353</v>
      </c>
      <c r="U1618" t="s">
        <v>10354</v>
      </c>
      <c r="W1618" t="str">
        <f>_xlfn.XLOOKUP(D1618,'All DP'!B:B,'All DP'!D:D,"Tidak")</f>
        <v>Tidak</v>
      </c>
      <c r="X1618" t="str">
        <f t="shared" si="25"/>
        <v>TIDAK</v>
      </c>
    </row>
    <row r="1619" spans="1:24">
      <c r="A1619" s="52">
        <v>46266</v>
      </c>
      <c r="B1619" t="s">
        <v>229</v>
      </c>
      <c r="C1619" t="s">
        <v>3768</v>
      </c>
      <c r="D1619" t="s">
        <v>3767</v>
      </c>
      <c r="G1619"/>
      <c r="H1619" s="53" t="s">
        <v>10356</v>
      </c>
      <c r="K1619" t="s">
        <v>3767</v>
      </c>
      <c r="L1619" t="s">
        <v>3768</v>
      </c>
      <c r="P1619" t="s">
        <v>10356</v>
      </c>
      <c r="Q1619" t="s">
        <v>10199</v>
      </c>
      <c r="R1619" t="s">
        <v>10357</v>
      </c>
      <c r="S1619" t="s">
        <v>10358</v>
      </c>
      <c r="T1619" t="s">
        <v>10359</v>
      </c>
      <c r="U1619" t="s">
        <v>10360</v>
      </c>
      <c r="W1619" t="str">
        <f>_xlfn.XLOOKUP(D1619,'All DP'!B:B,'All DP'!D:D,"Tidak")</f>
        <v>Masih</v>
      </c>
      <c r="X1619" t="str">
        <f t="shared" si="25"/>
        <v>TIDAK</v>
      </c>
    </row>
    <row r="1620" spans="1:24">
      <c r="A1620" s="52">
        <v>46266</v>
      </c>
      <c r="B1620" t="s">
        <v>229</v>
      </c>
      <c r="C1620" t="s">
        <v>1752</v>
      </c>
      <c r="D1620" t="s">
        <v>1752</v>
      </c>
      <c r="G1620"/>
      <c r="H1620" s="53" t="s">
        <v>10362</v>
      </c>
      <c r="K1620" t="s">
        <v>1752</v>
      </c>
      <c r="L1620" t="s">
        <v>1752</v>
      </c>
      <c r="P1620" t="s">
        <v>10362</v>
      </c>
      <c r="Q1620" t="s">
        <v>10199</v>
      </c>
      <c r="R1620" t="s">
        <v>10363</v>
      </c>
      <c r="S1620" t="s">
        <v>10364</v>
      </c>
      <c r="T1620" t="s">
        <v>10365</v>
      </c>
      <c r="U1620" t="s">
        <v>10366</v>
      </c>
      <c r="W1620" t="str">
        <f>_xlfn.XLOOKUP(D1620,'All DP'!B:B,'All DP'!D:D,"Tidak")</f>
        <v>Masih</v>
      </c>
      <c r="X1620" t="str">
        <f t="shared" si="25"/>
        <v>TIDAK</v>
      </c>
    </row>
    <row r="1621" spans="1:24">
      <c r="A1621" s="52">
        <v>46266</v>
      </c>
      <c r="B1621" t="s">
        <v>848</v>
      </c>
      <c r="C1621" t="s">
        <v>1834</v>
      </c>
      <c r="D1621" t="s">
        <v>1833</v>
      </c>
      <c r="G1621"/>
      <c r="H1621" s="53" t="s">
        <v>10367</v>
      </c>
      <c r="K1621" t="s">
        <v>1833</v>
      </c>
      <c r="L1621" t="s">
        <v>1834</v>
      </c>
      <c r="P1621" t="s">
        <v>10367</v>
      </c>
      <c r="Q1621" t="s">
        <v>10181</v>
      </c>
      <c r="R1621" t="s">
        <v>10368</v>
      </c>
      <c r="S1621" t="s">
        <v>10369</v>
      </c>
      <c r="T1621" t="s">
        <v>10370</v>
      </c>
      <c r="U1621" t="s">
        <v>10371</v>
      </c>
      <c r="W1621" t="str">
        <f>_xlfn.XLOOKUP(D1621,'All DP'!B:B,'All DP'!D:D,"Tidak")</f>
        <v>Masih</v>
      </c>
      <c r="X1621" t="str">
        <f t="shared" si="25"/>
        <v>TIDAK</v>
      </c>
    </row>
    <row r="1622" spans="1:24">
      <c r="A1622" s="52">
        <v>46266</v>
      </c>
      <c r="B1622" t="s">
        <v>229</v>
      </c>
      <c r="C1622" t="s">
        <v>3776</v>
      </c>
      <c r="D1622" t="s">
        <v>3775</v>
      </c>
      <c r="G1622"/>
      <c r="H1622" s="53" t="s">
        <v>10373</v>
      </c>
      <c r="K1622" t="s">
        <v>3775</v>
      </c>
      <c r="L1622" t="s">
        <v>3776</v>
      </c>
      <c r="P1622" t="s">
        <v>10373</v>
      </c>
      <c r="Q1622" t="s">
        <v>10199</v>
      </c>
      <c r="R1622" t="s">
        <v>10374</v>
      </c>
      <c r="S1622" t="s">
        <v>10375</v>
      </c>
      <c r="T1622" t="s">
        <v>10376</v>
      </c>
      <c r="U1622" t="s">
        <v>10377</v>
      </c>
      <c r="W1622" t="str">
        <f>_xlfn.XLOOKUP(D1622,'All DP'!B:B,'All DP'!D:D,"Tidak")</f>
        <v>Masih</v>
      </c>
      <c r="X1622" t="str">
        <f t="shared" si="25"/>
        <v>TIDAK</v>
      </c>
    </row>
    <row r="1623" spans="1:24">
      <c r="A1623" s="52">
        <v>46266</v>
      </c>
      <c r="B1623" t="s">
        <v>848</v>
      </c>
      <c r="C1623" t="s">
        <v>3235</v>
      </c>
      <c r="D1623" t="s">
        <v>3234</v>
      </c>
      <c r="G1623"/>
      <c r="H1623" s="53" t="s">
        <v>10379</v>
      </c>
      <c r="K1623" t="s">
        <v>3234</v>
      </c>
      <c r="L1623" t="s">
        <v>3235</v>
      </c>
      <c r="P1623" t="s">
        <v>10379</v>
      </c>
      <c r="Q1623" t="s">
        <v>10181</v>
      </c>
      <c r="R1623" t="s">
        <v>10380</v>
      </c>
      <c r="S1623" t="s">
        <v>10381</v>
      </c>
      <c r="T1623" t="s">
        <v>10382</v>
      </c>
      <c r="U1623" t="s">
        <v>10383</v>
      </c>
      <c r="W1623" t="str">
        <f>_xlfn.XLOOKUP(D1623,'All DP'!B:B,'All DP'!D:D,"Tidak")</f>
        <v>Masih</v>
      </c>
      <c r="X1623" t="str">
        <f t="shared" si="25"/>
        <v>TIDAK</v>
      </c>
    </row>
    <row r="1624" spans="1:24">
      <c r="A1624" s="52">
        <v>46266</v>
      </c>
      <c r="B1624" t="s">
        <v>588</v>
      </c>
      <c r="C1624" t="s">
        <v>4611</v>
      </c>
      <c r="D1624" t="s">
        <v>4610</v>
      </c>
      <c r="G1624"/>
      <c r="H1624" s="53" t="s">
        <v>10384</v>
      </c>
      <c r="K1624" t="s">
        <v>4610</v>
      </c>
      <c r="L1624" t="s">
        <v>4611</v>
      </c>
      <c r="P1624" t="s">
        <v>10384</v>
      </c>
      <c r="Q1624" t="s">
        <v>10385</v>
      </c>
      <c r="R1624" t="s">
        <v>10386</v>
      </c>
      <c r="S1624" t="s">
        <v>10387</v>
      </c>
      <c r="T1624" t="s">
        <v>10388</v>
      </c>
      <c r="U1624" t="s">
        <v>10389</v>
      </c>
      <c r="W1624" t="str">
        <f>_xlfn.XLOOKUP(D1624,'All DP'!B:B,'All DP'!D:D,"Tidak")</f>
        <v>Masih</v>
      </c>
      <c r="X1624" t="str">
        <f t="shared" si="25"/>
        <v>TIDAK</v>
      </c>
    </row>
    <row r="1625" spans="1:24">
      <c r="A1625" s="52">
        <v>46266</v>
      </c>
      <c r="B1625" t="s">
        <v>848</v>
      </c>
      <c r="C1625" t="s">
        <v>3351</v>
      </c>
      <c r="D1625" t="s">
        <v>3350</v>
      </c>
      <c r="G1625"/>
      <c r="H1625" s="53" t="s">
        <v>10391</v>
      </c>
      <c r="K1625" t="s">
        <v>3350</v>
      </c>
      <c r="L1625" t="s">
        <v>3351</v>
      </c>
      <c r="P1625" t="s">
        <v>10391</v>
      </c>
      <c r="Q1625" t="s">
        <v>10181</v>
      </c>
      <c r="R1625" t="s">
        <v>10392</v>
      </c>
      <c r="S1625" t="s">
        <v>10393</v>
      </c>
      <c r="T1625" t="s">
        <v>10394</v>
      </c>
      <c r="U1625" t="s">
        <v>10395</v>
      </c>
      <c r="W1625" t="str">
        <f>_xlfn.XLOOKUP(D1625,'All DP'!B:B,'All DP'!D:D,"Tidak")</f>
        <v>Masih</v>
      </c>
      <c r="X1625" t="str">
        <f t="shared" si="25"/>
        <v>TIDAK</v>
      </c>
    </row>
    <row r="1626" spans="1:24">
      <c r="A1626" s="52">
        <v>46266</v>
      </c>
      <c r="B1626" t="s">
        <v>413</v>
      </c>
      <c r="C1626" t="s">
        <v>4503</v>
      </c>
      <c r="D1626" t="s">
        <v>4502</v>
      </c>
      <c r="G1626"/>
      <c r="H1626" s="53" t="s">
        <v>10397</v>
      </c>
      <c r="K1626" t="s">
        <v>4502</v>
      </c>
      <c r="L1626" t="s">
        <v>4503</v>
      </c>
      <c r="P1626" t="s">
        <v>10397</v>
      </c>
      <c r="Q1626" t="s">
        <v>10398</v>
      </c>
      <c r="R1626" t="s">
        <v>10399</v>
      </c>
      <c r="S1626" t="s">
        <v>10400</v>
      </c>
      <c r="T1626" t="s">
        <v>10401</v>
      </c>
      <c r="U1626" t="s">
        <v>10402</v>
      </c>
      <c r="W1626" t="str">
        <f>_xlfn.XLOOKUP(D1626,'All DP'!B:B,'All DP'!D:D,"Tidak")</f>
        <v>Masih</v>
      </c>
      <c r="X1626" t="str">
        <f t="shared" si="25"/>
        <v>TIDAK</v>
      </c>
    </row>
    <row r="1627" spans="1:24">
      <c r="A1627" s="52">
        <v>46266</v>
      </c>
      <c r="B1627" t="s">
        <v>848</v>
      </c>
      <c r="C1627" t="s">
        <v>3445</v>
      </c>
      <c r="D1627" t="s">
        <v>3444</v>
      </c>
      <c r="G1627"/>
      <c r="H1627" s="53" t="s">
        <v>10404</v>
      </c>
      <c r="K1627" t="s">
        <v>3444</v>
      </c>
      <c r="L1627" t="s">
        <v>3445</v>
      </c>
      <c r="P1627" t="s">
        <v>10404</v>
      </c>
      <c r="Q1627" t="s">
        <v>10181</v>
      </c>
      <c r="R1627" t="s">
        <v>10405</v>
      </c>
      <c r="S1627" t="s">
        <v>10406</v>
      </c>
      <c r="T1627" t="s">
        <v>10407</v>
      </c>
      <c r="U1627" t="s">
        <v>10408</v>
      </c>
      <c r="W1627" t="str">
        <f>_xlfn.XLOOKUP(D1627,'All DP'!B:B,'All DP'!D:D,"Tidak")</f>
        <v>Masih</v>
      </c>
      <c r="X1627" t="str">
        <f t="shared" si="25"/>
        <v>TIDAK</v>
      </c>
    </row>
    <row r="1628" spans="1:24">
      <c r="A1628" s="52">
        <v>46266</v>
      </c>
      <c r="B1628" t="s">
        <v>410</v>
      </c>
      <c r="C1628" t="s">
        <v>3285</v>
      </c>
      <c r="D1628" t="s">
        <v>3284</v>
      </c>
      <c r="G1628"/>
      <c r="H1628" s="53" t="s">
        <v>10409</v>
      </c>
      <c r="K1628" t="s">
        <v>3284</v>
      </c>
      <c r="L1628" t="s">
        <v>3285</v>
      </c>
      <c r="P1628" t="s">
        <v>10409</v>
      </c>
      <c r="Q1628" t="s">
        <v>10410</v>
      </c>
      <c r="R1628" t="s">
        <v>10411</v>
      </c>
      <c r="S1628" t="s">
        <v>10412</v>
      </c>
      <c r="T1628" t="s">
        <v>10413</v>
      </c>
      <c r="U1628" t="s">
        <v>10414</v>
      </c>
      <c r="W1628" t="str">
        <f>_xlfn.XLOOKUP(D1628,'All DP'!B:B,'All DP'!D:D,"Tidak")</f>
        <v>Masih</v>
      </c>
      <c r="X1628" t="str">
        <f t="shared" si="25"/>
        <v>TIDAK</v>
      </c>
    </row>
    <row r="1629" spans="1:24">
      <c r="A1629" s="52">
        <v>46266</v>
      </c>
      <c r="B1629" t="s">
        <v>453</v>
      </c>
      <c r="C1629" t="s">
        <v>5431</v>
      </c>
      <c r="D1629" t="s">
        <v>5430</v>
      </c>
      <c r="G1629"/>
      <c r="H1629" s="53" t="s">
        <v>10415</v>
      </c>
      <c r="K1629" t="s">
        <v>5430</v>
      </c>
      <c r="L1629" t="s">
        <v>5431</v>
      </c>
      <c r="P1629" t="s">
        <v>10415</v>
      </c>
      <c r="Q1629" t="s">
        <v>10193</v>
      </c>
      <c r="R1629" t="s">
        <v>10416</v>
      </c>
      <c r="S1629" t="s">
        <v>10417</v>
      </c>
      <c r="T1629" t="s">
        <v>10418</v>
      </c>
      <c r="U1629" t="s">
        <v>10419</v>
      </c>
      <c r="W1629" t="str">
        <f>_xlfn.XLOOKUP(D1629,'All DP'!B:B,'All DP'!D:D,"Tidak")</f>
        <v>Masih</v>
      </c>
      <c r="X1629" t="str">
        <f t="shared" si="25"/>
        <v>TIDAK</v>
      </c>
    </row>
    <row r="1630" spans="1:24">
      <c r="A1630" s="52">
        <v>46266</v>
      </c>
      <c r="B1630" t="s">
        <v>848</v>
      </c>
      <c r="C1630" t="s">
        <v>3495</v>
      </c>
      <c r="D1630" t="s">
        <v>3494</v>
      </c>
      <c r="G1630"/>
      <c r="H1630" s="53" t="s">
        <v>10420</v>
      </c>
      <c r="K1630" t="s">
        <v>3494</v>
      </c>
      <c r="L1630" t="s">
        <v>3495</v>
      </c>
      <c r="P1630" t="s">
        <v>10420</v>
      </c>
      <c r="Q1630" t="s">
        <v>10181</v>
      </c>
      <c r="R1630" t="s">
        <v>10421</v>
      </c>
      <c r="S1630" t="s">
        <v>10422</v>
      </c>
      <c r="T1630" t="s">
        <v>10423</v>
      </c>
      <c r="U1630" t="s">
        <v>10424</v>
      </c>
      <c r="W1630" t="str">
        <f>_xlfn.XLOOKUP(D1630,'All DP'!B:B,'All DP'!D:D,"Tidak")</f>
        <v>Masih</v>
      </c>
      <c r="X1630" t="str">
        <f t="shared" si="25"/>
        <v>TIDAK</v>
      </c>
    </row>
    <row r="1631" spans="1:24">
      <c r="A1631" s="52">
        <v>46266</v>
      </c>
      <c r="B1631" t="s">
        <v>848</v>
      </c>
      <c r="C1631" t="s">
        <v>3493</v>
      </c>
      <c r="D1631" t="s">
        <v>3492</v>
      </c>
      <c r="G1631"/>
      <c r="H1631" s="53" t="s">
        <v>10425</v>
      </c>
      <c r="K1631" t="s">
        <v>3492</v>
      </c>
      <c r="L1631" t="s">
        <v>3493</v>
      </c>
      <c r="P1631" t="s">
        <v>10425</v>
      </c>
      <c r="Q1631" t="s">
        <v>10181</v>
      </c>
      <c r="R1631" t="s">
        <v>10426</v>
      </c>
      <c r="S1631" t="s">
        <v>10427</v>
      </c>
      <c r="T1631" t="s">
        <v>10428</v>
      </c>
      <c r="U1631" t="s">
        <v>10429</v>
      </c>
      <c r="W1631" t="str">
        <f>_xlfn.XLOOKUP(D1631,'All DP'!B:B,'All DP'!D:D,"Tidak")</f>
        <v>Masih</v>
      </c>
      <c r="X1631" t="str">
        <f t="shared" si="25"/>
        <v>TIDAK</v>
      </c>
    </row>
    <row r="1632" spans="1:24">
      <c r="A1632" s="52">
        <v>46266</v>
      </c>
      <c r="B1632" t="s">
        <v>848</v>
      </c>
      <c r="C1632" t="s">
        <v>3339</v>
      </c>
      <c r="D1632" t="s">
        <v>3338</v>
      </c>
      <c r="G1632"/>
      <c r="H1632" s="53" t="s">
        <v>10431</v>
      </c>
      <c r="K1632" t="s">
        <v>3338</v>
      </c>
      <c r="L1632" t="s">
        <v>3339</v>
      </c>
      <c r="P1632" t="s">
        <v>10431</v>
      </c>
      <c r="Q1632" t="s">
        <v>10181</v>
      </c>
      <c r="R1632" t="s">
        <v>10432</v>
      </c>
      <c r="S1632" t="s">
        <v>10433</v>
      </c>
      <c r="T1632" t="s">
        <v>10434</v>
      </c>
      <c r="U1632" t="s">
        <v>10435</v>
      </c>
      <c r="W1632" t="str">
        <f>_xlfn.XLOOKUP(D1632,'All DP'!B:B,'All DP'!D:D,"Tidak")</f>
        <v>Masih</v>
      </c>
      <c r="X1632" t="str">
        <f t="shared" si="25"/>
        <v>TIDAK</v>
      </c>
    </row>
    <row r="1633" spans="1:24">
      <c r="A1633" s="52">
        <v>46266</v>
      </c>
      <c r="B1633" t="s">
        <v>410</v>
      </c>
      <c r="C1633" t="s">
        <v>3245</v>
      </c>
      <c r="D1633" t="s">
        <v>3244</v>
      </c>
      <c r="G1633"/>
      <c r="H1633" s="53" t="s">
        <v>10437</v>
      </c>
      <c r="K1633" t="s">
        <v>3244</v>
      </c>
      <c r="L1633" t="s">
        <v>3245</v>
      </c>
      <c r="P1633" t="s">
        <v>10437</v>
      </c>
      <c r="Q1633" t="s">
        <v>10410</v>
      </c>
      <c r="R1633" t="s">
        <v>10438</v>
      </c>
      <c r="S1633" t="s">
        <v>10439</v>
      </c>
      <c r="T1633" t="s">
        <v>10440</v>
      </c>
      <c r="U1633" t="s">
        <v>10441</v>
      </c>
      <c r="W1633" t="str">
        <f>_xlfn.XLOOKUP(D1633,'All DP'!B:B,'All DP'!D:D,"Tidak")</f>
        <v>Masih</v>
      </c>
      <c r="X1633" t="str">
        <f t="shared" si="25"/>
        <v>TIDAK</v>
      </c>
    </row>
    <row r="1634" spans="1:24">
      <c r="A1634" s="52">
        <v>46266</v>
      </c>
      <c r="B1634" t="s">
        <v>358</v>
      </c>
      <c r="C1634" t="s">
        <v>6412</v>
      </c>
      <c r="D1634" t="s">
        <v>6411</v>
      </c>
      <c r="G1634"/>
      <c r="H1634" s="53" t="s">
        <v>10442</v>
      </c>
      <c r="K1634" t="s">
        <v>6411</v>
      </c>
      <c r="L1634" t="s">
        <v>6412</v>
      </c>
      <c r="P1634" t="s">
        <v>10442</v>
      </c>
      <c r="Q1634" t="s">
        <v>10443</v>
      </c>
      <c r="R1634" t="s">
        <v>10444</v>
      </c>
      <c r="S1634" t="s">
        <v>10445</v>
      </c>
      <c r="T1634" t="s">
        <v>10446</v>
      </c>
      <c r="U1634" t="s">
        <v>10447</v>
      </c>
      <c r="W1634" t="str">
        <f>_xlfn.XLOOKUP(D1634,'All DP'!B:B,'All DP'!D:D,"Tidak")</f>
        <v>Masih</v>
      </c>
      <c r="X1634" t="str">
        <f t="shared" si="25"/>
        <v>TIDAK</v>
      </c>
    </row>
    <row r="1635" spans="1:24">
      <c r="A1635" s="52">
        <v>46266</v>
      </c>
      <c r="B1635" t="s">
        <v>358</v>
      </c>
      <c r="C1635" t="s">
        <v>5647</v>
      </c>
      <c r="D1635" t="s">
        <v>5646</v>
      </c>
      <c r="G1635"/>
      <c r="H1635" s="53" t="s">
        <v>10448</v>
      </c>
      <c r="K1635" t="s">
        <v>5646</v>
      </c>
      <c r="L1635" t="s">
        <v>5647</v>
      </c>
      <c r="P1635" t="s">
        <v>10448</v>
      </c>
      <c r="Q1635" t="s">
        <v>10443</v>
      </c>
      <c r="R1635" t="s">
        <v>10449</v>
      </c>
      <c r="S1635" t="s">
        <v>10450</v>
      </c>
      <c r="T1635" t="s">
        <v>10451</v>
      </c>
      <c r="U1635" t="s">
        <v>10452</v>
      </c>
      <c r="W1635" t="str">
        <f>_xlfn.XLOOKUP(D1635,'All DP'!B:B,'All DP'!D:D,"Tidak")</f>
        <v>Masih</v>
      </c>
      <c r="X1635" t="str">
        <f t="shared" si="25"/>
        <v>TIDAK</v>
      </c>
    </row>
    <row r="1636" spans="1:24">
      <c r="A1636" s="52">
        <v>46266</v>
      </c>
      <c r="B1636" t="s">
        <v>848</v>
      </c>
      <c r="C1636" t="s">
        <v>1241</v>
      </c>
      <c r="D1636" t="s">
        <v>1240</v>
      </c>
      <c r="G1636"/>
      <c r="H1636" s="53" t="s">
        <v>10453</v>
      </c>
      <c r="K1636" t="s">
        <v>1240</v>
      </c>
      <c r="L1636" t="s">
        <v>1241</v>
      </c>
      <c r="P1636" t="s">
        <v>10453</v>
      </c>
      <c r="Q1636" t="s">
        <v>10181</v>
      </c>
      <c r="R1636" t="s">
        <v>10454</v>
      </c>
      <c r="S1636" t="s">
        <v>10455</v>
      </c>
      <c r="T1636" t="s">
        <v>10456</v>
      </c>
      <c r="U1636" t="s">
        <v>10457</v>
      </c>
      <c r="W1636" t="str">
        <f>_xlfn.XLOOKUP(D1636,'All DP'!B:B,'All DP'!D:D,"Tidak")</f>
        <v>Masih</v>
      </c>
      <c r="X1636" t="str">
        <f t="shared" si="25"/>
        <v>TIDAK</v>
      </c>
    </row>
    <row r="1637" spans="1:24">
      <c r="A1637" s="52">
        <v>46266</v>
      </c>
      <c r="B1637" t="s">
        <v>848</v>
      </c>
      <c r="C1637" t="s">
        <v>6134</v>
      </c>
      <c r="D1637" t="s">
        <v>6133</v>
      </c>
      <c r="G1637"/>
      <c r="H1637" s="53" t="s">
        <v>10458</v>
      </c>
      <c r="K1637" t="s">
        <v>6133</v>
      </c>
      <c r="L1637" t="s">
        <v>6134</v>
      </c>
      <c r="P1637" t="s">
        <v>10458</v>
      </c>
      <c r="Q1637" t="s">
        <v>10181</v>
      </c>
      <c r="R1637" t="s">
        <v>10459</v>
      </c>
      <c r="S1637" t="s">
        <v>10460</v>
      </c>
      <c r="T1637" t="s">
        <v>10461</v>
      </c>
      <c r="U1637" t="s">
        <v>10462</v>
      </c>
      <c r="W1637" t="str">
        <f>_xlfn.XLOOKUP(D1637,'All DP'!B:B,'All DP'!D:D,"Tidak")</f>
        <v>Masih</v>
      </c>
      <c r="X1637" t="str">
        <f t="shared" si="25"/>
        <v>TIDAK</v>
      </c>
    </row>
    <row r="1638" spans="1:24">
      <c r="A1638" s="52">
        <v>46266</v>
      </c>
      <c r="B1638" t="s">
        <v>848</v>
      </c>
      <c r="C1638" t="s">
        <v>1221</v>
      </c>
      <c r="D1638" t="s">
        <v>1220</v>
      </c>
      <c r="G1638"/>
      <c r="H1638" s="53" t="s">
        <v>10468</v>
      </c>
      <c r="K1638" t="s">
        <v>1220</v>
      </c>
      <c r="L1638" t="s">
        <v>1221</v>
      </c>
      <c r="P1638" t="s">
        <v>10468</v>
      </c>
      <c r="Q1638" t="s">
        <v>10181</v>
      </c>
      <c r="R1638" t="s">
        <v>10469</v>
      </c>
      <c r="S1638" t="s">
        <v>10470</v>
      </c>
      <c r="T1638" t="s">
        <v>10471</v>
      </c>
      <c r="U1638" t="s">
        <v>10472</v>
      </c>
      <c r="W1638" t="str">
        <f>_xlfn.XLOOKUP(D1638,'All DP'!B:B,'All DP'!D:D,"Tidak")</f>
        <v>Masih</v>
      </c>
      <c r="X1638" t="str">
        <f t="shared" si="25"/>
        <v>TIDAK</v>
      </c>
    </row>
    <row r="1639" spans="1:24">
      <c r="A1639" s="52">
        <v>46266</v>
      </c>
      <c r="B1639" t="s">
        <v>848</v>
      </c>
      <c r="C1639" t="s">
        <v>1253</v>
      </c>
      <c r="D1639" t="s">
        <v>1252</v>
      </c>
      <c r="G1639"/>
      <c r="H1639" s="53" t="s">
        <v>10474</v>
      </c>
      <c r="K1639" t="s">
        <v>1252</v>
      </c>
      <c r="L1639" t="s">
        <v>1253</v>
      </c>
      <c r="P1639" t="s">
        <v>10474</v>
      </c>
      <c r="Q1639" t="s">
        <v>10181</v>
      </c>
      <c r="R1639" t="s">
        <v>10475</v>
      </c>
      <c r="S1639" t="s">
        <v>10476</v>
      </c>
      <c r="T1639" t="s">
        <v>10471</v>
      </c>
      <c r="U1639" t="s">
        <v>10477</v>
      </c>
      <c r="W1639" t="str">
        <f>_xlfn.XLOOKUP(D1639,'All DP'!B:B,'All DP'!D:D,"Tidak")</f>
        <v>Masih</v>
      </c>
      <c r="X1639" t="str">
        <f t="shared" si="25"/>
        <v>TIDAK</v>
      </c>
    </row>
    <row r="1640" spans="1:24">
      <c r="A1640" s="52">
        <v>46266</v>
      </c>
      <c r="B1640" t="s">
        <v>453</v>
      </c>
      <c r="C1640" t="s">
        <v>4055</v>
      </c>
      <c r="D1640" t="s">
        <v>4054</v>
      </c>
      <c r="G1640"/>
      <c r="H1640" s="53" t="s">
        <v>10479</v>
      </c>
      <c r="K1640" t="s">
        <v>4054</v>
      </c>
      <c r="L1640" t="s">
        <v>4055</v>
      </c>
      <c r="P1640" t="s">
        <v>10479</v>
      </c>
      <c r="Q1640" t="s">
        <v>10193</v>
      </c>
      <c r="R1640" t="s">
        <v>10480</v>
      </c>
      <c r="S1640" t="s">
        <v>10481</v>
      </c>
      <c r="T1640" t="s">
        <v>10482</v>
      </c>
      <c r="U1640" t="s">
        <v>10483</v>
      </c>
      <c r="W1640" t="str">
        <f>_xlfn.XLOOKUP(D1640,'All DP'!B:B,'All DP'!D:D,"Tidak")</f>
        <v>Masih</v>
      </c>
      <c r="X1640" t="str">
        <f t="shared" si="25"/>
        <v>TIDAK</v>
      </c>
    </row>
    <row r="1641" spans="1:24">
      <c r="A1641" s="52">
        <v>46266</v>
      </c>
      <c r="B1641" t="s">
        <v>928</v>
      </c>
      <c r="C1641" t="s">
        <v>2440</v>
      </c>
      <c r="D1641" t="s">
        <v>2439</v>
      </c>
      <c r="G1641"/>
      <c r="H1641" s="53" t="s">
        <v>10485</v>
      </c>
      <c r="K1641" t="s">
        <v>2439</v>
      </c>
      <c r="L1641" t="s">
        <v>2440</v>
      </c>
      <c r="P1641" t="s">
        <v>10485</v>
      </c>
      <c r="Q1641" t="s">
        <v>10486</v>
      </c>
      <c r="R1641" t="s">
        <v>10487</v>
      </c>
      <c r="S1641" t="s">
        <v>10488</v>
      </c>
      <c r="T1641" t="s">
        <v>10489</v>
      </c>
      <c r="U1641" t="s">
        <v>10490</v>
      </c>
      <c r="W1641" t="str">
        <f>_xlfn.XLOOKUP(D1641,'All DP'!B:B,'All DP'!D:D,"Tidak")</f>
        <v>Masih</v>
      </c>
      <c r="X1641" t="str">
        <f t="shared" si="25"/>
        <v>TIDAK</v>
      </c>
    </row>
    <row r="1642" spans="1:24">
      <c r="A1642" s="52">
        <v>46266</v>
      </c>
      <c r="B1642" t="s">
        <v>848</v>
      </c>
      <c r="C1642" t="s">
        <v>6338</v>
      </c>
      <c r="D1642" t="s">
        <v>6337</v>
      </c>
      <c r="G1642"/>
      <c r="H1642" s="53" t="s">
        <v>10491</v>
      </c>
      <c r="K1642" t="s">
        <v>6337</v>
      </c>
      <c r="L1642" t="s">
        <v>6338</v>
      </c>
      <c r="P1642" t="s">
        <v>10491</v>
      </c>
      <c r="Q1642" t="s">
        <v>10181</v>
      </c>
      <c r="R1642" t="s">
        <v>10492</v>
      </c>
      <c r="S1642" t="s">
        <v>10493</v>
      </c>
      <c r="T1642" t="s">
        <v>10494</v>
      </c>
      <c r="U1642" t="s">
        <v>10495</v>
      </c>
      <c r="W1642" t="str">
        <f>_xlfn.XLOOKUP(D1642,'All DP'!B:B,'All DP'!D:D,"Tidak")</f>
        <v>Tidak</v>
      </c>
      <c r="X1642" t="str">
        <f t="shared" si="25"/>
        <v>TIDAK</v>
      </c>
    </row>
    <row r="1643" spans="1:24">
      <c r="A1643" s="52">
        <v>46266</v>
      </c>
      <c r="B1643" t="s">
        <v>848</v>
      </c>
      <c r="C1643" t="s">
        <v>5481</v>
      </c>
      <c r="D1643" t="s">
        <v>5480</v>
      </c>
      <c r="G1643"/>
      <c r="H1643" s="53" t="s">
        <v>10496</v>
      </c>
      <c r="K1643" t="s">
        <v>5480</v>
      </c>
      <c r="L1643" t="s">
        <v>5481</v>
      </c>
      <c r="P1643" t="s">
        <v>10496</v>
      </c>
      <c r="Q1643" t="s">
        <v>10181</v>
      </c>
      <c r="R1643" t="s">
        <v>10497</v>
      </c>
      <c r="S1643" t="s">
        <v>10498</v>
      </c>
      <c r="T1643" t="s">
        <v>10499</v>
      </c>
      <c r="U1643" t="s">
        <v>10500</v>
      </c>
      <c r="W1643" t="str">
        <f>_xlfn.XLOOKUP(D1643,'All DP'!B:B,'All DP'!D:D,"Tidak")</f>
        <v>Masih</v>
      </c>
      <c r="X1643" t="str">
        <f t="shared" si="25"/>
        <v>TIDAK</v>
      </c>
    </row>
    <row r="1644" spans="1:24">
      <c r="A1644" s="52">
        <v>46266</v>
      </c>
      <c r="B1644" t="s">
        <v>229</v>
      </c>
      <c r="C1644" t="s">
        <v>2607</v>
      </c>
      <c r="D1644" t="s">
        <v>2607</v>
      </c>
      <c r="G1644"/>
      <c r="H1644" s="53" t="s">
        <v>10501</v>
      </c>
      <c r="K1644" t="s">
        <v>2607</v>
      </c>
      <c r="L1644" t="s">
        <v>2607</v>
      </c>
      <c r="P1644" t="s">
        <v>10501</v>
      </c>
      <c r="Q1644" t="s">
        <v>10199</v>
      </c>
      <c r="R1644" t="s">
        <v>10502</v>
      </c>
      <c r="S1644" t="s">
        <v>10503</v>
      </c>
      <c r="T1644" t="s">
        <v>10504</v>
      </c>
      <c r="U1644" t="s">
        <v>10505</v>
      </c>
      <c r="W1644" t="str">
        <f>_xlfn.XLOOKUP(D1644,'All DP'!B:B,'All DP'!D:D,"Tidak")</f>
        <v>Masih</v>
      </c>
      <c r="X1644" t="str">
        <f t="shared" si="25"/>
        <v>TIDAK</v>
      </c>
    </row>
    <row r="1645" spans="1:24">
      <c r="A1645" s="52">
        <v>46266</v>
      </c>
      <c r="B1645" t="s">
        <v>229</v>
      </c>
      <c r="C1645" t="s">
        <v>3093</v>
      </c>
      <c r="D1645" t="s">
        <v>3093</v>
      </c>
      <c r="G1645"/>
      <c r="H1645" s="53" t="s">
        <v>10507</v>
      </c>
      <c r="K1645" t="s">
        <v>3093</v>
      </c>
      <c r="L1645" t="s">
        <v>3093</v>
      </c>
      <c r="P1645" t="s">
        <v>10507</v>
      </c>
      <c r="Q1645" t="s">
        <v>10199</v>
      </c>
      <c r="R1645" t="s">
        <v>10508</v>
      </c>
      <c r="S1645" t="s">
        <v>10509</v>
      </c>
      <c r="T1645" t="s">
        <v>10510</v>
      </c>
      <c r="U1645" t="s">
        <v>10511</v>
      </c>
      <c r="W1645" t="str">
        <f>_xlfn.XLOOKUP(D1645,'All DP'!B:B,'All DP'!D:D,"Tidak")</f>
        <v>Masih</v>
      </c>
      <c r="X1645" t="str">
        <f t="shared" si="25"/>
        <v>TIDAK</v>
      </c>
    </row>
    <row r="1646" spans="1:24">
      <c r="A1646" s="52">
        <v>46266</v>
      </c>
      <c r="B1646" t="s">
        <v>229</v>
      </c>
      <c r="C1646" t="s">
        <v>2606</v>
      </c>
      <c r="D1646" t="s">
        <v>2606</v>
      </c>
      <c r="G1646"/>
      <c r="H1646" s="53" t="s">
        <v>10513</v>
      </c>
      <c r="K1646" t="s">
        <v>2606</v>
      </c>
      <c r="L1646" t="s">
        <v>2606</v>
      </c>
      <c r="P1646" t="s">
        <v>10513</v>
      </c>
      <c r="Q1646" t="s">
        <v>10199</v>
      </c>
      <c r="R1646" t="s">
        <v>10514</v>
      </c>
      <c r="S1646" t="s">
        <v>10515</v>
      </c>
      <c r="T1646" t="s">
        <v>10504</v>
      </c>
      <c r="U1646" t="s">
        <v>10516</v>
      </c>
      <c r="W1646" t="str">
        <f>_xlfn.XLOOKUP(D1646,'All DP'!B:B,'All DP'!D:D,"Tidak")</f>
        <v>Masih</v>
      </c>
      <c r="X1646" t="str">
        <f t="shared" si="25"/>
        <v>TIDAK</v>
      </c>
    </row>
    <row r="1647" spans="1:24">
      <c r="A1647" s="52">
        <v>46266</v>
      </c>
      <c r="B1647" t="s">
        <v>229</v>
      </c>
      <c r="C1647" t="s">
        <v>3082</v>
      </c>
      <c r="D1647" t="s">
        <v>3082</v>
      </c>
      <c r="G1647"/>
      <c r="H1647" s="53" t="s">
        <v>10518</v>
      </c>
      <c r="K1647" t="s">
        <v>3082</v>
      </c>
      <c r="L1647" t="s">
        <v>3082</v>
      </c>
      <c r="P1647" t="s">
        <v>10518</v>
      </c>
      <c r="Q1647" t="s">
        <v>10199</v>
      </c>
      <c r="R1647" t="s">
        <v>10519</v>
      </c>
      <c r="S1647" t="s">
        <v>10520</v>
      </c>
      <c r="T1647" t="s">
        <v>10521</v>
      </c>
      <c r="U1647" t="s">
        <v>10522</v>
      </c>
      <c r="W1647" t="str">
        <f>_xlfn.XLOOKUP(D1647,'All DP'!B:B,'All DP'!D:D,"Tidak")</f>
        <v>Masih</v>
      </c>
      <c r="X1647" t="str">
        <f t="shared" si="25"/>
        <v>TIDAK</v>
      </c>
    </row>
    <row r="1648" spans="1:24">
      <c r="A1648" s="52">
        <v>46266</v>
      </c>
      <c r="B1648" t="s">
        <v>848</v>
      </c>
      <c r="C1648" t="s">
        <v>6380</v>
      </c>
      <c r="D1648" t="s">
        <v>6379</v>
      </c>
      <c r="G1648"/>
      <c r="H1648" s="53" t="s">
        <v>10524</v>
      </c>
      <c r="K1648" t="s">
        <v>6379</v>
      </c>
      <c r="L1648" t="s">
        <v>6380</v>
      </c>
      <c r="P1648" t="s">
        <v>10524</v>
      </c>
      <c r="Q1648" t="s">
        <v>10181</v>
      </c>
      <c r="R1648" t="s">
        <v>10525</v>
      </c>
      <c r="S1648" t="s">
        <v>10526</v>
      </c>
      <c r="T1648" t="s">
        <v>10527</v>
      </c>
      <c r="U1648" t="s">
        <v>10528</v>
      </c>
      <c r="W1648" t="str">
        <f>_xlfn.XLOOKUP(D1648,'All DP'!B:B,'All DP'!D:D,"Tidak")</f>
        <v>Masih</v>
      </c>
      <c r="X1648" t="str">
        <f t="shared" si="25"/>
        <v>TIDAK</v>
      </c>
    </row>
    <row r="1649" spans="1:24">
      <c r="A1649" s="52">
        <v>46266</v>
      </c>
      <c r="B1649" t="s">
        <v>848</v>
      </c>
      <c r="C1649" t="s">
        <v>1267</v>
      </c>
      <c r="D1649" t="s">
        <v>1266</v>
      </c>
      <c r="G1649"/>
      <c r="H1649" s="53" t="s">
        <v>10529</v>
      </c>
      <c r="K1649" t="s">
        <v>1266</v>
      </c>
      <c r="L1649" t="s">
        <v>1267</v>
      </c>
      <c r="P1649" t="s">
        <v>10529</v>
      </c>
      <c r="Q1649" t="s">
        <v>10181</v>
      </c>
      <c r="R1649" t="s">
        <v>10530</v>
      </c>
      <c r="S1649" t="s">
        <v>10531</v>
      </c>
      <c r="T1649" t="s">
        <v>10532</v>
      </c>
      <c r="U1649" t="s">
        <v>10533</v>
      </c>
      <c r="W1649" t="str">
        <f>_xlfn.XLOOKUP(D1649,'All DP'!B:B,'All DP'!D:D,"Tidak")</f>
        <v>Masih</v>
      </c>
      <c r="X1649" t="str">
        <f t="shared" si="25"/>
        <v>TIDAK</v>
      </c>
    </row>
    <row r="1650" spans="1:24">
      <c r="A1650" s="52">
        <v>46266</v>
      </c>
      <c r="B1650" t="s">
        <v>848</v>
      </c>
      <c r="C1650" t="s">
        <v>2093</v>
      </c>
      <c r="D1650" t="s">
        <v>2092</v>
      </c>
      <c r="G1650"/>
      <c r="H1650" s="53" t="s">
        <v>10534</v>
      </c>
      <c r="K1650" t="s">
        <v>2092</v>
      </c>
      <c r="L1650" t="s">
        <v>2093</v>
      </c>
      <c r="P1650" t="s">
        <v>10534</v>
      </c>
      <c r="Q1650" t="s">
        <v>10181</v>
      </c>
      <c r="R1650" t="s">
        <v>10535</v>
      </c>
      <c r="S1650" t="s">
        <v>10536</v>
      </c>
      <c r="T1650" t="s">
        <v>10537</v>
      </c>
      <c r="U1650" t="s">
        <v>10538</v>
      </c>
      <c r="W1650" t="str">
        <f>_xlfn.XLOOKUP(D1650,'All DP'!B:B,'All DP'!D:D,"Tidak")</f>
        <v>Masih</v>
      </c>
      <c r="X1650" t="str">
        <f t="shared" si="25"/>
        <v>TIDAK</v>
      </c>
    </row>
    <row r="1651" spans="1:24">
      <c r="A1651" s="52">
        <v>46266</v>
      </c>
      <c r="B1651" t="s">
        <v>410</v>
      </c>
      <c r="C1651" t="s">
        <v>3299</v>
      </c>
      <c r="D1651" t="s">
        <v>3298</v>
      </c>
      <c r="G1651"/>
      <c r="H1651" s="53" t="s">
        <v>10540</v>
      </c>
      <c r="K1651" t="s">
        <v>3298</v>
      </c>
      <c r="L1651" t="s">
        <v>3299</v>
      </c>
      <c r="P1651" t="s">
        <v>10540</v>
      </c>
      <c r="Q1651" t="s">
        <v>10410</v>
      </c>
      <c r="R1651" t="s">
        <v>10541</v>
      </c>
      <c r="S1651" t="s">
        <v>10542</v>
      </c>
      <c r="T1651" t="s">
        <v>10543</v>
      </c>
      <c r="U1651" t="s">
        <v>10544</v>
      </c>
      <c r="W1651" t="str">
        <f>_xlfn.XLOOKUP(D1651,'All DP'!B:B,'All DP'!D:D,"Tidak")</f>
        <v>Tidak</v>
      </c>
      <c r="X1651" t="str">
        <f t="shared" si="25"/>
        <v>TIDAK</v>
      </c>
    </row>
    <row r="1652" spans="1:24">
      <c r="A1652" s="52">
        <v>46266</v>
      </c>
      <c r="B1652" t="s">
        <v>229</v>
      </c>
      <c r="C1652" t="s">
        <v>6563</v>
      </c>
      <c r="D1652" t="s">
        <v>6562</v>
      </c>
      <c r="G1652"/>
      <c r="H1652" s="53" t="s">
        <v>10545</v>
      </c>
      <c r="K1652" t="s">
        <v>6562</v>
      </c>
      <c r="L1652" t="s">
        <v>6563</v>
      </c>
      <c r="P1652" t="s">
        <v>10545</v>
      </c>
      <c r="Q1652" t="s">
        <v>10199</v>
      </c>
      <c r="R1652" t="s">
        <v>10546</v>
      </c>
      <c r="S1652" t="s">
        <v>10547</v>
      </c>
      <c r="T1652" t="s">
        <v>10548</v>
      </c>
      <c r="U1652" t="s">
        <v>10549</v>
      </c>
      <c r="W1652" t="str">
        <f>_xlfn.XLOOKUP(D1652,'All DP'!B:B,'All DP'!D:D,"Tidak")</f>
        <v>Masih</v>
      </c>
      <c r="X1652" t="str">
        <f t="shared" si="25"/>
        <v>TIDAK</v>
      </c>
    </row>
    <row r="1653" spans="1:24">
      <c r="A1653" s="52">
        <v>46266</v>
      </c>
      <c r="B1653" t="s">
        <v>848</v>
      </c>
      <c r="C1653" t="s">
        <v>6422</v>
      </c>
      <c r="D1653" t="s">
        <v>6421</v>
      </c>
      <c r="G1653"/>
      <c r="H1653" s="53" t="s">
        <v>10550</v>
      </c>
      <c r="K1653" t="s">
        <v>6421</v>
      </c>
      <c r="L1653" t="s">
        <v>6422</v>
      </c>
      <c r="P1653" t="s">
        <v>10550</v>
      </c>
      <c r="Q1653" t="s">
        <v>10181</v>
      </c>
      <c r="R1653" t="s">
        <v>10551</v>
      </c>
      <c r="S1653" t="s">
        <v>10552</v>
      </c>
      <c r="T1653" t="s">
        <v>10553</v>
      </c>
      <c r="U1653" t="s">
        <v>10554</v>
      </c>
      <c r="W1653" t="str">
        <f>_xlfn.XLOOKUP(D1653,'All DP'!B:B,'All DP'!D:D,"Tidak")</f>
        <v>Masih</v>
      </c>
      <c r="X1653" t="str">
        <f t="shared" si="25"/>
        <v>TIDAK</v>
      </c>
    </row>
    <row r="1654" spans="1:24">
      <c r="A1654" s="52">
        <v>46266</v>
      </c>
      <c r="B1654" t="s">
        <v>848</v>
      </c>
      <c r="C1654" t="s">
        <v>6406</v>
      </c>
      <c r="D1654" t="s">
        <v>6405</v>
      </c>
      <c r="G1654"/>
      <c r="H1654" s="53" t="s">
        <v>10555</v>
      </c>
      <c r="K1654" t="s">
        <v>6405</v>
      </c>
      <c r="L1654" t="s">
        <v>6406</v>
      </c>
      <c r="P1654" t="s">
        <v>10555</v>
      </c>
      <c r="Q1654" t="s">
        <v>10181</v>
      </c>
      <c r="R1654" t="s">
        <v>10556</v>
      </c>
      <c r="S1654" t="s">
        <v>10557</v>
      </c>
      <c r="T1654" t="s">
        <v>10558</v>
      </c>
      <c r="U1654" t="s">
        <v>10559</v>
      </c>
      <c r="W1654" t="str">
        <f>_xlfn.XLOOKUP(D1654,'All DP'!B:B,'All DP'!D:D,"Tidak")</f>
        <v>Masih</v>
      </c>
      <c r="X1654" t="str">
        <f t="shared" si="25"/>
        <v>TIDAK</v>
      </c>
    </row>
    <row r="1655" spans="1:24">
      <c r="A1655" s="52">
        <v>46266</v>
      </c>
      <c r="B1655" t="s">
        <v>848</v>
      </c>
      <c r="C1655" t="s">
        <v>4060</v>
      </c>
      <c r="D1655" t="s">
        <v>4059</v>
      </c>
      <c r="G1655"/>
      <c r="H1655" s="53" t="s">
        <v>10560</v>
      </c>
      <c r="K1655" t="s">
        <v>4059</v>
      </c>
      <c r="L1655" t="s">
        <v>4060</v>
      </c>
      <c r="P1655" t="s">
        <v>10560</v>
      </c>
      <c r="Q1655" t="s">
        <v>10181</v>
      </c>
      <c r="R1655" t="s">
        <v>10561</v>
      </c>
      <c r="S1655" t="s">
        <v>10562</v>
      </c>
      <c r="T1655" t="s">
        <v>10563</v>
      </c>
      <c r="U1655" t="s">
        <v>10564</v>
      </c>
      <c r="W1655" t="str">
        <f>_xlfn.XLOOKUP(D1655,'All DP'!B:B,'All DP'!D:D,"Tidak")</f>
        <v>Masih</v>
      </c>
      <c r="X1655" t="str">
        <f t="shared" si="25"/>
        <v>TIDAK</v>
      </c>
    </row>
    <row r="1656" spans="1:24">
      <c r="A1656" s="52">
        <v>46266</v>
      </c>
      <c r="B1656" t="s">
        <v>860</v>
      </c>
      <c r="C1656" t="s">
        <v>2438</v>
      </c>
      <c r="D1656" t="s">
        <v>2437</v>
      </c>
      <c r="G1656"/>
      <c r="H1656" s="53" t="s">
        <v>10566</v>
      </c>
      <c r="K1656" t="s">
        <v>2437</v>
      </c>
      <c r="L1656" t="s">
        <v>2438</v>
      </c>
      <c r="P1656" t="s">
        <v>10566</v>
      </c>
      <c r="Q1656" t="s">
        <v>10567</v>
      </c>
      <c r="R1656" t="s">
        <v>10568</v>
      </c>
      <c r="S1656" t="s">
        <v>10569</v>
      </c>
      <c r="T1656" t="s">
        <v>10570</v>
      </c>
      <c r="U1656" t="s">
        <v>10571</v>
      </c>
      <c r="W1656" t="str">
        <f>_xlfn.XLOOKUP(D1656,'All DP'!B:B,'All DP'!D:D,"Tidak")</f>
        <v>Masih</v>
      </c>
      <c r="X1656" t="str">
        <f t="shared" si="25"/>
        <v>TIDAK</v>
      </c>
    </row>
    <row r="1657" spans="1:24">
      <c r="A1657" s="52">
        <v>46266</v>
      </c>
      <c r="B1657" t="s">
        <v>848</v>
      </c>
      <c r="C1657" t="s">
        <v>6114</v>
      </c>
      <c r="D1657" t="s">
        <v>6113</v>
      </c>
      <c r="G1657"/>
      <c r="H1657" s="53" t="s">
        <v>10572</v>
      </c>
      <c r="K1657" t="s">
        <v>6113</v>
      </c>
      <c r="L1657" t="s">
        <v>6114</v>
      </c>
      <c r="P1657" t="s">
        <v>10572</v>
      </c>
      <c r="Q1657" t="s">
        <v>10181</v>
      </c>
      <c r="R1657" t="s">
        <v>10573</v>
      </c>
      <c r="S1657" t="s">
        <v>10574</v>
      </c>
      <c r="T1657" t="s">
        <v>10575</v>
      </c>
      <c r="U1657" t="s">
        <v>10576</v>
      </c>
      <c r="W1657" t="str">
        <f>_xlfn.XLOOKUP(D1657,'All DP'!B:B,'All DP'!D:D,"Tidak")</f>
        <v>Masih</v>
      </c>
      <c r="X1657" t="str">
        <f t="shared" si="25"/>
        <v>TIDAK</v>
      </c>
    </row>
    <row r="1658" spans="1:24">
      <c r="A1658" s="52">
        <v>46266</v>
      </c>
      <c r="B1658" t="s">
        <v>848</v>
      </c>
      <c r="C1658" t="s">
        <v>1868</v>
      </c>
      <c r="D1658" t="s">
        <v>1867</v>
      </c>
      <c r="G1658"/>
      <c r="H1658" s="53" t="s">
        <v>10578</v>
      </c>
      <c r="K1658" t="s">
        <v>1867</v>
      </c>
      <c r="L1658" t="s">
        <v>1868</v>
      </c>
      <c r="P1658" t="s">
        <v>10578</v>
      </c>
      <c r="Q1658" t="s">
        <v>10181</v>
      </c>
      <c r="R1658" t="s">
        <v>10579</v>
      </c>
      <c r="S1658" t="s">
        <v>10580</v>
      </c>
      <c r="T1658" t="s">
        <v>10581</v>
      </c>
      <c r="U1658" t="s">
        <v>10582</v>
      </c>
      <c r="W1658" t="str">
        <f>_xlfn.XLOOKUP(D1658,'All DP'!B:B,'All DP'!D:D,"Tidak")</f>
        <v>Masih</v>
      </c>
      <c r="X1658" t="str">
        <f t="shared" si="25"/>
        <v>TIDAK</v>
      </c>
    </row>
    <row r="1659" spans="1:24">
      <c r="A1659" s="52">
        <v>46266</v>
      </c>
      <c r="B1659" t="s">
        <v>453</v>
      </c>
      <c r="C1659" t="s">
        <v>3991</v>
      </c>
      <c r="D1659" t="s">
        <v>3990</v>
      </c>
      <c r="G1659"/>
      <c r="H1659" s="53" t="s">
        <v>10584</v>
      </c>
      <c r="K1659" t="s">
        <v>3990</v>
      </c>
      <c r="L1659" t="s">
        <v>3991</v>
      </c>
      <c r="P1659" t="s">
        <v>10584</v>
      </c>
      <c r="Q1659" t="s">
        <v>10193</v>
      </c>
      <c r="R1659" t="s">
        <v>10585</v>
      </c>
      <c r="S1659" t="s">
        <v>10586</v>
      </c>
      <c r="T1659" t="s">
        <v>10587</v>
      </c>
      <c r="U1659" t="s">
        <v>10588</v>
      </c>
      <c r="W1659" t="str">
        <f>_xlfn.XLOOKUP(D1659,'All DP'!B:B,'All DP'!D:D,"Tidak")</f>
        <v>Masih</v>
      </c>
      <c r="X1659" t="str">
        <f t="shared" si="25"/>
        <v>TIDAK</v>
      </c>
    </row>
    <row r="1660" spans="1:24">
      <c r="A1660" s="52">
        <v>46266</v>
      </c>
      <c r="B1660" t="s">
        <v>229</v>
      </c>
      <c r="C1660" t="s">
        <v>3080</v>
      </c>
      <c r="D1660" t="s">
        <v>3080</v>
      </c>
      <c r="G1660"/>
      <c r="H1660" s="53" t="s">
        <v>10590</v>
      </c>
      <c r="K1660" t="s">
        <v>3080</v>
      </c>
      <c r="L1660" t="s">
        <v>3080</v>
      </c>
      <c r="P1660" t="s">
        <v>10590</v>
      </c>
      <c r="Q1660" t="s">
        <v>10199</v>
      </c>
      <c r="R1660" t="s">
        <v>10591</v>
      </c>
      <c r="S1660" t="s">
        <v>10592</v>
      </c>
      <c r="T1660" t="s">
        <v>10593</v>
      </c>
      <c r="U1660" t="s">
        <v>10594</v>
      </c>
      <c r="W1660" t="str">
        <f>_xlfn.XLOOKUP(D1660,'All DP'!B:B,'All DP'!D:D,"Tidak")</f>
        <v>Masih</v>
      </c>
      <c r="X1660" t="str">
        <f t="shared" si="25"/>
        <v>TIDAK</v>
      </c>
    </row>
    <row r="1661" spans="1:24">
      <c r="A1661" s="52">
        <v>46266</v>
      </c>
      <c r="B1661" t="s">
        <v>860</v>
      </c>
      <c r="C1661" t="s">
        <v>5815</v>
      </c>
      <c r="D1661" t="s">
        <v>5814</v>
      </c>
      <c r="G1661"/>
      <c r="H1661" s="53" t="s">
        <v>10595</v>
      </c>
      <c r="K1661" t="s">
        <v>5814</v>
      </c>
      <c r="L1661" t="s">
        <v>5815</v>
      </c>
      <c r="P1661" t="s">
        <v>10595</v>
      </c>
      <c r="Q1661" t="s">
        <v>10567</v>
      </c>
      <c r="R1661" t="s">
        <v>10596</v>
      </c>
      <c r="S1661" t="s">
        <v>10597</v>
      </c>
      <c r="T1661" t="s">
        <v>10598</v>
      </c>
      <c r="U1661" t="s">
        <v>10599</v>
      </c>
      <c r="W1661" t="str">
        <f>_xlfn.XLOOKUP(D1661,'All DP'!B:B,'All DP'!D:D,"Tidak")</f>
        <v>Masih</v>
      </c>
      <c r="X1661" t="str">
        <f t="shared" si="25"/>
        <v>TIDAK</v>
      </c>
    </row>
    <row r="1662" spans="1:24">
      <c r="A1662" s="52">
        <v>46266</v>
      </c>
      <c r="B1662" t="s">
        <v>229</v>
      </c>
      <c r="C1662" t="s">
        <v>3844</v>
      </c>
      <c r="D1662" t="s">
        <v>3843</v>
      </c>
      <c r="G1662"/>
      <c r="H1662" s="53" t="s">
        <v>10600</v>
      </c>
      <c r="K1662" t="s">
        <v>3843</v>
      </c>
      <c r="L1662" t="s">
        <v>3844</v>
      </c>
      <c r="P1662" t="s">
        <v>10600</v>
      </c>
      <c r="Q1662" t="s">
        <v>10199</v>
      </c>
      <c r="R1662" t="s">
        <v>10601</v>
      </c>
      <c r="S1662" t="s">
        <v>10602</v>
      </c>
      <c r="T1662" t="s">
        <v>10603</v>
      </c>
      <c r="U1662" t="s">
        <v>10604</v>
      </c>
      <c r="W1662" t="str">
        <f>_xlfn.XLOOKUP(D1662,'All DP'!B:B,'All DP'!D:D,"Tidak")</f>
        <v>Masih</v>
      </c>
      <c r="X1662" t="str">
        <f t="shared" si="25"/>
        <v>TIDAK</v>
      </c>
    </row>
    <row r="1663" spans="1:24">
      <c r="A1663" s="52">
        <v>46266</v>
      </c>
      <c r="B1663" t="s">
        <v>453</v>
      </c>
      <c r="C1663" t="s">
        <v>4843</v>
      </c>
      <c r="D1663" t="s">
        <v>4842</v>
      </c>
      <c r="G1663"/>
      <c r="H1663" s="53" t="s">
        <v>10605</v>
      </c>
      <c r="K1663" t="s">
        <v>4842</v>
      </c>
      <c r="L1663" t="s">
        <v>4843</v>
      </c>
      <c r="P1663" t="s">
        <v>10605</v>
      </c>
      <c r="Q1663" t="s">
        <v>10193</v>
      </c>
      <c r="R1663" t="s">
        <v>10606</v>
      </c>
      <c r="S1663" t="s">
        <v>10607</v>
      </c>
      <c r="T1663" t="s">
        <v>10608</v>
      </c>
      <c r="U1663" t="s">
        <v>10609</v>
      </c>
      <c r="W1663" t="str">
        <f>_xlfn.XLOOKUP(D1663,'All DP'!B:B,'All DP'!D:D,"Tidak")</f>
        <v>Masih</v>
      </c>
      <c r="X1663" t="str">
        <f t="shared" si="25"/>
        <v>TIDAK</v>
      </c>
    </row>
    <row r="1664" spans="1:24">
      <c r="A1664" s="52">
        <v>46266</v>
      </c>
      <c r="B1664" t="s">
        <v>229</v>
      </c>
      <c r="C1664" t="s">
        <v>602</v>
      </c>
      <c r="D1664" t="s">
        <v>601</v>
      </c>
      <c r="G1664"/>
      <c r="H1664" s="53" t="s">
        <v>10610</v>
      </c>
      <c r="K1664" t="s">
        <v>601</v>
      </c>
      <c r="L1664" t="s">
        <v>602</v>
      </c>
      <c r="P1664" t="s">
        <v>10610</v>
      </c>
      <c r="Q1664" t="s">
        <v>10199</v>
      </c>
      <c r="R1664" t="s">
        <v>10611</v>
      </c>
      <c r="S1664" t="s">
        <v>10612</v>
      </c>
      <c r="T1664" t="s">
        <v>10613</v>
      </c>
      <c r="U1664" t="s">
        <v>10614</v>
      </c>
      <c r="W1664" t="str">
        <f>_xlfn.XLOOKUP(D1664,'All DP'!B:B,'All DP'!D:D,"Tidak")</f>
        <v>Masih</v>
      </c>
      <c r="X1664" t="str">
        <f t="shared" si="25"/>
        <v>TIDAK</v>
      </c>
    </row>
    <row r="1665" spans="1:24">
      <c r="A1665" s="52">
        <v>46266</v>
      </c>
      <c r="B1665" t="s">
        <v>848</v>
      </c>
      <c r="C1665" t="s">
        <v>1317</v>
      </c>
      <c r="D1665" t="s">
        <v>1316</v>
      </c>
      <c r="G1665"/>
      <c r="H1665" s="53" t="s">
        <v>10616</v>
      </c>
      <c r="K1665" t="s">
        <v>1316</v>
      </c>
      <c r="L1665" t="s">
        <v>1317</v>
      </c>
      <c r="P1665" t="s">
        <v>10616</v>
      </c>
      <c r="Q1665" t="s">
        <v>10181</v>
      </c>
      <c r="R1665" t="s">
        <v>10617</v>
      </c>
      <c r="S1665" t="s">
        <v>10618</v>
      </c>
      <c r="T1665" t="s">
        <v>10619</v>
      </c>
      <c r="U1665" t="s">
        <v>10620</v>
      </c>
      <c r="W1665" t="str">
        <f>_xlfn.XLOOKUP(D1665,'All DP'!B:B,'All DP'!D:D,"Tidak")</f>
        <v>Masih</v>
      </c>
      <c r="X1665" t="str">
        <f t="shared" si="25"/>
        <v>TIDAK</v>
      </c>
    </row>
    <row r="1666" spans="1:24">
      <c r="A1666" s="52">
        <v>46266</v>
      </c>
      <c r="B1666" t="s">
        <v>860</v>
      </c>
      <c r="C1666" t="s">
        <v>33475</v>
      </c>
      <c r="D1666" t="s">
        <v>33476</v>
      </c>
      <c r="G1666"/>
      <c r="H1666" s="53" t="s">
        <v>10621</v>
      </c>
      <c r="K1666" t="s">
        <v>33476</v>
      </c>
      <c r="L1666" t="s">
        <v>33475</v>
      </c>
      <c r="P1666" t="s">
        <v>10621</v>
      </c>
      <c r="Q1666" t="s">
        <v>10567</v>
      </c>
      <c r="R1666" t="s">
        <v>10622</v>
      </c>
      <c r="S1666" t="s">
        <v>10623</v>
      </c>
      <c r="T1666" t="s">
        <v>10624</v>
      </c>
      <c r="U1666" t="s">
        <v>10625</v>
      </c>
      <c r="W1666" t="str">
        <f>_xlfn.XLOOKUP(D1666,'All DP'!B:B,'All DP'!D:D,"Tidak")</f>
        <v>Tidak</v>
      </c>
      <c r="X1666" t="str">
        <f t="shared" si="25"/>
        <v>TIDAK</v>
      </c>
    </row>
    <row r="1667" spans="1:24">
      <c r="A1667" s="52">
        <v>46266</v>
      </c>
      <c r="B1667" t="s">
        <v>229</v>
      </c>
      <c r="C1667" t="s">
        <v>3838</v>
      </c>
      <c r="D1667" t="s">
        <v>3838</v>
      </c>
      <c r="G1667"/>
      <c r="H1667" s="53" t="s">
        <v>10627</v>
      </c>
      <c r="K1667" t="s">
        <v>3838</v>
      </c>
      <c r="L1667" t="s">
        <v>3838</v>
      </c>
      <c r="P1667" t="s">
        <v>10627</v>
      </c>
      <c r="Q1667" t="s">
        <v>10199</v>
      </c>
      <c r="R1667" t="s">
        <v>10628</v>
      </c>
      <c r="S1667" t="s">
        <v>10629</v>
      </c>
      <c r="T1667" t="s">
        <v>10630</v>
      </c>
      <c r="U1667" t="s">
        <v>10631</v>
      </c>
      <c r="W1667" t="str">
        <f>_xlfn.XLOOKUP(D1667,'All DP'!B:B,'All DP'!D:D,"Tidak")</f>
        <v>Masih</v>
      </c>
      <c r="X1667" t="str">
        <f t="shared" ref="X1667:X1730" si="26">IFERROR(IF(MOD(H1667,1)&lt;=TIME(15,0,0),"YA","TIDAK"),0)</f>
        <v>TIDAK</v>
      </c>
    </row>
    <row r="1668" spans="1:24">
      <c r="A1668" s="52">
        <v>46266</v>
      </c>
      <c r="B1668" t="s">
        <v>848</v>
      </c>
      <c r="C1668" t="s">
        <v>6130</v>
      </c>
      <c r="D1668" t="s">
        <v>6129</v>
      </c>
      <c r="G1668"/>
      <c r="H1668" s="53" t="s">
        <v>10632</v>
      </c>
      <c r="K1668" t="s">
        <v>6129</v>
      </c>
      <c r="L1668" t="s">
        <v>6130</v>
      </c>
      <c r="P1668" t="s">
        <v>10632</v>
      </c>
      <c r="Q1668" t="s">
        <v>10181</v>
      </c>
      <c r="R1668" t="s">
        <v>10633</v>
      </c>
      <c r="S1668" t="s">
        <v>10634</v>
      </c>
      <c r="T1668" t="s">
        <v>10635</v>
      </c>
      <c r="U1668" t="s">
        <v>10636</v>
      </c>
      <c r="W1668" t="str">
        <f>_xlfn.XLOOKUP(D1668,'All DP'!B:B,'All DP'!D:D,"Tidak")</f>
        <v>Masih</v>
      </c>
      <c r="X1668" t="str">
        <f t="shared" si="26"/>
        <v>TIDAK</v>
      </c>
    </row>
    <row r="1669" spans="1:24">
      <c r="A1669" s="52">
        <v>46266</v>
      </c>
      <c r="B1669" t="s">
        <v>814</v>
      </c>
      <c r="C1669" t="s">
        <v>1209</v>
      </c>
      <c r="D1669" t="s">
        <v>1208</v>
      </c>
      <c r="G1669"/>
      <c r="H1669" s="53" t="s">
        <v>10643</v>
      </c>
      <c r="K1669" t="s">
        <v>1208</v>
      </c>
      <c r="L1669" t="s">
        <v>1209</v>
      </c>
      <c r="P1669" t="s">
        <v>10643</v>
      </c>
      <c r="Q1669" t="s">
        <v>10644</v>
      </c>
      <c r="R1669" t="s">
        <v>10645</v>
      </c>
      <c r="S1669" t="s">
        <v>10646</v>
      </c>
      <c r="T1669" t="s">
        <v>10647</v>
      </c>
      <c r="U1669" t="s">
        <v>10648</v>
      </c>
      <c r="W1669" t="str">
        <f>_xlfn.XLOOKUP(D1669,'All DP'!B:B,'All DP'!D:D,"Tidak")</f>
        <v>Masih</v>
      </c>
      <c r="X1669" t="str">
        <f t="shared" si="26"/>
        <v>TIDAK</v>
      </c>
    </row>
    <row r="1670" spans="1:24">
      <c r="A1670" s="52">
        <v>46266</v>
      </c>
      <c r="B1670" t="s">
        <v>229</v>
      </c>
      <c r="C1670" t="s">
        <v>424</v>
      </c>
      <c r="D1670" t="s">
        <v>423</v>
      </c>
      <c r="G1670"/>
      <c r="H1670" s="53" t="s">
        <v>10650</v>
      </c>
      <c r="K1670" t="s">
        <v>423</v>
      </c>
      <c r="L1670" t="s">
        <v>424</v>
      </c>
      <c r="P1670" t="s">
        <v>10650</v>
      </c>
      <c r="Q1670" t="s">
        <v>10199</v>
      </c>
      <c r="R1670" t="s">
        <v>10651</v>
      </c>
      <c r="S1670" t="s">
        <v>10652</v>
      </c>
      <c r="T1670" t="s">
        <v>10653</v>
      </c>
      <c r="U1670" t="s">
        <v>10654</v>
      </c>
      <c r="W1670" t="str">
        <f>_xlfn.XLOOKUP(D1670,'All DP'!B:B,'All DP'!D:D,"Tidak")</f>
        <v>Masih</v>
      </c>
      <c r="X1670" t="str">
        <f t="shared" si="26"/>
        <v>TIDAK</v>
      </c>
    </row>
    <row r="1671" spans="1:24">
      <c r="A1671" s="52">
        <v>46266</v>
      </c>
      <c r="B1671" t="s">
        <v>26</v>
      </c>
      <c r="C1671" t="s">
        <v>370</v>
      </c>
      <c r="D1671" t="s">
        <v>369</v>
      </c>
      <c r="G1671"/>
      <c r="H1671" s="53" t="s">
        <v>10655</v>
      </c>
      <c r="K1671" t="s">
        <v>369</v>
      </c>
      <c r="L1671" t="s">
        <v>370</v>
      </c>
      <c r="P1671" t="s">
        <v>10655</v>
      </c>
      <c r="Q1671" t="s">
        <v>10656</v>
      </c>
      <c r="R1671" t="s">
        <v>10657</v>
      </c>
      <c r="S1671" t="s">
        <v>10658</v>
      </c>
      <c r="T1671" t="s">
        <v>10659</v>
      </c>
      <c r="U1671" t="s">
        <v>10660</v>
      </c>
      <c r="W1671" t="str">
        <f>_xlfn.XLOOKUP(D1671,'All DP'!B:B,'All DP'!D:D,"Tidak")</f>
        <v>Masih</v>
      </c>
      <c r="X1671" t="str">
        <f t="shared" si="26"/>
        <v>TIDAK</v>
      </c>
    </row>
    <row r="1672" spans="1:24">
      <c r="A1672" s="52">
        <v>46266</v>
      </c>
      <c r="B1672" t="s">
        <v>229</v>
      </c>
      <c r="C1672" t="s">
        <v>5391</v>
      </c>
      <c r="D1672" t="s">
        <v>5390</v>
      </c>
      <c r="G1672"/>
      <c r="H1672" s="53" t="s">
        <v>10662</v>
      </c>
      <c r="K1672" t="s">
        <v>5390</v>
      </c>
      <c r="L1672" t="s">
        <v>5391</v>
      </c>
      <c r="P1672" t="s">
        <v>10662</v>
      </c>
      <c r="Q1672" t="s">
        <v>10199</v>
      </c>
      <c r="R1672" t="s">
        <v>10663</v>
      </c>
      <c r="S1672" t="s">
        <v>10664</v>
      </c>
      <c r="T1672" t="s">
        <v>10665</v>
      </c>
      <c r="U1672" t="s">
        <v>10666</v>
      </c>
      <c r="W1672" t="str">
        <f>_xlfn.XLOOKUP(D1672,'All DP'!B:B,'All DP'!D:D,"Tidak")</f>
        <v>Masih</v>
      </c>
      <c r="X1672" t="str">
        <f t="shared" si="26"/>
        <v>TIDAK</v>
      </c>
    </row>
    <row r="1673" spans="1:24">
      <c r="A1673" s="52">
        <v>46266</v>
      </c>
      <c r="B1673" t="s">
        <v>410</v>
      </c>
      <c r="C1673" t="s">
        <v>33477</v>
      </c>
      <c r="D1673" t="s">
        <v>33478</v>
      </c>
      <c r="G1673"/>
      <c r="H1673" s="53" t="s">
        <v>10668</v>
      </c>
      <c r="K1673" t="s">
        <v>33478</v>
      </c>
      <c r="L1673" t="s">
        <v>33477</v>
      </c>
      <c r="P1673" t="s">
        <v>10668</v>
      </c>
      <c r="Q1673" t="s">
        <v>10410</v>
      </c>
      <c r="R1673" t="s">
        <v>10669</v>
      </c>
      <c r="S1673" t="s">
        <v>10670</v>
      </c>
      <c r="T1673" t="s">
        <v>10671</v>
      </c>
      <c r="U1673" t="s">
        <v>10672</v>
      </c>
      <c r="W1673" t="str">
        <f>_xlfn.XLOOKUP(D1673,'All DP'!B:B,'All DP'!D:D,"Tidak")</f>
        <v>Tidak</v>
      </c>
      <c r="X1673" t="str">
        <f t="shared" si="26"/>
        <v>TIDAK</v>
      </c>
    </row>
    <row r="1674" spans="1:24">
      <c r="A1674" s="52">
        <v>46266</v>
      </c>
      <c r="B1674" t="s">
        <v>1026</v>
      </c>
      <c r="C1674" t="s">
        <v>1534</v>
      </c>
      <c r="D1674" t="s">
        <v>1533</v>
      </c>
      <c r="G1674"/>
      <c r="H1674" s="53" t="s">
        <v>10674</v>
      </c>
      <c r="K1674" t="s">
        <v>1533</v>
      </c>
      <c r="L1674" t="s">
        <v>1534</v>
      </c>
      <c r="P1674" t="s">
        <v>10674</v>
      </c>
      <c r="Q1674" t="s">
        <v>10270</v>
      </c>
      <c r="R1674" t="s">
        <v>10675</v>
      </c>
      <c r="S1674" t="s">
        <v>10676</v>
      </c>
      <c r="T1674" t="s">
        <v>10677</v>
      </c>
      <c r="U1674" t="s">
        <v>10678</v>
      </c>
      <c r="W1674" t="str">
        <f>_xlfn.XLOOKUP(D1674,'All DP'!B:B,'All DP'!D:D,"Tidak")</f>
        <v>Masih</v>
      </c>
      <c r="X1674" t="str">
        <f t="shared" si="26"/>
        <v>YA</v>
      </c>
    </row>
    <row r="1675" spans="1:24">
      <c r="A1675" s="52">
        <v>46266</v>
      </c>
      <c r="B1675" t="s">
        <v>848</v>
      </c>
      <c r="C1675" t="s">
        <v>6372</v>
      </c>
      <c r="D1675" t="s">
        <v>6371</v>
      </c>
      <c r="G1675"/>
      <c r="H1675" s="53" t="s">
        <v>10679</v>
      </c>
      <c r="K1675" t="s">
        <v>6371</v>
      </c>
      <c r="L1675" t="s">
        <v>6372</v>
      </c>
      <c r="P1675" t="s">
        <v>10679</v>
      </c>
      <c r="Q1675" t="s">
        <v>10181</v>
      </c>
      <c r="R1675" t="s">
        <v>10680</v>
      </c>
      <c r="S1675" t="s">
        <v>10681</v>
      </c>
      <c r="T1675" t="s">
        <v>10682</v>
      </c>
      <c r="U1675" t="s">
        <v>10683</v>
      </c>
      <c r="W1675" t="str">
        <f>_xlfn.XLOOKUP(D1675,'All DP'!B:B,'All DP'!D:D,"Tidak")</f>
        <v>Tidak</v>
      </c>
      <c r="X1675" t="str">
        <f t="shared" si="26"/>
        <v>YA</v>
      </c>
    </row>
    <row r="1676" spans="1:24">
      <c r="A1676" s="52">
        <v>46266</v>
      </c>
      <c r="B1676" t="s">
        <v>848</v>
      </c>
      <c r="C1676" t="s">
        <v>6232</v>
      </c>
      <c r="D1676" t="s">
        <v>6231</v>
      </c>
      <c r="G1676"/>
      <c r="H1676" s="53" t="s">
        <v>10679</v>
      </c>
      <c r="K1676" t="s">
        <v>6231</v>
      </c>
      <c r="L1676" t="s">
        <v>6232</v>
      </c>
      <c r="P1676" t="s">
        <v>10679</v>
      </c>
      <c r="Q1676" t="s">
        <v>10181</v>
      </c>
      <c r="R1676" t="s">
        <v>10685</v>
      </c>
      <c r="S1676" t="s">
        <v>10686</v>
      </c>
      <c r="T1676" t="s">
        <v>10687</v>
      </c>
      <c r="U1676" t="s">
        <v>10688</v>
      </c>
      <c r="W1676" t="str">
        <f>_xlfn.XLOOKUP(D1676,'All DP'!B:B,'All DP'!D:D,"Tidak")</f>
        <v>Masih</v>
      </c>
      <c r="X1676" t="str">
        <f t="shared" si="26"/>
        <v>YA</v>
      </c>
    </row>
    <row r="1677" spans="1:24">
      <c r="A1677" s="52">
        <v>46266</v>
      </c>
      <c r="B1677" t="s">
        <v>814</v>
      </c>
      <c r="C1677" t="s">
        <v>3873</v>
      </c>
      <c r="D1677" t="s">
        <v>3872</v>
      </c>
      <c r="G1677"/>
      <c r="H1677" s="53" t="s">
        <v>10690</v>
      </c>
      <c r="K1677" t="s">
        <v>3872</v>
      </c>
      <c r="L1677" t="s">
        <v>3873</v>
      </c>
      <c r="P1677" t="s">
        <v>10690</v>
      </c>
      <c r="Q1677" t="s">
        <v>10644</v>
      </c>
      <c r="R1677" t="s">
        <v>10691</v>
      </c>
      <c r="S1677" t="s">
        <v>10692</v>
      </c>
      <c r="T1677" t="s">
        <v>10693</v>
      </c>
      <c r="U1677" t="s">
        <v>10694</v>
      </c>
      <c r="W1677" t="str">
        <f>_xlfn.XLOOKUP(D1677,'All DP'!B:B,'All DP'!D:D,"Tidak")</f>
        <v>Masih</v>
      </c>
      <c r="X1677" t="str">
        <f t="shared" si="26"/>
        <v>YA</v>
      </c>
    </row>
    <row r="1678" spans="1:24">
      <c r="A1678" s="52">
        <v>46266</v>
      </c>
      <c r="B1678" t="s">
        <v>848</v>
      </c>
      <c r="C1678" t="s">
        <v>1233</v>
      </c>
      <c r="D1678" t="s">
        <v>1232</v>
      </c>
      <c r="G1678"/>
      <c r="H1678" s="53" t="s">
        <v>10696</v>
      </c>
      <c r="K1678" t="s">
        <v>1232</v>
      </c>
      <c r="L1678" t="s">
        <v>1233</v>
      </c>
      <c r="P1678" t="s">
        <v>10696</v>
      </c>
      <c r="Q1678" t="s">
        <v>10181</v>
      </c>
      <c r="R1678" t="s">
        <v>10697</v>
      </c>
      <c r="S1678" t="s">
        <v>10698</v>
      </c>
      <c r="T1678" t="s">
        <v>10699</v>
      </c>
      <c r="U1678" t="s">
        <v>10700</v>
      </c>
      <c r="W1678" t="str">
        <f>_xlfn.XLOOKUP(D1678,'All DP'!B:B,'All DP'!D:D,"Tidak")</f>
        <v>Masih</v>
      </c>
      <c r="X1678" t="str">
        <f t="shared" si="26"/>
        <v>YA</v>
      </c>
    </row>
    <row r="1679" spans="1:24">
      <c r="A1679" s="52">
        <v>46266</v>
      </c>
      <c r="B1679" t="s">
        <v>432</v>
      </c>
      <c r="C1679" t="s">
        <v>446</v>
      </c>
      <c r="D1679" t="s">
        <v>445</v>
      </c>
      <c r="G1679"/>
      <c r="H1679" s="53" t="s">
        <v>10701</v>
      </c>
      <c r="K1679" t="s">
        <v>445</v>
      </c>
      <c r="L1679" t="s">
        <v>446</v>
      </c>
      <c r="P1679" t="s">
        <v>10701</v>
      </c>
      <c r="Q1679" t="s">
        <v>10702</v>
      </c>
      <c r="R1679" t="s">
        <v>10703</v>
      </c>
      <c r="S1679" t="s">
        <v>10704</v>
      </c>
      <c r="T1679" t="s">
        <v>10705</v>
      </c>
      <c r="U1679" t="s">
        <v>10706</v>
      </c>
      <c r="W1679" t="str">
        <f>_xlfn.XLOOKUP(D1679,'All DP'!B:B,'All DP'!D:D,"Tidak")</f>
        <v>Masih</v>
      </c>
      <c r="X1679" t="str">
        <f t="shared" si="26"/>
        <v>YA</v>
      </c>
    </row>
    <row r="1680" spans="1:24">
      <c r="A1680" s="52">
        <v>46266</v>
      </c>
      <c r="B1680" t="s">
        <v>229</v>
      </c>
      <c r="C1680" t="s">
        <v>240</v>
      </c>
      <c r="D1680" t="s">
        <v>240</v>
      </c>
      <c r="G1680"/>
      <c r="H1680" s="53" t="s">
        <v>10707</v>
      </c>
      <c r="K1680" t="s">
        <v>240</v>
      </c>
      <c r="L1680" t="s">
        <v>240</v>
      </c>
      <c r="P1680" t="s">
        <v>10707</v>
      </c>
      <c r="Q1680" t="s">
        <v>10199</v>
      </c>
      <c r="R1680" t="s">
        <v>10708</v>
      </c>
      <c r="S1680" t="s">
        <v>10709</v>
      </c>
      <c r="T1680" t="s">
        <v>10593</v>
      </c>
      <c r="U1680" t="s">
        <v>10710</v>
      </c>
      <c r="W1680" t="str">
        <f>_xlfn.XLOOKUP(D1680,'All DP'!B:B,'All DP'!D:D,"Tidak")</f>
        <v>Masih</v>
      </c>
      <c r="X1680" t="str">
        <f t="shared" si="26"/>
        <v>YA</v>
      </c>
    </row>
    <row r="1681" spans="1:24">
      <c r="A1681" s="52">
        <v>46266</v>
      </c>
      <c r="B1681" t="s">
        <v>229</v>
      </c>
      <c r="C1681" t="s">
        <v>2339</v>
      </c>
      <c r="D1681" t="s">
        <v>2339</v>
      </c>
      <c r="G1681"/>
      <c r="H1681" s="53" t="s">
        <v>10711</v>
      </c>
      <c r="K1681" t="s">
        <v>2339</v>
      </c>
      <c r="L1681" t="s">
        <v>2339</v>
      </c>
      <c r="P1681" t="s">
        <v>10711</v>
      </c>
      <c r="Q1681" t="s">
        <v>10199</v>
      </c>
      <c r="R1681" t="s">
        <v>10712</v>
      </c>
      <c r="S1681" t="s">
        <v>10713</v>
      </c>
      <c r="T1681" t="s">
        <v>10714</v>
      </c>
      <c r="U1681" t="s">
        <v>10715</v>
      </c>
      <c r="W1681" t="str">
        <f>_xlfn.XLOOKUP(D1681,'All DP'!B:B,'All DP'!D:D,"Tidak")</f>
        <v>Masih</v>
      </c>
      <c r="X1681" t="str">
        <f t="shared" si="26"/>
        <v>YA</v>
      </c>
    </row>
    <row r="1682" spans="1:24">
      <c r="A1682" s="52">
        <v>46266</v>
      </c>
      <c r="B1682" t="s">
        <v>229</v>
      </c>
      <c r="C1682" t="s">
        <v>3076</v>
      </c>
      <c r="D1682" t="s">
        <v>3076</v>
      </c>
      <c r="G1682"/>
      <c r="H1682" s="53" t="s">
        <v>10716</v>
      </c>
      <c r="K1682" t="s">
        <v>3076</v>
      </c>
      <c r="L1682" t="s">
        <v>3076</v>
      </c>
      <c r="P1682" t="s">
        <v>10716</v>
      </c>
      <c r="Q1682" t="s">
        <v>10199</v>
      </c>
      <c r="R1682" t="s">
        <v>10717</v>
      </c>
      <c r="S1682" t="s">
        <v>10718</v>
      </c>
      <c r="T1682" t="s">
        <v>10548</v>
      </c>
      <c r="U1682" t="s">
        <v>10719</v>
      </c>
      <c r="W1682" t="str">
        <f>_xlfn.XLOOKUP(D1682,'All DP'!B:B,'All DP'!D:D,"Tidak")</f>
        <v>Masih</v>
      </c>
      <c r="X1682" t="str">
        <f t="shared" si="26"/>
        <v>YA</v>
      </c>
    </row>
    <row r="1683" spans="1:24">
      <c r="A1683" s="52">
        <v>46266</v>
      </c>
      <c r="B1683" t="s">
        <v>848</v>
      </c>
      <c r="C1683" t="s">
        <v>6238</v>
      </c>
      <c r="D1683" t="s">
        <v>6237</v>
      </c>
      <c r="G1683"/>
      <c r="H1683" s="53" t="s">
        <v>10720</v>
      </c>
      <c r="K1683" t="s">
        <v>6237</v>
      </c>
      <c r="L1683" t="s">
        <v>6238</v>
      </c>
      <c r="P1683" t="s">
        <v>10720</v>
      </c>
      <c r="Q1683" t="s">
        <v>10181</v>
      </c>
      <c r="R1683" t="s">
        <v>10721</v>
      </c>
      <c r="S1683" t="s">
        <v>10722</v>
      </c>
      <c r="T1683" t="s">
        <v>10723</v>
      </c>
      <c r="U1683" t="s">
        <v>10724</v>
      </c>
      <c r="W1683" t="str">
        <f>_xlfn.XLOOKUP(D1683,'All DP'!B:B,'All DP'!D:D,"Tidak")</f>
        <v>Masih</v>
      </c>
      <c r="X1683" t="str">
        <f t="shared" si="26"/>
        <v>YA</v>
      </c>
    </row>
    <row r="1684" spans="1:24">
      <c r="A1684" s="52">
        <v>46266</v>
      </c>
      <c r="B1684" t="s">
        <v>229</v>
      </c>
      <c r="C1684" t="s">
        <v>4913</v>
      </c>
      <c r="D1684" t="s">
        <v>4912</v>
      </c>
      <c r="G1684"/>
      <c r="H1684" s="53" t="s">
        <v>10726</v>
      </c>
      <c r="K1684" t="s">
        <v>4912</v>
      </c>
      <c r="L1684" t="s">
        <v>4913</v>
      </c>
      <c r="P1684" t="s">
        <v>10726</v>
      </c>
      <c r="Q1684" t="s">
        <v>10199</v>
      </c>
      <c r="R1684" t="s">
        <v>10727</v>
      </c>
      <c r="S1684" t="s">
        <v>10728</v>
      </c>
      <c r="T1684" t="s">
        <v>10729</v>
      </c>
      <c r="U1684" t="s">
        <v>10730</v>
      </c>
      <c r="W1684" t="str">
        <f>_xlfn.XLOOKUP(D1684,'All DP'!B:B,'All DP'!D:D,"Tidak")</f>
        <v>Masih</v>
      </c>
      <c r="X1684" t="str">
        <f t="shared" si="26"/>
        <v>YA</v>
      </c>
    </row>
    <row r="1685" spans="1:24">
      <c r="A1685" s="52">
        <v>46266</v>
      </c>
      <c r="B1685" t="s">
        <v>425</v>
      </c>
      <c r="C1685" t="s">
        <v>5980</v>
      </c>
      <c r="D1685" t="s">
        <v>5979</v>
      </c>
      <c r="G1685"/>
      <c r="H1685" s="53" t="s">
        <v>10731</v>
      </c>
      <c r="K1685" t="s">
        <v>5979</v>
      </c>
      <c r="L1685" t="s">
        <v>5980</v>
      </c>
      <c r="P1685" t="s">
        <v>10731</v>
      </c>
      <c r="Q1685" t="s">
        <v>10732</v>
      </c>
      <c r="R1685" t="s">
        <v>10733</v>
      </c>
      <c r="S1685" t="s">
        <v>10734</v>
      </c>
      <c r="T1685" t="s">
        <v>10735</v>
      </c>
      <c r="U1685" t="s">
        <v>10736</v>
      </c>
      <c r="W1685" t="str">
        <f>_xlfn.XLOOKUP(D1685,'All DP'!B:B,'All DP'!D:D,"Tidak")</f>
        <v>Masih</v>
      </c>
      <c r="X1685" t="str">
        <f t="shared" si="26"/>
        <v>YA</v>
      </c>
    </row>
    <row r="1686" spans="1:24">
      <c r="A1686" s="52">
        <v>46266</v>
      </c>
      <c r="B1686" t="s">
        <v>229</v>
      </c>
      <c r="C1686" t="s">
        <v>5743</v>
      </c>
      <c r="D1686" t="s">
        <v>5742</v>
      </c>
      <c r="G1686"/>
      <c r="H1686" s="53" t="s">
        <v>10738</v>
      </c>
      <c r="K1686" t="s">
        <v>5742</v>
      </c>
      <c r="L1686" t="s">
        <v>5743</v>
      </c>
      <c r="P1686" t="s">
        <v>10738</v>
      </c>
      <c r="Q1686" t="s">
        <v>10199</v>
      </c>
      <c r="R1686" t="s">
        <v>10739</v>
      </c>
      <c r="S1686" t="s">
        <v>10740</v>
      </c>
      <c r="T1686" t="s">
        <v>10741</v>
      </c>
      <c r="U1686" t="s">
        <v>10742</v>
      </c>
      <c r="W1686" t="str">
        <f>_xlfn.XLOOKUP(D1686,'All DP'!B:B,'All DP'!D:D,"Tidak")</f>
        <v>Masih</v>
      </c>
      <c r="X1686" t="str">
        <f t="shared" si="26"/>
        <v>YA</v>
      </c>
    </row>
    <row r="1687" spans="1:24">
      <c r="A1687" s="52">
        <v>46266</v>
      </c>
      <c r="B1687" t="s">
        <v>432</v>
      </c>
      <c r="C1687" t="s">
        <v>448</v>
      </c>
      <c r="D1687" t="s">
        <v>447</v>
      </c>
      <c r="G1687"/>
      <c r="H1687" s="53" t="s">
        <v>10744</v>
      </c>
      <c r="K1687" t="s">
        <v>447</v>
      </c>
      <c r="L1687" t="s">
        <v>448</v>
      </c>
      <c r="P1687" t="s">
        <v>10744</v>
      </c>
      <c r="Q1687" t="s">
        <v>10702</v>
      </c>
      <c r="R1687" t="s">
        <v>10745</v>
      </c>
      <c r="S1687" t="s">
        <v>10746</v>
      </c>
      <c r="T1687" t="s">
        <v>10747</v>
      </c>
      <c r="U1687" t="s">
        <v>10748</v>
      </c>
      <c r="W1687" t="str">
        <f>_xlfn.XLOOKUP(D1687,'All DP'!B:B,'All DP'!D:D,"Tidak")</f>
        <v>Masih</v>
      </c>
      <c r="X1687" t="str">
        <f t="shared" si="26"/>
        <v>YA</v>
      </c>
    </row>
    <row r="1688" spans="1:24">
      <c r="A1688" s="52">
        <v>46266</v>
      </c>
      <c r="B1688" t="s">
        <v>928</v>
      </c>
      <c r="C1688" t="s">
        <v>4865</v>
      </c>
      <c r="D1688" t="s">
        <v>4864</v>
      </c>
      <c r="G1688"/>
      <c r="H1688" s="53" t="s">
        <v>10750</v>
      </c>
      <c r="K1688" t="s">
        <v>4864</v>
      </c>
      <c r="L1688" t="s">
        <v>4865</v>
      </c>
      <c r="P1688" t="s">
        <v>10750</v>
      </c>
      <c r="Q1688" t="s">
        <v>10486</v>
      </c>
      <c r="R1688" t="s">
        <v>10751</v>
      </c>
      <c r="S1688" t="s">
        <v>10752</v>
      </c>
      <c r="T1688" t="s">
        <v>10753</v>
      </c>
      <c r="U1688" t="s">
        <v>10754</v>
      </c>
      <c r="W1688" t="str">
        <f>_xlfn.XLOOKUP(D1688,'All DP'!B:B,'All DP'!D:D,"Tidak")</f>
        <v>Masih</v>
      </c>
      <c r="X1688" t="str">
        <f t="shared" si="26"/>
        <v>YA</v>
      </c>
    </row>
    <row r="1689" spans="1:24">
      <c r="A1689" s="52">
        <v>46266</v>
      </c>
      <c r="B1689" t="s">
        <v>848</v>
      </c>
      <c r="C1689" t="s">
        <v>6428</v>
      </c>
      <c r="D1689" t="s">
        <v>6427</v>
      </c>
      <c r="G1689"/>
      <c r="H1689" s="53" t="s">
        <v>10760</v>
      </c>
      <c r="K1689" t="s">
        <v>6427</v>
      </c>
      <c r="L1689" t="s">
        <v>6428</v>
      </c>
      <c r="P1689" t="s">
        <v>10760</v>
      </c>
      <c r="Q1689" t="s">
        <v>10181</v>
      </c>
      <c r="R1689" t="s">
        <v>10761</v>
      </c>
      <c r="S1689" t="s">
        <v>10762</v>
      </c>
      <c r="T1689" t="s">
        <v>10763</v>
      </c>
      <c r="U1689" t="s">
        <v>10764</v>
      </c>
      <c r="W1689" t="str">
        <f>_xlfn.XLOOKUP(D1689,'All DP'!B:B,'All DP'!D:D,"Tidak")</f>
        <v>Masih</v>
      </c>
      <c r="X1689" t="str">
        <f t="shared" si="26"/>
        <v>YA</v>
      </c>
    </row>
    <row r="1690" spans="1:24">
      <c r="A1690" s="52">
        <v>46266</v>
      </c>
      <c r="B1690" t="s">
        <v>358</v>
      </c>
      <c r="C1690" t="s">
        <v>5889</v>
      </c>
      <c r="D1690" t="s">
        <v>5888</v>
      </c>
      <c r="G1690"/>
      <c r="H1690" s="53" t="s">
        <v>10766</v>
      </c>
      <c r="K1690" t="s">
        <v>5888</v>
      </c>
      <c r="L1690" t="s">
        <v>5889</v>
      </c>
      <c r="P1690" t="s">
        <v>10766</v>
      </c>
      <c r="Q1690" t="s">
        <v>10443</v>
      </c>
      <c r="R1690" t="s">
        <v>10767</v>
      </c>
      <c r="S1690" t="s">
        <v>10768</v>
      </c>
      <c r="T1690" t="s">
        <v>10769</v>
      </c>
      <c r="U1690" t="s">
        <v>10770</v>
      </c>
      <c r="W1690" t="str">
        <f>_xlfn.XLOOKUP(D1690,'All DP'!B:B,'All DP'!D:D,"Tidak")</f>
        <v>Masih</v>
      </c>
      <c r="X1690" t="str">
        <f t="shared" si="26"/>
        <v>YA</v>
      </c>
    </row>
    <row r="1691" spans="1:24">
      <c r="A1691" s="52">
        <v>46266</v>
      </c>
      <c r="B1691" t="s">
        <v>413</v>
      </c>
      <c r="C1691" t="s">
        <v>2436</v>
      </c>
      <c r="D1691" t="s">
        <v>2436</v>
      </c>
      <c r="G1691"/>
      <c r="H1691" s="53" t="s">
        <v>10771</v>
      </c>
      <c r="K1691" t="s">
        <v>2436</v>
      </c>
      <c r="L1691" t="s">
        <v>2436</v>
      </c>
      <c r="P1691" t="s">
        <v>10771</v>
      </c>
      <c r="Q1691" t="s">
        <v>10398</v>
      </c>
      <c r="R1691" t="s">
        <v>10772</v>
      </c>
      <c r="S1691" t="s">
        <v>10773</v>
      </c>
      <c r="T1691" t="s">
        <v>10774</v>
      </c>
      <c r="U1691" t="s">
        <v>10775</v>
      </c>
      <c r="W1691" t="str">
        <f>_xlfn.XLOOKUP(D1691,'All DP'!B:B,'All DP'!D:D,"Tidak")</f>
        <v>Masih</v>
      </c>
      <c r="X1691" t="str">
        <f t="shared" si="26"/>
        <v>YA</v>
      </c>
    </row>
    <row r="1692" spans="1:24">
      <c r="A1692" s="52">
        <v>46266</v>
      </c>
      <c r="B1692" t="s">
        <v>848</v>
      </c>
      <c r="C1692" t="s">
        <v>864</v>
      </c>
      <c r="D1692" t="s">
        <v>863</v>
      </c>
      <c r="G1692"/>
      <c r="H1692" s="53" t="s">
        <v>10777</v>
      </c>
      <c r="K1692" t="s">
        <v>863</v>
      </c>
      <c r="L1692" t="s">
        <v>864</v>
      </c>
      <c r="P1692" t="s">
        <v>10777</v>
      </c>
      <c r="Q1692" t="s">
        <v>10181</v>
      </c>
      <c r="R1692" t="s">
        <v>10778</v>
      </c>
      <c r="S1692" t="s">
        <v>10779</v>
      </c>
      <c r="T1692" t="s">
        <v>10780</v>
      </c>
      <c r="U1692" t="s">
        <v>10781</v>
      </c>
      <c r="W1692" t="str">
        <f>_xlfn.XLOOKUP(D1692,'All DP'!B:B,'All DP'!D:D,"Tidak")</f>
        <v>Masih</v>
      </c>
      <c r="X1692" t="str">
        <f t="shared" si="26"/>
        <v>YA</v>
      </c>
    </row>
    <row r="1693" spans="1:24">
      <c r="A1693" s="52">
        <v>46266</v>
      </c>
      <c r="B1693" t="s">
        <v>229</v>
      </c>
      <c r="C1693" t="s">
        <v>2344</v>
      </c>
      <c r="D1693" t="s">
        <v>2343</v>
      </c>
      <c r="G1693"/>
      <c r="H1693" s="53" t="s">
        <v>10786</v>
      </c>
      <c r="K1693" t="s">
        <v>2343</v>
      </c>
      <c r="L1693" t="s">
        <v>2344</v>
      </c>
      <c r="P1693" t="s">
        <v>10786</v>
      </c>
      <c r="Q1693" t="s">
        <v>10199</v>
      </c>
      <c r="R1693" t="s">
        <v>10787</v>
      </c>
      <c r="S1693" t="s">
        <v>10788</v>
      </c>
      <c r="T1693" t="s">
        <v>10789</v>
      </c>
      <c r="U1693" t="s">
        <v>10790</v>
      </c>
      <c r="W1693" t="str">
        <f>_xlfn.XLOOKUP(D1693,'All DP'!B:B,'All DP'!D:D,"Tidak")</f>
        <v>Masih</v>
      </c>
      <c r="X1693" t="str">
        <f t="shared" si="26"/>
        <v>YA</v>
      </c>
    </row>
    <row r="1694" spans="1:24">
      <c r="A1694" s="52">
        <v>46266</v>
      </c>
      <c r="B1694" t="s">
        <v>229</v>
      </c>
      <c r="C1694" t="s">
        <v>3772</v>
      </c>
      <c r="D1694" t="s">
        <v>3771</v>
      </c>
      <c r="G1694"/>
      <c r="H1694" s="53" t="s">
        <v>10792</v>
      </c>
      <c r="K1694" t="s">
        <v>3771</v>
      </c>
      <c r="L1694" t="s">
        <v>3772</v>
      </c>
      <c r="P1694" t="s">
        <v>10792</v>
      </c>
      <c r="Q1694" t="s">
        <v>10199</v>
      </c>
      <c r="R1694" t="s">
        <v>10793</v>
      </c>
      <c r="S1694" t="s">
        <v>10794</v>
      </c>
      <c r="T1694" t="s">
        <v>10795</v>
      </c>
      <c r="U1694" t="s">
        <v>10796</v>
      </c>
      <c r="W1694" t="str">
        <f>_xlfn.XLOOKUP(D1694,'All DP'!B:B,'All DP'!D:D,"Tidak")</f>
        <v>Masih</v>
      </c>
      <c r="X1694" t="str">
        <f t="shared" si="26"/>
        <v>YA</v>
      </c>
    </row>
    <row r="1695" spans="1:24">
      <c r="A1695" s="52">
        <v>46266</v>
      </c>
      <c r="B1695" t="s">
        <v>413</v>
      </c>
      <c r="C1695" t="s">
        <v>5197</v>
      </c>
      <c r="D1695" t="s">
        <v>5196</v>
      </c>
      <c r="G1695"/>
      <c r="H1695" s="53" t="s">
        <v>10797</v>
      </c>
      <c r="K1695" t="s">
        <v>5196</v>
      </c>
      <c r="L1695" t="s">
        <v>5197</v>
      </c>
      <c r="P1695" t="s">
        <v>10797</v>
      </c>
      <c r="Q1695" t="s">
        <v>10398</v>
      </c>
      <c r="R1695" t="s">
        <v>10798</v>
      </c>
      <c r="S1695" t="s">
        <v>10799</v>
      </c>
      <c r="T1695" t="s">
        <v>10800</v>
      </c>
      <c r="U1695" t="s">
        <v>10801</v>
      </c>
      <c r="W1695" t="str">
        <f>_xlfn.XLOOKUP(D1695,'All DP'!B:B,'All DP'!D:D,"Tidak")</f>
        <v>Masih</v>
      </c>
      <c r="X1695" t="str">
        <f t="shared" si="26"/>
        <v>YA</v>
      </c>
    </row>
    <row r="1696" spans="1:24">
      <c r="A1696" s="52">
        <v>46266</v>
      </c>
      <c r="B1696" t="s">
        <v>848</v>
      </c>
      <c r="C1696" t="s">
        <v>6508</v>
      </c>
      <c r="D1696" t="s">
        <v>6507</v>
      </c>
      <c r="G1696"/>
      <c r="H1696" s="53" t="s">
        <v>10808</v>
      </c>
      <c r="K1696" t="s">
        <v>6507</v>
      </c>
      <c r="L1696" t="s">
        <v>6508</v>
      </c>
      <c r="P1696" t="s">
        <v>10808</v>
      </c>
      <c r="Q1696" t="s">
        <v>10181</v>
      </c>
      <c r="R1696" t="s">
        <v>10809</v>
      </c>
      <c r="S1696" t="s">
        <v>10810</v>
      </c>
      <c r="T1696" t="s">
        <v>10811</v>
      </c>
      <c r="U1696" t="s">
        <v>10812</v>
      </c>
      <c r="W1696" t="str">
        <f>_xlfn.XLOOKUP(D1696,'All DP'!B:B,'All DP'!D:D,"Tidak")</f>
        <v>Masih</v>
      </c>
      <c r="X1696" t="str">
        <f t="shared" si="26"/>
        <v>YA</v>
      </c>
    </row>
    <row r="1697" spans="1:24">
      <c r="A1697" s="52">
        <v>46266</v>
      </c>
      <c r="B1697" t="s">
        <v>229</v>
      </c>
      <c r="C1697" t="s">
        <v>2192</v>
      </c>
      <c r="D1697" t="s">
        <v>2192</v>
      </c>
      <c r="G1697"/>
      <c r="H1697" s="53" t="s">
        <v>10814</v>
      </c>
      <c r="K1697" t="s">
        <v>2192</v>
      </c>
      <c r="L1697" t="s">
        <v>2192</v>
      </c>
      <c r="P1697" t="s">
        <v>10814</v>
      </c>
      <c r="Q1697" t="s">
        <v>10199</v>
      </c>
      <c r="R1697" t="s">
        <v>10815</v>
      </c>
      <c r="S1697" t="s">
        <v>10816</v>
      </c>
      <c r="T1697" t="s">
        <v>10817</v>
      </c>
      <c r="U1697" t="s">
        <v>10818</v>
      </c>
      <c r="W1697" t="str">
        <f>_xlfn.XLOOKUP(D1697,'All DP'!B:B,'All DP'!D:D,"Tidak")</f>
        <v>Masih</v>
      </c>
      <c r="X1697" t="str">
        <f t="shared" si="26"/>
        <v>YA</v>
      </c>
    </row>
    <row r="1698" spans="1:24">
      <c r="A1698" s="52">
        <v>46266</v>
      </c>
      <c r="B1698" t="s">
        <v>229</v>
      </c>
      <c r="C1698" t="s">
        <v>258</v>
      </c>
      <c r="D1698" t="s">
        <v>258</v>
      </c>
      <c r="G1698"/>
      <c r="H1698" s="53" t="s">
        <v>10820</v>
      </c>
      <c r="K1698" t="s">
        <v>258</v>
      </c>
      <c r="L1698" t="s">
        <v>258</v>
      </c>
      <c r="P1698" t="s">
        <v>10820</v>
      </c>
      <c r="Q1698" t="s">
        <v>10199</v>
      </c>
      <c r="R1698" t="s">
        <v>10821</v>
      </c>
      <c r="S1698" t="s">
        <v>10822</v>
      </c>
      <c r="T1698" t="s">
        <v>10823</v>
      </c>
      <c r="U1698" t="s">
        <v>10824</v>
      </c>
      <c r="W1698" t="str">
        <f>_xlfn.XLOOKUP(D1698,'All DP'!B:B,'All DP'!D:D,"Tidak")</f>
        <v>Masih</v>
      </c>
      <c r="X1698" t="str">
        <f t="shared" si="26"/>
        <v>YA</v>
      </c>
    </row>
    <row r="1699" spans="1:24">
      <c r="A1699" s="52">
        <v>46266</v>
      </c>
      <c r="B1699" t="s">
        <v>229</v>
      </c>
      <c r="C1699" t="s">
        <v>2348</v>
      </c>
      <c r="D1699" t="s">
        <v>2347</v>
      </c>
      <c r="G1699"/>
      <c r="H1699" s="53" t="s">
        <v>10825</v>
      </c>
      <c r="K1699" t="s">
        <v>2347</v>
      </c>
      <c r="L1699" t="s">
        <v>2348</v>
      </c>
      <c r="P1699" t="s">
        <v>10825</v>
      </c>
      <c r="Q1699" t="s">
        <v>10199</v>
      </c>
      <c r="R1699" t="s">
        <v>10826</v>
      </c>
      <c r="S1699" t="s">
        <v>10827</v>
      </c>
      <c r="T1699" t="s">
        <v>10828</v>
      </c>
      <c r="U1699" t="s">
        <v>10829</v>
      </c>
      <c r="W1699" t="str">
        <f>_xlfn.XLOOKUP(D1699,'All DP'!B:B,'All DP'!D:D,"Tidak")</f>
        <v>Masih</v>
      </c>
      <c r="X1699" t="str">
        <f t="shared" si="26"/>
        <v>YA</v>
      </c>
    </row>
    <row r="1700" spans="1:24">
      <c r="A1700" s="52">
        <v>46266</v>
      </c>
      <c r="B1700" t="s">
        <v>413</v>
      </c>
      <c r="C1700" t="s">
        <v>4869</v>
      </c>
      <c r="D1700" t="s">
        <v>4868</v>
      </c>
      <c r="G1700"/>
      <c r="H1700" s="53" t="s">
        <v>10831</v>
      </c>
      <c r="K1700" t="s">
        <v>4868</v>
      </c>
      <c r="L1700" t="s">
        <v>4869</v>
      </c>
      <c r="P1700" t="s">
        <v>10831</v>
      </c>
      <c r="Q1700" t="s">
        <v>10398</v>
      </c>
      <c r="R1700" t="s">
        <v>10832</v>
      </c>
      <c r="S1700" t="s">
        <v>10833</v>
      </c>
      <c r="T1700" t="s">
        <v>10834</v>
      </c>
      <c r="U1700" t="s">
        <v>10835</v>
      </c>
      <c r="W1700" t="str">
        <f>_xlfn.XLOOKUP(D1700,'All DP'!B:B,'All DP'!D:D,"Tidak")</f>
        <v>Masih</v>
      </c>
      <c r="X1700" t="str">
        <f t="shared" si="26"/>
        <v>YA</v>
      </c>
    </row>
    <row r="1701" spans="1:24">
      <c r="A1701" s="52">
        <v>46266</v>
      </c>
      <c r="B1701" t="s">
        <v>229</v>
      </c>
      <c r="C1701" t="s">
        <v>570</v>
      </c>
      <c r="D1701" t="s">
        <v>570</v>
      </c>
      <c r="G1701"/>
      <c r="H1701" s="53" t="s">
        <v>10837</v>
      </c>
      <c r="K1701" t="s">
        <v>570</v>
      </c>
      <c r="L1701" t="s">
        <v>570</v>
      </c>
      <c r="P1701" t="s">
        <v>10837</v>
      </c>
      <c r="Q1701" t="s">
        <v>10199</v>
      </c>
      <c r="R1701" t="s">
        <v>10838</v>
      </c>
      <c r="S1701" t="s">
        <v>10839</v>
      </c>
      <c r="T1701" t="s">
        <v>10840</v>
      </c>
      <c r="U1701" t="s">
        <v>10841</v>
      </c>
      <c r="W1701" t="str">
        <f>_xlfn.XLOOKUP(D1701,'All DP'!B:B,'All DP'!D:D,"Tidak")</f>
        <v>Masih</v>
      </c>
      <c r="X1701" t="str">
        <f t="shared" si="26"/>
        <v>YA</v>
      </c>
    </row>
    <row r="1702" spans="1:24">
      <c r="A1702" s="52">
        <v>46266</v>
      </c>
      <c r="B1702" t="s">
        <v>453</v>
      </c>
      <c r="C1702" t="s">
        <v>1926</v>
      </c>
      <c r="D1702" t="s">
        <v>1925</v>
      </c>
      <c r="G1702"/>
      <c r="H1702" s="53" t="s">
        <v>10843</v>
      </c>
      <c r="K1702" t="s">
        <v>1925</v>
      </c>
      <c r="L1702" t="s">
        <v>1926</v>
      </c>
      <c r="P1702" t="s">
        <v>10843</v>
      </c>
      <c r="Q1702" t="s">
        <v>10193</v>
      </c>
      <c r="R1702" t="s">
        <v>10844</v>
      </c>
      <c r="S1702" t="s">
        <v>10845</v>
      </c>
      <c r="T1702" t="s">
        <v>10846</v>
      </c>
      <c r="U1702" t="s">
        <v>10847</v>
      </c>
      <c r="W1702" t="str">
        <f>_xlfn.XLOOKUP(D1702,'All DP'!B:B,'All DP'!D:D,"Tidak")</f>
        <v>Masih</v>
      </c>
      <c r="X1702" t="str">
        <f t="shared" si="26"/>
        <v>YA</v>
      </c>
    </row>
    <row r="1703" spans="1:24">
      <c r="A1703" s="52">
        <v>46266</v>
      </c>
      <c r="B1703" t="s">
        <v>848</v>
      </c>
      <c r="C1703" t="s">
        <v>1872</v>
      </c>
      <c r="D1703" t="s">
        <v>1871</v>
      </c>
      <c r="G1703"/>
      <c r="H1703" s="53" t="s">
        <v>10848</v>
      </c>
      <c r="K1703" t="s">
        <v>1871</v>
      </c>
      <c r="L1703" t="s">
        <v>1872</v>
      </c>
      <c r="P1703" t="s">
        <v>10848</v>
      </c>
      <c r="Q1703" t="s">
        <v>10181</v>
      </c>
      <c r="R1703" t="s">
        <v>10849</v>
      </c>
      <c r="S1703" t="s">
        <v>10850</v>
      </c>
      <c r="T1703" t="s">
        <v>10851</v>
      </c>
      <c r="U1703" t="s">
        <v>10852</v>
      </c>
      <c r="W1703" t="str">
        <f>_xlfn.XLOOKUP(D1703,'All DP'!B:B,'All DP'!D:D,"Tidak")</f>
        <v>Masih</v>
      </c>
      <c r="X1703" t="str">
        <f t="shared" si="26"/>
        <v>YA</v>
      </c>
    </row>
    <row r="1704" spans="1:24">
      <c r="A1704" s="52">
        <v>46266</v>
      </c>
      <c r="B1704" t="s">
        <v>848</v>
      </c>
      <c r="C1704" t="s">
        <v>3393</v>
      </c>
      <c r="D1704" t="s">
        <v>3392</v>
      </c>
      <c r="G1704"/>
      <c r="H1704" s="53" t="s">
        <v>10854</v>
      </c>
      <c r="K1704" t="s">
        <v>3392</v>
      </c>
      <c r="L1704" t="s">
        <v>3393</v>
      </c>
      <c r="P1704" t="s">
        <v>10854</v>
      </c>
      <c r="Q1704" t="s">
        <v>10181</v>
      </c>
      <c r="R1704" t="s">
        <v>10855</v>
      </c>
      <c r="S1704" t="s">
        <v>10856</v>
      </c>
      <c r="T1704" t="s">
        <v>10857</v>
      </c>
      <c r="U1704" t="s">
        <v>10858</v>
      </c>
      <c r="W1704" t="str">
        <f>_xlfn.XLOOKUP(D1704,'All DP'!B:B,'All DP'!D:D,"Tidak")</f>
        <v>Tidak</v>
      </c>
      <c r="X1704" t="str">
        <f t="shared" si="26"/>
        <v>YA</v>
      </c>
    </row>
    <row r="1705" spans="1:24">
      <c r="A1705" s="52">
        <v>46266</v>
      </c>
      <c r="B1705" t="s">
        <v>848</v>
      </c>
      <c r="C1705" t="s">
        <v>6392</v>
      </c>
      <c r="D1705" t="s">
        <v>6391</v>
      </c>
      <c r="G1705"/>
      <c r="H1705" s="53" t="s">
        <v>10859</v>
      </c>
      <c r="K1705" t="s">
        <v>6391</v>
      </c>
      <c r="L1705" t="s">
        <v>6392</v>
      </c>
      <c r="P1705" t="s">
        <v>10859</v>
      </c>
      <c r="Q1705" t="s">
        <v>10181</v>
      </c>
      <c r="R1705" t="s">
        <v>10860</v>
      </c>
      <c r="S1705" t="s">
        <v>10861</v>
      </c>
      <c r="T1705" t="s">
        <v>10862</v>
      </c>
      <c r="U1705" t="s">
        <v>10863</v>
      </c>
      <c r="W1705" t="str">
        <f>_xlfn.XLOOKUP(D1705,'All DP'!B:B,'All DP'!D:D,"Tidak")</f>
        <v>Masih</v>
      </c>
      <c r="X1705" t="str">
        <f t="shared" si="26"/>
        <v>YA</v>
      </c>
    </row>
    <row r="1706" spans="1:24">
      <c r="A1706" s="52">
        <v>46266</v>
      </c>
      <c r="B1706" t="s">
        <v>229</v>
      </c>
      <c r="C1706" t="s">
        <v>255</v>
      </c>
      <c r="D1706" t="s">
        <v>255</v>
      </c>
      <c r="G1706"/>
      <c r="H1706" s="53" t="s">
        <v>10865</v>
      </c>
      <c r="K1706" t="s">
        <v>255</v>
      </c>
      <c r="L1706" t="s">
        <v>255</v>
      </c>
      <c r="P1706" t="s">
        <v>10865</v>
      </c>
      <c r="Q1706" t="s">
        <v>10199</v>
      </c>
      <c r="R1706" t="s">
        <v>10866</v>
      </c>
      <c r="S1706" t="s">
        <v>10867</v>
      </c>
      <c r="T1706" t="s">
        <v>10868</v>
      </c>
      <c r="U1706" t="s">
        <v>10869</v>
      </c>
      <c r="W1706" t="str">
        <f>_xlfn.XLOOKUP(D1706,'All DP'!B:B,'All DP'!D:D,"Tidak")</f>
        <v>Masih</v>
      </c>
      <c r="X1706" t="str">
        <f t="shared" si="26"/>
        <v>YA</v>
      </c>
    </row>
    <row r="1707" spans="1:24">
      <c r="A1707" s="52">
        <v>46266</v>
      </c>
      <c r="B1707" t="s">
        <v>848</v>
      </c>
      <c r="C1707" t="s">
        <v>1327</v>
      </c>
      <c r="D1707" t="s">
        <v>1326</v>
      </c>
      <c r="G1707"/>
      <c r="H1707" s="53" t="s">
        <v>10871</v>
      </c>
      <c r="K1707" t="s">
        <v>1326</v>
      </c>
      <c r="L1707" t="s">
        <v>1327</v>
      </c>
      <c r="P1707" t="s">
        <v>10871</v>
      </c>
      <c r="Q1707" t="s">
        <v>10181</v>
      </c>
      <c r="R1707" t="s">
        <v>10872</v>
      </c>
      <c r="S1707" t="s">
        <v>10873</v>
      </c>
      <c r="T1707" t="s">
        <v>10874</v>
      </c>
      <c r="U1707" t="s">
        <v>10875</v>
      </c>
      <c r="W1707" t="str">
        <f>_xlfn.XLOOKUP(D1707,'All DP'!B:B,'All DP'!D:D,"Tidak")</f>
        <v>Masih</v>
      </c>
      <c r="X1707" t="str">
        <f t="shared" si="26"/>
        <v>YA</v>
      </c>
    </row>
    <row r="1708" spans="1:24">
      <c r="A1708" s="52">
        <v>46266</v>
      </c>
      <c r="B1708" t="s">
        <v>848</v>
      </c>
      <c r="C1708" t="s">
        <v>3229</v>
      </c>
      <c r="D1708" t="s">
        <v>3228</v>
      </c>
      <c r="G1708"/>
      <c r="H1708" s="53" t="s">
        <v>10876</v>
      </c>
      <c r="K1708" t="s">
        <v>3228</v>
      </c>
      <c r="L1708" t="s">
        <v>3229</v>
      </c>
      <c r="P1708" t="s">
        <v>10876</v>
      </c>
      <c r="Q1708" t="s">
        <v>10181</v>
      </c>
      <c r="R1708" t="s">
        <v>10877</v>
      </c>
      <c r="S1708" t="s">
        <v>10878</v>
      </c>
      <c r="T1708" t="s">
        <v>10879</v>
      </c>
      <c r="U1708" t="s">
        <v>10880</v>
      </c>
      <c r="W1708" t="str">
        <f>_xlfn.XLOOKUP(D1708,'All DP'!B:B,'All DP'!D:D,"Tidak")</f>
        <v>Masih</v>
      </c>
      <c r="X1708" t="str">
        <f t="shared" si="26"/>
        <v>YA</v>
      </c>
    </row>
    <row r="1709" spans="1:24">
      <c r="A1709" s="52">
        <v>46266</v>
      </c>
      <c r="B1709" t="s">
        <v>848</v>
      </c>
      <c r="C1709" t="s">
        <v>3501</v>
      </c>
      <c r="D1709" t="s">
        <v>3500</v>
      </c>
      <c r="G1709"/>
      <c r="H1709" s="53" t="s">
        <v>10881</v>
      </c>
      <c r="K1709" t="s">
        <v>3500</v>
      </c>
      <c r="L1709" t="s">
        <v>3501</v>
      </c>
      <c r="P1709" t="s">
        <v>10881</v>
      </c>
      <c r="Q1709" t="s">
        <v>10181</v>
      </c>
      <c r="R1709" t="s">
        <v>10882</v>
      </c>
      <c r="S1709" t="s">
        <v>10883</v>
      </c>
      <c r="T1709" t="s">
        <v>10884</v>
      </c>
      <c r="U1709" t="s">
        <v>10885</v>
      </c>
      <c r="W1709" t="str">
        <f>_xlfn.XLOOKUP(D1709,'All DP'!B:B,'All DP'!D:D,"Tidak")</f>
        <v>Masih</v>
      </c>
      <c r="X1709" t="str">
        <f t="shared" si="26"/>
        <v>YA</v>
      </c>
    </row>
    <row r="1710" spans="1:24">
      <c r="A1710" s="52">
        <v>46266</v>
      </c>
      <c r="B1710" t="s">
        <v>229</v>
      </c>
      <c r="C1710" t="s">
        <v>273</v>
      </c>
      <c r="D1710" t="s">
        <v>272</v>
      </c>
      <c r="G1710"/>
      <c r="H1710" s="53" t="s">
        <v>10887</v>
      </c>
      <c r="K1710" t="s">
        <v>272</v>
      </c>
      <c r="L1710" t="s">
        <v>273</v>
      </c>
      <c r="P1710" t="s">
        <v>10887</v>
      </c>
      <c r="Q1710" t="s">
        <v>10199</v>
      </c>
      <c r="R1710" t="s">
        <v>10888</v>
      </c>
      <c r="S1710" t="s">
        <v>10889</v>
      </c>
      <c r="T1710" t="s">
        <v>10890</v>
      </c>
      <c r="U1710" t="s">
        <v>10891</v>
      </c>
      <c r="W1710" t="str">
        <f>_xlfn.XLOOKUP(D1710,'All DP'!B:B,'All DP'!D:D,"Tidak")</f>
        <v>Masih</v>
      </c>
      <c r="X1710" t="str">
        <f t="shared" si="26"/>
        <v>YA</v>
      </c>
    </row>
    <row r="1711" spans="1:24">
      <c r="A1711" s="52">
        <v>46266</v>
      </c>
      <c r="B1711" t="s">
        <v>229</v>
      </c>
      <c r="C1711" t="s">
        <v>2572</v>
      </c>
      <c r="D1711" t="s">
        <v>2572</v>
      </c>
      <c r="G1711"/>
      <c r="H1711" s="53" t="s">
        <v>10893</v>
      </c>
      <c r="K1711" t="s">
        <v>2572</v>
      </c>
      <c r="L1711" t="s">
        <v>2572</v>
      </c>
      <c r="P1711" t="s">
        <v>10893</v>
      </c>
      <c r="Q1711" t="s">
        <v>10199</v>
      </c>
      <c r="R1711" t="s">
        <v>10894</v>
      </c>
      <c r="S1711" t="s">
        <v>10895</v>
      </c>
      <c r="T1711" t="s">
        <v>10896</v>
      </c>
      <c r="U1711" t="s">
        <v>10897</v>
      </c>
      <c r="W1711" t="str">
        <f>_xlfn.XLOOKUP(D1711,'All DP'!B:B,'All DP'!D:D,"Tidak")</f>
        <v>Masih</v>
      </c>
      <c r="X1711" t="str">
        <f t="shared" si="26"/>
        <v>YA</v>
      </c>
    </row>
    <row r="1712" spans="1:24">
      <c r="A1712" s="52">
        <v>46266</v>
      </c>
      <c r="B1712" t="s">
        <v>432</v>
      </c>
      <c r="C1712" t="s">
        <v>1605</v>
      </c>
      <c r="D1712" t="s">
        <v>1604</v>
      </c>
      <c r="G1712"/>
      <c r="H1712" s="53" t="s">
        <v>10899</v>
      </c>
      <c r="K1712" t="s">
        <v>1604</v>
      </c>
      <c r="L1712" t="s">
        <v>1605</v>
      </c>
      <c r="P1712" t="s">
        <v>10899</v>
      </c>
      <c r="Q1712" t="s">
        <v>10702</v>
      </c>
      <c r="R1712" t="s">
        <v>10900</v>
      </c>
      <c r="S1712" t="s">
        <v>10901</v>
      </c>
      <c r="T1712" t="s">
        <v>10902</v>
      </c>
      <c r="U1712" t="s">
        <v>10903</v>
      </c>
      <c r="W1712" t="str">
        <f>_xlfn.XLOOKUP(D1712,'All DP'!B:B,'All DP'!D:D,"Tidak")</f>
        <v>Masih</v>
      </c>
      <c r="X1712" t="str">
        <f t="shared" si="26"/>
        <v>YA</v>
      </c>
    </row>
    <row r="1713" spans="1:24">
      <c r="A1713" s="52">
        <v>46266</v>
      </c>
      <c r="B1713" t="s">
        <v>229</v>
      </c>
      <c r="C1713" t="s">
        <v>4077</v>
      </c>
      <c r="D1713" t="s">
        <v>4076</v>
      </c>
      <c r="G1713"/>
      <c r="H1713" s="53" t="s">
        <v>10905</v>
      </c>
      <c r="K1713" t="s">
        <v>4076</v>
      </c>
      <c r="L1713" t="s">
        <v>4077</v>
      </c>
      <c r="P1713" t="s">
        <v>10905</v>
      </c>
      <c r="Q1713" t="s">
        <v>10199</v>
      </c>
      <c r="R1713" t="s">
        <v>10906</v>
      </c>
      <c r="S1713" t="s">
        <v>10907</v>
      </c>
      <c r="T1713" t="s">
        <v>10908</v>
      </c>
      <c r="U1713" t="s">
        <v>10909</v>
      </c>
      <c r="W1713" t="str">
        <f>_xlfn.XLOOKUP(D1713,'All DP'!B:B,'All DP'!D:D,"Tidak")</f>
        <v>Masih</v>
      </c>
      <c r="X1713" t="str">
        <f t="shared" si="26"/>
        <v>YA</v>
      </c>
    </row>
    <row r="1714" spans="1:24">
      <c r="A1714" s="52">
        <v>46266</v>
      </c>
      <c r="B1714" t="s">
        <v>848</v>
      </c>
      <c r="C1714" t="s">
        <v>3413</v>
      </c>
      <c r="D1714" t="s">
        <v>3412</v>
      </c>
      <c r="G1714"/>
      <c r="H1714" s="53" t="s">
        <v>10911</v>
      </c>
      <c r="K1714" t="s">
        <v>3412</v>
      </c>
      <c r="L1714" t="s">
        <v>3413</v>
      </c>
      <c r="P1714" t="s">
        <v>10911</v>
      </c>
      <c r="Q1714" t="s">
        <v>10181</v>
      </c>
      <c r="R1714" t="s">
        <v>10912</v>
      </c>
      <c r="S1714" t="s">
        <v>10913</v>
      </c>
      <c r="T1714" t="s">
        <v>10884</v>
      </c>
      <c r="U1714" t="s">
        <v>10914</v>
      </c>
      <c r="W1714" t="str">
        <f>_xlfn.XLOOKUP(D1714,'All DP'!B:B,'All DP'!D:D,"Tidak")</f>
        <v>Masih</v>
      </c>
      <c r="X1714" t="str">
        <f t="shared" si="26"/>
        <v>YA</v>
      </c>
    </row>
    <row r="1715" spans="1:24">
      <c r="A1715" s="52">
        <v>46266</v>
      </c>
      <c r="B1715" t="s">
        <v>26</v>
      </c>
      <c r="C1715" t="s">
        <v>4741</v>
      </c>
      <c r="D1715" t="s">
        <v>4740</v>
      </c>
      <c r="G1715"/>
      <c r="H1715" s="53" t="s">
        <v>10915</v>
      </c>
      <c r="K1715" t="s">
        <v>4740</v>
      </c>
      <c r="L1715" t="s">
        <v>4741</v>
      </c>
      <c r="P1715" t="s">
        <v>10915</v>
      </c>
      <c r="Q1715" t="s">
        <v>10656</v>
      </c>
      <c r="R1715" t="s">
        <v>10916</v>
      </c>
      <c r="S1715" t="s">
        <v>10917</v>
      </c>
      <c r="T1715" t="s">
        <v>10918</v>
      </c>
      <c r="U1715" t="s">
        <v>10919</v>
      </c>
      <c r="W1715" t="str">
        <f>_xlfn.XLOOKUP(D1715,'All DP'!B:B,'All DP'!D:D,"Tidak")</f>
        <v>Masih</v>
      </c>
      <c r="X1715" t="str">
        <f t="shared" si="26"/>
        <v>YA</v>
      </c>
    </row>
    <row r="1716" spans="1:24">
      <c r="A1716" s="52">
        <v>46266</v>
      </c>
      <c r="B1716" t="s">
        <v>848</v>
      </c>
      <c r="C1716" t="s">
        <v>5854</v>
      </c>
      <c r="D1716" t="s">
        <v>5853</v>
      </c>
      <c r="G1716"/>
      <c r="H1716" s="53" t="s">
        <v>10921</v>
      </c>
      <c r="K1716" t="s">
        <v>5853</v>
      </c>
      <c r="L1716" t="s">
        <v>5854</v>
      </c>
      <c r="P1716" t="s">
        <v>10921</v>
      </c>
      <c r="Q1716" t="s">
        <v>10181</v>
      </c>
      <c r="R1716" t="s">
        <v>10922</v>
      </c>
      <c r="S1716" t="s">
        <v>10923</v>
      </c>
      <c r="T1716" t="s">
        <v>10924</v>
      </c>
      <c r="U1716" t="s">
        <v>10925</v>
      </c>
      <c r="W1716" t="str">
        <f>_xlfn.XLOOKUP(D1716,'All DP'!B:B,'All DP'!D:D,"Tidak")</f>
        <v>Masih</v>
      </c>
      <c r="X1716" t="str">
        <f t="shared" si="26"/>
        <v>YA</v>
      </c>
    </row>
    <row r="1717" spans="1:24">
      <c r="A1717" s="52">
        <v>46266</v>
      </c>
      <c r="B1717" t="s">
        <v>843</v>
      </c>
      <c r="C1717" t="s">
        <v>1746</v>
      </c>
      <c r="D1717" t="s">
        <v>1745</v>
      </c>
      <c r="G1717"/>
      <c r="H1717" s="53" t="s">
        <v>10927</v>
      </c>
      <c r="K1717" t="s">
        <v>1745</v>
      </c>
      <c r="L1717" t="s">
        <v>1746</v>
      </c>
      <c r="P1717" t="s">
        <v>10927</v>
      </c>
      <c r="Q1717" t="s">
        <v>10236</v>
      </c>
      <c r="R1717" t="s">
        <v>10928</v>
      </c>
      <c r="S1717" t="s">
        <v>10929</v>
      </c>
      <c r="T1717" t="s">
        <v>10930</v>
      </c>
      <c r="U1717" t="s">
        <v>10931</v>
      </c>
      <c r="W1717" t="str">
        <f>_xlfn.XLOOKUP(D1717,'All DP'!B:B,'All DP'!D:D,"Tidak")</f>
        <v>Masih</v>
      </c>
      <c r="X1717" t="str">
        <f t="shared" si="26"/>
        <v>YA</v>
      </c>
    </row>
    <row r="1718" spans="1:24">
      <c r="A1718" s="52">
        <v>46266</v>
      </c>
      <c r="B1718" t="s">
        <v>229</v>
      </c>
      <c r="C1718" t="s">
        <v>1215</v>
      </c>
      <c r="D1718" t="s">
        <v>1214</v>
      </c>
      <c r="G1718"/>
      <c r="H1718" s="53" t="s">
        <v>10932</v>
      </c>
      <c r="K1718" t="s">
        <v>1214</v>
      </c>
      <c r="L1718" t="s">
        <v>1215</v>
      </c>
      <c r="P1718" t="s">
        <v>10932</v>
      </c>
      <c r="Q1718" t="s">
        <v>10199</v>
      </c>
      <c r="R1718" t="s">
        <v>10933</v>
      </c>
      <c r="S1718" t="s">
        <v>10934</v>
      </c>
      <c r="T1718" t="s">
        <v>10935</v>
      </c>
      <c r="U1718" t="s">
        <v>10936</v>
      </c>
      <c r="W1718" t="str">
        <f>_xlfn.XLOOKUP(D1718,'All DP'!B:B,'All DP'!D:D,"Tidak")</f>
        <v>Masih</v>
      </c>
      <c r="X1718" t="str">
        <f t="shared" si="26"/>
        <v>YA</v>
      </c>
    </row>
    <row r="1719" spans="1:24">
      <c r="A1719" s="52">
        <v>46266</v>
      </c>
      <c r="B1719" t="s">
        <v>432</v>
      </c>
      <c r="C1719" t="s">
        <v>4811</v>
      </c>
      <c r="D1719" t="s">
        <v>4810</v>
      </c>
      <c r="G1719"/>
      <c r="H1719" s="53" t="s">
        <v>10941</v>
      </c>
      <c r="K1719" t="s">
        <v>4810</v>
      </c>
      <c r="L1719" t="s">
        <v>4811</v>
      </c>
      <c r="P1719" t="s">
        <v>10941</v>
      </c>
      <c r="Q1719" t="s">
        <v>10702</v>
      </c>
      <c r="R1719" t="s">
        <v>10942</v>
      </c>
      <c r="S1719" t="s">
        <v>10943</v>
      </c>
      <c r="T1719" t="s">
        <v>10944</v>
      </c>
      <c r="U1719" t="s">
        <v>10945</v>
      </c>
      <c r="W1719" t="str">
        <f>_xlfn.XLOOKUP(D1719,'All DP'!B:B,'All DP'!D:D,"Tidak")</f>
        <v>Masih</v>
      </c>
      <c r="X1719" t="str">
        <f t="shared" si="26"/>
        <v>YA</v>
      </c>
    </row>
    <row r="1720" spans="1:24">
      <c r="A1720" s="52">
        <v>46266</v>
      </c>
      <c r="B1720" t="s">
        <v>848</v>
      </c>
      <c r="C1720" t="s">
        <v>1313</v>
      </c>
      <c r="D1720" t="s">
        <v>1312</v>
      </c>
      <c r="G1720"/>
      <c r="H1720" s="53" t="s">
        <v>10947</v>
      </c>
      <c r="K1720" t="s">
        <v>1312</v>
      </c>
      <c r="L1720" t="s">
        <v>1313</v>
      </c>
      <c r="P1720" t="s">
        <v>10947</v>
      </c>
      <c r="Q1720" t="s">
        <v>10181</v>
      </c>
      <c r="R1720" t="s">
        <v>10948</v>
      </c>
      <c r="S1720" t="s">
        <v>10949</v>
      </c>
      <c r="T1720" t="s">
        <v>10950</v>
      </c>
      <c r="U1720" t="s">
        <v>10951</v>
      </c>
      <c r="W1720" t="str">
        <f>_xlfn.XLOOKUP(D1720,'All DP'!B:B,'All DP'!D:D,"Tidak")</f>
        <v>Masih</v>
      </c>
      <c r="X1720" t="str">
        <f t="shared" si="26"/>
        <v>YA</v>
      </c>
    </row>
    <row r="1721" spans="1:24">
      <c r="A1721" s="52">
        <v>46266</v>
      </c>
      <c r="B1721" t="s">
        <v>848</v>
      </c>
      <c r="C1721" t="s">
        <v>3403</v>
      </c>
      <c r="D1721" t="s">
        <v>3402</v>
      </c>
      <c r="G1721"/>
      <c r="H1721" s="53" t="s">
        <v>10952</v>
      </c>
      <c r="K1721" t="s">
        <v>3402</v>
      </c>
      <c r="L1721" t="s">
        <v>3403</v>
      </c>
      <c r="P1721" t="s">
        <v>10952</v>
      </c>
      <c r="Q1721" t="s">
        <v>10181</v>
      </c>
      <c r="R1721" t="s">
        <v>10953</v>
      </c>
      <c r="S1721" t="s">
        <v>10954</v>
      </c>
      <c r="T1721" t="s">
        <v>10955</v>
      </c>
      <c r="U1721" t="s">
        <v>10956</v>
      </c>
      <c r="W1721" t="str">
        <f>_xlfn.XLOOKUP(D1721,'All DP'!B:B,'All DP'!D:D,"Tidak")</f>
        <v>Masih</v>
      </c>
      <c r="X1721" t="str">
        <f t="shared" si="26"/>
        <v>YA</v>
      </c>
    </row>
    <row r="1722" spans="1:24">
      <c r="A1722" s="52">
        <v>46266</v>
      </c>
      <c r="B1722" t="s">
        <v>229</v>
      </c>
      <c r="C1722" t="s">
        <v>592</v>
      </c>
      <c r="D1722" t="s">
        <v>591</v>
      </c>
      <c r="G1722"/>
      <c r="H1722" s="53" t="s">
        <v>10958</v>
      </c>
      <c r="K1722" t="s">
        <v>591</v>
      </c>
      <c r="L1722" t="s">
        <v>592</v>
      </c>
      <c r="P1722" t="s">
        <v>10958</v>
      </c>
      <c r="Q1722" t="s">
        <v>10199</v>
      </c>
      <c r="R1722" t="s">
        <v>10959</v>
      </c>
      <c r="S1722" t="s">
        <v>10960</v>
      </c>
      <c r="T1722" t="s">
        <v>10961</v>
      </c>
      <c r="U1722" t="s">
        <v>10962</v>
      </c>
      <c r="W1722" t="str">
        <f>_xlfn.XLOOKUP(D1722,'All DP'!B:B,'All DP'!D:D,"Tidak")</f>
        <v>Masih</v>
      </c>
      <c r="X1722" t="str">
        <f t="shared" si="26"/>
        <v>YA</v>
      </c>
    </row>
    <row r="1723" spans="1:24">
      <c r="A1723" s="52">
        <v>46266</v>
      </c>
      <c r="B1723" t="s">
        <v>848</v>
      </c>
      <c r="C1723" t="s">
        <v>3491</v>
      </c>
      <c r="D1723" t="s">
        <v>3490</v>
      </c>
      <c r="G1723"/>
      <c r="H1723" s="53" t="s">
        <v>10963</v>
      </c>
      <c r="K1723" t="s">
        <v>3490</v>
      </c>
      <c r="L1723" t="s">
        <v>3491</v>
      </c>
      <c r="P1723" t="s">
        <v>10963</v>
      </c>
      <c r="Q1723" t="s">
        <v>10181</v>
      </c>
      <c r="R1723" t="s">
        <v>10964</v>
      </c>
      <c r="S1723" t="s">
        <v>10965</v>
      </c>
      <c r="T1723" t="s">
        <v>10966</v>
      </c>
      <c r="U1723" t="s">
        <v>10967</v>
      </c>
      <c r="W1723" t="str">
        <f>_xlfn.XLOOKUP(D1723,'All DP'!B:B,'All DP'!D:D,"Tidak")</f>
        <v>Masih</v>
      </c>
      <c r="X1723" t="str">
        <f t="shared" si="26"/>
        <v>YA</v>
      </c>
    </row>
    <row r="1724" spans="1:24">
      <c r="A1724" s="52">
        <v>46266</v>
      </c>
      <c r="B1724" t="s">
        <v>848</v>
      </c>
      <c r="C1724" t="s">
        <v>3371</v>
      </c>
      <c r="D1724" t="s">
        <v>3370</v>
      </c>
      <c r="G1724"/>
      <c r="H1724" s="53" t="s">
        <v>10969</v>
      </c>
      <c r="K1724" t="s">
        <v>3370</v>
      </c>
      <c r="L1724" t="s">
        <v>3371</v>
      </c>
      <c r="P1724" t="s">
        <v>10969</v>
      </c>
      <c r="Q1724" t="s">
        <v>10181</v>
      </c>
      <c r="R1724" t="s">
        <v>10970</v>
      </c>
      <c r="S1724" t="s">
        <v>10971</v>
      </c>
      <c r="T1724" t="s">
        <v>10972</v>
      </c>
      <c r="U1724" t="s">
        <v>10973</v>
      </c>
      <c r="W1724" t="str">
        <f>_xlfn.XLOOKUP(D1724,'All DP'!B:B,'All DP'!D:D,"Tidak")</f>
        <v>Masih</v>
      </c>
      <c r="X1724" t="str">
        <f t="shared" si="26"/>
        <v>YA</v>
      </c>
    </row>
    <row r="1725" spans="1:24">
      <c r="A1725" s="52">
        <v>46266</v>
      </c>
      <c r="B1725" t="s">
        <v>229</v>
      </c>
      <c r="C1725" t="s">
        <v>1942</v>
      </c>
      <c r="D1725" t="s">
        <v>1941</v>
      </c>
      <c r="G1725"/>
      <c r="H1725" s="53" t="s">
        <v>10975</v>
      </c>
      <c r="K1725" t="s">
        <v>1941</v>
      </c>
      <c r="L1725" t="s">
        <v>1942</v>
      </c>
      <c r="P1725" t="s">
        <v>10975</v>
      </c>
      <c r="Q1725" t="s">
        <v>10199</v>
      </c>
      <c r="R1725" t="s">
        <v>10976</v>
      </c>
      <c r="S1725" t="s">
        <v>10977</v>
      </c>
      <c r="T1725" t="s">
        <v>10978</v>
      </c>
      <c r="U1725" t="s">
        <v>10979</v>
      </c>
      <c r="W1725" t="str">
        <f>_xlfn.XLOOKUP(D1725,'All DP'!B:B,'All DP'!D:D,"Tidak")</f>
        <v>Masih</v>
      </c>
      <c r="X1725" t="str">
        <f t="shared" si="26"/>
        <v>YA</v>
      </c>
    </row>
    <row r="1726" spans="1:24">
      <c r="A1726" s="52">
        <v>46266</v>
      </c>
      <c r="B1726" t="s">
        <v>848</v>
      </c>
      <c r="C1726" t="s">
        <v>5269</v>
      </c>
      <c r="D1726" t="s">
        <v>5268</v>
      </c>
      <c r="G1726"/>
      <c r="H1726" s="53" t="s">
        <v>10981</v>
      </c>
      <c r="K1726" t="s">
        <v>5268</v>
      </c>
      <c r="L1726" t="s">
        <v>5269</v>
      </c>
      <c r="P1726" t="s">
        <v>10981</v>
      </c>
      <c r="Q1726" t="s">
        <v>10181</v>
      </c>
      <c r="R1726" t="s">
        <v>10982</v>
      </c>
      <c r="S1726" t="s">
        <v>10983</v>
      </c>
      <c r="T1726" t="s">
        <v>10984</v>
      </c>
      <c r="U1726" t="s">
        <v>10985</v>
      </c>
      <c r="W1726" t="str">
        <f>_xlfn.XLOOKUP(D1726,'All DP'!B:B,'All DP'!D:D,"Tidak")</f>
        <v>Masih</v>
      </c>
      <c r="X1726" t="str">
        <f t="shared" si="26"/>
        <v>YA</v>
      </c>
    </row>
    <row r="1727" spans="1:24">
      <c r="A1727" s="52">
        <v>46266</v>
      </c>
      <c r="B1727" t="s">
        <v>425</v>
      </c>
      <c r="C1727" t="s">
        <v>2252</v>
      </c>
      <c r="D1727" t="s">
        <v>2251</v>
      </c>
      <c r="G1727"/>
      <c r="H1727" s="53" t="s">
        <v>10987</v>
      </c>
      <c r="K1727" t="s">
        <v>2251</v>
      </c>
      <c r="L1727" t="s">
        <v>2252</v>
      </c>
      <c r="P1727" t="s">
        <v>10987</v>
      </c>
      <c r="Q1727" t="s">
        <v>10732</v>
      </c>
      <c r="R1727" t="s">
        <v>10988</v>
      </c>
      <c r="S1727" t="s">
        <v>10989</v>
      </c>
      <c r="T1727" t="s">
        <v>10990</v>
      </c>
      <c r="U1727" t="s">
        <v>10991</v>
      </c>
      <c r="W1727" t="str">
        <f>_xlfn.XLOOKUP(D1727,'All DP'!B:B,'All DP'!D:D,"Tidak")</f>
        <v>Masih</v>
      </c>
      <c r="X1727" t="str">
        <f t="shared" si="26"/>
        <v>YA</v>
      </c>
    </row>
    <row r="1728" spans="1:24">
      <c r="A1728" s="52">
        <v>46266</v>
      </c>
      <c r="B1728" t="s">
        <v>928</v>
      </c>
      <c r="C1728" t="s">
        <v>3573</v>
      </c>
      <c r="D1728" t="s">
        <v>3572</v>
      </c>
      <c r="G1728"/>
      <c r="H1728" s="53" t="s">
        <v>10993</v>
      </c>
      <c r="K1728" t="s">
        <v>3572</v>
      </c>
      <c r="L1728" t="s">
        <v>3573</v>
      </c>
      <c r="P1728" t="s">
        <v>10993</v>
      </c>
      <c r="Q1728" t="s">
        <v>10486</v>
      </c>
      <c r="R1728" t="s">
        <v>10994</v>
      </c>
      <c r="S1728" t="s">
        <v>10995</v>
      </c>
      <c r="T1728" t="s">
        <v>10996</v>
      </c>
      <c r="U1728" t="s">
        <v>10997</v>
      </c>
      <c r="W1728" t="str">
        <f>_xlfn.XLOOKUP(D1728,'All DP'!B:B,'All DP'!D:D,"Tidak")</f>
        <v>Masih</v>
      </c>
      <c r="X1728" t="str">
        <f t="shared" si="26"/>
        <v>YA</v>
      </c>
    </row>
    <row r="1729" spans="1:24">
      <c r="A1729" s="52">
        <v>46266</v>
      </c>
      <c r="B1729" t="s">
        <v>229</v>
      </c>
      <c r="C1729" t="s">
        <v>3755</v>
      </c>
      <c r="D1729" t="s">
        <v>3755</v>
      </c>
      <c r="G1729"/>
      <c r="H1729" s="53" t="s">
        <v>10999</v>
      </c>
      <c r="K1729" t="s">
        <v>3755</v>
      </c>
      <c r="L1729" t="s">
        <v>3755</v>
      </c>
      <c r="P1729" t="s">
        <v>10999</v>
      </c>
      <c r="Q1729" t="s">
        <v>10199</v>
      </c>
      <c r="R1729" t="s">
        <v>11000</v>
      </c>
      <c r="S1729" t="s">
        <v>11001</v>
      </c>
      <c r="T1729" t="s">
        <v>11002</v>
      </c>
      <c r="U1729" t="s">
        <v>11003</v>
      </c>
      <c r="W1729" t="str">
        <f>_xlfn.XLOOKUP(D1729,'All DP'!B:B,'All DP'!D:D,"Tidak")</f>
        <v>Masih</v>
      </c>
      <c r="X1729" t="str">
        <f t="shared" si="26"/>
        <v>YA</v>
      </c>
    </row>
    <row r="1730" spans="1:24">
      <c r="A1730" s="52">
        <v>46266</v>
      </c>
      <c r="B1730" t="s">
        <v>848</v>
      </c>
      <c r="C1730" t="s">
        <v>1295</v>
      </c>
      <c r="D1730" t="s">
        <v>1294</v>
      </c>
      <c r="G1730"/>
      <c r="H1730" s="53" t="s">
        <v>11010</v>
      </c>
      <c r="K1730" t="s">
        <v>1294</v>
      </c>
      <c r="L1730" t="s">
        <v>1295</v>
      </c>
      <c r="P1730" t="s">
        <v>11010</v>
      </c>
      <c r="Q1730" t="s">
        <v>10181</v>
      </c>
      <c r="R1730" t="s">
        <v>11011</v>
      </c>
      <c r="S1730" t="s">
        <v>11012</v>
      </c>
      <c r="T1730" t="s">
        <v>11013</v>
      </c>
      <c r="U1730" t="s">
        <v>11014</v>
      </c>
      <c r="W1730" t="str">
        <f>_xlfn.XLOOKUP(D1730,'All DP'!B:B,'All DP'!D:D,"Tidak")</f>
        <v>Tidak</v>
      </c>
      <c r="X1730" t="str">
        <f t="shared" si="26"/>
        <v>YA</v>
      </c>
    </row>
    <row r="1731" spans="1:24">
      <c r="A1731" s="52">
        <v>46266</v>
      </c>
      <c r="B1731" t="s">
        <v>413</v>
      </c>
      <c r="C1731" t="s">
        <v>471</v>
      </c>
      <c r="D1731" t="s">
        <v>471</v>
      </c>
      <c r="G1731"/>
      <c r="H1731" s="53" t="s">
        <v>11016</v>
      </c>
      <c r="K1731" t="s">
        <v>471</v>
      </c>
      <c r="L1731" t="s">
        <v>471</v>
      </c>
      <c r="P1731" t="s">
        <v>11016</v>
      </c>
      <c r="Q1731" t="s">
        <v>10398</v>
      </c>
      <c r="R1731" t="s">
        <v>11017</v>
      </c>
      <c r="S1731" t="s">
        <v>11018</v>
      </c>
      <c r="T1731" t="s">
        <v>11019</v>
      </c>
      <c r="U1731" t="s">
        <v>11020</v>
      </c>
      <c r="W1731" t="str">
        <f>_xlfn.XLOOKUP(D1731,'All DP'!B:B,'All DP'!D:D,"Tidak")</f>
        <v>Masih</v>
      </c>
      <c r="X1731" t="str">
        <f t="shared" ref="X1731:X1794" si="27">IFERROR(IF(MOD(H1731,1)&lt;=TIME(15,0,0),"YA","TIDAK"),0)</f>
        <v>YA</v>
      </c>
    </row>
    <row r="1732" spans="1:24">
      <c r="A1732" s="52">
        <v>46266</v>
      </c>
      <c r="B1732" t="s">
        <v>229</v>
      </c>
      <c r="C1732" t="s">
        <v>2080</v>
      </c>
      <c r="D1732" t="s">
        <v>2080</v>
      </c>
      <c r="G1732"/>
      <c r="H1732" s="53" t="s">
        <v>11021</v>
      </c>
      <c r="K1732" t="s">
        <v>2080</v>
      </c>
      <c r="L1732" t="s">
        <v>2080</v>
      </c>
      <c r="P1732" t="s">
        <v>11021</v>
      </c>
      <c r="Q1732" t="s">
        <v>10199</v>
      </c>
      <c r="R1732" t="s">
        <v>11022</v>
      </c>
      <c r="S1732" t="s">
        <v>11023</v>
      </c>
      <c r="T1732" t="s">
        <v>11024</v>
      </c>
      <c r="U1732" t="s">
        <v>11025</v>
      </c>
      <c r="W1732" t="str">
        <f>_xlfn.XLOOKUP(D1732,'All DP'!B:B,'All DP'!D:D,"Tidak")</f>
        <v>Masih</v>
      </c>
      <c r="X1732" t="str">
        <f t="shared" si="27"/>
        <v>YA</v>
      </c>
    </row>
    <row r="1733" spans="1:24">
      <c r="A1733" s="52">
        <v>46266</v>
      </c>
      <c r="B1733" t="s">
        <v>413</v>
      </c>
      <c r="C1733" t="s">
        <v>4941</v>
      </c>
      <c r="D1733" t="s">
        <v>4940</v>
      </c>
      <c r="G1733"/>
      <c r="H1733" s="53" t="s">
        <v>11027</v>
      </c>
      <c r="K1733" t="s">
        <v>4940</v>
      </c>
      <c r="L1733" t="s">
        <v>4941</v>
      </c>
      <c r="P1733" t="s">
        <v>11027</v>
      </c>
      <c r="Q1733" t="s">
        <v>10398</v>
      </c>
      <c r="R1733" t="s">
        <v>11028</v>
      </c>
      <c r="S1733" t="s">
        <v>11029</v>
      </c>
      <c r="T1733" t="s">
        <v>11030</v>
      </c>
      <c r="U1733" t="s">
        <v>11031</v>
      </c>
      <c r="W1733" t="str">
        <f>_xlfn.XLOOKUP(D1733,'All DP'!B:B,'All DP'!D:D,"Tidak")</f>
        <v>Masih</v>
      </c>
      <c r="X1733" t="str">
        <f t="shared" si="27"/>
        <v>YA</v>
      </c>
    </row>
    <row r="1734" spans="1:24">
      <c r="A1734" s="52">
        <v>46266</v>
      </c>
      <c r="B1734" t="s">
        <v>229</v>
      </c>
      <c r="C1734" t="s">
        <v>2580</v>
      </c>
      <c r="D1734" t="s">
        <v>2579</v>
      </c>
      <c r="G1734"/>
      <c r="H1734" s="53" t="s">
        <v>11032</v>
      </c>
      <c r="K1734" t="s">
        <v>2579</v>
      </c>
      <c r="L1734" t="s">
        <v>2580</v>
      </c>
      <c r="P1734" t="s">
        <v>11032</v>
      </c>
      <c r="Q1734" t="s">
        <v>10199</v>
      </c>
      <c r="R1734" t="s">
        <v>11033</v>
      </c>
      <c r="S1734" t="s">
        <v>11034</v>
      </c>
      <c r="T1734" t="s">
        <v>11035</v>
      </c>
      <c r="U1734" t="s">
        <v>11036</v>
      </c>
      <c r="W1734" t="str">
        <f>_xlfn.XLOOKUP(D1734,'All DP'!B:B,'All DP'!D:D,"Tidak")</f>
        <v>Masih</v>
      </c>
      <c r="X1734" t="str">
        <f t="shared" si="27"/>
        <v>YA</v>
      </c>
    </row>
    <row r="1735" spans="1:24">
      <c r="A1735" s="52">
        <v>46266</v>
      </c>
      <c r="B1735" t="s">
        <v>413</v>
      </c>
      <c r="C1735" t="s">
        <v>2177</v>
      </c>
      <c r="D1735" t="s">
        <v>2177</v>
      </c>
      <c r="G1735"/>
      <c r="H1735" s="53" t="s">
        <v>11037</v>
      </c>
      <c r="K1735" t="s">
        <v>2177</v>
      </c>
      <c r="L1735" t="s">
        <v>2177</v>
      </c>
      <c r="P1735" t="s">
        <v>11037</v>
      </c>
      <c r="Q1735" t="s">
        <v>10398</v>
      </c>
      <c r="R1735" t="s">
        <v>11038</v>
      </c>
      <c r="S1735" t="s">
        <v>11039</v>
      </c>
      <c r="T1735" t="s">
        <v>11040</v>
      </c>
      <c r="U1735" t="s">
        <v>11041</v>
      </c>
      <c r="W1735" t="str">
        <f>_xlfn.XLOOKUP(D1735,'All DP'!B:B,'All DP'!D:D,"Tidak")</f>
        <v>Masih</v>
      </c>
      <c r="X1735" t="str">
        <f t="shared" si="27"/>
        <v>YA</v>
      </c>
    </row>
    <row r="1736" spans="1:24">
      <c r="A1736" s="52">
        <v>46266</v>
      </c>
      <c r="B1736" t="s">
        <v>848</v>
      </c>
      <c r="C1736" t="s">
        <v>3379</v>
      </c>
      <c r="D1736" t="s">
        <v>3378</v>
      </c>
      <c r="G1736"/>
      <c r="H1736" s="53" t="s">
        <v>11043</v>
      </c>
      <c r="K1736" t="s">
        <v>3378</v>
      </c>
      <c r="L1736" t="s">
        <v>3379</v>
      </c>
      <c r="P1736" t="s">
        <v>11043</v>
      </c>
      <c r="Q1736" t="s">
        <v>10181</v>
      </c>
      <c r="R1736" t="s">
        <v>11044</v>
      </c>
      <c r="S1736" t="s">
        <v>11045</v>
      </c>
      <c r="T1736" t="s">
        <v>11046</v>
      </c>
      <c r="U1736" t="s">
        <v>11047</v>
      </c>
      <c r="W1736" t="str">
        <f>_xlfn.XLOOKUP(D1736,'All DP'!B:B,'All DP'!D:D,"Tidak")</f>
        <v>Masih</v>
      </c>
      <c r="X1736" t="str">
        <f t="shared" si="27"/>
        <v>YA</v>
      </c>
    </row>
    <row r="1737" spans="1:24">
      <c r="A1737" s="52">
        <v>46266</v>
      </c>
      <c r="B1737" t="s">
        <v>229</v>
      </c>
      <c r="C1737" t="s">
        <v>576</v>
      </c>
      <c r="D1737" t="s">
        <v>576</v>
      </c>
      <c r="G1737"/>
      <c r="H1737" s="53" t="s">
        <v>11049</v>
      </c>
      <c r="K1737" t="s">
        <v>576</v>
      </c>
      <c r="L1737" t="s">
        <v>576</v>
      </c>
      <c r="P1737" t="s">
        <v>11049</v>
      </c>
      <c r="Q1737" t="s">
        <v>10199</v>
      </c>
      <c r="R1737" t="s">
        <v>11050</v>
      </c>
      <c r="S1737" t="s">
        <v>11051</v>
      </c>
      <c r="T1737" t="s">
        <v>11024</v>
      </c>
      <c r="U1737" t="s">
        <v>11052</v>
      </c>
      <c r="W1737" t="str">
        <f>_xlfn.XLOOKUP(D1737,'All DP'!B:B,'All DP'!D:D,"Tidak")</f>
        <v>Masih</v>
      </c>
      <c r="X1737" t="str">
        <f t="shared" si="27"/>
        <v>YA</v>
      </c>
    </row>
    <row r="1738" spans="1:24">
      <c r="A1738" s="52">
        <v>46266</v>
      </c>
      <c r="B1738" t="s">
        <v>4</v>
      </c>
      <c r="C1738" t="s">
        <v>693</v>
      </c>
      <c r="D1738" t="s">
        <v>692</v>
      </c>
      <c r="G1738"/>
      <c r="H1738" s="53" t="s">
        <v>11053</v>
      </c>
      <c r="K1738" t="s">
        <v>692</v>
      </c>
      <c r="L1738" t="s">
        <v>693</v>
      </c>
      <c r="P1738" t="s">
        <v>11053</v>
      </c>
      <c r="Q1738" t="s">
        <v>11054</v>
      </c>
      <c r="R1738" t="s">
        <v>11055</v>
      </c>
      <c r="S1738" t="s">
        <v>11056</v>
      </c>
      <c r="T1738" t="s">
        <v>11057</v>
      </c>
      <c r="U1738" t="s">
        <v>11058</v>
      </c>
      <c r="W1738" t="str">
        <f>_xlfn.XLOOKUP(D1738,'All DP'!B:B,'All DP'!D:D,"Tidak")</f>
        <v>Masih</v>
      </c>
      <c r="X1738" t="str">
        <f t="shared" si="27"/>
        <v>YA</v>
      </c>
    </row>
    <row r="1739" spans="1:24">
      <c r="A1739" s="52">
        <v>46266</v>
      </c>
      <c r="B1739" t="s">
        <v>229</v>
      </c>
      <c r="C1739" t="s">
        <v>579</v>
      </c>
      <c r="D1739" t="s">
        <v>578</v>
      </c>
      <c r="G1739"/>
      <c r="H1739" s="53" t="s">
        <v>11060</v>
      </c>
      <c r="K1739" t="s">
        <v>578</v>
      </c>
      <c r="L1739" t="s">
        <v>579</v>
      </c>
      <c r="P1739" t="s">
        <v>11060</v>
      </c>
      <c r="Q1739" t="s">
        <v>10199</v>
      </c>
      <c r="R1739" t="s">
        <v>11061</v>
      </c>
      <c r="S1739" t="s">
        <v>11062</v>
      </c>
      <c r="T1739" t="s">
        <v>11035</v>
      </c>
      <c r="U1739" t="s">
        <v>11063</v>
      </c>
      <c r="W1739" t="str">
        <f>_xlfn.XLOOKUP(D1739,'All DP'!B:B,'All DP'!D:D,"Tidak")</f>
        <v>Masih</v>
      </c>
      <c r="X1739" t="str">
        <f t="shared" si="27"/>
        <v>YA</v>
      </c>
    </row>
    <row r="1740" spans="1:24">
      <c r="A1740" s="52">
        <v>46266</v>
      </c>
      <c r="B1740" t="s">
        <v>848</v>
      </c>
      <c r="C1740" t="s">
        <v>6246</v>
      </c>
      <c r="D1740" t="s">
        <v>6245</v>
      </c>
      <c r="G1740"/>
      <c r="H1740" s="53" t="s">
        <v>11060</v>
      </c>
      <c r="K1740" t="s">
        <v>6245</v>
      </c>
      <c r="L1740" t="s">
        <v>6246</v>
      </c>
      <c r="P1740" t="s">
        <v>11060</v>
      </c>
      <c r="Q1740" t="s">
        <v>10181</v>
      </c>
      <c r="R1740" t="s">
        <v>11064</v>
      </c>
      <c r="S1740" t="s">
        <v>11065</v>
      </c>
      <c r="T1740" t="s">
        <v>11066</v>
      </c>
      <c r="U1740" t="s">
        <v>11067</v>
      </c>
      <c r="W1740" t="str">
        <f>_xlfn.XLOOKUP(D1740,'All DP'!B:B,'All DP'!D:D,"Tidak")</f>
        <v>Masih</v>
      </c>
      <c r="X1740" t="str">
        <f t="shared" si="27"/>
        <v>YA</v>
      </c>
    </row>
    <row r="1741" spans="1:24">
      <c r="A1741" s="52">
        <v>46266</v>
      </c>
      <c r="B1741" t="s">
        <v>229</v>
      </c>
      <c r="C1741" t="s">
        <v>2761</v>
      </c>
      <c r="D1741" t="s">
        <v>2761</v>
      </c>
      <c r="G1741"/>
      <c r="H1741" s="53" t="s">
        <v>11069</v>
      </c>
      <c r="K1741" t="s">
        <v>2761</v>
      </c>
      <c r="L1741" t="s">
        <v>2761</v>
      </c>
      <c r="P1741" t="s">
        <v>11069</v>
      </c>
      <c r="Q1741" t="s">
        <v>10199</v>
      </c>
      <c r="R1741" t="s">
        <v>11070</v>
      </c>
      <c r="S1741" t="s">
        <v>11071</v>
      </c>
      <c r="T1741" t="s">
        <v>11072</v>
      </c>
      <c r="U1741" t="s">
        <v>11073</v>
      </c>
      <c r="W1741" t="str">
        <f>_xlfn.XLOOKUP(D1741,'All DP'!B:B,'All DP'!D:D,"Tidak")</f>
        <v>Masih</v>
      </c>
      <c r="X1741" t="str">
        <f t="shared" si="27"/>
        <v>YA</v>
      </c>
    </row>
    <row r="1742" spans="1:24">
      <c r="A1742" s="52">
        <v>46266</v>
      </c>
      <c r="B1742" t="s">
        <v>453</v>
      </c>
      <c r="C1742" t="s">
        <v>5310</v>
      </c>
      <c r="D1742" t="s">
        <v>5309</v>
      </c>
      <c r="G1742"/>
      <c r="H1742" s="53" t="s">
        <v>11075</v>
      </c>
      <c r="K1742" t="s">
        <v>5309</v>
      </c>
      <c r="L1742" t="s">
        <v>5310</v>
      </c>
      <c r="P1742" t="s">
        <v>11075</v>
      </c>
      <c r="Q1742" t="s">
        <v>10193</v>
      </c>
      <c r="R1742" t="s">
        <v>11076</v>
      </c>
      <c r="S1742" t="s">
        <v>11077</v>
      </c>
      <c r="T1742" t="s">
        <v>11078</v>
      </c>
      <c r="U1742" t="s">
        <v>11079</v>
      </c>
      <c r="W1742" t="str">
        <f>_xlfn.XLOOKUP(D1742,'All DP'!B:B,'All DP'!D:D,"Tidak")</f>
        <v>Masih</v>
      </c>
      <c r="X1742" t="str">
        <f t="shared" si="27"/>
        <v>YA</v>
      </c>
    </row>
    <row r="1743" spans="1:24">
      <c r="A1743" s="52">
        <v>46266</v>
      </c>
      <c r="B1743" t="s">
        <v>229</v>
      </c>
      <c r="C1743" t="s">
        <v>3539</v>
      </c>
      <c r="D1743" t="s">
        <v>3538</v>
      </c>
      <c r="G1743"/>
      <c r="H1743" s="53" t="s">
        <v>11080</v>
      </c>
      <c r="K1743" t="s">
        <v>3538</v>
      </c>
      <c r="L1743" t="s">
        <v>3539</v>
      </c>
      <c r="P1743" t="s">
        <v>11080</v>
      </c>
      <c r="Q1743" t="s">
        <v>10199</v>
      </c>
      <c r="R1743" t="s">
        <v>11081</v>
      </c>
      <c r="S1743" t="s">
        <v>11082</v>
      </c>
      <c r="T1743" t="s">
        <v>10613</v>
      </c>
      <c r="U1743" t="s">
        <v>11083</v>
      </c>
      <c r="W1743" t="str">
        <f>_xlfn.XLOOKUP(D1743,'All DP'!B:B,'All DP'!D:D,"Tidak")</f>
        <v>Masih</v>
      </c>
      <c r="X1743" t="str">
        <f t="shared" si="27"/>
        <v>YA</v>
      </c>
    </row>
    <row r="1744" spans="1:24">
      <c r="A1744" s="52">
        <v>46266</v>
      </c>
      <c r="B1744" t="s">
        <v>413</v>
      </c>
      <c r="C1744" t="s">
        <v>2380</v>
      </c>
      <c r="D1744" t="s">
        <v>2380</v>
      </c>
      <c r="G1744"/>
      <c r="H1744" s="53" t="s">
        <v>11085</v>
      </c>
      <c r="K1744" t="s">
        <v>2380</v>
      </c>
      <c r="L1744" t="s">
        <v>2380</v>
      </c>
      <c r="P1744" t="s">
        <v>11085</v>
      </c>
      <c r="Q1744" t="s">
        <v>10398</v>
      </c>
      <c r="R1744" t="s">
        <v>11086</v>
      </c>
      <c r="S1744" t="s">
        <v>11087</v>
      </c>
      <c r="T1744" t="s">
        <v>9135</v>
      </c>
      <c r="U1744" t="s">
        <v>11088</v>
      </c>
      <c r="W1744" t="str">
        <f>_xlfn.XLOOKUP(D1744,'All DP'!B:B,'All DP'!D:D,"Tidak")</f>
        <v>Masih</v>
      </c>
      <c r="X1744" t="str">
        <f t="shared" si="27"/>
        <v>YA</v>
      </c>
    </row>
    <row r="1745" spans="1:24">
      <c r="A1745" s="52">
        <v>46266</v>
      </c>
      <c r="B1745" t="s">
        <v>432</v>
      </c>
      <c r="C1745" t="s">
        <v>1611</v>
      </c>
      <c r="D1745" t="s">
        <v>1610</v>
      </c>
      <c r="G1745"/>
      <c r="H1745" s="53" t="s">
        <v>11089</v>
      </c>
      <c r="K1745" t="s">
        <v>1610</v>
      </c>
      <c r="L1745" t="s">
        <v>1611</v>
      </c>
      <c r="P1745" t="s">
        <v>11089</v>
      </c>
      <c r="Q1745" t="s">
        <v>10702</v>
      </c>
      <c r="R1745" t="s">
        <v>11090</v>
      </c>
      <c r="S1745" t="s">
        <v>11091</v>
      </c>
      <c r="T1745" t="s">
        <v>11092</v>
      </c>
      <c r="U1745" t="s">
        <v>11093</v>
      </c>
      <c r="W1745" t="str">
        <f>_xlfn.XLOOKUP(D1745,'All DP'!B:B,'All DP'!D:D,"Tidak")</f>
        <v>Masih</v>
      </c>
      <c r="X1745" t="str">
        <f t="shared" si="27"/>
        <v>YA</v>
      </c>
    </row>
    <row r="1746" spans="1:24">
      <c r="A1746" s="52">
        <v>46266</v>
      </c>
      <c r="B1746" t="s">
        <v>229</v>
      </c>
      <c r="C1746" t="s">
        <v>4687</v>
      </c>
      <c r="D1746" t="s">
        <v>4686</v>
      </c>
      <c r="G1746"/>
      <c r="H1746" s="53" t="s">
        <v>11095</v>
      </c>
      <c r="K1746" t="s">
        <v>4686</v>
      </c>
      <c r="L1746" t="s">
        <v>4687</v>
      </c>
      <c r="P1746" t="s">
        <v>11095</v>
      </c>
      <c r="Q1746" t="s">
        <v>10199</v>
      </c>
      <c r="R1746" t="s">
        <v>11096</v>
      </c>
      <c r="S1746" t="s">
        <v>11097</v>
      </c>
      <c r="T1746" t="s">
        <v>11098</v>
      </c>
      <c r="U1746" t="s">
        <v>11099</v>
      </c>
      <c r="W1746" t="str">
        <f>_xlfn.XLOOKUP(D1746,'All DP'!B:B,'All DP'!D:D,"Tidak")</f>
        <v>Masih</v>
      </c>
      <c r="X1746" t="str">
        <f t="shared" si="27"/>
        <v>YA</v>
      </c>
    </row>
    <row r="1747" spans="1:24">
      <c r="A1747" s="52">
        <v>46266</v>
      </c>
      <c r="B1747" t="s">
        <v>229</v>
      </c>
      <c r="C1747" t="s">
        <v>333</v>
      </c>
      <c r="D1747" t="s">
        <v>332</v>
      </c>
      <c r="G1747"/>
      <c r="H1747" s="53" t="s">
        <v>11101</v>
      </c>
      <c r="K1747" t="s">
        <v>332</v>
      </c>
      <c r="L1747" t="s">
        <v>333</v>
      </c>
      <c r="P1747" t="s">
        <v>11101</v>
      </c>
      <c r="Q1747" t="s">
        <v>10199</v>
      </c>
      <c r="R1747" t="s">
        <v>11102</v>
      </c>
      <c r="S1747" t="s">
        <v>11103</v>
      </c>
      <c r="T1747" t="s">
        <v>11104</v>
      </c>
      <c r="U1747" t="s">
        <v>11105</v>
      </c>
      <c r="W1747" t="str">
        <f>_xlfn.XLOOKUP(D1747,'All DP'!B:B,'All DP'!D:D,"Tidak")</f>
        <v>Masih</v>
      </c>
      <c r="X1747" t="str">
        <f t="shared" si="27"/>
        <v>YA</v>
      </c>
    </row>
    <row r="1748" spans="1:24">
      <c r="A1748" s="52">
        <v>46266</v>
      </c>
      <c r="B1748" t="s">
        <v>229</v>
      </c>
      <c r="C1748" t="s">
        <v>4729</v>
      </c>
      <c r="D1748" t="s">
        <v>4728</v>
      </c>
      <c r="G1748"/>
      <c r="H1748" s="53" t="s">
        <v>11107</v>
      </c>
      <c r="K1748" t="s">
        <v>4728</v>
      </c>
      <c r="L1748" t="s">
        <v>4729</v>
      </c>
      <c r="P1748" t="s">
        <v>11107</v>
      </c>
      <c r="Q1748" t="s">
        <v>10199</v>
      </c>
      <c r="R1748" t="s">
        <v>11108</v>
      </c>
      <c r="S1748" t="s">
        <v>11109</v>
      </c>
      <c r="T1748" t="s">
        <v>11110</v>
      </c>
      <c r="U1748" t="s">
        <v>11111</v>
      </c>
      <c r="W1748" t="str">
        <f>_xlfn.XLOOKUP(D1748,'All DP'!B:B,'All DP'!D:D,"Tidak")</f>
        <v>Masih</v>
      </c>
      <c r="X1748" t="str">
        <f t="shared" si="27"/>
        <v>YA</v>
      </c>
    </row>
    <row r="1749" spans="1:24">
      <c r="A1749" s="52">
        <v>46266</v>
      </c>
      <c r="B1749" t="s">
        <v>229</v>
      </c>
      <c r="C1749" t="s">
        <v>2616</v>
      </c>
      <c r="D1749" t="s">
        <v>2615</v>
      </c>
      <c r="G1749"/>
      <c r="H1749" s="53" t="s">
        <v>11112</v>
      </c>
      <c r="K1749" t="s">
        <v>2615</v>
      </c>
      <c r="L1749" t="s">
        <v>2616</v>
      </c>
      <c r="P1749" t="s">
        <v>11112</v>
      </c>
      <c r="Q1749" t="s">
        <v>10199</v>
      </c>
      <c r="R1749" t="s">
        <v>11113</v>
      </c>
      <c r="S1749" t="s">
        <v>11114</v>
      </c>
      <c r="T1749" t="s">
        <v>11115</v>
      </c>
      <c r="U1749" t="s">
        <v>11116</v>
      </c>
      <c r="W1749" t="str">
        <f>_xlfn.XLOOKUP(D1749,'All DP'!B:B,'All DP'!D:D,"Tidak")</f>
        <v>Masih</v>
      </c>
      <c r="X1749" t="str">
        <f t="shared" si="27"/>
        <v>YA</v>
      </c>
    </row>
    <row r="1750" spans="1:24">
      <c r="A1750" s="52">
        <v>46266</v>
      </c>
      <c r="B1750" t="s">
        <v>229</v>
      </c>
      <c r="C1750" t="s">
        <v>1484</v>
      </c>
      <c r="D1750" t="s">
        <v>1483</v>
      </c>
      <c r="G1750"/>
      <c r="H1750" s="53" t="s">
        <v>11117</v>
      </c>
      <c r="K1750" t="s">
        <v>1483</v>
      </c>
      <c r="L1750" t="s">
        <v>1484</v>
      </c>
      <c r="P1750" t="s">
        <v>11117</v>
      </c>
      <c r="Q1750" t="s">
        <v>10199</v>
      </c>
      <c r="R1750" t="s">
        <v>11118</v>
      </c>
      <c r="S1750" t="s">
        <v>11119</v>
      </c>
      <c r="T1750" t="s">
        <v>11115</v>
      </c>
      <c r="U1750" t="s">
        <v>11120</v>
      </c>
      <c r="W1750" t="str">
        <f>_xlfn.XLOOKUP(D1750,'All DP'!B:B,'All DP'!D:D,"Tidak")</f>
        <v>Masih</v>
      </c>
      <c r="X1750" t="str">
        <f t="shared" si="27"/>
        <v>YA</v>
      </c>
    </row>
    <row r="1751" spans="1:24">
      <c r="A1751" s="52">
        <v>46266</v>
      </c>
      <c r="B1751" t="s">
        <v>848</v>
      </c>
      <c r="C1751" t="s">
        <v>6346</v>
      </c>
      <c r="D1751" t="s">
        <v>6345</v>
      </c>
      <c r="G1751"/>
      <c r="H1751" s="53" t="s">
        <v>11121</v>
      </c>
      <c r="K1751" t="s">
        <v>6345</v>
      </c>
      <c r="L1751" t="s">
        <v>6346</v>
      </c>
      <c r="P1751" t="s">
        <v>11121</v>
      </c>
      <c r="Q1751" t="s">
        <v>10181</v>
      </c>
      <c r="R1751" t="s">
        <v>11122</v>
      </c>
      <c r="S1751" t="s">
        <v>11123</v>
      </c>
      <c r="T1751" t="s">
        <v>11124</v>
      </c>
      <c r="U1751" t="s">
        <v>11125</v>
      </c>
      <c r="W1751" t="str">
        <f>_xlfn.XLOOKUP(D1751,'All DP'!B:B,'All DP'!D:D,"Tidak")</f>
        <v>Masih</v>
      </c>
      <c r="X1751" t="str">
        <f t="shared" si="27"/>
        <v>YA</v>
      </c>
    </row>
    <row r="1752" spans="1:24">
      <c r="A1752" s="52">
        <v>46266</v>
      </c>
      <c r="B1752" t="s">
        <v>848</v>
      </c>
      <c r="C1752" t="s">
        <v>3239</v>
      </c>
      <c r="D1752" t="s">
        <v>3238</v>
      </c>
      <c r="G1752"/>
      <c r="H1752" s="53" t="s">
        <v>11127</v>
      </c>
      <c r="K1752" t="s">
        <v>3238</v>
      </c>
      <c r="L1752" t="s">
        <v>3239</v>
      </c>
      <c r="P1752" t="s">
        <v>11127</v>
      </c>
      <c r="Q1752" t="s">
        <v>10181</v>
      </c>
      <c r="R1752" t="s">
        <v>11128</v>
      </c>
      <c r="S1752" t="s">
        <v>11129</v>
      </c>
      <c r="T1752" t="s">
        <v>11130</v>
      </c>
      <c r="U1752" t="s">
        <v>11131</v>
      </c>
      <c r="W1752" t="str">
        <f>_xlfn.XLOOKUP(D1752,'All DP'!B:B,'All DP'!D:D,"Tidak")</f>
        <v>Masih</v>
      </c>
      <c r="X1752" t="str">
        <f t="shared" si="27"/>
        <v>YA</v>
      </c>
    </row>
    <row r="1753" spans="1:24">
      <c r="A1753" s="52">
        <v>46266</v>
      </c>
      <c r="B1753" t="s">
        <v>766</v>
      </c>
      <c r="C1753" t="s">
        <v>1098</v>
      </c>
      <c r="D1753" t="s">
        <v>1097</v>
      </c>
      <c r="G1753"/>
      <c r="H1753" s="53" t="s">
        <v>11132</v>
      </c>
      <c r="K1753" t="s">
        <v>1097</v>
      </c>
      <c r="L1753" t="s">
        <v>1098</v>
      </c>
      <c r="P1753" t="s">
        <v>11132</v>
      </c>
      <c r="Q1753" t="s">
        <v>11133</v>
      </c>
      <c r="R1753" t="s">
        <v>11134</v>
      </c>
      <c r="S1753" t="s">
        <v>11135</v>
      </c>
      <c r="T1753" t="s">
        <v>9719</v>
      </c>
      <c r="U1753" t="s">
        <v>11136</v>
      </c>
      <c r="W1753" t="str">
        <f>_xlfn.XLOOKUP(D1753,'All DP'!B:B,'All DP'!D:D,"Tidak")</f>
        <v>Masih</v>
      </c>
      <c r="X1753" t="str">
        <f t="shared" si="27"/>
        <v>YA</v>
      </c>
    </row>
    <row r="1754" spans="1:24">
      <c r="A1754" s="52">
        <v>46266</v>
      </c>
      <c r="B1754" t="s">
        <v>229</v>
      </c>
      <c r="C1754" t="s">
        <v>236</v>
      </c>
      <c r="D1754" t="s">
        <v>236</v>
      </c>
      <c r="G1754"/>
      <c r="H1754" s="53" t="s">
        <v>11137</v>
      </c>
      <c r="K1754" t="s">
        <v>236</v>
      </c>
      <c r="L1754" t="s">
        <v>236</v>
      </c>
      <c r="P1754" t="s">
        <v>11137</v>
      </c>
      <c r="Q1754" t="s">
        <v>10199</v>
      </c>
      <c r="R1754" t="s">
        <v>11138</v>
      </c>
      <c r="S1754" t="s">
        <v>11139</v>
      </c>
      <c r="T1754" t="s">
        <v>11140</v>
      </c>
      <c r="U1754" t="s">
        <v>11141</v>
      </c>
      <c r="W1754" t="str">
        <f>_xlfn.XLOOKUP(D1754,'All DP'!B:B,'All DP'!D:D,"Tidak")</f>
        <v>Masih</v>
      </c>
      <c r="X1754" t="str">
        <f t="shared" si="27"/>
        <v>YA</v>
      </c>
    </row>
    <row r="1755" spans="1:24">
      <c r="A1755" s="52">
        <v>46266</v>
      </c>
      <c r="B1755" t="s">
        <v>229</v>
      </c>
      <c r="C1755" t="s">
        <v>3535</v>
      </c>
      <c r="D1755" t="s">
        <v>3534</v>
      </c>
      <c r="G1755"/>
      <c r="H1755" s="53" t="s">
        <v>11143</v>
      </c>
      <c r="K1755" t="s">
        <v>3534</v>
      </c>
      <c r="L1755" t="s">
        <v>3535</v>
      </c>
      <c r="P1755" t="s">
        <v>11143</v>
      </c>
      <c r="Q1755" t="s">
        <v>10199</v>
      </c>
      <c r="R1755" t="s">
        <v>11144</v>
      </c>
      <c r="S1755" t="s">
        <v>11145</v>
      </c>
      <c r="T1755" t="s">
        <v>11146</v>
      </c>
      <c r="U1755" t="s">
        <v>11147</v>
      </c>
      <c r="W1755" t="str">
        <f>_xlfn.XLOOKUP(D1755,'All DP'!B:B,'All DP'!D:D,"Tidak")</f>
        <v>Masih</v>
      </c>
      <c r="X1755" t="str">
        <f t="shared" si="27"/>
        <v>YA</v>
      </c>
    </row>
    <row r="1756" spans="1:24">
      <c r="A1756" s="52">
        <v>46266</v>
      </c>
      <c r="B1756" t="s">
        <v>413</v>
      </c>
      <c r="C1756" t="s">
        <v>4533</v>
      </c>
      <c r="D1756" t="s">
        <v>4532</v>
      </c>
      <c r="G1756"/>
      <c r="H1756" s="53" t="s">
        <v>11149</v>
      </c>
      <c r="K1756" t="s">
        <v>4532</v>
      </c>
      <c r="L1756" t="s">
        <v>4533</v>
      </c>
      <c r="P1756" t="s">
        <v>11149</v>
      </c>
      <c r="Q1756" t="s">
        <v>10398</v>
      </c>
      <c r="R1756" t="s">
        <v>11150</v>
      </c>
      <c r="S1756" t="s">
        <v>11151</v>
      </c>
      <c r="T1756" t="s">
        <v>11152</v>
      </c>
      <c r="U1756" t="s">
        <v>11153</v>
      </c>
      <c r="W1756" t="str">
        <f>_xlfn.XLOOKUP(D1756,'All DP'!B:B,'All DP'!D:D,"Tidak")</f>
        <v>Masih</v>
      </c>
      <c r="X1756" t="str">
        <f t="shared" si="27"/>
        <v>YA</v>
      </c>
    </row>
    <row r="1757" spans="1:24">
      <c r="A1757" s="52">
        <v>46266</v>
      </c>
      <c r="B1757" t="s">
        <v>229</v>
      </c>
      <c r="C1757" t="s">
        <v>242</v>
      </c>
      <c r="D1757" t="s">
        <v>242</v>
      </c>
      <c r="G1757"/>
      <c r="H1757" s="53" t="s">
        <v>11155</v>
      </c>
      <c r="K1757" t="s">
        <v>242</v>
      </c>
      <c r="L1757" t="s">
        <v>242</v>
      </c>
      <c r="P1757" t="s">
        <v>11155</v>
      </c>
      <c r="Q1757" t="s">
        <v>10199</v>
      </c>
      <c r="R1757" t="s">
        <v>11156</v>
      </c>
      <c r="S1757" t="s">
        <v>11157</v>
      </c>
      <c r="T1757" t="s">
        <v>11158</v>
      </c>
      <c r="U1757" t="s">
        <v>11159</v>
      </c>
      <c r="W1757" t="str">
        <f>_xlfn.XLOOKUP(D1757,'All DP'!B:B,'All DP'!D:D,"Tidak")</f>
        <v>Masih</v>
      </c>
      <c r="X1757" t="str">
        <f t="shared" si="27"/>
        <v>YA</v>
      </c>
    </row>
    <row r="1758" spans="1:24">
      <c r="A1758" s="52">
        <v>46266</v>
      </c>
      <c r="B1758" t="s">
        <v>358</v>
      </c>
      <c r="C1758" t="s">
        <v>5912</v>
      </c>
      <c r="D1758" t="s">
        <v>5911</v>
      </c>
      <c r="G1758"/>
      <c r="H1758" s="53" t="s">
        <v>11161</v>
      </c>
      <c r="K1758" t="s">
        <v>5911</v>
      </c>
      <c r="L1758" t="s">
        <v>5912</v>
      </c>
      <c r="P1758" t="s">
        <v>11161</v>
      </c>
      <c r="Q1758" t="s">
        <v>10443</v>
      </c>
      <c r="R1758" t="s">
        <v>11162</v>
      </c>
      <c r="S1758" t="s">
        <v>11163</v>
      </c>
      <c r="T1758" t="s">
        <v>11164</v>
      </c>
      <c r="U1758" t="s">
        <v>11165</v>
      </c>
      <c r="W1758" t="str">
        <f>_xlfn.XLOOKUP(D1758,'All DP'!B:B,'All DP'!D:D,"Tidak")</f>
        <v>Masih</v>
      </c>
      <c r="X1758" t="str">
        <f t="shared" si="27"/>
        <v>YA</v>
      </c>
    </row>
    <row r="1759" spans="1:24">
      <c r="A1759" s="52">
        <v>46266</v>
      </c>
      <c r="B1759" t="s">
        <v>229</v>
      </c>
      <c r="C1759" t="s">
        <v>564</v>
      </c>
      <c r="D1759" t="s">
        <v>564</v>
      </c>
      <c r="G1759"/>
      <c r="H1759" s="53" t="s">
        <v>11171</v>
      </c>
      <c r="K1759" t="s">
        <v>564</v>
      </c>
      <c r="L1759" t="s">
        <v>564</v>
      </c>
      <c r="P1759" t="s">
        <v>11171</v>
      </c>
      <c r="Q1759" t="s">
        <v>10199</v>
      </c>
      <c r="R1759" t="s">
        <v>11172</v>
      </c>
      <c r="S1759" t="s">
        <v>11173</v>
      </c>
      <c r="T1759" t="s">
        <v>11174</v>
      </c>
      <c r="U1759" t="s">
        <v>11175</v>
      </c>
      <c r="W1759" t="str">
        <f>_xlfn.XLOOKUP(D1759,'All DP'!B:B,'All DP'!D:D,"Tidak")</f>
        <v>Masih</v>
      </c>
      <c r="X1759" t="str">
        <f t="shared" si="27"/>
        <v>YA</v>
      </c>
    </row>
    <row r="1760" spans="1:24">
      <c r="A1760" s="52">
        <v>46266</v>
      </c>
      <c r="B1760" t="s">
        <v>229</v>
      </c>
      <c r="C1760" t="s">
        <v>3083</v>
      </c>
      <c r="D1760" t="s">
        <v>3083</v>
      </c>
      <c r="G1760"/>
      <c r="H1760" s="53" t="s">
        <v>11183</v>
      </c>
      <c r="K1760" t="s">
        <v>3083</v>
      </c>
      <c r="L1760" t="s">
        <v>3083</v>
      </c>
      <c r="P1760" t="s">
        <v>11183</v>
      </c>
      <c r="Q1760" t="s">
        <v>10199</v>
      </c>
      <c r="R1760" t="s">
        <v>11184</v>
      </c>
      <c r="S1760" t="s">
        <v>11185</v>
      </c>
      <c r="T1760" t="s">
        <v>11186</v>
      </c>
      <c r="U1760" t="s">
        <v>11187</v>
      </c>
      <c r="W1760" t="str">
        <f>_xlfn.XLOOKUP(D1760,'All DP'!B:B,'All DP'!D:D,"Tidak")</f>
        <v>Masih</v>
      </c>
      <c r="X1760" t="str">
        <f t="shared" si="27"/>
        <v>YA</v>
      </c>
    </row>
    <row r="1761" spans="1:24">
      <c r="A1761" s="52">
        <v>46266</v>
      </c>
      <c r="B1761" t="s">
        <v>453</v>
      </c>
      <c r="C1761" t="s">
        <v>5175</v>
      </c>
      <c r="D1761" t="s">
        <v>5174</v>
      </c>
      <c r="G1761"/>
      <c r="H1761" s="53" t="s">
        <v>11189</v>
      </c>
      <c r="K1761" t="s">
        <v>5174</v>
      </c>
      <c r="L1761" t="s">
        <v>5175</v>
      </c>
      <c r="P1761" t="s">
        <v>11189</v>
      </c>
      <c r="Q1761" t="s">
        <v>10193</v>
      </c>
      <c r="R1761" t="s">
        <v>11190</v>
      </c>
      <c r="S1761" t="s">
        <v>11191</v>
      </c>
      <c r="T1761" t="s">
        <v>11192</v>
      </c>
      <c r="U1761" t="s">
        <v>11193</v>
      </c>
      <c r="W1761" t="str">
        <f>_xlfn.XLOOKUP(D1761,'All DP'!B:B,'All DP'!D:D,"Tidak")</f>
        <v>Masih</v>
      </c>
      <c r="X1761" t="str">
        <f t="shared" si="27"/>
        <v>YA</v>
      </c>
    </row>
    <row r="1762" spans="1:24">
      <c r="A1762" s="52">
        <v>46266</v>
      </c>
      <c r="B1762" t="s">
        <v>848</v>
      </c>
      <c r="C1762" t="s">
        <v>6274</v>
      </c>
      <c r="D1762" t="s">
        <v>6273</v>
      </c>
      <c r="G1762"/>
      <c r="H1762" s="53" t="s">
        <v>11194</v>
      </c>
      <c r="K1762" t="s">
        <v>6273</v>
      </c>
      <c r="L1762" t="s">
        <v>6274</v>
      </c>
      <c r="P1762" t="s">
        <v>11194</v>
      </c>
      <c r="Q1762" t="s">
        <v>10181</v>
      </c>
      <c r="R1762" t="s">
        <v>11195</v>
      </c>
      <c r="S1762" t="s">
        <v>11196</v>
      </c>
      <c r="T1762" t="s">
        <v>11197</v>
      </c>
      <c r="U1762" t="s">
        <v>11198</v>
      </c>
      <c r="W1762" t="str">
        <f>_xlfn.XLOOKUP(D1762,'All DP'!B:B,'All DP'!D:D,"Tidak")</f>
        <v>Masih</v>
      </c>
      <c r="X1762" t="str">
        <f t="shared" si="27"/>
        <v>YA</v>
      </c>
    </row>
    <row r="1763" spans="1:24">
      <c r="A1763" s="52">
        <v>46266</v>
      </c>
      <c r="B1763" t="s">
        <v>848</v>
      </c>
      <c r="C1763" t="s">
        <v>1772</v>
      </c>
      <c r="D1763" t="s">
        <v>1771</v>
      </c>
      <c r="G1763"/>
      <c r="H1763" s="53" t="s">
        <v>11200</v>
      </c>
      <c r="K1763" t="s">
        <v>1771</v>
      </c>
      <c r="L1763" t="s">
        <v>1772</v>
      </c>
      <c r="P1763" t="s">
        <v>11200</v>
      </c>
      <c r="Q1763" t="s">
        <v>10181</v>
      </c>
      <c r="R1763" t="s">
        <v>11201</v>
      </c>
      <c r="S1763" t="s">
        <v>11202</v>
      </c>
      <c r="T1763" t="s">
        <v>11203</v>
      </c>
      <c r="U1763" t="s">
        <v>11204</v>
      </c>
      <c r="W1763" t="str">
        <f>_xlfn.XLOOKUP(D1763,'All DP'!B:B,'All DP'!D:D,"Tidak")</f>
        <v>Masih</v>
      </c>
      <c r="X1763" t="str">
        <f t="shared" si="27"/>
        <v>YA</v>
      </c>
    </row>
    <row r="1764" spans="1:24">
      <c r="A1764" s="52">
        <v>46266</v>
      </c>
      <c r="B1764" t="s">
        <v>848</v>
      </c>
      <c r="C1764" t="s">
        <v>3421</v>
      </c>
      <c r="D1764" t="s">
        <v>3420</v>
      </c>
      <c r="G1764"/>
      <c r="H1764" s="53" t="s">
        <v>11206</v>
      </c>
      <c r="K1764" t="s">
        <v>3420</v>
      </c>
      <c r="L1764" t="s">
        <v>3421</v>
      </c>
      <c r="P1764" t="s">
        <v>11206</v>
      </c>
      <c r="Q1764" t="s">
        <v>10181</v>
      </c>
      <c r="R1764" t="s">
        <v>11207</v>
      </c>
      <c r="S1764" t="s">
        <v>11208</v>
      </c>
      <c r="T1764" t="s">
        <v>11209</v>
      </c>
      <c r="U1764" t="s">
        <v>11210</v>
      </c>
      <c r="W1764" t="str">
        <f>_xlfn.XLOOKUP(D1764,'All DP'!B:B,'All DP'!D:D,"Tidak")</f>
        <v>Masih</v>
      </c>
      <c r="X1764" t="str">
        <f t="shared" si="27"/>
        <v>YA</v>
      </c>
    </row>
    <row r="1765" spans="1:24">
      <c r="A1765" s="52">
        <v>46266</v>
      </c>
      <c r="B1765" t="s">
        <v>413</v>
      </c>
      <c r="C1765" t="s">
        <v>4939</v>
      </c>
      <c r="D1765" t="s">
        <v>4938</v>
      </c>
      <c r="G1765"/>
      <c r="H1765" s="53" t="s">
        <v>11211</v>
      </c>
      <c r="K1765" t="s">
        <v>4938</v>
      </c>
      <c r="L1765" t="s">
        <v>4939</v>
      </c>
      <c r="P1765" t="s">
        <v>11211</v>
      </c>
      <c r="Q1765" t="s">
        <v>10398</v>
      </c>
      <c r="R1765" t="s">
        <v>11212</v>
      </c>
      <c r="S1765" t="s">
        <v>11213</v>
      </c>
      <c r="T1765" t="s">
        <v>11214</v>
      </c>
      <c r="U1765" t="s">
        <v>11215</v>
      </c>
      <c r="W1765" t="str">
        <f>_xlfn.XLOOKUP(D1765,'All DP'!B:B,'All DP'!D:D,"Tidak")</f>
        <v>Masih</v>
      </c>
      <c r="X1765" t="str">
        <f t="shared" si="27"/>
        <v>YA</v>
      </c>
    </row>
    <row r="1766" spans="1:24">
      <c r="A1766" s="52">
        <v>46266</v>
      </c>
      <c r="B1766" t="s">
        <v>588</v>
      </c>
      <c r="C1766" t="s">
        <v>4427</v>
      </c>
      <c r="D1766" t="s">
        <v>4426</v>
      </c>
      <c r="G1766"/>
      <c r="H1766" s="53" t="s">
        <v>11217</v>
      </c>
      <c r="K1766" t="s">
        <v>4426</v>
      </c>
      <c r="L1766" t="s">
        <v>4427</v>
      </c>
      <c r="P1766" t="s">
        <v>11217</v>
      </c>
      <c r="Q1766" t="s">
        <v>10385</v>
      </c>
      <c r="R1766" t="s">
        <v>11218</v>
      </c>
      <c r="S1766" t="s">
        <v>11219</v>
      </c>
      <c r="T1766" t="s">
        <v>11220</v>
      </c>
      <c r="U1766" t="s">
        <v>11221</v>
      </c>
      <c r="W1766" t="str">
        <f>_xlfn.XLOOKUP(D1766,'All DP'!B:B,'All DP'!D:D,"Tidak")</f>
        <v>Masih</v>
      </c>
      <c r="X1766" t="str">
        <f t="shared" si="27"/>
        <v>YA</v>
      </c>
    </row>
    <row r="1767" spans="1:24">
      <c r="A1767" s="52">
        <v>46266</v>
      </c>
      <c r="B1767" t="s">
        <v>229</v>
      </c>
      <c r="C1767" t="s">
        <v>3823</v>
      </c>
      <c r="D1767" t="s">
        <v>3822</v>
      </c>
      <c r="G1767"/>
      <c r="H1767" s="53" t="s">
        <v>11222</v>
      </c>
      <c r="K1767" t="s">
        <v>3822</v>
      </c>
      <c r="L1767" t="s">
        <v>3823</v>
      </c>
      <c r="P1767" t="s">
        <v>11222</v>
      </c>
      <c r="Q1767" t="s">
        <v>10199</v>
      </c>
      <c r="R1767" t="s">
        <v>11223</v>
      </c>
      <c r="S1767" t="s">
        <v>11224</v>
      </c>
      <c r="T1767" t="s">
        <v>11225</v>
      </c>
      <c r="U1767" t="s">
        <v>11226</v>
      </c>
      <c r="W1767" t="str">
        <f>_xlfn.XLOOKUP(D1767,'All DP'!B:B,'All DP'!D:D,"Tidak")</f>
        <v>Masih</v>
      </c>
      <c r="X1767" t="str">
        <f t="shared" si="27"/>
        <v>YA</v>
      </c>
    </row>
    <row r="1768" spans="1:24">
      <c r="A1768" s="52">
        <v>46266</v>
      </c>
      <c r="B1768" t="s">
        <v>1026</v>
      </c>
      <c r="C1768" t="s">
        <v>2545</v>
      </c>
      <c r="D1768" t="s">
        <v>2545</v>
      </c>
      <c r="G1768"/>
      <c r="H1768" s="53" t="s">
        <v>11227</v>
      </c>
      <c r="K1768" t="s">
        <v>2545</v>
      </c>
      <c r="L1768" t="s">
        <v>2545</v>
      </c>
      <c r="P1768" t="s">
        <v>11227</v>
      </c>
      <c r="Q1768" t="s">
        <v>10270</v>
      </c>
      <c r="R1768" t="s">
        <v>11228</v>
      </c>
      <c r="S1768" t="s">
        <v>11229</v>
      </c>
      <c r="T1768" t="s">
        <v>11230</v>
      </c>
      <c r="U1768" t="s">
        <v>11231</v>
      </c>
      <c r="W1768" t="str">
        <f>_xlfn.XLOOKUP(D1768,'All DP'!B:B,'All DP'!D:D,"Tidak")</f>
        <v>Masih</v>
      </c>
      <c r="X1768" t="str">
        <f t="shared" si="27"/>
        <v>YA</v>
      </c>
    </row>
    <row r="1769" spans="1:24">
      <c r="A1769" s="52">
        <v>46266</v>
      </c>
      <c r="B1769" t="s">
        <v>229</v>
      </c>
      <c r="C1769" t="s">
        <v>3097</v>
      </c>
      <c r="D1769" t="s">
        <v>3097</v>
      </c>
      <c r="G1769"/>
      <c r="H1769" s="53" t="s">
        <v>11232</v>
      </c>
      <c r="K1769" t="s">
        <v>3097</v>
      </c>
      <c r="L1769" t="s">
        <v>3097</v>
      </c>
      <c r="P1769" t="s">
        <v>11232</v>
      </c>
      <c r="Q1769" t="s">
        <v>10199</v>
      </c>
      <c r="R1769" t="s">
        <v>11233</v>
      </c>
      <c r="S1769" t="s">
        <v>11234</v>
      </c>
      <c r="T1769" t="s">
        <v>11235</v>
      </c>
      <c r="U1769" t="s">
        <v>11236</v>
      </c>
      <c r="W1769" t="str">
        <f>_xlfn.XLOOKUP(D1769,'All DP'!B:B,'All DP'!D:D,"Tidak")</f>
        <v>Masih</v>
      </c>
      <c r="X1769" t="str">
        <f t="shared" si="27"/>
        <v>YA</v>
      </c>
    </row>
    <row r="1770" spans="1:24">
      <c r="A1770" s="52">
        <v>46266</v>
      </c>
      <c r="B1770" t="s">
        <v>229</v>
      </c>
      <c r="C1770" t="s">
        <v>3121</v>
      </c>
      <c r="D1770" t="s">
        <v>3120</v>
      </c>
      <c r="G1770"/>
      <c r="H1770" s="53" t="s">
        <v>11237</v>
      </c>
      <c r="K1770" t="s">
        <v>3120</v>
      </c>
      <c r="L1770" t="s">
        <v>3121</v>
      </c>
      <c r="P1770" t="s">
        <v>11237</v>
      </c>
      <c r="Q1770" t="s">
        <v>10199</v>
      </c>
      <c r="R1770" t="s">
        <v>11238</v>
      </c>
      <c r="S1770" t="s">
        <v>11239</v>
      </c>
      <c r="T1770" t="s">
        <v>11240</v>
      </c>
      <c r="U1770" t="s">
        <v>11241</v>
      </c>
      <c r="W1770" t="str">
        <f>_xlfn.XLOOKUP(D1770,'All DP'!B:B,'All DP'!D:D,"Tidak")</f>
        <v>Masih</v>
      </c>
      <c r="X1770" t="str">
        <f t="shared" si="27"/>
        <v>YA</v>
      </c>
    </row>
    <row r="1771" spans="1:24">
      <c r="A1771" s="52">
        <v>46266</v>
      </c>
      <c r="B1771" t="s">
        <v>413</v>
      </c>
      <c r="C1771" t="s">
        <v>1050</v>
      </c>
      <c r="D1771" t="s">
        <v>1050</v>
      </c>
      <c r="G1771"/>
      <c r="H1771" s="53" t="s">
        <v>11237</v>
      </c>
      <c r="K1771" t="s">
        <v>1050</v>
      </c>
      <c r="L1771" t="s">
        <v>1050</v>
      </c>
      <c r="P1771" t="s">
        <v>11237</v>
      </c>
      <c r="Q1771" t="s">
        <v>10398</v>
      </c>
      <c r="R1771" t="s">
        <v>11243</v>
      </c>
      <c r="S1771" t="s">
        <v>11244</v>
      </c>
      <c r="T1771" t="s">
        <v>11245</v>
      </c>
      <c r="U1771" t="s">
        <v>11246</v>
      </c>
      <c r="W1771" t="str">
        <f>_xlfn.XLOOKUP(D1771,'All DP'!B:B,'All DP'!D:D,"Tidak")</f>
        <v>Masih</v>
      </c>
      <c r="X1771" t="str">
        <f t="shared" si="27"/>
        <v>YA</v>
      </c>
    </row>
    <row r="1772" spans="1:24">
      <c r="A1772" s="52">
        <v>46266</v>
      </c>
      <c r="B1772" t="s">
        <v>391</v>
      </c>
      <c r="C1772" t="s">
        <v>5115</v>
      </c>
      <c r="D1772" t="s">
        <v>5114</v>
      </c>
      <c r="G1772"/>
      <c r="H1772" s="53" t="s">
        <v>11248</v>
      </c>
      <c r="K1772" t="s">
        <v>5114</v>
      </c>
      <c r="L1772" t="s">
        <v>5115</v>
      </c>
      <c r="P1772" t="s">
        <v>11248</v>
      </c>
      <c r="Q1772" t="s">
        <v>11249</v>
      </c>
      <c r="R1772" t="s">
        <v>11250</v>
      </c>
      <c r="S1772" t="s">
        <v>11251</v>
      </c>
      <c r="T1772" t="s">
        <v>11252</v>
      </c>
      <c r="U1772" t="s">
        <v>11253</v>
      </c>
      <c r="W1772" t="str">
        <f>_xlfn.XLOOKUP(D1772,'All DP'!B:B,'All DP'!D:D,"Tidak")</f>
        <v>Masih</v>
      </c>
      <c r="X1772" t="str">
        <f t="shared" si="27"/>
        <v>YA</v>
      </c>
    </row>
    <row r="1773" spans="1:24">
      <c r="A1773" s="52">
        <v>46266</v>
      </c>
      <c r="B1773" t="s">
        <v>848</v>
      </c>
      <c r="C1773" t="s">
        <v>3479</v>
      </c>
      <c r="D1773" t="s">
        <v>3478</v>
      </c>
      <c r="G1773"/>
      <c r="H1773" s="53" t="s">
        <v>11255</v>
      </c>
      <c r="K1773" t="s">
        <v>3478</v>
      </c>
      <c r="L1773" t="s">
        <v>3479</v>
      </c>
      <c r="P1773" t="s">
        <v>11255</v>
      </c>
      <c r="Q1773" t="s">
        <v>10181</v>
      </c>
      <c r="R1773" t="s">
        <v>11256</v>
      </c>
      <c r="S1773" t="s">
        <v>11257</v>
      </c>
      <c r="T1773" t="s">
        <v>11258</v>
      </c>
      <c r="U1773" t="s">
        <v>11259</v>
      </c>
      <c r="W1773" t="str">
        <f>_xlfn.XLOOKUP(D1773,'All DP'!B:B,'All DP'!D:D,"Tidak")</f>
        <v>Masih</v>
      </c>
      <c r="X1773" t="str">
        <f t="shared" si="27"/>
        <v>YA</v>
      </c>
    </row>
    <row r="1774" spans="1:24">
      <c r="A1774" s="52">
        <v>46266</v>
      </c>
      <c r="B1774" t="s">
        <v>229</v>
      </c>
      <c r="C1774" t="s">
        <v>3081</v>
      </c>
      <c r="D1774" t="s">
        <v>3081</v>
      </c>
      <c r="G1774"/>
      <c r="H1774" s="53" t="s">
        <v>11261</v>
      </c>
      <c r="K1774" t="s">
        <v>3081</v>
      </c>
      <c r="L1774" t="s">
        <v>3081</v>
      </c>
      <c r="P1774" t="s">
        <v>11261</v>
      </c>
      <c r="Q1774" t="s">
        <v>10199</v>
      </c>
      <c r="R1774" t="s">
        <v>11262</v>
      </c>
      <c r="S1774" t="s">
        <v>11263</v>
      </c>
      <c r="T1774" t="s">
        <v>11264</v>
      </c>
      <c r="U1774" t="s">
        <v>11265</v>
      </c>
      <c r="W1774" t="str">
        <f>_xlfn.XLOOKUP(D1774,'All DP'!B:B,'All DP'!D:D,"Tidak")</f>
        <v>Masih</v>
      </c>
      <c r="X1774" t="str">
        <f t="shared" si="27"/>
        <v>YA</v>
      </c>
    </row>
    <row r="1775" spans="1:24">
      <c r="A1775" s="52">
        <v>46266</v>
      </c>
      <c r="B1775" t="s">
        <v>229</v>
      </c>
      <c r="C1775" t="s">
        <v>1478</v>
      </c>
      <c r="D1775" t="s">
        <v>1478</v>
      </c>
      <c r="G1775"/>
      <c r="H1775" s="53" t="s">
        <v>11267</v>
      </c>
      <c r="K1775" t="s">
        <v>1478</v>
      </c>
      <c r="L1775" t="s">
        <v>1478</v>
      </c>
      <c r="P1775" t="s">
        <v>11267</v>
      </c>
      <c r="Q1775" t="s">
        <v>10199</v>
      </c>
      <c r="R1775" t="s">
        <v>11268</v>
      </c>
      <c r="S1775" t="s">
        <v>11269</v>
      </c>
      <c r="T1775" t="s">
        <v>11235</v>
      </c>
      <c r="U1775" t="s">
        <v>11270</v>
      </c>
      <c r="W1775" t="str">
        <f>_xlfn.XLOOKUP(D1775,'All DP'!B:B,'All DP'!D:D,"Tidak")</f>
        <v>Masih</v>
      </c>
      <c r="X1775" t="str">
        <f t="shared" si="27"/>
        <v>YA</v>
      </c>
    </row>
    <row r="1776" spans="1:24">
      <c r="A1776" s="52">
        <v>46266</v>
      </c>
      <c r="B1776" t="s">
        <v>229</v>
      </c>
      <c r="C1776" t="s">
        <v>3096</v>
      </c>
      <c r="D1776" t="s">
        <v>3096</v>
      </c>
      <c r="G1776"/>
      <c r="H1776" s="53" t="s">
        <v>11271</v>
      </c>
      <c r="K1776" t="s">
        <v>3096</v>
      </c>
      <c r="L1776" t="s">
        <v>3096</v>
      </c>
      <c r="P1776" t="s">
        <v>11271</v>
      </c>
      <c r="Q1776" t="s">
        <v>10199</v>
      </c>
      <c r="R1776" t="s">
        <v>11272</v>
      </c>
      <c r="S1776" t="s">
        <v>11273</v>
      </c>
      <c r="T1776" t="s">
        <v>11274</v>
      </c>
      <c r="U1776" t="s">
        <v>11275</v>
      </c>
      <c r="W1776" t="str">
        <f>_xlfn.XLOOKUP(D1776,'All DP'!B:B,'All DP'!D:D,"Tidak")</f>
        <v>Masih</v>
      </c>
      <c r="X1776" t="str">
        <f t="shared" si="27"/>
        <v>YA</v>
      </c>
    </row>
    <row r="1777" spans="1:24">
      <c r="A1777" s="52">
        <v>46266</v>
      </c>
      <c r="B1777" t="s">
        <v>229</v>
      </c>
      <c r="C1777" t="s">
        <v>5292</v>
      </c>
      <c r="D1777" t="s">
        <v>5292</v>
      </c>
      <c r="G1777"/>
      <c r="H1777" s="53" t="s">
        <v>11276</v>
      </c>
      <c r="K1777" t="s">
        <v>5292</v>
      </c>
      <c r="L1777" t="s">
        <v>5292</v>
      </c>
      <c r="P1777" t="s">
        <v>11276</v>
      </c>
      <c r="Q1777" t="s">
        <v>10199</v>
      </c>
      <c r="R1777" t="s">
        <v>11277</v>
      </c>
      <c r="S1777" t="s">
        <v>11278</v>
      </c>
      <c r="T1777" t="s">
        <v>11279</v>
      </c>
      <c r="U1777" t="s">
        <v>11280</v>
      </c>
      <c r="W1777" t="str">
        <f>_xlfn.XLOOKUP(D1777,'All DP'!B:B,'All DP'!D:D,"Tidak")</f>
        <v>Masih</v>
      </c>
      <c r="X1777" t="str">
        <f t="shared" si="27"/>
        <v>YA</v>
      </c>
    </row>
    <row r="1778" spans="1:24">
      <c r="A1778" s="52">
        <v>46266</v>
      </c>
      <c r="B1778" t="s">
        <v>848</v>
      </c>
      <c r="C1778" t="s">
        <v>3457</v>
      </c>
      <c r="D1778" t="s">
        <v>3456</v>
      </c>
      <c r="G1778"/>
      <c r="H1778" s="53" t="s">
        <v>11282</v>
      </c>
      <c r="K1778" t="s">
        <v>3456</v>
      </c>
      <c r="L1778" t="s">
        <v>3457</v>
      </c>
      <c r="P1778" t="s">
        <v>11282</v>
      </c>
      <c r="Q1778" t="s">
        <v>10181</v>
      </c>
      <c r="R1778" t="s">
        <v>11283</v>
      </c>
      <c r="S1778" t="s">
        <v>11284</v>
      </c>
      <c r="T1778" t="s">
        <v>11285</v>
      </c>
      <c r="U1778" t="s">
        <v>11286</v>
      </c>
      <c r="W1778" t="str">
        <f>_xlfn.XLOOKUP(D1778,'All DP'!B:B,'All DP'!D:D,"Tidak")</f>
        <v>Masih</v>
      </c>
      <c r="X1778" t="str">
        <f t="shared" si="27"/>
        <v>YA</v>
      </c>
    </row>
    <row r="1779" spans="1:24">
      <c r="A1779" s="52">
        <v>46266</v>
      </c>
      <c r="B1779" t="s">
        <v>432</v>
      </c>
      <c r="C1779" t="s">
        <v>5057</v>
      </c>
      <c r="D1779" t="s">
        <v>5056</v>
      </c>
      <c r="G1779"/>
      <c r="H1779" s="53" t="s">
        <v>11288</v>
      </c>
      <c r="K1779" t="s">
        <v>5056</v>
      </c>
      <c r="L1779" t="s">
        <v>5057</v>
      </c>
      <c r="P1779" t="s">
        <v>11288</v>
      </c>
      <c r="Q1779" t="s">
        <v>10702</v>
      </c>
      <c r="R1779" t="s">
        <v>11289</v>
      </c>
      <c r="S1779" t="s">
        <v>11290</v>
      </c>
      <c r="T1779" t="s">
        <v>11291</v>
      </c>
      <c r="U1779" t="s">
        <v>11292</v>
      </c>
      <c r="W1779" t="str">
        <f>_xlfn.XLOOKUP(D1779,'All DP'!B:B,'All DP'!D:D,"Tidak")</f>
        <v>Masih</v>
      </c>
      <c r="X1779" t="str">
        <f t="shared" si="27"/>
        <v>YA</v>
      </c>
    </row>
    <row r="1780" spans="1:24">
      <c r="A1780" s="52">
        <v>46266</v>
      </c>
      <c r="B1780" t="s">
        <v>229</v>
      </c>
      <c r="C1780" t="s">
        <v>2076</v>
      </c>
      <c r="D1780" t="s">
        <v>2075</v>
      </c>
      <c r="G1780"/>
      <c r="H1780" s="53" t="s">
        <v>11293</v>
      </c>
      <c r="K1780" t="s">
        <v>2075</v>
      </c>
      <c r="L1780" t="s">
        <v>2076</v>
      </c>
      <c r="P1780" t="s">
        <v>11293</v>
      </c>
      <c r="Q1780" t="s">
        <v>10199</v>
      </c>
      <c r="R1780" t="s">
        <v>11294</v>
      </c>
      <c r="S1780" t="s">
        <v>11295</v>
      </c>
      <c r="T1780" t="s">
        <v>11296</v>
      </c>
      <c r="U1780" t="s">
        <v>11297</v>
      </c>
      <c r="W1780" t="str">
        <f>_xlfn.XLOOKUP(D1780,'All DP'!B:B,'All DP'!D:D,"Tidak")</f>
        <v>Masih</v>
      </c>
      <c r="X1780" t="str">
        <f t="shared" si="27"/>
        <v>YA</v>
      </c>
    </row>
    <row r="1781" spans="1:24">
      <c r="A1781" s="52">
        <v>46266</v>
      </c>
      <c r="B1781" t="s">
        <v>848</v>
      </c>
      <c r="C1781" t="s">
        <v>3377</v>
      </c>
      <c r="D1781" t="s">
        <v>3376</v>
      </c>
      <c r="G1781"/>
      <c r="H1781" s="53" t="s">
        <v>11299</v>
      </c>
      <c r="K1781" t="s">
        <v>3376</v>
      </c>
      <c r="L1781" t="s">
        <v>3377</v>
      </c>
      <c r="P1781" t="s">
        <v>11299</v>
      </c>
      <c r="Q1781" t="s">
        <v>10181</v>
      </c>
      <c r="R1781" t="s">
        <v>11300</v>
      </c>
      <c r="S1781" t="s">
        <v>11301</v>
      </c>
      <c r="T1781" t="s">
        <v>11302</v>
      </c>
      <c r="U1781" t="s">
        <v>11303</v>
      </c>
      <c r="W1781" t="str">
        <f>_xlfn.XLOOKUP(D1781,'All DP'!B:B,'All DP'!D:D,"Tidak")</f>
        <v>Masih</v>
      </c>
      <c r="X1781" t="str">
        <f t="shared" si="27"/>
        <v>YA</v>
      </c>
    </row>
    <row r="1782" spans="1:24">
      <c r="A1782" s="52">
        <v>46266</v>
      </c>
      <c r="B1782" t="s">
        <v>432</v>
      </c>
      <c r="C1782" t="s">
        <v>4949</v>
      </c>
      <c r="D1782" t="s">
        <v>4948</v>
      </c>
      <c r="G1782"/>
      <c r="H1782" s="53" t="s">
        <v>11305</v>
      </c>
      <c r="K1782" t="s">
        <v>4948</v>
      </c>
      <c r="L1782" t="s">
        <v>4949</v>
      </c>
      <c r="P1782" t="s">
        <v>11305</v>
      </c>
      <c r="Q1782" t="s">
        <v>10702</v>
      </c>
      <c r="R1782" t="s">
        <v>11306</v>
      </c>
      <c r="S1782" t="s">
        <v>11307</v>
      </c>
      <c r="T1782" t="s">
        <v>11308</v>
      </c>
      <c r="U1782" t="s">
        <v>11309</v>
      </c>
      <c r="W1782" t="str">
        <f>_xlfn.XLOOKUP(D1782,'All DP'!B:B,'All DP'!D:D,"Tidak")</f>
        <v>Masih</v>
      </c>
      <c r="X1782" t="str">
        <f t="shared" si="27"/>
        <v>YA</v>
      </c>
    </row>
    <row r="1783" spans="1:24">
      <c r="A1783" s="52">
        <v>46266</v>
      </c>
      <c r="B1783" t="s">
        <v>1026</v>
      </c>
      <c r="C1783" t="s">
        <v>1536</v>
      </c>
      <c r="D1783" t="s">
        <v>1535</v>
      </c>
      <c r="G1783"/>
      <c r="H1783" s="53" t="s">
        <v>11311</v>
      </c>
      <c r="K1783" t="s">
        <v>1535</v>
      </c>
      <c r="L1783" t="s">
        <v>1536</v>
      </c>
      <c r="P1783" t="s">
        <v>11311</v>
      </c>
      <c r="Q1783" t="s">
        <v>10270</v>
      </c>
      <c r="R1783" t="s">
        <v>11312</v>
      </c>
      <c r="S1783" t="s">
        <v>11313</v>
      </c>
      <c r="T1783" t="s">
        <v>11314</v>
      </c>
      <c r="U1783" t="s">
        <v>11315</v>
      </c>
      <c r="W1783" t="str">
        <f>_xlfn.XLOOKUP(D1783,'All DP'!B:B,'All DP'!D:D,"Tidak")</f>
        <v>Masih</v>
      </c>
      <c r="X1783" t="str">
        <f t="shared" si="27"/>
        <v>YA</v>
      </c>
    </row>
    <row r="1784" spans="1:24">
      <c r="A1784" s="52">
        <v>46266</v>
      </c>
      <c r="B1784" t="s">
        <v>229</v>
      </c>
      <c r="C1784" t="s">
        <v>5073</v>
      </c>
      <c r="D1784" t="s">
        <v>5072</v>
      </c>
      <c r="G1784"/>
      <c r="H1784" s="53" t="s">
        <v>11316</v>
      </c>
      <c r="K1784" t="s">
        <v>5072</v>
      </c>
      <c r="L1784" t="s">
        <v>5073</v>
      </c>
      <c r="P1784" t="s">
        <v>11316</v>
      </c>
      <c r="Q1784" t="s">
        <v>10199</v>
      </c>
      <c r="R1784" t="s">
        <v>11317</v>
      </c>
      <c r="S1784" t="s">
        <v>11318</v>
      </c>
      <c r="T1784" t="s">
        <v>11319</v>
      </c>
      <c r="U1784" t="s">
        <v>11320</v>
      </c>
      <c r="W1784" t="str">
        <f>_xlfn.XLOOKUP(D1784,'All DP'!B:B,'All DP'!D:D,"Tidak")</f>
        <v>Masih</v>
      </c>
      <c r="X1784" t="str">
        <f t="shared" si="27"/>
        <v>YA</v>
      </c>
    </row>
    <row r="1785" spans="1:24">
      <c r="A1785" s="52">
        <v>46266</v>
      </c>
      <c r="B1785" t="s">
        <v>1026</v>
      </c>
      <c r="C1785" t="s">
        <v>5304</v>
      </c>
      <c r="D1785" t="s">
        <v>5303</v>
      </c>
      <c r="G1785"/>
      <c r="H1785" s="53" t="s">
        <v>11321</v>
      </c>
      <c r="K1785" t="s">
        <v>5303</v>
      </c>
      <c r="L1785" t="s">
        <v>5304</v>
      </c>
      <c r="P1785" t="s">
        <v>11321</v>
      </c>
      <c r="Q1785" t="s">
        <v>10270</v>
      </c>
      <c r="R1785" t="s">
        <v>11322</v>
      </c>
      <c r="S1785" t="s">
        <v>11323</v>
      </c>
      <c r="T1785" t="s">
        <v>11324</v>
      </c>
      <c r="U1785" t="s">
        <v>11325</v>
      </c>
      <c r="W1785" t="str">
        <f>_xlfn.XLOOKUP(D1785,'All DP'!B:B,'All DP'!D:D,"Tidak")</f>
        <v>Masih</v>
      </c>
      <c r="X1785" t="str">
        <f t="shared" si="27"/>
        <v>YA</v>
      </c>
    </row>
    <row r="1786" spans="1:24">
      <c r="A1786" s="52">
        <v>46266</v>
      </c>
      <c r="B1786" t="s">
        <v>928</v>
      </c>
      <c r="C1786" t="s">
        <v>4885</v>
      </c>
      <c r="D1786" t="s">
        <v>4884</v>
      </c>
      <c r="G1786"/>
      <c r="H1786" s="53" t="s">
        <v>11327</v>
      </c>
      <c r="K1786" t="s">
        <v>4884</v>
      </c>
      <c r="L1786" t="s">
        <v>4885</v>
      </c>
      <c r="P1786" t="s">
        <v>11327</v>
      </c>
      <c r="Q1786" t="s">
        <v>10486</v>
      </c>
      <c r="R1786" t="s">
        <v>11328</v>
      </c>
      <c r="S1786" t="s">
        <v>11329</v>
      </c>
      <c r="T1786" t="s">
        <v>11330</v>
      </c>
      <c r="U1786" t="s">
        <v>11331</v>
      </c>
      <c r="W1786" t="str">
        <f>_xlfn.XLOOKUP(D1786,'All DP'!B:B,'All DP'!D:D,"Tidak")</f>
        <v>Masih</v>
      </c>
      <c r="X1786" t="str">
        <f t="shared" si="27"/>
        <v>YA</v>
      </c>
    </row>
    <row r="1787" spans="1:24">
      <c r="A1787" s="52">
        <v>46266</v>
      </c>
      <c r="B1787" t="s">
        <v>432</v>
      </c>
      <c r="C1787" t="s">
        <v>1609</v>
      </c>
      <c r="D1787" t="s">
        <v>1608</v>
      </c>
      <c r="G1787"/>
      <c r="H1787" s="53" t="s">
        <v>11333</v>
      </c>
      <c r="K1787" t="s">
        <v>1608</v>
      </c>
      <c r="L1787" t="s">
        <v>1609</v>
      </c>
      <c r="P1787" t="s">
        <v>11333</v>
      </c>
      <c r="Q1787" t="s">
        <v>10702</v>
      </c>
      <c r="R1787" t="s">
        <v>11334</v>
      </c>
      <c r="S1787" t="s">
        <v>11335</v>
      </c>
      <c r="T1787" t="s">
        <v>11336</v>
      </c>
      <c r="U1787" t="s">
        <v>11337</v>
      </c>
      <c r="W1787" t="str">
        <f>_xlfn.XLOOKUP(D1787,'All DP'!B:B,'All DP'!D:D,"Tidak")</f>
        <v>Masih</v>
      </c>
      <c r="X1787" t="str">
        <f t="shared" si="27"/>
        <v>YA</v>
      </c>
    </row>
    <row r="1788" spans="1:24">
      <c r="A1788" s="52">
        <v>46266</v>
      </c>
      <c r="B1788" t="s">
        <v>4</v>
      </c>
      <c r="C1788" t="s">
        <v>699</v>
      </c>
      <c r="D1788" t="s">
        <v>698</v>
      </c>
      <c r="G1788"/>
      <c r="H1788" s="53" t="s">
        <v>11339</v>
      </c>
      <c r="K1788" t="s">
        <v>698</v>
      </c>
      <c r="L1788" t="s">
        <v>699</v>
      </c>
      <c r="P1788" t="s">
        <v>11339</v>
      </c>
      <c r="Q1788" t="s">
        <v>11054</v>
      </c>
      <c r="R1788" t="s">
        <v>11340</v>
      </c>
      <c r="S1788" t="s">
        <v>11341</v>
      </c>
      <c r="T1788" t="s">
        <v>11342</v>
      </c>
      <c r="U1788" t="s">
        <v>11343</v>
      </c>
      <c r="W1788" t="str">
        <f>_xlfn.XLOOKUP(D1788,'All DP'!B:B,'All DP'!D:D,"Tidak")</f>
        <v>Masih</v>
      </c>
      <c r="X1788" t="str">
        <f t="shared" si="27"/>
        <v>YA</v>
      </c>
    </row>
    <row r="1789" spans="1:24">
      <c r="A1789" s="52">
        <v>46266</v>
      </c>
      <c r="B1789" t="s">
        <v>1026</v>
      </c>
      <c r="C1789" t="s">
        <v>1914</v>
      </c>
      <c r="D1789" t="s">
        <v>1913</v>
      </c>
      <c r="G1789"/>
      <c r="H1789" s="53" t="s">
        <v>11345</v>
      </c>
      <c r="K1789" t="s">
        <v>1913</v>
      </c>
      <c r="L1789" t="s">
        <v>1914</v>
      </c>
      <c r="P1789" t="s">
        <v>11345</v>
      </c>
      <c r="Q1789" t="s">
        <v>10270</v>
      </c>
      <c r="R1789" t="s">
        <v>11346</v>
      </c>
      <c r="S1789" t="s">
        <v>11347</v>
      </c>
      <c r="T1789" t="s">
        <v>11324</v>
      </c>
      <c r="U1789" t="s">
        <v>11348</v>
      </c>
      <c r="W1789" t="str">
        <f>_xlfn.XLOOKUP(D1789,'All DP'!B:B,'All DP'!D:D,"Tidak")</f>
        <v>Masih</v>
      </c>
      <c r="X1789" t="str">
        <f t="shared" si="27"/>
        <v>YA</v>
      </c>
    </row>
    <row r="1790" spans="1:24">
      <c r="A1790" s="52">
        <v>46266</v>
      </c>
      <c r="B1790" t="s">
        <v>229</v>
      </c>
      <c r="C1790" t="s">
        <v>3106</v>
      </c>
      <c r="D1790" t="s">
        <v>3105</v>
      </c>
      <c r="G1790"/>
      <c r="H1790" s="53" t="s">
        <v>11350</v>
      </c>
      <c r="K1790" t="s">
        <v>3105</v>
      </c>
      <c r="L1790" t="s">
        <v>3106</v>
      </c>
      <c r="P1790" t="s">
        <v>11350</v>
      </c>
      <c r="Q1790" t="s">
        <v>10199</v>
      </c>
      <c r="R1790" t="s">
        <v>11351</v>
      </c>
      <c r="S1790" t="s">
        <v>11352</v>
      </c>
      <c r="T1790" t="s">
        <v>11353</v>
      </c>
      <c r="U1790" t="s">
        <v>11354</v>
      </c>
      <c r="W1790" t="str">
        <f>_xlfn.XLOOKUP(D1790,'All DP'!B:B,'All DP'!D:D,"Tidak")</f>
        <v>Masih</v>
      </c>
      <c r="X1790" t="str">
        <f t="shared" si="27"/>
        <v>YA</v>
      </c>
    </row>
    <row r="1791" spans="1:24">
      <c r="A1791" s="52">
        <v>46266</v>
      </c>
      <c r="B1791" t="s">
        <v>928</v>
      </c>
      <c r="C1791" t="s">
        <v>4979</v>
      </c>
      <c r="D1791" t="s">
        <v>4978</v>
      </c>
      <c r="G1791"/>
      <c r="H1791" s="53" t="s">
        <v>11355</v>
      </c>
      <c r="K1791" t="s">
        <v>4978</v>
      </c>
      <c r="L1791" t="s">
        <v>4979</v>
      </c>
      <c r="P1791" t="s">
        <v>11355</v>
      </c>
      <c r="Q1791" t="s">
        <v>10486</v>
      </c>
      <c r="R1791" t="s">
        <v>11356</v>
      </c>
      <c r="S1791" t="s">
        <v>11357</v>
      </c>
      <c r="T1791" t="s">
        <v>11358</v>
      </c>
      <c r="U1791" t="s">
        <v>11359</v>
      </c>
      <c r="W1791" t="str">
        <f>_xlfn.XLOOKUP(D1791,'All DP'!B:B,'All DP'!D:D,"Tidak")</f>
        <v>Masih</v>
      </c>
      <c r="X1791" t="str">
        <f t="shared" si="27"/>
        <v>YA</v>
      </c>
    </row>
    <row r="1792" spans="1:24">
      <c r="A1792" s="52">
        <v>46266</v>
      </c>
      <c r="B1792" t="s">
        <v>432</v>
      </c>
      <c r="C1792" t="s">
        <v>1597</v>
      </c>
      <c r="D1792" t="s">
        <v>1596</v>
      </c>
      <c r="G1792"/>
      <c r="H1792" s="53" t="s">
        <v>11361</v>
      </c>
      <c r="K1792" t="s">
        <v>1596</v>
      </c>
      <c r="L1792" t="s">
        <v>1597</v>
      </c>
      <c r="P1792" t="s">
        <v>11361</v>
      </c>
      <c r="Q1792" t="s">
        <v>10702</v>
      </c>
      <c r="R1792" t="s">
        <v>11362</v>
      </c>
      <c r="S1792" t="s">
        <v>11363</v>
      </c>
      <c r="T1792" t="s">
        <v>11364</v>
      </c>
      <c r="U1792" t="s">
        <v>11365</v>
      </c>
      <c r="W1792" t="str">
        <f>_xlfn.XLOOKUP(D1792,'All DP'!B:B,'All DP'!D:D,"Tidak")</f>
        <v>Masih</v>
      </c>
      <c r="X1792" t="str">
        <f t="shared" si="27"/>
        <v>YA</v>
      </c>
    </row>
    <row r="1793" spans="1:24">
      <c r="A1793" s="52">
        <v>46266</v>
      </c>
      <c r="B1793" t="s">
        <v>843</v>
      </c>
      <c r="C1793" t="s">
        <v>1744</v>
      </c>
      <c r="D1793" t="s">
        <v>1743</v>
      </c>
      <c r="G1793"/>
      <c r="H1793" s="53" t="s">
        <v>11367</v>
      </c>
      <c r="K1793" t="s">
        <v>1743</v>
      </c>
      <c r="L1793" t="s">
        <v>1744</v>
      </c>
      <c r="P1793" t="s">
        <v>11367</v>
      </c>
      <c r="Q1793" t="s">
        <v>10236</v>
      </c>
      <c r="R1793" t="s">
        <v>11368</v>
      </c>
      <c r="S1793" t="s">
        <v>11369</v>
      </c>
      <c r="T1793" t="s">
        <v>11370</v>
      </c>
      <c r="U1793" t="s">
        <v>11371</v>
      </c>
      <c r="W1793" t="str">
        <f>_xlfn.XLOOKUP(D1793,'All DP'!B:B,'All DP'!D:D,"Tidak")</f>
        <v>Masih</v>
      </c>
      <c r="X1793" t="str">
        <f t="shared" si="27"/>
        <v>YA</v>
      </c>
    </row>
    <row r="1794" spans="1:24">
      <c r="A1794" s="52">
        <v>46266</v>
      </c>
      <c r="B1794" t="s">
        <v>413</v>
      </c>
      <c r="C1794" t="s">
        <v>3973</v>
      </c>
      <c r="D1794" t="s">
        <v>3972</v>
      </c>
      <c r="G1794"/>
      <c r="H1794" s="53" t="s">
        <v>11372</v>
      </c>
      <c r="K1794" t="s">
        <v>3972</v>
      </c>
      <c r="L1794" t="s">
        <v>3973</v>
      </c>
      <c r="P1794" t="s">
        <v>11372</v>
      </c>
      <c r="Q1794" t="s">
        <v>10398</v>
      </c>
      <c r="R1794" t="s">
        <v>11373</v>
      </c>
      <c r="S1794" t="s">
        <v>11374</v>
      </c>
      <c r="T1794" t="s">
        <v>7986</v>
      </c>
      <c r="U1794" t="s">
        <v>11375</v>
      </c>
      <c r="W1794" t="str">
        <f>_xlfn.XLOOKUP(D1794,'All DP'!B:B,'All DP'!D:D,"Tidak")</f>
        <v>Masih</v>
      </c>
      <c r="X1794" t="str">
        <f t="shared" si="27"/>
        <v>YA</v>
      </c>
    </row>
    <row r="1795" spans="1:24">
      <c r="A1795" s="52">
        <v>46266</v>
      </c>
      <c r="B1795" t="s">
        <v>413</v>
      </c>
      <c r="C1795" t="s">
        <v>1795</v>
      </c>
      <c r="D1795" t="s">
        <v>1795</v>
      </c>
      <c r="G1795"/>
      <c r="H1795" s="53" t="s">
        <v>11376</v>
      </c>
      <c r="K1795" t="s">
        <v>1795</v>
      </c>
      <c r="L1795" t="s">
        <v>1795</v>
      </c>
      <c r="P1795" t="s">
        <v>11376</v>
      </c>
      <c r="Q1795" t="s">
        <v>10398</v>
      </c>
      <c r="R1795" t="s">
        <v>11377</v>
      </c>
      <c r="S1795" t="s">
        <v>11378</v>
      </c>
      <c r="T1795" t="s">
        <v>11379</v>
      </c>
      <c r="U1795" t="s">
        <v>11380</v>
      </c>
      <c r="W1795" t="str">
        <f>_xlfn.XLOOKUP(D1795,'All DP'!B:B,'All DP'!D:D,"Tidak")</f>
        <v>Masih</v>
      </c>
      <c r="X1795" t="str">
        <f t="shared" ref="X1795:X1858" si="28">IFERROR(IF(MOD(H1795,1)&lt;=TIME(15,0,0),"YA","TIDAK"),0)</f>
        <v>YA</v>
      </c>
    </row>
    <row r="1796" spans="1:24">
      <c r="A1796" s="52">
        <v>46266</v>
      </c>
      <c r="B1796" t="s">
        <v>453</v>
      </c>
      <c r="C1796" t="s">
        <v>5381</v>
      </c>
      <c r="D1796" t="s">
        <v>5380</v>
      </c>
      <c r="G1796"/>
      <c r="H1796" s="53" t="s">
        <v>11382</v>
      </c>
      <c r="K1796" t="s">
        <v>5380</v>
      </c>
      <c r="L1796" t="s">
        <v>5381</v>
      </c>
      <c r="P1796" t="s">
        <v>11382</v>
      </c>
      <c r="Q1796" t="s">
        <v>10193</v>
      </c>
      <c r="R1796" t="s">
        <v>11383</v>
      </c>
      <c r="S1796" t="s">
        <v>11384</v>
      </c>
      <c r="T1796" t="s">
        <v>11385</v>
      </c>
      <c r="U1796" t="s">
        <v>11386</v>
      </c>
      <c r="W1796" t="str">
        <f>_xlfn.XLOOKUP(D1796,'All DP'!B:B,'All DP'!D:D,"Tidak")</f>
        <v>Masih</v>
      </c>
      <c r="X1796" t="str">
        <f t="shared" si="28"/>
        <v>YA</v>
      </c>
    </row>
    <row r="1797" spans="1:24">
      <c r="A1797" s="52">
        <v>46266</v>
      </c>
      <c r="B1797" t="s">
        <v>453</v>
      </c>
      <c r="C1797" t="s">
        <v>5061</v>
      </c>
      <c r="D1797" t="s">
        <v>5060</v>
      </c>
      <c r="G1797"/>
      <c r="H1797" s="53" t="s">
        <v>11388</v>
      </c>
      <c r="K1797" t="s">
        <v>5060</v>
      </c>
      <c r="L1797" t="s">
        <v>5061</v>
      </c>
      <c r="P1797" t="s">
        <v>11388</v>
      </c>
      <c r="Q1797" t="s">
        <v>10193</v>
      </c>
      <c r="R1797" t="s">
        <v>11389</v>
      </c>
      <c r="S1797" t="s">
        <v>11390</v>
      </c>
      <c r="T1797" t="s">
        <v>11391</v>
      </c>
      <c r="U1797" t="s">
        <v>11392</v>
      </c>
      <c r="W1797" t="str">
        <f>_xlfn.XLOOKUP(D1797,'All DP'!B:B,'All DP'!D:D,"Tidak")</f>
        <v>Masih</v>
      </c>
      <c r="X1797" t="str">
        <f t="shared" si="28"/>
        <v>YA</v>
      </c>
    </row>
    <row r="1798" spans="1:24">
      <c r="A1798" s="52">
        <v>46266</v>
      </c>
      <c r="B1798" t="s">
        <v>848</v>
      </c>
      <c r="C1798" t="s">
        <v>6272</v>
      </c>
      <c r="D1798" t="s">
        <v>6271</v>
      </c>
      <c r="G1798"/>
      <c r="H1798" s="53" t="s">
        <v>11394</v>
      </c>
      <c r="K1798" t="s">
        <v>6271</v>
      </c>
      <c r="L1798" t="s">
        <v>6272</v>
      </c>
      <c r="P1798" t="s">
        <v>11394</v>
      </c>
      <c r="Q1798" t="s">
        <v>10181</v>
      </c>
      <c r="R1798" t="s">
        <v>11395</v>
      </c>
      <c r="S1798" t="s">
        <v>11396</v>
      </c>
      <c r="T1798" t="s">
        <v>10184</v>
      </c>
      <c r="U1798" t="s">
        <v>11397</v>
      </c>
      <c r="W1798" t="str">
        <f>_xlfn.XLOOKUP(D1798,'All DP'!B:B,'All DP'!D:D,"Tidak")</f>
        <v>Masih</v>
      </c>
      <c r="X1798" t="str">
        <f t="shared" si="28"/>
        <v>YA</v>
      </c>
    </row>
    <row r="1799" spans="1:24">
      <c r="A1799" s="52">
        <v>46266</v>
      </c>
      <c r="B1799" t="s">
        <v>848</v>
      </c>
      <c r="C1799" t="s">
        <v>1291</v>
      </c>
      <c r="D1799" t="s">
        <v>1290</v>
      </c>
      <c r="G1799"/>
      <c r="H1799" s="53" t="s">
        <v>11398</v>
      </c>
      <c r="K1799" t="s">
        <v>1290</v>
      </c>
      <c r="L1799" t="s">
        <v>1291</v>
      </c>
      <c r="P1799" t="s">
        <v>11398</v>
      </c>
      <c r="Q1799" t="s">
        <v>10181</v>
      </c>
      <c r="R1799" t="s">
        <v>11399</v>
      </c>
      <c r="S1799" t="s">
        <v>11400</v>
      </c>
      <c r="T1799" t="s">
        <v>11401</v>
      </c>
      <c r="U1799" t="s">
        <v>11402</v>
      </c>
      <c r="W1799" t="str">
        <f>_xlfn.XLOOKUP(D1799,'All DP'!B:B,'All DP'!D:D,"Tidak")</f>
        <v>Masih</v>
      </c>
      <c r="X1799" t="str">
        <f t="shared" si="28"/>
        <v>YA</v>
      </c>
    </row>
    <row r="1800" spans="1:24">
      <c r="A1800" s="52">
        <v>46266</v>
      </c>
      <c r="B1800" t="s">
        <v>848</v>
      </c>
      <c r="C1800" t="s">
        <v>6358</v>
      </c>
      <c r="D1800" t="s">
        <v>6357</v>
      </c>
      <c r="G1800"/>
      <c r="H1800" s="53" t="s">
        <v>11404</v>
      </c>
      <c r="K1800" t="s">
        <v>6357</v>
      </c>
      <c r="L1800" t="s">
        <v>6358</v>
      </c>
      <c r="P1800" t="s">
        <v>11404</v>
      </c>
      <c r="Q1800" t="s">
        <v>10181</v>
      </c>
      <c r="R1800" t="s">
        <v>11405</v>
      </c>
      <c r="S1800" t="s">
        <v>11406</v>
      </c>
      <c r="T1800" t="s">
        <v>11407</v>
      </c>
      <c r="U1800" t="s">
        <v>11408</v>
      </c>
      <c r="W1800" t="str">
        <f>_xlfn.XLOOKUP(D1800,'All DP'!B:B,'All DP'!D:D,"Tidak")</f>
        <v>Masih</v>
      </c>
      <c r="X1800" t="str">
        <f t="shared" si="28"/>
        <v>YA</v>
      </c>
    </row>
    <row r="1801" spans="1:24">
      <c r="A1801" s="52">
        <v>46266</v>
      </c>
      <c r="B1801" t="s">
        <v>413</v>
      </c>
      <c r="C1801" t="s">
        <v>1532</v>
      </c>
      <c r="D1801" t="s">
        <v>1531</v>
      </c>
      <c r="G1801"/>
      <c r="H1801" s="53" t="s">
        <v>11409</v>
      </c>
      <c r="K1801" t="s">
        <v>1531</v>
      </c>
      <c r="L1801" t="s">
        <v>1532</v>
      </c>
      <c r="P1801" t="s">
        <v>11409</v>
      </c>
      <c r="Q1801" t="s">
        <v>10398</v>
      </c>
      <c r="R1801" t="s">
        <v>11410</v>
      </c>
      <c r="S1801" t="s">
        <v>11411</v>
      </c>
      <c r="T1801" t="s">
        <v>11412</v>
      </c>
      <c r="U1801" t="s">
        <v>11413</v>
      </c>
      <c r="W1801" t="str">
        <f>_xlfn.XLOOKUP(D1801,'All DP'!B:B,'All DP'!D:D,"Tidak")</f>
        <v>Masih</v>
      </c>
      <c r="X1801" t="str">
        <f t="shared" si="28"/>
        <v>YA</v>
      </c>
    </row>
    <row r="1802" spans="1:24">
      <c r="A1802" s="52">
        <v>46266</v>
      </c>
      <c r="B1802" t="s">
        <v>848</v>
      </c>
      <c r="C1802" t="s">
        <v>1472</v>
      </c>
      <c r="D1802" t="s">
        <v>1471</v>
      </c>
      <c r="G1802"/>
      <c r="H1802" s="53" t="s">
        <v>11415</v>
      </c>
      <c r="K1802" t="s">
        <v>1471</v>
      </c>
      <c r="L1802" t="s">
        <v>1472</v>
      </c>
      <c r="P1802" t="s">
        <v>11415</v>
      </c>
      <c r="Q1802" t="s">
        <v>10181</v>
      </c>
      <c r="R1802" t="s">
        <v>11416</v>
      </c>
      <c r="S1802" t="s">
        <v>11417</v>
      </c>
      <c r="T1802" t="s">
        <v>11418</v>
      </c>
      <c r="U1802" t="s">
        <v>11419</v>
      </c>
      <c r="W1802" t="str">
        <f>_xlfn.XLOOKUP(D1802,'All DP'!B:B,'All DP'!D:D,"Tidak")</f>
        <v>Masih</v>
      </c>
      <c r="X1802" t="str">
        <f t="shared" si="28"/>
        <v>YA</v>
      </c>
    </row>
    <row r="1803" spans="1:24">
      <c r="A1803" s="52">
        <v>46266</v>
      </c>
      <c r="B1803" t="s">
        <v>848</v>
      </c>
      <c r="C1803" t="s">
        <v>6350</v>
      </c>
      <c r="D1803" t="s">
        <v>6349</v>
      </c>
      <c r="G1803"/>
      <c r="H1803" s="53" t="s">
        <v>11421</v>
      </c>
      <c r="K1803" t="s">
        <v>6349</v>
      </c>
      <c r="L1803" t="s">
        <v>6350</v>
      </c>
      <c r="P1803" t="s">
        <v>11421</v>
      </c>
      <c r="Q1803" t="s">
        <v>10181</v>
      </c>
      <c r="R1803" t="s">
        <v>11422</v>
      </c>
      <c r="S1803" t="s">
        <v>11423</v>
      </c>
      <c r="T1803" t="s">
        <v>11424</v>
      </c>
      <c r="U1803" t="s">
        <v>11425</v>
      </c>
      <c r="W1803" t="str">
        <f>_xlfn.XLOOKUP(D1803,'All DP'!B:B,'All DP'!D:D,"Tidak")</f>
        <v>Masih</v>
      </c>
      <c r="X1803" t="str">
        <f t="shared" si="28"/>
        <v>YA</v>
      </c>
    </row>
    <row r="1804" spans="1:24">
      <c r="A1804" s="52">
        <v>46266</v>
      </c>
      <c r="B1804" t="s">
        <v>413</v>
      </c>
      <c r="C1804" t="s">
        <v>4517</v>
      </c>
      <c r="D1804" t="s">
        <v>4516</v>
      </c>
      <c r="G1804"/>
      <c r="H1804" s="53" t="s">
        <v>11427</v>
      </c>
      <c r="K1804" t="s">
        <v>4516</v>
      </c>
      <c r="L1804" t="s">
        <v>4517</v>
      </c>
      <c r="P1804" t="s">
        <v>11427</v>
      </c>
      <c r="Q1804" t="s">
        <v>10398</v>
      </c>
      <c r="R1804" t="s">
        <v>11428</v>
      </c>
      <c r="S1804" t="s">
        <v>11429</v>
      </c>
      <c r="T1804" t="s">
        <v>11430</v>
      </c>
      <c r="U1804" t="s">
        <v>11431</v>
      </c>
      <c r="W1804" t="str">
        <f>_xlfn.XLOOKUP(D1804,'All DP'!B:B,'All DP'!D:D,"Tidak")</f>
        <v>Masih</v>
      </c>
      <c r="X1804" t="str">
        <f t="shared" si="28"/>
        <v>YA</v>
      </c>
    </row>
    <row r="1805" spans="1:24">
      <c r="A1805" s="52">
        <v>46266</v>
      </c>
      <c r="B1805" t="s">
        <v>848</v>
      </c>
      <c r="C1805" t="s">
        <v>1271</v>
      </c>
      <c r="D1805" t="s">
        <v>1270</v>
      </c>
      <c r="G1805"/>
      <c r="H1805" s="53" t="s">
        <v>11427</v>
      </c>
      <c r="K1805" t="s">
        <v>1270</v>
      </c>
      <c r="L1805" t="s">
        <v>1271</v>
      </c>
      <c r="P1805" t="s">
        <v>11427</v>
      </c>
      <c r="Q1805" t="s">
        <v>10181</v>
      </c>
      <c r="R1805" t="s">
        <v>11432</v>
      </c>
      <c r="S1805" t="s">
        <v>11433</v>
      </c>
      <c r="T1805" t="s">
        <v>11434</v>
      </c>
      <c r="U1805" t="s">
        <v>11435</v>
      </c>
      <c r="W1805" t="str">
        <f>_xlfn.XLOOKUP(D1805,'All DP'!B:B,'All DP'!D:D,"Tidak")</f>
        <v>Masih</v>
      </c>
      <c r="X1805" t="str">
        <f t="shared" si="28"/>
        <v>YA</v>
      </c>
    </row>
    <row r="1806" spans="1:24">
      <c r="A1806" s="52">
        <v>46266</v>
      </c>
      <c r="B1806" t="s">
        <v>928</v>
      </c>
      <c r="C1806" t="s">
        <v>5601</v>
      </c>
      <c r="D1806" t="s">
        <v>5600</v>
      </c>
      <c r="G1806"/>
      <c r="H1806" s="53" t="s">
        <v>11437</v>
      </c>
      <c r="K1806" t="s">
        <v>5600</v>
      </c>
      <c r="L1806" t="s">
        <v>5601</v>
      </c>
      <c r="P1806" t="s">
        <v>11437</v>
      </c>
      <c r="Q1806" t="s">
        <v>10486</v>
      </c>
      <c r="R1806" t="s">
        <v>11438</v>
      </c>
      <c r="S1806" t="s">
        <v>11439</v>
      </c>
      <c r="T1806" t="s">
        <v>11440</v>
      </c>
      <c r="U1806" t="s">
        <v>11441</v>
      </c>
      <c r="W1806" t="str">
        <f>_xlfn.XLOOKUP(D1806,'All DP'!B:B,'All DP'!D:D,"Tidak")</f>
        <v>Masih</v>
      </c>
      <c r="X1806" t="str">
        <f t="shared" si="28"/>
        <v>YA</v>
      </c>
    </row>
    <row r="1807" spans="1:24">
      <c r="A1807" s="52">
        <v>46266</v>
      </c>
      <c r="B1807" t="s">
        <v>848</v>
      </c>
      <c r="C1807" t="s">
        <v>3361</v>
      </c>
      <c r="D1807" t="s">
        <v>3360</v>
      </c>
      <c r="G1807"/>
      <c r="H1807" s="53" t="s">
        <v>11443</v>
      </c>
      <c r="K1807" t="s">
        <v>3360</v>
      </c>
      <c r="L1807" t="s">
        <v>3361</v>
      </c>
      <c r="P1807" t="s">
        <v>11443</v>
      </c>
      <c r="Q1807" t="s">
        <v>10181</v>
      </c>
      <c r="R1807" t="s">
        <v>11444</v>
      </c>
      <c r="S1807" t="s">
        <v>11445</v>
      </c>
      <c r="T1807" t="s">
        <v>11446</v>
      </c>
      <c r="U1807" t="s">
        <v>11447</v>
      </c>
      <c r="W1807" t="str">
        <f>_xlfn.XLOOKUP(D1807,'All DP'!B:B,'All DP'!D:D,"Tidak")</f>
        <v>Masih</v>
      </c>
      <c r="X1807" t="str">
        <f t="shared" si="28"/>
        <v>YA</v>
      </c>
    </row>
    <row r="1808" spans="1:24">
      <c r="A1808" s="52">
        <v>46266</v>
      </c>
      <c r="B1808" t="s">
        <v>432</v>
      </c>
      <c r="C1808" t="s">
        <v>1603</v>
      </c>
      <c r="D1808" t="s">
        <v>1602</v>
      </c>
      <c r="G1808"/>
      <c r="H1808" s="53" t="s">
        <v>11449</v>
      </c>
      <c r="K1808" t="s">
        <v>1602</v>
      </c>
      <c r="L1808" t="s">
        <v>1603</v>
      </c>
      <c r="P1808" t="s">
        <v>11449</v>
      </c>
      <c r="Q1808" t="s">
        <v>10702</v>
      </c>
      <c r="R1808" t="s">
        <v>11450</v>
      </c>
      <c r="S1808" t="s">
        <v>11451</v>
      </c>
      <c r="T1808" t="s">
        <v>11452</v>
      </c>
      <c r="U1808" t="s">
        <v>11453</v>
      </c>
      <c r="W1808" t="str">
        <f>_xlfn.XLOOKUP(D1808,'All DP'!B:B,'All DP'!D:D,"Tidak")</f>
        <v>Masih</v>
      </c>
      <c r="X1808" t="str">
        <f t="shared" si="28"/>
        <v>YA</v>
      </c>
    </row>
    <row r="1809" spans="1:24">
      <c r="A1809" s="52">
        <v>46266</v>
      </c>
      <c r="B1809" t="s">
        <v>229</v>
      </c>
      <c r="C1809" t="s">
        <v>2452</v>
      </c>
      <c r="D1809" t="s">
        <v>2451</v>
      </c>
      <c r="G1809"/>
      <c r="H1809" s="53" t="s">
        <v>11455</v>
      </c>
      <c r="K1809" t="s">
        <v>2451</v>
      </c>
      <c r="L1809" t="s">
        <v>2452</v>
      </c>
      <c r="P1809" t="s">
        <v>11455</v>
      </c>
      <c r="Q1809" t="s">
        <v>10199</v>
      </c>
      <c r="R1809" t="s">
        <v>11456</v>
      </c>
      <c r="S1809" t="s">
        <v>11457</v>
      </c>
      <c r="T1809" t="s">
        <v>11458</v>
      </c>
      <c r="U1809" t="s">
        <v>11459</v>
      </c>
      <c r="W1809" t="str">
        <f>_xlfn.XLOOKUP(D1809,'All DP'!B:B,'All DP'!D:D,"Tidak")</f>
        <v>Masih</v>
      </c>
      <c r="X1809" t="str">
        <f t="shared" si="28"/>
        <v>YA</v>
      </c>
    </row>
    <row r="1810" spans="1:24">
      <c r="A1810" s="52">
        <v>46266</v>
      </c>
      <c r="B1810" t="s">
        <v>413</v>
      </c>
      <c r="C1810" t="s">
        <v>4403</v>
      </c>
      <c r="D1810" t="s">
        <v>4402</v>
      </c>
      <c r="G1810"/>
      <c r="H1810" s="53" t="s">
        <v>11461</v>
      </c>
      <c r="K1810" t="s">
        <v>4402</v>
      </c>
      <c r="L1810" t="s">
        <v>4403</v>
      </c>
      <c r="P1810" t="s">
        <v>11461</v>
      </c>
      <c r="Q1810" t="s">
        <v>10398</v>
      </c>
      <c r="R1810" t="s">
        <v>11462</v>
      </c>
      <c r="S1810" t="s">
        <v>11463</v>
      </c>
      <c r="T1810" t="s">
        <v>11464</v>
      </c>
      <c r="U1810" t="s">
        <v>11465</v>
      </c>
      <c r="W1810" t="str">
        <f>_xlfn.XLOOKUP(D1810,'All DP'!B:B,'All DP'!D:D,"Tidak")</f>
        <v>Masih</v>
      </c>
      <c r="X1810" t="str">
        <f t="shared" si="28"/>
        <v>YA</v>
      </c>
    </row>
    <row r="1811" spans="1:24">
      <c r="A1811" s="52">
        <v>46266</v>
      </c>
      <c r="B1811" t="s">
        <v>4</v>
      </c>
      <c r="C1811" t="s">
        <v>723</v>
      </c>
      <c r="D1811" t="s">
        <v>722</v>
      </c>
      <c r="G1811"/>
      <c r="H1811" s="53" t="s">
        <v>11467</v>
      </c>
      <c r="K1811" t="s">
        <v>722</v>
      </c>
      <c r="L1811" t="s">
        <v>723</v>
      </c>
      <c r="P1811" t="s">
        <v>11467</v>
      </c>
      <c r="Q1811" t="s">
        <v>11054</v>
      </c>
      <c r="R1811" t="s">
        <v>11468</v>
      </c>
      <c r="S1811" t="s">
        <v>11469</v>
      </c>
      <c r="T1811" t="s">
        <v>8951</v>
      </c>
      <c r="U1811" t="s">
        <v>11470</v>
      </c>
      <c r="W1811" t="str">
        <f>_xlfn.XLOOKUP(D1811,'All DP'!B:B,'All DP'!D:D,"Tidak")</f>
        <v>Masih</v>
      </c>
      <c r="X1811" t="str">
        <f t="shared" si="28"/>
        <v>YA</v>
      </c>
    </row>
    <row r="1812" spans="1:24">
      <c r="A1812" s="52">
        <v>46266</v>
      </c>
      <c r="B1812" t="s">
        <v>391</v>
      </c>
      <c r="C1812" t="s">
        <v>6342</v>
      </c>
      <c r="D1812" t="s">
        <v>6341</v>
      </c>
      <c r="G1812"/>
      <c r="H1812" s="53" t="s">
        <v>11472</v>
      </c>
      <c r="K1812" t="s">
        <v>6341</v>
      </c>
      <c r="L1812" t="s">
        <v>6342</v>
      </c>
      <c r="P1812" t="s">
        <v>11472</v>
      </c>
      <c r="Q1812" t="s">
        <v>11249</v>
      </c>
      <c r="R1812" t="s">
        <v>11473</v>
      </c>
      <c r="S1812" t="s">
        <v>11474</v>
      </c>
      <c r="T1812" t="s">
        <v>11475</v>
      </c>
      <c r="U1812" t="s">
        <v>11476</v>
      </c>
      <c r="W1812" t="str">
        <f>_xlfn.XLOOKUP(D1812,'All DP'!B:B,'All DP'!D:D,"Tidak")</f>
        <v>Tidak</v>
      </c>
      <c r="X1812" t="str">
        <f t="shared" si="28"/>
        <v>YA</v>
      </c>
    </row>
    <row r="1813" spans="1:24">
      <c r="A1813" s="52">
        <v>46266</v>
      </c>
      <c r="B1813" t="s">
        <v>358</v>
      </c>
      <c r="C1813" t="s">
        <v>5371</v>
      </c>
      <c r="D1813" t="s">
        <v>5370</v>
      </c>
      <c r="G1813"/>
      <c r="H1813" s="53" t="s">
        <v>11478</v>
      </c>
      <c r="K1813" t="s">
        <v>5370</v>
      </c>
      <c r="L1813" t="s">
        <v>5371</v>
      </c>
      <c r="P1813" t="s">
        <v>11478</v>
      </c>
      <c r="Q1813" t="s">
        <v>10443</v>
      </c>
      <c r="R1813" t="s">
        <v>11479</v>
      </c>
      <c r="S1813" t="s">
        <v>11480</v>
      </c>
      <c r="T1813" t="s">
        <v>11481</v>
      </c>
      <c r="U1813" t="s">
        <v>11482</v>
      </c>
      <c r="W1813" t="str">
        <f>_xlfn.XLOOKUP(D1813,'All DP'!B:B,'All DP'!D:D,"Tidak")</f>
        <v>Masih</v>
      </c>
      <c r="X1813" t="str">
        <f t="shared" si="28"/>
        <v>YA</v>
      </c>
    </row>
    <row r="1814" spans="1:24">
      <c r="A1814" s="52">
        <v>46266</v>
      </c>
      <c r="B1814" t="s">
        <v>848</v>
      </c>
      <c r="C1814" t="s">
        <v>6042</v>
      </c>
      <c r="D1814" t="s">
        <v>6041</v>
      </c>
      <c r="G1814"/>
      <c r="H1814" s="53" t="s">
        <v>11478</v>
      </c>
      <c r="K1814" t="s">
        <v>6041</v>
      </c>
      <c r="L1814" t="s">
        <v>6042</v>
      </c>
      <c r="P1814" t="s">
        <v>11478</v>
      </c>
      <c r="Q1814" t="s">
        <v>10181</v>
      </c>
      <c r="R1814" t="s">
        <v>11483</v>
      </c>
      <c r="S1814" t="s">
        <v>11484</v>
      </c>
      <c r="T1814" t="s">
        <v>11485</v>
      </c>
      <c r="U1814" t="s">
        <v>11486</v>
      </c>
      <c r="W1814" t="str">
        <f>_xlfn.XLOOKUP(D1814,'All DP'!B:B,'All DP'!D:D,"Tidak")</f>
        <v>Masih</v>
      </c>
      <c r="X1814" t="str">
        <f t="shared" si="28"/>
        <v>YA</v>
      </c>
    </row>
    <row r="1815" spans="1:24">
      <c r="A1815" s="52">
        <v>46266</v>
      </c>
      <c r="B1815" t="s">
        <v>229</v>
      </c>
      <c r="C1815" t="s">
        <v>2574</v>
      </c>
      <c r="D1815" t="s">
        <v>2573</v>
      </c>
      <c r="G1815"/>
      <c r="H1815" s="53" t="s">
        <v>11488</v>
      </c>
      <c r="K1815" t="s">
        <v>2573</v>
      </c>
      <c r="L1815" t="s">
        <v>2574</v>
      </c>
      <c r="P1815" t="s">
        <v>11488</v>
      </c>
      <c r="Q1815" t="s">
        <v>10199</v>
      </c>
      <c r="R1815" t="s">
        <v>11489</v>
      </c>
      <c r="S1815" t="s">
        <v>11490</v>
      </c>
      <c r="T1815" t="s">
        <v>11279</v>
      </c>
      <c r="U1815" t="s">
        <v>11491</v>
      </c>
      <c r="W1815" t="str">
        <f>_xlfn.XLOOKUP(D1815,'All DP'!B:B,'All DP'!D:D,"Tidak")</f>
        <v>Masih</v>
      </c>
      <c r="X1815" t="str">
        <f t="shared" si="28"/>
        <v>YA</v>
      </c>
    </row>
    <row r="1816" spans="1:24">
      <c r="A1816" s="52">
        <v>46266</v>
      </c>
      <c r="B1816" t="s">
        <v>358</v>
      </c>
      <c r="C1816" t="s">
        <v>6396</v>
      </c>
      <c r="D1816" t="s">
        <v>6395</v>
      </c>
      <c r="G1816"/>
      <c r="H1816" s="53" t="s">
        <v>11493</v>
      </c>
      <c r="K1816" t="s">
        <v>6395</v>
      </c>
      <c r="L1816" t="s">
        <v>6396</v>
      </c>
      <c r="P1816" t="s">
        <v>11493</v>
      </c>
      <c r="Q1816" t="s">
        <v>10443</v>
      </c>
      <c r="R1816" t="s">
        <v>11494</v>
      </c>
      <c r="S1816" t="s">
        <v>11495</v>
      </c>
      <c r="T1816" t="s">
        <v>11496</v>
      </c>
      <c r="U1816" t="s">
        <v>11497</v>
      </c>
      <c r="W1816" t="str">
        <f>_xlfn.XLOOKUP(D1816,'All DP'!B:B,'All DP'!D:D,"Tidak")</f>
        <v>Masih</v>
      </c>
      <c r="X1816" t="str">
        <f t="shared" si="28"/>
        <v>YA</v>
      </c>
    </row>
    <row r="1817" spans="1:24">
      <c r="A1817" s="52">
        <v>46266</v>
      </c>
      <c r="B1817" t="s">
        <v>1026</v>
      </c>
      <c r="C1817" t="s">
        <v>1396</v>
      </c>
      <c r="D1817" t="s">
        <v>1395</v>
      </c>
      <c r="G1817"/>
      <c r="H1817" s="53" t="s">
        <v>11498</v>
      </c>
      <c r="K1817" t="s">
        <v>1395</v>
      </c>
      <c r="L1817" t="s">
        <v>1396</v>
      </c>
      <c r="P1817" t="s">
        <v>11498</v>
      </c>
      <c r="Q1817" t="s">
        <v>10270</v>
      </c>
      <c r="R1817" t="s">
        <v>11499</v>
      </c>
      <c r="S1817" t="s">
        <v>11500</v>
      </c>
      <c r="T1817" t="s">
        <v>11501</v>
      </c>
      <c r="U1817" t="s">
        <v>11502</v>
      </c>
      <c r="W1817" t="str">
        <f>_xlfn.XLOOKUP(D1817,'All DP'!B:B,'All DP'!D:D,"Tidak")</f>
        <v>Masih</v>
      </c>
      <c r="X1817" t="str">
        <f t="shared" si="28"/>
        <v>YA</v>
      </c>
    </row>
    <row r="1818" spans="1:24">
      <c r="A1818" s="52">
        <v>46266</v>
      </c>
      <c r="B1818" t="s">
        <v>848</v>
      </c>
      <c r="C1818" t="s">
        <v>6152</v>
      </c>
      <c r="D1818" t="s">
        <v>6151</v>
      </c>
      <c r="G1818"/>
      <c r="H1818" s="53" t="s">
        <v>11503</v>
      </c>
      <c r="K1818" t="s">
        <v>6151</v>
      </c>
      <c r="L1818" t="s">
        <v>6152</v>
      </c>
      <c r="P1818" t="s">
        <v>11503</v>
      </c>
      <c r="Q1818" t="s">
        <v>10181</v>
      </c>
      <c r="R1818" t="s">
        <v>11504</v>
      </c>
      <c r="S1818" t="s">
        <v>11505</v>
      </c>
      <c r="T1818" t="s">
        <v>11506</v>
      </c>
      <c r="U1818" t="s">
        <v>11507</v>
      </c>
      <c r="W1818" t="str">
        <f>_xlfn.XLOOKUP(D1818,'All DP'!B:B,'All DP'!D:D,"Tidak")</f>
        <v>Masih</v>
      </c>
      <c r="X1818" t="str">
        <f t="shared" si="28"/>
        <v>YA</v>
      </c>
    </row>
    <row r="1819" spans="1:24">
      <c r="A1819" s="52">
        <v>46266</v>
      </c>
      <c r="B1819" t="s">
        <v>848</v>
      </c>
      <c r="C1819" t="s">
        <v>6436</v>
      </c>
      <c r="D1819" t="s">
        <v>6435</v>
      </c>
      <c r="G1819"/>
      <c r="H1819" s="53" t="s">
        <v>11509</v>
      </c>
      <c r="K1819" t="s">
        <v>6435</v>
      </c>
      <c r="L1819" t="s">
        <v>6436</v>
      </c>
      <c r="P1819" t="s">
        <v>11509</v>
      </c>
      <c r="Q1819" t="s">
        <v>10181</v>
      </c>
      <c r="R1819" t="s">
        <v>11510</v>
      </c>
      <c r="S1819" t="s">
        <v>11511</v>
      </c>
      <c r="T1819" t="s">
        <v>11512</v>
      </c>
      <c r="U1819" t="s">
        <v>11513</v>
      </c>
      <c r="W1819" t="str">
        <f>_xlfn.XLOOKUP(D1819,'All DP'!B:B,'All DP'!D:D,"Tidak")</f>
        <v>Tidak</v>
      </c>
      <c r="X1819" t="str">
        <f t="shared" si="28"/>
        <v>YA</v>
      </c>
    </row>
    <row r="1820" spans="1:24">
      <c r="A1820" s="52">
        <v>46266</v>
      </c>
      <c r="B1820" t="s">
        <v>432</v>
      </c>
      <c r="C1820" t="s">
        <v>1615</v>
      </c>
      <c r="D1820" t="s">
        <v>1614</v>
      </c>
      <c r="G1820"/>
      <c r="H1820" s="53" t="s">
        <v>11514</v>
      </c>
      <c r="K1820" t="s">
        <v>1614</v>
      </c>
      <c r="L1820" t="s">
        <v>1615</v>
      </c>
      <c r="P1820" t="s">
        <v>11514</v>
      </c>
      <c r="Q1820" t="s">
        <v>10702</v>
      </c>
      <c r="R1820" t="s">
        <v>11515</v>
      </c>
      <c r="S1820" t="s">
        <v>11516</v>
      </c>
      <c r="T1820" t="s">
        <v>11517</v>
      </c>
      <c r="U1820" t="s">
        <v>11518</v>
      </c>
      <c r="W1820" t="str">
        <f>_xlfn.XLOOKUP(D1820,'All DP'!B:B,'All DP'!D:D,"Tidak")</f>
        <v>Masih</v>
      </c>
      <c r="X1820" t="str">
        <f t="shared" si="28"/>
        <v>YA</v>
      </c>
    </row>
    <row r="1821" spans="1:24">
      <c r="A1821" s="52">
        <v>46266</v>
      </c>
      <c r="B1821" t="s">
        <v>848</v>
      </c>
      <c r="C1821" t="s">
        <v>6378</v>
      </c>
      <c r="D1821" t="s">
        <v>6377</v>
      </c>
      <c r="G1821"/>
      <c r="H1821" s="53" t="s">
        <v>11520</v>
      </c>
      <c r="K1821" t="s">
        <v>6377</v>
      </c>
      <c r="L1821" t="s">
        <v>6378</v>
      </c>
      <c r="P1821" t="s">
        <v>11520</v>
      </c>
      <c r="Q1821" t="s">
        <v>10181</v>
      </c>
      <c r="R1821" t="s">
        <v>11521</v>
      </c>
      <c r="S1821" t="s">
        <v>11522</v>
      </c>
      <c r="T1821" t="s">
        <v>11523</v>
      </c>
      <c r="U1821" t="s">
        <v>11524</v>
      </c>
      <c r="W1821" t="str">
        <f>_xlfn.XLOOKUP(D1821,'All DP'!B:B,'All DP'!D:D,"Tidak")</f>
        <v>Masih</v>
      </c>
      <c r="X1821" t="str">
        <f t="shared" si="28"/>
        <v>YA</v>
      </c>
    </row>
    <row r="1822" spans="1:24">
      <c r="A1822" s="52">
        <v>46266</v>
      </c>
      <c r="B1822" t="s">
        <v>848</v>
      </c>
      <c r="C1822" t="s">
        <v>4463</v>
      </c>
      <c r="D1822" t="s">
        <v>4462</v>
      </c>
      <c r="G1822"/>
      <c r="H1822" s="53" t="s">
        <v>11526</v>
      </c>
      <c r="K1822" t="s">
        <v>4462</v>
      </c>
      <c r="L1822" t="s">
        <v>4463</v>
      </c>
      <c r="P1822" t="s">
        <v>11526</v>
      </c>
      <c r="Q1822" t="s">
        <v>10181</v>
      </c>
      <c r="R1822" t="s">
        <v>11527</v>
      </c>
      <c r="S1822" t="s">
        <v>11528</v>
      </c>
      <c r="T1822" t="s">
        <v>11523</v>
      </c>
      <c r="U1822" t="s">
        <v>11529</v>
      </c>
      <c r="W1822" t="str">
        <f>_xlfn.XLOOKUP(D1822,'All DP'!B:B,'All DP'!D:D,"Tidak")</f>
        <v>Masih</v>
      </c>
      <c r="X1822" t="str">
        <f t="shared" si="28"/>
        <v>YA</v>
      </c>
    </row>
    <row r="1823" spans="1:24">
      <c r="A1823" s="52">
        <v>46266</v>
      </c>
      <c r="B1823" t="s">
        <v>860</v>
      </c>
      <c r="C1823" t="s">
        <v>4004</v>
      </c>
      <c r="D1823" t="s">
        <v>4004</v>
      </c>
      <c r="G1823"/>
      <c r="H1823" s="53" t="s">
        <v>11531</v>
      </c>
      <c r="K1823" t="s">
        <v>4004</v>
      </c>
      <c r="L1823" t="s">
        <v>4004</v>
      </c>
      <c r="P1823" t="s">
        <v>11531</v>
      </c>
      <c r="Q1823" t="s">
        <v>10567</v>
      </c>
      <c r="R1823" t="s">
        <v>11532</v>
      </c>
      <c r="S1823" t="s">
        <v>11533</v>
      </c>
      <c r="T1823" t="s">
        <v>11534</v>
      </c>
      <c r="U1823" t="s">
        <v>11535</v>
      </c>
      <c r="W1823" t="str">
        <f>_xlfn.XLOOKUP(D1823,'All DP'!B:B,'All DP'!D:D,"Tidak")</f>
        <v>Tidak</v>
      </c>
      <c r="X1823" t="str">
        <f t="shared" si="28"/>
        <v>YA</v>
      </c>
    </row>
    <row r="1824" spans="1:24">
      <c r="A1824" s="52">
        <v>46266</v>
      </c>
      <c r="B1824" t="s">
        <v>229</v>
      </c>
      <c r="C1824" t="s">
        <v>2613</v>
      </c>
      <c r="D1824" t="s">
        <v>2613</v>
      </c>
      <c r="G1824"/>
      <c r="H1824" s="53" t="s">
        <v>11537</v>
      </c>
      <c r="K1824" t="s">
        <v>2613</v>
      </c>
      <c r="L1824" t="s">
        <v>2613</v>
      </c>
      <c r="P1824" t="s">
        <v>11537</v>
      </c>
      <c r="Q1824" t="s">
        <v>10199</v>
      </c>
      <c r="R1824" t="s">
        <v>11538</v>
      </c>
      <c r="S1824" t="s">
        <v>11539</v>
      </c>
      <c r="T1824" t="s">
        <v>11540</v>
      </c>
      <c r="U1824" t="s">
        <v>11541</v>
      </c>
      <c r="W1824" t="str">
        <f>_xlfn.XLOOKUP(D1824,'All DP'!B:B,'All DP'!D:D,"Tidak")</f>
        <v>Masih</v>
      </c>
      <c r="X1824" t="str">
        <f t="shared" si="28"/>
        <v>YA</v>
      </c>
    </row>
    <row r="1825" spans="1:24">
      <c r="A1825" s="52">
        <v>46266</v>
      </c>
      <c r="B1825" t="s">
        <v>413</v>
      </c>
      <c r="C1825" t="s">
        <v>3815</v>
      </c>
      <c r="D1825" t="s">
        <v>3814</v>
      </c>
      <c r="G1825"/>
      <c r="H1825" s="53" t="s">
        <v>11542</v>
      </c>
      <c r="K1825" t="s">
        <v>3814</v>
      </c>
      <c r="L1825" t="s">
        <v>3815</v>
      </c>
      <c r="P1825" t="s">
        <v>11542</v>
      </c>
      <c r="Q1825" t="s">
        <v>10398</v>
      </c>
      <c r="R1825" t="s">
        <v>11543</v>
      </c>
      <c r="S1825" t="s">
        <v>11544</v>
      </c>
      <c r="T1825" t="s">
        <v>10774</v>
      </c>
      <c r="U1825" t="s">
        <v>11545</v>
      </c>
      <c r="W1825" t="str">
        <f>_xlfn.XLOOKUP(D1825,'All DP'!B:B,'All DP'!D:D,"Tidak")</f>
        <v>Masih</v>
      </c>
      <c r="X1825" t="str">
        <f t="shared" si="28"/>
        <v>YA</v>
      </c>
    </row>
    <row r="1826" spans="1:24">
      <c r="A1826" s="52">
        <v>46266</v>
      </c>
      <c r="B1826" t="s">
        <v>358</v>
      </c>
      <c r="C1826" t="s">
        <v>4765</v>
      </c>
      <c r="D1826" t="s">
        <v>4764</v>
      </c>
      <c r="G1826"/>
      <c r="H1826" s="53" t="s">
        <v>11547</v>
      </c>
      <c r="K1826" t="s">
        <v>4764</v>
      </c>
      <c r="L1826" t="s">
        <v>4765</v>
      </c>
      <c r="P1826" t="s">
        <v>11547</v>
      </c>
      <c r="Q1826" t="s">
        <v>10443</v>
      </c>
      <c r="R1826" t="s">
        <v>11548</v>
      </c>
      <c r="S1826" t="s">
        <v>11549</v>
      </c>
      <c r="T1826" t="s">
        <v>11550</v>
      </c>
      <c r="U1826" t="s">
        <v>11551</v>
      </c>
      <c r="W1826" t="str">
        <f>_xlfn.XLOOKUP(D1826,'All DP'!B:B,'All DP'!D:D,"Tidak")</f>
        <v>Masih</v>
      </c>
      <c r="X1826" t="str">
        <f t="shared" si="28"/>
        <v>YA</v>
      </c>
    </row>
    <row r="1827" spans="1:24">
      <c r="A1827" s="52">
        <v>46266</v>
      </c>
      <c r="B1827" t="s">
        <v>848</v>
      </c>
      <c r="C1827" t="s">
        <v>5848</v>
      </c>
      <c r="D1827" t="s">
        <v>5847</v>
      </c>
      <c r="G1827"/>
      <c r="H1827" s="53" t="s">
        <v>11553</v>
      </c>
      <c r="K1827" t="s">
        <v>5847</v>
      </c>
      <c r="L1827" t="s">
        <v>5848</v>
      </c>
      <c r="P1827" t="s">
        <v>11553</v>
      </c>
      <c r="Q1827" t="s">
        <v>10181</v>
      </c>
      <c r="R1827" t="s">
        <v>11554</v>
      </c>
      <c r="S1827" t="s">
        <v>11555</v>
      </c>
      <c r="T1827" t="s">
        <v>11556</v>
      </c>
      <c r="U1827" t="s">
        <v>11557</v>
      </c>
      <c r="W1827" t="str">
        <f>_xlfn.XLOOKUP(D1827,'All DP'!B:B,'All DP'!D:D,"Tidak")</f>
        <v>Masih</v>
      </c>
      <c r="X1827" t="str">
        <f t="shared" si="28"/>
        <v>YA</v>
      </c>
    </row>
    <row r="1828" spans="1:24">
      <c r="A1828" s="52">
        <v>46266</v>
      </c>
      <c r="B1828" t="s">
        <v>229</v>
      </c>
      <c r="C1828" t="s">
        <v>420</v>
      </c>
      <c r="D1828" t="s">
        <v>419</v>
      </c>
      <c r="G1828"/>
      <c r="H1828" s="53" t="s">
        <v>11559</v>
      </c>
      <c r="K1828" t="s">
        <v>419</v>
      </c>
      <c r="L1828" t="s">
        <v>420</v>
      </c>
      <c r="P1828" t="s">
        <v>11559</v>
      </c>
      <c r="Q1828" t="s">
        <v>10199</v>
      </c>
      <c r="R1828" t="s">
        <v>11560</v>
      </c>
      <c r="S1828" t="s">
        <v>11561</v>
      </c>
      <c r="T1828" t="s">
        <v>11562</v>
      </c>
      <c r="U1828" t="s">
        <v>11563</v>
      </c>
      <c r="W1828" t="str">
        <f>_xlfn.XLOOKUP(D1828,'All DP'!B:B,'All DP'!D:D,"Tidak")</f>
        <v>Masih</v>
      </c>
      <c r="X1828" t="str">
        <f t="shared" si="28"/>
        <v>YA</v>
      </c>
    </row>
    <row r="1829" spans="1:24">
      <c r="A1829" s="52">
        <v>46266</v>
      </c>
      <c r="B1829" t="s">
        <v>848</v>
      </c>
      <c r="C1829" t="s">
        <v>1273</v>
      </c>
      <c r="D1829" t="s">
        <v>1272</v>
      </c>
      <c r="G1829"/>
      <c r="H1829" s="53" t="s">
        <v>11564</v>
      </c>
      <c r="K1829" t="s">
        <v>1272</v>
      </c>
      <c r="L1829" t="s">
        <v>1273</v>
      </c>
      <c r="P1829" t="s">
        <v>11564</v>
      </c>
      <c r="Q1829" t="s">
        <v>10181</v>
      </c>
      <c r="R1829" t="s">
        <v>11565</v>
      </c>
      <c r="S1829" t="s">
        <v>11566</v>
      </c>
      <c r="T1829" t="s">
        <v>11567</v>
      </c>
      <c r="U1829" t="s">
        <v>11568</v>
      </c>
      <c r="W1829" t="str">
        <f>_xlfn.XLOOKUP(D1829,'All DP'!B:B,'All DP'!D:D,"Tidak")</f>
        <v>Masih</v>
      </c>
      <c r="X1829" t="str">
        <f t="shared" si="28"/>
        <v>YA</v>
      </c>
    </row>
    <row r="1830" spans="1:24">
      <c r="A1830" s="52">
        <v>46266</v>
      </c>
      <c r="B1830" t="s">
        <v>848</v>
      </c>
      <c r="C1830" t="s">
        <v>1341</v>
      </c>
      <c r="D1830" t="s">
        <v>1340</v>
      </c>
      <c r="G1830"/>
      <c r="H1830" s="53" t="s">
        <v>11570</v>
      </c>
      <c r="K1830" t="s">
        <v>1340</v>
      </c>
      <c r="L1830" t="s">
        <v>1341</v>
      </c>
      <c r="P1830" t="s">
        <v>11570</v>
      </c>
      <c r="Q1830" t="s">
        <v>10181</v>
      </c>
      <c r="R1830" t="s">
        <v>11571</v>
      </c>
      <c r="S1830" t="s">
        <v>11572</v>
      </c>
      <c r="T1830" t="s">
        <v>11573</v>
      </c>
      <c r="U1830" t="s">
        <v>11574</v>
      </c>
      <c r="W1830" t="str">
        <f>_xlfn.XLOOKUP(D1830,'All DP'!B:B,'All DP'!D:D,"Tidak")</f>
        <v>Masih</v>
      </c>
      <c r="X1830" t="str">
        <f t="shared" si="28"/>
        <v>YA</v>
      </c>
    </row>
    <row r="1831" spans="1:24">
      <c r="A1831" s="52">
        <v>46266</v>
      </c>
      <c r="B1831" t="s">
        <v>848</v>
      </c>
      <c r="C1831" t="s">
        <v>3473</v>
      </c>
      <c r="D1831" t="s">
        <v>3472</v>
      </c>
      <c r="G1831"/>
      <c r="H1831" s="53" t="s">
        <v>11576</v>
      </c>
      <c r="K1831" t="s">
        <v>3472</v>
      </c>
      <c r="L1831" t="s">
        <v>3473</v>
      </c>
      <c r="P1831" t="s">
        <v>11576</v>
      </c>
      <c r="Q1831" t="s">
        <v>10181</v>
      </c>
      <c r="R1831" t="s">
        <v>11577</v>
      </c>
      <c r="S1831" t="s">
        <v>11578</v>
      </c>
      <c r="T1831" t="s">
        <v>11579</v>
      </c>
      <c r="U1831" t="s">
        <v>11580</v>
      </c>
      <c r="W1831" t="str">
        <f>_xlfn.XLOOKUP(D1831,'All DP'!B:B,'All DP'!D:D,"Tidak")</f>
        <v>Masih</v>
      </c>
      <c r="X1831" t="str">
        <f t="shared" si="28"/>
        <v>YA</v>
      </c>
    </row>
    <row r="1832" spans="1:24">
      <c r="A1832" s="52">
        <v>46266</v>
      </c>
      <c r="B1832" t="s">
        <v>413</v>
      </c>
      <c r="C1832" t="s">
        <v>4067</v>
      </c>
      <c r="D1832" t="s">
        <v>4066</v>
      </c>
      <c r="G1832"/>
      <c r="H1832" s="53" t="s">
        <v>11581</v>
      </c>
      <c r="K1832" t="s">
        <v>4066</v>
      </c>
      <c r="L1832" t="s">
        <v>4067</v>
      </c>
      <c r="P1832" t="s">
        <v>11581</v>
      </c>
      <c r="Q1832" t="s">
        <v>10398</v>
      </c>
      <c r="R1832" t="s">
        <v>11582</v>
      </c>
      <c r="S1832" t="s">
        <v>11583</v>
      </c>
      <c r="T1832" t="s">
        <v>11584</v>
      </c>
      <c r="U1832" t="s">
        <v>11585</v>
      </c>
      <c r="W1832" t="str">
        <f>_xlfn.XLOOKUP(D1832,'All DP'!B:B,'All DP'!D:D,"Tidak")</f>
        <v>Masih</v>
      </c>
      <c r="X1832" t="str">
        <f t="shared" si="28"/>
        <v>YA</v>
      </c>
    </row>
    <row r="1833" spans="1:24">
      <c r="A1833" s="52">
        <v>46266</v>
      </c>
      <c r="B1833" t="s">
        <v>413</v>
      </c>
      <c r="C1833" t="s">
        <v>4383</v>
      </c>
      <c r="D1833" t="s">
        <v>4382</v>
      </c>
      <c r="G1833"/>
      <c r="H1833" s="53" t="s">
        <v>11587</v>
      </c>
      <c r="K1833" t="s">
        <v>4382</v>
      </c>
      <c r="L1833" t="s">
        <v>4383</v>
      </c>
      <c r="P1833" t="s">
        <v>11587</v>
      </c>
      <c r="Q1833" t="s">
        <v>10398</v>
      </c>
      <c r="R1833" t="s">
        <v>11588</v>
      </c>
      <c r="S1833" t="s">
        <v>11589</v>
      </c>
      <c r="T1833" t="s">
        <v>11590</v>
      </c>
      <c r="U1833" t="s">
        <v>11591</v>
      </c>
      <c r="W1833" t="str">
        <f>_xlfn.XLOOKUP(D1833,'All DP'!B:B,'All DP'!D:D,"Tidak")</f>
        <v>Masih</v>
      </c>
      <c r="X1833" t="str">
        <f t="shared" si="28"/>
        <v>YA</v>
      </c>
    </row>
    <row r="1834" spans="1:24">
      <c r="A1834" s="52">
        <v>46266</v>
      </c>
      <c r="B1834" t="s">
        <v>848</v>
      </c>
      <c r="C1834" t="s">
        <v>3405</v>
      </c>
      <c r="D1834" t="s">
        <v>3404</v>
      </c>
      <c r="G1834"/>
      <c r="H1834" s="53" t="s">
        <v>11592</v>
      </c>
      <c r="K1834" t="s">
        <v>3404</v>
      </c>
      <c r="L1834" t="s">
        <v>3405</v>
      </c>
      <c r="P1834" t="s">
        <v>11592</v>
      </c>
      <c r="Q1834" t="s">
        <v>10181</v>
      </c>
      <c r="R1834" t="s">
        <v>11593</v>
      </c>
      <c r="S1834" t="s">
        <v>11594</v>
      </c>
      <c r="T1834" t="s">
        <v>11595</v>
      </c>
      <c r="U1834" t="s">
        <v>11596</v>
      </c>
      <c r="W1834" t="str">
        <f>_xlfn.XLOOKUP(D1834,'All DP'!B:B,'All DP'!D:D,"Tidak")</f>
        <v>Masih</v>
      </c>
      <c r="X1834" t="str">
        <f t="shared" si="28"/>
        <v>YA</v>
      </c>
    </row>
    <row r="1835" spans="1:24">
      <c r="A1835" s="52">
        <v>46266</v>
      </c>
      <c r="B1835" t="s">
        <v>229</v>
      </c>
      <c r="C1835" t="s">
        <v>309</v>
      </c>
      <c r="D1835" t="s">
        <v>308</v>
      </c>
      <c r="G1835"/>
      <c r="H1835" s="53" t="s">
        <v>11597</v>
      </c>
      <c r="K1835" t="s">
        <v>308</v>
      </c>
      <c r="L1835" t="s">
        <v>309</v>
      </c>
      <c r="P1835" t="s">
        <v>11597</v>
      </c>
      <c r="Q1835" t="s">
        <v>10199</v>
      </c>
      <c r="R1835" t="s">
        <v>11598</v>
      </c>
      <c r="S1835" t="s">
        <v>11599</v>
      </c>
      <c r="T1835" t="s">
        <v>11600</v>
      </c>
      <c r="U1835" t="s">
        <v>11601</v>
      </c>
      <c r="W1835" t="str">
        <f>_xlfn.XLOOKUP(D1835,'All DP'!B:B,'All DP'!D:D,"Tidak")</f>
        <v>Masih</v>
      </c>
      <c r="X1835" t="str">
        <f t="shared" si="28"/>
        <v>YA</v>
      </c>
    </row>
    <row r="1836" spans="1:24">
      <c r="A1836" s="52">
        <v>46266</v>
      </c>
      <c r="B1836" t="s">
        <v>453</v>
      </c>
      <c r="C1836" t="s">
        <v>4897</v>
      </c>
      <c r="D1836" t="s">
        <v>4896</v>
      </c>
      <c r="G1836"/>
      <c r="H1836" s="53" t="s">
        <v>11603</v>
      </c>
      <c r="K1836" t="s">
        <v>4896</v>
      </c>
      <c r="L1836" t="s">
        <v>4897</v>
      </c>
      <c r="P1836" t="s">
        <v>11603</v>
      </c>
      <c r="Q1836" t="s">
        <v>10193</v>
      </c>
      <c r="R1836" t="s">
        <v>11604</v>
      </c>
      <c r="S1836" t="s">
        <v>11605</v>
      </c>
      <c r="T1836" t="s">
        <v>11606</v>
      </c>
      <c r="U1836" t="s">
        <v>11607</v>
      </c>
      <c r="W1836" t="str">
        <f>_xlfn.XLOOKUP(D1836,'All DP'!B:B,'All DP'!D:D,"Tidak")</f>
        <v>Masih</v>
      </c>
      <c r="X1836" t="str">
        <f t="shared" si="28"/>
        <v>YA</v>
      </c>
    </row>
    <row r="1837" spans="1:24">
      <c r="A1837" s="52">
        <v>46266</v>
      </c>
      <c r="B1837" t="s">
        <v>848</v>
      </c>
      <c r="C1837" t="s">
        <v>3724</v>
      </c>
      <c r="D1837" t="s">
        <v>3723</v>
      </c>
      <c r="G1837"/>
      <c r="H1837" s="53" t="s">
        <v>11608</v>
      </c>
      <c r="K1837" t="s">
        <v>3723</v>
      </c>
      <c r="L1837" t="s">
        <v>3724</v>
      </c>
      <c r="P1837" t="s">
        <v>11608</v>
      </c>
      <c r="Q1837" t="s">
        <v>10181</v>
      </c>
      <c r="R1837" t="s">
        <v>11609</v>
      </c>
      <c r="S1837" t="s">
        <v>11610</v>
      </c>
      <c r="T1837" t="s">
        <v>11611</v>
      </c>
      <c r="U1837" t="s">
        <v>11612</v>
      </c>
      <c r="W1837" t="str">
        <f>_xlfn.XLOOKUP(D1837,'All DP'!B:B,'All DP'!D:D,"Tidak")</f>
        <v>Masih</v>
      </c>
      <c r="X1837" t="str">
        <f t="shared" si="28"/>
        <v>YA</v>
      </c>
    </row>
    <row r="1838" spans="1:24">
      <c r="A1838" s="52">
        <v>46266</v>
      </c>
      <c r="B1838" t="s">
        <v>432</v>
      </c>
      <c r="C1838" t="s">
        <v>4795</v>
      </c>
      <c r="D1838" t="s">
        <v>4794</v>
      </c>
      <c r="G1838"/>
      <c r="H1838" s="53" t="s">
        <v>11613</v>
      </c>
      <c r="K1838" t="s">
        <v>4794</v>
      </c>
      <c r="L1838" t="s">
        <v>4795</v>
      </c>
      <c r="P1838" t="s">
        <v>11613</v>
      </c>
      <c r="Q1838" t="s">
        <v>10702</v>
      </c>
      <c r="R1838" t="s">
        <v>11614</v>
      </c>
      <c r="S1838" t="s">
        <v>11615</v>
      </c>
      <c r="T1838" t="s">
        <v>11616</v>
      </c>
      <c r="U1838" t="s">
        <v>11617</v>
      </c>
      <c r="W1838" t="str">
        <f>_xlfn.XLOOKUP(D1838,'All DP'!B:B,'All DP'!D:D,"Tidak")</f>
        <v>Masih</v>
      </c>
      <c r="X1838" t="str">
        <f t="shared" si="28"/>
        <v>YA</v>
      </c>
    </row>
    <row r="1839" spans="1:24">
      <c r="A1839" s="52">
        <v>46266</v>
      </c>
      <c r="B1839" t="s">
        <v>413</v>
      </c>
      <c r="C1839" t="s">
        <v>6549</v>
      </c>
      <c r="D1839" t="s">
        <v>6548</v>
      </c>
      <c r="G1839"/>
      <c r="H1839" s="53" t="s">
        <v>11619</v>
      </c>
      <c r="K1839" t="s">
        <v>6548</v>
      </c>
      <c r="L1839" t="s">
        <v>6549</v>
      </c>
      <c r="P1839" t="s">
        <v>11619</v>
      </c>
      <c r="Q1839" t="s">
        <v>10398</v>
      </c>
      <c r="R1839" t="s">
        <v>11620</v>
      </c>
      <c r="S1839" t="s">
        <v>11621</v>
      </c>
      <c r="T1839" t="s">
        <v>11622</v>
      </c>
      <c r="U1839" t="s">
        <v>11623</v>
      </c>
      <c r="W1839" t="str">
        <f>_xlfn.XLOOKUP(D1839,'All DP'!B:B,'All DP'!D:D,"Tidak")</f>
        <v>Masih</v>
      </c>
      <c r="X1839" t="str">
        <f t="shared" si="28"/>
        <v>YA</v>
      </c>
    </row>
    <row r="1840" spans="1:24">
      <c r="A1840" s="52">
        <v>46266</v>
      </c>
      <c r="B1840" t="s">
        <v>391</v>
      </c>
      <c r="C1840" t="s">
        <v>5401</v>
      </c>
      <c r="D1840" t="s">
        <v>5400</v>
      </c>
      <c r="G1840"/>
      <c r="H1840" s="53" t="s">
        <v>11625</v>
      </c>
      <c r="K1840" t="s">
        <v>5400</v>
      </c>
      <c r="L1840" t="s">
        <v>5401</v>
      </c>
      <c r="P1840" t="s">
        <v>11625</v>
      </c>
      <c r="Q1840" t="s">
        <v>11249</v>
      </c>
      <c r="R1840" t="s">
        <v>11626</v>
      </c>
      <c r="S1840" t="s">
        <v>11627</v>
      </c>
      <c r="T1840" t="s">
        <v>11628</v>
      </c>
      <c r="U1840" t="s">
        <v>11629</v>
      </c>
      <c r="W1840" t="str">
        <f>_xlfn.XLOOKUP(D1840,'All DP'!B:B,'All DP'!D:D,"Tidak")</f>
        <v>Masih</v>
      </c>
      <c r="X1840" t="str">
        <f t="shared" si="28"/>
        <v>YA</v>
      </c>
    </row>
    <row r="1841" spans="1:24">
      <c r="A1841" s="52">
        <v>46266</v>
      </c>
      <c r="B1841" t="s">
        <v>413</v>
      </c>
      <c r="C1841" t="s">
        <v>1550</v>
      </c>
      <c r="D1841" t="s">
        <v>1549</v>
      </c>
      <c r="G1841"/>
      <c r="H1841" s="53" t="s">
        <v>11631</v>
      </c>
      <c r="K1841" t="s">
        <v>1549</v>
      </c>
      <c r="L1841" t="s">
        <v>1550</v>
      </c>
      <c r="P1841" t="s">
        <v>11631</v>
      </c>
      <c r="Q1841" t="s">
        <v>10398</v>
      </c>
      <c r="R1841" t="s">
        <v>11632</v>
      </c>
      <c r="S1841" t="s">
        <v>11633</v>
      </c>
      <c r="T1841" t="s">
        <v>11634</v>
      </c>
      <c r="U1841" t="s">
        <v>11635</v>
      </c>
      <c r="W1841" t="str">
        <f>_xlfn.XLOOKUP(D1841,'All DP'!B:B,'All DP'!D:D,"Tidak")</f>
        <v>Masih</v>
      </c>
      <c r="X1841" t="str">
        <f t="shared" si="28"/>
        <v>YA</v>
      </c>
    </row>
    <row r="1842" spans="1:24">
      <c r="A1842" s="52">
        <v>46266</v>
      </c>
      <c r="B1842" t="s">
        <v>432</v>
      </c>
      <c r="C1842" t="s">
        <v>1599</v>
      </c>
      <c r="D1842" t="s">
        <v>1598</v>
      </c>
      <c r="G1842"/>
      <c r="H1842" s="53" t="s">
        <v>11636</v>
      </c>
      <c r="K1842" t="s">
        <v>1598</v>
      </c>
      <c r="L1842" t="s">
        <v>1599</v>
      </c>
      <c r="P1842" t="s">
        <v>11636</v>
      </c>
      <c r="Q1842" t="s">
        <v>10702</v>
      </c>
      <c r="R1842" t="s">
        <v>11637</v>
      </c>
      <c r="S1842" t="s">
        <v>11638</v>
      </c>
      <c r="T1842" t="s">
        <v>11639</v>
      </c>
      <c r="U1842" t="s">
        <v>11640</v>
      </c>
      <c r="W1842" t="str">
        <f>_xlfn.XLOOKUP(D1842,'All DP'!B:B,'All DP'!D:D,"Tidak")</f>
        <v>Masih</v>
      </c>
      <c r="X1842" t="str">
        <f t="shared" si="28"/>
        <v>YA</v>
      </c>
    </row>
    <row r="1843" spans="1:24">
      <c r="A1843" s="52">
        <v>46266</v>
      </c>
      <c r="B1843" t="s">
        <v>413</v>
      </c>
      <c r="C1843" t="s">
        <v>1776</v>
      </c>
      <c r="D1843" t="s">
        <v>1775</v>
      </c>
      <c r="G1843"/>
      <c r="H1843" s="53" t="s">
        <v>11642</v>
      </c>
      <c r="K1843" t="s">
        <v>1775</v>
      </c>
      <c r="L1843" t="s">
        <v>1776</v>
      </c>
      <c r="P1843" t="s">
        <v>11642</v>
      </c>
      <c r="Q1843" t="s">
        <v>10398</v>
      </c>
      <c r="R1843" t="s">
        <v>11643</v>
      </c>
      <c r="S1843" t="s">
        <v>11644</v>
      </c>
      <c r="T1843" t="s">
        <v>11645</v>
      </c>
      <c r="U1843" t="s">
        <v>11646</v>
      </c>
      <c r="W1843" t="str">
        <f>_xlfn.XLOOKUP(D1843,'All DP'!B:B,'All DP'!D:D,"Tidak")</f>
        <v>Masih</v>
      </c>
      <c r="X1843" t="str">
        <f t="shared" si="28"/>
        <v>YA</v>
      </c>
    </row>
    <row r="1844" spans="1:24">
      <c r="A1844" s="52">
        <v>46266</v>
      </c>
      <c r="B1844" t="s">
        <v>229</v>
      </c>
      <c r="C1844" t="s">
        <v>594</v>
      </c>
      <c r="D1844" t="s">
        <v>593</v>
      </c>
      <c r="G1844"/>
      <c r="H1844" s="53" t="s">
        <v>11648</v>
      </c>
      <c r="K1844" t="s">
        <v>593</v>
      </c>
      <c r="L1844" t="s">
        <v>594</v>
      </c>
      <c r="P1844" t="s">
        <v>11648</v>
      </c>
      <c r="Q1844" t="s">
        <v>10199</v>
      </c>
      <c r="R1844" t="s">
        <v>11649</v>
      </c>
      <c r="S1844" t="s">
        <v>11650</v>
      </c>
      <c r="T1844" t="s">
        <v>11651</v>
      </c>
      <c r="U1844" t="s">
        <v>11652</v>
      </c>
      <c r="W1844" t="str">
        <f>_xlfn.XLOOKUP(D1844,'All DP'!B:B,'All DP'!D:D,"Tidak")</f>
        <v>Masih</v>
      </c>
      <c r="X1844" t="str">
        <f t="shared" si="28"/>
        <v>YA</v>
      </c>
    </row>
    <row r="1845" spans="1:24">
      <c r="A1845" s="52">
        <v>46266</v>
      </c>
      <c r="B1845" t="s">
        <v>4</v>
      </c>
      <c r="C1845" t="s">
        <v>617</v>
      </c>
      <c r="D1845" t="s">
        <v>617</v>
      </c>
      <c r="G1845"/>
      <c r="H1845" s="53" t="s">
        <v>11654</v>
      </c>
      <c r="K1845" t="s">
        <v>617</v>
      </c>
      <c r="L1845" t="s">
        <v>617</v>
      </c>
      <c r="P1845" t="s">
        <v>11654</v>
      </c>
      <c r="Q1845" t="s">
        <v>11054</v>
      </c>
      <c r="R1845" t="s">
        <v>11655</v>
      </c>
      <c r="S1845" t="s">
        <v>11656</v>
      </c>
      <c r="T1845" t="s">
        <v>11657</v>
      </c>
      <c r="U1845" t="s">
        <v>11658</v>
      </c>
      <c r="W1845" t="str">
        <f>_xlfn.XLOOKUP(D1845,'All DP'!B:B,'All DP'!D:D,"Tidak")</f>
        <v>Masih</v>
      </c>
      <c r="X1845" t="str">
        <f t="shared" si="28"/>
        <v>YA</v>
      </c>
    </row>
    <row r="1846" spans="1:24">
      <c r="A1846" s="52">
        <v>46266</v>
      </c>
      <c r="B1846" t="s">
        <v>565</v>
      </c>
      <c r="C1846" t="s">
        <v>2256</v>
      </c>
      <c r="D1846" t="s">
        <v>2255</v>
      </c>
      <c r="G1846"/>
      <c r="H1846" s="53" t="s">
        <v>11659</v>
      </c>
      <c r="K1846" t="s">
        <v>2255</v>
      </c>
      <c r="L1846" t="s">
        <v>2256</v>
      </c>
      <c r="P1846" t="s">
        <v>11659</v>
      </c>
      <c r="Q1846" t="s">
        <v>11660</v>
      </c>
      <c r="R1846" t="s">
        <v>11661</v>
      </c>
      <c r="S1846" t="s">
        <v>11662</v>
      </c>
      <c r="T1846" t="s">
        <v>11663</v>
      </c>
      <c r="U1846" t="s">
        <v>11664</v>
      </c>
      <c r="W1846" t="str">
        <f>_xlfn.XLOOKUP(D1846,'All DP'!B:B,'All DP'!D:D,"Tidak")</f>
        <v>Masih</v>
      </c>
      <c r="X1846" t="str">
        <f t="shared" si="28"/>
        <v>YA</v>
      </c>
    </row>
    <row r="1847" spans="1:24">
      <c r="A1847" s="52">
        <v>46266</v>
      </c>
      <c r="B1847" t="s">
        <v>229</v>
      </c>
      <c r="C1847" t="s">
        <v>5181</v>
      </c>
      <c r="D1847" t="s">
        <v>5180</v>
      </c>
      <c r="G1847"/>
      <c r="H1847" s="53" t="s">
        <v>11666</v>
      </c>
      <c r="K1847" t="s">
        <v>5180</v>
      </c>
      <c r="L1847" t="s">
        <v>5181</v>
      </c>
      <c r="P1847" t="s">
        <v>11666</v>
      </c>
      <c r="Q1847" t="s">
        <v>10199</v>
      </c>
      <c r="R1847" t="s">
        <v>11667</v>
      </c>
      <c r="S1847" t="s">
        <v>11668</v>
      </c>
      <c r="T1847" t="s">
        <v>11669</v>
      </c>
      <c r="U1847" t="s">
        <v>11670</v>
      </c>
      <c r="W1847" t="str">
        <f>_xlfn.XLOOKUP(D1847,'All DP'!B:B,'All DP'!D:D,"Tidak")</f>
        <v>Masih</v>
      </c>
      <c r="X1847" t="str">
        <f t="shared" si="28"/>
        <v>YA</v>
      </c>
    </row>
    <row r="1848" spans="1:24">
      <c r="A1848" s="52">
        <v>46266</v>
      </c>
      <c r="B1848" t="s">
        <v>413</v>
      </c>
      <c r="C1848" t="s">
        <v>2185</v>
      </c>
      <c r="D1848" t="s">
        <v>2184</v>
      </c>
      <c r="G1848"/>
      <c r="H1848" s="53" t="s">
        <v>11672</v>
      </c>
      <c r="K1848" t="s">
        <v>2184</v>
      </c>
      <c r="L1848" t="s">
        <v>2185</v>
      </c>
      <c r="P1848" t="s">
        <v>11672</v>
      </c>
      <c r="Q1848" t="s">
        <v>10398</v>
      </c>
      <c r="R1848" t="s">
        <v>11673</v>
      </c>
      <c r="S1848" t="s">
        <v>11674</v>
      </c>
      <c r="T1848" t="s">
        <v>10774</v>
      </c>
      <c r="U1848" t="s">
        <v>11675</v>
      </c>
      <c r="W1848" t="str">
        <f>_xlfn.XLOOKUP(D1848,'All DP'!B:B,'All DP'!D:D,"Tidak")</f>
        <v>Masih</v>
      </c>
      <c r="X1848" t="str">
        <f t="shared" si="28"/>
        <v>YA</v>
      </c>
    </row>
    <row r="1849" spans="1:24">
      <c r="A1849" s="52">
        <v>46266</v>
      </c>
      <c r="B1849" t="s">
        <v>229</v>
      </c>
      <c r="C1849" t="s">
        <v>5079</v>
      </c>
      <c r="D1849" t="s">
        <v>5078</v>
      </c>
      <c r="G1849"/>
      <c r="H1849" s="53" t="s">
        <v>11677</v>
      </c>
      <c r="K1849" t="s">
        <v>5078</v>
      </c>
      <c r="L1849" t="s">
        <v>5079</v>
      </c>
      <c r="P1849" t="s">
        <v>11677</v>
      </c>
      <c r="Q1849" t="s">
        <v>10199</v>
      </c>
      <c r="R1849" t="s">
        <v>11678</v>
      </c>
      <c r="S1849" t="s">
        <v>11679</v>
      </c>
      <c r="T1849" t="s">
        <v>11680</v>
      </c>
      <c r="U1849" t="s">
        <v>11681</v>
      </c>
      <c r="W1849" t="str">
        <f>_xlfn.XLOOKUP(D1849,'All DP'!B:B,'All DP'!D:D,"Tidak")</f>
        <v>Masih</v>
      </c>
      <c r="X1849" t="str">
        <f t="shared" si="28"/>
        <v>YA</v>
      </c>
    </row>
    <row r="1850" spans="1:24">
      <c r="A1850" s="52">
        <v>46266</v>
      </c>
      <c r="B1850" t="s">
        <v>4</v>
      </c>
      <c r="C1850" t="s">
        <v>17</v>
      </c>
      <c r="D1850" t="s">
        <v>16</v>
      </c>
      <c r="G1850"/>
      <c r="H1850" s="53" t="s">
        <v>11689</v>
      </c>
      <c r="K1850" t="s">
        <v>16</v>
      </c>
      <c r="L1850" t="s">
        <v>17</v>
      </c>
      <c r="P1850" t="s">
        <v>11689</v>
      </c>
      <c r="Q1850" t="s">
        <v>11054</v>
      </c>
      <c r="R1850" t="s">
        <v>11690</v>
      </c>
      <c r="S1850" t="s">
        <v>11691</v>
      </c>
      <c r="T1850" t="s">
        <v>11692</v>
      </c>
      <c r="U1850" t="s">
        <v>11693</v>
      </c>
      <c r="W1850" t="str">
        <f>_xlfn.XLOOKUP(D1850,'All DP'!B:B,'All DP'!D:D,"Tidak")</f>
        <v>Masih</v>
      </c>
      <c r="X1850" t="str">
        <f t="shared" si="28"/>
        <v>YA</v>
      </c>
    </row>
    <row r="1851" spans="1:24">
      <c r="A1851" s="52">
        <v>46266</v>
      </c>
      <c r="B1851" t="s">
        <v>229</v>
      </c>
      <c r="C1851" t="s">
        <v>4451</v>
      </c>
      <c r="D1851" t="s">
        <v>4450</v>
      </c>
      <c r="G1851"/>
      <c r="H1851" s="53" t="s">
        <v>11695</v>
      </c>
      <c r="K1851" t="s">
        <v>4450</v>
      </c>
      <c r="L1851" t="s">
        <v>4451</v>
      </c>
      <c r="P1851" t="s">
        <v>11695</v>
      </c>
      <c r="Q1851" t="s">
        <v>10199</v>
      </c>
      <c r="R1851" t="s">
        <v>11696</v>
      </c>
      <c r="S1851" t="s">
        <v>11697</v>
      </c>
      <c r="T1851" t="s">
        <v>11698</v>
      </c>
      <c r="U1851" t="s">
        <v>11699</v>
      </c>
      <c r="W1851" t="str">
        <f>_xlfn.XLOOKUP(D1851,'All DP'!B:B,'All DP'!D:D,"Tidak")</f>
        <v>Masih</v>
      </c>
      <c r="X1851" t="str">
        <f t="shared" si="28"/>
        <v>YA</v>
      </c>
    </row>
    <row r="1852" spans="1:24">
      <c r="A1852" s="52">
        <v>46266</v>
      </c>
      <c r="B1852" t="s">
        <v>1026</v>
      </c>
      <c r="C1852" t="s">
        <v>1896</v>
      </c>
      <c r="D1852" t="s">
        <v>1895</v>
      </c>
      <c r="G1852"/>
      <c r="H1852" s="53" t="s">
        <v>11700</v>
      </c>
      <c r="K1852" t="s">
        <v>1895</v>
      </c>
      <c r="L1852" t="s">
        <v>1896</v>
      </c>
      <c r="P1852" t="s">
        <v>11700</v>
      </c>
      <c r="Q1852" t="s">
        <v>10270</v>
      </c>
      <c r="R1852" t="s">
        <v>11701</v>
      </c>
      <c r="S1852" t="s">
        <v>11702</v>
      </c>
      <c r="T1852" t="s">
        <v>11703</v>
      </c>
      <c r="U1852" t="s">
        <v>11704</v>
      </c>
      <c r="W1852" t="str">
        <f>_xlfn.XLOOKUP(D1852,'All DP'!B:B,'All DP'!D:D,"Tidak")</f>
        <v>Tidak</v>
      </c>
      <c r="X1852" t="str">
        <f t="shared" si="28"/>
        <v>YA</v>
      </c>
    </row>
    <row r="1853" spans="1:24">
      <c r="A1853" s="52">
        <v>46266</v>
      </c>
      <c r="B1853" t="s">
        <v>413</v>
      </c>
      <c r="C1853" t="s">
        <v>3515</v>
      </c>
      <c r="D1853" t="s">
        <v>3514</v>
      </c>
      <c r="G1853"/>
      <c r="H1853" s="53" t="s">
        <v>11706</v>
      </c>
      <c r="K1853" t="s">
        <v>3514</v>
      </c>
      <c r="L1853" t="s">
        <v>3515</v>
      </c>
      <c r="P1853" t="s">
        <v>11706</v>
      </c>
      <c r="Q1853" t="s">
        <v>10398</v>
      </c>
      <c r="R1853" t="s">
        <v>11707</v>
      </c>
      <c r="S1853" t="s">
        <v>11708</v>
      </c>
      <c r="T1853" t="s">
        <v>7928</v>
      </c>
      <c r="U1853" t="s">
        <v>11709</v>
      </c>
      <c r="W1853" t="str">
        <f>_xlfn.XLOOKUP(D1853,'All DP'!B:B,'All DP'!D:D,"Tidak")</f>
        <v>Masih</v>
      </c>
      <c r="X1853" t="str">
        <f t="shared" si="28"/>
        <v>YA</v>
      </c>
    </row>
    <row r="1854" spans="1:24">
      <c r="A1854" s="52">
        <v>46266</v>
      </c>
      <c r="B1854" t="s">
        <v>358</v>
      </c>
      <c r="C1854" t="s">
        <v>5340</v>
      </c>
      <c r="D1854" t="s">
        <v>5339</v>
      </c>
      <c r="G1854"/>
      <c r="H1854" s="53" t="s">
        <v>11711</v>
      </c>
      <c r="K1854" t="s">
        <v>5339</v>
      </c>
      <c r="L1854" t="s">
        <v>5340</v>
      </c>
      <c r="P1854" t="s">
        <v>11711</v>
      </c>
      <c r="Q1854" t="s">
        <v>10443</v>
      </c>
      <c r="R1854" t="s">
        <v>11712</v>
      </c>
      <c r="S1854" t="s">
        <v>11713</v>
      </c>
      <c r="T1854" t="s">
        <v>11714</v>
      </c>
      <c r="U1854" t="s">
        <v>11715</v>
      </c>
      <c r="W1854" t="str">
        <f>_xlfn.XLOOKUP(D1854,'All DP'!B:B,'All DP'!D:D,"Tidak")</f>
        <v>Masih</v>
      </c>
      <c r="X1854" t="str">
        <f t="shared" si="28"/>
        <v>YA</v>
      </c>
    </row>
    <row r="1855" spans="1:24">
      <c r="A1855" s="52">
        <v>46266</v>
      </c>
      <c r="B1855" t="s">
        <v>848</v>
      </c>
      <c r="C1855" t="s">
        <v>6116</v>
      </c>
      <c r="D1855" t="s">
        <v>6115</v>
      </c>
      <c r="G1855"/>
      <c r="H1855" s="53" t="s">
        <v>11711</v>
      </c>
      <c r="K1855" t="s">
        <v>6115</v>
      </c>
      <c r="L1855" t="s">
        <v>6116</v>
      </c>
      <c r="P1855" t="s">
        <v>11711</v>
      </c>
      <c r="Q1855" t="s">
        <v>10181</v>
      </c>
      <c r="R1855" t="s">
        <v>11717</v>
      </c>
      <c r="S1855" t="s">
        <v>11718</v>
      </c>
      <c r="T1855" t="s">
        <v>11719</v>
      </c>
      <c r="U1855" t="s">
        <v>11720</v>
      </c>
      <c r="W1855" t="str">
        <f>_xlfn.XLOOKUP(D1855,'All DP'!B:B,'All DP'!D:D,"Tidak")</f>
        <v>Masih</v>
      </c>
      <c r="X1855" t="str">
        <f t="shared" si="28"/>
        <v>YA</v>
      </c>
    </row>
    <row r="1856" spans="1:24">
      <c r="A1856" s="52">
        <v>46266</v>
      </c>
      <c r="B1856" t="s">
        <v>229</v>
      </c>
      <c r="C1856" t="s">
        <v>3835</v>
      </c>
      <c r="D1856" t="s">
        <v>3835</v>
      </c>
      <c r="G1856"/>
      <c r="H1856" s="53" t="s">
        <v>11721</v>
      </c>
      <c r="K1856" t="s">
        <v>3835</v>
      </c>
      <c r="L1856" t="s">
        <v>3835</v>
      </c>
      <c r="P1856" t="s">
        <v>11721</v>
      </c>
      <c r="Q1856" t="s">
        <v>10199</v>
      </c>
      <c r="R1856" t="s">
        <v>11722</v>
      </c>
      <c r="S1856" t="s">
        <v>11723</v>
      </c>
      <c r="T1856" t="s">
        <v>11724</v>
      </c>
      <c r="U1856" t="s">
        <v>11725</v>
      </c>
      <c r="W1856" t="str">
        <f>_xlfn.XLOOKUP(D1856,'All DP'!B:B,'All DP'!D:D,"Tidak")</f>
        <v>Masih</v>
      </c>
      <c r="X1856" t="str">
        <f t="shared" si="28"/>
        <v>YA</v>
      </c>
    </row>
    <row r="1857" spans="1:24">
      <c r="A1857" s="52">
        <v>46266</v>
      </c>
      <c r="B1857" t="s">
        <v>4</v>
      </c>
      <c r="C1857" t="s">
        <v>705</v>
      </c>
      <c r="D1857" t="s">
        <v>704</v>
      </c>
      <c r="G1857"/>
      <c r="H1857" s="53" t="s">
        <v>11727</v>
      </c>
      <c r="K1857" t="s">
        <v>704</v>
      </c>
      <c r="L1857" t="s">
        <v>705</v>
      </c>
      <c r="P1857" t="s">
        <v>11727</v>
      </c>
      <c r="Q1857" t="s">
        <v>11054</v>
      </c>
      <c r="R1857" t="s">
        <v>11728</v>
      </c>
      <c r="S1857" t="s">
        <v>11729</v>
      </c>
      <c r="T1857" t="s">
        <v>11730</v>
      </c>
      <c r="U1857" t="s">
        <v>11731</v>
      </c>
      <c r="W1857" t="str">
        <f>_xlfn.XLOOKUP(D1857,'All DP'!B:B,'All DP'!D:D,"Tidak")</f>
        <v>Masih</v>
      </c>
      <c r="X1857" t="str">
        <f t="shared" si="28"/>
        <v>YA</v>
      </c>
    </row>
    <row r="1858" spans="1:24">
      <c r="A1858" s="52">
        <v>46266</v>
      </c>
      <c r="B1858" t="s">
        <v>4</v>
      </c>
      <c r="C1858" t="s">
        <v>667</v>
      </c>
      <c r="D1858" t="s">
        <v>666</v>
      </c>
      <c r="G1858"/>
      <c r="H1858" s="53" t="s">
        <v>11733</v>
      </c>
      <c r="K1858" t="s">
        <v>666</v>
      </c>
      <c r="L1858" t="s">
        <v>667</v>
      </c>
      <c r="P1858" t="s">
        <v>11733</v>
      </c>
      <c r="Q1858" t="s">
        <v>11054</v>
      </c>
      <c r="R1858" t="s">
        <v>11734</v>
      </c>
      <c r="S1858" t="s">
        <v>11735</v>
      </c>
      <c r="T1858" t="s">
        <v>11736</v>
      </c>
      <c r="U1858" t="s">
        <v>11737</v>
      </c>
      <c r="W1858" t="str">
        <f>_xlfn.XLOOKUP(D1858,'All DP'!B:B,'All DP'!D:D,"Tidak")</f>
        <v>Masih</v>
      </c>
      <c r="X1858" t="str">
        <f t="shared" si="28"/>
        <v>YA</v>
      </c>
    </row>
    <row r="1859" spans="1:24">
      <c r="A1859" s="52">
        <v>46266</v>
      </c>
      <c r="B1859" t="s">
        <v>848</v>
      </c>
      <c r="C1859" t="s">
        <v>3353</v>
      </c>
      <c r="D1859" t="s">
        <v>3352</v>
      </c>
      <c r="G1859"/>
      <c r="H1859" s="53" t="s">
        <v>11739</v>
      </c>
      <c r="K1859" t="s">
        <v>3352</v>
      </c>
      <c r="L1859" t="s">
        <v>3353</v>
      </c>
      <c r="P1859" t="s">
        <v>11739</v>
      </c>
      <c r="Q1859" t="s">
        <v>10181</v>
      </c>
      <c r="R1859" t="s">
        <v>11740</v>
      </c>
      <c r="S1859" t="s">
        <v>11741</v>
      </c>
      <c r="T1859" t="s">
        <v>11742</v>
      </c>
      <c r="U1859" t="s">
        <v>11743</v>
      </c>
      <c r="W1859" t="str">
        <f>_xlfn.XLOOKUP(D1859,'All DP'!B:B,'All DP'!D:D,"Tidak")</f>
        <v>Masih</v>
      </c>
      <c r="X1859" t="str">
        <f t="shared" ref="X1859:X1922" si="29">IFERROR(IF(MOD(H1859,1)&lt;=TIME(15,0,0),"YA","TIDAK"),0)</f>
        <v>YA</v>
      </c>
    </row>
    <row r="1860" spans="1:24">
      <c r="A1860" s="52">
        <v>46266</v>
      </c>
      <c r="B1860" t="s">
        <v>358</v>
      </c>
      <c r="C1860" t="s">
        <v>4747</v>
      </c>
      <c r="D1860" t="s">
        <v>4746</v>
      </c>
      <c r="G1860"/>
      <c r="H1860" s="53" t="s">
        <v>11745</v>
      </c>
      <c r="K1860" t="s">
        <v>4746</v>
      </c>
      <c r="L1860" t="s">
        <v>4747</v>
      </c>
      <c r="P1860" t="s">
        <v>11745</v>
      </c>
      <c r="Q1860" t="s">
        <v>10443</v>
      </c>
      <c r="R1860" t="s">
        <v>11746</v>
      </c>
      <c r="S1860" t="s">
        <v>11747</v>
      </c>
      <c r="T1860" t="s">
        <v>11714</v>
      </c>
      <c r="U1860" t="s">
        <v>11748</v>
      </c>
      <c r="W1860" t="str">
        <f>_xlfn.XLOOKUP(D1860,'All DP'!B:B,'All DP'!D:D,"Tidak")</f>
        <v>Masih</v>
      </c>
      <c r="X1860" t="str">
        <f t="shared" si="29"/>
        <v>YA</v>
      </c>
    </row>
    <row r="1861" spans="1:24">
      <c r="A1861" s="52">
        <v>46266</v>
      </c>
      <c r="B1861" t="s">
        <v>848</v>
      </c>
      <c r="C1861" t="s">
        <v>6250</v>
      </c>
      <c r="D1861" t="s">
        <v>6249</v>
      </c>
      <c r="G1861"/>
      <c r="H1861" s="53" t="s">
        <v>11749</v>
      </c>
      <c r="K1861" t="s">
        <v>6249</v>
      </c>
      <c r="L1861" t="s">
        <v>6250</v>
      </c>
      <c r="P1861" t="s">
        <v>11749</v>
      </c>
      <c r="Q1861" t="s">
        <v>10181</v>
      </c>
      <c r="R1861" t="s">
        <v>11750</v>
      </c>
      <c r="S1861" t="s">
        <v>11751</v>
      </c>
      <c r="T1861" t="s">
        <v>11752</v>
      </c>
      <c r="U1861" t="s">
        <v>11753</v>
      </c>
      <c r="W1861" t="str">
        <f>_xlfn.XLOOKUP(D1861,'All DP'!B:B,'All DP'!D:D,"Tidak")</f>
        <v>Masih</v>
      </c>
      <c r="X1861" t="str">
        <f t="shared" si="29"/>
        <v>YA</v>
      </c>
    </row>
    <row r="1862" spans="1:24">
      <c r="A1862" s="52">
        <v>46266</v>
      </c>
      <c r="B1862" t="s">
        <v>453</v>
      </c>
      <c r="C1862" t="s">
        <v>5453</v>
      </c>
      <c r="D1862" t="s">
        <v>5452</v>
      </c>
      <c r="G1862"/>
      <c r="H1862" s="53" t="s">
        <v>11754</v>
      </c>
      <c r="K1862" t="s">
        <v>5452</v>
      </c>
      <c r="L1862" t="s">
        <v>5453</v>
      </c>
      <c r="P1862" t="s">
        <v>11754</v>
      </c>
      <c r="Q1862" t="s">
        <v>10193</v>
      </c>
      <c r="R1862" t="s">
        <v>11755</v>
      </c>
      <c r="S1862" t="s">
        <v>11756</v>
      </c>
      <c r="T1862" t="s">
        <v>11757</v>
      </c>
      <c r="U1862" t="s">
        <v>11758</v>
      </c>
      <c r="W1862" t="str">
        <f>_xlfn.XLOOKUP(D1862,'All DP'!B:B,'All DP'!D:D,"Tidak")</f>
        <v>Masih</v>
      </c>
      <c r="X1862" t="str">
        <f t="shared" si="29"/>
        <v>YA</v>
      </c>
    </row>
    <row r="1863" spans="1:24">
      <c r="A1863" s="52">
        <v>46266</v>
      </c>
      <c r="B1863" t="s">
        <v>848</v>
      </c>
      <c r="C1863" t="s">
        <v>3233</v>
      </c>
      <c r="D1863" t="s">
        <v>3232</v>
      </c>
      <c r="G1863"/>
      <c r="H1863" s="53" t="s">
        <v>11760</v>
      </c>
      <c r="K1863" t="s">
        <v>3232</v>
      </c>
      <c r="L1863" t="s">
        <v>3233</v>
      </c>
      <c r="P1863" t="s">
        <v>11760</v>
      </c>
      <c r="Q1863" t="s">
        <v>10181</v>
      </c>
      <c r="R1863" t="s">
        <v>11761</v>
      </c>
      <c r="S1863" t="s">
        <v>11762</v>
      </c>
      <c r="T1863" t="s">
        <v>11506</v>
      </c>
      <c r="U1863" t="s">
        <v>11763</v>
      </c>
      <c r="W1863" t="str">
        <f>_xlfn.XLOOKUP(D1863,'All DP'!B:B,'All DP'!D:D,"Tidak")</f>
        <v>Masih</v>
      </c>
      <c r="X1863" t="str">
        <f t="shared" si="29"/>
        <v>YA</v>
      </c>
    </row>
    <row r="1864" spans="1:24">
      <c r="A1864" s="52">
        <v>46266</v>
      </c>
      <c r="B1864" t="s">
        <v>4</v>
      </c>
      <c r="C1864" t="s">
        <v>622</v>
      </c>
      <c r="D1864" t="s">
        <v>622</v>
      </c>
      <c r="G1864"/>
      <c r="H1864" s="53" t="s">
        <v>11764</v>
      </c>
      <c r="K1864" t="s">
        <v>622</v>
      </c>
      <c r="L1864" t="s">
        <v>622</v>
      </c>
      <c r="P1864" t="s">
        <v>11764</v>
      </c>
      <c r="Q1864" t="s">
        <v>11054</v>
      </c>
      <c r="R1864" t="s">
        <v>11765</v>
      </c>
      <c r="S1864" t="s">
        <v>11766</v>
      </c>
      <c r="T1864" t="s">
        <v>11767</v>
      </c>
      <c r="U1864" t="s">
        <v>11768</v>
      </c>
      <c r="W1864" t="str">
        <f>_xlfn.XLOOKUP(D1864,'All DP'!B:B,'All DP'!D:D,"Tidak")</f>
        <v>Masih</v>
      </c>
      <c r="X1864" t="str">
        <f t="shared" si="29"/>
        <v>YA</v>
      </c>
    </row>
    <row r="1865" spans="1:24">
      <c r="A1865" s="52">
        <v>46266</v>
      </c>
      <c r="B1865" t="s">
        <v>4</v>
      </c>
      <c r="C1865" t="s">
        <v>727</v>
      </c>
      <c r="D1865" t="s">
        <v>726</v>
      </c>
      <c r="G1865"/>
      <c r="H1865" s="53" t="s">
        <v>11770</v>
      </c>
      <c r="K1865" t="s">
        <v>726</v>
      </c>
      <c r="L1865" t="s">
        <v>727</v>
      </c>
      <c r="P1865" t="s">
        <v>11770</v>
      </c>
      <c r="Q1865" t="s">
        <v>11054</v>
      </c>
      <c r="R1865" t="s">
        <v>11771</v>
      </c>
      <c r="S1865" t="s">
        <v>11772</v>
      </c>
      <c r="T1865" t="s">
        <v>11773</v>
      </c>
      <c r="U1865" t="s">
        <v>11774</v>
      </c>
      <c r="W1865" t="str">
        <f>_xlfn.XLOOKUP(D1865,'All DP'!B:B,'All DP'!D:D,"Tidak")</f>
        <v>Masih</v>
      </c>
      <c r="X1865" t="str">
        <f t="shared" si="29"/>
        <v>YA</v>
      </c>
    </row>
    <row r="1866" spans="1:24">
      <c r="A1866" s="52">
        <v>46266</v>
      </c>
      <c r="B1866" t="s">
        <v>391</v>
      </c>
      <c r="C1866" t="s">
        <v>3155</v>
      </c>
      <c r="D1866" t="s">
        <v>3154</v>
      </c>
      <c r="G1866"/>
      <c r="H1866" s="53" t="s">
        <v>11775</v>
      </c>
      <c r="K1866" t="s">
        <v>3154</v>
      </c>
      <c r="L1866" t="s">
        <v>3155</v>
      </c>
      <c r="P1866" t="s">
        <v>11775</v>
      </c>
      <c r="Q1866" t="s">
        <v>11249</v>
      </c>
      <c r="R1866" t="s">
        <v>11776</v>
      </c>
      <c r="S1866" t="s">
        <v>11777</v>
      </c>
      <c r="T1866" t="s">
        <v>11778</v>
      </c>
      <c r="U1866" t="s">
        <v>11779</v>
      </c>
      <c r="W1866" t="str">
        <f>_xlfn.XLOOKUP(D1866,'All DP'!B:B,'All DP'!D:D,"Tidak")</f>
        <v>Masih</v>
      </c>
      <c r="X1866" t="str">
        <f t="shared" si="29"/>
        <v>YA</v>
      </c>
    </row>
    <row r="1867" spans="1:24">
      <c r="A1867" s="52">
        <v>46266</v>
      </c>
      <c r="B1867" t="s">
        <v>229</v>
      </c>
      <c r="C1867" t="s">
        <v>261</v>
      </c>
      <c r="D1867" t="s">
        <v>261</v>
      </c>
      <c r="G1867"/>
      <c r="H1867" s="53" t="s">
        <v>11780</v>
      </c>
      <c r="K1867" t="s">
        <v>261</v>
      </c>
      <c r="L1867" t="s">
        <v>261</v>
      </c>
      <c r="P1867" t="s">
        <v>11780</v>
      </c>
      <c r="Q1867" t="s">
        <v>10199</v>
      </c>
      <c r="R1867" t="s">
        <v>11781</v>
      </c>
      <c r="S1867" t="s">
        <v>11782</v>
      </c>
      <c r="T1867" t="s">
        <v>11783</v>
      </c>
      <c r="U1867" t="s">
        <v>11784</v>
      </c>
      <c r="W1867" t="str">
        <f>_xlfn.XLOOKUP(D1867,'All DP'!B:B,'All DP'!D:D,"Tidak")</f>
        <v>Masih</v>
      </c>
      <c r="X1867" t="str">
        <f t="shared" si="29"/>
        <v>YA</v>
      </c>
    </row>
    <row r="1868" spans="1:24">
      <c r="A1868" s="52">
        <v>46266</v>
      </c>
      <c r="B1868" t="s">
        <v>229</v>
      </c>
      <c r="C1868" t="s">
        <v>1490</v>
      </c>
      <c r="D1868" t="s">
        <v>1489</v>
      </c>
      <c r="G1868"/>
      <c r="H1868" s="53" t="s">
        <v>11786</v>
      </c>
      <c r="K1868" t="s">
        <v>1489</v>
      </c>
      <c r="L1868" t="s">
        <v>1490</v>
      </c>
      <c r="P1868" t="s">
        <v>11786</v>
      </c>
      <c r="Q1868" t="s">
        <v>10199</v>
      </c>
      <c r="R1868" t="s">
        <v>11787</v>
      </c>
      <c r="S1868" t="s">
        <v>11788</v>
      </c>
      <c r="T1868" t="s">
        <v>11789</v>
      </c>
      <c r="U1868" t="s">
        <v>11790</v>
      </c>
      <c r="W1868" t="str">
        <f>_xlfn.XLOOKUP(D1868,'All DP'!B:B,'All DP'!D:D,"Tidak")</f>
        <v>Masih</v>
      </c>
      <c r="X1868" t="str">
        <f t="shared" si="29"/>
        <v>YA</v>
      </c>
    </row>
    <row r="1869" spans="1:24">
      <c r="A1869" s="52">
        <v>46266</v>
      </c>
      <c r="B1869" t="s">
        <v>229</v>
      </c>
      <c r="C1869" t="s">
        <v>3095</v>
      </c>
      <c r="D1869" t="s">
        <v>3095</v>
      </c>
      <c r="G1869"/>
      <c r="H1869" s="53" t="s">
        <v>11791</v>
      </c>
      <c r="K1869" t="s">
        <v>3095</v>
      </c>
      <c r="L1869" t="s">
        <v>3095</v>
      </c>
      <c r="P1869" t="s">
        <v>11791</v>
      </c>
      <c r="Q1869" t="s">
        <v>10199</v>
      </c>
      <c r="R1869" t="s">
        <v>11792</v>
      </c>
      <c r="S1869" t="s">
        <v>11793</v>
      </c>
      <c r="T1869" t="s">
        <v>11794</v>
      </c>
      <c r="U1869" t="s">
        <v>11795</v>
      </c>
      <c r="W1869" t="str">
        <f>_xlfn.XLOOKUP(D1869,'All DP'!B:B,'All DP'!D:D,"Tidak")</f>
        <v>Masih</v>
      </c>
      <c r="X1869" t="str">
        <f t="shared" si="29"/>
        <v>YA</v>
      </c>
    </row>
    <row r="1870" spans="1:24">
      <c r="A1870" s="52">
        <v>46266</v>
      </c>
      <c r="B1870" t="s">
        <v>413</v>
      </c>
      <c r="C1870" t="s">
        <v>1538</v>
      </c>
      <c r="D1870" t="s">
        <v>1537</v>
      </c>
      <c r="G1870"/>
      <c r="H1870" s="53" t="s">
        <v>11800</v>
      </c>
      <c r="K1870" t="s">
        <v>1537</v>
      </c>
      <c r="L1870" t="s">
        <v>1538</v>
      </c>
      <c r="P1870" t="s">
        <v>11800</v>
      </c>
      <c r="Q1870" t="s">
        <v>10398</v>
      </c>
      <c r="R1870" t="s">
        <v>11801</v>
      </c>
      <c r="S1870" t="s">
        <v>11802</v>
      </c>
      <c r="T1870" t="s">
        <v>11803</v>
      </c>
      <c r="U1870" t="s">
        <v>11804</v>
      </c>
      <c r="W1870" t="str">
        <f>_xlfn.XLOOKUP(D1870,'All DP'!B:B,'All DP'!D:D,"Tidak")</f>
        <v>Masih</v>
      </c>
      <c r="X1870" t="str">
        <f t="shared" si="29"/>
        <v>YA</v>
      </c>
    </row>
    <row r="1871" spans="1:24">
      <c r="A1871" s="52">
        <v>46266</v>
      </c>
      <c r="B1871" t="s">
        <v>848</v>
      </c>
      <c r="C1871" t="s">
        <v>6210</v>
      </c>
      <c r="D1871" t="s">
        <v>6209</v>
      </c>
      <c r="G1871"/>
      <c r="H1871" s="53" t="s">
        <v>11806</v>
      </c>
      <c r="K1871" t="s">
        <v>6209</v>
      </c>
      <c r="L1871" t="s">
        <v>6210</v>
      </c>
      <c r="P1871" t="s">
        <v>11806</v>
      </c>
      <c r="Q1871" t="s">
        <v>10181</v>
      </c>
      <c r="R1871" t="s">
        <v>11807</v>
      </c>
      <c r="S1871" t="s">
        <v>11808</v>
      </c>
      <c r="T1871" t="s">
        <v>11506</v>
      </c>
      <c r="U1871" t="s">
        <v>11809</v>
      </c>
      <c r="W1871" t="str">
        <f>_xlfn.XLOOKUP(D1871,'All DP'!B:B,'All DP'!D:D,"Tidak")</f>
        <v>Masih</v>
      </c>
      <c r="X1871" t="str">
        <f t="shared" si="29"/>
        <v>YA</v>
      </c>
    </row>
    <row r="1872" spans="1:24">
      <c r="A1872" s="52">
        <v>46266</v>
      </c>
      <c r="B1872" t="s">
        <v>848</v>
      </c>
      <c r="C1872" t="s">
        <v>5841</v>
      </c>
      <c r="D1872" t="s">
        <v>5840</v>
      </c>
      <c r="G1872"/>
      <c r="H1872" s="53" t="s">
        <v>11810</v>
      </c>
      <c r="K1872" t="s">
        <v>5840</v>
      </c>
      <c r="L1872" t="s">
        <v>5841</v>
      </c>
      <c r="P1872" t="s">
        <v>11810</v>
      </c>
      <c r="Q1872" t="s">
        <v>10181</v>
      </c>
      <c r="R1872" t="s">
        <v>11811</v>
      </c>
      <c r="S1872" t="s">
        <v>11812</v>
      </c>
      <c r="T1872" t="s">
        <v>11813</v>
      </c>
      <c r="U1872" t="s">
        <v>11814</v>
      </c>
      <c r="W1872" t="str">
        <f>_xlfn.XLOOKUP(D1872,'All DP'!B:B,'All DP'!D:D,"Tidak")</f>
        <v>Masih</v>
      </c>
      <c r="X1872" t="str">
        <f t="shared" si="29"/>
        <v>YA</v>
      </c>
    </row>
    <row r="1873" spans="1:24">
      <c r="A1873" s="52">
        <v>46266</v>
      </c>
      <c r="B1873" t="s">
        <v>391</v>
      </c>
      <c r="C1873" t="s">
        <v>5707</v>
      </c>
      <c r="D1873" t="s">
        <v>5706</v>
      </c>
      <c r="G1873"/>
      <c r="H1873" s="53" t="s">
        <v>11816</v>
      </c>
      <c r="K1873" t="s">
        <v>5706</v>
      </c>
      <c r="L1873" t="s">
        <v>5707</v>
      </c>
      <c r="P1873" t="s">
        <v>11816</v>
      </c>
      <c r="Q1873" t="s">
        <v>11249</v>
      </c>
      <c r="R1873" t="s">
        <v>11817</v>
      </c>
      <c r="S1873" t="s">
        <v>11818</v>
      </c>
      <c r="T1873" t="s">
        <v>11819</v>
      </c>
      <c r="U1873" t="s">
        <v>11820</v>
      </c>
      <c r="W1873" t="str">
        <f>_xlfn.XLOOKUP(D1873,'All DP'!B:B,'All DP'!D:D,"Tidak")</f>
        <v>Masih</v>
      </c>
      <c r="X1873" t="str">
        <f t="shared" si="29"/>
        <v>YA</v>
      </c>
    </row>
    <row r="1874" spans="1:24">
      <c r="A1874" s="52">
        <v>46266</v>
      </c>
      <c r="B1874" t="s">
        <v>413</v>
      </c>
      <c r="C1874" t="s">
        <v>3941</v>
      </c>
      <c r="D1874" t="s">
        <v>3940</v>
      </c>
      <c r="G1874"/>
      <c r="H1874" s="53" t="s">
        <v>11821</v>
      </c>
      <c r="K1874" t="s">
        <v>3940</v>
      </c>
      <c r="L1874" t="s">
        <v>3941</v>
      </c>
      <c r="P1874" t="s">
        <v>11821</v>
      </c>
      <c r="Q1874" t="s">
        <v>10398</v>
      </c>
      <c r="R1874" t="s">
        <v>11822</v>
      </c>
      <c r="S1874" t="s">
        <v>11823</v>
      </c>
      <c r="T1874" t="s">
        <v>11824</v>
      </c>
      <c r="U1874" t="s">
        <v>11825</v>
      </c>
      <c r="W1874" t="str">
        <f>_xlfn.XLOOKUP(D1874,'All DP'!B:B,'All DP'!D:D,"Tidak")</f>
        <v>Masih</v>
      </c>
      <c r="X1874" t="str">
        <f t="shared" si="29"/>
        <v>YA</v>
      </c>
    </row>
    <row r="1875" spans="1:24">
      <c r="A1875" s="52">
        <v>46266</v>
      </c>
      <c r="B1875" t="s">
        <v>848</v>
      </c>
      <c r="C1875" t="s">
        <v>3497</v>
      </c>
      <c r="D1875" t="s">
        <v>3496</v>
      </c>
      <c r="G1875"/>
      <c r="H1875" s="53" t="s">
        <v>11826</v>
      </c>
      <c r="K1875" t="s">
        <v>3496</v>
      </c>
      <c r="L1875" t="s">
        <v>3497</v>
      </c>
      <c r="P1875" t="s">
        <v>11826</v>
      </c>
      <c r="Q1875" t="s">
        <v>10181</v>
      </c>
      <c r="R1875" t="s">
        <v>11827</v>
      </c>
      <c r="S1875" t="s">
        <v>11828</v>
      </c>
      <c r="T1875" t="s">
        <v>11829</v>
      </c>
      <c r="U1875" t="s">
        <v>11830</v>
      </c>
      <c r="W1875" t="str">
        <f>_xlfn.XLOOKUP(D1875,'All DP'!B:B,'All DP'!D:D,"Tidak")</f>
        <v>Masih</v>
      </c>
      <c r="X1875" t="str">
        <f t="shared" si="29"/>
        <v>YA</v>
      </c>
    </row>
    <row r="1876" spans="1:24">
      <c r="A1876" s="52">
        <v>46266</v>
      </c>
      <c r="B1876" t="s">
        <v>848</v>
      </c>
      <c r="C1876" t="s">
        <v>1892</v>
      </c>
      <c r="D1876" t="s">
        <v>1891</v>
      </c>
      <c r="G1876"/>
      <c r="H1876" s="53" t="s">
        <v>11832</v>
      </c>
      <c r="K1876" t="s">
        <v>1891</v>
      </c>
      <c r="L1876" t="s">
        <v>1892</v>
      </c>
      <c r="P1876" t="s">
        <v>11832</v>
      </c>
      <c r="Q1876" t="s">
        <v>10181</v>
      </c>
      <c r="R1876" t="s">
        <v>11833</v>
      </c>
      <c r="S1876" t="s">
        <v>11834</v>
      </c>
      <c r="T1876" t="s">
        <v>11752</v>
      </c>
      <c r="U1876" t="s">
        <v>11835</v>
      </c>
      <c r="W1876" t="str">
        <f>_xlfn.XLOOKUP(D1876,'All DP'!B:B,'All DP'!D:D,"Tidak")</f>
        <v>Masih</v>
      </c>
      <c r="X1876" t="str">
        <f t="shared" si="29"/>
        <v>YA</v>
      </c>
    </row>
    <row r="1877" spans="1:24">
      <c r="A1877" s="52">
        <v>46266</v>
      </c>
      <c r="B1877" t="s">
        <v>848</v>
      </c>
      <c r="C1877" t="s">
        <v>3343</v>
      </c>
      <c r="D1877" t="s">
        <v>3342</v>
      </c>
      <c r="G1877"/>
      <c r="H1877" s="53" t="s">
        <v>11836</v>
      </c>
      <c r="K1877" t="s">
        <v>3342</v>
      </c>
      <c r="L1877" t="s">
        <v>3343</v>
      </c>
      <c r="P1877" t="s">
        <v>11836</v>
      </c>
      <c r="Q1877" t="s">
        <v>10181</v>
      </c>
      <c r="R1877" t="s">
        <v>11837</v>
      </c>
      <c r="S1877" t="s">
        <v>11838</v>
      </c>
      <c r="T1877" t="s">
        <v>11839</v>
      </c>
      <c r="U1877" t="s">
        <v>11840</v>
      </c>
      <c r="W1877" t="str">
        <f>_xlfn.XLOOKUP(D1877,'All DP'!B:B,'All DP'!D:D,"Tidak")</f>
        <v>Masih</v>
      </c>
      <c r="X1877" t="str">
        <f t="shared" si="29"/>
        <v>YA</v>
      </c>
    </row>
    <row r="1878" spans="1:24">
      <c r="A1878" s="52">
        <v>46266</v>
      </c>
      <c r="B1878" t="s">
        <v>848</v>
      </c>
      <c r="C1878" t="s">
        <v>6190</v>
      </c>
      <c r="D1878" t="s">
        <v>6189</v>
      </c>
      <c r="G1878"/>
      <c r="H1878" s="53" t="s">
        <v>11842</v>
      </c>
      <c r="K1878" t="s">
        <v>6189</v>
      </c>
      <c r="L1878" t="s">
        <v>6190</v>
      </c>
      <c r="P1878" t="s">
        <v>11842</v>
      </c>
      <c r="Q1878" t="s">
        <v>10181</v>
      </c>
      <c r="R1878" t="s">
        <v>11843</v>
      </c>
      <c r="S1878" t="s">
        <v>11844</v>
      </c>
      <c r="T1878" t="s">
        <v>11845</v>
      </c>
      <c r="U1878" t="s">
        <v>11846</v>
      </c>
      <c r="W1878" t="str">
        <f>_xlfn.XLOOKUP(D1878,'All DP'!B:B,'All DP'!D:D,"Tidak")</f>
        <v>Masih</v>
      </c>
      <c r="X1878" t="str">
        <f t="shared" si="29"/>
        <v>YA</v>
      </c>
    </row>
    <row r="1879" spans="1:24">
      <c r="A1879" s="52">
        <v>46266</v>
      </c>
      <c r="B1879" t="s">
        <v>229</v>
      </c>
      <c r="C1879" t="s">
        <v>3980</v>
      </c>
      <c r="D1879" t="s">
        <v>3979</v>
      </c>
      <c r="G1879"/>
      <c r="H1879" s="53" t="s">
        <v>11847</v>
      </c>
      <c r="K1879" t="s">
        <v>3979</v>
      </c>
      <c r="L1879" t="s">
        <v>3980</v>
      </c>
      <c r="P1879" t="s">
        <v>11847</v>
      </c>
      <c r="Q1879" t="s">
        <v>10199</v>
      </c>
      <c r="R1879" t="s">
        <v>11848</v>
      </c>
      <c r="S1879" t="s">
        <v>11849</v>
      </c>
      <c r="T1879" t="s">
        <v>11850</v>
      </c>
      <c r="U1879" t="s">
        <v>11851</v>
      </c>
      <c r="W1879" t="str">
        <f>_xlfn.XLOOKUP(D1879,'All DP'!B:B,'All DP'!D:D,"Tidak")</f>
        <v>Masih</v>
      </c>
      <c r="X1879" t="str">
        <f t="shared" si="29"/>
        <v>YA</v>
      </c>
    </row>
    <row r="1880" spans="1:24">
      <c r="A1880" s="52">
        <v>46266</v>
      </c>
      <c r="B1880" t="s">
        <v>413</v>
      </c>
      <c r="C1880" t="s">
        <v>2381</v>
      </c>
      <c r="D1880" t="s">
        <v>2381</v>
      </c>
      <c r="G1880"/>
      <c r="H1880" s="53" t="s">
        <v>11853</v>
      </c>
      <c r="K1880" t="s">
        <v>2381</v>
      </c>
      <c r="L1880" t="s">
        <v>2381</v>
      </c>
      <c r="P1880" t="s">
        <v>11853</v>
      </c>
      <c r="Q1880" t="s">
        <v>10398</v>
      </c>
      <c r="R1880" t="s">
        <v>11854</v>
      </c>
      <c r="S1880" t="s">
        <v>11855</v>
      </c>
      <c r="T1880" t="s">
        <v>11856</v>
      </c>
      <c r="U1880" t="s">
        <v>11857</v>
      </c>
      <c r="W1880" t="str">
        <f>_xlfn.XLOOKUP(D1880,'All DP'!B:B,'All DP'!D:D,"Tidak")</f>
        <v>Masih</v>
      </c>
      <c r="X1880" t="str">
        <f t="shared" si="29"/>
        <v>YA</v>
      </c>
    </row>
    <row r="1881" spans="1:24">
      <c r="A1881" s="52">
        <v>46266</v>
      </c>
      <c r="B1881" t="s">
        <v>853</v>
      </c>
      <c r="C1881" t="s">
        <v>1319</v>
      </c>
      <c r="D1881" t="s">
        <v>1318</v>
      </c>
      <c r="G1881"/>
      <c r="H1881" s="53" t="s">
        <v>11861</v>
      </c>
      <c r="K1881" t="s">
        <v>1318</v>
      </c>
      <c r="L1881" t="s">
        <v>1319</v>
      </c>
      <c r="P1881" t="s">
        <v>11861</v>
      </c>
      <c r="Q1881" t="s">
        <v>11862</v>
      </c>
      <c r="R1881" t="s">
        <v>11863</v>
      </c>
      <c r="S1881" t="s">
        <v>11864</v>
      </c>
      <c r="T1881" t="s">
        <v>11865</v>
      </c>
      <c r="U1881" t="s">
        <v>11866</v>
      </c>
      <c r="W1881" t="str">
        <f>_xlfn.XLOOKUP(D1881,'All DP'!B:B,'All DP'!D:D,"Tidak")</f>
        <v>Masih</v>
      </c>
      <c r="X1881" t="str">
        <f t="shared" si="29"/>
        <v>YA</v>
      </c>
    </row>
    <row r="1882" spans="1:24">
      <c r="A1882" s="52">
        <v>46266</v>
      </c>
      <c r="B1882" t="s">
        <v>848</v>
      </c>
      <c r="C1882" t="s">
        <v>3499</v>
      </c>
      <c r="D1882" t="s">
        <v>3498</v>
      </c>
      <c r="G1882"/>
      <c r="H1882" s="53" t="s">
        <v>11867</v>
      </c>
      <c r="K1882" t="s">
        <v>3498</v>
      </c>
      <c r="L1882" t="s">
        <v>3499</v>
      </c>
      <c r="P1882" t="s">
        <v>11867</v>
      </c>
      <c r="Q1882" t="s">
        <v>10181</v>
      </c>
      <c r="R1882" t="s">
        <v>11868</v>
      </c>
      <c r="S1882" t="s">
        <v>11869</v>
      </c>
      <c r="T1882" t="s">
        <v>11870</v>
      </c>
      <c r="U1882" t="s">
        <v>11871</v>
      </c>
      <c r="W1882" t="str">
        <f>_xlfn.XLOOKUP(D1882,'All DP'!B:B,'All DP'!D:D,"Tidak")</f>
        <v>Masih</v>
      </c>
      <c r="X1882" t="str">
        <f t="shared" si="29"/>
        <v>YA</v>
      </c>
    </row>
    <row r="1883" spans="1:24">
      <c r="A1883" s="52">
        <v>46266</v>
      </c>
      <c r="B1883" t="s">
        <v>26</v>
      </c>
      <c r="C1883" t="s">
        <v>2501</v>
      </c>
      <c r="D1883" t="s">
        <v>2500</v>
      </c>
      <c r="G1883"/>
      <c r="H1883" s="53" t="s">
        <v>11873</v>
      </c>
      <c r="K1883" t="s">
        <v>2500</v>
      </c>
      <c r="L1883" t="s">
        <v>2501</v>
      </c>
      <c r="P1883" t="s">
        <v>11873</v>
      </c>
      <c r="Q1883" t="s">
        <v>10656</v>
      </c>
      <c r="R1883" t="s">
        <v>11874</v>
      </c>
      <c r="S1883" t="s">
        <v>11875</v>
      </c>
      <c r="T1883" t="s">
        <v>11876</v>
      </c>
      <c r="U1883" t="s">
        <v>11877</v>
      </c>
      <c r="W1883" t="str">
        <f>_xlfn.XLOOKUP(D1883,'All DP'!B:B,'All DP'!D:D,"Tidak")</f>
        <v>Masih</v>
      </c>
      <c r="X1883" t="str">
        <f t="shared" si="29"/>
        <v>YA</v>
      </c>
    </row>
    <row r="1884" spans="1:24">
      <c r="A1884" s="52">
        <v>46266</v>
      </c>
      <c r="B1884" t="s">
        <v>413</v>
      </c>
      <c r="C1884" t="s">
        <v>1778</v>
      </c>
      <c r="D1884" t="s">
        <v>1777</v>
      </c>
      <c r="G1884"/>
      <c r="H1884" s="53" t="s">
        <v>11879</v>
      </c>
      <c r="K1884" t="s">
        <v>1777</v>
      </c>
      <c r="L1884" t="s">
        <v>1778</v>
      </c>
      <c r="P1884" t="s">
        <v>11879</v>
      </c>
      <c r="Q1884" t="s">
        <v>10398</v>
      </c>
      <c r="R1884" t="s">
        <v>11880</v>
      </c>
      <c r="S1884" t="s">
        <v>11881</v>
      </c>
      <c r="T1884" t="s">
        <v>11882</v>
      </c>
      <c r="U1884" t="s">
        <v>11883</v>
      </c>
      <c r="W1884" t="str">
        <f>_xlfn.XLOOKUP(D1884,'All DP'!B:B,'All DP'!D:D,"Tidak")</f>
        <v>Masih</v>
      </c>
      <c r="X1884" t="str">
        <f t="shared" si="29"/>
        <v>YA</v>
      </c>
    </row>
    <row r="1885" spans="1:24">
      <c r="A1885" s="52">
        <v>46266</v>
      </c>
      <c r="B1885" t="s">
        <v>413</v>
      </c>
      <c r="C1885" t="s">
        <v>3726</v>
      </c>
      <c r="D1885" t="s">
        <v>3725</v>
      </c>
      <c r="G1885"/>
      <c r="H1885" s="53" t="s">
        <v>11885</v>
      </c>
      <c r="K1885" t="s">
        <v>3725</v>
      </c>
      <c r="L1885" t="s">
        <v>3726</v>
      </c>
      <c r="P1885" t="s">
        <v>11885</v>
      </c>
      <c r="Q1885" t="s">
        <v>10398</v>
      </c>
      <c r="R1885" t="s">
        <v>11886</v>
      </c>
      <c r="S1885" t="s">
        <v>11887</v>
      </c>
      <c r="T1885" t="s">
        <v>11888</v>
      </c>
      <c r="U1885" t="s">
        <v>11889</v>
      </c>
      <c r="W1885" t="str">
        <f>_xlfn.XLOOKUP(D1885,'All DP'!B:B,'All DP'!D:D,"Tidak")</f>
        <v>Masih</v>
      </c>
      <c r="X1885" t="str">
        <f t="shared" si="29"/>
        <v>YA</v>
      </c>
    </row>
    <row r="1886" spans="1:24">
      <c r="A1886" s="52">
        <v>46266</v>
      </c>
      <c r="B1886" t="s">
        <v>229</v>
      </c>
      <c r="C1886" t="s">
        <v>2074</v>
      </c>
      <c r="D1886" t="s">
        <v>2073</v>
      </c>
      <c r="G1886"/>
      <c r="H1886" s="53" t="s">
        <v>11891</v>
      </c>
      <c r="K1886" t="s">
        <v>2073</v>
      </c>
      <c r="L1886" t="s">
        <v>2074</v>
      </c>
      <c r="P1886" t="s">
        <v>11891</v>
      </c>
      <c r="Q1886" t="s">
        <v>10199</v>
      </c>
      <c r="R1886" t="s">
        <v>11892</v>
      </c>
      <c r="S1886" t="s">
        <v>11893</v>
      </c>
      <c r="T1886" t="s">
        <v>11894</v>
      </c>
      <c r="U1886" t="s">
        <v>11895</v>
      </c>
      <c r="W1886" t="str">
        <f>_xlfn.XLOOKUP(D1886,'All DP'!B:B,'All DP'!D:D,"Tidak")</f>
        <v>Masih</v>
      </c>
      <c r="X1886" t="str">
        <f t="shared" si="29"/>
        <v>YA</v>
      </c>
    </row>
    <row r="1887" spans="1:24">
      <c r="A1887" s="52">
        <v>46266</v>
      </c>
      <c r="B1887" t="s">
        <v>848</v>
      </c>
      <c r="C1887" t="s">
        <v>3417</v>
      </c>
      <c r="D1887" t="s">
        <v>3416</v>
      </c>
      <c r="G1887"/>
      <c r="H1887" s="53" t="s">
        <v>11897</v>
      </c>
      <c r="K1887" t="s">
        <v>3416</v>
      </c>
      <c r="L1887" t="s">
        <v>3417</v>
      </c>
      <c r="P1887" t="s">
        <v>11897</v>
      </c>
      <c r="Q1887" t="s">
        <v>10181</v>
      </c>
      <c r="R1887" t="s">
        <v>11898</v>
      </c>
      <c r="S1887" t="s">
        <v>11899</v>
      </c>
      <c r="T1887" t="s">
        <v>11900</v>
      </c>
      <c r="U1887" t="s">
        <v>11901</v>
      </c>
      <c r="W1887" t="str">
        <f>_xlfn.XLOOKUP(D1887,'All DP'!B:B,'All DP'!D:D,"Tidak")</f>
        <v>Masih</v>
      </c>
      <c r="X1887" t="str">
        <f t="shared" si="29"/>
        <v>YA</v>
      </c>
    </row>
    <row r="1888" spans="1:24">
      <c r="A1888" s="52">
        <v>46266</v>
      </c>
      <c r="B1888" t="s">
        <v>853</v>
      </c>
      <c r="C1888" t="s">
        <v>1345</v>
      </c>
      <c r="D1888" t="s">
        <v>1344</v>
      </c>
      <c r="G1888"/>
      <c r="H1888" s="53" t="s">
        <v>11902</v>
      </c>
      <c r="K1888" t="s">
        <v>1344</v>
      </c>
      <c r="L1888" t="s">
        <v>1345</v>
      </c>
      <c r="P1888" t="s">
        <v>11902</v>
      </c>
      <c r="Q1888" t="s">
        <v>11862</v>
      </c>
      <c r="R1888" t="s">
        <v>11903</v>
      </c>
      <c r="S1888" t="s">
        <v>11904</v>
      </c>
      <c r="T1888" t="s">
        <v>11905</v>
      </c>
      <c r="U1888" t="s">
        <v>11906</v>
      </c>
      <c r="W1888" t="str">
        <f>_xlfn.XLOOKUP(D1888,'All DP'!B:B,'All DP'!D:D,"Tidak")</f>
        <v>Masih</v>
      </c>
      <c r="X1888" t="str">
        <f t="shared" si="29"/>
        <v>YA</v>
      </c>
    </row>
    <row r="1889" spans="1:24">
      <c r="A1889" s="52">
        <v>46266</v>
      </c>
      <c r="B1889" t="s">
        <v>853</v>
      </c>
      <c r="C1889" t="s">
        <v>5844</v>
      </c>
      <c r="D1889" t="s">
        <v>5843</v>
      </c>
      <c r="G1889"/>
      <c r="H1889" s="53" t="s">
        <v>11907</v>
      </c>
      <c r="K1889" t="s">
        <v>5843</v>
      </c>
      <c r="L1889" t="s">
        <v>5844</v>
      </c>
      <c r="P1889" t="s">
        <v>11907</v>
      </c>
      <c r="Q1889" t="s">
        <v>11862</v>
      </c>
      <c r="R1889" t="s">
        <v>11908</v>
      </c>
      <c r="S1889" t="s">
        <v>11909</v>
      </c>
      <c r="T1889" t="s">
        <v>11910</v>
      </c>
      <c r="U1889" t="s">
        <v>11911</v>
      </c>
      <c r="W1889" t="str">
        <f>_xlfn.XLOOKUP(D1889,'All DP'!B:B,'All DP'!D:D,"Tidak")</f>
        <v>Masih</v>
      </c>
      <c r="X1889" t="str">
        <f t="shared" si="29"/>
        <v>YA</v>
      </c>
    </row>
    <row r="1890" spans="1:24">
      <c r="A1890" s="52">
        <v>46266</v>
      </c>
      <c r="B1890" t="s">
        <v>848</v>
      </c>
      <c r="C1890" t="s">
        <v>6200</v>
      </c>
      <c r="D1890" t="s">
        <v>6199</v>
      </c>
      <c r="G1890"/>
      <c r="H1890" s="53" t="s">
        <v>11912</v>
      </c>
      <c r="K1890" t="s">
        <v>6199</v>
      </c>
      <c r="L1890" t="s">
        <v>6200</v>
      </c>
      <c r="P1890" t="s">
        <v>11912</v>
      </c>
      <c r="Q1890" t="s">
        <v>10181</v>
      </c>
      <c r="R1890" t="s">
        <v>11913</v>
      </c>
      <c r="S1890" t="s">
        <v>11914</v>
      </c>
      <c r="T1890" t="s">
        <v>11915</v>
      </c>
      <c r="U1890" t="s">
        <v>11916</v>
      </c>
      <c r="W1890" t="str">
        <f>_xlfn.XLOOKUP(D1890,'All DP'!B:B,'All DP'!D:D,"Tidak")</f>
        <v>Masih</v>
      </c>
      <c r="X1890" t="str">
        <f t="shared" si="29"/>
        <v>YA</v>
      </c>
    </row>
    <row r="1891" spans="1:24">
      <c r="A1891" s="52">
        <v>46266</v>
      </c>
      <c r="B1891" t="s">
        <v>453</v>
      </c>
      <c r="C1891" t="s">
        <v>5205</v>
      </c>
      <c r="D1891" t="s">
        <v>5204</v>
      </c>
      <c r="G1891"/>
      <c r="H1891" s="53" t="s">
        <v>11918</v>
      </c>
      <c r="K1891" t="s">
        <v>5204</v>
      </c>
      <c r="L1891" t="s">
        <v>5205</v>
      </c>
      <c r="P1891" t="s">
        <v>11918</v>
      </c>
      <c r="Q1891" t="s">
        <v>10193</v>
      </c>
      <c r="R1891" t="s">
        <v>11919</v>
      </c>
      <c r="S1891" t="s">
        <v>11920</v>
      </c>
      <c r="T1891" t="s">
        <v>11921</v>
      </c>
      <c r="U1891" t="s">
        <v>11922</v>
      </c>
      <c r="W1891" t="str">
        <f>_xlfn.XLOOKUP(D1891,'All DP'!B:B,'All DP'!D:D,"Tidak")</f>
        <v>Masih</v>
      </c>
      <c r="X1891" t="str">
        <f t="shared" si="29"/>
        <v>YA</v>
      </c>
    </row>
    <row r="1892" spans="1:24">
      <c r="A1892" s="52">
        <v>46266</v>
      </c>
      <c r="B1892" t="s">
        <v>848</v>
      </c>
      <c r="C1892" t="s">
        <v>3988</v>
      </c>
      <c r="D1892" t="s">
        <v>3987</v>
      </c>
      <c r="G1892"/>
      <c r="H1892" s="53" t="s">
        <v>11923</v>
      </c>
      <c r="K1892" t="s">
        <v>3987</v>
      </c>
      <c r="L1892" t="s">
        <v>3988</v>
      </c>
      <c r="P1892" t="s">
        <v>11923</v>
      </c>
      <c r="Q1892" t="s">
        <v>10181</v>
      </c>
      <c r="R1892" t="s">
        <v>11924</v>
      </c>
      <c r="S1892" t="s">
        <v>11925</v>
      </c>
      <c r="T1892" t="s">
        <v>11926</v>
      </c>
      <c r="U1892" t="s">
        <v>11927</v>
      </c>
      <c r="W1892" t="str">
        <f>_xlfn.XLOOKUP(D1892,'All DP'!B:B,'All DP'!D:D,"Tidak")</f>
        <v>Masih</v>
      </c>
      <c r="X1892" t="str">
        <f t="shared" si="29"/>
        <v>YA</v>
      </c>
    </row>
    <row r="1893" spans="1:24">
      <c r="A1893" s="52">
        <v>46266</v>
      </c>
      <c r="B1893" t="s">
        <v>848</v>
      </c>
      <c r="C1893" t="s">
        <v>2639</v>
      </c>
      <c r="D1893" t="s">
        <v>2638</v>
      </c>
      <c r="G1893"/>
      <c r="H1893" s="53" t="s">
        <v>11929</v>
      </c>
      <c r="K1893" t="s">
        <v>2638</v>
      </c>
      <c r="L1893" t="s">
        <v>2639</v>
      </c>
      <c r="P1893" t="s">
        <v>11929</v>
      </c>
      <c r="Q1893" t="s">
        <v>10181</v>
      </c>
      <c r="R1893" t="s">
        <v>11930</v>
      </c>
      <c r="S1893" t="s">
        <v>11931</v>
      </c>
      <c r="T1893" t="s">
        <v>11932</v>
      </c>
      <c r="U1893" t="s">
        <v>11933</v>
      </c>
      <c r="W1893" t="str">
        <f>_xlfn.XLOOKUP(D1893,'All DP'!B:B,'All DP'!D:D,"Tidak")</f>
        <v>Masih</v>
      </c>
      <c r="X1893" t="str">
        <f t="shared" si="29"/>
        <v>YA</v>
      </c>
    </row>
    <row r="1894" spans="1:24">
      <c r="A1894" s="52">
        <v>46266</v>
      </c>
      <c r="B1894" t="s">
        <v>1026</v>
      </c>
      <c r="C1894" t="s">
        <v>2070</v>
      </c>
      <c r="D1894" t="s">
        <v>2069</v>
      </c>
      <c r="G1894"/>
      <c r="H1894" s="53" t="s">
        <v>11929</v>
      </c>
      <c r="K1894" t="s">
        <v>2069</v>
      </c>
      <c r="L1894" t="s">
        <v>2070</v>
      </c>
      <c r="P1894" t="s">
        <v>11929</v>
      </c>
      <c r="Q1894" t="s">
        <v>10270</v>
      </c>
      <c r="R1894" t="s">
        <v>11934</v>
      </c>
      <c r="S1894" t="s">
        <v>11935</v>
      </c>
      <c r="T1894" t="s">
        <v>11936</v>
      </c>
      <c r="U1894" t="s">
        <v>11937</v>
      </c>
      <c r="W1894" t="str">
        <f>_xlfn.XLOOKUP(D1894,'All DP'!B:B,'All DP'!D:D,"Tidak")</f>
        <v>Masih</v>
      </c>
      <c r="X1894" t="str">
        <f t="shared" si="29"/>
        <v>YA</v>
      </c>
    </row>
    <row r="1895" spans="1:24">
      <c r="A1895" s="52">
        <v>46266</v>
      </c>
      <c r="B1895" t="s">
        <v>848</v>
      </c>
      <c r="C1895" t="s">
        <v>1303</v>
      </c>
      <c r="D1895" t="s">
        <v>1302</v>
      </c>
      <c r="G1895"/>
      <c r="H1895" s="53" t="s">
        <v>11938</v>
      </c>
      <c r="K1895" t="s">
        <v>1302</v>
      </c>
      <c r="L1895" t="s">
        <v>1303</v>
      </c>
      <c r="P1895" t="s">
        <v>11938</v>
      </c>
      <c r="Q1895" t="s">
        <v>10181</v>
      </c>
      <c r="R1895" t="s">
        <v>11939</v>
      </c>
      <c r="S1895" t="s">
        <v>11940</v>
      </c>
      <c r="T1895" t="s">
        <v>11941</v>
      </c>
      <c r="U1895" t="s">
        <v>11942</v>
      </c>
      <c r="W1895" t="str">
        <f>_xlfn.XLOOKUP(D1895,'All DP'!B:B,'All DP'!D:D,"Tidak")</f>
        <v>Masih</v>
      </c>
      <c r="X1895" t="str">
        <f t="shared" si="29"/>
        <v>YA</v>
      </c>
    </row>
    <row r="1896" spans="1:24">
      <c r="A1896" s="52">
        <v>46266</v>
      </c>
      <c r="B1896" t="s">
        <v>848</v>
      </c>
      <c r="C1896" t="s">
        <v>1239</v>
      </c>
      <c r="D1896" t="s">
        <v>1238</v>
      </c>
      <c r="G1896"/>
      <c r="H1896" s="53" t="s">
        <v>11944</v>
      </c>
      <c r="K1896" t="s">
        <v>1238</v>
      </c>
      <c r="L1896" t="s">
        <v>1239</v>
      </c>
      <c r="P1896" t="s">
        <v>11944</v>
      </c>
      <c r="Q1896" t="s">
        <v>10181</v>
      </c>
      <c r="R1896" t="s">
        <v>11945</v>
      </c>
      <c r="S1896" t="s">
        <v>11946</v>
      </c>
      <c r="T1896" t="s">
        <v>11941</v>
      </c>
      <c r="U1896" t="s">
        <v>11947</v>
      </c>
      <c r="W1896" t="str">
        <f>_xlfn.XLOOKUP(D1896,'All DP'!B:B,'All DP'!D:D,"Tidak")</f>
        <v>Masih</v>
      </c>
      <c r="X1896" t="str">
        <f t="shared" si="29"/>
        <v>YA</v>
      </c>
    </row>
    <row r="1897" spans="1:24">
      <c r="A1897" s="52">
        <v>46266</v>
      </c>
      <c r="B1897" t="s">
        <v>229</v>
      </c>
      <c r="C1897" t="s">
        <v>5201</v>
      </c>
      <c r="D1897" t="s">
        <v>5200</v>
      </c>
      <c r="G1897"/>
      <c r="H1897" s="53" t="s">
        <v>11949</v>
      </c>
      <c r="K1897" t="s">
        <v>5200</v>
      </c>
      <c r="L1897" t="s">
        <v>5201</v>
      </c>
      <c r="P1897" t="s">
        <v>11949</v>
      </c>
      <c r="Q1897" t="s">
        <v>10199</v>
      </c>
      <c r="R1897" t="s">
        <v>11950</v>
      </c>
      <c r="S1897" t="s">
        <v>11951</v>
      </c>
      <c r="T1897" t="s">
        <v>11952</v>
      </c>
      <c r="U1897" t="s">
        <v>11953</v>
      </c>
      <c r="W1897" t="str">
        <f>_xlfn.XLOOKUP(D1897,'All DP'!B:B,'All DP'!D:D,"Tidak")</f>
        <v>Masih</v>
      </c>
      <c r="X1897" t="str">
        <f t="shared" si="29"/>
        <v>YA</v>
      </c>
    </row>
    <row r="1898" spans="1:24">
      <c r="A1898" s="52">
        <v>46266</v>
      </c>
      <c r="B1898" t="s">
        <v>4</v>
      </c>
      <c r="C1898" t="s">
        <v>13</v>
      </c>
      <c r="D1898" t="s">
        <v>12</v>
      </c>
      <c r="G1898"/>
      <c r="H1898" s="53" t="s">
        <v>11954</v>
      </c>
      <c r="K1898" t="s">
        <v>12</v>
      </c>
      <c r="L1898" t="s">
        <v>13</v>
      </c>
      <c r="P1898" t="s">
        <v>11954</v>
      </c>
      <c r="Q1898" t="s">
        <v>11054</v>
      </c>
      <c r="R1898" t="s">
        <v>11955</v>
      </c>
      <c r="S1898" t="s">
        <v>11956</v>
      </c>
      <c r="T1898" t="s">
        <v>11957</v>
      </c>
      <c r="U1898" t="s">
        <v>11958</v>
      </c>
      <c r="W1898" t="str">
        <f>_xlfn.XLOOKUP(D1898,'All DP'!B:B,'All DP'!D:D,"Tidak")</f>
        <v>Masih</v>
      </c>
      <c r="X1898" t="str">
        <f t="shared" si="29"/>
        <v>YA</v>
      </c>
    </row>
    <row r="1899" spans="1:24">
      <c r="A1899" s="52">
        <v>46266</v>
      </c>
      <c r="B1899" t="s">
        <v>229</v>
      </c>
      <c r="C1899" t="s">
        <v>3098</v>
      </c>
      <c r="D1899" t="s">
        <v>3098</v>
      </c>
      <c r="G1899"/>
      <c r="H1899" s="53" t="s">
        <v>11960</v>
      </c>
      <c r="K1899" t="s">
        <v>3098</v>
      </c>
      <c r="L1899" t="s">
        <v>3098</v>
      </c>
      <c r="P1899" t="s">
        <v>11960</v>
      </c>
      <c r="Q1899" t="s">
        <v>10199</v>
      </c>
      <c r="R1899" t="s">
        <v>11961</v>
      </c>
      <c r="S1899" t="s">
        <v>11962</v>
      </c>
      <c r="T1899" t="s">
        <v>11952</v>
      </c>
      <c r="U1899" t="s">
        <v>11963</v>
      </c>
      <c r="W1899" t="str">
        <f>_xlfn.XLOOKUP(D1899,'All DP'!B:B,'All DP'!D:D,"Tidak")</f>
        <v>Masih</v>
      </c>
      <c r="X1899" t="str">
        <f t="shared" si="29"/>
        <v>YA</v>
      </c>
    </row>
    <row r="1900" spans="1:24">
      <c r="A1900" s="52">
        <v>46266</v>
      </c>
      <c r="B1900" t="s">
        <v>766</v>
      </c>
      <c r="C1900" t="s">
        <v>875</v>
      </c>
      <c r="D1900" t="s">
        <v>874</v>
      </c>
      <c r="G1900"/>
      <c r="H1900" s="53" t="s">
        <v>11964</v>
      </c>
      <c r="K1900" t="s">
        <v>874</v>
      </c>
      <c r="L1900" t="s">
        <v>875</v>
      </c>
      <c r="P1900" t="s">
        <v>11964</v>
      </c>
      <c r="Q1900" t="s">
        <v>11133</v>
      </c>
      <c r="R1900" t="s">
        <v>11965</v>
      </c>
      <c r="S1900" t="s">
        <v>11966</v>
      </c>
      <c r="T1900" t="s">
        <v>9826</v>
      </c>
      <c r="U1900" t="s">
        <v>11967</v>
      </c>
      <c r="W1900" t="str">
        <f>_xlfn.XLOOKUP(D1900,'All DP'!B:B,'All DP'!D:D,"Tidak")</f>
        <v>Masih</v>
      </c>
      <c r="X1900" t="str">
        <f t="shared" si="29"/>
        <v>YA</v>
      </c>
    </row>
    <row r="1901" spans="1:24">
      <c r="A1901" s="52">
        <v>46266</v>
      </c>
      <c r="B1901" t="s">
        <v>358</v>
      </c>
      <c r="C1901" t="s">
        <v>5383</v>
      </c>
      <c r="D1901" t="s">
        <v>5382</v>
      </c>
      <c r="G1901"/>
      <c r="H1901" s="53" t="s">
        <v>11969</v>
      </c>
      <c r="K1901" t="s">
        <v>5382</v>
      </c>
      <c r="L1901" t="s">
        <v>5383</v>
      </c>
      <c r="P1901" t="s">
        <v>11969</v>
      </c>
      <c r="Q1901" t="s">
        <v>10443</v>
      </c>
      <c r="R1901" t="s">
        <v>11970</v>
      </c>
      <c r="S1901" t="s">
        <v>11971</v>
      </c>
      <c r="T1901" t="s">
        <v>11972</v>
      </c>
      <c r="U1901" t="s">
        <v>11973</v>
      </c>
      <c r="W1901" t="str">
        <f>_xlfn.XLOOKUP(D1901,'All DP'!B:B,'All DP'!D:D,"Tidak")</f>
        <v>Masih</v>
      </c>
      <c r="X1901" t="str">
        <f t="shared" si="29"/>
        <v>YA</v>
      </c>
    </row>
    <row r="1902" spans="1:24">
      <c r="A1902" s="52">
        <v>46266</v>
      </c>
      <c r="B1902" t="s">
        <v>848</v>
      </c>
      <c r="C1902" t="s">
        <v>6258</v>
      </c>
      <c r="D1902" t="s">
        <v>6257</v>
      </c>
      <c r="G1902"/>
      <c r="H1902" s="53" t="s">
        <v>11974</v>
      </c>
      <c r="K1902" t="s">
        <v>6257</v>
      </c>
      <c r="L1902" t="s">
        <v>6258</v>
      </c>
      <c r="P1902" t="s">
        <v>11974</v>
      </c>
      <c r="Q1902" t="s">
        <v>10181</v>
      </c>
      <c r="R1902" t="s">
        <v>11975</v>
      </c>
      <c r="S1902" t="s">
        <v>11976</v>
      </c>
      <c r="T1902" t="s">
        <v>11407</v>
      </c>
      <c r="U1902" t="s">
        <v>11977</v>
      </c>
      <c r="W1902" t="str">
        <f>_xlfn.XLOOKUP(D1902,'All DP'!B:B,'All DP'!D:D,"Tidak")</f>
        <v>Masih</v>
      </c>
      <c r="X1902" t="str">
        <f t="shared" si="29"/>
        <v>YA</v>
      </c>
    </row>
    <row r="1903" spans="1:24">
      <c r="A1903" s="52">
        <v>46266</v>
      </c>
      <c r="B1903" t="s">
        <v>848</v>
      </c>
      <c r="C1903" t="s">
        <v>6268</v>
      </c>
      <c r="D1903" t="s">
        <v>6267</v>
      </c>
      <c r="G1903"/>
      <c r="H1903" s="53" t="s">
        <v>11978</v>
      </c>
      <c r="K1903" t="s">
        <v>6267</v>
      </c>
      <c r="L1903" t="s">
        <v>6268</v>
      </c>
      <c r="P1903" t="s">
        <v>11978</v>
      </c>
      <c r="Q1903" t="s">
        <v>10181</v>
      </c>
      <c r="R1903" t="s">
        <v>11979</v>
      </c>
      <c r="S1903" t="s">
        <v>11980</v>
      </c>
      <c r="T1903" t="s">
        <v>10184</v>
      </c>
      <c r="U1903" t="s">
        <v>11981</v>
      </c>
      <c r="W1903" t="str">
        <f>_xlfn.XLOOKUP(D1903,'All DP'!B:B,'All DP'!D:D,"Tidak")</f>
        <v>Masih</v>
      </c>
      <c r="X1903" t="str">
        <f t="shared" si="29"/>
        <v>YA</v>
      </c>
    </row>
    <row r="1904" spans="1:24">
      <c r="A1904" s="52">
        <v>46266</v>
      </c>
      <c r="B1904" t="s">
        <v>853</v>
      </c>
      <c r="C1904" t="s">
        <v>5539</v>
      </c>
      <c r="D1904" t="s">
        <v>5538</v>
      </c>
      <c r="G1904"/>
      <c r="H1904" s="53" t="s">
        <v>11982</v>
      </c>
      <c r="K1904" t="s">
        <v>5538</v>
      </c>
      <c r="L1904" t="s">
        <v>5539</v>
      </c>
      <c r="P1904" t="s">
        <v>11982</v>
      </c>
      <c r="Q1904" t="s">
        <v>11862</v>
      </c>
      <c r="R1904" t="s">
        <v>11983</v>
      </c>
      <c r="S1904" t="s">
        <v>11984</v>
      </c>
      <c r="T1904" t="s">
        <v>11985</v>
      </c>
      <c r="U1904" t="s">
        <v>11986</v>
      </c>
      <c r="W1904" t="str">
        <f>_xlfn.XLOOKUP(D1904,'All DP'!B:B,'All DP'!D:D,"Tidak")</f>
        <v>Masih</v>
      </c>
      <c r="X1904" t="str">
        <f t="shared" si="29"/>
        <v>YA</v>
      </c>
    </row>
    <row r="1905" spans="1:24">
      <c r="A1905" s="52">
        <v>46266</v>
      </c>
      <c r="B1905" t="s">
        <v>848</v>
      </c>
      <c r="C1905" t="s">
        <v>1279</v>
      </c>
      <c r="D1905" t="s">
        <v>1278</v>
      </c>
      <c r="G1905"/>
      <c r="H1905" s="53" t="s">
        <v>11988</v>
      </c>
      <c r="K1905" t="s">
        <v>1278</v>
      </c>
      <c r="L1905" t="s">
        <v>1279</v>
      </c>
      <c r="P1905" t="s">
        <v>11988</v>
      </c>
      <c r="Q1905" t="s">
        <v>10181</v>
      </c>
      <c r="R1905" t="s">
        <v>11989</v>
      </c>
      <c r="S1905" t="s">
        <v>11990</v>
      </c>
      <c r="T1905" t="s">
        <v>11991</v>
      </c>
      <c r="U1905" t="s">
        <v>11992</v>
      </c>
      <c r="W1905" t="str">
        <f>_xlfn.XLOOKUP(D1905,'All DP'!B:B,'All DP'!D:D,"Tidak")</f>
        <v>Masih</v>
      </c>
      <c r="X1905" t="str">
        <f t="shared" si="29"/>
        <v>YA</v>
      </c>
    </row>
    <row r="1906" spans="1:24">
      <c r="A1906" s="52">
        <v>46266</v>
      </c>
      <c r="B1906" t="s">
        <v>30</v>
      </c>
      <c r="C1906" t="s">
        <v>303</v>
      </c>
      <c r="D1906" t="s">
        <v>302</v>
      </c>
      <c r="G1906"/>
      <c r="H1906" s="53" t="s">
        <v>11994</v>
      </c>
      <c r="K1906" t="s">
        <v>302</v>
      </c>
      <c r="L1906" t="s">
        <v>303</v>
      </c>
      <c r="P1906" t="s">
        <v>11994</v>
      </c>
      <c r="Q1906" t="s">
        <v>10259</v>
      </c>
      <c r="R1906" t="s">
        <v>11995</v>
      </c>
      <c r="S1906" t="s">
        <v>11996</v>
      </c>
      <c r="T1906" t="s">
        <v>11997</v>
      </c>
      <c r="U1906" t="s">
        <v>11998</v>
      </c>
      <c r="W1906" t="str">
        <f>_xlfn.XLOOKUP(D1906,'All DP'!B:B,'All DP'!D:D,"Tidak")</f>
        <v>Masih</v>
      </c>
      <c r="X1906" t="str">
        <f t="shared" si="29"/>
        <v>YA</v>
      </c>
    </row>
    <row r="1907" spans="1:24">
      <c r="A1907" s="52">
        <v>46266</v>
      </c>
      <c r="B1907" t="s">
        <v>358</v>
      </c>
      <c r="C1907" t="s">
        <v>3971</v>
      </c>
      <c r="D1907" t="s">
        <v>3970</v>
      </c>
      <c r="G1907"/>
      <c r="H1907" s="53" t="s">
        <v>11999</v>
      </c>
      <c r="K1907" t="s">
        <v>3970</v>
      </c>
      <c r="L1907" t="s">
        <v>3971</v>
      </c>
      <c r="P1907" t="s">
        <v>11999</v>
      </c>
      <c r="Q1907" t="s">
        <v>10443</v>
      </c>
      <c r="R1907" t="s">
        <v>12000</v>
      </c>
      <c r="S1907" t="s">
        <v>12001</v>
      </c>
      <c r="T1907" t="s">
        <v>12002</v>
      </c>
      <c r="U1907" t="s">
        <v>12003</v>
      </c>
      <c r="W1907" t="str">
        <f>_xlfn.XLOOKUP(D1907,'All DP'!B:B,'All DP'!D:D,"Tidak")</f>
        <v>Masih</v>
      </c>
      <c r="X1907" t="str">
        <f t="shared" si="29"/>
        <v>YA</v>
      </c>
    </row>
    <row r="1908" spans="1:24">
      <c r="A1908" s="52">
        <v>46266</v>
      </c>
      <c r="B1908" t="s">
        <v>848</v>
      </c>
      <c r="C1908" t="s">
        <v>3423</v>
      </c>
      <c r="D1908" t="s">
        <v>3422</v>
      </c>
      <c r="G1908"/>
      <c r="H1908" s="53" t="s">
        <v>12005</v>
      </c>
      <c r="K1908" t="s">
        <v>3422</v>
      </c>
      <c r="L1908" t="s">
        <v>3423</v>
      </c>
      <c r="P1908" t="s">
        <v>12005</v>
      </c>
      <c r="Q1908" t="s">
        <v>10181</v>
      </c>
      <c r="R1908" t="s">
        <v>12006</v>
      </c>
      <c r="S1908" t="s">
        <v>12007</v>
      </c>
      <c r="T1908" t="s">
        <v>12008</v>
      </c>
      <c r="U1908" t="s">
        <v>12009</v>
      </c>
      <c r="W1908" t="str">
        <f>_xlfn.XLOOKUP(D1908,'All DP'!B:B,'All DP'!D:D,"Tidak")</f>
        <v>Masih</v>
      </c>
      <c r="X1908" t="str">
        <f t="shared" si="29"/>
        <v>YA</v>
      </c>
    </row>
    <row r="1909" spans="1:24">
      <c r="A1909" s="52">
        <v>46266</v>
      </c>
      <c r="B1909" t="s">
        <v>777</v>
      </c>
      <c r="C1909" t="s">
        <v>2688</v>
      </c>
      <c r="D1909" t="s">
        <v>2687</v>
      </c>
      <c r="G1909"/>
      <c r="H1909" s="53" t="s">
        <v>12010</v>
      </c>
      <c r="K1909" t="s">
        <v>2687</v>
      </c>
      <c r="L1909" t="s">
        <v>2688</v>
      </c>
      <c r="P1909" t="s">
        <v>12010</v>
      </c>
      <c r="Q1909" t="s">
        <v>10307</v>
      </c>
      <c r="R1909" t="s">
        <v>12011</v>
      </c>
      <c r="S1909" t="s">
        <v>12012</v>
      </c>
      <c r="T1909" t="s">
        <v>12013</v>
      </c>
      <c r="U1909" t="s">
        <v>12014</v>
      </c>
      <c r="W1909" t="str">
        <f>_xlfn.XLOOKUP(D1909,'All DP'!B:B,'All DP'!D:D,"Tidak")</f>
        <v>Masih</v>
      </c>
      <c r="X1909" t="str">
        <f t="shared" si="29"/>
        <v>YA</v>
      </c>
    </row>
    <row r="1910" spans="1:24">
      <c r="A1910" s="52">
        <v>46266</v>
      </c>
      <c r="B1910" t="s">
        <v>848</v>
      </c>
      <c r="C1910" t="s">
        <v>1860</v>
      </c>
      <c r="D1910" t="s">
        <v>1859</v>
      </c>
      <c r="G1910"/>
      <c r="H1910" s="53" t="s">
        <v>12016</v>
      </c>
      <c r="K1910" t="s">
        <v>1859</v>
      </c>
      <c r="L1910" t="s">
        <v>1860</v>
      </c>
      <c r="P1910" t="s">
        <v>12016</v>
      </c>
      <c r="Q1910" t="s">
        <v>10181</v>
      </c>
      <c r="R1910" t="s">
        <v>12017</v>
      </c>
      <c r="S1910" t="s">
        <v>12018</v>
      </c>
      <c r="T1910" t="s">
        <v>11512</v>
      </c>
      <c r="U1910" t="s">
        <v>12019</v>
      </c>
      <c r="W1910" t="str">
        <f>_xlfn.XLOOKUP(D1910,'All DP'!B:B,'All DP'!D:D,"Tidak")</f>
        <v>Masih</v>
      </c>
      <c r="X1910" t="str">
        <f t="shared" si="29"/>
        <v>YA</v>
      </c>
    </row>
    <row r="1911" spans="1:24">
      <c r="A1911" s="52">
        <v>46266</v>
      </c>
      <c r="B1911" t="s">
        <v>453</v>
      </c>
      <c r="C1911" t="s">
        <v>3335</v>
      </c>
      <c r="D1911" t="s">
        <v>3334</v>
      </c>
      <c r="G1911"/>
      <c r="H1911" s="53" t="s">
        <v>12020</v>
      </c>
      <c r="K1911" t="s">
        <v>3334</v>
      </c>
      <c r="L1911" t="s">
        <v>3335</v>
      </c>
      <c r="P1911" t="s">
        <v>12020</v>
      </c>
      <c r="Q1911" t="s">
        <v>10193</v>
      </c>
      <c r="R1911" t="s">
        <v>12021</v>
      </c>
      <c r="S1911" t="s">
        <v>12022</v>
      </c>
      <c r="T1911" t="s">
        <v>12023</v>
      </c>
      <c r="U1911" t="s">
        <v>12024</v>
      </c>
      <c r="W1911" t="str">
        <f>_xlfn.XLOOKUP(D1911,'All DP'!B:B,'All DP'!D:D,"Tidak")</f>
        <v>Masih</v>
      </c>
      <c r="X1911" t="str">
        <f t="shared" si="29"/>
        <v>YA</v>
      </c>
    </row>
    <row r="1912" spans="1:24">
      <c r="A1912" s="52">
        <v>46266</v>
      </c>
      <c r="B1912" t="s">
        <v>853</v>
      </c>
      <c r="C1912" t="s">
        <v>3587</v>
      </c>
      <c r="D1912" t="s">
        <v>3586</v>
      </c>
      <c r="G1912"/>
      <c r="H1912" s="53" t="s">
        <v>12025</v>
      </c>
      <c r="K1912" t="s">
        <v>3586</v>
      </c>
      <c r="L1912" t="s">
        <v>3587</v>
      </c>
      <c r="P1912" t="s">
        <v>12025</v>
      </c>
      <c r="Q1912" t="s">
        <v>11862</v>
      </c>
      <c r="R1912" t="s">
        <v>12026</v>
      </c>
      <c r="S1912" t="s">
        <v>12027</v>
      </c>
      <c r="T1912" t="s">
        <v>12028</v>
      </c>
      <c r="U1912" t="s">
        <v>12029</v>
      </c>
      <c r="W1912" t="str">
        <f>_xlfn.XLOOKUP(D1912,'All DP'!B:B,'All DP'!D:D,"Tidak")</f>
        <v>Masih</v>
      </c>
      <c r="X1912" t="str">
        <f t="shared" si="29"/>
        <v>YA</v>
      </c>
    </row>
    <row r="1913" spans="1:24">
      <c r="A1913" s="52">
        <v>46266</v>
      </c>
      <c r="B1913" t="s">
        <v>413</v>
      </c>
      <c r="C1913" t="s">
        <v>4591</v>
      </c>
      <c r="D1913" t="s">
        <v>4590</v>
      </c>
      <c r="G1913"/>
      <c r="H1913" s="53" t="s">
        <v>12030</v>
      </c>
      <c r="K1913" t="s">
        <v>4590</v>
      </c>
      <c r="L1913" t="s">
        <v>4591</v>
      </c>
      <c r="P1913" t="s">
        <v>12030</v>
      </c>
      <c r="Q1913" t="s">
        <v>10398</v>
      </c>
      <c r="R1913" t="s">
        <v>12031</v>
      </c>
      <c r="S1913" t="s">
        <v>12032</v>
      </c>
      <c r="T1913" t="s">
        <v>12033</v>
      </c>
      <c r="U1913" t="s">
        <v>12034</v>
      </c>
      <c r="W1913" t="str">
        <f>_xlfn.XLOOKUP(D1913,'All DP'!B:B,'All DP'!D:D,"Tidak")</f>
        <v>Masih</v>
      </c>
      <c r="X1913" t="str">
        <f t="shared" si="29"/>
        <v>YA</v>
      </c>
    </row>
    <row r="1914" spans="1:24">
      <c r="A1914" s="52">
        <v>46266</v>
      </c>
      <c r="B1914" t="s">
        <v>777</v>
      </c>
      <c r="C1914" t="s">
        <v>2680</v>
      </c>
      <c r="D1914" t="s">
        <v>2679</v>
      </c>
      <c r="G1914"/>
      <c r="H1914" s="53" t="s">
        <v>12035</v>
      </c>
      <c r="K1914" t="s">
        <v>2679</v>
      </c>
      <c r="L1914" t="s">
        <v>2680</v>
      </c>
      <c r="P1914" t="s">
        <v>12035</v>
      </c>
      <c r="Q1914" t="s">
        <v>10307</v>
      </c>
      <c r="R1914" t="s">
        <v>12036</v>
      </c>
      <c r="S1914" t="s">
        <v>12037</v>
      </c>
      <c r="T1914" t="s">
        <v>12038</v>
      </c>
      <c r="U1914" t="s">
        <v>12039</v>
      </c>
      <c r="W1914" t="str">
        <f>_xlfn.XLOOKUP(D1914,'All DP'!B:B,'All DP'!D:D,"Tidak")</f>
        <v>Masih</v>
      </c>
      <c r="X1914" t="str">
        <f t="shared" si="29"/>
        <v>YA</v>
      </c>
    </row>
    <row r="1915" spans="1:24">
      <c r="A1915" s="52">
        <v>46266</v>
      </c>
      <c r="B1915" t="s">
        <v>229</v>
      </c>
      <c r="C1915" t="s">
        <v>3763</v>
      </c>
      <c r="D1915" t="s">
        <v>3763</v>
      </c>
      <c r="G1915"/>
      <c r="H1915" s="53" t="s">
        <v>12041</v>
      </c>
      <c r="K1915" t="s">
        <v>3763</v>
      </c>
      <c r="L1915" t="s">
        <v>3763</v>
      </c>
      <c r="P1915" t="s">
        <v>12041</v>
      </c>
      <c r="Q1915" t="s">
        <v>10199</v>
      </c>
      <c r="R1915" t="s">
        <v>12042</v>
      </c>
      <c r="S1915" t="s">
        <v>12043</v>
      </c>
      <c r="T1915" t="s">
        <v>12044</v>
      </c>
      <c r="U1915" t="s">
        <v>12045</v>
      </c>
      <c r="W1915" t="str">
        <f>_xlfn.XLOOKUP(D1915,'All DP'!B:B,'All DP'!D:D,"Tidak")</f>
        <v>Masih</v>
      </c>
      <c r="X1915" t="str">
        <f t="shared" si="29"/>
        <v>YA</v>
      </c>
    </row>
    <row r="1916" spans="1:24">
      <c r="A1916" s="52">
        <v>46266</v>
      </c>
      <c r="B1916" t="s">
        <v>453</v>
      </c>
      <c r="C1916" t="s">
        <v>5425</v>
      </c>
      <c r="D1916" t="s">
        <v>5424</v>
      </c>
      <c r="G1916"/>
      <c r="H1916" s="53" t="s">
        <v>12047</v>
      </c>
      <c r="K1916" t="s">
        <v>5424</v>
      </c>
      <c r="L1916" t="s">
        <v>5425</v>
      </c>
      <c r="P1916" t="s">
        <v>12047</v>
      </c>
      <c r="Q1916" t="s">
        <v>10193</v>
      </c>
      <c r="R1916" t="s">
        <v>12048</v>
      </c>
      <c r="S1916" t="s">
        <v>12049</v>
      </c>
      <c r="T1916" t="s">
        <v>12050</v>
      </c>
      <c r="U1916" t="s">
        <v>12051</v>
      </c>
      <c r="W1916" t="str">
        <f>_xlfn.XLOOKUP(D1916,'All DP'!B:B,'All DP'!D:D,"Tidak")</f>
        <v>Masih</v>
      </c>
      <c r="X1916" t="str">
        <f t="shared" si="29"/>
        <v>YA</v>
      </c>
    </row>
    <row r="1917" spans="1:24">
      <c r="A1917" s="52">
        <v>46266</v>
      </c>
      <c r="B1917" t="s">
        <v>848</v>
      </c>
      <c r="C1917" t="s">
        <v>1565</v>
      </c>
      <c r="D1917" t="s">
        <v>1564</v>
      </c>
      <c r="G1917"/>
      <c r="H1917" s="53" t="s">
        <v>12053</v>
      </c>
      <c r="K1917" t="s">
        <v>1564</v>
      </c>
      <c r="L1917" t="s">
        <v>1565</v>
      </c>
      <c r="P1917" t="s">
        <v>12053</v>
      </c>
      <c r="Q1917" t="s">
        <v>10181</v>
      </c>
      <c r="R1917" t="s">
        <v>12054</v>
      </c>
      <c r="S1917" t="s">
        <v>12055</v>
      </c>
      <c r="T1917" t="s">
        <v>12056</v>
      </c>
      <c r="U1917" t="s">
        <v>12057</v>
      </c>
      <c r="W1917" t="str">
        <f>_xlfn.XLOOKUP(D1917,'All DP'!B:B,'All DP'!D:D,"Tidak")</f>
        <v>Masih</v>
      </c>
      <c r="X1917" t="str">
        <f t="shared" si="29"/>
        <v>YA</v>
      </c>
    </row>
    <row r="1918" spans="1:24">
      <c r="A1918" s="52">
        <v>46266</v>
      </c>
      <c r="B1918" t="s">
        <v>848</v>
      </c>
      <c r="C1918" t="s">
        <v>3483</v>
      </c>
      <c r="D1918" t="s">
        <v>3482</v>
      </c>
      <c r="G1918"/>
      <c r="H1918" s="53" t="s">
        <v>12059</v>
      </c>
      <c r="K1918" t="s">
        <v>3482</v>
      </c>
      <c r="L1918" t="s">
        <v>3483</v>
      </c>
      <c r="P1918" t="s">
        <v>12059</v>
      </c>
      <c r="Q1918" t="s">
        <v>10181</v>
      </c>
      <c r="R1918" t="s">
        <v>12060</v>
      </c>
      <c r="S1918" t="s">
        <v>12061</v>
      </c>
      <c r="T1918" t="s">
        <v>12062</v>
      </c>
      <c r="U1918" t="s">
        <v>12063</v>
      </c>
      <c r="W1918" t="str">
        <f>_xlfn.XLOOKUP(D1918,'All DP'!B:B,'All DP'!D:D,"Tidak")</f>
        <v>Masih</v>
      </c>
      <c r="X1918" t="str">
        <f t="shared" si="29"/>
        <v>YA</v>
      </c>
    </row>
    <row r="1919" spans="1:24">
      <c r="A1919" s="52">
        <v>46266</v>
      </c>
      <c r="B1919" t="s">
        <v>848</v>
      </c>
      <c r="C1919" t="s">
        <v>3477</v>
      </c>
      <c r="D1919" t="s">
        <v>3476</v>
      </c>
      <c r="G1919"/>
      <c r="H1919" s="53" t="s">
        <v>12064</v>
      </c>
      <c r="K1919" t="s">
        <v>3476</v>
      </c>
      <c r="L1919" t="s">
        <v>3477</v>
      </c>
      <c r="P1919" t="s">
        <v>12064</v>
      </c>
      <c r="Q1919" t="s">
        <v>10181</v>
      </c>
      <c r="R1919" t="s">
        <v>12065</v>
      </c>
      <c r="S1919" t="s">
        <v>12066</v>
      </c>
      <c r="T1919" t="s">
        <v>12067</v>
      </c>
      <c r="U1919" t="s">
        <v>12068</v>
      </c>
      <c r="W1919" t="str">
        <f>_xlfn.XLOOKUP(D1919,'All DP'!B:B,'All DP'!D:D,"Tidak")</f>
        <v>Tidak</v>
      </c>
      <c r="X1919" t="str">
        <f t="shared" si="29"/>
        <v>YA</v>
      </c>
    </row>
    <row r="1920" spans="1:24">
      <c r="A1920" s="52">
        <v>46266</v>
      </c>
      <c r="B1920" t="s">
        <v>453</v>
      </c>
      <c r="C1920" t="s">
        <v>5375</v>
      </c>
      <c r="D1920" t="s">
        <v>5374</v>
      </c>
      <c r="G1920"/>
      <c r="H1920" s="53" t="s">
        <v>12070</v>
      </c>
      <c r="K1920" t="s">
        <v>5374</v>
      </c>
      <c r="L1920" t="s">
        <v>5375</v>
      </c>
      <c r="P1920" t="s">
        <v>12070</v>
      </c>
      <c r="Q1920" t="s">
        <v>10193</v>
      </c>
      <c r="R1920" t="s">
        <v>12071</v>
      </c>
      <c r="S1920" t="s">
        <v>12072</v>
      </c>
      <c r="T1920" t="s">
        <v>12073</v>
      </c>
      <c r="U1920" t="s">
        <v>12074</v>
      </c>
      <c r="W1920" t="str">
        <f>_xlfn.XLOOKUP(D1920,'All DP'!B:B,'All DP'!D:D,"Tidak")</f>
        <v>Masih</v>
      </c>
      <c r="X1920" t="str">
        <f t="shared" si="29"/>
        <v>YA</v>
      </c>
    </row>
    <row r="1921" spans="1:24">
      <c r="A1921" s="52">
        <v>46266</v>
      </c>
      <c r="B1921" t="s">
        <v>848</v>
      </c>
      <c r="C1921" t="s">
        <v>3489</v>
      </c>
      <c r="D1921" t="s">
        <v>3488</v>
      </c>
      <c r="G1921"/>
      <c r="H1921" s="53" t="s">
        <v>12075</v>
      </c>
      <c r="K1921" t="s">
        <v>3488</v>
      </c>
      <c r="L1921" t="s">
        <v>3489</v>
      </c>
      <c r="P1921" t="s">
        <v>12075</v>
      </c>
      <c r="Q1921" t="s">
        <v>10181</v>
      </c>
      <c r="R1921" t="s">
        <v>12076</v>
      </c>
      <c r="S1921" t="s">
        <v>12077</v>
      </c>
      <c r="T1921" t="s">
        <v>12067</v>
      </c>
      <c r="U1921" t="s">
        <v>12078</v>
      </c>
      <c r="W1921" t="str">
        <f>_xlfn.XLOOKUP(D1921,'All DP'!B:B,'All DP'!D:D,"Tidak")</f>
        <v>Tidak</v>
      </c>
      <c r="X1921" t="str">
        <f t="shared" si="29"/>
        <v>YA</v>
      </c>
    </row>
    <row r="1922" spans="1:24">
      <c r="A1922" s="52">
        <v>46266</v>
      </c>
      <c r="B1922" t="s">
        <v>848</v>
      </c>
      <c r="C1922" t="s">
        <v>5099</v>
      </c>
      <c r="D1922" t="s">
        <v>5098</v>
      </c>
      <c r="G1922"/>
      <c r="H1922" s="53" t="s">
        <v>12080</v>
      </c>
      <c r="K1922" t="s">
        <v>5098</v>
      </c>
      <c r="L1922" t="s">
        <v>5099</v>
      </c>
      <c r="P1922" t="s">
        <v>12080</v>
      </c>
      <c r="Q1922" t="s">
        <v>10181</v>
      </c>
      <c r="R1922" t="s">
        <v>12081</v>
      </c>
      <c r="S1922" t="s">
        <v>12082</v>
      </c>
      <c r="T1922" t="s">
        <v>12083</v>
      </c>
      <c r="U1922" t="s">
        <v>12084</v>
      </c>
      <c r="W1922" t="str">
        <f>_xlfn.XLOOKUP(D1922,'All DP'!B:B,'All DP'!D:D,"Tidak")</f>
        <v>Tidak</v>
      </c>
      <c r="X1922" t="str">
        <f t="shared" si="29"/>
        <v>YA</v>
      </c>
    </row>
    <row r="1923" spans="1:24">
      <c r="A1923" s="52">
        <v>46266</v>
      </c>
      <c r="B1923" t="s">
        <v>848</v>
      </c>
      <c r="C1923" t="s">
        <v>1902</v>
      </c>
      <c r="D1923" t="s">
        <v>1901</v>
      </c>
      <c r="G1923"/>
      <c r="H1923" s="53" t="s">
        <v>12086</v>
      </c>
      <c r="K1923" t="s">
        <v>1901</v>
      </c>
      <c r="L1923" t="s">
        <v>1902</v>
      </c>
      <c r="P1923" t="s">
        <v>12086</v>
      </c>
      <c r="Q1923" t="s">
        <v>10181</v>
      </c>
      <c r="R1923" t="s">
        <v>12087</v>
      </c>
      <c r="S1923" t="s">
        <v>12088</v>
      </c>
      <c r="T1923" t="s">
        <v>12089</v>
      </c>
      <c r="U1923" t="s">
        <v>12090</v>
      </c>
      <c r="W1923" t="str">
        <f>_xlfn.XLOOKUP(D1923,'All DP'!B:B,'All DP'!D:D,"Tidak")</f>
        <v>Masih</v>
      </c>
      <c r="X1923" t="str">
        <f t="shared" ref="X1923:X1986" si="30">IFERROR(IF(MOD(H1923,1)&lt;=TIME(15,0,0),"YA","TIDAK"),0)</f>
        <v>YA</v>
      </c>
    </row>
    <row r="1924" spans="1:24">
      <c r="A1924" s="52">
        <v>46266</v>
      </c>
      <c r="B1924" t="s">
        <v>588</v>
      </c>
      <c r="C1924" t="s">
        <v>4985</v>
      </c>
      <c r="D1924" t="s">
        <v>4984</v>
      </c>
      <c r="G1924"/>
      <c r="H1924" s="53" t="s">
        <v>12092</v>
      </c>
      <c r="K1924" t="s">
        <v>4984</v>
      </c>
      <c r="L1924" t="s">
        <v>4985</v>
      </c>
      <c r="P1924" t="s">
        <v>12092</v>
      </c>
      <c r="Q1924" t="s">
        <v>10385</v>
      </c>
      <c r="R1924" t="s">
        <v>12093</v>
      </c>
      <c r="S1924" t="s">
        <v>12094</v>
      </c>
      <c r="T1924" t="s">
        <v>12095</v>
      </c>
      <c r="U1924" t="s">
        <v>12096</v>
      </c>
      <c r="W1924" t="str">
        <f>_xlfn.XLOOKUP(D1924,'All DP'!B:B,'All DP'!D:D,"Tidak")</f>
        <v>Masih</v>
      </c>
      <c r="X1924" t="str">
        <f t="shared" si="30"/>
        <v>YA</v>
      </c>
    </row>
    <row r="1925" spans="1:24">
      <c r="A1925" s="52">
        <v>46266</v>
      </c>
      <c r="B1925" t="s">
        <v>848</v>
      </c>
      <c r="C1925" t="s">
        <v>1894</v>
      </c>
      <c r="D1925" t="s">
        <v>1893</v>
      </c>
      <c r="G1925"/>
      <c r="H1925" s="53" t="s">
        <v>12097</v>
      </c>
      <c r="K1925" t="s">
        <v>1893</v>
      </c>
      <c r="L1925" t="s">
        <v>1894</v>
      </c>
      <c r="P1925" t="s">
        <v>12097</v>
      </c>
      <c r="Q1925" t="s">
        <v>10181</v>
      </c>
      <c r="R1925" t="s">
        <v>12098</v>
      </c>
      <c r="S1925" t="s">
        <v>12099</v>
      </c>
      <c r="T1925" t="s">
        <v>12100</v>
      </c>
      <c r="U1925" t="s">
        <v>12101</v>
      </c>
      <c r="W1925" t="str">
        <f>_xlfn.XLOOKUP(D1925,'All DP'!B:B,'All DP'!D:D,"Tidak")</f>
        <v>Masih</v>
      </c>
      <c r="X1925" t="str">
        <f t="shared" si="30"/>
        <v>YA</v>
      </c>
    </row>
    <row r="1926" spans="1:24">
      <c r="A1926" s="52">
        <v>46266</v>
      </c>
      <c r="B1926" t="s">
        <v>229</v>
      </c>
      <c r="C1926" t="s">
        <v>3757</v>
      </c>
      <c r="D1926" t="s">
        <v>3757</v>
      </c>
      <c r="G1926"/>
      <c r="H1926" s="53" t="s">
        <v>12103</v>
      </c>
      <c r="K1926" t="s">
        <v>3757</v>
      </c>
      <c r="L1926" t="s">
        <v>3757</v>
      </c>
      <c r="P1926" t="s">
        <v>12103</v>
      </c>
      <c r="Q1926" t="s">
        <v>10199</v>
      </c>
      <c r="R1926" t="s">
        <v>12104</v>
      </c>
      <c r="S1926" t="s">
        <v>12105</v>
      </c>
      <c r="T1926" t="s">
        <v>12106</v>
      </c>
      <c r="U1926" t="s">
        <v>12107</v>
      </c>
      <c r="W1926" t="str">
        <f>_xlfn.XLOOKUP(D1926,'All DP'!B:B,'All DP'!D:D,"Tidak")</f>
        <v>Masih</v>
      </c>
      <c r="X1926" t="str">
        <f t="shared" si="30"/>
        <v>YA</v>
      </c>
    </row>
    <row r="1927" spans="1:24">
      <c r="A1927" s="52">
        <v>46266</v>
      </c>
      <c r="B1927" t="s">
        <v>848</v>
      </c>
      <c r="C1927" t="s">
        <v>6084</v>
      </c>
      <c r="D1927" t="s">
        <v>6083</v>
      </c>
      <c r="G1927"/>
      <c r="H1927" s="53" t="s">
        <v>12109</v>
      </c>
      <c r="K1927" t="s">
        <v>6083</v>
      </c>
      <c r="L1927" t="s">
        <v>6084</v>
      </c>
      <c r="P1927" t="s">
        <v>12109</v>
      </c>
      <c r="Q1927" t="s">
        <v>10181</v>
      </c>
      <c r="R1927" t="s">
        <v>12110</v>
      </c>
      <c r="S1927" t="s">
        <v>12111</v>
      </c>
      <c r="T1927" t="s">
        <v>12112</v>
      </c>
      <c r="U1927" t="s">
        <v>12113</v>
      </c>
      <c r="W1927" t="str">
        <f>_xlfn.XLOOKUP(D1927,'All DP'!B:B,'All DP'!D:D,"Tidak")</f>
        <v>Masih</v>
      </c>
      <c r="X1927" t="str">
        <f t="shared" si="30"/>
        <v>YA</v>
      </c>
    </row>
    <row r="1928" spans="1:24">
      <c r="A1928" s="52">
        <v>46266</v>
      </c>
      <c r="B1928" t="s">
        <v>848</v>
      </c>
      <c r="C1928" t="s">
        <v>6226</v>
      </c>
      <c r="D1928" t="s">
        <v>6225</v>
      </c>
      <c r="G1928"/>
      <c r="H1928" s="53" t="s">
        <v>12115</v>
      </c>
      <c r="K1928" t="s">
        <v>6225</v>
      </c>
      <c r="L1928" t="s">
        <v>6226</v>
      </c>
      <c r="P1928" t="s">
        <v>12115</v>
      </c>
      <c r="Q1928" t="s">
        <v>10181</v>
      </c>
      <c r="R1928" t="s">
        <v>12116</v>
      </c>
      <c r="S1928" t="s">
        <v>12117</v>
      </c>
      <c r="T1928" t="s">
        <v>12118</v>
      </c>
      <c r="U1928" t="s">
        <v>12119</v>
      </c>
      <c r="W1928" t="str">
        <f>_xlfn.XLOOKUP(D1928,'All DP'!B:B,'All DP'!D:D,"Tidak")</f>
        <v>Masih</v>
      </c>
      <c r="X1928" t="str">
        <f t="shared" si="30"/>
        <v>YA</v>
      </c>
    </row>
    <row r="1929" spans="1:24">
      <c r="A1929" s="52">
        <v>46266</v>
      </c>
      <c r="B1929" t="s">
        <v>413</v>
      </c>
      <c r="C1929" t="s">
        <v>5649</v>
      </c>
      <c r="D1929" t="s">
        <v>5648</v>
      </c>
      <c r="G1929"/>
      <c r="H1929" s="53" t="s">
        <v>12120</v>
      </c>
      <c r="K1929" t="s">
        <v>5648</v>
      </c>
      <c r="L1929" t="s">
        <v>5649</v>
      </c>
      <c r="P1929" t="s">
        <v>12120</v>
      </c>
      <c r="Q1929" t="s">
        <v>10398</v>
      </c>
      <c r="R1929" t="s">
        <v>12121</v>
      </c>
      <c r="S1929" t="s">
        <v>12122</v>
      </c>
      <c r="T1929" t="s">
        <v>12123</v>
      </c>
      <c r="U1929" t="s">
        <v>12124</v>
      </c>
      <c r="W1929" t="str">
        <f>_xlfn.XLOOKUP(D1929,'All DP'!B:B,'All DP'!D:D,"Tidak")</f>
        <v>Masih</v>
      </c>
      <c r="X1929" t="str">
        <f t="shared" si="30"/>
        <v>YA</v>
      </c>
    </row>
    <row r="1930" spans="1:24">
      <c r="A1930" s="52">
        <v>46266</v>
      </c>
      <c r="B1930" t="s">
        <v>848</v>
      </c>
      <c r="C1930" t="s">
        <v>6080</v>
      </c>
      <c r="D1930" t="s">
        <v>6079</v>
      </c>
      <c r="G1930"/>
      <c r="H1930" s="53" t="s">
        <v>12125</v>
      </c>
      <c r="K1930" t="s">
        <v>6079</v>
      </c>
      <c r="L1930" t="s">
        <v>6080</v>
      </c>
      <c r="P1930" t="s">
        <v>12125</v>
      </c>
      <c r="Q1930" t="s">
        <v>10181</v>
      </c>
      <c r="R1930" t="s">
        <v>12126</v>
      </c>
      <c r="S1930" t="s">
        <v>12127</v>
      </c>
      <c r="T1930" t="s">
        <v>12128</v>
      </c>
      <c r="U1930" t="s">
        <v>12129</v>
      </c>
      <c r="W1930" t="str">
        <f>_xlfn.XLOOKUP(D1930,'All DP'!B:B,'All DP'!D:D,"Tidak")</f>
        <v>Masih</v>
      </c>
      <c r="X1930" t="str">
        <f t="shared" si="30"/>
        <v>YA</v>
      </c>
    </row>
    <row r="1931" spans="1:24">
      <c r="A1931" s="52">
        <v>46266</v>
      </c>
      <c r="B1931" t="s">
        <v>853</v>
      </c>
      <c r="C1931" t="s">
        <v>3581</v>
      </c>
      <c r="D1931" t="s">
        <v>3580</v>
      </c>
      <c r="G1931"/>
      <c r="H1931" s="53" t="s">
        <v>12131</v>
      </c>
      <c r="K1931" t="s">
        <v>3580</v>
      </c>
      <c r="L1931" t="s">
        <v>3581</v>
      </c>
      <c r="P1931" t="s">
        <v>12131</v>
      </c>
      <c r="Q1931" t="s">
        <v>11862</v>
      </c>
      <c r="R1931" t="s">
        <v>12132</v>
      </c>
      <c r="S1931" t="s">
        <v>12133</v>
      </c>
      <c r="T1931" t="s">
        <v>12134</v>
      </c>
      <c r="U1931" t="s">
        <v>12135</v>
      </c>
      <c r="W1931" t="str">
        <f>_xlfn.XLOOKUP(D1931,'All DP'!B:B,'All DP'!D:D,"Tidak")</f>
        <v>Masih</v>
      </c>
      <c r="X1931" t="str">
        <f t="shared" si="30"/>
        <v>YA</v>
      </c>
    </row>
    <row r="1932" spans="1:24">
      <c r="A1932" s="52">
        <v>46266</v>
      </c>
      <c r="B1932" t="s">
        <v>777</v>
      </c>
      <c r="C1932" t="s">
        <v>2666</v>
      </c>
      <c r="D1932" t="s">
        <v>2665</v>
      </c>
      <c r="G1932"/>
      <c r="H1932" s="53" t="s">
        <v>12137</v>
      </c>
      <c r="K1932" t="s">
        <v>2665</v>
      </c>
      <c r="L1932" t="s">
        <v>2666</v>
      </c>
      <c r="P1932" t="s">
        <v>12137</v>
      </c>
      <c r="Q1932" t="s">
        <v>10307</v>
      </c>
      <c r="R1932" t="s">
        <v>12138</v>
      </c>
      <c r="S1932" t="s">
        <v>12139</v>
      </c>
      <c r="T1932" t="s">
        <v>12140</v>
      </c>
      <c r="U1932" t="s">
        <v>12141</v>
      </c>
      <c r="W1932" t="str">
        <f>_xlfn.XLOOKUP(D1932,'All DP'!B:B,'All DP'!D:D,"Tidak")</f>
        <v>Masih</v>
      </c>
      <c r="X1932" t="str">
        <f t="shared" si="30"/>
        <v>YA</v>
      </c>
    </row>
    <row r="1933" spans="1:24">
      <c r="A1933" s="52">
        <v>46266</v>
      </c>
      <c r="B1933" t="s">
        <v>848</v>
      </c>
      <c r="C1933" t="s">
        <v>6256</v>
      </c>
      <c r="D1933" t="s">
        <v>6255</v>
      </c>
      <c r="G1933"/>
      <c r="H1933" s="53" t="s">
        <v>12143</v>
      </c>
      <c r="K1933" t="s">
        <v>6255</v>
      </c>
      <c r="L1933" t="s">
        <v>6256</v>
      </c>
      <c r="P1933" t="s">
        <v>12143</v>
      </c>
      <c r="Q1933" t="s">
        <v>10181</v>
      </c>
      <c r="R1933" t="s">
        <v>12144</v>
      </c>
      <c r="S1933" t="s">
        <v>12145</v>
      </c>
      <c r="T1933" t="s">
        <v>12146</v>
      </c>
      <c r="U1933" t="s">
        <v>12147</v>
      </c>
      <c r="W1933" t="str">
        <f>_xlfn.XLOOKUP(D1933,'All DP'!B:B,'All DP'!D:D,"Tidak")</f>
        <v>Masih</v>
      </c>
      <c r="X1933" t="str">
        <f t="shared" si="30"/>
        <v>YA</v>
      </c>
    </row>
    <row r="1934" spans="1:24">
      <c r="A1934" s="52">
        <v>46266</v>
      </c>
      <c r="B1934" t="s">
        <v>848</v>
      </c>
      <c r="C1934" t="s">
        <v>6222</v>
      </c>
      <c r="D1934" t="s">
        <v>6221</v>
      </c>
      <c r="G1934"/>
      <c r="H1934" s="53" t="s">
        <v>12149</v>
      </c>
      <c r="K1934" t="s">
        <v>6221</v>
      </c>
      <c r="L1934" t="s">
        <v>6222</v>
      </c>
      <c r="P1934" t="s">
        <v>12149</v>
      </c>
      <c r="Q1934" t="s">
        <v>10181</v>
      </c>
      <c r="R1934" t="s">
        <v>12150</v>
      </c>
      <c r="S1934" t="s">
        <v>12151</v>
      </c>
      <c r="T1934" t="s">
        <v>12152</v>
      </c>
      <c r="U1934" t="s">
        <v>12153</v>
      </c>
      <c r="W1934" t="str">
        <f>_xlfn.XLOOKUP(D1934,'All DP'!B:B,'All DP'!D:D,"Tidak")</f>
        <v>Masih</v>
      </c>
      <c r="X1934" t="str">
        <f t="shared" si="30"/>
        <v>YA</v>
      </c>
    </row>
    <row r="1935" spans="1:24">
      <c r="A1935" s="52">
        <v>46266</v>
      </c>
      <c r="B1935" t="s">
        <v>848</v>
      </c>
      <c r="C1935" t="s">
        <v>1858</v>
      </c>
      <c r="D1935" t="s">
        <v>1857</v>
      </c>
      <c r="G1935"/>
      <c r="H1935" s="53" t="s">
        <v>12154</v>
      </c>
      <c r="K1935" t="s">
        <v>1857</v>
      </c>
      <c r="L1935" t="s">
        <v>1858</v>
      </c>
      <c r="P1935" t="s">
        <v>12154</v>
      </c>
      <c r="Q1935" t="s">
        <v>10181</v>
      </c>
      <c r="R1935" t="s">
        <v>12155</v>
      </c>
      <c r="S1935" t="s">
        <v>12156</v>
      </c>
      <c r="T1935" t="s">
        <v>12146</v>
      </c>
      <c r="U1935" t="s">
        <v>12157</v>
      </c>
      <c r="W1935" t="str">
        <f>_xlfn.XLOOKUP(D1935,'All DP'!B:B,'All DP'!D:D,"Tidak")</f>
        <v>Masih</v>
      </c>
      <c r="X1935" t="str">
        <f t="shared" si="30"/>
        <v>YA</v>
      </c>
    </row>
    <row r="1936" spans="1:24">
      <c r="A1936" s="52">
        <v>46266</v>
      </c>
      <c r="B1936" t="s">
        <v>413</v>
      </c>
      <c r="C1936" t="s">
        <v>3947</v>
      </c>
      <c r="D1936" t="s">
        <v>3946</v>
      </c>
      <c r="G1936"/>
      <c r="H1936" s="53" t="s">
        <v>12158</v>
      </c>
      <c r="K1936" t="s">
        <v>3946</v>
      </c>
      <c r="L1936" t="s">
        <v>3947</v>
      </c>
      <c r="P1936" t="s">
        <v>12158</v>
      </c>
      <c r="Q1936" t="s">
        <v>10398</v>
      </c>
      <c r="R1936" t="s">
        <v>12159</v>
      </c>
      <c r="S1936" t="s">
        <v>12160</v>
      </c>
      <c r="T1936" t="s">
        <v>12161</v>
      </c>
      <c r="U1936" t="s">
        <v>12162</v>
      </c>
      <c r="W1936" t="str">
        <f>_xlfn.XLOOKUP(D1936,'All DP'!B:B,'All DP'!D:D,"Tidak")</f>
        <v>Masih</v>
      </c>
      <c r="X1936" t="str">
        <f t="shared" si="30"/>
        <v>YA</v>
      </c>
    </row>
    <row r="1937" spans="1:24">
      <c r="A1937" s="52">
        <v>46266</v>
      </c>
      <c r="B1937" t="s">
        <v>229</v>
      </c>
      <c r="C1937" t="s">
        <v>3091</v>
      </c>
      <c r="D1937" t="s">
        <v>3091</v>
      </c>
      <c r="G1937"/>
      <c r="H1937" s="53" t="s">
        <v>12168</v>
      </c>
      <c r="K1937" t="s">
        <v>3091</v>
      </c>
      <c r="L1937" t="s">
        <v>3091</v>
      </c>
      <c r="P1937" t="s">
        <v>12168</v>
      </c>
      <c r="Q1937" t="s">
        <v>10199</v>
      </c>
      <c r="R1937" t="s">
        <v>12169</v>
      </c>
      <c r="S1937" t="s">
        <v>12170</v>
      </c>
      <c r="T1937" t="s">
        <v>12171</v>
      </c>
      <c r="U1937" t="s">
        <v>12172</v>
      </c>
      <c r="W1937" t="str">
        <f>_xlfn.XLOOKUP(D1937,'All DP'!B:B,'All DP'!D:D,"Tidak")</f>
        <v>Masih</v>
      </c>
      <c r="X1937" t="str">
        <f t="shared" si="30"/>
        <v>YA</v>
      </c>
    </row>
    <row r="1938" spans="1:24">
      <c r="A1938" s="52">
        <v>46266</v>
      </c>
      <c r="B1938" t="s">
        <v>777</v>
      </c>
      <c r="C1938" t="s">
        <v>2660</v>
      </c>
      <c r="D1938" t="s">
        <v>2659</v>
      </c>
      <c r="G1938"/>
      <c r="H1938" s="53" t="s">
        <v>12176</v>
      </c>
      <c r="K1938" t="s">
        <v>2659</v>
      </c>
      <c r="L1938" t="s">
        <v>2660</v>
      </c>
      <c r="P1938" t="s">
        <v>12176</v>
      </c>
      <c r="Q1938" t="s">
        <v>10307</v>
      </c>
      <c r="R1938" t="s">
        <v>12177</v>
      </c>
      <c r="S1938" t="s">
        <v>12178</v>
      </c>
      <c r="T1938" t="s">
        <v>12179</v>
      </c>
      <c r="U1938" t="s">
        <v>12180</v>
      </c>
      <c r="W1938" t="str">
        <f>_xlfn.XLOOKUP(D1938,'All DP'!B:B,'All DP'!D:D,"Tidak")</f>
        <v>Masih</v>
      </c>
      <c r="X1938" t="str">
        <f t="shared" si="30"/>
        <v>YA</v>
      </c>
    </row>
    <row r="1939" spans="1:24">
      <c r="A1939" s="52">
        <v>46266</v>
      </c>
      <c r="B1939" t="s">
        <v>848</v>
      </c>
      <c r="C1939" t="s">
        <v>1854</v>
      </c>
      <c r="D1939" t="s">
        <v>1853</v>
      </c>
      <c r="G1939"/>
      <c r="H1939" s="53" t="s">
        <v>12182</v>
      </c>
      <c r="K1939" t="s">
        <v>1853</v>
      </c>
      <c r="L1939" t="s">
        <v>1854</v>
      </c>
      <c r="P1939" t="s">
        <v>12182</v>
      </c>
      <c r="Q1939" t="s">
        <v>10181</v>
      </c>
      <c r="R1939" t="s">
        <v>12183</v>
      </c>
      <c r="S1939" t="s">
        <v>12184</v>
      </c>
      <c r="T1939" t="s">
        <v>12185</v>
      </c>
      <c r="U1939" t="s">
        <v>12186</v>
      </c>
      <c r="W1939" t="str">
        <f>_xlfn.XLOOKUP(D1939,'All DP'!B:B,'All DP'!D:D,"Tidak")</f>
        <v>Tidak</v>
      </c>
      <c r="X1939" t="str">
        <f t="shared" si="30"/>
        <v>YA</v>
      </c>
    </row>
    <row r="1940" spans="1:24">
      <c r="A1940" s="52">
        <v>46266</v>
      </c>
      <c r="B1940" t="s">
        <v>358</v>
      </c>
      <c r="C1940" t="s">
        <v>4773</v>
      </c>
      <c r="D1940" t="s">
        <v>4772</v>
      </c>
      <c r="G1940"/>
      <c r="H1940" s="53" t="s">
        <v>12187</v>
      </c>
      <c r="K1940" t="s">
        <v>4772</v>
      </c>
      <c r="L1940" t="s">
        <v>4773</v>
      </c>
      <c r="P1940" t="s">
        <v>12187</v>
      </c>
      <c r="Q1940" t="s">
        <v>10443</v>
      </c>
      <c r="R1940" t="s">
        <v>12188</v>
      </c>
      <c r="S1940" t="s">
        <v>12189</v>
      </c>
      <c r="T1940" t="s">
        <v>12190</v>
      </c>
      <c r="U1940" t="s">
        <v>12191</v>
      </c>
      <c r="W1940" t="str">
        <f>_xlfn.XLOOKUP(D1940,'All DP'!B:B,'All DP'!D:D,"Tidak")</f>
        <v>Masih</v>
      </c>
      <c r="X1940" t="str">
        <f t="shared" si="30"/>
        <v>YA</v>
      </c>
    </row>
    <row r="1941" spans="1:24">
      <c r="A1941" s="52">
        <v>46266</v>
      </c>
      <c r="B1941" t="s">
        <v>4</v>
      </c>
      <c r="C1941" t="s">
        <v>751</v>
      </c>
      <c r="D1941" t="s">
        <v>750</v>
      </c>
      <c r="G1941"/>
      <c r="H1941" s="53" t="s">
        <v>12193</v>
      </c>
      <c r="K1941" t="s">
        <v>750</v>
      </c>
      <c r="L1941" t="s">
        <v>751</v>
      </c>
      <c r="P1941" t="s">
        <v>12193</v>
      </c>
      <c r="Q1941" t="s">
        <v>11054</v>
      </c>
      <c r="R1941" t="s">
        <v>12194</v>
      </c>
      <c r="S1941" t="s">
        <v>12195</v>
      </c>
      <c r="T1941" t="s">
        <v>11736</v>
      </c>
      <c r="U1941" t="s">
        <v>12196</v>
      </c>
      <c r="W1941" t="str">
        <f>_xlfn.XLOOKUP(D1941,'All DP'!B:B,'All DP'!D:D,"Tidak")</f>
        <v>Masih</v>
      </c>
      <c r="X1941" t="str">
        <f t="shared" si="30"/>
        <v>YA</v>
      </c>
    </row>
    <row r="1942" spans="1:24">
      <c r="A1942" s="52">
        <v>46266</v>
      </c>
      <c r="B1942" t="s">
        <v>410</v>
      </c>
      <c r="C1942" t="s">
        <v>3305</v>
      </c>
      <c r="D1942" t="s">
        <v>3304</v>
      </c>
      <c r="G1942"/>
      <c r="H1942" s="53" t="s">
        <v>12198</v>
      </c>
      <c r="K1942" t="s">
        <v>3304</v>
      </c>
      <c r="L1942" t="s">
        <v>3305</v>
      </c>
      <c r="P1942" t="s">
        <v>12198</v>
      </c>
      <c r="Q1942" t="s">
        <v>10410</v>
      </c>
      <c r="R1942" t="s">
        <v>12199</v>
      </c>
      <c r="S1942" t="s">
        <v>12200</v>
      </c>
      <c r="T1942" t="s">
        <v>12201</v>
      </c>
      <c r="U1942" t="s">
        <v>12202</v>
      </c>
      <c r="W1942" t="str">
        <f>_xlfn.XLOOKUP(D1942,'All DP'!B:B,'All DP'!D:D,"Tidak")</f>
        <v>Tidak</v>
      </c>
      <c r="X1942" t="str">
        <f t="shared" si="30"/>
        <v>YA</v>
      </c>
    </row>
    <row r="1943" spans="1:24">
      <c r="A1943" s="52">
        <v>46266</v>
      </c>
      <c r="B1943" t="s">
        <v>848</v>
      </c>
      <c r="C1943" t="s">
        <v>1265</v>
      </c>
      <c r="D1943" t="s">
        <v>1264</v>
      </c>
      <c r="G1943"/>
      <c r="H1943" s="53" t="s">
        <v>12204</v>
      </c>
      <c r="K1943" t="s">
        <v>1264</v>
      </c>
      <c r="L1943" t="s">
        <v>1265</v>
      </c>
      <c r="P1943" t="s">
        <v>12204</v>
      </c>
      <c r="Q1943" t="s">
        <v>10181</v>
      </c>
      <c r="R1943" t="s">
        <v>12205</v>
      </c>
      <c r="S1943" t="s">
        <v>12206</v>
      </c>
      <c r="T1943" t="s">
        <v>12207</v>
      </c>
      <c r="U1943" t="s">
        <v>12208</v>
      </c>
      <c r="W1943" t="str">
        <f>_xlfn.XLOOKUP(D1943,'All DP'!B:B,'All DP'!D:D,"Tidak")</f>
        <v>Masih</v>
      </c>
      <c r="X1943" t="str">
        <f t="shared" si="30"/>
        <v>YA</v>
      </c>
    </row>
    <row r="1944" spans="1:24">
      <c r="A1944" s="52">
        <v>46266</v>
      </c>
      <c r="B1944" t="s">
        <v>848</v>
      </c>
      <c r="C1944" t="s">
        <v>6178</v>
      </c>
      <c r="D1944" t="s">
        <v>6177</v>
      </c>
      <c r="G1944"/>
      <c r="H1944" s="53" t="s">
        <v>12209</v>
      </c>
      <c r="K1944" t="s">
        <v>6177</v>
      </c>
      <c r="L1944" t="s">
        <v>6178</v>
      </c>
      <c r="P1944" t="s">
        <v>12209</v>
      </c>
      <c r="Q1944" t="s">
        <v>10181</v>
      </c>
      <c r="R1944" t="s">
        <v>12210</v>
      </c>
      <c r="S1944" t="s">
        <v>12211</v>
      </c>
      <c r="T1944" t="s">
        <v>12212</v>
      </c>
      <c r="U1944" t="s">
        <v>12213</v>
      </c>
      <c r="W1944" t="str">
        <f>_xlfn.XLOOKUP(D1944,'All DP'!B:B,'All DP'!D:D,"Tidak")</f>
        <v>Masih</v>
      </c>
      <c r="X1944" t="str">
        <f t="shared" si="30"/>
        <v>YA</v>
      </c>
    </row>
    <row r="1945" spans="1:24">
      <c r="A1945" s="52">
        <v>46266</v>
      </c>
      <c r="B1945" t="s">
        <v>413</v>
      </c>
      <c r="C1945" t="s">
        <v>4411</v>
      </c>
      <c r="D1945" t="s">
        <v>4410</v>
      </c>
      <c r="G1945"/>
      <c r="H1945" s="53" t="s">
        <v>12214</v>
      </c>
      <c r="K1945" t="s">
        <v>4410</v>
      </c>
      <c r="L1945" t="s">
        <v>4411</v>
      </c>
      <c r="P1945" t="s">
        <v>12214</v>
      </c>
      <c r="Q1945" t="s">
        <v>10398</v>
      </c>
      <c r="R1945" t="s">
        <v>12215</v>
      </c>
      <c r="S1945" t="s">
        <v>12216</v>
      </c>
      <c r="T1945" t="s">
        <v>12217</v>
      </c>
      <c r="U1945" t="s">
        <v>12218</v>
      </c>
      <c r="W1945" t="str">
        <f>_xlfn.XLOOKUP(D1945,'All DP'!B:B,'All DP'!D:D,"Tidak")</f>
        <v>Masih</v>
      </c>
      <c r="X1945" t="str">
        <f t="shared" si="30"/>
        <v>YA</v>
      </c>
    </row>
    <row r="1946" spans="1:24">
      <c r="A1946" s="52">
        <v>46266</v>
      </c>
      <c r="B1946" t="s">
        <v>848</v>
      </c>
      <c r="C1946" t="s">
        <v>1870</v>
      </c>
      <c r="D1946" t="s">
        <v>1869</v>
      </c>
      <c r="G1946"/>
      <c r="H1946" s="53" t="s">
        <v>12219</v>
      </c>
      <c r="K1946" t="s">
        <v>1869</v>
      </c>
      <c r="L1946" t="s">
        <v>1870</v>
      </c>
      <c r="P1946" t="s">
        <v>12219</v>
      </c>
      <c r="Q1946" t="s">
        <v>10181</v>
      </c>
      <c r="R1946" t="s">
        <v>12220</v>
      </c>
      <c r="S1946" t="s">
        <v>12221</v>
      </c>
      <c r="T1946" t="s">
        <v>12222</v>
      </c>
      <c r="U1946" t="s">
        <v>12223</v>
      </c>
      <c r="W1946" t="str">
        <f>_xlfn.XLOOKUP(D1946,'All DP'!B:B,'All DP'!D:D,"Tidak")</f>
        <v>Masih</v>
      </c>
      <c r="X1946" t="str">
        <f t="shared" si="30"/>
        <v>YA</v>
      </c>
    </row>
    <row r="1947" spans="1:24">
      <c r="A1947" s="52">
        <v>46266</v>
      </c>
      <c r="B1947" t="s">
        <v>229</v>
      </c>
      <c r="C1947" t="s">
        <v>3077</v>
      </c>
      <c r="D1947" t="s">
        <v>3077</v>
      </c>
      <c r="G1947"/>
      <c r="H1947" s="53" t="s">
        <v>12225</v>
      </c>
      <c r="K1947" t="s">
        <v>3077</v>
      </c>
      <c r="L1947" t="s">
        <v>3077</v>
      </c>
      <c r="P1947" t="s">
        <v>12225</v>
      </c>
      <c r="Q1947" t="s">
        <v>10199</v>
      </c>
      <c r="R1947" t="s">
        <v>12226</v>
      </c>
      <c r="S1947" t="s">
        <v>12227</v>
      </c>
      <c r="T1947" t="s">
        <v>12228</v>
      </c>
      <c r="U1947" t="s">
        <v>12229</v>
      </c>
      <c r="W1947" t="str">
        <f>_xlfn.XLOOKUP(D1947,'All DP'!B:B,'All DP'!D:D,"Tidak")</f>
        <v>Masih</v>
      </c>
      <c r="X1947" t="str">
        <f t="shared" si="30"/>
        <v>YA</v>
      </c>
    </row>
    <row r="1948" spans="1:24">
      <c r="A1948" s="52">
        <v>46266</v>
      </c>
      <c r="B1948" t="s">
        <v>358</v>
      </c>
      <c r="C1948" t="s">
        <v>4423</v>
      </c>
      <c r="D1948" t="s">
        <v>4422</v>
      </c>
      <c r="G1948"/>
      <c r="H1948" s="53" t="s">
        <v>12230</v>
      </c>
      <c r="K1948" t="s">
        <v>4422</v>
      </c>
      <c r="L1948" t="s">
        <v>4423</v>
      </c>
      <c r="P1948" t="s">
        <v>12230</v>
      </c>
      <c r="Q1948" t="s">
        <v>10443</v>
      </c>
      <c r="R1948" t="s">
        <v>12231</v>
      </c>
      <c r="S1948" t="s">
        <v>12232</v>
      </c>
      <c r="T1948" t="s">
        <v>12233</v>
      </c>
      <c r="U1948" t="s">
        <v>12234</v>
      </c>
      <c r="W1948" t="str">
        <f>_xlfn.XLOOKUP(D1948,'All DP'!B:B,'All DP'!D:D,"Tidak")</f>
        <v>Masih</v>
      </c>
      <c r="X1948" t="str">
        <f t="shared" si="30"/>
        <v>YA</v>
      </c>
    </row>
    <row r="1949" spans="1:24">
      <c r="A1949" s="52">
        <v>46266</v>
      </c>
      <c r="B1949" t="s">
        <v>860</v>
      </c>
      <c r="C1949" t="s">
        <v>5667</v>
      </c>
      <c r="D1949" t="s">
        <v>5666</v>
      </c>
      <c r="G1949"/>
      <c r="H1949" s="53" t="s">
        <v>12235</v>
      </c>
      <c r="K1949" t="s">
        <v>5666</v>
      </c>
      <c r="L1949" t="s">
        <v>5667</v>
      </c>
      <c r="P1949" t="s">
        <v>12235</v>
      </c>
      <c r="Q1949" t="s">
        <v>10567</v>
      </c>
      <c r="R1949" t="s">
        <v>12236</v>
      </c>
      <c r="S1949" t="s">
        <v>12237</v>
      </c>
      <c r="T1949" t="s">
        <v>12238</v>
      </c>
      <c r="U1949" t="s">
        <v>12239</v>
      </c>
      <c r="W1949" t="str">
        <f>_xlfn.XLOOKUP(D1949,'All DP'!B:B,'All DP'!D:D,"Tidak")</f>
        <v>Masih</v>
      </c>
      <c r="X1949" t="str">
        <f t="shared" si="30"/>
        <v>YA</v>
      </c>
    </row>
    <row r="1950" spans="1:24">
      <c r="A1950" s="52">
        <v>46266</v>
      </c>
      <c r="B1950" t="s">
        <v>843</v>
      </c>
      <c r="C1950" t="s">
        <v>1730</v>
      </c>
      <c r="D1950" t="s">
        <v>1729</v>
      </c>
      <c r="G1950"/>
      <c r="H1950" s="53" t="s">
        <v>12241</v>
      </c>
      <c r="K1950" t="s">
        <v>1729</v>
      </c>
      <c r="L1950" t="s">
        <v>1730</v>
      </c>
      <c r="P1950" t="s">
        <v>12241</v>
      </c>
      <c r="Q1950" t="s">
        <v>10236</v>
      </c>
      <c r="R1950" t="s">
        <v>12242</v>
      </c>
      <c r="S1950" t="s">
        <v>12243</v>
      </c>
      <c r="T1950" t="s">
        <v>8095</v>
      </c>
      <c r="U1950" t="s">
        <v>12244</v>
      </c>
      <c r="W1950" t="str">
        <f>_xlfn.XLOOKUP(D1950,'All DP'!B:B,'All DP'!D:D,"Tidak")</f>
        <v>Masih</v>
      </c>
      <c r="X1950" t="str">
        <f t="shared" si="30"/>
        <v>YA</v>
      </c>
    </row>
    <row r="1951" spans="1:24">
      <c r="A1951" s="52">
        <v>46266</v>
      </c>
      <c r="B1951" t="s">
        <v>848</v>
      </c>
      <c r="C1951" t="s">
        <v>5838</v>
      </c>
      <c r="D1951" t="s">
        <v>5837</v>
      </c>
      <c r="G1951"/>
      <c r="H1951" s="53" t="s">
        <v>12245</v>
      </c>
      <c r="K1951" t="s">
        <v>5837</v>
      </c>
      <c r="L1951" t="s">
        <v>5838</v>
      </c>
      <c r="P1951" t="s">
        <v>12245</v>
      </c>
      <c r="Q1951" t="s">
        <v>10181</v>
      </c>
      <c r="R1951" t="s">
        <v>12246</v>
      </c>
      <c r="S1951" t="s">
        <v>12247</v>
      </c>
      <c r="T1951" t="s">
        <v>12248</v>
      </c>
      <c r="U1951" t="s">
        <v>12249</v>
      </c>
      <c r="W1951" t="str">
        <f>_xlfn.XLOOKUP(D1951,'All DP'!B:B,'All DP'!D:D,"Tidak")</f>
        <v>Masih</v>
      </c>
      <c r="X1951" t="str">
        <f t="shared" si="30"/>
        <v>YA</v>
      </c>
    </row>
    <row r="1952" spans="1:24">
      <c r="A1952" s="52">
        <v>46266</v>
      </c>
      <c r="B1952" t="s">
        <v>766</v>
      </c>
      <c r="C1952" t="s">
        <v>883</v>
      </c>
      <c r="D1952" t="s">
        <v>882</v>
      </c>
      <c r="G1952"/>
      <c r="H1952" s="53" t="s">
        <v>12251</v>
      </c>
      <c r="K1952" t="s">
        <v>882</v>
      </c>
      <c r="L1952" t="s">
        <v>883</v>
      </c>
      <c r="P1952" t="s">
        <v>12251</v>
      </c>
      <c r="Q1952" t="s">
        <v>11133</v>
      </c>
      <c r="R1952" t="s">
        <v>12252</v>
      </c>
      <c r="S1952" t="s">
        <v>12253</v>
      </c>
      <c r="T1952" t="s">
        <v>12254</v>
      </c>
      <c r="U1952" t="s">
        <v>12255</v>
      </c>
      <c r="W1952" t="str">
        <f>_xlfn.XLOOKUP(D1952,'All DP'!B:B,'All DP'!D:D,"Tidak")</f>
        <v>Masih</v>
      </c>
      <c r="X1952" t="str">
        <f t="shared" si="30"/>
        <v>YA</v>
      </c>
    </row>
    <row r="1953" spans="1:24">
      <c r="A1953" s="52">
        <v>46266</v>
      </c>
      <c r="B1953" t="s">
        <v>843</v>
      </c>
      <c r="C1953" t="s">
        <v>1658</v>
      </c>
      <c r="D1953" t="s">
        <v>1657</v>
      </c>
      <c r="G1953"/>
      <c r="H1953" s="53" t="s">
        <v>12257</v>
      </c>
      <c r="K1953" t="s">
        <v>1657</v>
      </c>
      <c r="L1953" t="s">
        <v>1658</v>
      </c>
      <c r="P1953" t="s">
        <v>12257</v>
      </c>
      <c r="Q1953" t="s">
        <v>10236</v>
      </c>
      <c r="R1953" t="s">
        <v>12258</v>
      </c>
      <c r="S1953" t="s">
        <v>12259</v>
      </c>
      <c r="T1953" t="s">
        <v>12260</v>
      </c>
      <c r="U1953" t="s">
        <v>12261</v>
      </c>
      <c r="W1953" t="str">
        <f>_xlfn.XLOOKUP(D1953,'All DP'!B:B,'All DP'!D:D,"Tidak")</f>
        <v>Masih</v>
      </c>
      <c r="X1953" t="str">
        <f t="shared" si="30"/>
        <v>YA</v>
      </c>
    </row>
    <row r="1954" spans="1:24">
      <c r="A1954" s="52">
        <v>46266</v>
      </c>
      <c r="B1954" t="s">
        <v>588</v>
      </c>
      <c r="C1954" t="s">
        <v>3211</v>
      </c>
      <c r="D1954" t="s">
        <v>3210</v>
      </c>
      <c r="G1954"/>
      <c r="H1954" s="53" t="s">
        <v>12262</v>
      </c>
      <c r="K1954" t="s">
        <v>3210</v>
      </c>
      <c r="L1954" t="s">
        <v>3211</v>
      </c>
      <c r="P1954" t="s">
        <v>12262</v>
      </c>
      <c r="Q1954" t="s">
        <v>10385</v>
      </c>
      <c r="R1954" t="s">
        <v>12263</v>
      </c>
      <c r="S1954" t="s">
        <v>12264</v>
      </c>
      <c r="T1954" t="s">
        <v>12265</v>
      </c>
      <c r="U1954" t="s">
        <v>12266</v>
      </c>
      <c r="W1954" t="str">
        <f>_xlfn.XLOOKUP(D1954,'All DP'!B:B,'All DP'!D:D,"Tidak")</f>
        <v>Masih</v>
      </c>
      <c r="X1954" t="str">
        <f t="shared" si="30"/>
        <v>YA</v>
      </c>
    </row>
    <row r="1955" spans="1:24">
      <c r="A1955" s="52">
        <v>46266</v>
      </c>
      <c r="B1955" t="s">
        <v>848</v>
      </c>
      <c r="C1955" t="s">
        <v>5836</v>
      </c>
      <c r="D1955" t="s">
        <v>5835</v>
      </c>
      <c r="G1955"/>
      <c r="H1955" s="53" t="s">
        <v>12268</v>
      </c>
      <c r="K1955" t="s">
        <v>5835</v>
      </c>
      <c r="L1955" t="s">
        <v>5836</v>
      </c>
      <c r="P1955" t="s">
        <v>12268</v>
      </c>
      <c r="Q1955" t="s">
        <v>10181</v>
      </c>
      <c r="R1955" t="s">
        <v>12269</v>
      </c>
      <c r="S1955" t="s">
        <v>12270</v>
      </c>
      <c r="T1955" t="s">
        <v>12248</v>
      </c>
      <c r="U1955" t="s">
        <v>12271</v>
      </c>
      <c r="W1955" t="str">
        <f>_xlfn.XLOOKUP(D1955,'All DP'!B:B,'All DP'!D:D,"Tidak")</f>
        <v>Masih</v>
      </c>
      <c r="X1955" t="str">
        <f t="shared" si="30"/>
        <v>YA</v>
      </c>
    </row>
    <row r="1956" spans="1:24">
      <c r="A1956" s="52">
        <v>46266</v>
      </c>
      <c r="B1956" t="s">
        <v>391</v>
      </c>
      <c r="C1956" t="s">
        <v>5167</v>
      </c>
      <c r="D1956" t="s">
        <v>5166</v>
      </c>
      <c r="G1956"/>
      <c r="H1956" s="53" t="s">
        <v>12273</v>
      </c>
      <c r="K1956" t="s">
        <v>5166</v>
      </c>
      <c r="L1956" t="s">
        <v>5167</v>
      </c>
      <c r="P1956" t="s">
        <v>12273</v>
      </c>
      <c r="Q1956" t="s">
        <v>11249</v>
      </c>
      <c r="R1956" t="s">
        <v>12274</v>
      </c>
      <c r="S1956" t="s">
        <v>12275</v>
      </c>
      <c r="T1956" t="s">
        <v>12276</v>
      </c>
      <c r="U1956" t="s">
        <v>12277</v>
      </c>
      <c r="W1956" t="str">
        <f>_xlfn.XLOOKUP(D1956,'All DP'!B:B,'All DP'!D:D,"Tidak")</f>
        <v>Masih</v>
      </c>
      <c r="X1956" t="str">
        <f t="shared" si="30"/>
        <v>YA</v>
      </c>
    </row>
    <row r="1957" spans="1:24">
      <c r="A1957" s="52">
        <v>46266</v>
      </c>
      <c r="B1957" t="s">
        <v>413</v>
      </c>
      <c r="C1957" t="s">
        <v>3543</v>
      </c>
      <c r="D1957" t="s">
        <v>3542</v>
      </c>
      <c r="G1957"/>
      <c r="H1957" s="53" t="s">
        <v>12278</v>
      </c>
      <c r="K1957" t="s">
        <v>3542</v>
      </c>
      <c r="L1957" t="s">
        <v>3543</v>
      </c>
      <c r="P1957" t="s">
        <v>12278</v>
      </c>
      <c r="Q1957" t="s">
        <v>10398</v>
      </c>
      <c r="R1957" t="s">
        <v>12279</v>
      </c>
      <c r="S1957" t="s">
        <v>12280</v>
      </c>
      <c r="T1957" t="s">
        <v>12281</v>
      </c>
      <c r="U1957" t="s">
        <v>12282</v>
      </c>
      <c r="W1957" t="str">
        <f>_xlfn.XLOOKUP(D1957,'All DP'!B:B,'All DP'!D:D,"Tidak")</f>
        <v>Masih</v>
      </c>
      <c r="X1957" t="str">
        <f t="shared" si="30"/>
        <v>YA</v>
      </c>
    </row>
    <row r="1958" spans="1:24">
      <c r="A1958" s="52">
        <v>46266</v>
      </c>
      <c r="B1958" t="s">
        <v>848</v>
      </c>
      <c r="C1958" t="s">
        <v>6020</v>
      </c>
      <c r="D1958" t="s">
        <v>6019</v>
      </c>
      <c r="G1958"/>
      <c r="H1958" s="53" t="s">
        <v>12284</v>
      </c>
      <c r="K1958" t="s">
        <v>6019</v>
      </c>
      <c r="L1958" t="s">
        <v>6020</v>
      </c>
      <c r="P1958" t="s">
        <v>12284</v>
      </c>
      <c r="Q1958" t="s">
        <v>10181</v>
      </c>
      <c r="R1958" t="s">
        <v>12285</v>
      </c>
      <c r="S1958" t="s">
        <v>12286</v>
      </c>
      <c r="T1958" t="s">
        <v>12287</v>
      </c>
      <c r="U1958" t="s">
        <v>12288</v>
      </c>
      <c r="W1958" t="str">
        <f>_xlfn.XLOOKUP(D1958,'All DP'!B:B,'All DP'!D:D,"Tidak")</f>
        <v>Masih</v>
      </c>
      <c r="X1958" t="str">
        <f t="shared" si="30"/>
        <v>YA</v>
      </c>
    </row>
    <row r="1959" spans="1:24">
      <c r="A1959" s="52">
        <v>46266</v>
      </c>
      <c r="B1959" t="s">
        <v>229</v>
      </c>
      <c r="C1959" t="s">
        <v>3092</v>
      </c>
      <c r="D1959" t="s">
        <v>3092</v>
      </c>
      <c r="G1959"/>
      <c r="H1959" s="53" t="s">
        <v>12290</v>
      </c>
      <c r="K1959" t="s">
        <v>3092</v>
      </c>
      <c r="L1959" t="s">
        <v>3092</v>
      </c>
      <c r="P1959" t="s">
        <v>12290</v>
      </c>
      <c r="Q1959" t="s">
        <v>10199</v>
      </c>
      <c r="R1959" t="s">
        <v>12291</v>
      </c>
      <c r="S1959" t="s">
        <v>12292</v>
      </c>
      <c r="T1959" t="s">
        <v>12293</v>
      </c>
      <c r="U1959" t="s">
        <v>12294</v>
      </c>
      <c r="W1959" t="str">
        <f>_xlfn.XLOOKUP(D1959,'All DP'!B:B,'All DP'!D:D,"Tidak")</f>
        <v>Masih</v>
      </c>
      <c r="X1959" t="str">
        <f t="shared" si="30"/>
        <v>YA</v>
      </c>
    </row>
    <row r="1960" spans="1:24">
      <c r="A1960" s="52">
        <v>46266</v>
      </c>
      <c r="B1960" t="s">
        <v>588</v>
      </c>
      <c r="C1960" t="s">
        <v>4621</v>
      </c>
      <c r="D1960" t="s">
        <v>4620</v>
      </c>
      <c r="G1960"/>
      <c r="H1960" s="53" t="s">
        <v>12290</v>
      </c>
      <c r="K1960" t="s">
        <v>4620</v>
      </c>
      <c r="L1960" t="s">
        <v>4621</v>
      </c>
      <c r="P1960" t="s">
        <v>12290</v>
      </c>
      <c r="Q1960" t="s">
        <v>10385</v>
      </c>
      <c r="R1960" t="s">
        <v>12296</v>
      </c>
      <c r="S1960" t="s">
        <v>12297</v>
      </c>
      <c r="T1960" t="s">
        <v>12298</v>
      </c>
      <c r="U1960" t="s">
        <v>12299</v>
      </c>
      <c r="W1960" t="str">
        <f>_xlfn.XLOOKUP(D1960,'All DP'!B:B,'All DP'!D:D,"Tidak")</f>
        <v>Masih</v>
      </c>
      <c r="X1960" t="str">
        <f t="shared" si="30"/>
        <v>YA</v>
      </c>
    </row>
    <row r="1961" spans="1:24">
      <c r="A1961" s="52">
        <v>46266</v>
      </c>
      <c r="B1961" t="s">
        <v>229</v>
      </c>
      <c r="C1961" t="s">
        <v>4907</v>
      </c>
      <c r="D1961" t="s">
        <v>4906</v>
      </c>
      <c r="G1961"/>
      <c r="H1961" s="53" t="s">
        <v>12300</v>
      </c>
      <c r="K1961" t="s">
        <v>4906</v>
      </c>
      <c r="L1961" t="s">
        <v>4907</v>
      </c>
      <c r="P1961" t="s">
        <v>12300</v>
      </c>
      <c r="Q1961" t="s">
        <v>10199</v>
      </c>
      <c r="R1961" t="s">
        <v>12301</v>
      </c>
      <c r="S1961" t="s">
        <v>12302</v>
      </c>
      <c r="T1961" t="s">
        <v>12303</v>
      </c>
      <c r="U1961" t="s">
        <v>12304</v>
      </c>
      <c r="W1961" t="str">
        <f>_xlfn.XLOOKUP(D1961,'All DP'!B:B,'All DP'!D:D,"Tidak")</f>
        <v>Masih</v>
      </c>
      <c r="X1961" t="str">
        <f t="shared" si="30"/>
        <v>YA</v>
      </c>
    </row>
    <row r="1962" spans="1:24">
      <c r="A1962" s="52">
        <v>46266</v>
      </c>
      <c r="B1962" t="s">
        <v>391</v>
      </c>
      <c r="C1962" t="s">
        <v>4069</v>
      </c>
      <c r="D1962" t="s">
        <v>4068</v>
      </c>
      <c r="G1962"/>
      <c r="H1962" s="53" t="s">
        <v>12306</v>
      </c>
      <c r="K1962" t="s">
        <v>4068</v>
      </c>
      <c r="L1962" t="s">
        <v>4069</v>
      </c>
      <c r="P1962" t="s">
        <v>12306</v>
      </c>
      <c r="Q1962" t="s">
        <v>11249</v>
      </c>
      <c r="R1962" t="s">
        <v>12307</v>
      </c>
      <c r="S1962" t="s">
        <v>12308</v>
      </c>
      <c r="T1962" t="s">
        <v>12309</v>
      </c>
      <c r="U1962" t="s">
        <v>12310</v>
      </c>
      <c r="W1962" t="str">
        <f>_xlfn.XLOOKUP(D1962,'All DP'!B:B,'All DP'!D:D,"Tidak")</f>
        <v>Masih</v>
      </c>
      <c r="X1962" t="str">
        <f t="shared" si="30"/>
        <v>YA</v>
      </c>
    </row>
    <row r="1963" spans="1:24">
      <c r="A1963" s="52">
        <v>46266</v>
      </c>
      <c r="B1963" t="s">
        <v>229</v>
      </c>
      <c r="C1963" t="s">
        <v>6500</v>
      </c>
      <c r="D1963" t="s">
        <v>6500</v>
      </c>
      <c r="G1963"/>
      <c r="H1963" s="53" t="s">
        <v>12312</v>
      </c>
      <c r="K1963" t="s">
        <v>6500</v>
      </c>
      <c r="L1963" t="s">
        <v>6500</v>
      </c>
      <c r="P1963" t="s">
        <v>12312</v>
      </c>
      <c r="Q1963" t="s">
        <v>10199</v>
      </c>
      <c r="R1963" t="s">
        <v>12313</v>
      </c>
      <c r="S1963" t="s">
        <v>12314</v>
      </c>
      <c r="T1963" t="s">
        <v>12315</v>
      </c>
      <c r="U1963" t="s">
        <v>12316</v>
      </c>
      <c r="W1963" t="str">
        <f>_xlfn.XLOOKUP(D1963,'All DP'!B:B,'All DP'!D:D,"Tidak")</f>
        <v>Masih</v>
      </c>
      <c r="X1963" t="str">
        <f t="shared" si="30"/>
        <v>YA</v>
      </c>
    </row>
    <row r="1964" spans="1:24">
      <c r="A1964" s="52">
        <v>46266</v>
      </c>
      <c r="B1964" t="s">
        <v>848</v>
      </c>
      <c r="C1964" t="s">
        <v>3369</v>
      </c>
      <c r="D1964" t="s">
        <v>3368</v>
      </c>
      <c r="G1964"/>
      <c r="H1964" s="53" t="s">
        <v>12318</v>
      </c>
      <c r="K1964" t="s">
        <v>3368</v>
      </c>
      <c r="L1964" t="s">
        <v>3369</v>
      </c>
      <c r="P1964" t="s">
        <v>12318</v>
      </c>
      <c r="Q1964" t="s">
        <v>10181</v>
      </c>
      <c r="R1964" t="s">
        <v>12319</v>
      </c>
      <c r="S1964" t="s">
        <v>12320</v>
      </c>
      <c r="T1964" t="s">
        <v>12321</v>
      </c>
      <c r="U1964" t="s">
        <v>12322</v>
      </c>
      <c r="W1964" t="str">
        <f>_xlfn.XLOOKUP(D1964,'All DP'!B:B,'All DP'!D:D,"Tidak")</f>
        <v>Masih</v>
      </c>
      <c r="X1964" t="str">
        <f t="shared" si="30"/>
        <v>YA</v>
      </c>
    </row>
    <row r="1965" spans="1:24">
      <c r="A1965" s="52">
        <v>46266</v>
      </c>
      <c r="B1965" t="s">
        <v>229</v>
      </c>
      <c r="C1965" t="s">
        <v>2205</v>
      </c>
      <c r="D1965" t="s">
        <v>2205</v>
      </c>
      <c r="G1965"/>
      <c r="H1965" s="53" t="s">
        <v>12324</v>
      </c>
      <c r="K1965" t="s">
        <v>2205</v>
      </c>
      <c r="L1965" t="s">
        <v>2205</v>
      </c>
      <c r="P1965" t="s">
        <v>12324</v>
      </c>
      <c r="Q1965" t="s">
        <v>10199</v>
      </c>
      <c r="R1965" t="s">
        <v>12325</v>
      </c>
      <c r="S1965" t="s">
        <v>12326</v>
      </c>
      <c r="T1965" t="s">
        <v>12327</v>
      </c>
      <c r="U1965" t="s">
        <v>12328</v>
      </c>
      <c r="W1965" t="str">
        <f>_xlfn.XLOOKUP(D1965,'All DP'!B:B,'All DP'!D:D,"Tidak")</f>
        <v>Masih</v>
      </c>
      <c r="X1965" t="str">
        <f t="shared" si="30"/>
        <v>YA</v>
      </c>
    </row>
    <row r="1966" spans="1:24">
      <c r="A1966" s="52">
        <v>46266</v>
      </c>
      <c r="B1966" t="s">
        <v>391</v>
      </c>
      <c r="C1966" t="s">
        <v>5619</v>
      </c>
      <c r="D1966" t="s">
        <v>5618</v>
      </c>
      <c r="G1966"/>
      <c r="H1966" s="53" t="s">
        <v>12330</v>
      </c>
      <c r="K1966" t="s">
        <v>5618</v>
      </c>
      <c r="L1966" t="s">
        <v>5619</v>
      </c>
      <c r="P1966" t="s">
        <v>12330</v>
      </c>
      <c r="Q1966" t="s">
        <v>11249</v>
      </c>
      <c r="R1966" t="s">
        <v>12331</v>
      </c>
      <c r="S1966" t="s">
        <v>12332</v>
      </c>
      <c r="T1966" t="s">
        <v>12333</v>
      </c>
      <c r="U1966" t="s">
        <v>12334</v>
      </c>
      <c r="W1966" t="str">
        <f>_xlfn.XLOOKUP(D1966,'All DP'!B:B,'All DP'!D:D,"Tidak")</f>
        <v>Masih</v>
      </c>
      <c r="X1966" t="str">
        <f t="shared" si="30"/>
        <v>YA</v>
      </c>
    </row>
    <row r="1967" spans="1:24">
      <c r="A1967" s="52">
        <v>46266</v>
      </c>
      <c r="B1967" t="s">
        <v>413</v>
      </c>
      <c r="C1967" t="s">
        <v>3153</v>
      </c>
      <c r="D1967" t="s">
        <v>3153</v>
      </c>
      <c r="G1967"/>
      <c r="H1967" s="53" t="s">
        <v>12335</v>
      </c>
      <c r="K1967" t="s">
        <v>3153</v>
      </c>
      <c r="L1967" t="s">
        <v>3153</v>
      </c>
      <c r="P1967" t="s">
        <v>12335</v>
      </c>
      <c r="Q1967" t="s">
        <v>10398</v>
      </c>
      <c r="R1967" t="s">
        <v>12336</v>
      </c>
      <c r="S1967" t="s">
        <v>12337</v>
      </c>
      <c r="T1967" t="s">
        <v>12338</v>
      </c>
      <c r="U1967" t="s">
        <v>12339</v>
      </c>
      <c r="W1967" t="str">
        <f>_xlfn.XLOOKUP(D1967,'All DP'!B:B,'All DP'!D:D,"Tidak")</f>
        <v>Masih</v>
      </c>
      <c r="X1967" t="str">
        <f t="shared" si="30"/>
        <v>YA</v>
      </c>
    </row>
    <row r="1968" spans="1:24">
      <c r="A1968" s="52">
        <v>46266</v>
      </c>
      <c r="B1968" t="s">
        <v>358</v>
      </c>
      <c r="C1968" t="s">
        <v>3978</v>
      </c>
      <c r="D1968" t="s">
        <v>3977</v>
      </c>
      <c r="G1968"/>
      <c r="H1968" s="53" t="s">
        <v>12340</v>
      </c>
      <c r="K1968" t="s">
        <v>3977</v>
      </c>
      <c r="L1968" t="s">
        <v>3978</v>
      </c>
      <c r="P1968" t="s">
        <v>12340</v>
      </c>
      <c r="Q1968" t="s">
        <v>10443</v>
      </c>
      <c r="R1968" t="s">
        <v>12341</v>
      </c>
      <c r="S1968" t="s">
        <v>12342</v>
      </c>
      <c r="T1968" t="s">
        <v>12343</v>
      </c>
      <c r="U1968" t="s">
        <v>12344</v>
      </c>
      <c r="W1968" t="str">
        <f>_xlfn.XLOOKUP(D1968,'All DP'!B:B,'All DP'!D:D,"Tidak")</f>
        <v>Masih</v>
      </c>
      <c r="X1968" t="str">
        <f t="shared" si="30"/>
        <v>YA</v>
      </c>
    </row>
    <row r="1969" spans="1:24">
      <c r="A1969" s="52">
        <v>46266</v>
      </c>
      <c r="B1969" t="s">
        <v>229</v>
      </c>
      <c r="C1969" t="s">
        <v>3758</v>
      </c>
      <c r="D1969" t="s">
        <v>3758</v>
      </c>
      <c r="G1969"/>
      <c r="H1969" s="53" t="s">
        <v>12346</v>
      </c>
      <c r="K1969" t="s">
        <v>3758</v>
      </c>
      <c r="L1969" t="s">
        <v>3758</v>
      </c>
      <c r="P1969" t="s">
        <v>12346</v>
      </c>
      <c r="Q1969" t="s">
        <v>10199</v>
      </c>
      <c r="R1969" t="s">
        <v>12347</v>
      </c>
      <c r="S1969" t="s">
        <v>12348</v>
      </c>
      <c r="T1969" t="s">
        <v>12349</v>
      </c>
      <c r="U1969" t="s">
        <v>12350</v>
      </c>
      <c r="W1969" t="str">
        <f>_xlfn.XLOOKUP(D1969,'All DP'!B:B,'All DP'!D:D,"Tidak")</f>
        <v>Masih</v>
      </c>
      <c r="X1969" t="str">
        <f t="shared" si="30"/>
        <v>YA</v>
      </c>
    </row>
    <row r="1970" spans="1:24">
      <c r="A1970" s="52">
        <v>46266</v>
      </c>
      <c r="B1970" t="s">
        <v>848</v>
      </c>
      <c r="C1970" t="s">
        <v>6166</v>
      </c>
      <c r="D1970" t="s">
        <v>6165</v>
      </c>
      <c r="G1970"/>
      <c r="H1970" s="53" t="s">
        <v>12352</v>
      </c>
      <c r="K1970" t="s">
        <v>6165</v>
      </c>
      <c r="L1970" t="s">
        <v>6166</v>
      </c>
      <c r="P1970" t="s">
        <v>12352</v>
      </c>
      <c r="Q1970" t="s">
        <v>10181</v>
      </c>
      <c r="R1970" t="s">
        <v>12353</v>
      </c>
      <c r="S1970" t="s">
        <v>12354</v>
      </c>
      <c r="T1970" t="s">
        <v>12355</v>
      </c>
      <c r="U1970" t="s">
        <v>12356</v>
      </c>
      <c r="W1970" t="str">
        <f>_xlfn.XLOOKUP(D1970,'All DP'!B:B,'All DP'!D:D,"Tidak")</f>
        <v>Masih</v>
      </c>
      <c r="X1970" t="str">
        <f t="shared" si="30"/>
        <v>YA</v>
      </c>
    </row>
    <row r="1971" spans="1:24">
      <c r="A1971" s="52">
        <v>46266</v>
      </c>
      <c r="B1971" t="s">
        <v>229</v>
      </c>
      <c r="C1971" t="s">
        <v>6056</v>
      </c>
      <c r="D1971" t="s">
        <v>6055</v>
      </c>
      <c r="G1971"/>
      <c r="H1971" s="53" t="s">
        <v>12358</v>
      </c>
      <c r="K1971" t="s">
        <v>6055</v>
      </c>
      <c r="L1971" t="s">
        <v>6056</v>
      </c>
      <c r="P1971" t="s">
        <v>12358</v>
      </c>
      <c r="Q1971" t="s">
        <v>10199</v>
      </c>
      <c r="R1971" t="s">
        <v>12359</v>
      </c>
      <c r="S1971" t="s">
        <v>12360</v>
      </c>
      <c r="T1971" t="s">
        <v>12349</v>
      </c>
      <c r="U1971" t="s">
        <v>12361</v>
      </c>
      <c r="W1971" t="str">
        <f>_xlfn.XLOOKUP(D1971,'All DP'!B:B,'All DP'!D:D,"Tidak")</f>
        <v>Masih</v>
      </c>
      <c r="X1971" t="str">
        <f t="shared" si="30"/>
        <v>YA</v>
      </c>
    </row>
    <row r="1972" spans="1:24">
      <c r="A1972" s="52">
        <v>46266</v>
      </c>
      <c r="B1972" t="s">
        <v>391</v>
      </c>
      <c r="C1972" t="s">
        <v>5263</v>
      </c>
      <c r="D1972" t="s">
        <v>5262</v>
      </c>
      <c r="G1972"/>
      <c r="H1972" s="53" t="s">
        <v>12363</v>
      </c>
      <c r="K1972" t="s">
        <v>5262</v>
      </c>
      <c r="L1972" t="s">
        <v>5263</v>
      </c>
      <c r="P1972" t="s">
        <v>12363</v>
      </c>
      <c r="Q1972" t="s">
        <v>11249</v>
      </c>
      <c r="R1972" t="s">
        <v>12364</v>
      </c>
      <c r="S1972" t="s">
        <v>12365</v>
      </c>
      <c r="T1972" t="s">
        <v>12366</v>
      </c>
      <c r="U1972" t="s">
        <v>12367</v>
      </c>
      <c r="W1972" t="str">
        <f>_xlfn.XLOOKUP(D1972,'All DP'!B:B,'All DP'!D:D,"Tidak")</f>
        <v>Masih</v>
      </c>
      <c r="X1972" t="str">
        <f t="shared" si="30"/>
        <v>YA</v>
      </c>
    </row>
    <row r="1973" spans="1:24">
      <c r="A1973" s="52">
        <v>46266</v>
      </c>
      <c r="B1973" t="s">
        <v>4</v>
      </c>
      <c r="C1973" t="s">
        <v>23</v>
      </c>
      <c r="D1973" t="s">
        <v>22</v>
      </c>
      <c r="G1973"/>
      <c r="H1973" s="53" t="s">
        <v>12369</v>
      </c>
      <c r="K1973" t="s">
        <v>22</v>
      </c>
      <c r="L1973" t="s">
        <v>23</v>
      </c>
      <c r="P1973" t="s">
        <v>12369</v>
      </c>
      <c r="Q1973" t="s">
        <v>11054</v>
      </c>
      <c r="R1973" t="s">
        <v>12370</v>
      </c>
      <c r="S1973" t="s">
        <v>12371</v>
      </c>
      <c r="T1973" t="s">
        <v>12372</v>
      </c>
      <c r="U1973" t="s">
        <v>12373</v>
      </c>
      <c r="W1973" t="str">
        <f>_xlfn.XLOOKUP(D1973,'All DP'!B:B,'All DP'!D:D,"Tidak")</f>
        <v>Masih</v>
      </c>
      <c r="X1973" t="str">
        <f t="shared" si="30"/>
        <v>YA</v>
      </c>
    </row>
    <row r="1974" spans="1:24">
      <c r="A1974" s="52">
        <v>46266</v>
      </c>
      <c r="B1974" t="s">
        <v>229</v>
      </c>
      <c r="C1974" t="s">
        <v>3738</v>
      </c>
      <c r="D1974" t="s">
        <v>3737</v>
      </c>
      <c r="G1974"/>
      <c r="H1974" s="53" t="s">
        <v>12374</v>
      </c>
      <c r="K1974" t="s">
        <v>3737</v>
      </c>
      <c r="L1974" t="s">
        <v>3738</v>
      </c>
      <c r="P1974" t="s">
        <v>12374</v>
      </c>
      <c r="Q1974" t="s">
        <v>10199</v>
      </c>
      <c r="R1974" t="s">
        <v>12375</v>
      </c>
      <c r="S1974" t="s">
        <v>12376</v>
      </c>
      <c r="T1974" t="s">
        <v>12377</v>
      </c>
      <c r="U1974" t="s">
        <v>12378</v>
      </c>
      <c r="W1974" t="str">
        <f>_xlfn.XLOOKUP(D1974,'All DP'!B:B,'All DP'!D:D,"Tidak")</f>
        <v>Masih</v>
      </c>
      <c r="X1974" t="str">
        <f t="shared" si="30"/>
        <v>YA</v>
      </c>
    </row>
    <row r="1975" spans="1:24">
      <c r="A1975" s="52">
        <v>46266</v>
      </c>
      <c r="B1975" t="s">
        <v>229</v>
      </c>
      <c r="C1975" t="s">
        <v>6499</v>
      </c>
      <c r="D1975" t="s">
        <v>6499</v>
      </c>
      <c r="G1975"/>
      <c r="H1975" s="53" t="s">
        <v>12380</v>
      </c>
      <c r="K1975" t="s">
        <v>6499</v>
      </c>
      <c r="L1975" t="s">
        <v>6499</v>
      </c>
      <c r="P1975" t="s">
        <v>12380</v>
      </c>
      <c r="Q1975" t="s">
        <v>10199</v>
      </c>
      <c r="R1975" t="s">
        <v>12381</v>
      </c>
      <c r="S1975" t="s">
        <v>12382</v>
      </c>
      <c r="T1975" t="s">
        <v>12383</v>
      </c>
      <c r="U1975" t="s">
        <v>12384</v>
      </c>
      <c r="W1975" t="str">
        <f>_xlfn.XLOOKUP(D1975,'All DP'!B:B,'All DP'!D:D,"Tidak")</f>
        <v>Masih</v>
      </c>
      <c r="X1975" t="str">
        <f t="shared" si="30"/>
        <v>YA</v>
      </c>
    </row>
    <row r="1976" spans="1:24">
      <c r="A1976" s="52">
        <v>46266</v>
      </c>
      <c r="B1976" t="s">
        <v>848</v>
      </c>
      <c r="C1976" t="s">
        <v>6430</v>
      </c>
      <c r="D1976" t="s">
        <v>6429</v>
      </c>
      <c r="G1976"/>
      <c r="H1976" s="53" t="s">
        <v>12385</v>
      </c>
      <c r="K1976" t="s">
        <v>6429</v>
      </c>
      <c r="L1976" t="s">
        <v>6430</v>
      </c>
      <c r="P1976" t="s">
        <v>12385</v>
      </c>
      <c r="Q1976" t="s">
        <v>10181</v>
      </c>
      <c r="R1976" t="s">
        <v>12386</v>
      </c>
      <c r="S1976" t="s">
        <v>12387</v>
      </c>
      <c r="T1976" t="s">
        <v>12388</v>
      </c>
      <c r="U1976" t="s">
        <v>12389</v>
      </c>
      <c r="W1976" t="str">
        <f>_xlfn.XLOOKUP(D1976,'All DP'!B:B,'All DP'!D:D,"Tidak")</f>
        <v>Masih</v>
      </c>
      <c r="X1976" t="str">
        <f t="shared" si="30"/>
        <v>YA</v>
      </c>
    </row>
    <row r="1977" spans="1:24">
      <c r="A1977" s="52">
        <v>46266</v>
      </c>
      <c r="B1977" t="s">
        <v>413</v>
      </c>
      <c r="C1977" t="s">
        <v>4441</v>
      </c>
      <c r="D1977" t="s">
        <v>4440</v>
      </c>
      <c r="G1977"/>
      <c r="H1977" s="53" t="s">
        <v>12391</v>
      </c>
      <c r="K1977" t="s">
        <v>4440</v>
      </c>
      <c r="L1977" t="s">
        <v>4441</v>
      </c>
      <c r="P1977" t="s">
        <v>12391</v>
      </c>
      <c r="Q1977" t="s">
        <v>10398</v>
      </c>
      <c r="R1977" t="s">
        <v>12392</v>
      </c>
      <c r="S1977" t="s">
        <v>12393</v>
      </c>
      <c r="T1977" t="s">
        <v>8801</v>
      </c>
      <c r="U1977" t="s">
        <v>12394</v>
      </c>
      <c r="W1977" t="str">
        <f>_xlfn.XLOOKUP(D1977,'All DP'!B:B,'All DP'!D:D,"Tidak")</f>
        <v>Masih</v>
      </c>
      <c r="X1977" t="str">
        <f t="shared" si="30"/>
        <v>YA</v>
      </c>
    </row>
    <row r="1978" spans="1:24">
      <c r="A1978" s="52">
        <v>46266</v>
      </c>
      <c r="B1978" t="s">
        <v>26</v>
      </c>
      <c r="C1978" t="s">
        <v>3170</v>
      </c>
      <c r="D1978" t="s">
        <v>3169</v>
      </c>
      <c r="G1978"/>
      <c r="H1978" s="53" t="s">
        <v>12396</v>
      </c>
      <c r="K1978" t="s">
        <v>3169</v>
      </c>
      <c r="L1978" t="s">
        <v>3170</v>
      </c>
      <c r="P1978" t="s">
        <v>12396</v>
      </c>
      <c r="Q1978" t="s">
        <v>10656</v>
      </c>
      <c r="R1978" t="s">
        <v>12397</v>
      </c>
      <c r="S1978" t="s">
        <v>12398</v>
      </c>
      <c r="T1978" t="s">
        <v>12399</v>
      </c>
      <c r="U1978" t="s">
        <v>12400</v>
      </c>
      <c r="W1978" t="str">
        <f>_xlfn.XLOOKUP(D1978,'All DP'!B:B,'All DP'!D:D,"Tidak")</f>
        <v>Masih</v>
      </c>
      <c r="X1978" t="str">
        <f t="shared" si="30"/>
        <v>YA</v>
      </c>
    </row>
    <row r="1979" spans="1:24">
      <c r="A1979" s="52">
        <v>46266</v>
      </c>
      <c r="B1979" t="s">
        <v>229</v>
      </c>
      <c r="C1979" t="s">
        <v>2618</v>
      </c>
      <c r="D1979" t="s">
        <v>2617</v>
      </c>
      <c r="G1979"/>
      <c r="H1979" s="53" t="s">
        <v>12402</v>
      </c>
      <c r="K1979" t="s">
        <v>2617</v>
      </c>
      <c r="L1979" t="s">
        <v>2618</v>
      </c>
      <c r="P1979" t="s">
        <v>12402</v>
      </c>
      <c r="Q1979" t="s">
        <v>10199</v>
      </c>
      <c r="R1979" t="s">
        <v>12403</v>
      </c>
      <c r="S1979" t="s">
        <v>12404</v>
      </c>
      <c r="T1979" t="s">
        <v>12405</v>
      </c>
      <c r="U1979" t="s">
        <v>12406</v>
      </c>
      <c r="W1979" t="str">
        <f>_xlfn.XLOOKUP(D1979,'All DP'!B:B,'All DP'!D:D,"Tidak")</f>
        <v>Masih</v>
      </c>
      <c r="X1979" t="str">
        <f t="shared" si="30"/>
        <v>YA</v>
      </c>
    </row>
    <row r="1980" spans="1:24">
      <c r="A1980" s="52">
        <v>46266</v>
      </c>
      <c r="B1980" t="s">
        <v>391</v>
      </c>
      <c r="C1980" t="s">
        <v>5243</v>
      </c>
      <c r="D1980" t="s">
        <v>5242</v>
      </c>
      <c r="G1980"/>
      <c r="H1980" s="53" t="s">
        <v>12411</v>
      </c>
      <c r="K1980" t="s">
        <v>5242</v>
      </c>
      <c r="L1980" t="s">
        <v>5243</v>
      </c>
      <c r="P1980" t="s">
        <v>12411</v>
      </c>
      <c r="Q1980" t="s">
        <v>11249</v>
      </c>
      <c r="R1980" t="s">
        <v>12412</v>
      </c>
      <c r="S1980" t="s">
        <v>12413</v>
      </c>
      <c r="T1980" t="s">
        <v>12414</v>
      </c>
      <c r="U1980" t="s">
        <v>12415</v>
      </c>
      <c r="W1980" t="str">
        <f>_xlfn.XLOOKUP(D1980,'All DP'!B:B,'All DP'!D:D,"Tidak")</f>
        <v>Masih</v>
      </c>
      <c r="X1980" t="str">
        <f t="shared" si="30"/>
        <v>YA</v>
      </c>
    </row>
    <row r="1981" spans="1:24">
      <c r="A1981" s="52">
        <v>46266</v>
      </c>
      <c r="B1981" t="s">
        <v>26</v>
      </c>
      <c r="C1981" t="s">
        <v>2537</v>
      </c>
      <c r="D1981" t="s">
        <v>2536</v>
      </c>
      <c r="G1981"/>
      <c r="H1981" s="53" t="s">
        <v>12416</v>
      </c>
      <c r="K1981" t="s">
        <v>2536</v>
      </c>
      <c r="L1981" t="s">
        <v>2537</v>
      </c>
      <c r="P1981" t="s">
        <v>12416</v>
      </c>
      <c r="Q1981" t="s">
        <v>10656</v>
      </c>
      <c r="R1981" t="s">
        <v>12417</v>
      </c>
      <c r="S1981" t="s">
        <v>12418</v>
      </c>
      <c r="T1981" t="s">
        <v>12419</v>
      </c>
      <c r="U1981" t="s">
        <v>12420</v>
      </c>
      <c r="W1981" t="str">
        <f>_xlfn.XLOOKUP(D1981,'All DP'!B:B,'All DP'!D:D,"Tidak")</f>
        <v>Masih</v>
      </c>
      <c r="X1981" t="str">
        <f t="shared" si="30"/>
        <v>YA</v>
      </c>
    </row>
    <row r="1982" spans="1:24">
      <c r="A1982" s="52">
        <v>46266</v>
      </c>
      <c r="B1982" t="s">
        <v>777</v>
      </c>
      <c r="C1982" t="s">
        <v>5363</v>
      </c>
      <c r="D1982" t="s">
        <v>5362</v>
      </c>
      <c r="G1982"/>
      <c r="H1982" s="53" t="s">
        <v>12422</v>
      </c>
      <c r="K1982" t="s">
        <v>5362</v>
      </c>
      <c r="L1982" t="s">
        <v>5363</v>
      </c>
      <c r="P1982" t="s">
        <v>12422</v>
      </c>
      <c r="Q1982" t="s">
        <v>10307</v>
      </c>
      <c r="R1982" t="s">
        <v>12423</v>
      </c>
      <c r="S1982" t="s">
        <v>12424</v>
      </c>
      <c r="T1982" t="s">
        <v>12425</v>
      </c>
      <c r="U1982" t="s">
        <v>12426</v>
      </c>
      <c r="W1982" t="str">
        <f>_xlfn.XLOOKUP(D1982,'All DP'!B:B,'All DP'!D:D,"Tidak")</f>
        <v>Masih</v>
      </c>
      <c r="X1982" t="str">
        <f t="shared" si="30"/>
        <v>YA</v>
      </c>
    </row>
    <row r="1983" spans="1:24">
      <c r="A1983" s="52">
        <v>46266</v>
      </c>
      <c r="B1983" t="s">
        <v>928</v>
      </c>
      <c r="C1983" t="s">
        <v>4877</v>
      </c>
      <c r="D1983" t="s">
        <v>4876</v>
      </c>
      <c r="G1983"/>
      <c r="H1983" s="53" t="s">
        <v>12428</v>
      </c>
      <c r="K1983" t="s">
        <v>4876</v>
      </c>
      <c r="L1983" t="s">
        <v>4877</v>
      </c>
      <c r="P1983" t="s">
        <v>12428</v>
      </c>
      <c r="Q1983" t="s">
        <v>10486</v>
      </c>
      <c r="R1983" t="s">
        <v>12429</v>
      </c>
      <c r="S1983" t="s">
        <v>12430</v>
      </c>
      <c r="T1983" t="s">
        <v>12431</v>
      </c>
      <c r="U1983" t="s">
        <v>12432</v>
      </c>
      <c r="W1983" t="str">
        <f>_xlfn.XLOOKUP(D1983,'All DP'!B:B,'All DP'!D:D,"Tidak")</f>
        <v>Masih</v>
      </c>
      <c r="X1983" t="str">
        <f t="shared" si="30"/>
        <v>YA</v>
      </c>
    </row>
    <row r="1984" spans="1:24">
      <c r="A1984" s="52">
        <v>46266</v>
      </c>
      <c r="B1984" t="s">
        <v>391</v>
      </c>
      <c r="C1984" t="s">
        <v>4919</v>
      </c>
      <c r="D1984" t="s">
        <v>4918</v>
      </c>
      <c r="G1984"/>
      <c r="H1984" s="53" t="s">
        <v>12434</v>
      </c>
      <c r="K1984" t="s">
        <v>4918</v>
      </c>
      <c r="L1984" t="s">
        <v>4919</v>
      </c>
      <c r="P1984" t="s">
        <v>12434</v>
      </c>
      <c r="Q1984" t="s">
        <v>11249</v>
      </c>
      <c r="R1984" t="s">
        <v>12435</v>
      </c>
      <c r="S1984" t="s">
        <v>12436</v>
      </c>
      <c r="T1984" t="s">
        <v>12437</v>
      </c>
      <c r="U1984" t="s">
        <v>12438</v>
      </c>
      <c r="W1984" t="str">
        <f>_xlfn.XLOOKUP(D1984,'All DP'!B:B,'All DP'!D:D,"Tidak")</f>
        <v>Masih</v>
      </c>
      <c r="X1984" t="str">
        <f t="shared" si="30"/>
        <v>YA</v>
      </c>
    </row>
    <row r="1985" spans="1:24">
      <c r="A1985" s="52">
        <v>46266</v>
      </c>
      <c r="B1985" t="s">
        <v>777</v>
      </c>
      <c r="C1985" t="s">
        <v>5357</v>
      </c>
      <c r="D1985" t="s">
        <v>5356</v>
      </c>
      <c r="G1985"/>
      <c r="H1985" s="53" t="s">
        <v>12440</v>
      </c>
      <c r="K1985" t="s">
        <v>5356</v>
      </c>
      <c r="L1985" t="s">
        <v>5357</v>
      </c>
      <c r="P1985" t="s">
        <v>12440</v>
      </c>
      <c r="Q1985" t="s">
        <v>10307</v>
      </c>
      <c r="R1985" t="s">
        <v>12441</v>
      </c>
      <c r="S1985" t="s">
        <v>12442</v>
      </c>
      <c r="T1985" t="s">
        <v>12443</v>
      </c>
      <c r="U1985" t="s">
        <v>12444</v>
      </c>
      <c r="W1985" t="str">
        <f>_xlfn.XLOOKUP(D1985,'All DP'!B:B,'All DP'!D:D,"Tidak")</f>
        <v>Masih</v>
      </c>
      <c r="X1985" t="str">
        <f t="shared" si="30"/>
        <v>YA</v>
      </c>
    </row>
    <row r="1986" spans="1:24">
      <c r="A1986" s="52">
        <v>46266</v>
      </c>
      <c r="B1986" t="s">
        <v>453</v>
      </c>
      <c r="C1986" t="s">
        <v>1930</v>
      </c>
      <c r="D1986" t="s">
        <v>1929</v>
      </c>
      <c r="G1986"/>
      <c r="H1986" s="53" t="s">
        <v>12446</v>
      </c>
      <c r="K1986" t="s">
        <v>1929</v>
      </c>
      <c r="L1986" t="s">
        <v>1930</v>
      </c>
      <c r="P1986" t="s">
        <v>12446</v>
      </c>
      <c r="Q1986" t="s">
        <v>10193</v>
      </c>
      <c r="R1986" t="s">
        <v>12447</v>
      </c>
      <c r="S1986" t="s">
        <v>12448</v>
      </c>
      <c r="T1986" t="s">
        <v>12449</v>
      </c>
      <c r="U1986" t="s">
        <v>12450</v>
      </c>
      <c r="W1986" t="str">
        <f>_xlfn.XLOOKUP(D1986,'All DP'!B:B,'All DP'!D:D,"Tidak")</f>
        <v>Masih</v>
      </c>
      <c r="X1986" t="str">
        <f t="shared" si="30"/>
        <v>YA</v>
      </c>
    </row>
    <row r="1987" spans="1:24">
      <c r="A1987" s="52">
        <v>46266</v>
      </c>
      <c r="B1987" t="s">
        <v>928</v>
      </c>
      <c r="C1987" t="s">
        <v>4917</v>
      </c>
      <c r="D1987" t="s">
        <v>4916</v>
      </c>
      <c r="G1987"/>
      <c r="H1987" s="53" t="s">
        <v>12451</v>
      </c>
      <c r="K1987" t="s">
        <v>4916</v>
      </c>
      <c r="L1987" t="s">
        <v>4917</v>
      </c>
      <c r="P1987" t="s">
        <v>12451</v>
      </c>
      <c r="Q1987" t="s">
        <v>10486</v>
      </c>
      <c r="R1987" t="s">
        <v>12452</v>
      </c>
      <c r="S1987" t="s">
        <v>12453</v>
      </c>
      <c r="T1987" t="s">
        <v>12454</v>
      </c>
      <c r="U1987" t="s">
        <v>12455</v>
      </c>
      <c r="W1987" t="str">
        <f>_xlfn.XLOOKUP(D1987,'All DP'!B:B,'All DP'!D:D,"Tidak")</f>
        <v>Masih</v>
      </c>
      <c r="X1987" t="str">
        <f t="shared" ref="X1987:X2050" si="31">IFERROR(IF(MOD(H1987,1)&lt;=TIME(15,0,0),"YA","TIDAK"),0)</f>
        <v>YA</v>
      </c>
    </row>
    <row r="1988" spans="1:24">
      <c r="A1988" s="52">
        <v>46266</v>
      </c>
      <c r="B1988" t="s">
        <v>391</v>
      </c>
      <c r="C1988" t="s">
        <v>6318</v>
      </c>
      <c r="D1988" t="s">
        <v>6317</v>
      </c>
      <c r="G1988"/>
      <c r="H1988" s="53" t="s">
        <v>12457</v>
      </c>
      <c r="K1988" t="s">
        <v>6317</v>
      </c>
      <c r="L1988" t="s">
        <v>6318</v>
      </c>
      <c r="P1988" t="s">
        <v>12457</v>
      </c>
      <c r="Q1988" t="s">
        <v>11249</v>
      </c>
      <c r="R1988" t="s">
        <v>12458</v>
      </c>
      <c r="S1988" t="s">
        <v>12459</v>
      </c>
      <c r="T1988" t="s">
        <v>12460</v>
      </c>
      <c r="U1988" t="s">
        <v>12461</v>
      </c>
      <c r="W1988" t="str">
        <f>_xlfn.XLOOKUP(D1988,'All DP'!B:B,'All DP'!D:D,"Tidak")</f>
        <v>Masih</v>
      </c>
      <c r="X1988" t="str">
        <f t="shared" si="31"/>
        <v>YA</v>
      </c>
    </row>
    <row r="1989" spans="1:24">
      <c r="A1989" s="52">
        <v>46266</v>
      </c>
      <c r="B1989" t="s">
        <v>26</v>
      </c>
      <c r="C1989" t="s">
        <v>3503</v>
      </c>
      <c r="D1989" t="s">
        <v>3502</v>
      </c>
      <c r="G1989"/>
      <c r="H1989" s="53" t="s">
        <v>12463</v>
      </c>
      <c r="K1989" t="s">
        <v>3502</v>
      </c>
      <c r="L1989" t="s">
        <v>3503</v>
      </c>
      <c r="P1989" t="s">
        <v>12463</v>
      </c>
      <c r="Q1989" t="s">
        <v>10656</v>
      </c>
      <c r="R1989" t="s">
        <v>12464</v>
      </c>
      <c r="S1989" t="s">
        <v>12465</v>
      </c>
      <c r="T1989" t="s">
        <v>12466</v>
      </c>
      <c r="U1989" t="s">
        <v>12467</v>
      </c>
      <c r="W1989" t="str">
        <f>_xlfn.XLOOKUP(D1989,'All DP'!B:B,'All DP'!D:D,"Tidak")</f>
        <v>Masih</v>
      </c>
      <c r="X1989" t="str">
        <f t="shared" si="31"/>
        <v>YA</v>
      </c>
    </row>
    <row r="1990" spans="1:24">
      <c r="A1990" s="52">
        <v>46266</v>
      </c>
      <c r="B1990" t="s">
        <v>848</v>
      </c>
      <c r="C1990" t="s">
        <v>1900</v>
      </c>
      <c r="D1990" t="s">
        <v>1899</v>
      </c>
      <c r="G1990"/>
      <c r="H1990" s="53" t="s">
        <v>12469</v>
      </c>
      <c r="K1990" t="s">
        <v>1899</v>
      </c>
      <c r="L1990" t="s">
        <v>1900</v>
      </c>
      <c r="P1990" t="s">
        <v>12469</v>
      </c>
      <c r="Q1990" t="s">
        <v>10181</v>
      </c>
      <c r="R1990" t="s">
        <v>12470</v>
      </c>
      <c r="S1990" t="s">
        <v>12471</v>
      </c>
      <c r="T1990" t="s">
        <v>12472</v>
      </c>
      <c r="U1990" t="s">
        <v>12473</v>
      </c>
      <c r="W1990" t="str">
        <f>_xlfn.XLOOKUP(D1990,'All DP'!B:B,'All DP'!D:D,"Tidak")</f>
        <v>Masih</v>
      </c>
      <c r="X1990" t="str">
        <f t="shared" si="31"/>
        <v>YA</v>
      </c>
    </row>
    <row r="1991" spans="1:24">
      <c r="A1991" s="52">
        <v>46266</v>
      </c>
      <c r="B1991" t="s">
        <v>848</v>
      </c>
      <c r="C1991" t="s">
        <v>3429</v>
      </c>
      <c r="D1991" t="s">
        <v>3428</v>
      </c>
      <c r="G1991"/>
      <c r="H1991" s="53" t="s">
        <v>12474</v>
      </c>
      <c r="K1991" t="s">
        <v>3428</v>
      </c>
      <c r="L1991" t="s">
        <v>3429</v>
      </c>
      <c r="P1991" t="s">
        <v>12474</v>
      </c>
      <c r="Q1991" t="s">
        <v>10181</v>
      </c>
      <c r="R1991" t="s">
        <v>12475</v>
      </c>
      <c r="S1991" t="s">
        <v>12476</v>
      </c>
      <c r="T1991" t="s">
        <v>12477</v>
      </c>
      <c r="U1991" t="s">
        <v>12478</v>
      </c>
      <c r="W1991" t="str">
        <f>_xlfn.XLOOKUP(D1991,'All DP'!B:B,'All DP'!D:D,"Tidak")</f>
        <v>Masih</v>
      </c>
      <c r="X1991" t="str">
        <f t="shared" si="31"/>
        <v>YA</v>
      </c>
    </row>
    <row r="1992" spans="1:24">
      <c r="A1992" s="52">
        <v>46266</v>
      </c>
      <c r="B1992" t="s">
        <v>358</v>
      </c>
      <c r="C1992" t="s">
        <v>5324</v>
      </c>
      <c r="D1992" t="s">
        <v>5323</v>
      </c>
      <c r="G1992"/>
      <c r="H1992" s="53" t="s">
        <v>12479</v>
      </c>
      <c r="K1992" t="s">
        <v>5323</v>
      </c>
      <c r="L1992" t="s">
        <v>5324</v>
      </c>
      <c r="P1992" t="s">
        <v>12479</v>
      </c>
      <c r="Q1992" t="s">
        <v>10443</v>
      </c>
      <c r="R1992" t="s">
        <v>12480</v>
      </c>
      <c r="S1992" t="s">
        <v>12481</v>
      </c>
      <c r="T1992" t="s">
        <v>12482</v>
      </c>
      <c r="U1992" t="s">
        <v>12483</v>
      </c>
      <c r="W1992" t="str">
        <f>_xlfn.XLOOKUP(D1992,'All DP'!B:B,'All DP'!D:D,"Tidak")</f>
        <v>Masih</v>
      </c>
      <c r="X1992" t="str">
        <f t="shared" si="31"/>
        <v>YA</v>
      </c>
    </row>
    <row r="1993" spans="1:24">
      <c r="A1993" s="52">
        <v>46266</v>
      </c>
      <c r="B1993" t="s">
        <v>848</v>
      </c>
      <c r="C1993" t="s">
        <v>3395</v>
      </c>
      <c r="D1993" t="s">
        <v>3394</v>
      </c>
      <c r="G1993"/>
      <c r="H1993" s="53" t="s">
        <v>12485</v>
      </c>
      <c r="K1993" t="s">
        <v>3394</v>
      </c>
      <c r="L1993" t="s">
        <v>3395</v>
      </c>
      <c r="P1993" t="s">
        <v>12485</v>
      </c>
      <c r="Q1993" t="s">
        <v>10181</v>
      </c>
      <c r="R1993" t="s">
        <v>12486</v>
      </c>
      <c r="S1993" t="s">
        <v>12487</v>
      </c>
      <c r="T1993" t="s">
        <v>12488</v>
      </c>
      <c r="U1993" t="s">
        <v>12489</v>
      </c>
      <c r="W1993" t="str">
        <f>_xlfn.XLOOKUP(D1993,'All DP'!B:B,'All DP'!D:D,"Tidak")</f>
        <v>Masih</v>
      </c>
      <c r="X1993" t="str">
        <f t="shared" si="31"/>
        <v>YA</v>
      </c>
    </row>
    <row r="1994" spans="1:24">
      <c r="A1994" s="52">
        <v>46266</v>
      </c>
      <c r="B1994" t="s">
        <v>991</v>
      </c>
      <c r="C1994" t="s">
        <v>1428</v>
      </c>
      <c r="D1994" t="s">
        <v>1427</v>
      </c>
      <c r="G1994"/>
      <c r="H1994" s="53" t="s">
        <v>12495</v>
      </c>
      <c r="K1994" t="s">
        <v>1427</v>
      </c>
      <c r="L1994" t="s">
        <v>1428</v>
      </c>
      <c r="P1994" t="s">
        <v>12495</v>
      </c>
      <c r="Q1994" t="s">
        <v>12496</v>
      </c>
      <c r="R1994" t="s">
        <v>12497</v>
      </c>
      <c r="S1994" t="s">
        <v>12498</v>
      </c>
      <c r="T1994" t="s">
        <v>12499</v>
      </c>
      <c r="U1994" t="s">
        <v>12500</v>
      </c>
      <c r="W1994" t="str">
        <f>_xlfn.XLOOKUP(D1994,'All DP'!B:B,'All DP'!D:D,"Tidak")</f>
        <v>Masih</v>
      </c>
      <c r="X1994" t="str">
        <f t="shared" si="31"/>
        <v>YA</v>
      </c>
    </row>
    <row r="1995" spans="1:24">
      <c r="A1995" s="52">
        <v>46266</v>
      </c>
      <c r="B1995" t="s">
        <v>928</v>
      </c>
      <c r="C1995" t="s">
        <v>2604</v>
      </c>
      <c r="D1995" t="s">
        <v>2603</v>
      </c>
      <c r="G1995"/>
      <c r="H1995" s="53" t="s">
        <v>12501</v>
      </c>
      <c r="K1995" t="s">
        <v>2603</v>
      </c>
      <c r="L1995" t="s">
        <v>2604</v>
      </c>
      <c r="P1995" t="s">
        <v>12501</v>
      </c>
      <c r="Q1995" t="s">
        <v>10486</v>
      </c>
      <c r="R1995" t="s">
        <v>12502</v>
      </c>
      <c r="S1995" t="s">
        <v>12503</v>
      </c>
      <c r="T1995" t="s">
        <v>12504</v>
      </c>
      <c r="U1995" t="s">
        <v>12505</v>
      </c>
      <c r="W1995" t="str">
        <f>_xlfn.XLOOKUP(D1995,'All DP'!B:B,'All DP'!D:D,"Tidak")</f>
        <v>Masih</v>
      </c>
      <c r="X1995" t="str">
        <f t="shared" si="31"/>
        <v>YA</v>
      </c>
    </row>
    <row r="1996" spans="1:24">
      <c r="A1996" s="52">
        <v>46266</v>
      </c>
      <c r="B1996" t="s">
        <v>410</v>
      </c>
      <c r="C1996" t="s">
        <v>3313</v>
      </c>
      <c r="D1996" t="s">
        <v>3312</v>
      </c>
      <c r="G1996"/>
      <c r="H1996" s="53" t="s">
        <v>12507</v>
      </c>
      <c r="K1996" t="s">
        <v>3312</v>
      </c>
      <c r="L1996" t="s">
        <v>3313</v>
      </c>
      <c r="P1996" t="s">
        <v>12507</v>
      </c>
      <c r="Q1996" t="s">
        <v>10410</v>
      </c>
      <c r="R1996" t="s">
        <v>12508</v>
      </c>
      <c r="S1996" t="s">
        <v>12509</v>
      </c>
      <c r="T1996" t="s">
        <v>12510</v>
      </c>
      <c r="U1996" t="s">
        <v>12511</v>
      </c>
      <c r="W1996" t="str">
        <f>_xlfn.XLOOKUP(D1996,'All DP'!B:B,'All DP'!D:D,"Tidak")</f>
        <v>Masih</v>
      </c>
      <c r="X1996" t="str">
        <f t="shared" si="31"/>
        <v>YA</v>
      </c>
    </row>
    <row r="1997" spans="1:24">
      <c r="A1997" s="52">
        <v>46266</v>
      </c>
      <c r="B1997" t="s">
        <v>229</v>
      </c>
      <c r="C1997" t="s">
        <v>5675</v>
      </c>
      <c r="D1997" t="s">
        <v>5674</v>
      </c>
      <c r="G1997"/>
      <c r="H1997" s="53" t="s">
        <v>12512</v>
      </c>
      <c r="K1997" t="s">
        <v>5674</v>
      </c>
      <c r="L1997" t="s">
        <v>5675</v>
      </c>
      <c r="P1997" t="s">
        <v>12512</v>
      </c>
      <c r="Q1997" t="s">
        <v>10199</v>
      </c>
      <c r="R1997" t="s">
        <v>12513</v>
      </c>
      <c r="S1997" t="s">
        <v>12514</v>
      </c>
      <c r="T1997" t="s">
        <v>12515</v>
      </c>
      <c r="U1997" t="s">
        <v>12516</v>
      </c>
      <c r="W1997" t="str">
        <f>_xlfn.XLOOKUP(D1997,'All DP'!B:B,'All DP'!D:D,"Tidak")</f>
        <v>Masih</v>
      </c>
      <c r="X1997" t="str">
        <f t="shared" si="31"/>
        <v>YA</v>
      </c>
    </row>
    <row r="1998" spans="1:24">
      <c r="A1998" s="52">
        <v>46266</v>
      </c>
      <c r="B1998" t="s">
        <v>777</v>
      </c>
      <c r="C1998" t="s">
        <v>2674</v>
      </c>
      <c r="D1998" t="s">
        <v>2673</v>
      </c>
      <c r="G1998"/>
      <c r="H1998" s="53" t="s">
        <v>12518</v>
      </c>
      <c r="K1998" t="s">
        <v>2673</v>
      </c>
      <c r="L1998" t="s">
        <v>2674</v>
      </c>
      <c r="P1998" t="s">
        <v>12518</v>
      </c>
      <c r="Q1998" t="s">
        <v>10307</v>
      </c>
      <c r="R1998" t="s">
        <v>12519</v>
      </c>
      <c r="S1998" t="s">
        <v>12520</v>
      </c>
      <c r="T1998" t="s">
        <v>12521</v>
      </c>
      <c r="U1998" t="s">
        <v>12522</v>
      </c>
      <c r="W1998" t="str">
        <f>_xlfn.XLOOKUP(D1998,'All DP'!B:B,'All DP'!D:D,"Tidak")</f>
        <v>Masih</v>
      </c>
      <c r="X1998" t="str">
        <f t="shared" si="31"/>
        <v>YA</v>
      </c>
    </row>
    <row r="1999" spans="1:24">
      <c r="A1999" s="52">
        <v>46266</v>
      </c>
      <c r="B1999" t="s">
        <v>410</v>
      </c>
      <c r="C1999" t="s">
        <v>3303</v>
      </c>
      <c r="D1999" t="s">
        <v>3302</v>
      </c>
      <c r="G1999"/>
      <c r="H1999" s="53" t="s">
        <v>12524</v>
      </c>
      <c r="K1999" t="s">
        <v>3302</v>
      </c>
      <c r="L1999" t="s">
        <v>3303</v>
      </c>
      <c r="P1999" t="s">
        <v>12524</v>
      </c>
      <c r="Q1999" t="s">
        <v>10410</v>
      </c>
      <c r="R1999" t="s">
        <v>12525</v>
      </c>
      <c r="S1999" t="s">
        <v>12526</v>
      </c>
      <c r="T1999" t="s">
        <v>12527</v>
      </c>
      <c r="U1999" t="s">
        <v>12528</v>
      </c>
      <c r="W1999" t="str">
        <f>_xlfn.XLOOKUP(D1999,'All DP'!B:B,'All DP'!D:D,"Tidak")</f>
        <v>Masih</v>
      </c>
      <c r="X1999" t="str">
        <f t="shared" si="31"/>
        <v>YA</v>
      </c>
    </row>
    <row r="2000" spans="1:24">
      <c r="A2000" s="52">
        <v>46266</v>
      </c>
      <c r="B2000" t="s">
        <v>928</v>
      </c>
      <c r="C2000" t="s">
        <v>3565</v>
      </c>
      <c r="D2000" t="s">
        <v>3564</v>
      </c>
      <c r="G2000"/>
      <c r="H2000" s="53" t="s">
        <v>12529</v>
      </c>
      <c r="K2000" t="s">
        <v>3564</v>
      </c>
      <c r="L2000" t="s">
        <v>3565</v>
      </c>
      <c r="P2000" t="s">
        <v>12529</v>
      </c>
      <c r="Q2000" t="s">
        <v>10486</v>
      </c>
      <c r="R2000" t="s">
        <v>12530</v>
      </c>
      <c r="S2000" t="s">
        <v>12531</v>
      </c>
      <c r="T2000" t="s">
        <v>12532</v>
      </c>
      <c r="U2000" t="s">
        <v>12533</v>
      </c>
      <c r="W2000" t="str">
        <f>_xlfn.XLOOKUP(D2000,'All DP'!B:B,'All DP'!D:D,"Tidak")</f>
        <v>Masih</v>
      </c>
      <c r="X2000" t="str">
        <f t="shared" si="31"/>
        <v>YA</v>
      </c>
    </row>
    <row r="2001" spans="1:24">
      <c r="A2001" s="52">
        <v>46266</v>
      </c>
      <c r="B2001" t="s">
        <v>777</v>
      </c>
      <c r="C2001" t="s">
        <v>2602</v>
      </c>
      <c r="D2001" t="s">
        <v>2601</v>
      </c>
      <c r="G2001"/>
      <c r="H2001" s="53" t="s">
        <v>12535</v>
      </c>
      <c r="K2001" t="s">
        <v>2601</v>
      </c>
      <c r="L2001" t="s">
        <v>2602</v>
      </c>
      <c r="P2001" t="s">
        <v>12535</v>
      </c>
      <c r="Q2001" t="s">
        <v>10307</v>
      </c>
      <c r="R2001" t="s">
        <v>12536</v>
      </c>
      <c r="S2001" t="s">
        <v>12537</v>
      </c>
      <c r="T2001" t="s">
        <v>12538</v>
      </c>
      <c r="U2001" t="s">
        <v>12539</v>
      </c>
      <c r="W2001" t="str">
        <f>_xlfn.XLOOKUP(D2001,'All DP'!B:B,'All DP'!D:D,"Tidak")</f>
        <v>Masih</v>
      </c>
      <c r="X2001" t="str">
        <f t="shared" si="31"/>
        <v>YA</v>
      </c>
    </row>
    <row r="2002" spans="1:24">
      <c r="A2002" s="52">
        <v>46266</v>
      </c>
      <c r="B2002" t="s">
        <v>413</v>
      </c>
      <c r="C2002" t="s">
        <v>4867</v>
      </c>
      <c r="D2002" t="s">
        <v>4866</v>
      </c>
      <c r="G2002"/>
      <c r="H2002" s="53" t="s">
        <v>12540</v>
      </c>
      <c r="K2002" t="s">
        <v>4866</v>
      </c>
      <c r="L2002" t="s">
        <v>4867</v>
      </c>
      <c r="P2002" t="s">
        <v>12540</v>
      </c>
      <c r="Q2002" t="s">
        <v>10398</v>
      </c>
      <c r="R2002" t="s">
        <v>12541</v>
      </c>
      <c r="S2002" t="s">
        <v>12542</v>
      </c>
      <c r="T2002" t="s">
        <v>12543</v>
      </c>
      <c r="U2002" t="s">
        <v>12544</v>
      </c>
      <c r="W2002" t="str">
        <f>_xlfn.XLOOKUP(D2002,'All DP'!B:B,'All DP'!D:D,"Tidak")</f>
        <v>Masih</v>
      </c>
      <c r="X2002" t="str">
        <f t="shared" si="31"/>
        <v>YA</v>
      </c>
    </row>
    <row r="2003" spans="1:24">
      <c r="A2003" s="52">
        <v>46266</v>
      </c>
      <c r="B2003" t="s">
        <v>413</v>
      </c>
      <c r="C2003" t="s">
        <v>2416</v>
      </c>
      <c r="D2003" t="s">
        <v>2415</v>
      </c>
      <c r="G2003"/>
      <c r="H2003" s="53" t="s">
        <v>12546</v>
      </c>
      <c r="K2003" t="s">
        <v>2415</v>
      </c>
      <c r="L2003" t="s">
        <v>2416</v>
      </c>
      <c r="P2003" t="s">
        <v>12546</v>
      </c>
      <c r="Q2003" t="s">
        <v>10398</v>
      </c>
      <c r="R2003" t="s">
        <v>12547</v>
      </c>
      <c r="S2003" t="s">
        <v>12548</v>
      </c>
      <c r="T2003" t="s">
        <v>12549</v>
      </c>
      <c r="U2003" t="s">
        <v>12550</v>
      </c>
      <c r="W2003" t="str">
        <f>_xlfn.XLOOKUP(D2003,'All DP'!B:B,'All DP'!D:D,"Tidak")</f>
        <v>Masih</v>
      </c>
      <c r="X2003" t="str">
        <f t="shared" si="31"/>
        <v>YA</v>
      </c>
    </row>
    <row r="2004" spans="1:24">
      <c r="A2004" s="52">
        <v>46266</v>
      </c>
      <c r="B2004" t="s">
        <v>848</v>
      </c>
      <c r="C2004" t="s">
        <v>1301</v>
      </c>
      <c r="D2004" t="s">
        <v>1300</v>
      </c>
      <c r="G2004"/>
      <c r="H2004" s="53" t="s">
        <v>12551</v>
      </c>
      <c r="K2004" t="s">
        <v>1300</v>
      </c>
      <c r="L2004" t="s">
        <v>1301</v>
      </c>
      <c r="P2004" t="s">
        <v>12551</v>
      </c>
      <c r="Q2004" t="s">
        <v>10181</v>
      </c>
      <c r="R2004" t="s">
        <v>12552</v>
      </c>
      <c r="S2004" t="s">
        <v>12553</v>
      </c>
      <c r="T2004" t="s">
        <v>12554</v>
      </c>
      <c r="U2004" t="s">
        <v>12555</v>
      </c>
      <c r="W2004" t="str">
        <f>_xlfn.XLOOKUP(D2004,'All DP'!B:B,'All DP'!D:D,"Tidak")</f>
        <v>Masih</v>
      </c>
      <c r="X2004" t="str">
        <f t="shared" si="31"/>
        <v>YA</v>
      </c>
    </row>
    <row r="2005" spans="1:24">
      <c r="A2005" s="52">
        <v>46266</v>
      </c>
      <c r="B2005" t="s">
        <v>848</v>
      </c>
      <c r="C2005" t="s">
        <v>6040</v>
      </c>
      <c r="D2005" t="s">
        <v>6039</v>
      </c>
      <c r="G2005"/>
      <c r="H2005" s="53" t="s">
        <v>12556</v>
      </c>
      <c r="K2005" t="s">
        <v>6039</v>
      </c>
      <c r="L2005" t="s">
        <v>6040</v>
      </c>
      <c r="P2005" t="s">
        <v>12556</v>
      </c>
      <c r="Q2005" t="s">
        <v>10181</v>
      </c>
      <c r="R2005" t="s">
        <v>12557</v>
      </c>
      <c r="S2005" t="s">
        <v>12558</v>
      </c>
      <c r="T2005" t="s">
        <v>12559</v>
      </c>
      <c r="U2005" t="s">
        <v>12560</v>
      </c>
      <c r="W2005" t="str">
        <f>_xlfn.XLOOKUP(D2005,'All DP'!B:B,'All DP'!D:D,"Tidak")</f>
        <v>Masih</v>
      </c>
      <c r="X2005" t="str">
        <f t="shared" si="31"/>
        <v>YA</v>
      </c>
    </row>
    <row r="2006" spans="1:24">
      <c r="A2006" s="52">
        <v>46266</v>
      </c>
      <c r="B2006" t="s">
        <v>391</v>
      </c>
      <c r="C2006" t="s">
        <v>2099</v>
      </c>
      <c r="D2006" t="s">
        <v>2098</v>
      </c>
      <c r="G2006"/>
      <c r="H2006" s="53" t="s">
        <v>12561</v>
      </c>
      <c r="K2006" t="s">
        <v>2098</v>
      </c>
      <c r="L2006" t="s">
        <v>2099</v>
      </c>
      <c r="P2006" t="s">
        <v>12561</v>
      </c>
      <c r="Q2006" t="s">
        <v>11249</v>
      </c>
      <c r="R2006" t="s">
        <v>12562</v>
      </c>
      <c r="S2006" t="s">
        <v>12563</v>
      </c>
      <c r="T2006" t="s">
        <v>12564</v>
      </c>
      <c r="U2006" t="s">
        <v>12565</v>
      </c>
      <c r="W2006" t="str">
        <f>_xlfn.XLOOKUP(D2006,'All DP'!B:B,'All DP'!D:D,"Tidak")</f>
        <v>Masih</v>
      </c>
      <c r="X2006" t="str">
        <f t="shared" si="31"/>
        <v>YA</v>
      </c>
    </row>
    <row r="2007" spans="1:24">
      <c r="A2007" s="52">
        <v>46266</v>
      </c>
      <c r="B2007" t="s">
        <v>848</v>
      </c>
      <c r="C2007" t="s">
        <v>1323</v>
      </c>
      <c r="D2007" t="s">
        <v>1322</v>
      </c>
      <c r="G2007"/>
      <c r="H2007" s="53" t="s">
        <v>12567</v>
      </c>
      <c r="K2007" t="s">
        <v>1322</v>
      </c>
      <c r="L2007" t="s">
        <v>1323</v>
      </c>
      <c r="P2007" t="s">
        <v>12567</v>
      </c>
      <c r="Q2007" t="s">
        <v>10181</v>
      </c>
      <c r="R2007" t="s">
        <v>12568</v>
      </c>
      <c r="S2007" t="s">
        <v>12569</v>
      </c>
      <c r="T2007" t="s">
        <v>12570</v>
      </c>
      <c r="U2007" t="s">
        <v>12571</v>
      </c>
      <c r="W2007" t="str">
        <f>_xlfn.XLOOKUP(D2007,'All DP'!B:B,'All DP'!D:D,"Tidak")</f>
        <v>Masih</v>
      </c>
      <c r="X2007" t="str">
        <f t="shared" si="31"/>
        <v>YA</v>
      </c>
    </row>
    <row r="2008" spans="1:24">
      <c r="A2008" s="52">
        <v>46266</v>
      </c>
      <c r="B2008" t="s">
        <v>358</v>
      </c>
      <c r="C2008" t="s">
        <v>2338</v>
      </c>
      <c r="D2008" t="s">
        <v>2337</v>
      </c>
      <c r="G2008"/>
      <c r="H2008" s="53" t="s">
        <v>12573</v>
      </c>
      <c r="K2008" t="s">
        <v>2337</v>
      </c>
      <c r="L2008" t="s">
        <v>2338</v>
      </c>
      <c r="P2008" t="s">
        <v>12573</v>
      </c>
      <c r="Q2008" t="s">
        <v>10443</v>
      </c>
      <c r="R2008" t="s">
        <v>12574</v>
      </c>
      <c r="S2008" t="s">
        <v>12575</v>
      </c>
      <c r="T2008" t="s">
        <v>12576</v>
      </c>
      <c r="U2008" t="s">
        <v>12577</v>
      </c>
      <c r="W2008" t="str">
        <f>_xlfn.XLOOKUP(D2008,'All DP'!B:B,'All DP'!D:D,"Tidak")</f>
        <v>Masih</v>
      </c>
      <c r="X2008" t="str">
        <f t="shared" si="31"/>
        <v>YA</v>
      </c>
    </row>
    <row r="2009" spans="1:24">
      <c r="A2009" s="52">
        <v>46266</v>
      </c>
      <c r="B2009" t="s">
        <v>391</v>
      </c>
      <c r="C2009" t="s">
        <v>2101</v>
      </c>
      <c r="D2009" t="s">
        <v>2100</v>
      </c>
      <c r="G2009"/>
      <c r="H2009" s="53" t="s">
        <v>12579</v>
      </c>
      <c r="K2009" t="s">
        <v>2100</v>
      </c>
      <c r="L2009" t="s">
        <v>2101</v>
      </c>
      <c r="P2009" t="s">
        <v>12579</v>
      </c>
      <c r="Q2009" t="s">
        <v>11249</v>
      </c>
      <c r="R2009" t="s">
        <v>12580</v>
      </c>
      <c r="S2009" t="s">
        <v>12581</v>
      </c>
      <c r="T2009" t="s">
        <v>12582</v>
      </c>
      <c r="U2009" t="s">
        <v>12583</v>
      </c>
      <c r="W2009" t="str">
        <f>_xlfn.XLOOKUP(D2009,'All DP'!B:B,'All DP'!D:D,"Tidak")</f>
        <v>Masih</v>
      </c>
      <c r="X2009" t="str">
        <f t="shared" si="31"/>
        <v>YA</v>
      </c>
    </row>
    <row r="2010" spans="1:24">
      <c r="A2010" s="52">
        <v>46266</v>
      </c>
      <c r="B2010" t="s">
        <v>410</v>
      </c>
      <c r="C2010" t="s">
        <v>3281</v>
      </c>
      <c r="D2010" t="s">
        <v>3280</v>
      </c>
      <c r="G2010"/>
      <c r="H2010" s="53" t="s">
        <v>12585</v>
      </c>
      <c r="K2010" t="s">
        <v>3280</v>
      </c>
      <c r="L2010" t="s">
        <v>3281</v>
      </c>
      <c r="P2010" t="s">
        <v>12585</v>
      </c>
      <c r="Q2010" t="s">
        <v>10410</v>
      </c>
      <c r="R2010" t="s">
        <v>12586</v>
      </c>
      <c r="S2010" t="s">
        <v>12587</v>
      </c>
      <c r="T2010" t="s">
        <v>12588</v>
      </c>
      <c r="U2010" t="s">
        <v>12589</v>
      </c>
      <c r="W2010" t="str">
        <f>_xlfn.XLOOKUP(D2010,'All DP'!B:B,'All DP'!D:D,"Tidak")</f>
        <v>Masih</v>
      </c>
      <c r="X2010" t="str">
        <f t="shared" si="31"/>
        <v>YA</v>
      </c>
    </row>
    <row r="2011" spans="1:24">
      <c r="A2011" s="52">
        <v>46266</v>
      </c>
      <c r="B2011" t="s">
        <v>410</v>
      </c>
      <c r="C2011" t="s">
        <v>3265</v>
      </c>
      <c r="D2011" t="s">
        <v>3264</v>
      </c>
      <c r="G2011"/>
      <c r="H2011" s="53" t="s">
        <v>12591</v>
      </c>
      <c r="K2011" t="s">
        <v>3264</v>
      </c>
      <c r="L2011" t="s">
        <v>3265</v>
      </c>
      <c r="P2011" t="s">
        <v>12591</v>
      </c>
      <c r="Q2011" t="s">
        <v>10410</v>
      </c>
      <c r="R2011" t="s">
        <v>12592</v>
      </c>
      <c r="S2011" t="s">
        <v>12593</v>
      </c>
      <c r="T2011" t="s">
        <v>12594</v>
      </c>
      <c r="U2011" t="s">
        <v>12595</v>
      </c>
      <c r="W2011" t="str">
        <f>_xlfn.XLOOKUP(D2011,'All DP'!B:B,'All DP'!D:D,"Tidak")</f>
        <v>Masih</v>
      </c>
      <c r="X2011" t="str">
        <f t="shared" si="31"/>
        <v>YA</v>
      </c>
    </row>
    <row r="2012" spans="1:24">
      <c r="A2012" s="52">
        <v>46266</v>
      </c>
      <c r="B2012" t="s">
        <v>848</v>
      </c>
      <c r="C2012" t="s">
        <v>1838</v>
      </c>
      <c r="D2012" t="s">
        <v>1837</v>
      </c>
      <c r="G2012"/>
      <c r="H2012" s="53" t="s">
        <v>12597</v>
      </c>
      <c r="K2012" t="s">
        <v>1837</v>
      </c>
      <c r="L2012" t="s">
        <v>1838</v>
      </c>
      <c r="P2012" t="s">
        <v>12597</v>
      </c>
      <c r="Q2012" t="s">
        <v>10181</v>
      </c>
      <c r="R2012" t="s">
        <v>12598</v>
      </c>
      <c r="S2012" t="s">
        <v>12599</v>
      </c>
      <c r="T2012" t="s">
        <v>12600</v>
      </c>
      <c r="U2012" t="s">
        <v>12601</v>
      </c>
      <c r="W2012" t="str">
        <f>_xlfn.XLOOKUP(D2012,'All DP'!B:B,'All DP'!D:D,"Tidak")</f>
        <v>Masih</v>
      </c>
      <c r="X2012" t="str">
        <f t="shared" si="31"/>
        <v>YA</v>
      </c>
    </row>
    <row r="2013" spans="1:24">
      <c r="A2013" s="52">
        <v>46266</v>
      </c>
      <c r="B2013" t="s">
        <v>229</v>
      </c>
      <c r="C2013" t="s">
        <v>5219</v>
      </c>
      <c r="D2013" t="s">
        <v>5218</v>
      </c>
      <c r="G2013"/>
      <c r="H2013" s="53" t="s">
        <v>12603</v>
      </c>
      <c r="K2013" t="s">
        <v>5218</v>
      </c>
      <c r="L2013" t="s">
        <v>5219</v>
      </c>
      <c r="P2013" t="s">
        <v>12603</v>
      </c>
      <c r="Q2013" t="s">
        <v>10199</v>
      </c>
      <c r="R2013" t="s">
        <v>12604</v>
      </c>
      <c r="S2013" t="s">
        <v>12605</v>
      </c>
      <c r="T2013" t="s">
        <v>12606</v>
      </c>
      <c r="U2013" t="s">
        <v>12607</v>
      </c>
      <c r="W2013" t="str">
        <f>_xlfn.XLOOKUP(D2013,'All DP'!B:B,'All DP'!D:D,"Tidak")</f>
        <v>Masih</v>
      </c>
      <c r="X2013" t="str">
        <f t="shared" si="31"/>
        <v>YA</v>
      </c>
    </row>
    <row r="2014" spans="1:24">
      <c r="A2014" s="52">
        <v>46266</v>
      </c>
      <c r="B2014" t="s">
        <v>229</v>
      </c>
      <c r="C2014" t="s">
        <v>401</v>
      </c>
      <c r="D2014" t="s">
        <v>400</v>
      </c>
      <c r="G2014"/>
      <c r="H2014" s="53" t="s">
        <v>12609</v>
      </c>
      <c r="K2014" t="s">
        <v>400</v>
      </c>
      <c r="L2014" t="s">
        <v>401</v>
      </c>
      <c r="P2014" t="s">
        <v>12609</v>
      </c>
      <c r="Q2014" t="s">
        <v>10199</v>
      </c>
      <c r="R2014" t="s">
        <v>12610</v>
      </c>
      <c r="S2014" t="s">
        <v>12611</v>
      </c>
      <c r="T2014" t="s">
        <v>12612</v>
      </c>
      <c r="U2014" t="s">
        <v>12613</v>
      </c>
      <c r="W2014" t="str">
        <f>_xlfn.XLOOKUP(D2014,'All DP'!B:B,'All DP'!D:D,"Tidak")</f>
        <v>Masih</v>
      </c>
      <c r="X2014" t="str">
        <f t="shared" si="31"/>
        <v>YA</v>
      </c>
    </row>
    <row r="2015" spans="1:24">
      <c r="A2015" s="52">
        <v>46266</v>
      </c>
      <c r="B2015" t="s">
        <v>391</v>
      </c>
      <c r="C2015" t="s">
        <v>5663</v>
      </c>
      <c r="D2015" t="s">
        <v>5662</v>
      </c>
      <c r="G2015"/>
      <c r="H2015" s="53" t="s">
        <v>12615</v>
      </c>
      <c r="K2015" t="s">
        <v>5662</v>
      </c>
      <c r="L2015" t="s">
        <v>5663</v>
      </c>
      <c r="P2015" t="s">
        <v>12615</v>
      </c>
      <c r="Q2015" t="s">
        <v>11249</v>
      </c>
      <c r="R2015" t="s">
        <v>12616</v>
      </c>
      <c r="S2015" t="s">
        <v>12617</v>
      </c>
      <c r="T2015" t="s">
        <v>12618</v>
      </c>
      <c r="U2015" t="s">
        <v>12619</v>
      </c>
      <c r="W2015" t="str">
        <f>_xlfn.XLOOKUP(D2015,'All DP'!B:B,'All DP'!D:D,"Tidak")</f>
        <v>Masih</v>
      </c>
      <c r="X2015" t="str">
        <f t="shared" si="31"/>
        <v>YA</v>
      </c>
    </row>
    <row r="2016" spans="1:24">
      <c r="A2016" s="52">
        <v>46266</v>
      </c>
      <c r="B2016" t="s">
        <v>413</v>
      </c>
      <c r="C2016" t="s">
        <v>2540</v>
      </c>
      <c r="D2016" t="s">
        <v>2540</v>
      </c>
      <c r="G2016"/>
      <c r="H2016" s="53" t="s">
        <v>12620</v>
      </c>
      <c r="K2016" t="s">
        <v>2540</v>
      </c>
      <c r="L2016" t="s">
        <v>2540</v>
      </c>
      <c r="P2016" t="s">
        <v>12620</v>
      </c>
      <c r="Q2016" t="s">
        <v>10398</v>
      </c>
      <c r="R2016" t="s">
        <v>12621</v>
      </c>
      <c r="S2016" t="s">
        <v>12622</v>
      </c>
      <c r="T2016" t="s">
        <v>12543</v>
      </c>
      <c r="U2016" t="s">
        <v>12623</v>
      </c>
      <c r="W2016" t="str">
        <f>_xlfn.XLOOKUP(D2016,'All DP'!B:B,'All DP'!D:D,"Tidak")</f>
        <v>Masih</v>
      </c>
      <c r="X2016" t="str">
        <f t="shared" si="31"/>
        <v>YA</v>
      </c>
    </row>
    <row r="2017" spans="1:24">
      <c r="A2017" s="52">
        <v>46266</v>
      </c>
      <c r="B2017" t="s">
        <v>413</v>
      </c>
      <c r="C2017" t="s">
        <v>1760</v>
      </c>
      <c r="D2017" t="s">
        <v>1759</v>
      </c>
      <c r="G2017"/>
      <c r="H2017" s="53" t="s">
        <v>12624</v>
      </c>
      <c r="K2017" t="s">
        <v>1759</v>
      </c>
      <c r="L2017" t="s">
        <v>1760</v>
      </c>
      <c r="P2017" t="s">
        <v>12624</v>
      </c>
      <c r="Q2017" t="s">
        <v>10398</v>
      </c>
      <c r="R2017" t="s">
        <v>12625</v>
      </c>
      <c r="S2017" t="s">
        <v>12626</v>
      </c>
      <c r="T2017" t="s">
        <v>12627</v>
      </c>
      <c r="U2017" t="s">
        <v>12628</v>
      </c>
      <c r="W2017" t="str">
        <f>_xlfn.XLOOKUP(D2017,'All DP'!B:B,'All DP'!D:D,"Tidak")</f>
        <v>Masih</v>
      </c>
      <c r="X2017" t="str">
        <f t="shared" si="31"/>
        <v>YA</v>
      </c>
    </row>
    <row r="2018" spans="1:24">
      <c r="A2018" s="52">
        <v>46266</v>
      </c>
      <c r="B2018" t="s">
        <v>860</v>
      </c>
      <c r="C2018" t="s">
        <v>5215</v>
      </c>
      <c r="D2018" t="s">
        <v>5214</v>
      </c>
      <c r="G2018"/>
      <c r="H2018" s="53" t="s">
        <v>12630</v>
      </c>
      <c r="K2018" t="s">
        <v>5214</v>
      </c>
      <c r="L2018" t="s">
        <v>5215</v>
      </c>
      <c r="P2018" t="s">
        <v>12630</v>
      </c>
      <c r="Q2018" t="s">
        <v>10567</v>
      </c>
      <c r="R2018" t="s">
        <v>12631</v>
      </c>
      <c r="S2018" t="s">
        <v>12632</v>
      </c>
      <c r="T2018" t="s">
        <v>12633</v>
      </c>
      <c r="U2018" t="s">
        <v>12634</v>
      </c>
      <c r="W2018" t="str">
        <f>_xlfn.XLOOKUP(D2018,'All DP'!B:B,'All DP'!D:D,"Tidak")</f>
        <v>Masih</v>
      </c>
      <c r="X2018" t="str">
        <f t="shared" si="31"/>
        <v>YA</v>
      </c>
    </row>
    <row r="2019" spans="1:24">
      <c r="A2019" s="52">
        <v>46266</v>
      </c>
      <c r="B2019" t="s">
        <v>860</v>
      </c>
      <c r="C2019" t="s">
        <v>4583</v>
      </c>
      <c r="D2019" t="s">
        <v>4582</v>
      </c>
      <c r="G2019"/>
      <c r="H2019" s="53" t="s">
        <v>12636</v>
      </c>
      <c r="K2019" t="s">
        <v>4582</v>
      </c>
      <c r="L2019" t="s">
        <v>4583</v>
      </c>
      <c r="P2019" t="s">
        <v>12636</v>
      </c>
      <c r="Q2019" t="s">
        <v>10567</v>
      </c>
      <c r="R2019" t="s">
        <v>12637</v>
      </c>
      <c r="S2019" t="s">
        <v>12638</v>
      </c>
      <c r="T2019" t="s">
        <v>12639</v>
      </c>
      <c r="U2019" t="s">
        <v>12640</v>
      </c>
      <c r="W2019" t="str">
        <f>_xlfn.XLOOKUP(D2019,'All DP'!B:B,'All DP'!D:D,"Tidak")</f>
        <v>Masih</v>
      </c>
      <c r="X2019" t="str">
        <f t="shared" si="31"/>
        <v>YA</v>
      </c>
    </row>
    <row r="2020" spans="1:24">
      <c r="A2020" s="52">
        <v>46266</v>
      </c>
      <c r="B2020" t="s">
        <v>413</v>
      </c>
      <c r="C2020" t="s">
        <v>4307</v>
      </c>
      <c r="D2020" t="s">
        <v>4306</v>
      </c>
      <c r="G2020"/>
      <c r="H2020" s="53" t="s">
        <v>12642</v>
      </c>
      <c r="K2020" t="s">
        <v>4306</v>
      </c>
      <c r="L2020" t="s">
        <v>4307</v>
      </c>
      <c r="P2020" t="s">
        <v>12642</v>
      </c>
      <c r="Q2020" t="s">
        <v>10398</v>
      </c>
      <c r="R2020" t="s">
        <v>12643</v>
      </c>
      <c r="S2020" t="s">
        <v>12644</v>
      </c>
      <c r="T2020" t="s">
        <v>12645</v>
      </c>
      <c r="U2020" t="s">
        <v>12646</v>
      </c>
      <c r="W2020" t="str">
        <f>_xlfn.XLOOKUP(D2020,'All DP'!B:B,'All DP'!D:D,"Tidak")</f>
        <v>Masih</v>
      </c>
      <c r="X2020" t="str">
        <f t="shared" si="31"/>
        <v>YA</v>
      </c>
    </row>
    <row r="2021" spans="1:24">
      <c r="A2021" s="52">
        <v>46266</v>
      </c>
      <c r="B2021" t="s">
        <v>853</v>
      </c>
      <c r="C2021" t="s">
        <v>5393</v>
      </c>
      <c r="D2021" t="s">
        <v>5392</v>
      </c>
      <c r="G2021"/>
      <c r="H2021" s="53" t="s">
        <v>12648</v>
      </c>
      <c r="K2021" t="s">
        <v>5392</v>
      </c>
      <c r="L2021" t="s">
        <v>5393</v>
      </c>
      <c r="P2021" t="s">
        <v>12648</v>
      </c>
      <c r="Q2021" t="s">
        <v>11862</v>
      </c>
      <c r="R2021" t="s">
        <v>12649</v>
      </c>
      <c r="S2021" t="s">
        <v>12650</v>
      </c>
      <c r="T2021" t="s">
        <v>12651</v>
      </c>
      <c r="U2021" t="s">
        <v>12652</v>
      </c>
      <c r="W2021" t="str">
        <f>_xlfn.XLOOKUP(D2021,'All DP'!B:B,'All DP'!D:D,"Tidak")</f>
        <v>Masih</v>
      </c>
      <c r="X2021" t="str">
        <f t="shared" si="31"/>
        <v>YA</v>
      </c>
    </row>
    <row r="2022" spans="1:24">
      <c r="A2022" s="52">
        <v>46266</v>
      </c>
      <c r="B2022" t="s">
        <v>777</v>
      </c>
      <c r="C2022" t="s">
        <v>5350</v>
      </c>
      <c r="D2022" t="s">
        <v>5349</v>
      </c>
      <c r="G2022"/>
      <c r="H2022" s="53" t="s">
        <v>12654</v>
      </c>
      <c r="K2022" t="s">
        <v>5349</v>
      </c>
      <c r="L2022" t="s">
        <v>5350</v>
      </c>
      <c r="P2022" t="s">
        <v>12654</v>
      </c>
      <c r="Q2022" t="s">
        <v>10307</v>
      </c>
      <c r="R2022" t="s">
        <v>12655</v>
      </c>
      <c r="S2022" t="s">
        <v>12656</v>
      </c>
      <c r="T2022" t="s">
        <v>12657</v>
      </c>
      <c r="U2022" t="s">
        <v>12658</v>
      </c>
      <c r="W2022" t="str">
        <f>_xlfn.XLOOKUP(D2022,'All DP'!B:B,'All DP'!D:D,"Tidak")</f>
        <v>Masih</v>
      </c>
      <c r="X2022" t="str">
        <f t="shared" si="31"/>
        <v>YA</v>
      </c>
    </row>
    <row r="2023" spans="1:24">
      <c r="A2023" s="52">
        <v>46266</v>
      </c>
      <c r="B2023" t="s">
        <v>391</v>
      </c>
      <c r="C2023" t="s">
        <v>3146</v>
      </c>
      <c r="D2023" t="s">
        <v>3145</v>
      </c>
      <c r="G2023"/>
      <c r="H2023" s="53" t="s">
        <v>12660</v>
      </c>
      <c r="K2023" t="s">
        <v>3145</v>
      </c>
      <c r="L2023" t="s">
        <v>3146</v>
      </c>
      <c r="P2023" t="s">
        <v>12660</v>
      </c>
      <c r="Q2023" t="s">
        <v>11249</v>
      </c>
      <c r="R2023" t="s">
        <v>12661</v>
      </c>
      <c r="S2023" t="s">
        <v>12662</v>
      </c>
      <c r="T2023" t="s">
        <v>12663</v>
      </c>
      <c r="U2023" t="s">
        <v>12664</v>
      </c>
      <c r="W2023" t="str">
        <f>_xlfn.XLOOKUP(D2023,'All DP'!B:B,'All DP'!D:D,"Tidak")</f>
        <v>Masih</v>
      </c>
      <c r="X2023" t="str">
        <f t="shared" si="31"/>
        <v>YA</v>
      </c>
    </row>
    <row r="2024" spans="1:24">
      <c r="A2024" s="52">
        <v>46266</v>
      </c>
      <c r="B2024" t="s">
        <v>358</v>
      </c>
      <c r="C2024" t="s">
        <v>5413</v>
      </c>
      <c r="D2024" t="s">
        <v>5412</v>
      </c>
      <c r="G2024"/>
      <c r="H2024" s="53" t="s">
        <v>12666</v>
      </c>
      <c r="K2024" t="s">
        <v>5412</v>
      </c>
      <c r="L2024" t="s">
        <v>5413</v>
      </c>
      <c r="P2024" t="s">
        <v>12666</v>
      </c>
      <c r="Q2024" t="s">
        <v>10443</v>
      </c>
      <c r="R2024" t="s">
        <v>12667</v>
      </c>
      <c r="S2024" t="s">
        <v>12668</v>
      </c>
      <c r="T2024" t="s">
        <v>12669</v>
      </c>
      <c r="U2024" t="s">
        <v>12670</v>
      </c>
      <c r="W2024" t="str">
        <f>_xlfn.XLOOKUP(D2024,'All DP'!B:B,'All DP'!D:D,"Tidak")</f>
        <v>Masih</v>
      </c>
      <c r="X2024" t="str">
        <f t="shared" si="31"/>
        <v>YA</v>
      </c>
    </row>
    <row r="2025" spans="1:24">
      <c r="A2025" s="52">
        <v>46266</v>
      </c>
      <c r="B2025" t="s">
        <v>928</v>
      </c>
      <c r="C2025" t="s">
        <v>3720</v>
      </c>
      <c r="D2025" t="s">
        <v>3719</v>
      </c>
      <c r="G2025"/>
      <c r="H2025" s="53" t="s">
        <v>12672</v>
      </c>
      <c r="K2025" t="s">
        <v>3719</v>
      </c>
      <c r="L2025" t="s">
        <v>3720</v>
      </c>
      <c r="P2025" t="s">
        <v>12672</v>
      </c>
      <c r="Q2025" t="s">
        <v>10486</v>
      </c>
      <c r="R2025" t="s">
        <v>12673</v>
      </c>
      <c r="S2025" t="s">
        <v>12674</v>
      </c>
      <c r="T2025" t="s">
        <v>12675</v>
      </c>
      <c r="U2025" t="s">
        <v>12676</v>
      </c>
      <c r="W2025" t="str">
        <f>_xlfn.XLOOKUP(D2025,'All DP'!B:B,'All DP'!D:D,"Tidak")</f>
        <v>Masih</v>
      </c>
      <c r="X2025" t="str">
        <f t="shared" si="31"/>
        <v>YA</v>
      </c>
    </row>
    <row r="2026" spans="1:24">
      <c r="A2026" s="52">
        <v>46266</v>
      </c>
      <c r="B2026" t="s">
        <v>4</v>
      </c>
      <c r="C2026" t="s">
        <v>11</v>
      </c>
      <c r="D2026" t="s">
        <v>10</v>
      </c>
      <c r="G2026"/>
      <c r="H2026" s="53" t="s">
        <v>12678</v>
      </c>
      <c r="K2026" t="s">
        <v>10</v>
      </c>
      <c r="L2026" t="s">
        <v>11</v>
      </c>
      <c r="P2026" t="s">
        <v>12678</v>
      </c>
      <c r="Q2026" t="s">
        <v>11054</v>
      </c>
      <c r="R2026" t="s">
        <v>12679</v>
      </c>
      <c r="S2026" t="s">
        <v>12680</v>
      </c>
      <c r="T2026" t="s">
        <v>12681</v>
      </c>
      <c r="U2026" t="s">
        <v>12682</v>
      </c>
      <c r="W2026" t="str">
        <f>_xlfn.XLOOKUP(D2026,'All DP'!B:B,'All DP'!D:D,"Tidak")</f>
        <v>Masih</v>
      </c>
      <c r="X2026" t="str">
        <f t="shared" si="31"/>
        <v>YA</v>
      </c>
    </row>
    <row r="2027" spans="1:24">
      <c r="A2027" s="52">
        <v>46266</v>
      </c>
      <c r="B2027" t="s">
        <v>229</v>
      </c>
      <c r="C2027" t="s">
        <v>3331</v>
      </c>
      <c r="D2027" t="s">
        <v>3330</v>
      </c>
      <c r="G2027"/>
      <c r="H2027" s="53" t="s">
        <v>12683</v>
      </c>
      <c r="K2027" t="s">
        <v>3330</v>
      </c>
      <c r="L2027" t="s">
        <v>3331</v>
      </c>
      <c r="P2027" t="s">
        <v>12683</v>
      </c>
      <c r="Q2027" t="s">
        <v>10199</v>
      </c>
      <c r="R2027" t="s">
        <v>12684</v>
      </c>
      <c r="S2027" t="s">
        <v>12685</v>
      </c>
      <c r="T2027" t="s">
        <v>12686</v>
      </c>
      <c r="U2027" t="s">
        <v>12687</v>
      </c>
      <c r="W2027" t="str">
        <f>_xlfn.XLOOKUP(D2027,'All DP'!B:B,'All DP'!D:D,"Tidak")</f>
        <v>Masih</v>
      </c>
      <c r="X2027" t="str">
        <f t="shared" si="31"/>
        <v>YA</v>
      </c>
    </row>
    <row r="2028" spans="1:24">
      <c r="A2028" s="52">
        <v>46266</v>
      </c>
      <c r="B2028" t="s">
        <v>928</v>
      </c>
      <c r="C2028" t="s">
        <v>3559</v>
      </c>
      <c r="D2028" t="s">
        <v>3558</v>
      </c>
      <c r="G2028"/>
      <c r="H2028" s="53" t="s">
        <v>12689</v>
      </c>
      <c r="K2028" t="s">
        <v>3558</v>
      </c>
      <c r="L2028" t="s">
        <v>3559</v>
      </c>
      <c r="P2028" t="s">
        <v>12689</v>
      </c>
      <c r="Q2028" t="s">
        <v>10486</v>
      </c>
      <c r="R2028" t="s">
        <v>12690</v>
      </c>
      <c r="S2028" t="s">
        <v>12691</v>
      </c>
      <c r="T2028" t="s">
        <v>12692</v>
      </c>
      <c r="U2028" t="s">
        <v>12693</v>
      </c>
      <c r="W2028" t="str">
        <f>_xlfn.XLOOKUP(D2028,'All DP'!B:B,'All DP'!D:D,"Tidak")</f>
        <v>Masih</v>
      </c>
      <c r="X2028" t="str">
        <f t="shared" si="31"/>
        <v>YA</v>
      </c>
    </row>
    <row r="2029" spans="1:24">
      <c r="A2029" s="52">
        <v>46266</v>
      </c>
      <c r="B2029" t="s">
        <v>229</v>
      </c>
      <c r="C2029" t="s">
        <v>237</v>
      </c>
      <c r="D2029" t="s">
        <v>237</v>
      </c>
      <c r="G2029"/>
      <c r="H2029" s="53" t="s">
        <v>12695</v>
      </c>
      <c r="K2029" t="s">
        <v>237</v>
      </c>
      <c r="L2029" t="s">
        <v>237</v>
      </c>
      <c r="P2029" t="s">
        <v>12695</v>
      </c>
      <c r="Q2029" t="s">
        <v>10199</v>
      </c>
      <c r="R2029" t="s">
        <v>12696</v>
      </c>
      <c r="S2029" t="s">
        <v>12697</v>
      </c>
      <c r="T2029" t="s">
        <v>12698</v>
      </c>
      <c r="U2029" t="s">
        <v>12699</v>
      </c>
      <c r="W2029" t="str">
        <f>_xlfn.XLOOKUP(D2029,'All DP'!B:B,'All DP'!D:D,"Tidak")</f>
        <v>Masih</v>
      </c>
      <c r="X2029" t="str">
        <f t="shared" si="31"/>
        <v>YA</v>
      </c>
    </row>
    <row r="2030" spans="1:24">
      <c r="A2030" s="52">
        <v>46266</v>
      </c>
      <c r="B2030" t="s">
        <v>413</v>
      </c>
      <c r="C2030" t="s">
        <v>1754</v>
      </c>
      <c r="D2030" t="s">
        <v>1754</v>
      </c>
      <c r="G2030"/>
      <c r="H2030" s="53" t="s">
        <v>12701</v>
      </c>
      <c r="K2030" t="s">
        <v>1754</v>
      </c>
      <c r="L2030" t="s">
        <v>1754</v>
      </c>
      <c r="P2030" t="s">
        <v>12701</v>
      </c>
      <c r="Q2030" t="s">
        <v>10398</v>
      </c>
      <c r="R2030" t="s">
        <v>12702</v>
      </c>
      <c r="S2030" t="s">
        <v>12703</v>
      </c>
      <c r="T2030" t="s">
        <v>12704</v>
      </c>
      <c r="U2030" t="s">
        <v>12705</v>
      </c>
      <c r="W2030" t="str">
        <f>_xlfn.XLOOKUP(D2030,'All DP'!B:B,'All DP'!D:D,"Tidak")</f>
        <v>Masih</v>
      </c>
      <c r="X2030" t="str">
        <f t="shared" si="31"/>
        <v>YA</v>
      </c>
    </row>
    <row r="2031" spans="1:24">
      <c r="A2031" s="52">
        <v>46266</v>
      </c>
      <c r="B2031" t="s">
        <v>848</v>
      </c>
      <c r="C2031" t="s">
        <v>6054</v>
      </c>
      <c r="D2031" t="s">
        <v>6053</v>
      </c>
      <c r="G2031"/>
      <c r="H2031" s="53" t="s">
        <v>12706</v>
      </c>
      <c r="K2031" t="s">
        <v>6053</v>
      </c>
      <c r="L2031" t="s">
        <v>6054</v>
      </c>
      <c r="P2031" t="s">
        <v>12706</v>
      </c>
      <c r="Q2031" t="s">
        <v>10181</v>
      </c>
      <c r="R2031" t="s">
        <v>12707</v>
      </c>
      <c r="S2031" t="s">
        <v>12708</v>
      </c>
      <c r="T2031" t="s">
        <v>12709</v>
      </c>
      <c r="U2031" t="s">
        <v>12710</v>
      </c>
      <c r="W2031" t="str">
        <f>_xlfn.XLOOKUP(D2031,'All DP'!B:B,'All DP'!D:D,"Tidak")</f>
        <v>Masih</v>
      </c>
      <c r="X2031" t="str">
        <f t="shared" si="31"/>
        <v>YA</v>
      </c>
    </row>
    <row r="2032" spans="1:24">
      <c r="A2032" s="52">
        <v>46266</v>
      </c>
      <c r="B2032" t="s">
        <v>588</v>
      </c>
      <c r="C2032" t="s">
        <v>2006</v>
      </c>
      <c r="D2032" t="s">
        <v>2005</v>
      </c>
      <c r="G2032"/>
      <c r="H2032" s="53" t="s">
        <v>12718</v>
      </c>
      <c r="K2032" t="s">
        <v>2005</v>
      </c>
      <c r="L2032" t="s">
        <v>2006</v>
      </c>
      <c r="P2032" t="s">
        <v>12718</v>
      </c>
      <c r="Q2032" t="s">
        <v>10385</v>
      </c>
      <c r="R2032" t="s">
        <v>12719</v>
      </c>
      <c r="S2032" t="s">
        <v>12720</v>
      </c>
      <c r="T2032" t="s">
        <v>12721</v>
      </c>
      <c r="U2032" t="s">
        <v>12722</v>
      </c>
      <c r="W2032" t="str">
        <f>_xlfn.XLOOKUP(D2032,'All DP'!B:B,'All DP'!D:D,"Tidak")</f>
        <v>Masih</v>
      </c>
      <c r="X2032" t="str">
        <f t="shared" si="31"/>
        <v>YA</v>
      </c>
    </row>
    <row r="2033" spans="1:24">
      <c r="A2033" s="52">
        <v>46266</v>
      </c>
      <c r="B2033" t="s">
        <v>410</v>
      </c>
      <c r="C2033" t="s">
        <v>3269</v>
      </c>
      <c r="D2033" t="s">
        <v>3268</v>
      </c>
      <c r="G2033"/>
      <c r="H2033" s="53" t="s">
        <v>12723</v>
      </c>
      <c r="K2033" t="s">
        <v>3268</v>
      </c>
      <c r="L2033" t="s">
        <v>3269</v>
      </c>
      <c r="P2033" t="s">
        <v>12723</v>
      </c>
      <c r="Q2033" t="s">
        <v>10410</v>
      </c>
      <c r="R2033" t="s">
        <v>12724</v>
      </c>
      <c r="S2033" t="s">
        <v>12725</v>
      </c>
      <c r="T2033" t="s">
        <v>12726</v>
      </c>
      <c r="U2033" t="s">
        <v>12727</v>
      </c>
      <c r="W2033" t="str">
        <f>_xlfn.XLOOKUP(D2033,'All DP'!B:B,'All DP'!D:D,"Tidak")</f>
        <v>Masih</v>
      </c>
      <c r="X2033" t="str">
        <f t="shared" si="31"/>
        <v>YA</v>
      </c>
    </row>
    <row r="2034" spans="1:24">
      <c r="A2034" s="52">
        <v>46266</v>
      </c>
      <c r="B2034" t="s">
        <v>588</v>
      </c>
      <c r="C2034" t="s">
        <v>6382</v>
      </c>
      <c r="D2034" t="s">
        <v>6381</v>
      </c>
      <c r="G2034"/>
      <c r="H2034" s="53" t="s">
        <v>12729</v>
      </c>
      <c r="K2034" t="s">
        <v>6381</v>
      </c>
      <c r="L2034" t="s">
        <v>6382</v>
      </c>
      <c r="P2034" t="s">
        <v>12729</v>
      </c>
      <c r="Q2034" t="s">
        <v>10385</v>
      </c>
      <c r="R2034" t="s">
        <v>12730</v>
      </c>
      <c r="S2034" t="s">
        <v>12731</v>
      </c>
      <c r="T2034" t="s">
        <v>12732</v>
      </c>
      <c r="U2034" t="s">
        <v>12733</v>
      </c>
      <c r="W2034" t="str">
        <f>_xlfn.XLOOKUP(D2034,'All DP'!B:B,'All DP'!D:D,"Tidak")</f>
        <v>Masih</v>
      </c>
      <c r="X2034" t="str">
        <f t="shared" si="31"/>
        <v>YA</v>
      </c>
    </row>
    <row r="2035" spans="1:24">
      <c r="A2035" s="52">
        <v>46266</v>
      </c>
      <c r="B2035" t="s">
        <v>588</v>
      </c>
      <c r="C2035" t="s">
        <v>5274</v>
      </c>
      <c r="D2035" t="s">
        <v>5274</v>
      </c>
      <c r="G2035"/>
      <c r="H2035" s="53" t="s">
        <v>12735</v>
      </c>
      <c r="K2035" t="s">
        <v>5274</v>
      </c>
      <c r="L2035" t="s">
        <v>5274</v>
      </c>
      <c r="P2035" t="s">
        <v>12735</v>
      </c>
      <c r="Q2035" t="s">
        <v>10385</v>
      </c>
      <c r="R2035" t="s">
        <v>12736</v>
      </c>
      <c r="S2035" t="s">
        <v>12737</v>
      </c>
      <c r="T2035" t="s">
        <v>12738</v>
      </c>
      <c r="U2035" t="s">
        <v>12739</v>
      </c>
      <c r="W2035" t="str">
        <f>_xlfn.XLOOKUP(D2035,'All DP'!B:B,'All DP'!D:D,"Tidak")</f>
        <v>Masih</v>
      </c>
      <c r="X2035" t="str">
        <f t="shared" si="31"/>
        <v>YA</v>
      </c>
    </row>
    <row r="2036" spans="1:24">
      <c r="A2036" s="52">
        <v>46266</v>
      </c>
      <c r="B2036" t="s">
        <v>229</v>
      </c>
      <c r="C2036" t="s">
        <v>2409</v>
      </c>
      <c r="D2036" t="s">
        <v>2409</v>
      </c>
      <c r="G2036"/>
      <c r="H2036" s="53" t="s">
        <v>12741</v>
      </c>
      <c r="K2036" t="s">
        <v>2409</v>
      </c>
      <c r="L2036" t="s">
        <v>2409</v>
      </c>
      <c r="P2036" t="s">
        <v>12741</v>
      </c>
      <c r="Q2036" t="s">
        <v>10199</v>
      </c>
      <c r="R2036" t="s">
        <v>12742</v>
      </c>
      <c r="S2036" t="s">
        <v>12743</v>
      </c>
      <c r="T2036" t="s">
        <v>12744</v>
      </c>
      <c r="U2036" t="s">
        <v>12745</v>
      </c>
      <c r="W2036" t="str">
        <f>_xlfn.XLOOKUP(D2036,'All DP'!B:B,'All DP'!D:D,"Tidak")</f>
        <v>Masih</v>
      </c>
      <c r="X2036" t="str">
        <f t="shared" si="31"/>
        <v>YA</v>
      </c>
    </row>
    <row r="2037" spans="1:24">
      <c r="A2037" s="52">
        <v>46266</v>
      </c>
      <c r="B2037" t="s">
        <v>229</v>
      </c>
      <c r="C2037" t="s">
        <v>3764</v>
      </c>
      <c r="D2037" t="s">
        <v>3764</v>
      </c>
      <c r="G2037"/>
      <c r="H2037" s="53" t="s">
        <v>12747</v>
      </c>
      <c r="K2037" t="s">
        <v>3764</v>
      </c>
      <c r="L2037" t="s">
        <v>3764</v>
      </c>
      <c r="P2037" t="s">
        <v>12747</v>
      </c>
      <c r="Q2037" t="s">
        <v>10199</v>
      </c>
      <c r="R2037" t="s">
        <v>12748</v>
      </c>
      <c r="S2037" t="s">
        <v>12749</v>
      </c>
      <c r="T2037" t="s">
        <v>12750</v>
      </c>
      <c r="U2037" t="s">
        <v>12751</v>
      </c>
      <c r="W2037" t="str">
        <f>_xlfn.XLOOKUP(D2037,'All DP'!B:B,'All DP'!D:D,"Tidak")</f>
        <v>Masih</v>
      </c>
      <c r="X2037" t="str">
        <f t="shared" si="31"/>
        <v>YA</v>
      </c>
    </row>
    <row r="2038" spans="1:24">
      <c r="A2038" s="52">
        <v>46266</v>
      </c>
      <c r="B2038" t="s">
        <v>229</v>
      </c>
      <c r="C2038" t="s">
        <v>2767</v>
      </c>
      <c r="D2038" t="s">
        <v>2766</v>
      </c>
      <c r="G2038"/>
      <c r="H2038" s="53" t="s">
        <v>12757</v>
      </c>
      <c r="K2038" t="s">
        <v>2766</v>
      </c>
      <c r="L2038" t="s">
        <v>2767</v>
      </c>
      <c r="P2038" t="s">
        <v>12757</v>
      </c>
      <c r="Q2038" t="s">
        <v>10199</v>
      </c>
      <c r="R2038" t="s">
        <v>12758</v>
      </c>
      <c r="S2038" t="s">
        <v>12759</v>
      </c>
      <c r="T2038" t="s">
        <v>12760</v>
      </c>
      <c r="U2038" t="s">
        <v>12761</v>
      </c>
      <c r="W2038" t="str">
        <f>_xlfn.XLOOKUP(D2038,'All DP'!B:B,'All DP'!D:D,"Tidak")</f>
        <v>Masih</v>
      </c>
      <c r="X2038" t="str">
        <f t="shared" si="31"/>
        <v>YA</v>
      </c>
    </row>
    <row r="2039" spans="1:24">
      <c r="A2039" s="52">
        <v>46266</v>
      </c>
      <c r="B2039" t="s">
        <v>853</v>
      </c>
      <c r="C2039" t="s">
        <v>1321</v>
      </c>
      <c r="D2039" t="s">
        <v>1320</v>
      </c>
      <c r="G2039"/>
      <c r="H2039" s="53" t="s">
        <v>12763</v>
      </c>
      <c r="K2039" t="s">
        <v>1320</v>
      </c>
      <c r="L2039" t="s">
        <v>1321</v>
      </c>
      <c r="P2039" t="s">
        <v>12763</v>
      </c>
      <c r="Q2039" t="s">
        <v>11862</v>
      </c>
      <c r="R2039" t="s">
        <v>12764</v>
      </c>
      <c r="S2039" t="s">
        <v>12765</v>
      </c>
      <c r="T2039" t="s">
        <v>12766</v>
      </c>
      <c r="U2039" t="s">
        <v>12767</v>
      </c>
      <c r="W2039" t="str">
        <f>_xlfn.XLOOKUP(D2039,'All DP'!B:B,'All DP'!D:D,"Tidak")</f>
        <v>Masih</v>
      </c>
      <c r="X2039" t="str">
        <f t="shared" si="31"/>
        <v>YA</v>
      </c>
    </row>
    <row r="2040" spans="1:24">
      <c r="A2040" s="52">
        <v>46266</v>
      </c>
      <c r="B2040" t="s">
        <v>391</v>
      </c>
      <c r="C2040" t="s">
        <v>5639</v>
      </c>
      <c r="D2040" t="s">
        <v>5638</v>
      </c>
      <c r="G2040"/>
      <c r="H2040" s="53" t="s">
        <v>12769</v>
      </c>
      <c r="K2040" t="s">
        <v>5638</v>
      </c>
      <c r="L2040" t="s">
        <v>5639</v>
      </c>
      <c r="P2040" t="s">
        <v>12769</v>
      </c>
      <c r="Q2040" t="s">
        <v>11249</v>
      </c>
      <c r="R2040" t="s">
        <v>12770</v>
      </c>
      <c r="S2040" t="s">
        <v>12771</v>
      </c>
      <c r="T2040" t="s">
        <v>12772</v>
      </c>
      <c r="U2040" t="s">
        <v>12773</v>
      </c>
      <c r="W2040" t="str">
        <f>_xlfn.XLOOKUP(D2040,'All DP'!B:B,'All DP'!D:D,"Tidak")</f>
        <v>Masih</v>
      </c>
      <c r="X2040" t="str">
        <f t="shared" si="31"/>
        <v>YA</v>
      </c>
    </row>
    <row r="2041" spans="1:24">
      <c r="A2041" s="52">
        <v>46266</v>
      </c>
      <c r="B2041" t="s">
        <v>229</v>
      </c>
      <c r="C2041" t="s">
        <v>3825</v>
      </c>
      <c r="D2041" t="s">
        <v>3824</v>
      </c>
      <c r="G2041"/>
      <c r="H2041" s="53" t="s">
        <v>12774</v>
      </c>
      <c r="K2041" t="s">
        <v>3824</v>
      </c>
      <c r="L2041" t="s">
        <v>3825</v>
      </c>
      <c r="P2041" t="s">
        <v>12774</v>
      </c>
      <c r="Q2041" t="s">
        <v>10199</v>
      </c>
      <c r="R2041" t="s">
        <v>12775</v>
      </c>
      <c r="S2041" t="s">
        <v>12776</v>
      </c>
      <c r="T2041" t="s">
        <v>12777</v>
      </c>
      <c r="U2041" t="s">
        <v>12778</v>
      </c>
      <c r="W2041" t="str">
        <f>_xlfn.XLOOKUP(D2041,'All DP'!B:B,'All DP'!D:D,"Tidak")</f>
        <v>Masih</v>
      </c>
      <c r="X2041" t="str">
        <f t="shared" si="31"/>
        <v>YA</v>
      </c>
    </row>
    <row r="2042" spans="1:24">
      <c r="A2042" s="52">
        <v>46266</v>
      </c>
      <c r="B2042" t="s">
        <v>853</v>
      </c>
      <c r="C2042" t="s">
        <v>5326</v>
      </c>
      <c r="D2042" t="s">
        <v>5325</v>
      </c>
      <c r="G2042"/>
      <c r="H2042" s="53" t="s">
        <v>12780</v>
      </c>
      <c r="K2042" t="s">
        <v>5325</v>
      </c>
      <c r="L2042" t="s">
        <v>5326</v>
      </c>
      <c r="P2042" t="s">
        <v>12780</v>
      </c>
      <c r="Q2042" t="s">
        <v>11862</v>
      </c>
      <c r="R2042" t="s">
        <v>12781</v>
      </c>
      <c r="S2042" t="s">
        <v>12782</v>
      </c>
      <c r="T2042" t="s">
        <v>12783</v>
      </c>
      <c r="U2042" t="s">
        <v>12784</v>
      </c>
      <c r="W2042" t="str">
        <f>_xlfn.XLOOKUP(D2042,'All DP'!B:B,'All DP'!D:D,"Tidak")</f>
        <v>Masih</v>
      </c>
      <c r="X2042" t="str">
        <f t="shared" si="31"/>
        <v>YA</v>
      </c>
    </row>
    <row r="2043" spans="1:24">
      <c r="A2043" s="52">
        <v>46266</v>
      </c>
      <c r="B2043" t="s">
        <v>391</v>
      </c>
      <c r="C2043" t="s">
        <v>5251</v>
      </c>
      <c r="D2043" t="s">
        <v>5250</v>
      </c>
      <c r="G2043"/>
      <c r="H2043" s="53" t="s">
        <v>12780</v>
      </c>
      <c r="K2043" t="s">
        <v>5250</v>
      </c>
      <c r="L2043" t="s">
        <v>5251</v>
      </c>
      <c r="P2043" t="s">
        <v>12780</v>
      </c>
      <c r="Q2043" t="s">
        <v>11249</v>
      </c>
      <c r="R2043" t="s">
        <v>12786</v>
      </c>
      <c r="S2043" t="s">
        <v>12787</v>
      </c>
      <c r="T2043" t="s">
        <v>12788</v>
      </c>
      <c r="U2043" t="s">
        <v>12789</v>
      </c>
      <c r="W2043" t="str">
        <f>_xlfn.XLOOKUP(D2043,'All DP'!B:B,'All DP'!D:D,"Tidak")</f>
        <v>Masih</v>
      </c>
      <c r="X2043" t="str">
        <f t="shared" si="31"/>
        <v>YA</v>
      </c>
    </row>
    <row r="2044" spans="1:24">
      <c r="A2044" s="52">
        <v>46266</v>
      </c>
      <c r="B2044" t="s">
        <v>229</v>
      </c>
      <c r="C2044" t="s">
        <v>5083</v>
      </c>
      <c r="D2044" t="s">
        <v>5082</v>
      </c>
      <c r="G2044"/>
      <c r="H2044" s="53" t="s">
        <v>12791</v>
      </c>
      <c r="K2044" t="s">
        <v>5082</v>
      </c>
      <c r="L2044" t="s">
        <v>5083</v>
      </c>
      <c r="P2044" t="s">
        <v>12791</v>
      </c>
      <c r="Q2044" t="s">
        <v>10199</v>
      </c>
      <c r="R2044" t="s">
        <v>12792</v>
      </c>
      <c r="S2044" t="s">
        <v>12793</v>
      </c>
      <c r="T2044" t="s">
        <v>12794</v>
      </c>
      <c r="U2044" t="s">
        <v>12795</v>
      </c>
      <c r="W2044" t="str">
        <f>_xlfn.XLOOKUP(D2044,'All DP'!B:B,'All DP'!D:D,"Tidak")</f>
        <v>Masih</v>
      </c>
      <c r="X2044" t="str">
        <f t="shared" si="31"/>
        <v>YA</v>
      </c>
    </row>
    <row r="2045" spans="1:24">
      <c r="A2045" s="52">
        <v>46266</v>
      </c>
      <c r="B2045" t="s">
        <v>848</v>
      </c>
      <c r="C2045" t="s">
        <v>3385</v>
      </c>
      <c r="D2045" t="s">
        <v>3384</v>
      </c>
      <c r="G2045"/>
      <c r="H2045" s="53" t="s">
        <v>12797</v>
      </c>
      <c r="K2045" t="s">
        <v>3384</v>
      </c>
      <c r="L2045" t="s">
        <v>3385</v>
      </c>
      <c r="P2045" t="s">
        <v>12797</v>
      </c>
      <c r="Q2045" t="s">
        <v>10181</v>
      </c>
      <c r="R2045" t="s">
        <v>12798</v>
      </c>
      <c r="S2045" t="s">
        <v>12799</v>
      </c>
      <c r="T2045" t="s">
        <v>12800</v>
      </c>
      <c r="U2045" t="s">
        <v>12801</v>
      </c>
      <c r="W2045" t="str">
        <f>_xlfn.XLOOKUP(D2045,'All DP'!B:B,'All DP'!D:D,"Tidak")</f>
        <v>Tidak</v>
      </c>
      <c r="X2045" t="str">
        <f t="shared" si="31"/>
        <v>YA</v>
      </c>
    </row>
    <row r="2046" spans="1:24">
      <c r="A2046" s="52">
        <v>46266</v>
      </c>
      <c r="B2046" t="s">
        <v>848</v>
      </c>
      <c r="C2046" t="s">
        <v>6156</v>
      </c>
      <c r="D2046" t="s">
        <v>6155</v>
      </c>
      <c r="G2046"/>
      <c r="H2046" s="53" t="s">
        <v>12797</v>
      </c>
      <c r="K2046" t="s">
        <v>6155</v>
      </c>
      <c r="L2046" t="s">
        <v>6156</v>
      </c>
      <c r="P2046" t="s">
        <v>12797</v>
      </c>
      <c r="Q2046" t="s">
        <v>10181</v>
      </c>
      <c r="R2046" t="s">
        <v>12803</v>
      </c>
      <c r="S2046" t="s">
        <v>12804</v>
      </c>
      <c r="T2046" t="s">
        <v>12805</v>
      </c>
      <c r="U2046" t="s">
        <v>12806</v>
      </c>
      <c r="W2046" t="str">
        <f>_xlfn.XLOOKUP(D2046,'All DP'!B:B,'All DP'!D:D,"Tidak")</f>
        <v>Masih</v>
      </c>
      <c r="X2046" t="str">
        <f t="shared" si="31"/>
        <v>YA</v>
      </c>
    </row>
    <row r="2047" spans="1:24">
      <c r="A2047" s="52">
        <v>46266</v>
      </c>
      <c r="B2047" t="s">
        <v>766</v>
      </c>
      <c r="C2047" t="s">
        <v>2852</v>
      </c>
      <c r="D2047" t="s">
        <v>2851</v>
      </c>
      <c r="G2047"/>
      <c r="H2047" s="53" t="s">
        <v>12808</v>
      </c>
      <c r="K2047" t="s">
        <v>2851</v>
      </c>
      <c r="L2047" t="s">
        <v>2852</v>
      </c>
      <c r="P2047" t="s">
        <v>12808</v>
      </c>
      <c r="Q2047" t="s">
        <v>11133</v>
      </c>
      <c r="R2047" t="s">
        <v>12809</v>
      </c>
      <c r="S2047" t="s">
        <v>12810</v>
      </c>
      <c r="T2047" t="s">
        <v>12811</v>
      </c>
      <c r="U2047" t="s">
        <v>12812</v>
      </c>
      <c r="W2047" t="str">
        <f>_xlfn.XLOOKUP(D2047,'All DP'!B:B,'All DP'!D:D,"Tidak")</f>
        <v>Masih</v>
      </c>
      <c r="X2047" t="str">
        <f t="shared" si="31"/>
        <v>YA</v>
      </c>
    </row>
    <row r="2048" spans="1:24">
      <c r="A2048" s="52">
        <v>46266</v>
      </c>
      <c r="B2048" t="s">
        <v>588</v>
      </c>
      <c r="C2048" t="s">
        <v>4511</v>
      </c>
      <c r="D2048" t="s">
        <v>4510</v>
      </c>
      <c r="G2048"/>
      <c r="H2048" s="53" t="s">
        <v>12813</v>
      </c>
      <c r="K2048" t="s">
        <v>4510</v>
      </c>
      <c r="L2048" t="s">
        <v>4511</v>
      </c>
      <c r="P2048" t="s">
        <v>12813</v>
      </c>
      <c r="Q2048" t="s">
        <v>10385</v>
      </c>
      <c r="R2048" t="s">
        <v>12814</v>
      </c>
      <c r="S2048" t="s">
        <v>12815</v>
      </c>
      <c r="T2048" t="s">
        <v>12816</v>
      </c>
      <c r="U2048" t="s">
        <v>12817</v>
      </c>
      <c r="W2048" t="str">
        <f>_xlfn.XLOOKUP(D2048,'All DP'!B:B,'All DP'!D:D,"Tidak")</f>
        <v>Masih</v>
      </c>
      <c r="X2048" t="str">
        <f t="shared" si="31"/>
        <v>YA</v>
      </c>
    </row>
    <row r="2049" spans="1:24">
      <c r="A2049" s="52">
        <v>46266</v>
      </c>
      <c r="B2049" t="s">
        <v>391</v>
      </c>
      <c r="C2049" t="s">
        <v>4967</v>
      </c>
      <c r="D2049" t="s">
        <v>4966</v>
      </c>
      <c r="G2049"/>
      <c r="H2049" s="53" t="s">
        <v>12819</v>
      </c>
      <c r="K2049" t="s">
        <v>4966</v>
      </c>
      <c r="L2049" t="s">
        <v>4967</v>
      </c>
      <c r="P2049" t="s">
        <v>12819</v>
      </c>
      <c r="Q2049" t="s">
        <v>11249</v>
      </c>
      <c r="R2049" t="s">
        <v>12820</v>
      </c>
      <c r="S2049" t="s">
        <v>12821</v>
      </c>
      <c r="T2049" t="s">
        <v>12822</v>
      </c>
      <c r="U2049" t="s">
        <v>12823</v>
      </c>
      <c r="W2049" t="str">
        <f>_xlfn.XLOOKUP(D2049,'All DP'!B:B,'All DP'!D:D,"Tidak")</f>
        <v>Masih</v>
      </c>
      <c r="X2049" t="str">
        <f t="shared" si="31"/>
        <v>YA</v>
      </c>
    </row>
    <row r="2050" spans="1:24">
      <c r="A2050" s="52">
        <v>46266</v>
      </c>
      <c r="B2050" t="s">
        <v>843</v>
      </c>
      <c r="C2050" t="s">
        <v>1631</v>
      </c>
      <c r="D2050" t="s">
        <v>1630</v>
      </c>
      <c r="G2050"/>
      <c r="H2050" s="53" t="s">
        <v>12825</v>
      </c>
      <c r="K2050" t="s">
        <v>1630</v>
      </c>
      <c r="L2050" t="s">
        <v>1631</v>
      </c>
      <c r="P2050" t="s">
        <v>12825</v>
      </c>
      <c r="Q2050" t="s">
        <v>10236</v>
      </c>
      <c r="R2050" t="s">
        <v>12826</v>
      </c>
      <c r="S2050" t="s">
        <v>12827</v>
      </c>
      <c r="T2050" t="s">
        <v>12828</v>
      </c>
      <c r="U2050" t="s">
        <v>12829</v>
      </c>
      <c r="W2050" t="str">
        <f>_xlfn.XLOOKUP(D2050,'All DP'!B:B,'All DP'!D:D,"Tidak")</f>
        <v>Masih</v>
      </c>
      <c r="X2050" t="str">
        <f t="shared" si="31"/>
        <v>YA</v>
      </c>
    </row>
    <row r="2051" spans="1:24">
      <c r="A2051" s="52">
        <v>46266</v>
      </c>
      <c r="B2051" t="s">
        <v>391</v>
      </c>
      <c r="C2051" t="s">
        <v>409</v>
      </c>
      <c r="D2051" t="s">
        <v>408</v>
      </c>
      <c r="G2051"/>
      <c r="H2051" s="53" t="s">
        <v>12830</v>
      </c>
      <c r="K2051" t="s">
        <v>408</v>
      </c>
      <c r="L2051" t="s">
        <v>409</v>
      </c>
      <c r="P2051" t="s">
        <v>12830</v>
      </c>
      <c r="Q2051" t="s">
        <v>11249</v>
      </c>
      <c r="R2051" t="s">
        <v>12831</v>
      </c>
      <c r="S2051" t="s">
        <v>12832</v>
      </c>
      <c r="T2051" t="s">
        <v>12833</v>
      </c>
      <c r="U2051" t="s">
        <v>12834</v>
      </c>
      <c r="W2051" t="str">
        <f>_xlfn.XLOOKUP(D2051,'All DP'!B:B,'All DP'!D:D,"Tidak")</f>
        <v>Masih</v>
      </c>
      <c r="X2051" t="str">
        <f t="shared" ref="X2051:X2114" si="32">IFERROR(IF(MOD(H2051,1)&lt;=TIME(15,0,0),"YA","TIDAK"),0)</f>
        <v>YA</v>
      </c>
    </row>
    <row r="2052" spans="1:24">
      <c r="A2052" s="52">
        <v>46266</v>
      </c>
      <c r="B2052" t="s">
        <v>860</v>
      </c>
      <c r="C2052" t="s">
        <v>5701</v>
      </c>
      <c r="D2052" t="s">
        <v>5700</v>
      </c>
      <c r="G2052"/>
      <c r="H2052" s="53" t="s">
        <v>12835</v>
      </c>
      <c r="K2052" t="s">
        <v>5700</v>
      </c>
      <c r="L2052" t="s">
        <v>5701</v>
      </c>
      <c r="P2052" t="s">
        <v>12835</v>
      </c>
      <c r="Q2052" t="s">
        <v>10567</v>
      </c>
      <c r="R2052" t="s">
        <v>12836</v>
      </c>
      <c r="S2052" t="s">
        <v>12837</v>
      </c>
      <c r="T2052" t="s">
        <v>12838</v>
      </c>
      <c r="U2052" t="s">
        <v>12839</v>
      </c>
      <c r="W2052" t="str">
        <f>_xlfn.XLOOKUP(D2052,'All DP'!B:B,'All DP'!D:D,"Tidak")</f>
        <v>Masih</v>
      </c>
      <c r="X2052" t="str">
        <f t="shared" si="32"/>
        <v>YA</v>
      </c>
    </row>
    <row r="2053" spans="1:24">
      <c r="A2053" s="52">
        <v>46266</v>
      </c>
      <c r="B2053" t="s">
        <v>853</v>
      </c>
      <c r="C2053" t="s">
        <v>3809</v>
      </c>
      <c r="D2053" t="s">
        <v>3808</v>
      </c>
      <c r="G2053"/>
      <c r="H2053" s="53" t="s">
        <v>12841</v>
      </c>
      <c r="K2053" t="s">
        <v>3808</v>
      </c>
      <c r="L2053" t="s">
        <v>3809</v>
      </c>
      <c r="P2053" t="s">
        <v>12841</v>
      </c>
      <c r="Q2053" t="s">
        <v>11862</v>
      </c>
      <c r="R2053" t="s">
        <v>12842</v>
      </c>
      <c r="S2053" t="s">
        <v>12843</v>
      </c>
      <c r="T2053" t="s">
        <v>12844</v>
      </c>
      <c r="U2053" t="s">
        <v>12845</v>
      </c>
      <c r="W2053" t="str">
        <f>_xlfn.XLOOKUP(D2053,'All DP'!B:B,'All DP'!D:D,"Tidak")</f>
        <v>Masih</v>
      </c>
      <c r="X2053" t="str">
        <f t="shared" si="32"/>
        <v>YA</v>
      </c>
    </row>
    <row r="2054" spans="1:24">
      <c r="A2054" s="52">
        <v>46266</v>
      </c>
      <c r="B2054" t="s">
        <v>358</v>
      </c>
      <c r="C2054" t="s">
        <v>5870</v>
      </c>
      <c r="D2054" t="s">
        <v>5869</v>
      </c>
      <c r="G2054"/>
      <c r="H2054" s="53" t="s">
        <v>12846</v>
      </c>
      <c r="K2054" t="s">
        <v>5869</v>
      </c>
      <c r="L2054" t="s">
        <v>5870</v>
      </c>
      <c r="P2054" t="s">
        <v>12846</v>
      </c>
      <c r="Q2054" t="s">
        <v>10443</v>
      </c>
      <c r="R2054" t="s">
        <v>12847</v>
      </c>
      <c r="S2054" t="s">
        <v>12848</v>
      </c>
      <c r="T2054" t="s">
        <v>12849</v>
      </c>
      <c r="U2054" t="s">
        <v>12850</v>
      </c>
      <c r="W2054" t="str">
        <f>_xlfn.XLOOKUP(D2054,'All DP'!B:B,'All DP'!D:D,"Tidak")</f>
        <v>Masih</v>
      </c>
      <c r="X2054" t="str">
        <f t="shared" si="32"/>
        <v>YA</v>
      </c>
    </row>
    <row r="2055" spans="1:24">
      <c r="A2055" s="52">
        <v>46266</v>
      </c>
      <c r="B2055" t="s">
        <v>229</v>
      </c>
      <c r="C2055" t="s">
        <v>3547</v>
      </c>
      <c r="D2055" t="s">
        <v>3546</v>
      </c>
      <c r="G2055"/>
      <c r="H2055" s="53" t="s">
        <v>12852</v>
      </c>
      <c r="K2055" t="s">
        <v>3546</v>
      </c>
      <c r="L2055" t="s">
        <v>3547</v>
      </c>
      <c r="P2055" t="s">
        <v>12852</v>
      </c>
      <c r="Q2055" t="s">
        <v>10199</v>
      </c>
      <c r="R2055" t="s">
        <v>12853</v>
      </c>
      <c r="S2055" t="s">
        <v>12854</v>
      </c>
      <c r="T2055" t="s">
        <v>12855</v>
      </c>
      <c r="U2055" t="s">
        <v>12856</v>
      </c>
      <c r="W2055" t="str">
        <f>_xlfn.XLOOKUP(D2055,'All DP'!B:B,'All DP'!D:D,"Tidak")</f>
        <v>Masih</v>
      </c>
      <c r="X2055" t="str">
        <f t="shared" si="32"/>
        <v>YA</v>
      </c>
    </row>
    <row r="2056" spans="1:24">
      <c r="A2056" s="52">
        <v>46266</v>
      </c>
      <c r="B2056" t="s">
        <v>848</v>
      </c>
      <c r="C2056" t="s">
        <v>6444</v>
      </c>
      <c r="D2056" t="s">
        <v>6443</v>
      </c>
      <c r="G2056"/>
      <c r="H2056" s="53" t="s">
        <v>12858</v>
      </c>
      <c r="K2056" t="s">
        <v>6443</v>
      </c>
      <c r="L2056" t="s">
        <v>6444</v>
      </c>
      <c r="P2056" t="s">
        <v>12858</v>
      </c>
      <c r="Q2056" t="s">
        <v>10181</v>
      </c>
      <c r="R2056" t="s">
        <v>12859</v>
      </c>
      <c r="S2056" t="s">
        <v>12860</v>
      </c>
      <c r="T2056" t="s">
        <v>12861</v>
      </c>
      <c r="U2056" t="s">
        <v>12862</v>
      </c>
      <c r="W2056" t="str">
        <f>_xlfn.XLOOKUP(D2056,'All DP'!B:B,'All DP'!D:D,"Tidak")</f>
        <v>Masih</v>
      </c>
      <c r="X2056" t="str">
        <f t="shared" si="32"/>
        <v>YA</v>
      </c>
    </row>
    <row r="2057" spans="1:24">
      <c r="A2057" s="52">
        <v>46266</v>
      </c>
      <c r="B2057" t="s">
        <v>391</v>
      </c>
      <c r="C2057" t="s">
        <v>393</v>
      </c>
      <c r="D2057" t="s">
        <v>392</v>
      </c>
      <c r="G2057"/>
      <c r="H2057" s="53" t="s">
        <v>12863</v>
      </c>
      <c r="K2057" t="s">
        <v>392</v>
      </c>
      <c r="L2057" t="s">
        <v>393</v>
      </c>
      <c r="P2057" t="s">
        <v>12863</v>
      </c>
      <c r="Q2057" t="s">
        <v>11249</v>
      </c>
      <c r="R2057" t="s">
        <v>12864</v>
      </c>
      <c r="S2057" t="s">
        <v>12865</v>
      </c>
      <c r="T2057" t="s">
        <v>12866</v>
      </c>
      <c r="U2057" t="s">
        <v>12867</v>
      </c>
      <c r="W2057" t="str">
        <f>_xlfn.XLOOKUP(D2057,'All DP'!B:B,'All DP'!D:D,"Tidak")</f>
        <v>Masih</v>
      </c>
      <c r="X2057" t="str">
        <f t="shared" si="32"/>
        <v>YA</v>
      </c>
    </row>
    <row r="2058" spans="1:24">
      <c r="A2058" s="52">
        <v>46266</v>
      </c>
      <c r="B2058" t="s">
        <v>391</v>
      </c>
      <c r="C2058" t="s">
        <v>3138</v>
      </c>
      <c r="D2058" t="s">
        <v>3137</v>
      </c>
      <c r="G2058"/>
      <c r="H2058" s="53" t="s">
        <v>12868</v>
      </c>
      <c r="K2058" t="s">
        <v>3137</v>
      </c>
      <c r="L2058" t="s">
        <v>3138</v>
      </c>
      <c r="P2058" t="s">
        <v>12868</v>
      </c>
      <c r="Q2058" t="s">
        <v>11249</v>
      </c>
      <c r="R2058" t="s">
        <v>12869</v>
      </c>
      <c r="S2058" t="s">
        <v>12870</v>
      </c>
      <c r="T2058" t="s">
        <v>12871</v>
      </c>
      <c r="U2058" t="s">
        <v>12872</v>
      </c>
      <c r="W2058" t="str">
        <f>_xlfn.XLOOKUP(D2058,'All DP'!B:B,'All DP'!D:D,"Tidak")</f>
        <v>Masih</v>
      </c>
      <c r="X2058" t="str">
        <f t="shared" si="32"/>
        <v>YA</v>
      </c>
    </row>
    <row r="2059" spans="1:24">
      <c r="A2059" s="52">
        <v>46266</v>
      </c>
      <c r="B2059" t="s">
        <v>229</v>
      </c>
      <c r="C2059" t="s">
        <v>6561</v>
      </c>
      <c r="D2059" t="s">
        <v>6560</v>
      </c>
      <c r="G2059"/>
      <c r="H2059" s="53" t="s">
        <v>12874</v>
      </c>
      <c r="K2059" t="s">
        <v>6560</v>
      </c>
      <c r="L2059" t="s">
        <v>6561</v>
      </c>
      <c r="P2059" t="s">
        <v>12874</v>
      </c>
      <c r="Q2059" t="s">
        <v>10199</v>
      </c>
      <c r="R2059" t="s">
        <v>12875</v>
      </c>
      <c r="S2059" t="s">
        <v>12876</v>
      </c>
      <c r="T2059" t="s">
        <v>12877</v>
      </c>
      <c r="U2059" t="s">
        <v>12878</v>
      </c>
      <c r="W2059" t="str">
        <f>_xlfn.XLOOKUP(D2059,'All DP'!B:B,'All DP'!D:D,"Tidak")</f>
        <v>Masih</v>
      </c>
      <c r="X2059" t="str">
        <f t="shared" si="32"/>
        <v>YA</v>
      </c>
    </row>
    <row r="2060" spans="1:24">
      <c r="A2060" s="52">
        <v>46266</v>
      </c>
      <c r="B2060" t="s">
        <v>848</v>
      </c>
      <c r="C2060" t="s">
        <v>1269</v>
      </c>
      <c r="D2060" t="s">
        <v>1268</v>
      </c>
      <c r="G2060"/>
      <c r="H2060" s="53" t="s">
        <v>12880</v>
      </c>
      <c r="K2060" t="s">
        <v>1268</v>
      </c>
      <c r="L2060" t="s">
        <v>1269</v>
      </c>
      <c r="P2060" t="s">
        <v>12880</v>
      </c>
      <c r="Q2060" t="s">
        <v>10181</v>
      </c>
      <c r="R2060" t="s">
        <v>12881</v>
      </c>
      <c r="S2060" t="s">
        <v>12882</v>
      </c>
      <c r="T2060" t="s">
        <v>12883</v>
      </c>
      <c r="U2060" t="s">
        <v>12884</v>
      </c>
      <c r="W2060" t="str">
        <f>_xlfn.XLOOKUP(D2060,'All DP'!B:B,'All DP'!D:D,"Tidak")</f>
        <v>Masih</v>
      </c>
      <c r="X2060" t="str">
        <f t="shared" si="32"/>
        <v>YA</v>
      </c>
    </row>
    <row r="2061" spans="1:24">
      <c r="A2061" s="52">
        <v>46266</v>
      </c>
      <c r="B2061" t="s">
        <v>848</v>
      </c>
      <c r="C2061" t="s">
        <v>6236</v>
      </c>
      <c r="D2061" t="s">
        <v>6235</v>
      </c>
      <c r="G2061"/>
      <c r="H2061" s="53" t="s">
        <v>12886</v>
      </c>
      <c r="K2061" t="s">
        <v>6235</v>
      </c>
      <c r="L2061" t="s">
        <v>6236</v>
      </c>
      <c r="P2061" t="s">
        <v>12886</v>
      </c>
      <c r="Q2061" t="s">
        <v>10181</v>
      </c>
      <c r="R2061" t="s">
        <v>12887</v>
      </c>
      <c r="S2061" t="s">
        <v>12888</v>
      </c>
      <c r="T2061" t="s">
        <v>12889</v>
      </c>
      <c r="U2061" t="s">
        <v>12890</v>
      </c>
      <c r="W2061" t="str">
        <f>_xlfn.XLOOKUP(D2061,'All DP'!B:B,'All DP'!D:D,"Tidak")</f>
        <v>Masih</v>
      </c>
      <c r="X2061" t="str">
        <f t="shared" si="32"/>
        <v>YA</v>
      </c>
    </row>
    <row r="2062" spans="1:24">
      <c r="A2062" s="52">
        <v>46266</v>
      </c>
      <c r="B2062" t="s">
        <v>843</v>
      </c>
      <c r="C2062" t="s">
        <v>1690</v>
      </c>
      <c r="D2062" t="s">
        <v>1689</v>
      </c>
      <c r="G2062"/>
      <c r="H2062" s="53" t="s">
        <v>12891</v>
      </c>
      <c r="K2062" t="s">
        <v>1689</v>
      </c>
      <c r="L2062" t="s">
        <v>1690</v>
      </c>
      <c r="P2062" t="s">
        <v>12891</v>
      </c>
      <c r="Q2062" t="s">
        <v>10236</v>
      </c>
      <c r="R2062" t="s">
        <v>12892</v>
      </c>
      <c r="S2062" t="s">
        <v>12893</v>
      </c>
      <c r="T2062" t="s">
        <v>12894</v>
      </c>
      <c r="U2062" t="s">
        <v>12895</v>
      </c>
      <c r="W2062" t="str">
        <f>_xlfn.XLOOKUP(D2062,'All DP'!B:B,'All DP'!D:D,"Tidak")</f>
        <v>Masih</v>
      </c>
      <c r="X2062" t="str">
        <f t="shared" si="32"/>
        <v>YA</v>
      </c>
    </row>
    <row r="2063" spans="1:24">
      <c r="A2063" s="52">
        <v>46266</v>
      </c>
      <c r="B2063" t="s">
        <v>848</v>
      </c>
      <c r="C2063" t="s">
        <v>6028</v>
      </c>
      <c r="D2063" t="s">
        <v>6027</v>
      </c>
      <c r="G2063"/>
      <c r="H2063" s="53" t="s">
        <v>12897</v>
      </c>
      <c r="K2063" t="s">
        <v>6027</v>
      </c>
      <c r="L2063" t="s">
        <v>6028</v>
      </c>
      <c r="P2063" t="s">
        <v>12897</v>
      </c>
      <c r="Q2063" t="s">
        <v>10181</v>
      </c>
      <c r="R2063" t="s">
        <v>12898</v>
      </c>
      <c r="S2063" t="s">
        <v>12899</v>
      </c>
      <c r="T2063" t="s">
        <v>12900</v>
      </c>
      <c r="U2063" t="s">
        <v>12901</v>
      </c>
      <c r="W2063" t="str">
        <f>_xlfn.XLOOKUP(D2063,'All DP'!B:B,'All DP'!D:D,"Tidak")</f>
        <v>Masih</v>
      </c>
      <c r="X2063" t="str">
        <f t="shared" si="32"/>
        <v>YA</v>
      </c>
    </row>
    <row r="2064" spans="1:24">
      <c r="A2064" s="52">
        <v>46266</v>
      </c>
      <c r="B2064" t="s">
        <v>848</v>
      </c>
      <c r="C2064" t="s">
        <v>6460</v>
      </c>
      <c r="D2064" t="s">
        <v>6459</v>
      </c>
      <c r="G2064"/>
      <c r="H2064" s="53" t="s">
        <v>12903</v>
      </c>
      <c r="K2064" t="s">
        <v>6459</v>
      </c>
      <c r="L2064" t="s">
        <v>6460</v>
      </c>
      <c r="P2064" t="s">
        <v>12903</v>
      </c>
      <c r="Q2064" t="s">
        <v>10181</v>
      </c>
      <c r="R2064" t="s">
        <v>12904</v>
      </c>
      <c r="S2064" t="s">
        <v>12905</v>
      </c>
      <c r="T2064" t="s">
        <v>12906</v>
      </c>
      <c r="U2064" t="s">
        <v>12907</v>
      </c>
      <c r="W2064" t="str">
        <f>_xlfn.XLOOKUP(D2064,'All DP'!B:B,'All DP'!D:D,"Tidak")</f>
        <v>Masih</v>
      </c>
      <c r="X2064" t="str">
        <f t="shared" si="32"/>
        <v>YA</v>
      </c>
    </row>
    <row r="2065" spans="1:24">
      <c r="A2065" s="52">
        <v>46266</v>
      </c>
      <c r="B2065" t="s">
        <v>391</v>
      </c>
      <c r="C2065" t="s">
        <v>5121</v>
      </c>
      <c r="D2065" t="s">
        <v>5120</v>
      </c>
      <c r="G2065"/>
      <c r="H2065" s="53" t="s">
        <v>12908</v>
      </c>
      <c r="K2065" t="s">
        <v>5120</v>
      </c>
      <c r="L2065" t="s">
        <v>5121</v>
      </c>
      <c r="P2065" t="s">
        <v>12908</v>
      </c>
      <c r="Q2065" t="s">
        <v>11249</v>
      </c>
      <c r="R2065" t="s">
        <v>12909</v>
      </c>
      <c r="S2065" t="s">
        <v>12910</v>
      </c>
      <c r="T2065" t="s">
        <v>12911</v>
      </c>
      <c r="U2065" t="s">
        <v>12912</v>
      </c>
      <c r="W2065" t="str">
        <f>_xlfn.XLOOKUP(D2065,'All DP'!B:B,'All DP'!D:D,"Tidak")</f>
        <v>Masih</v>
      </c>
      <c r="X2065" t="str">
        <f t="shared" si="32"/>
        <v>YA</v>
      </c>
    </row>
    <row r="2066" spans="1:24">
      <c r="A2066" s="52">
        <v>46266</v>
      </c>
      <c r="B2066" t="s">
        <v>229</v>
      </c>
      <c r="C2066" t="s">
        <v>3846</v>
      </c>
      <c r="D2066" t="s">
        <v>3845</v>
      </c>
      <c r="G2066"/>
      <c r="H2066" s="53" t="s">
        <v>12914</v>
      </c>
      <c r="K2066" t="s">
        <v>3845</v>
      </c>
      <c r="L2066" t="s">
        <v>3846</v>
      </c>
      <c r="P2066" t="s">
        <v>12914</v>
      </c>
      <c r="Q2066" t="s">
        <v>10199</v>
      </c>
      <c r="R2066" t="s">
        <v>12915</v>
      </c>
      <c r="S2066" t="s">
        <v>12916</v>
      </c>
      <c r="T2066" t="s">
        <v>12917</v>
      </c>
      <c r="U2066" t="s">
        <v>12918</v>
      </c>
      <c r="W2066" t="str">
        <f>_xlfn.XLOOKUP(D2066,'All DP'!B:B,'All DP'!D:D,"Tidak")</f>
        <v>Masih</v>
      </c>
      <c r="X2066" t="str">
        <f t="shared" si="32"/>
        <v>YA</v>
      </c>
    </row>
    <row r="2067" spans="1:24">
      <c r="A2067" s="52">
        <v>46266</v>
      </c>
      <c r="B2067" t="s">
        <v>588</v>
      </c>
      <c r="C2067" t="s">
        <v>2048</v>
      </c>
      <c r="D2067" t="s">
        <v>2047</v>
      </c>
      <c r="G2067"/>
      <c r="H2067" s="53" t="s">
        <v>12914</v>
      </c>
      <c r="K2067" t="s">
        <v>2047</v>
      </c>
      <c r="L2067" t="s">
        <v>2048</v>
      </c>
      <c r="P2067" t="s">
        <v>12914</v>
      </c>
      <c r="Q2067" t="s">
        <v>10385</v>
      </c>
      <c r="R2067" t="s">
        <v>12920</v>
      </c>
      <c r="S2067" t="s">
        <v>12921</v>
      </c>
      <c r="T2067" t="s">
        <v>12922</v>
      </c>
      <c r="U2067" t="s">
        <v>12923</v>
      </c>
      <c r="W2067" t="str">
        <f>_xlfn.XLOOKUP(D2067,'All DP'!B:B,'All DP'!D:D,"Tidak")</f>
        <v>Masih</v>
      </c>
      <c r="X2067" t="str">
        <f t="shared" si="32"/>
        <v>YA</v>
      </c>
    </row>
    <row r="2068" spans="1:24">
      <c r="A2068" s="52">
        <v>46266</v>
      </c>
      <c r="B2068" t="s">
        <v>853</v>
      </c>
      <c r="C2068" t="s">
        <v>5503</v>
      </c>
      <c r="D2068" t="s">
        <v>5502</v>
      </c>
      <c r="G2068"/>
      <c r="H2068" s="53" t="s">
        <v>12924</v>
      </c>
      <c r="K2068" t="s">
        <v>5502</v>
      </c>
      <c r="L2068" t="s">
        <v>5503</v>
      </c>
      <c r="P2068" t="s">
        <v>12924</v>
      </c>
      <c r="Q2068" t="s">
        <v>11862</v>
      </c>
      <c r="R2068" t="s">
        <v>12925</v>
      </c>
      <c r="S2068" t="s">
        <v>12926</v>
      </c>
      <c r="T2068" t="s">
        <v>12927</v>
      </c>
      <c r="U2068" t="s">
        <v>12928</v>
      </c>
      <c r="W2068" t="str">
        <f>_xlfn.XLOOKUP(D2068,'All DP'!B:B,'All DP'!D:D,"Tidak")</f>
        <v>Masih</v>
      </c>
      <c r="X2068" t="str">
        <f t="shared" si="32"/>
        <v>YA</v>
      </c>
    </row>
    <row r="2069" spans="1:24">
      <c r="A2069" s="52">
        <v>46266</v>
      </c>
      <c r="B2069" t="s">
        <v>391</v>
      </c>
      <c r="C2069" t="s">
        <v>4925</v>
      </c>
      <c r="D2069" t="s">
        <v>4924</v>
      </c>
      <c r="G2069"/>
      <c r="H2069" s="53" t="s">
        <v>12929</v>
      </c>
      <c r="K2069" t="s">
        <v>4924</v>
      </c>
      <c r="L2069" t="s">
        <v>4925</v>
      </c>
      <c r="P2069" t="s">
        <v>12929</v>
      </c>
      <c r="Q2069" t="s">
        <v>11249</v>
      </c>
      <c r="R2069" t="s">
        <v>12930</v>
      </c>
      <c r="S2069" t="s">
        <v>12931</v>
      </c>
      <c r="T2069" t="s">
        <v>12932</v>
      </c>
      <c r="U2069" t="s">
        <v>12933</v>
      </c>
      <c r="W2069" t="str">
        <f>_xlfn.XLOOKUP(D2069,'All DP'!B:B,'All DP'!D:D,"Tidak")</f>
        <v>Masih</v>
      </c>
      <c r="X2069" t="str">
        <f t="shared" si="32"/>
        <v>YA</v>
      </c>
    </row>
    <row r="2070" spans="1:24">
      <c r="A2070" s="52">
        <v>46266</v>
      </c>
      <c r="B2070" t="s">
        <v>391</v>
      </c>
      <c r="C2070" t="s">
        <v>3159</v>
      </c>
      <c r="D2070" t="s">
        <v>3158</v>
      </c>
      <c r="G2070"/>
      <c r="H2070" s="53" t="s">
        <v>12934</v>
      </c>
      <c r="K2070" t="s">
        <v>3158</v>
      </c>
      <c r="L2070" t="s">
        <v>3159</v>
      </c>
      <c r="P2070" t="s">
        <v>12934</v>
      </c>
      <c r="Q2070" t="s">
        <v>11249</v>
      </c>
      <c r="R2070" t="s">
        <v>12935</v>
      </c>
      <c r="S2070" t="s">
        <v>12936</v>
      </c>
      <c r="T2070" t="s">
        <v>12937</v>
      </c>
      <c r="U2070" t="s">
        <v>12938</v>
      </c>
      <c r="W2070" t="str">
        <f>_xlfn.XLOOKUP(D2070,'All DP'!B:B,'All DP'!D:D,"Tidak")</f>
        <v>Masih</v>
      </c>
      <c r="X2070" t="str">
        <f t="shared" si="32"/>
        <v>YA</v>
      </c>
    </row>
    <row r="2071" spans="1:24">
      <c r="A2071" s="52">
        <v>46266</v>
      </c>
      <c r="B2071" t="s">
        <v>358</v>
      </c>
      <c r="C2071" t="s">
        <v>2539</v>
      </c>
      <c r="D2071" t="s">
        <v>2538</v>
      </c>
      <c r="G2071"/>
      <c r="H2071" s="53" t="s">
        <v>12940</v>
      </c>
      <c r="K2071" t="s">
        <v>2538</v>
      </c>
      <c r="L2071" t="s">
        <v>2539</v>
      </c>
      <c r="P2071" t="s">
        <v>12940</v>
      </c>
      <c r="Q2071" t="s">
        <v>10443</v>
      </c>
      <c r="R2071" t="s">
        <v>12941</v>
      </c>
      <c r="S2071" t="s">
        <v>12942</v>
      </c>
      <c r="T2071" t="s">
        <v>12943</v>
      </c>
      <c r="U2071" t="s">
        <v>12944</v>
      </c>
      <c r="W2071" t="str">
        <f>_xlfn.XLOOKUP(D2071,'All DP'!B:B,'All DP'!D:D,"Tidak")</f>
        <v>Masih</v>
      </c>
      <c r="X2071" t="str">
        <f t="shared" si="32"/>
        <v>YA</v>
      </c>
    </row>
    <row r="2072" spans="1:24">
      <c r="A2072" s="52">
        <v>46266</v>
      </c>
      <c r="B2072" t="s">
        <v>853</v>
      </c>
      <c r="C2072" t="s">
        <v>5397</v>
      </c>
      <c r="D2072" t="s">
        <v>5396</v>
      </c>
      <c r="G2072"/>
      <c r="H2072" s="53" t="s">
        <v>12945</v>
      </c>
      <c r="K2072" t="s">
        <v>5396</v>
      </c>
      <c r="L2072" t="s">
        <v>5397</v>
      </c>
      <c r="P2072" t="s">
        <v>12945</v>
      </c>
      <c r="Q2072" t="s">
        <v>11862</v>
      </c>
      <c r="R2072" t="s">
        <v>12946</v>
      </c>
      <c r="S2072" t="s">
        <v>12947</v>
      </c>
      <c r="T2072" t="s">
        <v>12948</v>
      </c>
      <c r="U2072" t="s">
        <v>12949</v>
      </c>
      <c r="W2072" t="str">
        <f>_xlfn.XLOOKUP(D2072,'All DP'!B:B,'All DP'!D:D,"Tidak")</f>
        <v>Masih</v>
      </c>
      <c r="X2072" t="str">
        <f t="shared" si="32"/>
        <v>YA</v>
      </c>
    </row>
    <row r="2073" spans="1:24">
      <c r="A2073" s="52">
        <v>46266</v>
      </c>
      <c r="B2073" t="s">
        <v>777</v>
      </c>
      <c r="C2073" t="s">
        <v>5322</v>
      </c>
      <c r="D2073" t="s">
        <v>5321</v>
      </c>
      <c r="G2073"/>
      <c r="H2073" s="53" t="s">
        <v>12950</v>
      </c>
      <c r="K2073" t="s">
        <v>5321</v>
      </c>
      <c r="L2073" t="s">
        <v>5322</v>
      </c>
      <c r="P2073" t="s">
        <v>12950</v>
      </c>
      <c r="Q2073" t="s">
        <v>10307</v>
      </c>
      <c r="R2073" t="s">
        <v>12951</v>
      </c>
      <c r="S2073" t="s">
        <v>12952</v>
      </c>
      <c r="T2073" t="s">
        <v>8928</v>
      </c>
      <c r="U2073" t="s">
        <v>12953</v>
      </c>
      <c r="W2073" t="str">
        <f>_xlfn.XLOOKUP(D2073,'All DP'!B:B,'All DP'!D:D,"Tidak")</f>
        <v>Masih</v>
      </c>
      <c r="X2073" t="str">
        <f t="shared" si="32"/>
        <v>YA</v>
      </c>
    </row>
    <row r="2074" spans="1:24">
      <c r="A2074" s="52">
        <v>46266</v>
      </c>
      <c r="B2074" t="s">
        <v>391</v>
      </c>
      <c r="C2074" t="s">
        <v>5055</v>
      </c>
      <c r="D2074" t="s">
        <v>5054</v>
      </c>
      <c r="G2074"/>
      <c r="H2074" s="53" t="s">
        <v>12954</v>
      </c>
      <c r="K2074" t="s">
        <v>5054</v>
      </c>
      <c r="L2074" t="s">
        <v>5055</v>
      </c>
      <c r="P2074" t="s">
        <v>12954</v>
      </c>
      <c r="Q2074" t="s">
        <v>11249</v>
      </c>
      <c r="R2074" t="s">
        <v>12955</v>
      </c>
      <c r="S2074" t="s">
        <v>12956</v>
      </c>
      <c r="T2074" t="s">
        <v>12957</v>
      </c>
      <c r="U2074" t="s">
        <v>12958</v>
      </c>
      <c r="W2074" t="str">
        <f>_xlfn.XLOOKUP(D2074,'All DP'!B:B,'All DP'!D:D,"Tidak")</f>
        <v>Masih</v>
      </c>
      <c r="X2074" t="str">
        <f t="shared" si="32"/>
        <v>YA</v>
      </c>
    </row>
    <row r="2075" spans="1:24">
      <c r="A2075" s="52">
        <v>46266</v>
      </c>
      <c r="B2075" t="s">
        <v>453</v>
      </c>
      <c r="C2075" t="s">
        <v>5459</v>
      </c>
      <c r="D2075" t="s">
        <v>5458</v>
      </c>
      <c r="G2075"/>
      <c r="H2075" s="53" t="s">
        <v>12960</v>
      </c>
      <c r="K2075" t="s">
        <v>5458</v>
      </c>
      <c r="L2075" t="s">
        <v>5459</v>
      </c>
      <c r="P2075" t="s">
        <v>12960</v>
      </c>
      <c r="Q2075" t="s">
        <v>10193</v>
      </c>
      <c r="R2075" t="s">
        <v>12961</v>
      </c>
      <c r="S2075" t="s">
        <v>12962</v>
      </c>
      <c r="T2075" t="s">
        <v>12963</v>
      </c>
      <c r="U2075" t="s">
        <v>12964</v>
      </c>
      <c r="W2075" t="str">
        <f>_xlfn.XLOOKUP(D2075,'All DP'!B:B,'All DP'!D:D,"Tidak")</f>
        <v>Masih</v>
      </c>
      <c r="X2075" t="str">
        <f t="shared" si="32"/>
        <v>YA</v>
      </c>
    </row>
    <row r="2076" spans="1:24">
      <c r="A2076" s="52">
        <v>46266</v>
      </c>
      <c r="B2076" t="s">
        <v>766</v>
      </c>
      <c r="C2076" t="s">
        <v>936</v>
      </c>
      <c r="D2076" t="s">
        <v>935</v>
      </c>
      <c r="G2076"/>
      <c r="H2076" s="53" t="s">
        <v>12966</v>
      </c>
      <c r="K2076" t="s">
        <v>935</v>
      </c>
      <c r="L2076" t="s">
        <v>936</v>
      </c>
      <c r="P2076" t="s">
        <v>12966</v>
      </c>
      <c r="Q2076" t="s">
        <v>11133</v>
      </c>
      <c r="R2076" t="s">
        <v>12967</v>
      </c>
      <c r="S2076" t="s">
        <v>12968</v>
      </c>
      <c r="T2076" t="s">
        <v>12969</v>
      </c>
      <c r="U2076" t="s">
        <v>12970</v>
      </c>
      <c r="W2076" t="str">
        <f>_xlfn.XLOOKUP(D2076,'All DP'!B:B,'All DP'!D:D,"Tidak")</f>
        <v>Masih</v>
      </c>
      <c r="X2076" t="str">
        <f t="shared" si="32"/>
        <v>YA</v>
      </c>
    </row>
    <row r="2077" spans="1:24">
      <c r="A2077" s="52">
        <v>46266</v>
      </c>
      <c r="B2077" t="s">
        <v>848</v>
      </c>
      <c r="C2077" t="s">
        <v>6092</v>
      </c>
      <c r="D2077" t="s">
        <v>6091</v>
      </c>
      <c r="G2077"/>
      <c r="H2077" s="53" t="s">
        <v>12972</v>
      </c>
      <c r="K2077" t="s">
        <v>6091</v>
      </c>
      <c r="L2077" t="s">
        <v>6092</v>
      </c>
      <c r="P2077" t="s">
        <v>12972</v>
      </c>
      <c r="Q2077" t="s">
        <v>10181</v>
      </c>
      <c r="R2077" t="s">
        <v>12976</v>
      </c>
      <c r="S2077" t="s">
        <v>12977</v>
      </c>
      <c r="T2077" t="s">
        <v>12978</v>
      </c>
      <c r="U2077" t="s">
        <v>12979</v>
      </c>
      <c r="W2077" t="str">
        <f>_xlfn.XLOOKUP(D2077,'All DP'!B:B,'All DP'!D:D,"Tidak")</f>
        <v>Masih</v>
      </c>
      <c r="X2077" t="str">
        <f t="shared" si="32"/>
        <v>YA</v>
      </c>
    </row>
    <row r="2078" spans="1:24">
      <c r="A2078" s="52">
        <v>46266</v>
      </c>
      <c r="B2078" t="s">
        <v>777</v>
      </c>
      <c r="C2078" t="s">
        <v>2692</v>
      </c>
      <c r="D2078" t="s">
        <v>2691</v>
      </c>
      <c r="G2078"/>
      <c r="H2078" s="53" t="s">
        <v>12980</v>
      </c>
      <c r="K2078" t="s">
        <v>2691</v>
      </c>
      <c r="L2078" t="s">
        <v>2692</v>
      </c>
      <c r="P2078" t="s">
        <v>12980</v>
      </c>
      <c r="Q2078" t="s">
        <v>10307</v>
      </c>
      <c r="R2078" t="s">
        <v>12981</v>
      </c>
      <c r="S2078" t="s">
        <v>12982</v>
      </c>
      <c r="T2078" t="s">
        <v>12983</v>
      </c>
      <c r="U2078" t="s">
        <v>12984</v>
      </c>
      <c r="W2078" t="str">
        <f>_xlfn.XLOOKUP(D2078,'All DP'!B:B,'All DP'!D:D,"Tidak")</f>
        <v>Masih</v>
      </c>
      <c r="X2078" t="str">
        <f t="shared" si="32"/>
        <v>YA</v>
      </c>
    </row>
    <row r="2079" spans="1:24">
      <c r="A2079" s="52">
        <v>46266</v>
      </c>
      <c r="B2079" t="s">
        <v>432</v>
      </c>
      <c r="C2079" t="s">
        <v>1591</v>
      </c>
      <c r="D2079" t="s">
        <v>1590</v>
      </c>
      <c r="G2079"/>
      <c r="H2079" s="53" t="s">
        <v>12986</v>
      </c>
      <c r="K2079" t="s">
        <v>1590</v>
      </c>
      <c r="L2079" t="s">
        <v>1591</v>
      </c>
      <c r="P2079" t="s">
        <v>12986</v>
      </c>
      <c r="Q2079" t="s">
        <v>10702</v>
      </c>
      <c r="R2079" t="s">
        <v>12987</v>
      </c>
      <c r="S2079" t="s">
        <v>12988</v>
      </c>
      <c r="T2079" t="s">
        <v>12989</v>
      </c>
      <c r="U2079" t="s">
        <v>12990</v>
      </c>
      <c r="W2079" t="str">
        <f>_xlfn.XLOOKUP(D2079,'All DP'!B:B,'All DP'!D:D,"Tidak")</f>
        <v>Masih</v>
      </c>
      <c r="X2079" t="str">
        <f t="shared" si="32"/>
        <v>YA</v>
      </c>
    </row>
    <row r="2080" spans="1:24">
      <c r="A2080" s="52">
        <v>46266</v>
      </c>
      <c r="B2080" t="s">
        <v>766</v>
      </c>
      <c r="C2080" t="s">
        <v>2880</v>
      </c>
      <c r="D2080" t="s">
        <v>2879</v>
      </c>
      <c r="G2080"/>
      <c r="H2080" s="53" t="s">
        <v>12992</v>
      </c>
      <c r="K2080" t="s">
        <v>2879</v>
      </c>
      <c r="L2080" t="s">
        <v>2880</v>
      </c>
      <c r="P2080" t="s">
        <v>12992</v>
      </c>
      <c r="Q2080" t="s">
        <v>11133</v>
      </c>
      <c r="R2080" t="s">
        <v>12993</v>
      </c>
      <c r="S2080" t="s">
        <v>12994</v>
      </c>
      <c r="T2080" t="s">
        <v>12995</v>
      </c>
      <c r="U2080" t="s">
        <v>12996</v>
      </c>
      <c r="W2080" t="str">
        <f>_xlfn.XLOOKUP(D2080,'All DP'!B:B,'All DP'!D:D,"Tidak")</f>
        <v>Masih</v>
      </c>
      <c r="X2080" t="str">
        <f t="shared" si="32"/>
        <v>YA</v>
      </c>
    </row>
    <row r="2081" spans="1:24">
      <c r="A2081" s="52">
        <v>46266</v>
      </c>
      <c r="B2081" t="s">
        <v>432</v>
      </c>
      <c r="C2081" t="s">
        <v>436</v>
      </c>
      <c r="D2081" t="s">
        <v>435</v>
      </c>
      <c r="G2081"/>
      <c r="H2081" s="53" t="s">
        <v>12997</v>
      </c>
      <c r="K2081" t="s">
        <v>435</v>
      </c>
      <c r="L2081" t="s">
        <v>436</v>
      </c>
      <c r="P2081" t="s">
        <v>12997</v>
      </c>
      <c r="Q2081" t="s">
        <v>10702</v>
      </c>
      <c r="R2081" t="s">
        <v>12998</v>
      </c>
      <c r="S2081" t="s">
        <v>12999</v>
      </c>
      <c r="T2081" t="s">
        <v>13000</v>
      </c>
      <c r="U2081" t="s">
        <v>13001</v>
      </c>
      <c r="W2081" t="str">
        <f>_xlfn.XLOOKUP(D2081,'All DP'!B:B,'All DP'!D:D,"Tidak")</f>
        <v>Masih</v>
      </c>
      <c r="X2081" t="str">
        <f t="shared" si="32"/>
        <v>YA</v>
      </c>
    </row>
    <row r="2082" spans="1:24">
      <c r="A2082" s="52">
        <v>46266</v>
      </c>
      <c r="B2082" t="s">
        <v>453</v>
      </c>
      <c r="C2082" t="s">
        <v>1830</v>
      </c>
      <c r="D2082" t="s">
        <v>1829</v>
      </c>
      <c r="G2082"/>
      <c r="H2082" s="53" t="s">
        <v>13003</v>
      </c>
      <c r="K2082" t="s">
        <v>1829</v>
      </c>
      <c r="L2082" t="s">
        <v>1830</v>
      </c>
      <c r="P2082" t="s">
        <v>13003</v>
      </c>
      <c r="Q2082" t="s">
        <v>10193</v>
      </c>
      <c r="R2082" t="s">
        <v>13004</v>
      </c>
      <c r="S2082" t="s">
        <v>13005</v>
      </c>
      <c r="T2082" t="s">
        <v>13006</v>
      </c>
      <c r="U2082" t="s">
        <v>13007</v>
      </c>
      <c r="W2082" t="str">
        <f>_xlfn.XLOOKUP(D2082,'All DP'!B:B,'All DP'!D:D,"Tidak")</f>
        <v>Masih</v>
      </c>
      <c r="X2082" t="str">
        <f t="shared" si="32"/>
        <v>YA</v>
      </c>
    </row>
    <row r="2083" spans="1:24">
      <c r="A2083" s="52">
        <v>46266</v>
      </c>
      <c r="B2083" t="s">
        <v>848</v>
      </c>
      <c r="C2083" t="s">
        <v>3357</v>
      </c>
      <c r="D2083" t="s">
        <v>3356</v>
      </c>
      <c r="G2083"/>
      <c r="H2083" s="53" t="s">
        <v>13009</v>
      </c>
      <c r="K2083" t="s">
        <v>3356</v>
      </c>
      <c r="L2083" t="s">
        <v>3357</v>
      </c>
      <c r="P2083" t="s">
        <v>13009</v>
      </c>
      <c r="Q2083" t="s">
        <v>10181</v>
      </c>
      <c r="R2083" t="s">
        <v>13010</v>
      </c>
      <c r="S2083" t="s">
        <v>13011</v>
      </c>
      <c r="T2083" t="s">
        <v>13012</v>
      </c>
      <c r="U2083" t="s">
        <v>13013</v>
      </c>
      <c r="W2083" t="str">
        <f>_xlfn.XLOOKUP(D2083,'All DP'!B:B,'All DP'!D:D,"Tidak")</f>
        <v>Masih</v>
      </c>
      <c r="X2083" t="str">
        <f t="shared" si="32"/>
        <v>YA</v>
      </c>
    </row>
    <row r="2084" spans="1:24">
      <c r="A2084" s="52">
        <v>46266</v>
      </c>
      <c r="B2084" t="s">
        <v>391</v>
      </c>
      <c r="C2084" t="s">
        <v>2753</v>
      </c>
      <c r="D2084" t="s">
        <v>2752</v>
      </c>
      <c r="G2084"/>
      <c r="H2084" s="53" t="s">
        <v>13015</v>
      </c>
      <c r="K2084" t="s">
        <v>2752</v>
      </c>
      <c r="L2084" t="s">
        <v>2753</v>
      </c>
      <c r="P2084" t="s">
        <v>13015</v>
      </c>
      <c r="Q2084" t="s">
        <v>11249</v>
      </c>
      <c r="R2084" t="s">
        <v>13016</v>
      </c>
      <c r="S2084" t="s">
        <v>13017</v>
      </c>
      <c r="T2084" t="s">
        <v>13018</v>
      </c>
      <c r="U2084" t="s">
        <v>13019</v>
      </c>
      <c r="W2084" t="str">
        <f>_xlfn.XLOOKUP(D2084,'All DP'!B:B,'All DP'!D:D,"Tidak")</f>
        <v>Masih</v>
      </c>
      <c r="X2084" t="str">
        <f t="shared" si="32"/>
        <v>YA</v>
      </c>
    </row>
    <row r="2085" spans="1:24">
      <c r="A2085" s="52">
        <v>46266</v>
      </c>
      <c r="B2085" t="s">
        <v>410</v>
      </c>
      <c r="C2085" t="s">
        <v>3273</v>
      </c>
      <c r="D2085" t="s">
        <v>3272</v>
      </c>
      <c r="G2085"/>
      <c r="H2085" s="53" t="s">
        <v>13021</v>
      </c>
      <c r="K2085" t="s">
        <v>3272</v>
      </c>
      <c r="L2085" t="s">
        <v>3273</v>
      </c>
      <c r="P2085" t="s">
        <v>13021</v>
      </c>
      <c r="Q2085" t="s">
        <v>10410</v>
      </c>
      <c r="R2085" t="s">
        <v>13022</v>
      </c>
      <c r="S2085" t="s">
        <v>13023</v>
      </c>
      <c r="T2085" t="s">
        <v>13024</v>
      </c>
      <c r="U2085" t="s">
        <v>13025</v>
      </c>
      <c r="W2085" t="str">
        <f>_xlfn.XLOOKUP(D2085,'All DP'!B:B,'All DP'!D:D,"Tidak")</f>
        <v>Masih</v>
      </c>
      <c r="X2085" t="str">
        <f t="shared" si="32"/>
        <v>YA</v>
      </c>
    </row>
    <row r="2086" spans="1:24">
      <c r="A2086" s="52">
        <v>46266</v>
      </c>
      <c r="B2086" t="s">
        <v>848</v>
      </c>
      <c r="C2086" t="s">
        <v>6230</v>
      </c>
      <c r="D2086" t="s">
        <v>6229</v>
      </c>
      <c r="G2086"/>
      <c r="H2086" s="53" t="s">
        <v>13026</v>
      </c>
      <c r="K2086" t="s">
        <v>6229</v>
      </c>
      <c r="L2086" t="s">
        <v>6230</v>
      </c>
      <c r="P2086" t="s">
        <v>13026</v>
      </c>
      <c r="Q2086" t="s">
        <v>10181</v>
      </c>
      <c r="R2086" t="s">
        <v>13027</v>
      </c>
      <c r="S2086" t="s">
        <v>13028</v>
      </c>
      <c r="T2086" t="s">
        <v>13029</v>
      </c>
      <c r="U2086" t="s">
        <v>13030</v>
      </c>
      <c r="W2086" t="str">
        <f>_xlfn.XLOOKUP(D2086,'All DP'!B:B,'All DP'!D:D,"Tidak")</f>
        <v>Masih</v>
      </c>
      <c r="X2086" t="str">
        <f t="shared" si="32"/>
        <v>YA</v>
      </c>
    </row>
    <row r="2087" spans="1:24">
      <c r="A2087" s="52">
        <v>46266</v>
      </c>
      <c r="B2087" t="s">
        <v>848</v>
      </c>
      <c r="C2087" t="s">
        <v>1862</v>
      </c>
      <c r="D2087" t="s">
        <v>1861</v>
      </c>
      <c r="G2087"/>
      <c r="H2087" s="53" t="s">
        <v>13032</v>
      </c>
      <c r="K2087" t="s">
        <v>1861</v>
      </c>
      <c r="L2087" t="s">
        <v>1862</v>
      </c>
      <c r="P2087" t="s">
        <v>13032</v>
      </c>
      <c r="Q2087" t="s">
        <v>10181</v>
      </c>
      <c r="R2087" t="s">
        <v>13033</v>
      </c>
      <c r="S2087" t="s">
        <v>13034</v>
      </c>
      <c r="T2087" t="s">
        <v>13035</v>
      </c>
      <c r="U2087" t="s">
        <v>13036</v>
      </c>
      <c r="W2087" t="str">
        <f>_xlfn.XLOOKUP(D2087,'All DP'!B:B,'All DP'!D:D,"Tidak")</f>
        <v>Masih</v>
      </c>
      <c r="X2087" t="str">
        <f t="shared" si="32"/>
        <v>YA</v>
      </c>
    </row>
    <row r="2088" spans="1:24">
      <c r="A2088" s="52">
        <v>46266</v>
      </c>
      <c r="B2088" t="s">
        <v>853</v>
      </c>
      <c r="C2088" t="s">
        <v>5469</v>
      </c>
      <c r="D2088" t="s">
        <v>5468</v>
      </c>
      <c r="G2088"/>
      <c r="H2088" s="53" t="s">
        <v>13037</v>
      </c>
      <c r="K2088" t="s">
        <v>5468</v>
      </c>
      <c r="L2088" t="s">
        <v>5469</v>
      </c>
      <c r="P2088" t="s">
        <v>13037</v>
      </c>
      <c r="Q2088" t="s">
        <v>11862</v>
      </c>
      <c r="R2088" t="s">
        <v>13038</v>
      </c>
      <c r="S2088" t="s">
        <v>13039</v>
      </c>
      <c r="T2088" t="s">
        <v>13040</v>
      </c>
      <c r="U2088" t="s">
        <v>13041</v>
      </c>
      <c r="W2088" t="str">
        <f>_xlfn.XLOOKUP(D2088,'All DP'!B:B,'All DP'!D:D,"Tidak")</f>
        <v>Masih</v>
      </c>
      <c r="X2088" t="str">
        <f t="shared" si="32"/>
        <v>YA</v>
      </c>
    </row>
    <row r="2089" spans="1:24">
      <c r="A2089" s="52">
        <v>46266</v>
      </c>
      <c r="B2089" t="s">
        <v>848</v>
      </c>
      <c r="C2089" t="s">
        <v>3123</v>
      </c>
      <c r="D2089" t="s">
        <v>3122</v>
      </c>
      <c r="G2089"/>
      <c r="H2089" s="53" t="s">
        <v>13042</v>
      </c>
      <c r="K2089" t="s">
        <v>3122</v>
      </c>
      <c r="L2089" t="s">
        <v>3123</v>
      </c>
      <c r="P2089" t="s">
        <v>13042</v>
      </c>
      <c r="Q2089" t="s">
        <v>10181</v>
      </c>
      <c r="R2089" t="s">
        <v>13043</v>
      </c>
      <c r="S2089" t="s">
        <v>13044</v>
      </c>
      <c r="T2089" t="s">
        <v>13045</v>
      </c>
      <c r="U2089" t="s">
        <v>13046</v>
      </c>
      <c r="W2089" t="str">
        <f>_xlfn.XLOOKUP(D2089,'All DP'!B:B,'All DP'!D:D,"Tidak")</f>
        <v>Masih</v>
      </c>
      <c r="X2089" t="str">
        <f t="shared" si="32"/>
        <v>YA</v>
      </c>
    </row>
    <row r="2090" spans="1:24">
      <c r="A2090" s="52">
        <v>46266</v>
      </c>
      <c r="B2090" t="s">
        <v>453</v>
      </c>
      <c r="C2090" t="s">
        <v>5891</v>
      </c>
      <c r="D2090" t="s">
        <v>5890</v>
      </c>
      <c r="G2090"/>
      <c r="H2090" s="53" t="s">
        <v>13047</v>
      </c>
      <c r="K2090" t="s">
        <v>5890</v>
      </c>
      <c r="L2090" t="s">
        <v>5891</v>
      </c>
      <c r="P2090" t="s">
        <v>13047</v>
      </c>
      <c r="Q2090" t="s">
        <v>10193</v>
      </c>
      <c r="R2090" t="s">
        <v>13048</v>
      </c>
      <c r="S2090" t="s">
        <v>13049</v>
      </c>
      <c r="T2090" t="s">
        <v>13050</v>
      </c>
      <c r="U2090" t="s">
        <v>13051</v>
      </c>
      <c r="W2090" t="str">
        <f>_xlfn.XLOOKUP(D2090,'All DP'!B:B,'All DP'!D:D,"Tidak")</f>
        <v>Masih</v>
      </c>
      <c r="X2090" t="str">
        <f t="shared" si="32"/>
        <v>YA</v>
      </c>
    </row>
    <row r="2091" spans="1:24">
      <c r="A2091" s="52">
        <v>46266</v>
      </c>
      <c r="B2091" t="s">
        <v>4</v>
      </c>
      <c r="C2091" t="s">
        <v>615</v>
      </c>
      <c r="D2091" t="s">
        <v>615</v>
      </c>
      <c r="G2091"/>
      <c r="H2091" s="53" t="s">
        <v>13053</v>
      </c>
      <c r="K2091" t="s">
        <v>615</v>
      </c>
      <c r="L2091" t="s">
        <v>615</v>
      </c>
      <c r="P2091" t="s">
        <v>13053</v>
      </c>
      <c r="Q2091" t="s">
        <v>11054</v>
      </c>
      <c r="R2091" t="s">
        <v>13054</v>
      </c>
      <c r="S2091" t="s">
        <v>13055</v>
      </c>
      <c r="T2091" t="s">
        <v>13056</v>
      </c>
      <c r="U2091" t="s">
        <v>13057</v>
      </c>
      <c r="W2091" t="str">
        <f>_xlfn.XLOOKUP(D2091,'All DP'!B:B,'All DP'!D:D,"Tidak")</f>
        <v>Masih</v>
      </c>
      <c r="X2091" t="str">
        <f t="shared" si="32"/>
        <v>YA</v>
      </c>
    </row>
    <row r="2092" spans="1:24">
      <c r="A2092" s="52">
        <v>46266</v>
      </c>
      <c r="B2092" t="s">
        <v>777</v>
      </c>
      <c r="C2092" t="s">
        <v>2745</v>
      </c>
      <c r="D2092" t="s">
        <v>2744</v>
      </c>
      <c r="G2092"/>
      <c r="H2092" s="53" t="s">
        <v>13058</v>
      </c>
      <c r="K2092" t="s">
        <v>2744</v>
      </c>
      <c r="L2092" t="s">
        <v>2745</v>
      </c>
      <c r="P2092" t="s">
        <v>13058</v>
      </c>
      <c r="Q2092" t="s">
        <v>10307</v>
      </c>
      <c r="R2092" t="s">
        <v>13059</v>
      </c>
      <c r="S2092" t="s">
        <v>13060</v>
      </c>
      <c r="T2092" t="s">
        <v>13061</v>
      </c>
      <c r="U2092" t="s">
        <v>13062</v>
      </c>
      <c r="W2092" t="str">
        <f>_xlfn.XLOOKUP(D2092,'All DP'!B:B,'All DP'!D:D,"Tidak")</f>
        <v>Masih</v>
      </c>
      <c r="X2092" t="str">
        <f t="shared" si="32"/>
        <v>YA</v>
      </c>
    </row>
    <row r="2093" spans="1:24">
      <c r="A2093" s="52">
        <v>46266</v>
      </c>
      <c r="B2093" t="s">
        <v>229</v>
      </c>
      <c r="C2093" t="s">
        <v>2408</v>
      </c>
      <c r="D2093" t="s">
        <v>2408</v>
      </c>
      <c r="G2093"/>
      <c r="H2093" s="53" t="s">
        <v>13063</v>
      </c>
      <c r="K2093" t="s">
        <v>2408</v>
      </c>
      <c r="L2093" t="s">
        <v>2408</v>
      </c>
      <c r="P2093" t="s">
        <v>13063</v>
      </c>
      <c r="Q2093" t="s">
        <v>10199</v>
      </c>
      <c r="R2093" t="s">
        <v>13064</v>
      </c>
      <c r="S2093" t="s">
        <v>13065</v>
      </c>
      <c r="T2093" t="s">
        <v>13066</v>
      </c>
      <c r="U2093" t="s">
        <v>13067</v>
      </c>
      <c r="W2093" t="str">
        <f>_xlfn.XLOOKUP(D2093,'All DP'!B:B,'All DP'!D:D,"Tidak")</f>
        <v>Masih</v>
      </c>
      <c r="X2093" t="str">
        <f t="shared" si="32"/>
        <v>YA</v>
      </c>
    </row>
    <row r="2094" spans="1:24">
      <c r="A2094" s="52">
        <v>46266</v>
      </c>
      <c r="B2094" t="s">
        <v>391</v>
      </c>
      <c r="C2094" t="s">
        <v>5587</v>
      </c>
      <c r="D2094" t="s">
        <v>5586</v>
      </c>
      <c r="G2094"/>
      <c r="H2094" s="53" t="s">
        <v>13068</v>
      </c>
      <c r="K2094" t="s">
        <v>5586</v>
      </c>
      <c r="L2094" t="s">
        <v>5587</v>
      </c>
      <c r="P2094" t="s">
        <v>13068</v>
      </c>
      <c r="Q2094" t="s">
        <v>11249</v>
      </c>
      <c r="R2094" t="s">
        <v>13069</v>
      </c>
      <c r="S2094" t="s">
        <v>13070</v>
      </c>
      <c r="T2094" t="s">
        <v>13071</v>
      </c>
      <c r="U2094" t="s">
        <v>13072</v>
      </c>
      <c r="W2094" t="str">
        <f>_xlfn.XLOOKUP(D2094,'All DP'!B:B,'All DP'!D:D,"Tidak")</f>
        <v>Masih</v>
      </c>
      <c r="X2094" t="str">
        <f t="shared" si="32"/>
        <v>YA</v>
      </c>
    </row>
    <row r="2095" spans="1:24">
      <c r="A2095" s="52">
        <v>46266</v>
      </c>
      <c r="B2095" t="s">
        <v>848</v>
      </c>
      <c r="C2095" t="s">
        <v>6176</v>
      </c>
      <c r="D2095" t="s">
        <v>6175</v>
      </c>
      <c r="G2095"/>
      <c r="H2095" s="53" t="s">
        <v>13074</v>
      </c>
      <c r="K2095" t="s">
        <v>6175</v>
      </c>
      <c r="L2095" t="s">
        <v>6176</v>
      </c>
      <c r="P2095" t="s">
        <v>13074</v>
      </c>
      <c r="Q2095" t="s">
        <v>10181</v>
      </c>
      <c r="R2095" t="s">
        <v>13075</v>
      </c>
      <c r="S2095" t="s">
        <v>13076</v>
      </c>
      <c r="T2095" t="s">
        <v>13077</v>
      </c>
      <c r="U2095" t="s">
        <v>13078</v>
      </c>
      <c r="W2095" t="str">
        <f>_xlfn.XLOOKUP(D2095,'All DP'!B:B,'All DP'!D:D,"Tidak")</f>
        <v>Masih</v>
      </c>
      <c r="X2095" t="str">
        <f t="shared" si="32"/>
        <v>YA</v>
      </c>
    </row>
    <row r="2096" spans="1:24">
      <c r="A2096" s="52">
        <v>46266</v>
      </c>
      <c r="B2096" t="s">
        <v>391</v>
      </c>
      <c r="C2096" t="s">
        <v>5127</v>
      </c>
      <c r="D2096" t="s">
        <v>5126</v>
      </c>
      <c r="G2096"/>
      <c r="H2096" s="53" t="s">
        <v>13079</v>
      </c>
      <c r="K2096" t="s">
        <v>5126</v>
      </c>
      <c r="L2096" t="s">
        <v>5127</v>
      </c>
      <c r="P2096" t="s">
        <v>13079</v>
      </c>
      <c r="Q2096" t="s">
        <v>11249</v>
      </c>
      <c r="R2096" t="s">
        <v>13080</v>
      </c>
      <c r="S2096" t="s">
        <v>13081</v>
      </c>
      <c r="T2096" t="s">
        <v>13082</v>
      </c>
      <c r="U2096" t="s">
        <v>13083</v>
      </c>
      <c r="W2096" t="str">
        <f>_xlfn.XLOOKUP(D2096,'All DP'!B:B,'All DP'!D:D,"Tidak")</f>
        <v>Masih</v>
      </c>
      <c r="X2096" t="str">
        <f t="shared" si="32"/>
        <v>YA</v>
      </c>
    </row>
    <row r="2097" spans="1:24">
      <c r="A2097" s="52">
        <v>46266</v>
      </c>
      <c r="B2097" t="s">
        <v>391</v>
      </c>
      <c r="C2097" t="s">
        <v>405</v>
      </c>
      <c r="D2097" t="s">
        <v>404</v>
      </c>
      <c r="G2097"/>
      <c r="H2097" s="53" t="s">
        <v>13084</v>
      </c>
      <c r="K2097" t="s">
        <v>404</v>
      </c>
      <c r="L2097" t="s">
        <v>405</v>
      </c>
      <c r="P2097" t="s">
        <v>13084</v>
      </c>
      <c r="Q2097" t="s">
        <v>11249</v>
      </c>
      <c r="R2097" t="s">
        <v>13085</v>
      </c>
      <c r="S2097" t="s">
        <v>13086</v>
      </c>
      <c r="T2097" t="s">
        <v>13087</v>
      </c>
      <c r="U2097" t="s">
        <v>13088</v>
      </c>
      <c r="W2097" t="str">
        <f>_xlfn.XLOOKUP(D2097,'All DP'!B:B,'All DP'!D:D,"Tidak")</f>
        <v>Masih</v>
      </c>
      <c r="X2097" t="str">
        <f t="shared" si="32"/>
        <v>YA</v>
      </c>
    </row>
    <row r="2098" spans="1:24">
      <c r="A2098" s="52">
        <v>46266</v>
      </c>
      <c r="B2098" t="s">
        <v>848</v>
      </c>
      <c r="C2098" t="s">
        <v>2362</v>
      </c>
      <c r="D2098" t="s">
        <v>2361</v>
      </c>
      <c r="G2098"/>
      <c r="H2098" s="53" t="s">
        <v>13089</v>
      </c>
      <c r="K2098" t="s">
        <v>2361</v>
      </c>
      <c r="L2098" t="s">
        <v>2362</v>
      </c>
      <c r="P2098" t="s">
        <v>13089</v>
      </c>
      <c r="Q2098" t="s">
        <v>10181</v>
      </c>
      <c r="R2098" t="s">
        <v>13090</v>
      </c>
      <c r="S2098" t="s">
        <v>13091</v>
      </c>
      <c r="T2098" t="s">
        <v>13092</v>
      </c>
      <c r="U2098" t="s">
        <v>13093</v>
      </c>
      <c r="W2098" t="str">
        <f>_xlfn.XLOOKUP(D2098,'All DP'!B:B,'All DP'!D:D,"Tidak")</f>
        <v>Masih</v>
      </c>
      <c r="X2098" t="str">
        <f t="shared" si="32"/>
        <v>YA</v>
      </c>
    </row>
    <row r="2099" spans="1:24">
      <c r="A2099" s="52">
        <v>46266</v>
      </c>
      <c r="B2099" t="s">
        <v>229</v>
      </c>
      <c r="C2099" t="s">
        <v>2610</v>
      </c>
      <c r="D2099" t="s">
        <v>2610</v>
      </c>
      <c r="G2099"/>
      <c r="H2099" s="53" t="s">
        <v>13095</v>
      </c>
      <c r="K2099" t="s">
        <v>2610</v>
      </c>
      <c r="L2099" t="s">
        <v>2610</v>
      </c>
      <c r="P2099" t="s">
        <v>13095</v>
      </c>
      <c r="Q2099" t="s">
        <v>10199</v>
      </c>
      <c r="R2099" t="s">
        <v>13096</v>
      </c>
      <c r="S2099" t="s">
        <v>13097</v>
      </c>
      <c r="T2099" t="s">
        <v>13098</v>
      </c>
      <c r="U2099" t="s">
        <v>13099</v>
      </c>
      <c r="W2099" t="str">
        <f>_xlfn.XLOOKUP(D2099,'All DP'!B:B,'All DP'!D:D,"Tidak")</f>
        <v>Masih</v>
      </c>
      <c r="X2099" t="str">
        <f t="shared" si="32"/>
        <v>YA</v>
      </c>
    </row>
    <row r="2100" spans="1:24">
      <c r="A2100" s="52">
        <v>46266</v>
      </c>
      <c r="B2100" t="s">
        <v>860</v>
      </c>
      <c r="C2100" t="s">
        <v>5735</v>
      </c>
      <c r="D2100" t="s">
        <v>5734</v>
      </c>
      <c r="G2100"/>
      <c r="H2100" s="53" t="s">
        <v>13101</v>
      </c>
      <c r="K2100" t="s">
        <v>5734</v>
      </c>
      <c r="L2100" t="s">
        <v>5735</v>
      </c>
      <c r="P2100" t="s">
        <v>13101</v>
      </c>
      <c r="Q2100" t="s">
        <v>10567</v>
      </c>
      <c r="R2100" t="s">
        <v>13102</v>
      </c>
      <c r="S2100" t="s">
        <v>13103</v>
      </c>
      <c r="T2100" t="s">
        <v>13104</v>
      </c>
      <c r="U2100" t="s">
        <v>13105</v>
      </c>
      <c r="W2100" t="str">
        <f>_xlfn.XLOOKUP(D2100,'All DP'!B:B,'All DP'!D:D,"Tidak")</f>
        <v>Masih</v>
      </c>
      <c r="X2100" t="str">
        <f t="shared" si="32"/>
        <v>YA</v>
      </c>
    </row>
    <row r="2101" spans="1:24">
      <c r="A2101" s="52">
        <v>46266</v>
      </c>
      <c r="B2101" t="s">
        <v>848</v>
      </c>
      <c r="C2101" t="s">
        <v>6052</v>
      </c>
      <c r="D2101" t="s">
        <v>6051</v>
      </c>
      <c r="G2101"/>
      <c r="H2101" s="53" t="s">
        <v>13107</v>
      </c>
      <c r="K2101" t="s">
        <v>6051</v>
      </c>
      <c r="L2101" t="s">
        <v>6052</v>
      </c>
      <c r="P2101" t="s">
        <v>13107</v>
      </c>
      <c r="Q2101" t="s">
        <v>10181</v>
      </c>
      <c r="R2101" t="s">
        <v>13108</v>
      </c>
      <c r="S2101" t="s">
        <v>13109</v>
      </c>
      <c r="T2101" t="s">
        <v>13110</v>
      </c>
      <c r="U2101" t="s">
        <v>13111</v>
      </c>
      <c r="W2101" t="str">
        <f>_xlfn.XLOOKUP(D2101,'All DP'!B:B,'All DP'!D:D,"Tidak")</f>
        <v>Masih</v>
      </c>
      <c r="X2101" t="str">
        <f t="shared" si="32"/>
        <v>YA</v>
      </c>
    </row>
    <row r="2102" spans="1:24">
      <c r="A2102" s="52">
        <v>46266</v>
      </c>
      <c r="B2102" t="s">
        <v>413</v>
      </c>
      <c r="C2102" t="s">
        <v>2382</v>
      </c>
      <c r="D2102" t="s">
        <v>2382</v>
      </c>
      <c r="G2102"/>
      <c r="H2102" s="53" t="s">
        <v>13113</v>
      </c>
      <c r="K2102" t="s">
        <v>2382</v>
      </c>
      <c r="L2102" t="s">
        <v>2382</v>
      </c>
      <c r="P2102" t="s">
        <v>13113</v>
      </c>
      <c r="Q2102" t="s">
        <v>10398</v>
      </c>
      <c r="R2102" t="s">
        <v>13114</v>
      </c>
      <c r="S2102" t="s">
        <v>13115</v>
      </c>
      <c r="T2102" t="s">
        <v>13116</v>
      </c>
      <c r="U2102" t="s">
        <v>13117</v>
      </c>
      <c r="W2102" t="str">
        <f>_xlfn.XLOOKUP(D2102,'All DP'!B:B,'All DP'!D:D,"Tidak")</f>
        <v>Masih</v>
      </c>
      <c r="X2102" t="str">
        <f t="shared" si="32"/>
        <v>YA</v>
      </c>
    </row>
    <row r="2103" spans="1:24">
      <c r="A2103" s="52">
        <v>46266</v>
      </c>
      <c r="B2103" t="s">
        <v>928</v>
      </c>
      <c r="C2103" t="s">
        <v>3561</v>
      </c>
      <c r="D2103" t="s">
        <v>3560</v>
      </c>
      <c r="G2103"/>
      <c r="H2103" s="53" t="s">
        <v>13119</v>
      </c>
      <c r="K2103" t="s">
        <v>3560</v>
      </c>
      <c r="L2103" t="s">
        <v>3561</v>
      </c>
      <c r="P2103" t="s">
        <v>13119</v>
      </c>
      <c r="Q2103" t="s">
        <v>10486</v>
      </c>
      <c r="R2103" t="s">
        <v>13120</v>
      </c>
      <c r="S2103" t="s">
        <v>13121</v>
      </c>
      <c r="T2103" t="s">
        <v>13122</v>
      </c>
      <c r="U2103" t="s">
        <v>13123</v>
      </c>
      <c r="W2103" t="str">
        <f>_xlfn.XLOOKUP(D2103,'All DP'!B:B,'All DP'!D:D,"Tidak")</f>
        <v>Masih</v>
      </c>
      <c r="X2103" t="str">
        <f t="shared" si="32"/>
        <v>YA</v>
      </c>
    </row>
    <row r="2104" spans="1:24">
      <c r="A2104" s="52">
        <v>46266</v>
      </c>
      <c r="B2104" t="s">
        <v>453</v>
      </c>
      <c r="C2104" t="s">
        <v>5455</v>
      </c>
      <c r="D2104" t="s">
        <v>5454</v>
      </c>
      <c r="G2104"/>
      <c r="H2104" s="53" t="s">
        <v>13125</v>
      </c>
      <c r="K2104" t="s">
        <v>5454</v>
      </c>
      <c r="L2104" t="s">
        <v>5455</v>
      </c>
      <c r="P2104" t="s">
        <v>13125</v>
      </c>
      <c r="Q2104" t="s">
        <v>10193</v>
      </c>
      <c r="R2104" t="s">
        <v>13126</v>
      </c>
      <c r="S2104" t="s">
        <v>13127</v>
      </c>
      <c r="T2104" t="s">
        <v>13128</v>
      </c>
      <c r="U2104" t="s">
        <v>13129</v>
      </c>
      <c r="W2104" t="str">
        <f>_xlfn.XLOOKUP(D2104,'All DP'!B:B,'All DP'!D:D,"Tidak")</f>
        <v>Masih</v>
      </c>
      <c r="X2104" t="str">
        <f t="shared" si="32"/>
        <v>YA</v>
      </c>
    </row>
    <row r="2105" spans="1:24">
      <c r="A2105" s="52">
        <v>46266</v>
      </c>
      <c r="B2105" t="s">
        <v>853</v>
      </c>
      <c r="C2105" t="s">
        <v>4529</v>
      </c>
      <c r="D2105" t="s">
        <v>4528</v>
      </c>
      <c r="G2105"/>
      <c r="H2105" s="53" t="s">
        <v>13131</v>
      </c>
      <c r="K2105" t="s">
        <v>4528</v>
      </c>
      <c r="L2105" t="s">
        <v>4529</v>
      </c>
      <c r="P2105" t="s">
        <v>13131</v>
      </c>
      <c r="Q2105" t="s">
        <v>11862</v>
      </c>
      <c r="R2105" t="s">
        <v>13132</v>
      </c>
      <c r="S2105" t="s">
        <v>13133</v>
      </c>
      <c r="T2105" t="s">
        <v>13134</v>
      </c>
      <c r="U2105" t="s">
        <v>13135</v>
      </c>
      <c r="W2105" t="str">
        <f>_xlfn.XLOOKUP(D2105,'All DP'!B:B,'All DP'!D:D,"Tidak")</f>
        <v>Masih</v>
      </c>
      <c r="X2105" t="str">
        <f t="shared" si="32"/>
        <v>YA</v>
      </c>
    </row>
    <row r="2106" spans="1:24">
      <c r="A2106" s="52">
        <v>46266</v>
      </c>
      <c r="B2106" t="s">
        <v>588</v>
      </c>
      <c r="C2106" t="s">
        <v>4681</v>
      </c>
      <c r="D2106" t="s">
        <v>4680</v>
      </c>
      <c r="G2106"/>
      <c r="H2106" s="53" t="s">
        <v>13136</v>
      </c>
      <c r="K2106" t="s">
        <v>4680</v>
      </c>
      <c r="L2106" t="s">
        <v>4681</v>
      </c>
      <c r="P2106" t="s">
        <v>13136</v>
      </c>
      <c r="Q2106" t="s">
        <v>10385</v>
      </c>
      <c r="R2106" t="s">
        <v>13137</v>
      </c>
      <c r="S2106" t="s">
        <v>13138</v>
      </c>
      <c r="T2106" t="s">
        <v>13139</v>
      </c>
      <c r="U2106" t="s">
        <v>13140</v>
      </c>
      <c r="W2106" t="str">
        <f>_xlfn.XLOOKUP(D2106,'All DP'!B:B,'All DP'!D:D,"Tidak")</f>
        <v>Masih</v>
      </c>
      <c r="X2106" t="str">
        <f t="shared" si="32"/>
        <v>YA</v>
      </c>
    </row>
    <row r="2107" spans="1:24">
      <c r="A2107" s="52">
        <v>46266</v>
      </c>
      <c r="B2107" t="s">
        <v>848</v>
      </c>
      <c r="C2107" t="s">
        <v>6464</v>
      </c>
      <c r="D2107" t="s">
        <v>6463</v>
      </c>
      <c r="G2107"/>
      <c r="H2107" s="53" t="s">
        <v>13142</v>
      </c>
      <c r="K2107" t="s">
        <v>6463</v>
      </c>
      <c r="L2107" t="s">
        <v>6464</v>
      </c>
      <c r="P2107" t="s">
        <v>13142</v>
      </c>
      <c r="Q2107" t="s">
        <v>10181</v>
      </c>
      <c r="R2107" t="s">
        <v>13143</v>
      </c>
      <c r="S2107" t="s">
        <v>13144</v>
      </c>
      <c r="T2107" t="s">
        <v>13145</v>
      </c>
      <c r="U2107" t="s">
        <v>13146</v>
      </c>
      <c r="W2107" t="str">
        <f>_xlfn.XLOOKUP(D2107,'All DP'!B:B,'All DP'!D:D,"Tidak")</f>
        <v>Masih</v>
      </c>
      <c r="X2107" t="str">
        <f t="shared" si="32"/>
        <v>YA</v>
      </c>
    </row>
    <row r="2108" spans="1:24">
      <c r="A2108" s="52">
        <v>46266</v>
      </c>
      <c r="B2108" t="s">
        <v>848</v>
      </c>
      <c r="C2108" t="s">
        <v>6148</v>
      </c>
      <c r="D2108" t="s">
        <v>6147</v>
      </c>
      <c r="G2108"/>
      <c r="H2108" s="53" t="s">
        <v>13148</v>
      </c>
      <c r="K2108" t="s">
        <v>6147</v>
      </c>
      <c r="L2108" t="s">
        <v>6148</v>
      </c>
      <c r="P2108" t="s">
        <v>13148</v>
      </c>
      <c r="Q2108" t="s">
        <v>10181</v>
      </c>
      <c r="R2108" t="s">
        <v>13149</v>
      </c>
      <c r="S2108" t="s">
        <v>13150</v>
      </c>
      <c r="T2108" t="s">
        <v>13151</v>
      </c>
      <c r="U2108" t="s">
        <v>13152</v>
      </c>
      <c r="W2108" t="str">
        <f>_xlfn.XLOOKUP(D2108,'All DP'!B:B,'All DP'!D:D,"Tidak")</f>
        <v>Masih</v>
      </c>
      <c r="X2108" t="str">
        <f t="shared" si="32"/>
        <v>YA</v>
      </c>
    </row>
    <row r="2109" spans="1:24">
      <c r="A2109" s="52">
        <v>46266</v>
      </c>
      <c r="B2109" t="s">
        <v>848</v>
      </c>
      <c r="C2109" t="s">
        <v>6512</v>
      </c>
      <c r="D2109" t="s">
        <v>6511</v>
      </c>
      <c r="G2109"/>
      <c r="H2109" s="53" t="s">
        <v>13153</v>
      </c>
      <c r="K2109" t="s">
        <v>6511</v>
      </c>
      <c r="L2109" t="s">
        <v>6512</v>
      </c>
      <c r="P2109" t="s">
        <v>13153</v>
      </c>
      <c r="Q2109" t="s">
        <v>10181</v>
      </c>
      <c r="R2109" t="s">
        <v>13154</v>
      </c>
      <c r="S2109" t="s">
        <v>13155</v>
      </c>
      <c r="T2109" t="s">
        <v>13156</v>
      </c>
      <c r="U2109" t="s">
        <v>13157</v>
      </c>
      <c r="W2109" t="str">
        <f>_xlfn.XLOOKUP(D2109,'All DP'!B:B,'All DP'!D:D,"Tidak")</f>
        <v>Masih</v>
      </c>
      <c r="X2109" t="str">
        <f t="shared" si="32"/>
        <v>YA</v>
      </c>
    </row>
    <row r="2110" spans="1:24">
      <c r="A2110" s="52">
        <v>46266</v>
      </c>
      <c r="B2110" t="s">
        <v>229</v>
      </c>
      <c r="C2110" t="s">
        <v>3836</v>
      </c>
      <c r="D2110" t="s">
        <v>3836</v>
      </c>
      <c r="G2110"/>
      <c r="H2110" s="53" t="s">
        <v>13159</v>
      </c>
      <c r="K2110" t="s">
        <v>3836</v>
      </c>
      <c r="L2110" t="s">
        <v>3836</v>
      </c>
      <c r="P2110" t="s">
        <v>13159</v>
      </c>
      <c r="Q2110" t="s">
        <v>10199</v>
      </c>
      <c r="R2110" t="s">
        <v>13160</v>
      </c>
      <c r="S2110" t="s">
        <v>13161</v>
      </c>
      <c r="T2110" t="s">
        <v>13162</v>
      </c>
      <c r="U2110" t="s">
        <v>13163</v>
      </c>
      <c r="W2110" t="str">
        <f>_xlfn.XLOOKUP(D2110,'All DP'!B:B,'All DP'!D:D,"Tidak")</f>
        <v>Masih</v>
      </c>
      <c r="X2110" t="str">
        <f t="shared" si="32"/>
        <v>YA</v>
      </c>
    </row>
    <row r="2111" spans="1:24">
      <c r="A2111" s="52">
        <v>46266</v>
      </c>
      <c r="B2111" t="s">
        <v>777</v>
      </c>
      <c r="C2111" t="s">
        <v>2181</v>
      </c>
      <c r="D2111" t="s">
        <v>2180</v>
      </c>
      <c r="G2111"/>
      <c r="H2111" s="53" t="s">
        <v>13164</v>
      </c>
      <c r="K2111" t="s">
        <v>2180</v>
      </c>
      <c r="L2111" t="s">
        <v>2181</v>
      </c>
      <c r="P2111" t="s">
        <v>13164</v>
      </c>
      <c r="Q2111" t="s">
        <v>10307</v>
      </c>
      <c r="R2111" t="s">
        <v>13165</v>
      </c>
      <c r="S2111" t="s">
        <v>13166</v>
      </c>
      <c r="T2111" t="s">
        <v>13167</v>
      </c>
      <c r="U2111" t="s">
        <v>13168</v>
      </c>
      <c r="W2111" t="str">
        <f>_xlfn.XLOOKUP(D2111,'All DP'!B:B,'All DP'!D:D,"Tidak")</f>
        <v>Masih</v>
      </c>
      <c r="X2111" t="str">
        <f t="shared" si="32"/>
        <v>YA</v>
      </c>
    </row>
    <row r="2112" spans="1:24">
      <c r="A2112" s="52">
        <v>46266</v>
      </c>
      <c r="B2112" t="s">
        <v>853</v>
      </c>
      <c r="C2112" t="s">
        <v>3679</v>
      </c>
      <c r="D2112" t="s">
        <v>3678</v>
      </c>
      <c r="G2112"/>
      <c r="H2112" s="53" t="s">
        <v>13170</v>
      </c>
      <c r="K2112" t="s">
        <v>3678</v>
      </c>
      <c r="L2112" t="s">
        <v>3679</v>
      </c>
      <c r="P2112" t="s">
        <v>13170</v>
      </c>
      <c r="Q2112" t="s">
        <v>11862</v>
      </c>
      <c r="R2112" t="s">
        <v>13171</v>
      </c>
      <c r="S2112" t="s">
        <v>13172</v>
      </c>
      <c r="T2112" t="s">
        <v>13173</v>
      </c>
      <c r="U2112" t="s">
        <v>13174</v>
      </c>
      <c r="W2112" t="str">
        <f>_xlfn.XLOOKUP(D2112,'All DP'!B:B,'All DP'!D:D,"Tidak")</f>
        <v>Masih</v>
      </c>
      <c r="X2112" t="str">
        <f t="shared" si="32"/>
        <v>YA</v>
      </c>
    </row>
    <row r="2113" spans="1:24">
      <c r="A2113" s="52">
        <v>46266</v>
      </c>
      <c r="B2113" t="s">
        <v>848</v>
      </c>
      <c r="C2113" t="s">
        <v>1307</v>
      </c>
      <c r="D2113" t="s">
        <v>1306</v>
      </c>
      <c r="G2113"/>
      <c r="H2113" s="53" t="s">
        <v>13176</v>
      </c>
      <c r="K2113" t="s">
        <v>1306</v>
      </c>
      <c r="L2113" t="s">
        <v>1307</v>
      </c>
      <c r="P2113" t="s">
        <v>13176</v>
      </c>
      <c r="Q2113" t="s">
        <v>10181</v>
      </c>
      <c r="R2113" t="s">
        <v>13177</v>
      </c>
      <c r="S2113" t="s">
        <v>13178</v>
      </c>
      <c r="T2113" t="s">
        <v>13179</v>
      </c>
      <c r="U2113" t="s">
        <v>13180</v>
      </c>
      <c r="W2113" t="str">
        <f>_xlfn.XLOOKUP(D2113,'All DP'!B:B,'All DP'!D:D,"Tidak")</f>
        <v>Masih</v>
      </c>
      <c r="X2113" t="str">
        <f t="shared" si="32"/>
        <v>YA</v>
      </c>
    </row>
    <row r="2114" spans="1:24">
      <c r="A2114" s="52">
        <v>46266</v>
      </c>
      <c r="B2114" t="s">
        <v>229</v>
      </c>
      <c r="C2114" t="s">
        <v>3084</v>
      </c>
      <c r="D2114" t="s">
        <v>3084</v>
      </c>
      <c r="G2114"/>
      <c r="H2114" s="53" t="s">
        <v>13182</v>
      </c>
      <c r="K2114" t="s">
        <v>3084</v>
      </c>
      <c r="L2114" t="s">
        <v>3084</v>
      </c>
      <c r="P2114" t="s">
        <v>13182</v>
      </c>
      <c r="Q2114" t="s">
        <v>10199</v>
      </c>
      <c r="R2114" t="s">
        <v>13183</v>
      </c>
      <c r="S2114" t="s">
        <v>13184</v>
      </c>
      <c r="T2114" t="s">
        <v>13185</v>
      </c>
      <c r="U2114" t="s">
        <v>13186</v>
      </c>
      <c r="W2114" t="str">
        <f>_xlfn.XLOOKUP(D2114,'All DP'!B:B,'All DP'!D:D,"Tidak")</f>
        <v>Masih</v>
      </c>
      <c r="X2114" t="str">
        <f t="shared" si="32"/>
        <v>YA</v>
      </c>
    </row>
    <row r="2115" spans="1:24">
      <c r="A2115" s="52">
        <v>46266</v>
      </c>
      <c r="B2115" t="s">
        <v>358</v>
      </c>
      <c r="C2115" t="s">
        <v>3794</v>
      </c>
      <c r="D2115" t="s">
        <v>3793</v>
      </c>
      <c r="G2115"/>
      <c r="H2115" s="53" t="s">
        <v>13188</v>
      </c>
      <c r="K2115" t="s">
        <v>3793</v>
      </c>
      <c r="L2115" t="s">
        <v>3794</v>
      </c>
      <c r="P2115" t="s">
        <v>13188</v>
      </c>
      <c r="Q2115" t="s">
        <v>10443</v>
      </c>
      <c r="R2115" t="s">
        <v>13189</v>
      </c>
      <c r="S2115" t="s">
        <v>13190</v>
      </c>
      <c r="T2115" t="s">
        <v>13191</v>
      </c>
      <c r="U2115" t="s">
        <v>13192</v>
      </c>
      <c r="W2115" t="str">
        <f>_xlfn.XLOOKUP(D2115,'All DP'!B:B,'All DP'!D:D,"Tidak")</f>
        <v>Masih</v>
      </c>
      <c r="X2115" t="str">
        <f t="shared" ref="X2115:X2178" si="33">IFERROR(IF(MOD(H2115,1)&lt;=TIME(15,0,0),"YA","TIDAK"),0)</f>
        <v>YA</v>
      </c>
    </row>
    <row r="2116" spans="1:24">
      <c r="A2116" s="52">
        <v>46266</v>
      </c>
      <c r="B2116" t="s">
        <v>848</v>
      </c>
      <c r="C2116" t="s">
        <v>6462</v>
      </c>
      <c r="D2116" t="s">
        <v>6461</v>
      </c>
      <c r="G2116"/>
      <c r="H2116" s="53" t="s">
        <v>13193</v>
      </c>
      <c r="K2116" t="s">
        <v>6461</v>
      </c>
      <c r="L2116" t="s">
        <v>6462</v>
      </c>
      <c r="P2116" t="s">
        <v>13193</v>
      </c>
      <c r="Q2116" t="s">
        <v>10181</v>
      </c>
      <c r="R2116" t="s">
        <v>13194</v>
      </c>
      <c r="S2116" t="s">
        <v>13195</v>
      </c>
      <c r="T2116" t="s">
        <v>13196</v>
      </c>
      <c r="U2116" t="s">
        <v>13197</v>
      </c>
      <c r="W2116" t="str">
        <f>_xlfn.XLOOKUP(D2116,'All DP'!B:B,'All DP'!D:D,"Tidak")</f>
        <v>Masih</v>
      </c>
      <c r="X2116" t="str">
        <f t="shared" si="33"/>
        <v>YA</v>
      </c>
    </row>
    <row r="2117" spans="1:24">
      <c r="A2117" s="52">
        <v>46266</v>
      </c>
      <c r="B2117" t="s">
        <v>229</v>
      </c>
      <c r="C2117" t="s">
        <v>3086</v>
      </c>
      <c r="D2117" t="s">
        <v>3086</v>
      </c>
      <c r="G2117"/>
      <c r="H2117" s="53" t="s">
        <v>13199</v>
      </c>
      <c r="K2117" t="s">
        <v>3086</v>
      </c>
      <c r="L2117" t="s">
        <v>3086</v>
      </c>
      <c r="P2117" t="s">
        <v>13199</v>
      </c>
      <c r="Q2117" t="s">
        <v>10199</v>
      </c>
      <c r="R2117" t="s">
        <v>13200</v>
      </c>
      <c r="S2117" t="s">
        <v>13201</v>
      </c>
      <c r="T2117" t="s">
        <v>13202</v>
      </c>
      <c r="U2117" t="s">
        <v>13203</v>
      </c>
      <c r="W2117" t="str">
        <f>_xlfn.XLOOKUP(D2117,'All DP'!B:B,'All DP'!D:D,"Tidak")</f>
        <v>Masih</v>
      </c>
      <c r="X2117" t="str">
        <f t="shared" si="33"/>
        <v>YA</v>
      </c>
    </row>
    <row r="2118" spans="1:24">
      <c r="A2118" s="52">
        <v>46266</v>
      </c>
      <c r="B2118" t="s">
        <v>565</v>
      </c>
      <c r="C2118" t="s">
        <v>4479</v>
      </c>
      <c r="D2118" t="s">
        <v>4478</v>
      </c>
      <c r="G2118"/>
      <c r="H2118" s="53" t="s">
        <v>13205</v>
      </c>
      <c r="K2118" t="s">
        <v>4478</v>
      </c>
      <c r="L2118" t="s">
        <v>4479</v>
      </c>
      <c r="P2118" t="s">
        <v>13205</v>
      </c>
      <c r="Q2118" t="s">
        <v>11660</v>
      </c>
      <c r="R2118" t="s">
        <v>13206</v>
      </c>
      <c r="S2118" t="s">
        <v>13207</v>
      </c>
      <c r="T2118" t="s">
        <v>13208</v>
      </c>
      <c r="U2118" t="s">
        <v>13209</v>
      </c>
      <c r="W2118" t="str">
        <f>_xlfn.XLOOKUP(D2118,'All DP'!B:B,'All DP'!D:D,"Tidak")</f>
        <v>Masih</v>
      </c>
      <c r="X2118" t="str">
        <f t="shared" si="33"/>
        <v>YA</v>
      </c>
    </row>
    <row r="2119" spans="1:24">
      <c r="A2119" s="52">
        <v>46266</v>
      </c>
      <c r="B2119" t="s">
        <v>848</v>
      </c>
      <c r="C2119" t="s">
        <v>3475</v>
      </c>
      <c r="D2119" t="s">
        <v>3474</v>
      </c>
      <c r="G2119"/>
      <c r="H2119" s="53" t="s">
        <v>13210</v>
      </c>
      <c r="K2119" t="s">
        <v>3474</v>
      </c>
      <c r="L2119" t="s">
        <v>3475</v>
      </c>
      <c r="P2119" t="s">
        <v>13210</v>
      </c>
      <c r="Q2119" t="s">
        <v>10181</v>
      </c>
      <c r="R2119" t="s">
        <v>13211</v>
      </c>
      <c r="S2119" t="s">
        <v>13212</v>
      </c>
      <c r="T2119" t="s">
        <v>13213</v>
      </c>
      <c r="U2119" t="s">
        <v>13214</v>
      </c>
      <c r="W2119" t="str">
        <f>_xlfn.XLOOKUP(D2119,'All DP'!B:B,'All DP'!D:D,"Tidak")</f>
        <v>Tidak</v>
      </c>
      <c r="X2119" t="str">
        <f t="shared" si="33"/>
        <v>YA</v>
      </c>
    </row>
    <row r="2120" spans="1:24">
      <c r="A2120" s="52">
        <v>46266</v>
      </c>
      <c r="B2120" t="s">
        <v>991</v>
      </c>
      <c r="C2120" t="s">
        <v>1436</v>
      </c>
      <c r="D2120" t="s">
        <v>1435</v>
      </c>
      <c r="G2120"/>
      <c r="H2120" s="53" t="s">
        <v>13216</v>
      </c>
      <c r="K2120" t="s">
        <v>1435</v>
      </c>
      <c r="L2120" t="s">
        <v>1436</v>
      </c>
      <c r="P2120" t="s">
        <v>13216</v>
      </c>
      <c r="Q2120" t="s">
        <v>12496</v>
      </c>
      <c r="R2120" t="s">
        <v>13217</v>
      </c>
      <c r="S2120" t="s">
        <v>13218</v>
      </c>
      <c r="T2120" t="s">
        <v>13219</v>
      </c>
      <c r="U2120" t="s">
        <v>13220</v>
      </c>
      <c r="W2120" t="str">
        <f>_xlfn.XLOOKUP(D2120,'All DP'!B:B,'All DP'!D:D,"Tidak")</f>
        <v>Masih</v>
      </c>
      <c r="X2120" t="str">
        <f t="shared" si="33"/>
        <v>YA</v>
      </c>
    </row>
    <row r="2121" spans="1:24">
      <c r="A2121" s="52">
        <v>46266</v>
      </c>
      <c r="B2121" t="s">
        <v>410</v>
      </c>
      <c r="C2121" t="s">
        <v>3829</v>
      </c>
      <c r="D2121" t="s">
        <v>3828</v>
      </c>
      <c r="G2121"/>
      <c r="H2121" s="53" t="s">
        <v>13221</v>
      </c>
      <c r="K2121" t="s">
        <v>3828</v>
      </c>
      <c r="L2121" t="s">
        <v>3829</v>
      </c>
      <c r="P2121" t="s">
        <v>13221</v>
      </c>
      <c r="Q2121" t="s">
        <v>10410</v>
      </c>
      <c r="R2121" t="s">
        <v>13222</v>
      </c>
      <c r="S2121" t="s">
        <v>13223</v>
      </c>
      <c r="T2121" t="s">
        <v>13224</v>
      </c>
      <c r="U2121" t="s">
        <v>13225</v>
      </c>
      <c r="W2121" t="str">
        <f>_xlfn.XLOOKUP(D2121,'All DP'!B:B,'All DP'!D:D,"Tidak")</f>
        <v>Masih</v>
      </c>
      <c r="X2121" t="str">
        <f t="shared" si="33"/>
        <v>YA</v>
      </c>
    </row>
    <row r="2122" spans="1:24">
      <c r="A2122" s="52">
        <v>46266</v>
      </c>
      <c r="B2122" t="s">
        <v>391</v>
      </c>
      <c r="C2122" t="s">
        <v>4871</v>
      </c>
      <c r="D2122" t="s">
        <v>4870</v>
      </c>
      <c r="G2122"/>
      <c r="H2122" s="53" t="s">
        <v>13226</v>
      </c>
      <c r="K2122" t="s">
        <v>4870</v>
      </c>
      <c r="L2122" t="s">
        <v>4871</v>
      </c>
      <c r="P2122" t="s">
        <v>13226</v>
      </c>
      <c r="Q2122" t="s">
        <v>11249</v>
      </c>
      <c r="R2122" t="s">
        <v>13227</v>
      </c>
      <c r="S2122" t="s">
        <v>13228</v>
      </c>
      <c r="T2122" t="s">
        <v>13229</v>
      </c>
      <c r="U2122" t="s">
        <v>13230</v>
      </c>
      <c r="W2122" t="str">
        <f>_xlfn.XLOOKUP(D2122,'All DP'!B:B,'All DP'!D:D,"Tidak")</f>
        <v>Masih</v>
      </c>
      <c r="X2122" t="str">
        <f t="shared" si="33"/>
        <v>YA</v>
      </c>
    </row>
    <row r="2123" spans="1:24">
      <c r="A2123" s="52">
        <v>46266</v>
      </c>
      <c r="B2123" t="s">
        <v>848</v>
      </c>
      <c r="C2123" t="s">
        <v>1846</v>
      </c>
      <c r="D2123" t="s">
        <v>1845</v>
      </c>
      <c r="G2123"/>
      <c r="H2123" s="53" t="s">
        <v>13232</v>
      </c>
      <c r="K2123" t="s">
        <v>1845</v>
      </c>
      <c r="L2123" t="s">
        <v>1846</v>
      </c>
      <c r="P2123" t="s">
        <v>13232</v>
      </c>
      <c r="Q2123" t="s">
        <v>10181</v>
      </c>
      <c r="R2123" t="s">
        <v>13233</v>
      </c>
      <c r="S2123" t="s">
        <v>13234</v>
      </c>
      <c r="T2123" t="s">
        <v>13235</v>
      </c>
      <c r="U2123" t="s">
        <v>13236</v>
      </c>
      <c r="W2123" t="str">
        <f>_xlfn.XLOOKUP(D2123,'All DP'!B:B,'All DP'!D:D,"Tidak")</f>
        <v>Masih</v>
      </c>
      <c r="X2123" t="str">
        <f t="shared" si="33"/>
        <v>YA</v>
      </c>
    </row>
    <row r="2124" spans="1:24">
      <c r="A2124" s="52">
        <v>46266</v>
      </c>
      <c r="B2124" t="s">
        <v>391</v>
      </c>
      <c r="C2124" t="s">
        <v>5013</v>
      </c>
      <c r="D2124" t="s">
        <v>5012</v>
      </c>
      <c r="G2124"/>
      <c r="H2124" s="53" t="s">
        <v>13238</v>
      </c>
      <c r="K2124" t="s">
        <v>5012</v>
      </c>
      <c r="L2124" t="s">
        <v>5013</v>
      </c>
      <c r="P2124" t="s">
        <v>13238</v>
      </c>
      <c r="Q2124" t="s">
        <v>11249</v>
      </c>
      <c r="R2124" t="s">
        <v>13239</v>
      </c>
      <c r="S2124" t="s">
        <v>13240</v>
      </c>
      <c r="T2124" t="s">
        <v>13241</v>
      </c>
      <c r="U2124" t="s">
        <v>13242</v>
      </c>
      <c r="W2124" t="str">
        <f>_xlfn.XLOOKUP(D2124,'All DP'!B:B,'All DP'!D:D,"Tidak")</f>
        <v>Masih</v>
      </c>
      <c r="X2124" t="str">
        <f t="shared" si="33"/>
        <v>YA</v>
      </c>
    </row>
    <row r="2125" spans="1:24">
      <c r="A2125" s="52">
        <v>46266</v>
      </c>
      <c r="B2125" t="s">
        <v>391</v>
      </c>
      <c r="C2125" t="s">
        <v>5107</v>
      </c>
      <c r="D2125" t="s">
        <v>5106</v>
      </c>
      <c r="G2125"/>
      <c r="H2125" s="53" t="s">
        <v>13243</v>
      </c>
      <c r="K2125" t="s">
        <v>5106</v>
      </c>
      <c r="L2125" t="s">
        <v>5107</v>
      </c>
      <c r="P2125" t="s">
        <v>13243</v>
      </c>
      <c r="Q2125" t="s">
        <v>11249</v>
      </c>
      <c r="R2125" t="s">
        <v>13244</v>
      </c>
      <c r="S2125" t="s">
        <v>13245</v>
      </c>
      <c r="T2125" t="s">
        <v>13246</v>
      </c>
      <c r="U2125" t="s">
        <v>13247</v>
      </c>
      <c r="W2125" t="str">
        <f>_xlfn.XLOOKUP(D2125,'All DP'!B:B,'All DP'!D:D,"Tidak")</f>
        <v>Masih</v>
      </c>
      <c r="X2125" t="str">
        <f t="shared" si="33"/>
        <v>YA</v>
      </c>
    </row>
    <row r="2126" spans="1:24">
      <c r="A2126" s="52">
        <v>46266</v>
      </c>
      <c r="B2126" t="s">
        <v>229</v>
      </c>
      <c r="C2126" t="s">
        <v>3753</v>
      </c>
      <c r="D2126" t="s">
        <v>3752</v>
      </c>
      <c r="G2126"/>
      <c r="H2126" s="53" t="s">
        <v>13249</v>
      </c>
      <c r="K2126" t="s">
        <v>3752</v>
      </c>
      <c r="L2126" t="s">
        <v>3753</v>
      </c>
      <c r="P2126" t="s">
        <v>13249</v>
      </c>
      <c r="Q2126" t="s">
        <v>10199</v>
      </c>
      <c r="R2126" t="s">
        <v>13250</v>
      </c>
      <c r="S2126" t="s">
        <v>13251</v>
      </c>
      <c r="T2126" t="s">
        <v>13252</v>
      </c>
      <c r="U2126" t="s">
        <v>13253</v>
      </c>
      <c r="W2126" t="str">
        <f>_xlfn.XLOOKUP(D2126,'All DP'!B:B,'All DP'!D:D,"Tidak")</f>
        <v>Masih</v>
      </c>
      <c r="X2126" t="str">
        <f t="shared" si="33"/>
        <v>YA</v>
      </c>
    </row>
    <row r="2127" spans="1:24">
      <c r="A2127" s="52">
        <v>46266</v>
      </c>
      <c r="B2127" t="s">
        <v>229</v>
      </c>
      <c r="C2127" t="s">
        <v>3114</v>
      </c>
      <c r="D2127" t="s">
        <v>3113</v>
      </c>
      <c r="G2127"/>
      <c r="H2127" s="53" t="s">
        <v>13255</v>
      </c>
      <c r="K2127" t="s">
        <v>3113</v>
      </c>
      <c r="L2127" t="s">
        <v>3114</v>
      </c>
      <c r="P2127" t="s">
        <v>13255</v>
      </c>
      <c r="Q2127" t="s">
        <v>10199</v>
      </c>
      <c r="R2127" t="s">
        <v>13256</v>
      </c>
      <c r="S2127" t="s">
        <v>13257</v>
      </c>
      <c r="T2127" t="s">
        <v>13258</v>
      </c>
      <c r="U2127" t="s">
        <v>13259</v>
      </c>
      <c r="W2127" t="str">
        <f>_xlfn.XLOOKUP(D2127,'All DP'!B:B,'All DP'!D:D,"Tidak")</f>
        <v>Masih</v>
      </c>
      <c r="X2127" t="str">
        <f t="shared" si="33"/>
        <v>YA</v>
      </c>
    </row>
    <row r="2128" spans="1:24">
      <c r="A2128" s="52">
        <v>46266</v>
      </c>
      <c r="B2128" t="s">
        <v>391</v>
      </c>
      <c r="C2128" t="s">
        <v>4881</v>
      </c>
      <c r="D2128" t="s">
        <v>4880</v>
      </c>
      <c r="G2128"/>
      <c r="H2128" s="53" t="s">
        <v>13261</v>
      </c>
      <c r="K2128" t="s">
        <v>4880</v>
      </c>
      <c r="L2128" t="s">
        <v>4881</v>
      </c>
      <c r="P2128" t="s">
        <v>13261</v>
      </c>
      <c r="Q2128" t="s">
        <v>11249</v>
      </c>
      <c r="R2128" t="s">
        <v>13262</v>
      </c>
      <c r="S2128" t="s">
        <v>13263</v>
      </c>
      <c r="T2128" t="s">
        <v>13264</v>
      </c>
      <c r="U2128" t="s">
        <v>13265</v>
      </c>
      <c r="W2128" t="str">
        <f>_xlfn.XLOOKUP(D2128,'All DP'!B:B,'All DP'!D:D,"Tidak")</f>
        <v>Masih</v>
      </c>
      <c r="X2128" t="str">
        <f t="shared" si="33"/>
        <v>YA</v>
      </c>
    </row>
    <row r="2129" spans="1:24">
      <c r="A2129" s="52">
        <v>46266</v>
      </c>
      <c r="B2129" t="s">
        <v>229</v>
      </c>
      <c r="C2129" t="s">
        <v>3090</v>
      </c>
      <c r="D2129" t="s">
        <v>3090</v>
      </c>
      <c r="G2129"/>
      <c r="H2129" s="53" t="s">
        <v>13266</v>
      </c>
      <c r="K2129" t="s">
        <v>3090</v>
      </c>
      <c r="L2129" t="s">
        <v>3090</v>
      </c>
      <c r="P2129" t="s">
        <v>13266</v>
      </c>
      <c r="Q2129" t="s">
        <v>10199</v>
      </c>
      <c r="R2129" t="s">
        <v>13267</v>
      </c>
      <c r="S2129" t="s">
        <v>13268</v>
      </c>
      <c r="T2129" t="s">
        <v>13258</v>
      </c>
      <c r="U2129" t="s">
        <v>13269</v>
      </c>
      <c r="W2129" t="str">
        <f>_xlfn.XLOOKUP(D2129,'All DP'!B:B,'All DP'!D:D,"Tidak")</f>
        <v>Masih</v>
      </c>
      <c r="X2129" t="str">
        <f t="shared" si="33"/>
        <v>YA</v>
      </c>
    </row>
    <row r="2130" spans="1:24">
      <c r="A2130" s="52">
        <v>46266</v>
      </c>
      <c r="B2130" t="s">
        <v>391</v>
      </c>
      <c r="C2130" t="s">
        <v>465</v>
      </c>
      <c r="D2130" t="s">
        <v>464</v>
      </c>
      <c r="G2130"/>
      <c r="H2130" s="53" t="s">
        <v>13270</v>
      </c>
      <c r="K2130" t="s">
        <v>464</v>
      </c>
      <c r="L2130" t="s">
        <v>465</v>
      </c>
      <c r="P2130" t="s">
        <v>13270</v>
      </c>
      <c r="Q2130" t="s">
        <v>11249</v>
      </c>
      <c r="R2130" t="s">
        <v>13271</v>
      </c>
      <c r="S2130" t="s">
        <v>13272</v>
      </c>
      <c r="T2130" t="s">
        <v>13273</v>
      </c>
      <c r="U2130" t="s">
        <v>13274</v>
      </c>
      <c r="W2130" t="str">
        <f>_xlfn.XLOOKUP(D2130,'All DP'!B:B,'All DP'!D:D,"Tidak")</f>
        <v>Masih</v>
      </c>
      <c r="X2130" t="str">
        <f t="shared" si="33"/>
        <v>YA</v>
      </c>
    </row>
    <row r="2131" spans="1:24">
      <c r="A2131" s="52">
        <v>46266</v>
      </c>
      <c r="B2131" t="s">
        <v>777</v>
      </c>
      <c r="C2131" t="s">
        <v>2682</v>
      </c>
      <c r="D2131" t="s">
        <v>2681</v>
      </c>
      <c r="G2131"/>
      <c r="H2131" s="53" t="s">
        <v>13276</v>
      </c>
      <c r="K2131" t="s">
        <v>2681</v>
      </c>
      <c r="L2131" t="s">
        <v>2682</v>
      </c>
      <c r="P2131" t="s">
        <v>13276</v>
      </c>
      <c r="Q2131" t="s">
        <v>10307</v>
      </c>
      <c r="R2131" t="s">
        <v>13277</v>
      </c>
      <c r="S2131" t="s">
        <v>13278</v>
      </c>
      <c r="T2131" t="s">
        <v>13279</v>
      </c>
      <c r="U2131" t="s">
        <v>13280</v>
      </c>
      <c r="W2131" t="str">
        <f>_xlfn.XLOOKUP(D2131,'All DP'!B:B,'All DP'!D:D,"Tidak")</f>
        <v>Masih</v>
      </c>
      <c r="X2131" t="str">
        <f t="shared" si="33"/>
        <v>YA</v>
      </c>
    </row>
    <row r="2132" spans="1:24">
      <c r="A2132" s="52">
        <v>46266</v>
      </c>
      <c r="B2132" t="s">
        <v>848</v>
      </c>
      <c r="C2132" t="s">
        <v>1102</v>
      </c>
      <c r="D2132" t="s">
        <v>1101</v>
      </c>
      <c r="G2132"/>
      <c r="H2132" s="53" t="s">
        <v>13282</v>
      </c>
      <c r="K2132" t="s">
        <v>1101</v>
      </c>
      <c r="L2132" t="s">
        <v>1102</v>
      </c>
      <c r="P2132" t="s">
        <v>13282</v>
      </c>
      <c r="Q2132" t="s">
        <v>10181</v>
      </c>
      <c r="R2132" t="s">
        <v>13283</v>
      </c>
      <c r="S2132" t="s">
        <v>13284</v>
      </c>
      <c r="T2132" t="s">
        <v>13285</v>
      </c>
      <c r="U2132" t="s">
        <v>13286</v>
      </c>
      <c r="W2132" t="str">
        <f>_xlfn.XLOOKUP(D2132,'All DP'!B:B,'All DP'!D:D,"Tidak")</f>
        <v>Masih</v>
      </c>
      <c r="X2132" t="str">
        <f t="shared" si="33"/>
        <v>YA</v>
      </c>
    </row>
    <row r="2133" spans="1:24">
      <c r="A2133" s="52">
        <v>46266</v>
      </c>
      <c r="B2133" t="s">
        <v>229</v>
      </c>
      <c r="C2133" t="s">
        <v>3834</v>
      </c>
      <c r="D2133" t="s">
        <v>3834</v>
      </c>
      <c r="G2133"/>
      <c r="H2133" s="53" t="s">
        <v>13288</v>
      </c>
      <c r="K2133" t="s">
        <v>3834</v>
      </c>
      <c r="L2133" t="s">
        <v>3834</v>
      </c>
      <c r="P2133" t="s">
        <v>13288</v>
      </c>
      <c r="Q2133" t="s">
        <v>10199</v>
      </c>
      <c r="R2133" t="s">
        <v>13289</v>
      </c>
      <c r="S2133" t="s">
        <v>13290</v>
      </c>
      <c r="T2133" t="s">
        <v>13291</v>
      </c>
      <c r="U2133" t="s">
        <v>13292</v>
      </c>
      <c r="W2133" t="str">
        <f>_xlfn.XLOOKUP(D2133,'All DP'!B:B,'All DP'!D:D,"Tidak")</f>
        <v>Masih</v>
      </c>
      <c r="X2133" t="str">
        <f t="shared" si="33"/>
        <v>YA</v>
      </c>
    </row>
    <row r="2134" spans="1:24">
      <c r="A2134" s="52">
        <v>46266</v>
      </c>
      <c r="B2134" t="s">
        <v>766</v>
      </c>
      <c r="C2134" t="s">
        <v>2800</v>
      </c>
      <c r="D2134" t="s">
        <v>2799</v>
      </c>
      <c r="G2134"/>
      <c r="H2134" s="53" t="s">
        <v>13297</v>
      </c>
      <c r="K2134" t="s">
        <v>2799</v>
      </c>
      <c r="L2134" t="s">
        <v>2800</v>
      </c>
      <c r="P2134" t="s">
        <v>13297</v>
      </c>
      <c r="Q2134" t="s">
        <v>11133</v>
      </c>
      <c r="R2134" t="s">
        <v>13298</v>
      </c>
      <c r="S2134" t="s">
        <v>13299</v>
      </c>
      <c r="T2134" t="s">
        <v>13300</v>
      </c>
      <c r="U2134" t="s">
        <v>13301</v>
      </c>
      <c r="W2134" t="str">
        <f>_xlfn.XLOOKUP(D2134,'All DP'!B:B,'All DP'!D:D,"Tidak")</f>
        <v>Masih</v>
      </c>
      <c r="X2134" t="str">
        <f t="shared" si="33"/>
        <v>YA</v>
      </c>
    </row>
    <row r="2135" spans="1:24">
      <c r="A2135" s="52">
        <v>46266</v>
      </c>
      <c r="B2135" t="s">
        <v>848</v>
      </c>
      <c r="C2135" t="s">
        <v>3984</v>
      </c>
      <c r="D2135" t="s">
        <v>3983</v>
      </c>
      <c r="G2135"/>
      <c r="H2135" s="53" t="s">
        <v>13302</v>
      </c>
      <c r="K2135" t="s">
        <v>3983</v>
      </c>
      <c r="L2135" t="s">
        <v>3984</v>
      </c>
      <c r="P2135" t="s">
        <v>13302</v>
      </c>
      <c r="Q2135" t="s">
        <v>10181</v>
      </c>
      <c r="R2135" t="s">
        <v>13303</v>
      </c>
      <c r="S2135" t="s">
        <v>13304</v>
      </c>
      <c r="T2135" t="s">
        <v>13305</v>
      </c>
      <c r="U2135" t="s">
        <v>13306</v>
      </c>
      <c r="W2135" t="str">
        <f>_xlfn.XLOOKUP(D2135,'All DP'!B:B,'All DP'!D:D,"Tidak")</f>
        <v>Masih</v>
      </c>
      <c r="X2135" t="str">
        <f t="shared" si="33"/>
        <v>YA</v>
      </c>
    </row>
    <row r="2136" spans="1:24">
      <c r="A2136" s="52">
        <v>46266</v>
      </c>
      <c r="B2136" t="s">
        <v>565</v>
      </c>
      <c r="C2136" t="s">
        <v>2274</v>
      </c>
      <c r="D2136" t="s">
        <v>2273</v>
      </c>
      <c r="G2136"/>
      <c r="H2136" s="53" t="s">
        <v>13308</v>
      </c>
      <c r="K2136" t="s">
        <v>2273</v>
      </c>
      <c r="L2136" t="s">
        <v>2274</v>
      </c>
      <c r="P2136" t="s">
        <v>13308</v>
      </c>
      <c r="Q2136" t="s">
        <v>11660</v>
      </c>
      <c r="R2136" t="s">
        <v>13309</v>
      </c>
      <c r="S2136" t="s">
        <v>13310</v>
      </c>
      <c r="T2136" t="s">
        <v>13311</v>
      </c>
      <c r="U2136" t="s">
        <v>13312</v>
      </c>
      <c r="W2136" t="str">
        <f>_xlfn.XLOOKUP(D2136,'All DP'!B:B,'All DP'!D:D,"Tidak")</f>
        <v>Masih</v>
      </c>
      <c r="X2136" t="str">
        <f t="shared" si="33"/>
        <v>YA</v>
      </c>
    </row>
    <row r="2137" spans="1:24">
      <c r="A2137" s="52">
        <v>46266</v>
      </c>
      <c r="B2137" t="s">
        <v>860</v>
      </c>
      <c r="C2137" t="s">
        <v>5465</v>
      </c>
      <c r="D2137" t="s">
        <v>5464</v>
      </c>
      <c r="G2137"/>
      <c r="H2137" s="53" t="s">
        <v>13313</v>
      </c>
      <c r="K2137" t="s">
        <v>5464</v>
      </c>
      <c r="L2137" t="s">
        <v>5465</v>
      </c>
      <c r="P2137" t="s">
        <v>13313</v>
      </c>
      <c r="Q2137" t="s">
        <v>10567</v>
      </c>
      <c r="R2137" t="s">
        <v>13314</v>
      </c>
      <c r="S2137" t="s">
        <v>13315</v>
      </c>
      <c r="T2137" t="s">
        <v>13316</v>
      </c>
      <c r="U2137" t="s">
        <v>13317</v>
      </c>
      <c r="W2137" t="str">
        <f>_xlfn.XLOOKUP(D2137,'All DP'!B:B,'All DP'!D:D,"Tidak")</f>
        <v>Masih</v>
      </c>
      <c r="X2137" t="str">
        <f t="shared" si="33"/>
        <v>YA</v>
      </c>
    </row>
    <row r="2138" spans="1:24">
      <c r="A2138" s="52">
        <v>46266</v>
      </c>
      <c r="B2138" t="s">
        <v>928</v>
      </c>
      <c r="C2138" t="s">
        <v>5019</v>
      </c>
      <c r="D2138" t="s">
        <v>5018</v>
      </c>
      <c r="G2138"/>
      <c r="H2138" s="53" t="s">
        <v>13319</v>
      </c>
      <c r="K2138" t="s">
        <v>5018</v>
      </c>
      <c r="L2138" t="s">
        <v>5019</v>
      </c>
      <c r="P2138" t="s">
        <v>13319</v>
      </c>
      <c r="Q2138" t="s">
        <v>10486</v>
      </c>
      <c r="R2138" t="s">
        <v>13320</v>
      </c>
      <c r="S2138" t="s">
        <v>13321</v>
      </c>
      <c r="T2138" t="s">
        <v>13322</v>
      </c>
      <c r="U2138" t="s">
        <v>13323</v>
      </c>
      <c r="W2138" t="str">
        <f>_xlfn.XLOOKUP(D2138,'All DP'!B:B,'All DP'!D:D,"Tidak")</f>
        <v>Masih</v>
      </c>
      <c r="X2138" t="str">
        <f t="shared" si="33"/>
        <v>YA</v>
      </c>
    </row>
    <row r="2139" spans="1:24">
      <c r="A2139" s="52">
        <v>46266</v>
      </c>
      <c r="B2139" t="s">
        <v>425</v>
      </c>
      <c r="C2139" t="s">
        <v>1058</v>
      </c>
      <c r="D2139" t="s">
        <v>1057</v>
      </c>
      <c r="G2139"/>
      <c r="H2139" s="53" t="s">
        <v>13324</v>
      </c>
      <c r="K2139" t="s">
        <v>1057</v>
      </c>
      <c r="L2139" t="s">
        <v>1058</v>
      </c>
      <c r="P2139" t="s">
        <v>13324</v>
      </c>
      <c r="Q2139" t="s">
        <v>10732</v>
      </c>
      <c r="R2139" t="s">
        <v>13325</v>
      </c>
      <c r="S2139" t="s">
        <v>13326</v>
      </c>
      <c r="T2139" t="s">
        <v>13327</v>
      </c>
      <c r="U2139" t="s">
        <v>13328</v>
      </c>
      <c r="W2139" t="str">
        <f>_xlfn.XLOOKUP(D2139,'All DP'!B:B,'All DP'!D:D,"Tidak")</f>
        <v>Masih</v>
      </c>
      <c r="X2139" t="str">
        <f t="shared" si="33"/>
        <v>YA</v>
      </c>
    </row>
    <row r="2140" spans="1:24">
      <c r="A2140" s="52">
        <v>46266</v>
      </c>
      <c r="B2140" t="s">
        <v>391</v>
      </c>
      <c r="C2140" t="s">
        <v>452</v>
      </c>
      <c r="D2140" t="s">
        <v>451</v>
      </c>
      <c r="G2140"/>
      <c r="H2140" s="53" t="s">
        <v>13330</v>
      </c>
      <c r="K2140" t="s">
        <v>451</v>
      </c>
      <c r="L2140" t="s">
        <v>452</v>
      </c>
      <c r="P2140" t="s">
        <v>13330</v>
      </c>
      <c r="Q2140" t="s">
        <v>11249</v>
      </c>
      <c r="R2140" t="s">
        <v>13331</v>
      </c>
      <c r="S2140" t="s">
        <v>13332</v>
      </c>
      <c r="T2140" t="s">
        <v>13333</v>
      </c>
      <c r="U2140" t="s">
        <v>13334</v>
      </c>
      <c r="W2140" t="str">
        <f>_xlfn.XLOOKUP(D2140,'All DP'!B:B,'All DP'!D:D,"Tidak")</f>
        <v>Masih</v>
      </c>
      <c r="X2140" t="str">
        <f t="shared" si="33"/>
        <v>YA</v>
      </c>
    </row>
    <row r="2141" spans="1:24">
      <c r="A2141" s="52">
        <v>46266</v>
      </c>
      <c r="B2141" t="s">
        <v>391</v>
      </c>
      <c r="C2141" t="s">
        <v>3152</v>
      </c>
      <c r="D2141" t="s">
        <v>3151</v>
      </c>
      <c r="G2141"/>
      <c r="H2141" s="53" t="s">
        <v>13336</v>
      </c>
      <c r="K2141" t="s">
        <v>3151</v>
      </c>
      <c r="L2141" t="s">
        <v>3152</v>
      </c>
      <c r="P2141" t="s">
        <v>13336</v>
      </c>
      <c r="Q2141" t="s">
        <v>11249</v>
      </c>
      <c r="R2141" t="s">
        <v>13337</v>
      </c>
      <c r="S2141" t="s">
        <v>13338</v>
      </c>
      <c r="T2141" t="s">
        <v>13339</v>
      </c>
      <c r="U2141" t="s">
        <v>13340</v>
      </c>
      <c r="W2141" t="str">
        <f>_xlfn.XLOOKUP(D2141,'All DP'!B:B,'All DP'!D:D,"Tidak")</f>
        <v>Masih</v>
      </c>
      <c r="X2141" t="str">
        <f t="shared" si="33"/>
        <v>YA</v>
      </c>
    </row>
    <row r="2142" spans="1:24">
      <c r="A2142" s="52">
        <v>46266</v>
      </c>
      <c r="B2142" t="s">
        <v>565</v>
      </c>
      <c r="C2142" t="s">
        <v>2266</v>
      </c>
      <c r="D2142" t="s">
        <v>2265</v>
      </c>
      <c r="G2142"/>
      <c r="H2142" s="53" t="s">
        <v>13341</v>
      </c>
      <c r="K2142" t="s">
        <v>2265</v>
      </c>
      <c r="L2142" t="s">
        <v>2266</v>
      </c>
      <c r="P2142" t="s">
        <v>13341</v>
      </c>
      <c r="Q2142" t="s">
        <v>11660</v>
      </c>
      <c r="R2142" t="s">
        <v>13342</v>
      </c>
      <c r="S2142" t="s">
        <v>13343</v>
      </c>
      <c r="T2142" t="s">
        <v>13344</v>
      </c>
      <c r="U2142" t="s">
        <v>13345</v>
      </c>
      <c r="W2142" t="str">
        <f>_xlfn.XLOOKUP(D2142,'All DP'!B:B,'All DP'!D:D,"Tidak")</f>
        <v>Masih</v>
      </c>
      <c r="X2142" t="str">
        <f t="shared" si="33"/>
        <v>YA</v>
      </c>
    </row>
    <row r="2143" spans="1:24">
      <c r="A2143" s="52">
        <v>46266</v>
      </c>
      <c r="B2143" t="s">
        <v>848</v>
      </c>
      <c r="C2143" t="s">
        <v>6244</v>
      </c>
      <c r="D2143" t="s">
        <v>6243</v>
      </c>
      <c r="G2143"/>
      <c r="H2143" s="53" t="s">
        <v>13346</v>
      </c>
      <c r="K2143" t="s">
        <v>6243</v>
      </c>
      <c r="L2143" t="s">
        <v>6244</v>
      </c>
      <c r="P2143" t="s">
        <v>13346</v>
      </c>
      <c r="Q2143" t="s">
        <v>10181</v>
      </c>
      <c r="R2143" t="s">
        <v>13347</v>
      </c>
      <c r="S2143" t="s">
        <v>13348</v>
      </c>
      <c r="T2143" t="s">
        <v>13349</v>
      </c>
      <c r="U2143" t="s">
        <v>13350</v>
      </c>
      <c r="W2143" t="str">
        <f>_xlfn.XLOOKUP(D2143,'All DP'!B:B,'All DP'!D:D,"Tidak")</f>
        <v>Masih</v>
      </c>
      <c r="X2143" t="str">
        <f t="shared" si="33"/>
        <v>YA</v>
      </c>
    </row>
    <row r="2144" spans="1:24">
      <c r="A2144" s="52">
        <v>46266</v>
      </c>
      <c r="B2144" t="s">
        <v>766</v>
      </c>
      <c r="C2144" t="s">
        <v>2884</v>
      </c>
      <c r="D2144" t="s">
        <v>2883</v>
      </c>
      <c r="G2144"/>
      <c r="H2144" s="53" t="s">
        <v>13351</v>
      </c>
      <c r="K2144" t="s">
        <v>2883</v>
      </c>
      <c r="L2144" t="s">
        <v>2884</v>
      </c>
      <c r="P2144" t="s">
        <v>13351</v>
      </c>
      <c r="Q2144" t="s">
        <v>11133</v>
      </c>
      <c r="R2144" t="s">
        <v>13352</v>
      </c>
      <c r="S2144" t="s">
        <v>13353</v>
      </c>
      <c r="T2144" t="s">
        <v>13354</v>
      </c>
      <c r="U2144" t="s">
        <v>13355</v>
      </c>
      <c r="W2144" t="str">
        <f>_xlfn.XLOOKUP(D2144,'All DP'!B:B,'All DP'!D:D,"Tidak")</f>
        <v>Masih</v>
      </c>
      <c r="X2144" t="str">
        <f t="shared" si="33"/>
        <v>YA</v>
      </c>
    </row>
    <row r="2145" spans="1:24">
      <c r="A2145" s="52">
        <v>46266</v>
      </c>
      <c r="B2145" t="s">
        <v>848</v>
      </c>
      <c r="C2145" t="s">
        <v>6362</v>
      </c>
      <c r="D2145" t="s">
        <v>6361</v>
      </c>
      <c r="G2145"/>
      <c r="H2145" s="53" t="s">
        <v>13356</v>
      </c>
      <c r="K2145" t="s">
        <v>6361</v>
      </c>
      <c r="L2145" t="s">
        <v>6362</v>
      </c>
      <c r="P2145" t="s">
        <v>13356</v>
      </c>
      <c r="Q2145" t="s">
        <v>10181</v>
      </c>
      <c r="R2145" t="s">
        <v>13357</v>
      </c>
      <c r="S2145" t="s">
        <v>13358</v>
      </c>
      <c r="T2145" t="s">
        <v>13359</v>
      </c>
      <c r="U2145" t="s">
        <v>13360</v>
      </c>
      <c r="W2145" t="str">
        <f>_xlfn.XLOOKUP(D2145,'All DP'!B:B,'All DP'!D:D,"Tidak")</f>
        <v>Masih</v>
      </c>
      <c r="X2145" t="str">
        <f t="shared" si="33"/>
        <v>YA</v>
      </c>
    </row>
    <row r="2146" spans="1:24">
      <c r="A2146" s="52">
        <v>46266</v>
      </c>
      <c r="B2146" t="s">
        <v>848</v>
      </c>
      <c r="C2146" t="s">
        <v>6364</v>
      </c>
      <c r="D2146" t="s">
        <v>6363</v>
      </c>
      <c r="G2146"/>
      <c r="H2146" s="53" t="s">
        <v>13362</v>
      </c>
      <c r="K2146" t="s">
        <v>6363</v>
      </c>
      <c r="L2146" t="s">
        <v>6364</v>
      </c>
      <c r="P2146" t="s">
        <v>13362</v>
      </c>
      <c r="Q2146" t="s">
        <v>10181</v>
      </c>
      <c r="R2146" t="s">
        <v>13363</v>
      </c>
      <c r="S2146" t="s">
        <v>13364</v>
      </c>
      <c r="T2146" t="s">
        <v>13365</v>
      </c>
      <c r="U2146" t="s">
        <v>13366</v>
      </c>
      <c r="W2146" t="str">
        <f>_xlfn.XLOOKUP(D2146,'All DP'!B:B,'All DP'!D:D,"Tidak")</f>
        <v>Masih</v>
      </c>
      <c r="X2146" t="str">
        <f t="shared" si="33"/>
        <v>YA</v>
      </c>
    </row>
    <row r="2147" spans="1:24">
      <c r="A2147" s="52">
        <v>46266</v>
      </c>
      <c r="B2147" t="s">
        <v>766</v>
      </c>
      <c r="C2147" t="s">
        <v>2790</v>
      </c>
      <c r="D2147" t="s">
        <v>2789</v>
      </c>
      <c r="G2147"/>
      <c r="H2147" s="53" t="s">
        <v>13368</v>
      </c>
      <c r="K2147" t="s">
        <v>2789</v>
      </c>
      <c r="L2147" t="s">
        <v>2790</v>
      </c>
      <c r="P2147" t="s">
        <v>13368</v>
      </c>
      <c r="Q2147" t="s">
        <v>11133</v>
      </c>
      <c r="R2147" t="s">
        <v>13369</v>
      </c>
      <c r="S2147" t="s">
        <v>13370</v>
      </c>
      <c r="T2147" t="s">
        <v>13371</v>
      </c>
      <c r="U2147" t="s">
        <v>13372</v>
      </c>
      <c r="W2147" t="str">
        <f>_xlfn.XLOOKUP(D2147,'All DP'!B:B,'All DP'!D:D,"Tidak")</f>
        <v>Masih</v>
      </c>
      <c r="X2147" t="str">
        <f t="shared" si="33"/>
        <v>YA</v>
      </c>
    </row>
    <row r="2148" spans="1:24">
      <c r="A2148" s="52">
        <v>46266</v>
      </c>
      <c r="B2148" t="s">
        <v>410</v>
      </c>
      <c r="C2148" t="s">
        <v>2083</v>
      </c>
      <c r="D2148" t="s">
        <v>2082</v>
      </c>
      <c r="G2148"/>
      <c r="H2148" s="53" t="s">
        <v>13374</v>
      </c>
      <c r="K2148" t="s">
        <v>2082</v>
      </c>
      <c r="L2148" t="s">
        <v>2083</v>
      </c>
      <c r="P2148" t="s">
        <v>13374</v>
      </c>
      <c r="Q2148" t="s">
        <v>10410</v>
      </c>
      <c r="R2148" t="s">
        <v>13375</v>
      </c>
      <c r="S2148" t="s">
        <v>13376</v>
      </c>
      <c r="T2148" t="s">
        <v>8713</v>
      </c>
      <c r="U2148" t="s">
        <v>13377</v>
      </c>
      <c r="W2148" t="str">
        <f>_xlfn.XLOOKUP(D2148,'All DP'!B:B,'All DP'!D:D,"Tidak")</f>
        <v>Masih</v>
      </c>
      <c r="X2148" t="str">
        <f t="shared" si="33"/>
        <v>YA</v>
      </c>
    </row>
    <row r="2149" spans="1:24">
      <c r="A2149" s="52">
        <v>46266</v>
      </c>
      <c r="B2149" t="s">
        <v>391</v>
      </c>
      <c r="C2149" t="s">
        <v>5489</v>
      </c>
      <c r="D2149" t="s">
        <v>5488</v>
      </c>
      <c r="G2149"/>
      <c r="H2149" s="53" t="s">
        <v>13379</v>
      </c>
      <c r="K2149" t="s">
        <v>5488</v>
      </c>
      <c r="L2149" t="s">
        <v>5489</v>
      </c>
      <c r="P2149" t="s">
        <v>13379</v>
      </c>
      <c r="Q2149" t="s">
        <v>11249</v>
      </c>
      <c r="R2149" t="s">
        <v>13380</v>
      </c>
      <c r="S2149" t="s">
        <v>13381</v>
      </c>
      <c r="T2149" t="s">
        <v>13382</v>
      </c>
      <c r="U2149" t="s">
        <v>13383</v>
      </c>
      <c r="W2149" t="str">
        <f>_xlfn.XLOOKUP(D2149,'All DP'!B:B,'All DP'!D:D,"Tidak")</f>
        <v>Masih</v>
      </c>
      <c r="X2149" t="str">
        <f t="shared" si="33"/>
        <v>YA</v>
      </c>
    </row>
    <row r="2150" spans="1:24">
      <c r="A2150" s="52">
        <v>46266</v>
      </c>
      <c r="B2150" t="s">
        <v>410</v>
      </c>
      <c r="C2150" t="s">
        <v>2385</v>
      </c>
      <c r="D2150" t="s">
        <v>2384</v>
      </c>
      <c r="G2150"/>
      <c r="H2150" s="53" t="s">
        <v>13385</v>
      </c>
      <c r="K2150" t="s">
        <v>2384</v>
      </c>
      <c r="L2150" t="s">
        <v>2385</v>
      </c>
      <c r="P2150" t="s">
        <v>13385</v>
      </c>
      <c r="Q2150" t="s">
        <v>10410</v>
      </c>
      <c r="R2150" t="s">
        <v>13386</v>
      </c>
      <c r="S2150" t="s">
        <v>13387</v>
      </c>
      <c r="T2150" t="s">
        <v>13388</v>
      </c>
      <c r="U2150" t="s">
        <v>13389</v>
      </c>
      <c r="W2150" t="str">
        <f>_xlfn.XLOOKUP(D2150,'All DP'!B:B,'All DP'!D:D,"Tidak")</f>
        <v>Masih</v>
      </c>
      <c r="X2150" t="str">
        <f t="shared" si="33"/>
        <v>YA</v>
      </c>
    </row>
    <row r="2151" spans="1:24">
      <c r="A2151" s="52">
        <v>46266</v>
      </c>
      <c r="B2151" t="s">
        <v>848</v>
      </c>
      <c r="C2151" t="s">
        <v>6082</v>
      </c>
      <c r="D2151" t="s">
        <v>6081</v>
      </c>
      <c r="G2151"/>
      <c r="H2151" s="53" t="s">
        <v>13391</v>
      </c>
      <c r="K2151" t="s">
        <v>6081</v>
      </c>
      <c r="L2151" t="s">
        <v>6082</v>
      </c>
      <c r="P2151" t="s">
        <v>13391</v>
      </c>
      <c r="Q2151" t="s">
        <v>10181</v>
      </c>
      <c r="R2151" t="s">
        <v>13392</v>
      </c>
      <c r="S2151" t="s">
        <v>13393</v>
      </c>
      <c r="T2151" t="s">
        <v>13394</v>
      </c>
      <c r="U2151" t="s">
        <v>13395</v>
      </c>
      <c r="W2151" t="str">
        <f>_xlfn.XLOOKUP(D2151,'All DP'!B:B,'All DP'!D:D,"Tidak")</f>
        <v>Masih</v>
      </c>
      <c r="X2151" t="str">
        <f t="shared" si="33"/>
        <v>YA</v>
      </c>
    </row>
    <row r="2152" spans="1:24">
      <c r="A2152" s="52">
        <v>46266</v>
      </c>
      <c r="B2152" t="s">
        <v>391</v>
      </c>
      <c r="C2152" t="s">
        <v>3148</v>
      </c>
      <c r="D2152" t="s">
        <v>3147</v>
      </c>
      <c r="G2152"/>
      <c r="H2152" s="53" t="s">
        <v>13396</v>
      </c>
      <c r="K2152" t="s">
        <v>3147</v>
      </c>
      <c r="L2152" t="s">
        <v>3148</v>
      </c>
      <c r="P2152" t="s">
        <v>13396</v>
      </c>
      <c r="Q2152" t="s">
        <v>11249</v>
      </c>
      <c r="R2152" t="s">
        <v>13397</v>
      </c>
      <c r="S2152" t="s">
        <v>13398</v>
      </c>
      <c r="T2152" t="s">
        <v>13399</v>
      </c>
      <c r="U2152" t="s">
        <v>13400</v>
      </c>
      <c r="W2152" t="str">
        <f>_xlfn.XLOOKUP(D2152,'All DP'!B:B,'All DP'!D:D,"Tidak")</f>
        <v>Masih</v>
      </c>
      <c r="X2152" t="str">
        <f t="shared" si="33"/>
        <v>YA</v>
      </c>
    </row>
    <row r="2153" spans="1:24">
      <c r="A2153" s="52">
        <v>46266</v>
      </c>
      <c r="B2153" t="s">
        <v>391</v>
      </c>
      <c r="C2153" t="s">
        <v>6030</v>
      </c>
      <c r="D2153" t="s">
        <v>6029</v>
      </c>
      <c r="G2153"/>
      <c r="H2153" s="53" t="s">
        <v>13401</v>
      </c>
      <c r="K2153" t="s">
        <v>6029</v>
      </c>
      <c r="L2153" t="s">
        <v>6030</v>
      </c>
      <c r="P2153" t="s">
        <v>13401</v>
      </c>
      <c r="Q2153" t="s">
        <v>11249</v>
      </c>
      <c r="R2153" t="s">
        <v>13402</v>
      </c>
      <c r="S2153" t="s">
        <v>13403</v>
      </c>
      <c r="T2153" t="s">
        <v>13404</v>
      </c>
      <c r="U2153" t="s">
        <v>13405</v>
      </c>
      <c r="W2153" t="str">
        <f>_xlfn.XLOOKUP(D2153,'All DP'!B:B,'All DP'!D:D,"Tidak")</f>
        <v>Masih</v>
      </c>
      <c r="X2153" t="str">
        <f t="shared" si="33"/>
        <v>YA</v>
      </c>
    </row>
    <row r="2154" spans="1:24">
      <c r="A2154" s="52">
        <v>46266</v>
      </c>
      <c r="B2154" t="s">
        <v>853</v>
      </c>
      <c r="C2154" t="s">
        <v>5515</v>
      </c>
      <c r="D2154" t="s">
        <v>5514</v>
      </c>
      <c r="G2154"/>
      <c r="H2154" s="53" t="s">
        <v>13406</v>
      </c>
      <c r="K2154" t="s">
        <v>5514</v>
      </c>
      <c r="L2154" t="s">
        <v>5515</v>
      </c>
      <c r="P2154" t="s">
        <v>13406</v>
      </c>
      <c r="Q2154" t="s">
        <v>11862</v>
      </c>
      <c r="R2154" t="s">
        <v>13407</v>
      </c>
      <c r="S2154" t="s">
        <v>13408</v>
      </c>
      <c r="T2154" t="s">
        <v>13409</v>
      </c>
      <c r="U2154" t="s">
        <v>13410</v>
      </c>
      <c r="W2154" t="str">
        <f>_xlfn.XLOOKUP(D2154,'All DP'!B:B,'All DP'!D:D,"Tidak")</f>
        <v>Masih</v>
      </c>
      <c r="X2154" t="str">
        <f t="shared" si="33"/>
        <v>YA</v>
      </c>
    </row>
    <row r="2155" spans="1:24">
      <c r="A2155" s="52">
        <v>46266</v>
      </c>
      <c r="B2155" t="s">
        <v>410</v>
      </c>
      <c r="C2155" t="s">
        <v>3259</v>
      </c>
      <c r="D2155" t="s">
        <v>3258</v>
      </c>
      <c r="G2155"/>
      <c r="H2155" s="53" t="s">
        <v>13411</v>
      </c>
      <c r="K2155" t="s">
        <v>3258</v>
      </c>
      <c r="L2155" t="s">
        <v>3259</v>
      </c>
      <c r="P2155" t="s">
        <v>13411</v>
      </c>
      <c r="Q2155" t="s">
        <v>10410</v>
      </c>
      <c r="R2155" t="s">
        <v>13412</v>
      </c>
      <c r="S2155" t="s">
        <v>13413</v>
      </c>
      <c r="T2155" t="s">
        <v>13414</v>
      </c>
      <c r="U2155" t="s">
        <v>13415</v>
      </c>
      <c r="W2155" t="str">
        <f>_xlfn.XLOOKUP(D2155,'All DP'!B:B,'All DP'!D:D,"Tidak")</f>
        <v>Masih</v>
      </c>
      <c r="X2155" t="str">
        <f t="shared" si="33"/>
        <v>YA</v>
      </c>
    </row>
    <row r="2156" spans="1:24">
      <c r="A2156" s="52">
        <v>46266</v>
      </c>
      <c r="B2156" t="s">
        <v>358</v>
      </c>
      <c r="C2156" t="s">
        <v>4767</v>
      </c>
      <c r="D2156" t="s">
        <v>4766</v>
      </c>
      <c r="G2156"/>
      <c r="H2156" s="53" t="s">
        <v>13416</v>
      </c>
      <c r="K2156" t="s">
        <v>4766</v>
      </c>
      <c r="L2156" t="s">
        <v>4767</v>
      </c>
      <c r="P2156" t="s">
        <v>13416</v>
      </c>
      <c r="Q2156" t="s">
        <v>10443</v>
      </c>
      <c r="R2156" t="s">
        <v>13417</v>
      </c>
      <c r="S2156" t="s">
        <v>13418</v>
      </c>
      <c r="T2156" t="s">
        <v>13419</v>
      </c>
      <c r="U2156" t="s">
        <v>13420</v>
      </c>
      <c r="W2156" t="str">
        <f>_xlfn.XLOOKUP(D2156,'All DP'!B:B,'All DP'!D:D,"Tidak")</f>
        <v>Masih</v>
      </c>
      <c r="X2156" t="str">
        <f t="shared" si="33"/>
        <v>YA</v>
      </c>
    </row>
    <row r="2157" spans="1:24">
      <c r="A2157" s="52">
        <v>46266</v>
      </c>
      <c r="B2157" t="s">
        <v>1026</v>
      </c>
      <c r="C2157" t="s">
        <v>1502</v>
      </c>
      <c r="D2157" t="s">
        <v>1501</v>
      </c>
      <c r="G2157"/>
      <c r="H2157" s="53" t="s">
        <v>13422</v>
      </c>
      <c r="K2157" t="s">
        <v>1501</v>
      </c>
      <c r="L2157" t="s">
        <v>1502</v>
      </c>
      <c r="P2157" t="s">
        <v>13422</v>
      </c>
      <c r="Q2157" t="s">
        <v>10270</v>
      </c>
      <c r="R2157" t="s">
        <v>13423</v>
      </c>
      <c r="S2157" t="s">
        <v>13424</v>
      </c>
      <c r="T2157" t="s">
        <v>13425</v>
      </c>
      <c r="U2157" t="s">
        <v>13426</v>
      </c>
      <c r="W2157" t="str">
        <f>_xlfn.XLOOKUP(D2157,'All DP'!B:B,'All DP'!D:D,"Tidak")</f>
        <v>Masih</v>
      </c>
      <c r="X2157" t="str">
        <f t="shared" si="33"/>
        <v>YA</v>
      </c>
    </row>
    <row r="2158" spans="1:24">
      <c r="A2158" s="52">
        <v>46266</v>
      </c>
      <c r="B2158" t="s">
        <v>410</v>
      </c>
      <c r="C2158" t="s">
        <v>3251</v>
      </c>
      <c r="D2158" t="s">
        <v>3250</v>
      </c>
      <c r="G2158"/>
      <c r="H2158" s="53" t="s">
        <v>13427</v>
      </c>
      <c r="K2158" t="s">
        <v>3250</v>
      </c>
      <c r="L2158" t="s">
        <v>3251</v>
      </c>
      <c r="P2158" t="s">
        <v>13427</v>
      </c>
      <c r="Q2158" t="s">
        <v>10410</v>
      </c>
      <c r="R2158" t="s">
        <v>13428</v>
      </c>
      <c r="S2158" t="s">
        <v>13429</v>
      </c>
      <c r="T2158" t="s">
        <v>13414</v>
      </c>
      <c r="U2158" t="s">
        <v>13430</v>
      </c>
      <c r="W2158" t="str">
        <f>_xlfn.XLOOKUP(D2158,'All DP'!B:B,'All DP'!D:D,"Tidak")</f>
        <v>Masih</v>
      </c>
      <c r="X2158" t="str">
        <f t="shared" si="33"/>
        <v>YA</v>
      </c>
    </row>
    <row r="2159" spans="1:24">
      <c r="A2159" s="52">
        <v>46266</v>
      </c>
      <c r="B2159" t="s">
        <v>229</v>
      </c>
      <c r="C2159" t="s">
        <v>241</v>
      </c>
      <c r="D2159" t="s">
        <v>241</v>
      </c>
      <c r="G2159"/>
      <c r="H2159" s="53" t="s">
        <v>13431</v>
      </c>
      <c r="K2159" t="s">
        <v>241</v>
      </c>
      <c r="L2159" t="s">
        <v>241</v>
      </c>
      <c r="P2159" t="s">
        <v>13431</v>
      </c>
      <c r="Q2159" t="s">
        <v>10199</v>
      </c>
      <c r="R2159" t="s">
        <v>13432</v>
      </c>
      <c r="S2159" t="s">
        <v>13433</v>
      </c>
      <c r="T2159" t="s">
        <v>13434</v>
      </c>
      <c r="U2159" t="s">
        <v>13435</v>
      </c>
      <c r="W2159" t="str">
        <f>_xlfn.XLOOKUP(D2159,'All DP'!B:B,'All DP'!D:D,"Tidak")</f>
        <v>Masih</v>
      </c>
      <c r="X2159" t="str">
        <f t="shared" si="33"/>
        <v>YA</v>
      </c>
    </row>
    <row r="2160" spans="1:24">
      <c r="A2160" s="52">
        <v>46266</v>
      </c>
      <c r="B2160" t="s">
        <v>588</v>
      </c>
      <c r="C2160" t="s">
        <v>2372</v>
      </c>
      <c r="D2160" t="s">
        <v>2371</v>
      </c>
      <c r="G2160"/>
      <c r="H2160" s="53" t="s">
        <v>13437</v>
      </c>
      <c r="K2160" t="s">
        <v>2371</v>
      </c>
      <c r="L2160" t="s">
        <v>2372</v>
      </c>
      <c r="P2160" t="s">
        <v>13437</v>
      </c>
      <c r="Q2160" t="s">
        <v>10385</v>
      </c>
      <c r="R2160" t="s">
        <v>13438</v>
      </c>
      <c r="S2160" t="s">
        <v>13439</v>
      </c>
      <c r="T2160" t="s">
        <v>13440</v>
      </c>
      <c r="U2160" t="s">
        <v>13441</v>
      </c>
      <c r="W2160" t="str">
        <f>_xlfn.XLOOKUP(D2160,'All DP'!B:B,'All DP'!D:D,"Tidak")</f>
        <v>Masih</v>
      </c>
      <c r="X2160" t="str">
        <f t="shared" si="33"/>
        <v>YA</v>
      </c>
    </row>
    <row r="2161" spans="1:24">
      <c r="A2161" s="52">
        <v>46266</v>
      </c>
      <c r="B2161" t="s">
        <v>391</v>
      </c>
      <c r="C2161" t="s">
        <v>4929</v>
      </c>
      <c r="D2161" t="s">
        <v>4928</v>
      </c>
      <c r="G2161"/>
      <c r="H2161" s="53" t="s">
        <v>13448</v>
      </c>
      <c r="K2161" t="s">
        <v>4928</v>
      </c>
      <c r="L2161" t="s">
        <v>4929</v>
      </c>
      <c r="P2161" t="s">
        <v>13448</v>
      </c>
      <c r="Q2161" t="s">
        <v>11249</v>
      </c>
      <c r="R2161" t="s">
        <v>13449</v>
      </c>
      <c r="S2161" t="s">
        <v>13450</v>
      </c>
      <c r="T2161" t="s">
        <v>13451</v>
      </c>
      <c r="U2161" t="s">
        <v>13452</v>
      </c>
      <c r="W2161" t="str">
        <f>_xlfn.XLOOKUP(D2161,'All DP'!B:B,'All DP'!D:D,"Tidak")</f>
        <v>Masih</v>
      </c>
      <c r="X2161" t="str">
        <f t="shared" si="33"/>
        <v>YA</v>
      </c>
    </row>
    <row r="2162" spans="1:24">
      <c r="A2162" s="52">
        <v>46266</v>
      </c>
      <c r="B2162" t="s">
        <v>391</v>
      </c>
      <c r="C2162" t="s">
        <v>2196</v>
      </c>
      <c r="D2162" t="s">
        <v>2195</v>
      </c>
      <c r="G2162"/>
      <c r="H2162" s="53" t="s">
        <v>13453</v>
      </c>
      <c r="K2162" t="s">
        <v>2195</v>
      </c>
      <c r="L2162" t="s">
        <v>2196</v>
      </c>
      <c r="P2162" t="s">
        <v>13453</v>
      </c>
      <c r="Q2162" t="s">
        <v>11249</v>
      </c>
      <c r="R2162" t="s">
        <v>13454</v>
      </c>
      <c r="S2162" t="s">
        <v>13455</v>
      </c>
      <c r="T2162" t="s">
        <v>13456</v>
      </c>
      <c r="U2162" t="s">
        <v>13457</v>
      </c>
      <c r="W2162" t="str">
        <f>_xlfn.XLOOKUP(D2162,'All DP'!B:B,'All DP'!D:D,"Tidak")</f>
        <v>Masih</v>
      </c>
      <c r="X2162" t="str">
        <f t="shared" si="33"/>
        <v>YA</v>
      </c>
    </row>
    <row r="2163" spans="1:24">
      <c r="A2163" s="52">
        <v>46266</v>
      </c>
      <c r="B2163" t="s">
        <v>453</v>
      </c>
      <c r="C2163" t="s">
        <v>6535</v>
      </c>
      <c r="D2163" t="s">
        <v>6534</v>
      </c>
      <c r="G2163"/>
      <c r="H2163" s="53" t="s">
        <v>13459</v>
      </c>
      <c r="K2163" t="s">
        <v>6534</v>
      </c>
      <c r="L2163" t="s">
        <v>6535</v>
      </c>
      <c r="P2163" t="s">
        <v>13459</v>
      </c>
      <c r="Q2163" t="s">
        <v>10193</v>
      </c>
      <c r="R2163" t="s">
        <v>13460</v>
      </c>
      <c r="S2163" t="s">
        <v>13461</v>
      </c>
      <c r="T2163" t="s">
        <v>13462</v>
      </c>
      <c r="U2163" t="s">
        <v>13463</v>
      </c>
      <c r="W2163" t="str">
        <f>_xlfn.XLOOKUP(D2163,'All DP'!B:B,'All DP'!D:D,"Tidak")</f>
        <v>Masih</v>
      </c>
      <c r="X2163" t="str">
        <f t="shared" si="33"/>
        <v>YA</v>
      </c>
    </row>
    <row r="2164" spans="1:24">
      <c r="A2164" s="52">
        <v>46266</v>
      </c>
      <c r="B2164" t="s">
        <v>848</v>
      </c>
      <c r="C2164" t="s">
        <v>6434</v>
      </c>
      <c r="D2164" t="s">
        <v>6433</v>
      </c>
      <c r="G2164"/>
      <c r="H2164" s="53" t="s">
        <v>13464</v>
      </c>
      <c r="K2164" t="s">
        <v>6433</v>
      </c>
      <c r="L2164" t="s">
        <v>6434</v>
      </c>
      <c r="P2164" t="s">
        <v>13464</v>
      </c>
      <c r="Q2164" t="s">
        <v>10181</v>
      </c>
      <c r="R2164" t="s">
        <v>13465</v>
      </c>
      <c r="S2164" t="s">
        <v>13466</v>
      </c>
      <c r="T2164" t="s">
        <v>13467</v>
      </c>
      <c r="U2164" t="s">
        <v>13468</v>
      </c>
      <c r="W2164" t="str">
        <f>_xlfn.XLOOKUP(D2164,'All DP'!B:B,'All DP'!D:D,"Tidak")</f>
        <v>Tidak</v>
      </c>
      <c r="X2164" t="str">
        <f t="shared" si="33"/>
        <v>YA</v>
      </c>
    </row>
    <row r="2165" spans="1:24">
      <c r="A2165" s="52">
        <v>46266</v>
      </c>
      <c r="B2165" t="s">
        <v>848</v>
      </c>
      <c r="C2165" t="s">
        <v>5369</v>
      </c>
      <c r="D2165" t="s">
        <v>5368</v>
      </c>
      <c r="G2165"/>
      <c r="H2165" s="53" t="s">
        <v>13470</v>
      </c>
      <c r="K2165" t="s">
        <v>5368</v>
      </c>
      <c r="L2165" t="s">
        <v>5369</v>
      </c>
      <c r="P2165" t="s">
        <v>13470</v>
      </c>
      <c r="Q2165" t="s">
        <v>10181</v>
      </c>
      <c r="R2165" t="s">
        <v>13471</v>
      </c>
      <c r="S2165" t="s">
        <v>13472</v>
      </c>
      <c r="T2165" t="s">
        <v>13473</v>
      </c>
      <c r="U2165" t="s">
        <v>13474</v>
      </c>
      <c r="W2165" t="str">
        <f>_xlfn.XLOOKUP(D2165,'All DP'!B:B,'All DP'!D:D,"Tidak")</f>
        <v>Masih</v>
      </c>
      <c r="X2165" t="str">
        <f t="shared" si="33"/>
        <v>YA</v>
      </c>
    </row>
    <row r="2166" spans="1:24">
      <c r="A2166" s="52">
        <v>46266</v>
      </c>
      <c r="B2166" t="s">
        <v>777</v>
      </c>
      <c r="C2166" t="s">
        <v>2690</v>
      </c>
      <c r="D2166" t="s">
        <v>2689</v>
      </c>
      <c r="G2166"/>
      <c r="H2166" s="53" t="s">
        <v>13475</v>
      </c>
      <c r="K2166" t="s">
        <v>2689</v>
      </c>
      <c r="L2166" t="s">
        <v>2690</v>
      </c>
      <c r="P2166" t="s">
        <v>13475</v>
      </c>
      <c r="Q2166" t="s">
        <v>10307</v>
      </c>
      <c r="R2166" t="s">
        <v>13476</v>
      </c>
      <c r="S2166" t="s">
        <v>13477</v>
      </c>
      <c r="T2166" t="s">
        <v>13478</v>
      </c>
      <c r="U2166" t="s">
        <v>13479</v>
      </c>
      <c r="W2166" t="str">
        <f>_xlfn.XLOOKUP(D2166,'All DP'!B:B,'All DP'!D:D,"Tidak")</f>
        <v>Masih</v>
      </c>
      <c r="X2166" t="str">
        <f t="shared" si="33"/>
        <v>YA</v>
      </c>
    </row>
    <row r="2167" spans="1:24">
      <c r="A2167" s="52">
        <v>46266</v>
      </c>
      <c r="B2167" t="s">
        <v>391</v>
      </c>
      <c r="C2167" t="s">
        <v>5233</v>
      </c>
      <c r="D2167" t="s">
        <v>5232</v>
      </c>
      <c r="G2167"/>
      <c r="H2167" s="53" t="s">
        <v>13481</v>
      </c>
      <c r="K2167" t="s">
        <v>5232</v>
      </c>
      <c r="L2167" t="s">
        <v>5233</v>
      </c>
      <c r="P2167" t="s">
        <v>13481</v>
      </c>
      <c r="Q2167" t="s">
        <v>11249</v>
      </c>
      <c r="R2167" t="s">
        <v>13482</v>
      </c>
      <c r="S2167" t="s">
        <v>13483</v>
      </c>
      <c r="T2167" t="s">
        <v>13484</v>
      </c>
      <c r="U2167" t="s">
        <v>13485</v>
      </c>
      <c r="W2167" t="str">
        <f>_xlfn.XLOOKUP(D2167,'All DP'!B:B,'All DP'!D:D,"Tidak")</f>
        <v>Masih</v>
      </c>
      <c r="X2167" t="str">
        <f t="shared" si="33"/>
        <v>YA</v>
      </c>
    </row>
    <row r="2168" spans="1:24">
      <c r="A2168" s="52">
        <v>46266</v>
      </c>
      <c r="B2168" t="s">
        <v>391</v>
      </c>
      <c r="C2168" t="s">
        <v>5332</v>
      </c>
      <c r="D2168" t="s">
        <v>5331</v>
      </c>
      <c r="G2168"/>
      <c r="H2168" s="53" t="s">
        <v>13486</v>
      </c>
      <c r="K2168" t="s">
        <v>5331</v>
      </c>
      <c r="L2168" t="s">
        <v>5332</v>
      </c>
      <c r="P2168" t="s">
        <v>13486</v>
      </c>
      <c r="Q2168" t="s">
        <v>11249</v>
      </c>
      <c r="R2168" t="s">
        <v>13487</v>
      </c>
      <c r="S2168" t="s">
        <v>13488</v>
      </c>
      <c r="T2168" t="s">
        <v>13489</v>
      </c>
      <c r="U2168" t="s">
        <v>13490</v>
      </c>
      <c r="W2168" t="str">
        <f>_xlfn.XLOOKUP(D2168,'All DP'!B:B,'All DP'!D:D,"Tidak")</f>
        <v>Masih</v>
      </c>
      <c r="X2168" t="str">
        <f t="shared" si="33"/>
        <v>YA</v>
      </c>
    </row>
    <row r="2169" spans="1:24">
      <c r="A2169" s="52">
        <v>46266</v>
      </c>
      <c r="B2169" t="s">
        <v>391</v>
      </c>
      <c r="C2169" t="s">
        <v>3045</v>
      </c>
      <c r="D2169" t="s">
        <v>3044</v>
      </c>
      <c r="G2169"/>
      <c r="H2169" s="53" t="s">
        <v>13491</v>
      </c>
      <c r="K2169" t="s">
        <v>3044</v>
      </c>
      <c r="L2169" t="s">
        <v>3045</v>
      </c>
      <c r="P2169" t="s">
        <v>13491</v>
      </c>
      <c r="Q2169" t="s">
        <v>11249</v>
      </c>
      <c r="R2169" t="s">
        <v>13492</v>
      </c>
      <c r="S2169" t="s">
        <v>13493</v>
      </c>
      <c r="T2169" t="s">
        <v>13494</v>
      </c>
      <c r="U2169" t="s">
        <v>13495</v>
      </c>
      <c r="W2169" t="str">
        <f>_xlfn.XLOOKUP(D2169,'All DP'!B:B,'All DP'!D:D,"Tidak")</f>
        <v>Masih</v>
      </c>
      <c r="X2169" t="str">
        <f t="shared" si="33"/>
        <v>YA</v>
      </c>
    </row>
    <row r="2170" spans="1:24">
      <c r="A2170" s="52">
        <v>46266</v>
      </c>
      <c r="B2170" t="s">
        <v>391</v>
      </c>
      <c r="C2170" t="s">
        <v>4597</v>
      </c>
      <c r="D2170" t="s">
        <v>4596</v>
      </c>
      <c r="G2170"/>
      <c r="H2170" s="53" t="s">
        <v>13497</v>
      </c>
      <c r="K2170" t="s">
        <v>4596</v>
      </c>
      <c r="L2170" t="s">
        <v>4597</v>
      </c>
      <c r="P2170" t="s">
        <v>13497</v>
      </c>
      <c r="Q2170" t="s">
        <v>11249</v>
      </c>
      <c r="R2170" t="s">
        <v>13498</v>
      </c>
      <c r="S2170" t="s">
        <v>13499</v>
      </c>
      <c r="T2170" t="s">
        <v>13500</v>
      </c>
      <c r="U2170" t="s">
        <v>13501</v>
      </c>
      <c r="W2170" t="str">
        <f>_xlfn.XLOOKUP(D2170,'All DP'!B:B,'All DP'!D:D,"Tidak")</f>
        <v>Masih</v>
      </c>
      <c r="X2170" t="str">
        <f t="shared" si="33"/>
        <v>YA</v>
      </c>
    </row>
    <row r="2171" spans="1:24">
      <c r="A2171" s="52">
        <v>46266</v>
      </c>
      <c r="B2171" t="s">
        <v>391</v>
      </c>
      <c r="C2171" t="s">
        <v>5665</v>
      </c>
      <c r="D2171" t="s">
        <v>5664</v>
      </c>
      <c r="G2171"/>
      <c r="H2171" s="53" t="s">
        <v>13502</v>
      </c>
      <c r="K2171" t="s">
        <v>5664</v>
      </c>
      <c r="L2171" t="s">
        <v>5665</v>
      </c>
      <c r="P2171" t="s">
        <v>13502</v>
      </c>
      <c r="Q2171" t="s">
        <v>11249</v>
      </c>
      <c r="R2171" t="s">
        <v>13503</v>
      </c>
      <c r="S2171" t="s">
        <v>13504</v>
      </c>
      <c r="T2171" t="s">
        <v>13505</v>
      </c>
      <c r="U2171" t="s">
        <v>13506</v>
      </c>
      <c r="W2171" t="str">
        <f>_xlfn.XLOOKUP(D2171,'All DP'!B:B,'All DP'!D:D,"Tidak")</f>
        <v>Masih</v>
      </c>
      <c r="X2171" t="str">
        <f t="shared" si="33"/>
        <v>YA</v>
      </c>
    </row>
    <row r="2172" spans="1:24">
      <c r="A2172" s="52">
        <v>46266</v>
      </c>
      <c r="B2172" t="s">
        <v>588</v>
      </c>
      <c r="C2172" t="s">
        <v>4469</v>
      </c>
      <c r="D2172" t="s">
        <v>4468</v>
      </c>
      <c r="G2172"/>
      <c r="H2172" s="53" t="s">
        <v>13508</v>
      </c>
      <c r="K2172" t="s">
        <v>4468</v>
      </c>
      <c r="L2172" t="s">
        <v>4469</v>
      </c>
      <c r="P2172" t="s">
        <v>13508</v>
      </c>
      <c r="Q2172" t="s">
        <v>10385</v>
      </c>
      <c r="R2172" t="s">
        <v>13509</v>
      </c>
      <c r="S2172" t="s">
        <v>13510</v>
      </c>
      <c r="T2172" t="s">
        <v>13511</v>
      </c>
      <c r="U2172" t="s">
        <v>13512</v>
      </c>
      <c r="W2172" t="str">
        <f>_xlfn.XLOOKUP(D2172,'All DP'!B:B,'All DP'!D:D,"Tidak")</f>
        <v>Masih</v>
      </c>
      <c r="X2172" t="str">
        <f t="shared" si="33"/>
        <v>YA</v>
      </c>
    </row>
    <row r="2173" spans="1:24">
      <c r="A2173" s="52">
        <v>46266</v>
      </c>
      <c r="B2173" t="s">
        <v>391</v>
      </c>
      <c r="C2173" t="s">
        <v>2584</v>
      </c>
      <c r="D2173" t="s">
        <v>2583</v>
      </c>
      <c r="G2173"/>
      <c r="H2173" s="53" t="s">
        <v>13513</v>
      </c>
      <c r="K2173" t="s">
        <v>2583</v>
      </c>
      <c r="L2173" t="s">
        <v>2584</v>
      </c>
      <c r="P2173" t="s">
        <v>13513</v>
      </c>
      <c r="Q2173" t="s">
        <v>11249</v>
      </c>
      <c r="R2173" t="s">
        <v>13514</v>
      </c>
      <c r="S2173" t="s">
        <v>13515</v>
      </c>
      <c r="T2173" t="s">
        <v>13516</v>
      </c>
      <c r="U2173" t="s">
        <v>13517</v>
      </c>
      <c r="W2173" t="str">
        <f>_xlfn.XLOOKUP(D2173,'All DP'!B:B,'All DP'!D:D,"Tidak")</f>
        <v>Masih</v>
      </c>
      <c r="X2173" t="str">
        <f t="shared" si="33"/>
        <v>YA</v>
      </c>
    </row>
    <row r="2174" spans="1:24">
      <c r="A2174" s="52">
        <v>46266</v>
      </c>
      <c r="B2174" t="s">
        <v>1026</v>
      </c>
      <c r="C2174" t="s">
        <v>1530</v>
      </c>
      <c r="D2174" t="s">
        <v>1529</v>
      </c>
      <c r="G2174"/>
      <c r="H2174" s="53" t="s">
        <v>13519</v>
      </c>
      <c r="K2174" t="s">
        <v>1529</v>
      </c>
      <c r="L2174" t="s">
        <v>1530</v>
      </c>
      <c r="P2174" t="s">
        <v>13519</v>
      </c>
      <c r="Q2174" t="s">
        <v>10270</v>
      </c>
      <c r="R2174" t="s">
        <v>13520</v>
      </c>
      <c r="S2174" t="s">
        <v>13521</v>
      </c>
      <c r="T2174" t="s">
        <v>13522</v>
      </c>
      <c r="U2174" t="s">
        <v>13523</v>
      </c>
      <c r="W2174" t="str">
        <f>_xlfn.XLOOKUP(D2174,'All DP'!B:B,'All DP'!D:D,"Tidak")</f>
        <v>Masih</v>
      </c>
      <c r="X2174" t="str">
        <f t="shared" si="33"/>
        <v>YA</v>
      </c>
    </row>
    <row r="2175" spans="1:24">
      <c r="A2175" s="52">
        <v>46266</v>
      </c>
      <c r="B2175" t="s">
        <v>391</v>
      </c>
      <c r="C2175" t="s">
        <v>1764</v>
      </c>
      <c r="D2175" t="s">
        <v>1763</v>
      </c>
      <c r="G2175"/>
      <c r="H2175" s="53" t="s">
        <v>13524</v>
      </c>
      <c r="K2175" t="s">
        <v>1763</v>
      </c>
      <c r="L2175" t="s">
        <v>1764</v>
      </c>
      <c r="P2175" t="s">
        <v>13524</v>
      </c>
      <c r="Q2175" t="s">
        <v>11249</v>
      </c>
      <c r="R2175" t="s">
        <v>13525</v>
      </c>
      <c r="S2175" t="s">
        <v>13526</v>
      </c>
      <c r="T2175" t="s">
        <v>13527</v>
      </c>
      <c r="U2175" t="s">
        <v>13528</v>
      </c>
      <c r="W2175" t="str">
        <f>_xlfn.XLOOKUP(D2175,'All DP'!B:B,'All DP'!D:D,"Tidak")</f>
        <v>Masih</v>
      </c>
      <c r="X2175" t="str">
        <f t="shared" si="33"/>
        <v>YA</v>
      </c>
    </row>
    <row r="2176" spans="1:24">
      <c r="A2176" s="52">
        <v>46266</v>
      </c>
      <c r="B2176" t="s">
        <v>391</v>
      </c>
      <c r="C2176" t="s">
        <v>5183</v>
      </c>
      <c r="D2176" t="s">
        <v>5182</v>
      </c>
      <c r="G2176"/>
      <c r="H2176" s="53" t="s">
        <v>13530</v>
      </c>
      <c r="K2176" t="s">
        <v>5182</v>
      </c>
      <c r="L2176" t="s">
        <v>5183</v>
      </c>
      <c r="P2176" t="s">
        <v>13530</v>
      </c>
      <c r="Q2176" t="s">
        <v>11249</v>
      </c>
      <c r="R2176" t="s">
        <v>13531</v>
      </c>
      <c r="S2176" t="s">
        <v>13532</v>
      </c>
      <c r="T2176" t="s">
        <v>13533</v>
      </c>
      <c r="U2176" t="s">
        <v>13534</v>
      </c>
      <c r="W2176" t="str">
        <f>_xlfn.XLOOKUP(D2176,'All DP'!B:B,'All DP'!D:D,"Tidak")</f>
        <v>Masih</v>
      </c>
      <c r="X2176" t="str">
        <f t="shared" si="33"/>
        <v>YA</v>
      </c>
    </row>
    <row r="2177" spans="1:24">
      <c r="A2177" s="52">
        <v>46266</v>
      </c>
      <c r="B2177" t="s">
        <v>848</v>
      </c>
      <c r="C2177" t="s">
        <v>1223</v>
      </c>
      <c r="D2177" t="s">
        <v>1222</v>
      </c>
      <c r="G2177"/>
      <c r="H2177" s="53" t="s">
        <v>13536</v>
      </c>
      <c r="K2177" t="s">
        <v>1222</v>
      </c>
      <c r="L2177" t="s">
        <v>1223</v>
      </c>
      <c r="P2177" t="s">
        <v>13536</v>
      </c>
      <c r="Q2177" t="s">
        <v>10181</v>
      </c>
      <c r="R2177" t="s">
        <v>13537</v>
      </c>
      <c r="S2177" t="s">
        <v>13538</v>
      </c>
      <c r="T2177" t="s">
        <v>13539</v>
      </c>
      <c r="U2177" t="s">
        <v>13540</v>
      </c>
      <c r="W2177" t="str">
        <f>_xlfn.XLOOKUP(D2177,'All DP'!B:B,'All DP'!D:D,"Tidak")</f>
        <v>Masih</v>
      </c>
      <c r="X2177" t="str">
        <f t="shared" si="33"/>
        <v>YA</v>
      </c>
    </row>
    <row r="2178" spans="1:24">
      <c r="A2178" s="52">
        <v>46266</v>
      </c>
      <c r="B2178" t="s">
        <v>777</v>
      </c>
      <c r="C2178" t="s">
        <v>2700</v>
      </c>
      <c r="D2178" t="s">
        <v>2699</v>
      </c>
      <c r="G2178"/>
      <c r="H2178" s="53" t="s">
        <v>13541</v>
      </c>
      <c r="K2178" t="s">
        <v>2699</v>
      </c>
      <c r="L2178" t="s">
        <v>2700</v>
      </c>
      <c r="P2178" t="s">
        <v>13541</v>
      </c>
      <c r="Q2178" t="s">
        <v>10307</v>
      </c>
      <c r="R2178" t="s">
        <v>13542</v>
      </c>
      <c r="S2178" t="s">
        <v>13543</v>
      </c>
      <c r="T2178" t="s">
        <v>13544</v>
      </c>
      <c r="U2178" t="s">
        <v>13545</v>
      </c>
      <c r="W2178" t="str">
        <f>_xlfn.XLOOKUP(D2178,'All DP'!B:B,'All DP'!D:D,"Tidak")</f>
        <v>Masih</v>
      </c>
      <c r="X2178" t="str">
        <f t="shared" si="33"/>
        <v>YA</v>
      </c>
    </row>
    <row r="2179" spans="1:24">
      <c r="A2179" s="52">
        <v>46266</v>
      </c>
      <c r="B2179" t="s">
        <v>391</v>
      </c>
      <c r="C2179" t="s">
        <v>3019</v>
      </c>
      <c r="D2179" t="s">
        <v>3018</v>
      </c>
      <c r="G2179"/>
      <c r="H2179" s="53" t="s">
        <v>13547</v>
      </c>
      <c r="K2179" t="s">
        <v>3018</v>
      </c>
      <c r="L2179" t="s">
        <v>3019</v>
      </c>
      <c r="P2179" t="s">
        <v>13547</v>
      </c>
      <c r="Q2179" t="s">
        <v>11249</v>
      </c>
      <c r="R2179" t="s">
        <v>13548</v>
      </c>
      <c r="S2179" t="s">
        <v>13549</v>
      </c>
      <c r="T2179" t="s">
        <v>13550</v>
      </c>
      <c r="U2179" t="s">
        <v>13551</v>
      </c>
      <c r="W2179" t="str">
        <f>_xlfn.XLOOKUP(D2179,'All DP'!B:B,'All DP'!D:D,"Tidak")</f>
        <v>Masih</v>
      </c>
      <c r="X2179" t="str">
        <f t="shared" ref="X2179:X2242" si="34">IFERROR(IF(MOD(H2179,1)&lt;=TIME(15,0,0),"YA","TIDAK"),0)</f>
        <v>YA</v>
      </c>
    </row>
    <row r="2180" spans="1:24">
      <c r="A2180" s="52">
        <v>46266</v>
      </c>
      <c r="B2180" t="s">
        <v>391</v>
      </c>
      <c r="C2180" t="s">
        <v>1784</v>
      </c>
      <c r="D2180" t="s">
        <v>1783</v>
      </c>
      <c r="G2180"/>
      <c r="H2180" s="53" t="s">
        <v>13552</v>
      </c>
      <c r="K2180" t="s">
        <v>1783</v>
      </c>
      <c r="L2180" t="s">
        <v>1784</v>
      </c>
      <c r="P2180" t="s">
        <v>13552</v>
      </c>
      <c r="Q2180" t="s">
        <v>11249</v>
      </c>
      <c r="R2180" t="s">
        <v>13553</v>
      </c>
      <c r="S2180" t="s">
        <v>13554</v>
      </c>
      <c r="T2180" t="s">
        <v>13555</v>
      </c>
      <c r="U2180" t="s">
        <v>13556</v>
      </c>
      <c r="W2180" t="str">
        <f>_xlfn.XLOOKUP(D2180,'All DP'!B:B,'All DP'!D:D,"Tidak")</f>
        <v>Masih</v>
      </c>
      <c r="X2180" t="str">
        <f t="shared" si="34"/>
        <v>YA</v>
      </c>
    </row>
    <row r="2181" spans="1:24">
      <c r="A2181" s="52">
        <v>46266</v>
      </c>
      <c r="B2181" t="s">
        <v>391</v>
      </c>
      <c r="C2181" t="s">
        <v>5583</v>
      </c>
      <c r="D2181" t="s">
        <v>5582</v>
      </c>
      <c r="G2181"/>
      <c r="H2181" s="53" t="s">
        <v>13557</v>
      </c>
      <c r="K2181" t="s">
        <v>5582</v>
      </c>
      <c r="L2181" t="s">
        <v>5583</v>
      </c>
      <c r="P2181" t="s">
        <v>13557</v>
      </c>
      <c r="Q2181" t="s">
        <v>11249</v>
      </c>
      <c r="R2181" t="s">
        <v>13558</v>
      </c>
      <c r="S2181" t="s">
        <v>13559</v>
      </c>
      <c r="T2181" t="s">
        <v>13560</v>
      </c>
      <c r="U2181" t="s">
        <v>13561</v>
      </c>
      <c r="W2181" t="str">
        <f>_xlfn.XLOOKUP(D2181,'All DP'!B:B,'All DP'!D:D,"Tidak")</f>
        <v>Masih</v>
      </c>
      <c r="X2181" t="str">
        <f t="shared" si="34"/>
        <v>YA</v>
      </c>
    </row>
    <row r="2182" spans="1:24">
      <c r="A2182" s="52">
        <v>46266</v>
      </c>
      <c r="B2182" t="s">
        <v>229</v>
      </c>
      <c r="C2182" t="s">
        <v>600</v>
      </c>
      <c r="D2182" t="s">
        <v>599</v>
      </c>
      <c r="G2182"/>
      <c r="H2182" s="53" t="s">
        <v>13569</v>
      </c>
      <c r="K2182" t="s">
        <v>599</v>
      </c>
      <c r="L2182" t="s">
        <v>600</v>
      </c>
      <c r="P2182" t="s">
        <v>13569</v>
      </c>
      <c r="Q2182" t="s">
        <v>10199</v>
      </c>
      <c r="R2182" t="s">
        <v>13570</v>
      </c>
      <c r="S2182" t="s">
        <v>13571</v>
      </c>
      <c r="T2182" t="s">
        <v>13572</v>
      </c>
      <c r="U2182" t="s">
        <v>13573</v>
      </c>
      <c r="W2182" t="str">
        <f>_xlfn.XLOOKUP(D2182,'All DP'!B:B,'All DP'!D:D,"Tidak")</f>
        <v>Masih</v>
      </c>
      <c r="X2182" t="str">
        <f t="shared" si="34"/>
        <v>YA</v>
      </c>
    </row>
    <row r="2183" spans="1:24">
      <c r="A2183" s="52">
        <v>46266</v>
      </c>
      <c r="B2183" t="s">
        <v>777</v>
      </c>
      <c r="C2183" t="s">
        <v>4667</v>
      </c>
      <c r="D2183" t="s">
        <v>4666</v>
      </c>
      <c r="G2183"/>
      <c r="H2183" s="53" t="s">
        <v>13574</v>
      </c>
      <c r="K2183" t="s">
        <v>4666</v>
      </c>
      <c r="L2183" t="s">
        <v>4667</v>
      </c>
      <c r="P2183" t="s">
        <v>13574</v>
      </c>
      <c r="Q2183" t="s">
        <v>10307</v>
      </c>
      <c r="R2183" t="s">
        <v>13575</v>
      </c>
      <c r="S2183" t="s">
        <v>13576</v>
      </c>
      <c r="T2183" t="s">
        <v>13577</v>
      </c>
      <c r="U2183" t="s">
        <v>13578</v>
      </c>
      <c r="W2183" t="str">
        <f>_xlfn.XLOOKUP(D2183,'All DP'!B:B,'All DP'!D:D,"Tidak")</f>
        <v>Masih</v>
      </c>
      <c r="X2183" t="str">
        <f t="shared" si="34"/>
        <v>YA</v>
      </c>
    </row>
    <row r="2184" spans="1:24">
      <c r="A2184" s="52">
        <v>46266</v>
      </c>
      <c r="B2184" t="s">
        <v>453</v>
      </c>
      <c r="C2184" t="s">
        <v>4046</v>
      </c>
      <c r="D2184" t="s">
        <v>4045</v>
      </c>
      <c r="G2184"/>
      <c r="H2184" s="53" t="s">
        <v>13580</v>
      </c>
      <c r="K2184" t="s">
        <v>4045</v>
      </c>
      <c r="L2184" t="s">
        <v>4046</v>
      </c>
      <c r="P2184" t="s">
        <v>13580</v>
      </c>
      <c r="Q2184" t="s">
        <v>10193</v>
      </c>
      <c r="R2184" t="s">
        <v>13581</v>
      </c>
      <c r="S2184" t="s">
        <v>13582</v>
      </c>
      <c r="T2184" t="s">
        <v>13583</v>
      </c>
      <c r="U2184" t="s">
        <v>13584</v>
      </c>
      <c r="W2184" t="str">
        <f>_xlfn.XLOOKUP(D2184,'All DP'!B:B,'All DP'!D:D,"Tidak")</f>
        <v>Masih</v>
      </c>
      <c r="X2184" t="str">
        <f t="shared" si="34"/>
        <v>YA</v>
      </c>
    </row>
    <row r="2185" spans="1:24">
      <c r="A2185" s="52">
        <v>46266</v>
      </c>
      <c r="B2185" t="s">
        <v>848</v>
      </c>
      <c r="C2185" t="s">
        <v>1844</v>
      </c>
      <c r="D2185" t="s">
        <v>1843</v>
      </c>
      <c r="G2185"/>
      <c r="H2185" s="53" t="s">
        <v>13586</v>
      </c>
      <c r="K2185" t="s">
        <v>1843</v>
      </c>
      <c r="L2185" t="s">
        <v>1844</v>
      </c>
      <c r="P2185" t="s">
        <v>13586</v>
      </c>
      <c r="Q2185" t="s">
        <v>10181</v>
      </c>
      <c r="R2185" t="s">
        <v>13587</v>
      </c>
      <c r="S2185" t="s">
        <v>13588</v>
      </c>
      <c r="T2185" t="s">
        <v>13589</v>
      </c>
      <c r="U2185" t="s">
        <v>13590</v>
      </c>
      <c r="W2185" t="str">
        <f>_xlfn.XLOOKUP(D2185,'All DP'!B:B,'All DP'!D:D,"Tidak")</f>
        <v>Masih</v>
      </c>
      <c r="X2185" t="str">
        <f t="shared" si="34"/>
        <v>YA</v>
      </c>
    </row>
    <row r="2186" spans="1:24">
      <c r="A2186" s="52">
        <v>46266</v>
      </c>
      <c r="B2186" t="s">
        <v>843</v>
      </c>
      <c r="C2186" t="s">
        <v>1086</v>
      </c>
      <c r="D2186" t="s">
        <v>33479</v>
      </c>
      <c r="G2186"/>
      <c r="H2186" s="53" t="s">
        <v>13592</v>
      </c>
      <c r="K2186" t="s">
        <v>33479</v>
      </c>
      <c r="L2186" t="s">
        <v>1086</v>
      </c>
      <c r="P2186" t="s">
        <v>13592</v>
      </c>
      <c r="Q2186" t="s">
        <v>10236</v>
      </c>
      <c r="R2186" t="s">
        <v>13593</v>
      </c>
      <c r="S2186" t="s">
        <v>13594</v>
      </c>
      <c r="T2186" t="s">
        <v>13595</v>
      </c>
      <c r="U2186" t="s">
        <v>13596</v>
      </c>
      <c r="W2186" t="str">
        <f>_xlfn.XLOOKUP(D2186,'All DP'!B:B,'All DP'!D:D,"Tidak")</f>
        <v>Tidak</v>
      </c>
      <c r="X2186" t="str">
        <f t="shared" si="34"/>
        <v>YA</v>
      </c>
    </row>
    <row r="2187" spans="1:24">
      <c r="A2187" s="52">
        <v>46266</v>
      </c>
      <c r="B2187" t="s">
        <v>848</v>
      </c>
      <c r="C2187" t="s">
        <v>6282</v>
      </c>
      <c r="D2187" t="s">
        <v>6281</v>
      </c>
      <c r="G2187"/>
      <c r="H2187" s="53" t="s">
        <v>13598</v>
      </c>
      <c r="K2187" t="s">
        <v>6281</v>
      </c>
      <c r="L2187" t="s">
        <v>6282</v>
      </c>
      <c r="P2187" t="s">
        <v>13598</v>
      </c>
      <c r="Q2187" t="s">
        <v>10181</v>
      </c>
      <c r="R2187" t="s">
        <v>13599</v>
      </c>
      <c r="S2187" t="s">
        <v>13600</v>
      </c>
      <c r="T2187" t="s">
        <v>13601</v>
      </c>
      <c r="U2187" t="s">
        <v>13602</v>
      </c>
      <c r="W2187" t="str">
        <f>_xlfn.XLOOKUP(D2187,'All DP'!B:B,'All DP'!D:D,"Tidak")</f>
        <v>Masih</v>
      </c>
      <c r="X2187" t="str">
        <f t="shared" si="34"/>
        <v>YA</v>
      </c>
    </row>
    <row r="2188" spans="1:24">
      <c r="A2188" s="52">
        <v>46266</v>
      </c>
      <c r="B2188" t="s">
        <v>853</v>
      </c>
      <c r="C2188" t="s">
        <v>3611</v>
      </c>
      <c r="D2188" t="s">
        <v>3610</v>
      </c>
      <c r="G2188"/>
      <c r="H2188" s="53" t="s">
        <v>13604</v>
      </c>
      <c r="K2188" t="s">
        <v>3610</v>
      </c>
      <c r="L2188" t="s">
        <v>3611</v>
      </c>
      <c r="P2188" t="s">
        <v>13604</v>
      </c>
      <c r="Q2188" t="s">
        <v>11862</v>
      </c>
      <c r="R2188" t="s">
        <v>13605</v>
      </c>
      <c r="S2188" t="s">
        <v>13606</v>
      </c>
      <c r="T2188" t="s">
        <v>13607</v>
      </c>
      <c r="U2188" t="s">
        <v>13608</v>
      </c>
      <c r="W2188" t="str">
        <f>_xlfn.XLOOKUP(D2188,'All DP'!B:B,'All DP'!D:D,"Tidak")</f>
        <v>Masih</v>
      </c>
      <c r="X2188" t="str">
        <f t="shared" si="34"/>
        <v>YA</v>
      </c>
    </row>
    <row r="2189" spans="1:24">
      <c r="A2189" s="52">
        <v>46266</v>
      </c>
      <c r="B2189" t="s">
        <v>229</v>
      </c>
      <c r="C2189" t="s">
        <v>2611</v>
      </c>
      <c r="D2189" t="s">
        <v>2611</v>
      </c>
      <c r="G2189"/>
      <c r="H2189" s="53" t="s">
        <v>13609</v>
      </c>
      <c r="K2189" t="s">
        <v>2611</v>
      </c>
      <c r="L2189" t="s">
        <v>2611</v>
      </c>
      <c r="P2189" t="s">
        <v>13609</v>
      </c>
      <c r="Q2189" t="s">
        <v>10199</v>
      </c>
      <c r="R2189" t="s">
        <v>13610</v>
      </c>
      <c r="S2189" t="s">
        <v>13611</v>
      </c>
      <c r="T2189" t="s">
        <v>13612</v>
      </c>
      <c r="U2189" t="s">
        <v>13613</v>
      </c>
      <c r="W2189" t="str">
        <f>_xlfn.XLOOKUP(D2189,'All DP'!B:B,'All DP'!D:D,"Tidak")</f>
        <v>Masih</v>
      </c>
      <c r="X2189" t="str">
        <f t="shared" si="34"/>
        <v>YA</v>
      </c>
    </row>
    <row r="2190" spans="1:24">
      <c r="A2190" s="52">
        <v>46266</v>
      </c>
      <c r="B2190" t="s">
        <v>848</v>
      </c>
      <c r="C2190" t="s">
        <v>3217</v>
      </c>
      <c r="D2190" t="s">
        <v>3216</v>
      </c>
      <c r="G2190"/>
      <c r="H2190" s="53" t="s">
        <v>13615</v>
      </c>
      <c r="K2190" t="s">
        <v>3216</v>
      </c>
      <c r="L2190" t="s">
        <v>3217</v>
      </c>
      <c r="P2190" t="s">
        <v>13615</v>
      </c>
      <c r="Q2190" t="s">
        <v>10181</v>
      </c>
      <c r="R2190" t="s">
        <v>13616</v>
      </c>
      <c r="S2190" t="s">
        <v>13617</v>
      </c>
      <c r="T2190" t="s">
        <v>13618</v>
      </c>
      <c r="U2190" t="s">
        <v>13619</v>
      </c>
      <c r="W2190" t="str">
        <f>_xlfn.XLOOKUP(D2190,'All DP'!B:B,'All DP'!D:D,"Tidak")</f>
        <v>Masih</v>
      </c>
      <c r="X2190" t="str">
        <f t="shared" si="34"/>
        <v>YA</v>
      </c>
    </row>
    <row r="2191" spans="1:24">
      <c r="A2191" s="52">
        <v>46266</v>
      </c>
      <c r="B2191" t="s">
        <v>766</v>
      </c>
      <c r="C2191" t="s">
        <v>885</v>
      </c>
      <c r="D2191" t="s">
        <v>884</v>
      </c>
      <c r="G2191"/>
      <c r="H2191" s="53" t="s">
        <v>13620</v>
      </c>
      <c r="K2191" t="s">
        <v>884</v>
      </c>
      <c r="L2191" t="s">
        <v>885</v>
      </c>
      <c r="P2191" t="s">
        <v>13620</v>
      </c>
      <c r="Q2191" t="s">
        <v>11133</v>
      </c>
      <c r="R2191" t="s">
        <v>13621</v>
      </c>
      <c r="S2191" t="s">
        <v>13622</v>
      </c>
      <c r="T2191" t="s">
        <v>13623</v>
      </c>
      <c r="U2191" t="s">
        <v>13624</v>
      </c>
      <c r="W2191" t="str">
        <f>_xlfn.XLOOKUP(D2191,'All DP'!B:B,'All DP'!D:D,"Tidak")</f>
        <v>Masih</v>
      </c>
      <c r="X2191" t="str">
        <f t="shared" si="34"/>
        <v>YA</v>
      </c>
    </row>
    <row r="2192" spans="1:24">
      <c r="A2192" s="52">
        <v>46266</v>
      </c>
      <c r="B2192" t="s">
        <v>30</v>
      </c>
      <c r="C2192" t="s">
        <v>222</v>
      </c>
      <c r="D2192" t="s">
        <v>221</v>
      </c>
      <c r="G2192"/>
      <c r="H2192" s="53" t="s">
        <v>13626</v>
      </c>
      <c r="K2192" t="s">
        <v>221</v>
      </c>
      <c r="L2192" t="s">
        <v>222</v>
      </c>
      <c r="P2192" t="s">
        <v>13626</v>
      </c>
      <c r="Q2192" t="s">
        <v>10259</v>
      </c>
      <c r="R2192" t="s">
        <v>13627</v>
      </c>
      <c r="S2192" t="s">
        <v>13628</v>
      </c>
      <c r="T2192" t="s">
        <v>13629</v>
      </c>
      <c r="U2192" t="s">
        <v>13630</v>
      </c>
      <c r="W2192" t="str">
        <f>_xlfn.XLOOKUP(D2192,'All DP'!B:B,'All DP'!D:D,"Tidak")</f>
        <v>Masih</v>
      </c>
      <c r="X2192" t="str">
        <f t="shared" si="34"/>
        <v>YA</v>
      </c>
    </row>
    <row r="2193" spans="1:24">
      <c r="A2193" s="52">
        <v>46266</v>
      </c>
      <c r="B2193" t="s">
        <v>843</v>
      </c>
      <c r="C2193" t="s">
        <v>1640</v>
      </c>
      <c r="D2193" t="s">
        <v>1639</v>
      </c>
      <c r="G2193"/>
      <c r="H2193" s="53" t="s">
        <v>13631</v>
      </c>
      <c r="K2193" t="s">
        <v>1639</v>
      </c>
      <c r="L2193" t="s">
        <v>1640</v>
      </c>
      <c r="P2193" t="s">
        <v>13631</v>
      </c>
      <c r="Q2193" t="s">
        <v>10236</v>
      </c>
      <c r="R2193" t="s">
        <v>13632</v>
      </c>
      <c r="S2193" t="s">
        <v>13633</v>
      </c>
      <c r="T2193" t="s">
        <v>13634</v>
      </c>
      <c r="U2193" t="s">
        <v>13635</v>
      </c>
      <c r="W2193" t="str">
        <f>_xlfn.XLOOKUP(D2193,'All DP'!B:B,'All DP'!D:D,"Tidak")</f>
        <v>Masih</v>
      </c>
      <c r="X2193" t="str">
        <f t="shared" si="34"/>
        <v>YA</v>
      </c>
    </row>
    <row r="2194" spans="1:24">
      <c r="A2194" s="52">
        <v>46266</v>
      </c>
      <c r="B2194" t="s">
        <v>766</v>
      </c>
      <c r="C2194" t="s">
        <v>2858</v>
      </c>
      <c r="D2194" t="s">
        <v>2857</v>
      </c>
      <c r="G2194"/>
      <c r="H2194" s="53" t="s">
        <v>13637</v>
      </c>
      <c r="K2194" t="s">
        <v>2857</v>
      </c>
      <c r="L2194" t="s">
        <v>2858</v>
      </c>
      <c r="P2194" t="s">
        <v>13637</v>
      </c>
      <c r="Q2194" t="s">
        <v>11133</v>
      </c>
      <c r="R2194" t="s">
        <v>13638</v>
      </c>
      <c r="S2194" t="s">
        <v>13639</v>
      </c>
      <c r="T2194" t="s">
        <v>13640</v>
      </c>
      <c r="U2194" t="s">
        <v>13641</v>
      </c>
      <c r="W2194" t="str">
        <f>_xlfn.XLOOKUP(D2194,'All DP'!B:B,'All DP'!D:D,"Tidak")</f>
        <v>Masih</v>
      </c>
      <c r="X2194" t="str">
        <f t="shared" si="34"/>
        <v>YA</v>
      </c>
    </row>
    <row r="2195" spans="1:24">
      <c r="A2195" s="52">
        <v>46266</v>
      </c>
      <c r="B2195" t="s">
        <v>928</v>
      </c>
      <c r="C2195" t="s">
        <v>3569</v>
      </c>
      <c r="D2195" t="s">
        <v>3568</v>
      </c>
      <c r="G2195"/>
      <c r="H2195" s="53" t="s">
        <v>13642</v>
      </c>
      <c r="K2195" t="s">
        <v>3568</v>
      </c>
      <c r="L2195" t="s">
        <v>3569</v>
      </c>
      <c r="P2195" t="s">
        <v>13642</v>
      </c>
      <c r="Q2195" t="s">
        <v>10486</v>
      </c>
      <c r="R2195" t="s">
        <v>13643</v>
      </c>
      <c r="S2195" t="s">
        <v>13644</v>
      </c>
      <c r="T2195" t="s">
        <v>13645</v>
      </c>
      <c r="U2195" t="s">
        <v>13646</v>
      </c>
      <c r="W2195" t="str">
        <f>_xlfn.XLOOKUP(D2195,'All DP'!B:B,'All DP'!D:D,"Tidak")</f>
        <v>Masih</v>
      </c>
      <c r="X2195" t="str">
        <f t="shared" si="34"/>
        <v>YA</v>
      </c>
    </row>
    <row r="2196" spans="1:24">
      <c r="A2196" s="52">
        <v>46266</v>
      </c>
      <c r="B2196" t="s">
        <v>848</v>
      </c>
      <c r="C2196" t="s">
        <v>6202</v>
      </c>
      <c r="D2196" t="s">
        <v>6201</v>
      </c>
      <c r="G2196"/>
      <c r="H2196" s="53" t="s">
        <v>13648</v>
      </c>
      <c r="K2196" t="s">
        <v>6201</v>
      </c>
      <c r="L2196" t="s">
        <v>6202</v>
      </c>
      <c r="P2196" t="s">
        <v>13648</v>
      </c>
      <c r="Q2196" t="s">
        <v>10181</v>
      </c>
      <c r="R2196" t="s">
        <v>13649</v>
      </c>
      <c r="S2196" t="s">
        <v>13650</v>
      </c>
      <c r="T2196" t="s">
        <v>13651</v>
      </c>
      <c r="U2196" t="s">
        <v>13652</v>
      </c>
      <c r="W2196" t="str">
        <f>_xlfn.XLOOKUP(D2196,'All DP'!B:B,'All DP'!D:D,"Tidak")</f>
        <v>Masih</v>
      </c>
      <c r="X2196" t="str">
        <f t="shared" si="34"/>
        <v>YA</v>
      </c>
    </row>
    <row r="2197" spans="1:24">
      <c r="A2197" s="52">
        <v>46266</v>
      </c>
      <c r="B2197" t="s">
        <v>853</v>
      </c>
      <c r="C2197" t="s">
        <v>3585</v>
      </c>
      <c r="D2197" t="s">
        <v>3584</v>
      </c>
      <c r="G2197"/>
      <c r="H2197" s="53" t="s">
        <v>13654</v>
      </c>
      <c r="K2197" t="s">
        <v>3584</v>
      </c>
      <c r="L2197" t="s">
        <v>3585</v>
      </c>
      <c r="P2197" t="s">
        <v>13654</v>
      </c>
      <c r="Q2197" t="s">
        <v>11862</v>
      </c>
      <c r="R2197" t="s">
        <v>13655</v>
      </c>
      <c r="S2197" t="s">
        <v>13656</v>
      </c>
      <c r="T2197" t="s">
        <v>13657</v>
      </c>
      <c r="U2197" t="s">
        <v>13658</v>
      </c>
      <c r="W2197" t="str">
        <f>_xlfn.XLOOKUP(D2197,'All DP'!B:B,'All DP'!D:D,"Tidak")</f>
        <v>Masih</v>
      </c>
      <c r="X2197" t="str">
        <f t="shared" si="34"/>
        <v>YA</v>
      </c>
    </row>
    <row r="2198" spans="1:24">
      <c r="A2198" s="52">
        <v>46266</v>
      </c>
      <c r="B2198" t="s">
        <v>4</v>
      </c>
      <c r="C2198" t="s">
        <v>745</v>
      </c>
      <c r="D2198" t="s">
        <v>744</v>
      </c>
      <c r="G2198"/>
      <c r="H2198" s="53" t="s">
        <v>13660</v>
      </c>
      <c r="K2198" t="s">
        <v>744</v>
      </c>
      <c r="L2198" t="s">
        <v>745</v>
      </c>
      <c r="P2198" t="s">
        <v>13660</v>
      </c>
      <c r="Q2198" t="s">
        <v>11054</v>
      </c>
      <c r="R2198" t="s">
        <v>13661</v>
      </c>
      <c r="S2198" t="s">
        <v>13662</v>
      </c>
      <c r="T2198" t="s">
        <v>13663</v>
      </c>
      <c r="U2198" t="s">
        <v>13664</v>
      </c>
      <c r="W2198" t="str">
        <f>_xlfn.XLOOKUP(D2198,'All DP'!B:B,'All DP'!D:D,"Tidak")</f>
        <v>Masih</v>
      </c>
      <c r="X2198" t="str">
        <f t="shared" si="34"/>
        <v>YA</v>
      </c>
    </row>
    <row r="2199" spans="1:24">
      <c r="A2199" s="52">
        <v>46266</v>
      </c>
      <c r="B2199" t="s">
        <v>410</v>
      </c>
      <c r="C2199" t="s">
        <v>3271</v>
      </c>
      <c r="D2199" t="s">
        <v>3270</v>
      </c>
      <c r="G2199"/>
      <c r="H2199" s="53" t="s">
        <v>13666</v>
      </c>
      <c r="K2199" t="s">
        <v>3270</v>
      </c>
      <c r="L2199" t="s">
        <v>3271</v>
      </c>
      <c r="P2199" t="s">
        <v>13666</v>
      </c>
      <c r="Q2199" t="s">
        <v>10410</v>
      </c>
      <c r="R2199" t="s">
        <v>13667</v>
      </c>
      <c r="S2199" t="s">
        <v>13668</v>
      </c>
      <c r="T2199" t="s">
        <v>13669</v>
      </c>
      <c r="U2199" t="s">
        <v>13670</v>
      </c>
      <c r="W2199" t="str">
        <f>_xlfn.XLOOKUP(D2199,'All DP'!B:B,'All DP'!D:D,"Tidak")</f>
        <v>Masih</v>
      </c>
      <c r="X2199" t="str">
        <f t="shared" si="34"/>
        <v>YA</v>
      </c>
    </row>
    <row r="2200" spans="1:24">
      <c r="A2200" s="52">
        <v>46266</v>
      </c>
      <c r="B2200" t="s">
        <v>853</v>
      </c>
      <c r="C2200" t="s">
        <v>5385</v>
      </c>
      <c r="D2200" t="s">
        <v>5384</v>
      </c>
      <c r="G2200"/>
      <c r="H2200" s="53" t="s">
        <v>13672</v>
      </c>
      <c r="K2200" t="s">
        <v>5384</v>
      </c>
      <c r="L2200" t="s">
        <v>5385</v>
      </c>
      <c r="P2200" t="s">
        <v>13672</v>
      </c>
      <c r="Q2200" t="s">
        <v>11862</v>
      </c>
      <c r="R2200" t="s">
        <v>13673</v>
      </c>
      <c r="S2200" t="s">
        <v>13674</v>
      </c>
      <c r="T2200" t="s">
        <v>13675</v>
      </c>
      <c r="U2200" t="s">
        <v>13676</v>
      </c>
      <c r="W2200" t="str">
        <f>_xlfn.XLOOKUP(D2200,'All DP'!B:B,'All DP'!D:D,"Tidak")</f>
        <v>Masih</v>
      </c>
      <c r="X2200" t="str">
        <f t="shared" si="34"/>
        <v>YA</v>
      </c>
    </row>
    <row r="2201" spans="1:24">
      <c r="A2201" s="52">
        <v>46266</v>
      </c>
      <c r="B2201" t="s">
        <v>565</v>
      </c>
      <c r="C2201" t="s">
        <v>4507</v>
      </c>
      <c r="D2201" t="s">
        <v>4506</v>
      </c>
      <c r="G2201"/>
      <c r="H2201" s="53" t="s">
        <v>13678</v>
      </c>
      <c r="K2201" t="s">
        <v>4506</v>
      </c>
      <c r="L2201" t="s">
        <v>4507</v>
      </c>
      <c r="P2201" t="s">
        <v>13678</v>
      </c>
      <c r="Q2201" t="s">
        <v>11660</v>
      </c>
      <c r="R2201" t="s">
        <v>13679</v>
      </c>
      <c r="S2201" t="s">
        <v>13680</v>
      </c>
      <c r="T2201" t="s">
        <v>13681</v>
      </c>
      <c r="U2201" t="s">
        <v>13682</v>
      </c>
      <c r="W2201" t="str">
        <f>_xlfn.XLOOKUP(D2201,'All DP'!B:B,'All DP'!D:D,"Tidak")</f>
        <v>Masih</v>
      </c>
      <c r="X2201" t="str">
        <f t="shared" si="34"/>
        <v>YA</v>
      </c>
    </row>
    <row r="2202" spans="1:24">
      <c r="A2202" s="52">
        <v>46266</v>
      </c>
      <c r="B2202" t="s">
        <v>391</v>
      </c>
      <c r="C2202" t="s">
        <v>5117</v>
      </c>
      <c r="D2202" t="s">
        <v>5116</v>
      </c>
      <c r="G2202"/>
      <c r="H2202" s="53" t="s">
        <v>13683</v>
      </c>
      <c r="K2202" t="s">
        <v>5116</v>
      </c>
      <c r="L2202" t="s">
        <v>5117</v>
      </c>
      <c r="P2202" t="s">
        <v>13683</v>
      </c>
      <c r="Q2202" t="s">
        <v>11249</v>
      </c>
      <c r="R2202" t="s">
        <v>13684</v>
      </c>
      <c r="S2202" t="s">
        <v>13685</v>
      </c>
      <c r="T2202" t="s">
        <v>13686</v>
      </c>
      <c r="U2202" t="s">
        <v>13687</v>
      </c>
      <c r="W2202" t="str">
        <f>_xlfn.XLOOKUP(D2202,'All DP'!B:B,'All DP'!D:D,"Tidak")</f>
        <v>Masih</v>
      </c>
      <c r="X2202" t="str">
        <f t="shared" si="34"/>
        <v>YA</v>
      </c>
    </row>
    <row r="2203" spans="1:24">
      <c r="A2203" s="52">
        <v>46266</v>
      </c>
      <c r="B2203" t="s">
        <v>453</v>
      </c>
      <c r="C2203" t="s">
        <v>6308</v>
      </c>
      <c r="D2203" t="s">
        <v>6307</v>
      </c>
      <c r="G2203"/>
      <c r="H2203" s="53" t="s">
        <v>13689</v>
      </c>
      <c r="K2203" t="s">
        <v>6307</v>
      </c>
      <c r="L2203" t="s">
        <v>6308</v>
      </c>
      <c r="P2203" t="s">
        <v>13689</v>
      </c>
      <c r="Q2203" t="s">
        <v>10193</v>
      </c>
      <c r="R2203" t="s">
        <v>13690</v>
      </c>
      <c r="S2203" t="s">
        <v>13691</v>
      </c>
      <c r="T2203" t="s">
        <v>13692</v>
      </c>
      <c r="U2203" t="s">
        <v>13693</v>
      </c>
      <c r="W2203" t="str">
        <f>_xlfn.XLOOKUP(D2203,'All DP'!B:B,'All DP'!D:D,"Tidak")</f>
        <v>Masih</v>
      </c>
      <c r="X2203" t="str">
        <f t="shared" si="34"/>
        <v>YA</v>
      </c>
    </row>
    <row r="2204" spans="1:24">
      <c r="A2204" s="52">
        <v>46266</v>
      </c>
      <c r="B2204" t="s">
        <v>391</v>
      </c>
      <c r="C2204" t="s">
        <v>5761</v>
      </c>
      <c r="D2204" t="s">
        <v>5760</v>
      </c>
      <c r="G2204"/>
      <c r="H2204" s="53" t="s">
        <v>13695</v>
      </c>
      <c r="K2204" t="s">
        <v>5760</v>
      </c>
      <c r="L2204" t="s">
        <v>5761</v>
      </c>
      <c r="P2204" t="s">
        <v>13695</v>
      </c>
      <c r="Q2204" t="s">
        <v>11249</v>
      </c>
      <c r="R2204" t="s">
        <v>13696</v>
      </c>
      <c r="S2204" t="s">
        <v>13697</v>
      </c>
      <c r="T2204" t="s">
        <v>13698</v>
      </c>
      <c r="U2204" t="s">
        <v>13699</v>
      </c>
      <c r="W2204" t="str">
        <f>_xlfn.XLOOKUP(D2204,'All DP'!B:B,'All DP'!D:D,"Tidak")</f>
        <v>Masih</v>
      </c>
      <c r="X2204" t="str">
        <f t="shared" si="34"/>
        <v>YA</v>
      </c>
    </row>
    <row r="2205" spans="1:24">
      <c r="A2205" s="52">
        <v>46266</v>
      </c>
      <c r="B2205" t="s">
        <v>391</v>
      </c>
      <c r="C2205" t="s">
        <v>6252</v>
      </c>
      <c r="D2205" t="s">
        <v>6251</v>
      </c>
      <c r="G2205"/>
      <c r="H2205" s="53" t="s">
        <v>13706</v>
      </c>
      <c r="K2205" t="s">
        <v>6251</v>
      </c>
      <c r="L2205" t="s">
        <v>6252</v>
      </c>
      <c r="P2205" t="s">
        <v>13706</v>
      </c>
      <c r="Q2205" t="s">
        <v>11249</v>
      </c>
      <c r="R2205" t="s">
        <v>13707</v>
      </c>
      <c r="S2205" t="s">
        <v>13708</v>
      </c>
      <c r="T2205" t="s">
        <v>13709</v>
      </c>
      <c r="U2205" t="s">
        <v>13710</v>
      </c>
      <c r="W2205" t="str">
        <f>_xlfn.XLOOKUP(D2205,'All DP'!B:B,'All DP'!D:D,"Tidak")</f>
        <v>Masih</v>
      </c>
      <c r="X2205" t="str">
        <f t="shared" si="34"/>
        <v>YA</v>
      </c>
    </row>
    <row r="2206" spans="1:24">
      <c r="A2206" s="52">
        <v>46266</v>
      </c>
      <c r="B2206" t="s">
        <v>391</v>
      </c>
      <c r="C2206" t="s">
        <v>5239</v>
      </c>
      <c r="D2206" t="s">
        <v>5238</v>
      </c>
      <c r="G2206"/>
      <c r="H2206" s="53" t="s">
        <v>13711</v>
      </c>
      <c r="K2206" t="s">
        <v>5238</v>
      </c>
      <c r="L2206" t="s">
        <v>5239</v>
      </c>
      <c r="P2206" t="s">
        <v>13711</v>
      </c>
      <c r="Q2206" t="s">
        <v>11249</v>
      </c>
      <c r="R2206" t="s">
        <v>13712</v>
      </c>
      <c r="S2206" t="s">
        <v>13713</v>
      </c>
      <c r="T2206" t="s">
        <v>13714</v>
      </c>
      <c r="U2206" t="s">
        <v>13715</v>
      </c>
      <c r="W2206" t="str">
        <f>_xlfn.XLOOKUP(D2206,'All DP'!B:B,'All DP'!D:D,"Tidak")</f>
        <v>Masih</v>
      </c>
      <c r="X2206" t="str">
        <f t="shared" si="34"/>
        <v>YA</v>
      </c>
    </row>
    <row r="2207" spans="1:24">
      <c r="A2207" s="52">
        <v>46266</v>
      </c>
      <c r="B2207" t="s">
        <v>413</v>
      </c>
      <c r="C2207" t="s">
        <v>1519</v>
      </c>
      <c r="D2207" t="s">
        <v>1519</v>
      </c>
      <c r="G2207"/>
      <c r="H2207" s="53" t="s">
        <v>13716</v>
      </c>
      <c r="K2207" t="s">
        <v>1519</v>
      </c>
      <c r="L2207" t="s">
        <v>1519</v>
      </c>
      <c r="P2207" t="s">
        <v>13716</v>
      </c>
      <c r="Q2207" t="s">
        <v>10398</v>
      </c>
      <c r="R2207" t="s">
        <v>13717</v>
      </c>
      <c r="S2207" t="s">
        <v>13718</v>
      </c>
      <c r="T2207" t="s">
        <v>13719</v>
      </c>
      <c r="U2207" t="s">
        <v>13720</v>
      </c>
      <c r="W2207" t="str">
        <f>_xlfn.XLOOKUP(D2207,'All DP'!B:B,'All DP'!D:D,"Tidak")</f>
        <v>Masih</v>
      </c>
      <c r="X2207" t="str">
        <f t="shared" si="34"/>
        <v>YA</v>
      </c>
    </row>
    <row r="2208" spans="1:24">
      <c r="A2208" s="52">
        <v>46266</v>
      </c>
      <c r="B2208" t="s">
        <v>848</v>
      </c>
      <c r="C2208" t="s">
        <v>1249</v>
      </c>
      <c r="D2208" t="s">
        <v>1248</v>
      </c>
      <c r="G2208"/>
      <c r="H2208" s="53" t="s">
        <v>13726</v>
      </c>
      <c r="K2208" t="s">
        <v>1248</v>
      </c>
      <c r="L2208" t="s">
        <v>1249</v>
      </c>
      <c r="P2208" t="s">
        <v>13726</v>
      </c>
      <c r="Q2208" t="s">
        <v>10181</v>
      </c>
      <c r="R2208" t="s">
        <v>13727</v>
      </c>
      <c r="S2208" t="s">
        <v>13728</v>
      </c>
      <c r="T2208" t="s">
        <v>13729</v>
      </c>
      <c r="U2208" t="s">
        <v>13730</v>
      </c>
      <c r="W2208" t="str">
        <f>_xlfn.XLOOKUP(D2208,'All DP'!B:B,'All DP'!D:D,"Tidak")</f>
        <v>Masih</v>
      </c>
      <c r="X2208" t="str">
        <f t="shared" si="34"/>
        <v>YA</v>
      </c>
    </row>
    <row r="2209" spans="1:24">
      <c r="A2209" s="52">
        <v>46266</v>
      </c>
      <c r="B2209" t="s">
        <v>777</v>
      </c>
      <c r="C2209" t="s">
        <v>2668</v>
      </c>
      <c r="D2209" t="s">
        <v>2667</v>
      </c>
      <c r="G2209"/>
      <c r="H2209" s="53" t="s">
        <v>13732</v>
      </c>
      <c r="K2209" t="s">
        <v>2667</v>
      </c>
      <c r="L2209" t="s">
        <v>2668</v>
      </c>
      <c r="P2209" t="s">
        <v>13732</v>
      </c>
      <c r="Q2209" t="s">
        <v>10307</v>
      </c>
      <c r="R2209" t="s">
        <v>13733</v>
      </c>
      <c r="S2209" t="s">
        <v>13734</v>
      </c>
      <c r="T2209" t="s">
        <v>13735</v>
      </c>
      <c r="U2209" t="s">
        <v>13736</v>
      </c>
      <c r="W2209" t="str">
        <f>_xlfn.XLOOKUP(D2209,'All DP'!B:B,'All DP'!D:D,"Tidak")</f>
        <v>Masih</v>
      </c>
      <c r="X2209" t="str">
        <f t="shared" si="34"/>
        <v>YA</v>
      </c>
    </row>
    <row r="2210" spans="1:24">
      <c r="A2210" s="52">
        <v>46266</v>
      </c>
      <c r="B2210" t="s">
        <v>229</v>
      </c>
      <c r="C2210" t="s">
        <v>2450</v>
      </c>
      <c r="D2210" t="s">
        <v>2450</v>
      </c>
      <c r="G2210"/>
      <c r="H2210" s="53" t="s">
        <v>13737</v>
      </c>
      <c r="K2210" t="s">
        <v>2450</v>
      </c>
      <c r="L2210" t="s">
        <v>2450</v>
      </c>
      <c r="P2210" t="s">
        <v>13737</v>
      </c>
      <c r="Q2210" t="s">
        <v>10199</v>
      </c>
      <c r="R2210" t="s">
        <v>13738</v>
      </c>
      <c r="S2210" t="s">
        <v>13739</v>
      </c>
      <c r="T2210" t="s">
        <v>13740</v>
      </c>
      <c r="U2210" t="s">
        <v>13741</v>
      </c>
      <c r="W2210" t="str">
        <f>_xlfn.XLOOKUP(D2210,'All DP'!B:B,'All DP'!D:D,"Tidak")</f>
        <v>Masih</v>
      </c>
      <c r="X2210" t="str">
        <f t="shared" si="34"/>
        <v>YA</v>
      </c>
    </row>
    <row r="2211" spans="1:24">
      <c r="A2211" s="52">
        <v>46266</v>
      </c>
      <c r="B2211" t="s">
        <v>391</v>
      </c>
      <c r="C2211" t="s">
        <v>5575</v>
      </c>
      <c r="D2211" t="s">
        <v>5574</v>
      </c>
      <c r="G2211"/>
      <c r="H2211" s="53" t="s">
        <v>13742</v>
      </c>
      <c r="K2211" t="s">
        <v>5574</v>
      </c>
      <c r="L2211" t="s">
        <v>5575</v>
      </c>
      <c r="P2211" t="s">
        <v>13742</v>
      </c>
      <c r="Q2211" t="s">
        <v>11249</v>
      </c>
      <c r="R2211" t="s">
        <v>13743</v>
      </c>
      <c r="S2211" t="s">
        <v>13744</v>
      </c>
      <c r="T2211" t="s">
        <v>13745</v>
      </c>
      <c r="U2211" t="s">
        <v>13746</v>
      </c>
      <c r="W2211" t="str">
        <f>_xlfn.XLOOKUP(D2211,'All DP'!B:B,'All DP'!D:D,"Tidak")</f>
        <v>Masih</v>
      </c>
      <c r="X2211" t="str">
        <f t="shared" si="34"/>
        <v>YA</v>
      </c>
    </row>
    <row r="2212" spans="1:24">
      <c r="A2212" s="52">
        <v>46266</v>
      </c>
      <c r="B2212" t="s">
        <v>848</v>
      </c>
      <c r="C2212" t="s">
        <v>6296</v>
      </c>
      <c r="D2212" t="s">
        <v>6295</v>
      </c>
      <c r="G2212"/>
      <c r="H2212" s="53" t="s">
        <v>13748</v>
      </c>
      <c r="K2212" t="s">
        <v>6295</v>
      </c>
      <c r="L2212" t="s">
        <v>6296</v>
      </c>
      <c r="P2212" t="s">
        <v>13748</v>
      </c>
      <c r="Q2212" t="s">
        <v>10181</v>
      </c>
      <c r="R2212" t="s">
        <v>13749</v>
      </c>
      <c r="S2212" t="s">
        <v>13750</v>
      </c>
      <c r="T2212" t="s">
        <v>13751</v>
      </c>
      <c r="U2212" t="s">
        <v>13752</v>
      </c>
      <c r="W2212" t="str">
        <f>_xlfn.XLOOKUP(D2212,'All DP'!B:B,'All DP'!D:D,"Tidak")</f>
        <v>Masih</v>
      </c>
      <c r="X2212" t="str">
        <f t="shared" si="34"/>
        <v>YA</v>
      </c>
    </row>
    <row r="2213" spans="1:24">
      <c r="A2213" s="52">
        <v>46266</v>
      </c>
      <c r="B2213" t="s">
        <v>777</v>
      </c>
      <c r="C2213" t="s">
        <v>2664</v>
      </c>
      <c r="D2213" t="s">
        <v>2663</v>
      </c>
      <c r="G2213"/>
      <c r="H2213" s="53" t="s">
        <v>13754</v>
      </c>
      <c r="K2213" t="s">
        <v>2663</v>
      </c>
      <c r="L2213" t="s">
        <v>2664</v>
      </c>
      <c r="P2213" t="s">
        <v>13754</v>
      </c>
      <c r="Q2213" t="s">
        <v>10307</v>
      </c>
      <c r="R2213" t="s">
        <v>13755</v>
      </c>
      <c r="S2213" t="s">
        <v>13756</v>
      </c>
      <c r="T2213" t="s">
        <v>13757</v>
      </c>
      <c r="U2213" t="s">
        <v>13758</v>
      </c>
      <c r="W2213" t="str">
        <f>_xlfn.XLOOKUP(D2213,'All DP'!B:B,'All DP'!D:D,"Tidak")</f>
        <v>Masih</v>
      </c>
      <c r="X2213" t="str">
        <f t="shared" si="34"/>
        <v>YA</v>
      </c>
    </row>
    <row r="2214" spans="1:24">
      <c r="A2214" s="52">
        <v>46266</v>
      </c>
      <c r="B2214" t="s">
        <v>843</v>
      </c>
      <c r="C2214" t="s">
        <v>1694</v>
      </c>
      <c r="D2214" t="s">
        <v>1693</v>
      </c>
      <c r="G2214"/>
      <c r="H2214" s="53" t="s">
        <v>13760</v>
      </c>
      <c r="K2214" t="s">
        <v>1693</v>
      </c>
      <c r="L2214" t="s">
        <v>1694</v>
      </c>
      <c r="P2214" t="s">
        <v>13760</v>
      </c>
      <c r="Q2214" t="s">
        <v>10236</v>
      </c>
      <c r="R2214" t="s">
        <v>13761</v>
      </c>
      <c r="S2214" t="s">
        <v>13762</v>
      </c>
      <c r="T2214" t="s">
        <v>13763</v>
      </c>
      <c r="U2214" t="s">
        <v>13764</v>
      </c>
      <c r="W2214" t="str">
        <f>_xlfn.XLOOKUP(D2214,'All DP'!B:B,'All DP'!D:D,"Tidak")</f>
        <v>Masih</v>
      </c>
      <c r="X2214" t="str">
        <f t="shared" si="34"/>
        <v>YA</v>
      </c>
    </row>
    <row r="2215" spans="1:24">
      <c r="A2215" s="52">
        <v>46266</v>
      </c>
      <c r="B2215" t="s">
        <v>391</v>
      </c>
      <c r="C2215" t="s">
        <v>5447</v>
      </c>
      <c r="D2215" t="s">
        <v>5446</v>
      </c>
      <c r="G2215"/>
      <c r="H2215" s="53" t="s">
        <v>13765</v>
      </c>
      <c r="K2215" t="s">
        <v>5446</v>
      </c>
      <c r="L2215" t="s">
        <v>5447</v>
      </c>
      <c r="P2215" t="s">
        <v>13765</v>
      </c>
      <c r="Q2215" t="s">
        <v>11249</v>
      </c>
      <c r="R2215" t="s">
        <v>13766</v>
      </c>
      <c r="S2215" t="s">
        <v>13767</v>
      </c>
      <c r="T2215" t="s">
        <v>13768</v>
      </c>
      <c r="U2215" t="s">
        <v>13769</v>
      </c>
      <c r="W2215" t="str">
        <f>_xlfn.XLOOKUP(D2215,'All DP'!B:B,'All DP'!D:D,"Tidak")</f>
        <v>Masih</v>
      </c>
      <c r="X2215" t="str">
        <f t="shared" si="34"/>
        <v>YA</v>
      </c>
    </row>
    <row r="2216" spans="1:24">
      <c r="A2216" s="52">
        <v>46266</v>
      </c>
      <c r="B2216" t="s">
        <v>453</v>
      </c>
      <c r="C2216" t="s">
        <v>5346</v>
      </c>
      <c r="D2216" t="s">
        <v>5345</v>
      </c>
      <c r="G2216"/>
      <c r="H2216" s="53" t="s">
        <v>13771</v>
      </c>
      <c r="K2216" t="s">
        <v>5345</v>
      </c>
      <c r="L2216" t="s">
        <v>5346</v>
      </c>
      <c r="P2216" t="s">
        <v>13771</v>
      </c>
      <c r="Q2216" t="s">
        <v>10193</v>
      </c>
      <c r="R2216" t="s">
        <v>13772</v>
      </c>
      <c r="S2216" t="s">
        <v>13773</v>
      </c>
      <c r="T2216" t="s">
        <v>13774</v>
      </c>
      <c r="U2216" t="s">
        <v>13775</v>
      </c>
      <c r="W2216" t="str">
        <f>_xlfn.XLOOKUP(D2216,'All DP'!B:B,'All DP'!D:D,"Tidak")</f>
        <v>Masih</v>
      </c>
      <c r="X2216" t="str">
        <f t="shared" si="34"/>
        <v>YA</v>
      </c>
    </row>
    <row r="2217" spans="1:24">
      <c r="A2217" s="52">
        <v>46266</v>
      </c>
      <c r="B2217" t="s">
        <v>777</v>
      </c>
      <c r="C2217" t="s">
        <v>2678</v>
      </c>
      <c r="D2217" t="s">
        <v>2677</v>
      </c>
      <c r="G2217"/>
      <c r="H2217" s="53" t="s">
        <v>13777</v>
      </c>
      <c r="K2217" t="s">
        <v>2677</v>
      </c>
      <c r="L2217" t="s">
        <v>2678</v>
      </c>
      <c r="P2217" t="s">
        <v>13777</v>
      </c>
      <c r="Q2217" t="s">
        <v>10307</v>
      </c>
      <c r="R2217" t="s">
        <v>13778</v>
      </c>
      <c r="S2217" t="s">
        <v>13779</v>
      </c>
      <c r="T2217" t="s">
        <v>13780</v>
      </c>
      <c r="U2217" t="s">
        <v>13781</v>
      </c>
      <c r="W2217" t="str">
        <f>_xlfn.XLOOKUP(D2217,'All DP'!B:B,'All DP'!D:D,"Tidak")</f>
        <v>Masih</v>
      </c>
      <c r="X2217" t="str">
        <f t="shared" si="34"/>
        <v>YA</v>
      </c>
    </row>
    <row r="2218" spans="1:24">
      <c r="A2218" s="52">
        <v>46266</v>
      </c>
      <c r="B2218" t="s">
        <v>413</v>
      </c>
      <c r="C2218" t="s">
        <v>3537</v>
      </c>
      <c r="D2218" t="s">
        <v>3536</v>
      </c>
      <c r="G2218"/>
      <c r="H2218" s="53" t="s">
        <v>13782</v>
      </c>
      <c r="K2218" t="s">
        <v>3536</v>
      </c>
      <c r="L2218" t="s">
        <v>3537</v>
      </c>
      <c r="P2218" t="s">
        <v>13782</v>
      </c>
      <c r="Q2218" t="s">
        <v>10398</v>
      </c>
      <c r="R2218" t="s">
        <v>13783</v>
      </c>
      <c r="S2218" t="s">
        <v>13784</v>
      </c>
      <c r="T2218" t="s">
        <v>13785</v>
      </c>
      <c r="U2218" t="s">
        <v>13786</v>
      </c>
      <c r="W2218" t="str">
        <f>_xlfn.XLOOKUP(D2218,'All DP'!B:B,'All DP'!D:D,"Tidak")</f>
        <v>Masih</v>
      </c>
      <c r="X2218" t="str">
        <f t="shared" si="34"/>
        <v>YA</v>
      </c>
    </row>
    <row r="2219" spans="1:24">
      <c r="A2219" s="52">
        <v>46266</v>
      </c>
      <c r="B2219" t="s">
        <v>391</v>
      </c>
      <c r="C2219" t="s">
        <v>397</v>
      </c>
      <c r="D2219" t="s">
        <v>396</v>
      </c>
      <c r="G2219"/>
      <c r="H2219" s="53" t="s">
        <v>13787</v>
      </c>
      <c r="K2219" t="s">
        <v>396</v>
      </c>
      <c r="L2219" t="s">
        <v>397</v>
      </c>
      <c r="P2219" t="s">
        <v>13787</v>
      </c>
      <c r="Q2219" t="s">
        <v>11249</v>
      </c>
      <c r="R2219" t="s">
        <v>13788</v>
      </c>
      <c r="S2219" t="s">
        <v>13789</v>
      </c>
      <c r="T2219" t="s">
        <v>13790</v>
      </c>
      <c r="U2219" t="s">
        <v>13791</v>
      </c>
      <c r="W2219" t="str">
        <f>_xlfn.XLOOKUP(D2219,'All DP'!B:B,'All DP'!D:D,"Tidak")</f>
        <v>Masih</v>
      </c>
      <c r="X2219" t="str">
        <f t="shared" si="34"/>
        <v>YA</v>
      </c>
    </row>
    <row r="2220" spans="1:24">
      <c r="A2220" s="52">
        <v>46266</v>
      </c>
      <c r="B2220" t="s">
        <v>391</v>
      </c>
      <c r="C2220" t="s">
        <v>5797</v>
      </c>
      <c r="D2220" t="s">
        <v>5796</v>
      </c>
      <c r="G2220"/>
      <c r="H2220" s="53" t="s">
        <v>13793</v>
      </c>
      <c r="K2220" t="s">
        <v>5796</v>
      </c>
      <c r="L2220" t="s">
        <v>5797</v>
      </c>
      <c r="P2220" t="s">
        <v>13793</v>
      </c>
      <c r="Q2220" t="s">
        <v>11249</v>
      </c>
      <c r="R2220" t="s">
        <v>13794</v>
      </c>
      <c r="S2220" t="s">
        <v>13795</v>
      </c>
      <c r="T2220" t="s">
        <v>13796</v>
      </c>
      <c r="U2220" t="s">
        <v>13797</v>
      </c>
      <c r="W2220" t="str">
        <f>_xlfn.XLOOKUP(D2220,'All DP'!B:B,'All DP'!D:D,"Tidak")</f>
        <v>Masih</v>
      </c>
      <c r="X2220" t="str">
        <f t="shared" si="34"/>
        <v>YA</v>
      </c>
    </row>
    <row r="2221" spans="1:24">
      <c r="A2221" s="52">
        <v>46266</v>
      </c>
      <c r="B2221" t="s">
        <v>848</v>
      </c>
      <c r="C2221" t="s">
        <v>1840</v>
      </c>
      <c r="D2221" t="s">
        <v>1839</v>
      </c>
      <c r="G2221"/>
      <c r="H2221" s="53" t="s">
        <v>13798</v>
      </c>
      <c r="K2221" t="s">
        <v>1839</v>
      </c>
      <c r="L2221" t="s">
        <v>1840</v>
      </c>
      <c r="P2221" t="s">
        <v>13798</v>
      </c>
      <c r="Q2221" t="s">
        <v>10181</v>
      </c>
      <c r="R2221" t="s">
        <v>13799</v>
      </c>
      <c r="S2221" t="s">
        <v>13800</v>
      </c>
      <c r="T2221" t="s">
        <v>13801</v>
      </c>
      <c r="U2221" t="s">
        <v>13802</v>
      </c>
      <c r="W2221" t="str">
        <f>_xlfn.XLOOKUP(D2221,'All DP'!B:B,'All DP'!D:D,"Tidak")</f>
        <v>Masih</v>
      </c>
      <c r="X2221" t="str">
        <f t="shared" si="34"/>
        <v>YA</v>
      </c>
    </row>
    <row r="2222" spans="1:24">
      <c r="A2222" s="52">
        <v>46266</v>
      </c>
      <c r="B2222" t="s">
        <v>229</v>
      </c>
      <c r="C2222" t="s">
        <v>2578</v>
      </c>
      <c r="D2222" t="s">
        <v>2577</v>
      </c>
      <c r="G2222"/>
      <c r="H2222" s="53" t="s">
        <v>13804</v>
      </c>
      <c r="K2222" t="s">
        <v>2577</v>
      </c>
      <c r="L2222" t="s">
        <v>2578</v>
      </c>
      <c r="P2222" t="s">
        <v>13804</v>
      </c>
      <c r="Q2222" t="s">
        <v>10199</v>
      </c>
      <c r="R2222" t="s">
        <v>13805</v>
      </c>
      <c r="S2222" t="s">
        <v>13806</v>
      </c>
      <c r="T2222" t="s">
        <v>13807</v>
      </c>
      <c r="U2222" t="s">
        <v>13808</v>
      </c>
      <c r="W2222" t="str">
        <f>_xlfn.XLOOKUP(D2222,'All DP'!B:B,'All DP'!D:D,"Tidak")</f>
        <v>Masih</v>
      </c>
      <c r="X2222" t="str">
        <f t="shared" si="34"/>
        <v>YA</v>
      </c>
    </row>
    <row r="2223" spans="1:24">
      <c r="A2223" s="52">
        <v>46266</v>
      </c>
      <c r="B2223" t="s">
        <v>410</v>
      </c>
      <c r="C2223" t="s">
        <v>3261</v>
      </c>
      <c r="D2223" t="s">
        <v>3260</v>
      </c>
      <c r="G2223"/>
      <c r="H2223" s="53" t="s">
        <v>13810</v>
      </c>
      <c r="K2223" t="s">
        <v>3260</v>
      </c>
      <c r="L2223" t="s">
        <v>3261</v>
      </c>
      <c r="P2223" t="s">
        <v>13810</v>
      </c>
      <c r="Q2223" t="s">
        <v>10410</v>
      </c>
      <c r="R2223" t="s">
        <v>13811</v>
      </c>
      <c r="S2223" t="s">
        <v>13812</v>
      </c>
      <c r="T2223" t="s">
        <v>13813</v>
      </c>
      <c r="U2223" t="s">
        <v>13814</v>
      </c>
      <c r="W2223" t="str">
        <f>_xlfn.XLOOKUP(D2223,'All DP'!B:B,'All DP'!D:D,"Tidak")</f>
        <v>Masih</v>
      </c>
      <c r="X2223" t="str">
        <f t="shared" si="34"/>
        <v>YA</v>
      </c>
    </row>
    <row r="2224" spans="1:24">
      <c r="A2224" s="52">
        <v>46266</v>
      </c>
      <c r="B2224" t="s">
        <v>848</v>
      </c>
      <c r="C2224" t="s">
        <v>3435</v>
      </c>
      <c r="D2224" t="s">
        <v>3434</v>
      </c>
      <c r="G2224"/>
      <c r="H2224" s="53" t="s">
        <v>13815</v>
      </c>
      <c r="K2224" t="s">
        <v>3434</v>
      </c>
      <c r="L2224" t="s">
        <v>3435</v>
      </c>
      <c r="P2224" t="s">
        <v>13815</v>
      </c>
      <c r="Q2224" t="s">
        <v>10181</v>
      </c>
      <c r="R2224" t="s">
        <v>13816</v>
      </c>
      <c r="S2224" t="s">
        <v>13817</v>
      </c>
      <c r="T2224" t="s">
        <v>10950</v>
      </c>
      <c r="U2224" t="s">
        <v>13818</v>
      </c>
      <c r="W2224" t="str">
        <f>_xlfn.XLOOKUP(D2224,'All DP'!B:B,'All DP'!D:D,"Tidak")</f>
        <v>Masih</v>
      </c>
      <c r="X2224" t="str">
        <f t="shared" si="34"/>
        <v>YA</v>
      </c>
    </row>
    <row r="2225" spans="1:24">
      <c r="A2225" s="52">
        <v>46266</v>
      </c>
      <c r="B2225" t="s">
        <v>814</v>
      </c>
      <c r="C2225" t="s">
        <v>1193</v>
      </c>
      <c r="D2225" t="s">
        <v>1192</v>
      </c>
      <c r="G2225"/>
      <c r="H2225" s="53" t="s">
        <v>13823</v>
      </c>
      <c r="K2225" t="s">
        <v>1192</v>
      </c>
      <c r="L2225" t="s">
        <v>1193</v>
      </c>
      <c r="P2225" t="s">
        <v>13823</v>
      </c>
      <c r="Q2225" t="s">
        <v>10644</v>
      </c>
      <c r="R2225" t="s">
        <v>13824</v>
      </c>
      <c r="S2225" t="s">
        <v>13825</v>
      </c>
      <c r="T2225" t="s">
        <v>13826</v>
      </c>
      <c r="U2225" t="s">
        <v>13827</v>
      </c>
      <c r="W2225" t="str">
        <f>_xlfn.XLOOKUP(D2225,'All DP'!B:B,'All DP'!D:D,"Tidak")</f>
        <v>Masih</v>
      </c>
      <c r="X2225" t="str">
        <f t="shared" si="34"/>
        <v>YA</v>
      </c>
    </row>
    <row r="2226" spans="1:24">
      <c r="A2226" s="52">
        <v>46266</v>
      </c>
      <c r="B2226" t="s">
        <v>848</v>
      </c>
      <c r="C2226" t="s">
        <v>3487</v>
      </c>
      <c r="D2226" t="s">
        <v>3486</v>
      </c>
      <c r="G2226"/>
      <c r="H2226" s="53" t="s">
        <v>13829</v>
      </c>
      <c r="K2226" t="s">
        <v>3486</v>
      </c>
      <c r="L2226" t="s">
        <v>3487</v>
      </c>
      <c r="P2226" t="s">
        <v>13829</v>
      </c>
      <c r="Q2226" t="s">
        <v>10181</v>
      </c>
      <c r="R2226" t="s">
        <v>13830</v>
      </c>
      <c r="S2226" t="s">
        <v>13831</v>
      </c>
      <c r="T2226" t="s">
        <v>13832</v>
      </c>
      <c r="U2226" t="s">
        <v>13833</v>
      </c>
      <c r="W2226" t="str">
        <f>_xlfn.XLOOKUP(D2226,'All DP'!B:B,'All DP'!D:D,"Tidak")</f>
        <v>Masih</v>
      </c>
      <c r="X2226" t="str">
        <f t="shared" si="34"/>
        <v>YA</v>
      </c>
    </row>
    <row r="2227" spans="1:24">
      <c r="A2227" s="52">
        <v>46266</v>
      </c>
      <c r="B2227" t="s">
        <v>843</v>
      </c>
      <c r="C2227" t="s">
        <v>1684</v>
      </c>
      <c r="D2227" t="s">
        <v>1683</v>
      </c>
      <c r="G2227"/>
      <c r="H2227" s="53" t="s">
        <v>13835</v>
      </c>
      <c r="K2227" t="s">
        <v>1683</v>
      </c>
      <c r="L2227" t="s">
        <v>1684</v>
      </c>
      <c r="P2227" t="s">
        <v>13835</v>
      </c>
      <c r="Q2227" t="s">
        <v>10236</v>
      </c>
      <c r="R2227" t="s">
        <v>13836</v>
      </c>
      <c r="S2227" t="s">
        <v>13837</v>
      </c>
      <c r="T2227" t="s">
        <v>13838</v>
      </c>
      <c r="U2227" t="s">
        <v>13839</v>
      </c>
      <c r="W2227" t="str">
        <f>_xlfn.XLOOKUP(D2227,'All DP'!B:B,'All DP'!D:D,"Tidak")</f>
        <v>Masih</v>
      </c>
      <c r="X2227" t="str">
        <f t="shared" si="34"/>
        <v>YA</v>
      </c>
    </row>
    <row r="2228" spans="1:24">
      <c r="A2228" s="52">
        <v>46266</v>
      </c>
      <c r="B2228" t="s">
        <v>588</v>
      </c>
      <c r="C2228" t="s">
        <v>1506</v>
      </c>
      <c r="D2228" t="s">
        <v>1505</v>
      </c>
      <c r="G2228"/>
      <c r="H2228" s="53" t="s">
        <v>13835</v>
      </c>
      <c r="K2228" t="s">
        <v>1505</v>
      </c>
      <c r="L2228" t="s">
        <v>1506</v>
      </c>
      <c r="P2228" t="s">
        <v>13835</v>
      </c>
      <c r="Q2228" t="s">
        <v>10385</v>
      </c>
      <c r="R2228" t="s">
        <v>13841</v>
      </c>
      <c r="S2228" t="s">
        <v>13842</v>
      </c>
      <c r="T2228" t="s">
        <v>13843</v>
      </c>
      <c r="U2228" t="s">
        <v>13844</v>
      </c>
      <c r="W2228" t="str">
        <f>_xlfn.XLOOKUP(D2228,'All DP'!B:B,'All DP'!D:D,"Tidak")</f>
        <v>Masih</v>
      </c>
      <c r="X2228" t="str">
        <f t="shared" si="34"/>
        <v>YA</v>
      </c>
    </row>
    <row r="2229" spans="1:24">
      <c r="A2229" s="52">
        <v>46266</v>
      </c>
      <c r="B2229" t="s">
        <v>848</v>
      </c>
      <c r="C2229" t="s">
        <v>1343</v>
      </c>
      <c r="D2229" t="s">
        <v>1342</v>
      </c>
      <c r="G2229"/>
      <c r="H2229" s="53" t="s">
        <v>13846</v>
      </c>
      <c r="K2229" t="s">
        <v>1342</v>
      </c>
      <c r="L2229" t="s">
        <v>1343</v>
      </c>
      <c r="P2229" t="s">
        <v>13846</v>
      </c>
      <c r="Q2229" t="s">
        <v>10181</v>
      </c>
      <c r="R2229" t="s">
        <v>13847</v>
      </c>
      <c r="S2229" t="s">
        <v>13848</v>
      </c>
      <c r="T2229" t="s">
        <v>13849</v>
      </c>
      <c r="U2229" t="s">
        <v>13850</v>
      </c>
      <c r="W2229" t="str">
        <f>_xlfn.XLOOKUP(D2229,'All DP'!B:B,'All DP'!D:D,"Tidak")</f>
        <v>Masih</v>
      </c>
      <c r="X2229" t="str">
        <f t="shared" si="34"/>
        <v>YA</v>
      </c>
    </row>
    <row r="2230" spans="1:24">
      <c r="A2230" s="52">
        <v>46266</v>
      </c>
      <c r="B2230" t="s">
        <v>991</v>
      </c>
      <c r="C2230" t="s">
        <v>1444</v>
      </c>
      <c r="D2230" t="s">
        <v>1443</v>
      </c>
      <c r="G2230"/>
      <c r="H2230" s="53" t="s">
        <v>13856</v>
      </c>
      <c r="K2230" t="s">
        <v>1443</v>
      </c>
      <c r="L2230" t="s">
        <v>1444</v>
      </c>
      <c r="P2230" t="s">
        <v>13856</v>
      </c>
      <c r="Q2230" t="s">
        <v>12496</v>
      </c>
      <c r="R2230" t="s">
        <v>13857</v>
      </c>
      <c r="S2230" t="s">
        <v>13858</v>
      </c>
      <c r="T2230" t="s">
        <v>13859</v>
      </c>
      <c r="U2230" t="s">
        <v>13860</v>
      </c>
      <c r="W2230" t="str">
        <f>_xlfn.XLOOKUP(D2230,'All DP'!B:B,'All DP'!D:D,"Tidak")</f>
        <v>Masih</v>
      </c>
      <c r="X2230" t="str">
        <f t="shared" si="34"/>
        <v>YA</v>
      </c>
    </row>
    <row r="2231" spans="1:24">
      <c r="A2231" s="52">
        <v>46266</v>
      </c>
      <c r="B2231" t="s">
        <v>391</v>
      </c>
      <c r="C2231" t="s">
        <v>4937</v>
      </c>
      <c r="D2231" t="s">
        <v>4936</v>
      </c>
      <c r="G2231"/>
      <c r="H2231" s="53" t="s">
        <v>13861</v>
      </c>
      <c r="K2231" t="s">
        <v>4936</v>
      </c>
      <c r="L2231" t="s">
        <v>4937</v>
      </c>
      <c r="P2231" t="s">
        <v>13861</v>
      </c>
      <c r="Q2231" t="s">
        <v>11249</v>
      </c>
      <c r="R2231" t="s">
        <v>13862</v>
      </c>
      <c r="S2231" t="s">
        <v>13863</v>
      </c>
      <c r="T2231" t="s">
        <v>13864</v>
      </c>
      <c r="U2231" t="s">
        <v>13865</v>
      </c>
      <c r="W2231" t="str">
        <f>_xlfn.XLOOKUP(D2231,'All DP'!B:B,'All DP'!D:D,"Tidak")</f>
        <v>Masih</v>
      </c>
      <c r="X2231" t="str">
        <f t="shared" si="34"/>
        <v>YA</v>
      </c>
    </row>
    <row r="2232" spans="1:24">
      <c r="A2232" s="52">
        <v>46266</v>
      </c>
      <c r="B2232" t="s">
        <v>588</v>
      </c>
      <c r="C2232" t="s">
        <v>2032</v>
      </c>
      <c r="D2232" t="s">
        <v>2031</v>
      </c>
      <c r="G2232"/>
      <c r="H2232" s="53" t="s">
        <v>13867</v>
      </c>
      <c r="K2232" t="s">
        <v>2031</v>
      </c>
      <c r="L2232" t="s">
        <v>2032</v>
      </c>
      <c r="P2232" t="s">
        <v>13867</v>
      </c>
      <c r="Q2232" t="s">
        <v>10385</v>
      </c>
      <c r="R2232" t="s">
        <v>13868</v>
      </c>
      <c r="S2232" t="s">
        <v>13869</v>
      </c>
      <c r="T2232" t="s">
        <v>7655</v>
      </c>
      <c r="U2232" t="s">
        <v>13870</v>
      </c>
      <c r="W2232" t="str">
        <f>_xlfn.XLOOKUP(D2232,'All DP'!B:B,'All DP'!D:D,"Tidak")</f>
        <v>Masih</v>
      </c>
      <c r="X2232" t="str">
        <f t="shared" si="34"/>
        <v>YA</v>
      </c>
    </row>
    <row r="2233" spans="1:24">
      <c r="A2233" s="52">
        <v>46266</v>
      </c>
      <c r="B2233" t="s">
        <v>565</v>
      </c>
      <c r="C2233" t="s">
        <v>4319</v>
      </c>
      <c r="D2233" t="s">
        <v>4318</v>
      </c>
      <c r="G2233"/>
      <c r="H2233" s="53" t="s">
        <v>13872</v>
      </c>
      <c r="K2233" t="s">
        <v>4318</v>
      </c>
      <c r="L2233" t="s">
        <v>4319</v>
      </c>
      <c r="P2233" t="s">
        <v>13872</v>
      </c>
      <c r="Q2233" t="s">
        <v>11660</v>
      </c>
      <c r="R2233" t="s">
        <v>13873</v>
      </c>
      <c r="S2233" t="s">
        <v>13874</v>
      </c>
      <c r="T2233" t="s">
        <v>13875</v>
      </c>
      <c r="U2233" t="s">
        <v>13876</v>
      </c>
      <c r="W2233" t="str">
        <f>_xlfn.XLOOKUP(D2233,'All DP'!B:B,'All DP'!D:D,"Tidak")</f>
        <v>Masih</v>
      </c>
      <c r="X2233" t="str">
        <f t="shared" si="34"/>
        <v>YA</v>
      </c>
    </row>
    <row r="2234" spans="1:24">
      <c r="A2234" s="52">
        <v>46266</v>
      </c>
      <c r="B2234" t="s">
        <v>229</v>
      </c>
      <c r="C2234" t="s">
        <v>2306</v>
      </c>
      <c r="D2234" t="s">
        <v>2305</v>
      </c>
      <c r="G2234"/>
      <c r="H2234" s="53" t="s">
        <v>13879</v>
      </c>
      <c r="K2234" t="s">
        <v>2305</v>
      </c>
      <c r="L2234" t="s">
        <v>2306</v>
      </c>
      <c r="P2234" t="s">
        <v>13879</v>
      </c>
      <c r="Q2234" t="s">
        <v>10199</v>
      </c>
      <c r="R2234" t="s">
        <v>13880</v>
      </c>
      <c r="S2234" t="s">
        <v>13881</v>
      </c>
      <c r="T2234" t="s">
        <v>13882</v>
      </c>
      <c r="U2234" t="s">
        <v>13883</v>
      </c>
      <c r="W2234" t="str">
        <f>_xlfn.XLOOKUP(D2234,'All DP'!B:B,'All DP'!D:D,"Tidak")</f>
        <v>Masih</v>
      </c>
      <c r="X2234" t="str">
        <f t="shared" si="34"/>
        <v>YA</v>
      </c>
    </row>
    <row r="2235" spans="1:24">
      <c r="A2235" s="52">
        <v>46266</v>
      </c>
      <c r="B2235" t="s">
        <v>588</v>
      </c>
      <c r="C2235" t="s">
        <v>1938</v>
      </c>
      <c r="D2235" t="s">
        <v>1937</v>
      </c>
      <c r="G2235"/>
      <c r="H2235" s="53" t="s">
        <v>13885</v>
      </c>
      <c r="K2235" t="s">
        <v>1937</v>
      </c>
      <c r="L2235" t="s">
        <v>1938</v>
      </c>
      <c r="P2235" t="s">
        <v>13885</v>
      </c>
      <c r="Q2235" t="s">
        <v>10385</v>
      </c>
      <c r="R2235" t="s">
        <v>13886</v>
      </c>
      <c r="S2235" t="s">
        <v>13887</v>
      </c>
      <c r="T2235" t="s">
        <v>13888</v>
      </c>
      <c r="U2235" t="s">
        <v>13889</v>
      </c>
      <c r="W2235" t="str">
        <f>_xlfn.XLOOKUP(D2235,'All DP'!B:B,'All DP'!D:D,"Tidak")</f>
        <v>Masih</v>
      </c>
      <c r="X2235" t="str">
        <f t="shared" si="34"/>
        <v>YA</v>
      </c>
    </row>
    <row r="2236" spans="1:24">
      <c r="A2236" s="52">
        <v>46266</v>
      </c>
      <c r="B2236" t="s">
        <v>453</v>
      </c>
      <c r="C2236" t="s">
        <v>5451</v>
      </c>
      <c r="D2236" t="s">
        <v>5450</v>
      </c>
      <c r="G2236"/>
      <c r="H2236" s="53" t="s">
        <v>13890</v>
      </c>
      <c r="K2236" t="s">
        <v>5450</v>
      </c>
      <c r="L2236" t="s">
        <v>5451</v>
      </c>
      <c r="P2236" t="s">
        <v>13890</v>
      </c>
      <c r="Q2236" t="s">
        <v>10193</v>
      </c>
      <c r="R2236" t="s">
        <v>13891</v>
      </c>
      <c r="S2236" t="s">
        <v>13892</v>
      </c>
      <c r="T2236" t="s">
        <v>13893</v>
      </c>
      <c r="U2236" t="s">
        <v>13894</v>
      </c>
      <c r="W2236" t="str">
        <f>_xlfn.XLOOKUP(D2236,'All DP'!B:B,'All DP'!D:D,"Tidak")</f>
        <v>Masih</v>
      </c>
      <c r="X2236" t="str">
        <f t="shared" si="34"/>
        <v>YA</v>
      </c>
    </row>
    <row r="2237" spans="1:24">
      <c r="A2237" s="52">
        <v>46266</v>
      </c>
      <c r="B2237" t="s">
        <v>391</v>
      </c>
      <c r="C2237" t="s">
        <v>4901</v>
      </c>
      <c r="D2237" t="s">
        <v>4900</v>
      </c>
      <c r="G2237"/>
      <c r="H2237" s="53" t="s">
        <v>13896</v>
      </c>
      <c r="K2237" t="s">
        <v>4900</v>
      </c>
      <c r="L2237" t="s">
        <v>4901</v>
      </c>
      <c r="P2237" t="s">
        <v>13896</v>
      </c>
      <c r="Q2237" t="s">
        <v>11249</v>
      </c>
      <c r="R2237" t="s">
        <v>13897</v>
      </c>
      <c r="S2237" t="s">
        <v>13898</v>
      </c>
      <c r="T2237" t="s">
        <v>13899</v>
      </c>
      <c r="U2237" t="s">
        <v>13900</v>
      </c>
      <c r="W2237" t="str">
        <f>_xlfn.XLOOKUP(D2237,'All DP'!B:B,'All DP'!D:D,"Tidak")</f>
        <v>Masih</v>
      </c>
      <c r="X2237" t="str">
        <f t="shared" si="34"/>
        <v>YA</v>
      </c>
    </row>
    <row r="2238" spans="1:24">
      <c r="A2238" s="52">
        <v>46266</v>
      </c>
      <c r="B2238" t="s">
        <v>853</v>
      </c>
      <c r="C2238" t="s">
        <v>3615</v>
      </c>
      <c r="D2238" t="s">
        <v>3614</v>
      </c>
      <c r="G2238"/>
      <c r="H2238" s="53" t="s">
        <v>13902</v>
      </c>
      <c r="K2238" t="s">
        <v>3614</v>
      </c>
      <c r="L2238" t="s">
        <v>3615</v>
      </c>
      <c r="P2238" t="s">
        <v>13902</v>
      </c>
      <c r="Q2238" t="s">
        <v>11862</v>
      </c>
      <c r="R2238" t="s">
        <v>13903</v>
      </c>
      <c r="S2238" t="s">
        <v>13904</v>
      </c>
      <c r="T2238" t="s">
        <v>13905</v>
      </c>
      <c r="U2238" t="s">
        <v>13906</v>
      </c>
      <c r="W2238" t="str">
        <f>_xlfn.XLOOKUP(D2238,'All DP'!B:B,'All DP'!D:D,"Tidak")</f>
        <v>Masih</v>
      </c>
      <c r="X2238" t="str">
        <f t="shared" si="34"/>
        <v>YA</v>
      </c>
    </row>
    <row r="2239" spans="1:24">
      <c r="A2239" s="52">
        <v>46266</v>
      </c>
      <c r="B2239" t="s">
        <v>413</v>
      </c>
      <c r="C2239" t="s">
        <v>3945</v>
      </c>
      <c r="D2239" t="s">
        <v>3944</v>
      </c>
      <c r="G2239"/>
      <c r="H2239" s="53" t="s">
        <v>13907</v>
      </c>
      <c r="K2239" t="s">
        <v>3944</v>
      </c>
      <c r="L2239" t="s">
        <v>3945</v>
      </c>
      <c r="P2239" t="s">
        <v>13907</v>
      </c>
      <c r="Q2239" t="s">
        <v>10398</v>
      </c>
      <c r="R2239" t="s">
        <v>13908</v>
      </c>
      <c r="S2239" t="s">
        <v>13909</v>
      </c>
      <c r="T2239" t="s">
        <v>13910</v>
      </c>
      <c r="U2239" t="s">
        <v>13911</v>
      </c>
      <c r="W2239" t="str">
        <f>_xlfn.XLOOKUP(D2239,'All DP'!B:B,'All DP'!D:D,"Tidak")</f>
        <v>Masih</v>
      </c>
      <c r="X2239" t="str">
        <f t="shared" si="34"/>
        <v>YA</v>
      </c>
    </row>
    <row r="2240" spans="1:24">
      <c r="A2240" s="52">
        <v>46266</v>
      </c>
      <c r="B2240" t="s">
        <v>848</v>
      </c>
      <c r="C2240" t="s">
        <v>6466</v>
      </c>
      <c r="D2240" t="s">
        <v>6465</v>
      </c>
      <c r="G2240"/>
      <c r="H2240" s="53" t="s">
        <v>13912</v>
      </c>
      <c r="K2240" t="s">
        <v>6465</v>
      </c>
      <c r="L2240" t="s">
        <v>6466</v>
      </c>
      <c r="P2240" t="s">
        <v>13912</v>
      </c>
      <c r="Q2240" t="s">
        <v>10181</v>
      </c>
      <c r="R2240" t="s">
        <v>13913</v>
      </c>
      <c r="S2240" t="s">
        <v>13914</v>
      </c>
      <c r="T2240" t="s">
        <v>13915</v>
      </c>
      <c r="U2240" t="s">
        <v>13916</v>
      </c>
      <c r="W2240" t="str">
        <f>_xlfn.XLOOKUP(D2240,'All DP'!B:B,'All DP'!D:D,"Tidak")</f>
        <v>Masih</v>
      </c>
      <c r="X2240" t="str">
        <f t="shared" si="34"/>
        <v>YA</v>
      </c>
    </row>
    <row r="2241" spans="1:24">
      <c r="A2241" s="52">
        <v>46266</v>
      </c>
      <c r="B2241" t="s">
        <v>410</v>
      </c>
      <c r="C2241" t="s">
        <v>2641</v>
      </c>
      <c r="D2241" t="s">
        <v>2640</v>
      </c>
      <c r="G2241"/>
      <c r="H2241" s="53" t="s">
        <v>13918</v>
      </c>
      <c r="K2241" t="s">
        <v>2640</v>
      </c>
      <c r="L2241" t="s">
        <v>2641</v>
      </c>
      <c r="P2241" t="s">
        <v>13918</v>
      </c>
      <c r="Q2241" t="s">
        <v>10410</v>
      </c>
      <c r="R2241" t="s">
        <v>13919</v>
      </c>
      <c r="S2241" t="s">
        <v>13920</v>
      </c>
      <c r="T2241" t="s">
        <v>13921</v>
      </c>
      <c r="U2241" t="s">
        <v>13922</v>
      </c>
      <c r="W2241" t="str">
        <f>_xlfn.XLOOKUP(D2241,'All DP'!B:B,'All DP'!D:D,"Tidak")</f>
        <v>Masih</v>
      </c>
      <c r="X2241" t="str">
        <f t="shared" si="34"/>
        <v>YA</v>
      </c>
    </row>
    <row r="2242" spans="1:24">
      <c r="A2242" s="52">
        <v>46266</v>
      </c>
      <c r="B2242" t="s">
        <v>565</v>
      </c>
      <c r="C2242" t="s">
        <v>3524</v>
      </c>
      <c r="D2242" t="s">
        <v>3523</v>
      </c>
      <c r="G2242"/>
      <c r="H2242" s="53" t="s">
        <v>13924</v>
      </c>
      <c r="K2242" t="s">
        <v>3523</v>
      </c>
      <c r="L2242" t="s">
        <v>3524</v>
      </c>
      <c r="P2242" t="s">
        <v>13924</v>
      </c>
      <c r="Q2242" t="s">
        <v>11660</v>
      </c>
      <c r="R2242" t="s">
        <v>13925</v>
      </c>
      <c r="S2242" t="s">
        <v>13926</v>
      </c>
      <c r="T2242" t="s">
        <v>13927</v>
      </c>
      <c r="U2242" t="s">
        <v>13928</v>
      </c>
      <c r="W2242" t="str">
        <f>_xlfn.XLOOKUP(D2242,'All DP'!B:B,'All DP'!D:D,"Tidak")</f>
        <v>Masih</v>
      </c>
      <c r="X2242" t="str">
        <f t="shared" si="34"/>
        <v>YA</v>
      </c>
    </row>
    <row r="2243" spans="1:24">
      <c r="A2243" s="52">
        <v>46266</v>
      </c>
      <c r="B2243" t="s">
        <v>391</v>
      </c>
      <c r="C2243" t="s">
        <v>4781</v>
      </c>
      <c r="D2243" t="s">
        <v>4780</v>
      </c>
      <c r="G2243"/>
      <c r="H2243" s="53" t="s">
        <v>13930</v>
      </c>
      <c r="K2243" t="s">
        <v>4780</v>
      </c>
      <c r="L2243" t="s">
        <v>4781</v>
      </c>
      <c r="P2243" t="s">
        <v>13930</v>
      </c>
      <c r="Q2243" t="s">
        <v>11249</v>
      </c>
      <c r="R2243" t="s">
        <v>13931</v>
      </c>
      <c r="S2243" t="s">
        <v>13932</v>
      </c>
      <c r="T2243" t="s">
        <v>13933</v>
      </c>
      <c r="U2243" t="s">
        <v>13934</v>
      </c>
      <c r="W2243" t="str">
        <f>_xlfn.XLOOKUP(D2243,'All DP'!B:B,'All DP'!D:D,"Tidak")</f>
        <v>Masih</v>
      </c>
      <c r="X2243" t="str">
        <f t="shared" ref="X2243:X2306" si="35">IFERROR(IF(MOD(H2243,1)&lt;=TIME(15,0,0),"YA","TIDAK"),0)</f>
        <v>YA</v>
      </c>
    </row>
    <row r="2244" spans="1:24">
      <c r="A2244" s="52">
        <v>46266</v>
      </c>
      <c r="B2244" t="s">
        <v>565</v>
      </c>
      <c r="C2244" t="s">
        <v>2541</v>
      </c>
      <c r="D2244" t="s">
        <v>2541</v>
      </c>
      <c r="G2244"/>
      <c r="H2244" s="53" t="s">
        <v>13936</v>
      </c>
      <c r="K2244" t="s">
        <v>2541</v>
      </c>
      <c r="L2244" t="s">
        <v>2541</v>
      </c>
      <c r="P2244" t="s">
        <v>13936</v>
      </c>
      <c r="Q2244" t="s">
        <v>11660</v>
      </c>
      <c r="R2244" t="s">
        <v>13937</v>
      </c>
      <c r="S2244" t="s">
        <v>13938</v>
      </c>
      <c r="T2244" t="s">
        <v>13939</v>
      </c>
      <c r="U2244" t="s">
        <v>13940</v>
      </c>
      <c r="W2244" t="str">
        <f>_xlfn.XLOOKUP(D2244,'All DP'!B:B,'All DP'!D:D,"Tidak")</f>
        <v>Masih</v>
      </c>
      <c r="X2244" t="str">
        <f t="shared" si="35"/>
        <v>YA</v>
      </c>
    </row>
    <row r="2245" spans="1:24">
      <c r="A2245" s="52">
        <v>46266</v>
      </c>
      <c r="B2245" t="s">
        <v>766</v>
      </c>
      <c r="C2245" t="s">
        <v>2848</v>
      </c>
      <c r="D2245" t="s">
        <v>2847</v>
      </c>
      <c r="G2245"/>
      <c r="H2245" s="53" t="s">
        <v>13942</v>
      </c>
      <c r="K2245" t="s">
        <v>2847</v>
      </c>
      <c r="L2245" t="s">
        <v>2848</v>
      </c>
      <c r="P2245" t="s">
        <v>13942</v>
      </c>
      <c r="Q2245" t="s">
        <v>11133</v>
      </c>
      <c r="R2245" t="s">
        <v>13943</v>
      </c>
      <c r="S2245" t="s">
        <v>13944</v>
      </c>
      <c r="T2245" t="s">
        <v>13945</v>
      </c>
      <c r="U2245" t="s">
        <v>13946</v>
      </c>
      <c r="W2245" t="str">
        <f>_xlfn.XLOOKUP(D2245,'All DP'!B:B,'All DP'!D:D,"Tidak")</f>
        <v>Masih</v>
      </c>
      <c r="X2245" t="str">
        <f t="shared" si="35"/>
        <v>YA</v>
      </c>
    </row>
    <row r="2246" spans="1:24">
      <c r="A2246" s="52">
        <v>46266</v>
      </c>
      <c r="B2246" t="s">
        <v>766</v>
      </c>
      <c r="C2246" t="s">
        <v>962</v>
      </c>
      <c r="D2246" t="s">
        <v>961</v>
      </c>
      <c r="G2246"/>
      <c r="H2246" s="53" t="s">
        <v>13947</v>
      </c>
      <c r="K2246" t="s">
        <v>961</v>
      </c>
      <c r="L2246" t="s">
        <v>962</v>
      </c>
      <c r="P2246" t="s">
        <v>13947</v>
      </c>
      <c r="Q2246" t="s">
        <v>11133</v>
      </c>
      <c r="R2246" t="s">
        <v>13948</v>
      </c>
      <c r="S2246" t="s">
        <v>13949</v>
      </c>
      <c r="T2246" t="s">
        <v>13950</v>
      </c>
      <c r="U2246" t="s">
        <v>13951</v>
      </c>
      <c r="W2246" t="str">
        <f>_xlfn.XLOOKUP(D2246,'All DP'!B:B,'All DP'!D:D,"Tidak")</f>
        <v>Masih</v>
      </c>
      <c r="X2246" t="str">
        <f t="shared" si="35"/>
        <v>YA</v>
      </c>
    </row>
    <row r="2247" spans="1:24">
      <c r="A2247" s="52">
        <v>46266</v>
      </c>
      <c r="B2247" t="s">
        <v>853</v>
      </c>
      <c r="C2247" t="s">
        <v>5501</v>
      </c>
      <c r="D2247" t="s">
        <v>5500</v>
      </c>
      <c r="G2247"/>
      <c r="H2247" s="53" t="s">
        <v>13953</v>
      </c>
      <c r="K2247" t="s">
        <v>5500</v>
      </c>
      <c r="L2247" t="s">
        <v>5501</v>
      </c>
      <c r="P2247" t="s">
        <v>13953</v>
      </c>
      <c r="Q2247" t="s">
        <v>11862</v>
      </c>
      <c r="R2247" t="s">
        <v>13954</v>
      </c>
      <c r="S2247" t="s">
        <v>13955</v>
      </c>
      <c r="T2247" t="s">
        <v>13956</v>
      </c>
      <c r="U2247" t="s">
        <v>13957</v>
      </c>
      <c r="W2247" t="str">
        <f>_xlfn.XLOOKUP(D2247,'All DP'!B:B,'All DP'!D:D,"Tidak")</f>
        <v>Masih</v>
      </c>
      <c r="X2247" t="str">
        <f t="shared" si="35"/>
        <v>YA</v>
      </c>
    </row>
    <row r="2248" spans="1:24">
      <c r="A2248" s="52">
        <v>46266</v>
      </c>
      <c r="B2248" t="s">
        <v>777</v>
      </c>
      <c r="C2248" t="s">
        <v>3833</v>
      </c>
      <c r="D2248" t="s">
        <v>3832</v>
      </c>
      <c r="G2248"/>
      <c r="H2248" s="53" t="s">
        <v>13959</v>
      </c>
      <c r="K2248" t="s">
        <v>3832</v>
      </c>
      <c r="L2248" t="s">
        <v>3833</v>
      </c>
      <c r="P2248" t="s">
        <v>13959</v>
      </c>
      <c r="Q2248" t="s">
        <v>10307</v>
      </c>
      <c r="R2248" t="s">
        <v>13960</v>
      </c>
      <c r="S2248" t="s">
        <v>13961</v>
      </c>
      <c r="T2248" t="s">
        <v>13962</v>
      </c>
      <c r="U2248" t="s">
        <v>13963</v>
      </c>
      <c r="W2248" t="str">
        <f>_xlfn.XLOOKUP(D2248,'All DP'!B:B,'All DP'!D:D,"Tidak")</f>
        <v>Masih</v>
      </c>
      <c r="X2248" t="str">
        <f t="shared" si="35"/>
        <v>YA</v>
      </c>
    </row>
    <row r="2249" spans="1:24">
      <c r="A2249" s="52">
        <v>46266</v>
      </c>
      <c r="B2249" t="s">
        <v>391</v>
      </c>
      <c r="C2249" t="s">
        <v>4991</v>
      </c>
      <c r="D2249" t="s">
        <v>4990</v>
      </c>
      <c r="G2249"/>
      <c r="H2249" s="53" t="s">
        <v>13964</v>
      </c>
      <c r="K2249" t="s">
        <v>4990</v>
      </c>
      <c r="L2249" t="s">
        <v>4991</v>
      </c>
      <c r="P2249" t="s">
        <v>13964</v>
      </c>
      <c r="Q2249" t="s">
        <v>11249</v>
      </c>
      <c r="R2249" t="s">
        <v>13965</v>
      </c>
      <c r="S2249" t="s">
        <v>13966</v>
      </c>
      <c r="T2249" t="s">
        <v>13967</v>
      </c>
      <c r="U2249" t="s">
        <v>13968</v>
      </c>
      <c r="W2249" t="str">
        <f>_xlfn.XLOOKUP(D2249,'All DP'!B:B,'All DP'!D:D,"Tidak")</f>
        <v>Masih</v>
      </c>
      <c r="X2249" t="str">
        <f t="shared" si="35"/>
        <v>YA</v>
      </c>
    </row>
    <row r="2250" spans="1:24">
      <c r="A2250" s="52">
        <v>46266</v>
      </c>
      <c r="B2250" t="s">
        <v>766</v>
      </c>
      <c r="C2250" t="s">
        <v>2816</v>
      </c>
      <c r="D2250" t="s">
        <v>2815</v>
      </c>
      <c r="G2250"/>
      <c r="H2250" s="53" t="s">
        <v>13970</v>
      </c>
      <c r="K2250" t="s">
        <v>2815</v>
      </c>
      <c r="L2250" t="s">
        <v>2816</v>
      </c>
      <c r="P2250" t="s">
        <v>13970</v>
      </c>
      <c r="Q2250" t="s">
        <v>11133</v>
      </c>
      <c r="R2250" t="s">
        <v>13971</v>
      </c>
      <c r="S2250" t="s">
        <v>13972</v>
      </c>
      <c r="T2250" t="s">
        <v>13973</v>
      </c>
      <c r="U2250" t="s">
        <v>13974</v>
      </c>
      <c r="W2250" t="str">
        <f>_xlfn.XLOOKUP(D2250,'All DP'!B:B,'All DP'!D:D,"Tidak")</f>
        <v>Masih</v>
      </c>
      <c r="X2250" t="str">
        <f t="shared" si="35"/>
        <v>YA</v>
      </c>
    </row>
    <row r="2251" spans="1:24">
      <c r="A2251" s="52">
        <v>46266</v>
      </c>
      <c r="B2251" t="s">
        <v>358</v>
      </c>
      <c r="C2251" t="s">
        <v>360</v>
      </c>
      <c r="D2251" t="s">
        <v>359</v>
      </c>
      <c r="G2251"/>
      <c r="H2251" s="53" t="s">
        <v>13976</v>
      </c>
      <c r="K2251" t="s">
        <v>359</v>
      </c>
      <c r="L2251" t="s">
        <v>360</v>
      </c>
      <c r="P2251" t="s">
        <v>13976</v>
      </c>
      <c r="Q2251" t="s">
        <v>10443</v>
      </c>
      <c r="R2251" t="s">
        <v>13977</v>
      </c>
      <c r="S2251" t="s">
        <v>13978</v>
      </c>
      <c r="T2251" t="s">
        <v>13979</v>
      </c>
      <c r="U2251" t="s">
        <v>13980</v>
      </c>
      <c r="W2251" t="str">
        <f>_xlfn.XLOOKUP(D2251,'All DP'!B:B,'All DP'!D:D,"Tidak")</f>
        <v>Masih</v>
      </c>
      <c r="X2251" t="str">
        <f t="shared" si="35"/>
        <v>YA</v>
      </c>
    </row>
    <row r="2252" spans="1:24">
      <c r="A2252" s="52">
        <v>46266</v>
      </c>
      <c r="B2252" t="s">
        <v>853</v>
      </c>
      <c r="C2252" t="s">
        <v>5485</v>
      </c>
      <c r="D2252" t="s">
        <v>5484</v>
      </c>
      <c r="G2252"/>
      <c r="H2252" s="53" t="s">
        <v>13982</v>
      </c>
      <c r="K2252" t="s">
        <v>5484</v>
      </c>
      <c r="L2252" t="s">
        <v>5485</v>
      </c>
      <c r="P2252" t="s">
        <v>13982</v>
      </c>
      <c r="Q2252" t="s">
        <v>11862</v>
      </c>
      <c r="R2252" t="s">
        <v>13983</v>
      </c>
      <c r="S2252" t="s">
        <v>13984</v>
      </c>
      <c r="T2252" t="s">
        <v>13985</v>
      </c>
      <c r="U2252" t="s">
        <v>13986</v>
      </c>
      <c r="W2252" t="str">
        <f>_xlfn.XLOOKUP(D2252,'All DP'!B:B,'All DP'!D:D,"Tidak")</f>
        <v>Masih</v>
      </c>
      <c r="X2252" t="str">
        <f t="shared" si="35"/>
        <v>YA</v>
      </c>
    </row>
    <row r="2253" spans="1:24">
      <c r="A2253" s="52">
        <v>46266</v>
      </c>
      <c r="B2253" t="s">
        <v>777</v>
      </c>
      <c r="C2253" t="s">
        <v>2635</v>
      </c>
      <c r="D2253" t="s">
        <v>2634</v>
      </c>
      <c r="G2253"/>
      <c r="H2253" s="53" t="s">
        <v>13987</v>
      </c>
      <c r="K2253" t="s">
        <v>2634</v>
      </c>
      <c r="L2253" t="s">
        <v>2635</v>
      </c>
      <c r="P2253" t="s">
        <v>13987</v>
      </c>
      <c r="Q2253" t="s">
        <v>10307</v>
      </c>
      <c r="R2253" t="s">
        <v>13988</v>
      </c>
      <c r="S2253" t="s">
        <v>13989</v>
      </c>
      <c r="T2253" t="s">
        <v>13990</v>
      </c>
      <c r="U2253" t="s">
        <v>13991</v>
      </c>
      <c r="W2253" t="str">
        <f>_xlfn.XLOOKUP(D2253,'All DP'!B:B,'All DP'!D:D,"Tidak")</f>
        <v>Masih</v>
      </c>
      <c r="X2253" t="str">
        <f t="shared" si="35"/>
        <v>YA</v>
      </c>
    </row>
    <row r="2254" spans="1:24">
      <c r="A2254" s="52">
        <v>46266</v>
      </c>
      <c r="B2254" t="s">
        <v>777</v>
      </c>
      <c r="C2254" t="s">
        <v>2658</v>
      </c>
      <c r="D2254" t="s">
        <v>2657</v>
      </c>
      <c r="G2254"/>
      <c r="H2254" s="53" t="s">
        <v>13992</v>
      </c>
      <c r="K2254" t="s">
        <v>2657</v>
      </c>
      <c r="L2254" t="s">
        <v>2658</v>
      </c>
      <c r="P2254" t="s">
        <v>13992</v>
      </c>
      <c r="Q2254" t="s">
        <v>10307</v>
      </c>
      <c r="R2254" t="s">
        <v>13993</v>
      </c>
      <c r="S2254" t="s">
        <v>13994</v>
      </c>
      <c r="T2254" t="s">
        <v>13995</v>
      </c>
      <c r="U2254" t="s">
        <v>13996</v>
      </c>
      <c r="W2254" t="str">
        <f>_xlfn.XLOOKUP(D2254,'All DP'!B:B,'All DP'!D:D,"Tidak")</f>
        <v>Masih</v>
      </c>
      <c r="X2254" t="str">
        <f t="shared" si="35"/>
        <v>YA</v>
      </c>
    </row>
    <row r="2255" spans="1:24">
      <c r="A2255" s="52">
        <v>46266</v>
      </c>
      <c r="B2255" t="s">
        <v>766</v>
      </c>
      <c r="C2255" t="s">
        <v>2782</v>
      </c>
      <c r="D2255" t="s">
        <v>2781</v>
      </c>
      <c r="G2255"/>
      <c r="H2255" s="53" t="s">
        <v>13998</v>
      </c>
      <c r="K2255" t="s">
        <v>2781</v>
      </c>
      <c r="L2255" t="s">
        <v>2782</v>
      </c>
      <c r="P2255" t="s">
        <v>13998</v>
      </c>
      <c r="Q2255" t="s">
        <v>11133</v>
      </c>
      <c r="R2255" t="s">
        <v>13999</v>
      </c>
      <c r="S2255" t="s">
        <v>14000</v>
      </c>
      <c r="T2255" t="s">
        <v>14001</v>
      </c>
      <c r="U2255" t="s">
        <v>14002</v>
      </c>
      <c r="W2255" t="str">
        <f>_xlfn.XLOOKUP(D2255,'All DP'!B:B,'All DP'!D:D,"Tidak")</f>
        <v>Masih</v>
      </c>
      <c r="X2255" t="str">
        <f t="shared" si="35"/>
        <v>YA</v>
      </c>
    </row>
    <row r="2256" spans="1:24">
      <c r="A2256" s="52">
        <v>46266</v>
      </c>
      <c r="B2256" t="s">
        <v>453</v>
      </c>
      <c r="C2256" t="s">
        <v>2596</v>
      </c>
      <c r="D2256" t="s">
        <v>2595</v>
      </c>
      <c r="G2256"/>
      <c r="H2256" s="53" t="s">
        <v>14004</v>
      </c>
      <c r="K2256" t="s">
        <v>2595</v>
      </c>
      <c r="L2256" t="s">
        <v>2596</v>
      </c>
      <c r="P2256" t="s">
        <v>14004</v>
      </c>
      <c r="Q2256" t="s">
        <v>10193</v>
      </c>
      <c r="R2256" t="s">
        <v>14005</v>
      </c>
      <c r="S2256" t="s">
        <v>14006</v>
      </c>
      <c r="T2256" t="s">
        <v>14007</v>
      </c>
      <c r="U2256" t="s">
        <v>14008</v>
      </c>
      <c r="W2256" t="str">
        <f>_xlfn.XLOOKUP(D2256,'All DP'!B:B,'All DP'!D:D,"Tidak")</f>
        <v>Masih</v>
      </c>
      <c r="X2256" t="str">
        <f t="shared" si="35"/>
        <v>YA</v>
      </c>
    </row>
    <row r="2257" spans="1:24">
      <c r="A2257" s="52">
        <v>46266</v>
      </c>
      <c r="B2257" t="s">
        <v>853</v>
      </c>
      <c r="C2257" t="s">
        <v>997</v>
      </c>
      <c r="D2257" t="s">
        <v>996</v>
      </c>
      <c r="G2257"/>
      <c r="H2257" s="53" t="s">
        <v>14009</v>
      </c>
      <c r="K2257" t="s">
        <v>996</v>
      </c>
      <c r="L2257" t="s">
        <v>997</v>
      </c>
      <c r="P2257" t="s">
        <v>14009</v>
      </c>
      <c r="Q2257" t="s">
        <v>11862</v>
      </c>
      <c r="R2257" t="s">
        <v>14010</v>
      </c>
      <c r="S2257" t="s">
        <v>14011</v>
      </c>
      <c r="T2257" t="s">
        <v>14012</v>
      </c>
      <c r="U2257" t="s">
        <v>14013</v>
      </c>
      <c r="W2257" t="str">
        <f>_xlfn.XLOOKUP(D2257,'All DP'!B:B,'All DP'!D:D,"Tidak")</f>
        <v>Masih</v>
      </c>
      <c r="X2257" t="str">
        <f t="shared" si="35"/>
        <v>YA</v>
      </c>
    </row>
    <row r="2258" spans="1:24">
      <c r="A2258" s="52">
        <v>46266</v>
      </c>
      <c r="B2258" t="s">
        <v>853</v>
      </c>
      <c r="C2258" t="s">
        <v>3619</v>
      </c>
      <c r="D2258" t="s">
        <v>3618</v>
      </c>
      <c r="G2258"/>
      <c r="H2258" s="53" t="s">
        <v>14015</v>
      </c>
      <c r="K2258" t="s">
        <v>3618</v>
      </c>
      <c r="L2258" t="s">
        <v>3619</v>
      </c>
      <c r="P2258" t="s">
        <v>14015</v>
      </c>
      <c r="Q2258" t="s">
        <v>11862</v>
      </c>
      <c r="R2258" t="s">
        <v>14016</v>
      </c>
      <c r="S2258" t="s">
        <v>14017</v>
      </c>
      <c r="T2258" t="s">
        <v>14018</v>
      </c>
      <c r="U2258" t="s">
        <v>14019</v>
      </c>
      <c r="W2258" t="str">
        <f>_xlfn.XLOOKUP(D2258,'All DP'!B:B,'All DP'!D:D,"Tidak")</f>
        <v>Masih</v>
      </c>
      <c r="X2258" t="str">
        <f t="shared" si="35"/>
        <v>YA</v>
      </c>
    </row>
    <row r="2259" spans="1:24">
      <c r="A2259" s="52">
        <v>46266</v>
      </c>
      <c r="B2259" t="s">
        <v>413</v>
      </c>
      <c r="C2259" t="s">
        <v>6502</v>
      </c>
      <c r="D2259" t="s">
        <v>6501</v>
      </c>
      <c r="G2259"/>
      <c r="H2259" s="53" t="s">
        <v>14020</v>
      </c>
      <c r="K2259" t="s">
        <v>6501</v>
      </c>
      <c r="L2259" t="s">
        <v>6502</v>
      </c>
      <c r="P2259" t="s">
        <v>14020</v>
      </c>
      <c r="Q2259" t="s">
        <v>10398</v>
      </c>
      <c r="R2259" t="s">
        <v>14021</v>
      </c>
      <c r="S2259" t="s">
        <v>14022</v>
      </c>
      <c r="T2259" t="s">
        <v>14023</v>
      </c>
      <c r="U2259" t="s">
        <v>14024</v>
      </c>
      <c r="W2259" t="str">
        <f>_xlfn.XLOOKUP(D2259,'All DP'!B:B,'All DP'!D:D,"Tidak")</f>
        <v>Masih</v>
      </c>
      <c r="X2259" t="str">
        <f t="shared" si="35"/>
        <v>YA</v>
      </c>
    </row>
    <row r="2260" spans="1:24">
      <c r="A2260" s="52">
        <v>46266</v>
      </c>
      <c r="B2260" t="s">
        <v>777</v>
      </c>
      <c r="C2260" t="s">
        <v>2648</v>
      </c>
      <c r="D2260" t="s">
        <v>2647</v>
      </c>
      <c r="G2260"/>
      <c r="H2260" s="53" t="s">
        <v>14026</v>
      </c>
      <c r="K2260" t="s">
        <v>2647</v>
      </c>
      <c r="L2260" t="s">
        <v>2648</v>
      </c>
      <c r="P2260" t="s">
        <v>14026</v>
      </c>
      <c r="Q2260" t="s">
        <v>10307</v>
      </c>
      <c r="R2260" t="s">
        <v>14027</v>
      </c>
      <c r="S2260" t="s">
        <v>14028</v>
      </c>
      <c r="T2260" t="s">
        <v>14029</v>
      </c>
      <c r="U2260" t="s">
        <v>14030</v>
      </c>
      <c r="W2260" t="str">
        <f>_xlfn.XLOOKUP(D2260,'All DP'!B:B,'All DP'!D:D,"Tidak")</f>
        <v>Masih</v>
      </c>
      <c r="X2260" t="str">
        <f t="shared" si="35"/>
        <v>YA</v>
      </c>
    </row>
    <row r="2261" spans="1:24">
      <c r="A2261" s="52">
        <v>46266</v>
      </c>
      <c r="B2261" t="s">
        <v>229</v>
      </c>
      <c r="C2261" t="s">
        <v>3780</v>
      </c>
      <c r="D2261" t="s">
        <v>3779</v>
      </c>
      <c r="G2261"/>
      <c r="H2261" s="53" t="s">
        <v>14032</v>
      </c>
      <c r="K2261" t="s">
        <v>3779</v>
      </c>
      <c r="L2261" t="s">
        <v>3780</v>
      </c>
      <c r="P2261" t="s">
        <v>14032</v>
      </c>
      <c r="Q2261" t="s">
        <v>10199</v>
      </c>
      <c r="R2261" t="s">
        <v>14033</v>
      </c>
      <c r="S2261" t="s">
        <v>14034</v>
      </c>
      <c r="T2261" t="s">
        <v>14035</v>
      </c>
      <c r="U2261" t="s">
        <v>14036</v>
      </c>
      <c r="W2261" t="str">
        <f>_xlfn.XLOOKUP(D2261,'All DP'!B:B,'All DP'!D:D,"Tidak")</f>
        <v>Masih</v>
      </c>
      <c r="X2261" t="str">
        <f t="shared" si="35"/>
        <v>YA</v>
      </c>
    </row>
    <row r="2262" spans="1:24">
      <c r="A2262" s="52">
        <v>46266</v>
      </c>
      <c r="B2262" t="s">
        <v>843</v>
      </c>
      <c r="C2262" t="s">
        <v>1648</v>
      </c>
      <c r="D2262" t="s">
        <v>1647</v>
      </c>
      <c r="G2262"/>
      <c r="H2262" s="53" t="s">
        <v>14038</v>
      </c>
      <c r="K2262" t="s">
        <v>1647</v>
      </c>
      <c r="L2262" t="s">
        <v>1648</v>
      </c>
      <c r="P2262" t="s">
        <v>14038</v>
      </c>
      <c r="Q2262" t="s">
        <v>10236</v>
      </c>
      <c r="R2262" t="s">
        <v>14039</v>
      </c>
      <c r="S2262" t="s">
        <v>14040</v>
      </c>
      <c r="T2262" t="s">
        <v>14041</v>
      </c>
      <c r="U2262" t="s">
        <v>14042</v>
      </c>
      <c r="W2262" t="str">
        <f>_xlfn.XLOOKUP(D2262,'All DP'!B:B,'All DP'!D:D,"Tidak")</f>
        <v>Masih</v>
      </c>
      <c r="X2262" t="str">
        <f t="shared" si="35"/>
        <v>YA</v>
      </c>
    </row>
    <row r="2263" spans="1:24">
      <c r="A2263" s="52">
        <v>46266</v>
      </c>
      <c r="B2263" t="s">
        <v>588</v>
      </c>
      <c r="C2263" t="s">
        <v>6160</v>
      </c>
      <c r="D2263" t="s">
        <v>6159</v>
      </c>
      <c r="G2263"/>
      <c r="H2263" s="53" t="s">
        <v>14043</v>
      </c>
      <c r="K2263" t="s">
        <v>6159</v>
      </c>
      <c r="L2263" t="s">
        <v>6160</v>
      </c>
      <c r="P2263" t="s">
        <v>14043</v>
      </c>
      <c r="Q2263" t="s">
        <v>10385</v>
      </c>
      <c r="R2263" t="s">
        <v>14044</v>
      </c>
      <c r="S2263" t="s">
        <v>14045</v>
      </c>
      <c r="T2263" t="s">
        <v>14046</v>
      </c>
      <c r="U2263" t="s">
        <v>14047</v>
      </c>
      <c r="W2263" t="str">
        <f>_xlfn.XLOOKUP(D2263,'All DP'!B:B,'All DP'!D:D,"Tidak")</f>
        <v>Tidak</v>
      </c>
      <c r="X2263" t="str">
        <f t="shared" si="35"/>
        <v>YA</v>
      </c>
    </row>
    <row r="2264" spans="1:24">
      <c r="A2264" s="52">
        <v>46266</v>
      </c>
      <c r="B2264" t="s">
        <v>588</v>
      </c>
      <c r="C2264" t="s">
        <v>2030</v>
      </c>
      <c r="D2264" t="s">
        <v>2029</v>
      </c>
      <c r="G2264"/>
      <c r="H2264" s="53" t="s">
        <v>14049</v>
      </c>
      <c r="K2264" t="s">
        <v>2029</v>
      </c>
      <c r="L2264" t="s">
        <v>2030</v>
      </c>
      <c r="P2264" t="s">
        <v>14049</v>
      </c>
      <c r="Q2264" t="s">
        <v>10385</v>
      </c>
      <c r="R2264" t="s">
        <v>14050</v>
      </c>
      <c r="S2264" t="s">
        <v>14051</v>
      </c>
      <c r="T2264" t="s">
        <v>14052</v>
      </c>
      <c r="U2264" t="s">
        <v>14053</v>
      </c>
      <c r="W2264" t="str">
        <f>_xlfn.XLOOKUP(D2264,'All DP'!B:B,'All DP'!D:D,"Tidak")</f>
        <v>Masih</v>
      </c>
      <c r="X2264" t="str">
        <f t="shared" si="35"/>
        <v>YA</v>
      </c>
    </row>
    <row r="2265" spans="1:24">
      <c r="A2265" s="52">
        <v>46266</v>
      </c>
      <c r="B2265" t="s">
        <v>565</v>
      </c>
      <c r="C2265" t="s">
        <v>3995</v>
      </c>
      <c r="D2265" t="s">
        <v>3994</v>
      </c>
      <c r="G2265"/>
      <c r="H2265" s="53" t="s">
        <v>14054</v>
      </c>
      <c r="K2265" t="s">
        <v>3994</v>
      </c>
      <c r="L2265" t="s">
        <v>3995</v>
      </c>
      <c r="P2265" t="s">
        <v>14054</v>
      </c>
      <c r="Q2265" t="s">
        <v>11660</v>
      </c>
      <c r="R2265" t="s">
        <v>14055</v>
      </c>
      <c r="S2265" t="s">
        <v>14056</v>
      </c>
      <c r="T2265" t="s">
        <v>14057</v>
      </c>
      <c r="U2265" t="s">
        <v>14058</v>
      </c>
      <c r="W2265" t="str">
        <f>_xlfn.XLOOKUP(D2265,'All DP'!B:B,'All DP'!D:D,"Tidak")</f>
        <v>Masih</v>
      </c>
      <c r="X2265" t="str">
        <f t="shared" si="35"/>
        <v>YA</v>
      </c>
    </row>
    <row r="2266" spans="1:24">
      <c r="A2266" s="52">
        <v>46266</v>
      </c>
      <c r="B2266" t="s">
        <v>391</v>
      </c>
      <c r="C2266" t="s">
        <v>5827</v>
      </c>
      <c r="D2266" t="s">
        <v>5826</v>
      </c>
      <c r="G2266"/>
      <c r="H2266" s="53" t="s">
        <v>14059</v>
      </c>
      <c r="K2266" t="s">
        <v>5826</v>
      </c>
      <c r="L2266" t="s">
        <v>5827</v>
      </c>
      <c r="P2266" t="s">
        <v>14059</v>
      </c>
      <c r="Q2266" t="s">
        <v>11249</v>
      </c>
      <c r="R2266" t="s">
        <v>14060</v>
      </c>
      <c r="S2266" t="s">
        <v>14061</v>
      </c>
      <c r="T2266" t="s">
        <v>14062</v>
      </c>
      <c r="U2266" t="s">
        <v>14063</v>
      </c>
      <c r="W2266" t="str">
        <f>_xlfn.XLOOKUP(D2266,'All DP'!B:B,'All DP'!D:D,"Tidak")</f>
        <v>Masih</v>
      </c>
      <c r="X2266" t="str">
        <f t="shared" si="35"/>
        <v>YA</v>
      </c>
    </row>
    <row r="2267" spans="1:24">
      <c r="A2267" s="52">
        <v>46266</v>
      </c>
      <c r="B2267" t="s">
        <v>391</v>
      </c>
      <c r="C2267" t="s">
        <v>5229</v>
      </c>
      <c r="D2267" t="s">
        <v>5228</v>
      </c>
      <c r="G2267"/>
      <c r="H2267" s="53" t="s">
        <v>14064</v>
      </c>
      <c r="K2267" t="s">
        <v>5228</v>
      </c>
      <c r="L2267" t="s">
        <v>5229</v>
      </c>
      <c r="P2267" t="s">
        <v>14064</v>
      </c>
      <c r="Q2267" t="s">
        <v>11249</v>
      </c>
      <c r="R2267" t="s">
        <v>14065</v>
      </c>
      <c r="S2267" t="s">
        <v>14066</v>
      </c>
      <c r="T2267" t="s">
        <v>14067</v>
      </c>
      <c r="U2267" t="s">
        <v>14068</v>
      </c>
      <c r="W2267" t="str">
        <f>_xlfn.XLOOKUP(D2267,'All DP'!B:B,'All DP'!D:D,"Tidak")</f>
        <v>Masih</v>
      </c>
      <c r="X2267" t="str">
        <f t="shared" si="35"/>
        <v>YA</v>
      </c>
    </row>
    <row r="2268" spans="1:24">
      <c r="A2268" s="52">
        <v>46266</v>
      </c>
      <c r="B2268" t="s">
        <v>391</v>
      </c>
      <c r="C2268" t="s">
        <v>6212</v>
      </c>
      <c r="D2268" t="s">
        <v>6211</v>
      </c>
      <c r="G2268"/>
      <c r="H2268" s="53" t="s">
        <v>14069</v>
      </c>
      <c r="K2268" t="s">
        <v>6211</v>
      </c>
      <c r="L2268" t="s">
        <v>6212</v>
      </c>
      <c r="P2268" t="s">
        <v>14069</v>
      </c>
      <c r="Q2268" t="s">
        <v>11249</v>
      </c>
      <c r="R2268" t="s">
        <v>14070</v>
      </c>
      <c r="S2268" t="s">
        <v>14071</v>
      </c>
      <c r="T2268" t="s">
        <v>14072</v>
      </c>
      <c r="U2268" t="s">
        <v>14073</v>
      </c>
      <c r="W2268" t="str">
        <f>_xlfn.XLOOKUP(D2268,'All DP'!B:B,'All DP'!D:D,"Tidak")</f>
        <v>Masih</v>
      </c>
      <c r="X2268" t="str">
        <f t="shared" si="35"/>
        <v>YA</v>
      </c>
    </row>
    <row r="2269" spans="1:24">
      <c r="A2269" s="52">
        <v>46266</v>
      </c>
      <c r="B2269" t="s">
        <v>777</v>
      </c>
      <c r="C2269" t="s">
        <v>1852</v>
      </c>
      <c r="D2269" t="s">
        <v>1851</v>
      </c>
      <c r="G2269"/>
      <c r="H2269" s="53" t="s">
        <v>14075</v>
      </c>
      <c r="K2269" t="s">
        <v>1851</v>
      </c>
      <c r="L2269" t="s">
        <v>1852</v>
      </c>
      <c r="P2269" t="s">
        <v>14075</v>
      </c>
      <c r="Q2269" t="s">
        <v>10307</v>
      </c>
      <c r="R2269" t="s">
        <v>14076</v>
      </c>
      <c r="S2269" t="s">
        <v>14077</v>
      </c>
      <c r="T2269" t="s">
        <v>14078</v>
      </c>
      <c r="U2269" t="s">
        <v>14079</v>
      </c>
      <c r="W2269" t="str">
        <f>_xlfn.XLOOKUP(D2269,'All DP'!B:B,'All DP'!D:D,"Tidak")</f>
        <v>Masih</v>
      </c>
      <c r="X2269" t="str">
        <f t="shared" si="35"/>
        <v>YA</v>
      </c>
    </row>
    <row r="2270" spans="1:24">
      <c r="A2270" s="52">
        <v>46266</v>
      </c>
      <c r="B2270" t="s">
        <v>777</v>
      </c>
      <c r="C2270" t="s">
        <v>2735</v>
      </c>
      <c r="D2270" t="s">
        <v>2734</v>
      </c>
      <c r="G2270"/>
      <c r="H2270" s="53" t="s">
        <v>14080</v>
      </c>
      <c r="K2270" t="s">
        <v>2734</v>
      </c>
      <c r="L2270" t="s">
        <v>2735</v>
      </c>
      <c r="P2270" t="s">
        <v>14080</v>
      </c>
      <c r="Q2270" t="s">
        <v>10307</v>
      </c>
      <c r="R2270" t="s">
        <v>14081</v>
      </c>
      <c r="S2270" t="s">
        <v>14082</v>
      </c>
      <c r="T2270" t="s">
        <v>14083</v>
      </c>
      <c r="U2270" t="s">
        <v>14084</v>
      </c>
      <c r="W2270" t="str">
        <f>_xlfn.XLOOKUP(D2270,'All DP'!B:B,'All DP'!D:D,"Tidak")</f>
        <v>Masih</v>
      </c>
      <c r="X2270" t="str">
        <f t="shared" si="35"/>
        <v>YA</v>
      </c>
    </row>
    <row r="2271" spans="1:24">
      <c r="A2271" s="52">
        <v>46266</v>
      </c>
      <c r="B2271" t="s">
        <v>413</v>
      </c>
      <c r="C2271" t="s">
        <v>1782</v>
      </c>
      <c r="D2271" t="s">
        <v>1781</v>
      </c>
      <c r="G2271"/>
      <c r="H2271" s="53" t="s">
        <v>14086</v>
      </c>
      <c r="K2271" t="s">
        <v>1781</v>
      </c>
      <c r="L2271" t="s">
        <v>1782</v>
      </c>
      <c r="P2271" t="s">
        <v>14086</v>
      </c>
      <c r="Q2271" t="s">
        <v>10398</v>
      </c>
      <c r="R2271" t="s">
        <v>14087</v>
      </c>
      <c r="S2271" t="s">
        <v>14088</v>
      </c>
      <c r="T2271" t="s">
        <v>14089</v>
      </c>
      <c r="U2271" t="s">
        <v>14090</v>
      </c>
      <c r="W2271" t="str">
        <f>_xlfn.XLOOKUP(D2271,'All DP'!B:B,'All DP'!D:D,"Tidak")</f>
        <v>Masih</v>
      </c>
      <c r="X2271" t="str">
        <f t="shared" si="35"/>
        <v>YA</v>
      </c>
    </row>
    <row r="2272" spans="1:24">
      <c r="A2272" s="52">
        <v>46266</v>
      </c>
      <c r="B2272" t="s">
        <v>588</v>
      </c>
      <c r="C2272" t="s">
        <v>1944</v>
      </c>
      <c r="D2272" t="s">
        <v>1943</v>
      </c>
      <c r="G2272"/>
      <c r="H2272" s="53" t="s">
        <v>14091</v>
      </c>
      <c r="K2272" t="s">
        <v>1943</v>
      </c>
      <c r="L2272" t="s">
        <v>1944</v>
      </c>
      <c r="P2272" t="s">
        <v>14091</v>
      </c>
      <c r="Q2272" t="s">
        <v>10385</v>
      </c>
      <c r="R2272" t="s">
        <v>14092</v>
      </c>
      <c r="S2272" t="s">
        <v>14093</v>
      </c>
      <c r="T2272" t="s">
        <v>14094</v>
      </c>
      <c r="U2272" t="s">
        <v>14095</v>
      </c>
      <c r="W2272" t="str">
        <f>_xlfn.XLOOKUP(D2272,'All DP'!B:B,'All DP'!D:D,"Tidak")</f>
        <v>Masih</v>
      </c>
      <c r="X2272" t="str">
        <f t="shared" si="35"/>
        <v>YA</v>
      </c>
    </row>
    <row r="2273" spans="1:24">
      <c r="A2273" s="52">
        <v>46266</v>
      </c>
      <c r="B2273" t="s">
        <v>410</v>
      </c>
      <c r="C2273" t="s">
        <v>2435</v>
      </c>
      <c r="D2273" t="s">
        <v>2434</v>
      </c>
      <c r="G2273"/>
      <c r="H2273" s="53" t="s">
        <v>14097</v>
      </c>
      <c r="K2273" t="s">
        <v>2434</v>
      </c>
      <c r="L2273" t="s">
        <v>2435</v>
      </c>
      <c r="P2273" t="s">
        <v>14097</v>
      </c>
      <c r="Q2273" t="s">
        <v>10410</v>
      </c>
      <c r="R2273" t="s">
        <v>14098</v>
      </c>
      <c r="S2273" t="s">
        <v>14099</v>
      </c>
      <c r="T2273" t="s">
        <v>14100</v>
      </c>
      <c r="U2273" t="s">
        <v>14101</v>
      </c>
      <c r="W2273" t="str">
        <f>_xlfn.XLOOKUP(D2273,'All DP'!B:B,'All DP'!D:D,"Tidak")</f>
        <v>Masih</v>
      </c>
      <c r="X2273" t="str">
        <f t="shared" si="35"/>
        <v>YA</v>
      </c>
    </row>
    <row r="2274" spans="1:24">
      <c r="A2274" s="52">
        <v>46266</v>
      </c>
      <c r="B2274" t="s">
        <v>777</v>
      </c>
      <c r="C2274" t="s">
        <v>2676</v>
      </c>
      <c r="D2274" t="s">
        <v>2675</v>
      </c>
      <c r="G2274"/>
      <c r="H2274" s="53" t="s">
        <v>14103</v>
      </c>
      <c r="K2274" t="s">
        <v>2675</v>
      </c>
      <c r="L2274" t="s">
        <v>2676</v>
      </c>
      <c r="P2274" t="s">
        <v>14103</v>
      </c>
      <c r="Q2274" t="s">
        <v>10307</v>
      </c>
      <c r="R2274" t="s">
        <v>14104</v>
      </c>
      <c r="S2274" t="s">
        <v>14105</v>
      </c>
      <c r="T2274" t="s">
        <v>14106</v>
      </c>
      <c r="U2274" t="s">
        <v>14107</v>
      </c>
      <c r="W2274" t="str">
        <f>_xlfn.XLOOKUP(D2274,'All DP'!B:B,'All DP'!D:D,"Tidak")</f>
        <v>Masih</v>
      </c>
      <c r="X2274" t="str">
        <f t="shared" si="35"/>
        <v>YA</v>
      </c>
    </row>
    <row r="2275" spans="1:24">
      <c r="A2275" s="52">
        <v>46266</v>
      </c>
      <c r="B2275" t="s">
        <v>453</v>
      </c>
      <c r="C2275" t="s">
        <v>4537</v>
      </c>
      <c r="D2275" t="s">
        <v>4536</v>
      </c>
      <c r="G2275"/>
      <c r="H2275" s="53" t="s">
        <v>14109</v>
      </c>
      <c r="K2275" t="s">
        <v>4536</v>
      </c>
      <c r="L2275" t="s">
        <v>4537</v>
      </c>
      <c r="P2275" t="s">
        <v>14109</v>
      </c>
      <c r="Q2275" t="s">
        <v>10193</v>
      </c>
      <c r="R2275" t="s">
        <v>14110</v>
      </c>
      <c r="S2275" t="s">
        <v>14111</v>
      </c>
      <c r="T2275" t="s">
        <v>14112</v>
      </c>
      <c r="U2275" t="s">
        <v>14113</v>
      </c>
      <c r="W2275" t="str">
        <f>_xlfn.XLOOKUP(D2275,'All DP'!B:B,'All DP'!D:D,"Tidak")</f>
        <v>Masih</v>
      </c>
      <c r="X2275" t="str">
        <f t="shared" si="35"/>
        <v>YA</v>
      </c>
    </row>
    <row r="2276" spans="1:24">
      <c r="A2276" s="52">
        <v>46266</v>
      </c>
      <c r="B2276" t="s">
        <v>391</v>
      </c>
      <c r="C2276" t="s">
        <v>5591</v>
      </c>
      <c r="D2276" t="s">
        <v>5590</v>
      </c>
      <c r="G2276"/>
      <c r="H2276" s="53" t="s">
        <v>14114</v>
      </c>
      <c r="K2276" t="s">
        <v>5590</v>
      </c>
      <c r="L2276" t="s">
        <v>5591</v>
      </c>
      <c r="P2276" t="s">
        <v>14114</v>
      </c>
      <c r="Q2276" t="s">
        <v>11249</v>
      </c>
      <c r="R2276" t="s">
        <v>14115</v>
      </c>
      <c r="S2276" t="s">
        <v>14116</v>
      </c>
      <c r="T2276" t="s">
        <v>14117</v>
      </c>
      <c r="U2276" t="s">
        <v>14118</v>
      </c>
      <c r="W2276" t="str">
        <f>_xlfn.XLOOKUP(D2276,'All DP'!B:B,'All DP'!D:D,"Tidak")</f>
        <v>Masih</v>
      </c>
      <c r="X2276" t="str">
        <f t="shared" si="35"/>
        <v>YA</v>
      </c>
    </row>
    <row r="2277" spans="1:24">
      <c r="A2277" s="52">
        <v>46266</v>
      </c>
      <c r="B2277" t="s">
        <v>588</v>
      </c>
      <c r="C2277" t="s">
        <v>2569</v>
      </c>
      <c r="D2277" t="s">
        <v>2568</v>
      </c>
      <c r="G2277"/>
      <c r="H2277" s="53" t="s">
        <v>14119</v>
      </c>
      <c r="K2277" t="s">
        <v>2568</v>
      </c>
      <c r="L2277" t="s">
        <v>2569</v>
      </c>
      <c r="P2277" t="s">
        <v>14119</v>
      </c>
      <c r="Q2277" t="s">
        <v>10385</v>
      </c>
      <c r="R2277" t="s">
        <v>14120</v>
      </c>
      <c r="S2277" t="s">
        <v>14121</v>
      </c>
      <c r="T2277" t="s">
        <v>14122</v>
      </c>
      <c r="U2277" t="s">
        <v>14123</v>
      </c>
      <c r="W2277" t="str">
        <f>_xlfn.XLOOKUP(D2277,'All DP'!B:B,'All DP'!D:D,"Tidak")</f>
        <v>Masih</v>
      </c>
      <c r="X2277" t="str">
        <f t="shared" si="35"/>
        <v>YA</v>
      </c>
    </row>
    <row r="2278" spans="1:24">
      <c r="A2278" s="52">
        <v>46266</v>
      </c>
      <c r="B2278" t="s">
        <v>229</v>
      </c>
      <c r="C2278" t="s">
        <v>3078</v>
      </c>
      <c r="D2278" t="s">
        <v>3078</v>
      </c>
      <c r="G2278"/>
      <c r="H2278" s="53" t="s">
        <v>14125</v>
      </c>
      <c r="K2278" t="s">
        <v>3078</v>
      </c>
      <c r="L2278" t="s">
        <v>3078</v>
      </c>
      <c r="P2278" t="s">
        <v>14125</v>
      </c>
      <c r="Q2278" t="s">
        <v>10199</v>
      </c>
      <c r="R2278" t="s">
        <v>14126</v>
      </c>
      <c r="S2278" t="s">
        <v>14127</v>
      </c>
      <c r="T2278" t="s">
        <v>14128</v>
      </c>
      <c r="U2278" t="s">
        <v>14129</v>
      </c>
      <c r="W2278" t="str">
        <f>_xlfn.XLOOKUP(D2278,'All DP'!B:B,'All DP'!D:D,"Tidak")</f>
        <v>Masih</v>
      </c>
      <c r="X2278" t="str">
        <f t="shared" si="35"/>
        <v>YA</v>
      </c>
    </row>
    <row r="2279" spans="1:24">
      <c r="A2279" s="52">
        <v>46266</v>
      </c>
      <c r="B2279" t="s">
        <v>468</v>
      </c>
      <c r="C2279" t="s">
        <v>2941</v>
      </c>
      <c r="D2279" t="s">
        <v>2940</v>
      </c>
      <c r="G2279"/>
      <c r="H2279" s="53" t="s">
        <v>14131</v>
      </c>
      <c r="K2279" t="s">
        <v>2940</v>
      </c>
      <c r="L2279" t="s">
        <v>2941</v>
      </c>
      <c r="P2279" t="s">
        <v>14131</v>
      </c>
      <c r="Q2279" t="s">
        <v>11684</v>
      </c>
      <c r="R2279" t="s">
        <v>14132</v>
      </c>
      <c r="S2279" t="s">
        <v>14133</v>
      </c>
      <c r="T2279" t="s">
        <v>14134</v>
      </c>
      <c r="U2279" t="s">
        <v>14135</v>
      </c>
      <c r="W2279" t="str">
        <f>_xlfn.XLOOKUP(D2279,'All DP'!B:B,'All DP'!D:D,"Tidak")</f>
        <v>Masih</v>
      </c>
      <c r="X2279" t="str">
        <f t="shared" si="35"/>
        <v>YA</v>
      </c>
    </row>
    <row r="2280" spans="1:24">
      <c r="A2280" s="52">
        <v>46266</v>
      </c>
      <c r="B2280" t="s">
        <v>413</v>
      </c>
      <c r="C2280" t="s">
        <v>4599</v>
      </c>
      <c r="D2280" t="s">
        <v>4598</v>
      </c>
      <c r="G2280"/>
      <c r="H2280" s="53" t="s">
        <v>14136</v>
      </c>
      <c r="K2280" t="s">
        <v>4598</v>
      </c>
      <c r="L2280" t="s">
        <v>4599</v>
      </c>
      <c r="P2280" t="s">
        <v>14136</v>
      </c>
      <c r="Q2280" t="s">
        <v>10398</v>
      </c>
      <c r="R2280" t="s">
        <v>14137</v>
      </c>
      <c r="S2280" t="s">
        <v>14138</v>
      </c>
      <c r="T2280" t="s">
        <v>14139</v>
      </c>
      <c r="U2280" t="s">
        <v>14140</v>
      </c>
      <c r="W2280" t="str">
        <f>_xlfn.XLOOKUP(D2280,'All DP'!B:B,'All DP'!D:D,"Tidak")</f>
        <v>Masih</v>
      </c>
      <c r="X2280" t="str">
        <f t="shared" si="35"/>
        <v>YA</v>
      </c>
    </row>
    <row r="2281" spans="1:24">
      <c r="A2281" s="52">
        <v>46266</v>
      </c>
      <c r="B2281" t="s">
        <v>766</v>
      </c>
      <c r="C2281" t="s">
        <v>2882</v>
      </c>
      <c r="D2281" t="s">
        <v>2881</v>
      </c>
      <c r="G2281"/>
      <c r="H2281" s="53" t="s">
        <v>14142</v>
      </c>
      <c r="K2281" t="s">
        <v>2881</v>
      </c>
      <c r="L2281" t="s">
        <v>2882</v>
      </c>
      <c r="P2281" t="s">
        <v>14142</v>
      </c>
      <c r="Q2281" t="s">
        <v>11133</v>
      </c>
      <c r="R2281" t="s">
        <v>14143</v>
      </c>
      <c r="S2281" t="s">
        <v>14144</v>
      </c>
      <c r="T2281" t="s">
        <v>14145</v>
      </c>
      <c r="U2281" t="s">
        <v>14146</v>
      </c>
      <c r="W2281" t="str">
        <f>_xlfn.XLOOKUP(D2281,'All DP'!B:B,'All DP'!D:D,"Tidak")</f>
        <v>Masih</v>
      </c>
      <c r="X2281" t="str">
        <f t="shared" si="35"/>
        <v>YA</v>
      </c>
    </row>
    <row r="2282" spans="1:24">
      <c r="A2282" s="52">
        <v>46266</v>
      </c>
      <c r="B2282" t="s">
        <v>853</v>
      </c>
      <c r="C2282" t="s">
        <v>3579</v>
      </c>
      <c r="D2282" t="s">
        <v>3578</v>
      </c>
      <c r="G2282"/>
      <c r="H2282" s="53" t="s">
        <v>14148</v>
      </c>
      <c r="K2282" t="s">
        <v>3578</v>
      </c>
      <c r="L2282" t="s">
        <v>3579</v>
      </c>
      <c r="P2282" t="s">
        <v>14148</v>
      </c>
      <c r="Q2282" t="s">
        <v>11862</v>
      </c>
      <c r="R2282" t="s">
        <v>14149</v>
      </c>
      <c r="S2282" t="s">
        <v>14150</v>
      </c>
      <c r="T2282" t="s">
        <v>14151</v>
      </c>
      <c r="U2282" t="s">
        <v>14152</v>
      </c>
      <c r="W2282" t="str">
        <f>_xlfn.XLOOKUP(D2282,'All DP'!B:B,'All DP'!D:D,"Tidak")</f>
        <v>Masih</v>
      </c>
      <c r="X2282" t="str">
        <f t="shared" si="35"/>
        <v>YA</v>
      </c>
    </row>
    <row r="2283" spans="1:24">
      <c r="A2283" s="52">
        <v>46266</v>
      </c>
      <c r="B2283" t="s">
        <v>391</v>
      </c>
      <c r="C2283" t="s">
        <v>2987</v>
      </c>
      <c r="D2283" t="s">
        <v>2986</v>
      </c>
      <c r="G2283"/>
      <c r="H2283" s="53" t="s">
        <v>14153</v>
      </c>
      <c r="K2283" t="s">
        <v>2986</v>
      </c>
      <c r="L2283" t="s">
        <v>2987</v>
      </c>
      <c r="P2283" t="s">
        <v>14153</v>
      </c>
      <c r="Q2283" t="s">
        <v>11249</v>
      </c>
      <c r="R2283" t="s">
        <v>14154</v>
      </c>
      <c r="S2283" t="s">
        <v>14155</v>
      </c>
      <c r="T2283" t="s">
        <v>14156</v>
      </c>
      <c r="U2283" t="s">
        <v>14157</v>
      </c>
      <c r="W2283" t="str">
        <f>_xlfn.XLOOKUP(D2283,'All DP'!B:B,'All DP'!D:D,"Tidak")</f>
        <v>Masih</v>
      </c>
      <c r="X2283" t="str">
        <f t="shared" si="35"/>
        <v>YA</v>
      </c>
    </row>
    <row r="2284" spans="1:24">
      <c r="A2284" s="52">
        <v>46266</v>
      </c>
      <c r="B2284" t="s">
        <v>410</v>
      </c>
      <c r="C2284" t="s">
        <v>5087</v>
      </c>
      <c r="D2284" t="s">
        <v>5086</v>
      </c>
      <c r="G2284"/>
      <c r="H2284" s="53" t="s">
        <v>14159</v>
      </c>
      <c r="K2284" t="s">
        <v>5086</v>
      </c>
      <c r="L2284" t="s">
        <v>5087</v>
      </c>
      <c r="P2284" t="s">
        <v>14159</v>
      </c>
      <c r="Q2284" t="s">
        <v>10410</v>
      </c>
      <c r="R2284" t="s">
        <v>14160</v>
      </c>
      <c r="S2284" t="s">
        <v>14161</v>
      </c>
      <c r="T2284" t="s">
        <v>14162</v>
      </c>
      <c r="U2284" t="s">
        <v>14163</v>
      </c>
      <c r="W2284" t="str">
        <f>_xlfn.XLOOKUP(D2284,'All DP'!B:B,'All DP'!D:D,"Tidak")</f>
        <v>Masih</v>
      </c>
      <c r="X2284" t="str">
        <f t="shared" si="35"/>
        <v>YA</v>
      </c>
    </row>
    <row r="2285" spans="1:24">
      <c r="A2285" s="52">
        <v>46266</v>
      </c>
      <c r="B2285" t="s">
        <v>410</v>
      </c>
      <c r="C2285" t="s">
        <v>3317</v>
      </c>
      <c r="D2285" t="s">
        <v>3316</v>
      </c>
      <c r="G2285"/>
      <c r="H2285" s="53" t="s">
        <v>14165</v>
      </c>
      <c r="K2285" t="s">
        <v>3316</v>
      </c>
      <c r="L2285" t="s">
        <v>3317</v>
      </c>
      <c r="P2285" t="s">
        <v>14165</v>
      </c>
      <c r="Q2285" t="s">
        <v>10410</v>
      </c>
      <c r="R2285" t="s">
        <v>14166</v>
      </c>
      <c r="S2285" t="s">
        <v>14167</v>
      </c>
      <c r="T2285" t="s">
        <v>14168</v>
      </c>
      <c r="U2285" t="s">
        <v>14169</v>
      </c>
      <c r="W2285" t="str">
        <f>_xlfn.XLOOKUP(D2285,'All DP'!B:B,'All DP'!D:D,"Tidak")</f>
        <v>Masih</v>
      </c>
      <c r="X2285" t="str">
        <f t="shared" si="35"/>
        <v>YA</v>
      </c>
    </row>
    <row r="2286" spans="1:24">
      <c r="A2286" s="52">
        <v>46266</v>
      </c>
      <c r="B2286" t="s">
        <v>26</v>
      </c>
      <c r="C2286" t="s">
        <v>1906</v>
      </c>
      <c r="D2286" t="s">
        <v>1905</v>
      </c>
      <c r="G2286"/>
      <c r="H2286" s="53" t="s">
        <v>14171</v>
      </c>
      <c r="K2286" t="s">
        <v>1905</v>
      </c>
      <c r="L2286" t="s">
        <v>1906</v>
      </c>
      <c r="P2286" t="s">
        <v>14171</v>
      </c>
      <c r="Q2286" t="s">
        <v>10656</v>
      </c>
      <c r="R2286" t="s">
        <v>14172</v>
      </c>
      <c r="S2286" t="s">
        <v>14173</v>
      </c>
      <c r="T2286" t="s">
        <v>14174</v>
      </c>
      <c r="U2286" t="s">
        <v>14175</v>
      </c>
      <c r="W2286" t="str">
        <f>_xlfn.XLOOKUP(D2286,'All DP'!B:B,'All DP'!D:D,"Tidak")</f>
        <v>Masih</v>
      </c>
      <c r="X2286" t="str">
        <f t="shared" si="35"/>
        <v>YA</v>
      </c>
    </row>
    <row r="2287" spans="1:24">
      <c r="A2287" s="52">
        <v>46266</v>
      </c>
      <c r="B2287" t="s">
        <v>588</v>
      </c>
      <c r="C2287" t="s">
        <v>4527</v>
      </c>
      <c r="D2287" t="s">
        <v>4526</v>
      </c>
      <c r="G2287"/>
      <c r="H2287" s="53" t="s">
        <v>14177</v>
      </c>
      <c r="K2287" t="s">
        <v>4526</v>
      </c>
      <c r="L2287" t="s">
        <v>4527</v>
      </c>
      <c r="P2287" t="s">
        <v>14177</v>
      </c>
      <c r="Q2287" t="s">
        <v>10385</v>
      </c>
      <c r="R2287" t="s">
        <v>14178</v>
      </c>
      <c r="S2287" t="s">
        <v>14179</v>
      </c>
      <c r="T2287" t="s">
        <v>14180</v>
      </c>
      <c r="U2287" t="s">
        <v>14181</v>
      </c>
      <c r="W2287" t="str">
        <f>_xlfn.XLOOKUP(D2287,'All DP'!B:B,'All DP'!D:D,"Tidak")</f>
        <v>Masih</v>
      </c>
      <c r="X2287" t="str">
        <f t="shared" si="35"/>
        <v>YA</v>
      </c>
    </row>
    <row r="2288" spans="1:24">
      <c r="A2288" s="52">
        <v>46266</v>
      </c>
      <c r="B2288" t="s">
        <v>453</v>
      </c>
      <c r="C2288" t="s">
        <v>5717</v>
      </c>
      <c r="D2288" t="s">
        <v>5716</v>
      </c>
      <c r="G2288"/>
      <c r="H2288" s="53" t="s">
        <v>14182</v>
      </c>
      <c r="K2288" t="s">
        <v>5716</v>
      </c>
      <c r="L2288" t="s">
        <v>5717</v>
      </c>
      <c r="P2288" t="s">
        <v>14182</v>
      </c>
      <c r="Q2288" t="s">
        <v>10193</v>
      </c>
      <c r="R2288" t="s">
        <v>14183</v>
      </c>
      <c r="S2288" t="s">
        <v>14184</v>
      </c>
      <c r="T2288" t="s">
        <v>14185</v>
      </c>
      <c r="U2288" t="s">
        <v>14186</v>
      </c>
      <c r="W2288" t="str">
        <f>_xlfn.XLOOKUP(D2288,'All DP'!B:B,'All DP'!D:D,"Tidak")</f>
        <v>Masih</v>
      </c>
      <c r="X2288" t="str">
        <f t="shared" si="35"/>
        <v>YA</v>
      </c>
    </row>
    <row r="2289" spans="1:24">
      <c r="A2289" s="52">
        <v>46266</v>
      </c>
      <c r="B2289" t="s">
        <v>860</v>
      </c>
      <c r="C2289" t="s">
        <v>2442</v>
      </c>
      <c r="D2289" t="s">
        <v>2441</v>
      </c>
      <c r="G2289"/>
      <c r="H2289" s="53" t="s">
        <v>14188</v>
      </c>
      <c r="K2289" t="s">
        <v>2441</v>
      </c>
      <c r="L2289" t="s">
        <v>2442</v>
      </c>
      <c r="P2289" t="s">
        <v>14188</v>
      </c>
      <c r="Q2289" t="s">
        <v>10567</v>
      </c>
      <c r="R2289" t="s">
        <v>14189</v>
      </c>
      <c r="S2289" t="s">
        <v>14190</v>
      </c>
      <c r="T2289" t="s">
        <v>14191</v>
      </c>
      <c r="U2289" t="s">
        <v>14192</v>
      </c>
      <c r="W2289" t="str">
        <f>_xlfn.XLOOKUP(D2289,'All DP'!B:B,'All DP'!D:D,"Tidak")</f>
        <v>Masih</v>
      </c>
      <c r="X2289" t="str">
        <f t="shared" si="35"/>
        <v>YA</v>
      </c>
    </row>
    <row r="2290" spans="1:24">
      <c r="A2290" s="52">
        <v>46266</v>
      </c>
      <c r="B2290" t="s">
        <v>413</v>
      </c>
      <c r="C2290" t="s">
        <v>2389</v>
      </c>
      <c r="D2290" t="s">
        <v>2389</v>
      </c>
      <c r="G2290"/>
      <c r="H2290" s="53" t="s">
        <v>14194</v>
      </c>
      <c r="K2290" t="s">
        <v>2389</v>
      </c>
      <c r="L2290" t="s">
        <v>2389</v>
      </c>
      <c r="P2290" t="s">
        <v>14194</v>
      </c>
      <c r="Q2290" t="s">
        <v>10398</v>
      </c>
      <c r="R2290" t="s">
        <v>14195</v>
      </c>
      <c r="S2290" t="s">
        <v>14196</v>
      </c>
      <c r="T2290" t="s">
        <v>14197</v>
      </c>
      <c r="U2290" t="s">
        <v>14198</v>
      </c>
      <c r="W2290" t="str">
        <f>_xlfn.XLOOKUP(D2290,'All DP'!B:B,'All DP'!D:D,"Tidak")</f>
        <v>Masih</v>
      </c>
      <c r="X2290" t="str">
        <f t="shared" si="35"/>
        <v>YA</v>
      </c>
    </row>
    <row r="2291" spans="1:24">
      <c r="A2291" s="52">
        <v>46266</v>
      </c>
      <c r="B2291" t="s">
        <v>777</v>
      </c>
      <c r="C2291" t="s">
        <v>3798</v>
      </c>
      <c r="D2291" t="s">
        <v>3797</v>
      </c>
      <c r="G2291"/>
      <c r="H2291" s="53" t="s">
        <v>14199</v>
      </c>
      <c r="K2291" t="s">
        <v>3797</v>
      </c>
      <c r="L2291" t="s">
        <v>3798</v>
      </c>
      <c r="P2291" t="s">
        <v>14199</v>
      </c>
      <c r="Q2291" t="s">
        <v>10307</v>
      </c>
      <c r="R2291" t="s">
        <v>14200</v>
      </c>
      <c r="S2291" t="s">
        <v>14201</v>
      </c>
      <c r="T2291" t="s">
        <v>14202</v>
      </c>
      <c r="U2291" t="s">
        <v>14203</v>
      </c>
      <c r="W2291" t="str">
        <f>_xlfn.XLOOKUP(D2291,'All DP'!B:B,'All DP'!D:D,"Tidak")</f>
        <v>Masih</v>
      </c>
      <c r="X2291" t="str">
        <f t="shared" si="35"/>
        <v>YA</v>
      </c>
    </row>
    <row r="2292" spans="1:24">
      <c r="A2292" s="52">
        <v>46266</v>
      </c>
      <c r="B2292" t="s">
        <v>453</v>
      </c>
      <c r="C2292" t="s">
        <v>5427</v>
      </c>
      <c r="D2292" t="s">
        <v>5426</v>
      </c>
      <c r="G2292"/>
      <c r="H2292" s="53" t="s">
        <v>14205</v>
      </c>
      <c r="K2292" t="s">
        <v>5426</v>
      </c>
      <c r="L2292" t="s">
        <v>5427</v>
      </c>
      <c r="P2292" t="s">
        <v>14205</v>
      </c>
      <c r="Q2292" t="s">
        <v>10193</v>
      </c>
      <c r="R2292" t="s">
        <v>14206</v>
      </c>
      <c r="S2292" t="s">
        <v>14207</v>
      </c>
      <c r="T2292" t="s">
        <v>14208</v>
      </c>
      <c r="U2292" t="s">
        <v>14209</v>
      </c>
      <c r="W2292" t="str">
        <f>_xlfn.XLOOKUP(D2292,'All DP'!B:B,'All DP'!D:D,"Tidak")</f>
        <v>Masih</v>
      </c>
      <c r="X2292" t="str">
        <f t="shared" si="35"/>
        <v>YA</v>
      </c>
    </row>
    <row r="2293" spans="1:24">
      <c r="A2293" s="52">
        <v>46266</v>
      </c>
      <c r="B2293" t="s">
        <v>391</v>
      </c>
      <c r="C2293" t="s">
        <v>3746</v>
      </c>
      <c r="D2293" t="s">
        <v>3745</v>
      </c>
      <c r="G2293"/>
      <c r="H2293" s="53" t="s">
        <v>14210</v>
      </c>
      <c r="K2293" t="s">
        <v>3745</v>
      </c>
      <c r="L2293" t="s">
        <v>3746</v>
      </c>
      <c r="P2293" t="s">
        <v>14210</v>
      </c>
      <c r="Q2293" t="s">
        <v>11249</v>
      </c>
      <c r="R2293" t="s">
        <v>14211</v>
      </c>
      <c r="S2293" t="s">
        <v>14212</v>
      </c>
      <c r="T2293" t="s">
        <v>14213</v>
      </c>
      <c r="U2293" t="s">
        <v>14214</v>
      </c>
      <c r="W2293" t="str">
        <f>_xlfn.XLOOKUP(D2293,'All DP'!B:B,'All DP'!D:D,"Tidak")</f>
        <v>Masih</v>
      </c>
      <c r="X2293" t="str">
        <f t="shared" si="35"/>
        <v>YA</v>
      </c>
    </row>
    <row r="2294" spans="1:24">
      <c r="A2294" s="52">
        <v>46266</v>
      </c>
      <c r="B2294" t="s">
        <v>853</v>
      </c>
      <c r="C2294" t="s">
        <v>3613</v>
      </c>
      <c r="D2294" t="s">
        <v>3612</v>
      </c>
      <c r="G2294"/>
      <c r="H2294" s="53" t="s">
        <v>14215</v>
      </c>
      <c r="K2294" t="s">
        <v>3612</v>
      </c>
      <c r="L2294" t="s">
        <v>3613</v>
      </c>
      <c r="P2294" t="s">
        <v>14215</v>
      </c>
      <c r="Q2294" t="s">
        <v>11862</v>
      </c>
      <c r="R2294" t="s">
        <v>14216</v>
      </c>
      <c r="S2294" t="s">
        <v>14217</v>
      </c>
      <c r="T2294" t="s">
        <v>14218</v>
      </c>
      <c r="U2294" t="s">
        <v>14219</v>
      </c>
      <c r="W2294" t="str">
        <f>_xlfn.XLOOKUP(D2294,'All DP'!B:B,'All DP'!D:D,"Tidak")</f>
        <v>Masih</v>
      </c>
      <c r="X2294" t="str">
        <f t="shared" si="35"/>
        <v>YA</v>
      </c>
    </row>
    <row r="2295" spans="1:24">
      <c r="A2295" s="52">
        <v>46266</v>
      </c>
      <c r="B2295" t="s">
        <v>928</v>
      </c>
      <c r="C2295" t="s">
        <v>1726</v>
      </c>
      <c r="D2295" t="s">
        <v>1725</v>
      </c>
      <c r="G2295"/>
      <c r="H2295" s="53" t="s">
        <v>14221</v>
      </c>
      <c r="K2295" t="s">
        <v>1725</v>
      </c>
      <c r="L2295" t="s">
        <v>1726</v>
      </c>
      <c r="P2295" t="s">
        <v>14221</v>
      </c>
      <c r="Q2295" t="s">
        <v>10486</v>
      </c>
      <c r="R2295" t="s">
        <v>14222</v>
      </c>
      <c r="S2295" t="s">
        <v>14223</v>
      </c>
      <c r="T2295" t="s">
        <v>14224</v>
      </c>
      <c r="U2295" t="s">
        <v>14225</v>
      </c>
      <c r="W2295" t="str">
        <f>_xlfn.XLOOKUP(D2295,'All DP'!B:B,'All DP'!D:D,"Tidak")</f>
        <v>Masih</v>
      </c>
      <c r="X2295" t="str">
        <f t="shared" si="35"/>
        <v>YA</v>
      </c>
    </row>
    <row r="2296" spans="1:24">
      <c r="A2296" s="52">
        <v>46266</v>
      </c>
      <c r="B2296" t="s">
        <v>928</v>
      </c>
      <c r="C2296" t="s">
        <v>3557</v>
      </c>
      <c r="D2296" t="s">
        <v>3556</v>
      </c>
      <c r="G2296"/>
      <c r="H2296" s="53" t="s">
        <v>14227</v>
      </c>
      <c r="K2296" t="s">
        <v>3556</v>
      </c>
      <c r="L2296" t="s">
        <v>3557</v>
      </c>
      <c r="P2296" t="s">
        <v>14227</v>
      </c>
      <c r="Q2296" t="s">
        <v>10486</v>
      </c>
      <c r="R2296" t="s">
        <v>14228</v>
      </c>
      <c r="S2296" t="s">
        <v>14229</v>
      </c>
      <c r="T2296" t="s">
        <v>14230</v>
      </c>
      <c r="U2296" t="s">
        <v>14231</v>
      </c>
      <c r="W2296" t="str">
        <f>_xlfn.XLOOKUP(D2296,'All DP'!B:B,'All DP'!D:D,"Tidak")</f>
        <v>Masih</v>
      </c>
      <c r="X2296" t="str">
        <f t="shared" si="35"/>
        <v>YA</v>
      </c>
    </row>
    <row r="2297" spans="1:24">
      <c r="A2297" s="52">
        <v>46266</v>
      </c>
      <c r="B2297" t="s">
        <v>777</v>
      </c>
      <c r="C2297" t="s">
        <v>2684</v>
      </c>
      <c r="D2297" t="s">
        <v>2683</v>
      </c>
      <c r="G2297"/>
      <c r="H2297" s="53" t="s">
        <v>14232</v>
      </c>
      <c r="K2297" t="s">
        <v>2683</v>
      </c>
      <c r="L2297" t="s">
        <v>2684</v>
      </c>
      <c r="P2297" t="s">
        <v>14232</v>
      </c>
      <c r="Q2297" t="s">
        <v>10307</v>
      </c>
      <c r="R2297" t="s">
        <v>14233</v>
      </c>
      <c r="S2297" t="s">
        <v>14234</v>
      </c>
      <c r="T2297" t="s">
        <v>14235</v>
      </c>
      <c r="U2297" t="s">
        <v>14236</v>
      </c>
      <c r="W2297" t="str">
        <f>_xlfn.XLOOKUP(D2297,'All DP'!B:B,'All DP'!D:D,"Tidak")</f>
        <v>Masih</v>
      </c>
      <c r="X2297" t="str">
        <f t="shared" si="35"/>
        <v>YA</v>
      </c>
    </row>
    <row r="2298" spans="1:24">
      <c r="A2298" s="52">
        <v>46266</v>
      </c>
      <c r="B2298" t="s">
        <v>766</v>
      </c>
      <c r="C2298" t="s">
        <v>893</v>
      </c>
      <c r="D2298" t="s">
        <v>892</v>
      </c>
      <c r="G2298"/>
      <c r="H2298" s="53" t="s">
        <v>14237</v>
      </c>
      <c r="K2298" t="s">
        <v>892</v>
      </c>
      <c r="L2298" t="s">
        <v>893</v>
      </c>
      <c r="P2298" t="s">
        <v>14237</v>
      </c>
      <c r="Q2298" t="s">
        <v>11133</v>
      </c>
      <c r="R2298" t="s">
        <v>14238</v>
      </c>
      <c r="S2298" t="s">
        <v>14239</v>
      </c>
      <c r="T2298" t="s">
        <v>14240</v>
      </c>
      <c r="U2298" t="s">
        <v>14241</v>
      </c>
      <c r="W2298" t="str">
        <f>_xlfn.XLOOKUP(D2298,'All DP'!B:B,'All DP'!D:D,"Tidak")</f>
        <v>Masih</v>
      </c>
      <c r="X2298" t="str">
        <f t="shared" si="35"/>
        <v>YA</v>
      </c>
    </row>
    <row r="2299" spans="1:24">
      <c r="A2299" s="52">
        <v>46266</v>
      </c>
      <c r="B2299" t="s">
        <v>26</v>
      </c>
      <c r="C2299" t="s">
        <v>3164</v>
      </c>
      <c r="D2299" t="s">
        <v>3164</v>
      </c>
      <c r="G2299"/>
      <c r="H2299" s="53" t="s">
        <v>14243</v>
      </c>
      <c r="K2299" t="s">
        <v>3164</v>
      </c>
      <c r="L2299" t="s">
        <v>3164</v>
      </c>
      <c r="P2299" t="s">
        <v>14243</v>
      </c>
      <c r="Q2299" t="s">
        <v>10656</v>
      </c>
      <c r="R2299" t="s">
        <v>14244</v>
      </c>
      <c r="S2299" t="s">
        <v>14245</v>
      </c>
      <c r="T2299" t="s">
        <v>14246</v>
      </c>
      <c r="U2299" t="s">
        <v>14247</v>
      </c>
      <c r="W2299" t="str">
        <f>_xlfn.XLOOKUP(D2299,'All DP'!B:B,'All DP'!D:D,"Tidak")</f>
        <v>Masih</v>
      </c>
      <c r="X2299" t="str">
        <f t="shared" si="35"/>
        <v>YA</v>
      </c>
    </row>
    <row r="2300" spans="1:24">
      <c r="A2300" s="52">
        <v>46266</v>
      </c>
      <c r="B2300" t="s">
        <v>848</v>
      </c>
      <c r="C2300" t="s">
        <v>6366</v>
      </c>
      <c r="D2300" t="s">
        <v>6365</v>
      </c>
      <c r="G2300"/>
      <c r="H2300" s="53" t="s">
        <v>14243</v>
      </c>
      <c r="K2300" t="s">
        <v>6365</v>
      </c>
      <c r="L2300" t="s">
        <v>6366</v>
      </c>
      <c r="P2300" t="s">
        <v>14243</v>
      </c>
      <c r="Q2300" t="s">
        <v>10181</v>
      </c>
      <c r="R2300" t="s">
        <v>14249</v>
      </c>
      <c r="S2300" t="s">
        <v>14250</v>
      </c>
      <c r="T2300" t="s">
        <v>14251</v>
      </c>
      <c r="U2300" t="s">
        <v>14252</v>
      </c>
      <c r="W2300" t="str">
        <f>_xlfn.XLOOKUP(D2300,'All DP'!B:B,'All DP'!D:D,"Tidak")</f>
        <v>Masih</v>
      </c>
      <c r="X2300" t="str">
        <f t="shared" si="35"/>
        <v>YA</v>
      </c>
    </row>
    <row r="2301" spans="1:24">
      <c r="A2301" s="52">
        <v>46266</v>
      </c>
      <c r="B2301" t="s">
        <v>565</v>
      </c>
      <c r="C2301" t="s">
        <v>2118</v>
      </c>
      <c r="D2301" t="s">
        <v>2117</v>
      </c>
      <c r="G2301"/>
      <c r="H2301" s="53" t="s">
        <v>14253</v>
      </c>
      <c r="K2301" t="s">
        <v>2117</v>
      </c>
      <c r="L2301" t="s">
        <v>2118</v>
      </c>
      <c r="P2301" t="s">
        <v>14253</v>
      </c>
      <c r="Q2301" t="s">
        <v>11660</v>
      </c>
      <c r="R2301" t="s">
        <v>14254</v>
      </c>
      <c r="S2301" t="s">
        <v>14255</v>
      </c>
      <c r="T2301" t="s">
        <v>14256</v>
      </c>
      <c r="U2301" t="s">
        <v>14257</v>
      </c>
      <c r="W2301" t="str">
        <f>_xlfn.XLOOKUP(D2301,'All DP'!B:B,'All DP'!D:D,"Tidak")</f>
        <v>Masih</v>
      </c>
      <c r="X2301" t="str">
        <f t="shared" si="35"/>
        <v>YA</v>
      </c>
    </row>
    <row r="2302" spans="1:24">
      <c r="A2302" s="52">
        <v>46266</v>
      </c>
      <c r="B2302" t="s">
        <v>358</v>
      </c>
      <c r="C2302" t="s">
        <v>4797</v>
      </c>
      <c r="D2302" t="s">
        <v>4796</v>
      </c>
      <c r="G2302"/>
      <c r="H2302" s="53" t="s">
        <v>14258</v>
      </c>
      <c r="K2302" t="s">
        <v>4796</v>
      </c>
      <c r="L2302" t="s">
        <v>4797</v>
      </c>
      <c r="P2302" t="s">
        <v>14258</v>
      </c>
      <c r="Q2302" t="s">
        <v>10443</v>
      </c>
      <c r="R2302" t="s">
        <v>14259</v>
      </c>
      <c r="S2302" t="s">
        <v>14260</v>
      </c>
      <c r="T2302" t="s">
        <v>14261</v>
      </c>
      <c r="U2302" t="s">
        <v>14262</v>
      </c>
      <c r="W2302" t="str">
        <f>_xlfn.XLOOKUP(D2302,'All DP'!B:B,'All DP'!D:D,"Tidak")</f>
        <v>Masih</v>
      </c>
      <c r="X2302" t="str">
        <f t="shared" si="35"/>
        <v>YA</v>
      </c>
    </row>
    <row r="2303" spans="1:24">
      <c r="A2303" s="52">
        <v>46266</v>
      </c>
      <c r="B2303" t="s">
        <v>777</v>
      </c>
      <c r="C2303" t="s">
        <v>5395</v>
      </c>
      <c r="D2303" t="s">
        <v>5394</v>
      </c>
      <c r="G2303"/>
      <c r="H2303" s="53" t="s">
        <v>14264</v>
      </c>
      <c r="K2303" t="s">
        <v>5394</v>
      </c>
      <c r="L2303" t="s">
        <v>5395</v>
      </c>
      <c r="P2303" t="s">
        <v>14264</v>
      </c>
      <c r="Q2303" t="s">
        <v>10307</v>
      </c>
      <c r="R2303" t="s">
        <v>14265</v>
      </c>
      <c r="S2303" t="s">
        <v>14266</v>
      </c>
      <c r="T2303" t="s">
        <v>14267</v>
      </c>
      <c r="U2303" t="s">
        <v>14268</v>
      </c>
      <c r="W2303" t="str">
        <f>_xlfn.XLOOKUP(D2303,'All DP'!B:B,'All DP'!D:D,"Tidak")</f>
        <v>Masih</v>
      </c>
      <c r="X2303" t="str">
        <f t="shared" si="35"/>
        <v>YA</v>
      </c>
    </row>
    <row r="2304" spans="1:24">
      <c r="A2304" s="52">
        <v>46266</v>
      </c>
      <c r="B2304" t="s">
        <v>391</v>
      </c>
      <c r="C2304" t="s">
        <v>3049</v>
      </c>
      <c r="D2304" t="s">
        <v>3048</v>
      </c>
      <c r="G2304"/>
      <c r="H2304" s="53" t="s">
        <v>14270</v>
      </c>
      <c r="K2304" t="s">
        <v>3048</v>
      </c>
      <c r="L2304" t="s">
        <v>3049</v>
      </c>
      <c r="P2304" t="s">
        <v>14270</v>
      </c>
      <c r="Q2304" t="s">
        <v>11249</v>
      </c>
      <c r="R2304" t="s">
        <v>14271</v>
      </c>
      <c r="S2304" t="s">
        <v>14272</v>
      </c>
      <c r="T2304" t="s">
        <v>14273</v>
      </c>
      <c r="U2304" t="s">
        <v>14274</v>
      </c>
      <c r="W2304" t="str">
        <f>_xlfn.XLOOKUP(D2304,'All DP'!B:B,'All DP'!D:D,"Tidak")</f>
        <v>Masih</v>
      </c>
      <c r="X2304" t="str">
        <f t="shared" si="35"/>
        <v>YA</v>
      </c>
    </row>
    <row r="2305" spans="1:24">
      <c r="A2305" s="52">
        <v>46266</v>
      </c>
      <c r="B2305" t="s">
        <v>391</v>
      </c>
      <c r="C2305" t="s">
        <v>5249</v>
      </c>
      <c r="D2305" t="s">
        <v>5248</v>
      </c>
      <c r="G2305"/>
      <c r="H2305" s="53" t="s">
        <v>14276</v>
      </c>
      <c r="K2305" t="s">
        <v>5248</v>
      </c>
      <c r="L2305" t="s">
        <v>5249</v>
      </c>
      <c r="P2305" t="s">
        <v>14276</v>
      </c>
      <c r="Q2305" t="s">
        <v>11249</v>
      </c>
      <c r="R2305" t="s">
        <v>14277</v>
      </c>
      <c r="S2305" t="s">
        <v>14278</v>
      </c>
      <c r="T2305" t="s">
        <v>14279</v>
      </c>
      <c r="U2305" t="s">
        <v>14280</v>
      </c>
      <c r="W2305" t="str">
        <f>_xlfn.XLOOKUP(D2305,'All DP'!B:B,'All DP'!D:D,"Tidak")</f>
        <v>Masih</v>
      </c>
      <c r="X2305" t="str">
        <f t="shared" si="35"/>
        <v>YA</v>
      </c>
    </row>
    <row r="2306" spans="1:24">
      <c r="A2306" s="52">
        <v>46266</v>
      </c>
      <c r="B2306" t="s">
        <v>777</v>
      </c>
      <c r="C2306" t="s">
        <v>2672</v>
      </c>
      <c r="D2306" t="s">
        <v>2671</v>
      </c>
      <c r="G2306"/>
      <c r="H2306" s="53" t="s">
        <v>14281</v>
      </c>
      <c r="K2306" t="s">
        <v>2671</v>
      </c>
      <c r="L2306" t="s">
        <v>2672</v>
      </c>
      <c r="P2306" t="s">
        <v>14281</v>
      </c>
      <c r="Q2306" t="s">
        <v>10307</v>
      </c>
      <c r="R2306" t="s">
        <v>14282</v>
      </c>
      <c r="S2306" t="s">
        <v>14283</v>
      </c>
      <c r="T2306" t="s">
        <v>8921</v>
      </c>
      <c r="U2306" t="s">
        <v>14284</v>
      </c>
      <c r="W2306" t="str">
        <f>_xlfn.XLOOKUP(D2306,'All DP'!B:B,'All DP'!D:D,"Tidak")</f>
        <v>Masih</v>
      </c>
      <c r="X2306" t="str">
        <f t="shared" si="35"/>
        <v>YA</v>
      </c>
    </row>
    <row r="2307" spans="1:24">
      <c r="A2307" s="52">
        <v>46266</v>
      </c>
      <c r="B2307" t="s">
        <v>928</v>
      </c>
      <c r="C2307" t="s">
        <v>4873</v>
      </c>
      <c r="D2307" t="s">
        <v>4872</v>
      </c>
      <c r="G2307"/>
      <c r="H2307" s="53" t="s">
        <v>14285</v>
      </c>
      <c r="K2307" t="s">
        <v>4872</v>
      </c>
      <c r="L2307" t="s">
        <v>4873</v>
      </c>
      <c r="P2307" t="s">
        <v>14285</v>
      </c>
      <c r="Q2307" t="s">
        <v>10486</v>
      </c>
      <c r="R2307" t="s">
        <v>14286</v>
      </c>
      <c r="S2307" t="s">
        <v>14287</v>
      </c>
      <c r="T2307" t="s">
        <v>14288</v>
      </c>
      <c r="U2307" t="s">
        <v>14289</v>
      </c>
      <c r="W2307" t="str">
        <f>_xlfn.XLOOKUP(D2307,'All DP'!B:B,'All DP'!D:D,"Tidak")</f>
        <v>Masih</v>
      </c>
      <c r="X2307" t="str">
        <f t="shared" ref="X2307:X2370" si="36">IFERROR(IF(MOD(H2307,1)&lt;=TIME(15,0,0),"YA","TIDAK"),0)</f>
        <v>YA</v>
      </c>
    </row>
    <row r="2308" spans="1:24">
      <c r="A2308" s="52">
        <v>46266</v>
      </c>
      <c r="B2308" t="s">
        <v>766</v>
      </c>
      <c r="C2308" t="s">
        <v>944</v>
      </c>
      <c r="D2308" t="s">
        <v>943</v>
      </c>
      <c r="G2308"/>
      <c r="H2308" s="53" t="s">
        <v>14291</v>
      </c>
      <c r="K2308" t="s">
        <v>943</v>
      </c>
      <c r="L2308" t="s">
        <v>944</v>
      </c>
      <c r="P2308" t="s">
        <v>14291</v>
      </c>
      <c r="Q2308" t="s">
        <v>11133</v>
      </c>
      <c r="R2308" t="s">
        <v>14292</v>
      </c>
      <c r="S2308" t="s">
        <v>14293</v>
      </c>
      <c r="T2308" t="s">
        <v>14294</v>
      </c>
      <c r="U2308" t="s">
        <v>14295</v>
      </c>
      <c r="W2308" t="str">
        <f>_xlfn.XLOOKUP(D2308,'All DP'!B:B,'All DP'!D:D,"Tidak")</f>
        <v>Masih</v>
      </c>
      <c r="X2308" t="str">
        <f t="shared" si="36"/>
        <v>YA</v>
      </c>
    </row>
    <row r="2309" spans="1:24">
      <c r="A2309" s="52">
        <v>46266</v>
      </c>
      <c r="B2309" t="s">
        <v>565</v>
      </c>
      <c r="C2309" t="s">
        <v>2230</v>
      </c>
      <c r="D2309" t="s">
        <v>2229</v>
      </c>
      <c r="G2309"/>
      <c r="H2309" s="53" t="s">
        <v>14296</v>
      </c>
      <c r="K2309" t="s">
        <v>2229</v>
      </c>
      <c r="L2309" t="s">
        <v>2230</v>
      </c>
      <c r="P2309" t="s">
        <v>14296</v>
      </c>
      <c r="Q2309" t="s">
        <v>11660</v>
      </c>
      <c r="R2309" t="s">
        <v>14297</v>
      </c>
      <c r="S2309" t="s">
        <v>14298</v>
      </c>
      <c r="T2309" t="s">
        <v>14299</v>
      </c>
      <c r="U2309" t="s">
        <v>14300</v>
      </c>
      <c r="W2309" t="str">
        <f>_xlfn.XLOOKUP(D2309,'All DP'!B:B,'All DP'!D:D,"Tidak")</f>
        <v>Masih</v>
      </c>
      <c r="X2309" t="str">
        <f t="shared" si="36"/>
        <v>YA</v>
      </c>
    </row>
    <row r="2310" spans="1:24">
      <c r="A2310" s="52">
        <v>46266</v>
      </c>
      <c r="B2310" t="s">
        <v>565</v>
      </c>
      <c r="C2310" t="s">
        <v>4295</v>
      </c>
      <c r="D2310" t="s">
        <v>4294</v>
      </c>
      <c r="G2310"/>
      <c r="H2310" s="53" t="s">
        <v>14301</v>
      </c>
      <c r="K2310" t="s">
        <v>4294</v>
      </c>
      <c r="L2310" t="s">
        <v>4295</v>
      </c>
      <c r="P2310" t="s">
        <v>14301</v>
      </c>
      <c r="Q2310" t="s">
        <v>11660</v>
      </c>
      <c r="R2310" t="s">
        <v>14302</v>
      </c>
      <c r="S2310" t="s">
        <v>14303</v>
      </c>
      <c r="T2310" t="s">
        <v>14304</v>
      </c>
      <c r="U2310" t="s">
        <v>14305</v>
      </c>
      <c r="W2310" t="str">
        <f>_xlfn.XLOOKUP(D2310,'All DP'!B:B,'All DP'!D:D,"Tidak")</f>
        <v>Masih</v>
      </c>
      <c r="X2310" t="str">
        <f t="shared" si="36"/>
        <v>YA</v>
      </c>
    </row>
    <row r="2311" spans="1:24">
      <c r="A2311" s="52">
        <v>46266</v>
      </c>
      <c r="B2311" t="s">
        <v>410</v>
      </c>
      <c r="C2311" t="s">
        <v>3277</v>
      </c>
      <c r="D2311" t="s">
        <v>3276</v>
      </c>
      <c r="G2311"/>
      <c r="H2311" s="53" t="s">
        <v>14307</v>
      </c>
      <c r="K2311" t="s">
        <v>3276</v>
      </c>
      <c r="L2311" t="s">
        <v>3277</v>
      </c>
      <c r="P2311" t="s">
        <v>14307</v>
      </c>
      <c r="Q2311" t="s">
        <v>10410</v>
      </c>
      <c r="R2311" t="s">
        <v>14308</v>
      </c>
      <c r="S2311" t="s">
        <v>14309</v>
      </c>
      <c r="T2311" t="s">
        <v>14310</v>
      </c>
      <c r="U2311" t="s">
        <v>14311</v>
      </c>
      <c r="W2311" t="str">
        <f>_xlfn.XLOOKUP(D2311,'All DP'!B:B,'All DP'!D:D,"Tidak")</f>
        <v>Masih</v>
      </c>
      <c r="X2311" t="str">
        <f t="shared" si="36"/>
        <v>YA</v>
      </c>
    </row>
    <row r="2312" spans="1:24">
      <c r="A2312" s="52">
        <v>46266</v>
      </c>
      <c r="B2312" t="s">
        <v>4</v>
      </c>
      <c r="C2312" t="s">
        <v>9</v>
      </c>
      <c r="D2312" t="s">
        <v>8</v>
      </c>
      <c r="G2312"/>
      <c r="H2312" s="53" t="s">
        <v>14312</v>
      </c>
      <c r="K2312" t="s">
        <v>8</v>
      </c>
      <c r="L2312" t="s">
        <v>9</v>
      </c>
      <c r="P2312" t="s">
        <v>14312</v>
      </c>
      <c r="Q2312" t="s">
        <v>11054</v>
      </c>
      <c r="R2312" t="s">
        <v>14313</v>
      </c>
      <c r="S2312" t="s">
        <v>14314</v>
      </c>
      <c r="T2312" t="s">
        <v>8745</v>
      </c>
      <c r="U2312" t="s">
        <v>14315</v>
      </c>
      <c r="W2312" t="str">
        <f>_xlfn.XLOOKUP(D2312,'All DP'!B:B,'All DP'!D:D,"Tidak")</f>
        <v>Masih</v>
      </c>
      <c r="X2312" t="str">
        <f t="shared" si="36"/>
        <v>YA</v>
      </c>
    </row>
    <row r="2313" spans="1:24">
      <c r="A2313" s="52">
        <v>46266</v>
      </c>
      <c r="B2313" t="s">
        <v>453</v>
      </c>
      <c r="C2313" t="s">
        <v>5342</v>
      </c>
      <c r="D2313" t="s">
        <v>5341</v>
      </c>
      <c r="G2313"/>
      <c r="H2313" s="53" t="s">
        <v>14317</v>
      </c>
      <c r="K2313" t="s">
        <v>5341</v>
      </c>
      <c r="L2313" t="s">
        <v>5342</v>
      </c>
      <c r="P2313" t="s">
        <v>14317</v>
      </c>
      <c r="Q2313" t="s">
        <v>10193</v>
      </c>
      <c r="R2313" t="s">
        <v>14318</v>
      </c>
      <c r="S2313" t="s">
        <v>14319</v>
      </c>
      <c r="T2313" t="s">
        <v>14320</v>
      </c>
      <c r="U2313" t="s">
        <v>14321</v>
      </c>
      <c r="W2313" t="str">
        <f>_xlfn.XLOOKUP(D2313,'All DP'!B:B,'All DP'!D:D,"Tidak")</f>
        <v>Masih</v>
      </c>
      <c r="X2313" t="str">
        <f t="shared" si="36"/>
        <v>YA</v>
      </c>
    </row>
    <row r="2314" spans="1:24">
      <c r="A2314" s="52">
        <v>46266</v>
      </c>
      <c r="B2314" t="s">
        <v>860</v>
      </c>
      <c r="C2314" t="s">
        <v>4903</v>
      </c>
      <c r="D2314" t="s">
        <v>4902</v>
      </c>
      <c r="G2314"/>
      <c r="H2314" s="53" t="s">
        <v>14323</v>
      </c>
      <c r="K2314" t="s">
        <v>4902</v>
      </c>
      <c r="L2314" t="s">
        <v>4903</v>
      </c>
      <c r="P2314" t="s">
        <v>14323</v>
      </c>
      <c r="Q2314" t="s">
        <v>10567</v>
      </c>
      <c r="R2314" t="s">
        <v>14324</v>
      </c>
      <c r="S2314" t="s">
        <v>14325</v>
      </c>
      <c r="T2314" t="s">
        <v>14326</v>
      </c>
      <c r="U2314" t="s">
        <v>14327</v>
      </c>
      <c r="W2314" t="str">
        <f>_xlfn.XLOOKUP(D2314,'All DP'!B:B,'All DP'!D:D,"Tidak")</f>
        <v>Masih</v>
      </c>
      <c r="X2314" t="str">
        <f t="shared" si="36"/>
        <v>YA</v>
      </c>
    </row>
    <row r="2315" spans="1:24">
      <c r="A2315" s="52">
        <v>46266</v>
      </c>
      <c r="B2315" t="s">
        <v>928</v>
      </c>
      <c r="C2315" t="s">
        <v>2630</v>
      </c>
      <c r="D2315" t="s">
        <v>2629</v>
      </c>
      <c r="G2315"/>
      <c r="H2315" s="53" t="s">
        <v>14329</v>
      </c>
      <c r="K2315" t="s">
        <v>2629</v>
      </c>
      <c r="L2315" t="s">
        <v>2630</v>
      </c>
      <c r="P2315" t="s">
        <v>14329</v>
      </c>
      <c r="Q2315" t="s">
        <v>10486</v>
      </c>
      <c r="R2315" t="s">
        <v>14330</v>
      </c>
      <c r="S2315" t="s">
        <v>14331</v>
      </c>
      <c r="T2315" t="s">
        <v>14332</v>
      </c>
      <c r="U2315" t="s">
        <v>14333</v>
      </c>
      <c r="W2315" t="str">
        <f>_xlfn.XLOOKUP(D2315,'All DP'!B:B,'All DP'!D:D,"Tidak")</f>
        <v>Masih</v>
      </c>
      <c r="X2315" t="str">
        <f t="shared" si="36"/>
        <v>YA</v>
      </c>
    </row>
    <row r="2316" spans="1:24">
      <c r="A2316" s="52">
        <v>46266</v>
      </c>
      <c r="B2316" t="s">
        <v>766</v>
      </c>
      <c r="C2316" t="s">
        <v>899</v>
      </c>
      <c r="D2316" t="s">
        <v>898</v>
      </c>
      <c r="G2316"/>
      <c r="H2316" s="53" t="s">
        <v>14334</v>
      </c>
      <c r="K2316" t="s">
        <v>898</v>
      </c>
      <c r="L2316" t="s">
        <v>899</v>
      </c>
      <c r="P2316" t="s">
        <v>14334</v>
      </c>
      <c r="Q2316" t="s">
        <v>11133</v>
      </c>
      <c r="R2316" t="s">
        <v>14335</v>
      </c>
      <c r="S2316" t="s">
        <v>14336</v>
      </c>
      <c r="T2316" t="s">
        <v>14337</v>
      </c>
      <c r="U2316" t="s">
        <v>14338</v>
      </c>
      <c r="W2316" t="str">
        <f>_xlfn.XLOOKUP(D2316,'All DP'!B:B,'All DP'!D:D,"Tidak")</f>
        <v>Masih</v>
      </c>
      <c r="X2316" t="str">
        <f t="shared" si="36"/>
        <v>YA</v>
      </c>
    </row>
    <row r="2317" spans="1:24">
      <c r="A2317" s="52">
        <v>46266</v>
      </c>
      <c r="B2317" t="s">
        <v>391</v>
      </c>
      <c r="C2317" t="s">
        <v>3027</v>
      </c>
      <c r="D2317" t="s">
        <v>3026</v>
      </c>
      <c r="G2317"/>
      <c r="H2317" s="53" t="s">
        <v>14340</v>
      </c>
      <c r="K2317" t="s">
        <v>3026</v>
      </c>
      <c r="L2317" t="s">
        <v>3027</v>
      </c>
      <c r="P2317" t="s">
        <v>14340</v>
      </c>
      <c r="Q2317" t="s">
        <v>11249</v>
      </c>
      <c r="R2317" t="s">
        <v>14341</v>
      </c>
      <c r="S2317" t="s">
        <v>14342</v>
      </c>
      <c r="T2317" t="s">
        <v>14343</v>
      </c>
      <c r="U2317" t="s">
        <v>14344</v>
      </c>
      <c r="W2317" t="str">
        <f>_xlfn.XLOOKUP(D2317,'All DP'!B:B,'All DP'!D:D,"Tidak")</f>
        <v>Masih</v>
      </c>
      <c r="X2317" t="str">
        <f t="shared" si="36"/>
        <v>YA</v>
      </c>
    </row>
    <row r="2318" spans="1:24">
      <c r="A2318" s="52">
        <v>46266</v>
      </c>
      <c r="B2318" t="s">
        <v>1026</v>
      </c>
      <c r="C2318" t="s">
        <v>4987</v>
      </c>
      <c r="D2318" t="s">
        <v>4986</v>
      </c>
      <c r="G2318"/>
      <c r="H2318" s="53" t="s">
        <v>14346</v>
      </c>
      <c r="K2318" t="s">
        <v>4986</v>
      </c>
      <c r="L2318" t="s">
        <v>4987</v>
      </c>
      <c r="P2318" t="s">
        <v>14346</v>
      </c>
      <c r="Q2318" t="s">
        <v>10270</v>
      </c>
      <c r="R2318" t="s">
        <v>14347</v>
      </c>
      <c r="S2318" t="s">
        <v>14348</v>
      </c>
      <c r="T2318" t="s">
        <v>14349</v>
      </c>
      <c r="U2318" t="s">
        <v>14350</v>
      </c>
      <c r="W2318" t="str">
        <f>_xlfn.XLOOKUP(D2318,'All DP'!B:B,'All DP'!D:D,"Tidak")</f>
        <v>Masih</v>
      </c>
      <c r="X2318" t="str">
        <f t="shared" si="36"/>
        <v>YA</v>
      </c>
    </row>
    <row r="2319" spans="1:24">
      <c r="A2319" s="52">
        <v>46266</v>
      </c>
      <c r="B2319" t="s">
        <v>30</v>
      </c>
      <c r="C2319" t="s">
        <v>524</v>
      </c>
      <c r="D2319" t="s">
        <v>523</v>
      </c>
      <c r="G2319"/>
      <c r="H2319" s="53" t="s">
        <v>14351</v>
      </c>
      <c r="K2319" t="s">
        <v>523</v>
      </c>
      <c r="L2319" t="s">
        <v>524</v>
      </c>
      <c r="P2319" t="s">
        <v>14351</v>
      </c>
      <c r="Q2319" t="s">
        <v>10259</v>
      </c>
      <c r="R2319" t="s">
        <v>14352</v>
      </c>
      <c r="S2319" t="s">
        <v>14353</v>
      </c>
      <c r="T2319" t="s">
        <v>14354</v>
      </c>
      <c r="U2319" t="s">
        <v>14355</v>
      </c>
      <c r="W2319" t="str">
        <f>_xlfn.XLOOKUP(D2319,'All DP'!B:B,'All DP'!D:D,"Tidak")</f>
        <v>Masih</v>
      </c>
      <c r="X2319" t="str">
        <f t="shared" si="36"/>
        <v>YA</v>
      </c>
    </row>
    <row r="2320" spans="1:24">
      <c r="A2320" s="52">
        <v>46266</v>
      </c>
      <c r="B2320" t="s">
        <v>777</v>
      </c>
      <c r="C2320" t="s">
        <v>2633</v>
      </c>
      <c r="D2320" t="s">
        <v>2632</v>
      </c>
      <c r="G2320"/>
      <c r="H2320" s="53" t="s">
        <v>14357</v>
      </c>
      <c r="K2320" t="s">
        <v>2632</v>
      </c>
      <c r="L2320" t="s">
        <v>2633</v>
      </c>
      <c r="P2320" t="s">
        <v>14357</v>
      </c>
      <c r="Q2320" t="s">
        <v>10307</v>
      </c>
      <c r="R2320" t="s">
        <v>14358</v>
      </c>
      <c r="S2320" t="s">
        <v>14359</v>
      </c>
      <c r="T2320" t="s">
        <v>14360</v>
      </c>
      <c r="U2320" t="s">
        <v>14361</v>
      </c>
      <c r="W2320" t="str">
        <f>_xlfn.XLOOKUP(D2320,'All DP'!B:B,'All DP'!D:D,"Tidak")</f>
        <v>Masih</v>
      </c>
      <c r="X2320" t="str">
        <f t="shared" si="36"/>
        <v>YA</v>
      </c>
    </row>
    <row r="2321" spans="1:24">
      <c r="A2321" s="52">
        <v>46266</v>
      </c>
      <c r="B2321" t="s">
        <v>391</v>
      </c>
      <c r="C2321" t="s">
        <v>4425</v>
      </c>
      <c r="D2321" t="s">
        <v>4424</v>
      </c>
      <c r="G2321"/>
      <c r="H2321" s="53" t="s">
        <v>14362</v>
      </c>
      <c r="K2321" t="s">
        <v>4424</v>
      </c>
      <c r="L2321" t="s">
        <v>4425</v>
      </c>
      <c r="P2321" t="s">
        <v>14362</v>
      </c>
      <c r="Q2321" t="s">
        <v>11249</v>
      </c>
      <c r="R2321" t="s">
        <v>14363</v>
      </c>
      <c r="S2321" t="s">
        <v>14364</v>
      </c>
      <c r="T2321" t="s">
        <v>14365</v>
      </c>
      <c r="U2321" t="s">
        <v>14366</v>
      </c>
      <c r="W2321" t="str">
        <f>_xlfn.XLOOKUP(D2321,'All DP'!B:B,'All DP'!D:D,"Tidak")</f>
        <v>Masih</v>
      </c>
      <c r="X2321" t="str">
        <f t="shared" si="36"/>
        <v>YA</v>
      </c>
    </row>
    <row r="2322" spans="1:24">
      <c r="A2322" s="52">
        <v>46266</v>
      </c>
      <c r="B2322" t="s">
        <v>410</v>
      </c>
      <c r="C2322" t="s">
        <v>6504</v>
      </c>
      <c r="D2322" t="s">
        <v>6503</v>
      </c>
      <c r="G2322"/>
      <c r="H2322" s="53" t="s">
        <v>14368</v>
      </c>
      <c r="K2322" t="s">
        <v>6503</v>
      </c>
      <c r="L2322" t="s">
        <v>6504</v>
      </c>
      <c r="P2322" t="s">
        <v>14368</v>
      </c>
      <c r="Q2322" t="s">
        <v>10410</v>
      </c>
      <c r="R2322" t="s">
        <v>14369</v>
      </c>
      <c r="S2322" t="s">
        <v>14370</v>
      </c>
      <c r="T2322" t="s">
        <v>14371</v>
      </c>
      <c r="U2322" t="s">
        <v>14372</v>
      </c>
      <c r="W2322" t="str">
        <f>_xlfn.XLOOKUP(D2322,'All DP'!B:B,'All DP'!D:D,"Tidak")</f>
        <v>Masih</v>
      </c>
      <c r="X2322" t="str">
        <f t="shared" si="36"/>
        <v>YA</v>
      </c>
    </row>
    <row r="2323" spans="1:24">
      <c r="A2323" s="52">
        <v>46266</v>
      </c>
      <c r="B2323" t="s">
        <v>565</v>
      </c>
      <c r="C2323" t="s">
        <v>2108</v>
      </c>
      <c r="D2323" t="s">
        <v>2107</v>
      </c>
      <c r="G2323"/>
      <c r="H2323" s="53" t="s">
        <v>14373</v>
      </c>
      <c r="K2323" t="s">
        <v>2107</v>
      </c>
      <c r="L2323" t="s">
        <v>2108</v>
      </c>
      <c r="P2323" t="s">
        <v>14373</v>
      </c>
      <c r="Q2323" t="s">
        <v>11660</v>
      </c>
      <c r="R2323" t="s">
        <v>14374</v>
      </c>
      <c r="S2323" t="s">
        <v>14375</v>
      </c>
      <c r="T2323" t="s">
        <v>14376</v>
      </c>
      <c r="U2323" t="s">
        <v>14377</v>
      </c>
      <c r="W2323" t="str">
        <f>_xlfn.XLOOKUP(D2323,'All DP'!B:B,'All DP'!D:D,"Tidak")</f>
        <v>Masih</v>
      </c>
      <c r="X2323" t="str">
        <f t="shared" si="36"/>
        <v>YA</v>
      </c>
    </row>
    <row r="2324" spans="1:24">
      <c r="A2324" s="52">
        <v>46266</v>
      </c>
      <c r="B2324" t="s">
        <v>1026</v>
      </c>
      <c r="C2324" t="s">
        <v>1504</v>
      </c>
      <c r="D2324" t="s">
        <v>1503</v>
      </c>
      <c r="G2324"/>
      <c r="H2324" s="53" t="s">
        <v>14378</v>
      </c>
      <c r="K2324" t="s">
        <v>1503</v>
      </c>
      <c r="L2324" t="s">
        <v>1504</v>
      </c>
      <c r="P2324" t="s">
        <v>14378</v>
      </c>
      <c r="Q2324" t="s">
        <v>10270</v>
      </c>
      <c r="R2324" t="s">
        <v>14379</v>
      </c>
      <c r="S2324" t="s">
        <v>14380</v>
      </c>
      <c r="T2324" t="s">
        <v>14381</v>
      </c>
      <c r="U2324" t="s">
        <v>14382</v>
      </c>
      <c r="W2324" t="str">
        <f>_xlfn.XLOOKUP(D2324,'All DP'!B:B,'All DP'!D:D,"Tidak")</f>
        <v>Masih</v>
      </c>
      <c r="X2324" t="str">
        <f t="shared" si="36"/>
        <v>YA</v>
      </c>
    </row>
    <row r="2325" spans="1:24">
      <c r="A2325" s="52">
        <v>46266</v>
      </c>
      <c r="B2325" t="s">
        <v>229</v>
      </c>
      <c r="C2325" t="s">
        <v>1498</v>
      </c>
      <c r="D2325" t="s">
        <v>1497</v>
      </c>
      <c r="G2325"/>
      <c r="H2325" s="53" t="s">
        <v>14384</v>
      </c>
      <c r="K2325" t="s">
        <v>1497</v>
      </c>
      <c r="L2325" t="s">
        <v>1498</v>
      </c>
      <c r="P2325" t="s">
        <v>14384</v>
      </c>
      <c r="Q2325" t="s">
        <v>10199</v>
      </c>
      <c r="R2325" t="s">
        <v>14385</v>
      </c>
      <c r="S2325" t="s">
        <v>14386</v>
      </c>
      <c r="T2325" t="s">
        <v>14387</v>
      </c>
      <c r="U2325" t="s">
        <v>14388</v>
      </c>
      <c r="W2325" t="str">
        <f>_xlfn.XLOOKUP(D2325,'All DP'!B:B,'All DP'!D:D,"Tidak")</f>
        <v>Masih</v>
      </c>
      <c r="X2325" t="str">
        <f t="shared" si="36"/>
        <v>YA</v>
      </c>
    </row>
    <row r="2326" spans="1:24">
      <c r="A2326" s="52">
        <v>46266</v>
      </c>
      <c r="B2326" t="s">
        <v>843</v>
      </c>
      <c r="C2326" t="s">
        <v>1510</v>
      </c>
      <c r="D2326" t="s">
        <v>1509</v>
      </c>
      <c r="G2326"/>
      <c r="H2326" s="53" t="s">
        <v>14390</v>
      </c>
      <c r="K2326" t="s">
        <v>1509</v>
      </c>
      <c r="L2326" t="s">
        <v>1510</v>
      </c>
      <c r="P2326" t="s">
        <v>14390</v>
      </c>
      <c r="Q2326" t="s">
        <v>10236</v>
      </c>
      <c r="R2326" t="s">
        <v>14391</v>
      </c>
      <c r="S2326" t="s">
        <v>14392</v>
      </c>
      <c r="T2326" t="s">
        <v>14393</v>
      </c>
      <c r="U2326" t="s">
        <v>14394</v>
      </c>
      <c r="W2326" t="str">
        <f>_xlfn.XLOOKUP(D2326,'All DP'!B:B,'All DP'!D:D,"Tidak")</f>
        <v>Masih</v>
      </c>
      <c r="X2326" t="str">
        <f t="shared" si="36"/>
        <v>YA</v>
      </c>
    </row>
    <row r="2327" spans="1:24">
      <c r="A2327" s="52">
        <v>46266</v>
      </c>
      <c r="B2327" t="s">
        <v>777</v>
      </c>
      <c r="C2327" t="s">
        <v>4793</v>
      </c>
      <c r="D2327" t="s">
        <v>4792</v>
      </c>
      <c r="G2327"/>
      <c r="H2327" s="53" t="s">
        <v>14396</v>
      </c>
      <c r="K2327" t="s">
        <v>4792</v>
      </c>
      <c r="L2327" t="s">
        <v>4793</v>
      </c>
      <c r="P2327" t="s">
        <v>14396</v>
      </c>
      <c r="Q2327" t="s">
        <v>10307</v>
      </c>
      <c r="R2327" t="s">
        <v>14397</v>
      </c>
      <c r="S2327" t="s">
        <v>14398</v>
      </c>
      <c r="T2327" t="s">
        <v>14399</v>
      </c>
      <c r="U2327" t="s">
        <v>14400</v>
      </c>
      <c r="W2327" t="str">
        <f>_xlfn.XLOOKUP(D2327,'All DP'!B:B,'All DP'!D:D,"Tidak")</f>
        <v>Masih</v>
      </c>
      <c r="X2327" t="str">
        <f t="shared" si="36"/>
        <v>YA</v>
      </c>
    </row>
    <row r="2328" spans="1:24">
      <c r="A2328" s="52">
        <v>46266</v>
      </c>
      <c r="B2328" t="s">
        <v>848</v>
      </c>
      <c r="C2328" t="s">
        <v>6090</v>
      </c>
      <c r="D2328" t="s">
        <v>6089</v>
      </c>
      <c r="G2328"/>
      <c r="H2328" s="53" t="s">
        <v>14402</v>
      </c>
      <c r="K2328" t="s">
        <v>6089</v>
      </c>
      <c r="L2328" t="s">
        <v>6090</v>
      </c>
      <c r="P2328" t="s">
        <v>14402</v>
      </c>
      <c r="Q2328" t="s">
        <v>10181</v>
      </c>
      <c r="R2328" t="s">
        <v>14403</v>
      </c>
      <c r="S2328" t="s">
        <v>14404</v>
      </c>
      <c r="T2328" t="s">
        <v>14405</v>
      </c>
      <c r="U2328" t="s">
        <v>14406</v>
      </c>
      <c r="W2328" t="str">
        <f>_xlfn.XLOOKUP(D2328,'All DP'!B:B,'All DP'!D:D,"Tidak")</f>
        <v>Masih</v>
      </c>
      <c r="X2328" t="str">
        <f t="shared" si="36"/>
        <v>YA</v>
      </c>
    </row>
    <row r="2329" spans="1:24">
      <c r="A2329" s="52">
        <v>46266</v>
      </c>
      <c r="B2329" t="s">
        <v>928</v>
      </c>
      <c r="C2329" t="s">
        <v>3782</v>
      </c>
      <c r="D2329" t="s">
        <v>3781</v>
      </c>
      <c r="G2329"/>
      <c r="H2329" s="53" t="s">
        <v>14408</v>
      </c>
      <c r="K2329" t="s">
        <v>3781</v>
      </c>
      <c r="L2329" t="s">
        <v>3782</v>
      </c>
      <c r="P2329" t="s">
        <v>14408</v>
      </c>
      <c r="Q2329" t="s">
        <v>10486</v>
      </c>
      <c r="R2329" t="s">
        <v>14409</v>
      </c>
      <c r="S2329" t="s">
        <v>14410</v>
      </c>
      <c r="T2329" t="s">
        <v>14411</v>
      </c>
      <c r="U2329" t="s">
        <v>14412</v>
      </c>
      <c r="W2329" t="str">
        <f>_xlfn.XLOOKUP(D2329,'All DP'!B:B,'All DP'!D:D,"Tidak")</f>
        <v>Masih</v>
      </c>
      <c r="X2329" t="str">
        <f t="shared" si="36"/>
        <v>YA</v>
      </c>
    </row>
    <row r="2330" spans="1:24">
      <c r="A2330" s="52">
        <v>46266</v>
      </c>
      <c r="B2330" t="s">
        <v>413</v>
      </c>
      <c r="C2330" t="s">
        <v>3728</v>
      </c>
      <c r="D2330" t="s">
        <v>3727</v>
      </c>
      <c r="G2330"/>
      <c r="H2330" s="53" t="s">
        <v>14419</v>
      </c>
      <c r="K2330" t="s">
        <v>3727</v>
      </c>
      <c r="L2330" t="s">
        <v>3728</v>
      </c>
      <c r="P2330" t="s">
        <v>14419</v>
      </c>
      <c r="Q2330" t="s">
        <v>10398</v>
      </c>
      <c r="R2330" t="s">
        <v>14420</v>
      </c>
      <c r="S2330" t="s">
        <v>14421</v>
      </c>
      <c r="T2330" t="s">
        <v>14422</v>
      </c>
      <c r="U2330" t="s">
        <v>14423</v>
      </c>
      <c r="W2330" t="str">
        <f>_xlfn.XLOOKUP(D2330,'All DP'!B:B,'All DP'!D:D,"Tidak")</f>
        <v>Masih</v>
      </c>
      <c r="X2330" t="str">
        <f t="shared" si="36"/>
        <v>YA</v>
      </c>
    </row>
    <row r="2331" spans="1:24">
      <c r="A2331" s="52">
        <v>46266</v>
      </c>
      <c r="B2331" t="s">
        <v>853</v>
      </c>
      <c r="C2331" t="s">
        <v>3605</v>
      </c>
      <c r="D2331" t="s">
        <v>3604</v>
      </c>
      <c r="G2331"/>
      <c r="H2331" s="53" t="s">
        <v>14425</v>
      </c>
      <c r="K2331" t="s">
        <v>3604</v>
      </c>
      <c r="L2331" t="s">
        <v>3605</v>
      </c>
      <c r="P2331" t="s">
        <v>14425</v>
      </c>
      <c r="Q2331" t="s">
        <v>11862</v>
      </c>
      <c r="R2331" t="s">
        <v>14426</v>
      </c>
      <c r="S2331" t="s">
        <v>14427</v>
      </c>
      <c r="T2331" t="s">
        <v>14428</v>
      </c>
      <c r="U2331" t="s">
        <v>14429</v>
      </c>
      <c r="W2331" t="str">
        <f>_xlfn.XLOOKUP(D2331,'All DP'!B:B,'All DP'!D:D,"Tidak")</f>
        <v>Masih</v>
      </c>
      <c r="X2331" t="str">
        <f t="shared" si="36"/>
        <v>YA</v>
      </c>
    </row>
    <row r="2332" spans="1:24">
      <c r="A2332" s="52">
        <v>46266</v>
      </c>
      <c r="B2332" t="s">
        <v>391</v>
      </c>
      <c r="C2332" t="s">
        <v>5037</v>
      </c>
      <c r="D2332" t="s">
        <v>5036</v>
      </c>
      <c r="G2332"/>
      <c r="H2332" s="53" t="s">
        <v>14430</v>
      </c>
      <c r="K2332" t="s">
        <v>5036</v>
      </c>
      <c r="L2332" t="s">
        <v>5037</v>
      </c>
      <c r="P2332" t="s">
        <v>14430</v>
      </c>
      <c r="Q2332" t="s">
        <v>11249</v>
      </c>
      <c r="R2332" t="s">
        <v>14431</v>
      </c>
      <c r="S2332" t="s">
        <v>14432</v>
      </c>
      <c r="T2332" t="s">
        <v>14433</v>
      </c>
      <c r="U2332" t="s">
        <v>14434</v>
      </c>
      <c r="W2332" t="str">
        <f>_xlfn.XLOOKUP(D2332,'All DP'!B:B,'All DP'!D:D,"Tidak")</f>
        <v>Masih</v>
      </c>
      <c r="X2332" t="str">
        <f t="shared" si="36"/>
        <v>YA</v>
      </c>
    </row>
    <row r="2333" spans="1:24">
      <c r="A2333" s="52">
        <v>46266</v>
      </c>
      <c r="B2333" t="s">
        <v>229</v>
      </c>
      <c r="C2333" t="s">
        <v>3182</v>
      </c>
      <c r="D2333" t="s">
        <v>3182</v>
      </c>
      <c r="G2333"/>
      <c r="H2333" s="53" t="s">
        <v>14436</v>
      </c>
      <c r="K2333" t="s">
        <v>3182</v>
      </c>
      <c r="L2333" t="s">
        <v>3182</v>
      </c>
      <c r="P2333" t="s">
        <v>14436</v>
      </c>
      <c r="Q2333" t="s">
        <v>10199</v>
      </c>
      <c r="R2333" t="s">
        <v>14437</v>
      </c>
      <c r="S2333" t="s">
        <v>14438</v>
      </c>
      <c r="T2333" t="s">
        <v>14439</v>
      </c>
      <c r="U2333" t="s">
        <v>14440</v>
      </c>
      <c r="W2333" t="str">
        <f>_xlfn.XLOOKUP(D2333,'All DP'!B:B,'All DP'!D:D,"Tidak")</f>
        <v>Masih</v>
      </c>
      <c r="X2333" t="str">
        <f t="shared" si="36"/>
        <v>YA</v>
      </c>
    </row>
    <row r="2334" spans="1:24">
      <c r="A2334" s="52">
        <v>46266</v>
      </c>
      <c r="B2334" t="s">
        <v>843</v>
      </c>
      <c r="C2334" t="s">
        <v>1720</v>
      </c>
      <c r="D2334" t="s">
        <v>1719</v>
      </c>
      <c r="G2334"/>
      <c r="H2334" s="53" t="s">
        <v>14442</v>
      </c>
      <c r="K2334" t="s">
        <v>1719</v>
      </c>
      <c r="L2334" t="s">
        <v>1720</v>
      </c>
      <c r="P2334" t="s">
        <v>14442</v>
      </c>
      <c r="Q2334" t="s">
        <v>10236</v>
      </c>
      <c r="R2334" t="s">
        <v>14443</v>
      </c>
      <c r="S2334" t="s">
        <v>14444</v>
      </c>
      <c r="T2334" t="s">
        <v>14445</v>
      </c>
      <c r="U2334" t="s">
        <v>14446</v>
      </c>
      <c r="W2334" t="str">
        <f>_xlfn.XLOOKUP(D2334,'All DP'!B:B,'All DP'!D:D,"Tidak")</f>
        <v>Masih</v>
      </c>
      <c r="X2334" t="str">
        <f t="shared" si="36"/>
        <v>YA</v>
      </c>
    </row>
    <row r="2335" spans="1:24">
      <c r="A2335" s="52">
        <v>46266</v>
      </c>
      <c r="B2335" t="s">
        <v>229</v>
      </c>
      <c r="C2335" t="s">
        <v>2769</v>
      </c>
      <c r="D2335" t="s">
        <v>2768</v>
      </c>
      <c r="G2335"/>
      <c r="H2335" s="53" t="s">
        <v>14447</v>
      </c>
      <c r="K2335" t="s">
        <v>2768</v>
      </c>
      <c r="L2335" t="s">
        <v>2769</v>
      </c>
      <c r="P2335" t="s">
        <v>14447</v>
      </c>
      <c r="Q2335" t="s">
        <v>10199</v>
      </c>
      <c r="R2335" t="s">
        <v>14448</v>
      </c>
      <c r="S2335" t="s">
        <v>14449</v>
      </c>
      <c r="T2335" t="s">
        <v>11072</v>
      </c>
      <c r="U2335" t="s">
        <v>14450</v>
      </c>
      <c r="W2335" t="str">
        <f>_xlfn.XLOOKUP(D2335,'All DP'!B:B,'All DP'!D:D,"Tidak")</f>
        <v>Masih</v>
      </c>
      <c r="X2335" t="str">
        <f t="shared" si="36"/>
        <v>YA</v>
      </c>
    </row>
    <row r="2336" spans="1:24">
      <c r="A2336" s="52">
        <v>46266</v>
      </c>
      <c r="B2336" t="s">
        <v>843</v>
      </c>
      <c r="C2336" t="s">
        <v>1660</v>
      </c>
      <c r="D2336" t="s">
        <v>1659</v>
      </c>
      <c r="G2336"/>
      <c r="H2336" s="53" t="s">
        <v>14451</v>
      </c>
      <c r="K2336" t="s">
        <v>1659</v>
      </c>
      <c r="L2336" t="s">
        <v>1660</v>
      </c>
      <c r="P2336" t="s">
        <v>14451</v>
      </c>
      <c r="Q2336" t="s">
        <v>10236</v>
      </c>
      <c r="R2336" t="s">
        <v>14452</v>
      </c>
      <c r="S2336" t="s">
        <v>14453</v>
      </c>
      <c r="T2336" t="s">
        <v>14454</v>
      </c>
      <c r="U2336" t="s">
        <v>14455</v>
      </c>
      <c r="W2336" t="str">
        <f>_xlfn.XLOOKUP(D2336,'All DP'!B:B,'All DP'!D:D,"Tidak")</f>
        <v>Masih</v>
      </c>
      <c r="X2336" t="str">
        <f t="shared" si="36"/>
        <v>YA</v>
      </c>
    </row>
    <row r="2337" spans="1:24">
      <c r="A2337" s="52">
        <v>46266</v>
      </c>
      <c r="B2337" t="s">
        <v>391</v>
      </c>
      <c r="C2337" t="s">
        <v>4415</v>
      </c>
      <c r="D2337" t="s">
        <v>4414</v>
      </c>
      <c r="G2337"/>
      <c r="H2337" s="53" t="s">
        <v>14457</v>
      </c>
      <c r="K2337" t="s">
        <v>4414</v>
      </c>
      <c r="L2337" t="s">
        <v>4415</v>
      </c>
      <c r="P2337" t="s">
        <v>14457</v>
      </c>
      <c r="Q2337" t="s">
        <v>11249</v>
      </c>
      <c r="R2337" t="s">
        <v>14458</v>
      </c>
      <c r="S2337" t="s">
        <v>14459</v>
      </c>
      <c r="T2337" t="s">
        <v>14460</v>
      </c>
      <c r="U2337" t="s">
        <v>14461</v>
      </c>
      <c r="W2337" t="str">
        <f>_xlfn.XLOOKUP(D2337,'All DP'!B:B,'All DP'!D:D,"Tidak")</f>
        <v>Masih</v>
      </c>
      <c r="X2337" t="str">
        <f t="shared" si="36"/>
        <v>YA</v>
      </c>
    </row>
    <row r="2338" spans="1:24">
      <c r="A2338" s="52">
        <v>46266</v>
      </c>
      <c r="B2338" t="s">
        <v>413</v>
      </c>
      <c r="C2338" t="s">
        <v>1521</v>
      </c>
      <c r="D2338" t="s">
        <v>1521</v>
      </c>
      <c r="G2338"/>
      <c r="H2338" s="53" t="s">
        <v>14469</v>
      </c>
      <c r="K2338" t="s">
        <v>1521</v>
      </c>
      <c r="L2338" t="s">
        <v>1521</v>
      </c>
      <c r="P2338" t="s">
        <v>14469</v>
      </c>
      <c r="Q2338" t="s">
        <v>10398</v>
      </c>
      <c r="R2338" t="s">
        <v>14470</v>
      </c>
      <c r="S2338" t="s">
        <v>14471</v>
      </c>
      <c r="T2338" t="s">
        <v>14472</v>
      </c>
      <c r="U2338" t="s">
        <v>14473</v>
      </c>
      <c r="W2338" t="str">
        <f>_xlfn.XLOOKUP(D2338,'All DP'!B:B,'All DP'!D:D,"Tidak")</f>
        <v>Masih</v>
      </c>
      <c r="X2338" t="str">
        <f t="shared" si="36"/>
        <v>YA</v>
      </c>
    </row>
    <row r="2339" spans="1:24">
      <c r="A2339" s="52">
        <v>46266</v>
      </c>
      <c r="B2339" t="s">
        <v>848</v>
      </c>
      <c r="C2339" t="s">
        <v>6066</v>
      </c>
      <c r="D2339" t="s">
        <v>6065</v>
      </c>
      <c r="G2339"/>
      <c r="H2339" s="53" t="s">
        <v>14474</v>
      </c>
      <c r="K2339" t="s">
        <v>6065</v>
      </c>
      <c r="L2339" t="s">
        <v>6066</v>
      </c>
      <c r="P2339" t="s">
        <v>14474</v>
      </c>
      <c r="Q2339" t="s">
        <v>10181</v>
      </c>
      <c r="R2339" t="s">
        <v>14475</v>
      </c>
      <c r="S2339" t="s">
        <v>14476</v>
      </c>
      <c r="T2339" t="s">
        <v>14477</v>
      </c>
      <c r="U2339" t="s">
        <v>14478</v>
      </c>
      <c r="W2339" t="str">
        <f>_xlfn.XLOOKUP(D2339,'All DP'!B:B,'All DP'!D:D,"Tidak")</f>
        <v>Masih</v>
      </c>
      <c r="X2339" t="str">
        <f t="shared" si="36"/>
        <v>YA</v>
      </c>
    </row>
    <row r="2340" spans="1:24">
      <c r="A2340" s="52">
        <v>46266</v>
      </c>
      <c r="B2340" t="s">
        <v>848</v>
      </c>
      <c r="C2340" t="s">
        <v>6224</v>
      </c>
      <c r="D2340" t="s">
        <v>6223</v>
      </c>
      <c r="G2340"/>
      <c r="H2340" s="53" t="s">
        <v>14480</v>
      </c>
      <c r="K2340" t="s">
        <v>6223</v>
      </c>
      <c r="L2340" t="s">
        <v>6224</v>
      </c>
      <c r="P2340" t="s">
        <v>14480</v>
      </c>
      <c r="Q2340" t="s">
        <v>10181</v>
      </c>
      <c r="R2340" t="s">
        <v>14481</v>
      </c>
      <c r="S2340" t="s">
        <v>14482</v>
      </c>
      <c r="T2340" t="s">
        <v>14483</v>
      </c>
      <c r="U2340" t="s">
        <v>14484</v>
      </c>
      <c r="W2340" t="str">
        <f>_xlfn.XLOOKUP(D2340,'All DP'!B:B,'All DP'!D:D,"Tidak")</f>
        <v>Masih</v>
      </c>
      <c r="X2340" t="str">
        <f t="shared" si="36"/>
        <v>YA</v>
      </c>
    </row>
    <row r="2341" spans="1:24">
      <c r="A2341" s="52">
        <v>46266</v>
      </c>
      <c r="B2341" t="s">
        <v>410</v>
      </c>
      <c r="C2341" t="s">
        <v>3243</v>
      </c>
      <c r="D2341" t="s">
        <v>3242</v>
      </c>
      <c r="G2341"/>
      <c r="H2341" s="53" t="s">
        <v>14486</v>
      </c>
      <c r="K2341" t="s">
        <v>3242</v>
      </c>
      <c r="L2341" t="s">
        <v>3243</v>
      </c>
      <c r="P2341" t="s">
        <v>14486</v>
      </c>
      <c r="Q2341" t="s">
        <v>10410</v>
      </c>
      <c r="R2341" t="s">
        <v>14487</v>
      </c>
      <c r="S2341" t="s">
        <v>14488</v>
      </c>
      <c r="T2341" t="s">
        <v>14489</v>
      </c>
      <c r="U2341" t="s">
        <v>14490</v>
      </c>
      <c r="W2341" t="str">
        <f>_xlfn.XLOOKUP(D2341,'All DP'!B:B,'All DP'!D:D,"Tidak")</f>
        <v>Masih</v>
      </c>
      <c r="X2341" t="str">
        <f t="shared" si="36"/>
        <v>YA</v>
      </c>
    </row>
    <row r="2342" spans="1:24">
      <c r="A2342" s="52">
        <v>46266</v>
      </c>
      <c r="B2342" t="s">
        <v>391</v>
      </c>
      <c r="C2342" t="s">
        <v>5787</v>
      </c>
      <c r="D2342" t="s">
        <v>5786</v>
      </c>
      <c r="G2342"/>
      <c r="H2342" s="53" t="s">
        <v>14491</v>
      </c>
      <c r="K2342" t="s">
        <v>5786</v>
      </c>
      <c r="L2342" t="s">
        <v>5787</v>
      </c>
      <c r="P2342" t="s">
        <v>14491</v>
      </c>
      <c r="Q2342" t="s">
        <v>11249</v>
      </c>
      <c r="R2342" t="s">
        <v>14492</v>
      </c>
      <c r="S2342" t="s">
        <v>14493</v>
      </c>
      <c r="T2342" t="s">
        <v>14494</v>
      </c>
      <c r="U2342" t="s">
        <v>14495</v>
      </c>
      <c r="W2342" t="str">
        <f>_xlfn.XLOOKUP(D2342,'All DP'!B:B,'All DP'!D:D,"Tidak")</f>
        <v>Masih</v>
      </c>
      <c r="X2342" t="str">
        <f t="shared" si="36"/>
        <v>YA</v>
      </c>
    </row>
    <row r="2343" spans="1:24">
      <c r="A2343" s="52">
        <v>46266</v>
      </c>
      <c r="B2343" t="s">
        <v>391</v>
      </c>
      <c r="C2343" t="s">
        <v>3005</v>
      </c>
      <c r="D2343" t="s">
        <v>3004</v>
      </c>
      <c r="G2343"/>
      <c r="H2343" s="53" t="s">
        <v>14497</v>
      </c>
      <c r="K2343" t="s">
        <v>3004</v>
      </c>
      <c r="L2343" t="s">
        <v>3005</v>
      </c>
      <c r="P2343" t="s">
        <v>14497</v>
      </c>
      <c r="Q2343" t="s">
        <v>11249</v>
      </c>
      <c r="R2343" t="s">
        <v>14498</v>
      </c>
      <c r="S2343" t="s">
        <v>14499</v>
      </c>
      <c r="T2343" t="s">
        <v>14500</v>
      </c>
      <c r="U2343" t="s">
        <v>14501</v>
      </c>
      <c r="W2343" t="str">
        <f>_xlfn.XLOOKUP(D2343,'All DP'!B:B,'All DP'!D:D,"Tidak")</f>
        <v>Masih</v>
      </c>
      <c r="X2343" t="str">
        <f t="shared" si="36"/>
        <v>YA</v>
      </c>
    </row>
    <row r="2344" spans="1:24">
      <c r="A2344" s="52">
        <v>46266</v>
      </c>
      <c r="B2344" t="s">
        <v>766</v>
      </c>
      <c r="C2344" t="s">
        <v>2822</v>
      </c>
      <c r="D2344" t="s">
        <v>2821</v>
      </c>
      <c r="G2344"/>
      <c r="H2344" s="53" t="s">
        <v>14508</v>
      </c>
      <c r="K2344" t="s">
        <v>2821</v>
      </c>
      <c r="L2344" t="s">
        <v>2822</v>
      </c>
      <c r="P2344" t="s">
        <v>14508</v>
      </c>
      <c r="Q2344" t="s">
        <v>11133</v>
      </c>
      <c r="R2344" t="s">
        <v>14509</v>
      </c>
      <c r="S2344" t="s">
        <v>14510</v>
      </c>
      <c r="T2344" t="s">
        <v>14511</v>
      </c>
      <c r="U2344" t="s">
        <v>14512</v>
      </c>
      <c r="W2344" t="str">
        <f>_xlfn.XLOOKUP(D2344,'All DP'!B:B,'All DP'!D:D,"Tidak")</f>
        <v>Masih</v>
      </c>
      <c r="X2344" t="str">
        <f t="shared" si="36"/>
        <v>YA</v>
      </c>
    </row>
    <row r="2345" spans="1:24">
      <c r="A2345" s="52">
        <v>46266</v>
      </c>
      <c r="B2345" t="s">
        <v>853</v>
      </c>
      <c r="C2345" t="s">
        <v>5069</v>
      </c>
      <c r="D2345" t="s">
        <v>5068</v>
      </c>
      <c r="G2345"/>
      <c r="H2345" s="53" t="s">
        <v>14513</v>
      </c>
      <c r="K2345" t="s">
        <v>5068</v>
      </c>
      <c r="L2345" t="s">
        <v>5069</v>
      </c>
      <c r="P2345" t="s">
        <v>14513</v>
      </c>
      <c r="Q2345" t="s">
        <v>11862</v>
      </c>
      <c r="R2345" t="s">
        <v>14514</v>
      </c>
      <c r="S2345" t="s">
        <v>14515</v>
      </c>
      <c r="T2345" t="s">
        <v>14516</v>
      </c>
      <c r="U2345" t="s">
        <v>14517</v>
      </c>
      <c r="W2345" t="str">
        <f>_xlfn.XLOOKUP(D2345,'All DP'!B:B,'All DP'!D:D,"Tidak")</f>
        <v>Masih</v>
      </c>
      <c r="X2345" t="str">
        <f t="shared" si="36"/>
        <v>YA</v>
      </c>
    </row>
    <row r="2346" spans="1:24">
      <c r="A2346" s="52">
        <v>46266</v>
      </c>
      <c r="B2346" t="s">
        <v>860</v>
      </c>
      <c r="C2346" t="s">
        <v>5415</v>
      </c>
      <c r="D2346" t="s">
        <v>5414</v>
      </c>
      <c r="G2346"/>
      <c r="H2346" s="53" t="s">
        <v>14519</v>
      </c>
      <c r="K2346" t="s">
        <v>5414</v>
      </c>
      <c r="L2346" t="s">
        <v>5415</v>
      </c>
      <c r="P2346" t="s">
        <v>14519</v>
      </c>
      <c r="Q2346" t="s">
        <v>10567</v>
      </c>
      <c r="R2346" t="s">
        <v>14520</v>
      </c>
      <c r="S2346" t="s">
        <v>14521</v>
      </c>
      <c r="T2346" t="s">
        <v>14522</v>
      </c>
      <c r="U2346" t="s">
        <v>14523</v>
      </c>
      <c r="W2346" t="str">
        <f>_xlfn.XLOOKUP(D2346,'All DP'!B:B,'All DP'!D:D,"Tidak")</f>
        <v>Masih</v>
      </c>
      <c r="X2346" t="str">
        <f t="shared" si="36"/>
        <v>YA</v>
      </c>
    </row>
    <row r="2347" spans="1:24">
      <c r="A2347" s="52">
        <v>46266</v>
      </c>
      <c r="B2347" t="s">
        <v>26</v>
      </c>
      <c r="C2347" t="s">
        <v>372</v>
      </c>
      <c r="D2347" t="s">
        <v>371</v>
      </c>
      <c r="G2347"/>
      <c r="H2347" s="53" t="s">
        <v>14524</v>
      </c>
      <c r="K2347" t="s">
        <v>371</v>
      </c>
      <c r="L2347" t="s">
        <v>372</v>
      </c>
      <c r="P2347" t="s">
        <v>14524</v>
      </c>
      <c r="Q2347" t="s">
        <v>10656</v>
      </c>
      <c r="R2347" t="s">
        <v>14525</v>
      </c>
      <c r="S2347" t="s">
        <v>14526</v>
      </c>
      <c r="T2347" t="s">
        <v>14527</v>
      </c>
      <c r="U2347" t="s">
        <v>14528</v>
      </c>
      <c r="W2347" t="str">
        <f>_xlfn.XLOOKUP(D2347,'All DP'!B:B,'All DP'!D:D,"Tidak")</f>
        <v>Masih</v>
      </c>
      <c r="X2347" t="str">
        <f t="shared" si="36"/>
        <v>YA</v>
      </c>
    </row>
    <row r="2348" spans="1:24">
      <c r="A2348" s="52">
        <v>46266</v>
      </c>
      <c r="B2348" t="s">
        <v>413</v>
      </c>
      <c r="C2348" t="s">
        <v>3817</v>
      </c>
      <c r="D2348" t="s">
        <v>3816</v>
      </c>
      <c r="G2348"/>
      <c r="H2348" s="53" t="s">
        <v>14530</v>
      </c>
      <c r="K2348" t="s">
        <v>3816</v>
      </c>
      <c r="L2348" t="s">
        <v>3817</v>
      </c>
      <c r="P2348" t="s">
        <v>14530</v>
      </c>
      <c r="Q2348" t="s">
        <v>10398</v>
      </c>
      <c r="R2348" t="s">
        <v>14531</v>
      </c>
      <c r="S2348" t="s">
        <v>14532</v>
      </c>
      <c r="T2348" t="s">
        <v>14533</v>
      </c>
      <c r="U2348" t="s">
        <v>14534</v>
      </c>
      <c r="W2348" t="str">
        <f>_xlfn.XLOOKUP(D2348,'All DP'!B:B,'All DP'!D:D,"Tidak")</f>
        <v>Masih</v>
      </c>
      <c r="X2348" t="str">
        <f t="shared" si="36"/>
        <v>YA</v>
      </c>
    </row>
    <row r="2349" spans="1:24">
      <c r="A2349" s="52">
        <v>46266</v>
      </c>
      <c r="B2349" t="s">
        <v>848</v>
      </c>
      <c r="C2349" t="s">
        <v>1866</v>
      </c>
      <c r="D2349" t="s">
        <v>1865</v>
      </c>
      <c r="G2349"/>
      <c r="H2349" s="53" t="s">
        <v>14536</v>
      </c>
      <c r="K2349" t="s">
        <v>1865</v>
      </c>
      <c r="L2349" t="s">
        <v>1866</v>
      </c>
      <c r="P2349" t="s">
        <v>14536</v>
      </c>
      <c r="Q2349" t="s">
        <v>10181</v>
      </c>
      <c r="R2349" t="s">
        <v>14537</v>
      </c>
      <c r="S2349" t="s">
        <v>14538</v>
      </c>
      <c r="T2349" t="s">
        <v>14477</v>
      </c>
      <c r="U2349" t="s">
        <v>14539</v>
      </c>
      <c r="W2349" t="str">
        <f>_xlfn.XLOOKUP(D2349,'All DP'!B:B,'All DP'!D:D,"Tidak")</f>
        <v>Tidak</v>
      </c>
      <c r="X2349" t="str">
        <f t="shared" si="36"/>
        <v>YA</v>
      </c>
    </row>
    <row r="2350" spans="1:24">
      <c r="A2350" s="52">
        <v>46266</v>
      </c>
      <c r="B2350" t="s">
        <v>588</v>
      </c>
      <c r="C2350" t="s">
        <v>4543</v>
      </c>
      <c r="D2350" t="s">
        <v>4542</v>
      </c>
      <c r="G2350"/>
      <c r="H2350" s="53" t="s">
        <v>14540</v>
      </c>
      <c r="K2350" t="s">
        <v>4542</v>
      </c>
      <c r="L2350" t="s">
        <v>4543</v>
      </c>
      <c r="P2350" t="s">
        <v>14540</v>
      </c>
      <c r="Q2350" t="s">
        <v>10385</v>
      </c>
      <c r="R2350" t="s">
        <v>14541</v>
      </c>
      <c r="S2350" t="s">
        <v>14542</v>
      </c>
      <c r="T2350" t="s">
        <v>14543</v>
      </c>
      <c r="U2350" t="s">
        <v>14544</v>
      </c>
      <c r="W2350" t="str">
        <f>_xlfn.XLOOKUP(D2350,'All DP'!B:B,'All DP'!D:D,"Tidak")</f>
        <v>Masih</v>
      </c>
      <c r="X2350" t="str">
        <f t="shared" si="36"/>
        <v>YA</v>
      </c>
    </row>
    <row r="2351" spans="1:24">
      <c r="A2351" s="52">
        <v>46266</v>
      </c>
      <c r="B2351" t="s">
        <v>391</v>
      </c>
      <c r="C2351" t="s">
        <v>4943</v>
      </c>
      <c r="D2351" t="s">
        <v>4942</v>
      </c>
      <c r="G2351"/>
      <c r="H2351" s="53" t="s">
        <v>14545</v>
      </c>
      <c r="K2351" t="s">
        <v>4942</v>
      </c>
      <c r="L2351" t="s">
        <v>4943</v>
      </c>
      <c r="P2351" t="s">
        <v>14545</v>
      </c>
      <c r="Q2351" t="s">
        <v>11249</v>
      </c>
      <c r="R2351" t="s">
        <v>14546</v>
      </c>
      <c r="S2351" t="s">
        <v>14547</v>
      </c>
      <c r="T2351" t="s">
        <v>14548</v>
      </c>
      <c r="U2351" t="s">
        <v>14549</v>
      </c>
      <c r="W2351" t="str">
        <f>_xlfn.XLOOKUP(D2351,'All DP'!B:B,'All DP'!D:D,"Tidak")</f>
        <v>Masih</v>
      </c>
      <c r="X2351" t="str">
        <f t="shared" si="36"/>
        <v>YA</v>
      </c>
    </row>
    <row r="2352" spans="1:24">
      <c r="A2352" s="52">
        <v>46266</v>
      </c>
      <c r="B2352" t="s">
        <v>928</v>
      </c>
      <c r="C2352" t="s">
        <v>5759</v>
      </c>
      <c r="D2352" t="s">
        <v>5758</v>
      </c>
      <c r="G2352"/>
      <c r="H2352" s="53" t="s">
        <v>14551</v>
      </c>
      <c r="K2352" t="s">
        <v>5758</v>
      </c>
      <c r="L2352" t="s">
        <v>5759</v>
      </c>
      <c r="P2352" t="s">
        <v>14551</v>
      </c>
      <c r="Q2352" t="s">
        <v>10486</v>
      </c>
      <c r="R2352" t="s">
        <v>14552</v>
      </c>
      <c r="S2352" t="s">
        <v>14553</v>
      </c>
      <c r="T2352" t="s">
        <v>14554</v>
      </c>
      <c r="U2352" t="s">
        <v>14555</v>
      </c>
      <c r="W2352" t="str">
        <f>_xlfn.XLOOKUP(D2352,'All DP'!B:B,'All DP'!D:D,"Tidak")</f>
        <v>Masih</v>
      </c>
      <c r="X2352" t="str">
        <f t="shared" si="36"/>
        <v>YA</v>
      </c>
    </row>
    <row r="2353" spans="1:24">
      <c r="A2353" s="52">
        <v>46266</v>
      </c>
      <c r="B2353" t="s">
        <v>853</v>
      </c>
      <c r="C2353" t="s">
        <v>3635</v>
      </c>
      <c r="D2353" t="s">
        <v>3634</v>
      </c>
      <c r="G2353"/>
      <c r="H2353" s="53" t="s">
        <v>14557</v>
      </c>
      <c r="K2353" t="s">
        <v>3634</v>
      </c>
      <c r="L2353" t="s">
        <v>3635</v>
      </c>
      <c r="P2353" t="s">
        <v>14557</v>
      </c>
      <c r="Q2353" t="s">
        <v>11862</v>
      </c>
      <c r="R2353" t="s">
        <v>14558</v>
      </c>
      <c r="S2353" t="s">
        <v>14559</v>
      </c>
      <c r="T2353" t="s">
        <v>14560</v>
      </c>
      <c r="U2353" t="s">
        <v>14561</v>
      </c>
      <c r="W2353" t="str">
        <f>_xlfn.XLOOKUP(D2353,'All DP'!B:B,'All DP'!D:D,"Tidak")</f>
        <v>Masih</v>
      </c>
      <c r="X2353" t="str">
        <f t="shared" si="36"/>
        <v>YA</v>
      </c>
    </row>
    <row r="2354" spans="1:24">
      <c r="A2354" s="52">
        <v>46266</v>
      </c>
      <c r="B2354" t="s">
        <v>928</v>
      </c>
      <c r="C2354" t="s">
        <v>4723</v>
      </c>
      <c r="D2354" t="s">
        <v>4722</v>
      </c>
      <c r="G2354"/>
      <c r="H2354" s="53" t="s">
        <v>14563</v>
      </c>
      <c r="K2354" t="s">
        <v>4722</v>
      </c>
      <c r="L2354" t="s">
        <v>4723</v>
      </c>
      <c r="P2354" t="s">
        <v>14563</v>
      </c>
      <c r="Q2354" t="s">
        <v>10486</v>
      </c>
      <c r="R2354" t="s">
        <v>14564</v>
      </c>
      <c r="S2354" t="s">
        <v>14565</v>
      </c>
      <c r="T2354" t="s">
        <v>14566</v>
      </c>
      <c r="U2354" t="s">
        <v>14567</v>
      </c>
      <c r="W2354" t="str">
        <f>_xlfn.XLOOKUP(D2354,'All DP'!B:B,'All DP'!D:D,"Tidak")</f>
        <v>Masih</v>
      </c>
      <c r="X2354" t="str">
        <f t="shared" si="36"/>
        <v>YA</v>
      </c>
    </row>
    <row r="2355" spans="1:24">
      <c r="A2355" s="52">
        <v>46266</v>
      </c>
      <c r="B2355" t="s">
        <v>4</v>
      </c>
      <c r="C2355" t="s">
        <v>747</v>
      </c>
      <c r="D2355" t="s">
        <v>746</v>
      </c>
      <c r="G2355"/>
      <c r="H2355" s="53" t="s">
        <v>14568</v>
      </c>
      <c r="K2355" t="s">
        <v>746</v>
      </c>
      <c r="L2355" t="s">
        <v>747</v>
      </c>
      <c r="P2355" t="s">
        <v>14568</v>
      </c>
      <c r="Q2355" t="s">
        <v>11054</v>
      </c>
      <c r="R2355" t="s">
        <v>14569</v>
      </c>
      <c r="S2355" t="s">
        <v>14570</v>
      </c>
      <c r="T2355" t="s">
        <v>9841</v>
      </c>
      <c r="U2355" t="s">
        <v>14571</v>
      </c>
      <c r="W2355" t="str">
        <f>_xlfn.XLOOKUP(D2355,'All DP'!B:B,'All DP'!D:D,"Tidak")</f>
        <v>Masih</v>
      </c>
      <c r="X2355" t="str">
        <f t="shared" si="36"/>
        <v>YA</v>
      </c>
    </row>
    <row r="2356" spans="1:24">
      <c r="A2356" s="52">
        <v>46266</v>
      </c>
      <c r="B2356" t="s">
        <v>4</v>
      </c>
      <c r="C2356" t="s">
        <v>625</v>
      </c>
      <c r="D2356" t="s">
        <v>624</v>
      </c>
      <c r="G2356"/>
      <c r="H2356" s="53" t="s">
        <v>14572</v>
      </c>
      <c r="K2356" t="s">
        <v>624</v>
      </c>
      <c r="L2356" t="s">
        <v>625</v>
      </c>
      <c r="P2356" t="s">
        <v>14572</v>
      </c>
      <c r="Q2356" t="s">
        <v>11054</v>
      </c>
      <c r="R2356" t="s">
        <v>14573</v>
      </c>
      <c r="S2356" t="s">
        <v>14574</v>
      </c>
      <c r="T2356" t="s">
        <v>14575</v>
      </c>
      <c r="U2356" t="s">
        <v>14576</v>
      </c>
      <c r="W2356" t="str">
        <f>_xlfn.XLOOKUP(D2356,'All DP'!B:B,'All DP'!D:D,"Tidak")</f>
        <v>Masih</v>
      </c>
      <c r="X2356" t="str">
        <f t="shared" si="36"/>
        <v>YA</v>
      </c>
    </row>
    <row r="2357" spans="1:24">
      <c r="A2357" s="52">
        <v>46266</v>
      </c>
      <c r="B2357" t="s">
        <v>1026</v>
      </c>
      <c r="C2357" t="s">
        <v>1890</v>
      </c>
      <c r="D2357" t="s">
        <v>1889</v>
      </c>
      <c r="G2357"/>
      <c r="H2357" s="53" t="s">
        <v>14578</v>
      </c>
      <c r="K2357" t="s">
        <v>1889</v>
      </c>
      <c r="L2357" t="s">
        <v>1890</v>
      </c>
      <c r="P2357" t="s">
        <v>14578</v>
      </c>
      <c r="Q2357" t="s">
        <v>10270</v>
      </c>
      <c r="R2357" t="s">
        <v>14579</v>
      </c>
      <c r="S2357" t="s">
        <v>14580</v>
      </c>
      <c r="T2357" t="s">
        <v>14581</v>
      </c>
      <c r="U2357" t="s">
        <v>14582</v>
      </c>
      <c r="W2357" t="str">
        <f>_xlfn.XLOOKUP(D2357,'All DP'!B:B,'All DP'!D:D,"Tidak")</f>
        <v>Tidak</v>
      </c>
      <c r="X2357" t="str">
        <f t="shared" si="36"/>
        <v>YA</v>
      </c>
    </row>
    <row r="2358" spans="1:24">
      <c r="A2358" s="52">
        <v>46266</v>
      </c>
      <c r="B2358" t="s">
        <v>453</v>
      </c>
      <c r="C2358" t="s">
        <v>455</v>
      </c>
      <c r="D2358" t="s">
        <v>454</v>
      </c>
      <c r="G2358"/>
      <c r="H2358" s="53" t="s">
        <v>14584</v>
      </c>
      <c r="K2358" t="s">
        <v>454</v>
      </c>
      <c r="L2358" t="s">
        <v>455</v>
      </c>
      <c r="P2358" t="s">
        <v>14584</v>
      </c>
      <c r="Q2358" t="s">
        <v>10193</v>
      </c>
      <c r="R2358" t="s">
        <v>14585</v>
      </c>
      <c r="S2358" t="s">
        <v>14586</v>
      </c>
      <c r="T2358" t="s">
        <v>14587</v>
      </c>
      <c r="U2358" t="s">
        <v>14588</v>
      </c>
      <c r="W2358" t="str">
        <f>_xlfn.XLOOKUP(D2358,'All DP'!B:B,'All DP'!D:D,"Tidak")</f>
        <v>Masih</v>
      </c>
      <c r="X2358" t="str">
        <f t="shared" si="36"/>
        <v>YA</v>
      </c>
    </row>
    <row r="2359" spans="1:24">
      <c r="A2359" s="52">
        <v>46266</v>
      </c>
      <c r="B2359" t="s">
        <v>453</v>
      </c>
      <c r="C2359" t="s">
        <v>4819</v>
      </c>
      <c r="D2359" t="s">
        <v>4818</v>
      </c>
      <c r="G2359"/>
      <c r="H2359" s="53" t="s">
        <v>14589</v>
      </c>
      <c r="K2359" t="s">
        <v>4818</v>
      </c>
      <c r="L2359" t="s">
        <v>4819</v>
      </c>
      <c r="P2359" t="s">
        <v>14589</v>
      </c>
      <c r="Q2359" t="s">
        <v>10193</v>
      </c>
      <c r="R2359" t="s">
        <v>14590</v>
      </c>
      <c r="S2359" t="s">
        <v>14591</v>
      </c>
      <c r="T2359" t="s">
        <v>14592</v>
      </c>
      <c r="U2359" t="s">
        <v>14593</v>
      </c>
      <c r="W2359" t="str">
        <f>_xlfn.XLOOKUP(D2359,'All DP'!B:B,'All DP'!D:D,"Tidak")</f>
        <v>Masih</v>
      </c>
      <c r="X2359" t="str">
        <f t="shared" si="36"/>
        <v>YA</v>
      </c>
    </row>
    <row r="2360" spans="1:24">
      <c r="A2360" s="52">
        <v>46266</v>
      </c>
      <c r="B2360" t="s">
        <v>1026</v>
      </c>
      <c r="C2360" t="s">
        <v>5306</v>
      </c>
      <c r="D2360" t="s">
        <v>5305</v>
      </c>
      <c r="G2360"/>
      <c r="H2360" s="53" t="s">
        <v>14595</v>
      </c>
      <c r="K2360" t="s">
        <v>5305</v>
      </c>
      <c r="L2360" t="s">
        <v>5306</v>
      </c>
      <c r="P2360" t="s">
        <v>14595</v>
      </c>
      <c r="Q2360" t="s">
        <v>10270</v>
      </c>
      <c r="R2360" t="s">
        <v>14596</v>
      </c>
      <c r="S2360" t="s">
        <v>14597</v>
      </c>
      <c r="T2360" t="s">
        <v>14598</v>
      </c>
      <c r="U2360" t="s">
        <v>14599</v>
      </c>
      <c r="W2360" t="str">
        <f>_xlfn.XLOOKUP(D2360,'All DP'!B:B,'All DP'!D:D,"Tidak")</f>
        <v>Masih</v>
      </c>
      <c r="X2360" t="str">
        <f t="shared" si="36"/>
        <v>YA</v>
      </c>
    </row>
    <row r="2361" spans="1:24">
      <c r="A2361" s="52">
        <v>46266</v>
      </c>
      <c r="B2361" t="s">
        <v>588</v>
      </c>
      <c r="C2361" t="s">
        <v>4405</v>
      </c>
      <c r="D2361" t="s">
        <v>4404</v>
      </c>
      <c r="G2361"/>
      <c r="H2361" s="53" t="s">
        <v>14601</v>
      </c>
      <c r="K2361" t="s">
        <v>4404</v>
      </c>
      <c r="L2361" t="s">
        <v>4405</v>
      </c>
      <c r="P2361" t="s">
        <v>14601</v>
      </c>
      <c r="Q2361" t="s">
        <v>10385</v>
      </c>
      <c r="R2361" t="s">
        <v>14602</v>
      </c>
      <c r="S2361" t="s">
        <v>14603</v>
      </c>
      <c r="T2361" t="s">
        <v>14604</v>
      </c>
      <c r="U2361" t="s">
        <v>14605</v>
      </c>
      <c r="W2361" t="str">
        <f>_xlfn.XLOOKUP(D2361,'All DP'!B:B,'All DP'!D:D,"Tidak")</f>
        <v>Masih</v>
      </c>
      <c r="X2361" t="str">
        <f t="shared" si="36"/>
        <v>YA</v>
      </c>
    </row>
    <row r="2362" spans="1:24">
      <c r="A2362" s="52">
        <v>46266</v>
      </c>
      <c r="B2362" t="s">
        <v>413</v>
      </c>
      <c r="C2362" t="s">
        <v>4521</v>
      </c>
      <c r="D2362" t="s">
        <v>4520</v>
      </c>
      <c r="G2362"/>
      <c r="H2362" s="53" t="s">
        <v>14607</v>
      </c>
      <c r="K2362" t="s">
        <v>4520</v>
      </c>
      <c r="L2362" t="s">
        <v>4521</v>
      </c>
      <c r="P2362" t="s">
        <v>14607</v>
      </c>
      <c r="Q2362" t="s">
        <v>10398</v>
      </c>
      <c r="R2362" t="s">
        <v>14608</v>
      </c>
      <c r="S2362" t="s">
        <v>14609</v>
      </c>
      <c r="T2362" t="s">
        <v>14610</v>
      </c>
      <c r="U2362" t="s">
        <v>14611</v>
      </c>
      <c r="W2362" t="str">
        <f>_xlfn.XLOOKUP(D2362,'All DP'!B:B,'All DP'!D:D,"Tidak")</f>
        <v>Masih</v>
      </c>
      <c r="X2362" t="str">
        <f t="shared" si="36"/>
        <v>YA</v>
      </c>
    </row>
    <row r="2363" spans="1:24">
      <c r="A2363" s="52">
        <v>46266</v>
      </c>
      <c r="B2363" t="s">
        <v>843</v>
      </c>
      <c r="C2363" t="s">
        <v>1672</v>
      </c>
      <c r="D2363" t="s">
        <v>1671</v>
      </c>
      <c r="G2363"/>
      <c r="H2363" s="53" t="s">
        <v>14613</v>
      </c>
      <c r="K2363" t="s">
        <v>1671</v>
      </c>
      <c r="L2363" t="s">
        <v>1672</v>
      </c>
      <c r="P2363" t="s">
        <v>14613</v>
      </c>
      <c r="Q2363" t="s">
        <v>10236</v>
      </c>
      <c r="R2363" t="s">
        <v>14614</v>
      </c>
      <c r="S2363" t="s">
        <v>14615</v>
      </c>
      <c r="T2363" t="s">
        <v>14616</v>
      </c>
      <c r="U2363" t="s">
        <v>14617</v>
      </c>
      <c r="W2363" t="str">
        <f>_xlfn.XLOOKUP(D2363,'All DP'!B:B,'All DP'!D:D,"Tidak")</f>
        <v>Masih</v>
      </c>
      <c r="X2363" t="str">
        <f t="shared" si="36"/>
        <v>YA</v>
      </c>
    </row>
    <row r="2364" spans="1:24">
      <c r="A2364" s="52">
        <v>46266</v>
      </c>
      <c r="B2364" t="s">
        <v>848</v>
      </c>
      <c r="C2364" t="s">
        <v>6336</v>
      </c>
      <c r="D2364" t="s">
        <v>6335</v>
      </c>
      <c r="G2364"/>
      <c r="H2364" s="53" t="s">
        <v>14618</v>
      </c>
      <c r="K2364" t="s">
        <v>6335</v>
      </c>
      <c r="L2364" t="s">
        <v>6336</v>
      </c>
      <c r="P2364" t="s">
        <v>14618</v>
      </c>
      <c r="Q2364" t="s">
        <v>10181</v>
      </c>
      <c r="R2364" t="s">
        <v>14619</v>
      </c>
      <c r="S2364" t="s">
        <v>14620</v>
      </c>
      <c r="T2364" t="s">
        <v>14621</v>
      </c>
      <c r="U2364" t="s">
        <v>14622</v>
      </c>
      <c r="W2364" t="str">
        <f>_xlfn.XLOOKUP(D2364,'All DP'!B:B,'All DP'!D:D,"Tidak")</f>
        <v>Masih</v>
      </c>
      <c r="X2364" t="str">
        <f t="shared" si="36"/>
        <v>YA</v>
      </c>
    </row>
    <row r="2365" spans="1:24">
      <c r="A2365" s="52">
        <v>46266</v>
      </c>
      <c r="B2365" t="s">
        <v>358</v>
      </c>
      <c r="C2365" t="s">
        <v>3975</v>
      </c>
      <c r="D2365" t="s">
        <v>3974</v>
      </c>
      <c r="G2365"/>
      <c r="H2365" s="53" t="s">
        <v>14623</v>
      </c>
      <c r="K2365" t="s">
        <v>3974</v>
      </c>
      <c r="L2365" t="s">
        <v>3975</v>
      </c>
      <c r="P2365" t="s">
        <v>14623</v>
      </c>
      <c r="Q2365" t="s">
        <v>10443</v>
      </c>
      <c r="R2365" t="s">
        <v>14624</v>
      </c>
      <c r="S2365" t="s">
        <v>14625</v>
      </c>
      <c r="T2365" t="s">
        <v>14626</v>
      </c>
      <c r="U2365" t="s">
        <v>14627</v>
      </c>
      <c r="W2365" t="str">
        <f>_xlfn.XLOOKUP(D2365,'All DP'!B:B,'All DP'!D:D,"Tidak")</f>
        <v>Masih</v>
      </c>
      <c r="X2365" t="str">
        <f t="shared" si="36"/>
        <v>YA</v>
      </c>
    </row>
    <row r="2366" spans="1:24">
      <c r="A2366" s="52">
        <v>46266</v>
      </c>
      <c r="B2366" t="s">
        <v>30</v>
      </c>
      <c r="C2366" t="s">
        <v>250</v>
      </c>
      <c r="D2366" t="s">
        <v>249</v>
      </c>
      <c r="G2366"/>
      <c r="H2366" s="53" t="s">
        <v>14629</v>
      </c>
      <c r="K2366" t="s">
        <v>249</v>
      </c>
      <c r="L2366" t="s">
        <v>250</v>
      </c>
      <c r="P2366" t="s">
        <v>14629</v>
      </c>
      <c r="Q2366" t="s">
        <v>10259</v>
      </c>
      <c r="R2366" t="s">
        <v>14630</v>
      </c>
      <c r="S2366" t="s">
        <v>14631</v>
      </c>
      <c r="T2366" t="s">
        <v>14632</v>
      </c>
      <c r="U2366" t="s">
        <v>14633</v>
      </c>
      <c r="W2366" t="str">
        <f>_xlfn.XLOOKUP(D2366,'All DP'!B:B,'All DP'!D:D,"Tidak")</f>
        <v>Masih</v>
      </c>
      <c r="X2366" t="str">
        <f t="shared" si="36"/>
        <v>YA</v>
      </c>
    </row>
    <row r="2367" spans="1:24">
      <c r="A2367" s="52">
        <v>46266</v>
      </c>
      <c r="B2367" t="s">
        <v>766</v>
      </c>
      <c r="C2367" t="s">
        <v>927</v>
      </c>
      <c r="D2367" t="s">
        <v>926</v>
      </c>
      <c r="G2367"/>
      <c r="H2367" s="53" t="s">
        <v>14635</v>
      </c>
      <c r="K2367" t="s">
        <v>926</v>
      </c>
      <c r="L2367" t="s">
        <v>927</v>
      </c>
      <c r="P2367" t="s">
        <v>14635</v>
      </c>
      <c r="Q2367" t="s">
        <v>11133</v>
      </c>
      <c r="R2367" t="s">
        <v>14636</v>
      </c>
      <c r="S2367" t="s">
        <v>14637</v>
      </c>
      <c r="T2367" t="s">
        <v>14638</v>
      </c>
      <c r="U2367" t="s">
        <v>14639</v>
      </c>
      <c r="W2367" t="str">
        <f>_xlfn.XLOOKUP(D2367,'All DP'!B:B,'All DP'!D:D,"Tidak")</f>
        <v>Masih</v>
      </c>
      <c r="X2367" t="str">
        <f t="shared" si="36"/>
        <v>YA</v>
      </c>
    </row>
    <row r="2368" spans="1:24">
      <c r="A2368" s="52">
        <v>46266</v>
      </c>
      <c r="B2368" t="s">
        <v>1026</v>
      </c>
      <c r="C2368" t="s">
        <v>1357</v>
      </c>
      <c r="D2368" t="s">
        <v>1356</v>
      </c>
      <c r="G2368"/>
      <c r="H2368" s="53" t="s">
        <v>14640</v>
      </c>
      <c r="K2368" t="s">
        <v>1356</v>
      </c>
      <c r="L2368" t="s">
        <v>1357</v>
      </c>
      <c r="P2368" t="s">
        <v>14640</v>
      </c>
      <c r="Q2368" t="s">
        <v>10270</v>
      </c>
      <c r="R2368" t="s">
        <v>14641</v>
      </c>
      <c r="S2368" t="s">
        <v>14642</v>
      </c>
      <c r="T2368" t="s">
        <v>14643</v>
      </c>
      <c r="U2368" t="s">
        <v>14644</v>
      </c>
      <c r="W2368" t="str">
        <f>_xlfn.XLOOKUP(D2368,'All DP'!B:B,'All DP'!D:D,"Tidak")</f>
        <v>Masih</v>
      </c>
      <c r="X2368" t="str">
        <f t="shared" si="36"/>
        <v>YA</v>
      </c>
    </row>
    <row r="2369" spans="1:24">
      <c r="A2369" s="52">
        <v>46266</v>
      </c>
      <c r="B2369" t="s">
        <v>391</v>
      </c>
      <c r="C2369" t="s">
        <v>3157</v>
      </c>
      <c r="D2369" t="s">
        <v>3156</v>
      </c>
      <c r="G2369"/>
      <c r="H2369" s="53" t="s">
        <v>14646</v>
      </c>
      <c r="K2369" t="s">
        <v>3156</v>
      </c>
      <c r="L2369" t="s">
        <v>3157</v>
      </c>
      <c r="P2369" t="s">
        <v>14646</v>
      </c>
      <c r="Q2369" t="s">
        <v>11249</v>
      </c>
      <c r="R2369" t="s">
        <v>14647</v>
      </c>
      <c r="S2369" t="s">
        <v>14648</v>
      </c>
      <c r="T2369" t="s">
        <v>14649</v>
      </c>
      <c r="U2369" t="s">
        <v>14650</v>
      </c>
      <c r="W2369" t="str">
        <f>_xlfn.XLOOKUP(D2369,'All DP'!B:B,'All DP'!D:D,"Tidak")</f>
        <v>Masih</v>
      </c>
      <c r="X2369" t="str">
        <f t="shared" si="36"/>
        <v>YA</v>
      </c>
    </row>
    <row r="2370" spans="1:24">
      <c r="A2370" s="52">
        <v>46266</v>
      </c>
      <c r="B2370" t="s">
        <v>853</v>
      </c>
      <c r="C2370" t="s">
        <v>3645</v>
      </c>
      <c r="D2370" t="s">
        <v>3644</v>
      </c>
      <c r="G2370"/>
      <c r="H2370" s="53" t="s">
        <v>14651</v>
      </c>
      <c r="K2370" t="s">
        <v>3644</v>
      </c>
      <c r="L2370" t="s">
        <v>3645</v>
      </c>
      <c r="P2370" t="s">
        <v>14651</v>
      </c>
      <c r="Q2370" t="s">
        <v>11862</v>
      </c>
      <c r="R2370" t="s">
        <v>14652</v>
      </c>
      <c r="S2370" t="s">
        <v>14653</v>
      </c>
      <c r="T2370" t="s">
        <v>14654</v>
      </c>
      <c r="U2370" t="s">
        <v>14655</v>
      </c>
      <c r="W2370" t="str">
        <f>_xlfn.XLOOKUP(D2370,'All DP'!B:B,'All DP'!D:D,"Tidak")</f>
        <v>Masih</v>
      </c>
      <c r="X2370" t="str">
        <f t="shared" si="36"/>
        <v>YA</v>
      </c>
    </row>
    <row r="2371" spans="1:24">
      <c r="A2371" s="52">
        <v>46266</v>
      </c>
      <c r="B2371" t="s">
        <v>391</v>
      </c>
      <c r="C2371" t="s">
        <v>4931</v>
      </c>
      <c r="D2371" t="s">
        <v>4930</v>
      </c>
      <c r="G2371"/>
      <c r="H2371" s="53" t="s">
        <v>14657</v>
      </c>
      <c r="K2371" t="s">
        <v>4930</v>
      </c>
      <c r="L2371" t="s">
        <v>4931</v>
      </c>
      <c r="P2371" t="s">
        <v>14657</v>
      </c>
      <c r="Q2371" t="s">
        <v>11249</v>
      </c>
      <c r="R2371" t="s">
        <v>14658</v>
      </c>
      <c r="S2371" t="s">
        <v>14659</v>
      </c>
      <c r="T2371" t="s">
        <v>14660</v>
      </c>
      <c r="U2371" t="s">
        <v>14661</v>
      </c>
      <c r="W2371" t="str">
        <f>_xlfn.XLOOKUP(D2371,'All DP'!B:B,'All DP'!D:D,"Tidak")</f>
        <v>Masih</v>
      </c>
      <c r="X2371" t="str">
        <f t="shared" ref="X2371:X2434" si="37">IFERROR(IF(MOD(H2371,1)&lt;=TIME(15,0,0),"YA","TIDAK"),0)</f>
        <v>YA</v>
      </c>
    </row>
    <row r="2372" spans="1:24">
      <c r="A2372" s="52">
        <v>46266</v>
      </c>
      <c r="B2372" t="s">
        <v>843</v>
      </c>
      <c r="C2372" t="s">
        <v>1637</v>
      </c>
      <c r="D2372" t="s">
        <v>1636</v>
      </c>
      <c r="G2372"/>
      <c r="H2372" s="53" t="s">
        <v>14663</v>
      </c>
      <c r="K2372" t="s">
        <v>1636</v>
      </c>
      <c r="L2372" t="s">
        <v>1637</v>
      </c>
      <c r="P2372" t="s">
        <v>14663</v>
      </c>
      <c r="Q2372" t="s">
        <v>10236</v>
      </c>
      <c r="R2372" t="s">
        <v>14664</v>
      </c>
      <c r="S2372" t="s">
        <v>14665</v>
      </c>
      <c r="T2372" t="s">
        <v>8902</v>
      </c>
      <c r="U2372" t="s">
        <v>14666</v>
      </c>
      <c r="W2372" t="str">
        <f>_xlfn.XLOOKUP(D2372,'All DP'!B:B,'All DP'!D:D,"Tidak")</f>
        <v>Masih</v>
      </c>
      <c r="X2372" t="str">
        <f t="shared" si="37"/>
        <v>YA</v>
      </c>
    </row>
    <row r="2373" spans="1:24">
      <c r="A2373" s="52">
        <v>46266</v>
      </c>
      <c r="B2373" t="s">
        <v>453</v>
      </c>
      <c r="C2373" t="s">
        <v>2543</v>
      </c>
      <c r="D2373" t="s">
        <v>2542</v>
      </c>
      <c r="G2373"/>
      <c r="H2373" s="53" t="s">
        <v>14667</v>
      </c>
      <c r="K2373" t="s">
        <v>2542</v>
      </c>
      <c r="L2373" t="s">
        <v>2543</v>
      </c>
      <c r="P2373" t="s">
        <v>14667</v>
      </c>
      <c r="Q2373" t="s">
        <v>10193</v>
      </c>
      <c r="R2373" t="s">
        <v>14668</v>
      </c>
      <c r="S2373" t="s">
        <v>14669</v>
      </c>
      <c r="T2373" t="s">
        <v>14670</v>
      </c>
      <c r="U2373" t="s">
        <v>14671</v>
      </c>
      <c r="W2373" t="str">
        <f>_xlfn.XLOOKUP(D2373,'All DP'!B:B,'All DP'!D:D,"Tidak")</f>
        <v>Masih</v>
      </c>
      <c r="X2373" t="str">
        <f t="shared" si="37"/>
        <v>YA</v>
      </c>
    </row>
    <row r="2374" spans="1:24">
      <c r="A2374" s="52">
        <v>46266</v>
      </c>
      <c r="B2374" t="s">
        <v>853</v>
      </c>
      <c r="C2374" t="s">
        <v>5555</v>
      </c>
      <c r="D2374" t="s">
        <v>5554</v>
      </c>
      <c r="G2374"/>
      <c r="H2374" s="53" t="s">
        <v>14673</v>
      </c>
      <c r="K2374" t="s">
        <v>5554</v>
      </c>
      <c r="L2374" t="s">
        <v>5555</v>
      </c>
      <c r="P2374" t="s">
        <v>14673</v>
      </c>
      <c r="Q2374" t="s">
        <v>11862</v>
      </c>
      <c r="R2374" t="s">
        <v>14674</v>
      </c>
      <c r="S2374" t="s">
        <v>14675</v>
      </c>
      <c r="T2374" t="s">
        <v>14676</v>
      </c>
      <c r="U2374" t="s">
        <v>14677</v>
      </c>
      <c r="W2374" t="str">
        <f>_xlfn.XLOOKUP(D2374,'All DP'!B:B,'All DP'!D:D,"Tidak")</f>
        <v>Masih</v>
      </c>
      <c r="X2374" t="str">
        <f t="shared" si="37"/>
        <v>YA</v>
      </c>
    </row>
    <row r="2375" spans="1:24">
      <c r="A2375" s="52">
        <v>46266</v>
      </c>
      <c r="B2375" t="s">
        <v>410</v>
      </c>
      <c r="C2375" t="s">
        <v>3325</v>
      </c>
      <c r="D2375" t="s">
        <v>3324</v>
      </c>
      <c r="G2375"/>
      <c r="H2375" s="53" t="s">
        <v>14678</v>
      </c>
      <c r="K2375" t="s">
        <v>3324</v>
      </c>
      <c r="L2375" t="s">
        <v>3325</v>
      </c>
      <c r="P2375" t="s">
        <v>14678</v>
      </c>
      <c r="Q2375" t="s">
        <v>10410</v>
      </c>
      <c r="R2375" t="s">
        <v>14679</v>
      </c>
      <c r="S2375" t="s">
        <v>14680</v>
      </c>
      <c r="T2375" t="s">
        <v>14681</v>
      </c>
      <c r="U2375" t="s">
        <v>14682</v>
      </c>
      <c r="W2375" t="str">
        <f>_xlfn.XLOOKUP(D2375,'All DP'!B:B,'All DP'!D:D,"Tidak")</f>
        <v>Masih</v>
      </c>
      <c r="X2375" t="str">
        <f t="shared" si="37"/>
        <v>YA</v>
      </c>
    </row>
    <row r="2376" spans="1:24">
      <c r="A2376" s="52">
        <v>46266</v>
      </c>
      <c r="B2376" t="s">
        <v>1026</v>
      </c>
      <c r="C2376" t="s">
        <v>1365</v>
      </c>
      <c r="D2376" t="s">
        <v>1364</v>
      </c>
      <c r="G2376"/>
      <c r="H2376" s="53" t="s">
        <v>14683</v>
      </c>
      <c r="K2376" t="s">
        <v>1364</v>
      </c>
      <c r="L2376" t="s">
        <v>1365</v>
      </c>
      <c r="P2376" t="s">
        <v>14683</v>
      </c>
      <c r="Q2376" t="s">
        <v>10270</v>
      </c>
      <c r="R2376" t="s">
        <v>14684</v>
      </c>
      <c r="S2376" t="s">
        <v>14685</v>
      </c>
      <c r="T2376" t="s">
        <v>14686</v>
      </c>
      <c r="U2376" t="s">
        <v>14687</v>
      </c>
      <c r="W2376" t="str">
        <f>_xlfn.XLOOKUP(D2376,'All DP'!B:B,'All DP'!D:D,"Tidak")</f>
        <v>Masih</v>
      </c>
      <c r="X2376" t="str">
        <f t="shared" si="37"/>
        <v>YA</v>
      </c>
    </row>
    <row r="2377" spans="1:24">
      <c r="A2377" s="52">
        <v>46266</v>
      </c>
      <c r="B2377" t="s">
        <v>928</v>
      </c>
      <c r="C2377" t="s">
        <v>5595</v>
      </c>
      <c r="D2377" t="s">
        <v>5594</v>
      </c>
      <c r="G2377"/>
      <c r="H2377" s="53" t="s">
        <v>14691</v>
      </c>
      <c r="K2377" t="s">
        <v>5594</v>
      </c>
      <c r="L2377" t="s">
        <v>5595</v>
      </c>
      <c r="P2377" t="s">
        <v>14691</v>
      </c>
      <c r="Q2377" t="s">
        <v>10486</v>
      </c>
      <c r="R2377" t="s">
        <v>14692</v>
      </c>
      <c r="S2377" t="s">
        <v>14693</v>
      </c>
      <c r="T2377" t="s">
        <v>14694</v>
      </c>
      <c r="U2377" t="s">
        <v>14695</v>
      </c>
      <c r="W2377" t="str">
        <f>_xlfn.XLOOKUP(D2377,'All DP'!B:B,'All DP'!D:D,"Tidak")</f>
        <v>Masih</v>
      </c>
      <c r="X2377" t="str">
        <f t="shared" si="37"/>
        <v>YA</v>
      </c>
    </row>
    <row r="2378" spans="1:24">
      <c r="A2378" s="52">
        <v>46266</v>
      </c>
      <c r="B2378" t="s">
        <v>410</v>
      </c>
      <c r="C2378" t="s">
        <v>3321</v>
      </c>
      <c r="D2378" t="s">
        <v>3320</v>
      </c>
      <c r="G2378"/>
      <c r="H2378" s="53" t="s">
        <v>14697</v>
      </c>
      <c r="K2378" t="s">
        <v>3320</v>
      </c>
      <c r="L2378" t="s">
        <v>3321</v>
      </c>
      <c r="P2378" t="s">
        <v>14697</v>
      </c>
      <c r="Q2378" t="s">
        <v>10410</v>
      </c>
      <c r="R2378" t="s">
        <v>14698</v>
      </c>
      <c r="S2378" t="s">
        <v>14699</v>
      </c>
      <c r="T2378" t="s">
        <v>14700</v>
      </c>
      <c r="U2378" t="s">
        <v>14701</v>
      </c>
      <c r="W2378" t="str">
        <f>_xlfn.XLOOKUP(D2378,'All DP'!B:B,'All DP'!D:D,"Tidak")</f>
        <v>Masih</v>
      </c>
      <c r="X2378" t="str">
        <f t="shared" si="37"/>
        <v>YA</v>
      </c>
    </row>
    <row r="2379" spans="1:24">
      <c r="A2379" s="52">
        <v>46266</v>
      </c>
      <c r="B2379" t="s">
        <v>843</v>
      </c>
      <c r="C2379" t="s">
        <v>1627</v>
      </c>
      <c r="D2379" t="s">
        <v>1626</v>
      </c>
      <c r="G2379"/>
      <c r="H2379" s="53" t="s">
        <v>14702</v>
      </c>
      <c r="K2379" t="s">
        <v>1626</v>
      </c>
      <c r="L2379" t="s">
        <v>1627</v>
      </c>
      <c r="P2379" t="s">
        <v>14702</v>
      </c>
      <c r="Q2379" t="s">
        <v>10236</v>
      </c>
      <c r="R2379" t="s">
        <v>14703</v>
      </c>
      <c r="S2379" t="s">
        <v>14704</v>
      </c>
      <c r="T2379" t="s">
        <v>14705</v>
      </c>
      <c r="U2379" t="s">
        <v>14706</v>
      </c>
      <c r="W2379" t="str">
        <f>_xlfn.XLOOKUP(D2379,'All DP'!B:B,'All DP'!D:D,"Tidak")</f>
        <v>Masih</v>
      </c>
      <c r="X2379" t="str">
        <f t="shared" si="37"/>
        <v>YA</v>
      </c>
    </row>
    <row r="2380" spans="1:24">
      <c r="A2380" s="52">
        <v>46266</v>
      </c>
      <c r="B2380" t="s">
        <v>848</v>
      </c>
      <c r="C2380" t="s">
        <v>6390</v>
      </c>
      <c r="D2380" t="s">
        <v>6389</v>
      </c>
      <c r="G2380"/>
      <c r="H2380" s="53" t="s">
        <v>14708</v>
      </c>
      <c r="K2380" t="s">
        <v>6389</v>
      </c>
      <c r="L2380" t="s">
        <v>6390</v>
      </c>
      <c r="P2380" t="s">
        <v>14708</v>
      </c>
      <c r="Q2380" t="s">
        <v>10181</v>
      </c>
      <c r="R2380" t="s">
        <v>14709</v>
      </c>
      <c r="S2380" t="s">
        <v>14710</v>
      </c>
      <c r="T2380" t="s">
        <v>14711</v>
      </c>
      <c r="U2380" t="s">
        <v>14712</v>
      </c>
      <c r="W2380" t="str">
        <f>_xlfn.XLOOKUP(D2380,'All DP'!B:B,'All DP'!D:D,"Tidak")</f>
        <v>Masih</v>
      </c>
      <c r="X2380" t="str">
        <f t="shared" si="37"/>
        <v>YA</v>
      </c>
    </row>
    <row r="2381" spans="1:24">
      <c r="A2381" s="52">
        <v>46266</v>
      </c>
      <c r="B2381" t="s">
        <v>4</v>
      </c>
      <c r="C2381" t="s">
        <v>6568</v>
      </c>
      <c r="D2381" t="s">
        <v>6567</v>
      </c>
      <c r="G2381"/>
      <c r="H2381" s="53" t="s">
        <v>14714</v>
      </c>
      <c r="K2381" t="s">
        <v>6567</v>
      </c>
      <c r="L2381" t="s">
        <v>6568</v>
      </c>
      <c r="P2381" t="s">
        <v>14714</v>
      </c>
      <c r="Q2381" t="s">
        <v>11054</v>
      </c>
      <c r="R2381" t="s">
        <v>14715</v>
      </c>
      <c r="S2381" t="s">
        <v>14716</v>
      </c>
      <c r="T2381" t="s">
        <v>14717</v>
      </c>
      <c r="U2381" t="s">
        <v>14718</v>
      </c>
      <c r="W2381" t="str">
        <f>_xlfn.XLOOKUP(D2381,'All DP'!B:B,'All DP'!D:D,"Tidak")</f>
        <v>Masih</v>
      </c>
      <c r="X2381" t="str">
        <f t="shared" si="37"/>
        <v>YA</v>
      </c>
    </row>
    <row r="2382" spans="1:24">
      <c r="A2382" s="52">
        <v>46266</v>
      </c>
      <c r="B2382" t="s">
        <v>853</v>
      </c>
      <c r="C2382" t="s">
        <v>4915</v>
      </c>
      <c r="D2382" t="s">
        <v>4914</v>
      </c>
      <c r="G2382"/>
      <c r="H2382" s="53" t="s">
        <v>14719</v>
      </c>
      <c r="K2382" t="s">
        <v>4914</v>
      </c>
      <c r="L2382" t="s">
        <v>4915</v>
      </c>
      <c r="P2382" t="s">
        <v>14719</v>
      </c>
      <c r="Q2382" t="s">
        <v>11862</v>
      </c>
      <c r="R2382" t="s">
        <v>14720</v>
      </c>
      <c r="S2382" t="s">
        <v>14721</v>
      </c>
      <c r="T2382" t="s">
        <v>14722</v>
      </c>
      <c r="U2382" t="s">
        <v>14723</v>
      </c>
      <c r="W2382" t="str">
        <f>_xlfn.XLOOKUP(D2382,'All DP'!B:B,'All DP'!D:D,"Tidak")</f>
        <v>Masih</v>
      </c>
      <c r="X2382" t="str">
        <f t="shared" si="37"/>
        <v>YA</v>
      </c>
    </row>
    <row r="2383" spans="1:24">
      <c r="A2383" s="52">
        <v>46266</v>
      </c>
      <c r="B2383" t="s">
        <v>391</v>
      </c>
      <c r="C2383" t="s">
        <v>4743</v>
      </c>
      <c r="D2383" t="s">
        <v>4742</v>
      </c>
      <c r="G2383"/>
      <c r="H2383" s="53" t="s">
        <v>14725</v>
      </c>
      <c r="K2383" t="s">
        <v>4742</v>
      </c>
      <c r="L2383" t="s">
        <v>4743</v>
      </c>
      <c r="P2383" t="s">
        <v>14725</v>
      </c>
      <c r="Q2383" t="s">
        <v>11249</v>
      </c>
      <c r="R2383" t="s">
        <v>14726</v>
      </c>
      <c r="S2383" t="s">
        <v>14727</v>
      </c>
      <c r="T2383" t="s">
        <v>14728</v>
      </c>
      <c r="U2383" t="s">
        <v>14729</v>
      </c>
      <c r="W2383" t="str">
        <f>_xlfn.XLOOKUP(D2383,'All DP'!B:B,'All DP'!D:D,"Tidak")</f>
        <v>Masih</v>
      </c>
      <c r="X2383" t="str">
        <f t="shared" si="37"/>
        <v>YA</v>
      </c>
    </row>
    <row r="2384" spans="1:24">
      <c r="A2384" s="52">
        <v>46266</v>
      </c>
      <c r="B2384" t="s">
        <v>928</v>
      </c>
      <c r="C2384" t="s">
        <v>4837</v>
      </c>
      <c r="D2384" t="s">
        <v>4836</v>
      </c>
      <c r="G2384"/>
      <c r="H2384" s="53" t="s">
        <v>14736</v>
      </c>
      <c r="K2384" t="s">
        <v>4836</v>
      </c>
      <c r="L2384" t="s">
        <v>4837</v>
      </c>
      <c r="P2384" t="s">
        <v>14736</v>
      </c>
      <c r="Q2384" t="s">
        <v>10486</v>
      </c>
      <c r="R2384" t="s">
        <v>14737</v>
      </c>
      <c r="S2384" t="s">
        <v>14738</v>
      </c>
      <c r="T2384" t="s">
        <v>14739</v>
      </c>
      <c r="U2384" t="s">
        <v>14740</v>
      </c>
      <c r="W2384" t="str">
        <f>_xlfn.XLOOKUP(D2384,'All DP'!B:B,'All DP'!D:D,"Tidak")</f>
        <v>Masih</v>
      </c>
      <c r="X2384" t="str">
        <f t="shared" si="37"/>
        <v>YA</v>
      </c>
    </row>
    <row r="2385" spans="1:24">
      <c r="A2385" s="52">
        <v>46266</v>
      </c>
      <c r="B2385" t="s">
        <v>26</v>
      </c>
      <c r="C2385" t="s">
        <v>2529</v>
      </c>
      <c r="D2385" t="s">
        <v>2528</v>
      </c>
      <c r="G2385"/>
      <c r="H2385" s="53" t="s">
        <v>14742</v>
      </c>
      <c r="K2385" t="s">
        <v>2528</v>
      </c>
      <c r="L2385" t="s">
        <v>2529</v>
      </c>
      <c r="P2385" t="s">
        <v>14742</v>
      </c>
      <c r="Q2385" t="s">
        <v>10656</v>
      </c>
      <c r="R2385" t="s">
        <v>14743</v>
      </c>
      <c r="S2385" t="s">
        <v>14744</v>
      </c>
      <c r="T2385" t="s">
        <v>14745</v>
      </c>
      <c r="U2385" t="s">
        <v>14746</v>
      </c>
      <c r="W2385" t="str">
        <f>_xlfn.XLOOKUP(D2385,'All DP'!B:B,'All DP'!D:D,"Tidak")</f>
        <v>Masih</v>
      </c>
      <c r="X2385" t="str">
        <f t="shared" si="37"/>
        <v>YA</v>
      </c>
    </row>
    <row r="2386" spans="1:24">
      <c r="A2386" s="52">
        <v>46266</v>
      </c>
      <c r="B2386" t="s">
        <v>777</v>
      </c>
      <c r="C2386" t="s">
        <v>2670</v>
      </c>
      <c r="D2386" t="s">
        <v>2669</v>
      </c>
      <c r="G2386"/>
      <c r="H2386" s="53" t="s">
        <v>14747</v>
      </c>
      <c r="K2386" t="s">
        <v>2669</v>
      </c>
      <c r="L2386" t="s">
        <v>2670</v>
      </c>
      <c r="P2386" t="s">
        <v>14747</v>
      </c>
      <c r="Q2386" t="s">
        <v>10307</v>
      </c>
      <c r="R2386" t="s">
        <v>14748</v>
      </c>
      <c r="S2386" t="s">
        <v>14749</v>
      </c>
      <c r="T2386" t="s">
        <v>14750</v>
      </c>
      <c r="U2386" t="s">
        <v>14751</v>
      </c>
      <c r="W2386" t="str">
        <f>_xlfn.XLOOKUP(D2386,'All DP'!B:B,'All DP'!D:D,"Tidak")</f>
        <v>Masih</v>
      </c>
      <c r="X2386" t="str">
        <f t="shared" si="37"/>
        <v>YA</v>
      </c>
    </row>
    <row r="2387" spans="1:24">
      <c r="A2387" s="52">
        <v>46266</v>
      </c>
      <c r="B2387" t="s">
        <v>777</v>
      </c>
      <c r="C2387" t="s">
        <v>5302</v>
      </c>
      <c r="D2387" t="s">
        <v>5301</v>
      </c>
      <c r="G2387"/>
      <c r="H2387" s="53" t="s">
        <v>14753</v>
      </c>
      <c r="K2387" t="s">
        <v>5301</v>
      </c>
      <c r="L2387" t="s">
        <v>5302</v>
      </c>
      <c r="P2387" t="s">
        <v>14753</v>
      </c>
      <c r="Q2387" t="s">
        <v>10307</v>
      </c>
      <c r="R2387" t="s">
        <v>14754</v>
      </c>
      <c r="S2387" t="s">
        <v>14755</v>
      </c>
      <c r="T2387" t="s">
        <v>14756</v>
      </c>
      <c r="U2387" t="s">
        <v>14757</v>
      </c>
      <c r="W2387" t="str">
        <f>_xlfn.XLOOKUP(D2387,'All DP'!B:B,'All DP'!D:D,"Tidak")</f>
        <v>Masih</v>
      </c>
      <c r="X2387" t="str">
        <f t="shared" si="37"/>
        <v>YA</v>
      </c>
    </row>
    <row r="2388" spans="1:24">
      <c r="A2388" s="52">
        <v>46266</v>
      </c>
      <c r="B2388" t="s">
        <v>991</v>
      </c>
      <c r="C2388" t="s">
        <v>1374</v>
      </c>
      <c r="D2388" t="s">
        <v>1373</v>
      </c>
      <c r="G2388"/>
      <c r="H2388" s="53" t="s">
        <v>14759</v>
      </c>
      <c r="K2388" t="s">
        <v>1373</v>
      </c>
      <c r="L2388" t="s">
        <v>1374</v>
      </c>
      <c r="P2388" t="s">
        <v>14759</v>
      </c>
      <c r="Q2388" t="s">
        <v>12496</v>
      </c>
      <c r="R2388" t="s">
        <v>14760</v>
      </c>
      <c r="S2388" t="s">
        <v>14761</v>
      </c>
      <c r="T2388" t="s">
        <v>14762</v>
      </c>
      <c r="U2388" t="s">
        <v>14763</v>
      </c>
      <c r="W2388" t="str">
        <f>_xlfn.XLOOKUP(D2388,'All DP'!B:B,'All DP'!D:D,"Tidak")</f>
        <v>Masih</v>
      </c>
      <c r="X2388" t="str">
        <f t="shared" si="37"/>
        <v>YA</v>
      </c>
    </row>
    <row r="2389" spans="1:24">
      <c r="A2389" s="52">
        <v>46266</v>
      </c>
      <c r="B2389" t="s">
        <v>413</v>
      </c>
      <c r="C2389" t="s">
        <v>4891</v>
      </c>
      <c r="D2389" t="s">
        <v>4890</v>
      </c>
      <c r="G2389"/>
      <c r="H2389" s="53" t="s">
        <v>14764</v>
      </c>
      <c r="K2389" t="s">
        <v>4890</v>
      </c>
      <c r="L2389" t="s">
        <v>4891</v>
      </c>
      <c r="P2389" t="s">
        <v>14764</v>
      </c>
      <c r="Q2389" t="s">
        <v>10398</v>
      </c>
      <c r="R2389" t="s">
        <v>14765</v>
      </c>
      <c r="S2389" t="s">
        <v>14766</v>
      </c>
      <c r="T2389" t="s">
        <v>14767</v>
      </c>
      <c r="U2389" t="s">
        <v>14768</v>
      </c>
      <c r="W2389" t="str">
        <f>_xlfn.XLOOKUP(D2389,'All DP'!B:B,'All DP'!D:D,"Tidak")</f>
        <v>Masih</v>
      </c>
      <c r="X2389" t="str">
        <f t="shared" si="37"/>
        <v>YA</v>
      </c>
    </row>
    <row r="2390" spans="1:24">
      <c r="A2390" s="52">
        <v>46266</v>
      </c>
      <c r="B2390" t="s">
        <v>777</v>
      </c>
      <c r="C2390" t="s">
        <v>2696</v>
      </c>
      <c r="D2390" t="s">
        <v>2695</v>
      </c>
      <c r="G2390"/>
      <c r="H2390" s="53" t="s">
        <v>14770</v>
      </c>
      <c r="K2390" t="s">
        <v>2695</v>
      </c>
      <c r="L2390" t="s">
        <v>2696</v>
      </c>
      <c r="P2390" t="s">
        <v>14770</v>
      </c>
      <c r="Q2390" t="s">
        <v>10307</v>
      </c>
      <c r="R2390" t="s">
        <v>14771</v>
      </c>
      <c r="S2390" t="s">
        <v>14772</v>
      </c>
      <c r="T2390" t="s">
        <v>14773</v>
      </c>
      <c r="U2390" t="s">
        <v>14774</v>
      </c>
      <c r="W2390" t="str">
        <f>_xlfn.XLOOKUP(D2390,'All DP'!B:B,'All DP'!D:D,"Tidak")</f>
        <v>Masih</v>
      </c>
      <c r="X2390" t="str">
        <f t="shared" si="37"/>
        <v>YA</v>
      </c>
    </row>
    <row r="2391" spans="1:24">
      <c r="A2391" s="52">
        <v>46266</v>
      </c>
      <c r="B2391" t="s">
        <v>391</v>
      </c>
      <c r="C2391" t="s">
        <v>2751</v>
      </c>
      <c r="D2391" t="s">
        <v>2750</v>
      </c>
      <c r="G2391"/>
      <c r="H2391" s="53" t="s">
        <v>14776</v>
      </c>
      <c r="K2391" t="s">
        <v>2750</v>
      </c>
      <c r="L2391" t="s">
        <v>2751</v>
      </c>
      <c r="P2391" t="s">
        <v>14776</v>
      </c>
      <c r="Q2391" t="s">
        <v>11249</v>
      </c>
      <c r="R2391" t="s">
        <v>14777</v>
      </c>
      <c r="S2391" t="s">
        <v>14778</v>
      </c>
      <c r="T2391" t="s">
        <v>14779</v>
      </c>
      <c r="U2391" t="s">
        <v>14780</v>
      </c>
      <c r="W2391" t="str">
        <f>_xlfn.XLOOKUP(D2391,'All DP'!B:B,'All DP'!D:D,"Tidak")</f>
        <v>Masih</v>
      </c>
      <c r="X2391" t="str">
        <f t="shared" si="37"/>
        <v>YA</v>
      </c>
    </row>
    <row r="2392" spans="1:24">
      <c r="A2392" s="52">
        <v>46266</v>
      </c>
      <c r="B2392" t="s">
        <v>413</v>
      </c>
      <c r="C2392" t="s">
        <v>2771</v>
      </c>
      <c r="D2392" t="s">
        <v>2770</v>
      </c>
      <c r="G2392"/>
      <c r="H2392" s="53" t="s">
        <v>14781</v>
      </c>
      <c r="K2392" t="s">
        <v>2770</v>
      </c>
      <c r="L2392" t="s">
        <v>2771</v>
      </c>
      <c r="P2392" t="s">
        <v>14781</v>
      </c>
      <c r="Q2392" t="s">
        <v>10398</v>
      </c>
      <c r="R2392" t="s">
        <v>14782</v>
      </c>
      <c r="S2392" t="s">
        <v>14783</v>
      </c>
      <c r="T2392" t="s">
        <v>8713</v>
      </c>
      <c r="U2392" t="s">
        <v>14784</v>
      </c>
      <c r="W2392" t="str">
        <f>_xlfn.XLOOKUP(D2392,'All DP'!B:B,'All DP'!D:D,"Tidak")</f>
        <v>Masih</v>
      </c>
      <c r="X2392" t="str">
        <f t="shared" si="37"/>
        <v>YA</v>
      </c>
    </row>
    <row r="2393" spans="1:24">
      <c r="A2393" s="52">
        <v>46266</v>
      </c>
      <c r="B2393" t="s">
        <v>565</v>
      </c>
      <c r="C2393" t="s">
        <v>4461</v>
      </c>
      <c r="D2393" t="s">
        <v>4460</v>
      </c>
      <c r="G2393"/>
      <c r="H2393" s="53" t="s">
        <v>14786</v>
      </c>
      <c r="K2393" t="s">
        <v>4460</v>
      </c>
      <c r="L2393" t="s">
        <v>4461</v>
      </c>
      <c r="P2393" t="s">
        <v>14786</v>
      </c>
      <c r="Q2393" t="s">
        <v>11660</v>
      </c>
      <c r="R2393" t="s">
        <v>14787</v>
      </c>
      <c r="S2393" t="s">
        <v>14788</v>
      </c>
      <c r="T2393" t="s">
        <v>14789</v>
      </c>
      <c r="U2393" t="s">
        <v>14790</v>
      </c>
      <c r="W2393" t="str">
        <f>_xlfn.XLOOKUP(D2393,'All DP'!B:B,'All DP'!D:D,"Tidak")</f>
        <v>Masih</v>
      </c>
      <c r="X2393" t="str">
        <f t="shared" si="37"/>
        <v>YA</v>
      </c>
    </row>
    <row r="2394" spans="1:24">
      <c r="A2394" s="52">
        <v>46266</v>
      </c>
      <c r="B2394" t="s">
        <v>413</v>
      </c>
      <c r="C2394" t="s">
        <v>1766</v>
      </c>
      <c r="D2394" t="s">
        <v>1765</v>
      </c>
      <c r="G2394"/>
      <c r="H2394" s="53" t="s">
        <v>14791</v>
      </c>
      <c r="K2394" t="s">
        <v>1765</v>
      </c>
      <c r="L2394" t="s">
        <v>1766</v>
      </c>
      <c r="P2394" t="s">
        <v>14791</v>
      </c>
      <c r="Q2394" t="s">
        <v>10398</v>
      </c>
      <c r="R2394" t="s">
        <v>14792</v>
      </c>
      <c r="S2394" t="s">
        <v>14793</v>
      </c>
      <c r="T2394" t="s">
        <v>14794</v>
      </c>
      <c r="U2394" t="s">
        <v>14795</v>
      </c>
      <c r="W2394" t="str">
        <f>_xlfn.XLOOKUP(D2394,'All DP'!B:B,'All DP'!D:D,"Tidak")</f>
        <v>Masih</v>
      </c>
      <c r="X2394" t="str">
        <f t="shared" si="37"/>
        <v>YA</v>
      </c>
    </row>
    <row r="2395" spans="1:24">
      <c r="A2395" s="52">
        <v>46266</v>
      </c>
      <c r="B2395" t="s">
        <v>766</v>
      </c>
      <c r="C2395" t="s">
        <v>2892</v>
      </c>
      <c r="D2395" t="s">
        <v>2891</v>
      </c>
      <c r="G2395"/>
      <c r="H2395" s="53" t="s">
        <v>14796</v>
      </c>
      <c r="K2395" t="s">
        <v>2891</v>
      </c>
      <c r="L2395" t="s">
        <v>2892</v>
      </c>
      <c r="P2395" t="s">
        <v>14796</v>
      </c>
      <c r="Q2395" t="s">
        <v>11133</v>
      </c>
      <c r="R2395" t="s">
        <v>14797</v>
      </c>
      <c r="S2395" t="s">
        <v>14798</v>
      </c>
      <c r="T2395" t="s">
        <v>14799</v>
      </c>
      <c r="U2395" t="s">
        <v>14800</v>
      </c>
      <c r="W2395" t="str">
        <f>_xlfn.XLOOKUP(D2395,'All DP'!B:B,'All DP'!D:D,"Tidak")</f>
        <v>Masih</v>
      </c>
      <c r="X2395" t="str">
        <f t="shared" si="37"/>
        <v>YA</v>
      </c>
    </row>
    <row r="2396" spans="1:24">
      <c r="A2396" s="52">
        <v>46266</v>
      </c>
      <c r="B2396" t="s">
        <v>1026</v>
      </c>
      <c r="C2396" t="s">
        <v>1382</v>
      </c>
      <c r="D2396" t="s">
        <v>1381</v>
      </c>
      <c r="G2396"/>
      <c r="H2396" s="53" t="s">
        <v>14802</v>
      </c>
      <c r="K2396" t="s">
        <v>1381</v>
      </c>
      <c r="L2396" t="s">
        <v>1382</v>
      </c>
      <c r="P2396" t="s">
        <v>14802</v>
      </c>
      <c r="Q2396" t="s">
        <v>10270</v>
      </c>
      <c r="R2396" t="s">
        <v>14803</v>
      </c>
      <c r="S2396" t="s">
        <v>14804</v>
      </c>
      <c r="T2396" t="s">
        <v>14805</v>
      </c>
      <c r="U2396" t="s">
        <v>14806</v>
      </c>
      <c r="W2396" t="str">
        <f>_xlfn.XLOOKUP(D2396,'All DP'!B:B,'All DP'!D:D,"Tidak")</f>
        <v>Masih</v>
      </c>
      <c r="X2396" t="str">
        <f t="shared" si="37"/>
        <v>YA</v>
      </c>
    </row>
    <row r="2397" spans="1:24">
      <c r="A2397" s="52">
        <v>46266</v>
      </c>
      <c r="B2397" t="s">
        <v>391</v>
      </c>
      <c r="C2397" t="s">
        <v>2749</v>
      </c>
      <c r="D2397" t="s">
        <v>2748</v>
      </c>
      <c r="G2397"/>
      <c r="H2397" s="53" t="s">
        <v>14808</v>
      </c>
      <c r="K2397" t="s">
        <v>2748</v>
      </c>
      <c r="L2397" t="s">
        <v>2749</v>
      </c>
      <c r="P2397" t="s">
        <v>14808</v>
      </c>
      <c r="Q2397" t="s">
        <v>11249</v>
      </c>
      <c r="R2397" t="s">
        <v>14809</v>
      </c>
      <c r="S2397" t="s">
        <v>14810</v>
      </c>
      <c r="T2397" t="s">
        <v>14779</v>
      </c>
      <c r="U2397" t="s">
        <v>14811</v>
      </c>
      <c r="W2397" t="str">
        <f>_xlfn.XLOOKUP(D2397,'All DP'!B:B,'All DP'!D:D,"Tidak")</f>
        <v>Masih</v>
      </c>
      <c r="X2397" t="str">
        <f t="shared" si="37"/>
        <v>YA</v>
      </c>
    </row>
    <row r="2398" spans="1:24">
      <c r="A2398" s="52">
        <v>46266</v>
      </c>
      <c r="B2398" t="s">
        <v>413</v>
      </c>
      <c r="C2398" t="s">
        <v>1047</v>
      </c>
      <c r="D2398" t="s">
        <v>1047</v>
      </c>
      <c r="G2398"/>
      <c r="H2398" s="53" t="s">
        <v>14812</v>
      </c>
      <c r="K2398" t="s">
        <v>1047</v>
      </c>
      <c r="L2398" t="s">
        <v>1047</v>
      </c>
      <c r="P2398" t="s">
        <v>14812</v>
      </c>
      <c r="Q2398" t="s">
        <v>10398</v>
      </c>
      <c r="R2398" t="s">
        <v>14813</v>
      </c>
      <c r="S2398" t="s">
        <v>14814</v>
      </c>
      <c r="T2398" t="s">
        <v>10774</v>
      </c>
      <c r="U2398" t="s">
        <v>14815</v>
      </c>
      <c r="W2398" t="str">
        <f>_xlfn.XLOOKUP(D2398,'All DP'!B:B,'All DP'!D:D,"Tidak")</f>
        <v>Masih</v>
      </c>
      <c r="X2398" t="str">
        <f t="shared" si="37"/>
        <v>YA</v>
      </c>
    </row>
    <row r="2399" spans="1:24">
      <c r="A2399" s="52">
        <v>46266</v>
      </c>
      <c r="B2399" t="s">
        <v>229</v>
      </c>
      <c r="C2399" t="s">
        <v>6492</v>
      </c>
      <c r="D2399" t="s">
        <v>6492</v>
      </c>
      <c r="G2399"/>
      <c r="H2399" s="53" t="s">
        <v>14816</v>
      </c>
      <c r="K2399" t="s">
        <v>6492</v>
      </c>
      <c r="L2399" t="s">
        <v>6492</v>
      </c>
      <c r="P2399" t="s">
        <v>14816</v>
      </c>
      <c r="Q2399" t="s">
        <v>10199</v>
      </c>
      <c r="R2399" t="s">
        <v>14817</v>
      </c>
      <c r="S2399" t="s">
        <v>14818</v>
      </c>
      <c r="T2399" t="s">
        <v>14819</v>
      </c>
      <c r="U2399" t="s">
        <v>14820</v>
      </c>
      <c r="W2399" t="str">
        <f>_xlfn.XLOOKUP(D2399,'All DP'!B:B,'All DP'!D:D,"Tidak")</f>
        <v>Masih</v>
      </c>
      <c r="X2399" t="str">
        <f t="shared" si="37"/>
        <v>YA</v>
      </c>
    </row>
    <row r="2400" spans="1:24">
      <c r="A2400" s="52">
        <v>46266</v>
      </c>
      <c r="B2400" t="s">
        <v>1026</v>
      </c>
      <c r="C2400" t="s">
        <v>5922</v>
      </c>
      <c r="D2400" t="s">
        <v>5921</v>
      </c>
      <c r="G2400"/>
      <c r="H2400" s="53" t="s">
        <v>14821</v>
      </c>
      <c r="K2400" t="s">
        <v>5921</v>
      </c>
      <c r="L2400" t="s">
        <v>5922</v>
      </c>
      <c r="P2400" t="s">
        <v>14821</v>
      </c>
      <c r="Q2400" t="s">
        <v>10270</v>
      </c>
      <c r="R2400" t="s">
        <v>14822</v>
      </c>
      <c r="S2400" t="s">
        <v>14823</v>
      </c>
      <c r="T2400" t="s">
        <v>14805</v>
      </c>
      <c r="U2400" t="s">
        <v>14824</v>
      </c>
      <c r="W2400" t="str">
        <f>_xlfn.XLOOKUP(D2400,'All DP'!B:B,'All DP'!D:D,"Tidak")</f>
        <v>Tidak</v>
      </c>
      <c r="X2400" t="str">
        <f t="shared" si="37"/>
        <v>YA</v>
      </c>
    </row>
    <row r="2401" spans="1:24">
      <c r="A2401" s="52">
        <v>46266</v>
      </c>
      <c r="B2401" t="s">
        <v>777</v>
      </c>
      <c r="C2401" t="s">
        <v>5165</v>
      </c>
      <c r="D2401" t="s">
        <v>5164</v>
      </c>
      <c r="G2401"/>
      <c r="H2401" s="53" t="s">
        <v>14825</v>
      </c>
      <c r="K2401" t="s">
        <v>5164</v>
      </c>
      <c r="L2401" t="s">
        <v>5165</v>
      </c>
      <c r="P2401" t="s">
        <v>14825</v>
      </c>
      <c r="Q2401" t="s">
        <v>10307</v>
      </c>
      <c r="R2401" t="s">
        <v>14826</v>
      </c>
      <c r="S2401" t="s">
        <v>14827</v>
      </c>
      <c r="T2401" t="s">
        <v>14828</v>
      </c>
      <c r="U2401" t="s">
        <v>14829</v>
      </c>
      <c r="W2401" t="str">
        <f>_xlfn.XLOOKUP(D2401,'All DP'!B:B,'All DP'!D:D,"Tidak")</f>
        <v>Masih</v>
      </c>
      <c r="X2401" t="str">
        <f t="shared" si="37"/>
        <v>YA</v>
      </c>
    </row>
    <row r="2402" spans="1:24">
      <c r="A2402" s="52">
        <v>46266</v>
      </c>
      <c r="B2402" t="s">
        <v>843</v>
      </c>
      <c r="C2402" t="s">
        <v>870</v>
      </c>
      <c r="D2402" t="s">
        <v>869</v>
      </c>
      <c r="G2402"/>
      <c r="H2402" s="53" t="s">
        <v>14831</v>
      </c>
      <c r="K2402" t="s">
        <v>869</v>
      </c>
      <c r="L2402" t="s">
        <v>870</v>
      </c>
      <c r="P2402" t="s">
        <v>14831</v>
      </c>
      <c r="Q2402" t="s">
        <v>10236</v>
      </c>
      <c r="R2402" t="s">
        <v>14832</v>
      </c>
      <c r="S2402" t="s">
        <v>14833</v>
      </c>
      <c r="T2402" t="s">
        <v>14834</v>
      </c>
      <c r="U2402" t="s">
        <v>14835</v>
      </c>
      <c r="W2402" t="str">
        <f>_xlfn.XLOOKUP(D2402,'All DP'!B:B,'All DP'!D:D,"Tidak")</f>
        <v>Masih</v>
      </c>
      <c r="X2402" t="str">
        <f t="shared" si="37"/>
        <v>YA</v>
      </c>
    </row>
    <row r="2403" spans="1:24">
      <c r="A2403" s="52">
        <v>46266</v>
      </c>
      <c r="B2403" t="s">
        <v>432</v>
      </c>
      <c r="C2403" t="s">
        <v>4429</v>
      </c>
      <c r="D2403" t="s">
        <v>4428</v>
      </c>
      <c r="G2403"/>
      <c r="H2403" s="53" t="s">
        <v>14837</v>
      </c>
      <c r="K2403" t="s">
        <v>4428</v>
      </c>
      <c r="L2403" t="s">
        <v>4429</v>
      </c>
      <c r="P2403" t="s">
        <v>14837</v>
      </c>
      <c r="Q2403" t="s">
        <v>10702</v>
      </c>
      <c r="R2403" t="s">
        <v>14838</v>
      </c>
      <c r="S2403" t="s">
        <v>14839</v>
      </c>
      <c r="T2403" t="s">
        <v>14840</v>
      </c>
      <c r="U2403" t="s">
        <v>14841</v>
      </c>
      <c r="W2403" t="str">
        <f>_xlfn.XLOOKUP(D2403,'All DP'!B:B,'All DP'!D:D,"Tidak")</f>
        <v>Masih</v>
      </c>
      <c r="X2403" t="str">
        <f t="shared" si="37"/>
        <v>YA</v>
      </c>
    </row>
    <row r="2404" spans="1:24">
      <c r="A2404" s="52">
        <v>46266</v>
      </c>
      <c r="B2404" t="s">
        <v>848</v>
      </c>
      <c r="C2404" t="s">
        <v>5850</v>
      </c>
      <c r="D2404" t="s">
        <v>5849</v>
      </c>
      <c r="G2404"/>
      <c r="H2404" s="53" t="s">
        <v>14843</v>
      </c>
      <c r="K2404" t="s">
        <v>5849</v>
      </c>
      <c r="L2404" t="s">
        <v>5850</v>
      </c>
      <c r="P2404" t="s">
        <v>14843</v>
      </c>
      <c r="Q2404" t="s">
        <v>10181</v>
      </c>
      <c r="R2404" t="s">
        <v>14844</v>
      </c>
      <c r="S2404" t="s">
        <v>14845</v>
      </c>
      <c r="T2404" t="s">
        <v>14846</v>
      </c>
      <c r="U2404" t="s">
        <v>14847</v>
      </c>
      <c r="W2404" t="str">
        <f>_xlfn.XLOOKUP(D2404,'All DP'!B:B,'All DP'!D:D,"Tidak")</f>
        <v>Masih</v>
      </c>
      <c r="X2404" t="str">
        <f t="shared" si="37"/>
        <v>YA</v>
      </c>
    </row>
    <row r="2405" spans="1:24">
      <c r="A2405" s="52">
        <v>46266</v>
      </c>
      <c r="B2405" t="s">
        <v>991</v>
      </c>
      <c r="C2405" t="s">
        <v>1402</v>
      </c>
      <c r="D2405" t="s">
        <v>1401</v>
      </c>
      <c r="G2405"/>
      <c r="H2405" s="53" t="s">
        <v>14849</v>
      </c>
      <c r="K2405" t="s">
        <v>1401</v>
      </c>
      <c r="L2405" t="s">
        <v>1402</v>
      </c>
      <c r="P2405" t="s">
        <v>14849</v>
      </c>
      <c r="Q2405" t="s">
        <v>12496</v>
      </c>
      <c r="R2405" t="s">
        <v>14850</v>
      </c>
      <c r="S2405" t="s">
        <v>14851</v>
      </c>
      <c r="T2405" t="s">
        <v>14852</v>
      </c>
      <c r="U2405" t="s">
        <v>14853</v>
      </c>
      <c r="W2405" t="str">
        <f>_xlfn.XLOOKUP(D2405,'All DP'!B:B,'All DP'!D:D,"Tidak")</f>
        <v>Masih</v>
      </c>
      <c r="X2405" t="str">
        <f t="shared" si="37"/>
        <v>YA</v>
      </c>
    </row>
    <row r="2406" spans="1:24">
      <c r="A2406" s="52">
        <v>46266</v>
      </c>
      <c r="B2406" t="s">
        <v>413</v>
      </c>
      <c r="C2406" t="s">
        <v>859</v>
      </c>
      <c r="D2406" t="s">
        <v>858</v>
      </c>
      <c r="G2406"/>
      <c r="H2406" s="53" t="s">
        <v>14855</v>
      </c>
      <c r="K2406" t="s">
        <v>858</v>
      </c>
      <c r="L2406" t="s">
        <v>859</v>
      </c>
      <c r="P2406" t="s">
        <v>14855</v>
      </c>
      <c r="Q2406" t="s">
        <v>10398</v>
      </c>
      <c r="R2406" t="s">
        <v>14856</v>
      </c>
      <c r="S2406" t="s">
        <v>14857</v>
      </c>
      <c r="T2406" t="s">
        <v>14858</v>
      </c>
      <c r="U2406" t="s">
        <v>14859</v>
      </c>
      <c r="W2406" t="str">
        <f>_xlfn.XLOOKUP(D2406,'All DP'!B:B,'All DP'!D:D,"Tidak")</f>
        <v>Masih</v>
      </c>
      <c r="X2406" t="str">
        <f t="shared" si="37"/>
        <v>YA</v>
      </c>
    </row>
    <row r="2407" spans="1:24">
      <c r="A2407" s="52">
        <v>46266</v>
      </c>
      <c r="B2407" t="s">
        <v>229</v>
      </c>
      <c r="C2407" t="s">
        <v>3754</v>
      </c>
      <c r="D2407" t="s">
        <v>3754</v>
      </c>
      <c r="G2407"/>
      <c r="H2407" s="53" t="s">
        <v>14860</v>
      </c>
      <c r="K2407" t="s">
        <v>3754</v>
      </c>
      <c r="L2407" t="s">
        <v>3754</v>
      </c>
      <c r="P2407" t="s">
        <v>14860</v>
      </c>
      <c r="Q2407" t="s">
        <v>10199</v>
      </c>
      <c r="R2407" t="s">
        <v>14861</v>
      </c>
      <c r="S2407" t="s">
        <v>14862</v>
      </c>
      <c r="T2407" t="s">
        <v>14863</v>
      </c>
      <c r="U2407" t="s">
        <v>14864</v>
      </c>
      <c r="W2407" t="str">
        <f>_xlfn.XLOOKUP(D2407,'All DP'!B:B,'All DP'!D:D,"Tidak")</f>
        <v>Masih</v>
      </c>
      <c r="X2407" t="str">
        <f t="shared" si="37"/>
        <v>YA</v>
      </c>
    </row>
    <row r="2408" spans="1:24">
      <c r="A2408" s="52">
        <v>46266</v>
      </c>
      <c r="B2408" t="s">
        <v>391</v>
      </c>
      <c r="C2408" t="s">
        <v>4887</v>
      </c>
      <c r="D2408" t="s">
        <v>4886</v>
      </c>
      <c r="G2408"/>
      <c r="H2408" s="53" t="s">
        <v>14865</v>
      </c>
      <c r="K2408" t="s">
        <v>4886</v>
      </c>
      <c r="L2408" t="s">
        <v>4887</v>
      </c>
      <c r="P2408" t="s">
        <v>14865</v>
      </c>
      <c r="Q2408" t="s">
        <v>11249</v>
      </c>
      <c r="R2408" t="s">
        <v>14866</v>
      </c>
      <c r="S2408" t="s">
        <v>14867</v>
      </c>
      <c r="T2408" t="s">
        <v>14868</v>
      </c>
      <c r="U2408" t="s">
        <v>14869</v>
      </c>
      <c r="W2408" t="str">
        <f>_xlfn.XLOOKUP(D2408,'All DP'!B:B,'All DP'!D:D,"Tidak")</f>
        <v>Masih</v>
      </c>
      <c r="X2408" t="str">
        <f t="shared" si="37"/>
        <v>YA</v>
      </c>
    </row>
    <row r="2409" spans="1:24">
      <c r="A2409" s="52">
        <v>46266</v>
      </c>
      <c r="B2409" t="s">
        <v>588</v>
      </c>
      <c r="C2409" t="s">
        <v>4545</v>
      </c>
      <c r="D2409" t="s">
        <v>4544</v>
      </c>
      <c r="G2409"/>
      <c r="H2409" s="53" t="s">
        <v>14870</v>
      </c>
      <c r="K2409" t="s">
        <v>4544</v>
      </c>
      <c r="L2409" t="s">
        <v>4545</v>
      </c>
      <c r="P2409" t="s">
        <v>14870</v>
      </c>
      <c r="Q2409" t="s">
        <v>10385</v>
      </c>
      <c r="R2409" t="s">
        <v>14871</v>
      </c>
      <c r="S2409" t="s">
        <v>14872</v>
      </c>
      <c r="T2409" t="s">
        <v>14873</v>
      </c>
      <c r="U2409" t="s">
        <v>14874</v>
      </c>
      <c r="W2409" t="str">
        <f>_xlfn.XLOOKUP(D2409,'All DP'!B:B,'All DP'!D:D,"Tidak")</f>
        <v>Masih</v>
      </c>
      <c r="X2409" t="str">
        <f t="shared" si="37"/>
        <v>YA</v>
      </c>
    </row>
    <row r="2410" spans="1:24">
      <c r="A2410" s="52">
        <v>46266</v>
      </c>
      <c r="B2410" t="s">
        <v>413</v>
      </c>
      <c r="C2410" t="s">
        <v>4555</v>
      </c>
      <c r="D2410" t="s">
        <v>4554</v>
      </c>
      <c r="G2410"/>
      <c r="H2410" s="53" t="s">
        <v>14875</v>
      </c>
      <c r="K2410" t="s">
        <v>4554</v>
      </c>
      <c r="L2410" t="s">
        <v>4555</v>
      </c>
      <c r="P2410" t="s">
        <v>14875</v>
      </c>
      <c r="Q2410" t="s">
        <v>10398</v>
      </c>
      <c r="R2410" t="s">
        <v>14876</v>
      </c>
      <c r="S2410" t="s">
        <v>14877</v>
      </c>
      <c r="T2410" t="s">
        <v>14858</v>
      </c>
      <c r="U2410" t="s">
        <v>14878</v>
      </c>
      <c r="W2410" t="str">
        <f>_xlfn.XLOOKUP(D2410,'All DP'!B:B,'All DP'!D:D,"Tidak")</f>
        <v>Masih</v>
      </c>
      <c r="X2410" t="str">
        <f t="shared" si="37"/>
        <v>YA</v>
      </c>
    </row>
    <row r="2411" spans="1:24">
      <c r="A2411" s="52">
        <v>46266</v>
      </c>
      <c r="B2411" t="s">
        <v>766</v>
      </c>
      <c r="C2411" t="s">
        <v>1094</v>
      </c>
      <c r="D2411" t="s">
        <v>1093</v>
      </c>
      <c r="G2411"/>
      <c r="H2411" s="53" t="s">
        <v>14879</v>
      </c>
      <c r="K2411" t="s">
        <v>1093</v>
      </c>
      <c r="L2411" t="s">
        <v>1094</v>
      </c>
      <c r="P2411" t="s">
        <v>14879</v>
      </c>
      <c r="Q2411" t="s">
        <v>11133</v>
      </c>
      <c r="R2411" t="s">
        <v>14880</v>
      </c>
      <c r="S2411" t="s">
        <v>14881</v>
      </c>
      <c r="T2411" t="s">
        <v>14882</v>
      </c>
      <c r="U2411" t="s">
        <v>14883</v>
      </c>
      <c r="W2411" t="str">
        <f>_xlfn.XLOOKUP(D2411,'All DP'!B:B,'All DP'!D:D,"Tidak")</f>
        <v>Masih</v>
      </c>
      <c r="X2411" t="str">
        <f t="shared" si="37"/>
        <v>YA</v>
      </c>
    </row>
    <row r="2412" spans="1:24">
      <c r="A2412" s="52">
        <v>46266</v>
      </c>
      <c r="B2412" t="s">
        <v>229</v>
      </c>
      <c r="C2412" t="s">
        <v>2410</v>
      </c>
      <c r="D2412" t="s">
        <v>2410</v>
      </c>
      <c r="G2412"/>
      <c r="H2412" s="53" t="s">
        <v>14885</v>
      </c>
      <c r="K2412" t="s">
        <v>2410</v>
      </c>
      <c r="L2412" t="s">
        <v>2410</v>
      </c>
      <c r="P2412" t="s">
        <v>14885</v>
      </c>
      <c r="Q2412" t="s">
        <v>10199</v>
      </c>
      <c r="R2412" t="s">
        <v>14886</v>
      </c>
      <c r="S2412" t="s">
        <v>14887</v>
      </c>
      <c r="T2412" t="s">
        <v>14888</v>
      </c>
      <c r="U2412" t="s">
        <v>14889</v>
      </c>
      <c r="W2412" t="str">
        <f>_xlfn.XLOOKUP(D2412,'All DP'!B:B,'All DP'!D:D,"Tidak")</f>
        <v>Masih</v>
      </c>
      <c r="X2412" t="str">
        <f t="shared" si="37"/>
        <v>YA</v>
      </c>
    </row>
    <row r="2413" spans="1:24">
      <c r="A2413" s="52">
        <v>46266</v>
      </c>
      <c r="B2413" t="s">
        <v>928</v>
      </c>
      <c r="C2413" t="s">
        <v>2598</v>
      </c>
      <c r="D2413" t="s">
        <v>2597</v>
      </c>
      <c r="G2413"/>
      <c r="H2413" s="53" t="s">
        <v>14891</v>
      </c>
      <c r="K2413" t="s">
        <v>2597</v>
      </c>
      <c r="L2413" t="s">
        <v>2598</v>
      </c>
      <c r="P2413" t="s">
        <v>14891</v>
      </c>
      <c r="Q2413" t="s">
        <v>10486</v>
      </c>
      <c r="R2413" t="s">
        <v>14892</v>
      </c>
      <c r="S2413" t="s">
        <v>14893</v>
      </c>
      <c r="T2413" t="s">
        <v>14894</v>
      </c>
      <c r="U2413" t="s">
        <v>14895</v>
      </c>
      <c r="W2413" t="str">
        <f>_xlfn.XLOOKUP(D2413,'All DP'!B:B,'All DP'!D:D,"Tidak")</f>
        <v>Masih</v>
      </c>
      <c r="X2413" t="str">
        <f t="shared" si="37"/>
        <v>YA</v>
      </c>
    </row>
    <row r="2414" spans="1:24">
      <c r="A2414" s="52">
        <v>46266</v>
      </c>
      <c r="B2414" t="s">
        <v>928</v>
      </c>
      <c r="C2414" t="s">
        <v>5689</v>
      </c>
      <c r="D2414" t="s">
        <v>5688</v>
      </c>
      <c r="G2414"/>
      <c r="H2414" s="53" t="s">
        <v>14896</v>
      </c>
      <c r="K2414" t="s">
        <v>5688</v>
      </c>
      <c r="L2414" t="s">
        <v>5689</v>
      </c>
      <c r="P2414" t="s">
        <v>14896</v>
      </c>
      <c r="Q2414" t="s">
        <v>10486</v>
      </c>
      <c r="R2414" t="s">
        <v>14897</v>
      </c>
      <c r="S2414" t="s">
        <v>14898</v>
      </c>
      <c r="T2414" t="s">
        <v>14899</v>
      </c>
      <c r="U2414" t="s">
        <v>14900</v>
      </c>
      <c r="W2414" t="str">
        <f>_xlfn.XLOOKUP(D2414,'All DP'!B:B,'All DP'!D:D,"Tidak")</f>
        <v>Masih</v>
      </c>
      <c r="X2414" t="str">
        <f t="shared" si="37"/>
        <v>YA</v>
      </c>
    </row>
    <row r="2415" spans="1:24">
      <c r="A2415" s="52">
        <v>46266</v>
      </c>
      <c r="B2415" t="s">
        <v>468</v>
      </c>
      <c r="C2415" t="s">
        <v>3200</v>
      </c>
      <c r="D2415" t="s">
        <v>3199</v>
      </c>
      <c r="G2415"/>
      <c r="H2415" t="s">
        <v>14902</v>
      </c>
      <c r="K2415" t="s">
        <v>3199</v>
      </c>
      <c r="L2415" t="s">
        <v>3200</v>
      </c>
      <c r="P2415" t="s">
        <v>14902</v>
      </c>
      <c r="Q2415" t="s">
        <v>11684</v>
      </c>
      <c r="R2415" t="s">
        <v>14903</v>
      </c>
      <c r="S2415" t="s">
        <v>14904</v>
      </c>
      <c r="T2415" t="s">
        <v>14905</v>
      </c>
      <c r="U2415" t="s">
        <v>14906</v>
      </c>
      <c r="W2415" t="str">
        <f>_xlfn.XLOOKUP(D2415,'All DP'!B:B,'All DP'!D:D,"Tidak")</f>
        <v>Masih</v>
      </c>
      <c r="X2415" t="str">
        <f t="shared" si="37"/>
        <v>YA</v>
      </c>
    </row>
    <row r="2416" spans="1:24">
      <c r="A2416" s="52">
        <v>46266</v>
      </c>
      <c r="B2416" t="s">
        <v>848</v>
      </c>
      <c r="C2416" t="s">
        <v>1237</v>
      </c>
      <c r="D2416" t="s">
        <v>1236</v>
      </c>
      <c r="G2416"/>
      <c r="H2416" t="s">
        <v>14907</v>
      </c>
      <c r="K2416" t="s">
        <v>1236</v>
      </c>
      <c r="L2416" t="s">
        <v>1237</v>
      </c>
      <c r="P2416" t="s">
        <v>14907</v>
      </c>
      <c r="Q2416" t="s">
        <v>10181</v>
      </c>
      <c r="R2416" t="s">
        <v>14908</v>
      </c>
      <c r="S2416" t="s">
        <v>14909</v>
      </c>
      <c r="T2416" t="s">
        <v>14910</v>
      </c>
      <c r="U2416" t="s">
        <v>14911</v>
      </c>
      <c r="W2416" t="str">
        <f>_xlfn.XLOOKUP(D2416,'All DP'!B:B,'All DP'!D:D,"Tidak")</f>
        <v>Masih</v>
      </c>
      <c r="X2416" t="str">
        <f t="shared" si="37"/>
        <v>YA</v>
      </c>
    </row>
    <row r="2417" spans="1:24">
      <c r="A2417" s="52">
        <v>46266</v>
      </c>
      <c r="B2417" t="s">
        <v>391</v>
      </c>
      <c r="C2417" t="s">
        <v>4899</v>
      </c>
      <c r="D2417" t="s">
        <v>4898</v>
      </c>
      <c r="G2417"/>
      <c r="H2417" t="s">
        <v>14913</v>
      </c>
      <c r="K2417" t="s">
        <v>4898</v>
      </c>
      <c r="L2417" t="s">
        <v>4899</v>
      </c>
      <c r="P2417" t="s">
        <v>14913</v>
      </c>
      <c r="Q2417" t="s">
        <v>11249</v>
      </c>
      <c r="R2417" t="s">
        <v>14914</v>
      </c>
      <c r="S2417" t="s">
        <v>14915</v>
      </c>
      <c r="T2417" t="s">
        <v>14916</v>
      </c>
      <c r="U2417" t="s">
        <v>14917</v>
      </c>
      <c r="W2417" t="str">
        <f>_xlfn.XLOOKUP(D2417,'All DP'!B:B,'All DP'!D:D,"Tidak")</f>
        <v>Masih</v>
      </c>
      <c r="X2417" t="str">
        <f t="shared" si="37"/>
        <v>YA</v>
      </c>
    </row>
    <row r="2418" spans="1:24">
      <c r="A2418" s="52">
        <v>46266</v>
      </c>
      <c r="B2418" t="s">
        <v>1026</v>
      </c>
      <c r="C2418" t="s">
        <v>1486</v>
      </c>
      <c r="D2418" t="s">
        <v>1485</v>
      </c>
      <c r="G2418"/>
      <c r="H2418" t="s">
        <v>14919</v>
      </c>
      <c r="K2418" t="s">
        <v>1485</v>
      </c>
      <c r="L2418" t="s">
        <v>1486</v>
      </c>
      <c r="P2418" t="s">
        <v>14919</v>
      </c>
      <c r="Q2418" t="s">
        <v>10270</v>
      </c>
      <c r="R2418" t="s">
        <v>14920</v>
      </c>
      <c r="S2418" t="s">
        <v>14921</v>
      </c>
      <c r="T2418" t="s">
        <v>14922</v>
      </c>
      <c r="U2418" t="s">
        <v>14923</v>
      </c>
      <c r="W2418" t="str">
        <f>_xlfn.XLOOKUP(D2418,'All DP'!B:B,'All DP'!D:D,"Tidak")</f>
        <v>Masih</v>
      </c>
      <c r="X2418" t="str">
        <f t="shared" si="37"/>
        <v>YA</v>
      </c>
    </row>
    <row r="2419" spans="1:24">
      <c r="A2419" s="52">
        <v>46266</v>
      </c>
      <c r="B2419" t="s">
        <v>229</v>
      </c>
      <c r="C2419" t="s">
        <v>3766</v>
      </c>
      <c r="D2419" t="s">
        <v>3766</v>
      </c>
      <c r="G2419"/>
      <c r="H2419" t="s">
        <v>14925</v>
      </c>
      <c r="K2419" t="s">
        <v>3766</v>
      </c>
      <c r="L2419" t="s">
        <v>3766</v>
      </c>
      <c r="P2419" t="s">
        <v>14925</v>
      </c>
      <c r="Q2419" t="s">
        <v>10199</v>
      </c>
      <c r="R2419" t="s">
        <v>14926</v>
      </c>
      <c r="S2419" t="s">
        <v>14927</v>
      </c>
      <c r="T2419" t="s">
        <v>14888</v>
      </c>
      <c r="U2419" t="s">
        <v>14928</v>
      </c>
      <c r="W2419" t="str">
        <f>_xlfn.XLOOKUP(D2419,'All DP'!B:B,'All DP'!D:D,"Tidak")</f>
        <v>Masih</v>
      </c>
      <c r="X2419" t="str">
        <f t="shared" si="37"/>
        <v>YA</v>
      </c>
    </row>
    <row r="2420" spans="1:24">
      <c r="A2420" s="52">
        <v>46266</v>
      </c>
      <c r="B2420" t="s">
        <v>588</v>
      </c>
      <c r="C2420" t="s">
        <v>3805</v>
      </c>
      <c r="D2420" t="s">
        <v>3805</v>
      </c>
      <c r="G2420"/>
      <c r="H2420" t="s">
        <v>14929</v>
      </c>
      <c r="K2420" t="s">
        <v>3805</v>
      </c>
      <c r="L2420" t="s">
        <v>3805</v>
      </c>
      <c r="P2420" t="s">
        <v>14929</v>
      </c>
      <c r="Q2420" t="s">
        <v>10385</v>
      </c>
      <c r="R2420" t="s">
        <v>14930</v>
      </c>
      <c r="S2420" t="s">
        <v>14931</v>
      </c>
      <c r="T2420" t="s">
        <v>14932</v>
      </c>
      <c r="U2420" t="s">
        <v>14933</v>
      </c>
      <c r="W2420" t="str">
        <f>_xlfn.XLOOKUP(D2420,'All DP'!B:B,'All DP'!D:D,"Tidak")</f>
        <v>Masih</v>
      </c>
      <c r="X2420" t="str">
        <f t="shared" si="37"/>
        <v>YA</v>
      </c>
    </row>
    <row r="2421" spans="1:24">
      <c r="A2421" s="52">
        <v>46266</v>
      </c>
      <c r="B2421" t="s">
        <v>391</v>
      </c>
      <c r="C2421" t="s">
        <v>4993</v>
      </c>
      <c r="D2421" t="s">
        <v>4992</v>
      </c>
      <c r="G2421"/>
      <c r="H2421" t="s">
        <v>14935</v>
      </c>
      <c r="K2421" t="s">
        <v>4992</v>
      </c>
      <c r="L2421" t="s">
        <v>4993</v>
      </c>
      <c r="P2421" t="s">
        <v>14935</v>
      </c>
      <c r="Q2421" t="s">
        <v>11249</v>
      </c>
      <c r="R2421" t="s">
        <v>14936</v>
      </c>
      <c r="S2421" t="s">
        <v>14937</v>
      </c>
      <c r="T2421" t="s">
        <v>14938</v>
      </c>
      <c r="U2421" t="s">
        <v>14939</v>
      </c>
      <c r="W2421" t="str">
        <f>_xlfn.XLOOKUP(D2421,'All DP'!B:B,'All DP'!D:D,"Tidak")</f>
        <v>Masih</v>
      </c>
      <c r="X2421" t="str">
        <f t="shared" si="37"/>
        <v>YA</v>
      </c>
    </row>
    <row r="2422" spans="1:24">
      <c r="A2422" s="52">
        <v>46266</v>
      </c>
      <c r="B2422" t="s">
        <v>391</v>
      </c>
      <c r="C2422" t="s">
        <v>3011</v>
      </c>
      <c r="D2422" t="s">
        <v>3010</v>
      </c>
      <c r="G2422"/>
      <c r="H2422" t="s">
        <v>14940</v>
      </c>
      <c r="K2422" t="s">
        <v>3010</v>
      </c>
      <c r="L2422" t="s">
        <v>3011</v>
      </c>
      <c r="P2422" t="s">
        <v>14940</v>
      </c>
      <c r="Q2422" t="s">
        <v>11249</v>
      </c>
      <c r="R2422" t="s">
        <v>14941</v>
      </c>
      <c r="S2422" t="s">
        <v>14942</v>
      </c>
      <c r="T2422" t="s">
        <v>14943</v>
      </c>
      <c r="U2422" t="s">
        <v>14944</v>
      </c>
      <c r="W2422" t="str">
        <f>_xlfn.XLOOKUP(D2422,'All DP'!B:B,'All DP'!D:D,"Tidak")</f>
        <v>Masih</v>
      </c>
      <c r="X2422" t="str">
        <f t="shared" si="37"/>
        <v>YA</v>
      </c>
    </row>
    <row r="2423" spans="1:24">
      <c r="A2423" s="52">
        <v>46266</v>
      </c>
      <c r="B2423" t="s">
        <v>588</v>
      </c>
      <c r="C2423" t="s">
        <v>2777</v>
      </c>
      <c r="D2423" t="s">
        <v>2777</v>
      </c>
      <c r="G2423"/>
      <c r="H2423" t="s">
        <v>14946</v>
      </c>
      <c r="K2423" t="s">
        <v>2777</v>
      </c>
      <c r="L2423" t="s">
        <v>2777</v>
      </c>
      <c r="P2423" t="s">
        <v>14946</v>
      </c>
      <c r="Q2423" t="s">
        <v>10385</v>
      </c>
      <c r="R2423" t="s">
        <v>14947</v>
      </c>
      <c r="S2423" t="s">
        <v>14948</v>
      </c>
      <c r="T2423" t="s">
        <v>14949</v>
      </c>
      <c r="U2423" t="s">
        <v>14950</v>
      </c>
      <c r="W2423" t="str">
        <f>_xlfn.XLOOKUP(D2423,'All DP'!B:B,'All DP'!D:D,"Tidak")</f>
        <v>Masih</v>
      </c>
      <c r="X2423" t="str">
        <f t="shared" si="37"/>
        <v>YA</v>
      </c>
    </row>
    <row r="2424" spans="1:24">
      <c r="A2424" s="52">
        <v>46266</v>
      </c>
      <c r="B2424" t="s">
        <v>229</v>
      </c>
      <c r="C2424" t="s">
        <v>873</v>
      </c>
      <c r="D2424" t="s">
        <v>873</v>
      </c>
      <c r="G2424"/>
      <c r="H2424" t="s">
        <v>14952</v>
      </c>
      <c r="K2424" t="s">
        <v>873</v>
      </c>
      <c r="L2424" t="s">
        <v>873</v>
      </c>
      <c r="P2424" t="s">
        <v>14952</v>
      </c>
      <c r="Q2424" t="s">
        <v>10199</v>
      </c>
      <c r="R2424" t="s">
        <v>14953</v>
      </c>
      <c r="S2424" t="s">
        <v>14954</v>
      </c>
      <c r="T2424" t="s">
        <v>14955</v>
      </c>
      <c r="U2424" t="s">
        <v>14956</v>
      </c>
      <c r="W2424" t="str">
        <f>_xlfn.XLOOKUP(D2424,'All DP'!B:B,'All DP'!D:D,"Tidak")</f>
        <v>Masih</v>
      </c>
      <c r="X2424" t="str">
        <f t="shared" si="37"/>
        <v>YA</v>
      </c>
    </row>
    <row r="2425" spans="1:24">
      <c r="A2425" s="52">
        <v>46266</v>
      </c>
      <c r="B2425" t="s">
        <v>391</v>
      </c>
      <c r="C2425" t="s">
        <v>2969</v>
      </c>
      <c r="D2425" t="s">
        <v>2968</v>
      </c>
      <c r="G2425"/>
      <c r="H2425" t="s">
        <v>14958</v>
      </c>
      <c r="K2425" t="s">
        <v>2968</v>
      </c>
      <c r="L2425" t="s">
        <v>2969</v>
      </c>
      <c r="P2425" t="s">
        <v>14958</v>
      </c>
      <c r="Q2425" t="s">
        <v>11249</v>
      </c>
      <c r="R2425" t="s">
        <v>14959</v>
      </c>
      <c r="S2425" t="s">
        <v>14960</v>
      </c>
      <c r="T2425" t="s">
        <v>13087</v>
      </c>
      <c r="U2425" t="s">
        <v>14961</v>
      </c>
      <c r="W2425" t="str">
        <f>_xlfn.XLOOKUP(D2425,'All DP'!B:B,'All DP'!D:D,"Tidak")</f>
        <v>Masih</v>
      </c>
      <c r="X2425" t="str">
        <f t="shared" si="37"/>
        <v>YA</v>
      </c>
    </row>
    <row r="2426" spans="1:24">
      <c r="A2426" s="52">
        <v>46266</v>
      </c>
      <c r="B2426" t="s">
        <v>391</v>
      </c>
      <c r="C2426" t="s">
        <v>3047</v>
      </c>
      <c r="D2426" t="s">
        <v>3046</v>
      </c>
      <c r="G2426"/>
      <c r="H2426" t="s">
        <v>14962</v>
      </c>
      <c r="K2426" t="s">
        <v>3046</v>
      </c>
      <c r="L2426" t="s">
        <v>3047</v>
      </c>
      <c r="P2426" t="s">
        <v>14962</v>
      </c>
      <c r="Q2426" t="s">
        <v>11249</v>
      </c>
      <c r="R2426" t="s">
        <v>14963</v>
      </c>
      <c r="S2426" t="s">
        <v>14964</v>
      </c>
      <c r="T2426" t="s">
        <v>14965</v>
      </c>
      <c r="U2426" t="s">
        <v>14966</v>
      </c>
      <c r="W2426" t="str">
        <f>_xlfn.XLOOKUP(D2426,'All DP'!B:B,'All DP'!D:D,"Tidak")</f>
        <v>Masih</v>
      </c>
      <c r="X2426" t="str">
        <f t="shared" si="37"/>
        <v>YA</v>
      </c>
    </row>
    <row r="2427" spans="1:24">
      <c r="A2427" s="52">
        <v>46266</v>
      </c>
      <c r="B2427" t="s">
        <v>1026</v>
      </c>
      <c r="C2427" t="s">
        <v>5141</v>
      </c>
      <c r="D2427" t="s">
        <v>5140</v>
      </c>
      <c r="G2427"/>
      <c r="H2427" t="s">
        <v>14968</v>
      </c>
      <c r="K2427" t="s">
        <v>5140</v>
      </c>
      <c r="L2427" t="s">
        <v>5141</v>
      </c>
      <c r="P2427" t="s">
        <v>14968</v>
      </c>
      <c r="Q2427" t="s">
        <v>10270</v>
      </c>
      <c r="R2427" t="s">
        <v>14969</v>
      </c>
      <c r="S2427" t="s">
        <v>14970</v>
      </c>
      <c r="T2427" t="s">
        <v>14971</v>
      </c>
      <c r="U2427" t="s">
        <v>14972</v>
      </c>
      <c r="W2427" t="str">
        <f>_xlfn.XLOOKUP(D2427,'All DP'!B:B,'All DP'!D:D,"Tidak")</f>
        <v>Masih</v>
      </c>
      <c r="X2427" t="str">
        <f t="shared" si="37"/>
        <v>YA</v>
      </c>
    </row>
    <row r="2428" spans="1:24">
      <c r="A2428" s="52">
        <v>46266</v>
      </c>
      <c r="B2428" t="s">
        <v>853</v>
      </c>
      <c r="C2428" t="s">
        <v>5449</v>
      </c>
      <c r="D2428" t="s">
        <v>5448</v>
      </c>
      <c r="G2428"/>
      <c r="H2428" t="s">
        <v>14974</v>
      </c>
      <c r="K2428" t="s">
        <v>5448</v>
      </c>
      <c r="L2428" t="s">
        <v>5449</v>
      </c>
      <c r="P2428" t="s">
        <v>14974</v>
      </c>
      <c r="Q2428" t="s">
        <v>11862</v>
      </c>
      <c r="R2428" t="s">
        <v>14975</v>
      </c>
      <c r="S2428" t="s">
        <v>14976</v>
      </c>
      <c r="T2428" t="s">
        <v>14977</v>
      </c>
      <c r="U2428" t="s">
        <v>14978</v>
      </c>
      <c r="W2428" t="str">
        <f>_xlfn.XLOOKUP(D2428,'All DP'!B:B,'All DP'!D:D,"Tidak")</f>
        <v>Masih</v>
      </c>
      <c r="X2428" t="str">
        <f t="shared" si="37"/>
        <v>YA</v>
      </c>
    </row>
    <row r="2429" spans="1:24">
      <c r="A2429" s="52">
        <v>46266</v>
      </c>
      <c r="B2429" t="s">
        <v>766</v>
      </c>
      <c r="C2429" t="s">
        <v>984</v>
      </c>
      <c r="D2429" t="s">
        <v>983</v>
      </c>
      <c r="G2429"/>
      <c r="H2429" t="s">
        <v>14979</v>
      </c>
      <c r="K2429" t="s">
        <v>983</v>
      </c>
      <c r="L2429" t="s">
        <v>984</v>
      </c>
      <c r="P2429" t="s">
        <v>14979</v>
      </c>
      <c r="Q2429" t="s">
        <v>11133</v>
      </c>
      <c r="R2429" t="s">
        <v>14980</v>
      </c>
      <c r="S2429" t="s">
        <v>14981</v>
      </c>
      <c r="T2429" t="s">
        <v>14982</v>
      </c>
      <c r="U2429" t="s">
        <v>14983</v>
      </c>
      <c r="W2429" t="str">
        <f>_xlfn.XLOOKUP(D2429,'All DP'!B:B,'All DP'!D:D,"Tidak")</f>
        <v>Masih</v>
      </c>
      <c r="X2429" t="str">
        <f t="shared" si="37"/>
        <v>YA</v>
      </c>
    </row>
    <row r="2430" spans="1:24">
      <c r="A2430" s="52">
        <v>46266</v>
      </c>
      <c r="B2430" t="s">
        <v>453</v>
      </c>
      <c r="C2430" t="s">
        <v>4965</v>
      </c>
      <c r="D2430" t="s">
        <v>4964</v>
      </c>
      <c r="G2430"/>
      <c r="H2430" t="s">
        <v>14984</v>
      </c>
      <c r="K2430" t="s">
        <v>4964</v>
      </c>
      <c r="L2430" t="s">
        <v>4965</v>
      </c>
      <c r="P2430" t="s">
        <v>14984</v>
      </c>
      <c r="Q2430" t="s">
        <v>10193</v>
      </c>
      <c r="R2430" t="s">
        <v>14985</v>
      </c>
      <c r="S2430" t="s">
        <v>14986</v>
      </c>
      <c r="T2430" t="s">
        <v>14987</v>
      </c>
      <c r="U2430" t="s">
        <v>14988</v>
      </c>
      <c r="W2430" t="str">
        <f>_xlfn.XLOOKUP(D2430,'All DP'!B:B,'All DP'!D:D,"Tidak")</f>
        <v>Masih</v>
      </c>
      <c r="X2430" t="str">
        <f t="shared" si="37"/>
        <v>YA</v>
      </c>
    </row>
    <row r="2431" spans="1:24">
      <c r="A2431" s="52">
        <v>46266</v>
      </c>
      <c r="B2431" t="s">
        <v>843</v>
      </c>
      <c r="C2431" t="s">
        <v>1710</v>
      </c>
      <c r="D2431" t="s">
        <v>1709</v>
      </c>
      <c r="G2431"/>
      <c r="H2431" t="s">
        <v>14989</v>
      </c>
      <c r="K2431" t="s">
        <v>1709</v>
      </c>
      <c r="L2431" t="s">
        <v>1710</v>
      </c>
      <c r="P2431" t="s">
        <v>14989</v>
      </c>
      <c r="Q2431" t="s">
        <v>10236</v>
      </c>
      <c r="R2431" t="s">
        <v>14990</v>
      </c>
      <c r="S2431" t="s">
        <v>14991</v>
      </c>
      <c r="T2431" t="s">
        <v>14992</v>
      </c>
      <c r="U2431" t="s">
        <v>14993</v>
      </c>
      <c r="W2431" t="str">
        <f>_xlfn.XLOOKUP(D2431,'All DP'!B:B,'All DP'!D:D,"Tidak")</f>
        <v>Masih</v>
      </c>
      <c r="X2431" t="str">
        <f t="shared" si="37"/>
        <v>YA</v>
      </c>
    </row>
    <row r="2432" spans="1:24">
      <c r="A2432" s="52">
        <v>46266</v>
      </c>
      <c r="B2432" t="s">
        <v>848</v>
      </c>
      <c r="C2432" t="s">
        <v>3986</v>
      </c>
      <c r="D2432" t="s">
        <v>3985</v>
      </c>
      <c r="G2432"/>
      <c r="H2432" t="s">
        <v>14995</v>
      </c>
      <c r="K2432" t="s">
        <v>3985</v>
      </c>
      <c r="L2432" t="s">
        <v>3986</v>
      </c>
      <c r="P2432" t="s">
        <v>14995</v>
      </c>
      <c r="Q2432" t="s">
        <v>10181</v>
      </c>
      <c r="R2432" t="s">
        <v>14996</v>
      </c>
      <c r="S2432" t="s">
        <v>14997</v>
      </c>
      <c r="T2432" t="s">
        <v>12800</v>
      </c>
      <c r="U2432" t="s">
        <v>14998</v>
      </c>
      <c r="W2432" t="str">
        <f>_xlfn.XLOOKUP(D2432,'All DP'!B:B,'All DP'!D:D,"Tidak")</f>
        <v>Masih</v>
      </c>
      <c r="X2432" t="str">
        <f t="shared" si="37"/>
        <v>YA</v>
      </c>
    </row>
    <row r="2433" spans="1:24">
      <c r="A2433" s="52">
        <v>46266</v>
      </c>
      <c r="B2433" t="s">
        <v>928</v>
      </c>
      <c r="C2433" t="s">
        <v>2454</v>
      </c>
      <c r="D2433" t="s">
        <v>2453</v>
      </c>
      <c r="G2433"/>
      <c r="H2433" t="s">
        <v>15000</v>
      </c>
      <c r="K2433" t="s">
        <v>2453</v>
      </c>
      <c r="L2433" t="s">
        <v>2454</v>
      </c>
      <c r="P2433" t="s">
        <v>15000</v>
      </c>
      <c r="Q2433" t="s">
        <v>10486</v>
      </c>
      <c r="R2433" t="s">
        <v>15001</v>
      </c>
      <c r="S2433" t="s">
        <v>15002</v>
      </c>
      <c r="T2433" t="s">
        <v>15003</v>
      </c>
      <c r="U2433" t="s">
        <v>15004</v>
      </c>
      <c r="W2433" t="str">
        <f>_xlfn.XLOOKUP(D2433,'All DP'!B:B,'All DP'!D:D,"Tidak")</f>
        <v>Masih</v>
      </c>
      <c r="X2433" t="str">
        <f t="shared" si="37"/>
        <v>YA</v>
      </c>
    </row>
    <row r="2434" spans="1:24">
      <c r="A2434" s="52">
        <v>46266</v>
      </c>
      <c r="B2434" t="s">
        <v>928</v>
      </c>
      <c r="C2434" t="s">
        <v>5711</v>
      </c>
      <c r="D2434" t="s">
        <v>5710</v>
      </c>
      <c r="G2434"/>
      <c r="H2434" t="s">
        <v>15005</v>
      </c>
      <c r="K2434" t="s">
        <v>5710</v>
      </c>
      <c r="L2434" t="s">
        <v>5711</v>
      </c>
      <c r="P2434" t="s">
        <v>15005</v>
      </c>
      <c r="Q2434" t="s">
        <v>10486</v>
      </c>
      <c r="R2434" t="s">
        <v>15006</v>
      </c>
      <c r="S2434" t="s">
        <v>15007</v>
      </c>
      <c r="T2434" t="s">
        <v>15008</v>
      </c>
      <c r="U2434" t="s">
        <v>15009</v>
      </c>
      <c r="W2434" t="str">
        <f>_xlfn.XLOOKUP(D2434,'All DP'!B:B,'All DP'!D:D,"Tidak")</f>
        <v>Masih</v>
      </c>
      <c r="X2434" t="str">
        <f t="shared" si="37"/>
        <v>YA</v>
      </c>
    </row>
    <row r="2435" spans="1:24">
      <c r="A2435" s="52">
        <v>46266</v>
      </c>
      <c r="B2435" t="s">
        <v>777</v>
      </c>
      <c r="C2435" t="s">
        <v>4845</v>
      </c>
      <c r="D2435" t="s">
        <v>4844</v>
      </c>
      <c r="G2435"/>
      <c r="H2435" t="s">
        <v>15011</v>
      </c>
      <c r="K2435" t="s">
        <v>4844</v>
      </c>
      <c r="L2435" t="s">
        <v>4845</v>
      </c>
      <c r="P2435" t="s">
        <v>15011</v>
      </c>
      <c r="Q2435" t="s">
        <v>10307</v>
      </c>
      <c r="R2435" t="s">
        <v>15012</v>
      </c>
      <c r="S2435" t="s">
        <v>15013</v>
      </c>
      <c r="T2435" t="s">
        <v>15014</v>
      </c>
      <c r="U2435" t="s">
        <v>15015</v>
      </c>
      <c r="W2435" t="str">
        <f>_xlfn.XLOOKUP(D2435,'All DP'!B:B,'All DP'!D:D,"Tidak")</f>
        <v>Masih</v>
      </c>
      <c r="X2435" t="str">
        <f t="shared" ref="X2435:X2498" si="38">IFERROR(IF(MOD(H2435,1)&lt;=TIME(15,0,0),"YA","TIDAK"),0)</f>
        <v>YA</v>
      </c>
    </row>
    <row r="2436" spans="1:24">
      <c r="A2436" s="52">
        <v>46266</v>
      </c>
      <c r="B2436" t="s">
        <v>766</v>
      </c>
      <c r="C2436" t="s">
        <v>2788</v>
      </c>
      <c r="D2436" t="s">
        <v>2787</v>
      </c>
      <c r="G2436"/>
      <c r="H2436" t="s">
        <v>15017</v>
      </c>
      <c r="K2436" t="s">
        <v>2787</v>
      </c>
      <c r="L2436" t="s">
        <v>2788</v>
      </c>
      <c r="P2436" t="s">
        <v>15017</v>
      </c>
      <c r="Q2436" t="s">
        <v>11133</v>
      </c>
      <c r="R2436" t="s">
        <v>15018</v>
      </c>
      <c r="S2436" t="s">
        <v>15019</v>
      </c>
      <c r="T2436" t="s">
        <v>15020</v>
      </c>
      <c r="U2436" t="s">
        <v>15021</v>
      </c>
      <c r="W2436" t="str">
        <f>_xlfn.XLOOKUP(D2436,'All DP'!B:B,'All DP'!D:D,"Tidak")</f>
        <v>Masih</v>
      </c>
      <c r="X2436" t="str">
        <f t="shared" si="38"/>
        <v>YA</v>
      </c>
    </row>
    <row r="2437" spans="1:24">
      <c r="A2437" s="52">
        <v>46266</v>
      </c>
      <c r="B2437" t="s">
        <v>928</v>
      </c>
      <c r="C2437" t="s">
        <v>3571</v>
      </c>
      <c r="D2437" t="s">
        <v>3570</v>
      </c>
      <c r="G2437"/>
      <c r="H2437" t="s">
        <v>15023</v>
      </c>
      <c r="K2437" t="s">
        <v>3570</v>
      </c>
      <c r="L2437" t="s">
        <v>3571</v>
      </c>
      <c r="P2437" t="s">
        <v>15023</v>
      </c>
      <c r="Q2437" t="s">
        <v>10486</v>
      </c>
      <c r="R2437" t="s">
        <v>15024</v>
      </c>
      <c r="S2437" t="s">
        <v>15025</v>
      </c>
      <c r="T2437" t="s">
        <v>15026</v>
      </c>
      <c r="U2437" t="s">
        <v>15027</v>
      </c>
      <c r="W2437" t="str">
        <f>_xlfn.XLOOKUP(D2437,'All DP'!B:B,'All DP'!D:D,"Tidak")</f>
        <v>Masih</v>
      </c>
      <c r="X2437" t="str">
        <f t="shared" si="38"/>
        <v>YA</v>
      </c>
    </row>
    <row r="2438" spans="1:24">
      <c r="A2438" s="52">
        <v>46266</v>
      </c>
      <c r="B2438" t="s">
        <v>391</v>
      </c>
      <c r="C2438" t="s">
        <v>3748</v>
      </c>
      <c r="D2438" t="s">
        <v>3747</v>
      </c>
      <c r="G2438"/>
      <c r="H2438" t="s">
        <v>15028</v>
      </c>
      <c r="K2438" t="s">
        <v>3747</v>
      </c>
      <c r="L2438" t="s">
        <v>3748</v>
      </c>
      <c r="P2438" t="s">
        <v>15028</v>
      </c>
      <c r="Q2438" t="s">
        <v>11249</v>
      </c>
      <c r="R2438" t="s">
        <v>15029</v>
      </c>
      <c r="S2438" t="s">
        <v>15030</v>
      </c>
      <c r="T2438" t="s">
        <v>15031</v>
      </c>
      <c r="U2438" t="s">
        <v>15032</v>
      </c>
      <c r="W2438" t="str">
        <f>_xlfn.XLOOKUP(D2438,'All DP'!B:B,'All DP'!D:D,"Tidak")</f>
        <v>Masih</v>
      </c>
      <c r="X2438" t="str">
        <f t="shared" si="38"/>
        <v>YA</v>
      </c>
    </row>
    <row r="2439" spans="1:24">
      <c r="A2439" s="52">
        <v>46266</v>
      </c>
      <c r="B2439" t="s">
        <v>4</v>
      </c>
      <c r="C2439" t="s">
        <v>721</v>
      </c>
      <c r="D2439" t="s">
        <v>720</v>
      </c>
      <c r="G2439"/>
      <c r="H2439" t="s">
        <v>15034</v>
      </c>
      <c r="K2439" t="s">
        <v>720</v>
      </c>
      <c r="L2439" t="s">
        <v>721</v>
      </c>
      <c r="P2439" t="s">
        <v>15034</v>
      </c>
      <c r="Q2439" t="s">
        <v>11054</v>
      </c>
      <c r="R2439" t="s">
        <v>15035</v>
      </c>
      <c r="S2439" t="s">
        <v>15036</v>
      </c>
      <c r="T2439" t="s">
        <v>15037</v>
      </c>
      <c r="U2439" t="s">
        <v>15038</v>
      </c>
      <c r="W2439" t="str">
        <f>_xlfn.XLOOKUP(D2439,'All DP'!B:B,'All DP'!D:D,"Tidak")</f>
        <v>Masih</v>
      </c>
      <c r="X2439" t="str">
        <f t="shared" si="38"/>
        <v>YA</v>
      </c>
    </row>
    <row r="2440" spans="1:24">
      <c r="A2440" s="52">
        <v>46266</v>
      </c>
      <c r="B2440" t="s">
        <v>391</v>
      </c>
      <c r="C2440" t="s">
        <v>4497</v>
      </c>
      <c r="D2440" t="s">
        <v>4496</v>
      </c>
      <c r="G2440"/>
      <c r="H2440" t="s">
        <v>15040</v>
      </c>
      <c r="K2440" t="s">
        <v>4496</v>
      </c>
      <c r="L2440" t="s">
        <v>4497</v>
      </c>
      <c r="P2440" t="s">
        <v>15040</v>
      </c>
      <c r="Q2440" t="s">
        <v>11249</v>
      </c>
      <c r="R2440" t="s">
        <v>15041</v>
      </c>
      <c r="S2440" t="s">
        <v>15042</v>
      </c>
      <c r="T2440" t="s">
        <v>15043</v>
      </c>
      <c r="U2440" t="s">
        <v>15044</v>
      </c>
      <c r="W2440" t="str">
        <f>_xlfn.XLOOKUP(D2440,'All DP'!B:B,'All DP'!D:D,"Tidak")</f>
        <v>Masih</v>
      </c>
      <c r="X2440" t="str">
        <f t="shared" si="38"/>
        <v>YA</v>
      </c>
    </row>
    <row r="2441" spans="1:24">
      <c r="A2441" s="52">
        <v>46266</v>
      </c>
      <c r="B2441" t="s">
        <v>453</v>
      </c>
      <c r="C2441" t="s">
        <v>5479</v>
      </c>
      <c r="D2441" t="s">
        <v>5478</v>
      </c>
      <c r="G2441"/>
      <c r="H2441" t="s">
        <v>15046</v>
      </c>
      <c r="K2441" t="s">
        <v>5478</v>
      </c>
      <c r="L2441" t="s">
        <v>5479</v>
      </c>
      <c r="P2441" t="s">
        <v>15046</v>
      </c>
      <c r="Q2441" t="s">
        <v>10193</v>
      </c>
      <c r="R2441" t="s">
        <v>15047</v>
      </c>
      <c r="S2441" t="s">
        <v>15048</v>
      </c>
      <c r="T2441" t="s">
        <v>15049</v>
      </c>
      <c r="U2441" t="s">
        <v>15050</v>
      </c>
      <c r="W2441" t="str">
        <f>_xlfn.XLOOKUP(D2441,'All DP'!B:B,'All DP'!D:D,"Tidak")</f>
        <v>Masih</v>
      </c>
      <c r="X2441" t="str">
        <f t="shared" si="38"/>
        <v>YA</v>
      </c>
    </row>
    <row r="2442" spans="1:24">
      <c r="A2442" s="52">
        <v>46266</v>
      </c>
      <c r="B2442" t="s">
        <v>843</v>
      </c>
      <c r="C2442" t="s">
        <v>1734</v>
      </c>
      <c r="D2442" t="s">
        <v>1733</v>
      </c>
      <c r="G2442"/>
      <c r="H2442" t="s">
        <v>15052</v>
      </c>
      <c r="K2442" t="s">
        <v>1733</v>
      </c>
      <c r="L2442" t="s">
        <v>1734</v>
      </c>
      <c r="P2442" t="s">
        <v>15052</v>
      </c>
      <c r="Q2442" t="s">
        <v>10236</v>
      </c>
      <c r="R2442" t="s">
        <v>15053</v>
      </c>
      <c r="S2442" t="s">
        <v>15054</v>
      </c>
      <c r="T2442" t="s">
        <v>15055</v>
      </c>
      <c r="U2442" t="s">
        <v>15056</v>
      </c>
      <c r="W2442" t="str">
        <f>_xlfn.XLOOKUP(D2442,'All DP'!B:B,'All DP'!D:D,"Tidak")</f>
        <v>Masih</v>
      </c>
      <c r="X2442" t="str">
        <f t="shared" si="38"/>
        <v>YA</v>
      </c>
    </row>
    <row r="2443" spans="1:24">
      <c r="A2443" s="52">
        <v>46266</v>
      </c>
      <c r="B2443" t="s">
        <v>229</v>
      </c>
      <c r="C2443" t="s">
        <v>5832</v>
      </c>
      <c r="D2443" t="s">
        <v>5832</v>
      </c>
      <c r="G2443"/>
      <c r="H2443" t="s">
        <v>15057</v>
      </c>
      <c r="K2443" t="s">
        <v>5832</v>
      </c>
      <c r="L2443" t="s">
        <v>5832</v>
      </c>
      <c r="P2443" t="s">
        <v>15057</v>
      </c>
      <c r="Q2443" t="s">
        <v>10199</v>
      </c>
      <c r="R2443" t="s">
        <v>15058</v>
      </c>
      <c r="S2443" t="s">
        <v>15059</v>
      </c>
      <c r="T2443" t="s">
        <v>15060</v>
      </c>
      <c r="U2443" t="s">
        <v>15061</v>
      </c>
      <c r="W2443" t="str">
        <f>_xlfn.XLOOKUP(D2443,'All DP'!B:B,'All DP'!D:D,"Tidak")</f>
        <v>Masih</v>
      </c>
      <c r="X2443" t="str">
        <f t="shared" si="38"/>
        <v>YA</v>
      </c>
    </row>
    <row r="2444" spans="1:24">
      <c r="A2444" s="52">
        <v>46266</v>
      </c>
      <c r="B2444" t="s">
        <v>391</v>
      </c>
      <c r="C2444" t="s">
        <v>6024</v>
      </c>
      <c r="D2444" t="s">
        <v>6023</v>
      </c>
      <c r="G2444"/>
      <c r="H2444" t="s">
        <v>15062</v>
      </c>
      <c r="K2444" t="s">
        <v>6023</v>
      </c>
      <c r="L2444" t="s">
        <v>6024</v>
      </c>
      <c r="P2444" t="s">
        <v>15062</v>
      </c>
      <c r="Q2444" t="s">
        <v>11249</v>
      </c>
      <c r="R2444" t="s">
        <v>15063</v>
      </c>
      <c r="S2444" t="s">
        <v>15064</v>
      </c>
      <c r="T2444" t="s">
        <v>15065</v>
      </c>
      <c r="U2444" t="s">
        <v>15066</v>
      </c>
      <c r="W2444" t="str">
        <f>_xlfn.XLOOKUP(D2444,'All DP'!B:B,'All DP'!D:D,"Tidak")</f>
        <v>Masih</v>
      </c>
      <c r="X2444" t="str">
        <f t="shared" si="38"/>
        <v>YA</v>
      </c>
    </row>
    <row r="2445" spans="1:24">
      <c r="A2445" s="52">
        <v>46266</v>
      </c>
      <c r="B2445" t="s">
        <v>391</v>
      </c>
      <c r="C2445" t="s">
        <v>3029</v>
      </c>
      <c r="D2445" t="s">
        <v>3028</v>
      </c>
      <c r="G2445"/>
      <c r="H2445" t="s">
        <v>15067</v>
      </c>
      <c r="K2445" t="s">
        <v>3028</v>
      </c>
      <c r="L2445" t="s">
        <v>3029</v>
      </c>
      <c r="P2445" t="s">
        <v>15067</v>
      </c>
      <c r="Q2445" t="s">
        <v>11249</v>
      </c>
      <c r="R2445" t="s">
        <v>15068</v>
      </c>
      <c r="S2445" t="s">
        <v>15069</v>
      </c>
      <c r="T2445" t="s">
        <v>15070</v>
      </c>
      <c r="U2445" t="s">
        <v>15071</v>
      </c>
      <c r="W2445" t="str">
        <f>_xlfn.XLOOKUP(D2445,'All DP'!B:B,'All DP'!D:D,"Tidak")</f>
        <v>Masih</v>
      </c>
      <c r="X2445" t="str">
        <f t="shared" si="38"/>
        <v>YA</v>
      </c>
    </row>
    <row r="2446" spans="1:24">
      <c r="A2446" s="52">
        <v>46266</v>
      </c>
      <c r="B2446" t="s">
        <v>843</v>
      </c>
      <c r="C2446" t="s">
        <v>1732</v>
      </c>
      <c r="D2446" t="s">
        <v>1731</v>
      </c>
      <c r="G2446"/>
      <c r="H2446" t="s">
        <v>15073</v>
      </c>
      <c r="K2446" t="s">
        <v>1731</v>
      </c>
      <c r="L2446" t="s">
        <v>1732</v>
      </c>
      <c r="P2446" t="s">
        <v>15073</v>
      </c>
      <c r="Q2446" t="s">
        <v>10236</v>
      </c>
      <c r="R2446" t="s">
        <v>15074</v>
      </c>
      <c r="S2446" t="s">
        <v>15075</v>
      </c>
      <c r="T2446" t="s">
        <v>15076</v>
      </c>
      <c r="U2446" t="s">
        <v>15077</v>
      </c>
      <c r="W2446" t="str">
        <f>_xlfn.XLOOKUP(D2446,'All DP'!B:B,'All DP'!D:D,"Tidak")</f>
        <v>Masih</v>
      </c>
      <c r="X2446" t="str">
        <f t="shared" si="38"/>
        <v>YA</v>
      </c>
    </row>
    <row r="2447" spans="1:24">
      <c r="A2447" s="52">
        <v>46266</v>
      </c>
      <c r="B2447" t="s">
        <v>468</v>
      </c>
      <c r="C2447" t="s">
        <v>2559</v>
      </c>
      <c r="D2447" t="s">
        <v>2558</v>
      </c>
      <c r="G2447"/>
      <c r="H2447" t="s">
        <v>15079</v>
      </c>
      <c r="K2447" t="s">
        <v>2558</v>
      </c>
      <c r="L2447" t="s">
        <v>2559</v>
      </c>
      <c r="P2447" t="s">
        <v>15079</v>
      </c>
      <c r="Q2447" t="s">
        <v>11684</v>
      </c>
      <c r="R2447" t="s">
        <v>15080</v>
      </c>
      <c r="S2447" t="s">
        <v>15081</v>
      </c>
      <c r="T2447" t="s">
        <v>15082</v>
      </c>
      <c r="U2447" t="s">
        <v>15083</v>
      </c>
      <c r="W2447" t="str">
        <f>_xlfn.XLOOKUP(D2447,'All DP'!B:B,'All DP'!D:D,"Tidak")</f>
        <v>Masih</v>
      </c>
      <c r="X2447" t="str">
        <f t="shared" si="38"/>
        <v>YA</v>
      </c>
    </row>
    <row r="2448" spans="1:24">
      <c r="A2448" s="52">
        <v>46266</v>
      </c>
      <c r="B2448" t="s">
        <v>565</v>
      </c>
      <c r="C2448" t="s">
        <v>2172</v>
      </c>
      <c r="D2448" t="s">
        <v>2171</v>
      </c>
      <c r="G2448"/>
      <c r="H2448" t="s">
        <v>15084</v>
      </c>
      <c r="K2448" t="s">
        <v>2171</v>
      </c>
      <c r="L2448" t="s">
        <v>2172</v>
      </c>
      <c r="P2448" t="s">
        <v>15084</v>
      </c>
      <c r="Q2448" t="s">
        <v>11660</v>
      </c>
      <c r="R2448" t="s">
        <v>15085</v>
      </c>
      <c r="S2448" t="s">
        <v>15086</v>
      </c>
      <c r="T2448" t="s">
        <v>15087</v>
      </c>
      <c r="U2448" t="s">
        <v>15088</v>
      </c>
      <c r="W2448" t="str">
        <f>_xlfn.XLOOKUP(D2448,'All DP'!B:B,'All DP'!D:D,"Tidak")</f>
        <v>Masih</v>
      </c>
      <c r="X2448" t="str">
        <f t="shared" si="38"/>
        <v>YA</v>
      </c>
    </row>
    <row r="2449" spans="1:24">
      <c r="A2449" s="52">
        <v>46266</v>
      </c>
      <c r="B2449" t="s">
        <v>777</v>
      </c>
      <c r="C2449" t="s">
        <v>2662</v>
      </c>
      <c r="D2449" t="s">
        <v>2661</v>
      </c>
      <c r="G2449"/>
      <c r="H2449" t="s">
        <v>15089</v>
      </c>
      <c r="K2449" t="s">
        <v>2661</v>
      </c>
      <c r="L2449" t="s">
        <v>2662</v>
      </c>
      <c r="P2449" t="s">
        <v>15089</v>
      </c>
      <c r="Q2449" t="s">
        <v>10307</v>
      </c>
      <c r="R2449" t="s">
        <v>15090</v>
      </c>
      <c r="S2449" t="s">
        <v>15091</v>
      </c>
      <c r="T2449" t="s">
        <v>15092</v>
      </c>
      <c r="U2449" t="s">
        <v>15093</v>
      </c>
      <c r="W2449" t="str">
        <f>_xlfn.XLOOKUP(D2449,'All DP'!B:B,'All DP'!D:D,"Tidak")</f>
        <v>Masih</v>
      </c>
      <c r="X2449" t="str">
        <f t="shared" si="38"/>
        <v>YA</v>
      </c>
    </row>
    <row r="2450" spans="1:24">
      <c r="A2450" s="52">
        <v>46266</v>
      </c>
      <c r="B2450" t="s">
        <v>4</v>
      </c>
      <c r="C2450" t="s">
        <v>627</v>
      </c>
      <c r="D2450" t="s">
        <v>626</v>
      </c>
      <c r="G2450"/>
      <c r="H2450" t="s">
        <v>15095</v>
      </c>
      <c r="K2450" t="s">
        <v>626</v>
      </c>
      <c r="L2450" t="s">
        <v>627</v>
      </c>
      <c r="P2450" t="s">
        <v>15095</v>
      </c>
      <c r="Q2450" t="s">
        <v>11054</v>
      </c>
      <c r="R2450" t="s">
        <v>15096</v>
      </c>
      <c r="S2450" t="s">
        <v>15097</v>
      </c>
      <c r="T2450" t="s">
        <v>15098</v>
      </c>
      <c r="U2450" t="s">
        <v>15099</v>
      </c>
      <c r="W2450" t="str">
        <f>_xlfn.XLOOKUP(D2450,'All DP'!B:B,'All DP'!D:D,"Tidak")</f>
        <v>Masih</v>
      </c>
      <c r="X2450" t="str">
        <f t="shared" si="38"/>
        <v>YA</v>
      </c>
    </row>
    <row r="2451" spans="1:24">
      <c r="A2451" s="52">
        <v>46266</v>
      </c>
      <c r="B2451" t="s">
        <v>843</v>
      </c>
      <c r="C2451" t="s">
        <v>1718</v>
      </c>
      <c r="D2451" t="s">
        <v>1717</v>
      </c>
      <c r="G2451"/>
      <c r="H2451" t="s">
        <v>15100</v>
      </c>
      <c r="K2451" t="s">
        <v>1717</v>
      </c>
      <c r="L2451" t="s">
        <v>1718</v>
      </c>
      <c r="P2451" t="s">
        <v>15100</v>
      </c>
      <c r="Q2451" t="s">
        <v>10236</v>
      </c>
      <c r="R2451" t="s">
        <v>15101</v>
      </c>
      <c r="S2451" t="s">
        <v>15102</v>
      </c>
      <c r="T2451" t="s">
        <v>15103</v>
      </c>
      <c r="U2451" t="s">
        <v>15104</v>
      </c>
      <c r="W2451" t="str">
        <f>_xlfn.XLOOKUP(D2451,'All DP'!B:B,'All DP'!D:D,"Tidak")</f>
        <v>Masih</v>
      </c>
      <c r="X2451" t="str">
        <f t="shared" si="38"/>
        <v>YA</v>
      </c>
    </row>
    <row r="2452" spans="1:24">
      <c r="A2452" s="52">
        <v>46266</v>
      </c>
      <c r="B2452" t="s">
        <v>453</v>
      </c>
      <c r="C2452" t="s">
        <v>5719</v>
      </c>
      <c r="D2452" t="s">
        <v>5718</v>
      </c>
      <c r="G2452"/>
      <c r="H2452" t="s">
        <v>15106</v>
      </c>
      <c r="K2452" t="s">
        <v>5718</v>
      </c>
      <c r="L2452" t="s">
        <v>5719</v>
      </c>
      <c r="P2452" t="s">
        <v>15106</v>
      </c>
      <c r="Q2452" t="s">
        <v>10193</v>
      </c>
      <c r="R2452" t="s">
        <v>15107</v>
      </c>
      <c r="S2452" t="s">
        <v>15108</v>
      </c>
      <c r="T2452" t="s">
        <v>15109</v>
      </c>
      <c r="U2452" t="s">
        <v>15110</v>
      </c>
      <c r="W2452" t="str">
        <f>_xlfn.XLOOKUP(D2452,'All DP'!B:B,'All DP'!D:D,"Tidak")</f>
        <v>Masih</v>
      </c>
      <c r="X2452" t="str">
        <f t="shared" si="38"/>
        <v>YA</v>
      </c>
    </row>
    <row r="2453" spans="1:24">
      <c r="A2453" s="52">
        <v>46266</v>
      </c>
      <c r="B2453" t="s">
        <v>928</v>
      </c>
      <c r="C2453" t="s">
        <v>2620</v>
      </c>
      <c r="D2453" t="s">
        <v>2619</v>
      </c>
      <c r="G2453"/>
      <c r="H2453" t="s">
        <v>15112</v>
      </c>
      <c r="K2453" t="s">
        <v>2619</v>
      </c>
      <c r="L2453" t="s">
        <v>2620</v>
      </c>
      <c r="P2453" t="s">
        <v>15112</v>
      </c>
      <c r="Q2453" t="s">
        <v>10486</v>
      </c>
      <c r="R2453" t="s">
        <v>15113</v>
      </c>
      <c r="S2453" t="s">
        <v>15114</v>
      </c>
      <c r="T2453" t="s">
        <v>15115</v>
      </c>
      <c r="U2453" t="s">
        <v>15116</v>
      </c>
      <c r="W2453" t="str">
        <f>_xlfn.XLOOKUP(D2453,'All DP'!B:B,'All DP'!D:D,"Tidak")</f>
        <v>Masih</v>
      </c>
      <c r="X2453" t="str">
        <f t="shared" si="38"/>
        <v>YA</v>
      </c>
    </row>
    <row r="2454" spans="1:24">
      <c r="A2454" s="52">
        <v>46266</v>
      </c>
      <c r="B2454" t="s">
        <v>777</v>
      </c>
      <c r="C2454" t="s">
        <v>4717</v>
      </c>
      <c r="D2454" t="s">
        <v>4716</v>
      </c>
      <c r="G2454"/>
      <c r="H2454" t="s">
        <v>15118</v>
      </c>
      <c r="K2454" t="s">
        <v>4716</v>
      </c>
      <c r="L2454" t="s">
        <v>4717</v>
      </c>
      <c r="P2454" t="s">
        <v>15118</v>
      </c>
      <c r="Q2454" t="s">
        <v>10307</v>
      </c>
      <c r="R2454" t="s">
        <v>15119</v>
      </c>
      <c r="S2454" t="s">
        <v>15120</v>
      </c>
      <c r="T2454" t="s">
        <v>15121</v>
      </c>
      <c r="U2454" t="s">
        <v>15122</v>
      </c>
      <c r="W2454" t="str">
        <f>_xlfn.XLOOKUP(D2454,'All DP'!B:B,'All DP'!D:D,"Tidak")</f>
        <v>Masih</v>
      </c>
      <c r="X2454" t="str">
        <f t="shared" si="38"/>
        <v>YA</v>
      </c>
    </row>
    <row r="2455" spans="1:24">
      <c r="A2455" s="52">
        <v>46266</v>
      </c>
      <c r="B2455" t="s">
        <v>766</v>
      </c>
      <c r="C2455" t="s">
        <v>2814</v>
      </c>
      <c r="D2455" t="s">
        <v>2813</v>
      </c>
      <c r="G2455"/>
      <c r="H2455" t="s">
        <v>15124</v>
      </c>
      <c r="K2455" t="s">
        <v>2813</v>
      </c>
      <c r="L2455" t="s">
        <v>2814</v>
      </c>
      <c r="P2455" t="s">
        <v>15124</v>
      </c>
      <c r="Q2455" t="s">
        <v>11133</v>
      </c>
      <c r="R2455" t="s">
        <v>15125</v>
      </c>
      <c r="S2455" t="s">
        <v>15126</v>
      </c>
      <c r="T2455" t="s">
        <v>15127</v>
      </c>
      <c r="U2455" t="s">
        <v>15128</v>
      </c>
      <c r="W2455" t="str">
        <f>_xlfn.XLOOKUP(D2455,'All DP'!B:B,'All DP'!D:D,"Tidak")</f>
        <v>Masih</v>
      </c>
      <c r="X2455" t="str">
        <f t="shared" si="38"/>
        <v>YA</v>
      </c>
    </row>
    <row r="2456" spans="1:24">
      <c r="A2456" s="52">
        <v>46266</v>
      </c>
      <c r="B2456" t="s">
        <v>853</v>
      </c>
      <c r="C2456" t="s">
        <v>3577</v>
      </c>
      <c r="D2456" t="s">
        <v>3576</v>
      </c>
      <c r="G2456"/>
      <c r="H2456" t="s">
        <v>15130</v>
      </c>
      <c r="K2456" t="s">
        <v>3576</v>
      </c>
      <c r="L2456" t="s">
        <v>3577</v>
      </c>
      <c r="P2456" t="s">
        <v>15130</v>
      </c>
      <c r="Q2456" t="s">
        <v>11862</v>
      </c>
      <c r="R2456" t="s">
        <v>15131</v>
      </c>
      <c r="S2456" t="s">
        <v>15132</v>
      </c>
      <c r="T2456" t="s">
        <v>15133</v>
      </c>
      <c r="U2456" t="s">
        <v>15134</v>
      </c>
      <c r="W2456" t="str">
        <f>_xlfn.XLOOKUP(D2456,'All DP'!B:B,'All DP'!D:D,"Tidak")</f>
        <v>Masih</v>
      </c>
      <c r="X2456" t="str">
        <f t="shared" si="38"/>
        <v>YA</v>
      </c>
    </row>
    <row r="2457" spans="1:24">
      <c r="A2457" s="52">
        <v>46266</v>
      </c>
      <c r="B2457" t="s">
        <v>991</v>
      </c>
      <c r="C2457" t="s">
        <v>1446</v>
      </c>
      <c r="D2457" t="s">
        <v>1445</v>
      </c>
      <c r="G2457"/>
      <c r="H2457" t="s">
        <v>15135</v>
      </c>
      <c r="K2457" t="s">
        <v>1445</v>
      </c>
      <c r="L2457" t="s">
        <v>1446</v>
      </c>
      <c r="P2457" t="s">
        <v>15135</v>
      </c>
      <c r="Q2457" t="s">
        <v>12496</v>
      </c>
      <c r="R2457" t="s">
        <v>15136</v>
      </c>
      <c r="S2457" t="s">
        <v>15137</v>
      </c>
      <c r="T2457" t="s">
        <v>15138</v>
      </c>
      <c r="U2457" t="s">
        <v>15139</v>
      </c>
      <c r="W2457" t="str">
        <f>_xlfn.XLOOKUP(D2457,'All DP'!B:B,'All DP'!D:D,"Tidak")</f>
        <v>Masih</v>
      </c>
      <c r="X2457" t="str">
        <f t="shared" si="38"/>
        <v>YA</v>
      </c>
    </row>
    <row r="2458" spans="1:24">
      <c r="A2458" s="52">
        <v>46266</v>
      </c>
      <c r="B2458" t="s">
        <v>413</v>
      </c>
      <c r="C2458" t="s">
        <v>1522</v>
      </c>
      <c r="D2458" t="s">
        <v>1522</v>
      </c>
      <c r="G2458"/>
      <c r="H2458" t="s">
        <v>15141</v>
      </c>
      <c r="K2458" t="s">
        <v>1522</v>
      </c>
      <c r="L2458" t="s">
        <v>1522</v>
      </c>
      <c r="P2458" t="s">
        <v>15141</v>
      </c>
      <c r="Q2458" t="s">
        <v>10398</v>
      </c>
      <c r="R2458" t="s">
        <v>15142</v>
      </c>
      <c r="S2458" t="s">
        <v>15143</v>
      </c>
      <c r="T2458" t="s">
        <v>15144</v>
      </c>
      <c r="U2458" t="s">
        <v>15145</v>
      </c>
      <c r="W2458" t="str">
        <f>_xlfn.XLOOKUP(D2458,'All DP'!B:B,'All DP'!D:D,"Tidak")</f>
        <v>Masih</v>
      </c>
      <c r="X2458" t="str">
        <f t="shared" si="38"/>
        <v>YA</v>
      </c>
    </row>
    <row r="2459" spans="1:24">
      <c r="A2459" s="52">
        <v>46266</v>
      </c>
      <c r="B2459" t="s">
        <v>391</v>
      </c>
      <c r="C2459" t="s">
        <v>2194</v>
      </c>
      <c r="D2459" t="s">
        <v>2193</v>
      </c>
      <c r="G2459"/>
      <c r="H2459" t="s">
        <v>15146</v>
      </c>
      <c r="K2459" t="s">
        <v>2193</v>
      </c>
      <c r="L2459" t="s">
        <v>2194</v>
      </c>
      <c r="P2459" t="s">
        <v>15146</v>
      </c>
      <c r="Q2459" t="s">
        <v>11249</v>
      </c>
      <c r="R2459" t="s">
        <v>15147</v>
      </c>
      <c r="S2459" t="s">
        <v>15148</v>
      </c>
      <c r="T2459" t="s">
        <v>15149</v>
      </c>
      <c r="U2459" t="s">
        <v>15150</v>
      </c>
      <c r="W2459" t="str">
        <f>_xlfn.XLOOKUP(D2459,'All DP'!B:B,'All DP'!D:D,"Tidak")</f>
        <v>Masih</v>
      </c>
      <c r="X2459" t="str">
        <f t="shared" si="38"/>
        <v>YA</v>
      </c>
    </row>
    <row r="2460" spans="1:24">
      <c r="A2460" s="52">
        <v>46266</v>
      </c>
      <c r="B2460" t="s">
        <v>588</v>
      </c>
      <c r="C2460" t="s">
        <v>1986</v>
      </c>
      <c r="D2460" t="s">
        <v>1985</v>
      </c>
      <c r="G2460"/>
      <c r="H2460" t="s">
        <v>15151</v>
      </c>
      <c r="K2460" t="s">
        <v>1985</v>
      </c>
      <c r="L2460" t="s">
        <v>1986</v>
      </c>
      <c r="P2460" t="s">
        <v>15151</v>
      </c>
      <c r="Q2460" t="s">
        <v>10385</v>
      </c>
      <c r="R2460" t="s">
        <v>15152</v>
      </c>
      <c r="S2460" t="s">
        <v>15153</v>
      </c>
      <c r="T2460" t="s">
        <v>15154</v>
      </c>
      <c r="U2460" t="s">
        <v>15155</v>
      </c>
      <c r="W2460" t="str">
        <f>_xlfn.XLOOKUP(D2460,'All DP'!B:B,'All DP'!D:D,"Tidak")</f>
        <v>Masih</v>
      </c>
      <c r="X2460" t="str">
        <f t="shared" si="38"/>
        <v>YA</v>
      </c>
    </row>
    <row r="2461" spans="1:24">
      <c r="A2461" s="52">
        <v>46266</v>
      </c>
      <c r="B2461" t="s">
        <v>991</v>
      </c>
      <c r="C2461" t="s">
        <v>1390</v>
      </c>
      <c r="D2461" t="s">
        <v>1389</v>
      </c>
      <c r="G2461"/>
      <c r="H2461" t="s">
        <v>15156</v>
      </c>
      <c r="K2461" t="s">
        <v>1389</v>
      </c>
      <c r="L2461" t="s">
        <v>1390</v>
      </c>
      <c r="P2461" t="s">
        <v>15156</v>
      </c>
      <c r="Q2461" t="s">
        <v>12496</v>
      </c>
      <c r="R2461" t="s">
        <v>15157</v>
      </c>
      <c r="S2461" t="s">
        <v>15158</v>
      </c>
      <c r="T2461" t="s">
        <v>15159</v>
      </c>
      <c r="U2461" t="s">
        <v>15160</v>
      </c>
      <c r="W2461" t="str">
        <f>_xlfn.XLOOKUP(D2461,'All DP'!B:B,'All DP'!D:D,"Tidak")</f>
        <v>Masih</v>
      </c>
      <c r="X2461" t="str">
        <f t="shared" si="38"/>
        <v>YA</v>
      </c>
    </row>
    <row r="2462" spans="1:24">
      <c r="A2462" s="52">
        <v>46266</v>
      </c>
      <c r="B2462" t="s">
        <v>853</v>
      </c>
      <c r="C2462" t="s">
        <v>1245</v>
      </c>
      <c r="D2462" t="s">
        <v>1244</v>
      </c>
      <c r="G2462"/>
      <c r="H2462" t="s">
        <v>15161</v>
      </c>
      <c r="K2462" t="s">
        <v>1244</v>
      </c>
      <c r="L2462" t="s">
        <v>1245</v>
      </c>
      <c r="P2462" t="s">
        <v>15161</v>
      </c>
      <c r="Q2462" t="s">
        <v>11862</v>
      </c>
      <c r="R2462" t="s">
        <v>15162</v>
      </c>
      <c r="S2462" t="s">
        <v>15163</v>
      </c>
      <c r="T2462" t="s">
        <v>15164</v>
      </c>
      <c r="U2462" t="s">
        <v>15165</v>
      </c>
      <c r="W2462" t="str">
        <f>_xlfn.XLOOKUP(D2462,'All DP'!B:B,'All DP'!D:D,"Tidak")</f>
        <v>Masih</v>
      </c>
      <c r="X2462" t="str">
        <f t="shared" si="38"/>
        <v>YA</v>
      </c>
    </row>
    <row r="2463" spans="1:24">
      <c r="A2463" s="52">
        <v>46266</v>
      </c>
      <c r="B2463" t="s">
        <v>848</v>
      </c>
      <c r="C2463" t="s">
        <v>3447</v>
      </c>
      <c r="D2463" t="s">
        <v>3446</v>
      </c>
      <c r="G2463"/>
      <c r="H2463" t="s">
        <v>15167</v>
      </c>
      <c r="K2463" t="s">
        <v>3446</v>
      </c>
      <c r="L2463" t="s">
        <v>3447</v>
      </c>
      <c r="P2463" t="s">
        <v>15167</v>
      </c>
      <c r="Q2463" t="s">
        <v>10181</v>
      </c>
      <c r="R2463" t="s">
        <v>15168</v>
      </c>
      <c r="S2463" t="s">
        <v>15169</v>
      </c>
      <c r="T2463" t="s">
        <v>15170</v>
      </c>
      <c r="U2463" t="s">
        <v>15171</v>
      </c>
      <c r="W2463" t="str">
        <f>_xlfn.XLOOKUP(D2463,'All DP'!B:B,'All DP'!D:D,"Tidak")</f>
        <v>Masih</v>
      </c>
      <c r="X2463" t="str">
        <f t="shared" si="38"/>
        <v>YA</v>
      </c>
    </row>
    <row r="2464" spans="1:24">
      <c r="A2464" s="52">
        <v>46266</v>
      </c>
      <c r="B2464" t="s">
        <v>766</v>
      </c>
      <c r="C2464" t="s">
        <v>960</v>
      </c>
      <c r="D2464" t="s">
        <v>959</v>
      </c>
      <c r="G2464"/>
      <c r="H2464" t="s">
        <v>15173</v>
      </c>
      <c r="K2464" t="s">
        <v>959</v>
      </c>
      <c r="L2464" t="s">
        <v>960</v>
      </c>
      <c r="P2464" t="s">
        <v>15173</v>
      </c>
      <c r="Q2464" t="s">
        <v>11133</v>
      </c>
      <c r="R2464" t="s">
        <v>15174</v>
      </c>
      <c r="S2464" t="s">
        <v>15175</v>
      </c>
      <c r="T2464" t="s">
        <v>15176</v>
      </c>
      <c r="U2464" t="s">
        <v>15177</v>
      </c>
      <c r="W2464" t="str">
        <f>_xlfn.XLOOKUP(D2464,'All DP'!B:B,'All DP'!D:D,"Tidak")</f>
        <v>Masih</v>
      </c>
      <c r="X2464" t="str">
        <f t="shared" si="38"/>
        <v>YA</v>
      </c>
    </row>
    <row r="2465" spans="1:24">
      <c r="A2465" s="52">
        <v>46266</v>
      </c>
      <c r="B2465" t="s">
        <v>413</v>
      </c>
      <c r="C2465" t="s">
        <v>1548</v>
      </c>
      <c r="D2465" t="s">
        <v>1547</v>
      </c>
      <c r="G2465"/>
      <c r="H2465" t="s">
        <v>15178</v>
      </c>
      <c r="K2465" t="s">
        <v>1547</v>
      </c>
      <c r="L2465" t="s">
        <v>1548</v>
      </c>
      <c r="P2465" t="s">
        <v>15178</v>
      </c>
      <c r="Q2465" t="s">
        <v>10398</v>
      </c>
      <c r="R2465" t="s">
        <v>15179</v>
      </c>
      <c r="S2465" t="s">
        <v>15180</v>
      </c>
      <c r="T2465" t="s">
        <v>15181</v>
      </c>
      <c r="U2465" t="s">
        <v>15182</v>
      </c>
      <c r="W2465" t="str">
        <f>_xlfn.XLOOKUP(D2465,'All DP'!B:B,'All DP'!D:D,"Tidak")</f>
        <v>Masih</v>
      </c>
      <c r="X2465" t="str">
        <f t="shared" si="38"/>
        <v>YA</v>
      </c>
    </row>
    <row r="2466" spans="1:24">
      <c r="A2466" s="52">
        <v>46266</v>
      </c>
      <c r="B2466" t="s">
        <v>766</v>
      </c>
      <c r="C2466" t="s">
        <v>903</v>
      </c>
      <c r="D2466" t="s">
        <v>902</v>
      </c>
      <c r="G2466"/>
      <c r="H2466" t="s">
        <v>15183</v>
      </c>
      <c r="K2466" t="s">
        <v>902</v>
      </c>
      <c r="L2466" t="s">
        <v>903</v>
      </c>
      <c r="P2466" t="s">
        <v>15183</v>
      </c>
      <c r="Q2466" t="s">
        <v>11133</v>
      </c>
      <c r="R2466" t="s">
        <v>15184</v>
      </c>
      <c r="S2466" t="s">
        <v>15185</v>
      </c>
      <c r="T2466" t="s">
        <v>15186</v>
      </c>
      <c r="U2466" t="s">
        <v>15187</v>
      </c>
      <c r="W2466" t="str">
        <f>_xlfn.XLOOKUP(D2466,'All DP'!B:B,'All DP'!D:D,"Tidak")</f>
        <v>Masih</v>
      </c>
      <c r="X2466" t="str">
        <f t="shared" si="38"/>
        <v>YA</v>
      </c>
    </row>
    <row r="2467" spans="1:24">
      <c r="A2467" s="52">
        <v>46266</v>
      </c>
      <c r="B2467" t="s">
        <v>229</v>
      </c>
      <c r="C2467" t="s">
        <v>5293</v>
      </c>
      <c r="D2467" t="s">
        <v>5293</v>
      </c>
      <c r="G2467"/>
      <c r="H2467" t="s">
        <v>15189</v>
      </c>
      <c r="K2467" t="s">
        <v>5293</v>
      </c>
      <c r="L2467" t="s">
        <v>5293</v>
      </c>
      <c r="P2467" t="s">
        <v>15189</v>
      </c>
      <c r="Q2467" t="s">
        <v>10199</v>
      </c>
      <c r="R2467" t="s">
        <v>15190</v>
      </c>
      <c r="S2467" t="s">
        <v>15191</v>
      </c>
      <c r="T2467" t="s">
        <v>15192</v>
      </c>
      <c r="U2467" t="s">
        <v>15193</v>
      </c>
      <c r="W2467" t="str">
        <f>_xlfn.XLOOKUP(D2467,'All DP'!B:B,'All DP'!D:D,"Tidak")</f>
        <v>Masih</v>
      </c>
      <c r="X2467" t="str">
        <f t="shared" si="38"/>
        <v>YA</v>
      </c>
    </row>
    <row r="2468" spans="1:24">
      <c r="A2468" s="52">
        <v>46266</v>
      </c>
      <c r="B2468" t="s">
        <v>853</v>
      </c>
      <c r="C2468" t="s">
        <v>3601</v>
      </c>
      <c r="D2468" t="s">
        <v>3600</v>
      </c>
      <c r="G2468"/>
      <c r="H2468" t="s">
        <v>15195</v>
      </c>
      <c r="K2468" t="s">
        <v>3600</v>
      </c>
      <c r="L2468" t="s">
        <v>3601</v>
      </c>
      <c r="P2468" t="s">
        <v>15195</v>
      </c>
      <c r="Q2468" t="s">
        <v>11862</v>
      </c>
      <c r="R2468" t="s">
        <v>15196</v>
      </c>
      <c r="S2468" t="s">
        <v>15197</v>
      </c>
      <c r="T2468" t="s">
        <v>15198</v>
      </c>
      <c r="U2468" t="s">
        <v>15199</v>
      </c>
      <c r="W2468" t="str">
        <f>_xlfn.XLOOKUP(D2468,'All DP'!B:B,'All DP'!D:D,"Tidak")</f>
        <v>Masih</v>
      </c>
      <c r="X2468" t="str">
        <f t="shared" si="38"/>
        <v>YA</v>
      </c>
    </row>
    <row r="2469" spans="1:24">
      <c r="A2469" s="52">
        <v>46266</v>
      </c>
      <c r="B2469" t="s">
        <v>391</v>
      </c>
      <c r="C2469" t="s">
        <v>2973</v>
      </c>
      <c r="D2469" t="s">
        <v>2972</v>
      </c>
      <c r="G2469"/>
      <c r="H2469" t="s">
        <v>15200</v>
      </c>
      <c r="K2469" t="s">
        <v>2972</v>
      </c>
      <c r="L2469" t="s">
        <v>2973</v>
      </c>
      <c r="P2469" t="s">
        <v>15200</v>
      </c>
      <c r="Q2469" t="s">
        <v>11249</v>
      </c>
      <c r="R2469" t="s">
        <v>15201</v>
      </c>
      <c r="S2469" t="s">
        <v>15202</v>
      </c>
      <c r="T2469" t="s">
        <v>15203</v>
      </c>
      <c r="U2469" t="s">
        <v>15204</v>
      </c>
      <c r="W2469" t="str">
        <f>_xlfn.XLOOKUP(D2469,'All DP'!B:B,'All DP'!D:D,"Tidak")</f>
        <v>Masih</v>
      </c>
      <c r="X2469" t="str">
        <f t="shared" si="38"/>
        <v>YA</v>
      </c>
    </row>
    <row r="2470" spans="1:24">
      <c r="A2470" s="52">
        <v>46266</v>
      </c>
      <c r="B2470" t="s">
        <v>391</v>
      </c>
      <c r="C2470" t="s">
        <v>6290</v>
      </c>
      <c r="D2470" t="s">
        <v>6289</v>
      </c>
      <c r="G2470"/>
      <c r="H2470" t="s">
        <v>15206</v>
      </c>
      <c r="K2470" t="s">
        <v>6289</v>
      </c>
      <c r="L2470" t="s">
        <v>6290</v>
      </c>
      <c r="P2470" t="s">
        <v>15206</v>
      </c>
      <c r="Q2470" t="s">
        <v>11249</v>
      </c>
      <c r="R2470" t="s">
        <v>15207</v>
      </c>
      <c r="S2470" t="s">
        <v>15208</v>
      </c>
      <c r="T2470" t="s">
        <v>15209</v>
      </c>
      <c r="U2470" t="s">
        <v>15210</v>
      </c>
      <c r="W2470" t="str">
        <f>_xlfn.XLOOKUP(D2470,'All DP'!B:B,'All DP'!D:D,"Tidak")</f>
        <v>Masih</v>
      </c>
      <c r="X2470" t="str">
        <f t="shared" si="38"/>
        <v>YA</v>
      </c>
    </row>
    <row r="2471" spans="1:24">
      <c r="A2471" s="52">
        <v>46266</v>
      </c>
      <c r="B2471" t="s">
        <v>766</v>
      </c>
      <c r="C2471" t="s">
        <v>852</v>
      </c>
      <c r="D2471" t="s">
        <v>851</v>
      </c>
      <c r="G2471"/>
      <c r="H2471" t="s">
        <v>15212</v>
      </c>
      <c r="K2471" t="s">
        <v>851</v>
      </c>
      <c r="L2471" t="s">
        <v>852</v>
      </c>
      <c r="P2471" t="s">
        <v>15212</v>
      </c>
      <c r="Q2471" t="s">
        <v>11133</v>
      </c>
      <c r="R2471" t="s">
        <v>15213</v>
      </c>
      <c r="S2471" t="s">
        <v>15214</v>
      </c>
      <c r="T2471" t="s">
        <v>15215</v>
      </c>
      <c r="U2471" t="s">
        <v>15216</v>
      </c>
      <c r="W2471" t="str">
        <f>_xlfn.XLOOKUP(D2471,'All DP'!B:B,'All DP'!D:D,"Tidak")</f>
        <v>Masih</v>
      </c>
      <c r="X2471" t="str">
        <f t="shared" si="38"/>
        <v>YA</v>
      </c>
    </row>
    <row r="2472" spans="1:24">
      <c r="A2472" s="52">
        <v>46266</v>
      </c>
      <c r="B2472" t="s">
        <v>853</v>
      </c>
      <c r="C2472" t="s">
        <v>2590</v>
      </c>
      <c r="D2472" t="s">
        <v>2589</v>
      </c>
      <c r="G2472"/>
      <c r="H2472" t="s">
        <v>15217</v>
      </c>
      <c r="K2472" t="s">
        <v>2589</v>
      </c>
      <c r="L2472" t="s">
        <v>2590</v>
      </c>
      <c r="P2472" t="s">
        <v>15217</v>
      </c>
      <c r="Q2472" t="s">
        <v>11862</v>
      </c>
      <c r="R2472" t="s">
        <v>15218</v>
      </c>
      <c r="S2472" t="s">
        <v>15219</v>
      </c>
      <c r="T2472" t="s">
        <v>15220</v>
      </c>
      <c r="U2472" t="s">
        <v>15221</v>
      </c>
      <c r="W2472" t="str">
        <f>_xlfn.XLOOKUP(D2472,'All DP'!B:B,'All DP'!D:D,"Tidak")</f>
        <v>Masih</v>
      </c>
      <c r="X2472" t="str">
        <f t="shared" si="38"/>
        <v>YA</v>
      </c>
    </row>
    <row r="2473" spans="1:24">
      <c r="A2473" s="52">
        <v>46266</v>
      </c>
      <c r="B2473" t="s">
        <v>766</v>
      </c>
      <c r="C2473" t="s">
        <v>988</v>
      </c>
      <c r="D2473" t="s">
        <v>987</v>
      </c>
      <c r="G2473"/>
      <c r="H2473" t="s">
        <v>15223</v>
      </c>
      <c r="K2473" t="s">
        <v>987</v>
      </c>
      <c r="L2473" t="s">
        <v>988</v>
      </c>
      <c r="P2473" t="s">
        <v>15223</v>
      </c>
      <c r="Q2473" t="s">
        <v>11133</v>
      </c>
      <c r="R2473" t="s">
        <v>15224</v>
      </c>
      <c r="S2473" t="s">
        <v>15225</v>
      </c>
      <c r="T2473" t="s">
        <v>15226</v>
      </c>
      <c r="U2473" t="s">
        <v>15227</v>
      </c>
      <c r="W2473" t="str">
        <f>_xlfn.XLOOKUP(D2473,'All DP'!B:B,'All DP'!D:D,"Tidak")</f>
        <v>Masih</v>
      </c>
      <c r="X2473" t="str">
        <f t="shared" si="38"/>
        <v>YA</v>
      </c>
    </row>
    <row r="2474" spans="1:24">
      <c r="A2474" s="52">
        <v>46266</v>
      </c>
      <c r="B2474" t="s">
        <v>26</v>
      </c>
      <c r="C2474" t="s">
        <v>2531</v>
      </c>
      <c r="D2474" t="s">
        <v>2530</v>
      </c>
      <c r="G2474"/>
      <c r="H2474" t="s">
        <v>15229</v>
      </c>
      <c r="K2474" t="s">
        <v>2530</v>
      </c>
      <c r="L2474" t="s">
        <v>2531</v>
      </c>
      <c r="P2474" t="s">
        <v>15229</v>
      </c>
      <c r="Q2474" t="s">
        <v>10656</v>
      </c>
      <c r="R2474" t="s">
        <v>15230</v>
      </c>
      <c r="S2474" t="s">
        <v>15231</v>
      </c>
      <c r="T2474" t="s">
        <v>15232</v>
      </c>
      <c r="U2474" t="s">
        <v>15233</v>
      </c>
      <c r="W2474" t="str">
        <f>_xlfn.XLOOKUP(D2474,'All DP'!B:B,'All DP'!D:D,"Tidak")</f>
        <v>Masih</v>
      </c>
      <c r="X2474" t="str">
        <f t="shared" si="38"/>
        <v>YA</v>
      </c>
    </row>
    <row r="2475" spans="1:24">
      <c r="A2475" s="52">
        <v>46266</v>
      </c>
      <c r="B2475" t="s">
        <v>425</v>
      </c>
      <c r="C2475" t="s">
        <v>5950</v>
      </c>
      <c r="D2475" t="s">
        <v>5949</v>
      </c>
      <c r="G2475"/>
      <c r="H2475" t="s">
        <v>15235</v>
      </c>
      <c r="K2475" t="s">
        <v>5949</v>
      </c>
      <c r="L2475" t="s">
        <v>5950</v>
      </c>
      <c r="P2475" t="s">
        <v>15235</v>
      </c>
      <c r="Q2475" t="s">
        <v>10732</v>
      </c>
      <c r="R2475" t="s">
        <v>15236</v>
      </c>
      <c r="S2475" t="s">
        <v>15237</v>
      </c>
      <c r="T2475" t="s">
        <v>15238</v>
      </c>
      <c r="U2475" t="s">
        <v>15239</v>
      </c>
      <c r="W2475" t="str">
        <f>_xlfn.XLOOKUP(D2475,'All DP'!B:B,'All DP'!D:D,"Tidak")</f>
        <v>Masih</v>
      </c>
      <c r="X2475" t="str">
        <f t="shared" si="38"/>
        <v>YA</v>
      </c>
    </row>
    <row r="2476" spans="1:24">
      <c r="A2476" s="52">
        <v>46266</v>
      </c>
      <c r="B2476" t="s">
        <v>391</v>
      </c>
      <c r="C2476" t="s">
        <v>5801</v>
      </c>
      <c r="D2476" t="s">
        <v>5800</v>
      </c>
      <c r="G2476"/>
      <c r="H2476" t="s">
        <v>15241</v>
      </c>
      <c r="K2476" t="s">
        <v>5800</v>
      </c>
      <c r="L2476" t="s">
        <v>5801</v>
      </c>
      <c r="P2476" t="s">
        <v>15241</v>
      </c>
      <c r="Q2476" t="s">
        <v>11249</v>
      </c>
      <c r="R2476" t="s">
        <v>15242</v>
      </c>
      <c r="S2476" t="s">
        <v>15243</v>
      </c>
      <c r="T2476" t="s">
        <v>15244</v>
      </c>
      <c r="U2476" t="s">
        <v>15245</v>
      </c>
      <c r="W2476" t="str">
        <f>_xlfn.XLOOKUP(D2476,'All DP'!B:B,'All DP'!D:D,"Tidak")</f>
        <v>Masih</v>
      </c>
      <c r="X2476" t="str">
        <f t="shared" si="38"/>
        <v>YA</v>
      </c>
    </row>
    <row r="2477" spans="1:24">
      <c r="A2477" s="52">
        <v>46266</v>
      </c>
      <c r="B2477" t="s">
        <v>991</v>
      </c>
      <c r="C2477" t="s">
        <v>1422</v>
      </c>
      <c r="D2477" t="s">
        <v>1421</v>
      </c>
      <c r="G2477"/>
      <c r="H2477" t="s">
        <v>15247</v>
      </c>
      <c r="K2477" t="s">
        <v>1421</v>
      </c>
      <c r="L2477" t="s">
        <v>1422</v>
      </c>
      <c r="P2477" t="s">
        <v>15247</v>
      </c>
      <c r="Q2477" t="s">
        <v>12496</v>
      </c>
      <c r="R2477" t="s">
        <v>15248</v>
      </c>
      <c r="S2477" t="s">
        <v>15249</v>
      </c>
      <c r="T2477" t="s">
        <v>15250</v>
      </c>
      <c r="U2477" t="s">
        <v>15251</v>
      </c>
      <c r="W2477" t="str">
        <f>_xlfn.XLOOKUP(D2477,'All DP'!B:B,'All DP'!D:D,"Tidak")</f>
        <v>Masih</v>
      </c>
      <c r="X2477" t="str">
        <f t="shared" si="38"/>
        <v>YA</v>
      </c>
    </row>
    <row r="2478" spans="1:24">
      <c r="A2478" s="52">
        <v>46266</v>
      </c>
      <c r="B2478" t="s">
        <v>991</v>
      </c>
      <c r="C2478" t="s">
        <v>1442</v>
      </c>
      <c r="D2478" t="s">
        <v>1441</v>
      </c>
      <c r="G2478"/>
      <c r="H2478" t="s">
        <v>15253</v>
      </c>
      <c r="K2478" t="s">
        <v>1441</v>
      </c>
      <c r="L2478" t="s">
        <v>1442</v>
      </c>
      <c r="P2478" t="s">
        <v>15253</v>
      </c>
      <c r="Q2478" t="s">
        <v>12496</v>
      </c>
      <c r="R2478" t="s">
        <v>15254</v>
      </c>
      <c r="S2478" t="s">
        <v>15255</v>
      </c>
      <c r="T2478" t="s">
        <v>15256</v>
      </c>
      <c r="U2478" t="s">
        <v>15257</v>
      </c>
      <c r="W2478" t="str">
        <f>_xlfn.XLOOKUP(D2478,'All DP'!B:B,'All DP'!D:D,"Tidak")</f>
        <v>Masih</v>
      </c>
      <c r="X2478" t="str">
        <f t="shared" si="38"/>
        <v>YA</v>
      </c>
    </row>
    <row r="2479" spans="1:24">
      <c r="A2479" s="52">
        <v>46266</v>
      </c>
      <c r="B2479" t="s">
        <v>26</v>
      </c>
      <c r="C2479" t="s">
        <v>378</v>
      </c>
      <c r="D2479" t="s">
        <v>377</v>
      </c>
      <c r="G2479"/>
      <c r="H2479" t="s">
        <v>15258</v>
      </c>
      <c r="K2479" t="s">
        <v>377</v>
      </c>
      <c r="L2479" t="s">
        <v>378</v>
      </c>
      <c r="P2479" t="s">
        <v>15258</v>
      </c>
      <c r="Q2479" t="s">
        <v>10656</v>
      </c>
      <c r="R2479" t="s">
        <v>15259</v>
      </c>
      <c r="S2479" t="s">
        <v>15260</v>
      </c>
      <c r="T2479" t="s">
        <v>15261</v>
      </c>
      <c r="U2479" t="s">
        <v>15262</v>
      </c>
      <c r="W2479" t="str">
        <f>_xlfn.XLOOKUP(D2479,'All DP'!B:B,'All DP'!D:D,"Tidak")</f>
        <v>Masih</v>
      </c>
      <c r="X2479" t="str">
        <f t="shared" si="38"/>
        <v>YA</v>
      </c>
    </row>
    <row r="2480" spans="1:24">
      <c r="A2480" s="52">
        <v>46266</v>
      </c>
      <c r="B2480" t="s">
        <v>991</v>
      </c>
      <c r="C2480" t="s">
        <v>1426</v>
      </c>
      <c r="D2480" t="s">
        <v>1425</v>
      </c>
      <c r="G2480"/>
      <c r="H2480" t="s">
        <v>15264</v>
      </c>
      <c r="K2480" t="s">
        <v>1425</v>
      </c>
      <c r="L2480" t="s">
        <v>1426</v>
      </c>
      <c r="P2480" t="s">
        <v>15264</v>
      </c>
      <c r="Q2480" t="s">
        <v>12496</v>
      </c>
      <c r="R2480" t="s">
        <v>15265</v>
      </c>
      <c r="S2480" t="s">
        <v>15266</v>
      </c>
      <c r="T2480" t="s">
        <v>15267</v>
      </c>
      <c r="U2480" t="s">
        <v>15268</v>
      </c>
      <c r="W2480" t="str">
        <f>_xlfn.XLOOKUP(D2480,'All DP'!B:B,'All DP'!D:D,"Tidak")</f>
        <v>Masih</v>
      </c>
      <c r="X2480" t="str">
        <f t="shared" si="38"/>
        <v>YA</v>
      </c>
    </row>
    <row r="2481" spans="1:24">
      <c r="A2481" s="52">
        <v>46266</v>
      </c>
      <c r="B2481" t="s">
        <v>848</v>
      </c>
      <c r="C2481" t="s">
        <v>6214</v>
      </c>
      <c r="D2481" t="s">
        <v>6213</v>
      </c>
      <c r="G2481"/>
      <c r="H2481" t="s">
        <v>15269</v>
      </c>
      <c r="K2481" t="s">
        <v>6213</v>
      </c>
      <c r="L2481" t="s">
        <v>6214</v>
      </c>
      <c r="P2481" t="s">
        <v>15269</v>
      </c>
      <c r="Q2481" t="s">
        <v>10181</v>
      </c>
      <c r="R2481" t="s">
        <v>15270</v>
      </c>
      <c r="S2481" t="s">
        <v>15271</v>
      </c>
      <c r="T2481" t="s">
        <v>15272</v>
      </c>
      <c r="U2481" t="s">
        <v>15273</v>
      </c>
      <c r="W2481" t="str">
        <f>_xlfn.XLOOKUP(D2481,'All DP'!B:B,'All DP'!D:D,"Tidak")</f>
        <v>Masih</v>
      </c>
      <c r="X2481" t="str">
        <f t="shared" si="38"/>
        <v>YA</v>
      </c>
    </row>
    <row r="2482" spans="1:24">
      <c r="A2482" s="52">
        <v>46266</v>
      </c>
      <c r="B2482" t="s">
        <v>766</v>
      </c>
      <c r="C2482" t="s">
        <v>990</v>
      </c>
      <c r="D2482" t="s">
        <v>989</v>
      </c>
      <c r="G2482"/>
      <c r="H2482" t="s">
        <v>15274</v>
      </c>
      <c r="K2482" t="s">
        <v>989</v>
      </c>
      <c r="L2482" t="s">
        <v>990</v>
      </c>
      <c r="P2482" t="s">
        <v>15274</v>
      </c>
      <c r="Q2482" t="s">
        <v>11133</v>
      </c>
      <c r="R2482" t="s">
        <v>15275</v>
      </c>
      <c r="S2482" t="s">
        <v>15276</v>
      </c>
      <c r="T2482" t="s">
        <v>15277</v>
      </c>
      <c r="U2482" t="s">
        <v>15278</v>
      </c>
      <c r="W2482" t="str">
        <f>_xlfn.XLOOKUP(D2482,'All DP'!B:B,'All DP'!D:D,"Tidak")</f>
        <v>Masih</v>
      </c>
      <c r="X2482" t="str">
        <f t="shared" si="38"/>
        <v>YA</v>
      </c>
    </row>
    <row r="2483" spans="1:24">
      <c r="A2483" s="52">
        <v>46266</v>
      </c>
      <c r="B2483" t="s">
        <v>229</v>
      </c>
      <c r="C2483" t="s">
        <v>2582</v>
      </c>
      <c r="D2483" t="s">
        <v>2581</v>
      </c>
      <c r="G2483"/>
      <c r="H2483" t="s">
        <v>15279</v>
      </c>
      <c r="K2483" t="s">
        <v>2581</v>
      </c>
      <c r="L2483" t="s">
        <v>2582</v>
      </c>
      <c r="P2483" t="s">
        <v>15279</v>
      </c>
      <c r="Q2483" t="s">
        <v>10199</v>
      </c>
      <c r="R2483" t="s">
        <v>15280</v>
      </c>
      <c r="S2483" t="s">
        <v>15281</v>
      </c>
      <c r="T2483" t="s">
        <v>15282</v>
      </c>
      <c r="U2483" t="s">
        <v>15283</v>
      </c>
      <c r="W2483" t="str">
        <f>_xlfn.XLOOKUP(D2483,'All DP'!B:B,'All DP'!D:D,"Tidak")</f>
        <v>Masih</v>
      </c>
      <c r="X2483" t="str">
        <f t="shared" si="38"/>
        <v>YA</v>
      </c>
    </row>
    <row r="2484" spans="1:24">
      <c r="A2484" s="52">
        <v>46266</v>
      </c>
      <c r="B2484" t="s">
        <v>766</v>
      </c>
      <c r="C2484" t="s">
        <v>1111</v>
      </c>
      <c r="D2484" t="s">
        <v>1110</v>
      </c>
      <c r="G2484"/>
      <c r="H2484" t="s">
        <v>15285</v>
      </c>
      <c r="K2484" t="s">
        <v>1110</v>
      </c>
      <c r="L2484" t="s">
        <v>1111</v>
      </c>
      <c r="P2484" t="s">
        <v>15285</v>
      </c>
      <c r="Q2484" t="s">
        <v>11133</v>
      </c>
      <c r="R2484" t="s">
        <v>15286</v>
      </c>
      <c r="S2484" t="s">
        <v>15287</v>
      </c>
      <c r="T2484" t="s">
        <v>15288</v>
      </c>
      <c r="U2484" t="s">
        <v>15289</v>
      </c>
      <c r="W2484" t="str">
        <f>_xlfn.XLOOKUP(D2484,'All DP'!B:B,'All DP'!D:D,"Tidak")</f>
        <v>Masih</v>
      </c>
      <c r="X2484" t="str">
        <f t="shared" si="38"/>
        <v>YA</v>
      </c>
    </row>
    <row r="2485" spans="1:24">
      <c r="A2485" s="52">
        <v>46266</v>
      </c>
      <c r="B2485" t="s">
        <v>229</v>
      </c>
      <c r="C2485" t="s">
        <v>3094</v>
      </c>
      <c r="D2485" t="s">
        <v>3094</v>
      </c>
      <c r="G2485"/>
      <c r="H2485" t="s">
        <v>15290</v>
      </c>
      <c r="K2485" t="s">
        <v>3094</v>
      </c>
      <c r="L2485" t="s">
        <v>3094</v>
      </c>
      <c r="P2485" t="s">
        <v>15290</v>
      </c>
      <c r="Q2485" t="s">
        <v>10199</v>
      </c>
      <c r="R2485" t="s">
        <v>15291</v>
      </c>
      <c r="S2485" t="s">
        <v>15292</v>
      </c>
      <c r="T2485" t="s">
        <v>15293</v>
      </c>
      <c r="U2485" t="s">
        <v>15294</v>
      </c>
      <c r="W2485" t="str">
        <f>_xlfn.XLOOKUP(D2485,'All DP'!B:B,'All DP'!D:D,"Tidak")</f>
        <v>Masih</v>
      </c>
      <c r="X2485" t="str">
        <f t="shared" si="38"/>
        <v>YA</v>
      </c>
    </row>
    <row r="2486" spans="1:24">
      <c r="A2486" s="52">
        <v>46266</v>
      </c>
      <c r="B2486" t="s">
        <v>425</v>
      </c>
      <c r="C2486" t="s">
        <v>1797</v>
      </c>
      <c r="D2486" t="s">
        <v>1796</v>
      </c>
      <c r="G2486"/>
      <c r="H2486" t="s">
        <v>15295</v>
      </c>
      <c r="K2486" t="s">
        <v>1796</v>
      </c>
      <c r="L2486" t="s">
        <v>1797</v>
      </c>
      <c r="P2486" t="s">
        <v>15295</v>
      </c>
      <c r="Q2486" t="s">
        <v>10732</v>
      </c>
      <c r="R2486" t="s">
        <v>15296</v>
      </c>
      <c r="S2486" t="s">
        <v>15297</v>
      </c>
      <c r="T2486" t="s">
        <v>9017</v>
      </c>
      <c r="U2486" t="s">
        <v>15298</v>
      </c>
      <c r="W2486" t="str">
        <f>_xlfn.XLOOKUP(D2486,'All DP'!B:B,'All DP'!D:D,"Tidak")</f>
        <v>Masih</v>
      </c>
      <c r="X2486" t="str">
        <f t="shared" si="38"/>
        <v>YA</v>
      </c>
    </row>
    <row r="2487" spans="1:24">
      <c r="A2487" s="52">
        <v>46266</v>
      </c>
      <c r="B2487" t="s">
        <v>391</v>
      </c>
      <c r="C2487" t="s">
        <v>6451</v>
      </c>
      <c r="D2487" t="s">
        <v>6450</v>
      </c>
      <c r="G2487"/>
      <c r="H2487" t="s">
        <v>15300</v>
      </c>
      <c r="K2487" t="s">
        <v>6450</v>
      </c>
      <c r="L2487" t="s">
        <v>6451</v>
      </c>
      <c r="P2487" t="s">
        <v>15300</v>
      </c>
      <c r="Q2487" t="s">
        <v>11249</v>
      </c>
      <c r="R2487" t="s">
        <v>15301</v>
      </c>
      <c r="S2487" t="s">
        <v>15302</v>
      </c>
      <c r="T2487" t="s">
        <v>15303</v>
      </c>
      <c r="U2487" t="s">
        <v>15304</v>
      </c>
      <c r="W2487" t="str">
        <f>_xlfn.XLOOKUP(D2487,'All DP'!B:B,'All DP'!D:D,"Tidak")</f>
        <v>Masih</v>
      </c>
      <c r="X2487" t="str">
        <f t="shared" si="38"/>
        <v>YA</v>
      </c>
    </row>
    <row r="2488" spans="1:24">
      <c r="A2488" s="52">
        <v>46266</v>
      </c>
      <c r="B2488" t="s">
        <v>391</v>
      </c>
      <c r="C2488" t="s">
        <v>3821</v>
      </c>
      <c r="D2488" t="s">
        <v>3820</v>
      </c>
      <c r="G2488"/>
      <c r="H2488" t="s">
        <v>15306</v>
      </c>
      <c r="K2488" t="s">
        <v>3820</v>
      </c>
      <c r="L2488" t="s">
        <v>3821</v>
      </c>
      <c r="P2488" t="s">
        <v>15306</v>
      </c>
      <c r="Q2488" t="s">
        <v>11249</v>
      </c>
      <c r="R2488" t="s">
        <v>15307</v>
      </c>
      <c r="S2488" t="s">
        <v>15308</v>
      </c>
      <c r="T2488" t="s">
        <v>15309</v>
      </c>
      <c r="U2488" t="s">
        <v>15310</v>
      </c>
      <c r="W2488" t="str">
        <f>_xlfn.XLOOKUP(D2488,'All DP'!B:B,'All DP'!D:D,"Tidak")</f>
        <v>Masih</v>
      </c>
      <c r="X2488" t="str">
        <f t="shared" si="38"/>
        <v>YA</v>
      </c>
    </row>
    <row r="2489" spans="1:24">
      <c r="A2489" s="52">
        <v>46266</v>
      </c>
      <c r="B2489" t="s">
        <v>588</v>
      </c>
      <c r="C2489" t="s">
        <v>1978</v>
      </c>
      <c r="D2489" t="s">
        <v>1977</v>
      </c>
      <c r="G2489"/>
      <c r="H2489" t="s">
        <v>15312</v>
      </c>
      <c r="K2489" t="s">
        <v>1977</v>
      </c>
      <c r="L2489" t="s">
        <v>1978</v>
      </c>
      <c r="P2489" t="s">
        <v>15312</v>
      </c>
      <c r="Q2489" t="s">
        <v>10385</v>
      </c>
      <c r="R2489" t="s">
        <v>15313</v>
      </c>
      <c r="S2489" t="s">
        <v>15314</v>
      </c>
      <c r="T2489" t="s">
        <v>15315</v>
      </c>
      <c r="U2489" t="s">
        <v>15316</v>
      </c>
      <c r="W2489" t="str">
        <f>_xlfn.XLOOKUP(D2489,'All DP'!B:B,'All DP'!D:D,"Tidak")</f>
        <v>Masih</v>
      </c>
      <c r="X2489" t="str">
        <f t="shared" si="38"/>
        <v>YA</v>
      </c>
    </row>
    <row r="2490" spans="1:24">
      <c r="A2490" s="52">
        <v>46266</v>
      </c>
      <c r="B2490" t="s">
        <v>853</v>
      </c>
      <c r="C2490" t="s">
        <v>5527</v>
      </c>
      <c r="D2490" t="s">
        <v>5526</v>
      </c>
      <c r="G2490"/>
      <c r="H2490" t="s">
        <v>15318</v>
      </c>
      <c r="K2490" t="s">
        <v>5526</v>
      </c>
      <c r="L2490" t="s">
        <v>5527</v>
      </c>
      <c r="P2490" t="s">
        <v>15318</v>
      </c>
      <c r="Q2490" t="s">
        <v>11862</v>
      </c>
      <c r="R2490" t="s">
        <v>15319</v>
      </c>
      <c r="S2490" t="s">
        <v>15320</v>
      </c>
      <c r="T2490" t="s">
        <v>15321</v>
      </c>
      <c r="U2490" t="s">
        <v>15322</v>
      </c>
      <c r="W2490" t="str">
        <f>_xlfn.XLOOKUP(D2490,'All DP'!B:B,'All DP'!D:D,"Tidak")</f>
        <v>Masih</v>
      </c>
      <c r="X2490" t="str">
        <f t="shared" si="38"/>
        <v>YA</v>
      </c>
    </row>
    <row r="2491" spans="1:24">
      <c r="A2491" s="52">
        <v>46266</v>
      </c>
      <c r="B2491" t="s">
        <v>413</v>
      </c>
      <c r="C2491" t="s">
        <v>3545</v>
      </c>
      <c r="D2491" t="s">
        <v>3544</v>
      </c>
      <c r="G2491"/>
      <c r="H2491" t="s">
        <v>15323</v>
      </c>
      <c r="K2491" t="s">
        <v>3544</v>
      </c>
      <c r="L2491" t="s">
        <v>3545</v>
      </c>
      <c r="P2491" t="s">
        <v>15323</v>
      </c>
      <c r="Q2491" t="s">
        <v>10398</v>
      </c>
      <c r="R2491" t="s">
        <v>15324</v>
      </c>
      <c r="S2491" t="s">
        <v>15325</v>
      </c>
      <c r="T2491" t="s">
        <v>7495</v>
      </c>
      <c r="U2491" t="s">
        <v>15326</v>
      </c>
      <c r="W2491" t="str">
        <f>_xlfn.XLOOKUP(D2491,'All DP'!B:B,'All DP'!D:D,"Tidak")</f>
        <v>Masih</v>
      </c>
      <c r="X2491" t="str">
        <f t="shared" si="38"/>
        <v>YA</v>
      </c>
    </row>
    <row r="2492" spans="1:24">
      <c r="A2492" s="52">
        <v>46266</v>
      </c>
      <c r="B2492" t="s">
        <v>777</v>
      </c>
      <c r="C2492" t="s">
        <v>3950</v>
      </c>
      <c r="D2492" t="s">
        <v>3949</v>
      </c>
      <c r="G2492"/>
      <c r="H2492" t="s">
        <v>15327</v>
      </c>
      <c r="K2492" t="s">
        <v>3949</v>
      </c>
      <c r="L2492" t="s">
        <v>3950</v>
      </c>
      <c r="P2492" t="s">
        <v>15327</v>
      </c>
      <c r="Q2492" t="s">
        <v>10307</v>
      </c>
      <c r="R2492" t="s">
        <v>15328</v>
      </c>
      <c r="S2492" t="s">
        <v>15329</v>
      </c>
      <c r="T2492" t="s">
        <v>15330</v>
      </c>
      <c r="U2492" t="s">
        <v>15331</v>
      </c>
      <c r="W2492" t="str">
        <f>_xlfn.XLOOKUP(D2492,'All DP'!B:B,'All DP'!D:D,"Tidak")</f>
        <v>Masih</v>
      </c>
      <c r="X2492" t="str">
        <f t="shared" si="38"/>
        <v>YA</v>
      </c>
    </row>
    <row r="2493" spans="1:24">
      <c r="A2493" s="52">
        <v>46266</v>
      </c>
      <c r="B2493" t="s">
        <v>391</v>
      </c>
      <c r="C2493" t="s">
        <v>395</v>
      </c>
      <c r="D2493" t="s">
        <v>394</v>
      </c>
      <c r="G2493"/>
      <c r="H2493" t="s">
        <v>15327</v>
      </c>
      <c r="K2493" t="s">
        <v>394</v>
      </c>
      <c r="L2493" t="s">
        <v>395</v>
      </c>
      <c r="P2493" t="s">
        <v>15327</v>
      </c>
      <c r="Q2493" t="s">
        <v>11249</v>
      </c>
      <c r="R2493" t="s">
        <v>15333</v>
      </c>
      <c r="S2493" t="s">
        <v>15334</v>
      </c>
      <c r="T2493" t="s">
        <v>15335</v>
      </c>
      <c r="U2493" t="s">
        <v>15336</v>
      </c>
      <c r="W2493" t="str">
        <f>_xlfn.XLOOKUP(D2493,'All DP'!B:B,'All DP'!D:D,"Tidak")</f>
        <v>Masih</v>
      </c>
      <c r="X2493" t="str">
        <f t="shared" si="38"/>
        <v>YA</v>
      </c>
    </row>
    <row r="2494" spans="1:24">
      <c r="A2494" s="52">
        <v>46266</v>
      </c>
      <c r="B2494" t="s">
        <v>766</v>
      </c>
      <c r="C2494" t="s">
        <v>2784</v>
      </c>
      <c r="D2494" t="s">
        <v>2783</v>
      </c>
      <c r="G2494"/>
      <c r="H2494" t="s">
        <v>15338</v>
      </c>
      <c r="K2494" t="s">
        <v>2783</v>
      </c>
      <c r="L2494" t="s">
        <v>2784</v>
      </c>
      <c r="P2494" t="s">
        <v>15338</v>
      </c>
      <c r="Q2494" t="s">
        <v>11133</v>
      </c>
      <c r="R2494" t="s">
        <v>15339</v>
      </c>
      <c r="S2494" t="s">
        <v>15340</v>
      </c>
      <c r="T2494" t="s">
        <v>15341</v>
      </c>
      <c r="U2494" t="s">
        <v>15342</v>
      </c>
      <c r="W2494" t="str">
        <f>_xlfn.XLOOKUP(D2494,'All DP'!B:B,'All DP'!D:D,"Tidak")</f>
        <v>Masih</v>
      </c>
      <c r="X2494" t="str">
        <f t="shared" si="38"/>
        <v>YA</v>
      </c>
    </row>
    <row r="2495" spans="1:24">
      <c r="A2495" s="52">
        <v>46266</v>
      </c>
      <c r="B2495" t="s">
        <v>853</v>
      </c>
      <c r="C2495" t="s">
        <v>4399</v>
      </c>
      <c r="D2495" t="s">
        <v>4398</v>
      </c>
      <c r="G2495"/>
      <c r="H2495" t="s">
        <v>15344</v>
      </c>
      <c r="K2495" t="s">
        <v>4398</v>
      </c>
      <c r="L2495" t="s">
        <v>4399</v>
      </c>
      <c r="P2495" t="s">
        <v>15344</v>
      </c>
      <c r="Q2495" t="s">
        <v>11862</v>
      </c>
      <c r="R2495" t="s">
        <v>15345</v>
      </c>
      <c r="S2495" t="s">
        <v>15346</v>
      </c>
      <c r="T2495" t="s">
        <v>15347</v>
      </c>
      <c r="U2495" t="s">
        <v>15348</v>
      </c>
      <c r="W2495" t="str">
        <f>_xlfn.XLOOKUP(D2495,'All DP'!B:B,'All DP'!D:D,"Tidak")</f>
        <v>Masih</v>
      </c>
      <c r="X2495" t="str">
        <f t="shared" si="38"/>
        <v>YA</v>
      </c>
    </row>
    <row r="2496" spans="1:24">
      <c r="A2496" s="52">
        <v>46266</v>
      </c>
      <c r="B2496" t="s">
        <v>391</v>
      </c>
      <c r="C2496" t="s">
        <v>2971</v>
      </c>
      <c r="D2496" t="s">
        <v>2970</v>
      </c>
      <c r="G2496"/>
      <c r="H2496" t="s">
        <v>15344</v>
      </c>
      <c r="K2496" t="s">
        <v>2970</v>
      </c>
      <c r="L2496" t="s">
        <v>2971</v>
      </c>
      <c r="P2496" t="s">
        <v>15344</v>
      </c>
      <c r="Q2496" t="s">
        <v>11249</v>
      </c>
      <c r="R2496" t="s">
        <v>15350</v>
      </c>
      <c r="S2496" t="s">
        <v>15351</v>
      </c>
      <c r="T2496" t="s">
        <v>15352</v>
      </c>
      <c r="U2496" t="s">
        <v>15353</v>
      </c>
      <c r="W2496" t="str">
        <f>_xlfn.XLOOKUP(D2496,'All DP'!B:B,'All DP'!D:D,"Tidak")</f>
        <v>Masih</v>
      </c>
      <c r="X2496" t="str">
        <f t="shared" si="38"/>
        <v>YA</v>
      </c>
    </row>
    <row r="2497" spans="1:24">
      <c r="A2497" s="52">
        <v>46266</v>
      </c>
      <c r="B2497" t="s">
        <v>991</v>
      </c>
      <c r="C2497" t="s">
        <v>1082</v>
      </c>
      <c r="D2497" t="s">
        <v>1081</v>
      </c>
      <c r="G2497"/>
      <c r="H2497" t="s">
        <v>15355</v>
      </c>
      <c r="K2497" t="s">
        <v>1081</v>
      </c>
      <c r="L2497" t="s">
        <v>1082</v>
      </c>
      <c r="P2497" t="s">
        <v>15355</v>
      </c>
      <c r="Q2497" t="s">
        <v>12496</v>
      </c>
      <c r="R2497" t="s">
        <v>15356</v>
      </c>
      <c r="S2497" t="s">
        <v>15357</v>
      </c>
      <c r="T2497" t="s">
        <v>15358</v>
      </c>
      <c r="U2497" t="s">
        <v>15359</v>
      </c>
      <c r="W2497" t="str">
        <f>_xlfn.XLOOKUP(D2497,'All DP'!B:B,'All DP'!D:D,"Tidak")</f>
        <v>Masih</v>
      </c>
      <c r="X2497" t="str">
        <f t="shared" si="38"/>
        <v>YA</v>
      </c>
    </row>
    <row r="2498" spans="1:24">
      <c r="A2498" s="52">
        <v>46266</v>
      </c>
      <c r="B2498" t="s">
        <v>410</v>
      </c>
      <c r="C2498" t="s">
        <v>3291</v>
      </c>
      <c r="D2498" t="s">
        <v>3290</v>
      </c>
      <c r="G2498"/>
      <c r="H2498" t="s">
        <v>15361</v>
      </c>
      <c r="K2498" t="s">
        <v>3290</v>
      </c>
      <c r="L2498" t="s">
        <v>3291</v>
      </c>
      <c r="P2498" t="s">
        <v>15361</v>
      </c>
      <c r="Q2498" t="s">
        <v>10410</v>
      </c>
      <c r="R2498" t="s">
        <v>15362</v>
      </c>
      <c r="S2498" t="s">
        <v>15363</v>
      </c>
      <c r="T2498" t="s">
        <v>15364</v>
      </c>
      <c r="U2498" t="s">
        <v>15365</v>
      </c>
      <c r="W2498" t="str">
        <f>_xlfn.XLOOKUP(D2498,'All DP'!B:B,'All DP'!D:D,"Tidak")</f>
        <v>Masih</v>
      </c>
      <c r="X2498" t="str">
        <f t="shared" si="38"/>
        <v>YA</v>
      </c>
    </row>
    <row r="2499" spans="1:24">
      <c r="A2499" s="52">
        <v>46266</v>
      </c>
      <c r="B2499" t="s">
        <v>848</v>
      </c>
      <c r="C2499" t="s">
        <v>3341</v>
      </c>
      <c r="D2499" t="s">
        <v>3340</v>
      </c>
      <c r="G2499"/>
      <c r="H2499" t="s">
        <v>15366</v>
      </c>
      <c r="K2499" t="s">
        <v>3340</v>
      </c>
      <c r="L2499" t="s">
        <v>3341</v>
      </c>
      <c r="P2499" t="s">
        <v>15366</v>
      </c>
      <c r="Q2499" t="s">
        <v>10181</v>
      </c>
      <c r="R2499" t="s">
        <v>15367</v>
      </c>
      <c r="S2499" t="s">
        <v>15368</v>
      </c>
      <c r="T2499" t="s">
        <v>15369</v>
      </c>
      <c r="U2499" t="s">
        <v>15370</v>
      </c>
      <c r="W2499" t="str">
        <f>_xlfn.XLOOKUP(D2499,'All DP'!B:B,'All DP'!D:D,"Tidak")</f>
        <v>Masih</v>
      </c>
      <c r="X2499" t="str">
        <f t="shared" ref="X2499:X2562" si="39">IFERROR(IF(MOD(H2499,1)&lt;=TIME(15,0,0),"YA","TIDAK"),0)</f>
        <v>YA</v>
      </c>
    </row>
    <row r="2500" spans="1:24">
      <c r="A2500" s="52">
        <v>46266</v>
      </c>
      <c r="B2500" t="s">
        <v>410</v>
      </c>
      <c r="C2500" t="s">
        <v>3319</v>
      </c>
      <c r="D2500" t="s">
        <v>3318</v>
      </c>
      <c r="G2500"/>
      <c r="H2500" t="s">
        <v>15378</v>
      </c>
      <c r="K2500" t="s">
        <v>3318</v>
      </c>
      <c r="L2500" t="s">
        <v>3319</v>
      </c>
      <c r="P2500" t="s">
        <v>15378</v>
      </c>
      <c r="Q2500" t="s">
        <v>10410</v>
      </c>
      <c r="R2500" t="s">
        <v>15379</v>
      </c>
      <c r="S2500" t="s">
        <v>15380</v>
      </c>
      <c r="T2500" t="s">
        <v>15381</v>
      </c>
      <c r="U2500" t="s">
        <v>15382</v>
      </c>
      <c r="W2500" t="str">
        <f>_xlfn.XLOOKUP(D2500,'All DP'!B:B,'All DP'!D:D,"Tidak")</f>
        <v>Masih</v>
      </c>
      <c r="X2500" t="str">
        <f t="shared" si="39"/>
        <v>YA</v>
      </c>
    </row>
    <row r="2501" spans="1:24">
      <c r="A2501" s="52">
        <v>46266</v>
      </c>
      <c r="B2501" t="s">
        <v>860</v>
      </c>
      <c r="C2501" t="s">
        <v>4561</v>
      </c>
      <c r="D2501" t="s">
        <v>4560</v>
      </c>
      <c r="G2501"/>
      <c r="H2501" t="s">
        <v>15383</v>
      </c>
      <c r="K2501" t="s">
        <v>4560</v>
      </c>
      <c r="L2501" t="s">
        <v>4561</v>
      </c>
      <c r="P2501" t="s">
        <v>15383</v>
      </c>
      <c r="Q2501" t="s">
        <v>10567</v>
      </c>
      <c r="R2501" t="s">
        <v>15384</v>
      </c>
      <c r="S2501" t="s">
        <v>15385</v>
      </c>
      <c r="T2501" t="s">
        <v>15386</v>
      </c>
      <c r="U2501" t="s">
        <v>15387</v>
      </c>
      <c r="W2501" t="str">
        <f>_xlfn.XLOOKUP(D2501,'All DP'!B:B,'All DP'!D:D,"Tidak")</f>
        <v>Masih</v>
      </c>
      <c r="X2501" t="str">
        <f t="shared" si="39"/>
        <v>YA</v>
      </c>
    </row>
    <row r="2502" spans="1:24">
      <c r="A2502" s="52">
        <v>46266</v>
      </c>
      <c r="B2502" t="s">
        <v>991</v>
      </c>
      <c r="C2502" t="s">
        <v>1080</v>
      </c>
      <c r="D2502" t="s">
        <v>1079</v>
      </c>
      <c r="G2502"/>
      <c r="H2502" t="s">
        <v>15389</v>
      </c>
      <c r="K2502" t="s">
        <v>1079</v>
      </c>
      <c r="L2502" t="s">
        <v>1080</v>
      </c>
      <c r="P2502" t="s">
        <v>15389</v>
      </c>
      <c r="Q2502" t="s">
        <v>12496</v>
      </c>
      <c r="R2502" t="s">
        <v>15390</v>
      </c>
      <c r="S2502" t="s">
        <v>15391</v>
      </c>
      <c r="T2502" t="s">
        <v>15392</v>
      </c>
      <c r="U2502" t="s">
        <v>15393</v>
      </c>
      <c r="W2502" t="str">
        <f>_xlfn.XLOOKUP(D2502,'All DP'!B:B,'All DP'!D:D,"Tidak")</f>
        <v>Masih</v>
      </c>
      <c r="X2502" t="str">
        <f t="shared" si="39"/>
        <v>YA</v>
      </c>
    </row>
    <row r="2503" spans="1:24">
      <c r="A2503" s="52">
        <v>46266</v>
      </c>
      <c r="B2503" t="s">
        <v>26</v>
      </c>
      <c r="C2503" t="s">
        <v>2535</v>
      </c>
      <c r="D2503" t="s">
        <v>2534</v>
      </c>
      <c r="G2503"/>
      <c r="H2503" t="s">
        <v>15395</v>
      </c>
      <c r="K2503" t="s">
        <v>2534</v>
      </c>
      <c r="L2503" t="s">
        <v>2535</v>
      </c>
      <c r="P2503" t="s">
        <v>15395</v>
      </c>
      <c r="Q2503" t="s">
        <v>10656</v>
      </c>
      <c r="R2503" t="s">
        <v>15396</v>
      </c>
      <c r="S2503" t="s">
        <v>15397</v>
      </c>
      <c r="T2503" t="s">
        <v>15398</v>
      </c>
      <c r="U2503" t="s">
        <v>15399</v>
      </c>
      <c r="W2503" t="str">
        <f>_xlfn.XLOOKUP(D2503,'All DP'!B:B,'All DP'!D:D,"Tidak")</f>
        <v>Masih</v>
      </c>
      <c r="X2503" t="str">
        <f t="shared" si="39"/>
        <v>YA</v>
      </c>
    </row>
    <row r="2504" spans="1:24">
      <c r="A2504" s="52">
        <v>46266</v>
      </c>
      <c r="B2504" t="s">
        <v>229</v>
      </c>
      <c r="C2504" t="s">
        <v>5296</v>
      </c>
      <c r="D2504" t="s">
        <v>5295</v>
      </c>
      <c r="G2504"/>
      <c r="H2504" t="s">
        <v>15401</v>
      </c>
      <c r="K2504" t="s">
        <v>5295</v>
      </c>
      <c r="L2504" t="s">
        <v>5296</v>
      </c>
      <c r="P2504" t="s">
        <v>15401</v>
      </c>
      <c r="Q2504" t="s">
        <v>10199</v>
      </c>
      <c r="R2504" t="s">
        <v>15402</v>
      </c>
      <c r="S2504" t="s">
        <v>15403</v>
      </c>
      <c r="T2504" t="s">
        <v>15404</v>
      </c>
      <c r="U2504" t="s">
        <v>15405</v>
      </c>
      <c r="W2504" t="str">
        <f>_xlfn.XLOOKUP(D2504,'All DP'!B:B,'All DP'!D:D,"Tidak")</f>
        <v>Masih</v>
      </c>
      <c r="X2504" t="str">
        <f t="shared" si="39"/>
        <v>YA</v>
      </c>
    </row>
    <row r="2505" spans="1:24">
      <c r="A2505" s="52">
        <v>46266</v>
      </c>
      <c r="B2505" t="s">
        <v>391</v>
      </c>
      <c r="C2505" t="s">
        <v>4421</v>
      </c>
      <c r="D2505" t="s">
        <v>4420</v>
      </c>
      <c r="G2505"/>
      <c r="H2505" t="s">
        <v>15407</v>
      </c>
      <c r="K2505" t="s">
        <v>4420</v>
      </c>
      <c r="L2505" t="s">
        <v>4421</v>
      </c>
      <c r="P2505" t="s">
        <v>15407</v>
      </c>
      <c r="Q2505" t="s">
        <v>11249</v>
      </c>
      <c r="R2505" t="s">
        <v>15408</v>
      </c>
      <c r="S2505" t="s">
        <v>15409</v>
      </c>
      <c r="T2505" t="s">
        <v>15410</v>
      </c>
      <c r="U2505" t="s">
        <v>15411</v>
      </c>
      <c r="W2505" t="str">
        <f>_xlfn.XLOOKUP(D2505,'All DP'!B:B,'All DP'!D:D,"Tidak")</f>
        <v>Masih</v>
      </c>
      <c r="X2505" t="str">
        <f t="shared" si="39"/>
        <v>YA</v>
      </c>
    </row>
    <row r="2506" spans="1:24">
      <c r="A2506" s="52">
        <v>46266</v>
      </c>
      <c r="B2506" t="s">
        <v>391</v>
      </c>
      <c r="C2506" t="s">
        <v>6398</v>
      </c>
      <c r="D2506" t="s">
        <v>6397</v>
      </c>
      <c r="G2506"/>
      <c r="H2506" t="s">
        <v>15413</v>
      </c>
      <c r="K2506" t="s">
        <v>6397</v>
      </c>
      <c r="L2506" t="s">
        <v>6398</v>
      </c>
      <c r="P2506" t="s">
        <v>15413</v>
      </c>
      <c r="Q2506" t="s">
        <v>11249</v>
      </c>
      <c r="R2506" t="s">
        <v>15414</v>
      </c>
      <c r="S2506" t="s">
        <v>15415</v>
      </c>
      <c r="T2506" t="s">
        <v>15416</v>
      </c>
      <c r="U2506" t="s">
        <v>15417</v>
      </c>
      <c r="W2506" t="str">
        <f>_xlfn.XLOOKUP(D2506,'All DP'!B:B,'All DP'!D:D,"Tidak")</f>
        <v>Masih</v>
      </c>
      <c r="X2506" t="str">
        <f t="shared" si="39"/>
        <v>YA</v>
      </c>
    </row>
    <row r="2507" spans="1:24">
      <c r="A2507" s="52">
        <v>46266</v>
      </c>
      <c r="B2507" t="s">
        <v>413</v>
      </c>
      <c r="C2507" t="s">
        <v>5549</v>
      </c>
      <c r="D2507" t="s">
        <v>5548</v>
      </c>
      <c r="G2507"/>
      <c r="H2507" t="s">
        <v>15419</v>
      </c>
      <c r="K2507" t="s">
        <v>5548</v>
      </c>
      <c r="L2507" t="s">
        <v>5549</v>
      </c>
      <c r="P2507" t="s">
        <v>15419</v>
      </c>
      <c r="Q2507" t="s">
        <v>10398</v>
      </c>
      <c r="R2507" t="s">
        <v>15420</v>
      </c>
      <c r="S2507" t="s">
        <v>15421</v>
      </c>
      <c r="T2507" t="s">
        <v>15422</v>
      </c>
      <c r="U2507" t="s">
        <v>15423</v>
      </c>
      <c r="W2507" t="str">
        <f>_xlfn.XLOOKUP(D2507,'All DP'!B:B,'All DP'!D:D,"Tidak")</f>
        <v>Masih</v>
      </c>
      <c r="X2507" t="str">
        <f t="shared" si="39"/>
        <v>YA</v>
      </c>
    </row>
    <row r="2508" spans="1:24">
      <c r="A2508" s="52">
        <v>46266</v>
      </c>
      <c r="B2508" t="s">
        <v>848</v>
      </c>
      <c r="C2508" t="s">
        <v>6110</v>
      </c>
      <c r="D2508" t="s">
        <v>6109</v>
      </c>
      <c r="G2508"/>
      <c r="H2508" t="s">
        <v>15424</v>
      </c>
      <c r="K2508" t="s">
        <v>6109</v>
      </c>
      <c r="L2508" t="s">
        <v>6110</v>
      </c>
      <c r="P2508" t="s">
        <v>15424</v>
      </c>
      <c r="Q2508" t="s">
        <v>10181</v>
      </c>
      <c r="R2508" t="s">
        <v>15425</v>
      </c>
      <c r="S2508" t="s">
        <v>15426</v>
      </c>
      <c r="T2508" t="s">
        <v>15427</v>
      </c>
      <c r="U2508" t="s">
        <v>15428</v>
      </c>
      <c r="W2508" t="str">
        <f>_xlfn.XLOOKUP(D2508,'All DP'!B:B,'All DP'!D:D,"Tidak")</f>
        <v>Masih</v>
      </c>
      <c r="X2508" t="str">
        <f t="shared" si="39"/>
        <v>YA</v>
      </c>
    </row>
    <row r="2509" spans="1:24">
      <c r="A2509" s="52">
        <v>46266</v>
      </c>
      <c r="B2509" t="s">
        <v>848</v>
      </c>
      <c r="C2509" t="s">
        <v>6370</v>
      </c>
      <c r="D2509" t="s">
        <v>6369</v>
      </c>
      <c r="G2509"/>
      <c r="H2509" t="s">
        <v>15429</v>
      </c>
      <c r="K2509" t="s">
        <v>6369</v>
      </c>
      <c r="L2509" t="s">
        <v>6370</v>
      </c>
      <c r="P2509" t="s">
        <v>15429</v>
      </c>
      <c r="Q2509" t="s">
        <v>10181</v>
      </c>
      <c r="R2509" t="s">
        <v>15430</v>
      </c>
      <c r="S2509" t="s">
        <v>15431</v>
      </c>
      <c r="T2509" t="s">
        <v>15432</v>
      </c>
      <c r="U2509" t="s">
        <v>15433</v>
      </c>
      <c r="W2509" t="str">
        <f>_xlfn.XLOOKUP(D2509,'All DP'!B:B,'All DP'!D:D,"Tidak")</f>
        <v>Masih</v>
      </c>
      <c r="X2509" t="str">
        <f t="shared" si="39"/>
        <v>YA</v>
      </c>
    </row>
    <row r="2510" spans="1:24">
      <c r="A2510" s="52">
        <v>46266</v>
      </c>
      <c r="B2510" t="s">
        <v>766</v>
      </c>
      <c r="C2510" t="s">
        <v>907</v>
      </c>
      <c r="D2510" t="s">
        <v>906</v>
      </c>
      <c r="G2510"/>
      <c r="H2510" t="s">
        <v>15435</v>
      </c>
      <c r="K2510" t="s">
        <v>906</v>
      </c>
      <c r="L2510" t="s">
        <v>907</v>
      </c>
      <c r="P2510" t="s">
        <v>15435</v>
      </c>
      <c r="Q2510" t="s">
        <v>11133</v>
      </c>
      <c r="R2510" t="s">
        <v>15436</v>
      </c>
      <c r="S2510" t="s">
        <v>15437</v>
      </c>
      <c r="T2510" t="s">
        <v>15438</v>
      </c>
      <c r="U2510" t="s">
        <v>15439</v>
      </c>
      <c r="W2510" t="str">
        <f>_xlfn.XLOOKUP(D2510,'All DP'!B:B,'All DP'!D:D,"Tidak")</f>
        <v>Masih</v>
      </c>
      <c r="X2510" t="str">
        <f t="shared" si="39"/>
        <v>YA</v>
      </c>
    </row>
    <row r="2511" spans="1:24">
      <c r="A2511" s="52">
        <v>46266</v>
      </c>
      <c r="B2511" t="s">
        <v>358</v>
      </c>
      <c r="C2511" t="s">
        <v>5338</v>
      </c>
      <c r="D2511" t="s">
        <v>5337</v>
      </c>
      <c r="G2511"/>
      <c r="H2511" t="s">
        <v>15440</v>
      </c>
      <c r="K2511" t="s">
        <v>5337</v>
      </c>
      <c r="L2511" t="s">
        <v>5338</v>
      </c>
      <c r="P2511" t="s">
        <v>15440</v>
      </c>
      <c r="Q2511" t="s">
        <v>10443</v>
      </c>
      <c r="R2511" t="s">
        <v>15441</v>
      </c>
      <c r="S2511" t="s">
        <v>15442</v>
      </c>
      <c r="T2511" t="s">
        <v>15443</v>
      </c>
      <c r="U2511" t="s">
        <v>15444</v>
      </c>
      <c r="W2511" t="str">
        <f>_xlfn.XLOOKUP(D2511,'All DP'!B:B,'All DP'!D:D,"Tidak")</f>
        <v>Masih</v>
      </c>
      <c r="X2511" t="str">
        <f t="shared" si="39"/>
        <v>YA</v>
      </c>
    </row>
    <row r="2512" spans="1:24">
      <c r="A2512" s="52">
        <v>46266</v>
      </c>
      <c r="B2512" t="s">
        <v>229</v>
      </c>
      <c r="C2512" t="s">
        <v>2412</v>
      </c>
      <c r="D2512" t="s">
        <v>2411</v>
      </c>
      <c r="G2512"/>
      <c r="H2512" t="s">
        <v>15446</v>
      </c>
      <c r="K2512" t="s">
        <v>2411</v>
      </c>
      <c r="L2512" t="s">
        <v>2412</v>
      </c>
      <c r="P2512" t="s">
        <v>15446</v>
      </c>
      <c r="Q2512" t="s">
        <v>10199</v>
      </c>
      <c r="R2512" t="s">
        <v>15447</v>
      </c>
      <c r="S2512" t="s">
        <v>15448</v>
      </c>
      <c r="T2512" t="s">
        <v>15192</v>
      </c>
      <c r="U2512" t="s">
        <v>15449</v>
      </c>
      <c r="W2512" t="str">
        <f>_xlfn.XLOOKUP(D2512,'All DP'!B:B,'All DP'!D:D,"Tidak")</f>
        <v>Masih</v>
      </c>
      <c r="X2512" t="str">
        <f t="shared" si="39"/>
        <v>YA</v>
      </c>
    </row>
    <row r="2513" spans="1:24">
      <c r="A2513" s="52">
        <v>46266</v>
      </c>
      <c r="B2513" t="s">
        <v>588</v>
      </c>
      <c r="C2513" t="s">
        <v>5285</v>
      </c>
      <c r="D2513" t="s">
        <v>5285</v>
      </c>
      <c r="G2513"/>
      <c r="H2513" t="s">
        <v>15451</v>
      </c>
      <c r="K2513" t="s">
        <v>5285</v>
      </c>
      <c r="L2513" t="s">
        <v>5285</v>
      </c>
      <c r="P2513" t="s">
        <v>15451</v>
      </c>
      <c r="Q2513" t="s">
        <v>10385</v>
      </c>
      <c r="R2513" t="s">
        <v>15452</v>
      </c>
      <c r="S2513" t="s">
        <v>15453</v>
      </c>
      <c r="T2513" t="s">
        <v>15454</v>
      </c>
      <c r="U2513" t="s">
        <v>15455</v>
      </c>
      <c r="W2513" t="str">
        <f>_xlfn.XLOOKUP(D2513,'All DP'!B:B,'All DP'!D:D,"Tidak")</f>
        <v>Masih</v>
      </c>
      <c r="X2513" t="str">
        <f t="shared" si="39"/>
        <v>YA</v>
      </c>
    </row>
    <row r="2514" spans="1:24">
      <c r="A2514" s="52">
        <v>46266</v>
      </c>
      <c r="B2514" t="s">
        <v>4</v>
      </c>
      <c r="C2514" t="s">
        <v>761</v>
      </c>
      <c r="D2514" t="s">
        <v>760</v>
      </c>
      <c r="G2514"/>
      <c r="H2514" t="s">
        <v>15457</v>
      </c>
      <c r="K2514" t="s">
        <v>760</v>
      </c>
      <c r="L2514" t="s">
        <v>761</v>
      </c>
      <c r="P2514" t="s">
        <v>15457</v>
      </c>
      <c r="Q2514" t="s">
        <v>11054</v>
      </c>
      <c r="R2514" t="s">
        <v>15458</v>
      </c>
      <c r="S2514" t="s">
        <v>15459</v>
      </c>
      <c r="T2514" t="s">
        <v>8951</v>
      </c>
      <c r="U2514" t="s">
        <v>15460</v>
      </c>
      <c r="W2514" t="str">
        <f>_xlfn.XLOOKUP(D2514,'All DP'!B:B,'All DP'!D:D,"Tidak")</f>
        <v>Masih</v>
      </c>
      <c r="X2514" t="str">
        <f t="shared" si="39"/>
        <v>YA</v>
      </c>
    </row>
    <row r="2515" spans="1:24">
      <c r="A2515" s="52">
        <v>46266</v>
      </c>
      <c r="B2515" t="s">
        <v>453</v>
      </c>
      <c r="C2515" t="s">
        <v>1458</v>
      </c>
      <c r="D2515" t="s">
        <v>1457</v>
      </c>
      <c r="G2515"/>
      <c r="H2515" t="s">
        <v>15462</v>
      </c>
      <c r="K2515" t="s">
        <v>1457</v>
      </c>
      <c r="L2515" t="s">
        <v>1458</v>
      </c>
      <c r="P2515" t="s">
        <v>15462</v>
      </c>
      <c r="Q2515" t="s">
        <v>10193</v>
      </c>
      <c r="R2515" t="s">
        <v>15463</v>
      </c>
      <c r="S2515" t="s">
        <v>15464</v>
      </c>
      <c r="T2515" t="s">
        <v>15465</v>
      </c>
      <c r="U2515" t="s">
        <v>15466</v>
      </c>
      <c r="W2515" t="str">
        <f>_xlfn.XLOOKUP(D2515,'All DP'!B:B,'All DP'!D:D,"Tidak")</f>
        <v>Masih</v>
      </c>
      <c r="X2515" t="str">
        <f t="shared" si="39"/>
        <v>YA</v>
      </c>
    </row>
    <row r="2516" spans="1:24">
      <c r="A2516" s="52">
        <v>46266</v>
      </c>
      <c r="B2516" t="s">
        <v>588</v>
      </c>
      <c r="C2516" t="s">
        <v>2089</v>
      </c>
      <c r="D2516" t="s">
        <v>2088</v>
      </c>
      <c r="G2516"/>
      <c r="H2516" t="s">
        <v>15462</v>
      </c>
      <c r="K2516" t="s">
        <v>2088</v>
      </c>
      <c r="L2516" t="s">
        <v>2089</v>
      </c>
      <c r="P2516" t="s">
        <v>15462</v>
      </c>
      <c r="Q2516" t="s">
        <v>10385</v>
      </c>
      <c r="R2516" t="s">
        <v>15468</v>
      </c>
      <c r="S2516" t="s">
        <v>15469</v>
      </c>
      <c r="T2516" t="s">
        <v>15470</v>
      </c>
      <c r="U2516" t="s">
        <v>15471</v>
      </c>
      <c r="W2516" t="str">
        <f>_xlfn.XLOOKUP(D2516,'All DP'!B:B,'All DP'!D:D,"Tidak")</f>
        <v>Masih</v>
      </c>
      <c r="X2516" t="str">
        <f t="shared" si="39"/>
        <v>YA</v>
      </c>
    </row>
    <row r="2517" spans="1:24">
      <c r="A2517" s="52">
        <v>46266</v>
      </c>
      <c r="B2517" t="s">
        <v>453</v>
      </c>
      <c r="C2517" t="s">
        <v>5441</v>
      </c>
      <c r="D2517" t="s">
        <v>5440</v>
      </c>
      <c r="G2517"/>
      <c r="H2517" t="s">
        <v>15473</v>
      </c>
      <c r="K2517" t="s">
        <v>5440</v>
      </c>
      <c r="L2517" t="s">
        <v>5441</v>
      </c>
      <c r="P2517" t="s">
        <v>15473</v>
      </c>
      <c r="Q2517" t="s">
        <v>10193</v>
      </c>
      <c r="R2517" t="s">
        <v>15474</v>
      </c>
      <c r="S2517" t="s">
        <v>15475</v>
      </c>
      <c r="T2517" t="s">
        <v>14587</v>
      </c>
      <c r="U2517" t="s">
        <v>15476</v>
      </c>
      <c r="W2517" t="str">
        <f>_xlfn.XLOOKUP(D2517,'All DP'!B:B,'All DP'!D:D,"Tidak")</f>
        <v>Masih</v>
      </c>
      <c r="X2517" t="str">
        <f t="shared" si="39"/>
        <v>YA</v>
      </c>
    </row>
    <row r="2518" spans="1:24">
      <c r="A2518" s="52">
        <v>46266</v>
      </c>
      <c r="B2518" t="s">
        <v>588</v>
      </c>
      <c r="C2518" t="s">
        <v>2018</v>
      </c>
      <c r="D2518" t="s">
        <v>2017</v>
      </c>
      <c r="G2518"/>
      <c r="H2518" t="s">
        <v>15478</v>
      </c>
      <c r="K2518" t="s">
        <v>2017</v>
      </c>
      <c r="L2518" t="s">
        <v>2018</v>
      </c>
      <c r="P2518" t="s">
        <v>15478</v>
      </c>
      <c r="Q2518" t="s">
        <v>10385</v>
      </c>
      <c r="R2518" t="s">
        <v>15479</v>
      </c>
      <c r="S2518" t="s">
        <v>15480</v>
      </c>
      <c r="T2518" t="s">
        <v>15481</v>
      </c>
      <c r="U2518" t="s">
        <v>15482</v>
      </c>
      <c r="W2518" t="str">
        <f>_xlfn.XLOOKUP(D2518,'All DP'!B:B,'All DP'!D:D,"Tidak")</f>
        <v>Masih</v>
      </c>
      <c r="X2518" t="str">
        <f t="shared" si="39"/>
        <v>YA</v>
      </c>
    </row>
    <row r="2519" spans="1:24">
      <c r="A2519" s="52">
        <v>46266</v>
      </c>
      <c r="B2519" t="s">
        <v>777</v>
      </c>
      <c r="C2519" t="s">
        <v>5866</v>
      </c>
      <c r="D2519" t="s">
        <v>5865</v>
      </c>
      <c r="G2519"/>
      <c r="H2519" t="s">
        <v>15484</v>
      </c>
      <c r="K2519" t="s">
        <v>5865</v>
      </c>
      <c r="L2519" t="s">
        <v>5866</v>
      </c>
      <c r="P2519" t="s">
        <v>15484</v>
      </c>
      <c r="Q2519" t="s">
        <v>10307</v>
      </c>
      <c r="R2519" t="s">
        <v>15485</v>
      </c>
      <c r="S2519" t="s">
        <v>15486</v>
      </c>
      <c r="T2519" t="s">
        <v>15487</v>
      </c>
      <c r="U2519" t="s">
        <v>15488</v>
      </c>
      <c r="W2519" t="str">
        <f>_xlfn.XLOOKUP(D2519,'All DP'!B:B,'All DP'!D:D,"Tidak")</f>
        <v>Masih</v>
      </c>
      <c r="X2519" t="str">
        <f t="shared" si="39"/>
        <v>YA</v>
      </c>
    </row>
    <row r="2520" spans="1:24">
      <c r="A2520" s="52">
        <v>46266</v>
      </c>
      <c r="B2520" t="s">
        <v>26</v>
      </c>
      <c r="C2520" t="s">
        <v>2533</v>
      </c>
      <c r="D2520" t="s">
        <v>2532</v>
      </c>
      <c r="G2520"/>
      <c r="H2520" t="s">
        <v>15490</v>
      </c>
      <c r="K2520" t="s">
        <v>2532</v>
      </c>
      <c r="L2520" t="s">
        <v>2533</v>
      </c>
      <c r="P2520" t="s">
        <v>15490</v>
      </c>
      <c r="Q2520" t="s">
        <v>10656</v>
      </c>
      <c r="R2520" t="s">
        <v>15491</v>
      </c>
      <c r="S2520" t="s">
        <v>15492</v>
      </c>
      <c r="T2520" t="s">
        <v>15493</v>
      </c>
      <c r="U2520" t="s">
        <v>15494</v>
      </c>
      <c r="W2520" t="str">
        <f>_xlfn.XLOOKUP(D2520,'All DP'!B:B,'All DP'!D:D,"Tidak")</f>
        <v>Masih</v>
      </c>
      <c r="X2520" t="str">
        <f t="shared" si="39"/>
        <v>YA</v>
      </c>
    </row>
    <row r="2521" spans="1:24">
      <c r="A2521" s="52">
        <v>46266</v>
      </c>
      <c r="B2521" t="s">
        <v>991</v>
      </c>
      <c r="C2521" t="s">
        <v>1034</v>
      </c>
      <c r="D2521" t="s">
        <v>1033</v>
      </c>
      <c r="G2521"/>
      <c r="H2521" t="s">
        <v>15496</v>
      </c>
      <c r="K2521" t="s">
        <v>1033</v>
      </c>
      <c r="L2521" t="s">
        <v>1034</v>
      </c>
      <c r="P2521" t="s">
        <v>15496</v>
      </c>
      <c r="Q2521" t="s">
        <v>12496</v>
      </c>
      <c r="R2521" t="s">
        <v>15497</v>
      </c>
      <c r="S2521" t="s">
        <v>15498</v>
      </c>
      <c r="T2521" t="s">
        <v>15499</v>
      </c>
      <c r="U2521" t="s">
        <v>15500</v>
      </c>
      <c r="W2521" t="str">
        <f>_xlfn.XLOOKUP(D2521,'All DP'!B:B,'All DP'!D:D,"Tidak")</f>
        <v>Masih</v>
      </c>
      <c r="X2521" t="str">
        <f t="shared" si="39"/>
        <v>YA</v>
      </c>
    </row>
    <row r="2522" spans="1:24">
      <c r="A2522" s="52">
        <v>46266</v>
      </c>
      <c r="B2522" t="s">
        <v>413</v>
      </c>
      <c r="C2522" t="s">
        <v>4501</v>
      </c>
      <c r="D2522" t="s">
        <v>4500</v>
      </c>
      <c r="G2522"/>
      <c r="H2522" t="s">
        <v>15501</v>
      </c>
      <c r="K2522" t="s">
        <v>4500</v>
      </c>
      <c r="L2522" t="s">
        <v>4501</v>
      </c>
      <c r="P2522" t="s">
        <v>15501</v>
      </c>
      <c r="Q2522" t="s">
        <v>10398</v>
      </c>
      <c r="R2522" t="s">
        <v>15502</v>
      </c>
      <c r="S2522" t="s">
        <v>15503</v>
      </c>
      <c r="T2522" t="s">
        <v>15504</v>
      </c>
      <c r="U2522" t="s">
        <v>15505</v>
      </c>
      <c r="W2522" t="str">
        <f>_xlfn.XLOOKUP(D2522,'All DP'!B:B,'All DP'!D:D,"Tidak")</f>
        <v>Masih</v>
      </c>
      <c r="X2522" t="str">
        <f t="shared" si="39"/>
        <v>YA</v>
      </c>
    </row>
    <row r="2523" spans="1:24">
      <c r="A2523" s="52">
        <v>46266</v>
      </c>
      <c r="B2523" t="s">
        <v>391</v>
      </c>
      <c r="C2523" t="s">
        <v>2187</v>
      </c>
      <c r="D2523" t="s">
        <v>2186</v>
      </c>
      <c r="G2523"/>
      <c r="H2523" t="s">
        <v>15507</v>
      </c>
      <c r="K2523" t="s">
        <v>2186</v>
      </c>
      <c r="L2523" t="s">
        <v>2187</v>
      </c>
      <c r="P2523" t="s">
        <v>15507</v>
      </c>
      <c r="Q2523" t="s">
        <v>11249</v>
      </c>
      <c r="R2523" t="s">
        <v>15508</v>
      </c>
      <c r="S2523" t="s">
        <v>15509</v>
      </c>
      <c r="T2523" t="s">
        <v>15510</v>
      </c>
      <c r="U2523" t="s">
        <v>15511</v>
      </c>
      <c r="W2523" t="str">
        <f>_xlfn.XLOOKUP(D2523,'All DP'!B:B,'All DP'!D:D,"Tidak")</f>
        <v>Masih</v>
      </c>
      <c r="X2523" t="str">
        <f t="shared" si="39"/>
        <v>YA</v>
      </c>
    </row>
    <row r="2524" spans="1:24">
      <c r="A2524" s="52">
        <v>46266</v>
      </c>
      <c r="B2524" t="s">
        <v>1026</v>
      </c>
      <c r="C2524" t="s">
        <v>1888</v>
      </c>
      <c r="D2524" t="s">
        <v>1887</v>
      </c>
      <c r="G2524"/>
      <c r="H2524" t="s">
        <v>15512</v>
      </c>
      <c r="K2524" t="s">
        <v>1887</v>
      </c>
      <c r="L2524" t="s">
        <v>1888</v>
      </c>
      <c r="P2524" t="s">
        <v>15512</v>
      </c>
      <c r="Q2524" t="s">
        <v>10270</v>
      </c>
      <c r="R2524" t="s">
        <v>15513</v>
      </c>
      <c r="S2524" t="s">
        <v>15514</v>
      </c>
      <c r="T2524" t="s">
        <v>15515</v>
      </c>
      <c r="U2524" t="s">
        <v>15516</v>
      </c>
      <c r="W2524" t="str">
        <f>_xlfn.XLOOKUP(D2524,'All DP'!B:B,'All DP'!D:D,"Tidak")</f>
        <v>Masih</v>
      </c>
      <c r="X2524" t="str">
        <f t="shared" si="39"/>
        <v>YA</v>
      </c>
    </row>
    <row r="2525" spans="1:24">
      <c r="A2525" s="52">
        <v>46266</v>
      </c>
      <c r="B2525" t="s">
        <v>860</v>
      </c>
      <c r="C2525" t="s">
        <v>5021</v>
      </c>
      <c r="D2525" t="s">
        <v>5020</v>
      </c>
      <c r="G2525"/>
      <c r="H2525" t="s">
        <v>15518</v>
      </c>
      <c r="K2525" t="s">
        <v>5020</v>
      </c>
      <c r="L2525" t="s">
        <v>5021</v>
      </c>
      <c r="P2525" t="s">
        <v>15518</v>
      </c>
      <c r="Q2525" t="s">
        <v>10567</v>
      </c>
      <c r="R2525" t="s">
        <v>15519</v>
      </c>
      <c r="S2525" t="s">
        <v>15520</v>
      </c>
      <c r="T2525" t="s">
        <v>15521</v>
      </c>
      <c r="U2525" t="s">
        <v>15522</v>
      </c>
      <c r="W2525" t="str">
        <f>_xlfn.XLOOKUP(D2525,'All DP'!B:B,'All DP'!D:D,"Tidak")</f>
        <v>Masih</v>
      </c>
      <c r="X2525" t="str">
        <f t="shared" si="39"/>
        <v>YA</v>
      </c>
    </row>
    <row r="2526" spans="1:24">
      <c r="A2526" s="52">
        <v>46266</v>
      </c>
      <c r="B2526" t="s">
        <v>848</v>
      </c>
      <c r="C2526" t="s">
        <v>6294</v>
      </c>
      <c r="D2526" t="s">
        <v>6293</v>
      </c>
      <c r="G2526"/>
      <c r="H2526" t="s">
        <v>15524</v>
      </c>
      <c r="K2526" t="s">
        <v>6293</v>
      </c>
      <c r="L2526" t="s">
        <v>6294</v>
      </c>
      <c r="P2526" t="s">
        <v>15524</v>
      </c>
      <c r="Q2526" t="s">
        <v>10181</v>
      </c>
      <c r="R2526" t="s">
        <v>15525</v>
      </c>
      <c r="S2526" t="s">
        <v>15526</v>
      </c>
      <c r="T2526" t="s">
        <v>15527</v>
      </c>
      <c r="U2526" t="s">
        <v>15528</v>
      </c>
      <c r="W2526" t="str">
        <f>_xlfn.XLOOKUP(D2526,'All DP'!B:B,'All DP'!D:D,"Tidak")</f>
        <v>Masih</v>
      </c>
      <c r="X2526" t="str">
        <f t="shared" si="39"/>
        <v>YA</v>
      </c>
    </row>
    <row r="2527" spans="1:24">
      <c r="A2527" s="52">
        <v>46266</v>
      </c>
      <c r="B2527" t="s">
        <v>391</v>
      </c>
      <c r="C2527" t="s">
        <v>4071</v>
      </c>
      <c r="D2527" t="s">
        <v>4070</v>
      </c>
      <c r="G2527"/>
      <c r="H2527" t="s">
        <v>15530</v>
      </c>
      <c r="K2527" t="s">
        <v>4070</v>
      </c>
      <c r="L2527" t="s">
        <v>4071</v>
      </c>
      <c r="P2527" t="s">
        <v>15530</v>
      </c>
      <c r="Q2527" t="s">
        <v>11249</v>
      </c>
      <c r="R2527" t="s">
        <v>15531</v>
      </c>
      <c r="S2527" t="s">
        <v>15532</v>
      </c>
      <c r="T2527" t="s">
        <v>15533</v>
      </c>
      <c r="U2527" t="s">
        <v>15534</v>
      </c>
      <c r="W2527" t="str">
        <f>_xlfn.XLOOKUP(D2527,'All DP'!B:B,'All DP'!D:D,"Tidak")</f>
        <v>Masih</v>
      </c>
      <c r="X2527" t="str">
        <f t="shared" si="39"/>
        <v>YA</v>
      </c>
    </row>
    <row r="2528" spans="1:24">
      <c r="A2528" s="52">
        <v>46266</v>
      </c>
      <c r="B2528" t="s">
        <v>4</v>
      </c>
      <c r="C2528" t="s">
        <v>703</v>
      </c>
      <c r="D2528" t="s">
        <v>702</v>
      </c>
      <c r="G2528"/>
      <c r="H2528" t="s">
        <v>15535</v>
      </c>
      <c r="K2528" t="s">
        <v>702</v>
      </c>
      <c r="L2528" t="s">
        <v>703</v>
      </c>
      <c r="P2528" t="s">
        <v>15535</v>
      </c>
      <c r="Q2528" t="s">
        <v>11054</v>
      </c>
      <c r="R2528" t="s">
        <v>15536</v>
      </c>
      <c r="S2528" t="s">
        <v>15537</v>
      </c>
      <c r="T2528" t="s">
        <v>15538</v>
      </c>
      <c r="U2528" t="s">
        <v>15539</v>
      </c>
      <c r="W2528" t="str">
        <f>_xlfn.XLOOKUP(D2528,'All DP'!B:B,'All DP'!D:D,"Tidak")</f>
        <v>Masih</v>
      </c>
      <c r="X2528" t="str">
        <f t="shared" si="39"/>
        <v>YA</v>
      </c>
    </row>
    <row r="2529" spans="1:24">
      <c r="A2529" s="52">
        <v>46266</v>
      </c>
      <c r="B2529" t="s">
        <v>848</v>
      </c>
      <c r="C2529" t="s">
        <v>3213</v>
      </c>
      <c r="D2529" t="s">
        <v>3212</v>
      </c>
      <c r="G2529"/>
      <c r="H2529" t="s">
        <v>15535</v>
      </c>
      <c r="K2529" t="s">
        <v>3212</v>
      </c>
      <c r="L2529" t="s">
        <v>3213</v>
      </c>
      <c r="P2529" t="s">
        <v>15535</v>
      </c>
      <c r="Q2529" t="s">
        <v>10181</v>
      </c>
      <c r="R2529" t="s">
        <v>15541</v>
      </c>
      <c r="S2529" t="s">
        <v>15542</v>
      </c>
      <c r="T2529" t="s">
        <v>10321</v>
      </c>
      <c r="U2529" t="s">
        <v>15543</v>
      </c>
      <c r="W2529" t="str">
        <f>_xlfn.XLOOKUP(D2529,'All DP'!B:B,'All DP'!D:D,"Tidak")</f>
        <v>Masih</v>
      </c>
      <c r="X2529" t="str">
        <f t="shared" si="39"/>
        <v>YA</v>
      </c>
    </row>
    <row r="2530" spans="1:24">
      <c r="A2530" s="52">
        <v>46266</v>
      </c>
      <c r="B2530" t="s">
        <v>229</v>
      </c>
      <c r="C2530" t="s">
        <v>3784</v>
      </c>
      <c r="D2530" t="s">
        <v>3784</v>
      </c>
      <c r="G2530"/>
      <c r="H2530" t="s">
        <v>15545</v>
      </c>
      <c r="K2530" t="s">
        <v>3784</v>
      </c>
      <c r="L2530" t="s">
        <v>3784</v>
      </c>
      <c r="P2530" t="s">
        <v>15545</v>
      </c>
      <c r="Q2530" t="s">
        <v>10199</v>
      </c>
      <c r="R2530" t="s">
        <v>15546</v>
      </c>
      <c r="S2530" t="s">
        <v>15547</v>
      </c>
      <c r="T2530" t="s">
        <v>15548</v>
      </c>
      <c r="U2530" t="s">
        <v>15549</v>
      </c>
      <c r="W2530" t="str">
        <f>_xlfn.XLOOKUP(D2530,'All DP'!B:B,'All DP'!D:D,"Tidak")</f>
        <v>Masih</v>
      </c>
      <c r="X2530" t="str">
        <f t="shared" si="39"/>
        <v>YA</v>
      </c>
    </row>
    <row r="2531" spans="1:24">
      <c r="A2531" s="52">
        <v>46266</v>
      </c>
      <c r="B2531" t="s">
        <v>848</v>
      </c>
      <c r="C2531" t="s">
        <v>3451</v>
      </c>
      <c r="D2531" t="s">
        <v>3450</v>
      </c>
      <c r="G2531"/>
      <c r="H2531" t="s">
        <v>15557</v>
      </c>
      <c r="K2531" t="s">
        <v>3450</v>
      </c>
      <c r="L2531" t="s">
        <v>3451</v>
      </c>
      <c r="P2531" t="s">
        <v>15557</v>
      </c>
      <c r="Q2531" t="s">
        <v>10181</v>
      </c>
      <c r="R2531" t="s">
        <v>15558</v>
      </c>
      <c r="S2531" t="s">
        <v>15559</v>
      </c>
      <c r="T2531" t="s">
        <v>15527</v>
      </c>
      <c r="U2531" t="s">
        <v>15560</v>
      </c>
      <c r="W2531" t="str">
        <f>_xlfn.XLOOKUP(D2531,'All DP'!B:B,'All DP'!D:D,"Tidak")</f>
        <v>Masih</v>
      </c>
      <c r="X2531" t="str">
        <f t="shared" si="39"/>
        <v>YA</v>
      </c>
    </row>
    <row r="2532" spans="1:24">
      <c r="A2532" s="52">
        <v>46266</v>
      </c>
      <c r="B2532" t="s">
        <v>413</v>
      </c>
      <c r="C2532" t="s">
        <v>5747</v>
      </c>
      <c r="D2532" t="s">
        <v>5746</v>
      </c>
      <c r="G2532"/>
      <c r="H2532" t="s">
        <v>15561</v>
      </c>
      <c r="K2532" t="s">
        <v>5746</v>
      </c>
      <c r="L2532" t="s">
        <v>5747</v>
      </c>
      <c r="P2532" t="s">
        <v>15561</v>
      </c>
      <c r="Q2532" t="s">
        <v>10398</v>
      </c>
      <c r="R2532" t="s">
        <v>15562</v>
      </c>
      <c r="S2532" t="s">
        <v>15563</v>
      </c>
      <c r="T2532" t="s">
        <v>15564</v>
      </c>
      <c r="U2532" t="s">
        <v>15565</v>
      </c>
      <c r="W2532" t="str">
        <f>_xlfn.XLOOKUP(D2532,'All DP'!B:B,'All DP'!D:D,"Tidak")</f>
        <v>Masih</v>
      </c>
      <c r="X2532" t="str">
        <f t="shared" si="39"/>
        <v>YA</v>
      </c>
    </row>
    <row r="2533" spans="1:24">
      <c r="A2533" s="52">
        <v>46266</v>
      </c>
      <c r="B2533" t="s">
        <v>853</v>
      </c>
      <c r="C2533" t="s">
        <v>5109</v>
      </c>
      <c r="D2533" t="s">
        <v>5108</v>
      </c>
      <c r="G2533"/>
      <c r="H2533" t="s">
        <v>15566</v>
      </c>
      <c r="K2533" t="s">
        <v>5108</v>
      </c>
      <c r="L2533" t="s">
        <v>5109</v>
      </c>
      <c r="P2533" t="s">
        <v>15566</v>
      </c>
      <c r="Q2533" t="s">
        <v>11862</v>
      </c>
      <c r="R2533" t="s">
        <v>15567</v>
      </c>
      <c r="S2533" t="s">
        <v>15568</v>
      </c>
      <c r="T2533" t="s">
        <v>15569</v>
      </c>
      <c r="U2533" t="s">
        <v>15570</v>
      </c>
      <c r="W2533" t="str">
        <f>_xlfn.XLOOKUP(D2533,'All DP'!B:B,'All DP'!D:D,"Tidak")</f>
        <v>Masih</v>
      </c>
      <c r="X2533" t="str">
        <f t="shared" si="39"/>
        <v>YA</v>
      </c>
    </row>
    <row r="2534" spans="1:24">
      <c r="A2534" s="52">
        <v>46266</v>
      </c>
      <c r="B2534" t="s">
        <v>853</v>
      </c>
      <c r="C2534" t="s">
        <v>4963</v>
      </c>
      <c r="D2534" t="s">
        <v>4962</v>
      </c>
      <c r="G2534"/>
      <c r="H2534" t="s">
        <v>15572</v>
      </c>
      <c r="K2534" t="s">
        <v>4962</v>
      </c>
      <c r="L2534" t="s">
        <v>4963</v>
      </c>
      <c r="P2534" t="s">
        <v>15572</v>
      </c>
      <c r="Q2534" t="s">
        <v>11862</v>
      </c>
      <c r="R2534" t="s">
        <v>15573</v>
      </c>
      <c r="S2534" t="s">
        <v>15574</v>
      </c>
      <c r="T2534" t="s">
        <v>15575</v>
      </c>
      <c r="U2534" t="s">
        <v>15576</v>
      </c>
      <c r="W2534" t="str">
        <f>_xlfn.XLOOKUP(D2534,'All DP'!B:B,'All DP'!D:D,"Tidak")</f>
        <v>Masih</v>
      </c>
      <c r="X2534" t="str">
        <f t="shared" si="39"/>
        <v>YA</v>
      </c>
    </row>
    <row r="2535" spans="1:24">
      <c r="A2535" s="52">
        <v>46266</v>
      </c>
      <c r="B2535" t="s">
        <v>848</v>
      </c>
      <c r="C2535" t="s">
        <v>3439</v>
      </c>
      <c r="D2535" t="s">
        <v>3438</v>
      </c>
      <c r="G2535"/>
      <c r="H2535" t="s">
        <v>15578</v>
      </c>
      <c r="K2535" t="s">
        <v>3438</v>
      </c>
      <c r="L2535" t="s">
        <v>3439</v>
      </c>
      <c r="P2535" t="s">
        <v>15578</v>
      </c>
      <c r="Q2535" t="s">
        <v>10181</v>
      </c>
      <c r="R2535" t="s">
        <v>15579</v>
      </c>
      <c r="S2535" t="s">
        <v>15580</v>
      </c>
      <c r="T2535" t="s">
        <v>15581</v>
      </c>
      <c r="U2535" t="s">
        <v>15582</v>
      </c>
      <c r="W2535" t="str">
        <f>_xlfn.XLOOKUP(D2535,'All DP'!B:B,'All DP'!D:D,"Tidak")</f>
        <v>Masih</v>
      </c>
      <c r="X2535" t="str">
        <f t="shared" si="39"/>
        <v>YA</v>
      </c>
    </row>
    <row r="2536" spans="1:24">
      <c r="A2536" s="52">
        <v>46266</v>
      </c>
      <c r="B2536" t="s">
        <v>588</v>
      </c>
      <c r="C2536" t="s">
        <v>2022</v>
      </c>
      <c r="D2536" t="s">
        <v>2021</v>
      </c>
      <c r="G2536"/>
      <c r="H2536" t="s">
        <v>15584</v>
      </c>
      <c r="K2536" t="s">
        <v>2021</v>
      </c>
      <c r="L2536" t="s">
        <v>2022</v>
      </c>
      <c r="P2536" t="s">
        <v>15584</v>
      </c>
      <c r="Q2536" t="s">
        <v>10385</v>
      </c>
      <c r="R2536" t="s">
        <v>15585</v>
      </c>
      <c r="S2536" t="s">
        <v>15586</v>
      </c>
      <c r="T2536" t="s">
        <v>15587</v>
      </c>
      <c r="U2536" t="s">
        <v>15588</v>
      </c>
      <c r="W2536" t="str">
        <f>_xlfn.XLOOKUP(D2536,'All DP'!B:B,'All DP'!D:D,"Tidak")</f>
        <v>Masih</v>
      </c>
      <c r="X2536" t="str">
        <f t="shared" si="39"/>
        <v>YA</v>
      </c>
    </row>
    <row r="2537" spans="1:24">
      <c r="A2537" s="52">
        <v>46266</v>
      </c>
      <c r="B2537" t="s">
        <v>453</v>
      </c>
      <c r="C2537" t="s">
        <v>5253</v>
      </c>
      <c r="D2537" t="s">
        <v>5252</v>
      </c>
      <c r="G2537"/>
      <c r="H2537" t="s">
        <v>15590</v>
      </c>
      <c r="K2537" t="s">
        <v>5252</v>
      </c>
      <c r="L2537" t="s">
        <v>5253</v>
      </c>
      <c r="P2537" t="s">
        <v>15590</v>
      </c>
      <c r="Q2537" t="s">
        <v>10193</v>
      </c>
      <c r="R2537" t="s">
        <v>15591</v>
      </c>
      <c r="S2537" t="s">
        <v>15592</v>
      </c>
      <c r="T2537" t="s">
        <v>15593</v>
      </c>
      <c r="U2537" t="s">
        <v>15594</v>
      </c>
      <c r="W2537" t="str">
        <f>_xlfn.XLOOKUP(D2537,'All DP'!B:B,'All DP'!D:D,"Tidak")</f>
        <v>Masih</v>
      </c>
      <c r="X2537" t="str">
        <f t="shared" si="39"/>
        <v>YA</v>
      </c>
    </row>
    <row r="2538" spans="1:24">
      <c r="A2538" s="52">
        <v>46266</v>
      </c>
      <c r="B2538" t="s">
        <v>853</v>
      </c>
      <c r="C2538" t="s">
        <v>5703</v>
      </c>
      <c r="D2538" t="s">
        <v>5702</v>
      </c>
      <c r="G2538"/>
      <c r="H2538" t="s">
        <v>15596</v>
      </c>
      <c r="K2538" t="s">
        <v>5702</v>
      </c>
      <c r="L2538" t="s">
        <v>5703</v>
      </c>
      <c r="P2538" t="s">
        <v>15596</v>
      </c>
      <c r="Q2538" t="s">
        <v>11862</v>
      </c>
      <c r="R2538" t="s">
        <v>15597</v>
      </c>
      <c r="S2538" t="s">
        <v>15598</v>
      </c>
      <c r="T2538" t="s">
        <v>15599</v>
      </c>
      <c r="U2538" t="s">
        <v>15600</v>
      </c>
      <c r="W2538" t="str">
        <f>_xlfn.XLOOKUP(D2538,'All DP'!B:B,'All DP'!D:D,"Tidak")</f>
        <v>Masih</v>
      </c>
      <c r="X2538" t="str">
        <f t="shared" si="39"/>
        <v>YA</v>
      </c>
    </row>
    <row r="2539" spans="1:24">
      <c r="A2539" s="52">
        <v>46266</v>
      </c>
      <c r="B2539" t="s">
        <v>588</v>
      </c>
      <c r="C2539" t="s">
        <v>5615</v>
      </c>
      <c r="D2539" t="s">
        <v>5614</v>
      </c>
      <c r="G2539"/>
      <c r="H2539" t="s">
        <v>15602</v>
      </c>
      <c r="K2539" t="s">
        <v>5614</v>
      </c>
      <c r="L2539" t="s">
        <v>5615</v>
      </c>
      <c r="P2539" t="s">
        <v>15602</v>
      </c>
      <c r="Q2539" t="s">
        <v>10385</v>
      </c>
      <c r="R2539" t="s">
        <v>15603</v>
      </c>
      <c r="S2539" t="s">
        <v>15604</v>
      </c>
      <c r="T2539" t="s">
        <v>15605</v>
      </c>
      <c r="U2539" t="s">
        <v>15606</v>
      </c>
      <c r="W2539" t="str">
        <f>_xlfn.XLOOKUP(D2539,'All DP'!B:B,'All DP'!D:D,"Tidak")</f>
        <v>Masih</v>
      </c>
      <c r="X2539" t="str">
        <f t="shared" si="39"/>
        <v>YA</v>
      </c>
    </row>
    <row r="2540" spans="1:24">
      <c r="A2540" s="52">
        <v>46266</v>
      </c>
      <c r="B2540" t="s">
        <v>1026</v>
      </c>
      <c r="C2540" t="s">
        <v>1408</v>
      </c>
      <c r="D2540" t="s">
        <v>1407</v>
      </c>
      <c r="G2540"/>
      <c r="H2540" t="s">
        <v>15608</v>
      </c>
      <c r="K2540" t="s">
        <v>1407</v>
      </c>
      <c r="L2540" t="s">
        <v>1408</v>
      </c>
      <c r="P2540" t="s">
        <v>15608</v>
      </c>
      <c r="Q2540" t="s">
        <v>10270</v>
      </c>
      <c r="R2540" t="s">
        <v>15609</v>
      </c>
      <c r="S2540" t="s">
        <v>15610</v>
      </c>
      <c r="T2540" t="s">
        <v>15611</v>
      </c>
      <c r="U2540" t="s">
        <v>15612</v>
      </c>
      <c r="W2540" t="str">
        <f>_xlfn.XLOOKUP(D2540,'All DP'!B:B,'All DP'!D:D,"Tidak")</f>
        <v>Masih</v>
      </c>
      <c r="X2540" t="str">
        <f t="shared" si="39"/>
        <v>YA</v>
      </c>
    </row>
    <row r="2541" spans="1:24">
      <c r="A2541" s="52">
        <v>46266</v>
      </c>
      <c r="B2541" t="s">
        <v>391</v>
      </c>
      <c r="C2541" t="s">
        <v>4999</v>
      </c>
      <c r="D2541" t="s">
        <v>4998</v>
      </c>
      <c r="G2541"/>
      <c r="H2541" t="s">
        <v>15614</v>
      </c>
      <c r="K2541" t="s">
        <v>4998</v>
      </c>
      <c r="L2541" t="s">
        <v>4999</v>
      </c>
      <c r="P2541" t="s">
        <v>15614</v>
      </c>
      <c r="Q2541" t="s">
        <v>11249</v>
      </c>
      <c r="R2541" t="s">
        <v>15615</v>
      </c>
      <c r="S2541" t="s">
        <v>15616</v>
      </c>
      <c r="T2541" t="s">
        <v>15617</v>
      </c>
      <c r="U2541" t="s">
        <v>15618</v>
      </c>
      <c r="W2541" t="str">
        <f>_xlfn.XLOOKUP(D2541,'All DP'!B:B,'All DP'!D:D,"Tidak")</f>
        <v>Masih</v>
      </c>
      <c r="X2541" t="str">
        <f t="shared" si="39"/>
        <v>YA</v>
      </c>
    </row>
    <row r="2542" spans="1:24">
      <c r="A2542" s="52">
        <v>46266</v>
      </c>
      <c r="B2542" t="s">
        <v>848</v>
      </c>
      <c r="C2542" t="s">
        <v>6322</v>
      </c>
      <c r="D2542" t="s">
        <v>6321</v>
      </c>
      <c r="G2542"/>
      <c r="H2542" t="s">
        <v>15620</v>
      </c>
      <c r="K2542" t="s">
        <v>6321</v>
      </c>
      <c r="L2542" t="s">
        <v>6322</v>
      </c>
      <c r="P2542" t="s">
        <v>15620</v>
      </c>
      <c r="Q2542" t="s">
        <v>10181</v>
      </c>
      <c r="R2542" t="s">
        <v>15621</v>
      </c>
      <c r="S2542" t="s">
        <v>15622</v>
      </c>
      <c r="T2542" t="s">
        <v>15623</v>
      </c>
      <c r="U2542" t="s">
        <v>15624</v>
      </c>
      <c r="W2542" t="str">
        <f>_xlfn.XLOOKUP(D2542,'All DP'!B:B,'All DP'!D:D,"Tidak")</f>
        <v>Masih</v>
      </c>
      <c r="X2542" t="str">
        <f t="shared" si="39"/>
        <v>YA</v>
      </c>
    </row>
    <row r="2543" spans="1:24">
      <c r="A2543" s="52">
        <v>46266</v>
      </c>
      <c r="B2543" t="s">
        <v>410</v>
      </c>
      <c r="C2543" t="s">
        <v>5373</v>
      </c>
      <c r="D2543" t="s">
        <v>5372</v>
      </c>
      <c r="G2543"/>
      <c r="H2543" t="s">
        <v>15626</v>
      </c>
      <c r="K2543" t="s">
        <v>5372</v>
      </c>
      <c r="L2543" t="s">
        <v>5373</v>
      </c>
      <c r="P2543" t="s">
        <v>15626</v>
      </c>
      <c r="Q2543" t="s">
        <v>10410</v>
      </c>
      <c r="R2543" t="s">
        <v>15627</v>
      </c>
      <c r="S2543" t="s">
        <v>15628</v>
      </c>
      <c r="T2543" t="s">
        <v>15629</v>
      </c>
      <c r="U2543" t="s">
        <v>15630</v>
      </c>
      <c r="W2543" t="str">
        <f>_xlfn.XLOOKUP(D2543,'All DP'!B:B,'All DP'!D:D,"Tidak")</f>
        <v>Masih</v>
      </c>
      <c r="X2543" t="str">
        <f t="shared" si="39"/>
        <v>YA</v>
      </c>
    </row>
    <row r="2544" spans="1:24">
      <c r="A2544" s="52">
        <v>46266</v>
      </c>
      <c r="B2544" t="s">
        <v>853</v>
      </c>
      <c r="C2544" t="s">
        <v>3595</v>
      </c>
      <c r="D2544" t="s">
        <v>3594</v>
      </c>
      <c r="G2544"/>
      <c r="H2544" t="s">
        <v>15632</v>
      </c>
      <c r="K2544" t="s">
        <v>3594</v>
      </c>
      <c r="L2544" t="s">
        <v>3595</v>
      </c>
      <c r="P2544" t="s">
        <v>15632</v>
      </c>
      <c r="Q2544" t="s">
        <v>11862</v>
      </c>
      <c r="R2544" t="s">
        <v>15633</v>
      </c>
      <c r="S2544" t="s">
        <v>15634</v>
      </c>
      <c r="T2544" t="s">
        <v>15635</v>
      </c>
      <c r="U2544" t="s">
        <v>15636</v>
      </c>
      <c r="W2544" t="str">
        <f>_xlfn.XLOOKUP(D2544,'All DP'!B:B,'All DP'!D:D,"Tidak")</f>
        <v>Masih</v>
      </c>
      <c r="X2544" t="str">
        <f t="shared" si="39"/>
        <v>YA</v>
      </c>
    </row>
    <row r="2545" spans="1:24">
      <c r="A2545" s="52">
        <v>46266</v>
      </c>
      <c r="B2545" t="s">
        <v>848</v>
      </c>
      <c r="C2545" t="s">
        <v>6302</v>
      </c>
      <c r="D2545" t="s">
        <v>6301</v>
      </c>
      <c r="G2545"/>
      <c r="H2545" t="s">
        <v>15637</v>
      </c>
      <c r="K2545" t="s">
        <v>6301</v>
      </c>
      <c r="L2545" t="s">
        <v>6302</v>
      </c>
      <c r="P2545" t="s">
        <v>15637</v>
      </c>
      <c r="Q2545" t="s">
        <v>10181</v>
      </c>
      <c r="R2545" t="s">
        <v>15638</v>
      </c>
      <c r="S2545" t="s">
        <v>15639</v>
      </c>
      <c r="T2545" t="s">
        <v>15640</v>
      </c>
      <c r="U2545" t="s">
        <v>15641</v>
      </c>
      <c r="W2545" t="str">
        <f>_xlfn.XLOOKUP(D2545,'All DP'!B:B,'All DP'!D:D,"Tidak")</f>
        <v>Masih</v>
      </c>
      <c r="X2545" t="str">
        <f t="shared" si="39"/>
        <v>YA</v>
      </c>
    </row>
    <row r="2546" spans="1:24">
      <c r="A2546" s="52">
        <v>46266</v>
      </c>
      <c r="B2546" t="s">
        <v>860</v>
      </c>
      <c r="C2546" t="s">
        <v>5655</v>
      </c>
      <c r="D2546" t="s">
        <v>5654</v>
      </c>
      <c r="G2546"/>
      <c r="H2546" t="s">
        <v>15643</v>
      </c>
      <c r="K2546" t="s">
        <v>5654</v>
      </c>
      <c r="L2546" t="s">
        <v>5655</v>
      </c>
      <c r="P2546" t="s">
        <v>15643</v>
      </c>
      <c r="Q2546" t="s">
        <v>10567</v>
      </c>
      <c r="R2546" t="s">
        <v>15644</v>
      </c>
      <c r="S2546" t="s">
        <v>15645</v>
      </c>
      <c r="T2546" t="s">
        <v>15646</v>
      </c>
      <c r="U2546" t="s">
        <v>15647</v>
      </c>
      <c r="W2546" t="str">
        <f>_xlfn.XLOOKUP(D2546,'All DP'!B:B,'All DP'!D:D,"Tidak")</f>
        <v>Masih</v>
      </c>
      <c r="X2546" t="str">
        <f t="shared" si="39"/>
        <v>YA</v>
      </c>
    </row>
    <row r="2547" spans="1:24">
      <c r="A2547" s="52">
        <v>46266</v>
      </c>
      <c r="B2547" t="s">
        <v>391</v>
      </c>
      <c r="C2547" t="s">
        <v>3031</v>
      </c>
      <c r="D2547" t="s">
        <v>3030</v>
      </c>
      <c r="G2547"/>
      <c r="H2547" t="s">
        <v>15649</v>
      </c>
      <c r="K2547" t="s">
        <v>3030</v>
      </c>
      <c r="L2547" t="s">
        <v>3031</v>
      </c>
      <c r="P2547" t="s">
        <v>15649</v>
      </c>
      <c r="Q2547" t="s">
        <v>11249</v>
      </c>
      <c r="R2547" t="s">
        <v>15650</v>
      </c>
      <c r="S2547" t="s">
        <v>15651</v>
      </c>
      <c r="T2547" t="s">
        <v>15652</v>
      </c>
      <c r="U2547" t="s">
        <v>15653</v>
      </c>
      <c r="W2547" t="str">
        <f>_xlfn.XLOOKUP(D2547,'All DP'!B:B,'All DP'!D:D,"Tidak")</f>
        <v>Masih</v>
      </c>
      <c r="X2547" t="str">
        <f t="shared" si="39"/>
        <v>YA</v>
      </c>
    </row>
    <row r="2548" spans="1:24">
      <c r="A2548" s="52">
        <v>46266</v>
      </c>
      <c r="B2548" t="s">
        <v>229</v>
      </c>
      <c r="C2548" t="s">
        <v>4977</v>
      </c>
      <c r="D2548" t="s">
        <v>4976</v>
      </c>
      <c r="G2548"/>
      <c r="H2548" t="s">
        <v>15655</v>
      </c>
      <c r="K2548" t="s">
        <v>4976</v>
      </c>
      <c r="L2548" t="s">
        <v>4977</v>
      </c>
      <c r="P2548" t="s">
        <v>15655</v>
      </c>
      <c r="Q2548" t="s">
        <v>10199</v>
      </c>
      <c r="R2548" t="s">
        <v>15656</v>
      </c>
      <c r="S2548" t="s">
        <v>15657</v>
      </c>
      <c r="T2548" t="s">
        <v>15658</v>
      </c>
      <c r="U2548" t="s">
        <v>15659</v>
      </c>
      <c r="W2548" t="str">
        <f>_xlfn.XLOOKUP(D2548,'All DP'!B:B,'All DP'!D:D,"Tidak")</f>
        <v>Masih</v>
      </c>
      <c r="X2548" t="str">
        <f t="shared" si="39"/>
        <v>YA</v>
      </c>
    </row>
    <row r="2549" spans="1:24">
      <c r="A2549" s="52">
        <v>46266</v>
      </c>
      <c r="B2549" t="s">
        <v>853</v>
      </c>
      <c r="C2549" t="s">
        <v>3625</v>
      </c>
      <c r="D2549" t="s">
        <v>3624</v>
      </c>
      <c r="G2549"/>
      <c r="H2549" t="s">
        <v>15661</v>
      </c>
      <c r="K2549" t="s">
        <v>3624</v>
      </c>
      <c r="L2549" t="s">
        <v>3625</v>
      </c>
      <c r="P2549" t="s">
        <v>15661</v>
      </c>
      <c r="Q2549" t="s">
        <v>11862</v>
      </c>
      <c r="R2549" t="s">
        <v>15662</v>
      </c>
      <c r="S2549" t="s">
        <v>15663</v>
      </c>
      <c r="T2549" t="s">
        <v>15664</v>
      </c>
      <c r="U2549" t="s">
        <v>15665</v>
      </c>
      <c r="W2549" t="str">
        <f>_xlfn.XLOOKUP(D2549,'All DP'!B:B,'All DP'!D:D,"Tidak")</f>
        <v>Masih</v>
      </c>
      <c r="X2549" t="str">
        <f t="shared" si="39"/>
        <v>YA</v>
      </c>
    </row>
    <row r="2550" spans="1:24">
      <c r="A2550" s="52">
        <v>46266</v>
      </c>
      <c r="B2550" t="s">
        <v>848</v>
      </c>
      <c r="C2550" t="s">
        <v>5856</v>
      </c>
      <c r="D2550" t="s">
        <v>5855</v>
      </c>
      <c r="G2550"/>
      <c r="H2550" t="s">
        <v>15667</v>
      </c>
      <c r="K2550" t="s">
        <v>5855</v>
      </c>
      <c r="L2550" t="s">
        <v>5856</v>
      </c>
      <c r="P2550" t="s">
        <v>15667</v>
      </c>
      <c r="Q2550" t="s">
        <v>10181</v>
      </c>
      <c r="R2550" t="s">
        <v>15668</v>
      </c>
      <c r="S2550" t="s">
        <v>15669</v>
      </c>
      <c r="T2550" t="s">
        <v>15670</v>
      </c>
      <c r="U2550" t="s">
        <v>15671</v>
      </c>
      <c r="W2550" t="str">
        <f>_xlfn.XLOOKUP(D2550,'All DP'!B:B,'All DP'!D:D,"Tidak")</f>
        <v>Masih</v>
      </c>
      <c r="X2550" t="str">
        <f t="shared" si="39"/>
        <v>YA</v>
      </c>
    </row>
    <row r="2551" spans="1:24">
      <c r="A2551" s="52">
        <v>46266</v>
      </c>
      <c r="B2551" t="s">
        <v>853</v>
      </c>
      <c r="C2551" t="s">
        <v>5757</v>
      </c>
      <c r="D2551" t="s">
        <v>5756</v>
      </c>
      <c r="G2551"/>
      <c r="H2551" t="s">
        <v>15673</v>
      </c>
      <c r="K2551" t="s">
        <v>5756</v>
      </c>
      <c r="L2551" t="s">
        <v>5757</v>
      </c>
      <c r="P2551" t="s">
        <v>15673</v>
      </c>
      <c r="Q2551" t="s">
        <v>11862</v>
      </c>
      <c r="R2551" t="s">
        <v>15674</v>
      </c>
      <c r="S2551" t="s">
        <v>15675</v>
      </c>
      <c r="T2551" t="s">
        <v>15676</v>
      </c>
      <c r="U2551" t="s">
        <v>15677</v>
      </c>
      <c r="W2551" t="str">
        <f>_xlfn.XLOOKUP(D2551,'All DP'!B:B,'All DP'!D:D,"Tidak")</f>
        <v>Masih</v>
      </c>
      <c r="X2551" t="str">
        <f t="shared" si="39"/>
        <v>YA</v>
      </c>
    </row>
    <row r="2552" spans="1:24">
      <c r="A2552" s="52">
        <v>46266</v>
      </c>
      <c r="B2552" t="s">
        <v>229</v>
      </c>
      <c r="C2552" t="s">
        <v>5294</v>
      </c>
      <c r="D2552" t="s">
        <v>5294</v>
      </c>
      <c r="G2552"/>
      <c r="H2552" t="s">
        <v>15679</v>
      </c>
      <c r="K2552" t="s">
        <v>5294</v>
      </c>
      <c r="L2552" t="s">
        <v>5294</v>
      </c>
      <c r="P2552" t="s">
        <v>15679</v>
      </c>
      <c r="Q2552" t="s">
        <v>10199</v>
      </c>
      <c r="R2552" t="s">
        <v>15680</v>
      </c>
      <c r="S2552" t="s">
        <v>15681</v>
      </c>
      <c r="T2552" t="s">
        <v>15682</v>
      </c>
      <c r="U2552" t="s">
        <v>15683</v>
      </c>
      <c r="W2552" t="str">
        <f>_xlfn.XLOOKUP(D2552,'All DP'!B:B,'All DP'!D:D,"Tidak")</f>
        <v>Masih</v>
      </c>
      <c r="X2552" t="str">
        <f t="shared" si="39"/>
        <v>YA</v>
      </c>
    </row>
    <row r="2553" spans="1:24">
      <c r="A2553" s="52">
        <v>46266</v>
      </c>
      <c r="B2553" t="s">
        <v>853</v>
      </c>
      <c r="C2553" t="s">
        <v>4983</v>
      </c>
      <c r="D2553" t="s">
        <v>4982</v>
      </c>
      <c r="G2553"/>
      <c r="H2553" t="s">
        <v>15685</v>
      </c>
      <c r="K2553" t="s">
        <v>4982</v>
      </c>
      <c r="L2553" t="s">
        <v>4983</v>
      </c>
      <c r="P2553" t="s">
        <v>15685</v>
      </c>
      <c r="Q2553" t="s">
        <v>11862</v>
      </c>
      <c r="R2553" t="s">
        <v>15686</v>
      </c>
      <c r="S2553" t="s">
        <v>15687</v>
      </c>
      <c r="T2553" t="s">
        <v>15688</v>
      </c>
      <c r="U2553" t="s">
        <v>15689</v>
      </c>
      <c r="W2553" t="str">
        <f>_xlfn.XLOOKUP(D2553,'All DP'!B:B,'All DP'!D:D,"Tidak")</f>
        <v>Masih</v>
      </c>
      <c r="X2553" t="str">
        <f t="shared" si="39"/>
        <v>YA</v>
      </c>
    </row>
    <row r="2554" spans="1:24">
      <c r="A2554" s="52">
        <v>46266</v>
      </c>
      <c r="B2554" t="s">
        <v>848</v>
      </c>
      <c r="C2554" t="s">
        <v>3485</v>
      </c>
      <c r="D2554" t="s">
        <v>3484</v>
      </c>
      <c r="G2554"/>
      <c r="H2554" t="s">
        <v>15691</v>
      </c>
      <c r="K2554" t="s">
        <v>3484</v>
      </c>
      <c r="L2554" t="s">
        <v>3485</v>
      </c>
      <c r="P2554" t="s">
        <v>15691</v>
      </c>
      <c r="Q2554" t="s">
        <v>10181</v>
      </c>
      <c r="R2554" t="s">
        <v>15692</v>
      </c>
      <c r="S2554" t="s">
        <v>15693</v>
      </c>
      <c r="T2554" t="s">
        <v>15694</v>
      </c>
      <c r="U2554" t="s">
        <v>15695</v>
      </c>
      <c r="W2554" t="str">
        <f>_xlfn.XLOOKUP(D2554,'All DP'!B:B,'All DP'!D:D,"Tidak")</f>
        <v>Masih</v>
      </c>
      <c r="X2554" t="str">
        <f t="shared" si="39"/>
        <v>YA</v>
      </c>
    </row>
    <row r="2555" spans="1:24">
      <c r="A2555" s="52">
        <v>46266</v>
      </c>
      <c r="B2555" t="s">
        <v>991</v>
      </c>
      <c r="C2555" t="s">
        <v>1370</v>
      </c>
      <c r="D2555" t="s">
        <v>1369</v>
      </c>
      <c r="G2555"/>
      <c r="H2555" t="s">
        <v>15696</v>
      </c>
      <c r="K2555" t="s">
        <v>1369</v>
      </c>
      <c r="L2555" t="s">
        <v>1370</v>
      </c>
      <c r="P2555" t="s">
        <v>15696</v>
      </c>
      <c r="Q2555" t="s">
        <v>12496</v>
      </c>
      <c r="R2555" t="s">
        <v>15697</v>
      </c>
      <c r="S2555" t="s">
        <v>15698</v>
      </c>
      <c r="T2555" t="s">
        <v>15699</v>
      </c>
      <c r="U2555" t="s">
        <v>15700</v>
      </c>
      <c r="W2555" t="str">
        <f>_xlfn.XLOOKUP(D2555,'All DP'!B:B,'All DP'!D:D,"Tidak")</f>
        <v>Masih</v>
      </c>
      <c r="X2555" t="str">
        <f t="shared" si="39"/>
        <v>YA</v>
      </c>
    </row>
    <row r="2556" spans="1:24">
      <c r="A2556" s="52">
        <v>46266</v>
      </c>
      <c r="B2556" t="s">
        <v>229</v>
      </c>
      <c r="C2556" t="s">
        <v>3507</v>
      </c>
      <c r="D2556" t="s">
        <v>3507</v>
      </c>
      <c r="G2556"/>
      <c r="H2556" t="s">
        <v>15701</v>
      </c>
      <c r="K2556" t="s">
        <v>3507</v>
      </c>
      <c r="L2556" t="s">
        <v>3507</v>
      </c>
      <c r="P2556" t="s">
        <v>15701</v>
      </c>
      <c r="Q2556" t="s">
        <v>10199</v>
      </c>
      <c r="R2556" t="s">
        <v>15702</v>
      </c>
      <c r="S2556" t="s">
        <v>15703</v>
      </c>
      <c r="T2556" t="s">
        <v>11680</v>
      </c>
      <c r="U2556" t="s">
        <v>15704</v>
      </c>
      <c r="W2556" t="str">
        <f>_xlfn.XLOOKUP(D2556,'All DP'!B:B,'All DP'!D:D,"Tidak")</f>
        <v>Masih</v>
      </c>
      <c r="X2556" t="str">
        <f t="shared" si="39"/>
        <v>YA</v>
      </c>
    </row>
    <row r="2557" spans="1:24">
      <c r="A2557" s="52">
        <v>46266</v>
      </c>
      <c r="B2557" t="s">
        <v>853</v>
      </c>
      <c r="C2557" t="s">
        <v>5177</v>
      </c>
      <c r="D2557" t="s">
        <v>5176</v>
      </c>
      <c r="G2557"/>
      <c r="H2557" t="s">
        <v>15706</v>
      </c>
      <c r="K2557" t="s">
        <v>5176</v>
      </c>
      <c r="L2557" t="s">
        <v>5177</v>
      </c>
      <c r="P2557" t="s">
        <v>15706</v>
      </c>
      <c r="Q2557" t="s">
        <v>11862</v>
      </c>
      <c r="R2557" t="s">
        <v>15707</v>
      </c>
      <c r="S2557" t="s">
        <v>15708</v>
      </c>
      <c r="T2557" t="s">
        <v>15709</v>
      </c>
      <c r="U2557" t="s">
        <v>15710</v>
      </c>
      <c r="W2557" t="str">
        <f>_xlfn.XLOOKUP(D2557,'All DP'!B:B,'All DP'!D:D,"Tidak")</f>
        <v>Masih</v>
      </c>
      <c r="X2557" t="str">
        <f t="shared" si="39"/>
        <v>YA</v>
      </c>
    </row>
    <row r="2558" spans="1:24">
      <c r="A2558" s="52">
        <v>46266</v>
      </c>
      <c r="B2558" t="s">
        <v>848</v>
      </c>
      <c r="C2558" t="s">
        <v>1898</v>
      </c>
      <c r="D2558" t="s">
        <v>1897</v>
      </c>
      <c r="G2558"/>
      <c r="H2558" t="s">
        <v>15712</v>
      </c>
      <c r="K2558" t="s">
        <v>1897</v>
      </c>
      <c r="L2558" t="s">
        <v>1898</v>
      </c>
      <c r="P2558" t="s">
        <v>15712</v>
      </c>
      <c r="Q2558" t="s">
        <v>10181</v>
      </c>
      <c r="R2558" t="s">
        <v>15713</v>
      </c>
      <c r="S2558" t="s">
        <v>15714</v>
      </c>
      <c r="T2558" t="s">
        <v>15640</v>
      </c>
      <c r="U2558" t="s">
        <v>15715</v>
      </c>
      <c r="W2558" t="str">
        <f>_xlfn.XLOOKUP(D2558,'All DP'!B:B,'All DP'!D:D,"Tidak")</f>
        <v>Masih</v>
      </c>
      <c r="X2558" t="str">
        <f t="shared" si="39"/>
        <v>YA</v>
      </c>
    </row>
    <row r="2559" spans="1:24">
      <c r="A2559" s="52">
        <v>46266</v>
      </c>
      <c r="B2559" t="s">
        <v>848</v>
      </c>
      <c r="C2559" t="s">
        <v>6414</v>
      </c>
      <c r="D2559" t="s">
        <v>6413</v>
      </c>
      <c r="G2559"/>
      <c r="H2559" t="s">
        <v>15720</v>
      </c>
      <c r="K2559" t="s">
        <v>6413</v>
      </c>
      <c r="L2559" t="s">
        <v>6414</v>
      </c>
      <c r="P2559" t="s">
        <v>15720</v>
      </c>
      <c r="Q2559" t="s">
        <v>10181</v>
      </c>
      <c r="R2559" t="s">
        <v>15721</v>
      </c>
      <c r="S2559" t="s">
        <v>15722</v>
      </c>
      <c r="T2559" t="s">
        <v>15723</v>
      </c>
      <c r="U2559" t="s">
        <v>15724</v>
      </c>
      <c r="W2559" t="str">
        <f>_xlfn.XLOOKUP(D2559,'All DP'!B:B,'All DP'!D:D,"Tidak")</f>
        <v>Masih</v>
      </c>
      <c r="X2559" t="str">
        <f t="shared" si="39"/>
        <v>YA</v>
      </c>
    </row>
    <row r="2560" spans="1:24">
      <c r="A2560" s="52">
        <v>46266</v>
      </c>
      <c r="B2560" t="s">
        <v>391</v>
      </c>
      <c r="C2560" t="s">
        <v>2935</v>
      </c>
      <c r="D2560" t="s">
        <v>2934</v>
      </c>
      <c r="G2560"/>
      <c r="H2560" t="s">
        <v>15725</v>
      </c>
      <c r="K2560" t="s">
        <v>2934</v>
      </c>
      <c r="L2560" t="s">
        <v>2935</v>
      </c>
      <c r="P2560" t="s">
        <v>15725</v>
      </c>
      <c r="Q2560" t="s">
        <v>11249</v>
      </c>
      <c r="R2560" t="s">
        <v>15726</v>
      </c>
      <c r="S2560" t="s">
        <v>15727</v>
      </c>
      <c r="T2560" t="s">
        <v>15728</v>
      </c>
      <c r="U2560" t="s">
        <v>15729</v>
      </c>
      <c r="W2560" t="str">
        <f>_xlfn.XLOOKUP(D2560,'All DP'!B:B,'All DP'!D:D,"Tidak")</f>
        <v>Masih</v>
      </c>
      <c r="X2560" t="str">
        <f t="shared" si="39"/>
        <v>YA</v>
      </c>
    </row>
    <row r="2561" spans="1:24">
      <c r="A2561" s="52">
        <v>46266</v>
      </c>
      <c r="B2561" t="s">
        <v>391</v>
      </c>
      <c r="C2561" t="s">
        <v>5227</v>
      </c>
      <c r="D2561" t="s">
        <v>5226</v>
      </c>
      <c r="G2561"/>
      <c r="H2561" t="s">
        <v>15731</v>
      </c>
      <c r="K2561" t="s">
        <v>5226</v>
      </c>
      <c r="L2561" t="s">
        <v>5227</v>
      </c>
      <c r="P2561" t="s">
        <v>15731</v>
      </c>
      <c r="Q2561" t="s">
        <v>11249</v>
      </c>
      <c r="R2561" t="s">
        <v>15732</v>
      </c>
      <c r="S2561" t="s">
        <v>15733</v>
      </c>
      <c r="T2561" t="s">
        <v>15734</v>
      </c>
      <c r="U2561" t="s">
        <v>15735</v>
      </c>
      <c r="W2561" t="str">
        <f>_xlfn.XLOOKUP(D2561,'All DP'!B:B,'All DP'!D:D,"Tidak")</f>
        <v>Masih</v>
      </c>
      <c r="X2561" t="str">
        <f t="shared" si="39"/>
        <v>YA</v>
      </c>
    </row>
    <row r="2562" spans="1:24">
      <c r="A2562" s="52">
        <v>46266</v>
      </c>
      <c r="B2562" t="s">
        <v>848</v>
      </c>
      <c r="C2562" t="s">
        <v>1229</v>
      </c>
      <c r="D2562" t="s">
        <v>1228</v>
      </c>
      <c r="G2562"/>
      <c r="H2562" t="s">
        <v>15737</v>
      </c>
      <c r="K2562" t="s">
        <v>1228</v>
      </c>
      <c r="L2562" t="s">
        <v>1229</v>
      </c>
      <c r="P2562" t="s">
        <v>15737</v>
      </c>
      <c r="Q2562" t="s">
        <v>10181</v>
      </c>
      <c r="R2562" t="s">
        <v>15738</v>
      </c>
      <c r="S2562" t="s">
        <v>15739</v>
      </c>
      <c r="T2562" t="s">
        <v>15740</v>
      </c>
      <c r="U2562" t="s">
        <v>15741</v>
      </c>
      <c r="W2562" t="str">
        <f>_xlfn.XLOOKUP(D2562,'All DP'!B:B,'All DP'!D:D,"Tidak")</f>
        <v>Masih</v>
      </c>
      <c r="X2562" t="str">
        <f t="shared" si="39"/>
        <v>YA</v>
      </c>
    </row>
    <row r="2563" spans="1:24">
      <c r="A2563" s="52">
        <v>46266</v>
      </c>
      <c r="B2563" t="s">
        <v>928</v>
      </c>
      <c r="C2563" t="s">
        <v>5785</v>
      </c>
      <c r="D2563" t="s">
        <v>5784</v>
      </c>
      <c r="G2563"/>
      <c r="H2563" t="s">
        <v>15743</v>
      </c>
      <c r="K2563" t="s">
        <v>5784</v>
      </c>
      <c r="L2563" t="s">
        <v>5785</v>
      </c>
      <c r="P2563" t="s">
        <v>15743</v>
      </c>
      <c r="Q2563" t="s">
        <v>10486</v>
      </c>
      <c r="R2563" t="s">
        <v>15744</v>
      </c>
      <c r="S2563" t="s">
        <v>15745</v>
      </c>
      <c r="T2563" t="s">
        <v>15746</v>
      </c>
      <c r="U2563" t="s">
        <v>15747</v>
      </c>
      <c r="W2563" t="str">
        <f>_xlfn.XLOOKUP(D2563,'All DP'!B:B,'All DP'!D:D,"Tidak")</f>
        <v>Masih</v>
      </c>
      <c r="X2563" t="str">
        <f t="shared" ref="X2563:X2578" si="40">IFERROR(IF(MOD(H2563,1)&lt;=TIME(15,0,0),"YA","TIDAK"),0)</f>
        <v>YA</v>
      </c>
    </row>
    <row r="2564" spans="1:24">
      <c r="A2564" s="52">
        <v>46266</v>
      </c>
      <c r="B2564" t="s">
        <v>229</v>
      </c>
      <c r="C2564" t="s">
        <v>598</v>
      </c>
      <c r="D2564" t="s">
        <v>597</v>
      </c>
      <c r="G2564"/>
      <c r="H2564" t="s">
        <v>15749</v>
      </c>
      <c r="K2564" t="s">
        <v>597</v>
      </c>
      <c r="L2564" t="s">
        <v>598</v>
      </c>
      <c r="P2564" t="s">
        <v>15749</v>
      </c>
      <c r="Q2564" t="s">
        <v>10199</v>
      </c>
      <c r="R2564" t="s">
        <v>15750</v>
      </c>
      <c r="S2564" t="s">
        <v>15751</v>
      </c>
      <c r="T2564" t="s">
        <v>15752</v>
      </c>
      <c r="U2564" t="s">
        <v>15753</v>
      </c>
      <c r="W2564" t="str">
        <f>_xlfn.XLOOKUP(D2564,'All DP'!B:B,'All DP'!D:D,"Tidak")</f>
        <v>Masih</v>
      </c>
      <c r="X2564" t="str">
        <f t="shared" si="40"/>
        <v>YA</v>
      </c>
    </row>
    <row r="2565" spans="1:24">
      <c r="A2565" s="52">
        <v>46266</v>
      </c>
      <c r="B2565" t="s">
        <v>391</v>
      </c>
      <c r="C2565" t="s">
        <v>1575</v>
      </c>
      <c r="D2565" t="s">
        <v>1574</v>
      </c>
      <c r="G2565"/>
      <c r="H2565" t="s">
        <v>15755</v>
      </c>
      <c r="K2565" t="s">
        <v>1574</v>
      </c>
      <c r="L2565" t="s">
        <v>1575</v>
      </c>
      <c r="P2565" t="s">
        <v>15755</v>
      </c>
      <c r="Q2565" t="s">
        <v>11249</v>
      </c>
      <c r="R2565" t="s">
        <v>15756</v>
      </c>
      <c r="S2565" t="s">
        <v>15757</v>
      </c>
      <c r="T2565" t="s">
        <v>15758</v>
      </c>
      <c r="U2565" t="s">
        <v>15759</v>
      </c>
      <c r="W2565" t="str">
        <f>_xlfn.XLOOKUP(D2565,'All DP'!B:B,'All DP'!D:D,"Tidak")</f>
        <v>Masih</v>
      </c>
      <c r="X2565" t="str">
        <f t="shared" si="40"/>
        <v>YA</v>
      </c>
    </row>
    <row r="2566" spans="1:24">
      <c r="A2566" s="52">
        <v>46266</v>
      </c>
      <c r="B2566" t="s">
        <v>991</v>
      </c>
      <c r="C2566" t="s">
        <v>1398</v>
      </c>
      <c r="D2566" t="s">
        <v>1397</v>
      </c>
      <c r="G2566"/>
      <c r="H2566" t="s">
        <v>15761</v>
      </c>
      <c r="K2566" t="s">
        <v>1397</v>
      </c>
      <c r="L2566" t="s">
        <v>1398</v>
      </c>
      <c r="P2566" t="s">
        <v>15761</v>
      </c>
      <c r="Q2566" t="s">
        <v>12496</v>
      </c>
      <c r="R2566" t="s">
        <v>15762</v>
      </c>
      <c r="S2566" t="s">
        <v>15763</v>
      </c>
      <c r="T2566" t="s">
        <v>15764</v>
      </c>
      <c r="U2566" t="s">
        <v>15765</v>
      </c>
      <c r="W2566" t="str">
        <f>_xlfn.XLOOKUP(D2566,'All DP'!B:B,'All DP'!D:D,"Tidak")</f>
        <v>Masih</v>
      </c>
      <c r="X2566" t="str">
        <f t="shared" si="40"/>
        <v>YA</v>
      </c>
    </row>
    <row r="2567" spans="1:24">
      <c r="A2567" s="52">
        <v>46266</v>
      </c>
      <c r="B2567" t="s">
        <v>853</v>
      </c>
      <c r="C2567" t="s">
        <v>3631</v>
      </c>
      <c r="D2567" t="s">
        <v>3630</v>
      </c>
      <c r="G2567"/>
      <c r="H2567" t="s">
        <v>15766</v>
      </c>
      <c r="K2567" t="s">
        <v>3630</v>
      </c>
      <c r="L2567" t="s">
        <v>3631</v>
      </c>
      <c r="P2567" t="s">
        <v>15766</v>
      </c>
      <c r="Q2567" t="s">
        <v>11862</v>
      </c>
      <c r="R2567" t="s">
        <v>15767</v>
      </c>
      <c r="S2567" t="s">
        <v>15768</v>
      </c>
      <c r="T2567" t="s">
        <v>15769</v>
      </c>
      <c r="U2567" t="s">
        <v>15770</v>
      </c>
      <c r="W2567" t="str">
        <f>_xlfn.XLOOKUP(D2567,'All DP'!B:B,'All DP'!D:D,"Tidak")</f>
        <v>Masih</v>
      </c>
      <c r="X2567" t="str">
        <f t="shared" si="40"/>
        <v>YA</v>
      </c>
    </row>
    <row r="2568" spans="1:24">
      <c r="A2568" s="52">
        <v>46266</v>
      </c>
      <c r="B2568" t="s">
        <v>848</v>
      </c>
      <c r="C2568" t="s">
        <v>3415</v>
      </c>
      <c r="D2568" t="s">
        <v>3414</v>
      </c>
      <c r="G2568"/>
      <c r="H2568" t="s">
        <v>15771</v>
      </c>
      <c r="K2568" t="s">
        <v>3414</v>
      </c>
      <c r="L2568" t="s">
        <v>3415</v>
      </c>
      <c r="P2568" t="s">
        <v>15771</v>
      </c>
      <c r="Q2568" t="s">
        <v>10181</v>
      </c>
      <c r="R2568" t="s">
        <v>15772</v>
      </c>
      <c r="S2568" t="s">
        <v>15773</v>
      </c>
      <c r="T2568" t="s">
        <v>15774</v>
      </c>
      <c r="U2568" t="s">
        <v>15775</v>
      </c>
      <c r="W2568" t="str">
        <f>_xlfn.XLOOKUP(D2568,'All DP'!B:B,'All DP'!D:D,"Tidak")</f>
        <v>Masih</v>
      </c>
      <c r="X2568" t="str">
        <f t="shared" si="40"/>
        <v>YA</v>
      </c>
    </row>
    <row r="2569" spans="1:24">
      <c r="A2569" s="52">
        <v>46266</v>
      </c>
      <c r="B2569" t="s">
        <v>853</v>
      </c>
      <c r="C2569" t="s">
        <v>3842</v>
      </c>
      <c r="D2569" t="s">
        <v>3841</v>
      </c>
      <c r="G2569"/>
      <c r="H2569" t="s">
        <v>15777</v>
      </c>
      <c r="K2569" t="s">
        <v>3841</v>
      </c>
      <c r="L2569" t="s">
        <v>3842</v>
      </c>
      <c r="P2569" t="s">
        <v>15777</v>
      </c>
      <c r="Q2569" t="s">
        <v>11862</v>
      </c>
      <c r="R2569" t="s">
        <v>15778</v>
      </c>
      <c r="S2569" t="s">
        <v>15779</v>
      </c>
      <c r="T2569" t="s">
        <v>15780</v>
      </c>
      <c r="U2569" t="s">
        <v>15781</v>
      </c>
      <c r="W2569" t="str">
        <f>_xlfn.XLOOKUP(D2569,'All DP'!B:B,'All DP'!D:D,"Tidak")</f>
        <v>Masih</v>
      </c>
      <c r="X2569" t="str">
        <f t="shared" si="40"/>
        <v>YA</v>
      </c>
    </row>
    <row r="2570" spans="1:24">
      <c r="A2570" s="52">
        <v>46266</v>
      </c>
      <c r="B2570" t="s">
        <v>229</v>
      </c>
      <c r="C2570" t="s">
        <v>235</v>
      </c>
      <c r="D2570" t="s">
        <v>235</v>
      </c>
      <c r="G2570"/>
      <c r="H2570" t="s">
        <v>15783</v>
      </c>
      <c r="K2570" t="s">
        <v>235</v>
      </c>
      <c r="L2570" t="s">
        <v>235</v>
      </c>
      <c r="P2570" t="s">
        <v>15783</v>
      </c>
      <c r="Q2570" t="s">
        <v>10199</v>
      </c>
      <c r="R2570" t="s">
        <v>15784</v>
      </c>
      <c r="S2570" t="s">
        <v>15785</v>
      </c>
      <c r="T2570" t="s">
        <v>15786</v>
      </c>
      <c r="U2570" t="s">
        <v>15787</v>
      </c>
      <c r="W2570" t="str">
        <f>_xlfn.XLOOKUP(D2570,'All DP'!B:B,'All DP'!D:D,"Tidak")</f>
        <v>Masih</v>
      </c>
      <c r="X2570" t="str">
        <f t="shared" si="40"/>
        <v>YA</v>
      </c>
    </row>
    <row r="2571" spans="1:24">
      <c r="A2571" s="52">
        <v>46266</v>
      </c>
      <c r="B2571" t="s">
        <v>848</v>
      </c>
      <c r="C2571" t="s">
        <v>3409</v>
      </c>
      <c r="D2571" t="s">
        <v>3408</v>
      </c>
      <c r="G2571"/>
      <c r="H2571" t="s">
        <v>15789</v>
      </c>
      <c r="K2571" t="s">
        <v>3408</v>
      </c>
      <c r="L2571" t="s">
        <v>3409</v>
      </c>
      <c r="P2571" t="s">
        <v>15789</v>
      </c>
      <c r="Q2571" t="s">
        <v>10181</v>
      </c>
      <c r="R2571" t="s">
        <v>15790</v>
      </c>
      <c r="S2571" t="s">
        <v>15791</v>
      </c>
      <c r="T2571" t="s">
        <v>15792</v>
      </c>
      <c r="U2571" t="s">
        <v>15793</v>
      </c>
      <c r="W2571" t="str">
        <f>_xlfn.XLOOKUP(D2571,'All DP'!B:B,'All DP'!D:D,"Tidak")</f>
        <v>Masih</v>
      </c>
      <c r="X2571" t="str">
        <f t="shared" si="40"/>
        <v>YA</v>
      </c>
    </row>
    <row r="2572" spans="1:24">
      <c r="A2572" s="52">
        <v>46266</v>
      </c>
      <c r="B2572" t="s">
        <v>410</v>
      </c>
      <c r="C2572" t="s">
        <v>3279</v>
      </c>
      <c r="D2572" t="s">
        <v>3278</v>
      </c>
      <c r="G2572"/>
      <c r="H2572" t="s">
        <v>15795</v>
      </c>
      <c r="K2572" t="s">
        <v>3278</v>
      </c>
      <c r="L2572" t="s">
        <v>3279</v>
      </c>
      <c r="P2572" t="s">
        <v>15795</v>
      </c>
      <c r="Q2572" t="s">
        <v>10410</v>
      </c>
      <c r="R2572" t="s">
        <v>15796</v>
      </c>
      <c r="S2572" t="s">
        <v>15797</v>
      </c>
      <c r="T2572" t="s">
        <v>15798</v>
      </c>
      <c r="U2572" t="s">
        <v>15799</v>
      </c>
      <c r="W2572" t="str">
        <f>_xlfn.XLOOKUP(D2572,'All DP'!B:B,'All DP'!D:D,"Tidak")</f>
        <v>Masih</v>
      </c>
      <c r="X2572" t="str">
        <f t="shared" si="40"/>
        <v>YA</v>
      </c>
    </row>
    <row r="2573" spans="1:24">
      <c r="A2573" s="52">
        <v>46266</v>
      </c>
      <c r="B2573" t="s">
        <v>853</v>
      </c>
      <c r="C2573" t="s">
        <v>4650</v>
      </c>
      <c r="D2573" t="s">
        <v>4649</v>
      </c>
      <c r="G2573"/>
      <c r="H2573" t="s">
        <v>15800</v>
      </c>
      <c r="K2573" t="s">
        <v>4649</v>
      </c>
      <c r="L2573" t="s">
        <v>4650</v>
      </c>
      <c r="P2573" t="s">
        <v>15800</v>
      </c>
      <c r="Q2573" t="s">
        <v>11862</v>
      </c>
      <c r="R2573" t="s">
        <v>15801</v>
      </c>
      <c r="S2573" t="s">
        <v>15802</v>
      </c>
      <c r="T2573" t="s">
        <v>15803</v>
      </c>
      <c r="U2573" t="s">
        <v>15804</v>
      </c>
      <c r="W2573" t="str">
        <f>_xlfn.XLOOKUP(D2573,'All DP'!B:B,'All DP'!D:D,"Tidak")</f>
        <v>Masih</v>
      </c>
      <c r="X2573" t="str">
        <f t="shared" si="40"/>
        <v>YA</v>
      </c>
    </row>
    <row r="2574" spans="1:24">
      <c r="A2574" s="52">
        <v>46266</v>
      </c>
      <c r="B2574" t="s">
        <v>565</v>
      </c>
      <c r="C2574" t="s">
        <v>4297</v>
      </c>
      <c r="D2574" t="s">
        <v>4296</v>
      </c>
      <c r="G2574"/>
      <c r="H2574" t="s">
        <v>15805</v>
      </c>
      <c r="K2574" t="s">
        <v>4296</v>
      </c>
      <c r="L2574" t="s">
        <v>4297</v>
      </c>
      <c r="P2574" t="s">
        <v>15805</v>
      </c>
      <c r="Q2574" t="s">
        <v>11660</v>
      </c>
      <c r="R2574" t="s">
        <v>15806</v>
      </c>
      <c r="S2574" t="s">
        <v>15807</v>
      </c>
      <c r="T2574" t="s">
        <v>15808</v>
      </c>
      <c r="U2574" t="s">
        <v>15809</v>
      </c>
      <c r="W2574" t="str">
        <f>_xlfn.XLOOKUP(D2574,'All DP'!B:B,'All DP'!D:D,"Tidak")</f>
        <v>Masih</v>
      </c>
      <c r="X2574" t="str">
        <f t="shared" si="40"/>
        <v>YA</v>
      </c>
    </row>
    <row r="2575" spans="1:24">
      <c r="A2575" s="52">
        <v>46266</v>
      </c>
      <c r="B2575" t="s">
        <v>229</v>
      </c>
      <c r="C2575" t="s">
        <v>4957</v>
      </c>
      <c r="D2575" t="s">
        <v>4956</v>
      </c>
      <c r="G2575"/>
      <c r="H2575" t="s">
        <v>15811</v>
      </c>
      <c r="K2575" t="s">
        <v>4956</v>
      </c>
      <c r="L2575" t="s">
        <v>4957</v>
      </c>
      <c r="P2575" t="s">
        <v>15811</v>
      </c>
      <c r="Q2575" t="s">
        <v>10199</v>
      </c>
      <c r="R2575" t="s">
        <v>15812</v>
      </c>
      <c r="S2575" t="s">
        <v>15813</v>
      </c>
      <c r="T2575" t="s">
        <v>15814</v>
      </c>
      <c r="U2575" t="s">
        <v>15815</v>
      </c>
      <c r="W2575" t="str">
        <f>_xlfn.XLOOKUP(D2575,'All DP'!B:B,'All DP'!D:D,"Tidak")</f>
        <v>Masih</v>
      </c>
      <c r="X2575" t="str">
        <f t="shared" si="40"/>
        <v>YA</v>
      </c>
    </row>
    <row r="2576" spans="1:24">
      <c r="A2576" s="52">
        <v>46266</v>
      </c>
      <c r="B2576" t="s">
        <v>391</v>
      </c>
      <c r="C2576" t="s">
        <v>5067</v>
      </c>
      <c r="D2576" t="s">
        <v>5066</v>
      </c>
      <c r="G2576"/>
      <c r="H2576" t="s">
        <v>15822</v>
      </c>
      <c r="K2576" t="s">
        <v>5066</v>
      </c>
      <c r="L2576" t="s">
        <v>5067</v>
      </c>
      <c r="P2576" t="s">
        <v>15822</v>
      </c>
      <c r="Q2576" t="s">
        <v>11249</v>
      </c>
      <c r="R2576" t="s">
        <v>15823</v>
      </c>
      <c r="S2576" t="s">
        <v>15824</v>
      </c>
      <c r="T2576" t="s">
        <v>15825</v>
      </c>
      <c r="U2576" t="s">
        <v>15826</v>
      </c>
      <c r="W2576" t="str">
        <f>_xlfn.XLOOKUP(D2576,'All DP'!B:B,'All DP'!D:D,"Tidak")</f>
        <v>Masih</v>
      </c>
      <c r="X2576" t="str">
        <f t="shared" si="40"/>
        <v>YA</v>
      </c>
    </row>
    <row r="2577" spans="1:24">
      <c r="A2577" s="52">
        <v>46266</v>
      </c>
      <c r="B2577" t="s">
        <v>848</v>
      </c>
      <c r="C2577" t="s">
        <v>1285</v>
      </c>
      <c r="D2577" t="s">
        <v>1284</v>
      </c>
      <c r="G2577"/>
      <c r="H2577" t="s">
        <v>15828</v>
      </c>
      <c r="K2577" t="s">
        <v>1284</v>
      </c>
      <c r="L2577" t="s">
        <v>1285</v>
      </c>
      <c r="P2577" t="s">
        <v>15828</v>
      </c>
      <c r="Q2577" t="s">
        <v>10181</v>
      </c>
      <c r="R2577" t="s">
        <v>15829</v>
      </c>
      <c r="S2577" t="s">
        <v>15830</v>
      </c>
      <c r="T2577" t="s">
        <v>15831</v>
      </c>
      <c r="U2577" t="s">
        <v>15832</v>
      </c>
      <c r="W2577" t="str">
        <f>_xlfn.XLOOKUP(D2577,'All DP'!B:B,'All DP'!D:D,"Tidak")</f>
        <v>Masih</v>
      </c>
      <c r="X2577" t="str">
        <f t="shared" si="40"/>
        <v>YA</v>
      </c>
    </row>
    <row r="2578" spans="1:24">
      <c r="A2578" s="52">
        <v>46266</v>
      </c>
      <c r="B2578" t="s">
        <v>848</v>
      </c>
      <c r="C2578" t="s">
        <v>4205</v>
      </c>
      <c r="D2578" t="s">
        <v>4204</v>
      </c>
      <c r="G2578"/>
      <c r="H2578" t="s">
        <v>15833</v>
      </c>
      <c r="K2578" t="s">
        <v>4204</v>
      </c>
      <c r="L2578" t="s">
        <v>4205</v>
      </c>
      <c r="P2578" t="s">
        <v>15833</v>
      </c>
      <c r="Q2578" t="s">
        <v>10181</v>
      </c>
      <c r="R2578" t="s">
        <v>15834</v>
      </c>
      <c r="S2578" t="s">
        <v>15835</v>
      </c>
      <c r="T2578" t="s">
        <v>15836</v>
      </c>
      <c r="U2578" t="s">
        <v>15837</v>
      </c>
      <c r="W2578" t="str">
        <f>_xlfn.XLOOKUP(D2578,'All DP'!B:B,'All DP'!D:D,"Tidak")</f>
        <v>Masih</v>
      </c>
      <c r="X2578" t="str">
        <f t="shared" ref="X2578:X2641" si="41">IFERROR(IF(MOD(H2578,1)&lt;=TIME(15,0,0),"YA","TIDAK"),0)</f>
        <v>YA</v>
      </c>
    </row>
    <row r="2579" spans="1:24">
      <c r="A2579" s="52">
        <v>46266</v>
      </c>
      <c r="B2579" t="s">
        <v>853</v>
      </c>
      <c r="C2579" t="s">
        <v>5023</v>
      </c>
      <c r="D2579" t="s">
        <v>5022</v>
      </c>
      <c r="G2579"/>
      <c r="H2579" t="s">
        <v>15839</v>
      </c>
      <c r="K2579" t="s">
        <v>5022</v>
      </c>
      <c r="L2579" t="s">
        <v>5023</v>
      </c>
      <c r="P2579" t="s">
        <v>15839</v>
      </c>
      <c r="Q2579" t="s">
        <v>11862</v>
      </c>
      <c r="R2579" t="s">
        <v>15840</v>
      </c>
      <c r="S2579" t="s">
        <v>15841</v>
      </c>
      <c r="T2579" t="s">
        <v>15842</v>
      </c>
      <c r="U2579" t="s">
        <v>15843</v>
      </c>
      <c r="W2579" t="str">
        <f>_xlfn.XLOOKUP(D2579,'All DP'!B:B,'All DP'!D:D,"Tidak")</f>
        <v>Masih</v>
      </c>
      <c r="X2579" t="str">
        <f t="shared" si="41"/>
        <v>YA</v>
      </c>
    </row>
    <row r="2580" spans="1:24">
      <c r="A2580" s="52">
        <v>46266</v>
      </c>
      <c r="B2580" t="s">
        <v>358</v>
      </c>
      <c r="C2580" t="s">
        <v>6478</v>
      </c>
      <c r="D2580" t="s">
        <v>6477</v>
      </c>
      <c r="G2580"/>
      <c r="H2580" t="s">
        <v>15844</v>
      </c>
      <c r="K2580" t="s">
        <v>6477</v>
      </c>
      <c r="L2580" t="s">
        <v>6478</v>
      </c>
      <c r="P2580" t="s">
        <v>15844</v>
      </c>
      <c r="Q2580" t="s">
        <v>10443</v>
      </c>
      <c r="R2580" t="s">
        <v>15845</v>
      </c>
      <c r="S2580" t="s">
        <v>15846</v>
      </c>
      <c r="T2580" t="s">
        <v>15847</v>
      </c>
      <c r="U2580" t="s">
        <v>15848</v>
      </c>
      <c r="W2580" t="str">
        <f>_xlfn.XLOOKUP(D2580,'All DP'!B:B,'All DP'!D:D,"Tidak")</f>
        <v>Masih</v>
      </c>
      <c r="X2580" t="str">
        <f t="shared" si="41"/>
        <v>YA</v>
      </c>
    </row>
    <row r="2581" spans="1:24">
      <c r="A2581" s="52">
        <v>46266</v>
      </c>
      <c r="B2581" t="s">
        <v>860</v>
      </c>
      <c r="C2581" t="s">
        <v>5627</v>
      </c>
      <c r="D2581" t="s">
        <v>5626</v>
      </c>
      <c r="G2581"/>
      <c r="H2581" t="s">
        <v>15850</v>
      </c>
      <c r="K2581" t="s">
        <v>5626</v>
      </c>
      <c r="L2581" t="s">
        <v>5627</v>
      </c>
      <c r="P2581" t="s">
        <v>15850</v>
      </c>
      <c r="Q2581" t="s">
        <v>10567</v>
      </c>
      <c r="R2581" t="s">
        <v>15851</v>
      </c>
      <c r="S2581" t="s">
        <v>15852</v>
      </c>
      <c r="T2581" t="s">
        <v>15853</v>
      </c>
      <c r="U2581" t="s">
        <v>15854</v>
      </c>
      <c r="W2581" t="str">
        <f>_xlfn.XLOOKUP(D2581,'All DP'!B:B,'All DP'!D:D,"Tidak")</f>
        <v>Masih</v>
      </c>
      <c r="X2581" t="str">
        <f t="shared" si="41"/>
        <v>YA</v>
      </c>
    </row>
    <row r="2582" spans="1:24">
      <c r="A2582" s="52">
        <v>46266</v>
      </c>
      <c r="B2582" t="s">
        <v>358</v>
      </c>
      <c r="C2582" t="s">
        <v>995</v>
      </c>
      <c r="D2582" t="s">
        <v>994</v>
      </c>
      <c r="G2582"/>
      <c r="H2582" t="s">
        <v>15856</v>
      </c>
      <c r="K2582" t="s">
        <v>994</v>
      </c>
      <c r="L2582" t="s">
        <v>995</v>
      </c>
      <c r="P2582" t="s">
        <v>15856</v>
      </c>
      <c r="Q2582" t="s">
        <v>10443</v>
      </c>
      <c r="R2582" t="s">
        <v>15857</v>
      </c>
      <c r="S2582" t="s">
        <v>15858</v>
      </c>
      <c r="T2582" t="s">
        <v>15859</v>
      </c>
      <c r="U2582" t="s">
        <v>15860</v>
      </c>
      <c r="W2582" t="str">
        <f>_xlfn.XLOOKUP(D2582,'All DP'!B:B,'All DP'!D:D,"Tidak")</f>
        <v>Masih</v>
      </c>
      <c r="X2582" t="str">
        <f t="shared" si="41"/>
        <v>YA</v>
      </c>
    </row>
    <row r="2583" spans="1:24">
      <c r="A2583" s="52">
        <v>46266</v>
      </c>
      <c r="B2583" t="s">
        <v>853</v>
      </c>
      <c r="C2583" t="s">
        <v>1281</v>
      </c>
      <c r="D2583" t="s">
        <v>1280</v>
      </c>
      <c r="G2583"/>
      <c r="H2583" t="s">
        <v>15856</v>
      </c>
      <c r="K2583" t="s">
        <v>1280</v>
      </c>
      <c r="L2583" t="s">
        <v>1281</v>
      </c>
      <c r="P2583" t="s">
        <v>15856</v>
      </c>
      <c r="Q2583" t="s">
        <v>11862</v>
      </c>
      <c r="R2583" t="s">
        <v>15862</v>
      </c>
      <c r="S2583" t="s">
        <v>15863</v>
      </c>
      <c r="T2583" t="s">
        <v>15864</v>
      </c>
      <c r="U2583" t="s">
        <v>15865</v>
      </c>
      <c r="W2583" t="str">
        <f>_xlfn.XLOOKUP(D2583,'All DP'!B:B,'All DP'!D:D,"Tidak")</f>
        <v>Masih</v>
      </c>
      <c r="X2583" t="str">
        <f t="shared" si="41"/>
        <v>YA</v>
      </c>
    </row>
    <row r="2584" spans="1:24">
      <c r="A2584" s="52">
        <v>46266</v>
      </c>
      <c r="B2584" t="s">
        <v>853</v>
      </c>
      <c r="C2584" t="s">
        <v>2723</v>
      </c>
      <c r="D2584" t="s">
        <v>2722</v>
      </c>
      <c r="G2584"/>
      <c r="H2584" t="s">
        <v>15867</v>
      </c>
      <c r="K2584" t="s">
        <v>2722</v>
      </c>
      <c r="L2584" t="s">
        <v>2723</v>
      </c>
      <c r="P2584" t="s">
        <v>15867</v>
      </c>
      <c r="Q2584" t="s">
        <v>11862</v>
      </c>
      <c r="R2584" t="s">
        <v>15868</v>
      </c>
      <c r="S2584" t="s">
        <v>15869</v>
      </c>
      <c r="T2584" t="s">
        <v>15870</v>
      </c>
      <c r="U2584" t="s">
        <v>15871</v>
      </c>
      <c r="W2584" t="str">
        <f>_xlfn.XLOOKUP(D2584,'All DP'!B:B,'All DP'!D:D,"Tidak")</f>
        <v>Masih</v>
      </c>
      <c r="X2584" t="str">
        <f t="shared" si="41"/>
        <v>YA</v>
      </c>
    </row>
    <row r="2585" spans="1:24">
      <c r="A2585" s="52">
        <v>46266</v>
      </c>
      <c r="B2585" t="s">
        <v>848</v>
      </c>
      <c r="C2585" t="s">
        <v>6140</v>
      </c>
      <c r="D2585" t="s">
        <v>6139</v>
      </c>
      <c r="G2585"/>
      <c r="H2585" t="s">
        <v>15872</v>
      </c>
      <c r="K2585" t="s">
        <v>6139</v>
      </c>
      <c r="L2585" t="s">
        <v>6140</v>
      </c>
      <c r="P2585" t="s">
        <v>15872</v>
      </c>
      <c r="Q2585" t="s">
        <v>10181</v>
      </c>
      <c r="R2585" t="s">
        <v>15873</v>
      </c>
      <c r="S2585" t="s">
        <v>15874</v>
      </c>
      <c r="T2585" t="s">
        <v>15875</v>
      </c>
      <c r="U2585" t="s">
        <v>15876</v>
      </c>
      <c r="W2585" t="str">
        <f>_xlfn.XLOOKUP(D2585,'All DP'!B:B,'All DP'!D:D,"Tidak")</f>
        <v>Masih</v>
      </c>
      <c r="X2585" t="str">
        <f t="shared" si="41"/>
        <v>YA</v>
      </c>
    </row>
    <row r="2586" spans="1:24">
      <c r="A2586" s="52">
        <v>46266</v>
      </c>
      <c r="B2586" t="s">
        <v>565</v>
      </c>
      <c r="C2586" t="s">
        <v>3989</v>
      </c>
      <c r="D2586" t="s">
        <v>3989</v>
      </c>
      <c r="G2586"/>
      <c r="H2586" t="s">
        <v>15878</v>
      </c>
      <c r="K2586" t="s">
        <v>3989</v>
      </c>
      <c r="L2586" t="s">
        <v>3989</v>
      </c>
      <c r="P2586" t="s">
        <v>15878</v>
      </c>
      <c r="Q2586" t="s">
        <v>11660</v>
      </c>
      <c r="R2586" t="s">
        <v>15879</v>
      </c>
      <c r="S2586" t="s">
        <v>15880</v>
      </c>
      <c r="T2586" t="s">
        <v>15881</v>
      </c>
      <c r="U2586" t="s">
        <v>15882</v>
      </c>
      <c r="W2586" t="str">
        <f>_xlfn.XLOOKUP(D2586,'All DP'!B:B,'All DP'!D:D,"Tidak")</f>
        <v>Masih</v>
      </c>
      <c r="X2586" t="str">
        <f t="shared" si="41"/>
        <v>YA</v>
      </c>
    </row>
    <row r="2587" spans="1:24">
      <c r="A2587" s="52">
        <v>46266</v>
      </c>
      <c r="B2587" t="s">
        <v>588</v>
      </c>
      <c r="C2587" t="s">
        <v>1992</v>
      </c>
      <c r="D2587" t="s">
        <v>1991</v>
      </c>
      <c r="G2587"/>
      <c r="H2587" t="s">
        <v>15884</v>
      </c>
      <c r="K2587" t="s">
        <v>1991</v>
      </c>
      <c r="L2587" t="s">
        <v>1992</v>
      </c>
      <c r="P2587" t="s">
        <v>15884</v>
      </c>
      <c r="Q2587" t="s">
        <v>10385</v>
      </c>
      <c r="R2587" t="s">
        <v>15885</v>
      </c>
      <c r="S2587" t="s">
        <v>15886</v>
      </c>
      <c r="T2587" t="s">
        <v>15887</v>
      </c>
      <c r="U2587" t="s">
        <v>15888</v>
      </c>
      <c r="W2587" t="str">
        <f>_xlfn.XLOOKUP(D2587,'All DP'!B:B,'All DP'!D:D,"Tidak")</f>
        <v>Masih</v>
      </c>
      <c r="X2587" t="str">
        <f t="shared" si="41"/>
        <v>YA</v>
      </c>
    </row>
    <row r="2588" spans="1:24">
      <c r="A2588" s="52">
        <v>46266</v>
      </c>
      <c r="B2588" t="s">
        <v>848</v>
      </c>
      <c r="C2588" t="s">
        <v>1255</v>
      </c>
      <c r="D2588" t="s">
        <v>1254</v>
      </c>
      <c r="G2588"/>
      <c r="H2588" t="s">
        <v>15890</v>
      </c>
      <c r="K2588" t="s">
        <v>1254</v>
      </c>
      <c r="L2588" t="s">
        <v>1255</v>
      </c>
      <c r="P2588" t="s">
        <v>15890</v>
      </c>
      <c r="Q2588" t="s">
        <v>10181</v>
      </c>
      <c r="R2588" t="s">
        <v>15891</v>
      </c>
      <c r="S2588" t="s">
        <v>15892</v>
      </c>
      <c r="T2588" t="s">
        <v>15893</v>
      </c>
      <c r="U2588" t="s">
        <v>15894</v>
      </c>
      <c r="W2588" t="str">
        <f>_xlfn.XLOOKUP(D2588,'All DP'!B:B,'All DP'!D:D,"Tidak")</f>
        <v>Masih</v>
      </c>
      <c r="X2588" t="str">
        <f t="shared" si="41"/>
        <v>YA</v>
      </c>
    </row>
    <row r="2589" spans="1:24">
      <c r="A2589" s="52">
        <v>46266</v>
      </c>
      <c r="B2589" t="s">
        <v>453</v>
      </c>
      <c r="C2589" t="s">
        <v>1462</v>
      </c>
      <c r="D2589" t="s">
        <v>1461</v>
      </c>
      <c r="G2589"/>
      <c r="H2589" t="s">
        <v>15895</v>
      </c>
      <c r="K2589" t="s">
        <v>1461</v>
      </c>
      <c r="L2589" t="s">
        <v>1462</v>
      </c>
      <c r="P2589" t="s">
        <v>15895</v>
      </c>
      <c r="Q2589" t="s">
        <v>10193</v>
      </c>
      <c r="R2589" t="s">
        <v>15896</v>
      </c>
      <c r="S2589" t="s">
        <v>15897</v>
      </c>
      <c r="T2589" t="s">
        <v>15898</v>
      </c>
      <c r="U2589" t="s">
        <v>15899</v>
      </c>
      <c r="W2589" t="str">
        <f>_xlfn.XLOOKUP(D2589,'All DP'!B:B,'All DP'!D:D,"Tidak")</f>
        <v>Masih</v>
      </c>
      <c r="X2589" t="str">
        <f t="shared" si="41"/>
        <v>YA</v>
      </c>
    </row>
    <row r="2590" spans="1:24">
      <c r="A2590" s="52">
        <v>46266</v>
      </c>
      <c r="B2590" t="s">
        <v>229</v>
      </c>
      <c r="C2590" t="s">
        <v>3837</v>
      </c>
      <c r="D2590" t="s">
        <v>3837</v>
      </c>
      <c r="G2590"/>
      <c r="H2590" t="s">
        <v>15901</v>
      </c>
      <c r="K2590" t="s">
        <v>3837</v>
      </c>
      <c r="L2590" t="s">
        <v>3837</v>
      </c>
      <c r="P2590" t="s">
        <v>15901</v>
      </c>
      <c r="Q2590" t="s">
        <v>10199</v>
      </c>
      <c r="R2590" t="s">
        <v>15902</v>
      </c>
      <c r="S2590" t="s">
        <v>15903</v>
      </c>
      <c r="T2590" t="s">
        <v>15904</v>
      </c>
      <c r="U2590" t="s">
        <v>15905</v>
      </c>
      <c r="W2590" t="str">
        <f>_xlfn.XLOOKUP(D2590,'All DP'!B:B,'All DP'!D:D,"Tidak")</f>
        <v>Masih</v>
      </c>
      <c r="X2590" t="str">
        <f t="shared" si="41"/>
        <v>YA</v>
      </c>
    </row>
    <row r="2591" spans="1:24">
      <c r="A2591" s="52">
        <v>46266</v>
      </c>
      <c r="B2591" t="s">
        <v>453</v>
      </c>
      <c r="C2591" t="s">
        <v>5421</v>
      </c>
      <c r="D2591" t="s">
        <v>5420</v>
      </c>
      <c r="G2591"/>
      <c r="H2591" t="s">
        <v>15907</v>
      </c>
      <c r="K2591" t="s">
        <v>5420</v>
      </c>
      <c r="L2591" t="s">
        <v>5421</v>
      </c>
      <c r="P2591" t="s">
        <v>15907</v>
      </c>
      <c r="Q2591" t="s">
        <v>10193</v>
      </c>
      <c r="R2591" t="s">
        <v>15908</v>
      </c>
      <c r="S2591" t="s">
        <v>15909</v>
      </c>
      <c r="T2591" t="s">
        <v>15910</v>
      </c>
      <c r="U2591" t="s">
        <v>15911</v>
      </c>
      <c r="W2591" t="str">
        <f>_xlfn.XLOOKUP(D2591,'All DP'!B:B,'All DP'!D:D,"Tidak")</f>
        <v>Masih</v>
      </c>
      <c r="X2591" t="str">
        <f t="shared" si="41"/>
        <v>YA</v>
      </c>
    </row>
    <row r="2592" spans="1:24">
      <c r="A2592" s="52">
        <v>46266</v>
      </c>
      <c r="B2592" t="s">
        <v>843</v>
      </c>
      <c r="C2592" t="s">
        <v>1716</v>
      </c>
      <c r="D2592" t="s">
        <v>1715</v>
      </c>
      <c r="G2592"/>
      <c r="H2592" t="s">
        <v>15913</v>
      </c>
      <c r="K2592" t="s">
        <v>1715</v>
      </c>
      <c r="L2592" t="s">
        <v>1716</v>
      </c>
      <c r="P2592" t="s">
        <v>15913</v>
      </c>
      <c r="Q2592" t="s">
        <v>10236</v>
      </c>
      <c r="R2592" t="s">
        <v>15914</v>
      </c>
      <c r="S2592" t="s">
        <v>15915</v>
      </c>
      <c r="T2592" t="s">
        <v>15916</v>
      </c>
      <c r="U2592" t="s">
        <v>15917</v>
      </c>
      <c r="W2592" t="str">
        <f>_xlfn.XLOOKUP(D2592,'All DP'!B:B,'All DP'!D:D,"Tidak")</f>
        <v>Masih</v>
      </c>
      <c r="X2592" t="str">
        <f t="shared" si="41"/>
        <v>YA</v>
      </c>
    </row>
    <row r="2593" spans="1:24">
      <c r="A2593" s="52">
        <v>46266</v>
      </c>
      <c r="B2593" t="s">
        <v>588</v>
      </c>
      <c r="C2593" t="s">
        <v>4535</v>
      </c>
      <c r="D2593" t="s">
        <v>4534</v>
      </c>
      <c r="G2593"/>
      <c r="H2593" t="s">
        <v>15919</v>
      </c>
      <c r="K2593" t="s">
        <v>4534</v>
      </c>
      <c r="L2593" t="s">
        <v>4535</v>
      </c>
      <c r="P2593" t="s">
        <v>15919</v>
      </c>
      <c r="Q2593" t="s">
        <v>10385</v>
      </c>
      <c r="R2593" t="s">
        <v>15920</v>
      </c>
      <c r="S2593" t="s">
        <v>15921</v>
      </c>
      <c r="T2593" t="s">
        <v>15922</v>
      </c>
      <c r="U2593" t="s">
        <v>15923</v>
      </c>
      <c r="W2593" t="str">
        <f>_xlfn.XLOOKUP(D2593,'All DP'!B:B,'All DP'!D:D,"Tidak")</f>
        <v>Masih</v>
      </c>
      <c r="X2593" t="str">
        <f t="shared" si="41"/>
        <v>YA</v>
      </c>
    </row>
    <row r="2594" spans="1:24">
      <c r="A2594" s="52">
        <v>46266</v>
      </c>
      <c r="B2594" t="s">
        <v>425</v>
      </c>
      <c r="C2594" t="s">
        <v>6541</v>
      </c>
      <c r="D2594" t="s">
        <v>6540</v>
      </c>
      <c r="G2594"/>
      <c r="H2594" t="s">
        <v>15925</v>
      </c>
      <c r="K2594" t="s">
        <v>6540</v>
      </c>
      <c r="L2594" t="s">
        <v>6541</v>
      </c>
      <c r="P2594" t="s">
        <v>15925</v>
      </c>
      <c r="Q2594" t="s">
        <v>10732</v>
      </c>
      <c r="R2594" t="s">
        <v>15926</v>
      </c>
      <c r="S2594" t="s">
        <v>15927</v>
      </c>
      <c r="T2594" t="s">
        <v>15928</v>
      </c>
      <c r="U2594" t="s">
        <v>15929</v>
      </c>
      <c r="W2594" t="str">
        <f>_xlfn.XLOOKUP(D2594,'All DP'!B:B,'All DP'!D:D,"Tidak")</f>
        <v>Masih</v>
      </c>
      <c r="X2594" t="str">
        <f t="shared" si="41"/>
        <v>YA</v>
      </c>
    </row>
    <row r="2595" spans="1:24">
      <c r="A2595" s="52">
        <v>46266</v>
      </c>
      <c r="B2595" t="s">
        <v>588</v>
      </c>
      <c r="C2595" t="s">
        <v>4481</v>
      </c>
      <c r="D2595" t="s">
        <v>4480</v>
      </c>
      <c r="G2595"/>
      <c r="H2595" t="s">
        <v>15931</v>
      </c>
      <c r="K2595" t="s">
        <v>4480</v>
      </c>
      <c r="L2595" t="s">
        <v>4481</v>
      </c>
      <c r="P2595" t="s">
        <v>15931</v>
      </c>
      <c r="Q2595" t="s">
        <v>10385</v>
      </c>
      <c r="R2595" t="s">
        <v>15932</v>
      </c>
      <c r="S2595" t="s">
        <v>15933</v>
      </c>
      <c r="T2595" t="s">
        <v>15934</v>
      </c>
      <c r="U2595" t="s">
        <v>15935</v>
      </c>
      <c r="W2595" t="str">
        <f>_xlfn.XLOOKUP(D2595,'All DP'!B:B,'All DP'!D:D,"Tidak")</f>
        <v>Masih</v>
      </c>
      <c r="X2595" t="str">
        <f t="shared" si="41"/>
        <v>YA</v>
      </c>
    </row>
    <row r="2596" spans="1:24">
      <c r="A2596" s="52">
        <v>46266</v>
      </c>
      <c r="B2596" t="s">
        <v>391</v>
      </c>
      <c r="C2596" t="s">
        <v>5011</v>
      </c>
      <c r="D2596" t="s">
        <v>5010</v>
      </c>
      <c r="G2596"/>
      <c r="H2596" t="s">
        <v>15937</v>
      </c>
      <c r="K2596" t="s">
        <v>5010</v>
      </c>
      <c r="L2596" t="s">
        <v>5011</v>
      </c>
      <c r="P2596" t="s">
        <v>15937</v>
      </c>
      <c r="Q2596" t="s">
        <v>11249</v>
      </c>
      <c r="R2596" t="s">
        <v>15938</v>
      </c>
      <c r="S2596" t="s">
        <v>15939</v>
      </c>
      <c r="T2596" t="s">
        <v>15940</v>
      </c>
      <c r="U2596" t="s">
        <v>15941</v>
      </c>
      <c r="W2596" t="str">
        <f>_xlfn.XLOOKUP(D2596,'All DP'!B:B,'All DP'!D:D,"Tidak")</f>
        <v>Masih</v>
      </c>
      <c r="X2596" t="str">
        <f t="shared" si="41"/>
        <v>YA</v>
      </c>
    </row>
    <row r="2597" spans="1:24">
      <c r="A2597" s="52">
        <v>46266</v>
      </c>
      <c r="B2597" t="s">
        <v>391</v>
      </c>
      <c r="C2597" t="s">
        <v>467</v>
      </c>
      <c r="D2597" t="s">
        <v>466</v>
      </c>
      <c r="G2597"/>
      <c r="H2597" t="s">
        <v>15943</v>
      </c>
      <c r="K2597" t="s">
        <v>466</v>
      </c>
      <c r="L2597" t="s">
        <v>467</v>
      </c>
      <c r="P2597" t="s">
        <v>15943</v>
      </c>
      <c r="Q2597" t="s">
        <v>11249</v>
      </c>
      <c r="R2597" t="s">
        <v>15944</v>
      </c>
      <c r="S2597" t="s">
        <v>15945</v>
      </c>
      <c r="T2597" t="s">
        <v>15946</v>
      </c>
      <c r="U2597" t="s">
        <v>15947</v>
      </c>
      <c r="W2597" t="str">
        <f>_xlfn.XLOOKUP(D2597,'All DP'!B:B,'All DP'!D:D,"Tidak")</f>
        <v>Masih</v>
      </c>
      <c r="X2597" t="str">
        <f t="shared" si="41"/>
        <v>YA</v>
      </c>
    </row>
    <row r="2598" spans="1:24">
      <c r="A2598" s="52">
        <v>46266</v>
      </c>
      <c r="B2598" t="s">
        <v>391</v>
      </c>
      <c r="C2598" t="s">
        <v>6276</v>
      </c>
      <c r="D2598" t="s">
        <v>6275</v>
      </c>
      <c r="G2598"/>
      <c r="H2598" t="s">
        <v>15949</v>
      </c>
      <c r="K2598" t="s">
        <v>6275</v>
      </c>
      <c r="L2598" t="s">
        <v>6276</v>
      </c>
      <c r="P2598" t="s">
        <v>15949</v>
      </c>
      <c r="Q2598" t="s">
        <v>11249</v>
      </c>
      <c r="R2598" t="s">
        <v>15950</v>
      </c>
      <c r="S2598" t="s">
        <v>15951</v>
      </c>
      <c r="T2598" t="s">
        <v>15952</v>
      </c>
      <c r="U2598" t="s">
        <v>15953</v>
      </c>
      <c r="W2598" t="str">
        <f>_xlfn.XLOOKUP(D2598,'All DP'!B:B,'All DP'!D:D,"Tidak")</f>
        <v>Masih</v>
      </c>
      <c r="X2598" t="str">
        <f t="shared" si="41"/>
        <v>YA</v>
      </c>
    </row>
    <row r="2599" spans="1:24">
      <c r="A2599" s="52">
        <v>46266</v>
      </c>
      <c r="B2599" t="s">
        <v>391</v>
      </c>
      <c r="C2599" t="s">
        <v>2979</v>
      </c>
      <c r="D2599" t="s">
        <v>2978</v>
      </c>
      <c r="G2599"/>
      <c r="H2599" t="s">
        <v>15955</v>
      </c>
      <c r="K2599" t="s">
        <v>2978</v>
      </c>
      <c r="L2599" t="s">
        <v>2979</v>
      </c>
      <c r="P2599" t="s">
        <v>15955</v>
      </c>
      <c r="Q2599" t="s">
        <v>11249</v>
      </c>
      <c r="R2599" t="s">
        <v>15956</v>
      </c>
      <c r="S2599" t="s">
        <v>15957</v>
      </c>
      <c r="T2599" t="s">
        <v>15958</v>
      </c>
      <c r="U2599" t="s">
        <v>15959</v>
      </c>
      <c r="W2599" t="str">
        <f>_xlfn.XLOOKUP(D2599,'All DP'!B:B,'All DP'!D:D,"Tidak")</f>
        <v>Masih</v>
      </c>
      <c r="X2599" t="str">
        <f t="shared" si="41"/>
        <v>YA</v>
      </c>
    </row>
    <row r="2600" spans="1:24">
      <c r="A2600" s="52">
        <v>46266</v>
      </c>
      <c r="B2600" t="s">
        <v>391</v>
      </c>
      <c r="C2600" t="s">
        <v>5651</v>
      </c>
      <c r="D2600" t="s">
        <v>5650</v>
      </c>
      <c r="G2600"/>
      <c r="H2600" t="s">
        <v>15961</v>
      </c>
      <c r="K2600" t="s">
        <v>5650</v>
      </c>
      <c r="L2600" t="s">
        <v>5651</v>
      </c>
      <c r="P2600" t="s">
        <v>15961</v>
      </c>
      <c r="Q2600" t="s">
        <v>11249</v>
      </c>
      <c r="R2600" t="s">
        <v>15962</v>
      </c>
      <c r="S2600" t="s">
        <v>15963</v>
      </c>
      <c r="T2600" t="s">
        <v>15964</v>
      </c>
      <c r="U2600" t="s">
        <v>15965</v>
      </c>
      <c r="W2600" t="str">
        <f>_xlfn.XLOOKUP(D2600,'All DP'!B:B,'All DP'!D:D,"Tidak")</f>
        <v>Masih</v>
      </c>
      <c r="X2600" t="str">
        <f t="shared" si="41"/>
        <v>YA</v>
      </c>
    </row>
    <row r="2601" spans="1:24">
      <c r="A2601" s="52">
        <v>46266</v>
      </c>
      <c r="B2601" t="s">
        <v>777</v>
      </c>
      <c r="C2601" t="s">
        <v>2183</v>
      </c>
      <c r="D2601" t="s">
        <v>2182</v>
      </c>
      <c r="G2601"/>
      <c r="H2601" t="s">
        <v>15966</v>
      </c>
      <c r="K2601" t="s">
        <v>2182</v>
      </c>
      <c r="L2601" t="s">
        <v>2183</v>
      </c>
      <c r="P2601" t="s">
        <v>15966</v>
      </c>
      <c r="Q2601" t="s">
        <v>10307</v>
      </c>
      <c r="R2601" t="s">
        <v>15967</v>
      </c>
      <c r="S2601" t="s">
        <v>15968</v>
      </c>
      <c r="T2601" t="s">
        <v>15969</v>
      </c>
      <c r="U2601" t="s">
        <v>15970</v>
      </c>
      <c r="W2601" t="str">
        <f>_xlfn.XLOOKUP(D2601,'All DP'!B:B,'All DP'!D:D,"Tidak")</f>
        <v>Masih</v>
      </c>
      <c r="X2601" t="str">
        <f t="shared" si="41"/>
        <v>YA</v>
      </c>
    </row>
    <row r="2602" spans="1:24">
      <c r="A2602" s="52">
        <v>46266</v>
      </c>
      <c r="B2602" t="s">
        <v>588</v>
      </c>
      <c r="C2602" t="s">
        <v>1950</v>
      </c>
      <c r="D2602" t="s">
        <v>1949</v>
      </c>
      <c r="G2602"/>
      <c r="H2602" t="s">
        <v>15972</v>
      </c>
      <c r="K2602" t="s">
        <v>1949</v>
      </c>
      <c r="L2602" t="s">
        <v>1950</v>
      </c>
      <c r="P2602" t="s">
        <v>15972</v>
      </c>
      <c r="Q2602" t="s">
        <v>10385</v>
      </c>
      <c r="R2602" t="s">
        <v>15973</v>
      </c>
      <c r="S2602" t="s">
        <v>15974</v>
      </c>
      <c r="T2602" t="s">
        <v>15975</v>
      </c>
      <c r="U2602" t="s">
        <v>15976</v>
      </c>
      <c r="W2602" t="str">
        <f>_xlfn.XLOOKUP(D2602,'All DP'!B:B,'All DP'!D:D,"Tidak")</f>
        <v>Masih</v>
      </c>
      <c r="X2602" t="str">
        <f t="shared" si="41"/>
        <v>YA</v>
      </c>
    </row>
    <row r="2603" spans="1:24">
      <c r="A2603" s="52">
        <v>46266</v>
      </c>
      <c r="B2603" t="s">
        <v>413</v>
      </c>
      <c r="C2603" t="s">
        <v>5699</v>
      </c>
      <c r="D2603" t="s">
        <v>5698</v>
      </c>
      <c r="G2603"/>
      <c r="H2603" t="s">
        <v>15978</v>
      </c>
      <c r="K2603" t="s">
        <v>5698</v>
      </c>
      <c r="L2603" t="s">
        <v>5699</v>
      </c>
      <c r="P2603" t="s">
        <v>15978</v>
      </c>
      <c r="Q2603" t="s">
        <v>10398</v>
      </c>
      <c r="R2603" t="s">
        <v>15979</v>
      </c>
      <c r="S2603" t="s">
        <v>15980</v>
      </c>
      <c r="T2603" t="s">
        <v>15981</v>
      </c>
      <c r="U2603" t="s">
        <v>15982</v>
      </c>
      <c r="W2603" t="str">
        <f>_xlfn.XLOOKUP(D2603,'All DP'!B:B,'All DP'!D:D,"Tidak")</f>
        <v>Masih</v>
      </c>
      <c r="X2603" t="str">
        <f t="shared" si="41"/>
        <v>YA</v>
      </c>
    </row>
    <row r="2604" spans="1:24">
      <c r="A2604" s="52">
        <v>46266</v>
      </c>
      <c r="B2604" t="s">
        <v>453</v>
      </c>
      <c r="C2604" t="s">
        <v>5271</v>
      </c>
      <c r="D2604" t="s">
        <v>5270</v>
      </c>
      <c r="G2604"/>
      <c r="H2604" t="s">
        <v>15984</v>
      </c>
      <c r="K2604" t="s">
        <v>5270</v>
      </c>
      <c r="L2604" t="s">
        <v>5271</v>
      </c>
      <c r="P2604" t="s">
        <v>15984</v>
      </c>
      <c r="Q2604" t="s">
        <v>10193</v>
      </c>
      <c r="R2604" t="s">
        <v>15985</v>
      </c>
      <c r="S2604" t="s">
        <v>15986</v>
      </c>
      <c r="T2604" t="s">
        <v>15987</v>
      </c>
      <c r="U2604" t="s">
        <v>15988</v>
      </c>
      <c r="W2604" t="str">
        <f>_xlfn.XLOOKUP(D2604,'All DP'!B:B,'All DP'!D:D,"Tidak")</f>
        <v>Masih</v>
      </c>
      <c r="X2604" t="str">
        <f t="shared" si="41"/>
        <v>YA</v>
      </c>
    </row>
    <row r="2605" spans="1:24">
      <c r="A2605" s="52">
        <v>46266</v>
      </c>
      <c r="B2605" t="s">
        <v>588</v>
      </c>
      <c r="C2605" t="s">
        <v>6438</v>
      </c>
      <c r="D2605" t="s">
        <v>6437</v>
      </c>
      <c r="G2605"/>
      <c r="H2605" t="s">
        <v>15990</v>
      </c>
      <c r="K2605" t="s">
        <v>6437</v>
      </c>
      <c r="L2605" t="s">
        <v>6438</v>
      </c>
      <c r="P2605" t="s">
        <v>15990</v>
      </c>
      <c r="Q2605" t="s">
        <v>10385</v>
      </c>
      <c r="R2605" t="s">
        <v>15991</v>
      </c>
      <c r="S2605" t="s">
        <v>15992</v>
      </c>
      <c r="T2605" t="s">
        <v>15993</v>
      </c>
      <c r="U2605" t="s">
        <v>15994</v>
      </c>
      <c r="W2605" t="str">
        <f>_xlfn.XLOOKUP(D2605,'All DP'!B:B,'All DP'!D:D,"Tidak")</f>
        <v>Masih</v>
      </c>
      <c r="X2605" t="str">
        <f t="shared" si="41"/>
        <v>YA</v>
      </c>
    </row>
    <row r="2606" spans="1:24">
      <c r="A2606" s="52">
        <v>46266</v>
      </c>
      <c r="B2606" t="s">
        <v>848</v>
      </c>
      <c r="C2606" t="s">
        <v>1325</v>
      </c>
      <c r="D2606" t="s">
        <v>1324</v>
      </c>
      <c r="G2606"/>
      <c r="H2606" t="s">
        <v>15996</v>
      </c>
      <c r="K2606" t="s">
        <v>1324</v>
      </c>
      <c r="L2606" t="s">
        <v>1325</v>
      </c>
      <c r="P2606" t="s">
        <v>15996</v>
      </c>
      <c r="Q2606" t="s">
        <v>10181</v>
      </c>
      <c r="R2606" t="s">
        <v>15997</v>
      </c>
      <c r="S2606" t="s">
        <v>15998</v>
      </c>
      <c r="T2606" t="s">
        <v>15999</v>
      </c>
      <c r="U2606" t="s">
        <v>16000</v>
      </c>
      <c r="W2606" t="str">
        <f>_xlfn.XLOOKUP(D2606,'All DP'!B:B,'All DP'!D:D,"Tidak")</f>
        <v>Masih</v>
      </c>
      <c r="X2606" t="str">
        <f t="shared" si="41"/>
        <v>YA</v>
      </c>
    </row>
    <row r="2607" spans="1:24">
      <c r="A2607" s="52">
        <v>46266</v>
      </c>
      <c r="B2607" t="s">
        <v>843</v>
      </c>
      <c r="C2607" t="s">
        <v>1674</v>
      </c>
      <c r="D2607" t="s">
        <v>1673</v>
      </c>
      <c r="G2607"/>
      <c r="H2607" t="s">
        <v>16002</v>
      </c>
      <c r="K2607" t="s">
        <v>1673</v>
      </c>
      <c r="L2607" t="s">
        <v>1674</v>
      </c>
      <c r="P2607" t="s">
        <v>16002</v>
      </c>
      <c r="Q2607" t="s">
        <v>10236</v>
      </c>
      <c r="R2607" t="s">
        <v>16003</v>
      </c>
      <c r="S2607" t="s">
        <v>16004</v>
      </c>
      <c r="T2607" t="s">
        <v>16005</v>
      </c>
      <c r="U2607" t="s">
        <v>16006</v>
      </c>
      <c r="W2607" t="str">
        <f>_xlfn.XLOOKUP(D2607,'All DP'!B:B,'All DP'!D:D,"Tidak")</f>
        <v>Masih</v>
      </c>
      <c r="X2607" t="str">
        <f t="shared" si="41"/>
        <v>YA</v>
      </c>
    </row>
    <row r="2608" spans="1:24">
      <c r="A2608" s="52">
        <v>46266</v>
      </c>
      <c r="B2608" t="s">
        <v>991</v>
      </c>
      <c r="C2608" t="s">
        <v>1038</v>
      </c>
      <c r="D2608" t="s">
        <v>1037</v>
      </c>
      <c r="G2608"/>
      <c r="H2608" t="s">
        <v>16008</v>
      </c>
      <c r="K2608" t="s">
        <v>1037</v>
      </c>
      <c r="L2608" t="s">
        <v>1038</v>
      </c>
      <c r="P2608" t="s">
        <v>16008</v>
      </c>
      <c r="Q2608" t="s">
        <v>12496</v>
      </c>
      <c r="R2608" t="s">
        <v>16009</v>
      </c>
      <c r="S2608" t="s">
        <v>16010</v>
      </c>
      <c r="T2608" t="s">
        <v>16011</v>
      </c>
      <c r="U2608" t="s">
        <v>16012</v>
      </c>
      <c r="W2608" t="str">
        <f>_xlfn.XLOOKUP(D2608,'All DP'!B:B,'All DP'!D:D,"Tidak")</f>
        <v>Masih</v>
      </c>
      <c r="X2608" t="str">
        <f t="shared" si="41"/>
        <v>YA</v>
      </c>
    </row>
    <row r="2609" spans="1:24">
      <c r="A2609" s="52">
        <v>46266</v>
      </c>
      <c r="B2609" t="s">
        <v>588</v>
      </c>
      <c r="C2609" t="s">
        <v>4495</v>
      </c>
      <c r="D2609" t="s">
        <v>4494</v>
      </c>
      <c r="G2609"/>
      <c r="H2609" t="s">
        <v>16014</v>
      </c>
      <c r="K2609" t="s">
        <v>4494</v>
      </c>
      <c r="L2609" t="s">
        <v>4495</v>
      </c>
      <c r="P2609" t="s">
        <v>16014</v>
      </c>
      <c r="Q2609" t="s">
        <v>10385</v>
      </c>
      <c r="R2609" t="s">
        <v>16015</v>
      </c>
      <c r="S2609" t="s">
        <v>16016</v>
      </c>
      <c r="T2609" t="s">
        <v>16017</v>
      </c>
      <c r="U2609" t="s">
        <v>16018</v>
      </c>
      <c r="W2609" t="str">
        <f>_xlfn.XLOOKUP(D2609,'All DP'!B:B,'All DP'!D:D,"Tidak")</f>
        <v>Masih</v>
      </c>
      <c r="X2609" t="str">
        <f t="shared" si="41"/>
        <v>YA</v>
      </c>
    </row>
    <row r="2610" spans="1:24">
      <c r="A2610" s="52">
        <v>46266</v>
      </c>
      <c r="B2610" t="s">
        <v>391</v>
      </c>
      <c r="C2610" t="s">
        <v>4075</v>
      </c>
      <c r="D2610" t="s">
        <v>4074</v>
      </c>
      <c r="G2610"/>
      <c r="H2610" t="s">
        <v>16020</v>
      </c>
      <c r="K2610" t="s">
        <v>4074</v>
      </c>
      <c r="L2610" t="s">
        <v>4075</v>
      </c>
      <c r="P2610" t="s">
        <v>16020</v>
      </c>
      <c r="Q2610" t="s">
        <v>11249</v>
      </c>
      <c r="R2610" t="s">
        <v>16021</v>
      </c>
      <c r="S2610" t="s">
        <v>16022</v>
      </c>
      <c r="T2610" t="s">
        <v>16023</v>
      </c>
      <c r="U2610" t="s">
        <v>16024</v>
      </c>
      <c r="W2610" t="str">
        <f>_xlfn.XLOOKUP(D2610,'All DP'!B:B,'All DP'!D:D,"Tidak")</f>
        <v>Masih</v>
      </c>
      <c r="X2610" t="str">
        <f t="shared" si="41"/>
        <v>YA</v>
      </c>
    </row>
    <row r="2611" spans="1:24">
      <c r="A2611" s="52">
        <v>46266</v>
      </c>
      <c r="B2611" t="s">
        <v>853</v>
      </c>
      <c r="C2611" t="s">
        <v>4841</v>
      </c>
      <c r="D2611" t="s">
        <v>4840</v>
      </c>
      <c r="G2611"/>
      <c r="H2611" t="s">
        <v>16026</v>
      </c>
      <c r="K2611" t="s">
        <v>4840</v>
      </c>
      <c r="L2611" t="s">
        <v>4841</v>
      </c>
      <c r="P2611" t="s">
        <v>16026</v>
      </c>
      <c r="Q2611" t="s">
        <v>11862</v>
      </c>
      <c r="R2611" t="s">
        <v>16027</v>
      </c>
      <c r="S2611" t="s">
        <v>16028</v>
      </c>
      <c r="T2611" t="s">
        <v>15864</v>
      </c>
      <c r="U2611" t="s">
        <v>16029</v>
      </c>
      <c r="W2611" t="str">
        <f>_xlfn.XLOOKUP(D2611,'All DP'!B:B,'All DP'!D:D,"Tidak")</f>
        <v>Masih</v>
      </c>
      <c r="X2611" t="str">
        <f t="shared" si="41"/>
        <v>YA</v>
      </c>
    </row>
    <row r="2612" spans="1:24">
      <c r="A2612" s="52">
        <v>46266</v>
      </c>
      <c r="B2612" t="s">
        <v>766</v>
      </c>
      <c r="C2612" t="s">
        <v>2844</v>
      </c>
      <c r="D2612" t="s">
        <v>2843</v>
      </c>
      <c r="G2612"/>
      <c r="H2612" t="s">
        <v>16031</v>
      </c>
      <c r="K2612" t="s">
        <v>2843</v>
      </c>
      <c r="L2612" t="s">
        <v>2844</v>
      </c>
      <c r="P2612" t="s">
        <v>16031</v>
      </c>
      <c r="Q2612" t="s">
        <v>11133</v>
      </c>
      <c r="R2612" t="s">
        <v>16032</v>
      </c>
      <c r="S2612" t="s">
        <v>16033</v>
      </c>
      <c r="T2612" t="s">
        <v>16034</v>
      </c>
      <c r="U2612" t="s">
        <v>16035</v>
      </c>
      <c r="W2612" t="str">
        <f>_xlfn.XLOOKUP(D2612,'All DP'!B:B,'All DP'!D:D,"Tidak")</f>
        <v>Masih</v>
      </c>
      <c r="X2612" t="str">
        <f t="shared" si="41"/>
        <v>YA</v>
      </c>
    </row>
    <row r="2613" spans="1:24">
      <c r="A2613" s="52">
        <v>46266</v>
      </c>
      <c r="B2613" t="s">
        <v>4</v>
      </c>
      <c r="C2613" t="s">
        <v>719</v>
      </c>
      <c r="D2613" t="s">
        <v>718</v>
      </c>
      <c r="G2613"/>
      <c r="H2613" t="s">
        <v>16036</v>
      </c>
      <c r="K2613" t="s">
        <v>718</v>
      </c>
      <c r="L2613" t="s">
        <v>719</v>
      </c>
      <c r="P2613" t="s">
        <v>16036</v>
      </c>
      <c r="Q2613" t="s">
        <v>11054</v>
      </c>
      <c r="R2613" t="s">
        <v>16037</v>
      </c>
      <c r="S2613" t="s">
        <v>16038</v>
      </c>
      <c r="T2613" t="s">
        <v>16039</v>
      </c>
      <c r="U2613" t="s">
        <v>16040</v>
      </c>
      <c r="W2613" t="str">
        <f>_xlfn.XLOOKUP(D2613,'All DP'!B:B,'All DP'!D:D,"Tidak")</f>
        <v>Masih</v>
      </c>
      <c r="X2613" t="str">
        <f t="shared" si="41"/>
        <v>YA</v>
      </c>
    </row>
    <row r="2614" spans="1:24">
      <c r="A2614" s="52">
        <v>46266</v>
      </c>
      <c r="B2614" t="s">
        <v>848</v>
      </c>
      <c r="C2614" t="s">
        <v>6122</v>
      </c>
      <c r="D2614" t="s">
        <v>6121</v>
      </c>
      <c r="G2614"/>
      <c r="H2614" t="s">
        <v>16041</v>
      </c>
      <c r="K2614" t="s">
        <v>6121</v>
      </c>
      <c r="L2614" t="s">
        <v>6122</v>
      </c>
      <c r="P2614" t="s">
        <v>16041</v>
      </c>
      <c r="Q2614" t="s">
        <v>10181</v>
      </c>
      <c r="R2614" t="s">
        <v>16042</v>
      </c>
      <c r="S2614" t="s">
        <v>16043</v>
      </c>
      <c r="T2614" t="s">
        <v>16044</v>
      </c>
      <c r="U2614" t="s">
        <v>16045</v>
      </c>
      <c r="W2614" t="str">
        <f>_xlfn.XLOOKUP(D2614,'All DP'!B:B,'All DP'!D:D,"Tidak")</f>
        <v>Masih</v>
      </c>
      <c r="X2614" t="str">
        <f t="shared" si="41"/>
        <v>YA</v>
      </c>
    </row>
    <row r="2615" spans="1:24">
      <c r="A2615" s="52">
        <v>46266</v>
      </c>
      <c r="B2615" t="s">
        <v>853</v>
      </c>
      <c r="C2615" t="s">
        <v>5533</v>
      </c>
      <c r="D2615" t="s">
        <v>5532</v>
      </c>
      <c r="G2615"/>
      <c r="H2615" t="s">
        <v>16047</v>
      </c>
      <c r="K2615" t="s">
        <v>5532</v>
      </c>
      <c r="L2615" t="s">
        <v>5533</v>
      </c>
      <c r="P2615" t="s">
        <v>16047</v>
      </c>
      <c r="Q2615" t="s">
        <v>11862</v>
      </c>
      <c r="R2615" t="s">
        <v>16048</v>
      </c>
      <c r="S2615" t="s">
        <v>16049</v>
      </c>
      <c r="T2615" t="s">
        <v>16050</v>
      </c>
      <c r="U2615" t="s">
        <v>16051</v>
      </c>
      <c r="W2615" t="str">
        <f>_xlfn.XLOOKUP(D2615,'All DP'!B:B,'All DP'!D:D,"Tidak")</f>
        <v>Masih</v>
      </c>
      <c r="X2615" t="str">
        <f t="shared" si="41"/>
        <v>YA</v>
      </c>
    </row>
    <row r="2616" spans="1:24">
      <c r="A2616" s="52">
        <v>46266</v>
      </c>
      <c r="B2616" t="s">
        <v>766</v>
      </c>
      <c r="C2616" t="s">
        <v>919</v>
      </c>
      <c r="D2616" t="s">
        <v>918</v>
      </c>
      <c r="G2616"/>
      <c r="H2616" t="s">
        <v>16053</v>
      </c>
      <c r="K2616" t="s">
        <v>918</v>
      </c>
      <c r="L2616" t="s">
        <v>919</v>
      </c>
      <c r="P2616" t="s">
        <v>16053</v>
      </c>
      <c r="Q2616" t="s">
        <v>11133</v>
      </c>
      <c r="R2616" t="s">
        <v>16054</v>
      </c>
      <c r="S2616" t="s">
        <v>16055</v>
      </c>
      <c r="T2616" t="s">
        <v>16056</v>
      </c>
      <c r="U2616" t="s">
        <v>16057</v>
      </c>
      <c r="W2616" t="str">
        <f>_xlfn.XLOOKUP(D2616,'All DP'!B:B,'All DP'!D:D,"Tidak")</f>
        <v>Masih</v>
      </c>
      <c r="X2616" t="str">
        <f t="shared" si="41"/>
        <v>YA</v>
      </c>
    </row>
    <row r="2617" spans="1:24">
      <c r="A2617" s="52">
        <v>46266</v>
      </c>
      <c r="B2617" t="s">
        <v>777</v>
      </c>
      <c r="C2617" t="s">
        <v>4721</v>
      </c>
      <c r="D2617" t="s">
        <v>4720</v>
      </c>
      <c r="G2617"/>
      <c r="H2617" t="s">
        <v>16064</v>
      </c>
      <c r="K2617" t="s">
        <v>4720</v>
      </c>
      <c r="L2617" t="s">
        <v>4721</v>
      </c>
      <c r="P2617" t="s">
        <v>16064</v>
      </c>
      <c r="Q2617" t="s">
        <v>10307</v>
      </c>
      <c r="R2617" t="s">
        <v>16065</v>
      </c>
      <c r="S2617" t="s">
        <v>16066</v>
      </c>
      <c r="T2617" t="s">
        <v>16067</v>
      </c>
      <c r="U2617" t="s">
        <v>16068</v>
      </c>
      <c r="W2617" t="str">
        <f>_xlfn.XLOOKUP(D2617,'All DP'!B:B,'All DP'!D:D,"Tidak")</f>
        <v>Masih</v>
      </c>
      <c r="X2617" t="str">
        <f t="shared" si="41"/>
        <v>YA</v>
      </c>
    </row>
    <row r="2618" spans="1:24">
      <c r="A2618" s="52">
        <v>46266</v>
      </c>
      <c r="B2618" t="s">
        <v>413</v>
      </c>
      <c r="C2618" t="s">
        <v>3730</v>
      </c>
      <c r="D2618" t="s">
        <v>3729</v>
      </c>
      <c r="G2618"/>
      <c r="H2618" t="s">
        <v>16070</v>
      </c>
      <c r="K2618" t="s">
        <v>3729</v>
      </c>
      <c r="L2618" t="s">
        <v>3730</v>
      </c>
      <c r="P2618" t="s">
        <v>16070</v>
      </c>
      <c r="Q2618" t="s">
        <v>10398</v>
      </c>
      <c r="R2618" t="s">
        <v>16071</v>
      </c>
      <c r="S2618" t="s">
        <v>16072</v>
      </c>
      <c r="T2618" t="s">
        <v>8010</v>
      </c>
      <c r="U2618" t="s">
        <v>16073</v>
      </c>
      <c r="W2618" t="str">
        <f>_xlfn.XLOOKUP(D2618,'All DP'!B:B,'All DP'!D:D,"Tidak")</f>
        <v>Masih</v>
      </c>
      <c r="X2618" t="str">
        <f t="shared" si="41"/>
        <v>YA</v>
      </c>
    </row>
    <row r="2619" spans="1:24">
      <c r="A2619" s="52">
        <v>46266</v>
      </c>
      <c r="B2619" t="s">
        <v>766</v>
      </c>
      <c r="C2619" t="s">
        <v>950</v>
      </c>
      <c r="D2619" t="s">
        <v>949</v>
      </c>
      <c r="G2619"/>
      <c r="H2619" t="s">
        <v>16074</v>
      </c>
      <c r="K2619" t="s">
        <v>949</v>
      </c>
      <c r="L2619" t="s">
        <v>950</v>
      </c>
      <c r="P2619" t="s">
        <v>16074</v>
      </c>
      <c r="Q2619" t="s">
        <v>11133</v>
      </c>
      <c r="R2619" t="s">
        <v>16075</v>
      </c>
      <c r="S2619" t="s">
        <v>16076</v>
      </c>
      <c r="T2619" t="s">
        <v>16077</v>
      </c>
      <c r="U2619" t="s">
        <v>16078</v>
      </c>
      <c r="W2619" t="str">
        <f>_xlfn.XLOOKUP(D2619,'All DP'!B:B,'All DP'!D:D,"Tidak")</f>
        <v>Masih</v>
      </c>
      <c r="X2619" t="str">
        <f t="shared" si="41"/>
        <v>YA</v>
      </c>
    </row>
    <row r="2620" spans="1:24">
      <c r="A2620" s="52">
        <v>46266</v>
      </c>
      <c r="B2620" t="s">
        <v>928</v>
      </c>
      <c r="C2620" t="s">
        <v>5157</v>
      </c>
      <c r="D2620" t="s">
        <v>5156</v>
      </c>
      <c r="G2620"/>
      <c r="H2620" t="s">
        <v>16080</v>
      </c>
      <c r="K2620" t="s">
        <v>5156</v>
      </c>
      <c r="L2620" t="s">
        <v>5157</v>
      </c>
      <c r="P2620" t="s">
        <v>16080</v>
      </c>
      <c r="Q2620" t="s">
        <v>10486</v>
      </c>
      <c r="R2620" t="s">
        <v>16081</v>
      </c>
      <c r="S2620" t="s">
        <v>16082</v>
      </c>
      <c r="T2620" t="s">
        <v>16083</v>
      </c>
      <c r="U2620" t="s">
        <v>16084</v>
      </c>
      <c r="W2620" t="str">
        <f>_xlfn.XLOOKUP(D2620,'All DP'!B:B,'All DP'!D:D,"Tidak")</f>
        <v>Masih</v>
      </c>
      <c r="X2620" t="str">
        <f t="shared" si="41"/>
        <v>YA</v>
      </c>
    </row>
    <row r="2621" spans="1:24">
      <c r="A2621" s="52">
        <v>46266</v>
      </c>
      <c r="B2621" t="s">
        <v>991</v>
      </c>
      <c r="C2621" t="s">
        <v>1394</v>
      </c>
      <c r="D2621" t="s">
        <v>1393</v>
      </c>
      <c r="G2621"/>
      <c r="H2621" t="s">
        <v>16085</v>
      </c>
      <c r="K2621" t="s">
        <v>1393</v>
      </c>
      <c r="L2621" t="s">
        <v>1394</v>
      </c>
      <c r="P2621" t="s">
        <v>16085</v>
      </c>
      <c r="Q2621" t="s">
        <v>12496</v>
      </c>
      <c r="R2621" t="s">
        <v>16086</v>
      </c>
      <c r="S2621" t="s">
        <v>16087</v>
      </c>
      <c r="T2621" t="s">
        <v>16088</v>
      </c>
      <c r="U2621" t="s">
        <v>16089</v>
      </c>
      <c r="W2621" t="str">
        <f>_xlfn.XLOOKUP(D2621,'All DP'!B:B,'All DP'!D:D,"Tidak")</f>
        <v>Masih</v>
      </c>
      <c r="X2621" t="str">
        <f t="shared" si="41"/>
        <v>YA</v>
      </c>
    </row>
    <row r="2622" spans="1:24">
      <c r="A2622" s="52">
        <v>46266</v>
      </c>
      <c r="B2622" t="s">
        <v>777</v>
      </c>
      <c r="C2622" t="s">
        <v>4082</v>
      </c>
      <c r="D2622" t="s">
        <v>4081</v>
      </c>
      <c r="G2622"/>
      <c r="H2622" t="s">
        <v>16090</v>
      </c>
      <c r="K2622" t="s">
        <v>4081</v>
      </c>
      <c r="L2622" t="s">
        <v>4082</v>
      </c>
      <c r="P2622" t="s">
        <v>16090</v>
      </c>
      <c r="Q2622" t="s">
        <v>10307</v>
      </c>
      <c r="R2622" t="s">
        <v>16091</v>
      </c>
      <c r="S2622" t="s">
        <v>16092</v>
      </c>
      <c r="T2622" t="s">
        <v>16093</v>
      </c>
      <c r="U2622" t="s">
        <v>16094</v>
      </c>
      <c r="W2622" t="str">
        <f>_xlfn.XLOOKUP(D2622,'All DP'!B:B,'All DP'!D:D,"Tidak")</f>
        <v>Masih</v>
      </c>
      <c r="X2622" t="str">
        <f t="shared" si="41"/>
        <v>YA</v>
      </c>
    </row>
    <row r="2623" spans="1:24">
      <c r="A2623" s="52">
        <v>46266</v>
      </c>
      <c r="B2623" t="s">
        <v>588</v>
      </c>
      <c r="C2623" t="s">
        <v>1956</v>
      </c>
      <c r="D2623" t="s">
        <v>1955</v>
      </c>
      <c r="G2623"/>
      <c r="H2623" t="s">
        <v>16096</v>
      </c>
      <c r="K2623" t="s">
        <v>1955</v>
      </c>
      <c r="L2623" t="s">
        <v>1956</v>
      </c>
      <c r="P2623" t="s">
        <v>16096</v>
      </c>
      <c r="Q2623" t="s">
        <v>10385</v>
      </c>
      <c r="R2623" t="s">
        <v>16097</v>
      </c>
      <c r="S2623" t="s">
        <v>16098</v>
      </c>
      <c r="T2623" t="s">
        <v>16099</v>
      </c>
      <c r="U2623" t="s">
        <v>16100</v>
      </c>
      <c r="W2623" t="str">
        <f>_xlfn.XLOOKUP(D2623,'All DP'!B:B,'All DP'!D:D,"Tidak")</f>
        <v>Masih</v>
      </c>
      <c r="X2623" t="str">
        <f t="shared" si="41"/>
        <v>YA</v>
      </c>
    </row>
    <row r="2624" spans="1:24">
      <c r="A2624" s="52">
        <v>46266</v>
      </c>
      <c r="B2624" t="s">
        <v>391</v>
      </c>
      <c r="C2624" t="s">
        <v>3021</v>
      </c>
      <c r="D2624" t="s">
        <v>3020</v>
      </c>
      <c r="G2624"/>
      <c r="H2624" t="s">
        <v>16101</v>
      </c>
      <c r="K2624" t="s">
        <v>3020</v>
      </c>
      <c r="L2624" t="s">
        <v>3021</v>
      </c>
      <c r="P2624" t="s">
        <v>16101</v>
      </c>
      <c r="Q2624" t="s">
        <v>11249</v>
      </c>
      <c r="R2624" t="s">
        <v>16102</v>
      </c>
      <c r="S2624" t="s">
        <v>16103</v>
      </c>
      <c r="T2624" t="s">
        <v>16104</v>
      </c>
      <c r="U2624" t="s">
        <v>16105</v>
      </c>
      <c r="W2624" t="str">
        <f>_xlfn.XLOOKUP(D2624,'All DP'!B:B,'All DP'!D:D,"Tidak")</f>
        <v>Masih</v>
      </c>
      <c r="X2624" t="str">
        <f t="shared" si="41"/>
        <v>YA</v>
      </c>
    </row>
    <row r="2625" spans="1:24">
      <c r="A2625" s="52">
        <v>46266</v>
      </c>
      <c r="B2625" t="s">
        <v>991</v>
      </c>
      <c r="C2625" t="s">
        <v>1384</v>
      </c>
      <c r="D2625" t="s">
        <v>1383</v>
      </c>
      <c r="G2625"/>
      <c r="H2625" t="s">
        <v>16107</v>
      </c>
      <c r="K2625" t="s">
        <v>1383</v>
      </c>
      <c r="L2625" t="s">
        <v>1384</v>
      </c>
      <c r="P2625" t="s">
        <v>16107</v>
      </c>
      <c r="Q2625" t="s">
        <v>12496</v>
      </c>
      <c r="R2625" t="s">
        <v>16108</v>
      </c>
      <c r="S2625" t="s">
        <v>16109</v>
      </c>
      <c r="T2625" t="s">
        <v>16110</v>
      </c>
      <c r="U2625" t="s">
        <v>16111</v>
      </c>
      <c r="W2625" t="str">
        <f>_xlfn.XLOOKUP(D2625,'All DP'!B:B,'All DP'!D:D,"Tidak")</f>
        <v>Masih</v>
      </c>
      <c r="X2625" t="str">
        <f t="shared" si="41"/>
        <v>YA</v>
      </c>
    </row>
    <row r="2626" spans="1:24">
      <c r="A2626" s="52">
        <v>46266</v>
      </c>
      <c r="B2626" t="s">
        <v>391</v>
      </c>
      <c r="C2626" t="s">
        <v>3035</v>
      </c>
      <c r="D2626" t="s">
        <v>3034</v>
      </c>
      <c r="G2626"/>
      <c r="H2626" t="s">
        <v>16112</v>
      </c>
      <c r="K2626" t="s">
        <v>3034</v>
      </c>
      <c r="L2626" t="s">
        <v>3035</v>
      </c>
      <c r="P2626" t="s">
        <v>16112</v>
      </c>
      <c r="Q2626" t="s">
        <v>11249</v>
      </c>
      <c r="R2626" t="s">
        <v>16113</v>
      </c>
      <c r="S2626" t="s">
        <v>16114</v>
      </c>
      <c r="T2626" t="s">
        <v>16115</v>
      </c>
      <c r="U2626" t="s">
        <v>16116</v>
      </c>
      <c r="W2626" t="str">
        <f>_xlfn.XLOOKUP(D2626,'All DP'!B:B,'All DP'!D:D,"Tidak")</f>
        <v>Masih</v>
      </c>
      <c r="X2626" t="str">
        <f t="shared" si="41"/>
        <v>YA</v>
      </c>
    </row>
    <row r="2627" spans="1:24">
      <c r="A2627" s="52">
        <v>46266</v>
      </c>
      <c r="B2627" t="s">
        <v>391</v>
      </c>
      <c r="C2627" t="s">
        <v>3967</v>
      </c>
      <c r="D2627" t="s">
        <v>3966</v>
      </c>
      <c r="G2627"/>
      <c r="H2627" t="s">
        <v>16118</v>
      </c>
      <c r="K2627" t="s">
        <v>3966</v>
      </c>
      <c r="L2627" t="s">
        <v>3967</v>
      </c>
      <c r="P2627" t="s">
        <v>16118</v>
      </c>
      <c r="Q2627" t="s">
        <v>11249</v>
      </c>
      <c r="R2627" t="s">
        <v>16119</v>
      </c>
      <c r="S2627" t="s">
        <v>16120</v>
      </c>
      <c r="T2627" t="s">
        <v>16121</v>
      </c>
      <c r="U2627" t="s">
        <v>16122</v>
      </c>
      <c r="W2627" t="str">
        <f>_xlfn.XLOOKUP(D2627,'All DP'!B:B,'All DP'!D:D,"Tidak")</f>
        <v>Masih</v>
      </c>
      <c r="X2627" t="str">
        <f t="shared" si="41"/>
        <v>YA</v>
      </c>
    </row>
    <row r="2628" spans="1:24">
      <c r="A2628" s="52">
        <v>46266</v>
      </c>
      <c r="B2628" t="s">
        <v>777</v>
      </c>
      <c r="C2628" t="s">
        <v>5231</v>
      </c>
      <c r="D2628" t="s">
        <v>5230</v>
      </c>
      <c r="G2628"/>
      <c r="H2628" t="s">
        <v>16124</v>
      </c>
      <c r="K2628" t="s">
        <v>5230</v>
      </c>
      <c r="L2628" t="s">
        <v>5231</v>
      </c>
      <c r="P2628" t="s">
        <v>16124</v>
      </c>
      <c r="Q2628" t="s">
        <v>10307</v>
      </c>
      <c r="R2628" t="s">
        <v>16125</v>
      </c>
      <c r="S2628" t="s">
        <v>16126</v>
      </c>
      <c r="T2628" t="s">
        <v>16127</v>
      </c>
      <c r="U2628" t="s">
        <v>16128</v>
      </c>
      <c r="W2628" t="str">
        <f>_xlfn.XLOOKUP(D2628,'All DP'!B:B,'All DP'!D:D,"Tidak")</f>
        <v>Masih</v>
      </c>
      <c r="X2628" t="str">
        <f t="shared" si="41"/>
        <v>YA</v>
      </c>
    </row>
    <row r="2629" spans="1:24">
      <c r="A2629" s="52">
        <v>46266</v>
      </c>
      <c r="B2629" t="s">
        <v>777</v>
      </c>
      <c r="C2629" t="s">
        <v>5203</v>
      </c>
      <c r="D2629" t="s">
        <v>5202</v>
      </c>
      <c r="G2629"/>
      <c r="H2629" t="s">
        <v>16130</v>
      </c>
      <c r="K2629" t="s">
        <v>5202</v>
      </c>
      <c r="L2629" t="s">
        <v>5203</v>
      </c>
      <c r="P2629" t="s">
        <v>16130</v>
      </c>
      <c r="Q2629" t="s">
        <v>10307</v>
      </c>
      <c r="R2629" t="s">
        <v>16131</v>
      </c>
      <c r="S2629" t="s">
        <v>16132</v>
      </c>
      <c r="T2629" t="s">
        <v>16133</v>
      </c>
      <c r="U2629" t="s">
        <v>16134</v>
      </c>
      <c r="W2629" t="str">
        <f>_xlfn.XLOOKUP(D2629,'All DP'!B:B,'All DP'!D:D,"Tidak")</f>
        <v>Masih</v>
      </c>
      <c r="X2629" t="str">
        <f t="shared" si="41"/>
        <v>YA</v>
      </c>
    </row>
    <row r="2630" spans="1:24">
      <c r="A2630" s="52">
        <v>46266</v>
      </c>
      <c r="B2630" t="s">
        <v>588</v>
      </c>
      <c r="C2630" t="s">
        <v>1936</v>
      </c>
      <c r="D2630" t="s">
        <v>1935</v>
      </c>
      <c r="G2630"/>
      <c r="H2630" t="s">
        <v>16136</v>
      </c>
      <c r="K2630" t="s">
        <v>1935</v>
      </c>
      <c r="L2630" t="s">
        <v>1936</v>
      </c>
      <c r="P2630" t="s">
        <v>16136</v>
      </c>
      <c r="Q2630" t="s">
        <v>10385</v>
      </c>
      <c r="R2630" t="s">
        <v>16137</v>
      </c>
      <c r="S2630" t="s">
        <v>16138</v>
      </c>
      <c r="T2630" t="s">
        <v>16139</v>
      </c>
      <c r="U2630" t="s">
        <v>16140</v>
      </c>
      <c r="W2630" t="str">
        <f>_xlfn.XLOOKUP(D2630,'All DP'!B:B,'All DP'!D:D,"Tidak")</f>
        <v>Masih</v>
      </c>
      <c r="X2630" t="str">
        <f t="shared" si="41"/>
        <v>YA</v>
      </c>
    </row>
    <row r="2631" spans="1:24">
      <c r="A2631" s="52">
        <v>46266</v>
      </c>
      <c r="B2631" t="s">
        <v>229</v>
      </c>
      <c r="C2631" t="s">
        <v>3110</v>
      </c>
      <c r="D2631" t="s">
        <v>3109</v>
      </c>
      <c r="G2631"/>
      <c r="H2631" t="s">
        <v>16142</v>
      </c>
      <c r="K2631" t="s">
        <v>3109</v>
      </c>
      <c r="L2631" t="s">
        <v>3110</v>
      </c>
      <c r="P2631" t="s">
        <v>16142</v>
      </c>
      <c r="Q2631" t="s">
        <v>10199</v>
      </c>
      <c r="R2631" t="s">
        <v>16143</v>
      </c>
      <c r="S2631" t="s">
        <v>16144</v>
      </c>
      <c r="T2631" t="s">
        <v>16145</v>
      </c>
      <c r="U2631" t="s">
        <v>16146</v>
      </c>
      <c r="W2631" t="str">
        <f>_xlfn.XLOOKUP(D2631,'All DP'!B:B,'All DP'!D:D,"Tidak")</f>
        <v>Masih</v>
      </c>
      <c r="X2631" t="str">
        <f t="shared" si="41"/>
        <v>YA</v>
      </c>
    </row>
    <row r="2632" spans="1:24">
      <c r="A2632" s="52">
        <v>46266</v>
      </c>
      <c r="B2632" t="s">
        <v>391</v>
      </c>
      <c r="C2632" t="s">
        <v>3116</v>
      </c>
      <c r="D2632" t="s">
        <v>3115</v>
      </c>
      <c r="G2632"/>
      <c r="H2632" t="s">
        <v>16148</v>
      </c>
      <c r="K2632" t="s">
        <v>3115</v>
      </c>
      <c r="L2632" t="s">
        <v>3116</v>
      </c>
      <c r="P2632" t="s">
        <v>16148</v>
      </c>
      <c r="Q2632" t="s">
        <v>11249</v>
      </c>
      <c r="R2632" t="s">
        <v>16149</v>
      </c>
      <c r="S2632" t="s">
        <v>16150</v>
      </c>
      <c r="T2632" t="s">
        <v>16151</v>
      </c>
      <c r="U2632" t="s">
        <v>16152</v>
      </c>
      <c r="W2632" t="str">
        <f>_xlfn.XLOOKUP(D2632,'All DP'!B:B,'All DP'!D:D,"Tidak")</f>
        <v>Masih</v>
      </c>
      <c r="X2632" t="str">
        <f t="shared" si="41"/>
        <v>YA</v>
      </c>
    </row>
    <row r="2633" spans="1:24">
      <c r="A2633" s="52">
        <v>46266</v>
      </c>
      <c r="B2633" t="s">
        <v>4</v>
      </c>
      <c r="C2633" t="s">
        <v>669</v>
      </c>
      <c r="D2633" t="s">
        <v>668</v>
      </c>
      <c r="G2633"/>
      <c r="H2633" t="s">
        <v>16154</v>
      </c>
      <c r="K2633" t="s">
        <v>668</v>
      </c>
      <c r="L2633" t="s">
        <v>669</v>
      </c>
      <c r="P2633" t="s">
        <v>16154</v>
      </c>
      <c r="Q2633" t="s">
        <v>11054</v>
      </c>
      <c r="R2633" t="s">
        <v>16155</v>
      </c>
      <c r="S2633" t="s">
        <v>16156</v>
      </c>
      <c r="T2633" t="s">
        <v>16157</v>
      </c>
      <c r="U2633" t="s">
        <v>16158</v>
      </c>
      <c r="W2633" t="str">
        <f>_xlfn.XLOOKUP(D2633,'All DP'!B:B,'All DP'!D:D,"Tidak")</f>
        <v>Masih</v>
      </c>
      <c r="X2633" t="str">
        <f t="shared" si="41"/>
        <v>YA</v>
      </c>
    </row>
    <row r="2634" spans="1:24">
      <c r="A2634" s="52">
        <v>46266</v>
      </c>
      <c r="B2634" t="s">
        <v>777</v>
      </c>
      <c r="C2634" t="s">
        <v>2694</v>
      </c>
      <c r="D2634" t="s">
        <v>2693</v>
      </c>
      <c r="G2634"/>
      <c r="H2634" t="s">
        <v>16159</v>
      </c>
      <c r="K2634" t="s">
        <v>2693</v>
      </c>
      <c r="L2634" t="s">
        <v>2694</v>
      </c>
      <c r="P2634" t="s">
        <v>16159</v>
      </c>
      <c r="Q2634" t="s">
        <v>10307</v>
      </c>
      <c r="R2634" t="s">
        <v>16160</v>
      </c>
      <c r="S2634" t="s">
        <v>16161</v>
      </c>
      <c r="T2634" t="s">
        <v>16162</v>
      </c>
      <c r="U2634" t="s">
        <v>16163</v>
      </c>
      <c r="W2634" t="str">
        <f>_xlfn.XLOOKUP(D2634,'All DP'!B:B,'All DP'!D:D,"Tidak")</f>
        <v>Masih</v>
      </c>
      <c r="X2634" t="str">
        <f t="shared" si="41"/>
        <v>YA</v>
      </c>
    </row>
    <row r="2635" spans="1:24">
      <c r="A2635" s="52">
        <v>46266</v>
      </c>
      <c r="B2635" t="s">
        <v>588</v>
      </c>
      <c r="C2635" t="s">
        <v>3333</v>
      </c>
      <c r="D2635" t="s">
        <v>3332</v>
      </c>
      <c r="G2635"/>
      <c r="H2635" t="s">
        <v>16164</v>
      </c>
      <c r="K2635" t="s">
        <v>3332</v>
      </c>
      <c r="L2635" t="s">
        <v>3333</v>
      </c>
      <c r="P2635" t="s">
        <v>16164</v>
      </c>
      <c r="Q2635" t="s">
        <v>10385</v>
      </c>
      <c r="R2635" t="s">
        <v>16165</v>
      </c>
      <c r="S2635" t="s">
        <v>16166</v>
      </c>
      <c r="T2635" t="s">
        <v>16167</v>
      </c>
      <c r="U2635" t="s">
        <v>16168</v>
      </c>
      <c r="W2635" t="str">
        <f>_xlfn.XLOOKUP(D2635,'All DP'!B:B,'All DP'!D:D,"Tidak")</f>
        <v>Masih</v>
      </c>
      <c r="X2635" t="str">
        <f t="shared" si="41"/>
        <v>YA</v>
      </c>
    </row>
    <row r="2636" spans="1:24">
      <c r="A2636" s="52">
        <v>46266</v>
      </c>
      <c r="B2636" t="s">
        <v>229</v>
      </c>
      <c r="C2636" t="s">
        <v>6489</v>
      </c>
      <c r="D2636" t="s">
        <v>6489</v>
      </c>
      <c r="G2636"/>
      <c r="H2636" t="s">
        <v>16169</v>
      </c>
      <c r="K2636" t="s">
        <v>6489</v>
      </c>
      <c r="L2636" t="s">
        <v>6489</v>
      </c>
      <c r="P2636" t="s">
        <v>16169</v>
      </c>
      <c r="Q2636" t="s">
        <v>10199</v>
      </c>
      <c r="R2636" t="s">
        <v>16170</v>
      </c>
      <c r="S2636" t="s">
        <v>16171</v>
      </c>
      <c r="T2636" t="s">
        <v>16172</v>
      </c>
      <c r="U2636" t="s">
        <v>16173</v>
      </c>
      <c r="W2636" t="str">
        <f>_xlfn.XLOOKUP(D2636,'All DP'!B:B,'All DP'!D:D,"Tidak")</f>
        <v>Masih</v>
      </c>
      <c r="X2636" t="str">
        <f t="shared" si="41"/>
        <v>YA</v>
      </c>
    </row>
    <row r="2637" spans="1:24">
      <c r="A2637" s="52">
        <v>46266</v>
      </c>
      <c r="B2637" t="s">
        <v>588</v>
      </c>
      <c r="C2637" t="s">
        <v>4593</v>
      </c>
      <c r="D2637" t="s">
        <v>4592</v>
      </c>
      <c r="G2637"/>
      <c r="H2637" t="s">
        <v>16175</v>
      </c>
      <c r="K2637" t="s">
        <v>4592</v>
      </c>
      <c r="L2637" t="s">
        <v>4593</v>
      </c>
      <c r="P2637" t="s">
        <v>16175</v>
      </c>
      <c r="Q2637" t="s">
        <v>10385</v>
      </c>
      <c r="R2637" t="s">
        <v>16176</v>
      </c>
      <c r="S2637" t="s">
        <v>16177</v>
      </c>
      <c r="T2637" t="s">
        <v>16178</v>
      </c>
      <c r="U2637" t="s">
        <v>16179</v>
      </c>
      <c r="W2637" t="str">
        <f>_xlfn.XLOOKUP(D2637,'All DP'!B:B,'All DP'!D:D,"Tidak")</f>
        <v>Masih</v>
      </c>
      <c r="X2637" t="str">
        <f t="shared" si="41"/>
        <v>YA</v>
      </c>
    </row>
    <row r="2638" spans="1:24">
      <c r="A2638" s="52">
        <v>46266</v>
      </c>
      <c r="B2638" t="s">
        <v>453</v>
      </c>
      <c r="C2638" t="s">
        <v>4313</v>
      </c>
      <c r="D2638" t="s">
        <v>4312</v>
      </c>
      <c r="G2638"/>
      <c r="H2638" t="s">
        <v>16180</v>
      </c>
      <c r="K2638" t="s">
        <v>4312</v>
      </c>
      <c r="L2638" t="s">
        <v>4313</v>
      </c>
      <c r="P2638" t="s">
        <v>16180</v>
      </c>
      <c r="Q2638" t="s">
        <v>10193</v>
      </c>
      <c r="R2638" t="s">
        <v>16181</v>
      </c>
      <c r="S2638" t="s">
        <v>16182</v>
      </c>
      <c r="T2638" t="s">
        <v>16183</v>
      </c>
      <c r="U2638" t="s">
        <v>16184</v>
      </c>
      <c r="W2638" t="str">
        <f>_xlfn.XLOOKUP(D2638,'All DP'!B:B,'All DP'!D:D,"Tidak")</f>
        <v>Masih</v>
      </c>
      <c r="X2638" t="str">
        <f t="shared" si="41"/>
        <v>YA</v>
      </c>
    </row>
    <row r="2639" spans="1:24">
      <c r="A2639" s="52">
        <v>46266</v>
      </c>
      <c r="B2639" t="s">
        <v>766</v>
      </c>
      <c r="C2639" t="s">
        <v>2872</v>
      </c>
      <c r="D2639" t="s">
        <v>2871</v>
      </c>
      <c r="G2639"/>
      <c r="H2639" t="s">
        <v>16185</v>
      </c>
      <c r="K2639" t="s">
        <v>2871</v>
      </c>
      <c r="L2639" t="s">
        <v>2872</v>
      </c>
      <c r="P2639" t="s">
        <v>16185</v>
      </c>
      <c r="Q2639" t="s">
        <v>11133</v>
      </c>
      <c r="R2639" t="s">
        <v>16186</v>
      </c>
      <c r="S2639" t="s">
        <v>16187</v>
      </c>
      <c r="T2639" t="s">
        <v>16188</v>
      </c>
      <c r="U2639" t="s">
        <v>16189</v>
      </c>
      <c r="W2639" t="str">
        <f>_xlfn.XLOOKUP(D2639,'All DP'!B:B,'All DP'!D:D,"Tidak")</f>
        <v>Masih</v>
      </c>
      <c r="X2639" t="str">
        <f t="shared" si="41"/>
        <v>YA</v>
      </c>
    </row>
    <row r="2640" spans="1:24">
      <c r="A2640" s="52">
        <v>46266</v>
      </c>
      <c r="B2640" t="s">
        <v>777</v>
      </c>
      <c r="C2640" t="s">
        <v>3533</v>
      </c>
      <c r="D2640" t="s">
        <v>3532</v>
      </c>
      <c r="G2640"/>
      <c r="H2640" t="s">
        <v>16190</v>
      </c>
      <c r="K2640" t="s">
        <v>3532</v>
      </c>
      <c r="L2640" t="s">
        <v>3533</v>
      </c>
      <c r="P2640" t="s">
        <v>16190</v>
      </c>
      <c r="Q2640" t="s">
        <v>10307</v>
      </c>
      <c r="R2640" t="s">
        <v>16191</v>
      </c>
      <c r="S2640" t="s">
        <v>16192</v>
      </c>
      <c r="T2640" t="s">
        <v>16193</v>
      </c>
      <c r="U2640" t="s">
        <v>16194</v>
      </c>
      <c r="W2640" t="str">
        <f>_xlfn.XLOOKUP(D2640,'All DP'!B:B,'All DP'!D:D,"Tidak")</f>
        <v>Masih</v>
      </c>
      <c r="X2640" t="str">
        <f t="shared" si="41"/>
        <v>YA</v>
      </c>
    </row>
    <row r="2641" spans="1:24">
      <c r="A2641" s="52">
        <v>46266</v>
      </c>
      <c r="B2641" t="s">
        <v>391</v>
      </c>
      <c r="C2641" t="s">
        <v>4893</v>
      </c>
      <c r="D2641" t="s">
        <v>4892</v>
      </c>
      <c r="G2641"/>
      <c r="H2641" t="s">
        <v>16195</v>
      </c>
      <c r="K2641" t="s">
        <v>4892</v>
      </c>
      <c r="L2641" t="s">
        <v>4893</v>
      </c>
      <c r="P2641" t="s">
        <v>16195</v>
      </c>
      <c r="Q2641" t="s">
        <v>11249</v>
      </c>
      <c r="R2641" t="s">
        <v>16196</v>
      </c>
      <c r="S2641" t="s">
        <v>16197</v>
      </c>
      <c r="T2641" t="s">
        <v>16198</v>
      </c>
      <c r="U2641" t="s">
        <v>16199</v>
      </c>
      <c r="W2641" t="str">
        <f>_xlfn.XLOOKUP(D2641,'All DP'!B:B,'All DP'!D:D,"Tidak")</f>
        <v>Masih</v>
      </c>
      <c r="X2641" t="str">
        <f t="shared" si="41"/>
        <v>YA</v>
      </c>
    </row>
    <row r="2642" spans="1:24">
      <c r="A2642" s="52">
        <v>46266</v>
      </c>
      <c r="B2642" t="s">
        <v>853</v>
      </c>
      <c r="C2642" t="s">
        <v>3651</v>
      </c>
      <c r="D2642" t="s">
        <v>3650</v>
      </c>
      <c r="G2642"/>
      <c r="H2642" t="s">
        <v>16200</v>
      </c>
      <c r="K2642" t="s">
        <v>3650</v>
      </c>
      <c r="L2642" t="s">
        <v>3651</v>
      </c>
      <c r="P2642" t="s">
        <v>16200</v>
      </c>
      <c r="Q2642" t="s">
        <v>11862</v>
      </c>
      <c r="R2642" t="s">
        <v>16201</v>
      </c>
      <c r="S2642" t="s">
        <v>16202</v>
      </c>
      <c r="T2642" t="s">
        <v>16203</v>
      </c>
      <c r="U2642" t="s">
        <v>16204</v>
      </c>
      <c r="W2642" t="str">
        <f>_xlfn.XLOOKUP(D2642,'All DP'!B:B,'All DP'!D:D,"Tidak")</f>
        <v>Masih</v>
      </c>
      <c r="X2642" t="str">
        <f t="shared" ref="X2642:X2705" si="42">IFERROR(IF(MOD(H2642,1)&lt;=TIME(15,0,0),"YA","TIDAK"),0)</f>
        <v>YA</v>
      </c>
    </row>
    <row r="2643" spans="1:24">
      <c r="A2643" s="52">
        <v>46266</v>
      </c>
      <c r="B2643" t="s">
        <v>565</v>
      </c>
      <c r="C2643" t="s">
        <v>4401</v>
      </c>
      <c r="D2643" t="s">
        <v>4400</v>
      </c>
      <c r="G2643"/>
      <c r="H2643" t="s">
        <v>16206</v>
      </c>
      <c r="K2643" t="s">
        <v>4400</v>
      </c>
      <c r="L2643" t="s">
        <v>4401</v>
      </c>
      <c r="P2643" t="s">
        <v>16206</v>
      </c>
      <c r="Q2643" t="s">
        <v>11660</v>
      </c>
      <c r="R2643" t="s">
        <v>16207</v>
      </c>
      <c r="S2643" t="s">
        <v>16208</v>
      </c>
      <c r="T2643" t="s">
        <v>16209</v>
      </c>
      <c r="U2643" t="s">
        <v>16210</v>
      </c>
      <c r="W2643" t="str">
        <f>_xlfn.XLOOKUP(D2643,'All DP'!B:B,'All DP'!D:D,"Tidak")</f>
        <v>Masih</v>
      </c>
      <c r="X2643" t="str">
        <f t="shared" si="42"/>
        <v>YA</v>
      </c>
    </row>
    <row r="2644" spans="1:24">
      <c r="A2644" s="52">
        <v>46266</v>
      </c>
      <c r="B2644" t="s">
        <v>766</v>
      </c>
      <c r="C2644" t="s">
        <v>1924</v>
      </c>
      <c r="D2644" t="s">
        <v>1923</v>
      </c>
      <c r="G2644"/>
      <c r="H2644" t="s">
        <v>16212</v>
      </c>
      <c r="K2644" t="s">
        <v>1923</v>
      </c>
      <c r="L2644" t="s">
        <v>1924</v>
      </c>
      <c r="P2644" t="s">
        <v>16212</v>
      </c>
      <c r="Q2644" t="s">
        <v>11133</v>
      </c>
      <c r="R2644" t="s">
        <v>16213</v>
      </c>
      <c r="S2644" t="s">
        <v>16214</v>
      </c>
      <c r="T2644" t="s">
        <v>16215</v>
      </c>
      <c r="U2644" t="s">
        <v>16216</v>
      </c>
      <c r="W2644" t="str">
        <f>_xlfn.XLOOKUP(D2644,'All DP'!B:B,'All DP'!D:D,"Tidak")</f>
        <v>Masih</v>
      </c>
      <c r="X2644" t="str">
        <f t="shared" si="42"/>
        <v>YA</v>
      </c>
    </row>
    <row r="2645" spans="1:24">
      <c r="A2645" s="52">
        <v>46266</v>
      </c>
      <c r="B2645" t="s">
        <v>991</v>
      </c>
      <c r="C2645" t="s">
        <v>993</v>
      </c>
      <c r="D2645" t="s">
        <v>992</v>
      </c>
      <c r="G2645"/>
      <c r="H2645" t="s">
        <v>16218</v>
      </c>
      <c r="K2645" t="s">
        <v>992</v>
      </c>
      <c r="L2645" t="s">
        <v>993</v>
      </c>
      <c r="P2645" t="s">
        <v>16218</v>
      </c>
      <c r="Q2645" t="s">
        <v>12496</v>
      </c>
      <c r="R2645" t="s">
        <v>16219</v>
      </c>
      <c r="S2645" t="s">
        <v>16220</v>
      </c>
      <c r="T2645" t="s">
        <v>16221</v>
      </c>
      <c r="U2645" t="s">
        <v>16222</v>
      </c>
      <c r="W2645" t="str">
        <f>_xlfn.XLOOKUP(D2645,'All DP'!B:B,'All DP'!D:D,"Tidak")</f>
        <v>Masih</v>
      </c>
      <c r="X2645" t="str">
        <f t="shared" si="42"/>
        <v>YA</v>
      </c>
    </row>
    <row r="2646" spans="1:24">
      <c r="A2646" s="52">
        <v>46266</v>
      </c>
      <c r="B2646" t="s">
        <v>453</v>
      </c>
      <c r="C2646" t="s">
        <v>5695</v>
      </c>
      <c r="D2646" t="s">
        <v>5694</v>
      </c>
      <c r="G2646"/>
      <c r="H2646" t="s">
        <v>16218</v>
      </c>
      <c r="K2646" t="s">
        <v>5694</v>
      </c>
      <c r="L2646" t="s">
        <v>5695</v>
      </c>
      <c r="P2646" t="s">
        <v>16218</v>
      </c>
      <c r="Q2646" t="s">
        <v>10193</v>
      </c>
      <c r="R2646" t="s">
        <v>16223</v>
      </c>
      <c r="S2646" t="s">
        <v>16224</v>
      </c>
      <c r="T2646" t="s">
        <v>16225</v>
      </c>
      <c r="U2646" t="s">
        <v>16226</v>
      </c>
      <c r="W2646" t="str">
        <f>_xlfn.XLOOKUP(D2646,'All DP'!B:B,'All DP'!D:D,"Tidak")</f>
        <v>Masih</v>
      </c>
      <c r="X2646" t="str">
        <f t="shared" si="42"/>
        <v>YA</v>
      </c>
    </row>
    <row r="2647" spans="1:24">
      <c r="A2647" s="52">
        <v>46266</v>
      </c>
      <c r="B2647" t="s">
        <v>565</v>
      </c>
      <c r="C2647" t="s">
        <v>2278</v>
      </c>
      <c r="D2647" t="s">
        <v>2277</v>
      </c>
      <c r="G2647"/>
      <c r="H2647" t="s">
        <v>16227</v>
      </c>
      <c r="K2647" t="s">
        <v>2277</v>
      </c>
      <c r="L2647" t="s">
        <v>2278</v>
      </c>
      <c r="P2647" t="s">
        <v>16227</v>
      </c>
      <c r="Q2647" t="s">
        <v>11660</v>
      </c>
      <c r="R2647" t="s">
        <v>16228</v>
      </c>
      <c r="S2647" t="s">
        <v>16229</v>
      </c>
      <c r="T2647" t="s">
        <v>16230</v>
      </c>
      <c r="U2647" t="s">
        <v>16231</v>
      </c>
      <c r="W2647" t="str">
        <f>_xlfn.XLOOKUP(D2647,'All DP'!B:B,'All DP'!D:D,"Tidak")</f>
        <v>Masih</v>
      </c>
      <c r="X2647" t="str">
        <f t="shared" si="42"/>
        <v>YA</v>
      </c>
    </row>
    <row r="2648" spans="1:24">
      <c r="A2648" s="52">
        <v>46266</v>
      </c>
      <c r="B2648" t="s">
        <v>777</v>
      </c>
      <c r="C2648" t="s">
        <v>5367</v>
      </c>
      <c r="D2648" t="s">
        <v>5366</v>
      </c>
      <c r="G2648"/>
      <c r="H2648" t="s">
        <v>16232</v>
      </c>
      <c r="K2648" t="s">
        <v>5366</v>
      </c>
      <c r="L2648" t="s">
        <v>5367</v>
      </c>
      <c r="P2648" t="s">
        <v>16232</v>
      </c>
      <c r="Q2648" t="s">
        <v>10307</v>
      </c>
      <c r="R2648" t="s">
        <v>16233</v>
      </c>
      <c r="S2648" t="s">
        <v>16234</v>
      </c>
      <c r="T2648" t="s">
        <v>13544</v>
      </c>
      <c r="U2648" t="s">
        <v>16235</v>
      </c>
      <c r="W2648" t="str">
        <f>_xlfn.XLOOKUP(D2648,'All DP'!B:B,'All DP'!D:D,"Tidak")</f>
        <v>Masih</v>
      </c>
      <c r="X2648" t="str">
        <f t="shared" si="42"/>
        <v>YA</v>
      </c>
    </row>
    <row r="2649" spans="1:24">
      <c r="A2649" s="52">
        <v>46266</v>
      </c>
      <c r="B2649" t="s">
        <v>30</v>
      </c>
      <c r="C2649" t="s">
        <v>96</v>
      </c>
      <c r="D2649" t="s">
        <v>95</v>
      </c>
      <c r="G2649"/>
      <c r="H2649" t="s">
        <v>16237</v>
      </c>
      <c r="K2649" t="s">
        <v>95</v>
      </c>
      <c r="L2649" t="s">
        <v>96</v>
      </c>
      <c r="P2649" t="s">
        <v>16237</v>
      </c>
      <c r="Q2649" t="s">
        <v>10259</v>
      </c>
      <c r="R2649" t="s">
        <v>16238</v>
      </c>
      <c r="S2649" t="s">
        <v>16239</v>
      </c>
      <c r="T2649" t="s">
        <v>16240</v>
      </c>
      <c r="U2649" t="s">
        <v>16241</v>
      </c>
      <c r="W2649" t="str">
        <f>_xlfn.XLOOKUP(D2649,'All DP'!B:B,'All DP'!D:D,"Tidak")</f>
        <v>Masih</v>
      </c>
      <c r="X2649" t="str">
        <f t="shared" si="42"/>
        <v>YA</v>
      </c>
    </row>
    <row r="2650" spans="1:24">
      <c r="A2650" s="52">
        <v>46266</v>
      </c>
      <c r="B2650" t="s">
        <v>229</v>
      </c>
      <c r="C2650" t="s">
        <v>5679</v>
      </c>
      <c r="D2650" t="s">
        <v>5678</v>
      </c>
      <c r="G2650"/>
      <c r="H2650" t="s">
        <v>16243</v>
      </c>
      <c r="K2650" t="s">
        <v>5678</v>
      </c>
      <c r="L2650" t="s">
        <v>5679</v>
      </c>
      <c r="P2650" t="s">
        <v>16243</v>
      </c>
      <c r="Q2650" t="s">
        <v>10199</v>
      </c>
      <c r="R2650" t="s">
        <v>16244</v>
      </c>
      <c r="S2650" t="s">
        <v>16245</v>
      </c>
      <c r="T2650" t="s">
        <v>16246</v>
      </c>
      <c r="U2650" t="s">
        <v>16247</v>
      </c>
      <c r="W2650" t="str">
        <f>_xlfn.XLOOKUP(D2650,'All DP'!B:B,'All DP'!D:D,"Tidak")</f>
        <v>Masih</v>
      </c>
      <c r="X2650" t="str">
        <f t="shared" si="42"/>
        <v>YA</v>
      </c>
    </row>
    <row r="2651" spans="1:24">
      <c r="A2651" s="52">
        <v>46266</v>
      </c>
      <c r="B2651" t="s">
        <v>391</v>
      </c>
      <c r="C2651" t="s">
        <v>5677</v>
      </c>
      <c r="D2651" t="s">
        <v>5676</v>
      </c>
      <c r="G2651"/>
      <c r="H2651" t="s">
        <v>16249</v>
      </c>
      <c r="K2651" t="s">
        <v>5676</v>
      </c>
      <c r="L2651" t="s">
        <v>5677</v>
      </c>
      <c r="P2651" t="s">
        <v>16249</v>
      </c>
      <c r="Q2651" t="s">
        <v>11249</v>
      </c>
      <c r="R2651" t="s">
        <v>16250</v>
      </c>
      <c r="S2651" t="s">
        <v>16251</v>
      </c>
      <c r="T2651" t="s">
        <v>16252</v>
      </c>
      <c r="U2651" t="s">
        <v>16253</v>
      </c>
      <c r="W2651" t="str">
        <f>_xlfn.XLOOKUP(D2651,'All DP'!B:B,'All DP'!D:D,"Tidak")</f>
        <v>Masih</v>
      </c>
      <c r="X2651" t="str">
        <f t="shared" si="42"/>
        <v>YA</v>
      </c>
    </row>
    <row r="2652" spans="1:24">
      <c r="A2652" s="52">
        <v>46266</v>
      </c>
      <c r="B2652" t="s">
        <v>848</v>
      </c>
      <c r="C2652" t="s">
        <v>6164</v>
      </c>
      <c r="D2652" t="s">
        <v>6163</v>
      </c>
      <c r="G2652"/>
      <c r="H2652" t="s">
        <v>16260</v>
      </c>
      <c r="K2652" t="s">
        <v>6163</v>
      </c>
      <c r="L2652" t="s">
        <v>6164</v>
      </c>
      <c r="P2652" t="s">
        <v>16260</v>
      </c>
      <c r="Q2652" t="s">
        <v>10181</v>
      </c>
      <c r="R2652" t="s">
        <v>16261</v>
      </c>
      <c r="S2652" t="s">
        <v>16262</v>
      </c>
      <c r="T2652" t="s">
        <v>16263</v>
      </c>
      <c r="U2652" t="s">
        <v>16264</v>
      </c>
      <c r="W2652" t="str">
        <f>_xlfn.XLOOKUP(D2652,'All DP'!B:B,'All DP'!D:D,"Tidak")</f>
        <v>Masih</v>
      </c>
      <c r="X2652" t="str">
        <f t="shared" si="42"/>
        <v>YA</v>
      </c>
    </row>
    <row r="2653" spans="1:24">
      <c r="A2653" s="52">
        <v>46266</v>
      </c>
      <c r="B2653" t="s">
        <v>588</v>
      </c>
      <c r="C2653" t="s">
        <v>2010</v>
      </c>
      <c r="D2653" t="s">
        <v>2009</v>
      </c>
      <c r="G2653"/>
      <c r="H2653" t="s">
        <v>16266</v>
      </c>
      <c r="K2653" t="s">
        <v>2009</v>
      </c>
      <c r="L2653" t="s">
        <v>2010</v>
      </c>
      <c r="P2653" t="s">
        <v>16266</v>
      </c>
      <c r="Q2653" t="s">
        <v>10385</v>
      </c>
      <c r="R2653" t="s">
        <v>16267</v>
      </c>
      <c r="S2653" t="s">
        <v>16268</v>
      </c>
      <c r="T2653" t="s">
        <v>16269</v>
      </c>
      <c r="U2653" t="s">
        <v>16270</v>
      </c>
      <c r="W2653" t="str">
        <f>_xlfn.XLOOKUP(D2653,'All DP'!B:B,'All DP'!D:D,"Tidak")</f>
        <v>Masih</v>
      </c>
      <c r="X2653" t="str">
        <f t="shared" si="42"/>
        <v>YA</v>
      </c>
    </row>
    <row r="2654" spans="1:24">
      <c r="A2654" s="52">
        <v>46266</v>
      </c>
      <c r="B2654" t="s">
        <v>391</v>
      </c>
      <c r="C2654" t="s">
        <v>2939</v>
      </c>
      <c r="D2654" t="s">
        <v>2938</v>
      </c>
      <c r="G2654"/>
      <c r="H2654" t="s">
        <v>16272</v>
      </c>
      <c r="K2654" t="s">
        <v>2938</v>
      </c>
      <c r="L2654" t="s">
        <v>2939</v>
      </c>
      <c r="P2654" t="s">
        <v>16272</v>
      </c>
      <c r="Q2654" t="s">
        <v>11249</v>
      </c>
      <c r="R2654" t="s">
        <v>16273</v>
      </c>
      <c r="S2654" t="s">
        <v>16274</v>
      </c>
      <c r="T2654" t="s">
        <v>16275</v>
      </c>
      <c r="U2654" t="s">
        <v>16276</v>
      </c>
      <c r="W2654" t="str">
        <f>_xlfn.XLOOKUP(D2654,'All DP'!B:B,'All DP'!D:D,"Tidak")</f>
        <v>Masih</v>
      </c>
      <c r="X2654" t="str">
        <f t="shared" si="42"/>
        <v>YA</v>
      </c>
    </row>
    <row r="2655" spans="1:24">
      <c r="A2655" s="52">
        <v>46266</v>
      </c>
      <c r="B2655" t="s">
        <v>410</v>
      </c>
      <c r="C2655" t="s">
        <v>3295</v>
      </c>
      <c r="D2655" t="s">
        <v>3294</v>
      </c>
      <c r="G2655"/>
      <c r="H2655" t="s">
        <v>16277</v>
      </c>
      <c r="K2655" t="s">
        <v>3294</v>
      </c>
      <c r="L2655" t="s">
        <v>3295</v>
      </c>
      <c r="P2655" t="s">
        <v>16277</v>
      </c>
      <c r="Q2655" t="s">
        <v>10410</v>
      </c>
      <c r="R2655" t="s">
        <v>16278</v>
      </c>
      <c r="S2655" t="s">
        <v>16279</v>
      </c>
      <c r="T2655" t="s">
        <v>16280</v>
      </c>
      <c r="U2655" t="s">
        <v>16281</v>
      </c>
      <c r="W2655" t="str">
        <f>_xlfn.XLOOKUP(D2655,'All DP'!B:B,'All DP'!D:D,"Tidak")</f>
        <v>Masih</v>
      </c>
      <c r="X2655" t="str">
        <f t="shared" si="42"/>
        <v>YA</v>
      </c>
    </row>
    <row r="2656" spans="1:24">
      <c r="A2656" s="52">
        <v>46266</v>
      </c>
      <c r="B2656" t="s">
        <v>391</v>
      </c>
      <c r="C2656" t="s">
        <v>5697</v>
      </c>
      <c r="D2656" t="s">
        <v>5696</v>
      </c>
      <c r="G2656"/>
      <c r="H2656" t="s">
        <v>16282</v>
      </c>
      <c r="K2656" t="s">
        <v>5696</v>
      </c>
      <c r="L2656" t="s">
        <v>5697</v>
      </c>
      <c r="P2656" t="s">
        <v>16282</v>
      </c>
      <c r="Q2656" t="s">
        <v>11249</v>
      </c>
      <c r="R2656" t="s">
        <v>16283</v>
      </c>
      <c r="S2656" t="s">
        <v>16284</v>
      </c>
      <c r="T2656" t="s">
        <v>16285</v>
      </c>
      <c r="U2656" t="s">
        <v>16286</v>
      </c>
      <c r="W2656" t="str">
        <f>_xlfn.XLOOKUP(D2656,'All DP'!B:B,'All DP'!D:D,"Tidak")</f>
        <v>Masih</v>
      </c>
      <c r="X2656" t="str">
        <f t="shared" si="42"/>
        <v>YA</v>
      </c>
    </row>
    <row r="2657" spans="1:24">
      <c r="A2657" s="52">
        <v>46266</v>
      </c>
      <c r="B2657" t="s">
        <v>848</v>
      </c>
      <c r="C2657" t="s">
        <v>1406</v>
      </c>
      <c r="D2657" t="s">
        <v>1405</v>
      </c>
      <c r="G2657"/>
      <c r="H2657" t="s">
        <v>16288</v>
      </c>
      <c r="K2657" t="s">
        <v>1405</v>
      </c>
      <c r="L2657" t="s">
        <v>1406</v>
      </c>
      <c r="P2657" t="s">
        <v>16288</v>
      </c>
      <c r="Q2657" t="s">
        <v>10181</v>
      </c>
      <c r="R2657" t="s">
        <v>16289</v>
      </c>
      <c r="S2657" t="s">
        <v>16290</v>
      </c>
      <c r="T2657" t="s">
        <v>16291</v>
      </c>
      <c r="U2657" t="s">
        <v>16292</v>
      </c>
      <c r="W2657" t="str">
        <f>_xlfn.XLOOKUP(D2657,'All DP'!B:B,'All DP'!D:D,"Tidak")</f>
        <v>Masih</v>
      </c>
      <c r="X2657" t="str">
        <f t="shared" si="42"/>
        <v>YA</v>
      </c>
    </row>
    <row r="2658" spans="1:24">
      <c r="A2658" s="52">
        <v>46266</v>
      </c>
      <c r="B2658" t="s">
        <v>777</v>
      </c>
      <c r="C2658" t="s">
        <v>4757</v>
      </c>
      <c r="D2658" t="s">
        <v>4756</v>
      </c>
      <c r="G2658"/>
      <c r="H2658" t="s">
        <v>16294</v>
      </c>
      <c r="K2658" t="s">
        <v>4756</v>
      </c>
      <c r="L2658" t="s">
        <v>4757</v>
      </c>
      <c r="P2658" t="s">
        <v>16294</v>
      </c>
      <c r="Q2658" t="s">
        <v>10307</v>
      </c>
      <c r="R2658" t="s">
        <v>16295</v>
      </c>
      <c r="S2658" t="s">
        <v>16296</v>
      </c>
      <c r="T2658" t="s">
        <v>16297</v>
      </c>
      <c r="U2658" t="s">
        <v>16298</v>
      </c>
      <c r="W2658" t="str">
        <f>_xlfn.XLOOKUP(D2658,'All DP'!B:B,'All DP'!D:D,"Tidak")</f>
        <v>Masih</v>
      </c>
      <c r="X2658" t="str">
        <f t="shared" si="42"/>
        <v>YA</v>
      </c>
    </row>
    <row r="2659" spans="1:24">
      <c r="A2659" s="52">
        <v>46266</v>
      </c>
      <c r="B2659" t="s">
        <v>391</v>
      </c>
      <c r="C2659" t="s">
        <v>403</v>
      </c>
      <c r="D2659" t="s">
        <v>402</v>
      </c>
      <c r="G2659"/>
      <c r="H2659" t="s">
        <v>16300</v>
      </c>
      <c r="K2659" t="s">
        <v>402</v>
      </c>
      <c r="L2659" t="s">
        <v>403</v>
      </c>
      <c r="P2659" t="s">
        <v>16300</v>
      </c>
      <c r="Q2659" t="s">
        <v>11249</v>
      </c>
      <c r="R2659" t="s">
        <v>16301</v>
      </c>
      <c r="S2659" t="s">
        <v>16302</v>
      </c>
      <c r="T2659" t="s">
        <v>16303</v>
      </c>
      <c r="U2659" t="s">
        <v>16304</v>
      </c>
      <c r="W2659" t="str">
        <f>_xlfn.XLOOKUP(D2659,'All DP'!B:B,'All DP'!D:D,"Tidak")</f>
        <v>Masih</v>
      </c>
      <c r="X2659" t="str">
        <f t="shared" si="42"/>
        <v>YA</v>
      </c>
    </row>
    <row r="2660" spans="1:24">
      <c r="A2660" s="52">
        <v>46266</v>
      </c>
      <c r="B2660" t="s">
        <v>413</v>
      </c>
      <c r="C2660" t="s">
        <v>4613</v>
      </c>
      <c r="D2660" t="s">
        <v>4612</v>
      </c>
      <c r="G2660"/>
      <c r="H2660" t="s">
        <v>16306</v>
      </c>
      <c r="K2660" t="s">
        <v>4612</v>
      </c>
      <c r="L2660" t="s">
        <v>4613</v>
      </c>
      <c r="P2660" t="s">
        <v>16306</v>
      </c>
      <c r="Q2660" t="s">
        <v>10398</v>
      </c>
      <c r="R2660" t="s">
        <v>16307</v>
      </c>
      <c r="S2660" t="s">
        <v>16308</v>
      </c>
      <c r="T2660" t="s">
        <v>16309</v>
      </c>
      <c r="U2660" t="s">
        <v>16310</v>
      </c>
      <c r="W2660" t="str">
        <f>_xlfn.XLOOKUP(D2660,'All DP'!B:B,'All DP'!D:D,"Tidak")</f>
        <v>Masih</v>
      </c>
      <c r="X2660" t="str">
        <f t="shared" si="42"/>
        <v>YA</v>
      </c>
    </row>
    <row r="2661" spans="1:24">
      <c r="A2661" s="52">
        <v>46266</v>
      </c>
      <c r="B2661" t="s">
        <v>391</v>
      </c>
      <c r="C2661" t="s">
        <v>5966</v>
      </c>
      <c r="D2661" t="s">
        <v>5965</v>
      </c>
      <c r="G2661"/>
      <c r="H2661" t="s">
        <v>16312</v>
      </c>
      <c r="K2661" t="s">
        <v>5965</v>
      </c>
      <c r="L2661" t="s">
        <v>5966</v>
      </c>
      <c r="P2661" t="s">
        <v>16312</v>
      </c>
      <c r="Q2661" t="s">
        <v>11249</v>
      </c>
      <c r="R2661" t="s">
        <v>16313</v>
      </c>
      <c r="S2661" t="s">
        <v>16314</v>
      </c>
      <c r="T2661" t="s">
        <v>16315</v>
      </c>
      <c r="U2661" t="s">
        <v>16316</v>
      </c>
      <c r="W2661" t="str">
        <f>_xlfn.XLOOKUP(D2661,'All DP'!B:B,'All DP'!D:D,"Tidak")</f>
        <v>Masih</v>
      </c>
      <c r="X2661" t="str">
        <f t="shared" si="42"/>
        <v>YA</v>
      </c>
    </row>
    <row r="2662" spans="1:24">
      <c r="A2662" s="52">
        <v>46266</v>
      </c>
      <c r="B2662" t="s">
        <v>391</v>
      </c>
      <c r="C2662" t="s">
        <v>3140</v>
      </c>
      <c r="D2662" t="s">
        <v>3139</v>
      </c>
      <c r="G2662"/>
      <c r="H2662" t="s">
        <v>16322</v>
      </c>
      <c r="K2662" t="s">
        <v>3139</v>
      </c>
      <c r="L2662" t="s">
        <v>3140</v>
      </c>
      <c r="P2662" t="s">
        <v>16322</v>
      </c>
      <c r="Q2662" t="s">
        <v>11249</v>
      </c>
      <c r="R2662" t="s">
        <v>16323</v>
      </c>
      <c r="S2662" t="s">
        <v>16324</v>
      </c>
      <c r="T2662" t="s">
        <v>16325</v>
      </c>
      <c r="U2662" t="s">
        <v>16326</v>
      </c>
      <c r="W2662" t="str">
        <f>_xlfn.XLOOKUP(D2662,'All DP'!B:B,'All DP'!D:D,"Tidak")</f>
        <v>Masih</v>
      </c>
      <c r="X2662" t="str">
        <f t="shared" si="42"/>
        <v>YA</v>
      </c>
    </row>
    <row r="2663" spans="1:24">
      <c r="A2663" s="52">
        <v>46266</v>
      </c>
      <c r="B2663" t="s">
        <v>391</v>
      </c>
      <c r="C2663" t="s">
        <v>2448</v>
      </c>
      <c r="D2663" t="s">
        <v>2447</v>
      </c>
      <c r="G2663"/>
      <c r="H2663" t="s">
        <v>16327</v>
      </c>
      <c r="K2663" t="s">
        <v>2447</v>
      </c>
      <c r="L2663" t="s">
        <v>2448</v>
      </c>
      <c r="P2663" t="s">
        <v>16327</v>
      </c>
      <c r="Q2663" t="s">
        <v>11249</v>
      </c>
      <c r="R2663" t="s">
        <v>16328</v>
      </c>
      <c r="S2663" t="s">
        <v>16329</v>
      </c>
      <c r="T2663" t="s">
        <v>16330</v>
      </c>
      <c r="U2663" t="s">
        <v>16331</v>
      </c>
      <c r="W2663" t="str">
        <f>_xlfn.XLOOKUP(D2663,'All DP'!B:B,'All DP'!D:D,"Tidak")</f>
        <v>Masih</v>
      </c>
      <c r="X2663" t="str">
        <f t="shared" si="42"/>
        <v>YA</v>
      </c>
    </row>
    <row r="2664" spans="1:24">
      <c r="A2664" s="52">
        <v>46266</v>
      </c>
      <c r="B2664" t="s">
        <v>991</v>
      </c>
      <c r="C2664" t="s">
        <v>1372</v>
      </c>
      <c r="D2664" t="s">
        <v>1371</v>
      </c>
      <c r="G2664"/>
      <c r="H2664" t="s">
        <v>16333</v>
      </c>
      <c r="K2664" t="s">
        <v>1371</v>
      </c>
      <c r="L2664" t="s">
        <v>1372</v>
      </c>
      <c r="P2664" t="s">
        <v>16333</v>
      </c>
      <c r="Q2664" t="s">
        <v>12496</v>
      </c>
      <c r="R2664" t="s">
        <v>16334</v>
      </c>
      <c r="S2664" t="s">
        <v>16335</v>
      </c>
      <c r="T2664" t="s">
        <v>16336</v>
      </c>
      <c r="U2664" t="s">
        <v>16337</v>
      </c>
      <c r="W2664" t="str">
        <f>_xlfn.XLOOKUP(D2664,'All DP'!B:B,'All DP'!D:D,"Tidak")</f>
        <v>Masih</v>
      </c>
      <c r="X2664" t="str">
        <f t="shared" si="42"/>
        <v>YA</v>
      </c>
    </row>
    <row r="2665" spans="1:24">
      <c r="A2665" s="52">
        <v>46266</v>
      </c>
      <c r="B2665" t="s">
        <v>848</v>
      </c>
      <c r="C2665" t="s">
        <v>6118</v>
      </c>
      <c r="D2665" t="s">
        <v>6117</v>
      </c>
      <c r="G2665"/>
      <c r="H2665" t="s">
        <v>16338</v>
      </c>
      <c r="K2665" t="s">
        <v>6117</v>
      </c>
      <c r="L2665" t="s">
        <v>6118</v>
      </c>
      <c r="P2665" t="s">
        <v>16338</v>
      </c>
      <c r="Q2665" t="s">
        <v>10181</v>
      </c>
      <c r="R2665" t="s">
        <v>16339</v>
      </c>
      <c r="S2665" t="s">
        <v>16340</v>
      </c>
      <c r="T2665" t="s">
        <v>16341</v>
      </c>
      <c r="U2665" t="s">
        <v>16342</v>
      </c>
      <c r="W2665" t="str">
        <f>_xlfn.XLOOKUP(D2665,'All DP'!B:B,'All DP'!D:D,"Tidak")</f>
        <v>Masih</v>
      </c>
      <c r="X2665" t="str">
        <f t="shared" si="42"/>
        <v>YA</v>
      </c>
    </row>
    <row r="2666" spans="1:24">
      <c r="A2666" s="52">
        <v>46266</v>
      </c>
      <c r="B2666" t="s">
        <v>853</v>
      </c>
      <c r="C2666" t="s">
        <v>3599</v>
      </c>
      <c r="D2666" t="s">
        <v>3598</v>
      </c>
      <c r="G2666"/>
      <c r="H2666" t="s">
        <v>16344</v>
      </c>
      <c r="K2666" t="s">
        <v>3598</v>
      </c>
      <c r="L2666" t="s">
        <v>3599</v>
      </c>
      <c r="P2666" t="s">
        <v>16344</v>
      </c>
      <c r="Q2666" t="s">
        <v>11862</v>
      </c>
      <c r="R2666" t="s">
        <v>16345</v>
      </c>
      <c r="S2666" t="s">
        <v>16346</v>
      </c>
      <c r="T2666" t="s">
        <v>16347</v>
      </c>
      <c r="U2666" t="s">
        <v>16348</v>
      </c>
      <c r="W2666" t="str">
        <f>_xlfn.XLOOKUP(D2666,'All DP'!B:B,'All DP'!D:D,"Tidak")</f>
        <v>Masih</v>
      </c>
      <c r="X2666" t="str">
        <f t="shared" si="42"/>
        <v>YA</v>
      </c>
    </row>
    <row r="2667" spans="1:24">
      <c r="A2667" s="52">
        <v>46266</v>
      </c>
      <c r="B2667" t="s">
        <v>4</v>
      </c>
      <c r="C2667" t="s">
        <v>757</v>
      </c>
      <c r="D2667" t="s">
        <v>756</v>
      </c>
      <c r="G2667"/>
      <c r="H2667" t="s">
        <v>16350</v>
      </c>
      <c r="K2667" t="s">
        <v>756</v>
      </c>
      <c r="L2667" t="s">
        <v>757</v>
      </c>
      <c r="P2667" t="s">
        <v>16350</v>
      </c>
      <c r="Q2667" t="s">
        <v>11054</v>
      </c>
      <c r="R2667" t="s">
        <v>16351</v>
      </c>
      <c r="S2667" t="s">
        <v>16352</v>
      </c>
      <c r="T2667" t="s">
        <v>16353</v>
      </c>
      <c r="U2667" t="s">
        <v>16354</v>
      </c>
      <c r="W2667" t="str">
        <f>_xlfn.XLOOKUP(D2667,'All DP'!B:B,'All DP'!D:D,"Tidak")</f>
        <v>Masih</v>
      </c>
      <c r="X2667" t="str">
        <f t="shared" si="42"/>
        <v>YA</v>
      </c>
    </row>
    <row r="2668" spans="1:24">
      <c r="A2668" s="52">
        <v>46266</v>
      </c>
      <c r="B2668" t="s">
        <v>848</v>
      </c>
      <c r="C2668" t="s">
        <v>3389</v>
      </c>
      <c r="D2668" t="s">
        <v>3388</v>
      </c>
      <c r="G2668"/>
      <c r="H2668" t="s">
        <v>16356</v>
      </c>
      <c r="K2668" t="s">
        <v>3388</v>
      </c>
      <c r="L2668" t="s">
        <v>3389</v>
      </c>
      <c r="P2668" t="s">
        <v>16356</v>
      </c>
      <c r="Q2668" t="s">
        <v>10181</v>
      </c>
      <c r="R2668" t="s">
        <v>16357</v>
      </c>
      <c r="S2668" t="s">
        <v>16358</v>
      </c>
      <c r="T2668" t="s">
        <v>16359</v>
      </c>
      <c r="U2668" t="s">
        <v>16360</v>
      </c>
      <c r="W2668" t="str">
        <f>_xlfn.XLOOKUP(D2668,'All DP'!B:B,'All DP'!D:D,"Tidak")</f>
        <v>Masih</v>
      </c>
      <c r="X2668" t="str">
        <f t="shared" si="42"/>
        <v>YA</v>
      </c>
    </row>
    <row r="2669" spans="1:24">
      <c r="A2669" s="52">
        <v>46266</v>
      </c>
      <c r="B2669" t="s">
        <v>229</v>
      </c>
      <c r="C2669" t="s">
        <v>349</v>
      </c>
      <c r="D2669" t="s">
        <v>348</v>
      </c>
      <c r="G2669"/>
      <c r="H2669" t="s">
        <v>16361</v>
      </c>
      <c r="K2669" t="s">
        <v>348</v>
      </c>
      <c r="L2669" t="s">
        <v>349</v>
      </c>
      <c r="P2669" t="s">
        <v>16361</v>
      </c>
      <c r="Q2669" t="s">
        <v>10199</v>
      </c>
      <c r="R2669" t="s">
        <v>16362</v>
      </c>
      <c r="S2669" t="s">
        <v>16363</v>
      </c>
      <c r="T2669" t="s">
        <v>16364</v>
      </c>
      <c r="U2669" t="s">
        <v>16365</v>
      </c>
      <c r="W2669" t="str">
        <f>_xlfn.XLOOKUP(D2669,'All DP'!B:B,'All DP'!D:D,"Tidak")</f>
        <v>Masih</v>
      </c>
      <c r="X2669" t="str">
        <f t="shared" si="42"/>
        <v>YA</v>
      </c>
    </row>
    <row r="2670" spans="1:24">
      <c r="A2670" s="52">
        <v>46266</v>
      </c>
      <c r="B2670" t="s">
        <v>843</v>
      </c>
      <c r="C2670" t="s">
        <v>1474</v>
      </c>
      <c r="D2670" t="s">
        <v>1473</v>
      </c>
      <c r="G2670"/>
      <c r="H2670" t="s">
        <v>16367</v>
      </c>
      <c r="K2670" t="s">
        <v>1473</v>
      </c>
      <c r="L2670" t="s">
        <v>1474</v>
      </c>
      <c r="P2670" t="s">
        <v>16367</v>
      </c>
      <c r="Q2670" t="s">
        <v>10236</v>
      </c>
      <c r="R2670" t="s">
        <v>16368</v>
      </c>
      <c r="S2670" t="s">
        <v>16369</v>
      </c>
      <c r="T2670" t="s">
        <v>16370</v>
      </c>
      <c r="U2670" t="s">
        <v>16371</v>
      </c>
      <c r="W2670" t="str">
        <f>_xlfn.XLOOKUP(D2670,'All DP'!B:B,'All DP'!D:D,"Tidak")</f>
        <v>Masih</v>
      </c>
      <c r="X2670" t="str">
        <f t="shared" si="42"/>
        <v>YA</v>
      </c>
    </row>
    <row r="2671" spans="1:24">
      <c r="A2671" s="52">
        <v>46266</v>
      </c>
      <c r="B2671" t="s">
        <v>4</v>
      </c>
      <c r="C2671" t="s">
        <v>715</v>
      </c>
      <c r="D2671" t="s">
        <v>714</v>
      </c>
      <c r="G2671"/>
      <c r="H2671" t="s">
        <v>16373</v>
      </c>
      <c r="K2671" t="s">
        <v>714</v>
      </c>
      <c r="L2671" t="s">
        <v>715</v>
      </c>
      <c r="P2671" t="s">
        <v>16373</v>
      </c>
      <c r="Q2671" t="s">
        <v>11054</v>
      </c>
      <c r="R2671" t="s">
        <v>16374</v>
      </c>
      <c r="S2671" t="s">
        <v>16375</v>
      </c>
      <c r="T2671" t="s">
        <v>16376</v>
      </c>
      <c r="U2671" t="s">
        <v>16377</v>
      </c>
      <c r="W2671" t="str">
        <f>_xlfn.XLOOKUP(D2671,'All DP'!B:B,'All DP'!D:D,"Tidak")</f>
        <v>Masih</v>
      </c>
      <c r="X2671" t="str">
        <f t="shared" si="42"/>
        <v>YA</v>
      </c>
    </row>
    <row r="2672" spans="1:24">
      <c r="A2672" s="52">
        <v>46266</v>
      </c>
      <c r="B2672" t="s">
        <v>853</v>
      </c>
      <c r="C2672" t="s">
        <v>3639</v>
      </c>
      <c r="D2672" t="s">
        <v>3638</v>
      </c>
      <c r="G2672"/>
      <c r="H2672" t="s">
        <v>16379</v>
      </c>
      <c r="K2672" t="s">
        <v>3638</v>
      </c>
      <c r="L2672" t="s">
        <v>3639</v>
      </c>
      <c r="P2672" t="s">
        <v>16379</v>
      </c>
      <c r="Q2672" t="s">
        <v>11862</v>
      </c>
      <c r="R2672" t="s">
        <v>16380</v>
      </c>
      <c r="S2672" t="s">
        <v>16381</v>
      </c>
      <c r="T2672" t="s">
        <v>16382</v>
      </c>
      <c r="U2672" t="s">
        <v>16383</v>
      </c>
      <c r="W2672" t="str">
        <f>_xlfn.XLOOKUP(D2672,'All DP'!B:B,'All DP'!D:D,"Tidak")</f>
        <v>Masih</v>
      </c>
      <c r="X2672" t="str">
        <f t="shared" si="42"/>
        <v>YA</v>
      </c>
    </row>
    <row r="2673" spans="1:24">
      <c r="A2673" s="52">
        <v>46266</v>
      </c>
      <c r="B2673" t="s">
        <v>848</v>
      </c>
      <c r="C2673" t="s">
        <v>3365</v>
      </c>
      <c r="D2673" t="s">
        <v>3364</v>
      </c>
      <c r="G2673"/>
      <c r="H2673" t="s">
        <v>16385</v>
      </c>
      <c r="K2673" t="s">
        <v>3364</v>
      </c>
      <c r="L2673" t="s">
        <v>3365</v>
      </c>
      <c r="P2673" t="s">
        <v>16385</v>
      </c>
      <c r="Q2673" t="s">
        <v>10181</v>
      </c>
      <c r="R2673" t="s">
        <v>16386</v>
      </c>
      <c r="S2673" t="s">
        <v>16387</v>
      </c>
      <c r="T2673" t="s">
        <v>12008</v>
      </c>
      <c r="U2673" t="s">
        <v>16388</v>
      </c>
      <c r="W2673" t="str">
        <f>_xlfn.XLOOKUP(D2673,'All DP'!B:B,'All DP'!D:D,"Tidak")</f>
        <v>Masih</v>
      </c>
      <c r="X2673" t="str">
        <f t="shared" si="42"/>
        <v>YA</v>
      </c>
    </row>
    <row r="2674" spans="1:24">
      <c r="A2674" s="52">
        <v>46266</v>
      </c>
      <c r="B2674" t="s">
        <v>777</v>
      </c>
      <c r="C2674" t="s">
        <v>3952</v>
      </c>
      <c r="D2674" t="s">
        <v>3951</v>
      </c>
      <c r="G2674"/>
      <c r="H2674" t="s">
        <v>16390</v>
      </c>
      <c r="K2674" t="s">
        <v>3951</v>
      </c>
      <c r="L2674" t="s">
        <v>3952</v>
      </c>
      <c r="P2674" t="s">
        <v>16390</v>
      </c>
      <c r="Q2674" t="s">
        <v>10307</v>
      </c>
      <c r="R2674" t="s">
        <v>16391</v>
      </c>
      <c r="S2674" t="s">
        <v>16392</v>
      </c>
      <c r="T2674" t="s">
        <v>16393</v>
      </c>
      <c r="U2674" t="s">
        <v>16394</v>
      </c>
      <c r="W2674" t="str">
        <f>_xlfn.XLOOKUP(D2674,'All DP'!B:B,'All DP'!D:D,"Tidak")</f>
        <v>Masih</v>
      </c>
      <c r="X2674" t="str">
        <f t="shared" si="42"/>
        <v>YA</v>
      </c>
    </row>
    <row r="2675" spans="1:24">
      <c r="A2675" s="52">
        <v>46266</v>
      </c>
      <c r="B2675" t="s">
        <v>928</v>
      </c>
      <c r="C2675" t="s">
        <v>2055</v>
      </c>
      <c r="D2675" t="s">
        <v>2054</v>
      </c>
      <c r="G2675"/>
      <c r="H2675" t="s">
        <v>16396</v>
      </c>
      <c r="K2675" t="s">
        <v>2054</v>
      </c>
      <c r="L2675" t="s">
        <v>2055</v>
      </c>
      <c r="P2675" t="s">
        <v>16396</v>
      </c>
      <c r="Q2675" t="s">
        <v>10486</v>
      </c>
      <c r="R2675" t="s">
        <v>16397</v>
      </c>
      <c r="S2675" t="s">
        <v>16398</v>
      </c>
      <c r="T2675" t="s">
        <v>16399</v>
      </c>
      <c r="U2675" t="s">
        <v>16400</v>
      </c>
      <c r="W2675" t="str">
        <f>_xlfn.XLOOKUP(D2675,'All DP'!B:B,'All DP'!D:D,"Tidak")</f>
        <v>Masih</v>
      </c>
      <c r="X2675" t="str">
        <f t="shared" si="42"/>
        <v>YA</v>
      </c>
    </row>
    <row r="2676" spans="1:24">
      <c r="A2676" s="52">
        <v>46266</v>
      </c>
      <c r="B2676" t="s">
        <v>766</v>
      </c>
      <c r="C2676" t="s">
        <v>1096</v>
      </c>
      <c r="D2676" t="s">
        <v>1095</v>
      </c>
      <c r="G2676"/>
      <c r="H2676" t="s">
        <v>16402</v>
      </c>
      <c r="K2676" t="s">
        <v>1095</v>
      </c>
      <c r="L2676" t="s">
        <v>1096</v>
      </c>
      <c r="P2676" t="s">
        <v>16402</v>
      </c>
      <c r="Q2676" t="s">
        <v>11133</v>
      </c>
      <c r="R2676" t="s">
        <v>16403</v>
      </c>
      <c r="S2676" t="s">
        <v>16404</v>
      </c>
      <c r="T2676" t="s">
        <v>16405</v>
      </c>
      <c r="U2676" t="s">
        <v>16406</v>
      </c>
      <c r="W2676" t="str">
        <f>_xlfn.XLOOKUP(D2676,'All DP'!B:B,'All DP'!D:D,"Tidak")</f>
        <v>Masih</v>
      </c>
      <c r="X2676" t="str">
        <f t="shared" si="42"/>
        <v>YA</v>
      </c>
    </row>
    <row r="2677" spans="1:24">
      <c r="A2677" s="52">
        <v>46266</v>
      </c>
      <c r="B2677" t="s">
        <v>410</v>
      </c>
      <c r="C2677" t="s">
        <v>3315</v>
      </c>
      <c r="D2677" t="s">
        <v>3314</v>
      </c>
      <c r="G2677"/>
      <c r="H2677" t="s">
        <v>16407</v>
      </c>
      <c r="K2677" t="s">
        <v>3314</v>
      </c>
      <c r="L2677" t="s">
        <v>3315</v>
      </c>
      <c r="P2677" t="s">
        <v>16407</v>
      </c>
      <c r="Q2677" t="s">
        <v>10410</v>
      </c>
      <c r="R2677" t="s">
        <v>16408</v>
      </c>
      <c r="S2677" t="s">
        <v>16409</v>
      </c>
      <c r="T2677" t="s">
        <v>16410</v>
      </c>
      <c r="U2677" t="s">
        <v>16411</v>
      </c>
      <c r="W2677" t="str">
        <f>_xlfn.XLOOKUP(D2677,'All DP'!B:B,'All DP'!D:D,"Tidak")</f>
        <v>Masih</v>
      </c>
      <c r="X2677" t="str">
        <f t="shared" si="42"/>
        <v>YA</v>
      </c>
    </row>
    <row r="2678" spans="1:24">
      <c r="A2678" s="52">
        <v>46266</v>
      </c>
      <c r="B2678" t="s">
        <v>853</v>
      </c>
      <c r="C2678" t="s">
        <v>5387</v>
      </c>
      <c r="D2678" t="s">
        <v>5386</v>
      </c>
      <c r="G2678"/>
      <c r="H2678" t="s">
        <v>16412</v>
      </c>
      <c r="K2678" t="s">
        <v>5386</v>
      </c>
      <c r="L2678" t="s">
        <v>5387</v>
      </c>
      <c r="P2678" t="s">
        <v>16412</v>
      </c>
      <c r="Q2678" t="s">
        <v>11862</v>
      </c>
      <c r="R2678" t="s">
        <v>16413</v>
      </c>
      <c r="S2678" t="s">
        <v>16414</v>
      </c>
      <c r="T2678" t="s">
        <v>15864</v>
      </c>
      <c r="U2678" t="s">
        <v>16415</v>
      </c>
      <c r="W2678" t="str">
        <f>_xlfn.XLOOKUP(D2678,'All DP'!B:B,'All DP'!D:D,"Tidak")</f>
        <v>Masih</v>
      </c>
      <c r="X2678" t="str">
        <f t="shared" si="42"/>
        <v>YA</v>
      </c>
    </row>
    <row r="2679" spans="1:24">
      <c r="A2679" s="52">
        <v>46266</v>
      </c>
      <c r="B2679" t="s">
        <v>391</v>
      </c>
      <c r="C2679" t="s">
        <v>6198</v>
      </c>
      <c r="D2679" t="s">
        <v>6197</v>
      </c>
      <c r="G2679"/>
      <c r="H2679" t="s">
        <v>16422</v>
      </c>
      <c r="K2679" t="s">
        <v>6197</v>
      </c>
      <c r="L2679" t="s">
        <v>6198</v>
      </c>
      <c r="P2679" t="s">
        <v>16422</v>
      </c>
      <c r="Q2679" t="s">
        <v>11249</v>
      </c>
      <c r="R2679" t="s">
        <v>16423</v>
      </c>
      <c r="S2679" t="s">
        <v>16424</v>
      </c>
      <c r="T2679" t="s">
        <v>16425</v>
      </c>
      <c r="U2679" t="s">
        <v>16426</v>
      </c>
      <c r="W2679" t="str">
        <f>_xlfn.XLOOKUP(D2679,'All DP'!B:B,'All DP'!D:D,"Tidak")</f>
        <v>Masih</v>
      </c>
      <c r="X2679" t="str">
        <f t="shared" si="42"/>
        <v>YA</v>
      </c>
    </row>
    <row r="2680" spans="1:24">
      <c r="A2680" s="52">
        <v>46266</v>
      </c>
      <c r="B2680" t="s">
        <v>391</v>
      </c>
      <c r="C2680" t="s">
        <v>2975</v>
      </c>
      <c r="D2680" t="s">
        <v>2974</v>
      </c>
      <c r="G2680"/>
      <c r="H2680" t="s">
        <v>16433</v>
      </c>
      <c r="K2680" t="s">
        <v>2974</v>
      </c>
      <c r="L2680" t="s">
        <v>2975</v>
      </c>
      <c r="P2680" t="s">
        <v>16433</v>
      </c>
      <c r="Q2680" t="s">
        <v>11249</v>
      </c>
      <c r="R2680" t="s">
        <v>16434</v>
      </c>
      <c r="S2680" t="s">
        <v>16435</v>
      </c>
      <c r="T2680" t="s">
        <v>16436</v>
      </c>
      <c r="U2680" t="s">
        <v>16437</v>
      </c>
      <c r="W2680" t="str">
        <f>_xlfn.XLOOKUP(D2680,'All DP'!B:B,'All DP'!D:D,"Tidak")</f>
        <v>Masih</v>
      </c>
      <c r="X2680" t="str">
        <f t="shared" si="42"/>
        <v>YA</v>
      </c>
    </row>
    <row r="2681" spans="1:24">
      <c r="A2681" s="52">
        <v>46266</v>
      </c>
      <c r="B2681" t="s">
        <v>853</v>
      </c>
      <c r="C2681" t="s">
        <v>1353</v>
      </c>
      <c r="D2681" t="s">
        <v>1352</v>
      </c>
      <c r="G2681"/>
      <c r="H2681" t="s">
        <v>16439</v>
      </c>
      <c r="K2681" t="s">
        <v>1352</v>
      </c>
      <c r="L2681" t="s">
        <v>1353</v>
      </c>
      <c r="P2681" t="s">
        <v>16439</v>
      </c>
      <c r="Q2681" t="s">
        <v>11862</v>
      </c>
      <c r="R2681" t="s">
        <v>16440</v>
      </c>
      <c r="S2681" t="s">
        <v>16441</v>
      </c>
      <c r="T2681" t="s">
        <v>16442</v>
      </c>
      <c r="U2681" t="s">
        <v>16443</v>
      </c>
      <c r="W2681" t="str">
        <f>_xlfn.XLOOKUP(D2681,'All DP'!B:B,'All DP'!D:D,"Tidak")</f>
        <v>Masih</v>
      </c>
      <c r="X2681" t="str">
        <f t="shared" si="42"/>
        <v>YA</v>
      </c>
    </row>
    <row r="2682" spans="1:24">
      <c r="A2682" s="52">
        <v>46266</v>
      </c>
      <c r="B2682" t="s">
        <v>391</v>
      </c>
      <c r="C2682" t="s">
        <v>2929</v>
      </c>
      <c r="D2682" t="s">
        <v>2928</v>
      </c>
      <c r="G2682"/>
      <c r="H2682" t="s">
        <v>16445</v>
      </c>
      <c r="K2682" t="s">
        <v>2928</v>
      </c>
      <c r="L2682" t="s">
        <v>2929</v>
      </c>
      <c r="P2682" t="s">
        <v>16445</v>
      </c>
      <c r="Q2682" t="s">
        <v>11249</v>
      </c>
      <c r="R2682" t="s">
        <v>16446</v>
      </c>
      <c r="S2682" t="s">
        <v>16447</v>
      </c>
      <c r="T2682" t="s">
        <v>16448</v>
      </c>
      <c r="U2682" t="s">
        <v>16449</v>
      </c>
      <c r="W2682" t="str">
        <f>_xlfn.XLOOKUP(D2682,'All DP'!B:B,'All DP'!D:D,"Tidak")</f>
        <v>Masih</v>
      </c>
      <c r="X2682" t="str">
        <f t="shared" si="42"/>
        <v>YA</v>
      </c>
    </row>
    <row r="2683" spans="1:24">
      <c r="A2683" s="52">
        <v>46266</v>
      </c>
      <c r="B2683" t="s">
        <v>848</v>
      </c>
      <c r="C2683" t="s">
        <v>3469</v>
      </c>
      <c r="D2683" t="s">
        <v>3468</v>
      </c>
      <c r="G2683"/>
      <c r="H2683" t="s">
        <v>16450</v>
      </c>
      <c r="K2683" t="s">
        <v>3468</v>
      </c>
      <c r="L2683" t="s">
        <v>3469</v>
      </c>
      <c r="P2683" t="s">
        <v>16450</v>
      </c>
      <c r="Q2683" t="s">
        <v>10181</v>
      </c>
      <c r="R2683" t="s">
        <v>16451</v>
      </c>
      <c r="S2683" t="s">
        <v>16452</v>
      </c>
      <c r="T2683" t="s">
        <v>16453</v>
      </c>
      <c r="U2683" t="s">
        <v>16454</v>
      </c>
      <c r="W2683" t="str">
        <f>_xlfn.XLOOKUP(D2683,'All DP'!B:B,'All DP'!D:D,"Tidak")</f>
        <v>Masih</v>
      </c>
      <c r="X2683" t="str">
        <f t="shared" si="42"/>
        <v>YA</v>
      </c>
    </row>
    <row r="2684" spans="1:24">
      <c r="A2684" s="52">
        <v>46266</v>
      </c>
      <c r="B2684" t="s">
        <v>588</v>
      </c>
      <c r="C2684" t="s">
        <v>4491</v>
      </c>
      <c r="D2684" t="s">
        <v>4490</v>
      </c>
      <c r="G2684"/>
      <c r="H2684" t="s">
        <v>16456</v>
      </c>
      <c r="K2684" t="s">
        <v>4490</v>
      </c>
      <c r="L2684" t="s">
        <v>4491</v>
      </c>
      <c r="P2684" t="s">
        <v>16456</v>
      </c>
      <c r="Q2684" t="s">
        <v>10385</v>
      </c>
      <c r="R2684" t="s">
        <v>16457</v>
      </c>
      <c r="S2684" t="s">
        <v>16458</v>
      </c>
      <c r="T2684" t="s">
        <v>16459</v>
      </c>
      <c r="U2684" t="s">
        <v>16460</v>
      </c>
      <c r="W2684" t="str">
        <f>_xlfn.XLOOKUP(D2684,'All DP'!B:B,'All DP'!D:D,"Tidak")</f>
        <v>Masih</v>
      </c>
      <c r="X2684" t="str">
        <f t="shared" si="42"/>
        <v>YA</v>
      </c>
    </row>
    <row r="2685" spans="1:24">
      <c r="A2685" s="52">
        <v>46266</v>
      </c>
      <c r="B2685" t="s">
        <v>777</v>
      </c>
      <c r="C2685" t="s">
        <v>3943</v>
      </c>
      <c r="D2685" t="s">
        <v>3942</v>
      </c>
      <c r="G2685"/>
      <c r="H2685" t="s">
        <v>16461</v>
      </c>
      <c r="K2685" t="s">
        <v>3942</v>
      </c>
      <c r="L2685" t="s">
        <v>3943</v>
      </c>
      <c r="P2685" t="s">
        <v>16461</v>
      </c>
      <c r="Q2685" t="s">
        <v>10307</v>
      </c>
      <c r="R2685" t="s">
        <v>16462</v>
      </c>
      <c r="S2685" t="s">
        <v>16463</v>
      </c>
      <c r="T2685" t="s">
        <v>16464</v>
      </c>
      <c r="U2685" t="s">
        <v>16465</v>
      </c>
      <c r="W2685" t="str">
        <f>_xlfn.XLOOKUP(D2685,'All DP'!B:B,'All DP'!D:D,"Tidak")</f>
        <v>Masih</v>
      </c>
      <c r="X2685" t="str">
        <f t="shared" si="42"/>
        <v>YA</v>
      </c>
    </row>
    <row r="2686" spans="1:24">
      <c r="A2686" s="52">
        <v>46266</v>
      </c>
      <c r="B2686" t="s">
        <v>766</v>
      </c>
      <c r="C2686" t="s">
        <v>970</v>
      </c>
      <c r="D2686" t="s">
        <v>969</v>
      </c>
      <c r="G2686"/>
      <c r="H2686" t="s">
        <v>16467</v>
      </c>
      <c r="K2686" t="s">
        <v>969</v>
      </c>
      <c r="L2686" t="s">
        <v>970</v>
      </c>
      <c r="P2686" t="s">
        <v>16467</v>
      </c>
      <c r="Q2686" t="s">
        <v>11133</v>
      </c>
      <c r="R2686" t="s">
        <v>16468</v>
      </c>
      <c r="S2686" t="s">
        <v>16469</v>
      </c>
      <c r="T2686" t="s">
        <v>16470</v>
      </c>
      <c r="U2686" t="s">
        <v>16471</v>
      </c>
      <c r="W2686" t="str">
        <f>_xlfn.XLOOKUP(D2686,'All DP'!B:B,'All DP'!D:D,"Tidak")</f>
        <v>Masih</v>
      </c>
      <c r="X2686" t="str">
        <f t="shared" si="42"/>
        <v>YA</v>
      </c>
    </row>
    <row r="2687" spans="1:24">
      <c r="A2687" s="52">
        <v>46266</v>
      </c>
      <c r="B2687" t="s">
        <v>766</v>
      </c>
      <c r="C2687" t="s">
        <v>889</v>
      </c>
      <c r="D2687" t="s">
        <v>888</v>
      </c>
      <c r="G2687"/>
      <c r="H2687" t="s">
        <v>16472</v>
      </c>
      <c r="K2687" t="s">
        <v>888</v>
      </c>
      <c r="L2687" t="s">
        <v>889</v>
      </c>
      <c r="P2687" t="s">
        <v>16472</v>
      </c>
      <c r="Q2687" t="s">
        <v>11133</v>
      </c>
      <c r="R2687" t="s">
        <v>16473</v>
      </c>
      <c r="S2687" t="s">
        <v>16474</v>
      </c>
      <c r="T2687" t="s">
        <v>16475</v>
      </c>
      <c r="U2687" t="s">
        <v>16476</v>
      </c>
      <c r="W2687" t="str">
        <f>_xlfn.XLOOKUP(D2687,'All DP'!B:B,'All DP'!D:D,"Tidak")</f>
        <v>Masih</v>
      </c>
      <c r="X2687" t="str">
        <f t="shared" si="42"/>
        <v>YA</v>
      </c>
    </row>
    <row r="2688" spans="1:24">
      <c r="A2688" s="52">
        <v>46266</v>
      </c>
      <c r="B2688" t="s">
        <v>229</v>
      </c>
      <c r="C2688" t="s">
        <v>5833</v>
      </c>
      <c r="D2688" t="s">
        <v>5833</v>
      </c>
      <c r="G2688"/>
      <c r="H2688" t="s">
        <v>16478</v>
      </c>
      <c r="K2688" t="s">
        <v>5833</v>
      </c>
      <c r="L2688" t="s">
        <v>5833</v>
      </c>
      <c r="P2688" t="s">
        <v>16478</v>
      </c>
      <c r="Q2688" t="s">
        <v>10199</v>
      </c>
      <c r="R2688" t="s">
        <v>16479</v>
      </c>
      <c r="S2688" t="s">
        <v>16480</v>
      </c>
      <c r="T2688" t="s">
        <v>16481</v>
      </c>
      <c r="U2688" t="s">
        <v>16482</v>
      </c>
      <c r="W2688" t="str">
        <f>_xlfn.XLOOKUP(D2688,'All DP'!B:B,'All DP'!D:D,"Tidak")</f>
        <v>Masih</v>
      </c>
      <c r="X2688" t="str">
        <f t="shared" si="42"/>
        <v>YA</v>
      </c>
    </row>
    <row r="2689" spans="1:24">
      <c r="A2689" s="52">
        <v>46266</v>
      </c>
      <c r="B2689" t="s">
        <v>565</v>
      </c>
      <c r="C2689" t="s">
        <v>3958</v>
      </c>
      <c r="D2689" t="s">
        <v>3957</v>
      </c>
      <c r="G2689"/>
      <c r="H2689" t="s">
        <v>16484</v>
      </c>
      <c r="K2689" t="s">
        <v>3957</v>
      </c>
      <c r="L2689" t="s">
        <v>3958</v>
      </c>
      <c r="P2689" t="s">
        <v>16484</v>
      </c>
      <c r="Q2689" t="s">
        <v>11660</v>
      </c>
      <c r="R2689" t="s">
        <v>16485</v>
      </c>
      <c r="S2689" t="s">
        <v>16486</v>
      </c>
      <c r="T2689" t="s">
        <v>16487</v>
      </c>
      <c r="U2689" t="s">
        <v>16488</v>
      </c>
      <c r="W2689" t="str">
        <f>_xlfn.XLOOKUP(D2689,'All DP'!B:B,'All DP'!D:D,"Tidak")</f>
        <v>Masih</v>
      </c>
      <c r="X2689" t="str">
        <f t="shared" si="42"/>
        <v>YA</v>
      </c>
    </row>
    <row r="2690" spans="1:24">
      <c r="A2690" s="52">
        <v>46266</v>
      </c>
      <c r="B2690" t="s">
        <v>565</v>
      </c>
      <c r="C2690" t="s">
        <v>2197</v>
      </c>
      <c r="D2690" t="s">
        <v>2197</v>
      </c>
      <c r="G2690"/>
      <c r="H2690" t="s">
        <v>16489</v>
      </c>
      <c r="K2690" t="s">
        <v>2197</v>
      </c>
      <c r="L2690" t="s">
        <v>2197</v>
      </c>
      <c r="P2690" t="s">
        <v>16489</v>
      </c>
      <c r="Q2690" t="s">
        <v>11660</v>
      </c>
      <c r="R2690" t="s">
        <v>16490</v>
      </c>
      <c r="S2690" t="s">
        <v>16491</v>
      </c>
      <c r="T2690" t="s">
        <v>16492</v>
      </c>
      <c r="U2690" t="s">
        <v>16493</v>
      </c>
      <c r="W2690" t="str">
        <f>_xlfn.XLOOKUP(D2690,'All DP'!B:B,'All DP'!D:D,"Tidak")</f>
        <v>Masih</v>
      </c>
      <c r="X2690" t="str">
        <f t="shared" si="42"/>
        <v>YA</v>
      </c>
    </row>
    <row r="2691" spans="1:24">
      <c r="A2691" s="52">
        <v>46266</v>
      </c>
      <c r="B2691" t="s">
        <v>4</v>
      </c>
      <c r="C2691" t="s">
        <v>21</v>
      </c>
      <c r="D2691" t="s">
        <v>20</v>
      </c>
      <c r="G2691"/>
      <c r="H2691" t="s">
        <v>16494</v>
      </c>
      <c r="K2691" t="s">
        <v>20</v>
      </c>
      <c r="L2691" t="s">
        <v>21</v>
      </c>
      <c r="P2691" t="s">
        <v>16494</v>
      </c>
      <c r="Q2691" t="s">
        <v>11054</v>
      </c>
      <c r="R2691" t="s">
        <v>16495</v>
      </c>
      <c r="S2691" t="s">
        <v>16496</v>
      </c>
      <c r="T2691" t="s">
        <v>16497</v>
      </c>
      <c r="U2691" t="s">
        <v>16498</v>
      </c>
      <c r="W2691" t="str">
        <f>_xlfn.XLOOKUP(D2691,'All DP'!B:B,'All DP'!D:D,"Tidak")</f>
        <v>Masih</v>
      </c>
      <c r="X2691" t="str">
        <f t="shared" si="42"/>
        <v>YA</v>
      </c>
    </row>
    <row r="2692" spans="1:24">
      <c r="A2692" s="52">
        <v>46266</v>
      </c>
      <c r="B2692" t="s">
        <v>991</v>
      </c>
      <c r="C2692" t="s">
        <v>1392</v>
      </c>
      <c r="D2692" t="s">
        <v>1391</v>
      </c>
      <c r="G2692"/>
      <c r="H2692" t="s">
        <v>16500</v>
      </c>
      <c r="K2692" t="s">
        <v>1391</v>
      </c>
      <c r="L2692" t="s">
        <v>1392</v>
      </c>
      <c r="P2692" t="s">
        <v>16500</v>
      </c>
      <c r="Q2692" t="s">
        <v>12496</v>
      </c>
      <c r="R2692" t="s">
        <v>16501</v>
      </c>
      <c r="S2692" t="s">
        <v>16502</v>
      </c>
      <c r="T2692" t="s">
        <v>16503</v>
      </c>
      <c r="U2692" t="s">
        <v>16504</v>
      </c>
      <c r="W2692" t="str">
        <f>_xlfn.XLOOKUP(D2692,'All DP'!B:B,'All DP'!D:D,"Tidak")</f>
        <v>Masih</v>
      </c>
      <c r="X2692" t="str">
        <f t="shared" si="42"/>
        <v>YA</v>
      </c>
    </row>
    <row r="2693" spans="1:24">
      <c r="A2693" s="52">
        <v>46266</v>
      </c>
      <c r="B2693" t="s">
        <v>848</v>
      </c>
      <c r="C2693" t="s">
        <v>2624</v>
      </c>
      <c r="D2693" t="s">
        <v>2623</v>
      </c>
      <c r="G2693"/>
      <c r="H2693" t="s">
        <v>16506</v>
      </c>
      <c r="K2693" t="s">
        <v>2623</v>
      </c>
      <c r="L2693" t="s">
        <v>2624</v>
      </c>
      <c r="P2693" t="s">
        <v>16506</v>
      </c>
      <c r="Q2693" t="s">
        <v>10181</v>
      </c>
      <c r="R2693" t="s">
        <v>16507</v>
      </c>
      <c r="S2693" t="s">
        <v>16508</v>
      </c>
      <c r="T2693" t="s">
        <v>16509</v>
      </c>
      <c r="U2693" t="s">
        <v>16510</v>
      </c>
      <c r="W2693" t="str">
        <f>_xlfn.XLOOKUP(D2693,'All DP'!B:B,'All DP'!D:D,"Tidak")</f>
        <v>Masih</v>
      </c>
      <c r="X2693" t="str">
        <f t="shared" si="42"/>
        <v>YA</v>
      </c>
    </row>
    <row r="2694" spans="1:24">
      <c r="A2694" s="52">
        <v>46266</v>
      </c>
      <c r="B2694" t="s">
        <v>410</v>
      </c>
      <c r="C2694" t="s">
        <v>3323</v>
      </c>
      <c r="D2694" t="s">
        <v>3322</v>
      </c>
      <c r="G2694"/>
      <c r="H2694" t="s">
        <v>16512</v>
      </c>
      <c r="K2694" t="s">
        <v>3322</v>
      </c>
      <c r="L2694" t="s">
        <v>3323</v>
      </c>
      <c r="P2694" t="s">
        <v>16512</v>
      </c>
      <c r="Q2694" t="s">
        <v>10410</v>
      </c>
      <c r="R2694" t="s">
        <v>16513</v>
      </c>
      <c r="S2694" t="s">
        <v>16514</v>
      </c>
      <c r="T2694" t="s">
        <v>16515</v>
      </c>
      <c r="U2694" t="s">
        <v>16516</v>
      </c>
      <c r="W2694" t="str">
        <f>_xlfn.XLOOKUP(D2694,'All DP'!B:B,'All DP'!D:D,"Tidak")</f>
        <v>Masih</v>
      </c>
      <c r="X2694" t="str">
        <f t="shared" si="42"/>
        <v>YA</v>
      </c>
    </row>
    <row r="2695" spans="1:24">
      <c r="A2695" s="52">
        <v>46266</v>
      </c>
      <c r="B2695" t="s">
        <v>391</v>
      </c>
      <c r="C2695" t="s">
        <v>4453</v>
      </c>
      <c r="D2695" t="s">
        <v>4452</v>
      </c>
      <c r="G2695"/>
      <c r="H2695" t="s">
        <v>16518</v>
      </c>
      <c r="K2695" t="s">
        <v>4452</v>
      </c>
      <c r="L2695" t="s">
        <v>4453</v>
      </c>
      <c r="P2695" t="s">
        <v>16518</v>
      </c>
      <c r="Q2695" t="s">
        <v>11249</v>
      </c>
      <c r="R2695" t="s">
        <v>16519</v>
      </c>
      <c r="S2695" t="s">
        <v>16520</v>
      </c>
      <c r="T2695" t="s">
        <v>16521</v>
      </c>
      <c r="U2695" t="s">
        <v>16522</v>
      </c>
      <c r="W2695" t="str">
        <f>_xlfn.XLOOKUP(D2695,'All DP'!B:B,'All DP'!D:D,"Tidak")</f>
        <v>Masih</v>
      </c>
      <c r="X2695" t="str">
        <f t="shared" si="42"/>
        <v>YA</v>
      </c>
    </row>
    <row r="2696" spans="1:24">
      <c r="A2696" s="52">
        <v>46266</v>
      </c>
      <c r="B2696" t="s">
        <v>391</v>
      </c>
      <c r="C2696" t="s">
        <v>5607</v>
      </c>
      <c r="D2696" t="s">
        <v>5606</v>
      </c>
      <c r="G2696"/>
      <c r="H2696" t="s">
        <v>16524</v>
      </c>
      <c r="K2696" t="s">
        <v>5606</v>
      </c>
      <c r="L2696" t="s">
        <v>5607</v>
      </c>
      <c r="P2696" t="s">
        <v>16524</v>
      </c>
      <c r="Q2696" t="s">
        <v>11249</v>
      </c>
      <c r="R2696" t="s">
        <v>16525</v>
      </c>
      <c r="S2696" t="s">
        <v>16526</v>
      </c>
      <c r="T2696" t="s">
        <v>16527</v>
      </c>
      <c r="U2696" t="s">
        <v>16528</v>
      </c>
      <c r="W2696" t="str">
        <f>_xlfn.XLOOKUP(D2696,'All DP'!B:B,'All DP'!D:D,"Tidak")</f>
        <v>Masih</v>
      </c>
      <c r="X2696" t="str">
        <f t="shared" si="42"/>
        <v>YA</v>
      </c>
    </row>
    <row r="2697" spans="1:24">
      <c r="A2697" s="52">
        <v>46266</v>
      </c>
      <c r="B2697" t="s">
        <v>391</v>
      </c>
      <c r="C2697" t="s">
        <v>2755</v>
      </c>
      <c r="D2697" t="s">
        <v>2754</v>
      </c>
      <c r="G2697"/>
      <c r="H2697" t="s">
        <v>16530</v>
      </c>
      <c r="K2697" t="s">
        <v>2754</v>
      </c>
      <c r="L2697" t="s">
        <v>2755</v>
      </c>
      <c r="P2697" t="s">
        <v>16530</v>
      </c>
      <c r="Q2697" t="s">
        <v>11249</v>
      </c>
      <c r="R2697" t="s">
        <v>16531</v>
      </c>
      <c r="S2697" t="s">
        <v>16532</v>
      </c>
      <c r="T2697" t="s">
        <v>16533</v>
      </c>
      <c r="U2697" t="s">
        <v>16534</v>
      </c>
      <c r="W2697" t="str">
        <f>_xlfn.XLOOKUP(D2697,'All DP'!B:B,'All DP'!D:D,"Tidak")</f>
        <v>Masih</v>
      </c>
      <c r="X2697" t="str">
        <f t="shared" si="42"/>
        <v>YA</v>
      </c>
    </row>
    <row r="2698" spans="1:24">
      <c r="A2698" s="52">
        <v>46266</v>
      </c>
      <c r="B2698" t="s">
        <v>588</v>
      </c>
      <c r="C2698" t="s">
        <v>2016</v>
      </c>
      <c r="D2698" t="s">
        <v>2015</v>
      </c>
      <c r="G2698"/>
      <c r="H2698" t="s">
        <v>16536</v>
      </c>
      <c r="K2698" t="s">
        <v>2015</v>
      </c>
      <c r="L2698" t="s">
        <v>2016</v>
      </c>
      <c r="P2698" t="s">
        <v>16536</v>
      </c>
      <c r="Q2698" t="s">
        <v>10385</v>
      </c>
      <c r="R2698" t="s">
        <v>16537</v>
      </c>
      <c r="S2698" t="s">
        <v>16538</v>
      </c>
      <c r="T2698" t="s">
        <v>16539</v>
      </c>
      <c r="U2698" t="s">
        <v>16540</v>
      </c>
      <c r="W2698" t="str">
        <f>_xlfn.XLOOKUP(D2698,'All DP'!B:B,'All DP'!D:D,"Tidak")</f>
        <v>Masih</v>
      </c>
      <c r="X2698" t="str">
        <f t="shared" si="42"/>
        <v>YA</v>
      </c>
    </row>
    <row r="2699" spans="1:24">
      <c r="A2699" s="52">
        <v>46266</v>
      </c>
      <c r="B2699" t="s">
        <v>229</v>
      </c>
      <c r="C2699" t="s">
        <v>5839</v>
      </c>
      <c r="D2699" t="s">
        <v>5839</v>
      </c>
      <c r="G2699"/>
      <c r="H2699" t="s">
        <v>16542</v>
      </c>
      <c r="K2699" t="s">
        <v>5839</v>
      </c>
      <c r="L2699" t="s">
        <v>5839</v>
      </c>
      <c r="P2699" t="s">
        <v>16542</v>
      </c>
      <c r="Q2699" t="s">
        <v>10199</v>
      </c>
      <c r="R2699" t="s">
        <v>16543</v>
      </c>
      <c r="S2699" t="s">
        <v>16544</v>
      </c>
      <c r="T2699" t="s">
        <v>16545</v>
      </c>
      <c r="U2699" t="s">
        <v>16546</v>
      </c>
      <c r="W2699" t="str">
        <f>_xlfn.XLOOKUP(D2699,'All DP'!B:B,'All DP'!D:D,"Tidak")</f>
        <v>Masih</v>
      </c>
      <c r="X2699" t="str">
        <f t="shared" si="42"/>
        <v>YA</v>
      </c>
    </row>
    <row r="2700" spans="1:24">
      <c r="A2700" s="52">
        <v>46266</v>
      </c>
      <c r="B2700" t="s">
        <v>229</v>
      </c>
      <c r="C2700" t="s">
        <v>231</v>
      </c>
      <c r="D2700" t="s">
        <v>231</v>
      </c>
      <c r="G2700"/>
      <c r="H2700" t="s">
        <v>16547</v>
      </c>
      <c r="K2700" t="s">
        <v>231</v>
      </c>
      <c r="L2700" t="s">
        <v>231</v>
      </c>
      <c r="P2700" t="s">
        <v>16547</v>
      </c>
      <c r="Q2700" t="s">
        <v>10199</v>
      </c>
      <c r="R2700" t="s">
        <v>16548</v>
      </c>
      <c r="S2700" t="s">
        <v>16549</v>
      </c>
      <c r="T2700" t="s">
        <v>16550</v>
      </c>
      <c r="U2700" t="s">
        <v>16551</v>
      </c>
      <c r="W2700" t="str">
        <f>_xlfn.XLOOKUP(D2700,'All DP'!B:B,'All DP'!D:D,"Tidak")</f>
        <v>Masih</v>
      </c>
      <c r="X2700" t="str">
        <f t="shared" si="42"/>
        <v>YA</v>
      </c>
    </row>
    <row r="2701" spans="1:24">
      <c r="A2701" s="52">
        <v>46266</v>
      </c>
      <c r="B2701" t="s">
        <v>391</v>
      </c>
      <c r="C2701" t="s">
        <v>4883</v>
      </c>
      <c r="D2701" t="s">
        <v>4882</v>
      </c>
      <c r="G2701"/>
      <c r="H2701" t="s">
        <v>16552</v>
      </c>
      <c r="K2701" t="s">
        <v>4882</v>
      </c>
      <c r="L2701" t="s">
        <v>4883</v>
      </c>
      <c r="P2701" t="s">
        <v>16552</v>
      </c>
      <c r="Q2701" t="s">
        <v>11249</v>
      </c>
      <c r="R2701" t="s">
        <v>16553</v>
      </c>
      <c r="S2701" t="s">
        <v>16554</v>
      </c>
      <c r="T2701" t="s">
        <v>16555</v>
      </c>
      <c r="U2701" t="s">
        <v>16556</v>
      </c>
      <c r="W2701" t="str">
        <f>_xlfn.XLOOKUP(D2701,'All DP'!B:B,'All DP'!D:D,"Tidak")</f>
        <v>Masih</v>
      </c>
      <c r="X2701" t="str">
        <f t="shared" si="42"/>
        <v>YA</v>
      </c>
    </row>
    <row r="2702" spans="1:24">
      <c r="A2702" s="52">
        <v>46266</v>
      </c>
      <c r="B2702" t="s">
        <v>860</v>
      </c>
      <c r="C2702" t="s">
        <v>5101</v>
      </c>
      <c r="D2702" t="s">
        <v>5100</v>
      </c>
      <c r="G2702"/>
      <c r="H2702" t="s">
        <v>16558</v>
      </c>
      <c r="K2702" t="s">
        <v>5100</v>
      </c>
      <c r="L2702" t="s">
        <v>5101</v>
      </c>
      <c r="P2702" t="s">
        <v>16558</v>
      </c>
      <c r="Q2702" t="s">
        <v>10567</v>
      </c>
      <c r="R2702" t="s">
        <v>16559</v>
      </c>
      <c r="S2702" t="s">
        <v>16560</v>
      </c>
      <c r="T2702" t="s">
        <v>16561</v>
      </c>
      <c r="U2702" t="s">
        <v>16562</v>
      </c>
      <c r="W2702" t="str">
        <f>_xlfn.XLOOKUP(D2702,'All DP'!B:B,'All DP'!D:D,"Tidak")</f>
        <v>Masih</v>
      </c>
      <c r="X2702" t="str">
        <f t="shared" si="42"/>
        <v>YA</v>
      </c>
    </row>
    <row r="2703" spans="1:24">
      <c r="A2703" s="52">
        <v>46266</v>
      </c>
      <c r="B2703" t="s">
        <v>391</v>
      </c>
      <c r="C2703" t="s">
        <v>5105</v>
      </c>
      <c r="D2703" t="s">
        <v>5104</v>
      </c>
      <c r="G2703"/>
      <c r="H2703" t="s">
        <v>16564</v>
      </c>
      <c r="K2703" t="s">
        <v>5104</v>
      </c>
      <c r="L2703" t="s">
        <v>5105</v>
      </c>
      <c r="P2703" t="s">
        <v>16564</v>
      </c>
      <c r="Q2703" t="s">
        <v>11249</v>
      </c>
      <c r="R2703" t="s">
        <v>16565</v>
      </c>
      <c r="S2703" t="s">
        <v>16566</v>
      </c>
      <c r="T2703" t="s">
        <v>16567</v>
      </c>
      <c r="U2703" t="s">
        <v>16568</v>
      </c>
      <c r="W2703" t="str">
        <f>_xlfn.XLOOKUP(D2703,'All DP'!B:B,'All DP'!D:D,"Tidak")</f>
        <v>Masih</v>
      </c>
      <c r="X2703" t="str">
        <f t="shared" si="42"/>
        <v>YA</v>
      </c>
    </row>
    <row r="2704" spans="1:24">
      <c r="A2704" s="52">
        <v>46266</v>
      </c>
      <c r="B2704" t="s">
        <v>453</v>
      </c>
      <c r="C2704" t="s">
        <v>4849</v>
      </c>
      <c r="D2704" t="s">
        <v>4848</v>
      </c>
      <c r="G2704"/>
      <c r="H2704" t="s">
        <v>16570</v>
      </c>
      <c r="K2704" t="s">
        <v>4848</v>
      </c>
      <c r="L2704" t="s">
        <v>4849</v>
      </c>
      <c r="P2704" t="s">
        <v>16570</v>
      </c>
      <c r="Q2704" t="s">
        <v>10193</v>
      </c>
      <c r="R2704" t="s">
        <v>16571</v>
      </c>
      <c r="S2704" t="s">
        <v>16572</v>
      </c>
      <c r="T2704" t="s">
        <v>16573</v>
      </c>
      <c r="U2704" t="s">
        <v>16574</v>
      </c>
      <c r="W2704" t="str">
        <f>_xlfn.XLOOKUP(D2704,'All DP'!B:B,'All DP'!D:D,"Tidak")</f>
        <v>Masih</v>
      </c>
      <c r="X2704" t="str">
        <f t="shared" si="42"/>
        <v>YA</v>
      </c>
    </row>
    <row r="2705" spans="1:24">
      <c r="A2705" s="52">
        <v>46266</v>
      </c>
      <c r="B2705" t="s">
        <v>588</v>
      </c>
      <c r="C2705" t="s">
        <v>6440</v>
      </c>
      <c r="D2705" t="s">
        <v>6439</v>
      </c>
      <c r="G2705"/>
      <c r="H2705" t="s">
        <v>16576</v>
      </c>
      <c r="K2705" t="s">
        <v>6439</v>
      </c>
      <c r="L2705" t="s">
        <v>6440</v>
      </c>
      <c r="P2705" t="s">
        <v>16576</v>
      </c>
      <c r="Q2705" t="s">
        <v>10385</v>
      </c>
      <c r="R2705" t="s">
        <v>16577</v>
      </c>
      <c r="S2705" t="s">
        <v>16578</v>
      </c>
      <c r="T2705" t="s">
        <v>16579</v>
      </c>
      <c r="U2705" t="s">
        <v>16580</v>
      </c>
      <c r="W2705" t="str">
        <f>_xlfn.XLOOKUP(D2705,'All DP'!B:B,'All DP'!D:D,"Tidak")</f>
        <v>Masih</v>
      </c>
      <c r="X2705" t="str">
        <f t="shared" si="42"/>
        <v>YA</v>
      </c>
    </row>
    <row r="2706" spans="1:24">
      <c r="A2706" s="52">
        <v>46266</v>
      </c>
      <c r="B2706" t="s">
        <v>4</v>
      </c>
      <c r="C2706" t="s">
        <v>733</v>
      </c>
      <c r="D2706" t="s">
        <v>732</v>
      </c>
      <c r="G2706"/>
      <c r="H2706" t="s">
        <v>16582</v>
      </c>
      <c r="K2706" t="s">
        <v>732</v>
      </c>
      <c r="L2706" t="s">
        <v>733</v>
      </c>
      <c r="P2706" t="s">
        <v>16582</v>
      </c>
      <c r="Q2706" t="s">
        <v>11054</v>
      </c>
      <c r="R2706" t="s">
        <v>16583</v>
      </c>
      <c r="S2706" t="s">
        <v>16584</v>
      </c>
      <c r="T2706" t="s">
        <v>16585</v>
      </c>
      <c r="U2706" t="s">
        <v>16586</v>
      </c>
      <c r="W2706" t="str">
        <f>_xlfn.XLOOKUP(D2706,'All DP'!B:B,'All DP'!D:D,"Tidak")</f>
        <v>Masih</v>
      </c>
      <c r="X2706" t="str">
        <f t="shared" ref="X2706:X2769" si="43">IFERROR(IF(MOD(H2706,1)&lt;=TIME(15,0,0),"YA","TIDAK"),0)</f>
        <v>YA</v>
      </c>
    </row>
    <row r="2707" spans="1:24">
      <c r="A2707" s="52">
        <v>46266</v>
      </c>
      <c r="B2707" t="s">
        <v>453</v>
      </c>
      <c r="C2707" t="s">
        <v>5423</v>
      </c>
      <c r="D2707" t="s">
        <v>5422</v>
      </c>
      <c r="G2707"/>
      <c r="H2707" t="s">
        <v>16587</v>
      </c>
      <c r="K2707" t="s">
        <v>5422</v>
      </c>
      <c r="L2707" t="s">
        <v>5423</v>
      </c>
      <c r="P2707" t="s">
        <v>16587</v>
      </c>
      <c r="Q2707" t="s">
        <v>10193</v>
      </c>
      <c r="R2707" t="s">
        <v>16588</v>
      </c>
      <c r="S2707" t="s">
        <v>16589</v>
      </c>
      <c r="T2707" t="s">
        <v>16590</v>
      </c>
      <c r="U2707" t="s">
        <v>16591</v>
      </c>
      <c r="W2707" t="str">
        <f>_xlfn.XLOOKUP(D2707,'All DP'!B:B,'All DP'!D:D,"Tidak")</f>
        <v>Masih</v>
      </c>
      <c r="X2707" t="str">
        <f t="shared" si="43"/>
        <v>YA</v>
      </c>
    </row>
    <row r="2708" spans="1:24">
      <c r="A2708" s="52">
        <v>46266</v>
      </c>
      <c r="B2708" t="s">
        <v>391</v>
      </c>
      <c r="C2708" t="s">
        <v>5617</v>
      </c>
      <c r="D2708" t="s">
        <v>5616</v>
      </c>
      <c r="G2708"/>
      <c r="H2708" t="s">
        <v>16592</v>
      </c>
      <c r="K2708" t="s">
        <v>5616</v>
      </c>
      <c r="L2708" t="s">
        <v>5617</v>
      </c>
      <c r="P2708" t="s">
        <v>16592</v>
      </c>
      <c r="Q2708" t="s">
        <v>11249</v>
      </c>
      <c r="R2708" t="s">
        <v>16593</v>
      </c>
      <c r="S2708" t="s">
        <v>16594</v>
      </c>
      <c r="T2708" t="s">
        <v>16595</v>
      </c>
      <c r="U2708" t="s">
        <v>16596</v>
      </c>
      <c r="W2708" t="str">
        <f>_xlfn.XLOOKUP(D2708,'All DP'!B:B,'All DP'!D:D,"Tidak")</f>
        <v>Masih</v>
      </c>
      <c r="X2708" t="str">
        <f t="shared" si="43"/>
        <v>YA</v>
      </c>
    </row>
    <row r="2709" spans="1:24">
      <c r="A2709" s="52">
        <v>46266</v>
      </c>
      <c r="B2709" t="s">
        <v>588</v>
      </c>
      <c r="C2709" t="s">
        <v>4589</v>
      </c>
      <c r="D2709" t="s">
        <v>4588</v>
      </c>
      <c r="G2709"/>
      <c r="H2709" t="s">
        <v>16598</v>
      </c>
      <c r="K2709" t="s">
        <v>4588</v>
      </c>
      <c r="L2709" t="s">
        <v>4589</v>
      </c>
      <c r="P2709" t="s">
        <v>16598</v>
      </c>
      <c r="Q2709" t="s">
        <v>10385</v>
      </c>
      <c r="R2709" t="s">
        <v>16599</v>
      </c>
      <c r="S2709" t="s">
        <v>16600</v>
      </c>
      <c r="T2709" t="s">
        <v>16601</v>
      </c>
      <c r="U2709" t="s">
        <v>16602</v>
      </c>
      <c r="W2709" t="str">
        <f>_xlfn.XLOOKUP(D2709,'All DP'!B:B,'All DP'!D:D,"Tidak")</f>
        <v>Masih</v>
      </c>
      <c r="X2709" t="str">
        <f t="shared" si="43"/>
        <v>YA</v>
      </c>
    </row>
    <row r="2710" spans="1:24">
      <c r="A2710" s="52">
        <v>46266</v>
      </c>
      <c r="B2710" t="s">
        <v>848</v>
      </c>
      <c r="C2710" t="s">
        <v>1882</v>
      </c>
      <c r="D2710" t="s">
        <v>1881</v>
      </c>
      <c r="G2710"/>
      <c r="H2710" t="s">
        <v>16603</v>
      </c>
      <c r="K2710" t="s">
        <v>1881</v>
      </c>
      <c r="L2710" t="s">
        <v>1882</v>
      </c>
      <c r="P2710" t="s">
        <v>16603</v>
      </c>
      <c r="Q2710" t="s">
        <v>10181</v>
      </c>
      <c r="R2710" t="s">
        <v>16604</v>
      </c>
      <c r="S2710" t="s">
        <v>16605</v>
      </c>
      <c r="T2710" t="s">
        <v>16606</v>
      </c>
      <c r="U2710" t="s">
        <v>16607</v>
      </c>
      <c r="W2710" t="str">
        <f>_xlfn.XLOOKUP(D2710,'All DP'!B:B,'All DP'!D:D,"Tidak")</f>
        <v>Masih</v>
      </c>
      <c r="X2710" t="str">
        <f t="shared" si="43"/>
        <v>YA</v>
      </c>
    </row>
    <row r="2711" spans="1:24">
      <c r="A2711" s="52">
        <v>46266</v>
      </c>
      <c r="B2711" t="s">
        <v>848</v>
      </c>
      <c r="C2711" t="s">
        <v>6306</v>
      </c>
      <c r="D2711" t="s">
        <v>6305</v>
      </c>
      <c r="G2711"/>
      <c r="H2711" t="s">
        <v>16609</v>
      </c>
      <c r="K2711" t="s">
        <v>6305</v>
      </c>
      <c r="L2711" t="s">
        <v>6306</v>
      </c>
      <c r="P2711" t="s">
        <v>16609</v>
      </c>
      <c r="Q2711" t="s">
        <v>10181</v>
      </c>
      <c r="R2711" t="s">
        <v>16610</v>
      </c>
      <c r="S2711" t="s">
        <v>16611</v>
      </c>
      <c r="T2711" t="s">
        <v>16612</v>
      </c>
      <c r="U2711" t="s">
        <v>16613</v>
      </c>
      <c r="W2711" t="str">
        <f>_xlfn.XLOOKUP(D2711,'All DP'!B:B,'All DP'!D:D,"Tidak")</f>
        <v>Masih</v>
      </c>
      <c r="X2711" t="str">
        <f t="shared" si="43"/>
        <v>YA</v>
      </c>
    </row>
    <row r="2712" spans="1:24">
      <c r="A2712" s="52">
        <v>46266</v>
      </c>
      <c r="B2712" t="s">
        <v>391</v>
      </c>
      <c r="C2712" t="s">
        <v>4485</v>
      </c>
      <c r="D2712" t="s">
        <v>4484</v>
      </c>
      <c r="G2712"/>
      <c r="H2712" t="s">
        <v>16615</v>
      </c>
      <c r="K2712" t="s">
        <v>4484</v>
      </c>
      <c r="L2712" t="s">
        <v>4485</v>
      </c>
      <c r="P2712" t="s">
        <v>16615</v>
      </c>
      <c r="Q2712" t="s">
        <v>11249</v>
      </c>
      <c r="R2712" t="s">
        <v>16616</v>
      </c>
      <c r="S2712" t="s">
        <v>16617</v>
      </c>
      <c r="T2712" t="s">
        <v>16618</v>
      </c>
      <c r="U2712" t="s">
        <v>16619</v>
      </c>
      <c r="W2712" t="str">
        <f>_xlfn.XLOOKUP(D2712,'All DP'!B:B,'All DP'!D:D,"Tidak")</f>
        <v>Masih</v>
      </c>
      <c r="X2712" t="str">
        <f t="shared" si="43"/>
        <v>YA</v>
      </c>
    </row>
    <row r="2713" spans="1:24">
      <c r="A2713" s="52">
        <v>46266</v>
      </c>
      <c r="B2713" t="s">
        <v>1026</v>
      </c>
      <c r="C2713" t="s">
        <v>2060</v>
      </c>
      <c r="D2713" t="s">
        <v>2060</v>
      </c>
      <c r="G2713"/>
      <c r="H2713" t="s">
        <v>16620</v>
      </c>
      <c r="K2713" t="s">
        <v>2060</v>
      </c>
      <c r="L2713" t="s">
        <v>2060</v>
      </c>
      <c r="P2713" t="s">
        <v>16620</v>
      </c>
      <c r="Q2713" t="s">
        <v>10270</v>
      </c>
      <c r="R2713" t="s">
        <v>16621</v>
      </c>
      <c r="S2713" t="s">
        <v>16622</v>
      </c>
      <c r="T2713" t="s">
        <v>16623</v>
      </c>
      <c r="U2713" t="s">
        <v>16624</v>
      </c>
      <c r="W2713" t="str">
        <f>_xlfn.XLOOKUP(D2713,'All DP'!B:B,'All DP'!D:D,"Tidak")</f>
        <v>Masih</v>
      </c>
      <c r="X2713" t="str">
        <f t="shared" si="43"/>
        <v>YA</v>
      </c>
    </row>
    <row r="2714" spans="1:24">
      <c r="A2714" s="52">
        <v>46266</v>
      </c>
      <c r="B2714" t="s">
        <v>229</v>
      </c>
      <c r="C2714" t="s">
        <v>331</v>
      </c>
      <c r="D2714" t="s">
        <v>330</v>
      </c>
      <c r="G2714"/>
      <c r="H2714" t="s">
        <v>16625</v>
      </c>
      <c r="K2714" t="s">
        <v>330</v>
      </c>
      <c r="L2714" t="s">
        <v>331</v>
      </c>
      <c r="P2714" t="s">
        <v>16625</v>
      </c>
      <c r="Q2714" t="s">
        <v>10199</v>
      </c>
      <c r="R2714" t="s">
        <v>16626</v>
      </c>
      <c r="S2714" t="s">
        <v>16627</v>
      </c>
      <c r="T2714" t="s">
        <v>16628</v>
      </c>
      <c r="U2714" t="s">
        <v>16629</v>
      </c>
      <c r="W2714" t="str">
        <f>_xlfn.XLOOKUP(D2714,'All DP'!B:B,'All DP'!D:D,"Tidak")</f>
        <v>Masih</v>
      </c>
      <c r="X2714" t="str">
        <f t="shared" si="43"/>
        <v>YA</v>
      </c>
    </row>
    <row r="2715" spans="1:24">
      <c r="A2715" s="52">
        <v>46266</v>
      </c>
      <c r="B2715" t="s">
        <v>30</v>
      </c>
      <c r="C2715" t="s">
        <v>58</v>
      </c>
      <c r="D2715" t="s">
        <v>57</v>
      </c>
      <c r="G2715"/>
      <c r="H2715" t="s">
        <v>16630</v>
      </c>
      <c r="K2715" t="s">
        <v>57</v>
      </c>
      <c r="L2715" t="s">
        <v>58</v>
      </c>
      <c r="P2715" t="s">
        <v>16630</v>
      </c>
      <c r="Q2715" t="s">
        <v>10259</v>
      </c>
      <c r="R2715" t="s">
        <v>16631</v>
      </c>
      <c r="S2715" t="s">
        <v>16632</v>
      </c>
      <c r="T2715" t="s">
        <v>16633</v>
      </c>
      <c r="U2715" t="s">
        <v>16634</v>
      </c>
      <c r="W2715" t="str">
        <f>_xlfn.XLOOKUP(D2715,'All DP'!B:B,'All DP'!D:D,"Tidak")</f>
        <v>Masih</v>
      </c>
      <c r="X2715" t="str">
        <f t="shared" si="43"/>
        <v>YA</v>
      </c>
    </row>
    <row r="2716" spans="1:24">
      <c r="A2716" s="52">
        <v>46266</v>
      </c>
      <c r="B2716" t="s">
        <v>410</v>
      </c>
      <c r="C2716" t="s">
        <v>3309</v>
      </c>
      <c r="D2716" t="s">
        <v>3308</v>
      </c>
      <c r="G2716"/>
      <c r="H2716" t="s">
        <v>16630</v>
      </c>
      <c r="K2716" t="s">
        <v>3308</v>
      </c>
      <c r="L2716" t="s">
        <v>3309</v>
      </c>
      <c r="P2716" t="s">
        <v>16630</v>
      </c>
      <c r="Q2716" t="s">
        <v>10410</v>
      </c>
      <c r="R2716" t="s">
        <v>16636</v>
      </c>
      <c r="S2716" t="s">
        <v>16637</v>
      </c>
      <c r="T2716" t="s">
        <v>16638</v>
      </c>
      <c r="U2716" t="s">
        <v>16639</v>
      </c>
      <c r="W2716" t="str">
        <f>_xlfn.XLOOKUP(D2716,'All DP'!B:B,'All DP'!D:D,"Tidak")</f>
        <v>Masih</v>
      </c>
      <c r="X2716" t="str">
        <f t="shared" si="43"/>
        <v>YA</v>
      </c>
    </row>
    <row r="2717" spans="1:24">
      <c r="A2717" s="52">
        <v>46266</v>
      </c>
      <c r="B2717" t="s">
        <v>410</v>
      </c>
      <c r="C2717" t="s">
        <v>3253</v>
      </c>
      <c r="D2717" t="s">
        <v>3252</v>
      </c>
      <c r="G2717"/>
      <c r="H2717" t="s">
        <v>16640</v>
      </c>
      <c r="K2717" t="s">
        <v>3252</v>
      </c>
      <c r="L2717" t="s">
        <v>3253</v>
      </c>
      <c r="P2717" t="s">
        <v>16640</v>
      </c>
      <c r="Q2717" t="s">
        <v>10410</v>
      </c>
      <c r="R2717" t="s">
        <v>16641</v>
      </c>
      <c r="S2717" t="s">
        <v>16642</v>
      </c>
      <c r="T2717" t="s">
        <v>16643</v>
      </c>
      <c r="U2717" t="s">
        <v>16644</v>
      </c>
      <c r="W2717" t="str">
        <f>_xlfn.XLOOKUP(D2717,'All DP'!B:B,'All DP'!D:D,"Tidak")</f>
        <v>Masih</v>
      </c>
      <c r="X2717" t="str">
        <f t="shared" si="43"/>
        <v>YA</v>
      </c>
    </row>
    <row r="2718" spans="1:24">
      <c r="A2718" s="52">
        <v>46266</v>
      </c>
      <c r="B2718" t="s">
        <v>848</v>
      </c>
      <c r="C2718" t="s">
        <v>5864</v>
      </c>
      <c r="D2718" t="s">
        <v>5863</v>
      </c>
      <c r="G2718"/>
      <c r="H2718" t="s">
        <v>16646</v>
      </c>
      <c r="K2718" t="s">
        <v>5863</v>
      </c>
      <c r="L2718" t="s">
        <v>5864</v>
      </c>
      <c r="P2718" t="s">
        <v>16646</v>
      </c>
      <c r="Q2718" t="s">
        <v>10181</v>
      </c>
      <c r="R2718" t="s">
        <v>16647</v>
      </c>
      <c r="S2718" t="s">
        <v>16648</v>
      </c>
      <c r="T2718" t="s">
        <v>16649</v>
      </c>
      <c r="U2718" t="s">
        <v>16650</v>
      </c>
      <c r="W2718" t="str">
        <f>_xlfn.XLOOKUP(D2718,'All DP'!B:B,'All DP'!D:D,"Tidak")</f>
        <v>Masih</v>
      </c>
      <c r="X2718" t="str">
        <f t="shared" si="43"/>
        <v>YA</v>
      </c>
    </row>
    <row r="2719" spans="1:24">
      <c r="A2719" s="52">
        <v>46266</v>
      </c>
      <c r="B2719" t="s">
        <v>766</v>
      </c>
      <c r="C2719" t="s">
        <v>934</v>
      </c>
      <c r="D2719" t="s">
        <v>933</v>
      </c>
      <c r="G2719"/>
      <c r="H2719" t="s">
        <v>16652</v>
      </c>
      <c r="K2719" t="s">
        <v>933</v>
      </c>
      <c r="L2719" t="s">
        <v>934</v>
      </c>
      <c r="P2719" t="s">
        <v>16652</v>
      </c>
      <c r="Q2719" t="s">
        <v>11133</v>
      </c>
      <c r="R2719" t="s">
        <v>16653</v>
      </c>
      <c r="S2719" t="s">
        <v>16654</v>
      </c>
      <c r="T2719" t="s">
        <v>16655</v>
      </c>
      <c r="U2719" t="s">
        <v>16656</v>
      </c>
      <c r="W2719" t="str">
        <f>_xlfn.XLOOKUP(D2719,'All DP'!B:B,'All DP'!D:D,"Tidak")</f>
        <v>Masih</v>
      </c>
      <c r="X2719" t="str">
        <f t="shared" si="43"/>
        <v>YA</v>
      </c>
    </row>
    <row r="2720" spans="1:24">
      <c r="A2720" s="52">
        <v>46266</v>
      </c>
      <c r="B2720" t="s">
        <v>413</v>
      </c>
      <c r="C2720" t="s">
        <v>2352</v>
      </c>
      <c r="D2720" t="s">
        <v>2351</v>
      </c>
      <c r="G2720"/>
      <c r="H2720" t="s">
        <v>16658</v>
      </c>
      <c r="K2720" t="s">
        <v>2351</v>
      </c>
      <c r="L2720" t="s">
        <v>2352</v>
      </c>
      <c r="P2720" t="s">
        <v>16658</v>
      </c>
      <c r="Q2720" t="s">
        <v>10398</v>
      </c>
      <c r="R2720" t="s">
        <v>16659</v>
      </c>
      <c r="S2720" t="s">
        <v>16660</v>
      </c>
      <c r="T2720" t="s">
        <v>16661</v>
      </c>
      <c r="U2720" t="s">
        <v>16662</v>
      </c>
      <c r="W2720" t="str">
        <f>_xlfn.XLOOKUP(D2720,'All DP'!B:B,'All DP'!D:D,"Tidak")</f>
        <v>Masih</v>
      </c>
      <c r="X2720" t="str">
        <f t="shared" si="43"/>
        <v>YA</v>
      </c>
    </row>
    <row r="2721" spans="1:24">
      <c r="A2721" s="52">
        <v>46266</v>
      </c>
      <c r="B2721" t="s">
        <v>991</v>
      </c>
      <c r="C2721" t="s">
        <v>1434</v>
      </c>
      <c r="D2721" t="s">
        <v>1433</v>
      </c>
      <c r="G2721"/>
      <c r="H2721" t="s">
        <v>16664</v>
      </c>
      <c r="K2721" t="s">
        <v>1433</v>
      </c>
      <c r="L2721" t="s">
        <v>1434</v>
      </c>
      <c r="P2721" t="s">
        <v>16664</v>
      </c>
      <c r="Q2721" t="s">
        <v>12496</v>
      </c>
      <c r="R2721" t="s">
        <v>16665</v>
      </c>
      <c r="S2721" t="s">
        <v>16666</v>
      </c>
      <c r="T2721" t="s">
        <v>16667</v>
      </c>
      <c r="U2721" t="s">
        <v>16668</v>
      </c>
      <c r="W2721" t="str">
        <f>_xlfn.XLOOKUP(D2721,'All DP'!B:B,'All DP'!D:D,"Tidak")</f>
        <v>Masih</v>
      </c>
      <c r="X2721" t="str">
        <f t="shared" si="43"/>
        <v>YA</v>
      </c>
    </row>
    <row r="2722" spans="1:24">
      <c r="A2722" s="52">
        <v>46266</v>
      </c>
      <c r="B2722" t="s">
        <v>229</v>
      </c>
      <c r="C2722" t="s">
        <v>5280</v>
      </c>
      <c r="D2722" t="s">
        <v>5280</v>
      </c>
      <c r="G2722"/>
      <c r="H2722" t="s">
        <v>16669</v>
      </c>
      <c r="K2722" t="s">
        <v>5280</v>
      </c>
      <c r="L2722" t="s">
        <v>5280</v>
      </c>
      <c r="P2722" t="s">
        <v>16669</v>
      </c>
      <c r="Q2722" t="s">
        <v>10199</v>
      </c>
      <c r="R2722" t="s">
        <v>16670</v>
      </c>
      <c r="S2722" t="s">
        <v>16671</v>
      </c>
      <c r="T2722" t="s">
        <v>16672</v>
      </c>
      <c r="U2722" t="s">
        <v>16673</v>
      </c>
      <c r="W2722" t="str">
        <f>_xlfn.XLOOKUP(D2722,'All DP'!B:B,'All DP'!D:D,"Tidak")</f>
        <v>Masih</v>
      </c>
      <c r="X2722" t="str">
        <f t="shared" si="43"/>
        <v>YA</v>
      </c>
    </row>
    <row r="2723" spans="1:24">
      <c r="A2723" s="52">
        <v>46266</v>
      </c>
      <c r="B2723" t="s">
        <v>860</v>
      </c>
      <c r="C2723" t="s">
        <v>6044</v>
      </c>
      <c r="D2723" t="s">
        <v>6043</v>
      </c>
      <c r="G2723"/>
      <c r="H2723" t="s">
        <v>16675</v>
      </c>
      <c r="K2723" t="s">
        <v>6043</v>
      </c>
      <c r="L2723" t="s">
        <v>6044</v>
      </c>
      <c r="P2723" t="s">
        <v>16675</v>
      </c>
      <c r="Q2723" t="s">
        <v>10567</v>
      </c>
      <c r="R2723" t="s">
        <v>16676</v>
      </c>
      <c r="S2723" t="s">
        <v>16677</v>
      </c>
      <c r="T2723" t="s">
        <v>16678</v>
      </c>
      <c r="U2723" t="s">
        <v>16679</v>
      </c>
      <c r="W2723" t="str">
        <f>_xlfn.XLOOKUP(D2723,'All DP'!B:B,'All DP'!D:D,"Tidak")</f>
        <v>Masih</v>
      </c>
      <c r="X2723" t="str">
        <f t="shared" si="43"/>
        <v>YA</v>
      </c>
    </row>
    <row r="2724" spans="1:24">
      <c r="A2724" s="52">
        <v>46266</v>
      </c>
      <c r="B2724" t="s">
        <v>588</v>
      </c>
      <c r="C2724" t="s">
        <v>2046</v>
      </c>
      <c r="D2724" t="s">
        <v>2045</v>
      </c>
      <c r="G2724"/>
      <c r="H2724" t="s">
        <v>16680</v>
      </c>
      <c r="K2724" t="s">
        <v>2045</v>
      </c>
      <c r="L2724" t="s">
        <v>2046</v>
      </c>
      <c r="P2724" t="s">
        <v>16680</v>
      </c>
      <c r="Q2724" t="s">
        <v>10385</v>
      </c>
      <c r="R2724" t="s">
        <v>16681</v>
      </c>
      <c r="S2724" t="s">
        <v>16682</v>
      </c>
      <c r="T2724" t="s">
        <v>16683</v>
      </c>
      <c r="U2724" t="s">
        <v>16684</v>
      </c>
      <c r="W2724" t="str">
        <f>_xlfn.XLOOKUP(D2724,'All DP'!B:B,'All DP'!D:D,"Tidak")</f>
        <v>Masih</v>
      </c>
      <c r="X2724" t="str">
        <f t="shared" si="43"/>
        <v>YA</v>
      </c>
    </row>
    <row r="2725" spans="1:24">
      <c r="A2725" s="52">
        <v>46266</v>
      </c>
      <c r="B2725" t="s">
        <v>229</v>
      </c>
      <c r="C2725" t="s">
        <v>230</v>
      </c>
      <c r="D2725" t="s">
        <v>230</v>
      </c>
      <c r="G2725"/>
      <c r="H2725" t="s">
        <v>16686</v>
      </c>
      <c r="K2725" t="s">
        <v>230</v>
      </c>
      <c r="L2725" t="s">
        <v>230</v>
      </c>
      <c r="P2725" t="s">
        <v>16686</v>
      </c>
      <c r="Q2725" t="s">
        <v>10199</v>
      </c>
      <c r="R2725" t="s">
        <v>16687</v>
      </c>
      <c r="S2725" t="s">
        <v>16688</v>
      </c>
      <c r="T2725" t="s">
        <v>16550</v>
      </c>
      <c r="U2725" t="s">
        <v>16689</v>
      </c>
      <c r="W2725" t="str">
        <f>_xlfn.XLOOKUP(D2725,'All DP'!B:B,'All DP'!D:D,"Tidak")</f>
        <v>Masih</v>
      </c>
      <c r="X2725" t="str">
        <f t="shared" si="43"/>
        <v>YA</v>
      </c>
    </row>
    <row r="2726" spans="1:24">
      <c r="A2726" s="52">
        <v>46266</v>
      </c>
      <c r="B2726" t="s">
        <v>391</v>
      </c>
      <c r="C2726" t="s">
        <v>3055</v>
      </c>
      <c r="D2726" t="s">
        <v>3054</v>
      </c>
      <c r="G2726"/>
      <c r="H2726" t="s">
        <v>16690</v>
      </c>
      <c r="K2726" t="s">
        <v>3054</v>
      </c>
      <c r="L2726" t="s">
        <v>3055</v>
      </c>
      <c r="P2726" t="s">
        <v>16690</v>
      </c>
      <c r="Q2726" t="s">
        <v>11249</v>
      </c>
      <c r="R2726" t="s">
        <v>16691</v>
      </c>
      <c r="S2726" t="s">
        <v>16692</v>
      </c>
      <c r="T2726" t="s">
        <v>16693</v>
      </c>
      <c r="U2726" t="s">
        <v>16694</v>
      </c>
      <c r="W2726" t="str">
        <f>_xlfn.XLOOKUP(D2726,'All DP'!B:B,'All DP'!D:D,"Tidak")</f>
        <v>Masih</v>
      </c>
      <c r="X2726" t="str">
        <f t="shared" si="43"/>
        <v>YA</v>
      </c>
    </row>
    <row r="2727" spans="1:24">
      <c r="A2727" s="52">
        <v>46266</v>
      </c>
      <c r="B2727" t="s">
        <v>766</v>
      </c>
      <c r="C2727" t="s">
        <v>891</v>
      </c>
      <c r="D2727" t="s">
        <v>890</v>
      </c>
      <c r="G2727"/>
      <c r="H2727" t="s">
        <v>16696</v>
      </c>
      <c r="K2727" t="s">
        <v>890</v>
      </c>
      <c r="L2727" t="s">
        <v>891</v>
      </c>
      <c r="P2727" t="s">
        <v>16696</v>
      </c>
      <c r="Q2727" t="s">
        <v>11133</v>
      </c>
      <c r="R2727" t="s">
        <v>16697</v>
      </c>
      <c r="S2727" t="s">
        <v>16698</v>
      </c>
      <c r="T2727" t="s">
        <v>16699</v>
      </c>
      <c r="U2727" t="s">
        <v>16700</v>
      </c>
      <c r="W2727" t="str">
        <f>_xlfn.XLOOKUP(D2727,'All DP'!B:B,'All DP'!D:D,"Tidak")</f>
        <v>Masih</v>
      </c>
      <c r="X2727" t="str">
        <f t="shared" si="43"/>
        <v>YA</v>
      </c>
    </row>
    <row r="2728" spans="1:24">
      <c r="A2728" s="52">
        <v>46266</v>
      </c>
      <c r="B2728" t="s">
        <v>588</v>
      </c>
      <c r="C2728" t="s">
        <v>1976</v>
      </c>
      <c r="D2728" t="s">
        <v>1975</v>
      </c>
      <c r="G2728"/>
      <c r="H2728" t="s">
        <v>16701</v>
      </c>
      <c r="K2728" t="s">
        <v>1975</v>
      </c>
      <c r="L2728" t="s">
        <v>1976</v>
      </c>
      <c r="P2728" t="s">
        <v>16701</v>
      </c>
      <c r="Q2728" t="s">
        <v>10385</v>
      </c>
      <c r="R2728" t="s">
        <v>16702</v>
      </c>
      <c r="S2728" t="s">
        <v>16703</v>
      </c>
      <c r="T2728" t="s">
        <v>16704</v>
      </c>
      <c r="U2728" t="s">
        <v>16705</v>
      </c>
      <c r="W2728" t="str">
        <f>_xlfn.XLOOKUP(D2728,'All DP'!B:B,'All DP'!D:D,"Tidak")</f>
        <v>Masih</v>
      </c>
      <c r="X2728" t="str">
        <f t="shared" si="43"/>
        <v>YA</v>
      </c>
    </row>
    <row r="2729" spans="1:24">
      <c r="A2729" s="52">
        <v>46266</v>
      </c>
      <c r="B2729" t="s">
        <v>928</v>
      </c>
      <c r="C2729" t="s">
        <v>5159</v>
      </c>
      <c r="D2729" t="s">
        <v>5158</v>
      </c>
      <c r="G2729"/>
      <c r="H2729" t="s">
        <v>16707</v>
      </c>
      <c r="K2729" t="s">
        <v>5158</v>
      </c>
      <c r="L2729" t="s">
        <v>5159</v>
      </c>
      <c r="P2729" t="s">
        <v>16707</v>
      </c>
      <c r="Q2729" t="s">
        <v>10486</v>
      </c>
      <c r="R2729" t="s">
        <v>16708</v>
      </c>
      <c r="S2729" t="s">
        <v>16709</v>
      </c>
      <c r="T2729" t="s">
        <v>16710</v>
      </c>
      <c r="U2729" t="s">
        <v>16711</v>
      </c>
      <c r="W2729" t="str">
        <f>_xlfn.XLOOKUP(D2729,'All DP'!B:B,'All DP'!D:D,"Tidak")</f>
        <v>Masih</v>
      </c>
      <c r="X2729" t="str">
        <f t="shared" si="43"/>
        <v>YA</v>
      </c>
    </row>
    <row r="2730" spans="1:24">
      <c r="A2730" s="52">
        <v>46266</v>
      </c>
      <c r="B2730" t="s">
        <v>777</v>
      </c>
      <c r="C2730" t="s">
        <v>2656</v>
      </c>
      <c r="D2730" t="s">
        <v>2655</v>
      </c>
      <c r="G2730"/>
      <c r="H2730" t="s">
        <v>16717</v>
      </c>
      <c r="K2730" t="s">
        <v>2655</v>
      </c>
      <c r="L2730" t="s">
        <v>2656</v>
      </c>
      <c r="P2730" t="s">
        <v>16717</v>
      </c>
      <c r="Q2730" t="s">
        <v>10307</v>
      </c>
      <c r="R2730" t="s">
        <v>16718</v>
      </c>
      <c r="S2730" t="s">
        <v>16719</v>
      </c>
      <c r="T2730" t="s">
        <v>16720</v>
      </c>
      <c r="U2730" t="s">
        <v>16721</v>
      </c>
      <c r="W2730" t="str">
        <f>_xlfn.XLOOKUP(D2730,'All DP'!B:B,'All DP'!D:D,"Tidak")</f>
        <v>Masih</v>
      </c>
      <c r="X2730" t="str">
        <f t="shared" si="43"/>
        <v>YA</v>
      </c>
    </row>
    <row r="2731" spans="1:24">
      <c r="A2731" s="52">
        <v>46266</v>
      </c>
      <c r="B2731" t="s">
        <v>413</v>
      </c>
      <c r="C2731" t="s">
        <v>4437</v>
      </c>
      <c r="D2731" t="s">
        <v>4436</v>
      </c>
      <c r="G2731"/>
      <c r="H2731" t="s">
        <v>16723</v>
      </c>
      <c r="K2731" t="s">
        <v>4436</v>
      </c>
      <c r="L2731" t="s">
        <v>4437</v>
      </c>
      <c r="P2731" t="s">
        <v>16723</v>
      </c>
      <c r="Q2731" t="s">
        <v>10398</v>
      </c>
      <c r="R2731" t="s">
        <v>16724</v>
      </c>
      <c r="S2731" t="s">
        <v>16725</v>
      </c>
      <c r="T2731" t="s">
        <v>16726</v>
      </c>
      <c r="U2731" t="s">
        <v>16727</v>
      </c>
      <c r="W2731" t="str">
        <f>_xlfn.XLOOKUP(D2731,'All DP'!B:B,'All DP'!D:D,"Tidak")</f>
        <v>Masih</v>
      </c>
      <c r="X2731" t="str">
        <f t="shared" si="43"/>
        <v>YA</v>
      </c>
    </row>
    <row r="2732" spans="1:24">
      <c r="A2732" s="52">
        <v>46266</v>
      </c>
      <c r="B2732" t="s">
        <v>777</v>
      </c>
      <c r="C2732" t="s">
        <v>3563</v>
      </c>
      <c r="D2732" t="s">
        <v>3562</v>
      </c>
      <c r="G2732"/>
      <c r="H2732" t="s">
        <v>16729</v>
      </c>
      <c r="K2732" t="s">
        <v>3562</v>
      </c>
      <c r="L2732" t="s">
        <v>3563</v>
      </c>
      <c r="P2732" t="s">
        <v>16729</v>
      </c>
      <c r="Q2732" t="s">
        <v>10307</v>
      </c>
      <c r="R2732" t="s">
        <v>16730</v>
      </c>
      <c r="S2732" t="s">
        <v>16731</v>
      </c>
      <c r="T2732" t="s">
        <v>16732</v>
      </c>
      <c r="U2732" t="s">
        <v>16733</v>
      </c>
      <c r="W2732" t="str">
        <f>_xlfn.XLOOKUP(D2732,'All DP'!B:B,'All DP'!D:D,"Tidak")</f>
        <v>Masih</v>
      </c>
      <c r="X2732" t="str">
        <f t="shared" si="43"/>
        <v>YA</v>
      </c>
    </row>
    <row r="2733" spans="1:24">
      <c r="A2733" s="52">
        <v>46266</v>
      </c>
      <c r="B2733" t="s">
        <v>565</v>
      </c>
      <c r="C2733" t="s">
        <v>2312</v>
      </c>
      <c r="D2733" t="s">
        <v>2311</v>
      </c>
      <c r="G2733"/>
      <c r="H2733" t="s">
        <v>16735</v>
      </c>
      <c r="K2733" t="s">
        <v>2311</v>
      </c>
      <c r="L2733" t="s">
        <v>2312</v>
      </c>
      <c r="P2733" t="s">
        <v>16735</v>
      </c>
      <c r="Q2733" t="s">
        <v>11660</v>
      </c>
      <c r="R2733" t="s">
        <v>16736</v>
      </c>
      <c r="S2733" t="s">
        <v>16737</v>
      </c>
      <c r="T2733" t="s">
        <v>16738</v>
      </c>
      <c r="U2733" t="s">
        <v>16739</v>
      </c>
      <c r="W2733" t="str">
        <f>_xlfn.XLOOKUP(D2733,'All DP'!B:B,'All DP'!D:D,"Tidak")</f>
        <v>Tidak</v>
      </c>
      <c r="X2733" t="str">
        <f t="shared" si="43"/>
        <v>YA</v>
      </c>
    </row>
    <row r="2734" spans="1:24">
      <c r="A2734" s="52">
        <v>46266</v>
      </c>
      <c r="B2734" t="s">
        <v>843</v>
      </c>
      <c r="C2734" t="s">
        <v>6473</v>
      </c>
      <c r="D2734" t="s">
        <v>6472</v>
      </c>
      <c r="G2734"/>
      <c r="H2734" t="s">
        <v>16741</v>
      </c>
      <c r="K2734" t="s">
        <v>6472</v>
      </c>
      <c r="L2734" t="s">
        <v>6473</v>
      </c>
      <c r="P2734" t="s">
        <v>16741</v>
      </c>
      <c r="Q2734" t="s">
        <v>10236</v>
      </c>
      <c r="R2734" t="s">
        <v>16742</v>
      </c>
      <c r="S2734" t="s">
        <v>16743</v>
      </c>
      <c r="T2734" t="s">
        <v>16744</v>
      </c>
      <c r="U2734" t="s">
        <v>16745</v>
      </c>
      <c r="W2734" t="str">
        <f>_xlfn.XLOOKUP(D2734,'All DP'!B:B,'All DP'!D:D,"Tidak")</f>
        <v>Masih</v>
      </c>
      <c r="X2734" t="str">
        <f t="shared" si="43"/>
        <v>YA</v>
      </c>
    </row>
    <row r="2735" spans="1:24">
      <c r="A2735" s="52">
        <v>46266</v>
      </c>
      <c r="B2735" t="s">
        <v>991</v>
      </c>
      <c r="C2735" t="s">
        <v>1416</v>
      </c>
      <c r="D2735" t="s">
        <v>1415</v>
      </c>
      <c r="G2735"/>
      <c r="H2735" t="s">
        <v>16752</v>
      </c>
      <c r="K2735" t="s">
        <v>1415</v>
      </c>
      <c r="L2735" t="s">
        <v>1416</v>
      </c>
      <c r="P2735" t="s">
        <v>16752</v>
      </c>
      <c r="Q2735" t="s">
        <v>12496</v>
      </c>
      <c r="R2735" t="s">
        <v>16753</v>
      </c>
      <c r="S2735" t="s">
        <v>16754</v>
      </c>
      <c r="T2735" t="s">
        <v>16755</v>
      </c>
      <c r="U2735" t="s">
        <v>16756</v>
      </c>
      <c r="W2735" t="str">
        <f>_xlfn.XLOOKUP(D2735,'All DP'!B:B,'All DP'!D:D,"Tidak")</f>
        <v>Masih</v>
      </c>
      <c r="X2735" t="str">
        <f t="shared" si="43"/>
        <v>YA</v>
      </c>
    </row>
    <row r="2736" spans="1:24">
      <c r="A2736" s="52">
        <v>46266</v>
      </c>
      <c r="B2736" t="s">
        <v>848</v>
      </c>
      <c r="C2736" t="s">
        <v>4140</v>
      </c>
      <c r="D2736" t="s">
        <v>4140</v>
      </c>
      <c r="G2736"/>
      <c r="H2736" t="s">
        <v>16757</v>
      </c>
      <c r="K2736" t="s">
        <v>4140</v>
      </c>
      <c r="L2736" t="s">
        <v>4140</v>
      </c>
      <c r="P2736" t="s">
        <v>16757</v>
      </c>
      <c r="Q2736" t="s">
        <v>10181</v>
      </c>
      <c r="R2736" t="s">
        <v>16758</v>
      </c>
      <c r="S2736" t="s">
        <v>16759</v>
      </c>
      <c r="T2736" t="s">
        <v>16760</v>
      </c>
      <c r="U2736" t="s">
        <v>16761</v>
      </c>
      <c r="W2736" t="str">
        <f>_xlfn.XLOOKUP(D2736,'All DP'!B:B,'All DP'!D:D,"Tidak")</f>
        <v>Tidak</v>
      </c>
      <c r="X2736" t="str">
        <f t="shared" si="43"/>
        <v>YA</v>
      </c>
    </row>
    <row r="2737" spans="1:24">
      <c r="A2737" s="52">
        <v>46266</v>
      </c>
      <c r="B2737" t="s">
        <v>814</v>
      </c>
      <c r="C2737" t="s">
        <v>1183</v>
      </c>
      <c r="D2737" t="s">
        <v>1182</v>
      </c>
      <c r="G2737"/>
      <c r="H2737" t="s">
        <v>16768</v>
      </c>
      <c r="K2737" t="s">
        <v>1182</v>
      </c>
      <c r="L2737" t="s">
        <v>1183</v>
      </c>
      <c r="P2737" t="s">
        <v>16768</v>
      </c>
      <c r="Q2737" t="s">
        <v>10644</v>
      </c>
      <c r="R2737" t="s">
        <v>16769</v>
      </c>
      <c r="S2737" t="s">
        <v>16770</v>
      </c>
      <c r="T2737" t="s">
        <v>10097</v>
      </c>
      <c r="U2737" t="s">
        <v>16771</v>
      </c>
      <c r="W2737" t="str">
        <f>_xlfn.XLOOKUP(D2737,'All DP'!B:B,'All DP'!D:D,"Tidak")</f>
        <v>Masih</v>
      </c>
      <c r="X2737" t="str">
        <f t="shared" si="43"/>
        <v>YA</v>
      </c>
    </row>
    <row r="2738" spans="1:24">
      <c r="A2738" s="52">
        <v>46266</v>
      </c>
      <c r="B2738" t="s">
        <v>410</v>
      </c>
      <c r="C2738" t="s">
        <v>3247</v>
      </c>
      <c r="D2738" t="s">
        <v>3246</v>
      </c>
      <c r="G2738"/>
      <c r="H2738" t="s">
        <v>16773</v>
      </c>
      <c r="K2738" t="s">
        <v>3246</v>
      </c>
      <c r="L2738" t="s">
        <v>3247</v>
      </c>
      <c r="P2738" t="s">
        <v>16773</v>
      </c>
      <c r="Q2738" t="s">
        <v>10410</v>
      </c>
      <c r="R2738" t="s">
        <v>16774</v>
      </c>
      <c r="S2738" t="s">
        <v>16775</v>
      </c>
      <c r="T2738" t="s">
        <v>16776</v>
      </c>
      <c r="U2738" t="s">
        <v>16777</v>
      </c>
      <c r="W2738" t="str">
        <f>_xlfn.XLOOKUP(D2738,'All DP'!B:B,'All DP'!D:D,"Tidak")</f>
        <v>Masih</v>
      </c>
      <c r="X2738" t="str">
        <f t="shared" si="43"/>
        <v>YA</v>
      </c>
    </row>
    <row r="2739" spans="1:24">
      <c r="A2739" s="52">
        <v>46266</v>
      </c>
      <c r="B2739" t="s">
        <v>30</v>
      </c>
      <c r="C2739" t="s">
        <v>353</v>
      </c>
      <c r="D2739" t="s">
        <v>352</v>
      </c>
      <c r="G2739"/>
      <c r="H2739" t="s">
        <v>16779</v>
      </c>
      <c r="K2739" t="s">
        <v>352</v>
      </c>
      <c r="L2739" t="s">
        <v>353</v>
      </c>
      <c r="P2739" t="s">
        <v>16779</v>
      </c>
      <c r="Q2739" t="s">
        <v>10259</v>
      </c>
      <c r="R2739" t="s">
        <v>16780</v>
      </c>
      <c r="S2739" t="s">
        <v>16781</v>
      </c>
      <c r="T2739" t="s">
        <v>16782</v>
      </c>
      <c r="U2739" t="s">
        <v>16783</v>
      </c>
      <c r="W2739" t="str">
        <f>_xlfn.XLOOKUP(D2739,'All DP'!B:B,'All DP'!D:D,"Tidak")</f>
        <v>Masih</v>
      </c>
      <c r="X2739" t="str">
        <f t="shared" si="43"/>
        <v>YA</v>
      </c>
    </row>
    <row r="2740" spans="1:24">
      <c r="A2740" s="52">
        <v>46266</v>
      </c>
      <c r="B2740" t="s">
        <v>391</v>
      </c>
      <c r="C2740" t="s">
        <v>3009</v>
      </c>
      <c r="D2740" t="s">
        <v>3008</v>
      </c>
      <c r="G2740"/>
      <c r="H2740" t="s">
        <v>16784</v>
      </c>
      <c r="K2740" t="s">
        <v>3008</v>
      </c>
      <c r="L2740" t="s">
        <v>3009</v>
      </c>
      <c r="P2740" t="s">
        <v>16784</v>
      </c>
      <c r="Q2740" t="s">
        <v>11249</v>
      </c>
      <c r="R2740" t="s">
        <v>16785</v>
      </c>
      <c r="S2740" t="s">
        <v>16786</v>
      </c>
      <c r="T2740" t="s">
        <v>16787</v>
      </c>
      <c r="U2740" t="s">
        <v>16788</v>
      </c>
      <c r="W2740" t="str">
        <f>_xlfn.XLOOKUP(D2740,'All DP'!B:B,'All DP'!D:D,"Tidak")</f>
        <v>Masih</v>
      </c>
      <c r="X2740" t="str">
        <f t="shared" si="43"/>
        <v>YA</v>
      </c>
    </row>
    <row r="2741" spans="1:24">
      <c r="A2741" s="52">
        <v>46266</v>
      </c>
      <c r="B2741" t="s">
        <v>853</v>
      </c>
      <c r="C2741" t="s">
        <v>1261</v>
      </c>
      <c r="D2741" t="s">
        <v>1260</v>
      </c>
      <c r="G2741"/>
      <c r="H2741" t="s">
        <v>16789</v>
      </c>
      <c r="K2741" t="s">
        <v>1260</v>
      </c>
      <c r="L2741" t="s">
        <v>1261</v>
      </c>
      <c r="P2741" t="s">
        <v>16789</v>
      </c>
      <c r="Q2741" t="s">
        <v>11862</v>
      </c>
      <c r="R2741" t="s">
        <v>16790</v>
      </c>
      <c r="S2741" t="s">
        <v>16791</v>
      </c>
      <c r="T2741" t="s">
        <v>16792</v>
      </c>
      <c r="U2741" t="s">
        <v>16793</v>
      </c>
      <c r="W2741" t="str">
        <f>_xlfn.XLOOKUP(D2741,'All DP'!B:B,'All DP'!D:D,"Tidak")</f>
        <v>Masih</v>
      </c>
      <c r="X2741" t="str">
        <f t="shared" si="43"/>
        <v>YA</v>
      </c>
    </row>
    <row r="2742" spans="1:24">
      <c r="A2742" s="52">
        <v>46266</v>
      </c>
      <c r="B2742" t="s">
        <v>30</v>
      </c>
      <c r="C2742" t="s">
        <v>315</v>
      </c>
      <c r="D2742" t="s">
        <v>314</v>
      </c>
      <c r="G2742"/>
      <c r="H2742" t="s">
        <v>16795</v>
      </c>
      <c r="K2742" t="s">
        <v>314</v>
      </c>
      <c r="L2742" t="s">
        <v>315</v>
      </c>
      <c r="P2742" t="s">
        <v>16795</v>
      </c>
      <c r="Q2742" t="s">
        <v>10259</v>
      </c>
      <c r="R2742" t="s">
        <v>16796</v>
      </c>
      <c r="S2742" t="s">
        <v>16797</v>
      </c>
      <c r="T2742" t="s">
        <v>16798</v>
      </c>
      <c r="U2742" t="s">
        <v>16799</v>
      </c>
      <c r="W2742" t="str">
        <f>_xlfn.XLOOKUP(D2742,'All DP'!B:B,'All DP'!D:D,"Tidak")</f>
        <v>Masih</v>
      </c>
      <c r="X2742" t="str">
        <f t="shared" si="43"/>
        <v>YA</v>
      </c>
    </row>
    <row r="2743" spans="1:24">
      <c r="A2743" s="52">
        <v>46266</v>
      </c>
      <c r="B2743" t="s">
        <v>766</v>
      </c>
      <c r="C2743" t="s">
        <v>982</v>
      </c>
      <c r="D2743" t="s">
        <v>981</v>
      </c>
      <c r="G2743"/>
      <c r="H2743" t="s">
        <v>16801</v>
      </c>
      <c r="K2743" t="s">
        <v>981</v>
      </c>
      <c r="L2743" t="s">
        <v>982</v>
      </c>
      <c r="P2743" t="s">
        <v>16801</v>
      </c>
      <c r="Q2743" t="s">
        <v>11133</v>
      </c>
      <c r="R2743" t="s">
        <v>16802</v>
      </c>
      <c r="S2743" t="s">
        <v>16803</v>
      </c>
      <c r="T2743" t="s">
        <v>16804</v>
      </c>
      <c r="U2743" t="s">
        <v>16805</v>
      </c>
      <c r="W2743" t="str">
        <f>_xlfn.XLOOKUP(D2743,'All DP'!B:B,'All DP'!D:D,"Tidak")</f>
        <v>Masih</v>
      </c>
      <c r="X2743" t="str">
        <f t="shared" si="43"/>
        <v>YA</v>
      </c>
    </row>
    <row r="2744" spans="1:24">
      <c r="A2744" s="52">
        <v>46266</v>
      </c>
      <c r="B2744" t="s">
        <v>991</v>
      </c>
      <c r="C2744" t="s">
        <v>1450</v>
      </c>
      <c r="D2744" t="s">
        <v>1449</v>
      </c>
      <c r="G2744"/>
      <c r="H2744" t="s">
        <v>16806</v>
      </c>
      <c r="K2744" t="s">
        <v>1449</v>
      </c>
      <c r="L2744" t="s">
        <v>1450</v>
      </c>
      <c r="P2744" t="s">
        <v>16806</v>
      </c>
      <c r="Q2744" t="s">
        <v>12496</v>
      </c>
      <c r="R2744" t="s">
        <v>16807</v>
      </c>
      <c r="S2744" t="s">
        <v>16808</v>
      </c>
      <c r="T2744" t="s">
        <v>16809</v>
      </c>
      <c r="U2744" t="s">
        <v>16810</v>
      </c>
      <c r="W2744" t="str">
        <f>_xlfn.XLOOKUP(D2744,'All DP'!B:B,'All DP'!D:D,"Tidak")</f>
        <v>Masih</v>
      </c>
      <c r="X2744" t="str">
        <f t="shared" si="43"/>
        <v>YA</v>
      </c>
    </row>
    <row r="2745" spans="1:24">
      <c r="A2745" s="52">
        <v>46266</v>
      </c>
      <c r="B2745" t="s">
        <v>410</v>
      </c>
      <c r="C2745" t="s">
        <v>3249</v>
      </c>
      <c r="D2745" t="s">
        <v>3248</v>
      </c>
      <c r="G2745"/>
      <c r="H2745" t="s">
        <v>16812</v>
      </c>
      <c r="K2745" t="s">
        <v>3248</v>
      </c>
      <c r="L2745" t="s">
        <v>3249</v>
      </c>
      <c r="P2745" t="s">
        <v>16812</v>
      </c>
      <c r="Q2745" t="s">
        <v>10410</v>
      </c>
      <c r="R2745" t="s">
        <v>16813</v>
      </c>
      <c r="S2745" t="s">
        <v>16814</v>
      </c>
      <c r="T2745" t="s">
        <v>16815</v>
      </c>
      <c r="U2745" t="s">
        <v>16816</v>
      </c>
      <c r="W2745" t="str">
        <f>_xlfn.XLOOKUP(D2745,'All DP'!B:B,'All DP'!D:D,"Tidak")</f>
        <v>Masih</v>
      </c>
      <c r="X2745" t="str">
        <f t="shared" si="43"/>
        <v>YA</v>
      </c>
    </row>
    <row r="2746" spans="1:24">
      <c r="A2746" s="52">
        <v>46266</v>
      </c>
      <c r="B2746" t="s">
        <v>565</v>
      </c>
      <c r="C2746" t="s">
        <v>2110</v>
      </c>
      <c r="D2746" t="s">
        <v>2109</v>
      </c>
      <c r="G2746"/>
      <c r="H2746" t="s">
        <v>16812</v>
      </c>
      <c r="K2746" t="s">
        <v>2109</v>
      </c>
      <c r="L2746" t="s">
        <v>2110</v>
      </c>
      <c r="P2746" t="s">
        <v>16812</v>
      </c>
      <c r="Q2746" t="s">
        <v>11660</v>
      </c>
      <c r="R2746" t="s">
        <v>16817</v>
      </c>
      <c r="S2746" t="s">
        <v>16818</v>
      </c>
      <c r="T2746" t="s">
        <v>16819</v>
      </c>
      <c r="U2746" t="s">
        <v>16820</v>
      </c>
      <c r="W2746" t="str">
        <f>_xlfn.XLOOKUP(D2746,'All DP'!B:B,'All DP'!D:D,"Tidak")</f>
        <v>Masih</v>
      </c>
      <c r="X2746" t="str">
        <f t="shared" si="43"/>
        <v>YA</v>
      </c>
    </row>
    <row r="2747" spans="1:24">
      <c r="A2747" s="52">
        <v>46266</v>
      </c>
      <c r="B2747" t="s">
        <v>229</v>
      </c>
      <c r="C2747" t="s">
        <v>2346</v>
      </c>
      <c r="D2747" t="s">
        <v>2345</v>
      </c>
      <c r="G2747"/>
      <c r="H2747" t="s">
        <v>16822</v>
      </c>
      <c r="K2747" t="s">
        <v>2345</v>
      </c>
      <c r="L2747" t="s">
        <v>2346</v>
      </c>
      <c r="P2747" t="s">
        <v>16822</v>
      </c>
      <c r="Q2747" t="s">
        <v>10199</v>
      </c>
      <c r="R2747" t="s">
        <v>16823</v>
      </c>
      <c r="S2747" t="s">
        <v>16824</v>
      </c>
      <c r="T2747" t="s">
        <v>16825</v>
      </c>
      <c r="U2747" t="s">
        <v>16826</v>
      </c>
      <c r="W2747" t="str">
        <f>_xlfn.XLOOKUP(D2747,'All DP'!B:B,'All DP'!D:D,"Tidak")</f>
        <v>Masih</v>
      </c>
      <c r="X2747" t="str">
        <f t="shared" si="43"/>
        <v>YA</v>
      </c>
    </row>
    <row r="2748" spans="1:24">
      <c r="A2748" s="52">
        <v>46266</v>
      </c>
      <c r="B2748" t="s">
        <v>453</v>
      </c>
      <c r="C2748" t="s">
        <v>1579</v>
      </c>
      <c r="D2748" t="s">
        <v>1578</v>
      </c>
      <c r="G2748"/>
      <c r="H2748" t="s">
        <v>16827</v>
      </c>
      <c r="K2748" t="s">
        <v>1578</v>
      </c>
      <c r="L2748" t="s">
        <v>1579</v>
      </c>
      <c r="P2748" t="s">
        <v>16827</v>
      </c>
      <c r="Q2748" t="s">
        <v>10193</v>
      </c>
      <c r="R2748" t="s">
        <v>16828</v>
      </c>
      <c r="S2748" t="s">
        <v>16829</v>
      </c>
      <c r="T2748" t="s">
        <v>16830</v>
      </c>
      <c r="U2748" t="s">
        <v>16831</v>
      </c>
      <c r="W2748" t="str">
        <f>_xlfn.XLOOKUP(D2748,'All DP'!B:B,'All DP'!D:D,"Tidak")</f>
        <v>Masih</v>
      </c>
      <c r="X2748" t="str">
        <f t="shared" si="43"/>
        <v>YA</v>
      </c>
    </row>
    <row r="2749" spans="1:24">
      <c r="A2749" s="52">
        <v>46266</v>
      </c>
      <c r="B2749" t="s">
        <v>777</v>
      </c>
      <c r="C2749" t="s">
        <v>1528</v>
      </c>
      <c r="D2749" t="s">
        <v>1527</v>
      </c>
      <c r="G2749"/>
      <c r="H2749" t="s">
        <v>16833</v>
      </c>
      <c r="K2749" t="s">
        <v>1527</v>
      </c>
      <c r="L2749" t="s">
        <v>1528</v>
      </c>
      <c r="P2749" t="s">
        <v>16833</v>
      </c>
      <c r="Q2749" t="s">
        <v>10307</v>
      </c>
      <c r="R2749" t="s">
        <v>16834</v>
      </c>
      <c r="S2749" t="s">
        <v>16835</v>
      </c>
      <c r="T2749" t="s">
        <v>16836</v>
      </c>
      <c r="U2749" t="s">
        <v>16837</v>
      </c>
      <c r="W2749" t="str">
        <f>_xlfn.XLOOKUP(D2749,'All DP'!B:B,'All DP'!D:D,"Tidak")</f>
        <v>Masih</v>
      </c>
      <c r="X2749" t="str">
        <f t="shared" si="43"/>
        <v>YA</v>
      </c>
    </row>
    <row r="2750" spans="1:24">
      <c r="A2750" s="52">
        <v>46266</v>
      </c>
      <c r="B2750" t="s">
        <v>413</v>
      </c>
      <c r="C2750" t="s">
        <v>2462</v>
      </c>
      <c r="D2750" t="s">
        <v>2462</v>
      </c>
      <c r="G2750"/>
      <c r="H2750" t="s">
        <v>16838</v>
      </c>
      <c r="K2750" t="s">
        <v>2462</v>
      </c>
      <c r="L2750" t="s">
        <v>2462</v>
      </c>
      <c r="P2750" t="s">
        <v>16838</v>
      </c>
      <c r="Q2750" t="s">
        <v>10398</v>
      </c>
      <c r="R2750" t="s">
        <v>16839</v>
      </c>
      <c r="S2750" t="s">
        <v>16840</v>
      </c>
      <c r="T2750" t="s">
        <v>16841</v>
      </c>
      <c r="U2750" t="s">
        <v>16842</v>
      </c>
      <c r="W2750" t="str">
        <f>_xlfn.XLOOKUP(D2750,'All DP'!B:B,'All DP'!D:D,"Tidak")</f>
        <v>Masih</v>
      </c>
      <c r="X2750" t="str">
        <f t="shared" si="43"/>
        <v>YA</v>
      </c>
    </row>
    <row r="2751" spans="1:24">
      <c r="A2751" s="52">
        <v>46266</v>
      </c>
      <c r="B2751" t="s">
        <v>391</v>
      </c>
      <c r="C2751" t="s">
        <v>2354</v>
      </c>
      <c r="D2751" t="s">
        <v>2353</v>
      </c>
      <c r="G2751"/>
      <c r="H2751" t="s">
        <v>16843</v>
      </c>
      <c r="K2751" t="s">
        <v>2353</v>
      </c>
      <c r="L2751" t="s">
        <v>2354</v>
      </c>
      <c r="P2751" t="s">
        <v>16843</v>
      </c>
      <c r="Q2751" t="s">
        <v>11249</v>
      </c>
      <c r="R2751" t="s">
        <v>16844</v>
      </c>
      <c r="S2751" t="s">
        <v>16845</v>
      </c>
      <c r="T2751" t="s">
        <v>16846</v>
      </c>
      <c r="U2751" t="s">
        <v>16847</v>
      </c>
      <c r="W2751" t="str">
        <f>_xlfn.XLOOKUP(D2751,'All DP'!B:B,'All DP'!D:D,"Tidak")</f>
        <v>Masih</v>
      </c>
      <c r="X2751" t="str">
        <f t="shared" si="43"/>
        <v>YA</v>
      </c>
    </row>
    <row r="2752" spans="1:24">
      <c r="A2752" s="52">
        <v>46266</v>
      </c>
      <c r="B2752" t="s">
        <v>853</v>
      </c>
      <c r="C2752" t="s">
        <v>5609</v>
      </c>
      <c r="D2752" t="s">
        <v>5608</v>
      </c>
      <c r="G2752"/>
      <c r="H2752" t="s">
        <v>16849</v>
      </c>
      <c r="K2752" t="s">
        <v>5608</v>
      </c>
      <c r="L2752" t="s">
        <v>5609</v>
      </c>
      <c r="P2752" t="s">
        <v>16849</v>
      </c>
      <c r="Q2752" t="s">
        <v>11862</v>
      </c>
      <c r="R2752" t="s">
        <v>16850</v>
      </c>
      <c r="S2752" t="s">
        <v>16851</v>
      </c>
      <c r="T2752" t="s">
        <v>16852</v>
      </c>
      <c r="U2752" t="s">
        <v>16853</v>
      </c>
      <c r="W2752" t="str">
        <f>_xlfn.XLOOKUP(D2752,'All DP'!B:B,'All DP'!D:D,"Tidak")</f>
        <v>Masih</v>
      </c>
      <c r="X2752" t="str">
        <f t="shared" si="43"/>
        <v>YA</v>
      </c>
    </row>
    <row r="2753" spans="1:24">
      <c r="A2753" s="52">
        <v>46266</v>
      </c>
      <c r="B2753" t="s">
        <v>391</v>
      </c>
      <c r="C2753" t="s">
        <v>6394</v>
      </c>
      <c r="D2753" t="s">
        <v>6393</v>
      </c>
      <c r="G2753"/>
      <c r="H2753" t="s">
        <v>16855</v>
      </c>
      <c r="K2753" t="s">
        <v>6393</v>
      </c>
      <c r="L2753" t="s">
        <v>6394</v>
      </c>
      <c r="P2753" t="s">
        <v>16855</v>
      </c>
      <c r="Q2753" t="s">
        <v>11249</v>
      </c>
      <c r="R2753" t="s">
        <v>16856</v>
      </c>
      <c r="S2753" t="s">
        <v>16857</v>
      </c>
      <c r="T2753" t="s">
        <v>16858</v>
      </c>
      <c r="U2753" t="s">
        <v>16859</v>
      </c>
      <c r="W2753" t="str">
        <f>_xlfn.XLOOKUP(D2753,'All DP'!B:B,'All DP'!D:D,"Tidak")</f>
        <v>Masih</v>
      </c>
      <c r="X2753" t="str">
        <f t="shared" si="43"/>
        <v>YA</v>
      </c>
    </row>
    <row r="2754" spans="1:24">
      <c r="A2754" s="52">
        <v>46266</v>
      </c>
      <c r="B2754" t="s">
        <v>413</v>
      </c>
      <c r="C2754" t="s">
        <v>1774</v>
      </c>
      <c r="D2754" t="s">
        <v>1773</v>
      </c>
      <c r="G2754"/>
      <c r="H2754" t="s">
        <v>16861</v>
      </c>
      <c r="K2754" t="s">
        <v>1773</v>
      </c>
      <c r="L2754" t="s">
        <v>1774</v>
      </c>
      <c r="P2754" t="s">
        <v>16861</v>
      </c>
      <c r="Q2754" t="s">
        <v>10398</v>
      </c>
      <c r="R2754" t="s">
        <v>16862</v>
      </c>
      <c r="S2754" t="s">
        <v>16863</v>
      </c>
      <c r="T2754" t="s">
        <v>16864</v>
      </c>
      <c r="U2754" t="s">
        <v>16865</v>
      </c>
      <c r="W2754" t="str">
        <f>_xlfn.XLOOKUP(D2754,'All DP'!B:B,'All DP'!D:D,"Tidak")</f>
        <v>Masih</v>
      </c>
      <c r="X2754" t="str">
        <f t="shared" si="43"/>
        <v>YA</v>
      </c>
    </row>
    <row r="2755" spans="1:24">
      <c r="A2755" s="52">
        <v>46266</v>
      </c>
      <c r="B2755" t="s">
        <v>413</v>
      </c>
      <c r="C2755" t="s">
        <v>4895</v>
      </c>
      <c r="D2755" t="s">
        <v>4894</v>
      </c>
      <c r="G2755"/>
      <c r="H2755" t="s">
        <v>16866</v>
      </c>
      <c r="K2755" t="s">
        <v>4894</v>
      </c>
      <c r="L2755" t="s">
        <v>4895</v>
      </c>
      <c r="P2755" t="s">
        <v>16866</v>
      </c>
      <c r="Q2755" t="s">
        <v>10398</v>
      </c>
      <c r="R2755" t="s">
        <v>16867</v>
      </c>
      <c r="S2755" t="s">
        <v>16868</v>
      </c>
      <c r="T2755" t="s">
        <v>16869</v>
      </c>
      <c r="U2755" t="s">
        <v>16870</v>
      </c>
      <c r="W2755" t="str">
        <f>_xlfn.XLOOKUP(D2755,'All DP'!B:B,'All DP'!D:D,"Tidak")</f>
        <v>Masih</v>
      </c>
      <c r="X2755" t="str">
        <f t="shared" si="43"/>
        <v>YA</v>
      </c>
    </row>
    <row r="2756" spans="1:24">
      <c r="A2756" s="52">
        <v>46266</v>
      </c>
      <c r="B2756" t="s">
        <v>453</v>
      </c>
      <c r="C2756" t="s">
        <v>1088</v>
      </c>
      <c r="D2756" t="s">
        <v>1087</v>
      </c>
      <c r="G2756"/>
      <c r="H2756" t="s">
        <v>16866</v>
      </c>
      <c r="K2756" t="s">
        <v>1087</v>
      </c>
      <c r="L2756" t="s">
        <v>1088</v>
      </c>
      <c r="P2756" t="s">
        <v>16866</v>
      </c>
      <c r="Q2756" t="s">
        <v>10193</v>
      </c>
      <c r="R2756" t="s">
        <v>16872</v>
      </c>
      <c r="S2756" t="s">
        <v>16873</v>
      </c>
      <c r="T2756" t="s">
        <v>16874</v>
      </c>
      <c r="U2756" t="s">
        <v>16875</v>
      </c>
      <c r="W2756" t="str">
        <f>_xlfn.XLOOKUP(D2756,'All DP'!B:B,'All DP'!D:D,"Tidak")</f>
        <v>Masih</v>
      </c>
      <c r="X2756" t="str">
        <f t="shared" si="43"/>
        <v>YA</v>
      </c>
    </row>
    <row r="2757" spans="1:24">
      <c r="A2757" s="52">
        <v>46266</v>
      </c>
      <c r="B2757" t="s">
        <v>860</v>
      </c>
      <c r="C2757" t="s">
        <v>2428</v>
      </c>
      <c r="D2757" t="s">
        <v>2427</v>
      </c>
      <c r="G2757"/>
      <c r="H2757" t="s">
        <v>16877</v>
      </c>
      <c r="K2757" t="s">
        <v>2427</v>
      </c>
      <c r="L2757" t="s">
        <v>2428</v>
      </c>
      <c r="P2757" t="s">
        <v>16877</v>
      </c>
      <c r="Q2757" t="s">
        <v>10567</v>
      </c>
      <c r="R2757" t="s">
        <v>16878</v>
      </c>
      <c r="S2757" t="s">
        <v>16879</v>
      </c>
      <c r="T2757" t="s">
        <v>16880</v>
      </c>
      <c r="U2757" t="s">
        <v>16881</v>
      </c>
      <c r="W2757" t="str">
        <f>_xlfn.XLOOKUP(D2757,'All DP'!B:B,'All DP'!D:D,"Tidak")</f>
        <v>Masih</v>
      </c>
      <c r="X2757" t="str">
        <f t="shared" si="43"/>
        <v>YA</v>
      </c>
    </row>
    <row r="2758" spans="1:24">
      <c r="A2758" s="52">
        <v>46266</v>
      </c>
      <c r="B2758" t="s">
        <v>4</v>
      </c>
      <c r="C2758" t="s">
        <v>713</v>
      </c>
      <c r="D2758" t="s">
        <v>712</v>
      </c>
      <c r="G2758"/>
      <c r="H2758" t="s">
        <v>16883</v>
      </c>
      <c r="K2758" t="s">
        <v>712</v>
      </c>
      <c r="L2758" t="s">
        <v>713</v>
      </c>
      <c r="P2758" t="s">
        <v>16883</v>
      </c>
      <c r="Q2758" t="s">
        <v>11054</v>
      </c>
      <c r="R2758" t="s">
        <v>16884</v>
      </c>
      <c r="S2758" t="s">
        <v>16885</v>
      </c>
      <c r="T2758" t="s">
        <v>16886</v>
      </c>
      <c r="U2758" t="s">
        <v>16887</v>
      </c>
      <c r="W2758" t="str">
        <f>_xlfn.XLOOKUP(D2758,'All DP'!B:B,'All DP'!D:D,"Tidak")</f>
        <v>Masih</v>
      </c>
      <c r="X2758" t="str">
        <f t="shared" si="43"/>
        <v>YA</v>
      </c>
    </row>
    <row r="2759" spans="1:24">
      <c r="A2759" s="52">
        <v>46266</v>
      </c>
      <c r="B2759" t="s">
        <v>991</v>
      </c>
      <c r="C2759" t="s">
        <v>1386</v>
      </c>
      <c r="D2759" t="s">
        <v>1385</v>
      </c>
      <c r="G2759"/>
      <c r="H2759" t="s">
        <v>16888</v>
      </c>
      <c r="K2759" t="s">
        <v>1385</v>
      </c>
      <c r="L2759" t="s">
        <v>1386</v>
      </c>
      <c r="P2759" t="s">
        <v>16888</v>
      </c>
      <c r="Q2759" t="s">
        <v>12496</v>
      </c>
      <c r="R2759" t="s">
        <v>16889</v>
      </c>
      <c r="S2759" t="s">
        <v>16890</v>
      </c>
      <c r="T2759" t="s">
        <v>16891</v>
      </c>
      <c r="U2759" t="s">
        <v>16892</v>
      </c>
      <c r="W2759" t="str">
        <f>_xlfn.XLOOKUP(D2759,'All DP'!B:B,'All DP'!D:D,"Tidak")</f>
        <v>Masih</v>
      </c>
      <c r="X2759" t="str">
        <f t="shared" si="43"/>
        <v>YA</v>
      </c>
    </row>
    <row r="2760" spans="1:24">
      <c r="A2760" s="52">
        <v>46266</v>
      </c>
      <c r="B2760" t="s">
        <v>391</v>
      </c>
      <c r="C2760" t="s">
        <v>3013</v>
      </c>
      <c r="D2760" t="s">
        <v>3012</v>
      </c>
      <c r="G2760"/>
      <c r="H2760" t="s">
        <v>16894</v>
      </c>
      <c r="K2760" t="s">
        <v>3012</v>
      </c>
      <c r="L2760" t="s">
        <v>3013</v>
      </c>
      <c r="P2760" t="s">
        <v>16894</v>
      </c>
      <c r="Q2760" t="s">
        <v>11249</v>
      </c>
      <c r="R2760" t="s">
        <v>16895</v>
      </c>
      <c r="S2760" t="s">
        <v>16896</v>
      </c>
      <c r="T2760" t="s">
        <v>16897</v>
      </c>
      <c r="U2760" t="s">
        <v>16898</v>
      </c>
      <c r="W2760" t="str">
        <f>_xlfn.XLOOKUP(D2760,'All DP'!B:B,'All DP'!D:D,"Tidak")</f>
        <v>Masih</v>
      </c>
      <c r="X2760" t="str">
        <f t="shared" si="43"/>
        <v>YA</v>
      </c>
    </row>
    <row r="2761" spans="1:24">
      <c r="A2761" s="52">
        <v>46266</v>
      </c>
      <c r="B2761" t="s">
        <v>991</v>
      </c>
      <c r="C2761" t="s">
        <v>1404</v>
      </c>
      <c r="D2761" t="s">
        <v>1403</v>
      </c>
      <c r="G2761"/>
      <c r="H2761" t="s">
        <v>16900</v>
      </c>
      <c r="K2761" t="s">
        <v>1403</v>
      </c>
      <c r="L2761" t="s">
        <v>1404</v>
      </c>
      <c r="P2761" t="s">
        <v>16900</v>
      </c>
      <c r="Q2761" t="s">
        <v>12496</v>
      </c>
      <c r="R2761" t="s">
        <v>16901</v>
      </c>
      <c r="S2761" t="s">
        <v>16902</v>
      </c>
      <c r="T2761" t="s">
        <v>16903</v>
      </c>
      <c r="U2761" t="s">
        <v>16904</v>
      </c>
      <c r="W2761" t="str">
        <f>_xlfn.XLOOKUP(D2761,'All DP'!B:B,'All DP'!D:D,"Tidak")</f>
        <v>Masih</v>
      </c>
      <c r="X2761" t="str">
        <f t="shared" si="43"/>
        <v>YA</v>
      </c>
    </row>
    <row r="2762" spans="1:24">
      <c r="A2762" s="52">
        <v>46266</v>
      </c>
      <c r="B2762" t="s">
        <v>229</v>
      </c>
      <c r="C2762" t="s">
        <v>569</v>
      </c>
      <c r="D2762" t="s">
        <v>569</v>
      </c>
      <c r="G2762"/>
      <c r="H2762" t="s">
        <v>16905</v>
      </c>
      <c r="K2762" t="s">
        <v>569</v>
      </c>
      <c r="L2762" t="s">
        <v>569</v>
      </c>
      <c r="P2762" t="s">
        <v>16905</v>
      </c>
      <c r="Q2762" t="s">
        <v>10199</v>
      </c>
      <c r="R2762" t="s">
        <v>16906</v>
      </c>
      <c r="S2762" t="s">
        <v>16907</v>
      </c>
      <c r="T2762" t="s">
        <v>16908</v>
      </c>
      <c r="U2762" t="s">
        <v>16909</v>
      </c>
      <c r="W2762" t="str">
        <f>_xlfn.XLOOKUP(D2762,'All DP'!B:B,'All DP'!D:D,"Tidak")</f>
        <v>Masih</v>
      </c>
      <c r="X2762" t="str">
        <f t="shared" si="43"/>
        <v>YA</v>
      </c>
    </row>
    <row r="2763" spans="1:24">
      <c r="A2763" s="52">
        <v>46266</v>
      </c>
      <c r="B2763" t="s">
        <v>391</v>
      </c>
      <c r="C2763" t="s">
        <v>5009</v>
      </c>
      <c r="D2763" t="s">
        <v>5008</v>
      </c>
      <c r="G2763"/>
      <c r="H2763" t="s">
        <v>16915</v>
      </c>
      <c r="K2763" t="s">
        <v>5008</v>
      </c>
      <c r="L2763" t="s">
        <v>5009</v>
      </c>
      <c r="P2763" t="s">
        <v>16915</v>
      </c>
      <c r="Q2763" t="s">
        <v>11249</v>
      </c>
      <c r="R2763" t="s">
        <v>16916</v>
      </c>
      <c r="S2763" t="s">
        <v>16917</v>
      </c>
      <c r="T2763" t="s">
        <v>16918</v>
      </c>
      <c r="U2763" t="s">
        <v>16919</v>
      </c>
      <c r="W2763" t="str">
        <f>_xlfn.XLOOKUP(D2763,'All DP'!B:B,'All DP'!D:D,"Tidak")</f>
        <v>Masih</v>
      </c>
      <c r="X2763" t="str">
        <f t="shared" si="43"/>
        <v>YA</v>
      </c>
    </row>
    <row r="2764" spans="1:24">
      <c r="A2764" s="52">
        <v>46266</v>
      </c>
      <c r="B2764" t="s">
        <v>391</v>
      </c>
      <c r="C2764" t="s">
        <v>3144</v>
      </c>
      <c r="D2764" t="s">
        <v>3143</v>
      </c>
      <c r="G2764"/>
      <c r="H2764" t="s">
        <v>16920</v>
      </c>
      <c r="K2764" t="s">
        <v>3143</v>
      </c>
      <c r="L2764" t="s">
        <v>3144</v>
      </c>
      <c r="P2764" t="s">
        <v>16920</v>
      </c>
      <c r="Q2764" t="s">
        <v>11249</v>
      </c>
      <c r="R2764" t="s">
        <v>16921</v>
      </c>
      <c r="S2764" t="s">
        <v>16922</v>
      </c>
      <c r="T2764" t="s">
        <v>16923</v>
      </c>
      <c r="U2764" t="s">
        <v>16924</v>
      </c>
      <c r="W2764" t="str">
        <f>_xlfn.XLOOKUP(D2764,'All DP'!B:B,'All DP'!D:D,"Tidak")</f>
        <v>Masih</v>
      </c>
      <c r="X2764" t="str">
        <f t="shared" si="43"/>
        <v>YA</v>
      </c>
    </row>
    <row r="2765" spans="1:24">
      <c r="A2765" s="52">
        <v>46266</v>
      </c>
      <c r="B2765" t="s">
        <v>853</v>
      </c>
      <c r="C2765" t="s">
        <v>5509</v>
      </c>
      <c r="D2765" t="s">
        <v>5508</v>
      </c>
      <c r="G2765"/>
      <c r="H2765" t="s">
        <v>16926</v>
      </c>
      <c r="K2765" t="s">
        <v>5508</v>
      </c>
      <c r="L2765" t="s">
        <v>5509</v>
      </c>
      <c r="P2765" t="s">
        <v>16926</v>
      </c>
      <c r="Q2765" t="s">
        <v>11862</v>
      </c>
      <c r="R2765" t="s">
        <v>16927</v>
      </c>
      <c r="S2765" t="s">
        <v>16928</v>
      </c>
      <c r="T2765" t="s">
        <v>16929</v>
      </c>
      <c r="U2765" t="s">
        <v>16930</v>
      </c>
      <c r="W2765" t="str">
        <f>_xlfn.XLOOKUP(D2765,'All DP'!B:B,'All DP'!D:D,"Tidak")</f>
        <v>Masih</v>
      </c>
      <c r="X2765" t="str">
        <f t="shared" si="43"/>
        <v>YA</v>
      </c>
    </row>
    <row r="2766" spans="1:24">
      <c r="A2766" s="52">
        <v>46266</v>
      </c>
      <c r="B2766" t="s">
        <v>453</v>
      </c>
      <c r="C2766" t="s">
        <v>5457</v>
      </c>
      <c r="D2766" t="s">
        <v>5456</v>
      </c>
      <c r="G2766"/>
      <c r="H2766" t="s">
        <v>16931</v>
      </c>
      <c r="K2766" t="s">
        <v>5456</v>
      </c>
      <c r="L2766" t="s">
        <v>5457</v>
      </c>
      <c r="P2766" t="s">
        <v>16931</v>
      </c>
      <c r="Q2766" t="s">
        <v>10193</v>
      </c>
      <c r="R2766" t="s">
        <v>16932</v>
      </c>
      <c r="S2766" t="s">
        <v>16933</v>
      </c>
      <c r="T2766" t="s">
        <v>16934</v>
      </c>
      <c r="U2766" t="s">
        <v>16935</v>
      </c>
      <c r="W2766" t="str">
        <f>_xlfn.XLOOKUP(D2766,'All DP'!B:B,'All DP'!D:D,"Tidak")</f>
        <v>Masih</v>
      </c>
      <c r="X2766" t="str">
        <f t="shared" si="43"/>
        <v>YA</v>
      </c>
    </row>
    <row r="2767" spans="1:24">
      <c r="A2767" s="52">
        <v>46266</v>
      </c>
      <c r="B2767" t="s">
        <v>4</v>
      </c>
      <c r="C2767" t="s">
        <v>735</v>
      </c>
      <c r="D2767" t="s">
        <v>734</v>
      </c>
      <c r="G2767"/>
      <c r="H2767" t="s">
        <v>16937</v>
      </c>
      <c r="K2767" t="s">
        <v>734</v>
      </c>
      <c r="L2767" t="s">
        <v>735</v>
      </c>
      <c r="P2767" t="s">
        <v>16937</v>
      </c>
      <c r="Q2767" t="s">
        <v>11054</v>
      </c>
      <c r="R2767" t="s">
        <v>16938</v>
      </c>
      <c r="S2767" t="s">
        <v>16939</v>
      </c>
      <c r="T2767" t="s">
        <v>16940</v>
      </c>
      <c r="U2767" t="s">
        <v>16941</v>
      </c>
      <c r="W2767" t="str">
        <f>_xlfn.XLOOKUP(D2767,'All DP'!B:B,'All DP'!D:D,"Tidak")</f>
        <v>Masih</v>
      </c>
      <c r="X2767" t="str">
        <f t="shared" si="43"/>
        <v>YA</v>
      </c>
    </row>
    <row r="2768" spans="1:24">
      <c r="A2768" s="52">
        <v>46266</v>
      </c>
      <c r="B2768" t="s">
        <v>766</v>
      </c>
      <c r="C2768" t="s">
        <v>2866</v>
      </c>
      <c r="D2768" t="s">
        <v>2865</v>
      </c>
      <c r="G2768"/>
      <c r="H2768" t="s">
        <v>16943</v>
      </c>
      <c r="K2768" t="s">
        <v>2865</v>
      </c>
      <c r="L2768" t="s">
        <v>2866</v>
      </c>
      <c r="P2768" t="s">
        <v>16943</v>
      </c>
      <c r="Q2768" t="s">
        <v>11133</v>
      </c>
      <c r="R2768" t="s">
        <v>16944</v>
      </c>
      <c r="S2768" t="s">
        <v>16945</v>
      </c>
      <c r="T2768" t="s">
        <v>16946</v>
      </c>
      <c r="U2768" t="s">
        <v>16947</v>
      </c>
      <c r="W2768" t="str">
        <f>_xlfn.XLOOKUP(D2768,'All DP'!B:B,'All DP'!D:D,"Tidak")</f>
        <v>Masih</v>
      </c>
      <c r="X2768" t="str">
        <f t="shared" si="43"/>
        <v>YA</v>
      </c>
    </row>
    <row r="2769" spans="1:24">
      <c r="A2769" s="52">
        <v>46266</v>
      </c>
      <c r="B2769" t="s">
        <v>565</v>
      </c>
      <c r="C2769" t="s">
        <v>2272</v>
      </c>
      <c r="D2769" t="s">
        <v>2271</v>
      </c>
      <c r="G2769"/>
      <c r="H2769" t="s">
        <v>16949</v>
      </c>
      <c r="K2769" t="s">
        <v>2271</v>
      </c>
      <c r="L2769" t="s">
        <v>2272</v>
      </c>
      <c r="P2769" t="s">
        <v>16949</v>
      </c>
      <c r="Q2769" t="s">
        <v>11660</v>
      </c>
      <c r="R2769" t="s">
        <v>16950</v>
      </c>
      <c r="S2769" t="s">
        <v>16951</v>
      </c>
      <c r="T2769" t="s">
        <v>16952</v>
      </c>
      <c r="U2769" t="s">
        <v>16953</v>
      </c>
      <c r="W2769" t="str">
        <f>_xlfn.XLOOKUP(D2769,'All DP'!B:B,'All DP'!D:D,"Tidak")</f>
        <v>Masih</v>
      </c>
      <c r="X2769" t="str">
        <f t="shared" si="43"/>
        <v>YA</v>
      </c>
    </row>
    <row r="2770" spans="1:24">
      <c r="A2770" s="52">
        <v>46266</v>
      </c>
      <c r="B2770" t="s">
        <v>991</v>
      </c>
      <c r="C2770" t="s">
        <v>1432</v>
      </c>
      <c r="D2770" t="s">
        <v>1431</v>
      </c>
      <c r="G2770"/>
      <c r="H2770" t="s">
        <v>16955</v>
      </c>
      <c r="K2770" t="s">
        <v>1431</v>
      </c>
      <c r="L2770" t="s">
        <v>1432</v>
      </c>
      <c r="P2770" t="s">
        <v>16955</v>
      </c>
      <c r="Q2770" t="s">
        <v>12496</v>
      </c>
      <c r="R2770" t="s">
        <v>16956</v>
      </c>
      <c r="S2770" t="s">
        <v>16957</v>
      </c>
      <c r="T2770" t="s">
        <v>16958</v>
      </c>
      <c r="U2770" t="s">
        <v>16959</v>
      </c>
      <c r="W2770" t="str">
        <f>_xlfn.XLOOKUP(D2770,'All DP'!B:B,'All DP'!D:D,"Tidak")</f>
        <v>Masih</v>
      </c>
      <c r="X2770" t="str">
        <f t="shared" ref="X2770:X2833" si="44">IFERROR(IF(MOD(H2770,1)&lt;=TIME(15,0,0),"YA","TIDAK"),0)</f>
        <v>YA</v>
      </c>
    </row>
    <row r="2771" spans="1:24">
      <c r="A2771" s="52">
        <v>46266</v>
      </c>
      <c r="B2771" t="s">
        <v>391</v>
      </c>
      <c r="C2771" t="s">
        <v>4783</v>
      </c>
      <c r="D2771" t="s">
        <v>4782</v>
      </c>
      <c r="G2771"/>
      <c r="H2771" t="s">
        <v>16960</v>
      </c>
      <c r="K2771" t="s">
        <v>4782</v>
      </c>
      <c r="L2771" t="s">
        <v>4783</v>
      </c>
      <c r="P2771" t="s">
        <v>16960</v>
      </c>
      <c r="Q2771" t="s">
        <v>11249</v>
      </c>
      <c r="R2771" t="s">
        <v>16961</v>
      </c>
      <c r="S2771" t="s">
        <v>16962</v>
      </c>
      <c r="T2771" t="s">
        <v>16963</v>
      </c>
      <c r="U2771" t="s">
        <v>16964</v>
      </c>
      <c r="W2771" t="str">
        <f>_xlfn.XLOOKUP(D2771,'All DP'!B:B,'All DP'!D:D,"Tidak")</f>
        <v>Masih</v>
      </c>
      <c r="X2771" t="str">
        <f t="shared" si="44"/>
        <v>YA</v>
      </c>
    </row>
    <row r="2772" spans="1:24">
      <c r="A2772" s="52">
        <v>46266</v>
      </c>
      <c r="B2772" t="s">
        <v>991</v>
      </c>
      <c r="C2772" t="s">
        <v>1438</v>
      </c>
      <c r="D2772" t="s">
        <v>1437</v>
      </c>
      <c r="G2772"/>
      <c r="H2772" t="s">
        <v>16966</v>
      </c>
      <c r="K2772" t="s">
        <v>1437</v>
      </c>
      <c r="L2772" t="s">
        <v>1438</v>
      </c>
      <c r="P2772" t="s">
        <v>16966</v>
      </c>
      <c r="Q2772" t="s">
        <v>12496</v>
      </c>
      <c r="R2772" t="s">
        <v>16967</v>
      </c>
      <c r="S2772" t="s">
        <v>16968</v>
      </c>
      <c r="T2772" t="s">
        <v>16969</v>
      </c>
      <c r="U2772" t="s">
        <v>16970</v>
      </c>
      <c r="W2772" t="str">
        <f>_xlfn.XLOOKUP(D2772,'All DP'!B:B,'All DP'!D:D,"Tidak")</f>
        <v>Masih</v>
      </c>
      <c r="X2772" t="str">
        <f t="shared" si="44"/>
        <v>YA</v>
      </c>
    </row>
    <row r="2773" spans="1:24">
      <c r="A2773" s="52">
        <v>46266</v>
      </c>
      <c r="B2773" t="s">
        <v>777</v>
      </c>
      <c r="C2773" t="s">
        <v>4759</v>
      </c>
      <c r="D2773" t="s">
        <v>4758</v>
      </c>
      <c r="G2773"/>
      <c r="H2773" t="s">
        <v>16972</v>
      </c>
      <c r="K2773" t="s">
        <v>4758</v>
      </c>
      <c r="L2773" t="s">
        <v>4759</v>
      </c>
      <c r="P2773" t="s">
        <v>16972</v>
      </c>
      <c r="Q2773" t="s">
        <v>10307</v>
      </c>
      <c r="R2773" t="s">
        <v>16973</v>
      </c>
      <c r="S2773" t="s">
        <v>16974</v>
      </c>
      <c r="T2773" t="s">
        <v>16975</v>
      </c>
      <c r="U2773" t="s">
        <v>16976</v>
      </c>
      <c r="W2773" t="str">
        <f>_xlfn.XLOOKUP(D2773,'All DP'!B:B,'All DP'!D:D,"Tidak")</f>
        <v>Masih</v>
      </c>
      <c r="X2773" t="str">
        <f t="shared" si="44"/>
        <v>YA</v>
      </c>
    </row>
    <row r="2774" spans="1:24">
      <c r="A2774" s="52">
        <v>46266</v>
      </c>
      <c r="B2774" t="s">
        <v>391</v>
      </c>
      <c r="C2774" t="s">
        <v>4989</v>
      </c>
      <c r="D2774" t="s">
        <v>4988</v>
      </c>
      <c r="G2774"/>
      <c r="H2774" t="s">
        <v>16972</v>
      </c>
      <c r="K2774" t="s">
        <v>4988</v>
      </c>
      <c r="L2774" t="s">
        <v>4989</v>
      </c>
      <c r="P2774" t="s">
        <v>16972</v>
      </c>
      <c r="Q2774" t="s">
        <v>11249</v>
      </c>
      <c r="R2774" t="s">
        <v>16978</v>
      </c>
      <c r="S2774" t="s">
        <v>16979</v>
      </c>
      <c r="T2774" t="s">
        <v>16980</v>
      </c>
      <c r="U2774" t="s">
        <v>16981</v>
      </c>
      <c r="W2774" t="str">
        <f>_xlfn.XLOOKUP(D2774,'All DP'!B:B,'All DP'!D:D,"Tidak")</f>
        <v>Masih</v>
      </c>
      <c r="X2774" t="str">
        <f t="shared" si="44"/>
        <v>YA</v>
      </c>
    </row>
    <row r="2775" spans="1:24">
      <c r="A2775" s="52">
        <v>46266</v>
      </c>
      <c r="B2775" t="s">
        <v>453</v>
      </c>
      <c r="C2775" t="s">
        <v>5429</v>
      </c>
      <c r="D2775" t="s">
        <v>5428</v>
      </c>
      <c r="G2775"/>
      <c r="H2775" t="s">
        <v>16983</v>
      </c>
      <c r="K2775" t="s">
        <v>5428</v>
      </c>
      <c r="L2775" t="s">
        <v>5429</v>
      </c>
      <c r="P2775" t="s">
        <v>16983</v>
      </c>
      <c r="Q2775" t="s">
        <v>10193</v>
      </c>
      <c r="R2775" t="s">
        <v>16984</v>
      </c>
      <c r="S2775" t="s">
        <v>16985</v>
      </c>
      <c r="T2775" t="s">
        <v>16986</v>
      </c>
      <c r="U2775" t="s">
        <v>16987</v>
      </c>
      <c r="W2775" t="str">
        <f>_xlfn.XLOOKUP(D2775,'All DP'!B:B,'All DP'!D:D,"Tidak")</f>
        <v>Masih</v>
      </c>
      <c r="X2775" t="str">
        <f t="shared" si="44"/>
        <v>YA</v>
      </c>
    </row>
    <row r="2776" spans="1:24">
      <c r="A2776" s="52">
        <v>46266</v>
      </c>
      <c r="B2776" t="s">
        <v>1026</v>
      </c>
      <c r="C2776" t="s">
        <v>4017</v>
      </c>
      <c r="D2776" t="s">
        <v>4017</v>
      </c>
      <c r="G2776"/>
      <c r="H2776" t="s">
        <v>16989</v>
      </c>
      <c r="K2776" t="s">
        <v>4017</v>
      </c>
      <c r="L2776" t="s">
        <v>4017</v>
      </c>
      <c r="P2776" t="s">
        <v>16989</v>
      </c>
      <c r="Q2776" t="s">
        <v>10270</v>
      </c>
      <c r="R2776" t="s">
        <v>16990</v>
      </c>
      <c r="S2776" t="s">
        <v>16991</v>
      </c>
      <c r="T2776" t="s">
        <v>16992</v>
      </c>
      <c r="U2776" t="s">
        <v>16993</v>
      </c>
      <c r="W2776" t="str">
        <f>_xlfn.XLOOKUP(D2776,'All DP'!B:B,'All DP'!D:D,"Tidak")</f>
        <v>Masih</v>
      </c>
      <c r="X2776" t="str">
        <f t="shared" si="44"/>
        <v>YA</v>
      </c>
    </row>
    <row r="2777" spans="1:24">
      <c r="A2777" s="52">
        <v>46266</v>
      </c>
      <c r="B2777" t="s">
        <v>588</v>
      </c>
      <c r="C2777" t="s">
        <v>1546</v>
      </c>
      <c r="D2777" t="s">
        <v>1545</v>
      </c>
      <c r="G2777"/>
      <c r="H2777" t="s">
        <v>16995</v>
      </c>
      <c r="K2777" t="s">
        <v>1545</v>
      </c>
      <c r="L2777" t="s">
        <v>1546</v>
      </c>
      <c r="P2777" t="s">
        <v>16995</v>
      </c>
      <c r="Q2777" t="s">
        <v>10385</v>
      </c>
      <c r="R2777" t="s">
        <v>16996</v>
      </c>
      <c r="S2777" t="s">
        <v>16997</v>
      </c>
      <c r="T2777" t="s">
        <v>16998</v>
      </c>
      <c r="U2777" t="s">
        <v>16999</v>
      </c>
      <c r="W2777" t="str">
        <f>_xlfn.XLOOKUP(D2777,'All DP'!B:B,'All DP'!D:D,"Tidak")</f>
        <v>Masih</v>
      </c>
      <c r="X2777" t="str">
        <f t="shared" si="44"/>
        <v>YA</v>
      </c>
    </row>
    <row r="2778" spans="1:24">
      <c r="A2778" s="52">
        <v>46266</v>
      </c>
      <c r="B2778" t="s">
        <v>843</v>
      </c>
      <c r="C2778" t="s">
        <v>1668</v>
      </c>
      <c r="D2778" t="s">
        <v>1667</v>
      </c>
      <c r="G2778"/>
      <c r="H2778" t="s">
        <v>17001</v>
      </c>
      <c r="K2778" t="s">
        <v>1667</v>
      </c>
      <c r="L2778" t="s">
        <v>1668</v>
      </c>
      <c r="P2778" t="s">
        <v>17001</v>
      </c>
      <c r="Q2778" t="s">
        <v>10236</v>
      </c>
      <c r="R2778" t="s">
        <v>17002</v>
      </c>
      <c r="S2778" t="s">
        <v>17003</v>
      </c>
      <c r="T2778" t="s">
        <v>17004</v>
      </c>
      <c r="U2778" t="s">
        <v>17005</v>
      </c>
      <c r="W2778" t="str">
        <f>_xlfn.XLOOKUP(D2778,'All DP'!B:B,'All DP'!D:D,"Tidak")</f>
        <v>Masih</v>
      </c>
      <c r="X2778" t="str">
        <f t="shared" si="44"/>
        <v>YA</v>
      </c>
    </row>
    <row r="2779" spans="1:24">
      <c r="A2779" s="52">
        <v>46266</v>
      </c>
      <c r="B2779" t="s">
        <v>853</v>
      </c>
      <c r="C2779" t="s">
        <v>5541</v>
      </c>
      <c r="D2779" t="s">
        <v>5540</v>
      </c>
      <c r="G2779"/>
      <c r="H2779" t="s">
        <v>17007</v>
      </c>
      <c r="K2779" t="s">
        <v>5540</v>
      </c>
      <c r="L2779" t="s">
        <v>5541</v>
      </c>
      <c r="P2779" t="s">
        <v>17007</v>
      </c>
      <c r="Q2779" t="s">
        <v>11862</v>
      </c>
      <c r="R2779" t="s">
        <v>17008</v>
      </c>
      <c r="S2779" t="s">
        <v>17009</v>
      </c>
      <c r="T2779" t="s">
        <v>17010</v>
      </c>
      <c r="U2779" t="s">
        <v>17011</v>
      </c>
      <c r="W2779" t="str">
        <f>_xlfn.XLOOKUP(D2779,'All DP'!B:B,'All DP'!D:D,"Tidak")</f>
        <v>Masih</v>
      </c>
      <c r="X2779" t="str">
        <f t="shared" si="44"/>
        <v>YA</v>
      </c>
    </row>
    <row r="2780" spans="1:24">
      <c r="A2780" s="52">
        <v>46266</v>
      </c>
      <c r="B2780" t="s">
        <v>853</v>
      </c>
      <c r="C2780" t="s">
        <v>5517</v>
      </c>
      <c r="D2780" t="s">
        <v>5516</v>
      </c>
      <c r="G2780"/>
      <c r="H2780" t="s">
        <v>17007</v>
      </c>
      <c r="K2780" t="s">
        <v>5516</v>
      </c>
      <c r="L2780" t="s">
        <v>5517</v>
      </c>
      <c r="P2780" t="s">
        <v>17007</v>
      </c>
      <c r="Q2780" t="s">
        <v>11862</v>
      </c>
      <c r="R2780" t="s">
        <v>17013</v>
      </c>
      <c r="S2780" t="s">
        <v>17014</v>
      </c>
      <c r="T2780" t="s">
        <v>17015</v>
      </c>
      <c r="U2780" t="s">
        <v>17016</v>
      </c>
      <c r="W2780" t="str">
        <f>_xlfn.XLOOKUP(D2780,'All DP'!B:B,'All DP'!D:D,"Tidak")</f>
        <v>Masih</v>
      </c>
      <c r="X2780" t="str">
        <f t="shared" si="44"/>
        <v>YA</v>
      </c>
    </row>
    <row r="2781" spans="1:24">
      <c r="A2781" s="52">
        <v>46266</v>
      </c>
      <c r="B2781" t="s">
        <v>853</v>
      </c>
      <c r="C2781" t="s">
        <v>3637</v>
      </c>
      <c r="D2781" t="s">
        <v>3636</v>
      </c>
      <c r="G2781"/>
      <c r="H2781" t="s">
        <v>17018</v>
      </c>
      <c r="K2781" t="s">
        <v>3636</v>
      </c>
      <c r="L2781" t="s">
        <v>3637</v>
      </c>
      <c r="P2781" t="s">
        <v>17018</v>
      </c>
      <c r="Q2781" t="s">
        <v>11862</v>
      </c>
      <c r="R2781" t="s">
        <v>17019</v>
      </c>
      <c r="S2781" t="s">
        <v>17020</v>
      </c>
      <c r="T2781" t="s">
        <v>17021</v>
      </c>
      <c r="U2781" t="s">
        <v>17022</v>
      </c>
      <c r="W2781" t="str">
        <f>_xlfn.XLOOKUP(D2781,'All DP'!B:B,'All DP'!D:D,"Tidak")</f>
        <v>Masih</v>
      </c>
      <c r="X2781" t="str">
        <f t="shared" si="44"/>
        <v>YA</v>
      </c>
    </row>
    <row r="2782" spans="1:24">
      <c r="A2782" s="52">
        <v>46266</v>
      </c>
      <c r="B2782" t="s">
        <v>766</v>
      </c>
      <c r="C2782" t="s">
        <v>2818</v>
      </c>
      <c r="D2782" t="s">
        <v>2817</v>
      </c>
      <c r="G2782"/>
      <c r="H2782" t="s">
        <v>17024</v>
      </c>
      <c r="K2782" t="s">
        <v>2817</v>
      </c>
      <c r="L2782" t="s">
        <v>2818</v>
      </c>
      <c r="P2782" t="s">
        <v>17024</v>
      </c>
      <c r="Q2782" t="s">
        <v>11133</v>
      </c>
      <c r="R2782" t="s">
        <v>17025</v>
      </c>
      <c r="S2782" t="s">
        <v>17026</v>
      </c>
      <c r="T2782" t="s">
        <v>17027</v>
      </c>
      <c r="U2782" t="s">
        <v>17028</v>
      </c>
      <c r="W2782" t="str">
        <f>_xlfn.XLOOKUP(D2782,'All DP'!B:B,'All DP'!D:D,"Tidak")</f>
        <v>Masih</v>
      </c>
      <c r="X2782" t="str">
        <f t="shared" si="44"/>
        <v>YA</v>
      </c>
    </row>
    <row r="2783" spans="1:24">
      <c r="A2783" s="52">
        <v>46266</v>
      </c>
      <c r="B2783" t="s">
        <v>853</v>
      </c>
      <c r="C2783" t="s">
        <v>1117</v>
      </c>
      <c r="D2783" t="s">
        <v>1116</v>
      </c>
      <c r="G2783"/>
      <c r="H2783" t="s">
        <v>17030</v>
      </c>
      <c r="K2783" t="s">
        <v>1116</v>
      </c>
      <c r="L2783" t="s">
        <v>1117</v>
      </c>
      <c r="P2783" t="s">
        <v>17030</v>
      </c>
      <c r="Q2783" t="s">
        <v>11862</v>
      </c>
      <c r="R2783" t="s">
        <v>17031</v>
      </c>
      <c r="S2783" t="s">
        <v>17032</v>
      </c>
      <c r="T2783" t="s">
        <v>13950</v>
      </c>
      <c r="U2783" t="s">
        <v>17033</v>
      </c>
      <c r="W2783" t="str">
        <f>_xlfn.XLOOKUP(D2783,'All DP'!B:B,'All DP'!D:D,"Tidak")</f>
        <v>Masih</v>
      </c>
      <c r="X2783" t="str">
        <f t="shared" si="44"/>
        <v>YA</v>
      </c>
    </row>
    <row r="2784" spans="1:24">
      <c r="A2784" s="52">
        <v>46266</v>
      </c>
      <c r="B2784" t="s">
        <v>229</v>
      </c>
      <c r="C2784" t="s">
        <v>3511</v>
      </c>
      <c r="D2784" t="s">
        <v>3510</v>
      </c>
      <c r="G2784"/>
      <c r="H2784" t="s">
        <v>17034</v>
      </c>
      <c r="K2784" t="s">
        <v>3510</v>
      </c>
      <c r="L2784" t="s">
        <v>3511</v>
      </c>
      <c r="P2784" t="s">
        <v>17034</v>
      </c>
      <c r="Q2784" t="s">
        <v>10199</v>
      </c>
      <c r="R2784" t="s">
        <v>17035</v>
      </c>
      <c r="S2784" t="s">
        <v>17036</v>
      </c>
      <c r="T2784" t="s">
        <v>17037</v>
      </c>
      <c r="U2784" t="s">
        <v>17038</v>
      </c>
      <c r="W2784" t="str">
        <f>_xlfn.XLOOKUP(D2784,'All DP'!B:B,'All DP'!D:D,"Tidak")</f>
        <v>Masih</v>
      </c>
      <c r="X2784" t="str">
        <f t="shared" si="44"/>
        <v>YA</v>
      </c>
    </row>
    <row r="2785" spans="1:24">
      <c r="A2785" s="52">
        <v>46266</v>
      </c>
      <c r="B2785" t="s">
        <v>588</v>
      </c>
      <c r="C2785" t="s">
        <v>4617</v>
      </c>
      <c r="D2785" t="s">
        <v>4616</v>
      </c>
      <c r="G2785"/>
      <c r="H2785" t="s">
        <v>17039</v>
      </c>
      <c r="K2785" t="s">
        <v>4616</v>
      </c>
      <c r="L2785" t="s">
        <v>4617</v>
      </c>
      <c r="P2785" t="s">
        <v>17039</v>
      </c>
      <c r="Q2785" t="s">
        <v>10385</v>
      </c>
      <c r="R2785" t="s">
        <v>17040</v>
      </c>
      <c r="S2785" t="s">
        <v>17041</v>
      </c>
      <c r="T2785" t="s">
        <v>17042</v>
      </c>
      <c r="U2785" t="s">
        <v>17043</v>
      </c>
      <c r="W2785" t="str">
        <f>_xlfn.XLOOKUP(D2785,'All DP'!B:B,'All DP'!D:D,"Tidak")</f>
        <v>Masih</v>
      </c>
      <c r="X2785" t="str">
        <f t="shared" si="44"/>
        <v>YA</v>
      </c>
    </row>
    <row r="2786" spans="1:24">
      <c r="A2786" s="52">
        <v>46266</v>
      </c>
      <c r="B2786" t="s">
        <v>1026</v>
      </c>
      <c r="C2786" t="s">
        <v>2544</v>
      </c>
      <c r="D2786" t="s">
        <v>2544</v>
      </c>
      <c r="G2786"/>
      <c r="H2786" t="s">
        <v>17045</v>
      </c>
      <c r="K2786" t="s">
        <v>2544</v>
      </c>
      <c r="L2786" t="s">
        <v>2544</v>
      </c>
      <c r="P2786" t="s">
        <v>17045</v>
      </c>
      <c r="Q2786" t="s">
        <v>10270</v>
      </c>
      <c r="R2786" t="s">
        <v>17046</v>
      </c>
      <c r="S2786" t="s">
        <v>17047</v>
      </c>
      <c r="T2786" t="s">
        <v>17048</v>
      </c>
      <c r="U2786" t="s">
        <v>17049</v>
      </c>
      <c r="W2786" t="str">
        <f>_xlfn.XLOOKUP(D2786,'All DP'!B:B,'All DP'!D:D,"Tidak")</f>
        <v>Masih</v>
      </c>
      <c r="X2786" t="str">
        <f t="shared" si="44"/>
        <v>YA</v>
      </c>
    </row>
    <row r="2787" spans="1:24">
      <c r="A2787" s="52">
        <v>46266</v>
      </c>
      <c r="B2787" t="s">
        <v>588</v>
      </c>
      <c r="C2787" t="s">
        <v>4547</v>
      </c>
      <c r="D2787" t="s">
        <v>4546</v>
      </c>
      <c r="G2787"/>
      <c r="H2787" t="s">
        <v>17050</v>
      </c>
      <c r="K2787" t="s">
        <v>4546</v>
      </c>
      <c r="L2787" t="s">
        <v>4547</v>
      </c>
      <c r="P2787" t="s">
        <v>17050</v>
      </c>
      <c r="Q2787" t="s">
        <v>10385</v>
      </c>
      <c r="R2787" t="s">
        <v>17051</v>
      </c>
      <c r="S2787" t="s">
        <v>17052</v>
      </c>
      <c r="T2787" t="s">
        <v>17053</v>
      </c>
      <c r="U2787" t="s">
        <v>17054</v>
      </c>
      <c r="W2787" t="str">
        <f>_xlfn.XLOOKUP(D2787,'All DP'!B:B,'All DP'!D:D,"Tidak")</f>
        <v>Masih</v>
      </c>
      <c r="X2787" t="str">
        <f t="shared" si="44"/>
        <v>YA</v>
      </c>
    </row>
    <row r="2788" spans="1:24">
      <c r="A2788" s="52">
        <v>46266</v>
      </c>
      <c r="B2788" t="s">
        <v>229</v>
      </c>
      <c r="C2788" t="s">
        <v>3527</v>
      </c>
      <c r="D2788" t="s">
        <v>3526</v>
      </c>
      <c r="G2788"/>
      <c r="H2788" t="s">
        <v>17056</v>
      </c>
      <c r="K2788" t="s">
        <v>3526</v>
      </c>
      <c r="L2788" t="s">
        <v>3527</v>
      </c>
      <c r="P2788" t="s">
        <v>17056</v>
      </c>
      <c r="Q2788" t="s">
        <v>10199</v>
      </c>
      <c r="R2788" t="s">
        <v>17057</v>
      </c>
      <c r="S2788" t="s">
        <v>17058</v>
      </c>
      <c r="T2788" t="s">
        <v>17059</v>
      </c>
      <c r="U2788" t="s">
        <v>17060</v>
      </c>
      <c r="W2788" t="str">
        <f>_xlfn.XLOOKUP(D2788,'All DP'!B:B,'All DP'!D:D,"Tidak")</f>
        <v>Masih</v>
      </c>
      <c r="X2788" t="str">
        <f t="shared" si="44"/>
        <v>YA</v>
      </c>
    </row>
    <row r="2789" spans="1:24">
      <c r="A2789" s="52">
        <v>46266</v>
      </c>
      <c r="B2789" t="s">
        <v>853</v>
      </c>
      <c r="C2789" t="s">
        <v>5537</v>
      </c>
      <c r="D2789" t="s">
        <v>5536</v>
      </c>
      <c r="G2789"/>
      <c r="H2789" t="s">
        <v>17062</v>
      </c>
      <c r="K2789" t="s">
        <v>5536</v>
      </c>
      <c r="L2789" t="s">
        <v>5537</v>
      </c>
      <c r="P2789" t="s">
        <v>17062</v>
      </c>
      <c r="Q2789" t="s">
        <v>11862</v>
      </c>
      <c r="R2789" t="s">
        <v>17063</v>
      </c>
      <c r="S2789" t="s">
        <v>17064</v>
      </c>
      <c r="T2789" t="s">
        <v>17065</v>
      </c>
      <c r="U2789" t="s">
        <v>17066</v>
      </c>
      <c r="W2789" t="str">
        <f>_xlfn.XLOOKUP(D2789,'All DP'!B:B,'All DP'!D:D,"Tidak")</f>
        <v>Masih</v>
      </c>
      <c r="X2789" t="str">
        <f t="shared" si="44"/>
        <v>YA</v>
      </c>
    </row>
    <row r="2790" spans="1:24">
      <c r="A2790" s="52">
        <v>46266</v>
      </c>
      <c r="B2790" t="s">
        <v>588</v>
      </c>
      <c r="C2790" t="s">
        <v>1958</v>
      </c>
      <c r="D2790" t="s">
        <v>1957</v>
      </c>
      <c r="G2790"/>
      <c r="H2790" t="s">
        <v>17067</v>
      </c>
      <c r="K2790" t="s">
        <v>1957</v>
      </c>
      <c r="L2790" t="s">
        <v>1958</v>
      </c>
      <c r="P2790" t="s">
        <v>17067</v>
      </c>
      <c r="Q2790" t="s">
        <v>10385</v>
      </c>
      <c r="R2790" t="s">
        <v>17068</v>
      </c>
      <c r="S2790" t="s">
        <v>17069</v>
      </c>
      <c r="T2790" t="s">
        <v>17070</v>
      </c>
      <c r="U2790" t="s">
        <v>17071</v>
      </c>
      <c r="W2790" t="str">
        <f>_xlfn.XLOOKUP(D2790,'All DP'!B:B,'All DP'!D:D,"Tidak")</f>
        <v>Masih</v>
      </c>
      <c r="X2790" t="str">
        <f t="shared" si="44"/>
        <v>YA</v>
      </c>
    </row>
    <row r="2791" spans="1:24">
      <c r="A2791" s="52">
        <v>46266</v>
      </c>
      <c r="B2791" t="s">
        <v>391</v>
      </c>
      <c r="C2791" t="s">
        <v>463</v>
      </c>
      <c r="D2791" t="s">
        <v>462</v>
      </c>
      <c r="G2791"/>
      <c r="H2791" t="s">
        <v>17073</v>
      </c>
      <c r="K2791" t="s">
        <v>462</v>
      </c>
      <c r="L2791" t="s">
        <v>463</v>
      </c>
      <c r="P2791" t="s">
        <v>17073</v>
      </c>
      <c r="Q2791" t="s">
        <v>11249</v>
      </c>
      <c r="R2791" t="s">
        <v>17074</v>
      </c>
      <c r="S2791" t="s">
        <v>17075</v>
      </c>
      <c r="T2791" t="s">
        <v>17076</v>
      </c>
      <c r="U2791" t="s">
        <v>17077</v>
      </c>
      <c r="W2791" t="str">
        <f>_xlfn.XLOOKUP(D2791,'All DP'!B:B,'All DP'!D:D,"Tidak")</f>
        <v>Masih</v>
      </c>
      <c r="X2791" t="str">
        <f t="shared" si="44"/>
        <v>YA</v>
      </c>
    </row>
    <row r="2792" spans="1:24">
      <c r="A2792" s="52">
        <v>46266</v>
      </c>
      <c r="B2792" t="s">
        <v>928</v>
      </c>
      <c r="C2792" t="s">
        <v>5709</v>
      </c>
      <c r="D2792" t="s">
        <v>5708</v>
      </c>
      <c r="G2792"/>
      <c r="H2792" t="s">
        <v>17078</v>
      </c>
      <c r="K2792" t="s">
        <v>5708</v>
      </c>
      <c r="L2792" t="s">
        <v>5709</v>
      </c>
      <c r="P2792" t="s">
        <v>17078</v>
      </c>
      <c r="Q2792" t="s">
        <v>10486</v>
      </c>
      <c r="R2792" t="s">
        <v>17079</v>
      </c>
      <c r="S2792" t="s">
        <v>17080</v>
      </c>
      <c r="T2792" t="s">
        <v>17081</v>
      </c>
      <c r="U2792" t="s">
        <v>17082</v>
      </c>
      <c r="W2792" t="str">
        <f>_xlfn.XLOOKUP(D2792,'All DP'!B:B,'All DP'!D:D,"Tidak")</f>
        <v>Masih</v>
      </c>
      <c r="X2792" t="str">
        <f t="shared" si="44"/>
        <v>YA</v>
      </c>
    </row>
    <row r="2793" spans="1:24">
      <c r="A2793" s="52">
        <v>46266</v>
      </c>
      <c r="B2793" t="s">
        <v>391</v>
      </c>
      <c r="C2793" t="s">
        <v>4909</v>
      </c>
      <c r="D2793" t="s">
        <v>4908</v>
      </c>
      <c r="G2793"/>
      <c r="H2793" t="s">
        <v>17083</v>
      </c>
      <c r="K2793" t="s">
        <v>4908</v>
      </c>
      <c r="L2793" t="s">
        <v>4909</v>
      </c>
      <c r="P2793" t="s">
        <v>17083</v>
      </c>
      <c r="Q2793" t="s">
        <v>11249</v>
      </c>
      <c r="R2793" t="s">
        <v>17084</v>
      </c>
      <c r="S2793" t="s">
        <v>17085</v>
      </c>
      <c r="T2793" t="s">
        <v>17086</v>
      </c>
      <c r="U2793" t="s">
        <v>17087</v>
      </c>
      <c r="W2793" t="str">
        <f>_xlfn.XLOOKUP(D2793,'All DP'!B:B,'All DP'!D:D,"Tidak")</f>
        <v>Masih</v>
      </c>
      <c r="X2793" t="str">
        <f t="shared" si="44"/>
        <v>YA</v>
      </c>
    </row>
    <row r="2794" spans="1:24">
      <c r="A2794" s="52">
        <v>46266</v>
      </c>
      <c r="B2794" t="s">
        <v>853</v>
      </c>
      <c r="C2794" t="s">
        <v>5751</v>
      </c>
      <c r="D2794" t="s">
        <v>5750</v>
      </c>
      <c r="G2794"/>
      <c r="H2794" t="s">
        <v>17083</v>
      </c>
      <c r="K2794" t="s">
        <v>5750</v>
      </c>
      <c r="L2794" t="s">
        <v>5751</v>
      </c>
      <c r="P2794" t="s">
        <v>17083</v>
      </c>
      <c r="Q2794" t="s">
        <v>11862</v>
      </c>
      <c r="R2794" t="s">
        <v>17088</v>
      </c>
      <c r="S2794" t="s">
        <v>17089</v>
      </c>
      <c r="T2794" t="s">
        <v>17090</v>
      </c>
      <c r="U2794" t="s">
        <v>17091</v>
      </c>
      <c r="W2794" t="str">
        <f>_xlfn.XLOOKUP(D2794,'All DP'!B:B,'All DP'!D:D,"Tidak")</f>
        <v>Masih</v>
      </c>
      <c r="X2794" t="str">
        <f t="shared" si="44"/>
        <v>YA</v>
      </c>
    </row>
    <row r="2795" spans="1:24">
      <c r="A2795" s="52">
        <v>46266</v>
      </c>
      <c r="B2795" t="s">
        <v>565</v>
      </c>
      <c r="C2795" t="s">
        <v>2136</v>
      </c>
      <c r="D2795" t="s">
        <v>2135</v>
      </c>
      <c r="G2795"/>
      <c r="H2795" t="s">
        <v>17093</v>
      </c>
      <c r="K2795" t="s">
        <v>2135</v>
      </c>
      <c r="L2795" t="s">
        <v>2136</v>
      </c>
      <c r="P2795" t="s">
        <v>17093</v>
      </c>
      <c r="Q2795" t="s">
        <v>11660</v>
      </c>
      <c r="R2795" t="s">
        <v>17094</v>
      </c>
      <c r="S2795" t="s">
        <v>17095</v>
      </c>
      <c r="T2795" t="s">
        <v>17096</v>
      </c>
      <c r="U2795" t="s">
        <v>17097</v>
      </c>
      <c r="W2795" t="str">
        <f>_xlfn.XLOOKUP(D2795,'All DP'!B:B,'All DP'!D:D,"Tidak")</f>
        <v>Masih</v>
      </c>
      <c r="X2795" t="str">
        <f t="shared" si="44"/>
        <v>YA</v>
      </c>
    </row>
    <row r="2796" spans="1:24">
      <c r="A2796" s="52">
        <v>46266</v>
      </c>
      <c r="B2796" t="s">
        <v>991</v>
      </c>
      <c r="C2796" t="s">
        <v>1448</v>
      </c>
      <c r="D2796" t="s">
        <v>1447</v>
      </c>
      <c r="G2796"/>
      <c r="H2796" t="s">
        <v>17093</v>
      </c>
      <c r="K2796" t="s">
        <v>1447</v>
      </c>
      <c r="L2796" t="s">
        <v>1448</v>
      </c>
      <c r="P2796" t="s">
        <v>17093</v>
      </c>
      <c r="Q2796" t="s">
        <v>12496</v>
      </c>
      <c r="R2796" t="s">
        <v>17098</v>
      </c>
      <c r="S2796" t="s">
        <v>17099</v>
      </c>
      <c r="T2796" t="s">
        <v>17100</v>
      </c>
      <c r="U2796" t="s">
        <v>17101</v>
      </c>
      <c r="W2796" t="str">
        <f>_xlfn.XLOOKUP(D2796,'All DP'!B:B,'All DP'!D:D,"Tidak")</f>
        <v>Masih</v>
      </c>
      <c r="X2796" t="str">
        <f t="shared" si="44"/>
        <v>YA</v>
      </c>
    </row>
    <row r="2797" spans="1:24">
      <c r="A2797" s="52">
        <v>46266</v>
      </c>
      <c r="B2797" t="s">
        <v>391</v>
      </c>
      <c r="C2797" t="s">
        <v>5111</v>
      </c>
      <c r="D2797" t="s">
        <v>5110</v>
      </c>
      <c r="G2797"/>
      <c r="H2797" t="s">
        <v>17102</v>
      </c>
      <c r="K2797" t="s">
        <v>5110</v>
      </c>
      <c r="L2797" t="s">
        <v>5111</v>
      </c>
      <c r="P2797" t="s">
        <v>17102</v>
      </c>
      <c r="Q2797" t="s">
        <v>11249</v>
      </c>
      <c r="R2797" t="s">
        <v>17103</v>
      </c>
      <c r="S2797" t="s">
        <v>17104</v>
      </c>
      <c r="T2797" t="s">
        <v>17105</v>
      </c>
      <c r="U2797" t="s">
        <v>17106</v>
      </c>
      <c r="W2797" t="str">
        <f>_xlfn.XLOOKUP(D2797,'All DP'!B:B,'All DP'!D:D,"Tidak")</f>
        <v>Masih</v>
      </c>
      <c r="X2797" t="str">
        <f t="shared" si="44"/>
        <v>YA</v>
      </c>
    </row>
    <row r="2798" spans="1:24">
      <c r="A2798" s="52">
        <v>46266</v>
      </c>
      <c r="B2798" t="s">
        <v>588</v>
      </c>
      <c r="C2798" t="s">
        <v>6316</v>
      </c>
      <c r="D2798" t="s">
        <v>6315</v>
      </c>
      <c r="G2798"/>
      <c r="H2798" t="s">
        <v>17107</v>
      </c>
      <c r="K2798" t="s">
        <v>6315</v>
      </c>
      <c r="L2798" t="s">
        <v>6316</v>
      </c>
      <c r="P2798" t="s">
        <v>17107</v>
      </c>
      <c r="Q2798" t="s">
        <v>10385</v>
      </c>
      <c r="R2798" t="s">
        <v>17108</v>
      </c>
      <c r="S2798" t="s">
        <v>17109</v>
      </c>
      <c r="T2798" t="s">
        <v>17053</v>
      </c>
      <c r="U2798" t="s">
        <v>17110</v>
      </c>
      <c r="W2798" t="str">
        <f>_xlfn.XLOOKUP(D2798,'All DP'!B:B,'All DP'!D:D,"Tidak")</f>
        <v>Masih</v>
      </c>
      <c r="X2798" t="str">
        <f t="shared" si="44"/>
        <v>YA</v>
      </c>
    </row>
    <row r="2799" spans="1:24">
      <c r="A2799" s="52">
        <v>46266</v>
      </c>
      <c r="B2799" t="s">
        <v>453</v>
      </c>
      <c r="C2799" t="s">
        <v>5348</v>
      </c>
      <c r="D2799" t="s">
        <v>5347</v>
      </c>
      <c r="G2799"/>
      <c r="H2799" t="s">
        <v>17111</v>
      </c>
      <c r="K2799" t="s">
        <v>5347</v>
      </c>
      <c r="L2799" t="s">
        <v>5348</v>
      </c>
      <c r="P2799" t="s">
        <v>17111</v>
      </c>
      <c r="Q2799" t="s">
        <v>10193</v>
      </c>
      <c r="R2799" t="s">
        <v>17112</v>
      </c>
      <c r="S2799" t="s">
        <v>17113</v>
      </c>
      <c r="T2799" t="s">
        <v>17114</v>
      </c>
      <c r="U2799" t="s">
        <v>17115</v>
      </c>
      <c r="W2799" t="str">
        <f>_xlfn.XLOOKUP(D2799,'All DP'!B:B,'All DP'!D:D,"Tidak")</f>
        <v>Masih</v>
      </c>
      <c r="X2799" t="str">
        <f t="shared" si="44"/>
        <v>YA</v>
      </c>
    </row>
    <row r="2800" spans="1:24">
      <c r="A2800" s="52">
        <v>46266</v>
      </c>
      <c r="B2800" t="s">
        <v>358</v>
      </c>
      <c r="C2800" t="s">
        <v>6514</v>
      </c>
      <c r="D2800" t="s">
        <v>6513</v>
      </c>
      <c r="G2800"/>
      <c r="H2800" t="s">
        <v>17117</v>
      </c>
      <c r="K2800" t="s">
        <v>6513</v>
      </c>
      <c r="L2800" t="s">
        <v>6514</v>
      </c>
      <c r="P2800" t="s">
        <v>17117</v>
      </c>
      <c r="Q2800" t="s">
        <v>10443</v>
      </c>
      <c r="R2800" t="s">
        <v>17118</v>
      </c>
      <c r="S2800" t="s">
        <v>17119</v>
      </c>
      <c r="T2800" t="s">
        <v>17120</v>
      </c>
      <c r="U2800" t="s">
        <v>17121</v>
      </c>
      <c r="W2800" t="str">
        <f>_xlfn.XLOOKUP(D2800,'All DP'!B:B,'All DP'!D:D,"Tidak")</f>
        <v>Masih</v>
      </c>
      <c r="X2800" t="str">
        <f t="shared" si="44"/>
        <v>YA</v>
      </c>
    </row>
    <row r="2801" spans="1:24">
      <c r="A2801" s="52">
        <v>46266</v>
      </c>
      <c r="B2801" t="s">
        <v>588</v>
      </c>
      <c r="C2801" t="s">
        <v>604</v>
      </c>
      <c r="D2801" t="s">
        <v>603</v>
      </c>
      <c r="G2801"/>
      <c r="H2801" t="s">
        <v>17117</v>
      </c>
      <c r="K2801" t="s">
        <v>603</v>
      </c>
      <c r="L2801" t="s">
        <v>604</v>
      </c>
      <c r="P2801" t="s">
        <v>17117</v>
      </c>
      <c r="Q2801" t="s">
        <v>10385</v>
      </c>
      <c r="R2801" t="s">
        <v>17122</v>
      </c>
      <c r="S2801" t="s">
        <v>17123</v>
      </c>
      <c r="T2801" t="s">
        <v>17124</v>
      </c>
      <c r="U2801" t="s">
        <v>17125</v>
      </c>
      <c r="W2801" t="str">
        <f>_xlfn.XLOOKUP(D2801,'All DP'!B:B,'All DP'!D:D,"Tidak")</f>
        <v>Masih</v>
      </c>
      <c r="X2801" t="str">
        <f t="shared" si="44"/>
        <v>YA</v>
      </c>
    </row>
    <row r="2802" spans="1:24">
      <c r="A2802" s="52">
        <v>46266</v>
      </c>
      <c r="B2802" t="s">
        <v>588</v>
      </c>
      <c r="C2802" t="s">
        <v>1982</v>
      </c>
      <c r="D2802" t="s">
        <v>1981</v>
      </c>
      <c r="G2802"/>
      <c r="H2802" t="s">
        <v>17127</v>
      </c>
      <c r="K2802" t="s">
        <v>1981</v>
      </c>
      <c r="L2802" t="s">
        <v>1982</v>
      </c>
      <c r="P2802" t="s">
        <v>17127</v>
      </c>
      <c r="Q2802" t="s">
        <v>10385</v>
      </c>
      <c r="R2802" t="s">
        <v>17128</v>
      </c>
      <c r="S2802" t="s">
        <v>17129</v>
      </c>
      <c r="T2802" t="s">
        <v>17130</v>
      </c>
      <c r="U2802" t="s">
        <v>17131</v>
      </c>
      <c r="W2802" t="str">
        <f>_xlfn.XLOOKUP(D2802,'All DP'!B:B,'All DP'!D:D,"Tidak")</f>
        <v>Masih</v>
      </c>
      <c r="X2802" t="str">
        <f t="shared" si="44"/>
        <v>YA</v>
      </c>
    </row>
    <row r="2803" spans="1:24">
      <c r="A2803" s="52">
        <v>46266</v>
      </c>
      <c r="B2803" t="s">
        <v>410</v>
      </c>
      <c r="C2803" t="s">
        <v>3293</v>
      </c>
      <c r="D2803" t="s">
        <v>3292</v>
      </c>
      <c r="G2803"/>
      <c r="H2803" t="s">
        <v>17133</v>
      </c>
      <c r="K2803" t="s">
        <v>3292</v>
      </c>
      <c r="L2803" t="s">
        <v>3293</v>
      </c>
      <c r="P2803" t="s">
        <v>17133</v>
      </c>
      <c r="Q2803" t="s">
        <v>10410</v>
      </c>
      <c r="R2803" t="s">
        <v>17134</v>
      </c>
      <c r="S2803" t="s">
        <v>17135</v>
      </c>
      <c r="T2803" t="s">
        <v>17136</v>
      </c>
      <c r="U2803" t="s">
        <v>17137</v>
      </c>
      <c r="W2803" t="str">
        <f>_xlfn.XLOOKUP(D2803,'All DP'!B:B,'All DP'!D:D,"Tidak")</f>
        <v>Masih</v>
      </c>
      <c r="X2803" t="str">
        <f t="shared" si="44"/>
        <v>YA</v>
      </c>
    </row>
    <row r="2804" spans="1:24">
      <c r="A2804" s="52">
        <v>46266</v>
      </c>
      <c r="B2804" t="s">
        <v>391</v>
      </c>
      <c r="C2804" t="s">
        <v>2414</v>
      </c>
      <c r="D2804" t="s">
        <v>2413</v>
      </c>
      <c r="G2804"/>
      <c r="H2804" t="s">
        <v>17138</v>
      </c>
      <c r="K2804" t="s">
        <v>2413</v>
      </c>
      <c r="L2804" t="s">
        <v>2414</v>
      </c>
      <c r="P2804" t="s">
        <v>17138</v>
      </c>
      <c r="Q2804" t="s">
        <v>11249</v>
      </c>
      <c r="R2804" t="s">
        <v>17139</v>
      </c>
      <c r="S2804" t="s">
        <v>17140</v>
      </c>
      <c r="T2804" t="s">
        <v>17141</v>
      </c>
      <c r="U2804" t="s">
        <v>17142</v>
      </c>
      <c r="W2804" t="str">
        <f>_xlfn.XLOOKUP(D2804,'All DP'!B:B,'All DP'!D:D,"Tidak")</f>
        <v>Masih</v>
      </c>
      <c r="X2804" t="str">
        <f t="shared" si="44"/>
        <v>YA</v>
      </c>
    </row>
    <row r="2805" spans="1:24">
      <c r="A2805" s="52">
        <v>46266</v>
      </c>
      <c r="B2805" t="s">
        <v>391</v>
      </c>
      <c r="C2805" t="s">
        <v>4971</v>
      </c>
      <c r="D2805" t="s">
        <v>4970</v>
      </c>
      <c r="G2805"/>
      <c r="H2805" t="s">
        <v>17144</v>
      </c>
      <c r="K2805" t="s">
        <v>4970</v>
      </c>
      <c r="L2805" t="s">
        <v>4971</v>
      </c>
      <c r="P2805" t="s">
        <v>17144</v>
      </c>
      <c r="Q2805" t="s">
        <v>11249</v>
      </c>
      <c r="R2805" t="s">
        <v>17145</v>
      </c>
      <c r="S2805" t="s">
        <v>17146</v>
      </c>
      <c r="T2805" t="s">
        <v>17147</v>
      </c>
      <c r="U2805" t="s">
        <v>17148</v>
      </c>
      <c r="W2805" t="str">
        <f>_xlfn.XLOOKUP(D2805,'All DP'!B:B,'All DP'!D:D,"Tidak")</f>
        <v>Masih</v>
      </c>
      <c r="X2805" t="str">
        <f t="shared" si="44"/>
        <v>YA</v>
      </c>
    </row>
    <row r="2806" spans="1:24">
      <c r="A2806" s="52">
        <v>46266</v>
      </c>
      <c r="B2806" t="s">
        <v>853</v>
      </c>
      <c r="C2806" t="s">
        <v>3667</v>
      </c>
      <c r="D2806" t="s">
        <v>3666</v>
      </c>
      <c r="G2806"/>
      <c r="H2806" t="s">
        <v>17150</v>
      </c>
      <c r="K2806" t="s">
        <v>3666</v>
      </c>
      <c r="L2806" t="s">
        <v>3667</v>
      </c>
      <c r="P2806" t="s">
        <v>17150</v>
      </c>
      <c r="Q2806" t="s">
        <v>11862</v>
      </c>
      <c r="R2806" t="s">
        <v>17151</v>
      </c>
      <c r="S2806" t="s">
        <v>17152</v>
      </c>
      <c r="T2806" t="s">
        <v>17153</v>
      </c>
      <c r="U2806" t="s">
        <v>17154</v>
      </c>
      <c r="W2806" t="str">
        <f>_xlfn.XLOOKUP(D2806,'All DP'!B:B,'All DP'!D:D,"Tidak")</f>
        <v>Masih</v>
      </c>
      <c r="X2806" t="str">
        <f t="shared" si="44"/>
        <v>YA</v>
      </c>
    </row>
    <row r="2807" spans="1:24">
      <c r="A2807" s="52">
        <v>46266</v>
      </c>
      <c r="B2807" t="s">
        <v>1026</v>
      </c>
      <c r="C2807" t="s">
        <v>1376</v>
      </c>
      <c r="D2807" t="s">
        <v>1375</v>
      </c>
      <c r="G2807"/>
      <c r="H2807" t="s">
        <v>17155</v>
      </c>
      <c r="K2807" t="s">
        <v>1375</v>
      </c>
      <c r="L2807" t="s">
        <v>1376</v>
      </c>
      <c r="P2807" t="s">
        <v>17155</v>
      </c>
      <c r="Q2807" t="s">
        <v>10270</v>
      </c>
      <c r="R2807" t="s">
        <v>17156</v>
      </c>
      <c r="S2807" t="s">
        <v>17157</v>
      </c>
      <c r="T2807" t="s">
        <v>17158</v>
      </c>
      <c r="U2807" t="s">
        <v>17159</v>
      </c>
      <c r="W2807" t="str">
        <f>_xlfn.XLOOKUP(D2807,'All DP'!B:B,'All DP'!D:D,"Tidak")</f>
        <v>Masih</v>
      </c>
      <c r="X2807" t="str">
        <f t="shared" si="44"/>
        <v>YA</v>
      </c>
    </row>
    <row r="2808" spans="1:24">
      <c r="A2808" s="52">
        <v>46266</v>
      </c>
      <c r="B2808" t="s">
        <v>391</v>
      </c>
      <c r="C2808" t="s">
        <v>5185</v>
      </c>
      <c r="D2808" t="s">
        <v>5184</v>
      </c>
      <c r="G2808"/>
      <c r="H2808" t="s">
        <v>17155</v>
      </c>
      <c r="K2808" t="s">
        <v>5184</v>
      </c>
      <c r="L2808" t="s">
        <v>5185</v>
      </c>
      <c r="P2808" t="s">
        <v>17155</v>
      </c>
      <c r="Q2808" t="s">
        <v>11249</v>
      </c>
      <c r="R2808" t="s">
        <v>17160</v>
      </c>
      <c r="S2808" t="s">
        <v>17161</v>
      </c>
      <c r="T2808" t="s">
        <v>17162</v>
      </c>
      <c r="U2808" t="s">
        <v>17163</v>
      </c>
      <c r="W2808" t="str">
        <f>_xlfn.XLOOKUP(D2808,'All DP'!B:B,'All DP'!D:D,"Tidak")</f>
        <v>Masih</v>
      </c>
      <c r="X2808" t="str">
        <f t="shared" si="44"/>
        <v>YA</v>
      </c>
    </row>
    <row r="2809" spans="1:24">
      <c r="A2809" s="52">
        <v>46266</v>
      </c>
      <c r="B2809" t="s">
        <v>358</v>
      </c>
      <c r="C2809" t="s">
        <v>4769</v>
      </c>
      <c r="D2809" t="s">
        <v>4768</v>
      </c>
      <c r="G2809"/>
      <c r="H2809" t="s">
        <v>17165</v>
      </c>
      <c r="K2809" t="s">
        <v>4768</v>
      </c>
      <c r="L2809" t="s">
        <v>4769</v>
      </c>
      <c r="P2809" t="s">
        <v>17165</v>
      </c>
      <c r="Q2809" t="s">
        <v>10443</v>
      </c>
      <c r="R2809" t="s">
        <v>17166</v>
      </c>
      <c r="S2809" t="s">
        <v>17167</v>
      </c>
      <c r="T2809" t="s">
        <v>17168</v>
      </c>
      <c r="U2809" t="s">
        <v>17169</v>
      </c>
      <c r="W2809" t="str">
        <f>_xlfn.XLOOKUP(D2809,'All DP'!B:B,'All DP'!D:D,"Tidak")</f>
        <v>Masih</v>
      </c>
      <c r="X2809" t="str">
        <f t="shared" si="44"/>
        <v>YA</v>
      </c>
    </row>
    <row r="2810" spans="1:24">
      <c r="A2810" s="52">
        <v>46266</v>
      </c>
      <c r="B2810" t="s">
        <v>853</v>
      </c>
      <c r="C2810" t="s">
        <v>3802</v>
      </c>
      <c r="D2810" t="s">
        <v>3801</v>
      </c>
      <c r="G2810"/>
      <c r="H2810" t="s">
        <v>17171</v>
      </c>
      <c r="K2810" t="s">
        <v>3801</v>
      </c>
      <c r="L2810" t="s">
        <v>3802</v>
      </c>
      <c r="P2810" t="s">
        <v>17171</v>
      </c>
      <c r="Q2810" t="s">
        <v>11862</v>
      </c>
      <c r="R2810" t="s">
        <v>17172</v>
      </c>
      <c r="S2810" t="s">
        <v>17173</v>
      </c>
      <c r="T2810" t="s">
        <v>17174</v>
      </c>
      <c r="U2810" t="s">
        <v>17175</v>
      </c>
      <c r="W2810" t="str">
        <f>_xlfn.XLOOKUP(D2810,'All DP'!B:B,'All DP'!D:D,"Tidak")</f>
        <v>Masih</v>
      </c>
      <c r="X2810" t="str">
        <f t="shared" si="44"/>
        <v>YA</v>
      </c>
    </row>
    <row r="2811" spans="1:24">
      <c r="A2811" s="52">
        <v>46266</v>
      </c>
      <c r="B2811" t="s">
        <v>229</v>
      </c>
      <c r="C2811" t="s">
        <v>3716</v>
      </c>
      <c r="D2811" t="s">
        <v>3716</v>
      </c>
      <c r="G2811"/>
      <c r="H2811" t="s">
        <v>17177</v>
      </c>
      <c r="K2811" t="s">
        <v>3716</v>
      </c>
      <c r="L2811" t="s">
        <v>3716</v>
      </c>
      <c r="P2811" t="s">
        <v>17177</v>
      </c>
      <c r="Q2811" t="s">
        <v>10199</v>
      </c>
      <c r="R2811" t="s">
        <v>17178</v>
      </c>
      <c r="S2811" t="s">
        <v>17179</v>
      </c>
      <c r="T2811" t="s">
        <v>17180</v>
      </c>
      <c r="U2811" t="s">
        <v>17181</v>
      </c>
      <c r="W2811" t="str">
        <f>_xlfn.XLOOKUP(D2811,'All DP'!B:B,'All DP'!D:D,"Tidak")</f>
        <v>Masih</v>
      </c>
      <c r="X2811" t="str">
        <f t="shared" si="44"/>
        <v>YA</v>
      </c>
    </row>
    <row r="2812" spans="1:24">
      <c r="A2812" s="52">
        <v>46266</v>
      </c>
      <c r="B2812" t="s">
        <v>229</v>
      </c>
      <c r="C2812" t="s">
        <v>3531</v>
      </c>
      <c r="D2812" t="s">
        <v>3530</v>
      </c>
      <c r="G2812"/>
      <c r="H2812" t="s">
        <v>17183</v>
      </c>
      <c r="K2812" t="s">
        <v>3530</v>
      </c>
      <c r="L2812" t="s">
        <v>3531</v>
      </c>
      <c r="P2812" t="s">
        <v>17183</v>
      </c>
      <c r="Q2812" t="s">
        <v>10199</v>
      </c>
      <c r="R2812" t="s">
        <v>17184</v>
      </c>
      <c r="S2812" t="s">
        <v>17185</v>
      </c>
      <c r="T2812" t="s">
        <v>17186</v>
      </c>
      <c r="U2812" t="s">
        <v>17187</v>
      </c>
      <c r="W2812" t="str">
        <f>_xlfn.XLOOKUP(D2812,'All DP'!B:B,'All DP'!D:D,"Tidak")</f>
        <v>Masih</v>
      </c>
      <c r="X2812" t="str">
        <f t="shared" si="44"/>
        <v>YA</v>
      </c>
    </row>
    <row r="2813" spans="1:24">
      <c r="A2813" s="52">
        <v>46266</v>
      </c>
      <c r="B2813" t="s">
        <v>991</v>
      </c>
      <c r="C2813" t="s">
        <v>1414</v>
      </c>
      <c r="D2813" t="s">
        <v>1413</v>
      </c>
      <c r="G2813"/>
      <c r="H2813" t="s">
        <v>17188</v>
      </c>
      <c r="K2813" t="s">
        <v>1413</v>
      </c>
      <c r="L2813" t="s">
        <v>1414</v>
      </c>
      <c r="P2813" t="s">
        <v>17188</v>
      </c>
      <c r="Q2813" t="s">
        <v>12496</v>
      </c>
      <c r="R2813" t="s">
        <v>17189</v>
      </c>
      <c r="S2813" t="s">
        <v>17190</v>
      </c>
      <c r="T2813" t="s">
        <v>17191</v>
      </c>
      <c r="U2813" t="s">
        <v>17192</v>
      </c>
      <c r="W2813" t="str">
        <f>_xlfn.XLOOKUP(D2813,'All DP'!B:B,'All DP'!D:D,"Tidak")</f>
        <v>Masih</v>
      </c>
      <c r="X2813" t="str">
        <f t="shared" si="44"/>
        <v>YA</v>
      </c>
    </row>
    <row r="2814" spans="1:24">
      <c r="A2814" s="52">
        <v>46266</v>
      </c>
      <c r="B2814" t="s">
        <v>766</v>
      </c>
      <c r="C2814" t="s">
        <v>942</v>
      </c>
      <c r="D2814" t="s">
        <v>941</v>
      </c>
      <c r="G2814"/>
      <c r="H2814" t="s">
        <v>17194</v>
      </c>
      <c r="K2814" t="s">
        <v>941</v>
      </c>
      <c r="L2814" t="s">
        <v>942</v>
      </c>
      <c r="P2814" t="s">
        <v>17194</v>
      </c>
      <c r="Q2814" t="s">
        <v>11133</v>
      </c>
      <c r="R2814" t="s">
        <v>17195</v>
      </c>
      <c r="S2814" t="s">
        <v>17196</v>
      </c>
      <c r="T2814" t="s">
        <v>17197</v>
      </c>
      <c r="U2814" t="s">
        <v>17198</v>
      </c>
      <c r="W2814" t="str">
        <f>_xlfn.XLOOKUP(D2814,'All DP'!B:B,'All DP'!D:D,"Tidak")</f>
        <v>Masih</v>
      </c>
      <c r="X2814" t="str">
        <f t="shared" si="44"/>
        <v>YA</v>
      </c>
    </row>
    <row r="2815" spans="1:24">
      <c r="A2815" s="52">
        <v>46266</v>
      </c>
      <c r="B2815" t="s">
        <v>814</v>
      </c>
      <c r="C2815" t="s">
        <v>1123</v>
      </c>
      <c r="D2815" t="s">
        <v>1122</v>
      </c>
      <c r="G2815"/>
      <c r="H2815" t="s">
        <v>17200</v>
      </c>
      <c r="K2815" t="s">
        <v>1122</v>
      </c>
      <c r="L2815" t="s">
        <v>1123</v>
      </c>
      <c r="P2815" t="s">
        <v>17200</v>
      </c>
      <c r="Q2815" t="s">
        <v>10644</v>
      </c>
      <c r="R2815" t="s">
        <v>17201</v>
      </c>
      <c r="S2815" t="s">
        <v>17202</v>
      </c>
      <c r="T2815" t="s">
        <v>17203</v>
      </c>
      <c r="U2815" t="s">
        <v>17204</v>
      </c>
      <c r="W2815" t="str">
        <f>_xlfn.XLOOKUP(D2815,'All DP'!B:B,'All DP'!D:D,"Tidak")</f>
        <v>Masih</v>
      </c>
      <c r="X2815" t="str">
        <f t="shared" si="44"/>
        <v>YA</v>
      </c>
    </row>
    <row r="2816" spans="1:24">
      <c r="A2816" s="52">
        <v>46266</v>
      </c>
      <c r="B2816" t="s">
        <v>588</v>
      </c>
      <c r="C2816" t="s">
        <v>1420</v>
      </c>
      <c r="D2816" t="s">
        <v>1419</v>
      </c>
      <c r="G2816"/>
      <c r="H2816" t="s">
        <v>17206</v>
      </c>
      <c r="K2816" t="s">
        <v>1419</v>
      </c>
      <c r="L2816" t="s">
        <v>1420</v>
      </c>
      <c r="P2816" t="s">
        <v>17206</v>
      </c>
      <c r="Q2816" t="s">
        <v>10385</v>
      </c>
      <c r="R2816" t="s">
        <v>17207</v>
      </c>
      <c r="S2816" t="s">
        <v>17208</v>
      </c>
      <c r="T2816" t="s">
        <v>8899</v>
      </c>
      <c r="U2816" t="s">
        <v>17209</v>
      </c>
      <c r="W2816" t="str">
        <f>_xlfn.XLOOKUP(D2816,'All DP'!B:B,'All DP'!D:D,"Tidak")</f>
        <v>Masih</v>
      </c>
      <c r="X2816" t="str">
        <f t="shared" si="44"/>
        <v>YA</v>
      </c>
    </row>
    <row r="2817" spans="1:24">
      <c r="A2817" s="52">
        <v>46266</v>
      </c>
      <c r="B2817" t="s">
        <v>848</v>
      </c>
      <c r="C2817" t="s">
        <v>1251</v>
      </c>
      <c r="D2817" t="s">
        <v>1250</v>
      </c>
      <c r="G2817"/>
      <c r="H2817" t="s">
        <v>17211</v>
      </c>
      <c r="K2817" t="s">
        <v>1250</v>
      </c>
      <c r="L2817" t="s">
        <v>1251</v>
      </c>
      <c r="P2817" t="s">
        <v>17211</v>
      </c>
      <c r="Q2817" t="s">
        <v>10181</v>
      </c>
      <c r="R2817" t="s">
        <v>17212</v>
      </c>
      <c r="S2817" t="s">
        <v>17213</v>
      </c>
      <c r="T2817" t="s">
        <v>17214</v>
      </c>
      <c r="U2817" t="s">
        <v>17215</v>
      </c>
      <c r="W2817" t="str">
        <f>_xlfn.XLOOKUP(D2817,'All DP'!B:B,'All DP'!D:D,"Tidak")</f>
        <v>Masih</v>
      </c>
      <c r="X2817" t="str">
        <f t="shared" si="44"/>
        <v>YA</v>
      </c>
    </row>
    <row r="2818" spans="1:24">
      <c r="A2818" s="52">
        <v>46266</v>
      </c>
      <c r="B2818" t="s">
        <v>766</v>
      </c>
      <c r="C2818" t="s">
        <v>1557</v>
      </c>
      <c r="D2818" t="s">
        <v>1556</v>
      </c>
      <c r="G2818"/>
      <c r="H2818" t="s">
        <v>17217</v>
      </c>
      <c r="K2818" t="s">
        <v>1556</v>
      </c>
      <c r="L2818" t="s">
        <v>1557</v>
      </c>
      <c r="P2818" t="s">
        <v>17217</v>
      </c>
      <c r="Q2818" t="s">
        <v>11133</v>
      </c>
      <c r="R2818" t="s">
        <v>17218</v>
      </c>
      <c r="S2818" t="s">
        <v>17219</v>
      </c>
      <c r="T2818" t="s">
        <v>17220</v>
      </c>
      <c r="U2818" t="s">
        <v>17221</v>
      </c>
      <c r="W2818" t="str">
        <f>_xlfn.XLOOKUP(D2818,'All DP'!B:B,'All DP'!D:D,"Tidak")</f>
        <v>Masih</v>
      </c>
      <c r="X2818" t="str">
        <f t="shared" si="44"/>
        <v>YA</v>
      </c>
    </row>
    <row r="2819" spans="1:24">
      <c r="A2819" s="52">
        <v>46266</v>
      </c>
      <c r="B2819" t="s">
        <v>1026</v>
      </c>
      <c r="C2819" t="s">
        <v>1361</v>
      </c>
      <c r="D2819" t="s">
        <v>1361</v>
      </c>
      <c r="G2819"/>
      <c r="H2819" t="s">
        <v>17222</v>
      </c>
      <c r="K2819" t="s">
        <v>1361</v>
      </c>
      <c r="L2819" t="s">
        <v>1361</v>
      </c>
      <c r="P2819" t="s">
        <v>17222</v>
      </c>
      <c r="Q2819" t="s">
        <v>10270</v>
      </c>
      <c r="R2819" t="s">
        <v>17223</v>
      </c>
      <c r="S2819" t="s">
        <v>17224</v>
      </c>
      <c r="T2819" t="s">
        <v>17225</v>
      </c>
      <c r="U2819" t="s">
        <v>17226</v>
      </c>
      <c r="W2819" t="str">
        <f>_xlfn.XLOOKUP(D2819,'All DP'!B:B,'All DP'!D:D,"Tidak")</f>
        <v>Masih</v>
      </c>
      <c r="X2819" t="str">
        <f t="shared" si="44"/>
        <v>YA</v>
      </c>
    </row>
    <row r="2820" spans="1:24">
      <c r="A2820" s="52">
        <v>46266</v>
      </c>
      <c r="B2820" t="s">
        <v>391</v>
      </c>
      <c r="C2820" t="s">
        <v>4445</v>
      </c>
      <c r="D2820" t="s">
        <v>4444</v>
      </c>
      <c r="G2820"/>
      <c r="H2820" t="s">
        <v>17227</v>
      </c>
      <c r="K2820" t="s">
        <v>4444</v>
      </c>
      <c r="L2820" t="s">
        <v>4445</v>
      </c>
      <c r="P2820" t="s">
        <v>17227</v>
      </c>
      <c r="Q2820" t="s">
        <v>11249</v>
      </c>
      <c r="R2820" t="s">
        <v>17228</v>
      </c>
      <c r="S2820" t="s">
        <v>17229</v>
      </c>
      <c r="T2820" t="s">
        <v>17230</v>
      </c>
      <c r="U2820" t="s">
        <v>17231</v>
      </c>
      <c r="W2820" t="str">
        <f>_xlfn.XLOOKUP(D2820,'All DP'!B:B,'All DP'!D:D,"Tidak")</f>
        <v>Masih</v>
      </c>
      <c r="X2820" t="str">
        <f t="shared" si="44"/>
        <v>YA</v>
      </c>
    </row>
    <row r="2821" spans="1:24">
      <c r="A2821" s="52">
        <v>46266</v>
      </c>
      <c r="B2821" t="s">
        <v>410</v>
      </c>
      <c r="C2821" t="s">
        <v>3257</v>
      </c>
      <c r="D2821" t="s">
        <v>3256</v>
      </c>
      <c r="G2821"/>
      <c r="H2821" t="s">
        <v>17237</v>
      </c>
      <c r="K2821" t="s">
        <v>3256</v>
      </c>
      <c r="L2821" t="s">
        <v>3257</v>
      </c>
      <c r="P2821" t="s">
        <v>17237</v>
      </c>
      <c r="Q2821" t="s">
        <v>10410</v>
      </c>
      <c r="R2821" t="s">
        <v>17238</v>
      </c>
      <c r="S2821" t="s">
        <v>17239</v>
      </c>
      <c r="T2821" t="s">
        <v>17240</v>
      </c>
      <c r="U2821" t="s">
        <v>17241</v>
      </c>
      <c r="W2821" t="str">
        <f>_xlfn.XLOOKUP(D2821,'All DP'!B:B,'All DP'!D:D,"Tidak")</f>
        <v>Masih</v>
      </c>
      <c r="X2821" t="str">
        <f t="shared" si="44"/>
        <v>YA</v>
      </c>
    </row>
    <row r="2822" spans="1:24">
      <c r="A2822" s="52">
        <v>46266</v>
      </c>
      <c r="B2822" t="s">
        <v>853</v>
      </c>
      <c r="C2822" t="s">
        <v>6446</v>
      </c>
      <c r="D2822" t="s">
        <v>6445</v>
      </c>
      <c r="G2822"/>
      <c r="H2822" t="s">
        <v>17242</v>
      </c>
      <c r="K2822" t="s">
        <v>6445</v>
      </c>
      <c r="L2822" t="s">
        <v>6446</v>
      </c>
      <c r="P2822" t="s">
        <v>17242</v>
      </c>
      <c r="Q2822" t="s">
        <v>11862</v>
      </c>
      <c r="R2822" t="s">
        <v>17243</v>
      </c>
      <c r="S2822" t="s">
        <v>17244</v>
      </c>
      <c r="T2822" t="s">
        <v>17245</v>
      </c>
      <c r="U2822" t="s">
        <v>17246</v>
      </c>
      <c r="W2822" t="str">
        <f>_xlfn.XLOOKUP(D2822,'All DP'!B:B,'All DP'!D:D,"Tidak")</f>
        <v>Masih</v>
      </c>
      <c r="X2822" t="str">
        <f t="shared" si="44"/>
        <v>YA</v>
      </c>
    </row>
    <row r="2823" spans="1:24">
      <c r="A2823" s="52">
        <v>46266</v>
      </c>
      <c r="B2823" t="s">
        <v>26</v>
      </c>
      <c r="C2823" t="s">
        <v>3163</v>
      </c>
      <c r="D2823" t="s">
        <v>3162</v>
      </c>
      <c r="G2823"/>
      <c r="H2823" t="s">
        <v>17247</v>
      </c>
      <c r="K2823" t="s">
        <v>3162</v>
      </c>
      <c r="L2823" t="s">
        <v>3163</v>
      </c>
      <c r="P2823" t="s">
        <v>17247</v>
      </c>
      <c r="Q2823" t="s">
        <v>10656</v>
      </c>
      <c r="R2823" t="s">
        <v>17248</v>
      </c>
      <c r="S2823" t="s">
        <v>17249</v>
      </c>
      <c r="T2823" t="s">
        <v>17250</v>
      </c>
      <c r="U2823" t="s">
        <v>17251</v>
      </c>
      <c r="W2823" t="str">
        <f>_xlfn.XLOOKUP(D2823,'All DP'!B:B,'All DP'!D:D,"Tidak")</f>
        <v>Masih</v>
      </c>
      <c r="X2823" t="str">
        <f t="shared" si="44"/>
        <v>YA</v>
      </c>
    </row>
    <row r="2824" spans="1:24">
      <c r="A2824" s="52">
        <v>46266</v>
      </c>
      <c r="B2824" t="s">
        <v>4</v>
      </c>
      <c r="C2824" t="s">
        <v>614</v>
      </c>
      <c r="D2824" t="s">
        <v>614</v>
      </c>
      <c r="G2824"/>
      <c r="H2824" t="s">
        <v>17253</v>
      </c>
      <c r="K2824" t="s">
        <v>614</v>
      </c>
      <c r="L2824" t="s">
        <v>614</v>
      </c>
      <c r="P2824" t="s">
        <v>17253</v>
      </c>
      <c r="Q2824" t="s">
        <v>11054</v>
      </c>
      <c r="R2824" t="s">
        <v>17254</v>
      </c>
      <c r="S2824" t="s">
        <v>17255</v>
      </c>
      <c r="T2824" t="s">
        <v>17256</v>
      </c>
      <c r="U2824" t="s">
        <v>17257</v>
      </c>
      <c r="W2824" t="str">
        <f>_xlfn.XLOOKUP(D2824,'All DP'!B:B,'All DP'!D:D,"Tidak")</f>
        <v>Masih</v>
      </c>
      <c r="X2824" t="str">
        <f t="shared" si="44"/>
        <v>YA</v>
      </c>
    </row>
    <row r="2825" spans="1:24">
      <c r="A2825" s="52">
        <v>46266</v>
      </c>
      <c r="B2825" t="s">
        <v>229</v>
      </c>
      <c r="C2825" t="s">
        <v>6491</v>
      </c>
      <c r="D2825" t="s">
        <v>6491</v>
      </c>
      <c r="G2825"/>
      <c r="H2825" t="s">
        <v>17259</v>
      </c>
      <c r="K2825" t="s">
        <v>6491</v>
      </c>
      <c r="L2825" t="s">
        <v>6491</v>
      </c>
      <c r="P2825" t="s">
        <v>17259</v>
      </c>
      <c r="Q2825" t="s">
        <v>10199</v>
      </c>
      <c r="R2825" t="s">
        <v>17260</v>
      </c>
      <c r="S2825" t="s">
        <v>17261</v>
      </c>
      <c r="T2825" t="s">
        <v>17262</v>
      </c>
      <c r="U2825" t="s">
        <v>17263</v>
      </c>
      <c r="W2825" t="str">
        <f>_xlfn.XLOOKUP(D2825,'All DP'!B:B,'All DP'!D:D,"Tidak")</f>
        <v>Masih</v>
      </c>
      <c r="X2825" t="str">
        <f t="shared" si="44"/>
        <v>YA</v>
      </c>
    </row>
    <row r="2826" spans="1:24">
      <c r="A2826" s="52">
        <v>46266</v>
      </c>
      <c r="B2826" t="s">
        <v>30</v>
      </c>
      <c r="C2826" t="s">
        <v>6559</v>
      </c>
      <c r="D2826" t="s">
        <v>6558</v>
      </c>
      <c r="G2826"/>
      <c r="H2826" t="s">
        <v>17264</v>
      </c>
      <c r="K2826" t="s">
        <v>6558</v>
      </c>
      <c r="L2826" t="s">
        <v>6559</v>
      </c>
      <c r="P2826" t="s">
        <v>17264</v>
      </c>
      <c r="Q2826" t="s">
        <v>10259</v>
      </c>
      <c r="R2826" t="s">
        <v>17265</v>
      </c>
      <c r="S2826" t="s">
        <v>17266</v>
      </c>
      <c r="T2826" t="s">
        <v>17267</v>
      </c>
      <c r="U2826" t="s">
        <v>17268</v>
      </c>
      <c r="W2826" t="str">
        <f>_xlfn.XLOOKUP(D2826,'All DP'!B:B,'All DP'!D:D,"Tidak")</f>
        <v>Masih</v>
      </c>
      <c r="X2826" t="str">
        <f t="shared" si="44"/>
        <v>YA</v>
      </c>
    </row>
    <row r="2827" spans="1:24">
      <c r="A2827" s="52">
        <v>46266</v>
      </c>
      <c r="B2827" t="s">
        <v>1026</v>
      </c>
      <c r="C2827" t="s">
        <v>4389</v>
      </c>
      <c r="D2827" t="s">
        <v>4388</v>
      </c>
      <c r="G2827"/>
      <c r="H2827" t="s">
        <v>17270</v>
      </c>
      <c r="K2827" t="s">
        <v>4388</v>
      </c>
      <c r="L2827" t="s">
        <v>4389</v>
      </c>
      <c r="P2827" t="s">
        <v>17270</v>
      </c>
      <c r="Q2827" t="s">
        <v>10270</v>
      </c>
      <c r="R2827" t="s">
        <v>17271</v>
      </c>
      <c r="S2827" t="s">
        <v>17272</v>
      </c>
      <c r="T2827" t="s">
        <v>17273</v>
      </c>
      <c r="U2827" t="s">
        <v>17274</v>
      </c>
      <c r="W2827" t="str">
        <f>_xlfn.XLOOKUP(D2827,'All DP'!B:B,'All DP'!D:D,"Tidak")</f>
        <v>Masih</v>
      </c>
      <c r="X2827" t="str">
        <f t="shared" si="44"/>
        <v>YA</v>
      </c>
    </row>
    <row r="2828" spans="1:24">
      <c r="A2828" s="52">
        <v>46266</v>
      </c>
      <c r="B2828" t="s">
        <v>391</v>
      </c>
      <c r="C2828" t="s">
        <v>6374</v>
      </c>
      <c r="D2828" t="s">
        <v>6373</v>
      </c>
      <c r="G2828"/>
      <c r="H2828" t="s">
        <v>17270</v>
      </c>
      <c r="K2828" t="s">
        <v>6373</v>
      </c>
      <c r="L2828" t="s">
        <v>6374</v>
      </c>
      <c r="P2828" t="s">
        <v>17270</v>
      </c>
      <c r="Q2828" t="s">
        <v>11249</v>
      </c>
      <c r="R2828" t="s">
        <v>17275</v>
      </c>
      <c r="S2828" t="s">
        <v>17276</v>
      </c>
      <c r="T2828" t="s">
        <v>16315</v>
      </c>
      <c r="U2828" t="s">
        <v>17277</v>
      </c>
      <c r="W2828" t="str">
        <f>_xlfn.XLOOKUP(D2828,'All DP'!B:B,'All DP'!D:D,"Tidak")</f>
        <v>Masih</v>
      </c>
      <c r="X2828" t="str">
        <f t="shared" si="44"/>
        <v>YA</v>
      </c>
    </row>
    <row r="2829" spans="1:24">
      <c r="A2829" s="52">
        <v>46266</v>
      </c>
      <c r="B2829" t="s">
        <v>853</v>
      </c>
      <c r="C2829" t="s">
        <v>3663</v>
      </c>
      <c r="D2829" t="s">
        <v>3662</v>
      </c>
      <c r="G2829"/>
      <c r="H2829" t="s">
        <v>17279</v>
      </c>
      <c r="K2829" t="s">
        <v>3662</v>
      </c>
      <c r="L2829" t="s">
        <v>3663</v>
      </c>
      <c r="P2829" t="s">
        <v>17279</v>
      </c>
      <c r="Q2829" t="s">
        <v>11862</v>
      </c>
      <c r="R2829" t="s">
        <v>17280</v>
      </c>
      <c r="S2829" t="s">
        <v>17281</v>
      </c>
      <c r="T2829" t="s">
        <v>17282</v>
      </c>
      <c r="U2829" t="s">
        <v>17283</v>
      </c>
      <c r="W2829" t="str">
        <f>_xlfn.XLOOKUP(D2829,'All DP'!B:B,'All DP'!D:D,"Tidak")</f>
        <v>Masih</v>
      </c>
      <c r="X2829" t="str">
        <f t="shared" si="44"/>
        <v>YA</v>
      </c>
    </row>
    <row r="2830" spans="1:24">
      <c r="A2830" s="52">
        <v>46266</v>
      </c>
      <c r="B2830" t="s">
        <v>588</v>
      </c>
      <c r="C2830" t="s">
        <v>2038</v>
      </c>
      <c r="D2830" t="s">
        <v>2037</v>
      </c>
      <c r="G2830"/>
      <c r="H2830" t="s">
        <v>17285</v>
      </c>
      <c r="K2830" t="s">
        <v>2037</v>
      </c>
      <c r="L2830" t="s">
        <v>2038</v>
      </c>
      <c r="P2830" t="s">
        <v>17285</v>
      </c>
      <c r="Q2830" t="s">
        <v>10385</v>
      </c>
      <c r="R2830" t="s">
        <v>17286</v>
      </c>
      <c r="S2830" t="s">
        <v>17287</v>
      </c>
      <c r="T2830" t="s">
        <v>17288</v>
      </c>
      <c r="U2830" t="s">
        <v>17289</v>
      </c>
      <c r="W2830" t="str">
        <f>_xlfn.XLOOKUP(D2830,'All DP'!B:B,'All DP'!D:D,"Tidak")</f>
        <v>Masih</v>
      </c>
      <c r="X2830" t="str">
        <f t="shared" si="44"/>
        <v>YA</v>
      </c>
    </row>
    <row r="2831" spans="1:24">
      <c r="A2831" s="52">
        <v>46266</v>
      </c>
      <c r="B2831" t="s">
        <v>588</v>
      </c>
      <c r="C2831" t="s">
        <v>5737</v>
      </c>
      <c r="D2831" t="s">
        <v>5736</v>
      </c>
      <c r="G2831"/>
      <c r="H2831" t="s">
        <v>17290</v>
      </c>
      <c r="K2831" t="s">
        <v>5736</v>
      </c>
      <c r="L2831" t="s">
        <v>5737</v>
      </c>
      <c r="P2831" t="s">
        <v>17290</v>
      </c>
      <c r="Q2831" t="s">
        <v>10385</v>
      </c>
      <c r="R2831" t="s">
        <v>17291</v>
      </c>
      <c r="S2831" t="s">
        <v>17292</v>
      </c>
      <c r="T2831" t="s">
        <v>17293</v>
      </c>
      <c r="U2831" t="s">
        <v>17294</v>
      </c>
      <c r="W2831" t="str">
        <f>_xlfn.XLOOKUP(D2831,'All DP'!B:B,'All DP'!D:D,"Tidak")</f>
        <v>Masih</v>
      </c>
      <c r="X2831" t="str">
        <f t="shared" si="44"/>
        <v>YA</v>
      </c>
    </row>
    <row r="2832" spans="1:24">
      <c r="A2832" s="52">
        <v>46266</v>
      </c>
      <c r="B2832" t="s">
        <v>4</v>
      </c>
      <c r="C2832" t="s">
        <v>621</v>
      </c>
      <c r="D2832" t="s">
        <v>621</v>
      </c>
      <c r="G2832"/>
      <c r="H2832" t="s">
        <v>17296</v>
      </c>
      <c r="K2832" t="s">
        <v>621</v>
      </c>
      <c r="L2832" t="s">
        <v>621</v>
      </c>
      <c r="P2832" t="s">
        <v>17296</v>
      </c>
      <c r="Q2832" t="s">
        <v>11054</v>
      </c>
      <c r="R2832" t="s">
        <v>17297</v>
      </c>
      <c r="S2832" t="s">
        <v>17298</v>
      </c>
      <c r="T2832" t="s">
        <v>17299</v>
      </c>
      <c r="U2832" t="s">
        <v>17300</v>
      </c>
      <c r="W2832" t="str">
        <f>_xlfn.XLOOKUP(D2832,'All DP'!B:B,'All DP'!D:D,"Tidak")</f>
        <v>Masih</v>
      </c>
      <c r="X2832" t="str">
        <f t="shared" si="44"/>
        <v>YA</v>
      </c>
    </row>
    <row r="2833" spans="1:24">
      <c r="A2833" s="52">
        <v>46266</v>
      </c>
      <c r="B2833" t="s">
        <v>853</v>
      </c>
      <c r="C2833" t="s">
        <v>5631</v>
      </c>
      <c r="D2833" t="s">
        <v>5630</v>
      </c>
      <c r="G2833"/>
      <c r="H2833" t="s">
        <v>17301</v>
      </c>
      <c r="K2833" t="s">
        <v>5630</v>
      </c>
      <c r="L2833" t="s">
        <v>5631</v>
      </c>
      <c r="P2833" t="s">
        <v>17301</v>
      </c>
      <c r="Q2833" t="s">
        <v>11862</v>
      </c>
      <c r="R2833" t="s">
        <v>17302</v>
      </c>
      <c r="S2833" t="s">
        <v>17303</v>
      </c>
      <c r="T2833" t="s">
        <v>17304</v>
      </c>
      <c r="U2833" t="s">
        <v>17305</v>
      </c>
      <c r="W2833" t="str">
        <f>_xlfn.XLOOKUP(D2833,'All DP'!B:B,'All DP'!D:D,"Tidak")</f>
        <v>Masih</v>
      </c>
      <c r="X2833" t="str">
        <f t="shared" si="44"/>
        <v>YA</v>
      </c>
    </row>
    <row r="2834" spans="1:24">
      <c r="A2834" s="52">
        <v>46266</v>
      </c>
      <c r="B2834" t="s">
        <v>410</v>
      </c>
      <c r="C2834" t="s">
        <v>3255</v>
      </c>
      <c r="D2834" t="s">
        <v>3254</v>
      </c>
      <c r="G2834"/>
      <c r="H2834" t="s">
        <v>17307</v>
      </c>
      <c r="K2834" t="s">
        <v>3254</v>
      </c>
      <c r="L2834" t="s">
        <v>3255</v>
      </c>
      <c r="P2834" t="s">
        <v>17307</v>
      </c>
      <c r="Q2834" t="s">
        <v>10410</v>
      </c>
      <c r="R2834" t="s">
        <v>17308</v>
      </c>
      <c r="S2834" t="s">
        <v>17309</v>
      </c>
      <c r="T2834" t="s">
        <v>17310</v>
      </c>
      <c r="U2834" t="s">
        <v>17311</v>
      </c>
      <c r="W2834" t="str">
        <f>_xlfn.XLOOKUP(D2834,'All DP'!B:B,'All DP'!D:D,"Tidak")</f>
        <v>Masih</v>
      </c>
      <c r="X2834" t="str">
        <f t="shared" ref="X2834:X2897" si="45">IFERROR(IF(MOD(H2834,1)&lt;=TIME(15,0,0),"YA","TIDAK"),0)</f>
        <v>YA</v>
      </c>
    </row>
    <row r="2835" spans="1:24">
      <c r="A2835" s="52">
        <v>46266</v>
      </c>
      <c r="B2835" t="s">
        <v>853</v>
      </c>
      <c r="C2835" t="s">
        <v>5103</v>
      </c>
      <c r="D2835" t="s">
        <v>5102</v>
      </c>
      <c r="G2835"/>
      <c r="H2835" t="s">
        <v>17313</v>
      </c>
      <c r="K2835" t="s">
        <v>5102</v>
      </c>
      <c r="L2835" t="s">
        <v>5103</v>
      </c>
      <c r="P2835" t="s">
        <v>17313</v>
      </c>
      <c r="Q2835" t="s">
        <v>11862</v>
      </c>
      <c r="R2835" t="s">
        <v>17314</v>
      </c>
      <c r="S2835" t="s">
        <v>17315</v>
      </c>
      <c r="T2835" t="s">
        <v>17316</v>
      </c>
      <c r="U2835" t="s">
        <v>17317</v>
      </c>
      <c r="W2835" t="str">
        <f>_xlfn.XLOOKUP(D2835,'All DP'!B:B,'All DP'!D:D,"Tidak")</f>
        <v>Masih</v>
      </c>
      <c r="X2835" t="str">
        <f t="shared" si="45"/>
        <v>YA</v>
      </c>
    </row>
    <row r="2836" spans="1:24">
      <c r="A2836" s="52">
        <v>46266</v>
      </c>
      <c r="B2836" t="s">
        <v>391</v>
      </c>
      <c r="C2836" t="s">
        <v>4959</v>
      </c>
      <c r="D2836" t="s">
        <v>4958</v>
      </c>
      <c r="G2836"/>
      <c r="H2836" t="s">
        <v>17319</v>
      </c>
      <c r="K2836" t="s">
        <v>4958</v>
      </c>
      <c r="L2836" t="s">
        <v>4959</v>
      </c>
      <c r="P2836" t="s">
        <v>17319</v>
      </c>
      <c r="Q2836" t="s">
        <v>11249</v>
      </c>
      <c r="R2836" t="s">
        <v>17320</v>
      </c>
      <c r="S2836" t="s">
        <v>17321</v>
      </c>
      <c r="T2836" t="s">
        <v>17322</v>
      </c>
      <c r="U2836" t="s">
        <v>17323</v>
      </c>
      <c r="W2836" t="str">
        <f>_xlfn.XLOOKUP(D2836,'All DP'!B:B,'All DP'!D:D,"Tidak")</f>
        <v>Masih</v>
      </c>
      <c r="X2836" t="str">
        <f t="shared" si="45"/>
        <v>YA</v>
      </c>
    </row>
    <row r="2837" spans="1:24">
      <c r="A2837" s="52">
        <v>46266</v>
      </c>
      <c r="B2837" t="s">
        <v>853</v>
      </c>
      <c r="C2837" t="s">
        <v>1333</v>
      </c>
      <c r="D2837" t="s">
        <v>1332</v>
      </c>
      <c r="G2837"/>
      <c r="H2837" t="s">
        <v>17325</v>
      </c>
      <c r="K2837" t="s">
        <v>1332</v>
      </c>
      <c r="L2837" t="s">
        <v>1333</v>
      </c>
      <c r="P2837" t="s">
        <v>17325</v>
      </c>
      <c r="Q2837" t="s">
        <v>11862</v>
      </c>
      <c r="R2837" t="s">
        <v>17326</v>
      </c>
      <c r="S2837" t="s">
        <v>17327</v>
      </c>
      <c r="T2837" t="s">
        <v>17328</v>
      </c>
      <c r="U2837" t="s">
        <v>17329</v>
      </c>
      <c r="W2837" t="str">
        <f>_xlfn.XLOOKUP(D2837,'All DP'!B:B,'All DP'!D:D,"Tidak")</f>
        <v>Masih</v>
      </c>
      <c r="X2837" t="str">
        <f t="shared" si="45"/>
        <v>YA</v>
      </c>
    </row>
    <row r="2838" spans="1:24">
      <c r="A2838" s="52">
        <v>46266</v>
      </c>
      <c r="B2838" t="s">
        <v>588</v>
      </c>
      <c r="C2838" t="s">
        <v>6314</v>
      </c>
      <c r="D2838" t="s">
        <v>6313</v>
      </c>
      <c r="G2838"/>
      <c r="H2838" t="s">
        <v>17331</v>
      </c>
      <c r="K2838" t="s">
        <v>6313</v>
      </c>
      <c r="L2838" t="s">
        <v>6314</v>
      </c>
      <c r="P2838" t="s">
        <v>17331</v>
      </c>
      <c r="Q2838" t="s">
        <v>10385</v>
      </c>
      <c r="R2838" t="s">
        <v>17332</v>
      </c>
      <c r="S2838" t="s">
        <v>17333</v>
      </c>
      <c r="T2838" t="s">
        <v>17334</v>
      </c>
      <c r="U2838" t="s">
        <v>17335</v>
      </c>
      <c r="W2838" t="str">
        <f>_xlfn.XLOOKUP(D2838,'All DP'!B:B,'All DP'!D:D,"Tidak")</f>
        <v>Masih</v>
      </c>
      <c r="X2838" t="str">
        <f t="shared" si="45"/>
        <v>YA</v>
      </c>
    </row>
    <row r="2839" spans="1:24">
      <c r="A2839" s="52">
        <v>46266</v>
      </c>
      <c r="B2839" t="s">
        <v>391</v>
      </c>
      <c r="C2839" t="s">
        <v>2993</v>
      </c>
      <c r="D2839" t="s">
        <v>2992</v>
      </c>
      <c r="G2839"/>
      <c r="H2839" t="s">
        <v>17337</v>
      </c>
      <c r="K2839" t="s">
        <v>2992</v>
      </c>
      <c r="L2839" t="s">
        <v>2993</v>
      </c>
      <c r="P2839" t="s">
        <v>17337</v>
      </c>
      <c r="Q2839" t="s">
        <v>11249</v>
      </c>
      <c r="R2839" t="s">
        <v>17338</v>
      </c>
      <c r="S2839" t="s">
        <v>17339</v>
      </c>
      <c r="T2839" t="s">
        <v>17340</v>
      </c>
      <c r="U2839" t="s">
        <v>17341</v>
      </c>
      <c r="W2839" t="str">
        <f>_xlfn.XLOOKUP(D2839,'All DP'!B:B,'All DP'!D:D,"Tidak")</f>
        <v>Masih</v>
      </c>
      <c r="X2839" t="str">
        <f t="shared" si="45"/>
        <v>YA</v>
      </c>
    </row>
    <row r="2840" spans="1:24">
      <c r="A2840" s="52">
        <v>46266</v>
      </c>
      <c r="B2840" t="s">
        <v>453</v>
      </c>
      <c r="C2840" t="s">
        <v>4961</v>
      </c>
      <c r="D2840" t="s">
        <v>4960</v>
      </c>
      <c r="G2840"/>
      <c r="H2840" t="s">
        <v>17343</v>
      </c>
      <c r="K2840" t="s">
        <v>4960</v>
      </c>
      <c r="L2840" t="s">
        <v>4961</v>
      </c>
      <c r="P2840" t="s">
        <v>17343</v>
      </c>
      <c r="Q2840" t="s">
        <v>10193</v>
      </c>
      <c r="R2840" t="s">
        <v>17344</v>
      </c>
      <c r="S2840" t="s">
        <v>17345</v>
      </c>
      <c r="T2840" t="s">
        <v>17346</v>
      </c>
      <c r="U2840" t="s">
        <v>17347</v>
      </c>
      <c r="W2840" t="str">
        <f>_xlfn.XLOOKUP(D2840,'All DP'!B:B,'All DP'!D:D,"Tidak")</f>
        <v>Masih</v>
      </c>
      <c r="X2840" t="str">
        <f t="shared" si="45"/>
        <v>YA</v>
      </c>
    </row>
    <row r="2841" spans="1:24">
      <c r="A2841" s="52">
        <v>46266</v>
      </c>
      <c r="B2841" t="s">
        <v>588</v>
      </c>
      <c r="C2841" t="s">
        <v>4607</v>
      </c>
      <c r="D2841" t="s">
        <v>4606</v>
      </c>
      <c r="G2841"/>
      <c r="H2841" t="s">
        <v>17348</v>
      </c>
      <c r="K2841" t="s">
        <v>4606</v>
      </c>
      <c r="L2841" t="s">
        <v>4607</v>
      </c>
      <c r="P2841" t="s">
        <v>17348</v>
      </c>
      <c r="Q2841" t="s">
        <v>10385</v>
      </c>
      <c r="R2841" t="s">
        <v>17349</v>
      </c>
      <c r="S2841" t="s">
        <v>17350</v>
      </c>
      <c r="T2841" t="s">
        <v>7186</v>
      </c>
      <c r="U2841" t="s">
        <v>17351</v>
      </c>
      <c r="W2841" t="str">
        <f>_xlfn.XLOOKUP(D2841,'All DP'!B:B,'All DP'!D:D,"Tidak")</f>
        <v>Masih</v>
      </c>
      <c r="X2841" t="str">
        <f t="shared" si="45"/>
        <v>YA</v>
      </c>
    </row>
    <row r="2842" spans="1:24">
      <c r="A2842" s="52">
        <v>46266</v>
      </c>
      <c r="B2842" t="s">
        <v>860</v>
      </c>
      <c r="C2842" t="s">
        <v>4921</v>
      </c>
      <c r="D2842" t="s">
        <v>4920</v>
      </c>
      <c r="G2842"/>
      <c r="H2842" t="s">
        <v>17353</v>
      </c>
      <c r="K2842" t="s">
        <v>4920</v>
      </c>
      <c r="L2842" t="s">
        <v>4921</v>
      </c>
      <c r="P2842" t="s">
        <v>17353</v>
      </c>
      <c r="Q2842" t="s">
        <v>10567</v>
      </c>
      <c r="R2842" t="s">
        <v>17354</v>
      </c>
      <c r="S2842" t="s">
        <v>17355</v>
      </c>
      <c r="T2842" t="s">
        <v>17356</v>
      </c>
      <c r="U2842" t="s">
        <v>17357</v>
      </c>
      <c r="W2842" t="str">
        <f>_xlfn.XLOOKUP(D2842,'All DP'!B:B,'All DP'!D:D,"Tidak")</f>
        <v>Masih</v>
      </c>
      <c r="X2842" t="str">
        <f t="shared" si="45"/>
        <v>YA</v>
      </c>
    </row>
    <row r="2843" spans="1:24">
      <c r="A2843" s="52">
        <v>46266</v>
      </c>
      <c r="B2843" t="s">
        <v>848</v>
      </c>
      <c r="C2843" t="s">
        <v>6218</v>
      </c>
      <c r="D2843" t="s">
        <v>6217</v>
      </c>
      <c r="G2843"/>
      <c r="H2843" t="s">
        <v>17359</v>
      </c>
      <c r="K2843" t="s">
        <v>6217</v>
      </c>
      <c r="L2843" t="s">
        <v>6218</v>
      </c>
      <c r="P2843" t="s">
        <v>17359</v>
      </c>
      <c r="Q2843" t="s">
        <v>10181</v>
      </c>
      <c r="R2843" t="s">
        <v>17360</v>
      </c>
      <c r="S2843" t="s">
        <v>17361</v>
      </c>
      <c r="T2843" t="s">
        <v>17362</v>
      </c>
      <c r="U2843" t="s">
        <v>17363</v>
      </c>
      <c r="W2843" t="str">
        <f>_xlfn.XLOOKUP(D2843,'All DP'!B:B,'All DP'!D:D,"Tidak")</f>
        <v>Masih</v>
      </c>
      <c r="X2843" t="str">
        <f t="shared" si="45"/>
        <v>YA</v>
      </c>
    </row>
    <row r="2844" spans="1:24">
      <c r="A2844" s="52">
        <v>46266</v>
      </c>
      <c r="B2844" t="s">
        <v>391</v>
      </c>
      <c r="C2844" t="s">
        <v>2927</v>
      </c>
      <c r="D2844" t="s">
        <v>2926</v>
      </c>
      <c r="G2844"/>
      <c r="H2844" t="s">
        <v>17364</v>
      </c>
      <c r="K2844" t="s">
        <v>2926</v>
      </c>
      <c r="L2844" t="s">
        <v>2927</v>
      </c>
      <c r="P2844" t="s">
        <v>17364</v>
      </c>
      <c r="Q2844" t="s">
        <v>11249</v>
      </c>
      <c r="R2844" t="s">
        <v>17365</v>
      </c>
      <c r="S2844" t="s">
        <v>17366</v>
      </c>
      <c r="T2844" t="s">
        <v>17367</v>
      </c>
      <c r="U2844" t="s">
        <v>17368</v>
      </c>
      <c r="W2844" t="str">
        <f>_xlfn.XLOOKUP(D2844,'All DP'!B:B,'All DP'!D:D,"Tidak")</f>
        <v>Masih</v>
      </c>
      <c r="X2844" t="str">
        <f t="shared" si="45"/>
        <v>YA</v>
      </c>
    </row>
    <row r="2845" spans="1:24">
      <c r="A2845" s="52">
        <v>46266</v>
      </c>
      <c r="B2845" t="s">
        <v>413</v>
      </c>
      <c r="C2845" t="s">
        <v>1762</v>
      </c>
      <c r="D2845" t="s">
        <v>1761</v>
      </c>
      <c r="G2845"/>
      <c r="H2845" t="s">
        <v>17370</v>
      </c>
      <c r="K2845" t="s">
        <v>1761</v>
      </c>
      <c r="L2845" t="s">
        <v>1762</v>
      </c>
      <c r="P2845" t="s">
        <v>17370</v>
      </c>
      <c r="Q2845" t="s">
        <v>10398</v>
      </c>
      <c r="R2845" t="s">
        <v>17371</v>
      </c>
      <c r="S2845" t="s">
        <v>17372</v>
      </c>
      <c r="T2845" t="s">
        <v>7331</v>
      </c>
      <c r="U2845" t="s">
        <v>17373</v>
      </c>
      <c r="W2845" t="str">
        <f>_xlfn.XLOOKUP(D2845,'All DP'!B:B,'All DP'!D:D,"Tidak")</f>
        <v>Masih</v>
      </c>
      <c r="X2845" t="str">
        <f t="shared" si="45"/>
        <v>YA</v>
      </c>
    </row>
    <row r="2846" spans="1:24">
      <c r="A2846" s="52">
        <v>46266</v>
      </c>
      <c r="B2846" t="s">
        <v>391</v>
      </c>
      <c r="C2846" t="s">
        <v>4905</v>
      </c>
      <c r="D2846" t="s">
        <v>4904</v>
      </c>
      <c r="G2846"/>
      <c r="H2846" t="s">
        <v>17374</v>
      </c>
      <c r="K2846" t="s">
        <v>4904</v>
      </c>
      <c r="L2846" t="s">
        <v>4905</v>
      </c>
      <c r="P2846" t="s">
        <v>17374</v>
      </c>
      <c r="Q2846" t="s">
        <v>11249</v>
      </c>
      <c r="R2846" t="s">
        <v>17375</v>
      </c>
      <c r="S2846" t="s">
        <v>17376</v>
      </c>
      <c r="T2846" t="s">
        <v>17377</v>
      </c>
      <c r="U2846" t="s">
        <v>17378</v>
      </c>
      <c r="W2846" t="str">
        <f>_xlfn.XLOOKUP(D2846,'All DP'!B:B,'All DP'!D:D,"Tidak")</f>
        <v>Masih</v>
      </c>
      <c r="X2846" t="str">
        <f t="shared" si="45"/>
        <v>YA</v>
      </c>
    </row>
    <row r="2847" spans="1:24">
      <c r="A2847" s="52">
        <v>46266</v>
      </c>
      <c r="B2847" t="s">
        <v>413</v>
      </c>
      <c r="C2847" t="s">
        <v>5199</v>
      </c>
      <c r="D2847" t="s">
        <v>5198</v>
      </c>
      <c r="G2847"/>
      <c r="H2847" t="s">
        <v>17374</v>
      </c>
      <c r="K2847" t="s">
        <v>5198</v>
      </c>
      <c r="L2847" t="s">
        <v>5199</v>
      </c>
      <c r="P2847" t="s">
        <v>17374</v>
      </c>
      <c r="Q2847" t="s">
        <v>10398</v>
      </c>
      <c r="R2847" t="s">
        <v>17379</v>
      </c>
      <c r="S2847" t="s">
        <v>17380</v>
      </c>
      <c r="T2847" t="s">
        <v>17381</v>
      </c>
      <c r="U2847" t="s">
        <v>17382</v>
      </c>
      <c r="W2847" t="str">
        <f>_xlfn.XLOOKUP(D2847,'All DP'!B:B,'All DP'!D:D,"Tidak")</f>
        <v>Masih</v>
      </c>
      <c r="X2847" t="str">
        <f t="shared" si="45"/>
        <v>YA</v>
      </c>
    </row>
    <row r="2848" spans="1:24">
      <c r="A2848" s="52">
        <v>46266</v>
      </c>
      <c r="B2848" t="s">
        <v>853</v>
      </c>
      <c r="C2848" t="s">
        <v>3629</v>
      </c>
      <c r="D2848" t="s">
        <v>3628</v>
      </c>
      <c r="G2848"/>
      <c r="H2848" t="s">
        <v>17383</v>
      </c>
      <c r="K2848" t="s">
        <v>3628</v>
      </c>
      <c r="L2848" t="s">
        <v>3629</v>
      </c>
      <c r="P2848" t="s">
        <v>17383</v>
      </c>
      <c r="Q2848" t="s">
        <v>11862</v>
      </c>
      <c r="R2848" t="s">
        <v>17384</v>
      </c>
      <c r="S2848" t="s">
        <v>17385</v>
      </c>
      <c r="T2848" t="s">
        <v>17386</v>
      </c>
      <c r="U2848" t="s">
        <v>17387</v>
      </c>
      <c r="W2848" t="str">
        <f>_xlfn.XLOOKUP(D2848,'All DP'!B:B,'All DP'!D:D,"Tidak")</f>
        <v>Masih</v>
      </c>
      <c r="X2848" t="str">
        <f t="shared" si="45"/>
        <v>YA</v>
      </c>
    </row>
    <row r="2849" spans="1:24">
      <c r="A2849" s="52">
        <v>46266</v>
      </c>
      <c r="B2849" t="s">
        <v>860</v>
      </c>
      <c r="C2849" t="s">
        <v>2422</v>
      </c>
      <c r="D2849" t="s">
        <v>2421</v>
      </c>
      <c r="G2849"/>
      <c r="H2849" t="s">
        <v>17389</v>
      </c>
      <c r="K2849" t="s">
        <v>2421</v>
      </c>
      <c r="L2849" t="s">
        <v>2422</v>
      </c>
      <c r="P2849" t="s">
        <v>17389</v>
      </c>
      <c r="Q2849" t="s">
        <v>10567</v>
      </c>
      <c r="R2849" t="s">
        <v>17390</v>
      </c>
      <c r="S2849" t="s">
        <v>17391</v>
      </c>
      <c r="T2849" t="s">
        <v>17392</v>
      </c>
      <c r="U2849" t="s">
        <v>17393</v>
      </c>
      <c r="W2849" t="str">
        <f>_xlfn.XLOOKUP(D2849,'All DP'!B:B,'All DP'!D:D,"Tidak")</f>
        <v>Masih</v>
      </c>
      <c r="X2849" t="str">
        <f t="shared" si="45"/>
        <v>YA</v>
      </c>
    </row>
    <row r="2850" spans="1:24">
      <c r="A2850" s="52">
        <v>46266</v>
      </c>
      <c r="B2850" t="s">
        <v>843</v>
      </c>
      <c r="C2850" t="s">
        <v>1700</v>
      </c>
      <c r="D2850" t="s">
        <v>1699</v>
      </c>
      <c r="G2850"/>
      <c r="H2850" t="s">
        <v>17394</v>
      </c>
      <c r="K2850" t="s">
        <v>1699</v>
      </c>
      <c r="L2850" t="s">
        <v>1700</v>
      </c>
      <c r="P2850" t="s">
        <v>17394</v>
      </c>
      <c r="Q2850" t="s">
        <v>10236</v>
      </c>
      <c r="R2850" t="s">
        <v>17395</v>
      </c>
      <c r="S2850" t="s">
        <v>17396</v>
      </c>
      <c r="T2850" t="s">
        <v>17397</v>
      </c>
      <c r="U2850" t="s">
        <v>17398</v>
      </c>
      <c r="W2850" t="str">
        <f>_xlfn.XLOOKUP(D2850,'All DP'!B:B,'All DP'!D:D,"Tidak")</f>
        <v>Masih</v>
      </c>
      <c r="X2850" t="str">
        <f t="shared" si="45"/>
        <v>YA</v>
      </c>
    </row>
    <row r="2851" spans="1:24">
      <c r="A2851" s="52">
        <v>46266</v>
      </c>
      <c r="B2851" t="s">
        <v>391</v>
      </c>
      <c r="C2851" t="s">
        <v>3142</v>
      </c>
      <c r="D2851" t="s">
        <v>3141</v>
      </c>
      <c r="G2851"/>
      <c r="H2851" t="s">
        <v>17400</v>
      </c>
      <c r="K2851" t="s">
        <v>3141</v>
      </c>
      <c r="L2851" t="s">
        <v>3142</v>
      </c>
      <c r="P2851" t="s">
        <v>17400</v>
      </c>
      <c r="Q2851" t="s">
        <v>11249</v>
      </c>
      <c r="R2851" t="s">
        <v>17401</v>
      </c>
      <c r="S2851" t="s">
        <v>17402</v>
      </c>
      <c r="T2851" t="s">
        <v>17403</v>
      </c>
      <c r="U2851" t="s">
        <v>17404</v>
      </c>
      <c r="W2851" t="str">
        <f>_xlfn.XLOOKUP(D2851,'All DP'!B:B,'All DP'!D:D,"Tidak")</f>
        <v>Masih</v>
      </c>
      <c r="X2851" t="str">
        <f t="shared" si="45"/>
        <v>YA</v>
      </c>
    </row>
    <row r="2852" spans="1:24">
      <c r="A2852" s="52">
        <v>46266</v>
      </c>
      <c r="B2852" t="s">
        <v>853</v>
      </c>
      <c r="C2852" t="s">
        <v>5739</v>
      </c>
      <c r="D2852" t="s">
        <v>5738</v>
      </c>
      <c r="G2852"/>
      <c r="H2852" t="s">
        <v>17405</v>
      </c>
      <c r="K2852" t="s">
        <v>5738</v>
      </c>
      <c r="L2852" t="s">
        <v>5739</v>
      </c>
      <c r="P2852" t="s">
        <v>17405</v>
      </c>
      <c r="Q2852" t="s">
        <v>11862</v>
      </c>
      <c r="R2852" t="s">
        <v>17406</v>
      </c>
      <c r="S2852" t="s">
        <v>17407</v>
      </c>
      <c r="T2852" t="s">
        <v>17408</v>
      </c>
      <c r="U2852" t="s">
        <v>17409</v>
      </c>
      <c r="W2852" t="str">
        <f>_xlfn.XLOOKUP(D2852,'All DP'!B:B,'All DP'!D:D,"Tidak")</f>
        <v>Masih</v>
      </c>
      <c r="X2852" t="str">
        <f t="shared" si="45"/>
        <v>YA</v>
      </c>
    </row>
    <row r="2853" spans="1:24">
      <c r="A2853" s="52">
        <v>46266</v>
      </c>
      <c r="B2853" t="s">
        <v>843</v>
      </c>
      <c r="C2853" t="s">
        <v>1728</v>
      </c>
      <c r="D2853" t="s">
        <v>1727</v>
      </c>
      <c r="G2853"/>
      <c r="H2853" t="s">
        <v>17411</v>
      </c>
      <c r="K2853" t="s">
        <v>1727</v>
      </c>
      <c r="L2853" t="s">
        <v>1728</v>
      </c>
      <c r="P2853" t="s">
        <v>17411</v>
      </c>
      <c r="Q2853" t="s">
        <v>10236</v>
      </c>
      <c r="R2853" t="s">
        <v>17412</v>
      </c>
      <c r="S2853" t="s">
        <v>17413</v>
      </c>
      <c r="T2853" t="s">
        <v>17414</v>
      </c>
      <c r="U2853" t="s">
        <v>17415</v>
      </c>
      <c r="W2853" t="str">
        <f>_xlfn.XLOOKUP(D2853,'All DP'!B:B,'All DP'!D:D,"Tidak")</f>
        <v>Masih</v>
      </c>
      <c r="X2853" t="str">
        <f t="shared" si="45"/>
        <v>YA</v>
      </c>
    </row>
    <row r="2854" spans="1:24">
      <c r="A2854" s="52">
        <v>46266</v>
      </c>
      <c r="B2854" t="s">
        <v>229</v>
      </c>
      <c r="C2854" t="s">
        <v>3761</v>
      </c>
      <c r="D2854" t="s">
        <v>3761</v>
      </c>
      <c r="G2854"/>
      <c r="H2854" t="s">
        <v>17416</v>
      </c>
      <c r="K2854" t="s">
        <v>3761</v>
      </c>
      <c r="L2854" t="s">
        <v>3761</v>
      </c>
      <c r="P2854" t="s">
        <v>17416</v>
      </c>
      <c r="Q2854" t="s">
        <v>10199</v>
      </c>
      <c r="R2854" t="s">
        <v>17417</v>
      </c>
      <c r="S2854" t="s">
        <v>17418</v>
      </c>
      <c r="T2854" t="s">
        <v>17419</v>
      </c>
      <c r="U2854" t="s">
        <v>17420</v>
      </c>
      <c r="W2854" t="str">
        <f>_xlfn.XLOOKUP(D2854,'All DP'!B:B,'All DP'!D:D,"Tidak")</f>
        <v>Masih</v>
      </c>
      <c r="X2854" t="str">
        <f t="shared" si="45"/>
        <v>YA</v>
      </c>
    </row>
    <row r="2855" spans="1:24">
      <c r="A2855" s="52">
        <v>46266</v>
      </c>
      <c r="B2855" t="s">
        <v>853</v>
      </c>
      <c r="C2855" t="s">
        <v>6240</v>
      </c>
      <c r="D2855" t="s">
        <v>6239</v>
      </c>
      <c r="G2855"/>
      <c r="H2855" t="s">
        <v>17421</v>
      </c>
      <c r="K2855" t="s">
        <v>6239</v>
      </c>
      <c r="L2855" t="s">
        <v>6240</v>
      </c>
      <c r="P2855" t="s">
        <v>17421</v>
      </c>
      <c r="Q2855" t="s">
        <v>11862</v>
      </c>
      <c r="R2855" t="s">
        <v>17422</v>
      </c>
      <c r="S2855" t="s">
        <v>17423</v>
      </c>
      <c r="T2855" t="s">
        <v>17424</v>
      </c>
      <c r="U2855" t="s">
        <v>17425</v>
      </c>
      <c r="W2855" t="str">
        <f>_xlfn.XLOOKUP(D2855,'All DP'!B:B,'All DP'!D:D,"Tidak")</f>
        <v>Masih</v>
      </c>
      <c r="X2855" t="str">
        <f t="shared" si="45"/>
        <v>YA</v>
      </c>
    </row>
    <row r="2856" spans="1:24">
      <c r="A2856" s="52">
        <v>46266</v>
      </c>
      <c r="B2856" t="s">
        <v>229</v>
      </c>
      <c r="C2856" t="s">
        <v>6564</v>
      </c>
      <c r="D2856" t="s">
        <v>6564</v>
      </c>
      <c r="G2856"/>
      <c r="H2856" t="s">
        <v>17426</v>
      </c>
      <c r="K2856" t="s">
        <v>6564</v>
      </c>
      <c r="L2856" t="s">
        <v>6564</v>
      </c>
      <c r="P2856" t="s">
        <v>17426</v>
      </c>
      <c r="Q2856" t="s">
        <v>10199</v>
      </c>
      <c r="R2856" t="s">
        <v>17427</v>
      </c>
      <c r="S2856" t="s">
        <v>17428</v>
      </c>
      <c r="T2856" t="s">
        <v>17429</v>
      </c>
      <c r="U2856" t="s">
        <v>17430</v>
      </c>
      <c r="W2856" t="str">
        <f>_xlfn.XLOOKUP(D2856,'All DP'!B:B,'All DP'!D:D,"Tidak")</f>
        <v>Masih</v>
      </c>
      <c r="X2856" t="str">
        <f t="shared" si="45"/>
        <v>YA</v>
      </c>
    </row>
    <row r="2857" spans="1:24">
      <c r="A2857" s="52">
        <v>46266</v>
      </c>
      <c r="B2857" t="s">
        <v>848</v>
      </c>
      <c r="C2857" t="s">
        <v>3363</v>
      </c>
      <c r="D2857" t="s">
        <v>3362</v>
      </c>
      <c r="G2857"/>
      <c r="H2857" t="s">
        <v>17431</v>
      </c>
      <c r="K2857" t="s">
        <v>3362</v>
      </c>
      <c r="L2857" t="s">
        <v>3363</v>
      </c>
      <c r="P2857" t="s">
        <v>17431</v>
      </c>
      <c r="Q2857" t="s">
        <v>10181</v>
      </c>
      <c r="R2857" t="s">
        <v>17432</v>
      </c>
      <c r="S2857" t="s">
        <v>17433</v>
      </c>
      <c r="T2857" t="s">
        <v>17434</v>
      </c>
      <c r="U2857" t="s">
        <v>17435</v>
      </c>
      <c r="W2857" t="str">
        <f>_xlfn.XLOOKUP(D2857,'All DP'!B:B,'All DP'!D:D,"Tidak")</f>
        <v>Masih</v>
      </c>
      <c r="X2857" t="str">
        <f t="shared" si="45"/>
        <v>YA</v>
      </c>
    </row>
    <row r="2858" spans="1:24">
      <c r="A2858" s="52">
        <v>46266</v>
      </c>
      <c r="B2858" t="s">
        <v>848</v>
      </c>
      <c r="C2858" t="s">
        <v>3411</v>
      </c>
      <c r="D2858" t="s">
        <v>3410</v>
      </c>
      <c r="G2858"/>
      <c r="H2858" t="s">
        <v>17437</v>
      </c>
      <c r="K2858" t="s">
        <v>3410</v>
      </c>
      <c r="L2858" t="s">
        <v>3411</v>
      </c>
      <c r="P2858" t="s">
        <v>17437</v>
      </c>
      <c r="Q2858" t="s">
        <v>10181</v>
      </c>
      <c r="R2858" t="s">
        <v>17438</v>
      </c>
      <c r="S2858" t="s">
        <v>17439</v>
      </c>
      <c r="T2858" t="s">
        <v>17440</v>
      </c>
      <c r="U2858" t="s">
        <v>17441</v>
      </c>
      <c r="W2858" t="str">
        <f>_xlfn.XLOOKUP(D2858,'All DP'!B:B,'All DP'!D:D,"Tidak")</f>
        <v>Masih</v>
      </c>
      <c r="X2858" t="str">
        <f t="shared" si="45"/>
        <v>YA</v>
      </c>
    </row>
    <row r="2859" spans="1:24">
      <c r="A2859" s="52">
        <v>46266</v>
      </c>
      <c r="B2859" t="s">
        <v>843</v>
      </c>
      <c r="C2859" t="s">
        <v>1706</v>
      </c>
      <c r="D2859" t="s">
        <v>1705</v>
      </c>
      <c r="G2859"/>
      <c r="H2859" t="s">
        <v>17443</v>
      </c>
      <c r="K2859" t="s">
        <v>1705</v>
      </c>
      <c r="L2859" t="s">
        <v>1706</v>
      </c>
      <c r="P2859" t="s">
        <v>17443</v>
      </c>
      <c r="Q2859" t="s">
        <v>10236</v>
      </c>
      <c r="R2859" t="s">
        <v>17444</v>
      </c>
      <c r="S2859" t="s">
        <v>17445</v>
      </c>
      <c r="T2859" t="s">
        <v>17446</v>
      </c>
      <c r="U2859" t="s">
        <v>17447</v>
      </c>
      <c r="W2859" t="str">
        <f>_xlfn.XLOOKUP(D2859,'All DP'!B:B,'All DP'!D:D,"Tidak")</f>
        <v>Masih</v>
      </c>
      <c r="X2859" t="str">
        <f t="shared" si="45"/>
        <v>YA</v>
      </c>
    </row>
    <row r="2860" spans="1:24">
      <c r="A2860" s="52">
        <v>46266</v>
      </c>
      <c r="B2860" t="s">
        <v>391</v>
      </c>
      <c r="C2860" t="s">
        <v>5579</v>
      </c>
      <c r="D2860" t="s">
        <v>5578</v>
      </c>
      <c r="G2860"/>
      <c r="H2860" t="s">
        <v>17448</v>
      </c>
      <c r="K2860" t="s">
        <v>5578</v>
      </c>
      <c r="L2860" t="s">
        <v>5579</v>
      </c>
      <c r="P2860" t="s">
        <v>17448</v>
      </c>
      <c r="Q2860" t="s">
        <v>11249</v>
      </c>
      <c r="R2860" t="s">
        <v>17449</v>
      </c>
      <c r="S2860" t="s">
        <v>17450</v>
      </c>
      <c r="T2860" t="s">
        <v>17451</v>
      </c>
      <c r="U2860" t="s">
        <v>17452</v>
      </c>
      <c r="W2860" t="str">
        <f>_xlfn.XLOOKUP(D2860,'All DP'!B:B,'All DP'!D:D,"Tidak")</f>
        <v>Masih</v>
      </c>
      <c r="X2860" t="str">
        <f t="shared" si="45"/>
        <v>YA</v>
      </c>
    </row>
    <row r="2861" spans="1:24">
      <c r="A2861" s="52">
        <v>46266</v>
      </c>
      <c r="B2861" t="s">
        <v>229</v>
      </c>
      <c r="C2861" t="s">
        <v>238</v>
      </c>
      <c r="D2861" t="s">
        <v>238</v>
      </c>
      <c r="G2861"/>
      <c r="H2861" t="s">
        <v>17454</v>
      </c>
      <c r="K2861" t="s">
        <v>238</v>
      </c>
      <c r="L2861" t="s">
        <v>238</v>
      </c>
      <c r="P2861" t="s">
        <v>17454</v>
      </c>
      <c r="Q2861" t="s">
        <v>10199</v>
      </c>
      <c r="R2861" t="s">
        <v>17455</v>
      </c>
      <c r="S2861" t="s">
        <v>17456</v>
      </c>
      <c r="T2861" t="s">
        <v>17457</v>
      </c>
      <c r="U2861" t="s">
        <v>17458</v>
      </c>
      <c r="W2861" t="str">
        <f>_xlfn.XLOOKUP(D2861,'All DP'!B:B,'All DP'!D:D,"Tidak")</f>
        <v>Masih</v>
      </c>
      <c r="X2861" t="str">
        <f t="shared" si="45"/>
        <v>YA</v>
      </c>
    </row>
    <row r="2862" spans="1:24">
      <c r="A2862" s="52">
        <v>46266</v>
      </c>
      <c r="B2862" t="s">
        <v>766</v>
      </c>
      <c r="C2862" t="s">
        <v>2900</v>
      </c>
      <c r="D2862" t="s">
        <v>2899</v>
      </c>
      <c r="G2862"/>
      <c r="H2862" t="s">
        <v>17459</v>
      </c>
      <c r="K2862" t="s">
        <v>2899</v>
      </c>
      <c r="L2862" t="s">
        <v>2900</v>
      </c>
      <c r="P2862" t="s">
        <v>17459</v>
      </c>
      <c r="Q2862" t="s">
        <v>11133</v>
      </c>
      <c r="R2862" t="s">
        <v>17460</v>
      </c>
      <c r="S2862" t="s">
        <v>17461</v>
      </c>
      <c r="T2862" t="s">
        <v>17462</v>
      </c>
      <c r="U2862" t="s">
        <v>17463</v>
      </c>
      <c r="W2862" t="str">
        <f>_xlfn.XLOOKUP(D2862,'All DP'!B:B,'All DP'!D:D,"Tidak")</f>
        <v>Masih</v>
      </c>
      <c r="X2862" t="str">
        <f t="shared" si="45"/>
        <v>YA</v>
      </c>
    </row>
    <row r="2863" spans="1:24">
      <c r="A2863" s="52">
        <v>46266</v>
      </c>
      <c r="B2863" t="s">
        <v>229</v>
      </c>
      <c r="C2863" t="s">
        <v>2350</v>
      </c>
      <c r="D2863" t="s">
        <v>2349</v>
      </c>
      <c r="G2863"/>
      <c r="H2863" t="s">
        <v>17465</v>
      </c>
      <c r="K2863" t="s">
        <v>2349</v>
      </c>
      <c r="L2863" t="s">
        <v>2350</v>
      </c>
      <c r="P2863" t="s">
        <v>17465</v>
      </c>
      <c r="Q2863" t="s">
        <v>10199</v>
      </c>
      <c r="R2863" t="s">
        <v>17466</v>
      </c>
      <c r="S2863" t="s">
        <v>17467</v>
      </c>
      <c r="T2863" t="s">
        <v>17468</v>
      </c>
      <c r="U2863" t="s">
        <v>17469</v>
      </c>
      <c r="W2863" t="str">
        <f>_xlfn.XLOOKUP(D2863,'All DP'!B:B,'All DP'!D:D,"Tidak")</f>
        <v>Masih</v>
      </c>
      <c r="X2863" t="str">
        <f t="shared" si="45"/>
        <v>YA</v>
      </c>
    </row>
    <row r="2864" spans="1:24">
      <c r="A2864" s="52">
        <v>46266</v>
      </c>
      <c r="B2864" t="s">
        <v>413</v>
      </c>
      <c r="C2864" t="s">
        <v>4997</v>
      </c>
      <c r="D2864" t="s">
        <v>4996</v>
      </c>
      <c r="G2864"/>
      <c r="H2864" t="s">
        <v>17471</v>
      </c>
      <c r="K2864" t="s">
        <v>4996</v>
      </c>
      <c r="L2864" t="s">
        <v>4997</v>
      </c>
      <c r="P2864" t="s">
        <v>17471</v>
      </c>
      <c r="Q2864" t="s">
        <v>10398</v>
      </c>
      <c r="R2864" t="s">
        <v>17472</v>
      </c>
      <c r="S2864" t="s">
        <v>17473</v>
      </c>
      <c r="T2864" t="s">
        <v>17474</v>
      </c>
      <c r="U2864" t="s">
        <v>17475</v>
      </c>
      <c r="W2864" t="str">
        <f>_xlfn.XLOOKUP(D2864,'All DP'!B:B,'All DP'!D:D,"Tidak")</f>
        <v>Masih</v>
      </c>
      <c r="X2864" t="str">
        <f t="shared" si="45"/>
        <v>YA</v>
      </c>
    </row>
    <row r="2865" spans="1:24">
      <c r="A2865" s="52">
        <v>46266</v>
      </c>
      <c r="B2865" t="s">
        <v>853</v>
      </c>
      <c r="C2865" t="s">
        <v>855</v>
      </c>
      <c r="D2865" t="s">
        <v>854</v>
      </c>
      <c r="G2865"/>
      <c r="H2865" t="s">
        <v>17476</v>
      </c>
      <c r="K2865" t="s">
        <v>854</v>
      </c>
      <c r="L2865" t="s">
        <v>855</v>
      </c>
      <c r="P2865" t="s">
        <v>17476</v>
      </c>
      <c r="Q2865" t="s">
        <v>11862</v>
      </c>
      <c r="R2865" t="s">
        <v>17477</v>
      </c>
      <c r="S2865" t="s">
        <v>17478</v>
      </c>
      <c r="T2865" t="s">
        <v>17479</v>
      </c>
      <c r="U2865" t="s">
        <v>17480</v>
      </c>
      <c r="W2865" t="str">
        <f>_xlfn.XLOOKUP(D2865,'All DP'!B:B,'All DP'!D:D,"Tidak")</f>
        <v>Masih</v>
      </c>
      <c r="X2865" t="str">
        <f t="shared" si="45"/>
        <v>YA</v>
      </c>
    </row>
    <row r="2866" spans="1:24">
      <c r="A2866" s="52">
        <v>46266</v>
      </c>
      <c r="B2866" t="s">
        <v>565</v>
      </c>
      <c r="C2866" t="s">
        <v>4311</v>
      </c>
      <c r="D2866" t="s">
        <v>4310</v>
      </c>
      <c r="G2866"/>
      <c r="H2866" t="s">
        <v>17482</v>
      </c>
      <c r="K2866" t="s">
        <v>4310</v>
      </c>
      <c r="L2866" t="s">
        <v>4311</v>
      </c>
      <c r="P2866" t="s">
        <v>17482</v>
      </c>
      <c r="Q2866" t="s">
        <v>11660</v>
      </c>
      <c r="R2866" t="s">
        <v>17483</v>
      </c>
      <c r="S2866" t="s">
        <v>17484</v>
      </c>
      <c r="T2866" t="s">
        <v>17485</v>
      </c>
      <c r="U2866" t="s">
        <v>17486</v>
      </c>
      <c r="W2866" t="str">
        <f>_xlfn.XLOOKUP(D2866,'All DP'!B:B,'All DP'!D:D,"Tidak")</f>
        <v>Masih</v>
      </c>
      <c r="X2866" t="str">
        <f t="shared" si="45"/>
        <v>YA</v>
      </c>
    </row>
    <row r="2867" spans="1:24">
      <c r="A2867" s="52">
        <v>46266</v>
      </c>
      <c r="B2867" t="s">
        <v>413</v>
      </c>
      <c r="C2867" t="s">
        <v>4581</v>
      </c>
      <c r="D2867" t="s">
        <v>4580</v>
      </c>
      <c r="G2867"/>
      <c r="H2867" t="s">
        <v>17487</v>
      </c>
      <c r="K2867" t="s">
        <v>4580</v>
      </c>
      <c r="L2867" t="s">
        <v>4581</v>
      </c>
      <c r="P2867" t="s">
        <v>17487</v>
      </c>
      <c r="Q2867" t="s">
        <v>10398</v>
      </c>
      <c r="R2867" t="s">
        <v>17488</v>
      </c>
      <c r="S2867" t="s">
        <v>17489</v>
      </c>
      <c r="T2867" t="s">
        <v>7134</v>
      </c>
      <c r="U2867" t="s">
        <v>17490</v>
      </c>
      <c r="W2867" t="str">
        <f>_xlfn.XLOOKUP(D2867,'All DP'!B:B,'All DP'!D:D,"Tidak")</f>
        <v>Masih</v>
      </c>
      <c r="X2867" t="str">
        <f t="shared" si="45"/>
        <v>YA</v>
      </c>
    </row>
    <row r="2868" spans="1:24">
      <c r="A2868" s="52">
        <v>46266</v>
      </c>
      <c r="B2868" t="s">
        <v>848</v>
      </c>
      <c r="C2868" t="s">
        <v>6298</v>
      </c>
      <c r="D2868" t="s">
        <v>6297</v>
      </c>
      <c r="G2868"/>
      <c r="H2868" t="s">
        <v>17494</v>
      </c>
      <c r="K2868" t="s">
        <v>6297</v>
      </c>
      <c r="L2868" t="s">
        <v>6298</v>
      </c>
      <c r="P2868" t="s">
        <v>17494</v>
      </c>
      <c r="Q2868" t="s">
        <v>10181</v>
      </c>
      <c r="R2868" t="s">
        <v>17495</v>
      </c>
      <c r="S2868" t="s">
        <v>17496</v>
      </c>
      <c r="T2868" t="s">
        <v>17497</v>
      </c>
      <c r="U2868" t="s">
        <v>17498</v>
      </c>
      <c r="W2868" t="str">
        <f>_xlfn.XLOOKUP(D2868,'All DP'!B:B,'All DP'!D:D,"Tidak")</f>
        <v>Masih</v>
      </c>
      <c r="X2868" t="str">
        <f t="shared" si="45"/>
        <v>YA</v>
      </c>
    </row>
    <row r="2869" spans="1:24">
      <c r="A2869" s="52">
        <v>46266</v>
      </c>
      <c r="B2869" t="s">
        <v>848</v>
      </c>
      <c r="C2869" t="s">
        <v>3461</v>
      </c>
      <c r="D2869" t="s">
        <v>3460</v>
      </c>
      <c r="G2869"/>
      <c r="H2869" t="s">
        <v>17500</v>
      </c>
      <c r="K2869" t="s">
        <v>3460</v>
      </c>
      <c r="L2869" t="s">
        <v>3461</v>
      </c>
      <c r="P2869" t="s">
        <v>17500</v>
      </c>
      <c r="Q2869" t="s">
        <v>10181</v>
      </c>
      <c r="R2869" t="s">
        <v>17501</v>
      </c>
      <c r="S2869" t="s">
        <v>17502</v>
      </c>
      <c r="T2869" t="s">
        <v>17503</v>
      </c>
      <c r="U2869" t="s">
        <v>17504</v>
      </c>
      <c r="W2869" t="str">
        <f>_xlfn.XLOOKUP(D2869,'All DP'!B:B,'All DP'!D:D,"Tidak")</f>
        <v>Masih</v>
      </c>
      <c r="X2869" t="str">
        <f t="shared" si="45"/>
        <v>YA</v>
      </c>
    </row>
    <row r="2870" spans="1:24">
      <c r="A2870" s="52">
        <v>46266</v>
      </c>
      <c r="B2870" t="s">
        <v>853</v>
      </c>
      <c r="C2870" t="s">
        <v>3589</v>
      </c>
      <c r="D2870" t="s">
        <v>3588</v>
      </c>
      <c r="G2870"/>
      <c r="H2870" t="s">
        <v>17505</v>
      </c>
      <c r="K2870" t="s">
        <v>3588</v>
      </c>
      <c r="L2870" t="s">
        <v>3589</v>
      </c>
      <c r="P2870" t="s">
        <v>17505</v>
      </c>
      <c r="Q2870" t="s">
        <v>11862</v>
      </c>
      <c r="R2870" t="s">
        <v>17506</v>
      </c>
      <c r="S2870" t="s">
        <v>17507</v>
      </c>
      <c r="T2870" t="s">
        <v>17508</v>
      </c>
      <c r="U2870" t="s">
        <v>17509</v>
      </c>
      <c r="W2870" t="str">
        <f>_xlfn.XLOOKUP(D2870,'All DP'!B:B,'All DP'!D:D,"Tidak")</f>
        <v>Masih</v>
      </c>
      <c r="X2870" t="str">
        <f t="shared" si="45"/>
        <v>YA</v>
      </c>
    </row>
    <row r="2871" spans="1:24">
      <c r="A2871" s="52">
        <v>46266</v>
      </c>
      <c r="B2871" t="s">
        <v>848</v>
      </c>
      <c r="C2871" t="s">
        <v>1257</v>
      </c>
      <c r="D2871" t="s">
        <v>1256</v>
      </c>
      <c r="G2871"/>
      <c r="H2871" t="s">
        <v>17510</v>
      </c>
      <c r="K2871" t="s">
        <v>1256</v>
      </c>
      <c r="L2871" t="s">
        <v>1257</v>
      </c>
      <c r="P2871" t="s">
        <v>17510</v>
      </c>
      <c r="Q2871" t="s">
        <v>10181</v>
      </c>
      <c r="R2871" t="s">
        <v>17511</v>
      </c>
      <c r="S2871" t="s">
        <v>17512</v>
      </c>
      <c r="T2871" t="s">
        <v>17513</v>
      </c>
      <c r="U2871" t="s">
        <v>17514</v>
      </c>
      <c r="W2871" t="str">
        <f>_xlfn.XLOOKUP(D2871,'All DP'!B:B,'All DP'!D:D,"Tidak")</f>
        <v>Masih</v>
      </c>
      <c r="X2871" t="str">
        <f t="shared" si="45"/>
        <v>YA</v>
      </c>
    </row>
    <row r="2872" spans="1:24">
      <c r="A2872" s="52">
        <v>46266</v>
      </c>
      <c r="B2872" t="s">
        <v>853</v>
      </c>
      <c r="C2872" t="s">
        <v>3633</v>
      </c>
      <c r="D2872" t="s">
        <v>3632</v>
      </c>
      <c r="G2872"/>
      <c r="H2872" t="s">
        <v>17516</v>
      </c>
      <c r="K2872" t="s">
        <v>3632</v>
      </c>
      <c r="L2872" t="s">
        <v>3633</v>
      </c>
      <c r="P2872" t="s">
        <v>17516</v>
      </c>
      <c r="Q2872" t="s">
        <v>11862</v>
      </c>
      <c r="R2872" t="s">
        <v>17517</v>
      </c>
      <c r="S2872" t="s">
        <v>17518</v>
      </c>
      <c r="T2872" t="s">
        <v>17519</v>
      </c>
      <c r="U2872" t="s">
        <v>17520</v>
      </c>
      <c r="W2872" t="str">
        <f>_xlfn.XLOOKUP(D2872,'All DP'!B:B,'All DP'!D:D,"Tidak")</f>
        <v>Masih</v>
      </c>
      <c r="X2872" t="str">
        <f t="shared" si="45"/>
        <v>YA</v>
      </c>
    </row>
    <row r="2873" spans="1:24">
      <c r="A2873" s="52">
        <v>46266</v>
      </c>
      <c r="B2873" t="s">
        <v>391</v>
      </c>
      <c r="C2873" t="s">
        <v>5769</v>
      </c>
      <c r="D2873" t="s">
        <v>5768</v>
      </c>
      <c r="G2873"/>
      <c r="H2873" t="s">
        <v>17522</v>
      </c>
      <c r="K2873" t="s">
        <v>5768</v>
      </c>
      <c r="L2873" t="s">
        <v>5769</v>
      </c>
      <c r="P2873" t="s">
        <v>17522</v>
      </c>
      <c r="Q2873" t="s">
        <v>11249</v>
      </c>
      <c r="R2873" t="s">
        <v>17523</v>
      </c>
      <c r="S2873" t="s">
        <v>17524</v>
      </c>
      <c r="T2873" t="s">
        <v>17525</v>
      </c>
      <c r="U2873" t="s">
        <v>17526</v>
      </c>
      <c r="W2873" t="str">
        <f>_xlfn.XLOOKUP(D2873,'All DP'!B:B,'All DP'!D:D,"Tidak")</f>
        <v>Masih</v>
      </c>
      <c r="X2873" t="str">
        <f t="shared" si="45"/>
        <v>YA</v>
      </c>
    </row>
    <row r="2874" spans="1:24">
      <c r="A2874" s="52">
        <v>46266</v>
      </c>
      <c r="B2874" t="s">
        <v>4</v>
      </c>
      <c r="C2874" t="s">
        <v>25</v>
      </c>
      <c r="D2874" t="s">
        <v>24</v>
      </c>
      <c r="G2874"/>
      <c r="H2874" t="s">
        <v>17528</v>
      </c>
      <c r="K2874" t="s">
        <v>24</v>
      </c>
      <c r="L2874" t="s">
        <v>25</v>
      </c>
      <c r="P2874" t="s">
        <v>17528</v>
      </c>
      <c r="Q2874" t="s">
        <v>11054</v>
      </c>
      <c r="R2874" t="s">
        <v>17529</v>
      </c>
      <c r="S2874" t="s">
        <v>17530</v>
      </c>
      <c r="T2874" t="s">
        <v>17531</v>
      </c>
      <c r="U2874" t="s">
        <v>17532</v>
      </c>
      <c r="W2874" t="str">
        <f>_xlfn.XLOOKUP(D2874,'All DP'!B:B,'All DP'!D:D,"Tidak")</f>
        <v>Masih</v>
      </c>
      <c r="X2874" t="str">
        <f t="shared" si="45"/>
        <v>YA</v>
      </c>
    </row>
    <row r="2875" spans="1:24">
      <c r="A2875" s="52">
        <v>46266</v>
      </c>
      <c r="B2875" t="s">
        <v>853</v>
      </c>
      <c r="C2875" t="s">
        <v>3609</v>
      </c>
      <c r="D2875" t="s">
        <v>3608</v>
      </c>
      <c r="G2875"/>
      <c r="H2875" t="s">
        <v>17534</v>
      </c>
      <c r="K2875" t="s">
        <v>3608</v>
      </c>
      <c r="L2875" t="s">
        <v>3609</v>
      </c>
      <c r="P2875" t="s">
        <v>17534</v>
      </c>
      <c r="Q2875" t="s">
        <v>11862</v>
      </c>
      <c r="R2875" t="s">
        <v>17535</v>
      </c>
      <c r="S2875" t="s">
        <v>17536</v>
      </c>
      <c r="T2875" t="s">
        <v>17537</v>
      </c>
      <c r="U2875" t="s">
        <v>17538</v>
      </c>
      <c r="W2875" t="str">
        <f>_xlfn.XLOOKUP(D2875,'All DP'!B:B,'All DP'!D:D,"Tidak")</f>
        <v>Masih</v>
      </c>
      <c r="X2875" t="str">
        <f t="shared" si="45"/>
        <v>YA</v>
      </c>
    </row>
    <row r="2876" spans="1:24">
      <c r="A2876" s="52">
        <v>46266</v>
      </c>
      <c r="B2876" t="s">
        <v>468</v>
      </c>
      <c r="C2876" t="s">
        <v>2553</v>
      </c>
      <c r="D2876" t="s">
        <v>2552</v>
      </c>
      <c r="G2876"/>
      <c r="H2876" t="s">
        <v>17540</v>
      </c>
      <c r="K2876" t="s">
        <v>2552</v>
      </c>
      <c r="L2876" t="s">
        <v>2553</v>
      </c>
      <c r="P2876" t="s">
        <v>17540</v>
      </c>
      <c r="Q2876" t="s">
        <v>11684</v>
      </c>
      <c r="R2876" t="s">
        <v>17541</v>
      </c>
      <c r="S2876" t="s">
        <v>17542</v>
      </c>
      <c r="T2876" t="s">
        <v>17543</v>
      </c>
      <c r="U2876" t="s">
        <v>17544</v>
      </c>
      <c r="W2876" t="str">
        <f>_xlfn.XLOOKUP(D2876,'All DP'!B:B,'All DP'!D:D,"Tidak")</f>
        <v>Masih</v>
      </c>
      <c r="X2876" t="str">
        <f t="shared" si="45"/>
        <v>YA</v>
      </c>
    </row>
    <row r="2877" spans="1:24">
      <c r="A2877" s="52">
        <v>46266</v>
      </c>
      <c r="B2877" t="s">
        <v>391</v>
      </c>
      <c r="C2877" t="s">
        <v>5593</v>
      </c>
      <c r="D2877" t="s">
        <v>5592</v>
      </c>
      <c r="G2877"/>
      <c r="H2877" t="s">
        <v>17545</v>
      </c>
      <c r="K2877" t="s">
        <v>5592</v>
      </c>
      <c r="L2877" t="s">
        <v>5593</v>
      </c>
      <c r="P2877" t="s">
        <v>17545</v>
      </c>
      <c r="Q2877" t="s">
        <v>11249</v>
      </c>
      <c r="R2877" t="s">
        <v>17546</v>
      </c>
      <c r="S2877" t="s">
        <v>17547</v>
      </c>
      <c r="T2877" t="s">
        <v>17548</v>
      </c>
      <c r="U2877" t="s">
        <v>17549</v>
      </c>
      <c r="W2877" t="str">
        <f>_xlfn.XLOOKUP(D2877,'All DP'!B:B,'All DP'!D:D,"Tidak")</f>
        <v>Masih</v>
      </c>
      <c r="X2877" t="str">
        <f t="shared" si="45"/>
        <v>YA</v>
      </c>
    </row>
    <row r="2878" spans="1:24">
      <c r="A2878" s="52">
        <v>46266</v>
      </c>
      <c r="B2878" t="s">
        <v>391</v>
      </c>
      <c r="C2878" t="s">
        <v>5445</v>
      </c>
      <c r="D2878" t="s">
        <v>5444</v>
      </c>
      <c r="G2878"/>
      <c r="H2878" t="s">
        <v>17551</v>
      </c>
      <c r="K2878" t="s">
        <v>5444</v>
      </c>
      <c r="L2878" t="s">
        <v>5445</v>
      </c>
      <c r="P2878" t="s">
        <v>17551</v>
      </c>
      <c r="Q2878" t="s">
        <v>11249</v>
      </c>
      <c r="R2878" t="s">
        <v>17552</v>
      </c>
      <c r="S2878" t="s">
        <v>17553</v>
      </c>
      <c r="T2878" t="s">
        <v>17554</v>
      </c>
      <c r="U2878" t="s">
        <v>17555</v>
      </c>
      <c r="W2878" t="str">
        <f>_xlfn.XLOOKUP(D2878,'All DP'!B:B,'All DP'!D:D,"Tidak")</f>
        <v>Masih</v>
      </c>
      <c r="X2878" t="str">
        <f t="shared" si="45"/>
        <v>YA</v>
      </c>
    </row>
    <row r="2879" spans="1:24">
      <c r="A2879" s="52">
        <v>46266</v>
      </c>
      <c r="B2879" t="s">
        <v>453</v>
      </c>
      <c r="C2879" t="s">
        <v>5377</v>
      </c>
      <c r="D2879" t="s">
        <v>5376</v>
      </c>
      <c r="G2879"/>
      <c r="H2879" t="s">
        <v>17557</v>
      </c>
      <c r="K2879" t="s">
        <v>5376</v>
      </c>
      <c r="L2879" t="s">
        <v>5377</v>
      </c>
      <c r="P2879" t="s">
        <v>17557</v>
      </c>
      <c r="Q2879" t="s">
        <v>10193</v>
      </c>
      <c r="R2879" t="s">
        <v>17558</v>
      </c>
      <c r="S2879" t="s">
        <v>17559</v>
      </c>
      <c r="T2879" t="s">
        <v>17560</v>
      </c>
      <c r="U2879" t="s">
        <v>17561</v>
      </c>
      <c r="W2879" t="str">
        <f>_xlfn.XLOOKUP(D2879,'All DP'!B:B,'All DP'!D:D,"Tidak")</f>
        <v>Masih</v>
      </c>
      <c r="X2879" t="str">
        <f t="shared" si="45"/>
        <v>YA</v>
      </c>
    </row>
    <row r="2880" spans="1:24">
      <c r="A2880" s="52">
        <v>46266</v>
      </c>
      <c r="B2880" t="s">
        <v>453</v>
      </c>
      <c r="C2880" t="s">
        <v>1794</v>
      </c>
      <c r="D2880" t="s">
        <v>1793</v>
      </c>
      <c r="G2880"/>
      <c r="H2880" t="s">
        <v>17563</v>
      </c>
      <c r="K2880" t="s">
        <v>1793</v>
      </c>
      <c r="L2880" t="s">
        <v>1794</v>
      </c>
      <c r="P2880" t="s">
        <v>17563</v>
      </c>
      <c r="Q2880" t="s">
        <v>10193</v>
      </c>
      <c r="R2880" t="s">
        <v>17564</v>
      </c>
      <c r="S2880" t="s">
        <v>17565</v>
      </c>
      <c r="T2880" t="s">
        <v>17566</v>
      </c>
      <c r="U2880" t="s">
        <v>17567</v>
      </c>
      <c r="W2880" t="str">
        <f>_xlfn.XLOOKUP(D2880,'All DP'!B:B,'All DP'!D:D,"Tidak")</f>
        <v>Masih</v>
      </c>
      <c r="X2880" t="str">
        <f t="shared" si="45"/>
        <v>YA</v>
      </c>
    </row>
    <row r="2881" spans="1:24">
      <c r="A2881" s="52">
        <v>46266</v>
      </c>
      <c r="B2881" t="s">
        <v>853</v>
      </c>
      <c r="C2881" t="s">
        <v>5511</v>
      </c>
      <c r="D2881" t="s">
        <v>5510</v>
      </c>
      <c r="G2881"/>
      <c r="H2881" t="s">
        <v>17569</v>
      </c>
      <c r="K2881" t="s">
        <v>5510</v>
      </c>
      <c r="L2881" t="s">
        <v>5511</v>
      </c>
      <c r="P2881" t="s">
        <v>17569</v>
      </c>
      <c r="Q2881" t="s">
        <v>11862</v>
      </c>
      <c r="R2881" t="s">
        <v>17570</v>
      </c>
      <c r="S2881" t="s">
        <v>17571</v>
      </c>
      <c r="T2881" t="s">
        <v>17572</v>
      </c>
      <c r="U2881" t="s">
        <v>17573</v>
      </c>
      <c r="W2881" t="str">
        <f>_xlfn.XLOOKUP(D2881,'All DP'!B:B,'All DP'!D:D,"Tidak")</f>
        <v>Masih</v>
      </c>
      <c r="X2881" t="str">
        <f t="shared" si="45"/>
        <v>YA</v>
      </c>
    </row>
    <row r="2882" spans="1:24">
      <c r="A2882" s="52">
        <v>46266</v>
      </c>
      <c r="B2882" t="s">
        <v>777</v>
      </c>
      <c r="C2882" t="s">
        <v>2600</v>
      </c>
      <c r="D2882" t="s">
        <v>2599</v>
      </c>
      <c r="G2882"/>
      <c r="H2882" t="s">
        <v>17574</v>
      </c>
      <c r="K2882" t="s">
        <v>2599</v>
      </c>
      <c r="L2882" t="s">
        <v>2600</v>
      </c>
      <c r="P2882" t="s">
        <v>17574</v>
      </c>
      <c r="Q2882" t="s">
        <v>10307</v>
      </c>
      <c r="R2882" t="s">
        <v>17575</v>
      </c>
      <c r="S2882" t="s">
        <v>17576</v>
      </c>
      <c r="T2882" t="s">
        <v>17577</v>
      </c>
      <c r="U2882" t="s">
        <v>17578</v>
      </c>
      <c r="W2882" t="str">
        <f>_xlfn.XLOOKUP(D2882,'All DP'!B:B,'All DP'!D:D,"Tidak")</f>
        <v>Masih</v>
      </c>
      <c r="X2882" t="str">
        <f t="shared" si="45"/>
        <v>YA</v>
      </c>
    </row>
    <row r="2883" spans="1:24">
      <c r="A2883" s="52">
        <v>46266</v>
      </c>
      <c r="B2883" t="s">
        <v>229</v>
      </c>
      <c r="C2883" t="s">
        <v>2342</v>
      </c>
      <c r="D2883" t="s">
        <v>2341</v>
      </c>
      <c r="G2883"/>
      <c r="H2883" t="s">
        <v>17580</v>
      </c>
      <c r="K2883" t="s">
        <v>2341</v>
      </c>
      <c r="L2883" t="s">
        <v>2342</v>
      </c>
      <c r="P2883" t="s">
        <v>17580</v>
      </c>
      <c r="Q2883" t="s">
        <v>10199</v>
      </c>
      <c r="R2883" t="s">
        <v>17581</v>
      </c>
      <c r="S2883" t="s">
        <v>17582</v>
      </c>
      <c r="T2883" t="s">
        <v>17583</v>
      </c>
      <c r="U2883" t="s">
        <v>17584</v>
      </c>
      <c r="W2883" t="str">
        <f>_xlfn.XLOOKUP(D2883,'All DP'!B:B,'All DP'!D:D,"Tidak")</f>
        <v>Masih</v>
      </c>
      <c r="X2883" t="str">
        <f t="shared" si="45"/>
        <v>YA</v>
      </c>
    </row>
    <row r="2884" spans="1:24">
      <c r="A2884" s="52">
        <v>46266</v>
      </c>
      <c r="B2884" t="s">
        <v>766</v>
      </c>
      <c r="C2884" t="s">
        <v>938</v>
      </c>
      <c r="D2884" t="s">
        <v>937</v>
      </c>
      <c r="G2884"/>
      <c r="H2884" t="s">
        <v>17585</v>
      </c>
      <c r="K2884" t="s">
        <v>937</v>
      </c>
      <c r="L2884" t="s">
        <v>938</v>
      </c>
      <c r="P2884" t="s">
        <v>17585</v>
      </c>
      <c r="Q2884" t="s">
        <v>11133</v>
      </c>
      <c r="R2884" t="s">
        <v>17586</v>
      </c>
      <c r="S2884" t="s">
        <v>17587</v>
      </c>
      <c r="T2884" t="s">
        <v>17588</v>
      </c>
      <c r="U2884" t="s">
        <v>17589</v>
      </c>
      <c r="W2884" t="str">
        <f>_xlfn.XLOOKUP(D2884,'All DP'!B:B,'All DP'!D:D,"Tidak")</f>
        <v>Masih</v>
      </c>
      <c r="X2884" t="str">
        <f t="shared" si="45"/>
        <v>YA</v>
      </c>
    </row>
    <row r="2885" spans="1:24">
      <c r="A2885" s="52">
        <v>46266</v>
      </c>
      <c r="B2885" t="s">
        <v>565</v>
      </c>
      <c r="C2885" t="s">
        <v>2244</v>
      </c>
      <c r="D2885" t="s">
        <v>2243</v>
      </c>
      <c r="G2885"/>
      <c r="H2885" t="s">
        <v>17590</v>
      </c>
      <c r="K2885" t="s">
        <v>2243</v>
      </c>
      <c r="L2885" t="s">
        <v>2244</v>
      </c>
      <c r="P2885" t="s">
        <v>17590</v>
      </c>
      <c r="Q2885" t="s">
        <v>11660</v>
      </c>
      <c r="R2885" t="s">
        <v>17591</v>
      </c>
      <c r="S2885" t="s">
        <v>17592</v>
      </c>
      <c r="T2885" t="s">
        <v>17593</v>
      </c>
      <c r="U2885" t="s">
        <v>17594</v>
      </c>
      <c r="W2885" t="str">
        <f>_xlfn.XLOOKUP(D2885,'All DP'!B:B,'All DP'!D:D,"Tidak")</f>
        <v>Masih</v>
      </c>
      <c r="X2885" t="str">
        <f t="shared" si="45"/>
        <v>YA</v>
      </c>
    </row>
    <row r="2886" spans="1:24">
      <c r="A2886" s="52">
        <v>46266</v>
      </c>
      <c r="B2886" t="s">
        <v>853</v>
      </c>
      <c r="C2886" t="s">
        <v>3685</v>
      </c>
      <c r="D2886" t="s">
        <v>3684</v>
      </c>
      <c r="G2886"/>
      <c r="H2886" t="s">
        <v>17595</v>
      </c>
      <c r="K2886" t="s">
        <v>3684</v>
      </c>
      <c r="L2886" t="s">
        <v>3685</v>
      </c>
      <c r="P2886" t="s">
        <v>17595</v>
      </c>
      <c r="Q2886" t="s">
        <v>11862</v>
      </c>
      <c r="R2886" t="s">
        <v>17596</v>
      </c>
      <c r="S2886" t="s">
        <v>17597</v>
      </c>
      <c r="T2886" t="s">
        <v>17598</v>
      </c>
      <c r="U2886" t="s">
        <v>17599</v>
      </c>
      <c r="W2886" t="str">
        <f>_xlfn.XLOOKUP(D2886,'All DP'!B:B,'All DP'!D:D,"Tidak")</f>
        <v>Masih</v>
      </c>
      <c r="X2886" t="str">
        <f t="shared" si="45"/>
        <v>YA</v>
      </c>
    </row>
    <row r="2887" spans="1:24">
      <c r="A2887" s="52">
        <v>46266</v>
      </c>
      <c r="B2887" t="s">
        <v>229</v>
      </c>
      <c r="C2887" t="s">
        <v>3058</v>
      </c>
      <c r="D2887" t="s">
        <v>3058</v>
      </c>
      <c r="G2887"/>
      <c r="H2887" t="s">
        <v>17600</v>
      </c>
      <c r="K2887" t="s">
        <v>3058</v>
      </c>
      <c r="L2887" t="s">
        <v>3058</v>
      </c>
      <c r="P2887" t="s">
        <v>17600</v>
      </c>
      <c r="Q2887" t="s">
        <v>10199</v>
      </c>
      <c r="R2887" t="s">
        <v>17601</v>
      </c>
      <c r="S2887" t="s">
        <v>17602</v>
      </c>
      <c r="T2887" t="s">
        <v>7483</v>
      </c>
      <c r="U2887" t="s">
        <v>17603</v>
      </c>
      <c r="W2887" t="str">
        <f>_xlfn.XLOOKUP(D2887,'All DP'!B:B,'All DP'!D:D,"Tidak")</f>
        <v>Masih</v>
      </c>
      <c r="X2887" t="str">
        <f t="shared" si="45"/>
        <v>YA</v>
      </c>
    </row>
    <row r="2888" spans="1:24">
      <c r="A2888" s="52">
        <v>46266</v>
      </c>
      <c r="B2888" t="s">
        <v>853</v>
      </c>
      <c r="C2888" t="s">
        <v>5193</v>
      </c>
      <c r="D2888" t="s">
        <v>5192</v>
      </c>
      <c r="G2888"/>
      <c r="H2888" t="s">
        <v>17600</v>
      </c>
      <c r="K2888" t="s">
        <v>5192</v>
      </c>
      <c r="L2888" t="s">
        <v>5193</v>
      </c>
      <c r="P2888" t="s">
        <v>17600</v>
      </c>
      <c r="Q2888" t="s">
        <v>11862</v>
      </c>
      <c r="R2888" t="s">
        <v>17605</v>
      </c>
      <c r="S2888" t="s">
        <v>17606</v>
      </c>
      <c r="T2888" t="s">
        <v>17607</v>
      </c>
      <c r="U2888" t="s">
        <v>17608</v>
      </c>
      <c r="W2888" t="str">
        <f>_xlfn.XLOOKUP(D2888,'All DP'!B:B,'All DP'!D:D,"Tidak")</f>
        <v>Masih</v>
      </c>
      <c r="X2888" t="str">
        <f t="shared" si="45"/>
        <v>YA</v>
      </c>
    </row>
    <row r="2889" spans="1:24">
      <c r="A2889" s="52">
        <v>46266</v>
      </c>
      <c r="B2889" t="s">
        <v>853</v>
      </c>
      <c r="C2889" t="s">
        <v>3677</v>
      </c>
      <c r="D2889" t="s">
        <v>3676</v>
      </c>
      <c r="G2889"/>
      <c r="H2889" t="s">
        <v>17609</v>
      </c>
      <c r="K2889" t="s">
        <v>3676</v>
      </c>
      <c r="L2889" t="s">
        <v>3677</v>
      </c>
      <c r="P2889" t="s">
        <v>17609</v>
      </c>
      <c r="Q2889" t="s">
        <v>11862</v>
      </c>
      <c r="R2889" t="s">
        <v>17610</v>
      </c>
      <c r="S2889" t="s">
        <v>17611</v>
      </c>
      <c r="T2889" t="s">
        <v>17612</v>
      </c>
      <c r="U2889" t="s">
        <v>17613</v>
      </c>
      <c r="W2889" t="str">
        <f>_xlfn.XLOOKUP(D2889,'All DP'!B:B,'All DP'!D:D,"Tidak")</f>
        <v>Masih</v>
      </c>
      <c r="X2889" t="str">
        <f t="shared" si="45"/>
        <v>YA</v>
      </c>
    </row>
    <row r="2890" spans="1:24">
      <c r="A2890" s="52">
        <v>46266</v>
      </c>
      <c r="B2890" t="s">
        <v>565</v>
      </c>
      <c r="C2890" t="s">
        <v>4635</v>
      </c>
      <c r="D2890" t="s">
        <v>4634</v>
      </c>
      <c r="G2890"/>
      <c r="H2890" t="s">
        <v>17615</v>
      </c>
      <c r="K2890" t="s">
        <v>4634</v>
      </c>
      <c r="L2890" t="s">
        <v>4635</v>
      </c>
      <c r="P2890" t="s">
        <v>17615</v>
      </c>
      <c r="Q2890" t="s">
        <v>11660</v>
      </c>
      <c r="R2890" t="s">
        <v>17616</v>
      </c>
      <c r="S2890" t="s">
        <v>17617</v>
      </c>
      <c r="T2890" t="s">
        <v>17618</v>
      </c>
      <c r="U2890" t="s">
        <v>17619</v>
      </c>
      <c r="W2890" t="str">
        <f>_xlfn.XLOOKUP(D2890,'All DP'!B:B,'All DP'!D:D,"Tidak")</f>
        <v>TIdak</v>
      </c>
      <c r="X2890" t="str">
        <f t="shared" si="45"/>
        <v>YA</v>
      </c>
    </row>
    <row r="2891" spans="1:24">
      <c r="A2891" s="52">
        <v>46266</v>
      </c>
      <c r="B2891" t="s">
        <v>26</v>
      </c>
      <c r="C2891" t="s">
        <v>3804</v>
      </c>
      <c r="D2891" t="s">
        <v>3803</v>
      </c>
      <c r="G2891"/>
      <c r="H2891" t="s">
        <v>17621</v>
      </c>
      <c r="K2891" t="s">
        <v>3803</v>
      </c>
      <c r="L2891" t="s">
        <v>3804</v>
      </c>
      <c r="P2891" t="s">
        <v>17621</v>
      </c>
      <c r="Q2891" t="s">
        <v>10656</v>
      </c>
      <c r="R2891" t="s">
        <v>17622</v>
      </c>
      <c r="S2891" t="s">
        <v>17623</v>
      </c>
      <c r="T2891" t="s">
        <v>17624</v>
      </c>
      <c r="U2891" t="s">
        <v>17625</v>
      </c>
      <c r="W2891" t="str">
        <f>_xlfn.XLOOKUP(D2891,'All DP'!B:B,'All DP'!D:D,"Tidak")</f>
        <v>Masih</v>
      </c>
      <c r="X2891" t="str">
        <f t="shared" si="45"/>
        <v>YA</v>
      </c>
    </row>
    <row r="2892" spans="1:24">
      <c r="A2892" s="52">
        <v>46266</v>
      </c>
      <c r="B2892" t="s">
        <v>588</v>
      </c>
      <c r="C2892" t="s">
        <v>5081</v>
      </c>
      <c r="D2892" t="s">
        <v>5080</v>
      </c>
      <c r="G2892"/>
      <c r="H2892" t="s">
        <v>17626</v>
      </c>
      <c r="K2892" t="s">
        <v>5080</v>
      </c>
      <c r="L2892" t="s">
        <v>5081</v>
      </c>
      <c r="P2892" t="s">
        <v>17626</v>
      </c>
      <c r="Q2892" t="s">
        <v>10385</v>
      </c>
      <c r="R2892" t="s">
        <v>17627</v>
      </c>
      <c r="S2892" t="s">
        <v>17628</v>
      </c>
      <c r="T2892" t="s">
        <v>17629</v>
      </c>
      <c r="U2892" t="s">
        <v>17630</v>
      </c>
      <c r="W2892" t="str">
        <f>_xlfn.XLOOKUP(D2892,'All DP'!B:B,'All DP'!D:D,"Tidak")</f>
        <v>Masih</v>
      </c>
      <c r="X2892" t="str">
        <f t="shared" si="45"/>
        <v>YA</v>
      </c>
    </row>
    <row r="2893" spans="1:24">
      <c r="A2893" s="52">
        <v>46266</v>
      </c>
      <c r="B2893" t="s">
        <v>30</v>
      </c>
      <c r="C2893" t="s">
        <v>148</v>
      </c>
      <c r="D2893" t="s">
        <v>147</v>
      </c>
      <c r="G2893"/>
      <c r="H2893" t="s">
        <v>17632</v>
      </c>
      <c r="K2893" t="s">
        <v>147</v>
      </c>
      <c r="L2893" t="s">
        <v>148</v>
      </c>
      <c r="P2893" t="s">
        <v>17632</v>
      </c>
      <c r="Q2893" t="s">
        <v>10259</v>
      </c>
      <c r="R2893" t="s">
        <v>17633</v>
      </c>
      <c r="S2893" t="s">
        <v>17634</v>
      </c>
      <c r="T2893" t="s">
        <v>17635</v>
      </c>
      <c r="U2893" t="s">
        <v>17636</v>
      </c>
      <c r="W2893" t="str">
        <f>_xlfn.XLOOKUP(D2893,'All DP'!B:B,'All DP'!D:D,"Tidak")</f>
        <v>Masih</v>
      </c>
      <c r="X2893" t="str">
        <f t="shared" si="45"/>
        <v>YA</v>
      </c>
    </row>
    <row r="2894" spans="1:24">
      <c r="A2894" s="52">
        <v>46266</v>
      </c>
      <c r="B2894" t="s">
        <v>588</v>
      </c>
      <c r="C2894" t="s">
        <v>2012</v>
      </c>
      <c r="D2894" t="s">
        <v>2011</v>
      </c>
      <c r="G2894"/>
      <c r="H2894" t="s">
        <v>17637</v>
      </c>
      <c r="K2894" t="s">
        <v>2011</v>
      </c>
      <c r="L2894" t="s">
        <v>2012</v>
      </c>
      <c r="P2894" t="s">
        <v>17637</v>
      </c>
      <c r="Q2894" t="s">
        <v>10385</v>
      </c>
      <c r="R2894" t="s">
        <v>17638</v>
      </c>
      <c r="S2894" t="s">
        <v>17639</v>
      </c>
      <c r="T2894" t="s">
        <v>17640</v>
      </c>
      <c r="U2894" t="s">
        <v>17641</v>
      </c>
      <c r="W2894" t="str">
        <f>_xlfn.XLOOKUP(D2894,'All DP'!B:B,'All DP'!D:D,"Tidak")</f>
        <v>Masih</v>
      </c>
      <c r="X2894" t="str">
        <f t="shared" si="45"/>
        <v>YA</v>
      </c>
    </row>
    <row r="2895" spans="1:24">
      <c r="A2895" s="52">
        <v>46266</v>
      </c>
      <c r="B2895" t="s">
        <v>229</v>
      </c>
      <c r="C2895" t="s">
        <v>234</v>
      </c>
      <c r="D2895" t="s">
        <v>234</v>
      </c>
      <c r="G2895"/>
      <c r="H2895" t="s">
        <v>17642</v>
      </c>
      <c r="K2895" t="s">
        <v>234</v>
      </c>
      <c r="L2895" t="s">
        <v>234</v>
      </c>
      <c r="P2895" t="s">
        <v>17642</v>
      </c>
      <c r="Q2895" t="s">
        <v>10199</v>
      </c>
      <c r="R2895" t="s">
        <v>17643</v>
      </c>
      <c r="S2895" t="s">
        <v>17644</v>
      </c>
      <c r="T2895" t="s">
        <v>17645</v>
      </c>
      <c r="U2895" t="s">
        <v>17646</v>
      </c>
      <c r="W2895" t="str">
        <f>_xlfn.XLOOKUP(D2895,'All DP'!B:B,'All DP'!D:D,"Tidak")</f>
        <v>Masih</v>
      </c>
      <c r="X2895" t="str">
        <f t="shared" si="45"/>
        <v>YA</v>
      </c>
    </row>
    <row r="2896" spans="1:24">
      <c r="A2896" s="52">
        <v>46266</v>
      </c>
      <c r="B2896" t="s">
        <v>853</v>
      </c>
      <c r="C2896" t="s">
        <v>5755</v>
      </c>
      <c r="D2896" t="s">
        <v>5754</v>
      </c>
      <c r="G2896"/>
      <c r="H2896" t="s">
        <v>17648</v>
      </c>
      <c r="K2896" t="s">
        <v>5754</v>
      </c>
      <c r="L2896" t="s">
        <v>5755</v>
      </c>
      <c r="P2896" t="s">
        <v>17648</v>
      </c>
      <c r="Q2896" t="s">
        <v>11862</v>
      </c>
      <c r="R2896" t="s">
        <v>17649</v>
      </c>
      <c r="S2896" t="s">
        <v>17650</v>
      </c>
      <c r="T2896" t="s">
        <v>17651</v>
      </c>
      <c r="U2896" t="s">
        <v>17652</v>
      </c>
      <c r="W2896" t="str">
        <f>_xlfn.XLOOKUP(D2896,'All DP'!B:B,'All DP'!D:D,"Tidak")</f>
        <v>Masih</v>
      </c>
      <c r="X2896" t="str">
        <f t="shared" si="45"/>
        <v>YA</v>
      </c>
    </row>
    <row r="2897" spans="1:24">
      <c r="A2897" s="52">
        <v>46266</v>
      </c>
      <c r="B2897" t="s">
        <v>30</v>
      </c>
      <c r="C2897" t="s">
        <v>357</v>
      </c>
      <c r="D2897" t="s">
        <v>356</v>
      </c>
      <c r="G2897"/>
      <c r="H2897" t="s">
        <v>17648</v>
      </c>
      <c r="K2897" t="s">
        <v>356</v>
      </c>
      <c r="L2897" t="s">
        <v>357</v>
      </c>
      <c r="P2897" t="s">
        <v>17648</v>
      </c>
      <c r="Q2897" t="s">
        <v>10259</v>
      </c>
      <c r="R2897" t="s">
        <v>17654</v>
      </c>
      <c r="S2897" t="s">
        <v>17655</v>
      </c>
      <c r="T2897" t="s">
        <v>17656</v>
      </c>
      <c r="U2897" t="s">
        <v>17657</v>
      </c>
      <c r="W2897" t="str">
        <f>_xlfn.XLOOKUP(D2897,'All DP'!B:B,'All DP'!D:D,"Tidak")</f>
        <v>Masih</v>
      </c>
      <c r="X2897" t="str">
        <f t="shared" si="45"/>
        <v>YA</v>
      </c>
    </row>
    <row r="2898" spans="1:24">
      <c r="A2898" s="52">
        <v>46266</v>
      </c>
      <c r="B2898" t="s">
        <v>848</v>
      </c>
      <c r="C2898" t="s">
        <v>1315</v>
      </c>
      <c r="D2898" t="s">
        <v>1314</v>
      </c>
      <c r="G2898"/>
      <c r="H2898" t="s">
        <v>17659</v>
      </c>
      <c r="K2898" t="s">
        <v>1314</v>
      </c>
      <c r="L2898" t="s">
        <v>1315</v>
      </c>
      <c r="P2898" t="s">
        <v>17659</v>
      </c>
      <c r="Q2898" t="s">
        <v>10181</v>
      </c>
      <c r="R2898" t="s">
        <v>17660</v>
      </c>
      <c r="S2898" t="s">
        <v>17661</v>
      </c>
      <c r="T2898" t="s">
        <v>17662</v>
      </c>
      <c r="U2898" t="s">
        <v>17663</v>
      </c>
      <c r="W2898" t="str">
        <f>_xlfn.XLOOKUP(D2898,'All DP'!B:B,'All DP'!D:D,"Tidak")</f>
        <v>Masih</v>
      </c>
      <c r="X2898" t="str">
        <f t="shared" ref="X2898:X2961" si="46">IFERROR(IF(MOD(H2898,1)&lt;=TIME(15,0,0),"YA","TIDAK"),0)</f>
        <v>YA</v>
      </c>
    </row>
    <row r="2899" spans="1:24">
      <c r="A2899" s="52">
        <v>46266</v>
      </c>
      <c r="B2899" t="s">
        <v>777</v>
      </c>
      <c r="C2899" t="s">
        <v>2686</v>
      </c>
      <c r="D2899" t="s">
        <v>2685</v>
      </c>
      <c r="G2899"/>
      <c r="H2899" t="s">
        <v>17664</v>
      </c>
      <c r="K2899" t="s">
        <v>2685</v>
      </c>
      <c r="L2899" t="s">
        <v>2686</v>
      </c>
      <c r="P2899" t="s">
        <v>17664</v>
      </c>
      <c r="Q2899" t="s">
        <v>10307</v>
      </c>
      <c r="R2899" t="s">
        <v>17665</v>
      </c>
      <c r="S2899" t="s">
        <v>17666</v>
      </c>
      <c r="T2899" t="s">
        <v>17667</v>
      </c>
      <c r="U2899" t="s">
        <v>17668</v>
      </c>
      <c r="W2899" t="str">
        <f>_xlfn.XLOOKUP(D2899,'All DP'!B:B,'All DP'!D:D,"Tidak")</f>
        <v>Masih</v>
      </c>
      <c r="X2899" t="str">
        <f t="shared" si="46"/>
        <v>YA</v>
      </c>
    </row>
    <row r="2900" spans="1:24">
      <c r="A2900" s="52">
        <v>46266</v>
      </c>
      <c r="B2900" t="s">
        <v>229</v>
      </c>
      <c r="C2900" t="s">
        <v>3220</v>
      </c>
      <c r="D2900" t="s">
        <v>3220</v>
      </c>
      <c r="G2900"/>
      <c r="H2900" t="s">
        <v>17670</v>
      </c>
      <c r="K2900" t="s">
        <v>3220</v>
      </c>
      <c r="L2900" t="s">
        <v>3220</v>
      </c>
      <c r="P2900" t="s">
        <v>17670</v>
      </c>
      <c r="Q2900" t="s">
        <v>10199</v>
      </c>
      <c r="R2900" t="s">
        <v>17671</v>
      </c>
      <c r="S2900" t="s">
        <v>17672</v>
      </c>
      <c r="T2900" t="s">
        <v>12877</v>
      </c>
      <c r="U2900" t="s">
        <v>17673</v>
      </c>
      <c r="W2900" t="str">
        <f>_xlfn.XLOOKUP(D2900,'All DP'!B:B,'All DP'!D:D,"Tidak")</f>
        <v>Masih</v>
      </c>
      <c r="X2900" t="str">
        <f t="shared" si="46"/>
        <v>YA</v>
      </c>
    </row>
    <row r="2901" spans="1:24">
      <c r="A2901" s="52">
        <v>46266</v>
      </c>
      <c r="B2901" t="s">
        <v>853</v>
      </c>
      <c r="C2901" t="s">
        <v>5513</v>
      </c>
      <c r="D2901" t="s">
        <v>5512</v>
      </c>
      <c r="G2901"/>
      <c r="H2901" t="s">
        <v>17675</v>
      </c>
      <c r="K2901" t="s">
        <v>5512</v>
      </c>
      <c r="L2901" t="s">
        <v>5513</v>
      </c>
      <c r="P2901" t="s">
        <v>17675</v>
      </c>
      <c r="Q2901" t="s">
        <v>11862</v>
      </c>
      <c r="R2901" t="s">
        <v>17676</v>
      </c>
      <c r="S2901" t="s">
        <v>17677</v>
      </c>
      <c r="T2901" t="s">
        <v>17678</v>
      </c>
      <c r="U2901" t="s">
        <v>17679</v>
      </c>
      <c r="W2901" t="str">
        <f>_xlfn.XLOOKUP(D2901,'All DP'!B:B,'All DP'!D:D,"Tidak")</f>
        <v>Masih</v>
      </c>
      <c r="X2901" t="str">
        <f t="shared" si="46"/>
        <v>YA</v>
      </c>
    </row>
    <row r="2902" spans="1:24">
      <c r="A2902" s="52">
        <v>46266</v>
      </c>
      <c r="B2902" t="s">
        <v>853</v>
      </c>
      <c r="C2902" t="s">
        <v>5789</v>
      </c>
      <c r="D2902" t="s">
        <v>5788</v>
      </c>
      <c r="G2902"/>
      <c r="H2902" t="s">
        <v>17680</v>
      </c>
      <c r="K2902" t="s">
        <v>5788</v>
      </c>
      <c r="L2902" t="s">
        <v>5789</v>
      </c>
      <c r="P2902" t="s">
        <v>17680</v>
      </c>
      <c r="Q2902" t="s">
        <v>11862</v>
      </c>
      <c r="R2902" t="s">
        <v>17681</v>
      </c>
      <c r="S2902" t="s">
        <v>17682</v>
      </c>
      <c r="T2902" t="s">
        <v>17683</v>
      </c>
      <c r="U2902" t="s">
        <v>17684</v>
      </c>
      <c r="W2902" t="str">
        <f>_xlfn.XLOOKUP(D2902,'All DP'!B:B,'All DP'!D:D,"Tidak")</f>
        <v>Masih</v>
      </c>
      <c r="X2902" t="str">
        <f t="shared" si="46"/>
        <v>YA</v>
      </c>
    </row>
    <row r="2903" spans="1:24">
      <c r="A2903" s="52">
        <v>46266</v>
      </c>
      <c r="B2903" t="s">
        <v>229</v>
      </c>
      <c r="C2903" t="s">
        <v>3070</v>
      </c>
      <c r="D2903" t="s">
        <v>3070</v>
      </c>
      <c r="G2903"/>
      <c r="H2903" t="s">
        <v>17685</v>
      </c>
      <c r="K2903" t="s">
        <v>3070</v>
      </c>
      <c r="L2903" t="s">
        <v>3070</v>
      </c>
      <c r="P2903" t="s">
        <v>17685</v>
      </c>
      <c r="Q2903" t="s">
        <v>10199</v>
      </c>
      <c r="R2903" t="s">
        <v>17686</v>
      </c>
      <c r="S2903" t="s">
        <v>17687</v>
      </c>
      <c r="T2903" t="s">
        <v>17688</v>
      </c>
      <c r="U2903" t="s">
        <v>17689</v>
      </c>
      <c r="W2903" t="str">
        <f>_xlfn.XLOOKUP(D2903,'All DP'!B:B,'All DP'!D:D,"Tidak")</f>
        <v>Masih</v>
      </c>
      <c r="X2903" t="str">
        <f t="shared" si="46"/>
        <v>YA</v>
      </c>
    </row>
    <row r="2904" spans="1:24">
      <c r="A2904" s="52">
        <v>46266</v>
      </c>
      <c r="B2904" t="s">
        <v>391</v>
      </c>
      <c r="C2904" t="s">
        <v>2095</v>
      </c>
      <c r="D2904" t="s">
        <v>2094</v>
      </c>
      <c r="G2904"/>
      <c r="H2904" t="s">
        <v>17685</v>
      </c>
      <c r="K2904" t="s">
        <v>2094</v>
      </c>
      <c r="L2904" t="s">
        <v>2095</v>
      </c>
      <c r="P2904" t="s">
        <v>17685</v>
      </c>
      <c r="Q2904" t="s">
        <v>11249</v>
      </c>
      <c r="R2904" t="s">
        <v>17691</v>
      </c>
      <c r="S2904" t="s">
        <v>17692</v>
      </c>
      <c r="T2904" t="s">
        <v>17693</v>
      </c>
      <c r="U2904" t="s">
        <v>17694</v>
      </c>
      <c r="W2904" t="str">
        <f>_xlfn.XLOOKUP(D2904,'All DP'!B:B,'All DP'!D:D,"Tidak")</f>
        <v>Masih</v>
      </c>
      <c r="X2904" t="str">
        <f t="shared" si="46"/>
        <v>YA</v>
      </c>
    </row>
    <row r="2905" spans="1:24">
      <c r="A2905" s="52">
        <v>46266</v>
      </c>
      <c r="B2905" t="s">
        <v>777</v>
      </c>
      <c r="C2905" t="s">
        <v>913</v>
      </c>
      <c r="D2905" t="s">
        <v>912</v>
      </c>
      <c r="G2905"/>
      <c r="H2905" t="s">
        <v>17696</v>
      </c>
      <c r="K2905" t="s">
        <v>912</v>
      </c>
      <c r="L2905" t="s">
        <v>913</v>
      </c>
      <c r="P2905" t="s">
        <v>17696</v>
      </c>
      <c r="Q2905" t="s">
        <v>10307</v>
      </c>
      <c r="R2905" t="s">
        <v>17697</v>
      </c>
      <c r="S2905" t="s">
        <v>17698</v>
      </c>
      <c r="T2905" t="s">
        <v>17699</v>
      </c>
      <c r="U2905" t="s">
        <v>17700</v>
      </c>
      <c r="W2905" t="str">
        <f>_xlfn.XLOOKUP(D2905,'All DP'!B:B,'All DP'!D:D,"Tidak")</f>
        <v>Masih</v>
      </c>
      <c r="X2905" t="str">
        <f t="shared" si="46"/>
        <v>YA</v>
      </c>
    </row>
    <row r="2906" spans="1:24">
      <c r="A2906" s="52">
        <v>46266</v>
      </c>
      <c r="B2906" t="s">
        <v>843</v>
      </c>
      <c r="C2906" t="s">
        <v>1712</v>
      </c>
      <c r="D2906" t="s">
        <v>1711</v>
      </c>
      <c r="G2906"/>
      <c r="H2906" t="s">
        <v>17702</v>
      </c>
      <c r="K2906" t="s">
        <v>1711</v>
      </c>
      <c r="L2906" t="s">
        <v>1712</v>
      </c>
      <c r="P2906" t="s">
        <v>17702</v>
      </c>
      <c r="Q2906" t="s">
        <v>10236</v>
      </c>
      <c r="R2906" t="s">
        <v>17703</v>
      </c>
      <c r="S2906" t="s">
        <v>17704</v>
      </c>
      <c r="T2906" t="s">
        <v>17705</v>
      </c>
      <c r="U2906" t="s">
        <v>17706</v>
      </c>
      <c r="W2906" t="str">
        <f>_xlfn.XLOOKUP(D2906,'All DP'!B:B,'All DP'!D:D,"Tidak")</f>
        <v>Masih</v>
      </c>
      <c r="X2906" t="str">
        <f t="shared" si="46"/>
        <v>YA</v>
      </c>
    </row>
    <row r="2907" spans="1:24">
      <c r="A2907" s="52">
        <v>46266</v>
      </c>
      <c r="B2907" t="s">
        <v>848</v>
      </c>
      <c r="C2907" t="s">
        <v>4483</v>
      </c>
      <c r="D2907" t="s">
        <v>4482</v>
      </c>
      <c r="G2907"/>
      <c r="H2907" t="s">
        <v>17708</v>
      </c>
      <c r="K2907" t="s">
        <v>4482</v>
      </c>
      <c r="L2907" t="s">
        <v>4483</v>
      </c>
      <c r="P2907" t="s">
        <v>17708</v>
      </c>
      <c r="Q2907" t="s">
        <v>10181</v>
      </c>
      <c r="R2907" t="s">
        <v>17709</v>
      </c>
      <c r="S2907" t="s">
        <v>17710</v>
      </c>
      <c r="T2907" t="s">
        <v>17711</v>
      </c>
      <c r="U2907" t="s">
        <v>17712</v>
      </c>
      <c r="W2907" t="str">
        <f>_xlfn.XLOOKUP(D2907,'All DP'!B:B,'All DP'!D:D,"Tidak")</f>
        <v>Masih</v>
      </c>
      <c r="X2907" t="str">
        <f t="shared" si="46"/>
        <v>YA</v>
      </c>
    </row>
    <row r="2908" spans="1:24">
      <c r="A2908" s="52">
        <v>46266</v>
      </c>
      <c r="B2908" t="s">
        <v>565</v>
      </c>
      <c r="C2908" t="s">
        <v>1789</v>
      </c>
      <c r="D2908" t="s">
        <v>1789</v>
      </c>
      <c r="G2908"/>
      <c r="H2908" t="s">
        <v>17714</v>
      </c>
      <c r="K2908" t="s">
        <v>1789</v>
      </c>
      <c r="L2908" t="s">
        <v>1789</v>
      </c>
      <c r="P2908" t="s">
        <v>17714</v>
      </c>
      <c r="Q2908" t="s">
        <v>11660</v>
      </c>
      <c r="R2908" t="s">
        <v>17715</v>
      </c>
      <c r="S2908" t="s">
        <v>17716</v>
      </c>
      <c r="T2908" t="s">
        <v>17717</v>
      </c>
      <c r="U2908" t="s">
        <v>17718</v>
      </c>
      <c r="W2908" t="str">
        <f>_xlfn.XLOOKUP(D2908,'All DP'!B:B,'All DP'!D:D,"Tidak")</f>
        <v>Masih</v>
      </c>
      <c r="X2908" t="str">
        <f t="shared" si="46"/>
        <v>YA</v>
      </c>
    </row>
    <row r="2909" spans="1:24">
      <c r="A2909" s="52">
        <v>46266</v>
      </c>
      <c r="B2909" t="s">
        <v>928</v>
      </c>
      <c r="C2909" t="s">
        <v>2567</v>
      </c>
      <c r="D2909" t="s">
        <v>2566</v>
      </c>
      <c r="G2909"/>
      <c r="H2909" t="s">
        <v>17720</v>
      </c>
      <c r="K2909" t="s">
        <v>2566</v>
      </c>
      <c r="L2909" t="s">
        <v>2567</v>
      </c>
      <c r="P2909" t="s">
        <v>17720</v>
      </c>
      <c r="Q2909" t="s">
        <v>10486</v>
      </c>
      <c r="R2909" t="s">
        <v>17721</v>
      </c>
      <c r="S2909" t="s">
        <v>17722</v>
      </c>
      <c r="T2909" t="s">
        <v>17723</v>
      </c>
      <c r="U2909" t="s">
        <v>17724</v>
      </c>
      <c r="W2909" t="str">
        <f>_xlfn.XLOOKUP(D2909,'All DP'!B:B,'All DP'!D:D,"Tidak")</f>
        <v>Masih</v>
      </c>
      <c r="X2909" t="str">
        <f t="shared" si="46"/>
        <v>YA</v>
      </c>
    </row>
    <row r="2910" spans="1:24">
      <c r="A2910" s="52">
        <v>46266</v>
      </c>
      <c r="B2910" t="s">
        <v>848</v>
      </c>
      <c r="C2910" t="s">
        <v>3471</v>
      </c>
      <c r="D2910" t="s">
        <v>3470</v>
      </c>
      <c r="G2910"/>
      <c r="H2910" t="s">
        <v>17726</v>
      </c>
      <c r="K2910" t="s">
        <v>3470</v>
      </c>
      <c r="L2910" t="s">
        <v>3471</v>
      </c>
      <c r="P2910" t="s">
        <v>17726</v>
      </c>
      <c r="Q2910" t="s">
        <v>10181</v>
      </c>
      <c r="R2910" t="s">
        <v>17727</v>
      </c>
      <c r="S2910" t="s">
        <v>17728</v>
      </c>
      <c r="T2910" t="s">
        <v>17729</v>
      </c>
      <c r="U2910" t="s">
        <v>17730</v>
      </c>
      <c r="W2910" t="str">
        <f>_xlfn.XLOOKUP(D2910,'All DP'!B:B,'All DP'!D:D,"Tidak")</f>
        <v>Masih</v>
      </c>
      <c r="X2910" t="str">
        <f t="shared" si="46"/>
        <v>YA</v>
      </c>
    </row>
    <row r="2911" spans="1:24">
      <c r="A2911" s="52">
        <v>46266</v>
      </c>
      <c r="B2911" t="s">
        <v>853</v>
      </c>
      <c r="C2911" t="s">
        <v>4397</v>
      </c>
      <c r="D2911" t="s">
        <v>4396</v>
      </c>
      <c r="G2911"/>
      <c r="H2911" t="s">
        <v>17732</v>
      </c>
      <c r="K2911" t="s">
        <v>4396</v>
      </c>
      <c r="L2911" t="s">
        <v>4397</v>
      </c>
      <c r="P2911" t="s">
        <v>17732</v>
      </c>
      <c r="Q2911" t="s">
        <v>11862</v>
      </c>
      <c r="R2911" t="s">
        <v>17733</v>
      </c>
      <c r="S2911" t="s">
        <v>17734</v>
      </c>
      <c r="T2911" t="s">
        <v>17735</v>
      </c>
      <c r="U2911" t="s">
        <v>17736</v>
      </c>
      <c r="W2911" t="str">
        <f>_xlfn.XLOOKUP(D2911,'All DP'!B:B,'All DP'!D:D,"Tidak")</f>
        <v>Masih</v>
      </c>
      <c r="X2911" t="str">
        <f t="shared" si="46"/>
        <v>YA</v>
      </c>
    </row>
    <row r="2912" spans="1:24">
      <c r="A2912" s="52">
        <v>46266</v>
      </c>
      <c r="B2912" t="s">
        <v>229</v>
      </c>
      <c r="C2912" t="s">
        <v>3774</v>
      </c>
      <c r="D2912" t="s">
        <v>3773</v>
      </c>
      <c r="G2912"/>
      <c r="H2912" t="s">
        <v>17738</v>
      </c>
      <c r="K2912" t="s">
        <v>3773</v>
      </c>
      <c r="L2912" t="s">
        <v>3774</v>
      </c>
      <c r="P2912" t="s">
        <v>17738</v>
      </c>
      <c r="Q2912" t="s">
        <v>10199</v>
      </c>
      <c r="R2912" t="s">
        <v>17739</v>
      </c>
      <c r="S2912" t="s">
        <v>17740</v>
      </c>
      <c r="T2912" t="s">
        <v>17741</v>
      </c>
      <c r="U2912" t="s">
        <v>17742</v>
      </c>
      <c r="W2912" t="str">
        <f>_xlfn.XLOOKUP(D2912,'All DP'!B:B,'All DP'!D:D,"Tidak")</f>
        <v>Masih</v>
      </c>
      <c r="X2912" t="str">
        <f t="shared" si="46"/>
        <v>YA</v>
      </c>
    </row>
    <row r="2913" spans="1:24">
      <c r="A2913" s="52">
        <v>46266</v>
      </c>
      <c r="B2913" t="s">
        <v>4</v>
      </c>
      <c r="C2913" t="s">
        <v>641</v>
      </c>
      <c r="D2913" t="s">
        <v>640</v>
      </c>
      <c r="G2913"/>
      <c r="H2913" t="s">
        <v>17744</v>
      </c>
      <c r="K2913" t="s">
        <v>640</v>
      </c>
      <c r="L2913" t="s">
        <v>641</v>
      </c>
      <c r="P2913" t="s">
        <v>17744</v>
      </c>
      <c r="Q2913" t="s">
        <v>11054</v>
      </c>
      <c r="R2913" t="s">
        <v>17745</v>
      </c>
      <c r="S2913" t="s">
        <v>17746</v>
      </c>
      <c r="T2913" t="s">
        <v>17747</v>
      </c>
      <c r="U2913" t="s">
        <v>17748</v>
      </c>
      <c r="W2913" t="str">
        <f>_xlfn.XLOOKUP(D2913,'All DP'!B:B,'All DP'!D:D,"Tidak")</f>
        <v>Masih</v>
      </c>
      <c r="X2913" t="str">
        <f t="shared" si="46"/>
        <v>YA</v>
      </c>
    </row>
    <row r="2914" spans="1:24">
      <c r="A2914" s="52">
        <v>46266</v>
      </c>
      <c r="B2914" t="s">
        <v>565</v>
      </c>
      <c r="C2914" t="s">
        <v>2156</v>
      </c>
      <c r="D2914" t="s">
        <v>2155</v>
      </c>
      <c r="G2914"/>
      <c r="H2914" t="s">
        <v>17744</v>
      </c>
      <c r="K2914" t="s">
        <v>2155</v>
      </c>
      <c r="L2914" t="s">
        <v>2156</v>
      </c>
      <c r="P2914" t="s">
        <v>17744</v>
      </c>
      <c r="Q2914" t="s">
        <v>11660</v>
      </c>
      <c r="R2914" t="s">
        <v>17750</v>
      </c>
      <c r="S2914" t="s">
        <v>17751</v>
      </c>
      <c r="T2914" t="s">
        <v>17752</v>
      </c>
      <c r="U2914" t="s">
        <v>17753</v>
      </c>
      <c r="W2914" t="str">
        <f>_xlfn.XLOOKUP(D2914,'All DP'!B:B,'All DP'!D:D,"Tidak")</f>
        <v>Masih</v>
      </c>
      <c r="X2914" t="str">
        <f t="shared" si="46"/>
        <v>YA</v>
      </c>
    </row>
    <row r="2915" spans="1:24">
      <c r="A2915" s="52">
        <v>46266</v>
      </c>
      <c r="B2915" t="s">
        <v>391</v>
      </c>
      <c r="C2915" t="s">
        <v>2983</v>
      </c>
      <c r="D2915" t="s">
        <v>2982</v>
      </c>
      <c r="G2915"/>
      <c r="H2915" t="s">
        <v>17754</v>
      </c>
      <c r="K2915" t="s">
        <v>2982</v>
      </c>
      <c r="L2915" t="s">
        <v>2983</v>
      </c>
      <c r="P2915" t="s">
        <v>17754</v>
      </c>
      <c r="Q2915" t="s">
        <v>11249</v>
      </c>
      <c r="R2915" t="s">
        <v>17755</v>
      </c>
      <c r="S2915" t="s">
        <v>17756</v>
      </c>
      <c r="T2915" t="s">
        <v>17757</v>
      </c>
      <c r="U2915" t="s">
        <v>17758</v>
      </c>
      <c r="W2915" t="str">
        <f>_xlfn.XLOOKUP(D2915,'All DP'!B:B,'All DP'!D:D,"Tidak")</f>
        <v>Masih</v>
      </c>
      <c r="X2915" t="str">
        <f t="shared" si="46"/>
        <v>YA</v>
      </c>
    </row>
    <row r="2916" spans="1:24">
      <c r="A2916" s="52">
        <v>46266</v>
      </c>
      <c r="B2916" t="s">
        <v>766</v>
      </c>
      <c r="C2916" t="s">
        <v>954</v>
      </c>
      <c r="D2916" t="s">
        <v>953</v>
      </c>
      <c r="G2916"/>
      <c r="H2916" t="s">
        <v>17760</v>
      </c>
      <c r="K2916" t="s">
        <v>953</v>
      </c>
      <c r="L2916" t="s">
        <v>954</v>
      </c>
      <c r="P2916" t="s">
        <v>17760</v>
      </c>
      <c r="Q2916" t="s">
        <v>11133</v>
      </c>
      <c r="R2916" t="s">
        <v>17761</v>
      </c>
      <c r="S2916" t="s">
        <v>17762</v>
      </c>
      <c r="T2916" t="s">
        <v>17763</v>
      </c>
      <c r="U2916" t="s">
        <v>17764</v>
      </c>
      <c r="W2916" t="str">
        <f>_xlfn.XLOOKUP(D2916,'All DP'!B:B,'All DP'!D:D,"Tidak")</f>
        <v>Masih</v>
      </c>
      <c r="X2916" t="str">
        <f t="shared" si="46"/>
        <v>YA</v>
      </c>
    </row>
    <row r="2917" spans="1:24">
      <c r="A2917" s="52">
        <v>46266</v>
      </c>
      <c r="B2917" t="s">
        <v>991</v>
      </c>
      <c r="C2917" t="s">
        <v>1400</v>
      </c>
      <c r="D2917" t="s">
        <v>1399</v>
      </c>
      <c r="G2917"/>
      <c r="H2917" t="s">
        <v>17760</v>
      </c>
      <c r="K2917" t="s">
        <v>1399</v>
      </c>
      <c r="L2917" t="s">
        <v>1400</v>
      </c>
      <c r="P2917" t="s">
        <v>17760</v>
      </c>
      <c r="Q2917" t="s">
        <v>12496</v>
      </c>
      <c r="R2917" t="s">
        <v>17765</v>
      </c>
      <c r="S2917" t="s">
        <v>17766</v>
      </c>
      <c r="T2917" t="s">
        <v>17767</v>
      </c>
      <c r="U2917" t="s">
        <v>17768</v>
      </c>
      <c r="W2917" t="str">
        <f>_xlfn.XLOOKUP(D2917,'All DP'!B:B,'All DP'!D:D,"Tidak")</f>
        <v>Masih</v>
      </c>
      <c r="X2917" t="str">
        <f t="shared" si="46"/>
        <v>YA</v>
      </c>
    </row>
    <row r="2918" spans="1:24">
      <c r="A2918" s="52">
        <v>46266</v>
      </c>
      <c r="B2918" t="s">
        <v>391</v>
      </c>
      <c r="C2918" t="s">
        <v>3505</v>
      </c>
      <c r="D2918" t="s">
        <v>3504</v>
      </c>
      <c r="G2918"/>
      <c r="H2918" t="s">
        <v>17770</v>
      </c>
      <c r="K2918" t="s">
        <v>3504</v>
      </c>
      <c r="L2918" t="s">
        <v>3505</v>
      </c>
      <c r="P2918" t="s">
        <v>17770</v>
      </c>
      <c r="Q2918" t="s">
        <v>11249</v>
      </c>
      <c r="R2918" t="s">
        <v>17771</v>
      </c>
      <c r="S2918" t="s">
        <v>17772</v>
      </c>
      <c r="T2918" t="s">
        <v>17773</v>
      </c>
      <c r="U2918" t="s">
        <v>17774</v>
      </c>
      <c r="W2918" t="str">
        <f>_xlfn.XLOOKUP(D2918,'All DP'!B:B,'All DP'!D:D,"Tidak")</f>
        <v>Masih</v>
      </c>
      <c r="X2918" t="str">
        <f t="shared" si="46"/>
        <v>YA</v>
      </c>
    </row>
    <row r="2919" spans="1:24">
      <c r="A2919" s="52">
        <v>46266</v>
      </c>
      <c r="B2919" t="s">
        <v>229</v>
      </c>
      <c r="C2919" t="s">
        <v>596</v>
      </c>
      <c r="D2919" t="s">
        <v>595</v>
      </c>
      <c r="G2919"/>
      <c r="H2919" t="s">
        <v>17770</v>
      </c>
      <c r="K2919" t="s">
        <v>595</v>
      </c>
      <c r="L2919" t="s">
        <v>596</v>
      </c>
      <c r="P2919" t="s">
        <v>17770</v>
      </c>
      <c r="Q2919" t="s">
        <v>10199</v>
      </c>
      <c r="R2919" t="s">
        <v>17775</v>
      </c>
      <c r="S2919" t="s">
        <v>17776</v>
      </c>
      <c r="T2919" t="s">
        <v>17777</v>
      </c>
      <c r="U2919" t="s">
        <v>17778</v>
      </c>
      <c r="W2919" t="str">
        <f>_xlfn.XLOOKUP(D2919,'All DP'!B:B,'All DP'!D:D,"Tidak")</f>
        <v>Masih</v>
      </c>
      <c r="X2919" t="str">
        <f t="shared" si="46"/>
        <v>YA</v>
      </c>
    </row>
    <row r="2920" spans="1:24">
      <c r="A2920" s="52">
        <v>46266</v>
      </c>
      <c r="B2920" t="s">
        <v>391</v>
      </c>
      <c r="C2920" t="s">
        <v>5571</v>
      </c>
      <c r="D2920" t="s">
        <v>5570</v>
      </c>
      <c r="G2920"/>
      <c r="H2920" t="s">
        <v>17780</v>
      </c>
      <c r="K2920" t="s">
        <v>5570</v>
      </c>
      <c r="L2920" t="s">
        <v>5571</v>
      </c>
      <c r="P2920" t="s">
        <v>17780</v>
      </c>
      <c r="Q2920" t="s">
        <v>11249</v>
      </c>
      <c r="R2920" t="s">
        <v>17781</v>
      </c>
      <c r="S2920" t="s">
        <v>17782</v>
      </c>
      <c r="T2920" t="s">
        <v>17783</v>
      </c>
      <c r="U2920" t="s">
        <v>17784</v>
      </c>
      <c r="W2920" t="str">
        <f>_xlfn.XLOOKUP(D2920,'All DP'!B:B,'All DP'!D:D,"Tidak")</f>
        <v>Masih</v>
      </c>
      <c r="X2920" t="str">
        <f t="shared" si="46"/>
        <v>YA</v>
      </c>
    </row>
    <row r="2921" spans="1:24">
      <c r="A2921" s="52">
        <v>46266</v>
      </c>
      <c r="B2921" t="s">
        <v>391</v>
      </c>
      <c r="C2921" t="s">
        <v>5765</v>
      </c>
      <c r="D2921" t="s">
        <v>5764</v>
      </c>
      <c r="G2921"/>
      <c r="H2921" t="s">
        <v>17786</v>
      </c>
      <c r="K2921" t="s">
        <v>5764</v>
      </c>
      <c r="L2921" t="s">
        <v>5765</v>
      </c>
      <c r="P2921" t="s">
        <v>17786</v>
      </c>
      <c r="Q2921" t="s">
        <v>11249</v>
      </c>
      <c r="R2921" t="s">
        <v>17787</v>
      </c>
      <c r="S2921" t="s">
        <v>17788</v>
      </c>
      <c r="T2921" t="s">
        <v>17789</v>
      </c>
      <c r="U2921" t="s">
        <v>17790</v>
      </c>
      <c r="W2921" t="str">
        <f>_xlfn.XLOOKUP(D2921,'All DP'!B:B,'All DP'!D:D,"Tidak")</f>
        <v>Masih</v>
      </c>
      <c r="X2921" t="str">
        <f t="shared" si="46"/>
        <v>YA</v>
      </c>
    </row>
    <row r="2922" spans="1:24">
      <c r="A2922" s="52">
        <v>46266</v>
      </c>
      <c r="B2922" t="s">
        <v>391</v>
      </c>
      <c r="C2922" t="s">
        <v>5645</v>
      </c>
      <c r="D2922" t="s">
        <v>5644</v>
      </c>
      <c r="G2922"/>
      <c r="H2922" t="s">
        <v>17791</v>
      </c>
      <c r="K2922" t="s">
        <v>5644</v>
      </c>
      <c r="L2922" t="s">
        <v>5645</v>
      </c>
      <c r="P2922" t="s">
        <v>17791</v>
      </c>
      <c r="Q2922" t="s">
        <v>11249</v>
      </c>
      <c r="R2922" t="s">
        <v>17792</v>
      </c>
      <c r="S2922" t="s">
        <v>17793</v>
      </c>
      <c r="T2922" t="s">
        <v>17789</v>
      </c>
      <c r="U2922" t="s">
        <v>17794</v>
      </c>
      <c r="W2922" t="str">
        <f>_xlfn.XLOOKUP(D2922,'All DP'!B:B,'All DP'!D:D,"Tidak")</f>
        <v>Masih</v>
      </c>
      <c r="X2922" t="str">
        <f t="shared" si="46"/>
        <v>YA</v>
      </c>
    </row>
    <row r="2923" spans="1:24">
      <c r="A2923" s="52">
        <v>46266</v>
      </c>
      <c r="B2923" t="s">
        <v>229</v>
      </c>
      <c r="C2923" t="s">
        <v>3509</v>
      </c>
      <c r="D2923" t="s">
        <v>3509</v>
      </c>
      <c r="G2923"/>
      <c r="H2923" t="s">
        <v>17795</v>
      </c>
      <c r="K2923" t="s">
        <v>3509</v>
      </c>
      <c r="L2923" t="s">
        <v>3509</v>
      </c>
      <c r="P2923" t="s">
        <v>17795</v>
      </c>
      <c r="Q2923" t="s">
        <v>10199</v>
      </c>
      <c r="R2923" t="s">
        <v>17796</v>
      </c>
      <c r="S2923" t="s">
        <v>17797</v>
      </c>
      <c r="T2923" t="s">
        <v>17798</v>
      </c>
      <c r="U2923" t="s">
        <v>17799</v>
      </c>
      <c r="W2923" t="str">
        <f>_xlfn.XLOOKUP(D2923,'All DP'!B:B,'All DP'!D:D,"Tidak")</f>
        <v>Masih</v>
      </c>
      <c r="X2923" t="str">
        <f t="shared" si="46"/>
        <v>YA</v>
      </c>
    </row>
    <row r="2924" spans="1:24">
      <c r="A2924" s="52">
        <v>46266</v>
      </c>
      <c r="B2924" t="s">
        <v>848</v>
      </c>
      <c r="C2924" t="s">
        <v>1876</v>
      </c>
      <c r="D2924" t="s">
        <v>1875</v>
      </c>
      <c r="G2924"/>
      <c r="H2924" t="s">
        <v>17806</v>
      </c>
      <c r="K2924" t="s">
        <v>1875</v>
      </c>
      <c r="L2924" t="s">
        <v>1876</v>
      </c>
      <c r="P2924" t="s">
        <v>17806</v>
      </c>
      <c r="Q2924" t="s">
        <v>10181</v>
      </c>
      <c r="R2924" t="s">
        <v>17807</v>
      </c>
      <c r="S2924" t="s">
        <v>17808</v>
      </c>
      <c r="T2924" t="s">
        <v>17809</v>
      </c>
      <c r="U2924" t="s">
        <v>17810</v>
      </c>
      <c r="W2924" t="str">
        <f>_xlfn.XLOOKUP(D2924,'All DP'!B:B,'All DP'!D:D,"Tidak")</f>
        <v>Masih</v>
      </c>
      <c r="X2924" t="str">
        <f t="shared" si="46"/>
        <v>YA</v>
      </c>
    </row>
    <row r="2925" spans="1:24">
      <c r="A2925" s="52">
        <v>46266</v>
      </c>
      <c r="B2925" t="s">
        <v>766</v>
      </c>
      <c r="C2925" t="s">
        <v>2868</v>
      </c>
      <c r="D2925" t="s">
        <v>2867</v>
      </c>
      <c r="G2925"/>
      <c r="H2925" t="s">
        <v>17811</v>
      </c>
      <c r="K2925" t="s">
        <v>2867</v>
      </c>
      <c r="L2925" t="s">
        <v>2868</v>
      </c>
      <c r="P2925" t="s">
        <v>17811</v>
      </c>
      <c r="Q2925" t="s">
        <v>11133</v>
      </c>
      <c r="R2925" t="s">
        <v>17812</v>
      </c>
      <c r="S2925" t="s">
        <v>17813</v>
      </c>
      <c r="T2925" t="s">
        <v>17814</v>
      </c>
      <c r="U2925" t="s">
        <v>17815</v>
      </c>
      <c r="W2925" t="str">
        <f>_xlfn.XLOOKUP(D2925,'All DP'!B:B,'All DP'!D:D,"Tidak")</f>
        <v>Masih</v>
      </c>
      <c r="X2925" t="str">
        <f t="shared" si="46"/>
        <v>YA</v>
      </c>
    </row>
    <row r="2926" spans="1:24">
      <c r="A2926" s="52">
        <v>46266</v>
      </c>
      <c r="B2926" t="s">
        <v>4</v>
      </c>
      <c r="C2926" t="s">
        <v>19</v>
      </c>
      <c r="D2926" t="s">
        <v>18</v>
      </c>
      <c r="G2926"/>
      <c r="H2926" t="s">
        <v>17817</v>
      </c>
      <c r="K2926" t="s">
        <v>18</v>
      </c>
      <c r="L2926" t="s">
        <v>19</v>
      </c>
      <c r="P2926" t="s">
        <v>17817</v>
      </c>
      <c r="Q2926" t="s">
        <v>11054</v>
      </c>
      <c r="R2926" t="s">
        <v>17818</v>
      </c>
      <c r="S2926" t="s">
        <v>17819</v>
      </c>
      <c r="T2926" t="s">
        <v>17820</v>
      </c>
      <c r="U2926" t="s">
        <v>17821</v>
      </c>
      <c r="W2926" t="str">
        <f>_xlfn.XLOOKUP(D2926,'All DP'!B:B,'All DP'!D:D,"Tidak")</f>
        <v>Masih</v>
      </c>
      <c r="X2926" t="str">
        <f t="shared" si="46"/>
        <v>YA</v>
      </c>
    </row>
    <row r="2927" spans="1:24">
      <c r="A2927" s="52">
        <v>46266</v>
      </c>
      <c r="B2927" t="s">
        <v>4</v>
      </c>
      <c r="C2927" t="s">
        <v>729</v>
      </c>
      <c r="D2927" t="s">
        <v>728</v>
      </c>
      <c r="G2927"/>
      <c r="H2927" t="s">
        <v>17817</v>
      </c>
      <c r="K2927" t="s">
        <v>728</v>
      </c>
      <c r="L2927" t="s">
        <v>729</v>
      </c>
      <c r="P2927" t="s">
        <v>17817</v>
      </c>
      <c r="Q2927" t="s">
        <v>11054</v>
      </c>
      <c r="R2927" t="s">
        <v>17823</v>
      </c>
      <c r="S2927" t="s">
        <v>17824</v>
      </c>
      <c r="T2927" t="s">
        <v>17825</v>
      </c>
      <c r="U2927" t="s">
        <v>17826</v>
      </c>
      <c r="W2927" t="str">
        <f>_xlfn.XLOOKUP(D2927,'All DP'!B:B,'All DP'!D:D,"Tidak")</f>
        <v>Masih</v>
      </c>
      <c r="X2927" t="str">
        <f t="shared" si="46"/>
        <v>YA</v>
      </c>
    </row>
    <row r="2928" spans="1:24">
      <c r="A2928" s="52">
        <v>46266</v>
      </c>
      <c r="B2928" t="s">
        <v>853</v>
      </c>
      <c r="C2928" t="s">
        <v>3575</v>
      </c>
      <c r="D2928" t="s">
        <v>3574</v>
      </c>
      <c r="G2928"/>
      <c r="H2928" t="s">
        <v>17827</v>
      </c>
      <c r="K2928" t="s">
        <v>3574</v>
      </c>
      <c r="L2928" t="s">
        <v>3575</v>
      </c>
      <c r="P2928" t="s">
        <v>17827</v>
      </c>
      <c r="Q2928" t="s">
        <v>11862</v>
      </c>
      <c r="R2928" t="s">
        <v>17828</v>
      </c>
      <c r="S2928" t="s">
        <v>17829</v>
      </c>
      <c r="T2928" t="s">
        <v>17830</v>
      </c>
      <c r="U2928" t="s">
        <v>17831</v>
      </c>
      <c r="W2928" t="str">
        <f>_xlfn.XLOOKUP(D2928,'All DP'!B:B,'All DP'!D:D,"Tidak")</f>
        <v>Masih</v>
      </c>
      <c r="X2928" t="str">
        <f t="shared" si="46"/>
        <v>YA</v>
      </c>
    </row>
    <row r="2929" spans="1:24">
      <c r="A2929" s="52">
        <v>46266</v>
      </c>
      <c r="B2929" t="s">
        <v>229</v>
      </c>
      <c r="C2929" t="s">
        <v>3759</v>
      </c>
      <c r="D2929" t="s">
        <v>3759</v>
      </c>
      <c r="G2929"/>
      <c r="H2929" t="s">
        <v>17833</v>
      </c>
      <c r="K2929" t="s">
        <v>3759</v>
      </c>
      <c r="L2929" t="s">
        <v>3759</v>
      </c>
      <c r="P2929" t="s">
        <v>17833</v>
      </c>
      <c r="Q2929" t="s">
        <v>10199</v>
      </c>
      <c r="R2929" t="s">
        <v>17834</v>
      </c>
      <c r="S2929" t="s">
        <v>17835</v>
      </c>
      <c r="T2929" t="s">
        <v>17836</v>
      </c>
      <c r="U2929" t="s">
        <v>17837</v>
      </c>
      <c r="W2929" t="str">
        <f>_xlfn.XLOOKUP(D2929,'All DP'!B:B,'All DP'!D:D,"Tidak")</f>
        <v>Masih</v>
      </c>
      <c r="X2929" t="str">
        <f t="shared" si="46"/>
        <v>YA</v>
      </c>
    </row>
    <row r="2930" spans="1:24">
      <c r="A2930" s="52">
        <v>46266</v>
      </c>
      <c r="B2930" t="s">
        <v>588</v>
      </c>
      <c r="C2930" t="s">
        <v>4559</v>
      </c>
      <c r="D2930" t="s">
        <v>4558</v>
      </c>
      <c r="G2930"/>
      <c r="H2930" t="s">
        <v>17839</v>
      </c>
      <c r="K2930" t="s">
        <v>4558</v>
      </c>
      <c r="L2930" t="s">
        <v>4559</v>
      </c>
      <c r="P2930" t="s">
        <v>17839</v>
      </c>
      <c r="Q2930" t="s">
        <v>10385</v>
      </c>
      <c r="R2930" t="s">
        <v>17840</v>
      </c>
      <c r="S2930" t="s">
        <v>17841</v>
      </c>
      <c r="T2930" t="s">
        <v>17842</v>
      </c>
      <c r="U2930" t="s">
        <v>17843</v>
      </c>
      <c r="W2930" t="str">
        <f>_xlfn.XLOOKUP(D2930,'All DP'!B:B,'All DP'!D:D,"Tidak")</f>
        <v>Masih</v>
      </c>
      <c r="X2930" t="str">
        <f t="shared" si="46"/>
        <v>YA</v>
      </c>
    </row>
    <row r="2931" spans="1:24">
      <c r="A2931" s="52">
        <v>46266</v>
      </c>
      <c r="B2931" t="s">
        <v>853</v>
      </c>
      <c r="C2931" t="s">
        <v>3653</v>
      </c>
      <c r="D2931" t="s">
        <v>3652</v>
      </c>
      <c r="G2931"/>
      <c r="H2931" t="s">
        <v>17845</v>
      </c>
      <c r="K2931" t="s">
        <v>3652</v>
      </c>
      <c r="L2931" t="s">
        <v>3653</v>
      </c>
      <c r="P2931" t="s">
        <v>17845</v>
      </c>
      <c r="Q2931" t="s">
        <v>11862</v>
      </c>
      <c r="R2931" t="s">
        <v>17846</v>
      </c>
      <c r="S2931" t="s">
        <v>17847</v>
      </c>
      <c r="T2931" t="s">
        <v>17848</v>
      </c>
      <c r="U2931" t="s">
        <v>17849</v>
      </c>
      <c r="W2931" t="str">
        <f>_xlfn.XLOOKUP(D2931,'All DP'!B:B,'All DP'!D:D,"Tidak")</f>
        <v>Masih</v>
      </c>
      <c r="X2931" t="str">
        <f t="shared" si="46"/>
        <v>YA</v>
      </c>
    </row>
    <row r="2932" spans="1:24">
      <c r="A2932" s="52">
        <v>46266</v>
      </c>
      <c r="B2932" t="s">
        <v>588</v>
      </c>
      <c r="C2932" t="s">
        <v>4477</v>
      </c>
      <c r="D2932" t="s">
        <v>4476</v>
      </c>
      <c r="G2932"/>
      <c r="H2932" t="s">
        <v>17850</v>
      </c>
      <c r="K2932" t="s">
        <v>4476</v>
      </c>
      <c r="L2932" t="s">
        <v>4477</v>
      </c>
      <c r="P2932" t="s">
        <v>17850</v>
      </c>
      <c r="Q2932" t="s">
        <v>10385</v>
      </c>
      <c r="R2932" t="s">
        <v>17851</v>
      </c>
      <c r="S2932" t="s">
        <v>17852</v>
      </c>
      <c r="T2932" t="s">
        <v>17853</v>
      </c>
      <c r="U2932" t="s">
        <v>17854</v>
      </c>
      <c r="W2932" t="str">
        <f>_xlfn.XLOOKUP(D2932,'All DP'!B:B,'All DP'!D:D,"Tidak")</f>
        <v>Masih</v>
      </c>
      <c r="X2932" t="str">
        <f t="shared" si="46"/>
        <v>YA</v>
      </c>
    </row>
    <row r="2933" spans="1:24">
      <c r="A2933" s="52">
        <v>46266</v>
      </c>
      <c r="B2933" t="s">
        <v>853</v>
      </c>
      <c r="C2933" t="s">
        <v>3683</v>
      </c>
      <c r="D2933" t="s">
        <v>3682</v>
      </c>
      <c r="G2933"/>
      <c r="H2933" t="s">
        <v>17856</v>
      </c>
      <c r="K2933" t="s">
        <v>3682</v>
      </c>
      <c r="L2933" t="s">
        <v>3683</v>
      </c>
      <c r="P2933" t="s">
        <v>17856</v>
      </c>
      <c r="Q2933" t="s">
        <v>11862</v>
      </c>
      <c r="R2933" t="s">
        <v>17857</v>
      </c>
      <c r="S2933" t="s">
        <v>17858</v>
      </c>
      <c r="T2933" t="s">
        <v>17859</v>
      </c>
      <c r="U2933" t="s">
        <v>17860</v>
      </c>
      <c r="W2933" t="str">
        <f>_xlfn.XLOOKUP(D2933,'All DP'!B:B,'All DP'!D:D,"Tidak")</f>
        <v>Masih</v>
      </c>
      <c r="X2933" t="str">
        <f t="shared" si="46"/>
        <v>YA</v>
      </c>
    </row>
    <row r="2934" spans="1:24">
      <c r="A2934" s="52">
        <v>46266</v>
      </c>
      <c r="B2934" t="s">
        <v>229</v>
      </c>
      <c r="C2934" t="s">
        <v>327</v>
      </c>
      <c r="D2934" t="s">
        <v>326</v>
      </c>
      <c r="G2934"/>
      <c r="H2934" t="s">
        <v>17866</v>
      </c>
      <c r="K2934" t="s">
        <v>326</v>
      </c>
      <c r="L2934" t="s">
        <v>327</v>
      </c>
      <c r="P2934" t="s">
        <v>17866</v>
      </c>
      <c r="Q2934" t="s">
        <v>10199</v>
      </c>
      <c r="R2934" t="s">
        <v>17867</v>
      </c>
      <c r="S2934" t="s">
        <v>17868</v>
      </c>
      <c r="T2934" t="s">
        <v>17869</v>
      </c>
      <c r="U2934" t="s">
        <v>17870</v>
      </c>
      <c r="W2934" t="str">
        <f>_xlfn.XLOOKUP(D2934,'All DP'!B:B,'All DP'!D:D,"Tidak")</f>
        <v>Masih</v>
      </c>
      <c r="X2934" t="str">
        <f t="shared" si="46"/>
        <v>YA</v>
      </c>
    </row>
    <row r="2935" spans="1:24">
      <c r="A2935" s="52">
        <v>46266</v>
      </c>
      <c r="B2935" t="s">
        <v>814</v>
      </c>
      <c r="C2935" t="s">
        <v>1157</v>
      </c>
      <c r="D2935" t="s">
        <v>1156</v>
      </c>
      <c r="G2935"/>
      <c r="H2935" t="s">
        <v>17872</v>
      </c>
      <c r="K2935" t="s">
        <v>1156</v>
      </c>
      <c r="L2935" t="s">
        <v>1157</v>
      </c>
      <c r="P2935" t="s">
        <v>17872</v>
      </c>
      <c r="Q2935" t="s">
        <v>10644</v>
      </c>
      <c r="R2935" t="s">
        <v>17873</v>
      </c>
      <c r="S2935" t="s">
        <v>17874</v>
      </c>
      <c r="T2935" t="s">
        <v>17875</v>
      </c>
      <c r="U2935" t="s">
        <v>17876</v>
      </c>
      <c r="W2935" t="str">
        <f>_xlfn.XLOOKUP(D2935,'All DP'!B:B,'All DP'!D:D,"Tidak")</f>
        <v>Masih</v>
      </c>
      <c r="X2935" t="str">
        <f t="shared" si="46"/>
        <v>YA</v>
      </c>
    </row>
    <row r="2936" spans="1:24">
      <c r="A2936" s="52">
        <v>46266</v>
      </c>
      <c r="B2936" t="s">
        <v>229</v>
      </c>
      <c r="C2936" t="s">
        <v>3760</v>
      </c>
      <c r="D2936" t="s">
        <v>3760</v>
      </c>
      <c r="G2936"/>
      <c r="H2936" t="s">
        <v>17878</v>
      </c>
      <c r="K2936" t="s">
        <v>3760</v>
      </c>
      <c r="L2936" t="s">
        <v>3760</v>
      </c>
      <c r="P2936" t="s">
        <v>17878</v>
      </c>
      <c r="Q2936" t="s">
        <v>10199</v>
      </c>
      <c r="R2936" t="s">
        <v>17879</v>
      </c>
      <c r="S2936" t="s">
        <v>17880</v>
      </c>
      <c r="T2936" t="s">
        <v>17881</v>
      </c>
      <c r="U2936" t="s">
        <v>17882</v>
      </c>
      <c r="W2936" t="str">
        <f>_xlfn.XLOOKUP(D2936,'All DP'!B:B,'All DP'!D:D,"Tidak")</f>
        <v>Masih</v>
      </c>
      <c r="X2936" t="str">
        <f t="shared" si="46"/>
        <v>YA</v>
      </c>
    </row>
    <row r="2937" spans="1:24">
      <c r="A2937" s="52">
        <v>46266</v>
      </c>
      <c r="B2937" t="s">
        <v>229</v>
      </c>
      <c r="C2937" t="s">
        <v>2551</v>
      </c>
      <c r="D2937" t="s">
        <v>2550</v>
      </c>
      <c r="G2937"/>
      <c r="H2937" t="s">
        <v>17884</v>
      </c>
      <c r="K2937" t="s">
        <v>2550</v>
      </c>
      <c r="L2937" t="s">
        <v>2551</v>
      </c>
      <c r="P2937" t="s">
        <v>17884</v>
      </c>
      <c r="Q2937" t="s">
        <v>10199</v>
      </c>
      <c r="R2937" t="s">
        <v>17885</v>
      </c>
      <c r="S2937" t="s">
        <v>17886</v>
      </c>
      <c r="T2937" t="s">
        <v>17887</v>
      </c>
      <c r="U2937" t="s">
        <v>17888</v>
      </c>
      <c r="W2937" t="str">
        <f>_xlfn.XLOOKUP(D2937,'All DP'!B:B,'All DP'!D:D,"Tidak")</f>
        <v>Masih</v>
      </c>
      <c r="X2937" t="str">
        <f t="shared" si="46"/>
        <v>YA</v>
      </c>
    </row>
    <row r="2938" spans="1:24">
      <c r="A2938" s="52">
        <v>46266</v>
      </c>
      <c r="B2938" t="s">
        <v>391</v>
      </c>
      <c r="C2938" t="s">
        <v>4935</v>
      </c>
      <c r="D2938" t="s">
        <v>4934</v>
      </c>
      <c r="G2938"/>
      <c r="H2938" t="s">
        <v>17890</v>
      </c>
      <c r="K2938" t="s">
        <v>4934</v>
      </c>
      <c r="L2938" t="s">
        <v>4935</v>
      </c>
      <c r="P2938" t="s">
        <v>17890</v>
      </c>
      <c r="Q2938" t="s">
        <v>11249</v>
      </c>
      <c r="R2938" t="s">
        <v>17891</v>
      </c>
      <c r="S2938" t="s">
        <v>17892</v>
      </c>
      <c r="T2938" t="s">
        <v>17893</v>
      </c>
      <c r="U2938" t="s">
        <v>17894</v>
      </c>
      <c r="W2938" t="str">
        <f>_xlfn.XLOOKUP(D2938,'All DP'!B:B,'All DP'!D:D,"Tidak")</f>
        <v>Masih</v>
      </c>
      <c r="X2938" t="str">
        <f t="shared" si="46"/>
        <v>YA</v>
      </c>
    </row>
    <row r="2939" spans="1:24">
      <c r="A2939" s="52">
        <v>46266</v>
      </c>
      <c r="B2939" t="s">
        <v>777</v>
      </c>
      <c r="C2939" t="s">
        <v>1758</v>
      </c>
      <c r="D2939" t="s">
        <v>1757</v>
      </c>
      <c r="G2939"/>
      <c r="H2939" t="s">
        <v>17896</v>
      </c>
      <c r="K2939" t="s">
        <v>1757</v>
      </c>
      <c r="L2939" t="s">
        <v>1758</v>
      </c>
      <c r="P2939" t="s">
        <v>17896</v>
      </c>
      <c r="Q2939" t="s">
        <v>10307</v>
      </c>
      <c r="R2939" t="s">
        <v>17897</v>
      </c>
      <c r="S2939" t="s">
        <v>17898</v>
      </c>
      <c r="T2939" t="s">
        <v>17899</v>
      </c>
      <c r="U2939" t="s">
        <v>17900</v>
      </c>
      <c r="W2939" t="str">
        <f>_xlfn.XLOOKUP(D2939,'All DP'!B:B,'All DP'!D:D,"Tidak")</f>
        <v>Masih</v>
      </c>
      <c r="X2939" t="str">
        <f t="shared" si="46"/>
        <v>YA</v>
      </c>
    </row>
    <row r="2940" spans="1:24">
      <c r="A2940" s="52">
        <v>46266</v>
      </c>
      <c r="B2940" t="s">
        <v>853</v>
      </c>
      <c r="C2940" t="s">
        <v>2036</v>
      </c>
      <c r="D2940" t="s">
        <v>2035</v>
      </c>
      <c r="G2940"/>
      <c r="H2940" t="s">
        <v>17902</v>
      </c>
      <c r="K2940" t="s">
        <v>2035</v>
      </c>
      <c r="L2940" t="s">
        <v>2036</v>
      </c>
      <c r="P2940" t="s">
        <v>17902</v>
      </c>
      <c r="Q2940" t="s">
        <v>11862</v>
      </c>
      <c r="R2940" t="s">
        <v>17903</v>
      </c>
      <c r="S2940" t="s">
        <v>17904</v>
      </c>
      <c r="T2940" t="s">
        <v>17905</v>
      </c>
      <c r="U2940" t="s">
        <v>17906</v>
      </c>
      <c r="W2940" t="str">
        <f>_xlfn.XLOOKUP(D2940,'All DP'!B:B,'All DP'!D:D,"Tidak")</f>
        <v>Masih</v>
      </c>
      <c r="X2940" t="str">
        <f t="shared" si="46"/>
        <v>YA</v>
      </c>
    </row>
    <row r="2941" spans="1:24">
      <c r="A2941" s="52">
        <v>46266</v>
      </c>
      <c r="B2941" t="s">
        <v>843</v>
      </c>
      <c r="C2941" t="s">
        <v>1698</v>
      </c>
      <c r="D2941" t="s">
        <v>1697</v>
      </c>
      <c r="G2941"/>
      <c r="H2941" t="s">
        <v>17908</v>
      </c>
      <c r="K2941" t="s">
        <v>1697</v>
      </c>
      <c r="L2941" t="s">
        <v>1698</v>
      </c>
      <c r="P2941" t="s">
        <v>17908</v>
      </c>
      <c r="Q2941" t="s">
        <v>10236</v>
      </c>
      <c r="R2941" t="s">
        <v>17909</v>
      </c>
      <c r="S2941" t="s">
        <v>17910</v>
      </c>
      <c r="T2941" t="s">
        <v>17911</v>
      </c>
      <c r="U2941" t="s">
        <v>17912</v>
      </c>
      <c r="W2941" t="str">
        <f>_xlfn.XLOOKUP(D2941,'All DP'!B:B,'All DP'!D:D,"Tidak")</f>
        <v>Masih</v>
      </c>
      <c r="X2941" t="str">
        <f t="shared" si="46"/>
        <v>YA</v>
      </c>
    </row>
    <row r="2942" spans="1:24">
      <c r="A2942" s="52">
        <v>46266</v>
      </c>
      <c r="B2942" t="s">
        <v>853</v>
      </c>
      <c r="C2942" t="s">
        <v>3603</v>
      </c>
      <c r="D2942" t="s">
        <v>3602</v>
      </c>
      <c r="G2942"/>
      <c r="H2942" t="s">
        <v>17914</v>
      </c>
      <c r="K2942" t="s">
        <v>3602</v>
      </c>
      <c r="L2942" t="s">
        <v>3603</v>
      </c>
      <c r="P2942" t="s">
        <v>17914</v>
      </c>
      <c r="Q2942" t="s">
        <v>11862</v>
      </c>
      <c r="R2942" t="s">
        <v>17915</v>
      </c>
      <c r="S2942" t="s">
        <v>17916</v>
      </c>
      <c r="T2942" t="s">
        <v>17917</v>
      </c>
      <c r="U2942" t="s">
        <v>17918</v>
      </c>
      <c r="W2942" t="str">
        <f>_xlfn.XLOOKUP(D2942,'All DP'!B:B,'All DP'!D:D,"Tidak")</f>
        <v>Masih</v>
      </c>
      <c r="X2942" t="str">
        <f t="shared" si="46"/>
        <v>YA</v>
      </c>
    </row>
    <row r="2943" spans="1:24">
      <c r="A2943" s="52">
        <v>46266</v>
      </c>
      <c r="B2943" t="s">
        <v>391</v>
      </c>
      <c r="C2943" t="s">
        <v>5399</v>
      </c>
      <c r="D2943" t="s">
        <v>5398</v>
      </c>
      <c r="G2943"/>
      <c r="H2943" t="s">
        <v>17919</v>
      </c>
      <c r="K2943" t="s">
        <v>5398</v>
      </c>
      <c r="L2943" t="s">
        <v>5399</v>
      </c>
      <c r="P2943" t="s">
        <v>17919</v>
      </c>
      <c r="Q2943" t="s">
        <v>11249</v>
      </c>
      <c r="R2943" t="s">
        <v>17920</v>
      </c>
      <c r="S2943" t="s">
        <v>17921</v>
      </c>
      <c r="T2943" t="s">
        <v>17922</v>
      </c>
      <c r="U2943" t="s">
        <v>17923</v>
      </c>
      <c r="W2943" t="str">
        <f>_xlfn.XLOOKUP(D2943,'All DP'!B:B,'All DP'!D:D,"Tidak")</f>
        <v>Masih</v>
      </c>
      <c r="X2943" t="str">
        <f t="shared" si="46"/>
        <v>YA</v>
      </c>
    </row>
    <row r="2944" spans="1:24">
      <c r="A2944" s="52">
        <v>46266</v>
      </c>
      <c r="B2944" t="s">
        <v>588</v>
      </c>
      <c r="C2944" t="s">
        <v>6420</v>
      </c>
      <c r="D2944" t="s">
        <v>6419</v>
      </c>
      <c r="G2944"/>
      <c r="H2944" t="s">
        <v>17925</v>
      </c>
      <c r="K2944" t="s">
        <v>6419</v>
      </c>
      <c r="L2944" t="s">
        <v>6420</v>
      </c>
      <c r="P2944" t="s">
        <v>17925</v>
      </c>
      <c r="Q2944" t="s">
        <v>10385</v>
      </c>
      <c r="R2944" t="s">
        <v>17926</v>
      </c>
      <c r="S2944" t="s">
        <v>17927</v>
      </c>
      <c r="T2944" t="s">
        <v>17928</v>
      </c>
      <c r="U2944" t="s">
        <v>17929</v>
      </c>
      <c r="W2944" t="str">
        <f>_xlfn.XLOOKUP(D2944,'All DP'!B:B,'All DP'!D:D,"Tidak")</f>
        <v>Masih</v>
      </c>
      <c r="X2944" t="str">
        <f t="shared" si="46"/>
        <v>YA</v>
      </c>
    </row>
    <row r="2945" spans="1:24">
      <c r="A2945" s="52">
        <v>46266</v>
      </c>
      <c r="B2945" t="s">
        <v>588</v>
      </c>
      <c r="C2945" t="s">
        <v>3732</v>
      </c>
      <c r="D2945" t="s">
        <v>3731</v>
      </c>
      <c r="G2945"/>
      <c r="H2945" t="s">
        <v>17931</v>
      </c>
      <c r="K2945" t="s">
        <v>3731</v>
      </c>
      <c r="L2945" t="s">
        <v>3732</v>
      </c>
      <c r="P2945" t="s">
        <v>17931</v>
      </c>
      <c r="Q2945" t="s">
        <v>10385</v>
      </c>
      <c r="R2945" t="s">
        <v>17932</v>
      </c>
      <c r="S2945" t="s">
        <v>17933</v>
      </c>
      <c r="T2945" t="s">
        <v>17842</v>
      </c>
      <c r="U2945" t="s">
        <v>17934</v>
      </c>
      <c r="W2945" t="str">
        <f>_xlfn.XLOOKUP(D2945,'All DP'!B:B,'All DP'!D:D,"Tidak")</f>
        <v>Masih</v>
      </c>
      <c r="X2945" t="str">
        <f t="shared" si="46"/>
        <v>YA</v>
      </c>
    </row>
    <row r="2946" spans="1:24">
      <c r="A2946" s="52">
        <v>46266</v>
      </c>
      <c r="B2946" t="s">
        <v>391</v>
      </c>
      <c r="C2946" t="s">
        <v>5499</v>
      </c>
      <c r="D2946" t="s">
        <v>5498</v>
      </c>
      <c r="G2946"/>
      <c r="H2946" t="s">
        <v>17936</v>
      </c>
      <c r="K2946" t="s">
        <v>5498</v>
      </c>
      <c r="L2946" t="s">
        <v>5499</v>
      </c>
      <c r="P2946" t="s">
        <v>17936</v>
      </c>
      <c r="Q2946" t="s">
        <v>11249</v>
      </c>
      <c r="R2946" t="s">
        <v>17937</v>
      </c>
      <c r="S2946" t="s">
        <v>17938</v>
      </c>
      <c r="T2946" t="s">
        <v>17939</v>
      </c>
      <c r="U2946" t="s">
        <v>17940</v>
      </c>
      <c r="W2946" t="str">
        <f>_xlfn.XLOOKUP(D2946,'All DP'!B:B,'All DP'!D:D,"Tidak")</f>
        <v>Masih</v>
      </c>
      <c r="X2946" t="str">
        <f t="shared" si="46"/>
        <v>YA</v>
      </c>
    </row>
    <row r="2947" spans="1:24">
      <c r="A2947" s="52">
        <v>46266</v>
      </c>
      <c r="B2947" t="s">
        <v>848</v>
      </c>
      <c r="C2947" t="s">
        <v>6194</v>
      </c>
      <c r="D2947" t="s">
        <v>6193</v>
      </c>
      <c r="G2947"/>
      <c r="H2947" t="s">
        <v>17946</v>
      </c>
      <c r="K2947" t="s">
        <v>6193</v>
      </c>
      <c r="L2947" t="s">
        <v>6194</v>
      </c>
      <c r="P2947" t="s">
        <v>17946</v>
      </c>
      <c r="Q2947" t="s">
        <v>10181</v>
      </c>
      <c r="R2947" t="s">
        <v>17947</v>
      </c>
      <c r="S2947" t="s">
        <v>17948</v>
      </c>
      <c r="T2947" t="s">
        <v>17949</v>
      </c>
      <c r="U2947" t="s">
        <v>17950</v>
      </c>
      <c r="W2947" t="str">
        <f>_xlfn.XLOOKUP(D2947,'All DP'!B:B,'All DP'!D:D,"Tidak")</f>
        <v>Masih</v>
      </c>
      <c r="X2947" t="str">
        <f t="shared" si="46"/>
        <v>YA</v>
      </c>
    </row>
    <row r="2948" spans="1:24">
      <c r="A2948" s="52">
        <v>46266</v>
      </c>
      <c r="B2948" t="s">
        <v>391</v>
      </c>
      <c r="C2948" t="s">
        <v>2444</v>
      </c>
      <c r="D2948" t="s">
        <v>2443</v>
      </c>
      <c r="G2948"/>
      <c r="H2948" t="s">
        <v>17952</v>
      </c>
      <c r="K2948" t="s">
        <v>2443</v>
      </c>
      <c r="L2948" t="s">
        <v>2444</v>
      </c>
      <c r="P2948" t="s">
        <v>17952</v>
      </c>
      <c r="Q2948" t="s">
        <v>11249</v>
      </c>
      <c r="R2948" t="s">
        <v>17953</v>
      </c>
      <c r="S2948" t="s">
        <v>17954</v>
      </c>
      <c r="T2948" t="s">
        <v>17955</v>
      </c>
      <c r="U2948" t="s">
        <v>17956</v>
      </c>
      <c r="W2948" t="str">
        <f>_xlfn.XLOOKUP(D2948,'All DP'!B:B,'All DP'!D:D,"Tidak")</f>
        <v>Masih</v>
      </c>
      <c r="X2948" t="str">
        <f t="shared" si="46"/>
        <v>YA</v>
      </c>
    </row>
    <row r="2949" spans="1:24">
      <c r="A2949" s="52">
        <v>46266</v>
      </c>
      <c r="B2949" t="s">
        <v>991</v>
      </c>
      <c r="C2949" t="s">
        <v>1410</v>
      </c>
      <c r="D2949" t="s">
        <v>1409</v>
      </c>
      <c r="G2949"/>
      <c r="H2949" t="s">
        <v>17958</v>
      </c>
      <c r="K2949" t="s">
        <v>1409</v>
      </c>
      <c r="L2949" t="s">
        <v>1410</v>
      </c>
      <c r="P2949" t="s">
        <v>17958</v>
      </c>
      <c r="Q2949" t="s">
        <v>12496</v>
      </c>
      <c r="R2949" t="s">
        <v>17959</v>
      </c>
      <c r="S2949" t="s">
        <v>17960</v>
      </c>
      <c r="T2949" t="s">
        <v>17961</v>
      </c>
      <c r="U2949" t="s">
        <v>17962</v>
      </c>
      <c r="W2949" t="str">
        <f>_xlfn.XLOOKUP(D2949,'All DP'!B:B,'All DP'!D:D,"Tidak")</f>
        <v>Masih</v>
      </c>
      <c r="X2949" t="str">
        <f t="shared" si="46"/>
        <v>YA</v>
      </c>
    </row>
    <row r="2950" spans="1:24">
      <c r="A2950" s="52">
        <v>46266</v>
      </c>
      <c r="B2950" t="s">
        <v>391</v>
      </c>
      <c r="C2950" t="s">
        <v>4303</v>
      </c>
      <c r="D2950" t="s">
        <v>4302</v>
      </c>
      <c r="G2950"/>
      <c r="H2950" t="s">
        <v>17964</v>
      </c>
      <c r="K2950" t="s">
        <v>4302</v>
      </c>
      <c r="L2950" t="s">
        <v>4303</v>
      </c>
      <c r="P2950" t="s">
        <v>17964</v>
      </c>
      <c r="Q2950" t="s">
        <v>11249</v>
      </c>
      <c r="R2950" t="s">
        <v>17970</v>
      </c>
      <c r="S2950" t="s">
        <v>17971</v>
      </c>
      <c r="T2950" t="s">
        <v>17972</v>
      </c>
      <c r="U2950" t="s">
        <v>17973</v>
      </c>
      <c r="W2950" t="str">
        <f>_xlfn.XLOOKUP(D2950,'All DP'!B:B,'All DP'!D:D,"Tidak")</f>
        <v>Masih</v>
      </c>
      <c r="X2950" t="str">
        <f t="shared" si="46"/>
        <v>YA</v>
      </c>
    </row>
    <row r="2951" spans="1:24">
      <c r="A2951" s="52">
        <v>46266</v>
      </c>
      <c r="B2951" t="s">
        <v>391</v>
      </c>
      <c r="C2951" t="s">
        <v>2977</v>
      </c>
      <c r="D2951" t="s">
        <v>2976</v>
      </c>
      <c r="G2951"/>
      <c r="H2951" t="s">
        <v>17975</v>
      </c>
      <c r="K2951" t="s">
        <v>2976</v>
      </c>
      <c r="L2951" t="s">
        <v>2977</v>
      </c>
      <c r="P2951" t="s">
        <v>17975</v>
      </c>
      <c r="Q2951" t="s">
        <v>11249</v>
      </c>
      <c r="R2951" t="s">
        <v>17976</v>
      </c>
      <c r="S2951" t="s">
        <v>17977</v>
      </c>
      <c r="T2951" t="s">
        <v>17978</v>
      </c>
      <c r="U2951" t="s">
        <v>17979</v>
      </c>
      <c r="W2951" t="str">
        <f>_xlfn.XLOOKUP(D2951,'All DP'!B:B,'All DP'!D:D,"Tidak")</f>
        <v>Masih</v>
      </c>
      <c r="X2951" t="str">
        <f t="shared" si="46"/>
        <v>YA</v>
      </c>
    </row>
    <row r="2952" spans="1:24">
      <c r="A2952" s="52">
        <v>46266</v>
      </c>
      <c r="B2952" t="s">
        <v>410</v>
      </c>
      <c r="C2952" t="s">
        <v>412</v>
      </c>
      <c r="D2952" t="s">
        <v>411</v>
      </c>
      <c r="G2952"/>
      <c r="H2952" t="s">
        <v>17981</v>
      </c>
      <c r="K2952" t="s">
        <v>411</v>
      </c>
      <c r="L2952" t="s">
        <v>412</v>
      </c>
      <c r="P2952" t="s">
        <v>17981</v>
      </c>
      <c r="Q2952" t="s">
        <v>10410</v>
      </c>
      <c r="R2952" t="s">
        <v>17982</v>
      </c>
      <c r="S2952" t="s">
        <v>17983</v>
      </c>
      <c r="T2952" t="s">
        <v>17984</v>
      </c>
      <c r="U2952" t="s">
        <v>17985</v>
      </c>
      <c r="W2952" t="str">
        <f>_xlfn.XLOOKUP(D2952,'All DP'!B:B,'All DP'!D:D,"Tidak")</f>
        <v>Masih</v>
      </c>
      <c r="X2952" t="str">
        <f t="shared" si="46"/>
        <v>YA</v>
      </c>
    </row>
    <row r="2953" spans="1:24">
      <c r="A2953" s="52">
        <v>46266</v>
      </c>
      <c r="B2953" t="s">
        <v>860</v>
      </c>
      <c r="C2953" t="s">
        <v>5207</v>
      </c>
      <c r="D2953" t="s">
        <v>5206</v>
      </c>
      <c r="G2953"/>
      <c r="H2953" t="s">
        <v>17987</v>
      </c>
      <c r="K2953" t="s">
        <v>5206</v>
      </c>
      <c r="L2953" t="s">
        <v>5207</v>
      </c>
      <c r="P2953" t="s">
        <v>17987</v>
      </c>
      <c r="Q2953" t="s">
        <v>10567</v>
      </c>
      <c r="R2953" t="s">
        <v>17988</v>
      </c>
      <c r="S2953" t="s">
        <v>17989</v>
      </c>
      <c r="T2953" t="s">
        <v>17990</v>
      </c>
      <c r="U2953" t="s">
        <v>17991</v>
      </c>
      <c r="W2953" t="str">
        <f>_xlfn.XLOOKUP(D2953,'All DP'!B:B,'All DP'!D:D,"Tidak")</f>
        <v>Masih</v>
      </c>
      <c r="X2953" t="str">
        <f t="shared" si="46"/>
        <v>YA</v>
      </c>
    </row>
    <row r="2954" spans="1:24">
      <c r="A2954" s="52">
        <v>46266</v>
      </c>
      <c r="B2954" t="s">
        <v>26</v>
      </c>
      <c r="C2954" t="s">
        <v>2473</v>
      </c>
      <c r="D2954" t="s">
        <v>2472</v>
      </c>
      <c r="G2954"/>
      <c r="H2954" t="s">
        <v>17992</v>
      </c>
      <c r="K2954" t="s">
        <v>2472</v>
      </c>
      <c r="L2954" t="s">
        <v>2473</v>
      </c>
      <c r="P2954" t="s">
        <v>17992</v>
      </c>
      <c r="Q2954" t="s">
        <v>10656</v>
      </c>
      <c r="R2954" t="s">
        <v>17993</v>
      </c>
      <c r="S2954" t="s">
        <v>17994</v>
      </c>
      <c r="T2954" t="s">
        <v>17995</v>
      </c>
      <c r="U2954" t="s">
        <v>17996</v>
      </c>
      <c r="W2954" t="str">
        <f>_xlfn.XLOOKUP(D2954,'All DP'!B:B,'All DP'!D:D,"Tidak")</f>
        <v>Masih</v>
      </c>
      <c r="X2954" t="str">
        <f t="shared" si="46"/>
        <v>YA</v>
      </c>
    </row>
    <row r="2955" spans="1:24">
      <c r="A2955" s="52">
        <v>46266</v>
      </c>
      <c r="B2955" t="s">
        <v>853</v>
      </c>
      <c r="C2955" t="s">
        <v>5257</v>
      </c>
      <c r="D2955" t="s">
        <v>5256</v>
      </c>
      <c r="G2955"/>
      <c r="H2955" t="s">
        <v>17998</v>
      </c>
      <c r="K2955" t="s">
        <v>5256</v>
      </c>
      <c r="L2955" t="s">
        <v>5257</v>
      </c>
      <c r="P2955" t="s">
        <v>17998</v>
      </c>
      <c r="Q2955" t="s">
        <v>11862</v>
      </c>
      <c r="R2955" t="s">
        <v>17999</v>
      </c>
      <c r="S2955" t="s">
        <v>18000</v>
      </c>
      <c r="T2955" t="s">
        <v>18001</v>
      </c>
      <c r="U2955" t="s">
        <v>18002</v>
      </c>
      <c r="W2955" t="str">
        <f>_xlfn.XLOOKUP(D2955,'All DP'!B:B,'All DP'!D:D,"Tidak")</f>
        <v>Masih</v>
      </c>
      <c r="X2955" t="str">
        <f t="shared" si="46"/>
        <v>YA</v>
      </c>
    </row>
    <row r="2956" spans="1:24">
      <c r="A2956" s="52">
        <v>46266</v>
      </c>
      <c r="B2956" t="s">
        <v>588</v>
      </c>
      <c r="C2956" t="s">
        <v>4549</v>
      </c>
      <c r="D2956" t="s">
        <v>4548</v>
      </c>
      <c r="G2956"/>
      <c r="H2956" t="s">
        <v>18003</v>
      </c>
      <c r="K2956" t="s">
        <v>4548</v>
      </c>
      <c r="L2956" t="s">
        <v>4549</v>
      </c>
      <c r="P2956" t="s">
        <v>18003</v>
      </c>
      <c r="Q2956" t="s">
        <v>10385</v>
      </c>
      <c r="R2956" t="s">
        <v>18004</v>
      </c>
      <c r="S2956" t="s">
        <v>18005</v>
      </c>
      <c r="T2956" t="s">
        <v>18006</v>
      </c>
      <c r="U2956" t="s">
        <v>18007</v>
      </c>
      <c r="W2956" t="str">
        <f>_xlfn.XLOOKUP(D2956,'All DP'!B:B,'All DP'!D:D,"Tidak")</f>
        <v>Masih</v>
      </c>
      <c r="X2956" t="str">
        <f t="shared" si="46"/>
        <v>YA</v>
      </c>
    </row>
    <row r="2957" spans="1:24">
      <c r="A2957" s="52">
        <v>46266</v>
      </c>
      <c r="B2957" t="s">
        <v>853</v>
      </c>
      <c r="C2957" t="s">
        <v>3583</v>
      </c>
      <c r="D2957" t="s">
        <v>3582</v>
      </c>
      <c r="G2957"/>
      <c r="H2957" t="s">
        <v>18008</v>
      </c>
      <c r="K2957" t="s">
        <v>3582</v>
      </c>
      <c r="L2957" t="s">
        <v>3583</v>
      </c>
      <c r="P2957" t="s">
        <v>18008</v>
      </c>
      <c r="Q2957" t="s">
        <v>11862</v>
      </c>
      <c r="R2957" t="s">
        <v>18009</v>
      </c>
      <c r="S2957" t="s">
        <v>18010</v>
      </c>
      <c r="T2957" t="s">
        <v>18011</v>
      </c>
      <c r="U2957" t="s">
        <v>18012</v>
      </c>
      <c r="W2957" t="str">
        <f>_xlfn.XLOOKUP(D2957,'All DP'!B:B,'All DP'!D:D,"Tidak")</f>
        <v>Masih</v>
      </c>
      <c r="X2957" t="str">
        <f t="shared" si="46"/>
        <v>YA</v>
      </c>
    </row>
    <row r="2958" spans="1:24">
      <c r="A2958" s="52">
        <v>46266</v>
      </c>
      <c r="B2958" t="s">
        <v>853</v>
      </c>
      <c r="C2958" t="s">
        <v>5577</v>
      </c>
      <c r="D2958" t="s">
        <v>5576</v>
      </c>
      <c r="G2958"/>
      <c r="H2958" t="s">
        <v>18013</v>
      </c>
      <c r="K2958" t="s">
        <v>5576</v>
      </c>
      <c r="L2958" t="s">
        <v>5577</v>
      </c>
      <c r="P2958" t="s">
        <v>18013</v>
      </c>
      <c r="Q2958" t="s">
        <v>11862</v>
      </c>
      <c r="R2958" t="s">
        <v>18014</v>
      </c>
      <c r="S2958" t="s">
        <v>18015</v>
      </c>
      <c r="T2958" t="s">
        <v>18016</v>
      </c>
      <c r="U2958" t="s">
        <v>18017</v>
      </c>
      <c r="W2958" t="str">
        <f>_xlfn.XLOOKUP(D2958,'All DP'!B:B,'All DP'!D:D,"Tidak")</f>
        <v>Masih</v>
      </c>
      <c r="X2958" t="str">
        <f t="shared" si="46"/>
        <v>YA</v>
      </c>
    </row>
    <row r="2959" spans="1:24">
      <c r="A2959" s="52">
        <v>46266</v>
      </c>
      <c r="B2959" t="s">
        <v>4</v>
      </c>
      <c r="C2959" t="s">
        <v>711</v>
      </c>
      <c r="D2959" t="s">
        <v>710</v>
      </c>
      <c r="G2959"/>
      <c r="H2959" t="s">
        <v>18019</v>
      </c>
      <c r="K2959" t="s">
        <v>710</v>
      </c>
      <c r="L2959" t="s">
        <v>711</v>
      </c>
      <c r="P2959" t="s">
        <v>18019</v>
      </c>
      <c r="Q2959" t="s">
        <v>11054</v>
      </c>
      <c r="R2959" t="s">
        <v>18020</v>
      </c>
      <c r="S2959" t="s">
        <v>18021</v>
      </c>
      <c r="T2959" t="s">
        <v>18022</v>
      </c>
      <c r="U2959" t="s">
        <v>18023</v>
      </c>
      <c r="W2959" t="str">
        <f>_xlfn.XLOOKUP(D2959,'All DP'!B:B,'All DP'!D:D,"Tidak")</f>
        <v>Masih</v>
      </c>
      <c r="X2959" t="str">
        <f t="shared" si="46"/>
        <v>YA</v>
      </c>
    </row>
    <row r="2960" spans="1:24">
      <c r="A2960" s="52">
        <v>46266</v>
      </c>
      <c r="B2960" t="s">
        <v>391</v>
      </c>
      <c r="C2960" t="s">
        <v>2933</v>
      </c>
      <c r="D2960" t="s">
        <v>2932</v>
      </c>
      <c r="G2960"/>
      <c r="H2960" t="s">
        <v>18019</v>
      </c>
      <c r="K2960" t="s">
        <v>2932</v>
      </c>
      <c r="L2960" t="s">
        <v>2933</v>
      </c>
      <c r="P2960" t="s">
        <v>18019</v>
      </c>
      <c r="Q2960" t="s">
        <v>11249</v>
      </c>
      <c r="R2960" t="s">
        <v>18024</v>
      </c>
      <c r="S2960" t="s">
        <v>18025</v>
      </c>
      <c r="T2960" t="s">
        <v>18026</v>
      </c>
      <c r="U2960" t="s">
        <v>18027</v>
      </c>
      <c r="W2960" t="str">
        <f>_xlfn.XLOOKUP(D2960,'All DP'!B:B,'All DP'!D:D,"Tidak")</f>
        <v>Masih</v>
      </c>
      <c r="X2960" t="str">
        <f t="shared" si="46"/>
        <v>YA</v>
      </c>
    </row>
    <row r="2961" spans="1:24">
      <c r="A2961" s="52">
        <v>46266</v>
      </c>
      <c r="B2961" t="s">
        <v>413</v>
      </c>
      <c r="C2961" t="s">
        <v>3819</v>
      </c>
      <c r="D2961" t="s">
        <v>3818</v>
      </c>
      <c r="G2961"/>
      <c r="H2961" t="s">
        <v>18029</v>
      </c>
      <c r="K2961" t="s">
        <v>3818</v>
      </c>
      <c r="L2961" t="s">
        <v>3819</v>
      </c>
      <c r="P2961" t="s">
        <v>18029</v>
      </c>
      <c r="Q2961" t="s">
        <v>10398</v>
      </c>
      <c r="R2961" t="s">
        <v>18030</v>
      </c>
      <c r="S2961" t="s">
        <v>18031</v>
      </c>
      <c r="T2961" t="s">
        <v>18032</v>
      </c>
      <c r="U2961" t="s">
        <v>18033</v>
      </c>
      <c r="W2961" t="str">
        <f>_xlfn.XLOOKUP(D2961,'All DP'!B:B,'All DP'!D:D,"Tidak")</f>
        <v>Masih</v>
      </c>
      <c r="X2961" t="str">
        <f t="shared" si="46"/>
        <v>YA</v>
      </c>
    </row>
    <row r="2962" spans="1:24">
      <c r="A2962" s="52">
        <v>46266</v>
      </c>
      <c r="B2962" t="s">
        <v>4</v>
      </c>
      <c r="C2962" t="s">
        <v>679</v>
      </c>
      <c r="D2962" t="s">
        <v>678</v>
      </c>
      <c r="G2962"/>
      <c r="H2962" t="s">
        <v>18035</v>
      </c>
      <c r="K2962" t="s">
        <v>678</v>
      </c>
      <c r="L2962" t="s">
        <v>679</v>
      </c>
      <c r="P2962" t="s">
        <v>18035</v>
      </c>
      <c r="Q2962" t="s">
        <v>11054</v>
      </c>
      <c r="R2962" t="s">
        <v>18036</v>
      </c>
      <c r="S2962" t="s">
        <v>18037</v>
      </c>
      <c r="T2962" t="s">
        <v>18038</v>
      </c>
      <c r="U2962" t="s">
        <v>18039</v>
      </c>
      <c r="W2962" t="str">
        <f>_xlfn.XLOOKUP(D2962,'All DP'!B:B,'All DP'!D:D,"Tidak")</f>
        <v>Masih</v>
      </c>
      <c r="X2962" t="str">
        <f t="shared" ref="X2962:X3025" si="47">IFERROR(IF(MOD(H2962,1)&lt;=TIME(15,0,0),"YA","TIDAK"),0)</f>
        <v>YA</v>
      </c>
    </row>
    <row r="2963" spans="1:24">
      <c r="A2963" s="52">
        <v>46266</v>
      </c>
      <c r="B2963" t="s">
        <v>391</v>
      </c>
      <c r="C2963" t="s">
        <v>1912</v>
      </c>
      <c r="D2963" t="s">
        <v>1911</v>
      </c>
      <c r="G2963"/>
      <c r="H2963" t="s">
        <v>18041</v>
      </c>
      <c r="K2963" t="s">
        <v>1911</v>
      </c>
      <c r="L2963" t="s">
        <v>1912</v>
      </c>
      <c r="P2963" t="s">
        <v>18041</v>
      </c>
      <c r="Q2963" t="s">
        <v>11249</v>
      </c>
      <c r="R2963" t="s">
        <v>18042</v>
      </c>
      <c r="S2963" t="s">
        <v>18043</v>
      </c>
      <c r="T2963" t="s">
        <v>18044</v>
      </c>
      <c r="U2963" t="s">
        <v>18045</v>
      </c>
      <c r="W2963" t="str">
        <f>_xlfn.XLOOKUP(D2963,'All DP'!B:B,'All DP'!D:D,"Tidak")</f>
        <v>Masih</v>
      </c>
      <c r="X2963" t="str">
        <f t="shared" si="47"/>
        <v>YA</v>
      </c>
    </row>
    <row r="2964" spans="1:24">
      <c r="A2964" s="52">
        <v>46266</v>
      </c>
      <c r="B2964" t="s">
        <v>229</v>
      </c>
      <c r="C2964" t="s">
        <v>1496</v>
      </c>
      <c r="D2964" t="s">
        <v>1495</v>
      </c>
      <c r="G2964"/>
      <c r="H2964" t="s">
        <v>18047</v>
      </c>
      <c r="K2964" t="s">
        <v>1495</v>
      </c>
      <c r="L2964" t="s">
        <v>1496</v>
      </c>
      <c r="P2964" t="s">
        <v>18047</v>
      </c>
      <c r="Q2964" t="s">
        <v>10199</v>
      </c>
      <c r="R2964" t="s">
        <v>18048</v>
      </c>
      <c r="S2964" t="s">
        <v>18049</v>
      </c>
      <c r="T2964" t="s">
        <v>13371</v>
      </c>
      <c r="U2964" t="s">
        <v>18050</v>
      </c>
      <c r="W2964" t="str">
        <f>_xlfn.XLOOKUP(D2964,'All DP'!B:B,'All DP'!D:D,"Tidak")</f>
        <v>Masih</v>
      </c>
      <c r="X2964" t="str">
        <f t="shared" si="47"/>
        <v>YA</v>
      </c>
    </row>
    <row r="2965" spans="1:24">
      <c r="A2965" s="52">
        <v>46266</v>
      </c>
      <c r="B2965" t="s">
        <v>229</v>
      </c>
      <c r="C2965" t="s">
        <v>1790</v>
      </c>
      <c r="D2965" t="s">
        <v>1790</v>
      </c>
      <c r="G2965"/>
      <c r="H2965" t="s">
        <v>18051</v>
      </c>
      <c r="K2965" t="s">
        <v>1790</v>
      </c>
      <c r="L2965" t="s">
        <v>1790</v>
      </c>
      <c r="P2965" t="s">
        <v>18051</v>
      </c>
      <c r="Q2965" t="s">
        <v>10199</v>
      </c>
      <c r="R2965" t="s">
        <v>18052</v>
      </c>
      <c r="S2965" t="s">
        <v>18053</v>
      </c>
      <c r="T2965" t="s">
        <v>18054</v>
      </c>
      <c r="U2965" t="s">
        <v>18055</v>
      </c>
      <c r="W2965" t="str">
        <f>_xlfn.XLOOKUP(D2965,'All DP'!B:B,'All DP'!D:D,"Tidak")</f>
        <v>Masih</v>
      </c>
      <c r="X2965" t="str">
        <f t="shared" si="47"/>
        <v>YA</v>
      </c>
    </row>
    <row r="2966" spans="1:24">
      <c r="A2966" s="52">
        <v>46266</v>
      </c>
      <c r="B2966" t="s">
        <v>860</v>
      </c>
      <c r="C2966" t="s">
        <v>4563</v>
      </c>
      <c r="D2966" t="s">
        <v>4562</v>
      </c>
      <c r="G2966"/>
      <c r="H2966" t="s">
        <v>18051</v>
      </c>
      <c r="K2966" t="s">
        <v>4562</v>
      </c>
      <c r="L2966" t="s">
        <v>4563</v>
      </c>
      <c r="P2966" t="s">
        <v>18051</v>
      </c>
      <c r="Q2966" t="s">
        <v>10567</v>
      </c>
      <c r="R2966" t="s">
        <v>18056</v>
      </c>
      <c r="S2966" t="s">
        <v>18057</v>
      </c>
      <c r="T2966" t="s">
        <v>18058</v>
      </c>
      <c r="U2966" t="s">
        <v>18059</v>
      </c>
      <c r="W2966" t="str">
        <f>_xlfn.XLOOKUP(D2966,'All DP'!B:B,'All DP'!D:D,"Tidak")</f>
        <v>Masih</v>
      </c>
      <c r="X2966" t="str">
        <f t="shared" si="47"/>
        <v>YA</v>
      </c>
    </row>
    <row r="2967" spans="1:24">
      <c r="A2967" s="52">
        <v>46266</v>
      </c>
      <c r="B2967" t="s">
        <v>229</v>
      </c>
      <c r="C2967" t="s">
        <v>3071</v>
      </c>
      <c r="D2967" t="s">
        <v>3071</v>
      </c>
      <c r="G2967"/>
      <c r="H2967" t="s">
        <v>18061</v>
      </c>
      <c r="K2967" t="s">
        <v>3071</v>
      </c>
      <c r="L2967" t="s">
        <v>3071</v>
      </c>
      <c r="P2967" t="s">
        <v>18061</v>
      </c>
      <c r="Q2967" t="s">
        <v>10199</v>
      </c>
      <c r="R2967" t="s">
        <v>18062</v>
      </c>
      <c r="S2967" t="s">
        <v>18063</v>
      </c>
      <c r="T2967" t="s">
        <v>17688</v>
      </c>
      <c r="U2967" t="s">
        <v>18064</v>
      </c>
      <c r="W2967" t="str">
        <f>_xlfn.XLOOKUP(D2967,'All DP'!B:B,'All DP'!D:D,"Tidak")</f>
        <v>Masih</v>
      </c>
      <c r="X2967" t="str">
        <f t="shared" si="47"/>
        <v>YA</v>
      </c>
    </row>
    <row r="2968" spans="1:24">
      <c r="A2968" s="52">
        <v>46266</v>
      </c>
      <c r="B2968" t="s">
        <v>766</v>
      </c>
      <c r="C2968" t="s">
        <v>1113</v>
      </c>
      <c r="D2968" t="s">
        <v>1112</v>
      </c>
      <c r="G2968"/>
      <c r="H2968" t="s">
        <v>18065</v>
      </c>
      <c r="K2968" t="s">
        <v>1112</v>
      </c>
      <c r="L2968" t="s">
        <v>1113</v>
      </c>
      <c r="P2968" t="s">
        <v>18065</v>
      </c>
      <c r="Q2968" t="s">
        <v>11133</v>
      </c>
      <c r="R2968" t="s">
        <v>18066</v>
      </c>
      <c r="S2968" t="s">
        <v>18067</v>
      </c>
      <c r="T2968" t="s">
        <v>18068</v>
      </c>
      <c r="U2968" t="s">
        <v>18069</v>
      </c>
      <c r="W2968" t="str">
        <f>_xlfn.XLOOKUP(D2968,'All DP'!B:B,'All DP'!D:D,"Tidak")</f>
        <v>Masih</v>
      </c>
      <c r="X2968" t="str">
        <f t="shared" si="47"/>
        <v>YA</v>
      </c>
    </row>
    <row r="2969" spans="1:24">
      <c r="A2969" s="52">
        <v>46266</v>
      </c>
      <c r="B2969" t="s">
        <v>860</v>
      </c>
      <c r="C2969" t="s">
        <v>862</v>
      </c>
      <c r="D2969" t="s">
        <v>861</v>
      </c>
      <c r="G2969"/>
      <c r="H2969" t="s">
        <v>18071</v>
      </c>
      <c r="K2969" t="s">
        <v>861</v>
      </c>
      <c r="L2969" t="s">
        <v>862</v>
      </c>
      <c r="P2969" t="s">
        <v>18071</v>
      </c>
      <c r="Q2969" t="s">
        <v>10567</v>
      </c>
      <c r="R2969" t="s">
        <v>18072</v>
      </c>
      <c r="S2969" t="s">
        <v>18073</v>
      </c>
      <c r="T2969" t="s">
        <v>18074</v>
      </c>
      <c r="U2969" t="s">
        <v>18075</v>
      </c>
      <c r="W2969" t="str">
        <f>_xlfn.XLOOKUP(D2969,'All DP'!B:B,'All DP'!D:D,"Tidak")</f>
        <v>Masih</v>
      </c>
      <c r="X2969" t="str">
        <f t="shared" si="47"/>
        <v>YA</v>
      </c>
    </row>
    <row r="2970" spans="1:24">
      <c r="A2970" s="52">
        <v>46266</v>
      </c>
      <c r="B2970" t="s">
        <v>413</v>
      </c>
      <c r="C2970" t="s">
        <v>414</v>
      </c>
      <c r="D2970" t="s">
        <v>414</v>
      </c>
      <c r="G2970"/>
      <c r="H2970" t="s">
        <v>18077</v>
      </c>
      <c r="K2970" t="s">
        <v>414</v>
      </c>
      <c r="L2970" t="s">
        <v>414</v>
      </c>
      <c r="P2970" t="s">
        <v>18077</v>
      </c>
      <c r="Q2970" t="s">
        <v>10398</v>
      </c>
      <c r="R2970" t="s">
        <v>18078</v>
      </c>
      <c r="S2970" t="s">
        <v>18079</v>
      </c>
      <c r="T2970" t="s">
        <v>8993</v>
      </c>
      <c r="U2970" t="s">
        <v>18080</v>
      </c>
      <c r="W2970" t="str">
        <f>_xlfn.XLOOKUP(D2970,'All DP'!B:B,'All DP'!D:D,"Tidak")</f>
        <v>Masih</v>
      </c>
      <c r="X2970" t="str">
        <f t="shared" si="47"/>
        <v>YA</v>
      </c>
    </row>
    <row r="2971" spans="1:24">
      <c r="A2971" s="52">
        <v>46266</v>
      </c>
      <c r="B2971" t="s">
        <v>391</v>
      </c>
      <c r="C2971" t="s">
        <v>5151</v>
      </c>
      <c r="D2971" t="s">
        <v>5150</v>
      </c>
      <c r="G2971"/>
      <c r="H2971" t="s">
        <v>18082</v>
      </c>
      <c r="K2971" t="s">
        <v>5150</v>
      </c>
      <c r="L2971" t="s">
        <v>5151</v>
      </c>
      <c r="P2971" t="s">
        <v>18082</v>
      </c>
      <c r="Q2971" t="s">
        <v>11249</v>
      </c>
      <c r="R2971" t="s">
        <v>18083</v>
      </c>
      <c r="S2971" t="s">
        <v>18084</v>
      </c>
      <c r="T2971" t="s">
        <v>18085</v>
      </c>
      <c r="U2971" t="s">
        <v>18086</v>
      </c>
      <c r="W2971" t="str">
        <f>_xlfn.XLOOKUP(D2971,'All DP'!B:B,'All DP'!D:D,"Tidak")</f>
        <v>Masih</v>
      </c>
      <c r="X2971" t="str">
        <f t="shared" si="47"/>
        <v>YA</v>
      </c>
    </row>
    <row r="2972" spans="1:24">
      <c r="A2972" s="52">
        <v>46266</v>
      </c>
      <c r="B2972" t="s">
        <v>565</v>
      </c>
      <c r="C2972" t="s">
        <v>2715</v>
      </c>
      <c r="D2972" t="s">
        <v>2714</v>
      </c>
      <c r="G2972"/>
      <c r="H2972" t="s">
        <v>18088</v>
      </c>
      <c r="K2972" t="s">
        <v>2714</v>
      </c>
      <c r="L2972" t="s">
        <v>2715</v>
      </c>
      <c r="P2972" t="s">
        <v>18088</v>
      </c>
      <c r="Q2972" t="s">
        <v>11660</v>
      </c>
      <c r="R2972" t="s">
        <v>18089</v>
      </c>
      <c r="S2972" t="s">
        <v>18090</v>
      </c>
      <c r="T2972" t="s">
        <v>18091</v>
      </c>
      <c r="U2972" t="s">
        <v>18092</v>
      </c>
      <c r="W2972" t="str">
        <f>_xlfn.XLOOKUP(D2972,'All DP'!B:B,'All DP'!D:D,"Tidak")</f>
        <v>Masih</v>
      </c>
      <c r="X2972" t="str">
        <f t="shared" si="47"/>
        <v>YA</v>
      </c>
    </row>
    <row r="2973" spans="1:24">
      <c r="A2973" s="52">
        <v>46266</v>
      </c>
      <c r="B2973" t="s">
        <v>848</v>
      </c>
      <c r="C2973" t="s">
        <v>6426</v>
      </c>
      <c r="D2973" t="s">
        <v>6425</v>
      </c>
      <c r="G2973"/>
      <c r="H2973" t="s">
        <v>18093</v>
      </c>
      <c r="K2973" t="s">
        <v>6425</v>
      </c>
      <c r="L2973" t="s">
        <v>6426</v>
      </c>
      <c r="P2973" t="s">
        <v>18093</v>
      </c>
      <c r="Q2973" t="s">
        <v>10181</v>
      </c>
      <c r="R2973" t="s">
        <v>18094</v>
      </c>
      <c r="S2973" t="s">
        <v>18095</v>
      </c>
      <c r="T2973" t="s">
        <v>18096</v>
      </c>
      <c r="U2973" t="s">
        <v>18097</v>
      </c>
      <c r="W2973" t="str">
        <f>_xlfn.XLOOKUP(D2973,'All DP'!B:B,'All DP'!D:D,"Tidak")</f>
        <v>Masih</v>
      </c>
      <c r="X2973" t="str">
        <f t="shared" si="47"/>
        <v>YA</v>
      </c>
    </row>
    <row r="2974" spans="1:24">
      <c r="A2974" s="52">
        <v>46266</v>
      </c>
      <c r="B2974" t="s">
        <v>860</v>
      </c>
      <c r="C2974" t="s">
        <v>2433</v>
      </c>
      <c r="D2974" t="s">
        <v>2432</v>
      </c>
      <c r="G2974"/>
      <c r="H2974" t="s">
        <v>18099</v>
      </c>
      <c r="K2974" t="s">
        <v>2432</v>
      </c>
      <c r="L2974" t="s">
        <v>2433</v>
      </c>
      <c r="P2974" t="s">
        <v>18099</v>
      </c>
      <c r="Q2974" t="s">
        <v>10567</v>
      </c>
      <c r="R2974" t="s">
        <v>18100</v>
      </c>
      <c r="S2974" t="s">
        <v>18101</v>
      </c>
      <c r="T2974" t="s">
        <v>18102</v>
      </c>
      <c r="U2974" t="s">
        <v>18103</v>
      </c>
      <c r="W2974" t="str">
        <f>_xlfn.XLOOKUP(D2974,'All DP'!B:B,'All DP'!D:D,"Tidak")</f>
        <v>Masih</v>
      </c>
      <c r="X2974" t="str">
        <f t="shared" si="47"/>
        <v>YA</v>
      </c>
    </row>
    <row r="2975" spans="1:24">
      <c r="A2975" s="52">
        <v>46266</v>
      </c>
      <c r="B2975" t="s">
        <v>391</v>
      </c>
      <c r="C2975" t="s">
        <v>6078</v>
      </c>
      <c r="D2975" t="s">
        <v>6077</v>
      </c>
      <c r="G2975"/>
      <c r="H2975" t="s">
        <v>18105</v>
      </c>
      <c r="K2975" t="s">
        <v>6077</v>
      </c>
      <c r="L2975" t="s">
        <v>6078</v>
      </c>
      <c r="P2975" t="s">
        <v>18105</v>
      </c>
      <c r="Q2975" t="s">
        <v>11249</v>
      </c>
      <c r="R2975" t="s">
        <v>18106</v>
      </c>
      <c r="S2975" t="s">
        <v>18107</v>
      </c>
      <c r="T2975" t="s">
        <v>18108</v>
      </c>
      <c r="U2975" t="s">
        <v>18109</v>
      </c>
      <c r="W2975" t="str">
        <f>_xlfn.XLOOKUP(D2975,'All DP'!B:B,'All DP'!D:D,"Tidak")</f>
        <v>Masih</v>
      </c>
      <c r="X2975" t="str">
        <f t="shared" si="47"/>
        <v>YA</v>
      </c>
    </row>
    <row r="2976" spans="1:24">
      <c r="A2976" s="52">
        <v>46266</v>
      </c>
      <c r="B2976" t="s">
        <v>588</v>
      </c>
      <c r="C2976" t="s">
        <v>4565</v>
      </c>
      <c r="D2976" t="s">
        <v>4564</v>
      </c>
      <c r="G2976"/>
      <c r="H2976" t="s">
        <v>18111</v>
      </c>
      <c r="K2976" t="s">
        <v>4564</v>
      </c>
      <c r="L2976" t="s">
        <v>4565</v>
      </c>
      <c r="P2976" t="s">
        <v>18111</v>
      </c>
      <c r="Q2976" t="s">
        <v>10385</v>
      </c>
      <c r="R2976" t="s">
        <v>18112</v>
      </c>
      <c r="S2976" t="s">
        <v>18113</v>
      </c>
      <c r="T2976" t="s">
        <v>18114</v>
      </c>
      <c r="U2976" t="s">
        <v>18115</v>
      </c>
      <c r="W2976" t="str">
        <f>_xlfn.XLOOKUP(D2976,'All DP'!B:B,'All DP'!D:D,"Tidak")</f>
        <v>Masih</v>
      </c>
      <c r="X2976" t="str">
        <f t="shared" si="47"/>
        <v>YA</v>
      </c>
    </row>
    <row r="2977" spans="1:24">
      <c r="A2977" s="52">
        <v>46266</v>
      </c>
      <c r="B2977" t="s">
        <v>391</v>
      </c>
      <c r="C2977" t="s">
        <v>5095</v>
      </c>
      <c r="D2977" t="s">
        <v>5094</v>
      </c>
      <c r="G2977"/>
      <c r="H2977" t="s">
        <v>18116</v>
      </c>
      <c r="K2977" t="s">
        <v>5094</v>
      </c>
      <c r="L2977" t="s">
        <v>5095</v>
      </c>
      <c r="P2977" t="s">
        <v>18116</v>
      </c>
      <c r="Q2977" t="s">
        <v>11249</v>
      </c>
      <c r="R2977" t="s">
        <v>18117</v>
      </c>
      <c r="S2977" t="s">
        <v>18118</v>
      </c>
      <c r="T2977" t="s">
        <v>18119</v>
      </c>
      <c r="U2977" t="s">
        <v>18120</v>
      </c>
      <c r="W2977" t="str">
        <f>_xlfn.XLOOKUP(D2977,'All DP'!B:B,'All DP'!D:D,"Tidak")</f>
        <v>Masih</v>
      </c>
      <c r="X2977" t="str">
        <f t="shared" si="47"/>
        <v>YA</v>
      </c>
    </row>
    <row r="2978" spans="1:24">
      <c r="A2978" s="52">
        <v>46266</v>
      </c>
      <c r="B2978" t="s">
        <v>391</v>
      </c>
      <c r="C2978" t="s">
        <v>5585</v>
      </c>
      <c r="D2978" t="s">
        <v>5584</v>
      </c>
      <c r="G2978"/>
      <c r="H2978" t="s">
        <v>18121</v>
      </c>
      <c r="K2978" t="s">
        <v>5584</v>
      </c>
      <c r="L2978" t="s">
        <v>5585</v>
      </c>
      <c r="P2978" t="s">
        <v>18121</v>
      </c>
      <c r="Q2978" t="s">
        <v>11249</v>
      </c>
      <c r="R2978" t="s">
        <v>18122</v>
      </c>
      <c r="S2978" t="s">
        <v>18123</v>
      </c>
      <c r="T2978" t="s">
        <v>18124</v>
      </c>
      <c r="U2978" t="s">
        <v>18125</v>
      </c>
      <c r="W2978" t="str">
        <f>_xlfn.XLOOKUP(D2978,'All DP'!B:B,'All DP'!D:D,"Tidak")</f>
        <v>Masih</v>
      </c>
      <c r="X2978" t="str">
        <f t="shared" si="47"/>
        <v>YA</v>
      </c>
    </row>
    <row r="2979" spans="1:24">
      <c r="A2979" s="52">
        <v>46266</v>
      </c>
      <c r="B2979" t="s">
        <v>588</v>
      </c>
      <c r="C2979" t="s">
        <v>3209</v>
      </c>
      <c r="D2979" t="s">
        <v>3209</v>
      </c>
      <c r="G2979"/>
      <c r="H2979" t="s">
        <v>18127</v>
      </c>
      <c r="K2979" t="s">
        <v>3209</v>
      </c>
      <c r="L2979" t="s">
        <v>3209</v>
      </c>
      <c r="P2979" t="s">
        <v>18127</v>
      </c>
      <c r="Q2979" t="s">
        <v>10385</v>
      </c>
      <c r="R2979" t="s">
        <v>18128</v>
      </c>
      <c r="S2979" t="s">
        <v>18129</v>
      </c>
      <c r="T2979" t="s">
        <v>18130</v>
      </c>
      <c r="U2979" t="s">
        <v>18131</v>
      </c>
      <c r="W2979" t="str">
        <f>_xlfn.XLOOKUP(D2979,'All DP'!B:B,'All DP'!D:D,"Tidak")</f>
        <v>Masih</v>
      </c>
      <c r="X2979" t="str">
        <f t="shared" si="47"/>
        <v>YA</v>
      </c>
    </row>
    <row r="2980" spans="1:24">
      <c r="A2980" s="52">
        <v>46266</v>
      </c>
      <c r="B2980" t="s">
        <v>928</v>
      </c>
      <c r="C2980" t="s">
        <v>6340</v>
      </c>
      <c r="D2980" t="s">
        <v>6339</v>
      </c>
      <c r="G2980"/>
      <c r="H2980" t="s">
        <v>18127</v>
      </c>
      <c r="K2980" t="s">
        <v>6339</v>
      </c>
      <c r="L2980" t="s">
        <v>6340</v>
      </c>
      <c r="P2980" t="s">
        <v>18127</v>
      </c>
      <c r="Q2980" t="s">
        <v>10486</v>
      </c>
      <c r="R2980" t="s">
        <v>18132</v>
      </c>
      <c r="S2980" t="s">
        <v>18133</v>
      </c>
      <c r="T2980" t="s">
        <v>18134</v>
      </c>
      <c r="U2980" t="s">
        <v>18135</v>
      </c>
      <c r="W2980" t="str">
        <f>_xlfn.XLOOKUP(D2980,'All DP'!B:B,'All DP'!D:D,"Tidak")</f>
        <v>Masih</v>
      </c>
      <c r="X2980" t="str">
        <f t="shared" si="47"/>
        <v>YA</v>
      </c>
    </row>
    <row r="2981" spans="1:24">
      <c r="A2981" s="52">
        <v>46266</v>
      </c>
      <c r="B2981" t="s">
        <v>848</v>
      </c>
      <c r="C2981" t="s">
        <v>1349</v>
      </c>
      <c r="D2981" t="s">
        <v>1348</v>
      </c>
      <c r="G2981"/>
      <c r="H2981" t="s">
        <v>18136</v>
      </c>
      <c r="K2981" t="s">
        <v>1348</v>
      </c>
      <c r="L2981" t="s">
        <v>1349</v>
      </c>
      <c r="P2981" t="s">
        <v>18136</v>
      </c>
      <c r="Q2981" t="s">
        <v>10181</v>
      </c>
      <c r="R2981" t="s">
        <v>18141</v>
      </c>
      <c r="S2981" t="s">
        <v>18142</v>
      </c>
      <c r="T2981" t="s">
        <v>18143</v>
      </c>
      <c r="U2981" t="s">
        <v>18144</v>
      </c>
      <c r="W2981" t="str">
        <f>_xlfn.XLOOKUP(D2981,'All DP'!B:B,'All DP'!D:D,"Tidak")</f>
        <v>Masih</v>
      </c>
      <c r="X2981" t="str">
        <f t="shared" si="47"/>
        <v>YA</v>
      </c>
    </row>
    <row r="2982" spans="1:24">
      <c r="A2982" s="52">
        <v>46266</v>
      </c>
      <c r="B2982" t="s">
        <v>928</v>
      </c>
      <c r="C2982" t="s">
        <v>1916</v>
      </c>
      <c r="D2982" t="s">
        <v>1915</v>
      </c>
      <c r="G2982"/>
      <c r="H2982" t="s">
        <v>18146</v>
      </c>
      <c r="K2982" t="s">
        <v>1915</v>
      </c>
      <c r="L2982" t="s">
        <v>1916</v>
      </c>
      <c r="P2982" t="s">
        <v>18146</v>
      </c>
      <c r="Q2982" t="s">
        <v>10486</v>
      </c>
      <c r="R2982" t="s">
        <v>18147</v>
      </c>
      <c r="S2982" t="s">
        <v>18148</v>
      </c>
      <c r="T2982" t="s">
        <v>18149</v>
      </c>
      <c r="U2982" t="s">
        <v>18150</v>
      </c>
      <c r="W2982" t="str">
        <f>_xlfn.XLOOKUP(D2982,'All DP'!B:B,'All DP'!D:D,"Tidak")</f>
        <v>Masih</v>
      </c>
      <c r="X2982" t="str">
        <f t="shared" si="47"/>
        <v>YA</v>
      </c>
    </row>
    <row r="2983" spans="1:24">
      <c r="A2983" s="52">
        <v>46266</v>
      </c>
      <c r="B2983" t="s">
        <v>358</v>
      </c>
      <c r="C2983" t="s">
        <v>3792</v>
      </c>
      <c r="D2983" t="s">
        <v>3791</v>
      </c>
      <c r="G2983"/>
      <c r="H2983" t="s">
        <v>18151</v>
      </c>
      <c r="K2983" t="s">
        <v>3791</v>
      </c>
      <c r="L2983" t="s">
        <v>3792</v>
      </c>
      <c r="P2983" t="s">
        <v>18151</v>
      </c>
      <c r="Q2983" t="s">
        <v>10443</v>
      </c>
      <c r="R2983" t="s">
        <v>18152</v>
      </c>
      <c r="S2983" t="s">
        <v>18153</v>
      </c>
      <c r="T2983" t="s">
        <v>8716</v>
      </c>
      <c r="U2983" t="s">
        <v>18154</v>
      </c>
      <c r="W2983" t="str">
        <f>_xlfn.XLOOKUP(D2983,'All DP'!B:B,'All DP'!D:D,"Tidak")</f>
        <v>Masih</v>
      </c>
      <c r="X2983" t="str">
        <f t="shared" si="47"/>
        <v>YA</v>
      </c>
    </row>
    <row r="2984" spans="1:24">
      <c r="A2984" s="52">
        <v>46266</v>
      </c>
      <c r="B2984" t="s">
        <v>432</v>
      </c>
      <c r="C2984" t="s">
        <v>457</v>
      </c>
      <c r="D2984" t="s">
        <v>456</v>
      </c>
      <c r="G2984"/>
      <c r="H2984" t="s">
        <v>18156</v>
      </c>
      <c r="K2984" t="s">
        <v>456</v>
      </c>
      <c r="L2984" t="s">
        <v>457</v>
      </c>
      <c r="P2984" t="s">
        <v>18156</v>
      </c>
      <c r="Q2984" t="s">
        <v>10702</v>
      </c>
      <c r="R2984" t="s">
        <v>18157</v>
      </c>
      <c r="S2984" t="s">
        <v>18158</v>
      </c>
      <c r="T2984" t="s">
        <v>18159</v>
      </c>
      <c r="U2984" t="s">
        <v>18160</v>
      </c>
      <c r="W2984" t="str">
        <f>_xlfn.XLOOKUP(D2984,'All DP'!B:B,'All DP'!D:D,"Tidak")</f>
        <v>Masih</v>
      </c>
      <c r="X2984" t="str">
        <f t="shared" si="47"/>
        <v>YA</v>
      </c>
    </row>
    <row r="2985" spans="1:24">
      <c r="A2985" s="52">
        <v>46266</v>
      </c>
      <c r="B2985" t="s">
        <v>843</v>
      </c>
      <c r="C2985" t="s">
        <v>1642</v>
      </c>
      <c r="D2985" t="s">
        <v>1641</v>
      </c>
      <c r="G2985"/>
      <c r="H2985" t="s">
        <v>18162</v>
      </c>
      <c r="K2985" t="s">
        <v>1641</v>
      </c>
      <c r="L2985" t="s">
        <v>1642</v>
      </c>
      <c r="P2985" t="s">
        <v>18162</v>
      </c>
      <c r="Q2985" t="s">
        <v>10236</v>
      </c>
      <c r="R2985" t="s">
        <v>18163</v>
      </c>
      <c r="S2985" t="s">
        <v>18164</v>
      </c>
      <c r="T2985" t="s">
        <v>18165</v>
      </c>
      <c r="U2985" t="s">
        <v>18166</v>
      </c>
      <c r="W2985" t="str">
        <f>_xlfn.XLOOKUP(D2985,'All DP'!B:B,'All DP'!D:D,"Tidak")</f>
        <v>Masih</v>
      </c>
      <c r="X2985" t="str">
        <f t="shared" si="47"/>
        <v>YA</v>
      </c>
    </row>
    <row r="2986" spans="1:24">
      <c r="A2986" s="52">
        <v>46266</v>
      </c>
      <c r="B2986" t="s">
        <v>565</v>
      </c>
      <c r="C2986" t="s">
        <v>2292</v>
      </c>
      <c r="D2986" t="s">
        <v>2291</v>
      </c>
      <c r="G2986"/>
      <c r="H2986" t="s">
        <v>18168</v>
      </c>
      <c r="K2986" t="s">
        <v>2291</v>
      </c>
      <c r="L2986" t="s">
        <v>2292</v>
      </c>
      <c r="P2986" t="s">
        <v>18168</v>
      </c>
      <c r="Q2986" t="s">
        <v>11660</v>
      </c>
      <c r="R2986" t="s">
        <v>18169</v>
      </c>
      <c r="S2986" t="s">
        <v>18170</v>
      </c>
      <c r="T2986" t="s">
        <v>18171</v>
      </c>
      <c r="U2986" t="s">
        <v>18172</v>
      </c>
      <c r="W2986" t="str">
        <f>_xlfn.XLOOKUP(D2986,'All DP'!B:B,'All DP'!D:D,"Tidak")</f>
        <v>Masih</v>
      </c>
      <c r="X2986" t="str">
        <f t="shared" si="47"/>
        <v>YA</v>
      </c>
    </row>
    <row r="2987" spans="1:24">
      <c r="A2987" s="52">
        <v>46266</v>
      </c>
      <c r="B2987" t="s">
        <v>453</v>
      </c>
      <c r="C2987" t="s">
        <v>6475</v>
      </c>
      <c r="D2987" t="s">
        <v>6474</v>
      </c>
      <c r="G2987"/>
      <c r="H2987" t="s">
        <v>18173</v>
      </c>
      <c r="K2987" t="s">
        <v>6474</v>
      </c>
      <c r="L2987" t="s">
        <v>6475</v>
      </c>
      <c r="P2987" t="s">
        <v>18173</v>
      </c>
      <c r="Q2987" t="s">
        <v>10193</v>
      </c>
      <c r="R2987" t="s">
        <v>18174</v>
      </c>
      <c r="S2987" t="s">
        <v>18175</v>
      </c>
      <c r="T2987" t="s">
        <v>18176</v>
      </c>
      <c r="U2987" t="s">
        <v>18177</v>
      </c>
      <c r="W2987" t="str">
        <f>_xlfn.XLOOKUP(D2987,'All DP'!B:B,'All DP'!D:D,"Tidak")</f>
        <v>Masih</v>
      </c>
      <c r="X2987" t="str">
        <f t="shared" si="47"/>
        <v>YA</v>
      </c>
    </row>
    <row r="2988" spans="1:24">
      <c r="A2988" s="52">
        <v>46266</v>
      </c>
      <c r="B2988" t="s">
        <v>391</v>
      </c>
      <c r="C2988" t="s">
        <v>3150</v>
      </c>
      <c r="D2988" t="s">
        <v>3149</v>
      </c>
      <c r="G2988"/>
      <c r="H2988" t="s">
        <v>18179</v>
      </c>
      <c r="K2988" t="s">
        <v>3149</v>
      </c>
      <c r="L2988" t="s">
        <v>3150</v>
      </c>
      <c r="P2988" t="s">
        <v>18179</v>
      </c>
      <c r="Q2988" t="s">
        <v>11249</v>
      </c>
      <c r="R2988" t="s">
        <v>18180</v>
      </c>
      <c r="S2988" t="s">
        <v>18181</v>
      </c>
      <c r="T2988" t="s">
        <v>18182</v>
      </c>
      <c r="U2988" t="s">
        <v>18183</v>
      </c>
      <c r="W2988" t="str">
        <f>_xlfn.XLOOKUP(D2988,'All DP'!B:B,'All DP'!D:D,"Tidak")</f>
        <v>Masih</v>
      </c>
      <c r="X2988" t="str">
        <f t="shared" si="47"/>
        <v>YA</v>
      </c>
    </row>
    <row r="2989" spans="1:24">
      <c r="A2989" s="52">
        <v>46266</v>
      </c>
      <c r="B2989" t="s">
        <v>588</v>
      </c>
      <c r="C2989" t="s">
        <v>1998</v>
      </c>
      <c r="D2989" t="s">
        <v>1997</v>
      </c>
      <c r="G2989"/>
      <c r="H2989" t="s">
        <v>18185</v>
      </c>
      <c r="K2989" t="s">
        <v>1997</v>
      </c>
      <c r="L2989" t="s">
        <v>1998</v>
      </c>
      <c r="P2989" t="s">
        <v>18185</v>
      </c>
      <c r="Q2989" t="s">
        <v>10385</v>
      </c>
      <c r="R2989" t="s">
        <v>18186</v>
      </c>
      <c r="S2989" t="s">
        <v>18187</v>
      </c>
      <c r="T2989" t="s">
        <v>18188</v>
      </c>
      <c r="U2989" t="s">
        <v>18189</v>
      </c>
      <c r="W2989" t="str">
        <f>_xlfn.XLOOKUP(D2989,'All DP'!B:B,'All DP'!D:D,"Tidak")</f>
        <v>Masih</v>
      </c>
      <c r="X2989" t="str">
        <f t="shared" si="47"/>
        <v>YA</v>
      </c>
    </row>
    <row r="2990" spans="1:24">
      <c r="A2990" s="52">
        <v>46266</v>
      </c>
      <c r="B2990" t="s">
        <v>391</v>
      </c>
      <c r="C2990" t="s">
        <v>3001</v>
      </c>
      <c r="D2990" t="s">
        <v>3000</v>
      </c>
      <c r="G2990"/>
      <c r="H2990" t="s">
        <v>18191</v>
      </c>
      <c r="K2990" t="s">
        <v>3000</v>
      </c>
      <c r="L2990" t="s">
        <v>3001</v>
      </c>
      <c r="P2990" t="s">
        <v>18191</v>
      </c>
      <c r="Q2990" t="s">
        <v>11249</v>
      </c>
      <c r="R2990" t="s">
        <v>18192</v>
      </c>
      <c r="S2990" t="s">
        <v>18193</v>
      </c>
      <c r="T2990" t="s">
        <v>18194</v>
      </c>
      <c r="U2990" t="s">
        <v>18195</v>
      </c>
      <c r="W2990" t="str">
        <f>_xlfn.XLOOKUP(D2990,'All DP'!B:B,'All DP'!D:D,"Tidak")</f>
        <v>Masih</v>
      </c>
      <c r="X2990" t="str">
        <f t="shared" si="47"/>
        <v>YA</v>
      </c>
    </row>
    <row r="2991" spans="1:24">
      <c r="A2991" s="52">
        <v>46266</v>
      </c>
      <c r="B2991" t="s">
        <v>468</v>
      </c>
      <c r="C2991" t="s">
        <v>2951</v>
      </c>
      <c r="D2991" t="s">
        <v>2950</v>
      </c>
      <c r="G2991"/>
      <c r="H2991" t="s">
        <v>18197</v>
      </c>
      <c r="K2991" t="s">
        <v>2950</v>
      </c>
      <c r="L2991" t="s">
        <v>2951</v>
      </c>
      <c r="P2991" t="s">
        <v>18197</v>
      </c>
      <c r="Q2991" t="s">
        <v>11684</v>
      </c>
      <c r="R2991" t="s">
        <v>18198</v>
      </c>
      <c r="S2991" t="s">
        <v>18199</v>
      </c>
      <c r="T2991" t="s">
        <v>18200</v>
      </c>
      <c r="U2991" t="s">
        <v>18201</v>
      </c>
      <c r="W2991" t="str">
        <f>_xlfn.XLOOKUP(D2991,'All DP'!B:B,'All DP'!D:D,"Tidak")</f>
        <v>Masih</v>
      </c>
      <c r="X2991" t="str">
        <f t="shared" si="47"/>
        <v>YA</v>
      </c>
    </row>
    <row r="2992" spans="1:24">
      <c r="A2992" s="52">
        <v>46266</v>
      </c>
      <c r="B2992" t="s">
        <v>453</v>
      </c>
      <c r="C2992" t="s">
        <v>5328</v>
      </c>
      <c r="D2992" t="s">
        <v>5327</v>
      </c>
      <c r="G2992"/>
      <c r="H2992" t="s">
        <v>18202</v>
      </c>
      <c r="K2992" t="s">
        <v>5327</v>
      </c>
      <c r="L2992" t="s">
        <v>5328</v>
      </c>
      <c r="P2992" t="s">
        <v>18202</v>
      </c>
      <c r="Q2992" t="s">
        <v>10193</v>
      </c>
      <c r="R2992" t="s">
        <v>18203</v>
      </c>
      <c r="S2992" t="s">
        <v>18204</v>
      </c>
      <c r="T2992" t="s">
        <v>18205</v>
      </c>
      <c r="U2992" t="s">
        <v>18206</v>
      </c>
      <c r="W2992" t="str">
        <f>_xlfn.XLOOKUP(D2992,'All DP'!B:B,'All DP'!D:D,"Tidak")</f>
        <v>Masih</v>
      </c>
      <c r="X2992" t="str">
        <f t="shared" si="47"/>
        <v>YA</v>
      </c>
    </row>
    <row r="2993" spans="1:24">
      <c r="A2993" s="52">
        <v>46266</v>
      </c>
      <c r="B2993" t="s">
        <v>425</v>
      </c>
      <c r="C2993" t="s">
        <v>431</v>
      </c>
      <c r="D2993" t="s">
        <v>430</v>
      </c>
      <c r="G2993"/>
      <c r="H2993" t="s">
        <v>18208</v>
      </c>
      <c r="K2993" t="s">
        <v>430</v>
      </c>
      <c r="L2993" t="s">
        <v>431</v>
      </c>
      <c r="P2993" t="s">
        <v>18208</v>
      </c>
      <c r="Q2993" t="s">
        <v>10732</v>
      </c>
      <c r="R2993" t="s">
        <v>18209</v>
      </c>
      <c r="S2993" t="s">
        <v>18210</v>
      </c>
      <c r="T2993" t="s">
        <v>18211</v>
      </c>
      <c r="U2993" t="s">
        <v>18212</v>
      </c>
      <c r="W2993" t="str">
        <f>_xlfn.XLOOKUP(D2993,'All DP'!B:B,'All DP'!D:D,"Tidak")</f>
        <v>Masih</v>
      </c>
      <c r="X2993" t="str">
        <f t="shared" si="47"/>
        <v>YA</v>
      </c>
    </row>
    <row r="2994" spans="1:24">
      <c r="A2994" s="52">
        <v>46266</v>
      </c>
      <c r="B2994" t="s">
        <v>391</v>
      </c>
      <c r="C2994" t="s">
        <v>5043</v>
      </c>
      <c r="D2994" t="s">
        <v>5042</v>
      </c>
      <c r="G2994"/>
      <c r="H2994" t="s">
        <v>18214</v>
      </c>
      <c r="K2994" t="s">
        <v>5042</v>
      </c>
      <c r="L2994" t="s">
        <v>5043</v>
      </c>
      <c r="P2994" t="s">
        <v>18214</v>
      </c>
      <c r="Q2994" t="s">
        <v>11249</v>
      </c>
      <c r="R2994" t="s">
        <v>18215</v>
      </c>
      <c r="S2994" t="s">
        <v>18216</v>
      </c>
      <c r="T2994" t="s">
        <v>18217</v>
      </c>
      <c r="U2994" t="s">
        <v>18218</v>
      </c>
      <c r="W2994" t="str">
        <f>_xlfn.XLOOKUP(D2994,'All DP'!B:B,'All DP'!D:D,"Tidak")</f>
        <v>Masih</v>
      </c>
      <c r="X2994" t="str">
        <f t="shared" si="47"/>
        <v>YA</v>
      </c>
    </row>
    <row r="2995" spans="1:24">
      <c r="A2995" s="52">
        <v>46266</v>
      </c>
      <c r="B2995" t="s">
        <v>848</v>
      </c>
      <c r="C2995" t="s">
        <v>5868</v>
      </c>
      <c r="D2995" t="s">
        <v>5867</v>
      </c>
      <c r="G2995"/>
      <c r="H2995" t="s">
        <v>18220</v>
      </c>
      <c r="K2995" t="s">
        <v>5867</v>
      </c>
      <c r="L2995" t="s">
        <v>5868</v>
      </c>
      <c r="P2995" t="s">
        <v>18220</v>
      </c>
      <c r="Q2995" t="s">
        <v>10181</v>
      </c>
      <c r="R2995" t="s">
        <v>18221</v>
      </c>
      <c r="S2995" t="s">
        <v>18222</v>
      </c>
      <c r="T2995" t="s">
        <v>18223</v>
      </c>
      <c r="U2995" t="s">
        <v>18224</v>
      </c>
      <c r="W2995" t="str">
        <f>_xlfn.XLOOKUP(D2995,'All DP'!B:B,'All DP'!D:D,"Tidak")</f>
        <v>Masih</v>
      </c>
      <c r="X2995" t="str">
        <f t="shared" si="47"/>
        <v>YA</v>
      </c>
    </row>
    <row r="2996" spans="1:24">
      <c r="A2996" s="52">
        <v>46266</v>
      </c>
      <c r="B2996" t="s">
        <v>358</v>
      </c>
      <c r="C2996" t="s">
        <v>366</v>
      </c>
      <c r="D2996" t="s">
        <v>365</v>
      </c>
      <c r="G2996"/>
      <c r="H2996" t="s">
        <v>18232</v>
      </c>
      <c r="K2996" t="s">
        <v>365</v>
      </c>
      <c r="L2996" t="s">
        <v>366</v>
      </c>
      <c r="P2996" t="s">
        <v>18232</v>
      </c>
      <c r="Q2996" t="s">
        <v>10443</v>
      </c>
      <c r="R2996" t="s">
        <v>18233</v>
      </c>
      <c r="S2996" t="s">
        <v>18234</v>
      </c>
      <c r="T2996" t="s">
        <v>18235</v>
      </c>
      <c r="U2996" t="s">
        <v>18236</v>
      </c>
      <c r="W2996" t="str">
        <f>_xlfn.XLOOKUP(D2996,'All DP'!B:B,'All DP'!D:D,"Tidak")</f>
        <v>Masih</v>
      </c>
      <c r="X2996" t="str">
        <f t="shared" si="47"/>
        <v>YA</v>
      </c>
    </row>
    <row r="2997" spans="1:24">
      <c r="A2997" s="52">
        <v>46266</v>
      </c>
      <c r="B2997" t="s">
        <v>413</v>
      </c>
      <c r="C2997" t="s">
        <v>2425</v>
      </c>
      <c r="D2997" t="s">
        <v>2425</v>
      </c>
      <c r="G2997"/>
      <c r="H2997" t="s">
        <v>18237</v>
      </c>
      <c r="K2997" t="s">
        <v>2425</v>
      </c>
      <c r="L2997" t="s">
        <v>2425</v>
      </c>
      <c r="P2997" t="s">
        <v>18237</v>
      </c>
      <c r="Q2997" t="s">
        <v>10398</v>
      </c>
      <c r="R2997" t="s">
        <v>18238</v>
      </c>
      <c r="S2997" t="s">
        <v>18239</v>
      </c>
      <c r="T2997" t="s">
        <v>18240</v>
      </c>
      <c r="U2997" t="s">
        <v>18241</v>
      </c>
      <c r="W2997" t="str">
        <f>_xlfn.XLOOKUP(D2997,'All DP'!B:B,'All DP'!D:D,"Tidak")</f>
        <v>Masih</v>
      </c>
      <c r="X2997" t="str">
        <f t="shared" si="47"/>
        <v>YA</v>
      </c>
    </row>
    <row r="2998" spans="1:24">
      <c r="A2998" s="52">
        <v>46266</v>
      </c>
      <c r="B2998" t="s">
        <v>565</v>
      </c>
      <c r="C2998" t="s">
        <v>2158</v>
      </c>
      <c r="D2998" t="s">
        <v>2157</v>
      </c>
      <c r="G2998"/>
      <c r="H2998" t="s">
        <v>18243</v>
      </c>
      <c r="K2998" t="s">
        <v>2157</v>
      </c>
      <c r="L2998" t="s">
        <v>2158</v>
      </c>
      <c r="P2998" t="s">
        <v>18243</v>
      </c>
      <c r="Q2998" t="s">
        <v>11660</v>
      </c>
      <c r="R2998" t="s">
        <v>18244</v>
      </c>
      <c r="S2998" t="s">
        <v>18245</v>
      </c>
      <c r="T2998" t="s">
        <v>18246</v>
      </c>
      <c r="U2998" t="s">
        <v>18247</v>
      </c>
      <c r="W2998" t="str">
        <f>_xlfn.XLOOKUP(D2998,'All DP'!B:B,'All DP'!D:D,"Tidak")</f>
        <v>Masih</v>
      </c>
      <c r="X2998" t="str">
        <f t="shared" si="47"/>
        <v>YA</v>
      </c>
    </row>
    <row r="2999" spans="1:24">
      <c r="A2999" s="52">
        <v>46266</v>
      </c>
      <c r="B2999" t="s">
        <v>358</v>
      </c>
      <c r="C2999" t="s">
        <v>4771</v>
      </c>
      <c r="D2999" t="s">
        <v>4770</v>
      </c>
      <c r="G2999"/>
      <c r="H2999" t="s">
        <v>18249</v>
      </c>
      <c r="K2999" t="s">
        <v>4770</v>
      </c>
      <c r="L2999" t="s">
        <v>4771</v>
      </c>
      <c r="P2999" t="s">
        <v>18249</v>
      </c>
      <c r="Q2999" t="s">
        <v>10443</v>
      </c>
      <c r="R2999" t="s">
        <v>18250</v>
      </c>
      <c r="S2999" t="s">
        <v>18251</v>
      </c>
      <c r="T2999" t="s">
        <v>18252</v>
      </c>
      <c r="U2999" t="s">
        <v>18253</v>
      </c>
      <c r="W2999" t="str">
        <f>_xlfn.XLOOKUP(D2999,'All DP'!B:B,'All DP'!D:D,"Tidak")</f>
        <v>Masih</v>
      </c>
      <c r="X2999" t="str">
        <f t="shared" si="47"/>
        <v>YA</v>
      </c>
    </row>
    <row r="3000" spans="1:24">
      <c r="A3000" s="52">
        <v>46266</v>
      </c>
      <c r="B3000" t="s">
        <v>777</v>
      </c>
      <c r="C3000" t="s">
        <v>3885</v>
      </c>
      <c r="D3000" t="s">
        <v>3884</v>
      </c>
      <c r="G3000"/>
      <c r="H3000" t="s">
        <v>18255</v>
      </c>
      <c r="K3000" t="s">
        <v>3884</v>
      </c>
      <c r="L3000" t="s">
        <v>3885</v>
      </c>
      <c r="P3000" t="s">
        <v>18255</v>
      </c>
      <c r="Q3000" t="s">
        <v>10307</v>
      </c>
      <c r="R3000" t="s">
        <v>18256</v>
      </c>
      <c r="S3000" t="s">
        <v>18257</v>
      </c>
      <c r="T3000" t="s">
        <v>18258</v>
      </c>
      <c r="U3000" t="s">
        <v>18259</v>
      </c>
      <c r="W3000" t="str">
        <f>_xlfn.XLOOKUP(D3000,'All DP'!B:B,'All DP'!D:D,"Tidak")</f>
        <v>Masih</v>
      </c>
      <c r="X3000" t="str">
        <f t="shared" si="47"/>
        <v>YA</v>
      </c>
    </row>
    <row r="3001" spans="1:24">
      <c r="A3001" s="52">
        <v>46266</v>
      </c>
      <c r="B3001" t="s">
        <v>565</v>
      </c>
      <c r="C3001" t="s">
        <v>3698</v>
      </c>
      <c r="D3001" t="s">
        <v>3697</v>
      </c>
      <c r="G3001"/>
      <c r="H3001" t="s">
        <v>18260</v>
      </c>
      <c r="K3001" t="s">
        <v>3697</v>
      </c>
      <c r="L3001" t="s">
        <v>3698</v>
      </c>
      <c r="P3001" t="s">
        <v>18260</v>
      </c>
      <c r="Q3001" t="s">
        <v>11660</v>
      </c>
      <c r="R3001" t="s">
        <v>18261</v>
      </c>
      <c r="S3001" t="s">
        <v>18262</v>
      </c>
      <c r="T3001" t="s">
        <v>18263</v>
      </c>
      <c r="U3001" t="s">
        <v>18264</v>
      </c>
      <c r="W3001" t="str">
        <f>_xlfn.XLOOKUP(D3001,'All DP'!B:B,'All DP'!D:D,"Tidak")</f>
        <v>Masih</v>
      </c>
      <c r="X3001" t="str">
        <f t="shared" si="47"/>
        <v>YA</v>
      </c>
    </row>
    <row r="3002" spans="1:24">
      <c r="A3002" s="52">
        <v>46266</v>
      </c>
      <c r="B3002" t="s">
        <v>848</v>
      </c>
      <c r="C3002" t="s">
        <v>6184</v>
      </c>
      <c r="D3002" t="s">
        <v>6183</v>
      </c>
      <c r="G3002"/>
      <c r="H3002" t="s">
        <v>18266</v>
      </c>
      <c r="K3002" t="s">
        <v>6183</v>
      </c>
      <c r="L3002" t="s">
        <v>6184</v>
      </c>
      <c r="P3002" t="s">
        <v>18266</v>
      </c>
      <c r="Q3002" t="s">
        <v>10181</v>
      </c>
      <c r="R3002" t="s">
        <v>18267</v>
      </c>
      <c r="S3002" t="s">
        <v>18268</v>
      </c>
      <c r="T3002" t="s">
        <v>18269</v>
      </c>
      <c r="U3002" t="s">
        <v>18270</v>
      </c>
      <c r="W3002" t="str">
        <f>_xlfn.XLOOKUP(D3002,'All DP'!B:B,'All DP'!D:D,"Tidak")</f>
        <v>Masih</v>
      </c>
      <c r="X3002" t="str">
        <f t="shared" si="47"/>
        <v>YA</v>
      </c>
    </row>
    <row r="3003" spans="1:24">
      <c r="A3003" s="52">
        <v>46266</v>
      </c>
      <c r="B3003" t="s">
        <v>1026</v>
      </c>
      <c r="C3003" t="s">
        <v>2072</v>
      </c>
      <c r="D3003" t="s">
        <v>2071</v>
      </c>
      <c r="G3003"/>
      <c r="H3003" t="s">
        <v>18272</v>
      </c>
      <c r="K3003" t="s">
        <v>2071</v>
      </c>
      <c r="L3003" t="s">
        <v>2072</v>
      </c>
      <c r="P3003" t="s">
        <v>18272</v>
      </c>
      <c r="Q3003" t="s">
        <v>10270</v>
      </c>
      <c r="R3003" t="s">
        <v>18273</v>
      </c>
      <c r="S3003" t="s">
        <v>18274</v>
      </c>
      <c r="T3003" t="s">
        <v>18275</v>
      </c>
      <c r="U3003" t="s">
        <v>18276</v>
      </c>
      <c r="W3003" t="str">
        <f>_xlfn.XLOOKUP(D3003,'All DP'!B:B,'All DP'!D:D,"Tidak")</f>
        <v>Masih</v>
      </c>
      <c r="X3003" t="str">
        <f t="shared" si="47"/>
        <v>YA</v>
      </c>
    </row>
    <row r="3004" spans="1:24">
      <c r="A3004" s="52">
        <v>46266</v>
      </c>
      <c r="B3004" t="s">
        <v>391</v>
      </c>
      <c r="C3004" t="s">
        <v>3015</v>
      </c>
      <c r="D3004" t="s">
        <v>3014</v>
      </c>
      <c r="G3004"/>
      <c r="H3004" t="s">
        <v>18272</v>
      </c>
      <c r="K3004" t="s">
        <v>3014</v>
      </c>
      <c r="L3004" t="s">
        <v>3015</v>
      </c>
      <c r="P3004" t="s">
        <v>18272</v>
      </c>
      <c r="Q3004" t="s">
        <v>11249</v>
      </c>
      <c r="R3004" t="s">
        <v>18278</v>
      </c>
      <c r="S3004" t="s">
        <v>18279</v>
      </c>
      <c r="T3004" t="s">
        <v>18280</v>
      </c>
      <c r="U3004" t="s">
        <v>18281</v>
      </c>
      <c r="W3004" t="str">
        <f>_xlfn.XLOOKUP(D3004,'All DP'!B:B,'All DP'!D:D,"Tidak")</f>
        <v>Masih</v>
      </c>
      <c r="X3004" t="str">
        <f t="shared" si="47"/>
        <v>YA</v>
      </c>
    </row>
    <row r="3005" spans="1:24">
      <c r="A3005" s="52">
        <v>46266</v>
      </c>
      <c r="B3005" t="s">
        <v>853</v>
      </c>
      <c r="C3005" t="s">
        <v>3675</v>
      </c>
      <c r="D3005" t="s">
        <v>3674</v>
      </c>
      <c r="G3005"/>
      <c r="H3005" t="s">
        <v>18282</v>
      </c>
      <c r="K3005" t="s">
        <v>3674</v>
      </c>
      <c r="L3005" t="s">
        <v>3675</v>
      </c>
      <c r="P3005" t="s">
        <v>18282</v>
      </c>
      <c r="Q3005" t="s">
        <v>11862</v>
      </c>
      <c r="R3005" t="s">
        <v>18283</v>
      </c>
      <c r="S3005" t="s">
        <v>18284</v>
      </c>
      <c r="T3005" t="s">
        <v>18285</v>
      </c>
      <c r="U3005" t="s">
        <v>18286</v>
      </c>
      <c r="W3005" t="str">
        <f>_xlfn.XLOOKUP(D3005,'All DP'!B:B,'All DP'!D:D,"Tidak")</f>
        <v>Masih</v>
      </c>
      <c r="X3005" t="str">
        <f t="shared" si="47"/>
        <v>YA</v>
      </c>
    </row>
    <row r="3006" spans="1:24">
      <c r="A3006" s="52">
        <v>46266</v>
      </c>
      <c r="B3006" t="s">
        <v>848</v>
      </c>
      <c r="C3006" t="s">
        <v>6188</v>
      </c>
      <c r="D3006" t="s">
        <v>6187</v>
      </c>
      <c r="G3006"/>
      <c r="H3006" t="s">
        <v>18287</v>
      </c>
      <c r="K3006" t="s">
        <v>6187</v>
      </c>
      <c r="L3006" t="s">
        <v>6188</v>
      </c>
      <c r="P3006" t="s">
        <v>18287</v>
      </c>
      <c r="Q3006" t="s">
        <v>10181</v>
      </c>
      <c r="R3006" t="s">
        <v>18288</v>
      </c>
      <c r="S3006" t="s">
        <v>18289</v>
      </c>
      <c r="T3006" t="s">
        <v>18290</v>
      </c>
      <c r="U3006" t="s">
        <v>18291</v>
      </c>
      <c r="W3006" t="str">
        <f>_xlfn.XLOOKUP(D3006,'All DP'!B:B,'All DP'!D:D,"Tidak")</f>
        <v>Masih</v>
      </c>
      <c r="X3006" t="str">
        <f t="shared" si="47"/>
        <v>YA</v>
      </c>
    </row>
    <row r="3007" spans="1:24">
      <c r="A3007" s="52">
        <v>46266</v>
      </c>
      <c r="B3007" t="s">
        <v>229</v>
      </c>
      <c r="C3007" t="s">
        <v>2456</v>
      </c>
      <c r="D3007" t="s">
        <v>2455</v>
      </c>
      <c r="G3007"/>
      <c r="H3007" t="s">
        <v>18293</v>
      </c>
      <c r="K3007" t="s">
        <v>2455</v>
      </c>
      <c r="L3007" t="s">
        <v>2456</v>
      </c>
      <c r="P3007" t="s">
        <v>18293</v>
      </c>
      <c r="Q3007" t="s">
        <v>10199</v>
      </c>
      <c r="R3007" t="s">
        <v>18294</v>
      </c>
      <c r="S3007" t="s">
        <v>18295</v>
      </c>
      <c r="T3007" t="s">
        <v>18296</v>
      </c>
      <c r="U3007" t="s">
        <v>18297</v>
      </c>
      <c r="W3007" t="str">
        <f>_xlfn.XLOOKUP(D3007,'All DP'!B:B,'All DP'!D:D,"Tidak")</f>
        <v>Masih</v>
      </c>
      <c r="X3007" t="str">
        <f t="shared" si="47"/>
        <v>YA</v>
      </c>
    </row>
    <row r="3008" spans="1:24">
      <c r="A3008" s="52">
        <v>46266</v>
      </c>
      <c r="B3008" t="s">
        <v>853</v>
      </c>
      <c r="C3008" t="s">
        <v>5261</v>
      </c>
      <c r="D3008" t="s">
        <v>5260</v>
      </c>
      <c r="G3008"/>
      <c r="H3008" t="s">
        <v>18293</v>
      </c>
      <c r="K3008" t="s">
        <v>5260</v>
      </c>
      <c r="L3008" t="s">
        <v>5261</v>
      </c>
      <c r="P3008" t="s">
        <v>18293</v>
      </c>
      <c r="Q3008" t="s">
        <v>11862</v>
      </c>
      <c r="R3008" t="s">
        <v>18299</v>
      </c>
      <c r="S3008" t="s">
        <v>18300</v>
      </c>
      <c r="T3008" t="s">
        <v>18301</v>
      </c>
      <c r="U3008" t="s">
        <v>18302</v>
      </c>
      <c r="W3008" t="str">
        <f>_xlfn.XLOOKUP(D3008,'All DP'!B:B,'All DP'!D:D,"Tidak")</f>
        <v>Masih</v>
      </c>
      <c r="X3008" t="str">
        <f t="shared" si="47"/>
        <v>YA</v>
      </c>
    </row>
    <row r="3009" spans="1:24">
      <c r="A3009" s="52">
        <v>46266</v>
      </c>
      <c r="B3009" t="s">
        <v>853</v>
      </c>
      <c r="C3009" t="s">
        <v>5318</v>
      </c>
      <c r="D3009" t="s">
        <v>5317</v>
      </c>
      <c r="G3009"/>
      <c r="H3009" t="s">
        <v>18304</v>
      </c>
      <c r="K3009" t="s">
        <v>5317</v>
      </c>
      <c r="L3009" t="s">
        <v>5318</v>
      </c>
      <c r="P3009" t="s">
        <v>18304</v>
      </c>
      <c r="Q3009" t="s">
        <v>11862</v>
      </c>
      <c r="R3009" t="s">
        <v>18305</v>
      </c>
      <c r="S3009" t="s">
        <v>18306</v>
      </c>
      <c r="T3009" t="s">
        <v>18307</v>
      </c>
      <c r="U3009" t="s">
        <v>18308</v>
      </c>
      <c r="W3009" t="str">
        <f>_xlfn.XLOOKUP(D3009,'All DP'!B:B,'All DP'!D:D,"Tidak")</f>
        <v>Masih</v>
      </c>
      <c r="X3009" t="str">
        <f t="shared" si="47"/>
        <v>YA</v>
      </c>
    </row>
    <row r="3010" spans="1:24">
      <c r="A3010" s="52">
        <v>46266</v>
      </c>
      <c r="B3010" t="s">
        <v>928</v>
      </c>
      <c r="C3010" t="s">
        <v>5320</v>
      </c>
      <c r="D3010" t="s">
        <v>5319</v>
      </c>
      <c r="G3010"/>
      <c r="H3010" t="s">
        <v>18310</v>
      </c>
      <c r="K3010" t="s">
        <v>5319</v>
      </c>
      <c r="L3010" t="s">
        <v>5320</v>
      </c>
      <c r="P3010" t="s">
        <v>18310</v>
      </c>
      <c r="Q3010" t="s">
        <v>10486</v>
      </c>
      <c r="R3010" t="s">
        <v>18311</v>
      </c>
      <c r="S3010" t="s">
        <v>18312</v>
      </c>
      <c r="T3010" t="s">
        <v>18313</v>
      </c>
      <c r="U3010" t="s">
        <v>18314</v>
      </c>
      <c r="W3010" t="str">
        <f>_xlfn.XLOOKUP(D3010,'All DP'!B:B,'All DP'!D:D,"Tidak")</f>
        <v>Masih</v>
      </c>
      <c r="X3010" t="str">
        <f t="shared" si="47"/>
        <v>YA</v>
      </c>
    </row>
    <row r="3011" spans="1:24">
      <c r="A3011" s="52">
        <v>46266</v>
      </c>
      <c r="B3011" t="s">
        <v>229</v>
      </c>
      <c r="C3011" t="s">
        <v>3715</v>
      </c>
      <c r="D3011" t="s">
        <v>3715</v>
      </c>
      <c r="G3011"/>
      <c r="H3011" t="s">
        <v>18316</v>
      </c>
      <c r="K3011" t="s">
        <v>3715</v>
      </c>
      <c r="L3011" t="s">
        <v>3715</v>
      </c>
      <c r="P3011" t="s">
        <v>18316</v>
      </c>
      <c r="Q3011" t="s">
        <v>10199</v>
      </c>
      <c r="R3011" t="s">
        <v>18317</v>
      </c>
      <c r="S3011" t="s">
        <v>18318</v>
      </c>
      <c r="T3011" t="s">
        <v>18319</v>
      </c>
      <c r="U3011" t="s">
        <v>18320</v>
      </c>
      <c r="W3011" t="str">
        <f>_xlfn.XLOOKUP(D3011,'All DP'!B:B,'All DP'!D:D,"Tidak")</f>
        <v>Masih</v>
      </c>
      <c r="X3011" t="str">
        <f t="shared" si="47"/>
        <v>YA</v>
      </c>
    </row>
    <row r="3012" spans="1:24">
      <c r="A3012" s="52">
        <v>46266</v>
      </c>
      <c r="B3012" t="s">
        <v>4</v>
      </c>
      <c r="C3012" t="s">
        <v>697</v>
      </c>
      <c r="D3012" t="s">
        <v>696</v>
      </c>
      <c r="G3012"/>
      <c r="H3012" t="s">
        <v>18322</v>
      </c>
      <c r="K3012" t="s">
        <v>696</v>
      </c>
      <c r="L3012" t="s">
        <v>697</v>
      </c>
      <c r="P3012" t="s">
        <v>18322</v>
      </c>
      <c r="Q3012" t="s">
        <v>11054</v>
      </c>
      <c r="R3012" t="s">
        <v>18323</v>
      </c>
      <c r="S3012" t="s">
        <v>18324</v>
      </c>
      <c r="T3012" t="s">
        <v>18325</v>
      </c>
      <c r="U3012" t="s">
        <v>18326</v>
      </c>
      <c r="W3012" t="str">
        <f>_xlfn.XLOOKUP(D3012,'All DP'!B:B,'All DP'!D:D,"Tidak")</f>
        <v>Masih</v>
      </c>
      <c r="X3012" t="str">
        <f t="shared" si="47"/>
        <v>YA</v>
      </c>
    </row>
    <row r="3013" spans="1:24">
      <c r="A3013" s="52">
        <v>46266</v>
      </c>
      <c r="B3013" t="s">
        <v>853</v>
      </c>
      <c r="C3013" t="s">
        <v>4763</v>
      </c>
      <c r="D3013" t="s">
        <v>4762</v>
      </c>
      <c r="G3013"/>
      <c r="H3013" t="s">
        <v>18327</v>
      </c>
      <c r="K3013" t="s">
        <v>4762</v>
      </c>
      <c r="L3013" t="s">
        <v>4763</v>
      </c>
      <c r="P3013" t="s">
        <v>18327</v>
      </c>
      <c r="Q3013" t="s">
        <v>11862</v>
      </c>
      <c r="R3013" t="s">
        <v>18328</v>
      </c>
      <c r="S3013" t="s">
        <v>18329</v>
      </c>
      <c r="T3013" t="s">
        <v>18330</v>
      </c>
      <c r="U3013" t="s">
        <v>18331</v>
      </c>
      <c r="W3013" t="str">
        <f>_xlfn.XLOOKUP(D3013,'All DP'!B:B,'All DP'!D:D,"Tidak")</f>
        <v>Masih</v>
      </c>
      <c r="X3013" t="str">
        <f t="shared" si="47"/>
        <v>YA</v>
      </c>
    </row>
    <row r="3014" spans="1:24">
      <c r="A3014" s="52">
        <v>46266</v>
      </c>
      <c r="B3014" t="s">
        <v>410</v>
      </c>
      <c r="C3014" t="s">
        <v>2431</v>
      </c>
      <c r="D3014" t="s">
        <v>2430</v>
      </c>
      <c r="G3014"/>
      <c r="H3014" t="s">
        <v>18333</v>
      </c>
      <c r="K3014" t="s">
        <v>2430</v>
      </c>
      <c r="L3014" t="s">
        <v>2431</v>
      </c>
      <c r="P3014" t="s">
        <v>18333</v>
      </c>
      <c r="Q3014" t="s">
        <v>10410</v>
      </c>
      <c r="R3014" t="s">
        <v>18334</v>
      </c>
      <c r="S3014" t="s">
        <v>18335</v>
      </c>
      <c r="T3014" t="s">
        <v>18336</v>
      </c>
      <c r="U3014" t="s">
        <v>18337</v>
      </c>
      <c r="W3014" t="str">
        <f>_xlfn.XLOOKUP(D3014,'All DP'!B:B,'All DP'!D:D,"Tidak")</f>
        <v>Masih</v>
      </c>
      <c r="X3014" t="str">
        <f t="shared" si="47"/>
        <v>YA</v>
      </c>
    </row>
    <row r="3015" spans="1:24">
      <c r="A3015" s="52">
        <v>46266</v>
      </c>
      <c r="B3015" t="s">
        <v>4</v>
      </c>
      <c r="C3015" t="s">
        <v>695</v>
      </c>
      <c r="D3015" t="s">
        <v>694</v>
      </c>
      <c r="G3015"/>
      <c r="H3015" t="s">
        <v>18338</v>
      </c>
      <c r="K3015" t="s">
        <v>694</v>
      </c>
      <c r="L3015" t="s">
        <v>695</v>
      </c>
      <c r="P3015" t="s">
        <v>18338</v>
      </c>
      <c r="Q3015" t="s">
        <v>11054</v>
      </c>
      <c r="R3015" t="s">
        <v>18339</v>
      </c>
      <c r="S3015" t="s">
        <v>18340</v>
      </c>
      <c r="T3015" t="s">
        <v>18341</v>
      </c>
      <c r="U3015" t="s">
        <v>18342</v>
      </c>
      <c r="W3015" t="str">
        <f>_xlfn.XLOOKUP(D3015,'All DP'!B:B,'All DP'!D:D,"Tidak")</f>
        <v>Masih</v>
      </c>
      <c r="X3015" t="str">
        <f t="shared" si="47"/>
        <v>YA</v>
      </c>
    </row>
    <row r="3016" spans="1:24">
      <c r="A3016" s="52">
        <v>46266</v>
      </c>
      <c r="B3016" t="s">
        <v>853</v>
      </c>
      <c r="C3016" t="s">
        <v>5179</v>
      </c>
      <c r="D3016" t="s">
        <v>5178</v>
      </c>
      <c r="G3016"/>
      <c r="H3016" t="s">
        <v>18344</v>
      </c>
      <c r="K3016" t="s">
        <v>5178</v>
      </c>
      <c r="L3016" t="s">
        <v>5179</v>
      </c>
      <c r="P3016" t="s">
        <v>18344</v>
      </c>
      <c r="Q3016" t="s">
        <v>11862</v>
      </c>
      <c r="R3016" t="s">
        <v>18345</v>
      </c>
      <c r="S3016" t="s">
        <v>18346</v>
      </c>
      <c r="T3016" t="s">
        <v>18347</v>
      </c>
      <c r="U3016" t="s">
        <v>18348</v>
      </c>
      <c r="W3016" t="str">
        <f>_xlfn.XLOOKUP(D3016,'All DP'!B:B,'All DP'!D:D,"Tidak")</f>
        <v>Masih</v>
      </c>
      <c r="X3016" t="str">
        <f t="shared" si="47"/>
        <v>YA</v>
      </c>
    </row>
    <row r="3017" spans="1:24">
      <c r="A3017" s="52">
        <v>46266</v>
      </c>
      <c r="B3017" t="s">
        <v>391</v>
      </c>
      <c r="C3017" t="s">
        <v>4513</v>
      </c>
      <c r="D3017" t="s">
        <v>4512</v>
      </c>
      <c r="G3017"/>
      <c r="H3017" t="s">
        <v>18349</v>
      </c>
      <c r="K3017" t="s">
        <v>4512</v>
      </c>
      <c r="L3017" t="s">
        <v>4513</v>
      </c>
      <c r="P3017" t="s">
        <v>18349</v>
      </c>
      <c r="Q3017" t="s">
        <v>11249</v>
      </c>
      <c r="R3017" t="s">
        <v>18350</v>
      </c>
      <c r="S3017" t="s">
        <v>18351</v>
      </c>
      <c r="T3017" t="s">
        <v>18352</v>
      </c>
      <c r="U3017" t="s">
        <v>18353</v>
      </c>
      <c r="W3017" t="str">
        <f>_xlfn.XLOOKUP(D3017,'All DP'!B:B,'All DP'!D:D,"Tidak")</f>
        <v>Masih</v>
      </c>
      <c r="X3017" t="str">
        <f t="shared" si="47"/>
        <v>YA</v>
      </c>
    </row>
    <row r="3018" spans="1:24">
      <c r="A3018" s="52">
        <v>46266</v>
      </c>
      <c r="B3018" t="s">
        <v>229</v>
      </c>
      <c r="C3018" t="s">
        <v>3125</v>
      </c>
      <c r="D3018" t="s">
        <v>3124</v>
      </c>
      <c r="G3018"/>
      <c r="H3018" t="s">
        <v>18355</v>
      </c>
      <c r="K3018" t="s">
        <v>3124</v>
      </c>
      <c r="L3018" t="s">
        <v>3125</v>
      </c>
      <c r="P3018" t="s">
        <v>18355</v>
      </c>
      <c r="Q3018" t="s">
        <v>10199</v>
      </c>
      <c r="R3018" t="s">
        <v>18356</v>
      </c>
      <c r="S3018" t="s">
        <v>18357</v>
      </c>
      <c r="T3018" t="s">
        <v>18358</v>
      </c>
      <c r="U3018" t="s">
        <v>18359</v>
      </c>
      <c r="W3018" t="str">
        <f>_xlfn.XLOOKUP(D3018,'All DP'!B:B,'All DP'!D:D,"Tidak")</f>
        <v>Masih</v>
      </c>
      <c r="X3018" t="str">
        <f t="shared" si="47"/>
        <v>YA</v>
      </c>
    </row>
    <row r="3019" spans="1:24">
      <c r="A3019" s="52">
        <v>46266</v>
      </c>
      <c r="B3019" t="s">
        <v>853</v>
      </c>
      <c r="C3019" t="s">
        <v>3681</v>
      </c>
      <c r="D3019" t="s">
        <v>3680</v>
      </c>
      <c r="G3019"/>
      <c r="H3019" t="s">
        <v>18360</v>
      </c>
      <c r="K3019" t="s">
        <v>3680</v>
      </c>
      <c r="L3019" t="s">
        <v>3681</v>
      </c>
      <c r="P3019" t="s">
        <v>18360</v>
      </c>
      <c r="Q3019" t="s">
        <v>11862</v>
      </c>
      <c r="R3019" t="s">
        <v>18361</v>
      </c>
      <c r="S3019" t="s">
        <v>18362</v>
      </c>
      <c r="T3019" t="s">
        <v>18363</v>
      </c>
      <c r="U3019" t="s">
        <v>18364</v>
      </c>
      <c r="W3019" t="str">
        <f>_xlfn.XLOOKUP(D3019,'All DP'!B:B,'All DP'!D:D,"Tidak")</f>
        <v>Masih</v>
      </c>
      <c r="X3019" t="str">
        <f t="shared" si="47"/>
        <v>YA</v>
      </c>
    </row>
    <row r="3020" spans="1:24">
      <c r="A3020" s="52">
        <v>46266</v>
      </c>
      <c r="B3020" t="s">
        <v>391</v>
      </c>
      <c r="C3020" t="s">
        <v>2991</v>
      </c>
      <c r="D3020" t="s">
        <v>2990</v>
      </c>
      <c r="G3020"/>
      <c r="H3020" t="s">
        <v>18366</v>
      </c>
      <c r="K3020" t="s">
        <v>2990</v>
      </c>
      <c r="L3020" t="s">
        <v>2991</v>
      </c>
      <c r="P3020" t="s">
        <v>18366</v>
      </c>
      <c r="Q3020" t="s">
        <v>11249</v>
      </c>
      <c r="R3020" t="s">
        <v>18367</v>
      </c>
      <c r="S3020" t="s">
        <v>18368</v>
      </c>
      <c r="T3020" t="s">
        <v>18369</v>
      </c>
      <c r="U3020" t="s">
        <v>18370</v>
      </c>
      <c r="W3020" t="str">
        <f>_xlfn.XLOOKUP(D3020,'All DP'!B:B,'All DP'!D:D,"Tidak")</f>
        <v>Masih</v>
      </c>
      <c r="X3020" t="str">
        <f t="shared" si="47"/>
        <v>YA</v>
      </c>
    </row>
    <row r="3021" spans="1:24">
      <c r="A3021" s="52">
        <v>46266</v>
      </c>
      <c r="B3021" t="s">
        <v>391</v>
      </c>
      <c r="C3021" t="s">
        <v>5565</v>
      </c>
      <c r="D3021" t="s">
        <v>5564</v>
      </c>
      <c r="G3021"/>
      <c r="H3021" t="s">
        <v>18372</v>
      </c>
      <c r="K3021" t="s">
        <v>5564</v>
      </c>
      <c r="L3021" t="s">
        <v>5565</v>
      </c>
      <c r="P3021" t="s">
        <v>18372</v>
      </c>
      <c r="Q3021" t="s">
        <v>11249</v>
      </c>
      <c r="R3021" t="s">
        <v>18373</v>
      </c>
      <c r="S3021" t="s">
        <v>18374</v>
      </c>
      <c r="T3021" t="s">
        <v>18375</v>
      </c>
      <c r="U3021" t="s">
        <v>18376</v>
      </c>
      <c r="W3021" t="str">
        <f>_xlfn.XLOOKUP(D3021,'All DP'!B:B,'All DP'!D:D,"Tidak")</f>
        <v>Masih</v>
      </c>
      <c r="X3021" t="str">
        <f t="shared" si="47"/>
        <v>YA</v>
      </c>
    </row>
    <row r="3022" spans="1:24">
      <c r="A3022" s="52">
        <v>46266</v>
      </c>
      <c r="B3022" t="s">
        <v>853</v>
      </c>
      <c r="C3022" t="s">
        <v>3627</v>
      </c>
      <c r="D3022" t="s">
        <v>3626</v>
      </c>
      <c r="G3022"/>
      <c r="H3022" t="s">
        <v>18378</v>
      </c>
      <c r="K3022" t="s">
        <v>3626</v>
      </c>
      <c r="L3022" t="s">
        <v>3627</v>
      </c>
      <c r="P3022" t="s">
        <v>18378</v>
      </c>
      <c r="Q3022" t="s">
        <v>11862</v>
      </c>
      <c r="R3022" t="s">
        <v>18379</v>
      </c>
      <c r="S3022" t="s">
        <v>18380</v>
      </c>
      <c r="T3022" t="s">
        <v>18381</v>
      </c>
      <c r="U3022" t="s">
        <v>18382</v>
      </c>
      <c r="W3022" t="str">
        <f>_xlfn.XLOOKUP(D3022,'All DP'!B:B,'All DP'!D:D,"Tidak")</f>
        <v>Masih</v>
      </c>
      <c r="X3022" t="str">
        <f t="shared" si="47"/>
        <v>YA</v>
      </c>
    </row>
    <row r="3023" spans="1:24">
      <c r="A3023" s="52">
        <v>46266</v>
      </c>
      <c r="B3023" t="s">
        <v>413</v>
      </c>
      <c r="C3023" t="s">
        <v>2383</v>
      </c>
      <c r="D3023" t="s">
        <v>2383</v>
      </c>
      <c r="G3023"/>
      <c r="H3023" t="s">
        <v>18383</v>
      </c>
      <c r="K3023" t="s">
        <v>2383</v>
      </c>
      <c r="L3023" t="s">
        <v>2383</v>
      </c>
      <c r="P3023" t="s">
        <v>18383</v>
      </c>
      <c r="Q3023" t="s">
        <v>10398</v>
      </c>
      <c r="R3023" t="s">
        <v>18384</v>
      </c>
      <c r="S3023" t="s">
        <v>18385</v>
      </c>
      <c r="T3023" t="s">
        <v>18386</v>
      </c>
      <c r="U3023" t="s">
        <v>18387</v>
      </c>
      <c r="W3023" t="str">
        <f>_xlfn.XLOOKUP(D3023,'All DP'!B:B,'All DP'!D:D,"Tidak")</f>
        <v>Masih</v>
      </c>
      <c r="X3023" t="str">
        <f t="shared" si="47"/>
        <v>YA</v>
      </c>
    </row>
    <row r="3024" spans="1:24">
      <c r="A3024" s="52">
        <v>46266</v>
      </c>
      <c r="B3024" t="s">
        <v>848</v>
      </c>
      <c r="C3024" t="s">
        <v>3433</v>
      </c>
      <c r="D3024" t="s">
        <v>3432</v>
      </c>
      <c r="G3024"/>
      <c r="H3024" t="s">
        <v>18389</v>
      </c>
      <c r="K3024" t="s">
        <v>3432</v>
      </c>
      <c r="L3024" t="s">
        <v>3433</v>
      </c>
      <c r="P3024" t="s">
        <v>18389</v>
      </c>
      <c r="Q3024" t="s">
        <v>10181</v>
      </c>
      <c r="R3024" t="s">
        <v>18390</v>
      </c>
      <c r="S3024" t="s">
        <v>18391</v>
      </c>
      <c r="T3024" t="s">
        <v>18392</v>
      </c>
      <c r="U3024" t="s">
        <v>18393</v>
      </c>
      <c r="W3024" t="str">
        <f>_xlfn.XLOOKUP(D3024,'All DP'!B:B,'All DP'!D:D,"Tidak")</f>
        <v>Masih</v>
      </c>
      <c r="X3024" t="str">
        <f t="shared" si="47"/>
        <v>YA</v>
      </c>
    </row>
    <row r="3025" spans="1:24">
      <c r="A3025" s="52">
        <v>46266</v>
      </c>
      <c r="B3025" t="s">
        <v>229</v>
      </c>
      <c r="C3025" t="s">
        <v>6494</v>
      </c>
      <c r="D3025" t="s">
        <v>6494</v>
      </c>
      <c r="G3025"/>
      <c r="H3025" t="s">
        <v>18394</v>
      </c>
      <c r="K3025" t="s">
        <v>6494</v>
      </c>
      <c r="L3025" t="s">
        <v>6494</v>
      </c>
      <c r="P3025" t="s">
        <v>18394</v>
      </c>
      <c r="Q3025" t="s">
        <v>10199</v>
      </c>
      <c r="R3025" t="s">
        <v>18395</v>
      </c>
      <c r="S3025" t="s">
        <v>18396</v>
      </c>
      <c r="T3025" t="s">
        <v>18397</v>
      </c>
      <c r="U3025" t="s">
        <v>18398</v>
      </c>
      <c r="W3025" t="str">
        <f>_xlfn.XLOOKUP(D3025,'All DP'!B:B,'All DP'!D:D,"Tidak")</f>
        <v>Masih</v>
      </c>
      <c r="X3025" t="str">
        <f t="shared" si="47"/>
        <v>YA</v>
      </c>
    </row>
    <row r="3026" spans="1:24">
      <c r="A3026" s="52">
        <v>46266</v>
      </c>
      <c r="B3026" t="s">
        <v>848</v>
      </c>
      <c r="C3026" t="s">
        <v>1331</v>
      </c>
      <c r="D3026" t="s">
        <v>1330</v>
      </c>
      <c r="G3026"/>
      <c r="H3026" t="s">
        <v>18399</v>
      </c>
      <c r="K3026" t="s">
        <v>1330</v>
      </c>
      <c r="L3026" t="s">
        <v>1331</v>
      </c>
      <c r="P3026" t="s">
        <v>18399</v>
      </c>
      <c r="Q3026" t="s">
        <v>10181</v>
      </c>
      <c r="R3026" t="s">
        <v>18400</v>
      </c>
      <c r="S3026" t="s">
        <v>18401</v>
      </c>
      <c r="T3026" t="s">
        <v>15999</v>
      </c>
      <c r="U3026" t="s">
        <v>18402</v>
      </c>
      <c r="W3026" t="str">
        <f>_xlfn.XLOOKUP(D3026,'All DP'!B:B,'All DP'!D:D,"Tidak")</f>
        <v>Masih</v>
      </c>
      <c r="X3026" t="str">
        <f t="shared" ref="X3026:X3089" si="48">IFERROR(IF(MOD(H3026,1)&lt;=TIME(15,0,0),"YA","TIDAK"),0)</f>
        <v>YA</v>
      </c>
    </row>
    <row r="3027" spans="1:24">
      <c r="A3027" s="52">
        <v>46266</v>
      </c>
      <c r="B3027" t="s">
        <v>588</v>
      </c>
      <c r="C3027" t="s">
        <v>4553</v>
      </c>
      <c r="D3027" t="s">
        <v>4552</v>
      </c>
      <c r="G3027"/>
      <c r="H3027" t="s">
        <v>18404</v>
      </c>
      <c r="K3027" t="s">
        <v>4552</v>
      </c>
      <c r="L3027" t="s">
        <v>4553</v>
      </c>
      <c r="P3027" t="s">
        <v>18404</v>
      </c>
      <c r="Q3027" t="s">
        <v>10385</v>
      </c>
      <c r="R3027" t="s">
        <v>18405</v>
      </c>
      <c r="S3027" t="s">
        <v>18406</v>
      </c>
      <c r="T3027" t="s">
        <v>7253</v>
      </c>
      <c r="U3027" t="s">
        <v>18407</v>
      </c>
      <c r="W3027" t="str">
        <f>_xlfn.XLOOKUP(D3027,'All DP'!B:B,'All DP'!D:D,"Tidak")</f>
        <v>Masih</v>
      </c>
      <c r="X3027" t="str">
        <f t="shared" si="48"/>
        <v>YA</v>
      </c>
    </row>
    <row r="3028" spans="1:24">
      <c r="A3028" s="52">
        <v>46266</v>
      </c>
      <c r="B3028" t="s">
        <v>588</v>
      </c>
      <c r="C3028" t="s">
        <v>1996</v>
      </c>
      <c r="D3028" t="s">
        <v>1995</v>
      </c>
      <c r="G3028"/>
      <c r="H3028" t="s">
        <v>18408</v>
      </c>
      <c r="K3028" t="s">
        <v>1995</v>
      </c>
      <c r="L3028" t="s">
        <v>1996</v>
      </c>
      <c r="P3028" t="s">
        <v>18408</v>
      </c>
      <c r="Q3028" t="s">
        <v>10385</v>
      </c>
      <c r="R3028" t="s">
        <v>18409</v>
      </c>
      <c r="S3028" t="s">
        <v>18410</v>
      </c>
      <c r="T3028" t="s">
        <v>18411</v>
      </c>
      <c r="U3028" t="s">
        <v>18412</v>
      </c>
      <c r="W3028" t="str">
        <f>_xlfn.XLOOKUP(D3028,'All DP'!B:B,'All DP'!D:D,"Tidak")</f>
        <v>Masih</v>
      </c>
      <c r="X3028" t="str">
        <f t="shared" si="48"/>
        <v>YA</v>
      </c>
    </row>
    <row r="3029" spans="1:24">
      <c r="A3029" s="52">
        <v>46266</v>
      </c>
      <c r="B3029" t="s">
        <v>565</v>
      </c>
      <c r="C3029" t="s">
        <v>4601</v>
      </c>
      <c r="D3029" t="s">
        <v>4600</v>
      </c>
      <c r="G3029"/>
      <c r="H3029" t="s">
        <v>18413</v>
      </c>
      <c r="K3029" t="s">
        <v>4600</v>
      </c>
      <c r="L3029" t="s">
        <v>4601</v>
      </c>
      <c r="P3029" t="s">
        <v>18413</v>
      </c>
      <c r="Q3029" t="s">
        <v>11660</v>
      </c>
      <c r="R3029" t="s">
        <v>18414</v>
      </c>
      <c r="S3029" t="s">
        <v>18415</v>
      </c>
      <c r="T3029" t="s">
        <v>18416</v>
      </c>
      <c r="U3029" t="s">
        <v>18417</v>
      </c>
      <c r="W3029" t="str">
        <f>_xlfn.XLOOKUP(D3029,'All DP'!B:B,'All DP'!D:D,"Tidak")</f>
        <v>Masih</v>
      </c>
      <c r="X3029" t="str">
        <f t="shared" si="48"/>
        <v>YA</v>
      </c>
    </row>
    <row r="3030" spans="1:24">
      <c r="A3030" s="52">
        <v>46266</v>
      </c>
      <c r="B3030" t="s">
        <v>777</v>
      </c>
      <c r="C3030" t="s">
        <v>3840</v>
      </c>
      <c r="D3030" t="s">
        <v>3839</v>
      </c>
      <c r="G3030"/>
      <c r="H3030" t="s">
        <v>18418</v>
      </c>
      <c r="K3030" t="s">
        <v>3839</v>
      </c>
      <c r="L3030" t="s">
        <v>3840</v>
      </c>
      <c r="P3030" t="s">
        <v>18418</v>
      </c>
      <c r="Q3030" t="s">
        <v>10307</v>
      </c>
      <c r="R3030" t="s">
        <v>18419</v>
      </c>
      <c r="S3030" t="s">
        <v>18420</v>
      </c>
      <c r="T3030" t="s">
        <v>18421</v>
      </c>
      <c r="U3030" t="s">
        <v>18422</v>
      </c>
      <c r="W3030" t="str">
        <f>_xlfn.XLOOKUP(D3030,'All DP'!B:B,'All DP'!D:D,"Tidak")</f>
        <v>Masih</v>
      </c>
      <c r="X3030" t="str">
        <f t="shared" si="48"/>
        <v>YA</v>
      </c>
    </row>
    <row r="3031" spans="1:24">
      <c r="A3031" s="52">
        <v>46266</v>
      </c>
      <c r="B3031" t="s">
        <v>229</v>
      </c>
      <c r="C3031" t="s">
        <v>3068</v>
      </c>
      <c r="D3031" t="s">
        <v>3068</v>
      </c>
      <c r="G3031"/>
      <c r="H3031" t="s">
        <v>18424</v>
      </c>
      <c r="K3031" t="s">
        <v>3068</v>
      </c>
      <c r="L3031" t="s">
        <v>3068</v>
      </c>
      <c r="P3031" t="s">
        <v>18424</v>
      </c>
      <c r="Q3031" t="s">
        <v>10199</v>
      </c>
      <c r="R3031" t="s">
        <v>18425</v>
      </c>
      <c r="S3031" t="s">
        <v>18426</v>
      </c>
      <c r="T3031" t="s">
        <v>18427</v>
      </c>
      <c r="U3031" t="s">
        <v>18428</v>
      </c>
      <c r="W3031" t="str">
        <f>_xlfn.XLOOKUP(D3031,'All DP'!B:B,'All DP'!D:D,"Tidak")</f>
        <v>Masih</v>
      </c>
      <c r="X3031" t="str">
        <f t="shared" si="48"/>
        <v>YA</v>
      </c>
    </row>
    <row r="3032" spans="1:24">
      <c r="A3032" s="52">
        <v>46266</v>
      </c>
      <c r="B3032" t="s">
        <v>4</v>
      </c>
      <c r="C3032" t="s">
        <v>731</v>
      </c>
      <c r="D3032" t="s">
        <v>730</v>
      </c>
      <c r="G3032"/>
      <c r="H3032" t="s">
        <v>18430</v>
      </c>
      <c r="K3032" t="s">
        <v>730</v>
      </c>
      <c r="L3032" t="s">
        <v>731</v>
      </c>
      <c r="P3032" t="s">
        <v>18430</v>
      </c>
      <c r="Q3032" t="s">
        <v>11054</v>
      </c>
      <c r="R3032" t="s">
        <v>18431</v>
      </c>
      <c r="S3032" t="s">
        <v>18432</v>
      </c>
      <c r="T3032" t="s">
        <v>18433</v>
      </c>
      <c r="U3032" t="s">
        <v>18434</v>
      </c>
      <c r="W3032" t="str">
        <f>_xlfn.XLOOKUP(D3032,'All DP'!B:B,'All DP'!D:D,"Tidak")</f>
        <v>Masih</v>
      </c>
      <c r="X3032" t="str">
        <f t="shared" si="48"/>
        <v>YA</v>
      </c>
    </row>
    <row r="3033" spans="1:24">
      <c r="A3033" s="52">
        <v>46266</v>
      </c>
      <c r="B3033" t="s">
        <v>391</v>
      </c>
      <c r="C3033" t="s">
        <v>1585</v>
      </c>
      <c r="D3033" t="s">
        <v>1584</v>
      </c>
      <c r="G3033"/>
      <c r="H3033" t="s">
        <v>18436</v>
      </c>
      <c r="K3033" t="s">
        <v>1584</v>
      </c>
      <c r="L3033" t="s">
        <v>1585</v>
      </c>
      <c r="P3033" t="s">
        <v>18436</v>
      </c>
      <c r="Q3033" t="s">
        <v>11249</v>
      </c>
      <c r="R3033" t="s">
        <v>18437</v>
      </c>
      <c r="S3033" t="s">
        <v>18438</v>
      </c>
      <c r="T3033" t="s">
        <v>18439</v>
      </c>
      <c r="U3033" t="s">
        <v>18440</v>
      </c>
      <c r="W3033" t="str">
        <f>_xlfn.XLOOKUP(D3033,'All DP'!B:B,'All DP'!D:D,"Tidak")</f>
        <v>Masih</v>
      </c>
      <c r="X3033" t="str">
        <f t="shared" si="48"/>
        <v>YA</v>
      </c>
    </row>
    <row r="3034" spans="1:24">
      <c r="A3034" s="52">
        <v>46266</v>
      </c>
      <c r="B3034" t="s">
        <v>853</v>
      </c>
      <c r="C3034" t="s">
        <v>3621</v>
      </c>
      <c r="D3034" t="s">
        <v>3620</v>
      </c>
      <c r="G3034"/>
      <c r="H3034" t="s">
        <v>18442</v>
      </c>
      <c r="K3034" t="s">
        <v>3620</v>
      </c>
      <c r="L3034" t="s">
        <v>3621</v>
      </c>
      <c r="P3034" t="s">
        <v>18442</v>
      </c>
      <c r="Q3034" t="s">
        <v>11862</v>
      </c>
      <c r="R3034" t="s">
        <v>18443</v>
      </c>
      <c r="S3034" t="s">
        <v>18444</v>
      </c>
      <c r="T3034" t="s">
        <v>18445</v>
      </c>
      <c r="U3034" t="s">
        <v>18446</v>
      </c>
      <c r="W3034" t="str">
        <f>_xlfn.XLOOKUP(D3034,'All DP'!B:B,'All DP'!D:D,"Tidak")</f>
        <v>Masih</v>
      </c>
      <c r="X3034" t="str">
        <f t="shared" si="48"/>
        <v>YA</v>
      </c>
    </row>
    <row r="3035" spans="1:24">
      <c r="A3035" s="52">
        <v>46266</v>
      </c>
      <c r="B3035" t="s">
        <v>391</v>
      </c>
      <c r="C3035" t="s">
        <v>2981</v>
      </c>
      <c r="D3035" t="s">
        <v>2980</v>
      </c>
      <c r="G3035"/>
      <c r="H3035" t="s">
        <v>18448</v>
      </c>
      <c r="K3035" t="s">
        <v>2980</v>
      </c>
      <c r="L3035" t="s">
        <v>2981</v>
      </c>
      <c r="P3035" t="s">
        <v>18448</v>
      </c>
      <c r="Q3035" t="s">
        <v>11249</v>
      </c>
      <c r="R3035" t="s">
        <v>18449</v>
      </c>
      <c r="S3035" t="s">
        <v>18450</v>
      </c>
      <c r="T3035" t="s">
        <v>18451</v>
      </c>
      <c r="U3035" t="s">
        <v>18452</v>
      </c>
      <c r="W3035" t="str">
        <f>_xlfn.XLOOKUP(D3035,'All DP'!B:B,'All DP'!D:D,"Tidak")</f>
        <v>Masih</v>
      </c>
      <c r="X3035" t="str">
        <f t="shared" si="48"/>
        <v>YA</v>
      </c>
    </row>
    <row r="3036" spans="1:24">
      <c r="A3036" s="52">
        <v>46266</v>
      </c>
      <c r="B3036" t="s">
        <v>848</v>
      </c>
      <c r="C3036" t="s">
        <v>6154</v>
      </c>
      <c r="D3036" t="s">
        <v>6153</v>
      </c>
      <c r="G3036"/>
      <c r="H3036" t="s">
        <v>18453</v>
      </c>
      <c r="K3036" t="s">
        <v>6153</v>
      </c>
      <c r="L3036" t="s">
        <v>6154</v>
      </c>
      <c r="P3036" t="s">
        <v>18453</v>
      </c>
      <c r="Q3036" t="s">
        <v>10181</v>
      </c>
      <c r="R3036" t="s">
        <v>18454</v>
      </c>
      <c r="S3036" t="s">
        <v>18455</v>
      </c>
      <c r="T3036" t="s">
        <v>18456</v>
      </c>
      <c r="U3036" t="s">
        <v>18457</v>
      </c>
      <c r="W3036" t="str">
        <f>_xlfn.XLOOKUP(D3036,'All DP'!B:B,'All DP'!D:D,"Tidak")</f>
        <v>Masih</v>
      </c>
      <c r="X3036" t="str">
        <f t="shared" si="48"/>
        <v>YA</v>
      </c>
    </row>
    <row r="3037" spans="1:24">
      <c r="A3037" s="52">
        <v>46266</v>
      </c>
      <c r="B3037" t="s">
        <v>588</v>
      </c>
      <c r="C3037" t="s">
        <v>5828</v>
      </c>
      <c r="D3037" t="s">
        <v>5828</v>
      </c>
      <c r="G3037"/>
      <c r="H3037" t="s">
        <v>18459</v>
      </c>
      <c r="K3037" t="s">
        <v>5828</v>
      </c>
      <c r="L3037" t="s">
        <v>5828</v>
      </c>
      <c r="P3037" t="s">
        <v>18459</v>
      </c>
      <c r="Q3037" t="s">
        <v>10385</v>
      </c>
      <c r="R3037" t="s">
        <v>18460</v>
      </c>
      <c r="S3037" t="s">
        <v>18461</v>
      </c>
      <c r="T3037" t="s">
        <v>18462</v>
      </c>
      <c r="U3037" t="s">
        <v>18463</v>
      </c>
      <c r="W3037" t="str">
        <f>_xlfn.XLOOKUP(D3037,'All DP'!B:B,'All DP'!D:D,"Tidak")</f>
        <v>Masih</v>
      </c>
      <c r="X3037" t="str">
        <f t="shared" si="48"/>
        <v>YA</v>
      </c>
    </row>
    <row r="3038" spans="1:24">
      <c r="A3038" s="52">
        <v>46266</v>
      </c>
      <c r="B3038" t="s">
        <v>565</v>
      </c>
      <c r="C3038" t="s">
        <v>2152</v>
      </c>
      <c r="D3038" t="s">
        <v>2151</v>
      </c>
      <c r="G3038"/>
      <c r="H3038" t="s">
        <v>18465</v>
      </c>
      <c r="K3038" t="s">
        <v>2151</v>
      </c>
      <c r="L3038" t="s">
        <v>2152</v>
      </c>
      <c r="P3038" t="s">
        <v>18465</v>
      </c>
      <c r="Q3038" t="s">
        <v>11660</v>
      </c>
      <c r="R3038" t="s">
        <v>18466</v>
      </c>
      <c r="S3038" t="s">
        <v>18467</v>
      </c>
      <c r="T3038" t="s">
        <v>18468</v>
      </c>
      <c r="U3038" t="s">
        <v>18469</v>
      </c>
      <c r="W3038" t="str">
        <f>_xlfn.XLOOKUP(D3038,'All DP'!B:B,'All DP'!D:D,"Tidak")</f>
        <v>Masih</v>
      </c>
      <c r="X3038" t="str">
        <f t="shared" si="48"/>
        <v>YA</v>
      </c>
    </row>
    <row r="3039" spans="1:24">
      <c r="A3039" s="52">
        <v>46266</v>
      </c>
      <c r="B3039" t="s">
        <v>766</v>
      </c>
      <c r="C3039" t="s">
        <v>2890</v>
      </c>
      <c r="D3039" t="s">
        <v>2889</v>
      </c>
      <c r="G3039"/>
      <c r="H3039" t="s">
        <v>18471</v>
      </c>
      <c r="K3039" t="s">
        <v>2889</v>
      </c>
      <c r="L3039" t="s">
        <v>2890</v>
      </c>
      <c r="P3039" t="s">
        <v>18471</v>
      </c>
      <c r="Q3039" t="s">
        <v>11133</v>
      </c>
      <c r="R3039" t="s">
        <v>18472</v>
      </c>
      <c r="S3039" t="s">
        <v>18473</v>
      </c>
      <c r="T3039" t="s">
        <v>6822</v>
      </c>
      <c r="U3039" t="s">
        <v>18474</v>
      </c>
      <c r="W3039" t="str">
        <f>_xlfn.XLOOKUP(D3039,'All DP'!B:B,'All DP'!D:D,"Tidak")</f>
        <v>Masih</v>
      </c>
      <c r="X3039" t="str">
        <f t="shared" si="48"/>
        <v>YA</v>
      </c>
    </row>
    <row r="3040" spans="1:24">
      <c r="A3040" s="52">
        <v>46266</v>
      </c>
      <c r="B3040" t="s">
        <v>30</v>
      </c>
      <c r="C3040" t="s">
        <v>80</v>
      </c>
      <c r="D3040" t="s">
        <v>79</v>
      </c>
      <c r="G3040"/>
      <c r="H3040" t="s">
        <v>18476</v>
      </c>
      <c r="K3040" t="s">
        <v>79</v>
      </c>
      <c r="L3040" t="s">
        <v>80</v>
      </c>
      <c r="P3040" t="s">
        <v>18476</v>
      </c>
      <c r="Q3040" t="s">
        <v>10259</v>
      </c>
      <c r="R3040" t="s">
        <v>18477</v>
      </c>
      <c r="S3040" t="s">
        <v>18478</v>
      </c>
      <c r="T3040" t="s">
        <v>18479</v>
      </c>
      <c r="U3040" t="s">
        <v>18480</v>
      </c>
      <c r="W3040" t="str">
        <f>_xlfn.XLOOKUP(D3040,'All DP'!B:B,'All DP'!D:D,"Tidak")</f>
        <v>Masih</v>
      </c>
      <c r="X3040" t="str">
        <f t="shared" si="48"/>
        <v>YA</v>
      </c>
    </row>
    <row r="3041" spans="1:24">
      <c r="A3041" s="52">
        <v>46266</v>
      </c>
      <c r="B3041" t="s">
        <v>588</v>
      </c>
      <c r="C3041" t="s">
        <v>5155</v>
      </c>
      <c r="D3041" t="s">
        <v>5154</v>
      </c>
      <c r="G3041"/>
      <c r="H3041" t="s">
        <v>18482</v>
      </c>
      <c r="K3041" t="s">
        <v>5154</v>
      </c>
      <c r="L3041" t="s">
        <v>5155</v>
      </c>
      <c r="P3041" t="s">
        <v>18482</v>
      </c>
      <c r="Q3041" t="s">
        <v>10385</v>
      </c>
      <c r="R3041" t="s">
        <v>18483</v>
      </c>
      <c r="S3041" t="s">
        <v>18484</v>
      </c>
      <c r="T3041" t="s">
        <v>18485</v>
      </c>
      <c r="U3041" t="s">
        <v>18486</v>
      </c>
      <c r="W3041" t="str">
        <f>_xlfn.XLOOKUP(D3041,'All DP'!B:B,'All DP'!D:D,"Tidak")</f>
        <v>Masih</v>
      </c>
      <c r="X3041" t="str">
        <f t="shared" si="48"/>
        <v>YA</v>
      </c>
    </row>
    <row r="3042" spans="1:24">
      <c r="A3042" s="52">
        <v>46266</v>
      </c>
      <c r="B3042" t="s">
        <v>391</v>
      </c>
      <c r="C3042" t="s">
        <v>5635</v>
      </c>
      <c r="D3042" t="s">
        <v>5634</v>
      </c>
      <c r="G3042"/>
      <c r="H3042" t="s">
        <v>18487</v>
      </c>
      <c r="K3042" t="s">
        <v>5634</v>
      </c>
      <c r="L3042" t="s">
        <v>5635</v>
      </c>
      <c r="P3042" t="s">
        <v>18487</v>
      </c>
      <c r="Q3042" t="s">
        <v>11249</v>
      </c>
      <c r="R3042" t="s">
        <v>18488</v>
      </c>
      <c r="S3042" t="s">
        <v>18489</v>
      </c>
      <c r="T3042" t="s">
        <v>18490</v>
      </c>
      <c r="U3042" t="s">
        <v>18491</v>
      </c>
      <c r="W3042" t="str">
        <f>_xlfn.XLOOKUP(D3042,'All DP'!B:B,'All DP'!D:D,"Tidak")</f>
        <v>Masih</v>
      </c>
      <c r="X3042" t="str">
        <f t="shared" si="48"/>
        <v>YA</v>
      </c>
    </row>
    <row r="3043" spans="1:24">
      <c r="A3043" s="52">
        <v>46266</v>
      </c>
      <c r="B3043" t="s">
        <v>391</v>
      </c>
      <c r="C3043" t="s">
        <v>4947</v>
      </c>
      <c r="D3043" t="s">
        <v>4946</v>
      </c>
      <c r="G3043"/>
      <c r="H3043" t="s">
        <v>18487</v>
      </c>
      <c r="K3043" t="s">
        <v>4946</v>
      </c>
      <c r="L3043" t="s">
        <v>4947</v>
      </c>
      <c r="P3043" t="s">
        <v>18487</v>
      </c>
      <c r="Q3043" t="s">
        <v>11249</v>
      </c>
      <c r="R3043" t="s">
        <v>18493</v>
      </c>
      <c r="S3043" t="s">
        <v>18494</v>
      </c>
      <c r="T3043" t="s">
        <v>18495</v>
      </c>
      <c r="U3043" t="s">
        <v>18496</v>
      </c>
      <c r="W3043" t="str">
        <f>_xlfn.XLOOKUP(D3043,'All DP'!B:B,'All DP'!D:D,"Tidak")</f>
        <v>Masih</v>
      </c>
      <c r="X3043" t="str">
        <f t="shared" si="48"/>
        <v>YA</v>
      </c>
    </row>
    <row r="3044" spans="1:24">
      <c r="A3044" s="52">
        <v>46266</v>
      </c>
      <c r="B3044" t="s">
        <v>928</v>
      </c>
      <c r="C3044" t="s">
        <v>5255</v>
      </c>
      <c r="D3044" t="s">
        <v>5254</v>
      </c>
      <c r="G3044"/>
      <c r="H3044" t="s">
        <v>18497</v>
      </c>
      <c r="K3044" t="s">
        <v>5254</v>
      </c>
      <c r="L3044" t="s">
        <v>5255</v>
      </c>
      <c r="P3044" t="s">
        <v>18497</v>
      </c>
      <c r="Q3044" t="s">
        <v>10486</v>
      </c>
      <c r="R3044" t="s">
        <v>18498</v>
      </c>
      <c r="S3044" t="s">
        <v>18499</v>
      </c>
      <c r="T3044" t="s">
        <v>18500</v>
      </c>
      <c r="U3044" t="s">
        <v>18501</v>
      </c>
      <c r="W3044" t="str">
        <f>_xlfn.XLOOKUP(D3044,'All DP'!B:B,'All DP'!D:D,"Tidak")</f>
        <v>Masih</v>
      </c>
      <c r="X3044" t="str">
        <f t="shared" si="48"/>
        <v>YA</v>
      </c>
    </row>
    <row r="3045" spans="1:24">
      <c r="A3045" s="52">
        <v>46266</v>
      </c>
      <c r="B3045" t="s">
        <v>848</v>
      </c>
      <c r="C3045" t="s">
        <v>3427</v>
      </c>
      <c r="D3045" t="s">
        <v>3426</v>
      </c>
      <c r="G3045"/>
      <c r="H3045" t="s">
        <v>18503</v>
      </c>
      <c r="K3045" t="s">
        <v>3426</v>
      </c>
      <c r="L3045" t="s">
        <v>3427</v>
      </c>
      <c r="P3045" t="s">
        <v>18503</v>
      </c>
      <c r="Q3045" t="s">
        <v>10181</v>
      </c>
      <c r="R3045" t="s">
        <v>18504</v>
      </c>
      <c r="S3045" t="s">
        <v>18505</v>
      </c>
      <c r="T3045" t="s">
        <v>18506</v>
      </c>
      <c r="U3045" t="s">
        <v>18507</v>
      </c>
      <c r="W3045" t="str">
        <f>_xlfn.XLOOKUP(D3045,'All DP'!B:B,'All DP'!D:D,"Tidak")</f>
        <v>Masih</v>
      </c>
      <c r="X3045" t="str">
        <f t="shared" si="48"/>
        <v>YA</v>
      </c>
    </row>
    <row r="3046" spans="1:24">
      <c r="A3046" s="52">
        <v>46266</v>
      </c>
      <c r="B3046" t="s">
        <v>1026</v>
      </c>
      <c r="C3046" t="s">
        <v>1368</v>
      </c>
      <c r="D3046" t="s">
        <v>1367</v>
      </c>
      <c r="G3046"/>
      <c r="H3046" t="s">
        <v>18509</v>
      </c>
      <c r="K3046" t="s">
        <v>1367</v>
      </c>
      <c r="L3046" t="s">
        <v>1368</v>
      </c>
      <c r="P3046" t="s">
        <v>18509</v>
      </c>
      <c r="Q3046" t="s">
        <v>10270</v>
      </c>
      <c r="R3046" t="s">
        <v>18510</v>
      </c>
      <c r="S3046" t="s">
        <v>18511</v>
      </c>
      <c r="T3046" t="s">
        <v>18512</v>
      </c>
      <c r="U3046" t="s">
        <v>18513</v>
      </c>
      <c r="W3046" t="str">
        <f>_xlfn.XLOOKUP(D3046,'All DP'!B:B,'All DP'!D:D,"Tidak")</f>
        <v>Masih</v>
      </c>
      <c r="X3046" t="str">
        <f t="shared" si="48"/>
        <v>YA</v>
      </c>
    </row>
    <row r="3047" spans="1:24">
      <c r="A3047" s="52">
        <v>46266</v>
      </c>
      <c r="B3047" t="s">
        <v>391</v>
      </c>
      <c r="C3047" t="s">
        <v>4073</v>
      </c>
      <c r="D3047" t="s">
        <v>4072</v>
      </c>
      <c r="G3047"/>
      <c r="H3047" t="s">
        <v>18515</v>
      </c>
      <c r="K3047" t="s">
        <v>4072</v>
      </c>
      <c r="L3047" t="s">
        <v>4073</v>
      </c>
      <c r="P3047" t="s">
        <v>18515</v>
      </c>
      <c r="Q3047" t="s">
        <v>11249</v>
      </c>
      <c r="R3047" t="s">
        <v>18516</v>
      </c>
      <c r="S3047" t="s">
        <v>18517</v>
      </c>
      <c r="T3047" t="s">
        <v>18518</v>
      </c>
      <c r="U3047" t="s">
        <v>18519</v>
      </c>
      <c r="W3047" t="str">
        <f>_xlfn.XLOOKUP(D3047,'All DP'!B:B,'All DP'!D:D,"Tidak")</f>
        <v>Masih</v>
      </c>
      <c r="X3047" t="str">
        <f t="shared" si="48"/>
        <v>YA</v>
      </c>
    </row>
    <row r="3048" spans="1:24">
      <c r="A3048" s="52">
        <v>46266</v>
      </c>
      <c r="B3048" t="s">
        <v>391</v>
      </c>
      <c r="C3048" t="s">
        <v>5334</v>
      </c>
      <c r="D3048" t="s">
        <v>5333</v>
      </c>
      <c r="G3048"/>
      <c r="H3048" t="s">
        <v>18520</v>
      </c>
      <c r="K3048" t="s">
        <v>5333</v>
      </c>
      <c r="L3048" t="s">
        <v>5334</v>
      </c>
      <c r="P3048" t="s">
        <v>18520</v>
      </c>
      <c r="Q3048" t="s">
        <v>11249</v>
      </c>
      <c r="R3048" t="s">
        <v>18521</v>
      </c>
      <c r="S3048" t="s">
        <v>18522</v>
      </c>
      <c r="T3048" t="s">
        <v>18523</v>
      </c>
      <c r="U3048" t="s">
        <v>18524</v>
      </c>
      <c r="W3048" t="str">
        <f>_xlfn.XLOOKUP(D3048,'All DP'!B:B,'All DP'!D:D,"Tidak")</f>
        <v>Masih</v>
      </c>
      <c r="X3048" t="str">
        <f t="shared" si="48"/>
        <v>YA</v>
      </c>
    </row>
    <row r="3049" spans="1:24">
      <c r="A3049" s="52">
        <v>46266</v>
      </c>
      <c r="B3049" t="s">
        <v>848</v>
      </c>
      <c r="C3049" t="s">
        <v>6104</v>
      </c>
      <c r="D3049" t="s">
        <v>6103</v>
      </c>
      <c r="G3049"/>
      <c r="H3049" t="s">
        <v>18525</v>
      </c>
      <c r="K3049" t="s">
        <v>6103</v>
      </c>
      <c r="L3049" t="s">
        <v>6104</v>
      </c>
      <c r="P3049" t="s">
        <v>18525</v>
      </c>
      <c r="Q3049" t="s">
        <v>10181</v>
      </c>
      <c r="R3049" t="s">
        <v>18526</v>
      </c>
      <c r="S3049" t="s">
        <v>18527</v>
      </c>
      <c r="T3049" t="s">
        <v>18528</v>
      </c>
      <c r="U3049" t="s">
        <v>18529</v>
      </c>
      <c r="W3049" t="str">
        <f>_xlfn.XLOOKUP(D3049,'All DP'!B:B,'All DP'!D:D,"Tidak")</f>
        <v>Masih</v>
      </c>
      <c r="X3049" t="str">
        <f t="shared" si="48"/>
        <v>YA</v>
      </c>
    </row>
    <row r="3050" spans="1:24">
      <c r="A3050" s="52">
        <v>46266</v>
      </c>
      <c r="B3050" t="s">
        <v>848</v>
      </c>
      <c r="C3050" t="s">
        <v>1836</v>
      </c>
      <c r="D3050" t="s">
        <v>1835</v>
      </c>
      <c r="G3050"/>
      <c r="H3050" t="s">
        <v>18531</v>
      </c>
      <c r="K3050" t="s">
        <v>1835</v>
      </c>
      <c r="L3050" t="s">
        <v>1836</v>
      </c>
      <c r="P3050" t="s">
        <v>18531</v>
      </c>
      <c r="Q3050" t="s">
        <v>10181</v>
      </c>
      <c r="R3050" t="s">
        <v>18532</v>
      </c>
      <c r="S3050" t="s">
        <v>18533</v>
      </c>
      <c r="T3050" t="s">
        <v>10232</v>
      </c>
      <c r="U3050" t="s">
        <v>18534</v>
      </c>
      <c r="W3050" t="str">
        <f>_xlfn.XLOOKUP(D3050,'All DP'!B:B,'All DP'!D:D,"Tidak")</f>
        <v>Masih</v>
      </c>
      <c r="X3050" t="str">
        <f t="shared" si="48"/>
        <v>YA</v>
      </c>
    </row>
    <row r="3051" spans="1:24">
      <c r="A3051" s="52">
        <v>46266</v>
      </c>
      <c r="B3051" t="s">
        <v>766</v>
      </c>
      <c r="C3051" t="s">
        <v>1100</v>
      </c>
      <c r="D3051" t="s">
        <v>1099</v>
      </c>
      <c r="G3051"/>
      <c r="H3051" t="s">
        <v>18536</v>
      </c>
      <c r="K3051" t="s">
        <v>1099</v>
      </c>
      <c r="L3051" t="s">
        <v>1100</v>
      </c>
      <c r="P3051" t="s">
        <v>18536</v>
      </c>
      <c r="Q3051" t="s">
        <v>11133</v>
      </c>
      <c r="R3051" t="s">
        <v>18537</v>
      </c>
      <c r="S3051" t="s">
        <v>18538</v>
      </c>
      <c r="T3051" t="s">
        <v>18539</v>
      </c>
      <c r="U3051" t="s">
        <v>18540</v>
      </c>
      <c r="W3051" t="str">
        <f>_xlfn.XLOOKUP(D3051,'All DP'!B:B,'All DP'!D:D,"Tidak")</f>
        <v>Masih</v>
      </c>
      <c r="X3051" t="str">
        <f t="shared" si="48"/>
        <v>YA</v>
      </c>
    </row>
    <row r="3052" spans="1:24">
      <c r="A3052" s="52">
        <v>46266</v>
      </c>
      <c r="B3052" t="s">
        <v>229</v>
      </c>
      <c r="C3052" t="s">
        <v>6495</v>
      </c>
      <c r="D3052" t="s">
        <v>6495</v>
      </c>
      <c r="G3052"/>
      <c r="H3052" t="s">
        <v>18541</v>
      </c>
      <c r="K3052" t="s">
        <v>6495</v>
      </c>
      <c r="L3052" t="s">
        <v>6495</v>
      </c>
      <c r="P3052" t="s">
        <v>18541</v>
      </c>
      <c r="Q3052" t="s">
        <v>10199</v>
      </c>
      <c r="R3052" t="s">
        <v>18542</v>
      </c>
      <c r="S3052" t="s">
        <v>18543</v>
      </c>
      <c r="T3052" t="s">
        <v>18544</v>
      </c>
      <c r="U3052" t="s">
        <v>18545</v>
      </c>
      <c r="W3052" t="str">
        <f>_xlfn.XLOOKUP(D3052,'All DP'!B:B,'All DP'!D:D,"Tidak")</f>
        <v>Masih</v>
      </c>
      <c r="X3052" t="str">
        <f t="shared" si="48"/>
        <v>YA</v>
      </c>
    </row>
    <row r="3053" spans="1:24">
      <c r="A3053" s="52">
        <v>46266</v>
      </c>
      <c r="B3053" t="s">
        <v>860</v>
      </c>
      <c r="C3053" t="s">
        <v>5033</v>
      </c>
      <c r="D3053" t="s">
        <v>5032</v>
      </c>
      <c r="G3053"/>
      <c r="H3053" t="s">
        <v>18547</v>
      </c>
      <c r="K3053" t="s">
        <v>5032</v>
      </c>
      <c r="L3053" t="s">
        <v>5033</v>
      </c>
      <c r="P3053" t="s">
        <v>18547</v>
      </c>
      <c r="Q3053" t="s">
        <v>10567</v>
      </c>
      <c r="R3053" t="s">
        <v>18548</v>
      </c>
      <c r="S3053" t="s">
        <v>18549</v>
      </c>
      <c r="T3053" t="s">
        <v>18550</v>
      </c>
      <c r="U3053" t="s">
        <v>18551</v>
      </c>
      <c r="W3053" t="str">
        <f>_xlfn.XLOOKUP(D3053,'All DP'!B:B,'All DP'!D:D,"Tidak")</f>
        <v>Masih</v>
      </c>
      <c r="X3053" t="str">
        <f t="shared" si="48"/>
        <v>YA</v>
      </c>
    </row>
    <row r="3054" spans="1:24">
      <c r="A3054" s="52">
        <v>46266</v>
      </c>
      <c r="B3054" t="s">
        <v>848</v>
      </c>
      <c r="C3054" t="s">
        <v>3481</v>
      </c>
      <c r="D3054" t="s">
        <v>3480</v>
      </c>
      <c r="G3054"/>
      <c r="H3054" t="s">
        <v>18553</v>
      </c>
      <c r="K3054" t="s">
        <v>3480</v>
      </c>
      <c r="L3054" t="s">
        <v>3481</v>
      </c>
      <c r="P3054" t="s">
        <v>18553</v>
      </c>
      <c r="Q3054" t="s">
        <v>10181</v>
      </c>
      <c r="R3054" t="s">
        <v>18554</v>
      </c>
      <c r="S3054" t="s">
        <v>18555</v>
      </c>
      <c r="T3054" t="s">
        <v>18556</v>
      </c>
      <c r="U3054" t="s">
        <v>18557</v>
      </c>
      <c r="W3054" t="str">
        <f>_xlfn.XLOOKUP(D3054,'All DP'!B:B,'All DP'!D:D,"Tidak")</f>
        <v>Masih</v>
      </c>
      <c r="X3054" t="str">
        <f t="shared" si="48"/>
        <v>YA</v>
      </c>
    </row>
    <row r="3055" spans="1:24">
      <c r="A3055" s="52">
        <v>46266</v>
      </c>
      <c r="B3055" t="s">
        <v>848</v>
      </c>
      <c r="C3055" t="s">
        <v>1287</v>
      </c>
      <c r="D3055" t="s">
        <v>1286</v>
      </c>
      <c r="G3055"/>
      <c r="H3055" t="s">
        <v>18558</v>
      </c>
      <c r="K3055" t="s">
        <v>1286</v>
      </c>
      <c r="L3055" t="s">
        <v>1287</v>
      </c>
      <c r="P3055" t="s">
        <v>18558</v>
      </c>
      <c r="Q3055" t="s">
        <v>10181</v>
      </c>
      <c r="R3055" t="s">
        <v>18559</v>
      </c>
      <c r="S3055" t="s">
        <v>18560</v>
      </c>
      <c r="T3055" t="s">
        <v>18561</v>
      </c>
      <c r="U3055" t="s">
        <v>18562</v>
      </c>
      <c r="W3055" t="str">
        <f>_xlfn.XLOOKUP(D3055,'All DP'!B:B,'All DP'!D:D,"Tidak")</f>
        <v>Masih</v>
      </c>
      <c r="X3055" t="str">
        <f t="shared" si="48"/>
        <v>YA</v>
      </c>
    </row>
    <row r="3056" spans="1:24">
      <c r="A3056" s="52">
        <v>46266</v>
      </c>
      <c r="B3056" t="s">
        <v>588</v>
      </c>
      <c r="C3056" t="s">
        <v>5791</v>
      </c>
      <c r="D3056" t="s">
        <v>5790</v>
      </c>
      <c r="G3056"/>
      <c r="H3056" t="s">
        <v>18558</v>
      </c>
      <c r="K3056" t="s">
        <v>5790</v>
      </c>
      <c r="L3056" t="s">
        <v>5791</v>
      </c>
      <c r="P3056" t="s">
        <v>18558</v>
      </c>
      <c r="Q3056" t="s">
        <v>10385</v>
      </c>
      <c r="R3056" t="s">
        <v>18563</v>
      </c>
      <c r="S3056" t="s">
        <v>18564</v>
      </c>
      <c r="T3056" t="s">
        <v>18565</v>
      </c>
      <c r="U3056" t="s">
        <v>18566</v>
      </c>
      <c r="W3056" t="str">
        <f>_xlfn.XLOOKUP(D3056,'All DP'!B:B,'All DP'!D:D,"Tidak")</f>
        <v>Masih</v>
      </c>
      <c r="X3056" t="str">
        <f t="shared" si="48"/>
        <v>YA</v>
      </c>
    </row>
    <row r="3057" spans="1:24">
      <c r="A3057" s="52">
        <v>46266</v>
      </c>
      <c r="B3057" t="s">
        <v>928</v>
      </c>
      <c r="C3057" t="s">
        <v>4813</v>
      </c>
      <c r="D3057" t="s">
        <v>4812</v>
      </c>
      <c r="G3057"/>
      <c r="H3057" t="s">
        <v>18568</v>
      </c>
      <c r="K3057" t="s">
        <v>4812</v>
      </c>
      <c r="L3057" t="s">
        <v>4813</v>
      </c>
      <c r="P3057" t="s">
        <v>18568</v>
      </c>
      <c r="Q3057" t="s">
        <v>10486</v>
      </c>
      <c r="R3057" t="s">
        <v>18569</v>
      </c>
      <c r="S3057" t="s">
        <v>18570</v>
      </c>
      <c r="T3057" t="s">
        <v>18571</v>
      </c>
      <c r="U3057" t="s">
        <v>18572</v>
      </c>
      <c r="W3057" t="str">
        <f>_xlfn.XLOOKUP(D3057,'All DP'!B:B,'All DP'!D:D,"Tidak")</f>
        <v>Masih</v>
      </c>
      <c r="X3057" t="str">
        <f t="shared" si="48"/>
        <v>YA</v>
      </c>
    </row>
    <row r="3058" spans="1:24">
      <c r="A3058" s="52">
        <v>46266</v>
      </c>
      <c r="B3058" t="s">
        <v>1026</v>
      </c>
      <c r="C3058" t="s">
        <v>6570</v>
      </c>
      <c r="D3058" t="s">
        <v>6569</v>
      </c>
      <c r="G3058"/>
      <c r="H3058" t="s">
        <v>18574</v>
      </c>
      <c r="K3058" t="s">
        <v>6569</v>
      </c>
      <c r="L3058" t="s">
        <v>6570</v>
      </c>
      <c r="P3058" t="s">
        <v>18574</v>
      </c>
      <c r="Q3058" t="s">
        <v>10270</v>
      </c>
      <c r="R3058" t="s">
        <v>18575</v>
      </c>
      <c r="S3058" t="s">
        <v>18576</v>
      </c>
      <c r="T3058" t="s">
        <v>18577</v>
      </c>
      <c r="U3058" t="s">
        <v>18578</v>
      </c>
      <c r="W3058" t="str">
        <f>_xlfn.XLOOKUP(D3058,'All DP'!B:B,'All DP'!D:D,"Tidak")</f>
        <v>Masih</v>
      </c>
      <c r="X3058" t="str">
        <f t="shared" si="48"/>
        <v>YA</v>
      </c>
    </row>
    <row r="3059" spans="1:24">
      <c r="A3059" s="52">
        <v>46266</v>
      </c>
      <c r="B3059" t="s">
        <v>777</v>
      </c>
      <c r="C3059" t="s">
        <v>5355</v>
      </c>
      <c r="D3059" t="s">
        <v>5354</v>
      </c>
      <c r="G3059"/>
      <c r="H3059" t="s">
        <v>18580</v>
      </c>
      <c r="K3059" t="s">
        <v>5354</v>
      </c>
      <c r="L3059" t="s">
        <v>5355</v>
      </c>
      <c r="P3059" t="s">
        <v>18580</v>
      </c>
      <c r="Q3059" t="s">
        <v>10307</v>
      </c>
      <c r="R3059" t="s">
        <v>18581</v>
      </c>
      <c r="S3059" t="s">
        <v>18582</v>
      </c>
      <c r="T3059" t="s">
        <v>18583</v>
      </c>
      <c r="U3059" t="s">
        <v>18584</v>
      </c>
      <c r="W3059" t="str">
        <f>_xlfn.XLOOKUP(D3059,'All DP'!B:B,'All DP'!D:D,"Tidak")</f>
        <v>Masih</v>
      </c>
      <c r="X3059" t="str">
        <f t="shared" si="48"/>
        <v>YA</v>
      </c>
    </row>
    <row r="3060" spans="1:24">
      <c r="A3060" s="52">
        <v>46266</v>
      </c>
      <c r="B3060" t="s">
        <v>848</v>
      </c>
      <c r="C3060" t="s">
        <v>6064</v>
      </c>
      <c r="D3060" t="s">
        <v>6063</v>
      </c>
      <c r="G3060"/>
      <c r="H3060" t="s">
        <v>18585</v>
      </c>
      <c r="K3060" t="s">
        <v>6063</v>
      </c>
      <c r="L3060" t="s">
        <v>6064</v>
      </c>
      <c r="P3060" t="s">
        <v>18585</v>
      </c>
      <c r="Q3060" t="s">
        <v>10181</v>
      </c>
      <c r="R3060" t="s">
        <v>18586</v>
      </c>
      <c r="S3060" t="s">
        <v>18587</v>
      </c>
      <c r="T3060" t="s">
        <v>18588</v>
      </c>
      <c r="U3060" t="s">
        <v>18589</v>
      </c>
      <c r="W3060" t="str">
        <f>_xlfn.XLOOKUP(D3060,'All DP'!B:B,'All DP'!D:D,"Tidak")</f>
        <v>Masih</v>
      </c>
      <c r="X3060" t="str">
        <f t="shared" si="48"/>
        <v>YA</v>
      </c>
    </row>
    <row r="3061" spans="1:24">
      <c r="A3061" s="52">
        <v>46266</v>
      </c>
      <c r="B3061" t="s">
        <v>848</v>
      </c>
      <c r="C3061" t="s">
        <v>1850</v>
      </c>
      <c r="D3061" t="s">
        <v>1849</v>
      </c>
      <c r="G3061"/>
      <c r="H3061" t="s">
        <v>18591</v>
      </c>
      <c r="K3061" t="s">
        <v>1849</v>
      </c>
      <c r="L3061" t="s">
        <v>1850</v>
      </c>
      <c r="P3061" t="s">
        <v>18591</v>
      </c>
      <c r="Q3061" t="s">
        <v>10181</v>
      </c>
      <c r="R3061" t="s">
        <v>18592</v>
      </c>
      <c r="S3061" t="s">
        <v>18593</v>
      </c>
      <c r="T3061" t="s">
        <v>18594</v>
      </c>
      <c r="U3061" t="s">
        <v>18595</v>
      </c>
      <c r="W3061" t="str">
        <f>_xlfn.XLOOKUP(D3061,'All DP'!B:B,'All DP'!D:D,"Tidak")</f>
        <v>Masih</v>
      </c>
      <c r="X3061" t="str">
        <f t="shared" si="48"/>
        <v>YA</v>
      </c>
    </row>
    <row r="3062" spans="1:24">
      <c r="A3062" s="52">
        <v>46266</v>
      </c>
      <c r="B3062" t="s">
        <v>777</v>
      </c>
      <c r="C3062" t="s">
        <v>4787</v>
      </c>
      <c r="D3062" t="s">
        <v>4786</v>
      </c>
      <c r="G3062"/>
      <c r="H3062" t="s">
        <v>18597</v>
      </c>
      <c r="K3062" t="s">
        <v>4786</v>
      </c>
      <c r="L3062" t="s">
        <v>4787</v>
      </c>
      <c r="P3062" t="s">
        <v>18597</v>
      </c>
      <c r="Q3062" t="s">
        <v>10307</v>
      </c>
      <c r="R3062" t="s">
        <v>18598</v>
      </c>
      <c r="S3062" t="s">
        <v>18599</v>
      </c>
      <c r="T3062" t="s">
        <v>18600</v>
      </c>
      <c r="U3062" t="s">
        <v>18601</v>
      </c>
      <c r="W3062" t="str">
        <f>_xlfn.XLOOKUP(D3062,'All DP'!B:B,'All DP'!D:D,"Tidak")</f>
        <v>Masih</v>
      </c>
      <c r="X3062" t="str">
        <f t="shared" si="48"/>
        <v>YA</v>
      </c>
    </row>
    <row r="3063" spans="1:24">
      <c r="A3063" s="52">
        <v>46266</v>
      </c>
      <c r="B3063" t="s">
        <v>848</v>
      </c>
      <c r="C3063" t="s">
        <v>1309</v>
      </c>
      <c r="D3063" t="s">
        <v>1308</v>
      </c>
      <c r="G3063"/>
      <c r="H3063" t="s">
        <v>18597</v>
      </c>
      <c r="K3063" t="s">
        <v>1308</v>
      </c>
      <c r="L3063" t="s">
        <v>1309</v>
      </c>
      <c r="P3063" t="s">
        <v>18597</v>
      </c>
      <c r="Q3063" t="s">
        <v>10181</v>
      </c>
      <c r="R3063" t="s">
        <v>18603</v>
      </c>
      <c r="S3063" t="s">
        <v>18604</v>
      </c>
      <c r="T3063" t="s">
        <v>18605</v>
      </c>
      <c r="U3063" t="s">
        <v>18606</v>
      </c>
      <c r="W3063" t="str">
        <f>_xlfn.XLOOKUP(D3063,'All DP'!B:B,'All DP'!D:D,"Tidak")</f>
        <v>Masih</v>
      </c>
      <c r="X3063" t="str">
        <f t="shared" si="48"/>
        <v>YA</v>
      </c>
    </row>
    <row r="3064" spans="1:24">
      <c r="A3064" s="52">
        <v>46266</v>
      </c>
      <c r="B3064" t="s">
        <v>391</v>
      </c>
      <c r="C3064" t="s">
        <v>4923</v>
      </c>
      <c r="D3064" t="s">
        <v>4922</v>
      </c>
      <c r="G3064"/>
      <c r="H3064" t="s">
        <v>18607</v>
      </c>
      <c r="K3064" t="s">
        <v>4922</v>
      </c>
      <c r="L3064" t="s">
        <v>4923</v>
      </c>
      <c r="P3064" t="s">
        <v>18607</v>
      </c>
      <c r="Q3064" t="s">
        <v>11249</v>
      </c>
      <c r="R3064" t="s">
        <v>18608</v>
      </c>
      <c r="S3064" t="s">
        <v>18609</v>
      </c>
      <c r="T3064" t="s">
        <v>18610</v>
      </c>
      <c r="U3064" t="s">
        <v>18611</v>
      </c>
      <c r="W3064" t="str">
        <f>_xlfn.XLOOKUP(D3064,'All DP'!B:B,'All DP'!D:D,"Tidak")</f>
        <v>Masih</v>
      </c>
      <c r="X3064" t="str">
        <f t="shared" si="48"/>
        <v>YA</v>
      </c>
    </row>
    <row r="3065" spans="1:24">
      <c r="A3065" s="52">
        <v>46266</v>
      </c>
      <c r="B3065" t="s">
        <v>565</v>
      </c>
      <c r="C3065" t="s">
        <v>2164</v>
      </c>
      <c r="D3065" t="s">
        <v>2163</v>
      </c>
      <c r="G3065"/>
      <c r="H3065" t="s">
        <v>18613</v>
      </c>
      <c r="K3065" t="s">
        <v>2163</v>
      </c>
      <c r="L3065" t="s">
        <v>2164</v>
      </c>
      <c r="P3065" t="s">
        <v>18613</v>
      </c>
      <c r="Q3065" t="s">
        <v>11660</v>
      </c>
      <c r="R3065" t="s">
        <v>18614</v>
      </c>
      <c r="S3065" t="s">
        <v>18615</v>
      </c>
      <c r="T3065" t="s">
        <v>18616</v>
      </c>
      <c r="U3065" t="s">
        <v>18617</v>
      </c>
      <c r="W3065" t="str">
        <f>_xlfn.XLOOKUP(D3065,'All DP'!B:B,'All DP'!D:D,"Tidak")</f>
        <v>Masih</v>
      </c>
      <c r="X3065" t="str">
        <f t="shared" si="48"/>
        <v>YA</v>
      </c>
    </row>
    <row r="3066" spans="1:24">
      <c r="A3066" s="52">
        <v>46266</v>
      </c>
      <c r="B3066" t="s">
        <v>777</v>
      </c>
      <c r="C3066" t="s">
        <v>2594</v>
      </c>
      <c r="D3066" t="s">
        <v>2593</v>
      </c>
      <c r="G3066"/>
      <c r="H3066" t="s">
        <v>18618</v>
      </c>
      <c r="K3066" t="s">
        <v>2593</v>
      </c>
      <c r="L3066" t="s">
        <v>2594</v>
      </c>
      <c r="P3066" t="s">
        <v>18618</v>
      </c>
      <c r="Q3066" t="s">
        <v>10307</v>
      </c>
      <c r="R3066" t="s">
        <v>18619</v>
      </c>
      <c r="S3066" t="s">
        <v>18620</v>
      </c>
      <c r="T3066" t="s">
        <v>18621</v>
      </c>
      <c r="U3066" t="s">
        <v>18622</v>
      </c>
      <c r="W3066" t="str">
        <f>_xlfn.XLOOKUP(D3066,'All DP'!B:B,'All DP'!D:D,"Tidak")</f>
        <v>Masih</v>
      </c>
      <c r="X3066" t="str">
        <f t="shared" si="48"/>
        <v>YA</v>
      </c>
    </row>
    <row r="3067" spans="1:24">
      <c r="A3067" s="52">
        <v>46266</v>
      </c>
      <c r="B3067" t="s">
        <v>468</v>
      </c>
      <c r="C3067" t="s">
        <v>2557</v>
      </c>
      <c r="D3067" t="s">
        <v>2556</v>
      </c>
      <c r="G3067"/>
      <c r="H3067" t="s">
        <v>18623</v>
      </c>
      <c r="K3067" t="s">
        <v>2556</v>
      </c>
      <c r="L3067" t="s">
        <v>2557</v>
      </c>
      <c r="P3067" t="s">
        <v>18623</v>
      </c>
      <c r="Q3067" t="s">
        <v>11684</v>
      </c>
      <c r="R3067" t="s">
        <v>18624</v>
      </c>
      <c r="S3067" t="s">
        <v>18625</v>
      </c>
      <c r="T3067" t="s">
        <v>18626</v>
      </c>
      <c r="U3067" t="s">
        <v>18627</v>
      </c>
      <c r="W3067" t="str">
        <f>_xlfn.XLOOKUP(D3067,'All DP'!B:B,'All DP'!D:D,"Tidak")</f>
        <v>Masih</v>
      </c>
      <c r="X3067" t="str">
        <f t="shared" si="48"/>
        <v>YA</v>
      </c>
    </row>
    <row r="3068" spans="1:24">
      <c r="A3068" s="52">
        <v>46266</v>
      </c>
      <c r="B3068" t="s">
        <v>4</v>
      </c>
      <c r="C3068" t="s">
        <v>15</v>
      </c>
      <c r="D3068" t="s">
        <v>14</v>
      </c>
      <c r="G3068"/>
      <c r="H3068" t="s">
        <v>18629</v>
      </c>
      <c r="K3068" t="s">
        <v>14</v>
      </c>
      <c r="L3068" t="s">
        <v>15</v>
      </c>
      <c r="P3068" t="s">
        <v>18629</v>
      </c>
      <c r="Q3068" t="s">
        <v>11054</v>
      </c>
      <c r="R3068" t="s">
        <v>18630</v>
      </c>
      <c r="S3068" t="s">
        <v>18631</v>
      </c>
      <c r="T3068" t="s">
        <v>18632</v>
      </c>
      <c r="U3068" t="s">
        <v>18633</v>
      </c>
      <c r="W3068" t="str">
        <f>_xlfn.XLOOKUP(D3068,'All DP'!B:B,'All DP'!D:D,"Tidak")</f>
        <v>Masih</v>
      </c>
      <c r="X3068" t="str">
        <f t="shared" si="48"/>
        <v>YA</v>
      </c>
    </row>
    <row r="3069" spans="1:24">
      <c r="A3069" s="52">
        <v>46266</v>
      </c>
      <c r="B3069" t="s">
        <v>860</v>
      </c>
      <c r="C3069" t="s">
        <v>5308</v>
      </c>
      <c r="D3069" t="s">
        <v>5307</v>
      </c>
      <c r="G3069"/>
      <c r="H3069" t="s">
        <v>18634</v>
      </c>
      <c r="K3069" t="s">
        <v>5307</v>
      </c>
      <c r="L3069" t="s">
        <v>5308</v>
      </c>
      <c r="P3069" t="s">
        <v>18634</v>
      </c>
      <c r="Q3069" t="s">
        <v>10567</v>
      </c>
      <c r="R3069" t="s">
        <v>18635</v>
      </c>
      <c r="S3069" t="s">
        <v>18636</v>
      </c>
      <c r="T3069" t="s">
        <v>18637</v>
      </c>
      <c r="U3069" t="s">
        <v>18638</v>
      </c>
      <c r="W3069" t="str">
        <f>_xlfn.XLOOKUP(D3069,'All DP'!B:B,'All DP'!D:D,"Tidak")</f>
        <v>Masih</v>
      </c>
      <c r="X3069" t="str">
        <f t="shared" si="48"/>
        <v>YA</v>
      </c>
    </row>
    <row r="3070" spans="1:24">
      <c r="A3070" s="52">
        <v>46266</v>
      </c>
      <c r="B3070" t="s">
        <v>358</v>
      </c>
      <c r="C3070" t="s">
        <v>386</v>
      </c>
      <c r="D3070" t="s">
        <v>385</v>
      </c>
      <c r="G3070"/>
      <c r="H3070" t="s">
        <v>18639</v>
      </c>
      <c r="K3070" t="s">
        <v>385</v>
      </c>
      <c r="L3070" t="s">
        <v>386</v>
      </c>
      <c r="P3070" t="s">
        <v>18639</v>
      </c>
      <c r="Q3070" t="s">
        <v>10443</v>
      </c>
      <c r="R3070" t="s">
        <v>18640</v>
      </c>
      <c r="S3070" t="s">
        <v>18641</v>
      </c>
      <c r="T3070" t="s">
        <v>18642</v>
      </c>
      <c r="U3070" t="s">
        <v>18643</v>
      </c>
      <c r="W3070" t="str">
        <f>_xlfn.XLOOKUP(D3070,'All DP'!B:B,'All DP'!D:D,"Tidak")</f>
        <v>Masih</v>
      </c>
      <c r="X3070" t="str">
        <f t="shared" si="48"/>
        <v>YA</v>
      </c>
    </row>
    <row r="3071" spans="1:24">
      <c r="A3071" s="52">
        <v>46266</v>
      </c>
      <c r="B3071" t="s">
        <v>565</v>
      </c>
      <c r="C3071" t="s">
        <v>2120</v>
      </c>
      <c r="D3071" t="s">
        <v>2119</v>
      </c>
      <c r="G3071"/>
      <c r="H3071" t="s">
        <v>18645</v>
      </c>
      <c r="K3071" t="s">
        <v>2119</v>
      </c>
      <c r="L3071" t="s">
        <v>2120</v>
      </c>
      <c r="P3071" t="s">
        <v>18645</v>
      </c>
      <c r="Q3071" t="s">
        <v>11660</v>
      </c>
      <c r="R3071" t="s">
        <v>18646</v>
      </c>
      <c r="S3071" t="s">
        <v>18647</v>
      </c>
      <c r="T3071" t="s">
        <v>18648</v>
      </c>
      <c r="U3071" t="s">
        <v>18649</v>
      </c>
      <c r="W3071" t="str">
        <f>_xlfn.XLOOKUP(D3071,'All DP'!B:B,'All DP'!D:D,"Tidak")</f>
        <v>Masih</v>
      </c>
      <c r="X3071" t="str">
        <f t="shared" si="48"/>
        <v>YA</v>
      </c>
    </row>
    <row r="3072" spans="1:24">
      <c r="A3072" s="52">
        <v>46266</v>
      </c>
      <c r="B3072" t="s">
        <v>391</v>
      </c>
      <c r="C3072" t="s">
        <v>4955</v>
      </c>
      <c r="D3072" t="s">
        <v>4954</v>
      </c>
      <c r="G3072"/>
      <c r="H3072" t="s">
        <v>18650</v>
      </c>
      <c r="K3072" t="s">
        <v>4954</v>
      </c>
      <c r="L3072" t="s">
        <v>4955</v>
      </c>
      <c r="P3072" t="s">
        <v>18650</v>
      </c>
      <c r="Q3072" t="s">
        <v>11249</v>
      </c>
      <c r="R3072" t="s">
        <v>18651</v>
      </c>
      <c r="S3072" t="s">
        <v>18652</v>
      </c>
      <c r="T3072" t="s">
        <v>18653</v>
      </c>
      <c r="U3072" t="s">
        <v>18654</v>
      </c>
      <c r="W3072" t="str">
        <f>_xlfn.XLOOKUP(D3072,'All DP'!B:B,'All DP'!D:D,"Tidak")</f>
        <v>Masih</v>
      </c>
      <c r="X3072" t="str">
        <f t="shared" si="48"/>
        <v>YA</v>
      </c>
    </row>
    <row r="3073" spans="1:24">
      <c r="A3073" s="52">
        <v>46266</v>
      </c>
      <c r="B3073" t="s">
        <v>391</v>
      </c>
      <c r="C3073" t="s">
        <v>2931</v>
      </c>
      <c r="D3073" t="s">
        <v>2930</v>
      </c>
      <c r="G3073"/>
      <c r="H3073" t="s">
        <v>18656</v>
      </c>
      <c r="K3073" t="s">
        <v>2930</v>
      </c>
      <c r="L3073" t="s">
        <v>2931</v>
      </c>
      <c r="P3073" t="s">
        <v>18656</v>
      </c>
      <c r="Q3073" t="s">
        <v>11249</v>
      </c>
      <c r="R3073" t="s">
        <v>18657</v>
      </c>
      <c r="S3073" t="s">
        <v>18658</v>
      </c>
      <c r="T3073" t="s">
        <v>18659</v>
      </c>
      <c r="U3073" t="s">
        <v>18660</v>
      </c>
      <c r="W3073" t="str">
        <f>_xlfn.XLOOKUP(D3073,'All DP'!B:B,'All DP'!D:D,"Tidak")</f>
        <v>Masih</v>
      </c>
      <c r="X3073" t="str">
        <f t="shared" si="48"/>
        <v>YA</v>
      </c>
    </row>
    <row r="3074" spans="1:24">
      <c r="A3074" s="52">
        <v>46266</v>
      </c>
      <c r="B3074" t="s">
        <v>843</v>
      </c>
      <c r="C3074" t="s">
        <v>1670</v>
      </c>
      <c r="D3074" t="s">
        <v>1669</v>
      </c>
      <c r="G3074"/>
      <c r="H3074" t="s">
        <v>18664</v>
      </c>
      <c r="K3074" t="s">
        <v>1669</v>
      </c>
      <c r="L3074" t="s">
        <v>1670</v>
      </c>
      <c r="P3074" t="s">
        <v>18664</v>
      </c>
      <c r="Q3074" t="s">
        <v>10236</v>
      </c>
      <c r="R3074" t="s">
        <v>18665</v>
      </c>
      <c r="S3074" t="s">
        <v>18666</v>
      </c>
      <c r="T3074" t="s">
        <v>18667</v>
      </c>
      <c r="U3074" t="s">
        <v>18668</v>
      </c>
      <c r="W3074" t="str">
        <f>_xlfn.XLOOKUP(D3074,'All DP'!B:B,'All DP'!D:D,"Tidak")</f>
        <v>Masih</v>
      </c>
      <c r="X3074" t="str">
        <f t="shared" si="48"/>
        <v>YA</v>
      </c>
    </row>
    <row r="3075" spans="1:24">
      <c r="A3075" s="52">
        <v>46266</v>
      </c>
      <c r="B3075" t="s">
        <v>30</v>
      </c>
      <c r="C3075" t="s">
        <v>38</v>
      </c>
      <c r="D3075" t="s">
        <v>37</v>
      </c>
      <c r="G3075"/>
      <c r="H3075" t="s">
        <v>18669</v>
      </c>
      <c r="K3075" t="s">
        <v>37</v>
      </c>
      <c r="L3075" t="s">
        <v>38</v>
      </c>
      <c r="P3075" t="s">
        <v>18669</v>
      </c>
      <c r="Q3075" t="s">
        <v>10259</v>
      </c>
      <c r="R3075" t="s">
        <v>18670</v>
      </c>
      <c r="S3075" t="s">
        <v>18671</v>
      </c>
      <c r="T3075" t="s">
        <v>18672</v>
      </c>
      <c r="U3075" t="s">
        <v>18673</v>
      </c>
      <c r="W3075" t="str">
        <f>_xlfn.XLOOKUP(D3075,'All DP'!B:B,'All DP'!D:D,"Tidak")</f>
        <v>Masih</v>
      </c>
      <c r="X3075" t="str">
        <f t="shared" si="48"/>
        <v>YA</v>
      </c>
    </row>
    <row r="3076" spans="1:24">
      <c r="A3076" s="52">
        <v>46266</v>
      </c>
      <c r="B3076" t="s">
        <v>391</v>
      </c>
      <c r="C3076" t="s">
        <v>5805</v>
      </c>
      <c r="D3076" t="s">
        <v>5804</v>
      </c>
      <c r="G3076"/>
      <c r="H3076" t="s">
        <v>18675</v>
      </c>
      <c r="K3076" t="s">
        <v>5804</v>
      </c>
      <c r="L3076" t="s">
        <v>5805</v>
      </c>
      <c r="P3076" t="s">
        <v>18675</v>
      </c>
      <c r="Q3076" t="s">
        <v>11249</v>
      </c>
      <c r="R3076" t="s">
        <v>18676</v>
      </c>
      <c r="S3076" t="s">
        <v>18677</v>
      </c>
      <c r="T3076" t="s">
        <v>18678</v>
      </c>
      <c r="U3076" t="s">
        <v>18679</v>
      </c>
      <c r="W3076" t="str">
        <f>_xlfn.XLOOKUP(D3076,'All DP'!B:B,'All DP'!D:D,"Tidak")</f>
        <v>Masih</v>
      </c>
      <c r="X3076" t="str">
        <f t="shared" si="48"/>
        <v>YA</v>
      </c>
    </row>
    <row r="3077" spans="1:24">
      <c r="A3077" s="52">
        <v>46266</v>
      </c>
      <c r="B3077" t="s">
        <v>777</v>
      </c>
      <c r="C3077" t="s">
        <v>5361</v>
      </c>
      <c r="D3077" t="s">
        <v>5360</v>
      </c>
      <c r="G3077"/>
      <c r="H3077" t="s">
        <v>18681</v>
      </c>
      <c r="K3077" t="s">
        <v>5360</v>
      </c>
      <c r="L3077" t="s">
        <v>5361</v>
      </c>
      <c r="P3077" t="s">
        <v>18681</v>
      </c>
      <c r="Q3077" t="s">
        <v>10307</v>
      </c>
      <c r="R3077" t="s">
        <v>18682</v>
      </c>
      <c r="S3077" t="s">
        <v>18683</v>
      </c>
      <c r="T3077" t="s">
        <v>18684</v>
      </c>
      <c r="U3077" t="s">
        <v>18685</v>
      </c>
      <c r="W3077" t="str">
        <f>_xlfn.XLOOKUP(D3077,'All DP'!B:B,'All DP'!D:D,"Tidak")</f>
        <v>Masih</v>
      </c>
      <c r="X3077" t="str">
        <f t="shared" si="48"/>
        <v>YA</v>
      </c>
    </row>
    <row r="3078" spans="1:24">
      <c r="A3078" s="52">
        <v>46266</v>
      </c>
      <c r="B3078" t="s">
        <v>229</v>
      </c>
      <c r="C3078" t="s">
        <v>3104</v>
      </c>
      <c r="D3078" t="s">
        <v>3103</v>
      </c>
      <c r="G3078"/>
      <c r="H3078" t="s">
        <v>18681</v>
      </c>
      <c r="K3078" t="s">
        <v>3103</v>
      </c>
      <c r="L3078" t="s">
        <v>3104</v>
      </c>
      <c r="P3078" t="s">
        <v>18681</v>
      </c>
      <c r="Q3078" t="s">
        <v>10199</v>
      </c>
      <c r="R3078" t="s">
        <v>18686</v>
      </c>
      <c r="S3078" t="s">
        <v>18687</v>
      </c>
      <c r="T3078" t="s">
        <v>18688</v>
      </c>
      <c r="U3078" t="s">
        <v>18689</v>
      </c>
      <c r="W3078" t="str">
        <f>_xlfn.XLOOKUP(D3078,'All DP'!B:B,'All DP'!D:D,"Tidak")</f>
        <v>Masih</v>
      </c>
      <c r="X3078" t="str">
        <f t="shared" si="48"/>
        <v>YA</v>
      </c>
    </row>
    <row r="3079" spans="1:24">
      <c r="A3079" s="52">
        <v>46266</v>
      </c>
      <c r="B3079" t="s">
        <v>4</v>
      </c>
      <c r="C3079" t="s">
        <v>620</v>
      </c>
      <c r="D3079" t="s">
        <v>620</v>
      </c>
      <c r="G3079"/>
      <c r="H3079" t="s">
        <v>18691</v>
      </c>
      <c r="K3079" t="s">
        <v>620</v>
      </c>
      <c r="L3079" t="s">
        <v>620</v>
      </c>
      <c r="P3079" t="s">
        <v>18691</v>
      </c>
      <c r="Q3079" t="s">
        <v>11054</v>
      </c>
      <c r="R3079" t="s">
        <v>18692</v>
      </c>
      <c r="S3079" t="s">
        <v>18693</v>
      </c>
      <c r="T3079" t="s">
        <v>18694</v>
      </c>
      <c r="U3079" t="s">
        <v>18695</v>
      </c>
      <c r="W3079" t="str">
        <f>_xlfn.XLOOKUP(D3079,'All DP'!B:B,'All DP'!D:D,"Tidak")</f>
        <v>Masih</v>
      </c>
      <c r="X3079" t="str">
        <f t="shared" si="48"/>
        <v>YA</v>
      </c>
    </row>
    <row r="3080" spans="1:24">
      <c r="A3080" s="52">
        <v>46266</v>
      </c>
      <c r="B3080" t="s">
        <v>848</v>
      </c>
      <c r="C3080" t="s">
        <v>1621</v>
      </c>
      <c r="D3080" t="s">
        <v>1620</v>
      </c>
      <c r="G3080"/>
      <c r="H3080" t="s">
        <v>18696</v>
      </c>
      <c r="K3080" t="s">
        <v>1620</v>
      </c>
      <c r="L3080" t="s">
        <v>1621</v>
      </c>
      <c r="P3080" t="s">
        <v>18696</v>
      </c>
      <c r="Q3080" t="s">
        <v>10181</v>
      </c>
      <c r="R3080" t="s">
        <v>18697</v>
      </c>
      <c r="S3080" t="s">
        <v>18698</v>
      </c>
      <c r="T3080" t="s">
        <v>18699</v>
      </c>
      <c r="U3080" t="s">
        <v>18700</v>
      </c>
      <c r="W3080" t="str">
        <f>_xlfn.XLOOKUP(D3080,'All DP'!B:B,'All DP'!D:D,"Tidak")</f>
        <v>Masih</v>
      </c>
      <c r="X3080" t="str">
        <f t="shared" si="48"/>
        <v>YA</v>
      </c>
    </row>
    <row r="3081" spans="1:24">
      <c r="A3081" s="52">
        <v>46266</v>
      </c>
      <c r="B3081" t="s">
        <v>229</v>
      </c>
      <c r="C3081" t="s">
        <v>2576</v>
      </c>
      <c r="D3081" t="s">
        <v>2575</v>
      </c>
      <c r="G3081"/>
      <c r="H3081" t="s">
        <v>18702</v>
      </c>
      <c r="K3081" t="s">
        <v>2575</v>
      </c>
      <c r="L3081" t="s">
        <v>2576</v>
      </c>
      <c r="P3081" t="s">
        <v>18702</v>
      </c>
      <c r="Q3081" t="s">
        <v>10199</v>
      </c>
      <c r="R3081" t="s">
        <v>18703</v>
      </c>
      <c r="S3081" t="s">
        <v>18704</v>
      </c>
      <c r="T3081" t="s">
        <v>18705</v>
      </c>
      <c r="U3081" t="s">
        <v>18706</v>
      </c>
      <c r="W3081" t="str">
        <f>_xlfn.XLOOKUP(D3081,'All DP'!B:B,'All DP'!D:D,"Tidak")</f>
        <v>Masih</v>
      </c>
      <c r="X3081" t="str">
        <f t="shared" si="48"/>
        <v>YA</v>
      </c>
    </row>
    <row r="3082" spans="1:24">
      <c r="A3082" s="52">
        <v>46266</v>
      </c>
      <c r="B3082" t="s">
        <v>26</v>
      </c>
      <c r="C3082" t="s">
        <v>2479</v>
      </c>
      <c r="D3082" t="s">
        <v>2478</v>
      </c>
      <c r="G3082"/>
      <c r="H3082" t="s">
        <v>18708</v>
      </c>
      <c r="K3082" t="s">
        <v>2478</v>
      </c>
      <c r="L3082" t="s">
        <v>2479</v>
      </c>
      <c r="P3082" t="s">
        <v>18708</v>
      </c>
      <c r="Q3082" t="s">
        <v>10656</v>
      </c>
      <c r="R3082" t="s">
        <v>18709</v>
      </c>
      <c r="S3082" t="s">
        <v>18710</v>
      </c>
      <c r="T3082" t="s">
        <v>18711</v>
      </c>
      <c r="U3082" t="s">
        <v>18712</v>
      </c>
      <c r="W3082" t="str">
        <f>_xlfn.XLOOKUP(D3082,'All DP'!B:B,'All DP'!D:D,"Tidak")</f>
        <v>Masih</v>
      </c>
      <c r="X3082" t="str">
        <f t="shared" si="48"/>
        <v>YA</v>
      </c>
    </row>
    <row r="3083" spans="1:24">
      <c r="A3083" s="52">
        <v>46266</v>
      </c>
      <c r="B3083" t="s">
        <v>853</v>
      </c>
      <c r="C3083" t="s">
        <v>5673</v>
      </c>
      <c r="D3083" t="s">
        <v>5672</v>
      </c>
      <c r="G3083"/>
      <c r="H3083" t="s">
        <v>18714</v>
      </c>
      <c r="K3083" t="s">
        <v>5672</v>
      </c>
      <c r="L3083" t="s">
        <v>5673</v>
      </c>
      <c r="P3083" t="s">
        <v>18714</v>
      </c>
      <c r="Q3083" t="s">
        <v>11862</v>
      </c>
      <c r="R3083" t="s">
        <v>18715</v>
      </c>
      <c r="S3083" t="s">
        <v>18716</v>
      </c>
      <c r="T3083" t="s">
        <v>18717</v>
      </c>
      <c r="U3083" t="s">
        <v>18718</v>
      </c>
      <c r="W3083" t="str">
        <f>_xlfn.XLOOKUP(D3083,'All DP'!B:B,'All DP'!D:D,"Tidak")</f>
        <v>Masih</v>
      </c>
      <c r="X3083" t="str">
        <f t="shared" si="48"/>
        <v>YA</v>
      </c>
    </row>
    <row r="3084" spans="1:24">
      <c r="A3084" s="52">
        <v>46266</v>
      </c>
      <c r="B3084" t="s">
        <v>588</v>
      </c>
      <c r="C3084" t="s">
        <v>5291</v>
      </c>
      <c r="D3084" t="s">
        <v>5291</v>
      </c>
      <c r="G3084"/>
      <c r="H3084" t="s">
        <v>18720</v>
      </c>
      <c r="K3084" t="s">
        <v>5291</v>
      </c>
      <c r="L3084" t="s">
        <v>5291</v>
      </c>
      <c r="P3084" t="s">
        <v>18720</v>
      </c>
      <c r="Q3084" t="s">
        <v>10385</v>
      </c>
      <c r="R3084" t="s">
        <v>18721</v>
      </c>
      <c r="S3084" t="s">
        <v>18722</v>
      </c>
      <c r="T3084" t="s">
        <v>18723</v>
      </c>
      <c r="U3084" t="s">
        <v>18724</v>
      </c>
      <c r="W3084" t="str">
        <f>_xlfn.XLOOKUP(D3084,'All DP'!B:B,'All DP'!D:D,"Tidak")</f>
        <v>Masih</v>
      </c>
      <c r="X3084" t="str">
        <f t="shared" si="48"/>
        <v>YA</v>
      </c>
    </row>
    <row r="3085" spans="1:24">
      <c r="A3085" s="52">
        <v>46266</v>
      </c>
      <c r="B3085" t="s">
        <v>848</v>
      </c>
      <c r="C3085" t="s">
        <v>1856</v>
      </c>
      <c r="D3085" t="s">
        <v>1855</v>
      </c>
      <c r="G3085"/>
      <c r="H3085" t="s">
        <v>18726</v>
      </c>
      <c r="K3085" t="s">
        <v>1855</v>
      </c>
      <c r="L3085" t="s">
        <v>1856</v>
      </c>
      <c r="P3085" t="s">
        <v>18726</v>
      </c>
      <c r="Q3085" t="s">
        <v>10181</v>
      </c>
      <c r="R3085" t="s">
        <v>18727</v>
      </c>
      <c r="S3085" t="s">
        <v>18728</v>
      </c>
      <c r="T3085" t="s">
        <v>18729</v>
      </c>
      <c r="U3085" t="s">
        <v>18730</v>
      </c>
      <c r="W3085" t="str">
        <f>_xlfn.XLOOKUP(D3085,'All DP'!B:B,'All DP'!D:D,"Tidak")</f>
        <v>Masih</v>
      </c>
      <c r="X3085" t="str">
        <f t="shared" si="48"/>
        <v>YA</v>
      </c>
    </row>
    <row r="3086" spans="1:24">
      <c r="A3086" s="52">
        <v>46266</v>
      </c>
      <c r="B3086" t="s">
        <v>229</v>
      </c>
      <c r="C3086" t="s">
        <v>2198</v>
      </c>
      <c r="D3086" t="s">
        <v>2198</v>
      </c>
      <c r="G3086"/>
      <c r="H3086" t="s">
        <v>18732</v>
      </c>
      <c r="K3086" t="s">
        <v>2198</v>
      </c>
      <c r="L3086" t="s">
        <v>2198</v>
      </c>
      <c r="P3086" t="s">
        <v>18732</v>
      </c>
      <c r="Q3086" t="s">
        <v>10199</v>
      </c>
      <c r="R3086" t="s">
        <v>18733</v>
      </c>
      <c r="S3086" t="s">
        <v>10960</v>
      </c>
      <c r="T3086" t="s">
        <v>10961</v>
      </c>
      <c r="U3086" t="s">
        <v>18734</v>
      </c>
      <c r="W3086" t="str">
        <f>_xlfn.XLOOKUP(D3086,'All DP'!B:B,'All DP'!D:D,"Tidak")</f>
        <v>Masih</v>
      </c>
      <c r="X3086" t="str">
        <f t="shared" si="48"/>
        <v>YA</v>
      </c>
    </row>
    <row r="3087" spans="1:24">
      <c r="A3087" s="52">
        <v>46266</v>
      </c>
      <c r="B3087" t="s">
        <v>391</v>
      </c>
      <c r="C3087" t="s">
        <v>2965</v>
      </c>
      <c r="D3087" t="s">
        <v>2964</v>
      </c>
      <c r="G3087"/>
      <c r="H3087" t="s">
        <v>18735</v>
      </c>
      <c r="K3087" t="s">
        <v>2964</v>
      </c>
      <c r="L3087" t="s">
        <v>2965</v>
      </c>
      <c r="P3087" t="s">
        <v>18735</v>
      </c>
      <c r="Q3087" t="s">
        <v>11249</v>
      </c>
      <c r="R3087" t="s">
        <v>18736</v>
      </c>
      <c r="S3087" t="s">
        <v>18737</v>
      </c>
      <c r="T3087" t="s">
        <v>18738</v>
      </c>
      <c r="U3087" t="s">
        <v>18739</v>
      </c>
      <c r="W3087" t="str">
        <f>_xlfn.XLOOKUP(D3087,'All DP'!B:B,'All DP'!D:D,"Tidak")</f>
        <v>Masih</v>
      </c>
      <c r="X3087" t="str">
        <f t="shared" si="48"/>
        <v>YA</v>
      </c>
    </row>
    <row r="3088" spans="1:24">
      <c r="A3088" s="52">
        <v>46266</v>
      </c>
      <c r="B3088" t="s">
        <v>588</v>
      </c>
      <c r="C3088" t="s">
        <v>2004</v>
      </c>
      <c r="D3088" t="s">
        <v>2003</v>
      </c>
      <c r="G3088"/>
      <c r="H3088" t="s">
        <v>18735</v>
      </c>
      <c r="K3088" t="s">
        <v>2003</v>
      </c>
      <c r="L3088" t="s">
        <v>2004</v>
      </c>
      <c r="P3088" t="s">
        <v>18735</v>
      </c>
      <c r="Q3088" t="s">
        <v>10385</v>
      </c>
      <c r="R3088" t="s">
        <v>18741</v>
      </c>
      <c r="S3088" t="s">
        <v>18742</v>
      </c>
      <c r="T3088" t="s">
        <v>18743</v>
      </c>
      <c r="U3088" t="s">
        <v>18744</v>
      </c>
      <c r="W3088" t="str">
        <f>_xlfn.XLOOKUP(D3088,'All DP'!B:B,'All DP'!D:D,"Tidak")</f>
        <v>Masih</v>
      </c>
      <c r="X3088" t="str">
        <f t="shared" si="48"/>
        <v>YA</v>
      </c>
    </row>
    <row r="3089" spans="1:24">
      <c r="A3089" s="52">
        <v>46266</v>
      </c>
      <c r="B3089" t="s">
        <v>413</v>
      </c>
      <c r="C3089" t="s">
        <v>4683</v>
      </c>
      <c r="D3089" t="s">
        <v>4682</v>
      </c>
      <c r="G3089"/>
      <c r="H3089" t="s">
        <v>18745</v>
      </c>
      <c r="K3089" t="s">
        <v>4682</v>
      </c>
      <c r="L3089" t="s">
        <v>4683</v>
      </c>
      <c r="P3089" t="s">
        <v>18745</v>
      </c>
      <c r="Q3089" t="s">
        <v>10398</v>
      </c>
      <c r="R3089" t="s">
        <v>18746</v>
      </c>
      <c r="S3089" t="s">
        <v>18747</v>
      </c>
      <c r="T3089" t="s">
        <v>18748</v>
      </c>
      <c r="U3089" t="s">
        <v>18749</v>
      </c>
      <c r="W3089" t="str">
        <f>_xlfn.XLOOKUP(D3089,'All DP'!B:B,'All DP'!D:D,"Tidak")</f>
        <v>Masih</v>
      </c>
      <c r="X3089" t="str">
        <f t="shared" si="48"/>
        <v>YA</v>
      </c>
    </row>
    <row r="3090" spans="1:24">
      <c r="A3090" s="52">
        <v>46266</v>
      </c>
      <c r="B3090" t="s">
        <v>391</v>
      </c>
      <c r="C3090" t="s">
        <v>4775</v>
      </c>
      <c r="D3090" t="s">
        <v>4774</v>
      </c>
      <c r="G3090"/>
      <c r="H3090" t="s">
        <v>18750</v>
      </c>
      <c r="K3090" t="s">
        <v>4774</v>
      </c>
      <c r="L3090" t="s">
        <v>4775</v>
      </c>
      <c r="P3090" t="s">
        <v>18750</v>
      </c>
      <c r="Q3090" t="s">
        <v>11249</v>
      </c>
      <c r="R3090" t="s">
        <v>18751</v>
      </c>
      <c r="S3090" t="s">
        <v>18752</v>
      </c>
      <c r="T3090" t="s">
        <v>18753</v>
      </c>
      <c r="U3090" t="s">
        <v>18754</v>
      </c>
      <c r="W3090" t="str">
        <f>_xlfn.XLOOKUP(D3090,'All DP'!B:B,'All DP'!D:D,"Tidak")</f>
        <v>Masih</v>
      </c>
      <c r="X3090" t="str">
        <f t="shared" ref="X3090:X3153" si="49">IFERROR(IF(MOD(H3090,1)&lt;=TIME(15,0,0),"YA","TIDAK"),0)</f>
        <v>YA</v>
      </c>
    </row>
    <row r="3091" spans="1:24">
      <c r="A3091" s="52">
        <v>46266</v>
      </c>
      <c r="B3091" t="s">
        <v>848</v>
      </c>
      <c r="C3091" t="s">
        <v>1884</v>
      </c>
      <c r="D3091" t="s">
        <v>1883</v>
      </c>
      <c r="G3091"/>
      <c r="H3091" t="s">
        <v>18755</v>
      </c>
      <c r="K3091" t="s">
        <v>1883</v>
      </c>
      <c r="L3091" t="s">
        <v>1884</v>
      </c>
      <c r="P3091" t="s">
        <v>18755</v>
      </c>
      <c r="Q3091" t="s">
        <v>10181</v>
      </c>
      <c r="R3091" t="s">
        <v>18756</v>
      </c>
      <c r="S3091" t="s">
        <v>18757</v>
      </c>
      <c r="T3091" t="s">
        <v>18758</v>
      </c>
      <c r="U3091" t="s">
        <v>18759</v>
      </c>
      <c r="W3091" t="str">
        <f>_xlfn.XLOOKUP(D3091,'All DP'!B:B,'All DP'!D:D,"Tidak")</f>
        <v>Masih</v>
      </c>
      <c r="X3091" t="str">
        <f t="shared" si="49"/>
        <v>YA</v>
      </c>
    </row>
    <row r="3092" spans="1:24">
      <c r="A3092" s="52">
        <v>46266</v>
      </c>
      <c r="B3092" t="s">
        <v>410</v>
      </c>
      <c r="C3092" t="s">
        <v>3263</v>
      </c>
      <c r="D3092" t="s">
        <v>3262</v>
      </c>
      <c r="G3092"/>
      <c r="H3092" t="s">
        <v>18761</v>
      </c>
      <c r="K3092" t="s">
        <v>3262</v>
      </c>
      <c r="L3092" t="s">
        <v>3263</v>
      </c>
      <c r="P3092" t="s">
        <v>18761</v>
      </c>
      <c r="Q3092" t="s">
        <v>10410</v>
      </c>
      <c r="R3092" t="s">
        <v>18762</v>
      </c>
      <c r="S3092" t="s">
        <v>18763</v>
      </c>
      <c r="T3092" t="s">
        <v>18764</v>
      </c>
      <c r="U3092" t="s">
        <v>18765</v>
      </c>
      <c r="W3092" t="str">
        <f>_xlfn.XLOOKUP(D3092,'All DP'!B:B,'All DP'!D:D,"Tidak")</f>
        <v>Masih</v>
      </c>
      <c r="X3092" t="str">
        <f t="shared" si="49"/>
        <v>YA</v>
      </c>
    </row>
    <row r="3093" spans="1:24">
      <c r="A3093" s="52">
        <v>46266</v>
      </c>
      <c r="B3093" t="s">
        <v>425</v>
      </c>
      <c r="C3093" t="s">
        <v>2401</v>
      </c>
      <c r="D3093" t="s">
        <v>2400</v>
      </c>
      <c r="G3093"/>
      <c r="H3093" t="s">
        <v>18761</v>
      </c>
      <c r="K3093" t="s">
        <v>2400</v>
      </c>
      <c r="L3093" t="s">
        <v>2401</v>
      </c>
      <c r="P3093" t="s">
        <v>18761</v>
      </c>
      <c r="Q3093" t="s">
        <v>10732</v>
      </c>
      <c r="R3093" t="s">
        <v>18767</v>
      </c>
      <c r="S3093" t="s">
        <v>18768</v>
      </c>
      <c r="T3093" t="s">
        <v>18769</v>
      </c>
      <c r="U3093" t="s">
        <v>18770</v>
      </c>
      <c r="W3093" t="str">
        <f>_xlfn.XLOOKUP(D3093,'All DP'!B:B,'All DP'!D:D,"Tidak")</f>
        <v>Masih</v>
      </c>
      <c r="X3093" t="str">
        <f t="shared" si="49"/>
        <v>YA</v>
      </c>
    </row>
    <row r="3094" spans="1:24">
      <c r="A3094" s="52">
        <v>46266</v>
      </c>
      <c r="B3094" t="s">
        <v>588</v>
      </c>
      <c r="C3094" t="s">
        <v>2020</v>
      </c>
      <c r="D3094" t="s">
        <v>2019</v>
      </c>
      <c r="G3094"/>
      <c r="H3094" t="s">
        <v>18772</v>
      </c>
      <c r="K3094" t="s">
        <v>2019</v>
      </c>
      <c r="L3094" t="s">
        <v>2020</v>
      </c>
      <c r="P3094" t="s">
        <v>18772</v>
      </c>
      <c r="Q3094" t="s">
        <v>10385</v>
      </c>
      <c r="R3094" t="s">
        <v>18773</v>
      </c>
      <c r="S3094" t="s">
        <v>18774</v>
      </c>
      <c r="T3094" t="s">
        <v>18775</v>
      </c>
      <c r="U3094" t="s">
        <v>18776</v>
      </c>
      <c r="W3094" t="str">
        <f>_xlfn.XLOOKUP(D3094,'All DP'!B:B,'All DP'!D:D,"Tidak")</f>
        <v>Masih</v>
      </c>
      <c r="X3094" t="str">
        <f t="shared" si="49"/>
        <v>YA</v>
      </c>
    </row>
    <row r="3095" spans="1:24">
      <c r="A3095" s="52">
        <v>46266</v>
      </c>
      <c r="B3095" t="s">
        <v>1026</v>
      </c>
      <c r="C3095" t="s">
        <v>1380</v>
      </c>
      <c r="D3095" t="s">
        <v>1379</v>
      </c>
      <c r="G3095"/>
      <c r="H3095" t="s">
        <v>18778</v>
      </c>
      <c r="K3095" t="s">
        <v>1379</v>
      </c>
      <c r="L3095" t="s">
        <v>1380</v>
      </c>
      <c r="P3095" t="s">
        <v>18778</v>
      </c>
      <c r="Q3095" t="s">
        <v>10270</v>
      </c>
      <c r="R3095" t="s">
        <v>18779</v>
      </c>
      <c r="S3095" t="s">
        <v>18780</v>
      </c>
      <c r="T3095" t="s">
        <v>18781</v>
      </c>
      <c r="U3095" t="s">
        <v>18782</v>
      </c>
      <c r="W3095" t="str">
        <f>_xlfn.XLOOKUP(D3095,'All DP'!B:B,'All DP'!D:D,"Tidak")</f>
        <v>Masih</v>
      </c>
      <c r="X3095" t="str">
        <f t="shared" si="49"/>
        <v>YA</v>
      </c>
    </row>
    <row r="3096" spans="1:24">
      <c r="A3096" s="52">
        <v>46266</v>
      </c>
      <c r="B3096" t="s">
        <v>391</v>
      </c>
      <c r="C3096" t="s">
        <v>3025</v>
      </c>
      <c r="D3096" t="s">
        <v>3024</v>
      </c>
      <c r="G3096"/>
      <c r="H3096" t="s">
        <v>18784</v>
      </c>
      <c r="K3096" t="s">
        <v>3024</v>
      </c>
      <c r="L3096" t="s">
        <v>3025</v>
      </c>
      <c r="P3096" t="s">
        <v>18784</v>
      </c>
      <c r="Q3096" t="s">
        <v>11249</v>
      </c>
      <c r="R3096" t="s">
        <v>18785</v>
      </c>
      <c r="S3096" t="s">
        <v>18786</v>
      </c>
      <c r="T3096" t="s">
        <v>18787</v>
      </c>
      <c r="U3096" t="s">
        <v>18788</v>
      </c>
      <c r="W3096" t="str">
        <f>_xlfn.XLOOKUP(D3096,'All DP'!B:B,'All DP'!D:D,"Tidak")</f>
        <v>Masih</v>
      </c>
      <c r="X3096" t="str">
        <f t="shared" si="49"/>
        <v>YA</v>
      </c>
    </row>
    <row r="3097" spans="1:24">
      <c r="A3097" s="52">
        <v>46266</v>
      </c>
      <c r="B3097" t="s">
        <v>30</v>
      </c>
      <c r="C3097" t="s">
        <v>120</v>
      </c>
      <c r="D3097" t="s">
        <v>119</v>
      </c>
      <c r="G3097"/>
      <c r="H3097" t="s">
        <v>18790</v>
      </c>
      <c r="K3097" t="s">
        <v>119</v>
      </c>
      <c r="L3097" t="s">
        <v>120</v>
      </c>
      <c r="P3097" t="s">
        <v>18790</v>
      </c>
      <c r="Q3097" t="s">
        <v>10259</v>
      </c>
      <c r="R3097" t="s">
        <v>18791</v>
      </c>
      <c r="S3097" t="s">
        <v>18792</v>
      </c>
      <c r="T3097" t="s">
        <v>18793</v>
      </c>
      <c r="U3097" t="s">
        <v>18794</v>
      </c>
      <c r="W3097" t="str">
        <f>_xlfn.XLOOKUP(D3097,'All DP'!B:B,'All DP'!D:D,"Tidak")</f>
        <v>Masih</v>
      </c>
      <c r="X3097" t="str">
        <f t="shared" si="49"/>
        <v>YA</v>
      </c>
    </row>
    <row r="3098" spans="1:24">
      <c r="A3098" s="52">
        <v>46266</v>
      </c>
      <c r="B3098" t="s">
        <v>391</v>
      </c>
      <c r="C3098" t="s">
        <v>5237</v>
      </c>
      <c r="D3098" t="s">
        <v>5236</v>
      </c>
      <c r="G3098"/>
      <c r="H3098" t="s">
        <v>18796</v>
      </c>
      <c r="K3098" t="s">
        <v>5236</v>
      </c>
      <c r="L3098" t="s">
        <v>5237</v>
      </c>
      <c r="P3098" t="s">
        <v>18796</v>
      </c>
      <c r="Q3098" t="s">
        <v>11249</v>
      </c>
      <c r="R3098" t="s">
        <v>18797</v>
      </c>
      <c r="S3098" t="s">
        <v>18798</v>
      </c>
      <c r="T3098" t="s">
        <v>18799</v>
      </c>
      <c r="U3098" t="s">
        <v>18800</v>
      </c>
      <c r="W3098" t="str">
        <f>_xlfn.XLOOKUP(D3098,'All DP'!B:B,'All DP'!D:D,"Tidak")</f>
        <v>Masih</v>
      </c>
      <c r="X3098" t="str">
        <f t="shared" si="49"/>
        <v>YA</v>
      </c>
    </row>
    <row r="3099" spans="1:24">
      <c r="A3099" s="52">
        <v>46266</v>
      </c>
      <c r="B3099" t="s">
        <v>928</v>
      </c>
      <c r="C3099" t="s">
        <v>930</v>
      </c>
      <c r="D3099" t="s">
        <v>929</v>
      </c>
      <c r="G3099"/>
      <c r="H3099" t="s">
        <v>18802</v>
      </c>
      <c r="K3099" t="s">
        <v>929</v>
      </c>
      <c r="L3099" t="s">
        <v>930</v>
      </c>
      <c r="P3099" t="s">
        <v>18802</v>
      </c>
      <c r="Q3099" t="s">
        <v>10486</v>
      </c>
      <c r="R3099" t="s">
        <v>18803</v>
      </c>
      <c r="S3099" t="s">
        <v>18804</v>
      </c>
      <c r="T3099" t="s">
        <v>18805</v>
      </c>
      <c r="U3099" t="s">
        <v>18806</v>
      </c>
      <c r="W3099" t="str">
        <f>_xlfn.XLOOKUP(D3099,'All DP'!B:B,'All DP'!D:D,"Tidak")</f>
        <v>Masih</v>
      </c>
      <c r="X3099" t="str">
        <f t="shared" si="49"/>
        <v>YA</v>
      </c>
    </row>
    <row r="3100" spans="1:24">
      <c r="A3100" s="52">
        <v>46266</v>
      </c>
      <c r="B3100" t="s">
        <v>391</v>
      </c>
      <c r="C3100" t="s">
        <v>2097</v>
      </c>
      <c r="D3100" t="s">
        <v>2096</v>
      </c>
      <c r="G3100"/>
      <c r="H3100" t="s">
        <v>18808</v>
      </c>
      <c r="K3100" t="s">
        <v>2096</v>
      </c>
      <c r="L3100" t="s">
        <v>2097</v>
      </c>
      <c r="P3100" t="s">
        <v>18808</v>
      </c>
      <c r="Q3100" t="s">
        <v>11249</v>
      </c>
      <c r="R3100" t="s">
        <v>18809</v>
      </c>
      <c r="S3100" t="s">
        <v>18810</v>
      </c>
      <c r="T3100" t="s">
        <v>11628</v>
      </c>
      <c r="U3100" t="s">
        <v>18811</v>
      </c>
      <c r="W3100" t="str">
        <f>_xlfn.XLOOKUP(D3100,'All DP'!B:B,'All DP'!D:D,"Tidak")</f>
        <v>Masih</v>
      </c>
      <c r="X3100" t="str">
        <f t="shared" si="49"/>
        <v>YA</v>
      </c>
    </row>
    <row r="3101" spans="1:24">
      <c r="A3101" s="52">
        <v>46266</v>
      </c>
      <c r="B3101" t="s">
        <v>588</v>
      </c>
      <c r="C3101" t="s">
        <v>6312</v>
      </c>
      <c r="D3101" t="s">
        <v>6311</v>
      </c>
      <c r="G3101"/>
      <c r="H3101" t="s">
        <v>18813</v>
      </c>
      <c r="K3101" t="s">
        <v>6311</v>
      </c>
      <c r="L3101" t="s">
        <v>6312</v>
      </c>
      <c r="P3101" t="s">
        <v>18813</v>
      </c>
      <c r="Q3101" t="s">
        <v>10385</v>
      </c>
      <c r="R3101" t="s">
        <v>18814</v>
      </c>
      <c r="S3101" t="s">
        <v>18815</v>
      </c>
      <c r="T3101" t="s">
        <v>18816</v>
      </c>
      <c r="U3101" t="s">
        <v>18817</v>
      </c>
      <c r="W3101" t="str">
        <f>_xlfn.XLOOKUP(D3101,'All DP'!B:B,'All DP'!D:D,"Tidak")</f>
        <v>Masih</v>
      </c>
      <c r="X3101" t="str">
        <f t="shared" si="49"/>
        <v>YA</v>
      </c>
    </row>
    <row r="3102" spans="1:24">
      <c r="A3102" s="52">
        <v>46266</v>
      </c>
      <c r="B3102" t="s">
        <v>848</v>
      </c>
      <c r="C3102" t="s">
        <v>6186</v>
      </c>
      <c r="D3102" t="s">
        <v>6185</v>
      </c>
      <c r="G3102"/>
      <c r="H3102" t="s">
        <v>18819</v>
      </c>
      <c r="K3102" t="s">
        <v>6185</v>
      </c>
      <c r="L3102" t="s">
        <v>6186</v>
      </c>
      <c r="P3102" t="s">
        <v>18819</v>
      </c>
      <c r="Q3102" t="s">
        <v>10181</v>
      </c>
      <c r="R3102" t="s">
        <v>18820</v>
      </c>
      <c r="S3102" t="s">
        <v>18821</v>
      </c>
      <c r="T3102" t="s">
        <v>18822</v>
      </c>
      <c r="U3102" t="s">
        <v>18823</v>
      </c>
      <c r="W3102" t="str">
        <f>_xlfn.XLOOKUP(D3102,'All DP'!B:B,'All DP'!D:D,"Tidak")</f>
        <v>Masih</v>
      </c>
      <c r="X3102" t="str">
        <f t="shared" si="49"/>
        <v>YA</v>
      </c>
    </row>
    <row r="3103" spans="1:24">
      <c r="A3103" s="52">
        <v>46266</v>
      </c>
      <c r="B3103" t="s">
        <v>410</v>
      </c>
      <c r="C3103" t="s">
        <v>3275</v>
      </c>
      <c r="D3103" t="s">
        <v>3274</v>
      </c>
      <c r="G3103"/>
      <c r="H3103" t="s">
        <v>18825</v>
      </c>
      <c r="K3103" t="s">
        <v>3274</v>
      </c>
      <c r="L3103" t="s">
        <v>3275</v>
      </c>
      <c r="P3103" t="s">
        <v>18825</v>
      </c>
      <c r="Q3103" t="s">
        <v>10410</v>
      </c>
      <c r="R3103" t="s">
        <v>18826</v>
      </c>
      <c r="S3103" t="s">
        <v>18827</v>
      </c>
      <c r="T3103" t="s">
        <v>18828</v>
      </c>
      <c r="U3103" t="s">
        <v>18829</v>
      </c>
      <c r="W3103" t="str">
        <f>_xlfn.XLOOKUP(D3103,'All DP'!B:B,'All DP'!D:D,"Tidak")</f>
        <v>Masih</v>
      </c>
      <c r="X3103" t="str">
        <f t="shared" si="49"/>
        <v>YA</v>
      </c>
    </row>
    <row r="3104" spans="1:24">
      <c r="A3104" s="52">
        <v>46266</v>
      </c>
      <c r="B3104" t="s">
        <v>848</v>
      </c>
      <c r="C3104" t="s">
        <v>3401</v>
      </c>
      <c r="D3104" t="s">
        <v>3400</v>
      </c>
      <c r="G3104"/>
      <c r="H3104" t="s">
        <v>18825</v>
      </c>
      <c r="K3104" t="s">
        <v>3400</v>
      </c>
      <c r="L3104" t="s">
        <v>3401</v>
      </c>
      <c r="P3104" t="s">
        <v>18825</v>
      </c>
      <c r="Q3104" t="s">
        <v>10181</v>
      </c>
      <c r="R3104" t="s">
        <v>18830</v>
      </c>
      <c r="S3104" t="s">
        <v>18831</v>
      </c>
      <c r="T3104" t="s">
        <v>18832</v>
      </c>
      <c r="U3104" t="s">
        <v>18833</v>
      </c>
      <c r="W3104" t="str">
        <f>_xlfn.XLOOKUP(D3104,'All DP'!B:B,'All DP'!D:D,"Tidak")</f>
        <v>Masih</v>
      </c>
      <c r="X3104" t="str">
        <f t="shared" si="49"/>
        <v>YA</v>
      </c>
    </row>
    <row r="3105" spans="1:24">
      <c r="A3105" s="52">
        <v>46266</v>
      </c>
      <c r="B3105" t="s">
        <v>391</v>
      </c>
      <c r="C3105" t="s">
        <v>2103</v>
      </c>
      <c r="D3105" t="s">
        <v>2102</v>
      </c>
      <c r="G3105"/>
      <c r="H3105" t="s">
        <v>18835</v>
      </c>
      <c r="K3105" t="s">
        <v>2102</v>
      </c>
      <c r="L3105" t="s">
        <v>2103</v>
      </c>
      <c r="P3105" t="s">
        <v>18835</v>
      </c>
      <c r="Q3105" t="s">
        <v>11249</v>
      </c>
      <c r="R3105" t="s">
        <v>18836</v>
      </c>
      <c r="S3105" t="s">
        <v>18837</v>
      </c>
      <c r="T3105" t="s">
        <v>18838</v>
      </c>
      <c r="U3105" t="s">
        <v>18839</v>
      </c>
      <c r="W3105" t="str">
        <f>_xlfn.XLOOKUP(D3105,'All DP'!B:B,'All DP'!D:D,"Tidak")</f>
        <v>Masih</v>
      </c>
      <c r="X3105" t="str">
        <f t="shared" si="49"/>
        <v>YA</v>
      </c>
    </row>
    <row r="3106" spans="1:24">
      <c r="A3106" s="52">
        <v>46266</v>
      </c>
      <c r="B3106" t="s">
        <v>229</v>
      </c>
      <c r="C3106" t="s">
        <v>339</v>
      </c>
      <c r="D3106" t="s">
        <v>338</v>
      </c>
      <c r="G3106"/>
      <c r="H3106" t="s">
        <v>18841</v>
      </c>
      <c r="K3106" t="s">
        <v>338</v>
      </c>
      <c r="L3106" t="s">
        <v>339</v>
      </c>
      <c r="P3106" t="s">
        <v>18841</v>
      </c>
      <c r="Q3106" t="s">
        <v>10199</v>
      </c>
      <c r="R3106" t="s">
        <v>18842</v>
      </c>
      <c r="S3106" t="s">
        <v>18843</v>
      </c>
      <c r="T3106" t="s">
        <v>18844</v>
      </c>
      <c r="U3106" t="s">
        <v>18845</v>
      </c>
      <c r="W3106" t="str">
        <f>_xlfn.XLOOKUP(D3106,'All DP'!B:B,'All DP'!D:D,"Tidak")</f>
        <v>Masih</v>
      </c>
      <c r="X3106" t="str">
        <f t="shared" si="49"/>
        <v>YA</v>
      </c>
    </row>
    <row r="3107" spans="1:24">
      <c r="A3107" s="52">
        <v>46266</v>
      </c>
      <c r="B3107" t="s">
        <v>229</v>
      </c>
      <c r="C3107" t="s">
        <v>2000</v>
      </c>
      <c r="D3107" t="s">
        <v>1999</v>
      </c>
      <c r="G3107"/>
      <c r="H3107" t="s">
        <v>18847</v>
      </c>
      <c r="K3107" t="s">
        <v>1999</v>
      </c>
      <c r="L3107" t="s">
        <v>2000</v>
      </c>
      <c r="P3107" t="s">
        <v>18847</v>
      </c>
      <c r="Q3107" t="s">
        <v>10199</v>
      </c>
      <c r="R3107" t="s">
        <v>18848</v>
      </c>
      <c r="S3107" t="s">
        <v>18849</v>
      </c>
      <c r="T3107" t="s">
        <v>18850</v>
      </c>
      <c r="U3107" t="s">
        <v>18851</v>
      </c>
      <c r="W3107" t="str">
        <f>_xlfn.XLOOKUP(D3107,'All DP'!B:B,'All DP'!D:D,"Tidak")</f>
        <v>Masih</v>
      </c>
      <c r="X3107" t="str">
        <f t="shared" si="49"/>
        <v>YA</v>
      </c>
    </row>
    <row r="3108" spans="1:24">
      <c r="A3108" s="52">
        <v>46266</v>
      </c>
      <c r="B3108" t="s">
        <v>30</v>
      </c>
      <c r="C3108" t="s">
        <v>482</v>
      </c>
      <c r="D3108" t="s">
        <v>481</v>
      </c>
      <c r="G3108"/>
      <c r="H3108" t="s">
        <v>18853</v>
      </c>
      <c r="K3108" t="s">
        <v>481</v>
      </c>
      <c r="L3108" t="s">
        <v>482</v>
      </c>
      <c r="P3108" t="s">
        <v>18853</v>
      </c>
      <c r="Q3108" t="s">
        <v>10259</v>
      </c>
      <c r="R3108" t="s">
        <v>18854</v>
      </c>
      <c r="S3108" t="s">
        <v>18855</v>
      </c>
      <c r="T3108" t="s">
        <v>18856</v>
      </c>
      <c r="U3108" t="s">
        <v>18857</v>
      </c>
      <c r="W3108" t="str">
        <f>_xlfn.XLOOKUP(D3108,'All DP'!B:B,'All DP'!D:D,"Tidak")</f>
        <v>Masih</v>
      </c>
      <c r="X3108" t="str">
        <f t="shared" si="49"/>
        <v>YA</v>
      </c>
    </row>
    <row r="3109" spans="1:24">
      <c r="A3109" s="52">
        <v>46266</v>
      </c>
      <c r="B3109" t="s">
        <v>229</v>
      </c>
      <c r="C3109" t="s">
        <v>2605</v>
      </c>
      <c r="D3109" t="s">
        <v>2605</v>
      </c>
      <c r="G3109"/>
      <c r="H3109" t="s">
        <v>18859</v>
      </c>
      <c r="K3109" t="s">
        <v>2605</v>
      </c>
      <c r="L3109" t="s">
        <v>2605</v>
      </c>
      <c r="P3109" t="s">
        <v>18859</v>
      </c>
      <c r="Q3109" t="s">
        <v>10199</v>
      </c>
      <c r="R3109" t="s">
        <v>18860</v>
      </c>
      <c r="S3109" t="s">
        <v>18861</v>
      </c>
      <c r="T3109" t="s">
        <v>18862</v>
      </c>
      <c r="U3109" t="s">
        <v>18863</v>
      </c>
      <c r="W3109" t="str">
        <f>_xlfn.XLOOKUP(D3109,'All DP'!B:B,'All DP'!D:D,"Tidak")</f>
        <v>Masih</v>
      </c>
      <c r="X3109" t="str">
        <f t="shared" si="49"/>
        <v>YA</v>
      </c>
    </row>
    <row r="3110" spans="1:24">
      <c r="A3110" s="52">
        <v>46266</v>
      </c>
      <c r="B3110" t="s">
        <v>928</v>
      </c>
      <c r="C3110" t="s">
        <v>5713</v>
      </c>
      <c r="D3110" t="s">
        <v>5712</v>
      </c>
      <c r="G3110"/>
      <c r="H3110" t="s">
        <v>18865</v>
      </c>
      <c r="K3110" t="s">
        <v>5712</v>
      </c>
      <c r="L3110" t="s">
        <v>5713</v>
      </c>
      <c r="P3110" t="s">
        <v>18865</v>
      </c>
      <c r="Q3110" t="s">
        <v>10486</v>
      </c>
      <c r="R3110" t="s">
        <v>18866</v>
      </c>
      <c r="S3110" t="s">
        <v>18867</v>
      </c>
      <c r="T3110" t="s">
        <v>18868</v>
      </c>
      <c r="U3110" t="s">
        <v>18869</v>
      </c>
      <c r="W3110" t="str">
        <f>_xlfn.XLOOKUP(D3110,'All DP'!B:B,'All DP'!D:D,"Tidak")</f>
        <v>Masih</v>
      </c>
      <c r="X3110" t="str">
        <f t="shared" si="49"/>
        <v>YA</v>
      </c>
    </row>
    <row r="3111" spans="1:24">
      <c r="A3111" s="52">
        <v>46266</v>
      </c>
      <c r="B3111" t="s">
        <v>229</v>
      </c>
      <c r="C3111" t="s">
        <v>2189</v>
      </c>
      <c r="D3111" t="s">
        <v>2188</v>
      </c>
      <c r="G3111"/>
      <c r="H3111" t="s">
        <v>18870</v>
      </c>
      <c r="K3111" t="s">
        <v>2188</v>
      </c>
      <c r="L3111" t="s">
        <v>2189</v>
      </c>
      <c r="P3111" t="s">
        <v>18870</v>
      </c>
      <c r="Q3111" t="s">
        <v>10199</v>
      </c>
      <c r="R3111" t="s">
        <v>18871</v>
      </c>
      <c r="S3111" t="s">
        <v>18872</v>
      </c>
      <c r="T3111" t="s">
        <v>18873</v>
      </c>
      <c r="U3111" t="s">
        <v>18874</v>
      </c>
      <c r="W3111" t="str">
        <f>_xlfn.XLOOKUP(D3111,'All DP'!B:B,'All DP'!D:D,"Tidak")</f>
        <v>Masih</v>
      </c>
      <c r="X3111" t="str">
        <f t="shared" si="49"/>
        <v>YA</v>
      </c>
    </row>
    <row r="3112" spans="1:24">
      <c r="A3112" s="52">
        <v>46266</v>
      </c>
      <c r="B3112" t="s">
        <v>229</v>
      </c>
      <c r="C3112" t="s">
        <v>2079</v>
      </c>
      <c r="D3112" t="s">
        <v>2079</v>
      </c>
      <c r="G3112"/>
      <c r="H3112" t="s">
        <v>18876</v>
      </c>
      <c r="K3112" t="s">
        <v>2079</v>
      </c>
      <c r="L3112" t="s">
        <v>2079</v>
      </c>
      <c r="P3112" t="s">
        <v>18876</v>
      </c>
      <c r="Q3112" t="s">
        <v>10199</v>
      </c>
      <c r="R3112" t="s">
        <v>18877</v>
      </c>
      <c r="S3112" t="s">
        <v>18878</v>
      </c>
      <c r="T3112" t="s">
        <v>18879</v>
      </c>
      <c r="U3112" t="s">
        <v>18880</v>
      </c>
      <c r="W3112" t="str">
        <f>_xlfn.XLOOKUP(D3112,'All DP'!B:B,'All DP'!D:D,"Tidak")</f>
        <v>Masih</v>
      </c>
      <c r="X3112" t="str">
        <f t="shared" si="49"/>
        <v>YA</v>
      </c>
    </row>
    <row r="3113" spans="1:24">
      <c r="A3113" s="52">
        <v>46266</v>
      </c>
      <c r="B3113" t="s">
        <v>991</v>
      </c>
      <c r="C3113" t="s">
        <v>1430</v>
      </c>
      <c r="D3113" t="s">
        <v>1429</v>
      </c>
      <c r="G3113"/>
      <c r="H3113" t="s">
        <v>18876</v>
      </c>
      <c r="K3113" t="s">
        <v>1429</v>
      </c>
      <c r="L3113" t="s">
        <v>1430</v>
      </c>
      <c r="P3113" t="s">
        <v>18876</v>
      </c>
      <c r="Q3113" t="s">
        <v>12496</v>
      </c>
      <c r="R3113" t="s">
        <v>18882</v>
      </c>
      <c r="S3113" t="s">
        <v>18883</v>
      </c>
      <c r="T3113" t="s">
        <v>18884</v>
      </c>
      <c r="U3113" t="s">
        <v>18885</v>
      </c>
      <c r="W3113" t="str">
        <f>_xlfn.XLOOKUP(D3113,'All DP'!B:B,'All DP'!D:D,"Tidak")</f>
        <v>Masih</v>
      </c>
      <c r="X3113" t="str">
        <f t="shared" si="49"/>
        <v>YA</v>
      </c>
    </row>
    <row r="3114" spans="1:24">
      <c r="A3114" s="52">
        <v>46266</v>
      </c>
      <c r="B3114" t="s">
        <v>391</v>
      </c>
      <c r="C3114" t="s">
        <v>3003</v>
      </c>
      <c r="D3114" t="s">
        <v>3002</v>
      </c>
      <c r="G3114"/>
      <c r="H3114" t="s">
        <v>18887</v>
      </c>
      <c r="K3114" t="s">
        <v>3002</v>
      </c>
      <c r="L3114" t="s">
        <v>3003</v>
      </c>
      <c r="P3114" t="s">
        <v>18887</v>
      </c>
      <c r="Q3114" t="s">
        <v>11249</v>
      </c>
      <c r="R3114" t="s">
        <v>18888</v>
      </c>
      <c r="S3114" t="s">
        <v>18889</v>
      </c>
      <c r="T3114" t="s">
        <v>18890</v>
      </c>
      <c r="U3114" t="s">
        <v>18891</v>
      </c>
      <c r="W3114" t="str">
        <f>_xlfn.XLOOKUP(D3114,'All DP'!B:B,'All DP'!D:D,"Tidak")</f>
        <v>Masih</v>
      </c>
      <c r="X3114" t="str">
        <f t="shared" si="49"/>
        <v>YA</v>
      </c>
    </row>
    <row r="3115" spans="1:24">
      <c r="A3115" s="52">
        <v>46266</v>
      </c>
      <c r="B3115" t="s">
        <v>391</v>
      </c>
      <c r="C3115" t="s">
        <v>5603</v>
      </c>
      <c r="D3115" t="s">
        <v>5602</v>
      </c>
      <c r="G3115"/>
      <c r="H3115" t="s">
        <v>18893</v>
      </c>
      <c r="K3115" t="s">
        <v>5602</v>
      </c>
      <c r="L3115" t="s">
        <v>5603</v>
      </c>
      <c r="P3115" t="s">
        <v>18893</v>
      </c>
      <c r="Q3115" t="s">
        <v>11249</v>
      </c>
      <c r="R3115" t="s">
        <v>18894</v>
      </c>
      <c r="S3115" t="s">
        <v>18895</v>
      </c>
      <c r="T3115" t="s">
        <v>18896</v>
      </c>
      <c r="U3115" t="s">
        <v>18897</v>
      </c>
      <c r="W3115" t="str">
        <f>_xlfn.XLOOKUP(D3115,'All DP'!B:B,'All DP'!D:D,"Tidak")</f>
        <v>Masih</v>
      </c>
      <c r="X3115" t="str">
        <f t="shared" si="49"/>
        <v>YA</v>
      </c>
    </row>
    <row r="3116" spans="1:24">
      <c r="A3116" s="52">
        <v>46266</v>
      </c>
      <c r="B3116" t="s">
        <v>229</v>
      </c>
      <c r="C3116" t="s">
        <v>3073</v>
      </c>
      <c r="D3116" t="s">
        <v>3073</v>
      </c>
      <c r="G3116"/>
      <c r="H3116" t="s">
        <v>18899</v>
      </c>
      <c r="K3116" t="s">
        <v>3073</v>
      </c>
      <c r="L3116" t="s">
        <v>3073</v>
      </c>
      <c r="P3116" t="s">
        <v>18899</v>
      </c>
      <c r="Q3116" t="s">
        <v>10199</v>
      </c>
      <c r="R3116" t="s">
        <v>18900</v>
      </c>
      <c r="S3116" t="s">
        <v>18901</v>
      </c>
      <c r="T3116" t="s">
        <v>18902</v>
      </c>
      <c r="U3116" t="s">
        <v>18903</v>
      </c>
      <c r="W3116" t="str">
        <f>_xlfn.XLOOKUP(D3116,'All DP'!B:B,'All DP'!D:D,"Tidak")</f>
        <v>Masih</v>
      </c>
      <c r="X3116" t="str">
        <f t="shared" si="49"/>
        <v>YA</v>
      </c>
    </row>
    <row r="3117" spans="1:24">
      <c r="A3117" s="52">
        <v>46266</v>
      </c>
      <c r="B3117" t="s">
        <v>848</v>
      </c>
      <c r="C3117" t="s">
        <v>3443</v>
      </c>
      <c r="D3117" t="s">
        <v>3442</v>
      </c>
      <c r="G3117"/>
      <c r="H3117" t="s">
        <v>18905</v>
      </c>
      <c r="K3117" t="s">
        <v>3442</v>
      </c>
      <c r="L3117" t="s">
        <v>3443</v>
      </c>
      <c r="P3117" t="s">
        <v>18905</v>
      </c>
      <c r="Q3117" t="s">
        <v>10181</v>
      </c>
      <c r="R3117" t="s">
        <v>18906</v>
      </c>
      <c r="S3117" t="s">
        <v>18907</v>
      </c>
      <c r="T3117" t="s">
        <v>18908</v>
      </c>
      <c r="U3117" t="s">
        <v>18909</v>
      </c>
      <c r="W3117" t="str">
        <f>_xlfn.XLOOKUP(D3117,'All DP'!B:B,'All DP'!D:D,"Tidak")</f>
        <v>Masih</v>
      </c>
      <c r="X3117" t="str">
        <f t="shared" si="49"/>
        <v>YA</v>
      </c>
    </row>
    <row r="3118" spans="1:24">
      <c r="A3118" s="52">
        <v>46266</v>
      </c>
      <c r="B3118" t="s">
        <v>853</v>
      </c>
      <c r="C3118" t="s">
        <v>4417</v>
      </c>
      <c r="D3118" t="s">
        <v>4416</v>
      </c>
      <c r="G3118"/>
      <c r="H3118" t="s">
        <v>18910</v>
      </c>
      <c r="K3118" t="s">
        <v>4416</v>
      </c>
      <c r="L3118" t="s">
        <v>4417</v>
      </c>
      <c r="P3118" t="s">
        <v>18910</v>
      </c>
      <c r="Q3118" t="s">
        <v>11862</v>
      </c>
      <c r="R3118" t="s">
        <v>18911</v>
      </c>
      <c r="S3118" t="s">
        <v>18912</v>
      </c>
      <c r="T3118" t="s">
        <v>16726</v>
      </c>
      <c r="U3118" t="s">
        <v>18913</v>
      </c>
      <c r="W3118" t="str">
        <f>_xlfn.XLOOKUP(D3118,'All DP'!B:B,'All DP'!D:D,"Tidak")</f>
        <v>Masih</v>
      </c>
      <c r="X3118" t="str">
        <f t="shared" si="49"/>
        <v>YA</v>
      </c>
    </row>
    <row r="3119" spans="1:24">
      <c r="A3119" s="52">
        <v>46266</v>
      </c>
      <c r="B3119" t="s">
        <v>565</v>
      </c>
      <c r="C3119" t="s">
        <v>2717</v>
      </c>
      <c r="D3119" t="s">
        <v>2716</v>
      </c>
      <c r="G3119"/>
      <c r="H3119" t="s">
        <v>18915</v>
      </c>
      <c r="K3119" t="s">
        <v>2716</v>
      </c>
      <c r="L3119" t="s">
        <v>2717</v>
      </c>
      <c r="P3119" t="s">
        <v>18915</v>
      </c>
      <c r="Q3119" t="s">
        <v>11660</v>
      </c>
      <c r="R3119" t="s">
        <v>18916</v>
      </c>
      <c r="S3119" t="s">
        <v>18917</v>
      </c>
      <c r="T3119" t="s">
        <v>18918</v>
      </c>
      <c r="U3119" t="s">
        <v>18919</v>
      </c>
      <c r="W3119" t="str">
        <f>_xlfn.XLOOKUP(D3119,'All DP'!B:B,'All DP'!D:D,"Tidak")</f>
        <v>Masih</v>
      </c>
      <c r="X3119" t="str">
        <f t="shared" si="49"/>
        <v>YA</v>
      </c>
    </row>
    <row r="3120" spans="1:24">
      <c r="A3120" s="52">
        <v>46266</v>
      </c>
      <c r="B3120" t="s">
        <v>391</v>
      </c>
      <c r="C3120" t="s">
        <v>5029</v>
      </c>
      <c r="D3120" t="s">
        <v>5028</v>
      </c>
      <c r="G3120"/>
      <c r="H3120" t="s">
        <v>18921</v>
      </c>
      <c r="K3120" t="s">
        <v>5028</v>
      </c>
      <c r="L3120" t="s">
        <v>5029</v>
      </c>
      <c r="P3120" t="s">
        <v>18921</v>
      </c>
      <c r="Q3120" t="s">
        <v>11249</v>
      </c>
      <c r="R3120" t="s">
        <v>18922</v>
      </c>
      <c r="S3120" t="s">
        <v>18923</v>
      </c>
      <c r="T3120" t="s">
        <v>18924</v>
      </c>
      <c r="U3120" t="s">
        <v>18925</v>
      </c>
      <c r="W3120" t="str">
        <f>_xlfn.XLOOKUP(D3120,'All DP'!B:B,'All DP'!D:D,"Tidak")</f>
        <v>Masih</v>
      </c>
      <c r="X3120" t="str">
        <f t="shared" si="49"/>
        <v>YA</v>
      </c>
    </row>
    <row r="3121" spans="1:24">
      <c r="A3121" s="52">
        <v>46266</v>
      </c>
      <c r="B3121" t="s">
        <v>229</v>
      </c>
      <c r="C3121" t="s">
        <v>3733</v>
      </c>
      <c r="D3121" t="s">
        <v>3733</v>
      </c>
      <c r="G3121"/>
      <c r="H3121" t="s">
        <v>18927</v>
      </c>
      <c r="K3121" t="s">
        <v>3733</v>
      </c>
      <c r="L3121" t="s">
        <v>3733</v>
      </c>
      <c r="P3121" t="s">
        <v>18927</v>
      </c>
      <c r="Q3121" t="s">
        <v>10199</v>
      </c>
      <c r="R3121" t="s">
        <v>18928</v>
      </c>
      <c r="S3121" t="s">
        <v>18929</v>
      </c>
      <c r="T3121" t="s">
        <v>18930</v>
      </c>
      <c r="U3121" t="s">
        <v>18931</v>
      </c>
      <c r="W3121" t="str">
        <f>_xlfn.XLOOKUP(D3121,'All DP'!B:B,'All DP'!D:D,"Tidak")</f>
        <v>Masih</v>
      </c>
      <c r="X3121" t="str">
        <f t="shared" si="49"/>
        <v>YA</v>
      </c>
    </row>
    <row r="3122" spans="1:24">
      <c r="A3122" s="52">
        <v>46266</v>
      </c>
      <c r="B3122" t="s">
        <v>229</v>
      </c>
      <c r="C3122" t="s">
        <v>5671</v>
      </c>
      <c r="D3122" t="s">
        <v>5670</v>
      </c>
      <c r="G3122"/>
      <c r="H3122" t="s">
        <v>18933</v>
      </c>
      <c r="K3122" t="s">
        <v>5670</v>
      </c>
      <c r="L3122" t="s">
        <v>5671</v>
      </c>
      <c r="P3122" t="s">
        <v>18933</v>
      </c>
      <c r="Q3122" t="s">
        <v>10199</v>
      </c>
      <c r="R3122" t="s">
        <v>18934</v>
      </c>
      <c r="S3122" t="s">
        <v>18935</v>
      </c>
      <c r="T3122" t="s">
        <v>18936</v>
      </c>
      <c r="U3122" t="s">
        <v>18937</v>
      </c>
      <c r="W3122" t="str">
        <f>_xlfn.XLOOKUP(D3122,'All DP'!B:B,'All DP'!D:D,"Tidak")</f>
        <v>Masih</v>
      </c>
      <c r="X3122" t="str">
        <f t="shared" si="49"/>
        <v>YA</v>
      </c>
    </row>
    <row r="3123" spans="1:24">
      <c r="A3123" s="52">
        <v>46266</v>
      </c>
      <c r="B3123" t="s">
        <v>391</v>
      </c>
      <c r="C3123" t="s">
        <v>4475</v>
      </c>
      <c r="D3123" t="s">
        <v>4474</v>
      </c>
      <c r="G3123"/>
      <c r="H3123" t="s">
        <v>18933</v>
      </c>
      <c r="K3123" t="s">
        <v>4474</v>
      </c>
      <c r="L3123" t="s">
        <v>4475</v>
      </c>
      <c r="P3123" t="s">
        <v>18933</v>
      </c>
      <c r="Q3123" t="s">
        <v>11249</v>
      </c>
      <c r="R3123" t="s">
        <v>18939</v>
      </c>
      <c r="S3123" t="s">
        <v>18940</v>
      </c>
      <c r="T3123" t="s">
        <v>18941</v>
      </c>
      <c r="U3123" t="s">
        <v>18942</v>
      </c>
      <c r="W3123" t="str">
        <f>_xlfn.XLOOKUP(D3123,'All DP'!B:B,'All DP'!D:D,"Tidak")</f>
        <v>Masih</v>
      </c>
      <c r="X3123" t="str">
        <f t="shared" si="49"/>
        <v>YA</v>
      </c>
    </row>
    <row r="3124" spans="1:24">
      <c r="A3124" s="52">
        <v>46266</v>
      </c>
      <c r="B3124" t="s">
        <v>853</v>
      </c>
      <c r="C3124" t="s">
        <v>3665</v>
      </c>
      <c r="D3124" t="s">
        <v>3664</v>
      </c>
      <c r="G3124"/>
      <c r="H3124" t="s">
        <v>18944</v>
      </c>
      <c r="K3124" t="s">
        <v>3664</v>
      </c>
      <c r="L3124" t="s">
        <v>3665</v>
      </c>
      <c r="P3124" t="s">
        <v>18944</v>
      </c>
      <c r="Q3124" t="s">
        <v>11862</v>
      </c>
      <c r="R3124" t="s">
        <v>18945</v>
      </c>
      <c r="S3124" t="s">
        <v>18946</v>
      </c>
      <c r="T3124" t="s">
        <v>18947</v>
      </c>
      <c r="U3124" t="s">
        <v>18948</v>
      </c>
      <c r="W3124" t="str">
        <f>_xlfn.XLOOKUP(D3124,'All DP'!B:B,'All DP'!D:D,"Tidak")</f>
        <v>Masih</v>
      </c>
      <c r="X3124" t="str">
        <f t="shared" si="49"/>
        <v>YA</v>
      </c>
    </row>
    <row r="3125" spans="1:24">
      <c r="A3125" s="52">
        <v>46266</v>
      </c>
      <c r="B3125" t="s">
        <v>391</v>
      </c>
      <c r="C3125" t="s">
        <v>2985</v>
      </c>
      <c r="D3125" t="s">
        <v>2984</v>
      </c>
      <c r="G3125"/>
      <c r="H3125" t="s">
        <v>18949</v>
      </c>
      <c r="K3125" t="s">
        <v>2984</v>
      </c>
      <c r="L3125" t="s">
        <v>2985</v>
      </c>
      <c r="P3125" t="s">
        <v>18949</v>
      </c>
      <c r="Q3125" t="s">
        <v>11249</v>
      </c>
      <c r="R3125" t="s">
        <v>18950</v>
      </c>
      <c r="S3125" t="s">
        <v>18951</v>
      </c>
      <c r="T3125" t="s">
        <v>18952</v>
      </c>
      <c r="U3125" t="s">
        <v>18953</v>
      </c>
      <c r="W3125" t="str">
        <f>_xlfn.XLOOKUP(D3125,'All DP'!B:B,'All DP'!D:D,"Tidak")</f>
        <v>Masih</v>
      </c>
      <c r="X3125" t="str">
        <f t="shared" si="49"/>
        <v>YA</v>
      </c>
    </row>
    <row r="3126" spans="1:24">
      <c r="A3126" s="52">
        <v>46266</v>
      </c>
      <c r="B3126" t="s">
        <v>565</v>
      </c>
      <c r="C3126" t="s">
        <v>5745</v>
      </c>
      <c r="D3126" t="s">
        <v>5744</v>
      </c>
      <c r="G3126"/>
      <c r="H3126" t="s">
        <v>18955</v>
      </c>
      <c r="K3126" t="s">
        <v>5744</v>
      </c>
      <c r="L3126" t="s">
        <v>5745</v>
      </c>
      <c r="P3126" t="s">
        <v>18955</v>
      </c>
      <c r="Q3126" t="s">
        <v>11660</v>
      </c>
      <c r="R3126" t="s">
        <v>18956</v>
      </c>
      <c r="S3126" t="s">
        <v>18957</v>
      </c>
      <c r="T3126" t="s">
        <v>18958</v>
      </c>
      <c r="U3126" t="s">
        <v>18959</v>
      </c>
      <c r="W3126" t="str">
        <f>_xlfn.XLOOKUP(D3126,'All DP'!B:B,'All DP'!D:D,"Tidak")</f>
        <v>Masih</v>
      </c>
      <c r="X3126" t="str">
        <f t="shared" si="49"/>
        <v>YA</v>
      </c>
    </row>
    <row r="3127" spans="1:24">
      <c r="A3127" s="52">
        <v>46266</v>
      </c>
      <c r="B3127" t="s">
        <v>565</v>
      </c>
      <c r="C3127" t="s">
        <v>4619</v>
      </c>
      <c r="D3127" t="s">
        <v>4618</v>
      </c>
      <c r="G3127"/>
      <c r="H3127" t="s">
        <v>18960</v>
      </c>
      <c r="K3127" t="s">
        <v>4618</v>
      </c>
      <c r="L3127" t="s">
        <v>4619</v>
      </c>
      <c r="P3127" t="s">
        <v>18960</v>
      </c>
      <c r="Q3127" t="s">
        <v>11660</v>
      </c>
      <c r="R3127" t="s">
        <v>18961</v>
      </c>
      <c r="S3127" t="s">
        <v>18962</v>
      </c>
      <c r="T3127" t="s">
        <v>18963</v>
      </c>
      <c r="U3127" t="s">
        <v>18964</v>
      </c>
      <c r="W3127" t="str">
        <f>_xlfn.XLOOKUP(D3127,'All DP'!B:B,'All DP'!D:D,"Tidak")</f>
        <v>Masih</v>
      </c>
      <c r="X3127" t="str">
        <f t="shared" si="49"/>
        <v>YA</v>
      </c>
    </row>
    <row r="3128" spans="1:24">
      <c r="A3128" s="52">
        <v>46266</v>
      </c>
      <c r="B3128" t="s">
        <v>860</v>
      </c>
      <c r="C3128" t="s">
        <v>6062</v>
      </c>
      <c r="D3128" t="s">
        <v>6061</v>
      </c>
      <c r="G3128"/>
      <c r="H3128" t="s">
        <v>18966</v>
      </c>
      <c r="K3128" t="s">
        <v>6061</v>
      </c>
      <c r="L3128" t="s">
        <v>6062</v>
      </c>
      <c r="P3128" t="s">
        <v>18966</v>
      </c>
      <c r="Q3128" t="s">
        <v>10567</v>
      </c>
      <c r="R3128" t="s">
        <v>18967</v>
      </c>
      <c r="S3128" t="s">
        <v>18968</v>
      </c>
      <c r="T3128" t="s">
        <v>18969</v>
      </c>
      <c r="U3128" t="s">
        <v>18970</v>
      </c>
      <c r="W3128" t="str">
        <f>_xlfn.XLOOKUP(D3128,'All DP'!B:B,'All DP'!D:D,"Tidak")</f>
        <v>Masih</v>
      </c>
      <c r="X3128" t="str">
        <f t="shared" si="49"/>
        <v>YA</v>
      </c>
    </row>
    <row r="3129" spans="1:24">
      <c r="A3129" s="52">
        <v>46266</v>
      </c>
      <c r="B3129" t="s">
        <v>4</v>
      </c>
      <c r="C3129" t="s">
        <v>725</v>
      </c>
      <c r="D3129" t="s">
        <v>724</v>
      </c>
      <c r="G3129"/>
      <c r="H3129" t="s">
        <v>18972</v>
      </c>
      <c r="K3129" t="s">
        <v>724</v>
      </c>
      <c r="L3129" t="s">
        <v>725</v>
      </c>
      <c r="P3129" t="s">
        <v>18972</v>
      </c>
      <c r="Q3129" t="s">
        <v>11054</v>
      </c>
      <c r="R3129" t="s">
        <v>18973</v>
      </c>
      <c r="S3129" t="s">
        <v>18974</v>
      </c>
      <c r="T3129" t="s">
        <v>18975</v>
      </c>
      <c r="U3129" t="s">
        <v>18976</v>
      </c>
      <c r="W3129" t="str">
        <f>_xlfn.XLOOKUP(D3129,'All DP'!B:B,'All DP'!D:D,"Tidak")</f>
        <v>Masih</v>
      </c>
      <c r="X3129" t="str">
        <f t="shared" si="49"/>
        <v>YA</v>
      </c>
    </row>
    <row r="3130" spans="1:24">
      <c r="A3130" s="52">
        <v>46266</v>
      </c>
      <c r="B3130" t="s">
        <v>30</v>
      </c>
      <c r="C3130" t="s">
        <v>528</v>
      </c>
      <c r="D3130" t="s">
        <v>527</v>
      </c>
      <c r="G3130"/>
      <c r="H3130" t="s">
        <v>18978</v>
      </c>
      <c r="K3130" t="s">
        <v>527</v>
      </c>
      <c r="L3130" t="s">
        <v>528</v>
      </c>
      <c r="P3130" t="s">
        <v>18978</v>
      </c>
      <c r="Q3130" t="s">
        <v>10259</v>
      </c>
      <c r="R3130" t="s">
        <v>18979</v>
      </c>
      <c r="S3130" t="s">
        <v>18980</v>
      </c>
      <c r="T3130" t="s">
        <v>18981</v>
      </c>
      <c r="U3130" t="s">
        <v>18982</v>
      </c>
      <c r="W3130" t="str">
        <f>_xlfn.XLOOKUP(D3130,'All DP'!B:B,'All DP'!D:D,"Tidak")</f>
        <v>Masih</v>
      </c>
      <c r="X3130" t="str">
        <f t="shared" si="49"/>
        <v>YA</v>
      </c>
    </row>
    <row r="3131" spans="1:24">
      <c r="A3131" s="52">
        <v>46266</v>
      </c>
      <c r="B3131" t="s">
        <v>565</v>
      </c>
      <c r="C3131" t="s">
        <v>4413</v>
      </c>
      <c r="D3131" t="s">
        <v>4412</v>
      </c>
      <c r="G3131"/>
      <c r="H3131" t="s">
        <v>18984</v>
      </c>
      <c r="K3131" t="s">
        <v>4412</v>
      </c>
      <c r="L3131" t="s">
        <v>4413</v>
      </c>
      <c r="P3131" t="s">
        <v>18984</v>
      </c>
      <c r="Q3131" t="s">
        <v>11660</v>
      </c>
      <c r="R3131" t="s">
        <v>18985</v>
      </c>
      <c r="S3131" t="s">
        <v>18986</v>
      </c>
      <c r="T3131" t="s">
        <v>18987</v>
      </c>
      <c r="U3131" t="s">
        <v>18988</v>
      </c>
      <c r="W3131" t="str">
        <f>_xlfn.XLOOKUP(D3131,'All DP'!B:B,'All DP'!D:D,"Tidak")</f>
        <v>Masih</v>
      </c>
      <c r="X3131" t="str">
        <f t="shared" si="49"/>
        <v>YA</v>
      </c>
    </row>
    <row r="3132" spans="1:24">
      <c r="A3132" s="52">
        <v>46266</v>
      </c>
      <c r="B3132" t="s">
        <v>565</v>
      </c>
      <c r="C3132" t="s">
        <v>4277</v>
      </c>
      <c r="D3132" t="s">
        <v>4276</v>
      </c>
      <c r="G3132"/>
      <c r="H3132" t="s">
        <v>18990</v>
      </c>
      <c r="K3132" t="s">
        <v>4276</v>
      </c>
      <c r="L3132" t="s">
        <v>4277</v>
      </c>
      <c r="P3132" t="s">
        <v>18990</v>
      </c>
      <c r="Q3132" t="s">
        <v>11660</v>
      </c>
      <c r="R3132" t="s">
        <v>18991</v>
      </c>
      <c r="S3132" t="s">
        <v>18992</v>
      </c>
      <c r="T3132" t="s">
        <v>18993</v>
      </c>
      <c r="U3132" t="s">
        <v>18994</v>
      </c>
      <c r="W3132" t="str">
        <f>_xlfn.XLOOKUP(D3132,'All DP'!B:B,'All DP'!D:D,"Tidak")</f>
        <v>Masih</v>
      </c>
      <c r="X3132" t="str">
        <f t="shared" si="49"/>
        <v>YA</v>
      </c>
    </row>
    <row r="3133" spans="1:24">
      <c r="A3133" s="52">
        <v>46266</v>
      </c>
      <c r="B3133" t="s">
        <v>229</v>
      </c>
      <c r="C3133" t="s">
        <v>6566</v>
      </c>
      <c r="D3133" t="s">
        <v>6565</v>
      </c>
      <c r="G3133"/>
      <c r="H3133" t="s">
        <v>18995</v>
      </c>
      <c r="K3133" t="s">
        <v>6565</v>
      </c>
      <c r="L3133" t="s">
        <v>6566</v>
      </c>
      <c r="P3133" t="s">
        <v>18995</v>
      </c>
      <c r="Q3133" t="s">
        <v>10199</v>
      </c>
      <c r="R3133" t="s">
        <v>18996</v>
      </c>
      <c r="S3133" t="s">
        <v>18997</v>
      </c>
      <c r="T3133" t="s">
        <v>18998</v>
      </c>
      <c r="U3133" t="s">
        <v>18999</v>
      </c>
      <c r="W3133" t="str">
        <f>_xlfn.XLOOKUP(D3133,'All DP'!B:B,'All DP'!D:D,"Tidak")</f>
        <v>Masih</v>
      </c>
      <c r="X3133" t="str">
        <f t="shared" si="49"/>
        <v>YA</v>
      </c>
    </row>
    <row r="3134" spans="1:24">
      <c r="A3134" s="52">
        <v>46266</v>
      </c>
      <c r="B3134" t="s">
        <v>848</v>
      </c>
      <c r="C3134" t="s">
        <v>5862</v>
      </c>
      <c r="D3134" t="s">
        <v>5861</v>
      </c>
      <c r="G3134"/>
      <c r="H3134" t="s">
        <v>19000</v>
      </c>
      <c r="K3134" t="s">
        <v>5861</v>
      </c>
      <c r="L3134" t="s">
        <v>5862</v>
      </c>
      <c r="P3134" t="s">
        <v>19000</v>
      </c>
      <c r="Q3134" t="s">
        <v>10181</v>
      </c>
      <c r="R3134" t="s">
        <v>19001</v>
      </c>
      <c r="S3134" t="s">
        <v>19002</v>
      </c>
      <c r="T3134" t="s">
        <v>19003</v>
      </c>
      <c r="U3134" t="s">
        <v>19004</v>
      </c>
      <c r="W3134" t="str">
        <f>_xlfn.XLOOKUP(D3134,'All DP'!B:B,'All DP'!D:D,"Tidak")</f>
        <v>Masih</v>
      </c>
      <c r="X3134" t="str">
        <f t="shared" si="49"/>
        <v>YA</v>
      </c>
    </row>
    <row r="3135" spans="1:24">
      <c r="A3135" s="52">
        <v>46266</v>
      </c>
      <c r="B3135" t="s">
        <v>853</v>
      </c>
      <c r="C3135" t="s">
        <v>3671</v>
      </c>
      <c r="D3135" t="s">
        <v>3670</v>
      </c>
      <c r="G3135"/>
      <c r="H3135" t="s">
        <v>19005</v>
      </c>
      <c r="K3135" t="s">
        <v>3670</v>
      </c>
      <c r="L3135" t="s">
        <v>3671</v>
      </c>
      <c r="P3135" t="s">
        <v>19005</v>
      </c>
      <c r="Q3135" t="s">
        <v>11862</v>
      </c>
      <c r="R3135" t="s">
        <v>19006</v>
      </c>
      <c r="S3135" t="s">
        <v>19007</v>
      </c>
      <c r="T3135" t="s">
        <v>19008</v>
      </c>
      <c r="U3135" t="s">
        <v>19009</v>
      </c>
      <c r="W3135" t="str">
        <f>_xlfn.XLOOKUP(D3135,'All DP'!B:B,'All DP'!D:D,"Tidak")</f>
        <v>Masih</v>
      </c>
      <c r="X3135" t="str">
        <f t="shared" si="49"/>
        <v>YA</v>
      </c>
    </row>
    <row r="3136" spans="1:24">
      <c r="A3136" s="52">
        <v>46266</v>
      </c>
      <c r="B3136" t="s">
        <v>848</v>
      </c>
      <c r="C3136" t="s">
        <v>3453</v>
      </c>
      <c r="D3136" t="s">
        <v>3452</v>
      </c>
      <c r="G3136"/>
      <c r="H3136" t="s">
        <v>19011</v>
      </c>
      <c r="K3136" t="s">
        <v>3452</v>
      </c>
      <c r="L3136" t="s">
        <v>3453</v>
      </c>
      <c r="P3136" t="s">
        <v>19011</v>
      </c>
      <c r="Q3136" t="s">
        <v>10181</v>
      </c>
      <c r="R3136" t="s">
        <v>19012</v>
      </c>
      <c r="S3136" t="s">
        <v>19013</v>
      </c>
      <c r="T3136" t="s">
        <v>19014</v>
      </c>
      <c r="U3136" t="s">
        <v>19015</v>
      </c>
      <c r="W3136" t="str">
        <f>_xlfn.XLOOKUP(D3136,'All DP'!B:B,'All DP'!D:D,"Tidak")</f>
        <v>Masih</v>
      </c>
      <c r="X3136" t="str">
        <f t="shared" si="49"/>
        <v>YA</v>
      </c>
    </row>
    <row r="3137" spans="1:24">
      <c r="A3137" s="52">
        <v>46266</v>
      </c>
      <c r="B3137" t="s">
        <v>565</v>
      </c>
      <c r="C3137" t="s">
        <v>2719</v>
      </c>
      <c r="D3137" t="s">
        <v>2718</v>
      </c>
      <c r="G3137"/>
      <c r="H3137" t="s">
        <v>19016</v>
      </c>
      <c r="K3137" t="s">
        <v>2718</v>
      </c>
      <c r="L3137" t="s">
        <v>2719</v>
      </c>
      <c r="P3137" t="s">
        <v>19016</v>
      </c>
      <c r="Q3137" t="s">
        <v>11660</v>
      </c>
      <c r="R3137" t="s">
        <v>19017</v>
      </c>
      <c r="S3137" t="s">
        <v>19018</v>
      </c>
      <c r="T3137" t="s">
        <v>19019</v>
      </c>
      <c r="U3137" t="s">
        <v>19020</v>
      </c>
      <c r="W3137" t="str">
        <f>_xlfn.XLOOKUP(D3137,'All DP'!B:B,'All DP'!D:D,"Tidak")</f>
        <v>Masih</v>
      </c>
      <c r="X3137" t="str">
        <f t="shared" si="49"/>
        <v>YA</v>
      </c>
    </row>
    <row r="3138" spans="1:24">
      <c r="A3138" s="52">
        <v>46266</v>
      </c>
      <c r="B3138" t="s">
        <v>588</v>
      </c>
      <c r="C3138" t="s">
        <v>1932</v>
      </c>
      <c r="D3138" t="s">
        <v>1931</v>
      </c>
      <c r="G3138"/>
      <c r="H3138" t="s">
        <v>19021</v>
      </c>
      <c r="K3138" t="s">
        <v>1931</v>
      </c>
      <c r="L3138" t="s">
        <v>1932</v>
      </c>
      <c r="P3138" t="s">
        <v>19021</v>
      </c>
      <c r="Q3138" t="s">
        <v>10385</v>
      </c>
      <c r="R3138" t="s">
        <v>19022</v>
      </c>
      <c r="S3138" t="s">
        <v>19023</v>
      </c>
      <c r="T3138" t="s">
        <v>19024</v>
      </c>
      <c r="U3138" t="s">
        <v>19025</v>
      </c>
      <c r="W3138" t="str">
        <f>_xlfn.XLOOKUP(D3138,'All DP'!B:B,'All DP'!D:D,"Tidak")</f>
        <v>Masih</v>
      </c>
      <c r="X3138" t="str">
        <f t="shared" si="49"/>
        <v>YA</v>
      </c>
    </row>
    <row r="3139" spans="1:24">
      <c r="A3139" s="52">
        <v>46266</v>
      </c>
      <c r="B3139" t="s">
        <v>391</v>
      </c>
      <c r="C3139" t="s">
        <v>3053</v>
      </c>
      <c r="D3139" t="s">
        <v>3052</v>
      </c>
      <c r="G3139"/>
      <c r="H3139" t="s">
        <v>19027</v>
      </c>
      <c r="K3139" t="s">
        <v>3052</v>
      </c>
      <c r="L3139" t="s">
        <v>3053</v>
      </c>
      <c r="P3139" t="s">
        <v>19027</v>
      </c>
      <c r="Q3139" t="s">
        <v>11249</v>
      </c>
      <c r="R3139" t="s">
        <v>19028</v>
      </c>
      <c r="S3139" t="s">
        <v>19029</v>
      </c>
      <c r="T3139" t="s">
        <v>19030</v>
      </c>
      <c r="U3139" t="s">
        <v>19031</v>
      </c>
      <c r="W3139" t="str">
        <f>_xlfn.XLOOKUP(D3139,'All DP'!B:B,'All DP'!D:D,"Tidak")</f>
        <v>Masih</v>
      </c>
      <c r="X3139" t="str">
        <f t="shared" si="49"/>
        <v>YA</v>
      </c>
    </row>
    <row r="3140" spans="1:24">
      <c r="A3140" s="52">
        <v>46266</v>
      </c>
      <c r="B3140" t="s">
        <v>391</v>
      </c>
      <c r="C3140" t="s">
        <v>2967</v>
      </c>
      <c r="D3140" t="s">
        <v>2966</v>
      </c>
      <c r="G3140"/>
      <c r="H3140" t="s">
        <v>19033</v>
      </c>
      <c r="K3140" t="s">
        <v>2966</v>
      </c>
      <c r="L3140" t="s">
        <v>2967</v>
      </c>
      <c r="P3140" t="s">
        <v>19033</v>
      </c>
      <c r="Q3140" t="s">
        <v>11249</v>
      </c>
      <c r="R3140" t="s">
        <v>19034</v>
      </c>
      <c r="S3140" t="s">
        <v>19035</v>
      </c>
      <c r="T3140" t="s">
        <v>19036</v>
      </c>
      <c r="U3140" t="s">
        <v>19037</v>
      </c>
      <c r="W3140" t="str">
        <f>_xlfn.XLOOKUP(D3140,'All DP'!B:B,'All DP'!D:D,"Tidak")</f>
        <v>Masih</v>
      </c>
      <c r="X3140" t="str">
        <f t="shared" si="49"/>
        <v>YA</v>
      </c>
    </row>
    <row r="3141" spans="1:24">
      <c r="A3141" s="52">
        <v>46266</v>
      </c>
      <c r="B3141" t="s">
        <v>30</v>
      </c>
      <c r="C3141" t="s">
        <v>42</v>
      </c>
      <c r="D3141" t="s">
        <v>41</v>
      </c>
      <c r="G3141"/>
      <c r="H3141" t="s">
        <v>19039</v>
      </c>
      <c r="K3141" t="s">
        <v>41</v>
      </c>
      <c r="L3141" t="s">
        <v>42</v>
      </c>
      <c r="P3141" t="s">
        <v>19039</v>
      </c>
      <c r="Q3141" t="s">
        <v>10259</v>
      </c>
      <c r="R3141" t="s">
        <v>19040</v>
      </c>
      <c r="S3141" t="s">
        <v>19041</v>
      </c>
      <c r="T3141" t="s">
        <v>19042</v>
      </c>
      <c r="U3141" t="s">
        <v>19043</v>
      </c>
      <c r="W3141" t="str">
        <f>_xlfn.XLOOKUP(D3141,'All DP'!B:B,'All DP'!D:D,"Tidak")</f>
        <v>Masih</v>
      </c>
      <c r="X3141" t="str">
        <f t="shared" si="49"/>
        <v>YA</v>
      </c>
    </row>
    <row r="3142" spans="1:24">
      <c r="A3142" s="52">
        <v>46266</v>
      </c>
      <c r="B3142" t="s">
        <v>391</v>
      </c>
      <c r="C3142" t="s">
        <v>5247</v>
      </c>
      <c r="D3142" t="s">
        <v>5246</v>
      </c>
      <c r="G3142"/>
      <c r="H3142" t="s">
        <v>19044</v>
      </c>
      <c r="K3142" t="s">
        <v>5246</v>
      </c>
      <c r="L3142" t="s">
        <v>5247</v>
      </c>
      <c r="P3142" t="s">
        <v>19044</v>
      </c>
      <c r="Q3142" t="s">
        <v>11249</v>
      </c>
      <c r="R3142" t="s">
        <v>19045</v>
      </c>
      <c r="S3142" t="s">
        <v>19046</v>
      </c>
      <c r="T3142" t="s">
        <v>19047</v>
      </c>
      <c r="U3142" t="s">
        <v>19048</v>
      </c>
      <c r="W3142" t="str">
        <f>_xlfn.XLOOKUP(D3142,'All DP'!B:B,'All DP'!D:D,"Tidak")</f>
        <v>Masih</v>
      </c>
      <c r="X3142" t="str">
        <f t="shared" si="49"/>
        <v>YA</v>
      </c>
    </row>
    <row r="3143" spans="1:24">
      <c r="A3143" s="52">
        <v>46266</v>
      </c>
      <c r="B3143" t="s">
        <v>848</v>
      </c>
      <c r="C3143" t="s">
        <v>5852</v>
      </c>
      <c r="D3143" t="s">
        <v>5851</v>
      </c>
      <c r="G3143"/>
      <c r="H3143" t="s">
        <v>19050</v>
      </c>
      <c r="K3143" t="s">
        <v>5851</v>
      </c>
      <c r="L3143" t="s">
        <v>5852</v>
      </c>
      <c r="P3143" t="s">
        <v>19050</v>
      </c>
      <c r="Q3143" t="s">
        <v>10181</v>
      </c>
      <c r="R3143" t="s">
        <v>19051</v>
      </c>
      <c r="S3143" t="s">
        <v>19052</v>
      </c>
      <c r="T3143" t="s">
        <v>19053</v>
      </c>
      <c r="U3143" t="s">
        <v>19054</v>
      </c>
      <c r="W3143" t="str">
        <f>_xlfn.XLOOKUP(D3143,'All DP'!B:B,'All DP'!D:D,"Tidak")</f>
        <v>Masih</v>
      </c>
      <c r="X3143" t="str">
        <f t="shared" si="49"/>
        <v>YA</v>
      </c>
    </row>
    <row r="3144" spans="1:24">
      <c r="A3144" s="52">
        <v>46266</v>
      </c>
      <c r="B3144" t="s">
        <v>766</v>
      </c>
      <c r="C3144" t="s">
        <v>2914</v>
      </c>
      <c r="D3144" t="s">
        <v>2913</v>
      </c>
      <c r="G3144"/>
      <c r="H3144" t="s">
        <v>19055</v>
      </c>
      <c r="K3144" t="s">
        <v>2913</v>
      </c>
      <c r="L3144" t="s">
        <v>2914</v>
      </c>
      <c r="P3144" t="s">
        <v>19055</v>
      </c>
      <c r="Q3144" t="s">
        <v>11133</v>
      </c>
      <c r="R3144" t="s">
        <v>19056</v>
      </c>
      <c r="S3144" t="s">
        <v>19057</v>
      </c>
      <c r="T3144" t="s">
        <v>19058</v>
      </c>
      <c r="U3144" t="s">
        <v>19059</v>
      </c>
      <c r="W3144" t="str">
        <f>_xlfn.XLOOKUP(D3144,'All DP'!B:B,'All DP'!D:D,"Tidak")</f>
        <v>Masih</v>
      </c>
      <c r="X3144" t="str">
        <f t="shared" si="49"/>
        <v>YA</v>
      </c>
    </row>
    <row r="3145" spans="1:24">
      <c r="A3145" s="52">
        <v>46266</v>
      </c>
      <c r="B3145" t="s">
        <v>991</v>
      </c>
      <c r="C3145" t="s">
        <v>1412</v>
      </c>
      <c r="D3145" t="s">
        <v>1411</v>
      </c>
      <c r="G3145"/>
      <c r="H3145" t="s">
        <v>19060</v>
      </c>
      <c r="K3145" t="s">
        <v>1411</v>
      </c>
      <c r="L3145" t="s">
        <v>1412</v>
      </c>
      <c r="P3145" t="s">
        <v>19060</v>
      </c>
      <c r="Q3145" t="s">
        <v>12496</v>
      </c>
      <c r="R3145" t="s">
        <v>19061</v>
      </c>
      <c r="S3145" t="s">
        <v>19062</v>
      </c>
      <c r="T3145" t="s">
        <v>19063</v>
      </c>
      <c r="U3145" t="s">
        <v>19064</v>
      </c>
      <c r="W3145" t="str">
        <f>_xlfn.XLOOKUP(D3145,'All DP'!B:B,'All DP'!D:D,"Tidak")</f>
        <v>Masih</v>
      </c>
      <c r="X3145" t="str">
        <f t="shared" si="49"/>
        <v>YA</v>
      </c>
    </row>
    <row r="3146" spans="1:24">
      <c r="A3146" s="52">
        <v>46266</v>
      </c>
      <c r="B3146" t="s">
        <v>853</v>
      </c>
      <c r="C3146" t="s">
        <v>3661</v>
      </c>
      <c r="D3146" t="s">
        <v>3660</v>
      </c>
      <c r="G3146"/>
      <c r="H3146" t="s">
        <v>19071</v>
      </c>
      <c r="K3146" t="s">
        <v>3660</v>
      </c>
      <c r="L3146" t="s">
        <v>3661</v>
      </c>
      <c r="P3146" t="s">
        <v>19071</v>
      </c>
      <c r="Q3146" t="s">
        <v>11862</v>
      </c>
      <c r="R3146" t="s">
        <v>19072</v>
      </c>
      <c r="S3146" t="s">
        <v>19073</v>
      </c>
      <c r="T3146" t="s">
        <v>19074</v>
      </c>
      <c r="U3146" t="s">
        <v>19075</v>
      </c>
      <c r="W3146" t="str">
        <f>_xlfn.XLOOKUP(D3146,'All DP'!B:B,'All DP'!D:D,"Tidak")</f>
        <v>Masih</v>
      </c>
      <c r="X3146" t="str">
        <f t="shared" si="49"/>
        <v>YA</v>
      </c>
    </row>
    <row r="3147" spans="1:24">
      <c r="A3147" s="52">
        <v>46266</v>
      </c>
      <c r="B3147" t="s">
        <v>391</v>
      </c>
      <c r="C3147" t="s">
        <v>3118</v>
      </c>
      <c r="D3147" t="s">
        <v>3117</v>
      </c>
      <c r="G3147"/>
      <c r="H3147" t="s">
        <v>19076</v>
      </c>
      <c r="K3147" t="s">
        <v>3117</v>
      </c>
      <c r="L3147" t="s">
        <v>3118</v>
      </c>
      <c r="P3147" t="s">
        <v>19076</v>
      </c>
      <c r="Q3147" t="s">
        <v>11249</v>
      </c>
      <c r="R3147" t="s">
        <v>19077</v>
      </c>
      <c r="S3147" t="s">
        <v>19078</v>
      </c>
      <c r="T3147" t="s">
        <v>19079</v>
      </c>
      <c r="U3147" t="s">
        <v>19080</v>
      </c>
      <c r="W3147" t="str">
        <f>_xlfn.XLOOKUP(D3147,'All DP'!B:B,'All DP'!D:D,"Tidak")</f>
        <v>Masih</v>
      </c>
      <c r="X3147" t="str">
        <f t="shared" si="49"/>
        <v>YA</v>
      </c>
    </row>
    <row r="3148" spans="1:24">
      <c r="A3148" s="52">
        <v>46266</v>
      </c>
      <c r="B3148" t="s">
        <v>588</v>
      </c>
      <c r="C3148" t="s">
        <v>2368</v>
      </c>
      <c r="D3148" t="s">
        <v>2367</v>
      </c>
      <c r="G3148"/>
      <c r="H3148" t="s">
        <v>19081</v>
      </c>
      <c r="K3148" t="s">
        <v>2367</v>
      </c>
      <c r="L3148" t="s">
        <v>2368</v>
      </c>
      <c r="P3148" t="s">
        <v>19081</v>
      </c>
      <c r="Q3148" t="s">
        <v>10385</v>
      </c>
      <c r="R3148" t="s">
        <v>19082</v>
      </c>
      <c r="S3148" t="s">
        <v>19083</v>
      </c>
      <c r="T3148" t="s">
        <v>19084</v>
      </c>
      <c r="U3148" t="s">
        <v>19085</v>
      </c>
      <c r="W3148" t="str">
        <f>_xlfn.XLOOKUP(D3148,'All DP'!B:B,'All DP'!D:D,"Tidak")</f>
        <v>Masih</v>
      </c>
      <c r="X3148" t="str">
        <f t="shared" si="49"/>
        <v>YA</v>
      </c>
    </row>
    <row r="3149" spans="1:24">
      <c r="A3149" s="52">
        <v>46266</v>
      </c>
      <c r="B3149" t="s">
        <v>565</v>
      </c>
      <c r="C3149" t="s">
        <v>4273</v>
      </c>
      <c r="D3149" t="s">
        <v>4272</v>
      </c>
      <c r="G3149"/>
      <c r="H3149" t="s">
        <v>19087</v>
      </c>
      <c r="K3149" t="s">
        <v>4272</v>
      </c>
      <c r="L3149" t="s">
        <v>4273</v>
      </c>
      <c r="P3149" t="s">
        <v>19087</v>
      </c>
      <c r="Q3149" t="s">
        <v>11660</v>
      </c>
      <c r="R3149" t="s">
        <v>19088</v>
      </c>
      <c r="S3149" t="s">
        <v>19089</v>
      </c>
      <c r="T3149" t="s">
        <v>8410</v>
      </c>
      <c r="U3149" t="s">
        <v>19090</v>
      </c>
      <c r="W3149" t="str">
        <f>_xlfn.XLOOKUP(D3149,'All DP'!B:B,'All DP'!D:D,"Tidak")</f>
        <v>Masih</v>
      </c>
      <c r="X3149" t="str">
        <f t="shared" si="49"/>
        <v>YA</v>
      </c>
    </row>
    <row r="3150" spans="1:24">
      <c r="A3150" s="52">
        <v>46266</v>
      </c>
      <c r="B3150" t="s">
        <v>391</v>
      </c>
      <c r="C3150" t="s">
        <v>1946</v>
      </c>
      <c r="D3150" t="s">
        <v>1945</v>
      </c>
      <c r="G3150"/>
      <c r="H3150" t="s">
        <v>19092</v>
      </c>
      <c r="K3150" t="s">
        <v>1945</v>
      </c>
      <c r="L3150" t="s">
        <v>1946</v>
      </c>
      <c r="P3150" t="s">
        <v>19092</v>
      </c>
      <c r="Q3150" t="s">
        <v>11249</v>
      </c>
      <c r="R3150" t="s">
        <v>19093</v>
      </c>
      <c r="S3150" t="s">
        <v>19094</v>
      </c>
      <c r="T3150" t="s">
        <v>19095</v>
      </c>
      <c r="U3150" t="s">
        <v>19096</v>
      </c>
      <c r="W3150" t="str">
        <f>_xlfn.XLOOKUP(D3150,'All DP'!B:B,'All DP'!D:D,"Tidak")</f>
        <v>Masih</v>
      </c>
      <c r="X3150" t="str">
        <f t="shared" si="49"/>
        <v>YA</v>
      </c>
    </row>
    <row r="3151" spans="1:24">
      <c r="A3151" s="52">
        <v>46266</v>
      </c>
      <c r="B3151" t="s">
        <v>30</v>
      </c>
      <c r="C3151" t="s">
        <v>351</v>
      </c>
      <c r="D3151" t="s">
        <v>350</v>
      </c>
      <c r="G3151"/>
      <c r="H3151" t="s">
        <v>19098</v>
      </c>
      <c r="K3151" t="s">
        <v>350</v>
      </c>
      <c r="L3151" t="s">
        <v>351</v>
      </c>
      <c r="P3151" t="s">
        <v>19098</v>
      </c>
      <c r="Q3151" t="s">
        <v>10259</v>
      </c>
      <c r="R3151" t="s">
        <v>19099</v>
      </c>
      <c r="S3151" t="s">
        <v>19100</v>
      </c>
      <c r="T3151" t="s">
        <v>19101</v>
      </c>
      <c r="U3151" t="s">
        <v>19102</v>
      </c>
      <c r="W3151" t="str">
        <f>_xlfn.XLOOKUP(D3151,'All DP'!B:B,'All DP'!D:D,"Tidak")</f>
        <v>Masih</v>
      </c>
      <c r="X3151" t="str">
        <f t="shared" si="49"/>
        <v>YA</v>
      </c>
    </row>
    <row r="3152" spans="1:24">
      <c r="A3152" s="52">
        <v>46266</v>
      </c>
      <c r="B3152" t="s">
        <v>410</v>
      </c>
      <c r="C3152" t="s">
        <v>3287</v>
      </c>
      <c r="D3152" t="s">
        <v>3286</v>
      </c>
      <c r="G3152"/>
      <c r="H3152" t="s">
        <v>19103</v>
      </c>
      <c r="K3152" t="s">
        <v>3286</v>
      </c>
      <c r="L3152" t="s">
        <v>3287</v>
      </c>
      <c r="P3152" t="s">
        <v>19103</v>
      </c>
      <c r="Q3152" t="s">
        <v>10410</v>
      </c>
      <c r="R3152" t="s">
        <v>19104</v>
      </c>
      <c r="S3152" t="s">
        <v>19105</v>
      </c>
      <c r="T3152" t="s">
        <v>19106</v>
      </c>
      <c r="U3152" t="s">
        <v>19107</v>
      </c>
      <c r="W3152" t="str">
        <f>_xlfn.XLOOKUP(D3152,'All DP'!B:B,'All DP'!D:D,"Tidak")</f>
        <v>Masih</v>
      </c>
      <c r="X3152" t="str">
        <f t="shared" si="49"/>
        <v>YA</v>
      </c>
    </row>
    <row r="3153" spans="1:24">
      <c r="A3153" s="52">
        <v>46266</v>
      </c>
      <c r="B3153" t="s">
        <v>848</v>
      </c>
      <c r="C3153" t="s">
        <v>1832</v>
      </c>
      <c r="D3153" t="s">
        <v>1831</v>
      </c>
      <c r="G3153"/>
      <c r="H3153" t="s">
        <v>19109</v>
      </c>
      <c r="K3153" t="s">
        <v>1831</v>
      </c>
      <c r="L3153" t="s">
        <v>1832</v>
      </c>
      <c r="P3153" t="s">
        <v>19109</v>
      </c>
      <c r="Q3153" t="s">
        <v>10181</v>
      </c>
      <c r="R3153" t="s">
        <v>19110</v>
      </c>
      <c r="S3153" t="s">
        <v>19111</v>
      </c>
      <c r="T3153" t="s">
        <v>19112</v>
      </c>
      <c r="U3153" t="s">
        <v>19113</v>
      </c>
      <c r="W3153" t="str">
        <f>_xlfn.XLOOKUP(D3153,'All DP'!B:B,'All DP'!D:D,"Tidak")</f>
        <v>Masih</v>
      </c>
      <c r="X3153" t="str">
        <f t="shared" si="49"/>
        <v>YA</v>
      </c>
    </row>
    <row r="3154" spans="1:24">
      <c r="A3154" s="52">
        <v>46266</v>
      </c>
      <c r="B3154" t="s">
        <v>565</v>
      </c>
      <c r="C3154" t="s">
        <v>2132</v>
      </c>
      <c r="D3154" t="s">
        <v>2131</v>
      </c>
      <c r="G3154"/>
      <c r="H3154" t="s">
        <v>19114</v>
      </c>
      <c r="K3154" t="s">
        <v>2131</v>
      </c>
      <c r="L3154" t="s">
        <v>2132</v>
      </c>
      <c r="P3154" t="s">
        <v>19114</v>
      </c>
      <c r="Q3154" t="s">
        <v>11660</v>
      </c>
      <c r="R3154" t="s">
        <v>19115</v>
      </c>
      <c r="S3154" t="s">
        <v>19116</v>
      </c>
      <c r="T3154" t="s">
        <v>19117</v>
      </c>
      <c r="U3154" t="s">
        <v>19118</v>
      </c>
      <c r="W3154" t="str">
        <f>_xlfn.XLOOKUP(D3154,'All DP'!B:B,'All DP'!D:D,"Tidak")</f>
        <v>Masih</v>
      </c>
      <c r="X3154" t="str">
        <f t="shared" ref="X3154:X3217" si="50">IFERROR(IF(MOD(H3154,1)&lt;=TIME(15,0,0),"YA","TIDAK"),0)</f>
        <v>YA</v>
      </c>
    </row>
    <row r="3155" spans="1:24">
      <c r="A3155" s="52">
        <v>46266</v>
      </c>
      <c r="B3155" t="s">
        <v>853</v>
      </c>
      <c r="C3155" t="s">
        <v>3800</v>
      </c>
      <c r="D3155" t="s">
        <v>3799</v>
      </c>
      <c r="G3155"/>
      <c r="H3155" t="s">
        <v>19120</v>
      </c>
      <c r="K3155" t="s">
        <v>3799</v>
      </c>
      <c r="L3155" t="s">
        <v>3800</v>
      </c>
      <c r="P3155" t="s">
        <v>19120</v>
      </c>
      <c r="Q3155" t="s">
        <v>11862</v>
      </c>
      <c r="R3155" t="s">
        <v>19121</v>
      </c>
      <c r="S3155" t="s">
        <v>19122</v>
      </c>
      <c r="T3155" t="s">
        <v>19123</v>
      </c>
      <c r="U3155" t="s">
        <v>19124</v>
      </c>
      <c r="W3155" t="str">
        <f>_xlfn.XLOOKUP(D3155,'All DP'!B:B,'All DP'!D:D,"Tidak")</f>
        <v>Masih</v>
      </c>
      <c r="X3155" t="str">
        <f t="shared" si="50"/>
        <v>YA</v>
      </c>
    </row>
    <row r="3156" spans="1:24">
      <c r="A3156" s="52">
        <v>46266</v>
      </c>
      <c r="B3156" t="s">
        <v>565</v>
      </c>
      <c r="C3156" t="s">
        <v>2258</v>
      </c>
      <c r="D3156" t="s">
        <v>2257</v>
      </c>
      <c r="G3156"/>
      <c r="H3156" t="s">
        <v>19126</v>
      </c>
      <c r="K3156" t="s">
        <v>2257</v>
      </c>
      <c r="L3156" t="s">
        <v>2258</v>
      </c>
      <c r="P3156" t="s">
        <v>19126</v>
      </c>
      <c r="Q3156" t="s">
        <v>11660</v>
      </c>
      <c r="R3156" t="s">
        <v>19127</v>
      </c>
      <c r="S3156" t="s">
        <v>19128</v>
      </c>
      <c r="T3156" t="s">
        <v>19129</v>
      </c>
      <c r="U3156" t="s">
        <v>19130</v>
      </c>
      <c r="W3156" t="str">
        <f>_xlfn.XLOOKUP(D3156,'All DP'!B:B,'All DP'!D:D,"Tidak")</f>
        <v>Masih</v>
      </c>
      <c r="X3156" t="str">
        <f t="shared" si="50"/>
        <v>YA</v>
      </c>
    </row>
    <row r="3157" spans="1:24">
      <c r="A3157" s="52">
        <v>46266</v>
      </c>
      <c r="B3157" t="s">
        <v>853</v>
      </c>
      <c r="C3157" t="s">
        <v>5807</v>
      </c>
      <c r="D3157" t="s">
        <v>5806</v>
      </c>
      <c r="G3157"/>
      <c r="H3157" t="s">
        <v>19131</v>
      </c>
      <c r="K3157" t="s">
        <v>5806</v>
      </c>
      <c r="L3157" t="s">
        <v>5807</v>
      </c>
      <c r="P3157" t="s">
        <v>19131</v>
      </c>
      <c r="Q3157" t="s">
        <v>11862</v>
      </c>
      <c r="R3157" t="s">
        <v>19132</v>
      </c>
      <c r="S3157" t="s">
        <v>19133</v>
      </c>
      <c r="T3157" t="s">
        <v>19134</v>
      </c>
      <c r="U3157" t="s">
        <v>19135</v>
      </c>
      <c r="W3157" t="str">
        <f>_xlfn.XLOOKUP(D3157,'All DP'!B:B,'All DP'!D:D,"Tidak")</f>
        <v>Masih</v>
      </c>
      <c r="X3157" t="str">
        <f t="shared" si="50"/>
        <v>YA</v>
      </c>
    </row>
    <row r="3158" spans="1:24">
      <c r="A3158" s="52">
        <v>46266</v>
      </c>
      <c r="B3158" t="s">
        <v>391</v>
      </c>
      <c r="C3158" t="s">
        <v>3041</v>
      </c>
      <c r="D3158" t="s">
        <v>3040</v>
      </c>
      <c r="G3158"/>
      <c r="H3158" t="s">
        <v>19131</v>
      </c>
      <c r="K3158" t="s">
        <v>3040</v>
      </c>
      <c r="L3158" t="s">
        <v>3041</v>
      </c>
      <c r="P3158" t="s">
        <v>19131</v>
      </c>
      <c r="Q3158" t="s">
        <v>11249</v>
      </c>
      <c r="R3158" t="s">
        <v>19136</v>
      </c>
      <c r="S3158" t="s">
        <v>19137</v>
      </c>
      <c r="T3158" t="s">
        <v>19138</v>
      </c>
      <c r="U3158" t="s">
        <v>19139</v>
      </c>
      <c r="W3158" t="str">
        <f>_xlfn.XLOOKUP(D3158,'All DP'!B:B,'All DP'!D:D,"Tidak")</f>
        <v>Masih</v>
      </c>
      <c r="X3158" t="str">
        <f t="shared" si="50"/>
        <v>YA</v>
      </c>
    </row>
    <row r="3159" spans="1:24">
      <c r="A3159" s="52">
        <v>46266</v>
      </c>
      <c r="B3159" t="s">
        <v>848</v>
      </c>
      <c r="C3159" t="s">
        <v>3231</v>
      </c>
      <c r="D3159" t="s">
        <v>3230</v>
      </c>
      <c r="G3159"/>
      <c r="H3159" t="s">
        <v>19141</v>
      </c>
      <c r="K3159" t="s">
        <v>3230</v>
      </c>
      <c r="L3159" t="s">
        <v>3231</v>
      </c>
      <c r="P3159" t="s">
        <v>19141</v>
      </c>
      <c r="Q3159" t="s">
        <v>10181</v>
      </c>
      <c r="R3159" t="s">
        <v>19142</v>
      </c>
      <c r="S3159" t="s">
        <v>19143</v>
      </c>
      <c r="T3159" t="s">
        <v>19144</v>
      </c>
      <c r="U3159" t="s">
        <v>19145</v>
      </c>
      <c r="W3159" t="str">
        <f>_xlfn.XLOOKUP(D3159,'All DP'!B:B,'All DP'!D:D,"Tidak")</f>
        <v>Masih</v>
      </c>
      <c r="X3159" t="str">
        <f t="shared" si="50"/>
        <v>YA</v>
      </c>
    </row>
    <row r="3160" spans="1:24">
      <c r="A3160" s="52">
        <v>46266</v>
      </c>
      <c r="B3160" t="s">
        <v>229</v>
      </c>
      <c r="C3160" t="s">
        <v>571</v>
      </c>
      <c r="D3160" t="s">
        <v>571</v>
      </c>
      <c r="G3160"/>
      <c r="H3160" t="s">
        <v>19147</v>
      </c>
      <c r="K3160" t="s">
        <v>571</v>
      </c>
      <c r="L3160" t="s">
        <v>571</v>
      </c>
      <c r="P3160" t="s">
        <v>19147</v>
      </c>
      <c r="Q3160" t="s">
        <v>10199</v>
      </c>
      <c r="R3160" t="s">
        <v>19148</v>
      </c>
      <c r="S3160" t="s">
        <v>19149</v>
      </c>
      <c r="T3160" t="s">
        <v>19150</v>
      </c>
      <c r="U3160" t="s">
        <v>19151</v>
      </c>
      <c r="W3160" t="str">
        <f>_xlfn.XLOOKUP(D3160,'All DP'!B:B,'All DP'!D:D,"Tidak")</f>
        <v>Masih</v>
      </c>
      <c r="X3160" t="str">
        <f t="shared" si="50"/>
        <v>YA</v>
      </c>
    </row>
    <row r="3161" spans="1:24">
      <c r="A3161" s="52">
        <v>46266</v>
      </c>
      <c r="B3161" t="s">
        <v>853</v>
      </c>
      <c r="C3161" t="s">
        <v>3623</v>
      </c>
      <c r="D3161" t="s">
        <v>3622</v>
      </c>
      <c r="G3161"/>
      <c r="H3161" t="s">
        <v>19153</v>
      </c>
      <c r="K3161" t="s">
        <v>3622</v>
      </c>
      <c r="L3161" t="s">
        <v>3623</v>
      </c>
      <c r="P3161" t="s">
        <v>19153</v>
      </c>
      <c r="Q3161" t="s">
        <v>11862</v>
      </c>
      <c r="R3161" t="s">
        <v>19154</v>
      </c>
      <c r="S3161" t="s">
        <v>19155</v>
      </c>
      <c r="T3161" t="s">
        <v>19156</v>
      </c>
      <c r="U3161" t="s">
        <v>19157</v>
      </c>
      <c r="W3161" t="str">
        <f>_xlfn.XLOOKUP(D3161,'All DP'!B:B,'All DP'!D:D,"Tidak")</f>
        <v>Masih</v>
      </c>
      <c r="X3161" t="str">
        <f t="shared" si="50"/>
        <v>YA</v>
      </c>
    </row>
    <row r="3162" spans="1:24">
      <c r="A3162" s="52">
        <v>46266</v>
      </c>
      <c r="B3162" t="s">
        <v>391</v>
      </c>
      <c r="C3162" t="s">
        <v>3007</v>
      </c>
      <c r="D3162" t="s">
        <v>3006</v>
      </c>
      <c r="G3162"/>
      <c r="H3162" t="s">
        <v>19158</v>
      </c>
      <c r="K3162" t="s">
        <v>3006</v>
      </c>
      <c r="L3162" t="s">
        <v>3007</v>
      </c>
      <c r="P3162" t="s">
        <v>19158</v>
      </c>
      <c r="Q3162" t="s">
        <v>11249</v>
      </c>
      <c r="R3162" t="s">
        <v>19159</v>
      </c>
      <c r="S3162" t="s">
        <v>19160</v>
      </c>
      <c r="T3162" t="s">
        <v>19161</v>
      </c>
      <c r="U3162" t="s">
        <v>19162</v>
      </c>
      <c r="W3162" t="str">
        <f>_xlfn.XLOOKUP(D3162,'All DP'!B:B,'All DP'!D:D,"Tidak")</f>
        <v>Masih</v>
      </c>
      <c r="X3162" t="str">
        <f t="shared" si="50"/>
        <v>YA</v>
      </c>
    </row>
    <row r="3163" spans="1:24">
      <c r="A3163" s="52">
        <v>46266</v>
      </c>
      <c r="B3163" t="s">
        <v>391</v>
      </c>
      <c r="C3163" t="s">
        <v>4301</v>
      </c>
      <c r="D3163" t="s">
        <v>4300</v>
      </c>
      <c r="G3163"/>
      <c r="H3163" t="s">
        <v>19164</v>
      </c>
      <c r="K3163" t="s">
        <v>4300</v>
      </c>
      <c r="L3163" t="s">
        <v>4301</v>
      </c>
      <c r="P3163" t="s">
        <v>19164</v>
      </c>
      <c r="Q3163" t="s">
        <v>11249</v>
      </c>
      <c r="R3163" t="s">
        <v>19165</v>
      </c>
      <c r="S3163" t="s">
        <v>19166</v>
      </c>
      <c r="T3163" t="s">
        <v>19167</v>
      </c>
      <c r="U3163" t="s">
        <v>19168</v>
      </c>
      <c r="W3163" t="str">
        <f>_xlfn.XLOOKUP(D3163,'All DP'!B:B,'All DP'!D:D,"Tidak")</f>
        <v>Masih</v>
      </c>
      <c r="X3163" t="str">
        <f t="shared" si="50"/>
        <v>YA</v>
      </c>
    </row>
    <row r="3164" spans="1:24">
      <c r="A3164" s="52">
        <v>46266</v>
      </c>
      <c r="B3164" t="s">
        <v>565</v>
      </c>
      <c r="C3164" t="s">
        <v>2150</v>
      </c>
      <c r="D3164" t="s">
        <v>2149</v>
      </c>
      <c r="G3164"/>
      <c r="H3164" t="s">
        <v>19170</v>
      </c>
      <c r="K3164" t="s">
        <v>2149</v>
      </c>
      <c r="L3164" t="s">
        <v>2150</v>
      </c>
      <c r="P3164" t="s">
        <v>19170</v>
      </c>
      <c r="Q3164" t="s">
        <v>11660</v>
      </c>
      <c r="R3164" t="s">
        <v>19171</v>
      </c>
      <c r="S3164" t="s">
        <v>19172</v>
      </c>
      <c r="T3164" t="s">
        <v>19173</v>
      </c>
      <c r="U3164" t="s">
        <v>19174</v>
      </c>
      <c r="W3164" t="str">
        <f>_xlfn.XLOOKUP(D3164,'All DP'!B:B,'All DP'!D:D,"Tidak")</f>
        <v>Masih</v>
      </c>
      <c r="X3164" t="str">
        <f t="shared" si="50"/>
        <v>YA</v>
      </c>
    </row>
    <row r="3165" spans="1:24">
      <c r="A3165" s="52">
        <v>46266</v>
      </c>
      <c r="B3165" t="s">
        <v>30</v>
      </c>
      <c r="C3165" t="s">
        <v>6525</v>
      </c>
      <c r="D3165" t="s">
        <v>6524</v>
      </c>
      <c r="G3165"/>
      <c r="H3165" t="s">
        <v>19175</v>
      </c>
      <c r="K3165" t="s">
        <v>6524</v>
      </c>
      <c r="L3165" t="s">
        <v>6525</v>
      </c>
      <c r="P3165" t="s">
        <v>19175</v>
      </c>
      <c r="Q3165" t="s">
        <v>10259</v>
      </c>
      <c r="R3165" t="s">
        <v>19176</v>
      </c>
      <c r="S3165" t="s">
        <v>19177</v>
      </c>
      <c r="T3165" t="s">
        <v>19178</v>
      </c>
      <c r="U3165" t="s">
        <v>19179</v>
      </c>
      <c r="W3165" t="str">
        <f>_xlfn.XLOOKUP(D3165,'All DP'!B:B,'All DP'!D:D,"Tidak")</f>
        <v>Masih</v>
      </c>
      <c r="X3165" t="str">
        <f t="shared" si="50"/>
        <v>YA</v>
      </c>
    </row>
    <row r="3166" spans="1:24">
      <c r="A3166" s="52">
        <v>46266</v>
      </c>
      <c r="B3166" t="s">
        <v>848</v>
      </c>
      <c r="C3166" t="s">
        <v>1329</v>
      </c>
      <c r="D3166" t="s">
        <v>1328</v>
      </c>
      <c r="G3166"/>
      <c r="H3166" t="s">
        <v>19181</v>
      </c>
      <c r="K3166" t="s">
        <v>1328</v>
      </c>
      <c r="L3166" t="s">
        <v>1329</v>
      </c>
      <c r="P3166" t="s">
        <v>19181</v>
      </c>
      <c r="Q3166" t="s">
        <v>10181</v>
      </c>
      <c r="R3166" t="s">
        <v>19182</v>
      </c>
      <c r="S3166" t="s">
        <v>19183</v>
      </c>
      <c r="T3166" t="s">
        <v>19184</v>
      </c>
      <c r="U3166" t="s">
        <v>19185</v>
      </c>
      <c r="W3166" t="str">
        <f>_xlfn.XLOOKUP(D3166,'All DP'!B:B,'All DP'!D:D,"Tidak")</f>
        <v>Masih</v>
      </c>
      <c r="X3166" t="str">
        <f t="shared" si="50"/>
        <v>YA</v>
      </c>
    </row>
    <row r="3167" spans="1:24">
      <c r="A3167" s="52">
        <v>46266</v>
      </c>
      <c r="B3167" t="s">
        <v>853</v>
      </c>
      <c r="C3167" t="s">
        <v>3641</v>
      </c>
      <c r="D3167" t="s">
        <v>3640</v>
      </c>
      <c r="G3167"/>
      <c r="H3167" t="s">
        <v>19192</v>
      </c>
      <c r="K3167" t="s">
        <v>3640</v>
      </c>
      <c r="L3167" t="s">
        <v>3641</v>
      </c>
      <c r="P3167" t="s">
        <v>19192</v>
      </c>
      <c r="Q3167" t="s">
        <v>11862</v>
      </c>
      <c r="R3167" t="s">
        <v>19193</v>
      </c>
      <c r="S3167" t="s">
        <v>19194</v>
      </c>
      <c r="T3167" t="s">
        <v>19195</v>
      </c>
      <c r="U3167" t="s">
        <v>19196</v>
      </c>
      <c r="W3167" t="str">
        <f>_xlfn.XLOOKUP(D3167,'All DP'!B:B,'All DP'!D:D,"Tidak")</f>
        <v>Masih</v>
      </c>
      <c r="X3167" t="str">
        <f t="shared" si="50"/>
        <v>YA</v>
      </c>
    </row>
    <row r="3168" spans="1:24">
      <c r="A3168" s="52">
        <v>46266</v>
      </c>
      <c r="B3168" t="s">
        <v>1026</v>
      </c>
      <c r="C3168" t="s">
        <v>1492</v>
      </c>
      <c r="D3168" t="s">
        <v>1491</v>
      </c>
      <c r="G3168"/>
      <c r="H3168" t="s">
        <v>19198</v>
      </c>
      <c r="K3168" t="s">
        <v>1491</v>
      </c>
      <c r="L3168" t="s">
        <v>1492</v>
      </c>
      <c r="P3168" t="s">
        <v>19198</v>
      </c>
      <c r="Q3168" t="s">
        <v>10270</v>
      </c>
      <c r="R3168" t="s">
        <v>19199</v>
      </c>
      <c r="S3168" t="s">
        <v>19200</v>
      </c>
      <c r="T3168" t="s">
        <v>19201</v>
      </c>
      <c r="U3168" t="s">
        <v>19202</v>
      </c>
      <c r="W3168" t="str">
        <f>_xlfn.XLOOKUP(D3168,'All DP'!B:B,'All DP'!D:D,"Tidak")</f>
        <v>Masih</v>
      </c>
      <c r="X3168" t="str">
        <f t="shared" si="50"/>
        <v>YA</v>
      </c>
    </row>
    <row r="3169" spans="1:24">
      <c r="A3169" s="52">
        <v>46266</v>
      </c>
      <c r="B3169" t="s">
        <v>860</v>
      </c>
      <c r="C3169" t="s">
        <v>1555</v>
      </c>
      <c r="D3169" t="s">
        <v>1554</v>
      </c>
      <c r="G3169"/>
      <c r="H3169" t="s">
        <v>19204</v>
      </c>
      <c r="K3169" t="s">
        <v>1554</v>
      </c>
      <c r="L3169" t="s">
        <v>1555</v>
      </c>
      <c r="P3169" t="s">
        <v>19204</v>
      </c>
      <c r="Q3169" t="s">
        <v>10567</v>
      </c>
      <c r="R3169" t="s">
        <v>19205</v>
      </c>
      <c r="S3169" t="s">
        <v>19206</v>
      </c>
      <c r="T3169" t="s">
        <v>19207</v>
      </c>
      <c r="U3169" t="s">
        <v>19208</v>
      </c>
      <c r="W3169" t="str">
        <f>_xlfn.XLOOKUP(D3169,'All DP'!B:B,'All DP'!D:D,"Tidak")</f>
        <v>Masih</v>
      </c>
      <c r="X3169" t="str">
        <f t="shared" si="50"/>
        <v>YA</v>
      </c>
    </row>
    <row r="3170" spans="1:24">
      <c r="A3170" s="52">
        <v>46266</v>
      </c>
      <c r="B3170" t="s">
        <v>391</v>
      </c>
      <c r="C3170" t="s">
        <v>3033</v>
      </c>
      <c r="D3170" t="s">
        <v>3032</v>
      </c>
      <c r="G3170"/>
      <c r="H3170" t="s">
        <v>19204</v>
      </c>
      <c r="K3170" t="s">
        <v>3032</v>
      </c>
      <c r="L3170" t="s">
        <v>3033</v>
      </c>
      <c r="P3170" t="s">
        <v>19204</v>
      </c>
      <c r="Q3170" t="s">
        <v>11249</v>
      </c>
      <c r="R3170" t="s">
        <v>19210</v>
      </c>
      <c r="S3170" t="s">
        <v>19211</v>
      </c>
      <c r="T3170" t="s">
        <v>19212</v>
      </c>
      <c r="U3170" t="s">
        <v>19213</v>
      </c>
      <c r="W3170" t="str">
        <f>_xlfn.XLOOKUP(D3170,'All DP'!B:B,'All DP'!D:D,"Tidak")</f>
        <v>Masih</v>
      </c>
      <c r="X3170" t="str">
        <f t="shared" si="50"/>
        <v>YA</v>
      </c>
    </row>
    <row r="3171" spans="1:24">
      <c r="A3171" s="52">
        <v>46266</v>
      </c>
      <c r="B3171" t="s">
        <v>848</v>
      </c>
      <c r="C3171" t="s">
        <v>1880</v>
      </c>
      <c r="D3171" t="s">
        <v>1879</v>
      </c>
      <c r="G3171"/>
      <c r="H3171" t="s">
        <v>19215</v>
      </c>
      <c r="K3171" t="s">
        <v>1879</v>
      </c>
      <c r="L3171" t="s">
        <v>1880</v>
      </c>
      <c r="P3171" t="s">
        <v>19215</v>
      </c>
      <c r="Q3171" t="s">
        <v>10181</v>
      </c>
      <c r="R3171" t="s">
        <v>19216</v>
      </c>
      <c r="S3171" t="s">
        <v>19217</v>
      </c>
      <c r="T3171" t="s">
        <v>19218</v>
      </c>
      <c r="U3171" t="s">
        <v>19219</v>
      </c>
      <c r="W3171" t="str">
        <f>_xlfn.XLOOKUP(D3171,'All DP'!B:B,'All DP'!D:D,"Tidak")</f>
        <v>Masih</v>
      </c>
      <c r="X3171" t="str">
        <f t="shared" si="50"/>
        <v>YA</v>
      </c>
    </row>
    <row r="3172" spans="1:24">
      <c r="A3172" s="52">
        <v>46266</v>
      </c>
      <c r="B3172" t="s">
        <v>229</v>
      </c>
      <c r="C3172" t="s">
        <v>5389</v>
      </c>
      <c r="D3172" t="s">
        <v>5388</v>
      </c>
      <c r="G3172"/>
      <c r="H3172" t="s">
        <v>19220</v>
      </c>
      <c r="K3172" t="s">
        <v>5388</v>
      </c>
      <c r="L3172" t="s">
        <v>5389</v>
      </c>
      <c r="P3172" t="s">
        <v>19220</v>
      </c>
      <c r="Q3172" t="s">
        <v>10199</v>
      </c>
      <c r="R3172" t="s">
        <v>19221</v>
      </c>
      <c r="S3172" t="s">
        <v>19222</v>
      </c>
      <c r="T3172" t="s">
        <v>19223</v>
      </c>
      <c r="U3172" t="s">
        <v>19224</v>
      </c>
      <c r="W3172" t="str">
        <f>_xlfn.XLOOKUP(D3172,'All DP'!B:B,'All DP'!D:D,"Tidak")</f>
        <v>Masih</v>
      </c>
      <c r="X3172" t="str">
        <f t="shared" si="50"/>
        <v>YA</v>
      </c>
    </row>
    <row r="3173" spans="1:24">
      <c r="A3173" s="52">
        <v>46266</v>
      </c>
      <c r="B3173" t="s">
        <v>565</v>
      </c>
      <c r="C3173" t="s">
        <v>3956</v>
      </c>
      <c r="D3173" t="s">
        <v>3955</v>
      </c>
      <c r="G3173"/>
      <c r="H3173" t="s">
        <v>19220</v>
      </c>
      <c r="K3173" t="s">
        <v>3955</v>
      </c>
      <c r="L3173" t="s">
        <v>3956</v>
      </c>
      <c r="P3173" t="s">
        <v>19220</v>
      </c>
      <c r="Q3173" t="s">
        <v>11660</v>
      </c>
      <c r="R3173" t="s">
        <v>19226</v>
      </c>
      <c r="S3173" t="s">
        <v>19227</v>
      </c>
      <c r="T3173" t="s">
        <v>19228</v>
      </c>
      <c r="U3173" t="s">
        <v>19229</v>
      </c>
      <c r="W3173" t="str">
        <f>_xlfn.XLOOKUP(D3173,'All DP'!B:B,'All DP'!D:D,"Tidak")</f>
        <v>Masih</v>
      </c>
      <c r="X3173" t="str">
        <f t="shared" si="50"/>
        <v>YA</v>
      </c>
    </row>
    <row r="3174" spans="1:24">
      <c r="A3174" s="52">
        <v>46266</v>
      </c>
      <c r="B3174" t="s">
        <v>468</v>
      </c>
      <c r="C3174" t="s">
        <v>2959</v>
      </c>
      <c r="D3174" t="s">
        <v>2958</v>
      </c>
      <c r="G3174"/>
      <c r="H3174" t="s">
        <v>19230</v>
      </c>
      <c r="K3174" t="s">
        <v>2958</v>
      </c>
      <c r="L3174" t="s">
        <v>2959</v>
      </c>
      <c r="P3174" t="s">
        <v>19230</v>
      </c>
      <c r="Q3174" t="s">
        <v>11684</v>
      </c>
      <c r="R3174" t="s">
        <v>19231</v>
      </c>
      <c r="S3174" t="s">
        <v>19232</v>
      </c>
      <c r="T3174" t="s">
        <v>19233</v>
      </c>
      <c r="U3174" t="s">
        <v>19234</v>
      </c>
      <c r="W3174" t="str">
        <f>_xlfn.XLOOKUP(D3174,'All DP'!B:B,'All DP'!D:D,"Tidak")</f>
        <v>Masih</v>
      </c>
      <c r="X3174" t="str">
        <f t="shared" si="50"/>
        <v>YA</v>
      </c>
    </row>
    <row r="3175" spans="1:24">
      <c r="A3175" s="52">
        <v>46266</v>
      </c>
      <c r="B3175" t="s">
        <v>853</v>
      </c>
      <c r="C3175" t="s">
        <v>4945</v>
      </c>
      <c r="D3175" t="s">
        <v>4944</v>
      </c>
      <c r="G3175"/>
      <c r="H3175" t="s">
        <v>19235</v>
      </c>
      <c r="K3175" t="s">
        <v>4944</v>
      </c>
      <c r="L3175" t="s">
        <v>4945</v>
      </c>
      <c r="P3175" t="s">
        <v>19235</v>
      </c>
      <c r="Q3175" t="s">
        <v>11862</v>
      </c>
      <c r="R3175" t="s">
        <v>19236</v>
      </c>
      <c r="S3175" t="s">
        <v>19237</v>
      </c>
      <c r="T3175" t="s">
        <v>19238</v>
      </c>
      <c r="U3175" t="s">
        <v>19239</v>
      </c>
      <c r="W3175" t="str">
        <f>_xlfn.XLOOKUP(D3175,'All DP'!B:B,'All DP'!D:D,"Tidak")</f>
        <v>Masih</v>
      </c>
      <c r="X3175" t="str">
        <f t="shared" si="50"/>
        <v>YA</v>
      </c>
    </row>
    <row r="3176" spans="1:24">
      <c r="A3176" s="52">
        <v>46266</v>
      </c>
      <c r="B3176" t="s">
        <v>229</v>
      </c>
      <c r="C3176" t="s">
        <v>3119</v>
      </c>
      <c r="D3176" t="s">
        <v>3119</v>
      </c>
      <c r="G3176"/>
      <c r="H3176" t="s">
        <v>19240</v>
      </c>
      <c r="K3176" t="s">
        <v>3119</v>
      </c>
      <c r="L3176" t="s">
        <v>3119</v>
      </c>
      <c r="P3176" t="s">
        <v>19240</v>
      </c>
      <c r="Q3176" t="s">
        <v>10199</v>
      </c>
      <c r="R3176" t="s">
        <v>19241</v>
      </c>
      <c r="S3176" t="s">
        <v>19242</v>
      </c>
      <c r="T3176" t="s">
        <v>19243</v>
      </c>
      <c r="U3176" t="s">
        <v>19244</v>
      </c>
      <c r="W3176" t="str">
        <f>_xlfn.XLOOKUP(D3176,'All DP'!B:B,'All DP'!D:D,"Tidak")</f>
        <v>Masih</v>
      </c>
      <c r="X3176" t="str">
        <f t="shared" si="50"/>
        <v>YA</v>
      </c>
    </row>
    <row r="3177" spans="1:24">
      <c r="A3177" s="52">
        <v>46266</v>
      </c>
      <c r="B3177" t="s">
        <v>860</v>
      </c>
      <c r="C3177" t="s">
        <v>3237</v>
      </c>
      <c r="D3177" t="s">
        <v>3236</v>
      </c>
      <c r="G3177"/>
      <c r="H3177" t="s">
        <v>19246</v>
      </c>
      <c r="K3177" t="s">
        <v>3236</v>
      </c>
      <c r="L3177" t="s">
        <v>3237</v>
      </c>
      <c r="P3177" t="s">
        <v>19246</v>
      </c>
      <c r="Q3177" t="s">
        <v>10567</v>
      </c>
      <c r="R3177" t="s">
        <v>19247</v>
      </c>
      <c r="S3177" t="s">
        <v>19248</v>
      </c>
      <c r="T3177" t="s">
        <v>10624</v>
      </c>
      <c r="U3177" t="s">
        <v>19249</v>
      </c>
      <c r="W3177" t="str">
        <f>_xlfn.XLOOKUP(D3177,'All DP'!B:B,'All DP'!D:D,"Tidak")</f>
        <v>Masih</v>
      </c>
      <c r="X3177" t="str">
        <f t="shared" si="50"/>
        <v>YA</v>
      </c>
    </row>
    <row r="3178" spans="1:24">
      <c r="A3178" s="52">
        <v>46266</v>
      </c>
      <c r="B3178" t="s">
        <v>565</v>
      </c>
      <c r="C3178" t="s">
        <v>585</v>
      </c>
      <c r="D3178" t="s">
        <v>584</v>
      </c>
      <c r="G3178"/>
      <c r="H3178" t="s">
        <v>19251</v>
      </c>
      <c r="K3178" t="s">
        <v>584</v>
      </c>
      <c r="L3178" t="s">
        <v>585</v>
      </c>
      <c r="P3178" t="s">
        <v>19251</v>
      </c>
      <c r="Q3178" t="s">
        <v>11660</v>
      </c>
      <c r="R3178" t="s">
        <v>19252</v>
      </c>
      <c r="S3178" t="s">
        <v>19253</v>
      </c>
      <c r="T3178" t="s">
        <v>19254</v>
      </c>
      <c r="U3178" t="s">
        <v>19255</v>
      </c>
      <c r="W3178" t="str">
        <f>_xlfn.XLOOKUP(D3178,'All DP'!B:B,'All DP'!D:D,"Tidak")</f>
        <v>Masih</v>
      </c>
      <c r="X3178" t="str">
        <f t="shared" si="50"/>
        <v>YA</v>
      </c>
    </row>
    <row r="3179" spans="1:24">
      <c r="A3179" s="52">
        <v>46266</v>
      </c>
      <c r="B3179" t="s">
        <v>565</v>
      </c>
      <c r="C3179" t="s">
        <v>3694</v>
      </c>
      <c r="D3179" t="s">
        <v>3693</v>
      </c>
      <c r="G3179"/>
      <c r="H3179" t="s">
        <v>19257</v>
      </c>
      <c r="K3179" t="s">
        <v>3693</v>
      </c>
      <c r="L3179" t="s">
        <v>3694</v>
      </c>
      <c r="P3179" t="s">
        <v>19257</v>
      </c>
      <c r="Q3179" t="s">
        <v>11660</v>
      </c>
      <c r="R3179" t="s">
        <v>19258</v>
      </c>
      <c r="S3179" t="s">
        <v>19259</v>
      </c>
      <c r="T3179" t="s">
        <v>19260</v>
      </c>
      <c r="U3179" t="s">
        <v>19261</v>
      </c>
      <c r="W3179" t="str">
        <f>_xlfn.XLOOKUP(D3179,'All DP'!B:B,'All DP'!D:D,"Tidak")</f>
        <v>Masih</v>
      </c>
      <c r="X3179" t="str">
        <f t="shared" si="50"/>
        <v>YA</v>
      </c>
    </row>
    <row r="3180" spans="1:24">
      <c r="A3180" s="52">
        <v>46266</v>
      </c>
      <c r="B3180" t="s">
        <v>30</v>
      </c>
      <c r="C3180" t="s">
        <v>289</v>
      </c>
      <c r="D3180" t="s">
        <v>288</v>
      </c>
      <c r="G3180"/>
      <c r="H3180" t="s">
        <v>19263</v>
      </c>
      <c r="K3180" t="s">
        <v>288</v>
      </c>
      <c r="L3180" t="s">
        <v>289</v>
      </c>
      <c r="P3180" t="s">
        <v>19263</v>
      </c>
      <c r="Q3180" t="s">
        <v>10259</v>
      </c>
      <c r="R3180" t="s">
        <v>19264</v>
      </c>
      <c r="S3180" t="s">
        <v>19265</v>
      </c>
      <c r="T3180" t="s">
        <v>19266</v>
      </c>
      <c r="U3180" t="s">
        <v>19267</v>
      </c>
      <c r="W3180" t="str">
        <f>_xlfn.XLOOKUP(D3180,'All DP'!B:B,'All DP'!D:D,"Tidak")</f>
        <v>Masih</v>
      </c>
      <c r="X3180" t="str">
        <f t="shared" si="50"/>
        <v>YA</v>
      </c>
    </row>
    <row r="3181" spans="1:24">
      <c r="A3181" s="52">
        <v>46266</v>
      </c>
      <c r="B3181" t="s">
        <v>588</v>
      </c>
      <c r="C3181" t="s">
        <v>3850</v>
      </c>
      <c r="D3181" t="s">
        <v>3849</v>
      </c>
      <c r="G3181"/>
      <c r="H3181" t="s">
        <v>19269</v>
      </c>
      <c r="K3181" t="s">
        <v>3849</v>
      </c>
      <c r="L3181" t="s">
        <v>3850</v>
      </c>
      <c r="P3181" t="s">
        <v>19269</v>
      </c>
      <c r="Q3181" t="s">
        <v>10385</v>
      </c>
      <c r="R3181" t="s">
        <v>19270</v>
      </c>
      <c r="S3181" t="s">
        <v>19271</v>
      </c>
      <c r="T3181" t="s">
        <v>19272</v>
      </c>
      <c r="U3181" t="s">
        <v>19273</v>
      </c>
      <c r="W3181" t="str">
        <f>_xlfn.XLOOKUP(D3181,'All DP'!B:B,'All DP'!D:D,"Tidak")</f>
        <v>Masih</v>
      </c>
      <c r="X3181" t="str">
        <f t="shared" si="50"/>
        <v>YA</v>
      </c>
    </row>
    <row r="3182" spans="1:24">
      <c r="A3182" s="52">
        <v>46266</v>
      </c>
      <c r="B3182" t="s">
        <v>991</v>
      </c>
      <c r="C3182" t="s">
        <v>1424</v>
      </c>
      <c r="D3182" t="s">
        <v>1423</v>
      </c>
      <c r="G3182"/>
      <c r="H3182" t="s">
        <v>19275</v>
      </c>
      <c r="K3182" t="s">
        <v>1423</v>
      </c>
      <c r="L3182" t="s">
        <v>1424</v>
      </c>
      <c r="P3182" t="s">
        <v>19275</v>
      </c>
      <c r="Q3182" t="s">
        <v>12496</v>
      </c>
      <c r="R3182" t="s">
        <v>19276</v>
      </c>
      <c r="S3182" t="s">
        <v>19277</v>
      </c>
      <c r="T3182" t="s">
        <v>19278</v>
      </c>
      <c r="U3182" t="s">
        <v>19279</v>
      </c>
      <c r="W3182" t="str">
        <f>_xlfn.XLOOKUP(D3182,'All DP'!B:B,'All DP'!D:D,"Tidak")</f>
        <v>Masih</v>
      </c>
      <c r="X3182" t="str">
        <f t="shared" si="50"/>
        <v>YA</v>
      </c>
    </row>
    <row r="3183" spans="1:24">
      <c r="A3183" s="52">
        <v>46266</v>
      </c>
      <c r="B3183" t="s">
        <v>814</v>
      </c>
      <c r="C3183" t="s">
        <v>1187</v>
      </c>
      <c r="D3183" t="s">
        <v>1186</v>
      </c>
      <c r="G3183"/>
      <c r="H3183" t="s">
        <v>19280</v>
      </c>
      <c r="K3183" t="s">
        <v>1186</v>
      </c>
      <c r="L3183" t="s">
        <v>1187</v>
      </c>
      <c r="P3183" t="s">
        <v>19280</v>
      </c>
      <c r="Q3183" t="s">
        <v>10644</v>
      </c>
      <c r="R3183" t="s">
        <v>19281</v>
      </c>
      <c r="S3183" t="s">
        <v>19282</v>
      </c>
      <c r="T3183" t="s">
        <v>19283</v>
      </c>
      <c r="U3183" t="s">
        <v>19284</v>
      </c>
      <c r="W3183" t="str">
        <f>_xlfn.XLOOKUP(D3183,'All DP'!B:B,'All DP'!D:D,"Tidak")</f>
        <v>Masih</v>
      </c>
      <c r="X3183" t="str">
        <f t="shared" si="50"/>
        <v>YA</v>
      </c>
    </row>
    <row r="3184" spans="1:24">
      <c r="A3184" s="52">
        <v>46266</v>
      </c>
      <c r="B3184" t="s">
        <v>853</v>
      </c>
      <c r="C3184" t="s">
        <v>5131</v>
      </c>
      <c r="D3184" t="s">
        <v>5130</v>
      </c>
      <c r="G3184"/>
      <c r="H3184" t="s">
        <v>19285</v>
      </c>
      <c r="K3184" t="s">
        <v>5130</v>
      </c>
      <c r="L3184" t="s">
        <v>5131</v>
      </c>
      <c r="P3184" t="s">
        <v>19285</v>
      </c>
      <c r="Q3184" t="s">
        <v>11862</v>
      </c>
      <c r="R3184" t="s">
        <v>19286</v>
      </c>
      <c r="S3184" t="s">
        <v>19287</v>
      </c>
      <c r="T3184" t="s">
        <v>19288</v>
      </c>
      <c r="U3184" t="s">
        <v>19289</v>
      </c>
      <c r="W3184" t="str">
        <f>_xlfn.XLOOKUP(D3184,'All DP'!B:B,'All DP'!D:D,"Tidak")</f>
        <v>Masih</v>
      </c>
      <c r="X3184" t="str">
        <f t="shared" si="50"/>
        <v>YA</v>
      </c>
    </row>
    <row r="3185" spans="1:24">
      <c r="A3185" s="52">
        <v>46266</v>
      </c>
      <c r="B3185" t="s">
        <v>30</v>
      </c>
      <c r="C3185" t="s">
        <v>184</v>
      </c>
      <c r="D3185" t="s">
        <v>183</v>
      </c>
      <c r="G3185"/>
      <c r="H3185" t="s">
        <v>19291</v>
      </c>
      <c r="K3185" t="s">
        <v>183</v>
      </c>
      <c r="L3185" t="s">
        <v>184</v>
      </c>
      <c r="P3185" t="s">
        <v>19291</v>
      </c>
      <c r="Q3185" t="s">
        <v>10259</v>
      </c>
      <c r="R3185" t="s">
        <v>19292</v>
      </c>
      <c r="S3185" t="s">
        <v>19293</v>
      </c>
      <c r="T3185" t="s">
        <v>19294</v>
      </c>
      <c r="U3185" t="s">
        <v>19295</v>
      </c>
      <c r="W3185" t="str">
        <f>_xlfn.XLOOKUP(D3185,'All DP'!B:B,'All DP'!D:D,"Tidak")</f>
        <v>Masih</v>
      </c>
      <c r="X3185" t="str">
        <f t="shared" si="50"/>
        <v>YA</v>
      </c>
    </row>
    <row r="3186" spans="1:24">
      <c r="A3186" s="52">
        <v>46266</v>
      </c>
      <c r="B3186" t="s">
        <v>1026</v>
      </c>
      <c r="C3186" t="s">
        <v>1747</v>
      </c>
      <c r="D3186" t="s">
        <v>1747</v>
      </c>
      <c r="G3186"/>
      <c r="H3186" t="s">
        <v>19297</v>
      </c>
      <c r="K3186" t="s">
        <v>1747</v>
      </c>
      <c r="L3186" t="s">
        <v>1747</v>
      </c>
      <c r="P3186" t="s">
        <v>19297</v>
      </c>
      <c r="Q3186" t="s">
        <v>10270</v>
      </c>
      <c r="R3186" t="s">
        <v>19298</v>
      </c>
      <c r="S3186" t="s">
        <v>19299</v>
      </c>
      <c r="T3186" t="s">
        <v>19300</v>
      </c>
      <c r="U3186" t="s">
        <v>19301</v>
      </c>
      <c r="W3186" t="str">
        <f>_xlfn.XLOOKUP(D3186,'All DP'!B:B,'All DP'!D:D,"Tidak")</f>
        <v>Masih</v>
      </c>
      <c r="X3186" t="str">
        <f t="shared" si="50"/>
        <v>YA</v>
      </c>
    </row>
    <row r="3187" spans="1:24">
      <c r="A3187" s="52">
        <v>46266</v>
      </c>
      <c r="B3187" t="s">
        <v>30</v>
      </c>
      <c r="C3187" t="s">
        <v>252</v>
      </c>
      <c r="D3187" t="s">
        <v>251</v>
      </c>
      <c r="G3187"/>
      <c r="H3187" t="s">
        <v>19302</v>
      </c>
      <c r="K3187" t="s">
        <v>251</v>
      </c>
      <c r="L3187" t="s">
        <v>252</v>
      </c>
      <c r="P3187" t="s">
        <v>19302</v>
      </c>
      <c r="Q3187" t="s">
        <v>10259</v>
      </c>
      <c r="R3187" t="s">
        <v>19303</v>
      </c>
      <c r="S3187" t="s">
        <v>19304</v>
      </c>
      <c r="T3187" t="s">
        <v>19305</v>
      </c>
      <c r="U3187" t="s">
        <v>19306</v>
      </c>
      <c r="W3187" t="str">
        <f>_xlfn.XLOOKUP(D3187,'All DP'!B:B,'All DP'!D:D,"Tidak")</f>
        <v>Masih</v>
      </c>
      <c r="X3187" t="str">
        <f t="shared" si="50"/>
        <v>YA</v>
      </c>
    </row>
    <row r="3188" spans="1:24">
      <c r="A3188" s="52">
        <v>46266</v>
      </c>
      <c r="B3188" t="s">
        <v>30</v>
      </c>
      <c r="C3188" t="s">
        <v>285</v>
      </c>
      <c r="D3188" t="s">
        <v>284</v>
      </c>
      <c r="G3188"/>
      <c r="H3188" t="s">
        <v>19308</v>
      </c>
      <c r="K3188" t="s">
        <v>284</v>
      </c>
      <c r="L3188" t="s">
        <v>285</v>
      </c>
      <c r="P3188" t="s">
        <v>19308</v>
      </c>
      <c r="Q3188" t="s">
        <v>10259</v>
      </c>
      <c r="R3188" t="s">
        <v>19309</v>
      </c>
      <c r="S3188" t="s">
        <v>19310</v>
      </c>
      <c r="T3188" t="s">
        <v>19311</v>
      </c>
      <c r="U3188" t="s">
        <v>19312</v>
      </c>
      <c r="W3188" t="str">
        <f>_xlfn.XLOOKUP(D3188,'All DP'!B:B,'All DP'!D:D,"Tidak")</f>
        <v>Masih</v>
      </c>
      <c r="X3188" t="str">
        <f t="shared" si="50"/>
        <v>YA</v>
      </c>
    </row>
    <row r="3189" spans="1:24">
      <c r="A3189" s="52">
        <v>46266</v>
      </c>
      <c r="B3189" t="s">
        <v>565</v>
      </c>
      <c r="C3189" t="s">
        <v>4289</v>
      </c>
      <c r="D3189" t="s">
        <v>4288</v>
      </c>
      <c r="G3189"/>
      <c r="H3189" t="s">
        <v>19314</v>
      </c>
      <c r="K3189" t="s">
        <v>4288</v>
      </c>
      <c r="L3189" t="s">
        <v>4289</v>
      </c>
      <c r="P3189" t="s">
        <v>19314</v>
      </c>
      <c r="Q3189" t="s">
        <v>11660</v>
      </c>
      <c r="R3189" t="s">
        <v>19315</v>
      </c>
      <c r="S3189" t="s">
        <v>19316</v>
      </c>
      <c r="T3189" t="s">
        <v>19317</v>
      </c>
      <c r="U3189" t="s">
        <v>19318</v>
      </c>
      <c r="W3189" t="str">
        <f>_xlfn.XLOOKUP(D3189,'All DP'!B:B,'All DP'!D:D,"Tidak")</f>
        <v>Masih</v>
      </c>
      <c r="X3189" t="str">
        <f t="shared" si="50"/>
        <v>YA</v>
      </c>
    </row>
    <row r="3190" spans="1:24">
      <c r="A3190" s="52">
        <v>46266</v>
      </c>
      <c r="B3190" t="s">
        <v>928</v>
      </c>
      <c r="C3190" t="s">
        <v>6332</v>
      </c>
      <c r="D3190" t="s">
        <v>6331</v>
      </c>
      <c r="G3190"/>
      <c r="H3190" t="s">
        <v>19319</v>
      </c>
      <c r="K3190" t="s">
        <v>6331</v>
      </c>
      <c r="L3190" t="s">
        <v>6332</v>
      </c>
      <c r="P3190" t="s">
        <v>19319</v>
      </c>
      <c r="Q3190" t="s">
        <v>10486</v>
      </c>
      <c r="R3190" t="s">
        <v>19320</v>
      </c>
      <c r="S3190" t="s">
        <v>19321</v>
      </c>
      <c r="T3190" t="s">
        <v>19322</v>
      </c>
      <c r="U3190" t="s">
        <v>19323</v>
      </c>
      <c r="W3190" t="str">
        <f>_xlfn.XLOOKUP(D3190,'All DP'!B:B,'All DP'!D:D,"Tidak")</f>
        <v>Tidak</v>
      </c>
      <c r="X3190" t="str">
        <f t="shared" si="50"/>
        <v>YA</v>
      </c>
    </row>
    <row r="3191" spans="1:24">
      <c r="A3191" s="52">
        <v>46266</v>
      </c>
      <c r="B3191" t="s">
        <v>848</v>
      </c>
      <c r="C3191" t="s">
        <v>3449</v>
      </c>
      <c r="D3191" t="s">
        <v>3448</v>
      </c>
      <c r="G3191"/>
      <c r="H3191" t="s">
        <v>19325</v>
      </c>
      <c r="K3191" t="s">
        <v>3448</v>
      </c>
      <c r="L3191" t="s">
        <v>3449</v>
      </c>
      <c r="P3191" t="s">
        <v>19325</v>
      </c>
      <c r="Q3191" t="s">
        <v>10181</v>
      </c>
      <c r="R3191" t="s">
        <v>19326</v>
      </c>
      <c r="S3191" t="s">
        <v>19327</v>
      </c>
      <c r="T3191" t="s">
        <v>19328</v>
      </c>
      <c r="U3191" t="s">
        <v>19329</v>
      </c>
      <c r="W3191" t="str">
        <f>_xlfn.XLOOKUP(D3191,'All DP'!B:B,'All DP'!D:D,"Tidak")</f>
        <v>Masih</v>
      </c>
      <c r="X3191" t="str">
        <f t="shared" si="50"/>
        <v>YA</v>
      </c>
    </row>
    <row r="3192" spans="1:24">
      <c r="A3192" s="52">
        <v>46266</v>
      </c>
      <c r="B3192" t="s">
        <v>30</v>
      </c>
      <c r="C3192" t="s">
        <v>172</v>
      </c>
      <c r="D3192" t="s">
        <v>171</v>
      </c>
      <c r="G3192"/>
      <c r="H3192" t="s">
        <v>19331</v>
      </c>
      <c r="K3192" t="s">
        <v>171</v>
      </c>
      <c r="L3192" t="s">
        <v>172</v>
      </c>
      <c r="P3192" t="s">
        <v>19331</v>
      </c>
      <c r="Q3192" t="s">
        <v>10259</v>
      </c>
      <c r="R3192" t="s">
        <v>19332</v>
      </c>
      <c r="S3192" t="s">
        <v>19333</v>
      </c>
      <c r="T3192" t="s">
        <v>14213</v>
      </c>
      <c r="U3192" t="s">
        <v>19334</v>
      </c>
      <c r="W3192" t="str">
        <f>_xlfn.XLOOKUP(D3192,'All DP'!B:B,'All DP'!D:D,"Tidak")</f>
        <v>Masih</v>
      </c>
      <c r="X3192" t="str">
        <f t="shared" si="50"/>
        <v>YA</v>
      </c>
    </row>
    <row r="3193" spans="1:24">
      <c r="A3193" s="52">
        <v>46266</v>
      </c>
      <c r="B3193" t="s">
        <v>229</v>
      </c>
      <c r="C3193" t="s">
        <v>311</v>
      </c>
      <c r="D3193" t="s">
        <v>310</v>
      </c>
      <c r="G3193"/>
      <c r="H3193" t="s">
        <v>19340</v>
      </c>
      <c r="K3193" t="s">
        <v>310</v>
      </c>
      <c r="L3193" t="s">
        <v>311</v>
      </c>
      <c r="P3193" t="s">
        <v>19340</v>
      </c>
      <c r="Q3193" t="s">
        <v>10199</v>
      </c>
      <c r="R3193" t="s">
        <v>19341</v>
      </c>
      <c r="S3193" t="s">
        <v>19342</v>
      </c>
      <c r="T3193" t="s">
        <v>19343</v>
      </c>
      <c r="U3193" t="s">
        <v>19344</v>
      </c>
      <c r="W3193" t="str">
        <f>_xlfn.XLOOKUP(D3193,'All DP'!B:B,'All DP'!D:D,"Tidak")</f>
        <v>Masih</v>
      </c>
      <c r="X3193" t="str">
        <f t="shared" si="50"/>
        <v>YA</v>
      </c>
    </row>
    <row r="3194" spans="1:24">
      <c r="A3194" s="52">
        <v>46266</v>
      </c>
      <c r="B3194" t="s">
        <v>766</v>
      </c>
      <c r="C3194" t="s">
        <v>2794</v>
      </c>
      <c r="D3194" t="s">
        <v>2793</v>
      </c>
      <c r="G3194"/>
      <c r="H3194" t="s">
        <v>19350</v>
      </c>
      <c r="K3194" t="s">
        <v>2793</v>
      </c>
      <c r="L3194" t="s">
        <v>2794</v>
      </c>
      <c r="P3194" t="s">
        <v>19350</v>
      </c>
      <c r="Q3194" t="s">
        <v>11133</v>
      </c>
      <c r="R3194" t="s">
        <v>19351</v>
      </c>
      <c r="S3194" t="s">
        <v>19352</v>
      </c>
      <c r="T3194" t="s">
        <v>19353</v>
      </c>
      <c r="U3194" t="s">
        <v>19354</v>
      </c>
      <c r="W3194" t="str">
        <f>_xlfn.XLOOKUP(D3194,'All DP'!B:B,'All DP'!D:D,"Tidak")</f>
        <v>Masih</v>
      </c>
      <c r="X3194" t="str">
        <f t="shared" si="50"/>
        <v>YA</v>
      </c>
    </row>
    <row r="3195" spans="1:24">
      <c r="A3195" s="52">
        <v>46266</v>
      </c>
      <c r="B3195" t="s">
        <v>848</v>
      </c>
      <c r="C3195" t="s">
        <v>6180</v>
      </c>
      <c r="D3195" t="s">
        <v>6179</v>
      </c>
      <c r="G3195"/>
      <c r="H3195" t="s">
        <v>19356</v>
      </c>
      <c r="K3195" t="s">
        <v>6179</v>
      </c>
      <c r="L3195" t="s">
        <v>6180</v>
      </c>
      <c r="P3195" t="s">
        <v>19356</v>
      </c>
      <c r="Q3195" t="s">
        <v>10181</v>
      </c>
      <c r="R3195" t="s">
        <v>19357</v>
      </c>
      <c r="S3195" t="s">
        <v>19358</v>
      </c>
      <c r="T3195" t="s">
        <v>19359</v>
      </c>
      <c r="U3195" t="s">
        <v>19360</v>
      </c>
      <c r="W3195" t="str">
        <f>_xlfn.XLOOKUP(D3195,'All DP'!B:B,'All DP'!D:D,"Tidak")</f>
        <v>Masih</v>
      </c>
      <c r="X3195" t="str">
        <f t="shared" si="50"/>
        <v>YA</v>
      </c>
    </row>
    <row r="3196" spans="1:24">
      <c r="A3196" s="52">
        <v>46266</v>
      </c>
      <c r="B3196" t="s">
        <v>30</v>
      </c>
      <c r="C3196" t="s">
        <v>307</v>
      </c>
      <c r="D3196" t="s">
        <v>306</v>
      </c>
      <c r="G3196"/>
      <c r="H3196" t="s">
        <v>19362</v>
      </c>
      <c r="K3196" t="s">
        <v>306</v>
      </c>
      <c r="L3196" t="s">
        <v>307</v>
      </c>
      <c r="P3196" t="s">
        <v>19362</v>
      </c>
      <c r="Q3196" t="s">
        <v>10259</v>
      </c>
      <c r="R3196" t="s">
        <v>19363</v>
      </c>
      <c r="S3196" t="s">
        <v>19364</v>
      </c>
      <c r="T3196" t="s">
        <v>19365</v>
      </c>
      <c r="U3196" t="s">
        <v>19366</v>
      </c>
      <c r="W3196" t="str">
        <f>_xlfn.XLOOKUP(D3196,'All DP'!B:B,'All DP'!D:D,"Tidak")</f>
        <v>Masih</v>
      </c>
      <c r="X3196" t="str">
        <f t="shared" si="50"/>
        <v>YA</v>
      </c>
    </row>
    <row r="3197" spans="1:24">
      <c r="A3197" s="52">
        <v>46266</v>
      </c>
      <c r="B3197" t="s">
        <v>229</v>
      </c>
      <c r="C3197" t="s">
        <v>3060</v>
      </c>
      <c r="D3197" t="s">
        <v>3060</v>
      </c>
      <c r="G3197"/>
      <c r="H3197" t="s">
        <v>19367</v>
      </c>
      <c r="K3197" t="s">
        <v>3060</v>
      </c>
      <c r="L3197" t="s">
        <v>3060</v>
      </c>
      <c r="P3197" t="s">
        <v>19367</v>
      </c>
      <c r="Q3197" t="s">
        <v>10199</v>
      </c>
      <c r="R3197" t="s">
        <v>19368</v>
      </c>
      <c r="S3197" t="s">
        <v>19369</v>
      </c>
      <c r="T3197" t="s">
        <v>19370</v>
      </c>
      <c r="U3197" t="s">
        <v>19371</v>
      </c>
      <c r="W3197" t="str">
        <f>_xlfn.XLOOKUP(D3197,'All DP'!B:B,'All DP'!D:D,"Tidak")</f>
        <v>Masih</v>
      </c>
      <c r="X3197" t="str">
        <f t="shared" si="50"/>
        <v>YA</v>
      </c>
    </row>
    <row r="3198" spans="1:24">
      <c r="A3198" s="52">
        <v>46266</v>
      </c>
      <c r="B3198" t="s">
        <v>853</v>
      </c>
      <c r="C3198" t="s">
        <v>2725</v>
      </c>
      <c r="D3198" t="s">
        <v>2724</v>
      </c>
      <c r="G3198"/>
      <c r="H3198" t="s">
        <v>19372</v>
      </c>
      <c r="K3198" t="s">
        <v>2724</v>
      </c>
      <c r="L3198" t="s">
        <v>2725</v>
      </c>
      <c r="P3198" t="s">
        <v>19372</v>
      </c>
      <c r="Q3198" t="s">
        <v>11862</v>
      </c>
      <c r="R3198" t="s">
        <v>19373</v>
      </c>
      <c r="S3198" t="s">
        <v>19374</v>
      </c>
      <c r="T3198" t="s">
        <v>19375</v>
      </c>
      <c r="U3198" t="s">
        <v>19376</v>
      </c>
      <c r="W3198" t="str">
        <f>_xlfn.XLOOKUP(D3198,'All DP'!B:B,'All DP'!D:D,"Tidak")</f>
        <v>Masih</v>
      </c>
      <c r="X3198" t="str">
        <f t="shared" si="50"/>
        <v>YA</v>
      </c>
    </row>
    <row r="3199" spans="1:24">
      <c r="A3199" s="52">
        <v>46266</v>
      </c>
      <c r="B3199" t="s">
        <v>848</v>
      </c>
      <c r="C3199" t="s">
        <v>3383</v>
      </c>
      <c r="D3199" t="s">
        <v>3382</v>
      </c>
      <c r="G3199"/>
      <c r="H3199" t="s">
        <v>19377</v>
      </c>
      <c r="K3199" t="s">
        <v>3382</v>
      </c>
      <c r="L3199" t="s">
        <v>3383</v>
      </c>
      <c r="P3199" t="s">
        <v>19377</v>
      </c>
      <c r="Q3199" t="s">
        <v>10181</v>
      </c>
      <c r="R3199" t="s">
        <v>19378</v>
      </c>
      <c r="S3199" t="s">
        <v>19379</v>
      </c>
      <c r="T3199" t="s">
        <v>19380</v>
      </c>
      <c r="U3199" t="s">
        <v>19381</v>
      </c>
      <c r="W3199" t="str">
        <f>_xlfn.XLOOKUP(D3199,'All DP'!B:B,'All DP'!D:D,"Tidak")</f>
        <v>Masih</v>
      </c>
      <c r="X3199" t="str">
        <f t="shared" si="50"/>
        <v>YA</v>
      </c>
    </row>
    <row r="3200" spans="1:24">
      <c r="A3200" s="52">
        <v>46266</v>
      </c>
      <c r="B3200" t="s">
        <v>766</v>
      </c>
      <c r="C3200" t="s">
        <v>2820</v>
      </c>
      <c r="D3200" t="s">
        <v>2819</v>
      </c>
      <c r="G3200"/>
      <c r="H3200" t="s">
        <v>19382</v>
      </c>
      <c r="K3200" t="s">
        <v>2819</v>
      </c>
      <c r="L3200" t="s">
        <v>2820</v>
      </c>
      <c r="P3200" t="s">
        <v>19382</v>
      </c>
      <c r="Q3200" t="s">
        <v>11133</v>
      </c>
      <c r="R3200" t="s">
        <v>19383</v>
      </c>
      <c r="S3200" t="s">
        <v>19384</v>
      </c>
      <c r="T3200" t="s">
        <v>19385</v>
      </c>
      <c r="U3200" t="s">
        <v>19386</v>
      </c>
      <c r="W3200" t="str">
        <f>_xlfn.XLOOKUP(D3200,'All DP'!B:B,'All DP'!D:D,"Tidak")</f>
        <v>Masih</v>
      </c>
      <c r="X3200" t="str">
        <f t="shared" si="50"/>
        <v>YA</v>
      </c>
    </row>
    <row r="3201" spans="1:24">
      <c r="A3201" s="52">
        <v>46266</v>
      </c>
      <c r="B3201" t="s">
        <v>766</v>
      </c>
      <c r="C3201" t="s">
        <v>2910</v>
      </c>
      <c r="D3201" t="s">
        <v>2909</v>
      </c>
      <c r="G3201"/>
      <c r="H3201" t="s">
        <v>19382</v>
      </c>
      <c r="K3201" t="s">
        <v>2909</v>
      </c>
      <c r="L3201" t="s">
        <v>2910</v>
      </c>
      <c r="P3201" t="s">
        <v>19382</v>
      </c>
      <c r="Q3201" t="s">
        <v>11133</v>
      </c>
      <c r="R3201" t="s">
        <v>19387</v>
      </c>
      <c r="S3201" t="s">
        <v>19388</v>
      </c>
      <c r="T3201" t="s">
        <v>19389</v>
      </c>
      <c r="U3201" t="s">
        <v>19390</v>
      </c>
      <c r="W3201" t="str">
        <f>_xlfn.XLOOKUP(D3201,'All DP'!B:B,'All DP'!D:D,"Tidak")</f>
        <v>Masih</v>
      </c>
      <c r="X3201" t="str">
        <f t="shared" si="50"/>
        <v>YA</v>
      </c>
    </row>
    <row r="3202" spans="1:24">
      <c r="A3202" s="52">
        <v>46266</v>
      </c>
      <c r="B3202" t="s">
        <v>229</v>
      </c>
      <c r="C3202" t="s">
        <v>2234</v>
      </c>
      <c r="D3202" t="s">
        <v>2233</v>
      </c>
      <c r="G3202"/>
      <c r="H3202" t="s">
        <v>19391</v>
      </c>
      <c r="K3202" t="s">
        <v>2233</v>
      </c>
      <c r="L3202" t="s">
        <v>2234</v>
      </c>
      <c r="P3202" t="s">
        <v>19391</v>
      </c>
      <c r="Q3202" t="s">
        <v>10199</v>
      </c>
      <c r="R3202" t="s">
        <v>19392</v>
      </c>
      <c r="S3202" t="s">
        <v>19393</v>
      </c>
      <c r="T3202" t="s">
        <v>19394</v>
      </c>
      <c r="U3202" t="s">
        <v>19395</v>
      </c>
      <c r="W3202" t="str">
        <f>_xlfn.XLOOKUP(D3202,'All DP'!B:B,'All DP'!D:D,"Tidak")</f>
        <v>Masih</v>
      </c>
      <c r="X3202" t="str">
        <f t="shared" si="50"/>
        <v>YA</v>
      </c>
    </row>
    <row r="3203" spans="1:24">
      <c r="A3203" s="52">
        <v>46266</v>
      </c>
      <c r="B3203" t="s">
        <v>391</v>
      </c>
      <c r="C3203" t="s">
        <v>6449</v>
      </c>
      <c r="D3203" t="s">
        <v>6448</v>
      </c>
      <c r="G3203"/>
      <c r="H3203" t="s">
        <v>19396</v>
      </c>
      <c r="K3203" t="s">
        <v>6448</v>
      </c>
      <c r="L3203" t="s">
        <v>6449</v>
      </c>
      <c r="P3203" t="s">
        <v>19396</v>
      </c>
      <c r="Q3203" t="s">
        <v>11249</v>
      </c>
      <c r="R3203" t="s">
        <v>19397</v>
      </c>
      <c r="S3203" t="s">
        <v>19398</v>
      </c>
      <c r="T3203" t="s">
        <v>19399</v>
      </c>
      <c r="U3203" t="s">
        <v>19400</v>
      </c>
      <c r="W3203" t="str">
        <f>_xlfn.XLOOKUP(D3203,'All DP'!B:B,'All DP'!D:D,"Tidak")</f>
        <v>Masih</v>
      </c>
      <c r="X3203" t="str">
        <f t="shared" si="50"/>
        <v>YA</v>
      </c>
    </row>
    <row r="3204" spans="1:24">
      <c r="A3204" s="52">
        <v>46266</v>
      </c>
      <c r="B3204" t="s">
        <v>1026</v>
      </c>
      <c r="C3204" t="s">
        <v>2646</v>
      </c>
      <c r="D3204" t="s">
        <v>2645</v>
      </c>
      <c r="G3204"/>
      <c r="H3204" t="s">
        <v>19402</v>
      </c>
      <c r="K3204" t="s">
        <v>2645</v>
      </c>
      <c r="L3204" t="s">
        <v>2646</v>
      </c>
      <c r="P3204" t="s">
        <v>19402</v>
      </c>
      <c r="Q3204" t="s">
        <v>10270</v>
      </c>
      <c r="R3204" t="s">
        <v>19403</v>
      </c>
      <c r="S3204" t="s">
        <v>19404</v>
      </c>
      <c r="T3204" t="s">
        <v>19405</v>
      </c>
      <c r="U3204" t="s">
        <v>19406</v>
      </c>
      <c r="W3204" t="str">
        <f>_xlfn.XLOOKUP(D3204,'All DP'!B:B,'All DP'!D:D,"Tidak")</f>
        <v>Masih</v>
      </c>
      <c r="X3204" t="str">
        <f t="shared" si="50"/>
        <v>YA</v>
      </c>
    </row>
    <row r="3205" spans="1:24">
      <c r="A3205" s="52">
        <v>46266</v>
      </c>
      <c r="B3205" t="s">
        <v>853</v>
      </c>
      <c r="C3205" t="s">
        <v>3673</v>
      </c>
      <c r="D3205" t="s">
        <v>3672</v>
      </c>
      <c r="G3205"/>
      <c r="H3205" t="s">
        <v>19407</v>
      </c>
      <c r="K3205" t="s">
        <v>3672</v>
      </c>
      <c r="L3205" t="s">
        <v>3673</v>
      </c>
      <c r="P3205" t="s">
        <v>19407</v>
      </c>
      <c r="Q3205" t="s">
        <v>11862</v>
      </c>
      <c r="R3205" t="s">
        <v>19408</v>
      </c>
      <c r="S3205" t="s">
        <v>19409</v>
      </c>
      <c r="T3205" t="s">
        <v>19410</v>
      </c>
      <c r="U3205" t="s">
        <v>19411</v>
      </c>
      <c r="W3205" t="str">
        <f>_xlfn.XLOOKUP(D3205,'All DP'!B:B,'All DP'!D:D,"Tidak")</f>
        <v>Masih</v>
      </c>
      <c r="X3205" t="str">
        <f t="shared" si="50"/>
        <v>YA</v>
      </c>
    </row>
    <row r="3206" spans="1:24">
      <c r="A3206" s="52">
        <v>46266</v>
      </c>
      <c r="B3206" t="s">
        <v>588</v>
      </c>
      <c r="C3206" t="s">
        <v>2741</v>
      </c>
      <c r="D3206" t="s">
        <v>2740</v>
      </c>
      <c r="G3206"/>
      <c r="H3206" t="s">
        <v>19412</v>
      </c>
      <c r="K3206" t="s">
        <v>2740</v>
      </c>
      <c r="L3206" t="s">
        <v>2741</v>
      </c>
      <c r="P3206" t="s">
        <v>19412</v>
      </c>
      <c r="Q3206" t="s">
        <v>10385</v>
      </c>
      <c r="R3206" t="s">
        <v>19413</v>
      </c>
      <c r="S3206" t="s">
        <v>19414</v>
      </c>
      <c r="T3206" t="s">
        <v>19415</v>
      </c>
      <c r="U3206" t="s">
        <v>19416</v>
      </c>
      <c r="W3206" t="str">
        <f>_xlfn.XLOOKUP(D3206,'All DP'!B:B,'All DP'!D:D,"Tidak")</f>
        <v>Masih</v>
      </c>
      <c r="X3206" t="str">
        <f t="shared" si="50"/>
        <v>YA</v>
      </c>
    </row>
    <row r="3207" spans="1:24">
      <c r="A3207" s="52">
        <v>46266</v>
      </c>
      <c r="B3207" t="s">
        <v>853</v>
      </c>
      <c r="C3207" t="s">
        <v>5505</v>
      </c>
      <c r="D3207" t="s">
        <v>5504</v>
      </c>
      <c r="G3207"/>
      <c r="H3207" t="s">
        <v>19418</v>
      </c>
      <c r="K3207" t="s">
        <v>5504</v>
      </c>
      <c r="L3207" t="s">
        <v>5505</v>
      </c>
      <c r="P3207" t="s">
        <v>19418</v>
      </c>
      <c r="Q3207" t="s">
        <v>11862</v>
      </c>
      <c r="R3207" t="s">
        <v>19419</v>
      </c>
      <c r="S3207" t="s">
        <v>19420</v>
      </c>
      <c r="T3207" t="s">
        <v>19421</v>
      </c>
      <c r="U3207" t="s">
        <v>19422</v>
      </c>
      <c r="W3207" t="str">
        <f>_xlfn.XLOOKUP(D3207,'All DP'!B:B,'All DP'!D:D,"Tidak")</f>
        <v>Masih</v>
      </c>
      <c r="X3207" t="str">
        <f t="shared" si="50"/>
        <v>YA</v>
      </c>
    </row>
    <row r="3208" spans="1:24">
      <c r="A3208" s="52">
        <v>46266</v>
      </c>
      <c r="B3208" t="s">
        <v>848</v>
      </c>
      <c r="C3208" t="s">
        <v>1864</v>
      </c>
      <c r="D3208" t="s">
        <v>1863</v>
      </c>
      <c r="G3208"/>
      <c r="H3208" t="s">
        <v>19424</v>
      </c>
      <c r="K3208" t="s">
        <v>1863</v>
      </c>
      <c r="L3208" t="s">
        <v>1864</v>
      </c>
      <c r="P3208" t="s">
        <v>19424</v>
      </c>
      <c r="Q3208" t="s">
        <v>10181</v>
      </c>
      <c r="R3208" t="s">
        <v>19425</v>
      </c>
      <c r="S3208" t="s">
        <v>19426</v>
      </c>
      <c r="T3208" t="s">
        <v>19427</v>
      </c>
      <c r="U3208" t="s">
        <v>19428</v>
      </c>
      <c r="W3208" t="str">
        <f>_xlfn.XLOOKUP(D3208,'All DP'!B:B,'All DP'!D:D,"Tidak")</f>
        <v>Masih</v>
      </c>
      <c r="X3208" t="str">
        <f t="shared" si="50"/>
        <v>YA</v>
      </c>
    </row>
    <row r="3209" spans="1:24">
      <c r="A3209" s="52">
        <v>46266</v>
      </c>
      <c r="B3209" t="s">
        <v>928</v>
      </c>
      <c r="C3209" t="s">
        <v>5125</v>
      </c>
      <c r="D3209" t="s">
        <v>5124</v>
      </c>
      <c r="G3209"/>
      <c r="H3209" t="s">
        <v>19430</v>
      </c>
      <c r="K3209" t="s">
        <v>5124</v>
      </c>
      <c r="L3209" t="s">
        <v>5125</v>
      </c>
      <c r="P3209" t="s">
        <v>19430</v>
      </c>
      <c r="Q3209" t="s">
        <v>10486</v>
      </c>
      <c r="R3209" t="s">
        <v>19431</v>
      </c>
      <c r="S3209" t="s">
        <v>19432</v>
      </c>
      <c r="T3209" t="s">
        <v>19433</v>
      </c>
      <c r="U3209" t="s">
        <v>19434</v>
      </c>
      <c r="W3209" t="str">
        <f>_xlfn.XLOOKUP(D3209,'All DP'!B:B,'All DP'!D:D,"Tidak")</f>
        <v>Masih</v>
      </c>
      <c r="X3209" t="str">
        <f t="shared" si="50"/>
        <v>YA</v>
      </c>
    </row>
    <row r="3210" spans="1:24">
      <c r="A3210" s="52">
        <v>46266</v>
      </c>
      <c r="B3210" t="s">
        <v>848</v>
      </c>
      <c r="C3210" t="s">
        <v>3455</v>
      </c>
      <c r="D3210" t="s">
        <v>3454</v>
      </c>
      <c r="G3210"/>
      <c r="H3210" t="s">
        <v>19436</v>
      </c>
      <c r="K3210" t="s">
        <v>3454</v>
      </c>
      <c r="L3210" t="s">
        <v>3455</v>
      </c>
      <c r="P3210" t="s">
        <v>19436</v>
      </c>
      <c r="Q3210" t="s">
        <v>10181</v>
      </c>
      <c r="R3210" t="s">
        <v>19437</v>
      </c>
      <c r="S3210" t="s">
        <v>19438</v>
      </c>
      <c r="T3210" t="s">
        <v>19439</v>
      </c>
      <c r="U3210" t="s">
        <v>19440</v>
      </c>
      <c r="W3210" t="str">
        <f>_xlfn.XLOOKUP(D3210,'All DP'!B:B,'All DP'!D:D,"Tidak")</f>
        <v>Masih</v>
      </c>
      <c r="X3210" t="str">
        <f t="shared" si="50"/>
        <v>YA</v>
      </c>
    </row>
    <row r="3211" spans="1:24">
      <c r="A3211" s="52">
        <v>46266</v>
      </c>
      <c r="B3211" t="s">
        <v>853</v>
      </c>
      <c r="C3211" t="s">
        <v>3687</v>
      </c>
      <c r="D3211" t="s">
        <v>3686</v>
      </c>
      <c r="G3211"/>
      <c r="H3211" t="s">
        <v>19442</v>
      </c>
      <c r="K3211" t="s">
        <v>3686</v>
      </c>
      <c r="L3211" t="s">
        <v>3687</v>
      </c>
      <c r="P3211" t="s">
        <v>19442</v>
      </c>
      <c r="Q3211" t="s">
        <v>11862</v>
      </c>
      <c r="R3211" t="s">
        <v>19443</v>
      </c>
      <c r="S3211" t="s">
        <v>19444</v>
      </c>
      <c r="T3211" t="s">
        <v>19445</v>
      </c>
      <c r="U3211" t="s">
        <v>19446</v>
      </c>
      <c r="W3211" t="str">
        <f>_xlfn.XLOOKUP(D3211,'All DP'!B:B,'All DP'!D:D,"Tidak")</f>
        <v>Masih</v>
      </c>
      <c r="X3211" t="str">
        <f t="shared" si="50"/>
        <v>YA</v>
      </c>
    </row>
    <row r="3212" spans="1:24">
      <c r="A3212" s="52">
        <v>46266</v>
      </c>
      <c r="B3212" t="s">
        <v>766</v>
      </c>
      <c r="C3212" t="s">
        <v>948</v>
      </c>
      <c r="D3212" t="s">
        <v>947</v>
      </c>
      <c r="G3212"/>
      <c r="H3212" t="s">
        <v>19447</v>
      </c>
      <c r="K3212" t="s">
        <v>947</v>
      </c>
      <c r="L3212" t="s">
        <v>948</v>
      </c>
      <c r="P3212" t="s">
        <v>19447</v>
      </c>
      <c r="Q3212" t="s">
        <v>11133</v>
      </c>
      <c r="R3212" t="s">
        <v>19448</v>
      </c>
      <c r="S3212" t="s">
        <v>19449</v>
      </c>
      <c r="T3212" t="s">
        <v>19450</v>
      </c>
      <c r="U3212" t="s">
        <v>19451</v>
      </c>
      <c r="W3212" t="str">
        <f>_xlfn.XLOOKUP(D3212,'All DP'!B:B,'All DP'!D:D,"Tidak")</f>
        <v>Masih</v>
      </c>
      <c r="X3212" t="str">
        <f t="shared" si="50"/>
        <v>YA</v>
      </c>
    </row>
    <row r="3213" spans="1:24">
      <c r="A3213" s="52">
        <v>46266</v>
      </c>
      <c r="B3213" t="s">
        <v>991</v>
      </c>
      <c r="C3213" t="s">
        <v>6555</v>
      </c>
      <c r="D3213" t="s">
        <v>6554</v>
      </c>
      <c r="G3213"/>
      <c r="H3213" t="s">
        <v>19453</v>
      </c>
      <c r="K3213" t="s">
        <v>6554</v>
      </c>
      <c r="L3213" t="s">
        <v>6555</v>
      </c>
      <c r="P3213" t="s">
        <v>19453</v>
      </c>
      <c r="Q3213" t="s">
        <v>12496</v>
      </c>
      <c r="R3213" t="s">
        <v>19454</v>
      </c>
      <c r="S3213" t="s">
        <v>19455</v>
      </c>
      <c r="T3213" t="s">
        <v>19456</v>
      </c>
      <c r="U3213" t="s">
        <v>19457</v>
      </c>
      <c r="W3213" t="str">
        <f>_xlfn.XLOOKUP(D3213,'All DP'!B:B,'All DP'!D:D,"Tidak")</f>
        <v>Masih</v>
      </c>
      <c r="X3213" t="str">
        <f t="shared" si="50"/>
        <v>YA</v>
      </c>
    </row>
    <row r="3214" spans="1:24">
      <c r="A3214" s="52">
        <v>46266</v>
      </c>
      <c r="B3214" t="s">
        <v>358</v>
      </c>
      <c r="C3214" t="s">
        <v>5336</v>
      </c>
      <c r="D3214" t="s">
        <v>5335</v>
      </c>
      <c r="G3214"/>
      <c r="H3214" t="s">
        <v>19458</v>
      </c>
      <c r="K3214" t="s">
        <v>5335</v>
      </c>
      <c r="L3214" t="s">
        <v>5336</v>
      </c>
      <c r="P3214" t="s">
        <v>19458</v>
      </c>
      <c r="Q3214" t="s">
        <v>10443</v>
      </c>
      <c r="R3214" t="s">
        <v>19459</v>
      </c>
      <c r="S3214" t="s">
        <v>19460</v>
      </c>
      <c r="T3214" t="s">
        <v>19461</v>
      </c>
      <c r="U3214" t="s">
        <v>19462</v>
      </c>
      <c r="W3214" t="str">
        <f>_xlfn.XLOOKUP(D3214,'All DP'!B:B,'All DP'!D:D,"Tidak")</f>
        <v>Masih</v>
      </c>
      <c r="X3214" t="str">
        <f t="shared" si="50"/>
        <v>YA</v>
      </c>
    </row>
    <row r="3215" spans="1:24">
      <c r="A3215" s="52">
        <v>46266</v>
      </c>
      <c r="B3215" t="s">
        <v>843</v>
      </c>
      <c r="C3215" t="s">
        <v>1704</v>
      </c>
      <c r="D3215" t="s">
        <v>1703</v>
      </c>
      <c r="G3215"/>
      <c r="H3215" t="s">
        <v>19464</v>
      </c>
      <c r="K3215" t="s">
        <v>1703</v>
      </c>
      <c r="L3215" t="s">
        <v>1704</v>
      </c>
      <c r="P3215" t="s">
        <v>19464</v>
      </c>
      <c r="Q3215" t="s">
        <v>10236</v>
      </c>
      <c r="R3215" t="s">
        <v>19465</v>
      </c>
      <c r="S3215" t="s">
        <v>19466</v>
      </c>
      <c r="T3215" t="s">
        <v>19467</v>
      </c>
      <c r="U3215" t="s">
        <v>19468</v>
      </c>
      <c r="W3215" t="str">
        <f>_xlfn.XLOOKUP(D3215,'All DP'!B:B,'All DP'!D:D,"Tidak")</f>
        <v>Masih</v>
      </c>
      <c r="X3215" t="str">
        <f t="shared" si="50"/>
        <v>YA</v>
      </c>
    </row>
    <row r="3216" spans="1:24">
      <c r="A3216" s="52">
        <v>46266</v>
      </c>
      <c r="B3216" t="s">
        <v>30</v>
      </c>
      <c r="C3216" t="s">
        <v>6523</v>
      </c>
      <c r="D3216" t="s">
        <v>6522</v>
      </c>
      <c r="G3216"/>
      <c r="H3216" t="s">
        <v>19469</v>
      </c>
      <c r="K3216" t="s">
        <v>6522</v>
      </c>
      <c r="L3216" t="s">
        <v>6523</v>
      </c>
      <c r="P3216" t="s">
        <v>19469</v>
      </c>
      <c r="Q3216" t="s">
        <v>10259</v>
      </c>
      <c r="R3216" t="s">
        <v>19470</v>
      </c>
      <c r="S3216" t="s">
        <v>19471</v>
      </c>
      <c r="T3216" t="s">
        <v>19472</v>
      </c>
      <c r="U3216" t="s">
        <v>19473</v>
      </c>
      <c r="W3216" t="str">
        <f>_xlfn.XLOOKUP(D3216,'All DP'!B:B,'All DP'!D:D,"Tidak")</f>
        <v>Masih</v>
      </c>
      <c r="X3216" t="str">
        <f t="shared" si="50"/>
        <v>YA</v>
      </c>
    </row>
    <row r="3217" spans="1:24">
      <c r="A3217" s="52">
        <v>46266</v>
      </c>
      <c r="B3217" t="s">
        <v>565</v>
      </c>
      <c r="C3217" t="s">
        <v>2134</v>
      </c>
      <c r="D3217" t="s">
        <v>2133</v>
      </c>
      <c r="G3217"/>
      <c r="H3217" t="s">
        <v>19480</v>
      </c>
      <c r="K3217" t="s">
        <v>2133</v>
      </c>
      <c r="L3217" t="s">
        <v>2134</v>
      </c>
      <c r="P3217" t="s">
        <v>19480</v>
      </c>
      <c r="Q3217" t="s">
        <v>11660</v>
      </c>
      <c r="R3217" t="s">
        <v>19481</v>
      </c>
      <c r="S3217" t="s">
        <v>19482</v>
      </c>
      <c r="T3217" t="s">
        <v>19483</v>
      </c>
      <c r="U3217" t="s">
        <v>19484</v>
      </c>
      <c r="W3217" t="str">
        <f>_xlfn.XLOOKUP(D3217,'All DP'!B:B,'All DP'!D:D,"Tidak")</f>
        <v>Masih</v>
      </c>
      <c r="X3217" t="str">
        <f t="shared" si="50"/>
        <v>YA</v>
      </c>
    </row>
    <row r="3218" spans="1:24">
      <c r="A3218" s="52">
        <v>46266</v>
      </c>
      <c r="B3218" t="s">
        <v>30</v>
      </c>
      <c r="C3218" t="s">
        <v>128</v>
      </c>
      <c r="D3218" t="s">
        <v>127</v>
      </c>
      <c r="G3218"/>
      <c r="H3218" t="s">
        <v>19486</v>
      </c>
      <c r="K3218" t="s">
        <v>127</v>
      </c>
      <c r="L3218" t="s">
        <v>128</v>
      </c>
      <c r="P3218" t="s">
        <v>19486</v>
      </c>
      <c r="Q3218" t="s">
        <v>10259</v>
      </c>
      <c r="R3218" t="s">
        <v>19487</v>
      </c>
      <c r="S3218" t="s">
        <v>19488</v>
      </c>
      <c r="T3218" t="s">
        <v>19489</v>
      </c>
      <c r="U3218" t="s">
        <v>19490</v>
      </c>
      <c r="W3218" t="str">
        <f>_xlfn.XLOOKUP(D3218,'All DP'!B:B,'All DP'!D:D,"Tidak")</f>
        <v>Masih</v>
      </c>
      <c r="X3218" t="str">
        <f t="shared" ref="X3218:X3281" si="51">IFERROR(IF(MOD(H3218,1)&lt;=TIME(15,0,0),"YA","TIDAK"),0)</f>
        <v>YA</v>
      </c>
    </row>
    <row r="3219" spans="1:24">
      <c r="A3219" s="52">
        <v>46266</v>
      </c>
      <c r="B3219" t="s">
        <v>565</v>
      </c>
      <c r="C3219" t="s">
        <v>2282</v>
      </c>
      <c r="D3219" t="s">
        <v>2281</v>
      </c>
      <c r="G3219"/>
      <c r="H3219" t="s">
        <v>19492</v>
      </c>
      <c r="K3219" t="s">
        <v>2281</v>
      </c>
      <c r="L3219" t="s">
        <v>2282</v>
      </c>
      <c r="P3219" t="s">
        <v>19492</v>
      </c>
      <c r="Q3219" t="s">
        <v>11660</v>
      </c>
      <c r="R3219" t="s">
        <v>19493</v>
      </c>
      <c r="S3219" t="s">
        <v>19494</v>
      </c>
      <c r="T3219" t="s">
        <v>19495</v>
      </c>
      <c r="U3219" t="s">
        <v>19496</v>
      </c>
      <c r="W3219" t="str">
        <f>_xlfn.XLOOKUP(D3219,'All DP'!B:B,'All DP'!D:D,"Tidak")</f>
        <v>Masih</v>
      </c>
      <c r="X3219" t="str">
        <f t="shared" si="51"/>
        <v>YA</v>
      </c>
    </row>
    <row r="3220" spans="1:24">
      <c r="A3220" s="52">
        <v>46266</v>
      </c>
      <c r="B3220" t="s">
        <v>565</v>
      </c>
      <c r="C3220" t="s">
        <v>2208</v>
      </c>
      <c r="D3220" t="s">
        <v>2207</v>
      </c>
      <c r="G3220"/>
      <c r="H3220" t="s">
        <v>19497</v>
      </c>
      <c r="K3220" t="s">
        <v>2207</v>
      </c>
      <c r="L3220" t="s">
        <v>2208</v>
      </c>
      <c r="P3220" t="s">
        <v>19497</v>
      </c>
      <c r="Q3220" t="s">
        <v>11660</v>
      </c>
      <c r="R3220" t="s">
        <v>19498</v>
      </c>
      <c r="S3220" t="s">
        <v>19499</v>
      </c>
      <c r="T3220" t="s">
        <v>19500</v>
      </c>
      <c r="U3220" t="s">
        <v>19501</v>
      </c>
      <c r="W3220" t="str">
        <f>_xlfn.XLOOKUP(D3220,'All DP'!B:B,'All DP'!D:D,"Tidak")</f>
        <v>Masih</v>
      </c>
      <c r="X3220" t="str">
        <f t="shared" si="51"/>
        <v>YA</v>
      </c>
    </row>
    <row r="3221" spans="1:24">
      <c r="A3221" s="52">
        <v>46266</v>
      </c>
      <c r="B3221" t="s">
        <v>588</v>
      </c>
      <c r="C3221" t="s">
        <v>1934</v>
      </c>
      <c r="D3221" t="s">
        <v>1933</v>
      </c>
      <c r="G3221"/>
      <c r="H3221" t="s">
        <v>19503</v>
      </c>
      <c r="K3221" t="s">
        <v>1933</v>
      </c>
      <c r="L3221" t="s">
        <v>1934</v>
      </c>
      <c r="P3221" t="s">
        <v>19503</v>
      </c>
      <c r="Q3221" t="s">
        <v>10385</v>
      </c>
      <c r="R3221" t="s">
        <v>19507</v>
      </c>
      <c r="S3221" t="s">
        <v>19508</v>
      </c>
      <c r="T3221" t="s">
        <v>19509</v>
      </c>
      <c r="U3221" t="s">
        <v>19510</v>
      </c>
      <c r="W3221" t="str">
        <f>_xlfn.XLOOKUP(D3221,'All DP'!B:B,'All DP'!D:D,"Tidak")</f>
        <v>Masih</v>
      </c>
      <c r="X3221" t="str">
        <f t="shared" si="51"/>
        <v>YA</v>
      </c>
    </row>
    <row r="3222" spans="1:24">
      <c r="A3222" s="52">
        <v>46266</v>
      </c>
      <c r="B3222" t="s">
        <v>30</v>
      </c>
      <c r="C3222" t="s">
        <v>70</v>
      </c>
      <c r="D3222" t="s">
        <v>69</v>
      </c>
      <c r="G3222"/>
      <c r="H3222" t="s">
        <v>19512</v>
      </c>
      <c r="K3222" t="s">
        <v>69</v>
      </c>
      <c r="L3222" t="s">
        <v>70</v>
      </c>
      <c r="P3222" t="s">
        <v>19512</v>
      </c>
      <c r="Q3222" t="s">
        <v>10259</v>
      </c>
      <c r="R3222" t="s">
        <v>19513</v>
      </c>
      <c r="S3222" t="s">
        <v>19514</v>
      </c>
      <c r="T3222" t="s">
        <v>19515</v>
      </c>
      <c r="U3222" t="s">
        <v>19516</v>
      </c>
      <c r="W3222" t="str">
        <f>_xlfn.XLOOKUP(D3222,'All DP'!B:B,'All DP'!D:D,"Tidak")</f>
        <v>Masih</v>
      </c>
      <c r="X3222" t="str">
        <f t="shared" si="51"/>
        <v>YA</v>
      </c>
    </row>
    <row r="3223" spans="1:24">
      <c r="A3223" s="52">
        <v>46266</v>
      </c>
      <c r="B3223" t="s">
        <v>229</v>
      </c>
      <c r="C3223" t="s">
        <v>329</v>
      </c>
      <c r="D3223" t="s">
        <v>328</v>
      </c>
      <c r="G3223"/>
      <c r="H3223" t="s">
        <v>19520</v>
      </c>
      <c r="K3223" t="s">
        <v>328</v>
      </c>
      <c r="L3223" t="s">
        <v>329</v>
      </c>
      <c r="P3223" t="s">
        <v>19520</v>
      </c>
      <c r="Q3223" t="s">
        <v>10199</v>
      </c>
      <c r="R3223" t="s">
        <v>19521</v>
      </c>
      <c r="S3223" t="s">
        <v>19522</v>
      </c>
      <c r="T3223" t="s">
        <v>11140</v>
      </c>
      <c r="U3223" t="s">
        <v>19523</v>
      </c>
      <c r="W3223" t="str">
        <f>_xlfn.XLOOKUP(D3223,'All DP'!B:B,'All DP'!D:D,"Tidak")</f>
        <v>Masih</v>
      </c>
      <c r="X3223" t="str">
        <f t="shared" si="51"/>
        <v>YA</v>
      </c>
    </row>
    <row r="3224" spans="1:24">
      <c r="A3224" s="52">
        <v>46266</v>
      </c>
      <c r="B3224" t="s">
        <v>391</v>
      </c>
      <c r="C3224" t="s">
        <v>4777</v>
      </c>
      <c r="D3224" t="s">
        <v>4776</v>
      </c>
      <c r="G3224"/>
      <c r="H3224" t="s">
        <v>19531</v>
      </c>
      <c r="K3224" t="s">
        <v>4776</v>
      </c>
      <c r="L3224" t="s">
        <v>4777</v>
      </c>
      <c r="P3224" t="s">
        <v>19531</v>
      </c>
      <c r="Q3224" t="s">
        <v>11249</v>
      </c>
      <c r="R3224" t="s">
        <v>19532</v>
      </c>
      <c r="S3224" t="s">
        <v>19533</v>
      </c>
      <c r="T3224" t="s">
        <v>19534</v>
      </c>
      <c r="U3224" t="s">
        <v>19535</v>
      </c>
      <c r="W3224" t="str">
        <f>_xlfn.XLOOKUP(D3224,'All DP'!B:B,'All DP'!D:D,"Tidak")</f>
        <v>Masih</v>
      </c>
      <c r="X3224" t="str">
        <f t="shared" si="51"/>
        <v>YA</v>
      </c>
    </row>
    <row r="3225" spans="1:24">
      <c r="A3225" s="52">
        <v>46266</v>
      </c>
      <c r="B3225" t="s">
        <v>588</v>
      </c>
      <c r="C3225" t="s">
        <v>2026</v>
      </c>
      <c r="D3225" t="s">
        <v>2025</v>
      </c>
      <c r="G3225"/>
      <c r="H3225" t="s">
        <v>19531</v>
      </c>
      <c r="K3225" t="s">
        <v>2025</v>
      </c>
      <c r="L3225" t="s">
        <v>2026</v>
      </c>
      <c r="P3225" t="s">
        <v>19531</v>
      </c>
      <c r="Q3225" t="s">
        <v>10385</v>
      </c>
      <c r="R3225" t="s">
        <v>19537</v>
      </c>
      <c r="S3225" t="s">
        <v>19538</v>
      </c>
      <c r="T3225" t="s">
        <v>19539</v>
      </c>
      <c r="U3225" t="s">
        <v>19540</v>
      </c>
      <c r="W3225" t="str">
        <f>_xlfn.XLOOKUP(D3225,'All DP'!B:B,'All DP'!D:D,"Tidak")</f>
        <v>Masih</v>
      </c>
      <c r="X3225" t="str">
        <f t="shared" si="51"/>
        <v>YA</v>
      </c>
    </row>
    <row r="3226" spans="1:24">
      <c r="A3226" s="52">
        <v>46266</v>
      </c>
      <c r="B3226" t="s">
        <v>848</v>
      </c>
      <c r="C3226" t="s">
        <v>3223</v>
      </c>
      <c r="D3226" t="s">
        <v>3222</v>
      </c>
      <c r="G3226"/>
      <c r="H3226" t="s">
        <v>19542</v>
      </c>
      <c r="K3226" t="s">
        <v>3222</v>
      </c>
      <c r="L3226" t="s">
        <v>3223</v>
      </c>
      <c r="P3226" t="s">
        <v>19542</v>
      </c>
      <c r="Q3226" t="s">
        <v>10181</v>
      </c>
      <c r="R3226" t="s">
        <v>19543</v>
      </c>
      <c r="S3226" t="s">
        <v>19544</v>
      </c>
      <c r="T3226" t="s">
        <v>19545</v>
      </c>
      <c r="U3226" t="s">
        <v>19546</v>
      </c>
      <c r="W3226" t="str">
        <f>_xlfn.XLOOKUP(D3226,'All DP'!B:B,'All DP'!D:D,"Tidak")</f>
        <v>Masih</v>
      </c>
      <c r="X3226" t="str">
        <f t="shared" si="51"/>
        <v>YA</v>
      </c>
    </row>
    <row r="3227" spans="1:24">
      <c r="A3227" s="52">
        <v>46266</v>
      </c>
      <c r="B3227" t="s">
        <v>848</v>
      </c>
      <c r="C3227" t="s">
        <v>6354</v>
      </c>
      <c r="D3227" t="s">
        <v>6353</v>
      </c>
      <c r="G3227"/>
      <c r="H3227" t="s">
        <v>19548</v>
      </c>
      <c r="K3227" t="s">
        <v>6353</v>
      </c>
      <c r="L3227" t="s">
        <v>6354</v>
      </c>
      <c r="P3227" t="s">
        <v>19548</v>
      </c>
      <c r="Q3227" t="s">
        <v>10181</v>
      </c>
      <c r="R3227" t="s">
        <v>19549</v>
      </c>
      <c r="S3227" t="s">
        <v>19550</v>
      </c>
      <c r="T3227" t="s">
        <v>19551</v>
      </c>
      <c r="U3227" t="s">
        <v>19552</v>
      </c>
      <c r="W3227" t="str">
        <f>_xlfn.XLOOKUP(D3227,'All DP'!B:B,'All DP'!D:D,"Tidak")</f>
        <v>Masih</v>
      </c>
      <c r="X3227" t="str">
        <f t="shared" si="51"/>
        <v>YA</v>
      </c>
    </row>
    <row r="3228" spans="1:24">
      <c r="A3228" s="52">
        <v>46266</v>
      </c>
      <c r="B3228" t="s">
        <v>588</v>
      </c>
      <c r="C3228" t="s">
        <v>2002</v>
      </c>
      <c r="D3228" t="s">
        <v>2001</v>
      </c>
      <c r="G3228"/>
      <c r="H3228" t="s">
        <v>19553</v>
      </c>
      <c r="K3228" t="s">
        <v>2001</v>
      </c>
      <c r="L3228" t="s">
        <v>2002</v>
      </c>
      <c r="P3228" t="s">
        <v>19553</v>
      </c>
      <c r="Q3228" t="s">
        <v>10385</v>
      </c>
      <c r="R3228" t="s">
        <v>19554</v>
      </c>
      <c r="S3228" t="s">
        <v>19555</v>
      </c>
      <c r="T3228" t="s">
        <v>19556</v>
      </c>
      <c r="U3228" t="s">
        <v>19557</v>
      </c>
      <c r="W3228" t="str">
        <f>_xlfn.XLOOKUP(D3228,'All DP'!B:B,'All DP'!D:D,"Tidak")</f>
        <v>Masih</v>
      </c>
      <c r="X3228" t="str">
        <f t="shared" si="51"/>
        <v>YA</v>
      </c>
    </row>
    <row r="3229" spans="1:24">
      <c r="A3229" s="52">
        <v>46266</v>
      </c>
      <c r="B3229" t="s">
        <v>229</v>
      </c>
      <c r="C3229" t="s">
        <v>256</v>
      </c>
      <c r="D3229" t="s">
        <v>256</v>
      </c>
      <c r="G3229"/>
      <c r="H3229" t="s">
        <v>19559</v>
      </c>
      <c r="K3229" t="s">
        <v>256</v>
      </c>
      <c r="L3229" t="s">
        <v>256</v>
      </c>
      <c r="P3229" t="s">
        <v>19559</v>
      </c>
      <c r="Q3229" t="s">
        <v>10199</v>
      </c>
      <c r="R3229" t="s">
        <v>19560</v>
      </c>
      <c r="S3229" t="s">
        <v>19561</v>
      </c>
      <c r="T3229" t="s">
        <v>19562</v>
      </c>
      <c r="U3229" t="s">
        <v>19563</v>
      </c>
      <c r="W3229" t="str">
        <f>_xlfn.XLOOKUP(D3229,'All DP'!B:B,'All DP'!D:D,"Tidak")</f>
        <v>Masih</v>
      </c>
      <c r="X3229" t="str">
        <f t="shared" si="51"/>
        <v>YA</v>
      </c>
    </row>
    <row r="3230" spans="1:24">
      <c r="A3230" s="52">
        <v>46266</v>
      </c>
      <c r="B3230" t="s">
        <v>928</v>
      </c>
      <c r="C3230" t="s">
        <v>5573</v>
      </c>
      <c r="D3230" t="s">
        <v>5572</v>
      </c>
      <c r="G3230"/>
      <c r="H3230" t="s">
        <v>19564</v>
      </c>
      <c r="K3230" t="s">
        <v>5572</v>
      </c>
      <c r="L3230" t="s">
        <v>5573</v>
      </c>
      <c r="P3230" t="s">
        <v>19564</v>
      </c>
      <c r="Q3230" t="s">
        <v>10486</v>
      </c>
      <c r="R3230" t="s">
        <v>19565</v>
      </c>
      <c r="S3230" t="s">
        <v>19566</v>
      </c>
      <c r="T3230" t="s">
        <v>19567</v>
      </c>
      <c r="U3230" t="s">
        <v>19568</v>
      </c>
      <c r="W3230" t="str">
        <f>_xlfn.XLOOKUP(D3230,'All DP'!B:B,'All DP'!D:D,"Tidak")</f>
        <v>Masih</v>
      </c>
      <c r="X3230" t="str">
        <f t="shared" si="51"/>
        <v>YA</v>
      </c>
    </row>
    <row r="3231" spans="1:24">
      <c r="A3231" s="52">
        <v>46266</v>
      </c>
      <c r="B3231" t="s">
        <v>848</v>
      </c>
      <c r="C3231" t="s">
        <v>5887</v>
      </c>
      <c r="D3231" t="s">
        <v>5886</v>
      </c>
      <c r="G3231"/>
      <c r="H3231" t="s">
        <v>19570</v>
      </c>
      <c r="K3231" t="s">
        <v>5886</v>
      </c>
      <c r="L3231" t="s">
        <v>5887</v>
      </c>
      <c r="P3231" t="s">
        <v>19570</v>
      </c>
      <c r="Q3231" t="s">
        <v>10181</v>
      </c>
      <c r="R3231" t="s">
        <v>19571</v>
      </c>
      <c r="S3231" t="s">
        <v>19572</v>
      </c>
      <c r="T3231" t="s">
        <v>19573</v>
      </c>
      <c r="U3231" t="s">
        <v>19574</v>
      </c>
      <c r="W3231" t="str">
        <f>_xlfn.XLOOKUP(D3231,'All DP'!B:B,'All DP'!D:D,"Tidak")</f>
        <v>Masih</v>
      </c>
      <c r="X3231" t="str">
        <f t="shared" si="51"/>
        <v>YA</v>
      </c>
    </row>
    <row r="3232" spans="1:24">
      <c r="A3232" s="52">
        <v>46266</v>
      </c>
      <c r="B3232" t="s">
        <v>391</v>
      </c>
      <c r="C3232" t="s">
        <v>5733</v>
      </c>
      <c r="D3232" t="s">
        <v>5732</v>
      </c>
      <c r="G3232"/>
      <c r="H3232" t="s">
        <v>19576</v>
      </c>
      <c r="K3232" t="s">
        <v>5732</v>
      </c>
      <c r="L3232" t="s">
        <v>5733</v>
      </c>
      <c r="P3232" t="s">
        <v>19576</v>
      </c>
      <c r="Q3232" t="s">
        <v>11249</v>
      </c>
      <c r="R3232" t="s">
        <v>19577</v>
      </c>
      <c r="S3232" t="s">
        <v>19578</v>
      </c>
      <c r="T3232" t="s">
        <v>19579</v>
      </c>
      <c r="U3232" t="s">
        <v>19580</v>
      </c>
      <c r="W3232" t="str">
        <f>_xlfn.XLOOKUP(D3232,'All DP'!B:B,'All DP'!D:D,"Tidak")</f>
        <v>Masih</v>
      </c>
      <c r="X3232" t="str">
        <f t="shared" si="51"/>
        <v>YA</v>
      </c>
    </row>
    <row r="3233" spans="1:24">
      <c r="A3233" s="52">
        <v>46266</v>
      </c>
      <c r="B3233" t="s">
        <v>30</v>
      </c>
      <c r="C3233" t="s">
        <v>54</v>
      </c>
      <c r="D3233" t="s">
        <v>53</v>
      </c>
      <c r="G3233"/>
      <c r="H3233" t="s">
        <v>19582</v>
      </c>
      <c r="K3233" t="s">
        <v>53</v>
      </c>
      <c r="L3233" t="s">
        <v>54</v>
      </c>
      <c r="P3233" t="s">
        <v>19582</v>
      </c>
      <c r="Q3233" t="s">
        <v>10259</v>
      </c>
      <c r="R3233" t="s">
        <v>19583</v>
      </c>
      <c r="S3233" t="s">
        <v>19584</v>
      </c>
      <c r="T3233" t="s">
        <v>9601</v>
      </c>
      <c r="U3233" t="s">
        <v>19585</v>
      </c>
      <c r="W3233" t="str">
        <f>_xlfn.XLOOKUP(D3233,'All DP'!B:B,'All DP'!D:D,"Tidak")</f>
        <v>Masih</v>
      </c>
      <c r="X3233" t="str">
        <f t="shared" si="51"/>
        <v>YA</v>
      </c>
    </row>
    <row r="3234" spans="1:24">
      <c r="A3234" s="52">
        <v>46266</v>
      </c>
      <c r="B3234" t="s">
        <v>853</v>
      </c>
      <c r="C3234" t="s">
        <v>4737</v>
      </c>
      <c r="D3234" t="s">
        <v>4736</v>
      </c>
      <c r="G3234"/>
      <c r="H3234" t="s">
        <v>19587</v>
      </c>
      <c r="K3234" t="s">
        <v>4736</v>
      </c>
      <c r="L3234" t="s">
        <v>4737</v>
      </c>
      <c r="P3234" t="s">
        <v>19587</v>
      </c>
      <c r="Q3234" t="s">
        <v>11862</v>
      </c>
      <c r="R3234" t="s">
        <v>19588</v>
      </c>
      <c r="S3234" t="s">
        <v>19589</v>
      </c>
      <c r="T3234" t="s">
        <v>19590</v>
      </c>
      <c r="U3234" t="s">
        <v>19591</v>
      </c>
      <c r="W3234" t="str">
        <f>_xlfn.XLOOKUP(D3234,'All DP'!B:B,'All DP'!D:D,"Tidak")</f>
        <v>Masih</v>
      </c>
      <c r="X3234" t="str">
        <f t="shared" si="51"/>
        <v>YA</v>
      </c>
    </row>
    <row r="3235" spans="1:24">
      <c r="A3235" s="52">
        <v>46266</v>
      </c>
      <c r="B3235" t="s">
        <v>229</v>
      </c>
      <c r="C3235" t="s">
        <v>3089</v>
      </c>
      <c r="D3235" t="s">
        <v>3089</v>
      </c>
      <c r="G3235"/>
      <c r="H3235" t="s">
        <v>19593</v>
      </c>
      <c r="K3235" t="s">
        <v>3089</v>
      </c>
      <c r="L3235" t="s">
        <v>3089</v>
      </c>
      <c r="P3235" t="s">
        <v>19593</v>
      </c>
      <c r="Q3235" t="s">
        <v>10199</v>
      </c>
      <c r="R3235" t="s">
        <v>19594</v>
      </c>
      <c r="S3235" t="s">
        <v>19595</v>
      </c>
      <c r="T3235" t="s">
        <v>19596</v>
      </c>
      <c r="U3235" t="s">
        <v>19597</v>
      </c>
      <c r="W3235" t="str">
        <f>_xlfn.XLOOKUP(D3235,'All DP'!B:B,'All DP'!D:D,"Tidak")</f>
        <v>Masih</v>
      </c>
      <c r="X3235" t="str">
        <f t="shared" si="51"/>
        <v>YA</v>
      </c>
    </row>
    <row r="3236" spans="1:24">
      <c r="A3236" s="52">
        <v>46266</v>
      </c>
      <c r="B3236" t="s">
        <v>588</v>
      </c>
      <c r="C3236" t="s">
        <v>4459</v>
      </c>
      <c r="D3236" t="s">
        <v>4458</v>
      </c>
      <c r="G3236"/>
      <c r="H3236" t="s">
        <v>19599</v>
      </c>
      <c r="K3236" t="s">
        <v>4458</v>
      </c>
      <c r="L3236" t="s">
        <v>4459</v>
      </c>
      <c r="P3236" t="s">
        <v>19599</v>
      </c>
      <c r="Q3236" t="s">
        <v>10385</v>
      </c>
      <c r="R3236" t="s">
        <v>19600</v>
      </c>
      <c r="S3236" t="s">
        <v>19601</v>
      </c>
      <c r="T3236" t="s">
        <v>16104</v>
      </c>
      <c r="U3236" t="s">
        <v>19602</v>
      </c>
      <c r="W3236" t="str">
        <f>_xlfn.XLOOKUP(D3236,'All DP'!B:B,'All DP'!D:D,"Tidak")</f>
        <v>Masih</v>
      </c>
      <c r="X3236" t="str">
        <f t="shared" si="51"/>
        <v>YA</v>
      </c>
    </row>
    <row r="3237" spans="1:24">
      <c r="A3237" s="52">
        <v>46266</v>
      </c>
      <c r="B3237" t="s">
        <v>565</v>
      </c>
      <c r="C3237" t="s">
        <v>4101</v>
      </c>
      <c r="D3237" t="s">
        <v>4100</v>
      </c>
      <c r="G3237"/>
      <c r="H3237" t="s">
        <v>19604</v>
      </c>
      <c r="K3237" t="s">
        <v>4100</v>
      </c>
      <c r="L3237" t="s">
        <v>4101</v>
      </c>
      <c r="P3237" t="s">
        <v>19604</v>
      </c>
      <c r="Q3237" t="s">
        <v>11660</v>
      </c>
      <c r="R3237" t="s">
        <v>19605</v>
      </c>
      <c r="S3237" t="s">
        <v>19606</v>
      </c>
      <c r="T3237" t="s">
        <v>19607</v>
      </c>
      <c r="U3237" t="s">
        <v>19608</v>
      </c>
      <c r="W3237" t="str">
        <f>_xlfn.XLOOKUP(D3237,'All DP'!B:B,'All DP'!D:D,"Tidak")</f>
        <v>Masih</v>
      </c>
      <c r="X3237" t="str">
        <f t="shared" si="51"/>
        <v>YA</v>
      </c>
    </row>
    <row r="3238" spans="1:24">
      <c r="A3238" s="52">
        <v>46266</v>
      </c>
      <c r="B3238" t="s">
        <v>777</v>
      </c>
      <c r="C3238" t="s">
        <v>2637</v>
      </c>
      <c r="D3238" t="s">
        <v>2636</v>
      </c>
      <c r="G3238"/>
      <c r="H3238" t="s">
        <v>19609</v>
      </c>
      <c r="K3238" t="s">
        <v>2636</v>
      </c>
      <c r="L3238" t="s">
        <v>2637</v>
      </c>
      <c r="P3238" t="s">
        <v>19609</v>
      </c>
      <c r="Q3238" t="s">
        <v>10307</v>
      </c>
      <c r="R3238" t="s">
        <v>19610</v>
      </c>
      <c r="S3238" t="s">
        <v>19611</v>
      </c>
      <c r="T3238" t="s">
        <v>19612</v>
      </c>
      <c r="U3238" t="s">
        <v>19613</v>
      </c>
      <c r="W3238" t="str">
        <f>_xlfn.XLOOKUP(D3238,'All DP'!B:B,'All DP'!D:D,"Tidak")</f>
        <v>Masih</v>
      </c>
      <c r="X3238" t="str">
        <f t="shared" si="51"/>
        <v>YA</v>
      </c>
    </row>
    <row r="3239" spans="1:24">
      <c r="A3239" s="52">
        <v>46266</v>
      </c>
      <c r="B3239" t="s">
        <v>848</v>
      </c>
      <c r="C3239" t="s">
        <v>1227</v>
      </c>
      <c r="D3239" t="s">
        <v>1226</v>
      </c>
      <c r="G3239"/>
      <c r="H3239" t="s">
        <v>19615</v>
      </c>
      <c r="K3239" t="s">
        <v>1226</v>
      </c>
      <c r="L3239" t="s">
        <v>1227</v>
      </c>
      <c r="P3239" t="s">
        <v>19615</v>
      </c>
      <c r="Q3239" t="s">
        <v>10181</v>
      </c>
      <c r="R3239" t="s">
        <v>19616</v>
      </c>
      <c r="S3239" t="s">
        <v>19617</v>
      </c>
      <c r="T3239" t="s">
        <v>19618</v>
      </c>
      <c r="U3239" t="s">
        <v>19619</v>
      </c>
      <c r="W3239" t="str">
        <f>_xlfn.XLOOKUP(D3239,'All DP'!B:B,'All DP'!D:D,"Tidak")</f>
        <v>Masih</v>
      </c>
      <c r="X3239" t="str">
        <f t="shared" si="51"/>
        <v>YA</v>
      </c>
    </row>
    <row r="3240" spans="1:24">
      <c r="A3240" s="52">
        <v>46266</v>
      </c>
      <c r="B3240" t="s">
        <v>766</v>
      </c>
      <c r="C3240" t="s">
        <v>877</v>
      </c>
      <c r="D3240" t="s">
        <v>876</v>
      </c>
      <c r="G3240"/>
      <c r="H3240" t="s">
        <v>19615</v>
      </c>
      <c r="K3240" t="s">
        <v>876</v>
      </c>
      <c r="L3240" t="s">
        <v>877</v>
      </c>
      <c r="P3240" t="s">
        <v>19615</v>
      </c>
      <c r="Q3240" t="s">
        <v>11133</v>
      </c>
      <c r="R3240" t="s">
        <v>19620</v>
      </c>
      <c r="S3240" t="s">
        <v>19621</v>
      </c>
      <c r="T3240" t="s">
        <v>19622</v>
      </c>
      <c r="U3240" t="s">
        <v>19623</v>
      </c>
      <c r="W3240" t="str">
        <f>_xlfn.XLOOKUP(D3240,'All DP'!B:B,'All DP'!D:D,"Tidak")</f>
        <v>Masih</v>
      </c>
      <c r="X3240" t="str">
        <f t="shared" si="51"/>
        <v>YA</v>
      </c>
    </row>
    <row r="3241" spans="1:24">
      <c r="A3241" s="52">
        <v>46266</v>
      </c>
      <c r="B3241" t="s">
        <v>928</v>
      </c>
      <c r="C3241" t="s">
        <v>5621</v>
      </c>
      <c r="D3241" t="s">
        <v>5620</v>
      </c>
      <c r="G3241"/>
      <c r="H3241" t="s">
        <v>19625</v>
      </c>
      <c r="K3241" t="s">
        <v>5620</v>
      </c>
      <c r="L3241" t="s">
        <v>5621</v>
      </c>
      <c r="P3241" t="s">
        <v>19625</v>
      </c>
      <c r="Q3241" t="s">
        <v>10486</v>
      </c>
      <c r="R3241" t="s">
        <v>19626</v>
      </c>
      <c r="S3241" t="s">
        <v>19627</v>
      </c>
      <c r="T3241" t="s">
        <v>19628</v>
      </c>
      <c r="U3241" t="s">
        <v>19629</v>
      </c>
      <c r="W3241" t="str">
        <f>_xlfn.XLOOKUP(D3241,'All DP'!B:B,'All DP'!D:D,"Tidak")</f>
        <v>Masih</v>
      </c>
      <c r="X3241" t="str">
        <f t="shared" si="51"/>
        <v>YA</v>
      </c>
    </row>
    <row r="3242" spans="1:24">
      <c r="A3242" s="52">
        <v>46266</v>
      </c>
      <c r="B3242" t="s">
        <v>30</v>
      </c>
      <c r="C3242" t="s">
        <v>62</v>
      </c>
      <c r="D3242" t="s">
        <v>61</v>
      </c>
      <c r="G3242"/>
      <c r="H3242" t="s">
        <v>19631</v>
      </c>
      <c r="K3242" t="s">
        <v>61</v>
      </c>
      <c r="L3242" t="s">
        <v>62</v>
      </c>
      <c r="P3242" t="s">
        <v>19631</v>
      </c>
      <c r="Q3242" t="s">
        <v>10259</v>
      </c>
      <c r="R3242" t="s">
        <v>19632</v>
      </c>
      <c r="S3242" t="s">
        <v>19633</v>
      </c>
      <c r="T3242" t="s">
        <v>19634</v>
      </c>
      <c r="U3242" t="s">
        <v>19635</v>
      </c>
      <c r="W3242" t="str">
        <f>_xlfn.XLOOKUP(D3242,'All DP'!B:B,'All DP'!D:D,"Tidak")</f>
        <v>Masih</v>
      </c>
      <c r="X3242" t="str">
        <f t="shared" si="51"/>
        <v>YA</v>
      </c>
    </row>
    <row r="3243" spans="1:24">
      <c r="A3243" s="52">
        <v>46266</v>
      </c>
      <c r="B3243" t="s">
        <v>848</v>
      </c>
      <c r="C3243" t="s">
        <v>6208</v>
      </c>
      <c r="D3243" t="s">
        <v>6207</v>
      </c>
      <c r="G3243"/>
      <c r="H3243" t="s">
        <v>19637</v>
      </c>
      <c r="K3243" t="s">
        <v>6207</v>
      </c>
      <c r="L3243" t="s">
        <v>6208</v>
      </c>
      <c r="P3243" t="s">
        <v>19637</v>
      </c>
      <c r="Q3243" t="s">
        <v>10181</v>
      </c>
      <c r="R3243" t="s">
        <v>19638</v>
      </c>
      <c r="S3243" t="s">
        <v>19639</v>
      </c>
      <c r="T3243" t="s">
        <v>19640</v>
      </c>
      <c r="U3243" t="s">
        <v>19641</v>
      </c>
      <c r="W3243" t="str">
        <f>_xlfn.XLOOKUP(D3243,'All DP'!B:B,'All DP'!D:D,"Tidak")</f>
        <v>Masih</v>
      </c>
      <c r="X3243" t="str">
        <f t="shared" si="51"/>
        <v>YA</v>
      </c>
    </row>
    <row r="3244" spans="1:24">
      <c r="A3244" s="52">
        <v>46266</v>
      </c>
      <c r="B3244" t="s">
        <v>853</v>
      </c>
      <c r="C3244" t="s">
        <v>3593</v>
      </c>
      <c r="D3244" t="s">
        <v>3592</v>
      </c>
      <c r="G3244"/>
      <c r="H3244" t="s">
        <v>19643</v>
      </c>
      <c r="K3244" t="s">
        <v>3592</v>
      </c>
      <c r="L3244" t="s">
        <v>3593</v>
      </c>
      <c r="P3244" t="s">
        <v>19643</v>
      </c>
      <c r="Q3244" t="s">
        <v>11862</v>
      </c>
      <c r="R3244" t="s">
        <v>19644</v>
      </c>
      <c r="S3244" t="s">
        <v>19645</v>
      </c>
      <c r="T3244" t="s">
        <v>19646</v>
      </c>
      <c r="U3244" t="s">
        <v>19647</v>
      </c>
      <c r="W3244" t="str">
        <f>_xlfn.XLOOKUP(D3244,'All DP'!B:B,'All DP'!D:D,"Tidak")</f>
        <v>Masih</v>
      </c>
      <c r="X3244" t="str">
        <f t="shared" si="51"/>
        <v>YA</v>
      </c>
    </row>
    <row r="3245" spans="1:24">
      <c r="A3245" s="52">
        <v>46266</v>
      </c>
      <c r="B3245" t="s">
        <v>766</v>
      </c>
      <c r="C3245" t="s">
        <v>2780</v>
      </c>
      <c r="D3245" t="s">
        <v>2779</v>
      </c>
      <c r="G3245"/>
      <c r="H3245" t="s">
        <v>19649</v>
      </c>
      <c r="K3245" t="s">
        <v>2779</v>
      </c>
      <c r="L3245" t="s">
        <v>2780</v>
      </c>
      <c r="P3245" t="s">
        <v>19649</v>
      </c>
      <c r="Q3245" t="s">
        <v>11133</v>
      </c>
      <c r="R3245" t="s">
        <v>19650</v>
      </c>
      <c r="S3245" t="s">
        <v>19651</v>
      </c>
      <c r="T3245" t="s">
        <v>19652</v>
      </c>
      <c r="U3245" t="s">
        <v>19653</v>
      </c>
      <c r="W3245" t="str">
        <f>_xlfn.XLOOKUP(D3245,'All DP'!B:B,'All DP'!D:D,"Tidak")</f>
        <v>Masih</v>
      </c>
      <c r="X3245" t="str">
        <f t="shared" si="51"/>
        <v>YA</v>
      </c>
    </row>
    <row r="3246" spans="1:24">
      <c r="A3246" s="52">
        <v>46266</v>
      </c>
      <c r="B3246" t="s">
        <v>853</v>
      </c>
      <c r="C3246" t="s">
        <v>1786</v>
      </c>
      <c r="D3246" t="s">
        <v>1785</v>
      </c>
      <c r="G3246"/>
      <c r="H3246" t="s">
        <v>19654</v>
      </c>
      <c r="K3246" t="s">
        <v>1785</v>
      </c>
      <c r="L3246" t="s">
        <v>1786</v>
      </c>
      <c r="P3246" t="s">
        <v>19654</v>
      </c>
      <c r="Q3246" t="s">
        <v>11862</v>
      </c>
      <c r="R3246" t="s">
        <v>19655</v>
      </c>
      <c r="S3246" t="s">
        <v>19656</v>
      </c>
      <c r="T3246" t="s">
        <v>19657</v>
      </c>
      <c r="U3246" t="s">
        <v>19658</v>
      </c>
      <c r="W3246" t="str">
        <f>_xlfn.XLOOKUP(D3246,'All DP'!B:B,'All DP'!D:D,"Tidak")</f>
        <v>Masih</v>
      </c>
      <c r="X3246" t="str">
        <f t="shared" si="51"/>
        <v>YA</v>
      </c>
    </row>
    <row r="3247" spans="1:24">
      <c r="A3247" s="52">
        <v>46266</v>
      </c>
      <c r="B3247" t="s">
        <v>1103</v>
      </c>
      <c r="C3247" t="s">
        <v>3714</v>
      </c>
      <c r="D3247" t="s">
        <v>3713</v>
      </c>
      <c r="G3247"/>
      <c r="H3247" t="s">
        <v>19659</v>
      </c>
      <c r="K3247" t="s">
        <v>3713</v>
      </c>
      <c r="L3247" t="s">
        <v>3714</v>
      </c>
      <c r="P3247" t="s">
        <v>19659</v>
      </c>
      <c r="Q3247" t="s">
        <v>19660</v>
      </c>
      <c r="R3247" t="s">
        <v>19661</v>
      </c>
      <c r="S3247" t="s">
        <v>19662</v>
      </c>
      <c r="T3247" t="s">
        <v>19663</v>
      </c>
      <c r="U3247" t="s">
        <v>19664</v>
      </c>
      <c r="W3247" t="str">
        <f>_xlfn.XLOOKUP(D3247,'All DP'!B:B,'All DP'!D:D,"Tidak")</f>
        <v>Masih</v>
      </c>
      <c r="X3247" t="str">
        <f t="shared" si="51"/>
        <v>YA</v>
      </c>
    </row>
    <row r="3248" spans="1:24">
      <c r="A3248" s="52">
        <v>46266</v>
      </c>
      <c r="B3248" t="s">
        <v>853</v>
      </c>
      <c r="C3248" t="s">
        <v>3655</v>
      </c>
      <c r="D3248" t="s">
        <v>3654</v>
      </c>
      <c r="G3248"/>
      <c r="H3248" t="s">
        <v>19665</v>
      </c>
      <c r="K3248" t="s">
        <v>3654</v>
      </c>
      <c r="L3248" t="s">
        <v>3655</v>
      </c>
      <c r="P3248" t="s">
        <v>19665</v>
      </c>
      <c r="Q3248" t="s">
        <v>11862</v>
      </c>
      <c r="R3248" t="s">
        <v>19666</v>
      </c>
      <c r="S3248" t="s">
        <v>19667</v>
      </c>
      <c r="T3248" t="s">
        <v>19668</v>
      </c>
      <c r="U3248" t="s">
        <v>19669</v>
      </c>
      <c r="W3248" t="str">
        <f>_xlfn.XLOOKUP(D3248,'All DP'!B:B,'All DP'!D:D,"Tidak")</f>
        <v>Masih</v>
      </c>
      <c r="X3248" t="str">
        <f t="shared" si="51"/>
        <v>YA</v>
      </c>
    </row>
    <row r="3249" spans="1:24">
      <c r="A3249" s="52">
        <v>46266</v>
      </c>
      <c r="B3249" t="s">
        <v>848</v>
      </c>
      <c r="C3249" t="s">
        <v>6058</v>
      </c>
      <c r="D3249" t="s">
        <v>6057</v>
      </c>
      <c r="G3249"/>
      <c r="H3249" t="s">
        <v>19671</v>
      </c>
      <c r="K3249" t="s">
        <v>6057</v>
      </c>
      <c r="L3249" t="s">
        <v>6058</v>
      </c>
      <c r="P3249" t="s">
        <v>19671</v>
      </c>
      <c r="Q3249" t="s">
        <v>10181</v>
      </c>
      <c r="R3249" t="s">
        <v>19672</v>
      </c>
      <c r="S3249" t="s">
        <v>19673</v>
      </c>
      <c r="T3249" t="s">
        <v>19674</v>
      </c>
      <c r="U3249" t="s">
        <v>19675</v>
      </c>
      <c r="W3249" t="str">
        <f>_xlfn.XLOOKUP(D3249,'All DP'!B:B,'All DP'!D:D,"Tidak")</f>
        <v>Masih</v>
      </c>
      <c r="X3249" t="str">
        <f t="shared" si="51"/>
        <v>YA</v>
      </c>
    </row>
    <row r="3250" spans="1:24">
      <c r="A3250" s="52">
        <v>46266</v>
      </c>
      <c r="B3250" t="s">
        <v>30</v>
      </c>
      <c r="C3250" t="s">
        <v>490</v>
      </c>
      <c r="D3250" t="s">
        <v>489</v>
      </c>
      <c r="G3250"/>
      <c r="H3250" t="s">
        <v>19677</v>
      </c>
      <c r="K3250" t="s">
        <v>489</v>
      </c>
      <c r="L3250" t="s">
        <v>490</v>
      </c>
      <c r="P3250" t="s">
        <v>19677</v>
      </c>
      <c r="Q3250" t="s">
        <v>10259</v>
      </c>
      <c r="R3250" t="s">
        <v>19678</v>
      </c>
      <c r="S3250" t="s">
        <v>19679</v>
      </c>
      <c r="T3250" t="s">
        <v>19680</v>
      </c>
      <c r="U3250" t="s">
        <v>19681</v>
      </c>
      <c r="W3250" t="str">
        <f>_xlfn.XLOOKUP(D3250,'All DP'!B:B,'All DP'!D:D,"Tidak")</f>
        <v>Masih</v>
      </c>
      <c r="X3250" t="str">
        <f t="shared" si="51"/>
        <v>YA</v>
      </c>
    </row>
    <row r="3251" spans="1:24">
      <c r="A3251" s="52">
        <v>46266</v>
      </c>
      <c r="B3251" t="s">
        <v>410</v>
      </c>
      <c r="C3251" t="s">
        <v>3267</v>
      </c>
      <c r="D3251" t="s">
        <v>3266</v>
      </c>
      <c r="G3251"/>
      <c r="H3251" t="s">
        <v>19683</v>
      </c>
      <c r="K3251" t="s">
        <v>3266</v>
      </c>
      <c r="L3251" t="s">
        <v>3267</v>
      </c>
      <c r="P3251" t="s">
        <v>19683</v>
      </c>
      <c r="Q3251" t="s">
        <v>10410</v>
      </c>
      <c r="R3251" t="s">
        <v>19684</v>
      </c>
      <c r="S3251" t="s">
        <v>19685</v>
      </c>
      <c r="T3251" t="s">
        <v>19686</v>
      </c>
      <c r="U3251" t="s">
        <v>19687</v>
      </c>
      <c r="W3251" t="str">
        <f>_xlfn.XLOOKUP(D3251,'All DP'!B:B,'All DP'!D:D,"Tidak")</f>
        <v>Masih</v>
      </c>
      <c r="X3251" t="str">
        <f t="shared" si="51"/>
        <v>YA</v>
      </c>
    </row>
    <row r="3252" spans="1:24">
      <c r="A3252" s="52">
        <v>46266</v>
      </c>
      <c r="B3252" t="s">
        <v>848</v>
      </c>
      <c r="C3252" t="s">
        <v>1231</v>
      </c>
      <c r="D3252" t="s">
        <v>1230</v>
      </c>
      <c r="G3252"/>
      <c r="H3252" t="s">
        <v>19688</v>
      </c>
      <c r="K3252" t="s">
        <v>1230</v>
      </c>
      <c r="L3252" t="s">
        <v>1231</v>
      </c>
      <c r="P3252" t="s">
        <v>19688</v>
      </c>
      <c r="Q3252" t="s">
        <v>10181</v>
      </c>
      <c r="R3252" t="s">
        <v>19689</v>
      </c>
      <c r="S3252" t="s">
        <v>19690</v>
      </c>
      <c r="T3252" t="s">
        <v>19691</v>
      </c>
      <c r="U3252" t="s">
        <v>19692</v>
      </c>
      <c r="W3252" t="str">
        <f>_xlfn.XLOOKUP(D3252,'All DP'!B:B,'All DP'!D:D,"Tidak")</f>
        <v>Masih</v>
      </c>
      <c r="X3252" t="str">
        <f t="shared" si="51"/>
        <v>YA</v>
      </c>
    </row>
    <row r="3253" spans="1:24">
      <c r="A3253" s="52">
        <v>46266</v>
      </c>
      <c r="B3253" t="s">
        <v>565</v>
      </c>
      <c r="C3253" t="s">
        <v>2703</v>
      </c>
      <c r="D3253" t="s">
        <v>2702</v>
      </c>
      <c r="G3253"/>
      <c r="H3253" t="s">
        <v>19688</v>
      </c>
      <c r="K3253" t="s">
        <v>2702</v>
      </c>
      <c r="L3253" t="s">
        <v>2703</v>
      </c>
      <c r="P3253" t="s">
        <v>19688</v>
      </c>
      <c r="Q3253" t="s">
        <v>11660</v>
      </c>
      <c r="R3253" t="s">
        <v>19694</v>
      </c>
      <c r="S3253" t="s">
        <v>19695</v>
      </c>
      <c r="T3253" t="s">
        <v>19696</v>
      </c>
      <c r="U3253" t="s">
        <v>19697</v>
      </c>
      <c r="W3253" t="str">
        <f>_xlfn.XLOOKUP(D3253,'All DP'!B:B,'All DP'!D:D,"Tidak")</f>
        <v>Masih</v>
      </c>
      <c r="X3253" t="str">
        <f t="shared" si="51"/>
        <v>YA</v>
      </c>
    </row>
    <row r="3254" spans="1:24">
      <c r="A3254" s="52">
        <v>46266</v>
      </c>
      <c r="B3254" t="s">
        <v>229</v>
      </c>
      <c r="C3254" t="s">
        <v>6497</v>
      </c>
      <c r="D3254" t="s">
        <v>6497</v>
      </c>
      <c r="G3254"/>
      <c r="H3254" t="s">
        <v>19699</v>
      </c>
      <c r="K3254" t="s">
        <v>6497</v>
      </c>
      <c r="L3254" t="s">
        <v>6497</v>
      </c>
      <c r="P3254" t="s">
        <v>19699</v>
      </c>
      <c r="Q3254" t="s">
        <v>10199</v>
      </c>
      <c r="R3254" t="s">
        <v>19700</v>
      </c>
      <c r="S3254" t="s">
        <v>19701</v>
      </c>
      <c r="T3254" t="s">
        <v>19702</v>
      </c>
      <c r="U3254" t="s">
        <v>19703</v>
      </c>
      <c r="W3254" t="str">
        <f>_xlfn.XLOOKUP(D3254,'All DP'!B:B,'All DP'!D:D,"Tidak")</f>
        <v>Masih</v>
      </c>
      <c r="X3254" t="str">
        <f t="shared" si="51"/>
        <v>YA</v>
      </c>
    </row>
    <row r="3255" spans="1:24">
      <c r="A3255" s="52">
        <v>46266</v>
      </c>
      <c r="B3255" t="s">
        <v>229</v>
      </c>
      <c r="C3255" t="s">
        <v>317</v>
      </c>
      <c r="D3255" t="s">
        <v>316</v>
      </c>
      <c r="G3255"/>
      <c r="H3255" t="s">
        <v>19705</v>
      </c>
      <c r="K3255" t="s">
        <v>316</v>
      </c>
      <c r="L3255" t="s">
        <v>317</v>
      </c>
      <c r="P3255" t="s">
        <v>19705</v>
      </c>
      <c r="Q3255" t="s">
        <v>10199</v>
      </c>
      <c r="R3255" t="s">
        <v>19706</v>
      </c>
      <c r="S3255" t="s">
        <v>19707</v>
      </c>
      <c r="T3255" t="s">
        <v>19708</v>
      </c>
      <c r="U3255" t="s">
        <v>19709</v>
      </c>
      <c r="W3255" t="str">
        <f>_xlfn.XLOOKUP(D3255,'All DP'!B:B,'All DP'!D:D,"Tidak")</f>
        <v>Masih</v>
      </c>
      <c r="X3255" t="str">
        <f t="shared" si="51"/>
        <v>YA</v>
      </c>
    </row>
    <row r="3256" spans="1:24">
      <c r="A3256" s="52">
        <v>46266</v>
      </c>
      <c r="B3256" t="s">
        <v>848</v>
      </c>
      <c r="C3256" t="s">
        <v>6102</v>
      </c>
      <c r="D3256" t="s">
        <v>6101</v>
      </c>
      <c r="G3256"/>
      <c r="H3256" t="s">
        <v>19710</v>
      </c>
      <c r="K3256" t="s">
        <v>6101</v>
      </c>
      <c r="L3256" t="s">
        <v>6102</v>
      </c>
      <c r="P3256" t="s">
        <v>19710</v>
      </c>
      <c r="Q3256" t="s">
        <v>10181</v>
      </c>
      <c r="R3256" t="s">
        <v>19711</v>
      </c>
      <c r="S3256" t="s">
        <v>19712</v>
      </c>
      <c r="T3256" t="s">
        <v>19427</v>
      </c>
      <c r="U3256" t="s">
        <v>19713</v>
      </c>
      <c r="W3256" t="str">
        <f>_xlfn.XLOOKUP(D3256,'All DP'!B:B,'All DP'!D:D,"Tidak")</f>
        <v>Masih</v>
      </c>
      <c r="X3256" t="str">
        <f t="shared" si="51"/>
        <v>YA</v>
      </c>
    </row>
    <row r="3257" spans="1:24">
      <c r="A3257" s="52">
        <v>46266</v>
      </c>
      <c r="B3257" t="s">
        <v>928</v>
      </c>
      <c r="C3257" t="s">
        <v>5161</v>
      </c>
      <c r="D3257" t="s">
        <v>5160</v>
      </c>
      <c r="G3257"/>
      <c r="H3257" t="s">
        <v>19715</v>
      </c>
      <c r="K3257" t="s">
        <v>5160</v>
      </c>
      <c r="L3257" t="s">
        <v>5161</v>
      </c>
      <c r="P3257" t="s">
        <v>19715</v>
      </c>
      <c r="Q3257" t="s">
        <v>10486</v>
      </c>
      <c r="R3257" t="s">
        <v>19716</v>
      </c>
      <c r="S3257" t="s">
        <v>19717</v>
      </c>
      <c r="T3257" t="s">
        <v>19718</v>
      </c>
      <c r="U3257" t="s">
        <v>19719</v>
      </c>
      <c r="W3257" t="str">
        <f>_xlfn.XLOOKUP(D3257,'All DP'!B:B,'All DP'!D:D,"Tidak")</f>
        <v>Masih</v>
      </c>
      <c r="X3257" t="str">
        <f t="shared" si="51"/>
        <v>YA</v>
      </c>
    </row>
    <row r="3258" spans="1:24">
      <c r="A3258" s="52">
        <v>46266</v>
      </c>
      <c r="B3258" t="s">
        <v>565</v>
      </c>
      <c r="C3258" t="s">
        <v>2711</v>
      </c>
      <c r="D3258" t="s">
        <v>2710</v>
      </c>
      <c r="G3258"/>
      <c r="H3258" t="s">
        <v>19724</v>
      </c>
      <c r="K3258" t="s">
        <v>2710</v>
      </c>
      <c r="L3258" t="s">
        <v>2711</v>
      </c>
      <c r="P3258" t="s">
        <v>19724</v>
      </c>
      <c r="Q3258" t="s">
        <v>11660</v>
      </c>
      <c r="R3258" t="s">
        <v>19725</v>
      </c>
      <c r="S3258" t="s">
        <v>19726</v>
      </c>
      <c r="T3258" t="s">
        <v>19727</v>
      </c>
      <c r="U3258" t="s">
        <v>19728</v>
      </c>
      <c r="W3258" t="str">
        <f>_xlfn.XLOOKUP(D3258,'All DP'!B:B,'All DP'!D:D,"Tidak")</f>
        <v>Masih</v>
      </c>
      <c r="X3258" t="str">
        <f t="shared" si="51"/>
        <v>YA</v>
      </c>
    </row>
    <row r="3259" spans="1:24">
      <c r="A3259" s="52">
        <v>46266</v>
      </c>
      <c r="B3259" t="s">
        <v>588</v>
      </c>
      <c r="C3259" t="s">
        <v>4357</v>
      </c>
      <c r="D3259" t="s">
        <v>4356</v>
      </c>
      <c r="G3259"/>
      <c r="H3259" t="s">
        <v>19729</v>
      </c>
      <c r="K3259" t="s">
        <v>4356</v>
      </c>
      <c r="L3259" t="s">
        <v>4357</v>
      </c>
      <c r="P3259" t="s">
        <v>19729</v>
      </c>
      <c r="Q3259" t="s">
        <v>10385</v>
      </c>
      <c r="R3259" t="s">
        <v>19730</v>
      </c>
      <c r="S3259" t="s">
        <v>19731</v>
      </c>
      <c r="T3259" t="s">
        <v>19732</v>
      </c>
      <c r="U3259" t="s">
        <v>19733</v>
      </c>
      <c r="W3259" t="str">
        <f>_xlfn.XLOOKUP(D3259,'All DP'!B:B,'All DP'!D:D,"Tidak")</f>
        <v>Masih</v>
      </c>
      <c r="X3259" t="str">
        <f t="shared" si="51"/>
        <v>YA</v>
      </c>
    </row>
    <row r="3260" spans="1:24">
      <c r="A3260" s="52">
        <v>46266</v>
      </c>
      <c r="B3260" t="s">
        <v>410</v>
      </c>
      <c r="C3260" t="s">
        <v>6484</v>
      </c>
      <c r="D3260" t="s">
        <v>6483</v>
      </c>
      <c r="G3260"/>
      <c r="H3260" t="s">
        <v>19734</v>
      </c>
      <c r="K3260" t="s">
        <v>6483</v>
      </c>
      <c r="L3260" t="s">
        <v>6484</v>
      </c>
      <c r="P3260" t="s">
        <v>19734</v>
      </c>
      <c r="Q3260" t="s">
        <v>10410</v>
      </c>
      <c r="R3260" t="s">
        <v>19735</v>
      </c>
      <c r="S3260" t="s">
        <v>19736</v>
      </c>
      <c r="T3260" t="s">
        <v>19737</v>
      </c>
      <c r="U3260" t="s">
        <v>19738</v>
      </c>
      <c r="W3260" t="str">
        <f>_xlfn.XLOOKUP(D3260,'All DP'!B:B,'All DP'!D:D,"Tidak")</f>
        <v>Masih</v>
      </c>
      <c r="X3260" t="str">
        <f t="shared" si="51"/>
        <v>YA</v>
      </c>
    </row>
    <row r="3261" spans="1:24">
      <c r="A3261" s="52">
        <v>46266</v>
      </c>
      <c r="B3261" t="s">
        <v>848</v>
      </c>
      <c r="C3261" t="s">
        <v>6216</v>
      </c>
      <c r="D3261" t="s">
        <v>6215</v>
      </c>
      <c r="G3261"/>
      <c r="H3261" t="s">
        <v>19734</v>
      </c>
      <c r="K3261" t="s">
        <v>6215</v>
      </c>
      <c r="L3261" t="s">
        <v>6216</v>
      </c>
      <c r="P3261" t="s">
        <v>19734</v>
      </c>
      <c r="Q3261" t="s">
        <v>10181</v>
      </c>
      <c r="R3261" t="s">
        <v>19740</v>
      </c>
      <c r="S3261" t="s">
        <v>19741</v>
      </c>
      <c r="T3261" t="s">
        <v>19742</v>
      </c>
      <c r="U3261" t="s">
        <v>19743</v>
      </c>
      <c r="W3261" t="str">
        <f>_xlfn.XLOOKUP(D3261,'All DP'!B:B,'All DP'!D:D,"Tidak")</f>
        <v>Masih</v>
      </c>
      <c r="X3261" t="str">
        <f t="shared" si="51"/>
        <v>YA</v>
      </c>
    </row>
    <row r="3262" spans="1:24">
      <c r="A3262" s="52">
        <v>46266</v>
      </c>
      <c r="B3262" t="s">
        <v>766</v>
      </c>
      <c r="C3262" t="s">
        <v>879</v>
      </c>
      <c r="D3262" t="s">
        <v>878</v>
      </c>
      <c r="G3262"/>
      <c r="H3262" t="s">
        <v>19745</v>
      </c>
      <c r="K3262" t="s">
        <v>878</v>
      </c>
      <c r="L3262" t="s">
        <v>879</v>
      </c>
      <c r="P3262" t="s">
        <v>19745</v>
      </c>
      <c r="Q3262" t="s">
        <v>11133</v>
      </c>
      <c r="R3262" t="s">
        <v>19746</v>
      </c>
      <c r="S3262" t="s">
        <v>19747</v>
      </c>
      <c r="T3262" t="s">
        <v>9625</v>
      </c>
      <c r="U3262" t="s">
        <v>19748</v>
      </c>
      <c r="W3262" t="str">
        <f>_xlfn.XLOOKUP(D3262,'All DP'!B:B,'All DP'!D:D,"Tidak")</f>
        <v>Masih</v>
      </c>
      <c r="X3262" t="str">
        <f t="shared" si="51"/>
        <v>YA</v>
      </c>
    </row>
    <row r="3263" spans="1:24">
      <c r="A3263" s="52">
        <v>46266</v>
      </c>
      <c r="B3263" t="s">
        <v>853</v>
      </c>
      <c r="C3263" t="s">
        <v>5637</v>
      </c>
      <c r="D3263" t="s">
        <v>5636</v>
      </c>
      <c r="G3263"/>
      <c r="H3263" t="s">
        <v>19745</v>
      </c>
      <c r="K3263" t="s">
        <v>5636</v>
      </c>
      <c r="L3263" t="s">
        <v>5637</v>
      </c>
      <c r="P3263" t="s">
        <v>19745</v>
      </c>
      <c r="Q3263" t="s">
        <v>11862</v>
      </c>
      <c r="R3263" t="s">
        <v>19750</v>
      </c>
      <c r="S3263" t="s">
        <v>19751</v>
      </c>
      <c r="T3263" t="s">
        <v>19752</v>
      </c>
      <c r="U3263" t="s">
        <v>19753</v>
      </c>
      <c r="W3263" t="str">
        <f>_xlfn.XLOOKUP(D3263,'All DP'!B:B,'All DP'!D:D,"Tidak")</f>
        <v>Masih</v>
      </c>
      <c r="X3263" t="str">
        <f t="shared" si="51"/>
        <v>YA</v>
      </c>
    </row>
    <row r="3264" spans="1:24">
      <c r="A3264" s="52">
        <v>46266</v>
      </c>
      <c r="B3264" t="s">
        <v>229</v>
      </c>
      <c r="C3264" t="s">
        <v>3848</v>
      </c>
      <c r="D3264" t="s">
        <v>3847</v>
      </c>
      <c r="G3264"/>
      <c r="H3264" t="s">
        <v>19760</v>
      </c>
      <c r="K3264" t="s">
        <v>3847</v>
      </c>
      <c r="L3264" t="s">
        <v>3848</v>
      </c>
      <c r="P3264" t="s">
        <v>19760</v>
      </c>
      <c r="Q3264" t="s">
        <v>10199</v>
      </c>
      <c r="R3264" t="s">
        <v>19761</v>
      </c>
      <c r="S3264" t="s">
        <v>19762</v>
      </c>
      <c r="T3264" t="s">
        <v>19763</v>
      </c>
      <c r="U3264" t="s">
        <v>19764</v>
      </c>
      <c r="W3264" t="str">
        <f>_xlfn.XLOOKUP(D3264,'All DP'!B:B,'All DP'!D:D,"Tidak")</f>
        <v>Masih</v>
      </c>
      <c r="X3264" t="str">
        <f t="shared" si="51"/>
        <v>YA</v>
      </c>
    </row>
    <row r="3265" spans="1:24">
      <c r="A3265" s="52">
        <v>46266</v>
      </c>
      <c r="B3265" t="s">
        <v>848</v>
      </c>
      <c r="C3265" t="s">
        <v>3441</v>
      </c>
      <c r="D3265" t="s">
        <v>3440</v>
      </c>
      <c r="G3265"/>
      <c r="H3265" t="s">
        <v>19765</v>
      </c>
      <c r="K3265" t="s">
        <v>3440</v>
      </c>
      <c r="L3265" t="s">
        <v>3441</v>
      </c>
      <c r="P3265" t="s">
        <v>19765</v>
      </c>
      <c r="Q3265" t="s">
        <v>10181</v>
      </c>
      <c r="R3265" t="s">
        <v>19766</v>
      </c>
      <c r="S3265" t="s">
        <v>19767</v>
      </c>
      <c r="T3265" t="s">
        <v>19768</v>
      </c>
      <c r="U3265" t="s">
        <v>19769</v>
      </c>
      <c r="W3265" t="str">
        <f>_xlfn.XLOOKUP(D3265,'All DP'!B:B,'All DP'!D:D,"Tidak")</f>
        <v>Masih</v>
      </c>
      <c r="X3265" t="str">
        <f t="shared" si="51"/>
        <v>YA</v>
      </c>
    </row>
    <row r="3266" spans="1:24">
      <c r="A3266" s="52">
        <v>46266</v>
      </c>
      <c r="B3266" t="s">
        <v>991</v>
      </c>
      <c r="C3266" t="s">
        <v>1418</v>
      </c>
      <c r="D3266" t="s">
        <v>1417</v>
      </c>
      <c r="G3266"/>
      <c r="H3266" t="s">
        <v>19771</v>
      </c>
      <c r="K3266" t="s">
        <v>1417</v>
      </c>
      <c r="L3266" t="s">
        <v>1418</v>
      </c>
      <c r="P3266" t="s">
        <v>19771</v>
      </c>
      <c r="Q3266" t="s">
        <v>12496</v>
      </c>
      <c r="R3266" t="s">
        <v>19772</v>
      </c>
      <c r="S3266" t="s">
        <v>19773</v>
      </c>
      <c r="T3266" t="s">
        <v>19774</v>
      </c>
      <c r="U3266" t="s">
        <v>19775</v>
      </c>
      <c r="W3266" t="str">
        <f>_xlfn.XLOOKUP(D3266,'All DP'!B:B,'All DP'!D:D,"Tidak")</f>
        <v>Masih</v>
      </c>
      <c r="X3266" t="str">
        <f t="shared" si="51"/>
        <v>YA</v>
      </c>
    </row>
    <row r="3267" spans="1:24">
      <c r="A3267" s="52">
        <v>46266</v>
      </c>
      <c r="B3267" t="s">
        <v>565</v>
      </c>
      <c r="C3267" t="s">
        <v>2709</v>
      </c>
      <c r="D3267" t="s">
        <v>2708</v>
      </c>
      <c r="G3267"/>
      <c r="H3267" t="s">
        <v>19777</v>
      </c>
      <c r="K3267" t="s">
        <v>2708</v>
      </c>
      <c r="L3267" t="s">
        <v>2709</v>
      </c>
      <c r="P3267" t="s">
        <v>19777</v>
      </c>
      <c r="Q3267" t="s">
        <v>11660</v>
      </c>
      <c r="R3267" t="s">
        <v>19778</v>
      </c>
      <c r="S3267" t="s">
        <v>19779</v>
      </c>
      <c r="T3267" t="s">
        <v>19727</v>
      </c>
      <c r="U3267" t="s">
        <v>19780</v>
      </c>
      <c r="W3267" t="str">
        <f>_xlfn.XLOOKUP(D3267,'All DP'!B:B,'All DP'!D:D,"Tidak")</f>
        <v>Masih</v>
      </c>
      <c r="X3267" t="str">
        <f t="shared" si="51"/>
        <v>YA</v>
      </c>
    </row>
    <row r="3268" spans="1:24">
      <c r="A3268" s="52">
        <v>46266</v>
      </c>
      <c r="B3268" t="s">
        <v>30</v>
      </c>
      <c r="C3268" t="s">
        <v>248</v>
      </c>
      <c r="D3268" t="s">
        <v>247</v>
      </c>
      <c r="G3268"/>
      <c r="H3268" t="s">
        <v>19781</v>
      </c>
      <c r="K3268" t="s">
        <v>247</v>
      </c>
      <c r="L3268" t="s">
        <v>248</v>
      </c>
      <c r="P3268" t="s">
        <v>19781</v>
      </c>
      <c r="Q3268" t="s">
        <v>10259</v>
      </c>
      <c r="R3268" t="s">
        <v>19782</v>
      </c>
      <c r="S3268" t="s">
        <v>19783</v>
      </c>
      <c r="T3268" t="s">
        <v>9970</v>
      </c>
      <c r="U3268" t="s">
        <v>19784</v>
      </c>
      <c r="W3268" t="str">
        <f>_xlfn.XLOOKUP(D3268,'All DP'!B:B,'All DP'!D:D,"Tidak")</f>
        <v>Masih</v>
      </c>
      <c r="X3268" t="str">
        <f t="shared" si="51"/>
        <v>YA</v>
      </c>
    </row>
    <row r="3269" spans="1:24">
      <c r="A3269" s="52">
        <v>46266</v>
      </c>
      <c r="B3269" t="s">
        <v>30</v>
      </c>
      <c r="C3269" t="s">
        <v>134</v>
      </c>
      <c r="D3269" t="s">
        <v>133</v>
      </c>
      <c r="G3269"/>
      <c r="H3269" t="s">
        <v>19785</v>
      </c>
      <c r="K3269" t="s">
        <v>133</v>
      </c>
      <c r="L3269" t="s">
        <v>134</v>
      </c>
      <c r="P3269" t="s">
        <v>19785</v>
      </c>
      <c r="Q3269" t="s">
        <v>10259</v>
      </c>
      <c r="R3269" t="s">
        <v>19786</v>
      </c>
      <c r="S3269" t="s">
        <v>19787</v>
      </c>
      <c r="T3269" t="s">
        <v>19788</v>
      </c>
      <c r="U3269" t="s">
        <v>19789</v>
      </c>
      <c r="W3269" t="str">
        <f>_xlfn.XLOOKUP(D3269,'All DP'!B:B,'All DP'!D:D,"Tidak")</f>
        <v>Masih</v>
      </c>
      <c r="X3269" t="str">
        <f t="shared" si="51"/>
        <v>YA</v>
      </c>
    </row>
    <row r="3270" spans="1:24">
      <c r="A3270" s="52">
        <v>46266</v>
      </c>
      <c r="B3270" t="s">
        <v>848</v>
      </c>
      <c r="C3270" t="s">
        <v>3397</v>
      </c>
      <c r="D3270" t="s">
        <v>3396</v>
      </c>
      <c r="G3270"/>
      <c r="H3270" t="s">
        <v>19791</v>
      </c>
      <c r="K3270" t="s">
        <v>3396</v>
      </c>
      <c r="L3270" t="s">
        <v>3397</v>
      </c>
      <c r="P3270" t="s">
        <v>19791</v>
      </c>
      <c r="Q3270" t="s">
        <v>10181</v>
      </c>
      <c r="R3270" t="s">
        <v>19792</v>
      </c>
      <c r="S3270" t="s">
        <v>19793</v>
      </c>
      <c r="T3270" t="s">
        <v>19794</v>
      </c>
      <c r="U3270" t="s">
        <v>19795</v>
      </c>
      <c r="W3270" t="str">
        <f>_xlfn.XLOOKUP(D3270,'All DP'!B:B,'All DP'!D:D,"Tidak")</f>
        <v>Masih</v>
      </c>
      <c r="X3270" t="str">
        <f t="shared" si="51"/>
        <v>YA</v>
      </c>
    </row>
    <row r="3271" spans="1:24">
      <c r="A3271" s="52">
        <v>46266</v>
      </c>
      <c r="B3271" t="s">
        <v>229</v>
      </c>
      <c r="C3271" t="s">
        <v>2449</v>
      </c>
      <c r="D3271" t="s">
        <v>2449</v>
      </c>
      <c r="G3271"/>
      <c r="H3271" t="s">
        <v>19797</v>
      </c>
      <c r="K3271" t="s">
        <v>2449</v>
      </c>
      <c r="L3271" t="s">
        <v>2449</v>
      </c>
      <c r="P3271" t="s">
        <v>19797</v>
      </c>
      <c r="Q3271" t="s">
        <v>10199</v>
      </c>
      <c r="R3271" t="s">
        <v>19798</v>
      </c>
      <c r="S3271" t="s">
        <v>19799</v>
      </c>
      <c r="T3271" t="s">
        <v>19800</v>
      </c>
      <c r="U3271" t="s">
        <v>19801</v>
      </c>
      <c r="W3271" t="str">
        <f>_xlfn.XLOOKUP(D3271,'All DP'!B:B,'All DP'!D:D,"Tidak")</f>
        <v>Masih</v>
      </c>
      <c r="X3271" t="str">
        <f t="shared" si="51"/>
        <v>YA</v>
      </c>
    </row>
    <row r="3272" spans="1:24">
      <c r="A3272" s="52">
        <v>46266</v>
      </c>
      <c r="B3272" t="s">
        <v>391</v>
      </c>
      <c r="C3272" t="s">
        <v>5015</v>
      </c>
      <c r="D3272" t="s">
        <v>5014</v>
      </c>
      <c r="G3272"/>
      <c r="H3272" t="s">
        <v>19797</v>
      </c>
      <c r="K3272" t="s">
        <v>5014</v>
      </c>
      <c r="L3272" t="s">
        <v>5015</v>
      </c>
      <c r="P3272" t="s">
        <v>19797</v>
      </c>
      <c r="Q3272" t="s">
        <v>11249</v>
      </c>
      <c r="R3272" t="s">
        <v>19802</v>
      </c>
      <c r="S3272" t="s">
        <v>19803</v>
      </c>
      <c r="T3272" t="s">
        <v>19804</v>
      </c>
      <c r="U3272" t="s">
        <v>19805</v>
      </c>
      <c r="W3272" t="str">
        <f>_xlfn.XLOOKUP(D3272,'All DP'!B:B,'All DP'!D:D,"Tidak")</f>
        <v>Masih</v>
      </c>
      <c r="X3272" t="str">
        <f t="shared" si="51"/>
        <v>YA</v>
      </c>
    </row>
    <row r="3273" spans="1:24">
      <c r="A3273" s="52">
        <v>46266</v>
      </c>
      <c r="B3273" t="s">
        <v>588</v>
      </c>
      <c r="C3273" t="s">
        <v>770</v>
      </c>
      <c r="D3273" t="s">
        <v>769</v>
      </c>
      <c r="G3273"/>
      <c r="H3273" t="s">
        <v>19807</v>
      </c>
      <c r="K3273" t="s">
        <v>769</v>
      </c>
      <c r="L3273" t="s">
        <v>770</v>
      </c>
      <c r="P3273" t="s">
        <v>19807</v>
      </c>
      <c r="Q3273" t="s">
        <v>10385</v>
      </c>
      <c r="R3273" t="s">
        <v>19808</v>
      </c>
      <c r="S3273" t="s">
        <v>19809</v>
      </c>
      <c r="T3273" t="s">
        <v>19810</v>
      </c>
      <c r="U3273" t="s">
        <v>19811</v>
      </c>
      <c r="W3273" t="str">
        <f>_xlfn.XLOOKUP(D3273,'All DP'!B:B,'All DP'!D:D,"Tidak")</f>
        <v>Masih</v>
      </c>
      <c r="X3273" t="str">
        <f t="shared" si="51"/>
        <v>YA</v>
      </c>
    </row>
    <row r="3274" spans="1:24">
      <c r="A3274" s="52">
        <v>46266</v>
      </c>
      <c r="B3274" t="s">
        <v>229</v>
      </c>
      <c r="C3274" t="s">
        <v>257</v>
      </c>
      <c r="D3274" t="s">
        <v>257</v>
      </c>
      <c r="G3274"/>
      <c r="H3274" t="s">
        <v>19812</v>
      </c>
      <c r="K3274" t="s">
        <v>257</v>
      </c>
      <c r="L3274" t="s">
        <v>257</v>
      </c>
      <c r="P3274" t="s">
        <v>19812</v>
      </c>
      <c r="Q3274" t="s">
        <v>10199</v>
      </c>
      <c r="R3274" t="s">
        <v>19813</v>
      </c>
      <c r="S3274" t="s">
        <v>19814</v>
      </c>
      <c r="T3274" t="s">
        <v>10331</v>
      </c>
      <c r="U3274" t="s">
        <v>19815</v>
      </c>
      <c r="W3274" t="str">
        <f>_xlfn.XLOOKUP(D3274,'All DP'!B:B,'All DP'!D:D,"Tidak")</f>
        <v>Masih</v>
      </c>
      <c r="X3274" t="str">
        <f t="shared" si="51"/>
        <v>YA</v>
      </c>
    </row>
    <row r="3275" spans="1:24">
      <c r="A3275" s="52">
        <v>46266</v>
      </c>
      <c r="B3275" t="s">
        <v>848</v>
      </c>
      <c r="C3275" t="s">
        <v>6266</v>
      </c>
      <c r="D3275" t="s">
        <v>6265</v>
      </c>
      <c r="G3275"/>
      <c r="H3275" t="s">
        <v>19817</v>
      </c>
      <c r="K3275" t="s">
        <v>6265</v>
      </c>
      <c r="L3275" t="s">
        <v>6266</v>
      </c>
      <c r="P3275" t="s">
        <v>19817</v>
      </c>
      <c r="Q3275" t="s">
        <v>10181</v>
      </c>
      <c r="R3275" t="s">
        <v>19818</v>
      </c>
      <c r="S3275" t="s">
        <v>19819</v>
      </c>
      <c r="T3275" t="s">
        <v>19820</v>
      </c>
      <c r="U3275" t="s">
        <v>19821</v>
      </c>
      <c r="W3275" t="str">
        <f>_xlfn.XLOOKUP(D3275,'All DP'!B:B,'All DP'!D:D,"Tidak")</f>
        <v>Masih</v>
      </c>
      <c r="X3275" t="str">
        <f t="shared" si="51"/>
        <v>YA</v>
      </c>
    </row>
    <row r="3276" spans="1:24">
      <c r="A3276" s="52">
        <v>46266</v>
      </c>
      <c r="B3276" t="s">
        <v>30</v>
      </c>
      <c r="C3276" t="s">
        <v>56</v>
      </c>
      <c r="D3276" t="s">
        <v>55</v>
      </c>
      <c r="G3276"/>
      <c r="H3276" t="s">
        <v>19822</v>
      </c>
      <c r="K3276" t="s">
        <v>55</v>
      </c>
      <c r="L3276" t="s">
        <v>56</v>
      </c>
      <c r="P3276" t="s">
        <v>19822</v>
      </c>
      <c r="Q3276" t="s">
        <v>10259</v>
      </c>
      <c r="R3276" t="s">
        <v>19823</v>
      </c>
      <c r="S3276" t="s">
        <v>19824</v>
      </c>
      <c r="T3276" t="s">
        <v>8346</v>
      </c>
      <c r="U3276" t="s">
        <v>19825</v>
      </c>
      <c r="W3276" t="str">
        <f>_xlfn.XLOOKUP(D3276,'All DP'!B:B,'All DP'!D:D,"Tidak")</f>
        <v>Masih</v>
      </c>
      <c r="X3276" t="str">
        <f t="shared" si="51"/>
        <v>YA</v>
      </c>
    </row>
    <row r="3277" spans="1:24">
      <c r="A3277" s="52">
        <v>46266</v>
      </c>
      <c r="B3277" t="s">
        <v>848</v>
      </c>
      <c r="C3277" t="s">
        <v>1619</v>
      </c>
      <c r="D3277" t="s">
        <v>1618</v>
      </c>
      <c r="G3277"/>
      <c r="H3277" t="s">
        <v>19827</v>
      </c>
      <c r="K3277" t="s">
        <v>1618</v>
      </c>
      <c r="L3277" t="s">
        <v>1619</v>
      </c>
      <c r="P3277" t="s">
        <v>19827</v>
      </c>
      <c r="Q3277" t="s">
        <v>10181</v>
      </c>
      <c r="R3277" t="s">
        <v>19828</v>
      </c>
      <c r="S3277" t="s">
        <v>19829</v>
      </c>
      <c r="T3277" t="s">
        <v>19359</v>
      </c>
      <c r="U3277" t="s">
        <v>19830</v>
      </c>
      <c r="W3277" t="str">
        <f>_xlfn.XLOOKUP(D3277,'All DP'!B:B,'All DP'!D:D,"Tidak")</f>
        <v>Masih</v>
      </c>
      <c r="X3277" t="str">
        <f t="shared" si="51"/>
        <v>YA</v>
      </c>
    </row>
    <row r="3278" spans="1:24">
      <c r="A3278" s="52">
        <v>46266</v>
      </c>
      <c r="B3278" t="s">
        <v>848</v>
      </c>
      <c r="C3278" t="s">
        <v>1573</v>
      </c>
      <c r="D3278" t="s">
        <v>1572</v>
      </c>
      <c r="G3278"/>
      <c r="H3278" t="s">
        <v>19832</v>
      </c>
      <c r="K3278" t="s">
        <v>1572</v>
      </c>
      <c r="L3278" t="s">
        <v>1573</v>
      </c>
      <c r="P3278" t="s">
        <v>19832</v>
      </c>
      <c r="Q3278" t="s">
        <v>10181</v>
      </c>
      <c r="R3278" t="s">
        <v>19833</v>
      </c>
      <c r="S3278" t="s">
        <v>19834</v>
      </c>
      <c r="T3278" t="s">
        <v>19835</v>
      </c>
      <c r="U3278" t="s">
        <v>19836</v>
      </c>
      <c r="W3278" t="str">
        <f>_xlfn.XLOOKUP(D3278,'All DP'!B:B,'All DP'!D:D,"Tidak")</f>
        <v>Masih</v>
      </c>
      <c r="X3278" t="str">
        <f t="shared" si="51"/>
        <v>YA</v>
      </c>
    </row>
    <row r="3279" spans="1:24">
      <c r="A3279" s="52">
        <v>46266</v>
      </c>
      <c r="B3279" t="s">
        <v>391</v>
      </c>
      <c r="C3279" t="s">
        <v>2937</v>
      </c>
      <c r="D3279" t="s">
        <v>2936</v>
      </c>
      <c r="G3279"/>
      <c r="H3279" t="s">
        <v>19842</v>
      </c>
      <c r="K3279" t="s">
        <v>2936</v>
      </c>
      <c r="L3279" t="s">
        <v>2937</v>
      </c>
      <c r="P3279" t="s">
        <v>19842</v>
      </c>
      <c r="Q3279" t="s">
        <v>11249</v>
      </c>
      <c r="R3279" t="s">
        <v>19843</v>
      </c>
      <c r="S3279" t="s">
        <v>19844</v>
      </c>
      <c r="T3279" t="s">
        <v>19845</v>
      </c>
      <c r="U3279" t="s">
        <v>19846</v>
      </c>
      <c r="W3279" t="str">
        <f>_xlfn.XLOOKUP(D3279,'All DP'!B:B,'All DP'!D:D,"Tidak")</f>
        <v>Masih</v>
      </c>
      <c r="X3279" t="str">
        <f t="shared" si="51"/>
        <v>YA</v>
      </c>
    </row>
    <row r="3280" spans="1:24">
      <c r="A3280" s="52">
        <v>46266</v>
      </c>
      <c r="B3280" t="s">
        <v>928</v>
      </c>
      <c r="C3280" t="s">
        <v>4801</v>
      </c>
      <c r="D3280" t="s">
        <v>4800</v>
      </c>
      <c r="G3280"/>
      <c r="H3280" t="s">
        <v>19842</v>
      </c>
      <c r="K3280" t="s">
        <v>4800</v>
      </c>
      <c r="L3280" t="s">
        <v>4801</v>
      </c>
      <c r="P3280" t="s">
        <v>19842</v>
      </c>
      <c r="Q3280" t="s">
        <v>10486</v>
      </c>
      <c r="R3280" t="s">
        <v>19848</v>
      </c>
      <c r="S3280" t="s">
        <v>19849</v>
      </c>
      <c r="T3280" t="s">
        <v>19850</v>
      </c>
      <c r="U3280" t="s">
        <v>19851</v>
      </c>
      <c r="W3280" t="str">
        <f>_xlfn.XLOOKUP(D3280,'All DP'!B:B,'All DP'!D:D,"Tidak")</f>
        <v>Masih</v>
      </c>
      <c r="X3280" t="str">
        <f t="shared" si="51"/>
        <v>YA</v>
      </c>
    </row>
    <row r="3281" spans="1:24">
      <c r="A3281" s="52">
        <v>46266</v>
      </c>
      <c r="B3281" t="s">
        <v>229</v>
      </c>
      <c r="C3281" t="s">
        <v>3072</v>
      </c>
      <c r="D3281" t="s">
        <v>3072</v>
      </c>
      <c r="G3281"/>
      <c r="H3281" t="s">
        <v>19853</v>
      </c>
      <c r="K3281" t="s">
        <v>3072</v>
      </c>
      <c r="L3281" t="s">
        <v>3072</v>
      </c>
      <c r="P3281" t="s">
        <v>19853</v>
      </c>
      <c r="Q3281" t="s">
        <v>10199</v>
      </c>
      <c r="R3281" t="s">
        <v>19854</v>
      </c>
      <c r="S3281" t="s">
        <v>19855</v>
      </c>
      <c r="T3281" t="s">
        <v>19856</v>
      </c>
      <c r="U3281" t="s">
        <v>19857</v>
      </c>
      <c r="W3281" t="str">
        <f>_xlfn.XLOOKUP(D3281,'All DP'!B:B,'All DP'!D:D,"Tidak")</f>
        <v>Masih</v>
      </c>
      <c r="X3281" t="str">
        <f t="shared" si="51"/>
        <v>YA</v>
      </c>
    </row>
    <row r="3282" spans="1:24">
      <c r="A3282" s="52">
        <v>46266</v>
      </c>
      <c r="B3282" t="s">
        <v>853</v>
      </c>
      <c r="C3282" t="s">
        <v>5195</v>
      </c>
      <c r="D3282" t="s">
        <v>5194</v>
      </c>
      <c r="G3282"/>
      <c r="H3282" t="s">
        <v>19859</v>
      </c>
      <c r="K3282" t="s">
        <v>5194</v>
      </c>
      <c r="L3282" t="s">
        <v>5195</v>
      </c>
      <c r="P3282" t="s">
        <v>19859</v>
      </c>
      <c r="Q3282" t="s">
        <v>11862</v>
      </c>
      <c r="R3282" t="s">
        <v>19860</v>
      </c>
      <c r="S3282" t="s">
        <v>19861</v>
      </c>
      <c r="T3282" t="s">
        <v>19862</v>
      </c>
      <c r="U3282" t="s">
        <v>19863</v>
      </c>
      <c r="W3282" t="str">
        <f>_xlfn.XLOOKUP(D3282,'All DP'!B:B,'All DP'!D:D,"Tidak")</f>
        <v>Masih</v>
      </c>
      <c r="X3282" t="str">
        <f t="shared" ref="X3282:X3345" si="52">IFERROR(IF(MOD(H3282,1)&lt;=TIME(15,0,0),"YA","TIDAK"),0)</f>
        <v>YA</v>
      </c>
    </row>
    <row r="3283" spans="1:24">
      <c r="A3283" s="52">
        <v>46266</v>
      </c>
      <c r="B3283" t="s">
        <v>853</v>
      </c>
      <c r="C3283" t="s">
        <v>5005</v>
      </c>
      <c r="D3283" t="s">
        <v>5004</v>
      </c>
      <c r="G3283"/>
      <c r="H3283" t="s">
        <v>19865</v>
      </c>
      <c r="K3283" t="s">
        <v>5004</v>
      </c>
      <c r="L3283" t="s">
        <v>5005</v>
      </c>
      <c r="P3283" t="s">
        <v>19865</v>
      </c>
      <c r="Q3283" t="s">
        <v>11862</v>
      </c>
      <c r="R3283" t="s">
        <v>19866</v>
      </c>
      <c r="S3283" t="s">
        <v>19867</v>
      </c>
      <c r="T3283" t="s">
        <v>19868</v>
      </c>
      <c r="U3283" t="s">
        <v>19869</v>
      </c>
      <c r="W3283" t="str">
        <f>_xlfn.XLOOKUP(D3283,'All DP'!B:B,'All DP'!D:D,"Tidak")</f>
        <v>Masih</v>
      </c>
      <c r="X3283" t="str">
        <f t="shared" si="52"/>
        <v>YA</v>
      </c>
    </row>
    <row r="3284" spans="1:24">
      <c r="A3284" s="52">
        <v>46266</v>
      </c>
      <c r="B3284" t="s">
        <v>30</v>
      </c>
      <c r="C3284" t="s">
        <v>6521</v>
      </c>
      <c r="D3284" t="s">
        <v>6520</v>
      </c>
      <c r="G3284"/>
      <c r="H3284" t="s">
        <v>19871</v>
      </c>
      <c r="K3284" t="s">
        <v>6520</v>
      </c>
      <c r="L3284" t="s">
        <v>6521</v>
      </c>
      <c r="P3284" t="s">
        <v>19871</v>
      </c>
      <c r="Q3284" t="s">
        <v>10259</v>
      </c>
      <c r="R3284" t="s">
        <v>19872</v>
      </c>
      <c r="S3284" t="s">
        <v>19873</v>
      </c>
      <c r="T3284" t="s">
        <v>19874</v>
      </c>
      <c r="U3284" t="s">
        <v>19875</v>
      </c>
      <c r="W3284" t="str">
        <f>_xlfn.XLOOKUP(D3284,'All DP'!B:B,'All DP'!D:D,"Tidak")</f>
        <v>Masih</v>
      </c>
      <c r="X3284" t="str">
        <f t="shared" si="52"/>
        <v>YA</v>
      </c>
    </row>
    <row r="3285" spans="1:24">
      <c r="A3285" s="52">
        <v>46266</v>
      </c>
      <c r="B3285" t="s">
        <v>565</v>
      </c>
      <c r="C3285" t="s">
        <v>4283</v>
      </c>
      <c r="D3285" t="s">
        <v>4282</v>
      </c>
      <c r="G3285"/>
      <c r="H3285" t="s">
        <v>19877</v>
      </c>
      <c r="K3285" t="s">
        <v>4282</v>
      </c>
      <c r="L3285" t="s">
        <v>4283</v>
      </c>
      <c r="P3285" t="s">
        <v>19877</v>
      </c>
      <c r="Q3285" t="s">
        <v>11660</v>
      </c>
      <c r="R3285" t="s">
        <v>19878</v>
      </c>
      <c r="S3285" t="s">
        <v>19879</v>
      </c>
      <c r="T3285" t="s">
        <v>19880</v>
      </c>
      <c r="U3285" t="s">
        <v>19881</v>
      </c>
      <c r="W3285" t="str">
        <f>_xlfn.XLOOKUP(D3285,'All DP'!B:B,'All DP'!D:D,"Tidak")</f>
        <v>Masih</v>
      </c>
      <c r="X3285" t="str">
        <f t="shared" si="52"/>
        <v>YA</v>
      </c>
    </row>
    <row r="3286" spans="1:24">
      <c r="A3286" s="52">
        <v>46266</v>
      </c>
      <c r="B3286" t="s">
        <v>853</v>
      </c>
      <c r="C3286" t="s">
        <v>3649</v>
      </c>
      <c r="D3286" t="s">
        <v>3648</v>
      </c>
      <c r="G3286"/>
      <c r="H3286" t="s">
        <v>19883</v>
      </c>
      <c r="K3286" t="s">
        <v>3648</v>
      </c>
      <c r="L3286" t="s">
        <v>3649</v>
      </c>
      <c r="P3286" t="s">
        <v>19883</v>
      </c>
      <c r="Q3286" t="s">
        <v>11862</v>
      </c>
      <c r="R3286" t="s">
        <v>19884</v>
      </c>
      <c r="S3286" t="s">
        <v>19885</v>
      </c>
      <c r="T3286" t="s">
        <v>19886</v>
      </c>
      <c r="U3286" t="s">
        <v>19887</v>
      </c>
      <c r="W3286" t="str">
        <f>_xlfn.XLOOKUP(D3286,'All DP'!B:B,'All DP'!D:D,"Tidak")</f>
        <v>Masih</v>
      </c>
      <c r="X3286" t="str">
        <f t="shared" si="52"/>
        <v>YA</v>
      </c>
    </row>
    <row r="3287" spans="1:24">
      <c r="A3287" s="52">
        <v>46266</v>
      </c>
      <c r="B3287" t="s">
        <v>848</v>
      </c>
      <c r="C3287" t="s">
        <v>1339</v>
      </c>
      <c r="D3287" t="s">
        <v>1338</v>
      </c>
      <c r="G3287"/>
      <c r="H3287" t="s">
        <v>19888</v>
      </c>
      <c r="K3287" t="s">
        <v>1338</v>
      </c>
      <c r="L3287" t="s">
        <v>1339</v>
      </c>
      <c r="P3287" t="s">
        <v>19888</v>
      </c>
      <c r="Q3287" t="s">
        <v>10181</v>
      </c>
      <c r="R3287" t="s">
        <v>19889</v>
      </c>
      <c r="S3287" t="s">
        <v>19890</v>
      </c>
      <c r="T3287" t="s">
        <v>19891</v>
      </c>
      <c r="U3287" t="s">
        <v>19892</v>
      </c>
      <c r="W3287" t="str">
        <f>_xlfn.XLOOKUP(D3287,'All DP'!B:B,'All DP'!D:D,"Tidak")</f>
        <v>Masih</v>
      </c>
      <c r="X3287" t="str">
        <f t="shared" si="52"/>
        <v>YA</v>
      </c>
    </row>
    <row r="3288" spans="1:24">
      <c r="A3288" s="52">
        <v>46266</v>
      </c>
      <c r="B3288" t="s">
        <v>853</v>
      </c>
      <c r="C3288" t="s">
        <v>5753</v>
      </c>
      <c r="D3288" t="s">
        <v>5752</v>
      </c>
      <c r="G3288"/>
      <c r="H3288" t="s">
        <v>19894</v>
      </c>
      <c r="K3288" t="s">
        <v>5752</v>
      </c>
      <c r="L3288" t="s">
        <v>5753</v>
      </c>
      <c r="P3288" t="s">
        <v>19894</v>
      </c>
      <c r="Q3288" t="s">
        <v>11862</v>
      </c>
      <c r="R3288" t="s">
        <v>19895</v>
      </c>
      <c r="S3288" t="s">
        <v>19896</v>
      </c>
      <c r="T3288" t="s">
        <v>19897</v>
      </c>
      <c r="U3288" t="s">
        <v>19898</v>
      </c>
      <c r="W3288" t="str">
        <f>_xlfn.XLOOKUP(D3288,'All DP'!B:B,'All DP'!D:D,"Tidak")</f>
        <v>Masih</v>
      </c>
      <c r="X3288" t="str">
        <f t="shared" si="52"/>
        <v>YA</v>
      </c>
    </row>
    <row r="3289" spans="1:24">
      <c r="A3289" s="52">
        <v>46266</v>
      </c>
      <c r="B3289" t="s">
        <v>30</v>
      </c>
      <c r="C3289" t="s">
        <v>110</v>
      </c>
      <c r="D3289" t="s">
        <v>109</v>
      </c>
      <c r="G3289"/>
      <c r="H3289" t="s">
        <v>19900</v>
      </c>
      <c r="K3289" t="s">
        <v>109</v>
      </c>
      <c r="L3289" t="s">
        <v>110</v>
      </c>
      <c r="P3289" t="s">
        <v>19900</v>
      </c>
      <c r="Q3289" t="s">
        <v>10259</v>
      </c>
      <c r="R3289" t="s">
        <v>19901</v>
      </c>
      <c r="S3289" t="s">
        <v>19902</v>
      </c>
      <c r="T3289" t="s">
        <v>19903</v>
      </c>
      <c r="U3289" t="s">
        <v>19904</v>
      </c>
      <c r="W3289" t="str">
        <f>_xlfn.XLOOKUP(D3289,'All DP'!B:B,'All DP'!D:D,"Tidak")</f>
        <v>Masih</v>
      </c>
      <c r="X3289" t="str">
        <f t="shared" si="52"/>
        <v>YA</v>
      </c>
    </row>
    <row r="3290" spans="1:24">
      <c r="A3290" s="52">
        <v>46266</v>
      </c>
      <c r="B3290" t="s">
        <v>565</v>
      </c>
      <c r="C3290" t="s">
        <v>2334</v>
      </c>
      <c r="D3290" t="s">
        <v>2333</v>
      </c>
      <c r="G3290"/>
      <c r="H3290" t="s">
        <v>19906</v>
      </c>
      <c r="K3290" t="s">
        <v>2333</v>
      </c>
      <c r="L3290" t="s">
        <v>2334</v>
      </c>
      <c r="P3290" t="s">
        <v>19906</v>
      </c>
      <c r="Q3290" t="s">
        <v>11660</v>
      </c>
      <c r="R3290" t="s">
        <v>19907</v>
      </c>
      <c r="S3290" t="s">
        <v>19908</v>
      </c>
      <c r="T3290" t="s">
        <v>19909</v>
      </c>
      <c r="U3290" t="s">
        <v>19910</v>
      </c>
      <c r="W3290" t="str">
        <f>_xlfn.XLOOKUP(D3290,'All DP'!B:B,'All DP'!D:D,"Tidak")</f>
        <v>Masih</v>
      </c>
      <c r="X3290" t="str">
        <f t="shared" si="52"/>
        <v>YA</v>
      </c>
    </row>
    <row r="3291" spans="1:24">
      <c r="A3291" s="52">
        <v>46266</v>
      </c>
      <c r="B3291" t="s">
        <v>853</v>
      </c>
      <c r="C3291" t="s">
        <v>5495</v>
      </c>
      <c r="D3291" t="s">
        <v>5494</v>
      </c>
      <c r="G3291"/>
      <c r="H3291" t="s">
        <v>19916</v>
      </c>
      <c r="K3291" t="s">
        <v>5494</v>
      </c>
      <c r="L3291" t="s">
        <v>5495</v>
      </c>
      <c r="P3291" t="s">
        <v>19916</v>
      </c>
      <c r="Q3291" t="s">
        <v>11862</v>
      </c>
      <c r="R3291" t="s">
        <v>19917</v>
      </c>
      <c r="S3291" t="s">
        <v>19918</v>
      </c>
      <c r="T3291" t="s">
        <v>19919</v>
      </c>
      <c r="U3291" t="s">
        <v>19920</v>
      </c>
      <c r="W3291" t="str">
        <f>_xlfn.XLOOKUP(D3291,'All DP'!B:B,'All DP'!D:D,"Tidak")</f>
        <v>Masih</v>
      </c>
      <c r="X3291" t="str">
        <f t="shared" si="52"/>
        <v>YA</v>
      </c>
    </row>
    <row r="3292" spans="1:24">
      <c r="A3292" s="52">
        <v>46266</v>
      </c>
      <c r="B3292" t="s">
        <v>848</v>
      </c>
      <c r="C3292" t="s">
        <v>6228</v>
      </c>
      <c r="D3292" t="s">
        <v>6227</v>
      </c>
      <c r="G3292"/>
      <c r="H3292" t="s">
        <v>19922</v>
      </c>
      <c r="K3292" t="s">
        <v>6227</v>
      </c>
      <c r="L3292" t="s">
        <v>6228</v>
      </c>
      <c r="P3292" t="s">
        <v>19922</v>
      </c>
      <c r="Q3292" t="s">
        <v>10181</v>
      </c>
      <c r="R3292" t="s">
        <v>19923</v>
      </c>
      <c r="S3292" t="s">
        <v>19924</v>
      </c>
      <c r="T3292" t="s">
        <v>19925</v>
      </c>
      <c r="U3292" t="s">
        <v>19926</v>
      </c>
      <c r="W3292" t="str">
        <f>_xlfn.XLOOKUP(D3292,'All DP'!B:B,'All DP'!D:D,"Tidak")</f>
        <v>Masih</v>
      </c>
      <c r="X3292" t="str">
        <f t="shared" si="52"/>
        <v>YA</v>
      </c>
    </row>
    <row r="3293" spans="1:24">
      <c r="A3293" s="52">
        <v>46266</v>
      </c>
      <c r="B3293" t="s">
        <v>853</v>
      </c>
      <c r="C3293" t="s">
        <v>5051</v>
      </c>
      <c r="D3293" t="s">
        <v>5050</v>
      </c>
      <c r="G3293"/>
      <c r="H3293" t="s">
        <v>19928</v>
      </c>
      <c r="K3293" t="s">
        <v>5050</v>
      </c>
      <c r="L3293" t="s">
        <v>5051</v>
      </c>
      <c r="P3293" t="s">
        <v>19928</v>
      </c>
      <c r="Q3293" t="s">
        <v>11862</v>
      </c>
      <c r="R3293" t="s">
        <v>19929</v>
      </c>
      <c r="S3293" t="s">
        <v>19930</v>
      </c>
      <c r="T3293" t="s">
        <v>19931</v>
      </c>
      <c r="U3293" t="s">
        <v>19932</v>
      </c>
      <c r="W3293" t="str">
        <f>_xlfn.XLOOKUP(D3293,'All DP'!B:B,'All DP'!D:D,"Tidak")</f>
        <v>Masih</v>
      </c>
      <c r="X3293" t="str">
        <f t="shared" si="52"/>
        <v>YA</v>
      </c>
    </row>
    <row r="3294" spans="1:24">
      <c r="A3294" s="52">
        <v>46266</v>
      </c>
      <c r="B3294" t="s">
        <v>588</v>
      </c>
      <c r="C3294" t="s">
        <v>4595</v>
      </c>
      <c r="D3294" t="s">
        <v>4594</v>
      </c>
      <c r="G3294"/>
      <c r="H3294" t="s">
        <v>19933</v>
      </c>
      <c r="K3294" t="s">
        <v>4594</v>
      </c>
      <c r="L3294" t="s">
        <v>4595</v>
      </c>
      <c r="P3294" t="s">
        <v>19933</v>
      </c>
      <c r="Q3294" t="s">
        <v>10385</v>
      </c>
      <c r="R3294" t="s">
        <v>19934</v>
      </c>
      <c r="S3294" t="s">
        <v>19935</v>
      </c>
      <c r="T3294" t="s">
        <v>19936</v>
      </c>
      <c r="U3294" t="s">
        <v>19937</v>
      </c>
      <c r="W3294" t="str">
        <f>_xlfn.XLOOKUP(D3294,'All DP'!B:B,'All DP'!D:D,"Tidak")</f>
        <v>Masih</v>
      </c>
      <c r="X3294" t="str">
        <f t="shared" si="52"/>
        <v>YA</v>
      </c>
    </row>
    <row r="3295" spans="1:24">
      <c r="A3295" s="52">
        <v>46266</v>
      </c>
      <c r="B3295" t="s">
        <v>588</v>
      </c>
      <c r="C3295" t="s">
        <v>4493</v>
      </c>
      <c r="D3295" t="s">
        <v>4492</v>
      </c>
      <c r="G3295"/>
      <c r="H3295" t="s">
        <v>19939</v>
      </c>
      <c r="K3295" t="s">
        <v>4492</v>
      </c>
      <c r="L3295" t="s">
        <v>4493</v>
      </c>
      <c r="P3295" t="s">
        <v>19939</v>
      </c>
      <c r="Q3295" t="s">
        <v>10385</v>
      </c>
      <c r="R3295" t="s">
        <v>19940</v>
      </c>
      <c r="S3295" t="s">
        <v>19941</v>
      </c>
      <c r="T3295" t="s">
        <v>19942</v>
      </c>
      <c r="U3295" t="s">
        <v>19943</v>
      </c>
      <c r="W3295" t="str">
        <f>_xlfn.XLOOKUP(D3295,'All DP'!B:B,'All DP'!D:D,"Tidak")</f>
        <v>Masih</v>
      </c>
      <c r="X3295" t="str">
        <f t="shared" si="52"/>
        <v>YA</v>
      </c>
    </row>
    <row r="3296" spans="1:24">
      <c r="A3296" s="52">
        <v>46266</v>
      </c>
      <c r="B3296" t="s">
        <v>766</v>
      </c>
      <c r="C3296" t="s">
        <v>881</v>
      </c>
      <c r="D3296" t="s">
        <v>880</v>
      </c>
      <c r="G3296"/>
      <c r="H3296" t="s">
        <v>19944</v>
      </c>
      <c r="K3296" t="s">
        <v>880</v>
      </c>
      <c r="L3296" t="s">
        <v>881</v>
      </c>
      <c r="P3296" t="s">
        <v>19944</v>
      </c>
      <c r="Q3296" t="s">
        <v>11133</v>
      </c>
      <c r="R3296" t="s">
        <v>19945</v>
      </c>
      <c r="S3296" t="s">
        <v>19946</v>
      </c>
      <c r="T3296" t="s">
        <v>15533</v>
      </c>
      <c r="U3296" t="s">
        <v>19947</v>
      </c>
      <c r="W3296" t="str">
        <f>_xlfn.XLOOKUP(D3296,'All DP'!B:B,'All DP'!D:D,"Tidak")</f>
        <v>Masih</v>
      </c>
      <c r="X3296" t="str">
        <f t="shared" si="52"/>
        <v>YA</v>
      </c>
    </row>
    <row r="3297" spans="1:24">
      <c r="A3297" s="52">
        <v>46266</v>
      </c>
      <c r="B3297" t="s">
        <v>848</v>
      </c>
      <c r="C3297" t="s">
        <v>6310</v>
      </c>
      <c r="D3297" t="s">
        <v>6309</v>
      </c>
      <c r="G3297"/>
      <c r="H3297" t="s">
        <v>19948</v>
      </c>
      <c r="K3297" t="s">
        <v>6309</v>
      </c>
      <c r="L3297" t="s">
        <v>6310</v>
      </c>
      <c r="P3297" t="s">
        <v>19948</v>
      </c>
      <c r="Q3297" t="s">
        <v>10181</v>
      </c>
      <c r="R3297" t="s">
        <v>19949</v>
      </c>
      <c r="S3297" t="s">
        <v>19950</v>
      </c>
      <c r="T3297" t="s">
        <v>19951</v>
      </c>
      <c r="U3297" t="s">
        <v>19952</v>
      </c>
      <c r="W3297" t="str">
        <f>_xlfn.XLOOKUP(D3297,'All DP'!B:B,'All DP'!D:D,"Tidak")</f>
        <v>Masih</v>
      </c>
      <c r="X3297" t="str">
        <f t="shared" si="52"/>
        <v>YA</v>
      </c>
    </row>
    <row r="3298" spans="1:24">
      <c r="A3298" s="52">
        <v>46266</v>
      </c>
      <c r="B3298" t="s">
        <v>853</v>
      </c>
      <c r="C3298" t="s">
        <v>4519</v>
      </c>
      <c r="D3298" t="s">
        <v>4518</v>
      </c>
      <c r="G3298"/>
      <c r="H3298" t="s">
        <v>19954</v>
      </c>
      <c r="K3298" t="s">
        <v>4518</v>
      </c>
      <c r="L3298" t="s">
        <v>4519</v>
      </c>
      <c r="P3298" t="s">
        <v>19954</v>
      </c>
      <c r="Q3298" t="s">
        <v>11862</v>
      </c>
      <c r="R3298" t="s">
        <v>19955</v>
      </c>
      <c r="S3298" t="s">
        <v>19956</v>
      </c>
      <c r="T3298" t="s">
        <v>19957</v>
      </c>
      <c r="U3298" t="s">
        <v>19958</v>
      </c>
      <c r="W3298" t="str">
        <f>_xlfn.XLOOKUP(D3298,'All DP'!B:B,'All DP'!D:D,"Tidak")</f>
        <v>Masih</v>
      </c>
      <c r="X3298" t="str">
        <f t="shared" si="52"/>
        <v>YA</v>
      </c>
    </row>
    <row r="3299" spans="1:24">
      <c r="A3299" s="52">
        <v>46266</v>
      </c>
      <c r="B3299" t="s">
        <v>843</v>
      </c>
      <c r="C3299" t="s">
        <v>1644</v>
      </c>
      <c r="D3299" t="s">
        <v>1643</v>
      </c>
      <c r="G3299"/>
      <c r="H3299" t="s">
        <v>19959</v>
      </c>
      <c r="K3299" t="s">
        <v>1643</v>
      </c>
      <c r="L3299" t="s">
        <v>1644</v>
      </c>
      <c r="P3299" t="s">
        <v>19959</v>
      </c>
      <c r="Q3299" t="s">
        <v>10236</v>
      </c>
      <c r="R3299" t="s">
        <v>19960</v>
      </c>
      <c r="S3299" t="s">
        <v>19961</v>
      </c>
      <c r="T3299" t="s">
        <v>19962</v>
      </c>
      <c r="U3299" t="s">
        <v>19963</v>
      </c>
      <c r="W3299" t="str">
        <f>_xlfn.XLOOKUP(D3299,'All DP'!B:B,'All DP'!D:D,"Tidak")</f>
        <v>Masih</v>
      </c>
      <c r="X3299" t="str">
        <f t="shared" si="52"/>
        <v>YA</v>
      </c>
    </row>
    <row r="3300" spans="1:24">
      <c r="A3300" s="52">
        <v>46266</v>
      </c>
      <c r="B3300" t="s">
        <v>928</v>
      </c>
      <c r="C3300" t="s">
        <v>5027</v>
      </c>
      <c r="D3300" t="s">
        <v>5026</v>
      </c>
      <c r="G3300"/>
      <c r="H3300" t="s">
        <v>19965</v>
      </c>
      <c r="K3300" t="s">
        <v>5026</v>
      </c>
      <c r="L3300" t="s">
        <v>5027</v>
      </c>
      <c r="P3300" t="s">
        <v>19965</v>
      </c>
      <c r="Q3300" t="s">
        <v>10486</v>
      </c>
      <c r="R3300" t="s">
        <v>19966</v>
      </c>
      <c r="S3300" t="s">
        <v>19967</v>
      </c>
      <c r="T3300" t="s">
        <v>19968</v>
      </c>
      <c r="U3300" t="s">
        <v>19969</v>
      </c>
      <c r="W3300" t="str">
        <f>_xlfn.XLOOKUP(D3300,'All DP'!B:B,'All DP'!D:D,"Tidak")</f>
        <v>Masih</v>
      </c>
      <c r="X3300" t="str">
        <f t="shared" si="52"/>
        <v>YA</v>
      </c>
    </row>
    <row r="3301" spans="1:24">
      <c r="A3301" s="52">
        <v>46266</v>
      </c>
      <c r="B3301" t="s">
        <v>410</v>
      </c>
      <c r="C3301" t="s">
        <v>2622</v>
      </c>
      <c r="D3301" t="s">
        <v>2621</v>
      </c>
      <c r="G3301"/>
      <c r="H3301" t="s">
        <v>19970</v>
      </c>
      <c r="K3301" t="s">
        <v>2621</v>
      </c>
      <c r="L3301" t="s">
        <v>2622</v>
      </c>
      <c r="P3301" t="s">
        <v>19970</v>
      </c>
      <c r="Q3301" t="s">
        <v>10410</v>
      </c>
      <c r="R3301" t="s">
        <v>19971</v>
      </c>
      <c r="S3301" t="s">
        <v>19972</v>
      </c>
      <c r="T3301" t="s">
        <v>19973</v>
      </c>
      <c r="U3301" t="s">
        <v>19974</v>
      </c>
      <c r="W3301" t="str">
        <f>_xlfn.XLOOKUP(D3301,'All DP'!B:B,'All DP'!D:D,"Tidak")</f>
        <v>Masih</v>
      </c>
      <c r="X3301" t="str">
        <f t="shared" si="52"/>
        <v>YA</v>
      </c>
    </row>
    <row r="3302" spans="1:24">
      <c r="A3302" s="52">
        <v>46266</v>
      </c>
      <c r="B3302" t="s">
        <v>30</v>
      </c>
      <c r="C3302" t="s">
        <v>74</v>
      </c>
      <c r="D3302" t="s">
        <v>73</v>
      </c>
      <c r="G3302"/>
      <c r="H3302" t="s">
        <v>19970</v>
      </c>
      <c r="K3302" t="s">
        <v>73</v>
      </c>
      <c r="L3302" t="s">
        <v>74</v>
      </c>
      <c r="P3302" t="s">
        <v>19970</v>
      </c>
      <c r="Q3302" t="s">
        <v>10259</v>
      </c>
      <c r="R3302" t="s">
        <v>19976</v>
      </c>
      <c r="S3302" t="s">
        <v>19977</v>
      </c>
      <c r="T3302" t="s">
        <v>19978</v>
      </c>
      <c r="U3302" t="s">
        <v>19979</v>
      </c>
      <c r="W3302" t="str">
        <f>_xlfn.XLOOKUP(D3302,'All DP'!B:B,'All DP'!D:D,"Tidak")</f>
        <v>Masih</v>
      </c>
      <c r="X3302" t="str">
        <f t="shared" si="52"/>
        <v>YA</v>
      </c>
    </row>
    <row r="3303" spans="1:24">
      <c r="A3303" s="52">
        <v>46266</v>
      </c>
      <c r="B3303" t="s">
        <v>30</v>
      </c>
      <c r="C3303" t="s">
        <v>174</v>
      </c>
      <c r="D3303" t="s">
        <v>173</v>
      </c>
      <c r="G3303"/>
      <c r="H3303" t="s">
        <v>19980</v>
      </c>
      <c r="K3303" t="s">
        <v>173</v>
      </c>
      <c r="L3303" t="s">
        <v>174</v>
      </c>
      <c r="P3303" t="s">
        <v>19980</v>
      </c>
      <c r="Q3303" t="s">
        <v>10259</v>
      </c>
      <c r="R3303" t="s">
        <v>19981</v>
      </c>
      <c r="S3303" t="s">
        <v>19982</v>
      </c>
      <c r="T3303" t="s">
        <v>19983</v>
      </c>
      <c r="U3303" t="s">
        <v>19984</v>
      </c>
      <c r="W3303" t="str">
        <f>_xlfn.XLOOKUP(D3303,'All DP'!B:B,'All DP'!D:D,"Tidak")</f>
        <v>Masih</v>
      </c>
      <c r="X3303" t="str">
        <f t="shared" si="52"/>
        <v>YA</v>
      </c>
    </row>
    <row r="3304" spans="1:24">
      <c r="A3304" s="52">
        <v>46266</v>
      </c>
      <c r="B3304" t="s">
        <v>391</v>
      </c>
      <c r="C3304" t="s">
        <v>2989</v>
      </c>
      <c r="D3304" t="s">
        <v>2988</v>
      </c>
      <c r="G3304"/>
      <c r="H3304" t="s">
        <v>19985</v>
      </c>
      <c r="K3304" t="s">
        <v>2988</v>
      </c>
      <c r="L3304" t="s">
        <v>2989</v>
      </c>
      <c r="P3304" t="s">
        <v>19985</v>
      </c>
      <c r="Q3304" t="s">
        <v>11249</v>
      </c>
      <c r="R3304" t="s">
        <v>19986</v>
      </c>
      <c r="S3304" t="s">
        <v>19987</v>
      </c>
      <c r="T3304" t="s">
        <v>19988</v>
      </c>
      <c r="U3304" t="s">
        <v>19989</v>
      </c>
      <c r="W3304" t="str">
        <f>_xlfn.XLOOKUP(D3304,'All DP'!B:B,'All DP'!D:D,"Tidak")</f>
        <v>Masih</v>
      </c>
      <c r="X3304" t="str">
        <f t="shared" si="52"/>
        <v>YA</v>
      </c>
    </row>
    <row r="3305" spans="1:24">
      <c r="A3305" s="52">
        <v>46266</v>
      </c>
      <c r="B3305" t="s">
        <v>413</v>
      </c>
      <c r="C3305" t="s">
        <v>4443</v>
      </c>
      <c r="D3305" t="s">
        <v>4442</v>
      </c>
      <c r="G3305"/>
      <c r="H3305" t="s">
        <v>19991</v>
      </c>
      <c r="K3305" t="s">
        <v>4442</v>
      </c>
      <c r="L3305" t="s">
        <v>4443</v>
      </c>
      <c r="P3305" t="s">
        <v>19991</v>
      </c>
      <c r="Q3305" t="s">
        <v>10398</v>
      </c>
      <c r="R3305" t="s">
        <v>19992</v>
      </c>
      <c r="S3305" t="s">
        <v>19993</v>
      </c>
      <c r="T3305" t="s">
        <v>19994</v>
      </c>
      <c r="U3305" t="s">
        <v>19995</v>
      </c>
      <c r="W3305" t="str">
        <f>_xlfn.XLOOKUP(D3305,'All DP'!B:B,'All DP'!D:D,"Tidak")</f>
        <v>Masih</v>
      </c>
      <c r="X3305" t="str">
        <f t="shared" si="52"/>
        <v>YA</v>
      </c>
    </row>
    <row r="3306" spans="1:24">
      <c r="A3306" s="52">
        <v>46266</v>
      </c>
      <c r="B3306" t="s">
        <v>30</v>
      </c>
      <c r="C3306" t="s">
        <v>6531</v>
      </c>
      <c r="D3306" t="s">
        <v>6530</v>
      </c>
      <c r="G3306"/>
      <c r="H3306" t="s">
        <v>20001</v>
      </c>
      <c r="K3306" t="s">
        <v>6530</v>
      </c>
      <c r="L3306" t="s">
        <v>6531</v>
      </c>
      <c r="P3306" t="s">
        <v>20001</v>
      </c>
      <c r="Q3306" t="s">
        <v>10259</v>
      </c>
      <c r="R3306" t="s">
        <v>20002</v>
      </c>
      <c r="S3306" t="s">
        <v>20003</v>
      </c>
      <c r="T3306" t="s">
        <v>20004</v>
      </c>
      <c r="U3306" t="s">
        <v>20005</v>
      </c>
      <c r="W3306" t="str">
        <f>_xlfn.XLOOKUP(D3306,'All DP'!B:B,'All DP'!D:D,"Tidak")</f>
        <v>Masih</v>
      </c>
      <c r="X3306" t="str">
        <f t="shared" si="52"/>
        <v>YA</v>
      </c>
    </row>
    <row r="3307" spans="1:24">
      <c r="A3307" s="52">
        <v>46266</v>
      </c>
      <c r="B3307" t="s">
        <v>848</v>
      </c>
      <c r="C3307" t="s">
        <v>3718</v>
      </c>
      <c r="D3307" t="s">
        <v>3717</v>
      </c>
      <c r="G3307"/>
      <c r="H3307" t="s">
        <v>20007</v>
      </c>
      <c r="K3307" t="s">
        <v>3717</v>
      </c>
      <c r="L3307" t="s">
        <v>3718</v>
      </c>
      <c r="P3307" t="s">
        <v>20007</v>
      </c>
      <c r="Q3307" t="s">
        <v>10181</v>
      </c>
      <c r="R3307" t="s">
        <v>20008</v>
      </c>
      <c r="S3307" t="s">
        <v>20009</v>
      </c>
      <c r="T3307" t="s">
        <v>20010</v>
      </c>
      <c r="U3307" t="s">
        <v>20011</v>
      </c>
      <c r="W3307" t="str">
        <f>_xlfn.XLOOKUP(D3307,'All DP'!B:B,'All DP'!D:D,"Tidak")</f>
        <v>Masih</v>
      </c>
      <c r="X3307" t="str">
        <f t="shared" si="52"/>
        <v>YA</v>
      </c>
    </row>
    <row r="3308" spans="1:24">
      <c r="A3308" s="52">
        <v>46266</v>
      </c>
      <c r="B3308" t="s">
        <v>425</v>
      </c>
      <c r="C3308" t="s">
        <v>6002</v>
      </c>
      <c r="D3308" t="s">
        <v>6001</v>
      </c>
      <c r="G3308"/>
      <c r="H3308" t="s">
        <v>20013</v>
      </c>
      <c r="K3308" t="s">
        <v>6001</v>
      </c>
      <c r="L3308" t="s">
        <v>6002</v>
      </c>
      <c r="P3308" t="s">
        <v>20013</v>
      </c>
      <c r="Q3308" t="s">
        <v>10732</v>
      </c>
      <c r="R3308" t="s">
        <v>20014</v>
      </c>
      <c r="S3308" t="s">
        <v>20015</v>
      </c>
      <c r="T3308" t="s">
        <v>20016</v>
      </c>
      <c r="U3308" t="s">
        <v>20017</v>
      </c>
      <c r="W3308" t="str">
        <f>_xlfn.XLOOKUP(D3308,'All DP'!B:B,'All DP'!D:D,"Tidak")</f>
        <v>Masih</v>
      </c>
      <c r="X3308" t="str">
        <f t="shared" si="52"/>
        <v>YA</v>
      </c>
    </row>
    <row r="3309" spans="1:24">
      <c r="A3309" s="52">
        <v>46266</v>
      </c>
      <c r="B3309" t="s">
        <v>30</v>
      </c>
      <c r="C3309" t="s">
        <v>138</v>
      </c>
      <c r="D3309" t="s">
        <v>137</v>
      </c>
      <c r="G3309"/>
      <c r="H3309" t="s">
        <v>20019</v>
      </c>
      <c r="K3309" t="s">
        <v>137</v>
      </c>
      <c r="L3309" t="s">
        <v>138</v>
      </c>
      <c r="P3309" t="s">
        <v>20019</v>
      </c>
      <c r="Q3309" t="s">
        <v>10259</v>
      </c>
      <c r="R3309" t="s">
        <v>20020</v>
      </c>
      <c r="S3309" t="s">
        <v>20021</v>
      </c>
      <c r="T3309" t="s">
        <v>20022</v>
      </c>
      <c r="U3309" t="s">
        <v>20023</v>
      </c>
      <c r="W3309" t="str">
        <f>_xlfn.XLOOKUP(D3309,'All DP'!B:B,'All DP'!D:D,"Tidak")</f>
        <v>Masih</v>
      </c>
      <c r="X3309" t="str">
        <f t="shared" si="52"/>
        <v>YA</v>
      </c>
    </row>
    <row r="3310" spans="1:24">
      <c r="A3310" s="52">
        <v>46266</v>
      </c>
      <c r="B3310" t="s">
        <v>588</v>
      </c>
      <c r="C3310" t="s">
        <v>932</v>
      </c>
      <c r="D3310" t="s">
        <v>931</v>
      </c>
      <c r="G3310"/>
      <c r="H3310" t="s">
        <v>20024</v>
      </c>
      <c r="K3310" t="s">
        <v>931</v>
      </c>
      <c r="L3310" t="s">
        <v>932</v>
      </c>
      <c r="P3310" t="s">
        <v>20024</v>
      </c>
      <c r="Q3310" t="s">
        <v>10385</v>
      </c>
      <c r="R3310" t="s">
        <v>20025</v>
      </c>
      <c r="S3310" t="s">
        <v>20026</v>
      </c>
      <c r="T3310" t="s">
        <v>20027</v>
      </c>
      <c r="U3310" t="s">
        <v>20028</v>
      </c>
      <c r="W3310" t="str">
        <f>_xlfn.XLOOKUP(D3310,'All DP'!B:B,'All DP'!D:D,"Tidak")</f>
        <v>Masih</v>
      </c>
      <c r="X3310" t="str">
        <f t="shared" si="52"/>
        <v>YA</v>
      </c>
    </row>
    <row r="3311" spans="1:24">
      <c r="A3311" s="52">
        <v>46266</v>
      </c>
      <c r="B3311" t="s">
        <v>229</v>
      </c>
      <c r="C3311" t="s">
        <v>239</v>
      </c>
      <c r="D3311" t="s">
        <v>239</v>
      </c>
      <c r="G3311"/>
      <c r="H3311" t="s">
        <v>20030</v>
      </c>
      <c r="K3311" t="s">
        <v>239</v>
      </c>
      <c r="L3311" t="s">
        <v>239</v>
      </c>
      <c r="P3311" t="s">
        <v>20030</v>
      </c>
      <c r="Q3311" t="s">
        <v>10199</v>
      </c>
      <c r="R3311" t="s">
        <v>20031</v>
      </c>
      <c r="S3311" t="s">
        <v>20032</v>
      </c>
      <c r="T3311" t="s">
        <v>20033</v>
      </c>
      <c r="U3311" t="s">
        <v>20034</v>
      </c>
      <c r="W3311" t="str">
        <f>_xlfn.XLOOKUP(D3311,'All DP'!B:B,'All DP'!D:D,"Tidak")</f>
        <v>Masih</v>
      </c>
      <c r="X3311" t="str">
        <f t="shared" si="52"/>
        <v>YA</v>
      </c>
    </row>
    <row r="3312" spans="1:24">
      <c r="A3312" s="52">
        <v>46266</v>
      </c>
      <c r="B3312" t="s">
        <v>766</v>
      </c>
      <c r="C3312" t="s">
        <v>2908</v>
      </c>
      <c r="D3312" t="s">
        <v>2907</v>
      </c>
      <c r="G3312"/>
      <c r="H3312" t="s">
        <v>20030</v>
      </c>
      <c r="K3312" t="s">
        <v>2907</v>
      </c>
      <c r="L3312" t="s">
        <v>2908</v>
      </c>
      <c r="P3312" t="s">
        <v>20030</v>
      </c>
      <c r="Q3312" t="s">
        <v>11133</v>
      </c>
      <c r="R3312" t="s">
        <v>20035</v>
      </c>
      <c r="S3312" t="s">
        <v>20036</v>
      </c>
      <c r="T3312" t="s">
        <v>20037</v>
      </c>
      <c r="U3312" t="s">
        <v>20038</v>
      </c>
      <c r="W3312" t="str">
        <f>_xlfn.XLOOKUP(D3312,'All DP'!B:B,'All DP'!D:D,"Tidak")</f>
        <v>Masih</v>
      </c>
      <c r="X3312" t="str">
        <f t="shared" si="52"/>
        <v>YA</v>
      </c>
    </row>
    <row r="3313" spans="1:24">
      <c r="A3313" s="52">
        <v>46266</v>
      </c>
      <c r="B3313" t="s">
        <v>766</v>
      </c>
      <c r="C3313" t="s">
        <v>897</v>
      </c>
      <c r="D3313" t="s">
        <v>896</v>
      </c>
      <c r="G3313"/>
      <c r="H3313" t="s">
        <v>20030</v>
      </c>
      <c r="K3313" t="s">
        <v>896</v>
      </c>
      <c r="L3313" t="s">
        <v>897</v>
      </c>
      <c r="P3313" t="s">
        <v>20030</v>
      </c>
      <c r="Q3313" t="s">
        <v>11133</v>
      </c>
      <c r="R3313" t="s">
        <v>20040</v>
      </c>
      <c r="S3313" t="s">
        <v>20041</v>
      </c>
      <c r="T3313" t="s">
        <v>20042</v>
      </c>
      <c r="U3313" t="s">
        <v>20043</v>
      </c>
      <c r="W3313" t="str">
        <f>_xlfn.XLOOKUP(D3313,'All DP'!B:B,'All DP'!D:D,"Tidak")</f>
        <v>Masih</v>
      </c>
      <c r="X3313" t="str">
        <f t="shared" si="52"/>
        <v>YA</v>
      </c>
    </row>
    <row r="3314" spans="1:24">
      <c r="A3314" s="52">
        <v>46266</v>
      </c>
      <c r="B3314" t="s">
        <v>229</v>
      </c>
      <c r="C3314" t="s">
        <v>5344</v>
      </c>
      <c r="D3314" t="s">
        <v>5343</v>
      </c>
      <c r="G3314"/>
      <c r="H3314" t="s">
        <v>20045</v>
      </c>
      <c r="K3314" t="s">
        <v>5343</v>
      </c>
      <c r="L3314" t="s">
        <v>5344</v>
      </c>
      <c r="P3314" t="s">
        <v>20045</v>
      </c>
      <c r="Q3314" t="s">
        <v>10199</v>
      </c>
      <c r="R3314" t="s">
        <v>20046</v>
      </c>
      <c r="S3314" t="s">
        <v>20047</v>
      </c>
      <c r="T3314" t="s">
        <v>20048</v>
      </c>
      <c r="U3314" t="s">
        <v>20049</v>
      </c>
      <c r="W3314" t="str">
        <f>_xlfn.XLOOKUP(D3314,'All DP'!B:B,'All DP'!D:D,"Tidak")</f>
        <v>Masih</v>
      </c>
      <c r="X3314" t="str">
        <f t="shared" si="52"/>
        <v>YA</v>
      </c>
    </row>
    <row r="3315" spans="1:24">
      <c r="A3315" s="52">
        <v>46266</v>
      </c>
      <c r="B3315" t="s">
        <v>853</v>
      </c>
      <c r="C3315" t="s">
        <v>3669</v>
      </c>
      <c r="D3315" t="s">
        <v>3668</v>
      </c>
      <c r="G3315"/>
      <c r="H3315" t="s">
        <v>20045</v>
      </c>
      <c r="K3315" t="s">
        <v>3668</v>
      </c>
      <c r="L3315" t="s">
        <v>3669</v>
      </c>
      <c r="P3315" t="s">
        <v>20045</v>
      </c>
      <c r="Q3315" t="s">
        <v>11862</v>
      </c>
      <c r="R3315" t="s">
        <v>20051</v>
      </c>
      <c r="S3315" t="s">
        <v>20052</v>
      </c>
      <c r="T3315" t="s">
        <v>20053</v>
      </c>
      <c r="U3315" t="s">
        <v>20054</v>
      </c>
      <c r="W3315" t="str">
        <f>_xlfn.XLOOKUP(D3315,'All DP'!B:B,'All DP'!D:D,"Tidak")</f>
        <v>Masih</v>
      </c>
      <c r="X3315" t="str">
        <f t="shared" si="52"/>
        <v>YA</v>
      </c>
    </row>
    <row r="3316" spans="1:24">
      <c r="A3316" s="52">
        <v>46266</v>
      </c>
      <c r="B3316" t="s">
        <v>229</v>
      </c>
      <c r="C3316" t="s">
        <v>2085</v>
      </c>
      <c r="D3316" t="s">
        <v>2084</v>
      </c>
      <c r="G3316"/>
      <c r="H3316" t="s">
        <v>20056</v>
      </c>
      <c r="K3316" t="s">
        <v>2084</v>
      </c>
      <c r="L3316" t="s">
        <v>2085</v>
      </c>
      <c r="P3316" t="s">
        <v>20056</v>
      </c>
      <c r="Q3316" t="s">
        <v>10199</v>
      </c>
      <c r="R3316" t="s">
        <v>20057</v>
      </c>
      <c r="S3316" t="s">
        <v>20058</v>
      </c>
      <c r="T3316" t="s">
        <v>20059</v>
      </c>
      <c r="U3316" t="s">
        <v>20060</v>
      </c>
      <c r="W3316" t="str">
        <f>_xlfn.XLOOKUP(D3316,'All DP'!B:B,'All DP'!D:D,"Tidak")</f>
        <v>Masih</v>
      </c>
      <c r="X3316" t="str">
        <f t="shared" si="52"/>
        <v>YA</v>
      </c>
    </row>
    <row r="3317" spans="1:24">
      <c r="A3317" s="52">
        <v>46266</v>
      </c>
      <c r="B3317" t="s">
        <v>565</v>
      </c>
      <c r="C3317" t="s">
        <v>4177</v>
      </c>
      <c r="D3317" t="s">
        <v>4176</v>
      </c>
      <c r="G3317"/>
      <c r="H3317" t="s">
        <v>20062</v>
      </c>
      <c r="K3317" t="s">
        <v>4176</v>
      </c>
      <c r="L3317" t="s">
        <v>4177</v>
      </c>
      <c r="P3317" t="s">
        <v>20062</v>
      </c>
      <c r="Q3317" t="s">
        <v>11660</v>
      </c>
      <c r="R3317" t="s">
        <v>20063</v>
      </c>
      <c r="S3317" t="s">
        <v>20064</v>
      </c>
      <c r="T3317" t="s">
        <v>20065</v>
      </c>
      <c r="U3317" t="s">
        <v>20066</v>
      </c>
      <c r="W3317" t="str">
        <f>_xlfn.XLOOKUP(D3317,'All DP'!B:B,'All DP'!D:D,"Tidak")</f>
        <v>Masih</v>
      </c>
      <c r="X3317" t="str">
        <f t="shared" si="52"/>
        <v>YA</v>
      </c>
    </row>
    <row r="3318" spans="1:24">
      <c r="A3318" s="52">
        <v>46266</v>
      </c>
      <c r="B3318" t="s">
        <v>229</v>
      </c>
      <c r="C3318" t="s">
        <v>6498</v>
      </c>
      <c r="D3318" t="s">
        <v>6498</v>
      </c>
      <c r="G3318"/>
      <c r="H3318" t="s">
        <v>20070</v>
      </c>
      <c r="K3318" t="s">
        <v>6498</v>
      </c>
      <c r="L3318" t="s">
        <v>6498</v>
      </c>
      <c r="P3318" t="s">
        <v>20070</v>
      </c>
      <c r="Q3318" t="s">
        <v>10199</v>
      </c>
      <c r="R3318" t="s">
        <v>20071</v>
      </c>
      <c r="S3318" t="s">
        <v>20072</v>
      </c>
      <c r="T3318" t="s">
        <v>20073</v>
      </c>
      <c r="U3318" t="s">
        <v>20074</v>
      </c>
      <c r="W3318" t="str">
        <f>_xlfn.XLOOKUP(D3318,'All DP'!B:B,'All DP'!D:D,"Tidak")</f>
        <v>Masih</v>
      </c>
      <c r="X3318" t="str">
        <f t="shared" si="52"/>
        <v>YA</v>
      </c>
    </row>
    <row r="3319" spans="1:24">
      <c r="A3319" s="52">
        <v>46266</v>
      </c>
      <c r="B3319" t="s">
        <v>766</v>
      </c>
      <c r="C3319" t="s">
        <v>1213</v>
      </c>
      <c r="D3319" t="s">
        <v>1212</v>
      </c>
      <c r="G3319"/>
      <c r="H3319" t="s">
        <v>20079</v>
      </c>
      <c r="K3319" t="s">
        <v>1212</v>
      </c>
      <c r="L3319" t="s">
        <v>1213</v>
      </c>
      <c r="P3319" t="s">
        <v>20079</v>
      </c>
      <c r="Q3319" t="s">
        <v>11133</v>
      </c>
      <c r="R3319" t="s">
        <v>20080</v>
      </c>
      <c r="S3319" t="s">
        <v>20081</v>
      </c>
      <c r="T3319" t="s">
        <v>20082</v>
      </c>
      <c r="U3319" t="s">
        <v>20083</v>
      </c>
      <c r="W3319" t="str">
        <f>_xlfn.XLOOKUP(D3319,'All DP'!B:B,'All DP'!D:D,"Tidak")</f>
        <v>Masih</v>
      </c>
      <c r="X3319" t="str">
        <f t="shared" si="52"/>
        <v>YA</v>
      </c>
    </row>
    <row r="3320" spans="1:24">
      <c r="A3320" s="52">
        <v>46266</v>
      </c>
      <c r="B3320" t="s">
        <v>853</v>
      </c>
      <c r="C3320" t="s">
        <v>5119</v>
      </c>
      <c r="D3320" t="s">
        <v>5118</v>
      </c>
      <c r="G3320"/>
      <c r="H3320" t="s">
        <v>20085</v>
      </c>
      <c r="K3320" t="s">
        <v>5118</v>
      </c>
      <c r="L3320" t="s">
        <v>5119</v>
      </c>
      <c r="P3320" t="s">
        <v>20085</v>
      </c>
      <c r="Q3320" t="s">
        <v>11862</v>
      </c>
      <c r="R3320" t="s">
        <v>20086</v>
      </c>
      <c r="S3320" t="s">
        <v>20087</v>
      </c>
      <c r="T3320" t="s">
        <v>20088</v>
      </c>
      <c r="U3320" t="s">
        <v>20089</v>
      </c>
      <c r="W3320" t="str">
        <f>_xlfn.XLOOKUP(D3320,'All DP'!B:B,'All DP'!D:D,"Tidak")</f>
        <v>Masih</v>
      </c>
      <c r="X3320" t="str">
        <f t="shared" si="52"/>
        <v>YA</v>
      </c>
    </row>
    <row r="3321" spans="1:24">
      <c r="A3321" s="52">
        <v>46266</v>
      </c>
      <c r="B3321" t="s">
        <v>30</v>
      </c>
      <c r="C3321" t="s">
        <v>126</v>
      </c>
      <c r="D3321" t="s">
        <v>125</v>
      </c>
      <c r="G3321"/>
      <c r="H3321" t="s">
        <v>20091</v>
      </c>
      <c r="K3321" t="s">
        <v>125</v>
      </c>
      <c r="L3321" t="s">
        <v>126</v>
      </c>
      <c r="P3321" t="s">
        <v>20091</v>
      </c>
      <c r="Q3321" t="s">
        <v>10259</v>
      </c>
      <c r="R3321" t="s">
        <v>20092</v>
      </c>
      <c r="S3321" t="s">
        <v>20093</v>
      </c>
      <c r="T3321" t="s">
        <v>20094</v>
      </c>
      <c r="U3321" t="s">
        <v>20095</v>
      </c>
      <c r="W3321" t="str">
        <f>_xlfn.XLOOKUP(D3321,'All DP'!B:B,'All DP'!D:D,"Tidak")</f>
        <v>Masih</v>
      </c>
      <c r="X3321" t="str">
        <f t="shared" si="52"/>
        <v>YA</v>
      </c>
    </row>
    <row r="3322" spans="1:24">
      <c r="A3322" s="52">
        <v>46266</v>
      </c>
      <c r="B3322" t="s">
        <v>853</v>
      </c>
      <c r="C3322" t="s">
        <v>5045</v>
      </c>
      <c r="D3322" t="s">
        <v>5044</v>
      </c>
      <c r="G3322"/>
      <c r="H3322" t="s">
        <v>20097</v>
      </c>
      <c r="K3322" t="s">
        <v>5044</v>
      </c>
      <c r="L3322" t="s">
        <v>5045</v>
      </c>
      <c r="P3322" t="s">
        <v>20097</v>
      </c>
      <c r="Q3322" t="s">
        <v>11862</v>
      </c>
      <c r="R3322" t="s">
        <v>20098</v>
      </c>
      <c r="S3322" t="s">
        <v>20099</v>
      </c>
      <c r="T3322" t="s">
        <v>20100</v>
      </c>
      <c r="U3322" t="s">
        <v>20101</v>
      </c>
      <c r="W3322" t="str">
        <f>_xlfn.XLOOKUP(D3322,'All DP'!B:B,'All DP'!D:D,"Tidak")</f>
        <v>Masih</v>
      </c>
      <c r="X3322" t="str">
        <f t="shared" si="52"/>
        <v>YA</v>
      </c>
    </row>
    <row r="3323" spans="1:24">
      <c r="A3323" s="52">
        <v>46266</v>
      </c>
      <c r="B3323" t="s">
        <v>1026</v>
      </c>
      <c r="C3323" t="s">
        <v>1544</v>
      </c>
      <c r="D3323" t="s">
        <v>1543</v>
      </c>
      <c r="G3323"/>
      <c r="H3323" t="s">
        <v>20103</v>
      </c>
      <c r="K3323" t="s">
        <v>1543</v>
      </c>
      <c r="L3323" t="s">
        <v>1544</v>
      </c>
      <c r="P3323" t="s">
        <v>20103</v>
      </c>
      <c r="Q3323" t="s">
        <v>10270</v>
      </c>
      <c r="R3323" t="s">
        <v>20104</v>
      </c>
      <c r="S3323" t="s">
        <v>20105</v>
      </c>
      <c r="T3323" t="s">
        <v>20106</v>
      </c>
      <c r="U3323" t="s">
        <v>20107</v>
      </c>
      <c r="W3323" t="str">
        <f>_xlfn.XLOOKUP(D3323,'All DP'!B:B,'All DP'!D:D,"Tidak")</f>
        <v>Masih</v>
      </c>
      <c r="X3323" t="str">
        <f t="shared" si="52"/>
        <v>YA</v>
      </c>
    </row>
    <row r="3324" spans="1:24">
      <c r="A3324" s="52">
        <v>46266</v>
      </c>
      <c r="B3324" t="s">
        <v>565</v>
      </c>
      <c r="C3324" t="s">
        <v>2336</v>
      </c>
      <c r="D3324" t="s">
        <v>2335</v>
      </c>
      <c r="G3324"/>
      <c r="H3324" t="s">
        <v>20109</v>
      </c>
      <c r="K3324" t="s">
        <v>2335</v>
      </c>
      <c r="L3324" t="s">
        <v>2336</v>
      </c>
      <c r="P3324" t="s">
        <v>20109</v>
      </c>
      <c r="Q3324" t="s">
        <v>11660</v>
      </c>
      <c r="R3324" t="s">
        <v>20110</v>
      </c>
      <c r="S3324" t="s">
        <v>20111</v>
      </c>
      <c r="T3324" t="s">
        <v>20112</v>
      </c>
      <c r="U3324" t="s">
        <v>20113</v>
      </c>
      <c r="W3324" t="str">
        <f>_xlfn.XLOOKUP(D3324,'All DP'!B:B,'All DP'!D:D,"Tidak")</f>
        <v>Masih</v>
      </c>
      <c r="X3324" t="str">
        <f t="shared" si="52"/>
        <v>YA</v>
      </c>
    </row>
    <row r="3325" spans="1:24">
      <c r="A3325" s="52">
        <v>46266</v>
      </c>
      <c r="B3325" t="s">
        <v>425</v>
      </c>
      <c r="C3325" t="s">
        <v>6094</v>
      </c>
      <c r="D3325" t="s">
        <v>6093</v>
      </c>
      <c r="G3325"/>
      <c r="H3325" t="s">
        <v>20114</v>
      </c>
      <c r="K3325" t="s">
        <v>6093</v>
      </c>
      <c r="L3325" t="s">
        <v>6094</v>
      </c>
      <c r="P3325" t="s">
        <v>20114</v>
      </c>
      <c r="Q3325" t="s">
        <v>10732</v>
      </c>
      <c r="R3325" t="s">
        <v>20115</v>
      </c>
      <c r="S3325" t="s">
        <v>20116</v>
      </c>
      <c r="T3325" t="s">
        <v>20117</v>
      </c>
      <c r="U3325" t="s">
        <v>20118</v>
      </c>
      <c r="W3325" t="str">
        <f>_xlfn.XLOOKUP(D3325,'All DP'!B:B,'All DP'!D:D,"Tidak")</f>
        <v>Masih</v>
      </c>
      <c r="X3325" t="str">
        <f t="shared" si="52"/>
        <v>YA</v>
      </c>
    </row>
    <row r="3326" spans="1:24">
      <c r="A3326" s="52">
        <v>46266</v>
      </c>
      <c r="B3326" t="s">
        <v>229</v>
      </c>
      <c r="C3326" t="s">
        <v>1482</v>
      </c>
      <c r="D3326" t="s">
        <v>1482</v>
      </c>
      <c r="G3326"/>
      <c r="H3326" t="s">
        <v>20120</v>
      </c>
      <c r="K3326" t="s">
        <v>1482</v>
      </c>
      <c r="L3326" t="s">
        <v>1482</v>
      </c>
      <c r="P3326" t="s">
        <v>20120</v>
      </c>
      <c r="Q3326" t="s">
        <v>10199</v>
      </c>
      <c r="R3326" t="s">
        <v>20121</v>
      </c>
      <c r="S3326" t="s">
        <v>20122</v>
      </c>
      <c r="T3326" t="s">
        <v>20123</v>
      </c>
      <c r="U3326" t="s">
        <v>20124</v>
      </c>
      <c r="W3326" t="str">
        <f>_xlfn.XLOOKUP(D3326,'All DP'!B:B,'All DP'!D:D,"Tidak")</f>
        <v>Masih</v>
      </c>
      <c r="X3326" t="str">
        <f t="shared" si="52"/>
        <v>YA</v>
      </c>
    </row>
    <row r="3327" spans="1:24">
      <c r="A3327" s="52">
        <v>46266</v>
      </c>
      <c r="B3327" t="s">
        <v>391</v>
      </c>
      <c r="C3327" t="s">
        <v>6402</v>
      </c>
      <c r="D3327" t="s">
        <v>6401</v>
      </c>
      <c r="G3327"/>
      <c r="H3327" t="s">
        <v>20125</v>
      </c>
      <c r="K3327" t="s">
        <v>6401</v>
      </c>
      <c r="L3327" t="s">
        <v>6402</v>
      </c>
      <c r="P3327" t="s">
        <v>20125</v>
      </c>
      <c r="Q3327" t="s">
        <v>11249</v>
      </c>
      <c r="R3327" t="s">
        <v>20126</v>
      </c>
      <c r="S3327" t="s">
        <v>20127</v>
      </c>
      <c r="T3327" t="s">
        <v>20128</v>
      </c>
      <c r="U3327" t="s">
        <v>20129</v>
      </c>
      <c r="W3327" t="str">
        <f>_xlfn.XLOOKUP(D3327,'All DP'!B:B,'All DP'!D:D,"Tidak")</f>
        <v>Masih</v>
      </c>
      <c r="X3327" t="str">
        <f t="shared" si="52"/>
        <v>YA</v>
      </c>
    </row>
    <row r="3328" spans="1:24">
      <c r="A3328" s="52">
        <v>46266</v>
      </c>
      <c r="B3328" t="s">
        <v>30</v>
      </c>
      <c r="C3328" t="s">
        <v>44</v>
      </c>
      <c r="D3328" t="s">
        <v>43</v>
      </c>
      <c r="G3328"/>
      <c r="H3328" t="s">
        <v>20136</v>
      </c>
      <c r="K3328" t="s">
        <v>43</v>
      </c>
      <c r="L3328" t="s">
        <v>44</v>
      </c>
      <c r="P3328" t="s">
        <v>20136</v>
      </c>
      <c r="Q3328" t="s">
        <v>10259</v>
      </c>
      <c r="R3328" t="s">
        <v>20137</v>
      </c>
      <c r="S3328" t="s">
        <v>20138</v>
      </c>
      <c r="T3328" t="s">
        <v>20139</v>
      </c>
      <c r="U3328" t="s">
        <v>20140</v>
      </c>
      <c r="W3328" t="str">
        <f>_xlfn.XLOOKUP(D3328,'All DP'!B:B,'All DP'!D:D,"Tidak")</f>
        <v>Masih</v>
      </c>
      <c r="X3328" t="str">
        <f t="shared" si="52"/>
        <v>YA</v>
      </c>
    </row>
    <row r="3329" spans="1:24">
      <c r="A3329" s="52">
        <v>46266</v>
      </c>
      <c r="B3329" t="s">
        <v>991</v>
      </c>
      <c r="C3329" t="s">
        <v>1036</v>
      </c>
      <c r="D3329" t="s">
        <v>1035</v>
      </c>
      <c r="G3329"/>
      <c r="H3329" t="s">
        <v>20142</v>
      </c>
      <c r="K3329" t="s">
        <v>1035</v>
      </c>
      <c r="L3329" t="s">
        <v>1036</v>
      </c>
      <c r="P3329" t="s">
        <v>20142</v>
      </c>
      <c r="Q3329" t="s">
        <v>12496</v>
      </c>
      <c r="R3329" t="s">
        <v>20143</v>
      </c>
      <c r="S3329" t="s">
        <v>20144</v>
      </c>
      <c r="T3329" t="s">
        <v>20145</v>
      </c>
      <c r="U3329" t="s">
        <v>20146</v>
      </c>
      <c r="W3329" t="str">
        <f>_xlfn.XLOOKUP(D3329,'All DP'!B:B,'All DP'!D:D,"Tidak")</f>
        <v>Masih</v>
      </c>
      <c r="X3329" t="str">
        <f t="shared" si="52"/>
        <v>YA</v>
      </c>
    </row>
    <row r="3330" spans="1:24">
      <c r="A3330" s="52">
        <v>46266</v>
      </c>
      <c r="B3330" t="s">
        <v>766</v>
      </c>
      <c r="C3330" t="s">
        <v>901</v>
      </c>
      <c r="D3330" t="s">
        <v>900</v>
      </c>
      <c r="G3330"/>
      <c r="H3330" t="s">
        <v>20154</v>
      </c>
      <c r="K3330" t="s">
        <v>900</v>
      </c>
      <c r="L3330" t="s">
        <v>901</v>
      </c>
      <c r="P3330" t="s">
        <v>20154</v>
      </c>
      <c r="Q3330" t="s">
        <v>11133</v>
      </c>
      <c r="R3330" t="s">
        <v>20155</v>
      </c>
      <c r="S3330" t="s">
        <v>20156</v>
      </c>
      <c r="T3330" t="s">
        <v>20157</v>
      </c>
      <c r="U3330" t="s">
        <v>20158</v>
      </c>
      <c r="W3330" t="str">
        <f>_xlfn.XLOOKUP(D3330,'All DP'!B:B,'All DP'!D:D,"Tidak")</f>
        <v>Masih</v>
      </c>
      <c r="X3330" t="str">
        <f t="shared" si="52"/>
        <v>YA</v>
      </c>
    </row>
    <row r="3331" spans="1:24">
      <c r="A3331" s="52">
        <v>46266</v>
      </c>
      <c r="B3331" t="s">
        <v>565</v>
      </c>
      <c r="C3331" t="s">
        <v>2200</v>
      </c>
      <c r="D3331" t="s">
        <v>2200</v>
      </c>
      <c r="G3331"/>
      <c r="H3331" t="s">
        <v>20159</v>
      </c>
      <c r="K3331" t="s">
        <v>2200</v>
      </c>
      <c r="L3331" t="s">
        <v>2200</v>
      </c>
      <c r="P3331" t="s">
        <v>20159</v>
      </c>
      <c r="Q3331" t="s">
        <v>11660</v>
      </c>
      <c r="R3331" t="s">
        <v>20160</v>
      </c>
      <c r="S3331" t="s">
        <v>20161</v>
      </c>
      <c r="T3331" t="s">
        <v>20162</v>
      </c>
      <c r="U3331" t="s">
        <v>20163</v>
      </c>
      <c r="W3331" t="str">
        <f>_xlfn.XLOOKUP(D3331,'All DP'!B:B,'All DP'!D:D,"Tidak")</f>
        <v>Masih</v>
      </c>
      <c r="X3331" t="str">
        <f t="shared" si="52"/>
        <v>YA</v>
      </c>
    </row>
    <row r="3332" spans="1:24">
      <c r="A3332" s="52">
        <v>46266</v>
      </c>
      <c r="B3332" t="s">
        <v>30</v>
      </c>
      <c r="C3332" t="s">
        <v>216</v>
      </c>
      <c r="D3332" t="s">
        <v>215</v>
      </c>
      <c r="G3332"/>
      <c r="H3332" t="s">
        <v>20164</v>
      </c>
      <c r="K3332" t="s">
        <v>215</v>
      </c>
      <c r="L3332" t="s">
        <v>216</v>
      </c>
      <c r="P3332" t="s">
        <v>20164</v>
      </c>
      <c r="Q3332" t="s">
        <v>10259</v>
      </c>
      <c r="R3332" t="s">
        <v>20165</v>
      </c>
      <c r="S3332" t="s">
        <v>20166</v>
      </c>
      <c r="T3332" t="s">
        <v>9816</v>
      </c>
      <c r="U3332" t="s">
        <v>20167</v>
      </c>
      <c r="W3332" t="str">
        <f>_xlfn.XLOOKUP(D3332,'All DP'!B:B,'All DP'!D:D,"Tidak")</f>
        <v>Masih</v>
      </c>
      <c r="X3332" t="str">
        <f t="shared" si="52"/>
        <v>YA</v>
      </c>
    </row>
    <row r="3333" spans="1:24">
      <c r="A3333" s="52">
        <v>46266</v>
      </c>
      <c r="B3333" t="s">
        <v>766</v>
      </c>
      <c r="C3333" t="s">
        <v>2830</v>
      </c>
      <c r="D3333" t="s">
        <v>2829</v>
      </c>
      <c r="G3333"/>
      <c r="H3333" t="s">
        <v>20169</v>
      </c>
      <c r="K3333" t="s">
        <v>2829</v>
      </c>
      <c r="L3333" t="s">
        <v>2830</v>
      </c>
      <c r="P3333" t="s">
        <v>20169</v>
      </c>
      <c r="Q3333" t="s">
        <v>11133</v>
      </c>
      <c r="R3333" t="s">
        <v>20170</v>
      </c>
      <c r="S3333" t="s">
        <v>20171</v>
      </c>
      <c r="T3333" t="s">
        <v>20172</v>
      </c>
      <c r="U3333" t="s">
        <v>20173</v>
      </c>
      <c r="W3333" t="str">
        <f>_xlfn.XLOOKUP(D3333,'All DP'!B:B,'All DP'!D:D,"Tidak")</f>
        <v>Masih</v>
      </c>
      <c r="X3333" t="str">
        <f t="shared" si="52"/>
        <v>YA</v>
      </c>
    </row>
    <row r="3334" spans="1:24">
      <c r="A3334" s="52">
        <v>46266</v>
      </c>
      <c r="B3334" t="s">
        <v>766</v>
      </c>
      <c r="C3334" t="s">
        <v>2904</v>
      </c>
      <c r="D3334" t="s">
        <v>2903</v>
      </c>
      <c r="G3334"/>
      <c r="H3334" t="s">
        <v>20169</v>
      </c>
      <c r="K3334" t="s">
        <v>2903</v>
      </c>
      <c r="L3334" t="s">
        <v>2904</v>
      </c>
      <c r="P3334" t="s">
        <v>20169</v>
      </c>
      <c r="Q3334" t="s">
        <v>11133</v>
      </c>
      <c r="R3334" t="s">
        <v>20175</v>
      </c>
      <c r="S3334" t="s">
        <v>20176</v>
      </c>
      <c r="T3334" t="s">
        <v>20177</v>
      </c>
      <c r="U3334" t="s">
        <v>20178</v>
      </c>
      <c r="W3334" t="str">
        <f>_xlfn.XLOOKUP(D3334,'All DP'!B:B,'All DP'!D:D,"Tidak")</f>
        <v>Masih</v>
      </c>
      <c r="X3334" t="str">
        <f t="shared" si="52"/>
        <v>YA</v>
      </c>
    </row>
    <row r="3335" spans="1:24">
      <c r="A3335" s="52">
        <v>46266</v>
      </c>
      <c r="B3335" t="s">
        <v>229</v>
      </c>
      <c r="C3335" t="s">
        <v>567</v>
      </c>
      <c r="D3335" t="s">
        <v>567</v>
      </c>
      <c r="G3335"/>
      <c r="H3335" t="s">
        <v>20180</v>
      </c>
      <c r="K3335" t="s">
        <v>567</v>
      </c>
      <c r="L3335" t="s">
        <v>567</v>
      </c>
      <c r="P3335" t="s">
        <v>20180</v>
      </c>
      <c r="Q3335" t="s">
        <v>10199</v>
      </c>
      <c r="R3335" t="s">
        <v>20181</v>
      </c>
      <c r="S3335" t="s">
        <v>20182</v>
      </c>
      <c r="T3335" t="s">
        <v>20183</v>
      </c>
      <c r="U3335" t="s">
        <v>20184</v>
      </c>
      <c r="W3335" t="str">
        <f>_xlfn.XLOOKUP(D3335,'All DP'!B:B,'All DP'!D:D,"Tidak")</f>
        <v>Masih</v>
      </c>
      <c r="X3335" t="str">
        <f t="shared" si="52"/>
        <v>YA</v>
      </c>
    </row>
    <row r="3336" spans="1:24">
      <c r="A3336" s="52">
        <v>46266</v>
      </c>
      <c r="B3336" t="s">
        <v>848</v>
      </c>
      <c r="C3336" t="s">
        <v>6418</v>
      </c>
      <c r="D3336" t="s">
        <v>6417</v>
      </c>
      <c r="G3336"/>
      <c r="H3336" t="s">
        <v>20185</v>
      </c>
      <c r="K3336" t="s">
        <v>6417</v>
      </c>
      <c r="L3336" t="s">
        <v>6418</v>
      </c>
      <c r="P3336" t="s">
        <v>20185</v>
      </c>
      <c r="Q3336" t="s">
        <v>10181</v>
      </c>
      <c r="R3336" t="s">
        <v>20186</v>
      </c>
      <c r="S3336" t="s">
        <v>20187</v>
      </c>
      <c r="T3336" t="s">
        <v>20188</v>
      </c>
      <c r="U3336" t="s">
        <v>20189</v>
      </c>
      <c r="W3336" t="str">
        <f>_xlfn.XLOOKUP(D3336,'All DP'!B:B,'All DP'!D:D,"Tidak")</f>
        <v>Masih</v>
      </c>
      <c r="X3336" t="str">
        <f t="shared" si="52"/>
        <v>YA</v>
      </c>
    </row>
    <row r="3337" spans="1:24">
      <c r="A3337" s="52">
        <v>46266</v>
      </c>
      <c r="B3337" t="s">
        <v>991</v>
      </c>
      <c r="C3337" t="s">
        <v>1388</v>
      </c>
      <c r="D3337" t="s">
        <v>1387</v>
      </c>
      <c r="G3337"/>
      <c r="H3337" t="s">
        <v>20191</v>
      </c>
      <c r="K3337" t="s">
        <v>1387</v>
      </c>
      <c r="L3337" t="s">
        <v>1388</v>
      </c>
      <c r="P3337" t="s">
        <v>20191</v>
      </c>
      <c r="Q3337" t="s">
        <v>12496</v>
      </c>
      <c r="R3337" t="s">
        <v>20192</v>
      </c>
      <c r="S3337" t="s">
        <v>20193</v>
      </c>
      <c r="T3337" t="s">
        <v>20194</v>
      </c>
      <c r="U3337" t="s">
        <v>20195</v>
      </c>
      <c r="W3337" t="str">
        <f>_xlfn.XLOOKUP(D3337,'All DP'!B:B,'All DP'!D:D,"Tidak")</f>
        <v>Masih</v>
      </c>
      <c r="X3337" t="str">
        <f t="shared" si="52"/>
        <v>YA</v>
      </c>
    </row>
    <row r="3338" spans="1:24">
      <c r="A3338" s="52">
        <v>46266</v>
      </c>
      <c r="B3338" t="s">
        <v>991</v>
      </c>
      <c r="C3338" t="s">
        <v>1452</v>
      </c>
      <c r="D3338" t="s">
        <v>1451</v>
      </c>
      <c r="G3338"/>
      <c r="H3338" t="s">
        <v>20196</v>
      </c>
      <c r="K3338" t="s">
        <v>1451</v>
      </c>
      <c r="L3338" t="s">
        <v>1452</v>
      </c>
      <c r="P3338" t="s">
        <v>20196</v>
      </c>
      <c r="Q3338" t="s">
        <v>12496</v>
      </c>
      <c r="R3338" t="s">
        <v>20197</v>
      </c>
      <c r="S3338" t="s">
        <v>20198</v>
      </c>
      <c r="T3338" t="s">
        <v>20199</v>
      </c>
      <c r="U3338" t="s">
        <v>20200</v>
      </c>
      <c r="W3338" t="str">
        <f>_xlfn.XLOOKUP(D3338,'All DP'!B:B,'All DP'!D:D,"Tidak")</f>
        <v>Masih</v>
      </c>
      <c r="X3338" t="str">
        <f t="shared" si="52"/>
        <v>YA</v>
      </c>
    </row>
    <row r="3339" spans="1:24">
      <c r="A3339" s="52">
        <v>46266</v>
      </c>
      <c r="B3339" t="s">
        <v>766</v>
      </c>
      <c r="C3339" t="s">
        <v>2870</v>
      </c>
      <c r="D3339" t="s">
        <v>2869</v>
      </c>
      <c r="G3339"/>
      <c r="H3339" t="s">
        <v>20202</v>
      </c>
      <c r="K3339" t="s">
        <v>2869</v>
      </c>
      <c r="L3339" t="s">
        <v>2870</v>
      </c>
      <c r="P3339" t="s">
        <v>20202</v>
      </c>
      <c r="Q3339" t="s">
        <v>11133</v>
      </c>
      <c r="R3339" t="s">
        <v>20203</v>
      </c>
      <c r="S3339" t="s">
        <v>20204</v>
      </c>
      <c r="T3339" t="s">
        <v>20205</v>
      </c>
      <c r="U3339" t="s">
        <v>20206</v>
      </c>
      <c r="W3339" t="str">
        <f>_xlfn.XLOOKUP(D3339,'All DP'!B:B,'All DP'!D:D,"Tidak")</f>
        <v>Masih</v>
      </c>
      <c r="X3339" t="str">
        <f t="shared" si="52"/>
        <v>YA</v>
      </c>
    </row>
    <row r="3340" spans="1:24">
      <c r="A3340" s="52">
        <v>46266</v>
      </c>
      <c r="B3340" t="s">
        <v>229</v>
      </c>
      <c r="C3340" t="s">
        <v>577</v>
      </c>
      <c r="D3340" t="s">
        <v>577</v>
      </c>
      <c r="G3340"/>
      <c r="H3340" t="s">
        <v>20207</v>
      </c>
      <c r="K3340" t="s">
        <v>577</v>
      </c>
      <c r="L3340" t="s">
        <v>577</v>
      </c>
      <c r="P3340" t="s">
        <v>20207</v>
      </c>
      <c r="Q3340" t="s">
        <v>10199</v>
      </c>
      <c r="R3340" t="s">
        <v>20208</v>
      </c>
      <c r="S3340" t="s">
        <v>20209</v>
      </c>
      <c r="T3340" t="s">
        <v>20210</v>
      </c>
      <c r="U3340" t="s">
        <v>20211</v>
      </c>
      <c r="W3340" t="str">
        <f>_xlfn.XLOOKUP(D3340,'All DP'!B:B,'All DP'!D:D,"Tidak")</f>
        <v>Masih</v>
      </c>
      <c r="X3340" t="str">
        <f t="shared" si="52"/>
        <v>YA</v>
      </c>
    </row>
    <row r="3341" spans="1:24">
      <c r="A3341" s="52">
        <v>46266</v>
      </c>
      <c r="B3341" t="s">
        <v>588</v>
      </c>
      <c r="C3341" t="s">
        <v>1972</v>
      </c>
      <c r="D3341" t="s">
        <v>1971</v>
      </c>
      <c r="G3341"/>
      <c r="H3341" t="s">
        <v>20213</v>
      </c>
      <c r="K3341" t="s">
        <v>1971</v>
      </c>
      <c r="L3341" t="s">
        <v>1972</v>
      </c>
      <c r="P3341" t="s">
        <v>20213</v>
      </c>
      <c r="Q3341" t="s">
        <v>10385</v>
      </c>
      <c r="R3341" t="s">
        <v>20214</v>
      </c>
      <c r="S3341" t="s">
        <v>20215</v>
      </c>
      <c r="T3341" t="s">
        <v>20216</v>
      </c>
      <c r="U3341" t="s">
        <v>20217</v>
      </c>
      <c r="W3341" t="str">
        <f>_xlfn.XLOOKUP(D3341,'All DP'!B:B,'All DP'!D:D,"Tidak")</f>
        <v>Masih</v>
      </c>
      <c r="X3341" t="str">
        <f t="shared" si="52"/>
        <v>YA</v>
      </c>
    </row>
    <row r="3342" spans="1:24">
      <c r="A3342" s="52">
        <v>46266</v>
      </c>
      <c r="B3342" t="s">
        <v>30</v>
      </c>
      <c r="C3342" t="s">
        <v>60</v>
      </c>
      <c r="D3342" t="s">
        <v>59</v>
      </c>
      <c r="G3342"/>
      <c r="H3342" t="s">
        <v>20219</v>
      </c>
      <c r="K3342" t="s">
        <v>59</v>
      </c>
      <c r="L3342" t="s">
        <v>60</v>
      </c>
      <c r="P3342" t="s">
        <v>20219</v>
      </c>
      <c r="Q3342" t="s">
        <v>10259</v>
      </c>
      <c r="R3342" t="s">
        <v>20220</v>
      </c>
      <c r="S3342" t="s">
        <v>20221</v>
      </c>
      <c r="T3342" t="s">
        <v>20222</v>
      </c>
      <c r="U3342" t="s">
        <v>20223</v>
      </c>
      <c r="W3342" t="str">
        <f>_xlfn.XLOOKUP(D3342,'All DP'!B:B,'All DP'!D:D,"Tidak")</f>
        <v>Masih</v>
      </c>
      <c r="X3342" t="str">
        <f t="shared" si="52"/>
        <v>YA</v>
      </c>
    </row>
    <row r="3343" spans="1:24">
      <c r="A3343" s="52">
        <v>46266</v>
      </c>
      <c r="B3343" t="s">
        <v>30</v>
      </c>
      <c r="C3343" t="s">
        <v>6529</v>
      </c>
      <c r="D3343" t="s">
        <v>6528</v>
      </c>
      <c r="G3343"/>
      <c r="H3343" t="s">
        <v>20225</v>
      </c>
      <c r="K3343" t="s">
        <v>6528</v>
      </c>
      <c r="L3343" t="s">
        <v>6529</v>
      </c>
      <c r="P3343" t="s">
        <v>20225</v>
      </c>
      <c r="Q3343" t="s">
        <v>10259</v>
      </c>
      <c r="R3343" t="s">
        <v>20226</v>
      </c>
      <c r="S3343" t="s">
        <v>20227</v>
      </c>
      <c r="T3343" t="s">
        <v>20228</v>
      </c>
      <c r="U3343" t="s">
        <v>20229</v>
      </c>
      <c r="W3343" t="str">
        <f>_xlfn.XLOOKUP(D3343,'All DP'!B:B,'All DP'!D:D,"Tidak")</f>
        <v>Masih</v>
      </c>
      <c r="X3343" t="str">
        <f t="shared" si="52"/>
        <v>YA</v>
      </c>
    </row>
    <row r="3344" spans="1:24">
      <c r="A3344" s="52">
        <v>46266</v>
      </c>
      <c r="B3344" t="s">
        <v>853</v>
      </c>
      <c r="C3344" t="s">
        <v>3607</v>
      </c>
      <c r="D3344" t="s">
        <v>3606</v>
      </c>
      <c r="G3344"/>
      <c r="H3344" t="s">
        <v>20225</v>
      </c>
      <c r="K3344" t="s">
        <v>3606</v>
      </c>
      <c r="L3344" t="s">
        <v>3607</v>
      </c>
      <c r="P3344" t="s">
        <v>20225</v>
      </c>
      <c r="Q3344" t="s">
        <v>11862</v>
      </c>
      <c r="R3344" t="s">
        <v>20231</v>
      </c>
      <c r="S3344" t="s">
        <v>20232</v>
      </c>
      <c r="T3344" t="s">
        <v>20233</v>
      </c>
      <c r="U3344" t="s">
        <v>20234</v>
      </c>
      <c r="W3344" t="str">
        <f>_xlfn.XLOOKUP(D3344,'All DP'!B:B,'All DP'!D:D,"Tidak")</f>
        <v>Masih</v>
      </c>
      <c r="X3344" t="str">
        <f t="shared" si="52"/>
        <v>YA</v>
      </c>
    </row>
    <row r="3345" spans="1:24">
      <c r="A3345" s="52">
        <v>46266</v>
      </c>
      <c r="B3345" t="s">
        <v>229</v>
      </c>
      <c r="C3345" t="s">
        <v>1494</v>
      </c>
      <c r="D3345" t="s">
        <v>1493</v>
      </c>
      <c r="G3345"/>
      <c r="H3345" t="s">
        <v>20241</v>
      </c>
      <c r="K3345" t="s">
        <v>1493</v>
      </c>
      <c r="L3345" t="s">
        <v>1494</v>
      </c>
      <c r="P3345" t="s">
        <v>20241</v>
      </c>
      <c r="Q3345" t="s">
        <v>10199</v>
      </c>
      <c r="R3345" t="s">
        <v>20242</v>
      </c>
      <c r="S3345" t="s">
        <v>20243</v>
      </c>
      <c r="T3345" t="s">
        <v>20244</v>
      </c>
      <c r="U3345" t="s">
        <v>20245</v>
      </c>
      <c r="W3345" t="str">
        <f>_xlfn.XLOOKUP(D3345,'All DP'!B:B,'All DP'!D:D,"Tidak")</f>
        <v>Masih</v>
      </c>
      <c r="X3345" t="str">
        <f t="shared" si="52"/>
        <v>YA</v>
      </c>
    </row>
    <row r="3346" spans="1:24">
      <c r="A3346" s="52">
        <v>46266</v>
      </c>
      <c r="B3346" t="s">
        <v>588</v>
      </c>
      <c r="C3346" t="s">
        <v>1990</v>
      </c>
      <c r="D3346" t="s">
        <v>1989</v>
      </c>
      <c r="G3346"/>
      <c r="H3346" t="s">
        <v>20241</v>
      </c>
      <c r="K3346" t="s">
        <v>1989</v>
      </c>
      <c r="L3346" t="s">
        <v>1990</v>
      </c>
      <c r="P3346" t="s">
        <v>20241</v>
      </c>
      <c r="Q3346" t="s">
        <v>10385</v>
      </c>
      <c r="R3346" t="s">
        <v>20247</v>
      </c>
      <c r="S3346" t="s">
        <v>20248</v>
      </c>
      <c r="T3346" t="s">
        <v>20249</v>
      </c>
      <c r="U3346" t="s">
        <v>20250</v>
      </c>
      <c r="W3346" t="str">
        <f>_xlfn.XLOOKUP(D3346,'All DP'!B:B,'All DP'!D:D,"Tidak")</f>
        <v>Masih</v>
      </c>
      <c r="X3346" t="str">
        <f t="shared" ref="X3346:X3409" si="53">IFERROR(IF(MOD(H3346,1)&lt;=TIME(15,0,0),"YA","TIDAK"),0)</f>
        <v>YA</v>
      </c>
    </row>
    <row r="3347" spans="1:24">
      <c r="A3347" s="52">
        <v>46266</v>
      </c>
      <c r="B3347" t="s">
        <v>229</v>
      </c>
      <c r="C3347" t="s">
        <v>2612</v>
      </c>
      <c r="D3347" t="s">
        <v>2612</v>
      </c>
      <c r="G3347"/>
      <c r="H3347" t="s">
        <v>20251</v>
      </c>
      <c r="K3347" t="s">
        <v>2612</v>
      </c>
      <c r="L3347" t="s">
        <v>2612</v>
      </c>
      <c r="P3347" t="s">
        <v>20251</v>
      </c>
      <c r="Q3347" t="s">
        <v>10199</v>
      </c>
      <c r="R3347" t="s">
        <v>20252</v>
      </c>
      <c r="S3347" t="s">
        <v>20253</v>
      </c>
      <c r="T3347" t="s">
        <v>20254</v>
      </c>
      <c r="U3347" t="s">
        <v>20255</v>
      </c>
      <c r="W3347" t="str">
        <f>_xlfn.XLOOKUP(D3347,'All DP'!B:B,'All DP'!D:D,"Tidak")</f>
        <v>Masih</v>
      </c>
      <c r="X3347" t="str">
        <f t="shared" si="53"/>
        <v>YA</v>
      </c>
    </row>
    <row r="3348" spans="1:24">
      <c r="A3348" s="52">
        <v>46266</v>
      </c>
      <c r="B3348" t="s">
        <v>853</v>
      </c>
      <c r="C3348" t="s">
        <v>2592</v>
      </c>
      <c r="D3348" t="s">
        <v>2591</v>
      </c>
      <c r="G3348"/>
      <c r="H3348" t="s">
        <v>20256</v>
      </c>
      <c r="K3348" t="s">
        <v>2591</v>
      </c>
      <c r="L3348" t="s">
        <v>2592</v>
      </c>
      <c r="P3348" t="s">
        <v>20256</v>
      </c>
      <c r="Q3348" t="s">
        <v>11862</v>
      </c>
      <c r="R3348" t="s">
        <v>20257</v>
      </c>
      <c r="S3348" t="s">
        <v>20258</v>
      </c>
      <c r="T3348" t="s">
        <v>20259</v>
      </c>
      <c r="U3348" t="s">
        <v>20260</v>
      </c>
      <c r="W3348" t="str">
        <f>_xlfn.XLOOKUP(D3348,'All DP'!B:B,'All DP'!D:D,"Tidak")</f>
        <v>Masih</v>
      </c>
      <c r="X3348" t="str">
        <f t="shared" si="53"/>
        <v>YA</v>
      </c>
    </row>
    <row r="3349" spans="1:24">
      <c r="A3349" s="52">
        <v>46266</v>
      </c>
      <c r="B3349" t="s">
        <v>30</v>
      </c>
      <c r="C3349" t="s">
        <v>226</v>
      </c>
      <c r="D3349" t="s">
        <v>225</v>
      </c>
      <c r="G3349"/>
      <c r="H3349" t="s">
        <v>20262</v>
      </c>
      <c r="K3349" t="s">
        <v>225</v>
      </c>
      <c r="L3349" t="s">
        <v>226</v>
      </c>
      <c r="P3349" t="s">
        <v>20262</v>
      </c>
      <c r="Q3349" t="s">
        <v>10259</v>
      </c>
      <c r="R3349" t="s">
        <v>20263</v>
      </c>
      <c r="S3349" t="s">
        <v>20264</v>
      </c>
      <c r="T3349" t="s">
        <v>8318</v>
      </c>
      <c r="U3349" t="s">
        <v>20265</v>
      </c>
      <c r="W3349" t="str">
        <f>_xlfn.XLOOKUP(D3349,'All DP'!B:B,'All DP'!D:D,"Tidak")</f>
        <v>Masih</v>
      </c>
      <c r="X3349" t="str">
        <f t="shared" si="53"/>
        <v>YA</v>
      </c>
    </row>
    <row r="3350" spans="1:24">
      <c r="A3350" s="52">
        <v>46266</v>
      </c>
      <c r="B3350" t="s">
        <v>229</v>
      </c>
      <c r="C3350" t="s">
        <v>232</v>
      </c>
      <c r="D3350" t="s">
        <v>232</v>
      </c>
      <c r="G3350"/>
      <c r="H3350" t="s">
        <v>20267</v>
      </c>
      <c r="K3350" t="s">
        <v>232</v>
      </c>
      <c r="L3350" t="s">
        <v>232</v>
      </c>
      <c r="P3350" t="s">
        <v>20267</v>
      </c>
      <c r="Q3350" t="s">
        <v>10199</v>
      </c>
      <c r="R3350" t="s">
        <v>20268</v>
      </c>
      <c r="S3350" t="s">
        <v>20269</v>
      </c>
      <c r="T3350" t="s">
        <v>20270</v>
      </c>
      <c r="U3350" t="s">
        <v>20271</v>
      </c>
      <c r="W3350" t="str">
        <f>_xlfn.XLOOKUP(D3350,'All DP'!B:B,'All DP'!D:D,"Tidak")</f>
        <v>Masih</v>
      </c>
      <c r="X3350" t="str">
        <f t="shared" si="53"/>
        <v>YA</v>
      </c>
    </row>
    <row r="3351" spans="1:24">
      <c r="A3351" s="52">
        <v>46266</v>
      </c>
      <c r="B3351" t="s">
        <v>425</v>
      </c>
      <c r="C3351" t="s">
        <v>5773</v>
      </c>
      <c r="D3351" t="s">
        <v>5772</v>
      </c>
      <c r="G3351"/>
      <c r="H3351" t="s">
        <v>20272</v>
      </c>
      <c r="K3351" t="s">
        <v>5772</v>
      </c>
      <c r="L3351" t="s">
        <v>5773</v>
      </c>
      <c r="P3351" t="s">
        <v>20272</v>
      </c>
      <c r="Q3351" t="s">
        <v>10732</v>
      </c>
      <c r="R3351" t="s">
        <v>20273</v>
      </c>
      <c r="S3351" t="s">
        <v>20274</v>
      </c>
      <c r="T3351" t="s">
        <v>20275</v>
      </c>
      <c r="U3351" t="s">
        <v>20276</v>
      </c>
      <c r="W3351" t="str">
        <f>_xlfn.XLOOKUP(D3351,'All DP'!B:B,'All DP'!D:D,"Tidak")</f>
        <v>Masih</v>
      </c>
      <c r="X3351" t="str">
        <f t="shared" si="53"/>
        <v>YA</v>
      </c>
    </row>
    <row r="3352" spans="1:24">
      <c r="A3352" s="52">
        <v>46266</v>
      </c>
      <c r="B3352" t="s">
        <v>30</v>
      </c>
      <c r="C3352" t="s">
        <v>176</v>
      </c>
      <c r="D3352" t="s">
        <v>175</v>
      </c>
      <c r="G3352"/>
      <c r="H3352" t="s">
        <v>20278</v>
      </c>
      <c r="K3352" t="s">
        <v>175</v>
      </c>
      <c r="L3352" t="s">
        <v>176</v>
      </c>
      <c r="P3352" t="s">
        <v>20278</v>
      </c>
      <c r="Q3352" t="s">
        <v>10259</v>
      </c>
      <c r="R3352" t="s">
        <v>20279</v>
      </c>
      <c r="S3352" t="s">
        <v>20280</v>
      </c>
      <c r="T3352" t="s">
        <v>20281</v>
      </c>
      <c r="U3352" t="s">
        <v>20282</v>
      </c>
      <c r="W3352" t="str">
        <f>_xlfn.XLOOKUP(D3352,'All DP'!B:B,'All DP'!D:D,"Tidak")</f>
        <v>Masih</v>
      </c>
      <c r="X3352" t="str">
        <f t="shared" si="53"/>
        <v>YA</v>
      </c>
    </row>
    <row r="3353" spans="1:24">
      <c r="A3353" s="52">
        <v>46266</v>
      </c>
      <c r="B3353" t="s">
        <v>229</v>
      </c>
      <c r="C3353" t="s">
        <v>2758</v>
      </c>
      <c r="D3353" t="s">
        <v>2757</v>
      </c>
      <c r="G3353"/>
      <c r="H3353" t="s">
        <v>20284</v>
      </c>
      <c r="K3353" t="s">
        <v>2757</v>
      </c>
      <c r="L3353" t="s">
        <v>2758</v>
      </c>
      <c r="P3353" t="s">
        <v>20284</v>
      </c>
      <c r="Q3353" t="s">
        <v>10199</v>
      </c>
      <c r="R3353" t="s">
        <v>20285</v>
      </c>
      <c r="S3353" t="s">
        <v>20286</v>
      </c>
      <c r="T3353" t="s">
        <v>20287</v>
      </c>
      <c r="U3353" t="s">
        <v>20288</v>
      </c>
      <c r="W3353" t="str">
        <f>_xlfn.XLOOKUP(D3353,'All DP'!B:B,'All DP'!D:D,"Tidak")</f>
        <v>Masih</v>
      </c>
      <c r="X3353" t="str">
        <f t="shared" si="53"/>
        <v>YA</v>
      </c>
    </row>
    <row r="3354" spans="1:24">
      <c r="A3354" s="52">
        <v>46266</v>
      </c>
      <c r="B3354" t="s">
        <v>565</v>
      </c>
      <c r="C3354" t="s">
        <v>2160</v>
      </c>
      <c r="D3354" t="s">
        <v>2159</v>
      </c>
      <c r="G3354"/>
      <c r="H3354" t="s">
        <v>20290</v>
      </c>
      <c r="K3354" t="s">
        <v>2159</v>
      </c>
      <c r="L3354" t="s">
        <v>2160</v>
      </c>
      <c r="P3354" t="s">
        <v>20290</v>
      </c>
      <c r="Q3354" t="s">
        <v>11660</v>
      </c>
      <c r="R3354" t="s">
        <v>20291</v>
      </c>
      <c r="S3354" t="s">
        <v>20292</v>
      </c>
      <c r="T3354" t="s">
        <v>20293</v>
      </c>
      <c r="U3354" t="s">
        <v>20294</v>
      </c>
      <c r="W3354" t="str">
        <f>_xlfn.XLOOKUP(D3354,'All DP'!B:B,'All DP'!D:D,"Tidak")</f>
        <v>Masih</v>
      </c>
      <c r="X3354" t="str">
        <f t="shared" si="53"/>
        <v>YA</v>
      </c>
    </row>
    <row r="3355" spans="1:24">
      <c r="A3355" s="52">
        <v>46266</v>
      </c>
      <c r="B3355" t="s">
        <v>853</v>
      </c>
      <c r="C3355" t="s">
        <v>3617</v>
      </c>
      <c r="D3355" t="s">
        <v>3616</v>
      </c>
      <c r="G3355"/>
      <c r="H3355" t="s">
        <v>20296</v>
      </c>
      <c r="K3355" t="s">
        <v>3616</v>
      </c>
      <c r="L3355" t="s">
        <v>3617</v>
      </c>
      <c r="P3355" t="s">
        <v>20296</v>
      </c>
      <c r="Q3355" t="s">
        <v>11862</v>
      </c>
      <c r="R3355" t="s">
        <v>20297</v>
      </c>
      <c r="S3355" t="s">
        <v>20298</v>
      </c>
      <c r="T3355" t="s">
        <v>20299</v>
      </c>
      <c r="U3355" t="s">
        <v>20300</v>
      </c>
      <c r="W3355" t="str">
        <f>_xlfn.XLOOKUP(D3355,'All DP'!B:B,'All DP'!D:D,"Tidak")</f>
        <v>Masih</v>
      </c>
      <c r="X3355" t="str">
        <f t="shared" si="53"/>
        <v>YA</v>
      </c>
    </row>
    <row r="3356" spans="1:24">
      <c r="A3356" s="52">
        <v>46266</v>
      </c>
      <c r="B3356" t="s">
        <v>848</v>
      </c>
      <c r="C3356" t="s">
        <v>6384</v>
      </c>
      <c r="D3356" t="s">
        <v>6383</v>
      </c>
      <c r="G3356"/>
      <c r="H3356" t="s">
        <v>20305</v>
      </c>
      <c r="K3356" t="s">
        <v>6383</v>
      </c>
      <c r="L3356" t="s">
        <v>6384</v>
      </c>
      <c r="P3356" t="s">
        <v>20305</v>
      </c>
      <c r="Q3356" t="s">
        <v>10181</v>
      </c>
      <c r="R3356" t="s">
        <v>20306</v>
      </c>
      <c r="S3356" t="s">
        <v>20307</v>
      </c>
      <c r="T3356" t="s">
        <v>20308</v>
      </c>
      <c r="U3356" t="s">
        <v>20309</v>
      </c>
      <c r="W3356" t="str">
        <f>_xlfn.XLOOKUP(D3356,'All DP'!B:B,'All DP'!D:D,"Tidak")</f>
        <v>Masih</v>
      </c>
      <c r="X3356" t="str">
        <f t="shared" si="53"/>
        <v>YA</v>
      </c>
    </row>
    <row r="3357" spans="1:24">
      <c r="A3357" s="52">
        <v>46266</v>
      </c>
      <c r="B3357" t="s">
        <v>391</v>
      </c>
      <c r="C3357" t="s">
        <v>5213</v>
      </c>
      <c r="D3357" t="s">
        <v>5212</v>
      </c>
      <c r="G3357"/>
      <c r="H3357" t="s">
        <v>20311</v>
      </c>
      <c r="K3357" t="s">
        <v>5212</v>
      </c>
      <c r="L3357" t="s">
        <v>5213</v>
      </c>
      <c r="P3357" t="s">
        <v>20311</v>
      </c>
      <c r="Q3357" t="s">
        <v>11249</v>
      </c>
      <c r="R3357" t="s">
        <v>20312</v>
      </c>
      <c r="S3357" t="s">
        <v>20313</v>
      </c>
      <c r="T3357" t="s">
        <v>20314</v>
      </c>
      <c r="U3357" t="s">
        <v>20315</v>
      </c>
      <c r="W3357" t="str">
        <f>_xlfn.XLOOKUP(D3357,'All DP'!B:B,'All DP'!D:D,"Tidak")</f>
        <v>Masih</v>
      </c>
      <c r="X3357" t="str">
        <f t="shared" si="53"/>
        <v>YA</v>
      </c>
    </row>
    <row r="3358" spans="1:24">
      <c r="A3358" s="52">
        <v>46266</v>
      </c>
      <c r="B3358" t="s">
        <v>30</v>
      </c>
      <c r="C3358" t="s">
        <v>335</v>
      </c>
      <c r="D3358" t="s">
        <v>334</v>
      </c>
      <c r="G3358"/>
      <c r="H3358" t="s">
        <v>20316</v>
      </c>
      <c r="K3358" t="s">
        <v>334</v>
      </c>
      <c r="L3358" t="s">
        <v>335</v>
      </c>
      <c r="P3358" t="s">
        <v>20316</v>
      </c>
      <c r="Q3358" t="s">
        <v>10259</v>
      </c>
      <c r="R3358" t="s">
        <v>20317</v>
      </c>
      <c r="S3358" t="s">
        <v>20318</v>
      </c>
      <c r="T3358" t="s">
        <v>20319</v>
      </c>
      <c r="U3358" t="s">
        <v>20320</v>
      </c>
      <c r="W3358" t="str">
        <f>_xlfn.XLOOKUP(D3358,'All DP'!B:B,'All DP'!D:D,"Tidak")</f>
        <v>Masih</v>
      </c>
      <c r="X3358" t="str">
        <f t="shared" si="53"/>
        <v>YA</v>
      </c>
    </row>
    <row r="3359" spans="1:24">
      <c r="A3359" s="52">
        <v>46266</v>
      </c>
      <c r="B3359" t="s">
        <v>565</v>
      </c>
      <c r="C3359" t="s">
        <v>2705</v>
      </c>
      <c r="D3359" t="s">
        <v>2704</v>
      </c>
      <c r="G3359"/>
      <c r="H3359" t="s">
        <v>20322</v>
      </c>
      <c r="K3359" t="s">
        <v>2704</v>
      </c>
      <c r="L3359" t="s">
        <v>2705</v>
      </c>
      <c r="P3359" t="s">
        <v>20322</v>
      </c>
      <c r="Q3359" t="s">
        <v>11660</v>
      </c>
      <c r="R3359" t="s">
        <v>20323</v>
      </c>
      <c r="S3359" t="s">
        <v>20324</v>
      </c>
      <c r="T3359" t="s">
        <v>20325</v>
      </c>
      <c r="U3359" t="s">
        <v>20326</v>
      </c>
      <c r="W3359" t="str">
        <f>_xlfn.XLOOKUP(D3359,'All DP'!B:B,'All DP'!D:D,"Tidak")</f>
        <v>Masih</v>
      </c>
      <c r="X3359" t="str">
        <f t="shared" si="53"/>
        <v>YA</v>
      </c>
    </row>
    <row r="3360" spans="1:24">
      <c r="A3360" s="52">
        <v>46266</v>
      </c>
      <c r="B3360" t="s">
        <v>766</v>
      </c>
      <c r="C3360" t="s">
        <v>887</v>
      </c>
      <c r="D3360" t="s">
        <v>886</v>
      </c>
      <c r="G3360"/>
      <c r="H3360" t="s">
        <v>20322</v>
      </c>
      <c r="K3360" t="s">
        <v>886</v>
      </c>
      <c r="L3360" t="s">
        <v>887</v>
      </c>
      <c r="P3360" t="s">
        <v>20322</v>
      </c>
      <c r="Q3360" t="s">
        <v>11133</v>
      </c>
      <c r="R3360" t="s">
        <v>20328</v>
      </c>
      <c r="S3360" t="s">
        <v>20329</v>
      </c>
      <c r="T3360" t="s">
        <v>20330</v>
      </c>
      <c r="U3360" t="s">
        <v>20331</v>
      </c>
      <c r="W3360" t="str">
        <f>_xlfn.XLOOKUP(D3360,'All DP'!B:B,'All DP'!D:D,"Tidak")</f>
        <v>Masih</v>
      </c>
      <c r="X3360" t="str">
        <f t="shared" si="53"/>
        <v>YA</v>
      </c>
    </row>
    <row r="3361" spans="1:24">
      <c r="A3361" s="52">
        <v>46266</v>
      </c>
      <c r="B3361" t="s">
        <v>848</v>
      </c>
      <c r="C3361" t="s">
        <v>1259</v>
      </c>
      <c r="D3361" t="s">
        <v>1258</v>
      </c>
      <c r="G3361"/>
      <c r="H3361" t="s">
        <v>20333</v>
      </c>
      <c r="K3361" t="s">
        <v>1258</v>
      </c>
      <c r="L3361" t="s">
        <v>1259</v>
      </c>
      <c r="P3361" t="s">
        <v>20333</v>
      </c>
      <c r="Q3361" t="s">
        <v>10181</v>
      </c>
      <c r="R3361" t="s">
        <v>20334</v>
      </c>
      <c r="S3361" t="s">
        <v>20335</v>
      </c>
      <c r="T3361" t="s">
        <v>20336</v>
      </c>
      <c r="U3361" t="s">
        <v>20337</v>
      </c>
      <c r="W3361" t="str">
        <f>_xlfn.XLOOKUP(D3361,'All DP'!B:B,'All DP'!D:D,"Tidak")</f>
        <v>Masih</v>
      </c>
      <c r="X3361" t="str">
        <f t="shared" si="53"/>
        <v>YA</v>
      </c>
    </row>
    <row r="3362" spans="1:24">
      <c r="A3362" s="52">
        <v>46266</v>
      </c>
      <c r="B3362" t="s">
        <v>565</v>
      </c>
      <c r="C3362" t="s">
        <v>2148</v>
      </c>
      <c r="D3362" t="s">
        <v>2147</v>
      </c>
      <c r="G3362"/>
      <c r="H3362" t="s">
        <v>20339</v>
      </c>
      <c r="K3362" t="s">
        <v>2147</v>
      </c>
      <c r="L3362" t="s">
        <v>2148</v>
      </c>
      <c r="P3362" t="s">
        <v>20339</v>
      </c>
      <c r="Q3362" t="s">
        <v>11660</v>
      </c>
      <c r="R3362" t="s">
        <v>20340</v>
      </c>
      <c r="S3362" t="s">
        <v>20341</v>
      </c>
      <c r="T3362" t="s">
        <v>20342</v>
      </c>
      <c r="U3362" t="s">
        <v>20343</v>
      </c>
      <c r="W3362" t="str">
        <f>_xlfn.XLOOKUP(D3362,'All DP'!B:B,'All DP'!D:D,"Tidak")</f>
        <v>Masih</v>
      </c>
      <c r="X3362" t="str">
        <f t="shared" si="53"/>
        <v>YA</v>
      </c>
    </row>
    <row r="3363" spans="1:24">
      <c r="A3363" s="52">
        <v>46266</v>
      </c>
      <c r="B3363" t="s">
        <v>853</v>
      </c>
      <c r="C3363" t="s">
        <v>3657</v>
      </c>
      <c r="D3363" t="s">
        <v>3656</v>
      </c>
      <c r="G3363"/>
      <c r="H3363" t="s">
        <v>20345</v>
      </c>
      <c r="K3363" t="s">
        <v>3656</v>
      </c>
      <c r="L3363" t="s">
        <v>3657</v>
      </c>
      <c r="P3363" t="s">
        <v>20345</v>
      </c>
      <c r="Q3363" t="s">
        <v>11862</v>
      </c>
      <c r="R3363" t="s">
        <v>20346</v>
      </c>
      <c r="S3363" t="s">
        <v>20347</v>
      </c>
      <c r="T3363" t="s">
        <v>20348</v>
      </c>
      <c r="U3363" t="s">
        <v>20349</v>
      </c>
      <c r="W3363" t="str">
        <f>_xlfn.XLOOKUP(D3363,'All DP'!B:B,'All DP'!D:D,"Tidak")</f>
        <v>Masih</v>
      </c>
      <c r="X3363" t="str">
        <f t="shared" si="53"/>
        <v>YA</v>
      </c>
    </row>
    <row r="3364" spans="1:24">
      <c r="A3364" s="52">
        <v>46266</v>
      </c>
      <c r="B3364" t="s">
        <v>30</v>
      </c>
      <c r="C3364" t="s">
        <v>124</v>
      </c>
      <c r="D3364" t="s">
        <v>123</v>
      </c>
      <c r="G3364"/>
      <c r="H3364" t="s">
        <v>20351</v>
      </c>
      <c r="K3364" t="s">
        <v>123</v>
      </c>
      <c r="L3364" t="s">
        <v>124</v>
      </c>
      <c r="P3364" t="s">
        <v>20351</v>
      </c>
      <c r="Q3364" t="s">
        <v>10259</v>
      </c>
      <c r="R3364" t="s">
        <v>20352</v>
      </c>
      <c r="S3364" t="s">
        <v>20353</v>
      </c>
      <c r="T3364" t="s">
        <v>20354</v>
      </c>
      <c r="U3364" t="s">
        <v>20355</v>
      </c>
      <c r="W3364" t="str">
        <f>_xlfn.XLOOKUP(D3364,'All DP'!B:B,'All DP'!D:D,"Tidak")</f>
        <v>Masih</v>
      </c>
      <c r="X3364" t="str">
        <f t="shared" si="53"/>
        <v>YA</v>
      </c>
    </row>
    <row r="3365" spans="1:24">
      <c r="A3365" s="52">
        <v>46266</v>
      </c>
      <c r="B3365" t="s">
        <v>848</v>
      </c>
      <c r="C3365" t="s">
        <v>6086</v>
      </c>
      <c r="D3365" t="s">
        <v>6085</v>
      </c>
      <c r="G3365"/>
      <c r="H3365" t="s">
        <v>20351</v>
      </c>
      <c r="K3365" t="s">
        <v>6085</v>
      </c>
      <c r="L3365" t="s">
        <v>6086</v>
      </c>
      <c r="P3365" t="s">
        <v>20351</v>
      </c>
      <c r="Q3365" t="s">
        <v>10181</v>
      </c>
      <c r="R3365" t="s">
        <v>20357</v>
      </c>
      <c r="S3365" t="s">
        <v>20358</v>
      </c>
      <c r="T3365" t="s">
        <v>20359</v>
      </c>
      <c r="U3365" t="s">
        <v>20360</v>
      </c>
      <c r="W3365" t="str">
        <f>_xlfn.XLOOKUP(D3365,'All DP'!B:B,'All DP'!D:D,"Tidak")</f>
        <v>Masih</v>
      </c>
      <c r="X3365" t="str">
        <f t="shared" si="53"/>
        <v>YA</v>
      </c>
    </row>
    <row r="3366" spans="1:24">
      <c r="A3366" s="52">
        <v>46266</v>
      </c>
      <c r="B3366" t="s">
        <v>229</v>
      </c>
      <c r="C3366" t="s">
        <v>259</v>
      </c>
      <c r="D3366" t="s">
        <v>259</v>
      </c>
      <c r="G3366"/>
      <c r="H3366" t="s">
        <v>20361</v>
      </c>
      <c r="K3366" t="s">
        <v>259</v>
      </c>
      <c r="L3366" t="s">
        <v>259</v>
      </c>
      <c r="P3366" t="s">
        <v>20361</v>
      </c>
      <c r="Q3366" t="s">
        <v>10199</v>
      </c>
      <c r="R3366" t="s">
        <v>20362</v>
      </c>
      <c r="S3366" t="s">
        <v>20363</v>
      </c>
      <c r="T3366" t="s">
        <v>20059</v>
      </c>
      <c r="U3366" t="s">
        <v>20364</v>
      </c>
      <c r="W3366" t="str">
        <f>_xlfn.XLOOKUP(D3366,'All DP'!B:B,'All DP'!D:D,"Tidak")</f>
        <v>Masih</v>
      </c>
      <c r="X3366" t="str">
        <f t="shared" si="53"/>
        <v>YA</v>
      </c>
    </row>
    <row r="3367" spans="1:24">
      <c r="A3367" s="52">
        <v>46266</v>
      </c>
      <c r="B3367" t="s">
        <v>848</v>
      </c>
      <c r="C3367" t="s">
        <v>3437</v>
      </c>
      <c r="D3367" t="s">
        <v>3436</v>
      </c>
      <c r="G3367"/>
      <c r="H3367" t="s">
        <v>20366</v>
      </c>
      <c r="K3367" t="s">
        <v>3436</v>
      </c>
      <c r="L3367" t="s">
        <v>3437</v>
      </c>
      <c r="P3367" t="s">
        <v>20366</v>
      </c>
      <c r="Q3367" t="s">
        <v>10181</v>
      </c>
      <c r="R3367" t="s">
        <v>20367</v>
      </c>
      <c r="S3367" t="s">
        <v>20368</v>
      </c>
      <c r="T3367" t="s">
        <v>20369</v>
      </c>
      <c r="U3367" t="s">
        <v>20370</v>
      </c>
      <c r="W3367" t="str">
        <f>_xlfn.XLOOKUP(D3367,'All DP'!B:B,'All DP'!D:D,"Tidak")</f>
        <v>Masih</v>
      </c>
      <c r="X3367" t="str">
        <f t="shared" si="53"/>
        <v>YA</v>
      </c>
    </row>
    <row r="3368" spans="1:24">
      <c r="A3368" s="52">
        <v>46266</v>
      </c>
      <c r="B3368" t="s">
        <v>30</v>
      </c>
      <c r="C3368" t="s">
        <v>492</v>
      </c>
      <c r="D3368" t="s">
        <v>491</v>
      </c>
      <c r="G3368"/>
      <c r="H3368" t="s">
        <v>20372</v>
      </c>
      <c r="K3368" t="s">
        <v>491</v>
      </c>
      <c r="L3368" t="s">
        <v>492</v>
      </c>
      <c r="P3368" t="s">
        <v>20372</v>
      </c>
      <c r="Q3368" t="s">
        <v>10259</v>
      </c>
      <c r="R3368" t="s">
        <v>20373</v>
      </c>
      <c r="S3368" t="s">
        <v>20374</v>
      </c>
      <c r="T3368" t="s">
        <v>20375</v>
      </c>
      <c r="U3368" t="s">
        <v>20376</v>
      </c>
      <c r="W3368" t="str">
        <f>_xlfn.XLOOKUP(D3368,'All DP'!B:B,'All DP'!D:D,"Tidak")</f>
        <v>Masih</v>
      </c>
      <c r="X3368" t="str">
        <f t="shared" si="53"/>
        <v>YA</v>
      </c>
    </row>
    <row r="3369" spans="1:24">
      <c r="A3369" s="52">
        <v>46266</v>
      </c>
      <c r="B3369" t="s">
        <v>848</v>
      </c>
      <c r="C3369" t="s">
        <v>6292</v>
      </c>
      <c r="D3369" t="s">
        <v>6291</v>
      </c>
      <c r="G3369"/>
      <c r="H3369" t="s">
        <v>20378</v>
      </c>
      <c r="K3369" t="s">
        <v>6291</v>
      </c>
      <c r="L3369" t="s">
        <v>6292</v>
      </c>
      <c r="P3369" t="s">
        <v>20378</v>
      </c>
      <c r="Q3369" t="s">
        <v>10181</v>
      </c>
      <c r="R3369" t="s">
        <v>20379</v>
      </c>
      <c r="S3369" t="s">
        <v>20380</v>
      </c>
      <c r="T3369" t="s">
        <v>20381</v>
      </c>
      <c r="U3369" t="s">
        <v>20382</v>
      </c>
      <c r="W3369" t="str">
        <f>_xlfn.XLOOKUP(D3369,'All DP'!B:B,'All DP'!D:D,"Tidak")</f>
        <v>Masih</v>
      </c>
      <c r="X3369" t="str">
        <f t="shared" si="53"/>
        <v>YA</v>
      </c>
    </row>
    <row r="3370" spans="1:24">
      <c r="A3370" s="52">
        <v>46266</v>
      </c>
      <c r="B3370" t="s">
        <v>848</v>
      </c>
      <c r="C3370" t="s">
        <v>2078</v>
      </c>
      <c r="D3370" t="s">
        <v>2077</v>
      </c>
      <c r="G3370"/>
      <c r="H3370" t="s">
        <v>20384</v>
      </c>
      <c r="K3370" t="s">
        <v>2077</v>
      </c>
      <c r="L3370" t="s">
        <v>2078</v>
      </c>
      <c r="P3370" t="s">
        <v>20384</v>
      </c>
      <c r="Q3370" t="s">
        <v>10181</v>
      </c>
      <c r="R3370" t="s">
        <v>20385</v>
      </c>
      <c r="S3370" t="s">
        <v>20386</v>
      </c>
      <c r="T3370" t="s">
        <v>20387</v>
      </c>
      <c r="U3370" t="s">
        <v>20388</v>
      </c>
      <c r="W3370" t="str">
        <f>_xlfn.XLOOKUP(D3370,'All DP'!B:B,'All DP'!D:D,"Tidak")</f>
        <v>Masih</v>
      </c>
      <c r="X3370" t="str">
        <f t="shared" si="53"/>
        <v>YA</v>
      </c>
    </row>
    <row r="3371" spans="1:24">
      <c r="A3371" s="52">
        <v>46266</v>
      </c>
      <c r="B3371" t="s">
        <v>588</v>
      </c>
      <c r="C3371" t="s">
        <v>5025</v>
      </c>
      <c r="D3371" t="s">
        <v>5024</v>
      </c>
      <c r="G3371"/>
      <c r="H3371" t="s">
        <v>20390</v>
      </c>
      <c r="K3371" t="s">
        <v>5024</v>
      </c>
      <c r="L3371" t="s">
        <v>5025</v>
      </c>
      <c r="P3371" t="s">
        <v>20390</v>
      </c>
      <c r="Q3371" t="s">
        <v>10385</v>
      </c>
      <c r="R3371" t="s">
        <v>20391</v>
      </c>
      <c r="S3371" t="s">
        <v>20392</v>
      </c>
      <c r="T3371" t="s">
        <v>20393</v>
      </c>
      <c r="U3371" t="s">
        <v>20394</v>
      </c>
      <c r="W3371" t="str">
        <f>_xlfn.XLOOKUP(D3371,'All DP'!B:B,'All DP'!D:D,"Tidak")</f>
        <v>Masih</v>
      </c>
      <c r="X3371" t="str">
        <f t="shared" si="53"/>
        <v>YA</v>
      </c>
    </row>
    <row r="3372" spans="1:24">
      <c r="A3372" s="52">
        <v>46266</v>
      </c>
      <c r="B3372" t="s">
        <v>565</v>
      </c>
      <c r="C3372" t="s">
        <v>2238</v>
      </c>
      <c r="D3372" t="s">
        <v>2237</v>
      </c>
      <c r="G3372"/>
      <c r="H3372" t="s">
        <v>20396</v>
      </c>
      <c r="K3372" t="s">
        <v>2237</v>
      </c>
      <c r="L3372" t="s">
        <v>2238</v>
      </c>
      <c r="P3372" t="s">
        <v>20396</v>
      </c>
      <c r="Q3372" t="s">
        <v>11660</v>
      </c>
      <c r="R3372" t="s">
        <v>20397</v>
      </c>
      <c r="S3372" t="s">
        <v>20398</v>
      </c>
      <c r="T3372" t="s">
        <v>8354</v>
      </c>
      <c r="U3372" t="s">
        <v>20399</v>
      </c>
      <c r="W3372" t="str">
        <f>_xlfn.XLOOKUP(D3372,'All DP'!B:B,'All DP'!D:D,"Tidak")</f>
        <v>Masih</v>
      </c>
      <c r="X3372" t="str">
        <f t="shared" si="53"/>
        <v>YA</v>
      </c>
    </row>
    <row r="3373" spans="1:24">
      <c r="A3373" s="52">
        <v>46266</v>
      </c>
      <c r="B3373" t="s">
        <v>229</v>
      </c>
      <c r="C3373" t="s">
        <v>6490</v>
      </c>
      <c r="D3373" t="s">
        <v>6490</v>
      </c>
      <c r="G3373"/>
      <c r="H3373" t="s">
        <v>20400</v>
      </c>
      <c r="K3373" t="s">
        <v>6490</v>
      </c>
      <c r="L3373" t="s">
        <v>6490</v>
      </c>
      <c r="P3373" t="s">
        <v>20400</v>
      </c>
      <c r="Q3373" t="s">
        <v>10199</v>
      </c>
      <c r="R3373" t="s">
        <v>20401</v>
      </c>
      <c r="S3373" t="s">
        <v>20402</v>
      </c>
      <c r="T3373" t="s">
        <v>20403</v>
      </c>
      <c r="U3373" t="s">
        <v>20404</v>
      </c>
      <c r="W3373" t="str">
        <f>_xlfn.XLOOKUP(D3373,'All DP'!B:B,'All DP'!D:D,"Tidak")</f>
        <v>Masih</v>
      </c>
      <c r="X3373" t="str">
        <f t="shared" si="53"/>
        <v>YA</v>
      </c>
    </row>
    <row r="3374" spans="1:24">
      <c r="A3374" s="52">
        <v>46266</v>
      </c>
      <c r="B3374" t="s">
        <v>766</v>
      </c>
      <c r="C3374" t="s">
        <v>2836</v>
      </c>
      <c r="D3374" t="s">
        <v>2835</v>
      </c>
      <c r="G3374"/>
      <c r="H3374" t="s">
        <v>20406</v>
      </c>
      <c r="K3374" t="s">
        <v>2835</v>
      </c>
      <c r="L3374" t="s">
        <v>2836</v>
      </c>
      <c r="P3374" t="s">
        <v>20406</v>
      </c>
      <c r="Q3374" t="s">
        <v>11133</v>
      </c>
      <c r="R3374" t="s">
        <v>20407</v>
      </c>
      <c r="S3374" t="s">
        <v>20408</v>
      </c>
      <c r="T3374" t="s">
        <v>20409</v>
      </c>
      <c r="U3374" t="s">
        <v>20410</v>
      </c>
      <c r="W3374" t="str">
        <f>_xlfn.XLOOKUP(D3374,'All DP'!B:B,'All DP'!D:D,"Tidak")</f>
        <v>Masih</v>
      </c>
      <c r="X3374" t="str">
        <f t="shared" si="53"/>
        <v>YA</v>
      </c>
    </row>
    <row r="3375" spans="1:24">
      <c r="A3375" s="52">
        <v>46266</v>
      </c>
      <c r="B3375" t="s">
        <v>565</v>
      </c>
      <c r="C3375" t="s">
        <v>2222</v>
      </c>
      <c r="D3375" t="s">
        <v>2221</v>
      </c>
      <c r="G3375"/>
      <c r="H3375" t="s">
        <v>20412</v>
      </c>
      <c r="K3375" t="s">
        <v>2221</v>
      </c>
      <c r="L3375" t="s">
        <v>2222</v>
      </c>
      <c r="P3375" t="s">
        <v>20412</v>
      </c>
      <c r="Q3375" t="s">
        <v>11660</v>
      </c>
      <c r="R3375" t="s">
        <v>20413</v>
      </c>
      <c r="S3375" t="s">
        <v>20414</v>
      </c>
      <c r="T3375" t="s">
        <v>20415</v>
      </c>
      <c r="U3375" t="s">
        <v>20416</v>
      </c>
      <c r="W3375" t="str">
        <f>_xlfn.XLOOKUP(D3375,'All DP'!B:B,'All DP'!D:D,"Tidak")</f>
        <v>Masih</v>
      </c>
      <c r="X3375" t="str">
        <f t="shared" si="53"/>
        <v>YA</v>
      </c>
    </row>
    <row r="3376" spans="1:24">
      <c r="A3376" s="52">
        <v>46266</v>
      </c>
      <c r="B3376" t="s">
        <v>1026</v>
      </c>
      <c r="C3376" t="s">
        <v>1480</v>
      </c>
      <c r="D3376" t="s">
        <v>1480</v>
      </c>
      <c r="G3376"/>
      <c r="H3376" t="s">
        <v>20418</v>
      </c>
      <c r="K3376" t="s">
        <v>1480</v>
      </c>
      <c r="L3376" t="s">
        <v>1480</v>
      </c>
      <c r="P3376" t="s">
        <v>20418</v>
      </c>
      <c r="Q3376" t="s">
        <v>10270</v>
      </c>
      <c r="R3376" t="s">
        <v>20419</v>
      </c>
      <c r="S3376" t="s">
        <v>20420</v>
      </c>
      <c r="T3376" t="s">
        <v>20421</v>
      </c>
      <c r="U3376" t="s">
        <v>20422</v>
      </c>
      <c r="W3376" t="str">
        <f>_xlfn.XLOOKUP(D3376,'All DP'!B:B,'All DP'!D:D,"Tidak")</f>
        <v>Masih</v>
      </c>
      <c r="X3376" t="str">
        <f t="shared" si="53"/>
        <v>YA</v>
      </c>
    </row>
    <row r="3377" spans="1:24">
      <c r="A3377" s="52">
        <v>46266</v>
      </c>
      <c r="B3377" t="s">
        <v>991</v>
      </c>
      <c r="C3377" t="s">
        <v>1440</v>
      </c>
      <c r="D3377" t="s">
        <v>1439</v>
      </c>
      <c r="G3377"/>
      <c r="H3377" t="s">
        <v>20424</v>
      </c>
      <c r="K3377" t="s">
        <v>1439</v>
      </c>
      <c r="L3377" t="s">
        <v>1440</v>
      </c>
      <c r="P3377" t="s">
        <v>20424</v>
      </c>
      <c r="Q3377" t="s">
        <v>12496</v>
      </c>
      <c r="R3377" t="s">
        <v>20425</v>
      </c>
      <c r="S3377" t="s">
        <v>20426</v>
      </c>
      <c r="T3377" t="s">
        <v>20427</v>
      </c>
      <c r="U3377" t="s">
        <v>20428</v>
      </c>
      <c r="W3377" t="str">
        <f>_xlfn.XLOOKUP(D3377,'All DP'!B:B,'All DP'!D:D,"Tidak")</f>
        <v>Masih</v>
      </c>
      <c r="X3377" t="str">
        <f t="shared" si="53"/>
        <v>YA</v>
      </c>
    </row>
    <row r="3378" spans="1:24">
      <c r="A3378" s="52">
        <v>46266</v>
      </c>
      <c r="B3378" t="s">
        <v>565</v>
      </c>
      <c r="C3378" t="s">
        <v>2202</v>
      </c>
      <c r="D3378" t="s">
        <v>2201</v>
      </c>
      <c r="G3378"/>
      <c r="H3378" t="s">
        <v>20430</v>
      </c>
      <c r="K3378" t="s">
        <v>2201</v>
      </c>
      <c r="L3378" t="s">
        <v>2202</v>
      </c>
      <c r="P3378" t="s">
        <v>20430</v>
      </c>
      <c r="Q3378" t="s">
        <v>11660</v>
      </c>
      <c r="R3378" t="s">
        <v>20431</v>
      </c>
      <c r="S3378" t="s">
        <v>20432</v>
      </c>
      <c r="T3378" t="s">
        <v>20433</v>
      </c>
      <c r="U3378" t="s">
        <v>20434</v>
      </c>
      <c r="W3378" t="str">
        <f>_xlfn.XLOOKUP(D3378,'All DP'!B:B,'All DP'!D:D,"Tidak")</f>
        <v>Masih</v>
      </c>
      <c r="X3378" t="str">
        <f t="shared" si="53"/>
        <v>YA</v>
      </c>
    </row>
    <row r="3379" spans="1:24">
      <c r="A3379" s="52">
        <v>46266</v>
      </c>
      <c r="B3379" t="s">
        <v>848</v>
      </c>
      <c r="C3379" t="s">
        <v>3355</v>
      </c>
      <c r="D3379" t="s">
        <v>3354</v>
      </c>
      <c r="G3379"/>
      <c r="H3379" t="s">
        <v>20436</v>
      </c>
      <c r="K3379" t="s">
        <v>3354</v>
      </c>
      <c r="L3379" t="s">
        <v>3355</v>
      </c>
      <c r="P3379" t="s">
        <v>20436</v>
      </c>
      <c r="Q3379" t="s">
        <v>10181</v>
      </c>
      <c r="R3379" t="s">
        <v>20437</v>
      </c>
      <c r="S3379" t="s">
        <v>20438</v>
      </c>
      <c r="T3379" t="s">
        <v>20439</v>
      </c>
      <c r="U3379" t="s">
        <v>20440</v>
      </c>
      <c r="W3379" t="str">
        <f>_xlfn.XLOOKUP(D3379,'All DP'!B:B,'All DP'!D:D,"Tidak")</f>
        <v>Masih</v>
      </c>
      <c r="X3379" t="str">
        <f t="shared" si="53"/>
        <v>YA</v>
      </c>
    </row>
    <row r="3380" spans="1:24">
      <c r="A3380" s="52">
        <v>46266</v>
      </c>
      <c r="B3380" t="s">
        <v>853</v>
      </c>
      <c r="C3380" t="s">
        <v>3647</v>
      </c>
      <c r="D3380" t="s">
        <v>3646</v>
      </c>
      <c r="G3380"/>
      <c r="H3380" t="s">
        <v>20441</v>
      </c>
      <c r="K3380" t="s">
        <v>3646</v>
      </c>
      <c r="L3380" t="s">
        <v>3647</v>
      </c>
      <c r="P3380" t="s">
        <v>20441</v>
      </c>
      <c r="Q3380" t="s">
        <v>11862</v>
      </c>
      <c r="R3380" t="s">
        <v>20442</v>
      </c>
      <c r="S3380" t="s">
        <v>20443</v>
      </c>
      <c r="T3380" t="s">
        <v>20444</v>
      </c>
      <c r="U3380" t="s">
        <v>20445</v>
      </c>
      <c r="W3380" t="str">
        <f>_xlfn.XLOOKUP(D3380,'All DP'!B:B,'All DP'!D:D,"Tidak")</f>
        <v>Masih</v>
      </c>
      <c r="X3380" t="str">
        <f t="shared" si="53"/>
        <v>YA</v>
      </c>
    </row>
    <row r="3381" spans="1:24">
      <c r="A3381" s="52">
        <v>46266</v>
      </c>
      <c r="B3381" t="s">
        <v>848</v>
      </c>
      <c r="C3381" t="s">
        <v>1299</v>
      </c>
      <c r="D3381" t="s">
        <v>1298</v>
      </c>
      <c r="G3381"/>
      <c r="H3381" t="s">
        <v>20446</v>
      </c>
      <c r="K3381" t="s">
        <v>1298</v>
      </c>
      <c r="L3381" t="s">
        <v>1299</v>
      </c>
      <c r="P3381" t="s">
        <v>20446</v>
      </c>
      <c r="Q3381" t="s">
        <v>10181</v>
      </c>
      <c r="R3381" t="s">
        <v>20447</v>
      </c>
      <c r="S3381" t="s">
        <v>20448</v>
      </c>
      <c r="T3381" t="s">
        <v>20449</v>
      </c>
      <c r="U3381" t="s">
        <v>20450</v>
      </c>
      <c r="W3381" t="str">
        <f>_xlfn.XLOOKUP(D3381,'All DP'!B:B,'All DP'!D:D,"Tidak")</f>
        <v>Masih</v>
      </c>
      <c r="X3381" t="str">
        <f t="shared" si="53"/>
        <v>YA</v>
      </c>
    </row>
    <row r="3382" spans="1:24">
      <c r="A3382" s="52">
        <v>46266</v>
      </c>
      <c r="B3382" t="s">
        <v>853</v>
      </c>
      <c r="C3382" t="s">
        <v>5727</v>
      </c>
      <c r="D3382" t="s">
        <v>5726</v>
      </c>
      <c r="G3382"/>
      <c r="H3382" t="s">
        <v>20452</v>
      </c>
      <c r="K3382" t="s">
        <v>5726</v>
      </c>
      <c r="L3382" t="s">
        <v>5727</v>
      </c>
      <c r="P3382" t="s">
        <v>20452</v>
      </c>
      <c r="Q3382" t="s">
        <v>11862</v>
      </c>
      <c r="R3382" t="s">
        <v>20453</v>
      </c>
      <c r="S3382" t="s">
        <v>20454</v>
      </c>
      <c r="T3382" t="s">
        <v>20455</v>
      </c>
      <c r="U3382" t="s">
        <v>20456</v>
      </c>
      <c r="W3382" t="str">
        <f>_xlfn.XLOOKUP(D3382,'All DP'!B:B,'All DP'!D:D,"Tidak")</f>
        <v>Masih</v>
      </c>
      <c r="X3382" t="str">
        <f t="shared" si="53"/>
        <v>YA</v>
      </c>
    </row>
    <row r="3383" spans="1:24">
      <c r="A3383" s="52">
        <v>46266</v>
      </c>
      <c r="B3383" t="s">
        <v>425</v>
      </c>
      <c r="C3383" t="s">
        <v>832</v>
      </c>
      <c r="D3383" t="s">
        <v>831</v>
      </c>
      <c r="G3383"/>
      <c r="H3383" t="s">
        <v>20458</v>
      </c>
      <c r="K3383" t="s">
        <v>831</v>
      </c>
      <c r="L3383" t="s">
        <v>832</v>
      </c>
      <c r="P3383" t="s">
        <v>20458</v>
      </c>
      <c r="Q3383" t="s">
        <v>10732</v>
      </c>
      <c r="R3383" t="s">
        <v>20459</v>
      </c>
      <c r="S3383" t="s">
        <v>20460</v>
      </c>
      <c r="T3383" t="s">
        <v>20461</v>
      </c>
      <c r="U3383" t="s">
        <v>20462</v>
      </c>
      <c r="W3383" t="str">
        <f>_xlfn.XLOOKUP(D3383,'All DP'!B:B,'All DP'!D:D,"Tidak")</f>
        <v>Masih</v>
      </c>
      <c r="X3383" t="str">
        <f t="shared" si="53"/>
        <v>YA</v>
      </c>
    </row>
    <row r="3384" spans="1:24">
      <c r="A3384" s="52">
        <v>46266</v>
      </c>
      <c r="B3384" t="s">
        <v>853</v>
      </c>
      <c r="C3384" t="s">
        <v>3208</v>
      </c>
      <c r="D3384" t="s">
        <v>3207</v>
      </c>
      <c r="G3384"/>
      <c r="H3384" t="s">
        <v>20470</v>
      </c>
      <c r="K3384" t="s">
        <v>3207</v>
      </c>
      <c r="L3384" t="s">
        <v>3208</v>
      </c>
      <c r="P3384" t="s">
        <v>20470</v>
      </c>
      <c r="Q3384" t="s">
        <v>11862</v>
      </c>
      <c r="R3384" t="s">
        <v>20471</v>
      </c>
      <c r="S3384" t="s">
        <v>20472</v>
      </c>
      <c r="T3384" t="s">
        <v>20473</v>
      </c>
      <c r="U3384" t="s">
        <v>20474</v>
      </c>
      <c r="W3384" t="str">
        <f>_xlfn.XLOOKUP(D3384,'All DP'!B:B,'All DP'!D:D,"Tidak")</f>
        <v>Masih</v>
      </c>
      <c r="X3384" t="str">
        <f t="shared" si="53"/>
        <v>YA</v>
      </c>
    </row>
    <row r="3385" spans="1:24">
      <c r="A3385" s="52">
        <v>46266</v>
      </c>
      <c r="B3385" t="s">
        <v>853</v>
      </c>
      <c r="C3385" t="s">
        <v>5599</v>
      </c>
      <c r="D3385" t="s">
        <v>5598</v>
      </c>
      <c r="G3385"/>
      <c r="H3385" t="s">
        <v>20476</v>
      </c>
      <c r="K3385" t="s">
        <v>5598</v>
      </c>
      <c r="L3385" t="s">
        <v>5599</v>
      </c>
      <c r="P3385" t="s">
        <v>20476</v>
      </c>
      <c r="Q3385" t="s">
        <v>11862</v>
      </c>
      <c r="R3385" t="s">
        <v>20477</v>
      </c>
      <c r="S3385" t="s">
        <v>20478</v>
      </c>
      <c r="T3385" t="s">
        <v>20479</v>
      </c>
      <c r="U3385" t="s">
        <v>20480</v>
      </c>
      <c r="W3385" t="str">
        <f>_xlfn.XLOOKUP(D3385,'All DP'!B:B,'All DP'!D:D,"Tidak")</f>
        <v>Masih</v>
      </c>
      <c r="X3385" t="str">
        <f t="shared" si="53"/>
        <v>YA</v>
      </c>
    </row>
    <row r="3386" spans="1:24">
      <c r="A3386" s="52">
        <v>46266</v>
      </c>
      <c r="B3386" t="s">
        <v>229</v>
      </c>
      <c r="C3386" t="s">
        <v>1500</v>
      </c>
      <c r="D3386" t="s">
        <v>1499</v>
      </c>
      <c r="G3386"/>
      <c r="H3386" t="s">
        <v>20481</v>
      </c>
      <c r="K3386" t="s">
        <v>1499</v>
      </c>
      <c r="L3386" t="s">
        <v>1500</v>
      </c>
      <c r="P3386" t="s">
        <v>20481</v>
      </c>
      <c r="Q3386" t="s">
        <v>10199</v>
      </c>
      <c r="R3386" t="s">
        <v>20482</v>
      </c>
      <c r="S3386" t="s">
        <v>20483</v>
      </c>
      <c r="T3386" t="s">
        <v>20484</v>
      </c>
      <c r="U3386" t="s">
        <v>20485</v>
      </c>
      <c r="W3386" t="str">
        <f>_xlfn.XLOOKUP(D3386,'All DP'!B:B,'All DP'!D:D,"Tidak")</f>
        <v>Masih</v>
      </c>
      <c r="X3386" t="str">
        <f t="shared" si="53"/>
        <v>YA</v>
      </c>
    </row>
    <row r="3387" spans="1:24">
      <c r="A3387" s="52">
        <v>46266</v>
      </c>
      <c r="B3387" t="s">
        <v>391</v>
      </c>
      <c r="C3387" t="s">
        <v>5035</v>
      </c>
      <c r="D3387" t="s">
        <v>5034</v>
      </c>
      <c r="G3387"/>
      <c r="H3387" t="s">
        <v>20487</v>
      </c>
      <c r="K3387" t="s">
        <v>5034</v>
      </c>
      <c r="L3387" t="s">
        <v>5035</v>
      </c>
      <c r="P3387" t="s">
        <v>20487</v>
      </c>
      <c r="Q3387" t="s">
        <v>11249</v>
      </c>
      <c r="R3387" t="s">
        <v>20488</v>
      </c>
      <c r="S3387" t="s">
        <v>20489</v>
      </c>
      <c r="T3387" t="s">
        <v>20490</v>
      </c>
      <c r="U3387" t="s">
        <v>20491</v>
      </c>
      <c r="W3387" t="str">
        <f>_xlfn.XLOOKUP(D3387,'All DP'!B:B,'All DP'!D:D,"Tidak")</f>
        <v>Masih</v>
      </c>
      <c r="X3387" t="str">
        <f t="shared" si="53"/>
        <v>YA</v>
      </c>
    </row>
    <row r="3388" spans="1:24">
      <c r="A3388" s="52">
        <v>46266</v>
      </c>
      <c r="B3388" t="s">
        <v>565</v>
      </c>
      <c r="C3388" t="s">
        <v>3948</v>
      </c>
      <c r="D3388" t="s">
        <v>3948</v>
      </c>
      <c r="G3388"/>
      <c r="H3388" t="s">
        <v>20493</v>
      </c>
      <c r="K3388" t="s">
        <v>3948</v>
      </c>
      <c r="L3388" t="s">
        <v>3948</v>
      </c>
      <c r="P3388" t="s">
        <v>20493</v>
      </c>
      <c r="Q3388" t="s">
        <v>11660</v>
      </c>
      <c r="R3388" t="s">
        <v>20494</v>
      </c>
      <c r="S3388" t="s">
        <v>20495</v>
      </c>
      <c r="T3388" t="s">
        <v>20496</v>
      </c>
      <c r="U3388" t="s">
        <v>20497</v>
      </c>
      <c r="W3388" t="str">
        <f>_xlfn.XLOOKUP(D3388,'All DP'!B:B,'All DP'!D:D,"Tidak")</f>
        <v>Masih</v>
      </c>
      <c r="X3388" t="str">
        <f t="shared" si="53"/>
        <v>YA</v>
      </c>
    </row>
    <row r="3389" spans="1:24">
      <c r="A3389" s="52">
        <v>46266</v>
      </c>
      <c r="B3389" t="s">
        <v>848</v>
      </c>
      <c r="C3389" t="s">
        <v>6376</v>
      </c>
      <c r="D3389" t="s">
        <v>6375</v>
      </c>
      <c r="G3389"/>
      <c r="H3389" t="s">
        <v>20498</v>
      </c>
      <c r="K3389" t="s">
        <v>6375</v>
      </c>
      <c r="L3389" t="s">
        <v>6376</v>
      </c>
      <c r="P3389" t="s">
        <v>20498</v>
      </c>
      <c r="Q3389" t="s">
        <v>10181</v>
      </c>
      <c r="R3389" t="s">
        <v>20499</v>
      </c>
      <c r="S3389" t="s">
        <v>20500</v>
      </c>
      <c r="T3389" t="s">
        <v>20501</v>
      </c>
      <c r="U3389" t="s">
        <v>20502</v>
      </c>
      <c r="W3389" t="str">
        <f>_xlfn.XLOOKUP(D3389,'All DP'!B:B,'All DP'!D:D,"Tidak")</f>
        <v>Masih</v>
      </c>
      <c r="X3389" t="str">
        <f t="shared" si="53"/>
        <v>YA</v>
      </c>
    </row>
    <row r="3390" spans="1:24">
      <c r="A3390" s="52">
        <v>46266</v>
      </c>
      <c r="B3390" t="s">
        <v>391</v>
      </c>
      <c r="C3390" t="s">
        <v>5461</v>
      </c>
      <c r="D3390" t="s">
        <v>5460</v>
      </c>
      <c r="G3390"/>
      <c r="H3390" t="s">
        <v>20510</v>
      </c>
      <c r="K3390" t="s">
        <v>5460</v>
      </c>
      <c r="L3390" t="s">
        <v>5461</v>
      </c>
      <c r="P3390" t="s">
        <v>20510</v>
      </c>
      <c r="Q3390" t="s">
        <v>11249</v>
      </c>
      <c r="R3390" t="s">
        <v>20511</v>
      </c>
      <c r="S3390" t="s">
        <v>20512</v>
      </c>
      <c r="T3390" t="s">
        <v>20513</v>
      </c>
      <c r="U3390" t="s">
        <v>20514</v>
      </c>
      <c r="W3390" t="str">
        <f>_xlfn.XLOOKUP(D3390,'All DP'!B:B,'All DP'!D:D,"Tidak")</f>
        <v>Masih</v>
      </c>
      <c r="X3390" t="str">
        <f t="shared" si="53"/>
        <v>YA</v>
      </c>
    </row>
    <row r="3391" spans="1:24">
      <c r="A3391" s="52">
        <v>46266</v>
      </c>
      <c r="B3391" t="s">
        <v>848</v>
      </c>
      <c r="C3391" t="s">
        <v>850</v>
      </c>
      <c r="D3391" t="s">
        <v>849</v>
      </c>
      <c r="G3391"/>
      <c r="H3391" t="s">
        <v>20516</v>
      </c>
      <c r="K3391" t="s">
        <v>849</v>
      </c>
      <c r="L3391" t="s">
        <v>850</v>
      </c>
      <c r="P3391" t="s">
        <v>20516</v>
      </c>
      <c r="Q3391" t="s">
        <v>10181</v>
      </c>
      <c r="R3391" t="s">
        <v>20517</v>
      </c>
      <c r="S3391" t="s">
        <v>20518</v>
      </c>
      <c r="T3391" t="s">
        <v>20519</v>
      </c>
      <c r="U3391" t="s">
        <v>20520</v>
      </c>
      <c r="W3391" t="str">
        <f>_xlfn.XLOOKUP(D3391,'All DP'!B:B,'All DP'!D:D,"Tidak")</f>
        <v>Masih</v>
      </c>
      <c r="X3391" t="str">
        <f t="shared" si="53"/>
        <v>YA</v>
      </c>
    </row>
    <row r="3392" spans="1:24">
      <c r="A3392" s="52">
        <v>46266</v>
      </c>
      <c r="B3392" t="s">
        <v>848</v>
      </c>
      <c r="C3392" t="s">
        <v>3381</v>
      </c>
      <c r="D3392" t="s">
        <v>3380</v>
      </c>
      <c r="G3392"/>
      <c r="H3392" t="s">
        <v>20521</v>
      </c>
      <c r="K3392" t="s">
        <v>3380</v>
      </c>
      <c r="L3392" t="s">
        <v>3381</v>
      </c>
      <c r="P3392" t="s">
        <v>20521</v>
      </c>
      <c r="Q3392" t="s">
        <v>10181</v>
      </c>
      <c r="R3392" t="s">
        <v>20522</v>
      </c>
      <c r="S3392" t="s">
        <v>20523</v>
      </c>
      <c r="T3392" t="s">
        <v>20524</v>
      </c>
      <c r="U3392" t="s">
        <v>20525</v>
      </c>
      <c r="W3392" t="str">
        <f>_xlfn.XLOOKUP(D3392,'All DP'!B:B,'All DP'!D:D,"Tidak")</f>
        <v>Masih</v>
      </c>
      <c r="X3392" t="str">
        <f t="shared" si="53"/>
        <v>YA</v>
      </c>
    </row>
    <row r="3393" spans="1:24">
      <c r="A3393" s="52">
        <v>46266</v>
      </c>
      <c r="B3393" t="s">
        <v>565</v>
      </c>
      <c r="C3393" t="s">
        <v>4097</v>
      </c>
      <c r="D3393" t="s">
        <v>4096</v>
      </c>
      <c r="G3393"/>
      <c r="H3393" t="s">
        <v>20527</v>
      </c>
      <c r="K3393" t="s">
        <v>4096</v>
      </c>
      <c r="L3393" t="s">
        <v>4097</v>
      </c>
      <c r="P3393" t="s">
        <v>20527</v>
      </c>
      <c r="Q3393" t="s">
        <v>11660</v>
      </c>
      <c r="R3393" t="s">
        <v>20528</v>
      </c>
      <c r="S3393" t="s">
        <v>20529</v>
      </c>
      <c r="T3393" t="s">
        <v>20530</v>
      </c>
      <c r="U3393" t="s">
        <v>20531</v>
      </c>
      <c r="W3393" t="str">
        <f>_xlfn.XLOOKUP(D3393,'All DP'!B:B,'All DP'!D:D,"Tidak")</f>
        <v>Masih</v>
      </c>
      <c r="X3393" t="str">
        <f t="shared" si="53"/>
        <v>YA</v>
      </c>
    </row>
    <row r="3394" spans="1:24">
      <c r="A3394" s="52">
        <v>46266</v>
      </c>
      <c r="B3394" t="s">
        <v>229</v>
      </c>
      <c r="C3394" t="s">
        <v>3085</v>
      </c>
      <c r="D3394" t="s">
        <v>3085</v>
      </c>
      <c r="G3394"/>
      <c r="H3394" t="s">
        <v>20533</v>
      </c>
      <c r="K3394" t="s">
        <v>3085</v>
      </c>
      <c r="L3394" t="s">
        <v>3085</v>
      </c>
      <c r="P3394" t="s">
        <v>20533</v>
      </c>
      <c r="Q3394" t="s">
        <v>10199</v>
      </c>
      <c r="R3394" t="s">
        <v>20534</v>
      </c>
      <c r="S3394" t="s">
        <v>20535</v>
      </c>
      <c r="T3394" t="s">
        <v>20536</v>
      </c>
      <c r="U3394" t="s">
        <v>20537</v>
      </c>
      <c r="W3394" t="str">
        <f>_xlfn.XLOOKUP(D3394,'All DP'!B:B,'All DP'!D:D,"Tidak")</f>
        <v>Masih</v>
      </c>
      <c r="X3394" t="str">
        <f t="shared" si="53"/>
        <v>YA</v>
      </c>
    </row>
    <row r="3395" spans="1:24">
      <c r="A3395" s="52">
        <v>46266</v>
      </c>
      <c r="B3395" t="s">
        <v>853</v>
      </c>
      <c r="C3395" t="s">
        <v>5417</v>
      </c>
      <c r="D3395" t="s">
        <v>5416</v>
      </c>
      <c r="G3395"/>
      <c r="H3395" t="s">
        <v>20539</v>
      </c>
      <c r="K3395" t="s">
        <v>5416</v>
      </c>
      <c r="L3395" t="s">
        <v>5417</v>
      </c>
      <c r="P3395" t="s">
        <v>20539</v>
      </c>
      <c r="Q3395" t="s">
        <v>11862</v>
      </c>
      <c r="R3395" t="s">
        <v>20540</v>
      </c>
      <c r="S3395" t="s">
        <v>20541</v>
      </c>
      <c r="T3395" t="s">
        <v>20542</v>
      </c>
      <c r="U3395" t="s">
        <v>20543</v>
      </c>
      <c r="W3395" t="str">
        <f>_xlfn.XLOOKUP(D3395,'All DP'!B:B,'All DP'!D:D,"Tidak")</f>
        <v>Masih</v>
      </c>
      <c r="X3395" t="str">
        <f t="shared" si="53"/>
        <v>YA</v>
      </c>
    </row>
    <row r="3396" spans="1:24">
      <c r="A3396" s="52">
        <v>46266</v>
      </c>
      <c r="B3396" t="s">
        <v>391</v>
      </c>
      <c r="C3396" t="s">
        <v>461</v>
      </c>
      <c r="D3396" t="s">
        <v>460</v>
      </c>
      <c r="G3396"/>
      <c r="H3396" t="s">
        <v>20544</v>
      </c>
      <c r="K3396" t="s">
        <v>460</v>
      </c>
      <c r="L3396" t="s">
        <v>461</v>
      </c>
      <c r="P3396" t="s">
        <v>20544</v>
      </c>
      <c r="Q3396" t="s">
        <v>11249</v>
      </c>
      <c r="R3396" t="s">
        <v>20545</v>
      </c>
      <c r="S3396" t="s">
        <v>20546</v>
      </c>
      <c r="T3396" t="s">
        <v>20547</v>
      </c>
      <c r="U3396" t="s">
        <v>20548</v>
      </c>
      <c r="W3396" t="str">
        <f>_xlfn.XLOOKUP(D3396,'All DP'!B:B,'All DP'!D:D,"Tidak")</f>
        <v>Masih</v>
      </c>
      <c r="X3396" t="str">
        <f t="shared" si="53"/>
        <v>YA</v>
      </c>
    </row>
    <row r="3397" spans="1:24">
      <c r="A3397" s="52">
        <v>46266</v>
      </c>
      <c r="B3397" t="s">
        <v>565</v>
      </c>
      <c r="C3397" t="s">
        <v>2210</v>
      </c>
      <c r="D3397" t="s">
        <v>2209</v>
      </c>
      <c r="G3397"/>
      <c r="H3397" t="s">
        <v>20550</v>
      </c>
      <c r="K3397" t="s">
        <v>2209</v>
      </c>
      <c r="L3397" t="s">
        <v>2210</v>
      </c>
      <c r="P3397" t="s">
        <v>20550</v>
      </c>
      <c r="Q3397" t="s">
        <v>11660</v>
      </c>
      <c r="R3397" t="s">
        <v>20551</v>
      </c>
      <c r="S3397" t="s">
        <v>20552</v>
      </c>
      <c r="T3397" t="s">
        <v>20553</v>
      </c>
      <c r="U3397" t="s">
        <v>20554</v>
      </c>
      <c r="W3397" t="str">
        <f>_xlfn.XLOOKUP(D3397,'All DP'!B:B,'All DP'!D:D,"Tidak")</f>
        <v>Masih</v>
      </c>
      <c r="X3397" t="str">
        <f t="shared" si="53"/>
        <v>YA</v>
      </c>
    </row>
    <row r="3398" spans="1:24">
      <c r="A3398" s="52">
        <v>46266</v>
      </c>
      <c r="B3398" t="s">
        <v>565</v>
      </c>
      <c r="C3398" t="s">
        <v>4315</v>
      </c>
      <c r="D3398" t="s">
        <v>4314</v>
      </c>
      <c r="G3398"/>
      <c r="H3398" t="s">
        <v>20556</v>
      </c>
      <c r="K3398" t="s">
        <v>4314</v>
      </c>
      <c r="L3398" t="s">
        <v>4315</v>
      </c>
      <c r="P3398" t="s">
        <v>20556</v>
      </c>
      <c r="Q3398" t="s">
        <v>11660</v>
      </c>
      <c r="R3398" t="s">
        <v>20557</v>
      </c>
      <c r="S3398" t="s">
        <v>20558</v>
      </c>
      <c r="T3398" t="s">
        <v>20559</v>
      </c>
      <c r="U3398" t="s">
        <v>20560</v>
      </c>
      <c r="W3398" t="str">
        <f>_xlfn.XLOOKUP(D3398,'All DP'!B:B,'All DP'!D:D,"Tidak")</f>
        <v>Masih</v>
      </c>
      <c r="X3398" t="str">
        <f t="shared" si="53"/>
        <v>YA</v>
      </c>
    </row>
    <row r="3399" spans="1:24">
      <c r="A3399" s="52">
        <v>46266</v>
      </c>
      <c r="B3399" t="s">
        <v>588</v>
      </c>
      <c r="C3399" t="s">
        <v>5031</v>
      </c>
      <c r="D3399" t="s">
        <v>5030</v>
      </c>
      <c r="G3399"/>
      <c r="H3399" t="s">
        <v>20561</v>
      </c>
      <c r="K3399" t="s">
        <v>5030</v>
      </c>
      <c r="L3399" t="s">
        <v>5031</v>
      </c>
      <c r="P3399" t="s">
        <v>20561</v>
      </c>
      <c r="Q3399" t="s">
        <v>10385</v>
      </c>
      <c r="R3399" t="s">
        <v>20562</v>
      </c>
      <c r="S3399" t="s">
        <v>20563</v>
      </c>
      <c r="T3399" t="s">
        <v>20564</v>
      </c>
      <c r="U3399" t="s">
        <v>20565</v>
      </c>
      <c r="W3399" t="str">
        <f>_xlfn.XLOOKUP(D3399,'All DP'!B:B,'All DP'!D:D,"Tidak")</f>
        <v>Masih</v>
      </c>
      <c r="X3399" t="str">
        <f t="shared" si="53"/>
        <v>YA</v>
      </c>
    </row>
    <row r="3400" spans="1:24">
      <c r="A3400" s="52">
        <v>46266</v>
      </c>
      <c r="B3400" t="s">
        <v>229</v>
      </c>
      <c r="C3400" t="s">
        <v>3541</v>
      </c>
      <c r="D3400" t="s">
        <v>3540</v>
      </c>
      <c r="G3400"/>
      <c r="H3400" t="s">
        <v>20567</v>
      </c>
      <c r="K3400" t="s">
        <v>3540</v>
      </c>
      <c r="L3400" t="s">
        <v>3541</v>
      </c>
      <c r="P3400" t="s">
        <v>20567</v>
      </c>
      <c r="Q3400" t="s">
        <v>10199</v>
      </c>
      <c r="R3400" t="s">
        <v>20568</v>
      </c>
      <c r="S3400" t="s">
        <v>20569</v>
      </c>
      <c r="T3400" t="s">
        <v>20570</v>
      </c>
      <c r="U3400" t="s">
        <v>20571</v>
      </c>
      <c r="W3400" t="str">
        <f>_xlfn.XLOOKUP(D3400,'All DP'!B:B,'All DP'!D:D,"Tidak")</f>
        <v>Masih</v>
      </c>
      <c r="X3400" t="str">
        <f t="shared" si="53"/>
        <v>YA</v>
      </c>
    </row>
    <row r="3401" spans="1:24">
      <c r="A3401" s="52">
        <v>46266</v>
      </c>
      <c r="B3401" t="s">
        <v>229</v>
      </c>
      <c r="C3401" t="s">
        <v>3506</v>
      </c>
      <c r="D3401" t="s">
        <v>3506</v>
      </c>
      <c r="G3401"/>
      <c r="H3401" t="s">
        <v>20573</v>
      </c>
      <c r="K3401" t="s">
        <v>3506</v>
      </c>
      <c r="L3401" t="s">
        <v>3506</v>
      </c>
      <c r="P3401" t="s">
        <v>20573</v>
      </c>
      <c r="Q3401" t="s">
        <v>10199</v>
      </c>
      <c r="R3401" t="s">
        <v>20574</v>
      </c>
      <c r="S3401" t="s">
        <v>20575</v>
      </c>
      <c r="T3401" t="s">
        <v>20576</v>
      </c>
      <c r="U3401" t="s">
        <v>20577</v>
      </c>
      <c r="W3401" t="str">
        <f>_xlfn.XLOOKUP(D3401,'All DP'!B:B,'All DP'!D:D,"Tidak")</f>
        <v>Masih</v>
      </c>
      <c r="X3401" t="str">
        <f t="shared" si="53"/>
        <v>YA</v>
      </c>
    </row>
    <row r="3402" spans="1:24">
      <c r="A3402" s="52">
        <v>46266</v>
      </c>
      <c r="B3402" t="s">
        <v>30</v>
      </c>
      <c r="C3402" t="s">
        <v>6469</v>
      </c>
      <c r="D3402" t="s">
        <v>6468</v>
      </c>
      <c r="G3402"/>
      <c r="H3402" t="s">
        <v>20579</v>
      </c>
      <c r="K3402" t="s">
        <v>6468</v>
      </c>
      <c r="L3402" t="s">
        <v>6469</v>
      </c>
      <c r="P3402" t="s">
        <v>20579</v>
      </c>
      <c r="Q3402" t="s">
        <v>10259</v>
      </c>
      <c r="R3402" t="s">
        <v>20580</v>
      </c>
      <c r="S3402" t="s">
        <v>20581</v>
      </c>
      <c r="T3402" t="s">
        <v>9591</v>
      </c>
      <c r="U3402" t="s">
        <v>20582</v>
      </c>
      <c r="W3402" t="str">
        <f>_xlfn.XLOOKUP(D3402,'All DP'!B:B,'All DP'!D:D,"Tidak")</f>
        <v>Masih</v>
      </c>
      <c r="X3402" t="str">
        <f t="shared" si="53"/>
        <v>YA</v>
      </c>
    </row>
    <row r="3403" spans="1:24">
      <c r="A3403" s="52">
        <v>46266</v>
      </c>
      <c r="B3403" t="s">
        <v>30</v>
      </c>
      <c r="C3403" t="s">
        <v>6516</v>
      </c>
      <c r="D3403" t="s">
        <v>6515</v>
      </c>
      <c r="G3403"/>
      <c r="H3403" t="s">
        <v>20584</v>
      </c>
      <c r="K3403" t="s">
        <v>6515</v>
      </c>
      <c r="L3403" t="s">
        <v>6516</v>
      </c>
      <c r="P3403" t="s">
        <v>20584</v>
      </c>
      <c r="Q3403" t="s">
        <v>10259</v>
      </c>
      <c r="R3403" t="s">
        <v>20585</v>
      </c>
      <c r="S3403" t="s">
        <v>20586</v>
      </c>
      <c r="T3403" t="s">
        <v>20587</v>
      </c>
      <c r="U3403" t="s">
        <v>20588</v>
      </c>
      <c r="W3403" t="str">
        <f>_xlfn.XLOOKUP(D3403,'All DP'!B:B,'All DP'!D:D,"Tidak")</f>
        <v>Masih</v>
      </c>
      <c r="X3403" t="str">
        <f t="shared" si="53"/>
        <v>YA</v>
      </c>
    </row>
    <row r="3404" spans="1:24">
      <c r="A3404" s="52">
        <v>46266</v>
      </c>
      <c r="B3404" t="s">
        <v>565</v>
      </c>
      <c r="C3404" t="s">
        <v>2170</v>
      </c>
      <c r="D3404" t="s">
        <v>2169</v>
      </c>
      <c r="G3404"/>
      <c r="H3404" t="s">
        <v>20590</v>
      </c>
      <c r="K3404" t="s">
        <v>2169</v>
      </c>
      <c r="L3404" t="s">
        <v>2170</v>
      </c>
      <c r="P3404" t="s">
        <v>20590</v>
      </c>
      <c r="Q3404" t="s">
        <v>11660</v>
      </c>
      <c r="R3404" t="s">
        <v>20591</v>
      </c>
      <c r="S3404" t="s">
        <v>20592</v>
      </c>
      <c r="T3404" t="s">
        <v>20593</v>
      </c>
      <c r="U3404" t="s">
        <v>20594</v>
      </c>
      <c r="W3404" t="str">
        <f>_xlfn.XLOOKUP(D3404,'All DP'!B:B,'All DP'!D:D,"Tidak")</f>
        <v>Masih</v>
      </c>
      <c r="X3404" t="str">
        <f t="shared" si="53"/>
        <v>YA</v>
      </c>
    </row>
    <row r="3405" spans="1:24">
      <c r="A3405" s="52">
        <v>46266</v>
      </c>
      <c r="B3405" t="s">
        <v>853</v>
      </c>
      <c r="C3405" t="s">
        <v>5235</v>
      </c>
      <c r="D3405" t="s">
        <v>5234</v>
      </c>
      <c r="G3405"/>
      <c r="H3405" t="s">
        <v>20596</v>
      </c>
      <c r="K3405" t="s">
        <v>5234</v>
      </c>
      <c r="L3405" t="s">
        <v>5235</v>
      </c>
      <c r="P3405" t="s">
        <v>20596</v>
      </c>
      <c r="Q3405" t="s">
        <v>11862</v>
      </c>
      <c r="R3405" t="s">
        <v>20597</v>
      </c>
      <c r="S3405" t="s">
        <v>20598</v>
      </c>
      <c r="T3405" t="s">
        <v>20599</v>
      </c>
      <c r="U3405" t="s">
        <v>20600</v>
      </c>
      <c r="W3405" t="str">
        <f>_xlfn.XLOOKUP(D3405,'All DP'!B:B,'All DP'!D:D,"Tidak")</f>
        <v>Masih</v>
      </c>
      <c r="X3405" t="str">
        <f t="shared" si="53"/>
        <v>YA</v>
      </c>
    </row>
    <row r="3406" spans="1:24">
      <c r="A3406" s="52">
        <v>46266</v>
      </c>
      <c r="B3406" t="s">
        <v>565</v>
      </c>
      <c r="C3406" t="s">
        <v>4293</v>
      </c>
      <c r="D3406" t="s">
        <v>4292</v>
      </c>
      <c r="G3406"/>
      <c r="H3406" t="s">
        <v>20602</v>
      </c>
      <c r="K3406" t="s">
        <v>4292</v>
      </c>
      <c r="L3406" t="s">
        <v>4293</v>
      </c>
      <c r="P3406" t="s">
        <v>20602</v>
      </c>
      <c r="Q3406" t="s">
        <v>11660</v>
      </c>
      <c r="R3406" t="s">
        <v>20603</v>
      </c>
      <c r="S3406" t="s">
        <v>20604</v>
      </c>
      <c r="T3406" t="s">
        <v>20605</v>
      </c>
      <c r="U3406" t="s">
        <v>20606</v>
      </c>
      <c r="W3406" t="str">
        <f>_xlfn.XLOOKUP(D3406,'All DP'!B:B,'All DP'!D:D,"Tidak")</f>
        <v>Masih</v>
      </c>
      <c r="X3406" t="str">
        <f t="shared" si="53"/>
        <v>YA</v>
      </c>
    </row>
    <row r="3407" spans="1:24">
      <c r="A3407" s="52">
        <v>46266</v>
      </c>
      <c r="B3407" t="s">
        <v>848</v>
      </c>
      <c r="C3407" t="s">
        <v>6400</v>
      </c>
      <c r="D3407" t="s">
        <v>6399</v>
      </c>
      <c r="G3407"/>
      <c r="H3407" t="s">
        <v>20608</v>
      </c>
      <c r="K3407" t="s">
        <v>6399</v>
      </c>
      <c r="L3407" t="s">
        <v>6400</v>
      </c>
      <c r="P3407" t="s">
        <v>20608</v>
      </c>
      <c r="Q3407" t="s">
        <v>10181</v>
      </c>
      <c r="R3407" t="s">
        <v>20609</v>
      </c>
      <c r="S3407" t="s">
        <v>20610</v>
      </c>
      <c r="T3407" t="s">
        <v>20611</v>
      </c>
      <c r="U3407" t="s">
        <v>20612</v>
      </c>
      <c r="W3407" t="str">
        <f>_xlfn.XLOOKUP(D3407,'All DP'!B:B,'All DP'!D:D,"Tidak")</f>
        <v>Masih</v>
      </c>
      <c r="X3407" t="str">
        <f t="shared" si="53"/>
        <v>YA</v>
      </c>
    </row>
    <row r="3408" spans="1:24">
      <c r="A3408" s="52">
        <v>46266</v>
      </c>
      <c r="B3408" t="s">
        <v>565</v>
      </c>
      <c r="C3408" t="s">
        <v>2318</v>
      </c>
      <c r="D3408" t="s">
        <v>2317</v>
      </c>
      <c r="G3408"/>
      <c r="H3408" t="s">
        <v>20613</v>
      </c>
      <c r="K3408" t="s">
        <v>2317</v>
      </c>
      <c r="L3408" t="s">
        <v>2318</v>
      </c>
      <c r="P3408" t="s">
        <v>20613</v>
      </c>
      <c r="Q3408" t="s">
        <v>11660</v>
      </c>
      <c r="R3408" t="s">
        <v>20614</v>
      </c>
      <c r="S3408" t="s">
        <v>20615</v>
      </c>
      <c r="T3408" t="s">
        <v>20616</v>
      </c>
      <c r="U3408" t="s">
        <v>20617</v>
      </c>
      <c r="W3408" t="str">
        <f>_xlfn.XLOOKUP(D3408,'All DP'!B:B,'All DP'!D:D,"Tidak")</f>
        <v>Masih</v>
      </c>
      <c r="X3408" t="str">
        <f t="shared" si="53"/>
        <v>YA</v>
      </c>
    </row>
    <row r="3409" spans="1:24">
      <c r="A3409" s="52">
        <v>46266</v>
      </c>
      <c r="B3409" t="s">
        <v>229</v>
      </c>
      <c r="C3409" t="s">
        <v>3756</v>
      </c>
      <c r="D3409" t="s">
        <v>3756</v>
      </c>
      <c r="G3409"/>
      <c r="H3409" t="s">
        <v>20618</v>
      </c>
      <c r="K3409" t="s">
        <v>3756</v>
      </c>
      <c r="L3409" t="s">
        <v>3756</v>
      </c>
      <c r="P3409" t="s">
        <v>20618</v>
      </c>
      <c r="Q3409" t="s">
        <v>10199</v>
      </c>
      <c r="R3409" t="s">
        <v>20619</v>
      </c>
      <c r="S3409" t="s">
        <v>20620</v>
      </c>
      <c r="T3409" t="s">
        <v>20621</v>
      </c>
      <c r="U3409" t="s">
        <v>20622</v>
      </c>
      <c r="W3409" t="str">
        <f>_xlfn.XLOOKUP(D3409,'All DP'!B:B,'All DP'!D:D,"Tidak")</f>
        <v>Masih</v>
      </c>
      <c r="X3409" t="str">
        <f t="shared" si="53"/>
        <v>YA</v>
      </c>
    </row>
    <row r="3410" spans="1:24">
      <c r="A3410" s="52">
        <v>46266</v>
      </c>
      <c r="B3410" t="s">
        <v>30</v>
      </c>
      <c r="C3410" t="s">
        <v>345</v>
      </c>
      <c r="D3410" t="s">
        <v>344</v>
      </c>
      <c r="G3410"/>
      <c r="H3410" t="s">
        <v>20624</v>
      </c>
      <c r="K3410" t="s">
        <v>344</v>
      </c>
      <c r="L3410" t="s">
        <v>345</v>
      </c>
      <c r="P3410" t="s">
        <v>20624</v>
      </c>
      <c r="Q3410" t="s">
        <v>10259</v>
      </c>
      <c r="R3410" t="s">
        <v>20625</v>
      </c>
      <c r="S3410" t="s">
        <v>20626</v>
      </c>
      <c r="T3410" t="s">
        <v>20627</v>
      </c>
      <c r="U3410" t="s">
        <v>20628</v>
      </c>
      <c r="W3410" t="str">
        <f>_xlfn.XLOOKUP(D3410,'All DP'!B:B,'All DP'!D:D,"Tidak")</f>
        <v>Masih</v>
      </c>
      <c r="X3410" t="str">
        <f t="shared" ref="X3410:X3473" si="54">IFERROR(IF(MOD(H3410,1)&lt;=TIME(15,0,0),"YA","TIDAK"),0)</f>
        <v>YA</v>
      </c>
    </row>
    <row r="3411" spans="1:24">
      <c r="A3411" s="52">
        <v>46266</v>
      </c>
      <c r="B3411" t="s">
        <v>588</v>
      </c>
      <c r="C3411" t="s">
        <v>1948</v>
      </c>
      <c r="D3411" t="s">
        <v>1947</v>
      </c>
      <c r="G3411"/>
      <c r="H3411" t="s">
        <v>20630</v>
      </c>
      <c r="K3411" t="s">
        <v>1947</v>
      </c>
      <c r="L3411" t="s">
        <v>1948</v>
      </c>
      <c r="P3411" t="s">
        <v>20630</v>
      </c>
      <c r="Q3411" t="s">
        <v>10385</v>
      </c>
      <c r="R3411" t="s">
        <v>20631</v>
      </c>
      <c r="S3411" t="s">
        <v>20632</v>
      </c>
      <c r="T3411" t="s">
        <v>20633</v>
      </c>
      <c r="U3411" t="s">
        <v>20634</v>
      </c>
      <c r="W3411" t="str">
        <f>_xlfn.XLOOKUP(D3411,'All DP'!B:B,'All DP'!D:D,"Tidak")</f>
        <v>Masih</v>
      </c>
      <c r="X3411" t="str">
        <f t="shared" si="54"/>
        <v>YA</v>
      </c>
    </row>
    <row r="3412" spans="1:24">
      <c r="A3412" s="52">
        <v>46266</v>
      </c>
      <c r="B3412" t="s">
        <v>229</v>
      </c>
      <c r="C3412" t="s">
        <v>2081</v>
      </c>
      <c r="D3412" t="s">
        <v>2081</v>
      </c>
      <c r="G3412"/>
      <c r="H3412" t="s">
        <v>20635</v>
      </c>
      <c r="K3412" t="s">
        <v>2081</v>
      </c>
      <c r="L3412" t="s">
        <v>2081</v>
      </c>
      <c r="P3412" t="s">
        <v>20635</v>
      </c>
      <c r="Q3412" t="s">
        <v>10199</v>
      </c>
      <c r="R3412" t="s">
        <v>20636</v>
      </c>
      <c r="S3412" t="s">
        <v>20637</v>
      </c>
      <c r="T3412" t="s">
        <v>20638</v>
      </c>
      <c r="U3412" t="s">
        <v>20639</v>
      </c>
      <c r="W3412" t="str">
        <f>_xlfn.XLOOKUP(D3412,'All DP'!B:B,'All DP'!D:D,"Tidak")</f>
        <v>Masih</v>
      </c>
      <c r="X3412" t="str">
        <f t="shared" si="54"/>
        <v>YA</v>
      </c>
    </row>
    <row r="3413" spans="1:24">
      <c r="A3413" s="52">
        <v>46266</v>
      </c>
      <c r="B3413" t="s">
        <v>848</v>
      </c>
      <c r="C3413" t="s">
        <v>1842</v>
      </c>
      <c r="D3413" t="s">
        <v>1841</v>
      </c>
      <c r="G3413"/>
      <c r="H3413" t="s">
        <v>20640</v>
      </c>
      <c r="K3413" t="s">
        <v>1841</v>
      </c>
      <c r="L3413" t="s">
        <v>1842</v>
      </c>
      <c r="P3413" t="s">
        <v>20640</v>
      </c>
      <c r="Q3413" t="s">
        <v>10181</v>
      </c>
      <c r="R3413" t="s">
        <v>20641</v>
      </c>
      <c r="S3413" t="s">
        <v>20642</v>
      </c>
      <c r="T3413" t="s">
        <v>20643</v>
      </c>
      <c r="U3413" t="s">
        <v>20644</v>
      </c>
      <c r="W3413" t="str">
        <f>_xlfn.XLOOKUP(D3413,'All DP'!B:B,'All DP'!D:D,"Tidak")</f>
        <v>Masih</v>
      </c>
      <c r="X3413" t="str">
        <f t="shared" si="54"/>
        <v>YA</v>
      </c>
    </row>
    <row r="3414" spans="1:24">
      <c r="A3414" s="52">
        <v>46266</v>
      </c>
      <c r="B3414" t="s">
        <v>565</v>
      </c>
      <c r="C3414" t="s">
        <v>2236</v>
      </c>
      <c r="D3414" t="s">
        <v>2235</v>
      </c>
      <c r="G3414"/>
      <c r="H3414" t="s">
        <v>20646</v>
      </c>
      <c r="K3414" t="s">
        <v>2235</v>
      </c>
      <c r="L3414" t="s">
        <v>2236</v>
      </c>
      <c r="P3414" t="s">
        <v>20646</v>
      </c>
      <c r="Q3414" t="s">
        <v>11660</v>
      </c>
      <c r="R3414" t="s">
        <v>20647</v>
      </c>
      <c r="S3414" t="s">
        <v>20648</v>
      </c>
      <c r="T3414" t="s">
        <v>20649</v>
      </c>
      <c r="U3414" t="s">
        <v>20650</v>
      </c>
      <c r="W3414" t="str">
        <f>_xlfn.XLOOKUP(D3414,'All DP'!B:B,'All DP'!D:D,"Tidak")</f>
        <v>Masih</v>
      </c>
      <c r="X3414" t="str">
        <f t="shared" si="54"/>
        <v>YA</v>
      </c>
    </row>
    <row r="3415" spans="1:24">
      <c r="A3415" s="52">
        <v>46266</v>
      </c>
      <c r="B3415" t="s">
        <v>848</v>
      </c>
      <c r="C3415" t="s">
        <v>6158</v>
      </c>
      <c r="D3415" t="s">
        <v>6157</v>
      </c>
      <c r="G3415"/>
      <c r="H3415" t="s">
        <v>20652</v>
      </c>
      <c r="K3415" t="s">
        <v>6157</v>
      </c>
      <c r="L3415" t="s">
        <v>6158</v>
      </c>
      <c r="P3415" t="s">
        <v>20652</v>
      </c>
      <c r="Q3415" t="s">
        <v>10181</v>
      </c>
      <c r="R3415" t="s">
        <v>20653</v>
      </c>
      <c r="S3415" t="s">
        <v>20654</v>
      </c>
      <c r="T3415" t="s">
        <v>20655</v>
      </c>
      <c r="U3415" t="s">
        <v>20656</v>
      </c>
      <c r="W3415" t="str">
        <f>_xlfn.XLOOKUP(D3415,'All DP'!B:B,'All DP'!D:D,"Tidak")</f>
        <v>Masih</v>
      </c>
      <c r="X3415" t="str">
        <f t="shared" si="54"/>
        <v>YA</v>
      </c>
    </row>
    <row r="3416" spans="1:24">
      <c r="A3416" s="52">
        <v>46266</v>
      </c>
      <c r="B3416" t="s">
        <v>853</v>
      </c>
      <c r="C3416" t="s">
        <v>1780</v>
      </c>
      <c r="D3416" t="s">
        <v>1779</v>
      </c>
      <c r="G3416"/>
      <c r="H3416" t="s">
        <v>20658</v>
      </c>
      <c r="K3416" t="s">
        <v>1779</v>
      </c>
      <c r="L3416" t="s">
        <v>1780</v>
      </c>
      <c r="P3416" t="s">
        <v>20658</v>
      </c>
      <c r="Q3416" t="s">
        <v>11862</v>
      </c>
      <c r="R3416" t="s">
        <v>20659</v>
      </c>
      <c r="S3416" t="s">
        <v>20660</v>
      </c>
      <c r="T3416" t="s">
        <v>20661</v>
      </c>
      <c r="U3416" t="s">
        <v>20662</v>
      </c>
      <c r="W3416" t="str">
        <f>_xlfn.XLOOKUP(D3416,'All DP'!B:B,'All DP'!D:D,"Tidak")</f>
        <v>Masih</v>
      </c>
      <c r="X3416" t="str">
        <f t="shared" si="54"/>
        <v>YA</v>
      </c>
    </row>
    <row r="3417" spans="1:24">
      <c r="A3417" s="52">
        <v>46266</v>
      </c>
      <c r="B3417" t="s">
        <v>565</v>
      </c>
      <c r="C3417" t="s">
        <v>3997</v>
      </c>
      <c r="D3417" t="s">
        <v>3996</v>
      </c>
      <c r="G3417"/>
      <c r="H3417" t="s">
        <v>20658</v>
      </c>
      <c r="K3417" t="s">
        <v>3996</v>
      </c>
      <c r="L3417" t="s">
        <v>3997</v>
      </c>
      <c r="P3417" t="s">
        <v>20658</v>
      </c>
      <c r="Q3417" t="s">
        <v>11660</v>
      </c>
      <c r="R3417" t="s">
        <v>20664</v>
      </c>
      <c r="S3417" t="s">
        <v>20665</v>
      </c>
      <c r="T3417" t="s">
        <v>20666</v>
      </c>
      <c r="U3417" t="s">
        <v>20667</v>
      </c>
      <c r="W3417" t="str">
        <f>_xlfn.XLOOKUP(D3417,'All DP'!B:B,'All DP'!D:D,"Tidak")</f>
        <v>Masih</v>
      </c>
      <c r="X3417" t="str">
        <f t="shared" si="54"/>
        <v>YA</v>
      </c>
    </row>
    <row r="3418" spans="1:24">
      <c r="A3418" s="52">
        <v>46266</v>
      </c>
      <c r="B3418" t="s">
        <v>565</v>
      </c>
      <c r="C3418" t="s">
        <v>2268</v>
      </c>
      <c r="D3418" t="s">
        <v>2267</v>
      </c>
      <c r="G3418"/>
      <c r="H3418" t="s">
        <v>20668</v>
      </c>
      <c r="K3418" t="s">
        <v>2267</v>
      </c>
      <c r="L3418" t="s">
        <v>2268</v>
      </c>
      <c r="P3418" t="s">
        <v>20668</v>
      </c>
      <c r="Q3418" t="s">
        <v>11660</v>
      </c>
      <c r="R3418" t="s">
        <v>20669</v>
      </c>
      <c r="S3418" t="s">
        <v>20670</v>
      </c>
      <c r="T3418" t="s">
        <v>20671</v>
      </c>
      <c r="U3418" t="s">
        <v>20672</v>
      </c>
      <c r="W3418" t="str">
        <f>_xlfn.XLOOKUP(D3418,'All DP'!B:B,'All DP'!D:D,"Tidak")</f>
        <v>Masih</v>
      </c>
      <c r="X3418" t="str">
        <f t="shared" si="54"/>
        <v>YA</v>
      </c>
    </row>
    <row r="3419" spans="1:24">
      <c r="A3419" s="52">
        <v>46266</v>
      </c>
      <c r="B3419" t="s">
        <v>391</v>
      </c>
      <c r="C3419" t="s">
        <v>5633</v>
      </c>
      <c r="D3419" t="s">
        <v>5632</v>
      </c>
      <c r="G3419"/>
      <c r="H3419" t="s">
        <v>20674</v>
      </c>
      <c r="K3419" t="s">
        <v>5632</v>
      </c>
      <c r="L3419" t="s">
        <v>5633</v>
      </c>
      <c r="P3419" t="s">
        <v>20674</v>
      </c>
      <c r="Q3419" t="s">
        <v>11249</v>
      </c>
      <c r="R3419" t="s">
        <v>20675</v>
      </c>
      <c r="S3419" t="s">
        <v>20676</v>
      </c>
      <c r="T3419" t="s">
        <v>20677</v>
      </c>
      <c r="U3419" t="s">
        <v>20678</v>
      </c>
      <c r="W3419" t="str">
        <f>_xlfn.XLOOKUP(D3419,'All DP'!B:B,'All DP'!D:D,"Tidak")</f>
        <v>Masih</v>
      </c>
      <c r="X3419" t="str">
        <f t="shared" si="54"/>
        <v>YA</v>
      </c>
    </row>
    <row r="3420" spans="1:24">
      <c r="A3420" s="52">
        <v>46266</v>
      </c>
      <c r="B3420" t="s">
        <v>848</v>
      </c>
      <c r="C3420" t="s">
        <v>3367</v>
      </c>
      <c r="D3420" t="s">
        <v>3366</v>
      </c>
      <c r="G3420"/>
      <c r="H3420" t="s">
        <v>20679</v>
      </c>
      <c r="K3420" t="s">
        <v>3366</v>
      </c>
      <c r="L3420" t="s">
        <v>3367</v>
      </c>
      <c r="P3420" t="s">
        <v>20679</v>
      </c>
      <c r="Q3420" t="s">
        <v>10181</v>
      </c>
      <c r="R3420" t="s">
        <v>20680</v>
      </c>
      <c r="S3420" t="s">
        <v>20681</v>
      </c>
      <c r="T3420" t="s">
        <v>20682</v>
      </c>
      <c r="U3420" t="s">
        <v>20683</v>
      </c>
      <c r="W3420" t="str">
        <f>_xlfn.XLOOKUP(D3420,'All DP'!B:B,'All DP'!D:D,"Tidak")</f>
        <v>Masih</v>
      </c>
      <c r="X3420" t="str">
        <f t="shared" si="54"/>
        <v>YA</v>
      </c>
    </row>
    <row r="3421" spans="1:24">
      <c r="A3421" s="52">
        <v>46266</v>
      </c>
      <c r="B3421" t="s">
        <v>30</v>
      </c>
      <c r="C3421" t="s">
        <v>34</v>
      </c>
      <c r="D3421" t="s">
        <v>33</v>
      </c>
      <c r="G3421"/>
      <c r="H3421" t="s">
        <v>20684</v>
      </c>
      <c r="K3421" t="s">
        <v>33</v>
      </c>
      <c r="L3421" t="s">
        <v>34</v>
      </c>
      <c r="P3421" t="s">
        <v>20684</v>
      </c>
      <c r="Q3421" t="s">
        <v>10259</v>
      </c>
      <c r="R3421" t="s">
        <v>20685</v>
      </c>
      <c r="S3421" t="s">
        <v>20686</v>
      </c>
      <c r="T3421" t="s">
        <v>20687</v>
      </c>
      <c r="U3421" t="s">
        <v>20688</v>
      </c>
      <c r="W3421" t="str">
        <f>_xlfn.XLOOKUP(D3421,'All DP'!B:B,'All DP'!D:D,"Tidak")</f>
        <v>Masih</v>
      </c>
      <c r="X3421" t="str">
        <f t="shared" si="54"/>
        <v>YA</v>
      </c>
    </row>
    <row r="3422" spans="1:24">
      <c r="A3422" s="52">
        <v>46266</v>
      </c>
      <c r="B3422" t="s">
        <v>30</v>
      </c>
      <c r="C3422" t="s">
        <v>265</v>
      </c>
      <c r="D3422" t="s">
        <v>264</v>
      </c>
      <c r="G3422"/>
      <c r="H3422" t="s">
        <v>20690</v>
      </c>
      <c r="K3422" t="s">
        <v>264</v>
      </c>
      <c r="L3422" t="s">
        <v>265</v>
      </c>
      <c r="P3422" t="s">
        <v>20690</v>
      </c>
      <c r="Q3422" t="s">
        <v>10259</v>
      </c>
      <c r="R3422" t="s">
        <v>20691</v>
      </c>
      <c r="S3422" t="s">
        <v>20692</v>
      </c>
      <c r="T3422" t="s">
        <v>20693</v>
      </c>
      <c r="U3422" t="s">
        <v>20694</v>
      </c>
      <c r="W3422" t="str">
        <f>_xlfn.XLOOKUP(D3422,'All DP'!B:B,'All DP'!D:D,"Tidak")</f>
        <v>Masih</v>
      </c>
      <c r="X3422" t="str">
        <f t="shared" si="54"/>
        <v>YA</v>
      </c>
    </row>
    <row r="3423" spans="1:24">
      <c r="A3423" s="52">
        <v>46266</v>
      </c>
      <c r="B3423" t="s">
        <v>848</v>
      </c>
      <c r="C3423" t="s">
        <v>3465</v>
      </c>
      <c r="D3423" t="s">
        <v>3464</v>
      </c>
      <c r="G3423"/>
      <c r="H3423" t="s">
        <v>20696</v>
      </c>
      <c r="K3423" t="s">
        <v>3464</v>
      </c>
      <c r="L3423" t="s">
        <v>3465</v>
      </c>
      <c r="P3423" t="s">
        <v>20696</v>
      </c>
      <c r="Q3423" t="s">
        <v>10181</v>
      </c>
      <c r="R3423" t="s">
        <v>20697</v>
      </c>
      <c r="S3423" t="s">
        <v>20698</v>
      </c>
      <c r="T3423" t="s">
        <v>20699</v>
      </c>
      <c r="U3423" t="s">
        <v>20700</v>
      </c>
      <c r="W3423" t="str">
        <f>_xlfn.XLOOKUP(D3423,'All DP'!B:B,'All DP'!D:D,"Tidak")</f>
        <v>Masih</v>
      </c>
      <c r="X3423" t="str">
        <f t="shared" si="54"/>
        <v>YA</v>
      </c>
    </row>
    <row r="3424" spans="1:24">
      <c r="A3424" s="52">
        <v>46266</v>
      </c>
      <c r="B3424" t="s">
        <v>229</v>
      </c>
      <c r="C3424" t="s">
        <v>275</v>
      </c>
      <c r="D3424" t="s">
        <v>274</v>
      </c>
      <c r="G3424"/>
      <c r="H3424" t="s">
        <v>20706</v>
      </c>
      <c r="K3424" t="s">
        <v>274</v>
      </c>
      <c r="L3424" t="s">
        <v>275</v>
      </c>
      <c r="P3424" t="s">
        <v>20706</v>
      </c>
      <c r="Q3424" t="s">
        <v>10199</v>
      </c>
      <c r="R3424" t="s">
        <v>20707</v>
      </c>
      <c r="S3424" t="s">
        <v>20708</v>
      </c>
      <c r="T3424" t="s">
        <v>20709</v>
      </c>
      <c r="U3424" t="s">
        <v>20710</v>
      </c>
      <c r="W3424" t="str">
        <f>_xlfn.XLOOKUP(D3424,'All DP'!B:B,'All DP'!D:D,"Tidak")</f>
        <v>Masih</v>
      </c>
      <c r="X3424" t="str">
        <f t="shared" si="54"/>
        <v>YA</v>
      </c>
    </row>
    <row r="3425" spans="1:24">
      <c r="A3425" s="52">
        <v>46266</v>
      </c>
      <c r="B3425" t="s">
        <v>848</v>
      </c>
      <c r="C3425" t="s">
        <v>6100</v>
      </c>
      <c r="D3425" t="s">
        <v>6099</v>
      </c>
      <c r="G3425"/>
      <c r="H3425" t="s">
        <v>20717</v>
      </c>
      <c r="K3425" t="s">
        <v>6099</v>
      </c>
      <c r="L3425" t="s">
        <v>6100</v>
      </c>
      <c r="P3425" t="s">
        <v>20717</v>
      </c>
      <c r="Q3425" t="s">
        <v>10181</v>
      </c>
      <c r="R3425" t="s">
        <v>20718</v>
      </c>
      <c r="S3425" t="s">
        <v>20719</v>
      </c>
      <c r="T3425" t="s">
        <v>20720</v>
      </c>
      <c r="U3425" t="s">
        <v>20721</v>
      </c>
      <c r="W3425" t="str">
        <f>_xlfn.XLOOKUP(D3425,'All DP'!B:B,'All DP'!D:D,"Tidak")</f>
        <v>Masih</v>
      </c>
      <c r="X3425" t="str">
        <f t="shared" si="54"/>
        <v>YA</v>
      </c>
    </row>
    <row r="3426" spans="1:24">
      <c r="A3426" s="52">
        <v>46266</v>
      </c>
      <c r="B3426" t="s">
        <v>1026</v>
      </c>
      <c r="C3426" t="s">
        <v>1481</v>
      </c>
      <c r="D3426" t="s">
        <v>1481</v>
      </c>
      <c r="G3426"/>
      <c r="H3426" t="s">
        <v>20723</v>
      </c>
      <c r="K3426" t="s">
        <v>1481</v>
      </c>
      <c r="L3426" t="s">
        <v>1481</v>
      </c>
      <c r="P3426" t="s">
        <v>20723</v>
      </c>
      <c r="Q3426" t="s">
        <v>10270</v>
      </c>
      <c r="R3426" t="s">
        <v>20724</v>
      </c>
      <c r="S3426" t="s">
        <v>20725</v>
      </c>
      <c r="T3426" t="s">
        <v>20726</v>
      </c>
      <c r="U3426" t="s">
        <v>20727</v>
      </c>
      <c r="W3426" t="str">
        <f>_xlfn.XLOOKUP(D3426,'All DP'!B:B,'All DP'!D:D,"Tidak")</f>
        <v>Masih</v>
      </c>
      <c r="X3426" t="str">
        <f t="shared" si="54"/>
        <v>YA</v>
      </c>
    </row>
    <row r="3427" spans="1:24">
      <c r="A3427" s="52">
        <v>46266</v>
      </c>
      <c r="B3427" t="s">
        <v>425</v>
      </c>
      <c r="C3427" t="s">
        <v>820</v>
      </c>
      <c r="D3427" t="s">
        <v>819</v>
      </c>
      <c r="G3427"/>
      <c r="H3427" t="s">
        <v>20729</v>
      </c>
      <c r="K3427" t="s">
        <v>819</v>
      </c>
      <c r="L3427" t="s">
        <v>820</v>
      </c>
      <c r="P3427" t="s">
        <v>20729</v>
      </c>
      <c r="Q3427" t="s">
        <v>10732</v>
      </c>
      <c r="R3427" t="s">
        <v>20730</v>
      </c>
      <c r="S3427" t="s">
        <v>20731</v>
      </c>
      <c r="T3427" t="s">
        <v>20732</v>
      </c>
      <c r="U3427" t="s">
        <v>20733</v>
      </c>
      <c r="W3427" t="str">
        <f>_xlfn.XLOOKUP(D3427,'All DP'!B:B,'All DP'!D:D,"Tidak")</f>
        <v>Masih</v>
      </c>
      <c r="X3427" t="str">
        <f t="shared" si="54"/>
        <v>YA</v>
      </c>
    </row>
    <row r="3428" spans="1:24">
      <c r="A3428" s="52">
        <v>46266</v>
      </c>
      <c r="B3428" t="s">
        <v>565</v>
      </c>
      <c r="C3428" t="s">
        <v>4149</v>
      </c>
      <c r="D3428" t="s">
        <v>4148</v>
      </c>
      <c r="G3428"/>
      <c r="H3428" t="s">
        <v>20735</v>
      </c>
      <c r="K3428" t="s">
        <v>4148</v>
      </c>
      <c r="L3428" t="s">
        <v>4149</v>
      </c>
      <c r="P3428" t="s">
        <v>20735</v>
      </c>
      <c r="Q3428" t="s">
        <v>11660</v>
      </c>
      <c r="R3428" t="s">
        <v>20736</v>
      </c>
      <c r="S3428" t="s">
        <v>20737</v>
      </c>
      <c r="T3428" t="s">
        <v>20738</v>
      </c>
      <c r="U3428" t="s">
        <v>20739</v>
      </c>
      <c r="W3428" t="str">
        <f>_xlfn.XLOOKUP(D3428,'All DP'!B:B,'All DP'!D:D,"Tidak")</f>
        <v>Masih</v>
      </c>
      <c r="X3428" t="str">
        <f t="shared" si="54"/>
        <v>YA</v>
      </c>
    </row>
    <row r="3429" spans="1:24">
      <c r="A3429" s="52">
        <v>46266</v>
      </c>
      <c r="B3429" t="s">
        <v>565</v>
      </c>
      <c r="C3429" t="s">
        <v>5908</v>
      </c>
      <c r="D3429" t="s">
        <v>5907</v>
      </c>
      <c r="G3429"/>
      <c r="H3429" t="s">
        <v>20741</v>
      </c>
      <c r="K3429" t="s">
        <v>5907</v>
      </c>
      <c r="L3429" t="s">
        <v>5908</v>
      </c>
      <c r="P3429" t="s">
        <v>20741</v>
      </c>
      <c r="Q3429" t="s">
        <v>11660</v>
      </c>
      <c r="R3429" t="s">
        <v>20742</v>
      </c>
      <c r="S3429" t="s">
        <v>20743</v>
      </c>
      <c r="T3429" t="s">
        <v>20744</v>
      </c>
      <c r="U3429" t="s">
        <v>20745</v>
      </c>
      <c r="W3429" t="str">
        <f>_xlfn.XLOOKUP(D3429,'All DP'!B:B,'All DP'!D:D,"Tidak")</f>
        <v>Tidak</v>
      </c>
      <c r="X3429" t="str">
        <f t="shared" si="54"/>
        <v>YA</v>
      </c>
    </row>
    <row r="3430" spans="1:24">
      <c r="A3430" s="52">
        <v>46266</v>
      </c>
      <c r="B3430" t="s">
        <v>425</v>
      </c>
      <c r="C3430" t="s">
        <v>6482</v>
      </c>
      <c r="D3430" t="s">
        <v>6481</v>
      </c>
      <c r="G3430"/>
      <c r="H3430" t="s">
        <v>20747</v>
      </c>
      <c r="K3430" t="s">
        <v>6481</v>
      </c>
      <c r="L3430" t="s">
        <v>6482</v>
      </c>
      <c r="P3430" t="s">
        <v>20747</v>
      </c>
      <c r="Q3430" t="s">
        <v>10732</v>
      </c>
      <c r="R3430" t="s">
        <v>20748</v>
      </c>
      <c r="S3430" t="s">
        <v>20749</v>
      </c>
      <c r="T3430" t="s">
        <v>20750</v>
      </c>
      <c r="U3430" t="s">
        <v>20751</v>
      </c>
      <c r="W3430" t="str">
        <f>_xlfn.XLOOKUP(D3430,'All DP'!B:B,'All DP'!D:D,"Tidak")</f>
        <v>Masih</v>
      </c>
      <c r="X3430" t="str">
        <f t="shared" si="54"/>
        <v>YA</v>
      </c>
    </row>
    <row r="3431" spans="1:24">
      <c r="A3431" s="52">
        <v>46266</v>
      </c>
      <c r="B3431" t="s">
        <v>1026</v>
      </c>
      <c r="C3431" t="s">
        <v>4785</v>
      </c>
      <c r="D3431" t="s">
        <v>4784</v>
      </c>
      <c r="G3431"/>
      <c r="H3431" t="s">
        <v>20758</v>
      </c>
      <c r="K3431" t="s">
        <v>4784</v>
      </c>
      <c r="L3431" t="s">
        <v>4785</v>
      </c>
      <c r="P3431" t="s">
        <v>20758</v>
      </c>
      <c r="Q3431" t="s">
        <v>10270</v>
      </c>
      <c r="R3431" t="s">
        <v>20759</v>
      </c>
      <c r="S3431" t="s">
        <v>20760</v>
      </c>
      <c r="T3431" t="s">
        <v>20761</v>
      </c>
      <c r="U3431" t="s">
        <v>20762</v>
      </c>
      <c r="W3431" t="str">
        <f>_xlfn.XLOOKUP(D3431,'All DP'!B:B,'All DP'!D:D,"Tidak")</f>
        <v>Masih</v>
      </c>
      <c r="X3431" t="str">
        <f t="shared" si="54"/>
        <v>YA</v>
      </c>
    </row>
    <row r="3432" spans="1:24">
      <c r="A3432" s="52">
        <v>46266</v>
      </c>
      <c r="B3432" t="s">
        <v>1103</v>
      </c>
      <c r="C3432" t="s">
        <v>1105</v>
      </c>
      <c r="D3432" t="s">
        <v>1104</v>
      </c>
      <c r="G3432"/>
      <c r="H3432" t="s">
        <v>20758</v>
      </c>
      <c r="K3432" t="s">
        <v>1104</v>
      </c>
      <c r="L3432" t="s">
        <v>1105</v>
      </c>
      <c r="P3432" t="s">
        <v>20758</v>
      </c>
      <c r="Q3432" t="s">
        <v>19660</v>
      </c>
      <c r="R3432" t="s">
        <v>20764</v>
      </c>
      <c r="S3432" t="s">
        <v>20765</v>
      </c>
      <c r="T3432" t="s">
        <v>20766</v>
      </c>
      <c r="U3432" t="s">
        <v>20767</v>
      </c>
      <c r="W3432" t="str">
        <f>_xlfn.XLOOKUP(D3432,'All DP'!B:B,'All DP'!D:D,"Tidak")</f>
        <v>Masih</v>
      </c>
      <c r="X3432" t="str">
        <f t="shared" si="54"/>
        <v>YA</v>
      </c>
    </row>
    <row r="3433" spans="1:24">
      <c r="A3433" s="52">
        <v>46266</v>
      </c>
      <c r="B3433" t="s">
        <v>565</v>
      </c>
      <c r="C3433" t="s">
        <v>2304</v>
      </c>
      <c r="D3433" t="s">
        <v>2303</v>
      </c>
      <c r="G3433"/>
      <c r="H3433" t="s">
        <v>20768</v>
      </c>
      <c r="K3433" t="s">
        <v>2303</v>
      </c>
      <c r="L3433" t="s">
        <v>2304</v>
      </c>
      <c r="P3433" t="s">
        <v>20768</v>
      </c>
      <c r="Q3433" t="s">
        <v>11660</v>
      </c>
      <c r="R3433" t="s">
        <v>20769</v>
      </c>
      <c r="S3433" t="s">
        <v>20770</v>
      </c>
      <c r="T3433" t="s">
        <v>20771</v>
      </c>
      <c r="U3433" t="s">
        <v>20772</v>
      </c>
      <c r="W3433" t="str">
        <f>_xlfn.XLOOKUP(D3433,'All DP'!B:B,'All DP'!D:D,"Tidak")</f>
        <v>Masih</v>
      </c>
      <c r="X3433" t="str">
        <f t="shared" si="54"/>
        <v>YA</v>
      </c>
    </row>
    <row r="3434" spans="1:24">
      <c r="A3434" s="52">
        <v>46266</v>
      </c>
      <c r="B3434" t="s">
        <v>848</v>
      </c>
      <c r="C3434" t="s">
        <v>1470</v>
      </c>
      <c r="D3434" t="s">
        <v>1469</v>
      </c>
      <c r="G3434"/>
      <c r="H3434" t="s">
        <v>20774</v>
      </c>
      <c r="K3434" t="s">
        <v>1469</v>
      </c>
      <c r="L3434" t="s">
        <v>1470</v>
      </c>
      <c r="P3434" t="s">
        <v>20774</v>
      </c>
      <c r="Q3434" t="s">
        <v>10181</v>
      </c>
      <c r="R3434" t="s">
        <v>20775</v>
      </c>
      <c r="S3434" t="s">
        <v>20776</v>
      </c>
      <c r="T3434" t="s">
        <v>20777</v>
      </c>
      <c r="U3434" t="s">
        <v>20778</v>
      </c>
      <c r="W3434" t="str">
        <f>_xlfn.XLOOKUP(D3434,'All DP'!B:B,'All DP'!D:D,"Tidak")</f>
        <v>Masih</v>
      </c>
      <c r="X3434" t="str">
        <f t="shared" si="54"/>
        <v>YA</v>
      </c>
    </row>
    <row r="3435" spans="1:24">
      <c r="A3435" s="52">
        <v>46266</v>
      </c>
      <c r="B3435" t="s">
        <v>565</v>
      </c>
      <c r="C3435" t="s">
        <v>2284</v>
      </c>
      <c r="D3435" t="s">
        <v>2283</v>
      </c>
      <c r="G3435"/>
      <c r="H3435" t="s">
        <v>20780</v>
      </c>
      <c r="K3435" t="s">
        <v>2283</v>
      </c>
      <c r="L3435" t="s">
        <v>2284</v>
      </c>
      <c r="P3435" t="s">
        <v>20780</v>
      </c>
      <c r="Q3435" t="s">
        <v>11660</v>
      </c>
      <c r="R3435" t="s">
        <v>20781</v>
      </c>
      <c r="S3435" t="s">
        <v>20782</v>
      </c>
      <c r="T3435" t="s">
        <v>20783</v>
      </c>
      <c r="U3435" t="s">
        <v>20784</v>
      </c>
      <c r="W3435" t="str">
        <f>_xlfn.XLOOKUP(D3435,'All DP'!B:B,'All DP'!D:D,"Tidak")</f>
        <v>Masih</v>
      </c>
      <c r="X3435" t="str">
        <f t="shared" si="54"/>
        <v>YA</v>
      </c>
    </row>
    <row r="3436" spans="1:24">
      <c r="A3436" s="52">
        <v>46266</v>
      </c>
      <c r="B3436" t="s">
        <v>766</v>
      </c>
      <c r="C3436" t="s">
        <v>2896</v>
      </c>
      <c r="D3436" t="s">
        <v>2895</v>
      </c>
      <c r="G3436"/>
      <c r="H3436" t="s">
        <v>20786</v>
      </c>
      <c r="K3436" t="s">
        <v>2895</v>
      </c>
      <c r="L3436" t="s">
        <v>2896</v>
      </c>
      <c r="P3436" t="s">
        <v>20786</v>
      </c>
      <c r="Q3436" t="s">
        <v>11133</v>
      </c>
      <c r="R3436" t="s">
        <v>20787</v>
      </c>
      <c r="S3436" t="s">
        <v>20788</v>
      </c>
      <c r="T3436" t="s">
        <v>20789</v>
      </c>
      <c r="U3436" t="s">
        <v>20790</v>
      </c>
      <c r="W3436" t="str">
        <f>_xlfn.XLOOKUP(D3436,'All DP'!B:B,'All DP'!D:D,"Tidak")</f>
        <v>Masih</v>
      </c>
      <c r="X3436" t="str">
        <f t="shared" si="54"/>
        <v>YA</v>
      </c>
    </row>
    <row r="3437" spans="1:24">
      <c r="A3437" s="52">
        <v>46266</v>
      </c>
      <c r="B3437" t="s">
        <v>30</v>
      </c>
      <c r="C3437" t="s">
        <v>36</v>
      </c>
      <c r="D3437" t="s">
        <v>35</v>
      </c>
      <c r="G3437"/>
      <c r="H3437" t="s">
        <v>20792</v>
      </c>
      <c r="K3437" t="s">
        <v>35</v>
      </c>
      <c r="L3437" t="s">
        <v>36</v>
      </c>
      <c r="P3437" t="s">
        <v>20792</v>
      </c>
      <c r="Q3437" t="s">
        <v>10259</v>
      </c>
      <c r="R3437" t="s">
        <v>20793</v>
      </c>
      <c r="S3437" t="s">
        <v>20794</v>
      </c>
      <c r="T3437" t="s">
        <v>20795</v>
      </c>
      <c r="U3437" t="s">
        <v>20796</v>
      </c>
      <c r="W3437" t="str">
        <f>_xlfn.XLOOKUP(D3437,'All DP'!B:B,'All DP'!D:D,"Tidak")</f>
        <v>Masih</v>
      </c>
      <c r="X3437" t="str">
        <f t="shared" si="54"/>
        <v>YA</v>
      </c>
    </row>
    <row r="3438" spans="1:24">
      <c r="A3438" s="52">
        <v>46266</v>
      </c>
      <c r="B3438" t="s">
        <v>391</v>
      </c>
      <c r="C3438" t="s">
        <v>5097</v>
      </c>
      <c r="D3438" t="s">
        <v>5096</v>
      </c>
      <c r="G3438"/>
      <c r="H3438" t="s">
        <v>20798</v>
      </c>
      <c r="K3438" t="s">
        <v>5096</v>
      </c>
      <c r="L3438" t="s">
        <v>5097</v>
      </c>
      <c r="P3438" t="s">
        <v>20798</v>
      </c>
      <c r="Q3438" t="s">
        <v>11249</v>
      </c>
      <c r="R3438" t="s">
        <v>20799</v>
      </c>
      <c r="S3438" t="s">
        <v>20800</v>
      </c>
      <c r="T3438" t="s">
        <v>20801</v>
      </c>
      <c r="U3438" t="s">
        <v>20802</v>
      </c>
      <c r="W3438" t="str">
        <f>_xlfn.XLOOKUP(D3438,'All DP'!B:B,'All DP'!D:D,"Tidak")</f>
        <v>Masih</v>
      </c>
      <c r="X3438" t="str">
        <f t="shared" si="54"/>
        <v>YA</v>
      </c>
    </row>
    <row r="3439" spans="1:24">
      <c r="A3439" s="52">
        <v>46266</v>
      </c>
      <c r="B3439" t="s">
        <v>1026</v>
      </c>
      <c r="C3439" t="s">
        <v>1922</v>
      </c>
      <c r="D3439" t="s">
        <v>1921</v>
      </c>
      <c r="G3439"/>
      <c r="H3439" t="s">
        <v>20804</v>
      </c>
      <c r="K3439" t="s">
        <v>1921</v>
      </c>
      <c r="L3439" t="s">
        <v>1922</v>
      </c>
      <c r="P3439" t="s">
        <v>20804</v>
      </c>
      <c r="Q3439" t="s">
        <v>10270</v>
      </c>
      <c r="R3439" t="s">
        <v>20805</v>
      </c>
      <c r="S3439" t="s">
        <v>20806</v>
      </c>
      <c r="T3439" t="s">
        <v>20807</v>
      </c>
      <c r="U3439" t="s">
        <v>20808</v>
      </c>
      <c r="W3439" t="str">
        <f>_xlfn.XLOOKUP(D3439,'All DP'!B:B,'All DP'!D:D,"Tidak")</f>
        <v>Masih</v>
      </c>
      <c r="X3439" t="str">
        <f t="shared" si="54"/>
        <v>YA</v>
      </c>
    </row>
    <row r="3440" spans="1:24">
      <c r="A3440" s="52">
        <v>46266</v>
      </c>
      <c r="B3440" t="s">
        <v>853</v>
      </c>
      <c r="C3440" t="s">
        <v>5041</v>
      </c>
      <c r="D3440" t="s">
        <v>5040</v>
      </c>
      <c r="G3440"/>
      <c r="H3440" t="s">
        <v>20809</v>
      </c>
      <c r="K3440" t="s">
        <v>5040</v>
      </c>
      <c r="L3440" t="s">
        <v>5041</v>
      </c>
      <c r="P3440" t="s">
        <v>20809</v>
      </c>
      <c r="Q3440" t="s">
        <v>11862</v>
      </c>
      <c r="R3440" t="s">
        <v>20810</v>
      </c>
      <c r="S3440" t="s">
        <v>20811</v>
      </c>
      <c r="T3440" t="s">
        <v>20812</v>
      </c>
      <c r="U3440" t="s">
        <v>20813</v>
      </c>
      <c r="W3440" t="str">
        <f>_xlfn.XLOOKUP(D3440,'All DP'!B:B,'All DP'!D:D,"Tidak")</f>
        <v>Masih</v>
      </c>
      <c r="X3440" t="str">
        <f t="shared" si="54"/>
        <v>YA</v>
      </c>
    </row>
    <row r="3441" spans="1:24">
      <c r="A3441" s="52">
        <v>46266</v>
      </c>
      <c r="B3441" t="s">
        <v>30</v>
      </c>
      <c r="C3441" t="s">
        <v>182</v>
      </c>
      <c r="D3441" t="s">
        <v>181</v>
      </c>
      <c r="G3441"/>
      <c r="H3441" t="s">
        <v>20814</v>
      </c>
      <c r="K3441" t="s">
        <v>181</v>
      </c>
      <c r="L3441" t="s">
        <v>182</v>
      </c>
      <c r="P3441" t="s">
        <v>20814</v>
      </c>
      <c r="Q3441" t="s">
        <v>10259</v>
      </c>
      <c r="R3441" t="s">
        <v>20815</v>
      </c>
      <c r="S3441" t="s">
        <v>20816</v>
      </c>
      <c r="T3441" t="s">
        <v>20817</v>
      </c>
      <c r="U3441" t="s">
        <v>20818</v>
      </c>
      <c r="W3441" t="str">
        <f>_xlfn.XLOOKUP(D3441,'All DP'!B:B,'All DP'!D:D,"Tidak")</f>
        <v>Masih</v>
      </c>
      <c r="X3441" t="str">
        <f t="shared" si="54"/>
        <v>YA</v>
      </c>
    </row>
    <row r="3442" spans="1:24">
      <c r="A3442" s="52">
        <v>46266</v>
      </c>
      <c r="B3442" t="s">
        <v>1026</v>
      </c>
      <c r="C3442" t="s">
        <v>1526</v>
      </c>
      <c r="D3442" t="s">
        <v>1525</v>
      </c>
      <c r="G3442"/>
      <c r="H3442" t="s">
        <v>20820</v>
      </c>
      <c r="K3442" t="s">
        <v>1525</v>
      </c>
      <c r="L3442" t="s">
        <v>1526</v>
      </c>
      <c r="P3442" t="s">
        <v>20820</v>
      </c>
      <c r="Q3442" t="s">
        <v>10270</v>
      </c>
      <c r="R3442" t="s">
        <v>20821</v>
      </c>
      <c r="S3442" t="s">
        <v>20822</v>
      </c>
      <c r="T3442" t="s">
        <v>20823</v>
      </c>
      <c r="U3442" t="s">
        <v>20824</v>
      </c>
      <c r="W3442" t="str">
        <f>_xlfn.XLOOKUP(D3442,'All DP'!B:B,'All DP'!D:D,"Tidak")</f>
        <v>Masih</v>
      </c>
      <c r="X3442" t="str">
        <f t="shared" si="54"/>
        <v>YA</v>
      </c>
    </row>
    <row r="3443" spans="1:24">
      <c r="A3443" s="52">
        <v>46266</v>
      </c>
      <c r="B3443" t="s">
        <v>853</v>
      </c>
      <c r="C3443" t="s">
        <v>3591</v>
      </c>
      <c r="D3443" t="s">
        <v>3590</v>
      </c>
      <c r="G3443"/>
      <c r="H3443" t="s">
        <v>20832</v>
      </c>
      <c r="K3443" t="s">
        <v>3590</v>
      </c>
      <c r="L3443" t="s">
        <v>3591</v>
      </c>
      <c r="P3443" t="s">
        <v>20832</v>
      </c>
      <c r="Q3443" t="s">
        <v>11862</v>
      </c>
      <c r="R3443" t="s">
        <v>20833</v>
      </c>
      <c r="S3443" t="s">
        <v>20834</v>
      </c>
      <c r="T3443" t="s">
        <v>20835</v>
      </c>
      <c r="U3443" t="s">
        <v>20836</v>
      </c>
      <c r="W3443" t="str">
        <f>_xlfn.XLOOKUP(D3443,'All DP'!B:B,'All DP'!D:D,"Tidak")</f>
        <v>Masih</v>
      </c>
      <c r="X3443" t="str">
        <f t="shared" si="54"/>
        <v>YA</v>
      </c>
    </row>
    <row r="3444" spans="1:24">
      <c r="A3444" s="52">
        <v>46266</v>
      </c>
      <c r="B3444" t="s">
        <v>229</v>
      </c>
      <c r="C3444" t="s">
        <v>5783</v>
      </c>
      <c r="D3444" t="s">
        <v>5782</v>
      </c>
      <c r="G3444"/>
      <c r="H3444" t="s">
        <v>20838</v>
      </c>
      <c r="K3444" t="s">
        <v>5782</v>
      </c>
      <c r="L3444" t="s">
        <v>5783</v>
      </c>
      <c r="P3444" t="s">
        <v>20838</v>
      </c>
      <c r="Q3444" t="s">
        <v>10199</v>
      </c>
      <c r="R3444" t="s">
        <v>20839</v>
      </c>
      <c r="S3444" t="s">
        <v>20840</v>
      </c>
      <c r="T3444" t="s">
        <v>20841</v>
      </c>
      <c r="U3444" t="s">
        <v>20842</v>
      </c>
      <c r="W3444" t="str">
        <f>_xlfn.XLOOKUP(D3444,'All DP'!B:B,'All DP'!D:D,"Tidak")</f>
        <v>Masih</v>
      </c>
      <c r="X3444" t="str">
        <f t="shared" si="54"/>
        <v>YA</v>
      </c>
    </row>
    <row r="3445" spans="1:24">
      <c r="A3445" s="52">
        <v>46266</v>
      </c>
      <c r="B3445" t="s">
        <v>391</v>
      </c>
      <c r="C3445" t="s">
        <v>3023</v>
      </c>
      <c r="D3445" t="s">
        <v>3022</v>
      </c>
      <c r="G3445"/>
      <c r="H3445" t="s">
        <v>20844</v>
      </c>
      <c r="K3445" t="s">
        <v>3022</v>
      </c>
      <c r="L3445" t="s">
        <v>3023</v>
      </c>
      <c r="P3445" t="s">
        <v>20844</v>
      </c>
      <c r="Q3445" t="s">
        <v>11249</v>
      </c>
      <c r="R3445" t="s">
        <v>20845</v>
      </c>
      <c r="S3445" t="s">
        <v>20846</v>
      </c>
      <c r="T3445" t="s">
        <v>20847</v>
      </c>
      <c r="U3445" t="s">
        <v>20848</v>
      </c>
      <c r="W3445" t="str">
        <f>_xlfn.XLOOKUP(D3445,'All DP'!B:B,'All DP'!D:D,"Tidak")</f>
        <v>Masih</v>
      </c>
      <c r="X3445" t="str">
        <f t="shared" si="54"/>
        <v>YA</v>
      </c>
    </row>
    <row r="3446" spans="1:24">
      <c r="A3446" s="52">
        <v>46266</v>
      </c>
      <c r="B3446" t="s">
        <v>30</v>
      </c>
      <c r="C3446" t="s">
        <v>162</v>
      </c>
      <c r="D3446" t="s">
        <v>161</v>
      </c>
      <c r="G3446"/>
      <c r="H3446" t="s">
        <v>20850</v>
      </c>
      <c r="K3446" t="s">
        <v>161</v>
      </c>
      <c r="L3446" t="s">
        <v>162</v>
      </c>
      <c r="P3446" t="s">
        <v>20850</v>
      </c>
      <c r="Q3446" t="s">
        <v>10259</v>
      </c>
      <c r="R3446" t="s">
        <v>20851</v>
      </c>
      <c r="S3446" t="s">
        <v>20852</v>
      </c>
      <c r="T3446" t="s">
        <v>20853</v>
      </c>
      <c r="U3446" t="s">
        <v>20854</v>
      </c>
      <c r="W3446" t="str">
        <f>_xlfn.XLOOKUP(D3446,'All DP'!B:B,'All DP'!D:D,"Tidak")</f>
        <v>Masih</v>
      </c>
      <c r="X3446" t="str">
        <f t="shared" si="54"/>
        <v>YA</v>
      </c>
    </row>
    <row r="3447" spans="1:24">
      <c r="A3447" s="52">
        <v>46266</v>
      </c>
      <c r="B3447" t="s">
        <v>229</v>
      </c>
      <c r="C3447" t="s">
        <v>5834</v>
      </c>
      <c r="D3447" t="s">
        <v>5834</v>
      </c>
      <c r="G3447"/>
      <c r="H3447" t="s">
        <v>20855</v>
      </c>
      <c r="K3447" t="s">
        <v>5834</v>
      </c>
      <c r="L3447" t="s">
        <v>5834</v>
      </c>
      <c r="P3447" t="s">
        <v>20855</v>
      </c>
      <c r="Q3447" t="s">
        <v>10199</v>
      </c>
      <c r="R3447" t="s">
        <v>20856</v>
      </c>
      <c r="S3447" t="s">
        <v>20857</v>
      </c>
      <c r="T3447" t="s">
        <v>20858</v>
      </c>
      <c r="U3447" t="s">
        <v>20859</v>
      </c>
      <c r="W3447" t="str">
        <f>_xlfn.XLOOKUP(D3447,'All DP'!B:B,'All DP'!D:D,"Tidak")</f>
        <v>Masih</v>
      </c>
      <c r="X3447" t="str">
        <f t="shared" si="54"/>
        <v>YA</v>
      </c>
    </row>
    <row r="3448" spans="1:24">
      <c r="A3448" s="52">
        <v>46266</v>
      </c>
      <c r="B3448" t="s">
        <v>565</v>
      </c>
      <c r="C3448" t="s">
        <v>2328</v>
      </c>
      <c r="D3448" t="s">
        <v>2327</v>
      </c>
      <c r="G3448"/>
      <c r="H3448" t="s">
        <v>20855</v>
      </c>
      <c r="K3448" t="s">
        <v>2327</v>
      </c>
      <c r="L3448" t="s">
        <v>2328</v>
      </c>
      <c r="P3448" t="s">
        <v>20855</v>
      </c>
      <c r="Q3448" t="s">
        <v>11660</v>
      </c>
      <c r="R3448" t="s">
        <v>20861</v>
      </c>
      <c r="S3448" t="s">
        <v>20862</v>
      </c>
      <c r="T3448" t="s">
        <v>20863</v>
      </c>
      <c r="U3448" t="s">
        <v>20864</v>
      </c>
      <c r="W3448" t="str">
        <f>_xlfn.XLOOKUP(D3448,'All DP'!B:B,'All DP'!D:D,"Tidak")</f>
        <v>Masih</v>
      </c>
      <c r="X3448" t="str">
        <f t="shared" si="54"/>
        <v>YA</v>
      </c>
    </row>
    <row r="3449" spans="1:24">
      <c r="A3449" s="52">
        <v>46266</v>
      </c>
      <c r="B3449" t="s">
        <v>565</v>
      </c>
      <c r="C3449" t="s">
        <v>2262</v>
      </c>
      <c r="D3449" t="s">
        <v>2261</v>
      </c>
      <c r="G3449"/>
      <c r="H3449" t="s">
        <v>20866</v>
      </c>
      <c r="K3449" t="s">
        <v>2261</v>
      </c>
      <c r="L3449" t="s">
        <v>2262</v>
      </c>
      <c r="P3449" t="s">
        <v>20866</v>
      </c>
      <c r="Q3449" t="s">
        <v>11660</v>
      </c>
      <c r="R3449" t="s">
        <v>20867</v>
      </c>
      <c r="S3449" t="s">
        <v>20868</v>
      </c>
      <c r="T3449" t="s">
        <v>20869</v>
      </c>
      <c r="U3449" t="s">
        <v>20870</v>
      </c>
      <c r="W3449" t="str">
        <f>_xlfn.XLOOKUP(D3449,'All DP'!B:B,'All DP'!D:D,"Tidak")</f>
        <v>Masih</v>
      </c>
      <c r="X3449" t="str">
        <f t="shared" si="54"/>
        <v>YA</v>
      </c>
    </row>
    <row r="3450" spans="1:24">
      <c r="A3450" s="52">
        <v>46266</v>
      </c>
      <c r="B3450" t="s">
        <v>853</v>
      </c>
      <c r="C3450" t="s">
        <v>2727</v>
      </c>
      <c r="D3450" t="s">
        <v>2726</v>
      </c>
      <c r="G3450"/>
      <c r="H3450" t="s">
        <v>20872</v>
      </c>
      <c r="K3450" t="s">
        <v>2726</v>
      </c>
      <c r="L3450" t="s">
        <v>2727</v>
      </c>
      <c r="P3450" t="s">
        <v>20872</v>
      </c>
      <c r="Q3450" t="s">
        <v>11862</v>
      </c>
      <c r="R3450" t="s">
        <v>20873</v>
      </c>
      <c r="S3450" t="s">
        <v>20874</v>
      </c>
      <c r="T3450" t="s">
        <v>20875</v>
      </c>
      <c r="U3450" t="s">
        <v>20876</v>
      </c>
      <c r="W3450" t="str">
        <f>_xlfn.XLOOKUP(D3450,'All DP'!B:B,'All DP'!D:D,"Tidak")</f>
        <v>Masih</v>
      </c>
      <c r="X3450" t="str">
        <f t="shared" si="54"/>
        <v>YA</v>
      </c>
    </row>
    <row r="3451" spans="1:24">
      <c r="A3451" s="52">
        <v>46266</v>
      </c>
      <c r="B3451" t="s">
        <v>229</v>
      </c>
      <c r="C3451" t="s">
        <v>2418</v>
      </c>
      <c r="D3451" t="s">
        <v>2417</v>
      </c>
      <c r="G3451"/>
      <c r="H3451" t="s">
        <v>20877</v>
      </c>
      <c r="K3451" t="s">
        <v>2417</v>
      </c>
      <c r="L3451" t="s">
        <v>2418</v>
      </c>
      <c r="P3451" t="s">
        <v>20877</v>
      </c>
      <c r="Q3451" t="s">
        <v>10199</v>
      </c>
      <c r="R3451" t="s">
        <v>20878</v>
      </c>
      <c r="S3451" t="s">
        <v>20879</v>
      </c>
      <c r="T3451" t="s">
        <v>20880</v>
      </c>
      <c r="U3451" t="s">
        <v>20881</v>
      </c>
      <c r="W3451" t="str">
        <f>_xlfn.XLOOKUP(D3451,'All DP'!B:B,'All DP'!D:D,"Tidak")</f>
        <v>Masih</v>
      </c>
      <c r="X3451" t="str">
        <f t="shared" si="54"/>
        <v>YA</v>
      </c>
    </row>
    <row r="3452" spans="1:24">
      <c r="A3452" s="52">
        <v>46266</v>
      </c>
      <c r="B3452" t="s">
        <v>853</v>
      </c>
      <c r="C3452" t="s">
        <v>857</v>
      </c>
      <c r="D3452" t="s">
        <v>856</v>
      </c>
      <c r="G3452"/>
      <c r="H3452" t="s">
        <v>20888</v>
      </c>
      <c r="K3452" t="s">
        <v>856</v>
      </c>
      <c r="L3452" t="s">
        <v>857</v>
      </c>
      <c r="P3452" t="s">
        <v>20888</v>
      </c>
      <c r="Q3452" t="s">
        <v>11862</v>
      </c>
      <c r="R3452" t="s">
        <v>20889</v>
      </c>
      <c r="S3452" t="s">
        <v>20890</v>
      </c>
      <c r="T3452" t="s">
        <v>20891</v>
      </c>
      <c r="U3452" t="s">
        <v>20892</v>
      </c>
      <c r="W3452" t="str">
        <f>_xlfn.XLOOKUP(D3452,'All DP'!B:B,'All DP'!D:D,"Tidak")</f>
        <v>Masih</v>
      </c>
      <c r="X3452" t="str">
        <f t="shared" si="54"/>
        <v>YA</v>
      </c>
    </row>
    <row r="3453" spans="1:24">
      <c r="A3453" s="52">
        <v>46266</v>
      </c>
      <c r="B3453" t="s">
        <v>30</v>
      </c>
      <c r="C3453" t="s">
        <v>46</v>
      </c>
      <c r="D3453" t="s">
        <v>45</v>
      </c>
      <c r="G3453"/>
      <c r="H3453" t="s">
        <v>20893</v>
      </c>
      <c r="K3453" t="s">
        <v>45</v>
      </c>
      <c r="L3453" t="s">
        <v>46</v>
      </c>
      <c r="P3453" t="s">
        <v>20893</v>
      </c>
      <c r="Q3453" t="s">
        <v>10259</v>
      </c>
      <c r="R3453" t="s">
        <v>20894</v>
      </c>
      <c r="S3453" t="s">
        <v>20895</v>
      </c>
      <c r="T3453" t="s">
        <v>20896</v>
      </c>
      <c r="U3453" t="s">
        <v>20897</v>
      </c>
      <c r="W3453" t="str">
        <f>_xlfn.XLOOKUP(D3453,'All DP'!B:B,'All DP'!D:D,"Tidak")</f>
        <v>Masih</v>
      </c>
      <c r="X3453" t="str">
        <f t="shared" si="54"/>
        <v>YA</v>
      </c>
    </row>
    <row r="3454" spans="1:24">
      <c r="A3454" s="52">
        <v>46266</v>
      </c>
      <c r="B3454" t="s">
        <v>565</v>
      </c>
      <c r="C3454" t="s">
        <v>4281</v>
      </c>
      <c r="D3454" t="s">
        <v>4280</v>
      </c>
      <c r="G3454"/>
      <c r="H3454" t="s">
        <v>20898</v>
      </c>
      <c r="K3454" t="s">
        <v>4280</v>
      </c>
      <c r="L3454" t="s">
        <v>4281</v>
      </c>
      <c r="P3454" t="s">
        <v>20898</v>
      </c>
      <c r="Q3454" t="s">
        <v>11660</v>
      </c>
      <c r="R3454" t="s">
        <v>20899</v>
      </c>
      <c r="S3454" t="s">
        <v>20900</v>
      </c>
      <c r="T3454" t="s">
        <v>20901</v>
      </c>
      <c r="U3454" t="s">
        <v>20902</v>
      </c>
      <c r="W3454" t="str">
        <f>_xlfn.XLOOKUP(D3454,'All DP'!B:B,'All DP'!D:D,"Tidak")</f>
        <v>Masih</v>
      </c>
      <c r="X3454" t="str">
        <f t="shared" si="54"/>
        <v>YA</v>
      </c>
    </row>
    <row r="3455" spans="1:24">
      <c r="A3455" s="52">
        <v>46266</v>
      </c>
      <c r="B3455" t="s">
        <v>30</v>
      </c>
      <c r="C3455" t="s">
        <v>192</v>
      </c>
      <c r="D3455" t="s">
        <v>191</v>
      </c>
      <c r="G3455"/>
      <c r="H3455" t="s">
        <v>20908</v>
      </c>
      <c r="K3455" t="s">
        <v>191</v>
      </c>
      <c r="L3455" t="s">
        <v>192</v>
      </c>
      <c r="P3455" t="s">
        <v>20908</v>
      </c>
      <c r="Q3455" t="s">
        <v>10259</v>
      </c>
      <c r="R3455" t="s">
        <v>20909</v>
      </c>
      <c r="S3455" t="s">
        <v>20910</v>
      </c>
      <c r="T3455" t="s">
        <v>20911</v>
      </c>
      <c r="U3455" t="s">
        <v>20912</v>
      </c>
      <c r="W3455" t="str">
        <f>_xlfn.XLOOKUP(D3455,'All DP'!B:B,'All DP'!D:D,"Tidak")</f>
        <v>Masih</v>
      </c>
      <c r="X3455" t="str">
        <f t="shared" si="54"/>
        <v>YA</v>
      </c>
    </row>
    <row r="3456" spans="1:24">
      <c r="A3456" s="52">
        <v>46266</v>
      </c>
      <c r="B3456" t="s">
        <v>565</v>
      </c>
      <c r="C3456" t="s">
        <v>2254</v>
      </c>
      <c r="D3456" t="s">
        <v>2253</v>
      </c>
      <c r="G3456"/>
      <c r="H3456" t="s">
        <v>20914</v>
      </c>
      <c r="K3456" t="s">
        <v>2253</v>
      </c>
      <c r="L3456" t="s">
        <v>2254</v>
      </c>
      <c r="P3456" t="s">
        <v>20914</v>
      </c>
      <c r="Q3456" t="s">
        <v>11660</v>
      </c>
      <c r="R3456" t="s">
        <v>20915</v>
      </c>
      <c r="S3456" t="s">
        <v>20916</v>
      </c>
      <c r="T3456" t="s">
        <v>20917</v>
      </c>
      <c r="U3456" t="s">
        <v>20918</v>
      </c>
      <c r="W3456" t="str">
        <f>_xlfn.XLOOKUP(D3456,'All DP'!B:B,'All DP'!D:D,"Tidak")</f>
        <v>Masih</v>
      </c>
      <c r="X3456" t="str">
        <f t="shared" si="54"/>
        <v>YA</v>
      </c>
    </row>
    <row r="3457" spans="1:24">
      <c r="A3457" s="52">
        <v>46266</v>
      </c>
      <c r="B3457" t="s">
        <v>229</v>
      </c>
      <c r="C3457" t="s">
        <v>2614</v>
      </c>
      <c r="D3457" t="s">
        <v>2614</v>
      </c>
      <c r="G3457"/>
      <c r="H3457" t="s">
        <v>20920</v>
      </c>
      <c r="K3457" t="s">
        <v>2614</v>
      </c>
      <c r="L3457" t="s">
        <v>2614</v>
      </c>
      <c r="P3457" t="s">
        <v>20920</v>
      </c>
      <c r="Q3457" t="s">
        <v>10199</v>
      </c>
      <c r="R3457" t="s">
        <v>20921</v>
      </c>
      <c r="S3457" t="s">
        <v>20922</v>
      </c>
      <c r="T3457" t="s">
        <v>20923</v>
      </c>
      <c r="U3457" t="s">
        <v>20924</v>
      </c>
      <c r="W3457" t="str">
        <f>_xlfn.XLOOKUP(D3457,'All DP'!B:B,'All DP'!D:D,"Tidak")</f>
        <v>Masih</v>
      </c>
      <c r="X3457" t="str">
        <f t="shared" si="54"/>
        <v>YA</v>
      </c>
    </row>
    <row r="3458" spans="1:24">
      <c r="A3458" s="52">
        <v>46266</v>
      </c>
      <c r="B3458" t="s">
        <v>30</v>
      </c>
      <c r="C3458" t="s">
        <v>496</v>
      </c>
      <c r="D3458" t="s">
        <v>495</v>
      </c>
      <c r="G3458"/>
      <c r="H3458" t="s">
        <v>20926</v>
      </c>
      <c r="K3458" t="s">
        <v>495</v>
      </c>
      <c r="L3458" t="s">
        <v>496</v>
      </c>
      <c r="P3458" t="s">
        <v>20926</v>
      </c>
      <c r="Q3458" t="s">
        <v>10259</v>
      </c>
      <c r="R3458" t="s">
        <v>20927</v>
      </c>
      <c r="S3458" t="s">
        <v>20928</v>
      </c>
      <c r="T3458" t="s">
        <v>20929</v>
      </c>
      <c r="U3458" t="s">
        <v>20930</v>
      </c>
      <c r="W3458" t="str">
        <f>_xlfn.XLOOKUP(D3458,'All DP'!B:B,'All DP'!D:D,"Tidak")</f>
        <v>Masih</v>
      </c>
      <c r="X3458" t="str">
        <f t="shared" si="54"/>
        <v>YA</v>
      </c>
    </row>
    <row r="3459" spans="1:24">
      <c r="A3459" s="52">
        <v>46266</v>
      </c>
      <c r="B3459" t="s">
        <v>565</v>
      </c>
      <c r="C3459" t="s">
        <v>2286</v>
      </c>
      <c r="D3459" t="s">
        <v>2285</v>
      </c>
      <c r="G3459"/>
      <c r="H3459" t="s">
        <v>20931</v>
      </c>
      <c r="K3459" t="s">
        <v>2285</v>
      </c>
      <c r="L3459" t="s">
        <v>2286</v>
      </c>
      <c r="P3459" t="s">
        <v>20931</v>
      </c>
      <c r="Q3459" t="s">
        <v>11660</v>
      </c>
      <c r="R3459" t="s">
        <v>20932</v>
      </c>
      <c r="S3459" t="s">
        <v>20933</v>
      </c>
      <c r="T3459" t="s">
        <v>20934</v>
      </c>
      <c r="U3459" t="s">
        <v>20935</v>
      </c>
      <c r="W3459" t="str">
        <f>_xlfn.XLOOKUP(D3459,'All DP'!B:B,'All DP'!D:D,"Tidak")</f>
        <v>Masih</v>
      </c>
      <c r="X3459" t="str">
        <f t="shared" si="54"/>
        <v>YA</v>
      </c>
    </row>
    <row r="3460" spans="1:24">
      <c r="A3460" s="52">
        <v>46266</v>
      </c>
      <c r="B3460" t="s">
        <v>565</v>
      </c>
      <c r="C3460" t="s">
        <v>4185</v>
      </c>
      <c r="D3460" t="s">
        <v>4184</v>
      </c>
      <c r="G3460"/>
      <c r="H3460" t="s">
        <v>20937</v>
      </c>
      <c r="K3460" t="s">
        <v>4184</v>
      </c>
      <c r="L3460" t="s">
        <v>4185</v>
      </c>
      <c r="P3460" t="s">
        <v>20937</v>
      </c>
      <c r="Q3460" t="s">
        <v>11660</v>
      </c>
      <c r="R3460" t="s">
        <v>20938</v>
      </c>
      <c r="S3460" t="s">
        <v>20939</v>
      </c>
      <c r="T3460" t="s">
        <v>20940</v>
      </c>
      <c r="U3460" t="s">
        <v>20941</v>
      </c>
      <c r="W3460" t="str">
        <f>_xlfn.XLOOKUP(D3460,'All DP'!B:B,'All DP'!D:D,"Tidak")</f>
        <v>Masih</v>
      </c>
      <c r="X3460" t="str">
        <f t="shared" si="54"/>
        <v>YA</v>
      </c>
    </row>
    <row r="3461" spans="1:24">
      <c r="A3461" s="52">
        <v>46266</v>
      </c>
      <c r="B3461" t="s">
        <v>30</v>
      </c>
      <c r="C3461" t="s">
        <v>156</v>
      </c>
      <c r="D3461" t="s">
        <v>155</v>
      </c>
      <c r="G3461"/>
      <c r="H3461" t="s">
        <v>20942</v>
      </c>
      <c r="K3461" t="s">
        <v>155</v>
      </c>
      <c r="L3461" t="s">
        <v>156</v>
      </c>
      <c r="P3461" t="s">
        <v>20942</v>
      </c>
      <c r="Q3461" t="s">
        <v>10259</v>
      </c>
      <c r="R3461" t="s">
        <v>20943</v>
      </c>
      <c r="S3461" t="s">
        <v>20944</v>
      </c>
      <c r="T3461" t="s">
        <v>20945</v>
      </c>
      <c r="U3461" t="s">
        <v>20946</v>
      </c>
      <c r="W3461" t="str">
        <f>_xlfn.XLOOKUP(D3461,'All DP'!B:B,'All DP'!D:D,"Tidak")</f>
        <v>Masih</v>
      </c>
      <c r="X3461" t="str">
        <f t="shared" si="54"/>
        <v>YA</v>
      </c>
    </row>
    <row r="3462" spans="1:24">
      <c r="A3462" s="52">
        <v>46266</v>
      </c>
      <c r="B3462" t="s">
        <v>565</v>
      </c>
      <c r="C3462" t="s">
        <v>2280</v>
      </c>
      <c r="D3462" t="s">
        <v>2279</v>
      </c>
      <c r="G3462"/>
      <c r="H3462" t="s">
        <v>20948</v>
      </c>
      <c r="K3462" t="s">
        <v>2279</v>
      </c>
      <c r="L3462" t="s">
        <v>2280</v>
      </c>
      <c r="P3462" t="s">
        <v>20948</v>
      </c>
      <c r="Q3462" t="s">
        <v>11660</v>
      </c>
      <c r="R3462" t="s">
        <v>20949</v>
      </c>
      <c r="S3462" t="s">
        <v>20950</v>
      </c>
      <c r="T3462" t="s">
        <v>20951</v>
      </c>
      <c r="U3462" t="s">
        <v>20952</v>
      </c>
      <c r="W3462" t="str">
        <f>_xlfn.XLOOKUP(D3462,'All DP'!B:B,'All DP'!D:D,"Tidak")</f>
        <v>Masih</v>
      </c>
      <c r="X3462" t="str">
        <f t="shared" si="54"/>
        <v>YA</v>
      </c>
    </row>
    <row r="3463" spans="1:24">
      <c r="A3463" s="52">
        <v>46266</v>
      </c>
      <c r="B3463" t="s">
        <v>391</v>
      </c>
      <c r="C3463" t="s">
        <v>2999</v>
      </c>
      <c r="D3463" t="s">
        <v>2998</v>
      </c>
      <c r="G3463"/>
      <c r="H3463" t="s">
        <v>20953</v>
      </c>
      <c r="K3463" t="s">
        <v>2998</v>
      </c>
      <c r="L3463" t="s">
        <v>2999</v>
      </c>
      <c r="P3463" t="s">
        <v>20953</v>
      </c>
      <c r="Q3463" t="s">
        <v>11249</v>
      </c>
      <c r="R3463" t="s">
        <v>20954</v>
      </c>
      <c r="S3463" t="s">
        <v>20955</v>
      </c>
      <c r="T3463" t="s">
        <v>20956</v>
      </c>
      <c r="U3463" t="s">
        <v>20957</v>
      </c>
      <c r="W3463" t="str">
        <f>_xlfn.XLOOKUP(D3463,'All DP'!B:B,'All DP'!D:D,"Tidak")</f>
        <v>Masih</v>
      </c>
      <c r="X3463" t="str">
        <f t="shared" si="54"/>
        <v>YA</v>
      </c>
    </row>
    <row r="3464" spans="1:24">
      <c r="A3464" s="52">
        <v>46266</v>
      </c>
      <c r="B3464" t="s">
        <v>853</v>
      </c>
      <c r="C3464" t="s">
        <v>4605</v>
      </c>
      <c r="D3464" t="s">
        <v>4604</v>
      </c>
      <c r="G3464"/>
      <c r="H3464" t="s">
        <v>20958</v>
      </c>
      <c r="K3464" t="s">
        <v>4604</v>
      </c>
      <c r="L3464" t="s">
        <v>4605</v>
      </c>
      <c r="P3464" t="s">
        <v>20958</v>
      </c>
      <c r="Q3464" t="s">
        <v>11862</v>
      </c>
      <c r="R3464" t="s">
        <v>20959</v>
      </c>
      <c r="S3464" t="s">
        <v>20960</v>
      </c>
      <c r="T3464" t="s">
        <v>20961</v>
      </c>
      <c r="U3464" t="s">
        <v>20962</v>
      </c>
      <c r="W3464" t="str">
        <f>_xlfn.XLOOKUP(D3464,'All DP'!B:B,'All DP'!D:D,"Tidak")</f>
        <v>Masih</v>
      </c>
      <c r="X3464" t="str">
        <f t="shared" si="54"/>
        <v>YA</v>
      </c>
    </row>
    <row r="3465" spans="1:24">
      <c r="A3465" s="52">
        <v>46266</v>
      </c>
      <c r="B3465" t="s">
        <v>766</v>
      </c>
      <c r="C3465" t="s">
        <v>6480</v>
      </c>
      <c r="D3465" t="s">
        <v>6479</v>
      </c>
      <c r="G3465"/>
      <c r="H3465" t="s">
        <v>20964</v>
      </c>
      <c r="K3465" t="s">
        <v>6479</v>
      </c>
      <c r="L3465" t="s">
        <v>6480</v>
      </c>
      <c r="P3465" t="s">
        <v>20964</v>
      </c>
      <c r="Q3465" t="s">
        <v>11133</v>
      </c>
      <c r="R3465" t="s">
        <v>20965</v>
      </c>
      <c r="S3465" t="s">
        <v>20966</v>
      </c>
      <c r="T3465" t="s">
        <v>20967</v>
      </c>
      <c r="U3465" t="s">
        <v>20968</v>
      </c>
      <c r="W3465" t="str">
        <f>_xlfn.XLOOKUP(D3465,'All DP'!B:B,'All DP'!D:D,"Tidak")</f>
        <v>Masih</v>
      </c>
      <c r="X3465" t="str">
        <f t="shared" si="54"/>
        <v>YA</v>
      </c>
    </row>
    <row r="3466" spans="1:24">
      <c r="A3466" s="52">
        <v>46266</v>
      </c>
      <c r="B3466" t="s">
        <v>565</v>
      </c>
      <c r="C3466" t="s">
        <v>2721</v>
      </c>
      <c r="D3466" t="s">
        <v>2720</v>
      </c>
      <c r="G3466"/>
      <c r="H3466" t="s">
        <v>20970</v>
      </c>
      <c r="K3466" t="s">
        <v>2720</v>
      </c>
      <c r="L3466" t="s">
        <v>2721</v>
      </c>
      <c r="P3466" t="s">
        <v>20970</v>
      </c>
      <c r="Q3466" t="s">
        <v>11660</v>
      </c>
      <c r="R3466" t="s">
        <v>20971</v>
      </c>
      <c r="S3466" t="s">
        <v>20972</v>
      </c>
      <c r="T3466" t="s">
        <v>20973</v>
      </c>
      <c r="U3466" t="s">
        <v>20974</v>
      </c>
      <c r="W3466" t="str">
        <f>_xlfn.XLOOKUP(D3466,'All DP'!B:B,'All DP'!D:D,"Tidak")</f>
        <v>Masih</v>
      </c>
      <c r="X3466" t="str">
        <f t="shared" si="54"/>
        <v>YA</v>
      </c>
    </row>
    <row r="3467" spans="1:24">
      <c r="A3467" s="52">
        <v>46266</v>
      </c>
      <c r="B3467" t="s">
        <v>565</v>
      </c>
      <c r="C3467" t="s">
        <v>2130</v>
      </c>
      <c r="D3467" t="s">
        <v>2129</v>
      </c>
      <c r="G3467"/>
      <c r="H3467" t="s">
        <v>20976</v>
      </c>
      <c r="K3467" t="s">
        <v>2129</v>
      </c>
      <c r="L3467" t="s">
        <v>2130</v>
      </c>
      <c r="P3467" t="s">
        <v>20976</v>
      </c>
      <c r="Q3467" t="s">
        <v>11660</v>
      </c>
      <c r="R3467" t="s">
        <v>20977</v>
      </c>
      <c r="S3467" t="s">
        <v>20978</v>
      </c>
      <c r="T3467" t="s">
        <v>20979</v>
      </c>
      <c r="U3467" t="s">
        <v>20980</v>
      </c>
      <c r="W3467" t="str">
        <f>_xlfn.XLOOKUP(D3467,'All DP'!B:B,'All DP'!D:D,"Tidak")</f>
        <v>Masih</v>
      </c>
      <c r="X3467" t="str">
        <f t="shared" si="54"/>
        <v>YA</v>
      </c>
    </row>
    <row r="3468" spans="1:24">
      <c r="A3468" s="52">
        <v>46266</v>
      </c>
      <c r="B3468" t="s">
        <v>229</v>
      </c>
      <c r="C3468" t="s">
        <v>4731</v>
      </c>
      <c r="D3468" t="s">
        <v>4730</v>
      </c>
      <c r="G3468"/>
      <c r="H3468" t="s">
        <v>20981</v>
      </c>
      <c r="K3468" t="s">
        <v>4730</v>
      </c>
      <c r="L3468" t="s">
        <v>4731</v>
      </c>
      <c r="P3468" t="s">
        <v>20981</v>
      </c>
      <c r="Q3468" t="s">
        <v>10199</v>
      </c>
      <c r="R3468" t="s">
        <v>20982</v>
      </c>
      <c r="S3468" t="s">
        <v>20983</v>
      </c>
      <c r="T3468" t="s">
        <v>20984</v>
      </c>
      <c r="U3468" t="s">
        <v>20985</v>
      </c>
      <c r="W3468" t="str">
        <f>_xlfn.XLOOKUP(D3468,'All DP'!B:B,'All DP'!D:D,"Tidak")</f>
        <v>Masih</v>
      </c>
      <c r="X3468" t="str">
        <f t="shared" si="54"/>
        <v>YA</v>
      </c>
    </row>
    <row r="3469" spans="1:24">
      <c r="A3469" s="52">
        <v>46266</v>
      </c>
      <c r="B3469" t="s">
        <v>30</v>
      </c>
      <c r="C3469" t="s">
        <v>48</v>
      </c>
      <c r="D3469" t="s">
        <v>47</v>
      </c>
      <c r="G3469"/>
      <c r="H3469" t="s">
        <v>20986</v>
      </c>
      <c r="K3469" t="s">
        <v>47</v>
      </c>
      <c r="L3469" t="s">
        <v>48</v>
      </c>
      <c r="P3469" t="s">
        <v>20986</v>
      </c>
      <c r="Q3469" t="s">
        <v>10259</v>
      </c>
      <c r="R3469" t="s">
        <v>20987</v>
      </c>
      <c r="S3469" t="s">
        <v>20988</v>
      </c>
      <c r="T3469" t="s">
        <v>20989</v>
      </c>
      <c r="U3469" t="s">
        <v>20990</v>
      </c>
      <c r="W3469" t="str">
        <f>_xlfn.XLOOKUP(D3469,'All DP'!B:B,'All DP'!D:D,"Tidak")</f>
        <v>Masih</v>
      </c>
      <c r="X3469" t="str">
        <f t="shared" si="54"/>
        <v>YA</v>
      </c>
    </row>
    <row r="3470" spans="1:24">
      <c r="A3470" s="52">
        <v>46266</v>
      </c>
      <c r="B3470" t="s">
        <v>853</v>
      </c>
      <c r="C3470" t="s">
        <v>5543</v>
      </c>
      <c r="D3470" t="s">
        <v>5542</v>
      </c>
      <c r="G3470"/>
      <c r="H3470" t="s">
        <v>20996</v>
      </c>
      <c r="K3470" t="s">
        <v>5542</v>
      </c>
      <c r="L3470" t="s">
        <v>5543</v>
      </c>
      <c r="P3470" t="s">
        <v>20996</v>
      </c>
      <c r="Q3470" t="s">
        <v>11862</v>
      </c>
      <c r="R3470" t="s">
        <v>20997</v>
      </c>
      <c r="S3470" t="s">
        <v>20998</v>
      </c>
      <c r="T3470" t="s">
        <v>20999</v>
      </c>
      <c r="U3470" t="s">
        <v>21000</v>
      </c>
      <c r="W3470" t="str">
        <f>_xlfn.XLOOKUP(D3470,'All DP'!B:B,'All DP'!D:D,"Tidak")</f>
        <v>Masih</v>
      </c>
      <c r="X3470" t="str">
        <f t="shared" si="54"/>
        <v>YA</v>
      </c>
    </row>
    <row r="3471" spans="1:24">
      <c r="A3471" s="52">
        <v>46266</v>
      </c>
      <c r="B3471" t="s">
        <v>848</v>
      </c>
      <c r="C3471" t="s">
        <v>1305</v>
      </c>
      <c r="D3471" t="s">
        <v>1304</v>
      </c>
      <c r="G3471"/>
      <c r="H3471" t="s">
        <v>21002</v>
      </c>
      <c r="K3471" t="s">
        <v>1304</v>
      </c>
      <c r="L3471" t="s">
        <v>1305</v>
      </c>
      <c r="P3471" t="s">
        <v>21002</v>
      </c>
      <c r="Q3471" t="s">
        <v>10181</v>
      </c>
      <c r="R3471" t="s">
        <v>21003</v>
      </c>
      <c r="S3471" t="s">
        <v>21004</v>
      </c>
      <c r="T3471" t="s">
        <v>21005</v>
      </c>
      <c r="U3471" t="s">
        <v>21006</v>
      </c>
      <c r="W3471" t="str">
        <f>_xlfn.XLOOKUP(D3471,'All DP'!B:B,'All DP'!D:D,"Tidak")</f>
        <v>Masih</v>
      </c>
      <c r="X3471" t="str">
        <f t="shared" si="54"/>
        <v>YA</v>
      </c>
    </row>
    <row r="3472" spans="1:24">
      <c r="A3472" s="52">
        <v>46266</v>
      </c>
      <c r="B3472" t="s">
        <v>391</v>
      </c>
      <c r="C3472" t="s">
        <v>5053</v>
      </c>
      <c r="D3472" t="s">
        <v>5052</v>
      </c>
      <c r="G3472"/>
      <c r="H3472" t="s">
        <v>21002</v>
      </c>
      <c r="K3472" t="s">
        <v>5052</v>
      </c>
      <c r="L3472" t="s">
        <v>5053</v>
      </c>
      <c r="P3472" t="s">
        <v>21002</v>
      </c>
      <c r="Q3472" t="s">
        <v>11249</v>
      </c>
      <c r="R3472" t="s">
        <v>21008</v>
      </c>
      <c r="S3472" t="s">
        <v>21009</v>
      </c>
      <c r="T3472" t="s">
        <v>21010</v>
      </c>
      <c r="U3472" t="s">
        <v>21011</v>
      </c>
      <c r="W3472" t="str">
        <f>_xlfn.XLOOKUP(D3472,'All DP'!B:B,'All DP'!D:D,"Tidak")</f>
        <v>Masih</v>
      </c>
      <c r="X3472" t="str">
        <f t="shared" si="54"/>
        <v>YA</v>
      </c>
    </row>
    <row r="3473" spans="1:24">
      <c r="A3473" s="52">
        <v>46266</v>
      </c>
      <c r="B3473" t="s">
        <v>565</v>
      </c>
      <c r="C3473" t="s">
        <v>3692</v>
      </c>
      <c r="D3473" t="s">
        <v>3691</v>
      </c>
      <c r="G3473"/>
      <c r="H3473" t="s">
        <v>21012</v>
      </c>
      <c r="K3473" t="s">
        <v>3691</v>
      </c>
      <c r="L3473" t="s">
        <v>3692</v>
      </c>
      <c r="P3473" t="s">
        <v>21012</v>
      </c>
      <c r="Q3473" t="s">
        <v>11660</v>
      </c>
      <c r="R3473" t="s">
        <v>21013</v>
      </c>
      <c r="S3473" t="s">
        <v>21014</v>
      </c>
      <c r="T3473" t="s">
        <v>21015</v>
      </c>
      <c r="U3473" t="s">
        <v>21016</v>
      </c>
      <c r="W3473" t="str">
        <f>_xlfn.XLOOKUP(D3473,'All DP'!B:B,'All DP'!D:D,"Tidak")</f>
        <v>Masih</v>
      </c>
      <c r="X3473" t="str">
        <f t="shared" si="54"/>
        <v>YA</v>
      </c>
    </row>
    <row r="3474" spans="1:24">
      <c r="A3474" s="52">
        <v>46266</v>
      </c>
      <c r="B3474" t="s">
        <v>853</v>
      </c>
      <c r="C3474" t="s">
        <v>3643</v>
      </c>
      <c r="D3474" t="s">
        <v>3642</v>
      </c>
      <c r="G3474"/>
      <c r="H3474" t="s">
        <v>21018</v>
      </c>
      <c r="K3474" t="s">
        <v>3642</v>
      </c>
      <c r="L3474" t="s">
        <v>3643</v>
      </c>
      <c r="P3474" t="s">
        <v>21018</v>
      </c>
      <c r="Q3474" t="s">
        <v>11862</v>
      </c>
      <c r="R3474" t="s">
        <v>21019</v>
      </c>
      <c r="S3474" t="s">
        <v>21020</v>
      </c>
      <c r="T3474" t="s">
        <v>21021</v>
      </c>
      <c r="U3474" t="s">
        <v>21022</v>
      </c>
      <c r="W3474" t="str">
        <f>_xlfn.XLOOKUP(D3474,'All DP'!B:B,'All DP'!D:D,"Tidak")</f>
        <v>Masih</v>
      </c>
      <c r="X3474" t="str">
        <f t="shared" ref="X3474:X3537" si="55">IFERROR(IF(MOD(H3474,1)&lt;=TIME(15,0,0),"YA","TIDAK"),0)</f>
        <v>YA</v>
      </c>
    </row>
    <row r="3475" spans="1:24">
      <c r="A3475" s="52">
        <v>46266</v>
      </c>
      <c r="B3475" t="s">
        <v>588</v>
      </c>
      <c r="C3475" t="s">
        <v>2024</v>
      </c>
      <c r="D3475" t="s">
        <v>2023</v>
      </c>
      <c r="G3475"/>
      <c r="H3475" t="s">
        <v>21024</v>
      </c>
      <c r="K3475" t="s">
        <v>2023</v>
      </c>
      <c r="L3475" t="s">
        <v>2024</v>
      </c>
      <c r="P3475" t="s">
        <v>21024</v>
      </c>
      <c r="Q3475" t="s">
        <v>10385</v>
      </c>
      <c r="R3475" t="s">
        <v>21025</v>
      </c>
      <c r="S3475" t="s">
        <v>21026</v>
      </c>
      <c r="T3475" t="s">
        <v>21027</v>
      </c>
      <c r="U3475" t="s">
        <v>21028</v>
      </c>
      <c r="W3475" t="str">
        <f>_xlfn.XLOOKUP(D3475,'All DP'!B:B,'All DP'!D:D,"Tidak")</f>
        <v>Masih</v>
      </c>
      <c r="X3475" t="str">
        <f t="shared" si="55"/>
        <v>YA</v>
      </c>
    </row>
    <row r="3476" spans="1:24">
      <c r="A3476" s="52">
        <v>46266</v>
      </c>
      <c r="B3476" t="s">
        <v>410</v>
      </c>
      <c r="C3476" t="s">
        <v>3307</v>
      </c>
      <c r="D3476" t="s">
        <v>3306</v>
      </c>
      <c r="G3476"/>
      <c r="H3476" t="s">
        <v>21029</v>
      </c>
      <c r="K3476" t="s">
        <v>3306</v>
      </c>
      <c r="L3476" t="s">
        <v>3307</v>
      </c>
      <c r="P3476" t="s">
        <v>21029</v>
      </c>
      <c r="Q3476" t="s">
        <v>10410</v>
      </c>
      <c r="R3476" t="s">
        <v>21030</v>
      </c>
      <c r="S3476" t="s">
        <v>21031</v>
      </c>
      <c r="T3476" t="s">
        <v>21032</v>
      </c>
      <c r="U3476" t="s">
        <v>21033</v>
      </c>
      <c r="W3476" t="str">
        <f>_xlfn.XLOOKUP(D3476,'All DP'!B:B,'All DP'!D:D,"Tidak")</f>
        <v>Masih</v>
      </c>
      <c r="X3476" t="str">
        <f t="shared" si="55"/>
        <v>YA</v>
      </c>
    </row>
    <row r="3477" spans="1:24">
      <c r="A3477" s="52">
        <v>46266</v>
      </c>
      <c r="B3477" t="s">
        <v>565</v>
      </c>
      <c r="C3477" t="s">
        <v>2226</v>
      </c>
      <c r="D3477" t="s">
        <v>2225</v>
      </c>
      <c r="G3477"/>
      <c r="H3477" t="s">
        <v>21035</v>
      </c>
      <c r="K3477" t="s">
        <v>2225</v>
      </c>
      <c r="L3477" t="s">
        <v>2226</v>
      </c>
      <c r="P3477" t="s">
        <v>21035</v>
      </c>
      <c r="Q3477" t="s">
        <v>11660</v>
      </c>
      <c r="R3477" t="s">
        <v>21036</v>
      </c>
      <c r="S3477" t="s">
        <v>21037</v>
      </c>
      <c r="T3477" t="s">
        <v>21038</v>
      </c>
      <c r="U3477" t="s">
        <v>21039</v>
      </c>
      <c r="W3477" t="str">
        <f>_xlfn.XLOOKUP(D3477,'All DP'!B:B,'All DP'!D:D,"Tidak")</f>
        <v>Masih</v>
      </c>
      <c r="X3477" t="str">
        <f t="shared" si="55"/>
        <v>YA</v>
      </c>
    </row>
    <row r="3478" spans="1:24">
      <c r="A3478" s="52">
        <v>46266</v>
      </c>
      <c r="B3478" t="s">
        <v>410</v>
      </c>
      <c r="C3478" t="s">
        <v>3289</v>
      </c>
      <c r="D3478" t="s">
        <v>3288</v>
      </c>
      <c r="G3478"/>
      <c r="H3478" t="s">
        <v>21041</v>
      </c>
      <c r="K3478" t="s">
        <v>3288</v>
      </c>
      <c r="L3478" t="s">
        <v>3289</v>
      </c>
      <c r="P3478" t="s">
        <v>21041</v>
      </c>
      <c r="Q3478" t="s">
        <v>10410</v>
      </c>
      <c r="R3478" t="s">
        <v>21042</v>
      </c>
      <c r="S3478" t="s">
        <v>21043</v>
      </c>
      <c r="T3478" t="s">
        <v>21044</v>
      </c>
      <c r="U3478" t="s">
        <v>21045</v>
      </c>
      <c r="W3478" t="str">
        <f>_xlfn.XLOOKUP(D3478,'All DP'!B:B,'All DP'!D:D,"Tidak")</f>
        <v>Masih</v>
      </c>
      <c r="X3478" t="str">
        <f t="shared" si="55"/>
        <v>YA</v>
      </c>
    </row>
    <row r="3479" spans="1:24">
      <c r="A3479" s="52">
        <v>46266</v>
      </c>
      <c r="B3479" t="s">
        <v>229</v>
      </c>
      <c r="C3479" t="s">
        <v>2644</v>
      </c>
      <c r="D3479" t="s">
        <v>2644</v>
      </c>
      <c r="G3479"/>
      <c r="H3479" t="s">
        <v>21047</v>
      </c>
      <c r="K3479" t="s">
        <v>2644</v>
      </c>
      <c r="L3479" t="s">
        <v>2644</v>
      </c>
      <c r="P3479" t="s">
        <v>21047</v>
      </c>
      <c r="Q3479" t="s">
        <v>10199</v>
      </c>
      <c r="R3479" t="s">
        <v>21048</v>
      </c>
      <c r="S3479" t="s">
        <v>21049</v>
      </c>
      <c r="T3479" t="s">
        <v>21050</v>
      </c>
      <c r="U3479" t="s">
        <v>21051</v>
      </c>
      <c r="W3479" t="str">
        <f>_xlfn.XLOOKUP(D3479,'All DP'!B:B,'All DP'!D:D,"Tidak")</f>
        <v>Masih</v>
      </c>
      <c r="X3479" t="str">
        <f t="shared" si="55"/>
        <v>YA</v>
      </c>
    </row>
    <row r="3480" spans="1:24">
      <c r="A3480" s="52">
        <v>46266</v>
      </c>
      <c r="B3480" t="s">
        <v>565</v>
      </c>
      <c r="C3480" t="s">
        <v>2128</v>
      </c>
      <c r="D3480" t="s">
        <v>2127</v>
      </c>
      <c r="G3480"/>
      <c r="H3480" t="s">
        <v>21052</v>
      </c>
      <c r="K3480" t="s">
        <v>2127</v>
      </c>
      <c r="L3480" t="s">
        <v>2128</v>
      </c>
      <c r="P3480" t="s">
        <v>21052</v>
      </c>
      <c r="Q3480" t="s">
        <v>11660</v>
      </c>
      <c r="R3480" t="s">
        <v>21053</v>
      </c>
      <c r="S3480" t="s">
        <v>21054</v>
      </c>
      <c r="T3480" t="s">
        <v>21055</v>
      </c>
      <c r="U3480" t="s">
        <v>21056</v>
      </c>
      <c r="W3480" t="str">
        <f>_xlfn.XLOOKUP(D3480,'All DP'!B:B,'All DP'!D:D,"Tidak")</f>
        <v>Masih</v>
      </c>
      <c r="X3480" t="str">
        <f t="shared" si="55"/>
        <v>YA</v>
      </c>
    </row>
    <row r="3481" spans="1:24">
      <c r="A3481" s="52">
        <v>46266</v>
      </c>
      <c r="B3481" t="s">
        <v>853</v>
      </c>
      <c r="C3481" t="s">
        <v>2179</v>
      </c>
      <c r="D3481" t="s">
        <v>2178</v>
      </c>
      <c r="G3481"/>
      <c r="H3481" t="s">
        <v>21058</v>
      </c>
      <c r="K3481" t="s">
        <v>2178</v>
      </c>
      <c r="L3481" t="s">
        <v>2179</v>
      </c>
      <c r="P3481" t="s">
        <v>21058</v>
      </c>
      <c r="Q3481" t="s">
        <v>11862</v>
      </c>
      <c r="R3481" t="s">
        <v>21059</v>
      </c>
      <c r="S3481" t="s">
        <v>21060</v>
      </c>
      <c r="T3481" t="s">
        <v>21061</v>
      </c>
      <c r="U3481" t="s">
        <v>21062</v>
      </c>
      <c r="W3481" t="str">
        <f>_xlfn.XLOOKUP(D3481,'All DP'!B:B,'All DP'!D:D,"Tidak")</f>
        <v>Masih</v>
      </c>
      <c r="X3481" t="str">
        <f t="shared" si="55"/>
        <v>YA</v>
      </c>
    </row>
    <row r="3482" spans="1:24">
      <c r="A3482" s="52">
        <v>46266</v>
      </c>
      <c r="B3482" t="s">
        <v>848</v>
      </c>
      <c r="C3482" t="s">
        <v>6096</v>
      </c>
      <c r="D3482" t="s">
        <v>6095</v>
      </c>
      <c r="G3482"/>
      <c r="H3482" t="s">
        <v>21064</v>
      </c>
      <c r="K3482" t="s">
        <v>6095</v>
      </c>
      <c r="L3482" t="s">
        <v>6096</v>
      </c>
      <c r="P3482" t="s">
        <v>21064</v>
      </c>
      <c r="Q3482" t="s">
        <v>10181</v>
      </c>
      <c r="R3482" t="s">
        <v>21065</v>
      </c>
      <c r="S3482" t="s">
        <v>21066</v>
      </c>
      <c r="T3482" t="s">
        <v>21067</v>
      </c>
      <c r="U3482" t="s">
        <v>21068</v>
      </c>
      <c r="W3482" t="str">
        <f>_xlfn.XLOOKUP(D3482,'All DP'!B:B,'All DP'!D:D,"Tidak")</f>
        <v>Masih</v>
      </c>
      <c r="X3482" t="str">
        <f t="shared" si="55"/>
        <v>YA</v>
      </c>
    </row>
    <row r="3483" spans="1:24">
      <c r="A3483" s="52">
        <v>46266</v>
      </c>
      <c r="B3483" t="s">
        <v>766</v>
      </c>
      <c r="C3483" t="s">
        <v>917</v>
      </c>
      <c r="D3483" t="s">
        <v>916</v>
      </c>
      <c r="G3483"/>
      <c r="H3483" t="s">
        <v>21070</v>
      </c>
      <c r="K3483" t="s">
        <v>916</v>
      </c>
      <c r="L3483" t="s">
        <v>917</v>
      </c>
      <c r="P3483" t="s">
        <v>21070</v>
      </c>
      <c r="Q3483" t="s">
        <v>11133</v>
      </c>
      <c r="R3483" t="s">
        <v>21071</v>
      </c>
      <c r="S3483" t="s">
        <v>21072</v>
      </c>
      <c r="T3483" t="s">
        <v>21073</v>
      </c>
      <c r="U3483" t="s">
        <v>21074</v>
      </c>
      <c r="W3483" t="str">
        <f>_xlfn.XLOOKUP(D3483,'All DP'!B:B,'All DP'!D:D,"Tidak")</f>
        <v>Masih</v>
      </c>
      <c r="X3483" t="str">
        <f t="shared" si="55"/>
        <v>YA</v>
      </c>
    </row>
    <row r="3484" spans="1:24">
      <c r="A3484" s="52">
        <v>46266</v>
      </c>
      <c r="B3484" t="s">
        <v>565</v>
      </c>
      <c r="C3484" t="s">
        <v>2388</v>
      </c>
      <c r="D3484" t="s">
        <v>2388</v>
      </c>
      <c r="G3484"/>
      <c r="H3484" t="s">
        <v>21076</v>
      </c>
      <c r="K3484" t="s">
        <v>2388</v>
      </c>
      <c r="L3484" t="s">
        <v>2388</v>
      </c>
      <c r="P3484" t="s">
        <v>21076</v>
      </c>
      <c r="Q3484" t="s">
        <v>11660</v>
      </c>
      <c r="R3484" t="s">
        <v>21077</v>
      </c>
      <c r="S3484" t="s">
        <v>21078</v>
      </c>
      <c r="T3484" t="s">
        <v>21079</v>
      </c>
      <c r="U3484" t="s">
        <v>21080</v>
      </c>
      <c r="W3484" t="str">
        <f>_xlfn.XLOOKUP(D3484,'All DP'!B:B,'All DP'!D:D,"Tidak")</f>
        <v>Masih</v>
      </c>
      <c r="X3484" t="str">
        <f t="shared" si="55"/>
        <v>YA</v>
      </c>
    </row>
    <row r="3485" spans="1:24">
      <c r="A3485" s="52">
        <v>46266</v>
      </c>
      <c r="B3485" t="s">
        <v>565</v>
      </c>
      <c r="C3485" t="s">
        <v>4161</v>
      </c>
      <c r="D3485" t="s">
        <v>4160</v>
      </c>
      <c r="G3485"/>
      <c r="H3485" t="s">
        <v>21082</v>
      </c>
      <c r="K3485" t="s">
        <v>4160</v>
      </c>
      <c r="L3485" t="s">
        <v>4161</v>
      </c>
      <c r="P3485" t="s">
        <v>21082</v>
      </c>
      <c r="Q3485" t="s">
        <v>11660</v>
      </c>
      <c r="R3485" t="s">
        <v>21083</v>
      </c>
      <c r="S3485" t="s">
        <v>21084</v>
      </c>
      <c r="T3485" t="s">
        <v>21085</v>
      </c>
      <c r="U3485" t="s">
        <v>21086</v>
      </c>
      <c r="W3485" t="str">
        <f>_xlfn.XLOOKUP(D3485,'All DP'!B:B,'All DP'!D:D,"Tidak")</f>
        <v>Masih</v>
      </c>
      <c r="X3485" t="str">
        <f t="shared" si="55"/>
        <v>YA</v>
      </c>
    </row>
    <row r="3486" spans="1:24">
      <c r="A3486" s="52">
        <v>46266</v>
      </c>
      <c r="B3486" t="s">
        <v>565</v>
      </c>
      <c r="C3486" t="s">
        <v>2248</v>
      </c>
      <c r="D3486" t="s">
        <v>2247</v>
      </c>
      <c r="G3486"/>
      <c r="H3486" t="s">
        <v>21088</v>
      </c>
      <c r="K3486" t="s">
        <v>2247</v>
      </c>
      <c r="L3486" t="s">
        <v>2248</v>
      </c>
      <c r="P3486" t="s">
        <v>21088</v>
      </c>
      <c r="Q3486" t="s">
        <v>11660</v>
      </c>
      <c r="R3486" t="s">
        <v>21089</v>
      </c>
      <c r="S3486" t="s">
        <v>21090</v>
      </c>
      <c r="T3486" t="s">
        <v>21091</v>
      </c>
      <c r="U3486" t="s">
        <v>21092</v>
      </c>
      <c r="W3486" t="str">
        <f>_xlfn.XLOOKUP(D3486,'All DP'!B:B,'All DP'!D:D,"Tidak")</f>
        <v>Masih</v>
      </c>
      <c r="X3486" t="str">
        <f t="shared" si="55"/>
        <v>YA</v>
      </c>
    </row>
    <row r="3487" spans="1:24">
      <c r="A3487" s="52">
        <v>46266</v>
      </c>
      <c r="B3487" t="s">
        <v>565</v>
      </c>
      <c r="C3487" t="s">
        <v>2276</v>
      </c>
      <c r="D3487" t="s">
        <v>2275</v>
      </c>
      <c r="G3487"/>
      <c r="H3487" t="s">
        <v>21094</v>
      </c>
      <c r="K3487" t="s">
        <v>2275</v>
      </c>
      <c r="L3487" t="s">
        <v>2276</v>
      </c>
      <c r="P3487" t="s">
        <v>21094</v>
      </c>
      <c r="Q3487" t="s">
        <v>11660</v>
      </c>
      <c r="R3487" t="s">
        <v>21095</v>
      </c>
      <c r="S3487" t="s">
        <v>21096</v>
      </c>
      <c r="T3487" t="s">
        <v>21097</v>
      </c>
      <c r="U3487" t="s">
        <v>21098</v>
      </c>
      <c r="W3487" t="str">
        <f>_xlfn.XLOOKUP(D3487,'All DP'!B:B,'All DP'!D:D,"Tidak")</f>
        <v>Masih</v>
      </c>
      <c r="X3487" t="str">
        <f t="shared" si="55"/>
        <v>YA</v>
      </c>
    </row>
    <row r="3488" spans="1:24">
      <c r="A3488" s="52">
        <v>46266</v>
      </c>
      <c r="B3488" t="s">
        <v>565</v>
      </c>
      <c r="C3488" t="s">
        <v>2260</v>
      </c>
      <c r="D3488" t="s">
        <v>2259</v>
      </c>
      <c r="G3488"/>
      <c r="H3488" t="s">
        <v>21104</v>
      </c>
      <c r="K3488" t="s">
        <v>2259</v>
      </c>
      <c r="L3488" t="s">
        <v>2260</v>
      </c>
      <c r="P3488" t="s">
        <v>21104</v>
      </c>
      <c r="Q3488" t="s">
        <v>11660</v>
      </c>
      <c r="R3488" t="s">
        <v>21105</v>
      </c>
      <c r="S3488" t="s">
        <v>21106</v>
      </c>
      <c r="T3488" t="s">
        <v>21107</v>
      </c>
      <c r="U3488" t="s">
        <v>21108</v>
      </c>
      <c r="W3488" t="str">
        <f>_xlfn.XLOOKUP(D3488,'All DP'!B:B,'All DP'!D:D,"Tidak")</f>
        <v>Masih</v>
      </c>
      <c r="X3488" t="str">
        <f t="shared" si="55"/>
        <v>YA</v>
      </c>
    </row>
    <row r="3489" spans="1:24">
      <c r="A3489" s="52">
        <v>46266</v>
      </c>
      <c r="B3489" t="s">
        <v>30</v>
      </c>
      <c r="C3489" t="s">
        <v>530</v>
      </c>
      <c r="D3489" t="s">
        <v>529</v>
      </c>
      <c r="G3489"/>
      <c r="H3489" t="s">
        <v>21109</v>
      </c>
      <c r="K3489" t="s">
        <v>529</v>
      </c>
      <c r="L3489" t="s">
        <v>530</v>
      </c>
      <c r="P3489" t="s">
        <v>21109</v>
      </c>
      <c r="Q3489" t="s">
        <v>10259</v>
      </c>
      <c r="R3489" t="s">
        <v>21110</v>
      </c>
      <c r="S3489" t="s">
        <v>21111</v>
      </c>
      <c r="T3489" t="s">
        <v>21112</v>
      </c>
      <c r="U3489" t="s">
        <v>21113</v>
      </c>
      <c r="W3489" t="str">
        <f>_xlfn.XLOOKUP(D3489,'All DP'!B:B,'All DP'!D:D,"Tidak")</f>
        <v>Masih</v>
      </c>
      <c r="X3489" t="str">
        <f t="shared" si="55"/>
        <v>YA</v>
      </c>
    </row>
    <row r="3490" spans="1:24">
      <c r="A3490" s="52">
        <v>46266</v>
      </c>
      <c r="B3490" t="s">
        <v>565</v>
      </c>
      <c r="C3490" t="s">
        <v>765</v>
      </c>
      <c r="D3490" t="s">
        <v>764</v>
      </c>
      <c r="G3490"/>
      <c r="H3490" t="s">
        <v>21115</v>
      </c>
      <c r="K3490" t="s">
        <v>764</v>
      </c>
      <c r="L3490" t="s">
        <v>765</v>
      </c>
      <c r="P3490" t="s">
        <v>21115</v>
      </c>
      <c r="Q3490" t="s">
        <v>11660</v>
      </c>
      <c r="R3490" t="s">
        <v>21116</v>
      </c>
      <c r="S3490" t="s">
        <v>21117</v>
      </c>
      <c r="T3490" t="s">
        <v>21118</v>
      </c>
      <c r="U3490" t="s">
        <v>21119</v>
      </c>
      <c r="W3490" t="str">
        <f>_xlfn.XLOOKUP(D3490,'All DP'!B:B,'All DP'!D:D,"Tidak")</f>
        <v>Masih</v>
      </c>
      <c r="X3490" t="str">
        <f t="shared" si="55"/>
        <v>YA</v>
      </c>
    </row>
    <row r="3491" spans="1:24">
      <c r="A3491" s="52">
        <v>46266</v>
      </c>
      <c r="B3491" t="s">
        <v>410</v>
      </c>
      <c r="C3491" t="s">
        <v>4029</v>
      </c>
      <c r="D3491" t="s">
        <v>4028</v>
      </c>
      <c r="G3491"/>
      <c r="H3491" t="s">
        <v>21120</v>
      </c>
      <c r="K3491" t="s">
        <v>4028</v>
      </c>
      <c r="L3491" t="s">
        <v>4029</v>
      </c>
      <c r="P3491" t="s">
        <v>21120</v>
      </c>
      <c r="Q3491" t="s">
        <v>10410</v>
      </c>
      <c r="R3491" t="s">
        <v>21121</v>
      </c>
      <c r="S3491" t="s">
        <v>21122</v>
      </c>
      <c r="T3491" t="s">
        <v>21123</v>
      </c>
      <c r="U3491" t="s">
        <v>21124</v>
      </c>
      <c r="W3491" t="str">
        <f>_xlfn.XLOOKUP(D3491,'All DP'!B:B,'All DP'!D:D,"Tidak")</f>
        <v>Masih</v>
      </c>
      <c r="X3491" t="str">
        <f t="shared" si="55"/>
        <v>YA</v>
      </c>
    </row>
    <row r="3492" spans="1:24">
      <c r="A3492" s="52">
        <v>46266</v>
      </c>
      <c r="B3492" t="s">
        <v>766</v>
      </c>
      <c r="C3492" t="s">
        <v>2888</v>
      </c>
      <c r="D3492" t="s">
        <v>2887</v>
      </c>
      <c r="G3492"/>
      <c r="H3492" t="s">
        <v>21120</v>
      </c>
      <c r="K3492" t="s">
        <v>2887</v>
      </c>
      <c r="L3492" t="s">
        <v>2888</v>
      </c>
      <c r="P3492" t="s">
        <v>21120</v>
      </c>
      <c r="Q3492" t="s">
        <v>11133</v>
      </c>
      <c r="R3492" t="s">
        <v>21126</v>
      </c>
      <c r="S3492" t="s">
        <v>21127</v>
      </c>
      <c r="T3492" t="s">
        <v>8296</v>
      </c>
      <c r="U3492" t="s">
        <v>21128</v>
      </c>
      <c r="W3492" t="str">
        <f>_xlfn.XLOOKUP(D3492,'All DP'!B:B,'All DP'!D:D,"Tidak")</f>
        <v>Masih</v>
      </c>
      <c r="X3492" t="str">
        <f t="shared" si="55"/>
        <v>YA</v>
      </c>
    </row>
    <row r="3493" spans="1:24">
      <c r="A3493" s="52">
        <v>46266</v>
      </c>
      <c r="B3493" t="s">
        <v>30</v>
      </c>
      <c r="C3493" t="s">
        <v>178</v>
      </c>
      <c r="D3493" t="s">
        <v>177</v>
      </c>
      <c r="G3493"/>
      <c r="H3493" t="s">
        <v>21130</v>
      </c>
      <c r="K3493" t="s">
        <v>177</v>
      </c>
      <c r="L3493" t="s">
        <v>178</v>
      </c>
      <c r="P3493" t="s">
        <v>21130</v>
      </c>
      <c r="Q3493" t="s">
        <v>10259</v>
      </c>
      <c r="R3493" t="s">
        <v>21131</v>
      </c>
      <c r="S3493" t="s">
        <v>21132</v>
      </c>
      <c r="T3493" t="s">
        <v>21133</v>
      </c>
      <c r="U3493" t="s">
        <v>21134</v>
      </c>
      <c r="W3493" t="str">
        <f>_xlfn.XLOOKUP(D3493,'All DP'!B:B,'All DP'!D:D,"Tidak")</f>
        <v>Masih</v>
      </c>
      <c r="X3493" t="str">
        <f t="shared" si="55"/>
        <v>YA</v>
      </c>
    </row>
    <row r="3494" spans="1:24">
      <c r="A3494" s="52">
        <v>46266</v>
      </c>
      <c r="B3494" t="s">
        <v>30</v>
      </c>
      <c r="C3494" t="s">
        <v>299</v>
      </c>
      <c r="D3494" t="s">
        <v>298</v>
      </c>
      <c r="G3494"/>
      <c r="H3494" t="s">
        <v>21135</v>
      </c>
      <c r="K3494" t="s">
        <v>298</v>
      </c>
      <c r="L3494" t="s">
        <v>299</v>
      </c>
      <c r="P3494" t="s">
        <v>21135</v>
      </c>
      <c r="Q3494" t="s">
        <v>10259</v>
      </c>
      <c r="R3494" t="s">
        <v>21136</v>
      </c>
      <c r="S3494" t="s">
        <v>21137</v>
      </c>
      <c r="T3494" t="s">
        <v>21138</v>
      </c>
      <c r="U3494" t="s">
        <v>21139</v>
      </c>
      <c r="W3494" t="str">
        <f>_xlfn.XLOOKUP(D3494,'All DP'!B:B,'All DP'!D:D,"Tidak")</f>
        <v>Masih</v>
      </c>
      <c r="X3494" t="str">
        <f t="shared" si="55"/>
        <v>YA</v>
      </c>
    </row>
    <row r="3495" spans="1:24">
      <c r="A3495" s="52">
        <v>46266</v>
      </c>
      <c r="B3495" t="s">
        <v>565</v>
      </c>
      <c r="C3495" t="s">
        <v>2300</v>
      </c>
      <c r="D3495" t="s">
        <v>2299</v>
      </c>
      <c r="G3495"/>
      <c r="H3495" t="s">
        <v>21141</v>
      </c>
      <c r="K3495" t="s">
        <v>2299</v>
      </c>
      <c r="L3495" t="s">
        <v>2300</v>
      </c>
      <c r="P3495" t="s">
        <v>21141</v>
      </c>
      <c r="Q3495" t="s">
        <v>11660</v>
      </c>
      <c r="R3495" t="s">
        <v>21142</v>
      </c>
      <c r="S3495" t="s">
        <v>21143</v>
      </c>
      <c r="T3495" t="s">
        <v>21144</v>
      </c>
      <c r="U3495" t="s">
        <v>21145</v>
      </c>
      <c r="W3495" t="str">
        <f>_xlfn.XLOOKUP(D3495,'All DP'!B:B,'All DP'!D:D,"Tidak")</f>
        <v>Masih</v>
      </c>
      <c r="X3495" t="str">
        <f t="shared" si="55"/>
        <v>YA</v>
      </c>
    </row>
    <row r="3496" spans="1:24">
      <c r="A3496" s="52">
        <v>46266</v>
      </c>
      <c r="B3496" t="s">
        <v>565</v>
      </c>
      <c r="C3496" t="s">
        <v>4285</v>
      </c>
      <c r="D3496" t="s">
        <v>4284</v>
      </c>
      <c r="G3496"/>
      <c r="H3496" t="s">
        <v>21147</v>
      </c>
      <c r="K3496" t="s">
        <v>4284</v>
      </c>
      <c r="L3496" t="s">
        <v>4285</v>
      </c>
      <c r="P3496" t="s">
        <v>21147</v>
      </c>
      <c r="Q3496" t="s">
        <v>11660</v>
      </c>
      <c r="R3496" t="s">
        <v>21148</v>
      </c>
      <c r="S3496" t="s">
        <v>21149</v>
      </c>
      <c r="T3496" t="s">
        <v>21150</v>
      </c>
      <c r="U3496" t="s">
        <v>21151</v>
      </c>
      <c r="W3496" t="str">
        <f>_xlfn.XLOOKUP(D3496,'All DP'!B:B,'All DP'!D:D,"Tidak")</f>
        <v>Masih</v>
      </c>
      <c r="X3496" t="str">
        <f t="shared" si="55"/>
        <v>YA</v>
      </c>
    </row>
    <row r="3497" spans="1:24">
      <c r="A3497" s="52">
        <v>46266</v>
      </c>
      <c r="B3497" t="s">
        <v>30</v>
      </c>
      <c r="C3497" t="s">
        <v>166</v>
      </c>
      <c r="D3497" t="s">
        <v>165</v>
      </c>
      <c r="G3497"/>
      <c r="H3497" t="s">
        <v>21153</v>
      </c>
      <c r="K3497" t="s">
        <v>165</v>
      </c>
      <c r="L3497" t="s">
        <v>166</v>
      </c>
      <c r="P3497" t="s">
        <v>21153</v>
      </c>
      <c r="Q3497" t="s">
        <v>10259</v>
      </c>
      <c r="R3497" t="s">
        <v>21154</v>
      </c>
      <c r="S3497" t="s">
        <v>21155</v>
      </c>
      <c r="T3497" t="s">
        <v>21156</v>
      </c>
      <c r="U3497" t="s">
        <v>21157</v>
      </c>
      <c r="W3497" t="str">
        <f>_xlfn.XLOOKUP(D3497,'All DP'!B:B,'All DP'!D:D,"Tidak")</f>
        <v>Masih</v>
      </c>
      <c r="X3497" t="str">
        <f t="shared" si="55"/>
        <v>YA</v>
      </c>
    </row>
    <row r="3498" spans="1:24">
      <c r="A3498" s="52">
        <v>46266</v>
      </c>
      <c r="B3498" t="s">
        <v>853</v>
      </c>
      <c r="C3498" t="s">
        <v>3597</v>
      </c>
      <c r="D3498" t="s">
        <v>3596</v>
      </c>
      <c r="G3498"/>
      <c r="H3498" t="s">
        <v>21159</v>
      </c>
      <c r="K3498" t="s">
        <v>3596</v>
      </c>
      <c r="L3498" t="s">
        <v>3597</v>
      </c>
      <c r="P3498" t="s">
        <v>21159</v>
      </c>
      <c r="Q3498" t="s">
        <v>11862</v>
      </c>
      <c r="R3498" t="s">
        <v>21160</v>
      </c>
      <c r="S3498" t="s">
        <v>21161</v>
      </c>
      <c r="T3498" t="s">
        <v>21162</v>
      </c>
      <c r="U3498" t="s">
        <v>21163</v>
      </c>
      <c r="W3498" t="str">
        <f>_xlfn.XLOOKUP(D3498,'All DP'!B:B,'All DP'!D:D,"Tidak")</f>
        <v>Masih</v>
      </c>
      <c r="X3498" t="str">
        <f t="shared" si="55"/>
        <v>YA</v>
      </c>
    </row>
    <row r="3499" spans="1:24">
      <c r="A3499" s="52">
        <v>46266</v>
      </c>
      <c r="B3499" t="s">
        <v>565</v>
      </c>
      <c r="C3499" t="s">
        <v>4111</v>
      </c>
      <c r="D3499" t="s">
        <v>4110</v>
      </c>
      <c r="G3499"/>
      <c r="H3499" t="s">
        <v>21170</v>
      </c>
      <c r="K3499" t="s">
        <v>4110</v>
      </c>
      <c r="L3499" t="s">
        <v>4111</v>
      </c>
      <c r="P3499" t="s">
        <v>21170</v>
      </c>
      <c r="Q3499" t="s">
        <v>11660</v>
      </c>
      <c r="R3499" t="s">
        <v>21171</v>
      </c>
      <c r="S3499" t="s">
        <v>21172</v>
      </c>
      <c r="T3499" t="s">
        <v>21173</v>
      </c>
      <c r="U3499" t="s">
        <v>21174</v>
      </c>
      <c r="W3499" t="str">
        <f>_xlfn.XLOOKUP(D3499,'All DP'!B:B,'All DP'!D:D,"Tidak")</f>
        <v>Masih</v>
      </c>
      <c r="X3499" t="str">
        <f t="shared" si="55"/>
        <v>YA</v>
      </c>
    </row>
    <row r="3500" spans="1:24">
      <c r="A3500" s="52">
        <v>46266</v>
      </c>
      <c r="B3500" t="s">
        <v>565</v>
      </c>
      <c r="C3500" t="s">
        <v>2290</v>
      </c>
      <c r="D3500" t="s">
        <v>2289</v>
      </c>
      <c r="G3500"/>
      <c r="H3500" t="s">
        <v>21175</v>
      </c>
      <c r="K3500" t="s">
        <v>2289</v>
      </c>
      <c r="L3500" t="s">
        <v>2290</v>
      </c>
      <c r="P3500" t="s">
        <v>21175</v>
      </c>
      <c r="Q3500" t="s">
        <v>11660</v>
      </c>
      <c r="R3500" t="s">
        <v>21176</v>
      </c>
      <c r="S3500" t="s">
        <v>21177</v>
      </c>
      <c r="T3500" t="s">
        <v>21178</v>
      </c>
      <c r="U3500" t="s">
        <v>21179</v>
      </c>
      <c r="W3500" t="str">
        <f>_xlfn.XLOOKUP(D3500,'All DP'!B:B,'All DP'!D:D,"Tidak")</f>
        <v>Masih</v>
      </c>
      <c r="X3500" t="str">
        <f t="shared" si="55"/>
        <v>YA</v>
      </c>
    </row>
    <row r="3501" spans="1:24">
      <c r="A3501" s="52">
        <v>46266</v>
      </c>
      <c r="B3501" t="s">
        <v>30</v>
      </c>
      <c r="C3501" t="s">
        <v>50</v>
      </c>
      <c r="D3501" t="s">
        <v>49</v>
      </c>
      <c r="G3501"/>
      <c r="H3501" t="s">
        <v>21181</v>
      </c>
      <c r="K3501" t="s">
        <v>49</v>
      </c>
      <c r="L3501" t="s">
        <v>50</v>
      </c>
      <c r="P3501" t="s">
        <v>21181</v>
      </c>
      <c r="Q3501" t="s">
        <v>10259</v>
      </c>
      <c r="R3501" t="s">
        <v>21182</v>
      </c>
      <c r="S3501" t="s">
        <v>21183</v>
      </c>
      <c r="T3501" t="s">
        <v>21184</v>
      </c>
      <c r="U3501" t="s">
        <v>21185</v>
      </c>
      <c r="W3501" t="str">
        <f>_xlfn.XLOOKUP(D3501,'All DP'!B:B,'All DP'!D:D,"Tidak")</f>
        <v>Masih</v>
      </c>
      <c r="X3501" t="str">
        <f t="shared" si="55"/>
        <v>YA</v>
      </c>
    </row>
    <row r="3502" spans="1:24">
      <c r="A3502" s="52">
        <v>46266</v>
      </c>
      <c r="B3502" t="s">
        <v>30</v>
      </c>
      <c r="C3502" t="s">
        <v>279</v>
      </c>
      <c r="D3502" t="s">
        <v>278</v>
      </c>
      <c r="G3502"/>
      <c r="H3502" t="s">
        <v>21186</v>
      </c>
      <c r="K3502" t="s">
        <v>278</v>
      </c>
      <c r="L3502" t="s">
        <v>279</v>
      </c>
      <c r="P3502" t="s">
        <v>21186</v>
      </c>
      <c r="Q3502" t="s">
        <v>10259</v>
      </c>
      <c r="R3502" t="s">
        <v>21187</v>
      </c>
      <c r="S3502" t="s">
        <v>21188</v>
      </c>
      <c r="T3502" t="s">
        <v>21189</v>
      </c>
      <c r="U3502" t="s">
        <v>21190</v>
      </c>
      <c r="W3502" t="str">
        <f>_xlfn.XLOOKUP(D3502,'All DP'!B:B,'All DP'!D:D,"Tidak")</f>
        <v>Masih</v>
      </c>
      <c r="X3502" t="str">
        <f t="shared" si="55"/>
        <v>YA</v>
      </c>
    </row>
    <row r="3503" spans="1:24">
      <c r="A3503" s="52">
        <v>46266</v>
      </c>
      <c r="B3503" t="s">
        <v>30</v>
      </c>
      <c r="C3503" t="s">
        <v>78</v>
      </c>
      <c r="D3503" t="s">
        <v>77</v>
      </c>
      <c r="G3503"/>
      <c r="H3503" t="s">
        <v>21192</v>
      </c>
      <c r="K3503" t="s">
        <v>77</v>
      </c>
      <c r="L3503" t="s">
        <v>78</v>
      </c>
      <c r="P3503" t="s">
        <v>21192</v>
      </c>
      <c r="Q3503" t="s">
        <v>10259</v>
      </c>
      <c r="R3503" t="s">
        <v>21193</v>
      </c>
      <c r="S3503" t="s">
        <v>21194</v>
      </c>
      <c r="T3503" t="s">
        <v>21195</v>
      </c>
      <c r="U3503" t="s">
        <v>21196</v>
      </c>
      <c r="W3503" t="str">
        <f>_xlfn.XLOOKUP(D3503,'All DP'!B:B,'All DP'!D:D,"Tidak")</f>
        <v>Masih</v>
      </c>
      <c r="X3503" t="str">
        <f t="shared" si="55"/>
        <v>YA</v>
      </c>
    </row>
    <row r="3504" spans="1:24">
      <c r="A3504" s="52">
        <v>46266</v>
      </c>
      <c r="B3504" t="s">
        <v>565</v>
      </c>
      <c r="C3504" t="s">
        <v>2218</v>
      </c>
      <c r="D3504" t="s">
        <v>2217</v>
      </c>
      <c r="G3504"/>
      <c r="H3504" t="s">
        <v>21198</v>
      </c>
      <c r="K3504" t="s">
        <v>2217</v>
      </c>
      <c r="L3504" t="s">
        <v>2218</v>
      </c>
      <c r="P3504" t="s">
        <v>21198</v>
      </c>
      <c r="Q3504" t="s">
        <v>11660</v>
      </c>
      <c r="R3504" t="s">
        <v>21199</v>
      </c>
      <c r="S3504" t="s">
        <v>21200</v>
      </c>
      <c r="T3504" t="s">
        <v>21201</v>
      </c>
      <c r="U3504" t="s">
        <v>21202</v>
      </c>
      <c r="W3504" t="str">
        <f>_xlfn.XLOOKUP(D3504,'All DP'!B:B,'All DP'!D:D,"Tidak")</f>
        <v>Masih</v>
      </c>
      <c r="X3504" t="str">
        <f t="shared" si="55"/>
        <v>YA</v>
      </c>
    </row>
    <row r="3505" spans="1:24">
      <c r="A3505" s="52">
        <v>46266</v>
      </c>
      <c r="B3505" t="s">
        <v>229</v>
      </c>
      <c r="C3505" t="s">
        <v>2206</v>
      </c>
      <c r="D3505" t="s">
        <v>2206</v>
      </c>
      <c r="G3505"/>
      <c r="H3505" t="s">
        <v>21204</v>
      </c>
      <c r="K3505" t="s">
        <v>2206</v>
      </c>
      <c r="L3505" t="s">
        <v>2206</v>
      </c>
      <c r="P3505" t="s">
        <v>21204</v>
      </c>
      <c r="Q3505" t="s">
        <v>10199</v>
      </c>
      <c r="R3505" t="s">
        <v>21205</v>
      </c>
      <c r="S3505" t="s">
        <v>21206</v>
      </c>
      <c r="T3505" t="s">
        <v>21207</v>
      </c>
      <c r="U3505" t="s">
        <v>21208</v>
      </c>
      <c r="W3505" t="str">
        <f>_xlfn.XLOOKUP(D3505,'All DP'!B:B,'All DP'!D:D,"Tidak")</f>
        <v>Masih</v>
      </c>
      <c r="X3505" t="str">
        <f t="shared" si="55"/>
        <v>YA</v>
      </c>
    </row>
    <row r="3506" spans="1:24">
      <c r="A3506" s="52">
        <v>46266</v>
      </c>
      <c r="B3506" t="s">
        <v>565</v>
      </c>
      <c r="C3506" t="s">
        <v>5567</v>
      </c>
      <c r="D3506" t="s">
        <v>5566</v>
      </c>
      <c r="G3506"/>
      <c r="H3506" t="s">
        <v>21209</v>
      </c>
      <c r="K3506" t="s">
        <v>5566</v>
      </c>
      <c r="L3506" t="s">
        <v>5567</v>
      </c>
      <c r="P3506" t="s">
        <v>21209</v>
      </c>
      <c r="Q3506" t="s">
        <v>11660</v>
      </c>
      <c r="R3506" t="s">
        <v>21210</v>
      </c>
      <c r="S3506" t="s">
        <v>21211</v>
      </c>
      <c r="T3506" t="s">
        <v>21212</v>
      </c>
      <c r="U3506" t="s">
        <v>21213</v>
      </c>
      <c r="W3506" t="str">
        <f>_xlfn.XLOOKUP(D3506,'All DP'!B:B,'All DP'!D:D,"Tidak")</f>
        <v>Masih</v>
      </c>
      <c r="X3506" t="str">
        <f t="shared" si="55"/>
        <v>YA</v>
      </c>
    </row>
    <row r="3507" spans="1:24">
      <c r="A3507" s="52">
        <v>46266</v>
      </c>
      <c r="B3507" t="s">
        <v>766</v>
      </c>
      <c r="C3507" t="s">
        <v>2802</v>
      </c>
      <c r="D3507" t="s">
        <v>2801</v>
      </c>
      <c r="G3507"/>
      <c r="H3507" t="s">
        <v>21215</v>
      </c>
      <c r="K3507" t="s">
        <v>2801</v>
      </c>
      <c r="L3507" t="s">
        <v>2802</v>
      </c>
      <c r="P3507" t="s">
        <v>21215</v>
      </c>
      <c r="Q3507" t="s">
        <v>11133</v>
      </c>
      <c r="R3507" t="s">
        <v>21216</v>
      </c>
      <c r="S3507" t="s">
        <v>21217</v>
      </c>
      <c r="T3507" t="s">
        <v>21218</v>
      </c>
      <c r="U3507" t="s">
        <v>21219</v>
      </c>
      <c r="W3507" t="str">
        <f>_xlfn.XLOOKUP(D3507,'All DP'!B:B,'All DP'!D:D,"Tidak")</f>
        <v>Masih</v>
      </c>
      <c r="X3507" t="str">
        <f t="shared" si="55"/>
        <v>YA</v>
      </c>
    </row>
    <row r="3508" spans="1:24">
      <c r="A3508" s="52">
        <v>46266</v>
      </c>
      <c r="B3508" t="s">
        <v>30</v>
      </c>
      <c r="C3508" t="s">
        <v>224</v>
      </c>
      <c r="D3508" t="s">
        <v>223</v>
      </c>
      <c r="G3508"/>
      <c r="H3508" t="s">
        <v>21220</v>
      </c>
      <c r="K3508" t="s">
        <v>223</v>
      </c>
      <c r="L3508" t="s">
        <v>224</v>
      </c>
      <c r="P3508" t="s">
        <v>21220</v>
      </c>
      <c r="Q3508" t="s">
        <v>10259</v>
      </c>
      <c r="R3508" t="s">
        <v>21221</v>
      </c>
      <c r="S3508" t="s">
        <v>21222</v>
      </c>
      <c r="T3508" t="s">
        <v>21223</v>
      </c>
      <c r="U3508" t="s">
        <v>21224</v>
      </c>
      <c r="W3508" t="str">
        <f>_xlfn.XLOOKUP(D3508,'All DP'!B:B,'All DP'!D:D,"Tidak")</f>
        <v>Masih</v>
      </c>
      <c r="X3508" t="str">
        <f t="shared" si="55"/>
        <v>YA</v>
      </c>
    </row>
    <row r="3509" spans="1:24">
      <c r="A3509" s="52">
        <v>46266</v>
      </c>
      <c r="B3509" t="s">
        <v>565</v>
      </c>
      <c r="C3509" t="s">
        <v>2250</v>
      </c>
      <c r="D3509" t="s">
        <v>2249</v>
      </c>
      <c r="G3509"/>
      <c r="H3509" t="s">
        <v>21226</v>
      </c>
      <c r="K3509" t="s">
        <v>2249</v>
      </c>
      <c r="L3509" t="s">
        <v>2250</v>
      </c>
      <c r="P3509" t="s">
        <v>21226</v>
      </c>
      <c r="Q3509" t="s">
        <v>11660</v>
      </c>
      <c r="R3509" t="s">
        <v>21227</v>
      </c>
      <c r="S3509" t="s">
        <v>21228</v>
      </c>
      <c r="T3509" t="s">
        <v>21229</v>
      </c>
      <c r="U3509" t="s">
        <v>21230</v>
      </c>
      <c r="W3509" t="str">
        <f>_xlfn.XLOOKUP(D3509,'All DP'!B:B,'All DP'!D:D,"Tidak")</f>
        <v>Masih</v>
      </c>
      <c r="X3509" t="str">
        <f t="shared" si="55"/>
        <v>YA</v>
      </c>
    </row>
    <row r="3510" spans="1:24">
      <c r="A3510" s="52">
        <v>46266</v>
      </c>
      <c r="B3510" t="s">
        <v>30</v>
      </c>
      <c r="C3510" t="s">
        <v>488</v>
      </c>
      <c r="D3510" t="s">
        <v>487</v>
      </c>
      <c r="G3510"/>
      <c r="H3510" t="s">
        <v>21232</v>
      </c>
      <c r="K3510" t="s">
        <v>487</v>
      </c>
      <c r="L3510" t="s">
        <v>488</v>
      </c>
      <c r="P3510" t="s">
        <v>21232</v>
      </c>
      <c r="Q3510" t="s">
        <v>10259</v>
      </c>
      <c r="R3510" t="s">
        <v>21233</v>
      </c>
      <c r="S3510" t="s">
        <v>21234</v>
      </c>
      <c r="T3510" t="s">
        <v>21235</v>
      </c>
      <c r="U3510" t="s">
        <v>21236</v>
      </c>
      <c r="W3510" t="str">
        <f>_xlfn.XLOOKUP(D3510,'All DP'!B:B,'All DP'!D:D,"Tidak")</f>
        <v>Masih</v>
      </c>
      <c r="X3510" t="str">
        <f t="shared" si="55"/>
        <v>YA</v>
      </c>
    </row>
    <row r="3511" spans="1:24">
      <c r="A3511" s="52">
        <v>46266</v>
      </c>
      <c r="B3511" t="s">
        <v>853</v>
      </c>
      <c r="C3511" t="s">
        <v>5143</v>
      </c>
      <c r="D3511" t="s">
        <v>5142</v>
      </c>
      <c r="G3511"/>
      <c r="H3511" t="s">
        <v>21237</v>
      </c>
      <c r="K3511" t="s">
        <v>5142</v>
      </c>
      <c r="L3511" t="s">
        <v>5143</v>
      </c>
      <c r="P3511" t="s">
        <v>21237</v>
      </c>
      <c r="Q3511" t="s">
        <v>11862</v>
      </c>
      <c r="R3511" t="s">
        <v>21238</v>
      </c>
      <c r="S3511" t="s">
        <v>21239</v>
      </c>
      <c r="T3511" t="s">
        <v>21240</v>
      </c>
      <c r="U3511" t="s">
        <v>21241</v>
      </c>
      <c r="W3511" t="str">
        <f>_xlfn.XLOOKUP(D3511,'All DP'!B:B,'All DP'!D:D,"Tidak")</f>
        <v>Masih</v>
      </c>
      <c r="X3511" t="str">
        <f t="shared" si="55"/>
        <v>YA</v>
      </c>
    </row>
    <row r="3512" spans="1:24">
      <c r="A3512" s="52">
        <v>46266</v>
      </c>
      <c r="B3512" t="s">
        <v>565</v>
      </c>
      <c r="C3512" t="s">
        <v>2138</v>
      </c>
      <c r="D3512" t="s">
        <v>2137</v>
      </c>
      <c r="G3512"/>
      <c r="H3512" t="s">
        <v>21243</v>
      </c>
      <c r="K3512" t="s">
        <v>2137</v>
      </c>
      <c r="L3512" t="s">
        <v>2138</v>
      </c>
      <c r="P3512" t="s">
        <v>21243</v>
      </c>
      <c r="Q3512" t="s">
        <v>11660</v>
      </c>
      <c r="R3512" t="s">
        <v>21244</v>
      </c>
      <c r="S3512" t="s">
        <v>21245</v>
      </c>
      <c r="T3512" t="s">
        <v>21246</v>
      </c>
      <c r="U3512" t="s">
        <v>21247</v>
      </c>
      <c r="W3512" t="str">
        <f>_xlfn.XLOOKUP(D3512,'All DP'!B:B,'All DP'!D:D,"Tidak")</f>
        <v>Masih</v>
      </c>
      <c r="X3512" t="str">
        <f t="shared" si="55"/>
        <v>YA</v>
      </c>
    </row>
    <row r="3513" spans="1:24">
      <c r="A3513" s="52">
        <v>46266</v>
      </c>
      <c r="B3513" t="s">
        <v>30</v>
      </c>
      <c r="C3513" t="s">
        <v>200</v>
      </c>
      <c r="D3513" t="s">
        <v>199</v>
      </c>
      <c r="G3513"/>
      <c r="H3513" t="s">
        <v>21243</v>
      </c>
      <c r="K3513" t="s">
        <v>199</v>
      </c>
      <c r="L3513" t="s">
        <v>200</v>
      </c>
      <c r="P3513" t="s">
        <v>21243</v>
      </c>
      <c r="Q3513" t="s">
        <v>10259</v>
      </c>
      <c r="R3513" t="s">
        <v>21248</v>
      </c>
      <c r="S3513" t="s">
        <v>21249</v>
      </c>
      <c r="T3513" t="s">
        <v>8255</v>
      </c>
      <c r="U3513" t="s">
        <v>21250</v>
      </c>
      <c r="W3513" t="str">
        <f>_xlfn.XLOOKUP(D3513,'All DP'!B:B,'All DP'!D:D,"Tidak")</f>
        <v>Masih</v>
      </c>
      <c r="X3513" t="str">
        <f t="shared" si="55"/>
        <v>YA</v>
      </c>
    </row>
    <row r="3514" spans="1:24">
      <c r="A3514" s="52">
        <v>46266</v>
      </c>
      <c r="B3514" t="s">
        <v>30</v>
      </c>
      <c r="C3514" t="s">
        <v>130</v>
      </c>
      <c r="D3514" t="s">
        <v>129</v>
      </c>
      <c r="G3514"/>
      <c r="H3514" t="s">
        <v>21252</v>
      </c>
      <c r="K3514" t="s">
        <v>129</v>
      </c>
      <c r="L3514" t="s">
        <v>130</v>
      </c>
      <c r="P3514" t="s">
        <v>21252</v>
      </c>
      <c r="Q3514" t="s">
        <v>10259</v>
      </c>
      <c r="R3514" t="s">
        <v>21253</v>
      </c>
      <c r="S3514" t="s">
        <v>21254</v>
      </c>
      <c r="T3514" t="s">
        <v>21255</v>
      </c>
      <c r="U3514" t="s">
        <v>21256</v>
      </c>
      <c r="W3514" t="str">
        <f>_xlfn.XLOOKUP(D3514,'All DP'!B:B,'All DP'!D:D,"Tidak")</f>
        <v>Masih</v>
      </c>
      <c r="X3514" t="str">
        <f t="shared" si="55"/>
        <v>YA</v>
      </c>
    </row>
    <row r="3515" spans="1:24">
      <c r="A3515" s="52">
        <v>46266</v>
      </c>
      <c r="B3515" t="s">
        <v>30</v>
      </c>
      <c r="C3515" t="s">
        <v>494</v>
      </c>
      <c r="D3515" t="s">
        <v>493</v>
      </c>
      <c r="G3515"/>
      <c r="H3515" t="s">
        <v>21258</v>
      </c>
      <c r="K3515" t="s">
        <v>493</v>
      </c>
      <c r="L3515" t="s">
        <v>494</v>
      </c>
      <c r="P3515" t="s">
        <v>21258</v>
      </c>
      <c r="Q3515" t="s">
        <v>10259</v>
      </c>
      <c r="R3515" t="s">
        <v>21259</v>
      </c>
      <c r="S3515" t="s">
        <v>21260</v>
      </c>
      <c r="T3515" t="s">
        <v>21261</v>
      </c>
      <c r="U3515" t="s">
        <v>21262</v>
      </c>
      <c r="W3515" t="str">
        <f>_xlfn.XLOOKUP(D3515,'All DP'!B:B,'All DP'!D:D,"Tidak")</f>
        <v>Masih</v>
      </c>
      <c r="X3515" t="str">
        <f t="shared" si="55"/>
        <v>YA</v>
      </c>
    </row>
    <row r="3516" spans="1:24">
      <c r="A3516" s="52">
        <v>46266</v>
      </c>
      <c r="B3516" t="s">
        <v>853</v>
      </c>
      <c r="C3516" t="s">
        <v>5825</v>
      </c>
      <c r="D3516" t="s">
        <v>5824</v>
      </c>
      <c r="G3516"/>
      <c r="H3516" t="s">
        <v>21264</v>
      </c>
      <c r="K3516" t="s">
        <v>5824</v>
      </c>
      <c r="L3516" t="s">
        <v>5825</v>
      </c>
      <c r="P3516" t="s">
        <v>21264</v>
      </c>
      <c r="Q3516" t="s">
        <v>11862</v>
      </c>
      <c r="R3516" t="s">
        <v>21265</v>
      </c>
      <c r="S3516" t="s">
        <v>21266</v>
      </c>
      <c r="T3516" t="s">
        <v>21267</v>
      </c>
      <c r="U3516" t="s">
        <v>21268</v>
      </c>
      <c r="W3516" t="str">
        <f>_xlfn.XLOOKUP(D3516,'All DP'!B:B,'All DP'!D:D,"Tidak")</f>
        <v>Masih</v>
      </c>
      <c r="X3516" t="str">
        <f t="shared" si="55"/>
        <v>YA</v>
      </c>
    </row>
    <row r="3517" spans="1:24">
      <c r="A3517" s="52">
        <v>46266</v>
      </c>
      <c r="B3517" t="s">
        <v>565</v>
      </c>
      <c r="C3517" t="s">
        <v>3854</v>
      </c>
      <c r="D3517" t="s">
        <v>3853</v>
      </c>
      <c r="G3517"/>
      <c r="H3517" t="s">
        <v>21270</v>
      </c>
      <c r="K3517" t="s">
        <v>3853</v>
      </c>
      <c r="L3517" t="s">
        <v>3854</v>
      </c>
      <c r="P3517" t="s">
        <v>21270</v>
      </c>
      <c r="Q3517" t="s">
        <v>11660</v>
      </c>
      <c r="R3517" t="s">
        <v>21271</v>
      </c>
      <c r="S3517" t="s">
        <v>21272</v>
      </c>
      <c r="T3517" t="s">
        <v>21273</v>
      </c>
      <c r="U3517" t="s">
        <v>21274</v>
      </c>
      <c r="W3517" t="str">
        <f>_xlfn.XLOOKUP(D3517,'All DP'!B:B,'All DP'!D:D,"Tidak")</f>
        <v>Masih</v>
      </c>
      <c r="X3517" t="str">
        <f t="shared" si="55"/>
        <v>YA</v>
      </c>
    </row>
    <row r="3518" spans="1:24">
      <c r="A3518" s="52">
        <v>46266</v>
      </c>
      <c r="B3518" t="s">
        <v>30</v>
      </c>
      <c r="C3518" t="s">
        <v>502</v>
      </c>
      <c r="D3518" t="s">
        <v>501</v>
      </c>
      <c r="G3518"/>
      <c r="H3518" t="s">
        <v>21275</v>
      </c>
      <c r="K3518" t="s">
        <v>501</v>
      </c>
      <c r="L3518" t="s">
        <v>502</v>
      </c>
      <c r="P3518" t="s">
        <v>21275</v>
      </c>
      <c r="Q3518" t="s">
        <v>10259</v>
      </c>
      <c r="R3518" t="s">
        <v>21276</v>
      </c>
      <c r="S3518" t="s">
        <v>21277</v>
      </c>
      <c r="T3518" t="s">
        <v>21278</v>
      </c>
      <c r="U3518" t="s">
        <v>21279</v>
      </c>
      <c r="W3518" t="str">
        <f>_xlfn.XLOOKUP(D3518,'All DP'!B:B,'All DP'!D:D,"Tidak")</f>
        <v>Masih</v>
      </c>
      <c r="X3518" t="str">
        <f t="shared" si="55"/>
        <v>YA</v>
      </c>
    </row>
    <row r="3519" spans="1:24">
      <c r="A3519" s="52">
        <v>46266</v>
      </c>
      <c r="B3519" t="s">
        <v>766</v>
      </c>
      <c r="C3519" t="s">
        <v>911</v>
      </c>
      <c r="D3519" t="s">
        <v>910</v>
      </c>
      <c r="G3519"/>
      <c r="H3519" t="s">
        <v>21280</v>
      </c>
      <c r="K3519" t="s">
        <v>910</v>
      </c>
      <c r="L3519" t="s">
        <v>911</v>
      </c>
      <c r="P3519" t="s">
        <v>21280</v>
      </c>
      <c r="Q3519" t="s">
        <v>11133</v>
      </c>
      <c r="R3519" t="s">
        <v>21281</v>
      </c>
      <c r="S3519" t="s">
        <v>21282</v>
      </c>
      <c r="T3519" t="s">
        <v>21283</v>
      </c>
      <c r="U3519" t="s">
        <v>21284</v>
      </c>
      <c r="W3519" t="str">
        <f>_xlfn.XLOOKUP(D3519,'All DP'!B:B,'All DP'!D:D,"Tidak")</f>
        <v>Masih</v>
      </c>
      <c r="X3519" t="str">
        <f t="shared" si="55"/>
        <v>YA</v>
      </c>
    </row>
    <row r="3520" spans="1:24">
      <c r="A3520" s="52">
        <v>46266</v>
      </c>
      <c r="B3520" t="s">
        <v>848</v>
      </c>
      <c r="C3520" t="s">
        <v>1293</v>
      </c>
      <c r="D3520" t="s">
        <v>1292</v>
      </c>
      <c r="G3520"/>
      <c r="H3520" t="s">
        <v>21285</v>
      </c>
      <c r="K3520" t="s">
        <v>1292</v>
      </c>
      <c r="L3520" t="s">
        <v>1293</v>
      </c>
      <c r="P3520" t="s">
        <v>21285</v>
      </c>
      <c r="Q3520" t="s">
        <v>10181</v>
      </c>
      <c r="R3520" t="s">
        <v>21286</v>
      </c>
      <c r="S3520" t="s">
        <v>21287</v>
      </c>
      <c r="T3520" t="s">
        <v>21288</v>
      </c>
      <c r="U3520" t="s">
        <v>21289</v>
      </c>
      <c r="W3520" t="str">
        <f>_xlfn.XLOOKUP(D3520,'All DP'!B:B,'All DP'!D:D,"Tidak")</f>
        <v>Masih</v>
      </c>
      <c r="X3520" t="str">
        <f t="shared" si="55"/>
        <v>YA</v>
      </c>
    </row>
    <row r="3521" spans="1:24">
      <c r="A3521" s="52">
        <v>46266</v>
      </c>
      <c r="B3521" t="s">
        <v>565</v>
      </c>
      <c r="C3521" t="s">
        <v>4275</v>
      </c>
      <c r="D3521" t="s">
        <v>4274</v>
      </c>
      <c r="G3521"/>
      <c r="H3521" t="s">
        <v>21291</v>
      </c>
      <c r="K3521" t="s">
        <v>4274</v>
      </c>
      <c r="L3521" t="s">
        <v>4275</v>
      </c>
      <c r="P3521" t="s">
        <v>21291</v>
      </c>
      <c r="Q3521" t="s">
        <v>11660</v>
      </c>
      <c r="R3521" t="s">
        <v>21292</v>
      </c>
      <c r="S3521" t="s">
        <v>21293</v>
      </c>
      <c r="T3521" t="s">
        <v>21294</v>
      </c>
      <c r="U3521" t="s">
        <v>21295</v>
      </c>
      <c r="W3521" t="str">
        <f>_xlfn.XLOOKUP(D3521,'All DP'!B:B,'All DP'!D:D,"Tidak")</f>
        <v>Masih</v>
      </c>
      <c r="X3521" t="str">
        <f t="shared" si="55"/>
        <v>YA</v>
      </c>
    </row>
    <row r="3522" spans="1:24">
      <c r="A3522" s="52">
        <v>46266</v>
      </c>
      <c r="B3522" t="s">
        <v>1026</v>
      </c>
      <c r="C3522" t="s">
        <v>1540</v>
      </c>
      <c r="D3522" t="s">
        <v>1539</v>
      </c>
      <c r="G3522"/>
      <c r="H3522" t="s">
        <v>21297</v>
      </c>
      <c r="K3522" t="s">
        <v>1539</v>
      </c>
      <c r="L3522" t="s">
        <v>1540</v>
      </c>
      <c r="P3522" t="s">
        <v>21297</v>
      </c>
      <c r="Q3522" t="s">
        <v>10270</v>
      </c>
      <c r="R3522" t="s">
        <v>21298</v>
      </c>
      <c r="S3522" t="s">
        <v>21299</v>
      </c>
      <c r="T3522" t="s">
        <v>21300</v>
      </c>
      <c r="U3522" t="s">
        <v>21301</v>
      </c>
      <c r="W3522" t="str">
        <f>_xlfn.XLOOKUP(D3522,'All DP'!B:B,'All DP'!D:D,"Tidak")</f>
        <v>Masih</v>
      </c>
      <c r="X3522" t="str">
        <f t="shared" si="55"/>
        <v>YA</v>
      </c>
    </row>
    <row r="3523" spans="1:24">
      <c r="A3523" s="52">
        <v>46266</v>
      </c>
      <c r="B3523" t="s">
        <v>410</v>
      </c>
      <c r="C3523" t="s">
        <v>2643</v>
      </c>
      <c r="D3523" t="s">
        <v>2642</v>
      </c>
      <c r="G3523"/>
      <c r="H3523" t="s">
        <v>21303</v>
      </c>
      <c r="K3523" t="s">
        <v>2642</v>
      </c>
      <c r="L3523" t="s">
        <v>2643</v>
      </c>
      <c r="P3523" t="s">
        <v>21303</v>
      </c>
      <c r="Q3523" t="s">
        <v>10410</v>
      </c>
      <c r="R3523" t="s">
        <v>21304</v>
      </c>
      <c r="S3523" t="s">
        <v>21305</v>
      </c>
      <c r="T3523" t="s">
        <v>21306</v>
      </c>
      <c r="U3523" t="s">
        <v>21307</v>
      </c>
      <c r="W3523" t="str">
        <f>_xlfn.XLOOKUP(D3523,'All DP'!B:B,'All DP'!D:D,"Tidak")</f>
        <v>Masih</v>
      </c>
      <c r="X3523" t="str">
        <f t="shared" si="55"/>
        <v>YA</v>
      </c>
    </row>
    <row r="3524" spans="1:24">
      <c r="A3524" s="52">
        <v>46266</v>
      </c>
      <c r="B3524" t="s">
        <v>848</v>
      </c>
      <c r="C3524" t="s">
        <v>6432</v>
      </c>
      <c r="D3524" t="s">
        <v>6431</v>
      </c>
      <c r="G3524"/>
      <c r="H3524" t="s">
        <v>21303</v>
      </c>
      <c r="K3524" t="s">
        <v>6431</v>
      </c>
      <c r="L3524" t="s">
        <v>6432</v>
      </c>
      <c r="P3524" t="s">
        <v>21303</v>
      </c>
      <c r="Q3524" t="s">
        <v>10181</v>
      </c>
      <c r="R3524" t="s">
        <v>21309</v>
      </c>
      <c r="S3524" t="s">
        <v>21310</v>
      </c>
      <c r="T3524" t="s">
        <v>21311</v>
      </c>
      <c r="U3524" t="s">
        <v>21312</v>
      </c>
      <c r="W3524" t="str">
        <f>_xlfn.XLOOKUP(D3524,'All DP'!B:B,'All DP'!D:D,"Tidak")</f>
        <v>Masih</v>
      </c>
      <c r="X3524" t="str">
        <f t="shared" si="55"/>
        <v>YA</v>
      </c>
    </row>
    <row r="3525" spans="1:24">
      <c r="A3525" s="52">
        <v>46266</v>
      </c>
      <c r="B3525" t="s">
        <v>229</v>
      </c>
      <c r="C3525" t="s">
        <v>6488</v>
      </c>
      <c r="D3525" t="s">
        <v>6488</v>
      </c>
      <c r="G3525"/>
      <c r="H3525" t="s">
        <v>21313</v>
      </c>
      <c r="K3525" t="s">
        <v>6488</v>
      </c>
      <c r="L3525" t="s">
        <v>6488</v>
      </c>
      <c r="P3525" t="s">
        <v>21313</v>
      </c>
      <c r="Q3525" t="s">
        <v>10199</v>
      </c>
      <c r="R3525" t="s">
        <v>21314</v>
      </c>
      <c r="S3525" t="s">
        <v>21315</v>
      </c>
      <c r="T3525" t="s">
        <v>21316</v>
      </c>
      <c r="U3525" t="s">
        <v>21317</v>
      </c>
      <c r="W3525" t="str">
        <f>_xlfn.XLOOKUP(D3525,'All DP'!B:B,'All DP'!D:D,"Tidak")</f>
        <v>Masih</v>
      </c>
      <c r="X3525" t="str">
        <f t="shared" si="55"/>
        <v>YA</v>
      </c>
    </row>
    <row r="3526" spans="1:24">
      <c r="A3526" s="52">
        <v>46266</v>
      </c>
      <c r="B3526" t="s">
        <v>30</v>
      </c>
      <c r="C3526" t="s">
        <v>498</v>
      </c>
      <c r="D3526" t="s">
        <v>497</v>
      </c>
      <c r="G3526"/>
      <c r="H3526" t="s">
        <v>21319</v>
      </c>
      <c r="K3526" t="s">
        <v>497</v>
      </c>
      <c r="L3526" t="s">
        <v>498</v>
      </c>
      <c r="P3526" t="s">
        <v>21319</v>
      </c>
      <c r="Q3526" t="s">
        <v>10259</v>
      </c>
      <c r="R3526" t="s">
        <v>21320</v>
      </c>
      <c r="S3526" t="s">
        <v>21321</v>
      </c>
      <c r="T3526" t="s">
        <v>21322</v>
      </c>
      <c r="U3526" t="s">
        <v>21323</v>
      </c>
      <c r="W3526" t="str">
        <f>_xlfn.XLOOKUP(D3526,'All DP'!B:B,'All DP'!D:D,"Tidak")</f>
        <v>Masih</v>
      </c>
      <c r="X3526" t="str">
        <f t="shared" si="55"/>
        <v>YA</v>
      </c>
    </row>
    <row r="3527" spans="1:24">
      <c r="A3527" s="52">
        <v>46266</v>
      </c>
      <c r="B3527" t="s">
        <v>565</v>
      </c>
      <c r="C3527" t="s">
        <v>4291</v>
      </c>
      <c r="D3527" t="s">
        <v>4290</v>
      </c>
      <c r="G3527"/>
      <c r="H3527" t="s">
        <v>21330</v>
      </c>
      <c r="K3527" t="s">
        <v>4290</v>
      </c>
      <c r="L3527" t="s">
        <v>4291</v>
      </c>
      <c r="P3527" t="s">
        <v>21330</v>
      </c>
      <c r="Q3527" t="s">
        <v>11660</v>
      </c>
      <c r="R3527" t="s">
        <v>21331</v>
      </c>
      <c r="S3527" t="s">
        <v>21332</v>
      </c>
      <c r="T3527" t="s">
        <v>21173</v>
      </c>
      <c r="U3527" t="s">
        <v>21333</v>
      </c>
      <c r="W3527" t="str">
        <f>_xlfn.XLOOKUP(D3527,'All DP'!B:B,'All DP'!D:D,"Tidak")</f>
        <v>Masih</v>
      </c>
      <c r="X3527" t="str">
        <f t="shared" si="55"/>
        <v>YA</v>
      </c>
    </row>
    <row r="3528" spans="1:24">
      <c r="A3528" s="52">
        <v>46266</v>
      </c>
      <c r="B3528" t="s">
        <v>391</v>
      </c>
      <c r="C3528" t="s">
        <v>1468</v>
      </c>
      <c r="D3528" t="s">
        <v>1467</v>
      </c>
      <c r="G3528"/>
      <c r="H3528" t="s">
        <v>21334</v>
      </c>
      <c r="K3528" t="s">
        <v>1467</v>
      </c>
      <c r="L3528" t="s">
        <v>1468</v>
      </c>
      <c r="P3528" t="s">
        <v>21334</v>
      </c>
      <c r="Q3528" t="s">
        <v>11249</v>
      </c>
      <c r="R3528" t="s">
        <v>21335</v>
      </c>
      <c r="S3528" t="s">
        <v>21336</v>
      </c>
      <c r="T3528" t="s">
        <v>21337</v>
      </c>
      <c r="U3528" t="s">
        <v>21338</v>
      </c>
      <c r="W3528" t="str">
        <f>_xlfn.XLOOKUP(D3528,'All DP'!B:B,'All DP'!D:D,"Tidak")</f>
        <v>Masih</v>
      </c>
      <c r="X3528" t="str">
        <f t="shared" si="55"/>
        <v>YA</v>
      </c>
    </row>
    <row r="3529" spans="1:24">
      <c r="A3529" s="52">
        <v>46266</v>
      </c>
      <c r="B3529" t="s">
        <v>30</v>
      </c>
      <c r="C3529" t="s">
        <v>212</v>
      </c>
      <c r="D3529" t="s">
        <v>211</v>
      </c>
      <c r="G3529"/>
      <c r="H3529" t="s">
        <v>21340</v>
      </c>
      <c r="K3529" t="s">
        <v>211</v>
      </c>
      <c r="L3529" t="s">
        <v>212</v>
      </c>
      <c r="P3529" t="s">
        <v>21340</v>
      </c>
      <c r="Q3529" t="s">
        <v>10259</v>
      </c>
      <c r="R3529" t="s">
        <v>21341</v>
      </c>
      <c r="S3529" t="s">
        <v>21342</v>
      </c>
      <c r="T3529" t="s">
        <v>21343</v>
      </c>
      <c r="U3529" t="s">
        <v>21344</v>
      </c>
      <c r="W3529" t="str">
        <f>_xlfn.XLOOKUP(D3529,'All DP'!B:B,'All DP'!D:D,"Tidak")</f>
        <v>Masih</v>
      </c>
      <c r="X3529" t="str">
        <f t="shared" si="55"/>
        <v>YA</v>
      </c>
    </row>
    <row r="3530" spans="1:24">
      <c r="A3530" s="52">
        <v>46266</v>
      </c>
      <c r="B3530" t="s">
        <v>848</v>
      </c>
      <c r="C3530" t="s">
        <v>6248</v>
      </c>
      <c r="D3530" t="s">
        <v>6247</v>
      </c>
      <c r="G3530"/>
      <c r="H3530" t="s">
        <v>21346</v>
      </c>
      <c r="K3530" t="s">
        <v>6247</v>
      </c>
      <c r="L3530" t="s">
        <v>6248</v>
      </c>
      <c r="P3530" t="s">
        <v>21346</v>
      </c>
      <c r="Q3530" t="s">
        <v>10181</v>
      </c>
      <c r="R3530" t="s">
        <v>21347</v>
      </c>
      <c r="S3530" t="s">
        <v>21348</v>
      </c>
      <c r="T3530" t="s">
        <v>21349</v>
      </c>
      <c r="U3530" t="s">
        <v>21350</v>
      </c>
      <c r="W3530" t="str">
        <f>_xlfn.XLOOKUP(D3530,'All DP'!B:B,'All DP'!D:D,"Tidak")</f>
        <v>Masih</v>
      </c>
      <c r="X3530" t="str">
        <f t="shared" si="55"/>
        <v>YA</v>
      </c>
    </row>
    <row r="3531" spans="1:24">
      <c r="A3531" s="52">
        <v>46266</v>
      </c>
      <c r="B3531" t="s">
        <v>229</v>
      </c>
      <c r="C3531" t="s">
        <v>2191</v>
      </c>
      <c r="D3531" t="s">
        <v>2190</v>
      </c>
      <c r="G3531"/>
      <c r="H3531" t="s">
        <v>21352</v>
      </c>
      <c r="K3531" t="s">
        <v>2190</v>
      </c>
      <c r="L3531" t="s">
        <v>2191</v>
      </c>
      <c r="P3531" t="s">
        <v>21352</v>
      </c>
      <c r="Q3531" t="s">
        <v>10199</v>
      </c>
      <c r="R3531" t="s">
        <v>21353</v>
      </c>
      <c r="S3531" t="s">
        <v>21354</v>
      </c>
      <c r="T3531" t="s">
        <v>20880</v>
      </c>
      <c r="U3531" t="s">
        <v>21355</v>
      </c>
      <c r="W3531" t="str">
        <f>_xlfn.XLOOKUP(D3531,'All DP'!B:B,'All DP'!D:D,"Tidak")</f>
        <v>Masih</v>
      </c>
      <c r="X3531" t="str">
        <f t="shared" si="55"/>
        <v>YA</v>
      </c>
    </row>
    <row r="3532" spans="1:24">
      <c r="A3532" s="52">
        <v>46266</v>
      </c>
      <c r="B3532" t="s">
        <v>30</v>
      </c>
      <c r="C3532" t="s">
        <v>514</v>
      </c>
      <c r="D3532" t="s">
        <v>513</v>
      </c>
      <c r="G3532"/>
      <c r="H3532" t="s">
        <v>21356</v>
      </c>
      <c r="K3532" t="s">
        <v>513</v>
      </c>
      <c r="L3532" t="s">
        <v>514</v>
      </c>
      <c r="P3532" t="s">
        <v>21356</v>
      </c>
      <c r="Q3532" t="s">
        <v>10259</v>
      </c>
      <c r="R3532" t="s">
        <v>21357</v>
      </c>
      <c r="S3532" t="s">
        <v>21358</v>
      </c>
      <c r="T3532" t="s">
        <v>21359</v>
      </c>
      <c r="U3532" t="s">
        <v>21360</v>
      </c>
      <c r="W3532" t="str">
        <f>_xlfn.XLOOKUP(D3532,'All DP'!B:B,'All DP'!D:D,"Tidak")</f>
        <v>Masih</v>
      </c>
      <c r="X3532" t="str">
        <f t="shared" si="55"/>
        <v>YA</v>
      </c>
    </row>
    <row r="3533" spans="1:24">
      <c r="A3533" s="52">
        <v>46266</v>
      </c>
      <c r="B3533" t="s">
        <v>565</v>
      </c>
      <c r="C3533" t="s">
        <v>2713</v>
      </c>
      <c r="D3533" t="s">
        <v>2712</v>
      </c>
      <c r="G3533"/>
      <c r="H3533" t="s">
        <v>21368</v>
      </c>
      <c r="K3533" t="s">
        <v>2712</v>
      </c>
      <c r="L3533" t="s">
        <v>2713</v>
      </c>
      <c r="P3533" t="s">
        <v>21368</v>
      </c>
      <c r="Q3533" t="s">
        <v>11660</v>
      </c>
      <c r="R3533" t="s">
        <v>21369</v>
      </c>
      <c r="S3533" t="s">
        <v>21370</v>
      </c>
      <c r="T3533" t="s">
        <v>21371</v>
      </c>
      <c r="U3533" t="s">
        <v>21372</v>
      </c>
      <c r="W3533" t="str">
        <f>_xlfn.XLOOKUP(D3533,'All DP'!B:B,'All DP'!D:D,"Tidak")</f>
        <v>Masih</v>
      </c>
      <c r="X3533" t="str">
        <f t="shared" si="55"/>
        <v>YA</v>
      </c>
    </row>
    <row r="3534" spans="1:24">
      <c r="A3534" s="52">
        <v>46266</v>
      </c>
      <c r="B3534" t="s">
        <v>30</v>
      </c>
      <c r="C3534" t="s">
        <v>478</v>
      </c>
      <c r="D3534" t="s">
        <v>477</v>
      </c>
      <c r="G3534"/>
      <c r="H3534" t="s">
        <v>21373</v>
      </c>
      <c r="K3534" t="s">
        <v>477</v>
      </c>
      <c r="L3534" t="s">
        <v>478</v>
      </c>
      <c r="P3534" t="s">
        <v>21373</v>
      </c>
      <c r="Q3534" t="s">
        <v>10259</v>
      </c>
      <c r="R3534" t="s">
        <v>21374</v>
      </c>
      <c r="S3534" t="s">
        <v>21375</v>
      </c>
      <c r="T3534" t="s">
        <v>21376</v>
      </c>
      <c r="U3534" t="s">
        <v>21377</v>
      </c>
      <c r="W3534" t="str">
        <f>_xlfn.XLOOKUP(D3534,'All DP'!B:B,'All DP'!D:D,"Tidak")</f>
        <v>Masih</v>
      </c>
      <c r="X3534" t="str">
        <f t="shared" si="55"/>
        <v>YA</v>
      </c>
    </row>
    <row r="3535" spans="1:24">
      <c r="A3535" s="52">
        <v>46266</v>
      </c>
      <c r="B3535" t="s">
        <v>848</v>
      </c>
      <c r="C3535" t="s">
        <v>5860</v>
      </c>
      <c r="D3535" t="s">
        <v>5859</v>
      </c>
      <c r="G3535"/>
      <c r="H3535" t="s">
        <v>21379</v>
      </c>
      <c r="K3535" t="s">
        <v>5859</v>
      </c>
      <c r="L3535" t="s">
        <v>5860</v>
      </c>
      <c r="P3535" t="s">
        <v>21379</v>
      </c>
      <c r="Q3535" t="s">
        <v>10181</v>
      </c>
      <c r="R3535" t="s">
        <v>21380</v>
      </c>
      <c r="S3535" t="s">
        <v>21381</v>
      </c>
      <c r="T3535" t="s">
        <v>21382</v>
      </c>
      <c r="U3535" t="s">
        <v>21383</v>
      </c>
      <c r="W3535" t="str">
        <f>_xlfn.XLOOKUP(D3535,'All DP'!B:B,'All DP'!D:D,"Tidak")</f>
        <v>Masih</v>
      </c>
      <c r="X3535" t="str">
        <f t="shared" si="55"/>
        <v>YA</v>
      </c>
    </row>
    <row r="3536" spans="1:24">
      <c r="A3536" s="52">
        <v>46266</v>
      </c>
      <c r="B3536" t="s">
        <v>229</v>
      </c>
      <c r="C3536" t="s">
        <v>3069</v>
      </c>
      <c r="D3536" t="s">
        <v>3069</v>
      </c>
      <c r="G3536"/>
      <c r="H3536" t="s">
        <v>21385</v>
      </c>
      <c r="K3536" t="s">
        <v>3069</v>
      </c>
      <c r="L3536" t="s">
        <v>3069</v>
      </c>
      <c r="P3536" t="s">
        <v>21385</v>
      </c>
      <c r="Q3536" t="s">
        <v>10199</v>
      </c>
      <c r="R3536" t="s">
        <v>21386</v>
      </c>
      <c r="S3536" t="s">
        <v>21387</v>
      </c>
      <c r="T3536" t="s">
        <v>21388</v>
      </c>
      <c r="U3536" t="s">
        <v>21389</v>
      </c>
      <c r="W3536" t="str">
        <f>_xlfn.XLOOKUP(D3536,'All DP'!B:B,'All DP'!D:D,"Tidak")</f>
        <v>Masih</v>
      </c>
      <c r="X3536" t="str">
        <f t="shared" si="55"/>
        <v>YA</v>
      </c>
    </row>
    <row r="3537" spans="1:24">
      <c r="A3537" s="52">
        <v>46266</v>
      </c>
      <c r="B3537" t="s">
        <v>565</v>
      </c>
      <c r="C3537" t="s">
        <v>4221</v>
      </c>
      <c r="D3537" t="s">
        <v>4220</v>
      </c>
      <c r="G3537"/>
      <c r="H3537" t="s">
        <v>21391</v>
      </c>
      <c r="K3537" t="s">
        <v>4220</v>
      </c>
      <c r="L3537" t="s">
        <v>4221</v>
      </c>
      <c r="P3537" t="s">
        <v>21391</v>
      </c>
      <c r="Q3537" t="s">
        <v>11660</v>
      </c>
      <c r="R3537" t="s">
        <v>21392</v>
      </c>
      <c r="S3537" t="s">
        <v>21393</v>
      </c>
      <c r="T3537" t="s">
        <v>21394</v>
      </c>
      <c r="U3537" t="s">
        <v>21395</v>
      </c>
      <c r="W3537" t="str">
        <f>_xlfn.XLOOKUP(D3537,'All DP'!B:B,'All DP'!D:D,"Tidak")</f>
        <v>Masih</v>
      </c>
      <c r="X3537" t="str">
        <f t="shared" si="55"/>
        <v>YA</v>
      </c>
    </row>
    <row r="3538" spans="1:24">
      <c r="A3538" s="52">
        <v>46266</v>
      </c>
      <c r="B3538" t="s">
        <v>30</v>
      </c>
      <c r="C3538" t="s">
        <v>313</v>
      </c>
      <c r="D3538" t="s">
        <v>312</v>
      </c>
      <c r="G3538"/>
      <c r="H3538" t="s">
        <v>21396</v>
      </c>
      <c r="K3538" t="s">
        <v>312</v>
      </c>
      <c r="L3538" t="s">
        <v>313</v>
      </c>
      <c r="P3538" t="s">
        <v>21396</v>
      </c>
      <c r="Q3538" t="s">
        <v>10259</v>
      </c>
      <c r="R3538" t="s">
        <v>21397</v>
      </c>
      <c r="S3538" t="s">
        <v>21398</v>
      </c>
      <c r="T3538" t="s">
        <v>21399</v>
      </c>
      <c r="U3538" t="s">
        <v>21400</v>
      </c>
      <c r="W3538" t="str">
        <f>_xlfn.XLOOKUP(D3538,'All DP'!B:B,'All DP'!D:D,"Tidak")</f>
        <v>Masih</v>
      </c>
      <c r="X3538" t="str">
        <f t="shared" ref="X3538:X3601" si="56">IFERROR(IF(MOD(H3538,1)&lt;=TIME(15,0,0),"YA","TIDAK"),0)</f>
        <v>YA</v>
      </c>
    </row>
    <row r="3539" spans="1:24">
      <c r="A3539" s="52">
        <v>46266</v>
      </c>
      <c r="B3539" t="s">
        <v>565</v>
      </c>
      <c r="C3539" t="s">
        <v>2105</v>
      </c>
      <c r="D3539" t="s">
        <v>2104</v>
      </c>
      <c r="G3539"/>
      <c r="H3539" t="s">
        <v>21401</v>
      </c>
      <c r="K3539" t="s">
        <v>2104</v>
      </c>
      <c r="L3539" t="s">
        <v>2105</v>
      </c>
      <c r="P3539" t="s">
        <v>21401</v>
      </c>
      <c r="Q3539" t="s">
        <v>11660</v>
      </c>
      <c r="R3539" t="s">
        <v>21402</v>
      </c>
      <c r="S3539" t="s">
        <v>21403</v>
      </c>
      <c r="T3539" t="s">
        <v>21404</v>
      </c>
      <c r="U3539" t="s">
        <v>21405</v>
      </c>
      <c r="W3539" t="str">
        <f>_xlfn.XLOOKUP(D3539,'All DP'!B:B,'All DP'!D:D,"Tidak")</f>
        <v>Masih</v>
      </c>
      <c r="X3539" t="str">
        <f t="shared" si="56"/>
        <v>YA</v>
      </c>
    </row>
    <row r="3540" spans="1:24">
      <c r="A3540" s="52">
        <v>46266</v>
      </c>
      <c r="B3540" t="s">
        <v>766</v>
      </c>
      <c r="C3540" t="s">
        <v>1460</v>
      </c>
      <c r="D3540" t="s">
        <v>1459</v>
      </c>
      <c r="G3540"/>
      <c r="H3540" t="s">
        <v>21407</v>
      </c>
      <c r="K3540" t="s">
        <v>1459</v>
      </c>
      <c r="L3540" t="s">
        <v>1460</v>
      </c>
      <c r="P3540" t="s">
        <v>21407</v>
      </c>
      <c r="Q3540" t="s">
        <v>11133</v>
      </c>
      <c r="R3540" t="s">
        <v>21408</v>
      </c>
      <c r="S3540" t="s">
        <v>21409</v>
      </c>
      <c r="T3540" t="s">
        <v>21410</v>
      </c>
      <c r="U3540" t="s">
        <v>21411</v>
      </c>
      <c r="W3540" t="str">
        <f>_xlfn.XLOOKUP(D3540,'All DP'!B:B,'All DP'!D:D,"Tidak")</f>
        <v>Masih</v>
      </c>
      <c r="X3540" t="str">
        <f t="shared" si="56"/>
        <v>YA</v>
      </c>
    </row>
    <row r="3541" spans="1:24">
      <c r="A3541" s="52">
        <v>46266</v>
      </c>
      <c r="B3541" t="s">
        <v>30</v>
      </c>
      <c r="C3541" t="s">
        <v>297</v>
      </c>
      <c r="D3541" t="s">
        <v>296</v>
      </c>
      <c r="G3541"/>
      <c r="H3541" t="s">
        <v>21413</v>
      </c>
      <c r="K3541" t="s">
        <v>296</v>
      </c>
      <c r="L3541" t="s">
        <v>297</v>
      </c>
      <c r="P3541" t="s">
        <v>21413</v>
      </c>
      <c r="Q3541" t="s">
        <v>10259</v>
      </c>
      <c r="R3541" t="s">
        <v>21414</v>
      </c>
      <c r="S3541" t="s">
        <v>21415</v>
      </c>
      <c r="T3541" t="s">
        <v>21416</v>
      </c>
      <c r="U3541" t="s">
        <v>21417</v>
      </c>
      <c r="W3541" t="str">
        <f>_xlfn.XLOOKUP(D3541,'All DP'!B:B,'All DP'!D:D,"Tidak")</f>
        <v>Masih</v>
      </c>
      <c r="X3541" t="str">
        <f t="shared" si="56"/>
        <v>YA</v>
      </c>
    </row>
    <row r="3542" spans="1:24">
      <c r="A3542" s="52">
        <v>46266</v>
      </c>
      <c r="B3542" t="s">
        <v>766</v>
      </c>
      <c r="C3542" t="s">
        <v>1090</v>
      </c>
      <c r="D3542" t="s">
        <v>1089</v>
      </c>
      <c r="G3542"/>
      <c r="H3542" t="s">
        <v>21418</v>
      </c>
      <c r="K3542" t="s">
        <v>1089</v>
      </c>
      <c r="L3542" t="s">
        <v>1090</v>
      </c>
      <c r="P3542" t="s">
        <v>21418</v>
      </c>
      <c r="Q3542" t="s">
        <v>11133</v>
      </c>
      <c r="R3542" t="s">
        <v>21419</v>
      </c>
      <c r="S3542" t="s">
        <v>21420</v>
      </c>
      <c r="T3542" t="s">
        <v>21421</v>
      </c>
      <c r="U3542" t="s">
        <v>21422</v>
      </c>
      <c r="W3542" t="str">
        <f>_xlfn.XLOOKUP(D3542,'All DP'!B:B,'All DP'!D:D,"Tidak")</f>
        <v>Masih</v>
      </c>
      <c r="X3542" t="str">
        <f t="shared" si="56"/>
        <v>YA</v>
      </c>
    </row>
    <row r="3543" spans="1:24">
      <c r="A3543" s="52">
        <v>46266</v>
      </c>
      <c r="B3543" t="s">
        <v>565</v>
      </c>
      <c r="C3543" t="s">
        <v>4103</v>
      </c>
      <c r="D3543" t="s">
        <v>4102</v>
      </c>
      <c r="G3543"/>
      <c r="H3543" t="s">
        <v>21424</v>
      </c>
      <c r="K3543" t="s">
        <v>4102</v>
      </c>
      <c r="L3543" t="s">
        <v>4103</v>
      </c>
      <c r="P3543" t="s">
        <v>21424</v>
      </c>
      <c r="Q3543" t="s">
        <v>11660</v>
      </c>
      <c r="R3543" t="s">
        <v>21425</v>
      </c>
      <c r="S3543" t="s">
        <v>21426</v>
      </c>
      <c r="T3543" t="s">
        <v>21371</v>
      </c>
      <c r="U3543" t="s">
        <v>21427</v>
      </c>
      <c r="W3543" t="str">
        <f>_xlfn.XLOOKUP(D3543,'All DP'!B:B,'All DP'!D:D,"Tidak")</f>
        <v>Masih</v>
      </c>
      <c r="X3543" t="str">
        <f t="shared" si="56"/>
        <v>YA</v>
      </c>
    </row>
    <row r="3544" spans="1:24">
      <c r="A3544" s="52">
        <v>46266</v>
      </c>
      <c r="B3544" t="s">
        <v>848</v>
      </c>
      <c r="C3544" t="s">
        <v>6264</v>
      </c>
      <c r="D3544" t="s">
        <v>6263</v>
      </c>
      <c r="G3544"/>
      <c r="H3544" t="s">
        <v>21429</v>
      </c>
      <c r="K3544" t="s">
        <v>6263</v>
      </c>
      <c r="L3544" t="s">
        <v>6264</v>
      </c>
      <c r="P3544" t="s">
        <v>21429</v>
      </c>
      <c r="Q3544" t="s">
        <v>10181</v>
      </c>
      <c r="R3544" t="s">
        <v>21430</v>
      </c>
      <c r="S3544" t="s">
        <v>21431</v>
      </c>
      <c r="T3544" t="s">
        <v>21432</v>
      </c>
      <c r="U3544" t="s">
        <v>21433</v>
      </c>
      <c r="W3544" t="str">
        <f>_xlfn.XLOOKUP(D3544,'All DP'!B:B,'All DP'!D:D,"Tidak")</f>
        <v>Masih</v>
      </c>
      <c r="X3544" t="str">
        <f t="shared" si="56"/>
        <v>YA</v>
      </c>
    </row>
    <row r="3545" spans="1:24">
      <c r="A3545" s="52">
        <v>46266</v>
      </c>
      <c r="B3545" t="s">
        <v>30</v>
      </c>
      <c r="C3545" t="s">
        <v>136</v>
      </c>
      <c r="D3545" t="s">
        <v>135</v>
      </c>
      <c r="G3545"/>
      <c r="H3545" t="s">
        <v>21435</v>
      </c>
      <c r="K3545" t="s">
        <v>135</v>
      </c>
      <c r="L3545" t="s">
        <v>136</v>
      </c>
      <c r="P3545" t="s">
        <v>21435</v>
      </c>
      <c r="Q3545" t="s">
        <v>10259</v>
      </c>
      <c r="R3545" t="s">
        <v>21436</v>
      </c>
      <c r="S3545" t="s">
        <v>21437</v>
      </c>
      <c r="T3545" t="s">
        <v>21438</v>
      </c>
      <c r="U3545" t="s">
        <v>21439</v>
      </c>
      <c r="W3545" t="str">
        <f>_xlfn.XLOOKUP(D3545,'All DP'!B:B,'All DP'!D:D,"Tidak")</f>
        <v>Masih</v>
      </c>
      <c r="X3545" t="str">
        <f t="shared" si="56"/>
        <v>YA</v>
      </c>
    </row>
    <row r="3546" spans="1:24">
      <c r="A3546" s="52">
        <v>46266</v>
      </c>
      <c r="B3546" t="s">
        <v>30</v>
      </c>
      <c r="C3546" t="s">
        <v>254</v>
      </c>
      <c r="D3546" t="s">
        <v>253</v>
      </c>
      <c r="G3546"/>
      <c r="H3546" t="s">
        <v>21441</v>
      </c>
      <c r="K3546" t="s">
        <v>253</v>
      </c>
      <c r="L3546" t="s">
        <v>254</v>
      </c>
      <c r="P3546" t="s">
        <v>21441</v>
      </c>
      <c r="Q3546" t="s">
        <v>10259</v>
      </c>
      <c r="R3546" t="s">
        <v>21442</v>
      </c>
      <c r="S3546" t="s">
        <v>21443</v>
      </c>
      <c r="T3546" t="s">
        <v>9327</v>
      </c>
      <c r="U3546" t="s">
        <v>21444</v>
      </c>
      <c r="W3546" t="str">
        <f>_xlfn.XLOOKUP(D3546,'All DP'!B:B,'All DP'!D:D,"Tidak")</f>
        <v>Masih</v>
      </c>
      <c r="X3546" t="str">
        <f t="shared" si="56"/>
        <v>YA</v>
      </c>
    </row>
    <row r="3547" spans="1:24">
      <c r="A3547" s="52">
        <v>46266</v>
      </c>
      <c r="B3547" t="s">
        <v>30</v>
      </c>
      <c r="C3547" t="s">
        <v>142</v>
      </c>
      <c r="D3547" t="s">
        <v>141</v>
      </c>
      <c r="G3547"/>
      <c r="H3547" t="s">
        <v>21446</v>
      </c>
      <c r="K3547" t="s">
        <v>141</v>
      </c>
      <c r="L3547" t="s">
        <v>142</v>
      </c>
      <c r="P3547" t="s">
        <v>21446</v>
      </c>
      <c r="Q3547" t="s">
        <v>10259</v>
      </c>
      <c r="R3547" t="s">
        <v>21447</v>
      </c>
      <c r="S3547" t="s">
        <v>21448</v>
      </c>
      <c r="T3547" t="s">
        <v>21449</v>
      </c>
      <c r="U3547" t="s">
        <v>21450</v>
      </c>
      <c r="W3547" t="str">
        <f>_xlfn.XLOOKUP(D3547,'All DP'!B:B,'All DP'!D:D,"Tidak")</f>
        <v>Masih</v>
      </c>
      <c r="X3547" t="str">
        <f t="shared" si="56"/>
        <v>YA</v>
      </c>
    </row>
    <row r="3548" spans="1:24">
      <c r="A3548" s="52">
        <v>46266</v>
      </c>
      <c r="B3548" t="s">
        <v>853</v>
      </c>
      <c r="C3548" t="s">
        <v>5507</v>
      </c>
      <c r="D3548" t="s">
        <v>5506</v>
      </c>
      <c r="G3548"/>
      <c r="H3548" t="s">
        <v>21452</v>
      </c>
      <c r="K3548" t="s">
        <v>5506</v>
      </c>
      <c r="L3548" t="s">
        <v>5507</v>
      </c>
      <c r="P3548" t="s">
        <v>21452</v>
      </c>
      <c r="Q3548" t="s">
        <v>11862</v>
      </c>
      <c r="R3548" t="s">
        <v>21453</v>
      </c>
      <c r="S3548" t="s">
        <v>21454</v>
      </c>
      <c r="T3548" t="s">
        <v>21455</v>
      </c>
      <c r="U3548" t="s">
        <v>21456</v>
      </c>
      <c r="W3548" t="str">
        <f>_xlfn.XLOOKUP(D3548,'All DP'!B:B,'All DP'!D:D,"Tidak")</f>
        <v>Masih</v>
      </c>
      <c r="X3548" t="str">
        <f t="shared" si="56"/>
        <v>YA</v>
      </c>
    </row>
    <row r="3549" spans="1:24">
      <c r="A3549" s="52">
        <v>46266</v>
      </c>
      <c r="B3549" t="s">
        <v>30</v>
      </c>
      <c r="C3549" t="s">
        <v>325</v>
      </c>
      <c r="D3549" t="s">
        <v>324</v>
      </c>
      <c r="G3549"/>
      <c r="H3549" t="s">
        <v>21457</v>
      </c>
      <c r="K3549" t="s">
        <v>324</v>
      </c>
      <c r="L3549" t="s">
        <v>325</v>
      </c>
      <c r="P3549" t="s">
        <v>21457</v>
      </c>
      <c r="Q3549" t="s">
        <v>10259</v>
      </c>
      <c r="R3549" t="s">
        <v>21458</v>
      </c>
      <c r="S3549" t="s">
        <v>21459</v>
      </c>
      <c r="T3549" t="s">
        <v>9994</v>
      </c>
      <c r="U3549" t="s">
        <v>21460</v>
      </c>
      <c r="W3549" t="str">
        <f>_xlfn.XLOOKUP(D3549,'All DP'!B:B,'All DP'!D:D,"Tidak")</f>
        <v>Masih</v>
      </c>
      <c r="X3549" t="str">
        <f t="shared" si="56"/>
        <v>YA</v>
      </c>
    </row>
    <row r="3550" spans="1:24">
      <c r="A3550" s="52">
        <v>46266</v>
      </c>
      <c r="B3550" t="s">
        <v>766</v>
      </c>
      <c r="C3550" t="s">
        <v>2864</v>
      </c>
      <c r="D3550" t="s">
        <v>2863</v>
      </c>
      <c r="G3550"/>
      <c r="H3550" t="s">
        <v>21461</v>
      </c>
      <c r="K3550" t="s">
        <v>2863</v>
      </c>
      <c r="L3550" t="s">
        <v>2864</v>
      </c>
      <c r="P3550" t="s">
        <v>21461</v>
      </c>
      <c r="Q3550" t="s">
        <v>11133</v>
      </c>
      <c r="R3550" t="s">
        <v>21462</v>
      </c>
      <c r="S3550" t="s">
        <v>21463</v>
      </c>
      <c r="T3550" t="s">
        <v>21464</v>
      </c>
      <c r="U3550" t="s">
        <v>21465</v>
      </c>
      <c r="W3550" t="str">
        <f>_xlfn.XLOOKUP(D3550,'All DP'!B:B,'All DP'!D:D,"Tidak")</f>
        <v>Masih</v>
      </c>
      <c r="X3550" t="str">
        <f t="shared" si="56"/>
        <v>YA</v>
      </c>
    </row>
    <row r="3551" spans="1:24">
      <c r="A3551" s="52">
        <v>46266</v>
      </c>
      <c r="B3551" t="s">
        <v>853</v>
      </c>
      <c r="C3551" t="s">
        <v>5823</v>
      </c>
      <c r="D3551" t="s">
        <v>5822</v>
      </c>
      <c r="G3551"/>
      <c r="H3551" t="s">
        <v>21467</v>
      </c>
      <c r="K3551" t="s">
        <v>5822</v>
      </c>
      <c r="L3551" t="s">
        <v>5823</v>
      </c>
      <c r="P3551" t="s">
        <v>21467</v>
      </c>
      <c r="Q3551" t="s">
        <v>11862</v>
      </c>
      <c r="R3551" t="s">
        <v>21468</v>
      </c>
      <c r="S3551" t="s">
        <v>21469</v>
      </c>
      <c r="T3551" t="s">
        <v>21470</v>
      </c>
      <c r="U3551" t="s">
        <v>21471</v>
      </c>
      <c r="W3551" t="str">
        <f>_xlfn.XLOOKUP(D3551,'All DP'!B:B,'All DP'!D:D,"Tidak")</f>
        <v>Masih</v>
      </c>
      <c r="X3551" t="str">
        <f t="shared" si="56"/>
        <v>YA</v>
      </c>
    </row>
    <row r="3552" spans="1:24">
      <c r="A3552" s="52">
        <v>46266</v>
      </c>
      <c r="B3552" t="s">
        <v>565</v>
      </c>
      <c r="C3552" t="s">
        <v>4107</v>
      </c>
      <c r="D3552" t="s">
        <v>4106</v>
      </c>
      <c r="G3552"/>
      <c r="H3552" t="s">
        <v>21473</v>
      </c>
      <c r="K3552" t="s">
        <v>4106</v>
      </c>
      <c r="L3552" t="s">
        <v>4107</v>
      </c>
      <c r="P3552" t="s">
        <v>21473</v>
      </c>
      <c r="Q3552" t="s">
        <v>11660</v>
      </c>
      <c r="R3552" t="s">
        <v>21474</v>
      </c>
      <c r="S3552" t="s">
        <v>21475</v>
      </c>
      <c r="T3552" t="s">
        <v>21394</v>
      </c>
      <c r="U3552" t="s">
        <v>21476</v>
      </c>
      <c r="W3552" t="str">
        <f>_xlfn.XLOOKUP(D3552,'All DP'!B:B,'All DP'!D:D,"Tidak")</f>
        <v>Masih</v>
      </c>
      <c r="X3552" t="str">
        <f t="shared" si="56"/>
        <v>YA</v>
      </c>
    </row>
    <row r="3553" spans="1:24">
      <c r="A3553" s="52">
        <v>46266</v>
      </c>
      <c r="B3553" t="s">
        <v>30</v>
      </c>
      <c r="C3553" t="s">
        <v>506</v>
      </c>
      <c r="D3553" t="s">
        <v>505</v>
      </c>
      <c r="G3553"/>
      <c r="H3553" t="s">
        <v>21477</v>
      </c>
      <c r="K3553" t="s">
        <v>505</v>
      </c>
      <c r="L3553" t="s">
        <v>506</v>
      </c>
      <c r="P3553" t="s">
        <v>21477</v>
      </c>
      <c r="Q3553" t="s">
        <v>10259</v>
      </c>
      <c r="R3553" t="s">
        <v>21478</v>
      </c>
      <c r="S3553" t="s">
        <v>21479</v>
      </c>
      <c r="T3553" t="s">
        <v>21480</v>
      </c>
      <c r="U3553" t="s">
        <v>21481</v>
      </c>
      <c r="W3553" t="str">
        <f>_xlfn.XLOOKUP(D3553,'All DP'!B:B,'All DP'!D:D,"Tidak")</f>
        <v>Masih</v>
      </c>
      <c r="X3553" t="str">
        <f t="shared" si="56"/>
        <v>YA</v>
      </c>
    </row>
    <row r="3554" spans="1:24">
      <c r="A3554" s="52">
        <v>46266</v>
      </c>
      <c r="B3554" t="s">
        <v>565</v>
      </c>
      <c r="C3554" t="s">
        <v>4299</v>
      </c>
      <c r="D3554" t="s">
        <v>4298</v>
      </c>
      <c r="G3554"/>
      <c r="H3554" t="s">
        <v>21483</v>
      </c>
      <c r="K3554" t="s">
        <v>4298</v>
      </c>
      <c r="L3554" t="s">
        <v>4299</v>
      </c>
      <c r="P3554" t="s">
        <v>21483</v>
      </c>
      <c r="Q3554" t="s">
        <v>11660</v>
      </c>
      <c r="R3554" t="s">
        <v>21484</v>
      </c>
      <c r="S3554" t="s">
        <v>21485</v>
      </c>
      <c r="T3554" t="s">
        <v>21486</v>
      </c>
      <c r="U3554" t="s">
        <v>21487</v>
      </c>
      <c r="W3554" t="str">
        <f>_xlfn.XLOOKUP(D3554,'All DP'!B:B,'All DP'!D:D,"Tidak")</f>
        <v>Masih</v>
      </c>
      <c r="X3554" t="str">
        <f t="shared" si="56"/>
        <v>YA</v>
      </c>
    </row>
    <row r="3555" spans="1:24">
      <c r="A3555" s="52">
        <v>46266</v>
      </c>
      <c r="B3555" t="s">
        <v>30</v>
      </c>
      <c r="C3555" t="s">
        <v>218</v>
      </c>
      <c r="D3555" t="s">
        <v>217</v>
      </c>
      <c r="G3555"/>
      <c r="H3555" t="s">
        <v>21488</v>
      </c>
      <c r="K3555" t="s">
        <v>217</v>
      </c>
      <c r="L3555" t="s">
        <v>218</v>
      </c>
      <c r="P3555" t="s">
        <v>21488</v>
      </c>
      <c r="Q3555" t="s">
        <v>10259</v>
      </c>
      <c r="R3555" t="s">
        <v>21489</v>
      </c>
      <c r="S3555" t="s">
        <v>21490</v>
      </c>
      <c r="T3555" t="s">
        <v>21491</v>
      </c>
      <c r="U3555" t="s">
        <v>21492</v>
      </c>
      <c r="W3555" t="str">
        <f>_xlfn.XLOOKUP(D3555,'All DP'!B:B,'All DP'!D:D,"Tidak")</f>
        <v>Masih</v>
      </c>
      <c r="X3555" t="str">
        <f t="shared" si="56"/>
        <v>YA</v>
      </c>
    </row>
    <row r="3556" spans="1:24">
      <c r="A3556" s="52">
        <v>46266</v>
      </c>
      <c r="B3556" t="s">
        <v>30</v>
      </c>
      <c r="C3556" t="s">
        <v>206</v>
      </c>
      <c r="D3556" t="s">
        <v>205</v>
      </c>
      <c r="G3556"/>
      <c r="H3556" t="s">
        <v>21498</v>
      </c>
      <c r="K3556" t="s">
        <v>205</v>
      </c>
      <c r="L3556" t="s">
        <v>206</v>
      </c>
      <c r="P3556" t="s">
        <v>21498</v>
      </c>
      <c r="Q3556" t="s">
        <v>10259</v>
      </c>
      <c r="R3556" t="s">
        <v>21499</v>
      </c>
      <c r="S3556" t="s">
        <v>21500</v>
      </c>
      <c r="T3556" t="s">
        <v>21501</v>
      </c>
      <c r="U3556" t="s">
        <v>21502</v>
      </c>
      <c r="W3556" t="str">
        <f>_xlfn.XLOOKUP(D3556,'All DP'!B:B,'All DP'!D:D,"Tidak")</f>
        <v>Masih</v>
      </c>
      <c r="X3556" t="str">
        <f t="shared" si="56"/>
        <v>YA</v>
      </c>
    </row>
    <row r="3557" spans="1:24">
      <c r="A3557" s="52">
        <v>46266</v>
      </c>
      <c r="B3557" t="s">
        <v>565</v>
      </c>
      <c r="C3557" t="s">
        <v>4105</v>
      </c>
      <c r="D3557" t="s">
        <v>4104</v>
      </c>
      <c r="G3557"/>
      <c r="H3557" t="s">
        <v>21503</v>
      </c>
      <c r="K3557" t="s">
        <v>4104</v>
      </c>
      <c r="L3557" t="s">
        <v>4105</v>
      </c>
      <c r="P3557" t="s">
        <v>21503</v>
      </c>
      <c r="Q3557" t="s">
        <v>11660</v>
      </c>
      <c r="R3557" t="s">
        <v>21504</v>
      </c>
      <c r="S3557" t="s">
        <v>21505</v>
      </c>
      <c r="T3557" t="s">
        <v>21506</v>
      </c>
      <c r="U3557" t="s">
        <v>21507</v>
      </c>
      <c r="W3557" t="str">
        <f>_xlfn.XLOOKUP(D3557,'All DP'!B:B,'All DP'!D:D,"Tidak")</f>
        <v>Masih</v>
      </c>
      <c r="X3557" t="str">
        <f t="shared" si="56"/>
        <v>YA</v>
      </c>
    </row>
    <row r="3558" spans="1:24">
      <c r="A3558" s="52">
        <v>46266</v>
      </c>
      <c r="B3558" t="s">
        <v>30</v>
      </c>
      <c r="C3558" t="s">
        <v>152</v>
      </c>
      <c r="D3558" t="s">
        <v>151</v>
      </c>
      <c r="G3558"/>
      <c r="H3558" t="s">
        <v>21509</v>
      </c>
      <c r="K3558" t="s">
        <v>151</v>
      </c>
      <c r="L3558" t="s">
        <v>152</v>
      </c>
      <c r="P3558" t="s">
        <v>21509</v>
      </c>
      <c r="Q3558" t="s">
        <v>10259</v>
      </c>
      <c r="R3558" t="s">
        <v>21510</v>
      </c>
      <c r="S3558" t="s">
        <v>21511</v>
      </c>
      <c r="T3558" t="s">
        <v>21512</v>
      </c>
      <c r="U3558" t="s">
        <v>21513</v>
      </c>
      <c r="W3558" t="str">
        <f>_xlfn.XLOOKUP(D3558,'All DP'!B:B,'All DP'!D:D,"Tidak")</f>
        <v>Masih</v>
      </c>
      <c r="X3558" t="str">
        <f t="shared" si="56"/>
        <v>YA</v>
      </c>
    </row>
    <row r="3559" spans="1:24">
      <c r="A3559" s="52">
        <v>46266</v>
      </c>
      <c r="B3559" t="s">
        <v>766</v>
      </c>
      <c r="C3559" t="s">
        <v>2796</v>
      </c>
      <c r="D3559" t="s">
        <v>2795</v>
      </c>
      <c r="G3559"/>
      <c r="H3559" t="s">
        <v>21515</v>
      </c>
      <c r="K3559" t="s">
        <v>2795</v>
      </c>
      <c r="L3559" t="s">
        <v>2796</v>
      </c>
      <c r="P3559" t="s">
        <v>21515</v>
      </c>
      <c r="Q3559" t="s">
        <v>11133</v>
      </c>
      <c r="R3559" t="s">
        <v>21516</v>
      </c>
      <c r="S3559" t="s">
        <v>21517</v>
      </c>
      <c r="T3559" t="s">
        <v>21518</v>
      </c>
      <c r="U3559" t="s">
        <v>21519</v>
      </c>
      <c r="W3559" t="str">
        <f>_xlfn.XLOOKUP(D3559,'All DP'!B:B,'All DP'!D:D,"Tidak")</f>
        <v>Masih</v>
      </c>
      <c r="X3559" t="str">
        <f t="shared" si="56"/>
        <v>YA</v>
      </c>
    </row>
    <row r="3560" spans="1:24">
      <c r="A3560" s="52">
        <v>46266</v>
      </c>
      <c r="B3560" t="s">
        <v>30</v>
      </c>
      <c r="C3560" t="s">
        <v>122</v>
      </c>
      <c r="D3560" t="s">
        <v>121</v>
      </c>
      <c r="G3560"/>
      <c r="H3560" t="s">
        <v>21521</v>
      </c>
      <c r="K3560" t="s">
        <v>121</v>
      </c>
      <c r="L3560" t="s">
        <v>122</v>
      </c>
      <c r="P3560" t="s">
        <v>21521</v>
      </c>
      <c r="Q3560" t="s">
        <v>10259</v>
      </c>
      <c r="R3560" t="s">
        <v>21522</v>
      </c>
      <c r="S3560" t="s">
        <v>21523</v>
      </c>
      <c r="T3560" t="s">
        <v>21524</v>
      </c>
      <c r="U3560" t="s">
        <v>21525</v>
      </c>
      <c r="W3560" t="str">
        <f>_xlfn.XLOOKUP(D3560,'All DP'!B:B,'All DP'!D:D,"Tidak")</f>
        <v>Masih</v>
      </c>
      <c r="X3560" t="str">
        <f t="shared" si="56"/>
        <v>YA</v>
      </c>
    </row>
    <row r="3561" spans="1:24">
      <c r="A3561" s="52">
        <v>46266</v>
      </c>
      <c r="B3561" t="s">
        <v>30</v>
      </c>
      <c r="C3561" t="s">
        <v>186</v>
      </c>
      <c r="D3561" t="s">
        <v>185</v>
      </c>
      <c r="G3561"/>
      <c r="H3561" t="s">
        <v>21527</v>
      </c>
      <c r="K3561" t="s">
        <v>185</v>
      </c>
      <c r="L3561" t="s">
        <v>186</v>
      </c>
      <c r="P3561" t="s">
        <v>21527</v>
      </c>
      <c r="Q3561" t="s">
        <v>10259</v>
      </c>
      <c r="R3561" t="s">
        <v>21528</v>
      </c>
      <c r="S3561" t="s">
        <v>21529</v>
      </c>
      <c r="T3561" t="s">
        <v>21530</v>
      </c>
      <c r="U3561" t="s">
        <v>21531</v>
      </c>
      <c r="W3561" t="str">
        <f>_xlfn.XLOOKUP(D3561,'All DP'!B:B,'All DP'!D:D,"Tidak")</f>
        <v>Masih</v>
      </c>
      <c r="X3561" t="str">
        <f t="shared" si="56"/>
        <v>YA</v>
      </c>
    </row>
    <row r="3562" spans="1:24">
      <c r="A3562" s="52">
        <v>46266</v>
      </c>
      <c r="B3562" t="s">
        <v>30</v>
      </c>
      <c r="C3562" t="s">
        <v>208</v>
      </c>
      <c r="D3562" t="s">
        <v>207</v>
      </c>
      <c r="G3562"/>
      <c r="H3562" t="s">
        <v>21533</v>
      </c>
      <c r="K3562" t="s">
        <v>207</v>
      </c>
      <c r="L3562" t="s">
        <v>208</v>
      </c>
      <c r="P3562" t="s">
        <v>21533</v>
      </c>
      <c r="Q3562" t="s">
        <v>10259</v>
      </c>
      <c r="R3562" t="s">
        <v>21534</v>
      </c>
      <c r="S3562" t="s">
        <v>21535</v>
      </c>
      <c r="T3562" t="s">
        <v>21536</v>
      </c>
      <c r="U3562" t="s">
        <v>21537</v>
      </c>
      <c r="W3562" t="str">
        <f>_xlfn.XLOOKUP(D3562,'All DP'!B:B,'All DP'!D:D,"Tidak")</f>
        <v>Masih</v>
      </c>
      <c r="X3562" t="str">
        <f t="shared" si="56"/>
        <v>YA</v>
      </c>
    </row>
    <row r="3563" spans="1:24">
      <c r="A3563" s="52">
        <v>46266</v>
      </c>
      <c r="B3563" t="s">
        <v>766</v>
      </c>
      <c r="C3563" t="s">
        <v>2842</v>
      </c>
      <c r="D3563" t="s">
        <v>2841</v>
      </c>
      <c r="G3563"/>
      <c r="H3563" t="s">
        <v>21538</v>
      </c>
      <c r="K3563" t="s">
        <v>2841</v>
      </c>
      <c r="L3563" t="s">
        <v>2842</v>
      </c>
      <c r="P3563" t="s">
        <v>21538</v>
      </c>
      <c r="Q3563" t="s">
        <v>11133</v>
      </c>
      <c r="R3563" t="s">
        <v>21539</v>
      </c>
      <c r="S3563" t="s">
        <v>21540</v>
      </c>
      <c r="T3563" t="s">
        <v>21541</v>
      </c>
      <c r="U3563" t="s">
        <v>21542</v>
      </c>
      <c r="W3563" t="str">
        <f>_xlfn.XLOOKUP(D3563,'All DP'!B:B,'All DP'!D:D,"Tidak")</f>
        <v>Masih</v>
      </c>
      <c r="X3563" t="str">
        <f t="shared" si="56"/>
        <v>YA</v>
      </c>
    </row>
    <row r="3564" spans="1:24">
      <c r="A3564" s="52">
        <v>46266</v>
      </c>
      <c r="B3564" t="s">
        <v>30</v>
      </c>
      <c r="C3564" t="s">
        <v>560</v>
      </c>
      <c r="D3564" t="s">
        <v>559</v>
      </c>
      <c r="G3564"/>
      <c r="H3564" t="s">
        <v>21544</v>
      </c>
      <c r="K3564" t="s">
        <v>559</v>
      </c>
      <c r="L3564" t="s">
        <v>560</v>
      </c>
      <c r="P3564" t="s">
        <v>21544</v>
      </c>
      <c r="Q3564" t="s">
        <v>10259</v>
      </c>
      <c r="R3564" t="s">
        <v>21545</v>
      </c>
      <c r="S3564" t="s">
        <v>21546</v>
      </c>
      <c r="T3564" t="s">
        <v>21547</v>
      </c>
      <c r="U3564" t="s">
        <v>21548</v>
      </c>
      <c r="W3564" t="str">
        <f>_xlfn.XLOOKUP(D3564,'All DP'!B:B,'All DP'!D:D,"Tidak")</f>
        <v>Masih</v>
      </c>
      <c r="X3564" t="str">
        <f t="shared" si="56"/>
        <v>YA</v>
      </c>
    </row>
    <row r="3565" spans="1:24">
      <c r="A3565" s="52">
        <v>46266</v>
      </c>
      <c r="B3565" t="s">
        <v>30</v>
      </c>
      <c r="C3565" t="s">
        <v>118</v>
      </c>
      <c r="D3565" t="s">
        <v>117</v>
      </c>
      <c r="G3565"/>
      <c r="H3565" t="s">
        <v>21554</v>
      </c>
      <c r="K3565" t="s">
        <v>117</v>
      </c>
      <c r="L3565" t="s">
        <v>118</v>
      </c>
      <c r="P3565" t="s">
        <v>21554</v>
      </c>
      <c r="Q3565" t="s">
        <v>10259</v>
      </c>
      <c r="R3565" t="s">
        <v>21555</v>
      </c>
      <c r="S3565" t="s">
        <v>21556</v>
      </c>
      <c r="T3565" t="s">
        <v>21557</v>
      </c>
      <c r="U3565" t="s">
        <v>21558</v>
      </c>
      <c r="W3565" t="str">
        <f>_xlfn.XLOOKUP(D3565,'All DP'!B:B,'All DP'!D:D,"Tidak")</f>
        <v>Masih</v>
      </c>
      <c r="X3565" t="str">
        <f t="shared" si="56"/>
        <v>YA</v>
      </c>
    </row>
    <row r="3566" spans="1:24">
      <c r="A3566" s="52">
        <v>46266</v>
      </c>
      <c r="B3566" t="s">
        <v>30</v>
      </c>
      <c r="C3566" t="s">
        <v>343</v>
      </c>
      <c r="D3566" t="s">
        <v>342</v>
      </c>
      <c r="G3566"/>
      <c r="H3566" t="s">
        <v>21560</v>
      </c>
      <c r="K3566" t="s">
        <v>342</v>
      </c>
      <c r="L3566" t="s">
        <v>343</v>
      </c>
      <c r="P3566" t="s">
        <v>21560</v>
      </c>
      <c r="Q3566" t="s">
        <v>10259</v>
      </c>
      <c r="R3566" t="s">
        <v>21561</v>
      </c>
      <c r="S3566" t="s">
        <v>21562</v>
      </c>
      <c r="T3566" t="s">
        <v>21563</v>
      </c>
      <c r="U3566" t="s">
        <v>21564</v>
      </c>
      <c r="W3566" t="str">
        <f>_xlfn.XLOOKUP(D3566,'All DP'!B:B,'All DP'!D:D,"Tidak")</f>
        <v>Masih</v>
      </c>
      <c r="X3566" t="str">
        <f t="shared" si="56"/>
        <v>YA</v>
      </c>
    </row>
    <row r="3567" spans="1:24">
      <c r="A3567" s="52">
        <v>46266</v>
      </c>
      <c r="B3567" t="s">
        <v>30</v>
      </c>
      <c r="C3567" t="s">
        <v>6557</v>
      </c>
      <c r="D3567" t="s">
        <v>6556</v>
      </c>
      <c r="G3567"/>
      <c r="H3567" t="s">
        <v>21565</v>
      </c>
      <c r="K3567" t="s">
        <v>6556</v>
      </c>
      <c r="L3567" t="s">
        <v>6557</v>
      </c>
      <c r="P3567" t="s">
        <v>21565</v>
      </c>
      <c r="Q3567" t="s">
        <v>10259</v>
      </c>
      <c r="R3567" t="s">
        <v>21566</v>
      </c>
      <c r="S3567" t="s">
        <v>21567</v>
      </c>
      <c r="T3567" t="s">
        <v>21568</v>
      </c>
      <c r="U3567" t="s">
        <v>21569</v>
      </c>
      <c r="W3567" t="str">
        <f>_xlfn.XLOOKUP(D3567,'All DP'!B:B,'All DP'!D:D,"Tidak")</f>
        <v>Masih</v>
      </c>
      <c r="X3567" t="str">
        <f t="shared" si="56"/>
        <v>YA</v>
      </c>
    </row>
    <row r="3568" spans="1:24">
      <c r="A3568" s="52">
        <v>46266</v>
      </c>
      <c r="B3568" t="s">
        <v>229</v>
      </c>
      <c r="C3568" t="s">
        <v>6493</v>
      </c>
      <c r="D3568" t="s">
        <v>6493</v>
      </c>
      <c r="G3568"/>
      <c r="H3568" t="s">
        <v>21571</v>
      </c>
      <c r="K3568" t="s">
        <v>6493</v>
      </c>
      <c r="L3568" t="s">
        <v>6493</v>
      </c>
      <c r="P3568" t="s">
        <v>21571</v>
      </c>
      <c r="Q3568" t="s">
        <v>10199</v>
      </c>
      <c r="R3568" t="s">
        <v>21572</v>
      </c>
      <c r="S3568" t="s">
        <v>21573</v>
      </c>
      <c r="T3568" t="s">
        <v>21574</v>
      </c>
      <c r="U3568" t="s">
        <v>21575</v>
      </c>
      <c r="W3568" t="str">
        <f>_xlfn.XLOOKUP(D3568,'All DP'!B:B,'All DP'!D:D,"Tidak")</f>
        <v>Masih</v>
      </c>
      <c r="X3568" t="str">
        <f t="shared" si="56"/>
        <v>YA</v>
      </c>
    </row>
    <row r="3569" spans="1:24">
      <c r="A3569" s="52">
        <v>46266</v>
      </c>
      <c r="B3569" t="s">
        <v>766</v>
      </c>
      <c r="C3569" t="s">
        <v>2906</v>
      </c>
      <c r="D3569" t="s">
        <v>2905</v>
      </c>
      <c r="G3569"/>
      <c r="H3569" t="s">
        <v>21577</v>
      </c>
      <c r="K3569" t="s">
        <v>2905</v>
      </c>
      <c r="L3569" t="s">
        <v>2906</v>
      </c>
      <c r="P3569" t="s">
        <v>21577</v>
      </c>
      <c r="Q3569" t="s">
        <v>11133</v>
      </c>
      <c r="R3569" t="s">
        <v>21578</v>
      </c>
      <c r="S3569" t="s">
        <v>21579</v>
      </c>
      <c r="T3569" t="s">
        <v>21580</v>
      </c>
      <c r="U3569" t="s">
        <v>21581</v>
      </c>
      <c r="W3569" t="str">
        <f>_xlfn.XLOOKUP(D3569,'All DP'!B:B,'All DP'!D:D,"Tidak")</f>
        <v>Masih</v>
      </c>
      <c r="X3569" t="str">
        <f t="shared" si="56"/>
        <v>YA</v>
      </c>
    </row>
    <row r="3570" spans="1:24">
      <c r="A3570" s="52">
        <v>46266</v>
      </c>
      <c r="B3570" t="s">
        <v>565</v>
      </c>
      <c r="C3570" t="s">
        <v>2242</v>
      </c>
      <c r="D3570" t="s">
        <v>2241</v>
      </c>
      <c r="G3570"/>
      <c r="H3570" t="s">
        <v>21583</v>
      </c>
      <c r="K3570" t="s">
        <v>2241</v>
      </c>
      <c r="L3570" t="s">
        <v>2242</v>
      </c>
      <c r="P3570" t="s">
        <v>21583</v>
      </c>
      <c r="Q3570" t="s">
        <v>11660</v>
      </c>
      <c r="R3570" t="s">
        <v>21584</v>
      </c>
      <c r="S3570" t="s">
        <v>21585</v>
      </c>
      <c r="T3570" t="s">
        <v>21586</v>
      </c>
      <c r="U3570" t="s">
        <v>21587</v>
      </c>
      <c r="W3570" t="str">
        <f>_xlfn.XLOOKUP(D3570,'All DP'!B:B,'All DP'!D:D,"Tidak")</f>
        <v>Masih</v>
      </c>
      <c r="X3570" t="str">
        <f t="shared" si="56"/>
        <v>YA</v>
      </c>
    </row>
    <row r="3571" spans="1:24">
      <c r="A3571" s="52">
        <v>46266</v>
      </c>
      <c r="B3571" t="s">
        <v>565</v>
      </c>
      <c r="C3571" t="s">
        <v>5359</v>
      </c>
      <c r="D3571" t="s">
        <v>5358</v>
      </c>
      <c r="G3571"/>
      <c r="H3571" t="s">
        <v>21589</v>
      </c>
      <c r="K3571" t="s">
        <v>5358</v>
      </c>
      <c r="L3571" t="s">
        <v>5359</v>
      </c>
      <c r="P3571" t="s">
        <v>21589</v>
      </c>
      <c r="Q3571" t="s">
        <v>11660</v>
      </c>
      <c r="R3571" t="s">
        <v>21590</v>
      </c>
      <c r="S3571" t="s">
        <v>21591</v>
      </c>
      <c r="T3571" t="s">
        <v>21592</v>
      </c>
      <c r="U3571" t="s">
        <v>21593</v>
      </c>
      <c r="W3571" t="str">
        <f>_xlfn.XLOOKUP(D3571,'All DP'!B:B,'All DP'!D:D,"Tidak")</f>
        <v>Masih</v>
      </c>
      <c r="X3571" t="str">
        <f t="shared" si="56"/>
        <v>YA</v>
      </c>
    </row>
    <row r="3572" spans="1:24">
      <c r="A3572" s="52">
        <v>46266</v>
      </c>
      <c r="B3572" t="s">
        <v>30</v>
      </c>
      <c r="C3572" t="s">
        <v>291</v>
      </c>
      <c r="D3572" t="s">
        <v>290</v>
      </c>
      <c r="G3572"/>
      <c r="H3572" t="s">
        <v>21594</v>
      </c>
      <c r="K3572" t="s">
        <v>290</v>
      </c>
      <c r="L3572" t="s">
        <v>291</v>
      </c>
      <c r="P3572" t="s">
        <v>21594</v>
      </c>
      <c r="Q3572" t="s">
        <v>10259</v>
      </c>
      <c r="R3572" t="s">
        <v>21595</v>
      </c>
      <c r="S3572" t="s">
        <v>21596</v>
      </c>
      <c r="T3572" t="s">
        <v>21597</v>
      </c>
      <c r="U3572" t="s">
        <v>21598</v>
      </c>
      <c r="W3572" t="str">
        <f>_xlfn.XLOOKUP(D3572,'All DP'!B:B,'All DP'!D:D,"Tidak")</f>
        <v>Masih</v>
      </c>
      <c r="X3572" t="str">
        <f t="shared" si="56"/>
        <v>YA</v>
      </c>
    </row>
    <row r="3573" spans="1:24">
      <c r="A3573" s="52">
        <v>46266</v>
      </c>
      <c r="B3573" t="s">
        <v>848</v>
      </c>
      <c r="C3573" t="s">
        <v>3425</v>
      </c>
      <c r="D3573" t="s">
        <v>3424</v>
      </c>
      <c r="G3573"/>
      <c r="H3573" t="s">
        <v>21600</v>
      </c>
      <c r="K3573" t="s">
        <v>3424</v>
      </c>
      <c r="L3573" t="s">
        <v>3425</v>
      </c>
      <c r="P3573" t="s">
        <v>21600</v>
      </c>
      <c r="Q3573" t="s">
        <v>10181</v>
      </c>
      <c r="R3573" t="s">
        <v>21601</v>
      </c>
      <c r="S3573" t="s">
        <v>21602</v>
      </c>
      <c r="T3573" t="s">
        <v>21603</v>
      </c>
      <c r="U3573" t="s">
        <v>21604</v>
      </c>
      <c r="W3573" t="str">
        <f>_xlfn.XLOOKUP(D3573,'All DP'!B:B,'All DP'!D:D,"Tidak")</f>
        <v>Masih</v>
      </c>
      <c r="X3573" t="str">
        <f t="shared" si="56"/>
        <v>YA</v>
      </c>
    </row>
    <row r="3574" spans="1:24">
      <c r="A3574" s="52">
        <v>46266</v>
      </c>
      <c r="B3574" t="s">
        <v>30</v>
      </c>
      <c r="C3574" t="s">
        <v>277</v>
      </c>
      <c r="D3574" t="s">
        <v>276</v>
      </c>
      <c r="G3574"/>
      <c r="H3574" t="s">
        <v>21606</v>
      </c>
      <c r="K3574" t="s">
        <v>276</v>
      </c>
      <c r="L3574" t="s">
        <v>277</v>
      </c>
      <c r="P3574" t="s">
        <v>21606</v>
      </c>
      <c r="Q3574" t="s">
        <v>10259</v>
      </c>
      <c r="R3574" t="s">
        <v>21607</v>
      </c>
      <c r="S3574" t="s">
        <v>21608</v>
      </c>
      <c r="T3574" t="s">
        <v>21609</v>
      </c>
      <c r="U3574" t="s">
        <v>21610</v>
      </c>
      <c r="W3574" t="str">
        <f>_xlfn.XLOOKUP(D3574,'All DP'!B:B,'All DP'!D:D,"Tidak")</f>
        <v>Masih</v>
      </c>
      <c r="X3574" t="str">
        <f t="shared" si="56"/>
        <v>YA</v>
      </c>
    </row>
    <row r="3575" spans="1:24">
      <c r="A3575" s="52">
        <v>46266</v>
      </c>
      <c r="B3575" t="s">
        <v>565</v>
      </c>
      <c r="C3575" t="s">
        <v>2232</v>
      </c>
      <c r="D3575" t="s">
        <v>2231</v>
      </c>
      <c r="G3575"/>
      <c r="H3575" t="s">
        <v>21611</v>
      </c>
      <c r="K3575" t="s">
        <v>2231</v>
      </c>
      <c r="L3575" t="s">
        <v>2232</v>
      </c>
      <c r="P3575" t="s">
        <v>21611</v>
      </c>
      <c r="Q3575" t="s">
        <v>11660</v>
      </c>
      <c r="R3575" t="s">
        <v>21612</v>
      </c>
      <c r="S3575" t="s">
        <v>21613</v>
      </c>
      <c r="T3575" t="s">
        <v>21614</v>
      </c>
      <c r="U3575" t="s">
        <v>21615</v>
      </c>
      <c r="W3575" t="str">
        <f>_xlfn.XLOOKUP(D3575,'All DP'!B:B,'All DP'!D:D,"Tidak")</f>
        <v>Masih</v>
      </c>
      <c r="X3575" t="str">
        <f t="shared" si="56"/>
        <v>YA</v>
      </c>
    </row>
    <row r="3576" spans="1:24">
      <c r="A3576" s="52">
        <v>46266</v>
      </c>
      <c r="B3576" t="s">
        <v>766</v>
      </c>
      <c r="C3576" t="s">
        <v>946</v>
      </c>
      <c r="D3576" t="s">
        <v>945</v>
      </c>
      <c r="G3576"/>
      <c r="H3576" t="s">
        <v>21621</v>
      </c>
      <c r="K3576" t="s">
        <v>945</v>
      </c>
      <c r="L3576" t="s">
        <v>946</v>
      </c>
      <c r="P3576" t="s">
        <v>21621</v>
      </c>
      <c r="Q3576" t="s">
        <v>11133</v>
      </c>
      <c r="R3576" t="s">
        <v>21622</v>
      </c>
      <c r="S3576" t="s">
        <v>21623</v>
      </c>
      <c r="T3576" t="s">
        <v>21624</v>
      </c>
      <c r="U3576" t="s">
        <v>21625</v>
      </c>
      <c r="W3576" t="str">
        <f>_xlfn.XLOOKUP(D3576,'All DP'!B:B,'All DP'!D:D,"Tidak")</f>
        <v>Masih</v>
      </c>
      <c r="X3576" t="str">
        <f t="shared" si="56"/>
        <v>YA</v>
      </c>
    </row>
    <row r="3577" spans="1:24">
      <c r="A3577" s="52">
        <v>46266</v>
      </c>
      <c r="B3577" t="s">
        <v>30</v>
      </c>
      <c r="C3577" t="s">
        <v>295</v>
      </c>
      <c r="D3577" t="s">
        <v>294</v>
      </c>
      <c r="G3577"/>
      <c r="H3577" t="s">
        <v>21627</v>
      </c>
      <c r="K3577" t="s">
        <v>294</v>
      </c>
      <c r="L3577" t="s">
        <v>295</v>
      </c>
      <c r="P3577" t="s">
        <v>21627</v>
      </c>
      <c r="Q3577" t="s">
        <v>10259</v>
      </c>
      <c r="R3577" t="s">
        <v>21628</v>
      </c>
      <c r="S3577" t="s">
        <v>21629</v>
      </c>
      <c r="T3577" t="s">
        <v>21630</v>
      </c>
      <c r="U3577" t="s">
        <v>21631</v>
      </c>
      <c r="W3577" t="str">
        <f>_xlfn.XLOOKUP(D3577,'All DP'!B:B,'All DP'!D:D,"Tidak")</f>
        <v>Masih</v>
      </c>
      <c r="X3577" t="str">
        <f t="shared" si="56"/>
        <v>YA</v>
      </c>
    </row>
    <row r="3578" spans="1:24">
      <c r="A3578" s="52">
        <v>46266</v>
      </c>
      <c r="B3578" t="s">
        <v>30</v>
      </c>
      <c r="C3578" t="s">
        <v>100</v>
      </c>
      <c r="D3578" t="s">
        <v>99</v>
      </c>
      <c r="G3578"/>
      <c r="H3578" t="s">
        <v>21633</v>
      </c>
      <c r="K3578" t="s">
        <v>99</v>
      </c>
      <c r="L3578" t="s">
        <v>100</v>
      </c>
      <c r="P3578" t="s">
        <v>21633</v>
      </c>
      <c r="Q3578" t="s">
        <v>10259</v>
      </c>
      <c r="R3578" t="s">
        <v>21634</v>
      </c>
      <c r="S3578" t="s">
        <v>21635</v>
      </c>
      <c r="T3578" t="s">
        <v>21636</v>
      </c>
      <c r="U3578" t="s">
        <v>21637</v>
      </c>
      <c r="W3578" t="str">
        <f>_xlfn.XLOOKUP(D3578,'All DP'!B:B,'All DP'!D:D,"Tidak")</f>
        <v>Masih</v>
      </c>
      <c r="X3578" t="str">
        <f t="shared" si="56"/>
        <v>YA</v>
      </c>
    </row>
    <row r="3579" spans="1:24">
      <c r="A3579" s="52">
        <v>46266</v>
      </c>
      <c r="B3579" t="s">
        <v>30</v>
      </c>
      <c r="C3579" t="s">
        <v>88</v>
      </c>
      <c r="D3579" t="s">
        <v>87</v>
      </c>
      <c r="G3579"/>
      <c r="H3579" t="s">
        <v>21639</v>
      </c>
      <c r="K3579" t="s">
        <v>87</v>
      </c>
      <c r="L3579" t="s">
        <v>88</v>
      </c>
      <c r="P3579" t="s">
        <v>21639</v>
      </c>
      <c r="Q3579" t="s">
        <v>10259</v>
      </c>
      <c r="R3579" t="s">
        <v>21640</v>
      </c>
      <c r="S3579" t="s">
        <v>21641</v>
      </c>
      <c r="T3579" t="s">
        <v>21642</v>
      </c>
      <c r="U3579" t="s">
        <v>21643</v>
      </c>
      <c r="W3579" t="str">
        <f>_xlfn.XLOOKUP(D3579,'All DP'!B:B,'All DP'!D:D,"Tidak")</f>
        <v>Masih</v>
      </c>
      <c r="X3579" t="str">
        <f t="shared" si="56"/>
        <v>YA</v>
      </c>
    </row>
    <row r="3580" spans="1:24">
      <c r="A3580" s="52">
        <v>46266</v>
      </c>
      <c r="B3580" t="s">
        <v>30</v>
      </c>
      <c r="C3580" t="s">
        <v>526</v>
      </c>
      <c r="D3580" t="s">
        <v>525</v>
      </c>
      <c r="G3580"/>
      <c r="H3580" t="s">
        <v>21645</v>
      </c>
      <c r="K3580" t="s">
        <v>525</v>
      </c>
      <c r="L3580" t="s">
        <v>526</v>
      </c>
      <c r="P3580" t="s">
        <v>21645</v>
      </c>
      <c r="Q3580" t="s">
        <v>10259</v>
      </c>
      <c r="R3580" t="s">
        <v>21646</v>
      </c>
      <c r="S3580" t="s">
        <v>21647</v>
      </c>
      <c r="T3580" t="s">
        <v>21648</v>
      </c>
      <c r="U3580" t="s">
        <v>21649</v>
      </c>
      <c r="W3580" t="str">
        <f>_xlfn.XLOOKUP(D3580,'All DP'!B:B,'All DP'!D:D,"Tidak")</f>
        <v>Masih</v>
      </c>
      <c r="X3580" t="str">
        <f t="shared" si="56"/>
        <v>YA</v>
      </c>
    </row>
    <row r="3581" spans="1:24">
      <c r="A3581" s="52">
        <v>46266</v>
      </c>
      <c r="B3581" t="s">
        <v>565</v>
      </c>
      <c r="C3581" t="s">
        <v>2212</v>
      </c>
      <c r="D3581" t="s">
        <v>2211</v>
      </c>
      <c r="G3581"/>
      <c r="H3581" t="s">
        <v>21651</v>
      </c>
      <c r="K3581" t="s">
        <v>2211</v>
      </c>
      <c r="L3581" t="s">
        <v>2212</v>
      </c>
      <c r="P3581" t="s">
        <v>21651</v>
      </c>
      <c r="Q3581" t="s">
        <v>11660</v>
      </c>
      <c r="R3581" t="s">
        <v>21652</v>
      </c>
      <c r="S3581" t="s">
        <v>21653</v>
      </c>
      <c r="T3581" t="s">
        <v>21654</v>
      </c>
      <c r="U3581" t="s">
        <v>21655</v>
      </c>
      <c r="W3581" t="str">
        <f>_xlfn.XLOOKUP(D3581,'All DP'!B:B,'All DP'!D:D,"Tidak")</f>
        <v>Masih</v>
      </c>
      <c r="X3581" t="str">
        <f t="shared" si="56"/>
        <v>YA</v>
      </c>
    </row>
    <row r="3582" spans="1:24">
      <c r="A3582" s="52">
        <v>46266</v>
      </c>
      <c r="B3582" t="s">
        <v>30</v>
      </c>
      <c r="C3582" t="s">
        <v>554</v>
      </c>
      <c r="D3582" t="s">
        <v>553</v>
      </c>
      <c r="G3582"/>
      <c r="H3582" t="s">
        <v>21657</v>
      </c>
      <c r="K3582" t="s">
        <v>553</v>
      </c>
      <c r="L3582" t="s">
        <v>554</v>
      </c>
      <c r="P3582" t="s">
        <v>21657</v>
      </c>
      <c r="Q3582" t="s">
        <v>10259</v>
      </c>
      <c r="R3582" t="s">
        <v>21658</v>
      </c>
      <c r="S3582" t="s">
        <v>21659</v>
      </c>
      <c r="T3582" t="s">
        <v>8239</v>
      </c>
      <c r="U3582" t="s">
        <v>21660</v>
      </c>
      <c r="W3582" t="str">
        <f>_xlfn.XLOOKUP(D3582,'All DP'!B:B,'All DP'!D:D,"Tidak")</f>
        <v>Masih</v>
      </c>
      <c r="X3582" t="str">
        <f t="shared" si="56"/>
        <v>YA</v>
      </c>
    </row>
    <row r="3583" spans="1:24">
      <c r="A3583" s="52">
        <v>46266</v>
      </c>
      <c r="B3583" t="s">
        <v>30</v>
      </c>
      <c r="C3583" t="s">
        <v>132</v>
      </c>
      <c r="D3583" t="s">
        <v>131</v>
      </c>
      <c r="G3583"/>
      <c r="H3583" t="s">
        <v>21662</v>
      </c>
      <c r="K3583" t="s">
        <v>131</v>
      </c>
      <c r="L3583" t="s">
        <v>132</v>
      </c>
      <c r="P3583" t="s">
        <v>21662</v>
      </c>
      <c r="Q3583" t="s">
        <v>10259</v>
      </c>
      <c r="R3583" t="s">
        <v>21663</v>
      </c>
      <c r="S3583" t="s">
        <v>21664</v>
      </c>
      <c r="T3583" t="s">
        <v>21665</v>
      </c>
      <c r="U3583" t="s">
        <v>21666</v>
      </c>
      <c r="W3583" t="str">
        <f>_xlfn.XLOOKUP(D3583,'All DP'!B:B,'All DP'!D:D,"Tidak")</f>
        <v>Masih</v>
      </c>
      <c r="X3583" t="str">
        <f t="shared" si="56"/>
        <v>YA</v>
      </c>
    </row>
    <row r="3584" spans="1:24">
      <c r="A3584" s="52">
        <v>46266</v>
      </c>
      <c r="B3584" t="s">
        <v>766</v>
      </c>
      <c r="C3584" t="s">
        <v>2846</v>
      </c>
      <c r="D3584" t="s">
        <v>2845</v>
      </c>
      <c r="G3584"/>
      <c r="H3584" t="s">
        <v>21667</v>
      </c>
      <c r="K3584" t="s">
        <v>2845</v>
      </c>
      <c r="L3584" t="s">
        <v>2846</v>
      </c>
      <c r="P3584" t="s">
        <v>21667</v>
      </c>
      <c r="Q3584" t="s">
        <v>11133</v>
      </c>
      <c r="R3584" t="s">
        <v>21668</v>
      </c>
      <c r="S3584" t="s">
        <v>21669</v>
      </c>
      <c r="T3584" t="s">
        <v>21670</v>
      </c>
      <c r="U3584" t="s">
        <v>21671</v>
      </c>
      <c r="W3584" t="str">
        <f>_xlfn.XLOOKUP(D3584,'All DP'!B:B,'All DP'!D:D,"Tidak")</f>
        <v>Masih</v>
      </c>
      <c r="X3584" t="str">
        <f t="shared" si="56"/>
        <v>YA</v>
      </c>
    </row>
    <row r="3585" spans="1:24">
      <c r="A3585" s="52">
        <v>46266</v>
      </c>
      <c r="B3585" t="s">
        <v>848</v>
      </c>
      <c r="C3585" t="s">
        <v>1904</v>
      </c>
      <c r="D3585" t="s">
        <v>1903</v>
      </c>
      <c r="G3585"/>
      <c r="H3585" t="s">
        <v>21673</v>
      </c>
      <c r="K3585" t="s">
        <v>1903</v>
      </c>
      <c r="L3585" t="s">
        <v>1904</v>
      </c>
      <c r="P3585" t="s">
        <v>21673</v>
      </c>
      <c r="Q3585" t="s">
        <v>10181</v>
      </c>
      <c r="R3585" t="s">
        <v>21674</v>
      </c>
      <c r="S3585" t="s">
        <v>21675</v>
      </c>
      <c r="T3585" t="s">
        <v>21676</v>
      </c>
      <c r="U3585" t="s">
        <v>21677</v>
      </c>
      <c r="W3585" t="str">
        <f>_xlfn.XLOOKUP(D3585,'All DP'!B:B,'All DP'!D:D,"Tidak")</f>
        <v>Masih</v>
      </c>
      <c r="X3585" t="str">
        <f t="shared" si="56"/>
        <v>YA</v>
      </c>
    </row>
    <row r="3586" spans="1:24">
      <c r="A3586" s="52">
        <v>46266</v>
      </c>
      <c r="B3586" t="s">
        <v>30</v>
      </c>
      <c r="C3586" t="s">
        <v>486</v>
      </c>
      <c r="D3586" t="s">
        <v>485</v>
      </c>
      <c r="G3586"/>
      <c r="H3586" t="s">
        <v>21679</v>
      </c>
      <c r="K3586" t="s">
        <v>485</v>
      </c>
      <c r="L3586" t="s">
        <v>486</v>
      </c>
      <c r="P3586" t="s">
        <v>21679</v>
      </c>
      <c r="Q3586" t="s">
        <v>10259</v>
      </c>
      <c r="R3586" t="s">
        <v>21680</v>
      </c>
      <c r="S3586" t="s">
        <v>21681</v>
      </c>
      <c r="T3586" t="s">
        <v>21682</v>
      </c>
      <c r="U3586" t="s">
        <v>21683</v>
      </c>
      <c r="W3586" t="str">
        <f>_xlfn.XLOOKUP(D3586,'All DP'!B:B,'All DP'!D:D,"Tidak")</f>
        <v>Masih</v>
      </c>
      <c r="X3586" t="str">
        <f t="shared" si="56"/>
        <v>YA</v>
      </c>
    </row>
    <row r="3587" spans="1:24">
      <c r="A3587" s="52">
        <v>46266</v>
      </c>
      <c r="B3587" t="s">
        <v>30</v>
      </c>
      <c r="C3587" t="s">
        <v>140</v>
      </c>
      <c r="D3587" t="s">
        <v>139</v>
      </c>
      <c r="G3587"/>
      <c r="H3587" t="s">
        <v>21684</v>
      </c>
      <c r="K3587" t="s">
        <v>139</v>
      </c>
      <c r="L3587" t="s">
        <v>140</v>
      </c>
      <c r="P3587" t="s">
        <v>21684</v>
      </c>
      <c r="Q3587" t="s">
        <v>10259</v>
      </c>
      <c r="R3587" t="s">
        <v>21685</v>
      </c>
      <c r="S3587" t="s">
        <v>21686</v>
      </c>
      <c r="T3587" t="s">
        <v>21687</v>
      </c>
      <c r="U3587" t="s">
        <v>21688</v>
      </c>
      <c r="W3587" t="str">
        <f>_xlfn.XLOOKUP(D3587,'All DP'!B:B,'All DP'!D:D,"Tidak")</f>
        <v>Masih</v>
      </c>
      <c r="X3587" t="str">
        <f t="shared" si="56"/>
        <v>YA</v>
      </c>
    </row>
    <row r="3588" spans="1:24">
      <c r="A3588" s="52">
        <v>46266</v>
      </c>
      <c r="B3588" t="s">
        <v>565</v>
      </c>
      <c r="C3588" t="s">
        <v>2240</v>
      </c>
      <c r="D3588" t="s">
        <v>2239</v>
      </c>
      <c r="G3588"/>
      <c r="H3588" t="s">
        <v>21690</v>
      </c>
      <c r="K3588" t="s">
        <v>2239</v>
      </c>
      <c r="L3588" t="s">
        <v>2240</v>
      </c>
      <c r="P3588" t="s">
        <v>21690</v>
      </c>
      <c r="Q3588" t="s">
        <v>11660</v>
      </c>
      <c r="R3588" t="s">
        <v>21691</v>
      </c>
      <c r="S3588" t="s">
        <v>21692</v>
      </c>
      <c r="T3588" t="s">
        <v>21654</v>
      </c>
      <c r="U3588" t="s">
        <v>21693</v>
      </c>
      <c r="W3588" t="str">
        <f>_xlfn.XLOOKUP(D3588,'All DP'!B:B,'All DP'!D:D,"Tidak")</f>
        <v>Masih</v>
      </c>
      <c r="X3588" t="str">
        <f t="shared" si="56"/>
        <v>YA</v>
      </c>
    </row>
    <row r="3589" spans="1:24">
      <c r="A3589" s="52">
        <v>46266</v>
      </c>
      <c r="B3589" t="s">
        <v>30</v>
      </c>
      <c r="C3589" t="s">
        <v>144</v>
      </c>
      <c r="D3589" t="s">
        <v>143</v>
      </c>
      <c r="G3589"/>
      <c r="H3589" t="s">
        <v>21700</v>
      </c>
      <c r="K3589" t="s">
        <v>143</v>
      </c>
      <c r="L3589" t="s">
        <v>144</v>
      </c>
      <c r="P3589" t="s">
        <v>21700</v>
      </c>
      <c r="Q3589" t="s">
        <v>10259</v>
      </c>
      <c r="R3589" t="s">
        <v>21701</v>
      </c>
      <c r="S3589" t="s">
        <v>21702</v>
      </c>
      <c r="T3589" t="s">
        <v>21703</v>
      </c>
      <c r="U3589" t="s">
        <v>21704</v>
      </c>
      <c r="W3589" t="str">
        <f>_xlfn.XLOOKUP(D3589,'All DP'!B:B,'All DP'!D:D,"Tidak")</f>
        <v>Masih</v>
      </c>
      <c r="X3589" t="str">
        <f t="shared" si="56"/>
        <v>YA</v>
      </c>
    </row>
    <row r="3590" spans="1:24">
      <c r="A3590" s="52">
        <v>46266</v>
      </c>
      <c r="B3590" t="s">
        <v>30</v>
      </c>
      <c r="C3590" t="s">
        <v>283</v>
      </c>
      <c r="D3590" t="s">
        <v>282</v>
      </c>
      <c r="G3590"/>
      <c r="H3590" t="s">
        <v>21706</v>
      </c>
      <c r="K3590" t="s">
        <v>282</v>
      </c>
      <c r="L3590" t="s">
        <v>283</v>
      </c>
      <c r="P3590" t="s">
        <v>21706</v>
      </c>
      <c r="Q3590" t="s">
        <v>10259</v>
      </c>
      <c r="R3590" t="s">
        <v>21707</v>
      </c>
      <c r="S3590" t="s">
        <v>21708</v>
      </c>
      <c r="T3590" t="s">
        <v>21709</v>
      </c>
      <c r="U3590" t="s">
        <v>21710</v>
      </c>
      <c r="W3590" t="str">
        <f>_xlfn.XLOOKUP(D3590,'All DP'!B:B,'All DP'!D:D,"Tidak")</f>
        <v>Masih</v>
      </c>
      <c r="X3590" t="str">
        <f t="shared" si="56"/>
        <v>YA</v>
      </c>
    </row>
    <row r="3591" spans="1:24">
      <c r="A3591" s="52">
        <v>46266</v>
      </c>
      <c r="B3591" t="s">
        <v>30</v>
      </c>
      <c r="C3591" t="s">
        <v>341</v>
      </c>
      <c r="D3591" t="s">
        <v>340</v>
      </c>
      <c r="G3591"/>
      <c r="H3591" t="s">
        <v>21712</v>
      </c>
      <c r="K3591" t="s">
        <v>340</v>
      </c>
      <c r="L3591" t="s">
        <v>341</v>
      </c>
      <c r="P3591" t="s">
        <v>21712</v>
      </c>
      <c r="Q3591" t="s">
        <v>10259</v>
      </c>
      <c r="R3591" t="s">
        <v>21713</v>
      </c>
      <c r="S3591" t="s">
        <v>21714</v>
      </c>
      <c r="T3591" t="s">
        <v>9823</v>
      </c>
      <c r="U3591" t="s">
        <v>21715</v>
      </c>
      <c r="W3591" t="str">
        <f>_xlfn.XLOOKUP(D3591,'All DP'!B:B,'All DP'!D:D,"Tidak")</f>
        <v>Masih</v>
      </c>
      <c r="X3591" t="str">
        <f t="shared" si="56"/>
        <v>YA</v>
      </c>
    </row>
    <row r="3592" spans="1:24">
      <c r="A3592" s="52">
        <v>46266</v>
      </c>
      <c r="B3592" t="s">
        <v>565</v>
      </c>
      <c r="C3592" t="s">
        <v>2216</v>
      </c>
      <c r="D3592" t="s">
        <v>2215</v>
      </c>
      <c r="G3592"/>
      <c r="H3592" t="s">
        <v>21716</v>
      </c>
      <c r="K3592" t="s">
        <v>2215</v>
      </c>
      <c r="L3592" t="s">
        <v>2216</v>
      </c>
      <c r="P3592" t="s">
        <v>21716</v>
      </c>
      <c r="Q3592" t="s">
        <v>11660</v>
      </c>
      <c r="R3592" t="s">
        <v>21717</v>
      </c>
      <c r="S3592" t="s">
        <v>21718</v>
      </c>
      <c r="T3592" t="s">
        <v>6718</v>
      </c>
      <c r="U3592" t="s">
        <v>21719</v>
      </c>
      <c r="W3592" t="str">
        <f>_xlfn.XLOOKUP(D3592,'All DP'!B:B,'All DP'!D:D,"Tidak")</f>
        <v>Masih</v>
      </c>
      <c r="X3592" t="str">
        <f t="shared" si="56"/>
        <v>YA</v>
      </c>
    </row>
    <row r="3593" spans="1:24">
      <c r="A3593" s="52">
        <v>46266</v>
      </c>
      <c r="B3593" t="s">
        <v>853</v>
      </c>
      <c r="C3593" t="s">
        <v>5519</v>
      </c>
      <c r="D3593" t="s">
        <v>5518</v>
      </c>
      <c r="G3593"/>
      <c r="H3593" t="s">
        <v>21721</v>
      </c>
      <c r="K3593" t="s">
        <v>5518</v>
      </c>
      <c r="L3593" t="s">
        <v>5519</v>
      </c>
      <c r="P3593" t="s">
        <v>21721</v>
      </c>
      <c r="Q3593" t="s">
        <v>11862</v>
      </c>
      <c r="R3593" t="s">
        <v>21722</v>
      </c>
      <c r="S3593" t="s">
        <v>21723</v>
      </c>
      <c r="T3593" t="s">
        <v>21724</v>
      </c>
      <c r="U3593" t="s">
        <v>21725</v>
      </c>
      <c r="W3593" t="str">
        <f>_xlfn.XLOOKUP(D3593,'All DP'!B:B,'All DP'!D:D,"Tidak")</f>
        <v>Masih</v>
      </c>
      <c r="X3593" t="str">
        <f t="shared" si="56"/>
        <v>YA</v>
      </c>
    </row>
    <row r="3594" spans="1:24">
      <c r="A3594" s="52">
        <v>46266</v>
      </c>
      <c r="B3594" t="s">
        <v>30</v>
      </c>
      <c r="C3594" t="s">
        <v>40</v>
      </c>
      <c r="D3594" t="s">
        <v>39</v>
      </c>
      <c r="G3594"/>
      <c r="H3594" t="s">
        <v>21726</v>
      </c>
      <c r="K3594" t="s">
        <v>39</v>
      </c>
      <c r="L3594" t="s">
        <v>40</v>
      </c>
      <c r="P3594" t="s">
        <v>21726</v>
      </c>
      <c r="Q3594" t="s">
        <v>10259</v>
      </c>
      <c r="R3594" t="s">
        <v>21727</v>
      </c>
      <c r="S3594" t="s">
        <v>21728</v>
      </c>
      <c r="T3594" t="s">
        <v>21729</v>
      </c>
      <c r="U3594" t="s">
        <v>21730</v>
      </c>
      <c r="W3594" t="str">
        <f>_xlfn.XLOOKUP(D3594,'All DP'!B:B,'All DP'!D:D,"Tidak")</f>
        <v>Masih</v>
      </c>
      <c r="X3594" t="str">
        <f t="shared" si="56"/>
        <v>YA</v>
      </c>
    </row>
    <row r="3595" spans="1:24">
      <c r="A3595" s="52">
        <v>46266</v>
      </c>
      <c r="B3595" t="s">
        <v>565</v>
      </c>
      <c r="C3595" t="s">
        <v>2214</v>
      </c>
      <c r="D3595" t="s">
        <v>2213</v>
      </c>
      <c r="G3595"/>
      <c r="H3595" t="s">
        <v>21732</v>
      </c>
      <c r="K3595" t="s">
        <v>2213</v>
      </c>
      <c r="L3595" t="s">
        <v>2214</v>
      </c>
      <c r="P3595" t="s">
        <v>21732</v>
      </c>
      <c r="Q3595" t="s">
        <v>11660</v>
      </c>
      <c r="R3595" t="s">
        <v>21733</v>
      </c>
      <c r="S3595" t="s">
        <v>21734</v>
      </c>
      <c r="T3595" t="s">
        <v>21735</v>
      </c>
      <c r="U3595" t="s">
        <v>21736</v>
      </c>
      <c r="W3595" t="str">
        <f>_xlfn.XLOOKUP(D3595,'All DP'!B:B,'All DP'!D:D,"Tidak")</f>
        <v>Masih</v>
      </c>
      <c r="X3595" t="str">
        <f t="shared" si="56"/>
        <v>YA</v>
      </c>
    </row>
    <row r="3596" spans="1:24">
      <c r="A3596" s="52">
        <v>46266</v>
      </c>
      <c r="B3596" t="s">
        <v>30</v>
      </c>
      <c r="C3596" t="s">
        <v>98</v>
      </c>
      <c r="D3596" t="s">
        <v>97</v>
      </c>
      <c r="G3596"/>
      <c r="H3596" t="s">
        <v>21738</v>
      </c>
      <c r="K3596" t="s">
        <v>97</v>
      </c>
      <c r="L3596" t="s">
        <v>98</v>
      </c>
      <c r="P3596" t="s">
        <v>21738</v>
      </c>
      <c r="Q3596" t="s">
        <v>10259</v>
      </c>
      <c r="R3596" t="s">
        <v>21739</v>
      </c>
      <c r="S3596" t="s">
        <v>21740</v>
      </c>
      <c r="T3596" t="s">
        <v>21741</v>
      </c>
      <c r="U3596" t="s">
        <v>21742</v>
      </c>
      <c r="W3596" t="str">
        <f>_xlfn.XLOOKUP(D3596,'All DP'!B:B,'All DP'!D:D,"Tidak")</f>
        <v>Masih</v>
      </c>
      <c r="X3596" t="str">
        <f t="shared" si="56"/>
        <v>YA</v>
      </c>
    </row>
    <row r="3597" spans="1:24">
      <c r="A3597" s="52">
        <v>46266</v>
      </c>
      <c r="B3597" t="s">
        <v>30</v>
      </c>
      <c r="C3597" t="s">
        <v>508</v>
      </c>
      <c r="D3597" t="s">
        <v>507</v>
      </c>
      <c r="G3597"/>
      <c r="H3597" t="s">
        <v>21749</v>
      </c>
      <c r="K3597" t="s">
        <v>507</v>
      </c>
      <c r="L3597" t="s">
        <v>508</v>
      </c>
      <c r="P3597" t="s">
        <v>21749</v>
      </c>
      <c r="Q3597" t="s">
        <v>10259</v>
      </c>
      <c r="R3597" t="s">
        <v>21750</v>
      </c>
      <c r="S3597" t="s">
        <v>21751</v>
      </c>
      <c r="T3597" t="s">
        <v>9295</v>
      </c>
      <c r="U3597" t="s">
        <v>21752</v>
      </c>
      <c r="W3597" t="str">
        <f>_xlfn.XLOOKUP(D3597,'All DP'!B:B,'All DP'!D:D,"Tidak")</f>
        <v>Masih</v>
      </c>
      <c r="X3597" t="str">
        <f t="shared" si="56"/>
        <v>YA</v>
      </c>
    </row>
    <row r="3598" spans="1:24">
      <c r="A3598" s="52">
        <v>46266</v>
      </c>
      <c r="B3598" t="s">
        <v>30</v>
      </c>
      <c r="C3598" t="s">
        <v>548</v>
      </c>
      <c r="D3598" t="s">
        <v>547</v>
      </c>
      <c r="G3598"/>
      <c r="H3598" t="s">
        <v>21754</v>
      </c>
      <c r="K3598" t="s">
        <v>547</v>
      </c>
      <c r="L3598" t="s">
        <v>548</v>
      </c>
      <c r="P3598" t="s">
        <v>21754</v>
      </c>
      <c r="Q3598" t="s">
        <v>10259</v>
      </c>
      <c r="R3598" t="s">
        <v>21755</v>
      </c>
      <c r="S3598" t="s">
        <v>21756</v>
      </c>
      <c r="T3598" t="s">
        <v>21757</v>
      </c>
      <c r="U3598" t="s">
        <v>21758</v>
      </c>
      <c r="W3598" t="str">
        <f>_xlfn.XLOOKUP(D3598,'All DP'!B:B,'All DP'!D:D,"Tidak")</f>
        <v>Masih</v>
      </c>
      <c r="X3598" t="str">
        <f t="shared" si="56"/>
        <v>YA</v>
      </c>
    </row>
    <row r="3599" spans="1:24">
      <c r="A3599" s="52">
        <v>46266</v>
      </c>
      <c r="B3599" t="s">
        <v>30</v>
      </c>
      <c r="C3599" t="s">
        <v>271</v>
      </c>
      <c r="D3599" t="s">
        <v>270</v>
      </c>
      <c r="G3599"/>
      <c r="H3599" t="s">
        <v>21780</v>
      </c>
      <c r="K3599" t="s">
        <v>270</v>
      </c>
      <c r="L3599" t="s">
        <v>271</v>
      </c>
      <c r="P3599" t="s">
        <v>21780</v>
      </c>
      <c r="Q3599" t="s">
        <v>10259</v>
      </c>
      <c r="R3599" t="s">
        <v>21781</v>
      </c>
      <c r="S3599" t="s">
        <v>21782</v>
      </c>
      <c r="T3599" t="s">
        <v>21783</v>
      </c>
      <c r="U3599" t="s">
        <v>21784</v>
      </c>
      <c r="W3599" t="str">
        <f>_xlfn.XLOOKUP(D3599,'All DP'!B:B,'All DP'!D:D,"Tidak")</f>
        <v>Masih</v>
      </c>
      <c r="X3599" t="str">
        <f t="shared" si="56"/>
        <v>YA</v>
      </c>
    </row>
    <row r="3600" spans="1:24">
      <c r="A3600" s="52">
        <v>46266</v>
      </c>
      <c r="B3600" t="s">
        <v>766</v>
      </c>
      <c r="C3600" t="s">
        <v>986</v>
      </c>
      <c r="D3600" t="s">
        <v>985</v>
      </c>
      <c r="G3600"/>
      <c r="H3600" t="s">
        <v>21786</v>
      </c>
      <c r="K3600" t="s">
        <v>985</v>
      </c>
      <c r="L3600" t="s">
        <v>986</v>
      </c>
      <c r="P3600" t="s">
        <v>21786</v>
      </c>
      <c r="Q3600" t="s">
        <v>11133</v>
      </c>
      <c r="R3600" t="s">
        <v>21787</v>
      </c>
      <c r="S3600" t="s">
        <v>21788</v>
      </c>
      <c r="T3600" t="s">
        <v>21789</v>
      </c>
      <c r="U3600" t="s">
        <v>21790</v>
      </c>
      <c r="W3600" t="str">
        <f>_xlfn.XLOOKUP(D3600,'All DP'!B:B,'All DP'!D:D,"Tidak")</f>
        <v>Masih</v>
      </c>
      <c r="X3600" t="str">
        <f t="shared" si="56"/>
        <v>YA</v>
      </c>
    </row>
    <row r="3601" spans="1:24">
      <c r="A3601" s="52">
        <v>46266</v>
      </c>
      <c r="B3601" t="s">
        <v>565</v>
      </c>
      <c r="C3601" t="s">
        <v>2701</v>
      </c>
      <c r="D3601" t="s">
        <v>2701</v>
      </c>
      <c r="G3601"/>
      <c r="H3601" t="s">
        <v>21791</v>
      </c>
      <c r="K3601" t="s">
        <v>2701</v>
      </c>
      <c r="L3601" t="s">
        <v>2701</v>
      </c>
      <c r="P3601" t="s">
        <v>21791</v>
      </c>
      <c r="Q3601" t="s">
        <v>11660</v>
      </c>
      <c r="R3601" t="s">
        <v>21792</v>
      </c>
      <c r="S3601" t="s">
        <v>21793</v>
      </c>
      <c r="T3601" t="s">
        <v>21794</v>
      </c>
      <c r="U3601" t="s">
        <v>21795</v>
      </c>
      <c r="W3601" t="str">
        <f>_xlfn.XLOOKUP(D3601,'All DP'!B:B,'All DP'!D:D,"Tidak")</f>
        <v>Masih</v>
      </c>
      <c r="X3601" t="str">
        <f t="shared" si="56"/>
        <v>YA</v>
      </c>
    </row>
    <row r="3602" spans="1:24">
      <c r="A3602" s="52">
        <v>46266</v>
      </c>
      <c r="B3602" t="s">
        <v>766</v>
      </c>
      <c r="C3602" t="s">
        <v>2792</v>
      </c>
      <c r="D3602" t="s">
        <v>2791</v>
      </c>
      <c r="G3602"/>
      <c r="H3602" t="s">
        <v>21801</v>
      </c>
      <c r="K3602" t="s">
        <v>2791</v>
      </c>
      <c r="L3602" t="s">
        <v>2792</v>
      </c>
      <c r="P3602" t="s">
        <v>21801</v>
      </c>
      <c r="Q3602" t="s">
        <v>11133</v>
      </c>
      <c r="R3602" t="s">
        <v>21802</v>
      </c>
      <c r="S3602" t="s">
        <v>21803</v>
      </c>
      <c r="T3602" t="s">
        <v>21804</v>
      </c>
      <c r="U3602" t="s">
        <v>21805</v>
      </c>
      <c r="W3602" t="str">
        <f>_xlfn.XLOOKUP(D3602,'All DP'!B:B,'All DP'!D:D,"Tidak")</f>
        <v>Masih</v>
      </c>
      <c r="X3602" t="str">
        <f t="shared" ref="X3602:X3665" si="57">IFERROR(IF(MOD(H3602,1)&lt;=TIME(15,0,0),"YA","TIDAK"),0)</f>
        <v>YA</v>
      </c>
    </row>
    <row r="3603" spans="1:24">
      <c r="A3603" s="52">
        <v>46266</v>
      </c>
      <c r="B3603" t="s">
        <v>30</v>
      </c>
      <c r="C3603" t="s">
        <v>480</v>
      </c>
      <c r="D3603" t="s">
        <v>479</v>
      </c>
      <c r="G3603"/>
      <c r="H3603" t="s">
        <v>21806</v>
      </c>
      <c r="K3603" t="s">
        <v>479</v>
      </c>
      <c r="L3603" t="s">
        <v>480</v>
      </c>
      <c r="P3603" t="s">
        <v>21806</v>
      </c>
      <c r="Q3603" t="s">
        <v>10259</v>
      </c>
      <c r="R3603" t="s">
        <v>21807</v>
      </c>
      <c r="S3603" t="s">
        <v>21808</v>
      </c>
      <c r="T3603" t="s">
        <v>21809</v>
      </c>
      <c r="U3603" t="s">
        <v>21810</v>
      </c>
      <c r="W3603" t="str">
        <f>_xlfn.XLOOKUP(D3603,'All DP'!B:B,'All DP'!D:D,"Tidak")</f>
        <v>Masih</v>
      </c>
      <c r="X3603" t="str">
        <f t="shared" si="57"/>
        <v>YA</v>
      </c>
    </row>
    <row r="3604" spans="1:24">
      <c r="A3604" s="52">
        <v>46266</v>
      </c>
      <c r="B3604" t="s">
        <v>30</v>
      </c>
      <c r="C3604" t="s">
        <v>510</v>
      </c>
      <c r="D3604" t="s">
        <v>509</v>
      </c>
      <c r="G3604"/>
      <c r="H3604" t="s">
        <v>21812</v>
      </c>
      <c r="K3604" t="s">
        <v>509</v>
      </c>
      <c r="L3604" t="s">
        <v>510</v>
      </c>
      <c r="P3604" t="s">
        <v>21812</v>
      </c>
      <c r="Q3604" t="s">
        <v>10259</v>
      </c>
      <c r="R3604" t="s">
        <v>21813</v>
      </c>
      <c r="S3604" t="s">
        <v>21814</v>
      </c>
      <c r="T3604" t="s">
        <v>21815</v>
      </c>
      <c r="U3604" t="s">
        <v>21816</v>
      </c>
      <c r="W3604" t="str">
        <f>_xlfn.XLOOKUP(D3604,'All DP'!B:B,'All DP'!D:D,"Tidak")</f>
        <v>Masih</v>
      </c>
      <c r="X3604" t="str">
        <f t="shared" si="57"/>
        <v>YA</v>
      </c>
    </row>
    <row r="3605" spans="1:24">
      <c r="A3605" s="52">
        <v>46266</v>
      </c>
      <c r="B3605" t="s">
        <v>766</v>
      </c>
      <c r="C3605" t="s">
        <v>2856</v>
      </c>
      <c r="D3605" t="s">
        <v>2855</v>
      </c>
      <c r="G3605"/>
      <c r="H3605" t="s">
        <v>21818</v>
      </c>
      <c r="K3605" t="s">
        <v>2855</v>
      </c>
      <c r="L3605" t="s">
        <v>2856</v>
      </c>
      <c r="P3605" t="s">
        <v>21818</v>
      </c>
      <c r="Q3605" t="s">
        <v>11133</v>
      </c>
      <c r="R3605" t="s">
        <v>21819</v>
      </c>
      <c r="S3605" t="s">
        <v>21820</v>
      </c>
      <c r="T3605" t="s">
        <v>21821</v>
      </c>
      <c r="U3605" t="s">
        <v>21822</v>
      </c>
      <c r="W3605" t="str">
        <f>_xlfn.XLOOKUP(D3605,'All DP'!B:B,'All DP'!D:D,"Tidak")</f>
        <v>Masih</v>
      </c>
      <c r="X3605" t="str">
        <f t="shared" si="57"/>
        <v>YA</v>
      </c>
    </row>
    <row r="3606" spans="1:24">
      <c r="A3606" s="52">
        <v>46266</v>
      </c>
      <c r="B3606" t="s">
        <v>30</v>
      </c>
      <c r="C3606" t="s">
        <v>522</v>
      </c>
      <c r="D3606" t="s">
        <v>521</v>
      </c>
      <c r="G3606"/>
      <c r="H3606" t="s">
        <v>21839</v>
      </c>
      <c r="K3606" t="s">
        <v>521</v>
      </c>
      <c r="L3606" t="s">
        <v>522</v>
      </c>
      <c r="P3606" t="s">
        <v>21839</v>
      </c>
      <c r="Q3606" t="s">
        <v>10259</v>
      </c>
      <c r="R3606" t="s">
        <v>21840</v>
      </c>
      <c r="S3606" t="s">
        <v>21841</v>
      </c>
      <c r="T3606" t="s">
        <v>21842</v>
      </c>
      <c r="U3606" t="s">
        <v>21843</v>
      </c>
      <c r="W3606" t="str">
        <f>_xlfn.XLOOKUP(D3606,'All DP'!B:B,'All DP'!D:D,"Tidak")</f>
        <v>Masih</v>
      </c>
      <c r="X3606" t="str">
        <f t="shared" si="57"/>
        <v>YA</v>
      </c>
    </row>
    <row r="3607" spans="1:24">
      <c r="A3607" s="52">
        <v>46266</v>
      </c>
      <c r="B3607" t="s">
        <v>30</v>
      </c>
      <c r="C3607" t="s">
        <v>476</v>
      </c>
      <c r="D3607" t="s">
        <v>475</v>
      </c>
      <c r="G3607"/>
      <c r="H3607" t="s">
        <v>21845</v>
      </c>
      <c r="K3607" t="s">
        <v>475</v>
      </c>
      <c r="L3607" t="s">
        <v>476</v>
      </c>
      <c r="P3607" t="s">
        <v>21845</v>
      </c>
      <c r="Q3607" t="s">
        <v>10259</v>
      </c>
      <c r="R3607" t="s">
        <v>21846</v>
      </c>
      <c r="S3607" t="s">
        <v>21847</v>
      </c>
      <c r="T3607" t="s">
        <v>21848</v>
      </c>
      <c r="U3607" t="s">
        <v>21849</v>
      </c>
      <c r="W3607" t="str">
        <f>_xlfn.XLOOKUP(D3607,'All DP'!B:B,'All DP'!D:D,"Tidak")</f>
        <v>Masih</v>
      </c>
      <c r="X3607" t="str">
        <f t="shared" si="57"/>
        <v>YA</v>
      </c>
    </row>
    <row r="3608" spans="1:24">
      <c r="A3608" s="52">
        <v>46266</v>
      </c>
      <c r="B3608" t="s">
        <v>30</v>
      </c>
      <c r="C3608" t="s">
        <v>556</v>
      </c>
      <c r="D3608" t="s">
        <v>555</v>
      </c>
      <c r="G3608"/>
      <c r="H3608" t="s">
        <v>21861</v>
      </c>
      <c r="K3608" t="s">
        <v>555</v>
      </c>
      <c r="L3608" t="s">
        <v>556</v>
      </c>
      <c r="P3608" t="s">
        <v>21861</v>
      </c>
      <c r="Q3608" t="s">
        <v>10259</v>
      </c>
      <c r="R3608" t="s">
        <v>21862</v>
      </c>
      <c r="S3608" t="s">
        <v>21863</v>
      </c>
      <c r="T3608" t="s">
        <v>21864</v>
      </c>
      <c r="U3608" t="s">
        <v>21865</v>
      </c>
      <c r="W3608" t="str">
        <f>_xlfn.XLOOKUP(D3608,'All DP'!B:B,'All DP'!D:D,"Tidak")</f>
        <v>Masih</v>
      </c>
      <c r="X3608" t="str">
        <f t="shared" si="57"/>
        <v>YA</v>
      </c>
    </row>
    <row r="3609" spans="1:24">
      <c r="A3609" s="52">
        <v>46266</v>
      </c>
      <c r="B3609" t="s">
        <v>453</v>
      </c>
      <c r="C3609" t="s">
        <v>5920</v>
      </c>
      <c r="D3609" t="s">
        <v>5919</v>
      </c>
      <c r="G3609"/>
      <c r="H3609" t="s">
        <v>21866</v>
      </c>
      <c r="K3609" t="s">
        <v>5919</v>
      </c>
      <c r="L3609" t="s">
        <v>5920</v>
      </c>
      <c r="P3609" t="s">
        <v>21866</v>
      </c>
      <c r="Q3609" t="s">
        <v>10193</v>
      </c>
      <c r="R3609" t="s">
        <v>21867</v>
      </c>
      <c r="S3609" t="s">
        <v>21868</v>
      </c>
      <c r="T3609" t="s">
        <v>21869</v>
      </c>
      <c r="U3609" t="s">
        <v>21870</v>
      </c>
      <c r="W3609" t="str">
        <f>_xlfn.XLOOKUP(D3609,'All DP'!B:B,'All DP'!D:D,"Tidak")</f>
        <v>Masih</v>
      </c>
      <c r="X3609" t="str">
        <f t="shared" si="57"/>
        <v>YA</v>
      </c>
    </row>
    <row r="3610" spans="1:24">
      <c r="A3610" s="52">
        <v>46266</v>
      </c>
      <c r="B3610" t="s">
        <v>853</v>
      </c>
      <c r="C3610" t="s">
        <v>4654</v>
      </c>
      <c r="D3610" t="s">
        <v>4653</v>
      </c>
      <c r="G3610"/>
      <c r="H3610" t="s">
        <v>21871</v>
      </c>
      <c r="K3610" t="s">
        <v>4653</v>
      </c>
      <c r="L3610" t="s">
        <v>4654</v>
      </c>
      <c r="P3610" t="s">
        <v>21871</v>
      </c>
      <c r="Q3610" t="s">
        <v>11862</v>
      </c>
      <c r="R3610" t="s">
        <v>21872</v>
      </c>
      <c r="S3610" t="s">
        <v>21873</v>
      </c>
      <c r="T3610" t="s">
        <v>21874</v>
      </c>
      <c r="U3610" t="s">
        <v>21875</v>
      </c>
      <c r="W3610" t="str">
        <f>_xlfn.XLOOKUP(D3610,'All DP'!B:B,'All DP'!D:D,"Tidak")</f>
        <v>Masih</v>
      </c>
      <c r="X3610" t="str">
        <f t="shared" si="57"/>
        <v>YA</v>
      </c>
    </row>
    <row r="3611" spans="1:24">
      <c r="A3611" s="52">
        <v>46267</v>
      </c>
      <c r="B3611" t="s">
        <v>229</v>
      </c>
      <c r="C3611" t="s">
        <v>2452</v>
      </c>
      <c r="D3611" t="s">
        <v>2451</v>
      </c>
      <c r="G3611"/>
      <c r="H3611" t="s">
        <v>21876</v>
      </c>
      <c r="K3611" t="s">
        <v>2451</v>
      </c>
      <c r="L3611" t="s">
        <v>2452</v>
      </c>
      <c r="P3611" t="s">
        <v>21876</v>
      </c>
      <c r="Q3611" t="s">
        <v>10199</v>
      </c>
      <c r="R3611" t="s">
        <v>11456</v>
      </c>
      <c r="S3611" t="s">
        <v>11457</v>
      </c>
      <c r="T3611" t="s">
        <v>11458</v>
      </c>
      <c r="U3611" t="s">
        <v>21877</v>
      </c>
      <c r="W3611" t="str">
        <f>_xlfn.XLOOKUP(D3611,'All DP'!B:B,'All DP'!D:D,"Tidak")</f>
        <v>Masih</v>
      </c>
      <c r="X3611" t="str">
        <f t="shared" si="57"/>
        <v>TIDAK</v>
      </c>
    </row>
    <row r="3612" spans="1:24">
      <c r="A3612" s="52">
        <v>46267</v>
      </c>
      <c r="B3612" t="s">
        <v>848</v>
      </c>
      <c r="C3612" t="s">
        <v>6090</v>
      </c>
      <c r="D3612" t="s">
        <v>6089</v>
      </c>
      <c r="G3612"/>
      <c r="H3612" t="s">
        <v>21879</v>
      </c>
      <c r="K3612" t="s">
        <v>6089</v>
      </c>
      <c r="L3612" t="s">
        <v>6090</v>
      </c>
      <c r="P3612" t="s">
        <v>21879</v>
      </c>
      <c r="Q3612" t="s">
        <v>10181</v>
      </c>
      <c r="R3612" t="s">
        <v>14403</v>
      </c>
      <c r="S3612" t="s">
        <v>14404</v>
      </c>
      <c r="T3612" t="s">
        <v>14405</v>
      </c>
      <c r="U3612" t="s">
        <v>21880</v>
      </c>
      <c r="W3612" t="str">
        <f>_xlfn.XLOOKUP(D3612,'All DP'!B:B,'All DP'!D:D,"Tidak")</f>
        <v>Masih</v>
      </c>
      <c r="X3612" t="str">
        <f t="shared" si="57"/>
        <v>TIDAK</v>
      </c>
    </row>
    <row r="3613" spans="1:24">
      <c r="A3613" s="52">
        <v>46267</v>
      </c>
      <c r="B3613" t="s">
        <v>848</v>
      </c>
      <c r="C3613" t="s">
        <v>6282</v>
      </c>
      <c r="D3613" t="s">
        <v>6281</v>
      </c>
      <c r="G3613"/>
      <c r="H3613" t="s">
        <v>21882</v>
      </c>
      <c r="K3613" t="s">
        <v>6281</v>
      </c>
      <c r="L3613" t="s">
        <v>6282</v>
      </c>
      <c r="P3613" t="s">
        <v>21882</v>
      </c>
      <c r="Q3613" t="s">
        <v>10181</v>
      </c>
      <c r="R3613" t="s">
        <v>13599</v>
      </c>
      <c r="S3613" t="s">
        <v>13600</v>
      </c>
      <c r="T3613" t="s">
        <v>13601</v>
      </c>
      <c r="U3613" t="s">
        <v>21883</v>
      </c>
      <c r="W3613" t="str">
        <f>_xlfn.XLOOKUP(D3613,'All DP'!B:B,'All DP'!D:D,"Tidak")</f>
        <v>Masih</v>
      </c>
      <c r="X3613" t="str">
        <f t="shared" si="57"/>
        <v>TIDAK</v>
      </c>
    </row>
    <row r="3614" spans="1:24">
      <c r="A3614" s="52">
        <v>46267</v>
      </c>
      <c r="B3614" t="s">
        <v>848</v>
      </c>
      <c r="C3614" t="s">
        <v>6220</v>
      </c>
      <c r="D3614" t="s">
        <v>6219</v>
      </c>
      <c r="G3614"/>
      <c r="H3614" t="s">
        <v>21885</v>
      </c>
      <c r="K3614" t="s">
        <v>6219</v>
      </c>
      <c r="L3614" t="s">
        <v>6220</v>
      </c>
      <c r="P3614" t="s">
        <v>21885</v>
      </c>
      <c r="Q3614" t="s">
        <v>10181</v>
      </c>
      <c r="R3614" t="s">
        <v>21886</v>
      </c>
      <c r="S3614" t="s">
        <v>21887</v>
      </c>
      <c r="T3614" t="s">
        <v>21888</v>
      </c>
      <c r="U3614" t="s">
        <v>21889</v>
      </c>
      <c r="W3614" t="str">
        <f>_xlfn.XLOOKUP(D3614,'All DP'!B:B,'All DP'!D:D,"Tidak")</f>
        <v>Masih</v>
      </c>
      <c r="X3614" t="str">
        <f t="shared" si="57"/>
        <v>TIDAK</v>
      </c>
    </row>
    <row r="3615" spans="1:24">
      <c r="A3615" s="52">
        <v>46267</v>
      </c>
      <c r="B3615" t="s">
        <v>229</v>
      </c>
      <c r="C3615" t="s">
        <v>327</v>
      </c>
      <c r="D3615" t="s">
        <v>326</v>
      </c>
      <c r="G3615"/>
      <c r="H3615" t="s">
        <v>21891</v>
      </c>
      <c r="K3615" t="s">
        <v>326</v>
      </c>
      <c r="L3615" t="s">
        <v>327</v>
      </c>
      <c r="P3615" t="s">
        <v>21891</v>
      </c>
      <c r="Q3615" t="s">
        <v>10199</v>
      </c>
      <c r="R3615" t="s">
        <v>17867</v>
      </c>
      <c r="S3615" t="s">
        <v>17868</v>
      </c>
      <c r="T3615" t="s">
        <v>17869</v>
      </c>
      <c r="U3615" t="s">
        <v>21892</v>
      </c>
      <c r="W3615" t="str">
        <f>_xlfn.XLOOKUP(D3615,'All DP'!B:B,'All DP'!D:D,"Tidak")</f>
        <v>Masih</v>
      </c>
      <c r="X3615" t="str">
        <f t="shared" si="57"/>
        <v>TIDAK</v>
      </c>
    </row>
    <row r="3616" spans="1:24">
      <c r="A3616" s="52">
        <v>46267</v>
      </c>
      <c r="B3616" t="s">
        <v>413</v>
      </c>
      <c r="C3616" t="s">
        <v>1795</v>
      </c>
      <c r="D3616" t="s">
        <v>1795</v>
      </c>
      <c r="G3616"/>
      <c r="H3616" t="s">
        <v>21894</v>
      </c>
      <c r="K3616" t="s">
        <v>1795</v>
      </c>
      <c r="L3616" t="s">
        <v>1795</v>
      </c>
      <c r="P3616" t="s">
        <v>21894</v>
      </c>
      <c r="Q3616" t="s">
        <v>10398</v>
      </c>
      <c r="R3616" t="s">
        <v>11377</v>
      </c>
      <c r="S3616" t="s">
        <v>11378</v>
      </c>
      <c r="T3616" t="s">
        <v>11379</v>
      </c>
      <c r="U3616" t="s">
        <v>21895</v>
      </c>
      <c r="W3616" t="str">
        <f>_xlfn.XLOOKUP(D3616,'All DP'!B:B,'All DP'!D:D,"Tidak")</f>
        <v>Masih</v>
      </c>
      <c r="X3616" t="str">
        <f t="shared" si="57"/>
        <v>TIDAK</v>
      </c>
    </row>
    <row r="3617" spans="1:24">
      <c r="A3617" s="52">
        <v>46267</v>
      </c>
      <c r="B3617" t="s">
        <v>358</v>
      </c>
      <c r="C3617" t="s">
        <v>5889</v>
      </c>
      <c r="D3617" t="s">
        <v>5888</v>
      </c>
      <c r="G3617"/>
      <c r="H3617" t="s">
        <v>21896</v>
      </c>
      <c r="K3617" t="s">
        <v>5888</v>
      </c>
      <c r="L3617" t="s">
        <v>5889</v>
      </c>
      <c r="P3617" t="s">
        <v>21896</v>
      </c>
      <c r="Q3617" t="s">
        <v>10443</v>
      </c>
      <c r="R3617" t="s">
        <v>10767</v>
      </c>
      <c r="S3617" t="s">
        <v>10768</v>
      </c>
      <c r="T3617" t="s">
        <v>10769</v>
      </c>
      <c r="U3617" t="s">
        <v>21897</v>
      </c>
      <c r="W3617" t="str">
        <f>_xlfn.XLOOKUP(D3617,'All DP'!B:B,'All DP'!D:D,"Tidak")</f>
        <v>Masih</v>
      </c>
      <c r="X3617" t="str">
        <f t="shared" si="57"/>
        <v>TIDAK</v>
      </c>
    </row>
    <row r="3618" spans="1:24">
      <c r="A3618" s="52">
        <v>46267</v>
      </c>
      <c r="B3618" t="s">
        <v>843</v>
      </c>
      <c r="C3618" t="s">
        <v>1640</v>
      </c>
      <c r="D3618" t="s">
        <v>1639</v>
      </c>
      <c r="G3618"/>
      <c r="H3618" t="s">
        <v>21898</v>
      </c>
      <c r="K3618" t="s">
        <v>1639</v>
      </c>
      <c r="L3618" t="s">
        <v>1640</v>
      </c>
      <c r="P3618" t="s">
        <v>21898</v>
      </c>
      <c r="Q3618" t="s">
        <v>10236</v>
      </c>
      <c r="R3618" t="s">
        <v>13632</v>
      </c>
      <c r="S3618" t="s">
        <v>13633</v>
      </c>
      <c r="T3618" t="s">
        <v>13634</v>
      </c>
      <c r="U3618" t="s">
        <v>21899</v>
      </c>
      <c r="W3618" t="str">
        <f>_xlfn.XLOOKUP(D3618,'All DP'!B:B,'All DP'!D:D,"Tidak")</f>
        <v>Masih</v>
      </c>
      <c r="X3618" t="str">
        <f t="shared" si="57"/>
        <v>TIDAK</v>
      </c>
    </row>
    <row r="3619" spans="1:24">
      <c r="A3619" s="52">
        <v>46267</v>
      </c>
      <c r="B3619" t="s">
        <v>848</v>
      </c>
      <c r="C3619" t="s">
        <v>6272</v>
      </c>
      <c r="D3619" t="s">
        <v>6271</v>
      </c>
      <c r="G3619"/>
      <c r="H3619" t="s">
        <v>21901</v>
      </c>
      <c r="K3619" t="s">
        <v>6271</v>
      </c>
      <c r="L3619" t="s">
        <v>6272</v>
      </c>
      <c r="P3619" t="s">
        <v>21901</v>
      </c>
      <c r="Q3619" t="s">
        <v>10181</v>
      </c>
      <c r="R3619" t="s">
        <v>11395</v>
      </c>
      <c r="S3619" t="s">
        <v>11396</v>
      </c>
      <c r="T3619" t="s">
        <v>10184</v>
      </c>
      <c r="U3619" t="s">
        <v>21902</v>
      </c>
      <c r="W3619" t="str">
        <f>_xlfn.XLOOKUP(D3619,'All DP'!B:B,'All DP'!D:D,"Tidak")</f>
        <v>Masih</v>
      </c>
      <c r="X3619" t="str">
        <f t="shared" si="57"/>
        <v>TIDAK</v>
      </c>
    </row>
    <row r="3620" spans="1:24">
      <c r="A3620" s="52">
        <v>46267</v>
      </c>
      <c r="B3620" t="s">
        <v>848</v>
      </c>
      <c r="C3620" t="s">
        <v>6042</v>
      </c>
      <c r="D3620" t="s">
        <v>6041</v>
      </c>
      <c r="G3620"/>
      <c r="H3620" t="s">
        <v>21903</v>
      </c>
      <c r="K3620" t="s">
        <v>6041</v>
      </c>
      <c r="L3620" t="s">
        <v>6042</v>
      </c>
      <c r="P3620" t="s">
        <v>21903</v>
      </c>
      <c r="Q3620" t="s">
        <v>10181</v>
      </c>
      <c r="R3620" t="s">
        <v>11483</v>
      </c>
      <c r="S3620" t="s">
        <v>11484</v>
      </c>
      <c r="T3620" t="s">
        <v>11485</v>
      </c>
      <c r="U3620" t="s">
        <v>21904</v>
      </c>
      <c r="W3620" t="str">
        <f>_xlfn.XLOOKUP(D3620,'All DP'!B:B,'All DP'!D:D,"Tidak")</f>
        <v>Masih</v>
      </c>
      <c r="X3620" t="str">
        <f t="shared" si="57"/>
        <v>TIDAK</v>
      </c>
    </row>
    <row r="3621" spans="1:24">
      <c r="A3621" s="52">
        <v>46267</v>
      </c>
      <c r="B3621" t="s">
        <v>848</v>
      </c>
      <c r="C3621" t="s">
        <v>6358</v>
      </c>
      <c r="D3621" t="s">
        <v>6357</v>
      </c>
      <c r="G3621"/>
      <c r="H3621" t="s">
        <v>21906</v>
      </c>
      <c r="K3621" t="s">
        <v>6357</v>
      </c>
      <c r="L3621" t="s">
        <v>6358</v>
      </c>
      <c r="P3621" t="s">
        <v>21906</v>
      </c>
      <c r="Q3621" t="s">
        <v>10181</v>
      </c>
      <c r="R3621" t="s">
        <v>11405</v>
      </c>
      <c r="S3621" t="s">
        <v>11406</v>
      </c>
      <c r="T3621" t="s">
        <v>11407</v>
      </c>
      <c r="U3621" t="s">
        <v>21907</v>
      </c>
      <c r="W3621" t="str">
        <f>_xlfn.XLOOKUP(D3621,'All DP'!B:B,'All DP'!D:D,"Tidak")</f>
        <v>Masih</v>
      </c>
      <c r="X3621" t="str">
        <f t="shared" si="57"/>
        <v>TIDAK</v>
      </c>
    </row>
    <row r="3622" spans="1:24">
      <c r="A3622" s="52">
        <v>46267</v>
      </c>
      <c r="B3622" t="s">
        <v>843</v>
      </c>
      <c r="C3622" t="s">
        <v>1730</v>
      </c>
      <c r="D3622" t="s">
        <v>1729</v>
      </c>
      <c r="G3622"/>
      <c r="H3622" t="s">
        <v>21908</v>
      </c>
      <c r="K3622" t="s">
        <v>1729</v>
      </c>
      <c r="L3622" t="s">
        <v>1730</v>
      </c>
      <c r="P3622" t="s">
        <v>21908</v>
      </c>
      <c r="Q3622" t="s">
        <v>10236</v>
      </c>
      <c r="R3622" t="s">
        <v>12242</v>
      </c>
      <c r="S3622" t="s">
        <v>12243</v>
      </c>
      <c r="T3622" t="s">
        <v>8095</v>
      </c>
      <c r="U3622" t="s">
        <v>21909</v>
      </c>
      <c r="W3622" t="str">
        <f>_xlfn.XLOOKUP(D3622,'All DP'!B:B,'All DP'!D:D,"Tidak")</f>
        <v>Masih</v>
      </c>
      <c r="X3622" t="str">
        <f t="shared" si="57"/>
        <v>TIDAK</v>
      </c>
    </row>
    <row r="3623" spans="1:24">
      <c r="A3623" s="52">
        <v>46267</v>
      </c>
      <c r="B3623" t="s">
        <v>432</v>
      </c>
      <c r="C3623" t="s">
        <v>1591</v>
      </c>
      <c r="D3623" t="s">
        <v>1590</v>
      </c>
      <c r="G3623"/>
      <c r="H3623" t="s">
        <v>21910</v>
      </c>
      <c r="K3623" t="s">
        <v>1590</v>
      </c>
      <c r="L3623" t="s">
        <v>1591</v>
      </c>
      <c r="P3623" t="s">
        <v>21910</v>
      </c>
      <c r="Q3623" t="s">
        <v>10702</v>
      </c>
      <c r="R3623" t="s">
        <v>12987</v>
      </c>
      <c r="S3623" t="s">
        <v>12988</v>
      </c>
      <c r="T3623" t="s">
        <v>12989</v>
      </c>
      <c r="U3623" t="s">
        <v>21911</v>
      </c>
      <c r="W3623" t="str">
        <f>_xlfn.XLOOKUP(D3623,'All DP'!B:B,'All DP'!D:D,"Tidak")</f>
        <v>Masih</v>
      </c>
      <c r="X3623" t="str">
        <f t="shared" si="57"/>
        <v>TIDAK</v>
      </c>
    </row>
    <row r="3624" spans="1:24">
      <c r="A3624" s="52">
        <v>46267</v>
      </c>
      <c r="B3624" t="s">
        <v>848</v>
      </c>
      <c r="C3624" t="s">
        <v>6258</v>
      </c>
      <c r="D3624" t="s">
        <v>6257</v>
      </c>
      <c r="G3624"/>
      <c r="H3624" t="s">
        <v>21913</v>
      </c>
      <c r="K3624" t="s">
        <v>6257</v>
      </c>
      <c r="L3624" t="s">
        <v>6258</v>
      </c>
      <c r="P3624" t="s">
        <v>21913</v>
      </c>
      <c r="Q3624" t="s">
        <v>10181</v>
      </c>
      <c r="R3624" t="s">
        <v>11975</v>
      </c>
      <c r="S3624" t="s">
        <v>11976</v>
      </c>
      <c r="T3624" t="s">
        <v>11407</v>
      </c>
      <c r="U3624" t="s">
        <v>21914</v>
      </c>
      <c r="W3624" t="str">
        <f>_xlfn.XLOOKUP(D3624,'All DP'!B:B,'All DP'!D:D,"Tidak")</f>
        <v>Masih</v>
      </c>
      <c r="X3624" t="str">
        <f t="shared" si="57"/>
        <v>TIDAK</v>
      </c>
    </row>
    <row r="3625" spans="1:24">
      <c r="A3625" s="52">
        <v>46267</v>
      </c>
      <c r="B3625" t="s">
        <v>848</v>
      </c>
      <c r="C3625" t="s">
        <v>4463</v>
      </c>
      <c r="D3625" t="s">
        <v>4462</v>
      </c>
      <c r="G3625"/>
      <c r="H3625" t="s">
        <v>21915</v>
      </c>
      <c r="K3625" t="s">
        <v>4462</v>
      </c>
      <c r="L3625" t="s">
        <v>4463</v>
      </c>
      <c r="P3625" t="s">
        <v>21915</v>
      </c>
      <c r="Q3625" t="s">
        <v>10181</v>
      </c>
      <c r="R3625" t="s">
        <v>11527</v>
      </c>
      <c r="S3625" t="s">
        <v>11528</v>
      </c>
      <c r="T3625" t="s">
        <v>11523</v>
      </c>
      <c r="U3625" t="s">
        <v>21916</v>
      </c>
      <c r="W3625" t="str">
        <f>_xlfn.XLOOKUP(D3625,'All DP'!B:B,'All DP'!D:D,"Tidak")</f>
        <v>Masih</v>
      </c>
      <c r="X3625" t="str">
        <f t="shared" si="57"/>
        <v>TIDAK</v>
      </c>
    </row>
    <row r="3626" spans="1:24">
      <c r="A3626" s="52">
        <v>46267</v>
      </c>
      <c r="B3626" t="s">
        <v>848</v>
      </c>
      <c r="C3626" t="s">
        <v>6378</v>
      </c>
      <c r="D3626" t="s">
        <v>6377</v>
      </c>
      <c r="G3626"/>
      <c r="H3626" t="s">
        <v>21918</v>
      </c>
      <c r="K3626" t="s">
        <v>6377</v>
      </c>
      <c r="L3626" t="s">
        <v>6378</v>
      </c>
      <c r="P3626" t="s">
        <v>21918</v>
      </c>
      <c r="Q3626" t="s">
        <v>10181</v>
      </c>
      <c r="R3626" t="s">
        <v>11521</v>
      </c>
      <c r="S3626" t="s">
        <v>11522</v>
      </c>
      <c r="T3626" t="s">
        <v>11523</v>
      </c>
      <c r="U3626" t="s">
        <v>21919</v>
      </c>
      <c r="W3626" t="str">
        <f>_xlfn.XLOOKUP(D3626,'All DP'!B:B,'All DP'!D:D,"Tidak")</f>
        <v>Masih</v>
      </c>
      <c r="X3626" t="str">
        <f t="shared" si="57"/>
        <v>TIDAK</v>
      </c>
    </row>
    <row r="3627" spans="1:24">
      <c r="A3627" s="52">
        <v>46267</v>
      </c>
      <c r="B3627" t="s">
        <v>848</v>
      </c>
      <c r="C3627" t="s">
        <v>6268</v>
      </c>
      <c r="D3627" t="s">
        <v>6267</v>
      </c>
      <c r="G3627"/>
      <c r="H3627" t="s">
        <v>21920</v>
      </c>
      <c r="K3627" t="s">
        <v>6267</v>
      </c>
      <c r="L3627" t="s">
        <v>6268</v>
      </c>
      <c r="P3627" t="s">
        <v>21920</v>
      </c>
      <c r="Q3627" t="s">
        <v>10181</v>
      </c>
      <c r="R3627" t="s">
        <v>11979</v>
      </c>
      <c r="S3627" t="s">
        <v>11980</v>
      </c>
      <c r="T3627" t="s">
        <v>10184</v>
      </c>
      <c r="U3627" t="s">
        <v>21921</v>
      </c>
      <c r="W3627" t="str">
        <f>_xlfn.XLOOKUP(D3627,'All DP'!B:B,'All DP'!D:D,"Tidak")</f>
        <v>Masih</v>
      </c>
      <c r="X3627" t="str">
        <f t="shared" si="57"/>
        <v>TIDAK</v>
      </c>
    </row>
    <row r="3628" spans="1:24">
      <c r="A3628" s="52">
        <v>46267</v>
      </c>
      <c r="B3628" t="s">
        <v>229</v>
      </c>
      <c r="C3628" t="s">
        <v>2762</v>
      </c>
      <c r="D3628" t="s">
        <v>2762</v>
      </c>
      <c r="G3628"/>
      <c r="H3628" t="s">
        <v>21922</v>
      </c>
      <c r="K3628" t="s">
        <v>2762</v>
      </c>
      <c r="L3628" t="s">
        <v>2762</v>
      </c>
      <c r="P3628" t="s">
        <v>21922</v>
      </c>
      <c r="Q3628" t="s">
        <v>10199</v>
      </c>
      <c r="R3628" t="s">
        <v>21923</v>
      </c>
      <c r="S3628" t="s">
        <v>21924</v>
      </c>
      <c r="T3628" t="s">
        <v>21925</v>
      </c>
      <c r="U3628" t="s">
        <v>21926</v>
      </c>
      <c r="W3628" t="str">
        <f>_xlfn.XLOOKUP(D3628,'All DP'!B:B,'All DP'!D:D,"Tidak")</f>
        <v>Masih</v>
      </c>
      <c r="X3628" t="str">
        <f t="shared" si="57"/>
        <v>TIDAK</v>
      </c>
    </row>
    <row r="3629" spans="1:24">
      <c r="A3629" s="52">
        <v>46267</v>
      </c>
      <c r="B3629" t="s">
        <v>4</v>
      </c>
      <c r="C3629" t="s">
        <v>667</v>
      </c>
      <c r="D3629" t="s">
        <v>666</v>
      </c>
      <c r="G3629"/>
      <c r="H3629" t="s">
        <v>21928</v>
      </c>
      <c r="K3629" t="s">
        <v>666</v>
      </c>
      <c r="L3629" t="s">
        <v>667</v>
      </c>
      <c r="P3629" t="s">
        <v>21928</v>
      </c>
      <c r="Q3629" t="s">
        <v>11054</v>
      </c>
      <c r="R3629" t="s">
        <v>11734</v>
      </c>
      <c r="S3629" t="s">
        <v>11735</v>
      </c>
      <c r="T3629" t="s">
        <v>11736</v>
      </c>
      <c r="U3629" t="s">
        <v>21929</v>
      </c>
      <c r="W3629" t="str">
        <f>_xlfn.XLOOKUP(D3629,'All DP'!B:B,'All DP'!D:D,"Tidak")</f>
        <v>Masih</v>
      </c>
      <c r="X3629" t="str">
        <f t="shared" si="57"/>
        <v>TIDAK</v>
      </c>
    </row>
    <row r="3630" spans="1:24">
      <c r="A3630" s="52">
        <v>46267</v>
      </c>
      <c r="B3630" t="s">
        <v>229</v>
      </c>
      <c r="C3630" t="s">
        <v>3980</v>
      </c>
      <c r="D3630" t="s">
        <v>3979</v>
      </c>
      <c r="G3630"/>
      <c r="H3630" t="s">
        <v>21930</v>
      </c>
      <c r="K3630" t="s">
        <v>3979</v>
      </c>
      <c r="L3630" t="s">
        <v>3980</v>
      </c>
      <c r="P3630" t="s">
        <v>21930</v>
      </c>
      <c r="Q3630" t="s">
        <v>10199</v>
      </c>
      <c r="R3630" t="s">
        <v>11848</v>
      </c>
      <c r="S3630" t="s">
        <v>11849</v>
      </c>
      <c r="T3630" t="s">
        <v>11850</v>
      </c>
      <c r="U3630" t="s">
        <v>21931</v>
      </c>
      <c r="W3630" t="str">
        <f>_xlfn.XLOOKUP(D3630,'All DP'!B:B,'All DP'!D:D,"Tidak")</f>
        <v>Masih</v>
      </c>
      <c r="X3630" t="str">
        <f t="shared" si="57"/>
        <v>TIDAK</v>
      </c>
    </row>
    <row r="3631" spans="1:24">
      <c r="A3631" s="52">
        <v>46267</v>
      </c>
      <c r="B3631" t="s">
        <v>928</v>
      </c>
      <c r="C3631" t="s">
        <v>4873</v>
      </c>
      <c r="D3631" t="s">
        <v>4872</v>
      </c>
      <c r="G3631"/>
      <c r="H3631" t="s">
        <v>21933</v>
      </c>
      <c r="K3631" t="s">
        <v>4872</v>
      </c>
      <c r="L3631" t="s">
        <v>4873</v>
      </c>
      <c r="P3631" t="s">
        <v>21933</v>
      </c>
      <c r="Q3631" t="s">
        <v>10486</v>
      </c>
      <c r="R3631" t="s">
        <v>14286</v>
      </c>
      <c r="S3631" t="s">
        <v>14287</v>
      </c>
      <c r="T3631" t="s">
        <v>14288</v>
      </c>
      <c r="U3631" t="s">
        <v>21934</v>
      </c>
      <c r="W3631" t="str">
        <f>_xlfn.XLOOKUP(D3631,'All DP'!B:B,'All DP'!D:D,"Tidak")</f>
        <v>Masih</v>
      </c>
      <c r="X3631" t="str">
        <f t="shared" si="57"/>
        <v>TIDAK</v>
      </c>
    </row>
    <row r="3632" spans="1:24">
      <c r="A3632" s="52">
        <v>46267</v>
      </c>
      <c r="B3632" t="s">
        <v>1026</v>
      </c>
      <c r="C3632" t="s">
        <v>1357</v>
      </c>
      <c r="D3632" t="s">
        <v>1356</v>
      </c>
      <c r="G3632"/>
      <c r="H3632" t="s">
        <v>21935</v>
      </c>
      <c r="K3632" t="s">
        <v>1356</v>
      </c>
      <c r="L3632" t="s">
        <v>1357</v>
      </c>
      <c r="P3632" t="s">
        <v>21935</v>
      </c>
      <c r="Q3632" t="s">
        <v>10270</v>
      </c>
      <c r="R3632" t="s">
        <v>14641</v>
      </c>
      <c r="S3632" t="s">
        <v>14642</v>
      </c>
      <c r="T3632" t="s">
        <v>14643</v>
      </c>
      <c r="U3632" t="s">
        <v>21936</v>
      </c>
      <c r="W3632" t="str">
        <f>_xlfn.XLOOKUP(D3632,'All DP'!B:B,'All DP'!D:D,"Tidak")</f>
        <v>Masih</v>
      </c>
      <c r="X3632" t="str">
        <f t="shared" si="57"/>
        <v>TIDAK</v>
      </c>
    </row>
    <row r="3633" spans="1:24">
      <c r="A3633" s="52">
        <v>46267</v>
      </c>
      <c r="B3633" t="s">
        <v>848</v>
      </c>
      <c r="C3633" t="s">
        <v>3403</v>
      </c>
      <c r="D3633" t="s">
        <v>3402</v>
      </c>
      <c r="G3633"/>
      <c r="H3633" t="s">
        <v>21938</v>
      </c>
      <c r="K3633" t="s">
        <v>3402</v>
      </c>
      <c r="L3633" t="s">
        <v>3403</v>
      </c>
      <c r="P3633" t="s">
        <v>21938</v>
      </c>
      <c r="Q3633" t="s">
        <v>10181</v>
      </c>
      <c r="R3633" t="s">
        <v>10953</v>
      </c>
      <c r="S3633" t="s">
        <v>10954</v>
      </c>
      <c r="T3633" t="s">
        <v>10955</v>
      </c>
      <c r="U3633" t="s">
        <v>21939</v>
      </c>
      <c r="W3633" t="str">
        <f>_xlfn.XLOOKUP(D3633,'All DP'!B:B,'All DP'!D:D,"Tidak")</f>
        <v>Masih</v>
      </c>
      <c r="X3633" t="str">
        <f t="shared" si="57"/>
        <v>TIDAK</v>
      </c>
    </row>
    <row r="3634" spans="1:24">
      <c r="A3634" s="52">
        <v>46267</v>
      </c>
      <c r="B3634" t="s">
        <v>848</v>
      </c>
      <c r="C3634" t="s">
        <v>6228</v>
      </c>
      <c r="D3634" t="s">
        <v>6227</v>
      </c>
      <c r="G3634"/>
      <c r="H3634" t="s">
        <v>21940</v>
      </c>
      <c r="K3634" t="s">
        <v>6227</v>
      </c>
      <c r="L3634" t="s">
        <v>6228</v>
      </c>
      <c r="P3634" t="s">
        <v>21940</v>
      </c>
      <c r="Q3634" t="s">
        <v>10181</v>
      </c>
      <c r="R3634" t="s">
        <v>19923</v>
      </c>
      <c r="S3634" t="s">
        <v>19924</v>
      </c>
      <c r="T3634" t="s">
        <v>19925</v>
      </c>
      <c r="U3634" t="s">
        <v>21941</v>
      </c>
      <c r="W3634" t="str">
        <f>_xlfn.XLOOKUP(D3634,'All DP'!B:B,'All DP'!D:D,"Tidak")</f>
        <v>Masih</v>
      </c>
      <c r="X3634" t="str">
        <f t="shared" si="57"/>
        <v>TIDAK</v>
      </c>
    </row>
    <row r="3635" spans="1:24">
      <c r="A3635" s="52">
        <v>46267</v>
      </c>
      <c r="B3635" t="s">
        <v>848</v>
      </c>
      <c r="C3635" t="s">
        <v>1271</v>
      </c>
      <c r="D3635" t="s">
        <v>1270</v>
      </c>
      <c r="G3635"/>
      <c r="H3635" t="s">
        <v>21943</v>
      </c>
      <c r="K3635" t="s">
        <v>1270</v>
      </c>
      <c r="L3635" t="s">
        <v>1271</v>
      </c>
      <c r="P3635" t="s">
        <v>21943</v>
      </c>
      <c r="Q3635" t="s">
        <v>10181</v>
      </c>
      <c r="R3635" t="s">
        <v>11432</v>
      </c>
      <c r="S3635" t="s">
        <v>11433</v>
      </c>
      <c r="T3635" t="s">
        <v>11434</v>
      </c>
      <c r="U3635" t="s">
        <v>21944</v>
      </c>
      <c r="W3635" t="str">
        <f>_xlfn.XLOOKUP(D3635,'All DP'!B:B,'All DP'!D:D,"Tidak")</f>
        <v>Masih</v>
      </c>
      <c r="X3635" t="str">
        <f t="shared" si="57"/>
        <v>TIDAK</v>
      </c>
    </row>
    <row r="3636" spans="1:24">
      <c r="A3636" s="52">
        <v>46267</v>
      </c>
      <c r="B3636" t="s">
        <v>453</v>
      </c>
      <c r="C3636" t="s">
        <v>3982</v>
      </c>
      <c r="D3636" t="s">
        <v>3981</v>
      </c>
      <c r="G3636"/>
      <c r="H3636" t="s">
        <v>21945</v>
      </c>
      <c r="K3636" t="s">
        <v>3981</v>
      </c>
      <c r="L3636" t="s">
        <v>3982</v>
      </c>
      <c r="P3636" t="s">
        <v>21945</v>
      </c>
      <c r="Q3636" t="s">
        <v>10193</v>
      </c>
      <c r="R3636" t="s">
        <v>21946</v>
      </c>
      <c r="S3636" t="s">
        <v>21947</v>
      </c>
      <c r="T3636" t="s">
        <v>21948</v>
      </c>
      <c r="U3636" t="s">
        <v>21949</v>
      </c>
      <c r="W3636" t="str">
        <f>_xlfn.XLOOKUP(D3636,'All DP'!B:B,'All DP'!D:D,"Tidak")</f>
        <v>Masih</v>
      </c>
      <c r="X3636" t="str">
        <f t="shared" si="57"/>
        <v>TIDAK</v>
      </c>
    </row>
    <row r="3637" spans="1:24">
      <c r="A3637" s="52">
        <v>46267</v>
      </c>
      <c r="B3637" t="s">
        <v>848</v>
      </c>
      <c r="C3637" t="s">
        <v>1291</v>
      </c>
      <c r="D3637" t="s">
        <v>1290</v>
      </c>
      <c r="G3637"/>
      <c r="H3637" t="s">
        <v>21950</v>
      </c>
      <c r="K3637" t="s">
        <v>1290</v>
      </c>
      <c r="L3637" t="s">
        <v>1291</v>
      </c>
      <c r="P3637" t="s">
        <v>21950</v>
      </c>
      <c r="Q3637" t="s">
        <v>10181</v>
      </c>
      <c r="R3637" t="s">
        <v>11399</v>
      </c>
      <c r="S3637" t="s">
        <v>11400</v>
      </c>
      <c r="T3637" t="s">
        <v>11401</v>
      </c>
      <c r="U3637" t="s">
        <v>21951</v>
      </c>
      <c r="W3637" t="str">
        <f>_xlfn.XLOOKUP(D3637,'All DP'!B:B,'All DP'!D:D,"Tidak")</f>
        <v>Masih</v>
      </c>
      <c r="X3637" t="str">
        <f t="shared" si="57"/>
        <v>TIDAK</v>
      </c>
    </row>
    <row r="3638" spans="1:24">
      <c r="A3638" s="52">
        <v>46267</v>
      </c>
      <c r="B3638" t="s">
        <v>453</v>
      </c>
      <c r="C3638" t="s">
        <v>5375</v>
      </c>
      <c r="D3638" t="s">
        <v>5374</v>
      </c>
      <c r="G3638"/>
      <c r="H3638" t="s">
        <v>21953</v>
      </c>
      <c r="K3638" t="s">
        <v>5374</v>
      </c>
      <c r="L3638" t="s">
        <v>5375</v>
      </c>
      <c r="P3638" t="s">
        <v>21953</v>
      </c>
      <c r="Q3638" t="s">
        <v>10193</v>
      </c>
      <c r="R3638" t="s">
        <v>12071</v>
      </c>
      <c r="S3638" t="s">
        <v>12072</v>
      </c>
      <c r="T3638" t="s">
        <v>12073</v>
      </c>
      <c r="U3638" t="s">
        <v>21954</v>
      </c>
      <c r="W3638" t="str">
        <f>_xlfn.XLOOKUP(D3638,'All DP'!B:B,'All DP'!D:D,"Tidak")</f>
        <v>Masih</v>
      </c>
      <c r="X3638" t="str">
        <f t="shared" si="57"/>
        <v>TIDAK</v>
      </c>
    </row>
    <row r="3639" spans="1:24">
      <c r="A3639" s="52">
        <v>46267</v>
      </c>
      <c r="B3639" t="s">
        <v>928</v>
      </c>
      <c r="C3639" t="s">
        <v>4813</v>
      </c>
      <c r="D3639" t="s">
        <v>4812</v>
      </c>
      <c r="G3639"/>
      <c r="H3639" t="s">
        <v>21955</v>
      </c>
      <c r="K3639" t="s">
        <v>4812</v>
      </c>
      <c r="L3639" t="s">
        <v>4813</v>
      </c>
      <c r="P3639" t="s">
        <v>21955</v>
      </c>
      <c r="Q3639" t="s">
        <v>10486</v>
      </c>
      <c r="R3639" t="s">
        <v>18569</v>
      </c>
      <c r="S3639" t="s">
        <v>18570</v>
      </c>
      <c r="T3639" t="s">
        <v>18571</v>
      </c>
      <c r="U3639" t="s">
        <v>21956</v>
      </c>
      <c r="W3639" t="str">
        <f>_xlfn.XLOOKUP(D3639,'All DP'!B:B,'All DP'!D:D,"Tidak")</f>
        <v>Masih</v>
      </c>
      <c r="X3639" t="str">
        <f t="shared" si="57"/>
        <v>TIDAK</v>
      </c>
    </row>
    <row r="3640" spans="1:24">
      <c r="A3640" s="52">
        <v>46267</v>
      </c>
      <c r="B3640" t="s">
        <v>229</v>
      </c>
      <c r="C3640" t="s">
        <v>3738</v>
      </c>
      <c r="D3640" t="s">
        <v>3737</v>
      </c>
      <c r="G3640"/>
      <c r="H3640" t="s">
        <v>21958</v>
      </c>
      <c r="K3640" t="s">
        <v>3737</v>
      </c>
      <c r="L3640" t="s">
        <v>3738</v>
      </c>
      <c r="P3640" t="s">
        <v>21958</v>
      </c>
      <c r="Q3640" t="s">
        <v>10199</v>
      </c>
      <c r="R3640" t="s">
        <v>12375</v>
      </c>
      <c r="S3640" t="s">
        <v>12376</v>
      </c>
      <c r="T3640" t="s">
        <v>12377</v>
      </c>
      <c r="U3640" t="s">
        <v>21959</v>
      </c>
      <c r="W3640" t="str">
        <f>_xlfn.XLOOKUP(D3640,'All DP'!B:B,'All DP'!D:D,"Tidak")</f>
        <v>Masih</v>
      </c>
      <c r="X3640" t="str">
        <f t="shared" si="57"/>
        <v>TIDAK</v>
      </c>
    </row>
    <row r="3641" spans="1:24">
      <c r="A3641" s="52">
        <v>46267</v>
      </c>
      <c r="B3641" t="s">
        <v>229</v>
      </c>
      <c r="C3641" t="s">
        <v>576</v>
      </c>
      <c r="D3641" t="s">
        <v>576</v>
      </c>
      <c r="G3641"/>
      <c r="H3641" t="s">
        <v>21960</v>
      </c>
      <c r="K3641" t="s">
        <v>576</v>
      </c>
      <c r="L3641" t="s">
        <v>576</v>
      </c>
      <c r="P3641" t="s">
        <v>21960</v>
      </c>
      <c r="Q3641" t="s">
        <v>10199</v>
      </c>
      <c r="R3641" t="s">
        <v>11050</v>
      </c>
      <c r="S3641" t="s">
        <v>11051</v>
      </c>
      <c r="T3641" t="s">
        <v>11024</v>
      </c>
      <c r="U3641" t="s">
        <v>21961</v>
      </c>
      <c r="W3641" t="str">
        <f>_xlfn.XLOOKUP(D3641,'All DP'!B:B,'All DP'!D:D,"Tidak")</f>
        <v>Masih</v>
      </c>
      <c r="X3641" t="str">
        <f t="shared" si="57"/>
        <v>TIDAK</v>
      </c>
    </row>
    <row r="3642" spans="1:24">
      <c r="A3642" s="52">
        <v>46267</v>
      </c>
      <c r="B3642" t="s">
        <v>453</v>
      </c>
      <c r="C3642" t="s">
        <v>4897</v>
      </c>
      <c r="D3642" t="s">
        <v>4896</v>
      </c>
      <c r="G3642"/>
      <c r="H3642" t="s">
        <v>21963</v>
      </c>
      <c r="K3642" t="s">
        <v>4896</v>
      </c>
      <c r="L3642" t="s">
        <v>4897</v>
      </c>
      <c r="P3642" t="s">
        <v>21963</v>
      </c>
      <c r="Q3642" t="s">
        <v>10193</v>
      </c>
      <c r="R3642" t="s">
        <v>11604</v>
      </c>
      <c r="S3642" t="s">
        <v>11605</v>
      </c>
      <c r="T3642" t="s">
        <v>11606</v>
      </c>
      <c r="U3642" t="s">
        <v>21964</v>
      </c>
      <c r="W3642" t="str">
        <f>_xlfn.XLOOKUP(D3642,'All DP'!B:B,'All DP'!D:D,"Tidak")</f>
        <v>Masih</v>
      </c>
      <c r="X3642" t="str">
        <f t="shared" si="57"/>
        <v>TIDAK</v>
      </c>
    </row>
    <row r="3643" spans="1:24">
      <c r="A3643" s="52">
        <v>46267</v>
      </c>
      <c r="B3643" t="s">
        <v>848</v>
      </c>
      <c r="C3643" t="s">
        <v>5369</v>
      </c>
      <c r="D3643" t="s">
        <v>5368</v>
      </c>
      <c r="G3643"/>
      <c r="H3643" t="s">
        <v>21965</v>
      </c>
      <c r="K3643" t="s">
        <v>5368</v>
      </c>
      <c r="L3643" t="s">
        <v>5369</v>
      </c>
      <c r="P3643" t="s">
        <v>21965</v>
      </c>
      <c r="Q3643" t="s">
        <v>10181</v>
      </c>
      <c r="R3643" t="s">
        <v>13471</v>
      </c>
      <c r="S3643" t="s">
        <v>13472</v>
      </c>
      <c r="T3643" t="s">
        <v>13473</v>
      </c>
      <c r="U3643" t="s">
        <v>21966</v>
      </c>
      <c r="W3643" t="str">
        <f>_xlfn.XLOOKUP(D3643,'All DP'!B:B,'All DP'!D:D,"Tidak")</f>
        <v>Masih</v>
      </c>
      <c r="X3643" t="str">
        <f t="shared" si="57"/>
        <v>TIDAK</v>
      </c>
    </row>
    <row r="3644" spans="1:24">
      <c r="A3644" s="52">
        <v>46267</v>
      </c>
      <c r="B3644" t="s">
        <v>229</v>
      </c>
      <c r="C3644" t="s">
        <v>3088</v>
      </c>
      <c r="D3644" t="s">
        <v>3088</v>
      </c>
      <c r="G3644"/>
      <c r="H3644" t="s">
        <v>21967</v>
      </c>
      <c r="K3644" t="s">
        <v>3088</v>
      </c>
      <c r="L3644" t="s">
        <v>3088</v>
      </c>
      <c r="P3644" t="s">
        <v>21967</v>
      </c>
      <c r="Q3644" t="s">
        <v>10199</v>
      </c>
      <c r="R3644" t="s">
        <v>21968</v>
      </c>
      <c r="S3644" t="s">
        <v>21969</v>
      </c>
      <c r="T3644" t="s">
        <v>21970</v>
      </c>
      <c r="U3644" t="s">
        <v>21971</v>
      </c>
      <c r="W3644" t="str">
        <f>_xlfn.XLOOKUP(D3644,'All DP'!B:B,'All DP'!D:D,"Tidak")</f>
        <v>Masih</v>
      </c>
      <c r="X3644" t="str">
        <f t="shared" si="57"/>
        <v>YA</v>
      </c>
    </row>
    <row r="3645" spans="1:24">
      <c r="A3645" s="52">
        <v>46267</v>
      </c>
      <c r="B3645" t="s">
        <v>848</v>
      </c>
      <c r="C3645" t="s">
        <v>3477</v>
      </c>
      <c r="D3645" t="s">
        <v>3476</v>
      </c>
      <c r="G3645"/>
      <c r="H3645" t="s">
        <v>21973</v>
      </c>
      <c r="K3645" t="s">
        <v>3476</v>
      </c>
      <c r="L3645" t="s">
        <v>3477</v>
      </c>
      <c r="P3645" t="s">
        <v>21973</v>
      </c>
      <c r="Q3645" t="s">
        <v>10181</v>
      </c>
      <c r="R3645" t="s">
        <v>12065</v>
      </c>
      <c r="S3645" t="s">
        <v>12066</v>
      </c>
      <c r="T3645" t="s">
        <v>12067</v>
      </c>
      <c r="U3645" t="s">
        <v>21974</v>
      </c>
      <c r="W3645" t="str">
        <f>_xlfn.XLOOKUP(D3645,'All DP'!B:B,'All DP'!D:D,"Tidak")</f>
        <v>Tidak</v>
      </c>
      <c r="X3645" t="str">
        <f t="shared" si="57"/>
        <v>YA</v>
      </c>
    </row>
    <row r="3646" spans="1:24">
      <c r="A3646" s="52">
        <v>46267</v>
      </c>
      <c r="B3646" t="s">
        <v>453</v>
      </c>
      <c r="C3646" t="s">
        <v>5348</v>
      </c>
      <c r="D3646" t="s">
        <v>5347</v>
      </c>
      <c r="G3646"/>
      <c r="H3646" t="s">
        <v>21976</v>
      </c>
      <c r="K3646" t="s">
        <v>5347</v>
      </c>
      <c r="L3646" t="s">
        <v>5348</v>
      </c>
      <c r="P3646" t="s">
        <v>21976</v>
      </c>
      <c r="Q3646" t="s">
        <v>10193</v>
      </c>
      <c r="R3646" t="s">
        <v>17112</v>
      </c>
      <c r="S3646" t="s">
        <v>17113</v>
      </c>
      <c r="T3646" t="s">
        <v>17114</v>
      </c>
      <c r="U3646" t="s">
        <v>21977</v>
      </c>
      <c r="W3646" t="str">
        <f>_xlfn.XLOOKUP(D3646,'All DP'!B:B,'All DP'!D:D,"Tidak")</f>
        <v>Masih</v>
      </c>
      <c r="X3646" t="str">
        <f t="shared" si="57"/>
        <v>YA</v>
      </c>
    </row>
    <row r="3647" spans="1:24">
      <c r="A3647" s="52">
        <v>46267</v>
      </c>
      <c r="B3647" t="s">
        <v>848</v>
      </c>
      <c r="C3647" t="s">
        <v>1277</v>
      </c>
      <c r="D3647" t="s">
        <v>1276</v>
      </c>
      <c r="G3647"/>
      <c r="H3647" t="s">
        <v>21979</v>
      </c>
      <c r="K3647" t="s">
        <v>1276</v>
      </c>
      <c r="L3647" t="s">
        <v>1277</v>
      </c>
      <c r="P3647" t="s">
        <v>21979</v>
      </c>
      <c r="Q3647" t="s">
        <v>10181</v>
      </c>
      <c r="R3647" t="s">
        <v>21980</v>
      </c>
      <c r="S3647" t="s">
        <v>21981</v>
      </c>
      <c r="T3647" t="s">
        <v>21982</v>
      </c>
      <c r="U3647" t="s">
        <v>21983</v>
      </c>
      <c r="W3647" t="str">
        <f>_xlfn.XLOOKUP(D3647,'All DP'!B:B,'All DP'!D:D,"Tidak")</f>
        <v>Tidak</v>
      </c>
      <c r="X3647" t="str">
        <f t="shared" si="57"/>
        <v>YA</v>
      </c>
    </row>
    <row r="3648" spans="1:24">
      <c r="A3648" s="52">
        <v>46267</v>
      </c>
      <c r="B3648" t="s">
        <v>848</v>
      </c>
      <c r="C3648" t="s">
        <v>6368</v>
      </c>
      <c r="D3648" t="s">
        <v>6367</v>
      </c>
      <c r="G3648"/>
      <c r="H3648" t="s">
        <v>21984</v>
      </c>
      <c r="K3648" t="s">
        <v>6367</v>
      </c>
      <c r="L3648" t="s">
        <v>6368</v>
      </c>
      <c r="P3648" t="s">
        <v>21984</v>
      </c>
      <c r="Q3648" t="s">
        <v>10181</v>
      </c>
      <c r="R3648" t="s">
        <v>21985</v>
      </c>
      <c r="S3648" t="s">
        <v>21986</v>
      </c>
      <c r="T3648" t="s">
        <v>21982</v>
      </c>
      <c r="U3648" t="s">
        <v>21987</v>
      </c>
      <c r="W3648" t="str">
        <f>_xlfn.XLOOKUP(D3648,'All DP'!B:B,'All DP'!D:D,"Tidak")</f>
        <v>Masih</v>
      </c>
      <c r="X3648" t="str">
        <f t="shared" si="57"/>
        <v>YA</v>
      </c>
    </row>
    <row r="3649" spans="1:24">
      <c r="A3649" s="52">
        <v>46267</v>
      </c>
      <c r="B3649" t="s">
        <v>453</v>
      </c>
      <c r="C3649" t="s">
        <v>5310</v>
      </c>
      <c r="D3649" t="s">
        <v>5309</v>
      </c>
      <c r="G3649"/>
      <c r="H3649" t="s">
        <v>21988</v>
      </c>
      <c r="K3649" t="s">
        <v>5309</v>
      </c>
      <c r="L3649" t="s">
        <v>5310</v>
      </c>
      <c r="P3649" t="s">
        <v>21988</v>
      </c>
      <c r="Q3649" t="s">
        <v>10193</v>
      </c>
      <c r="R3649" t="s">
        <v>11076</v>
      </c>
      <c r="S3649" t="s">
        <v>11077</v>
      </c>
      <c r="T3649" t="s">
        <v>11078</v>
      </c>
      <c r="U3649" t="s">
        <v>21989</v>
      </c>
      <c r="W3649" t="str">
        <f>_xlfn.XLOOKUP(D3649,'All DP'!B:B,'All DP'!D:D,"Tidak")</f>
        <v>Masih</v>
      </c>
      <c r="X3649" t="str">
        <f t="shared" si="57"/>
        <v>YA</v>
      </c>
    </row>
    <row r="3650" spans="1:24">
      <c r="A3650" s="52">
        <v>46267</v>
      </c>
      <c r="B3650" t="s">
        <v>848</v>
      </c>
      <c r="C3650" t="s">
        <v>5858</v>
      </c>
      <c r="D3650" t="s">
        <v>5857</v>
      </c>
      <c r="G3650"/>
      <c r="H3650" t="s">
        <v>21988</v>
      </c>
      <c r="K3650" t="s">
        <v>5857</v>
      </c>
      <c r="L3650" t="s">
        <v>5858</v>
      </c>
      <c r="P3650" t="s">
        <v>21988</v>
      </c>
      <c r="Q3650" t="s">
        <v>10181</v>
      </c>
      <c r="R3650" t="s">
        <v>10265</v>
      </c>
      <c r="S3650" t="s">
        <v>10266</v>
      </c>
      <c r="T3650" t="s">
        <v>10267</v>
      </c>
      <c r="U3650" t="s">
        <v>21990</v>
      </c>
      <c r="W3650" t="str">
        <f>_xlfn.XLOOKUP(D3650,'All DP'!B:B,'All DP'!D:D,"Tidak")</f>
        <v>Tidak</v>
      </c>
      <c r="X3650" t="str">
        <f t="shared" si="57"/>
        <v>YA</v>
      </c>
    </row>
    <row r="3651" spans="1:24">
      <c r="A3651" s="52">
        <v>46267</v>
      </c>
      <c r="B3651" t="s">
        <v>848</v>
      </c>
      <c r="C3651" t="s">
        <v>3489</v>
      </c>
      <c r="D3651" t="s">
        <v>3488</v>
      </c>
      <c r="G3651"/>
      <c r="H3651" t="s">
        <v>21992</v>
      </c>
      <c r="K3651" t="s">
        <v>3488</v>
      </c>
      <c r="L3651" t="s">
        <v>3489</v>
      </c>
      <c r="P3651" t="s">
        <v>21992</v>
      </c>
      <c r="Q3651" t="s">
        <v>10181</v>
      </c>
      <c r="R3651" t="s">
        <v>12076</v>
      </c>
      <c r="S3651" t="s">
        <v>12077</v>
      </c>
      <c r="T3651" t="s">
        <v>12067</v>
      </c>
      <c r="U3651" t="s">
        <v>21993</v>
      </c>
      <c r="W3651" t="str">
        <f>_xlfn.XLOOKUP(D3651,'All DP'!B:B,'All DP'!D:D,"Tidak")</f>
        <v>Tidak</v>
      </c>
      <c r="X3651" t="str">
        <f t="shared" si="57"/>
        <v>YA</v>
      </c>
    </row>
    <row r="3652" spans="1:24">
      <c r="A3652" s="52">
        <v>46267</v>
      </c>
      <c r="B3652" t="s">
        <v>410</v>
      </c>
      <c r="C3652" t="s">
        <v>3313</v>
      </c>
      <c r="D3652" t="s">
        <v>3312</v>
      </c>
      <c r="G3652"/>
      <c r="H3652" t="s">
        <v>21995</v>
      </c>
      <c r="K3652" t="s">
        <v>3312</v>
      </c>
      <c r="L3652" t="s">
        <v>3313</v>
      </c>
      <c r="P3652" t="s">
        <v>21995</v>
      </c>
      <c r="Q3652" t="s">
        <v>10410</v>
      </c>
      <c r="R3652" t="s">
        <v>12508</v>
      </c>
      <c r="S3652" t="s">
        <v>12509</v>
      </c>
      <c r="T3652" t="s">
        <v>12510</v>
      </c>
      <c r="U3652" t="s">
        <v>21996</v>
      </c>
      <c r="W3652" t="str">
        <f>_xlfn.XLOOKUP(D3652,'All DP'!B:B,'All DP'!D:D,"Tidak")</f>
        <v>Masih</v>
      </c>
      <c r="X3652" t="str">
        <f t="shared" si="57"/>
        <v>YA</v>
      </c>
    </row>
    <row r="3653" spans="1:24">
      <c r="A3653" s="52">
        <v>46267</v>
      </c>
      <c r="B3653" t="s">
        <v>1026</v>
      </c>
      <c r="C3653" t="s">
        <v>1382</v>
      </c>
      <c r="D3653" t="s">
        <v>1381</v>
      </c>
      <c r="G3653"/>
      <c r="H3653" t="s">
        <v>22001</v>
      </c>
      <c r="K3653" t="s">
        <v>1381</v>
      </c>
      <c r="L3653" t="s">
        <v>1382</v>
      </c>
      <c r="P3653" t="s">
        <v>22001</v>
      </c>
      <c r="Q3653" t="s">
        <v>10270</v>
      </c>
      <c r="R3653" t="s">
        <v>14803</v>
      </c>
      <c r="S3653" t="s">
        <v>14804</v>
      </c>
      <c r="T3653" t="s">
        <v>14805</v>
      </c>
      <c r="U3653" t="s">
        <v>22002</v>
      </c>
      <c r="W3653" t="str">
        <f>_xlfn.XLOOKUP(D3653,'All DP'!B:B,'All DP'!D:D,"Tidak")</f>
        <v>Masih</v>
      </c>
      <c r="X3653" t="str">
        <f t="shared" si="57"/>
        <v>YA</v>
      </c>
    </row>
    <row r="3654" spans="1:24">
      <c r="A3654" s="52">
        <v>46267</v>
      </c>
      <c r="B3654" t="s">
        <v>229</v>
      </c>
      <c r="C3654" t="s">
        <v>3753</v>
      </c>
      <c r="D3654" t="s">
        <v>3752</v>
      </c>
      <c r="G3654"/>
      <c r="H3654" t="s">
        <v>22004</v>
      </c>
      <c r="K3654" t="s">
        <v>3752</v>
      </c>
      <c r="L3654" t="s">
        <v>3753</v>
      </c>
      <c r="P3654" t="s">
        <v>22004</v>
      </c>
      <c r="Q3654" t="s">
        <v>10199</v>
      </c>
      <c r="R3654" t="s">
        <v>13250</v>
      </c>
      <c r="S3654" t="s">
        <v>13251</v>
      </c>
      <c r="T3654" t="s">
        <v>13252</v>
      </c>
      <c r="U3654" t="s">
        <v>22005</v>
      </c>
      <c r="W3654" t="str">
        <f>_xlfn.XLOOKUP(D3654,'All DP'!B:B,'All DP'!D:D,"Tidak")</f>
        <v>Masih</v>
      </c>
      <c r="X3654" t="str">
        <f t="shared" si="57"/>
        <v>YA</v>
      </c>
    </row>
    <row r="3655" spans="1:24">
      <c r="A3655" s="52">
        <v>46267</v>
      </c>
      <c r="B3655" t="s">
        <v>453</v>
      </c>
      <c r="C3655" t="s">
        <v>5205</v>
      </c>
      <c r="D3655" t="s">
        <v>5204</v>
      </c>
      <c r="G3655"/>
      <c r="H3655" t="s">
        <v>22007</v>
      </c>
      <c r="K3655" t="s">
        <v>5204</v>
      </c>
      <c r="L3655" t="s">
        <v>5205</v>
      </c>
      <c r="P3655" t="s">
        <v>22007</v>
      </c>
      <c r="Q3655" t="s">
        <v>10193</v>
      </c>
      <c r="R3655" t="s">
        <v>11919</v>
      </c>
      <c r="S3655" t="s">
        <v>11920</v>
      </c>
      <c r="T3655" t="s">
        <v>11921</v>
      </c>
      <c r="U3655" t="s">
        <v>22008</v>
      </c>
      <c r="W3655" t="str">
        <f>_xlfn.XLOOKUP(D3655,'All DP'!B:B,'All DP'!D:D,"Tidak")</f>
        <v>Masih</v>
      </c>
      <c r="X3655" t="str">
        <f t="shared" si="57"/>
        <v>YA</v>
      </c>
    </row>
    <row r="3656" spans="1:24">
      <c r="A3656" s="52">
        <v>46267</v>
      </c>
      <c r="B3656" t="s">
        <v>229</v>
      </c>
      <c r="C3656" t="s">
        <v>4689</v>
      </c>
      <c r="D3656" t="s">
        <v>4688</v>
      </c>
      <c r="G3656"/>
      <c r="H3656" t="s">
        <v>22009</v>
      </c>
      <c r="K3656" t="s">
        <v>4688</v>
      </c>
      <c r="L3656" t="s">
        <v>4689</v>
      </c>
      <c r="P3656" t="s">
        <v>22009</v>
      </c>
      <c r="Q3656" t="s">
        <v>10199</v>
      </c>
      <c r="R3656" t="s">
        <v>22010</v>
      </c>
      <c r="S3656" t="s">
        <v>22011</v>
      </c>
      <c r="T3656" t="s">
        <v>22012</v>
      </c>
      <c r="U3656" t="s">
        <v>22013</v>
      </c>
      <c r="W3656" t="str">
        <f>_xlfn.XLOOKUP(D3656,'All DP'!B:B,'All DP'!D:D,"Tidak")</f>
        <v>Masih</v>
      </c>
      <c r="X3656" t="str">
        <f t="shared" si="57"/>
        <v>YA</v>
      </c>
    </row>
    <row r="3657" spans="1:24">
      <c r="A3657" s="52">
        <v>46267</v>
      </c>
      <c r="B3657" t="s">
        <v>1026</v>
      </c>
      <c r="C3657" t="s">
        <v>1378</v>
      </c>
      <c r="D3657" t="s">
        <v>1377</v>
      </c>
      <c r="G3657"/>
      <c r="H3657" t="s">
        <v>22015</v>
      </c>
      <c r="K3657" t="s">
        <v>1377</v>
      </c>
      <c r="L3657" t="s">
        <v>1378</v>
      </c>
      <c r="P3657" t="s">
        <v>22015</v>
      </c>
      <c r="Q3657" t="s">
        <v>10270</v>
      </c>
      <c r="R3657" t="s">
        <v>10271</v>
      </c>
      <c r="S3657" t="s">
        <v>10272</v>
      </c>
      <c r="T3657" t="s">
        <v>10273</v>
      </c>
      <c r="U3657" t="s">
        <v>22016</v>
      </c>
      <c r="W3657" t="str">
        <f>_xlfn.XLOOKUP(D3657,'All DP'!B:B,'All DP'!D:D,"Tidak")</f>
        <v>Masih</v>
      </c>
      <c r="X3657" t="str">
        <f t="shared" si="57"/>
        <v>YA</v>
      </c>
    </row>
    <row r="3658" spans="1:24">
      <c r="A3658" s="52">
        <v>46267</v>
      </c>
      <c r="B3658" t="s">
        <v>453</v>
      </c>
      <c r="C3658" t="s">
        <v>4032</v>
      </c>
      <c r="D3658" t="s">
        <v>4031</v>
      </c>
      <c r="G3658"/>
      <c r="H3658" t="s">
        <v>22017</v>
      </c>
      <c r="K3658" t="s">
        <v>4031</v>
      </c>
      <c r="L3658" t="s">
        <v>4032</v>
      </c>
      <c r="P3658" t="s">
        <v>22017</v>
      </c>
      <c r="Q3658" t="s">
        <v>10193</v>
      </c>
      <c r="R3658" t="s">
        <v>22018</v>
      </c>
      <c r="S3658" t="s">
        <v>22019</v>
      </c>
      <c r="T3658" t="s">
        <v>22020</v>
      </c>
      <c r="U3658" t="s">
        <v>22021</v>
      </c>
      <c r="W3658" t="str">
        <f>_xlfn.XLOOKUP(D3658,'All DP'!B:B,'All DP'!D:D,"Tidak")</f>
        <v>Masih</v>
      </c>
      <c r="X3658" t="str">
        <f t="shared" si="57"/>
        <v>YA</v>
      </c>
    </row>
    <row r="3659" spans="1:24">
      <c r="A3659" s="52">
        <v>46267</v>
      </c>
      <c r="B3659" t="s">
        <v>843</v>
      </c>
      <c r="C3659" t="s">
        <v>1658</v>
      </c>
      <c r="D3659" t="s">
        <v>1657</v>
      </c>
      <c r="G3659"/>
      <c r="H3659" t="s">
        <v>22023</v>
      </c>
      <c r="K3659" t="s">
        <v>1657</v>
      </c>
      <c r="L3659" t="s">
        <v>1658</v>
      </c>
      <c r="P3659" t="s">
        <v>22023</v>
      </c>
      <c r="Q3659" t="s">
        <v>10236</v>
      </c>
      <c r="R3659" t="s">
        <v>12258</v>
      </c>
      <c r="S3659" t="s">
        <v>12259</v>
      </c>
      <c r="T3659" t="s">
        <v>12260</v>
      </c>
      <c r="U3659" t="s">
        <v>22024</v>
      </c>
      <c r="W3659" t="str">
        <f>_xlfn.XLOOKUP(D3659,'All DP'!B:B,'All DP'!D:D,"Tidak")</f>
        <v>Masih</v>
      </c>
      <c r="X3659" t="str">
        <f t="shared" si="57"/>
        <v>YA</v>
      </c>
    </row>
    <row r="3660" spans="1:24">
      <c r="A3660" s="52">
        <v>46267</v>
      </c>
      <c r="B3660" t="s">
        <v>848</v>
      </c>
      <c r="C3660" t="s">
        <v>2053</v>
      </c>
      <c r="D3660" t="s">
        <v>2052</v>
      </c>
      <c r="G3660"/>
      <c r="H3660" t="s">
        <v>22025</v>
      </c>
      <c r="K3660" t="s">
        <v>2052</v>
      </c>
      <c r="L3660" t="s">
        <v>2053</v>
      </c>
      <c r="P3660" t="s">
        <v>22025</v>
      </c>
      <c r="Q3660" t="s">
        <v>10181</v>
      </c>
      <c r="R3660" t="s">
        <v>10242</v>
      </c>
      <c r="S3660" t="s">
        <v>10243</v>
      </c>
      <c r="T3660" t="s">
        <v>10244</v>
      </c>
      <c r="U3660" t="s">
        <v>22026</v>
      </c>
      <c r="W3660" t="str">
        <f>_xlfn.XLOOKUP(D3660,'All DP'!B:B,'All DP'!D:D,"Tidak")</f>
        <v>Masih</v>
      </c>
      <c r="X3660" t="str">
        <f t="shared" si="57"/>
        <v>YA</v>
      </c>
    </row>
    <row r="3661" spans="1:24">
      <c r="A3661" s="52">
        <v>46267</v>
      </c>
      <c r="B3661" t="s">
        <v>425</v>
      </c>
      <c r="C3661" t="s">
        <v>842</v>
      </c>
      <c r="D3661" t="s">
        <v>841</v>
      </c>
      <c r="G3661"/>
      <c r="H3661" t="s">
        <v>22028</v>
      </c>
      <c r="K3661" t="s">
        <v>841</v>
      </c>
      <c r="L3661" t="s">
        <v>842</v>
      </c>
      <c r="P3661" t="s">
        <v>22028</v>
      </c>
      <c r="Q3661" t="s">
        <v>10732</v>
      </c>
      <c r="R3661" t="s">
        <v>22029</v>
      </c>
      <c r="S3661" t="s">
        <v>22030</v>
      </c>
      <c r="T3661" t="s">
        <v>22031</v>
      </c>
      <c r="U3661" t="s">
        <v>22032</v>
      </c>
      <c r="W3661" t="str">
        <f>_xlfn.XLOOKUP(D3661,'All DP'!B:B,'All DP'!D:D,"Tidak")</f>
        <v>Masih</v>
      </c>
      <c r="X3661" t="str">
        <f t="shared" si="57"/>
        <v>YA</v>
      </c>
    </row>
    <row r="3662" spans="1:24">
      <c r="A3662" s="52">
        <v>46267</v>
      </c>
      <c r="B3662" t="s">
        <v>229</v>
      </c>
      <c r="C3662" t="s">
        <v>259</v>
      </c>
      <c r="D3662" t="s">
        <v>259</v>
      </c>
      <c r="G3662"/>
      <c r="H3662" t="s">
        <v>22034</v>
      </c>
      <c r="K3662" t="s">
        <v>259</v>
      </c>
      <c r="L3662" t="s">
        <v>259</v>
      </c>
      <c r="P3662" t="s">
        <v>22034</v>
      </c>
      <c r="Q3662" t="s">
        <v>10199</v>
      </c>
      <c r="R3662" t="s">
        <v>20362</v>
      </c>
      <c r="S3662" t="s">
        <v>20363</v>
      </c>
      <c r="T3662" t="s">
        <v>20059</v>
      </c>
      <c r="U3662" t="s">
        <v>22035</v>
      </c>
      <c r="W3662" t="str">
        <f>_xlfn.XLOOKUP(D3662,'All DP'!B:B,'All DP'!D:D,"Tidak")</f>
        <v>Masih</v>
      </c>
      <c r="X3662" t="str">
        <f t="shared" si="57"/>
        <v>YA</v>
      </c>
    </row>
    <row r="3663" spans="1:24">
      <c r="A3663" s="52">
        <v>46267</v>
      </c>
      <c r="B3663" t="s">
        <v>229</v>
      </c>
      <c r="C3663" t="s">
        <v>4451</v>
      </c>
      <c r="D3663" t="s">
        <v>4450</v>
      </c>
      <c r="G3663"/>
      <c r="H3663" t="s">
        <v>22037</v>
      </c>
      <c r="K3663" t="s">
        <v>4450</v>
      </c>
      <c r="L3663" t="s">
        <v>4451</v>
      </c>
      <c r="P3663" t="s">
        <v>22037</v>
      </c>
      <c r="Q3663" t="s">
        <v>10199</v>
      </c>
      <c r="R3663" t="s">
        <v>11696</v>
      </c>
      <c r="S3663" t="s">
        <v>11697</v>
      </c>
      <c r="T3663" t="s">
        <v>11698</v>
      </c>
      <c r="U3663" t="s">
        <v>22038</v>
      </c>
      <c r="W3663" t="str">
        <f>_xlfn.XLOOKUP(D3663,'All DP'!B:B,'All DP'!D:D,"Tidak")</f>
        <v>Masih</v>
      </c>
      <c r="X3663" t="str">
        <f t="shared" si="57"/>
        <v>YA</v>
      </c>
    </row>
    <row r="3664" spans="1:24">
      <c r="A3664" s="52">
        <v>46267</v>
      </c>
      <c r="B3664" t="s">
        <v>848</v>
      </c>
      <c r="C3664" t="s">
        <v>6274</v>
      </c>
      <c r="D3664" t="s">
        <v>6273</v>
      </c>
      <c r="G3664"/>
      <c r="H3664" t="s">
        <v>22040</v>
      </c>
      <c r="K3664" t="s">
        <v>6273</v>
      </c>
      <c r="L3664" t="s">
        <v>6274</v>
      </c>
      <c r="P3664" t="s">
        <v>22040</v>
      </c>
      <c r="Q3664" t="s">
        <v>10181</v>
      </c>
      <c r="R3664" t="s">
        <v>11195</v>
      </c>
      <c r="S3664" t="s">
        <v>11196</v>
      </c>
      <c r="T3664" t="s">
        <v>11197</v>
      </c>
      <c r="U3664" t="s">
        <v>22041</v>
      </c>
      <c r="W3664" t="str">
        <f>_xlfn.XLOOKUP(D3664,'All DP'!B:B,'All DP'!D:D,"Tidak")</f>
        <v>Masih</v>
      </c>
      <c r="X3664" t="str">
        <f t="shared" si="57"/>
        <v>YA</v>
      </c>
    </row>
    <row r="3665" spans="1:24">
      <c r="A3665" s="52">
        <v>46267</v>
      </c>
      <c r="B3665" t="s">
        <v>229</v>
      </c>
      <c r="C3665" t="s">
        <v>2342</v>
      </c>
      <c r="D3665" t="s">
        <v>2341</v>
      </c>
      <c r="G3665"/>
      <c r="H3665" t="s">
        <v>22043</v>
      </c>
      <c r="K3665" t="s">
        <v>2341</v>
      </c>
      <c r="L3665" t="s">
        <v>2342</v>
      </c>
      <c r="P3665" t="s">
        <v>22043</v>
      </c>
      <c r="Q3665" t="s">
        <v>10199</v>
      </c>
      <c r="R3665" t="s">
        <v>17581</v>
      </c>
      <c r="S3665" t="s">
        <v>17582</v>
      </c>
      <c r="T3665" t="s">
        <v>17583</v>
      </c>
      <c r="U3665" t="s">
        <v>22044</v>
      </c>
      <c r="W3665" t="str">
        <f>_xlfn.XLOOKUP(D3665,'All DP'!B:B,'All DP'!D:D,"Tidak")</f>
        <v>Masih</v>
      </c>
      <c r="X3665" t="str">
        <f t="shared" si="57"/>
        <v>YA</v>
      </c>
    </row>
    <row r="3666" spans="1:24">
      <c r="A3666" s="52">
        <v>46267</v>
      </c>
      <c r="B3666" t="s">
        <v>848</v>
      </c>
      <c r="C3666" t="s">
        <v>3421</v>
      </c>
      <c r="D3666" t="s">
        <v>3420</v>
      </c>
      <c r="G3666"/>
      <c r="H3666" t="s">
        <v>22045</v>
      </c>
      <c r="K3666" t="s">
        <v>3420</v>
      </c>
      <c r="L3666" t="s">
        <v>3421</v>
      </c>
      <c r="P3666" t="s">
        <v>22045</v>
      </c>
      <c r="Q3666" t="s">
        <v>10181</v>
      </c>
      <c r="R3666" t="s">
        <v>11207</v>
      </c>
      <c r="S3666" t="s">
        <v>11208</v>
      </c>
      <c r="T3666" t="s">
        <v>11209</v>
      </c>
      <c r="U3666" t="s">
        <v>22046</v>
      </c>
      <c r="W3666" t="str">
        <f>_xlfn.XLOOKUP(D3666,'All DP'!B:B,'All DP'!D:D,"Tidak")</f>
        <v>Masih</v>
      </c>
      <c r="X3666" t="str">
        <f t="shared" ref="X3666:X3729" si="58">IFERROR(IF(MOD(H3666,1)&lt;=TIME(15,0,0),"YA","TIDAK"),0)</f>
        <v>YA</v>
      </c>
    </row>
    <row r="3667" spans="1:24">
      <c r="A3667" s="52">
        <v>46267</v>
      </c>
      <c r="B3667" t="s">
        <v>848</v>
      </c>
      <c r="C3667" t="s">
        <v>1253</v>
      </c>
      <c r="D3667" t="s">
        <v>1252</v>
      </c>
      <c r="G3667"/>
      <c r="H3667" t="s">
        <v>22047</v>
      </c>
      <c r="K3667" t="s">
        <v>1252</v>
      </c>
      <c r="L3667" t="s">
        <v>1253</v>
      </c>
      <c r="P3667" t="s">
        <v>22047</v>
      </c>
      <c r="Q3667" t="s">
        <v>10181</v>
      </c>
      <c r="R3667" t="s">
        <v>10475</v>
      </c>
      <c r="S3667" t="s">
        <v>10476</v>
      </c>
      <c r="T3667" t="s">
        <v>10471</v>
      </c>
      <c r="U3667" t="s">
        <v>22048</v>
      </c>
      <c r="W3667" t="str">
        <f>_xlfn.XLOOKUP(D3667,'All DP'!B:B,'All DP'!D:D,"Tidak")</f>
        <v>Masih</v>
      </c>
      <c r="X3667" t="str">
        <f t="shared" si="58"/>
        <v>YA</v>
      </c>
    </row>
    <row r="3668" spans="1:24">
      <c r="A3668" s="52">
        <v>46267</v>
      </c>
      <c r="B3668" t="s">
        <v>229</v>
      </c>
      <c r="C3668" t="s">
        <v>3058</v>
      </c>
      <c r="D3668" t="s">
        <v>3058</v>
      </c>
      <c r="G3668"/>
      <c r="H3668" t="s">
        <v>22050</v>
      </c>
      <c r="K3668" t="s">
        <v>3058</v>
      </c>
      <c r="L3668" t="s">
        <v>3058</v>
      </c>
      <c r="P3668" t="s">
        <v>22050</v>
      </c>
      <c r="Q3668" t="s">
        <v>10199</v>
      </c>
      <c r="R3668" t="s">
        <v>17601</v>
      </c>
      <c r="S3668" t="s">
        <v>17602</v>
      </c>
      <c r="T3668" t="s">
        <v>7483</v>
      </c>
      <c r="U3668" t="s">
        <v>22051</v>
      </c>
      <c r="W3668" t="str">
        <f>_xlfn.XLOOKUP(D3668,'All DP'!B:B,'All DP'!D:D,"Tidak")</f>
        <v>Masih</v>
      </c>
      <c r="X3668" t="str">
        <f t="shared" si="58"/>
        <v>YA</v>
      </c>
    </row>
    <row r="3669" spans="1:24">
      <c r="A3669" s="52">
        <v>46267</v>
      </c>
      <c r="B3669" t="s">
        <v>848</v>
      </c>
      <c r="C3669" t="s">
        <v>6184</v>
      </c>
      <c r="D3669" t="s">
        <v>6183</v>
      </c>
      <c r="G3669"/>
      <c r="H3669" t="s">
        <v>22052</v>
      </c>
      <c r="K3669" t="s">
        <v>6183</v>
      </c>
      <c r="L3669" t="s">
        <v>6184</v>
      </c>
      <c r="P3669" t="s">
        <v>22052</v>
      </c>
      <c r="Q3669" t="s">
        <v>10181</v>
      </c>
      <c r="R3669" t="s">
        <v>18267</v>
      </c>
      <c r="S3669" t="s">
        <v>18268</v>
      </c>
      <c r="T3669" t="s">
        <v>18269</v>
      </c>
      <c r="U3669" t="s">
        <v>22053</v>
      </c>
      <c r="W3669" t="str">
        <f>_xlfn.XLOOKUP(D3669,'All DP'!B:B,'All DP'!D:D,"Tidak")</f>
        <v>Masih</v>
      </c>
      <c r="X3669" t="str">
        <f t="shared" si="58"/>
        <v>YA</v>
      </c>
    </row>
    <row r="3670" spans="1:24">
      <c r="A3670" s="52">
        <v>46267</v>
      </c>
      <c r="B3670" t="s">
        <v>848</v>
      </c>
      <c r="C3670" t="s">
        <v>1221</v>
      </c>
      <c r="D3670" t="s">
        <v>1220</v>
      </c>
      <c r="G3670"/>
      <c r="H3670" t="s">
        <v>22055</v>
      </c>
      <c r="K3670" t="s">
        <v>1220</v>
      </c>
      <c r="L3670" t="s">
        <v>1221</v>
      </c>
      <c r="P3670" t="s">
        <v>22055</v>
      </c>
      <c r="Q3670" t="s">
        <v>10181</v>
      </c>
      <c r="R3670" t="s">
        <v>10469</v>
      </c>
      <c r="S3670" t="s">
        <v>10470</v>
      </c>
      <c r="T3670" t="s">
        <v>10471</v>
      </c>
      <c r="U3670" t="s">
        <v>22056</v>
      </c>
      <c r="W3670" t="str">
        <f>_xlfn.XLOOKUP(D3670,'All DP'!B:B,'All DP'!D:D,"Tidak")</f>
        <v>Masih</v>
      </c>
      <c r="X3670" t="str">
        <f t="shared" si="58"/>
        <v>YA</v>
      </c>
    </row>
    <row r="3671" spans="1:24">
      <c r="A3671" s="52">
        <v>46267</v>
      </c>
      <c r="B3671" t="s">
        <v>848</v>
      </c>
      <c r="C3671" t="s">
        <v>3347</v>
      </c>
      <c r="D3671" t="s">
        <v>3346</v>
      </c>
      <c r="G3671"/>
      <c r="H3671" t="s">
        <v>22060</v>
      </c>
      <c r="K3671" t="s">
        <v>3346</v>
      </c>
      <c r="L3671" t="s">
        <v>3347</v>
      </c>
      <c r="P3671" t="s">
        <v>22060</v>
      </c>
      <c r="Q3671" t="s">
        <v>10181</v>
      </c>
      <c r="R3671" t="s">
        <v>10211</v>
      </c>
      <c r="S3671" t="s">
        <v>10212</v>
      </c>
      <c r="T3671" t="s">
        <v>10213</v>
      </c>
      <c r="U3671" t="s">
        <v>22061</v>
      </c>
      <c r="W3671" t="str">
        <f>_xlfn.XLOOKUP(D3671,'All DP'!B:B,'All DP'!D:D,"Tidak")</f>
        <v>Masih</v>
      </c>
      <c r="X3671" t="str">
        <f t="shared" si="58"/>
        <v>YA</v>
      </c>
    </row>
    <row r="3672" spans="1:24">
      <c r="A3672" s="52">
        <v>46267</v>
      </c>
      <c r="B3672" t="s">
        <v>848</v>
      </c>
      <c r="C3672" t="s">
        <v>3345</v>
      </c>
      <c r="D3672" t="s">
        <v>3344</v>
      </c>
      <c r="G3672"/>
      <c r="H3672" t="s">
        <v>22062</v>
      </c>
      <c r="K3672" t="s">
        <v>3344</v>
      </c>
      <c r="L3672" t="s">
        <v>3345</v>
      </c>
      <c r="P3672" t="s">
        <v>22062</v>
      </c>
      <c r="Q3672" t="s">
        <v>10181</v>
      </c>
      <c r="R3672" t="s">
        <v>10216</v>
      </c>
      <c r="S3672" t="s">
        <v>10217</v>
      </c>
      <c r="T3672" t="s">
        <v>10213</v>
      </c>
      <c r="U3672" t="s">
        <v>22063</v>
      </c>
      <c r="W3672" t="str">
        <f>_xlfn.XLOOKUP(D3672,'All DP'!B:B,'All DP'!D:D,"Tidak")</f>
        <v>Masih</v>
      </c>
      <c r="X3672" t="str">
        <f t="shared" si="58"/>
        <v>YA</v>
      </c>
    </row>
    <row r="3673" spans="1:24">
      <c r="A3673" s="52">
        <v>46267</v>
      </c>
      <c r="B3673" t="s">
        <v>229</v>
      </c>
      <c r="C3673" t="s">
        <v>2572</v>
      </c>
      <c r="D3673" t="s">
        <v>2572</v>
      </c>
      <c r="G3673"/>
      <c r="H3673" t="s">
        <v>22064</v>
      </c>
      <c r="K3673" t="s">
        <v>2572</v>
      </c>
      <c r="L3673" t="s">
        <v>2572</v>
      </c>
      <c r="P3673" t="s">
        <v>22064</v>
      </c>
      <c r="Q3673" t="s">
        <v>10199</v>
      </c>
      <c r="R3673" t="s">
        <v>10894</v>
      </c>
      <c r="S3673" t="s">
        <v>10895</v>
      </c>
      <c r="T3673" t="s">
        <v>10896</v>
      </c>
      <c r="U3673" t="s">
        <v>22065</v>
      </c>
      <c r="W3673" t="str">
        <f>_xlfn.XLOOKUP(D3673,'All DP'!B:B,'All DP'!D:D,"Tidak")</f>
        <v>Masih</v>
      </c>
      <c r="X3673" t="str">
        <f t="shared" si="58"/>
        <v>YA</v>
      </c>
    </row>
    <row r="3674" spans="1:24">
      <c r="A3674" s="52">
        <v>46267</v>
      </c>
      <c r="B3674" t="s">
        <v>432</v>
      </c>
      <c r="C3674" t="s">
        <v>438</v>
      </c>
      <c r="D3674" t="s">
        <v>437</v>
      </c>
      <c r="G3674"/>
      <c r="H3674" t="s">
        <v>22067</v>
      </c>
      <c r="K3674" t="s">
        <v>437</v>
      </c>
      <c r="L3674" t="s">
        <v>438</v>
      </c>
      <c r="P3674" t="s">
        <v>22067</v>
      </c>
      <c r="Q3674" t="s">
        <v>10702</v>
      </c>
      <c r="R3674" t="s">
        <v>22068</v>
      </c>
      <c r="S3674" t="s">
        <v>22069</v>
      </c>
      <c r="T3674" t="s">
        <v>22070</v>
      </c>
      <c r="U3674" t="s">
        <v>22071</v>
      </c>
      <c r="W3674" t="str">
        <f>_xlfn.XLOOKUP(D3674,'All DP'!B:B,'All DP'!D:D,"Tidak")</f>
        <v>Masih</v>
      </c>
      <c r="X3674" t="str">
        <f t="shared" si="58"/>
        <v>YA</v>
      </c>
    </row>
    <row r="3675" spans="1:24">
      <c r="A3675" s="52">
        <v>46267</v>
      </c>
      <c r="B3675" t="s">
        <v>413</v>
      </c>
      <c r="C3675" t="s">
        <v>5197</v>
      </c>
      <c r="D3675" t="s">
        <v>5196</v>
      </c>
      <c r="G3675"/>
      <c r="H3675" t="s">
        <v>22073</v>
      </c>
      <c r="K3675" t="s">
        <v>5196</v>
      </c>
      <c r="L3675" t="s">
        <v>5197</v>
      </c>
      <c r="P3675" t="s">
        <v>22073</v>
      </c>
      <c r="Q3675" t="s">
        <v>10398</v>
      </c>
      <c r="R3675" t="s">
        <v>10798</v>
      </c>
      <c r="S3675" t="s">
        <v>10799</v>
      </c>
      <c r="T3675" t="s">
        <v>10800</v>
      </c>
      <c r="U3675" t="s">
        <v>22074</v>
      </c>
      <c r="W3675" t="str">
        <f>_xlfn.XLOOKUP(D3675,'All DP'!B:B,'All DP'!D:D,"Tidak")</f>
        <v>Masih</v>
      </c>
      <c r="X3675" t="str">
        <f t="shared" si="58"/>
        <v>YA</v>
      </c>
    </row>
    <row r="3676" spans="1:24">
      <c r="A3676" s="52">
        <v>46267</v>
      </c>
      <c r="B3676" t="s">
        <v>843</v>
      </c>
      <c r="C3676" t="s">
        <v>1629</v>
      </c>
      <c r="D3676" t="s">
        <v>1628</v>
      </c>
      <c r="G3676"/>
      <c r="H3676" t="s">
        <v>22076</v>
      </c>
      <c r="K3676" t="s">
        <v>1628</v>
      </c>
      <c r="L3676" t="s">
        <v>1629</v>
      </c>
      <c r="P3676" t="s">
        <v>22076</v>
      </c>
      <c r="Q3676" t="s">
        <v>10236</v>
      </c>
      <c r="R3676" t="s">
        <v>22077</v>
      </c>
      <c r="S3676" t="s">
        <v>22078</v>
      </c>
      <c r="T3676" t="s">
        <v>22079</v>
      </c>
      <c r="U3676" t="s">
        <v>22080</v>
      </c>
      <c r="W3676" t="str">
        <f>_xlfn.XLOOKUP(D3676,'All DP'!B:B,'All DP'!D:D,"Tidak")</f>
        <v>Masih</v>
      </c>
      <c r="X3676" t="str">
        <f t="shared" si="58"/>
        <v>YA</v>
      </c>
    </row>
    <row r="3677" spans="1:24">
      <c r="A3677" s="52">
        <v>46267</v>
      </c>
      <c r="B3677" t="s">
        <v>848</v>
      </c>
      <c r="C3677" t="s">
        <v>3501</v>
      </c>
      <c r="D3677" t="s">
        <v>3500</v>
      </c>
      <c r="G3677"/>
      <c r="H3677" t="s">
        <v>22081</v>
      </c>
      <c r="K3677" t="s">
        <v>3500</v>
      </c>
      <c r="L3677" t="s">
        <v>3501</v>
      </c>
      <c r="P3677" t="s">
        <v>22081</v>
      </c>
      <c r="Q3677" t="s">
        <v>10181</v>
      </c>
      <c r="R3677" t="s">
        <v>10882</v>
      </c>
      <c r="S3677" t="s">
        <v>10883</v>
      </c>
      <c r="T3677" t="s">
        <v>10884</v>
      </c>
      <c r="U3677" t="s">
        <v>22082</v>
      </c>
      <c r="W3677" t="str">
        <f>_xlfn.XLOOKUP(D3677,'All DP'!B:B,'All DP'!D:D,"Tidak")</f>
        <v>Masih</v>
      </c>
      <c r="X3677" t="str">
        <f t="shared" si="58"/>
        <v>YA</v>
      </c>
    </row>
    <row r="3678" spans="1:24">
      <c r="A3678" s="52">
        <v>46267</v>
      </c>
      <c r="B3678" t="s">
        <v>413</v>
      </c>
      <c r="C3678" t="s">
        <v>2436</v>
      </c>
      <c r="D3678" t="s">
        <v>2436</v>
      </c>
      <c r="G3678"/>
      <c r="H3678" t="s">
        <v>22084</v>
      </c>
      <c r="K3678" t="s">
        <v>2436</v>
      </c>
      <c r="L3678" t="s">
        <v>2436</v>
      </c>
      <c r="P3678" t="s">
        <v>22084</v>
      </c>
      <c r="Q3678" t="s">
        <v>10398</v>
      </c>
      <c r="R3678" t="s">
        <v>10772</v>
      </c>
      <c r="S3678" t="s">
        <v>10773</v>
      </c>
      <c r="T3678" t="s">
        <v>10774</v>
      </c>
      <c r="U3678" t="s">
        <v>22085</v>
      </c>
      <c r="W3678" t="str">
        <f>_xlfn.XLOOKUP(D3678,'All DP'!B:B,'All DP'!D:D,"Tidak")</f>
        <v>Masih</v>
      </c>
      <c r="X3678" t="str">
        <f t="shared" si="58"/>
        <v>YA</v>
      </c>
    </row>
    <row r="3679" spans="1:24">
      <c r="A3679" s="52">
        <v>46267</v>
      </c>
      <c r="B3679" t="s">
        <v>413</v>
      </c>
      <c r="C3679" t="s">
        <v>4467</v>
      </c>
      <c r="D3679" t="s">
        <v>4466</v>
      </c>
      <c r="G3679"/>
      <c r="H3679" t="s">
        <v>22086</v>
      </c>
      <c r="K3679" t="s">
        <v>4466</v>
      </c>
      <c r="L3679" t="s">
        <v>4467</v>
      </c>
      <c r="P3679" t="s">
        <v>22086</v>
      </c>
      <c r="Q3679" t="s">
        <v>10398</v>
      </c>
      <c r="R3679" t="s">
        <v>22087</v>
      </c>
      <c r="S3679" t="s">
        <v>22088</v>
      </c>
      <c r="T3679" t="s">
        <v>22089</v>
      </c>
      <c r="U3679" t="s">
        <v>22090</v>
      </c>
      <c r="W3679" t="str">
        <f>_xlfn.XLOOKUP(D3679,'All DP'!B:B,'All DP'!D:D,"Tidak")</f>
        <v>Masih</v>
      </c>
      <c r="X3679" t="str">
        <f t="shared" si="58"/>
        <v>YA</v>
      </c>
    </row>
    <row r="3680" spans="1:24">
      <c r="A3680" s="52">
        <v>46267</v>
      </c>
      <c r="B3680" t="s">
        <v>410</v>
      </c>
      <c r="C3680" t="s">
        <v>3299</v>
      </c>
      <c r="D3680" t="s">
        <v>3298</v>
      </c>
      <c r="G3680"/>
      <c r="H3680" t="s">
        <v>22091</v>
      </c>
      <c r="K3680" t="s">
        <v>3298</v>
      </c>
      <c r="L3680" t="s">
        <v>3299</v>
      </c>
      <c r="P3680" t="s">
        <v>22091</v>
      </c>
      <c r="Q3680" t="s">
        <v>10410</v>
      </c>
      <c r="R3680" t="s">
        <v>10541</v>
      </c>
      <c r="S3680" t="s">
        <v>10542</v>
      </c>
      <c r="T3680" t="s">
        <v>10543</v>
      </c>
      <c r="U3680" t="s">
        <v>22092</v>
      </c>
      <c r="W3680" t="str">
        <f>_xlfn.XLOOKUP(D3680,'All DP'!B:B,'All DP'!D:D,"Tidak")</f>
        <v>Tidak</v>
      </c>
      <c r="X3680" t="str">
        <f t="shared" si="58"/>
        <v>YA</v>
      </c>
    </row>
    <row r="3681" spans="1:24">
      <c r="A3681" s="52">
        <v>46267</v>
      </c>
      <c r="B3681" t="s">
        <v>848</v>
      </c>
      <c r="C3681" t="s">
        <v>3413</v>
      </c>
      <c r="D3681" t="s">
        <v>3412</v>
      </c>
      <c r="G3681"/>
      <c r="H3681" t="s">
        <v>22093</v>
      </c>
      <c r="K3681" t="s">
        <v>3412</v>
      </c>
      <c r="L3681" t="s">
        <v>3413</v>
      </c>
      <c r="P3681" t="s">
        <v>22093</v>
      </c>
      <c r="Q3681" t="s">
        <v>10181</v>
      </c>
      <c r="R3681" t="s">
        <v>10912</v>
      </c>
      <c r="S3681" t="s">
        <v>10913</v>
      </c>
      <c r="T3681" t="s">
        <v>10884</v>
      </c>
      <c r="U3681" t="s">
        <v>22094</v>
      </c>
      <c r="W3681" t="str">
        <f>_xlfn.XLOOKUP(D3681,'All DP'!B:B,'All DP'!D:D,"Tidak")</f>
        <v>Masih</v>
      </c>
      <c r="X3681" t="str">
        <f t="shared" si="58"/>
        <v>YA</v>
      </c>
    </row>
    <row r="3682" spans="1:24">
      <c r="A3682" s="52">
        <v>46267</v>
      </c>
      <c r="B3682" t="s">
        <v>413</v>
      </c>
      <c r="C3682" t="s">
        <v>3730</v>
      </c>
      <c r="D3682" t="s">
        <v>3729</v>
      </c>
      <c r="G3682"/>
      <c r="H3682" t="s">
        <v>22096</v>
      </c>
      <c r="K3682" t="s">
        <v>3729</v>
      </c>
      <c r="L3682" t="s">
        <v>3730</v>
      </c>
      <c r="P3682" t="s">
        <v>22096</v>
      </c>
      <c r="Q3682" t="s">
        <v>10398</v>
      </c>
      <c r="R3682" t="s">
        <v>16071</v>
      </c>
      <c r="S3682" t="s">
        <v>16072</v>
      </c>
      <c r="T3682" t="s">
        <v>8010</v>
      </c>
      <c r="U3682" t="s">
        <v>22097</v>
      </c>
      <c r="W3682" t="str">
        <f>_xlfn.XLOOKUP(D3682,'All DP'!B:B,'All DP'!D:D,"Tidak")</f>
        <v>Masih</v>
      </c>
      <c r="X3682" t="str">
        <f t="shared" si="58"/>
        <v>YA</v>
      </c>
    </row>
    <row r="3683" spans="1:24">
      <c r="A3683" s="52">
        <v>46267</v>
      </c>
      <c r="B3683" t="s">
        <v>229</v>
      </c>
      <c r="C3683" t="s">
        <v>4077</v>
      </c>
      <c r="D3683" t="s">
        <v>4076</v>
      </c>
      <c r="G3683"/>
      <c r="H3683" t="s">
        <v>22098</v>
      </c>
      <c r="K3683" t="s">
        <v>4076</v>
      </c>
      <c r="L3683" t="s">
        <v>4077</v>
      </c>
      <c r="P3683" t="s">
        <v>22098</v>
      </c>
      <c r="Q3683" t="s">
        <v>10199</v>
      </c>
      <c r="R3683" t="s">
        <v>10906</v>
      </c>
      <c r="S3683" t="s">
        <v>10907</v>
      </c>
      <c r="T3683" t="s">
        <v>10908</v>
      </c>
      <c r="U3683" t="s">
        <v>22099</v>
      </c>
      <c r="W3683" t="str">
        <f>_xlfn.XLOOKUP(D3683,'All DP'!B:B,'All DP'!D:D,"Tidak")</f>
        <v>Masih</v>
      </c>
      <c r="X3683" t="str">
        <f t="shared" si="58"/>
        <v>YA</v>
      </c>
    </row>
    <row r="3684" spans="1:24">
      <c r="A3684" s="52">
        <v>46267</v>
      </c>
      <c r="B3684" t="s">
        <v>432</v>
      </c>
      <c r="C3684" t="s">
        <v>1605</v>
      </c>
      <c r="D3684" t="s">
        <v>1604</v>
      </c>
      <c r="G3684"/>
      <c r="H3684" t="s">
        <v>22100</v>
      </c>
      <c r="K3684" t="s">
        <v>1604</v>
      </c>
      <c r="L3684" t="s">
        <v>1605</v>
      </c>
      <c r="P3684" t="s">
        <v>22100</v>
      </c>
      <c r="Q3684" t="s">
        <v>10702</v>
      </c>
      <c r="R3684" t="s">
        <v>10900</v>
      </c>
      <c r="S3684" t="s">
        <v>10901</v>
      </c>
      <c r="T3684" t="s">
        <v>10902</v>
      </c>
      <c r="U3684" t="s">
        <v>22101</v>
      </c>
      <c r="W3684" t="str">
        <f>_xlfn.XLOOKUP(D3684,'All DP'!B:B,'All DP'!D:D,"Tidak")</f>
        <v>Masih</v>
      </c>
      <c r="X3684" t="str">
        <f t="shared" si="58"/>
        <v>YA</v>
      </c>
    </row>
    <row r="3685" spans="1:24">
      <c r="A3685" s="52">
        <v>46267</v>
      </c>
      <c r="B3685" t="s">
        <v>848</v>
      </c>
      <c r="C3685" t="s">
        <v>3457</v>
      </c>
      <c r="D3685" t="s">
        <v>3456</v>
      </c>
      <c r="G3685"/>
      <c r="H3685" t="s">
        <v>22103</v>
      </c>
      <c r="K3685" t="s">
        <v>3456</v>
      </c>
      <c r="L3685" t="s">
        <v>3457</v>
      </c>
      <c r="P3685" t="s">
        <v>22103</v>
      </c>
      <c r="Q3685" t="s">
        <v>10181</v>
      </c>
      <c r="R3685" t="s">
        <v>11283</v>
      </c>
      <c r="S3685" t="s">
        <v>11284</v>
      </c>
      <c r="T3685" t="s">
        <v>11285</v>
      </c>
      <c r="U3685" t="s">
        <v>22104</v>
      </c>
      <c r="W3685" t="str">
        <f>_xlfn.XLOOKUP(D3685,'All DP'!B:B,'All DP'!D:D,"Tidak")</f>
        <v>Masih</v>
      </c>
      <c r="X3685" t="str">
        <f t="shared" si="58"/>
        <v>YA</v>
      </c>
    </row>
    <row r="3686" spans="1:24">
      <c r="A3686" s="52">
        <v>46267</v>
      </c>
      <c r="B3686" t="s">
        <v>432</v>
      </c>
      <c r="C3686" t="s">
        <v>446</v>
      </c>
      <c r="D3686" t="s">
        <v>445</v>
      </c>
      <c r="G3686"/>
      <c r="H3686" t="s">
        <v>22106</v>
      </c>
      <c r="K3686" t="s">
        <v>445</v>
      </c>
      <c r="L3686" t="s">
        <v>446</v>
      </c>
      <c r="P3686" t="s">
        <v>22106</v>
      </c>
      <c r="Q3686" t="s">
        <v>10702</v>
      </c>
      <c r="R3686" t="s">
        <v>10703</v>
      </c>
      <c r="S3686" t="s">
        <v>10704</v>
      </c>
      <c r="T3686" t="s">
        <v>10705</v>
      </c>
      <c r="U3686" t="s">
        <v>22107</v>
      </c>
      <c r="W3686" t="str">
        <f>_xlfn.XLOOKUP(D3686,'All DP'!B:B,'All DP'!D:D,"Tidak")</f>
        <v>Masih</v>
      </c>
      <c r="X3686" t="str">
        <f t="shared" si="58"/>
        <v>YA</v>
      </c>
    </row>
    <row r="3687" spans="1:24">
      <c r="A3687" s="52">
        <v>46267</v>
      </c>
      <c r="B3687" t="s">
        <v>848</v>
      </c>
      <c r="C3687" t="s">
        <v>3419</v>
      </c>
      <c r="D3687" t="s">
        <v>3418</v>
      </c>
      <c r="G3687"/>
      <c r="H3687" t="s">
        <v>22108</v>
      </c>
      <c r="K3687" t="s">
        <v>3418</v>
      </c>
      <c r="L3687" t="s">
        <v>3419</v>
      </c>
      <c r="P3687" t="s">
        <v>22108</v>
      </c>
      <c r="Q3687" t="s">
        <v>10181</v>
      </c>
      <c r="R3687" t="s">
        <v>22109</v>
      </c>
      <c r="S3687" t="s">
        <v>22110</v>
      </c>
      <c r="T3687" t="s">
        <v>22111</v>
      </c>
      <c r="U3687" t="s">
        <v>22112</v>
      </c>
      <c r="W3687" t="str">
        <f>_xlfn.XLOOKUP(D3687,'All DP'!B:B,'All DP'!D:D,"Tidak")</f>
        <v>Masih</v>
      </c>
      <c r="X3687" t="str">
        <f t="shared" si="58"/>
        <v>YA</v>
      </c>
    </row>
    <row r="3688" spans="1:24">
      <c r="A3688" s="52">
        <v>46267</v>
      </c>
      <c r="B3688" t="s">
        <v>229</v>
      </c>
      <c r="C3688" t="s">
        <v>579</v>
      </c>
      <c r="D3688" t="s">
        <v>578</v>
      </c>
      <c r="G3688"/>
      <c r="H3688" t="s">
        <v>22114</v>
      </c>
      <c r="K3688" t="s">
        <v>578</v>
      </c>
      <c r="L3688" t="s">
        <v>579</v>
      </c>
      <c r="P3688" t="s">
        <v>22114</v>
      </c>
      <c r="Q3688" t="s">
        <v>10199</v>
      </c>
      <c r="R3688" t="s">
        <v>11061</v>
      </c>
      <c r="S3688" t="s">
        <v>11062</v>
      </c>
      <c r="T3688" t="s">
        <v>11035</v>
      </c>
      <c r="U3688" t="s">
        <v>22115</v>
      </c>
      <c r="W3688" t="str">
        <f>_xlfn.XLOOKUP(D3688,'All DP'!B:B,'All DP'!D:D,"Tidak")</f>
        <v>Masih</v>
      </c>
      <c r="X3688" t="str">
        <f t="shared" si="58"/>
        <v>YA</v>
      </c>
    </row>
    <row r="3689" spans="1:24">
      <c r="A3689" s="52">
        <v>46267</v>
      </c>
      <c r="B3689" t="s">
        <v>928</v>
      </c>
      <c r="C3689" t="s">
        <v>3573</v>
      </c>
      <c r="D3689" t="s">
        <v>3572</v>
      </c>
      <c r="G3689"/>
      <c r="H3689" t="s">
        <v>22116</v>
      </c>
      <c r="K3689" t="s">
        <v>3572</v>
      </c>
      <c r="L3689" t="s">
        <v>3573</v>
      </c>
      <c r="P3689" t="s">
        <v>22116</v>
      </c>
      <c r="Q3689" t="s">
        <v>10486</v>
      </c>
      <c r="R3689" t="s">
        <v>10994</v>
      </c>
      <c r="S3689" t="s">
        <v>10995</v>
      </c>
      <c r="T3689" t="s">
        <v>10996</v>
      </c>
      <c r="U3689" t="s">
        <v>22117</v>
      </c>
      <c r="W3689" t="str">
        <f>_xlfn.XLOOKUP(D3689,'All DP'!B:B,'All DP'!D:D,"Tidak")</f>
        <v>Masih</v>
      </c>
      <c r="X3689" t="str">
        <f t="shared" si="58"/>
        <v>YA</v>
      </c>
    </row>
    <row r="3690" spans="1:24">
      <c r="A3690" s="52">
        <v>46267</v>
      </c>
      <c r="B3690" t="s">
        <v>413</v>
      </c>
      <c r="C3690" t="s">
        <v>1519</v>
      </c>
      <c r="D3690" t="s">
        <v>1519</v>
      </c>
      <c r="G3690"/>
      <c r="H3690" t="s">
        <v>22118</v>
      </c>
      <c r="K3690" t="s">
        <v>1519</v>
      </c>
      <c r="L3690" t="s">
        <v>1519</v>
      </c>
      <c r="P3690" t="s">
        <v>22118</v>
      </c>
      <c r="Q3690" t="s">
        <v>10398</v>
      </c>
      <c r="R3690" t="s">
        <v>13717</v>
      </c>
      <c r="S3690" t="s">
        <v>13718</v>
      </c>
      <c r="T3690" t="s">
        <v>13719</v>
      </c>
      <c r="U3690" t="s">
        <v>22119</v>
      </c>
      <c r="W3690" t="str">
        <f>_xlfn.XLOOKUP(D3690,'All DP'!B:B,'All DP'!D:D,"Tidak")</f>
        <v>Masih</v>
      </c>
      <c r="X3690" t="str">
        <f t="shared" si="58"/>
        <v>YA</v>
      </c>
    </row>
    <row r="3691" spans="1:24">
      <c r="A3691" s="52">
        <v>46267</v>
      </c>
      <c r="B3691" t="s">
        <v>229</v>
      </c>
      <c r="C3691" t="s">
        <v>2206</v>
      </c>
      <c r="D3691" t="s">
        <v>2206</v>
      </c>
      <c r="G3691"/>
      <c r="H3691" t="s">
        <v>22120</v>
      </c>
      <c r="K3691" t="s">
        <v>2206</v>
      </c>
      <c r="L3691" t="s">
        <v>2206</v>
      </c>
      <c r="P3691" t="s">
        <v>22120</v>
      </c>
      <c r="Q3691" t="s">
        <v>10199</v>
      </c>
      <c r="R3691" t="s">
        <v>21205</v>
      </c>
      <c r="S3691" t="s">
        <v>21206</v>
      </c>
      <c r="T3691" t="s">
        <v>21207</v>
      </c>
      <c r="U3691" t="s">
        <v>22121</v>
      </c>
      <c r="W3691" t="str">
        <f>_xlfn.XLOOKUP(D3691,'All DP'!B:B,'All DP'!D:D,"Tidak")</f>
        <v>Masih</v>
      </c>
      <c r="X3691" t="str">
        <f t="shared" si="58"/>
        <v>YA</v>
      </c>
    </row>
    <row r="3692" spans="1:24">
      <c r="A3692" s="52">
        <v>46267</v>
      </c>
      <c r="B3692" t="s">
        <v>391</v>
      </c>
      <c r="C3692" t="s">
        <v>4069</v>
      </c>
      <c r="D3692" t="s">
        <v>4068</v>
      </c>
      <c r="G3692"/>
      <c r="H3692" t="s">
        <v>22122</v>
      </c>
      <c r="K3692" t="s">
        <v>4068</v>
      </c>
      <c r="L3692" t="s">
        <v>4069</v>
      </c>
      <c r="P3692" t="s">
        <v>22122</v>
      </c>
      <c r="Q3692" t="s">
        <v>11249</v>
      </c>
      <c r="R3692" t="s">
        <v>12307</v>
      </c>
      <c r="S3692" t="s">
        <v>12308</v>
      </c>
      <c r="T3692" t="s">
        <v>12309</v>
      </c>
      <c r="U3692" t="s">
        <v>22123</v>
      </c>
      <c r="W3692" t="str">
        <f>_xlfn.XLOOKUP(D3692,'All DP'!B:B,'All DP'!D:D,"Tidak")</f>
        <v>Masih</v>
      </c>
      <c r="X3692" t="str">
        <f t="shared" si="58"/>
        <v>YA</v>
      </c>
    </row>
    <row r="3693" spans="1:24">
      <c r="A3693" s="52">
        <v>46267</v>
      </c>
      <c r="B3693" t="s">
        <v>928</v>
      </c>
      <c r="C3693" t="s">
        <v>3559</v>
      </c>
      <c r="D3693" t="s">
        <v>3558</v>
      </c>
      <c r="G3693"/>
      <c r="H3693" t="s">
        <v>22124</v>
      </c>
      <c r="K3693" t="s">
        <v>3558</v>
      </c>
      <c r="L3693" t="s">
        <v>3559</v>
      </c>
      <c r="P3693" t="s">
        <v>22124</v>
      </c>
      <c r="Q3693" t="s">
        <v>10486</v>
      </c>
      <c r="R3693" t="s">
        <v>12690</v>
      </c>
      <c r="S3693" t="s">
        <v>12691</v>
      </c>
      <c r="T3693" t="s">
        <v>12692</v>
      </c>
      <c r="U3693" t="s">
        <v>22125</v>
      </c>
      <c r="W3693" t="str">
        <f>_xlfn.XLOOKUP(D3693,'All DP'!B:B,'All DP'!D:D,"Tidak")</f>
        <v>Masih</v>
      </c>
      <c r="X3693" t="str">
        <f t="shared" si="58"/>
        <v>YA</v>
      </c>
    </row>
    <row r="3694" spans="1:24">
      <c r="A3694" s="52">
        <v>46267</v>
      </c>
      <c r="B3694" t="s">
        <v>432</v>
      </c>
      <c r="C3694" t="s">
        <v>1609</v>
      </c>
      <c r="D3694" t="s">
        <v>1608</v>
      </c>
      <c r="G3694"/>
      <c r="H3694" t="s">
        <v>22127</v>
      </c>
      <c r="K3694" t="s">
        <v>1608</v>
      </c>
      <c r="L3694" t="s">
        <v>1609</v>
      </c>
      <c r="P3694" t="s">
        <v>22127</v>
      </c>
      <c r="Q3694" t="s">
        <v>10702</v>
      </c>
      <c r="R3694" t="s">
        <v>11334</v>
      </c>
      <c r="S3694" t="s">
        <v>11335</v>
      </c>
      <c r="T3694" t="s">
        <v>11336</v>
      </c>
      <c r="U3694" t="s">
        <v>22128</v>
      </c>
      <c r="W3694" t="str">
        <f>_xlfn.XLOOKUP(D3694,'All DP'!B:B,'All DP'!D:D,"Tidak")</f>
        <v>Masih</v>
      </c>
      <c r="X3694" t="str">
        <f t="shared" si="58"/>
        <v>YA</v>
      </c>
    </row>
    <row r="3695" spans="1:24">
      <c r="A3695" s="52">
        <v>46267</v>
      </c>
      <c r="B3695" t="s">
        <v>848</v>
      </c>
      <c r="C3695" t="s">
        <v>1838</v>
      </c>
      <c r="D3695" t="s">
        <v>1837</v>
      </c>
      <c r="G3695"/>
      <c r="H3695" t="s">
        <v>22132</v>
      </c>
      <c r="K3695" t="s">
        <v>1837</v>
      </c>
      <c r="L3695" t="s">
        <v>1838</v>
      </c>
      <c r="P3695" t="s">
        <v>22132</v>
      </c>
      <c r="Q3695" t="s">
        <v>10181</v>
      </c>
      <c r="R3695" t="s">
        <v>12598</v>
      </c>
      <c r="S3695" t="s">
        <v>12599</v>
      </c>
      <c r="T3695" t="s">
        <v>12600</v>
      </c>
      <c r="U3695" t="s">
        <v>22133</v>
      </c>
      <c r="W3695" t="str">
        <f>_xlfn.XLOOKUP(D3695,'All DP'!B:B,'All DP'!D:D,"Tidak")</f>
        <v>Masih</v>
      </c>
      <c r="X3695" t="str">
        <f t="shared" si="58"/>
        <v>YA</v>
      </c>
    </row>
    <row r="3696" spans="1:24">
      <c r="A3696" s="52">
        <v>46267</v>
      </c>
      <c r="B3696" t="s">
        <v>229</v>
      </c>
      <c r="C3696" t="s">
        <v>6490</v>
      </c>
      <c r="D3696" t="s">
        <v>6490</v>
      </c>
      <c r="G3696"/>
      <c r="H3696" t="s">
        <v>22135</v>
      </c>
      <c r="K3696" t="s">
        <v>6490</v>
      </c>
      <c r="L3696" t="s">
        <v>6490</v>
      </c>
      <c r="P3696" t="s">
        <v>22135</v>
      </c>
      <c r="Q3696" t="s">
        <v>10199</v>
      </c>
      <c r="R3696" t="s">
        <v>20401</v>
      </c>
      <c r="S3696" t="s">
        <v>20402</v>
      </c>
      <c r="T3696" t="s">
        <v>20403</v>
      </c>
      <c r="U3696" t="s">
        <v>22136</v>
      </c>
      <c r="W3696" t="str">
        <f>_xlfn.XLOOKUP(D3696,'All DP'!B:B,'All DP'!D:D,"Tidak")</f>
        <v>Masih</v>
      </c>
      <c r="X3696" t="str">
        <f t="shared" si="58"/>
        <v>YA</v>
      </c>
    </row>
    <row r="3697" spans="1:24">
      <c r="A3697" s="52">
        <v>46267</v>
      </c>
      <c r="B3697" t="s">
        <v>358</v>
      </c>
      <c r="C3697" t="s">
        <v>5383</v>
      </c>
      <c r="D3697" t="s">
        <v>5382</v>
      </c>
      <c r="G3697"/>
      <c r="H3697" t="s">
        <v>22138</v>
      </c>
      <c r="K3697" t="s">
        <v>5382</v>
      </c>
      <c r="L3697" t="s">
        <v>5383</v>
      </c>
      <c r="P3697" t="s">
        <v>22138</v>
      </c>
      <c r="Q3697" t="s">
        <v>10443</v>
      </c>
      <c r="R3697" t="s">
        <v>11970</v>
      </c>
      <c r="S3697" t="s">
        <v>11971</v>
      </c>
      <c r="T3697" t="s">
        <v>11972</v>
      </c>
      <c r="U3697" t="s">
        <v>22139</v>
      </c>
      <c r="W3697" t="str">
        <f>_xlfn.XLOOKUP(D3697,'All DP'!B:B,'All DP'!D:D,"Tidak")</f>
        <v>Masih</v>
      </c>
      <c r="X3697" t="str">
        <f t="shared" si="58"/>
        <v>YA</v>
      </c>
    </row>
    <row r="3698" spans="1:24">
      <c r="A3698" s="52">
        <v>46267</v>
      </c>
      <c r="B3698" t="s">
        <v>413</v>
      </c>
      <c r="C3698" t="s">
        <v>4941</v>
      </c>
      <c r="D3698" t="s">
        <v>4940</v>
      </c>
      <c r="G3698"/>
      <c r="H3698" t="s">
        <v>22140</v>
      </c>
      <c r="K3698" t="s">
        <v>4940</v>
      </c>
      <c r="L3698" t="s">
        <v>4941</v>
      </c>
      <c r="P3698" t="s">
        <v>22140</v>
      </c>
      <c r="Q3698" t="s">
        <v>10398</v>
      </c>
      <c r="R3698" t="s">
        <v>11028</v>
      </c>
      <c r="S3698" t="s">
        <v>11029</v>
      </c>
      <c r="T3698" t="s">
        <v>11030</v>
      </c>
      <c r="U3698" t="s">
        <v>22141</v>
      </c>
      <c r="W3698" t="str">
        <f>_xlfn.XLOOKUP(D3698,'All DP'!B:B,'All DP'!D:D,"Tidak")</f>
        <v>Masih</v>
      </c>
      <c r="X3698" t="str">
        <f t="shared" si="58"/>
        <v>YA</v>
      </c>
    </row>
    <row r="3699" spans="1:24">
      <c r="A3699" s="52">
        <v>46267</v>
      </c>
      <c r="B3699" t="s">
        <v>1026</v>
      </c>
      <c r="C3699" t="s">
        <v>5304</v>
      </c>
      <c r="D3699" t="s">
        <v>5303</v>
      </c>
      <c r="G3699"/>
      <c r="H3699" t="s">
        <v>22142</v>
      </c>
      <c r="K3699" t="s">
        <v>5303</v>
      </c>
      <c r="L3699" t="s">
        <v>5304</v>
      </c>
      <c r="P3699" t="s">
        <v>22142</v>
      </c>
      <c r="Q3699" t="s">
        <v>10270</v>
      </c>
      <c r="R3699" t="s">
        <v>11322</v>
      </c>
      <c r="S3699" t="s">
        <v>11323</v>
      </c>
      <c r="T3699" t="s">
        <v>11324</v>
      </c>
      <c r="U3699" t="s">
        <v>22143</v>
      </c>
      <c r="W3699" t="str">
        <f>_xlfn.XLOOKUP(D3699,'All DP'!B:B,'All DP'!D:D,"Tidak")</f>
        <v>Masih</v>
      </c>
      <c r="X3699" t="str">
        <f t="shared" si="58"/>
        <v>YA</v>
      </c>
    </row>
    <row r="3700" spans="1:24">
      <c r="A3700" s="52">
        <v>46267</v>
      </c>
      <c r="B3700" t="s">
        <v>229</v>
      </c>
      <c r="C3700" t="s">
        <v>2580</v>
      </c>
      <c r="D3700" t="s">
        <v>2579</v>
      </c>
      <c r="G3700"/>
      <c r="H3700" t="s">
        <v>22145</v>
      </c>
      <c r="K3700" t="s">
        <v>2579</v>
      </c>
      <c r="L3700" t="s">
        <v>2580</v>
      </c>
      <c r="P3700" t="s">
        <v>22145</v>
      </c>
      <c r="Q3700" t="s">
        <v>10199</v>
      </c>
      <c r="R3700" t="s">
        <v>11033</v>
      </c>
      <c r="S3700" t="s">
        <v>11034</v>
      </c>
      <c r="T3700" t="s">
        <v>11035</v>
      </c>
      <c r="U3700" t="s">
        <v>22146</v>
      </c>
      <c r="W3700" t="str">
        <f>_xlfn.XLOOKUP(D3700,'All DP'!B:B,'All DP'!D:D,"Tidak")</f>
        <v>Masih</v>
      </c>
      <c r="X3700" t="str">
        <f t="shared" si="58"/>
        <v>YA</v>
      </c>
    </row>
    <row r="3701" spans="1:24">
      <c r="A3701" s="52">
        <v>46267</v>
      </c>
      <c r="B3701" t="s">
        <v>229</v>
      </c>
      <c r="C3701" t="s">
        <v>3525</v>
      </c>
      <c r="D3701" t="s">
        <v>3525</v>
      </c>
      <c r="G3701"/>
      <c r="H3701" t="s">
        <v>22147</v>
      </c>
      <c r="K3701" t="s">
        <v>3525</v>
      </c>
      <c r="L3701" t="s">
        <v>3525</v>
      </c>
      <c r="P3701" t="s">
        <v>22147</v>
      </c>
      <c r="Q3701" t="s">
        <v>10199</v>
      </c>
      <c r="R3701" t="s">
        <v>22148</v>
      </c>
      <c r="S3701" t="s">
        <v>22149</v>
      </c>
      <c r="T3701" t="s">
        <v>22150</v>
      </c>
      <c r="U3701" t="s">
        <v>22151</v>
      </c>
      <c r="W3701" t="str">
        <f>_xlfn.XLOOKUP(D3701,'All DP'!B:B,'All DP'!D:D,"Tidak")</f>
        <v>Masih</v>
      </c>
      <c r="X3701" t="str">
        <f t="shared" si="58"/>
        <v>YA</v>
      </c>
    </row>
    <row r="3702" spans="1:24">
      <c r="A3702" s="52">
        <v>46267</v>
      </c>
      <c r="B3702" t="s">
        <v>1026</v>
      </c>
      <c r="C3702" t="s">
        <v>1914</v>
      </c>
      <c r="D3702" t="s">
        <v>1913</v>
      </c>
      <c r="G3702"/>
      <c r="H3702" t="s">
        <v>22153</v>
      </c>
      <c r="K3702" t="s">
        <v>1913</v>
      </c>
      <c r="L3702" t="s">
        <v>1914</v>
      </c>
      <c r="P3702" t="s">
        <v>22153</v>
      </c>
      <c r="Q3702" t="s">
        <v>10270</v>
      </c>
      <c r="R3702" t="s">
        <v>11346</v>
      </c>
      <c r="S3702" t="s">
        <v>11347</v>
      </c>
      <c r="T3702" t="s">
        <v>11324</v>
      </c>
      <c r="U3702" t="s">
        <v>22154</v>
      </c>
      <c r="W3702" t="str">
        <f>_xlfn.XLOOKUP(D3702,'All DP'!B:B,'All DP'!D:D,"Tidak")</f>
        <v>Masih</v>
      </c>
      <c r="X3702" t="str">
        <f t="shared" si="58"/>
        <v>YA</v>
      </c>
    </row>
    <row r="3703" spans="1:24">
      <c r="A3703" s="52">
        <v>46267</v>
      </c>
      <c r="B3703" t="s">
        <v>229</v>
      </c>
      <c r="C3703" t="s">
        <v>260</v>
      </c>
      <c r="D3703" t="s">
        <v>260</v>
      </c>
      <c r="G3703"/>
      <c r="H3703" t="s">
        <v>22155</v>
      </c>
      <c r="K3703" t="s">
        <v>260</v>
      </c>
      <c r="L3703" t="s">
        <v>260</v>
      </c>
      <c r="P3703" t="s">
        <v>22155</v>
      </c>
      <c r="Q3703" t="s">
        <v>10199</v>
      </c>
      <c r="R3703" t="s">
        <v>22156</v>
      </c>
      <c r="S3703" t="s">
        <v>22157</v>
      </c>
      <c r="T3703" t="s">
        <v>22158</v>
      </c>
      <c r="U3703" t="s">
        <v>22159</v>
      </c>
      <c r="W3703" t="str">
        <f>_xlfn.XLOOKUP(D3703,'All DP'!B:B,'All DP'!D:D,"Tidak")</f>
        <v>Masih</v>
      </c>
      <c r="X3703" t="str">
        <f t="shared" si="58"/>
        <v>YA</v>
      </c>
    </row>
    <row r="3704" spans="1:24">
      <c r="A3704" s="52">
        <v>46267</v>
      </c>
      <c r="B3704" t="s">
        <v>229</v>
      </c>
      <c r="C3704" t="s">
        <v>5389</v>
      </c>
      <c r="D3704" t="s">
        <v>5388</v>
      </c>
      <c r="G3704"/>
      <c r="H3704" t="s">
        <v>22161</v>
      </c>
      <c r="K3704" t="s">
        <v>5388</v>
      </c>
      <c r="L3704" t="s">
        <v>5389</v>
      </c>
      <c r="P3704" t="s">
        <v>22161</v>
      </c>
      <c r="Q3704" t="s">
        <v>10199</v>
      </c>
      <c r="R3704" t="s">
        <v>19221</v>
      </c>
      <c r="S3704" t="s">
        <v>19222</v>
      </c>
      <c r="T3704" t="s">
        <v>19223</v>
      </c>
      <c r="U3704" t="s">
        <v>22162</v>
      </c>
      <c r="W3704" t="str">
        <f>_xlfn.XLOOKUP(D3704,'All DP'!B:B,'All DP'!D:D,"Tidak")</f>
        <v>Masih</v>
      </c>
      <c r="X3704" t="str">
        <f t="shared" si="58"/>
        <v>YA</v>
      </c>
    </row>
    <row r="3705" spans="1:24">
      <c r="A3705" s="52">
        <v>46267</v>
      </c>
      <c r="B3705" t="s">
        <v>358</v>
      </c>
      <c r="C3705" t="s">
        <v>5223</v>
      </c>
      <c r="D3705" t="s">
        <v>5222</v>
      </c>
      <c r="G3705"/>
      <c r="H3705" t="s">
        <v>22164</v>
      </c>
      <c r="K3705" t="s">
        <v>5222</v>
      </c>
      <c r="L3705" t="s">
        <v>5223</v>
      </c>
      <c r="P3705" t="s">
        <v>22164</v>
      </c>
      <c r="Q3705" t="s">
        <v>10443</v>
      </c>
      <c r="R3705" t="s">
        <v>22165</v>
      </c>
      <c r="S3705" t="s">
        <v>22166</v>
      </c>
      <c r="T3705" t="s">
        <v>22167</v>
      </c>
      <c r="U3705" t="s">
        <v>22168</v>
      </c>
      <c r="W3705" t="str">
        <f>_xlfn.XLOOKUP(D3705,'All DP'!B:B,'All DP'!D:D,"Tidak")</f>
        <v>Masih</v>
      </c>
      <c r="X3705" t="str">
        <f t="shared" si="58"/>
        <v>YA</v>
      </c>
    </row>
    <row r="3706" spans="1:24">
      <c r="A3706" s="52">
        <v>46267</v>
      </c>
      <c r="B3706" t="s">
        <v>229</v>
      </c>
      <c r="C3706" t="s">
        <v>2199</v>
      </c>
      <c r="D3706" t="s">
        <v>2199</v>
      </c>
      <c r="G3706"/>
      <c r="H3706" t="s">
        <v>22169</v>
      </c>
      <c r="K3706" t="s">
        <v>2199</v>
      </c>
      <c r="L3706" t="s">
        <v>2199</v>
      </c>
      <c r="P3706" t="s">
        <v>22169</v>
      </c>
      <c r="Q3706" t="s">
        <v>10199</v>
      </c>
      <c r="R3706" t="s">
        <v>22170</v>
      </c>
      <c r="S3706" t="s">
        <v>22171</v>
      </c>
      <c r="T3706" t="s">
        <v>10365</v>
      </c>
      <c r="U3706" t="s">
        <v>22172</v>
      </c>
      <c r="W3706" t="str">
        <f>_xlfn.XLOOKUP(D3706,'All DP'!B:B,'All DP'!D:D,"Tidak")</f>
        <v>Masih</v>
      </c>
      <c r="X3706" t="str">
        <f t="shared" si="58"/>
        <v>YA</v>
      </c>
    </row>
    <row r="3707" spans="1:24">
      <c r="A3707" s="52">
        <v>46267</v>
      </c>
      <c r="B3707" t="s">
        <v>229</v>
      </c>
      <c r="C3707" t="s">
        <v>5201</v>
      </c>
      <c r="D3707" t="s">
        <v>5200</v>
      </c>
      <c r="G3707"/>
      <c r="H3707" t="s">
        <v>22173</v>
      </c>
      <c r="K3707" t="s">
        <v>5200</v>
      </c>
      <c r="L3707" t="s">
        <v>5201</v>
      </c>
      <c r="P3707" t="s">
        <v>22173</v>
      </c>
      <c r="Q3707" t="s">
        <v>10199</v>
      </c>
      <c r="R3707" t="s">
        <v>11950</v>
      </c>
      <c r="S3707" t="s">
        <v>11951</v>
      </c>
      <c r="T3707" t="s">
        <v>11952</v>
      </c>
      <c r="U3707" t="s">
        <v>22174</v>
      </c>
      <c r="W3707" t="str">
        <f>_xlfn.XLOOKUP(D3707,'All DP'!B:B,'All DP'!D:D,"Tidak")</f>
        <v>Masih</v>
      </c>
      <c r="X3707" t="str">
        <f t="shared" si="58"/>
        <v>YA</v>
      </c>
    </row>
    <row r="3708" spans="1:24">
      <c r="A3708" s="52">
        <v>46267</v>
      </c>
      <c r="B3708" t="s">
        <v>229</v>
      </c>
      <c r="C3708" t="s">
        <v>1752</v>
      </c>
      <c r="D3708" t="s">
        <v>1752</v>
      </c>
      <c r="G3708"/>
      <c r="H3708" t="s">
        <v>22175</v>
      </c>
      <c r="K3708" t="s">
        <v>1752</v>
      </c>
      <c r="L3708" t="s">
        <v>1752</v>
      </c>
      <c r="P3708" t="s">
        <v>22175</v>
      </c>
      <c r="Q3708" t="s">
        <v>10199</v>
      </c>
      <c r="R3708" t="s">
        <v>10363</v>
      </c>
      <c r="S3708" t="s">
        <v>10364</v>
      </c>
      <c r="T3708" t="s">
        <v>10365</v>
      </c>
      <c r="U3708" t="s">
        <v>22176</v>
      </c>
      <c r="W3708" t="str">
        <f>_xlfn.XLOOKUP(D3708,'All DP'!B:B,'All DP'!D:D,"Tidak")</f>
        <v>Masih</v>
      </c>
      <c r="X3708" t="str">
        <f t="shared" si="58"/>
        <v>YA</v>
      </c>
    </row>
    <row r="3709" spans="1:24">
      <c r="A3709" s="52">
        <v>46267</v>
      </c>
      <c r="B3709" t="s">
        <v>413</v>
      </c>
      <c r="C3709" t="s">
        <v>4869</v>
      </c>
      <c r="D3709" t="s">
        <v>4868</v>
      </c>
      <c r="G3709"/>
      <c r="H3709" t="s">
        <v>22177</v>
      </c>
      <c r="K3709" t="s">
        <v>4868</v>
      </c>
      <c r="L3709" t="s">
        <v>4869</v>
      </c>
      <c r="P3709" t="s">
        <v>22177</v>
      </c>
      <c r="Q3709" t="s">
        <v>10398</v>
      </c>
      <c r="R3709" t="s">
        <v>10832</v>
      </c>
      <c r="S3709" t="s">
        <v>10833</v>
      </c>
      <c r="T3709" t="s">
        <v>10834</v>
      </c>
      <c r="U3709" t="s">
        <v>22178</v>
      </c>
      <c r="W3709" t="str">
        <f>_xlfn.XLOOKUP(D3709,'All DP'!B:B,'All DP'!D:D,"Tidak")</f>
        <v>Masih</v>
      </c>
      <c r="X3709" t="str">
        <f t="shared" si="58"/>
        <v>YA</v>
      </c>
    </row>
    <row r="3710" spans="1:24">
      <c r="A3710" s="52">
        <v>46267</v>
      </c>
      <c r="B3710" t="s">
        <v>358</v>
      </c>
      <c r="C3710" t="s">
        <v>4773</v>
      </c>
      <c r="D3710" t="s">
        <v>4772</v>
      </c>
      <c r="G3710"/>
      <c r="H3710" t="s">
        <v>22179</v>
      </c>
      <c r="K3710" t="s">
        <v>4772</v>
      </c>
      <c r="L3710" t="s">
        <v>4773</v>
      </c>
      <c r="P3710" t="s">
        <v>22179</v>
      </c>
      <c r="Q3710" t="s">
        <v>10443</v>
      </c>
      <c r="R3710" t="s">
        <v>12188</v>
      </c>
      <c r="S3710" t="s">
        <v>12189</v>
      </c>
      <c r="T3710" t="s">
        <v>12190</v>
      </c>
      <c r="U3710" t="s">
        <v>22180</v>
      </c>
      <c r="W3710" t="str">
        <f>_xlfn.XLOOKUP(D3710,'All DP'!B:B,'All DP'!D:D,"Tidak")</f>
        <v>Masih</v>
      </c>
      <c r="X3710" t="str">
        <f t="shared" si="58"/>
        <v>YA</v>
      </c>
    </row>
    <row r="3711" spans="1:24">
      <c r="A3711" s="52">
        <v>46267</v>
      </c>
      <c r="B3711" t="s">
        <v>777</v>
      </c>
      <c r="C3711" t="s">
        <v>2745</v>
      </c>
      <c r="D3711" t="s">
        <v>2744</v>
      </c>
      <c r="G3711"/>
      <c r="H3711" t="s">
        <v>22182</v>
      </c>
      <c r="K3711" t="s">
        <v>2744</v>
      </c>
      <c r="L3711" t="s">
        <v>2745</v>
      </c>
      <c r="P3711" t="s">
        <v>22182</v>
      </c>
      <c r="Q3711" t="s">
        <v>10307</v>
      </c>
      <c r="R3711" t="s">
        <v>13059</v>
      </c>
      <c r="S3711" t="s">
        <v>13060</v>
      </c>
      <c r="T3711" t="s">
        <v>13061</v>
      </c>
      <c r="U3711" t="s">
        <v>22183</v>
      </c>
      <c r="W3711" t="str">
        <f>_xlfn.XLOOKUP(D3711,'All DP'!B:B,'All DP'!D:D,"Tidak")</f>
        <v>Masih</v>
      </c>
      <c r="X3711" t="str">
        <f t="shared" si="58"/>
        <v>YA</v>
      </c>
    </row>
    <row r="3712" spans="1:24">
      <c r="A3712" s="52">
        <v>46267</v>
      </c>
      <c r="B3712" t="s">
        <v>229</v>
      </c>
      <c r="C3712" t="s">
        <v>564</v>
      </c>
      <c r="D3712" t="s">
        <v>564</v>
      </c>
      <c r="G3712"/>
      <c r="H3712" t="s">
        <v>22185</v>
      </c>
      <c r="K3712" t="s">
        <v>564</v>
      </c>
      <c r="L3712" t="s">
        <v>564</v>
      </c>
      <c r="P3712" t="s">
        <v>22185</v>
      </c>
      <c r="Q3712" t="s">
        <v>10199</v>
      </c>
      <c r="R3712" t="s">
        <v>11172</v>
      </c>
      <c r="S3712" t="s">
        <v>11173</v>
      </c>
      <c r="T3712" t="s">
        <v>11174</v>
      </c>
      <c r="U3712" t="s">
        <v>22186</v>
      </c>
      <c r="W3712" t="str">
        <f>_xlfn.XLOOKUP(D3712,'All DP'!B:B,'All DP'!D:D,"Tidak")</f>
        <v>Masih</v>
      </c>
      <c r="X3712" t="str">
        <f t="shared" si="58"/>
        <v>YA</v>
      </c>
    </row>
    <row r="3713" spans="1:24">
      <c r="A3713" s="52">
        <v>46267</v>
      </c>
      <c r="B3713" t="s">
        <v>848</v>
      </c>
      <c r="C3713" t="s">
        <v>1872</v>
      </c>
      <c r="D3713" t="s">
        <v>1871</v>
      </c>
      <c r="G3713"/>
      <c r="H3713" t="s">
        <v>22188</v>
      </c>
      <c r="K3713" t="s">
        <v>1871</v>
      </c>
      <c r="L3713" t="s">
        <v>1872</v>
      </c>
      <c r="P3713" t="s">
        <v>22188</v>
      </c>
      <c r="Q3713" t="s">
        <v>10181</v>
      </c>
      <c r="R3713" t="s">
        <v>10849</v>
      </c>
      <c r="S3713" t="s">
        <v>10850</v>
      </c>
      <c r="T3713" t="s">
        <v>10851</v>
      </c>
      <c r="U3713" t="s">
        <v>22189</v>
      </c>
      <c r="W3713" t="str">
        <f>_xlfn.XLOOKUP(D3713,'All DP'!B:B,'All DP'!D:D,"Tidak")</f>
        <v>Masih</v>
      </c>
      <c r="X3713" t="str">
        <f t="shared" si="58"/>
        <v>YA</v>
      </c>
    </row>
    <row r="3714" spans="1:24">
      <c r="A3714" s="52">
        <v>46267</v>
      </c>
      <c r="B3714" t="s">
        <v>413</v>
      </c>
      <c r="C3714" t="s">
        <v>6502</v>
      </c>
      <c r="D3714" t="s">
        <v>6501</v>
      </c>
      <c r="G3714"/>
      <c r="H3714" t="s">
        <v>22191</v>
      </c>
      <c r="K3714" t="s">
        <v>6501</v>
      </c>
      <c r="L3714" t="s">
        <v>6502</v>
      </c>
      <c r="P3714" t="s">
        <v>22191</v>
      </c>
      <c r="Q3714" t="s">
        <v>10398</v>
      </c>
      <c r="R3714" t="s">
        <v>14021</v>
      </c>
      <c r="S3714" t="s">
        <v>14022</v>
      </c>
      <c r="T3714" t="s">
        <v>14023</v>
      </c>
      <c r="U3714" t="s">
        <v>22192</v>
      </c>
      <c r="W3714" t="str">
        <f>_xlfn.XLOOKUP(D3714,'All DP'!B:B,'All DP'!D:D,"Tidak")</f>
        <v>Masih</v>
      </c>
      <c r="X3714" t="str">
        <f t="shared" si="58"/>
        <v>YA</v>
      </c>
    </row>
    <row r="3715" spans="1:24">
      <c r="A3715" s="52">
        <v>46267</v>
      </c>
      <c r="B3715" t="s">
        <v>229</v>
      </c>
      <c r="C3715" t="s">
        <v>2613</v>
      </c>
      <c r="D3715" t="s">
        <v>2613</v>
      </c>
      <c r="G3715"/>
      <c r="H3715" t="s">
        <v>22194</v>
      </c>
      <c r="K3715" t="s">
        <v>2613</v>
      </c>
      <c r="L3715" t="s">
        <v>2613</v>
      </c>
      <c r="P3715" t="s">
        <v>22194</v>
      </c>
      <c r="Q3715" t="s">
        <v>10199</v>
      </c>
      <c r="R3715" t="s">
        <v>11538</v>
      </c>
      <c r="S3715" t="s">
        <v>11539</v>
      </c>
      <c r="T3715" t="s">
        <v>11540</v>
      </c>
      <c r="U3715" t="s">
        <v>22195</v>
      </c>
      <c r="W3715" t="str">
        <f>_xlfn.XLOOKUP(D3715,'All DP'!B:B,'All DP'!D:D,"Tidak")</f>
        <v>Masih</v>
      </c>
      <c r="X3715" t="str">
        <f t="shared" si="58"/>
        <v>YA</v>
      </c>
    </row>
    <row r="3716" spans="1:24">
      <c r="A3716" s="52">
        <v>46267</v>
      </c>
      <c r="B3716" t="s">
        <v>229</v>
      </c>
      <c r="C3716" t="s">
        <v>1215</v>
      </c>
      <c r="D3716" t="s">
        <v>1214</v>
      </c>
      <c r="G3716"/>
      <c r="H3716" t="s">
        <v>22196</v>
      </c>
      <c r="K3716" t="s">
        <v>1214</v>
      </c>
      <c r="L3716" t="s">
        <v>1215</v>
      </c>
      <c r="P3716" t="s">
        <v>22196</v>
      </c>
      <c r="Q3716" t="s">
        <v>10199</v>
      </c>
      <c r="R3716" t="s">
        <v>10933</v>
      </c>
      <c r="S3716" t="s">
        <v>10934</v>
      </c>
      <c r="T3716" t="s">
        <v>10935</v>
      </c>
      <c r="U3716" t="s">
        <v>22197</v>
      </c>
      <c r="W3716" t="str">
        <f>_xlfn.XLOOKUP(D3716,'All DP'!B:B,'All DP'!D:D,"Tidak")</f>
        <v>Masih</v>
      </c>
      <c r="X3716" t="str">
        <f t="shared" si="58"/>
        <v>YA</v>
      </c>
    </row>
    <row r="3717" spans="1:24">
      <c r="A3717" s="52">
        <v>46267</v>
      </c>
      <c r="B3717" t="s">
        <v>848</v>
      </c>
      <c r="C3717" t="s">
        <v>1329</v>
      </c>
      <c r="D3717" t="s">
        <v>1328</v>
      </c>
      <c r="G3717"/>
      <c r="H3717" t="s">
        <v>22198</v>
      </c>
      <c r="K3717" t="s">
        <v>1328</v>
      </c>
      <c r="L3717" t="s">
        <v>1329</v>
      </c>
      <c r="P3717" t="s">
        <v>22198</v>
      </c>
      <c r="Q3717" t="s">
        <v>10181</v>
      </c>
      <c r="R3717" t="s">
        <v>19182</v>
      </c>
      <c r="S3717" t="s">
        <v>19183</v>
      </c>
      <c r="T3717" t="s">
        <v>19184</v>
      </c>
      <c r="U3717" t="s">
        <v>22199</v>
      </c>
      <c r="W3717" t="str">
        <f>_xlfn.XLOOKUP(D3717,'All DP'!B:B,'All DP'!D:D,"Tidak")</f>
        <v>Masih</v>
      </c>
      <c r="X3717" t="str">
        <f t="shared" si="58"/>
        <v>YA</v>
      </c>
    </row>
    <row r="3718" spans="1:24">
      <c r="A3718" s="52">
        <v>46267</v>
      </c>
      <c r="B3718" t="s">
        <v>229</v>
      </c>
      <c r="C3718" t="s">
        <v>3764</v>
      </c>
      <c r="D3718" t="s">
        <v>3764</v>
      </c>
      <c r="G3718"/>
      <c r="H3718" t="s">
        <v>22201</v>
      </c>
      <c r="K3718" t="s">
        <v>3764</v>
      </c>
      <c r="L3718" t="s">
        <v>3764</v>
      </c>
      <c r="P3718" t="s">
        <v>22201</v>
      </c>
      <c r="Q3718" t="s">
        <v>10199</v>
      </c>
      <c r="R3718" t="s">
        <v>12748</v>
      </c>
      <c r="S3718" t="s">
        <v>12749</v>
      </c>
      <c r="T3718" t="s">
        <v>12750</v>
      </c>
      <c r="U3718" t="s">
        <v>22202</v>
      </c>
      <c r="W3718" t="str">
        <f>_xlfn.XLOOKUP(D3718,'All DP'!B:B,'All DP'!D:D,"Tidak")</f>
        <v>Masih</v>
      </c>
      <c r="X3718" t="str">
        <f t="shared" si="58"/>
        <v>YA</v>
      </c>
    </row>
    <row r="3719" spans="1:24">
      <c r="A3719" s="52">
        <v>46267</v>
      </c>
      <c r="B3719" t="s">
        <v>229</v>
      </c>
      <c r="C3719" t="s">
        <v>3080</v>
      </c>
      <c r="D3719" t="s">
        <v>3080</v>
      </c>
      <c r="G3719"/>
      <c r="H3719" t="s">
        <v>22204</v>
      </c>
      <c r="K3719" t="s">
        <v>3080</v>
      </c>
      <c r="L3719" t="s">
        <v>3080</v>
      </c>
      <c r="P3719" t="s">
        <v>22204</v>
      </c>
      <c r="Q3719" t="s">
        <v>10199</v>
      </c>
      <c r="R3719" t="s">
        <v>10591</v>
      </c>
      <c r="S3719" t="s">
        <v>10592</v>
      </c>
      <c r="T3719" t="s">
        <v>10593</v>
      </c>
      <c r="U3719" t="s">
        <v>22205</v>
      </c>
      <c r="W3719" t="str">
        <f>_xlfn.XLOOKUP(D3719,'All DP'!B:B,'All DP'!D:D,"Tidak")</f>
        <v>Masih</v>
      </c>
      <c r="X3719" t="str">
        <f t="shared" si="58"/>
        <v>YA</v>
      </c>
    </row>
    <row r="3720" spans="1:24">
      <c r="A3720" s="52">
        <v>46267</v>
      </c>
      <c r="B3720" t="s">
        <v>848</v>
      </c>
      <c r="C3720" t="s">
        <v>864</v>
      </c>
      <c r="D3720" t="s">
        <v>863</v>
      </c>
      <c r="G3720"/>
      <c r="H3720" t="s">
        <v>22206</v>
      </c>
      <c r="K3720" t="s">
        <v>863</v>
      </c>
      <c r="L3720" t="s">
        <v>864</v>
      </c>
      <c r="P3720" t="s">
        <v>22206</v>
      </c>
      <c r="Q3720" t="s">
        <v>10181</v>
      </c>
      <c r="R3720" t="s">
        <v>10778</v>
      </c>
      <c r="S3720" t="s">
        <v>10779</v>
      </c>
      <c r="T3720" t="s">
        <v>10780</v>
      </c>
      <c r="U3720" t="s">
        <v>22207</v>
      </c>
      <c r="W3720" t="str">
        <f>_xlfn.XLOOKUP(D3720,'All DP'!B:B,'All DP'!D:D,"Tidak")</f>
        <v>Masih</v>
      </c>
      <c r="X3720" t="str">
        <f t="shared" si="58"/>
        <v>YA</v>
      </c>
    </row>
    <row r="3721" spans="1:24">
      <c r="A3721" s="52">
        <v>46267</v>
      </c>
      <c r="B3721" t="s">
        <v>229</v>
      </c>
      <c r="C3721" t="s">
        <v>4957</v>
      </c>
      <c r="D3721" t="s">
        <v>4956</v>
      </c>
      <c r="G3721"/>
      <c r="H3721" t="s">
        <v>22209</v>
      </c>
      <c r="K3721" t="s">
        <v>4956</v>
      </c>
      <c r="L3721" t="s">
        <v>4957</v>
      </c>
      <c r="P3721" t="s">
        <v>22209</v>
      </c>
      <c r="Q3721" t="s">
        <v>10199</v>
      </c>
      <c r="R3721" t="s">
        <v>15812</v>
      </c>
      <c r="S3721" t="s">
        <v>15813</v>
      </c>
      <c r="T3721" t="s">
        <v>15814</v>
      </c>
      <c r="U3721" t="s">
        <v>22210</v>
      </c>
      <c r="W3721" t="str">
        <f>_xlfn.XLOOKUP(D3721,'All DP'!B:B,'All DP'!D:D,"Tidak")</f>
        <v>Masih</v>
      </c>
      <c r="X3721" t="str">
        <f t="shared" si="58"/>
        <v>YA</v>
      </c>
    </row>
    <row r="3722" spans="1:24">
      <c r="A3722" s="52">
        <v>46267</v>
      </c>
      <c r="B3722" t="s">
        <v>229</v>
      </c>
      <c r="C3722" t="s">
        <v>3098</v>
      </c>
      <c r="D3722" t="s">
        <v>3098</v>
      </c>
      <c r="G3722"/>
      <c r="H3722" t="s">
        <v>22212</v>
      </c>
      <c r="K3722" t="s">
        <v>3098</v>
      </c>
      <c r="L3722" t="s">
        <v>3098</v>
      </c>
      <c r="P3722" t="s">
        <v>22212</v>
      </c>
      <c r="Q3722" t="s">
        <v>10199</v>
      </c>
      <c r="R3722" t="s">
        <v>11961</v>
      </c>
      <c r="S3722" t="s">
        <v>11962</v>
      </c>
      <c r="T3722" t="s">
        <v>11952</v>
      </c>
      <c r="U3722" t="s">
        <v>22213</v>
      </c>
      <c r="W3722" t="str">
        <f>_xlfn.XLOOKUP(D3722,'All DP'!B:B,'All DP'!D:D,"Tidak")</f>
        <v>Masih</v>
      </c>
      <c r="X3722" t="str">
        <f t="shared" si="58"/>
        <v>YA</v>
      </c>
    </row>
    <row r="3723" spans="1:24">
      <c r="A3723" s="52">
        <v>46267</v>
      </c>
      <c r="B3723" t="s">
        <v>4</v>
      </c>
      <c r="C3723" t="s">
        <v>617</v>
      </c>
      <c r="D3723" t="s">
        <v>617</v>
      </c>
      <c r="G3723"/>
      <c r="H3723" t="s">
        <v>22214</v>
      </c>
      <c r="K3723" t="s">
        <v>617</v>
      </c>
      <c r="L3723" t="s">
        <v>617</v>
      </c>
      <c r="P3723" t="s">
        <v>22214</v>
      </c>
      <c r="Q3723" t="s">
        <v>11054</v>
      </c>
      <c r="R3723" t="s">
        <v>11655</v>
      </c>
      <c r="S3723" t="s">
        <v>11656</v>
      </c>
      <c r="T3723" t="s">
        <v>11657</v>
      </c>
      <c r="U3723" t="s">
        <v>22215</v>
      </c>
      <c r="W3723" t="str">
        <f>_xlfn.XLOOKUP(D3723,'All DP'!B:B,'All DP'!D:D,"Tidak")</f>
        <v>Masih</v>
      </c>
      <c r="X3723" t="str">
        <f t="shared" si="58"/>
        <v>YA</v>
      </c>
    </row>
    <row r="3724" spans="1:24">
      <c r="A3724" s="52">
        <v>46267</v>
      </c>
      <c r="B3724" t="s">
        <v>229</v>
      </c>
      <c r="C3724" t="s">
        <v>1482</v>
      </c>
      <c r="D3724" t="s">
        <v>1482</v>
      </c>
      <c r="G3724"/>
      <c r="H3724" t="s">
        <v>22216</v>
      </c>
      <c r="K3724" t="s">
        <v>1482</v>
      </c>
      <c r="L3724" t="s">
        <v>1482</v>
      </c>
      <c r="P3724" t="s">
        <v>22216</v>
      </c>
      <c r="Q3724" t="s">
        <v>10199</v>
      </c>
      <c r="R3724" t="s">
        <v>20121</v>
      </c>
      <c r="S3724" t="s">
        <v>20122</v>
      </c>
      <c r="T3724" t="s">
        <v>20123</v>
      </c>
      <c r="U3724" t="s">
        <v>22217</v>
      </c>
      <c r="W3724" t="str">
        <f>_xlfn.XLOOKUP(D3724,'All DP'!B:B,'All DP'!D:D,"Tidak")</f>
        <v>Masih</v>
      </c>
      <c r="X3724" t="str">
        <f t="shared" si="58"/>
        <v>YA</v>
      </c>
    </row>
    <row r="3725" spans="1:24">
      <c r="A3725" s="52">
        <v>46267</v>
      </c>
      <c r="B3725" t="s">
        <v>229</v>
      </c>
      <c r="C3725" t="s">
        <v>230</v>
      </c>
      <c r="D3725" t="s">
        <v>230</v>
      </c>
      <c r="G3725"/>
      <c r="H3725" t="s">
        <v>22218</v>
      </c>
      <c r="K3725" t="s">
        <v>230</v>
      </c>
      <c r="L3725" t="s">
        <v>230</v>
      </c>
      <c r="P3725" t="s">
        <v>22218</v>
      </c>
      <c r="Q3725" t="s">
        <v>10199</v>
      </c>
      <c r="R3725" t="s">
        <v>16687</v>
      </c>
      <c r="S3725" t="s">
        <v>16688</v>
      </c>
      <c r="T3725" t="s">
        <v>16550</v>
      </c>
      <c r="U3725" t="s">
        <v>22219</v>
      </c>
      <c r="W3725" t="str">
        <f>_xlfn.XLOOKUP(D3725,'All DP'!B:B,'All DP'!D:D,"Tidak")</f>
        <v>Masih</v>
      </c>
      <c r="X3725" t="str">
        <f t="shared" si="58"/>
        <v>YA</v>
      </c>
    </row>
    <row r="3726" spans="1:24">
      <c r="A3726" s="52">
        <v>46267</v>
      </c>
      <c r="B3726" t="s">
        <v>848</v>
      </c>
      <c r="C3726" t="s">
        <v>3399</v>
      </c>
      <c r="D3726" t="s">
        <v>3398</v>
      </c>
      <c r="G3726"/>
      <c r="H3726" t="s">
        <v>22220</v>
      </c>
      <c r="K3726" t="s">
        <v>3398</v>
      </c>
      <c r="L3726" t="s">
        <v>3399</v>
      </c>
      <c r="P3726" t="s">
        <v>22220</v>
      </c>
      <c r="Q3726" t="s">
        <v>10181</v>
      </c>
      <c r="R3726" t="s">
        <v>22221</v>
      </c>
      <c r="S3726" t="s">
        <v>22222</v>
      </c>
      <c r="T3726" t="s">
        <v>22223</v>
      </c>
      <c r="U3726" t="s">
        <v>22224</v>
      </c>
      <c r="W3726" t="str">
        <f>_xlfn.XLOOKUP(D3726,'All DP'!B:B,'All DP'!D:D,"Tidak")</f>
        <v>Masih</v>
      </c>
      <c r="X3726" t="str">
        <f t="shared" si="58"/>
        <v>YA</v>
      </c>
    </row>
    <row r="3727" spans="1:24">
      <c r="A3727" s="52">
        <v>46267</v>
      </c>
      <c r="B3727" t="s">
        <v>229</v>
      </c>
      <c r="C3727" t="s">
        <v>240</v>
      </c>
      <c r="D3727" t="s">
        <v>240</v>
      </c>
      <c r="G3727"/>
      <c r="H3727" t="s">
        <v>22226</v>
      </c>
      <c r="K3727" t="s">
        <v>240</v>
      </c>
      <c r="L3727" t="s">
        <v>240</v>
      </c>
      <c r="P3727" t="s">
        <v>22226</v>
      </c>
      <c r="Q3727" t="s">
        <v>10199</v>
      </c>
      <c r="R3727" t="s">
        <v>10708</v>
      </c>
      <c r="S3727" t="s">
        <v>10709</v>
      </c>
      <c r="T3727" t="s">
        <v>10593</v>
      </c>
      <c r="U3727" t="s">
        <v>22227</v>
      </c>
      <c r="W3727" t="str">
        <f>_xlfn.XLOOKUP(D3727,'All DP'!B:B,'All DP'!D:D,"Tidak")</f>
        <v>Masih</v>
      </c>
      <c r="X3727" t="str">
        <f t="shared" si="58"/>
        <v>YA</v>
      </c>
    </row>
    <row r="3728" spans="1:24">
      <c r="A3728" s="52">
        <v>46267</v>
      </c>
      <c r="B3728" t="s">
        <v>410</v>
      </c>
      <c r="C3728" t="s">
        <v>33477</v>
      </c>
      <c r="D3728" t="s">
        <v>33478</v>
      </c>
      <c r="G3728"/>
      <c r="H3728" t="s">
        <v>22228</v>
      </c>
      <c r="K3728" t="s">
        <v>33478</v>
      </c>
      <c r="L3728" t="s">
        <v>33477</v>
      </c>
      <c r="P3728" t="s">
        <v>22228</v>
      </c>
      <c r="Q3728" t="s">
        <v>10410</v>
      </c>
      <c r="R3728" t="s">
        <v>10669</v>
      </c>
      <c r="S3728" t="s">
        <v>10670</v>
      </c>
      <c r="T3728" t="s">
        <v>10671</v>
      </c>
      <c r="U3728" t="s">
        <v>22229</v>
      </c>
      <c r="W3728" t="str">
        <f>_xlfn.XLOOKUP(D3728,'All DP'!B:B,'All DP'!D:D,"Tidak")</f>
        <v>Tidak</v>
      </c>
      <c r="X3728" t="str">
        <f t="shared" si="58"/>
        <v>YA</v>
      </c>
    </row>
    <row r="3729" spans="1:24">
      <c r="A3729" s="52">
        <v>46267</v>
      </c>
      <c r="B3729" t="s">
        <v>229</v>
      </c>
      <c r="C3729" t="s">
        <v>420</v>
      </c>
      <c r="D3729" t="s">
        <v>419</v>
      </c>
      <c r="G3729"/>
      <c r="H3729" t="s">
        <v>22231</v>
      </c>
      <c r="K3729" t="s">
        <v>419</v>
      </c>
      <c r="L3729" t="s">
        <v>420</v>
      </c>
      <c r="P3729" t="s">
        <v>22231</v>
      </c>
      <c r="Q3729" t="s">
        <v>10199</v>
      </c>
      <c r="R3729" t="s">
        <v>11560</v>
      </c>
      <c r="S3729" t="s">
        <v>11561</v>
      </c>
      <c r="T3729" t="s">
        <v>11562</v>
      </c>
      <c r="U3729" t="s">
        <v>22232</v>
      </c>
      <c r="W3729" t="str">
        <f>_xlfn.XLOOKUP(D3729,'All DP'!B:B,'All DP'!D:D,"Tidak")</f>
        <v>Masih</v>
      </c>
      <c r="X3729" t="str">
        <f t="shared" si="58"/>
        <v>YA</v>
      </c>
    </row>
    <row r="3730" spans="1:24">
      <c r="A3730" s="52">
        <v>46267</v>
      </c>
      <c r="B3730" t="s">
        <v>848</v>
      </c>
      <c r="C3730" t="s">
        <v>6434</v>
      </c>
      <c r="D3730" t="s">
        <v>6433</v>
      </c>
      <c r="G3730"/>
      <c r="H3730" t="s">
        <v>22234</v>
      </c>
      <c r="K3730" t="s">
        <v>6433</v>
      </c>
      <c r="L3730" t="s">
        <v>6434</v>
      </c>
      <c r="P3730" t="s">
        <v>22234</v>
      </c>
      <c r="Q3730" t="s">
        <v>10181</v>
      </c>
      <c r="R3730" t="s">
        <v>13465</v>
      </c>
      <c r="S3730" t="s">
        <v>13466</v>
      </c>
      <c r="T3730" t="s">
        <v>13467</v>
      </c>
      <c r="U3730" t="s">
        <v>22235</v>
      </c>
      <c r="W3730" t="str">
        <f>_xlfn.XLOOKUP(D3730,'All DP'!B:B,'All DP'!D:D,"Tidak")</f>
        <v>Tidak</v>
      </c>
      <c r="X3730" t="str">
        <f t="shared" ref="X3730:X3793" si="59">IFERROR(IF(MOD(H3730,1)&lt;=TIME(15,0,0),"YA","TIDAK"),0)</f>
        <v>YA</v>
      </c>
    </row>
    <row r="3731" spans="1:24">
      <c r="A3731" s="52">
        <v>46267</v>
      </c>
      <c r="B3731" t="s">
        <v>848</v>
      </c>
      <c r="C3731" t="s">
        <v>1840</v>
      </c>
      <c r="D3731" t="s">
        <v>1839</v>
      </c>
      <c r="G3731"/>
      <c r="H3731" t="s">
        <v>22237</v>
      </c>
      <c r="K3731" t="s">
        <v>1839</v>
      </c>
      <c r="L3731" t="s">
        <v>1840</v>
      </c>
      <c r="P3731" t="s">
        <v>22237</v>
      </c>
      <c r="Q3731" t="s">
        <v>10181</v>
      </c>
      <c r="R3731" t="s">
        <v>13799</v>
      </c>
      <c r="S3731" t="s">
        <v>13800</v>
      </c>
      <c r="T3731" t="s">
        <v>13801</v>
      </c>
      <c r="U3731" t="s">
        <v>22238</v>
      </c>
      <c r="W3731" t="str">
        <f>_xlfn.XLOOKUP(D3731,'All DP'!B:B,'All DP'!D:D,"Tidak")</f>
        <v>Masih</v>
      </c>
      <c r="X3731" t="str">
        <f t="shared" si="59"/>
        <v>YA</v>
      </c>
    </row>
    <row r="3732" spans="1:24">
      <c r="A3732" s="52">
        <v>46267</v>
      </c>
      <c r="B3732" t="s">
        <v>229</v>
      </c>
      <c r="C3732" t="s">
        <v>2080</v>
      </c>
      <c r="D3732" t="s">
        <v>2080</v>
      </c>
      <c r="G3732"/>
      <c r="H3732" t="s">
        <v>22240</v>
      </c>
      <c r="K3732" t="s">
        <v>2080</v>
      </c>
      <c r="L3732" t="s">
        <v>2080</v>
      </c>
      <c r="P3732" t="s">
        <v>22240</v>
      </c>
      <c r="Q3732" t="s">
        <v>10199</v>
      </c>
      <c r="R3732" t="s">
        <v>11022</v>
      </c>
      <c r="S3732" t="s">
        <v>11023</v>
      </c>
      <c r="T3732" t="s">
        <v>11024</v>
      </c>
      <c r="U3732" t="s">
        <v>22241</v>
      </c>
      <c r="W3732" t="str">
        <f>_xlfn.XLOOKUP(D3732,'All DP'!B:B,'All DP'!D:D,"Tidak")</f>
        <v>Masih</v>
      </c>
      <c r="X3732" t="str">
        <f t="shared" si="59"/>
        <v>YA</v>
      </c>
    </row>
    <row r="3733" spans="1:24">
      <c r="A3733" s="52">
        <v>46267</v>
      </c>
      <c r="B3733" t="s">
        <v>928</v>
      </c>
      <c r="C3733" t="s">
        <v>5595</v>
      </c>
      <c r="D3733" t="s">
        <v>5594</v>
      </c>
      <c r="G3733"/>
      <c r="H3733" t="s">
        <v>22243</v>
      </c>
      <c r="K3733" t="s">
        <v>5594</v>
      </c>
      <c r="L3733" t="s">
        <v>5595</v>
      </c>
      <c r="P3733" t="s">
        <v>22243</v>
      </c>
      <c r="Q3733" t="s">
        <v>10486</v>
      </c>
      <c r="R3733" t="s">
        <v>14692</v>
      </c>
      <c r="S3733" t="s">
        <v>14693</v>
      </c>
      <c r="T3733" t="s">
        <v>14694</v>
      </c>
      <c r="U3733" t="s">
        <v>22244</v>
      </c>
      <c r="W3733" t="str">
        <f>_xlfn.XLOOKUP(D3733,'All DP'!B:B,'All DP'!D:D,"Tidak")</f>
        <v>Masih</v>
      </c>
      <c r="X3733" t="str">
        <f t="shared" si="59"/>
        <v>YA</v>
      </c>
    </row>
    <row r="3734" spans="1:24">
      <c r="A3734" s="52">
        <v>46267</v>
      </c>
      <c r="B3734" t="s">
        <v>588</v>
      </c>
      <c r="C3734" t="s">
        <v>4543</v>
      </c>
      <c r="D3734" t="s">
        <v>4542</v>
      </c>
      <c r="G3734"/>
      <c r="H3734" t="s">
        <v>22246</v>
      </c>
      <c r="K3734" t="s">
        <v>4542</v>
      </c>
      <c r="L3734" t="s">
        <v>4543</v>
      </c>
      <c r="P3734" t="s">
        <v>22246</v>
      </c>
      <c r="Q3734" t="s">
        <v>10385</v>
      </c>
      <c r="R3734" t="s">
        <v>14541</v>
      </c>
      <c r="S3734" t="s">
        <v>14542</v>
      </c>
      <c r="T3734" t="s">
        <v>14543</v>
      </c>
      <c r="U3734" t="s">
        <v>22247</v>
      </c>
      <c r="W3734" t="str">
        <f>_xlfn.XLOOKUP(D3734,'All DP'!B:B,'All DP'!D:D,"Tidak")</f>
        <v>Masih</v>
      </c>
      <c r="X3734" t="str">
        <f t="shared" si="59"/>
        <v>YA</v>
      </c>
    </row>
    <row r="3735" spans="1:24">
      <c r="A3735" s="52">
        <v>46267</v>
      </c>
      <c r="B3735" t="s">
        <v>26</v>
      </c>
      <c r="C3735" t="s">
        <v>4741</v>
      </c>
      <c r="D3735" t="s">
        <v>4740</v>
      </c>
      <c r="G3735"/>
      <c r="H3735" t="s">
        <v>22248</v>
      </c>
      <c r="K3735" t="s">
        <v>4740</v>
      </c>
      <c r="L3735" t="s">
        <v>4741</v>
      </c>
      <c r="P3735" t="s">
        <v>22248</v>
      </c>
      <c r="Q3735" t="s">
        <v>10656</v>
      </c>
      <c r="R3735" t="s">
        <v>10916</v>
      </c>
      <c r="S3735" t="s">
        <v>10917</v>
      </c>
      <c r="T3735" t="s">
        <v>10918</v>
      </c>
      <c r="U3735" t="s">
        <v>22249</v>
      </c>
      <c r="W3735" t="str">
        <f>_xlfn.XLOOKUP(D3735,'All DP'!B:B,'All DP'!D:D,"Tidak")</f>
        <v>Masih</v>
      </c>
      <c r="X3735" t="str">
        <f t="shared" si="59"/>
        <v>YA</v>
      </c>
    </row>
    <row r="3736" spans="1:24">
      <c r="A3736" s="52">
        <v>46267</v>
      </c>
      <c r="B3736" t="s">
        <v>229</v>
      </c>
      <c r="C3736" t="s">
        <v>2091</v>
      </c>
      <c r="D3736" t="s">
        <v>2090</v>
      </c>
      <c r="G3736"/>
      <c r="H3736" t="s">
        <v>22251</v>
      </c>
      <c r="K3736" t="s">
        <v>2090</v>
      </c>
      <c r="L3736" t="s">
        <v>2091</v>
      </c>
      <c r="P3736" t="s">
        <v>22251</v>
      </c>
      <c r="Q3736" t="s">
        <v>10199</v>
      </c>
      <c r="R3736" t="s">
        <v>22252</v>
      </c>
      <c r="S3736" t="s">
        <v>22253</v>
      </c>
      <c r="T3736" t="s">
        <v>22254</v>
      </c>
      <c r="U3736" t="s">
        <v>22255</v>
      </c>
      <c r="W3736" t="str">
        <f>_xlfn.XLOOKUP(D3736,'All DP'!B:B,'All DP'!D:D,"Tidak")</f>
        <v>Masih</v>
      </c>
      <c r="X3736" t="str">
        <f t="shared" si="59"/>
        <v>YA</v>
      </c>
    </row>
    <row r="3737" spans="1:24">
      <c r="A3737" s="52">
        <v>46267</v>
      </c>
      <c r="B3737" t="s">
        <v>425</v>
      </c>
      <c r="C3737" t="s">
        <v>5980</v>
      </c>
      <c r="D3737" t="s">
        <v>5979</v>
      </c>
      <c r="G3737"/>
      <c r="H3737" t="s">
        <v>22257</v>
      </c>
      <c r="K3737" t="s">
        <v>5979</v>
      </c>
      <c r="L3737" t="s">
        <v>5980</v>
      </c>
      <c r="P3737" t="s">
        <v>22257</v>
      </c>
      <c r="Q3737" t="s">
        <v>10732</v>
      </c>
      <c r="R3737" t="s">
        <v>10733</v>
      </c>
      <c r="S3737" t="s">
        <v>10734</v>
      </c>
      <c r="T3737" t="s">
        <v>10735</v>
      </c>
      <c r="U3737" t="s">
        <v>22258</v>
      </c>
      <c r="W3737" t="str">
        <f>_xlfn.XLOOKUP(D3737,'All DP'!B:B,'All DP'!D:D,"Tidak")</f>
        <v>Masih</v>
      </c>
      <c r="X3737" t="str">
        <f t="shared" si="59"/>
        <v>YA</v>
      </c>
    </row>
    <row r="3738" spans="1:24">
      <c r="A3738" s="52">
        <v>46267</v>
      </c>
      <c r="B3738" t="s">
        <v>229</v>
      </c>
      <c r="C3738" t="s">
        <v>4913</v>
      </c>
      <c r="D3738" t="s">
        <v>4912</v>
      </c>
      <c r="G3738"/>
      <c r="H3738" t="s">
        <v>22260</v>
      </c>
      <c r="K3738" t="s">
        <v>4912</v>
      </c>
      <c r="L3738" t="s">
        <v>4913</v>
      </c>
      <c r="P3738" t="s">
        <v>22260</v>
      </c>
      <c r="Q3738" t="s">
        <v>10199</v>
      </c>
      <c r="R3738" t="s">
        <v>10727</v>
      </c>
      <c r="S3738" t="s">
        <v>10728</v>
      </c>
      <c r="T3738" t="s">
        <v>10729</v>
      </c>
      <c r="U3738" t="s">
        <v>22261</v>
      </c>
      <c r="W3738" t="str">
        <f>_xlfn.XLOOKUP(D3738,'All DP'!B:B,'All DP'!D:D,"Tidak")</f>
        <v>Masih</v>
      </c>
      <c r="X3738" t="str">
        <f t="shared" si="59"/>
        <v>YA</v>
      </c>
    </row>
    <row r="3739" spans="1:24">
      <c r="A3739" s="52">
        <v>46267</v>
      </c>
      <c r="B3739" t="s">
        <v>229</v>
      </c>
      <c r="C3739" t="s">
        <v>231</v>
      </c>
      <c r="D3739" t="s">
        <v>231</v>
      </c>
      <c r="G3739"/>
      <c r="H3739" t="s">
        <v>22262</v>
      </c>
      <c r="K3739" t="s">
        <v>231</v>
      </c>
      <c r="L3739" t="s">
        <v>231</v>
      </c>
      <c r="P3739" t="s">
        <v>22262</v>
      </c>
      <c r="Q3739" t="s">
        <v>10199</v>
      </c>
      <c r="R3739" t="s">
        <v>16548</v>
      </c>
      <c r="S3739" t="s">
        <v>16549</v>
      </c>
      <c r="T3739" t="s">
        <v>16550</v>
      </c>
      <c r="U3739" t="s">
        <v>22263</v>
      </c>
      <c r="W3739" t="str">
        <f>_xlfn.XLOOKUP(D3739,'All DP'!B:B,'All DP'!D:D,"Tidak")</f>
        <v>Masih</v>
      </c>
      <c r="X3739" t="str">
        <f t="shared" si="59"/>
        <v>YA</v>
      </c>
    </row>
    <row r="3740" spans="1:24">
      <c r="A3740" s="52">
        <v>46267</v>
      </c>
      <c r="B3740" t="s">
        <v>848</v>
      </c>
      <c r="C3740" t="s">
        <v>3377</v>
      </c>
      <c r="D3740" t="s">
        <v>3376</v>
      </c>
      <c r="G3740"/>
      <c r="H3740" t="s">
        <v>22266</v>
      </c>
      <c r="K3740" t="s">
        <v>3376</v>
      </c>
      <c r="L3740" t="s">
        <v>3377</v>
      </c>
      <c r="P3740" t="s">
        <v>22266</v>
      </c>
      <c r="Q3740" t="s">
        <v>10181</v>
      </c>
      <c r="R3740" t="s">
        <v>11300</v>
      </c>
      <c r="S3740" t="s">
        <v>11301</v>
      </c>
      <c r="T3740" t="s">
        <v>11302</v>
      </c>
      <c r="U3740" t="s">
        <v>22267</v>
      </c>
      <c r="W3740" t="str">
        <f>_xlfn.XLOOKUP(D3740,'All DP'!B:B,'All DP'!D:D,"Tidak")</f>
        <v>Masih</v>
      </c>
      <c r="X3740" t="str">
        <f t="shared" si="59"/>
        <v>YA</v>
      </c>
    </row>
    <row r="3741" spans="1:24">
      <c r="A3741" s="52">
        <v>46267</v>
      </c>
      <c r="B3741" t="s">
        <v>453</v>
      </c>
      <c r="C3741" t="s">
        <v>5423</v>
      </c>
      <c r="D3741" t="s">
        <v>5422</v>
      </c>
      <c r="G3741"/>
      <c r="H3741" t="s">
        <v>22269</v>
      </c>
      <c r="K3741" t="s">
        <v>5422</v>
      </c>
      <c r="L3741" t="s">
        <v>5423</v>
      </c>
      <c r="P3741" t="s">
        <v>22269</v>
      </c>
      <c r="Q3741" t="s">
        <v>10193</v>
      </c>
      <c r="R3741" t="s">
        <v>16588</v>
      </c>
      <c r="S3741" t="s">
        <v>16589</v>
      </c>
      <c r="T3741" t="s">
        <v>16590</v>
      </c>
      <c r="U3741" t="s">
        <v>22270</v>
      </c>
      <c r="W3741" t="str">
        <f>_xlfn.XLOOKUP(D3741,'All DP'!B:B,'All DP'!D:D,"Tidak")</f>
        <v>Masih</v>
      </c>
      <c r="X3741" t="str">
        <f t="shared" si="59"/>
        <v>YA</v>
      </c>
    </row>
    <row r="3742" spans="1:24">
      <c r="A3742" s="52">
        <v>46267</v>
      </c>
      <c r="B3742" t="s">
        <v>588</v>
      </c>
      <c r="C3742" t="s">
        <v>4985</v>
      </c>
      <c r="D3742" t="s">
        <v>4984</v>
      </c>
      <c r="G3742"/>
      <c r="H3742" t="s">
        <v>22271</v>
      </c>
      <c r="K3742" t="s">
        <v>4984</v>
      </c>
      <c r="L3742" t="s">
        <v>4985</v>
      </c>
      <c r="P3742" t="s">
        <v>22271</v>
      </c>
      <c r="Q3742" t="s">
        <v>10385</v>
      </c>
      <c r="R3742" t="s">
        <v>12093</v>
      </c>
      <c r="S3742" t="s">
        <v>12094</v>
      </c>
      <c r="T3742" t="s">
        <v>12095</v>
      </c>
      <c r="U3742" t="s">
        <v>22272</v>
      </c>
      <c r="W3742" t="str">
        <f>_xlfn.XLOOKUP(D3742,'All DP'!B:B,'All DP'!D:D,"Tidak")</f>
        <v>Masih</v>
      </c>
      <c r="X3742" t="str">
        <f t="shared" si="59"/>
        <v>YA</v>
      </c>
    </row>
    <row r="3743" spans="1:24">
      <c r="A3743" s="52">
        <v>46267</v>
      </c>
      <c r="B3743" t="s">
        <v>848</v>
      </c>
      <c r="C3743" t="s">
        <v>1874</v>
      </c>
      <c r="D3743" t="s">
        <v>1873</v>
      </c>
      <c r="G3743"/>
      <c r="H3743" t="s">
        <v>22273</v>
      </c>
      <c r="K3743" t="s">
        <v>1873</v>
      </c>
      <c r="L3743" t="s">
        <v>1874</v>
      </c>
      <c r="P3743" t="s">
        <v>22273</v>
      </c>
      <c r="Q3743" t="s">
        <v>10181</v>
      </c>
      <c r="R3743" t="s">
        <v>22274</v>
      </c>
      <c r="S3743" t="s">
        <v>22275</v>
      </c>
      <c r="T3743" t="s">
        <v>22276</v>
      </c>
      <c r="U3743" t="s">
        <v>22277</v>
      </c>
      <c r="W3743" t="str">
        <f>_xlfn.XLOOKUP(D3743,'All DP'!B:B,'All DP'!D:D,"Tidak")</f>
        <v>Tidak</v>
      </c>
      <c r="X3743" t="str">
        <f t="shared" si="59"/>
        <v>YA</v>
      </c>
    </row>
    <row r="3744" spans="1:24">
      <c r="A3744" s="52">
        <v>46267</v>
      </c>
      <c r="B3744" t="s">
        <v>848</v>
      </c>
      <c r="C3744" t="s">
        <v>3479</v>
      </c>
      <c r="D3744" t="s">
        <v>3478</v>
      </c>
      <c r="G3744"/>
      <c r="H3744" t="s">
        <v>22279</v>
      </c>
      <c r="K3744" t="s">
        <v>3478</v>
      </c>
      <c r="L3744" t="s">
        <v>3479</v>
      </c>
      <c r="P3744" t="s">
        <v>22279</v>
      </c>
      <c r="Q3744" t="s">
        <v>10181</v>
      </c>
      <c r="R3744" t="s">
        <v>11256</v>
      </c>
      <c r="S3744" t="s">
        <v>11257</v>
      </c>
      <c r="T3744" t="s">
        <v>11258</v>
      </c>
      <c r="U3744" t="s">
        <v>22280</v>
      </c>
      <c r="W3744" t="str">
        <f>_xlfn.XLOOKUP(D3744,'All DP'!B:B,'All DP'!D:D,"Tidak")</f>
        <v>Masih</v>
      </c>
      <c r="X3744" t="str">
        <f t="shared" si="59"/>
        <v>YA</v>
      </c>
    </row>
    <row r="3745" spans="1:24">
      <c r="A3745" s="52">
        <v>46267</v>
      </c>
      <c r="B3745" t="s">
        <v>588</v>
      </c>
      <c r="C3745" t="s">
        <v>3211</v>
      </c>
      <c r="D3745" t="s">
        <v>3210</v>
      </c>
      <c r="G3745"/>
      <c r="H3745" t="s">
        <v>22279</v>
      </c>
      <c r="K3745" t="s">
        <v>3210</v>
      </c>
      <c r="L3745" t="s">
        <v>3211</v>
      </c>
      <c r="P3745" t="s">
        <v>22279</v>
      </c>
      <c r="Q3745" t="s">
        <v>10385</v>
      </c>
      <c r="R3745" t="s">
        <v>12263</v>
      </c>
      <c r="S3745" t="s">
        <v>12264</v>
      </c>
      <c r="T3745" t="s">
        <v>12265</v>
      </c>
      <c r="U3745" t="s">
        <v>22281</v>
      </c>
      <c r="W3745" t="str">
        <f>_xlfn.XLOOKUP(D3745,'All DP'!B:B,'All DP'!D:D,"Tidak")</f>
        <v>Masih</v>
      </c>
      <c r="X3745" t="str">
        <f t="shared" si="59"/>
        <v>YA</v>
      </c>
    </row>
    <row r="3746" spans="1:24">
      <c r="A3746" s="52">
        <v>46267</v>
      </c>
      <c r="B3746" t="s">
        <v>229</v>
      </c>
      <c r="C3746" t="s">
        <v>424</v>
      </c>
      <c r="D3746" t="s">
        <v>423</v>
      </c>
      <c r="G3746"/>
      <c r="H3746" t="s">
        <v>22283</v>
      </c>
      <c r="K3746" t="s">
        <v>423</v>
      </c>
      <c r="L3746" t="s">
        <v>424</v>
      </c>
      <c r="P3746" t="s">
        <v>22283</v>
      </c>
      <c r="Q3746" t="s">
        <v>10199</v>
      </c>
      <c r="R3746" t="s">
        <v>10651</v>
      </c>
      <c r="S3746" t="s">
        <v>10652</v>
      </c>
      <c r="T3746" t="s">
        <v>10653</v>
      </c>
      <c r="U3746" t="s">
        <v>22284</v>
      </c>
      <c r="W3746" t="str">
        <f>_xlfn.XLOOKUP(D3746,'All DP'!B:B,'All DP'!D:D,"Tidak")</f>
        <v>Masih</v>
      </c>
      <c r="X3746" t="str">
        <f t="shared" si="59"/>
        <v>YA</v>
      </c>
    </row>
    <row r="3747" spans="1:24">
      <c r="A3747" s="52">
        <v>46267</v>
      </c>
      <c r="B3747" t="s">
        <v>453</v>
      </c>
      <c r="C3747" t="s">
        <v>1462</v>
      </c>
      <c r="D3747" t="s">
        <v>1461</v>
      </c>
      <c r="G3747"/>
      <c r="H3747" t="s">
        <v>22285</v>
      </c>
      <c r="K3747" t="s">
        <v>1461</v>
      </c>
      <c r="L3747" t="s">
        <v>1462</v>
      </c>
      <c r="P3747" t="s">
        <v>22285</v>
      </c>
      <c r="Q3747" t="s">
        <v>10193</v>
      </c>
      <c r="R3747" t="s">
        <v>15896</v>
      </c>
      <c r="S3747" t="s">
        <v>15897</v>
      </c>
      <c r="T3747" t="s">
        <v>15898</v>
      </c>
      <c r="U3747" t="s">
        <v>22286</v>
      </c>
      <c r="W3747" t="str">
        <f>_xlfn.XLOOKUP(D3747,'All DP'!B:B,'All DP'!D:D,"Tidak")</f>
        <v>Masih</v>
      </c>
      <c r="X3747" t="str">
        <f t="shared" si="59"/>
        <v>YA</v>
      </c>
    </row>
    <row r="3748" spans="1:24">
      <c r="A3748" s="52">
        <v>46267</v>
      </c>
      <c r="B3748" t="s">
        <v>229</v>
      </c>
      <c r="C3748" t="s">
        <v>4727</v>
      </c>
      <c r="D3748" t="s">
        <v>4726</v>
      </c>
      <c r="G3748"/>
      <c r="H3748" t="s">
        <v>22288</v>
      </c>
      <c r="K3748" t="s">
        <v>4726</v>
      </c>
      <c r="L3748" t="s">
        <v>4727</v>
      </c>
      <c r="P3748" t="s">
        <v>22288</v>
      </c>
      <c r="Q3748" t="s">
        <v>10199</v>
      </c>
      <c r="R3748" t="s">
        <v>10253</v>
      </c>
      <c r="S3748" t="s">
        <v>10254</v>
      </c>
      <c r="T3748" t="s">
        <v>10255</v>
      </c>
      <c r="U3748" t="s">
        <v>22289</v>
      </c>
      <c r="W3748" t="str">
        <f>_xlfn.XLOOKUP(D3748,'All DP'!B:B,'All DP'!D:D,"Tidak")</f>
        <v>Masih</v>
      </c>
      <c r="X3748" t="str">
        <f t="shared" si="59"/>
        <v>YA</v>
      </c>
    </row>
    <row r="3749" spans="1:24">
      <c r="A3749" s="52">
        <v>46267</v>
      </c>
      <c r="B3749" t="s">
        <v>848</v>
      </c>
      <c r="C3749" t="s">
        <v>6338</v>
      </c>
      <c r="D3749" t="s">
        <v>6337</v>
      </c>
      <c r="G3749"/>
      <c r="H3749" t="s">
        <v>22291</v>
      </c>
      <c r="K3749" t="s">
        <v>6337</v>
      </c>
      <c r="L3749" t="s">
        <v>6338</v>
      </c>
      <c r="P3749" t="s">
        <v>22291</v>
      </c>
      <c r="Q3749" t="s">
        <v>10181</v>
      </c>
      <c r="R3749" t="s">
        <v>10492</v>
      </c>
      <c r="S3749" t="s">
        <v>10493</v>
      </c>
      <c r="T3749" t="s">
        <v>10494</v>
      </c>
      <c r="U3749" t="s">
        <v>22292</v>
      </c>
      <c r="W3749" t="str">
        <f>_xlfn.XLOOKUP(D3749,'All DP'!B:B,'All DP'!D:D,"Tidak")</f>
        <v>Tidak</v>
      </c>
      <c r="X3749" t="str">
        <f t="shared" si="59"/>
        <v>YA</v>
      </c>
    </row>
    <row r="3750" spans="1:24">
      <c r="A3750" s="52">
        <v>46267</v>
      </c>
      <c r="B3750" t="s">
        <v>413</v>
      </c>
      <c r="C3750" t="s">
        <v>4939</v>
      </c>
      <c r="D3750" t="s">
        <v>4938</v>
      </c>
      <c r="G3750"/>
      <c r="H3750" t="s">
        <v>22294</v>
      </c>
      <c r="K3750" t="s">
        <v>4938</v>
      </c>
      <c r="L3750" t="s">
        <v>4939</v>
      </c>
      <c r="P3750" t="s">
        <v>22294</v>
      </c>
      <c r="Q3750" t="s">
        <v>10398</v>
      </c>
      <c r="R3750" t="s">
        <v>11212</v>
      </c>
      <c r="S3750" t="s">
        <v>11213</v>
      </c>
      <c r="T3750" t="s">
        <v>11214</v>
      </c>
      <c r="U3750" t="s">
        <v>22295</v>
      </c>
      <c r="W3750" t="str">
        <f>_xlfn.XLOOKUP(D3750,'All DP'!B:B,'All DP'!D:D,"Tidak")</f>
        <v>Masih</v>
      </c>
      <c r="X3750" t="str">
        <f t="shared" si="59"/>
        <v>YA</v>
      </c>
    </row>
    <row r="3751" spans="1:24">
      <c r="A3751" s="52">
        <v>46267</v>
      </c>
      <c r="B3751" t="s">
        <v>1026</v>
      </c>
      <c r="C3751" t="s">
        <v>2060</v>
      </c>
      <c r="D3751" t="s">
        <v>2060</v>
      </c>
      <c r="G3751"/>
      <c r="H3751" t="s">
        <v>22297</v>
      </c>
      <c r="K3751" t="s">
        <v>2060</v>
      </c>
      <c r="L3751" t="s">
        <v>2060</v>
      </c>
      <c r="P3751" t="s">
        <v>22297</v>
      </c>
      <c r="Q3751" t="s">
        <v>10270</v>
      </c>
      <c r="R3751" t="s">
        <v>16621</v>
      </c>
      <c r="S3751" t="s">
        <v>16622</v>
      </c>
      <c r="T3751" t="s">
        <v>16623</v>
      </c>
      <c r="U3751" t="s">
        <v>22298</v>
      </c>
      <c r="W3751" t="str">
        <f>_xlfn.XLOOKUP(D3751,'All DP'!B:B,'All DP'!D:D,"Tidak")</f>
        <v>Masih</v>
      </c>
      <c r="X3751" t="str">
        <f t="shared" si="59"/>
        <v>YA</v>
      </c>
    </row>
    <row r="3752" spans="1:24">
      <c r="A3752" s="52">
        <v>46267</v>
      </c>
      <c r="B3752" t="s">
        <v>848</v>
      </c>
      <c r="C3752" t="s">
        <v>2093</v>
      </c>
      <c r="D3752" t="s">
        <v>2092</v>
      </c>
      <c r="G3752"/>
      <c r="H3752" t="s">
        <v>22299</v>
      </c>
      <c r="K3752" t="s">
        <v>2092</v>
      </c>
      <c r="L3752" t="s">
        <v>2093</v>
      </c>
      <c r="P3752" t="s">
        <v>22299</v>
      </c>
      <c r="Q3752" t="s">
        <v>10181</v>
      </c>
      <c r="R3752" t="s">
        <v>10535</v>
      </c>
      <c r="S3752" t="s">
        <v>10536</v>
      </c>
      <c r="T3752" t="s">
        <v>10537</v>
      </c>
      <c r="U3752" t="s">
        <v>22300</v>
      </c>
      <c r="W3752" t="str">
        <f>_xlfn.XLOOKUP(D3752,'All DP'!B:B,'All DP'!D:D,"Tidak")</f>
        <v>Masih</v>
      </c>
      <c r="X3752" t="str">
        <f t="shared" si="59"/>
        <v>YA</v>
      </c>
    </row>
    <row r="3753" spans="1:24">
      <c r="A3753" s="52">
        <v>46267</v>
      </c>
      <c r="B3753" t="s">
        <v>1026</v>
      </c>
      <c r="C3753" t="s">
        <v>1530</v>
      </c>
      <c r="D3753" t="s">
        <v>1529</v>
      </c>
      <c r="G3753"/>
      <c r="H3753" t="s">
        <v>22302</v>
      </c>
      <c r="K3753" t="s">
        <v>1529</v>
      </c>
      <c r="L3753" t="s">
        <v>1530</v>
      </c>
      <c r="P3753" t="s">
        <v>22302</v>
      </c>
      <c r="Q3753" t="s">
        <v>10270</v>
      </c>
      <c r="R3753" t="s">
        <v>13520</v>
      </c>
      <c r="S3753" t="s">
        <v>13521</v>
      </c>
      <c r="T3753" t="s">
        <v>13522</v>
      </c>
      <c r="U3753" t="s">
        <v>22303</v>
      </c>
      <c r="W3753" t="str">
        <f>_xlfn.XLOOKUP(D3753,'All DP'!B:B,'All DP'!D:D,"Tidak")</f>
        <v>Masih</v>
      </c>
      <c r="X3753" t="str">
        <f t="shared" si="59"/>
        <v>YA</v>
      </c>
    </row>
    <row r="3754" spans="1:24">
      <c r="A3754" s="52">
        <v>46267</v>
      </c>
      <c r="B3754" t="s">
        <v>229</v>
      </c>
      <c r="C3754" t="s">
        <v>2758</v>
      </c>
      <c r="D3754" t="s">
        <v>2757</v>
      </c>
      <c r="G3754"/>
      <c r="H3754" t="s">
        <v>22304</v>
      </c>
      <c r="K3754" t="s">
        <v>2757</v>
      </c>
      <c r="L3754" t="s">
        <v>2758</v>
      </c>
      <c r="P3754" t="s">
        <v>22304</v>
      </c>
      <c r="Q3754" t="s">
        <v>10199</v>
      </c>
      <c r="R3754" t="s">
        <v>20285</v>
      </c>
      <c r="S3754" t="s">
        <v>20286</v>
      </c>
      <c r="T3754" t="s">
        <v>20287</v>
      </c>
      <c r="U3754" t="s">
        <v>22305</v>
      </c>
      <c r="W3754" t="str">
        <f>_xlfn.XLOOKUP(D3754,'All DP'!B:B,'All DP'!D:D,"Tidak")</f>
        <v>Masih</v>
      </c>
      <c r="X3754" t="str">
        <f t="shared" si="59"/>
        <v>YA</v>
      </c>
    </row>
    <row r="3755" spans="1:24">
      <c r="A3755" s="52">
        <v>46267</v>
      </c>
      <c r="B3755" t="s">
        <v>848</v>
      </c>
      <c r="C3755" t="s">
        <v>1249</v>
      </c>
      <c r="D3755" t="s">
        <v>1248</v>
      </c>
      <c r="G3755"/>
      <c r="H3755" t="s">
        <v>22307</v>
      </c>
      <c r="K3755" t="s">
        <v>1248</v>
      </c>
      <c r="L3755" t="s">
        <v>1249</v>
      </c>
      <c r="P3755" t="s">
        <v>22307</v>
      </c>
      <c r="Q3755" t="s">
        <v>10181</v>
      </c>
      <c r="R3755" t="s">
        <v>13727</v>
      </c>
      <c r="S3755" t="s">
        <v>13728</v>
      </c>
      <c r="T3755" t="s">
        <v>13729</v>
      </c>
      <c r="U3755" t="s">
        <v>22308</v>
      </c>
      <c r="W3755" t="str">
        <f>_xlfn.XLOOKUP(D3755,'All DP'!B:B,'All DP'!D:D,"Tidak")</f>
        <v>Masih</v>
      </c>
      <c r="X3755" t="str">
        <f t="shared" si="59"/>
        <v>YA</v>
      </c>
    </row>
    <row r="3756" spans="1:24">
      <c r="A3756" s="52">
        <v>46267</v>
      </c>
      <c r="B3756" t="s">
        <v>229</v>
      </c>
      <c r="C3756" t="s">
        <v>236</v>
      </c>
      <c r="D3756" t="s">
        <v>236</v>
      </c>
      <c r="G3756"/>
      <c r="H3756" t="s">
        <v>22310</v>
      </c>
      <c r="K3756" t="s">
        <v>236</v>
      </c>
      <c r="L3756" t="s">
        <v>236</v>
      </c>
      <c r="P3756" t="s">
        <v>22310</v>
      </c>
      <c r="Q3756" t="s">
        <v>10199</v>
      </c>
      <c r="R3756" t="s">
        <v>11138</v>
      </c>
      <c r="S3756" t="s">
        <v>11139</v>
      </c>
      <c r="T3756" t="s">
        <v>11140</v>
      </c>
      <c r="U3756" t="s">
        <v>22311</v>
      </c>
      <c r="W3756" t="str">
        <f>_xlfn.XLOOKUP(D3756,'All DP'!B:B,'All DP'!D:D,"Tidak")</f>
        <v>Masih</v>
      </c>
      <c r="X3756" t="str">
        <f t="shared" si="59"/>
        <v>YA</v>
      </c>
    </row>
    <row r="3757" spans="1:24">
      <c r="A3757" s="52">
        <v>46267</v>
      </c>
      <c r="B3757" t="s">
        <v>413</v>
      </c>
      <c r="C3757" t="s">
        <v>2185</v>
      </c>
      <c r="D3757" t="s">
        <v>2184</v>
      </c>
      <c r="G3757"/>
      <c r="H3757" t="s">
        <v>22313</v>
      </c>
      <c r="K3757" t="s">
        <v>2184</v>
      </c>
      <c r="L3757" t="s">
        <v>2185</v>
      </c>
      <c r="P3757" t="s">
        <v>22313</v>
      </c>
      <c r="Q3757" t="s">
        <v>10398</v>
      </c>
      <c r="R3757" t="s">
        <v>11673</v>
      </c>
      <c r="S3757" t="s">
        <v>11674</v>
      </c>
      <c r="T3757" t="s">
        <v>10774</v>
      </c>
      <c r="U3757" t="s">
        <v>22315</v>
      </c>
      <c r="W3757" t="str">
        <f>_xlfn.XLOOKUP(D3757,'All DP'!B:B,'All DP'!D:D,"Tidak")</f>
        <v>Masih</v>
      </c>
      <c r="X3757" t="str">
        <f t="shared" si="59"/>
        <v>YA</v>
      </c>
    </row>
    <row r="3758" spans="1:24">
      <c r="A3758" s="52">
        <v>46267</v>
      </c>
      <c r="B3758" t="s">
        <v>432</v>
      </c>
      <c r="C3758" t="s">
        <v>1597</v>
      </c>
      <c r="D3758" t="s">
        <v>1596</v>
      </c>
      <c r="G3758"/>
      <c r="H3758" t="s">
        <v>22317</v>
      </c>
      <c r="K3758" t="s">
        <v>1596</v>
      </c>
      <c r="L3758" t="s">
        <v>1597</v>
      </c>
      <c r="P3758" t="s">
        <v>22317</v>
      </c>
      <c r="Q3758" t="s">
        <v>10702</v>
      </c>
      <c r="R3758" t="s">
        <v>11362</v>
      </c>
      <c r="S3758" t="s">
        <v>22318</v>
      </c>
      <c r="T3758" t="s">
        <v>22319</v>
      </c>
      <c r="U3758" t="s">
        <v>22320</v>
      </c>
      <c r="W3758" t="str">
        <f>_xlfn.XLOOKUP(D3758,'All DP'!B:B,'All DP'!D:D,"Tidak")</f>
        <v>Masih</v>
      </c>
      <c r="X3758" t="str">
        <f t="shared" si="59"/>
        <v>YA</v>
      </c>
    </row>
    <row r="3759" spans="1:24">
      <c r="A3759" s="52">
        <v>46267</v>
      </c>
      <c r="B3759" t="s">
        <v>588</v>
      </c>
      <c r="C3759" t="s">
        <v>1938</v>
      </c>
      <c r="D3759" t="s">
        <v>1937</v>
      </c>
      <c r="G3759"/>
      <c r="H3759" t="s">
        <v>22322</v>
      </c>
      <c r="K3759" t="s">
        <v>1937</v>
      </c>
      <c r="L3759" t="s">
        <v>1938</v>
      </c>
      <c r="P3759" t="s">
        <v>22322</v>
      </c>
      <c r="Q3759" t="s">
        <v>10385</v>
      </c>
      <c r="R3759" t="s">
        <v>13886</v>
      </c>
      <c r="S3759" t="s">
        <v>13887</v>
      </c>
      <c r="T3759" t="s">
        <v>13888</v>
      </c>
      <c r="U3759" t="s">
        <v>22323</v>
      </c>
      <c r="W3759" t="str">
        <f>_xlfn.XLOOKUP(D3759,'All DP'!B:B,'All DP'!D:D,"Tidak")</f>
        <v>Masih</v>
      </c>
      <c r="X3759" t="str">
        <f t="shared" si="59"/>
        <v>YA</v>
      </c>
    </row>
    <row r="3760" spans="1:24">
      <c r="A3760" s="52">
        <v>46267</v>
      </c>
      <c r="B3760" t="s">
        <v>848</v>
      </c>
      <c r="C3760" t="s">
        <v>1301</v>
      </c>
      <c r="D3760" t="s">
        <v>1300</v>
      </c>
      <c r="G3760"/>
      <c r="H3760" t="s">
        <v>22324</v>
      </c>
      <c r="K3760" t="s">
        <v>1300</v>
      </c>
      <c r="L3760" t="s">
        <v>1301</v>
      </c>
      <c r="P3760" t="s">
        <v>22324</v>
      </c>
      <c r="Q3760" t="s">
        <v>10181</v>
      </c>
      <c r="R3760" t="s">
        <v>12552</v>
      </c>
      <c r="S3760" t="s">
        <v>12553</v>
      </c>
      <c r="T3760" t="s">
        <v>12554</v>
      </c>
      <c r="U3760" t="s">
        <v>22325</v>
      </c>
      <c r="W3760" t="str">
        <f>_xlfn.XLOOKUP(D3760,'All DP'!B:B,'All DP'!D:D,"Tidak")</f>
        <v>Masih</v>
      </c>
      <c r="X3760" t="str">
        <f t="shared" si="59"/>
        <v>YA</v>
      </c>
    </row>
    <row r="3761" spans="1:24">
      <c r="A3761" s="52">
        <v>46267</v>
      </c>
      <c r="B3761" t="s">
        <v>432</v>
      </c>
      <c r="C3761" t="s">
        <v>1599</v>
      </c>
      <c r="D3761" t="s">
        <v>1598</v>
      </c>
      <c r="G3761"/>
      <c r="H3761" t="s">
        <v>22326</v>
      </c>
      <c r="K3761" t="s">
        <v>1598</v>
      </c>
      <c r="L3761" t="s">
        <v>1599</v>
      </c>
      <c r="P3761" t="s">
        <v>22326</v>
      </c>
      <c r="Q3761" t="s">
        <v>10702</v>
      </c>
      <c r="R3761" t="s">
        <v>11637</v>
      </c>
      <c r="S3761" t="s">
        <v>11638</v>
      </c>
      <c r="T3761" t="s">
        <v>11639</v>
      </c>
      <c r="U3761" t="s">
        <v>22327</v>
      </c>
      <c r="W3761" t="str">
        <f>_xlfn.XLOOKUP(D3761,'All DP'!B:B,'All DP'!D:D,"Tidak")</f>
        <v>Masih</v>
      </c>
      <c r="X3761" t="str">
        <f t="shared" si="59"/>
        <v>YA</v>
      </c>
    </row>
    <row r="3762" spans="1:24">
      <c r="A3762" s="52">
        <v>46267</v>
      </c>
      <c r="B3762" t="s">
        <v>848</v>
      </c>
      <c r="C3762" t="s">
        <v>1323</v>
      </c>
      <c r="D3762" t="s">
        <v>1322</v>
      </c>
      <c r="G3762"/>
      <c r="H3762" t="s">
        <v>22329</v>
      </c>
      <c r="K3762" t="s">
        <v>1322</v>
      </c>
      <c r="L3762" t="s">
        <v>1323</v>
      </c>
      <c r="P3762" t="s">
        <v>22329</v>
      </c>
      <c r="Q3762" t="s">
        <v>10181</v>
      </c>
      <c r="R3762" t="s">
        <v>12568</v>
      </c>
      <c r="S3762" t="s">
        <v>12569</v>
      </c>
      <c r="T3762" t="s">
        <v>12570</v>
      </c>
      <c r="U3762" t="s">
        <v>22330</v>
      </c>
      <c r="W3762" t="str">
        <f>_xlfn.XLOOKUP(D3762,'All DP'!B:B,'All DP'!D:D,"Tidak")</f>
        <v>Masih</v>
      </c>
      <c r="X3762" t="str">
        <f t="shared" si="59"/>
        <v>YA</v>
      </c>
    </row>
    <row r="3763" spans="1:24">
      <c r="A3763" s="52">
        <v>46267</v>
      </c>
      <c r="B3763" t="s">
        <v>1026</v>
      </c>
      <c r="C3763" t="s">
        <v>2545</v>
      </c>
      <c r="D3763" t="s">
        <v>2545</v>
      </c>
      <c r="G3763"/>
      <c r="H3763" t="s">
        <v>22331</v>
      </c>
      <c r="K3763" t="s">
        <v>2545</v>
      </c>
      <c r="L3763" t="s">
        <v>2545</v>
      </c>
      <c r="P3763" t="s">
        <v>22331</v>
      </c>
      <c r="Q3763" t="s">
        <v>10270</v>
      </c>
      <c r="R3763" t="s">
        <v>11228</v>
      </c>
      <c r="S3763" t="s">
        <v>11229</v>
      </c>
      <c r="T3763" t="s">
        <v>11230</v>
      </c>
      <c r="U3763" t="s">
        <v>22332</v>
      </c>
      <c r="W3763" t="str">
        <f>_xlfn.XLOOKUP(D3763,'All DP'!B:B,'All DP'!D:D,"Tidak")</f>
        <v>Masih</v>
      </c>
      <c r="X3763" t="str">
        <f t="shared" si="59"/>
        <v>YA</v>
      </c>
    </row>
    <row r="3764" spans="1:24">
      <c r="A3764" s="52">
        <v>46267</v>
      </c>
      <c r="B3764" t="s">
        <v>843</v>
      </c>
      <c r="C3764" t="s">
        <v>1694</v>
      </c>
      <c r="D3764" t="s">
        <v>1693</v>
      </c>
      <c r="G3764"/>
      <c r="H3764" t="s">
        <v>22333</v>
      </c>
      <c r="K3764" t="s">
        <v>1693</v>
      </c>
      <c r="L3764" t="s">
        <v>1694</v>
      </c>
      <c r="P3764" t="s">
        <v>22333</v>
      </c>
      <c r="Q3764" t="s">
        <v>10236</v>
      </c>
      <c r="R3764" t="s">
        <v>13761</v>
      </c>
      <c r="S3764" t="s">
        <v>13762</v>
      </c>
      <c r="T3764" t="s">
        <v>13763</v>
      </c>
      <c r="U3764" t="s">
        <v>22334</v>
      </c>
      <c r="W3764" t="str">
        <f>_xlfn.XLOOKUP(D3764,'All DP'!B:B,'All DP'!D:D,"Tidak")</f>
        <v>Masih</v>
      </c>
      <c r="X3764" t="str">
        <f t="shared" si="59"/>
        <v>YA</v>
      </c>
    </row>
    <row r="3765" spans="1:24">
      <c r="A3765" s="52">
        <v>46267</v>
      </c>
      <c r="B3765" t="s">
        <v>229</v>
      </c>
      <c r="C3765" t="s">
        <v>242</v>
      </c>
      <c r="D3765" t="s">
        <v>242</v>
      </c>
      <c r="G3765"/>
      <c r="H3765" t="s">
        <v>22335</v>
      </c>
      <c r="K3765" t="s">
        <v>242</v>
      </c>
      <c r="L3765" t="s">
        <v>242</v>
      </c>
      <c r="P3765" t="s">
        <v>22335</v>
      </c>
      <c r="Q3765" t="s">
        <v>10199</v>
      </c>
      <c r="R3765" t="s">
        <v>11156</v>
      </c>
      <c r="S3765" t="s">
        <v>11157</v>
      </c>
      <c r="T3765" t="s">
        <v>11158</v>
      </c>
      <c r="U3765" t="s">
        <v>22336</v>
      </c>
      <c r="W3765" t="str">
        <f>_xlfn.XLOOKUP(D3765,'All DP'!B:B,'All DP'!D:D,"Tidak")</f>
        <v>Masih</v>
      </c>
      <c r="X3765" t="str">
        <f t="shared" si="59"/>
        <v>YA</v>
      </c>
    </row>
    <row r="3766" spans="1:24">
      <c r="A3766" s="52">
        <v>46267</v>
      </c>
      <c r="B3766" t="s">
        <v>229</v>
      </c>
      <c r="C3766" t="s">
        <v>2618</v>
      </c>
      <c r="D3766" t="s">
        <v>2617</v>
      </c>
      <c r="G3766"/>
      <c r="H3766" t="s">
        <v>22338</v>
      </c>
      <c r="K3766" t="s">
        <v>2617</v>
      </c>
      <c r="L3766" t="s">
        <v>2618</v>
      </c>
      <c r="P3766" t="s">
        <v>22338</v>
      </c>
      <c r="Q3766" t="s">
        <v>10199</v>
      </c>
      <c r="R3766" t="s">
        <v>12403</v>
      </c>
      <c r="S3766" t="s">
        <v>12404</v>
      </c>
      <c r="T3766" t="s">
        <v>12405</v>
      </c>
      <c r="U3766" t="s">
        <v>22339</v>
      </c>
      <c r="W3766" t="str">
        <f>_xlfn.XLOOKUP(D3766,'All DP'!B:B,'All DP'!D:D,"Tidak")</f>
        <v>Masih</v>
      </c>
      <c r="X3766" t="str">
        <f t="shared" si="59"/>
        <v>YA</v>
      </c>
    </row>
    <row r="3767" spans="1:24">
      <c r="A3767" s="52">
        <v>46267</v>
      </c>
      <c r="B3767" t="s">
        <v>848</v>
      </c>
      <c r="C3767" t="s">
        <v>1241</v>
      </c>
      <c r="D3767" t="s">
        <v>1240</v>
      </c>
      <c r="G3767"/>
      <c r="H3767" t="s">
        <v>22341</v>
      </c>
      <c r="K3767" t="s">
        <v>1240</v>
      </c>
      <c r="L3767" t="s">
        <v>1241</v>
      </c>
      <c r="P3767" t="s">
        <v>22341</v>
      </c>
      <c r="Q3767" t="s">
        <v>10181</v>
      </c>
      <c r="R3767" t="s">
        <v>10454</v>
      </c>
      <c r="S3767" t="s">
        <v>10455</v>
      </c>
      <c r="T3767" t="s">
        <v>10456</v>
      </c>
      <c r="U3767" t="s">
        <v>22342</v>
      </c>
      <c r="W3767" t="str">
        <f>_xlfn.XLOOKUP(D3767,'All DP'!B:B,'All DP'!D:D,"Tidak")</f>
        <v>Masih</v>
      </c>
      <c r="X3767" t="str">
        <f t="shared" si="59"/>
        <v>YA</v>
      </c>
    </row>
    <row r="3768" spans="1:24">
      <c r="A3768" s="52">
        <v>46267</v>
      </c>
      <c r="B3768" t="s">
        <v>848</v>
      </c>
      <c r="C3768" t="s">
        <v>3407</v>
      </c>
      <c r="D3768" t="s">
        <v>3406</v>
      </c>
      <c r="G3768"/>
      <c r="H3768" t="s">
        <v>22343</v>
      </c>
      <c r="K3768" t="s">
        <v>3406</v>
      </c>
      <c r="L3768" t="s">
        <v>3407</v>
      </c>
      <c r="P3768" t="s">
        <v>22343</v>
      </c>
      <c r="Q3768" t="s">
        <v>10181</v>
      </c>
      <c r="R3768" t="s">
        <v>22344</v>
      </c>
      <c r="S3768" t="s">
        <v>22345</v>
      </c>
      <c r="T3768" t="s">
        <v>22346</v>
      </c>
      <c r="U3768" t="s">
        <v>22347</v>
      </c>
      <c r="W3768" t="str">
        <f>_xlfn.XLOOKUP(D3768,'All DP'!B:B,'All DP'!D:D,"Tidak")</f>
        <v>Masih</v>
      </c>
      <c r="X3768" t="str">
        <f t="shared" si="59"/>
        <v>YA</v>
      </c>
    </row>
    <row r="3769" spans="1:24">
      <c r="A3769" s="52">
        <v>46267</v>
      </c>
      <c r="B3769" t="s">
        <v>413</v>
      </c>
      <c r="C3769" t="s">
        <v>4403</v>
      </c>
      <c r="D3769" t="s">
        <v>4402</v>
      </c>
      <c r="G3769"/>
      <c r="H3769" t="s">
        <v>22348</v>
      </c>
      <c r="K3769" t="s">
        <v>4402</v>
      </c>
      <c r="L3769" t="s">
        <v>4403</v>
      </c>
      <c r="P3769" t="s">
        <v>22348</v>
      </c>
      <c r="Q3769" t="s">
        <v>10398</v>
      </c>
      <c r="R3769" t="s">
        <v>11462</v>
      </c>
      <c r="S3769" t="s">
        <v>11463</v>
      </c>
      <c r="T3769" t="s">
        <v>11464</v>
      </c>
      <c r="U3769" t="s">
        <v>22349</v>
      </c>
      <c r="W3769" t="str">
        <f>_xlfn.XLOOKUP(D3769,'All DP'!B:B,'All DP'!D:D,"Tidak")</f>
        <v>Masih</v>
      </c>
      <c r="X3769" t="str">
        <f t="shared" si="59"/>
        <v>YA</v>
      </c>
    </row>
    <row r="3770" spans="1:24">
      <c r="A3770" s="52">
        <v>46267</v>
      </c>
      <c r="B3770" t="s">
        <v>848</v>
      </c>
      <c r="C3770" t="s">
        <v>5099</v>
      </c>
      <c r="D3770" t="s">
        <v>5098</v>
      </c>
      <c r="G3770"/>
      <c r="H3770" t="s">
        <v>22351</v>
      </c>
      <c r="K3770" t="s">
        <v>5098</v>
      </c>
      <c r="L3770" t="s">
        <v>5099</v>
      </c>
      <c r="P3770" t="s">
        <v>22351</v>
      </c>
      <c r="Q3770" t="s">
        <v>10181</v>
      </c>
      <c r="R3770" t="s">
        <v>12081</v>
      </c>
      <c r="S3770" t="s">
        <v>12082</v>
      </c>
      <c r="T3770" t="s">
        <v>12083</v>
      </c>
      <c r="U3770" t="s">
        <v>22352</v>
      </c>
      <c r="W3770" t="str">
        <f>_xlfn.XLOOKUP(D3770,'All DP'!B:B,'All DP'!D:D,"Tidak")</f>
        <v>Tidak</v>
      </c>
      <c r="X3770" t="str">
        <f t="shared" si="59"/>
        <v>YA</v>
      </c>
    </row>
    <row r="3771" spans="1:24">
      <c r="A3771" s="52">
        <v>46267</v>
      </c>
      <c r="B3771" t="s">
        <v>229</v>
      </c>
      <c r="C3771" t="s">
        <v>3765</v>
      </c>
      <c r="D3771" t="s">
        <v>3765</v>
      </c>
      <c r="G3771"/>
      <c r="H3771" t="s">
        <v>22354</v>
      </c>
      <c r="K3771" t="s">
        <v>3765</v>
      </c>
      <c r="L3771" t="s">
        <v>3765</v>
      </c>
      <c r="P3771" t="s">
        <v>22354</v>
      </c>
      <c r="Q3771" t="s">
        <v>10199</v>
      </c>
      <c r="R3771" t="s">
        <v>10803</v>
      </c>
      <c r="S3771" t="s">
        <v>10804</v>
      </c>
      <c r="T3771" t="s">
        <v>10805</v>
      </c>
      <c r="U3771" t="s">
        <v>22355</v>
      </c>
      <c r="W3771" t="str">
        <f>_xlfn.XLOOKUP(D3771,'All DP'!B:B,'All DP'!D:D,"Tidak")</f>
        <v>Masih</v>
      </c>
      <c r="X3771" t="str">
        <f t="shared" si="59"/>
        <v>YA</v>
      </c>
    </row>
    <row r="3772" spans="1:24">
      <c r="A3772" s="52">
        <v>46267</v>
      </c>
      <c r="B3772" t="s">
        <v>853</v>
      </c>
      <c r="C3772" t="s">
        <v>5103</v>
      </c>
      <c r="D3772" t="s">
        <v>5102</v>
      </c>
      <c r="G3772"/>
      <c r="H3772" t="s">
        <v>22357</v>
      </c>
      <c r="K3772" t="s">
        <v>5102</v>
      </c>
      <c r="L3772" t="s">
        <v>5103</v>
      </c>
      <c r="P3772" t="s">
        <v>22357</v>
      </c>
      <c r="Q3772" t="s">
        <v>11862</v>
      </c>
      <c r="R3772" t="s">
        <v>17314</v>
      </c>
      <c r="S3772" t="s">
        <v>17315</v>
      </c>
      <c r="T3772" t="s">
        <v>17316</v>
      </c>
      <c r="U3772" t="s">
        <v>22358</v>
      </c>
      <c r="W3772" t="str">
        <f>_xlfn.XLOOKUP(D3772,'All DP'!B:B,'All DP'!D:D,"Tidak")</f>
        <v>Masih</v>
      </c>
      <c r="X3772" t="str">
        <f t="shared" si="59"/>
        <v>YA</v>
      </c>
    </row>
    <row r="3773" spans="1:24">
      <c r="A3773" s="52">
        <v>46267</v>
      </c>
      <c r="B3773" t="s">
        <v>814</v>
      </c>
      <c r="C3773" t="s">
        <v>1191</v>
      </c>
      <c r="D3773" t="s">
        <v>1190</v>
      </c>
      <c r="G3773"/>
      <c r="H3773" t="s">
        <v>22360</v>
      </c>
      <c r="K3773" t="s">
        <v>1190</v>
      </c>
      <c r="L3773" t="s">
        <v>1191</v>
      </c>
      <c r="P3773" t="s">
        <v>22360</v>
      </c>
      <c r="Q3773" t="s">
        <v>10644</v>
      </c>
      <c r="R3773" t="s">
        <v>22361</v>
      </c>
      <c r="S3773" t="s">
        <v>22362</v>
      </c>
      <c r="T3773" t="s">
        <v>22363</v>
      </c>
      <c r="U3773" t="s">
        <v>22364</v>
      </c>
      <c r="W3773" t="str">
        <f>_xlfn.XLOOKUP(D3773,'All DP'!B:B,'All DP'!D:D,"Tidak")</f>
        <v>Masih</v>
      </c>
      <c r="X3773" t="str">
        <f t="shared" si="59"/>
        <v>YA</v>
      </c>
    </row>
    <row r="3774" spans="1:24">
      <c r="A3774" s="52">
        <v>46267</v>
      </c>
      <c r="B3774" t="s">
        <v>848</v>
      </c>
      <c r="C3774" t="s">
        <v>3393</v>
      </c>
      <c r="D3774" t="s">
        <v>3392</v>
      </c>
      <c r="G3774"/>
      <c r="H3774" t="s">
        <v>22365</v>
      </c>
      <c r="K3774" t="s">
        <v>3392</v>
      </c>
      <c r="L3774" t="s">
        <v>3393</v>
      </c>
      <c r="P3774" t="s">
        <v>22365</v>
      </c>
      <c r="Q3774" t="s">
        <v>10181</v>
      </c>
      <c r="R3774" t="s">
        <v>10855</v>
      </c>
      <c r="S3774" t="s">
        <v>10856</v>
      </c>
      <c r="T3774" t="s">
        <v>10857</v>
      </c>
      <c r="U3774" t="s">
        <v>22366</v>
      </c>
      <c r="W3774" t="str">
        <f>_xlfn.XLOOKUP(D3774,'All DP'!B:B,'All DP'!D:D,"Tidak")</f>
        <v>Tidak</v>
      </c>
      <c r="X3774" t="str">
        <f t="shared" si="59"/>
        <v>YA</v>
      </c>
    </row>
    <row r="3775" spans="1:24">
      <c r="A3775" s="52">
        <v>46267</v>
      </c>
      <c r="B3775" t="s">
        <v>229</v>
      </c>
      <c r="C3775" t="s">
        <v>2348</v>
      </c>
      <c r="D3775" t="s">
        <v>2347</v>
      </c>
      <c r="G3775"/>
      <c r="H3775" t="s">
        <v>22367</v>
      </c>
      <c r="K3775" t="s">
        <v>2347</v>
      </c>
      <c r="L3775" t="s">
        <v>2348</v>
      </c>
      <c r="P3775" t="s">
        <v>22367</v>
      </c>
      <c r="Q3775" t="s">
        <v>10199</v>
      </c>
      <c r="R3775" t="s">
        <v>10826</v>
      </c>
      <c r="S3775" t="s">
        <v>10827</v>
      </c>
      <c r="T3775" t="s">
        <v>10828</v>
      </c>
      <c r="U3775" t="s">
        <v>22368</v>
      </c>
      <c r="W3775" t="str">
        <f>_xlfn.XLOOKUP(D3775,'All DP'!B:B,'All DP'!D:D,"Tidak")</f>
        <v>Masih</v>
      </c>
      <c r="X3775" t="str">
        <f t="shared" si="59"/>
        <v>YA</v>
      </c>
    </row>
    <row r="3776" spans="1:24">
      <c r="A3776" s="52">
        <v>46267</v>
      </c>
      <c r="B3776" t="s">
        <v>1026</v>
      </c>
      <c r="C3776" t="s">
        <v>1534</v>
      </c>
      <c r="D3776" t="s">
        <v>1533</v>
      </c>
      <c r="G3776"/>
      <c r="H3776" t="s">
        <v>22369</v>
      </c>
      <c r="K3776" t="s">
        <v>1533</v>
      </c>
      <c r="L3776" t="s">
        <v>1534</v>
      </c>
      <c r="P3776" t="s">
        <v>22369</v>
      </c>
      <c r="Q3776" t="s">
        <v>10270</v>
      </c>
      <c r="R3776" t="s">
        <v>10675</v>
      </c>
      <c r="S3776" t="s">
        <v>10676</v>
      </c>
      <c r="T3776" t="s">
        <v>10677</v>
      </c>
      <c r="U3776" t="s">
        <v>22370</v>
      </c>
      <c r="W3776" t="str">
        <f>_xlfn.XLOOKUP(D3776,'All DP'!B:B,'All DP'!D:D,"Tidak")</f>
        <v>Masih</v>
      </c>
      <c r="X3776" t="str">
        <f t="shared" si="59"/>
        <v>YA</v>
      </c>
    </row>
    <row r="3777" spans="1:24">
      <c r="A3777" s="52">
        <v>46267</v>
      </c>
      <c r="B3777" t="s">
        <v>413</v>
      </c>
      <c r="C3777" t="s">
        <v>3941</v>
      </c>
      <c r="D3777" t="s">
        <v>3940</v>
      </c>
      <c r="G3777"/>
      <c r="H3777" t="s">
        <v>22371</v>
      </c>
      <c r="K3777" t="s">
        <v>3940</v>
      </c>
      <c r="L3777" t="s">
        <v>3941</v>
      </c>
      <c r="P3777" t="s">
        <v>22371</v>
      </c>
      <c r="Q3777" t="s">
        <v>10398</v>
      </c>
      <c r="R3777" t="s">
        <v>11822</v>
      </c>
      <c r="S3777" t="s">
        <v>11823</v>
      </c>
      <c r="T3777" t="s">
        <v>11824</v>
      </c>
      <c r="U3777" t="s">
        <v>22372</v>
      </c>
      <c r="W3777" t="str">
        <f>_xlfn.XLOOKUP(D3777,'All DP'!B:B,'All DP'!D:D,"Tidak")</f>
        <v>Masih</v>
      </c>
      <c r="X3777" t="str">
        <f t="shared" si="59"/>
        <v>YA</v>
      </c>
    </row>
    <row r="3778" spans="1:24">
      <c r="A3778" s="52">
        <v>46267</v>
      </c>
      <c r="B3778" t="s">
        <v>229</v>
      </c>
      <c r="C3778" t="s">
        <v>2000</v>
      </c>
      <c r="D3778" t="s">
        <v>1999</v>
      </c>
      <c r="G3778"/>
      <c r="H3778" t="s">
        <v>22371</v>
      </c>
      <c r="K3778" t="s">
        <v>1999</v>
      </c>
      <c r="L3778" t="s">
        <v>2000</v>
      </c>
      <c r="P3778" t="s">
        <v>22371</v>
      </c>
      <c r="Q3778" t="s">
        <v>10199</v>
      </c>
      <c r="R3778" t="s">
        <v>18848</v>
      </c>
      <c r="S3778" t="s">
        <v>18849</v>
      </c>
      <c r="T3778" t="s">
        <v>18850</v>
      </c>
      <c r="U3778" t="s">
        <v>22373</v>
      </c>
      <c r="W3778" t="str">
        <f>_xlfn.XLOOKUP(D3778,'All DP'!B:B,'All DP'!D:D,"Tidak")</f>
        <v>Masih</v>
      </c>
      <c r="X3778" t="str">
        <f t="shared" si="59"/>
        <v>YA</v>
      </c>
    </row>
    <row r="3779" spans="1:24">
      <c r="A3779" s="52">
        <v>46267</v>
      </c>
      <c r="B3779" t="s">
        <v>229</v>
      </c>
      <c r="C3779" t="s">
        <v>3846</v>
      </c>
      <c r="D3779" t="s">
        <v>3845</v>
      </c>
      <c r="G3779"/>
      <c r="H3779" t="s">
        <v>22375</v>
      </c>
      <c r="K3779" t="s">
        <v>3845</v>
      </c>
      <c r="L3779" t="s">
        <v>3846</v>
      </c>
      <c r="P3779" t="s">
        <v>22375</v>
      </c>
      <c r="Q3779" t="s">
        <v>10199</v>
      </c>
      <c r="R3779" t="s">
        <v>12915</v>
      </c>
      <c r="S3779" t="s">
        <v>12916</v>
      </c>
      <c r="T3779" t="s">
        <v>12917</v>
      </c>
      <c r="U3779" t="s">
        <v>22376</v>
      </c>
      <c r="W3779" t="str">
        <f>_xlfn.XLOOKUP(D3779,'All DP'!B:B,'All DP'!D:D,"Tidak")</f>
        <v>Masih</v>
      </c>
      <c r="X3779" t="str">
        <f t="shared" si="59"/>
        <v>YA</v>
      </c>
    </row>
    <row r="3780" spans="1:24">
      <c r="A3780" s="52">
        <v>46267</v>
      </c>
      <c r="B3780" t="s">
        <v>413</v>
      </c>
      <c r="C3780" t="s">
        <v>3815</v>
      </c>
      <c r="D3780" t="s">
        <v>3814</v>
      </c>
      <c r="G3780"/>
      <c r="H3780" t="s">
        <v>22378</v>
      </c>
      <c r="K3780" t="s">
        <v>3814</v>
      </c>
      <c r="L3780" t="s">
        <v>3815</v>
      </c>
      <c r="P3780" t="s">
        <v>22378</v>
      </c>
      <c r="Q3780" t="s">
        <v>10398</v>
      </c>
      <c r="R3780" t="s">
        <v>11543</v>
      </c>
      <c r="S3780" t="s">
        <v>11544</v>
      </c>
      <c r="T3780" t="s">
        <v>10774</v>
      </c>
      <c r="U3780" t="s">
        <v>22379</v>
      </c>
      <c r="W3780" t="str">
        <f>_xlfn.XLOOKUP(D3780,'All DP'!B:B,'All DP'!D:D,"Tidak")</f>
        <v>Masih</v>
      </c>
      <c r="X3780" t="str">
        <f t="shared" si="59"/>
        <v>YA</v>
      </c>
    </row>
    <row r="3781" spans="1:24">
      <c r="A3781" s="52">
        <v>46267</v>
      </c>
      <c r="B3781" t="s">
        <v>848</v>
      </c>
      <c r="C3781" t="s">
        <v>1834</v>
      </c>
      <c r="D3781" t="s">
        <v>1833</v>
      </c>
      <c r="G3781"/>
      <c r="H3781" t="s">
        <v>22385</v>
      </c>
      <c r="K3781" t="s">
        <v>1833</v>
      </c>
      <c r="L3781" t="s">
        <v>1834</v>
      </c>
      <c r="P3781" t="s">
        <v>22385</v>
      </c>
      <c r="Q3781" t="s">
        <v>10181</v>
      </c>
      <c r="R3781" t="s">
        <v>10368</v>
      </c>
      <c r="S3781" t="s">
        <v>10369</v>
      </c>
      <c r="T3781" t="s">
        <v>10370</v>
      </c>
      <c r="U3781" t="s">
        <v>22386</v>
      </c>
      <c r="W3781" t="str">
        <f>_xlfn.XLOOKUP(D3781,'All DP'!B:B,'All DP'!D:D,"Tidak")</f>
        <v>Masih</v>
      </c>
      <c r="X3781" t="str">
        <f t="shared" si="59"/>
        <v>YA</v>
      </c>
    </row>
    <row r="3782" spans="1:24">
      <c r="A3782" s="52">
        <v>46267</v>
      </c>
      <c r="B3782" t="s">
        <v>413</v>
      </c>
      <c r="C3782" t="s">
        <v>415</v>
      </c>
      <c r="D3782" t="s">
        <v>415</v>
      </c>
      <c r="G3782"/>
      <c r="H3782" t="s">
        <v>22388</v>
      </c>
      <c r="K3782" t="s">
        <v>415</v>
      </c>
      <c r="L3782" t="s">
        <v>415</v>
      </c>
      <c r="P3782" t="s">
        <v>22388</v>
      </c>
      <c r="Q3782" t="s">
        <v>10398</v>
      </c>
      <c r="R3782" t="s">
        <v>22389</v>
      </c>
      <c r="S3782" t="s">
        <v>22390</v>
      </c>
      <c r="T3782" t="s">
        <v>22391</v>
      </c>
      <c r="U3782" t="s">
        <v>22392</v>
      </c>
      <c r="W3782" t="str">
        <f>_xlfn.XLOOKUP(D3782,'All DP'!B:B,'All DP'!D:D,"Tidak")</f>
        <v>Masih</v>
      </c>
      <c r="X3782" t="str">
        <f t="shared" si="59"/>
        <v>YA</v>
      </c>
    </row>
    <row r="3783" spans="1:24">
      <c r="A3783" s="52">
        <v>46267</v>
      </c>
      <c r="B3783" t="s">
        <v>413</v>
      </c>
      <c r="C3783" t="s">
        <v>4437</v>
      </c>
      <c r="D3783" t="s">
        <v>4436</v>
      </c>
      <c r="G3783"/>
      <c r="H3783" t="s">
        <v>22393</v>
      </c>
      <c r="K3783" t="s">
        <v>4436</v>
      </c>
      <c r="L3783" t="s">
        <v>4437</v>
      </c>
      <c r="P3783" t="s">
        <v>22393</v>
      </c>
      <c r="Q3783" t="s">
        <v>10398</v>
      </c>
      <c r="R3783" t="s">
        <v>16724</v>
      </c>
      <c r="S3783" t="s">
        <v>16725</v>
      </c>
      <c r="T3783" t="s">
        <v>16726</v>
      </c>
      <c r="U3783" t="s">
        <v>22394</v>
      </c>
      <c r="W3783" t="str">
        <f>_xlfn.XLOOKUP(D3783,'All DP'!B:B,'All DP'!D:D,"Tidak")</f>
        <v>Masih</v>
      </c>
      <c r="X3783" t="str">
        <f t="shared" si="59"/>
        <v>YA</v>
      </c>
    </row>
    <row r="3784" spans="1:24">
      <c r="A3784" s="52">
        <v>46267</v>
      </c>
      <c r="B3784" t="s">
        <v>848</v>
      </c>
      <c r="C3784" t="s">
        <v>1772</v>
      </c>
      <c r="D3784" t="s">
        <v>1771</v>
      </c>
      <c r="G3784"/>
      <c r="H3784" t="s">
        <v>22395</v>
      </c>
      <c r="K3784" t="s">
        <v>1771</v>
      </c>
      <c r="L3784" t="s">
        <v>1772</v>
      </c>
      <c r="P3784" t="s">
        <v>22395</v>
      </c>
      <c r="Q3784" t="s">
        <v>10181</v>
      </c>
      <c r="R3784" t="s">
        <v>11201</v>
      </c>
      <c r="S3784" t="s">
        <v>11202</v>
      </c>
      <c r="T3784" t="s">
        <v>11203</v>
      </c>
      <c r="U3784" t="s">
        <v>22396</v>
      </c>
      <c r="W3784" t="str">
        <f>_xlfn.XLOOKUP(D3784,'All DP'!B:B,'All DP'!D:D,"Tidak")</f>
        <v>Masih</v>
      </c>
      <c r="X3784" t="str">
        <f t="shared" si="59"/>
        <v>YA</v>
      </c>
    </row>
    <row r="3785" spans="1:24">
      <c r="A3785" s="52">
        <v>46267</v>
      </c>
      <c r="B3785" t="s">
        <v>4</v>
      </c>
      <c r="C3785" t="s">
        <v>757</v>
      </c>
      <c r="D3785" t="s">
        <v>756</v>
      </c>
      <c r="G3785"/>
      <c r="H3785" t="s">
        <v>22398</v>
      </c>
      <c r="K3785" t="s">
        <v>756</v>
      </c>
      <c r="L3785" t="s">
        <v>757</v>
      </c>
      <c r="P3785" t="s">
        <v>22398</v>
      </c>
      <c r="Q3785" t="s">
        <v>11054</v>
      </c>
      <c r="R3785" t="s">
        <v>16351</v>
      </c>
      <c r="S3785" t="s">
        <v>16352</v>
      </c>
      <c r="T3785" t="s">
        <v>16353</v>
      </c>
      <c r="U3785" t="s">
        <v>22399</v>
      </c>
      <c r="W3785" t="str">
        <f>_xlfn.XLOOKUP(D3785,'All DP'!B:B,'All DP'!D:D,"Tidak")</f>
        <v>Masih</v>
      </c>
      <c r="X3785" t="str">
        <f t="shared" si="59"/>
        <v>YA</v>
      </c>
    </row>
    <row r="3786" spans="1:24">
      <c r="A3786" s="52">
        <v>46267</v>
      </c>
      <c r="B3786" t="s">
        <v>413</v>
      </c>
      <c r="C3786" t="s">
        <v>4533</v>
      </c>
      <c r="D3786" t="s">
        <v>4532</v>
      </c>
      <c r="G3786"/>
      <c r="H3786" t="s">
        <v>22400</v>
      </c>
      <c r="K3786" t="s">
        <v>4532</v>
      </c>
      <c r="L3786" t="s">
        <v>4533</v>
      </c>
      <c r="P3786" t="s">
        <v>22400</v>
      </c>
      <c r="Q3786" t="s">
        <v>10398</v>
      </c>
      <c r="R3786" t="s">
        <v>11150</v>
      </c>
      <c r="S3786" t="s">
        <v>11151</v>
      </c>
      <c r="T3786" t="s">
        <v>11152</v>
      </c>
      <c r="U3786" t="s">
        <v>22401</v>
      </c>
      <c r="W3786" t="str">
        <f>_xlfn.XLOOKUP(D3786,'All DP'!B:B,'All DP'!D:D,"Tidak")</f>
        <v>Masih</v>
      </c>
      <c r="X3786" t="str">
        <f t="shared" si="59"/>
        <v>YA</v>
      </c>
    </row>
    <row r="3787" spans="1:24">
      <c r="A3787" s="52">
        <v>46267</v>
      </c>
      <c r="B3787" t="s">
        <v>4</v>
      </c>
      <c r="C3787" t="s">
        <v>727</v>
      </c>
      <c r="D3787" t="s">
        <v>726</v>
      </c>
      <c r="G3787"/>
      <c r="H3787" t="s">
        <v>22403</v>
      </c>
      <c r="K3787" t="s">
        <v>726</v>
      </c>
      <c r="L3787" t="s">
        <v>727</v>
      </c>
      <c r="P3787" t="s">
        <v>22403</v>
      </c>
      <c r="Q3787" t="s">
        <v>11054</v>
      </c>
      <c r="R3787" t="s">
        <v>11771</v>
      </c>
      <c r="S3787" t="s">
        <v>11772</v>
      </c>
      <c r="T3787" t="s">
        <v>11773</v>
      </c>
      <c r="U3787" t="s">
        <v>22404</v>
      </c>
      <c r="W3787" t="str">
        <f>_xlfn.XLOOKUP(D3787,'All DP'!B:B,'All DP'!D:D,"Tidak")</f>
        <v>Masih</v>
      </c>
      <c r="X3787" t="str">
        <f t="shared" si="59"/>
        <v>YA</v>
      </c>
    </row>
    <row r="3788" spans="1:24">
      <c r="A3788" s="52">
        <v>46267</v>
      </c>
      <c r="B3788" t="s">
        <v>410</v>
      </c>
      <c r="C3788" t="s">
        <v>3245</v>
      </c>
      <c r="D3788" t="s">
        <v>3244</v>
      </c>
      <c r="G3788"/>
      <c r="H3788" t="s">
        <v>22408</v>
      </c>
      <c r="K3788" t="s">
        <v>3244</v>
      </c>
      <c r="L3788" t="s">
        <v>3245</v>
      </c>
      <c r="P3788" t="s">
        <v>22408</v>
      </c>
      <c r="Q3788" t="s">
        <v>10410</v>
      </c>
      <c r="R3788" t="s">
        <v>10438</v>
      </c>
      <c r="S3788" t="s">
        <v>10439</v>
      </c>
      <c r="T3788" t="s">
        <v>10440</v>
      </c>
      <c r="U3788" t="s">
        <v>22409</v>
      </c>
      <c r="W3788" t="str">
        <f>_xlfn.XLOOKUP(D3788,'All DP'!B:B,'All DP'!D:D,"Tidak")</f>
        <v>Masih</v>
      </c>
      <c r="X3788" t="str">
        <f t="shared" si="59"/>
        <v>YA</v>
      </c>
    </row>
    <row r="3789" spans="1:24">
      <c r="A3789" s="52">
        <v>46267</v>
      </c>
      <c r="B3789" t="s">
        <v>848</v>
      </c>
      <c r="C3789" t="s">
        <v>6414</v>
      </c>
      <c r="D3789" t="s">
        <v>6413</v>
      </c>
      <c r="G3789"/>
      <c r="H3789" t="s">
        <v>22410</v>
      </c>
      <c r="K3789" t="s">
        <v>6413</v>
      </c>
      <c r="L3789" t="s">
        <v>6414</v>
      </c>
      <c r="P3789" t="s">
        <v>22410</v>
      </c>
      <c r="Q3789" t="s">
        <v>10181</v>
      </c>
      <c r="R3789" t="s">
        <v>15721</v>
      </c>
      <c r="S3789" t="s">
        <v>15722</v>
      </c>
      <c r="T3789" t="s">
        <v>15723</v>
      </c>
      <c r="U3789" t="s">
        <v>22411</v>
      </c>
      <c r="W3789" t="str">
        <f>_xlfn.XLOOKUP(D3789,'All DP'!B:B,'All DP'!D:D,"Tidak")</f>
        <v>Masih</v>
      </c>
      <c r="X3789" t="str">
        <f t="shared" si="59"/>
        <v>YA</v>
      </c>
    </row>
    <row r="3790" spans="1:24">
      <c r="A3790" s="52">
        <v>46267</v>
      </c>
      <c r="B3790" t="s">
        <v>229</v>
      </c>
      <c r="C3790" t="s">
        <v>3766</v>
      </c>
      <c r="D3790" t="s">
        <v>3766</v>
      </c>
      <c r="G3790"/>
      <c r="H3790" t="s">
        <v>22412</v>
      </c>
      <c r="K3790" t="s">
        <v>3766</v>
      </c>
      <c r="L3790" t="s">
        <v>3766</v>
      </c>
      <c r="P3790" t="s">
        <v>22412</v>
      </c>
      <c r="Q3790" t="s">
        <v>10199</v>
      </c>
      <c r="R3790" t="s">
        <v>14926</v>
      </c>
      <c r="S3790" t="s">
        <v>14927</v>
      </c>
      <c r="T3790" t="s">
        <v>14888</v>
      </c>
      <c r="U3790" t="s">
        <v>22413</v>
      </c>
      <c r="W3790" t="str">
        <f>_xlfn.XLOOKUP(D3790,'All DP'!B:B,'All DP'!D:D,"Tidak")</f>
        <v>Masih</v>
      </c>
      <c r="X3790" t="str">
        <f t="shared" si="59"/>
        <v>YA</v>
      </c>
    </row>
    <row r="3791" spans="1:24">
      <c r="A3791" s="52">
        <v>46267</v>
      </c>
      <c r="B3791" t="s">
        <v>4</v>
      </c>
      <c r="C3791" t="s">
        <v>721</v>
      </c>
      <c r="D3791" t="s">
        <v>720</v>
      </c>
      <c r="G3791"/>
      <c r="H3791" t="s">
        <v>22415</v>
      </c>
      <c r="K3791" t="s">
        <v>720</v>
      </c>
      <c r="L3791" t="s">
        <v>721</v>
      </c>
      <c r="P3791" t="s">
        <v>22415</v>
      </c>
      <c r="Q3791" t="s">
        <v>11054</v>
      </c>
      <c r="R3791" t="s">
        <v>15035</v>
      </c>
      <c r="S3791" t="s">
        <v>15036</v>
      </c>
      <c r="T3791" t="s">
        <v>15037</v>
      </c>
      <c r="U3791" t="s">
        <v>22416</v>
      </c>
      <c r="W3791" t="str">
        <f>_xlfn.XLOOKUP(D3791,'All DP'!B:B,'All DP'!D:D,"Tidak")</f>
        <v>Masih</v>
      </c>
      <c r="X3791" t="str">
        <f t="shared" si="59"/>
        <v>YA</v>
      </c>
    </row>
    <row r="3792" spans="1:24">
      <c r="A3792" s="52">
        <v>46267</v>
      </c>
      <c r="B3792" t="s">
        <v>413</v>
      </c>
      <c r="C3792" t="s">
        <v>3515</v>
      </c>
      <c r="D3792" t="s">
        <v>3514</v>
      </c>
      <c r="G3792"/>
      <c r="H3792" t="s">
        <v>22418</v>
      </c>
      <c r="K3792" t="s">
        <v>3514</v>
      </c>
      <c r="L3792" t="s">
        <v>3515</v>
      </c>
      <c r="P3792" t="s">
        <v>22418</v>
      </c>
      <c r="Q3792" t="s">
        <v>10398</v>
      </c>
      <c r="R3792" t="s">
        <v>11707</v>
      </c>
      <c r="S3792" t="s">
        <v>11708</v>
      </c>
      <c r="T3792" t="s">
        <v>7928</v>
      </c>
      <c r="U3792" t="s">
        <v>22419</v>
      </c>
      <c r="W3792" t="str">
        <f>_xlfn.XLOOKUP(D3792,'All DP'!B:B,'All DP'!D:D,"Tidak")</f>
        <v>Masih</v>
      </c>
      <c r="X3792" t="str">
        <f t="shared" si="59"/>
        <v>YA</v>
      </c>
    </row>
    <row r="3793" spans="1:24">
      <c r="A3793" s="52">
        <v>46267</v>
      </c>
      <c r="B3793" t="s">
        <v>766</v>
      </c>
      <c r="C3793" t="s">
        <v>944</v>
      </c>
      <c r="D3793" t="s">
        <v>943</v>
      </c>
      <c r="G3793"/>
      <c r="H3793" t="s">
        <v>22421</v>
      </c>
      <c r="K3793" t="s">
        <v>943</v>
      </c>
      <c r="L3793" t="s">
        <v>944</v>
      </c>
      <c r="P3793" t="s">
        <v>22421</v>
      </c>
      <c r="Q3793" t="s">
        <v>11133</v>
      </c>
      <c r="R3793" t="s">
        <v>14292</v>
      </c>
      <c r="S3793" t="s">
        <v>14293</v>
      </c>
      <c r="T3793" t="s">
        <v>14294</v>
      </c>
      <c r="U3793" t="s">
        <v>22422</v>
      </c>
      <c r="W3793" t="str">
        <f>_xlfn.XLOOKUP(D3793,'All DP'!B:B,'All DP'!D:D,"Tidak")</f>
        <v>Masih</v>
      </c>
      <c r="X3793" t="str">
        <f t="shared" si="59"/>
        <v>YA</v>
      </c>
    </row>
    <row r="3794" spans="1:24">
      <c r="A3794" s="52">
        <v>46267</v>
      </c>
      <c r="B3794" t="s">
        <v>229</v>
      </c>
      <c r="C3794" t="s">
        <v>2410</v>
      </c>
      <c r="D3794" t="s">
        <v>2410</v>
      </c>
      <c r="G3794"/>
      <c r="H3794" t="s">
        <v>22423</v>
      </c>
      <c r="K3794" t="s">
        <v>2410</v>
      </c>
      <c r="L3794" t="s">
        <v>2410</v>
      </c>
      <c r="P3794" t="s">
        <v>22423</v>
      </c>
      <c r="Q3794" t="s">
        <v>10199</v>
      </c>
      <c r="R3794" t="s">
        <v>14886</v>
      </c>
      <c r="S3794" t="s">
        <v>14887</v>
      </c>
      <c r="T3794" t="s">
        <v>14888</v>
      </c>
      <c r="U3794" t="s">
        <v>22424</v>
      </c>
      <c r="W3794" t="str">
        <f>_xlfn.XLOOKUP(D3794,'All DP'!B:B,'All DP'!D:D,"Tidak")</f>
        <v>Masih</v>
      </c>
      <c r="X3794" t="str">
        <f t="shared" ref="X3794:X3857" si="60">IFERROR(IF(MOD(H3794,1)&lt;=TIME(15,0,0),"YA","TIDAK"),0)</f>
        <v>YA</v>
      </c>
    </row>
    <row r="3795" spans="1:24">
      <c r="A3795" s="52">
        <v>46267</v>
      </c>
      <c r="B3795" t="s">
        <v>410</v>
      </c>
      <c r="C3795" t="s">
        <v>3287</v>
      </c>
      <c r="D3795" t="s">
        <v>3286</v>
      </c>
      <c r="G3795"/>
      <c r="H3795" t="s">
        <v>22425</v>
      </c>
      <c r="K3795" t="s">
        <v>3286</v>
      </c>
      <c r="L3795" t="s">
        <v>3287</v>
      </c>
      <c r="P3795" t="s">
        <v>22425</v>
      </c>
      <c r="Q3795" t="s">
        <v>10410</v>
      </c>
      <c r="R3795" t="s">
        <v>19104</v>
      </c>
      <c r="S3795" t="s">
        <v>19105</v>
      </c>
      <c r="T3795" t="s">
        <v>19106</v>
      </c>
      <c r="U3795" t="s">
        <v>22426</v>
      </c>
      <c r="W3795" t="str">
        <f>_xlfn.XLOOKUP(D3795,'All DP'!B:B,'All DP'!D:D,"Tidak")</f>
        <v>Masih</v>
      </c>
      <c r="X3795" t="str">
        <f t="shared" si="60"/>
        <v>YA</v>
      </c>
    </row>
    <row r="3796" spans="1:24">
      <c r="A3796" s="52">
        <v>46267</v>
      </c>
      <c r="B3796" t="s">
        <v>453</v>
      </c>
      <c r="C3796" t="s">
        <v>1926</v>
      </c>
      <c r="D3796" t="s">
        <v>1925</v>
      </c>
      <c r="G3796"/>
      <c r="H3796" t="s">
        <v>22428</v>
      </c>
      <c r="K3796" t="s">
        <v>1925</v>
      </c>
      <c r="L3796" t="s">
        <v>1926</v>
      </c>
      <c r="P3796" t="s">
        <v>22428</v>
      </c>
      <c r="Q3796" t="s">
        <v>10193</v>
      </c>
      <c r="R3796" t="s">
        <v>10844</v>
      </c>
      <c r="S3796" t="s">
        <v>10845</v>
      </c>
      <c r="T3796" t="s">
        <v>10846</v>
      </c>
      <c r="U3796" t="s">
        <v>22429</v>
      </c>
      <c r="W3796" t="str">
        <f>_xlfn.XLOOKUP(D3796,'All DP'!B:B,'All DP'!D:D,"Tidak")</f>
        <v>Masih</v>
      </c>
      <c r="X3796" t="str">
        <f t="shared" si="60"/>
        <v>YA</v>
      </c>
    </row>
    <row r="3797" spans="1:24">
      <c r="A3797" s="52">
        <v>46267</v>
      </c>
      <c r="B3797" t="s">
        <v>848</v>
      </c>
      <c r="C3797" t="s">
        <v>1770</v>
      </c>
      <c r="D3797" t="s">
        <v>1769</v>
      </c>
      <c r="G3797"/>
      <c r="H3797" t="s">
        <v>22430</v>
      </c>
      <c r="K3797" t="s">
        <v>1769</v>
      </c>
      <c r="L3797" t="s">
        <v>1770</v>
      </c>
      <c r="P3797" t="s">
        <v>22430</v>
      </c>
      <c r="Q3797" t="s">
        <v>10181</v>
      </c>
      <c r="R3797" t="s">
        <v>22431</v>
      </c>
      <c r="S3797" t="s">
        <v>22432</v>
      </c>
      <c r="T3797" t="s">
        <v>22433</v>
      </c>
      <c r="U3797" t="s">
        <v>22434</v>
      </c>
      <c r="W3797" t="str">
        <f>_xlfn.XLOOKUP(D3797,'All DP'!B:B,'All DP'!D:D,"Tidak")</f>
        <v>Masih</v>
      </c>
      <c r="X3797" t="str">
        <f t="shared" si="60"/>
        <v>YA</v>
      </c>
    </row>
    <row r="3798" spans="1:24">
      <c r="A3798" s="52">
        <v>46267</v>
      </c>
      <c r="B3798" t="s">
        <v>229</v>
      </c>
      <c r="C3798" t="s">
        <v>3733</v>
      </c>
      <c r="D3798" t="s">
        <v>3733</v>
      </c>
      <c r="G3798"/>
      <c r="H3798" t="s">
        <v>22436</v>
      </c>
      <c r="K3798" t="s">
        <v>3733</v>
      </c>
      <c r="L3798" t="s">
        <v>3733</v>
      </c>
      <c r="P3798" t="s">
        <v>22436</v>
      </c>
      <c r="Q3798" t="s">
        <v>10199</v>
      </c>
      <c r="R3798" t="s">
        <v>18928</v>
      </c>
      <c r="S3798" t="s">
        <v>18929</v>
      </c>
      <c r="T3798" t="s">
        <v>18930</v>
      </c>
      <c r="U3798" t="s">
        <v>22437</v>
      </c>
      <c r="W3798" t="str">
        <f>_xlfn.XLOOKUP(D3798,'All DP'!B:B,'All DP'!D:D,"Tidak")</f>
        <v>Masih</v>
      </c>
      <c r="X3798" t="str">
        <f t="shared" si="60"/>
        <v>YA</v>
      </c>
    </row>
    <row r="3799" spans="1:24">
      <c r="A3799" s="52">
        <v>46267</v>
      </c>
      <c r="B3799" t="s">
        <v>229</v>
      </c>
      <c r="C3799" t="s">
        <v>2339</v>
      </c>
      <c r="D3799" t="s">
        <v>2339</v>
      </c>
      <c r="G3799"/>
      <c r="H3799" t="s">
        <v>22439</v>
      </c>
      <c r="K3799" t="s">
        <v>2339</v>
      </c>
      <c r="L3799" t="s">
        <v>2339</v>
      </c>
      <c r="P3799" t="s">
        <v>22439</v>
      </c>
      <c r="Q3799" t="s">
        <v>10199</v>
      </c>
      <c r="R3799" t="s">
        <v>10712</v>
      </c>
      <c r="S3799" t="s">
        <v>10713</v>
      </c>
      <c r="T3799" t="s">
        <v>10714</v>
      </c>
      <c r="U3799" t="s">
        <v>22440</v>
      </c>
      <c r="W3799" t="str">
        <f>_xlfn.XLOOKUP(D3799,'All DP'!B:B,'All DP'!D:D,"Tidak")</f>
        <v>Masih</v>
      </c>
      <c r="X3799" t="str">
        <f t="shared" si="60"/>
        <v>YA</v>
      </c>
    </row>
    <row r="3800" spans="1:24">
      <c r="A3800" s="52">
        <v>46267</v>
      </c>
      <c r="B3800" t="s">
        <v>413</v>
      </c>
      <c r="C3800" t="s">
        <v>1768</v>
      </c>
      <c r="D3800" t="s">
        <v>1767</v>
      </c>
      <c r="G3800"/>
      <c r="H3800" t="s">
        <v>22441</v>
      </c>
      <c r="K3800" t="s">
        <v>1767</v>
      </c>
      <c r="L3800" t="s">
        <v>1768</v>
      </c>
      <c r="P3800" t="s">
        <v>22441</v>
      </c>
      <c r="Q3800" t="s">
        <v>10398</v>
      </c>
      <c r="R3800" t="s">
        <v>22442</v>
      </c>
      <c r="S3800" t="s">
        <v>22443</v>
      </c>
      <c r="T3800" t="s">
        <v>8086</v>
      </c>
      <c r="U3800" t="s">
        <v>22444</v>
      </c>
      <c r="W3800" t="str">
        <f>_xlfn.XLOOKUP(D3800,'All DP'!B:B,'All DP'!D:D,"Tidak")</f>
        <v>Masih</v>
      </c>
      <c r="X3800" t="str">
        <f t="shared" si="60"/>
        <v>YA</v>
      </c>
    </row>
    <row r="3801" spans="1:24">
      <c r="A3801" s="52">
        <v>46267</v>
      </c>
      <c r="B3801" t="s">
        <v>358</v>
      </c>
      <c r="C3801" t="s">
        <v>5413</v>
      </c>
      <c r="D3801" t="s">
        <v>5412</v>
      </c>
      <c r="G3801"/>
      <c r="H3801" t="s">
        <v>22446</v>
      </c>
      <c r="K3801" t="s">
        <v>5412</v>
      </c>
      <c r="L3801" t="s">
        <v>5413</v>
      </c>
      <c r="P3801" t="s">
        <v>22446</v>
      </c>
      <c r="Q3801" t="s">
        <v>10443</v>
      </c>
      <c r="R3801" t="s">
        <v>12667</v>
      </c>
      <c r="S3801" t="s">
        <v>12668</v>
      </c>
      <c r="T3801" t="s">
        <v>12669</v>
      </c>
      <c r="U3801" t="s">
        <v>22447</v>
      </c>
      <c r="W3801" t="str">
        <f>_xlfn.XLOOKUP(D3801,'All DP'!B:B,'All DP'!D:D,"Tidak")</f>
        <v>Masih</v>
      </c>
      <c r="X3801" t="str">
        <f t="shared" si="60"/>
        <v>YA</v>
      </c>
    </row>
    <row r="3802" spans="1:24">
      <c r="A3802" s="52">
        <v>46267</v>
      </c>
      <c r="B3802" t="s">
        <v>229</v>
      </c>
      <c r="C3802" t="s">
        <v>3509</v>
      </c>
      <c r="D3802" t="s">
        <v>3509</v>
      </c>
      <c r="G3802"/>
      <c r="H3802" t="s">
        <v>22449</v>
      </c>
      <c r="K3802" t="s">
        <v>3509</v>
      </c>
      <c r="L3802" t="s">
        <v>3509</v>
      </c>
      <c r="P3802" t="s">
        <v>22449</v>
      </c>
      <c r="Q3802" t="s">
        <v>10199</v>
      </c>
      <c r="R3802" t="s">
        <v>17796</v>
      </c>
      <c r="S3802" t="s">
        <v>17797</v>
      </c>
      <c r="T3802" t="s">
        <v>17798</v>
      </c>
      <c r="U3802" t="s">
        <v>22450</v>
      </c>
      <c r="W3802" t="str">
        <f>_xlfn.XLOOKUP(D3802,'All DP'!B:B,'All DP'!D:D,"Tidak")</f>
        <v>Masih</v>
      </c>
      <c r="X3802" t="str">
        <f t="shared" si="60"/>
        <v>YA</v>
      </c>
    </row>
    <row r="3803" spans="1:24">
      <c r="A3803" s="52">
        <v>46267</v>
      </c>
      <c r="B3803" t="s">
        <v>848</v>
      </c>
      <c r="C3803" t="s">
        <v>6236</v>
      </c>
      <c r="D3803" t="s">
        <v>6235</v>
      </c>
      <c r="G3803"/>
      <c r="H3803" t="s">
        <v>22452</v>
      </c>
      <c r="K3803" t="s">
        <v>6235</v>
      </c>
      <c r="L3803" t="s">
        <v>6236</v>
      </c>
      <c r="P3803" t="s">
        <v>22452</v>
      </c>
      <c r="Q3803" t="s">
        <v>10181</v>
      </c>
      <c r="R3803" t="s">
        <v>12887</v>
      </c>
      <c r="S3803" t="s">
        <v>12888</v>
      </c>
      <c r="T3803" t="s">
        <v>12889</v>
      </c>
      <c r="U3803" t="s">
        <v>22453</v>
      </c>
      <c r="W3803" t="str">
        <f>_xlfn.XLOOKUP(D3803,'All DP'!B:B,'All DP'!D:D,"Tidak")</f>
        <v>Masih</v>
      </c>
      <c r="X3803" t="str">
        <f t="shared" si="60"/>
        <v>YA</v>
      </c>
    </row>
    <row r="3804" spans="1:24">
      <c r="A3804" s="52">
        <v>46267</v>
      </c>
      <c r="B3804" t="s">
        <v>848</v>
      </c>
      <c r="C3804" t="s">
        <v>1892</v>
      </c>
      <c r="D3804" t="s">
        <v>1891</v>
      </c>
      <c r="G3804"/>
      <c r="H3804" t="s">
        <v>22454</v>
      </c>
      <c r="K3804" t="s">
        <v>1891</v>
      </c>
      <c r="L3804" t="s">
        <v>1892</v>
      </c>
      <c r="P3804" t="s">
        <v>22454</v>
      </c>
      <c r="Q3804" t="s">
        <v>10181</v>
      </c>
      <c r="R3804" t="s">
        <v>11833</v>
      </c>
      <c r="S3804" t="s">
        <v>11834</v>
      </c>
      <c r="T3804" t="s">
        <v>11752</v>
      </c>
      <c r="U3804" t="s">
        <v>22455</v>
      </c>
      <c r="W3804" t="str">
        <f>_xlfn.XLOOKUP(D3804,'All DP'!B:B,'All DP'!D:D,"Tidak")</f>
        <v>Masih</v>
      </c>
      <c r="X3804" t="str">
        <f t="shared" si="60"/>
        <v>YA</v>
      </c>
    </row>
    <row r="3805" spans="1:24">
      <c r="A3805" s="52">
        <v>46267</v>
      </c>
      <c r="B3805" t="s">
        <v>391</v>
      </c>
      <c r="C3805" t="s">
        <v>4887</v>
      </c>
      <c r="D3805" t="s">
        <v>4886</v>
      </c>
      <c r="G3805"/>
      <c r="H3805" t="s">
        <v>22456</v>
      </c>
      <c r="K3805" t="s">
        <v>4886</v>
      </c>
      <c r="L3805" t="s">
        <v>4887</v>
      </c>
      <c r="P3805" t="s">
        <v>22456</v>
      </c>
      <c r="Q3805" t="s">
        <v>11249</v>
      </c>
      <c r="R3805" t="s">
        <v>14866</v>
      </c>
      <c r="S3805" t="s">
        <v>14867</v>
      </c>
      <c r="T3805" t="s">
        <v>14868</v>
      </c>
      <c r="U3805" t="s">
        <v>22457</v>
      </c>
      <c r="W3805" t="str">
        <f>_xlfn.XLOOKUP(D3805,'All DP'!B:B,'All DP'!D:D,"Tidak")</f>
        <v>Masih</v>
      </c>
      <c r="X3805" t="str">
        <f t="shared" si="60"/>
        <v>YA</v>
      </c>
    </row>
    <row r="3806" spans="1:24">
      <c r="A3806" s="52">
        <v>46267</v>
      </c>
      <c r="B3806" t="s">
        <v>848</v>
      </c>
      <c r="C3806" t="s">
        <v>6300</v>
      </c>
      <c r="D3806" t="s">
        <v>6299</v>
      </c>
      <c r="G3806"/>
      <c r="H3806" t="s">
        <v>22458</v>
      </c>
      <c r="K3806" t="s">
        <v>6299</v>
      </c>
      <c r="L3806" t="s">
        <v>6300</v>
      </c>
      <c r="P3806" t="s">
        <v>22458</v>
      </c>
      <c r="Q3806" t="s">
        <v>10181</v>
      </c>
      <c r="R3806" t="s">
        <v>10341</v>
      </c>
      <c r="S3806" t="s">
        <v>10342</v>
      </c>
      <c r="T3806" t="s">
        <v>10343</v>
      </c>
      <c r="U3806" t="s">
        <v>22459</v>
      </c>
      <c r="W3806" t="str">
        <f>_xlfn.XLOOKUP(D3806,'All DP'!B:B,'All DP'!D:D,"Tidak")</f>
        <v>Masih</v>
      </c>
      <c r="X3806" t="str">
        <f t="shared" si="60"/>
        <v>YA</v>
      </c>
    </row>
    <row r="3807" spans="1:24">
      <c r="A3807" s="52">
        <v>46267</v>
      </c>
      <c r="B3807" t="s">
        <v>848</v>
      </c>
      <c r="C3807" t="s">
        <v>6430</v>
      </c>
      <c r="D3807" t="s">
        <v>6429</v>
      </c>
      <c r="G3807"/>
      <c r="H3807" t="s">
        <v>22460</v>
      </c>
      <c r="K3807" t="s">
        <v>6429</v>
      </c>
      <c r="L3807" t="s">
        <v>6430</v>
      </c>
      <c r="P3807" t="s">
        <v>22460</v>
      </c>
      <c r="Q3807" t="s">
        <v>10181</v>
      </c>
      <c r="R3807" t="s">
        <v>12386</v>
      </c>
      <c r="S3807" t="s">
        <v>12387</v>
      </c>
      <c r="T3807" t="s">
        <v>12388</v>
      </c>
      <c r="U3807" t="s">
        <v>22461</v>
      </c>
      <c r="W3807" t="str">
        <f>_xlfn.XLOOKUP(D3807,'All DP'!B:B,'All DP'!D:D,"Tidak")</f>
        <v>Masih</v>
      </c>
      <c r="X3807" t="str">
        <f t="shared" si="60"/>
        <v>YA</v>
      </c>
    </row>
    <row r="3808" spans="1:24">
      <c r="A3808" s="52">
        <v>46267</v>
      </c>
      <c r="B3808" t="s">
        <v>860</v>
      </c>
      <c r="C3808" t="s">
        <v>4004</v>
      </c>
      <c r="D3808" t="s">
        <v>4004</v>
      </c>
      <c r="G3808"/>
      <c r="H3808" t="s">
        <v>22466</v>
      </c>
      <c r="K3808" t="s">
        <v>4004</v>
      </c>
      <c r="L3808" t="s">
        <v>4004</v>
      </c>
      <c r="P3808" t="s">
        <v>22466</v>
      </c>
      <c r="Q3808" t="s">
        <v>10567</v>
      </c>
      <c r="R3808" t="s">
        <v>11532</v>
      </c>
      <c r="S3808" t="s">
        <v>11533</v>
      </c>
      <c r="T3808" t="s">
        <v>11534</v>
      </c>
      <c r="U3808" t="s">
        <v>22467</v>
      </c>
      <c r="W3808" t="str">
        <f>_xlfn.XLOOKUP(D3808,'All DP'!B:B,'All DP'!D:D,"Tidak")</f>
        <v>Tidak</v>
      </c>
      <c r="X3808" t="str">
        <f t="shared" si="60"/>
        <v>YA</v>
      </c>
    </row>
    <row r="3809" spans="1:24">
      <c r="A3809" s="52">
        <v>46267</v>
      </c>
      <c r="B3809" t="s">
        <v>413</v>
      </c>
      <c r="C3809" t="s">
        <v>2177</v>
      </c>
      <c r="D3809" t="s">
        <v>2177</v>
      </c>
      <c r="G3809"/>
      <c r="H3809" t="s">
        <v>22469</v>
      </c>
      <c r="K3809" t="s">
        <v>2177</v>
      </c>
      <c r="L3809" t="s">
        <v>2177</v>
      </c>
      <c r="P3809" t="s">
        <v>22469</v>
      </c>
      <c r="Q3809" t="s">
        <v>10398</v>
      </c>
      <c r="R3809" t="s">
        <v>11038</v>
      </c>
      <c r="S3809" t="s">
        <v>11039</v>
      </c>
      <c r="T3809" t="s">
        <v>11040</v>
      </c>
      <c r="U3809" t="s">
        <v>22470</v>
      </c>
      <c r="W3809" t="str">
        <f>_xlfn.XLOOKUP(D3809,'All DP'!B:B,'All DP'!D:D,"Tidak")</f>
        <v>Masih</v>
      </c>
      <c r="X3809" t="str">
        <f t="shared" si="60"/>
        <v>YA</v>
      </c>
    </row>
    <row r="3810" spans="1:24">
      <c r="A3810" s="52">
        <v>46267</v>
      </c>
      <c r="B3810" t="s">
        <v>991</v>
      </c>
      <c r="C3810" t="s">
        <v>1436</v>
      </c>
      <c r="D3810" t="s">
        <v>1435</v>
      </c>
      <c r="G3810"/>
      <c r="H3810" t="s">
        <v>22472</v>
      </c>
      <c r="K3810" t="s">
        <v>1435</v>
      </c>
      <c r="L3810" t="s">
        <v>1436</v>
      </c>
      <c r="P3810" t="s">
        <v>22472</v>
      </c>
      <c r="Q3810" t="s">
        <v>12496</v>
      </c>
      <c r="R3810" t="s">
        <v>13217</v>
      </c>
      <c r="S3810" t="s">
        <v>13218</v>
      </c>
      <c r="T3810" t="s">
        <v>13219</v>
      </c>
      <c r="U3810" t="s">
        <v>22473</v>
      </c>
      <c r="W3810" t="str">
        <f>_xlfn.XLOOKUP(D3810,'All DP'!B:B,'All DP'!D:D,"Tidak")</f>
        <v>Masih</v>
      </c>
      <c r="X3810" t="str">
        <f t="shared" si="60"/>
        <v>YA</v>
      </c>
    </row>
    <row r="3811" spans="1:24">
      <c r="A3811" s="52">
        <v>46267</v>
      </c>
      <c r="B3811" t="s">
        <v>814</v>
      </c>
      <c r="C3811" t="s">
        <v>1143</v>
      </c>
      <c r="D3811" t="s">
        <v>1142</v>
      </c>
      <c r="G3811"/>
      <c r="H3811" t="s">
        <v>22475</v>
      </c>
      <c r="K3811" t="s">
        <v>1142</v>
      </c>
      <c r="L3811" t="s">
        <v>1143</v>
      </c>
      <c r="P3811" t="s">
        <v>22475</v>
      </c>
      <c r="Q3811" t="s">
        <v>10644</v>
      </c>
      <c r="R3811" t="s">
        <v>22476</v>
      </c>
      <c r="S3811" t="s">
        <v>22477</v>
      </c>
      <c r="T3811" t="s">
        <v>22478</v>
      </c>
      <c r="U3811" t="s">
        <v>22479</v>
      </c>
      <c r="W3811" t="str">
        <f>_xlfn.XLOOKUP(D3811,'All DP'!B:B,'All DP'!D:D,"Tidak")</f>
        <v>Masih</v>
      </c>
      <c r="X3811" t="str">
        <f t="shared" si="60"/>
        <v>YA</v>
      </c>
    </row>
    <row r="3812" spans="1:24">
      <c r="A3812" s="52">
        <v>46267</v>
      </c>
      <c r="B3812" t="s">
        <v>410</v>
      </c>
      <c r="C3812" t="s">
        <v>3285</v>
      </c>
      <c r="D3812" t="s">
        <v>3284</v>
      </c>
      <c r="G3812"/>
      <c r="H3812" t="s">
        <v>22481</v>
      </c>
      <c r="K3812" t="s">
        <v>3284</v>
      </c>
      <c r="L3812" t="s">
        <v>3285</v>
      </c>
      <c r="P3812" t="s">
        <v>22481</v>
      </c>
      <c r="Q3812" t="s">
        <v>10410</v>
      </c>
      <c r="R3812" t="s">
        <v>10411</v>
      </c>
      <c r="S3812" t="s">
        <v>10412</v>
      </c>
      <c r="T3812" t="s">
        <v>10413</v>
      </c>
      <c r="U3812" t="s">
        <v>22482</v>
      </c>
      <c r="W3812" t="str">
        <f>_xlfn.XLOOKUP(D3812,'All DP'!B:B,'All DP'!D:D,"Tidak")</f>
        <v>Masih</v>
      </c>
      <c r="X3812" t="str">
        <f t="shared" si="60"/>
        <v>YA</v>
      </c>
    </row>
    <row r="3813" spans="1:24">
      <c r="A3813" s="52">
        <v>46267</v>
      </c>
      <c r="B3813" t="s">
        <v>229</v>
      </c>
      <c r="C3813" t="s">
        <v>2346</v>
      </c>
      <c r="D3813" t="s">
        <v>2345</v>
      </c>
      <c r="G3813"/>
      <c r="H3813" t="s">
        <v>22483</v>
      </c>
      <c r="K3813" t="s">
        <v>2345</v>
      </c>
      <c r="L3813" t="s">
        <v>2346</v>
      </c>
      <c r="P3813" t="s">
        <v>22483</v>
      </c>
      <c r="Q3813" t="s">
        <v>10199</v>
      </c>
      <c r="R3813" t="s">
        <v>16823</v>
      </c>
      <c r="S3813" t="s">
        <v>16824</v>
      </c>
      <c r="T3813" t="s">
        <v>16825</v>
      </c>
      <c r="U3813" t="s">
        <v>22484</v>
      </c>
      <c r="W3813" t="str">
        <f>_xlfn.XLOOKUP(D3813,'All DP'!B:B,'All DP'!D:D,"Tidak")</f>
        <v>Masih</v>
      </c>
      <c r="X3813" t="str">
        <f t="shared" si="60"/>
        <v>YA</v>
      </c>
    </row>
    <row r="3814" spans="1:24">
      <c r="A3814" s="52">
        <v>46267</v>
      </c>
      <c r="B3814" t="s">
        <v>229</v>
      </c>
      <c r="C3814" t="s">
        <v>287</v>
      </c>
      <c r="D3814" t="s">
        <v>286</v>
      </c>
      <c r="G3814"/>
      <c r="H3814" t="s">
        <v>22485</v>
      </c>
      <c r="K3814" t="s">
        <v>286</v>
      </c>
      <c r="L3814" t="s">
        <v>287</v>
      </c>
      <c r="P3814" t="s">
        <v>22485</v>
      </c>
      <c r="Q3814" t="s">
        <v>10199</v>
      </c>
      <c r="R3814" t="s">
        <v>22486</v>
      </c>
      <c r="S3814" t="s">
        <v>22487</v>
      </c>
      <c r="T3814" t="s">
        <v>22488</v>
      </c>
      <c r="U3814" t="s">
        <v>22489</v>
      </c>
      <c r="W3814" t="str">
        <f>_xlfn.XLOOKUP(D3814,'All DP'!B:B,'All DP'!D:D,"Tidak")</f>
        <v>Masih</v>
      </c>
      <c r="X3814" t="str">
        <f t="shared" si="60"/>
        <v>YA</v>
      </c>
    </row>
    <row r="3815" spans="1:24">
      <c r="A3815" s="52">
        <v>46267</v>
      </c>
      <c r="B3815" t="s">
        <v>848</v>
      </c>
      <c r="C3815" t="s">
        <v>3405</v>
      </c>
      <c r="D3815" t="s">
        <v>3404</v>
      </c>
      <c r="G3815"/>
      <c r="H3815" t="s">
        <v>22491</v>
      </c>
      <c r="K3815" t="s">
        <v>3404</v>
      </c>
      <c r="L3815" t="s">
        <v>3405</v>
      </c>
      <c r="P3815" t="s">
        <v>22491</v>
      </c>
      <c r="Q3815" t="s">
        <v>10181</v>
      </c>
      <c r="R3815" t="s">
        <v>11593</v>
      </c>
      <c r="S3815" t="s">
        <v>11594</v>
      </c>
      <c r="T3815" t="s">
        <v>11595</v>
      </c>
      <c r="U3815" t="s">
        <v>22492</v>
      </c>
      <c r="W3815" t="str">
        <f>_xlfn.XLOOKUP(D3815,'All DP'!B:B,'All DP'!D:D,"Tidak")</f>
        <v>Masih</v>
      </c>
      <c r="X3815" t="str">
        <f t="shared" si="60"/>
        <v>YA</v>
      </c>
    </row>
    <row r="3816" spans="1:24">
      <c r="A3816" s="52">
        <v>46267</v>
      </c>
      <c r="B3816" t="s">
        <v>848</v>
      </c>
      <c r="C3816" t="s">
        <v>3473</v>
      </c>
      <c r="D3816" t="s">
        <v>3472</v>
      </c>
      <c r="G3816"/>
      <c r="H3816" t="s">
        <v>22493</v>
      </c>
      <c r="K3816" t="s">
        <v>3472</v>
      </c>
      <c r="L3816" t="s">
        <v>3473</v>
      </c>
      <c r="P3816" t="s">
        <v>22493</v>
      </c>
      <c r="Q3816" t="s">
        <v>10181</v>
      </c>
      <c r="R3816" t="s">
        <v>11577</v>
      </c>
      <c r="S3816" t="s">
        <v>11578</v>
      </c>
      <c r="T3816" t="s">
        <v>11579</v>
      </c>
      <c r="U3816" t="s">
        <v>22494</v>
      </c>
      <c r="W3816" t="str">
        <f>_xlfn.XLOOKUP(D3816,'All DP'!B:B,'All DP'!D:D,"Tidak")</f>
        <v>Masih</v>
      </c>
      <c r="X3816" t="str">
        <f t="shared" si="60"/>
        <v>YA</v>
      </c>
    </row>
    <row r="3817" spans="1:24">
      <c r="A3817" s="52">
        <v>46267</v>
      </c>
      <c r="B3817" t="s">
        <v>229</v>
      </c>
      <c r="C3817" t="s">
        <v>2076</v>
      </c>
      <c r="D3817" t="s">
        <v>2075</v>
      </c>
      <c r="G3817"/>
      <c r="H3817" t="s">
        <v>22495</v>
      </c>
      <c r="K3817" t="s">
        <v>2075</v>
      </c>
      <c r="L3817" t="s">
        <v>2076</v>
      </c>
      <c r="P3817" t="s">
        <v>22495</v>
      </c>
      <c r="Q3817" t="s">
        <v>10199</v>
      </c>
      <c r="R3817" t="s">
        <v>11294</v>
      </c>
      <c r="S3817" t="s">
        <v>11295</v>
      </c>
      <c r="T3817" t="s">
        <v>11296</v>
      </c>
      <c r="U3817" t="s">
        <v>22496</v>
      </c>
      <c r="W3817" t="str">
        <f>_xlfn.XLOOKUP(D3817,'All DP'!B:B,'All DP'!D:D,"Tidak")</f>
        <v>Masih</v>
      </c>
      <c r="X3817" t="str">
        <f t="shared" si="60"/>
        <v>YA</v>
      </c>
    </row>
    <row r="3818" spans="1:24">
      <c r="A3818" s="52">
        <v>46267</v>
      </c>
      <c r="B3818" t="s">
        <v>229</v>
      </c>
      <c r="C3818" t="s">
        <v>3535</v>
      </c>
      <c r="D3818" t="s">
        <v>3534</v>
      </c>
      <c r="G3818"/>
      <c r="H3818" t="s">
        <v>22498</v>
      </c>
      <c r="K3818" t="s">
        <v>3534</v>
      </c>
      <c r="L3818" t="s">
        <v>3535</v>
      </c>
      <c r="P3818" t="s">
        <v>22498</v>
      </c>
      <c r="Q3818" t="s">
        <v>10199</v>
      </c>
      <c r="R3818" t="s">
        <v>11144</v>
      </c>
      <c r="S3818" t="s">
        <v>11145</v>
      </c>
      <c r="T3818" t="s">
        <v>11146</v>
      </c>
      <c r="U3818" t="s">
        <v>22499</v>
      </c>
      <c r="W3818" t="str">
        <f>_xlfn.XLOOKUP(D3818,'All DP'!B:B,'All DP'!D:D,"Tidak")</f>
        <v>Masih</v>
      </c>
      <c r="X3818" t="str">
        <f t="shared" si="60"/>
        <v>YA</v>
      </c>
    </row>
    <row r="3819" spans="1:24">
      <c r="A3819" s="52">
        <v>46267</v>
      </c>
      <c r="B3819" t="s">
        <v>413</v>
      </c>
      <c r="C3819" t="s">
        <v>2381</v>
      </c>
      <c r="D3819" t="s">
        <v>2381</v>
      </c>
      <c r="G3819"/>
      <c r="H3819" t="s">
        <v>22501</v>
      </c>
      <c r="K3819" t="s">
        <v>2381</v>
      </c>
      <c r="L3819" t="s">
        <v>2381</v>
      </c>
      <c r="P3819" t="s">
        <v>22501</v>
      </c>
      <c r="Q3819" t="s">
        <v>10398</v>
      </c>
      <c r="R3819" t="s">
        <v>11854</v>
      </c>
      <c r="S3819" t="s">
        <v>11855</v>
      </c>
      <c r="T3819" t="s">
        <v>11856</v>
      </c>
      <c r="U3819" t="s">
        <v>22502</v>
      </c>
      <c r="W3819" t="str">
        <f>_xlfn.XLOOKUP(D3819,'All DP'!B:B,'All DP'!D:D,"Tidak")</f>
        <v>Masih</v>
      </c>
      <c r="X3819" t="str">
        <f t="shared" si="60"/>
        <v>YA</v>
      </c>
    </row>
    <row r="3820" spans="1:24">
      <c r="A3820" s="52">
        <v>46267</v>
      </c>
      <c r="B3820" t="s">
        <v>229</v>
      </c>
      <c r="C3820" t="s">
        <v>3331</v>
      </c>
      <c r="D3820" t="s">
        <v>3330</v>
      </c>
      <c r="G3820"/>
      <c r="H3820" t="s">
        <v>22504</v>
      </c>
      <c r="K3820" t="s">
        <v>3330</v>
      </c>
      <c r="L3820" t="s">
        <v>3331</v>
      </c>
      <c r="P3820" t="s">
        <v>22504</v>
      </c>
      <c r="Q3820" t="s">
        <v>10199</v>
      </c>
      <c r="R3820" t="s">
        <v>12684</v>
      </c>
      <c r="S3820" t="s">
        <v>12685</v>
      </c>
      <c r="T3820" t="s">
        <v>12686</v>
      </c>
      <c r="U3820" t="s">
        <v>22505</v>
      </c>
      <c r="W3820" t="str">
        <f>_xlfn.XLOOKUP(D3820,'All DP'!B:B,'All DP'!D:D,"Tidak")</f>
        <v>Masih</v>
      </c>
      <c r="X3820" t="str">
        <f t="shared" si="60"/>
        <v>YA</v>
      </c>
    </row>
    <row r="3821" spans="1:24">
      <c r="A3821" s="52">
        <v>46267</v>
      </c>
      <c r="B3821" t="s">
        <v>848</v>
      </c>
      <c r="C3821" t="s">
        <v>3475</v>
      </c>
      <c r="D3821" t="s">
        <v>3474</v>
      </c>
      <c r="G3821"/>
      <c r="H3821" t="s">
        <v>22507</v>
      </c>
      <c r="K3821" t="s">
        <v>3474</v>
      </c>
      <c r="L3821" t="s">
        <v>3475</v>
      </c>
      <c r="P3821" t="s">
        <v>22507</v>
      </c>
      <c r="Q3821" t="s">
        <v>10181</v>
      </c>
      <c r="R3821" t="s">
        <v>13211</v>
      </c>
      <c r="S3821" t="s">
        <v>13212</v>
      </c>
      <c r="T3821" t="s">
        <v>13213</v>
      </c>
      <c r="U3821" t="s">
        <v>22508</v>
      </c>
      <c r="W3821" t="str">
        <f>_xlfn.XLOOKUP(D3821,'All DP'!B:B,'All DP'!D:D,"Tidak")</f>
        <v>Tidak</v>
      </c>
      <c r="X3821" t="str">
        <f t="shared" si="60"/>
        <v>YA</v>
      </c>
    </row>
    <row r="3822" spans="1:24">
      <c r="A3822" s="52">
        <v>46267</v>
      </c>
      <c r="B3822" t="s">
        <v>848</v>
      </c>
      <c r="C3822" t="s">
        <v>6026</v>
      </c>
      <c r="D3822" t="s">
        <v>6025</v>
      </c>
      <c r="G3822"/>
      <c r="H3822" t="s">
        <v>22510</v>
      </c>
      <c r="K3822" t="s">
        <v>6025</v>
      </c>
      <c r="L3822" t="s">
        <v>6026</v>
      </c>
      <c r="P3822" t="s">
        <v>22510</v>
      </c>
      <c r="Q3822" t="s">
        <v>10181</v>
      </c>
      <c r="R3822" t="s">
        <v>22511</v>
      </c>
      <c r="S3822" t="s">
        <v>22512</v>
      </c>
      <c r="T3822" t="s">
        <v>22513</v>
      </c>
      <c r="U3822" t="s">
        <v>22514</v>
      </c>
      <c r="W3822" t="str">
        <f>_xlfn.XLOOKUP(D3822,'All DP'!B:B,'All DP'!D:D,"Tidak")</f>
        <v>Masih</v>
      </c>
      <c r="X3822" t="str">
        <f t="shared" si="60"/>
        <v>YA</v>
      </c>
    </row>
    <row r="3823" spans="1:24">
      <c r="A3823" s="52">
        <v>46267</v>
      </c>
      <c r="B3823" t="s">
        <v>413</v>
      </c>
      <c r="C3823" t="s">
        <v>5699</v>
      </c>
      <c r="D3823" t="s">
        <v>5698</v>
      </c>
      <c r="G3823"/>
      <c r="H3823" t="s">
        <v>22516</v>
      </c>
      <c r="K3823" t="s">
        <v>5698</v>
      </c>
      <c r="L3823" t="s">
        <v>5699</v>
      </c>
      <c r="P3823" t="s">
        <v>22516</v>
      </c>
      <c r="Q3823" t="s">
        <v>10398</v>
      </c>
      <c r="R3823" t="s">
        <v>15979</v>
      </c>
      <c r="S3823" t="s">
        <v>15980</v>
      </c>
      <c r="T3823" t="s">
        <v>15981</v>
      </c>
      <c r="U3823" t="s">
        <v>22517</v>
      </c>
      <c r="W3823" t="str">
        <f>_xlfn.XLOOKUP(D3823,'All DP'!B:B,'All DP'!D:D,"Tidak")</f>
        <v>Masih</v>
      </c>
      <c r="X3823" t="str">
        <f t="shared" si="60"/>
        <v>YA</v>
      </c>
    </row>
    <row r="3824" spans="1:24">
      <c r="A3824" s="52">
        <v>46267</v>
      </c>
      <c r="B3824" t="s">
        <v>413</v>
      </c>
      <c r="C3824" t="s">
        <v>2540</v>
      </c>
      <c r="D3824" t="s">
        <v>2540</v>
      </c>
      <c r="G3824"/>
      <c r="H3824" t="s">
        <v>22519</v>
      </c>
      <c r="K3824" t="s">
        <v>2540</v>
      </c>
      <c r="L3824" t="s">
        <v>2540</v>
      </c>
      <c r="P3824" t="s">
        <v>22519</v>
      </c>
      <c r="Q3824" t="s">
        <v>10398</v>
      </c>
      <c r="R3824" t="s">
        <v>12621</v>
      </c>
      <c r="S3824" t="s">
        <v>12622</v>
      </c>
      <c r="T3824" t="s">
        <v>12543</v>
      </c>
      <c r="U3824" t="s">
        <v>22520</v>
      </c>
      <c r="W3824" t="str">
        <f>_xlfn.XLOOKUP(D3824,'All DP'!B:B,'All DP'!D:D,"Tidak")</f>
        <v>Masih</v>
      </c>
      <c r="X3824" t="str">
        <f t="shared" si="60"/>
        <v>YA</v>
      </c>
    </row>
    <row r="3825" spans="1:24">
      <c r="A3825" s="52">
        <v>46267</v>
      </c>
      <c r="B3825" t="s">
        <v>229</v>
      </c>
      <c r="C3825" t="s">
        <v>2769</v>
      </c>
      <c r="D3825" t="s">
        <v>2768</v>
      </c>
      <c r="G3825"/>
      <c r="H3825" t="s">
        <v>22521</v>
      </c>
      <c r="K3825" t="s">
        <v>2768</v>
      </c>
      <c r="L3825" t="s">
        <v>2769</v>
      </c>
      <c r="P3825" t="s">
        <v>22521</v>
      </c>
      <c r="Q3825" t="s">
        <v>10199</v>
      </c>
      <c r="R3825" t="s">
        <v>14448</v>
      </c>
      <c r="S3825" t="s">
        <v>14449</v>
      </c>
      <c r="T3825" t="s">
        <v>11072</v>
      </c>
      <c r="U3825" t="s">
        <v>22522</v>
      </c>
      <c r="W3825" t="str">
        <f>_xlfn.XLOOKUP(D3825,'All DP'!B:B,'All DP'!D:D,"Tidak")</f>
        <v>Masih</v>
      </c>
      <c r="X3825" t="str">
        <f t="shared" si="60"/>
        <v>YA</v>
      </c>
    </row>
    <row r="3826" spans="1:24">
      <c r="A3826" s="52">
        <v>46267</v>
      </c>
      <c r="B3826" t="s">
        <v>848</v>
      </c>
      <c r="C3826" t="s">
        <v>6138</v>
      </c>
      <c r="D3826" t="s">
        <v>6137</v>
      </c>
      <c r="G3826"/>
      <c r="H3826" t="s">
        <v>22524</v>
      </c>
      <c r="K3826" t="s">
        <v>6137</v>
      </c>
      <c r="L3826" t="s">
        <v>6138</v>
      </c>
      <c r="P3826" t="s">
        <v>22524</v>
      </c>
      <c r="Q3826" t="s">
        <v>10181</v>
      </c>
      <c r="R3826" t="s">
        <v>22525</v>
      </c>
      <c r="S3826" t="s">
        <v>22526</v>
      </c>
      <c r="T3826" t="s">
        <v>22527</v>
      </c>
      <c r="U3826" t="s">
        <v>22528</v>
      </c>
      <c r="W3826" t="str">
        <f>_xlfn.XLOOKUP(D3826,'All DP'!B:B,'All DP'!D:D,"Tidak")</f>
        <v>Masih</v>
      </c>
      <c r="X3826" t="str">
        <f t="shared" si="60"/>
        <v>YA</v>
      </c>
    </row>
    <row r="3827" spans="1:24">
      <c r="A3827" s="52">
        <v>46267</v>
      </c>
      <c r="B3827" t="s">
        <v>848</v>
      </c>
      <c r="C3827" t="s">
        <v>6080</v>
      </c>
      <c r="D3827" t="s">
        <v>6079</v>
      </c>
      <c r="G3827"/>
      <c r="H3827" t="s">
        <v>22530</v>
      </c>
      <c r="K3827" t="s">
        <v>6079</v>
      </c>
      <c r="L3827" t="s">
        <v>6080</v>
      </c>
      <c r="P3827" t="s">
        <v>22530</v>
      </c>
      <c r="Q3827" t="s">
        <v>10181</v>
      </c>
      <c r="R3827" t="s">
        <v>12126</v>
      </c>
      <c r="S3827" t="s">
        <v>12127</v>
      </c>
      <c r="T3827" t="s">
        <v>12128</v>
      </c>
      <c r="U3827" t="s">
        <v>22531</v>
      </c>
      <c r="W3827" t="str">
        <f>_xlfn.XLOOKUP(D3827,'All DP'!B:B,'All DP'!D:D,"Tidak")</f>
        <v>Masih</v>
      </c>
      <c r="X3827" t="str">
        <f t="shared" si="60"/>
        <v>YA</v>
      </c>
    </row>
    <row r="3828" spans="1:24">
      <c r="A3828" s="52">
        <v>46267</v>
      </c>
      <c r="B3828" t="s">
        <v>391</v>
      </c>
      <c r="C3828" t="s">
        <v>6342</v>
      </c>
      <c r="D3828" t="s">
        <v>6341</v>
      </c>
      <c r="G3828"/>
      <c r="H3828" t="s">
        <v>22533</v>
      </c>
      <c r="K3828" t="s">
        <v>6341</v>
      </c>
      <c r="L3828" t="s">
        <v>6342</v>
      </c>
      <c r="P3828" t="s">
        <v>22533</v>
      </c>
      <c r="Q3828" t="s">
        <v>11249</v>
      </c>
      <c r="R3828" t="s">
        <v>11473</v>
      </c>
      <c r="S3828" t="s">
        <v>11474</v>
      </c>
      <c r="T3828" t="s">
        <v>11475</v>
      </c>
      <c r="U3828" t="s">
        <v>22534</v>
      </c>
      <c r="W3828" t="str">
        <f>_xlfn.XLOOKUP(D3828,'All DP'!B:B,'All DP'!D:D,"Tidak")</f>
        <v>Tidak</v>
      </c>
      <c r="X3828" t="str">
        <f t="shared" si="60"/>
        <v>YA</v>
      </c>
    </row>
    <row r="3829" spans="1:24">
      <c r="A3829" s="52">
        <v>46267</v>
      </c>
      <c r="B3829" t="s">
        <v>848</v>
      </c>
      <c r="C3829" t="s">
        <v>1273</v>
      </c>
      <c r="D3829" t="s">
        <v>1272</v>
      </c>
      <c r="G3829"/>
      <c r="H3829" t="s">
        <v>22535</v>
      </c>
      <c r="K3829" t="s">
        <v>1272</v>
      </c>
      <c r="L3829" t="s">
        <v>1273</v>
      </c>
      <c r="P3829" t="s">
        <v>22535</v>
      </c>
      <c r="Q3829" t="s">
        <v>10181</v>
      </c>
      <c r="R3829" t="s">
        <v>11565</v>
      </c>
      <c r="S3829" t="s">
        <v>11566</v>
      </c>
      <c r="T3829" t="s">
        <v>11567</v>
      </c>
      <c r="U3829" t="s">
        <v>22536</v>
      </c>
      <c r="W3829" t="str">
        <f>_xlfn.XLOOKUP(D3829,'All DP'!B:B,'All DP'!D:D,"Tidak")</f>
        <v>Masih</v>
      </c>
      <c r="X3829" t="str">
        <f t="shared" si="60"/>
        <v>YA</v>
      </c>
    </row>
    <row r="3830" spans="1:24">
      <c r="A3830" s="52">
        <v>46267</v>
      </c>
      <c r="B3830" t="s">
        <v>229</v>
      </c>
      <c r="C3830" t="s">
        <v>309</v>
      </c>
      <c r="D3830" t="s">
        <v>308</v>
      </c>
      <c r="G3830"/>
      <c r="H3830" t="s">
        <v>22538</v>
      </c>
      <c r="K3830" t="s">
        <v>308</v>
      </c>
      <c r="L3830" t="s">
        <v>309</v>
      </c>
      <c r="P3830" t="s">
        <v>22538</v>
      </c>
      <c r="Q3830" t="s">
        <v>10199</v>
      </c>
      <c r="R3830" t="s">
        <v>11598</v>
      </c>
      <c r="S3830" t="s">
        <v>11599</v>
      </c>
      <c r="T3830" t="s">
        <v>11600</v>
      </c>
      <c r="U3830" t="s">
        <v>22539</v>
      </c>
      <c r="W3830" t="str">
        <f>_xlfn.XLOOKUP(D3830,'All DP'!B:B,'All DP'!D:D,"Tidak")</f>
        <v>Masih</v>
      </c>
      <c r="X3830" t="str">
        <f t="shared" si="60"/>
        <v>YA</v>
      </c>
    </row>
    <row r="3831" spans="1:24">
      <c r="A3831" s="52">
        <v>46267</v>
      </c>
      <c r="B3831" t="s">
        <v>777</v>
      </c>
      <c r="C3831" t="s">
        <v>5355</v>
      </c>
      <c r="D3831" t="s">
        <v>5354</v>
      </c>
      <c r="G3831"/>
      <c r="H3831" t="s">
        <v>22541</v>
      </c>
      <c r="K3831" t="s">
        <v>5354</v>
      </c>
      <c r="L3831" t="s">
        <v>5355</v>
      </c>
      <c r="P3831" t="s">
        <v>22541</v>
      </c>
      <c r="Q3831" t="s">
        <v>10307</v>
      </c>
      <c r="R3831" t="s">
        <v>18581</v>
      </c>
      <c r="S3831" t="s">
        <v>18582</v>
      </c>
      <c r="T3831" t="s">
        <v>18583</v>
      </c>
      <c r="U3831" t="s">
        <v>22542</v>
      </c>
      <c r="W3831" t="str">
        <f>_xlfn.XLOOKUP(D3831,'All DP'!B:B,'All DP'!D:D,"Tidak")</f>
        <v>Masih</v>
      </c>
      <c r="X3831" t="str">
        <f t="shared" si="60"/>
        <v>YA</v>
      </c>
    </row>
    <row r="3832" spans="1:24">
      <c r="A3832" s="52">
        <v>46267</v>
      </c>
      <c r="B3832" t="s">
        <v>843</v>
      </c>
      <c r="C3832" t="s">
        <v>1627</v>
      </c>
      <c r="D3832" t="s">
        <v>1626</v>
      </c>
      <c r="G3832"/>
      <c r="H3832" t="s">
        <v>22543</v>
      </c>
      <c r="K3832" t="s">
        <v>1626</v>
      </c>
      <c r="L3832" t="s">
        <v>1627</v>
      </c>
      <c r="P3832" t="s">
        <v>22543</v>
      </c>
      <c r="Q3832" t="s">
        <v>10236</v>
      </c>
      <c r="R3832" t="s">
        <v>14703</v>
      </c>
      <c r="S3832" t="s">
        <v>14704</v>
      </c>
      <c r="T3832" t="s">
        <v>14705</v>
      </c>
      <c r="U3832" t="s">
        <v>22544</v>
      </c>
      <c r="W3832" t="str">
        <f>_xlfn.XLOOKUP(D3832,'All DP'!B:B,'All DP'!D:D,"Tidak")</f>
        <v>Masih</v>
      </c>
      <c r="X3832" t="str">
        <f t="shared" si="60"/>
        <v>YA</v>
      </c>
    </row>
    <row r="3833" spans="1:24">
      <c r="A3833" s="52">
        <v>46267</v>
      </c>
      <c r="B3833" t="s">
        <v>229</v>
      </c>
      <c r="C3833" t="s">
        <v>3096</v>
      </c>
      <c r="D3833" t="s">
        <v>3096</v>
      </c>
      <c r="G3833"/>
      <c r="H3833" t="s">
        <v>22546</v>
      </c>
      <c r="K3833" t="s">
        <v>3096</v>
      </c>
      <c r="L3833" t="s">
        <v>3096</v>
      </c>
      <c r="P3833" t="s">
        <v>22546</v>
      </c>
      <c r="Q3833" t="s">
        <v>10199</v>
      </c>
      <c r="R3833" t="s">
        <v>11272</v>
      </c>
      <c r="S3833" t="s">
        <v>11273</v>
      </c>
      <c r="T3833" t="s">
        <v>11274</v>
      </c>
      <c r="U3833" t="s">
        <v>22547</v>
      </c>
      <c r="W3833" t="str">
        <f>_xlfn.XLOOKUP(D3833,'All DP'!B:B,'All DP'!D:D,"Tidak")</f>
        <v>Masih</v>
      </c>
      <c r="X3833" t="str">
        <f t="shared" si="60"/>
        <v>YA</v>
      </c>
    </row>
    <row r="3834" spans="1:24">
      <c r="A3834" s="52">
        <v>46267</v>
      </c>
      <c r="B3834" t="s">
        <v>777</v>
      </c>
      <c r="C3834" t="s">
        <v>5363</v>
      </c>
      <c r="D3834" t="s">
        <v>5362</v>
      </c>
      <c r="G3834"/>
      <c r="H3834" t="s">
        <v>22548</v>
      </c>
      <c r="K3834" t="s">
        <v>5362</v>
      </c>
      <c r="L3834" t="s">
        <v>5363</v>
      </c>
      <c r="P3834" t="s">
        <v>22548</v>
      </c>
      <c r="Q3834" t="s">
        <v>10307</v>
      </c>
      <c r="R3834" t="s">
        <v>12423</v>
      </c>
      <c r="S3834" t="s">
        <v>12424</v>
      </c>
      <c r="T3834" t="s">
        <v>12425</v>
      </c>
      <c r="U3834" t="s">
        <v>22549</v>
      </c>
      <c r="W3834" t="str">
        <f>_xlfn.XLOOKUP(D3834,'All DP'!B:B,'All DP'!D:D,"Tidak")</f>
        <v>Masih</v>
      </c>
      <c r="X3834" t="str">
        <f t="shared" si="60"/>
        <v>YA</v>
      </c>
    </row>
    <row r="3835" spans="1:24">
      <c r="A3835" s="52">
        <v>46267</v>
      </c>
      <c r="B3835" t="s">
        <v>229</v>
      </c>
      <c r="C3835" t="s">
        <v>6492</v>
      </c>
      <c r="D3835" t="s">
        <v>6492</v>
      </c>
      <c r="G3835"/>
      <c r="H3835" t="s">
        <v>22551</v>
      </c>
      <c r="K3835" t="s">
        <v>6492</v>
      </c>
      <c r="L3835" t="s">
        <v>6492</v>
      </c>
      <c r="P3835" t="s">
        <v>22551</v>
      </c>
      <c r="Q3835" t="s">
        <v>10199</v>
      </c>
      <c r="R3835" t="s">
        <v>14817</v>
      </c>
      <c r="S3835" t="s">
        <v>14818</v>
      </c>
      <c r="T3835" t="s">
        <v>14819</v>
      </c>
      <c r="U3835" t="s">
        <v>22552</v>
      </c>
      <c r="W3835" t="str">
        <f>_xlfn.XLOOKUP(D3835,'All DP'!B:B,'All DP'!D:D,"Tidak")</f>
        <v>Masih</v>
      </c>
      <c r="X3835" t="str">
        <f t="shared" si="60"/>
        <v>YA</v>
      </c>
    </row>
    <row r="3836" spans="1:24">
      <c r="A3836" s="52">
        <v>46267</v>
      </c>
      <c r="B3836" t="s">
        <v>777</v>
      </c>
      <c r="C3836" t="s">
        <v>5357</v>
      </c>
      <c r="D3836" t="s">
        <v>5356</v>
      </c>
      <c r="G3836"/>
      <c r="H3836" t="s">
        <v>22553</v>
      </c>
      <c r="K3836" t="s">
        <v>5356</v>
      </c>
      <c r="L3836" t="s">
        <v>5357</v>
      </c>
      <c r="P3836" t="s">
        <v>22553</v>
      </c>
      <c r="Q3836" t="s">
        <v>10307</v>
      </c>
      <c r="R3836" t="s">
        <v>12441</v>
      </c>
      <c r="S3836" t="s">
        <v>12442</v>
      </c>
      <c r="T3836" t="s">
        <v>12443</v>
      </c>
      <c r="U3836" t="s">
        <v>22554</v>
      </c>
      <c r="W3836" t="str">
        <f>_xlfn.XLOOKUP(D3836,'All DP'!B:B,'All DP'!D:D,"Tidak")</f>
        <v>Masih</v>
      </c>
      <c r="X3836" t="str">
        <f t="shared" si="60"/>
        <v>YA</v>
      </c>
    </row>
    <row r="3837" spans="1:24">
      <c r="A3837" s="52">
        <v>46267</v>
      </c>
      <c r="B3837" t="s">
        <v>229</v>
      </c>
      <c r="C3837" t="s">
        <v>5833</v>
      </c>
      <c r="D3837" t="s">
        <v>5833</v>
      </c>
      <c r="G3837"/>
      <c r="H3837" t="s">
        <v>22556</v>
      </c>
      <c r="K3837" t="s">
        <v>5833</v>
      </c>
      <c r="L3837" t="s">
        <v>5833</v>
      </c>
      <c r="P3837" t="s">
        <v>22556</v>
      </c>
      <c r="Q3837" t="s">
        <v>10199</v>
      </c>
      <c r="R3837" t="s">
        <v>16479</v>
      </c>
      <c r="S3837" t="s">
        <v>16480</v>
      </c>
      <c r="T3837" t="s">
        <v>16481</v>
      </c>
      <c r="U3837" t="s">
        <v>22557</v>
      </c>
      <c r="W3837" t="str">
        <f>_xlfn.XLOOKUP(D3837,'All DP'!B:B,'All DP'!D:D,"Tidak")</f>
        <v>Masih</v>
      </c>
      <c r="X3837" t="str">
        <f t="shared" si="60"/>
        <v>YA</v>
      </c>
    </row>
    <row r="3838" spans="1:24">
      <c r="A3838" s="52">
        <v>46267</v>
      </c>
      <c r="B3838" t="s">
        <v>928</v>
      </c>
      <c r="C3838" t="s">
        <v>2440</v>
      </c>
      <c r="D3838" t="s">
        <v>2439</v>
      </c>
      <c r="G3838"/>
      <c r="H3838" t="s">
        <v>22559</v>
      </c>
      <c r="K3838" t="s">
        <v>2439</v>
      </c>
      <c r="L3838" t="s">
        <v>2440</v>
      </c>
      <c r="P3838" t="s">
        <v>22559</v>
      </c>
      <c r="Q3838" t="s">
        <v>10486</v>
      </c>
      <c r="R3838" t="s">
        <v>10487</v>
      </c>
      <c r="S3838" t="s">
        <v>10488</v>
      </c>
      <c r="T3838" t="s">
        <v>10489</v>
      </c>
      <c r="U3838" t="s">
        <v>22560</v>
      </c>
      <c r="W3838" t="str">
        <f>_xlfn.XLOOKUP(D3838,'All DP'!B:B,'All DP'!D:D,"Tidak")</f>
        <v>Masih</v>
      </c>
      <c r="X3838" t="str">
        <f t="shared" si="60"/>
        <v>YA</v>
      </c>
    </row>
    <row r="3839" spans="1:24">
      <c r="A3839" s="52">
        <v>46267</v>
      </c>
      <c r="B3839" t="s">
        <v>229</v>
      </c>
      <c r="C3839" t="s">
        <v>2344</v>
      </c>
      <c r="D3839" t="s">
        <v>2343</v>
      </c>
      <c r="G3839"/>
      <c r="H3839" t="s">
        <v>22561</v>
      </c>
      <c r="K3839" t="s">
        <v>2343</v>
      </c>
      <c r="L3839" t="s">
        <v>2344</v>
      </c>
      <c r="P3839" t="s">
        <v>22561</v>
      </c>
      <c r="Q3839" t="s">
        <v>10199</v>
      </c>
      <c r="R3839" t="s">
        <v>10787</v>
      </c>
      <c r="S3839" t="s">
        <v>10788</v>
      </c>
      <c r="T3839" t="s">
        <v>10789</v>
      </c>
      <c r="U3839" t="s">
        <v>22562</v>
      </c>
      <c r="W3839" t="str">
        <f>_xlfn.XLOOKUP(D3839,'All DP'!B:B,'All DP'!D:D,"Tidak")</f>
        <v>Masih</v>
      </c>
      <c r="X3839" t="str">
        <f t="shared" si="60"/>
        <v>YA</v>
      </c>
    </row>
    <row r="3840" spans="1:24">
      <c r="A3840" s="52">
        <v>46267</v>
      </c>
      <c r="B3840" t="s">
        <v>229</v>
      </c>
      <c r="C3840" t="s">
        <v>3837</v>
      </c>
      <c r="D3840" t="s">
        <v>3837</v>
      </c>
      <c r="G3840"/>
      <c r="H3840" t="s">
        <v>22564</v>
      </c>
      <c r="K3840" t="s">
        <v>3837</v>
      </c>
      <c r="L3840" t="s">
        <v>3837</v>
      </c>
      <c r="P3840" t="s">
        <v>22564</v>
      </c>
      <c r="Q3840" t="s">
        <v>10199</v>
      </c>
      <c r="R3840" t="s">
        <v>15902</v>
      </c>
      <c r="S3840" t="s">
        <v>15903</v>
      </c>
      <c r="T3840" t="s">
        <v>15904</v>
      </c>
      <c r="U3840" t="s">
        <v>22565</v>
      </c>
      <c r="W3840" t="str">
        <f>_xlfn.XLOOKUP(D3840,'All DP'!B:B,'All DP'!D:D,"Tidak")</f>
        <v>Masih</v>
      </c>
      <c r="X3840" t="str">
        <f t="shared" si="60"/>
        <v>YA</v>
      </c>
    </row>
    <row r="3841" spans="1:24">
      <c r="A3841" s="52">
        <v>46267</v>
      </c>
      <c r="B3841" t="s">
        <v>229</v>
      </c>
      <c r="C3841" t="s">
        <v>3085</v>
      </c>
      <c r="D3841" t="s">
        <v>3085</v>
      </c>
      <c r="G3841"/>
      <c r="H3841" t="s">
        <v>22567</v>
      </c>
      <c r="K3841" t="s">
        <v>3085</v>
      </c>
      <c r="L3841" t="s">
        <v>3085</v>
      </c>
      <c r="P3841" t="s">
        <v>22567</v>
      </c>
      <c r="Q3841" t="s">
        <v>10199</v>
      </c>
      <c r="R3841" t="s">
        <v>20534</v>
      </c>
      <c r="S3841" t="s">
        <v>20535</v>
      </c>
      <c r="T3841" t="s">
        <v>20536</v>
      </c>
      <c r="U3841" t="s">
        <v>22568</v>
      </c>
      <c r="W3841" t="str">
        <f>_xlfn.XLOOKUP(D3841,'All DP'!B:B,'All DP'!D:D,"Tidak")</f>
        <v>Masih</v>
      </c>
      <c r="X3841" t="str">
        <f t="shared" si="60"/>
        <v>YA</v>
      </c>
    </row>
    <row r="3842" spans="1:24">
      <c r="A3842" s="52">
        <v>46267</v>
      </c>
      <c r="B3842" t="s">
        <v>848</v>
      </c>
      <c r="C3842" t="s">
        <v>5841</v>
      </c>
      <c r="D3842" t="s">
        <v>5840</v>
      </c>
      <c r="G3842"/>
      <c r="H3842" t="s">
        <v>22569</v>
      </c>
      <c r="K3842" t="s">
        <v>5840</v>
      </c>
      <c r="L3842" t="s">
        <v>5841</v>
      </c>
      <c r="P3842" t="s">
        <v>22569</v>
      </c>
      <c r="Q3842" t="s">
        <v>10181</v>
      </c>
      <c r="R3842" t="s">
        <v>11811</v>
      </c>
      <c r="S3842" t="s">
        <v>11812</v>
      </c>
      <c r="T3842" t="s">
        <v>11813</v>
      </c>
      <c r="U3842" t="s">
        <v>22570</v>
      </c>
      <c r="W3842" t="str">
        <f>_xlfn.XLOOKUP(D3842,'All DP'!B:B,'All DP'!D:D,"Tidak")</f>
        <v>Masih</v>
      </c>
      <c r="X3842" t="str">
        <f t="shared" si="60"/>
        <v>YA</v>
      </c>
    </row>
    <row r="3843" spans="1:24">
      <c r="A3843" s="52">
        <v>46267</v>
      </c>
      <c r="B3843" t="s">
        <v>848</v>
      </c>
      <c r="C3843" t="s">
        <v>3219</v>
      </c>
      <c r="D3843" t="s">
        <v>3218</v>
      </c>
      <c r="G3843"/>
      <c r="H3843" t="s">
        <v>22572</v>
      </c>
      <c r="K3843" t="s">
        <v>3218</v>
      </c>
      <c r="L3843" t="s">
        <v>3219</v>
      </c>
      <c r="P3843" t="s">
        <v>22572</v>
      </c>
      <c r="Q3843" t="s">
        <v>10181</v>
      </c>
      <c r="R3843" t="s">
        <v>10351</v>
      </c>
      <c r="S3843" t="s">
        <v>10352</v>
      </c>
      <c r="T3843" t="s">
        <v>10353</v>
      </c>
      <c r="U3843" t="s">
        <v>22573</v>
      </c>
      <c r="W3843" t="str">
        <f>_xlfn.XLOOKUP(D3843,'All DP'!B:B,'All DP'!D:D,"Tidak")</f>
        <v>Tidak</v>
      </c>
      <c r="X3843" t="str">
        <f t="shared" si="60"/>
        <v>YA</v>
      </c>
    </row>
    <row r="3844" spans="1:24">
      <c r="A3844" s="52">
        <v>46267</v>
      </c>
      <c r="B3844" t="s">
        <v>848</v>
      </c>
      <c r="C3844" t="s">
        <v>3467</v>
      </c>
      <c r="D3844" t="s">
        <v>3466</v>
      </c>
      <c r="G3844"/>
      <c r="H3844" t="s">
        <v>22575</v>
      </c>
      <c r="K3844" t="s">
        <v>3466</v>
      </c>
      <c r="L3844" t="s">
        <v>3467</v>
      </c>
      <c r="P3844" t="s">
        <v>22575</v>
      </c>
      <c r="Q3844" t="s">
        <v>10181</v>
      </c>
      <c r="R3844" t="s">
        <v>22576</v>
      </c>
      <c r="S3844" t="s">
        <v>22577</v>
      </c>
      <c r="T3844" t="s">
        <v>22578</v>
      </c>
      <c r="U3844" t="s">
        <v>22579</v>
      </c>
      <c r="W3844" t="str">
        <f>_xlfn.XLOOKUP(D3844,'All DP'!B:B,'All DP'!D:D,"Tidak")</f>
        <v>Masih</v>
      </c>
      <c r="X3844" t="str">
        <f t="shared" si="60"/>
        <v>YA</v>
      </c>
    </row>
    <row r="3845" spans="1:24">
      <c r="A3845" s="52">
        <v>46267</v>
      </c>
      <c r="B3845" t="s">
        <v>848</v>
      </c>
      <c r="C3845" t="s">
        <v>5085</v>
      </c>
      <c r="D3845" t="s">
        <v>5084</v>
      </c>
      <c r="G3845"/>
      <c r="H3845" t="s">
        <v>22581</v>
      </c>
      <c r="K3845" t="s">
        <v>5084</v>
      </c>
      <c r="L3845" t="s">
        <v>5085</v>
      </c>
      <c r="P3845" t="s">
        <v>22581</v>
      </c>
      <c r="Q3845" t="s">
        <v>10181</v>
      </c>
      <c r="R3845" t="s">
        <v>10187</v>
      </c>
      <c r="S3845" t="s">
        <v>10188</v>
      </c>
      <c r="T3845" t="s">
        <v>10189</v>
      </c>
      <c r="U3845" t="s">
        <v>22582</v>
      </c>
      <c r="W3845" t="str">
        <f>_xlfn.XLOOKUP(D3845,'All DP'!B:B,'All DP'!D:D,"Tidak")</f>
        <v>Tidak</v>
      </c>
      <c r="X3845" t="str">
        <f t="shared" si="60"/>
        <v>YA</v>
      </c>
    </row>
    <row r="3846" spans="1:24">
      <c r="A3846" s="52">
        <v>46267</v>
      </c>
      <c r="B3846" t="s">
        <v>848</v>
      </c>
      <c r="C3846" t="s">
        <v>3229</v>
      </c>
      <c r="D3846" t="s">
        <v>3228</v>
      </c>
      <c r="G3846"/>
      <c r="H3846" t="s">
        <v>22584</v>
      </c>
      <c r="K3846" t="s">
        <v>3228</v>
      </c>
      <c r="L3846" t="s">
        <v>3229</v>
      </c>
      <c r="P3846" t="s">
        <v>22584</v>
      </c>
      <c r="Q3846" t="s">
        <v>10181</v>
      </c>
      <c r="R3846" t="s">
        <v>10877</v>
      </c>
      <c r="S3846" t="s">
        <v>10878</v>
      </c>
      <c r="T3846" t="s">
        <v>10879</v>
      </c>
      <c r="U3846" t="s">
        <v>22585</v>
      </c>
      <c r="W3846" t="str">
        <f>_xlfn.XLOOKUP(D3846,'All DP'!B:B,'All DP'!D:D,"Tidak")</f>
        <v>Masih</v>
      </c>
      <c r="X3846" t="str">
        <f t="shared" si="60"/>
        <v>YA</v>
      </c>
    </row>
    <row r="3847" spans="1:24">
      <c r="A3847" s="52">
        <v>46267</v>
      </c>
      <c r="B3847" t="s">
        <v>848</v>
      </c>
      <c r="C3847" t="s">
        <v>1265</v>
      </c>
      <c r="D3847" t="s">
        <v>1264</v>
      </c>
      <c r="G3847"/>
      <c r="H3847" t="s">
        <v>22586</v>
      </c>
      <c r="K3847" t="s">
        <v>1264</v>
      </c>
      <c r="L3847" t="s">
        <v>1265</v>
      </c>
      <c r="P3847" t="s">
        <v>22586</v>
      </c>
      <c r="Q3847" t="s">
        <v>10181</v>
      </c>
      <c r="R3847" t="s">
        <v>12205</v>
      </c>
      <c r="S3847" t="s">
        <v>12206</v>
      </c>
      <c r="T3847" t="s">
        <v>12207</v>
      </c>
      <c r="U3847" t="s">
        <v>22587</v>
      </c>
      <c r="W3847" t="str">
        <f>_xlfn.XLOOKUP(D3847,'All DP'!B:B,'All DP'!D:D,"Tidak")</f>
        <v>Masih</v>
      </c>
      <c r="X3847" t="str">
        <f t="shared" si="60"/>
        <v>YA</v>
      </c>
    </row>
    <row r="3848" spans="1:24">
      <c r="A3848" s="52">
        <v>46267</v>
      </c>
      <c r="B3848" t="s">
        <v>848</v>
      </c>
      <c r="C3848" t="s">
        <v>6292</v>
      </c>
      <c r="D3848" t="s">
        <v>6291</v>
      </c>
      <c r="G3848"/>
      <c r="H3848" t="s">
        <v>22589</v>
      </c>
      <c r="K3848" t="s">
        <v>6291</v>
      </c>
      <c r="L3848" t="s">
        <v>6292</v>
      </c>
      <c r="P3848" t="s">
        <v>22589</v>
      </c>
      <c r="Q3848" t="s">
        <v>10181</v>
      </c>
      <c r="R3848" t="s">
        <v>20379</v>
      </c>
      <c r="S3848" t="s">
        <v>20380</v>
      </c>
      <c r="T3848" t="s">
        <v>20381</v>
      </c>
      <c r="U3848" t="s">
        <v>22590</v>
      </c>
      <c r="W3848" t="str">
        <f>_xlfn.XLOOKUP(D3848,'All DP'!B:B,'All DP'!D:D,"Tidak")</f>
        <v>Masih</v>
      </c>
      <c r="X3848" t="str">
        <f t="shared" si="60"/>
        <v>YA</v>
      </c>
    </row>
    <row r="3849" spans="1:24">
      <c r="A3849" s="52">
        <v>46267</v>
      </c>
      <c r="B3849" t="s">
        <v>358</v>
      </c>
      <c r="C3849" t="s">
        <v>6396</v>
      </c>
      <c r="D3849" t="s">
        <v>6395</v>
      </c>
      <c r="G3849"/>
      <c r="H3849" t="s">
        <v>22592</v>
      </c>
      <c r="K3849" t="s">
        <v>6395</v>
      </c>
      <c r="L3849" t="s">
        <v>6396</v>
      </c>
      <c r="P3849" t="s">
        <v>22592</v>
      </c>
      <c r="Q3849" t="s">
        <v>10443</v>
      </c>
      <c r="R3849" t="s">
        <v>11494</v>
      </c>
      <c r="S3849" t="s">
        <v>11495</v>
      </c>
      <c r="T3849" t="s">
        <v>11496</v>
      </c>
      <c r="U3849" t="s">
        <v>22593</v>
      </c>
      <c r="W3849" t="str">
        <f>_xlfn.XLOOKUP(D3849,'All DP'!B:B,'All DP'!D:D,"Tidak")</f>
        <v>Masih</v>
      </c>
      <c r="X3849" t="str">
        <f t="shared" si="60"/>
        <v>YA</v>
      </c>
    </row>
    <row r="3850" spans="1:24">
      <c r="A3850" s="52">
        <v>46267</v>
      </c>
      <c r="B3850" t="s">
        <v>358</v>
      </c>
      <c r="C3850" t="s">
        <v>5371</v>
      </c>
      <c r="D3850" t="s">
        <v>5370</v>
      </c>
      <c r="G3850"/>
      <c r="H3850" t="s">
        <v>22594</v>
      </c>
      <c r="K3850" t="s">
        <v>5370</v>
      </c>
      <c r="L3850" t="s">
        <v>5371</v>
      </c>
      <c r="P3850" t="s">
        <v>22594</v>
      </c>
      <c r="Q3850" t="s">
        <v>10443</v>
      </c>
      <c r="R3850" t="s">
        <v>11479</v>
      </c>
      <c r="S3850" t="s">
        <v>11480</v>
      </c>
      <c r="T3850" t="s">
        <v>11481</v>
      </c>
      <c r="U3850" t="s">
        <v>22595</v>
      </c>
      <c r="W3850" t="str">
        <f>_xlfn.XLOOKUP(D3850,'All DP'!B:B,'All DP'!D:D,"Tidak")</f>
        <v>Masih</v>
      </c>
      <c r="X3850" t="str">
        <f t="shared" si="60"/>
        <v>YA</v>
      </c>
    </row>
    <row r="3851" spans="1:24">
      <c r="A3851" s="52">
        <v>46267</v>
      </c>
      <c r="B3851" t="s">
        <v>848</v>
      </c>
      <c r="C3851" t="s">
        <v>6346</v>
      </c>
      <c r="D3851" t="s">
        <v>6345</v>
      </c>
      <c r="G3851"/>
      <c r="H3851" t="s">
        <v>22596</v>
      </c>
      <c r="K3851" t="s">
        <v>6345</v>
      </c>
      <c r="L3851" t="s">
        <v>6346</v>
      </c>
      <c r="P3851" t="s">
        <v>22596</v>
      </c>
      <c r="Q3851" t="s">
        <v>10181</v>
      </c>
      <c r="R3851" t="s">
        <v>11122</v>
      </c>
      <c r="S3851" t="s">
        <v>11123</v>
      </c>
      <c r="T3851" t="s">
        <v>11124</v>
      </c>
      <c r="U3851" t="s">
        <v>22597</v>
      </c>
      <c r="W3851" t="str">
        <f>_xlfn.XLOOKUP(D3851,'All DP'!B:B,'All DP'!D:D,"Tidak")</f>
        <v>Masih</v>
      </c>
      <c r="X3851" t="str">
        <f t="shared" si="60"/>
        <v>YA</v>
      </c>
    </row>
    <row r="3852" spans="1:24">
      <c r="A3852" s="52">
        <v>46267</v>
      </c>
      <c r="B3852" t="s">
        <v>848</v>
      </c>
      <c r="C3852" t="s">
        <v>1327</v>
      </c>
      <c r="D3852" t="s">
        <v>1326</v>
      </c>
      <c r="G3852"/>
      <c r="H3852" t="s">
        <v>22599</v>
      </c>
      <c r="K3852" t="s">
        <v>1326</v>
      </c>
      <c r="L3852" t="s">
        <v>1327</v>
      </c>
      <c r="P3852" t="s">
        <v>22599</v>
      </c>
      <c r="Q3852" t="s">
        <v>10181</v>
      </c>
      <c r="R3852" t="s">
        <v>10872</v>
      </c>
      <c r="S3852" t="s">
        <v>10873</v>
      </c>
      <c r="T3852" t="s">
        <v>10874</v>
      </c>
      <c r="U3852" t="s">
        <v>22600</v>
      </c>
      <c r="W3852" t="str">
        <f>_xlfn.XLOOKUP(D3852,'All DP'!B:B,'All DP'!D:D,"Tidak")</f>
        <v>Masih</v>
      </c>
      <c r="X3852" t="str">
        <f t="shared" si="60"/>
        <v>YA</v>
      </c>
    </row>
    <row r="3853" spans="1:24">
      <c r="A3853" s="52">
        <v>46267</v>
      </c>
      <c r="B3853" t="s">
        <v>453</v>
      </c>
      <c r="C3853" t="s">
        <v>5001</v>
      </c>
      <c r="D3853" t="s">
        <v>5000</v>
      </c>
      <c r="G3853"/>
      <c r="H3853" t="s">
        <v>22601</v>
      </c>
      <c r="K3853" t="s">
        <v>5000</v>
      </c>
      <c r="L3853" t="s">
        <v>5001</v>
      </c>
      <c r="P3853" t="s">
        <v>22601</v>
      </c>
      <c r="Q3853" t="s">
        <v>10193</v>
      </c>
      <c r="R3853" t="s">
        <v>22602</v>
      </c>
      <c r="S3853" t="s">
        <v>22603</v>
      </c>
      <c r="T3853" t="s">
        <v>22604</v>
      </c>
      <c r="U3853" t="s">
        <v>22605</v>
      </c>
      <c r="W3853" t="str">
        <f>_xlfn.XLOOKUP(D3853,'All DP'!B:B,'All DP'!D:D,"Tidak")</f>
        <v>Masih</v>
      </c>
      <c r="X3853" t="str">
        <f t="shared" si="60"/>
        <v>YA</v>
      </c>
    </row>
    <row r="3854" spans="1:24">
      <c r="A3854" s="52">
        <v>46267</v>
      </c>
      <c r="B3854" t="s">
        <v>453</v>
      </c>
      <c r="C3854" t="s">
        <v>5169</v>
      </c>
      <c r="D3854" t="s">
        <v>5168</v>
      </c>
      <c r="G3854"/>
      <c r="H3854" t="s">
        <v>22607</v>
      </c>
      <c r="K3854" t="s">
        <v>5168</v>
      </c>
      <c r="L3854" t="s">
        <v>5169</v>
      </c>
      <c r="P3854" t="s">
        <v>22607</v>
      </c>
      <c r="Q3854" t="s">
        <v>10193</v>
      </c>
      <c r="R3854" t="s">
        <v>22608</v>
      </c>
      <c r="S3854" t="s">
        <v>22609</v>
      </c>
      <c r="T3854" t="s">
        <v>22610</v>
      </c>
      <c r="U3854" t="s">
        <v>22611</v>
      </c>
      <c r="W3854" t="str">
        <f>_xlfn.XLOOKUP(D3854,'All DP'!B:B,'All DP'!D:D,"Tidak")</f>
        <v>Masih</v>
      </c>
      <c r="X3854" t="str">
        <f t="shared" si="60"/>
        <v>YA</v>
      </c>
    </row>
    <row r="3855" spans="1:24">
      <c r="A3855" s="52">
        <v>46267</v>
      </c>
      <c r="B3855" t="s">
        <v>777</v>
      </c>
      <c r="C3855" t="s">
        <v>2680</v>
      </c>
      <c r="D3855" t="s">
        <v>2679</v>
      </c>
      <c r="G3855"/>
      <c r="H3855" t="s">
        <v>22613</v>
      </c>
      <c r="K3855" t="s">
        <v>2679</v>
      </c>
      <c r="L3855" t="s">
        <v>2680</v>
      </c>
      <c r="P3855" t="s">
        <v>22613</v>
      </c>
      <c r="Q3855" t="s">
        <v>10307</v>
      </c>
      <c r="R3855" t="s">
        <v>12036</v>
      </c>
      <c r="S3855" t="s">
        <v>12037</v>
      </c>
      <c r="T3855" t="s">
        <v>12038</v>
      </c>
      <c r="U3855" t="s">
        <v>22614</v>
      </c>
      <c r="W3855" t="str">
        <f>_xlfn.XLOOKUP(D3855,'All DP'!B:B,'All DP'!D:D,"Tidak")</f>
        <v>Masih</v>
      </c>
      <c r="X3855" t="str">
        <f t="shared" si="60"/>
        <v>YA</v>
      </c>
    </row>
    <row r="3856" spans="1:24">
      <c r="A3856" s="52">
        <v>46267</v>
      </c>
      <c r="B3856" t="s">
        <v>848</v>
      </c>
      <c r="C3856" t="s">
        <v>6508</v>
      </c>
      <c r="D3856" t="s">
        <v>6507</v>
      </c>
      <c r="G3856"/>
      <c r="H3856" t="s">
        <v>22616</v>
      </c>
      <c r="K3856" t="s">
        <v>6507</v>
      </c>
      <c r="L3856" t="s">
        <v>6508</v>
      </c>
      <c r="P3856" t="s">
        <v>22616</v>
      </c>
      <c r="Q3856" t="s">
        <v>10181</v>
      </c>
      <c r="R3856" t="s">
        <v>10809</v>
      </c>
      <c r="S3856" t="s">
        <v>10810</v>
      </c>
      <c r="T3856" t="s">
        <v>10811</v>
      </c>
      <c r="U3856" t="s">
        <v>22617</v>
      </c>
      <c r="W3856" t="str">
        <f>_xlfn.XLOOKUP(D3856,'All DP'!B:B,'All DP'!D:D,"Tidak")</f>
        <v>Masih</v>
      </c>
      <c r="X3856" t="str">
        <f t="shared" si="60"/>
        <v>YA</v>
      </c>
    </row>
    <row r="3857" spans="1:24">
      <c r="A3857" s="52">
        <v>46267</v>
      </c>
      <c r="B3857" t="s">
        <v>410</v>
      </c>
      <c r="C3857" t="s">
        <v>3243</v>
      </c>
      <c r="D3857" t="s">
        <v>3242</v>
      </c>
      <c r="G3857"/>
      <c r="H3857" t="s">
        <v>22619</v>
      </c>
      <c r="K3857" t="s">
        <v>3242</v>
      </c>
      <c r="L3857" t="s">
        <v>3243</v>
      </c>
      <c r="P3857" t="s">
        <v>22619</v>
      </c>
      <c r="Q3857" t="s">
        <v>10410</v>
      </c>
      <c r="R3857" t="s">
        <v>14487</v>
      </c>
      <c r="S3857" t="s">
        <v>14488</v>
      </c>
      <c r="T3857" t="s">
        <v>14489</v>
      </c>
      <c r="U3857" t="s">
        <v>22620</v>
      </c>
      <c r="W3857" t="str">
        <f>_xlfn.XLOOKUP(D3857,'All DP'!B:B,'All DP'!D:D,"Tidak")</f>
        <v>Masih</v>
      </c>
      <c r="X3857" t="str">
        <f t="shared" si="60"/>
        <v>YA</v>
      </c>
    </row>
    <row r="3858" spans="1:24">
      <c r="A3858" s="52">
        <v>46267</v>
      </c>
      <c r="B3858" t="s">
        <v>928</v>
      </c>
      <c r="C3858" t="s">
        <v>4885</v>
      </c>
      <c r="D3858" t="s">
        <v>4884</v>
      </c>
      <c r="G3858"/>
      <c r="H3858" t="s">
        <v>22621</v>
      </c>
      <c r="K3858" t="s">
        <v>4884</v>
      </c>
      <c r="L3858" t="s">
        <v>4885</v>
      </c>
      <c r="P3858" t="s">
        <v>22621</v>
      </c>
      <c r="Q3858" t="s">
        <v>10486</v>
      </c>
      <c r="R3858" t="s">
        <v>11328</v>
      </c>
      <c r="S3858" t="s">
        <v>11329</v>
      </c>
      <c r="T3858" t="s">
        <v>11330</v>
      </c>
      <c r="U3858" t="s">
        <v>22622</v>
      </c>
      <c r="W3858" t="str">
        <f>_xlfn.XLOOKUP(D3858,'All DP'!B:B,'All DP'!D:D,"Tidak")</f>
        <v>Masih</v>
      </c>
      <c r="X3858" t="str">
        <f t="shared" ref="X3858:X3921" si="61">IFERROR(IF(MOD(H3858,1)&lt;=TIME(15,0,0),"YA","TIDAK"),0)</f>
        <v>YA</v>
      </c>
    </row>
    <row r="3859" spans="1:24">
      <c r="A3859" s="52">
        <v>46267</v>
      </c>
      <c r="B3859" t="s">
        <v>229</v>
      </c>
      <c r="C3859" t="s">
        <v>3092</v>
      </c>
      <c r="D3859" t="s">
        <v>3092</v>
      </c>
      <c r="G3859"/>
      <c r="H3859" t="s">
        <v>22624</v>
      </c>
      <c r="K3859" t="s">
        <v>3092</v>
      </c>
      <c r="L3859" t="s">
        <v>3092</v>
      </c>
      <c r="P3859" t="s">
        <v>22624</v>
      </c>
      <c r="Q3859" t="s">
        <v>10199</v>
      </c>
      <c r="R3859" t="s">
        <v>12291</v>
      </c>
      <c r="S3859" t="s">
        <v>12292</v>
      </c>
      <c r="T3859" t="s">
        <v>12293</v>
      </c>
      <c r="U3859" t="s">
        <v>22625</v>
      </c>
      <c r="W3859" t="str">
        <f>_xlfn.XLOOKUP(D3859,'All DP'!B:B,'All DP'!D:D,"Tidak")</f>
        <v>Masih</v>
      </c>
      <c r="X3859" t="str">
        <f t="shared" si="61"/>
        <v>YA</v>
      </c>
    </row>
    <row r="3860" spans="1:24">
      <c r="A3860" s="52">
        <v>46267</v>
      </c>
      <c r="B3860" t="s">
        <v>848</v>
      </c>
      <c r="C3860" t="s">
        <v>6218</v>
      </c>
      <c r="D3860" t="s">
        <v>6217</v>
      </c>
      <c r="G3860"/>
      <c r="H3860" t="s">
        <v>22627</v>
      </c>
      <c r="K3860" t="s">
        <v>6217</v>
      </c>
      <c r="L3860" t="s">
        <v>6218</v>
      </c>
      <c r="P3860" t="s">
        <v>22627</v>
      </c>
      <c r="Q3860" t="s">
        <v>10181</v>
      </c>
      <c r="R3860" t="s">
        <v>17360</v>
      </c>
      <c r="S3860" t="s">
        <v>17361</v>
      </c>
      <c r="T3860" t="s">
        <v>17362</v>
      </c>
      <c r="U3860" t="s">
        <v>22628</v>
      </c>
      <c r="W3860" t="str">
        <f>_xlfn.XLOOKUP(D3860,'All DP'!B:B,'All DP'!D:D,"Tidak")</f>
        <v>Masih</v>
      </c>
      <c r="X3860" t="str">
        <f t="shared" si="61"/>
        <v>YA</v>
      </c>
    </row>
    <row r="3861" spans="1:24">
      <c r="A3861" s="52">
        <v>46267</v>
      </c>
      <c r="B3861" t="s">
        <v>848</v>
      </c>
      <c r="C3861" t="s">
        <v>1902</v>
      </c>
      <c r="D3861" t="s">
        <v>1901</v>
      </c>
      <c r="G3861"/>
      <c r="H3861" t="s">
        <v>22627</v>
      </c>
      <c r="K3861" t="s">
        <v>1901</v>
      </c>
      <c r="L3861" t="s">
        <v>1902</v>
      </c>
      <c r="P3861" t="s">
        <v>22627</v>
      </c>
      <c r="Q3861" t="s">
        <v>10181</v>
      </c>
      <c r="R3861" t="s">
        <v>12087</v>
      </c>
      <c r="S3861" t="s">
        <v>12088</v>
      </c>
      <c r="T3861" t="s">
        <v>12089</v>
      </c>
      <c r="U3861" t="s">
        <v>22629</v>
      </c>
      <c r="W3861" t="str">
        <f>_xlfn.XLOOKUP(D3861,'All DP'!B:B,'All DP'!D:D,"Tidak")</f>
        <v>Masih</v>
      </c>
      <c r="X3861" t="str">
        <f t="shared" si="61"/>
        <v>YA</v>
      </c>
    </row>
    <row r="3862" spans="1:24">
      <c r="A3862" s="52">
        <v>46267</v>
      </c>
      <c r="B3862" t="s">
        <v>229</v>
      </c>
      <c r="C3862" t="s">
        <v>5731</v>
      </c>
      <c r="D3862" t="s">
        <v>5730</v>
      </c>
      <c r="G3862"/>
      <c r="H3862" t="s">
        <v>22631</v>
      </c>
      <c r="K3862" t="s">
        <v>5730</v>
      </c>
      <c r="L3862" t="s">
        <v>5731</v>
      </c>
      <c r="P3862" t="s">
        <v>22631</v>
      </c>
      <c r="Q3862" t="s">
        <v>10199</v>
      </c>
      <c r="R3862" t="s">
        <v>22632</v>
      </c>
      <c r="S3862" t="s">
        <v>22633</v>
      </c>
      <c r="T3862" t="s">
        <v>22634</v>
      </c>
      <c r="U3862" t="s">
        <v>22635</v>
      </c>
      <c r="W3862" t="str">
        <f>_xlfn.XLOOKUP(D3862,'All DP'!B:B,'All DP'!D:D,"Tidak")</f>
        <v>Masih</v>
      </c>
      <c r="X3862" t="str">
        <f t="shared" si="61"/>
        <v>YA</v>
      </c>
    </row>
    <row r="3863" spans="1:24">
      <c r="A3863" s="52">
        <v>46267</v>
      </c>
      <c r="B3863" t="s">
        <v>413</v>
      </c>
      <c r="C3863" t="s">
        <v>6549</v>
      </c>
      <c r="D3863" t="s">
        <v>6548</v>
      </c>
      <c r="G3863"/>
      <c r="H3863" t="s">
        <v>22640</v>
      </c>
      <c r="K3863" t="s">
        <v>6548</v>
      </c>
      <c r="L3863" t="s">
        <v>6549</v>
      </c>
      <c r="P3863" t="s">
        <v>22640</v>
      </c>
      <c r="Q3863" t="s">
        <v>10398</v>
      </c>
      <c r="R3863" t="s">
        <v>11620</v>
      </c>
      <c r="S3863" t="s">
        <v>11621</v>
      </c>
      <c r="T3863" t="s">
        <v>11622</v>
      </c>
      <c r="U3863" t="s">
        <v>22641</v>
      </c>
      <c r="W3863" t="str">
        <f>_xlfn.XLOOKUP(D3863,'All DP'!B:B,'All DP'!D:D,"Tidak")</f>
        <v>Masih</v>
      </c>
      <c r="X3863" t="str">
        <f t="shared" si="61"/>
        <v>YA</v>
      </c>
    </row>
    <row r="3864" spans="1:24">
      <c r="A3864" s="52">
        <v>46267</v>
      </c>
      <c r="B3864" t="s">
        <v>391</v>
      </c>
      <c r="C3864" t="s">
        <v>2187</v>
      </c>
      <c r="D3864" t="s">
        <v>2186</v>
      </c>
      <c r="G3864"/>
      <c r="H3864" t="s">
        <v>22643</v>
      </c>
      <c r="K3864" t="s">
        <v>2186</v>
      </c>
      <c r="L3864" t="s">
        <v>2187</v>
      </c>
      <c r="P3864" t="s">
        <v>22643</v>
      </c>
      <c r="Q3864" t="s">
        <v>11249</v>
      </c>
      <c r="R3864" t="s">
        <v>15508</v>
      </c>
      <c r="S3864" t="s">
        <v>22644</v>
      </c>
      <c r="T3864" t="s">
        <v>22645</v>
      </c>
      <c r="U3864" t="s">
        <v>22646</v>
      </c>
      <c r="W3864" t="str">
        <f>_xlfn.XLOOKUP(D3864,'All DP'!B:B,'All DP'!D:D,"Tidak")</f>
        <v>Masih</v>
      </c>
      <c r="X3864" t="str">
        <f t="shared" si="61"/>
        <v>YA</v>
      </c>
    </row>
    <row r="3865" spans="1:24">
      <c r="A3865" s="52">
        <v>46267</v>
      </c>
      <c r="B3865" t="s">
        <v>358</v>
      </c>
      <c r="C3865" t="s">
        <v>4765</v>
      </c>
      <c r="D3865" t="s">
        <v>4764</v>
      </c>
      <c r="G3865"/>
      <c r="H3865" t="s">
        <v>22647</v>
      </c>
      <c r="K3865" t="s">
        <v>4764</v>
      </c>
      <c r="L3865" t="s">
        <v>4765</v>
      </c>
      <c r="P3865" t="s">
        <v>22647</v>
      </c>
      <c r="Q3865" t="s">
        <v>10443</v>
      </c>
      <c r="R3865" t="s">
        <v>11548</v>
      </c>
      <c r="S3865" t="s">
        <v>11549</v>
      </c>
      <c r="T3865" t="s">
        <v>11550</v>
      </c>
      <c r="U3865" t="s">
        <v>22648</v>
      </c>
      <c r="W3865" t="str">
        <f>_xlfn.XLOOKUP(D3865,'All DP'!B:B,'All DP'!D:D,"Tidak")</f>
        <v>Masih</v>
      </c>
      <c r="X3865" t="str">
        <f t="shared" si="61"/>
        <v>YA</v>
      </c>
    </row>
    <row r="3866" spans="1:24">
      <c r="A3866" s="52">
        <v>46267</v>
      </c>
      <c r="B3866" t="s">
        <v>848</v>
      </c>
      <c r="C3866" t="s">
        <v>6380</v>
      </c>
      <c r="D3866" t="s">
        <v>6379</v>
      </c>
      <c r="G3866"/>
      <c r="H3866" t="s">
        <v>22650</v>
      </c>
      <c r="K3866" t="s">
        <v>6379</v>
      </c>
      <c r="L3866" t="s">
        <v>6380</v>
      </c>
      <c r="P3866" t="s">
        <v>22650</v>
      </c>
      <c r="Q3866" t="s">
        <v>10181</v>
      </c>
      <c r="R3866" t="s">
        <v>10525</v>
      </c>
      <c r="S3866" t="s">
        <v>10526</v>
      </c>
      <c r="T3866" t="s">
        <v>10527</v>
      </c>
      <c r="U3866" t="s">
        <v>22651</v>
      </c>
      <c r="W3866" t="str">
        <f>_xlfn.XLOOKUP(D3866,'All DP'!B:B,'All DP'!D:D,"Tidak")</f>
        <v>Masih</v>
      </c>
      <c r="X3866" t="str">
        <f t="shared" si="61"/>
        <v>YA</v>
      </c>
    </row>
    <row r="3867" spans="1:24">
      <c r="A3867" s="52">
        <v>46267</v>
      </c>
      <c r="B3867" t="s">
        <v>848</v>
      </c>
      <c r="C3867" t="s">
        <v>6210</v>
      </c>
      <c r="D3867" t="s">
        <v>6209</v>
      </c>
      <c r="G3867"/>
      <c r="H3867" t="s">
        <v>22652</v>
      </c>
      <c r="K3867" t="s">
        <v>6209</v>
      </c>
      <c r="L3867" t="s">
        <v>6210</v>
      </c>
      <c r="P3867" t="s">
        <v>22652</v>
      </c>
      <c r="Q3867" t="s">
        <v>10181</v>
      </c>
      <c r="R3867" t="s">
        <v>11807</v>
      </c>
      <c r="S3867" t="s">
        <v>11808</v>
      </c>
      <c r="T3867" t="s">
        <v>11506</v>
      </c>
      <c r="U3867" t="s">
        <v>22653</v>
      </c>
      <c r="W3867" t="str">
        <f>_xlfn.XLOOKUP(D3867,'All DP'!B:B,'All DP'!D:D,"Tidak")</f>
        <v>Masih</v>
      </c>
      <c r="X3867" t="str">
        <f t="shared" si="61"/>
        <v>YA</v>
      </c>
    </row>
    <row r="3868" spans="1:24">
      <c r="A3868" s="52">
        <v>46267</v>
      </c>
      <c r="B3868" t="s">
        <v>853</v>
      </c>
      <c r="C3868" t="s">
        <v>1319</v>
      </c>
      <c r="D3868" t="s">
        <v>1318</v>
      </c>
      <c r="G3868"/>
      <c r="H3868" t="s">
        <v>22655</v>
      </c>
      <c r="K3868" t="s">
        <v>1318</v>
      </c>
      <c r="L3868" t="s">
        <v>1319</v>
      </c>
      <c r="P3868" t="s">
        <v>22655</v>
      </c>
      <c r="Q3868" t="s">
        <v>11862</v>
      </c>
      <c r="R3868" t="s">
        <v>11863</v>
      </c>
      <c r="S3868" t="s">
        <v>11864</v>
      </c>
      <c r="T3868" t="s">
        <v>11865</v>
      </c>
      <c r="U3868" t="s">
        <v>22656</v>
      </c>
      <c r="W3868" t="str">
        <f>_xlfn.XLOOKUP(D3868,'All DP'!B:B,'All DP'!D:D,"Tidak")</f>
        <v>Masih</v>
      </c>
      <c r="X3868" t="str">
        <f t="shared" si="61"/>
        <v>YA</v>
      </c>
    </row>
    <row r="3869" spans="1:24">
      <c r="A3869" s="52">
        <v>46267</v>
      </c>
      <c r="B3869" t="s">
        <v>848</v>
      </c>
      <c r="C3869" t="s">
        <v>6190</v>
      </c>
      <c r="D3869" t="s">
        <v>6189</v>
      </c>
      <c r="G3869"/>
      <c r="H3869" t="s">
        <v>22657</v>
      </c>
      <c r="K3869" t="s">
        <v>6189</v>
      </c>
      <c r="L3869" t="s">
        <v>6190</v>
      </c>
      <c r="P3869" t="s">
        <v>22657</v>
      </c>
      <c r="Q3869" t="s">
        <v>10181</v>
      </c>
      <c r="R3869" t="s">
        <v>11843</v>
      </c>
      <c r="S3869" t="s">
        <v>11844</v>
      </c>
      <c r="T3869" t="s">
        <v>11845</v>
      </c>
      <c r="U3869" t="s">
        <v>22658</v>
      </c>
      <c r="W3869" t="str">
        <f>_xlfn.XLOOKUP(D3869,'All DP'!B:B,'All DP'!D:D,"Tidak")</f>
        <v>Masih</v>
      </c>
      <c r="X3869" t="str">
        <f t="shared" si="61"/>
        <v>YA</v>
      </c>
    </row>
    <row r="3870" spans="1:24">
      <c r="A3870" s="52">
        <v>46267</v>
      </c>
      <c r="B3870" t="s">
        <v>848</v>
      </c>
      <c r="C3870" t="s">
        <v>3233</v>
      </c>
      <c r="D3870" t="s">
        <v>3232</v>
      </c>
      <c r="G3870"/>
      <c r="H3870" t="s">
        <v>22657</v>
      </c>
      <c r="K3870" t="s">
        <v>3232</v>
      </c>
      <c r="L3870" t="s">
        <v>3233</v>
      </c>
      <c r="P3870" t="s">
        <v>22657</v>
      </c>
      <c r="Q3870" t="s">
        <v>10181</v>
      </c>
      <c r="R3870" t="s">
        <v>11761</v>
      </c>
      <c r="S3870" t="s">
        <v>11762</v>
      </c>
      <c r="T3870" t="s">
        <v>11506</v>
      </c>
      <c r="U3870" t="s">
        <v>22659</v>
      </c>
      <c r="W3870" t="str">
        <f>_xlfn.XLOOKUP(D3870,'All DP'!B:B,'All DP'!D:D,"Tidak")</f>
        <v>Masih</v>
      </c>
      <c r="X3870" t="str">
        <f t="shared" si="61"/>
        <v>YA</v>
      </c>
    </row>
    <row r="3871" spans="1:24">
      <c r="A3871" s="52">
        <v>46267</v>
      </c>
      <c r="B3871" t="s">
        <v>848</v>
      </c>
      <c r="C3871" t="s">
        <v>6054</v>
      </c>
      <c r="D3871" t="s">
        <v>6053</v>
      </c>
      <c r="G3871"/>
      <c r="H3871" t="s">
        <v>22660</v>
      </c>
      <c r="K3871" t="s">
        <v>6053</v>
      </c>
      <c r="L3871" t="s">
        <v>6054</v>
      </c>
      <c r="P3871" t="s">
        <v>22660</v>
      </c>
      <c r="Q3871" t="s">
        <v>10181</v>
      </c>
      <c r="R3871" t="s">
        <v>12707</v>
      </c>
      <c r="S3871" t="s">
        <v>12708</v>
      </c>
      <c r="T3871" t="s">
        <v>12709</v>
      </c>
      <c r="U3871" t="s">
        <v>22661</v>
      </c>
      <c r="W3871" t="str">
        <f>_xlfn.XLOOKUP(D3871,'All DP'!B:B,'All DP'!D:D,"Tidak")</f>
        <v>Masih</v>
      </c>
      <c r="X3871" t="str">
        <f t="shared" si="61"/>
        <v>YA</v>
      </c>
    </row>
    <row r="3872" spans="1:24">
      <c r="A3872" s="52">
        <v>46267</v>
      </c>
      <c r="B3872" t="s">
        <v>848</v>
      </c>
      <c r="C3872" t="s">
        <v>6464</v>
      </c>
      <c r="D3872" t="s">
        <v>6463</v>
      </c>
      <c r="G3872"/>
      <c r="H3872" t="s">
        <v>22663</v>
      </c>
      <c r="K3872" t="s">
        <v>6463</v>
      </c>
      <c r="L3872" t="s">
        <v>6464</v>
      </c>
      <c r="P3872" t="s">
        <v>22663</v>
      </c>
      <c r="Q3872" t="s">
        <v>10181</v>
      </c>
      <c r="R3872" t="s">
        <v>13143</v>
      </c>
      <c r="S3872" t="s">
        <v>13144</v>
      </c>
      <c r="T3872" t="s">
        <v>13145</v>
      </c>
      <c r="U3872" t="s">
        <v>22664</v>
      </c>
      <c r="W3872" t="str">
        <f>_xlfn.XLOOKUP(D3872,'All DP'!B:B,'All DP'!D:D,"Tidak")</f>
        <v>Masih</v>
      </c>
      <c r="X3872" t="str">
        <f t="shared" si="61"/>
        <v>YA</v>
      </c>
    </row>
    <row r="3873" spans="1:24">
      <c r="A3873" s="52">
        <v>46267</v>
      </c>
      <c r="B3873" t="s">
        <v>229</v>
      </c>
      <c r="C3873" t="s">
        <v>5743</v>
      </c>
      <c r="D3873" t="s">
        <v>5742</v>
      </c>
      <c r="G3873"/>
      <c r="H3873" t="s">
        <v>22663</v>
      </c>
      <c r="K3873" t="s">
        <v>5742</v>
      </c>
      <c r="L3873" t="s">
        <v>5743</v>
      </c>
      <c r="P3873" t="s">
        <v>22663</v>
      </c>
      <c r="Q3873" t="s">
        <v>10199</v>
      </c>
      <c r="R3873" t="s">
        <v>10739</v>
      </c>
      <c r="S3873" t="s">
        <v>10740</v>
      </c>
      <c r="T3873" t="s">
        <v>10741</v>
      </c>
      <c r="U3873" t="s">
        <v>22666</v>
      </c>
      <c r="W3873" t="str">
        <f>_xlfn.XLOOKUP(D3873,'All DP'!B:B,'All DP'!D:D,"Tidak")</f>
        <v>Masih</v>
      </c>
      <c r="X3873" t="str">
        <f t="shared" si="61"/>
        <v>YA</v>
      </c>
    </row>
    <row r="3874" spans="1:24">
      <c r="A3874" s="52">
        <v>46267</v>
      </c>
      <c r="B3874" t="s">
        <v>432</v>
      </c>
      <c r="C3874" t="s">
        <v>436</v>
      </c>
      <c r="D3874" t="s">
        <v>435</v>
      </c>
      <c r="G3874"/>
      <c r="H3874" t="s">
        <v>22668</v>
      </c>
      <c r="K3874" t="s">
        <v>435</v>
      </c>
      <c r="L3874" t="s">
        <v>436</v>
      </c>
      <c r="P3874" t="s">
        <v>22668</v>
      </c>
      <c r="Q3874" t="s">
        <v>10702</v>
      </c>
      <c r="R3874" t="s">
        <v>12998</v>
      </c>
      <c r="S3874" t="s">
        <v>12999</v>
      </c>
      <c r="T3874" t="s">
        <v>13000</v>
      </c>
      <c r="U3874" t="s">
        <v>22669</v>
      </c>
      <c r="W3874" t="str">
        <f>_xlfn.XLOOKUP(D3874,'All DP'!B:B,'All DP'!D:D,"Tidak")</f>
        <v>Masih</v>
      </c>
      <c r="X3874" t="str">
        <f t="shared" si="61"/>
        <v>YA</v>
      </c>
    </row>
    <row r="3875" spans="1:24">
      <c r="A3875" s="52">
        <v>46267</v>
      </c>
      <c r="B3875" t="s">
        <v>848</v>
      </c>
      <c r="C3875" t="s">
        <v>6152</v>
      </c>
      <c r="D3875" t="s">
        <v>6151</v>
      </c>
      <c r="G3875"/>
      <c r="H3875" t="s">
        <v>22671</v>
      </c>
      <c r="K3875" t="s">
        <v>6151</v>
      </c>
      <c r="L3875" t="s">
        <v>6152</v>
      </c>
      <c r="P3875" t="s">
        <v>22671</v>
      </c>
      <c r="Q3875" t="s">
        <v>10181</v>
      </c>
      <c r="R3875" t="s">
        <v>11504</v>
      </c>
      <c r="S3875" t="s">
        <v>11505</v>
      </c>
      <c r="T3875" t="s">
        <v>11506</v>
      </c>
      <c r="U3875" t="s">
        <v>22672</v>
      </c>
      <c r="W3875" t="str">
        <f>_xlfn.XLOOKUP(D3875,'All DP'!B:B,'All DP'!D:D,"Tidak")</f>
        <v>Masih</v>
      </c>
      <c r="X3875" t="str">
        <f t="shared" si="61"/>
        <v>YA</v>
      </c>
    </row>
    <row r="3876" spans="1:24">
      <c r="A3876" s="52">
        <v>46267</v>
      </c>
      <c r="B3876" t="s">
        <v>848</v>
      </c>
      <c r="C3876" t="s">
        <v>6462</v>
      </c>
      <c r="D3876" t="s">
        <v>6461</v>
      </c>
      <c r="G3876"/>
      <c r="H3876" t="s">
        <v>22674</v>
      </c>
      <c r="K3876" t="s">
        <v>6461</v>
      </c>
      <c r="L3876" t="s">
        <v>6462</v>
      </c>
      <c r="P3876" t="s">
        <v>22674</v>
      </c>
      <c r="Q3876" t="s">
        <v>10181</v>
      </c>
      <c r="R3876" t="s">
        <v>13194</v>
      </c>
      <c r="S3876" t="s">
        <v>13195</v>
      </c>
      <c r="T3876" t="s">
        <v>13196</v>
      </c>
      <c r="U3876" t="s">
        <v>22675</v>
      </c>
      <c r="W3876" t="str">
        <f>_xlfn.XLOOKUP(D3876,'All DP'!B:B,'All DP'!D:D,"Tidak")</f>
        <v>Masih</v>
      </c>
      <c r="X3876" t="str">
        <f t="shared" si="61"/>
        <v>YA</v>
      </c>
    </row>
    <row r="3877" spans="1:24">
      <c r="A3877" s="52">
        <v>46267</v>
      </c>
      <c r="B3877" t="s">
        <v>814</v>
      </c>
      <c r="C3877" t="s">
        <v>1209</v>
      </c>
      <c r="D3877" t="s">
        <v>1208</v>
      </c>
      <c r="G3877"/>
      <c r="H3877" t="s">
        <v>22677</v>
      </c>
      <c r="K3877" t="s">
        <v>1208</v>
      </c>
      <c r="L3877" t="s">
        <v>1209</v>
      </c>
      <c r="P3877" t="s">
        <v>22677</v>
      </c>
      <c r="Q3877" t="s">
        <v>10644</v>
      </c>
      <c r="R3877" t="s">
        <v>10645</v>
      </c>
      <c r="S3877" t="s">
        <v>10646</v>
      </c>
      <c r="T3877" t="s">
        <v>10647</v>
      </c>
      <c r="U3877" t="s">
        <v>22678</v>
      </c>
      <c r="W3877" t="str">
        <f>_xlfn.XLOOKUP(D3877,'All DP'!B:B,'All DP'!D:D,"Tidak")</f>
        <v>Masih</v>
      </c>
      <c r="X3877" t="str">
        <f t="shared" si="61"/>
        <v>YA</v>
      </c>
    </row>
    <row r="3878" spans="1:24">
      <c r="A3878" s="52">
        <v>46267</v>
      </c>
      <c r="B3878" t="s">
        <v>853</v>
      </c>
      <c r="C3878" t="s">
        <v>3587</v>
      </c>
      <c r="D3878" t="s">
        <v>3586</v>
      </c>
      <c r="G3878"/>
      <c r="H3878" t="s">
        <v>22679</v>
      </c>
      <c r="K3878" t="s">
        <v>3586</v>
      </c>
      <c r="L3878" t="s">
        <v>3587</v>
      </c>
      <c r="P3878" t="s">
        <v>22679</v>
      </c>
      <c r="Q3878" t="s">
        <v>11862</v>
      </c>
      <c r="R3878" t="s">
        <v>12026</v>
      </c>
      <c r="S3878" t="s">
        <v>12027</v>
      </c>
      <c r="T3878" t="s">
        <v>12028</v>
      </c>
      <c r="U3878" t="s">
        <v>22680</v>
      </c>
      <c r="W3878" t="str">
        <f>_xlfn.XLOOKUP(D3878,'All DP'!B:B,'All DP'!D:D,"Tidak")</f>
        <v>Masih</v>
      </c>
      <c r="X3878" t="str">
        <f t="shared" si="61"/>
        <v>YA</v>
      </c>
    </row>
    <row r="3879" spans="1:24">
      <c r="A3879" s="52">
        <v>46267</v>
      </c>
      <c r="B3879" t="s">
        <v>777</v>
      </c>
      <c r="C3879" t="s">
        <v>3533</v>
      </c>
      <c r="D3879" t="s">
        <v>3532</v>
      </c>
      <c r="G3879"/>
      <c r="H3879" t="s">
        <v>22681</v>
      </c>
      <c r="K3879" t="s">
        <v>3532</v>
      </c>
      <c r="L3879" t="s">
        <v>3533</v>
      </c>
      <c r="P3879" t="s">
        <v>22681</v>
      </c>
      <c r="Q3879" t="s">
        <v>10307</v>
      </c>
      <c r="R3879" t="s">
        <v>16191</v>
      </c>
      <c r="S3879" t="s">
        <v>16192</v>
      </c>
      <c r="T3879" t="s">
        <v>16193</v>
      </c>
      <c r="U3879" t="s">
        <v>22682</v>
      </c>
      <c r="W3879" t="str">
        <f>_xlfn.XLOOKUP(D3879,'All DP'!B:B,'All DP'!D:D,"Tidak")</f>
        <v>Masih</v>
      </c>
      <c r="X3879" t="str">
        <f t="shared" si="61"/>
        <v>YA</v>
      </c>
    </row>
    <row r="3880" spans="1:24">
      <c r="A3880" s="52">
        <v>46267</v>
      </c>
      <c r="B3880" t="s">
        <v>30</v>
      </c>
      <c r="C3880" t="s">
        <v>58</v>
      </c>
      <c r="D3880" t="s">
        <v>57</v>
      </c>
      <c r="G3880"/>
      <c r="H3880" t="s">
        <v>22683</v>
      </c>
      <c r="K3880" t="s">
        <v>57</v>
      </c>
      <c r="L3880" t="s">
        <v>58</v>
      </c>
      <c r="P3880" t="s">
        <v>22683</v>
      </c>
      <c r="Q3880" t="s">
        <v>10259</v>
      </c>
      <c r="R3880" t="s">
        <v>16631</v>
      </c>
      <c r="S3880" t="s">
        <v>16632</v>
      </c>
      <c r="T3880" t="s">
        <v>16633</v>
      </c>
      <c r="U3880" t="s">
        <v>22684</v>
      </c>
      <c r="W3880" t="str">
        <f>_xlfn.XLOOKUP(D3880,'All DP'!B:B,'All DP'!D:D,"Tidak")</f>
        <v>Masih</v>
      </c>
      <c r="X3880" t="str">
        <f t="shared" si="61"/>
        <v>YA</v>
      </c>
    </row>
    <row r="3881" spans="1:24">
      <c r="A3881" s="52">
        <v>46267</v>
      </c>
      <c r="B3881" t="s">
        <v>848</v>
      </c>
      <c r="C3881" t="s">
        <v>3371</v>
      </c>
      <c r="D3881" t="s">
        <v>3370</v>
      </c>
      <c r="G3881"/>
      <c r="H3881" t="s">
        <v>22686</v>
      </c>
      <c r="K3881" t="s">
        <v>3370</v>
      </c>
      <c r="L3881" t="s">
        <v>3371</v>
      </c>
      <c r="P3881" t="s">
        <v>22686</v>
      </c>
      <c r="Q3881" t="s">
        <v>10181</v>
      </c>
      <c r="R3881" t="s">
        <v>10970</v>
      </c>
      <c r="S3881" t="s">
        <v>10971</v>
      </c>
      <c r="T3881" t="s">
        <v>10972</v>
      </c>
      <c r="U3881" t="s">
        <v>22687</v>
      </c>
      <c r="W3881" t="str">
        <f>_xlfn.XLOOKUP(D3881,'All DP'!B:B,'All DP'!D:D,"Tidak")</f>
        <v>Masih</v>
      </c>
      <c r="X3881" t="str">
        <f t="shared" si="61"/>
        <v>YA</v>
      </c>
    </row>
    <row r="3882" spans="1:24">
      <c r="A3882" s="52">
        <v>46267</v>
      </c>
      <c r="B3882" t="s">
        <v>848</v>
      </c>
      <c r="C3882" t="s">
        <v>3455</v>
      </c>
      <c r="D3882" t="s">
        <v>3454</v>
      </c>
      <c r="G3882"/>
      <c r="H3882" t="s">
        <v>22689</v>
      </c>
      <c r="K3882" t="s">
        <v>3454</v>
      </c>
      <c r="L3882" t="s">
        <v>3455</v>
      </c>
      <c r="P3882" t="s">
        <v>22689</v>
      </c>
      <c r="Q3882" t="s">
        <v>10181</v>
      </c>
      <c r="R3882" t="s">
        <v>19437</v>
      </c>
      <c r="S3882" t="s">
        <v>19438</v>
      </c>
      <c r="T3882" t="s">
        <v>19439</v>
      </c>
      <c r="U3882" t="s">
        <v>22690</v>
      </c>
      <c r="W3882" t="str">
        <f>_xlfn.XLOOKUP(D3882,'All DP'!B:B,'All DP'!D:D,"Tidak")</f>
        <v>Masih</v>
      </c>
      <c r="X3882" t="str">
        <f t="shared" si="61"/>
        <v>YA</v>
      </c>
    </row>
    <row r="3883" spans="1:24">
      <c r="A3883" s="52">
        <v>46267</v>
      </c>
      <c r="B3883" t="s">
        <v>848</v>
      </c>
      <c r="C3883" t="s">
        <v>1900</v>
      </c>
      <c r="D3883" t="s">
        <v>1899</v>
      </c>
      <c r="G3883"/>
      <c r="H3883" t="s">
        <v>22692</v>
      </c>
      <c r="K3883" t="s">
        <v>1899</v>
      </c>
      <c r="L3883" t="s">
        <v>1900</v>
      </c>
      <c r="P3883" t="s">
        <v>22692</v>
      </c>
      <c r="Q3883" t="s">
        <v>10181</v>
      </c>
      <c r="R3883" t="s">
        <v>12470</v>
      </c>
      <c r="S3883" t="s">
        <v>12471</v>
      </c>
      <c r="T3883" t="s">
        <v>12472</v>
      </c>
      <c r="U3883" t="s">
        <v>22693</v>
      </c>
      <c r="W3883" t="str">
        <f>_xlfn.XLOOKUP(D3883,'All DP'!B:B,'All DP'!D:D,"Tidak")</f>
        <v>Masih</v>
      </c>
      <c r="X3883" t="str">
        <f t="shared" si="61"/>
        <v>YA</v>
      </c>
    </row>
    <row r="3884" spans="1:24">
      <c r="A3884" s="52">
        <v>46267</v>
      </c>
      <c r="B3884" t="s">
        <v>229</v>
      </c>
      <c r="C3884" t="s">
        <v>6496</v>
      </c>
      <c r="D3884" t="s">
        <v>6496</v>
      </c>
      <c r="G3884"/>
      <c r="H3884" t="s">
        <v>22695</v>
      </c>
      <c r="K3884" t="s">
        <v>6496</v>
      </c>
      <c r="L3884" t="s">
        <v>6496</v>
      </c>
      <c r="P3884" t="s">
        <v>22695</v>
      </c>
      <c r="Q3884" t="s">
        <v>10199</v>
      </c>
      <c r="R3884" t="s">
        <v>10346</v>
      </c>
      <c r="S3884" t="s">
        <v>10347</v>
      </c>
      <c r="T3884" t="s">
        <v>10348</v>
      </c>
      <c r="U3884" t="s">
        <v>22696</v>
      </c>
      <c r="W3884" t="str">
        <f>_xlfn.XLOOKUP(D3884,'All DP'!B:B,'All DP'!D:D,"Tidak")</f>
        <v>Masih</v>
      </c>
      <c r="X3884" t="str">
        <f t="shared" si="61"/>
        <v>YA</v>
      </c>
    </row>
    <row r="3885" spans="1:24">
      <c r="A3885" s="52">
        <v>46267</v>
      </c>
      <c r="B3885" t="s">
        <v>848</v>
      </c>
      <c r="C3885" t="s">
        <v>4483</v>
      </c>
      <c r="D3885" t="s">
        <v>4482</v>
      </c>
      <c r="G3885"/>
      <c r="H3885" t="s">
        <v>22697</v>
      </c>
      <c r="K3885" t="s">
        <v>4482</v>
      </c>
      <c r="L3885" t="s">
        <v>4483</v>
      </c>
      <c r="P3885" t="s">
        <v>22697</v>
      </c>
      <c r="Q3885" t="s">
        <v>10181</v>
      </c>
      <c r="R3885" t="s">
        <v>17709</v>
      </c>
      <c r="S3885" t="s">
        <v>17710</v>
      </c>
      <c r="T3885" t="s">
        <v>17711</v>
      </c>
      <c r="U3885" t="s">
        <v>22698</v>
      </c>
      <c r="W3885" t="str">
        <f>_xlfn.XLOOKUP(D3885,'All DP'!B:B,'All DP'!D:D,"Tidak")</f>
        <v>Masih</v>
      </c>
      <c r="X3885" t="str">
        <f t="shared" si="61"/>
        <v>YA</v>
      </c>
    </row>
    <row r="3886" spans="1:24">
      <c r="A3886" s="52">
        <v>46267</v>
      </c>
      <c r="B3886" t="s">
        <v>229</v>
      </c>
      <c r="C3886" t="s">
        <v>3758</v>
      </c>
      <c r="D3886" t="s">
        <v>3758</v>
      </c>
      <c r="G3886"/>
      <c r="H3886" t="s">
        <v>22700</v>
      </c>
      <c r="K3886" t="s">
        <v>3758</v>
      </c>
      <c r="L3886" t="s">
        <v>3758</v>
      </c>
      <c r="P3886" t="s">
        <v>22700</v>
      </c>
      <c r="Q3886" t="s">
        <v>10199</v>
      </c>
      <c r="R3886" t="s">
        <v>12347</v>
      </c>
      <c r="S3886" t="s">
        <v>12348</v>
      </c>
      <c r="T3886" t="s">
        <v>12349</v>
      </c>
      <c r="U3886" t="s">
        <v>22701</v>
      </c>
      <c r="W3886" t="str">
        <f>_xlfn.XLOOKUP(D3886,'All DP'!B:B,'All DP'!D:D,"Tidak")</f>
        <v>Masih</v>
      </c>
      <c r="X3886" t="str">
        <f t="shared" si="61"/>
        <v>YA</v>
      </c>
    </row>
    <row r="3887" spans="1:24">
      <c r="A3887" s="52">
        <v>46267</v>
      </c>
      <c r="B3887" t="s">
        <v>229</v>
      </c>
      <c r="C3887" t="s">
        <v>3823</v>
      </c>
      <c r="D3887" t="s">
        <v>3822</v>
      </c>
      <c r="G3887"/>
      <c r="H3887" t="s">
        <v>22705</v>
      </c>
      <c r="K3887" t="s">
        <v>3822</v>
      </c>
      <c r="L3887" t="s">
        <v>3823</v>
      </c>
      <c r="P3887" t="s">
        <v>22705</v>
      </c>
      <c r="Q3887" t="s">
        <v>10199</v>
      </c>
      <c r="R3887" t="s">
        <v>11223</v>
      </c>
      <c r="S3887" t="s">
        <v>11224</v>
      </c>
      <c r="T3887" t="s">
        <v>11225</v>
      </c>
      <c r="U3887" t="s">
        <v>22706</v>
      </c>
      <c r="W3887" t="str">
        <f>_xlfn.XLOOKUP(D3887,'All DP'!B:B,'All DP'!D:D,"Tidak")</f>
        <v>Masih</v>
      </c>
      <c r="X3887" t="str">
        <f t="shared" si="61"/>
        <v>YA</v>
      </c>
    </row>
    <row r="3888" spans="1:24">
      <c r="A3888" s="52">
        <v>46267</v>
      </c>
      <c r="B3888" t="s">
        <v>358</v>
      </c>
      <c r="C3888" t="s">
        <v>2338</v>
      </c>
      <c r="D3888" t="s">
        <v>2337</v>
      </c>
      <c r="G3888"/>
      <c r="H3888" t="s">
        <v>22707</v>
      </c>
      <c r="K3888" t="s">
        <v>2337</v>
      </c>
      <c r="L3888" t="s">
        <v>2338</v>
      </c>
      <c r="P3888" t="s">
        <v>22707</v>
      </c>
      <c r="Q3888" t="s">
        <v>10443</v>
      </c>
      <c r="R3888" t="s">
        <v>12574</v>
      </c>
      <c r="S3888" t="s">
        <v>12575</v>
      </c>
      <c r="T3888" t="s">
        <v>12576</v>
      </c>
      <c r="U3888" t="s">
        <v>22708</v>
      </c>
      <c r="W3888" t="str">
        <f>_xlfn.XLOOKUP(D3888,'All DP'!B:B,'All DP'!D:D,"Tidak")</f>
        <v>Masih</v>
      </c>
      <c r="X3888" t="str">
        <f t="shared" si="61"/>
        <v>YA</v>
      </c>
    </row>
    <row r="3889" spans="1:24">
      <c r="A3889" s="52">
        <v>46267</v>
      </c>
      <c r="B3889" t="s">
        <v>413</v>
      </c>
      <c r="C3889" t="s">
        <v>1778</v>
      </c>
      <c r="D3889" t="s">
        <v>1777</v>
      </c>
      <c r="G3889"/>
      <c r="H3889" t="s">
        <v>22710</v>
      </c>
      <c r="K3889" t="s">
        <v>1777</v>
      </c>
      <c r="L3889" t="s">
        <v>1778</v>
      </c>
      <c r="P3889" t="s">
        <v>22710</v>
      </c>
      <c r="Q3889" t="s">
        <v>10398</v>
      </c>
      <c r="R3889" t="s">
        <v>11880</v>
      </c>
      <c r="S3889" t="s">
        <v>11881</v>
      </c>
      <c r="T3889" t="s">
        <v>11882</v>
      </c>
      <c r="U3889" t="s">
        <v>22711</v>
      </c>
      <c r="W3889" t="str">
        <f>_xlfn.XLOOKUP(D3889,'All DP'!B:B,'All DP'!D:D,"Tidak")</f>
        <v>Masih</v>
      </c>
      <c r="X3889" t="str">
        <f t="shared" si="61"/>
        <v>YA</v>
      </c>
    </row>
    <row r="3890" spans="1:24">
      <c r="A3890" s="52">
        <v>46267</v>
      </c>
      <c r="B3890" t="s">
        <v>777</v>
      </c>
      <c r="C3890" t="s">
        <v>5350</v>
      </c>
      <c r="D3890" t="s">
        <v>5349</v>
      </c>
      <c r="G3890"/>
      <c r="H3890" t="s">
        <v>22713</v>
      </c>
      <c r="K3890" t="s">
        <v>5349</v>
      </c>
      <c r="L3890" t="s">
        <v>5350</v>
      </c>
      <c r="P3890" t="s">
        <v>22713</v>
      </c>
      <c r="Q3890" t="s">
        <v>10307</v>
      </c>
      <c r="R3890" t="s">
        <v>12655</v>
      </c>
      <c r="S3890" t="s">
        <v>12656</v>
      </c>
      <c r="T3890" t="s">
        <v>12657</v>
      </c>
      <c r="U3890" t="s">
        <v>22714</v>
      </c>
      <c r="W3890" t="str">
        <f>_xlfn.XLOOKUP(D3890,'All DP'!B:B,'All DP'!D:D,"Tidak")</f>
        <v>Masih</v>
      </c>
      <c r="X3890" t="str">
        <f t="shared" si="61"/>
        <v>YA</v>
      </c>
    </row>
    <row r="3891" spans="1:24">
      <c r="A3891" s="52">
        <v>46267</v>
      </c>
      <c r="B3891" t="s">
        <v>848</v>
      </c>
      <c r="C3891" t="s">
        <v>6460</v>
      </c>
      <c r="D3891" t="s">
        <v>6459</v>
      </c>
      <c r="G3891"/>
      <c r="H3891" t="s">
        <v>22716</v>
      </c>
      <c r="K3891" t="s">
        <v>6459</v>
      </c>
      <c r="L3891" t="s">
        <v>6460</v>
      </c>
      <c r="P3891" t="s">
        <v>22716</v>
      </c>
      <c r="Q3891" t="s">
        <v>10181</v>
      </c>
      <c r="R3891" t="s">
        <v>12904</v>
      </c>
      <c r="S3891" t="s">
        <v>12905</v>
      </c>
      <c r="T3891" t="s">
        <v>12906</v>
      </c>
      <c r="U3891" t="s">
        <v>22717</v>
      </c>
      <c r="W3891" t="str">
        <f>_xlfn.XLOOKUP(D3891,'All DP'!B:B,'All DP'!D:D,"Tidak")</f>
        <v>Masih</v>
      </c>
      <c r="X3891" t="str">
        <f t="shared" si="61"/>
        <v>YA</v>
      </c>
    </row>
    <row r="3892" spans="1:24">
      <c r="A3892" s="52">
        <v>46267</v>
      </c>
      <c r="B3892" t="s">
        <v>432</v>
      </c>
      <c r="C3892" t="s">
        <v>448</v>
      </c>
      <c r="D3892" t="s">
        <v>447</v>
      </c>
      <c r="G3892"/>
      <c r="H3892" t="s">
        <v>22718</v>
      </c>
      <c r="K3892" t="s">
        <v>447</v>
      </c>
      <c r="L3892" t="s">
        <v>448</v>
      </c>
      <c r="P3892" t="s">
        <v>22718</v>
      </c>
      <c r="Q3892" t="s">
        <v>10702</v>
      </c>
      <c r="R3892" t="s">
        <v>10745</v>
      </c>
      <c r="S3892" t="s">
        <v>10746</v>
      </c>
      <c r="T3892" t="s">
        <v>10747</v>
      </c>
      <c r="U3892" t="s">
        <v>22719</v>
      </c>
      <c r="W3892" t="str">
        <f>_xlfn.XLOOKUP(D3892,'All DP'!B:B,'All DP'!D:D,"Tidak")</f>
        <v>Masih</v>
      </c>
      <c r="X3892" t="str">
        <f t="shared" si="61"/>
        <v>YA</v>
      </c>
    </row>
    <row r="3893" spans="1:24">
      <c r="A3893" s="52">
        <v>46267</v>
      </c>
      <c r="B3893" t="s">
        <v>843</v>
      </c>
      <c r="C3893" t="s">
        <v>1631</v>
      </c>
      <c r="D3893" t="s">
        <v>1630</v>
      </c>
      <c r="G3893"/>
      <c r="H3893" t="s">
        <v>22721</v>
      </c>
      <c r="K3893" t="s">
        <v>1630</v>
      </c>
      <c r="L3893" t="s">
        <v>1631</v>
      </c>
      <c r="P3893" t="s">
        <v>22721</v>
      </c>
      <c r="Q3893" t="s">
        <v>10236</v>
      </c>
      <c r="R3893" t="s">
        <v>12826</v>
      </c>
      <c r="S3893" t="s">
        <v>12827</v>
      </c>
      <c r="T3893" t="s">
        <v>12828</v>
      </c>
      <c r="U3893" t="s">
        <v>22722</v>
      </c>
      <c r="W3893" t="str">
        <f>_xlfn.XLOOKUP(D3893,'All DP'!B:B,'All DP'!D:D,"Tidak")</f>
        <v>Masih</v>
      </c>
      <c r="X3893" t="str">
        <f t="shared" si="61"/>
        <v>YA</v>
      </c>
    </row>
    <row r="3894" spans="1:24">
      <c r="A3894" s="52">
        <v>46267</v>
      </c>
      <c r="B3894" t="s">
        <v>843</v>
      </c>
      <c r="C3894" t="s">
        <v>1648</v>
      </c>
      <c r="D3894" t="s">
        <v>1647</v>
      </c>
      <c r="G3894"/>
      <c r="H3894" t="s">
        <v>22723</v>
      </c>
      <c r="K3894" t="s">
        <v>1647</v>
      </c>
      <c r="L3894" t="s">
        <v>1648</v>
      </c>
      <c r="P3894" t="s">
        <v>22723</v>
      </c>
      <c r="Q3894" t="s">
        <v>10236</v>
      </c>
      <c r="R3894" t="s">
        <v>14039</v>
      </c>
      <c r="S3894" t="s">
        <v>14040</v>
      </c>
      <c r="T3894" t="s">
        <v>14041</v>
      </c>
      <c r="U3894" t="s">
        <v>22724</v>
      </c>
      <c r="W3894" t="str">
        <f>_xlfn.XLOOKUP(D3894,'All DP'!B:B,'All DP'!D:D,"Tidak")</f>
        <v>Masih</v>
      </c>
      <c r="X3894" t="str">
        <f t="shared" si="61"/>
        <v>YA</v>
      </c>
    </row>
    <row r="3895" spans="1:24">
      <c r="A3895" s="52">
        <v>46267</v>
      </c>
      <c r="B3895" t="s">
        <v>413</v>
      </c>
      <c r="C3895" t="s">
        <v>4383</v>
      </c>
      <c r="D3895" t="s">
        <v>4382</v>
      </c>
      <c r="G3895"/>
      <c r="H3895" t="s">
        <v>22726</v>
      </c>
      <c r="K3895" t="s">
        <v>4382</v>
      </c>
      <c r="L3895" t="s">
        <v>4383</v>
      </c>
      <c r="P3895" t="s">
        <v>22726</v>
      </c>
      <c r="Q3895" t="s">
        <v>10398</v>
      </c>
      <c r="R3895" t="s">
        <v>11588</v>
      </c>
      <c r="S3895" t="s">
        <v>11589</v>
      </c>
      <c r="T3895" t="s">
        <v>11590</v>
      </c>
      <c r="U3895" t="s">
        <v>22727</v>
      </c>
      <c r="W3895" t="str">
        <f>_xlfn.XLOOKUP(D3895,'All DP'!B:B,'All DP'!D:D,"Tidak")</f>
        <v>Masih</v>
      </c>
      <c r="X3895" t="str">
        <f t="shared" si="61"/>
        <v>YA</v>
      </c>
    </row>
    <row r="3896" spans="1:24">
      <c r="A3896" s="52">
        <v>46267</v>
      </c>
      <c r="B3896" t="s">
        <v>848</v>
      </c>
      <c r="C3896" t="s">
        <v>6208</v>
      </c>
      <c r="D3896" t="s">
        <v>6207</v>
      </c>
      <c r="G3896"/>
      <c r="H3896" t="s">
        <v>22728</v>
      </c>
      <c r="K3896" t="s">
        <v>6207</v>
      </c>
      <c r="L3896" t="s">
        <v>6208</v>
      </c>
      <c r="P3896" t="s">
        <v>22728</v>
      </c>
      <c r="Q3896" t="s">
        <v>10181</v>
      </c>
      <c r="R3896" t="s">
        <v>19638</v>
      </c>
      <c r="S3896" t="s">
        <v>19639</v>
      </c>
      <c r="T3896" t="s">
        <v>19640</v>
      </c>
      <c r="U3896" t="s">
        <v>22729</v>
      </c>
      <c r="W3896" t="str">
        <f>_xlfn.XLOOKUP(D3896,'All DP'!B:B,'All DP'!D:D,"Tidak")</f>
        <v>Masih</v>
      </c>
      <c r="X3896" t="str">
        <f t="shared" si="61"/>
        <v>YA</v>
      </c>
    </row>
    <row r="3897" spans="1:24">
      <c r="A3897" s="52">
        <v>46267</v>
      </c>
      <c r="B3897" t="s">
        <v>4</v>
      </c>
      <c r="C3897" t="s">
        <v>13</v>
      </c>
      <c r="D3897" t="s">
        <v>12</v>
      </c>
      <c r="G3897"/>
      <c r="H3897" t="s">
        <v>22731</v>
      </c>
      <c r="K3897" t="s">
        <v>12</v>
      </c>
      <c r="L3897" t="s">
        <v>13</v>
      </c>
      <c r="P3897" t="s">
        <v>22731</v>
      </c>
      <c r="Q3897" t="s">
        <v>11054</v>
      </c>
      <c r="R3897" t="s">
        <v>11955</v>
      </c>
      <c r="S3897" t="s">
        <v>11956</v>
      </c>
      <c r="T3897" t="s">
        <v>11957</v>
      </c>
      <c r="U3897" t="s">
        <v>22732</v>
      </c>
      <c r="W3897" t="str">
        <f>_xlfn.XLOOKUP(D3897,'All DP'!B:B,'All DP'!D:D,"Tidak")</f>
        <v>Masih</v>
      </c>
      <c r="X3897" t="str">
        <f t="shared" si="61"/>
        <v>YA</v>
      </c>
    </row>
    <row r="3898" spans="1:24">
      <c r="A3898" s="52">
        <v>46267</v>
      </c>
      <c r="B3898" t="s">
        <v>848</v>
      </c>
      <c r="C3898" t="s">
        <v>6436</v>
      </c>
      <c r="D3898" t="s">
        <v>6435</v>
      </c>
      <c r="G3898"/>
      <c r="H3898" t="s">
        <v>22734</v>
      </c>
      <c r="K3898" t="s">
        <v>6435</v>
      </c>
      <c r="L3898" t="s">
        <v>6436</v>
      </c>
      <c r="P3898" t="s">
        <v>22734</v>
      </c>
      <c r="Q3898" t="s">
        <v>10181</v>
      </c>
      <c r="R3898" t="s">
        <v>11510</v>
      </c>
      <c r="S3898" t="s">
        <v>11511</v>
      </c>
      <c r="T3898" t="s">
        <v>11512</v>
      </c>
      <c r="U3898" t="s">
        <v>22735</v>
      </c>
      <c r="W3898" t="str">
        <f>_xlfn.XLOOKUP(D3898,'All DP'!B:B,'All DP'!D:D,"Tidak")</f>
        <v>Tidak</v>
      </c>
      <c r="X3898" t="str">
        <f t="shared" si="61"/>
        <v>YA</v>
      </c>
    </row>
    <row r="3899" spans="1:24">
      <c r="A3899" s="52">
        <v>46267</v>
      </c>
      <c r="B3899" t="s">
        <v>991</v>
      </c>
      <c r="C3899" t="s">
        <v>1392</v>
      </c>
      <c r="D3899" t="s">
        <v>1391</v>
      </c>
      <c r="G3899"/>
      <c r="H3899" t="s">
        <v>22736</v>
      </c>
      <c r="K3899" t="s">
        <v>1391</v>
      </c>
      <c r="L3899" t="s">
        <v>1392</v>
      </c>
      <c r="P3899" t="s">
        <v>22736</v>
      </c>
      <c r="Q3899" t="s">
        <v>12496</v>
      </c>
      <c r="R3899" t="s">
        <v>16501</v>
      </c>
      <c r="S3899" t="s">
        <v>16502</v>
      </c>
      <c r="T3899" t="s">
        <v>16503</v>
      </c>
      <c r="U3899" t="s">
        <v>22737</v>
      </c>
      <c r="W3899" t="str">
        <f>_xlfn.XLOOKUP(D3899,'All DP'!B:B,'All DP'!D:D,"Tidak")</f>
        <v>Masih</v>
      </c>
      <c r="X3899" t="str">
        <f t="shared" si="61"/>
        <v>YA</v>
      </c>
    </row>
    <row r="3900" spans="1:24">
      <c r="A3900" s="52">
        <v>46267</v>
      </c>
      <c r="B3900" t="s">
        <v>229</v>
      </c>
      <c r="C3900" t="s">
        <v>3104</v>
      </c>
      <c r="D3900" t="s">
        <v>3103</v>
      </c>
      <c r="G3900"/>
      <c r="H3900" t="s">
        <v>22739</v>
      </c>
      <c r="K3900" t="s">
        <v>3103</v>
      </c>
      <c r="L3900" t="s">
        <v>3104</v>
      </c>
      <c r="P3900" t="s">
        <v>22739</v>
      </c>
      <c r="Q3900" t="s">
        <v>10199</v>
      </c>
      <c r="R3900" t="s">
        <v>18686</v>
      </c>
      <c r="S3900" t="s">
        <v>18687</v>
      </c>
      <c r="T3900" t="s">
        <v>18688</v>
      </c>
      <c r="U3900" t="s">
        <v>22740</v>
      </c>
      <c r="W3900" t="str">
        <f>_xlfn.XLOOKUP(D3900,'All DP'!B:B,'All DP'!D:D,"Tidak")</f>
        <v>Masih</v>
      </c>
      <c r="X3900" t="str">
        <f t="shared" si="61"/>
        <v>YA</v>
      </c>
    </row>
    <row r="3901" spans="1:24">
      <c r="A3901" s="52">
        <v>46267</v>
      </c>
      <c r="B3901" t="s">
        <v>453</v>
      </c>
      <c r="C3901" t="s">
        <v>4046</v>
      </c>
      <c r="D3901" t="s">
        <v>4045</v>
      </c>
      <c r="G3901"/>
      <c r="H3901" t="s">
        <v>22742</v>
      </c>
      <c r="K3901" t="s">
        <v>4045</v>
      </c>
      <c r="L3901" t="s">
        <v>4046</v>
      </c>
      <c r="P3901" t="s">
        <v>22742</v>
      </c>
      <c r="Q3901" t="s">
        <v>10193</v>
      </c>
      <c r="R3901" t="s">
        <v>13581</v>
      </c>
      <c r="S3901" t="s">
        <v>13582</v>
      </c>
      <c r="T3901" t="s">
        <v>13583</v>
      </c>
      <c r="U3901" t="s">
        <v>22743</v>
      </c>
      <c r="W3901" t="str">
        <f>_xlfn.XLOOKUP(D3901,'All DP'!B:B,'All DP'!D:D,"Tidak")</f>
        <v>Masih</v>
      </c>
      <c r="X3901" t="str">
        <f t="shared" si="61"/>
        <v>YA</v>
      </c>
    </row>
    <row r="3902" spans="1:24">
      <c r="A3902" s="52">
        <v>46267</v>
      </c>
      <c r="B3902" t="s">
        <v>848</v>
      </c>
      <c r="C3902" t="s">
        <v>6092</v>
      </c>
      <c r="D3902" t="s">
        <v>6091</v>
      </c>
      <c r="G3902"/>
      <c r="H3902" t="s">
        <v>22745</v>
      </c>
      <c r="K3902" t="s">
        <v>6091</v>
      </c>
      <c r="L3902" t="s">
        <v>6092</v>
      </c>
      <c r="P3902" t="s">
        <v>22745</v>
      </c>
      <c r="Q3902" t="s">
        <v>10181</v>
      </c>
      <c r="R3902" t="s">
        <v>12976</v>
      </c>
      <c r="S3902" t="s">
        <v>12977</v>
      </c>
      <c r="T3902" t="s">
        <v>12978</v>
      </c>
      <c r="U3902" t="s">
        <v>22746</v>
      </c>
      <c r="W3902" t="str">
        <f>_xlfn.XLOOKUP(D3902,'All DP'!B:B,'All DP'!D:D,"Tidak")</f>
        <v>Masih</v>
      </c>
      <c r="X3902" t="str">
        <f t="shared" si="61"/>
        <v>YA</v>
      </c>
    </row>
    <row r="3903" spans="1:24">
      <c r="A3903" s="52">
        <v>46267</v>
      </c>
      <c r="B3903" t="s">
        <v>1026</v>
      </c>
      <c r="C3903" t="s">
        <v>1408</v>
      </c>
      <c r="D3903" t="s">
        <v>1407</v>
      </c>
      <c r="G3903"/>
      <c r="H3903" t="s">
        <v>22747</v>
      </c>
      <c r="K3903" t="s">
        <v>1407</v>
      </c>
      <c r="L3903" t="s">
        <v>1408</v>
      </c>
      <c r="P3903" t="s">
        <v>22747</v>
      </c>
      <c r="Q3903" t="s">
        <v>10270</v>
      </c>
      <c r="R3903" t="s">
        <v>15609</v>
      </c>
      <c r="S3903" t="s">
        <v>15610</v>
      </c>
      <c r="T3903" t="s">
        <v>15611</v>
      </c>
      <c r="U3903" t="s">
        <v>22748</v>
      </c>
      <c r="W3903" t="str">
        <f>_xlfn.XLOOKUP(D3903,'All DP'!B:B,'All DP'!D:D,"Tidak")</f>
        <v>Masih</v>
      </c>
      <c r="X3903" t="str">
        <f t="shared" si="61"/>
        <v>YA</v>
      </c>
    </row>
    <row r="3904" spans="1:24">
      <c r="A3904" s="52">
        <v>46267</v>
      </c>
      <c r="B3904" t="s">
        <v>229</v>
      </c>
      <c r="C3904" t="s">
        <v>1494</v>
      </c>
      <c r="D3904" t="s">
        <v>1493</v>
      </c>
      <c r="G3904"/>
      <c r="H3904" t="s">
        <v>22750</v>
      </c>
      <c r="K3904" t="s">
        <v>1493</v>
      </c>
      <c r="L3904" t="s">
        <v>1494</v>
      </c>
      <c r="P3904" t="s">
        <v>22750</v>
      </c>
      <c r="Q3904" t="s">
        <v>10199</v>
      </c>
      <c r="R3904" t="s">
        <v>20242</v>
      </c>
      <c r="S3904" t="s">
        <v>20243</v>
      </c>
      <c r="T3904" t="s">
        <v>20244</v>
      </c>
      <c r="U3904" t="s">
        <v>22751</v>
      </c>
      <c r="W3904" t="str">
        <f>_xlfn.XLOOKUP(D3904,'All DP'!B:B,'All DP'!D:D,"Tidak")</f>
        <v>Masih</v>
      </c>
      <c r="X3904" t="str">
        <f t="shared" si="61"/>
        <v>YA</v>
      </c>
    </row>
    <row r="3905" spans="1:24">
      <c r="A3905" s="52">
        <v>46267</v>
      </c>
      <c r="B3905" t="s">
        <v>358</v>
      </c>
      <c r="C3905" t="s">
        <v>5912</v>
      </c>
      <c r="D3905" t="s">
        <v>5911</v>
      </c>
      <c r="G3905"/>
      <c r="H3905" t="s">
        <v>22753</v>
      </c>
      <c r="K3905" t="s">
        <v>5911</v>
      </c>
      <c r="L3905" t="s">
        <v>5912</v>
      </c>
      <c r="P3905" t="s">
        <v>22753</v>
      </c>
      <c r="Q3905" t="s">
        <v>10443</v>
      </c>
      <c r="R3905" t="s">
        <v>11162</v>
      </c>
      <c r="S3905" t="s">
        <v>11163</v>
      </c>
      <c r="T3905" t="s">
        <v>11164</v>
      </c>
      <c r="U3905" t="s">
        <v>22754</v>
      </c>
      <c r="W3905" t="str">
        <f>_xlfn.XLOOKUP(D3905,'All DP'!B:B,'All DP'!D:D,"Tidak")</f>
        <v>Masih</v>
      </c>
      <c r="X3905" t="str">
        <f t="shared" si="61"/>
        <v>YA</v>
      </c>
    </row>
    <row r="3906" spans="1:24">
      <c r="A3906" s="52">
        <v>46267</v>
      </c>
      <c r="B3906" t="s">
        <v>777</v>
      </c>
      <c r="C3906" t="s">
        <v>2700</v>
      </c>
      <c r="D3906" t="s">
        <v>2699</v>
      </c>
      <c r="G3906"/>
      <c r="H3906" t="s">
        <v>22755</v>
      </c>
      <c r="K3906" t="s">
        <v>2699</v>
      </c>
      <c r="L3906" t="s">
        <v>2700</v>
      </c>
      <c r="P3906" t="s">
        <v>22755</v>
      </c>
      <c r="Q3906" t="s">
        <v>10307</v>
      </c>
      <c r="R3906" t="s">
        <v>13542</v>
      </c>
      <c r="S3906" t="s">
        <v>13543</v>
      </c>
      <c r="T3906" t="s">
        <v>13544</v>
      </c>
      <c r="U3906" t="s">
        <v>22756</v>
      </c>
      <c r="W3906" t="str">
        <f>_xlfn.XLOOKUP(D3906,'All DP'!B:B,'All DP'!D:D,"Tidak")</f>
        <v>Masih</v>
      </c>
      <c r="X3906" t="str">
        <f t="shared" si="61"/>
        <v>YA</v>
      </c>
    </row>
    <row r="3907" spans="1:24">
      <c r="A3907" s="52">
        <v>46267</v>
      </c>
      <c r="B3907" t="s">
        <v>229</v>
      </c>
      <c r="C3907" t="s">
        <v>5292</v>
      </c>
      <c r="D3907" t="s">
        <v>5292</v>
      </c>
      <c r="G3907"/>
      <c r="H3907" t="s">
        <v>22758</v>
      </c>
      <c r="K3907" t="s">
        <v>5292</v>
      </c>
      <c r="L3907" t="s">
        <v>5292</v>
      </c>
      <c r="P3907" t="s">
        <v>22758</v>
      </c>
      <c r="Q3907" t="s">
        <v>10199</v>
      </c>
      <c r="R3907" t="s">
        <v>11277</v>
      </c>
      <c r="S3907" t="s">
        <v>11278</v>
      </c>
      <c r="T3907" t="s">
        <v>11279</v>
      </c>
      <c r="U3907" t="s">
        <v>22759</v>
      </c>
      <c r="W3907" t="str">
        <f>_xlfn.XLOOKUP(D3907,'All DP'!B:B,'All DP'!D:D,"Tidak")</f>
        <v>Masih</v>
      </c>
      <c r="X3907" t="str">
        <f t="shared" si="61"/>
        <v>YA</v>
      </c>
    </row>
    <row r="3908" spans="1:24">
      <c r="A3908" s="52">
        <v>46267</v>
      </c>
      <c r="B3908" t="s">
        <v>928</v>
      </c>
      <c r="C3908" t="s">
        <v>5713</v>
      </c>
      <c r="D3908" t="s">
        <v>5712</v>
      </c>
      <c r="G3908"/>
      <c r="H3908" t="s">
        <v>22760</v>
      </c>
      <c r="K3908" t="s">
        <v>5712</v>
      </c>
      <c r="L3908" t="s">
        <v>5713</v>
      </c>
      <c r="P3908" t="s">
        <v>22760</v>
      </c>
      <c r="Q3908" t="s">
        <v>10486</v>
      </c>
      <c r="R3908" t="s">
        <v>18866</v>
      </c>
      <c r="S3908" t="s">
        <v>18867</v>
      </c>
      <c r="T3908" t="s">
        <v>18868</v>
      </c>
      <c r="U3908" t="s">
        <v>22761</v>
      </c>
      <c r="W3908" t="str">
        <f>_xlfn.XLOOKUP(D3908,'All DP'!B:B,'All DP'!D:D,"Tidak")</f>
        <v>Masih</v>
      </c>
      <c r="X3908" t="str">
        <f t="shared" si="61"/>
        <v>YA</v>
      </c>
    </row>
    <row r="3909" spans="1:24">
      <c r="A3909" s="52">
        <v>46267</v>
      </c>
      <c r="B3909" t="s">
        <v>848</v>
      </c>
      <c r="C3909" t="s">
        <v>3415</v>
      </c>
      <c r="D3909" t="s">
        <v>3414</v>
      </c>
      <c r="G3909"/>
      <c r="H3909" t="s">
        <v>22762</v>
      </c>
      <c r="K3909" t="s">
        <v>3414</v>
      </c>
      <c r="L3909" t="s">
        <v>3415</v>
      </c>
      <c r="P3909" t="s">
        <v>22762</v>
      </c>
      <c r="Q3909" t="s">
        <v>10181</v>
      </c>
      <c r="R3909" t="s">
        <v>15772</v>
      </c>
      <c r="S3909" t="s">
        <v>15773</v>
      </c>
      <c r="T3909" t="s">
        <v>15774</v>
      </c>
      <c r="U3909" t="s">
        <v>22763</v>
      </c>
      <c r="W3909" t="str">
        <f>_xlfn.XLOOKUP(D3909,'All DP'!B:B,'All DP'!D:D,"Tidak")</f>
        <v>Masih</v>
      </c>
      <c r="X3909" t="str">
        <f t="shared" si="61"/>
        <v>YA</v>
      </c>
    </row>
    <row r="3910" spans="1:24">
      <c r="A3910" s="52">
        <v>46267</v>
      </c>
      <c r="B3910" t="s">
        <v>588</v>
      </c>
      <c r="C3910" t="s">
        <v>2010</v>
      </c>
      <c r="D3910" t="s">
        <v>2009</v>
      </c>
      <c r="G3910"/>
      <c r="H3910" t="s">
        <v>22765</v>
      </c>
      <c r="K3910" t="s">
        <v>2009</v>
      </c>
      <c r="L3910" t="s">
        <v>2010</v>
      </c>
      <c r="P3910" t="s">
        <v>22765</v>
      </c>
      <c r="Q3910" t="s">
        <v>10385</v>
      </c>
      <c r="R3910" t="s">
        <v>16267</v>
      </c>
      <c r="S3910" t="s">
        <v>16268</v>
      </c>
      <c r="T3910" t="s">
        <v>16269</v>
      </c>
      <c r="U3910" t="s">
        <v>22766</v>
      </c>
      <c r="W3910" t="str">
        <f>_xlfn.XLOOKUP(D3910,'All DP'!B:B,'All DP'!D:D,"Tidak")</f>
        <v>Masih</v>
      </c>
      <c r="X3910" t="str">
        <f t="shared" si="61"/>
        <v>YA</v>
      </c>
    </row>
    <row r="3911" spans="1:24">
      <c r="A3911" s="52">
        <v>46267</v>
      </c>
      <c r="B3911" t="s">
        <v>391</v>
      </c>
      <c r="C3911" t="s">
        <v>5185</v>
      </c>
      <c r="D3911" t="s">
        <v>5184</v>
      </c>
      <c r="G3911"/>
      <c r="H3911" t="s">
        <v>22768</v>
      </c>
      <c r="K3911" t="s">
        <v>5184</v>
      </c>
      <c r="L3911" t="s">
        <v>5185</v>
      </c>
      <c r="P3911" t="s">
        <v>22768</v>
      </c>
      <c r="Q3911" t="s">
        <v>11249</v>
      </c>
      <c r="R3911" t="s">
        <v>17160</v>
      </c>
      <c r="S3911" t="s">
        <v>17161</v>
      </c>
      <c r="T3911" t="s">
        <v>17162</v>
      </c>
      <c r="U3911" t="s">
        <v>22769</v>
      </c>
      <c r="W3911" t="str">
        <f>_xlfn.XLOOKUP(D3911,'All DP'!B:B,'All DP'!D:D,"Tidak")</f>
        <v>Masih</v>
      </c>
      <c r="X3911" t="str">
        <f t="shared" si="61"/>
        <v>YA</v>
      </c>
    </row>
    <row r="3912" spans="1:24">
      <c r="A3912" s="52">
        <v>46267</v>
      </c>
      <c r="B3912" t="s">
        <v>814</v>
      </c>
      <c r="C3912" t="s">
        <v>3873</v>
      </c>
      <c r="D3912" t="s">
        <v>3872</v>
      </c>
      <c r="G3912"/>
      <c r="H3912" t="s">
        <v>22777</v>
      </c>
      <c r="K3912" t="s">
        <v>3872</v>
      </c>
      <c r="L3912" t="s">
        <v>3873</v>
      </c>
      <c r="P3912" t="s">
        <v>22777</v>
      </c>
      <c r="Q3912" t="s">
        <v>10644</v>
      </c>
      <c r="R3912" t="s">
        <v>10691</v>
      </c>
      <c r="S3912" t="s">
        <v>10692</v>
      </c>
      <c r="T3912" t="s">
        <v>10693</v>
      </c>
      <c r="U3912" t="s">
        <v>22778</v>
      </c>
      <c r="W3912" t="str">
        <f>_xlfn.XLOOKUP(D3912,'All DP'!B:B,'All DP'!D:D,"Tidak")</f>
        <v>Masih</v>
      </c>
      <c r="X3912" t="str">
        <f t="shared" si="61"/>
        <v>YA</v>
      </c>
    </row>
    <row r="3913" spans="1:24">
      <c r="A3913" s="52">
        <v>46267</v>
      </c>
      <c r="B3913" t="s">
        <v>413</v>
      </c>
      <c r="C3913" t="s">
        <v>471</v>
      </c>
      <c r="D3913" t="s">
        <v>471</v>
      </c>
      <c r="G3913"/>
      <c r="H3913" t="s">
        <v>22780</v>
      </c>
      <c r="K3913" t="s">
        <v>471</v>
      </c>
      <c r="L3913" t="s">
        <v>471</v>
      </c>
      <c r="P3913" t="s">
        <v>22780</v>
      </c>
      <c r="Q3913" t="s">
        <v>10398</v>
      </c>
      <c r="R3913" t="s">
        <v>11017</v>
      </c>
      <c r="S3913" t="s">
        <v>11018</v>
      </c>
      <c r="T3913" t="s">
        <v>11019</v>
      </c>
      <c r="U3913" t="s">
        <v>22781</v>
      </c>
      <c r="W3913" t="str">
        <f>_xlfn.XLOOKUP(D3913,'All DP'!B:B,'All DP'!D:D,"Tidak")</f>
        <v>Masih</v>
      </c>
      <c r="X3913" t="str">
        <f t="shared" si="61"/>
        <v>YA</v>
      </c>
    </row>
    <row r="3914" spans="1:24">
      <c r="A3914" s="52">
        <v>46267</v>
      </c>
      <c r="B3914" t="s">
        <v>1026</v>
      </c>
      <c r="C3914" t="s">
        <v>1504</v>
      </c>
      <c r="D3914" t="s">
        <v>1503</v>
      </c>
      <c r="G3914"/>
      <c r="H3914" t="s">
        <v>22782</v>
      </c>
      <c r="K3914" t="s">
        <v>1503</v>
      </c>
      <c r="L3914" t="s">
        <v>1504</v>
      </c>
      <c r="P3914" t="s">
        <v>22782</v>
      </c>
      <c r="Q3914" t="s">
        <v>10270</v>
      </c>
      <c r="R3914" t="s">
        <v>14379</v>
      </c>
      <c r="S3914" t="s">
        <v>14380</v>
      </c>
      <c r="T3914" t="s">
        <v>14381</v>
      </c>
      <c r="U3914" t="s">
        <v>22783</v>
      </c>
      <c r="W3914" t="str">
        <f>_xlfn.XLOOKUP(D3914,'All DP'!B:B,'All DP'!D:D,"Tidak")</f>
        <v>Masih</v>
      </c>
      <c r="X3914" t="str">
        <f t="shared" si="61"/>
        <v>YA</v>
      </c>
    </row>
    <row r="3915" spans="1:24">
      <c r="A3915" s="52">
        <v>46267</v>
      </c>
      <c r="B3915" t="s">
        <v>588</v>
      </c>
      <c r="C3915" t="s">
        <v>2372</v>
      </c>
      <c r="D3915" t="s">
        <v>2371</v>
      </c>
      <c r="G3915"/>
      <c r="H3915" t="s">
        <v>22785</v>
      </c>
      <c r="K3915" t="s">
        <v>2371</v>
      </c>
      <c r="L3915" t="s">
        <v>2372</v>
      </c>
      <c r="P3915" t="s">
        <v>22785</v>
      </c>
      <c r="Q3915" t="s">
        <v>10385</v>
      </c>
      <c r="R3915" t="s">
        <v>13438</v>
      </c>
      <c r="S3915" t="s">
        <v>13439</v>
      </c>
      <c r="T3915" t="s">
        <v>13440</v>
      </c>
      <c r="U3915" t="s">
        <v>22786</v>
      </c>
      <c r="W3915" t="str">
        <f>_xlfn.XLOOKUP(D3915,'All DP'!B:B,'All DP'!D:D,"Tidak")</f>
        <v>Masih</v>
      </c>
      <c r="X3915" t="str">
        <f t="shared" si="61"/>
        <v>YA</v>
      </c>
    </row>
    <row r="3916" spans="1:24">
      <c r="A3916" s="52">
        <v>46267</v>
      </c>
      <c r="B3916" t="s">
        <v>413</v>
      </c>
      <c r="C3916" t="s">
        <v>4591</v>
      </c>
      <c r="D3916" t="s">
        <v>4590</v>
      </c>
      <c r="G3916"/>
      <c r="H3916" t="s">
        <v>22788</v>
      </c>
      <c r="K3916" t="s">
        <v>4590</v>
      </c>
      <c r="L3916" t="s">
        <v>4591</v>
      </c>
      <c r="P3916" t="s">
        <v>22788</v>
      </c>
      <c r="Q3916" t="s">
        <v>10398</v>
      </c>
      <c r="R3916" t="s">
        <v>12031</v>
      </c>
      <c r="S3916" t="s">
        <v>12032</v>
      </c>
      <c r="T3916" t="s">
        <v>12033</v>
      </c>
      <c r="U3916" t="s">
        <v>22789</v>
      </c>
      <c r="W3916" t="str">
        <f>_xlfn.XLOOKUP(D3916,'All DP'!B:B,'All DP'!D:D,"Tidak")</f>
        <v>Masih</v>
      </c>
      <c r="X3916" t="str">
        <f t="shared" si="61"/>
        <v>YA</v>
      </c>
    </row>
    <row r="3917" spans="1:24">
      <c r="A3917" s="52">
        <v>46267</v>
      </c>
      <c r="B3917" t="s">
        <v>413</v>
      </c>
      <c r="C3917" t="s">
        <v>4441</v>
      </c>
      <c r="D3917" t="s">
        <v>4440</v>
      </c>
      <c r="G3917"/>
      <c r="H3917" t="s">
        <v>22790</v>
      </c>
      <c r="K3917" t="s">
        <v>4440</v>
      </c>
      <c r="L3917" t="s">
        <v>4441</v>
      </c>
      <c r="P3917" t="s">
        <v>22790</v>
      </c>
      <c r="Q3917" t="s">
        <v>10398</v>
      </c>
      <c r="R3917" t="s">
        <v>12392</v>
      </c>
      <c r="S3917" t="s">
        <v>12393</v>
      </c>
      <c r="T3917" t="s">
        <v>8801</v>
      </c>
      <c r="U3917" t="s">
        <v>22791</v>
      </c>
      <c r="W3917" t="str">
        <f>_xlfn.XLOOKUP(D3917,'All DP'!B:B,'All DP'!D:D,"Tidak")</f>
        <v>Masih</v>
      </c>
      <c r="X3917" t="str">
        <f t="shared" si="61"/>
        <v>YA</v>
      </c>
    </row>
    <row r="3918" spans="1:24">
      <c r="A3918" s="52">
        <v>46267</v>
      </c>
      <c r="B3918" t="s">
        <v>413</v>
      </c>
      <c r="C3918" t="s">
        <v>3153</v>
      </c>
      <c r="D3918" t="s">
        <v>3153</v>
      </c>
      <c r="G3918"/>
      <c r="H3918" t="s">
        <v>22792</v>
      </c>
      <c r="K3918" t="s">
        <v>3153</v>
      </c>
      <c r="L3918" t="s">
        <v>3153</v>
      </c>
      <c r="P3918" t="s">
        <v>22792</v>
      </c>
      <c r="Q3918" t="s">
        <v>10398</v>
      </c>
      <c r="R3918" t="s">
        <v>12336</v>
      </c>
      <c r="S3918" t="s">
        <v>12337</v>
      </c>
      <c r="T3918" t="s">
        <v>12338</v>
      </c>
      <c r="U3918" t="s">
        <v>22793</v>
      </c>
      <c r="W3918" t="str">
        <f>_xlfn.XLOOKUP(D3918,'All DP'!B:B,'All DP'!D:D,"Tidak")</f>
        <v>Masih</v>
      </c>
      <c r="X3918" t="str">
        <f t="shared" si="61"/>
        <v>YA</v>
      </c>
    </row>
    <row r="3919" spans="1:24">
      <c r="A3919" s="52">
        <v>46267</v>
      </c>
      <c r="B3919" t="s">
        <v>843</v>
      </c>
      <c r="C3919" t="s">
        <v>1746</v>
      </c>
      <c r="D3919" t="s">
        <v>1745</v>
      </c>
      <c r="G3919"/>
      <c r="H3919" t="s">
        <v>22792</v>
      </c>
      <c r="K3919" t="s">
        <v>1745</v>
      </c>
      <c r="L3919" t="s">
        <v>1746</v>
      </c>
      <c r="P3919" t="s">
        <v>22792</v>
      </c>
      <c r="Q3919" t="s">
        <v>10236</v>
      </c>
      <c r="R3919" t="s">
        <v>10928</v>
      </c>
      <c r="S3919" t="s">
        <v>10929</v>
      </c>
      <c r="T3919" t="s">
        <v>10930</v>
      </c>
      <c r="U3919" t="s">
        <v>22794</v>
      </c>
      <c r="W3919" t="str">
        <f>_xlfn.XLOOKUP(D3919,'All DP'!B:B,'All DP'!D:D,"Tidak")</f>
        <v>Masih</v>
      </c>
      <c r="X3919" t="str">
        <f t="shared" si="61"/>
        <v>YA</v>
      </c>
    </row>
    <row r="3920" spans="1:24">
      <c r="A3920" s="52">
        <v>46267</v>
      </c>
      <c r="B3920" t="s">
        <v>453</v>
      </c>
      <c r="C3920" t="s">
        <v>5346</v>
      </c>
      <c r="D3920" t="s">
        <v>5345</v>
      </c>
      <c r="G3920"/>
      <c r="H3920" t="s">
        <v>22795</v>
      </c>
      <c r="K3920" t="s">
        <v>5345</v>
      </c>
      <c r="L3920" t="s">
        <v>5346</v>
      </c>
      <c r="P3920" t="s">
        <v>22795</v>
      </c>
      <c r="Q3920" t="s">
        <v>10193</v>
      </c>
      <c r="R3920" t="s">
        <v>13772</v>
      </c>
      <c r="S3920" t="s">
        <v>13773</v>
      </c>
      <c r="T3920" t="s">
        <v>13774</v>
      </c>
      <c r="U3920" t="s">
        <v>22796</v>
      </c>
      <c r="W3920" t="str">
        <f>_xlfn.XLOOKUP(D3920,'All DP'!B:B,'All DP'!D:D,"Tidak")</f>
        <v>Masih</v>
      </c>
      <c r="X3920" t="str">
        <f t="shared" si="61"/>
        <v>YA</v>
      </c>
    </row>
    <row r="3921" spans="1:24">
      <c r="A3921" s="52">
        <v>46267</v>
      </c>
      <c r="B3921" t="s">
        <v>848</v>
      </c>
      <c r="C3921" t="s">
        <v>3718</v>
      </c>
      <c r="D3921" t="s">
        <v>3717</v>
      </c>
      <c r="G3921"/>
      <c r="H3921" t="s">
        <v>22798</v>
      </c>
      <c r="K3921" t="s">
        <v>3717</v>
      </c>
      <c r="L3921" t="s">
        <v>3718</v>
      </c>
      <c r="P3921" t="s">
        <v>22798</v>
      </c>
      <c r="Q3921" t="s">
        <v>10181</v>
      </c>
      <c r="R3921" t="s">
        <v>20008</v>
      </c>
      <c r="S3921" t="s">
        <v>20009</v>
      </c>
      <c r="T3921" t="s">
        <v>20010</v>
      </c>
      <c r="U3921" t="s">
        <v>22799</v>
      </c>
      <c r="W3921" t="str">
        <f>_xlfn.XLOOKUP(D3921,'All DP'!B:B,'All DP'!D:D,"Tidak")</f>
        <v>Masih</v>
      </c>
      <c r="X3921" t="str">
        <f t="shared" si="61"/>
        <v>YA</v>
      </c>
    </row>
    <row r="3922" spans="1:24">
      <c r="A3922" s="52">
        <v>46267</v>
      </c>
      <c r="B3922" t="s">
        <v>843</v>
      </c>
      <c r="C3922" t="s">
        <v>1672</v>
      </c>
      <c r="D3922" t="s">
        <v>1671</v>
      </c>
      <c r="G3922"/>
      <c r="H3922" t="s">
        <v>22801</v>
      </c>
      <c r="K3922" t="s">
        <v>1671</v>
      </c>
      <c r="L3922" t="s">
        <v>1672</v>
      </c>
      <c r="P3922" t="s">
        <v>22801</v>
      </c>
      <c r="Q3922" t="s">
        <v>10236</v>
      </c>
      <c r="R3922" t="s">
        <v>14614</v>
      </c>
      <c r="S3922" t="s">
        <v>14615</v>
      </c>
      <c r="T3922" t="s">
        <v>14616</v>
      </c>
      <c r="U3922" t="s">
        <v>22802</v>
      </c>
      <c r="W3922" t="str">
        <f>_xlfn.XLOOKUP(D3922,'All DP'!B:B,'All DP'!D:D,"Tidak")</f>
        <v>Masih</v>
      </c>
      <c r="X3922" t="str">
        <f t="shared" ref="X3922:X3985" si="62">IFERROR(IF(MOD(H3922,1)&lt;=TIME(15,0,0),"YA","TIDAK"),0)</f>
        <v>YA</v>
      </c>
    </row>
    <row r="3923" spans="1:24">
      <c r="A3923" s="52">
        <v>46267</v>
      </c>
      <c r="B3923" t="s">
        <v>413</v>
      </c>
      <c r="C3923" t="s">
        <v>6574</v>
      </c>
      <c r="D3923" t="s">
        <v>6573</v>
      </c>
      <c r="G3923"/>
      <c r="H3923" t="s">
        <v>22803</v>
      </c>
      <c r="K3923" t="s">
        <v>6573</v>
      </c>
      <c r="L3923" t="s">
        <v>6574</v>
      </c>
      <c r="P3923" t="s">
        <v>22803</v>
      </c>
      <c r="Q3923" t="s">
        <v>10398</v>
      </c>
      <c r="R3923" t="s">
        <v>22804</v>
      </c>
      <c r="S3923" t="s">
        <v>22805</v>
      </c>
      <c r="T3923" t="s">
        <v>8183</v>
      </c>
      <c r="U3923" t="s">
        <v>22806</v>
      </c>
      <c r="W3923" t="str">
        <f>_xlfn.XLOOKUP(D3923,'All DP'!B:B,'All DP'!D:D,"Tidak")</f>
        <v>Masih</v>
      </c>
      <c r="X3923" t="str">
        <f t="shared" si="62"/>
        <v>YA</v>
      </c>
    </row>
    <row r="3924" spans="1:24">
      <c r="A3924" s="52">
        <v>46267</v>
      </c>
      <c r="B3924" t="s">
        <v>588</v>
      </c>
      <c r="C3924" t="s">
        <v>2046</v>
      </c>
      <c r="D3924" t="s">
        <v>2045</v>
      </c>
      <c r="G3924"/>
      <c r="H3924" t="s">
        <v>22807</v>
      </c>
      <c r="K3924" t="s">
        <v>2045</v>
      </c>
      <c r="L3924" t="s">
        <v>2046</v>
      </c>
      <c r="P3924" t="s">
        <v>22807</v>
      </c>
      <c r="Q3924" t="s">
        <v>10385</v>
      </c>
      <c r="R3924" t="s">
        <v>16681</v>
      </c>
      <c r="S3924" t="s">
        <v>16682</v>
      </c>
      <c r="T3924" t="s">
        <v>16683</v>
      </c>
      <c r="U3924" t="s">
        <v>22808</v>
      </c>
      <c r="W3924" t="str">
        <f>_xlfn.XLOOKUP(D3924,'All DP'!B:B,'All DP'!D:D,"Tidak")</f>
        <v>Masih</v>
      </c>
      <c r="X3924" t="str">
        <f t="shared" si="62"/>
        <v>YA</v>
      </c>
    </row>
    <row r="3925" spans="1:24">
      <c r="A3925" s="52">
        <v>46267</v>
      </c>
      <c r="B3925" t="s">
        <v>848</v>
      </c>
      <c r="C3925" t="s">
        <v>6084</v>
      </c>
      <c r="D3925" t="s">
        <v>6083</v>
      </c>
      <c r="G3925"/>
      <c r="H3925" t="s">
        <v>22809</v>
      </c>
      <c r="K3925" t="s">
        <v>6083</v>
      </c>
      <c r="L3925" t="s">
        <v>6084</v>
      </c>
      <c r="P3925" t="s">
        <v>22809</v>
      </c>
      <c r="Q3925" t="s">
        <v>10181</v>
      </c>
      <c r="R3925" t="s">
        <v>12110</v>
      </c>
      <c r="S3925" t="s">
        <v>12111</v>
      </c>
      <c r="T3925" t="s">
        <v>12112</v>
      </c>
      <c r="U3925" t="s">
        <v>22810</v>
      </c>
      <c r="W3925" t="str">
        <f>_xlfn.XLOOKUP(D3925,'All DP'!B:B,'All DP'!D:D,"Tidak")</f>
        <v>Masih</v>
      </c>
      <c r="X3925" t="str">
        <f t="shared" si="62"/>
        <v>YA</v>
      </c>
    </row>
    <row r="3926" spans="1:24">
      <c r="A3926" s="52">
        <v>46267</v>
      </c>
      <c r="B3926" t="s">
        <v>848</v>
      </c>
      <c r="C3926" t="s">
        <v>6178</v>
      </c>
      <c r="D3926" t="s">
        <v>6177</v>
      </c>
      <c r="G3926"/>
      <c r="H3926" t="s">
        <v>22812</v>
      </c>
      <c r="K3926" t="s">
        <v>6177</v>
      </c>
      <c r="L3926" t="s">
        <v>6178</v>
      </c>
      <c r="P3926" t="s">
        <v>22812</v>
      </c>
      <c r="Q3926" t="s">
        <v>10181</v>
      </c>
      <c r="R3926" t="s">
        <v>12210</v>
      </c>
      <c r="S3926" t="s">
        <v>12211</v>
      </c>
      <c r="T3926" t="s">
        <v>12212</v>
      </c>
      <c r="U3926" t="s">
        <v>22813</v>
      </c>
      <c r="W3926" t="str">
        <f>_xlfn.XLOOKUP(D3926,'All DP'!B:B,'All DP'!D:D,"Tidak")</f>
        <v>Masih</v>
      </c>
      <c r="X3926" t="str">
        <f t="shared" si="62"/>
        <v>YA</v>
      </c>
    </row>
    <row r="3927" spans="1:24">
      <c r="A3927" s="52">
        <v>46267</v>
      </c>
      <c r="B3927" t="s">
        <v>848</v>
      </c>
      <c r="C3927" t="s">
        <v>1854</v>
      </c>
      <c r="D3927" t="s">
        <v>1853</v>
      </c>
      <c r="G3927"/>
      <c r="H3927" t="s">
        <v>22814</v>
      </c>
      <c r="K3927" t="s">
        <v>1853</v>
      </c>
      <c r="L3927" t="s">
        <v>1854</v>
      </c>
      <c r="P3927" t="s">
        <v>22814</v>
      </c>
      <c r="Q3927" t="s">
        <v>10181</v>
      </c>
      <c r="R3927" t="s">
        <v>12183</v>
      </c>
      <c r="S3927" t="s">
        <v>12184</v>
      </c>
      <c r="T3927" t="s">
        <v>12185</v>
      </c>
      <c r="U3927" t="s">
        <v>22815</v>
      </c>
      <c r="W3927" t="str">
        <f>_xlfn.XLOOKUP(D3927,'All DP'!B:B,'All DP'!D:D,"Tidak")</f>
        <v>Tidak</v>
      </c>
      <c r="X3927" t="str">
        <f t="shared" si="62"/>
        <v>YA</v>
      </c>
    </row>
    <row r="3928" spans="1:24">
      <c r="A3928" s="52">
        <v>46267</v>
      </c>
      <c r="B3928" t="s">
        <v>848</v>
      </c>
      <c r="C3928" t="s">
        <v>3369</v>
      </c>
      <c r="D3928" t="s">
        <v>3368</v>
      </c>
      <c r="G3928"/>
      <c r="H3928" t="s">
        <v>22816</v>
      </c>
      <c r="K3928" t="s">
        <v>3368</v>
      </c>
      <c r="L3928" t="s">
        <v>3369</v>
      </c>
      <c r="P3928" t="s">
        <v>22816</v>
      </c>
      <c r="Q3928" t="s">
        <v>10181</v>
      </c>
      <c r="R3928" t="s">
        <v>12319</v>
      </c>
      <c r="S3928" t="s">
        <v>12320</v>
      </c>
      <c r="T3928" t="s">
        <v>12321</v>
      </c>
      <c r="U3928" t="s">
        <v>22817</v>
      </c>
      <c r="W3928" t="str">
        <f>_xlfn.XLOOKUP(D3928,'All DP'!B:B,'All DP'!D:D,"Tidak")</f>
        <v>Masih</v>
      </c>
      <c r="X3928" t="str">
        <f t="shared" si="62"/>
        <v>YA</v>
      </c>
    </row>
    <row r="3929" spans="1:24">
      <c r="A3929" s="52">
        <v>46267</v>
      </c>
      <c r="B3929" t="s">
        <v>229</v>
      </c>
      <c r="C3929" t="s">
        <v>2607</v>
      </c>
      <c r="D3929" t="s">
        <v>2607</v>
      </c>
      <c r="G3929"/>
      <c r="H3929" t="s">
        <v>22819</v>
      </c>
      <c r="K3929" t="s">
        <v>2607</v>
      </c>
      <c r="L3929" t="s">
        <v>2607</v>
      </c>
      <c r="P3929" t="s">
        <v>22819</v>
      </c>
      <c r="Q3929" t="s">
        <v>10199</v>
      </c>
      <c r="R3929" t="s">
        <v>10502</v>
      </c>
      <c r="S3929" t="s">
        <v>10503</v>
      </c>
      <c r="T3929" t="s">
        <v>10504</v>
      </c>
      <c r="U3929" t="s">
        <v>22820</v>
      </c>
      <c r="W3929" t="str">
        <f>_xlfn.XLOOKUP(D3929,'All DP'!B:B,'All DP'!D:D,"Tidak")</f>
        <v>Masih</v>
      </c>
      <c r="X3929" t="str">
        <f t="shared" si="62"/>
        <v>YA</v>
      </c>
    </row>
    <row r="3930" spans="1:24">
      <c r="A3930" s="52">
        <v>46267</v>
      </c>
      <c r="B3930" t="s">
        <v>391</v>
      </c>
      <c r="C3930" t="s">
        <v>5565</v>
      </c>
      <c r="D3930" t="s">
        <v>5564</v>
      </c>
      <c r="G3930"/>
      <c r="H3930" t="s">
        <v>22822</v>
      </c>
      <c r="K3930" t="s">
        <v>5564</v>
      </c>
      <c r="L3930" t="s">
        <v>5565</v>
      </c>
      <c r="P3930" t="s">
        <v>22822</v>
      </c>
      <c r="Q3930" t="s">
        <v>11249</v>
      </c>
      <c r="R3930" t="s">
        <v>18373</v>
      </c>
      <c r="S3930" t="s">
        <v>18374</v>
      </c>
      <c r="T3930" t="s">
        <v>18375</v>
      </c>
      <c r="U3930" t="s">
        <v>22823</v>
      </c>
      <c r="W3930" t="str">
        <f>_xlfn.XLOOKUP(D3930,'All DP'!B:B,'All DP'!D:D,"Tidak")</f>
        <v>Masih</v>
      </c>
      <c r="X3930" t="str">
        <f t="shared" si="62"/>
        <v>YA</v>
      </c>
    </row>
    <row r="3931" spans="1:24">
      <c r="A3931" s="52">
        <v>46267</v>
      </c>
      <c r="B3931" t="s">
        <v>229</v>
      </c>
      <c r="C3931" t="s">
        <v>3838</v>
      </c>
      <c r="D3931" t="s">
        <v>3838</v>
      </c>
      <c r="G3931"/>
      <c r="H3931" t="s">
        <v>22825</v>
      </c>
      <c r="K3931" t="s">
        <v>3838</v>
      </c>
      <c r="L3931" t="s">
        <v>3838</v>
      </c>
      <c r="P3931" t="s">
        <v>22825</v>
      </c>
      <c r="Q3931" t="s">
        <v>10199</v>
      </c>
      <c r="R3931" t="s">
        <v>10628</v>
      </c>
      <c r="S3931" t="s">
        <v>10629</v>
      </c>
      <c r="T3931" t="s">
        <v>10630</v>
      </c>
      <c r="U3931" t="s">
        <v>22826</v>
      </c>
      <c r="W3931" t="str">
        <f>_xlfn.XLOOKUP(D3931,'All DP'!B:B,'All DP'!D:D,"Tidak")</f>
        <v>Masih</v>
      </c>
      <c r="X3931" t="str">
        <f t="shared" si="62"/>
        <v>YA</v>
      </c>
    </row>
    <row r="3932" spans="1:24">
      <c r="A3932" s="52">
        <v>46267</v>
      </c>
      <c r="B3932" t="s">
        <v>848</v>
      </c>
      <c r="C3932" t="s">
        <v>3485</v>
      </c>
      <c r="D3932" t="s">
        <v>3484</v>
      </c>
      <c r="G3932"/>
      <c r="H3932" t="s">
        <v>22827</v>
      </c>
      <c r="K3932" t="s">
        <v>3484</v>
      </c>
      <c r="L3932" t="s">
        <v>3485</v>
      </c>
      <c r="P3932" t="s">
        <v>22827</v>
      </c>
      <c r="Q3932" t="s">
        <v>10181</v>
      </c>
      <c r="R3932" t="s">
        <v>15692</v>
      </c>
      <c r="S3932" t="s">
        <v>15693</v>
      </c>
      <c r="T3932" t="s">
        <v>15694</v>
      </c>
      <c r="U3932" t="s">
        <v>22828</v>
      </c>
      <c r="W3932" t="str">
        <f>_xlfn.XLOOKUP(D3932,'All DP'!B:B,'All DP'!D:D,"Tidak")</f>
        <v>Masih</v>
      </c>
      <c r="X3932" t="str">
        <f t="shared" si="62"/>
        <v>YA</v>
      </c>
    </row>
    <row r="3933" spans="1:24">
      <c r="A3933" s="52">
        <v>46267</v>
      </c>
      <c r="B3933" t="s">
        <v>229</v>
      </c>
      <c r="C3933" t="s">
        <v>1490</v>
      </c>
      <c r="D3933" t="s">
        <v>1489</v>
      </c>
      <c r="G3933"/>
      <c r="H3933" t="s">
        <v>22830</v>
      </c>
      <c r="K3933" t="s">
        <v>1489</v>
      </c>
      <c r="L3933" t="s">
        <v>1490</v>
      </c>
      <c r="P3933" t="s">
        <v>22830</v>
      </c>
      <c r="Q3933" t="s">
        <v>10199</v>
      </c>
      <c r="R3933" t="s">
        <v>11787</v>
      </c>
      <c r="S3933" t="s">
        <v>11788</v>
      </c>
      <c r="T3933" t="s">
        <v>11789</v>
      </c>
      <c r="U3933" t="s">
        <v>22831</v>
      </c>
      <c r="W3933" t="str">
        <f>_xlfn.XLOOKUP(D3933,'All DP'!B:B,'All DP'!D:D,"Tidak")</f>
        <v>Masih</v>
      </c>
      <c r="X3933" t="str">
        <f t="shared" si="62"/>
        <v>YA</v>
      </c>
    </row>
    <row r="3934" spans="1:24">
      <c r="A3934" s="52">
        <v>46267</v>
      </c>
      <c r="B3934" t="s">
        <v>848</v>
      </c>
      <c r="C3934" t="s">
        <v>3339</v>
      </c>
      <c r="D3934" t="s">
        <v>3338</v>
      </c>
      <c r="G3934"/>
      <c r="H3934" t="s">
        <v>22833</v>
      </c>
      <c r="K3934" t="s">
        <v>3338</v>
      </c>
      <c r="L3934" t="s">
        <v>3339</v>
      </c>
      <c r="P3934" t="s">
        <v>22833</v>
      </c>
      <c r="Q3934" t="s">
        <v>10181</v>
      </c>
      <c r="R3934" t="s">
        <v>10432</v>
      </c>
      <c r="S3934" t="s">
        <v>10433</v>
      </c>
      <c r="T3934" t="s">
        <v>10434</v>
      </c>
      <c r="U3934" t="s">
        <v>22834</v>
      </c>
      <c r="W3934" t="str">
        <f>_xlfn.XLOOKUP(D3934,'All DP'!B:B,'All DP'!D:D,"Tidak")</f>
        <v>Masih</v>
      </c>
      <c r="X3934" t="str">
        <f t="shared" si="62"/>
        <v>YA</v>
      </c>
    </row>
    <row r="3935" spans="1:24">
      <c r="A3935" s="52">
        <v>46267</v>
      </c>
      <c r="B3935" t="s">
        <v>848</v>
      </c>
      <c r="C3935" t="s">
        <v>6156</v>
      </c>
      <c r="D3935" t="s">
        <v>6155</v>
      </c>
      <c r="G3935"/>
      <c r="H3935" t="s">
        <v>22836</v>
      </c>
      <c r="K3935" t="s">
        <v>6155</v>
      </c>
      <c r="L3935" t="s">
        <v>6156</v>
      </c>
      <c r="P3935" t="s">
        <v>22836</v>
      </c>
      <c r="Q3935" t="s">
        <v>10181</v>
      </c>
      <c r="R3935" t="s">
        <v>12803</v>
      </c>
      <c r="S3935" t="s">
        <v>12804</v>
      </c>
      <c r="T3935" t="s">
        <v>12805</v>
      </c>
      <c r="U3935" t="s">
        <v>22837</v>
      </c>
      <c r="W3935" t="str">
        <f>_xlfn.XLOOKUP(D3935,'All DP'!B:B,'All DP'!D:D,"Tidak")</f>
        <v>Masih</v>
      </c>
      <c r="X3935" t="str">
        <f t="shared" si="62"/>
        <v>YA</v>
      </c>
    </row>
    <row r="3936" spans="1:24">
      <c r="A3936" s="52">
        <v>46267</v>
      </c>
      <c r="B3936" t="s">
        <v>410</v>
      </c>
      <c r="C3936" t="s">
        <v>3317</v>
      </c>
      <c r="D3936" t="s">
        <v>3316</v>
      </c>
      <c r="G3936"/>
      <c r="H3936" t="s">
        <v>22839</v>
      </c>
      <c r="K3936" t="s">
        <v>3316</v>
      </c>
      <c r="L3936" t="s">
        <v>3317</v>
      </c>
      <c r="P3936" t="s">
        <v>22839</v>
      </c>
      <c r="Q3936" t="s">
        <v>10410</v>
      </c>
      <c r="R3936" t="s">
        <v>14166</v>
      </c>
      <c r="S3936" t="s">
        <v>14167</v>
      </c>
      <c r="T3936" t="s">
        <v>14168</v>
      </c>
      <c r="U3936" t="s">
        <v>22840</v>
      </c>
      <c r="W3936" t="str">
        <f>_xlfn.XLOOKUP(D3936,'All DP'!B:B,'All DP'!D:D,"Tidak")</f>
        <v>Masih</v>
      </c>
      <c r="X3936" t="str">
        <f t="shared" si="62"/>
        <v>YA</v>
      </c>
    </row>
    <row r="3937" spans="1:24">
      <c r="A3937" s="52">
        <v>46267</v>
      </c>
      <c r="B3937" t="s">
        <v>848</v>
      </c>
      <c r="C3937" t="s">
        <v>1878</v>
      </c>
      <c r="D3937" t="s">
        <v>1877</v>
      </c>
      <c r="G3937"/>
      <c r="H3937" t="s">
        <v>22844</v>
      </c>
      <c r="K3937" t="s">
        <v>1877</v>
      </c>
      <c r="L3937" t="s">
        <v>1878</v>
      </c>
      <c r="P3937" t="s">
        <v>22844</v>
      </c>
      <c r="Q3937" t="s">
        <v>10181</v>
      </c>
      <c r="R3937" t="s">
        <v>22845</v>
      </c>
      <c r="S3937" t="s">
        <v>22846</v>
      </c>
      <c r="T3937" t="s">
        <v>22847</v>
      </c>
      <c r="U3937" t="s">
        <v>22848</v>
      </c>
      <c r="W3937" t="str">
        <f>_xlfn.XLOOKUP(D3937,'All DP'!B:B,'All DP'!D:D,"Tidak")</f>
        <v>Masih</v>
      </c>
      <c r="X3937" t="str">
        <f t="shared" si="62"/>
        <v>YA</v>
      </c>
    </row>
    <row r="3938" spans="1:24">
      <c r="A3938" s="52">
        <v>46267</v>
      </c>
      <c r="B3938" t="s">
        <v>229</v>
      </c>
      <c r="C3938" t="s">
        <v>3100</v>
      </c>
      <c r="D3938" t="s">
        <v>3099</v>
      </c>
      <c r="G3938"/>
      <c r="H3938" t="s">
        <v>22850</v>
      </c>
      <c r="K3938" t="s">
        <v>3099</v>
      </c>
      <c r="L3938" t="s">
        <v>3100</v>
      </c>
      <c r="P3938" t="s">
        <v>22850</v>
      </c>
      <c r="Q3938" t="s">
        <v>10199</v>
      </c>
      <c r="R3938" t="s">
        <v>22851</v>
      </c>
      <c r="S3938" t="s">
        <v>22852</v>
      </c>
      <c r="T3938" t="s">
        <v>22853</v>
      </c>
      <c r="U3938" t="s">
        <v>22854</v>
      </c>
      <c r="W3938" t="str">
        <f>_xlfn.XLOOKUP(D3938,'All DP'!B:B,'All DP'!D:D,"Tidak")</f>
        <v>Masih</v>
      </c>
      <c r="X3938" t="str">
        <f t="shared" si="62"/>
        <v>YA</v>
      </c>
    </row>
    <row r="3939" spans="1:24">
      <c r="A3939" s="52">
        <v>46267</v>
      </c>
      <c r="B3939" t="s">
        <v>848</v>
      </c>
      <c r="C3939" t="s">
        <v>3988</v>
      </c>
      <c r="D3939" t="s">
        <v>3987</v>
      </c>
      <c r="G3939"/>
      <c r="H3939" t="s">
        <v>22855</v>
      </c>
      <c r="K3939" t="s">
        <v>3987</v>
      </c>
      <c r="L3939" t="s">
        <v>3988</v>
      </c>
      <c r="P3939" t="s">
        <v>22855</v>
      </c>
      <c r="Q3939" t="s">
        <v>10181</v>
      </c>
      <c r="R3939" t="s">
        <v>11924</v>
      </c>
      <c r="S3939" t="s">
        <v>11925</v>
      </c>
      <c r="T3939" t="s">
        <v>11926</v>
      </c>
      <c r="U3939" t="s">
        <v>22856</v>
      </c>
      <c r="W3939" t="str">
        <f>_xlfn.XLOOKUP(D3939,'All DP'!B:B,'All DP'!D:D,"Tidak")</f>
        <v>Masih</v>
      </c>
      <c r="X3939" t="str">
        <f t="shared" si="62"/>
        <v>YA</v>
      </c>
    </row>
    <row r="3940" spans="1:24">
      <c r="A3940" s="52">
        <v>46267</v>
      </c>
      <c r="B3940" t="s">
        <v>425</v>
      </c>
      <c r="C3940" t="s">
        <v>6482</v>
      </c>
      <c r="D3940" t="s">
        <v>6481</v>
      </c>
      <c r="G3940"/>
      <c r="H3940" t="s">
        <v>22858</v>
      </c>
      <c r="K3940" t="s">
        <v>6481</v>
      </c>
      <c r="L3940" t="s">
        <v>6482</v>
      </c>
      <c r="P3940" t="s">
        <v>22858</v>
      </c>
      <c r="Q3940" t="s">
        <v>10732</v>
      </c>
      <c r="R3940" t="s">
        <v>20748</v>
      </c>
      <c r="S3940" t="s">
        <v>20749</v>
      </c>
      <c r="T3940" t="s">
        <v>20750</v>
      </c>
      <c r="U3940" t="s">
        <v>22859</v>
      </c>
      <c r="W3940" t="str">
        <f>_xlfn.XLOOKUP(D3940,'All DP'!B:B,'All DP'!D:D,"Tidak")</f>
        <v>Masih</v>
      </c>
      <c r="X3940" t="str">
        <f t="shared" si="62"/>
        <v>YA</v>
      </c>
    </row>
    <row r="3941" spans="1:24">
      <c r="A3941" s="52">
        <v>46267</v>
      </c>
      <c r="B3941" t="s">
        <v>229</v>
      </c>
      <c r="C3941" t="s">
        <v>2192</v>
      </c>
      <c r="D3941" t="s">
        <v>2192</v>
      </c>
      <c r="G3941"/>
      <c r="H3941" t="s">
        <v>22861</v>
      </c>
      <c r="K3941" t="s">
        <v>2192</v>
      </c>
      <c r="L3941" t="s">
        <v>2192</v>
      </c>
      <c r="P3941" t="s">
        <v>22861</v>
      </c>
      <c r="Q3941" t="s">
        <v>10199</v>
      </c>
      <c r="R3941" t="s">
        <v>10815</v>
      </c>
      <c r="S3941" t="s">
        <v>10816</v>
      </c>
      <c r="T3941" t="s">
        <v>10817</v>
      </c>
      <c r="U3941" t="s">
        <v>22862</v>
      </c>
      <c r="W3941" t="str">
        <f>_xlfn.XLOOKUP(D3941,'All DP'!B:B,'All DP'!D:D,"Tidak")</f>
        <v>Masih</v>
      </c>
      <c r="X3941" t="str">
        <f t="shared" si="62"/>
        <v>YA</v>
      </c>
    </row>
    <row r="3942" spans="1:24">
      <c r="A3942" s="52">
        <v>46267</v>
      </c>
      <c r="B3942" t="s">
        <v>848</v>
      </c>
      <c r="C3942" t="s">
        <v>6040</v>
      </c>
      <c r="D3942" t="s">
        <v>6039</v>
      </c>
      <c r="G3942"/>
      <c r="H3942" t="s">
        <v>22864</v>
      </c>
      <c r="K3942" t="s">
        <v>6039</v>
      </c>
      <c r="L3942" t="s">
        <v>6040</v>
      </c>
      <c r="P3942" t="s">
        <v>22864</v>
      </c>
      <c r="Q3942" t="s">
        <v>10181</v>
      </c>
      <c r="R3942" t="s">
        <v>12557</v>
      </c>
      <c r="S3942" t="s">
        <v>12558</v>
      </c>
      <c r="T3942" t="s">
        <v>12559</v>
      </c>
      <c r="U3942" t="s">
        <v>22865</v>
      </c>
      <c r="W3942" t="str">
        <f>_xlfn.XLOOKUP(D3942,'All DP'!B:B,'All DP'!D:D,"Tidak")</f>
        <v>Masih</v>
      </c>
      <c r="X3942" t="str">
        <f t="shared" si="62"/>
        <v>YA</v>
      </c>
    </row>
    <row r="3943" spans="1:24">
      <c r="A3943" s="52">
        <v>46267</v>
      </c>
      <c r="B3943" t="s">
        <v>229</v>
      </c>
      <c r="C3943" t="s">
        <v>2608</v>
      </c>
      <c r="D3943" t="s">
        <v>2608</v>
      </c>
      <c r="G3943"/>
      <c r="H3943" t="s">
        <v>22866</v>
      </c>
      <c r="K3943" t="s">
        <v>2608</v>
      </c>
      <c r="L3943" t="s">
        <v>2608</v>
      </c>
      <c r="P3943" t="s">
        <v>22866</v>
      </c>
      <c r="Q3943" t="s">
        <v>10199</v>
      </c>
      <c r="R3943" t="s">
        <v>22867</v>
      </c>
      <c r="S3943" t="s">
        <v>22868</v>
      </c>
      <c r="T3943" t="s">
        <v>22869</v>
      </c>
      <c r="U3943" t="s">
        <v>22870</v>
      </c>
      <c r="W3943" t="str">
        <f>_xlfn.XLOOKUP(D3943,'All DP'!B:B,'All DP'!D:D,"Tidak")</f>
        <v>Masih</v>
      </c>
      <c r="X3943" t="str">
        <f t="shared" si="62"/>
        <v>YA</v>
      </c>
    </row>
    <row r="3944" spans="1:24">
      <c r="A3944" s="52">
        <v>46267</v>
      </c>
      <c r="B3944" t="s">
        <v>358</v>
      </c>
      <c r="C3944" t="s">
        <v>5647</v>
      </c>
      <c r="D3944" t="s">
        <v>5646</v>
      </c>
      <c r="G3944"/>
      <c r="H3944" t="s">
        <v>22872</v>
      </c>
      <c r="K3944" t="s">
        <v>5646</v>
      </c>
      <c r="L3944" t="s">
        <v>5647</v>
      </c>
      <c r="P3944" t="s">
        <v>22872</v>
      </c>
      <c r="Q3944" t="s">
        <v>10443</v>
      </c>
      <c r="R3944" t="s">
        <v>10449</v>
      </c>
      <c r="S3944" t="s">
        <v>10450</v>
      </c>
      <c r="T3944" t="s">
        <v>10451</v>
      </c>
      <c r="U3944" t="s">
        <v>22873</v>
      </c>
      <c r="W3944" t="str">
        <f>_xlfn.XLOOKUP(D3944,'All DP'!B:B,'All DP'!D:D,"Tidak")</f>
        <v>Masih</v>
      </c>
      <c r="X3944" t="str">
        <f t="shared" si="62"/>
        <v>YA</v>
      </c>
    </row>
    <row r="3945" spans="1:24">
      <c r="A3945" s="52">
        <v>46267</v>
      </c>
      <c r="B3945" t="s">
        <v>848</v>
      </c>
      <c r="C3945" t="s">
        <v>1621</v>
      </c>
      <c r="D3945" t="s">
        <v>1620</v>
      </c>
      <c r="G3945"/>
      <c r="H3945" t="s">
        <v>22874</v>
      </c>
      <c r="K3945" t="s">
        <v>1620</v>
      </c>
      <c r="L3945" t="s">
        <v>1621</v>
      </c>
      <c r="P3945" t="s">
        <v>22874</v>
      </c>
      <c r="Q3945" t="s">
        <v>10181</v>
      </c>
      <c r="R3945" t="s">
        <v>18697</v>
      </c>
      <c r="S3945" t="s">
        <v>18698</v>
      </c>
      <c r="T3945" t="s">
        <v>18699</v>
      </c>
      <c r="U3945" t="s">
        <v>22875</v>
      </c>
      <c r="W3945" t="str">
        <f>_xlfn.XLOOKUP(D3945,'All DP'!B:B,'All DP'!D:D,"Tidak")</f>
        <v>Masih</v>
      </c>
      <c r="X3945" t="str">
        <f t="shared" si="62"/>
        <v>YA</v>
      </c>
    </row>
    <row r="3946" spans="1:24">
      <c r="A3946" s="52">
        <v>46267</v>
      </c>
      <c r="B3946" t="s">
        <v>453</v>
      </c>
      <c r="C3946" t="s">
        <v>5253</v>
      </c>
      <c r="D3946" t="s">
        <v>5252</v>
      </c>
      <c r="G3946"/>
      <c r="H3946" t="s">
        <v>22877</v>
      </c>
      <c r="K3946" t="s">
        <v>5252</v>
      </c>
      <c r="L3946" t="s">
        <v>5253</v>
      </c>
      <c r="P3946" t="s">
        <v>22877</v>
      </c>
      <c r="Q3946" t="s">
        <v>10193</v>
      </c>
      <c r="R3946" t="s">
        <v>15591</v>
      </c>
      <c r="S3946" t="s">
        <v>15592</v>
      </c>
      <c r="T3946" t="s">
        <v>15593</v>
      </c>
      <c r="U3946" t="s">
        <v>22878</v>
      </c>
      <c r="W3946" t="str">
        <f>_xlfn.XLOOKUP(D3946,'All DP'!B:B,'All DP'!D:D,"Tidak")</f>
        <v>Masih</v>
      </c>
      <c r="X3946" t="str">
        <f t="shared" si="62"/>
        <v>YA</v>
      </c>
    </row>
    <row r="3947" spans="1:24">
      <c r="A3947" s="52">
        <v>46267</v>
      </c>
      <c r="B3947" t="s">
        <v>229</v>
      </c>
      <c r="C3947" t="s">
        <v>3059</v>
      </c>
      <c r="D3947" t="s">
        <v>3059</v>
      </c>
      <c r="G3947"/>
      <c r="H3947" t="s">
        <v>22880</v>
      </c>
      <c r="K3947" t="s">
        <v>3059</v>
      </c>
      <c r="L3947" t="s">
        <v>3059</v>
      </c>
      <c r="P3947" t="s">
        <v>22880</v>
      </c>
      <c r="Q3947" t="s">
        <v>10199</v>
      </c>
      <c r="R3947" t="s">
        <v>22881</v>
      </c>
      <c r="S3947" t="s">
        <v>22882</v>
      </c>
      <c r="T3947" t="s">
        <v>22869</v>
      </c>
      <c r="U3947" t="s">
        <v>22883</v>
      </c>
      <c r="W3947" t="str">
        <f>_xlfn.XLOOKUP(D3947,'All DP'!B:B,'All DP'!D:D,"Tidak")</f>
        <v>Masih</v>
      </c>
      <c r="X3947" t="str">
        <f t="shared" si="62"/>
        <v>YA</v>
      </c>
    </row>
    <row r="3948" spans="1:24">
      <c r="A3948" s="52">
        <v>46267</v>
      </c>
      <c r="B3948" t="s">
        <v>229</v>
      </c>
      <c r="C3948" t="s">
        <v>3772</v>
      </c>
      <c r="D3948" t="s">
        <v>3771</v>
      </c>
      <c r="G3948"/>
      <c r="H3948" t="s">
        <v>22884</v>
      </c>
      <c r="K3948" t="s">
        <v>3771</v>
      </c>
      <c r="L3948" t="s">
        <v>3772</v>
      </c>
      <c r="P3948" t="s">
        <v>22884</v>
      </c>
      <c r="Q3948" t="s">
        <v>10199</v>
      </c>
      <c r="R3948" t="s">
        <v>10793</v>
      </c>
      <c r="S3948" t="s">
        <v>10794</v>
      </c>
      <c r="T3948" t="s">
        <v>10795</v>
      </c>
      <c r="U3948" t="s">
        <v>22885</v>
      </c>
      <c r="W3948" t="str">
        <f>_xlfn.XLOOKUP(D3948,'All DP'!B:B,'All DP'!D:D,"Tidak")</f>
        <v>Masih</v>
      </c>
      <c r="X3948" t="str">
        <f t="shared" si="62"/>
        <v>YA</v>
      </c>
    </row>
    <row r="3949" spans="1:24">
      <c r="A3949" s="52">
        <v>46267</v>
      </c>
      <c r="B3949" t="s">
        <v>229</v>
      </c>
      <c r="C3949" t="s">
        <v>3083</v>
      </c>
      <c r="D3949" t="s">
        <v>3083</v>
      </c>
      <c r="G3949"/>
      <c r="H3949" t="s">
        <v>22886</v>
      </c>
      <c r="K3949" t="s">
        <v>3083</v>
      </c>
      <c r="L3949" t="s">
        <v>3083</v>
      </c>
      <c r="P3949" t="s">
        <v>22886</v>
      </c>
      <c r="Q3949" t="s">
        <v>10199</v>
      </c>
      <c r="R3949" t="s">
        <v>11184</v>
      </c>
      <c r="S3949" t="s">
        <v>11185</v>
      </c>
      <c r="T3949" t="s">
        <v>11186</v>
      </c>
      <c r="U3949" t="s">
        <v>22887</v>
      </c>
      <c r="W3949" t="str">
        <f>_xlfn.XLOOKUP(D3949,'All DP'!B:B,'All DP'!D:D,"Tidak")</f>
        <v>Masih</v>
      </c>
      <c r="X3949" t="str">
        <f t="shared" si="62"/>
        <v>YA</v>
      </c>
    </row>
    <row r="3950" spans="1:24">
      <c r="A3950" s="52">
        <v>46267</v>
      </c>
      <c r="B3950" t="s">
        <v>391</v>
      </c>
      <c r="C3950" t="s">
        <v>5055</v>
      </c>
      <c r="D3950" t="s">
        <v>5054</v>
      </c>
      <c r="G3950"/>
      <c r="H3950" t="s">
        <v>22888</v>
      </c>
      <c r="K3950" t="s">
        <v>5054</v>
      </c>
      <c r="L3950" t="s">
        <v>5055</v>
      </c>
      <c r="P3950" t="s">
        <v>22888</v>
      </c>
      <c r="Q3950" t="s">
        <v>11249</v>
      </c>
      <c r="R3950" t="s">
        <v>12955</v>
      </c>
      <c r="S3950" t="s">
        <v>12956</v>
      </c>
      <c r="T3950" t="s">
        <v>12957</v>
      </c>
      <c r="U3950" t="s">
        <v>22889</v>
      </c>
      <c r="W3950" t="str">
        <f>_xlfn.XLOOKUP(D3950,'All DP'!B:B,'All DP'!D:D,"Tidak")</f>
        <v>Masih</v>
      </c>
      <c r="X3950" t="str">
        <f t="shared" si="62"/>
        <v>YA</v>
      </c>
    </row>
    <row r="3951" spans="1:24">
      <c r="A3951" s="52">
        <v>46267</v>
      </c>
      <c r="B3951" t="s">
        <v>848</v>
      </c>
      <c r="C3951" t="s">
        <v>1289</v>
      </c>
      <c r="D3951" t="s">
        <v>1288</v>
      </c>
      <c r="G3951"/>
      <c r="H3951" t="s">
        <v>22890</v>
      </c>
      <c r="K3951" t="s">
        <v>1288</v>
      </c>
      <c r="L3951" t="s">
        <v>1289</v>
      </c>
      <c r="P3951" t="s">
        <v>22890</v>
      </c>
      <c r="Q3951" t="s">
        <v>10181</v>
      </c>
      <c r="R3951" t="s">
        <v>22891</v>
      </c>
      <c r="S3951" t="s">
        <v>22892</v>
      </c>
      <c r="T3951" t="s">
        <v>22893</v>
      </c>
      <c r="U3951" t="s">
        <v>22894</v>
      </c>
      <c r="W3951" t="str">
        <f>_xlfn.XLOOKUP(D3951,'All DP'!B:B,'All DP'!D:D,"Tidak")</f>
        <v>Masih</v>
      </c>
      <c r="X3951" t="str">
        <f t="shared" si="62"/>
        <v>YA</v>
      </c>
    </row>
    <row r="3952" spans="1:24">
      <c r="A3952" s="52">
        <v>46267</v>
      </c>
      <c r="B3952" t="s">
        <v>391</v>
      </c>
      <c r="C3952" t="s">
        <v>5575</v>
      </c>
      <c r="D3952" t="s">
        <v>5574</v>
      </c>
      <c r="G3952"/>
      <c r="H3952" t="s">
        <v>22895</v>
      </c>
      <c r="K3952" t="s">
        <v>5574</v>
      </c>
      <c r="L3952" t="s">
        <v>5575</v>
      </c>
      <c r="P3952" t="s">
        <v>22895</v>
      </c>
      <c r="Q3952" t="s">
        <v>11249</v>
      </c>
      <c r="R3952" t="s">
        <v>13743</v>
      </c>
      <c r="S3952" t="s">
        <v>13744</v>
      </c>
      <c r="T3952" t="s">
        <v>13745</v>
      </c>
      <c r="U3952" t="s">
        <v>22896</v>
      </c>
      <c r="W3952" t="str">
        <f>_xlfn.XLOOKUP(D3952,'All DP'!B:B,'All DP'!D:D,"Tidak")</f>
        <v>Masih</v>
      </c>
      <c r="X3952" t="str">
        <f t="shared" si="62"/>
        <v>YA</v>
      </c>
    </row>
    <row r="3953" spans="1:24">
      <c r="A3953" s="52">
        <v>46267</v>
      </c>
      <c r="B3953" t="s">
        <v>848</v>
      </c>
      <c r="C3953" t="s">
        <v>6288</v>
      </c>
      <c r="D3953" t="s">
        <v>6287</v>
      </c>
      <c r="G3953"/>
      <c r="H3953" t="s">
        <v>22898</v>
      </c>
      <c r="K3953" t="s">
        <v>6287</v>
      </c>
      <c r="L3953" t="s">
        <v>6288</v>
      </c>
      <c r="P3953" t="s">
        <v>22898</v>
      </c>
      <c r="Q3953" t="s">
        <v>10181</v>
      </c>
      <c r="R3953" t="s">
        <v>22899</v>
      </c>
      <c r="S3953" t="s">
        <v>22900</v>
      </c>
      <c r="T3953" t="s">
        <v>22901</v>
      </c>
      <c r="U3953" t="s">
        <v>22902</v>
      </c>
      <c r="W3953" t="str">
        <f>_xlfn.XLOOKUP(D3953,'All DP'!B:B,'All DP'!D:D,"Tidak")</f>
        <v>Masih</v>
      </c>
      <c r="X3953" t="str">
        <f t="shared" si="62"/>
        <v>YA</v>
      </c>
    </row>
    <row r="3954" spans="1:24">
      <c r="A3954" s="52">
        <v>46267</v>
      </c>
      <c r="B3954" t="s">
        <v>413</v>
      </c>
      <c r="C3954" t="s">
        <v>1550</v>
      </c>
      <c r="D3954" t="s">
        <v>1549</v>
      </c>
      <c r="G3954"/>
      <c r="H3954" t="s">
        <v>22904</v>
      </c>
      <c r="K3954" t="s">
        <v>1549</v>
      </c>
      <c r="L3954" t="s">
        <v>1550</v>
      </c>
      <c r="P3954" t="s">
        <v>22904</v>
      </c>
      <c r="Q3954" t="s">
        <v>10398</v>
      </c>
      <c r="R3954" t="s">
        <v>11632</v>
      </c>
      <c r="S3954" t="s">
        <v>11633</v>
      </c>
      <c r="T3954" t="s">
        <v>11634</v>
      </c>
      <c r="U3954" t="s">
        <v>22905</v>
      </c>
      <c r="W3954" t="str">
        <f>_xlfn.XLOOKUP(D3954,'All DP'!B:B,'All DP'!D:D,"Tidak")</f>
        <v>Masih</v>
      </c>
      <c r="X3954" t="str">
        <f t="shared" si="62"/>
        <v>YA</v>
      </c>
    </row>
    <row r="3955" spans="1:24">
      <c r="A3955" s="52">
        <v>46267</v>
      </c>
      <c r="B3955" t="s">
        <v>588</v>
      </c>
      <c r="C3955" t="s">
        <v>4511</v>
      </c>
      <c r="D3955" t="s">
        <v>4510</v>
      </c>
      <c r="G3955"/>
      <c r="H3955" t="s">
        <v>22906</v>
      </c>
      <c r="K3955" t="s">
        <v>4510</v>
      </c>
      <c r="L3955" t="s">
        <v>4511</v>
      </c>
      <c r="P3955" t="s">
        <v>22906</v>
      </c>
      <c r="Q3955" t="s">
        <v>10385</v>
      </c>
      <c r="R3955" t="s">
        <v>12814</v>
      </c>
      <c r="S3955" t="s">
        <v>12815</v>
      </c>
      <c r="T3955" t="s">
        <v>12816</v>
      </c>
      <c r="U3955" t="s">
        <v>22907</v>
      </c>
      <c r="W3955" t="str">
        <f>_xlfn.XLOOKUP(D3955,'All DP'!B:B,'All DP'!D:D,"Tidak")</f>
        <v>Masih</v>
      </c>
      <c r="X3955" t="str">
        <f t="shared" si="62"/>
        <v>YA</v>
      </c>
    </row>
    <row r="3956" spans="1:24">
      <c r="A3956" s="52">
        <v>46267</v>
      </c>
      <c r="B3956" t="s">
        <v>848</v>
      </c>
      <c r="C3956" t="s">
        <v>1472</v>
      </c>
      <c r="D3956" t="s">
        <v>1471</v>
      </c>
      <c r="G3956"/>
      <c r="H3956" t="s">
        <v>22911</v>
      </c>
      <c r="K3956" t="s">
        <v>1471</v>
      </c>
      <c r="L3956" t="s">
        <v>1472</v>
      </c>
      <c r="P3956" t="s">
        <v>22911</v>
      </c>
      <c r="Q3956" t="s">
        <v>10181</v>
      </c>
      <c r="R3956" t="s">
        <v>11416</v>
      </c>
      <c r="S3956" t="s">
        <v>11417</v>
      </c>
      <c r="T3956" t="s">
        <v>11418</v>
      </c>
      <c r="U3956" t="s">
        <v>22912</v>
      </c>
      <c r="W3956" t="str">
        <f>_xlfn.XLOOKUP(D3956,'All DP'!B:B,'All DP'!D:D,"Tidak")</f>
        <v>Masih</v>
      </c>
      <c r="X3956" t="str">
        <f t="shared" si="62"/>
        <v>YA</v>
      </c>
    </row>
    <row r="3957" spans="1:24">
      <c r="A3957" s="52">
        <v>46267</v>
      </c>
      <c r="B3957" t="s">
        <v>848</v>
      </c>
      <c r="C3957" t="s">
        <v>1870</v>
      </c>
      <c r="D3957" t="s">
        <v>1869</v>
      </c>
      <c r="G3957"/>
      <c r="H3957" t="s">
        <v>22914</v>
      </c>
      <c r="K3957" t="s">
        <v>1869</v>
      </c>
      <c r="L3957" t="s">
        <v>1870</v>
      </c>
      <c r="P3957" t="s">
        <v>22914</v>
      </c>
      <c r="Q3957" t="s">
        <v>10181</v>
      </c>
      <c r="R3957" t="s">
        <v>12220</v>
      </c>
      <c r="S3957" t="s">
        <v>12221</v>
      </c>
      <c r="T3957" t="s">
        <v>12222</v>
      </c>
      <c r="U3957" t="s">
        <v>22915</v>
      </c>
      <c r="W3957" t="str">
        <f>_xlfn.XLOOKUP(D3957,'All DP'!B:B,'All DP'!D:D,"Tidak")</f>
        <v>Masih</v>
      </c>
      <c r="X3957" t="str">
        <f t="shared" si="62"/>
        <v>YA</v>
      </c>
    </row>
    <row r="3958" spans="1:24">
      <c r="A3958" s="52">
        <v>46267</v>
      </c>
      <c r="B3958" t="s">
        <v>453</v>
      </c>
      <c r="C3958" t="s">
        <v>5695</v>
      </c>
      <c r="D3958" t="s">
        <v>5694</v>
      </c>
      <c r="G3958"/>
      <c r="H3958" t="s">
        <v>22917</v>
      </c>
      <c r="K3958" t="s">
        <v>5694</v>
      </c>
      <c r="L3958" t="s">
        <v>5695</v>
      </c>
      <c r="P3958" t="s">
        <v>22917</v>
      </c>
      <c r="Q3958" t="s">
        <v>10193</v>
      </c>
      <c r="R3958" t="s">
        <v>16223</v>
      </c>
      <c r="S3958" t="s">
        <v>16224</v>
      </c>
      <c r="T3958" t="s">
        <v>16225</v>
      </c>
      <c r="U3958" t="s">
        <v>22918</v>
      </c>
      <c r="W3958" t="str">
        <f>_xlfn.XLOOKUP(D3958,'All DP'!B:B,'All DP'!D:D,"Tidak")</f>
        <v>Masih</v>
      </c>
      <c r="X3958" t="str">
        <f t="shared" si="62"/>
        <v>YA</v>
      </c>
    </row>
    <row r="3959" spans="1:24">
      <c r="A3959" s="52">
        <v>46267</v>
      </c>
      <c r="B3959" t="s">
        <v>229</v>
      </c>
      <c r="C3959" t="s">
        <v>5280</v>
      </c>
      <c r="D3959" t="s">
        <v>5280</v>
      </c>
      <c r="G3959"/>
      <c r="H3959" t="s">
        <v>22919</v>
      </c>
      <c r="K3959" t="s">
        <v>5280</v>
      </c>
      <c r="L3959" t="s">
        <v>5280</v>
      </c>
      <c r="P3959" t="s">
        <v>22919</v>
      </c>
      <c r="Q3959" t="s">
        <v>10199</v>
      </c>
      <c r="R3959" t="s">
        <v>16670</v>
      </c>
      <c r="S3959" t="s">
        <v>16671</v>
      </c>
      <c r="T3959" t="s">
        <v>16672</v>
      </c>
      <c r="U3959" t="s">
        <v>22920</v>
      </c>
      <c r="W3959" t="str">
        <f>_xlfn.XLOOKUP(D3959,'All DP'!B:B,'All DP'!D:D,"Tidak")</f>
        <v>Masih</v>
      </c>
      <c r="X3959" t="str">
        <f t="shared" si="62"/>
        <v>YA</v>
      </c>
    </row>
    <row r="3960" spans="1:24">
      <c r="A3960" s="52">
        <v>46267</v>
      </c>
      <c r="B3960" t="s">
        <v>229</v>
      </c>
      <c r="C3960" t="s">
        <v>2450</v>
      </c>
      <c r="D3960" t="s">
        <v>2450</v>
      </c>
      <c r="G3960"/>
      <c r="H3960" t="s">
        <v>22922</v>
      </c>
      <c r="K3960" t="s">
        <v>2450</v>
      </c>
      <c r="L3960" t="s">
        <v>2450</v>
      </c>
      <c r="P3960" t="s">
        <v>22922</v>
      </c>
      <c r="Q3960" t="s">
        <v>10199</v>
      </c>
      <c r="R3960" t="s">
        <v>13738</v>
      </c>
      <c r="S3960" t="s">
        <v>13739</v>
      </c>
      <c r="T3960" t="s">
        <v>13740</v>
      </c>
      <c r="U3960" t="s">
        <v>22923</v>
      </c>
      <c r="W3960" t="str">
        <f>_xlfn.XLOOKUP(D3960,'All DP'!B:B,'All DP'!D:D,"Tidak")</f>
        <v>Masih</v>
      </c>
      <c r="X3960" t="str">
        <f t="shared" si="62"/>
        <v>YA</v>
      </c>
    </row>
    <row r="3961" spans="1:24">
      <c r="A3961" s="52">
        <v>46267</v>
      </c>
      <c r="B3961" t="s">
        <v>860</v>
      </c>
      <c r="C3961" t="s">
        <v>33480</v>
      </c>
      <c r="D3961" t="s">
        <v>33481</v>
      </c>
      <c r="G3961"/>
      <c r="H3961" t="s">
        <v>22924</v>
      </c>
      <c r="K3961" t="s">
        <v>33481</v>
      </c>
      <c r="L3961" t="s">
        <v>33480</v>
      </c>
      <c r="P3961" t="s">
        <v>22924</v>
      </c>
      <c r="Q3961" t="s">
        <v>10567</v>
      </c>
      <c r="R3961" t="s">
        <v>22925</v>
      </c>
      <c r="S3961" t="s">
        <v>22926</v>
      </c>
      <c r="T3961" t="s">
        <v>22927</v>
      </c>
      <c r="U3961" t="s">
        <v>22928</v>
      </c>
      <c r="W3961" t="str">
        <f>_xlfn.XLOOKUP(D3961,'All DP'!B:B,'All DP'!D:D,"Tidak")</f>
        <v>Tidak</v>
      </c>
      <c r="X3961" t="str">
        <f t="shared" si="62"/>
        <v>YA</v>
      </c>
    </row>
    <row r="3962" spans="1:24">
      <c r="A3962" s="52">
        <v>46267</v>
      </c>
      <c r="B3962" t="s">
        <v>391</v>
      </c>
      <c r="C3962" t="s">
        <v>4929</v>
      </c>
      <c r="D3962" t="s">
        <v>4928</v>
      </c>
      <c r="G3962"/>
      <c r="H3962" t="s">
        <v>22924</v>
      </c>
      <c r="K3962" t="s">
        <v>4928</v>
      </c>
      <c r="L3962" t="s">
        <v>4929</v>
      </c>
      <c r="P3962" t="s">
        <v>22924</v>
      </c>
      <c r="Q3962" t="s">
        <v>11249</v>
      </c>
      <c r="R3962" t="s">
        <v>13449</v>
      </c>
      <c r="S3962" t="s">
        <v>13450</v>
      </c>
      <c r="T3962" t="s">
        <v>13451</v>
      </c>
      <c r="U3962" t="s">
        <v>22930</v>
      </c>
      <c r="W3962" t="str">
        <f>_xlfn.XLOOKUP(D3962,'All DP'!B:B,'All DP'!D:D,"Tidak")</f>
        <v>Masih</v>
      </c>
      <c r="X3962" t="str">
        <f t="shared" si="62"/>
        <v>YA</v>
      </c>
    </row>
    <row r="3963" spans="1:24">
      <c r="A3963" s="52">
        <v>46267</v>
      </c>
      <c r="B3963" t="s">
        <v>229</v>
      </c>
      <c r="C3963" t="s">
        <v>241</v>
      </c>
      <c r="D3963" t="s">
        <v>241</v>
      </c>
      <c r="G3963"/>
      <c r="H3963" t="s">
        <v>22931</v>
      </c>
      <c r="K3963" t="s">
        <v>241</v>
      </c>
      <c r="L3963" t="s">
        <v>241</v>
      </c>
      <c r="P3963" t="s">
        <v>22931</v>
      </c>
      <c r="Q3963" t="s">
        <v>10199</v>
      </c>
      <c r="R3963" t="s">
        <v>13432</v>
      </c>
      <c r="S3963" t="s">
        <v>13433</v>
      </c>
      <c r="T3963" t="s">
        <v>13434</v>
      </c>
      <c r="U3963" t="s">
        <v>22932</v>
      </c>
      <c r="W3963" t="str">
        <f>_xlfn.XLOOKUP(D3963,'All DP'!B:B,'All DP'!D:D,"Tidak")</f>
        <v>Masih</v>
      </c>
      <c r="X3963" t="str">
        <f t="shared" si="62"/>
        <v>YA</v>
      </c>
    </row>
    <row r="3964" spans="1:24">
      <c r="A3964" s="52">
        <v>46267</v>
      </c>
      <c r="B3964" t="s">
        <v>391</v>
      </c>
      <c r="C3964" t="s">
        <v>5761</v>
      </c>
      <c r="D3964" t="s">
        <v>5760</v>
      </c>
      <c r="G3964"/>
      <c r="H3964" t="s">
        <v>22934</v>
      </c>
      <c r="K3964" t="s">
        <v>5760</v>
      </c>
      <c r="L3964" t="s">
        <v>5761</v>
      </c>
      <c r="P3964" t="s">
        <v>22934</v>
      </c>
      <c r="Q3964" t="s">
        <v>11249</v>
      </c>
      <c r="R3964" t="s">
        <v>13696</v>
      </c>
      <c r="S3964" t="s">
        <v>22935</v>
      </c>
      <c r="T3964" t="s">
        <v>22936</v>
      </c>
      <c r="U3964" t="s">
        <v>22937</v>
      </c>
      <c r="W3964" t="str">
        <f>_xlfn.XLOOKUP(D3964,'All DP'!B:B,'All DP'!D:D,"Tidak")</f>
        <v>Masih</v>
      </c>
      <c r="X3964" t="str">
        <f t="shared" si="62"/>
        <v>YA</v>
      </c>
    </row>
    <row r="3965" spans="1:24">
      <c r="A3965" s="52">
        <v>46267</v>
      </c>
      <c r="B3965" t="s">
        <v>848</v>
      </c>
      <c r="C3965" t="s">
        <v>6114</v>
      </c>
      <c r="D3965" t="s">
        <v>6113</v>
      </c>
      <c r="G3965"/>
      <c r="H3965" t="s">
        <v>22938</v>
      </c>
      <c r="K3965" t="s">
        <v>6113</v>
      </c>
      <c r="L3965" t="s">
        <v>6114</v>
      </c>
      <c r="P3965" t="s">
        <v>22938</v>
      </c>
      <c r="Q3965" t="s">
        <v>10181</v>
      </c>
      <c r="R3965" t="s">
        <v>10573</v>
      </c>
      <c r="S3965" t="s">
        <v>10574</v>
      </c>
      <c r="T3965" t="s">
        <v>10575</v>
      </c>
      <c r="U3965" t="s">
        <v>22939</v>
      </c>
      <c r="W3965" t="str">
        <f>_xlfn.XLOOKUP(D3965,'All DP'!B:B,'All DP'!D:D,"Tidak")</f>
        <v>Masih</v>
      </c>
      <c r="X3965" t="str">
        <f t="shared" si="62"/>
        <v>YA</v>
      </c>
    </row>
    <row r="3966" spans="1:24">
      <c r="A3966" s="52">
        <v>46267</v>
      </c>
      <c r="B3966" t="s">
        <v>410</v>
      </c>
      <c r="C3966" t="s">
        <v>3325</v>
      </c>
      <c r="D3966" t="s">
        <v>3324</v>
      </c>
      <c r="G3966"/>
      <c r="H3966" t="s">
        <v>22941</v>
      </c>
      <c r="K3966" t="s">
        <v>3324</v>
      </c>
      <c r="L3966" t="s">
        <v>3325</v>
      </c>
      <c r="P3966" t="s">
        <v>22941</v>
      </c>
      <c r="Q3966" t="s">
        <v>10410</v>
      </c>
      <c r="R3966" t="s">
        <v>14679</v>
      </c>
      <c r="S3966" t="s">
        <v>14680</v>
      </c>
      <c r="T3966" t="s">
        <v>14681</v>
      </c>
      <c r="U3966" t="s">
        <v>22942</v>
      </c>
      <c r="W3966" t="str">
        <f>_xlfn.XLOOKUP(D3966,'All DP'!B:B,'All DP'!D:D,"Tidak")</f>
        <v>Masih</v>
      </c>
      <c r="X3966" t="str">
        <f t="shared" si="62"/>
        <v>YA</v>
      </c>
    </row>
    <row r="3967" spans="1:24">
      <c r="A3967" s="52">
        <v>46267</v>
      </c>
      <c r="B3967" t="s">
        <v>229</v>
      </c>
      <c r="C3967" t="s">
        <v>3089</v>
      </c>
      <c r="D3967" t="s">
        <v>3089</v>
      </c>
      <c r="G3967"/>
      <c r="H3967" t="s">
        <v>22943</v>
      </c>
      <c r="K3967" t="s">
        <v>3089</v>
      </c>
      <c r="L3967" t="s">
        <v>3089</v>
      </c>
      <c r="P3967" t="s">
        <v>22943</v>
      </c>
      <c r="Q3967" t="s">
        <v>10199</v>
      </c>
      <c r="R3967" t="s">
        <v>19594</v>
      </c>
      <c r="S3967" t="s">
        <v>19595</v>
      </c>
      <c r="T3967" t="s">
        <v>19596</v>
      </c>
      <c r="U3967" t="s">
        <v>22944</v>
      </c>
      <c r="W3967" t="str">
        <f>_xlfn.XLOOKUP(D3967,'All DP'!B:B,'All DP'!D:D,"Tidak")</f>
        <v>Masih</v>
      </c>
      <c r="X3967" t="str">
        <f t="shared" si="62"/>
        <v>YA</v>
      </c>
    </row>
    <row r="3968" spans="1:24">
      <c r="A3968" s="52">
        <v>46267</v>
      </c>
      <c r="B3968" t="s">
        <v>410</v>
      </c>
      <c r="C3968" t="s">
        <v>3303</v>
      </c>
      <c r="D3968" t="s">
        <v>3302</v>
      </c>
      <c r="G3968"/>
      <c r="H3968" t="s">
        <v>22946</v>
      </c>
      <c r="K3968" t="s">
        <v>3302</v>
      </c>
      <c r="L3968" t="s">
        <v>3303</v>
      </c>
      <c r="P3968" t="s">
        <v>22946</v>
      </c>
      <c r="Q3968" t="s">
        <v>10410</v>
      </c>
      <c r="R3968" t="s">
        <v>12525</v>
      </c>
      <c r="S3968" t="s">
        <v>12526</v>
      </c>
      <c r="T3968" t="s">
        <v>12527</v>
      </c>
      <c r="U3968" t="s">
        <v>22947</v>
      </c>
      <c r="W3968" t="str">
        <f>_xlfn.XLOOKUP(D3968,'All DP'!B:B,'All DP'!D:D,"Tidak")</f>
        <v>Masih</v>
      </c>
      <c r="X3968" t="str">
        <f t="shared" si="62"/>
        <v>YA</v>
      </c>
    </row>
    <row r="3969" spans="1:24">
      <c r="A3969" s="52">
        <v>46267</v>
      </c>
      <c r="B3969" t="s">
        <v>229</v>
      </c>
      <c r="C3969" t="s">
        <v>269</v>
      </c>
      <c r="D3969" t="s">
        <v>268</v>
      </c>
      <c r="G3969"/>
      <c r="H3969" t="s">
        <v>22948</v>
      </c>
      <c r="K3969" t="s">
        <v>268</v>
      </c>
      <c r="L3969" t="s">
        <v>269</v>
      </c>
      <c r="P3969" t="s">
        <v>22948</v>
      </c>
      <c r="Q3969" t="s">
        <v>10199</v>
      </c>
      <c r="R3969" t="s">
        <v>22949</v>
      </c>
      <c r="S3969" t="s">
        <v>22950</v>
      </c>
      <c r="T3969" t="s">
        <v>22951</v>
      </c>
      <c r="U3969" t="s">
        <v>22952</v>
      </c>
      <c r="W3969" t="str">
        <f>_xlfn.XLOOKUP(D3969,'All DP'!B:B,'All DP'!D:D,"Tidak")</f>
        <v>Masih</v>
      </c>
      <c r="X3969" t="str">
        <f t="shared" si="62"/>
        <v>YA</v>
      </c>
    </row>
    <row r="3970" spans="1:24">
      <c r="A3970" s="52">
        <v>46267</v>
      </c>
      <c r="B3970" t="s">
        <v>848</v>
      </c>
      <c r="C3970" t="s">
        <v>1313</v>
      </c>
      <c r="D3970" t="s">
        <v>1312</v>
      </c>
      <c r="G3970"/>
      <c r="H3970" t="s">
        <v>22954</v>
      </c>
      <c r="K3970" t="s">
        <v>1312</v>
      </c>
      <c r="L3970" t="s">
        <v>1313</v>
      </c>
      <c r="P3970" t="s">
        <v>22954</v>
      </c>
      <c r="Q3970" t="s">
        <v>10181</v>
      </c>
      <c r="R3970" t="s">
        <v>10948</v>
      </c>
      <c r="S3970" t="s">
        <v>10949</v>
      </c>
      <c r="T3970" t="s">
        <v>10950</v>
      </c>
      <c r="U3970" t="s">
        <v>22955</v>
      </c>
      <c r="W3970" t="str">
        <f>_xlfn.XLOOKUP(D3970,'All DP'!B:B,'All DP'!D:D,"Tidak")</f>
        <v>Masih</v>
      </c>
      <c r="X3970" t="str">
        <f t="shared" si="62"/>
        <v>YA</v>
      </c>
    </row>
    <row r="3971" spans="1:24">
      <c r="A3971" s="52">
        <v>46267</v>
      </c>
      <c r="B3971" t="s">
        <v>229</v>
      </c>
      <c r="C3971" t="s">
        <v>5219</v>
      </c>
      <c r="D3971" t="s">
        <v>5218</v>
      </c>
      <c r="G3971"/>
      <c r="H3971" t="s">
        <v>22956</v>
      </c>
      <c r="K3971" t="s">
        <v>5218</v>
      </c>
      <c r="L3971" t="s">
        <v>5219</v>
      </c>
      <c r="P3971" t="s">
        <v>22956</v>
      </c>
      <c r="Q3971" t="s">
        <v>10199</v>
      </c>
      <c r="R3971" t="s">
        <v>12604</v>
      </c>
      <c r="S3971" t="s">
        <v>12605</v>
      </c>
      <c r="T3971" t="s">
        <v>12606</v>
      </c>
      <c r="U3971" t="s">
        <v>22957</v>
      </c>
      <c r="W3971" t="str">
        <f>_xlfn.XLOOKUP(D3971,'All DP'!B:B,'All DP'!D:D,"Tidak")</f>
        <v>Masih</v>
      </c>
      <c r="X3971" t="str">
        <f t="shared" si="62"/>
        <v>YA</v>
      </c>
    </row>
    <row r="3972" spans="1:24">
      <c r="A3972" s="52">
        <v>46267</v>
      </c>
      <c r="B3972" t="s">
        <v>848</v>
      </c>
      <c r="C3972" t="s">
        <v>3435</v>
      </c>
      <c r="D3972" t="s">
        <v>3434</v>
      </c>
      <c r="G3972"/>
      <c r="H3972" t="s">
        <v>22959</v>
      </c>
      <c r="K3972" t="s">
        <v>3434</v>
      </c>
      <c r="L3972" t="s">
        <v>3435</v>
      </c>
      <c r="P3972" t="s">
        <v>22959</v>
      </c>
      <c r="Q3972" t="s">
        <v>10181</v>
      </c>
      <c r="R3972" t="s">
        <v>13816</v>
      </c>
      <c r="S3972" t="s">
        <v>13817</v>
      </c>
      <c r="T3972" t="s">
        <v>10950</v>
      </c>
      <c r="U3972" t="s">
        <v>22960</v>
      </c>
      <c r="W3972" t="str">
        <f>_xlfn.XLOOKUP(D3972,'All DP'!B:B,'All DP'!D:D,"Tidak")</f>
        <v>Masih</v>
      </c>
      <c r="X3972" t="str">
        <f t="shared" si="62"/>
        <v>YA</v>
      </c>
    </row>
    <row r="3973" spans="1:24">
      <c r="A3973" s="52">
        <v>46267</v>
      </c>
      <c r="B3973" t="s">
        <v>391</v>
      </c>
      <c r="C3973" t="s">
        <v>5263</v>
      </c>
      <c r="D3973" t="s">
        <v>5262</v>
      </c>
      <c r="G3973"/>
      <c r="H3973" t="s">
        <v>22961</v>
      </c>
      <c r="K3973" t="s">
        <v>5262</v>
      </c>
      <c r="L3973" t="s">
        <v>5263</v>
      </c>
      <c r="P3973" t="s">
        <v>22961</v>
      </c>
      <c r="Q3973" t="s">
        <v>11249</v>
      </c>
      <c r="R3973" t="s">
        <v>12364</v>
      </c>
      <c r="S3973" t="s">
        <v>12365</v>
      </c>
      <c r="T3973" t="s">
        <v>12366</v>
      </c>
      <c r="U3973" t="s">
        <v>22962</v>
      </c>
      <c r="W3973" t="str">
        <f>_xlfn.XLOOKUP(D3973,'All DP'!B:B,'All DP'!D:D,"Tidak")</f>
        <v>Masih</v>
      </c>
      <c r="X3973" t="str">
        <f t="shared" si="62"/>
        <v>YA</v>
      </c>
    </row>
    <row r="3974" spans="1:24">
      <c r="A3974" s="52">
        <v>46267</v>
      </c>
      <c r="B3974" t="s">
        <v>413</v>
      </c>
      <c r="C3974" t="s">
        <v>2416</v>
      </c>
      <c r="D3974" t="s">
        <v>2415</v>
      </c>
      <c r="G3974"/>
      <c r="H3974" t="s">
        <v>22963</v>
      </c>
      <c r="K3974" t="s">
        <v>2415</v>
      </c>
      <c r="L3974" t="s">
        <v>2416</v>
      </c>
      <c r="P3974" t="s">
        <v>22963</v>
      </c>
      <c r="Q3974" t="s">
        <v>10398</v>
      </c>
      <c r="R3974" t="s">
        <v>12547</v>
      </c>
      <c r="S3974" t="s">
        <v>12548</v>
      </c>
      <c r="T3974" t="s">
        <v>12549</v>
      </c>
      <c r="U3974" t="s">
        <v>22964</v>
      </c>
      <c r="W3974" t="str">
        <f>_xlfn.XLOOKUP(D3974,'All DP'!B:B,'All DP'!D:D,"Tidak")</f>
        <v>Masih</v>
      </c>
      <c r="X3974" t="str">
        <f t="shared" si="62"/>
        <v>YA</v>
      </c>
    </row>
    <row r="3975" spans="1:24">
      <c r="A3975" s="52">
        <v>46267</v>
      </c>
      <c r="B3975" t="s">
        <v>848</v>
      </c>
      <c r="C3975" t="s">
        <v>1343</v>
      </c>
      <c r="D3975" t="s">
        <v>1342</v>
      </c>
      <c r="G3975"/>
      <c r="H3975" t="s">
        <v>22963</v>
      </c>
      <c r="K3975" t="s">
        <v>1342</v>
      </c>
      <c r="L3975" t="s">
        <v>1343</v>
      </c>
      <c r="P3975" t="s">
        <v>22963</v>
      </c>
      <c r="Q3975" t="s">
        <v>10181</v>
      </c>
      <c r="R3975" t="s">
        <v>13847</v>
      </c>
      <c r="S3975" t="s">
        <v>13848</v>
      </c>
      <c r="T3975" t="s">
        <v>13849</v>
      </c>
      <c r="U3975" t="s">
        <v>22965</v>
      </c>
      <c r="W3975" t="str">
        <f>_xlfn.XLOOKUP(D3975,'All DP'!B:B,'All DP'!D:D,"Tidak")</f>
        <v>Masih</v>
      </c>
      <c r="X3975" t="str">
        <f t="shared" si="62"/>
        <v>YA</v>
      </c>
    </row>
    <row r="3976" spans="1:24">
      <c r="A3976" s="52">
        <v>46267</v>
      </c>
      <c r="B3976" t="s">
        <v>229</v>
      </c>
      <c r="C3976" t="s">
        <v>3084</v>
      </c>
      <c r="D3976" t="s">
        <v>3084</v>
      </c>
      <c r="G3976"/>
      <c r="H3976" t="s">
        <v>22966</v>
      </c>
      <c r="K3976" t="s">
        <v>3084</v>
      </c>
      <c r="L3976" t="s">
        <v>3084</v>
      </c>
      <c r="P3976" t="s">
        <v>22966</v>
      </c>
      <c r="Q3976" t="s">
        <v>10199</v>
      </c>
      <c r="R3976" t="s">
        <v>13183</v>
      </c>
      <c r="S3976" t="s">
        <v>13184</v>
      </c>
      <c r="T3976" t="s">
        <v>13185</v>
      </c>
      <c r="U3976" t="s">
        <v>22967</v>
      </c>
      <c r="W3976" t="str">
        <f>_xlfn.XLOOKUP(D3976,'All DP'!B:B,'All DP'!D:D,"Tidak")</f>
        <v>Masih</v>
      </c>
      <c r="X3976" t="str">
        <f t="shared" si="62"/>
        <v>YA</v>
      </c>
    </row>
    <row r="3977" spans="1:24">
      <c r="A3977" s="52">
        <v>46267</v>
      </c>
      <c r="B3977" t="s">
        <v>848</v>
      </c>
      <c r="C3977" t="s">
        <v>6512</v>
      </c>
      <c r="D3977" t="s">
        <v>6511</v>
      </c>
      <c r="G3977"/>
      <c r="H3977" t="s">
        <v>22969</v>
      </c>
      <c r="K3977" t="s">
        <v>6511</v>
      </c>
      <c r="L3977" t="s">
        <v>6512</v>
      </c>
      <c r="P3977" t="s">
        <v>22969</v>
      </c>
      <c r="Q3977" t="s">
        <v>10181</v>
      </c>
      <c r="R3977" t="s">
        <v>13154</v>
      </c>
      <c r="S3977" t="s">
        <v>13155</v>
      </c>
      <c r="T3977" t="s">
        <v>13156</v>
      </c>
      <c r="U3977" t="s">
        <v>22970</v>
      </c>
      <c r="W3977" t="str">
        <f>_xlfn.XLOOKUP(D3977,'All DP'!B:B,'All DP'!D:D,"Tidak")</f>
        <v>Masih</v>
      </c>
      <c r="X3977" t="str">
        <f t="shared" si="62"/>
        <v>YA</v>
      </c>
    </row>
    <row r="3978" spans="1:24">
      <c r="A3978" s="52">
        <v>46267</v>
      </c>
      <c r="B3978" t="s">
        <v>848</v>
      </c>
      <c r="C3978" t="s">
        <v>6020</v>
      </c>
      <c r="D3978" t="s">
        <v>6019</v>
      </c>
      <c r="G3978"/>
      <c r="H3978" t="s">
        <v>22971</v>
      </c>
      <c r="K3978" t="s">
        <v>6019</v>
      </c>
      <c r="L3978" t="s">
        <v>6020</v>
      </c>
      <c r="P3978" t="s">
        <v>22971</v>
      </c>
      <c r="Q3978" t="s">
        <v>10181</v>
      </c>
      <c r="R3978" t="s">
        <v>12285</v>
      </c>
      <c r="S3978" t="s">
        <v>12286</v>
      </c>
      <c r="T3978" t="s">
        <v>12287</v>
      </c>
      <c r="U3978" t="s">
        <v>22972</v>
      </c>
      <c r="W3978" t="str">
        <f>_xlfn.XLOOKUP(D3978,'All DP'!B:B,'All DP'!D:D,"Tidak")</f>
        <v>Masih</v>
      </c>
      <c r="X3978" t="str">
        <f t="shared" si="62"/>
        <v>YA</v>
      </c>
    </row>
    <row r="3979" spans="1:24">
      <c r="A3979" s="52">
        <v>46267</v>
      </c>
      <c r="B3979" t="s">
        <v>391</v>
      </c>
      <c r="C3979" t="s">
        <v>5251</v>
      </c>
      <c r="D3979" t="s">
        <v>5250</v>
      </c>
      <c r="G3979"/>
      <c r="H3979" t="s">
        <v>22973</v>
      </c>
      <c r="K3979" t="s">
        <v>5250</v>
      </c>
      <c r="L3979" t="s">
        <v>5251</v>
      </c>
      <c r="P3979" t="s">
        <v>22973</v>
      </c>
      <c r="Q3979" t="s">
        <v>11249</v>
      </c>
      <c r="R3979" t="s">
        <v>12786</v>
      </c>
      <c r="S3979" t="s">
        <v>12787</v>
      </c>
      <c r="T3979" t="s">
        <v>12788</v>
      </c>
      <c r="U3979" t="s">
        <v>22974</v>
      </c>
      <c r="W3979" t="str">
        <f>_xlfn.XLOOKUP(D3979,'All DP'!B:B,'All DP'!D:D,"Tidak")</f>
        <v>Masih</v>
      </c>
      <c r="X3979" t="str">
        <f t="shared" si="62"/>
        <v>YA</v>
      </c>
    </row>
    <row r="3980" spans="1:24">
      <c r="A3980" s="52">
        <v>46267</v>
      </c>
      <c r="B3980" t="s">
        <v>588</v>
      </c>
      <c r="C3980" t="s">
        <v>1998</v>
      </c>
      <c r="D3980" t="s">
        <v>1997</v>
      </c>
      <c r="G3980"/>
      <c r="H3980" t="s">
        <v>22976</v>
      </c>
      <c r="K3980" t="s">
        <v>1997</v>
      </c>
      <c r="L3980" t="s">
        <v>1998</v>
      </c>
      <c r="P3980" t="s">
        <v>22976</v>
      </c>
      <c r="Q3980" t="s">
        <v>10385</v>
      </c>
      <c r="R3980" t="s">
        <v>18186</v>
      </c>
      <c r="S3980" t="s">
        <v>18187</v>
      </c>
      <c r="T3980" t="s">
        <v>18188</v>
      </c>
      <c r="U3980" t="s">
        <v>22977</v>
      </c>
      <c r="W3980" t="str">
        <f>_xlfn.XLOOKUP(D3980,'All DP'!B:B,'All DP'!D:D,"Tidak")</f>
        <v>Masih</v>
      </c>
      <c r="X3980" t="str">
        <f t="shared" si="62"/>
        <v>YA</v>
      </c>
    </row>
    <row r="3981" spans="1:24">
      <c r="A3981" s="52">
        <v>46267</v>
      </c>
      <c r="B3981" t="s">
        <v>391</v>
      </c>
      <c r="C3981" t="s">
        <v>4597</v>
      </c>
      <c r="D3981" t="s">
        <v>4596</v>
      </c>
      <c r="G3981"/>
      <c r="H3981" t="s">
        <v>22979</v>
      </c>
      <c r="K3981" t="s">
        <v>4596</v>
      </c>
      <c r="L3981" t="s">
        <v>4597</v>
      </c>
      <c r="P3981" t="s">
        <v>22979</v>
      </c>
      <c r="Q3981" t="s">
        <v>11249</v>
      </c>
      <c r="R3981" t="s">
        <v>13498</v>
      </c>
      <c r="S3981" t="s">
        <v>13499</v>
      </c>
      <c r="T3981" t="s">
        <v>13500</v>
      </c>
      <c r="U3981" t="s">
        <v>22980</v>
      </c>
      <c r="W3981" t="str">
        <f>_xlfn.XLOOKUP(D3981,'All DP'!B:B,'All DP'!D:D,"Tidak")</f>
        <v>Masih</v>
      </c>
      <c r="X3981" t="str">
        <f t="shared" si="62"/>
        <v>YA</v>
      </c>
    </row>
    <row r="3982" spans="1:24">
      <c r="A3982" s="52">
        <v>46267</v>
      </c>
      <c r="B3982" t="s">
        <v>4</v>
      </c>
      <c r="C3982" t="s">
        <v>11</v>
      </c>
      <c r="D3982" t="s">
        <v>10</v>
      </c>
      <c r="G3982"/>
      <c r="H3982" t="s">
        <v>22981</v>
      </c>
      <c r="K3982" t="s">
        <v>10</v>
      </c>
      <c r="L3982" t="s">
        <v>11</v>
      </c>
      <c r="P3982" t="s">
        <v>22981</v>
      </c>
      <c r="Q3982" t="s">
        <v>11054</v>
      </c>
      <c r="R3982" t="s">
        <v>12679</v>
      </c>
      <c r="S3982" t="s">
        <v>12680</v>
      </c>
      <c r="T3982" t="s">
        <v>12681</v>
      </c>
      <c r="U3982" t="s">
        <v>22982</v>
      </c>
      <c r="W3982" t="str">
        <f>_xlfn.XLOOKUP(D3982,'All DP'!B:B,'All DP'!D:D,"Tidak")</f>
        <v>Masih</v>
      </c>
      <c r="X3982" t="str">
        <f t="shared" si="62"/>
        <v>YA</v>
      </c>
    </row>
    <row r="3983" spans="1:24">
      <c r="A3983" s="52">
        <v>46267</v>
      </c>
      <c r="B3983" t="s">
        <v>848</v>
      </c>
      <c r="C3983" t="s">
        <v>3385</v>
      </c>
      <c r="D3983" t="s">
        <v>3384</v>
      </c>
      <c r="G3983"/>
      <c r="H3983" t="s">
        <v>22983</v>
      </c>
      <c r="K3983" t="s">
        <v>3384</v>
      </c>
      <c r="L3983" t="s">
        <v>3385</v>
      </c>
      <c r="P3983" t="s">
        <v>22983</v>
      </c>
      <c r="Q3983" t="s">
        <v>10181</v>
      </c>
      <c r="R3983" t="s">
        <v>12798</v>
      </c>
      <c r="S3983" t="s">
        <v>12799</v>
      </c>
      <c r="T3983" t="s">
        <v>12800</v>
      </c>
      <c r="U3983" t="s">
        <v>22984</v>
      </c>
      <c r="W3983" t="str">
        <f>_xlfn.XLOOKUP(D3983,'All DP'!B:B,'All DP'!D:D,"Tidak")</f>
        <v>Tidak</v>
      </c>
      <c r="X3983" t="str">
        <f t="shared" si="62"/>
        <v>YA</v>
      </c>
    </row>
    <row r="3984" spans="1:24">
      <c r="A3984" s="52">
        <v>46267</v>
      </c>
      <c r="B3984" t="s">
        <v>777</v>
      </c>
      <c r="C3984" t="s">
        <v>2678</v>
      </c>
      <c r="D3984" t="s">
        <v>2677</v>
      </c>
      <c r="G3984"/>
      <c r="H3984" t="s">
        <v>22986</v>
      </c>
      <c r="K3984" t="s">
        <v>2677</v>
      </c>
      <c r="L3984" t="s">
        <v>2678</v>
      </c>
      <c r="P3984" t="s">
        <v>22986</v>
      </c>
      <c r="Q3984" t="s">
        <v>10307</v>
      </c>
      <c r="R3984" t="s">
        <v>13778</v>
      </c>
      <c r="S3984" t="s">
        <v>13779</v>
      </c>
      <c r="T3984" t="s">
        <v>13780</v>
      </c>
      <c r="U3984" t="s">
        <v>22987</v>
      </c>
      <c r="W3984" t="str">
        <f>_xlfn.XLOOKUP(D3984,'All DP'!B:B,'All DP'!D:D,"Tidak")</f>
        <v>Masih</v>
      </c>
      <c r="X3984" t="str">
        <f t="shared" si="62"/>
        <v>YA</v>
      </c>
    </row>
    <row r="3985" spans="1:24">
      <c r="A3985" s="52">
        <v>46267</v>
      </c>
      <c r="B3985" t="s">
        <v>229</v>
      </c>
      <c r="C3985" t="s">
        <v>5783</v>
      </c>
      <c r="D3985" t="s">
        <v>5782</v>
      </c>
      <c r="G3985"/>
      <c r="H3985" t="s">
        <v>22988</v>
      </c>
      <c r="K3985" t="s">
        <v>5782</v>
      </c>
      <c r="L3985" t="s">
        <v>5783</v>
      </c>
      <c r="P3985" t="s">
        <v>22988</v>
      </c>
      <c r="Q3985" t="s">
        <v>10199</v>
      </c>
      <c r="R3985" t="s">
        <v>20839</v>
      </c>
      <c r="S3985" t="s">
        <v>20840</v>
      </c>
      <c r="T3985" t="s">
        <v>20841</v>
      </c>
      <c r="U3985" t="s">
        <v>22989</v>
      </c>
      <c r="W3985" t="str">
        <f>_xlfn.XLOOKUP(D3985,'All DP'!B:B,'All DP'!D:D,"Tidak")</f>
        <v>Masih</v>
      </c>
      <c r="X3985" t="str">
        <f t="shared" si="62"/>
        <v>YA</v>
      </c>
    </row>
    <row r="3986" spans="1:24">
      <c r="A3986" s="52">
        <v>46267</v>
      </c>
      <c r="B3986" t="s">
        <v>391</v>
      </c>
      <c r="C3986" t="s">
        <v>3746</v>
      </c>
      <c r="D3986" t="s">
        <v>3745</v>
      </c>
      <c r="G3986"/>
      <c r="H3986" t="s">
        <v>22990</v>
      </c>
      <c r="K3986" t="s">
        <v>3745</v>
      </c>
      <c r="L3986" t="s">
        <v>3746</v>
      </c>
      <c r="P3986" t="s">
        <v>22990</v>
      </c>
      <c r="Q3986" t="s">
        <v>11249</v>
      </c>
      <c r="R3986" t="s">
        <v>14211</v>
      </c>
      <c r="S3986" t="s">
        <v>14212</v>
      </c>
      <c r="T3986" t="s">
        <v>14213</v>
      </c>
      <c r="U3986" t="s">
        <v>22991</v>
      </c>
      <c r="W3986" t="str">
        <f>_xlfn.XLOOKUP(D3986,'All DP'!B:B,'All DP'!D:D,"Tidak")</f>
        <v>Masih</v>
      </c>
      <c r="X3986" t="str">
        <f t="shared" ref="X3986:X4049" si="63">IFERROR(IF(MOD(H3986,1)&lt;=TIME(15,0,0),"YA","TIDAK"),0)</f>
        <v>YA</v>
      </c>
    </row>
    <row r="3987" spans="1:24">
      <c r="A3987" s="52">
        <v>46267</v>
      </c>
      <c r="B3987" t="s">
        <v>853</v>
      </c>
      <c r="C3987" t="s">
        <v>3615</v>
      </c>
      <c r="D3987" t="s">
        <v>3614</v>
      </c>
      <c r="G3987"/>
      <c r="H3987" t="s">
        <v>22993</v>
      </c>
      <c r="K3987" t="s">
        <v>3614</v>
      </c>
      <c r="L3987" t="s">
        <v>3615</v>
      </c>
      <c r="P3987" t="s">
        <v>22993</v>
      </c>
      <c r="Q3987" t="s">
        <v>11862</v>
      </c>
      <c r="R3987" t="s">
        <v>13903</v>
      </c>
      <c r="S3987" t="s">
        <v>13904</v>
      </c>
      <c r="T3987" t="s">
        <v>13905</v>
      </c>
      <c r="U3987" t="s">
        <v>22994</v>
      </c>
      <c r="W3987" t="str">
        <f>_xlfn.XLOOKUP(D3987,'All DP'!B:B,'All DP'!D:D,"Tidak")</f>
        <v>Masih</v>
      </c>
      <c r="X3987" t="str">
        <f t="shared" si="63"/>
        <v>YA</v>
      </c>
    </row>
    <row r="3988" spans="1:24">
      <c r="A3988" s="52">
        <v>46267</v>
      </c>
      <c r="B3988" t="s">
        <v>848</v>
      </c>
      <c r="C3988" t="s">
        <v>3239</v>
      </c>
      <c r="D3988" t="s">
        <v>3238</v>
      </c>
      <c r="G3988"/>
      <c r="H3988" t="s">
        <v>22995</v>
      </c>
      <c r="K3988" t="s">
        <v>3238</v>
      </c>
      <c r="L3988" t="s">
        <v>3239</v>
      </c>
      <c r="P3988" t="s">
        <v>22995</v>
      </c>
      <c r="Q3988" t="s">
        <v>10181</v>
      </c>
      <c r="R3988" t="s">
        <v>11128</v>
      </c>
      <c r="S3988" t="s">
        <v>11129</v>
      </c>
      <c r="T3988" t="s">
        <v>11130</v>
      </c>
      <c r="U3988" t="s">
        <v>22996</v>
      </c>
      <c r="W3988" t="str">
        <f>_xlfn.XLOOKUP(D3988,'All DP'!B:B,'All DP'!D:D,"Tidak")</f>
        <v>Masih</v>
      </c>
      <c r="X3988" t="str">
        <f t="shared" si="63"/>
        <v>YA</v>
      </c>
    </row>
    <row r="3989" spans="1:24">
      <c r="A3989" s="52">
        <v>46267</v>
      </c>
      <c r="B3989" t="s">
        <v>453</v>
      </c>
      <c r="C3989" t="s">
        <v>5920</v>
      </c>
      <c r="D3989" t="s">
        <v>5919</v>
      </c>
      <c r="G3989"/>
      <c r="H3989" t="s">
        <v>22997</v>
      </c>
      <c r="K3989" t="s">
        <v>5919</v>
      </c>
      <c r="L3989" t="s">
        <v>5920</v>
      </c>
      <c r="P3989" t="s">
        <v>22997</v>
      </c>
      <c r="Q3989" t="s">
        <v>10193</v>
      </c>
      <c r="R3989" t="s">
        <v>21867</v>
      </c>
      <c r="S3989" t="s">
        <v>21868</v>
      </c>
      <c r="T3989" t="s">
        <v>21869</v>
      </c>
      <c r="U3989" t="s">
        <v>22998</v>
      </c>
      <c r="W3989" t="str">
        <f>_xlfn.XLOOKUP(D3989,'All DP'!B:B,'All DP'!D:D,"Tidak")</f>
        <v>Masih</v>
      </c>
      <c r="X3989" t="str">
        <f t="shared" si="63"/>
        <v>YA</v>
      </c>
    </row>
    <row r="3990" spans="1:24">
      <c r="A3990" s="52">
        <v>46267</v>
      </c>
      <c r="B3990" t="s">
        <v>860</v>
      </c>
      <c r="C3990" t="s">
        <v>5667</v>
      </c>
      <c r="D3990" t="s">
        <v>5666</v>
      </c>
      <c r="G3990"/>
      <c r="H3990" t="s">
        <v>22999</v>
      </c>
      <c r="K3990" t="s">
        <v>5666</v>
      </c>
      <c r="L3990" t="s">
        <v>5667</v>
      </c>
      <c r="P3990" t="s">
        <v>22999</v>
      </c>
      <c r="Q3990" t="s">
        <v>10567</v>
      </c>
      <c r="R3990" t="s">
        <v>12236</v>
      </c>
      <c r="S3990" t="s">
        <v>12237</v>
      </c>
      <c r="T3990" t="s">
        <v>12238</v>
      </c>
      <c r="U3990" t="s">
        <v>23000</v>
      </c>
      <c r="W3990" t="str">
        <f>_xlfn.XLOOKUP(D3990,'All DP'!B:B,'All DP'!D:D,"Tidak")</f>
        <v>Masih</v>
      </c>
      <c r="X3990" t="str">
        <f t="shared" si="63"/>
        <v>YA</v>
      </c>
    </row>
    <row r="3991" spans="1:24">
      <c r="A3991" s="52">
        <v>46267</v>
      </c>
      <c r="B3991" t="s">
        <v>777</v>
      </c>
      <c r="C3991" t="s">
        <v>2602</v>
      </c>
      <c r="D3991" t="s">
        <v>2601</v>
      </c>
      <c r="G3991"/>
      <c r="H3991" t="s">
        <v>23002</v>
      </c>
      <c r="K3991" t="s">
        <v>2601</v>
      </c>
      <c r="L3991" t="s">
        <v>2602</v>
      </c>
      <c r="P3991" t="s">
        <v>23002</v>
      </c>
      <c r="Q3991" t="s">
        <v>10307</v>
      </c>
      <c r="R3991" t="s">
        <v>12536</v>
      </c>
      <c r="S3991" t="s">
        <v>12537</v>
      </c>
      <c r="T3991" t="s">
        <v>12538</v>
      </c>
      <c r="U3991" t="s">
        <v>23003</v>
      </c>
      <c r="W3991" t="str">
        <f>_xlfn.XLOOKUP(D3991,'All DP'!B:B,'All DP'!D:D,"Tidak")</f>
        <v>Masih</v>
      </c>
      <c r="X3991" t="str">
        <f t="shared" si="63"/>
        <v>YA</v>
      </c>
    </row>
    <row r="3992" spans="1:24">
      <c r="A3992" s="52">
        <v>46267</v>
      </c>
      <c r="B3992" t="s">
        <v>229</v>
      </c>
      <c r="C3992" t="s">
        <v>2605</v>
      </c>
      <c r="D3992" t="s">
        <v>2605</v>
      </c>
      <c r="G3992"/>
      <c r="H3992" t="s">
        <v>23004</v>
      </c>
      <c r="K3992" t="s">
        <v>2605</v>
      </c>
      <c r="L3992" t="s">
        <v>2605</v>
      </c>
      <c r="P3992" t="s">
        <v>23004</v>
      </c>
      <c r="Q3992" t="s">
        <v>10199</v>
      </c>
      <c r="R3992" t="s">
        <v>18860</v>
      </c>
      <c r="S3992" t="s">
        <v>18861</v>
      </c>
      <c r="T3992" t="s">
        <v>18862</v>
      </c>
      <c r="U3992" t="s">
        <v>23005</v>
      </c>
      <c r="W3992" t="str">
        <f>_xlfn.XLOOKUP(D3992,'All DP'!B:B,'All DP'!D:D,"Tidak")</f>
        <v>Masih</v>
      </c>
      <c r="X3992" t="str">
        <f t="shared" si="63"/>
        <v>YA</v>
      </c>
    </row>
    <row r="3993" spans="1:24">
      <c r="A3993" s="52">
        <v>46267</v>
      </c>
      <c r="B3993" t="s">
        <v>391</v>
      </c>
      <c r="C3993" t="s">
        <v>4931</v>
      </c>
      <c r="D3993" t="s">
        <v>4930</v>
      </c>
      <c r="G3993"/>
      <c r="H3993" t="s">
        <v>23006</v>
      </c>
      <c r="K3993" t="s">
        <v>4930</v>
      </c>
      <c r="L3993" t="s">
        <v>4931</v>
      </c>
      <c r="P3993" t="s">
        <v>23006</v>
      </c>
      <c r="Q3993" t="s">
        <v>11249</v>
      </c>
      <c r="R3993" t="s">
        <v>14658</v>
      </c>
      <c r="S3993" t="s">
        <v>14659</v>
      </c>
      <c r="T3993" t="s">
        <v>14660</v>
      </c>
      <c r="U3993" t="s">
        <v>23007</v>
      </c>
      <c r="W3993" t="str">
        <f>_xlfn.XLOOKUP(D3993,'All DP'!B:B,'All DP'!D:D,"Tidak")</f>
        <v>Masih</v>
      </c>
      <c r="X3993" t="str">
        <f t="shared" si="63"/>
        <v>YA</v>
      </c>
    </row>
    <row r="3994" spans="1:24">
      <c r="A3994" s="52">
        <v>46267</v>
      </c>
      <c r="B3994" t="s">
        <v>391</v>
      </c>
      <c r="C3994" t="s">
        <v>6252</v>
      </c>
      <c r="D3994" t="s">
        <v>6251</v>
      </c>
      <c r="G3994"/>
      <c r="H3994" t="s">
        <v>23009</v>
      </c>
      <c r="K3994" t="s">
        <v>6251</v>
      </c>
      <c r="L3994" t="s">
        <v>6252</v>
      </c>
      <c r="P3994" t="s">
        <v>23009</v>
      </c>
      <c r="Q3994" t="s">
        <v>11249</v>
      </c>
      <c r="R3994" t="s">
        <v>13707</v>
      </c>
      <c r="S3994" t="s">
        <v>13708</v>
      </c>
      <c r="T3994" t="s">
        <v>13709</v>
      </c>
      <c r="U3994" t="s">
        <v>23010</v>
      </c>
      <c r="W3994" t="str">
        <f>_xlfn.XLOOKUP(D3994,'All DP'!B:B,'All DP'!D:D,"Tidak")</f>
        <v>Masih</v>
      </c>
      <c r="X3994" t="str">
        <f t="shared" si="63"/>
        <v>YA</v>
      </c>
    </row>
    <row r="3995" spans="1:24">
      <c r="A3995" s="52">
        <v>46267</v>
      </c>
      <c r="B3995" t="s">
        <v>453</v>
      </c>
      <c r="C3995" t="s">
        <v>3335</v>
      </c>
      <c r="D3995" t="s">
        <v>3334</v>
      </c>
      <c r="G3995"/>
      <c r="H3995" t="s">
        <v>23011</v>
      </c>
      <c r="K3995" t="s">
        <v>3334</v>
      </c>
      <c r="L3995" t="s">
        <v>3335</v>
      </c>
      <c r="P3995" t="s">
        <v>23011</v>
      </c>
      <c r="Q3995" t="s">
        <v>10193</v>
      </c>
      <c r="R3995" t="s">
        <v>12021</v>
      </c>
      <c r="S3995" t="s">
        <v>12022</v>
      </c>
      <c r="T3995" t="s">
        <v>12023</v>
      </c>
      <c r="U3995" t="s">
        <v>23012</v>
      </c>
      <c r="W3995" t="str">
        <f>_xlfn.XLOOKUP(D3995,'All DP'!B:B,'All DP'!D:D,"Tidak")</f>
        <v>Masih</v>
      </c>
      <c r="X3995" t="str">
        <f t="shared" si="63"/>
        <v>YA</v>
      </c>
    </row>
    <row r="3996" spans="1:24">
      <c r="A3996" s="52">
        <v>46267</v>
      </c>
      <c r="B3996" t="s">
        <v>848</v>
      </c>
      <c r="C3996" t="s">
        <v>4060</v>
      </c>
      <c r="D3996" t="s">
        <v>4059</v>
      </c>
      <c r="G3996"/>
      <c r="H3996" t="s">
        <v>23013</v>
      </c>
      <c r="K3996" t="s">
        <v>4059</v>
      </c>
      <c r="L3996" t="s">
        <v>4060</v>
      </c>
      <c r="P3996" t="s">
        <v>23013</v>
      </c>
      <c r="Q3996" t="s">
        <v>10181</v>
      </c>
      <c r="R3996" t="s">
        <v>10561</v>
      </c>
      <c r="S3996" t="s">
        <v>10562</v>
      </c>
      <c r="T3996" t="s">
        <v>10563</v>
      </c>
      <c r="U3996" t="s">
        <v>23014</v>
      </c>
      <c r="W3996" t="str">
        <f>_xlfn.XLOOKUP(D3996,'All DP'!B:B,'All DP'!D:D,"Tidak")</f>
        <v>Masih</v>
      </c>
      <c r="X3996" t="str">
        <f t="shared" si="63"/>
        <v>YA</v>
      </c>
    </row>
    <row r="3997" spans="1:24">
      <c r="A3997" s="52">
        <v>46267</v>
      </c>
      <c r="B3997" t="s">
        <v>391</v>
      </c>
      <c r="C3997" t="s">
        <v>2448</v>
      </c>
      <c r="D3997" t="s">
        <v>2447</v>
      </c>
      <c r="G3997"/>
      <c r="H3997" t="s">
        <v>23016</v>
      </c>
      <c r="K3997" t="s">
        <v>2447</v>
      </c>
      <c r="L3997" t="s">
        <v>2448</v>
      </c>
      <c r="P3997" t="s">
        <v>23016</v>
      </c>
      <c r="Q3997" t="s">
        <v>11249</v>
      </c>
      <c r="R3997" t="s">
        <v>16328</v>
      </c>
      <c r="S3997" t="s">
        <v>23017</v>
      </c>
      <c r="T3997" t="s">
        <v>23018</v>
      </c>
      <c r="U3997" t="s">
        <v>23019</v>
      </c>
      <c r="W3997" t="str">
        <f>_xlfn.XLOOKUP(D3997,'All DP'!B:B,'All DP'!D:D,"Tidak")</f>
        <v>Masih</v>
      </c>
      <c r="X3997" t="str">
        <f t="shared" si="63"/>
        <v>YA</v>
      </c>
    </row>
    <row r="3998" spans="1:24">
      <c r="A3998" s="52">
        <v>46267</v>
      </c>
      <c r="B3998" t="s">
        <v>848</v>
      </c>
      <c r="C3998" t="s">
        <v>5848</v>
      </c>
      <c r="D3998" t="s">
        <v>5847</v>
      </c>
      <c r="G3998"/>
      <c r="H3998" t="s">
        <v>23020</v>
      </c>
      <c r="K3998" t="s">
        <v>5847</v>
      </c>
      <c r="L3998" t="s">
        <v>5848</v>
      </c>
      <c r="P3998" t="s">
        <v>23020</v>
      </c>
      <c r="Q3998" t="s">
        <v>10181</v>
      </c>
      <c r="R3998" t="s">
        <v>11554</v>
      </c>
      <c r="S3998" t="s">
        <v>11555</v>
      </c>
      <c r="T3998" t="s">
        <v>11556</v>
      </c>
      <c r="U3998" t="s">
        <v>23021</v>
      </c>
      <c r="W3998" t="str">
        <f>_xlfn.XLOOKUP(D3998,'All DP'!B:B,'All DP'!D:D,"Tidak")</f>
        <v>Masih</v>
      </c>
      <c r="X3998" t="str">
        <f t="shared" si="63"/>
        <v>YA</v>
      </c>
    </row>
    <row r="3999" spans="1:24">
      <c r="A3999" s="52">
        <v>46267</v>
      </c>
      <c r="B3999" t="s">
        <v>391</v>
      </c>
      <c r="C3999" t="s">
        <v>5489</v>
      </c>
      <c r="D3999" t="s">
        <v>5488</v>
      </c>
      <c r="G3999"/>
      <c r="H3999" t="s">
        <v>23025</v>
      </c>
      <c r="K3999" t="s">
        <v>5488</v>
      </c>
      <c r="L3999" t="s">
        <v>5489</v>
      </c>
      <c r="P3999" t="s">
        <v>23025</v>
      </c>
      <c r="Q3999" t="s">
        <v>11249</v>
      </c>
      <c r="R3999" t="s">
        <v>13380</v>
      </c>
      <c r="S3999" t="s">
        <v>13381</v>
      </c>
      <c r="T3999" t="s">
        <v>13382</v>
      </c>
      <c r="U3999" t="s">
        <v>23026</v>
      </c>
      <c r="W3999" t="str">
        <f>_xlfn.XLOOKUP(D3999,'All DP'!B:B,'All DP'!D:D,"Tidak")</f>
        <v>Masih</v>
      </c>
      <c r="X3999" t="str">
        <f t="shared" si="63"/>
        <v>YA</v>
      </c>
    </row>
    <row r="4000" spans="1:24">
      <c r="A4000" s="52">
        <v>46267</v>
      </c>
      <c r="B4000" t="s">
        <v>391</v>
      </c>
      <c r="C4000" t="s">
        <v>5639</v>
      </c>
      <c r="D4000" t="s">
        <v>5638</v>
      </c>
      <c r="G4000"/>
      <c r="H4000" t="s">
        <v>23028</v>
      </c>
      <c r="K4000" t="s">
        <v>5638</v>
      </c>
      <c r="L4000" t="s">
        <v>5639</v>
      </c>
      <c r="P4000" t="s">
        <v>23028</v>
      </c>
      <c r="Q4000" t="s">
        <v>11249</v>
      </c>
      <c r="R4000" t="s">
        <v>12770</v>
      </c>
      <c r="S4000" t="s">
        <v>12771</v>
      </c>
      <c r="T4000" t="s">
        <v>12772</v>
      </c>
      <c r="U4000" t="s">
        <v>23029</v>
      </c>
      <c r="W4000" t="str">
        <f>_xlfn.XLOOKUP(D4000,'All DP'!B:B,'All DP'!D:D,"Tidak")</f>
        <v>Masih</v>
      </c>
      <c r="X4000" t="str">
        <f t="shared" si="63"/>
        <v>YA</v>
      </c>
    </row>
    <row r="4001" spans="1:24">
      <c r="A4001" s="52">
        <v>46267</v>
      </c>
      <c r="B4001" t="s">
        <v>410</v>
      </c>
      <c r="C4001" t="s">
        <v>3261</v>
      </c>
      <c r="D4001" t="s">
        <v>3260</v>
      </c>
      <c r="G4001"/>
      <c r="H4001" t="s">
        <v>23030</v>
      </c>
      <c r="K4001" t="s">
        <v>3260</v>
      </c>
      <c r="L4001" t="s">
        <v>3261</v>
      </c>
      <c r="P4001" t="s">
        <v>23030</v>
      </c>
      <c r="Q4001" t="s">
        <v>10410</v>
      </c>
      <c r="R4001" t="s">
        <v>13811</v>
      </c>
      <c r="S4001" t="s">
        <v>13812</v>
      </c>
      <c r="T4001" t="s">
        <v>13813</v>
      </c>
      <c r="U4001" t="s">
        <v>23031</v>
      </c>
      <c r="W4001" t="str">
        <f>_xlfn.XLOOKUP(D4001,'All DP'!B:B,'All DP'!D:D,"Tidak")</f>
        <v>Masih</v>
      </c>
      <c r="X4001" t="str">
        <f t="shared" si="63"/>
        <v>YA</v>
      </c>
    </row>
    <row r="4002" spans="1:24">
      <c r="A4002" s="52">
        <v>46267</v>
      </c>
      <c r="B4002" t="s">
        <v>391</v>
      </c>
      <c r="C4002" t="s">
        <v>4943</v>
      </c>
      <c r="D4002" t="s">
        <v>4942</v>
      </c>
      <c r="G4002"/>
      <c r="H4002" t="s">
        <v>23032</v>
      </c>
      <c r="K4002" t="s">
        <v>4942</v>
      </c>
      <c r="L4002" t="s">
        <v>4943</v>
      </c>
      <c r="P4002" t="s">
        <v>23032</v>
      </c>
      <c r="Q4002" t="s">
        <v>11249</v>
      </c>
      <c r="R4002" t="s">
        <v>14546</v>
      </c>
      <c r="S4002" t="s">
        <v>14547</v>
      </c>
      <c r="T4002" t="s">
        <v>14548</v>
      </c>
      <c r="U4002" t="s">
        <v>23033</v>
      </c>
      <c r="W4002" t="str">
        <f>_xlfn.XLOOKUP(D4002,'All DP'!B:B,'All DP'!D:D,"Tidak")</f>
        <v>Masih</v>
      </c>
      <c r="X4002" t="str">
        <f t="shared" si="63"/>
        <v>YA</v>
      </c>
    </row>
    <row r="4003" spans="1:24">
      <c r="A4003" s="52">
        <v>46267</v>
      </c>
      <c r="B4003" t="s">
        <v>588</v>
      </c>
      <c r="C4003" t="s">
        <v>4621</v>
      </c>
      <c r="D4003" t="s">
        <v>4620</v>
      </c>
      <c r="G4003"/>
      <c r="H4003" t="s">
        <v>23035</v>
      </c>
      <c r="K4003" t="s">
        <v>4620</v>
      </c>
      <c r="L4003" t="s">
        <v>4621</v>
      </c>
      <c r="P4003" t="s">
        <v>23035</v>
      </c>
      <c r="Q4003" t="s">
        <v>10385</v>
      </c>
      <c r="R4003" t="s">
        <v>12296</v>
      </c>
      <c r="S4003" t="s">
        <v>12297</v>
      </c>
      <c r="T4003" t="s">
        <v>12298</v>
      </c>
      <c r="U4003" t="s">
        <v>23036</v>
      </c>
      <c r="W4003" t="str">
        <f>_xlfn.XLOOKUP(D4003,'All DP'!B:B,'All DP'!D:D,"Tidak")</f>
        <v>Masih</v>
      </c>
      <c r="X4003" t="str">
        <f t="shared" si="63"/>
        <v>YA</v>
      </c>
    </row>
    <row r="4004" spans="1:24">
      <c r="A4004" s="52">
        <v>46267</v>
      </c>
      <c r="B4004" t="s">
        <v>229</v>
      </c>
      <c r="C4004" t="s">
        <v>3220</v>
      </c>
      <c r="D4004" t="s">
        <v>3220</v>
      </c>
      <c r="G4004"/>
      <c r="H4004" t="s">
        <v>23037</v>
      </c>
      <c r="K4004" t="s">
        <v>3220</v>
      </c>
      <c r="L4004" t="s">
        <v>3220</v>
      </c>
      <c r="P4004" t="s">
        <v>23037</v>
      </c>
      <c r="Q4004" t="s">
        <v>10199</v>
      </c>
      <c r="R4004" t="s">
        <v>17671</v>
      </c>
      <c r="S4004" t="s">
        <v>17672</v>
      </c>
      <c r="T4004" t="s">
        <v>12877</v>
      </c>
      <c r="U4004" t="s">
        <v>23038</v>
      </c>
      <c r="W4004" t="str">
        <f>_xlfn.XLOOKUP(D4004,'All DP'!B:B,'All DP'!D:D,"Tidak")</f>
        <v>Masih</v>
      </c>
      <c r="X4004" t="str">
        <f t="shared" si="63"/>
        <v>YA</v>
      </c>
    </row>
    <row r="4005" spans="1:24">
      <c r="A4005" s="52">
        <v>46267</v>
      </c>
      <c r="B4005" t="s">
        <v>848</v>
      </c>
      <c r="C4005" t="s">
        <v>1295</v>
      </c>
      <c r="D4005" t="s">
        <v>1294</v>
      </c>
      <c r="G4005"/>
      <c r="H4005" t="s">
        <v>23040</v>
      </c>
      <c r="K4005" t="s">
        <v>1294</v>
      </c>
      <c r="L4005" t="s">
        <v>1295</v>
      </c>
      <c r="P4005" t="s">
        <v>23040</v>
      </c>
      <c r="Q4005" t="s">
        <v>10181</v>
      </c>
      <c r="R4005" t="s">
        <v>11011</v>
      </c>
      <c r="S4005" t="s">
        <v>11012</v>
      </c>
      <c r="T4005" t="s">
        <v>11013</v>
      </c>
      <c r="U4005" t="s">
        <v>23041</v>
      </c>
      <c r="W4005" t="str">
        <f>_xlfn.XLOOKUP(D4005,'All DP'!B:B,'All DP'!D:D,"Tidak")</f>
        <v>Tidak</v>
      </c>
      <c r="X4005" t="str">
        <f t="shared" si="63"/>
        <v>YA</v>
      </c>
    </row>
    <row r="4006" spans="1:24">
      <c r="A4006" s="52">
        <v>46267</v>
      </c>
      <c r="B4006" t="s">
        <v>26</v>
      </c>
      <c r="C4006" t="s">
        <v>3503</v>
      </c>
      <c r="D4006" t="s">
        <v>3502</v>
      </c>
      <c r="G4006"/>
      <c r="H4006" t="s">
        <v>23043</v>
      </c>
      <c r="K4006" t="s">
        <v>3502</v>
      </c>
      <c r="L4006" t="s">
        <v>3503</v>
      </c>
      <c r="P4006" t="s">
        <v>23043</v>
      </c>
      <c r="Q4006" t="s">
        <v>10656</v>
      </c>
      <c r="R4006" t="s">
        <v>12464</v>
      </c>
      <c r="S4006" t="s">
        <v>12465</v>
      </c>
      <c r="T4006" t="s">
        <v>12466</v>
      </c>
      <c r="U4006" t="s">
        <v>23044</v>
      </c>
      <c r="W4006" t="str">
        <f>_xlfn.XLOOKUP(D4006,'All DP'!B:B,'All DP'!D:D,"Tidak")</f>
        <v>Masih</v>
      </c>
      <c r="X4006" t="str">
        <f t="shared" si="63"/>
        <v>YA</v>
      </c>
    </row>
    <row r="4007" spans="1:24">
      <c r="A4007" s="52">
        <v>46267</v>
      </c>
      <c r="B4007" t="s">
        <v>391</v>
      </c>
      <c r="C4007" t="s">
        <v>5167</v>
      </c>
      <c r="D4007" t="s">
        <v>5166</v>
      </c>
      <c r="G4007"/>
      <c r="H4007" t="s">
        <v>23046</v>
      </c>
      <c r="K4007" t="s">
        <v>5166</v>
      </c>
      <c r="L4007" t="s">
        <v>5167</v>
      </c>
      <c r="P4007" t="s">
        <v>23046</v>
      </c>
      <c r="Q4007" t="s">
        <v>11249</v>
      </c>
      <c r="R4007" t="s">
        <v>12274</v>
      </c>
      <c r="S4007" t="s">
        <v>12275</v>
      </c>
      <c r="T4007" t="s">
        <v>12276</v>
      </c>
      <c r="U4007" t="s">
        <v>23047</v>
      </c>
      <c r="W4007" t="str">
        <f>_xlfn.XLOOKUP(D4007,'All DP'!B:B,'All DP'!D:D,"Tidak")</f>
        <v>Masih</v>
      </c>
      <c r="X4007" t="str">
        <f t="shared" si="63"/>
        <v>YA</v>
      </c>
    </row>
    <row r="4008" spans="1:24">
      <c r="A4008" s="52">
        <v>46267</v>
      </c>
      <c r="B4008" t="s">
        <v>848</v>
      </c>
      <c r="C4008" t="s">
        <v>6390</v>
      </c>
      <c r="D4008" t="s">
        <v>6389</v>
      </c>
      <c r="G4008"/>
      <c r="H4008" t="s">
        <v>23048</v>
      </c>
      <c r="K4008" t="s">
        <v>6389</v>
      </c>
      <c r="L4008" t="s">
        <v>6390</v>
      </c>
      <c r="P4008" t="s">
        <v>23048</v>
      </c>
      <c r="Q4008" t="s">
        <v>10181</v>
      </c>
      <c r="R4008" t="s">
        <v>14709</v>
      </c>
      <c r="S4008" t="s">
        <v>14710</v>
      </c>
      <c r="T4008" t="s">
        <v>14711</v>
      </c>
      <c r="U4008" t="s">
        <v>23049</v>
      </c>
      <c r="W4008" t="str">
        <f>_xlfn.XLOOKUP(D4008,'All DP'!B:B,'All DP'!D:D,"Tidak")</f>
        <v>Masih</v>
      </c>
      <c r="X4008" t="str">
        <f t="shared" si="63"/>
        <v>YA</v>
      </c>
    </row>
    <row r="4009" spans="1:24">
      <c r="A4009" s="52">
        <v>46267</v>
      </c>
      <c r="B4009" t="s">
        <v>391</v>
      </c>
      <c r="C4009" t="s">
        <v>6290</v>
      </c>
      <c r="D4009" t="s">
        <v>6289</v>
      </c>
      <c r="G4009"/>
      <c r="H4009" t="s">
        <v>23051</v>
      </c>
      <c r="K4009" t="s">
        <v>6289</v>
      </c>
      <c r="L4009" t="s">
        <v>6290</v>
      </c>
      <c r="P4009" t="s">
        <v>23051</v>
      </c>
      <c r="Q4009" t="s">
        <v>11249</v>
      </c>
      <c r="R4009" t="s">
        <v>15207</v>
      </c>
      <c r="S4009" t="s">
        <v>15208</v>
      </c>
      <c r="T4009" t="s">
        <v>15209</v>
      </c>
      <c r="U4009" t="s">
        <v>23052</v>
      </c>
      <c r="W4009" t="str">
        <f>_xlfn.XLOOKUP(D4009,'All DP'!B:B,'All DP'!D:D,"Tidak")</f>
        <v>Masih</v>
      </c>
      <c r="X4009" t="str">
        <f t="shared" si="63"/>
        <v>YA</v>
      </c>
    </row>
    <row r="4010" spans="1:24">
      <c r="A4010" s="52">
        <v>46267</v>
      </c>
      <c r="B4010" t="s">
        <v>229</v>
      </c>
      <c r="C4010" t="s">
        <v>3076</v>
      </c>
      <c r="D4010" t="s">
        <v>3076</v>
      </c>
      <c r="G4010"/>
      <c r="H4010" t="s">
        <v>23054</v>
      </c>
      <c r="K4010" t="s">
        <v>3076</v>
      </c>
      <c r="L4010" t="s">
        <v>3076</v>
      </c>
      <c r="P4010" t="s">
        <v>23054</v>
      </c>
      <c r="Q4010" t="s">
        <v>10199</v>
      </c>
      <c r="R4010" t="s">
        <v>10717</v>
      </c>
      <c r="S4010" t="s">
        <v>10718</v>
      </c>
      <c r="T4010" t="s">
        <v>10548</v>
      </c>
      <c r="U4010" t="s">
        <v>23055</v>
      </c>
      <c r="W4010" t="str">
        <f>_xlfn.XLOOKUP(D4010,'All DP'!B:B,'All DP'!D:D,"Tidak")</f>
        <v>Masih</v>
      </c>
      <c r="X4010" t="str">
        <f t="shared" si="63"/>
        <v>YA</v>
      </c>
    </row>
    <row r="4011" spans="1:24">
      <c r="A4011" s="52">
        <v>46267</v>
      </c>
      <c r="B4011" t="s">
        <v>391</v>
      </c>
      <c r="C4011" t="s">
        <v>2755</v>
      </c>
      <c r="D4011" t="s">
        <v>2754</v>
      </c>
      <c r="G4011"/>
      <c r="H4011" t="s">
        <v>23056</v>
      </c>
      <c r="K4011" t="s">
        <v>2754</v>
      </c>
      <c r="L4011" t="s">
        <v>2755</v>
      </c>
      <c r="P4011" t="s">
        <v>23056</v>
      </c>
      <c r="Q4011" t="s">
        <v>11249</v>
      </c>
      <c r="R4011" t="s">
        <v>16531</v>
      </c>
      <c r="S4011" t="s">
        <v>16532</v>
      </c>
      <c r="T4011" t="s">
        <v>16533</v>
      </c>
      <c r="U4011" t="s">
        <v>23057</v>
      </c>
      <c r="W4011" t="str">
        <f>_xlfn.XLOOKUP(D4011,'All DP'!B:B,'All DP'!D:D,"Tidak")</f>
        <v>Masih</v>
      </c>
      <c r="X4011" t="str">
        <f t="shared" si="63"/>
        <v>YA</v>
      </c>
    </row>
    <row r="4012" spans="1:24">
      <c r="A4012" s="52">
        <v>46267</v>
      </c>
      <c r="B4012" t="s">
        <v>229</v>
      </c>
      <c r="C4012" t="s">
        <v>3081</v>
      </c>
      <c r="D4012" t="s">
        <v>3081</v>
      </c>
      <c r="G4012"/>
      <c r="H4012" t="s">
        <v>23058</v>
      </c>
      <c r="K4012" t="s">
        <v>3081</v>
      </c>
      <c r="L4012" t="s">
        <v>3081</v>
      </c>
      <c r="P4012" t="s">
        <v>23058</v>
      </c>
      <c r="Q4012" t="s">
        <v>10199</v>
      </c>
      <c r="R4012" t="s">
        <v>11262</v>
      </c>
      <c r="S4012" t="s">
        <v>11263</v>
      </c>
      <c r="T4012" t="s">
        <v>11264</v>
      </c>
      <c r="U4012" t="s">
        <v>23059</v>
      </c>
      <c r="W4012" t="str">
        <f>_xlfn.XLOOKUP(D4012,'All DP'!B:B,'All DP'!D:D,"Tidak")</f>
        <v>Masih</v>
      </c>
      <c r="X4012" t="str">
        <f t="shared" si="63"/>
        <v>YA</v>
      </c>
    </row>
    <row r="4013" spans="1:24">
      <c r="A4013" s="52">
        <v>46267</v>
      </c>
      <c r="B4013" t="s">
        <v>229</v>
      </c>
      <c r="C4013" t="s">
        <v>6561</v>
      </c>
      <c r="D4013" t="s">
        <v>6560</v>
      </c>
      <c r="G4013"/>
      <c r="H4013" t="s">
        <v>23061</v>
      </c>
      <c r="K4013" t="s">
        <v>6560</v>
      </c>
      <c r="L4013" t="s">
        <v>6561</v>
      </c>
      <c r="P4013" t="s">
        <v>23061</v>
      </c>
      <c r="Q4013" t="s">
        <v>10199</v>
      </c>
      <c r="R4013" t="s">
        <v>12875</v>
      </c>
      <c r="S4013" t="s">
        <v>12876</v>
      </c>
      <c r="T4013" t="s">
        <v>12877</v>
      </c>
      <c r="U4013" t="s">
        <v>23062</v>
      </c>
      <c r="W4013" t="str">
        <f>_xlfn.XLOOKUP(D4013,'All DP'!B:B,'All DP'!D:D,"Tidak")</f>
        <v>Masih</v>
      </c>
      <c r="X4013" t="str">
        <f t="shared" si="63"/>
        <v>YA</v>
      </c>
    </row>
    <row r="4014" spans="1:24">
      <c r="A4014" s="52">
        <v>46267</v>
      </c>
      <c r="B4014" t="s">
        <v>413</v>
      </c>
      <c r="C4014" t="s">
        <v>3543</v>
      </c>
      <c r="D4014" t="s">
        <v>3542</v>
      </c>
      <c r="G4014"/>
      <c r="H4014" t="s">
        <v>23064</v>
      </c>
      <c r="K4014" t="s">
        <v>3542</v>
      </c>
      <c r="L4014" t="s">
        <v>3543</v>
      </c>
      <c r="P4014" t="s">
        <v>23064</v>
      </c>
      <c r="Q4014" t="s">
        <v>10398</v>
      </c>
      <c r="R4014" t="s">
        <v>12279</v>
      </c>
      <c r="S4014" t="s">
        <v>12280</v>
      </c>
      <c r="T4014" t="s">
        <v>12281</v>
      </c>
      <c r="U4014" t="s">
        <v>23065</v>
      </c>
      <c r="W4014" t="str">
        <f>_xlfn.XLOOKUP(D4014,'All DP'!B:B,'All DP'!D:D,"Tidak")</f>
        <v>Masih</v>
      </c>
      <c r="X4014" t="str">
        <f t="shared" si="63"/>
        <v>YA</v>
      </c>
    </row>
    <row r="4015" spans="1:24">
      <c r="A4015" s="52">
        <v>46267</v>
      </c>
      <c r="B4015" t="s">
        <v>843</v>
      </c>
      <c r="C4015" t="s">
        <v>1684</v>
      </c>
      <c r="D4015" t="s">
        <v>1683</v>
      </c>
      <c r="G4015"/>
      <c r="H4015" t="s">
        <v>23066</v>
      </c>
      <c r="K4015" t="s">
        <v>1683</v>
      </c>
      <c r="L4015" t="s">
        <v>1684</v>
      </c>
      <c r="P4015" t="s">
        <v>23066</v>
      </c>
      <c r="Q4015" t="s">
        <v>10236</v>
      </c>
      <c r="R4015" t="s">
        <v>13836</v>
      </c>
      <c r="S4015" t="s">
        <v>13837</v>
      </c>
      <c r="T4015" t="s">
        <v>13838</v>
      </c>
      <c r="U4015" t="s">
        <v>23067</v>
      </c>
      <c r="W4015" t="str">
        <f>_xlfn.XLOOKUP(D4015,'All DP'!B:B,'All DP'!D:D,"Tidak")</f>
        <v>Masih</v>
      </c>
      <c r="X4015" t="str">
        <f t="shared" si="63"/>
        <v>YA</v>
      </c>
    </row>
    <row r="4016" spans="1:24">
      <c r="A4016" s="52">
        <v>46267</v>
      </c>
      <c r="B4016" t="s">
        <v>391</v>
      </c>
      <c r="C4016" t="s">
        <v>3029</v>
      </c>
      <c r="D4016" t="s">
        <v>3028</v>
      </c>
      <c r="G4016"/>
      <c r="H4016" t="s">
        <v>23068</v>
      </c>
      <c r="K4016" t="s">
        <v>3028</v>
      </c>
      <c r="L4016" t="s">
        <v>3029</v>
      </c>
      <c r="P4016" t="s">
        <v>23068</v>
      </c>
      <c r="Q4016" t="s">
        <v>11249</v>
      </c>
      <c r="R4016" t="s">
        <v>15068</v>
      </c>
      <c r="S4016" t="s">
        <v>15069</v>
      </c>
      <c r="T4016" t="s">
        <v>15070</v>
      </c>
      <c r="U4016" t="s">
        <v>23069</v>
      </c>
      <c r="W4016" t="str">
        <f>_xlfn.XLOOKUP(D4016,'All DP'!B:B,'All DP'!D:D,"Tidak")</f>
        <v>Masih</v>
      </c>
      <c r="X4016" t="str">
        <f t="shared" si="63"/>
        <v>YA</v>
      </c>
    </row>
    <row r="4017" spans="1:24">
      <c r="A4017" s="52">
        <v>46267</v>
      </c>
      <c r="B4017" t="s">
        <v>391</v>
      </c>
      <c r="C4017" t="s">
        <v>5665</v>
      </c>
      <c r="D4017" t="s">
        <v>5664</v>
      </c>
      <c r="G4017"/>
      <c r="H4017" t="s">
        <v>23070</v>
      </c>
      <c r="K4017" t="s">
        <v>5664</v>
      </c>
      <c r="L4017" t="s">
        <v>5665</v>
      </c>
      <c r="P4017" t="s">
        <v>23070</v>
      </c>
      <c r="Q4017" t="s">
        <v>11249</v>
      </c>
      <c r="R4017" t="s">
        <v>13503</v>
      </c>
      <c r="S4017" t="s">
        <v>13504</v>
      </c>
      <c r="T4017" t="s">
        <v>13505</v>
      </c>
      <c r="U4017" t="s">
        <v>23071</v>
      </c>
      <c r="W4017" t="str">
        <f>_xlfn.XLOOKUP(D4017,'All DP'!B:B,'All DP'!D:D,"Tidak")</f>
        <v>Masih</v>
      </c>
      <c r="X4017" t="str">
        <f t="shared" si="63"/>
        <v>YA</v>
      </c>
    </row>
    <row r="4018" spans="1:24">
      <c r="A4018" s="52">
        <v>46267</v>
      </c>
      <c r="B4018" t="s">
        <v>229</v>
      </c>
      <c r="C4018" t="s">
        <v>3082</v>
      </c>
      <c r="D4018" t="s">
        <v>3082</v>
      </c>
      <c r="G4018"/>
      <c r="H4018" t="s">
        <v>23073</v>
      </c>
      <c r="K4018" t="s">
        <v>3082</v>
      </c>
      <c r="L4018" t="s">
        <v>3082</v>
      </c>
      <c r="P4018" t="s">
        <v>23073</v>
      </c>
      <c r="Q4018" t="s">
        <v>10199</v>
      </c>
      <c r="R4018" t="s">
        <v>10519</v>
      </c>
      <c r="S4018" t="s">
        <v>10520</v>
      </c>
      <c r="T4018" t="s">
        <v>10521</v>
      </c>
      <c r="U4018" t="s">
        <v>23074</v>
      </c>
      <c r="W4018" t="str">
        <f>_xlfn.XLOOKUP(D4018,'All DP'!B:B,'All DP'!D:D,"Tidak")</f>
        <v>Masih</v>
      </c>
      <c r="X4018" t="str">
        <f t="shared" si="63"/>
        <v>YA</v>
      </c>
    </row>
    <row r="4019" spans="1:24">
      <c r="A4019" s="52">
        <v>46267</v>
      </c>
      <c r="B4019" t="s">
        <v>229</v>
      </c>
      <c r="C4019" t="s">
        <v>3079</v>
      </c>
      <c r="D4019" t="s">
        <v>3079</v>
      </c>
      <c r="G4019"/>
      <c r="H4019" t="s">
        <v>23075</v>
      </c>
      <c r="K4019" t="s">
        <v>3079</v>
      </c>
      <c r="L4019" t="s">
        <v>3079</v>
      </c>
      <c r="P4019" t="s">
        <v>23075</v>
      </c>
      <c r="Q4019" t="s">
        <v>10199</v>
      </c>
      <c r="R4019" t="s">
        <v>23076</v>
      </c>
      <c r="S4019" t="s">
        <v>23077</v>
      </c>
      <c r="T4019" t="s">
        <v>10521</v>
      </c>
      <c r="U4019" t="s">
        <v>23078</v>
      </c>
      <c r="W4019" t="str">
        <f>_xlfn.XLOOKUP(D4019,'All DP'!B:B,'All DP'!D:D,"Tidak")</f>
        <v>Masih</v>
      </c>
      <c r="X4019" t="str">
        <f t="shared" si="63"/>
        <v>YA</v>
      </c>
    </row>
    <row r="4020" spans="1:24">
      <c r="A4020" s="52">
        <v>46267</v>
      </c>
      <c r="B4020" t="s">
        <v>229</v>
      </c>
      <c r="C4020" t="s">
        <v>3095</v>
      </c>
      <c r="D4020" t="s">
        <v>3095</v>
      </c>
      <c r="G4020"/>
      <c r="H4020" t="s">
        <v>23081</v>
      </c>
      <c r="K4020" t="s">
        <v>3095</v>
      </c>
      <c r="L4020" t="s">
        <v>3095</v>
      </c>
      <c r="P4020" t="s">
        <v>23081</v>
      </c>
      <c r="Q4020" t="s">
        <v>10199</v>
      </c>
      <c r="R4020" t="s">
        <v>11792</v>
      </c>
      <c r="S4020" t="s">
        <v>11793</v>
      </c>
      <c r="T4020" t="s">
        <v>11794</v>
      </c>
      <c r="U4020" t="s">
        <v>23082</v>
      </c>
      <c r="W4020" t="str">
        <f>_xlfn.XLOOKUP(D4020,'All DP'!B:B,'All DP'!D:D,"Tidak")</f>
        <v>Masih</v>
      </c>
      <c r="X4020" t="str">
        <f t="shared" si="63"/>
        <v>YA</v>
      </c>
    </row>
    <row r="4021" spans="1:24">
      <c r="A4021" s="52">
        <v>46267</v>
      </c>
      <c r="B4021" t="s">
        <v>410</v>
      </c>
      <c r="C4021" t="s">
        <v>3259</v>
      </c>
      <c r="D4021" t="s">
        <v>3258</v>
      </c>
      <c r="G4021"/>
      <c r="H4021" t="s">
        <v>23084</v>
      </c>
      <c r="K4021" t="s">
        <v>3258</v>
      </c>
      <c r="L4021" t="s">
        <v>3259</v>
      </c>
      <c r="P4021" t="s">
        <v>23084</v>
      </c>
      <c r="Q4021" t="s">
        <v>10410</v>
      </c>
      <c r="R4021" t="s">
        <v>13412</v>
      </c>
      <c r="S4021" t="s">
        <v>13413</v>
      </c>
      <c r="T4021" t="s">
        <v>13414</v>
      </c>
      <c r="U4021" t="s">
        <v>23085</v>
      </c>
      <c r="W4021" t="str">
        <f>_xlfn.XLOOKUP(D4021,'All DP'!B:B,'All DP'!D:D,"Tidak")</f>
        <v>Masih</v>
      </c>
      <c r="X4021" t="str">
        <f t="shared" si="63"/>
        <v>YA</v>
      </c>
    </row>
    <row r="4022" spans="1:24">
      <c r="A4022" s="52">
        <v>46267</v>
      </c>
      <c r="B4022" t="s">
        <v>848</v>
      </c>
      <c r="C4022" t="s">
        <v>6250</v>
      </c>
      <c r="D4022" t="s">
        <v>6249</v>
      </c>
      <c r="G4022"/>
      <c r="H4022" t="s">
        <v>23086</v>
      </c>
      <c r="K4022" t="s">
        <v>6249</v>
      </c>
      <c r="L4022" t="s">
        <v>6250</v>
      </c>
      <c r="P4022" t="s">
        <v>23086</v>
      </c>
      <c r="Q4022" t="s">
        <v>10181</v>
      </c>
      <c r="R4022" t="s">
        <v>11750</v>
      </c>
      <c r="S4022" t="s">
        <v>11751</v>
      </c>
      <c r="T4022" t="s">
        <v>11752</v>
      </c>
      <c r="U4022" t="s">
        <v>23087</v>
      </c>
      <c r="W4022" t="str">
        <f>_xlfn.XLOOKUP(D4022,'All DP'!B:B,'All DP'!D:D,"Tidak")</f>
        <v>Masih</v>
      </c>
      <c r="X4022" t="str">
        <f t="shared" si="63"/>
        <v>YA</v>
      </c>
    </row>
    <row r="4023" spans="1:24">
      <c r="A4023" s="52">
        <v>46267</v>
      </c>
      <c r="B4023" t="s">
        <v>410</v>
      </c>
      <c r="C4023" t="s">
        <v>2083</v>
      </c>
      <c r="D4023" t="s">
        <v>2082</v>
      </c>
      <c r="G4023"/>
      <c r="H4023" t="s">
        <v>23088</v>
      </c>
      <c r="K4023" t="s">
        <v>2082</v>
      </c>
      <c r="L4023" t="s">
        <v>2083</v>
      </c>
      <c r="P4023" t="s">
        <v>23088</v>
      </c>
      <c r="Q4023" t="s">
        <v>10410</v>
      </c>
      <c r="R4023" t="s">
        <v>13375</v>
      </c>
      <c r="S4023" t="s">
        <v>13376</v>
      </c>
      <c r="T4023" t="s">
        <v>8713</v>
      </c>
      <c r="U4023" t="s">
        <v>23089</v>
      </c>
      <c r="W4023" t="str">
        <f>_xlfn.XLOOKUP(D4023,'All DP'!B:B,'All DP'!D:D,"Tidak")</f>
        <v>Masih</v>
      </c>
      <c r="X4023" t="str">
        <f t="shared" si="63"/>
        <v>YA</v>
      </c>
    </row>
    <row r="4024" spans="1:24">
      <c r="A4024" s="52">
        <v>46267</v>
      </c>
      <c r="B4024" t="s">
        <v>588</v>
      </c>
      <c r="C4024" t="s">
        <v>2048</v>
      </c>
      <c r="D4024" t="s">
        <v>2047</v>
      </c>
      <c r="G4024"/>
      <c r="H4024" t="s">
        <v>23090</v>
      </c>
      <c r="K4024" t="s">
        <v>2047</v>
      </c>
      <c r="L4024" t="s">
        <v>2048</v>
      </c>
      <c r="P4024" t="s">
        <v>23090</v>
      </c>
      <c r="Q4024" t="s">
        <v>10385</v>
      </c>
      <c r="R4024" t="s">
        <v>12920</v>
      </c>
      <c r="S4024" t="s">
        <v>12921</v>
      </c>
      <c r="T4024" t="s">
        <v>12922</v>
      </c>
      <c r="U4024" t="s">
        <v>23091</v>
      </c>
      <c r="W4024" t="str">
        <f>_xlfn.XLOOKUP(D4024,'All DP'!B:B,'All DP'!D:D,"Tidak")</f>
        <v>Masih</v>
      </c>
      <c r="X4024" t="str">
        <f t="shared" si="63"/>
        <v>YA</v>
      </c>
    </row>
    <row r="4025" spans="1:24">
      <c r="A4025" s="52">
        <v>46267</v>
      </c>
      <c r="B4025" t="s">
        <v>848</v>
      </c>
      <c r="C4025" t="s">
        <v>1894</v>
      </c>
      <c r="D4025" t="s">
        <v>1893</v>
      </c>
      <c r="G4025"/>
      <c r="H4025" t="s">
        <v>23092</v>
      </c>
      <c r="K4025" t="s">
        <v>1893</v>
      </c>
      <c r="L4025" t="s">
        <v>1894</v>
      </c>
      <c r="P4025" t="s">
        <v>23092</v>
      </c>
      <c r="Q4025" t="s">
        <v>10181</v>
      </c>
      <c r="R4025" t="s">
        <v>12098</v>
      </c>
      <c r="S4025" t="s">
        <v>12099</v>
      </c>
      <c r="T4025" t="s">
        <v>12100</v>
      </c>
      <c r="U4025" t="s">
        <v>23093</v>
      </c>
      <c r="W4025" t="str">
        <f>_xlfn.XLOOKUP(D4025,'All DP'!B:B,'All DP'!D:D,"Tidak")</f>
        <v>Masih</v>
      </c>
      <c r="X4025" t="str">
        <f t="shared" si="63"/>
        <v>YA</v>
      </c>
    </row>
    <row r="4026" spans="1:24">
      <c r="A4026" s="52">
        <v>46267</v>
      </c>
      <c r="B4026" t="s">
        <v>1026</v>
      </c>
      <c r="C4026" t="s">
        <v>1502</v>
      </c>
      <c r="D4026" t="s">
        <v>1501</v>
      </c>
      <c r="G4026"/>
      <c r="H4026" t="s">
        <v>23095</v>
      </c>
      <c r="K4026" t="s">
        <v>1501</v>
      </c>
      <c r="L4026" t="s">
        <v>1502</v>
      </c>
      <c r="P4026" t="s">
        <v>23095</v>
      </c>
      <c r="Q4026" t="s">
        <v>10270</v>
      </c>
      <c r="R4026" t="s">
        <v>13423</v>
      </c>
      <c r="S4026" t="s">
        <v>13424</v>
      </c>
      <c r="T4026" t="s">
        <v>13425</v>
      </c>
      <c r="U4026" t="s">
        <v>23096</v>
      </c>
      <c r="W4026" t="str">
        <f>_xlfn.XLOOKUP(D4026,'All DP'!B:B,'All DP'!D:D,"Tidak")</f>
        <v>Masih</v>
      </c>
      <c r="X4026" t="str">
        <f t="shared" si="63"/>
        <v>YA</v>
      </c>
    </row>
    <row r="4027" spans="1:24">
      <c r="A4027" s="52">
        <v>46267</v>
      </c>
      <c r="B4027" t="s">
        <v>358</v>
      </c>
      <c r="C4027" t="s">
        <v>5324</v>
      </c>
      <c r="D4027" t="s">
        <v>5323</v>
      </c>
      <c r="G4027"/>
      <c r="H4027" t="s">
        <v>23097</v>
      </c>
      <c r="K4027" t="s">
        <v>5323</v>
      </c>
      <c r="L4027" t="s">
        <v>5324</v>
      </c>
      <c r="P4027" t="s">
        <v>23097</v>
      </c>
      <c r="Q4027" t="s">
        <v>10443</v>
      </c>
      <c r="R4027" t="s">
        <v>12480</v>
      </c>
      <c r="S4027" t="s">
        <v>12481</v>
      </c>
      <c r="T4027" t="s">
        <v>12482</v>
      </c>
      <c r="U4027" t="s">
        <v>23098</v>
      </c>
      <c r="W4027" t="str">
        <f>_xlfn.XLOOKUP(D4027,'All DP'!B:B,'All DP'!D:D,"Tidak")</f>
        <v>Masih</v>
      </c>
      <c r="X4027" t="str">
        <f t="shared" si="63"/>
        <v>YA</v>
      </c>
    </row>
    <row r="4028" spans="1:24">
      <c r="A4028" s="52">
        <v>46267</v>
      </c>
      <c r="B4028" t="s">
        <v>453</v>
      </c>
      <c r="C4028" t="s">
        <v>2461</v>
      </c>
      <c r="D4028" t="s">
        <v>2460</v>
      </c>
      <c r="G4028"/>
      <c r="H4028" t="s">
        <v>23100</v>
      </c>
      <c r="K4028" t="s">
        <v>2460</v>
      </c>
      <c r="L4028" t="s">
        <v>2461</v>
      </c>
      <c r="P4028" t="s">
        <v>23100</v>
      </c>
      <c r="Q4028" t="s">
        <v>10193</v>
      </c>
      <c r="R4028" t="s">
        <v>23101</v>
      </c>
      <c r="S4028" t="s">
        <v>23102</v>
      </c>
      <c r="T4028" t="s">
        <v>23103</v>
      </c>
      <c r="U4028" t="s">
        <v>23104</v>
      </c>
      <c r="W4028" t="str">
        <f>_xlfn.XLOOKUP(D4028,'All DP'!B:B,'All DP'!D:D,"Tidak")</f>
        <v>Masih</v>
      </c>
      <c r="X4028" t="str">
        <f t="shared" si="63"/>
        <v>YA</v>
      </c>
    </row>
    <row r="4029" spans="1:24">
      <c r="A4029" s="52">
        <v>46267</v>
      </c>
      <c r="B4029" t="s">
        <v>848</v>
      </c>
      <c r="C4029" t="s">
        <v>6214</v>
      </c>
      <c r="D4029" t="s">
        <v>6213</v>
      </c>
      <c r="G4029"/>
      <c r="H4029" t="s">
        <v>23106</v>
      </c>
      <c r="K4029" t="s">
        <v>6213</v>
      </c>
      <c r="L4029" t="s">
        <v>6214</v>
      </c>
      <c r="P4029" t="s">
        <v>23106</v>
      </c>
      <c r="Q4029" t="s">
        <v>10181</v>
      </c>
      <c r="R4029" t="s">
        <v>15270</v>
      </c>
      <c r="S4029" t="s">
        <v>15271</v>
      </c>
      <c r="T4029" t="s">
        <v>15272</v>
      </c>
      <c r="U4029" t="s">
        <v>23107</v>
      </c>
      <c r="W4029" t="str">
        <f>_xlfn.XLOOKUP(D4029,'All DP'!B:B,'All DP'!D:D,"Tidak")</f>
        <v>Masih</v>
      </c>
      <c r="X4029" t="str">
        <f t="shared" si="63"/>
        <v>YA</v>
      </c>
    </row>
    <row r="4030" spans="1:24">
      <c r="A4030" s="52">
        <v>46267</v>
      </c>
      <c r="B4030" t="s">
        <v>229</v>
      </c>
      <c r="C4030" t="s">
        <v>3848</v>
      </c>
      <c r="D4030" t="s">
        <v>3847</v>
      </c>
      <c r="G4030"/>
      <c r="H4030" t="s">
        <v>23108</v>
      </c>
      <c r="K4030" t="s">
        <v>3847</v>
      </c>
      <c r="L4030" t="s">
        <v>3848</v>
      </c>
      <c r="P4030" t="s">
        <v>23108</v>
      </c>
      <c r="Q4030" t="s">
        <v>10199</v>
      </c>
      <c r="R4030" t="s">
        <v>19761</v>
      </c>
      <c r="S4030" t="s">
        <v>19762</v>
      </c>
      <c r="T4030" t="s">
        <v>19763</v>
      </c>
      <c r="U4030" t="s">
        <v>23109</v>
      </c>
      <c r="W4030" t="str">
        <f>_xlfn.XLOOKUP(D4030,'All DP'!B:B,'All DP'!D:D,"Tidak")</f>
        <v>Masih</v>
      </c>
      <c r="X4030" t="str">
        <f t="shared" si="63"/>
        <v>YA</v>
      </c>
    </row>
    <row r="4031" spans="1:24">
      <c r="A4031" s="52">
        <v>46267</v>
      </c>
      <c r="B4031" t="s">
        <v>229</v>
      </c>
      <c r="C4031" t="s">
        <v>4927</v>
      </c>
      <c r="D4031" t="s">
        <v>4926</v>
      </c>
      <c r="G4031"/>
      <c r="H4031" t="s">
        <v>23110</v>
      </c>
      <c r="K4031" t="s">
        <v>4926</v>
      </c>
      <c r="L4031" t="s">
        <v>4927</v>
      </c>
      <c r="P4031" t="s">
        <v>23110</v>
      </c>
      <c r="Q4031" t="s">
        <v>10199</v>
      </c>
      <c r="R4031" t="s">
        <v>23111</v>
      </c>
      <c r="S4031" t="s">
        <v>23112</v>
      </c>
      <c r="T4031" t="s">
        <v>23113</v>
      </c>
      <c r="U4031" t="s">
        <v>23114</v>
      </c>
      <c r="W4031" t="str">
        <f>_xlfn.XLOOKUP(D4031,'All DP'!B:B,'All DP'!D:D,"Tidak")</f>
        <v>Masih</v>
      </c>
      <c r="X4031" t="str">
        <f t="shared" si="63"/>
        <v>YA</v>
      </c>
    </row>
    <row r="4032" spans="1:24">
      <c r="A4032" s="52">
        <v>46267</v>
      </c>
      <c r="B4032" t="s">
        <v>777</v>
      </c>
      <c r="C4032" t="s">
        <v>3833</v>
      </c>
      <c r="D4032" t="s">
        <v>3832</v>
      </c>
      <c r="G4032"/>
      <c r="H4032" t="s">
        <v>23116</v>
      </c>
      <c r="K4032" t="s">
        <v>3832</v>
      </c>
      <c r="L4032" t="s">
        <v>3833</v>
      </c>
      <c r="P4032" t="s">
        <v>23116</v>
      </c>
      <c r="Q4032" t="s">
        <v>10307</v>
      </c>
      <c r="R4032" t="s">
        <v>13960</v>
      </c>
      <c r="S4032" t="s">
        <v>13961</v>
      </c>
      <c r="T4032" t="s">
        <v>13962</v>
      </c>
      <c r="U4032" t="s">
        <v>23117</v>
      </c>
      <c r="W4032" t="str">
        <f>_xlfn.XLOOKUP(D4032,'All DP'!B:B,'All DP'!D:D,"Tidak")</f>
        <v>Masih</v>
      </c>
      <c r="X4032" t="str">
        <f t="shared" si="63"/>
        <v>YA</v>
      </c>
    </row>
    <row r="4033" spans="1:24">
      <c r="A4033" s="52">
        <v>46267</v>
      </c>
      <c r="B4033" t="s">
        <v>848</v>
      </c>
      <c r="C4033" t="s">
        <v>3465</v>
      </c>
      <c r="D4033" t="s">
        <v>3464</v>
      </c>
      <c r="G4033"/>
      <c r="H4033" t="s">
        <v>23118</v>
      </c>
      <c r="K4033" t="s">
        <v>3464</v>
      </c>
      <c r="L4033" t="s">
        <v>3465</v>
      </c>
      <c r="P4033" t="s">
        <v>23118</v>
      </c>
      <c r="Q4033" t="s">
        <v>10181</v>
      </c>
      <c r="R4033" t="s">
        <v>20697</v>
      </c>
      <c r="S4033" t="s">
        <v>20698</v>
      </c>
      <c r="T4033" t="s">
        <v>20699</v>
      </c>
      <c r="U4033" t="s">
        <v>23119</v>
      </c>
      <c r="W4033" t="str">
        <f>_xlfn.XLOOKUP(D4033,'All DP'!B:B,'All DP'!D:D,"Tidak")</f>
        <v>Masih</v>
      </c>
      <c r="X4033" t="str">
        <f t="shared" si="63"/>
        <v>YA</v>
      </c>
    </row>
    <row r="4034" spans="1:24">
      <c r="A4034" s="52">
        <v>46267</v>
      </c>
      <c r="B4034" t="s">
        <v>860</v>
      </c>
      <c r="C4034" t="s">
        <v>5101</v>
      </c>
      <c r="D4034" t="s">
        <v>5100</v>
      </c>
      <c r="G4034"/>
      <c r="H4034" t="s">
        <v>23125</v>
      </c>
      <c r="K4034" t="s">
        <v>5100</v>
      </c>
      <c r="L4034" t="s">
        <v>5101</v>
      </c>
      <c r="P4034" t="s">
        <v>23125</v>
      </c>
      <c r="Q4034" t="s">
        <v>10567</v>
      </c>
      <c r="R4034" t="s">
        <v>16559</v>
      </c>
      <c r="S4034" t="s">
        <v>16560</v>
      </c>
      <c r="T4034" t="s">
        <v>16561</v>
      </c>
      <c r="U4034" t="s">
        <v>23126</v>
      </c>
      <c r="W4034" t="str">
        <f>_xlfn.XLOOKUP(D4034,'All DP'!B:B,'All DP'!D:D,"Tidak")</f>
        <v>Masih</v>
      </c>
      <c r="X4034" t="str">
        <f t="shared" si="63"/>
        <v>YA</v>
      </c>
    </row>
    <row r="4035" spans="1:24">
      <c r="A4035" s="52">
        <v>46267</v>
      </c>
      <c r="B4035" t="s">
        <v>848</v>
      </c>
      <c r="C4035" t="s">
        <v>6148</v>
      </c>
      <c r="D4035" t="s">
        <v>6147</v>
      </c>
      <c r="G4035"/>
      <c r="H4035" t="s">
        <v>23128</v>
      </c>
      <c r="K4035" t="s">
        <v>6147</v>
      </c>
      <c r="L4035" t="s">
        <v>6148</v>
      </c>
      <c r="P4035" t="s">
        <v>23128</v>
      </c>
      <c r="Q4035" t="s">
        <v>10181</v>
      </c>
      <c r="R4035" t="s">
        <v>13149</v>
      </c>
      <c r="S4035" t="s">
        <v>13150</v>
      </c>
      <c r="T4035" t="s">
        <v>13151</v>
      </c>
      <c r="U4035" t="s">
        <v>23129</v>
      </c>
      <c r="W4035" t="str">
        <f>_xlfn.XLOOKUP(D4035,'All DP'!B:B,'All DP'!D:D,"Tidak")</f>
        <v>Masih</v>
      </c>
      <c r="X4035" t="str">
        <f t="shared" si="63"/>
        <v>YA</v>
      </c>
    </row>
    <row r="4036" spans="1:24">
      <c r="A4036" s="52">
        <v>46267</v>
      </c>
      <c r="B4036" t="s">
        <v>391</v>
      </c>
      <c r="C4036" t="s">
        <v>2937</v>
      </c>
      <c r="D4036" t="s">
        <v>2936</v>
      </c>
      <c r="G4036"/>
      <c r="H4036" t="s">
        <v>23130</v>
      </c>
      <c r="K4036" t="s">
        <v>2936</v>
      </c>
      <c r="L4036" t="s">
        <v>2937</v>
      </c>
      <c r="P4036" t="s">
        <v>23130</v>
      </c>
      <c r="Q4036" t="s">
        <v>11249</v>
      </c>
      <c r="R4036" t="s">
        <v>19843</v>
      </c>
      <c r="S4036" t="s">
        <v>23131</v>
      </c>
      <c r="T4036" t="s">
        <v>23132</v>
      </c>
      <c r="U4036" t="s">
        <v>23133</v>
      </c>
      <c r="W4036" t="str">
        <f>_xlfn.XLOOKUP(D4036,'All DP'!B:B,'All DP'!D:D,"Tidak")</f>
        <v>Masih</v>
      </c>
      <c r="X4036" t="str">
        <f t="shared" si="63"/>
        <v>YA</v>
      </c>
    </row>
    <row r="4037" spans="1:24">
      <c r="A4037" s="52">
        <v>46267</v>
      </c>
      <c r="B4037" t="s">
        <v>4</v>
      </c>
      <c r="C4037" t="s">
        <v>745</v>
      </c>
      <c r="D4037" t="s">
        <v>744</v>
      </c>
      <c r="G4037"/>
      <c r="H4037" t="s">
        <v>23135</v>
      </c>
      <c r="K4037" t="s">
        <v>744</v>
      </c>
      <c r="L4037" t="s">
        <v>745</v>
      </c>
      <c r="P4037" t="s">
        <v>23135</v>
      </c>
      <c r="Q4037" t="s">
        <v>11054</v>
      </c>
      <c r="R4037" t="s">
        <v>13661</v>
      </c>
      <c r="S4037" t="s">
        <v>23136</v>
      </c>
      <c r="T4037" t="s">
        <v>23137</v>
      </c>
      <c r="U4037" t="s">
        <v>23138</v>
      </c>
      <c r="W4037" t="str">
        <f>_xlfn.XLOOKUP(D4037,'All DP'!B:B,'All DP'!D:D,"Tidak")</f>
        <v>Masih</v>
      </c>
      <c r="X4037" t="str">
        <f t="shared" si="63"/>
        <v>YA</v>
      </c>
    </row>
    <row r="4038" spans="1:24">
      <c r="A4038" s="52">
        <v>46267</v>
      </c>
      <c r="B4038" t="s">
        <v>814</v>
      </c>
      <c r="C4038" t="s">
        <v>1130</v>
      </c>
      <c r="D4038" t="s">
        <v>1130</v>
      </c>
      <c r="G4038"/>
      <c r="H4038" t="s">
        <v>23140</v>
      </c>
      <c r="K4038" t="s">
        <v>1130</v>
      </c>
      <c r="L4038" t="s">
        <v>1130</v>
      </c>
      <c r="P4038" t="s">
        <v>23140</v>
      </c>
      <c r="Q4038" t="s">
        <v>10644</v>
      </c>
      <c r="R4038" t="s">
        <v>23141</v>
      </c>
      <c r="S4038" t="s">
        <v>23142</v>
      </c>
      <c r="T4038" t="s">
        <v>23143</v>
      </c>
      <c r="U4038" t="s">
        <v>23144</v>
      </c>
      <c r="W4038" t="str">
        <f>_xlfn.XLOOKUP(D4038,'All DP'!B:B,'All DP'!D:D,"Tidak")</f>
        <v>Masih</v>
      </c>
      <c r="X4038" t="str">
        <f t="shared" si="63"/>
        <v>YA</v>
      </c>
    </row>
    <row r="4039" spans="1:24">
      <c r="A4039" s="52">
        <v>46267</v>
      </c>
      <c r="B4039" t="s">
        <v>229</v>
      </c>
      <c r="C4039" t="s">
        <v>1479</v>
      </c>
      <c r="D4039" t="s">
        <v>1479</v>
      </c>
      <c r="G4039"/>
      <c r="H4039" t="s">
        <v>23147</v>
      </c>
      <c r="K4039" t="s">
        <v>1479</v>
      </c>
      <c r="L4039" t="s">
        <v>1479</v>
      </c>
      <c r="P4039" t="s">
        <v>23147</v>
      </c>
      <c r="Q4039" t="s">
        <v>10199</v>
      </c>
      <c r="R4039" t="s">
        <v>23148</v>
      </c>
      <c r="S4039" t="s">
        <v>23149</v>
      </c>
      <c r="T4039" t="s">
        <v>23150</v>
      </c>
      <c r="U4039" t="s">
        <v>23151</v>
      </c>
      <c r="W4039" t="str">
        <f>_xlfn.XLOOKUP(D4039,'All DP'!B:B,'All DP'!D:D,"Tidak")</f>
        <v>Masih</v>
      </c>
      <c r="X4039" t="str">
        <f t="shared" si="63"/>
        <v>YA</v>
      </c>
    </row>
    <row r="4040" spans="1:24">
      <c r="A4040" s="52">
        <v>46267</v>
      </c>
      <c r="B4040" t="s">
        <v>848</v>
      </c>
      <c r="C4040" t="s">
        <v>3447</v>
      </c>
      <c r="D4040" t="s">
        <v>3446</v>
      </c>
      <c r="G4040"/>
      <c r="H4040" t="s">
        <v>23153</v>
      </c>
      <c r="K4040" t="s">
        <v>3446</v>
      </c>
      <c r="L4040" t="s">
        <v>3447</v>
      </c>
      <c r="P4040" t="s">
        <v>23153</v>
      </c>
      <c r="Q4040" t="s">
        <v>10181</v>
      </c>
      <c r="R4040" t="s">
        <v>15168</v>
      </c>
      <c r="S4040" t="s">
        <v>15169</v>
      </c>
      <c r="T4040" t="s">
        <v>15170</v>
      </c>
      <c r="U4040" t="s">
        <v>23154</v>
      </c>
      <c r="W4040" t="str">
        <f>_xlfn.XLOOKUP(D4040,'All DP'!B:B,'All DP'!D:D,"Tidak")</f>
        <v>Masih</v>
      </c>
      <c r="X4040" t="str">
        <f t="shared" si="63"/>
        <v>YA</v>
      </c>
    </row>
    <row r="4041" spans="1:24">
      <c r="A4041" s="52">
        <v>46267</v>
      </c>
      <c r="B4041" t="s">
        <v>410</v>
      </c>
      <c r="C4041" t="s">
        <v>2641</v>
      </c>
      <c r="D4041" t="s">
        <v>2640</v>
      </c>
      <c r="G4041"/>
      <c r="H4041" t="s">
        <v>23156</v>
      </c>
      <c r="K4041" t="s">
        <v>2640</v>
      </c>
      <c r="L4041" t="s">
        <v>2641</v>
      </c>
      <c r="P4041" t="s">
        <v>23156</v>
      </c>
      <c r="Q4041" t="s">
        <v>10410</v>
      </c>
      <c r="R4041" t="s">
        <v>13919</v>
      </c>
      <c r="S4041" t="s">
        <v>13920</v>
      </c>
      <c r="T4041" t="s">
        <v>13921</v>
      </c>
      <c r="U4041" t="s">
        <v>23157</v>
      </c>
      <c r="W4041" t="str">
        <f>_xlfn.XLOOKUP(D4041,'All DP'!B:B,'All DP'!D:D,"Tidak")</f>
        <v>Masih</v>
      </c>
      <c r="X4041" t="str">
        <f t="shared" si="63"/>
        <v>YA</v>
      </c>
    </row>
    <row r="4042" spans="1:24">
      <c r="A4042" s="52">
        <v>46267</v>
      </c>
      <c r="B4042" t="s">
        <v>391</v>
      </c>
      <c r="C4042" t="s">
        <v>5401</v>
      </c>
      <c r="D4042" t="s">
        <v>5400</v>
      </c>
      <c r="G4042"/>
      <c r="H4042" t="s">
        <v>23159</v>
      </c>
      <c r="K4042" t="s">
        <v>5400</v>
      </c>
      <c r="L4042" t="s">
        <v>5401</v>
      </c>
      <c r="P4042" t="s">
        <v>23159</v>
      </c>
      <c r="Q4042" t="s">
        <v>11249</v>
      </c>
      <c r="R4042" t="s">
        <v>11626</v>
      </c>
      <c r="S4042" t="s">
        <v>11627</v>
      </c>
      <c r="T4042" t="s">
        <v>11628</v>
      </c>
      <c r="U4042" t="s">
        <v>23160</v>
      </c>
      <c r="W4042" t="str">
        <f>_xlfn.XLOOKUP(D4042,'All DP'!B:B,'All DP'!D:D,"Tidak")</f>
        <v>Masih</v>
      </c>
      <c r="X4042" t="str">
        <f t="shared" si="63"/>
        <v>YA</v>
      </c>
    </row>
    <row r="4043" spans="1:24">
      <c r="A4043" s="52">
        <v>46267</v>
      </c>
      <c r="B4043" t="s">
        <v>766</v>
      </c>
      <c r="C4043" t="s">
        <v>962</v>
      </c>
      <c r="D4043" t="s">
        <v>961</v>
      </c>
      <c r="G4043"/>
      <c r="H4043" t="s">
        <v>23162</v>
      </c>
      <c r="K4043" t="s">
        <v>961</v>
      </c>
      <c r="L4043" t="s">
        <v>962</v>
      </c>
      <c r="P4043" t="s">
        <v>23162</v>
      </c>
      <c r="Q4043" t="s">
        <v>11133</v>
      </c>
      <c r="R4043" t="s">
        <v>13948</v>
      </c>
      <c r="S4043" t="s">
        <v>13949</v>
      </c>
      <c r="T4043" t="s">
        <v>13950</v>
      </c>
      <c r="U4043" t="s">
        <v>23163</v>
      </c>
      <c r="W4043" t="str">
        <f>_xlfn.XLOOKUP(D4043,'All DP'!B:B,'All DP'!D:D,"Tidak")</f>
        <v>Masih</v>
      </c>
      <c r="X4043" t="str">
        <f t="shared" si="63"/>
        <v>YA</v>
      </c>
    </row>
    <row r="4044" spans="1:24">
      <c r="A4044" s="52">
        <v>46267</v>
      </c>
      <c r="B4044" t="s">
        <v>413</v>
      </c>
      <c r="C4044" t="s">
        <v>4517</v>
      </c>
      <c r="D4044" t="s">
        <v>4516</v>
      </c>
      <c r="G4044"/>
      <c r="H4044" t="s">
        <v>23165</v>
      </c>
      <c r="K4044" t="s">
        <v>4516</v>
      </c>
      <c r="L4044" t="s">
        <v>4517</v>
      </c>
      <c r="P4044" t="s">
        <v>23165</v>
      </c>
      <c r="Q4044" t="s">
        <v>10398</v>
      </c>
      <c r="R4044" t="s">
        <v>11428</v>
      </c>
      <c r="S4044" t="s">
        <v>11429</v>
      </c>
      <c r="T4044" t="s">
        <v>11430</v>
      </c>
      <c r="U4044" t="s">
        <v>23166</v>
      </c>
      <c r="W4044" t="str">
        <f>_xlfn.XLOOKUP(D4044,'All DP'!B:B,'All DP'!D:D,"Tidak")</f>
        <v>Masih</v>
      </c>
      <c r="X4044" t="str">
        <f t="shared" si="63"/>
        <v>YA</v>
      </c>
    </row>
    <row r="4045" spans="1:24">
      <c r="A4045" s="52">
        <v>46267</v>
      </c>
      <c r="B4045" t="s">
        <v>853</v>
      </c>
      <c r="C4045" t="s">
        <v>3613</v>
      </c>
      <c r="D4045" t="s">
        <v>3612</v>
      </c>
      <c r="G4045"/>
      <c r="H4045" t="s">
        <v>23167</v>
      </c>
      <c r="K4045" t="s">
        <v>3612</v>
      </c>
      <c r="L4045" t="s">
        <v>3613</v>
      </c>
      <c r="P4045" t="s">
        <v>23167</v>
      </c>
      <c r="Q4045" t="s">
        <v>11862</v>
      </c>
      <c r="R4045" t="s">
        <v>14216</v>
      </c>
      <c r="S4045" t="s">
        <v>14217</v>
      </c>
      <c r="T4045" t="s">
        <v>14218</v>
      </c>
      <c r="U4045" t="s">
        <v>23168</v>
      </c>
      <c r="W4045" t="str">
        <f>_xlfn.XLOOKUP(D4045,'All DP'!B:B,'All DP'!D:D,"Tidak")</f>
        <v>Masih</v>
      </c>
      <c r="X4045" t="str">
        <f t="shared" si="63"/>
        <v>YA</v>
      </c>
    </row>
    <row r="4046" spans="1:24">
      <c r="A4046" s="52">
        <v>46267</v>
      </c>
      <c r="B4046" t="s">
        <v>777</v>
      </c>
      <c r="C4046" t="s">
        <v>1852</v>
      </c>
      <c r="D4046" t="s">
        <v>1851</v>
      </c>
      <c r="G4046"/>
      <c r="H4046" t="s">
        <v>23170</v>
      </c>
      <c r="K4046" t="s">
        <v>1851</v>
      </c>
      <c r="L4046" t="s">
        <v>1852</v>
      </c>
      <c r="P4046" t="s">
        <v>23170</v>
      </c>
      <c r="Q4046" t="s">
        <v>10307</v>
      </c>
      <c r="R4046" t="s">
        <v>14076</v>
      </c>
      <c r="S4046" t="s">
        <v>14077</v>
      </c>
      <c r="T4046" t="s">
        <v>14078</v>
      </c>
      <c r="U4046" t="s">
        <v>23171</v>
      </c>
      <c r="W4046" t="str">
        <f>_xlfn.XLOOKUP(D4046,'All DP'!B:B,'All DP'!D:D,"Tidak")</f>
        <v>Masih</v>
      </c>
      <c r="X4046" t="str">
        <f t="shared" si="63"/>
        <v>YA</v>
      </c>
    </row>
    <row r="4047" spans="1:24">
      <c r="A4047" s="52">
        <v>46267</v>
      </c>
      <c r="B4047" t="s">
        <v>30</v>
      </c>
      <c r="C4047" t="s">
        <v>6525</v>
      </c>
      <c r="D4047" t="s">
        <v>6524</v>
      </c>
      <c r="G4047"/>
      <c r="H4047" t="s">
        <v>23172</v>
      </c>
      <c r="K4047" t="s">
        <v>6524</v>
      </c>
      <c r="L4047" t="s">
        <v>6525</v>
      </c>
      <c r="P4047" t="s">
        <v>23172</v>
      </c>
      <c r="Q4047" t="s">
        <v>10259</v>
      </c>
      <c r="R4047" t="s">
        <v>19176</v>
      </c>
      <c r="S4047" t="s">
        <v>19177</v>
      </c>
      <c r="T4047" t="s">
        <v>19178</v>
      </c>
      <c r="U4047" t="s">
        <v>23173</v>
      </c>
      <c r="W4047" t="str">
        <f>_xlfn.XLOOKUP(D4047,'All DP'!B:B,'All DP'!D:D,"Tidak")</f>
        <v>Masih</v>
      </c>
      <c r="X4047" t="str">
        <f t="shared" si="63"/>
        <v>YA</v>
      </c>
    </row>
    <row r="4048" spans="1:24">
      <c r="A4048" s="52">
        <v>46267</v>
      </c>
      <c r="B4048" t="s">
        <v>588</v>
      </c>
      <c r="C4048" t="s">
        <v>4607</v>
      </c>
      <c r="D4048" t="s">
        <v>4606</v>
      </c>
      <c r="G4048"/>
      <c r="H4048" t="s">
        <v>23175</v>
      </c>
      <c r="K4048" t="s">
        <v>4606</v>
      </c>
      <c r="L4048" t="s">
        <v>4607</v>
      </c>
      <c r="P4048" t="s">
        <v>23175</v>
      </c>
      <c r="Q4048" t="s">
        <v>10385</v>
      </c>
      <c r="R4048" t="s">
        <v>17349</v>
      </c>
      <c r="S4048" t="s">
        <v>17350</v>
      </c>
      <c r="T4048" t="s">
        <v>7186</v>
      </c>
      <c r="U4048" t="s">
        <v>23176</v>
      </c>
      <c r="W4048" t="str">
        <f>_xlfn.XLOOKUP(D4048,'All DP'!B:B,'All DP'!D:D,"Tidak")</f>
        <v>Masih</v>
      </c>
      <c r="X4048" t="str">
        <f t="shared" si="63"/>
        <v>YA</v>
      </c>
    </row>
    <row r="4049" spans="1:24">
      <c r="A4049" s="52">
        <v>46267</v>
      </c>
      <c r="B4049" t="s">
        <v>853</v>
      </c>
      <c r="C4049" t="s">
        <v>4529</v>
      </c>
      <c r="D4049" t="s">
        <v>4528</v>
      </c>
      <c r="G4049"/>
      <c r="H4049" t="s">
        <v>23178</v>
      </c>
      <c r="K4049" t="s">
        <v>4528</v>
      </c>
      <c r="L4049" t="s">
        <v>4529</v>
      </c>
      <c r="P4049" t="s">
        <v>23178</v>
      </c>
      <c r="Q4049" t="s">
        <v>11862</v>
      </c>
      <c r="R4049" t="s">
        <v>13132</v>
      </c>
      <c r="S4049" t="s">
        <v>13133</v>
      </c>
      <c r="T4049" t="s">
        <v>13134</v>
      </c>
      <c r="U4049" t="s">
        <v>23179</v>
      </c>
      <c r="W4049" t="str">
        <f>_xlfn.XLOOKUP(D4049,'All DP'!B:B,'All DP'!D:D,"Tidak")</f>
        <v>Masih</v>
      </c>
      <c r="X4049" t="str">
        <f t="shared" si="63"/>
        <v>YA</v>
      </c>
    </row>
    <row r="4050" spans="1:24">
      <c r="A4050" s="52">
        <v>46267</v>
      </c>
      <c r="B4050" t="s">
        <v>853</v>
      </c>
      <c r="C4050" t="s">
        <v>1345</v>
      </c>
      <c r="D4050" t="s">
        <v>1344</v>
      </c>
      <c r="G4050"/>
      <c r="H4050" t="s">
        <v>23181</v>
      </c>
      <c r="K4050" t="s">
        <v>1344</v>
      </c>
      <c r="L4050" t="s">
        <v>1345</v>
      </c>
      <c r="P4050" t="s">
        <v>23181</v>
      </c>
      <c r="Q4050" t="s">
        <v>11862</v>
      </c>
      <c r="R4050" t="s">
        <v>11903</v>
      </c>
      <c r="S4050" t="s">
        <v>11904</v>
      </c>
      <c r="T4050" t="s">
        <v>11905</v>
      </c>
      <c r="U4050" t="s">
        <v>23182</v>
      </c>
      <c r="W4050" t="str">
        <f>_xlfn.XLOOKUP(D4050,'All DP'!B:B,'All DP'!D:D,"Tidak")</f>
        <v>Masih</v>
      </c>
      <c r="X4050" t="str">
        <f t="shared" ref="X4050:X4113" si="64">IFERROR(IF(MOD(H4050,1)&lt;=TIME(15,0,0),"YA","TIDAK"),0)</f>
        <v>YA</v>
      </c>
    </row>
    <row r="4051" spans="1:24">
      <c r="A4051" s="52">
        <v>46267</v>
      </c>
      <c r="B4051" t="s">
        <v>229</v>
      </c>
      <c r="C4051" t="s">
        <v>3507</v>
      </c>
      <c r="D4051" t="s">
        <v>3507</v>
      </c>
      <c r="G4051"/>
      <c r="H4051" t="s">
        <v>23183</v>
      </c>
      <c r="K4051" t="s">
        <v>3507</v>
      </c>
      <c r="L4051" t="s">
        <v>3507</v>
      </c>
      <c r="P4051" t="s">
        <v>23183</v>
      </c>
      <c r="Q4051" t="s">
        <v>10199</v>
      </c>
      <c r="R4051" t="s">
        <v>15702</v>
      </c>
      <c r="S4051" t="s">
        <v>15703</v>
      </c>
      <c r="T4051" t="s">
        <v>11680</v>
      </c>
      <c r="U4051" t="s">
        <v>23184</v>
      </c>
      <c r="W4051" t="str">
        <f>_xlfn.XLOOKUP(D4051,'All DP'!B:B,'All DP'!D:D,"Tidak")</f>
        <v>Masih</v>
      </c>
      <c r="X4051" t="str">
        <f t="shared" si="64"/>
        <v>YA</v>
      </c>
    </row>
    <row r="4052" spans="1:24">
      <c r="A4052" s="52">
        <v>46267</v>
      </c>
      <c r="B4052" t="s">
        <v>229</v>
      </c>
      <c r="C4052" t="s">
        <v>5079</v>
      </c>
      <c r="D4052" t="s">
        <v>5078</v>
      </c>
      <c r="G4052"/>
      <c r="H4052" t="s">
        <v>23186</v>
      </c>
      <c r="K4052" t="s">
        <v>5078</v>
      </c>
      <c r="L4052" t="s">
        <v>5079</v>
      </c>
      <c r="P4052" t="s">
        <v>23186</v>
      </c>
      <c r="Q4052" t="s">
        <v>10199</v>
      </c>
      <c r="R4052" t="s">
        <v>11678</v>
      </c>
      <c r="S4052" t="s">
        <v>11679</v>
      </c>
      <c r="T4052" t="s">
        <v>11680</v>
      </c>
      <c r="U4052" t="s">
        <v>23187</v>
      </c>
      <c r="W4052" t="str">
        <f>_xlfn.XLOOKUP(D4052,'All DP'!B:B,'All DP'!D:D,"Tidak")</f>
        <v>Masih</v>
      </c>
      <c r="X4052" t="str">
        <f t="shared" si="64"/>
        <v>YA</v>
      </c>
    </row>
    <row r="4053" spans="1:24">
      <c r="A4053" s="52">
        <v>46267</v>
      </c>
      <c r="B4053" t="s">
        <v>391</v>
      </c>
      <c r="C4053" t="s">
        <v>3005</v>
      </c>
      <c r="D4053" t="s">
        <v>3004</v>
      </c>
      <c r="G4053"/>
      <c r="H4053" t="s">
        <v>23189</v>
      </c>
      <c r="K4053" t="s">
        <v>3004</v>
      </c>
      <c r="L4053" t="s">
        <v>3005</v>
      </c>
      <c r="P4053" t="s">
        <v>23189</v>
      </c>
      <c r="Q4053" t="s">
        <v>11249</v>
      </c>
      <c r="R4053" t="s">
        <v>14498</v>
      </c>
      <c r="S4053" t="s">
        <v>14499</v>
      </c>
      <c r="T4053" t="s">
        <v>14500</v>
      </c>
      <c r="U4053" t="s">
        <v>23190</v>
      </c>
      <c r="W4053" t="str">
        <f>_xlfn.XLOOKUP(D4053,'All DP'!B:B,'All DP'!D:D,"Tidak")</f>
        <v>Masih</v>
      </c>
      <c r="X4053" t="str">
        <f t="shared" si="64"/>
        <v>YA</v>
      </c>
    </row>
    <row r="4054" spans="1:24">
      <c r="A4054" s="52">
        <v>46267</v>
      </c>
      <c r="B4054" t="s">
        <v>853</v>
      </c>
      <c r="C4054" t="s">
        <v>3809</v>
      </c>
      <c r="D4054" t="s">
        <v>3808</v>
      </c>
      <c r="G4054"/>
      <c r="H4054" t="s">
        <v>23191</v>
      </c>
      <c r="K4054" t="s">
        <v>3808</v>
      </c>
      <c r="L4054" t="s">
        <v>3809</v>
      </c>
      <c r="P4054" t="s">
        <v>23191</v>
      </c>
      <c r="Q4054" t="s">
        <v>11862</v>
      </c>
      <c r="R4054" t="s">
        <v>12842</v>
      </c>
      <c r="S4054" t="s">
        <v>12973</v>
      </c>
      <c r="T4054" t="s">
        <v>12974</v>
      </c>
      <c r="U4054" t="s">
        <v>23192</v>
      </c>
      <c r="W4054" t="str">
        <f>_xlfn.XLOOKUP(D4054,'All DP'!B:B,'All DP'!D:D,"Tidak")</f>
        <v>Masih</v>
      </c>
      <c r="X4054" t="str">
        <f t="shared" si="64"/>
        <v>YA</v>
      </c>
    </row>
    <row r="4055" spans="1:24">
      <c r="A4055" s="52">
        <v>46267</v>
      </c>
      <c r="B4055" t="s">
        <v>860</v>
      </c>
      <c r="C4055" t="s">
        <v>4583</v>
      </c>
      <c r="D4055" t="s">
        <v>4582</v>
      </c>
      <c r="G4055"/>
      <c r="H4055" t="s">
        <v>23193</v>
      </c>
      <c r="K4055" t="s">
        <v>4582</v>
      </c>
      <c r="L4055" t="s">
        <v>4583</v>
      </c>
      <c r="P4055" t="s">
        <v>23193</v>
      </c>
      <c r="Q4055" t="s">
        <v>10567</v>
      </c>
      <c r="R4055" t="s">
        <v>12637</v>
      </c>
      <c r="S4055" t="s">
        <v>12638</v>
      </c>
      <c r="T4055" t="s">
        <v>12639</v>
      </c>
      <c r="U4055" t="s">
        <v>23194</v>
      </c>
      <c r="W4055" t="str">
        <f>_xlfn.XLOOKUP(D4055,'All DP'!B:B,'All DP'!D:D,"Tidak")</f>
        <v>Masih</v>
      </c>
      <c r="X4055" t="str">
        <f t="shared" si="64"/>
        <v>YA</v>
      </c>
    </row>
    <row r="4056" spans="1:24">
      <c r="A4056" s="52">
        <v>46267</v>
      </c>
      <c r="B4056" t="s">
        <v>229</v>
      </c>
      <c r="C4056" t="s">
        <v>401</v>
      </c>
      <c r="D4056" t="s">
        <v>400</v>
      </c>
      <c r="G4056"/>
      <c r="H4056" t="s">
        <v>23196</v>
      </c>
      <c r="K4056" t="s">
        <v>400</v>
      </c>
      <c r="L4056" t="s">
        <v>401</v>
      </c>
      <c r="P4056" t="s">
        <v>23196</v>
      </c>
      <c r="Q4056" t="s">
        <v>10199</v>
      </c>
      <c r="R4056" t="s">
        <v>12610</v>
      </c>
      <c r="S4056" t="s">
        <v>12611</v>
      </c>
      <c r="T4056" t="s">
        <v>12612</v>
      </c>
      <c r="U4056" t="s">
        <v>23197</v>
      </c>
      <c r="W4056" t="str">
        <f>_xlfn.XLOOKUP(D4056,'All DP'!B:B,'All DP'!D:D,"Tidak")</f>
        <v>Masih</v>
      </c>
      <c r="X4056" t="str">
        <f t="shared" si="64"/>
        <v>YA</v>
      </c>
    </row>
    <row r="4057" spans="1:24">
      <c r="A4057" s="52">
        <v>46267</v>
      </c>
      <c r="B4057" t="s">
        <v>358</v>
      </c>
      <c r="C4057" t="s">
        <v>4797</v>
      </c>
      <c r="D4057" t="s">
        <v>4796</v>
      </c>
      <c r="G4057"/>
      <c r="H4057" t="s">
        <v>23198</v>
      </c>
      <c r="K4057" t="s">
        <v>4796</v>
      </c>
      <c r="L4057" t="s">
        <v>4797</v>
      </c>
      <c r="P4057" t="s">
        <v>23198</v>
      </c>
      <c r="Q4057" t="s">
        <v>10443</v>
      </c>
      <c r="R4057" t="s">
        <v>14259</v>
      </c>
      <c r="S4057" t="s">
        <v>14260</v>
      </c>
      <c r="T4057" t="s">
        <v>14261</v>
      </c>
      <c r="U4057" t="s">
        <v>23199</v>
      </c>
      <c r="W4057" t="str">
        <f>_xlfn.XLOOKUP(D4057,'All DP'!B:B,'All DP'!D:D,"Tidak")</f>
        <v>Masih</v>
      </c>
      <c r="X4057" t="str">
        <f t="shared" si="64"/>
        <v>YA</v>
      </c>
    </row>
    <row r="4058" spans="1:24">
      <c r="A4058" s="52">
        <v>46267</v>
      </c>
      <c r="B4058" t="s">
        <v>432</v>
      </c>
      <c r="C4058" t="s">
        <v>4795</v>
      </c>
      <c r="D4058" t="s">
        <v>4794</v>
      </c>
      <c r="G4058"/>
      <c r="H4058" t="s">
        <v>23201</v>
      </c>
      <c r="K4058" t="s">
        <v>4794</v>
      </c>
      <c r="L4058" t="s">
        <v>4795</v>
      </c>
      <c r="P4058" t="s">
        <v>23201</v>
      </c>
      <c r="Q4058" t="s">
        <v>10702</v>
      </c>
      <c r="R4058" t="s">
        <v>11614</v>
      </c>
      <c r="S4058" t="s">
        <v>11615</v>
      </c>
      <c r="T4058" t="s">
        <v>11616</v>
      </c>
      <c r="U4058" t="s">
        <v>23202</v>
      </c>
      <c r="W4058" t="str">
        <f>_xlfn.XLOOKUP(D4058,'All DP'!B:B,'All DP'!D:D,"Tidak")</f>
        <v>Masih</v>
      </c>
      <c r="X4058" t="str">
        <f t="shared" si="64"/>
        <v>YA</v>
      </c>
    </row>
    <row r="4059" spans="1:24">
      <c r="A4059" s="52">
        <v>46267</v>
      </c>
      <c r="B4059" t="s">
        <v>777</v>
      </c>
      <c r="C4059" t="s">
        <v>4717</v>
      </c>
      <c r="D4059" t="s">
        <v>4716</v>
      </c>
      <c r="G4059"/>
      <c r="H4059" t="s">
        <v>23204</v>
      </c>
      <c r="K4059" t="s">
        <v>4716</v>
      </c>
      <c r="L4059" t="s">
        <v>4717</v>
      </c>
      <c r="P4059" t="s">
        <v>23204</v>
      </c>
      <c r="Q4059" t="s">
        <v>10307</v>
      </c>
      <c r="R4059" t="s">
        <v>15119</v>
      </c>
      <c r="S4059" t="s">
        <v>15120</v>
      </c>
      <c r="T4059" t="s">
        <v>15121</v>
      </c>
      <c r="U4059" t="s">
        <v>23205</v>
      </c>
      <c r="W4059" t="str">
        <f>_xlfn.XLOOKUP(D4059,'All DP'!B:B,'All DP'!D:D,"Tidak")</f>
        <v>Masih</v>
      </c>
      <c r="X4059" t="str">
        <f t="shared" si="64"/>
        <v>YA</v>
      </c>
    </row>
    <row r="4060" spans="1:24">
      <c r="A4060" s="52">
        <v>46267</v>
      </c>
      <c r="B4060" t="s">
        <v>848</v>
      </c>
      <c r="C4060" t="s">
        <v>1225</v>
      </c>
      <c r="D4060" t="s">
        <v>1224</v>
      </c>
      <c r="G4060"/>
      <c r="H4060" t="s">
        <v>23207</v>
      </c>
      <c r="K4060" t="s">
        <v>1224</v>
      </c>
      <c r="L4060" t="s">
        <v>1225</v>
      </c>
      <c r="P4060" t="s">
        <v>23207</v>
      </c>
      <c r="Q4060" t="s">
        <v>10181</v>
      </c>
      <c r="R4060" t="s">
        <v>23208</v>
      </c>
      <c r="S4060" t="s">
        <v>23209</v>
      </c>
      <c r="T4060" t="s">
        <v>23210</v>
      </c>
      <c r="U4060" t="s">
        <v>23211</v>
      </c>
      <c r="W4060" t="str">
        <f>_xlfn.XLOOKUP(D4060,'All DP'!B:B,'All DP'!D:D,"Tidak")</f>
        <v>Masih</v>
      </c>
      <c r="X4060" t="str">
        <f t="shared" si="64"/>
        <v>YA</v>
      </c>
    </row>
    <row r="4061" spans="1:24">
      <c r="A4061" s="52">
        <v>46267</v>
      </c>
      <c r="B4061" t="s">
        <v>848</v>
      </c>
      <c r="C4061" t="s">
        <v>1904</v>
      </c>
      <c r="D4061" t="s">
        <v>1903</v>
      </c>
      <c r="G4061"/>
      <c r="H4061" t="s">
        <v>23213</v>
      </c>
      <c r="K4061" t="s">
        <v>1903</v>
      </c>
      <c r="L4061" t="s">
        <v>1904</v>
      </c>
      <c r="P4061" t="s">
        <v>23213</v>
      </c>
      <c r="Q4061" t="s">
        <v>10181</v>
      </c>
      <c r="R4061" t="s">
        <v>21674</v>
      </c>
      <c r="S4061" t="s">
        <v>21675</v>
      </c>
      <c r="T4061" t="s">
        <v>21676</v>
      </c>
      <c r="U4061" t="s">
        <v>23214</v>
      </c>
      <c r="W4061" t="str">
        <f>_xlfn.XLOOKUP(D4061,'All DP'!B:B,'All DP'!D:D,"Tidak")</f>
        <v>Masih</v>
      </c>
      <c r="X4061" t="str">
        <f t="shared" si="64"/>
        <v>YA</v>
      </c>
    </row>
    <row r="4062" spans="1:24">
      <c r="A4062" s="52">
        <v>46267</v>
      </c>
      <c r="B4062" t="s">
        <v>853</v>
      </c>
      <c r="C4062" t="s">
        <v>5844</v>
      </c>
      <c r="D4062" t="s">
        <v>5843</v>
      </c>
      <c r="G4062"/>
      <c r="H4062" t="s">
        <v>23215</v>
      </c>
      <c r="K4062" t="s">
        <v>5843</v>
      </c>
      <c r="L4062" t="s">
        <v>5844</v>
      </c>
      <c r="P4062" t="s">
        <v>23215</v>
      </c>
      <c r="Q4062" t="s">
        <v>11862</v>
      </c>
      <c r="R4062" t="s">
        <v>11908</v>
      </c>
      <c r="S4062" t="s">
        <v>11909</v>
      </c>
      <c r="T4062" t="s">
        <v>11910</v>
      </c>
      <c r="U4062" t="s">
        <v>23216</v>
      </c>
      <c r="W4062" t="str">
        <f>_xlfn.XLOOKUP(D4062,'All DP'!B:B,'All DP'!D:D,"Tidak")</f>
        <v>Masih</v>
      </c>
      <c r="X4062" t="str">
        <f t="shared" si="64"/>
        <v>YA</v>
      </c>
    </row>
    <row r="4063" spans="1:24">
      <c r="A4063" s="52">
        <v>46267</v>
      </c>
      <c r="B4063" t="s">
        <v>777</v>
      </c>
      <c r="C4063" t="s">
        <v>2633</v>
      </c>
      <c r="D4063" t="s">
        <v>2632</v>
      </c>
      <c r="G4063"/>
      <c r="H4063" t="s">
        <v>23217</v>
      </c>
      <c r="K4063" t="s">
        <v>2632</v>
      </c>
      <c r="L4063" t="s">
        <v>2633</v>
      </c>
      <c r="P4063" t="s">
        <v>23217</v>
      </c>
      <c r="Q4063" t="s">
        <v>10307</v>
      </c>
      <c r="R4063" t="s">
        <v>14358</v>
      </c>
      <c r="S4063" t="s">
        <v>14359</v>
      </c>
      <c r="T4063" t="s">
        <v>14360</v>
      </c>
      <c r="U4063" t="s">
        <v>23218</v>
      </c>
      <c r="W4063" t="str">
        <f>_xlfn.XLOOKUP(D4063,'All DP'!B:B,'All DP'!D:D,"Tidak")</f>
        <v>Masih</v>
      </c>
      <c r="X4063" t="str">
        <f t="shared" si="64"/>
        <v>YA</v>
      </c>
    </row>
    <row r="4064" spans="1:24">
      <c r="A4064" s="52">
        <v>46267</v>
      </c>
      <c r="B4064" t="s">
        <v>766</v>
      </c>
      <c r="C4064" t="s">
        <v>984</v>
      </c>
      <c r="D4064" t="s">
        <v>983</v>
      </c>
      <c r="G4064"/>
      <c r="H4064" t="s">
        <v>23219</v>
      </c>
      <c r="K4064" t="s">
        <v>983</v>
      </c>
      <c r="L4064" t="s">
        <v>984</v>
      </c>
      <c r="P4064" t="s">
        <v>23219</v>
      </c>
      <c r="Q4064" t="s">
        <v>11133</v>
      </c>
      <c r="R4064" t="s">
        <v>14980</v>
      </c>
      <c r="S4064" t="s">
        <v>14981</v>
      </c>
      <c r="T4064" t="s">
        <v>14982</v>
      </c>
      <c r="U4064" t="s">
        <v>23220</v>
      </c>
      <c r="W4064" t="str">
        <f>_xlfn.XLOOKUP(D4064,'All DP'!B:B,'All DP'!D:D,"Tidak")</f>
        <v>Masih</v>
      </c>
      <c r="X4064" t="str">
        <f t="shared" si="64"/>
        <v>YA</v>
      </c>
    </row>
    <row r="4065" spans="1:24">
      <c r="A4065" s="52">
        <v>46267</v>
      </c>
      <c r="B4065" t="s">
        <v>391</v>
      </c>
      <c r="C4065" t="s">
        <v>4967</v>
      </c>
      <c r="D4065" t="s">
        <v>4966</v>
      </c>
      <c r="G4065"/>
      <c r="H4065" t="s">
        <v>23221</v>
      </c>
      <c r="K4065" t="s">
        <v>4966</v>
      </c>
      <c r="L4065" t="s">
        <v>4967</v>
      </c>
      <c r="P4065" t="s">
        <v>23221</v>
      </c>
      <c r="Q4065" t="s">
        <v>11249</v>
      </c>
      <c r="R4065" t="s">
        <v>12820</v>
      </c>
      <c r="S4065" t="s">
        <v>12821</v>
      </c>
      <c r="T4065" t="s">
        <v>12822</v>
      </c>
      <c r="U4065" t="s">
        <v>23222</v>
      </c>
      <c r="W4065" t="str">
        <f>_xlfn.XLOOKUP(D4065,'All DP'!B:B,'All DP'!D:D,"Tidak")</f>
        <v>Masih</v>
      </c>
      <c r="X4065" t="str">
        <f t="shared" si="64"/>
        <v>YA</v>
      </c>
    </row>
    <row r="4066" spans="1:24">
      <c r="A4066" s="52">
        <v>46267</v>
      </c>
      <c r="B4066" t="s">
        <v>860</v>
      </c>
      <c r="C4066" t="s">
        <v>5415</v>
      </c>
      <c r="D4066" t="s">
        <v>5414</v>
      </c>
      <c r="G4066"/>
      <c r="H4066" t="s">
        <v>23227</v>
      </c>
      <c r="K4066" t="s">
        <v>5414</v>
      </c>
      <c r="L4066" t="s">
        <v>5415</v>
      </c>
      <c r="P4066" t="s">
        <v>23227</v>
      </c>
      <c r="Q4066" t="s">
        <v>10567</v>
      </c>
      <c r="R4066" t="s">
        <v>14520</v>
      </c>
      <c r="S4066" t="s">
        <v>14521</v>
      </c>
      <c r="T4066" t="s">
        <v>14522</v>
      </c>
      <c r="U4066" t="s">
        <v>23228</v>
      </c>
      <c r="W4066" t="str">
        <f>_xlfn.XLOOKUP(D4066,'All DP'!B:B,'All DP'!D:D,"Tidak")</f>
        <v>Masih</v>
      </c>
      <c r="X4066" t="str">
        <f t="shared" si="64"/>
        <v>YA</v>
      </c>
    </row>
    <row r="4067" spans="1:24">
      <c r="A4067" s="52">
        <v>46267</v>
      </c>
      <c r="B4067" t="s">
        <v>588</v>
      </c>
      <c r="C4067" t="s">
        <v>2032</v>
      </c>
      <c r="D4067" t="s">
        <v>2031</v>
      </c>
      <c r="G4067"/>
      <c r="H4067" t="s">
        <v>23229</v>
      </c>
      <c r="K4067" t="s">
        <v>2031</v>
      </c>
      <c r="L4067" t="s">
        <v>2032</v>
      </c>
      <c r="P4067" t="s">
        <v>23229</v>
      </c>
      <c r="Q4067" t="s">
        <v>10385</v>
      </c>
      <c r="R4067" t="s">
        <v>13868</v>
      </c>
      <c r="S4067" t="s">
        <v>13869</v>
      </c>
      <c r="T4067" t="s">
        <v>7655</v>
      </c>
      <c r="U4067" t="s">
        <v>23230</v>
      </c>
      <c r="W4067" t="str">
        <f>_xlfn.XLOOKUP(D4067,'All DP'!B:B,'All DP'!D:D,"Tidak")</f>
        <v>Masih</v>
      </c>
      <c r="X4067" t="str">
        <f t="shared" si="64"/>
        <v>YA</v>
      </c>
    </row>
    <row r="4068" spans="1:24">
      <c r="A4068" s="52">
        <v>46267</v>
      </c>
      <c r="B4068" t="s">
        <v>848</v>
      </c>
      <c r="C4068" t="s">
        <v>6166</v>
      </c>
      <c r="D4068" t="s">
        <v>6165</v>
      </c>
      <c r="G4068"/>
      <c r="H4068" t="s">
        <v>23232</v>
      </c>
      <c r="K4068" t="s">
        <v>6165</v>
      </c>
      <c r="L4068" t="s">
        <v>6166</v>
      </c>
      <c r="P4068" t="s">
        <v>23232</v>
      </c>
      <c r="Q4068" t="s">
        <v>10181</v>
      </c>
      <c r="R4068" t="s">
        <v>12353</v>
      </c>
      <c r="S4068" t="s">
        <v>12354</v>
      </c>
      <c r="T4068" t="s">
        <v>12355</v>
      </c>
      <c r="U4068" t="s">
        <v>23233</v>
      </c>
      <c r="W4068" t="str">
        <f>_xlfn.XLOOKUP(D4068,'All DP'!B:B,'All DP'!D:D,"Tidak")</f>
        <v>Masih</v>
      </c>
      <c r="X4068" t="str">
        <f t="shared" si="64"/>
        <v>YA</v>
      </c>
    </row>
    <row r="4069" spans="1:24">
      <c r="A4069" s="52">
        <v>46267</v>
      </c>
      <c r="B4069" t="s">
        <v>413</v>
      </c>
      <c r="C4069" t="s">
        <v>5649</v>
      </c>
      <c r="D4069" t="s">
        <v>5648</v>
      </c>
      <c r="G4069"/>
      <c r="H4069" t="s">
        <v>23235</v>
      </c>
      <c r="K4069" t="s">
        <v>5648</v>
      </c>
      <c r="L4069" t="s">
        <v>5649</v>
      </c>
      <c r="P4069" t="s">
        <v>23235</v>
      </c>
      <c r="Q4069" t="s">
        <v>10398</v>
      </c>
      <c r="R4069" t="s">
        <v>12121</v>
      </c>
      <c r="S4069" t="s">
        <v>23236</v>
      </c>
      <c r="T4069" t="s">
        <v>23237</v>
      </c>
      <c r="U4069" t="s">
        <v>23238</v>
      </c>
      <c r="W4069" t="str">
        <f>_xlfn.XLOOKUP(D4069,'All DP'!B:B,'All DP'!D:D,"Tidak")</f>
        <v>Masih</v>
      </c>
      <c r="X4069" t="str">
        <f t="shared" si="64"/>
        <v>YA</v>
      </c>
    </row>
    <row r="4070" spans="1:24">
      <c r="A4070" s="52">
        <v>46267</v>
      </c>
      <c r="B4070" t="s">
        <v>777</v>
      </c>
      <c r="C4070" t="s">
        <v>2684</v>
      </c>
      <c r="D4070" t="s">
        <v>2683</v>
      </c>
      <c r="G4070"/>
      <c r="H4070" t="s">
        <v>23239</v>
      </c>
      <c r="K4070" t="s">
        <v>2683</v>
      </c>
      <c r="L4070" t="s">
        <v>2684</v>
      </c>
      <c r="P4070" t="s">
        <v>23239</v>
      </c>
      <c r="Q4070" t="s">
        <v>10307</v>
      </c>
      <c r="R4070" t="s">
        <v>14233</v>
      </c>
      <c r="S4070" t="s">
        <v>14234</v>
      </c>
      <c r="T4070" t="s">
        <v>14235</v>
      </c>
      <c r="U4070" t="s">
        <v>23240</v>
      </c>
      <c r="W4070" t="str">
        <f>_xlfn.XLOOKUP(D4070,'All DP'!B:B,'All DP'!D:D,"Tidak")</f>
        <v>Masih</v>
      </c>
      <c r="X4070" t="str">
        <f t="shared" si="64"/>
        <v>YA</v>
      </c>
    </row>
    <row r="4071" spans="1:24">
      <c r="A4071" s="52">
        <v>46267</v>
      </c>
      <c r="B4071" t="s">
        <v>391</v>
      </c>
      <c r="C4071" t="s">
        <v>3045</v>
      </c>
      <c r="D4071" t="s">
        <v>3044</v>
      </c>
      <c r="G4071"/>
      <c r="H4071" t="s">
        <v>23241</v>
      </c>
      <c r="K4071" t="s">
        <v>3044</v>
      </c>
      <c r="L4071" t="s">
        <v>3045</v>
      </c>
      <c r="P4071" t="s">
        <v>23241</v>
      </c>
      <c r="Q4071" t="s">
        <v>11249</v>
      </c>
      <c r="R4071" t="s">
        <v>13492</v>
      </c>
      <c r="S4071" t="s">
        <v>13493</v>
      </c>
      <c r="T4071" t="s">
        <v>13494</v>
      </c>
      <c r="U4071" t="s">
        <v>23242</v>
      </c>
      <c r="W4071" t="str">
        <f>_xlfn.XLOOKUP(D4071,'All DP'!B:B,'All DP'!D:D,"Tidak")</f>
        <v>Masih</v>
      </c>
      <c r="X4071" t="str">
        <f t="shared" si="64"/>
        <v>YA</v>
      </c>
    </row>
    <row r="4072" spans="1:24">
      <c r="A4072" s="52">
        <v>46267</v>
      </c>
      <c r="B4072" t="s">
        <v>843</v>
      </c>
      <c r="C4072" t="s">
        <v>1690</v>
      </c>
      <c r="D4072" t="s">
        <v>1689</v>
      </c>
      <c r="G4072"/>
      <c r="H4072" t="s">
        <v>23244</v>
      </c>
      <c r="K4072" t="s">
        <v>1689</v>
      </c>
      <c r="L4072" t="s">
        <v>1690</v>
      </c>
      <c r="P4072" t="s">
        <v>23244</v>
      </c>
      <c r="Q4072" t="s">
        <v>10236</v>
      </c>
      <c r="R4072" t="s">
        <v>12892</v>
      </c>
      <c r="S4072" t="s">
        <v>12893</v>
      </c>
      <c r="T4072" t="s">
        <v>12894</v>
      </c>
      <c r="U4072" t="s">
        <v>23245</v>
      </c>
      <c r="W4072" t="str">
        <f>_xlfn.XLOOKUP(D4072,'All DP'!B:B,'All DP'!D:D,"Tidak")</f>
        <v>Masih</v>
      </c>
      <c r="X4072" t="str">
        <f t="shared" si="64"/>
        <v>YA</v>
      </c>
    </row>
    <row r="4073" spans="1:24">
      <c r="A4073" s="52">
        <v>46267</v>
      </c>
      <c r="B4073" t="s">
        <v>229</v>
      </c>
      <c r="C4073" t="s">
        <v>293</v>
      </c>
      <c r="D4073" t="s">
        <v>292</v>
      </c>
      <c r="G4073"/>
      <c r="H4073" t="s">
        <v>23244</v>
      </c>
      <c r="K4073" t="s">
        <v>292</v>
      </c>
      <c r="L4073" t="s">
        <v>293</v>
      </c>
      <c r="P4073" t="s">
        <v>23244</v>
      </c>
      <c r="Q4073" t="s">
        <v>10199</v>
      </c>
      <c r="R4073" t="s">
        <v>23247</v>
      </c>
      <c r="S4073" t="s">
        <v>23248</v>
      </c>
      <c r="T4073" t="s">
        <v>23249</v>
      </c>
      <c r="U4073" t="s">
        <v>23250</v>
      </c>
      <c r="W4073" t="str">
        <f>_xlfn.XLOOKUP(D4073,'All DP'!B:B,'All DP'!D:D,"Tidak")</f>
        <v>Masih</v>
      </c>
      <c r="X4073" t="str">
        <f t="shared" si="64"/>
        <v>YA</v>
      </c>
    </row>
    <row r="4074" spans="1:24">
      <c r="A4074" s="52">
        <v>46267</v>
      </c>
      <c r="B4074" t="s">
        <v>853</v>
      </c>
      <c r="C4074" t="s">
        <v>3651</v>
      </c>
      <c r="D4074" t="s">
        <v>3650</v>
      </c>
      <c r="G4074"/>
      <c r="H4074" t="s">
        <v>23251</v>
      </c>
      <c r="K4074" t="s">
        <v>3650</v>
      </c>
      <c r="L4074" t="s">
        <v>3651</v>
      </c>
      <c r="P4074" t="s">
        <v>23251</v>
      </c>
      <c r="Q4074" t="s">
        <v>11862</v>
      </c>
      <c r="R4074" t="s">
        <v>16201</v>
      </c>
      <c r="S4074" t="s">
        <v>16202</v>
      </c>
      <c r="T4074" t="s">
        <v>16203</v>
      </c>
      <c r="U4074" t="s">
        <v>23252</v>
      </c>
      <c r="W4074" t="str">
        <f>_xlfn.XLOOKUP(D4074,'All DP'!B:B,'All DP'!D:D,"Tidak")</f>
        <v>Masih</v>
      </c>
      <c r="X4074" t="str">
        <f t="shared" si="64"/>
        <v>YA</v>
      </c>
    </row>
    <row r="4075" spans="1:24">
      <c r="A4075" s="52">
        <v>46267</v>
      </c>
      <c r="B4075" t="s">
        <v>26</v>
      </c>
      <c r="C4075" t="s">
        <v>4656</v>
      </c>
      <c r="D4075" t="s">
        <v>4655</v>
      </c>
      <c r="G4075"/>
      <c r="H4075" t="s">
        <v>23254</v>
      </c>
      <c r="K4075" t="s">
        <v>4655</v>
      </c>
      <c r="L4075" t="s">
        <v>4656</v>
      </c>
      <c r="P4075" t="s">
        <v>23254</v>
      </c>
      <c r="Q4075" t="s">
        <v>10656</v>
      </c>
      <c r="R4075" t="s">
        <v>23255</v>
      </c>
      <c r="S4075" t="s">
        <v>23256</v>
      </c>
      <c r="T4075" t="s">
        <v>23257</v>
      </c>
      <c r="U4075" t="s">
        <v>23258</v>
      </c>
      <c r="W4075" t="str">
        <f>_xlfn.XLOOKUP(D4075,'All DP'!B:B,'All DP'!D:D,"Tidak")</f>
        <v>Masih</v>
      </c>
      <c r="X4075" t="str">
        <f t="shared" si="64"/>
        <v>YA</v>
      </c>
    </row>
    <row r="4076" spans="1:24">
      <c r="A4076" s="52">
        <v>46267</v>
      </c>
      <c r="B4076" t="s">
        <v>588</v>
      </c>
      <c r="C4076" t="s">
        <v>1944</v>
      </c>
      <c r="D4076" t="s">
        <v>1943</v>
      </c>
      <c r="G4076"/>
      <c r="H4076" t="s">
        <v>23260</v>
      </c>
      <c r="K4076" t="s">
        <v>1943</v>
      </c>
      <c r="L4076" t="s">
        <v>1944</v>
      </c>
      <c r="P4076" t="s">
        <v>23260</v>
      </c>
      <c r="Q4076" t="s">
        <v>10385</v>
      </c>
      <c r="R4076" t="s">
        <v>14092</v>
      </c>
      <c r="S4076" t="s">
        <v>14093</v>
      </c>
      <c r="T4076" t="s">
        <v>14094</v>
      </c>
      <c r="U4076" t="s">
        <v>23261</v>
      </c>
      <c r="W4076" t="str">
        <f>_xlfn.XLOOKUP(D4076,'All DP'!B:B,'All DP'!D:D,"Tidak")</f>
        <v>Masih</v>
      </c>
      <c r="X4076" t="str">
        <f t="shared" si="64"/>
        <v>YA</v>
      </c>
    </row>
    <row r="4077" spans="1:24">
      <c r="A4077" s="52">
        <v>46267</v>
      </c>
      <c r="B4077" t="s">
        <v>777</v>
      </c>
      <c r="C4077" t="s">
        <v>2660</v>
      </c>
      <c r="D4077" t="s">
        <v>2659</v>
      </c>
      <c r="G4077"/>
      <c r="H4077" t="s">
        <v>23263</v>
      </c>
      <c r="K4077" t="s">
        <v>2659</v>
      </c>
      <c r="L4077" t="s">
        <v>2660</v>
      </c>
      <c r="P4077" t="s">
        <v>23263</v>
      </c>
      <c r="Q4077" t="s">
        <v>10307</v>
      </c>
      <c r="R4077" t="s">
        <v>12177</v>
      </c>
      <c r="S4077" t="s">
        <v>12178</v>
      </c>
      <c r="T4077" t="s">
        <v>12179</v>
      </c>
      <c r="U4077" t="s">
        <v>23264</v>
      </c>
      <c r="W4077" t="str">
        <f>_xlfn.XLOOKUP(D4077,'All DP'!B:B,'All DP'!D:D,"Tidak")</f>
        <v>Masih</v>
      </c>
      <c r="X4077" t="str">
        <f t="shared" si="64"/>
        <v>YA</v>
      </c>
    </row>
    <row r="4078" spans="1:24">
      <c r="A4078" s="52">
        <v>46267</v>
      </c>
      <c r="B4078" t="s">
        <v>229</v>
      </c>
      <c r="C4078" t="s">
        <v>1366</v>
      </c>
      <c r="D4078" t="s">
        <v>1366</v>
      </c>
      <c r="G4078"/>
      <c r="H4078" t="s">
        <v>23266</v>
      </c>
      <c r="K4078" t="s">
        <v>1366</v>
      </c>
      <c r="L4078" t="s">
        <v>1366</v>
      </c>
      <c r="P4078" t="s">
        <v>23266</v>
      </c>
      <c r="Q4078" t="s">
        <v>10199</v>
      </c>
      <c r="R4078" t="s">
        <v>23267</v>
      </c>
      <c r="S4078" t="s">
        <v>23268</v>
      </c>
      <c r="T4078" t="s">
        <v>23269</v>
      </c>
      <c r="U4078" t="s">
        <v>23270</v>
      </c>
      <c r="W4078" t="str">
        <f>_xlfn.XLOOKUP(D4078,'All DP'!B:B,'All DP'!D:D,"Tidak")</f>
        <v>Masih</v>
      </c>
      <c r="X4078" t="str">
        <f t="shared" si="64"/>
        <v>YA</v>
      </c>
    </row>
    <row r="4079" spans="1:24">
      <c r="A4079" s="52">
        <v>46267</v>
      </c>
      <c r="B4079" t="s">
        <v>229</v>
      </c>
      <c r="C4079" t="s">
        <v>600</v>
      </c>
      <c r="D4079" t="s">
        <v>599</v>
      </c>
      <c r="G4079"/>
      <c r="H4079" t="s">
        <v>23272</v>
      </c>
      <c r="K4079" t="s">
        <v>599</v>
      </c>
      <c r="L4079" t="s">
        <v>600</v>
      </c>
      <c r="P4079" t="s">
        <v>23272</v>
      </c>
      <c r="Q4079" t="s">
        <v>10199</v>
      </c>
      <c r="R4079" t="s">
        <v>13570</v>
      </c>
      <c r="S4079" t="s">
        <v>13571</v>
      </c>
      <c r="T4079" t="s">
        <v>13572</v>
      </c>
      <c r="U4079" t="s">
        <v>23273</v>
      </c>
      <c r="W4079" t="str">
        <f>_xlfn.XLOOKUP(D4079,'All DP'!B:B,'All DP'!D:D,"Tidak")</f>
        <v>Masih</v>
      </c>
      <c r="X4079" t="str">
        <f t="shared" si="64"/>
        <v>YA</v>
      </c>
    </row>
    <row r="4080" spans="1:24">
      <c r="A4080" s="52">
        <v>46267</v>
      </c>
      <c r="B4080" t="s">
        <v>928</v>
      </c>
      <c r="C4080" t="s">
        <v>5759</v>
      </c>
      <c r="D4080" t="s">
        <v>5758</v>
      </c>
      <c r="G4080"/>
      <c r="H4080" t="s">
        <v>23272</v>
      </c>
      <c r="K4080" t="s">
        <v>5758</v>
      </c>
      <c r="L4080" t="s">
        <v>5759</v>
      </c>
      <c r="P4080" t="s">
        <v>23272</v>
      </c>
      <c r="Q4080" t="s">
        <v>10486</v>
      </c>
      <c r="R4080" t="s">
        <v>14552</v>
      </c>
      <c r="S4080" t="s">
        <v>14553</v>
      </c>
      <c r="T4080" t="s">
        <v>14554</v>
      </c>
      <c r="U4080" t="s">
        <v>23274</v>
      </c>
      <c r="W4080" t="str">
        <f>_xlfn.XLOOKUP(D4080,'All DP'!B:B,'All DP'!D:D,"Tidak")</f>
        <v>Masih</v>
      </c>
      <c r="X4080" t="str">
        <f t="shared" si="64"/>
        <v>YA</v>
      </c>
    </row>
    <row r="4081" spans="1:24">
      <c r="A4081" s="52">
        <v>46267</v>
      </c>
      <c r="B4081" t="s">
        <v>453</v>
      </c>
      <c r="C4081" t="s">
        <v>5429</v>
      </c>
      <c r="D4081" t="s">
        <v>5428</v>
      </c>
      <c r="G4081"/>
      <c r="H4081" t="s">
        <v>23276</v>
      </c>
      <c r="K4081" t="s">
        <v>5428</v>
      </c>
      <c r="L4081" t="s">
        <v>5429</v>
      </c>
      <c r="P4081" t="s">
        <v>23276</v>
      </c>
      <c r="Q4081" t="s">
        <v>10193</v>
      </c>
      <c r="R4081" t="s">
        <v>16984</v>
      </c>
      <c r="S4081" t="s">
        <v>16985</v>
      </c>
      <c r="T4081" t="s">
        <v>16986</v>
      </c>
      <c r="U4081" t="s">
        <v>23277</v>
      </c>
      <c r="W4081" t="str">
        <f>_xlfn.XLOOKUP(D4081,'All DP'!B:B,'All DP'!D:D,"Tidak")</f>
        <v>Masih</v>
      </c>
      <c r="X4081" t="str">
        <f t="shared" si="64"/>
        <v>YA</v>
      </c>
    </row>
    <row r="4082" spans="1:24">
      <c r="A4082" s="52">
        <v>46267</v>
      </c>
      <c r="B4082" t="s">
        <v>853</v>
      </c>
      <c r="C4082" t="s">
        <v>5469</v>
      </c>
      <c r="D4082" t="s">
        <v>5468</v>
      </c>
      <c r="G4082"/>
      <c r="H4082" t="s">
        <v>23279</v>
      </c>
      <c r="K4082" t="s">
        <v>5468</v>
      </c>
      <c r="L4082" t="s">
        <v>5469</v>
      </c>
      <c r="P4082" t="s">
        <v>23279</v>
      </c>
      <c r="Q4082" t="s">
        <v>11862</v>
      </c>
      <c r="R4082" t="s">
        <v>13038</v>
      </c>
      <c r="S4082" t="s">
        <v>13039</v>
      </c>
      <c r="T4082" t="s">
        <v>13040</v>
      </c>
      <c r="U4082" t="s">
        <v>23280</v>
      </c>
      <c r="W4082" t="str">
        <f>_xlfn.XLOOKUP(D4082,'All DP'!B:B,'All DP'!D:D,"Tidak")</f>
        <v>Masih</v>
      </c>
      <c r="X4082" t="str">
        <f t="shared" si="64"/>
        <v>YA</v>
      </c>
    </row>
    <row r="4083" spans="1:24">
      <c r="A4083" s="52">
        <v>46267</v>
      </c>
      <c r="B4083" t="s">
        <v>229</v>
      </c>
      <c r="C4083" t="s">
        <v>3976</v>
      </c>
      <c r="D4083" t="s">
        <v>3976</v>
      </c>
      <c r="G4083"/>
      <c r="H4083" t="s">
        <v>23281</v>
      </c>
      <c r="K4083" t="s">
        <v>3976</v>
      </c>
      <c r="L4083" t="s">
        <v>3976</v>
      </c>
      <c r="P4083" t="s">
        <v>23281</v>
      </c>
      <c r="Q4083" t="s">
        <v>10199</v>
      </c>
      <c r="R4083" t="s">
        <v>10301</v>
      </c>
      <c r="S4083" t="s">
        <v>10302</v>
      </c>
      <c r="T4083" t="s">
        <v>10303</v>
      </c>
      <c r="U4083" t="s">
        <v>23282</v>
      </c>
      <c r="W4083" t="str">
        <f>_xlfn.XLOOKUP(D4083,'All DP'!B:B,'All DP'!D:D,"Tidak")</f>
        <v>Masih</v>
      </c>
      <c r="X4083" t="str">
        <f t="shared" si="64"/>
        <v>YA</v>
      </c>
    </row>
    <row r="4084" spans="1:24">
      <c r="A4084" s="52">
        <v>46267</v>
      </c>
      <c r="B4084" t="s">
        <v>814</v>
      </c>
      <c r="C4084" t="s">
        <v>1183</v>
      </c>
      <c r="D4084" t="s">
        <v>1182</v>
      </c>
      <c r="G4084"/>
      <c r="H4084" t="s">
        <v>23281</v>
      </c>
      <c r="K4084" t="s">
        <v>1182</v>
      </c>
      <c r="L4084" t="s">
        <v>1183</v>
      </c>
      <c r="P4084" t="s">
        <v>23281</v>
      </c>
      <c r="Q4084" t="s">
        <v>10644</v>
      </c>
      <c r="R4084" t="s">
        <v>16769</v>
      </c>
      <c r="S4084" t="s">
        <v>16770</v>
      </c>
      <c r="T4084" t="s">
        <v>10097</v>
      </c>
      <c r="U4084" t="s">
        <v>23283</v>
      </c>
      <c r="W4084" t="str">
        <f>_xlfn.XLOOKUP(D4084,'All DP'!B:B,'All DP'!D:D,"Tidak")</f>
        <v>Masih</v>
      </c>
      <c r="X4084" t="str">
        <f t="shared" si="64"/>
        <v>YA</v>
      </c>
    </row>
    <row r="4085" spans="1:24">
      <c r="A4085" s="52">
        <v>46267</v>
      </c>
      <c r="B4085" t="s">
        <v>391</v>
      </c>
      <c r="C4085" t="s">
        <v>403</v>
      </c>
      <c r="D4085" t="s">
        <v>402</v>
      </c>
      <c r="G4085"/>
      <c r="H4085" t="s">
        <v>23285</v>
      </c>
      <c r="K4085" t="s">
        <v>402</v>
      </c>
      <c r="L4085" t="s">
        <v>403</v>
      </c>
      <c r="P4085" t="s">
        <v>23285</v>
      </c>
      <c r="Q4085" t="s">
        <v>11249</v>
      </c>
      <c r="R4085" t="s">
        <v>16301</v>
      </c>
      <c r="S4085" t="s">
        <v>16302</v>
      </c>
      <c r="T4085" t="s">
        <v>16303</v>
      </c>
      <c r="U4085" t="s">
        <v>23286</v>
      </c>
      <c r="W4085" t="str">
        <f>_xlfn.XLOOKUP(D4085,'All DP'!B:B,'All DP'!D:D,"Tidak")</f>
        <v>Masih</v>
      </c>
      <c r="X4085" t="str">
        <f t="shared" si="64"/>
        <v>YA</v>
      </c>
    </row>
    <row r="4086" spans="1:24">
      <c r="A4086" s="52">
        <v>46267</v>
      </c>
      <c r="B4086" t="s">
        <v>391</v>
      </c>
      <c r="C4086" t="s">
        <v>4899</v>
      </c>
      <c r="D4086" t="s">
        <v>4898</v>
      </c>
      <c r="G4086"/>
      <c r="H4086" t="s">
        <v>23287</v>
      </c>
      <c r="K4086" t="s">
        <v>4898</v>
      </c>
      <c r="L4086" t="s">
        <v>4899</v>
      </c>
      <c r="P4086" t="s">
        <v>23287</v>
      </c>
      <c r="Q4086" t="s">
        <v>11249</v>
      </c>
      <c r="R4086" t="s">
        <v>14914</v>
      </c>
      <c r="S4086" t="s">
        <v>14915</v>
      </c>
      <c r="T4086" t="s">
        <v>14916</v>
      </c>
      <c r="U4086" t="s">
        <v>23288</v>
      </c>
      <c r="W4086" t="str">
        <f>_xlfn.XLOOKUP(D4086,'All DP'!B:B,'All DP'!D:D,"Tidak")</f>
        <v>Masih</v>
      </c>
      <c r="X4086" t="str">
        <f t="shared" si="64"/>
        <v>YA</v>
      </c>
    </row>
    <row r="4087" spans="1:24">
      <c r="A4087" s="52">
        <v>46267</v>
      </c>
      <c r="B4087" t="s">
        <v>391</v>
      </c>
      <c r="C4087" t="s">
        <v>1575</v>
      </c>
      <c r="D4087" t="s">
        <v>1574</v>
      </c>
      <c r="G4087"/>
      <c r="H4087" t="s">
        <v>23290</v>
      </c>
      <c r="K4087" t="s">
        <v>1574</v>
      </c>
      <c r="L4087" t="s">
        <v>1575</v>
      </c>
      <c r="P4087" t="s">
        <v>23290</v>
      </c>
      <c r="Q4087" t="s">
        <v>11249</v>
      </c>
      <c r="R4087" t="s">
        <v>15756</v>
      </c>
      <c r="S4087" t="s">
        <v>15757</v>
      </c>
      <c r="T4087" t="s">
        <v>15758</v>
      </c>
      <c r="U4087" t="s">
        <v>23291</v>
      </c>
      <c r="W4087" t="str">
        <f>_xlfn.XLOOKUP(D4087,'All DP'!B:B,'All DP'!D:D,"Tidak")</f>
        <v>Masih</v>
      </c>
      <c r="X4087" t="str">
        <f t="shared" si="64"/>
        <v>YA</v>
      </c>
    </row>
    <row r="4088" spans="1:24">
      <c r="A4088" s="52">
        <v>46267</v>
      </c>
      <c r="B4088" t="s">
        <v>453</v>
      </c>
      <c r="C4088" t="s">
        <v>1930</v>
      </c>
      <c r="D4088" t="s">
        <v>1929</v>
      </c>
      <c r="G4088"/>
      <c r="H4088" t="s">
        <v>23292</v>
      </c>
      <c r="K4088" t="s">
        <v>1929</v>
      </c>
      <c r="L4088" t="s">
        <v>1930</v>
      </c>
      <c r="P4088" t="s">
        <v>23292</v>
      </c>
      <c r="Q4088" t="s">
        <v>10193</v>
      </c>
      <c r="R4088" t="s">
        <v>12447</v>
      </c>
      <c r="S4088" t="s">
        <v>12448</v>
      </c>
      <c r="T4088" t="s">
        <v>12449</v>
      </c>
      <c r="U4088" t="s">
        <v>23293</v>
      </c>
      <c r="W4088" t="str">
        <f>_xlfn.XLOOKUP(D4088,'All DP'!B:B,'All DP'!D:D,"Tidak")</f>
        <v>Masih</v>
      </c>
      <c r="X4088" t="str">
        <f t="shared" si="64"/>
        <v>YA</v>
      </c>
    </row>
    <row r="4089" spans="1:24">
      <c r="A4089" s="52">
        <v>46267</v>
      </c>
      <c r="B4089" t="s">
        <v>860</v>
      </c>
      <c r="C4089" t="s">
        <v>4531</v>
      </c>
      <c r="D4089" t="s">
        <v>4530</v>
      </c>
      <c r="G4089"/>
      <c r="H4089" t="s">
        <v>23294</v>
      </c>
      <c r="K4089" t="s">
        <v>4530</v>
      </c>
      <c r="L4089" t="s">
        <v>4531</v>
      </c>
      <c r="P4089" t="s">
        <v>23294</v>
      </c>
      <c r="Q4089" t="s">
        <v>10567</v>
      </c>
      <c r="R4089" t="s">
        <v>10639</v>
      </c>
      <c r="S4089" t="s">
        <v>10640</v>
      </c>
      <c r="T4089" t="s">
        <v>10641</v>
      </c>
      <c r="U4089" t="s">
        <v>23295</v>
      </c>
      <c r="W4089" t="str">
        <f>_xlfn.XLOOKUP(D4089,'All DP'!B:B,'All DP'!D:D,"Tidak")</f>
        <v>Masih</v>
      </c>
      <c r="X4089" t="str">
        <f t="shared" si="64"/>
        <v>YA</v>
      </c>
    </row>
    <row r="4090" spans="1:24">
      <c r="A4090" s="52">
        <v>46267</v>
      </c>
      <c r="B4090" t="s">
        <v>391</v>
      </c>
      <c r="C4090" t="s">
        <v>2196</v>
      </c>
      <c r="D4090" t="s">
        <v>2195</v>
      </c>
      <c r="G4090"/>
      <c r="H4090" t="s">
        <v>23296</v>
      </c>
      <c r="K4090" t="s">
        <v>2195</v>
      </c>
      <c r="L4090" t="s">
        <v>2196</v>
      </c>
      <c r="P4090" t="s">
        <v>23296</v>
      </c>
      <c r="Q4090" t="s">
        <v>11249</v>
      </c>
      <c r="R4090" t="s">
        <v>13454</v>
      </c>
      <c r="S4090" t="s">
        <v>13455</v>
      </c>
      <c r="T4090" t="s">
        <v>13456</v>
      </c>
      <c r="U4090" t="s">
        <v>23297</v>
      </c>
      <c r="W4090" t="str">
        <f>_xlfn.XLOOKUP(D4090,'All DP'!B:B,'All DP'!D:D,"Tidak")</f>
        <v>Masih</v>
      </c>
      <c r="X4090" t="str">
        <f t="shared" si="64"/>
        <v>YA</v>
      </c>
    </row>
    <row r="4091" spans="1:24">
      <c r="A4091" s="52">
        <v>46267</v>
      </c>
      <c r="B4091" t="s">
        <v>853</v>
      </c>
      <c r="C4091" t="s">
        <v>5485</v>
      </c>
      <c r="D4091" t="s">
        <v>5484</v>
      </c>
      <c r="G4091"/>
      <c r="H4091" t="s">
        <v>23300</v>
      </c>
      <c r="K4091" t="s">
        <v>5484</v>
      </c>
      <c r="L4091" t="s">
        <v>5485</v>
      </c>
      <c r="P4091" t="s">
        <v>23300</v>
      </c>
      <c r="Q4091" t="s">
        <v>11862</v>
      </c>
      <c r="R4091" t="s">
        <v>13983</v>
      </c>
      <c r="S4091" t="s">
        <v>13984</v>
      </c>
      <c r="T4091" t="s">
        <v>13985</v>
      </c>
      <c r="U4091" t="s">
        <v>23301</v>
      </c>
      <c r="W4091" t="str">
        <f>_xlfn.XLOOKUP(D4091,'All DP'!B:B,'All DP'!D:D,"Tidak")</f>
        <v>Masih</v>
      </c>
      <c r="X4091" t="str">
        <f t="shared" si="64"/>
        <v>YA</v>
      </c>
    </row>
    <row r="4092" spans="1:24">
      <c r="A4092" s="52">
        <v>46267</v>
      </c>
      <c r="B4092" t="s">
        <v>848</v>
      </c>
      <c r="C4092" t="s">
        <v>1102</v>
      </c>
      <c r="D4092" t="s">
        <v>1101</v>
      </c>
      <c r="G4092"/>
      <c r="H4092" t="s">
        <v>23302</v>
      </c>
      <c r="K4092" t="s">
        <v>1101</v>
      </c>
      <c r="L4092" t="s">
        <v>1102</v>
      </c>
      <c r="P4092" t="s">
        <v>23302</v>
      </c>
      <c r="Q4092" t="s">
        <v>10181</v>
      </c>
      <c r="R4092" t="s">
        <v>13283</v>
      </c>
      <c r="S4092" t="s">
        <v>13284</v>
      </c>
      <c r="T4092" t="s">
        <v>13285</v>
      </c>
      <c r="U4092" t="s">
        <v>23303</v>
      </c>
      <c r="W4092" t="str">
        <f>_xlfn.XLOOKUP(D4092,'All DP'!B:B,'All DP'!D:D,"Tidak")</f>
        <v>Masih</v>
      </c>
      <c r="X4092" t="str">
        <f t="shared" si="64"/>
        <v>YA</v>
      </c>
    </row>
    <row r="4093" spans="1:24">
      <c r="A4093" s="52">
        <v>46267</v>
      </c>
      <c r="B4093" t="s">
        <v>4</v>
      </c>
      <c r="C4093" t="s">
        <v>622</v>
      </c>
      <c r="D4093" t="s">
        <v>622</v>
      </c>
      <c r="G4093"/>
      <c r="H4093" t="s">
        <v>23305</v>
      </c>
      <c r="K4093" t="s">
        <v>622</v>
      </c>
      <c r="L4093" t="s">
        <v>622</v>
      </c>
      <c r="P4093" t="s">
        <v>23305</v>
      </c>
      <c r="Q4093" t="s">
        <v>11054</v>
      </c>
      <c r="R4093" t="s">
        <v>11765</v>
      </c>
      <c r="S4093" t="s">
        <v>23306</v>
      </c>
      <c r="T4093" t="s">
        <v>23307</v>
      </c>
      <c r="U4093" t="s">
        <v>23308</v>
      </c>
      <c r="W4093" t="str">
        <f>_xlfn.XLOOKUP(D4093,'All DP'!B:B,'All DP'!D:D,"Tidak")</f>
        <v>Masih</v>
      </c>
      <c r="X4093" t="str">
        <f t="shared" si="64"/>
        <v>YA</v>
      </c>
    </row>
    <row r="4094" spans="1:24">
      <c r="A4094" s="52">
        <v>46267</v>
      </c>
      <c r="B4094" t="s">
        <v>853</v>
      </c>
      <c r="C4094" t="s">
        <v>1786</v>
      </c>
      <c r="D4094" t="s">
        <v>1785</v>
      </c>
      <c r="G4094"/>
      <c r="H4094" t="s">
        <v>23310</v>
      </c>
      <c r="K4094" t="s">
        <v>1785</v>
      </c>
      <c r="L4094" t="s">
        <v>1786</v>
      </c>
      <c r="P4094" t="s">
        <v>23310</v>
      </c>
      <c r="Q4094" t="s">
        <v>11862</v>
      </c>
      <c r="R4094" t="s">
        <v>19655</v>
      </c>
      <c r="S4094" t="s">
        <v>19656</v>
      </c>
      <c r="T4094" t="s">
        <v>19657</v>
      </c>
      <c r="U4094" t="s">
        <v>23311</v>
      </c>
      <c r="W4094" t="str">
        <f>_xlfn.XLOOKUP(D4094,'All DP'!B:B,'All DP'!D:D,"Tidak")</f>
        <v>Masih</v>
      </c>
      <c r="X4094" t="str">
        <f t="shared" si="64"/>
        <v>YA</v>
      </c>
    </row>
    <row r="4095" spans="1:24">
      <c r="A4095" s="52">
        <v>46267</v>
      </c>
      <c r="B4095" t="s">
        <v>453</v>
      </c>
      <c r="C4095" t="s">
        <v>5381</v>
      </c>
      <c r="D4095" t="s">
        <v>5380</v>
      </c>
      <c r="G4095"/>
      <c r="H4095" t="s">
        <v>23312</v>
      </c>
      <c r="K4095" t="s">
        <v>5380</v>
      </c>
      <c r="L4095" t="s">
        <v>5381</v>
      </c>
      <c r="P4095" t="s">
        <v>23312</v>
      </c>
      <c r="Q4095" t="s">
        <v>10193</v>
      </c>
      <c r="R4095" t="s">
        <v>11383</v>
      </c>
      <c r="S4095" t="s">
        <v>11384</v>
      </c>
      <c r="T4095" t="s">
        <v>11385</v>
      </c>
      <c r="U4095" t="s">
        <v>23313</v>
      </c>
      <c r="W4095" t="str">
        <f>_xlfn.XLOOKUP(D4095,'All DP'!B:B,'All DP'!D:D,"Tidak")</f>
        <v>Masih</v>
      </c>
      <c r="X4095" t="str">
        <f t="shared" si="64"/>
        <v>YA</v>
      </c>
    </row>
    <row r="4096" spans="1:24">
      <c r="A4096" s="52">
        <v>46267</v>
      </c>
      <c r="B4096" t="s">
        <v>391</v>
      </c>
      <c r="C4096" t="s">
        <v>4881</v>
      </c>
      <c r="D4096" t="s">
        <v>4880</v>
      </c>
      <c r="G4096"/>
      <c r="H4096" t="s">
        <v>23314</v>
      </c>
      <c r="K4096" t="s">
        <v>4880</v>
      </c>
      <c r="L4096" t="s">
        <v>4881</v>
      </c>
      <c r="P4096" t="s">
        <v>23314</v>
      </c>
      <c r="Q4096" t="s">
        <v>11249</v>
      </c>
      <c r="R4096" t="s">
        <v>13262</v>
      </c>
      <c r="S4096" t="s">
        <v>13263</v>
      </c>
      <c r="T4096" t="s">
        <v>13264</v>
      </c>
      <c r="U4096" t="s">
        <v>23315</v>
      </c>
      <c r="W4096" t="str">
        <f>_xlfn.XLOOKUP(D4096,'All DP'!B:B,'All DP'!D:D,"Tidak")</f>
        <v>Masih</v>
      </c>
      <c r="X4096" t="str">
        <f t="shared" si="64"/>
        <v>YA</v>
      </c>
    </row>
    <row r="4097" spans="1:24">
      <c r="A4097" s="52">
        <v>46267</v>
      </c>
      <c r="B4097" t="s">
        <v>358</v>
      </c>
      <c r="C4097" t="s">
        <v>362</v>
      </c>
      <c r="D4097" t="s">
        <v>361</v>
      </c>
      <c r="G4097"/>
      <c r="H4097" t="s">
        <v>23316</v>
      </c>
      <c r="K4097" t="s">
        <v>361</v>
      </c>
      <c r="L4097" t="s">
        <v>362</v>
      </c>
      <c r="P4097" t="s">
        <v>23316</v>
      </c>
      <c r="Q4097" t="s">
        <v>10443</v>
      </c>
      <c r="R4097" t="s">
        <v>23317</v>
      </c>
      <c r="S4097" t="s">
        <v>23318</v>
      </c>
      <c r="T4097" t="s">
        <v>23319</v>
      </c>
      <c r="U4097" t="s">
        <v>23320</v>
      </c>
      <c r="W4097" t="str">
        <f>_xlfn.XLOOKUP(D4097,'All DP'!B:B,'All DP'!D:D,"Tidak")</f>
        <v>Masih</v>
      </c>
      <c r="X4097" t="str">
        <f t="shared" si="64"/>
        <v>YA</v>
      </c>
    </row>
    <row r="4098" spans="1:24">
      <c r="A4098" s="52">
        <v>46267</v>
      </c>
      <c r="B4098" t="s">
        <v>928</v>
      </c>
      <c r="C4098" t="s">
        <v>2604</v>
      </c>
      <c r="D4098" t="s">
        <v>2603</v>
      </c>
      <c r="G4098"/>
      <c r="H4098" t="s">
        <v>23321</v>
      </c>
      <c r="K4098" t="s">
        <v>2603</v>
      </c>
      <c r="L4098" t="s">
        <v>2604</v>
      </c>
      <c r="P4098" t="s">
        <v>23321</v>
      </c>
      <c r="Q4098" t="s">
        <v>10486</v>
      </c>
      <c r="R4098" t="s">
        <v>12502</v>
      </c>
      <c r="S4098" t="s">
        <v>12503</v>
      </c>
      <c r="T4098" t="s">
        <v>12504</v>
      </c>
      <c r="U4098" t="s">
        <v>23322</v>
      </c>
      <c r="W4098" t="str">
        <f>_xlfn.XLOOKUP(D4098,'All DP'!B:B,'All DP'!D:D,"Tidak")</f>
        <v>Masih</v>
      </c>
      <c r="X4098" t="str">
        <f t="shared" si="64"/>
        <v>YA</v>
      </c>
    </row>
    <row r="4099" spans="1:24">
      <c r="A4099" s="52">
        <v>46267</v>
      </c>
      <c r="B4099" t="s">
        <v>848</v>
      </c>
      <c r="C4099" t="s">
        <v>1565</v>
      </c>
      <c r="D4099" t="s">
        <v>1564</v>
      </c>
      <c r="G4099"/>
      <c r="H4099" t="s">
        <v>23324</v>
      </c>
      <c r="K4099" t="s">
        <v>1564</v>
      </c>
      <c r="L4099" t="s">
        <v>1565</v>
      </c>
      <c r="P4099" t="s">
        <v>23324</v>
      </c>
      <c r="Q4099" t="s">
        <v>10181</v>
      </c>
      <c r="R4099" t="s">
        <v>12054</v>
      </c>
      <c r="S4099" t="s">
        <v>12055</v>
      </c>
      <c r="T4099" t="s">
        <v>12056</v>
      </c>
      <c r="U4099" t="s">
        <v>23325</v>
      </c>
      <c r="W4099" t="str">
        <f>_xlfn.XLOOKUP(D4099,'All DP'!B:B,'All DP'!D:D,"Tidak")</f>
        <v>Masih</v>
      </c>
      <c r="X4099" t="str">
        <f t="shared" si="64"/>
        <v>YA</v>
      </c>
    </row>
    <row r="4100" spans="1:24">
      <c r="A4100" s="52">
        <v>46267</v>
      </c>
      <c r="B4100" t="s">
        <v>229</v>
      </c>
      <c r="C4100" t="s">
        <v>3072</v>
      </c>
      <c r="D4100" t="s">
        <v>3072</v>
      </c>
      <c r="G4100"/>
      <c r="H4100" t="s">
        <v>23327</v>
      </c>
      <c r="K4100" t="s">
        <v>3072</v>
      </c>
      <c r="L4100" t="s">
        <v>3072</v>
      </c>
      <c r="P4100" t="s">
        <v>23327</v>
      </c>
      <c r="Q4100" t="s">
        <v>10199</v>
      </c>
      <c r="R4100" t="s">
        <v>19854</v>
      </c>
      <c r="S4100" t="s">
        <v>19855</v>
      </c>
      <c r="T4100" t="s">
        <v>19856</v>
      </c>
      <c r="U4100" t="s">
        <v>23328</v>
      </c>
      <c r="W4100" t="str">
        <f>_xlfn.XLOOKUP(D4100,'All DP'!B:B,'All DP'!D:D,"Tidak")</f>
        <v>Masih</v>
      </c>
      <c r="X4100" t="str">
        <f t="shared" si="64"/>
        <v>YA</v>
      </c>
    </row>
    <row r="4101" spans="1:24">
      <c r="A4101" s="52">
        <v>46267</v>
      </c>
      <c r="B4101" t="s">
        <v>777</v>
      </c>
      <c r="C4101" t="s">
        <v>2692</v>
      </c>
      <c r="D4101" t="s">
        <v>2691</v>
      </c>
      <c r="G4101"/>
      <c r="H4101" t="s">
        <v>23330</v>
      </c>
      <c r="K4101" t="s">
        <v>2691</v>
      </c>
      <c r="L4101" t="s">
        <v>2692</v>
      </c>
      <c r="P4101" t="s">
        <v>23330</v>
      </c>
      <c r="Q4101" t="s">
        <v>10307</v>
      </c>
      <c r="R4101" t="s">
        <v>12981</v>
      </c>
      <c r="S4101" t="s">
        <v>12982</v>
      </c>
      <c r="T4101" t="s">
        <v>12983</v>
      </c>
      <c r="U4101" t="s">
        <v>23331</v>
      </c>
      <c r="W4101" t="str">
        <f>_xlfn.XLOOKUP(D4101,'All DP'!B:B,'All DP'!D:D,"Tidak")</f>
        <v>Masih</v>
      </c>
      <c r="X4101" t="str">
        <f t="shared" si="64"/>
        <v>YA</v>
      </c>
    </row>
    <row r="4102" spans="1:24">
      <c r="A4102" s="52">
        <v>46267</v>
      </c>
      <c r="B4102" t="s">
        <v>565</v>
      </c>
      <c r="C4102" t="s">
        <v>2388</v>
      </c>
      <c r="D4102" t="s">
        <v>2388</v>
      </c>
      <c r="G4102"/>
      <c r="H4102" t="s">
        <v>23332</v>
      </c>
      <c r="K4102" t="s">
        <v>2388</v>
      </c>
      <c r="L4102" t="s">
        <v>2388</v>
      </c>
      <c r="P4102" t="s">
        <v>23332</v>
      </c>
      <c r="Q4102" t="s">
        <v>11660</v>
      </c>
      <c r="R4102" t="s">
        <v>21077</v>
      </c>
      <c r="S4102" t="s">
        <v>21078</v>
      </c>
      <c r="T4102" t="s">
        <v>21079</v>
      </c>
      <c r="U4102" t="s">
        <v>23333</v>
      </c>
      <c r="W4102" t="str">
        <f>_xlfn.XLOOKUP(D4102,'All DP'!B:B,'All DP'!D:D,"Tidak")</f>
        <v>Masih</v>
      </c>
      <c r="X4102" t="str">
        <f t="shared" si="64"/>
        <v>YA</v>
      </c>
    </row>
    <row r="4103" spans="1:24">
      <c r="A4103" s="52">
        <v>46267</v>
      </c>
      <c r="B4103" t="s">
        <v>391</v>
      </c>
      <c r="C4103" t="s">
        <v>5037</v>
      </c>
      <c r="D4103" t="s">
        <v>5036</v>
      </c>
      <c r="G4103"/>
      <c r="H4103" t="s">
        <v>23335</v>
      </c>
      <c r="K4103" t="s">
        <v>5036</v>
      </c>
      <c r="L4103" t="s">
        <v>5037</v>
      </c>
      <c r="P4103" t="s">
        <v>23335</v>
      </c>
      <c r="Q4103" t="s">
        <v>11249</v>
      </c>
      <c r="R4103" t="s">
        <v>14431</v>
      </c>
      <c r="S4103" t="s">
        <v>14432</v>
      </c>
      <c r="T4103" t="s">
        <v>14433</v>
      </c>
      <c r="U4103" t="s">
        <v>23336</v>
      </c>
      <c r="W4103" t="str">
        <f>_xlfn.XLOOKUP(D4103,'All DP'!B:B,'All DP'!D:D,"Tidak")</f>
        <v>Masih</v>
      </c>
      <c r="X4103" t="str">
        <f t="shared" si="64"/>
        <v>YA</v>
      </c>
    </row>
    <row r="4104" spans="1:24">
      <c r="A4104" s="52">
        <v>46267</v>
      </c>
      <c r="B4104" t="s">
        <v>391</v>
      </c>
      <c r="C4104" t="s">
        <v>3146</v>
      </c>
      <c r="D4104" t="s">
        <v>3145</v>
      </c>
      <c r="G4104"/>
      <c r="H4104" t="s">
        <v>23338</v>
      </c>
      <c r="K4104" t="s">
        <v>3145</v>
      </c>
      <c r="L4104" t="s">
        <v>3146</v>
      </c>
      <c r="P4104" t="s">
        <v>23338</v>
      </c>
      <c r="Q4104" t="s">
        <v>11249</v>
      </c>
      <c r="R4104" t="s">
        <v>12661</v>
      </c>
      <c r="S4104" t="s">
        <v>12662</v>
      </c>
      <c r="T4104" t="s">
        <v>12663</v>
      </c>
      <c r="U4104" t="s">
        <v>23339</v>
      </c>
      <c r="W4104" t="str">
        <f>_xlfn.XLOOKUP(D4104,'All DP'!B:B,'All DP'!D:D,"Tidak")</f>
        <v>Masih</v>
      </c>
      <c r="X4104" t="str">
        <f t="shared" si="64"/>
        <v>YA</v>
      </c>
    </row>
    <row r="4105" spans="1:24">
      <c r="A4105" s="52">
        <v>46267</v>
      </c>
      <c r="B4105" t="s">
        <v>391</v>
      </c>
      <c r="C4105" t="s">
        <v>405</v>
      </c>
      <c r="D4105" t="s">
        <v>404</v>
      </c>
      <c r="G4105"/>
      <c r="H4105" t="s">
        <v>23341</v>
      </c>
      <c r="K4105" t="s">
        <v>404</v>
      </c>
      <c r="L4105" t="s">
        <v>405</v>
      </c>
      <c r="P4105" t="s">
        <v>23341</v>
      </c>
      <c r="Q4105" t="s">
        <v>11249</v>
      </c>
      <c r="R4105" t="s">
        <v>13085</v>
      </c>
      <c r="S4105" t="s">
        <v>13086</v>
      </c>
      <c r="T4105" t="s">
        <v>13087</v>
      </c>
      <c r="U4105" t="s">
        <v>23342</v>
      </c>
      <c r="W4105" t="str">
        <f>_xlfn.XLOOKUP(D4105,'All DP'!B:B,'All DP'!D:D,"Tidak")</f>
        <v>Masih</v>
      </c>
      <c r="X4105" t="str">
        <f t="shared" si="64"/>
        <v>YA</v>
      </c>
    </row>
    <row r="4106" spans="1:24">
      <c r="A4106" s="52">
        <v>46267</v>
      </c>
      <c r="B4106" t="s">
        <v>588</v>
      </c>
      <c r="C4106" t="s">
        <v>4595</v>
      </c>
      <c r="D4106" t="s">
        <v>4594</v>
      </c>
      <c r="G4106"/>
      <c r="H4106" t="s">
        <v>23343</v>
      </c>
      <c r="K4106" t="s">
        <v>4594</v>
      </c>
      <c r="L4106" t="s">
        <v>4595</v>
      </c>
      <c r="P4106" t="s">
        <v>23343</v>
      </c>
      <c r="Q4106" t="s">
        <v>10385</v>
      </c>
      <c r="R4106" t="s">
        <v>19934</v>
      </c>
      <c r="S4106" t="s">
        <v>19935</v>
      </c>
      <c r="T4106" t="s">
        <v>19936</v>
      </c>
      <c r="U4106" t="s">
        <v>23344</v>
      </c>
      <c r="W4106" t="str">
        <f>_xlfn.XLOOKUP(D4106,'All DP'!B:B,'All DP'!D:D,"Tidak")</f>
        <v>Masih</v>
      </c>
      <c r="X4106" t="str">
        <f t="shared" si="64"/>
        <v>YA</v>
      </c>
    </row>
    <row r="4107" spans="1:24">
      <c r="A4107" s="52">
        <v>46267</v>
      </c>
      <c r="B4107" t="s">
        <v>391</v>
      </c>
      <c r="C4107" t="s">
        <v>409</v>
      </c>
      <c r="D4107" t="s">
        <v>408</v>
      </c>
      <c r="G4107"/>
      <c r="H4107" t="s">
        <v>23346</v>
      </c>
      <c r="K4107" t="s">
        <v>408</v>
      </c>
      <c r="L4107" t="s">
        <v>409</v>
      </c>
      <c r="P4107" t="s">
        <v>23346</v>
      </c>
      <c r="Q4107" t="s">
        <v>11249</v>
      </c>
      <c r="R4107" t="s">
        <v>12831</v>
      </c>
      <c r="S4107" t="s">
        <v>12832</v>
      </c>
      <c r="T4107" t="s">
        <v>12833</v>
      </c>
      <c r="U4107" t="s">
        <v>23347</v>
      </c>
      <c r="W4107" t="str">
        <f>_xlfn.XLOOKUP(D4107,'All DP'!B:B,'All DP'!D:D,"Tidak")</f>
        <v>Masih</v>
      </c>
      <c r="X4107" t="str">
        <f t="shared" si="64"/>
        <v>YA</v>
      </c>
    </row>
    <row r="4108" spans="1:24">
      <c r="A4108" s="52">
        <v>46267</v>
      </c>
      <c r="B4108" t="s">
        <v>853</v>
      </c>
      <c r="C4108" t="s">
        <v>5397</v>
      </c>
      <c r="D4108" t="s">
        <v>5396</v>
      </c>
      <c r="G4108"/>
      <c r="H4108" t="s">
        <v>23348</v>
      </c>
      <c r="K4108" t="s">
        <v>5396</v>
      </c>
      <c r="L4108" t="s">
        <v>5397</v>
      </c>
      <c r="P4108" t="s">
        <v>23348</v>
      </c>
      <c r="Q4108" t="s">
        <v>11862</v>
      </c>
      <c r="R4108" t="s">
        <v>12946</v>
      </c>
      <c r="S4108" t="s">
        <v>12947</v>
      </c>
      <c r="T4108" t="s">
        <v>12948</v>
      </c>
      <c r="U4108" t="s">
        <v>23349</v>
      </c>
      <c r="W4108" t="str">
        <f>_xlfn.XLOOKUP(D4108,'All DP'!B:B,'All DP'!D:D,"Tidak")</f>
        <v>Masih</v>
      </c>
      <c r="X4108" t="str">
        <f t="shared" si="64"/>
        <v>YA</v>
      </c>
    </row>
    <row r="4109" spans="1:24">
      <c r="A4109" s="52">
        <v>46267</v>
      </c>
      <c r="B4109" t="s">
        <v>391</v>
      </c>
      <c r="C4109" t="s">
        <v>3821</v>
      </c>
      <c r="D4109" t="s">
        <v>3820</v>
      </c>
      <c r="G4109"/>
      <c r="H4109" t="s">
        <v>23350</v>
      </c>
      <c r="K4109" t="s">
        <v>3820</v>
      </c>
      <c r="L4109" t="s">
        <v>3821</v>
      </c>
      <c r="P4109" t="s">
        <v>23350</v>
      </c>
      <c r="Q4109" t="s">
        <v>11249</v>
      </c>
      <c r="R4109" t="s">
        <v>15307</v>
      </c>
      <c r="S4109" t="s">
        <v>15308</v>
      </c>
      <c r="T4109" t="s">
        <v>15309</v>
      </c>
      <c r="U4109" t="s">
        <v>23351</v>
      </c>
      <c r="W4109" t="str">
        <f>_xlfn.XLOOKUP(D4109,'All DP'!B:B,'All DP'!D:D,"Tidak")</f>
        <v>Masih</v>
      </c>
      <c r="X4109" t="str">
        <f t="shared" si="64"/>
        <v>YA</v>
      </c>
    </row>
    <row r="4110" spans="1:24">
      <c r="A4110" s="52">
        <v>46267</v>
      </c>
      <c r="B4110" t="s">
        <v>391</v>
      </c>
      <c r="C4110" t="s">
        <v>4991</v>
      </c>
      <c r="D4110" t="s">
        <v>4990</v>
      </c>
      <c r="G4110"/>
      <c r="H4110" t="s">
        <v>23350</v>
      </c>
      <c r="K4110" t="s">
        <v>4990</v>
      </c>
      <c r="L4110" t="s">
        <v>4991</v>
      </c>
      <c r="P4110" t="s">
        <v>23350</v>
      </c>
      <c r="Q4110" t="s">
        <v>11249</v>
      </c>
      <c r="R4110" t="s">
        <v>13965</v>
      </c>
      <c r="S4110" t="s">
        <v>13966</v>
      </c>
      <c r="T4110" t="s">
        <v>13967</v>
      </c>
      <c r="U4110" t="s">
        <v>23353</v>
      </c>
      <c r="W4110" t="str">
        <f>_xlfn.XLOOKUP(D4110,'All DP'!B:B,'All DP'!D:D,"Tidak")</f>
        <v>Masih</v>
      </c>
      <c r="X4110" t="str">
        <f t="shared" si="64"/>
        <v>YA</v>
      </c>
    </row>
    <row r="4111" spans="1:24">
      <c r="A4111" s="52">
        <v>46267</v>
      </c>
      <c r="B4111" t="s">
        <v>4</v>
      </c>
      <c r="C4111" t="s">
        <v>614</v>
      </c>
      <c r="D4111" t="s">
        <v>614</v>
      </c>
      <c r="G4111"/>
      <c r="H4111" t="s">
        <v>23355</v>
      </c>
      <c r="K4111" t="s">
        <v>614</v>
      </c>
      <c r="L4111" t="s">
        <v>614</v>
      </c>
      <c r="P4111" t="s">
        <v>23355</v>
      </c>
      <c r="Q4111" t="s">
        <v>11054</v>
      </c>
      <c r="R4111" t="s">
        <v>17254</v>
      </c>
      <c r="S4111" t="s">
        <v>17255</v>
      </c>
      <c r="T4111" t="s">
        <v>17256</v>
      </c>
      <c r="U4111" t="s">
        <v>23356</v>
      </c>
      <c r="W4111" t="str">
        <f>_xlfn.XLOOKUP(D4111,'All DP'!B:B,'All DP'!D:D,"Tidak")</f>
        <v>Masih</v>
      </c>
      <c r="X4111" t="str">
        <f t="shared" si="64"/>
        <v>YA</v>
      </c>
    </row>
    <row r="4112" spans="1:24">
      <c r="A4112" s="52">
        <v>46267</v>
      </c>
      <c r="B4112" t="s">
        <v>229</v>
      </c>
      <c r="C4112" t="s">
        <v>3093</v>
      </c>
      <c r="D4112" t="s">
        <v>3093</v>
      </c>
      <c r="G4112"/>
      <c r="H4112" t="s">
        <v>23358</v>
      </c>
      <c r="K4112" t="s">
        <v>3093</v>
      </c>
      <c r="L4112" t="s">
        <v>3093</v>
      </c>
      <c r="P4112" t="s">
        <v>23358</v>
      </c>
      <c r="Q4112" t="s">
        <v>10199</v>
      </c>
      <c r="R4112" t="s">
        <v>10508</v>
      </c>
      <c r="S4112" t="s">
        <v>10509</v>
      </c>
      <c r="T4112" t="s">
        <v>10510</v>
      </c>
      <c r="U4112" t="s">
        <v>23359</v>
      </c>
      <c r="W4112" t="str">
        <f>_xlfn.XLOOKUP(D4112,'All DP'!B:B,'All DP'!D:D,"Tidak")</f>
        <v>Masih</v>
      </c>
      <c r="X4112" t="str">
        <f t="shared" si="64"/>
        <v>YA</v>
      </c>
    </row>
    <row r="4113" spans="1:24">
      <c r="A4113" s="52">
        <v>46267</v>
      </c>
      <c r="B4113" t="s">
        <v>358</v>
      </c>
      <c r="C4113" t="s">
        <v>4747</v>
      </c>
      <c r="D4113" t="s">
        <v>4746</v>
      </c>
      <c r="G4113"/>
      <c r="H4113" t="s">
        <v>23361</v>
      </c>
      <c r="K4113" t="s">
        <v>4746</v>
      </c>
      <c r="L4113" t="s">
        <v>4747</v>
      </c>
      <c r="P4113" t="s">
        <v>23361</v>
      </c>
      <c r="Q4113" t="s">
        <v>10443</v>
      </c>
      <c r="R4113" t="s">
        <v>11746</v>
      </c>
      <c r="S4113" t="s">
        <v>11747</v>
      </c>
      <c r="T4113" t="s">
        <v>11714</v>
      </c>
      <c r="U4113" t="s">
        <v>23362</v>
      </c>
      <c r="W4113" t="str">
        <f>_xlfn.XLOOKUP(D4113,'All DP'!B:B,'All DP'!D:D,"Tidak")</f>
        <v>Masih</v>
      </c>
      <c r="X4113" t="str">
        <f t="shared" si="64"/>
        <v>YA</v>
      </c>
    </row>
    <row r="4114" spans="1:24">
      <c r="A4114" s="52">
        <v>46267</v>
      </c>
      <c r="B4114" t="s">
        <v>229</v>
      </c>
      <c r="C4114" t="s">
        <v>2350</v>
      </c>
      <c r="D4114" t="s">
        <v>2349</v>
      </c>
      <c r="G4114"/>
      <c r="H4114" t="s">
        <v>23363</v>
      </c>
      <c r="K4114" t="s">
        <v>2349</v>
      </c>
      <c r="L4114" t="s">
        <v>2350</v>
      </c>
      <c r="P4114" t="s">
        <v>23363</v>
      </c>
      <c r="Q4114" t="s">
        <v>10199</v>
      </c>
      <c r="R4114" t="s">
        <v>17466</v>
      </c>
      <c r="S4114" t="s">
        <v>17467</v>
      </c>
      <c r="T4114" t="s">
        <v>17468</v>
      </c>
      <c r="U4114" t="s">
        <v>23364</v>
      </c>
      <c r="W4114" t="str">
        <f>_xlfn.XLOOKUP(D4114,'All DP'!B:B,'All DP'!D:D,"Tidak")</f>
        <v>Masih</v>
      </c>
      <c r="X4114" t="str">
        <f t="shared" ref="X4114:X4177" si="65">IFERROR(IF(MOD(H4114,1)&lt;=TIME(15,0,0),"YA","TIDAK"),0)</f>
        <v>YA</v>
      </c>
    </row>
    <row r="4115" spans="1:24">
      <c r="A4115" s="52">
        <v>46267</v>
      </c>
      <c r="B4115" t="s">
        <v>229</v>
      </c>
      <c r="C4115" t="s">
        <v>3716</v>
      </c>
      <c r="D4115" t="s">
        <v>3716</v>
      </c>
      <c r="G4115"/>
      <c r="H4115" t="s">
        <v>23366</v>
      </c>
      <c r="K4115" t="s">
        <v>3716</v>
      </c>
      <c r="L4115" t="s">
        <v>3716</v>
      </c>
      <c r="P4115" t="s">
        <v>23366</v>
      </c>
      <c r="Q4115" t="s">
        <v>10199</v>
      </c>
      <c r="R4115" t="s">
        <v>17178</v>
      </c>
      <c r="S4115" t="s">
        <v>17179</v>
      </c>
      <c r="T4115" t="s">
        <v>17180</v>
      </c>
      <c r="U4115" t="s">
        <v>23367</v>
      </c>
      <c r="W4115" t="str">
        <f>_xlfn.XLOOKUP(D4115,'All DP'!B:B,'All DP'!D:D,"Tidak")</f>
        <v>Masih</v>
      </c>
      <c r="X4115" t="str">
        <f t="shared" si="65"/>
        <v>YA</v>
      </c>
    </row>
    <row r="4116" spans="1:24">
      <c r="A4116" s="52">
        <v>46267</v>
      </c>
      <c r="B4116" t="s">
        <v>853</v>
      </c>
      <c r="C4116" t="s">
        <v>3635</v>
      </c>
      <c r="D4116" t="s">
        <v>3634</v>
      </c>
      <c r="G4116"/>
      <c r="H4116" t="s">
        <v>23369</v>
      </c>
      <c r="K4116" t="s">
        <v>3634</v>
      </c>
      <c r="L4116" t="s">
        <v>3635</v>
      </c>
      <c r="P4116" t="s">
        <v>23369</v>
      </c>
      <c r="Q4116" t="s">
        <v>11862</v>
      </c>
      <c r="R4116" t="s">
        <v>14558</v>
      </c>
      <c r="S4116" t="s">
        <v>14559</v>
      </c>
      <c r="T4116" t="s">
        <v>14560</v>
      </c>
      <c r="U4116" t="s">
        <v>23370</v>
      </c>
      <c r="W4116" t="str">
        <f>_xlfn.XLOOKUP(D4116,'All DP'!B:B,'All DP'!D:D,"Tidak")</f>
        <v>Masih</v>
      </c>
      <c r="X4116" t="str">
        <f t="shared" si="65"/>
        <v>YA</v>
      </c>
    </row>
    <row r="4117" spans="1:24">
      <c r="A4117" s="52">
        <v>46267</v>
      </c>
      <c r="B4117" t="s">
        <v>413</v>
      </c>
      <c r="C4117" t="s">
        <v>1754</v>
      </c>
      <c r="D4117" t="s">
        <v>1754</v>
      </c>
      <c r="G4117"/>
      <c r="H4117" t="s">
        <v>23371</v>
      </c>
      <c r="K4117" t="s">
        <v>1754</v>
      </c>
      <c r="L4117" t="s">
        <v>1754</v>
      </c>
      <c r="P4117" t="s">
        <v>23371</v>
      </c>
      <c r="Q4117" t="s">
        <v>10398</v>
      </c>
      <c r="R4117" t="s">
        <v>12702</v>
      </c>
      <c r="S4117" t="s">
        <v>12703</v>
      </c>
      <c r="T4117" t="s">
        <v>12704</v>
      </c>
      <c r="U4117" t="s">
        <v>23372</v>
      </c>
      <c r="W4117" t="str">
        <f>_xlfn.XLOOKUP(D4117,'All DP'!B:B,'All DP'!D:D,"Tidak")</f>
        <v>Masih</v>
      </c>
      <c r="X4117" t="str">
        <f t="shared" si="65"/>
        <v>YA</v>
      </c>
    </row>
    <row r="4118" spans="1:24">
      <c r="A4118" s="52">
        <v>46267</v>
      </c>
      <c r="B4118" t="s">
        <v>991</v>
      </c>
      <c r="C4118" t="s">
        <v>1422</v>
      </c>
      <c r="D4118" t="s">
        <v>1421</v>
      </c>
      <c r="G4118"/>
      <c r="H4118" t="s">
        <v>23373</v>
      </c>
      <c r="K4118" t="s">
        <v>1421</v>
      </c>
      <c r="L4118" t="s">
        <v>1422</v>
      </c>
      <c r="P4118" t="s">
        <v>23373</v>
      </c>
      <c r="Q4118" t="s">
        <v>12496</v>
      </c>
      <c r="R4118" t="s">
        <v>15248</v>
      </c>
      <c r="S4118" t="s">
        <v>15249</v>
      </c>
      <c r="T4118" t="s">
        <v>15250</v>
      </c>
      <c r="U4118" t="s">
        <v>23374</v>
      </c>
      <c r="W4118" t="str">
        <f>_xlfn.XLOOKUP(D4118,'All DP'!B:B,'All DP'!D:D,"Tidak")</f>
        <v>Masih</v>
      </c>
      <c r="X4118" t="str">
        <f t="shared" si="65"/>
        <v>YA</v>
      </c>
    </row>
    <row r="4119" spans="1:24">
      <c r="A4119" s="52">
        <v>46267</v>
      </c>
      <c r="B4119" t="s">
        <v>358</v>
      </c>
      <c r="C4119" t="s">
        <v>5340</v>
      </c>
      <c r="D4119" t="s">
        <v>5339</v>
      </c>
      <c r="G4119"/>
      <c r="H4119" t="s">
        <v>23376</v>
      </c>
      <c r="K4119" t="s">
        <v>5339</v>
      </c>
      <c r="L4119" t="s">
        <v>5340</v>
      </c>
      <c r="P4119" t="s">
        <v>23376</v>
      </c>
      <c r="Q4119" t="s">
        <v>10443</v>
      </c>
      <c r="R4119" t="s">
        <v>11712</v>
      </c>
      <c r="S4119" t="s">
        <v>11713</v>
      </c>
      <c r="T4119" t="s">
        <v>11714</v>
      </c>
      <c r="U4119" t="s">
        <v>23377</v>
      </c>
      <c r="W4119" t="str">
        <f>_xlfn.XLOOKUP(D4119,'All DP'!B:B,'All DP'!D:D,"Tidak")</f>
        <v>Masih</v>
      </c>
      <c r="X4119" t="str">
        <f t="shared" si="65"/>
        <v>YA</v>
      </c>
    </row>
    <row r="4120" spans="1:24">
      <c r="A4120" s="52">
        <v>46267</v>
      </c>
      <c r="B4120" t="s">
        <v>848</v>
      </c>
      <c r="C4120" t="s">
        <v>6134</v>
      </c>
      <c r="D4120" t="s">
        <v>6133</v>
      </c>
      <c r="G4120"/>
      <c r="H4120" t="s">
        <v>23376</v>
      </c>
      <c r="K4120" t="s">
        <v>6133</v>
      </c>
      <c r="L4120" t="s">
        <v>6134</v>
      </c>
      <c r="P4120" t="s">
        <v>23376</v>
      </c>
      <c r="Q4120" t="s">
        <v>10181</v>
      </c>
      <c r="R4120" t="s">
        <v>10459</v>
      </c>
      <c r="S4120" t="s">
        <v>10460</v>
      </c>
      <c r="T4120" t="s">
        <v>10461</v>
      </c>
      <c r="U4120" t="s">
        <v>23378</v>
      </c>
      <c r="W4120" t="str">
        <f>_xlfn.XLOOKUP(D4120,'All DP'!B:B,'All DP'!D:D,"Tidak")</f>
        <v>Masih</v>
      </c>
      <c r="X4120" t="str">
        <f t="shared" si="65"/>
        <v>YA</v>
      </c>
    </row>
    <row r="4121" spans="1:24">
      <c r="A4121" s="52">
        <v>46267</v>
      </c>
      <c r="B4121" t="s">
        <v>453</v>
      </c>
      <c r="C4121" t="s">
        <v>5717</v>
      </c>
      <c r="D4121" t="s">
        <v>5716</v>
      </c>
      <c r="G4121"/>
      <c r="H4121" t="s">
        <v>23379</v>
      </c>
      <c r="K4121" t="s">
        <v>5716</v>
      </c>
      <c r="L4121" t="s">
        <v>5717</v>
      </c>
      <c r="P4121" t="s">
        <v>23379</v>
      </c>
      <c r="Q4121" t="s">
        <v>10193</v>
      </c>
      <c r="R4121" t="s">
        <v>14183</v>
      </c>
      <c r="S4121" t="s">
        <v>14184</v>
      </c>
      <c r="T4121" t="s">
        <v>14185</v>
      </c>
      <c r="U4121" t="s">
        <v>23380</v>
      </c>
      <c r="W4121" t="str">
        <f>_xlfn.XLOOKUP(D4121,'All DP'!B:B,'All DP'!D:D,"Tidak")</f>
        <v>Masih</v>
      </c>
      <c r="X4121" t="str">
        <f t="shared" si="65"/>
        <v>YA</v>
      </c>
    </row>
    <row r="4122" spans="1:24">
      <c r="A4122" s="52">
        <v>46267</v>
      </c>
      <c r="B4122" t="s">
        <v>565</v>
      </c>
      <c r="C4122" t="s">
        <v>4635</v>
      </c>
      <c r="D4122" t="s">
        <v>4634</v>
      </c>
      <c r="G4122"/>
      <c r="H4122" t="s">
        <v>23382</v>
      </c>
      <c r="K4122" t="s">
        <v>4634</v>
      </c>
      <c r="L4122" t="s">
        <v>4635</v>
      </c>
      <c r="P4122" t="s">
        <v>23382</v>
      </c>
      <c r="Q4122" t="s">
        <v>11660</v>
      </c>
      <c r="R4122" t="s">
        <v>17616</v>
      </c>
      <c r="S4122" t="s">
        <v>17617</v>
      </c>
      <c r="T4122" t="s">
        <v>17618</v>
      </c>
      <c r="U4122" t="s">
        <v>23383</v>
      </c>
      <c r="W4122" t="str">
        <f>_xlfn.XLOOKUP(D4122,'All DP'!B:B,'All DP'!D:D,"Tidak")</f>
        <v>TIdak</v>
      </c>
      <c r="X4122" t="str">
        <f t="shared" si="65"/>
        <v>YA</v>
      </c>
    </row>
    <row r="4123" spans="1:24">
      <c r="A4123" s="52">
        <v>46267</v>
      </c>
      <c r="B4123" t="s">
        <v>391</v>
      </c>
      <c r="C4123" t="s">
        <v>393</v>
      </c>
      <c r="D4123" t="s">
        <v>392</v>
      </c>
      <c r="G4123"/>
      <c r="H4123" t="s">
        <v>23384</v>
      </c>
      <c r="K4123" t="s">
        <v>392</v>
      </c>
      <c r="L4123" t="s">
        <v>393</v>
      </c>
      <c r="P4123" t="s">
        <v>23384</v>
      </c>
      <c r="Q4123" t="s">
        <v>11249</v>
      </c>
      <c r="R4123" t="s">
        <v>12864</v>
      </c>
      <c r="S4123" t="s">
        <v>12865</v>
      </c>
      <c r="T4123" t="s">
        <v>12866</v>
      </c>
      <c r="U4123" t="s">
        <v>23385</v>
      </c>
      <c r="W4123" t="str">
        <f>_xlfn.XLOOKUP(D4123,'All DP'!B:B,'All DP'!D:D,"Tidak")</f>
        <v>Masih</v>
      </c>
      <c r="X4123" t="str">
        <f t="shared" si="65"/>
        <v>YA</v>
      </c>
    </row>
    <row r="4124" spans="1:24">
      <c r="A4124" s="52">
        <v>46267</v>
      </c>
      <c r="B4124" t="s">
        <v>853</v>
      </c>
      <c r="C4124" t="s">
        <v>5703</v>
      </c>
      <c r="D4124" t="s">
        <v>5702</v>
      </c>
      <c r="G4124"/>
      <c r="H4124" t="s">
        <v>23386</v>
      </c>
      <c r="K4124" t="s">
        <v>5702</v>
      </c>
      <c r="L4124" t="s">
        <v>5703</v>
      </c>
      <c r="P4124" t="s">
        <v>23386</v>
      </c>
      <c r="Q4124" t="s">
        <v>11862</v>
      </c>
      <c r="R4124" t="s">
        <v>15597</v>
      </c>
      <c r="S4124" t="s">
        <v>15598</v>
      </c>
      <c r="T4124" t="s">
        <v>15599</v>
      </c>
      <c r="U4124" t="s">
        <v>23387</v>
      </c>
      <c r="W4124" t="str">
        <f>_xlfn.XLOOKUP(D4124,'All DP'!B:B,'All DP'!D:D,"Tidak")</f>
        <v>Masih</v>
      </c>
      <c r="X4124" t="str">
        <f t="shared" si="65"/>
        <v>YA</v>
      </c>
    </row>
    <row r="4125" spans="1:24">
      <c r="A4125" s="52">
        <v>46267</v>
      </c>
      <c r="B4125" t="s">
        <v>229</v>
      </c>
      <c r="C4125" t="s">
        <v>235</v>
      </c>
      <c r="D4125" t="s">
        <v>235</v>
      </c>
      <c r="G4125"/>
      <c r="H4125" t="s">
        <v>23388</v>
      </c>
      <c r="K4125" t="s">
        <v>235</v>
      </c>
      <c r="L4125" t="s">
        <v>235</v>
      </c>
      <c r="P4125" t="s">
        <v>23388</v>
      </c>
      <c r="Q4125" t="s">
        <v>10199</v>
      </c>
      <c r="R4125" t="s">
        <v>15784</v>
      </c>
      <c r="S4125" t="s">
        <v>15785</v>
      </c>
      <c r="T4125" t="s">
        <v>15786</v>
      </c>
      <c r="U4125" t="s">
        <v>23389</v>
      </c>
      <c r="W4125" t="str">
        <f>_xlfn.XLOOKUP(D4125,'All DP'!B:B,'All DP'!D:D,"Tidak")</f>
        <v>Masih</v>
      </c>
      <c r="X4125" t="str">
        <f t="shared" si="65"/>
        <v>YA</v>
      </c>
    </row>
    <row r="4126" spans="1:24">
      <c r="A4126" s="52">
        <v>46267</v>
      </c>
      <c r="B4126" t="s">
        <v>410</v>
      </c>
      <c r="C4126" t="s">
        <v>3327</v>
      </c>
      <c r="D4126" t="s">
        <v>3326</v>
      </c>
      <c r="G4126"/>
      <c r="H4126" t="s">
        <v>23390</v>
      </c>
      <c r="K4126" t="s">
        <v>3326</v>
      </c>
      <c r="L4126" t="s">
        <v>3327</v>
      </c>
      <c r="P4126" t="s">
        <v>23390</v>
      </c>
      <c r="Q4126" t="s">
        <v>10410</v>
      </c>
      <c r="R4126" t="s">
        <v>23391</v>
      </c>
      <c r="S4126" t="s">
        <v>23392</v>
      </c>
      <c r="T4126" t="s">
        <v>23393</v>
      </c>
      <c r="U4126" t="s">
        <v>23394</v>
      </c>
      <c r="W4126" t="str">
        <f>_xlfn.XLOOKUP(D4126,'All DP'!B:B,'All DP'!D:D,"Tidak")</f>
        <v>Masih</v>
      </c>
      <c r="X4126" t="str">
        <f t="shared" si="65"/>
        <v>YA</v>
      </c>
    </row>
    <row r="4127" spans="1:24">
      <c r="A4127" s="52">
        <v>46267</v>
      </c>
      <c r="B4127" t="s">
        <v>848</v>
      </c>
      <c r="C4127" t="s">
        <v>1756</v>
      </c>
      <c r="D4127" t="s">
        <v>1755</v>
      </c>
      <c r="G4127"/>
      <c r="H4127" t="s">
        <v>23395</v>
      </c>
      <c r="K4127" t="s">
        <v>1755</v>
      </c>
      <c r="L4127" t="s">
        <v>1756</v>
      </c>
      <c r="P4127" t="s">
        <v>23395</v>
      </c>
      <c r="Q4127" t="s">
        <v>10181</v>
      </c>
      <c r="R4127" t="s">
        <v>10220</v>
      </c>
      <c r="S4127" t="s">
        <v>10221</v>
      </c>
      <c r="T4127" t="s">
        <v>10222</v>
      </c>
      <c r="U4127" t="s">
        <v>23396</v>
      </c>
      <c r="W4127" t="str">
        <f>_xlfn.XLOOKUP(D4127,'All DP'!B:B,'All DP'!D:D,"Tidak")</f>
        <v>Masih</v>
      </c>
      <c r="X4127" t="str">
        <f t="shared" si="65"/>
        <v>YA</v>
      </c>
    </row>
    <row r="4128" spans="1:24">
      <c r="A4128" s="52">
        <v>46267</v>
      </c>
      <c r="B4128" t="s">
        <v>588</v>
      </c>
      <c r="C4128" t="s">
        <v>2030</v>
      </c>
      <c r="D4128" t="s">
        <v>2029</v>
      </c>
      <c r="G4128"/>
      <c r="H4128" t="s">
        <v>23397</v>
      </c>
      <c r="K4128" t="s">
        <v>2029</v>
      </c>
      <c r="L4128" t="s">
        <v>2030</v>
      </c>
      <c r="P4128" t="s">
        <v>23397</v>
      </c>
      <c r="Q4128" t="s">
        <v>10385</v>
      </c>
      <c r="R4128" t="s">
        <v>14050</v>
      </c>
      <c r="S4128" t="s">
        <v>14051</v>
      </c>
      <c r="T4128" t="s">
        <v>14052</v>
      </c>
      <c r="U4128" t="s">
        <v>23398</v>
      </c>
      <c r="W4128" t="str">
        <f>_xlfn.XLOOKUP(D4128,'All DP'!B:B,'All DP'!D:D,"Tidak")</f>
        <v>Masih</v>
      </c>
      <c r="X4128" t="str">
        <f t="shared" si="65"/>
        <v>YA</v>
      </c>
    </row>
    <row r="4129" spans="1:24">
      <c r="A4129" s="52">
        <v>46267</v>
      </c>
      <c r="B4129" t="s">
        <v>391</v>
      </c>
      <c r="C4129" t="s">
        <v>3159</v>
      </c>
      <c r="D4129" t="s">
        <v>3158</v>
      </c>
      <c r="G4129"/>
      <c r="H4129" t="s">
        <v>23399</v>
      </c>
      <c r="K4129" t="s">
        <v>3158</v>
      </c>
      <c r="L4129" t="s">
        <v>3159</v>
      </c>
      <c r="P4129" t="s">
        <v>23399</v>
      </c>
      <c r="Q4129" t="s">
        <v>11249</v>
      </c>
      <c r="R4129" t="s">
        <v>12935</v>
      </c>
      <c r="S4129" t="s">
        <v>12936</v>
      </c>
      <c r="T4129" t="s">
        <v>12937</v>
      </c>
      <c r="U4129" t="s">
        <v>23400</v>
      </c>
      <c r="W4129" t="str">
        <f>_xlfn.XLOOKUP(D4129,'All DP'!B:B,'All DP'!D:D,"Tidak")</f>
        <v>Masih</v>
      </c>
      <c r="X4129" t="str">
        <f t="shared" si="65"/>
        <v>YA</v>
      </c>
    </row>
    <row r="4130" spans="1:24">
      <c r="A4130" s="52">
        <v>46267</v>
      </c>
      <c r="B4130" t="s">
        <v>853</v>
      </c>
      <c r="C4130" t="s">
        <v>5326</v>
      </c>
      <c r="D4130" t="s">
        <v>5325</v>
      </c>
      <c r="G4130"/>
      <c r="H4130" t="s">
        <v>23401</v>
      </c>
      <c r="K4130" t="s">
        <v>5325</v>
      </c>
      <c r="L4130" t="s">
        <v>5326</v>
      </c>
      <c r="P4130" t="s">
        <v>23401</v>
      </c>
      <c r="Q4130" t="s">
        <v>11862</v>
      </c>
      <c r="R4130" t="s">
        <v>12781</v>
      </c>
      <c r="S4130" t="s">
        <v>12782</v>
      </c>
      <c r="T4130" t="s">
        <v>12783</v>
      </c>
      <c r="U4130" t="s">
        <v>23402</v>
      </c>
      <c r="W4130" t="str">
        <f>_xlfn.XLOOKUP(D4130,'All DP'!B:B,'All DP'!D:D,"Tidak")</f>
        <v>Masih</v>
      </c>
      <c r="X4130" t="str">
        <f t="shared" si="65"/>
        <v>YA</v>
      </c>
    </row>
    <row r="4131" spans="1:24">
      <c r="A4131" s="52">
        <v>46267</v>
      </c>
      <c r="B4131" t="s">
        <v>229</v>
      </c>
      <c r="C4131" t="s">
        <v>3075</v>
      </c>
      <c r="D4131" t="s">
        <v>3075</v>
      </c>
      <c r="G4131"/>
      <c r="H4131" t="s">
        <v>23403</v>
      </c>
      <c r="K4131" t="s">
        <v>3075</v>
      </c>
      <c r="L4131" t="s">
        <v>3075</v>
      </c>
      <c r="P4131" t="s">
        <v>23403</v>
      </c>
      <c r="Q4131" t="s">
        <v>10199</v>
      </c>
      <c r="R4131" t="s">
        <v>23404</v>
      </c>
      <c r="S4131" t="s">
        <v>23405</v>
      </c>
      <c r="T4131" t="s">
        <v>23406</v>
      </c>
      <c r="U4131" t="s">
        <v>23407</v>
      </c>
      <c r="W4131" t="str">
        <f>_xlfn.XLOOKUP(D4131,'All DP'!B:B,'All DP'!D:D,"Tidak")</f>
        <v>Masih</v>
      </c>
      <c r="X4131" t="str">
        <f t="shared" si="65"/>
        <v>YA</v>
      </c>
    </row>
    <row r="4132" spans="1:24">
      <c r="A4132" s="52">
        <v>46267</v>
      </c>
      <c r="B4132" t="s">
        <v>588</v>
      </c>
      <c r="C4132" t="s">
        <v>2020</v>
      </c>
      <c r="D4132" t="s">
        <v>2019</v>
      </c>
      <c r="G4132"/>
      <c r="H4132" t="s">
        <v>23408</v>
      </c>
      <c r="K4132" t="s">
        <v>2019</v>
      </c>
      <c r="L4132" t="s">
        <v>2020</v>
      </c>
      <c r="P4132" t="s">
        <v>23408</v>
      </c>
      <c r="Q4132" t="s">
        <v>10385</v>
      </c>
      <c r="R4132" t="s">
        <v>18773</v>
      </c>
      <c r="S4132" t="s">
        <v>18774</v>
      </c>
      <c r="T4132" t="s">
        <v>18775</v>
      </c>
      <c r="U4132" t="s">
        <v>23409</v>
      </c>
      <c r="W4132" t="str">
        <f>_xlfn.XLOOKUP(D4132,'All DP'!B:B,'All DP'!D:D,"Tidak")</f>
        <v>Masih</v>
      </c>
      <c r="X4132" t="str">
        <f t="shared" si="65"/>
        <v>YA</v>
      </c>
    </row>
    <row r="4133" spans="1:24">
      <c r="A4133" s="52">
        <v>46267</v>
      </c>
      <c r="B4133" t="s">
        <v>848</v>
      </c>
      <c r="C4133" t="s">
        <v>6176</v>
      </c>
      <c r="D4133" t="s">
        <v>6175</v>
      </c>
      <c r="G4133"/>
      <c r="H4133" t="s">
        <v>23411</v>
      </c>
      <c r="K4133" t="s">
        <v>6175</v>
      </c>
      <c r="L4133" t="s">
        <v>6176</v>
      </c>
      <c r="P4133" t="s">
        <v>23411</v>
      </c>
      <c r="Q4133" t="s">
        <v>10181</v>
      </c>
      <c r="R4133" t="s">
        <v>13075</v>
      </c>
      <c r="S4133" t="s">
        <v>13076</v>
      </c>
      <c r="T4133" t="s">
        <v>13077</v>
      </c>
      <c r="U4133" t="s">
        <v>23412</v>
      </c>
      <c r="W4133" t="str">
        <f>_xlfn.XLOOKUP(D4133,'All DP'!B:B,'All DP'!D:D,"Tidak")</f>
        <v>Masih</v>
      </c>
      <c r="X4133" t="str">
        <f t="shared" si="65"/>
        <v>YA</v>
      </c>
    </row>
    <row r="4134" spans="1:24">
      <c r="A4134" s="52">
        <v>46267</v>
      </c>
      <c r="B4134" t="s">
        <v>588</v>
      </c>
      <c r="C4134" t="s">
        <v>1506</v>
      </c>
      <c r="D4134" t="s">
        <v>1505</v>
      </c>
      <c r="G4134"/>
      <c r="H4134" t="s">
        <v>23413</v>
      </c>
      <c r="K4134" t="s">
        <v>1505</v>
      </c>
      <c r="L4134" t="s">
        <v>1506</v>
      </c>
      <c r="P4134" t="s">
        <v>23413</v>
      </c>
      <c r="Q4134" t="s">
        <v>10385</v>
      </c>
      <c r="R4134" t="s">
        <v>13841</v>
      </c>
      <c r="S4134" t="s">
        <v>13842</v>
      </c>
      <c r="T4134" t="s">
        <v>13843</v>
      </c>
      <c r="U4134" t="s">
        <v>23414</v>
      </c>
      <c r="W4134" t="str">
        <f>_xlfn.XLOOKUP(D4134,'All DP'!B:B,'All DP'!D:D,"Tidak")</f>
        <v>Masih</v>
      </c>
      <c r="X4134" t="str">
        <f t="shared" si="65"/>
        <v>YA</v>
      </c>
    </row>
    <row r="4135" spans="1:24">
      <c r="A4135" s="52">
        <v>46267</v>
      </c>
      <c r="B4135" t="s">
        <v>229</v>
      </c>
      <c r="C4135" t="s">
        <v>571</v>
      </c>
      <c r="D4135" t="s">
        <v>571</v>
      </c>
      <c r="G4135"/>
      <c r="H4135" t="s">
        <v>23416</v>
      </c>
      <c r="K4135" t="s">
        <v>571</v>
      </c>
      <c r="L4135" t="s">
        <v>571</v>
      </c>
      <c r="P4135" t="s">
        <v>23416</v>
      </c>
      <c r="Q4135" t="s">
        <v>10199</v>
      </c>
      <c r="R4135" t="s">
        <v>19148</v>
      </c>
      <c r="S4135" t="s">
        <v>19149</v>
      </c>
      <c r="T4135" t="s">
        <v>19150</v>
      </c>
      <c r="U4135" t="s">
        <v>23417</v>
      </c>
      <c r="W4135" t="str">
        <f>_xlfn.XLOOKUP(D4135,'All DP'!B:B,'All DP'!D:D,"Tidak")</f>
        <v>Masih</v>
      </c>
      <c r="X4135" t="str">
        <f t="shared" si="65"/>
        <v>YA</v>
      </c>
    </row>
    <row r="4136" spans="1:24">
      <c r="A4136" s="52">
        <v>46267</v>
      </c>
      <c r="B4136" t="s">
        <v>848</v>
      </c>
      <c r="C4136" t="s">
        <v>1862</v>
      </c>
      <c r="D4136" t="s">
        <v>1861</v>
      </c>
      <c r="G4136"/>
      <c r="H4136" t="s">
        <v>23419</v>
      </c>
      <c r="K4136" t="s">
        <v>1861</v>
      </c>
      <c r="L4136" t="s">
        <v>1862</v>
      </c>
      <c r="P4136" t="s">
        <v>23419</v>
      </c>
      <c r="Q4136" t="s">
        <v>10181</v>
      </c>
      <c r="R4136" t="s">
        <v>13033</v>
      </c>
      <c r="S4136" t="s">
        <v>13034</v>
      </c>
      <c r="T4136" t="s">
        <v>13035</v>
      </c>
      <c r="U4136" t="s">
        <v>23420</v>
      </c>
      <c r="W4136" t="str">
        <f>_xlfn.XLOOKUP(D4136,'All DP'!B:B,'All DP'!D:D,"Tidak")</f>
        <v>Masih</v>
      </c>
      <c r="X4136" t="str">
        <f t="shared" si="65"/>
        <v>YA</v>
      </c>
    </row>
    <row r="4137" spans="1:24">
      <c r="A4137" s="52">
        <v>46267</v>
      </c>
      <c r="B4137" t="s">
        <v>853</v>
      </c>
      <c r="C4137" t="s">
        <v>3679</v>
      </c>
      <c r="D4137" t="s">
        <v>3678</v>
      </c>
      <c r="G4137"/>
      <c r="H4137" t="s">
        <v>23421</v>
      </c>
      <c r="K4137" t="s">
        <v>3678</v>
      </c>
      <c r="L4137" t="s">
        <v>3679</v>
      </c>
      <c r="P4137" t="s">
        <v>23421</v>
      </c>
      <c r="Q4137" t="s">
        <v>11862</v>
      </c>
      <c r="R4137" t="s">
        <v>13171</v>
      </c>
      <c r="S4137" t="s">
        <v>13172</v>
      </c>
      <c r="T4137" t="s">
        <v>13173</v>
      </c>
      <c r="U4137" t="s">
        <v>23422</v>
      </c>
      <c r="W4137" t="str">
        <f>_xlfn.XLOOKUP(D4137,'All DP'!B:B,'All DP'!D:D,"Tidak")</f>
        <v>Masih</v>
      </c>
      <c r="X4137" t="str">
        <f t="shared" si="65"/>
        <v>YA</v>
      </c>
    </row>
    <row r="4138" spans="1:24">
      <c r="A4138" s="52">
        <v>46267</v>
      </c>
      <c r="B4138" t="s">
        <v>391</v>
      </c>
      <c r="C4138" t="s">
        <v>4743</v>
      </c>
      <c r="D4138" t="s">
        <v>4742</v>
      </c>
      <c r="G4138"/>
      <c r="H4138" t="s">
        <v>23424</v>
      </c>
      <c r="K4138" t="s">
        <v>4742</v>
      </c>
      <c r="L4138" t="s">
        <v>4743</v>
      </c>
      <c r="P4138" t="s">
        <v>23424</v>
      </c>
      <c r="Q4138" t="s">
        <v>11249</v>
      </c>
      <c r="R4138" t="s">
        <v>14726</v>
      </c>
      <c r="S4138" t="s">
        <v>14727</v>
      </c>
      <c r="T4138" t="s">
        <v>14728</v>
      </c>
      <c r="U4138" t="s">
        <v>23425</v>
      </c>
      <c r="W4138" t="str">
        <f>_xlfn.XLOOKUP(D4138,'All DP'!B:B,'All DP'!D:D,"Tidak")</f>
        <v>Masih</v>
      </c>
      <c r="X4138" t="str">
        <f t="shared" si="65"/>
        <v>YA</v>
      </c>
    </row>
    <row r="4139" spans="1:24">
      <c r="A4139" s="52">
        <v>46267</v>
      </c>
      <c r="B4139" t="s">
        <v>848</v>
      </c>
      <c r="C4139" t="s">
        <v>6052</v>
      </c>
      <c r="D4139" t="s">
        <v>6051</v>
      </c>
      <c r="G4139"/>
      <c r="H4139" t="s">
        <v>23427</v>
      </c>
      <c r="K4139" t="s">
        <v>6051</v>
      </c>
      <c r="L4139" t="s">
        <v>6052</v>
      </c>
      <c r="P4139" t="s">
        <v>23427</v>
      </c>
      <c r="Q4139" t="s">
        <v>10181</v>
      </c>
      <c r="R4139" t="s">
        <v>13108</v>
      </c>
      <c r="S4139" t="s">
        <v>13109</v>
      </c>
      <c r="T4139" t="s">
        <v>13110</v>
      </c>
      <c r="U4139" t="s">
        <v>23428</v>
      </c>
      <c r="W4139" t="str">
        <f>_xlfn.XLOOKUP(D4139,'All DP'!B:B,'All DP'!D:D,"Tidak")</f>
        <v>Masih</v>
      </c>
      <c r="X4139" t="str">
        <f t="shared" si="65"/>
        <v>YA</v>
      </c>
    </row>
    <row r="4140" spans="1:24">
      <c r="A4140" s="52">
        <v>46267</v>
      </c>
      <c r="B4140" t="s">
        <v>358</v>
      </c>
      <c r="C4140" t="s">
        <v>4767</v>
      </c>
      <c r="D4140" t="s">
        <v>4766</v>
      </c>
      <c r="G4140"/>
      <c r="H4140" t="s">
        <v>23430</v>
      </c>
      <c r="K4140" t="s">
        <v>4766</v>
      </c>
      <c r="L4140" t="s">
        <v>4767</v>
      </c>
      <c r="P4140" t="s">
        <v>23430</v>
      </c>
      <c r="Q4140" t="s">
        <v>10443</v>
      </c>
      <c r="R4140" t="s">
        <v>13417</v>
      </c>
      <c r="S4140" t="s">
        <v>13418</v>
      </c>
      <c r="T4140" t="s">
        <v>13419</v>
      </c>
      <c r="U4140" t="s">
        <v>23431</v>
      </c>
      <c r="W4140" t="str">
        <f>_xlfn.XLOOKUP(D4140,'All DP'!B:B,'All DP'!D:D,"Tidak")</f>
        <v>Masih</v>
      </c>
      <c r="X4140" t="str">
        <f t="shared" si="65"/>
        <v>YA</v>
      </c>
    </row>
    <row r="4141" spans="1:24">
      <c r="A4141" s="52">
        <v>46267</v>
      </c>
      <c r="B4141" t="s">
        <v>848</v>
      </c>
      <c r="C4141" t="s">
        <v>6230</v>
      </c>
      <c r="D4141" t="s">
        <v>6229</v>
      </c>
      <c r="G4141"/>
      <c r="H4141" t="s">
        <v>23432</v>
      </c>
      <c r="K4141" t="s">
        <v>6229</v>
      </c>
      <c r="L4141" t="s">
        <v>6230</v>
      </c>
      <c r="P4141" t="s">
        <v>23432</v>
      </c>
      <c r="Q4141" t="s">
        <v>10181</v>
      </c>
      <c r="R4141" t="s">
        <v>13027</v>
      </c>
      <c r="S4141" t="s">
        <v>13028</v>
      </c>
      <c r="T4141" t="s">
        <v>13029</v>
      </c>
      <c r="U4141" t="s">
        <v>23433</v>
      </c>
      <c r="W4141" t="str">
        <f>_xlfn.XLOOKUP(D4141,'All DP'!B:B,'All DP'!D:D,"Tidak")</f>
        <v>Masih</v>
      </c>
      <c r="X4141" t="str">
        <f t="shared" si="65"/>
        <v>YA</v>
      </c>
    </row>
    <row r="4142" spans="1:24">
      <c r="A4142" s="52">
        <v>46267</v>
      </c>
      <c r="B4142" t="s">
        <v>229</v>
      </c>
      <c r="C4142" t="s">
        <v>3531</v>
      </c>
      <c r="D4142" t="s">
        <v>3530</v>
      </c>
      <c r="G4142"/>
      <c r="H4142" t="s">
        <v>23434</v>
      </c>
      <c r="K4142" t="s">
        <v>3530</v>
      </c>
      <c r="L4142" t="s">
        <v>3531</v>
      </c>
      <c r="P4142" t="s">
        <v>23434</v>
      </c>
      <c r="Q4142" t="s">
        <v>10199</v>
      </c>
      <c r="R4142" t="s">
        <v>17184</v>
      </c>
      <c r="S4142" t="s">
        <v>17185</v>
      </c>
      <c r="T4142" t="s">
        <v>17186</v>
      </c>
      <c r="U4142" t="s">
        <v>23435</v>
      </c>
      <c r="W4142" t="str">
        <f>_xlfn.XLOOKUP(D4142,'All DP'!B:B,'All DP'!D:D,"Tidak")</f>
        <v>Masih</v>
      </c>
      <c r="X4142" t="str">
        <f t="shared" si="65"/>
        <v>YA</v>
      </c>
    </row>
    <row r="4143" spans="1:24">
      <c r="A4143" s="52">
        <v>46267</v>
      </c>
      <c r="B4143" t="s">
        <v>391</v>
      </c>
      <c r="C4143" t="s">
        <v>5663</v>
      </c>
      <c r="D4143" t="s">
        <v>5662</v>
      </c>
      <c r="G4143"/>
      <c r="H4143" t="s">
        <v>23436</v>
      </c>
      <c r="K4143" t="s">
        <v>5662</v>
      </c>
      <c r="L4143" t="s">
        <v>5663</v>
      </c>
      <c r="P4143" t="s">
        <v>23436</v>
      </c>
      <c r="Q4143" t="s">
        <v>11249</v>
      </c>
      <c r="R4143" t="s">
        <v>12616</v>
      </c>
      <c r="S4143" t="s">
        <v>12617</v>
      </c>
      <c r="T4143" t="s">
        <v>12618</v>
      </c>
      <c r="U4143" t="s">
        <v>23437</v>
      </c>
      <c r="W4143" t="str">
        <f>_xlfn.XLOOKUP(D4143,'All DP'!B:B,'All DP'!D:D,"Tidak")</f>
        <v>Masih</v>
      </c>
      <c r="X4143" t="str">
        <f t="shared" si="65"/>
        <v>YA</v>
      </c>
    </row>
    <row r="4144" spans="1:24">
      <c r="A4144" s="52">
        <v>46267</v>
      </c>
      <c r="B4144" t="s">
        <v>848</v>
      </c>
      <c r="C4144" t="s">
        <v>6058</v>
      </c>
      <c r="D4144" t="s">
        <v>6057</v>
      </c>
      <c r="G4144"/>
      <c r="H4144" t="s">
        <v>23438</v>
      </c>
      <c r="K4144" t="s">
        <v>6057</v>
      </c>
      <c r="L4144" t="s">
        <v>6058</v>
      </c>
      <c r="P4144" t="s">
        <v>23438</v>
      </c>
      <c r="Q4144" t="s">
        <v>10181</v>
      </c>
      <c r="R4144" t="s">
        <v>19672</v>
      </c>
      <c r="S4144" t="s">
        <v>19673</v>
      </c>
      <c r="T4144" t="s">
        <v>19674</v>
      </c>
      <c r="U4144" t="s">
        <v>23439</v>
      </c>
      <c r="W4144" t="str">
        <f>_xlfn.XLOOKUP(D4144,'All DP'!B:B,'All DP'!D:D,"Tidak")</f>
        <v>Masih</v>
      </c>
      <c r="X4144" t="str">
        <f t="shared" si="65"/>
        <v>YA</v>
      </c>
    </row>
    <row r="4145" spans="1:24">
      <c r="A4145" s="52">
        <v>46267</v>
      </c>
      <c r="B4145" t="s">
        <v>766</v>
      </c>
      <c r="C4145" t="s">
        <v>990</v>
      </c>
      <c r="D4145" t="s">
        <v>989</v>
      </c>
      <c r="G4145"/>
      <c r="H4145" t="s">
        <v>23441</v>
      </c>
      <c r="K4145" t="s">
        <v>989</v>
      </c>
      <c r="L4145" t="s">
        <v>990</v>
      </c>
      <c r="P4145" t="s">
        <v>23441</v>
      </c>
      <c r="Q4145" t="s">
        <v>11133</v>
      </c>
      <c r="R4145" t="s">
        <v>15275</v>
      </c>
      <c r="S4145" t="s">
        <v>15276</v>
      </c>
      <c r="T4145" t="s">
        <v>15277</v>
      </c>
      <c r="U4145" t="s">
        <v>23442</v>
      </c>
      <c r="W4145" t="str">
        <f>_xlfn.XLOOKUP(D4145,'All DP'!B:B,'All DP'!D:D,"Tidak")</f>
        <v>Masih</v>
      </c>
      <c r="X4145" t="str">
        <f t="shared" si="65"/>
        <v>YA</v>
      </c>
    </row>
    <row r="4146" spans="1:24">
      <c r="A4146" s="52">
        <v>46267</v>
      </c>
      <c r="B4146" t="s">
        <v>588</v>
      </c>
      <c r="C4146" t="s">
        <v>2022</v>
      </c>
      <c r="D4146" t="s">
        <v>2021</v>
      </c>
      <c r="G4146"/>
      <c r="H4146" t="s">
        <v>23443</v>
      </c>
      <c r="K4146" t="s">
        <v>2021</v>
      </c>
      <c r="L4146" t="s">
        <v>2022</v>
      </c>
      <c r="P4146" t="s">
        <v>23443</v>
      </c>
      <c r="Q4146" t="s">
        <v>10385</v>
      </c>
      <c r="R4146" t="s">
        <v>15585</v>
      </c>
      <c r="S4146" t="s">
        <v>15586</v>
      </c>
      <c r="T4146" t="s">
        <v>15587</v>
      </c>
      <c r="U4146" t="s">
        <v>23444</v>
      </c>
      <c r="W4146" t="str">
        <f>_xlfn.XLOOKUP(D4146,'All DP'!B:B,'All DP'!D:D,"Tidak")</f>
        <v>Masih</v>
      </c>
      <c r="X4146" t="str">
        <f t="shared" si="65"/>
        <v>YA</v>
      </c>
    </row>
    <row r="4147" spans="1:24">
      <c r="A4147" s="52">
        <v>46267</v>
      </c>
      <c r="B4147" t="s">
        <v>391</v>
      </c>
      <c r="C4147" t="s">
        <v>6318</v>
      </c>
      <c r="D4147" t="s">
        <v>6317</v>
      </c>
      <c r="G4147"/>
      <c r="H4147" t="s">
        <v>23446</v>
      </c>
      <c r="K4147" t="s">
        <v>6317</v>
      </c>
      <c r="L4147" t="s">
        <v>6318</v>
      </c>
      <c r="P4147" t="s">
        <v>23446</v>
      </c>
      <c r="Q4147" t="s">
        <v>11249</v>
      </c>
      <c r="R4147" t="s">
        <v>12458</v>
      </c>
      <c r="S4147" t="s">
        <v>12459</v>
      </c>
      <c r="T4147" t="s">
        <v>12460</v>
      </c>
      <c r="U4147" t="s">
        <v>23447</v>
      </c>
      <c r="W4147" t="str">
        <f>_xlfn.XLOOKUP(D4147,'All DP'!B:B,'All DP'!D:D,"Tidak")</f>
        <v>Masih</v>
      </c>
      <c r="X4147" t="str">
        <f t="shared" si="65"/>
        <v>YA</v>
      </c>
    </row>
    <row r="4148" spans="1:24">
      <c r="A4148" s="52">
        <v>46267</v>
      </c>
      <c r="B4148" t="s">
        <v>453</v>
      </c>
      <c r="C4148" t="s">
        <v>5427</v>
      </c>
      <c r="D4148" t="s">
        <v>5426</v>
      </c>
      <c r="G4148"/>
      <c r="H4148" t="s">
        <v>23449</v>
      </c>
      <c r="K4148" t="s">
        <v>5426</v>
      </c>
      <c r="L4148" t="s">
        <v>5427</v>
      </c>
      <c r="P4148" t="s">
        <v>23449</v>
      </c>
      <c r="Q4148" t="s">
        <v>10193</v>
      </c>
      <c r="R4148" t="s">
        <v>14206</v>
      </c>
      <c r="S4148" t="s">
        <v>14207</v>
      </c>
      <c r="T4148" t="s">
        <v>14208</v>
      </c>
      <c r="U4148" t="s">
        <v>23450</v>
      </c>
      <c r="W4148" t="str">
        <f>_xlfn.XLOOKUP(D4148,'All DP'!B:B,'All DP'!D:D,"Tidak")</f>
        <v>Masih</v>
      </c>
      <c r="X4148" t="str">
        <f t="shared" si="65"/>
        <v>YA</v>
      </c>
    </row>
    <row r="4149" spans="1:24">
      <c r="A4149" s="52">
        <v>46267</v>
      </c>
      <c r="B4149" t="s">
        <v>565</v>
      </c>
      <c r="C4149" t="s">
        <v>3958</v>
      </c>
      <c r="D4149" t="s">
        <v>3957</v>
      </c>
      <c r="G4149"/>
      <c r="H4149" t="s">
        <v>23451</v>
      </c>
      <c r="K4149" t="s">
        <v>3957</v>
      </c>
      <c r="L4149" t="s">
        <v>3958</v>
      </c>
      <c r="P4149" t="s">
        <v>23451</v>
      </c>
      <c r="Q4149" t="s">
        <v>11660</v>
      </c>
      <c r="R4149" t="s">
        <v>16485</v>
      </c>
      <c r="S4149" t="s">
        <v>16486</v>
      </c>
      <c r="T4149" t="s">
        <v>16487</v>
      </c>
      <c r="U4149" t="s">
        <v>23452</v>
      </c>
      <c r="W4149" t="str">
        <f>_xlfn.XLOOKUP(D4149,'All DP'!B:B,'All DP'!D:D,"Tidak")</f>
        <v>Masih</v>
      </c>
      <c r="X4149" t="str">
        <f t="shared" si="65"/>
        <v>YA</v>
      </c>
    </row>
    <row r="4150" spans="1:24">
      <c r="A4150" s="52">
        <v>46267</v>
      </c>
      <c r="B4150" t="s">
        <v>853</v>
      </c>
      <c r="C4150" t="s">
        <v>6240</v>
      </c>
      <c r="D4150" t="s">
        <v>6239</v>
      </c>
      <c r="G4150"/>
      <c r="H4150" t="s">
        <v>23453</v>
      </c>
      <c r="K4150" t="s">
        <v>6239</v>
      </c>
      <c r="L4150" t="s">
        <v>6240</v>
      </c>
      <c r="P4150" t="s">
        <v>23453</v>
      </c>
      <c r="Q4150" t="s">
        <v>11862</v>
      </c>
      <c r="R4150" t="s">
        <v>17422</v>
      </c>
      <c r="S4150" t="s">
        <v>17423</v>
      </c>
      <c r="T4150" t="s">
        <v>17424</v>
      </c>
      <c r="U4150" t="s">
        <v>23454</v>
      </c>
      <c r="W4150" t="str">
        <f>_xlfn.XLOOKUP(D4150,'All DP'!B:B,'All DP'!D:D,"Tidak")</f>
        <v>Masih</v>
      </c>
      <c r="X4150" t="str">
        <f t="shared" si="65"/>
        <v>YA</v>
      </c>
    </row>
    <row r="4151" spans="1:24">
      <c r="A4151" s="52">
        <v>46267</v>
      </c>
      <c r="B4151" t="s">
        <v>588</v>
      </c>
      <c r="C4151" t="s">
        <v>4481</v>
      </c>
      <c r="D4151" t="s">
        <v>4480</v>
      </c>
      <c r="G4151"/>
      <c r="H4151" t="s">
        <v>23455</v>
      </c>
      <c r="K4151" t="s">
        <v>4480</v>
      </c>
      <c r="L4151" t="s">
        <v>4481</v>
      </c>
      <c r="P4151" t="s">
        <v>23455</v>
      </c>
      <c r="Q4151" t="s">
        <v>10385</v>
      </c>
      <c r="R4151" t="s">
        <v>15932</v>
      </c>
      <c r="S4151" t="s">
        <v>15933</v>
      </c>
      <c r="T4151" t="s">
        <v>15934</v>
      </c>
      <c r="U4151" t="s">
        <v>23456</v>
      </c>
      <c r="W4151" t="str">
        <f>_xlfn.XLOOKUP(D4151,'All DP'!B:B,'All DP'!D:D,"Tidak")</f>
        <v>Masih</v>
      </c>
      <c r="X4151" t="str">
        <f t="shared" si="65"/>
        <v>YA</v>
      </c>
    </row>
    <row r="4152" spans="1:24">
      <c r="A4152" s="52">
        <v>46267</v>
      </c>
      <c r="B4152" t="s">
        <v>588</v>
      </c>
      <c r="C4152" t="s">
        <v>2016</v>
      </c>
      <c r="D4152" t="s">
        <v>2015</v>
      </c>
      <c r="G4152"/>
      <c r="H4152" t="s">
        <v>23458</v>
      </c>
      <c r="K4152" t="s">
        <v>2015</v>
      </c>
      <c r="L4152" t="s">
        <v>2016</v>
      </c>
      <c r="P4152" t="s">
        <v>23458</v>
      </c>
      <c r="Q4152" t="s">
        <v>10385</v>
      </c>
      <c r="R4152" t="s">
        <v>16537</v>
      </c>
      <c r="S4152" t="s">
        <v>16538</v>
      </c>
      <c r="T4152" t="s">
        <v>16539</v>
      </c>
      <c r="U4152" t="s">
        <v>23459</v>
      </c>
      <c r="W4152" t="str">
        <f>_xlfn.XLOOKUP(D4152,'All DP'!B:B,'All DP'!D:D,"Tidak")</f>
        <v>Masih</v>
      </c>
      <c r="X4152" t="str">
        <f t="shared" si="65"/>
        <v>YA</v>
      </c>
    </row>
    <row r="4153" spans="1:24">
      <c r="A4153" s="52">
        <v>46267</v>
      </c>
      <c r="B4153" t="s">
        <v>391</v>
      </c>
      <c r="C4153" t="s">
        <v>2969</v>
      </c>
      <c r="D4153" t="s">
        <v>2968</v>
      </c>
      <c r="G4153"/>
      <c r="H4153" t="s">
        <v>23461</v>
      </c>
      <c r="K4153" t="s">
        <v>2968</v>
      </c>
      <c r="L4153" t="s">
        <v>2969</v>
      </c>
      <c r="P4153" t="s">
        <v>23461</v>
      </c>
      <c r="Q4153" t="s">
        <v>11249</v>
      </c>
      <c r="R4153" t="s">
        <v>14959</v>
      </c>
      <c r="S4153" t="s">
        <v>14960</v>
      </c>
      <c r="T4153" t="s">
        <v>13087</v>
      </c>
      <c r="U4153" t="s">
        <v>23462</v>
      </c>
      <c r="W4153" t="str">
        <f>_xlfn.XLOOKUP(D4153,'All DP'!B:B,'All DP'!D:D,"Tidak")</f>
        <v>Masih</v>
      </c>
      <c r="X4153" t="str">
        <f t="shared" si="65"/>
        <v>YA</v>
      </c>
    </row>
    <row r="4154" spans="1:24">
      <c r="A4154" s="52">
        <v>46267</v>
      </c>
      <c r="B4154" t="s">
        <v>391</v>
      </c>
      <c r="C4154" t="s">
        <v>3155</v>
      </c>
      <c r="D4154" t="s">
        <v>3154</v>
      </c>
      <c r="G4154"/>
      <c r="H4154" t="s">
        <v>23463</v>
      </c>
      <c r="K4154" t="s">
        <v>3154</v>
      </c>
      <c r="L4154" t="s">
        <v>3155</v>
      </c>
      <c r="P4154" t="s">
        <v>23463</v>
      </c>
      <c r="Q4154" t="s">
        <v>11249</v>
      </c>
      <c r="R4154" t="s">
        <v>11776</v>
      </c>
      <c r="S4154" t="s">
        <v>11777</v>
      </c>
      <c r="T4154" t="s">
        <v>11778</v>
      </c>
      <c r="U4154" t="s">
        <v>23464</v>
      </c>
      <c r="W4154" t="str">
        <f>_xlfn.XLOOKUP(D4154,'All DP'!B:B,'All DP'!D:D,"Tidak")</f>
        <v>Masih</v>
      </c>
      <c r="X4154" t="str">
        <f t="shared" si="65"/>
        <v>YA</v>
      </c>
    </row>
    <row r="4155" spans="1:24">
      <c r="A4155" s="52">
        <v>46267</v>
      </c>
      <c r="B4155" t="s">
        <v>588</v>
      </c>
      <c r="C4155" t="s">
        <v>6160</v>
      </c>
      <c r="D4155" t="s">
        <v>6159</v>
      </c>
      <c r="G4155"/>
      <c r="H4155" t="s">
        <v>23465</v>
      </c>
      <c r="K4155" t="s">
        <v>6159</v>
      </c>
      <c r="L4155" t="s">
        <v>6160</v>
      </c>
      <c r="P4155" t="s">
        <v>23465</v>
      </c>
      <c r="Q4155" t="s">
        <v>10385</v>
      </c>
      <c r="R4155" t="s">
        <v>14044</v>
      </c>
      <c r="S4155" t="s">
        <v>14045</v>
      </c>
      <c r="T4155" t="s">
        <v>14046</v>
      </c>
      <c r="U4155" t="s">
        <v>23466</v>
      </c>
      <c r="W4155" t="str">
        <f>_xlfn.XLOOKUP(D4155,'All DP'!B:B,'All DP'!D:D,"Tidak")</f>
        <v>Tidak</v>
      </c>
      <c r="X4155" t="str">
        <f t="shared" si="65"/>
        <v>YA</v>
      </c>
    </row>
    <row r="4156" spans="1:24">
      <c r="A4156" s="52">
        <v>46267</v>
      </c>
      <c r="B4156" t="s">
        <v>391</v>
      </c>
      <c r="C4156" t="s">
        <v>5587</v>
      </c>
      <c r="D4156" t="s">
        <v>5586</v>
      </c>
      <c r="G4156"/>
      <c r="H4156" t="s">
        <v>23467</v>
      </c>
      <c r="K4156" t="s">
        <v>5586</v>
      </c>
      <c r="L4156" t="s">
        <v>5587</v>
      </c>
      <c r="P4156" t="s">
        <v>23467</v>
      </c>
      <c r="Q4156" t="s">
        <v>11249</v>
      </c>
      <c r="R4156" t="s">
        <v>13069</v>
      </c>
      <c r="S4156" t="s">
        <v>13070</v>
      </c>
      <c r="T4156" t="s">
        <v>13071</v>
      </c>
      <c r="U4156" t="s">
        <v>23468</v>
      </c>
      <c r="W4156" t="str">
        <f>_xlfn.XLOOKUP(D4156,'All DP'!B:B,'All DP'!D:D,"Tidak")</f>
        <v>Masih</v>
      </c>
      <c r="X4156" t="str">
        <f t="shared" si="65"/>
        <v>YA</v>
      </c>
    </row>
    <row r="4157" spans="1:24">
      <c r="A4157" s="52">
        <v>46267</v>
      </c>
      <c r="B4157" t="s">
        <v>26</v>
      </c>
      <c r="C4157" t="s">
        <v>2918</v>
      </c>
      <c r="D4157" t="s">
        <v>2917</v>
      </c>
      <c r="G4157"/>
      <c r="H4157" t="s">
        <v>23470</v>
      </c>
      <c r="K4157" t="s">
        <v>2917</v>
      </c>
      <c r="L4157" t="s">
        <v>2918</v>
      </c>
      <c r="P4157" t="s">
        <v>23470</v>
      </c>
      <c r="Q4157" t="s">
        <v>10656</v>
      </c>
      <c r="R4157" t="s">
        <v>23471</v>
      </c>
      <c r="S4157" t="s">
        <v>23472</v>
      </c>
      <c r="T4157" t="s">
        <v>23473</v>
      </c>
      <c r="U4157" t="s">
        <v>23474</v>
      </c>
      <c r="W4157" t="str">
        <f>_xlfn.XLOOKUP(D4157,'All DP'!B:B,'All DP'!D:D,"Tidak")</f>
        <v>Masih</v>
      </c>
      <c r="X4157" t="str">
        <f t="shared" si="65"/>
        <v>YA</v>
      </c>
    </row>
    <row r="4158" spans="1:24">
      <c r="A4158" s="52">
        <v>46267</v>
      </c>
      <c r="B4158" t="s">
        <v>853</v>
      </c>
      <c r="C4158" t="s">
        <v>1321</v>
      </c>
      <c r="D4158" t="s">
        <v>1320</v>
      </c>
      <c r="G4158"/>
      <c r="H4158" t="s">
        <v>23476</v>
      </c>
      <c r="K4158" t="s">
        <v>1320</v>
      </c>
      <c r="L4158" t="s">
        <v>1321</v>
      </c>
      <c r="P4158" t="s">
        <v>23476</v>
      </c>
      <c r="Q4158" t="s">
        <v>11862</v>
      </c>
      <c r="R4158" t="s">
        <v>12764</v>
      </c>
      <c r="S4158" t="s">
        <v>12765</v>
      </c>
      <c r="T4158" t="s">
        <v>12766</v>
      </c>
      <c r="U4158" t="s">
        <v>23477</v>
      </c>
      <c r="W4158" t="str">
        <f>_xlfn.XLOOKUP(D4158,'All DP'!B:B,'All DP'!D:D,"Tidak")</f>
        <v>Masih</v>
      </c>
      <c r="X4158" t="str">
        <f t="shared" si="65"/>
        <v>YA</v>
      </c>
    </row>
    <row r="4159" spans="1:24">
      <c r="A4159" s="52">
        <v>46267</v>
      </c>
      <c r="B4159" t="s">
        <v>453</v>
      </c>
      <c r="C4159" t="s">
        <v>1577</v>
      </c>
      <c r="D4159" t="s">
        <v>1576</v>
      </c>
      <c r="G4159"/>
      <c r="H4159" t="s">
        <v>23479</v>
      </c>
      <c r="K4159" t="s">
        <v>1576</v>
      </c>
      <c r="L4159" t="s">
        <v>1577</v>
      </c>
      <c r="P4159" t="s">
        <v>23479</v>
      </c>
      <c r="Q4159" t="s">
        <v>10193</v>
      </c>
      <c r="R4159" t="s">
        <v>23480</v>
      </c>
      <c r="S4159" t="s">
        <v>23481</v>
      </c>
      <c r="T4159" t="s">
        <v>23482</v>
      </c>
      <c r="U4159" t="s">
        <v>23483</v>
      </c>
      <c r="W4159" t="str">
        <f>_xlfn.XLOOKUP(D4159,'All DP'!B:B,'All DP'!D:D,"Tidak")</f>
        <v>Masih</v>
      </c>
      <c r="X4159" t="str">
        <f t="shared" si="65"/>
        <v>YA</v>
      </c>
    </row>
    <row r="4160" spans="1:24">
      <c r="A4160" s="52">
        <v>46267</v>
      </c>
      <c r="B4160" t="s">
        <v>766</v>
      </c>
      <c r="C4160" t="s">
        <v>1096</v>
      </c>
      <c r="D4160" t="s">
        <v>1095</v>
      </c>
      <c r="G4160"/>
      <c r="H4160" t="s">
        <v>23484</v>
      </c>
      <c r="K4160" t="s">
        <v>1095</v>
      </c>
      <c r="L4160" t="s">
        <v>1096</v>
      </c>
      <c r="P4160" t="s">
        <v>23484</v>
      </c>
      <c r="Q4160" t="s">
        <v>11133</v>
      </c>
      <c r="R4160" t="s">
        <v>16403</v>
      </c>
      <c r="S4160" t="s">
        <v>16404</v>
      </c>
      <c r="T4160" t="s">
        <v>16405</v>
      </c>
      <c r="U4160" t="s">
        <v>23485</v>
      </c>
      <c r="W4160" t="str">
        <f>_xlfn.XLOOKUP(D4160,'All DP'!B:B,'All DP'!D:D,"Tidak")</f>
        <v>Masih</v>
      </c>
      <c r="X4160" t="str">
        <f t="shared" si="65"/>
        <v>YA</v>
      </c>
    </row>
    <row r="4161" spans="1:24">
      <c r="A4161" s="52">
        <v>46267</v>
      </c>
      <c r="B4161" t="s">
        <v>588</v>
      </c>
      <c r="C4161" t="s">
        <v>6382</v>
      </c>
      <c r="D4161" t="s">
        <v>6381</v>
      </c>
      <c r="G4161"/>
      <c r="H4161" t="s">
        <v>23486</v>
      </c>
      <c r="K4161" t="s">
        <v>6381</v>
      </c>
      <c r="L4161" t="s">
        <v>6382</v>
      </c>
      <c r="P4161" t="s">
        <v>23486</v>
      </c>
      <c r="Q4161" t="s">
        <v>10385</v>
      </c>
      <c r="R4161" t="s">
        <v>12730</v>
      </c>
      <c r="S4161" t="s">
        <v>12731</v>
      </c>
      <c r="T4161" t="s">
        <v>12732</v>
      </c>
      <c r="U4161" t="s">
        <v>23487</v>
      </c>
      <c r="W4161" t="str">
        <f>_xlfn.XLOOKUP(D4161,'All DP'!B:B,'All DP'!D:D,"Tidak")</f>
        <v>Masih</v>
      </c>
      <c r="X4161" t="str">
        <f t="shared" si="65"/>
        <v>YA</v>
      </c>
    </row>
    <row r="4162" spans="1:24">
      <c r="A4162" s="52">
        <v>46267</v>
      </c>
      <c r="B4162" t="s">
        <v>453</v>
      </c>
      <c r="C4162" t="s">
        <v>5891</v>
      </c>
      <c r="D4162" t="s">
        <v>5890</v>
      </c>
      <c r="G4162"/>
      <c r="H4162" t="s">
        <v>23488</v>
      </c>
      <c r="K4162" t="s">
        <v>5890</v>
      </c>
      <c r="L4162" t="s">
        <v>5891</v>
      </c>
      <c r="P4162" t="s">
        <v>23488</v>
      </c>
      <c r="Q4162" t="s">
        <v>10193</v>
      </c>
      <c r="R4162" t="s">
        <v>13048</v>
      </c>
      <c r="S4162" t="s">
        <v>13049</v>
      </c>
      <c r="T4162" t="s">
        <v>13050</v>
      </c>
      <c r="U4162" t="s">
        <v>23489</v>
      </c>
      <c r="W4162" t="str">
        <f>_xlfn.XLOOKUP(D4162,'All DP'!B:B,'All DP'!D:D,"Tidak")</f>
        <v>Masih</v>
      </c>
      <c r="X4162" t="str">
        <f t="shared" si="65"/>
        <v>YA</v>
      </c>
    </row>
    <row r="4163" spans="1:24">
      <c r="A4163" s="52">
        <v>46267</v>
      </c>
      <c r="B4163" t="s">
        <v>777</v>
      </c>
      <c r="C4163" t="s">
        <v>5361</v>
      </c>
      <c r="D4163" t="s">
        <v>5360</v>
      </c>
      <c r="G4163"/>
      <c r="H4163" t="s">
        <v>23490</v>
      </c>
      <c r="K4163" t="s">
        <v>5360</v>
      </c>
      <c r="L4163" t="s">
        <v>5361</v>
      </c>
      <c r="P4163" t="s">
        <v>23490</v>
      </c>
      <c r="Q4163" t="s">
        <v>10307</v>
      </c>
      <c r="R4163" t="s">
        <v>18682</v>
      </c>
      <c r="S4163" t="s">
        <v>18683</v>
      </c>
      <c r="T4163" t="s">
        <v>18684</v>
      </c>
      <c r="U4163" t="s">
        <v>23491</v>
      </c>
      <c r="W4163" t="str">
        <f>_xlfn.XLOOKUP(D4163,'All DP'!B:B,'All DP'!D:D,"Tidak")</f>
        <v>Masih</v>
      </c>
      <c r="X4163" t="str">
        <f t="shared" si="65"/>
        <v>YA</v>
      </c>
    </row>
    <row r="4164" spans="1:24">
      <c r="A4164" s="52">
        <v>46267</v>
      </c>
      <c r="B4164" t="s">
        <v>777</v>
      </c>
      <c r="C4164" t="s">
        <v>4759</v>
      </c>
      <c r="D4164" t="s">
        <v>4758</v>
      </c>
      <c r="G4164"/>
      <c r="H4164" t="s">
        <v>23492</v>
      </c>
      <c r="K4164" t="s">
        <v>4758</v>
      </c>
      <c r="L4164" t="s">
        <v>4759</v>
      </c>
      <c r="P4164" t="s">
        <v>23492</v>
      </c>
      <c r="Q4164" t="s">
        <v>10307</v>
      </c>
      <c r="R4164" t="s">
        <v>16973</v>
      </c>
      <c r="S4164" t="s">
        <v>16974</v>
      </c>
      <c r="T4164" t="s">
        <v>16975</v>
      </c>
      <c r="U4164" t="s">
        <v>23493</v>
      </c>
      <c r="W4164" t="str">
        <f>_xlfn.XLOOKUP(D4164,'All DP'!B:B,'All DP'!D:D,"Tidak")</f>
        <v>Masih</v>
      </c>
      <c r="X4164" t="str">
        <f t="shared" si="65"/>
        <v>YA</v>
      </c>
    </row>
    <row r="4165" spans="1:24">
      <c r="A4165" s="52">
        <v>46267</v>
      </c>
      <c r="B4165" t="s">
        <v>391</v>
      </c>
      <c r="C4165" t="s">
        <v>2354</v>
      </c>
      <c r="D4165" t="s">
        <v>2353</v>
      </c>
      <c r="G4165"/>
      <c r="H4165" t="s">
        <v>23494</v>
      </c>
      <c r="K4165" t="s">
        <v>2353</v>
      </c>
      <c r="L4165" t="s">
        <v>2354</v>
      </c>
      <c r="P4165" t="s">
        <v>23494</v>
      </c>
      <c r="Q4165" t="s">
        <v>11249</v>
      </c>
      <c r="R4165" t="s">
        <v>16844</v>
      </c>
      <c r="S4165" t="s">
        <v>16845</v>
      </c>
      <c r="T4165" t="s">
        <v>16846</v>
      </c>
      <c r="U4165" t="s">
        <v>23495</v>
      </c>
      <c r="W4165" t="str">
        <f>_xlfn.XLOOKUP(D4165,'All DP'!B:B,'All DP'!D:D,"Tidak")</f>
        <v>Masih</v>
      </c>
      <c r="X4165" t="str">
        <f t="shared" si="65"/>
        <v>YA</v>
      </c>
    </row>
    <row r="4166" spans="1:24">
      <c r="A4166" s="52">
        <v>46267</v>
      </c>
      <c r="B4166" t="s">
        <v>848</v>
      </c>
      <c r="C4166" t="s">
        <v>1285</v>
      </c>
      <c r="D4166" t="s">
        <v>1284</v>
      </c>
      <c r="G4166"/>
      <c r="H4166" t="s">
        <v>23496</v>
      </c>
      <c r="K4166" t="s">
        <v>1284</v>
      </c>
      <c r="L4166" t="s">
        <v>1285</v>
      </c>
      <c r="P4166" t="s">
        <v>23496</v>
      </c>
      <c r="Q4166" t="s">
        <v>10181</v>
      </c>
      <c r="R4166" t="s">
        <v>15829</v>
      </c>
      <c r="S4166" t="s">
        <v>15830</v>
      </c>
      <c r="T4166" t="s">
        <v>15831</v>
      </c>
      <c r="U4166" t="s">
        <v>23497</v>
      </c>
      <c r="W4166" t="str">
        <f>_xlfn.XLOOKUP(D4166,'All DP'!B:B,'All DP'!D:D,"Tidak")</f>
        <v>Masih</v>
      </c>
      <c r="X4166" t="str">
        <f t="shared" si="65"/>
        <v>YA</v>
      </c>
    </row>
    <row r="4167" spans="1:24">
      <c r="A4167" s="52">
        <v>46267</v>
      </c>
      <c r="B4167" t="s">
        <v>229</v>
      </c>
      <c r="C4167" t="s">
        <v>232</v>
      </c>
      <c r="D4167" t="s">
        <v>232</v>
      </c>
      <c r="G4167"/>
      <c r="H4167" t="s">
        <v>23498</v>
      </c>
      <c r="K4167" t="s">
        <v>232</v>
      </c>
      <c r="L4167" t="s">
        <v>232</v>
      </c>
      <c r="P4167" t="s">
        <v>23498</v>
      </c>
      <c r="Q4167" t="s">
        <v>10199</v>
      </c>
      <c r="R4167" t="s">
        <v>20268</v>
      </c>
      <c r="S4167" t="s">
        <v>20269</v>
      </c>
      <c r="T4167" t="s">
        <v>20270</v>
      </c>
      <c r="U4167" t="s">
        <v>23499</v>
      </c>
      <c r="W4167" t="str">
        <f>_xlfn.XLOOKUP(D4167,'All DP'!B:B,'All DP'!D:D,"Tidak")</f>
        <v>Masih</v>
      </c>
      <c r="X4167" t="str">
        <f t="shared" si="65"/>
        <v>YA</v>
      </c>
    </row>
    <row r="4168" spans="1:24">
      <c r="A4168" s="52">
        <v>46267</v>
      </c>
      <c r="B4168" t="s">
        <v>848</v>
      </c>
      <c r="C4168" t="s">
        <v>5838</v>
      </c>
      <c r="D4168" t="s">
        <v>5837</v>
      </c>
      <c r="G4168"/>
      <c r="H4168" t="s">
        <v>23500</v>
      </c>
      <c r="K4168" t="s">
        <v>5837</v>
      </c>
      <c r="L4168" t="s">
        <v>5838</v>
      </c>
      <c r="P4168" t="s">
        <v>23500</v>
      </c>
      <c r="Q4168" t="s">
        <v>10181</v>
      </c>
      <c r="R4168" t="s">
        <v>12246</v>
      </c>
      <c r="S4168" t="s">
        <v>12247</v>
      </c>
      <c r="T4168" t="s">
        <v>12248</v>
      </c>
      <c r="U4168" t="s">
        <v>23501</v>
      </c>
      <c r="W4168" t="str">
        <f>_xlfn.XLOOKUP(D4168,'All DP'!B:B,'All DP'!D:D,"Tidak")</f>
        <v>Masih</v>
      </c>
      <c r="X4168" t="str">
        <f t="shared" si="65"/>
        <v>YA</v>
      </c>
    </row>
    <row r="4169" spans="1:24">
      <c r="A4169" s="52">
        <v>46267</v>
      </c>
      <c r="B4169" t="s">
        <v>848</v>
      </c>
      <c r="C4169" t="s">
        <v>1255</v>
      </c>
      <c r="D4169" t="s">
        <v>1254</v>
      </c>
      <c r="G4169"/>
      <c r="H4169" t="s">
        <v>23503</v>
      </c>
      <c r="K4169" t="s">
        <v>1254</v>
      </c>
      <c r="L4169" t="s">
        <v>1255</v>
      </c>
      <c r="P4169" t="s">
        <v>23503</v>
      </c>
      <c r="Q4169" t="s">
        <v>10181</v>
      </c>
      <c r="R4169" t="s">
        <v>15891</v>
      </c>
      <c r="S4169" t="s">
        <v>15892</v>
      </c>
      <c r="T4169" t="s">
        <v>15893</v>
      </c>
      <c r="U4169" t="s">
        <v>23504</v>
      </c>
      <c r="W4169" t="str">
        <f>_xlfn.XLOOKUP(D4169,'All DP'!B:B,'All DP'!D:D,"Tidak")</f>
        <v>Masih</v>
      </c>
      <c r="X4169" t="str">
        <f t="shared" si="65"/>
        <v>YA</v>
      </c>
    </row>
    <row r="4170" spans="1:24">
      <c r="A4170" s="52">
        <v>46267</v>
      </c>
      <c r="B4170" t="s">
        <v>26</v>
      </c>
      <c r="C4170" t="s">
        <v>3164</v>
      </c>
      <c r="D4170" t="s">
        <v>3164</v>
      </c>
      <c r="G4170"/>
      <c r="H4170" t="s">
        <v>23505</v>
      </c>
      <c r="K4170" t="s">
        <v>3164</v>
      </c>
      <c r="L4170" t="s">
        <v>3164</v>
      </c>
      <c r="P4170" t="s">
        <v>23505</v>
      </c>
      <c r="Q4170" t="s">
        <v>10656</v>
      </c>
      <c r="R4170" t="s">
        <v>14244</v>
      </c>
      <c r="S4170" t="s">
        <v>14245</v>
      </c>
      <c r="T4170" t="s">
        <v>14246</v>
      </c>
      <c r="U4170" t="s">
        <v>23506</v>
      </c>
      <c r="W4170" t="str">
        <f>_xlfn.XLOOKUP(D4170,'All DP'!B:B,'All DP'!D:D,"Tidak")</f>
        <v>Masih</v>
      </c>
      <c r="X4170" t="str">
        <f t="shared" si="65"/>
        <v>YA</v>
      </c>
    </row>
    <row r="4171" spans="1:24">
      <c r="A4171" s="52">
        <v>46267</v>
      </c>
      <c r="B4171" t="s">
        <v>991</v>
      </c>
      <c r="C4171" t="s">
        <v>1442</v>
      </c>
      <c r="D4171" t="s">
        <v>1441</v>
      </c>
      <c r="G4171"/>
      <c r="H4171" t="s">
        <v>23508</v>
      </c>
      <c r="K4171" t="s">
        <v>1441</v>
      </c>
      <c r="L4171" t="s">
        <v>1442</v>
      </c>
      <c r="P4171" t="s">
        <v>23508</v>
      </c>
      <c r="Q4171" t="s">
        <v>12496</v>
      </c>
      <c r="R4171" t="s">
        <v>15254</v>
      </c>
      <c r="S4171" t="s">
        <v>15255</v>
      </c>
      <c r="T4171" t="s">
        <v>15256</v>
      </c>
      <c r="U4171" t="s">
        <v>23509</v>
      </c>
      <c r="W4171" t="str">
        <f>_xlfn.XLOOKUP(D4171,'All DP'!B:B,'All DP'!D:D,"Tidak")</f>
        <v>Masih</v>
      </c>
      <c r="X4171" t="str">
        <f t="shared" si="65"/>
        <v>YA</v>
      </c>
    </row>
    <row r="4172" spans="1:24">
      <c r="A4172" s="52">
        <v>46267</v>
      </c>
      <c r="B4172" t="s">
        <v>848</v>
      </c>
      <c r="C4172" t="s">
        <v>5836</v>
      </c>
      <c r="D4172" t="s">
        <v>5835</v>
      </c>
      <c r="G4172"/>
      <c r="H4172" t="s">
        <v>23510</v>
      </c>
      <c r="K4172" t="s">
        <v>5835</v>
      </c>
      <c r="L4172" t="s">
        <v>5836</v>
      </c>
      <c r="P4172" t="s">
        <v>23510</v>
      </c>
      <c r="Q4172" t="s">
        <v>10181</v>
      </c>
      <c r="R4172" t="s">
        <v>12269</v>
      </c>
      <c r="S4172" t="s">
        <v>12270</v>
      </c>
      <c r="T4172" t="s">
        <v>12248</v>
      </c>
      <c r="U4172" t="s">
        <v>23511</v>
      </c>
      <c r="W4172" t="str">
        <f>_xlfn.XLOOKUP(D4172,'All DP'!B:B,'All DP'!D:D,"Tidak")</f>
        <v>Masih</v>
      </c>
      <c r="X4172" t="str">
        <f t="shared" si="65"/>
        <v>YA</v>
      </c>
    </row>
    <row r="4173" spans="1:24">
      <c r="A4173" s="52">
        <v>46267</v>
      </c>
      <c r="B4173" t="s">
        <v>453</v>
      </c>
      <c r="C4173" t="s">
        <v>5453</v>
      </c>
      <c r="D4173" t="s">
        <v>5452</v>
      </c>
      <c r="G4173"/>
      <c r="H4173" t="s">
        <v>23513</v>
      </c>
      <c r="K4173" t="s">
        <v>5452</v>
      </c>
      <c r="L4173" t="s">
        <v>5453</v>
      </c>
      <c r="P4173" t="s">
        <v>23513</v>
      </c>
      <c r="Q4173" t="s">
        <v>10193</v>
      </c>
      <c r="R4173" t="s">
        <v>11755</v>
      </c>
      <c r="S4173" t="s">
        <v>11756</v>
      </c>
      <c r="T4173" t="s">
        <v>11757</v>
      </c>
      <c r="U4173" t="s">
        <v>23514</v>
      </c>
      <c r="W4173" t="str">
        <f>_xlfn.XLOOKUP(D4173,'All DP'!B:B,'All DP'!D:D,"Tidak")</f>
        <v>Masih</v>
      </c>
      <c r="X4173" t="str">
        <f t="shared" si="65"/>
        <v>YA</v>
      </c>
    </row>
    <row r="4174" spans="1:24">
      <c r="A4174" s="52">
        <v>46267</v>
      </c>
      <c r="B4174" t="s">
        <v>229</v>
      </c>
      <c r="C4174" t="s">
        <v>6489</v>
      </c>
      <c r="D4174" t="s">
        <v>6489</v>
      </c>
      <c r="G4174"/>
      <c r="H4174" t="s">
        <v>23516</v>
      </c>
      <c r="K4174" t="s">
        <v>6489</v>
      </c>
      <c r="L4174" t="s">
        <v>6489</v>
      </c>
      <c r="P4174" t="s">
        <v>23516</v>
      </c>
      <c r="Q4174" t="s">
        <v>10199</v>
      </c>
      <c r="R4174" t="s">
        <v>16170</v>
      </c>
      <c r="S4174" t="s">
        <v>16171</v>
      </c>
      <c r="T4174" t="s">
        <v>16172</v>
      </c>
      <c r="U4174" t="s">
        <v>23517</v>
      </c>
      <c r="W4174" t="str">
        <f>_xlfn.XLOOKUP(D4174,'All DP'!B:B,'All DP'!D:D,"Tidak")</f>
        <v>Masih</v>
      </c>
      <c r="X4174" t="str">
        <f t="shared" si="65"/>
        <v>YA</v>
      </c>
    </row>
    <row r="4175" spans="1:24">
      <c r="A4175" s="52">
        <v>46267</v>
      </c>
      <c r="B4175" t="s">
        <v>432</v>
      </c>
      <c r="C4175" t="s">
        <v>4949</v>
      </c>
      <c r="D4175" t="s">
        <v>4948</v>
      </c>
      <c r="G4175"/>
      <c r="H4175" t="s">
        <v>23519</v>
      </c>
      <c r="K4175" t="s">
        <v>4948</v>
      </c>
      <c r="L4175" t="s">
        <v>4949</v>
      </c>
      <c r="P4175" t="s">
        <v>23519</v>
      </c>
      <c r="Q4175" t="s">
        <v>10702</v>
      </c>
      <c r="R4175" t="s">
        <v>11306</v>
      </c>
      <c r="S4175" t="s">
        <v>11307</v>
      </c>
      <c r="T4175" t="s">
        <v>11308</v>
      </c>
      <c r="U4175" t="s">
        <v>23520</v>
      </c>
      <c r="W4175" t="str">
        <f>_xlfn.XLOOKUP(D4175,'All DP'!B:B,'All DP'!D:D,"Tidak")</f>
        <v>Masih</v>
      </c>
      <c r="X4175" t="str">
        <f t="shared" si="65"/>
        <v>YA</v>
      </c>
    </row>
    <row r="4176" spans="1:24">
      <c r="A4176" s="52">
        <v>46267</v>
      </c>
      <c r="B4176" t="s">
        <v>229</v>
      </c>
      <c r="C4176" t="s">
        <v>3091</v>
      </c>
      <c r="D4176" t="s">
        <v>3091</v>
      </c>
      <c r="G4176"/>
      <c r="H4176" t="s">
        <v>23521</v>
      </c>
      <c r="K4176" t="s">
        <v>3091</v>
      </c>
      <c r="L4176" t="s">
        <v>3091</v>
      </c>
      <c r="P4176" t="s">
        <v>23521</v>
      </c>
      <c r="Q4176" t="s">
        <v>10199</v>
      </c>
      <c r="R4176" t="s">
        <v>12169</v>
      </c>
      <c r="S4176" t="s">
        <v>12170</v>
      </c>
      <c r="T4176" t="s">
        <v>12171</v>
      </c>
      <c r="U4176" t="s">
        <v>23522</v>
      </c>
      <c r="W4176" t="str">
        <f>_xlfn.XLOOKUP(D4176,'All DP'!B:B,'All DP'!D:D,"Tidak")</f>
        <v>Masih</v>
      </c>
      <c r="X4176" t="str">
        <f t="shared" si="65"/>
        <v>YA</v>
      </c>
    </row>
    <row r="4177" spans="1:24">
      <c r="A4177" s="52">
        <v>46267</v>
      </c>
      <c r="B4177" t="s">
        <v>391</v>
      </c>
      <c r="C4177" t="s">
        <v>5009</v>
      </c>
      <c r="D4177" t="s">
        <v>5008</v>
      </c>
      <c r="G4177"/>
      <c r="H4177" t="s">
        <v>23524</v>
      </c>
      <c r="K4177" t="s">
        <v>5008</v>
      </c>
      <c r="L4177" t="s">
        <v>5009</v>
      </c>
      <c r="P4177" t="s">
        <v>23524</v>
      </c>
      <c r="Q4177" t="s">
        <v>11249</v>
      </c>
      <c r="R4177" t="s">
        <v>16916</v>
      </c>
      <c r="S4177" t="s">
        <v>16917</v>
      </c>
      <c r="T4177" t="s">
        <v>16918</v>
      </c>
      <c r="U4177" t="s">
        <v>23525</v>
      </c>
      <c r="W4177" t="str">
        <f>_xlfn.XLOOKUP(D4177,'All DP'!B:B,'All DP'!D:D,"Tidak")</f>
        <v>Masih</v>
      </c>
      <c r="X4177" t="str">
        <f t="shared" si="65"/>
        <v>YA</v>
      </c>
    </row>
    <row r="4178" spans="1:24">
      <c r="A4178" s="52">
        <v>46267</v>
      </c>
      <c r="B4178" t="s">
        <v>848</v>
      </c>
      <c r="C4178" t="s">
        <v>6306</v>
      </c>
      <c r="D4178" t="s">
        <v>6305</v>
      </c>
      <c r="G4178"/>
      <c r="H4178" t="s">
        <v>23526</v>
      </c>
      <c r="K4178" t="s">
        <v>6305</v>
      </c>
      <c r="L4178" t="s">
        <v>6306</v>
      </c>
      <c r="P4178" t="s">
        <v>23526</v>
      </c>
      <c r="Q4178" t="s">
        <v>10181</v>
      </c>
      <c r="R4178" t="s">
        <v>16610</v>
      </c>
      <c r="S4178" t="s">
        <v>16611</v>
      </c>
      <c r="T4178" t="s">
        <v>16612</v>
      </c>
      <c r="U4178" t="s">
        <v>23527</v>
      </c>
      <c r="W4178" t="str">
        <f>_xlfn.XLOOKUP(D4178,'All DP'!B:B,'All DP'!D:D,"Tidak")</f>
        <v>Masih</v>
      </c>
      <c r="X4178" t="str">
        <f t="shared" ref="X4178:X4241" si="66">IFERROR(IF(MOD(H4178,1)&lt;=TIME(15,0,0),"YA","TIDAK"),0)</f>
        <v>YA</v>
      </c>
    </row>
    <row r="4179" spans="1:24">
      <c r="A4179" s="52">
        <v>46267</v>
      </c>
      <c r="B4179" t="s">
        <v>358</v>
      </c>
      <c r="C4179" t="s">
        <v>360</v>
      </c>
      <c r="D4179" t="s">
        <v>359</v>
      </c>
      <c r="G4179"/>
      <c r="H4179" t="s">
        <v>23529</v>
      </c>
      <c r="K4179" t="s">
        <v>359</v>
      </c>
      <c r="L4179" t="s">
        <v>360</v>
      </c>
      <c r="P4179" t="s">
        <v>23529</v>
      </c>
      <c r="Q4179" t="s">
        <v>10443</v>
      </c>
      <c r="R4179" t="s">
        <v>13977</v>
      </c>
      <c r="S4179" t="s">
        <v>13978</v>
      </c>
      <c r="T4179" t="s">
        <v>13979</v>
      </c>
      <c r="U4179" t="s">
        <v>23530</v>
      </c>
      <c r="W4179" t="str">
        <f>_xlfn.XLOOKUP(D4179,'All DP'!B:B,'All DP'!D:D,"Tidak")</f>
        <v>Masih</v>
      </c>
      <c r="X4179" t="str">
        <f t="shared" si="66"/>
        <v>YA</v>
      </c>
    </row>
    <row r="4180" spans="1:24">
      <c r="A4180" s="52">
        <v>46267</v>
      </c>
      <c r="B4180" t="s">
        <v>391</v>
      </c>
      <c r="C4180" t="s">
        <v>397</v>
      </c>
      <c r="D4180" t="s">
        <v>396</v>
      </c>
      <c r="G4180"/>
      <c r="H4180" t="s">
        <v>23531</v>
      </c>
      <c r="K4180" t="s">
        <v>396</v>
      </c>
      <c r="L4180" t="s">
        <v>397</v>
      </c>
      <c r="P4180" t="s">
        <v>23531</v>
      </c>
      <c r="Q4180" t="s">
        <v>11249</v>
      </c>
      <c r="R4180" t="s">
        <v>13788</v>
      </c>
      <c r="S4180" t="s">
        <v>13789</v>
      </c>
      <c r="T4180" t="s">
        <v>13790</v>
      </c>
      <c r="U4180" t="s">
        <v>23532</v>
      </c>
      <c r="W4180" t="str">
        <f>_xlfn.XLOOKUP(D4180,'All DP'!B:B,'All DP'!D:D,"Tidak")</f>
        <v>Masih</v>
      </c>
      <c r="X4180" t="str">
        <f t="shared" si="66"/>
        <v>YA</v>
      </c>
    </row>
    <row r="4181" spans="1:24">
      <c r="A4181" s="52">
        <v>46267</v>
      </c>
      <c r="B4181" t="s">
        <v>565</v>
      </c>
      <c r="C4181" t="s">
        <v>4461</v>
      </c>
      <c r="D4181" t="s">
        <v>4460</v>
      </c>
      <c r="G4181"/>
      <c r="H4181" t="s">
        <v>23534</v>
      </c>
      <c r="K4181" t="s">
        <v>4460</v>
      </c>
      <c r="L4181" t="s">
        <v>4461</v>
      </c>
      <c r="P4181" t="s">
        <v>23534</v>
      </c>
      <c r="Q4181" t="s">
        <v>11660</v>
      </c>
      <c r="R4181" t="s">
        <v>14787</v>
      </c>
      <c r="S4181" t="s">
        <v>14788</v>
      </c>
      <c r="T4181" t="s">
        <v>14789</v>
      </c>
      <c r="U4181" t="s">
        <v>23535</v>
      </c>
      <c r="W4181" t="str">
        <f>_xlfn.XLOOKUP(D4181,'All DP'!B:B,'All DP'!D:D,"Tidak")</f>
        <v>Masih</v>
      </c>
      <c r="X4181" t="str">
        <f t="shared" si="66"/>
        <v>YA</v>
      </c>
    </row>
    <row r="4182" spans="1:24">
      <c r="A4182" s="52">
        <v>46267</v>
      </c>
      <c r="B4182" t="s">
        <v>777</v>
      </c>
      <c r="C4182" t="s">
        <v>2696</v>
      </c>
      <c r="D4182" t="s">
        <v>2695</v>
      </c>
      <c r="G4182"/>
      <c r="H4182" t="s">
        <v>23536</v>
      </c>
      <c r="K4182" t="s">
        <v>2695</v>
      </c>
      <c r="L4182" t="s">
        <v>2696</v>
      </c>
      <c r="P4182" t="s">
        <v>23536</v>
      </c>
      <c r="Q4182" t="s">
        <v>10307</v>
      </c>
      <c r="R4182" t="s">
        <v>14771</v>
      </c>
      <c r="S4182" t="s">
        <v>14772</v>
      </c>
      <c r="T4182" t="s">
        <v>14773</v>
      </c>
      <c r="U4182" t="s">
        <v>23537</v>
      </c>
      <c r="W4182" t="str">
        <f>_xlfn.XLOOKUP(D4182,'All DP'!B:B,'All DP'!D:D,"Tidak")</f>
        <v>Masih</v>
      </c>
      <c r="X4182" t="str">
        <f t="shared" si="66"/>
        <v>YA</v>
      </c>
    </row>
    <row r="4183" spans="1:24">
      <c r="A4183" s="52">
        <v>46267</v>
      </c>
      <c r="B4183" t="s">
        <v>766</v>
      </c>
      <c r="C4183" t="s">
        <v>2784</v>
      </c>
      <c r="D4183" t="s">
        <v>2783</v>
      </c>
      <c r="G4183"/>
      <c r="H4183" t="s">
        <v>23539</v>
      </c>
      <c r="K4183" t="s">
        <v>2783</v>
      </c>
      <c r="L4183" t="s">
        <v>2784</v>
      </c>
      <c r="P4183" t="s">
        <v>23539</v>
      </c>
      <c r="Q4183" t="s">
        <v>11133</v>
      </c>
      <c r="R4183" t="s">
        <v>15339</v>
      </c>
      <c r="S4183" t="s">
        <v>15340</v>
      </c>
      <c r="T4183" t="s">
        <v>15341</v>
      </c>
      <c r="U4183" t="s">
        <v>23540</v>
      </c>
      <c r="W4183" t="str">
        <f>_xlfn.XLOOKUP(D4183,'All DP'!B:B,'All DP'!D:D,"Tidak")</f>
        <v>Masih</v>
      </c>
      <c r="X4183" t="str">
        <f t="shared" si="66"/>
        <v>YA</v>
      </c>
    </row>
    <row r="4184" spans="1:24">
      <c r="A4184" s="52">
        <v>46267</v>
      </c>
      <c r="B4184" t="s">
        <v>391</v>
      </c>
      <c r="C4184" t="s">
        <v>3009</v>
      </c>
      <c r="D4184" t="s">
        <v>3008</v>
      </c>
      <c r="G4184"/>
      <c r="H4184" t="s">
        <v>23542</v>
      </c>
      <c r="K4184" t="s">
        <v>3008</v>
      </c>
      <c r="L4184" t="s">
        <v>3009</v>
      </c>
      <c r="P4184" t="s">
        <v>23542</v>
      </c>
      <c r="Q4184" t="s">
        <v>11249</v>
      </c>
      <c r="R4184" t="s">
        <v>16785</v>
      </c>
      <c r="S4184" t="s">
        <v>16786</v>
      </c>
      <c r="T4184" t="s">
        <v>16787</v>
      </c>
      <c r="U4184" t="s">
        <v>23543</v>
      </c>
      <c r="W4184" t="str">
        <f>_xlfn.XLOOKUP(D4184,'All DP'!B:B,'All DP'!D:D,"Tidak")</f>
        <v>Masih</v>
      </c>
      <c r="X4184" t="str">
        <f t="shared" si="66"/>
        <v>YA</v>
      </c>
    </row>
    <row r="4185" spans="1:24">
      <c r="A4185" s="52">
        <v>46267</v>
      </c>
      <c r="B4185" t="s">
        <v>410</v>
      </c>
      <c r="C4185" t="s">
        <v>3293</v>
      </c>
      <c r="D4185" t="s">
        <v>3292</v>
      </c>
      <c r="G4185"/>
      <c r="H4185" t="s">
        <v>23544</v>
      </c>
      <c r="K4185" t="s">
        <v>3292</v>
      </c>
      <c r="L4185" t="s">
        <v>3293</v>
      </c>
      <c r="P4185" t="s">
        <v>23544</v>
      </c>
      <c r="Q4185" t="s">
        <v>10410</v>
      </c>
      <c r="R4185" t="s">
        <v>17134</v>
      </c>
      <c r="S4185" t="s">
        <v>17135</v>
      </c>
      <c r="T4185" t="s">
        <v>17136</v>
      </c>
      <c r="U4185" t="s">
        <v>23545</v>
      </c>
      <c r="W4185" t="str">
        <f>_xlfn.XLOOKUP(D4185,'All DP'!B:B,'All DP'!D:D,"Tidak")</f>
        <v>Masih</v>
      </c>
      <c r="X4185" t="str">
        <f t="shared" si="66"/>
        <v>YA</v>
      </c>
    </row>
    <row r="4186" spans="1:24">
      <c r="A4186" s="52">
        <v>46267</v>
      </c>
      <c r="B4186" t="s">
        <v>843</v>
      </c>
      <c r="C4186" t="s">
        <v>1660</v>
      </c>
      <c r="D4186" t="s">
        <v>1659</v>
      </c>
      <c r="G4186"/>
      <c r="H4186" t="s">
        <v>23547</v>
      </c>
      <c r="K4186" t="s">
        <v>1659</v>
      </c>
      <c r="L4186" t="s">
        <v>1660</v>
      </c>
      <c r="P4186" t="s">
        <v>23547</v>
      </c>
      <c r="Q4186" t="s">
        <v>10236</v>
      </c>
      <c r="R4186" t="s">
        <v>14452</v>
      </c>
      <c r="S4186" t="s">
        <v>14453</v>
      </c>
      <c r="T4186" t="s">
        <v>14454</v>
      </c>
      <c r="U4186" t="s">
        <v>23548</v>
      </c>
      <c r="W4186" t="str">
        <f>_xlfn.XLOOKUP(D4186,'All DP'!B:B,'All DP'!D:D,"Tidak")</f>
        <v>Masih</v>
      </c>
      <c r="X4186" t="str">
        <f t="shared" si="66"/>
        <v>YA</v>
      </c>
    </row>
    <row r="4187" spans="1:24">
      <c r="A4187" s="52">
        <v>46267</v>
      </c>
      <c r="B4187" t="s">
        <v>766</v>
      </c>
      <c r="C4187" t="s">
        <v>2880</v>
      </c>
      <c r="D4187" t="s">
        <v>2879</v>
      </c>
      <c r="G4187"/>
      <c r="H4187" t="s">
        <v>23550</v>
      </c>
      <c r="K4187" t="s">
        <v>2879</v>
      </c>
      <c r="L4187" t="s">
        <v>2880</v>
      </c>
      <c r="P4187" t="s">
        <v>23550</v>
      </c>
      <c r="Q4187" t="s">
        <v>11133</v>
      </c>
      <c r="R4187" t="s">
        <v>12993</v>
      </c>
      <c r="S4187" t="s">
        <v>12994</v>
      </c>
      <c r="T4187" t="s">
        <v>12995</v>
      </c>
      <c r="U4187" t="s">
        <v>23551</v>
      </c>
      <c r="W4187" t="str">
        <f>_xlfn.XLOOKUP(D4187,'All DP'!B:B,'All DP'!D:D,"Tidak")</f>
        <v>Masih</v>
      </c>
      <c r="X4187" t="str">
        <f t="shared" si="66"/>
        <v>YA</v>
      </c>
    </row>
    <row r="4188" spans="1:24">
      <c r="A4188" s="52">
        <v>46267</v>
      </c>
      <c r="B4188" t="s">
        <v>391</v>
      </c>
      <c r="C4188" t="s">
        <v>3027</v>
      </c>
      <c r="D4188" t="s">
        <v>3026</v>
      </c>
      <c r="G4188"/>
      <c r="H4188" t="s">
        <v>23552</v>
      </c>
      <c r="K4188" t="s">
        <v>3026</v>
      </c>
      <c r="L4188" t="s">
        <v>3027</v>
      </c>
      <c r="P4188" t="s">
        <v>23552</v>
      </c>
      <c r="Q4188" t="s">
        <v>11249</v>
      </c>
      <c r="R4188" t="s">
        <v>14341</v>
      </c>
      <c r="S4188" t="s">
        <v>14342</v>
      </c>
      <c r="T4188" t="s">
        <v>14343</v>
      </c>
      <c r="U4188" t="s">
        <v>23553</v>
      </c>
      <c r="W4188" t="str">
        <f>_xlfn.XLOOKUP(D4188,'All DP'!B:B,'All DP'!D:D,"Tidak")</f>
        <v>Masih</v>
      </c>
      <c r="X4188" t="str">
        <f t="shared" si="66"/>
        <v>YA</v>
      </c>
    </row>
    <row r="4189" spans="1:24">
      <c r="A4189" s="52">
        <v>46267</v>
      </c>
      <c r="B4189" t="s">
        <v>588</v>
      </c>
      <c r="C4189" t="s">
        <v>4611</v>
      </c>
      <c r="D4189" t="s">
        <v>4610</v>
      </c>
      <c r="G4189"/>
      <c r="H4189" t="s">
        <v>23555</v>
      </c>
      <c r="K4189" t="s">
        <v>4610</v>
      </c>
      <c r="L4189" t="s">
        <v>4611</v>
      </c>
      <c r="P4189" t="s">
        <v>23555</v>
      </c>
      <c r="Q4189" t="s">
        <v>10385</v>
      </c>
      <c r="R4189" t="s">
        <v>10386</v>
      </c>
      <c r="S4189" t="s">
        <v>10387</v>
      </c>
      <c r="T4189" t="s">
        <v>10388</v>
      </c>
      <c r="U4189" t="s">
        <v>23556</v>
      </c>
      <c r="W4189" t="str">
        <f>_xlfn.XLOOKUP(D4189,'All DP'!B:B,'All DP'!D:D,"Tidak")</f>
        <v>Masih</v>
      </c>
      <c r="X4189" t="str">
        <f t="shared" si="66"/>
        <v>YA</v>
      </c>
    </row>
    <row r="4190" spans="1:24">
      <c r="A4190" s="52">
        <v>46267</v>
      </c>
      <c r="B4190" t="s">
        <v>848</v>
      </c>
      <c r="C4190" t="s">
        <v>3417</v>
      </c>
      <c r="D4190" t="s">
        <v>3416</v>
      </c>
      <c r="G4190"/>
      <c r="H4190" t="s">
        <v>23560</v>
      </c>
      <c r="K4190" t="s">
        <v>3416</v>
      </c>
      <c r="L4190" t="s">
        <v>3417</v>
      </c>
      <c r="P4190" t="s">
        <v>23560</v>
      </c>
      <c r="Q4190" t="s">
        <v>10181</v>
      </c>
      <c r="R4190" t="s">
        <v>11898</v>
      </c>
      <c r="S4190" t="s">
        <v>11899</v>
      </c>
      <c r="T4190" t="s">
        <v>11900</v>
      </c>
      <c r="U4190" t="s">
        <v>23561</v>
      </c>
      <c r="W4190" t="str">
        <f>_xlfn.XLOOKUP(D4190,'All DP'!B:B,'All DP'!D:D,"Tidak")</f>
        <v>Masih</v>
      </c>
      <c r="X4190" t="str">
        <f t="shared" si="66"/>
        <v>YA</v>
      </c>
    </row>
    <row r="4191" spans="1:24">
      <c r="A4191" s="52">
        <v>46267</v>
      </c>
      <c r="B4191" t="s">
        <v>848</v>
      </c>
      <c r="C4191" t="s">
        <v>1317</v>
      </c>
      <c r="D4191" t="s">
        <v>1316</v>
      </c>
      <c r="G4191"/>
      <c r="H4191" t="s">
        <v>23563</v>
      </c>
      <c r="K4191" t="s">
        <v>1316</v>
      </c>
      <c r="L4191" t="s">
        <v>1317</v>
      </c>
      <c r="P4191" t="s">
        <v>23563</v>
      </c>
      <c r="Q4191" t="s">
        <v>10181</v>
      </c>
      <c r="R4191" t="s">
        <v>10617</v>
      </c>
      <c r="S4191" t="s">
        <v>10618</v>
      </c>
      <c r="T4191" t="s">
        <v>10619</v>
      </c>
      <c r="U4191" t="s">
        <v>23564</v>
      </c>
      <c r="W4191" t="str">
        <f>_xlfn.XLOOKUP(D4191,'All DP'!B:B,'All DP'!D:D,"Tidak")</f>
        <v>Masih</v>
      </c>
      <c r="X4191" t="str">
        <f t="shared" si="66"/>
        <v>YA</v>
      </c>
    </row>
    <row r="4192" spans="1:24">
      <c r="A4192" s="52">
        <v>46267</v>
      </c>
      <c r="B4192" t="s">
        <v>853</v>
      </c>
      <c r="C4192" t="s">
        <v>3653</v>
      </c>
      <c r="D4192" t="s">
        <v>3652</v>
      </c>
      <c r="G4192"/>
      <c r="H4192" t="s">
        <v>23565</v>
      </c>
      <c r="K4192" t="s">
        <v>3652</v>
      </c>
      <c r="L4192" t="s">
        <v>3653</v>
      </c>
      <c r="P4192" t="s">
        <v>23565</v>
      </c>
      <c r="Q4192" t="s">
        <v>11862</v>
      </c>
      <c r="R4192" t="s">
        <v>17846</v>
      </c>
      <c r="S4192" t="s">
        <v>17847</v>
      </c>
      <c r="T4192" t="s">
        <v>17848</v>
      </c>
      <c r="U4192" t="s">
        <v>23566</v>
      </c>
      <c r="W4192" t="str">
        <f>_xlfn.XLOOKUP(D4192,'All DP'!B:B,'All DP'!D:D,"Tidak")</f>
        <v>Masih</v>
      </c>
      <c r="X4192" t="str">
        <f t="shared" si="66"/>
        <v>YA</v>
      </c>
    </row>
    <row r="4193" spans="1:24">
      <c r="A4193" s="52">
        <v>46267</v>
      </c>
      <c r="B4193" t="s">
        <v>229</v>
      </c>
      <c r="C4193" t="s">
        <v>3734</v>
      </c>
      <c r="D4193" t="s">
        <v>3734</v>
      </c>
      <c r="G4193"/>
      <c r="H4193" t="s">
        <v>23567</v>
      </c>
      <c r="K4193" t="s">
        <v>3734</v>
      </c>
      <c r="L4193" t="s">
        <v>3734</v>
      </c>
      <c r="P4193" t="s">
        <v>23567</v>
      </c>
      <c r="Q4193" t="s">
        <v>10199</v>
      </c>
      <c r="R4193" t="s">
        <v>23568</v>
      </c>
      <c r="S4193" t="s">
        <v>23569</v>
      </c>
      <c r="T4193" t="s">
        <v>23570</v>
      </c>
      <c r="U4193" t="s">
        <v>23571</v>
      </c>
      <c r="W4193" t="str">
        <f>_xlfn.XLOOKUP(D4193,'All DP'!B:B,'All DP'!D:D,"Tidak")</f>
        <v>Masih</v>
      </c>
      <c r="X4193" t="str">
        <f t="shared" si="66"/>
        <v>YA</v>
      </c>
    </row>
    <row r="4194" spans="1:24">
      <c r="A4194" s="52">
        <v>46267</v>
      </c>
      <c r="B4194" t="s">
        <v>848</v>
      </c>
      <c r="C4194" t="s">
        <v>6432</v>
      </c>
      <c r="D4194" t="s">
        <v>6431</v>
      </c>
      <c r="G4194"/>
      <c r="H4194" t="s">
        <v>23572</v>
      </c>
      <c r="K4194" t="s">
        <v>6431</v>
      </c>
      <c r="L4194" t="s">
        <v>6432</v>
      </c>
      <c r="P4194" t="s">
        <v>23572</v>
      </c>
      <c r="Q4194" t="s">
        <v>10181</v>
      </c>
      <c r="R4194" t="s">
        <v>21309</v>
      </c>
      <c r="S4194" t="s">
        <v>21310</v>
      </c>
      <c r="T4194" t="s">
        <v>21311</v>
      </c>
      <c r="U4194" t="s">
        <v>23573</v>
      </c>
      <c r="W4194" t="str">
        <f>_xlfn.XLOOKUP(D4194,'All DP'!B:B,'All DP'!D:D,"Tidak")</f>
        <v>Masih</v>
      </c>
      <c r="X4194" t="str">
        <f t="shared" si="66"/>
        <v>YA</v>
      </c>
    </row>
    <row r="4195" spans="1:24">
      <c r="A4195" s="52">
        <v>46267</v>
      </c>
      <c r="B4195" t="s">
        <v>848</v>
      </c>
      <c r="C4195" t="s">
        <v>3499</v>
      </c>
      <c r="D4195" t="s">
        <v>3498</v>
      </c>
      <c r="G4195"/>
      <c r="H4195" t="s">
        <v>23574</v>
      </c>
      <c r="K4195" t="s">
        <v>3498</v>
      </c>
      <c r="L4195" t="s">
        <v>3499</v>
      </c>
      <c r="P4195" t="s">
        <v>23574</v>
      </c>
      <c r="Q4195" t="s">
        <v>10181</v>
      </c>
      <c r="R4195" t="s">
        <v>11868</v>
      </c>
      <c r="S4195" t="s">
        <v>11869</v>
      </c>
      <c r="T4195" t="s">
        <v>11870</v>
      </c>
      <c r="U4195" t="s">
        <v>23575</v>
      </c>
      <c r="W4195" t="str">
        <f>_xlfn.XLOOKUP(D4195,'All DP'!B:B,'All DP'!D:D,"Tidak")</f>
        <v>Masih</v>
      </c>
      <c r="X4195" t="str">
        <f t="shared" si="66"/>
        <v>YA</v>
      </c>
    </row>
    <row r="4196" spans="1:24">
      <c r="A4196" s="52">
        <v>46267</v>
      </c>
      <c r="B4196" t="s">
        <v>229</v>
      </c>
      <c r="C4196" t="s">
        <v>2578</v>
      </c>
      <c r="D4196" t="s">
        <v>2577</v>
      </c>
      <c r="G4196"/>
      <c r="H4196" t="s">
        <v>23576</v>
      </c>
      <c r="K4196" t="s">
        <v>2577</v>
      </c>
      <c r="L4196" t="s">
        <v>2578</v>
      </c>
      <c r="P4196" t="s">
        <v>23576</v>
      </c>
      <c r="Q4196" t="s">
        <v>10199</v>
      </c>
      <c r="R4196" t="s">
        <v>13805</v>
      </c>
      <c r="S4196" t="s">
        <v>13806</v>
      </c>
      <c r="T4196" t="s">
        <v>13807</v>
      </c>
      <c r="U4196" t="s">
        <v>23577</v>
      </c>
      <c r="W4196" t="str">
        <f>_xlfn.XLOOKUP(D4196,'All DP'!B:B,'All DP'!D:D,"Tidak")</f>
        <v>Masih</v>
      </c>
      <c r="X4196" t="str">
        <f t="shared" si="66"/>
        <v>YA</v>
      </c>
    </row>
    <row r="4197" spans="1:24">
      <c r="A4197" s="52">
        <v>46267</v>
      </c>
      <c r="B4197" t="s">
        <v>928</v>
      </c>
      <c r="C4197" t="s">
        <v>5785</v>
      </c>
      <c r="D4197" t="s">
        <v>5784</v>
      </c>
      <c r="G4197"/>
      <c r="H4197" t="s">
        <v>23579</v>
      </c>
      <c r="K4197" t="s">
        <v>5784</v>
      </c>
      <c r="L4197" t="s">
        <v>5785</v>
      </c>
      <c r="P4197" t="s">
        <v>23579</v>
      </c>
      <c r="Q4197" t="s">
        <v>10486</v>
      </c>
      <c r="R4197" t="s">
        <v>15744</v>
      </c>
      <c r="S4197" t="s">
        <v>23580</v>
      </c>
      <c r="T4197" t="s">
        <v>23581</v>
      </c>
      <c r="U4197" t="s">
        <v>23582</v>
      </c>
      <c r="W4197" t="str">
        <f>_xlfn.XLOOKUP(D4197,'All DP'!B:B,'All DP'!D:D,"Tidak")</f>
        <v>Masih</v>
      </c>
      <c r="X4197" t="str">
        <f t="shared" si="66"/>
        <v>YA</v>
      </c>
    </row>
    <row r="4198" spans="1:24">
      <c r="A4198" s="52">
        <v>46267</v>
      </c>
      <c r="B4198" t="s">
        <v>860</v>
      </c>
      <c r="C4198" t="s">
        <v>5655</v>
      </c>
      <c r="D4198" t="s">
        <v>5654</v>
      </c>
      <c r="G4198"/>
      <c r="H4198" t="s">
        <v>23584</v>
      </c>
      <c r="K4198" t="s">
        <v>5654</v>
      </c>
      <c r="L4198" t="s">
        <v>5655</v>
      </c>
      <c r="P4198" t="s">
        <v>23584</v>
      </c>
      <c r="Q4198" t="s">
        <v>10567</v>
      </c>
      <c r="R4198" t="s">
        <v>15644</v>
      </c>
      <c r="S4198" t="s">
        <v>15645</v>
      </c>
      <c r="T4198" t="s">
        <v>15646</v>
      </c>
      <c r="U4198" t="s">
        <v>23585</v>
      </c>
      <c r="W4198" t="str">
        <f>_xlfn.XLOOKUP(D4198,'All DP'!B:B,'All DP'!D:D,"Tidak")</f>
        <v>Masih</v>
      </c>
      <c r="X4198" t="str">
        <f t="shared" si="66"/>
        <v>YA</v>
      </c>
    </row>
    <row r="4199" spans="1:24">
      <c r="A4199" s="52">
        <v>46267</v>
      </c>
      <c r="B4199" t="s">
        <v>991</v>
      </c>
      <c r="C4199" t="s">
        <v>33482</v>
      </c>
      <c r="D4199" t="s">
        <v>33483</v>
      </c>
      <c r="G4199"/>
      <c r="H4199" t="s">
        <v>23589</v>
      </c>
      <c r="K4199" t="s">
        <v>33483</v>
      </c>
      <c r="L4199" t="s">
        <v>33482</v>
      </c>
      <c r="P4199" t="s">
        <v>23589</v>
      </c>
      <c r="Q4199" t="s">
        <v>12496</v>
      </c>
      <c r="R4199" t="s">
        <v>23590</v>
      </c>
      <c r="S4199" t="s">
        <v>23591</v>
      </c>
      <c r="T4199" t="s">
        <v>23592</v>
      </c>
      <c r="U4199" t="s">
        <v>23593</v>
      </c>
      <c r="W4199" t="str">
        <f>_xlfn.XLOOKUP(D4199,'All DP'!B:B,'All DP'!D:D,"Tidak")</f>
        <v>Tidak</v>
      </c>
      <c r="X4199" t="str">
        <f t="shared" si="66"/>
        <v>YA</v>
      </c>
    </row>
    <row r="4200" spans="1:24">
      <c r="A4200" s="52">
        <v>46267</v>
      </c>
      <c r="B4200" t="s">
        <v>848</v>
      </c>
      <c r="C4200" t="s">
        <v>6336</v>
      </c>
      <c r="D4200" t="s">
        <v>6335</v>
      </c>
      <c r="G4200"/>
      <c r="H4200" t="s">
        <v>23595</v>
      </c>
      <c r="K4200" t="s">
        <v>6335</v>
      </c>
      <c r="L4200" t="s">
        <v>6336</v>
      </c>
      <c r="P4200" t="s">
        <v>23595</v>
      </c>
      <c r="Q4200" t="s">
        <v>10181</v>
      </c>
      <c r="R4200" t="s">
        <v>14619</v>
      </c>
      <c r="S4200" t="s">
        <v>14620</v>
      </c>
      <c r="T4200" t="s">
        <v>14621</v>
      </c>
      <c r="U4200" t="s">
        <v>23596</v>
      </c>
      <c r="W4200" t="str">
        <f>_xlfn.XLOOKUP(D4200,'All DP'!B:B,'All DP'!D:D,"Tidak")</f>
        <v>Masih</v>
      </c>
      <c r="X4200" t="str">
        <f t="shared" si="66"/>
        <v>YA</v>
      </c>
    </row>
    <row r="4201" spans="1:24">
      <c r="A4201" s="52">
        <v>46267</v>
      </c>
      <c r="B4201" t="s">
        <v>766</v>
      </c>
      <c r="C4201" t="s">
        <v>2858</v>
      </c>
      <c r="D4201" t="s">
        <v>2857</v>
      </c>
      <c r="G4201"/>
      <c r="H4201" t="s">
        <v>23597</v>
      </c>
      <c r="K4201" t="s">
        <v>2857</v>
      </c>
      <c r="L4201" t="s">
        <v>2858</v>
      </c>
      <c r="P4201" t="s">
        <v>23597</v>
      </c>
      <c r="Q4201" t="s">
        <v>11133</v>
      </c>
      <c r="R4201" t="s">
        <v>13638</v>
      </c>
      <c r="S4201" t="s">
        <v>13639</v>
      </c>
      <c r="T4201" t="s">
        <v>13640</v>
      </c>
      <c r="U4201" t="s">
        <v>23598</v>
      </c>
      <c r="W4201" t="str">
        <f>_xlfn.XLOOKUP(D4201,'All DP'!B:B,'All DP'!D:D,"Tidak")</f>
        <v>Masih</v>
      </c>
      <c r="X4201" t="str">
        <f t="shared" si="66"/>
        <v>YA</v>
      </c>
    </row>
    <row r="4202" spans="1:24">
      <c r="A4202" s="52">
        <v>46267</v>
      </c>
      <c r="B4202" t="s">
        <v>588</v>
      </c>
      <c r="C4202" t="s">
        <v>4681</v>
      </c>
      <c r="D4202" t="s">
        <v>4680</v>
      </c>
      <c r="G4202"/>
      <c r="H4202" t="s">
        <v>23599</v>
      </c>
      <c r="K4202" t="s">
        <v>4680</v>
      </c>
      <c r="L4202" t="s">
        <v>4681</v>
      </c>
      <c r="P4202" t="s">
        <v>23599</v>
      </c>
      <c r="Q4202" t="s">
        <v>10385</v>
      </c>
      <c r="R4202" t="s">
        <v>13137</v>
      </c>
      <c r="S4202" t="s">
        <v>13138</v>
      </c>
      <c r="T4202" t="s">
        <v>13139</v>
      </c>
      <c r="U4202" t="s">
        <v>23600</v>
      </c>
      <c r="W4202" t="str">
        <f>_xlfn.XLOOKUP(D4202,'All DP'!B:B,'All DP'!D:D,"Tidak")</f>
        <v>Masih</v>
      </c>
      <c r="X4202" t="str">
        <f t="shared" si="66"/>
        <v>YA</v>
      </c>
    </row>
    <row r="4203" spans="1:24">
      <c r="A4203" s="52">
        <v>46267</v>
      </c>
      <c r="B4203" t="s">
        <v>4</v>
      </c>
      <c r="C4203" t="s">
        <v>23</v>
      </c>
      <c r="D4203" t="s">
        <v>22</v>
      </c>
      <c r="G4203"/>
      <c r="H4203" t="s">
        <v>23601</v>
      </c>
      <c r="K4203" t="s">
        <v>22</v>
      </c>
      <c r="L4203" t="s">
        <v>23</v>
      </c>
      <c r="P4203" t="s">
        <v>23601</v>
      </c>
      <c r="Q4203" t="s">
        <v>11054</v>
      </c>
      <c r="R4203" t="s">
        <v>12370</v>
      </c>
      <c r="S4203" t="s">
        <v>12371</v>
      </c>
      <c r="T4203" t="s">
        <v>12372</v>
      </c>
      <c r="U4203" t="s">
        <v>23602</v>
      </c>
      <c r="W4203" t="str">
        <f>_xlfn.XLOOKUP(D4203,'All DP'!B:B,'All DP'!D:D,"Tidak")</f>
        <v>Masih</v>
      </c>
      <c r="X4203" t="str">
        <f t="shared" si="66"/>
        <v>YA</v>
      </c>
    </row>
    <row r="4204" spans="1:24">
      <c r="A4204" s="52">
        <v>46267</v>
      </c>
      <c r="B4204" t="s">
        <v>843</v>
      </c>
      <c r="C4204" t="s">
        <v>1718</v>
      </c>
      <c r="D4204" t="s">
        <v>1717</v>
      </c>
      <c r="G4204"/>
      <c r="H4204" t="s">
        <v>23603</v>
      </c>
      <c r="K4204" t="s">
        <v>1717</v>
      </c>
      <c r="L4204" t="s">
        <v>1718</v>
      </c>
      <c r="P4204" t="s">
        <v>23603</v>
      </c>
      <c r="Q4204" t="s">
        <v>10236</v>
      </c>
      <c r="R4204" t="s">
        <v>15101</v>
      </c>
      <c r="S4204" t="s">
        <v>15102</v>
      </c>
      <c r="T4204" t="s">
        <v>15103</v>
      </c>
      <c r="U4204" t="s">
        <v>23604</v>
      </c>
      <c r="W4204" t="str">
        <f>_xlfn.XLOOKUP(D4204,'All DP'!B:B,'All DP'!D:D,"Tidak")</f>
        <v>Masih</v>
      </c>
      <c r="X4204" t="str">
        <f t="shared" si="66"/>
        <v>YA</v>
      </c>
    </row>
    <row r="4205" spans="1:24">
      <c r="A4205" s="52">
        <v>46267</v>
      </c>
      <c r="B4205" t="s">
        <v>848</v>
      </c>
      <c r="C4205" t="s">
        <v>6202</v>
      </c>
      <c r="D4205" t="s">
        <v>6201</v>
      </c>
      <c r="G4205"/>
      <c r="H4205" t="s">
        <v>23606</v>
      </c>
      <c r="K4205" t="s">
        <v>6201</v>
      </c>
      <c r="L4205" t="s">
        <v>6202</v>
      </c>
      <c r="P4205" t="s">
        <v>23606</v>
      </c>
      <c r="Q4205" t="s">
        <v>10181</v>
      </c>
      <c r="R4205" t="s">
        <v>13649</v>
      </c>
      <c r="S4205" t="s">
        <v>13650</v>
      </c>
      <c r="T4205" t="s">
        <v>13651</v>
      </c>
      <c r="U4205" t="s">
        <v>23607</v>
      </c>
      <c r="W4205" t="str">
        <f>_xlfn.XLOOKUP(D4205,'All DP'!B:B,'All DP'!D:D,"Tidak")</f>
        <v>Masih</v>
      </c>
      <c r="X4205" t="str">
        <f t="shared" si="66"/>
        <v>YA</v>
      </c>
    </row>
    <row r="4206" spans="1:24">
      <c r="A4206" s="52">
        <v>46267</v>
      </c>
      <c r="B4206" t="s">
        <v>391</v>
      </c>
      <c r="C4206" t="s">
        <v>6398</v>
      </c>
      <c r="D4206" t="s">
        <v>6397</v>
      </c>
      <c r="G4206"/>
      <c r="H4206" t="s">
        <v>23609</v>
      </c>
      <c r="K4206" t="s">
        <v>6397</v>
      </c>
      <c r="L4206" t="s">
        <v>6398</v>
      </c>
      <c r="P4206" t="s">
        <v>23609</v>
      </c>
      <c r="Q4206" t="s">
        <v>11249</v>
      </c>
      <c r="R4206" t="s">
        <v>15414</v>
      </c>
      <c r="S4206" t="s">
        <v>15415</v>
      </c>
      <c r="T4206" t="s">
        <v>15416</v>
      </c>
      <c r="U4206" t="s">
        <v>23610</v>
      </c>
      <c r="W4206" t="str">
        <f>_xlfn.XLOOKUP(D4206,'All DP'!B:B,'All DP'!D:D,"Tidak")</f>
        <v>Masih</v>
      </c>
      <c r="X4206" t="str">
        <f t="shared" si="66"/>
        <v>YA</v>
      </c>
    </row>
    <row r="4207" spans="1:24">
      <c r="A4207" s="52">
        <v>46267</v>
      </c>
      <c r="B4207" t="s">
        <v>843</v>
      </c>
      <c r="C4207" t="s">
        <v>1732</v>
      </c>
      <c r="D4207" t="s">
        <v>1731</v>
      </c>
      <c r="G4207"/>
      <c r="H4207" t="s">
        <v>23611</v>
      </c>
      <c r="K4207" t="s">
        <v>1731</v>
      </c>
      <c r="L4207" t="s">
        <v>1732</v>
      </c>
      <c r="P4207" t="s">
        <v>23611</v>
      </c>
      <c r="Q4207" t="s">
        <v>10236</v>
      </c>
      <c r="R4207" t="s">
        <v>15074</v>
      </c>
      <c r="S4207" t="s">
        <v>15075</v>
      </c>
      <c r="T4207" t="s">
        <v>15076</v>
      </c>
      <c r="U4207" t="s">
        <v>23612</v>
      </c>
      <c r="W4207" t="str">
        <f>_xlfn.XLOOKUP(D4207,'All DP'!B:B,'All DP'!D:D,"Tidak")</f>
        <v>Masih</v>
      </c>
      <c r="X4207" t="str">
        <f t="shared" si="66"/>
        <v>YA</v>
      </c>
    </row>
    <row r="4208" spans="1:24">
      <c r="A4208" s="52">
        <v>46267</v>
      </c>
      <c r="B4208" t="s">
        <v>860</v>
      </c>
      <c r="C4208" t="s">
        <v>5627</v>
      </c>
      <c r="D4208" t="s">
        <v>5626</v>
      </c>
      <c r="G4208"/>
      <c r="H4208" t="s">
        <v>23613</v>
      </c>
      <c r="K4208" t="s">
        <v>5626</v>
      </c>
      <c r="L4208" t="s">
        <v>5627</v>
      </c>
      <c r="P4208" t="s">
        <v>23613</v>
      </c>
      <c r="Q4208" t="s">
        <v>10567</v>
      </c>
      <c r="R4208" t="s">
        <v>15851</v>
      </c>
      <c r="S4208" t="s">
        <v>15852</v>
      </c>
      <c r="T4208" t="s">
        <v>15853</v>
      </c>
      <c r="U4208" t="s">
        <v>23614</v>
      </c>
      <c r="W4208" t="str">
        <f>_xlfn.XLOOKUP(D4208,'All DP'!B:B,'All DP'!D:D,"Tidak")</f>
        <v>Masih</v>
      </c>
      <c r="X4208" t="str">
        <f t="shared" si="66"/>
        <v>YA</v>
      </c>
    </row>
    <row r="4209" spans="1:24">
      <c r="A4209" s="52">
        <v>46267</v>
      </c>
      <c r="B4209" t="s">
        <v>453</v>
      </c>
      <c r="C4209" t="s">
        <v>5377</v>
      </c>
      <c r="D4209" t="s">
        <v>5376</v>
      </c>
      <c r="G4209"/>
      <c r="H4209" t="s">
        <v>23615</v>
      </c>
      <c r="K4209" t="s">
        <v>5376</v>
      </c>
      <c r="L4209" t="s">
        <v>5377</v>
      </c>
      <c r="P4209" t="s">
        <v>23615</v>
      </c>
      <c r="Q4209" t="s">
        <v>10193</v>
      </c>
      <c r="R4209" t="s">
        <v>17558</v>
      </c>
      <c r="S4209" t="s">
        <v>17559</v>
      </c>
      <c r="T4209" t="s">
        <v>17560</v>
      </c>
      <c r="U4209" t="s">
        <v>23616</v>
      </c>
      <c r="W4209" t="str">
        <f>_xlfn.XLOOKUP(D4209,'All DP'!B:B,'All DP'!D:D,"Tidak")</f>
        <v>Masih</v>
      </c>
      <c r="X4209" t="str">
        <f t="shared" si="66"/>
        <v>YA</v>
      </c>
    </row>
    <row r="4210" spans="1:24">
      <c r="A4210" s="52">
        <v>46267</v>
      </c>
      <c r="B4210" t="s">
        <v>391</v>
      </c>
      <c r="C4210" t="s">
        <v>4959</v>
      </c>
      <c r="D4210" t="s">
        <v>4958</v>
      </c>
      <c r="G4210"/>
      <c r="H4210" t="s">
        <v>23617</v>
      </c>
      <c r="K4210" t="s">
        <v>4958</v>
      </c>
      <c r="L4210" t="s">
        <v>4959</v>
      </c>
      <c r="P4210" t="s">
        <v>23617</v>
      </c>
      <c r="Q4210" t="s">
        <v>11249</v>
      </c>
      <c r="R4210" t="s">
        <v>17320</v>
      </c>
      <c r="S4210" t="s">
        <v>17321</v>
      </c>
      <c r="T4210" t="s">
        <v>17322</v>
      </c>
      <c r="U4210" t="s">
        <v>23618</v>
      </c>
      <c r="W4210" t="str">
        <f>_xlfn.XLOOKUP(D4210,'All DP'!B:B,'All DP'!D:D,"Tidak")</f>
        <v>Masih</v>
      </c>
      <c r="X4210" t="str">
        <f t="shared" si="66"/>
        <v>YA</v>
      </c>
    </row>
    <row r="4211" spans="1:24">
      <c r="A4211" s="52">
        <v>46267</v>
      </c>
      <c r="B4211" t="s">
        <v>853</v>
      </c>
      <c r="C4211" t="s">
        <v>4399</v>
      </c>
      <c r="D4211" t="s">
        <v>4398</v>
      </c>
      <c r="G4211"/>
      <c r="H4211" t="s">
        <v>23620</v>
      </c>
      <c r="K4211" t="s">
        <v>4398</v>
      </c>
      <c r="L4211" t="s">
        <v>4399</v>
      </c>
      <c r="P4211" t="s">
        <v>23620</v>
      </c>
      <c r="Q4211" t="s">
        <v>11862</v>
      </c>
      <c r="R4211" t="s">
        <v>15345</v>
      </c>
      <c r="S4211" t="s">
        <v>15346</v>
      </c>
      <c r="T4211" t="s">
        <v>15347</v>
      </c>
      <c r="U4211" t="s">
        <v>23621</v>
      </c>
      <c r="W4211" t="str">
        <f>_xlfn.XLOOKUP(D4211,'All DP'!B:B,'All DP'!D:D,"Tidak")</f>
        <v>Masih</v>
      </c>
      <c r="X4211" t="str">
        <f t="shared" si="66"/>
        <v>YA</v>
      </c>
    </row>
    <row r="4212" spans="1:24">
      <c r="A4212" s="52">
        <v>46267</v>
      </c>
      <c r="B4212" t="s">
        <v>766</v>
      </c>
      <c r="C4212" t="s">
        <v>988</v>
      </c>
      <c r="D4212" t="s">
        <v>987</v>
      </c>
      <c r="G4212"/>
      <c r="H4212" t="s">
        <v>23623</v>
      </c>
      <c r="K4212" t="s">
        <v>987</v>
      </c>
      <c r="L4212" t="s">
        <v>988</v>
      </c>
      <c r="P4212" t="s">
        <v>23623</v>
      </c>
      <c r="Q4212" t="s">
        <v>11133</v>
      </c>
      <c r="R4212" t="s">
        <v>15224</v>
      </c>
      <c r="S4212" t="s">
        <v>15225</v>
      </c>
      <c r="T4212" t="s">
        <v>15226</v>
      </c>
      <c r="U4212" t="s">
        <v>23624</v>
      </c>
      <c r="W4212" t="str">
        <f>_xlfn.XLOOKUP(D4212,'All DP'!B:B,'All DP'!D:D,"Tidak")</f>
        <v>Masih</v>
      </c>
      <c r="X4212" t="str">
        <f t="shared" si="66"/>
        <v>YA</v>
      </c>
    </row>
    <row r="4213" spans="1:24">
      <c r="A4213" s="52">
        <v>46267</v>
      </c>
      <c r="B4213" t="s">
        <v>766</v>
      </c>
      <c r="C4213" t="s">
        <v>919</v>
      </c>
      <c r="D4213" t="s">
        <v>918</v>
      </c>
      <c r="G4213"/>
      <c r="H4213" t="s">
        <v>23626</v>
      </c>
      <c r="K4213" t="s">
        <v>918</v>
      </c>
      <c r="L4213" t="s">
        <v>919</v>
      </c>
      <c r="P4213" t="s">
        <v>23626</v>
      </c>
      <c r="Q4213" t="s">
        <v>11133</v>
      </c>
      <c r="R4213" t="s">
        <v>16054</v>
      </c>
      <c r="S4213" t="s">
        <v>16055</v>
      </c>
      <c r="T4213" t="s">
        <v>16056</v>
      </c>
      <c r="U4213" t="s">
        <v>23627</v>
      </c>
      <c r="W4213" t="str">
        <f>_xlfn.XLOOKUP(D4213,'All DP'!B:B,'All DP'!D:D,"Tidak")</f>
        <v>Masih</v>
      </c>
      <c r="X4213" t="str">
        <f t="shared" si="66"/>
        <v>YA</v>
      </c>
    </row>
    <row r="4214" spans="1:24">
      <c r="A4214" s="52">
        <v>46267</v>
      </c>
      <c r="B4214" t="s">
        <v>391</v>
      </c>
      <c r="C4214" t="s">
        <v>5697</v>
      </c>
      <c r="D4214" t="s">
        <v>5696</v>
      </c>
      <c r="G4214"/>
      <c r="H4214" t="s">
        <v>23629</v>
      </c>
      <c r="K4214" t="s">
        <v>5696</v>
      </c>
      <c r="L4214" t="s">
        <v>5697</v>
      </c>
      <c r="P4214" t="s">
        <v>23629</v>
      </c>
      <c r="Q4214" t="s">
        <v>11249</v>
      </c>
      <c r="R4214" t="s">
        <v>16283</v>
      </c>
      <c r="S4214" t="s">
        <v>16284</v>
      </c>
      <c r="T4214" t="s">
        <v>16285</v>
      </c>
      <c r="U4214" t="s">
        <v>23630</v>
      </c>
      <c r="W4214" t="str">
        <f>_xlfn.XLOOKUP(D4214,'All DP'!B:B,'All DP'!D:D,"Tidak")</f>
        <v>Masih</v>
      </c>
      <c r="X4214" t="str">
        <f t="shared" si="66"/>
        <v>YA</v>
      </c>
    </row>
    <row r="4215" spans="1:24">
      <c r="A4215" s="52">
        <v>46267</v>
      </c>
      <c r="B4215" t="s">
        <v>229</v>
      </c>
      <c r="C4215" t="s">
        <v>6499</v>
      </c>
      <c r="D4215" t="s">
        <v>6499</v>
      </c>
      <c r="G4215"/>
      <c r="H4215" t="s">
        <v>23632</v>
      </c>
      <c r="K4215" t="s">
        <v>6499</v>
      </c>
      <c r="L4215" t="s">
        <v>6499</v>
      </c>
      <c r="P4215" t="s">
        <v>23632</v>
      </c>
      <c r="Q4215" t="s">
        <v>10199</v>
      </c>
      <c r="R4215" t="s">
        <v>12381</v>
      </c>
      <c r="S4215" t="s">
        <v>12382</v>
      </c>
      <c r="T4215" t="s">
        <v>12383</v>
      </c>
      <c r="U4215" t="s">
        <v>23633</v>
      </c>
      <c r="W4215" t="str">
        <f>_xlfn.XLOOKUP(D4215,'All DP'!B:B,'All DP'!D:D,"Tidak")</f>
        <v>Masih</v>
      </c>
      <c r="X4215" t="str">
        <f t="shared" si="66"/>
        <v>YA</v>
      </c>
    </row>
    <row r="4216" spans="1:24">
      <c r="A4216" s="52">
        <v>46267</v>
      </c>
      <c r="B4216" t="s">
        <v>777</v>
      </c>
      <c r="C4216" t="s">
        <v>2650</v>
      </c>
      <c r="D4216" t="s">
        <v>2649</v>
      </c>
      <c r="G4216"/>
      <c r="H4216" t="s">
        <v>23634</v>
      </c>
      <c r="K4216" t="s">
        <v>2649</v>
      </c>
      <c r="L4216" t="s">
        <v>2650</v>
      </c>
      <c r="P4216" t="s">
        <v>23634</v>
      </c>
      <c r="Q4216" t="s">
        <v>10307</v>
      </c>
      <c r="R4216" t="s">
        <v>10308</v>
      </c>
      <c r="S4216" t="s">
        <v>10309</v>
      </c>
      <c r="T4216" t="s">
        <v>10310</v>
      </c>
      <c r="U4216" t="s">
        <v>23635</v>
      </c>
      <c r="W4216" t="str">
        <f>_xlfn.XLOOKUP(D4216,'All DP'!B:B,'All DP'!D:D,"Tidak")</f>
        <v>Masih</v>
      </c>
      <c r="X4216" t="str">
        <f t="shared" si="66"/>
        <v>YA</v>
      </c>
    </row>
    <row r="4217" spans="1:24">
      <c r="A4217" s="52">
        <v>46267</v>
      </c>
      <c r="B4217" t="s">
        <v>453</v>
      </c>
      <c r="C4217" t="s">
        <v>6533</v>
      </c>
      <c r="D4217" t="s">
        <v>6532</v>
      </c>
      <c r="G4217"/>
      <c r="H4217" t="s">
        <v>23636</v>
      </c>
      <c r="K4217" t="s">
        <v>6532</v>
      </c>
      <c r="L4217" t="s">
        <v>6533</v>
      </c>
      <c r="P4217" t="s">
        <v>23636</v>
      </c>
      <c r="Q4217" t="s">
        <v>10193</v>
      </c>
      <c r="R4217" t="s">
        <v>23637</v>
      </c>
      <c r="S4217" t="s">
        <v>23638</v>
      </c>
      <c r="T4217" t="s">
        <v>13462</v>
      </c>
      <c r="U4217" t="s">
        <v>23639</v>
      </c>
      <c r="W4217" t="str">
        <f>_xlfn.XLOOKUP(D4217,'All DP'!B:B,'All DP'!D:D,"Tidak")</f>
        <v>Masih</v>
      </c>
      <c r="X4217" t="str">
        <f t="shared" si="66"/>
        <v>YA</v>
      </c>
    </row>
    <row r="4218" spans="1:24">
      <c r="A4218" s="52">
        <v>46267</v>
      </c>
      <c r="B4218" t="s">
        <v>860</v>
      </c>
      <c r="C4218" t="s">
        <v>5215</v>
      </c>
      <c r="D4218" t="s">
        <v>5214</v>
      </c>
      <c r="G4218"/>
      <c r="H4218" t="s">
        <v>23640</v>
      </c>
      <c r="K4218" t="s">
        <v>5214</v>
      </c>
      <c r="L4218" t="s">
        <v>5215</v>
      </c>
      <c r="P4218" t="s">
        <v>23640</v>
      </c>
      <c r="Q4218" t="s">
        <v>10567</v>
      </c>
      <c r="R4218" t="s">
        <v>12631</v>
      </c>
      <c r="S4218" t="s">
        <v>12632</v>
      </c>
      <c r="T4218" t="s">
        <v>12633</v>
      </c>
      <c r="U4218" t="s">
        <v>23641</v>
      </c>
      <c r="W4218" t="str">
        <f>_xlfn.XLOOKUP(D4218,'All DP'!B:B,'All DP'!D:D,"Tidak")</f>
        <v>Masih</v>
      </c>
      <c r="X4218" t="str">
        <f t="shared" si="66"/>
        <v>YA</v>
      </c>
    </row>
    <row r="4219" spans="1:24">
      <c r="A4219" s="52">
        <v>46267</v>
      </c>
      <c r="B4219" t="s">
        <v>4</v>
      </c>
      <c r="C4219" t="s">
        <v>627</v>
      </c>
      <c r="D4219" t="s">
        <v>626</v>
      </c>
      <c r="G4219"/>
      <c r="H4219" t="s">
        <v>23643</v>
      </c>
      <c r="K4219" t="s">
        <v>626</v>
      </c>
      <c r="L4219" t="s">
        <v>627</v>
      </c>
      <c r="P4219" t="s">
        <v>23643</v>
      </c>
      <c r="Q4219" t="s">
        <v>11054</v>
      </c>
      <c r="R4219" t="s">
        <v>15096</v>
      </c>
      <c r="S4219" t="s">
        <v>15097</v>
      </c>
      <c r="T4219" t="s">
        <v>15098</v>
      </c>
      <c r="U4219" t="s">
        <v>23644</v>
      </c>
      <c r="W4219" t="str">
        <f>_xlfn.XLOOKUP(D4219,'All DP'!B:B,'All DP'!D:D,"Tidak")</f>
        <v>Masih</v>
      </c>
      <c r="X4219" t="str">
        <f t="shared" si="66"/>
        <v>YA</v>
      </c>
    </row>
    <row r="4220" spans="1:24">
      <c r="A4220" s="52">
        <v>46267</v>
      </c>
      <c r="B4220" t="s">
        <v>991</v>
      </c>
      <c r="C4220" t="s">
        <v>1428</v>
      </c>
      <c r="D4220" t="s">
        <v>1427</v>
      </c>
      <c r="G4220"/>
      <c r="H4220" t="s">
        <v>23645</v>
      </c>
      <c r="K4220" t="s">
        <v>1427</v>
      </c>
      <c r="L4220" t="s">
        <v>1428</v>
      </c>
      <c r="P4220" t="s">
        <v>23645</v>
      </c>
      <c r="Q4220" t="s">
        <v>12496</v>
      </c>
      <c r="R4220" t="s">
        <v>12497</v>
      </c>
      <c r="S4220" t="s">
        <v>12498</v>
      </c>
      <c r="T4220" t="s">
        <v>12499</v>
      </c>
      <c r="U4220" t="s">
        <v>23646</v>
      </c>
      <c r="W4220" t="str">
        <f>_xlfn.XLOOKUP(D4220,'All DP'!B:B,'All DP'!D:D,"Tidak")</f>
        <v>Masih</v>
      </c>
      <c r="X4220" t="str">
        <f t="shared" si="66"/>
        <v>YA</v>
      </c>
    </row>
    <row r="4221" spans="1:24">
      <c r="A4221" s="52">
        <v>46267</v>
      </c>
      <c r="B4221" t="s">
        <v>860</v>
      </c>
      <c r="C4221" t="s">
        <v>4903</v>
      </c>
      <c r="D4221" t="s">
        <v>4902</v>
      </c>
      <c r="G4221"/>
      <c r="H4221" t="s">
        <v>23647</v>
      </c>
      <c r="K4221" t="s">
        <v>4902</v>
      </c>
      <c r="L4221" t="s">
        <v>4903</v>
      </c>
      <c r="P4221" t="s">
        <v>23647</v>
      </c>
      <c r="Q4221" t="s">
        <v>10567</v>
      </c>
      <c r="R4221" t="s">
        <v>14324</v>
      </c>
      <c r="S4221" t="s">
        <v>14325</v>
      </c>
      <c r="T4221" t="s">
        <v>14326</v>
      </c>
      <c r="U4221" t="s">
        <v>23648</v>
      </c>
      <c r="W4221" t="str">
        <f>_xlfn.XLOOKUP(D4221,'All DP'!B:B,'All DP'!D:D,"Tidak")</f>
        <v>Masih</v>
      </c>
      <c r="X4221" t="str">
        <f t="shared" si="66"/>
        <v>YA</v>
      </c>
    </row>
    <row r="4222" spans="1:24">
      <c r="A4222" s="52">
        <v>46267</v>
      </c>
      <c r="B4222" t="s">
        <v>453</v>
      </c>
      <c r="C4222" t="s">
        <v>5441</v>
      </c>
      <c r="D4222" t="s">
        <v>5440</v>
      </c>
      <c r="G4222"/>
      <c r="H4222" t="s">
        <v>23650</v>
      </c>
      <c r="K4222" t="s">
        <v>5440</v>
      </c>
      <c r="L4222" t="s">
        <v>5441</v>
      </c>
      <c r="P4222" t="s">
        <v>23650</v>
      </c>
      <c r="Q4222" t="s">
        <v>10193</v>
      </c>
      <c r="R4222" t="s">
        <v>15474</v>
      </c>
      <c r="S4222" t="s">
        <v>15475</v>
      </c>
      <c r="T4222" t="s">
        <v>14587</v>
      </c>
      <c r="U4222" t="s">
        <v>23651</v>
      </c>
      <c r="W4222" t="str">
        <f>_xlfn.XLOOKUP(D4222,'All DP'!B:B,'All DP'!D:D,"Tidak")</f>
        <v>Masih</v>
      </c>
      <c r="X4222" t="str">
        <f t="shared" si="66"/>
        <v>YA</v>
      </c>
    </row>
    <row r="4223" spans="1:24">
      <c r="A4223" s="52">
        <v>46267</v>
      </c>
      <c r="B4223" t="s">
        <v>391</v>
      </c>
      <c r="C4223" t="s">
        <v>5607</v>
      </c>
      <c r="D4223" t="s">
        <v>5606</v>
      </c>
      <c r="G4223"/>
      <c r="H4223" t="s">
        <v>23653</v>
      </c>
      <c r="K4223" t="s">
        <v>5606</v>
      </c>
      <c r="L4223" t="s">
        <v>5607</v>
      </c>
      <c r="P4223" t="s">
        <v>23653</v>
      </c>
      <c r="Q4223" t="s">
        <v>11249</v>
      </c>
      <c r="R4223" t="s">
        <v>16525</v>
      </c>
      <c r="S4223" t="s">
        <v>16526</v>
      </c>
      <c r="T4223" t="s">
        <v>16527</v>
      </c>
      <c r="U4223" t="s">
        <v>23654</v>
      </c>
      <c r="W4223" t="str">
        <f>_xlfn.XLOOKUP(D4223,'All DP'!B:B,'All DP'!D:D,"Tidak")</f>
        <v>Masih</v>
      </c>
      <c r="X4223" t="str">
        <f t="shared" si="66"/>
        <v>YA</v>
      </c>
    </row>
    <row r="4224" spans="1:24">
      <c r="A4224" s="52">
        <v>46267</v>
      </c>
      <c r="B4224" t="s">
        <v>391</v>
      </c>
      <c r="C4224" t="s">
        <v>4497</v>
      </c>
      <c r="D4224" t="s">
        <v>4496</v>
      </c>
      <c r="G4224"/>
      <c r="H4224" t="s">
        <v>23656</v>
      </c>
      <c r="K4224" t="s">
        <v>4496</v>
      </c>
      <c r="L4224" t="s">
        <v>4497</v>
      </c>
      <c r="P4224" t="s">
        <v>23656</v>
      </c>
      <c r="Q4224" t="s">
        <v>11249</v>
      </c>
      <c r="R4224" t="s">
        <v>15041</v>
      </c>
      <c r="S4224" t="s">
        <v>15042</v>
      </c>
      <c r="T4224" t="s">
        <v>15043</v>
      </c>
      <c r="U4224" t="s">
        <v>23657</v>
      </c>
      <c r="W4224" t="str">
        <f>_xlfn.XLOOKUP(D4224,'All DP'!B:B,'All DP'!D:D,"Tidak")</f>
        <v>Masih</v>
      </c>
      <c r="X4224" t="str">
        <f t="shared" si="66"/>
        <v>YA</v>
      </c>
    </row>
    <row r="4225" spans="1:24">
      <c r="A4225" s="52">
        <v>46267</v>
      </c>
      <c r="B4225" t="s">
        <v>766</v>
      </c>
      <c r="C4225" t="s">
        <v>970</v>
      </c>
      <c r="D4225" t="s">
        <v>969</v>
      </c>
      <c r="G4225"/>
      <c r="H4225" t="s">
        <v>23659</v>
      </c>
      <c r="K4225" t="s">
        <v>969</v>
      </c>
      <c r="L4225" t="s">
        <v>970</v>
      </c>
      <c r="P4225" t="s">
        <v>23659</v>
      </c>
      <c r="Q4225" t="s">
        <v>11133</v>
      </c>
      <c r="R4225" t="s">
        <v>16468</v>
      </c>
      <c r="S4225" t="s">
        <v>16469</v>
      </c>
      <c r="T4225" t="s">
        <v>16470</v>
      </c>
      <c r="U4225" t="s">
        <v>23660</v>
      </c>
      <c r="W4225" t="str">
        <f>_xlfn.XLOOKUP(D4225,'All DP'!B:B,'All DP'!D:D,"Tidak")</f>
        <v>Masih</v>
      </c>
      <c r="X4225" t="str">
        <f t="shared" si="66"/>
        <v>YA</v>
      </c>
    </row>
    <row r="4226" spans="1:24">
      <c r="A4226" s="52">
        <v>46267</v>
      </c>
      <c r="B4226" t="s">
        <v>928</v>
      </c>
      <c r="C4226" t="s">
        <v>1726</v>
      </c>
      <c r="D4226" t="s">
        <v>1725</v>
      </c>
      <c r="G4226"/>
      <c r="H4226" t="s">
        <v>23661</v>
      </c>
      <c r="K4226" t="s">
        <v>1725</v>
      </c>
      <c r="L4226" t="s">
        <v>1726</v>
      </c>
      <c r="P4226" t="s">
        <v>23661</v>
      </c>
      <c r="Q4226" t="s">
        <v>10486</v>
      </c>
      <c r="R4226" t="s">
        <v>14222</v>
      </c>
      <c r="S4226" t="s">
        <v>23662</v>
      </c>
      <c r="T4226" t="s">
        <v>12838</v>
      </c>
      <c r="U4226" t="s">
        <v>23663</v>
      </c>
      <c r="W4226" t="str">
        <f>_xlfn.XLOOKUP(D4226,'All DP'!B:B,'All DP'!D:D,"Tidak")</f>
        <v>Masih</v>
      </c>
      <c r="X4226" t="str">
        <f t="shared" si="66"/>
        <v>YA</v>
      </c>
    </row>
    <row r="4227" spans="1:24">
      <c r="A4227" s="52">
        <v>46267</v>
      </c>
      <c r="B4227" t="s">
        <v>410</v>
      </c>
      <c r="C4227" t="s">
        <v>3305</v>
      </c>
      <c r="D4227" t="s">
        <v>3304</v>
      </c>
      <c r="G4227"/>
      <c r="H4227" t="s">
        <v>23661</v>
      </c>
      <c r="K4227" t="s">
        <v>3304</v>
      </c>
      <c r="L4227" t="s">
        <v>3305</v>
      </c>
      <c r="P4227" t="s">
        <v>23661</v>
      </c>
      <c r="Q4227" t="s">
        <v>10410</v>
      </c>
      <c r="R4227" t="s">
        <v>12199</v>
      </c>
      <c r="S4227" t="s">
        <v>12200</v>
      </c>
      <c r="T4227" t="s">
        <v>12201</v>
      </c>
      <c r="U4227" t="s">
        <v>23665</v>
      </c>
      <c r="W4227" t="str">
        <f>_xlfn.XLOOKUP(D4227,'All DP'!B:B,'All DP'!D:D,"Tidak")</f>
        <v>Tidak</v>
      </c>
      <c r="X4227" t="str">
        <f t="shared" si="66"/>
        <v>YA</v>
      </c>
    </row>
    <row r="4228" spans="1:24">
      <c r="A4228" s="52">
        <v>46267</v>
      </c>
      <c r="B4228" t="s">
        <v>410</v>
      </c>
      <c r="C4228" t="s">
        <v>6504</v>
      </c>
      <c r="D4228" t="s">
        <v>6503</v>
      </c>
      <c r="G4228"/>
      <c r="H4228" t="s">
        <v>23667</v>
      </c>
      <c r="K4228" t="s">
        <v>6503</v>
      </c>
      <c r="L4228" t="s">
        <v>6504</v>
      </c>
      <c r="P4228" t="s">
        <v>23667</v>
      </c>
      <c r="Q4228" t="s">
        <v>10410</v>
      </c>
      <c r="R4228" t="s">
        <v>14369</v>
      </c>
      <c r="S4228" t="s">
        <v>14370</v>
      </c>
      <c r="T4228" t="s">
        <v>14371</v>
      </c>
      <c r="U4228" t="s">
        <v>23668</v>
      </c>
      <c r="W4228" t="str">
        <f>_xlfn.XLOOKUP(D4228,'All DP'!B:B,'All DP'!D:D,"Tidak")</f>
        <v>Masih</v>
      </c>
      <c r="X4228" t="str">
        <f t="shared" si="66"/>
        <v>YA</v>
      </c>
    </row>
    <row r="4229" spans="1:24">
      <c r="A4229" s="52">
        <v>46267</v>
      </c>
      <c r="B4229" t="s">
        <v>413</v>
      </c>
      <c r="C4229" t="s">
        <v>5071</v>
      </c>
      <c r="D4229" t="s">
        <v>5070</v>
      </c>
      <c r="G4229"/>
      <c r="H4229" t="s">
        <v>23669</v>
      </c>
      <c r="K4229" t="s">
        <v>5070</v>
      </c>
      <c r="L4229" t="s">
        <v>5071</v>
      </c>
      <c r="P4229" t="s">
        <v>23669</v>
      </c>
      <c r="Q4229" t="s">
        <v>10398</v>
      </c>
      <c r="R4229" t="s">
        <v>23670</v>
      </c>
      <c r="S4229" t="s">
        <v>23671</v>
      </c>
      <c r="T4229" t="s">
        <v>23672</v>
      </c>
      <c r="U4229" t="s">
        <v>23673</v>
      </c>
      <c r="W4229" t="str">
        <f>_xlfn.XLOOKUP(D4229,'All DP'!B:B,'All DP'!D:D,"Tidak")</f>
        <v>Masih</v>
      </c>
      <c r="X4229" t="str">
        <f t="shared" si="66"/>
        <v>YA</v>
      </c>
    </row>
    <row r="4230" spans="1:24">
      <c r="A4230" s="52">
        <v>46267</v>
      </c>
      <c r="B4230" t="s">
        <v>413</v>
      </c>
      <c r="C4230" t="s">
        <v>1782</v>
      </c>
      <c r="D4230" t="s">
        <v>1781</v>
      </c>
      <c r="G4230"/>
      <c r="H4230" t="s">
        <v>23674</v>
      </c>
      <c r="K4230" t="s">
        <v>1781</v>
      </c>
      <c r="L4230" t="s">
        <v>1782</v>
      </c>
      <c r="P4230" t="s">
        <v>23674</v>
      </c>
      <c r="Q4230" t="s">
        <v>10398</v>
      </c>
      <c r="R4230" t="s">
        <v>14087</v>
      </c>
      <c r="S4230" t="s">
        <v>14088</v>
      </c>
      <c r="T4230" t="s">
        <v>14089</v>
      </c>
      <c r="U4230" t="s">
        <v>23675</v>
      </c>
      <c r="W4230" t="str">
        <f>_xlfn.XLOOKUP(D4230,'All DP'!B:B,'All DP'!D:D,"Tidak")</f>
        <v>Masih</v>
      </c>
      <c r="X4230" t="str">
        <f t="shared" si="66"/>
        <v>YA</v>
      </c>
    </row>
    <row r="4231" spans="1:24">
      <c r="A4231" s="52">
        <v>46267</v>
      </c>
      <c r="B4231" t="s">
        <v>229</v>
      </c>
      <c r="C4231" t="s">
        <v>262</v>
      </c>
      <c r="D4231" t="s">
        <v>262</v>
      </c>
      <c r="G4231"/>
      <c r="H4231" t="s">
        <v>23676</v>
      </c>
      <c r="K4231" t="s">
        <v>262</v>
      </c>
      <c r="L4231" t="s">
        <v>262</v>
      </c>
      <c r="P4231" t="s">
        <v>23676</v>
      </c>
      <c r="Q4231" t="s">
        <v>10199</v>
      </c>
      <c r="R4231" t="s">
        <v>23677</v>
      </c>
      <c r="S4231" t="s">
        <v>23678</v>
      </c>
      <c r="T4231" t="s">
        <v>23679</v>
      </c>
      <c r="U4231" t="s">
        <v>23680</v>
      </c>
      <c r="W4231" t="str">
        <f>_xlfn.XLOOKUP(D4231,'All DP'!B:B,'All DP'!D:D,"Tidak")</f>
        <v>Masih</v>
      </c>
      <c r="X4231" t="str">
        <f t="shared" si="66"/>
        <v>YA</v>
      </c>
    </row>
    <row r="4232" spans="1:24">
      <c r="A4232" s="52">
        <v>46267</v>
      </c>
      <c r="B4232" t="s">
        <v>229</v>
      </c>
      <c r="C4232" t="s">
        <v>1477</v>
      </c>
      <c r="D4232" t="s">
        <v>1477</v>
      </c>
      <c r="G4232"/>
      <c r="H4232" t="s">
        <v>23681</v>
      </c>
      <c r="K4232" t="s">
        <v>1477</v>
      </c>
      <c r="L4232" t="s">
        <v>1477</v>
      </c>
      <c r="P4232" t="s">
        <v>23681</v>
      </c>
      <c r="Q4232" t="s">
        <v>10199</v>
      </c>
      <c r="R4232" t="s">
        <v>23682</v>
      </c>
      <c r="S4232" t="s">
        <v>23683</v>
      </c>
      <c r="T4232" t="s">
        <v>23406</v>
      </c>
      <c r="U4232" t="s">
        <v>23684</v>
      </c>
      <c r="W4232" t="str">
        <f>_xlfn.XLOOKUP(D4232,'All DP'!B:B,'All DP'!D:D,"Tidak")</f>
        <v>Masih</v>
      </c>
      <c r="X4232" t="str">
        <f t="shared" si="66"/>
        <v>YA</v>
      </c>
    </row>
    <row r="4233" spans="1:24">
      <c r="A4233" s="52">
        <v>46267</v>
      </c>
      <c r="B4233" t="s">
        <v>229</v>
      </c>
      <c r="C4233" t="s">
        <v>1476</v>
      </c>
      <c r="D4233" t="s">
        <v>1476</v>
      </c>
      <c r="G4233"/>
      <c r="H4233" t="s">
        <v>23685</v>
      </c>
      <c r="K4233" t="s">
        <v>1476</v>
      </c>
      <c r="L4233" t="s">
        <v>1476</v>
      </c>
      <c r="P4233" t="s">
        <v>23685</v>
      </c>
      <c r="Q4233" t="s">
        <v>10199</v>
      </c>
      <c r="R4233" t="s">
        <v>10276</v>
      </c>
      <c r="S4233" t="s">
        <v>10277</v>
      </c>
      <c r="T4233" t="s">
        <v>10278</v>
      </c>
      <c r="U4233" t="s">
        <v>23686</v>
      </c>
      <c r="W4233" t="str">
        <f>_xlfn.XLOOKUP(D4233,'All DP'!B:B,'All DP'!D:D,"Tidak")</f>
        <v>Masih</v>
      </c>
      <c r="X4233" t="str">
        <f t="shared" si="66"/>
        <v>YA</v>
      </c>
    </row>
    <row r="4234" spans="1:24">
      <c r="A4234" s="52">
        <v>46267</v>
      </c>
      <c r="B4234" t="s">
        <v>229</v>
      </c>
      <c r="C4234" t="s">
        <v>3836</v>
      </c>
      <c r="D4234" t="s">
        <v>3836</v>
      </c>
      <c r="G4234"/>
      <c r="H4234" t="s">
        <v>23690</v>
      </c>
      <c r="K4234" t="s">
        <v>3836</v>
      </c>
      <c r="L4234" t="s">
        <v>3836</v>
      </c>
      <c r="P4234" t="s">
        <v>23690</v>
      </c>
      <c r="Q4234" t="s">
        <v>10199</v>
      </c>
      <c r="R4234" t="s">
        <v>13160</v>
      </c>
      <c r="S4234" t="s">
        <v>13161</v>
      </c>
      <c r="T4234" t="s">
        <v>13162</v>
      </c>
      <c r="U4234" t="s">
        <v>23691</v>
      </c>
      <c r="W4234" t="str">
        <f>_xlfn.XLOOKUP(D4234,'All DP'!B:B,'All DP'!D:D,"Tidak")</f>
        <v>Masih</v>
      </c>
      <c r="X4234" t="str">
        <f t="shared" si="66"/>
        <v>YA</v>
      </c>
    </row>
    <row r="4235" spans="1:24">
      <c r="A4235" s="52">
        <v>46267</v>
      </c>
      <c r="B4235" t="s">
        <v>848</v>
      </c>
      <c r="C4235" t="s">
        <v>1836</v>
      </c>
      <c r="D4235" t="s">
        <v>1835</v>
      </c>
      <c r="G4235"/>
      <c r="H4235" t="s">
        <v>23693</v>
      </c>
      <c r="K4235" t="s">
        <v>1835</v>
      </c>
      <c r="L4235" t="s">
        <v>1836</v>
      </c>
      <c r="P4235" t="s">
        <v>23693</v>
      </c>
      <c r="Q4235" t="s">
        <v>10181</v>
      </c>
      <c r="R4235" t="s">
        <v>18532</v>
      </c>
      <c r="S4235" t="s">
        <v>18533</v>
      </c>
      <c r="T4235" t="s">
        <v>10232</v>
      </c>
      <c r="U4235" t="s">
        <v>23694</v>
      </c>
      <c r="W4235" t="str">
        <f>_xlfn.XLOOKUP(D4235,'All DP'!B:B,'All DP'!D:D,"Tidak")</f>
        <v>Masih</v>
      </c>
      <c r="X4235" t="str">
        <f t="shared" si="66"/>
        <v>YA</v>
      </c>
    </row>
    <row r="4236" spans="1:24">
      <c r="A4236" s="52">
        <v>46267</v>
      </c>
      <c r="B4236" t="s">
        <v>413</v>
      </c>
      <c r="C4236" t="s">
        <v>3945</v>
      </c>
      <c r="D4236" t="s">
        <v>3944</v>
      </c>
      <c r="G4236"/>
      <c r="H4236" t="s">
        <v>23696</v>
      </c>
      <c r="K4236" t="s">
        <v>3944</v>
      </c>
      <c r="L4236" t="s">
        <v>3945</v>
      </c>
      <c r="P4236" t="s">
        <v>23696</v>
      </c>
      <c r="Q4236" t="s">
        <v>10398</v>
      </c>
      <c r="R4236" t="s">
        <v>13908</v>
      </c>
      <c r="S4236" t="s">
        <v>13909</v>
      </c>
      <c r="T4236" t="s">
        <v>13910</v>
      </c>
      <c r="U4236" t="s">
        <v>23697</v>
      </c>
      <c r="W4236" t="str">
        <f>_xlfn.XLOOKUP(D4236,'All DP'!B:B,'All DP'!D:D,"Tidak")</f>
        <v>Masih</v>
      </c>
      <c r="X4236" t="str">
        <f t="shared" si="66"/>
        <v>YA</v>
      </c>
    </row>
    <row r="4237" spans="1:24">
      <c r="A4237" s="52">
        <v>46267</v>
      </c>
      <c r="B4237" t="s">
        <v>4</v>
      </c>
      <c r="C4237" t="s">
        <v>723</v>
      </c>
      <c r="D4237" t="s">
        <v>722</v>
      </c>
      <c r="G4237"/>
      <c r="H4237" t="s">
        <v>23698</v>
      </c>
      <c r="K4237" t="s">
        <v>722</v>
      </c>
      <c r="L4237" t="s">
        <v>723</v>
      </c>
      <c r="P4237" t="s">
        <v>23698</v>
      </c>
      <c r="Q4237" t="s">
        <v>11054</v>
      </c>
      <c r="R4237" t="s">
        <v>11468</v>
      </c>
      <c r="S4237" t="s">
        <v>11469</v>
      </c>
      <c r="T4237" t="s">
        <v>8951</v>
      </c>
      <c r="U4237" t="s">
        <v>23699</v>
      </c>
      <c r="W4237" t="str">
        <f>_xlfn.XLOOKUP(D4237,'All DP'!B:B,'All DP'!D:D,"Tidak")</f>
        <v>Masih</v>
      </c>
      <c r="X4237" t="str">
        <f t="shared" si="66"/>
        <v>YA</v>
      </c>
    </row>
    <row r="4238" spans="1:24">
      <c r="A4238" s="52">
        <v>46267</v>
      </c>
      <c r="B4238" t="s">
        <v>229</v>
      </c>
      <c r="C4238" t="s">
        <v>3121</v>
      </c>
      <c r="D4238" t="s">
        <v>3120</v>
      </c>
      <c r="G4238"/>
      <c r="H4238" t="s">
        <v>23701</v>
      </c>
      <c r="K4238" t="s">
        <v>3120</v>
      </c>
      <c r="L4238" t="s">
        <v>3121</v>
      </c>
      <c r="P4238" t="s">
        <v>23701</v>
      </c>
      <c r="Q4238" t="s">
        <v>10199</v>
      </c>
      <c r="R4238" t="s">
        <v>11238</v>
      </c>
      <c r="S4238" t="s">
        <v>11239</v>
      </c>
      <c r="T4238" t="s">
        <v>11240</v>
      </c>
      <c r="U4238" t="s">
        <v>23702</v>
      </c>
      <c r="W4238" t="str">
        <f>_xlfn.XLOOKUP(D4238,'All DP'!B:B,'All DP'!D:D,"Tidak")</f>
        <v>Masih</v>
      </c>
      <c r="X4238" t="str">
        <f t="shared" si="66"/>
        <v>YA</v>
      </c>
    </row>
    <row r="4239" spans="1:24">
      <c r="A4239" s="52">
        <v>46267</v>
      </c>
      <c r="B4239" t="s">
        <v>777</v>
      </c>
      <c r="C4239" t="s">
        <v>3798</v>
      </c>
      <c r="D4239" t="s">
        <v>3797</v>
      </c>
      <c r="G4239"/>
      <c r="H4239" t="s">
        <v>23703</v>
      </c>
      <c r="K4239" t="s">
        <v>3797</v>
      </c>
      <c r="L4239" t="s">
        <v>3798</v>
      </c>
      <c r="P4239" t="s">
        <v>23703</v>
      </c>
      <c r="Q4239" t="s">
        <v>10307</v>
      </c>
      <c r="R4239" t="s">
        <v>14200</v>
      </c>
      <c r="S4239" t="s">
        <v>14201</v>
      </c>
      <c r="T4239" t="s">
        <v>14202</v>
      </c>
      <c r="U4239" t="s">
        <v>23704</v>
      </c>
      <c r="W4239" t="str">
        <f>_xlfn.XLOOKUP(D4239,'All DP'!B:B,'All DP'!D:D,"Tidak")</f>
        <v>Masih</v>
      </c>
      <c r="X4239" t="str">
        <f t="shared" si="66"/>
        <v>YA</v>
      </c>
    </row>
    <row r="4240" spans="1:24">
      <c r="A4240" s="52">
        <v>46267</v>
      </c>
      <c r="B4240" t="s">
        <v>229</v>
      </c>
      <c r="C4240" t="s">
        <v>3078</v>
      </c>
      <c r="D4240" t="s">
        <v>3078</v>
      </c>
      <c r="G4240"/>
      <c r="H4240" t="s">
        <v>23706</v>
      </c>
      <c r="K4240" t="s">
        <v>3078</v>
      </c>
      <c r="L4240" t="s">
        <v>3078</v>
      </c>
      <c r="P4240" t="s">
        <v>23706</v>
      </c>
      <c r="Q4240" t="s">
        <v>10199</v>
      </c>
      <c r="R4240" t="s">
        <v>14126</v>
      </c>
      <c r="S4240" t="s">
        <v>14127</v>
      </c>
      <c r="T4240" t="s">
        <v>14128</v>
      </c>
      <c r="U4240" t="s">
        <v>23707</v>
      </c>
      <c r="W4240" t="str">
        <f>_xlfn.XLOOKUP(D4240,'All DP'!B:B,'All DP'!D:D,"Tidak")</f>
        <v>Masih</v>
      </c>
      <c r="X4240" t="str">
        <f t="shared" si="66"/>
        <v>YA</v>
      </c>
    </row>
    <row r="4241" spans="1:24">
      <c r="A4241" s="52">
        <v>46267</v>
      </c>
      <c r="B4241" t="s">
        <v>26</v>
      </c>
      <c r="C4241" t="s">
        <v>378</v>
      </c>
      <c r="D4241" t="s">
        <v>377</v>
      </c>
      <c r="G4241"/>
      <c r="H4241" t="s">
        <v>23709</v>
      </c>
      <c r="K4241" t="s">
        <v>377</v>
      </c>
      <c r="L4241" t="s">
        <v>378</v>
      </c>
      <c r="P4241" t="s">
        <v>23709</v>
      </c>
      <c r="Q4241" t="s">
        <v>10656</v>
      </c>
      <c r="R4241" t="s">
        <v>15259</v>
      </c>
      <c r="S4241" t="s">
        <v>15260</v>
      </c>
      <c r="T4241" t="s">
        <v>15261</v>
      </c>
      <c r="U4241" t="s">
        <v>23710</v>
      </c>
      <c r="W4241" t="str">
        <f>_xlfn.XLOOKUP(D4241,'All DP'!B:B,'All DP'!D:D,"Tidak")</f>
        <v>Masih</v>
      </c>
      <c r="X4241" t="str">
        <f t="shared" si="66"/>
        <v>YA</v>
      </c>
    </row>
    <row r="4242" spans="1:24">
      <c r="A4242" s="52">
        <v>46267</v>
      </c>
      <c r="B4242" t="s">
        <v>229</v>
      </c>
      <c r="C4242" t="s">
        <v>6487</v>
      </c>
      <c r="D4242" t="s">
        <v>6487</v>
      </c>
      <c r="G4242"/>
      <c r="H4242" t="s">
        <v>23712</v>
      </c>
      <c r="K4242" t="s">
        <v>6487</v>
      </c>
      <c r="L4242" t="s">
        <v>6487</v>
      </c>
      <c r="P4242" t="s">
        <v>23712</v>
      </c>
      <c r="Q4242" t="s">
        <v>10199</v>
      </c>
      <c r="R4242" t="s">
        <v>23713</v>
      </c>
      <c r="S4242" t="s">
        <v>23714</v>
      </c>
      <c r="T4242" t="s">
        <v>23715</v>
      </c>
      <c r="U4242" t="s">
        <v>23716</v>
      </c>
      <c r="W4242" t="str">
        <f>_xlfn.XLOOKUP(D4242,'All DP'!B:B,'All DP'!D:D,"Tidak")</f>
        <v>Masih</v>
      </c>
      <c r="X4242" t="str">
        <f t="shared" ref="X4242:X4305" si="67">IFERROR(IF(MOD(H4242,1)&lt;=TIME(15,0,0),"YA","TIDAK"),0)</f>
        <v>YA</v>
      </c>
    </row>
    <row r="4243" spans="1:24">
      <c r="A4243" s="52">
        <v>46267</v>
      </c>
      <c r="B4243" t="s">
        <v>848</v>
      </c>
      <c r="C4243" t="s">
        <v>6028</v>
      </c>
      <c r="D4243" t="s">
        <v>6027</v>
      </c>
      <c r="G4243"/>
      <c r="H4243" t="s">
        <v>23718</v>
      </c>
      <c r="K4243" t="s">
        <v>6027</v>
      </c>
      <c r="L4243" t="s">
        <v>6028</v>
      </c>
      <c r="P4243" t="s">
        <v>23718</v>
      </c>
      <c r="Q4243" t="s">
        <v>10181</v>
      </c>
      <c r="R4243" t="s">
        <v>12898</v>
      </c>
      <c r="S4243" t="s">
        <v>12899</v>
      </c>
      <c r="T4243" t="s">
        <v>12900</v>
      </c>
      <c r="U4243" t="s">
        <v>23719</v>
      </c>
      <c r="W4243" t="str">
        <f>_xlfn.XLOOKUP(D4243,'All DP'!B:B,'All DP'!D:D,"Tidak")</f>
        <v>Masih</v>
      </c>
      <c r="X4243" t="str">
        <f t="shared" si="67"/>
        <v>YA</v>
      </c>
    </row>
    <row r="4244" spans="1:24">
      <c r="A4244" s="52">
        <v>46267</v>
      </c>
      <c r="B4244" t="s">
        <v>229</v>
      </c>
      <c r="C4244" t="s">
        <v>4729</v>
      </c>
      <c r="D4244" t="s">
        <v>4728</v>
      </c>
      <c r="G4244"/>
      <c r="H4244" t="s">
        <v>23721</v>
      </c>
      <c r="K4244" t="s">
        <v>4728</v>
      </c>
      <c r="L4244" t="s">
        <v>4729</v>
      </c>
      <c r="P4244" t="s">
        <v>23721</v>
      </c>
      <c r="Q4244" t="s">
        <v>10199</v>
      </c>
      <c r="R4244" t="s">
        <v>11108</v>
      </c>
      <c r="S4244" t="s">
        <v>11109</v>
      </c>
      <c r="T4244" t="s">
        <v>11110</v>
      </c>
      <c r="U4244" t="s">
        <v>23722</v>
      </c>
      <c r="W4244" t="str">
        <f>_xlfn.XLOOKUP(D4244,'All DP'!B:B,'All DP'!D:D,"Tidak")</f>
        <v>Masih</v>
      </c>
      <c r="X4244" t="str">
        <f t="shared" si="67"/>
        <v>YA</v>
      </c>
    </row>
    <row r="4245" spans="1:24">
      <c r="A4245" s="52">
        <v>46267</v>
      </c>
      <c r="B4245" t="s">
        <v>229</v>
      </c>
      <c r="C4245" t="s">
        <v>3756</v>
      </c>
      <c r="D4245" t="s">
        <v>3756</v>
      </c>
      <c r="G4245"/>
      <c r="H4245" t="s">
        <v>23724</v>
      </c>
      <c r="K4245" t="s">
        <v>3756</v>
      </c>
      <c r="L4245" t="s">
        <v>3756</v>
      </c>
      <c r="P4245" t="s">
        <v>23724</v>
      </c>
      <c r="Q4245" t="s">
        <v>10199</v>
      </c>
      <c r="R4245" t="s">
        <v>20619</v>
      </c>
      <c r="S4245" t="s">
        <v>20620</v>
      </c>
      <c r="T4245" t="s">
        <v>20621</v>
      </c>
      <c r="U4245" t="s">
        <v>23725</v>
      </c>
      <c r="W4245" t="str">
        <f>_xlfn.XLOOKUP(D4245,'All DP'!B:B,'All DP'!D:D,"Tidak")</f>
        <v>Masih</v>
      </c>
      <c r="X4245" t="str">
        <f t="shared" si="67"/>
        <v>YA</v>
      </c>
    </row>
    <row r="4246" spans="1:24">
      <c r="A4246" s="52">
        <v>46267</v>
      </c>
      <c r="B4246" t="s">
        <v>26</v>
      </c>
      <c r="C4246" t="s">
        <v>2533</v>
      </c>
      <c r="D4246" t="s">
        <v>2532</v>
      </c>
      <c r="G4246"/>
      <c r="H4246" t="s">
        <v>23727</v>
      </c>
      <c r="K4246" t="s">
        <v>2532</v>
      </c>
      <c r="L4246" t="s">
        <v>2533</v>
      </c>
      <c r="P4246" t="s">
        <v>23727</v>
      </c>
      <c r="Q4246" t="s">
        <v>10656</v>
      </c>
      <c r="R4246" t="s">
        <v>15491</v>
      </c>
      <c r="S4246" t="s">
        <v>15492</v>
      </c>
      <c r="T4246" t="s">
        <v>15493</v>
      </c>
      <c r="U4246" t="s">
        <v>23728</v>
      </c>
      <c r="W4246" t="str">
        <f>_xlfn.XLOOKUP(D4246,'All DP'!B:B,'All DP'!D:D,"Tidak")</f>
        <v>Masih</v>
      </c>
      <c r="X4246" t="str">
        <f t="shared" si="67"/>
        <v>YA</v>
      </c>
    </row>
    <row r="4247" spans="1:24">
      <c r="A4247" s="52">
        <v>46267</v>
      </c>
      <c r="B4247" t="s">
        <v>565</v>
      </c>
      <c r="C4247" t="s">
        <v>4295</v>
      </c>
      <c r="D4247" t="s">
        <v>4294</v>
      </c>
      <c r="G4247"/>
      <c r="H4247" t="s">
        <v>23730</v>
      </c>
      <c r="K4247" t="s">
        <v>4294</v>
      </c>
      <c r="L4247" t="s">
        <v>4295</v>
      </c>
      <c r="P4247" t="s">
        <v>23730</v>
      </c>
      <c r="Q4247" t="s">
        <v>11660</v>
      </c>
      <c r="R4247" t="s">
        <v>14302</v>
      </c>
      <c r="S4247" t="s">
        <v>14303</v>
      </c>
      <c r="T4247" t="s">
        <v>14304</v>
      </c>
      <c r="U4247" t="s">
        <v>23731</v>
      </c>
      <c r="W4247" t="str">
        <f>_xlfn.XLOOKUP(D4247,'All DP'!B:B,'All DP'!D:D,"Tidak")</f>
        <v>Masih</v>
      </c>
      <c r="X4247" t="str">
        <f t="shared" si="67"/>
        <v>YA</v>
      </c>
    </row>
    <row r="4248" spans="1:24">
      <c r="A4248" s="52">
        <v>46267</v>
      </c>
      <c r="B4248" t="s">
        <v>777</v>
      </c>
      <c r="C4248" t="s">
        <v>2648</v>
      </c>
      <c r="D4248" t="s">
        <v>2647</v>
      </c>
      <c r="G4248"/>
      <c r="H4248" t="s">
        <v>23732</v>
      </c>
      <c r="K4248" t="s">
        <v>2647</v>
      </c>
      <c r="L4248" t="s">
        <v>2648</v>
      </c>
      <c r="P4248" t="s">
        <v>23732</v>
      </c>
      <c r="Q4248" t="s">
        <v>10307</v>
      </c>
      <c r="R4248" t="s">
        <v>14027</v>
      </c>
      <c r="S4248" t="s">
        <v>14028</v>
      </c>
      <c r="T4248" t="s">
        <v>14029</v>
      </c>
      <c r="U4248" t="s">
        <v>23733</v>
      </c>
      <c r="W4248" t="str">
        <f>_xlfn.XLOOKUP(D4248,'All DP'!B:B,'All DP'!D:D,"Tidak")</f>
        <v>Masih</v>
      </c>
      <c r="X4248" t="str">
        <f t="shared" si="67"/>
        <v>YA</v>
      </c>
    </row>
    <row r="4249" spans="1:24">
      <c r="A4249" s="52">
        <v>46267</v>
      </c>
      <c r="B4249" t="s">
        <v>848</v>
      </c>
      <c r="C4249" t="s">
        <v>6362</v>
      </c>
      <c r="D4249" t="s">
        <v>6361</v>
      </c>
      <c r="G4249"/>
      <c r="H4249" t="s">
        <v>23734</v>
      </c>
      <c r="K4249" t="s">
        <v>6361</v>
      </c>
      <c r="L4249" t="s">
        <v>6362</v>
      </c>
      <c r="P4249" t="s">
        <v>23734</v>
      </c>
      <c r="Q4249" t="s">
        <v>10181</v>
      </c>
      <c r="R4249" t="s">
        <v>13357</v>
      </c>
      <c r="S4249" t="s">
        <v>13358</v>
      </c>
      <c r="T4249" t="s">
        <v>13359</v>
      </c>
      <c r="U4249" t="s">
        <v>23735</v>
      </c>
      <c r="W4249" t="str">
        <f>_xlfn.XLOOKUP(D4249,'All DP'!B:B,'All DP'!D:D,"Tidak")</f>
        <v>Masih</v>
      </c>
      <c r="X4249" t="str">
        <f t="shared" si="67"/>
        <v>YA</v>
      </c>
    </row>
    <row r="4250" spans="1:24">
      <c r="A4250" s="52">
        <v>46267</v>
      </c>
      <c r="B4250" t="s">
        <v>229</v>
      </c>
      <c r="C4250" t="s">
        <v>5834</v>
      </c>
      <c r="D4250" t="s">
        <v>5834</v>
      </c>
      <c r="G4250"/>
      <c r="H4250" t="s">
        <v>23737</v>
      </c>
      <c r="K4250" t="s">
        <v>5834</v>
      </c>
      <c r="L4250" t="s">
        <v>5834</v>
      </c>
      <c r="P4250" t="s">
        <v>23737</v>
      </c>
      <c r="Q4250" t="s">
        <v>10199</v>
      </c>
      <c r="R4250" t="s">
        <v>20856</v>
      </c>
      <c r="S4250" t="s">
        <v>20857</v>
      </c>
      <c r="T4250" t="s">
        <v>20858</v>
      </c>
      <c r="U4250" t="s">
        <v>23738</v>
      </c>
      <c r="W4250" t="str">
        <f>_xlfn.XLOOKUP(D4250,'All DP'!B:B,'All DP'!D:D,"Tidak")</f>
        <v>Masih</v>
      </c>
      <c r="X4250" t="str">
        <f t="shared" si="67"/>
        <v>YA</v>
      </c>
    </row>
    <row r="4251" spans="1:24">
      <c r="A4251" s="52">
        <v>46267</v>
      </c>
      <c r="B4251" t="s">
        <v>588</v>
      </c>
      <c r="C4251" t="s">
        <v>4527</v>
      </c>
      <c r="D4251" t="s">
        <v>4526</v>
      </c>
      <c r="G4251"/>
      <c r="H4251" t="s">
        <v>23737</v>
      </c>
      <c r="K4251" t="s">
        <v>4526</v>
      </c>
      <c r="L4251" t="s">
        <v>4527</v>
      </c>
      <c r="P4251" t="s">
        <v>23737</v>
      </c>
      <c r="Q4251" t="s">
        <v>10385</v>
      </c>
      <c r="R4251" t="s">
        <v>14178</v>
      </c>
      <c r="S4251" t="s">
        <v>14179</v>
      </c>
      <c r="T4251" t="s">
        <v>14180</v>
      </c>
      <c r="U4251" t="s">
        <v>23740</v>
      </c>
      <c r="W4251" t="str">
        <f>_xlfn.XLOOKUP(D4251,'All DP'!B:B,'All DP'!D:D,"Tidak")</f>
        <v>Masih</v>
      </c>
      <c r="X4251" t="str">
        <f t="shared" si="67"/>
        <v>YA</v>
      </c>
    </row>
    <row r="4252" spans="1:24">
      <c r="A4252" s="52">
        <v>46267</v>
      </c>
      <c r="B4252" t="s">
        <v>848</v>
      </c>
      <c r="C4252" t="s">
        <v>6466</v>
      </c>
      <c r="D4252" t="s">
        <v>6465</v>
      </c>
      <c r="G4252"/>
      <c r="H4252" t="s">
        <v>23741</v>
      </c>
      <c r="K4252" t="s">
        <v>6465</v>
      </c>
      <c r="L4252" t="s">
        <v>6466</v>
      </c>
      <c r="P4252" t="s">
        <v>23741</v>
      </c>
      <c r="Q4252" t="s">
        <v>10181</v>
      </c>
      <c r="R4252" t="s">
        <v>13913</v>
      </c>
      <c r="S4252" t="s">
        <v>13914</v>
      </c>
      <c r="T4252" t="s">
        <v>13915</v>
      </c>
      <c r="U4252" t="s">
        <v>23742</v>
      </c>
      <c r="W4252" t="str">
        <f>_xlfn.XLOOKUP(D4252,'All DP'!B:B,'All DP'!D:D,"Tidak")</f>
        <v>Masih</v>
      </c>
      <c r="X4252" t="str">
        <f t="shared" si="67"/>
        <v>YA</v>
      </c>
    </row>
    <row r="4253" spans="1:24">
      <c r="A4253" s="52">
        <v>46267</v>
      </c>
      <c r="B4253" t="s">
        <v>453</v>
      </c>
      <c r="C4253" t="s">
        <v>5455</v>
      </c>
      <c r="D4253" t="s">
        <v>5454</v>
      </c>
      <c r="G4253"/>
      <c r="H4253" t="s">
        <v>23744</v>
      </c>
      <c r="K4253" t="s">
        <v>5454</v>
      </c>
      <c r="L4253" t="s">
        <v>5455</v>
      </c>
      <c r="P4253" t="s">
        <v>23744</v>
      </c>
      <c r="Q4253" t="s">
        <v>10193</v>
      </c>
      <c r="R4253" t="s">
        <v>13126</v>
      </c>
      <c r="S4253" t="s">
        <v>13127</v>
      </c>
      <c r="T4253" t="s">
        <v>13128</v>
      </c>
      <c r="U4253" t="s">
        <v>23745</v>
      </c>
      <c r="W4253" t="str">
        <f>_xlfn.XLOOKUP(D4253,'All DP'!B:B,'All DP'!D:D,"Tidak")</f>
        <v>Masih</v>
      </c>
      <c r="X4253" t="str">
        <f t="shared" si="67"/>
        <v>YA</v>
      </c>
    </row>
    <row r="4254" spans="1:24">
      <c r="A4254" s="52">
        <v>46267</v>
      </c>
      <c r="B4254" t="s">
        <v>391</v>
      </c>
      <c r="C4254" t="s">
        <v>5115</v>
      </c>
      <c r="D4254" t="s">
        <v>5114</v>
      </c>
      <c r="G4254"/>
      <c r="H4254" t="s">
        <v>23746</v>
      </c>
      <c r="K4254" t="s">
        <v>5114</v>
      </c>
      <c r="L4254" t="s">
        <v>5115</v>
      </c>
      <c r="P4254" t="s">
        <v>23746</v>
      </c>
      <c r="Q4254" t="s">
        <v>11249</v>
      </c>
      <c r="R4254" t="s">
        <v>11250</v>
      </c>
      <c r="S4254" t="s">
        <v>11251</v>
      </c>
      <c r="T4254" t="s">
        <v>11252</v>
      </c>
      <c r="U4254" t="s">
        <v>23747</v>
      </c>
      <c r="W4254" t="str">
        <f>_xlfn.XLOOKUP(D4254,'All DP'!B:B,'All DP'!D:D,"Tidak")</f>
        <v>Masih</v>
      </c>
      <c r="X4254" t="str">
        <f t="shared" si="67"/>
        <v>YA</v>
      </c>
    </row>
    <row r="4255" spans="1:24">
      <c r="A4255" s="52">
        <v>46267</v>
      </c>
      <c r="B4255" t="s">
        <v>413</v>
      </c>
      <c r="C4255" t="s">
        <v>4891</v>
      </c>
      <c r="D4255" t="s">
        <v>4890</v>
      </c>
      <c r="G4255"/>
      <c r="H4255" t="s">
        <v>23749</v>
      </c>
      <c r="K4255" t="s">
        <v>4890</v>
      </c>
      <c r="L4255" t="s">
        <v>4891</v>
      </c>
      <c r="P4255" t="s">
        <v>23749</v>
      </c>
      <c r="Q4255" t="s">
        <v>10398</v>
      </c>
      <c r="R4255" t="s">
        <v>14765</v>
      </c>
      <c r="S4255" t="s">
        <v>14766</v>
      </c>
      <c r="T4255" t="s">
        <v>14767</v>
      </c>
      <c r="U4255" t="s">
        <v>23750</v>
      </c>
      <c r="W4255" t="str">
        <f>_xlfn.XLOOKUP(D4255,'All DP'!B:B,'All DP'!D:D,"Tidak")</f>
        <v>Masih</v>
      </c>
      <c r="X4255" t="str">
        <f t="shared" si="67"/>
        <v>YA</v>
      </c>
    </row>
    <row r="4256" spans="1:24">
      <c r="A4256" s="52">
        <v>46267</v>
      </c>
      <c r="B4256" t="s">
        <v>848</v>
      </c>
      <c r="C4256" t="s">
        <v>3217</v>
      </c>
      <c r="D4256" t="s">
        <v>3216</v>
      </c>
      <c r="G4256"/>
      <c r="H4256" t="s">
        <v>23752</v>
      </c>
      <c r="K4256" t="s">
        <v>3216</v>
      </c>
      <c r="L4256" t="s">
        <v>3217</v>
      </c>
      <c r="P4256" t="s">
        <v>23752</v>
      </c>
      <c r="Q4256" t="s">
        <v>10181</v>
      </c>
      <c r="R4256" t="s">
        <v>13616</v>
      </c>
      <c r="S4256" t="s">
        <v>13617</v>
      </c>
      <c r="T4256" t="s">
        <v>13618</v>
      </c>
      <c r="U4256" t="s">
        <v>23753</v>
      </c>
      <c r="W4256" t="str">
        <f>_xlfn.XLOOKUP(D4256,'All DP'!B:B,'All DP'!D:D,"Tidak")</f>
        <v>Masih</v>
      </c>
      <c r="X4256" t="str">
        <f t="shared" si="67"/>
        <v>YA</v>
      </c>
    </row>
    <row r="4257" spans="1:24">
      <c r="A4257" s="52">
        <v>46267</v>
      </c>
      <c r="B4257" t="s">
        <v>229</v>
      </c>
      <c r="C4257" t="s">
        <v>2611</v>
      </c>
      <c r="D4257" t="s">
        <v>2611</v>
      </c>
      <c r="G4257"/>
      <c r="H4257" t="s">
        <v>23760</v>
      </c>
      <c r="K4257" t="s">
        <v>2611</v>
      </c>
      <c r="L4257" t="s">
        <v>2611</v>
      </c>
      <c r="P4257" t="s">
        <v>23760</v>
      </c>
      <c r="Q4257" t="s">
        <v>10199</v>
      </c>
      <c r="R4257" t="s">
        <v>13610</v>
      </c>
      <c r="S4257" t="s">
        <v>13611</v>
      </c>
      <c r="T4257" t="s">
        <v>13612</v>
      </c>
      <c r="U4257" t="s">
        <v>23761</v>
      </c>
      <c r="W4257" t="str">
        <f>_xlfn.XLOOKUP(D4257,'All DP'!B:B,'All DP'!D:D,"Tidak")</f>
        <v>Masih</v>
      </c>
      <c r="X4257" t="str">
        <f t="shared" si="67"/>
        <v>YA</v>
      </c>
    </row>
    <row r="4258" spans="1:24">
      <c r="A4258" s="52">
        <v>46267</v>
      </c>
      <c r="B4258" t="s">
        <v>391</v>
      </c>
      <c r="C4258" t="s">
        <v>4871</v>
      </c>
      <c r="D4258" t="s">
        <v>4870</v>
      </c>
      <c r="G4258"/>
      <c r="H4258" t="s">
        <v>23763</v>
      </c>
      <c r="K4258" t="s">
        <v>4870</v>
      </c>
      <c r="L4258" t="s">
        <v>4871</v>
      </c>
      <c r="P4258" t="s">
        <v>23763</v>
      </c>
      <c r="Q4258" t="s">
        <v>11249</v>
      </c>
      <c r="R4258" t="s">
        <v>13227</v>
      </c>
      <c r="S4258" t="s">
        <v>13228</v>
      </c>
      <c r="T4258" t="s">
        <v>13229</v>
      </c>
      <c r="U4258" t="s">
        <v>23764</v>
      </c>
      <c r="W4258" t="str">
        <f>_xlfn.XLOOKUP(D4258,'All DP'!B:B,'All DP'!D:D,"Tidak")</f>
        <v>Masih</v>
      </c>
      <c r="X4258" t="str">
        <f t="shared" si="67"/>
        <v>YA</v>
      </c>
    </row>
    <row r="4259" spans="1:24">
      <c r="A4259" s="52">
        <v>46267</v>
      </c>
      <c r="B4259" t="s">
        <v>853</v>
      </c>
      <c r="C4259" t="s">
        <v>5609</v>
      </c>
      <c r="D4259" t="s">
        <v>5608</v>
      </c>
      <c r="G4259"/>
      <c r="H4259" t="s">
        <v>23766</v>
      </c>
      <c r="K4259" t="s">
        <v>5608</v>
      </c>
      <c r="L4259" t="s">
        <v>5609</v>
      </c>
      <c r="P4259" t="s">
        <v>23766</v>
      </c>
      <c r="Q4259" t="s">
        <v>11862</v>
      </c>
      <c r="R4259" t="s">
        <v>16850</v>
      </c>
      <c r="S4259" t="s">
        <v>16851</v>
      </c>
      <c r="T4259" t="s">
        <v>16852</v>
      </c>
      <c r="U4259" t="s">
        <v>23767</v>
      </c>
      <c r="W4259" t="str">
        <f>_xlfn.XLOOKUP(D4259,'All DP'!B:B,'All DP'!D:D,"Tidak")</f>
        <v>Masih</v>
      </c>
      <c r="X4259" t="str">
        <f t="shared" si="67"/>
        <v>YA</v>
      </c>
    </row>
    <row r="4260" spans="1:24">
      <c r="A4260" s="52">
        <v>46267</v>
      </c>
      <c r="B4260" t="s">
        <v>853</v>
      </c>
      <c r="C4260" t="s">
        <v>3579</v>
      </c>
      <c r="D4260" t="s">
        <v>3578</v>
      </c>
      <c r="G4260"/>
      <c r="H4260" t="s">
        <v>23769</v>
      </c>
      <c r="K4260" t="s">
        <v>3578</v>
      </c>
      <c r="L4260" t="s">
        <v>3579</v>
      </c>
      <c r="P4260" t="s">
        <v>23769</v>
      </c>
      <c r="Q4260" t="s">
        <v>11862</v>
      </c>
      <c r="R4260" t="s">
        <v>14149</v>
      </c>
      <c r="S4260" t="s">
        <v>14150</v>
      </c>
      <c r="T4260" t="s">
        <v>14151</v>
      </c>
      <c r="U4260" t="s">
        <v>23770</v>
      </c>
      <c r="W4260" t="str">
        <f>_xlfn.XLOOKUP(D4260,'All DP'!B:B,'All DP'!D:D,"Tidak")</f>
        <v>Masih</v>
      </c>
      <c r="X4260" t="str">
        <f t="shared" si="67"/>
        <v>YA</v>
      </c>
    </row>
    <row r="4261" spans="1:24">
      <c r="A4261" s="52">
        <v>46267</v>
      </c>
      <c r="B4261" t="s">
        <v>588</v>
      </c>
      <c r="C4261" t="s">
        <v>4545</v>
      </c>
      <c r="D4261" t="s">
        <v>4544</v>
      </c>
      <c r="G4261"/>
      <c r="H4261" t="s">
        <v>23771</v>
      </c>
      <c r="K4261" t="s">
        <v>4544</v>
      </c>
      <c r="L4261" t="s">
        <v>4545</v>
      </c>
      <c r="P4261" t="s">
        <v>23771</v>
      </c>
      <c r="Q4261" t="s">
        <v>10385</v>
      </c>
      <c r="R4261" t="s">
        <v>14871</v>
      </c>
      <c r="S4261" t="s">
        <v>14872</v>
      </c>
      <c r="T4261" t="s">
        <v>14873</v>
      </c>
      <c r="U4261" t="s">
        <v>23772</v>
      </c>
      <c r="W4261" t="str">
        <f>_xlfn.XLOOKUP(D4261,'All DP'!B:B,'All DP'!D:D,"Tidak")</f>
        <v>Masih</v>
      </c>
      <c r="X4261" t="str">
        <f t="shared" si="67"/>
        <v>YA</v>
      </c>
    </row>
    <row r="4262" spans="1:24">
      <c r="A4262" s="52">
        <v>46267</v>
      </c>
      <c r="B4262" t="s">
        <v>860</v>
      </c>
      <c r="C4262" t="s">
        <v>5701</v>
      </c>
      <c r="D4262" t="s">
        <v>5700</v>
      </c>
      <c r="G4262"/>
      <c r="H4262" t="s">
        <v>23773</v>
      </c>
      <c r="K4262" t="s">
        <v>5700</v>
      </c>
      <c r="L4262" t="s">
        <v>5701</v>
      </c>
      <c r="P4262" t="s">
        <v>23773</v>
      </c>
      <c r="Q4262" t="s">
        <v>10567</v>
      </c>
      <c r="R4262" t="s">
        <v>12836</v>
      </c>
      <c r="S4262" t="s">
        <v>12837</v>
      </c>
      <c r="T4262" t="s">
        <v>12838</v>
      </c>
      <c r="U4262" t="s">
        <v>23774</v>
      </c>
      <c r="W4262" t="str">
        <f>_xlfn.XLOOKUP(D4262,'All DP'!B:B,'All DP'!D:D,"Tidak")</f>
        <v>Masih</v>
      </c>
      <c r="X4262" t="str">
        <f t="shared" si="67"/>
        <v>YA</v>
      </c>
    </row>
    <row r="4263" spans="1:24">
      <c r="A4263" s="52">
        <v>46267</v>
      </c>
      <c r="B4263" t="s">
        <v>425</v>
      </c>
      <c r="C4263" t="s">
        <v>2401</v>
      </c>
      <c r="D4263" t="s">
        <v>2400</v>
      </c>
      <c r="G4263"/>
      <c r="H4263" t="s">
        <v>23775</v>
      </c>
      <c r="K4263" t="s">
        <v>2400</v>
      </c>
      <c r="L4263" t="s">
        <v>2401</v>
      </c>
      <c r="P4263" t="s">
        <v>23775</v>
      </c>
      <c r="Q4263" t="s">
        <v>10732</v>
      </c>
      <c r="R4263" t="s">
        <v>18767</v>
      </c>
      <c r="S4263" t="s">
        <v>18768</v>
      </c>
      <c r="T4263" t="s">
        <v>18769</v>
      </c>
      <c r="U4263" t="s">
        <v>23776</v>
      </c>
      <c r="W4263" t="str">
        <f>_xlfn.XLOOKUP(D4263,'All DP'!B:B,'All DP'!D:D,"Tidak")</f>
        <v>Masih</v>
      </c>
      <c r="X4263" t="str">
        <f t="shared" si="67"/>
        <v>YA</v>
      </c>
    </row>
    <row r="4264" spans="1:24">
      <c r="A4264" s="52">
        <v>46267</v>
      </c>
      <c r="B4264" t="s">
        <v>565</v>
      </c>
      <c r="C4264" t="s">
        <v>4185</v>
      </c>
      <c r="D4264" t="s">
        <v>4184</v>
      </c>
      <c r="G4264"/>
      <c r="H4264" t="s">
        <v>23778</v>
      </c>
      <c r="K4264" t="s">
        <v>4184</v>
      </c>
      <c r="L4264" t="s">
        <v>4185</v>
      </c>
      <c r="P4264" t="s">
        <v>23778</v>
      </c>
      <c r="Q4264" t="s">
        <v>11660</v>
      </c>
      <c r="R4264" t="s">
        <v>20938</v>
      </c>
      <c r="S4264" t="s">
        <v>20939</v>
      </c>
      <c r="T4264" t="s">
        <v>20940</v>
      </c>
      <c r="U4264" t="s">
        <v>23779</v>
      </c>
      <c r="W4264" t="str">
        <f>_xlfn.XLOOKUP(D4264,'All DP'!B:B,'All DP'!D:D,"Tidak")</f>
        <v>Masih</v>
      </c>
      <c r="X4264" t="str">
        <f t="shared" si="67"/>
        <v>YA</v>
      </c>
    </row>
    <row r="4265" spans="1:24">
      <c r="A4265" s="52">
        <v>46267</v>
      </c>
      <c r="B4265" t="s">
        <v>425</v>
      </c>
      <c r="C4265" t="s">
        <v>5950</v>
      </c>
      <c r="D4265" t="s">
        <v>5949</v>
      </c>
      <c r="G4265"/>
      <c r="H4265" t="s">
        <v>23780</v>
      </c>
      <c r="K4265" t="s">
        <v>5949</v>
      </c>
      <c r="L4265" t="s">
        <v>5950</v>
      </c>
      <c r="P4265" t="s">
        <v>23780</v>
      </c>
      <c r="Q4265" t="s">
        <v>10732</v>
      </c>
      <c r="R4265" t="s">
        <v>15236</v>
      </c>
      <c r="S4265" t="s">
        <v>15237</v>
      </c>
      <c r="T4265" t="s">
        <v>15238</v>
      </c>
      <c r="U4265" t="s">
        <v>23781</v>
      </c>
      <c r="W4265" t="str">
        <f>_xlfn.XLOOKUP(D4265,'All DP'!B:B,'All DP'!D:D,"Tidak")</f>
        <v>Masih</v>
      </c>
      <c r="X4265" t="str">
        <f t="shared" si="67"/>
        <v>YA</v>
      </c>
    </row>
    <row r="4266" spans="1:24">
      <c r="A4266" s="52">
        <v>46267</v>
      </c>
      <c r="B4266" t="s">
        <v>777</v>
      </c>
      <c r="C4266" t="s">
        <v>4793</v>
      </c>
      <c r="D4266" t="s">
        <v>4792</v>
      </c>
      <c r="G4266"/>
      <c r="H4266" t="s">
        <v>23782</v>
      </c>
      <c r="K4266" t="s">
        <v>4792</v>
      </c>
      <c r="L4266" t="s">
        <v>4793</v>
      </c>
      <c r="P4266" t="s">
        <v>23782</v>
      </c>
      <c r="Q4266" t="s">
        <v>10307</v>
      </c>
      <c r="R4266" t="s">
        <v>14397</v>
      </c>
      <c r="S4266" t="s">
        <v>14398</v>
      </c>
      <c r="T4266" t="s">
        <v>14399</v>
      </c>
      <c r="U4266" t="s">
        <v>23783</v>
      </c>
      <c r="W4266" t="str">
        <f>_xlfn.XLOOKUP(D4266,'All DP'!B:B,'All DP'!D:D,"Tidak")</f>
        <v>Masih</v>
      </c>
      <c r="X4266" t="str">
        <f t="shared" si="67"/>
        <v>YA</v>
      </c>
    </row>
    <row r="4267" spans="1:24">
      <c r="A4267" s="52">
        <v>46267</v>
      </c>
      <c r="B4267" t="s">
        <v>860</v>
      </c>
      <c r="C4267" t="s">
        <v>6044</v>
      </c>
      <c r="D4267" t="s">
        <v>6043</v>
      </c>
      <c r="G4267"/>
      <c r="H4267" t="s">
        <v>23784</v>
      </c>
      <c r="K4267" t="s">
        <v>6043</v>
      </c>
      <c r="L4267" t="s">
        <v>6044</v>
      </c>
      <c r="P4267" t="s">
        <v>23784</v>
      </c>
      <c r="Q4267" t="s">
        <v>10567</v>
      </c>
      <c r="R4267" t="s">
        <v>16676</v>
      </c>
      <c r="S4267" t="s">
        <v>16677</v>
      </c>
      <c r="T4267" t="s">
        <v>16678</v>
      </c>
      <c r="U4267" t="s">
        <v>23785</v>
      </c>
      <c r="W4267" t="str">
        <f>_xlfn.XLOOKUP(D4267,'All DP'!B:B,'All DP'!D:D,"Tidak")</f>
        <v>Masih</v>
      </c>
      <c r="X4267" t="str">
        <f t="shared" si="67"/>
        <v>YA</v>
      </c>
    </row>
    <row r="4268" spans="1:24">
      <c r="A4268" s="52">
        <v>46267</v>
      </c>
      <c r="B4268" t="s">
        <v>777</v>
      </c>
      <c r="C4268" t="s">
        <v>4082</v>
      </c>
      <c r="D4268" t="s">
        <v>4081</v>
      </c>
      <c r="G4268"/>
      <c r="H4268" t="s">
        <v>23786</v>
      </c>
      <c r="K4268" t="s">
        <v>4081</v>
      </c>
      <c r="L4268" t="s">
        <v>4082</v>
      </c>
      <c r="P4268" t="s">
        <v>23786</v>
      </c>
      <c r="Q4268" t="s">
        <v>10307</v>
      </c>
      <c r="R4268" t="s">
        <v>16091</v>
      </c>
      <c r="S4268" t="s">
        <v>16092</v>
      </c>
      <c r="T4268" t="s">
        <v>16093</v>
      </c>
      <c r="U4268" t="s">
        <v>23787</v>
      </c>
      <c r="W4268" t="str">
        <f>_xlfn.XLOOKUP(D4268,'All DP'!B:B,'All DP'!D:D,"Tidak")</f>
        <v>Masih</v>
      </c>
      <c r="X4268" t="str">
        <f t="shared" si="67"/>
        <v>YA</v>
      </c>
    </row>
    <row r="4269" spans="1:24">
      <c r="A4269" s="52">
        <v>46267</v>
      </c>
      <c r="B4269" t="s">
        <v>853</v>
      </c>
      <c r="C4269" t="s">
        <v>4915</v>
      </c>
      <c r="D4269" t="s">
        <v>4914</v>
      </c>
      <c r="G4269"/>
      <c r="H4269" t="s">
        <v>23788</v>
      </c>
      <c r="K4269" t="s">
        <v>4914</v>
      </c>
      <c r="L4269" t="s">
        <v>4915</v>
      </c>
      <c r="P4269" t="s">
        <v>23788</v>
      </c>
      <c r="Q4269" t="s">
        <v>11862</v>
      </c>
      <c r="R4269" t="s">
        <v>14720</v>
      </c>
      <c r="S4269" t="s">
        <v>14721</v>
      </c>
      <c r="T4269" t="s">
        <v>14722</v>
      </c>
      <c r="U4269" t="s">
        <v>23789</v>
      </c>
      <c r="W4269" t="str">
        <f>_xlfn.XLOOKUP(D4269,'All DP'!B:B,'All DP'!D:D,"Tidak")</f>
        <v>Masih</v>
      </c>
      <c r="X4269" t="str">
        <f t="shared" si="67"/>
        <v>YA</v>
      </c>
    </row>
    <row r="4270" spans="1:24">
      <c r="A4270" s="52">
        <v>46267</v>
      </c>
      <c r="B4270" t="s">
        <v>391</v>
      </c>
      <c r="C4270" t="s">
        <v>5966</v>
      </c>
      <c r="D4270" t="s">
        <v>5965</v>
      </c>
      <c r="G4270"/>
      <c r="H4270" t="s">
        <v>23791</v>
      </c>
      <c r="K4270" t="s">
        <v>5965</v>
      </c>
      <c r="L4270" t="s">
        <v>5966</v>
      </c>
      <c r="P4270" t="s">
        <v>23791</v>
      </c>
      <c r="Q4270" t="s">
        <v>11249</v>
      </c>
      <c r="R4270" t="s">
        <v>16313</v>
      </c>
      <c r="S4270" t="s">
        <v>16314</v>
      </c>
      <c r="T4270" t="s">
        <v>16315</v>
      </c>
      <c r="U4270" t="s">
        <v>23792</v>
      </c>
      <c r="W4270" t="str">
        <f>_xlfn.XLOOKUP(D4270,'All DP'!B:B,'All DP'!D:D,"Tidak")</f>
        <v>Masih</v>
      </c>
      <c r="X4270" t="str">
        <f t="shared" si="67"/>
        <v>YA</v>
      </c>
    </row>
    <row r="4271" spans="1:24">
      <c r="A4271" s="52">
        <v>46267</v>
      </c>
      <c r="B4271" t="s">
        <v>391</v>
      </c>
      <c r="C4271" t="s">
        <v>4901</v>
      </c>
      <c r="D4271" t="s">
        <v>4900</v>
      </c>
      <c r="G4271"/>
      <c r="H4271" t="s">
        <v>23791</v>
      </c>
      <c r="K4271" t="s">
        <v>4900</v>
      </c>
      <c r="L4271" t="s">
        <v>4901</v>
      </c>
      <c r="P4271" t="s">
        <v>23791</v>
      </c>
      <c r="Q4271" t="s">
        <v>11249</v>
      </c>
      <c r="R4271" t="s">
        <v>13897</v>
      </c>
      <c r="S4271" t="s">
        <v>13898</v>
      </c>
      <c r="T4271" t="s">
        <v>13899</v>
      </c>
      <c r="U4271" t="s">
        <v>23794</v>
      </c>
      <c r="W4271" t="str">
        <f>_xlfn.XLOOKUP(D4271,'All DP'!B:B,'All DP'!D:D,"Tidak")</f>
        <v>Masih</v>
      </c>
      <c r="X4271" t="str">
        <f t="shared" si="67"/>
        <v>YA</v>
      </c>
    </row>
    <row r="4272" spans="1:24">
      <c r="A4272" s="52">
        <v>46267</v>
      </c>
      <c r="B4272" t="s">
        <v>410</v>
      </c>
      <c r="C4272" t="s">
        <v>5087</v>
      </c>
      <c r="D4272" t="s">
        <v>5086</v>
      </c>
      <c r="G4272"/>
      <c r="H4272" t="s">
        <v>23796</v>
      </c>
      <c r="K4272" t="s">
        <v>5086</v>
      </c>
      <c r="L4272" t="s">
        <v>5087</v>
      </c>
      <c r="P4272" t="s">
        <v>23796</v>
      </c>
      <c r="Q4272" t="s">
        <v>10410</v>
      </c>
      <c r="R4272" t="s">
        <v>14160</v>
      </c>
      <c r="S4272" t="s">
        <v>14161</v>
      </c>
      <c r="T4272" t="s">
        <v>14162</v>
      </c>
      <c r="U4272" t="s">
        <v>23797</v>
      </c>
      <c r="W4272" t="str">
        <f>_xlfn.XLOOKUP(D4272,'All DP'!B:B,'All DP'!D:D,"Tidak")</f>
        <v>Masih</v>
      </c>
      <c r="X4272" t="str">
        <f t="shared" si="67"/>
        <v>YA</v>
      </c>
    </row>
    <row r="4273" spans="1:24">
      <c r="A4273" s="52">
        <v>46267</v>
      </c>
      <c r="B4273" t="s">
        <v>229</v>
      </c>
      <c r="C4273" t="s">
        <v>261</v>
      </c>
      <c r="D4273" t="s">
        <v>261</v>
      </c>
      <c r="G4273"/>
      <c r="H4273" t="s">
        <v>23799</v>
      </c>
      <c r="K4273" t="s">
        <v>261</v>
      </c>
      <c r="L4273" t="s">
        <v>261</v>
      </c>
      <c r="P4273" t="s">
        <v>23799</v>
      </c>
      <c r="Q4273" t="s">
        <v>10199</v>
      </c>
      <c r="R4273" t="s">
        <v>11781</v>
      </c>
      <c r="S4273" t="s">
        <v>11782</v>
      </c>
      <c r="T4273" t="s">
        <v>11783</v>
      </c>
      <c r="U4273" t="s">
        <v>23800</v>
      </c>
      <c r="W4273" t="str">
        <f>_xlfn.XLOOKUP(D4273,'All DP'!B:B,'All DP'!D:D,"Tidak")</f>
        <v>Masih</v>
      </c>
      <c r="X4273" t="str">
        <f t="shared" si="67"/>
        <v>YA</v>
      </c>
    </row>
    <row r="4274" spans="1:24">
      <c r="A4274" s="52">
        <v>46267</v>
      </c>
      <c r="B4274" t="s">
        <v>453</v>
      </c>
      <c r="C4274" t="s">
        <v>4537</v>
      </c>
      <c r="D4274" t="s">
        <v>4536</v>
      </c>
      <c r="G4274"/>
      <c r="H4274" t="s">
        <v>23801</v>
      </c>
      <c r="K4274" t="s">
        <v>4536</v>
      </c>
      <c r="L4274" t="s">
        <v>4537</v>
      </c>
      <c r="P4274" t="s">
        <v>23801</v>
      </c>
      <c r="Q4274" t="s">
        <v>10193</v>
      </c>
      <c r="R4274" t="s">
        <v>14110</v>
      </c>
      <c r="S4274" t="s">
        <v>14111</v>
      </c>
      <c r="T4274" t="s">
        <v>14112</v>
      </c>
      <c r="U4274" t="s">
        <v>23802</v>
      </c>
      <c r="W4274" t="str">
        <f>_xlfn.XLOOKUP(D4274,'All DP'!B:B,'All DP'!D:D,"Tidak")</f>
        <v>Masih</v>
      </c>
      <c r="X4274" t="str">
        <f t="shared" si="67"/>
        <v>YA</v>
      </c>
    </row>
    <row r="4275" spans="1:24">
      <c r="A4275" s="52">
        <v>46267</v>
      </c>
      <c r="B4275" t="s">
        <v>853</v>
      </c>
      <c r="C4275" t="s">
        <v>5541</v>
      </c>
      <c r="D4275" t="s">
        <v>5540</v>
      </c>
      <c r="G4275"/>
      <c r="H4275" t="s">
        <v>23803</v>
      </c>
      <c r="K4275" t="s">
        <v>5540</v>
      </c>
      <c r="L4275" t="s">
        <v>5541</v>
      </c>
      <c r="P4275" t="s">
        <v>23803</v>
      </c>
      <c r="Q4275" t="s">
        <v>11862</v>
      </c>
      <c r="R4275" t="s">
        <v>17008</v>
      </c>
      <c r="S4275" t="s">
        <v>17009</v>
      </c>
      <c r="T4275" t="s">
        <v>17010</v>
      </c>
      <c r="U4275" t="s">
        <v>23804</v>
      </c>
      <c r="W4275" t="str">
        <f>_xlfn.XLOOKUP(D4275,'All DP'!B:B,'All DP'!D:D,"Tidak")</f>
        <v>Masih</v>
      </c>
      <c r="X4275" t="str">
        <f t="shared" si="67"/>
        <v>YA</v>
      </c>
    </row>
    <row r="4276" spans="1:24">
      <c r="A4276" s="52">
        <v>46267</v>
      </c>
      <c r="B4276" t="s">
        <v>453</v>
      </c>
      <c r="C4276" t="s">
        <v>1830</v>
      </c>
      <c r="D4276" t="s">
        <v>1829</v>
      </c>
      <c r="G4276"/>
      <c r="H4276" t="s">
        <v>23806</v>
      </c>
      <c r="K4276" t="s">
        <v>1829</v>
      </c>
      <c r="L4276" t="s">
        <v>1830</v>
      </c>
      <c r="P4276" t="s">
        <v>23806</v>
      </c>
      <c r="Q4276" t="s">
        <v>10193</v>
      </c>
      <c r="R4276" t="s">
        <v>13004</v>
      </c>
      <c r="S4276" t="s">
        <v>13005</v>
      </c>
      <c r="T4276" t="s">
        <v>13006</v>
      </c>
      <c r="U4276" t="s">
        <v>23807</v>
      </c>
      <c r="W4276" t="str">
        <f>_xlfn.XLOOKUP(D4276,'All DP'!B:B,'All DP'!D:D,"Tidak")</f>
        <v>Masih</v>
      </c>
      <c r="X4276" t="str">
        <f t="shared" si="67"/>
        <v>YA</v>
      </c>
    </row>
    <row r="4277" spans="1:24">
      <c r="A4277" s="52">
        <v>46267</v>
      </c>
      <c r="B4277" t="s">
        <v>229</v>
      </c>
      <c r="C4277" t="s">
        <v>2409</v>
      </c>
      <c r="D4277" t="s">
        <v>2409</v>
      </c>
      <c r="G4277"/>
      <c r="H4277" t="s">
        <v>23809</v>
      </c>
      <c r="K4277" t="s">
        <v>2409</v>
      </c>
      <c r="L4277" t="s">
        <v>2409</v>
      </c>
      <c r="P4277" t="s">
        <v>23809</v>
      </c>
      <c r="Q4277" t="s">
        <v>10199</v>
      </c>
      <c r="R4277" t="s">
        <v>12742</v>
      </c>
      <c r="S4277" t="s">
        <v>12743</v>
      </c>
      <c r="T4277" t="s">
        <v>12744</v>
      </c>
      <c r="U4277" t="s">
        <v>23810</v>
      </c>
      <c r="W4277" t="str">
        <f>_xlfn.XLOOKUP(D4277,'All DP'!B:B,'All DP'!D:D,"Tidak")</f>
        <v>Masih</v>
      </c>
      <c r="X4277" t="str">
        <f t="shared" si="67"/>
        <v>YA</v>
      </c>
    </row>
    <row r="4278" spans="1:24">
      <c r="A4278" s="52">
        <v>46267</v>
      </c>
      <c r="B4278" t="s">
        <v>453</v>
      </c>
      <c r="C4278" t="s">
        <v>5719</v>
      </c>
      <c r="D4278" t="s">
        <v>5718</v>
      </c>
      <c r="G4278"/>
      <c r="H4278" t="s">
        <v>23812</v>
      </c>
      <c r="K4278" t="s">
        <v>5718</v>
      </c>
      <c r="L4278" t="s">
        <v>5719</v>
      </c>
      <c r="P4278" t="s">
        <v>23812</v>
      </c>
      <c r="Q4278" t="s">
        <v>10193</v>
      </c>
      <c r="R4278" t="s">
        <v>15107</v>
      </c>
      <c r="S4278" t="s">
        <v>15108</v>
      </c>
      <c r="T4278" t="s">
        <v>15109</v>
      </c>
      <c r="U4278" t="s">
        <v>23813</v>
      </c>
      <c r="W4278" t="str">
        <f>_xlfn.XLOOKUP(D4278,'All DP'!B:B,'All DP'!D:D,"Tidak")</f>
        <v>Masih</v>
      </c>
      <c r="X4278" t="str">
        <f t="shared" si="67"/>
        <v>YA</v>
      </c>
    </row>
    <row r="4279" spans="1:24">
      <c r="A4279" s="52">
        <v>46267</v>
      </c>
      <c r="B4279" t="s">
        <v>413</v>
      </c>
      <c r="C4279" t="s">
        <v>4439</v>
      </c>
      <c r="D4279" t="s">
        <v>4438</v>
      </c>
      <c r="G4279"/>
      <c r="H4279" t="s">
        <v>23815</v>
      </c>
      <c r="K4279" t="s">
        <v>4438</v>
      </c>
      <c r="L4279" t="s">
        <v>4439</v>
      </c>
      <c r="P4279" t="s">
        <v>23815</v>
      </c>
      <c r="Q4279" t="s">
        <v>10398</v>
      </c>
      <c r="R4279" t="s">
        <v>23816</v>
      </c>
      <c r="S4279" t="s">
        <v>23817</v>
      </c>
      <c r="T4279" t="s">
        <v>8148</v>
      </c>
      <c r="U4279" t="s">
        <v>23818</v>
      </c>
      <c r="W4279" t="str">
        <f>_xlfn.XLOOKUP(D4279,'All DP'!B:B,'All DP'!D:D,"Tidak")</f>
        <v>Masih</v>
      </c>
      <c r="X4279" t="str">
        <f t="shared" si="67"/>
        <v>YA</v>
      </c>
    </row>
    <row r="4280" spans="1:24">
      <c r="A4280" s="52">
        <v>46267</v>
      </c>
      <c r="B4280" t="s">
        <v>565</v>
      </c>
      <c r="C4280" t="s">
        <v>4289</v>
      </c>
      <c r="D4280" t="s">
        <v>4288</v>
      </c>
      <c r="G4280"/>
      <c r="H4280" t="s">
        <v>23820</v>
      </c>
      <c r="K4280" t="s">
        <v>4288</v>
      </c>
      <c r="L4280" t="s">
        <v>4289</v>
      </c>
      <c r="P4280" t="s">
        <v>23820</v>
      </c>
      <c r="Q4280" t="s">
        <v>11660</v>
      </c>
      <c r="R4280" t="s">
        <v>19315</v>
      </c>
      <c r="S4280" t="s">
        <v>19316</v>
      </c>
      <c r="T4280" t="s">
        <v>19317</v>
      </c>
      <c r="U4280" t="s">
        <v>23821</v>
      </c>
      <c r="W4280" t="str">
        <f>_xlfn.XLOOKUP(D4280,'All DP'!B:B,'All DP'!D:D,"Tidak")</f>
        <v>Masih</v>
      </c>
      <c r="X4280" t="str">
        <f t="shared" si="67"/>
        <v>YA</v>
      </c>
    </row>
    <row r="4281" spans="1:24">
      <c r="A4281" s="52">
        <v>46267</v>
      </c>
      <c r="B4281" t="s">
        <v>4</v>
      </c>
      <c r="C4281" t="s">
        <v>693</v>
      </c>
      <c r="D4281" t="s">
        <v>692</v>
      </c>
      <c r="G4281"/>
      <c r="H4281" t="s">
        <v>23823</v>
      </c>
      <c r="K4281" t="s">
        <v>692</v>
      </c>
      <c r="L4281" t="s">
        <v>693</v>
      </c>
      <c r="P4281" t="s">
        <v>23823</v>
      </c>
      <c r="Q4281" t="s">
        <v>11054</v>
      </c>
      <c r="R4281" t="s">
        <v>11055</v>
      </c>
      <c r="S4281" t="s">
        <v>11056</v>
      </c>
      <c r="T4281" t="s">
        <v>11057</v>
      </c>
      <c r="U4281" t="s">
        <v>23824</v>
      </c>
      <c r="W4281" t="str">
        <f>_xlfn.XLOOKUP(D4281,'All DP'!B:B,'All DP'!D:D,"Tidak")</f>
        <v>Masih</v>
      </c>
      <c r="X4281" t="str">
        <f t="shared" si="67"/>
        <v>YA</v>
      </c>
    </row>
    <row r="4282" spans="1:24">
      <c r="A4282" s="52">
        <v>46267</v>
      </c>
      <c r="B4282" t="s">
        <v>853</v>
      </c>
      <c r="C4282" t="s">
        <v>3611</v>
      </c>
      <c r="D4282" t="s">
        <v>3610</v>
      </c>
      <c r="G4282"/>
      <c r="H4282" t="s">
        <v>23826</v>
      </c>
      <c r="K4282" t="s">
        <v>3610</v>
      </c>
      <c r="L4282" t="s">
        <v>3611</v>
      </c>
      <c r="P4282" t="s">
        <v>23826</v>
      </c>
      <c r="Q4282" t="s">
        <v>11862</v>
      </c>
      <c r="R4282" t="s">
        <v>13605</v>
      </c>
      <c r="S4282" t="s">
        <v>13606</v>
      </c>
      <c r="T4282" t="s">
        <v>13607</v>
      </c>
      <c r="U4282" t="s">
        <v>23827</v>
      </c>
      <c r="W4282" t="str">
        <f>_xlfn.XLOOKUP(D4282,'All DP'!B:B,'All DP'!D:D,"Tidak")</f>
        <v>Masih</v>
      </c>
      <c r="X4282" t="str">
        <f t="shared" si="67"/>
        <v>YA</v>
      </c>
    </row>
    <row r="4283" spans="1:24">
      <c r="A4283" s="52">
        <v>46267</v>
      </c>
      <c r="B4283" t="s">
        <v>413</v>
      </c>
      <c r="C4283" t="s">
        <v>4867</v>
      </c>
      <c r="D4283" t="s">
        <v>4866</v>
      </c>
      <c r="G4283"/>
      <c r="H4283" t="s">
        <v>23828</v>
      </c>
      <c r="K4283" t="s">
        <v>4866</v>
      </c>
      <c r="L4283" t="s">
        <v>4867</v>
      </c>
      <c r="P4283" t="s">
        <v>23828</v>
      </c>
      <c r="Q4283" t="s">
        <v>10398</v>
      </c>
      <c r="R4283" t="s">
        <v>12541</v>
      </c>
      <c r="S4283" t="s">
        <v>12542</v>
      </c>
      <c r="T4283" t="s">
        <v>12543</v>
      </c>
      <c r="U4283" t="s">
        <v>23829</v>
      </c>
      <c r="W4283" t="str">
        <f>_xlfn.XLOOKUP(D4283,'All DP'!B:B,'All DP'!D:D,"Tidak")</f>
        <v>Masih</v>
      </c>
      <c r="X4283" t="str">
        <f t="shared" si="67"/>
        <v>YA</v>
      </c>
    </row>
    <row r="4284" spans="1:24">
      <c r="A4284" s="52">
        <v>46267</v>
      </c>
      <c r="B4284" t="s">
        <v>391</v>
      </c>
      <c r="C4284" t="s">
        <v>5105</v>
      </c>
      <c r="D4284" t="s">
        <v>5104</v>
      </c>
      <c r="G4284"/>
      <c r="H4284" t="s">
        <v>23828</v>
      </c>
      <c r="K4284" t="s">
        <v>5104</v>
      </c>
      <c r="L4284" t="s">
        <v>5105</v>
      </c>
      <c r="P4284" t="s">
        <v>23828</v>
      </c>
      <c r="Q4284" t="s">
        <v>11249</v>
      </c>
      <c r="R4284" t="s">
        <v>16565</v>
      </c>
      <c r="S4284" t="s">
        <v>16566</v>
      </c>
      <c r="T4284" t="s">
        <v>16567</v>
      </c>
      <c r="U4284" t="s">
        <v>23830</v>
      </c>
      <c r="W4284" t="str">
        <f>_xlfn.XLOOKUP(D4284,'All DP'!B:B,'All DP'!D:D,"Tidak")</f>
        <v>Masih</v>
      </c>
      <c r="X4284" t="str">
        <f t="shared" si="67"/>
        <v>YA</v>
      </c>
    </row>
    <row r="4285" spans="1:24">
      <c r="A4285" s="52">
        <v>46267</v>
      </c>
      <c r="B4285" t="s">
        <v>853</v>
      </c>
      <c r="C4285" t="s">
        <v>5503</v>
      </c>
      <c r="D4285" t="s">
        <v>5502</v>
      </c>
      <c r="G4285"/>
      <c r="H4285" t="s">
        <v>23832</v>
      </c>
      <c r="K4285" t="s">
        <v>5502</v>
      </c>
      <c r="L4285" t="s">
        <v>5503</v>
      </c>
      <c r="P4285" t="s">
        <v>23832</v>
      </c>
      <c r="Q4285" t="s">
        <v>11862</v>
      </c>
      <c r="R4285" t="s">
        <v>12925</v>
      </c>
      <c r="S4285" t="s">
        <v>12926</v>
      </c>
      <c r="T4285" t="s">
        <v>12927</v>
      </c>
      <c r="U4285" t="s">
        <v>23833</v>
      </c>
      <c r="W4285" t="str">
        <f>_xlfn.XLOOKUP(D4285,'All DP'!B:B,'All DP'!D:D,"Tidak")</f>
        <v>Masih</v>
      </c>
      <c r="X4285" t="str">
        <f t="shared" si="67"/>
        <v>YA</v>
      </c>
    </row>
    <row r="4286" spans="1:24">
      <c r="A4286" s="52">
        <v>46267</v>
      </c>
      <c r="B4286" t="s">
        <v>432</v>
      </c>
      <c r="C4286" t="s">
        <v>1615</v>
      </c>
      <c r="D4286" t="s">
        <v>1614</v>
      </c>
      <c r="G4286"/>
      <c r="H4286" t="s">
        <v>23834</v>
      </c>
      <c r="K4286" t="s">
        <v>1614</v>
      </c>
      <c r="L4286" t="s">
        <v>1615</v>
      </c>
      <c r="P4286" t="s">
        <v>23834</v>
      </c>
      <c r="Q4286" t="s">
        <v>10702</v>
      </c>
      <c r="R4286" t="s">
        <v>11515</v>
      </c>
      <c r="S4286" t="s">
        <v>11516</v>
      </c>
      <c r="T4286" t="s">
        <v>11517</v>
      </c>
      <c r="U4286" t="s">
        <v>23835</v>
      </c>
      <c r="W4286" t="str">
        <f>_xlfn.XLOOKUP(D4286,'All DP'!B:B,'All DP'!D:D,"Tidak")</f>
        <v>Masih</v>
      </c>
      <c r="X4286" t="str">
        <f t="shared" si="67"/>
        <v>YA</v>
      </c>
    </row>
    <row r="4287" spans="1:24">
      <c r="A4287" s="52">
        <v>46267</v>
      </c>
      <c r="B4287" t="s">
        <v>453</v>
      </c>
      <c r="C4287" t="s">
        <v>5459</v>
      </c>
      <c r="D4287" t="s">
        <v>5458</v>
      </c>
      <c r="G4287"/>
      <c r="H4287" t="s">
        <v>23836</v>
      </c>
      <c r="K4287" t="s">
        <v>5458</v>
      </c>
      <c r="L4287" t="s">
        <v>5459</v>
      </c>
      <c r="P4287" t="s">
        <v>23836</v>
      </c>
      <c r="Q4287" t="s">
        <v>10193</v>
      </c>
      <c r="R4287" t="s">
        <v>12961</v>
      </c>
      <c r="S4287" t="s">
        <v>12962</v>
      </c>
      <c r="T4287" t="s">
        <v>12963</v>
      </c>
      <c r="U4287" t="s">
        <v>23837</v>
      </c>
      <c r="W4287" t="str">
        <f>_xlfn.XLOOKUP(D4287,'All DP'!B:B,'All DP'!D:D,"Tidak")</f>
        <v>Masih</v>
      </c>
      <c r="X4287" t="str">
        <f t="shared" si="67"/>
        <v>YA</v>
      </c>
    </row>
    <row r="4288" spans="1:24">
      <c r="A4288" s="52">
        <v>46267</v>
      </c>
      <c r="B4288" t="s">
        <v>391</v>
      </c>
      <c r="C4288" t="s">
        <v>4421</v>
      </c>
      <c r="D4288" t="s">
        <v>4420</v>
      </c>
      <c r="G4288"/>
      <c r="H4288" t="s">
        <v>23839</v>
      </c>
      <c r="K4288" t="s">
        <v>4420</v>
      </c>
      <c r="L4288" t="s">
        <v>4421</v>
      </c>
      <c r="P4288" t="s">
        <v>23839</v>
      </c>
      <c r="Q4288" t="s">
        <v>11249</v>
      </c>
      <c r="R4288" t="s">
        <v>15408</v>
      </c>
      <c r="S4288" t="s">
        <v>15409</v>
      </c>
      <c r="T4288" t="s">
        <v>15410</v>
      </c>
      <c r="U4288" t="s">
        <v>23840</v>
      </c>
      <c r="W4288" t="str">
        <f>_xlfn.XLOOKUP(D4288,'All DP'!B:B,'All DP'!D:D,"Tidak")</f>
        <v>Masih</v>
      </c>
      <c r="X4288" t="str">
        <f t="shared" si="67"/>
        <v>YA</v>
      </c>
    </row>
    <row r="4289" spans="1:24">
      <c r="A4289" s="52">
        <v>46267</v>
      </c>
      <c r="B4289" t="s">
        <v>468</v>
      </c>
      <c r="C4289" t="s">
        <v>2559</v>
      </c>
      <c r="D4289" t="s">
        <v>2558</v>
      </c>
      <c r="G4289"/>
      <c r="H4289" t="s">
        <v>23842</v>
      </c>
      <c r="K4289" t="s">
        <v>2558</v>
      </c>
      <c r="L4289" t="s">
        <v>2559</v>
      </c>
      <c r="P4289" t="s">
        <v>23842</v>
      </c>
      <c r="Q4289" t="s">
        <v>11684</v>
      </c>
      <c r="R4289" t="s">
        <v>15080</v>
      </c>
      <c r="S4289" t="s">
        <v>15081</v>
      </c>
      <c r="T4289" t="s">
        <v>15082</v>
      </c>
      <c r="U4289" t="s">
        <v>23843</v>
      </c>
      <c r="W4289" t="str">
        <f>_xlfn.XLOOKUP(D4289,'All DP'!B:B,'All DP'!D:D,"Tidak")</f>
        <v>Masih</v>
      </c>
      <c r="X4289" t="str">
        <f t="shared" si="67"/>
        <v>YA</v>
      </c>
    </row>
    <row r="4290" spans="1:24">
      <c r="A4290" s="52">
        <v>46267</v>
      </c>
      <c r="B4290" t="s">
        <v>391</v>
      </c>
      <c r="C4290" t="s">
        <v>5043</v>
      </c>
      <c r="D4290" t="s">
        <v>5042</v>
      </c>
      <c r="G4290"/>
      <c r="H4290" t="s">
        <v>23846</v>
      </c>
      <c r="K4290" t="s">
        <v>5042</v>
      </c>
      <c r="L4290" t="s">
        <v>5043</v>
      </c>
      <c r="P4290" t="s">
        <v>23846</v>
      </c>
      <c r="Q4290" t="s">
        <v>11249</v>
      </c>
      <c r="R4290" t="s">
        <v>18215</v>
      </c>
      <c r="S4290" t="s">
        <v>18216</v>
      </c>
      <c r="T4290" t="s">
        <v>18217</v>
      </c>
      <c r="U4290" t="s">
        <v>23847</v>
      </c>
      <c r="W4290" t="str">
        <f>_xlfn.XLOOKUP(D4290,'All DP'!B:B,'All DP'!D:D,"Tidak")</f>
        <v>Masih</v>
      </c>
      <c r="X4290" t="str">
        <f t="shared" si="67"/>
        <v>YA</v>
      </c>
    </row>
    <row r="4291" spans="1:24">
      <c r="A4291" s="52">
        <v>46267</v>
      </c>
      <c r="B4291" t="s">
        <v>588</v>
      </c>
      <c r="C4291" t="s">
        <v>2012</v>
      </c>
      <c r="D4291" t="s">
        <v>2011</v>
      </c>
      <c r="G4291"/>
      <c r="H4291" t="s">
        <v>23851</v>
      </c>
      <c r="K4291" t="s">
        <v>2011</v>
      </c>
      <c r="L4291" t="s">
        <v>2012</v>
      </c>
      <c r="P4291" t="s">
        <v>23851</v>
      </c>
      <c r="Q4291" t="s">
        <v>10385</v>
      </c>
      <c r="R4291" t="s">
        <v>17638</v>
      </c>
      <c r="S4291" t="s">
        <v>17639</v>
      </c>
      <c r="T4291" t="s">
        <v>17640</v>
      </c>
      <c r="U4291" t="s">
        <v>23852</v>
      </c>
      <c r="W4291" t="str">
        <f>_xlfn.XLOOKUP(D4291,'All DP'!B:B,'All DP'!D:D,"Tidak")</f>
        <v>Masih</v>
      </c>
      <c r="X4291" t="str">
        <f t="shared" si="67"/>
        <v>YA</v>
      </c>
    </row>
    <row r="4292" spans="1:24">
      <c r="A4292" s="52">
        <v>46267</v>
      </c>
      <c r="B4292" t="s">
        <v>413</v>
      </c>
      <c r="C4292" t="s">
        <v>3817</v>
      </c>
      <c r="D4292" t="s">
        <v>3816</v>
      </c>
      <c r="G4292"/>
      <c r="H4292" t="s">
        <v>23854</v>
      </c>
      <c r="K4292" t="s">
        <v>3816</v>
      </c>
      <c r="L4292" t="s">
        <v>3817</v>
      </c>
      <c r="P4292" t="s">
        <v>23854</v>
      </c>
      <c r="Q4292" t="s">
        <v>10398</v>
      </c>
      <c r="R4292" t="s">
        <v>14531</v>
      </c>
      <c r="S4292" t="s">
        <v>14532</v>
      </c>
      <c r="T4292" t="s">
        <v>14533</v>
      </c>
      <c r="U4292" t="s">
        <v>23855</v>
      </c>
      <c r="W4292" t="str">
        <f>_xlfn.XLOOKUP(D4292,'All DP'!B:B,'All DP'!D:D,"Tidak")</f>
        <v>Masih</v>
      </c>
      <c r="X4292" t="str">
        <f t="shared" si="67"/>
        <v>YA</v>
      </c>
    </row>
    <row r="4293" spans="1:24">
      <c r="A4293" s="52">
        <v>46267</v>
      </c>
      <c r="B4293" t="s">
        <v>853</v>
      </c>
      <c r="C4293" t="s">
        <v>997</v>
      </c>
      <c r="D4293" t="s">
        <v>996</v>
      </c>
      <c r="G4293"/>
      <c r="H4293" t="s">
        <v>23857</v>
      </c>
      <c r="K4293" t="s">
        <v>996</v>
      </c>
      <c r="L4293" t="s">
        <v>997</v>
      </c>
      <c r="P4293" t="s">
        <v>23857</v>
      </c>
      <c r="Q4293" t="s">
        <v>11862</v>
      </c>
      <c r="R4293" t="s">
        <v>14010</v>
      </c>
      <c r="S4293" t="s">
        <v>14011</v>
      </c>
      <c r="T4293" t="s">
        <v>14012</v>
      </c>
      <c r="U4293" t="s">
        <v>23858</v>
      </c>
      <c r="W4293" t="str">
        <f>_xlfn.XLOOKUP(D4293,'All DP'!B:B,'All DP'!D:D,"Tidak")</f>
        <v>Masih</v>
      </c>
      <c r="X4293" t="str">
        <f t="shared" si="67"/>
        <v>YA</v>
      </c>
    </row>
    <row r="4294" spans="1:24">
      <c r="A4294" s="52">
        <v>46267</v>
      </c>
      <c r="B4294" t="s">
        <v>848</v>
      </c>
      <c r="C4294" t="s">
        <v>1219</v>
      </c>
      <c r="D4294" t="s">
        <v>1218</v>
      </c>
      <c r="G4294"/>
      <c r="H4294" t="s">
        <v>23857</v>
      </c>
      <c r="K4294" t="s">
        <v>1218</v>
      </c>
      <c r="L4294" t="s">
        <v>1219</v>
      </c>
      <c r="P4294" t="s">
        <v>23857</v>
      </c>
      <c r="Q4294" t="s">
        <v>10181</v>
      </c>
      <c r="R4294" t="s">
        <v>23860</v>
      </c>
      <c r="S4294" t="s">
        <v>23861</v>
      </c>
      <c r="T4294" t="s">
        <v>22901</v>
      </c>
      <c r="U4294" t="s">
        <v>23862</v>
      </c>
      <c r="W4294" t="str">
        <f>_xlfn.XLOOKUP(D4294,'All DP'!B:B,'All DP'!D:D,"Tidak")</f>
        <v>Masih</v>
      </c>
      <c r="X4294" t="str">
        <f t="shared" si="67"/>
        <v>YA</v>
      </c>
    </row>
    <row r="4295" spans="1:24">
      <c r="A4295" s="52">
        <v>46267</v>
      </c>
      <c r="B4295" t="s">
        <v>848</v>
      </c>
      <c r="C4295" t="s">
        <v>3379</v>
      </c>
      <c r="D4295" t="s">
        <v>3378</v>
      </c>
      <c r="G4295"/>
      <c r="H4295" t="s">
        <v>23864</v>
      </c>
      <c r="K4295" t="s">
        <v>3378</v>
      </c>
      <c r="L4295" t="s">
        <v>3379</v>
      </c>
      <c r="P4295" t="s">
        <v>23864</v>
      </c>
      <c r="Q4295" t="s">
        <v>10181</v>
      </c>
      <c r="R4295" t="s">
        <v>11044</v>
      </c>
      <c r="S4295" t="s">
        <v>11045</v>
      </c>
      <c r="T4295" t="s">
        <v>11046</v>
      </c>
      <c r="U4295" t="s">
        <v>23865</v>
      </c>
      <c r="W4295" t="str">
        <f>_xlfn.XLOOKUP(D4295,'All DP'!B:B,'All DP'!D:D,"Tidak")</f>
        <v>Masih</v>
      </c>
      <c r="X4295" t="str">
        <f t="shared" si="67"/>
        <v>YA</v>
      </c>
    </row>
    <row r="4296" spans="1:24">
      <c r="A4296" s="52">
        <v>46267</v>
      </c>
      <c r="B4296" t="s">
        <v>588</v>
      </c>
      <c r="C4296" t="s">
        <v>4405</v>
      </c>
      <c r="D4296" t="s">
        <v>4404</v>
      </c>
      <c r="G4296"/>
      <c r="H4296" t="s">
        <v>23866</v>
      </c>
      <c r="K4296" t="s">
        <v>4404</v>
      </c>
      <c r="L4296" t="s">
        <v>4405</v>
      </c>
      <c r="P4296" t="s">
        <v>23866</v>
      </c>
      <c r="Q4296" t="s">
        <v>10385</v>
      </c>
      <c r="R4296" t="s">
        <v>14602</v>
      </c>
      <c r="S4296" t="s">
        <v>14603</v>
      </c>
      <c r="T4296" t="s">
        <v>14604</v>
      </c>
      <c r="U4296" t="s">
        <v>23867</v>
      </c>
      <c r="W4296" t="str">
        <f>_xlfn.XLOOKUP(D4296,'All DP'!B:B,'All DP'!D:D,"Tidak")</f>
        <v>Masih</v>
      </c>
      <c r="X4296" t="str">
        <f t="shared" si="67"/>
        <v>YA</v>
      </c>
    </row>
    <row r="4297" spans="1:24">
      <c r="A4297" s="52">
        <v>46267</v>
      </c>
      <c r="B4297" t="s">
        <v>413</v>
      </c>
      <c r="C4297" t="s">
        <v>5747</v>
      </c>
      <c r="D4297" t="s">
        <v>5746</v>
      </c>
      <c r="G4297"/>
      <c r="H4297" t="s">
        <v>23869</v>
      </c>
      <c r="K4297" t="s">
        <v>5746</v>
      </c>
      <c r="L4297" t="s">
        <v>5747</v>
      </c>
      <c r="P4297" t="s">
        <v>23869</v>
      </c>
      <c r="Q4297" t="s">
        <v>10398</v>
      </c>
      <c r="R4297" t="s">
        <v>15562</v>
      </c>
      <c r="S4297" t="s">
        <v>15563</v>
      </c>
      <c r="T4297" t="s">
        <v>15564</v>
      </c>
      <c r="U4297" t="s">
        <v>23870</v>
      </c>
      <c r="W4297" t="str">
        <f>_xlfn.XLOOKUP(D4297,'All DP'!B:B,'All DP'!D:D,"Tidak")</f>
        <v>Masih</v>
      </c>
      <c r="X4297" t="str">
        <f t="shared" si="67"/>
        <v>YA</v>
      </c>
    </row>
    <row r="4298" spans="1:24">
      <c r="A4298" s="52">
        <v>46267</v>
      </c>
      <c r="B4298" t="s">
        <v>848</v>
      </c>
      <c r="C4298" t="s">
        <v>3123</v>
      </c>
      <c r="D4298" t="s">
        <v>3122</v>
      </c>
      <c r="G4298"/>
      <c r="H4298" t="s">
        <v>23871</v>
      </c>
      <c r="K4298" t="s">
        <v>3122</v>
      </c>
      <c r="L4298" t="s">
        <v>3123</v>
      </c>
      <c r="P4298" t="s">
        <v>23871</v>
      </c>
      <c r="Q4298" t="s">
        <v>10181</v>
      </c>
      <c r="R4298" t="s">
        <v>13043</v>
      </c>
      <c r="S4298" t="s">
        <v>13044</v>
      </c>
      <c r="T4298" t="s">
        <v>13045</v>
      </c>
      <c r="U4298" t="s">
        <v>23872</v>
      </c>
      <c r="W4298" t="str">
        <f>_xlfn.XLOOKUP(D4298,'All DP'!B:B,'All DP'!D:D,"Tidak")</f>
        <v>Masih</v>
      </c>
      <c r="X4298" t="str">
        <f t="shared" si="67"/>
        <v>YA</v>
      </c>
    </row>
    <row r="4299" spans="1:24">
      <c r="A4299" s="52">
        <v>46267</v>
      </c>
      <c r="B4299" t="s">
        <v>777</v>
      </c>
      <c r="C4299" t="s">
        <v>2676</v>
      </c>
      <c r="D4299" t="s">
        <v>2675</v>
      </c>
      <c r="G4299"/>
      <c r="H4299" t="s">
        <v>23873</v>
      </c>
      <c r="K4299" t="s">
        <v>2675</v>
      </c>
      <c r="L4299" t="s">
        <v>2676</v>
      </c>
      <c r="P4299" t="s">
        <v>23873</v>
      </c>
      <c r="Q4299" t="s">
        <v>10307</v>
      </c>
      <c r="R4299" t="s">
        <v>14104</v>
      </c>
      <c r="S4299" t="s">
        <v>14105</v>
      </c>
      <c r="T4299" t="s">
        <v>14106</v>
      </c>
      <c r="U4299" t="s">
        <v>23874</v>
      </c>
      <c r="W4299" t="str">
        <f>_xlfn.XLOOKUP(D4299,'All DP'!B:B,'All DP'!D:D,"Tidak")</f>
        <v>Masih</v>
      </c>
      <c r="X4299" t="str">
        <f t="shared" si="67"/>
        <v>YA</v>
      </c>
    </row>
    <row r="4300" spans="1:24">
      <c r="A4300" s="52">
        <v>46267</v>
      </c>
      <c r="B4300" t="s">
        <v>848</v>
      </c>
      <c r="C4300" t="s">
        <v>1866</v>
      </c>
      <c r="D4300" t="s">
        <v>1865</v>
      </c>
      <c r="G4300"/>
      <c r="H4300" t="s">
        <v>23876</v>
      </c>
      <c r="K4300" t="s">
        <v>1865</v>
      </c>
      <c r="L4300" t="s">
        <v>1866</v>
      </c>
      <c r="P4300" t="s">
        <v>23876</v>
      </c>
      <c r="Q4300" t="s">
        <v>10181</v>
      </c>
      <c r="R4300" t="s">
        <v>14537</v>
      </c>
      <c r="S4300" t="s">
        <v>14538</v>
      </c>
      <c r="T4300" t="s">
        <v>14477</v>
      </c>
      <c r="U4300" t="s">
        <v>23877</v>
      </c>
      <c r="W4300" t="str">
        <f>_xlfn.XLOOKUP(D4300,'All DP'!B:B,'All DP'!D:D,"Tidak")</f>
        <v>Tidak</v>
      </c>
      <c r="X4300" t="str">
        <f t="shared" si="67"/>
        <v>YA</v>
      </c>
    </row>
    <row r="4301" spans="1:24">
      <c r="A4301" s="52">
        <v>46267</v>
      </c>
      <c r="B4301" t="s">
        <v>453</v>
      </c>
      <c r="C4301" t="s">
        <v>455</v>
      </c>
      <c r="D4301" t="s">
        <v>454</v>
      </c>
      <c r="G4301"/>
      <c r="H4301" t="s">
        <v>23879</v>
      </c>
      <c r="K4301" t="s">
        <v>454</v>
      </c>
      <c r="L4301" t="s">
        <v>455</v>
      </c>
      <c r="P4301" t="s">
        <v>23879</v>
      </c>
      <c r="Q4301" t="s">
        <v>10193</v>
      </c>
      <c r="R4301" t="s">
        <v>14585</v>
      </c>
      <c r="S4301" t="s">
        <v>14586</v>
      </c>
      <c r="T4301" t="s">
        <v>14587</v>
      </c>
      <c r="U4301" t="s">
        <v>23880</v>
      </c>
      <c r="W4301" t="str">
        <f>_xlfn.XLOOKUP(D4301,'All DP'!B:B,'All DP'!D:D,"Tidak")</f>
        <v>Masih</v>
      </c>
      <c r="X4301" t="str">
        <f t="shared" si="67"/>
        <v>YA</v>
      </c>
    </row>
    <row r="4302" spans="1:24">
      <c r="A4302" s="52">
        <v>46267</v>
      </c>
      <c r="B4302" t="s">
        <v>848</v>
      </c>
      <c r="C4302" t="s">
        <v>5868</v>
      </c>
      <c r="D4302" t="s">
        <v>5867</v>
      </c>
      <c r="G4302"/>
      <c r="H4302" t="s">
        <v>23881</v>
      </c>
      <c r="K4302" t="s">
        <v>5867</v>
      </c>
      <c r="L4302" t="s">
        <v>5868</v>
      </c>
      <c r="P4302" t="s">
        <v>23881</v>
      </c>
      <c r="Q4302" t="s">
        <v>10181</v>
      </c>
      <c r="R4302" t="s">
        <v>18221</v>
      </c>
      <c r="S4302" t="s">
        <v>18222</v>
      </c>
      <c r="T4302" t="s">
        <v>18223</v>
      </c>
      <c r="U4302" t="s">
        <v>23882</v>
      </c>
      <c r="W4302" t="str">
        <f>_xlfn.XLOOKUP(D4302,'All DP'!B:B,'All DP'!D:D,"Tidak")</f>
        <v>Masih</v>
      </c>
      <c r="X4302" t="str">
        <f t="shared" si="67"/>
        <v>YA</v>
      </c>
    </row>
    <row r="4303" spans="1:24">
      <c r="A4303" s="52">
        <v>46267</v>
      </c>
      <c r="B4303" t="s">
        <v>848</v>
      </c>
      <c r="C4303" t="s">
        <v>6246</v>
      </c>
      <c r="D4303" t="s">
        <v>6245</v>
      </c>
      <c r="G4303"/>
      <c r="H4303" t="s">
        <v>23884</v>
      </c>
      <c r="K4303" t="s">
        <v>6245</v>
      </c>
      <c r="L4303" t="s">
        <v>6246</v>
      </c>
      <c r="P4303" t="s">
        <v>23884</v>
      </c>
      <c r="Q4303" t="s">
        <v>10181</v>
      </c>
      <c r="R4303" t="s">
        <v>11064</v>
      </c>
      <c r="S4303" t="s">
        <v>11065</v>
      </c>
      <c r="T4303" t="s">
        <v>11066</v>
      </c>
      <c r="U4303" t="s">
        <v>23885</v>
      </c>
      <c r="W4303" t="str">
        <f>_xlfn.XLOOKUP(D4303,'All DP'!B:B,'All DP'!D:D,"Tidak")</f>
        <v>Masih</v>
      </c>
      <c r="X4303" t="str">
        <f t="shared" si="67"/>
        <v>YA</v>
      </c>
    </row>
    <row r="4304" spans="1:24">
      <c r="A4304" s="52">
        <v>46267</v>
      </c>
      <c r="B4304" t="s">
        <v>777</v>
      </c>
      <c r="C4304" t="s">
        <v>2637</v>
      </c>
      <c r="D4304" t="s">
        <v>2636</v>
      </c>
      <c r="G4304"/>
      <c r="H4304" t="s">
        <v>23886</v>
      </c>
      <c r="K4304" t="s">
        <v>2636</v>
      </c>
      <c r="L4304" t="s">
        <v>2637</v>
      </c>
      <c r="P4304" t="s">
        <v>23886</v>
      </c>
      <c r="Q4304" t="s">
        <v>10307</v>
      </c>
      <c r="R4304" t="s">
        <v>19610</v>
      </c>
      <c r="S4304" t="s">
        <v>19611</v>
      </c>
      <c r="T4304" t="s">
        <v>19612</v>
      </c>
      <c r="U4304" t="s">
        <v>23887</v>
      </c>
      <c r="W4304" t="str">
        <f>_xlfn.XLOOKUP(D4304,'All DP'!B:B,'All DP'!D:D,"Tidak")</f>
        <v>Masih</v>
      </c>
      <c r="X4304" t="str">
        <f t="shared" si="67"/>
        <v>YA</v>
      </c>
    </row>
    <row r="4305" spans="1:24">
      <c r="A4305" s="52">
        <v>46267</v>
      </c>
      <c r="B4305" t="s">
        <v>4</v>
      </c>
      <c r="C4305" t="s">
        <v>6568</v>
      </c>
      <c r="D4305" t="s">
        <v>6567</v>
      </c>
      <c r="G4305"/>
      <c r="H4305" t="s">
        <v>23888</v>
      </c>
      <c r="K4305" t="s">
        <v>6567</v>
      </c>
      <c r="L4305" t="s">
        <v>6568</v>
      </c>
      <c r="P4305" t="s">
        <v>23888</v>
      </c>
      <c r="Q4305" t="s">
        <v>11054</v>
      </c>
      <c r="R4305" t="s">
        <v>14715</v>
      </c>
      <c r="S4305" t="s">
        <v>14716</v>
      </c>
      <c r="T4305" t="s">
        <v>14717</v>
      </c>
      <c r="U4305" t="s">
        <v>23889</v>
      </c>
      <c r="W4305" t="str">
        <f>_xlfn.XLOOKUP(D4305,'All DP'!B:B,'All DP'!D:D,"Tidak")</f>
        <v>Masih</v>
      </c>
      <c r="X4305" t="str">
        <f t="shared" si="67"/>
        <v>YA</v>
      </c>
    </row>
    <row r="4306" spans="1:24">
      <c r="A4306" s="52">
        <v>46267</v>
      </c>
      <c r="B4306" t="s">
        <v>391</v>
      </c>
      <c r="C4306" t="s">
        <v>2753</v>
      </c>
      <c r="D4306" t="s">
        <v>2752</v>
      </c>
      <c r="G4306"/>
      <c r="H4306" t="s">
        <v>23890</v>
      </c>
      <c r="K4306" t="s">
        <v>2752</v>
      </c>
      <c r="L4306" t="s">
        <v>2753</v>
      </c>
      <c r="P4306" t="s">
        <v>23890</v>
      </c>
      <c r="Q4306" t="s">
        <v>11249</v>
      </c>
      <c r="R4306" t="s">
        <v>13016</v>
      </c>
      <c r="S4306" t="s">
        <v>13017</v>
      </c>
      <c r="T4306" t="s">
        <v>13018</v>
      </c>
      <c r="U4306" t="s">
        <v>23891</v>
      </c>
      <c r="W4306" t="str">
        <f>_xlfn.XLOOKUP(D4306,'All DP'!B:B,'All DP'!D:D,"Tidak")</f>
        <v>Masih</v>
      </c>
      <c r="X4306" t="str">
        <f t="shared" ref="X4306:X4369" si="68">IFERROR(IF(MOD(H4306,1)&lt;=TIME(15,0,0),"YA","TIDAK"),0)</f>
        <v>YA</v>
      </c>
    </row>
    <row r="4307" spans="1:24">
      <c r="A4307" s="52">
        <v>46267</v>
      </c>
      <c r="B4307" t="s">
        <v>928</v>
      </c>
      <c r="C4307" t="s">
        <v>2320</v>
      </c>
      <c r="D4307" t="s">
        <v>2319</v>
      </c>
      <c r="G4307"/>
      <c r="H4307" t="s">
        <v>23892</v>
      </c>
      <c r="K4307" t="s">
        <v>2319</v>
      </c>
      <c r="L4307" t="s">
        <v>2320</v>
      </c>
      <c r="P4307" t="s">
        <v>23892</v>
      </c>
      <c r="Q4307" t="s">
        <v>10486</v>
      </c>
      <c r="R4307" t="s">
        <v>23893</v>
      </c>
      <c r="S4307" t="s">
        <v>23894</v>
      </c>
      <c r="T4307" t="s">
        <v>23895</v>
      </c>
      <c r="U4307" t="s">
        <v>23896</v>
      </c>
      <c r="W4307" t="str">
        <f>_xlfn.XLOOKUP(D4307,'All DP'!B:B,'All DP'!D:D,"Tidak")</f>
        <v>Masih</v>
      </c>
      <c r="X4307" t="str">
        <f t="shared" si="68"/>
        <v>YA</v>
      </c>
    </row>
    <row r="4308" spans="1:24">
      <c r="A4308" s="52">
        <v>46267</v>
      </c>
      <c r="B4308" t="s">
        <v>848</v>
      </c>
      <c r="C4308" t="s">
        <v>6428</v>
      </c>
      <c r="D4308" t="s">
        <v>6427</v>
      </c>
      <c r="G4308"/>
      <c r="H4308" t="s">
        <v>23898</v>
      </c>
      <c r="K4308" t="s">
        <v>6427</v>
      </c>
      <c r="L4308" t="s">
        <v>6428</v>
      </c>
      <c r="P4308" t="s">
        <v>23898</v>
      </c>
      <c r="Q4308" t="s">
        <v>10181</v>
      </c>
      <c r="R4308" t="s">
        <v>10761</v>
      </c>
      <c r="S4308" t="s">
        <v>10762</v>
      </c>
      <c r="T4308" t="s">
        <v>10763</v>
      </c>
      <c r="U4308" t="s">
        <v>23899</v>
      </c>
      <c r="W4308" t="str">
        <f>_xlfn.XLOOKUP(D4308,'All DP'!B:B,'All DP'!D:D,"Tidak")</f>
        <v>Masih</v>
      </c>
      <c r="X4308" t="str">
        <f t="shared" si="68"/>
        <v>YA</v>
      </c>
    </row>
    <row r="4309" spans="1:24">
      <c r="A4309" s="52">
        <v>46267</v>
      </c>
      <c r="B4309" t="s">
        <v>229</v>
      </c>
      <c r="C4309" t="s">
        <v>3757</v>
      </c>
      <c r="D4309" t="s">
        <v>3757</v>
      </c>
      <c r="G4309"/>
      <c r="H4309" t="s">
        <v>23901</v>
      </c>
      <c r="K4309" t="s">
        <v>3757</v>
      </c>
      <c r="L4309" t="s">
        <v>3757</v>
      </c>
      <c r="P4309" t="s">
        <v>23901</v>
      </c>
      <c r="Q4309" t="s">
        <v>10199</v>
      </c>
      <c r="R4309" t="s">
        <v>12104</v>
      </c>
      <c r="S4309" t="s">
        <v>12105</v>
      </c>
      <c r="T4309" t="s">
        <v>12106</v>
      </c>
      <c r="U4309" t="s">
        <v>23902</v>
      </c>
      <c r="W4309" t="str">
        <f>_xlfn.XLOOKUP(D4309,'All DP'!B:B,'All DP'!D:D,"Tidak")</f>
        <v>Masih</v>
      </c>
      <c r="X4309" t="str">
        <f t="shared" si="68"/>
        <v>YA</v>
      </c>
    </row>
    <row r="4310" spans="1:24">
      <c r="A4310" s="52">
        <v>46267</v>
      </c>
      <c r="B4310" t="s">
        <v>766</v>
      </c>
      <c r="C4310" t="s">
        <v>927</v>
      </c>
      <c r="D4310" t="s">
        <v>926</v>
      </c>
      <c r="G4310"/>
      <c r="H4310" t="s">
        <v>23901</v>
      </c>
      <c r="K4310" t="s">
        <v>926</v>
      </c>
      <c r="L4310" t="s">
        <v>927</v>
      </c>
      <c r="P4310" t="s">
        <v>23901</v>
      </c>
      <c r="Q4310" t="s">
        <v>11133</v>
      </c>
      <c r="R4310" t="s">
        <v>14636</v>
      </c>
      <c r="S4310" t="s">
        <v>14637</v>
      </c>
      <c r="T4310" t="s">
        <v>14638</v>
      </c>
      <c r="U4310" t="s">
        <v>23904</v>
      </c>
      <c r="W4310" t="str">
        <f>_xlfn.XLOOKUP(D4310,'All DP'!B:B,'All DP'!D:D,"Tidak")</f>
        <v>Masih</v>
      </c>
      <c r="X4310" t="str">
        <f t="shared" si="68"/>
        <v>YA</v>
      </c>
    </row>
    <row r="4311" spans="1:24">
      <c r="A4311" s="52">
        <v>46267</v>
      </c>
      <c r="B4311" t="s">
        <v>848</v>
      </c>
      <c r="C4311" t="s">
        <v>6066</v>
      </c>
      <c r="D4311" t="s">
        <v>6065</v>
      </c>
      <c r="G4311"/>
      <c r="H4311" t="s">
        <v>23905</v>
      </c>
      <c r="K4311" t="s">
        <v>6065</v>
      </c>
      <c r="L4311" t="s">
        <v>6066</v>
      </c>
      <c r="P4311" t="s">
        <v>23905</v>
      </c>
      <c r="Q4311" t="s">
        <v>10181</v>
      </c>
      <c r="R4311" t="s">
        <v>14475</v>
      </c>
      <c r="S4311" t="s">
        <v>14476</v>
      </c>
      <c r="T4311" t="s">
        <v>14477</v>
      </c>
      <c r="U4311" t="s">
        <v>23906</v>
      </c>
      <c r="W4311" t="str">
        <f>_xlfn.XLOOKUP(D4311,'All DP'!B:B,'All DP'!D:D,"Tidak")</f>
        <v>Masih</v>
      </c>
      <c r="X4311" t="str">
        <f t="shared" si="68"/>
        <v>YA</v>
      </c>
    </row>
    <row r="4312" spans="1:24">
      <c r="A4312" s="52">
        <v>46267</v>
      </c>
      <c r="B4312" t="s">
        <v>777</v>
      </c>
      <c r="C4312" t="s">
        <v>4757</v>
      </c>
      <c r="D4312" t="s">
        <v>4756</v>
      </c>
      <c r="G4312"/>
      <c r="H4312" t="s">
        <v>23907</v>
      </c>
      <c r="K4312" t="s">
        <v>4756</v>
      </c>
      <c r="L4312" t="s">
        <v>4757</v>
      </c>
      <c r="P4312" t="s">
        <v>23907</v>
      </c>
      <c r="Q4312" t="s">
        <v>10307</v>
      </c>
      <c r="R4312" t="s">
        <v>16295</v>
      </c>
      <c r="S4312" t="s">
        <v>16296</v>
      </c>
      <c r="T4312" t="s">
        <v>16297</v>
      </c>
      <c r="U4312" t="s">
        <v>23908</v>
      </c>
      <c r="W4312" t="str">
        <f>_xlfn.XLOOKUP(D4312,'All DP'!B:B,'All DP'!D:D,"Tidak")</f>
        <v>Masih</v>
      </c>
      <c r="X4312" t="str">
        <f t="shared" si="68"/>
        <v>YA</v>
      </c>
    </row>
    <row r="4313" spans="1:24">
      <c r="A4313" s="52">
        <v>46267</v>
      </c>
      <c r="B4313" t="s">
        <v>358</v>
      </c>
      <c r="C4313" t="s">
        <v>5338</v>
      </c>
      <c r="D4313" t="s">
        <v>5337</v>
      </c>
      <c r="G4313"/>
      <c r="H4313" t="s">
        <v>23910</v>
      </c>
      <c r="K4313" t="s">
        <v>5337</v>
      </c>
      <c r="L4313" t="s">
        <v>5338</v>
      </c>
      <c r="P4313" t="s">
        <v>23910</v>
      </c>
      <c r="Q4313" t="s">
        <v>10443</v>
      </c>
      <c r="R4313" t="s">
        <v>15441</v>
      </c>
      <c r="S4313" t="s">
        <v>15442</v>
      </c>
      <c r="T4313" t="s">
        <v>15443</v>
      </c>
      <c r="U4313" t="s">
        <v>23911</v>
      </c>
      <c r="W4313" t="str">
        <f>_xlfn.XLOOKUP(D4313,'All DP'!B:B,'All DP'!D:D,"Tidak")</f>
        <v>Masih</v>
      </c>
      <c r="X4313" t="str">
        <f t="shared" si="68"/>
        <v>YA</v>
      </c>
    </row>
    <row r="4314" spans="1:24">
      <c r="A4314" s="52">
        <v>46267</v>
      </c>
      <c r="B4314" t="s">
        <v>1026</v>
      </c>
      <c r="C4314" t="s">
        <v>1365</v>
      </c>
      <c r="D4314" t="s">
        <v>1364</v>
      </c>
      <c r="G4314"/>
      <c r="H4314" t="s">
        <v>23913</v>
      </c>
      <c r="K4314" t="s">
        <v>1364</v>
      </c>
      <c r="L4314" t="s">
        <v>1365</v>
      </c>
      <c r="P4314" t="s">
        <v>23913</v>
      </c>
      <c r="Q4314" t="s">
        <v>10270</v>
      </c>
      <c r="R4314" t="s">
        <v>14684</v>
      </c>
      <c r="S4314" t="s">
        <v>14685</v>
      </c>
      <c r="T4314" t="s">
        <v>14686</v>
      </c>
      <c r="U4314" t="s">
        <v>23914</v>
      </c>
      <c r="W4314" t="str">
        <f>_xlfn.XLOOKUP(D4314,'All DP'!B:B,'All DP'!D:D,"Tidak")</f>
        <v>Masih</v>
      </c>
      <c r="X4314" t="str">
        <f t="shared" si="68"/>
        <v>YA</v>
      </c>
    </row>
    <row r="4315" spans="1:24">
      <c r="A4315" s="52">
        <v>46267</v>
      </c>
      <c r="B4315" t="s">
        <v>229</v>
      </c>
      <c r="C4315" t="s">
        <v>258</v>
      </c>
      <c r="D4315" t="s">
        <v>258</v>
      </c>
      <c r="G4315"/>
      <c r="H4315" t="s">
        <v>23916</v>
      </c>
      <c r="K4315" t="s">
        <v>258</v>
      </c>
      <c r="L4315" t="s">
        <v>258</v>
      </c>
      <c r="P4315" t="s">
        <v>23916</v>
      </c>
      <c r="Q4315" t="s">
        <v>10199</v>
      </c>
      <c r="R4315" t="s">
        <v>10821</v>
      </c>
      <c r="S4315" t="s">
        <v>10822</v>
      </c>
      <c r="T4315" t="s">
        <v>10823</v>
      </c>
      <c r="U4315" t="s">
        <v>23917</v>
      </c>
      <c r="W4315" t="str">
        <f>_xlfn.XLOOKUP(D4315,'All DP'!B:B,'All DP'!D:D,"Tidak")</f>
        <v>Masih</v>
      </c>
      <c r="X4315" t="str">
        <f t="shared" si="68"/>
        <v>YA</v>
      </c>
    </row>
    <row r="4316" spans="1:24">
      <c r="A4316" s="52">
        <v>46267</v>
      </c>
      <c r="B4316" t="s">
        <v>777</v>
      </c>
      <c r="C4316" t="s">
        <v>2674</v>
      </c>
      <c r="D4316" t="s">
        <v>2673</v>
      </c>
      <c r="G4316"/>
      <c r="H4316" t="s">
        <v>23918</v>
      </c>
      <c r="K4316" t="s">
        <v>2673</v>
      </c>
      <c r="L4316" t="s">
        <v>2674</v>
      </c>
      <c r="P4316" t="s">
        <v>23918</v>
      </c>
      <c r="Q4316" t="s">
        <v>10307</v>
      </c>
      <c r="R4316" t="s">
        <v>12519</v>
      </c>
      <c r="S4316" t="s">
        <v>12520</v>
      </c>
      <c r="T4316" t="s">
        <v>12521</v>
      </c>
      <c r="U4316" t="s">
        <v>23919</v>
      </c>
      <c r="W4316" t="str">
        <f>_xlfn.XLOOKUP(D4316,'All DP'!B:B,'All DP'!D:D,"Tidak")</f>
        <v>Masih</v>
      </c>
      <c r="X4316" t="str">
        <f t="shared" si="68"/>
        <v>YA</v>
      </c>
    </row>
    <row r="4317" spans="1:24">
      <c r="A4317" s="52">
        <v>46267</v>
      </c>
      <c r="B4317" t="s">
        <v>413</v>
      </c>
      <c r="C4317" t="s">
        <v>3537</v>
      </c>
      <c r="D4317" t="s">
        <v>3536</v>
      </c>
      <c r="G4317"/>
      <c r="H4317" t="s">
        <v>23920</v>
      </c>
      <c r="K4317" t="s">
        <v>3536</v>
      </c>
      <c r="L4317" t="s">
        <v>3537</v>
      </c>
      <c r="P4317" t="s">
        <v>23920</v>
      </c>
      <c r="Q4317" t="s">
        <v>10398</v>
      </c>
      <c r="R4317" t="s">
        <v>13783</v>
      </c>
      <c r="S4317" t="s">
        <v>13784</v>
      </c>
      <c r="T4317" t="s">
        <v>13785</v>
      </c>
      <c r="U4317" t="s">
        <v>23921</v>
      </c>
      <c r="W4317" t="str">
        <f>_xlfn.XLOOKUP(D4317,'All DP'!B:B,'All DP'!D:D,"Tidak")</f>
        <v>Masih</v>
      </c>
      <c r="X4317" t="str">
        <f t="shared" si="68"/>
        <v>YA</v>
      </c>
    </row>
    <row r="4318" spans="1:24">
      <c r="A4318" s="52">
        <v>46267</v>
      </c>
      <c r="B4318" t="s">
        <v>391</v>
      </c>
      <c r="C4318" t="s">
        <v>4893</v>
      </c>
      <c r="D4318" t="s">
        <v>4892</v>
      </c>
      <c r="G4318"/>
      <c r="H4318" t="s">
        <v>23922</v>
      </c>
      <c r="K4318" t="s">
        <v>4892</v>
      </c>
      <c r="L4318" t="s">
        <v>4893</v>
      </c>
      <c r="P4318" t="s">
        <v>23922</v>
      </c>
      <c r="Q4318" t="s">
        <v>11249</v>
      </c>
      <c r="R4318" t="s">
        <v>16196</v>
      </c>
      <c r="S4318" t="s">
        <v>16197</v>
      </c>
      <c r="T4318" t="s">
        <v>16198</v>
      </c>
      <c r="U4318" t="s">
        <v>23923</v>
      </c>
      <c r="W4318" t="str">
        <f>_xlfn.XLOOKUP(D4318,'All DP'!B:B,'All DP'!D:D,"Tidak")</f>
        <v>Masih</v>
      </c>
      <c r="X4318" t="str">
        <f t="shared" si="68"/>
        <v>YA</v>
      </c>
    </row>
    <row r="4319" spans="1:24">
      <c r="A4319" s="52">
        <v>46267</v>
      </c>
      <c r="B4319" t="s">
        <v>853</v>
      </c>
      <c r="C4319" t="s">
        <v>3601</v>
      </c>
      <c r="D4319" t="s">
        <v>3600</v>
      </c>
      <c r="G4319"/>
      <c r="H4319" t="s">
        <v>23924</v>
      </c>
      <c r="K4319" t="s">
        <v>3600</v>
      </c>
      <c r="L4319" t="s">
        <v>3601</v>
      </c>
      <c r="P4319" t="s">
        <v>23924</v>
      </c>
      <c r="Q4319" t="s">
        <v>11862</v>
      </c>
      <c r="R4319" t="s">
        <v>15196</v>
      </c>
      <c r="S4319" t="s">
        <v>15197</v>
      </c>
      <c r="T4319" t="s">
        <v>15198</v>
      </c>
      <c r="U4319" t="s">
        <v>23925</v>
      </c>
      <c r="W4319" t="str">
        <f>_xlfn.XLOOKUP(D4319,'All DP'!B:B,'All DP'!D:D,"Tidak")</f>
        <v>Masih</v>
      </c>
      <c r="X4319" t="str">
        <f t="shared" si="68"/>
        <v>YA</v>
      </c>
    </row>
    <row r="4320" spans="1:24">
      <c r="A4320" s="52">
        <v>46267</v>
      </c>
      <c r="B4320" t="s">
        <v>928</v>
      </c>
      <c r="C4320" t="s">
        <v>3720</v>
      </c>
      <c r="D4320" t="s">
        <v>3719</v>
      </c>
      <c r="G4320"/>
      <c r="H4320" t="s">
        <v>23924</v>
      </c>
      <c r="K4320" t="s">
        <v>3719</v>
      </c>
      <c r="L4320" t="s">
        <v>3720</v>
      </c>
      <c r="P4320" t="s">
        <v>23924</v>
      </c>
      <c r="Q4320" t="s">
        <v>10486</v>
      </c>
      <c r="R4320" t="s">
        <v>12673</v>
      </c>
      <c r="S4320" t="s">
        <v>12674</v>
      </c>
      <c r="T4320" t="s">
        <v>12675</v>
      </c>
      <c r="U4320" t="s">
        <v>23926</v>
      </c>
      <c r="W4320" t="str">
        <f>_xlfn.XLOOKUP(D4320,'All DP'!B:B,'All DP'!D:D,"Tidak")</f>
        <v>Masih</v>
      </c>
      <c r="X4320" t="str">
        <f t="shared" si="68"/>
        <v>YA</v>
      </c>
    </row>
    <row r="4321" spans="1:24">
      <c r="A4321" s="52">
        <v>46267</v>
      </c>
      <c r="B4321" t="s">
        <v>391</v>
      </c>
      <c r="C4321" t="s">
        <v>6030</v>
      </c>
      <c r="D4321" t="s">
        <v>6029</v>
      </c>
      <c r="G4321"/>
      <c r="H4321" t="s">
        <v>23931</v>
      </c>
      <c r="K4321" t="s">
        <v>6029</v>
      </c>
      <c r="L4321" t="s">
        <v>6030</v>
      </c>
      <c r="P4321" t="s">
        <v>23931</v>
      </c>
      <c r="Q4321" t="s">
        <v>11249</v>
      </c>
      <c r="R4321" t="s">
        <v>13402</v>
      </c>
      <c r="S4321" t="s">
        <v>13403</v>
      </c>
      <c r="T4321" t="s">
        <v>13404</v>
      </c>
      <c r="U4321" t="s">
        <v>23932</v>
      </c>
      <c r="W4321" t="str">
        <f>_xlfn.XLOOKUP(D4321,'All DP'!B:B,'All DP'!D:D,"Tidak")</f>
        <v>Masih</v>
      </c>
      <c r="X4321" t="str">
        <f t="shared" si="68"/>
        <v>YA</v>
      </c>
    </row>
    <row r="4322" spans="1:24">
      <c r="A4322" s="52">
        <v>46267</v>
      </c>
      <c r="B4322" t="s">
        <v>848</v>
      </c>
      <c r="C4322" t="s">
        <v>6298</v>
      </c>
      <c r="D4322" t="s">
        <v>6297</v>
      </c>
      <c r="G4322"/>
      <c r="H4322" t="s">
        <v>23933</v>
      </c>
      <c r="K4322" t="s">
        <v>6297</v>
      </c>
      <c r="L4322" t="s">
        <v>6298</v>
      </c>
      <c r="P4322" t="s">
        <v>23933</v>
      </c>
      <c r="Q4322" t="s">
        <v>10181</v>
      </c>
      <c r="R4322" t="s">
        <v>17495</v>
      </c>
      <c r="S4322" t="s">
        <v>17496</v>
      </c>
      <c r="T4322" t="s">
        <v>17497</v>
      </c>
      <c r="U4322" t="s">
        <v>23934</v>
      </c>
      <c r="W4322" t="str">
        <f>_xlfn.XLOOKUP(D4322,'All DP'!B:B,'All DP'!D:D,"Tidak")</f>
        <v>Masih</v>
      </c>
      <c r="X4322" t="str">
        <f t="shared" si="68"/>
        <v>YA</v>
      </c>
    </row>
    <row r="4323" spans="1:24">
      <c r="A4323" s="52">
        <v>46267</v>
      </c>
      <c r="B4323" t="s">
        <v>777</v>
      </c>
      <c r="C4323" t="s">
        <v>3950</v>
      </c>
      <c r="D4323" t="s">
        <v>3949</v>
      </c>
      <c r="G4323"/>
      <c r="H4323" t="s">
        <v>23936</v>
      </c>
      <c r="K4323" t="s">
        <v>3949</v>
      </c>
      <c r="L4323" t="s">
        <v>3950</v>
      </c>
      <c r="P4323" t="s">
        <v>23936</v>
      </c>
      <c r="Q4323" t="s">
        <v>10307</v>
      </c>
      <c r="R4323" t="s">
        <v>15328</v>
      </c>
      <c r="S4323" t="s">
        <v>15329</v>
      </c>
      <c r="T4323" t="s">
        <v>15330</v>
      </c>
      <c r="U4323" t="s">
        <v>23937</v>
      </c>
      <c r="W4323" t="str">
        <f>_xlfn.XLOOKUP(D4323,'All DP'!B:B,'All DP'!D:D,"Tidak")</f>
        <v>Masih</v>
      </c>
      <c r="X4323" t="str">
        <f t="shared" si="68"/>
        <v>YA</v>
      </c>
    </row>
    <row r="4324" spans="1:24">
      <c r="A4324" s="52">
        <v>46267</v>
      </c>
      <c r="B4324" t="s">
        <v>391</v>
      </c>
      <c r="C4324" t="s">
        <v>5619</v>
      </c>
      <c r="D4324" t="s">
        <v>5618</v>
      </c>
      <c r="G4324"/>
      <c r="H4324" t="s">
        <v>23936</v>
      </c>
      <c r="K4324" t="s">
        <v>5618</v>
      </c>
      <c r="L4324" t="s">
        <v>5619</v>
      </c>
      <c r="P4324" t="s">
        <v>23936</v>
      </c>
      <c r="Q4324" t="s">
        <v>11249</v>
      </c>
      <c r="R4324" t="s">
        <v>12331</v>
      </c>
      <c r="S4324" t="s">
        <v>12332</v>
      </c>
      <c r="T4324" t="s">
        <v>12333</v>
      </c>
      <c r="U4324" t="s">
        <v>23938</v>
      </c>
      <c r="W4324" t="str">
        <f>_xlfn.XLOOKUP(D4324,'All DP'!B:B,'All DP'!D:D,"Tidak")</f>
        <v>Masih</v>
      </c>
      <c r="X4324" t="str">
        <f t="shared" si="68"/>
        <v>YA</v>
      </c>
    </row>
    <row r="4325" spans="1:24">
      <c r="A4325" s="52">
        <v>46267</v>
      </c>
      <c r="B4325" t="s">
        <v>4</v>
      </c>
      <c r="C4325" t="s">
        <v>725</v>
      </c>
      <c r="D4325" t="s">
        <v>724</v>
      </c>
      <c r="G4325"/>
      <c r="H4325" t="s">
        <v>23939</v>
      </c>
      <c r="K4325" t="s">
        <v>724</v>
      </c>
      <c r="L4325" t="s">
        <v>725</v>
      </c>
      <c r="P4325" t="s">
        <v>23939</v>
      </c>
      <c r="Q4325" t="s">
        <v>11054</v>
      </c>
      <c r="R4325" t="s">
        <v>18973</v>
      </c>
      <c r="S4325" t="s">
        <v>18974</v>
      </c>
      <c r="T4325" t="s">
        <v>18975</v>
      </c>
      <c r="U4325" t="s">
        <v>23940</v>
      </c>
      <c r="W4325" t="str">
        <f>_xlfn.XLOOKUP(D4325,'All DP'!B:B,'All DP'!D:D,"Tidak")</f>
        <v>Masih</v>
      </c>
      <c r="X4325" t="str">
        <f t="shared" si="68"/>
        <v>YA</v>
      </c>
    </row>
    <row r="4326" spans="1:24">
      <c r="A4326" s="52">
        <v>46267</v>
      </c>
      <c r="B4326" t="s">
        <v>1026</v>
      </c>
      <c r="C4326" t="s">
        <v>1896</v>
      </c>
      <c r="D4326" t="s">
        <v>1895</v>
      </c>
      <c r="G4326"/>
      <c r="H4326" t="s">
        <v>23942</v>
      </c>
      <c r="K4326" t="s">
        <v>1895</v>
      </c>
      <c r="L4326" t="s">
        <v>1896</v>
      </c>
      <c r="P4326" t="s">
        <v>23942</v>
      </c>
      <c r="Q4326" t="s">
        <v>10270</v>
      </c>
      <c r="R4326" t="s">
        <v>11701</v>
      </c>
      <c r="S4326" t="s">
        <v>11702</v>
      </c>
      <c r="T4326" t="s">
        <v>11703</v>
      </c>
      <c r="U4326" t="s">
        <v>23943</v>
      </c>
      <c r="W4326" t="str">
        <f>_xlfn.XLOOKUP(D4326,'All DP'!B:B,'All DP'!D:D,"Tidak")</f>
        <v>Tidak</v>
      </c>
      <c r="X4326" t="str">
        <f t="shared" si="68"/>
        <v>YA</v>
      </c>
    </row>
    <row r="4327" spans="1:24">
      <c r="A4327" s="52">
        <v>46267</v>
      </c>
      <c r="B4327" t="s">
        <v>453</v>
      </c>
      <c r="C4327" t="s">
        <v>4965</v>
      </c>
      <c r="D4327" t="s">
        <v>4964</v>
      </c>
      <c r="G4327"/>
      <c r="H4327" t="s">
        <v>23945</v>
      </c>
      <c r="K4327" t="s">
        <v>4964</v>
      </c>
      <c r="L4327" t="s">
        <v>4965</v>
      </c>
      <c r="P4327" t="s">
        <v>23945</v>
      </c>
      <c r="Q4327" t="s">
        <v>10193</v>
      </c>
      <c r="R4327" t="s">
        <v>14985</v>
      </c>
      <c r="S4327" t="s">
        <v>14986</v>
      </c>
      <c r="T4327" t="s">
        <v>14987</v>
      </c>
      <c r="U4327" t="s">
        <v>23946</v>
      </c>
      <c r="W4327" t="str">
        <f>_xlfn.XLOOKUP(D4327,'All DP'!B:B,'All DP'!D:D,"Tidak")</f>
        <v>Masih</v>
      </c>
      <c r="X4327" t="str">
        <f t="shared" si="68"/>
        <v>YA</v>
      </c>
    </row>
    <row r="4328" spans="1:24">
      <c r="A4328" s="52">
        <v>46267</v>
      </c>
      <c r="B4328" t="s">
        <v>928</v>
      </c>
      <c r="C4328" t="s">
        <v>2630</v>
      </c>
      <c r="D4328" t="s">
        <v>2629</v>
      </c>
      <c r="G4328"/>
      <c r="H4328" t="s">
        <v>23947</v>
      </c>
      <c r="K4328" t="s">
        <v>2629</v>
      </c>
      <c r="L4328" t="s">
        <v>2630</v>
      </c>
      <c r="P4328" t="s">
        <v>23947</v>
      </c>
      <c r="Q4328" t="s">
        <v>10486</v>
      </c>
      <c r="R4328" t="s">
        <v>14330</v>
      </c>
      <c r="S4328" t="s">
        <v>14331</v>
      </c>
      <c r="T4328" t="s">
        <v>14332</v>
      </c>
      <c r="U4328" t="s">
        <v>23948</v>
      </c>
      <c r="W4328" t="str">
        <f>_xlfn.XLOOKUP(D4328,'All DP'!B:B,'All DP'!D:D,"Tidak")</f>
        <v>Masih</v>
      </c>
      <c r="X4328" t="str">
        <f t="shared" si="68"/>
        <v>YA</v>
      </c>
    </row>
    <row r="4329" spans="1:24">
      <c r="A4329" s="52">
        <v>46267</v>
      </c>
      <c r="B4329" t="s">
        <v>588</v>
      </c>
      <c r="C4329" t="s">
        <v>4491</v>
      </c>
      <c r="D4329" t="s">
        <v>4490</v>
      </c>
      <c r="G4329"/>
      <c r="H4329" t="s">
        <v>23949</v>
      </c>
      <c r="K4329" t="s">
        <v>4490</v>
      </c>
      <c r="L4329" t="s">
        <v>4491</v>
      </c>
      <c r="P4329" t="s">
        <v>23949</v>
      </c>
      <c r="Q4329" t="s">
        <v>10385</v>
      </c>
      <c r="R4329" t="s">
        <v>16457</v>
      </c>
      <c r="S4329" t="s">
        <v>16458</v>
      </c>
      <c r="T4329" t="s">
        <v>16459</v>
      </c>
      <c r="U4329" t="s">
        <v>23950</v>
      </c>
      <c r="W4329" t="str">
        <f>_xlfn.XLOOKUP(D4329,'All DP'!B:B,'All DP'!D:D,"Tidak")</f>
        <v>Masih</v>
      </c>
      <c r="X4329" t="str">
        <f t="shared" si="68"/>
        <v>YA</v>
      </c>
    </row>
    <row r="4330" spans="1:24">
      <c r="A4330" s="52">
        <v>46267</v>
      </c>
      <c r="B4330" t="s">
        <v>766</v>
      </c>
      <c r="C4330" t="s">
        <v>986</v>
      </c>
      <c r="D4330" t="s">
        <v>985</v>
      </c>
      <c r="G4330"/>
      <c r="H4330" t="s">
        <v>23951</v>
      </c>
      <c r="K4330" t="s">
        <v>985</v>
      </c>
      <c r="L4330" t="s">
        <v>986</v>
      </c>
      <c r="P4330" t="s">
        <v>23951</v>
      </c>
      <c r="Q4330" t="s">
        <v>11133</v>
      </c>
      <c r="R4330" t="s">
        <v>21787</v>
      </c>
      <c r="S4330" t="s">
        <v>21788</v>
      </c>
      <c r="T4330" t="s">
        <v>21789</v>
      </c>
      <c r="U4330" t="s">
        <v>23952</v>
      </c>
      <c r="W4330" t="str">
        <f>_xlfn.XLOOKUP(D4330,'All DP'!B:B,'All DP'!D:D,"Tidak")</f>
        <v>Masih</v>
      </c>
      <c r="X4330" t="str">
        <f t="shared" si="68"/>
        <v>YA</v>
      </c>
    </row>
    <row r="4331" spans="1:24">
      <c r="A4331" s="52">
        <v>46267</v>
      </c>
      <c r="B4331" t="s">
        <v>26</v>
      </c>
      <c r="C4331" t="s">
        <v>2535</v>
      </c>
      <c r="D4331" t="s">
        <v>2534</v>
      </c>
      <c r="G4331"/>
      <c r="H4331" t="s">
        <v>23953</v>
      </c>
      <c r="K4331" t="s">
        <v>2534</v>
      </c>
      <c r="L4331" t="s">
        <v>2535</v>
      </c>
      <c r="P4331" t="s">
        <v>23953</v>
      </c>
      <c r="Q4331" t="s">
        <v>10656</v>
      </c>
      <c r="R4331" t="s">
        <v>15396</v>
      </c>
      <c r="S4331" t="s">
        <v>15397</v>
      </c>
      <c r="T4331" t="s">
        <v>15398</v>
      </c>
      <c r="U4331" t="s">
        <v>23954</v>
      </c>
      <c r="W4331" t="str">
        <f>_xlfn.XLOOKUP(D4331,'All DP'!B:B,'All DP'!D:D,"Tidak")</f>
        <v>Masih</v>
      </c>
      <c r="X4331" t="str">
        <f t="shared" si="68"/>
        <v>YA</v>
      </c>
    </row>
    <row r="4332" spans="1:24">
      <c r="A4332" s="52">
        <v>46267</v>
      </c>
      <c r="B4332" t="s">
        <v>991</v>
      </c>
      <c r="C4332" t="s">
        <v>1444</v>
      </c>
      <c r="D4332" t="s">
        <v>1443</v>
      </c>
      <c r="G4332"/>
      <c r="H4332" t="s">
        <v>23960</v>
      </c>
      <c r="K4332" t="s">
        <v>1443</v>
      </c>
      <c r="L4332" t="s">
        <v>1444</v>
      </c>
      <c r="P4332" t="s">
        <v>23960</v>
      </c>
      <c r="Q4332" t="s">
        <v>12496</v>
      </c>
      <c r="R4332" t="s">
        <v>13857</v>
      </c>
      <c r="S4332" t="s">
        <v>13858</v>
      </c>
      <c r="T4332" t="s">
        <v>13859</v>
      </c>
      <c r="U4332" t="s">
        <v>23961</v>
      </c>
      <c r="W4332" t="str">
        <f>_xlfn.XLOOKUP(D4332,'All DP'!B:B,'All DP'!D:D,"Tidak")</f>
        <v>Masih</v>
      </c>
      <c r="X4332" t="str">
        <f t="shared" si="68"/>
        <v>YA</v>
      </c>
    </row>
    <row r="4333" spans="1:24">
      <c r="A4333" s="52">
        <v>46267</v>
      </c>
      <c r="B4333" t="s">
        <v>410</v>
      </c>
      <c r="C4333" t="s">
        <v>3829</v>
      </c>
      <c r="D4333" t="s">
        <v>3828</v>
      </c>
      <c r="G4333"/>
      <c r="H4333" t="s">
        <v>23962</v>
      </c>
      <c r="K4333" t="s">
        <v>3828</v>
      </c>
      <c r="L4333" t="s">
        <v>3829</v>
      </c>
      <c r="P4333" t="s">
        <v>23962</v>
      </c>
      <c r="Q4333" t="s">
        <v>10410</v>
      </c>
      <c r="R4333" t="s">
        <v>13222</v>
      </c>
      <c r="S4333" t="s">
        <v>13223</v>
      </c>
      <c r="T4333" t="s">
        <v>13224</v>
      </c>
      <c r="U4333" t="s">
        <v>23963</v>
      </c>
      <c r="W4333" t="str">
        <f>_xlfn.XLOOKUP(D4333,'All DP'!B:B,'All DP'!D:D,"Tidak")</f>
        <v>Masih</v>
      </c>
      <c r="X4333" t="str">
        <f t="shared" si="68"/>
        <v>YA</v>
      </c>
    </row>
    <row r="4334" spans="1:24">
      <c r="A4334" s="52">
        <v>46267</v>
      </c>
      <c r="B4334" t="s">
        <v>358</v>
      </c>
      <c r="C4334" t="s">
        <v>3975</v>
      </c>
      <c r="D4334" t="s">
        <v>3974</v>
      </c>
      <c r="G4334"/>
      <c r="H4334" t="s">
        <v>23964</v>
      </c>
      <c r="K4334" t="s">
        <v>3974</v>
      </c>
      <c r="L4334" t="s">
        <v>3975</v>
      </c>
      <c r="P4334" t="s">
        <v>23964</v>
      </c>
      <c r="Q4334" t="s">
        <v>10443</v>
      </c>
      <c r="R4334" t="s">
        <v>14624</v>
      </c>
      <c r="S4334" t="s">
        <v>14625</v>
      </c>
      <c r="T4334" t="s">
        <v>14626</v>
      </c>
      <c r="U4334" t="s">
        <v>23965</v>
      </c>
      <c r="W4334" t="str">
        <f>_xlfn.XLOOKUP(D4334,'All DP'!B:B,'All DP'!D:D,"Tidak")</f>
        <v>Masih</v>
      </c>
      <c r="X4334" t="str">
        <f t="shared" si="68"/>
        <v>YA</v>
      </c>
    </row>
    <row r="4335" spans="1:24">
      <c r="A4335" s="52">
        <v>46267</v>
      </c>
      <c r="B4335" t="s">
        <v>391</v>
      </c>
      <c r="C4335" t="s">
        <v>5645</v>
      </c>
      <c r="D4335" t="s">
        <v>5644</v>
      </c>
      <c r="G4335"/>
      <c r="H4335" t="s">
        <v>23967</v>
      </c>
      <c r="K4335" t="s">
        <v>5644</v>
      </c>
      <c r="L4335" t="s">
        <v>5645</v>
      </c>
      <c r="P4335" t="s">
        <v>23967</v>
      </c>
      <c r="Q4335" t="s">
        <v>11249</v>
      </c>
      <c r="R4335" t="s">
        <v>17792</v>
      </c>
      <c r="S4335" t="s">
        <v>17793</v>
      </c>
      <c r="T4335" t="s">
        <v>17789</v>
      </c>
      <c r="U4335" t="s">
        <v>23968</v>
      </c>
      <c r="W4335" t="str">
        <f>_xlfn.XLOOKUP(D4335,'All DP'!B:B,'All DP'!D:D,"Tidak")</f>
        <v>Masih</v>
      </c>
      <c r="X4335" t="str">
        <f t="shared" si="68"/>
        <v>YA</v>
      </c>
    </row>
    <row r="4336" spans="1:24">
      <c r="A4336" s="52">
        <v>46267</v>
      </c>
      <c r="B4336" t="s">
        <v>588</v>
      </c>
      <c r="C4336" t="s">
        <v>2089</v>
      </c>
      <c r="D4336" t="s">
        <v>2088</v>
      </c>
      <c r="G4336"/>
      <c r="H4336" t="s">
        <v>23969</v>
      </c>
      <c r="K4336" t="s">
        <v>2088</v>
      </c>
      <c r="L4336" t="s">
        <v>2089</v>
      </c>
      <c r="P4336" t="s">
        <v>23969</v>
      </c>
      <c r="Q4336" t="s">
        <v>10385</v>
      </c>
      <c r="R4336" t="s">
        <v>15468</v>
      </c>
      <c r="S4336" t="s">
        <v>15469</v>
      </c>
      <c r="T4336" t="s">
        <v>15470</v>
      </c>
      <c r="U4336" t="s">
        <v>23970</v>
      </c>
      <c r="W4336" t="str">
        <f>_xlfn.XLOOKUP(D4336,'All DP'!B:B,'All DP'!D:D,"Tidak")</f>
        <v>Masih</v>
      </c>
      <c r="X4336" t="str">
        <f t="shared" si="68"/>
        <v>YA</v>
      </c>
    </row>
    <row r="4337" spans="1:24">
      <c r="A4337" s="52">
        <v>46267</v>
      </c>
      <c r="B4337" t="s">
        <v>453</v>
      </c>
      <c r="C4337" t="s">
        <v>2596</v>
      </c>
      <c r="D4337" t="s">
        <v>2595</v>
      </c>
      <c r="G4337"/>
      <c r="H4337" t="s">
        <v>23972</v>
      </c>
      <c r="K4337" t="s">
        <v>2595</v>
      </c>
      <c r="L4337" t="s">
        <v>2596</v>
      </c>
      <c r="P4337" t="s">
        <v>23972</v>
      </c>
      <c r="Q4337" t="s">
        <v>10193</v>
      </c>
      <c r="R4337" t="s">
        <v>14005</v>
      </c>
      <c r="S4337" t="s">
        <v>14006</v>
      </c>
      <c r="T4337" t="s">
        <v>14007</v>
      </c>
      <c r="U4337" t="s">
        <v>23973</v>
      </c>
      <c r="W4337" t="str">
        <f>_xlfn.XLOOKUP(D4337,'All DP'!B:B,'All DP'!D:D,"Tidak")</f>
        <v>Masih</v>
      </c>
      <c r="X4337" t="str">
        <f t="shared" si="68"/>
        <v>YA</v>
      </c>
    </row>
    <row r="4338" spans="1:24">
      <c r="A4338" s="52">
        <v>46267</v>
      </c>
      <c r="B4338" t="s">
        <v>391</v>
      </c>
      <c r="C4338" t="s">
        <v>5765</v>
      </c>
      <c r="D4338" t="s">
        <v>5764</v>
      </c>
      <c r="G4338"/>
      <c r="H4338" t="s">
        <v>23975</v>
      </c>
      <c r="K4338" t="s">
        <v>5764</v>
      </c>
      <c r="L4338" t="s">
        <v>5765</v>
      </c>
      <c r="P4338" t="s">
        <v>23975</v>
      </c>
      <c r="Q4338" t="s">
        <v>11249</v>
      </c>
      <c r="R4338" t="s">
        <v>17787</v>
      </c>
      <c r="S4338" t="s">
        <v>17788</v>
      </c>
      <c r="T4338" t="s">
        <v>17789</v>
      </c>
      <c r="U4338" t="s">
        <v>23976</v>
      </c>
      <c r="W4338" t="str">
        <f>_xlfn.XLOOKUP(D4338,'All DP'!B:B,'All DP'!D:D,"Tidak")</f>
        <v>Masih</v>
      </c>
      <c r="X4338" t="str">
        <f t="shared" si="68"/>
        <v>YA</v>
      </c>
    </row>
    <row r="4339" spans="1:24">
      <c r="A4339" s="52">
        <v>46267</v>
      </c>
      <c r="B4339" t="s">
        <v>777</v>
      </c>
      <c r="C4339" t="s">
        <v>5367</v>
      </c>
      <c r="D4339" t="s">
        <v>5366</v>
      </c>
      <c r="G4339"/>
      <c r="H4339" t="s">
        <v>23977</v>
      </c>
      <c r="K4339" t="s">
        <v>5366</v>
      </c>
      <c r="L4339" t="s">
        <v>5367</v>
      </c>
      <c r="P4339" t="s">
        <v>23977</v>
      </c>
      <c r="Q4339" t="s">
        <v>10307</v>
      </c>
      <c r="R4339" t="s">
        <v>16233</v>
      </c>
      <c r="S4339" t="s">
        <v>16234</v>
      </c>
      <c r="T4339" t="s">
        <v>13544</v>
      </c>
      <c r="U4339" t="s">
        <v>23978</v>
      </c>
      <c r="W4339" t="str">
        <f>_xlfn.XLOOKUP(D4339,'All DP'!B:B,'All DP'!D:D,"Tidak")</f>
        <v>Masih</v>
      </c>
      <c r="X4339" t="str">
        <f t="shared" si="68"/>
        <v>YA</v>
      </c>
    </row>
    <row r="4340" spans="1:24">
      <c r="A4340" s="52">
        <v>46267</v>
      </c>
      <c r="B4340" t="s">
        <v>30</v>
      </c>
      <c r="C4340" t="s">
        <v>110</v>
      </c>
      <c r="D4340" t="s">
        <v>109</v>
      </c>
      <c r="G4340"/>
      <c r="H4340" t="s">
        <v>23979</v>
      </c>
      <c r="K4340" t="s">
        <v>109</v>
      </c>
      <c r="L4340" t="s">
        <v>110</v>
      </c>
      <c r="P4340" t="s">
        <v>23979</v>
      </c>
      <c r="Q4340" t="s">
        <v>10259</v>
      </c>
      <c r="R4340" t="s">
        <v>19901</v>
      </c>
      <c r="S4340" t="s">
        <v>19902</v>
      </c>
      <c r="T4340" t="s">
        <v>19903</v>
      </c>
      <c r="U4340" t="s">
        <v>23980</v>
      </c>
      <c r="W4340" t="str">
        <f>_xlfn.XLOOKUP(D4340,'All DP'!B:B,'All DP'!D:D,"Tidak")</f>
        <v>Masih</v>
      </c>
      <c r="X4340" t="str">
        <f t="shared" si="68"/>
        <v>YA</v>
      </c>
    </row>
    <row r="4341" spans="1:24">
      <c r="A4341" s="52">
        <v>46267</v>
      </c>
      <c r="B4341" t="s">
        <v>991</v>
      </c>
      <c r="C4341" t="s">
        <v>1394</v>
      </c>
      <c r="D4341" t="s">
        <v>1393</v>
      </c>
      <c r="G4341"/>
      <c r="H4341" t="s">
        <v>23982</v>
      </c>
      <c r="K4341" t="s">
        <v>1393</v>
      </c>
      <c r="L4341" t="s">
        <v>1394</v>
      </c>
      <c r="P4341" t="s">
        <v>23982</v>
      </c>
      <c r="Q4341" t="s">
        <v>12496</v>
      </c>
      <c r="R4341" t="s">
        <v>16086</v>
      </c>
      <c r="S4341" t="s">
        <v>16087</v>
      </c>
      <c r="T4341" t="s">
        <v>16088</v>
      </c>
      <c r="U4341" t="s">
        <v>23983</v>
      </c>
      <c r="W4341" t="str">
        <f>_xlfn.XLOOKUP(D4341,'All DP'!B:B,'All DP'!D:D,"Tidak")</f>
        <v>Masih</v>
      </c>
      <c r="X4341" t="str">
        <f t="shared" si="68"/>
        <v>YA</v>
      </c>
    </row>
    <row r="4342" spans="1:24">
      <c r="A4342" s="52">
        <v>46267</v>
      </c>
      <c r="B4342" t="s">
        <v>853</v>
      </c>
      <c r="C4342" t="s">
        <v>3603</v>
      </c>
      <c r="D4342" t="s">
        <v>3602</v>
      </c>
      <c r="G4342"/>
      <c r="H4342" t="s">
        <v>23985</v>
      </c>
      <c r="K4342" t="s">
        <v>3602</v>
      </c>
      <c r="L4342" t="s">
        <v>3603</v>
      </c>
      <c r="P4342" t="s">
        <v>23985</v>
      </c>
      <c r="Q4342" t="s">
        <v>11862</v>
      </c>
      <c r="R4342" t="s">
        <v>17915</v>
      </c>
      <c r="S4342" t="s">
        <v>17916</v>
      </c>
      <c r="T4342" t="s">
        <v>17917</v>
      </c>
      <c r="U4342" t="s">
        <v>23986</v>
      </c>
      <c r="W4342" t="str">
        <f>_xlfn.XLOOKUP(D4342,'All DP'!B:B,'All DP'!D:D,"Tidak")</f>
        <v>Masih</v>
      </c>
      <c r="X4342" t="str">
        <f t="shared" si="68"/>
        <v>YA</v>
      </c>
    </row>
    <row r="4343" spans="1:24">
      <c r="A4343" s="52">
        <v>46267</v>
      </c>
      <c r="B4343" t="s">
        <v>4</v>
      </c>
      <c r="C4343" t="s">
        <v>21</v>
      </c>
      <c r="D4343" t="s">
        <v>20</v>
      </c>
      <c r="G4343"/>
      <c r="H4343" t="s">
        <v>23987</v>
      </c>
      <c r="K4343" t="s">
        <v>20</v>
      </c>
      <c r="L4343" t="s">
        <v>21</v>
      </c>
      <c r="P4343" t="s">
        <v>23987</v>
      </c>
      <c r="Q4343" t="s">
        <v>11054</v>
      </c>
      <c r="R4343" t="s">
        <v>16495</v>
      </c>
      <c r="S4343" t="s">
        <v>16496</v>
      </c>
      <c r="T4343" t="s">
        <v>16497</v>
      </c>
      <c r="U4343" t="s">
        <v>23988</v>
      </c>
      <c r="W4343" t="str">
        <f>_xlfn.XLOOKUP(D4343,'All DP'!B:B,'All DP'!D:D,"Tidak")</f>
        <v>Masih</v>
      </c>
      <c r="X4343" t="str">
        <f t="shared" si="68"/>
        <v>YA</v>
      </c>
    </row>
    <row r="4344" spans="1:24">
      <c r="A4344" s="52">
        <v>46267</v>
      </c>
      <c r="B4344" t="s">
        <v>766</v>
      </c>
      <c r="C4344" t="s">
        <v>2816</v>
      </c>
      <c r="D4344" t="s">
        <v>2815</v>
      </c>
      <c r="G4344"/>
      <c r="H4344" t="s">
        <v>23989</v>
      </c>
      <c r="K4344" t="s">
        <v>2815</v>
      </c>
      <c r="L4344" t="s">
        <v>2816</v>
      </c>
      <c r="P4344" t="s">
        <v>23989</v>
      </c>
      <c r="Q4344" t="s">
        <v>11133</v>
      </c>
      <c r="R4344" t="s">
        <v>13971</v>
      </c>
      <c r="S4344" t="s">
        <v>13972</v>
      </c>
      <c r="T4344" t="s">
        <v>13973</v>
      </c>
      <c r="U4344" t="s">
        <v>23990</v>
      </c>
      <c r="W4344" t="str">
        <f>_xlfn.XLOOKUP(D4344,'All DP'!B:B,'All DP'!D:D,"Tidak")</f>
        <v>Masih</v>
      </c>
      <c r="X4344" t="str">
        <f t="shared" si="68"/>
        <v>YA</v>
      </c>
    </row>
    <row r="4345" spans="1:24">
      <c r="A4345" s="52">
        <v>46267</v>
      </c>
      <c r="B4345" t="s">
        <v>848</v>
      </c>
      <c r="C4345" t="s">
        <v>6226</v>
      </c>
      <c r="D4345" t="s">
        <v>6225</v>
      </c>
      <c r="G4345"/>
      <c r="H4345" t="s">
        <v>23992</v>
      </c>
      <c r="K4345" t="s">
        <v>6225</v>
      </c>
      <c r="L4345" t="s">
        <v>6226</v>
      </c>
      <c r="P4345" t="s">
        <v>23992</v>
      </c>
      <c r="Q4345" t="s">
        <v>10181</v>
      </c>
      <c r="R4345" t="s">
        <v>12116</v>
      </c>
      <c r="S4345" t="s">
        <v>12117</v>
      </c>
      <c r="T4345" t="s">
        <v>12118</v>
      </c>
      <c r="U4345" t="s">
        <v>23993</v>
      </c>
      <c r="W4345" t="str">
        <f>_xlfn.XLOOKUP(D4345,'All DP'!B:B,'All DP'!D:D,"Tidak")</f>
        <v>Masih</v>
      </c>
      <c r="X4345" t="str">
        <f t="shared" si="68"/>
        <v>YA</v>
      </c>
    </row>
    <row r="4346" spans="1:24">
      <c r="A4346" s="52">
        <v>46267</v>
      </c>
      <c r="B4346" t="s">
        <v>391</v>
      </c>
      <c r="C4346" t="s">
        <v>5227</v>
      </c>
      <c r="D4346" t="s">
        <v>5226</v>
      </c>
      <c r="G4346"/>
      <c r="H4346" t="s">
        <v>23994</v>
      </c>
      <c r="K4346" t="s">
        <v>5226</v>
      </c>
      <c r="L4346" t="s">
        <v>5227</v>
      </c>
      <c r="P4346" t="s">
        <v>23994</v>
      </c>
      <c r="Q4346" t="s">
        <v>11249</v>
      </c>
      <c r="R4346" t="s">
        <v>15732</v>
      </c>
      <c r="S4346" t="s">
        <v>15733</v>
      </c>
      <c r="T4346" t="s">
        <v>15734</v>
      </c>
      <c r="U4346" t="s">
        <v>23995</v>
      </c>
      <c r="W4346" t="str">
        <f>_xlfn.XLOOKUP(D4346,'All DP'!B:B,'All DP'!D:D,"Tidak")</f>
        <v>Masih</v>
      </c>
      <c r="X4346" t="str">
        <f t="shared" si="68"/>
        <v>YA</v>
      </c>
    </row>
    <row r="4347" spans="1:24">
      <c r="A4347" s="52">
        <v>46267</v>
      </c>
      <c r="B4347" t="s">
        <v>766</v>
      </c>
      <c r="C4347" t="s">
        <v>893</v>
      </c>
      <c r="D4347" t="s">
        <v>892</v>
      </c>
      <c r="G4347"/>
      <c r="H4347" t="s">
        <v>23997</v>
      </c>
      <c r="K4347" t="s">
        <v>892</v>
      </c>
      <c r="L4347" t="s">
        <v>893</v>
      </c>
      <c r="P4347" t="s">
        <v>23997</v>
      </c>
      <c r="Q4347" t="s">
        <v>11133</v>
      </c>
      <c r="R4347" t="s">
        <v>14238</v>
      </c>
      <c r="S4347" t="s">
        <v>14239</v>
      </c>
      <c r="T4347" t="s">
        <v>14240</v>
      </c>
      <c r="U4347" t="s">
        <v>23998</v>
      </c>
      <c r="W4347" t="str">
        <f>_xlfn.XLOOKUP(D4347,'All DP'!B:B,'All DP'!D:D,"Tidak")</f>
        <v>Masih</v>
      </c>
      <c r="X4347" t="str">
        <f t="shared" si="68"/>
        <v>YA</v>
      </c>
    </row>
    <row r="4348" spans="1:24">
      <c r="A4348" s="52">
        <v>46267</v>
      </c>
      <c r="B4348" t="s">
        <v>30</v>
      </c>
      <c r="C4348" t="s">
        <v>476</v>
      </c>
      <c r="D4348" t="s">
        <v>475</v>
      </c>
      <c r="G4348"/>
      <c r="H4348" t="s">
        <v>23999</v>
      </c>
      <c r="K4348" t="s">
        <v>475</v>
      </c>
      <c r="L4348" t="s">
        <v>476</v>
      </c>
      <c r="P4348" t="s">
        <v>23999</v>
      </c>
      <c r="Q4348" t="s">
        <v>10259</v>
      </c>
      <c r="R4348" t="s">
        <v>21846</v>
      </c>
      <c r="S4348" t="s">
        <v>21847</v>
      </c>
      <c r="T4348" t="s">
        <v>21848</v>
      </c>
      <c r="U4348" t="s">
        <v>24000</v>
      </c>
      <c r="W4348" t="str">
        <f>_xlfn.XLOOKUP(D4348,'All DP'!B:B,'All DP'!D:D,"Tidak")</f>
        <v>Masih</v>
      </c>
      <c r="X4348" t="str">
        <f t="shared" si="68"/>
        <v>YA</v>
      </c>
    </row>
    <row r="4349" spans="1:24">
      <c r="A4349" s="52">
        <v>46267</v>
      </c>
      <c r="B4349" t="s">
        <v>848</v>
      </c>
      <c r="C4349" t="s">
        <v>3389</v>
      </c>
      <c r="D4349" t="s">
        <v>3388</v>
      </c>
      <c r="G4349"/>
      <c r="H4349" t="s">
        <v>24002</v>
      </c>
      <c r="K4349" t="s">
        <v>3388</v>
      </c>
      <c r="L4349" t="s">
        <v>3389</v>
      </c>
      <c r="P4349" t="s">
        <v>24002</v>
      </c>
      <c r="Q4349" t="s">
        <v>10181</v>
      </c>
      <c r="R4349" t="s">
        <v>16357</v>
      </c>
      <c r="S4349" t="s">
        <v>16358</v>
      </c>
      <c r="T4349" t="s">
        <v>16359</v>
      </c>
      <c r="U4349" t="s">
        <v>24003</v>
      </c>
      <c r="W4349" t="str">
        <f>_xlfn.XLOOKUP(D4349,'All DP'!B:B,'All DP'!D:D,"Tidak")</f>
        <v>Masih</v>
      </c>
      <c r="X4349" t="str">
        <f t="shared" si="68"/>
        <v>YA</v>
      </c>
    </row>
    <row r="4350" spans="1:24">
      <c r="A4350" s="52">
        <v>46267</v>
      </c>
      <c r="B4350" t="s">
        <v>453</v>
      </c>
      <c r="C4350" t="s">
        <v>4819</v>
      </c>
      <c r="D4350" t="s">
        <v>4818</v>
      </c>
      <c r="G4350"/>
      <c r="H4350" t="s">
        <v>24004</v>
      </c>
      <c r="K4350" t="s">
        <v>4818</v>
      </c>
      <c r="L4350" t="s">
        <v>4819</v>
      </c>
      <c r="P4350" t="s">
        <v>24004</v>
      </c>
      <c r="Q4350" t="s">
        <v>10193</v>
      </c>
      <c r="R4350" t="s">
        <v>14590</v>
      </c>
      <c r="S4350" t="s">
        <v>14591</v>
      </c>
      <c r="T4350" t="s">
        <v>14592</v>
      </c>
      <c r="U4350" t="s">
        <v>24005</v>
      </c>
      <c r="W4350" t="str">
        <f>_xlfn.XLOOKUP(D4350,'All DP'!B:B,'All DP'!D:D,"Tidak")</f>
        <v>Masih</v>
      </c>
      <c r="X4350" t="str">
        <f t="shared" si="68"/>
        <v>YA</v>
      </c>
    </row>
    <row r="4351" spans="1:24">
      <c r="A4351" s="52">
        <v>46267</v>
      </c>
      <c r="B4351" t="s">
        <v>848</v>
      </c>
      <c r="C4351" t="s">
        <v>6404</v>
      </c>
      <c r="D4351" t="s">
        <v>6403</v>
      </c>
      <c r="G4351"/>
      <c r="H4351" t="s">
        <v>24004</v>
      </c>
      <c r="K4351" t="s">
        <v>6403</v>
      </c>
      <c r="L4351" t="s">
        <v>6404</v>
      </c>
      <c r="P4351" t="s">
        <v>24004</v>
      </c>
      <c r="Q4351" t="s">
        <v>10181</v>
      </c>
      <c r="R4351" t="s">
        <v>10325</v>
      </c>
      <c r="S4351" t="s">
        <v>10326</v>
      </c>
      <c r="T4351" t="s">
        <v>10321</v>
      </c>
      <c r="U4351" t="s">
        <v>24007</v>
      </c>
      <c r="W4351" t="str">
        <f>_xlfn.XLOOKUP(D4351,'All DP'!B:B,'All DP'!D:D,"Tidak")</f>
        <v>Masih</v>
      </c>
      <c r="X4351" t="str">
        <f t="shared" si="68"/>
        <v>YA</v>
      </c>
    </row>
    <row r="4352" spans="1:24">
      <c r="A4352" s="52">
        <v>46267</v>
      </c>
      <c r="B4352" t="s">
        <v>229</v>
      </c>
      <c r="C4352" t="s">
        <v>5832</v>
      </c>
      <c r="D4352" t="s">
        <v>5832</v>
      </c>
      <c r="G4352"/>
      <c r="H4352" t="s">
        <v>24009</v>
      </c>
      <c r="K4352" t="s">
        <v>5832</v>
      </c>
      <c r="L4352" t="s">
        <v>5832</v>
      </c>
      <c r="P4352" t="s">
        <v>24009</v>
      </c>
      <c r="Q4352" t="s">
        <v>10199</v>
      </c>
      <c r="R4352" t="s">
        <v>15058</v>
      </c>
      <c r="S4352" t="s">
        <v>15059</v>
      </c>
      <c r="T4352" t="s">
        <v>15060</v>
      </c>
      <c r="U4352" t="s">
        <v>24010</v>
      </c>
      <c r="W4352" t="str">
        <f>_xlfn.XLOOKUP(D4352,'All DP'!B:B,'All DP'!D:D,"Tidak")</f>
        <v>Masih</v>
      </c>
      <c r="X4352" t="str">
        <f t="shared" si="68"/>
        <v>YA</v>
      </c>
    </row>
    <row r="4353" spans="1:24">
      <c r="A4353" s="52">
        <v>46267</v>
      </c>
      <c r="B4353" t="s">
        <v>848</v>
      </c>
      <c r="C4353" t="s">
        <v>5846</v>
      </c>
      <c r="D4353" t="s">
        <v>5845</v>
      </c>
      <c r="G4353"/>
      <c r="H4353" t="s">
        <v>24014</v>
      </c>
      <c r="K4353" t="s">
        <v>5845</v>
      </c>
      <c r="L4353" t="s">
        <v>5846</v>
      </c>
      <c r="P4353" t="s">
        <v>24014</v>
      </c>
      <c r="Q4353" t="s">
        <v>10181</v>
      </c>
      <c r="R4353" t="s">
        <v>10319</v>
      </c>
      <c r="S4353" t="s">
        <v>10320</v>
      </c>
      <c r="T4353" t="s">
        <v>10321</v>
      </c>
      <c r="U4353" t="s">
        <v>24015</v>
      </c>
      <c r="W4353" t="str">
        <f>_xlfn.XLOOKUP(D4353,'All DP'!B:B,'All DP'!D:D,"Tidak")</f>
        <v>Masih</v>
      </c>
      <c r="X4353" t="str">
        <f t="shared" si="68"/>
        <v>YA</v>
      </c>
    </row>
    <row r="4354" spans="1:24">
      <c r="A4354" s="52">
        <v>46267</v>
      </c>
      <c r="B4354" t="s">
        <v>777</v>
      </c>
      <c r="C4354" t="s">
        <v>2735</v>
      </c>
      <c r="D4354" t="s">
        <v>2734</v>
      </c>
      <c r="G4354"/>
      <c r="H4354" t="s">
        <v>24016</v>
      </c>
      <c r="K4354" t="s">
        <v>2734</v>
      </c>
      <c r="L4354" t="s">
        <v>2735</v>
      </c>
      <c r="P4354" t="s">
        <v>24016</v>
      </c>
      <c r="Q4354" t="s">
        <v>10307</v>
      </c>
      <c r="R4354" t="s">
        <v>14081</v>
      </c>
      <c r="S4354" t="s">
        <v>14082</v>
      </c>
      <c r="T4354" t="s">
        <v>14083</v>
      </c>
      <c r="U4354" t="s">
        <v>24017</v>
      </c>
      <c r="W4354" t="str">
        <f>_xlfn.XLOOKUP(D4354,'All DP'!B:B,'All DP'!D:D,"Tidak")</f>
        <v>Masih</v>
      </c>
      <c r="X4354" t="str">
        <f t="shared" si="68"/>
        <v>YA</v>
      </c>
    </row>
    <row r="4355" spans="1:24">
      <c r="A4355" s="52">
        <v>46267</v>
      </c>
      <c r="B4355" t="s">
        <v>588</v>
      </c>
      <c r="C4355" t="s">
        <v>1958</v>
      </c>
      <c r="D4355" t="s">
        <v>1957</v>
      </c>
      <c r="G4355"/>
      <c r="H4355" t="s">
        <v>24019</v>
      </c>
      <c r="K4355" t="s">
        <v>1957</v>
      </c>
      <c r="L4355" t="s">
        <v>1958</v>
      </c>
      <c r="P4355" t="s">
        <v>24019</v>
      </c>
      <c r="Q4355" t="s">
        <v>10385</v>
      </c>
      <c r="R4355" t="s">
        <v>17068</v>
      </c>
      <c r="S4355" t="s">
        <v>17069</v>
      </c>
      <c r="T4355" t="s">
        <v>17070</v>
      </c>
      <c r="U4355" t="s">
        <v>24020</v>
      </c>
      <c r="W4355" t="str">
        <f>_xlfn.XLOOKUP(D4355,'All DP'!B:B,'All DP'!D:D,"Tidak")</f>
        <v>Masih</v>
      </c>
      <c r="X4355" t="str">
        <f t="shared" si="68"/>
        <v>YA</v>
      </c>
    </row>
    <row r="4356" spans="1:24">
      <c r="A4356" s="52">
        <v>46267</v>
      </c>
      <c r="B4356" t="s">
        <v>358</v>
      </c>
      <c r="C4356" t="s">
        <v>6478</v>
      </c>
      <c r="D4356" t="s">
        <v>6477</v>
      </c>
      <c r="G4356"/>
      <c r="H4356" t="s">
        <v>24022</v>
      </c>
      <c r="K4356" t="s">
        <v>6477</v>
      </c>
      <c r="L4356" t="s">
        <v>6478</v>
      </c>
      <c r="P4356" t="s">
        <v>24022</v>
      </c>
      <c r="Q4356" t="s">
        <v>10443</v>
      </c>
      <c r="R4356" t="s">
        <v>15845</v>
      </c>
      <c r="S4356" t="s">
        <v>15846</v>
      </c>
      <c r="T4356" t="s">
        <v>15847</v>
      </c>
      <c r="U4356" t="s">
        <v>24023</v>
      </c>
      <c r="W4356" t="str">
        <f>_xlfn.XLOOKUP(D4356,'All DP'!B:B,'All DP'!D:D,"Tidak")</f>
        <v>Masih</v>
      </c>
      <c r="X4356" t="str">
        <f t="shared" si="68"/>
        <v>YA</v>
      </c>
    </row>
    <row r="4357" spans="1:24">
      <c r="A4357" s="52">
        <v>46267</v>
      </c>
      <c r="B4357" t="s">
        <v>860</v>
      </c>
      <c r="C4357" t="s">
        <v>5021</v>
      </c>
      <c r="D4357" t="s">
        <v>5020</v>
      </c>
      <c r="G4357"/>
      <c r="H4357" t="s">
        <v>24025</v>
      </c>
      <c r="K4357" t="s">
        <v>5020</v>
      </c>
      <c r="L4357" t="s">
        <v>5021</v>
      </c>
      <c r="P4357" t="s">
        <v>24025</v>
      </c>
      <c r="Q4357" t="s">
        <v>10567</v>
      </c>
      <c r="R4357" t="s">
        <v>15519</v>
      </c>
      <c r="S4357" t="s">
        <v>15520</v>
      </c>
      <c r="T4357" t="s">
        <v>15521</v>
      </c>
      <c r="U4357" t="s">
        <v>24026</v>
      </c>
      <c r="W4357" t="str">
        <f>_xlfn.XLOOKUP(D4357,'All DP'!B:B,'All DP'!D:D,"Tidak")</f>
        <v>Masih</v>
      </c>
      <c r="X4357" t="str">
        <f t="shared" si="68"/>
        <v>YA</v>
      </c>
    </row>
    <row r="4358" spans="1:24">
      <c r="A4358" s="52">
        <v>46267</v>
      </c>
      <c r="B4358" t="s">
        <v>413</v>
      </c>
      <c r="C4358" t="s">
        <v>3728</v>
      </c>
      <c r="D4358" t="s">
        <v>3727</v>
      </c>
      <c r="G4358"/>
      <c r="H4358" t="s">
        <v>24027</v>
      </c>
      <c r="K4358" t="s">
        <v>3727</v>
      </c>
      <c r="L4358" t="s">
        <v>3728</v>
      </c>
      <c r="P4358" t="s">
        <v>24027</v>
      </c>
      <c r="Q4358" t="s">
        <v>10398</v>
      </c>
      <c r="R4358" t="s">
        <v>14420</v>
      </c>
      <c r="S4358" t="s">
        <v>14421</v>
      </c>
      <c r="T4358" t="s">
        <v>14422</v>
      </c>
      <c r="U4358" t="s">
        <v>24028</v>
      </c>
      <c r="W4358" t="str">
        <f>_xlfn.XLOOKUP(D4358,'All DP'!B:B,'All DP'!D:D,"Tidak")</f>
        <v>Masih</v>
      </c>
      <c r="X4358" t="str">
        <f t="shared" si="68"/>
        <v>YA</v>
      </c>
    </row>
    <row r="4359" spans="1:24">
      <c r="A4359" s="52">
        <v>46267</v>
      </c>
      <c r="B4359" t="s">
        <v>30</v>
      </c>
      <c r="C4359" t="s">
        <v>283</v>
      </c>
      <c r="D4359" t="s">
        <v>282</v>
      </c>
      <c r="G4359"/>
      <c r="H4359" t="s">
        <v>24030</v>
      </c>
      <c r="K4359" t="s">
        <v>282</v>
      </c>
      <c r="L4359" t="s">
        <v>283</v>
      </c>
      <c r="P4359" t="s">
        <v>24030</v>
      </c>
      <c r="Q4359" t="s">
        <v>10259</v>
      </c>
      <c r="R4359" t="s">
        <v>21707</v>
      </c>
      <c r="S4359" t="s">
        <v>21708</v>
      </c>
      <c r="T4359" t="s">
        <v>21709</v>
      </c>
      <c r="U4359" t="s">
        <v>24031</v>
      </c>
      <c r="W4359" t="str">
        <f>_xlfn.XLOOKUP(D4359,'All DP'!B:B,'All DP'!D:D,"Tidak")</f>
        <v>Masih</v>
      </c>
      <c r="X4359" t="str">
        <f t="shared" si="68"/>
        <v>YA</v>
      </c>
    </row>
    <row r="4360" spans="1:24">
      <c r="A4360" s="52">
        <v>46267</v>
      </c>
      <c r="B4360" t="s">
        <v>453</v>
      </c>
      <c r="C4360" t="s">
        <v>5479</v>
      </c>
      <c r="D4360" t="s">
        <v>5478</v>
      </c>
      <c r="G4360"/>
      <c r="H4360" t="s">
        <v>24033</v>
      </c>
      <c r="K4360" t="s">
        <v>5478</v>
      </c>
      <c r="L4360" t="s">
        <v>5479</v>
      </c>
      <c r="P4360" t="s">
        <v>24033</v>
      </c>
      <c r="Q4360" t="s">
        <v>10193</v>
      </c>
      <c r="R4360" t="s">
        <v>15047</v>
      </c>
      <c r="S4360" t="s">
        <v>15048</v>
      </c>
      <c r="T4360" t="s">
        <v>15049</v>
      </c>
      <c r="U4360" t="s">
        <v>24034</v>
      </c>
      <c r="W4360" t="str">
        <f>_xlfn.XLOOKUP(D4360,'All DP'!B:B,'All DP'!D:D,"Tidak")</f>
        <v>Masih</v>
      </c>
      <c r="X4360" t="str">
        <f t="shared" si="68"/>
        <v>YA</v>
      </c>
    </row>
    <row r="4361" spans="1:24">
      <c r="A4361" s="52">
        <v>46267</v>
      </c>
      <c r="B4361" t="s">
        <v>391</v>
      </c>
      <c r="C4361" t="s">
        <v>2584</v>
      </c>
      <c r="D4361" t="s">
        <v>2583</v>
      </c>
      <c r="G4361"/>
      <c r="H4361" t="s">
        <v>24036</v>
      </c>
      <c r="K4361" t="s">
        <v>2583</v>
      </c>
      <c r="L4361" t="s">
        <v>2584</v>
      </c>
      <c r="P4361" t="s">
        <v>24036</v>
      </c>
      <c r="Q4361" t="s">
        <v>11249</v>
      </c>
      <c r="R4361" t="s">
        <v>13514</v>
      </c>
      <c r="S4361" t="s">
        <v>13515</v>
      </c>
      <c r="T4361" t="s">
        <v>13516</v>
      </c>
      <c r="U4361" t="s">
        <v>24037</v>
      </c>
      <c r="W4361" t="str">
        <f>_xlfn.XLOOKUP(D4361,'All DP'!B:B,'All DP'!D:D,"Tidak")</f>
        <v>Masih</v>
      </c>
      <c r="X4361" t="str">
        <f t="shared" si="68"/>
        <v>YA</v>
      </c>
    </row>
    <row r="4362" spans="1:24">
      <c r="A4362" s="52">
        <v>46267</v>
      </c>
      <c r="B4362" t="s">
        <v>453</v>
      </c>
      <c r="C4362" t="s">
        <v>4849</v>
      </c>
      <c r="D4362" t="s">
        <v>4848</v>
      </c>
      <c r="G4362"/>
      <c r="H4362" t="s">
        <v>24039</v>
      </c>
      <c r="K4362" t="s">
        <v>4848</v>
      </c>
      <c r="L4362" t="s">
        <v>4849</v>
      </c>
      <c r="P4362" t="s">
        <v>24039</v>
      </c>
      <c r="Q4362" t="s">
        <v>10193</v>
      </c>
      <c r="R4362" t="s">
        <v>16571</v>
      </c>
      <c r="S4362" t="s">
        <v>16572</v>
      </c>
      <c r="T4362" t="s">
        <v>16573</v>
      </c>
      <c r="U4362" t="s">
        <v>24040</v>
      </c>
      <c r="W4362" t="str">
        <f>_xlfn.XLOOKUP(D4362,'All DP'!B:B,'All DP'!D:D,"Tidak")</f>
        <v>Masih</v>
      </c>
      <c r="X4362" t="str">
        <f t="shared" si="68"/>
        <v>YA</v>
      </c>
    </row>
    <row r="4363" spans="1:24">
      <c r="A4363" s="52">
        <v>46267</v>
      </c>
      <c r="B4363" t="s">
        <v>413</v>
      </c>
      <c r="C4363" t="s">
        <v>2382</v>
      </c>
      <c r="D4363" t="s">
        <v>2382</v>
      </c>
      <c r="G4363"/>
      <c r="H4363" t="s">
        <v>24042</v>
      </c>
      <c r="K4363" t="s">
        <v>2382</v>
      </c>
      <c r="L4363" t="s">
        <v>2382</v>
      </c>
      <c r="P4363" t="s">
        <v>24042</v>
      </c>
      <c r="Q4363" t="s">
        <v>10398</v>
      </c>
      <c r="R4363" t="s">
        <v>13114</v>
      </c>
      <c r="S4363" t="s">
        <v>13115</v>
      </c>
      <c r="T4363" t="s">
        <v>13116</v>
      </c>
      <c r="U4363" t="s">
        <v>24043</v>
      </c>
      <c r="W4363" t="str">
        <f>_xlfn.XLOOKUP(D4363,'All DP'!B:B,'All DP'!D:D,"Tidak")</f>
        <v>Masih</v>
      </c>
      <c r="X4363" t="str">
        <f t="shared" si="68"/>
        <v>YA</v>
      </c>
    </row>
    <row r="4364" spans="1:24">
      <c r="A4364" s="52">
        <v>46267</v>
      </c>
      <c r="B4364" t="s">
        <v>453</v>
      </c>
      <c r="C4364" t="s">
        <v>5421</v>
      </c>
      <c r="D4364" t="s">
        <v>5420</v>
      </c>
      <c r="G4364"/>
      <c r="H4364" t="s">
        <v>24045</v>
      </c>
      <c r="K4364" t="s">
        <v>5420</v>
      </c>
      <c r="L4364" t="s">
        <v>5421</v>
      </c>
      <c r="P4364" t="s">
        <v>24045</v>
      </c>
      <c r="Q4364" t="s">
        <v>10193</v>
      </c>
      <c r="R4364" t="s">
        <v>15908</v>
      </c>
      <c r="S4364" t="s">
        <v>15909</v>
      </c>
      <c r="T4364" t="s">
        <v>15910</v>
      </c>
      <c r="U4364" t="s">
        <v>24046</v>
      </c>
      <c r="W4364" t="str">
        <f>_xlfn.XLOOKUP(D4364,'All DP'!B:B,'All DP'!D:D,"Tidak")</f>
        <v>Masih</v>
      </c>
      <c r="X4364" t="str">
        <f t="shared" si="68"/>
        <v>YA</v>
      </c>
    </row>
    <row r="4365" spans="1:24">
      <c r="A4365" s="52">
        <v>46267</v>
      </c>
      <c r="B4365" t="s">
        <v>1026</v>
      </c>
      <c r="C4365" t="s">
        <v>1360</v>
      </c>
      <c r="D4365" t="s">
        <v>1360</v>
      </c>
      <c r="G4365"/>
      <c r="H4365" t="s">
        <v>24048</v>
      </c>
      <c r="K4365" t="s">
        <v>1360</v>
      </c>
      <c r="L4365" t="s">
        <v>1360</v>
      </c>
      <c r="P4365" t="s">
        <v>24048</v>
      </c>
      <c r="Q4365" t="s">
        <v>10270</v>
      </c>
      <c r="R4365" t="s">
        <v>24049</v>
      </c>
      <c r="S4365" t="s">
        <v>24050</v>
      </c>
      <c r="T4365" t="s">
        <v>24051</v>
      </c>
      <c r="U4365" t="s">
        <v>24052</v>
      </c>
      <c r="W4365" t="str">
        <f>_xlfn.XLOOKUP(D4365,'All DP'!B:B,'All DP'!D:D,"Tidak")</f>
        <v>Masih</v>
      </c>
      <c r="X4365" t="str">
        <f t="shared" si="68"/>
        <v>YA</v>
      </c>
    </row>
    <row r="4366" spans="1:24">
      <c r="A4366" s="52">
        <v>46267</v>
      </c>
      <c r="B4366" t="s">
        <v>391</v>
      </c>
      <c r="C4366" t="s">
        <v>2981</v>
      </c>
      <c r="D4366" t="s">
        <v>2980</v>
      </c>
      <c r="G4366"/>
      <c r="H4366" t="s">
        <v>24053</v>
      </c>
      <c r="K4366" t="s">
        <v>2980</v>
      </c>
      <c r="L4366" t="s">
        <v>2981</v>
      </c>
      <c r="P4366" t="s">
        <v>24053</v>
      </c>
      <c r="Q4366" t="s">
        <v>11249</v>
      </c>
      <c r="R4366" t="s">
        <v>18449</v>
      </c>
      <c r="S4366" t="s">
        <v>24054</v>
      </c>
      <c r="T4366" t="s">
        <v>24055</v>
      </c>
      <c r="U4366" t="s">
        <v>24056</v>
      </c>
      <c r="W4366" t="str">
        <f>_xlfn.XLOOKUP(D4366,'All DP'!B:B,'All DP'!D:D,"Tidak")</f>
        <v>Masih</v>
      </c>
      <c r="X4366" t="str">
        <f t="shared" si="68"/>
        <v>YA</v>
      </c>
    </row>
    <row r="4367" spans="1:24">
      <c r="A4367" s="52">
        <v>46267</v>
      </c>
      <c r="B4367" t="s">
        <v>453</v>
      </c>
      <c r="C4367" t="s">
        <v>5451</v>
      </c>
      <c r="D4367" t="s">
        <v>5450</v>
      </c>
      <c r="G4367"/>
      <c r="H4367" t="s">
        <v>24058</v>
      </c>
      <c r="K4367" t="s">
        <v>5450</v>
      </c>
      <c r="L4367" t="s">
        <v>5451</v>
      </c>
      <c r="P4367" t="s">
        <v>24058</v>
      </c>
      <c r="Q4367" t="s">
        <v>10193</v>
      </c>
      <c r="R4367" t="s">
        <v>13891</v>
      </c>
      <c r="S4367" t="s">
        <v>13892</v>
      </c>
      <c r="T4367" t="s">
        <v>13893</v>
      </c>
      <c r="U4367" t="s">
        <v>24059</v>
      </c>
      <c r="W4367" t="str">
        <f>_xlfn.XLOOKUP(D4367,'All DP'!B:B,'All DP'!D:D,"Tidak")</f>
        <v>Masih</v>
      </c>
      <c r="X4367" t="str">
        <f t="shared" si="68"/>
        <v>YA</v>
      </c>
    </row>
    <row r="4368" spans="1:24">
      <c r="A4368" s="52">
        <v>46267</v>
      </c>
      <c r="B4368" t="s">
        <v>229</v>
      </c>
      <c r="C4368" t="s">
        <v>256</v>
      </c>
      <c r="D4368" t="s">
        <v>256</v>
      </c>
      <c r="G4368"/>
      <c r="H4368" t="s">
        <v>24061</v>
      </c>
      <c r="K4368" t="s">
        <v>256</v>
      </c>
      <c r="L4368" t="s">
        <v>256</v>
      </c>
      <c r="P4368" t="s">
        <v>24061</v>
      </c>
      <c r="Q4368" t="s">
        <v>10199</v>
      </c>
      <c r="R4368" t="s">
        <v>19560</v>
      </c>
      <c r="S4368" t="s">
        <v>19561</v>
      </c>
      <c r="T4368" t="s">
        <v>19562</v>
      </c>
      <c r="U4368" t="s">
        <v>24062</v>
      </c>
      <c r="W4368" t="str">
        <f>_xlfn.XLOOKUP(D4368,'All DP'!B:B,'All DP'!D:D,"Tidak")</f>
        <v>Masih</v>
      </c>
      <c r="X4368" t="str">
        <f t="shared" si="68"/>
        <v>YA</v>
      </c>
    </row>
    <row r="4369" spans="1:24">
      <c r="A4369" s="52">
        <v>46267</v>
      </c>
      <c r="B4369" t="s">
        <v>453</v>
      </c>
      <c r="C4369" t="s">
        <v>5061</v>
      </c>
      <c r="D4369" t="s">
        <v>5060</v>
      </c>
      <c r="G4369"/>
      <c r="H4369" t="s">
        <v>24063</v>
      </c>
      <c r="K4369" t="s">
        <v>5060</v>
      </c>
      <c r="L4369" t="s">
        <v>5061</v>
      </c>
      <c r="P4369" t="s">
        <v>24063</v>
      </c>
      <c r="Q4369" t="s">
        <v>10193</v>
      </c>
      <c r="R4369" t="s">
        <v>11389</v>
      </c>
      <c r="S4369" t="s">
        <v>11390</v>
      </c>
      <c r="T4369" t="s">
        <v>11391</v>
      </c>
      <c r="U4369" t="s">
        <v>24064</v>
      </c>
      <c r="W4369" t="str">
        <f>_xlfn.XLOOKUP(D4369,'All DP'!B:B,'All DP'!D:D,"Tidak")</f>
        <v>Masih</v>
      </c>
      <c r="X4369" t="str">
        <f t="shared" si="68"/>
        <v>YA</v>
      </c>
    </row>
    <row r="4370" spans="1:24">
      <c r="A4370" s="52">
        <v>46267</v>
      </c>
      <c r="B4370" t="s">
        <v>391</v>
      </c>
      <c r="C4370" t="s">
        <v>5827</v>
      </c>
      <c r="D4370" t="s">
        <v>5826</v>
      </c>
      <c r="G4370"/>
      <c r="H4370" t="s">
        <v>24066</v>
      </c>
      <c r="K4370" t="s">
        <v>5826</v>
      </c>
      <c r="L4370" t="s">
        <v>5827</v>
      </c>
      <c r="P4370" t="s">
        <v>24066</v>
      </c>
      <c r="Q4370" t="s">
        <v>11249</v>
      </c>
      <c r="R4370" t="s">
        <v>14060</v>
      </c>
      <c r="S4370" t="s">
        <v>14061</v>
      </c>
      <c r="T4370" t="s">
        <v>14062</v>
      </c>
      <c r="U4370" t="s">
        <v>24067</v>
      </c>
      <c r="W4370" t="str">
        <f>_xlfn.XLOOKUP(D4370,'All DP'!B:B,'All DP'!D:D,"Tidak")</f>
        <v>Masih</v>
      </c>
      <c r="X4370" t="str">
        <f t="shared" ref="X4370:X4433" si="69">IFERROR(IF(MOD(H4370,1)&lt;=TIME(15,0,0),"YA","TIDAK"),0)</f>
        <v>YA</v>
      </c>
    </row>
    <row r="4371" spans="1:24">
      <c r="A4371" s="52">
        <v>46267</v>
      </c>
      <c r="B4371" t="s">
        <v>391</v>
      </c>
      <c r="C4371" t="s">
        <v>3019</v>
      </c>
      <c r="D4371" t="s">
        <v>3018</v>
      </c>
      <c r="G4371"/>
      <c r="H4371" t="s">
        <v>24069</v>
      </c>
      <c r="K4371" t="s">
        <v>3018</v>
      </c>
      <c r="L4371" t="s">
        <v>3019</v>
      </c>
      <c r="P4371" t="s">
        <v>24069</v>
      </c>
      <c r="Q4371" t="s">
        <v>11249</v>
      </c>
      <c r="R4371" t="s">
        <v>13548</v>
      </c>
      <c r="S4371" t="s">
        <v>13549</v>
      </c>
      <c r="T4371" t="s">
        <v>13550</v>
      </c>
      <c r="U4371" t="s">
        <v>24070</v>
      </c>
      <c r="W4371" t="str">
        <f>_xlfn.XLOOKUP(D4371,'All DP'!B:B,'All DP'!D:D,"Tidak")</f>
        <v>Masih</v>
      </c>
      <c r="X4371" t="str">
        <f t="shared" si="69"/>
        <v>YA</v>
      </c>
    </row>
    <row r="4372" spans="1:24">
      <c r="A4372" s="52">
        <v>46267</v>
      </c>
      <c r="B4372" t="s">
        <v>410</v>
      </c>
      <c r="C4372" t="s">
        <v>3265</v>
      </c>
      <c r="D4372" t="s">
        <v>3264</v>
      </c>
      <c r="G4372"/>
      <c r="H4372" t="s">
        <v>24072</v>
      </c>
      <c r="K4372" t="s">
        <v>3264</v>
      </c>
      <c r="L4372" t="s">
        <v>3265</v>
      </c>
      <c r="P4372" t="s">
        <v>24072</v>
      </c>
      <c r="Q4372" t="s">
        <v>10410</v>
      </c>
      <c r="R4372" t="s">
        <v>12592</v>
      </c>
      <c r="S4372" t="s">
        <v>12593</v>
      </c>
      <c r="T4372" t="s">
        <v>12594</v>
      </c>
      <c r="U4372" t="s">
        <v>24073</v>
      </c>
      <c r="W4372" t="str">
        <f>_xlfn.XLOOKUP(D4372,'All DP'!B:B,'All DP'!D:D,"Tidak")</f>
        <v>Masih</v>
      </c>
      <c r="X4372" t="str">
        <f t="shared" si="69"/>
        <v>YA</v>
      </c>
    </row>
    <row r="4373" spans="1:24">
      <c r="A4373" s="52">
        <v>46267</v>
      </c>
      <c r="B4373" t="s">
        <v>229</v>
      </c>
      <c r="C4373" t="s">
        <v>6500</v>
      </c>
      <c r="D4373" t="s">
        <v>6500</v>
      </c>
      <c r="G4373"/>
      <c r="H4373" t="s">
        <v>24074</v>
      </c>
      <c r="K4373" t="s">
        <v>6500</v>
      </c>
      <c r="L4373" t="s">
        <v>6500</v>
      </c>
      <c r="P4373" t="s">
        <v>24074</v>
      </c>
      <c r="Q4373" t="s">
        <v>10199</v>
      </c>
      <c r="R4373" t="s">
        <v>12313</v>
      </c>
      <c r="S4373" t="s">
        <v>12314</v>
      </c>
      <c r="T4373" t="s">
        <v>12315</v>
      </c>
      <c r="U4373" t="s">
        <v>24075</v>
      </c>
      <c r="W4373" t="str">
        <f>_xlfn.XLOOKUP(D4373,'All DP'!B:B,'All DP'!D:D,"Tidak")</f>
        <v>Masih</v>
      </c>
      <c r="X4373" t="str">
        <f t="shared" si="69"/>
        <v>YA</v>
      </c>
    </row>
    <row r="4374" spans="1:24">
      <c r="A4374" s="52">
        <v>46267</v>
      </c>
      <c r="B4374" t="s">
        <v>229</v>
      </c>
      <c r="C4374" t="s">
        <v>3780</v>
      </c>
      <c r="D4374" t="s">
        <v>3779</v>
      </c>
      <c r="G4374"/>
      <c r="H4374" t="s">
        <v>24077</v>
      </c>
      <c r="K4374" t="s">
        <v>3779</v>
      </c>
      <c r="L4374" t="s">
        <v>3780</v>
      </c>
      <c r="P4374" t="s">
        <v>24077</v>
      </c>
      <c r="Q4374" t="s">
        <v>10199</v>
      </c>
      <c r="R4374" t="s">
        <v>14033</v>
      </c>
      <c r="S4374" t="s">
        <v>14034</v>
      </c>
      <c r="T4374" t="s">
        <v>14035</v>
      </c>
      <c r="U4374" t="s">
        <v>24078</v>
      </c>
      <c r="W4374" t="str">
        <f>_xlfn.XLOOKUP(D4374,'All DP'!B:B,'All DP'!D:D,"Tidak")</f>
        <v>Masih</v>
      </c>
      <c r="X4374" t="str">
        <f t="shared" si="69"/>
        <v>YA</v>
      </c>
    </row>
    <row r="4375" spans="1:24">
      <c r="A4375" s="52">
        <v>46267</v>
      </c>
      <c r="B4375" t="s">
        <v>991</v>
      </c>
      <c r="C4375" t="s">
        <v>1402</v>
      </c>
      <c r="D4375" t="s">
        <v>1401</v>
      </c>
      <c r="G4375"/>
      <c r="H4375" t="s">
        <v>24080</v>
      </c>
      <c r="K4375" t="s">
        <v>1401</v>
      </c>
      <c r="L4375" t="s">
        <v>1402</v>
      </c>
      <c r="P4375" t="s">
        <v>24080</v>
      </c>
      <c r="Q4375" t="s">
        <v>12496</v>
      </c>
      <c r="R4375" t="s">
        <v>14850</v>
      </c>
      <c r="S4375" t="s">
        <v>14851</v>
      </c>
      <c r="T4375" t="s">
        <v>14852</v>
      </c>
      <c r="U4375" t="s">
        <v>24081</v>
      </c>
      <c r="W4375" t="str">
        <f>_xlfn.XLOOKUP(D4375,'All DP'!B:B,'All DP'!D:D,"Tidak")</f>
        <v>Masih</v>
      </c>
      <c r="X4375" t="str">
        <f t="shared" si="69"/>
        <v>YA</v>
      </c>
    </row>
    <row r="4376" spans="1:24">
      <c r="A4376" s="52">
        <v>46267</v>
      </c>
      <c r="B4376" t="s">
        <v>453</v>
      </c>
      <c r="C4376" t="s">
        <v>5431</v>
      </c>
      <c r="D4376" t="s">
        <v>5430</v>
      </c>
      <c r="G4376"/>
      <c r="H4376" t="s">
        <v>24083</v>
      </c>
      <c r="K4376" t="s">
        <v>5430</v>
      </c>
      <c r="L4376" t="s">
        <v>5431</v>
      </c>
      <c r="P4376" t="s">
        <v>24083</v>
      </c>
      <c r="Q4376" t="s">
        <v>10193</v>
      </c>
      <c r="R4376" t="s">
        <v>10416</v>
      </c>
      <c r="S4376" t="s">
        <v>10417</v>
      </c>
      <c r="T4376" t="s">
        <v>10418</v>
      </c>
      <c r="U4376" t="s">
        <v>24084</v>
      </c>
      <c r="W4376" t="str">
        <f>_xlfn.XLOOKUP(D4376,'All DP'!B:B,'All DP'!D:D,"Tidak")</f>
        <v>Masih</v>
      </c>
      <c r="X4376" t="str">
        <f t="shared" si="69"/>
        <v>YA</v>
      </c>
    </row>
    <row r="4377" spans="1:24">
      <c r="A4377" s="52">
        <v>46267</v>
      </c>
      <c r="B4377" t="s">
        <v>391</v>
      </c>
      <c r="C4377" t="s">
        <v>5183</v>
      </c>
      <c r="D4377" t="s">
        <v>5182</v>
      </c>
      <c r="G4377"/>
      <c r="H4377" t="s">
        <v>24085</v>
      </c>
      <c r="K4377" t="s">
        <v>5182</v>
      </c>
      <c r="L4377" t="s">
        <v>5183</v>
      </c>
      <c r="P4377" t="s">
        <v>24085</v>
      </c>
      <c r="Q4377" t="s">
        <v>11249</v>
      </c>
      <c r="R4377" t="s">
        <v>13531</v>
      </c>
      <c r="S4377" t="s">
        <v>13532</v>
      </c>
      <c r="T4377" t="s">
        <v>13533</v>
      </c>
      <c r="U4377" t="s">
        <v>24086</v>
      </c>
      <c r="W4377" t="str">
        <f>_xlfn.XLOOKUP(D4377,'All DP'!B:B,'All DP'!D:D,"Tidak")</f>
        <v>Masih</v>
      </c>
      <c r="X4377" t="str">
        <f t="shared" si="69"/>
        <v>YA</v>
      </c>
    </row>
    <row r="4378" spans="1:24">
      <c r="A4378" s="52">
        <v>46267</v>
      </c>
      <c r="B4378" t="s">
        <v>860</v>
      </c>
      <c r="C4378" t="s">
        <v>2433</v>
      </c>
      <c r="D4378" t="s">
        <v>2432</v>
      </c>
      <c r="G4378"/>
      <c r="H4378" t="s">
        <v>24088</v>
      </c>
      <c r="K4378" t="s">
        <v>2432</v>
      </c>
      <c r="L4378" t="s">
        <v>2433</v>
      </c>
      <c r="P4378" t="s">
        <v>24088</v>
      </c>
      <c r="Q4378" t="s">
        <v>10567</v>
      </c>
      <c r="R4378" t="s">
        <v>18100</v>
      </c>
      <c r="S4378" t="s">
        <v>18101</v>
      </c>
      <c r="T4378" t="s">
        <v>18102</v>
      </c>
      <c r="U4378" t="s">
        <v>24089</v>
      </c>
      <c r="W4378" t="str">
        <f>_xlfn.XLOOKUP(D4378,'All DP'!B:B,'All DP'!D:D,"Tidak")</f>
        <v>Masih</v>
      </c>
      <c r="X4378" t="str">
        <f t="shared" si="69"/>
        <v>YA</v>
      </c>
    </row>
    <row r="4379" spans="1:24">
      <c r="A4379" s="52">
        <v>46267</v>
      </c>
      <c r="B4379" t="s">
        <v>410</v>
      </c>
      <c r="C4379" t="s">
        <v>3281</v>
      </c>
      <c r="D4379" t="s">
        <v>3280</v>
      </c>
      <c r="G4379"/>
      <c r="H4379" t="s">
        <v>24090</v>
      </c>
      <c r="K4379" t="s">
        <v>3280</v>
      </c>
      <c r="L4379" t="s">
        <v>3281</v>
      </c>
      <c r="P4379" t="s">
        <v>24090</v>
      </c>
      <c r="Q4379" t="s">
        <v>10410</v>
      </c>
      <c r="R4379" t="s">
        <v>12586</v>
      </c>
      <c r="S4379" t="s">
        <v>12587</v>
      </c>
      <c r="T4379" t="s">
        <v>12588</v>
      </c>
      <c r="U4379" t="s">
        <v>24091</v>
      </c>
      <c r="W4379" t="str">
        <f>_xlfn.XLOOKUP(D4379,'All DP'!B:B,'All DP'!D:D,"Tidak")</f>
        <v>Masih</v>
      </c>
      <c r="X4379" t="str">
        <f t="shared" si="69"/>
        <v>YA</v>
      </c>
    </row>
    <row r="4380" spans="1:24">
      <c r="A4380" s="52">
        <v>46267</v>
      </c>
      <c r="B4380" t="s">
        <v>565</v>
      </c>
      <c r="C4380" t="s">
        <v>1789</v>
      </c>
      <c r="D4380" t="s">
        <v>1789</v>
      </c>
      <c r="G4380"/>
      <c r="H4380" t="s">
        <v>24092</v>
      </c>
      <c r="K4380" t="s">
        <v>1789</v>
      </c>
      <c r="L4380" t="s">
        <v>1789</v>
      </c>
      <c r="P4380" t="s">
        <v>24092</v>
      </c>
      <c r="Q4380" t="s">
        <v>11660</v>
      </c>
      <c r="R4380" t="s">
        <v>17715</v>
      </c>
      <c r="S4380" t="s">
        <v>17716</v>
      </c>
      <c r="T4380" t="s">
        <v>17717</v>
      </c>
      <c r="U4380" t="s">
        <v>24093</v>
      </c>
      <c r="W4380" t="str">
        <f>_xlfn.XLOOKUP(D4380,'All DP'!B:B,'All DP'!D:D,"Tidak")</f>
        <v>Masih</v>
      </c>
      <c r="X4380" t="str">
        <f t="shared" si="69"/>
        <v>YA</v>
      </c>
    </row>
    <row r="4381" spans="1:24">
      <c r="A4381" s="52">
        <v>46267</v>
      </c>
      <c r="B4381" t="s">
        <v>391</v>
      </c>
      <c r="C4381" t="s">
        <v>467</v>
      </c>
      <c r="D4381" t="s">
        <v>466</v>
      </c>
      <c r="G4381"/>
      <c r="H4381" t="s">
        <v>24095</v>
      </c>
      <c r="K4381" t="s">
        <v>466</v>
      </c>
      <c r="L4381" t="s">
        <v>467</v>
      </c>
      <c r="P4381" t="s">
        <v>24095</v>
      </c>
      <c r="Q4381" t="s">
        <v>11249</v>
      </c>
      <c r="R4381" t="s">
        <v>15944</v>
      </c>
      <c r="S4381" t="s">
        <v>15945</v>
      </c>
      <c r="T4381" t="s">
        <v>15946</v>
      </c>
      <c r="U4381" t="s">
        <v>24096</v>
      </c>
      <c r="W4381" t="str">
        <f>_xlfn.XLOOKUP(D4381,'All DP'!B:B,'All DP'!D:D,"Tidak")</f>
        <v>Masih</v>
      </c>
      <c r="X4381" t="str">
        <f t="shared" si="69"/>
        <v>YA</v>
      </c>
    </row>
    <row r="4382" spans="1:24">
      <c r="A4382" s="52">
        <v>46267</v>
      </c>
      <c r="B4382" t="s">
        <v>391</v>
      </c>
      <c r="C4382" t="s">
        <v>2194</v>
      </c>
      <c r="D4382" t="s">
        <v>2193</v>
      </c>
      <c r="G4382"/>
      <c r="H4382" t="s">
        <v>24098</v>
      </c>
      <c r="K4382" t="s">
        <v>2193</v>
      </c>
      <c r="L4382" t="s">
        <v>2194</v>
      </c>
      <c r="P4382" t="s">
        <v>24098</v>
      </c>
      <c r="Q4382" t="s">
        <v>11249</v>
      </c>
      <c r="R4382" t="s">
        <v>15147</v>
      </c>
      <c r="S4382" t="s">
        <v>15148</v>
      </c>
      <c r="T4382" t="s">
        <v>15149</v>
      </c>
      <c r="U4382" t="s">
        <v>24099</v>
      </c>
      <c r="W4382" t="str">
        <f>_xlfn.XLOOKUP(D4382,'All DP'!B:B,'All DP'!D:D,"Tidak")</f>
        <v>Masih</v>
      </c>
      <c r="X4382" t="str">
        <f t="shared" si="69"/>
        <v>YA</v>
      </c>
    </row>
    <row r="4383" spans="1:24">
      <c r="A4383" s="52">
        <v>46267</v>
      </c>
      <c r="B4383" t="s">
        <v>928</v>
      </c>
      <c r="C4383" t="s">
        <v>2454</v>
      </c>
      <c r="D4383" t="s">
        <v>2453</v>
      </c>
      <c r="G4383"/>
      <c r="H4383" t="s">
        <v>24100</v>
      </c>
      <c r="K4383" t="s">
        <v>2453</v>
      </c>
      <c r="L4383" t="s">
        <v>2454</v>
      </c>
      <c r="P4383" t="s">
        <v>24100</v>
      </c>
      <c r="Q4383" t="s">
        <v>10486</v>
      </c>
      <c r="R4383" t="s">
        <v>15001</v>
      </c>
      <c r="S4383" t="s">
        <v>15002</v>
      </c>
      <c r="T4383" t="s">
        <v>15003</v>
      </c>
      <c r="U4383" t="s">
        <v>24101</v>
      </c>
      <c r="W4383" t="str">
        <f>_xlfn.XLOOKUP(D4383,'All DP'!B:B,'All DP'!D:D,"Tidak")</f>
        <v>Masih</v>
      </c>
      <c r="X4383" t="str">
        <f t="shared" si="69"/>
        <v>YA</v>
      </c>
    </row>
    <row r="4384" spans="1:24">
      <c r="A4384" s="52">
        <v>46267</v>
      </c>
      <c r="B4384" t="s">
        <v>391</v>
      </c>
      <c r="C4384" t="s">
        <v>4919</v>
      </c>
      <c r="D4384" t="s">
        <v>4918</v>
      </c>
      <c r="G4384"/>
      <c r="H4384" t="s">
        <v>24105</v>
      </c>
      <c r="K4384" t="s">
        <v>4918</v>
      </c>
      <c r="L4384" t="s">
        <v>4919</v>
      </c>
      <c r="P4384" t="s">
        <v>24105</v>
      </c>
      <c r="Q4384" t="s">
        <v>11249</v>
      </c>
      <c r="R4384" t="s">
        <v>12435</v>
      </c>
      <c r="S4384" t="s">
        <v>12436</v>
      </c>
      <c r="T4384" t="s">
        <v>12437</v>
      </c>
      <c r="U4384" t="s">
        <v>24106</v>
      </c>
      <c r="W4384" t="str">
        <f>_xlfn.XLOOKUP(D4384,'All DP'!B:B,'All DP'!D:D,"Tidak")</f>
        <v>Masih</v>
      </c>
      <c r="X4384" t="str">
        <f t="shared" si="69"/>
        <v>YA</v>
      </c>
    </row>
    <row r="4385" spans="1:24">
      <c r="A4385" s="52">
        <v>46267</v>
      </c>
      <c r="B4385" t="s">
        <v>766</v>
      </c>
      <c r="C4385" t="s">
        <v>1111</v>
      </c>
      <c r="D4385" t="s">
        <v>1110</v>
      </c>
      <c r="G4385"/>
      <c r="H4385" t="s">
        <v>24105</v>
      </c>
      <c r="K4385" t="s">
        <v>1110</v>
      </c>
      <c r="L4385" t="s">
        <v>1111</v>
      </c>
      <c r="P4385" t="s">
        <v>24105</v>
      </c>
      <c r="Q4385" t="s">
        <v>11133</v>
      </c>
      <c r="R4385" t="s">
        <v>15286</v>
      </c>
      <c r="S4385" t="s">
        <v>15287</v>
      </c>
      <c r="T4385" t="s">
        <v>15288</v>
      </c>
      <c r="U4385" t="s">
        <v>24108</v>
      </c>
      <c r="W4385" t="str">
        <f>_xlfn.XLOOKUP(D4385,'All DP'!B:B,'All DP'!D:D,"Tidak")</f>
        <v>Masih</v>
      </c>
      <c r="X4385" t="str">
        <f t="shared" si="69"/>
        <v>YA</v>
      </c>
    </row>
    <row r="4386" spans="1:24">
      <c r="A4386" s="52">
        <v>46267</v>
      </c>
      <c r="B4386" t="s">
        <v>453</v>
      </c>
      <c r="C4386" t="s">
        <v>1579</v>
      </c>
      <c r="D4386" t="s">
        <v>1578</v>
      </c>
      <c r="G4386"/>
      <c r="H4386" t="s">
        <v>24109</v>
      </c>
      <c r="K4386" t="s">
        <v>1578</v>
      </c>
      <c r="L4386" t="s">
        <v>1579</v>
      </c>
      <c r="P4386" t="s">
        <v>24109</v>
      </c>
      <c r="Q4386" t="s">
        <v>10193</v>
      </c>
      <c r="R4386" t="s">
        <v>16828</v>
      </c>
      <c r="S4386" t="s">
        <v>16829</v>
      </c>
      <c r="T4386" t="s">
        <v>16830</v>
      </c>
      <c r="U4386" t="s">
        <v>24110</v>
      </c>
      <c r="W4386" t="str">
        <f>_xlfn.XLOOKUP(D4386,'All DP'!B:B,'All DP'!D:D,"Tidak")</f>
        <v>Masih</v>
      </c>
      <c r="X4386" t="str">
        <f t="shared" si="69"/>
        <v>YA</v>
      </c>
    </row>
    <row r="4387" spans="1:24">
      <c r="A4387" s="52">
        <v>46267</v>
      </c>
      <c r="B4387" t="s">
        <v>26</v>
      </c>
      <c r="C4387" t="s">
        <v>3163</v>
      </c>
      <c r="D4387" t="s">
        <v>3162</v>
      </c>
      <c r="G4387"/>
      <c r="H4387" t="s">
        <v>24112</v>
      </c>
      <c r="K4387" t="s">
        <v>3162</v>
      </c>
      <c r="L4387" t="s">
        <v>3163</v>
      </c>
      <c r="P4387" t="s">
        <v>24112</v>
      </c>
      <c r="Q4387" t="s">
        <v>10656</v>
      </c>
      <c r="R4387" t="s">
        <v>17248</v>
      </c>
      <c r="S4387" t="s">
        <v>17249</v>
      </c>
      <c r="T4387" t="s">
        <v>17250</v>
      </c>
      <c r="U4387" t="s">
        <v>24113</v>
      </c>
      <c r="W4387" t="str">
        <f>_xlfn.XLOOKUP(D4387,'All DP'!B:B,'All DP'!D:D,"Tidak")</f>
        <v>Masih</v>
      </c>
      <c r="X4387" t="str">
        <f t="shared" si="69"/>
        <v>YA</v>
      </c>
    </row>
    <row r="4388" spans="1:24">
      <c r="A4388" s="52">
        <v>46267</v>
      </c>
      <c r="B4388" t="s">
        <v>391</v>
      </c>
      <c r="C4388" t="s">
        <v>6024</v>
      </c>
      <c r="D4388" t="s">
        <v>6023</v>
      </c>
      <c r="G4388"/>
      <c r="H4388" t="s">
        <v>24115</v>
      </c>
      <c r="K4388" t="s">
        <v>6023</v>
      </c>
      <c r="L4388" t="s">
        <v>6024</v>
      </c>
      <c r="P4388" t="s">
        <v>24115</v>
      </c>
      <c r="Q4388" t="s">
        <v>11249</v>
      </c>
      <c r="R4388" t="s">
        <v>15063</v>
      </c>
      <c r="S4388" t="s">
        <v>15064</v>
      </c>
      <c r="T4388" t="s">
        <v>15065</v>
      </c>
      <c r="U4388" t="s">
        <v>24116</v>
      </c>
      <c r="W4388" t="str">
        <f>_xlfn.XLOOKUP(D4388,'All DP'!B:B,'All DP'!D:D,"Tidak")</f>
        <v>Masih</v>
      </c>
      <c r="X4388" t="str">
        <f t="shared" si="69"/>
        <v>YA</v>
      </c>
    </row>
    <row r="4389" spans="1:24">
      <c r="A4389" s="52">
        <v>46267</v>
      </c>
      <c r="B4389" t="s">
        <v>229</v>
      </c>
      <c r="C4389" t="s">
        <v>3071</v>
      </c>
      <c r="D4389" t="s">
        <v>3071</v>
      </c>
      <c r="G4389"/>
      <c r="H4389" t="s">
        <v>24119</v>
      </c>
      <c r="K4389" t="s">
        <v>3071</v>
      </c>
      <c r="L4389" t="s">
        <v>3071</v>
      </c>
      <c r="P4389" t="s">
        <v>24119</v>
      </c>
      <c r="Q4389" t="s">
        <v>10199</v>
      </c>
      <c r="R4389" t="s">
        <v>18062</v>
      </c>
      <c r="S4389" t="s">
        <v>18063</v>
      </c>
      <c r="T4389" t="s">
        <v>17688</v>
      </c>
      <c r="U4389" t="s">
        <v>24120</v>
      </c>
      <c r="W4389" t="str">
        <f>_xlfn.XLOOKUP(D4389,'All DP'!B:B,'All DP'!D:D,"Tidak")</f>
        <v>Masih</v>
      </c>
      <c r="X4389" t="str">
        <f t="shared" si="69"/>
        <v>YA</v>
      </c>
    </row>
    <row r="4390" spans="1:24">
      <c r="A4390" s="52">
        <v>46267</v>
      </c>
      <c r="B4390" t="s">
        <v>565</v>
      </c>
      <c r="C4390" t="s">
        <v>2266</v>
      </c>
      <c r="D4390" t="s">
        <v>2265</v>
      </c>
      <c r="G4390"/>
      <c r="H4390" t="s">
        <v>24121</v>
      </c>
      <c r="K4390" t="s">
        <v>2265</v>
      </c>
      <c r="L4390" t="s">
        <v>2266</v>
      </c>
      <c r="P4390" t="s">
        <v>24121</v>
      </c>
      <c r="Q4390" t="s">
        <v>11660</v>
      </c>
      <c r="R4390" t="s">
        <v>13342</v>
      </c>
      <c r="S4390" t="s">
        <v>13343</v>
      </c>
      <c r="T4390" t="s">
        <v>13344</v>
      </c>
      <c r="U4390" t="s">
        <v>24122</v>
      </c>
      <c r="W4390" t="str">
        <f>_xlfn.XLOOKUP(D4390,'All DP'!B:B,'All DP'!D:D,"Tidak")</f>
        <v>Masih</v>
      </c>
      <c r="X4390" t="str">
        <f t="shared" si="69"/>
        <v>YA</v>
      </c>
    </row>
    <row r="4391" spans="1:24">
      <c r="A4391" s="52">
        <v>46267</v>
      </c>
      <c r="B4391" t="s">
        <v>928</v>
      </c>
      <c r="C4391" t="s">
        <v>3561</v>
      </c>
      <c r="D4391" t="s">
        <v>3560</v>
      </c>
      <c r="G4391"/>
      <c r="H4391" t="s">
        <v>24123</v>
      </c>
      <c r="K4391" t="s">
        <v>3560</v>
      </c>
      <c r="L4391" t="s">
        <v>3561</v>
      </c>
      <c r="P4391" t="s">
        <v>24123</v>
      </c>
      <c r="Q4391" t="s">
        <v>10486</v>
      </c>
      <c r="R4391" t="s">
        <v>13120</v>
      </c>
      <c r="S4391" t="s">
        <v>13121</v>
      </c>
      <c r="T4391" t="s">
        <v>13122</v>
      </c>
      <c r="U4391" t="s">
        <v>24124</v>
      </c>
      <c r="W4391" t="str">
        <f>_xlfn.XLOOKUP(D4391,'All DP'!B:B,'All DP'!D:D,"Tidak")</f>
        <v>Masih</v>
      </c>
      <c r="X4391" t="str">
        <f t="shared" si="69"/>
        <v>YA</v>
      </c>
    </row>
    <row r="4392" spans="1:24">
      <c r="A4392" s="52">
        <v>46267</v>
      </c>
      <c r="B4392" t="s">
        <v>853</v>
      </c>
      <c r="C4392" t="s">
        <v>3617</v>
      </c>
      <c r="D4392" t="s">
        <v>3616</v>
      </c>
      <c r="G4392"/>
      <c r="H4392" t="s">
        <v>24126</v>
      </c>
      <c r="K4392" t="s">
        <v>3616</v>
      </c>
      <c r="L4392" t="s">
        <v>3617</v>
      </c>
      <c r="P4392" t="s">
        <v>24126</v>
      </c>
      <c r="Q4392" t="s">
        <v>11862</v>
      </c>
      <c r="R4392" t="s">
        <v>20297</v>
      </c>
      <c r="S4392" t="s">
        <v>20298</v>
      </c>
      <c r="T4392" t="s">
        <v>20299</v>
      </c>
      <c r="U4392" t="s">
        <v>24127</v>
      </c>
      <c r="W4392" t="str">
        <f>_xlfn.XLOOKUP(D4392,'All DP'!B:B,'All DP'!D:D,"Tidak")</f>
        <v>Masih</v>
      </c>
      <c r="X4392" t="str">
        <f t="shared" si="69"/>
        <v>YA</v>
      </c>
    </row>
    <row r="4393" spans="1:24">
      <c r="A4393" s="52">
        <v>46267</v>
      </c>
      <c r="B4393" t="s">
        <v>991</v>
      </c>
      <c r="C4393" t="s">
        <v>1446</v>
      </c>
      <c r="D4393" t="s">
        <v>1445</v>
      </c>
      <c r="G4393"/>
      <c r="H4393" t="s">
        <v>24126</v>
      </c>
      <c r="K4393" t="s">
        <v>1445</v>
      </c>
      <c r="L4393" t="s">
        <v>1446</v>
      </c>
      <c r="P4393" t="s">
        <v>24126</v>
      </c>
      <c r="Q4393" t="s">
        <v>12496</v>
      </c>
      <c r="R4393" t="s">
        <v>15136</v>
      </c>
      <c r="S4393" t="s">
        <v>15137</v>
      </c>
      <c r="T4393" t="s">
        <v>15138</v>
      </c>
      <c r="U4393" t="s">
        <v>24128</v>
      </c>
      <c r="W4393" t="str">
        <f>_xlfn.XLOOKUP(D4393,'All DP'!B:B,'All DP'!D:D,"Tidak")</f>
        <v>Masih</v>
      </c>
      <c r="X4393" t="str">
        <f t="shared" si="69"/>
        <v>YA</v>
      </c>
    </row>
    <row r="4394" spans="1:24">
      <c r="A4394" s="52">
        <v>46267</v>
      </c>
      <c r="B4394" t="s">
        <v>766</v>
      </c>
      <c r="C4394" t="s">
        <v>938</v>
      </c>
      <c r="D4394" t="s">
        <v>937</v>
      </c>
      <c r="G4394"/>
      <c r="H4394" t="s">
        <v>24126</v>
      </c>
      <c r="K4394" t="s">
        <v>937</v>
      </c>
      <c r="L4394" t="s">
        <v>938</v>
      </c>
      <c r="P4394" t="s">
        <v>24126</v>
      </c>
      <c r="Q4394" t="s">
        <v>11133</v>
      </c>
      <c r="R4394" t="s">
        <v>17586</v>
      </c>
      <c r="S4394" t="s">
        <v>17587</v>
      </c>
      <c r="T4394" t="s">
        <v>17588</v>
      </c>
      <c r="U4394" t="s">
        <v>24130</v>
      </c>
      <c r="W4394" t="str">
        <f>_xlfn.XLOOKUP(D4394,'All DP'!B:B,'All DP'!D:D,"Tidak")</f>
        <v>Masih</v>
      </c>
      <c r="X4394" t="str">
        <f t="shared" si="69"/>
        <v>YA</v>
      </c>
    </row>
    <row r="4395" spans="1:24">
      <c r="A4395" s="52">
        <v>46267</v>
      </c>
      <c r="B4395" t="s">
        <v>413</v>
      </c>
      <c r="C4395" t="s">
        <v>859</v>
      </c>
      <c r="D4395" t="s">
        <v>858</v>
      </c>
      <c r="G4395"/>
      <c r="H4395" t="s">
        <v>24132</v>
      </c>
      <c r="K4395" t="s">
        <v>858</v>
      </c>
      <c r="L4395" t="s">
        <v>859</v>
      </c>
      <c r="P4395" t="s">
        <v>24132</v>
      </c>
      <c r="Q4395" t="s">
        <v>10398</v>
      </c>
      <c r="R4395" t="s">
        <v>14856</v>
      </c>
      <c r="S4395" t="s">
        <v>14857</v>
      </c>
      <c r="T4395" t="s">
        <v>14858</v>
      </c>
      <c r="U4395" t="s">
        <v>24133</v>
      </c>
      <c r="W4395" t="str">
        <f>_xlfn.XLOOKUP(D4395,'All DP'!B:B,'All DP'!D:D,"Tidak")</f>
        <v>Masih</v>
      </c>
      <c r="X4395" t="str">
        <f t="shared" si="69"/>
        <v>YA</v>
      </c>
    </row>
    <row r="4396" spans="1:24">
      <c r="A4396" s="52">
        <v>46267</v>
      </c>
      <c r="B4396" t="s">
        <v>766</v>
      </c>
      <c r="C4396" t="s">
        <v>954</v>
      </c>
      <c r="D4396" t="s">
        <v>953</v>
      </c>
      <c r="G4396"/>
      <c r="H4396" t="s">
        <v>24134</v>
      </c>
      <c r="K4396" t="s">
        <v>953</v>
      </c>
      <c r="L4396" t="s">
        <v>954</v>
      </c>
      <c r="P4396" t="s">
        <v>24134</v>
      </c>
      <c r="Q4396" t="s">
        <v>11133</v>
      </c>
      <c r="R4396" t="s">
        <v>17761</v>
      </c>
      <c r="S4396" t="s">
        <v>17762</v>
      </c>
      <c r="T4396" t="s">
        <v>17763</v>
      </c>
      <c r="U4396" t="s">
        <v>24135</v>
      </c>
      <c r="W4396" t="str">
        <f>_xlfn.XLOOKUP(D4396,'All DP'!B:B,'All DP'!D:D,"Tidak")</f>
        <v>Masih</v>
      </c>
      <c r="X4396" t="str">
        <f t="shared" si="69"/>
        <v>YA</v>
      </c>
    </row>
    <row r="4397" spans="1:24">
      <c r="A4397" s="52">
        <v>46267</v>
      </c>
      <c r="B4397" t="s">
        <v>358</v>
      </c>
      <c r="C4397" t="s">
        <v>2539</v>
      </c>
      <c r="D4397" t="s">
        <v>2538</v>
      </c>
      <c r="G4397"/>
      <c r="H4397" t="s">
        <v>24136</v>
      </c>
      <c r="K4397" t="s">
        <v>2538</v>
      </c>
      <c r="L4397" t="s">
        <v>2539</v>
      </c>
      <c r="P4397" t="s">
        <v>24136</v>
      </c>
      <c r="Q4397" t="s">
        <v>10443</v>
      </c>
      <c r="R4397" t="s">
        <v>12941</v>
      </c>
      <c r="S4397" t="s">
        <v>12942</v>
      </c>
      <c r="T4397" t="s">
        <v>12943</v>
      </c>
      <c r="U4397" t="s">
        <v>24137</v>
      </c>
      <c r="W4397" t="str">
        <f>_xlfn.XLOOKUP(D4397,'All DP'!B:B,'All DP'!D:D,"Tidak")</f>
        <v>Masih</v>
      </c>
      <c r="X4397" t="str">
        <f t="shared" si="69"/>
        <v>YA</v>
      </c>
    </row>
    <row r="4398" spans="1:24">
      <c r="A4398" s="52">
        <v>46267</v>
      </c>
      <c r="B4398" t="s">
        <v>425</v>
      </c>
      <c r="C4398" t="s">
        <v>6456</v>
      </c>
      <c r="D4398" t="s">
        <v>6455</v>
      </c>
      <c r="G4398"/>
      <c r="H4398" t="s">
        <v>24138</v>
      </c>
      <c r="K4398" t="s">
        <v>6455</v>
      </c>
      <c r="L4398" t="s">
        <v>6456</v>
      </c>
      <c r="P4398" t="s">
        <v>24138</v>
      </c>
      <c r="Q4398" t="s">
        <v>10732</v>
      </c>
      <c r="R4398" t="s">
        <v>24139</v>
      </c>
      <c r="S4398" t="s">
        <v>24140</v>
      </c>
      <c r="T4398" t="s">
        <v>24141</v>
      </c>
      <c r="U4398" t="s">
        <v>24142</v>
      </c>
      <c r="W4398" t="str">
        <f>_xlfn.XLOOKUP(D4398,'All DP'!B:B,'All DP'!D:D,"Tidak")</f>
        <v>Masih</v>
      </c>
      <c r="X4398" t="str">
        <f t="shared" si="69"/>
        <v>YA</v>
      </c>
    </row>
    <row r="4399" spans="1:24">
      <c r="A4399" s="52">
        <v>46267</v>
      </c>
      <c r="B4399" t="s">
        <v>229</v>
      </c>
      <c r="C4399" t="s">
        <v>3761</v>
      </c>
      <c r="D4399" t="s">
        <v>3761</v>
      </c>
      <c r="G4399"/>
      <c r="H4399" t="s">
        <v>24144</v>
      </c>
      <c r="K4399" t="s">
        <v>3761</v>
      </c>
      <c r="L4399" t="s">
        <v>3761</v>
      </c>
      <c r="P4399" t="s">
        <v>24144</v>
      </c>
      <c r="Q4399" t="s">
        <v>10199</v>
      </c>
      <c r="R4399" t="s">
        <v>17417</v>
      </c>
      <c r="S4399" t="s">
        <v>17418</v>
      </c>
      <c r="T4399" t="s">
        <v>17419</v>
      </c>
      <c r="U4399" t="s">
        <v>24145</v>
      </c>
      <c r="W4399" t="str">
        <f>_xlfn.XLOOKUP(D4399,'All DP'!B:B,'All DP'!D:D,"Tidak")</f>
        <v>Masih</v>
      </c>
      <c r="X4399" t="str">
        <f t="shared" si="69"/>
        <v>YA</v>
      </c>
    </row>
    <row r="4400" spans="1:24">
      <c r="A4400" s="52">
        <v>46267</v>
      </c>
      <c r="B4400" t="s">
        <v>565</v>
      </c>
      <c r="C4400" t="s">
        <v>2150</v>
      </c>
      <c r="D4400" t="s">
        <v>2149</v>
      </c>
      <c r="G4400"/>
      <c r="H4400" t="s">
        <v>24146</v>
      </c>
      <c r="K4400" t="s">
        <v>2149</v>
      </c>
      <c r="L4400" t="s">
        <v>2150</v>
      </c>
      <c r="P4400" t="s">
        <v>24146</v>
      </c>
      <c r="Q4400" t="s">
        <v>11660</v>
      </c>
      <c r="R4400" t="s">
        <v>19171</v>
      </c>
      <c r="S4400" t="s">
        <v>19172</v>
      </c>
      <c r="T4400" t="s">
        <v>19173</v>
      </c>
      <c r="U4400" t="s">
        <v>24147</v>
      </c>
      <c r="W4400" t="str">
        <f>_xlfn.XLOOKUP(D4400,'All DP'!B:B,'All DP'!D:D,"Tidak")</f>
        <v>Masih</v>
      </c>
      <c r="X4400" t="str">
        <f t="shared" si="69"/>
        <v>YA</v>
      </c>
    </row>
    <row r="4401" spans="1:24">
      <c r="A4401" s="52">
        <v>46267</v>
      </c>
      <c r="B4401" t="s">
        <v>229</v>
      </c>
      <c r="C4401" t="s">
        <v>2205</v>
      </c>
      <c r="D4401" t="s">
        <v>2205</v>
      </c>
      <c r="G4401"/>
      <c r="H4401" t="s">
        <v>24148</v>
      </c>
      <c r="K4401" t="s">
        <v>2205</v>
      </c>
      <c r="L4401" t="s">
        <v>2205</v>
      </c>
      <c r="P4401" t="s">
        <v>24148</v>
      </c>
      <c r="Q4401" t="s">
        <v>10199</v>
      </c>
      <c r="R4401" t="s">
        <v>12325</v>
      </c>
      <c r="S4401" t="s">
        <v>12326</v>
      </c>
      <c r="T4401" t="s">
        <v>12327</v>
      </c>
      <c r="U4401" t="s">
        <v>24149</v>
      </c>
      <c r="W4401" t="str">
        <f>_xlfn.XLOOKUP(D4401,'All DP'!B:B,'All DP'!D:D,"Tidak")</f>
        <v>Masih</v>
      </c>
      <c r="X4401" t="str">
        <f t="shared" si="69"/>
        <v>YA</v>
      </c>
    </row>
    <row r="4402" spans="1:24">
      <c r="A4402" s="52">
        <v>46267</v>
      </c>
      <c r="B4402" t="s">
        <v>843</v>
      </c>
      <c r="C4402" t="s">
        <v>1674</v>
      </c>
      <c r="D4402" t="s">
        <v>1673</v>
      </c>
      <c r="G4402"/>
      <c r="H4402" t="s">
        <v>24150</v>
      </c>
      <c r="K4402" t="s">
        <v>1673</v>
      </c>
      <c r="L4402" t="s">
        <v>1674</v>
      </c>
      <c r="P4402" t="s">
        <v>24150</v>
      </c>
      <c r="Q4402" t="s">
        <v>10236</v>
      </c>
      <c r="R4402" t="s">
        <v>16003</v>
      </c>
      <c r="S4402" t="s">
        <v>16004</v>
      </c>
      <c r="T4402" t="s">
        <v>16005</v>
      </c>
      <c r="U4402" t="s">
        <v>24151</v>
      </c>
      <c r="W4402" t="str">
        <f>_xlfn.XLOOKUP(D4402,'All DP'!B:B,'All DP'!D:D,"Tidak")</f>
        <v>Masih</v>
      </c>
      <c r="X4402" t="str">
        <f t="shared" si="69"/>
        <v>YA</v>
      </c>
    </row>
    <row r="4403" spans="1:24">
      <c r="A4403" s="52">
        <v>46267</v>
      </c>
      <c r="B4403" t="s">
        <v>413</v>
      </c>
      <c r="C4403" t="s">
        <v>4555</v>
      </c>
      <c r="D4403" t="s">
        <v>4554</v>
      </c>
      <c r="G4403"/>
      <c r="H4403" t="s">
        <v>24153</v>
      </c>
      <c r="K4403" t="s">
        <v>4554</v>
      </c>
      <c r="L4403" t="s">
        <v>4555</v>
      </c>
      <c r="P4403" t="s">
        <v>24153</v>
      </c>
      <c r="Q4403" t="s">
        <v>10398</v>
      </c>
      <c r="R4403" t="s">
        <v>14876</v>
      </c>
      <c r="S4403" t="s">
        <v>14877</v>
      </c>
      <c r="T4403" t="s">
        <v>14858</v>
      </c>
      <c r="U4403" t="s">
        <v>24154</v>
      </c>
      <c r="W4403" t="str">
        <f>_xlfn.XLOOKUP(D4403,'All DP'!B:B,'All DP'!D:D,"Tidak")</f>
        <v>Masih</v>
      </c>
      <c r="X4403" t="str">
        <f t="shared" si="69"/>
        <v>YA</v>
      </c>
    </row>
    <row r="4404" spans="1:24">
      <c r="A4404" s="52">
        <v>46267</v>
      </c>
      <c r="B4404" t="s">
        <v>843</v>
      </c>
      <c r="C4404" t="s">
        <v>870</v>
      </c>
      <c r="D4404" t="s">
        <v>869</v>
      </c>
      <c r="G4404"/>
      <c r="H4404" t="s">
        <v>24155</v>
      </c>
      <c r="K4404" t="s">
        <v>869</v>
      </c>
      <c r="L4404" t="s">
        <v>870</v>
      </c>
      <c r="P4404" t="s">
        <v>24155</v>
      </c>
      <c r="Q4404" t="s">
        <v>10236</v>
      </c>
      <c r="R4404" t="s">
        <v>14832</v>
      </c>
      <c r="S4404" t="s">
        <v>14833</v>
      </c>
      <c r="T4404" t="s">
        <v>14834</v>
      </c>
      <c r="U4404" t="s">
        <v>24156</v>
      </c>
      <c r="W4404" t="str">
        <f>_xlfn.XLOOKUP(D4404,'All DP'!B:B,'All DP'!D:D,"Tidak")</f>
        <v>Masih</v>
      </c>
      <c r="X4404" t="str">
        <f t="shared" si="69"/>
        <v>YA</v>
      </c>
    </row>
    <row r="4405" spans="1:24">
      <c r="A4405" s="52">
        <v>46267</v>
      </c>
      <c r="B4405" t="s">
        <v>848</v>
      </c>
      <c r="C4405" t="s">
        <v>5850</v>
      </c>
      <c r="D4405" t="s">
        <v>5849</v>
      </c>
      <c r="G4405"/>
      <c r="H4405" t="s">
        <v>24155</v>
      </c>
      <c r="K4405" t="s">
        <v>5849</v>
      </c>
      <c r="L4405" t="s">
        <v>5850</v>
      </c>
      <c r="P4405" t="s">
        <v>24155</v>
      </c>
      <c r="Q4405" t="s">
        <v>10181</v>
      </c>
      <c r="R4405" t="s">
        <v>14844</v>
      </c>
      <c r="S4405" t="s">
        <v>14845</v>
      </c>
      <c r="T4405" t="s">
        <v>14846</v>
      </c>
      <c r="U4405" t="s">
        <v>24158</v>
      </c>
      <c r="W4405" t="str">
        <f>_xlfn.XLOOKUP(D4405,'All DP'!B:B,'All DP'!D:D,"Tidak")</f>
        <v>Masih</v>
      </c>
      <c r="X4405" t="str">
        <f t="shared" si="69"/>
        <v>YA</v>
      </c>
    </row>
    <row r="4406" spans="1:24">
      <c r="A4406" s="52">
        <v>46267</v>
      </c>
      <c r="B4406" t="s">
        <v>229</v>
      </c>
      <c r="C4406" t="s">
        <v>2761</v>
      </c>
      <c r="D4406" t="s">
        <v>2761</v>
      </c>
      <c r="G4406"/>
      <c r="H4406" t="s">
        <v>24160</v>
      </c>
      <c r="K4406" t="s">
        <v>2761</v>
      </c>
      <c r="L4406" t="s">
        <v>2761</v>
      </c>
      <c r="P4406" t="s">
        <v>24160</v>
      </c>
      <c r="Q4406" t="s">
        <v>10199</v>
      </c>
      <c r="R4406" t="s">
        <v>11070</v>
      </c>
      <c r="S4406" t="s">
        <v>11071</v>
      </c>
      <c r="T4406" t="s">
        <v>11072</v>
      </c>
      <c r="U4406" t="s">
        <v>24161</v>
      </c>
      <c r="W4406" t="str">
        <f>_xlfn.XLOOKUP(D4406,'All DP'!B:B,'All DP'!D:D,"Tidak")</f>
        <v>Masih</v>
      </c>
      <c r="X4406" t="str">
        <f t="shared" si="69"/>
        <v>YA</v>
      </c>
    </row>
    <row r="4407" spans="1:24">
      <c r="A4407" s="52">
        <v>46267</v>
      </c>
      <c r="B4407" t="s">
        <v>766</v>
      </c>
      <c r="C4407" t="s">
        <v>934</v>
      </c>
      <c r="D4407" t="s">
        <v>933</v>
      </c>
      <c r="G4407"/>
      <c r="H4407" t="s">
        <v>24160</v>
      </c>
      <c r="K4407" t="s">
        <v>933</v>
      </c>
      <c r="L4407" t="s">
        <v>934</v>
      </c>
      <c r="P4407" t="s">
        <v>24160</v>
      </c>
      <c r="Q4407" t="s">
        <v>11133</v>
      </c>
      <c r="R4407" t="s">
        <v>16653</v>
      </c>
      <c r="S4407" t="s">
        <v>16654</v>
      </c>
      <c r="T4407" t="s">
        <v>16655</v>
      </c>
      <c r="U4407" t="s">
        <v>24163</v>
      </c>
      <c r="W4407" t="str">
        <f>_xlfn.XLOOKUP(D4407,'All DP'!B:B,'All DP'!D:D,"Tidak")</f>
        <v>Masih</v>
      </c>
      <c r="X4407" t="str">
        <f t="shared" si="69"/>
        <v>YA</v>
      </c>
    </row>
    <row r="4408" spans="1:24">
      <c r="A4408" s="52">
        <v>46267</v>
      </c>
      <c r="B4408" t="s">
        <v>848</v>
      </c>
      <c r="C4408" t="s">
        <v>6082</v>
      </c>
      <c r="D4408" t="s">
        <v>6081</v>
      </c>
      <c r="G4408"/>
      <c r="H4408" t="s">
        <v>24165</v>
      </c>
      <c r="K4408" t="s">
        <v>6081</v>
      </c>
      <c r="L4408" t="s">
        <v>6082</v>
      </c>
      <c r="P4408" t="s">
        <v>24165</v>
      </c>
      <c r="Q4408" t="s">
        <v>10181</v>
      </c>
      <c r="R4408" t="s">
        <v>13392</v>
      </c>
      <c r="S4408" t="s">
        <v>13393</v>
      </c>
      <c r="T4408" t="s">
        <v>13394</v>
      </c>
      <c r="U4408" t="s">
        <v>24166</v>
      </c>
      <c r="W4408" t="str">
        <f>_xlfn.XLOOKUP(D4408,'All DP'!B:B,'All DP'!D:D,"Tidak")</f>
        <v>Masih</v>
      </c>
      <c r="X4408" t="str">
        <f t="shared" si="69"/>
        <v>YA</v>
      </c>
    </row>
    <row r="4409" spans="1:24">
      <c r="A4409" s="52">
        <v>46267</v>
      </c>
      <c r="B4409" t="s">
        <v>410</v>
      </c>
      <c r="C4409" t="s">
        <v>3277</v>
      </c>
      <c r="D4409" t="s">
        <v>3276</v>
      </c>
      <c r="G4409"/>
      <c r="H4409" t="s">
        <v>24168</v>
      </c>
      <c r="K4409" t="s">
        <v>3276</v>
      </c>
      <c r="L4409" t="s">
        <v>3277</v>
      </c>
      <c r="P4409" t="s">
        <v>24168</v>
      </c>
      <c r="Q4409" t="s">
        <v>10410</v>
      </c>
      <c r="R4409" t="s">
        <v>14308</v>
      </c>
      <c r="S4409" t="s">
        <v>14309</v>
      </c>
      <c r="T4409" t="s">
        <v>14310</v>
      </c>
      <c r="U4409" t="s">
        <v>24169</v>
      </c>
      <c r="W4409" t="str">
        <f>_xlfn.XLOOKUP(D4409,'All DP'!B:B,'All DP'!D:D,"Tidak")</f>
        <v>Masih</v>
      </c>
      <c r="X4409" t="str">
        <f t="shared" si="69"/>
        <v>YA</v>
      </c>
    </row>
    <row r="4410" spans="1:24">
      <c r="A4410" s="52">
        <v>46267</v>
      </c>
      <c r="B4410" t="s">
        <v>391</v>
      </c>
      <c r="C4410" t="s">
        <v>4415</v>
      </c>
      <c r="D4410" t="s">
        <v>4414</v>
      </c>
      <c r="G4410"/>
      <c r="H4410" t="s">
        <v>24170</v>
      </c>
      <c r="K4410" t="s">
        <v>4414</v>
      </c>
      <c r="L4410" t="s">
        <v>4415</v>
      </c>
      <c r="P4410" t="s">
        <v>24170</v>
      </c>
      <c r="Q4410" t="s">
        <v>11249</v>
      </c>
      <c r="R4410" t="s">
        <v>14458</v>
      </c>
      <c r="S4410" t="s">
        <v>14459</v>
      </c>
      <c r="T4410" t="s">
        <v>14460</v>
      </c>
      <c r="U4410" t="s">
        <v>24171</v>
      </c>
      <c r="W4410" t="str">
        <f>_xlfn.XLOOKUP(D4410,'All DP'!B:B,'All DP'!D:D,"Tidak")</f>
        <v>Masih</v>
      </c>
      <c r="X4410" t="str">
        <f t="shared" si="69"/>
        <v>YA</v>
      </c>
    </row>
    <row r="4411" spans="1:24">
      <c r="A4411" s="52">
        <v>46267</v>
      </c>
      <c r="B4411" t="s">
        <v>413</v>
      </c>
      <c r="C4411" t="s">
        <v>1047</v>
      </c>
      <c r="D4411" t="s">
        <v>1047</v>
      </c>
      <c r="G4411"/>
      <c r="H4411" t="s">
        <v>24173</v>
      </c>
      <c r="K4411" t="s">
        <v>1047</v>
      </c>
      <c r="L4411" t="s">
        <v>1047</v>
      </c>
      <c r="P4411" t="s">
        <v>24173</v>
      </c>
      <c r="Q4411" t="s">
        <v>10398</v>
      </c>
      <c r="R4411" t="s">
        <v>14813</v>
      </c>
      <c r="S4411" t="s">
        <v>14814</v>
      </c>
      <c r="T4411" t="s">
        <v>10774</v>
      </c>
      <c r="U4411" t="s">
        <v>24174</v>
      </c>
      <c r="W4411" t="str">
        <f>_xlfn.XLOOKUP(D4411,'All DP'!B:B,'All DP'!D:D,"Tidak")</f>
        <v>Masih</v>
      </c>
      <c r="X4411" t="str">
        <f t="shared" si="69"/>
        <v>YA</v>
      </c>
    </row>
    <row r="4412" spans="1:24">
      <c r="A4412" s="52">
        <v>46267</v>
      </c>
      <c r="B4412" t="s">
        <v>860</v>
      </c>
      <c r="C4412" t="s">
        <v>862</v>
      </c>
      <c r="D4412" t="s">
        <v>861</v>
      </c>
      <c r="G4412"/>
      <c r="H4412" t="s">
        <v>24175</v>
      </c>
      <c r="K4412" t="s">
        <v>861</v>
      </c>
      <c r="L4412" t="s">
        <v>862</v>
      </c>
      <c r="P4412" t="s">
        <v>24175</v>
      </c>
      <c r="Q4412" t="s">
        <v>10567</v>
      </c>
      <c r="R4412" t="s">
        <v>18072</v>
      </c>
      <c r="S4412" t="s">
        <v>18073</v>
      </c>
      <c r="T4412" t="s">
        <v>18074</v>
      </c>
      <c r="U4412" t="s">
        <v>24176</v>
      </c>
      <c r="W4412" t="str">
        <f>_xlfn.XLOOKUP(D4412,'All DP'!B:B,'All DP'!D:D,"Tidak")</f>
        <v>Masih</v>
      </c>
      <c r="X4412" t="str">
        <f t="shared" si="69"/>
        <v>YA</v>
      </c>
    </row>
    <row r="4413" spans="1:24">
      <c r="A4413" s="52">
        <v>46267</v>
      </c>
      <c r="B4413" t="s">
        <v>391</v>
      </c>
      <c r="C4413" t="s">
        <v>4971</v>
      </c>
      <c r="D4413" t="s">
        <v>4970</v>
      </c>
      <c r="G4413"/>
      <c r="H4413" t="s">
        <v>24177</v>
      </c>
      <c r="K4413" t="s">
        <v>4970</v>
      </c>
      <c r="L4413" t="s">
        <v>4971</v>
      </c>
      <c r="P4413" t="s">
        <v>24177</v>
      </c>
      <c r="Q4413" t="s">
        <v>11249</v>
      </c>
      <c r="R4413" t="s">
        <v>17145</v>
      </c>
      <c r="S4413" t="s">
        <v>17146</v>
      </c>
      <c r="T4413" t="s">
        <v>17147</v>
      </c>
      <c r="U4413" t="s">
        <v>24178</v>
      </c>
      <c r="W4413" t="str">
        <f>_xlfn.XLOOKUP(D4413,'All DP'!B:B,'All DP'!D:D,"Tidak")</f>
        <v>Masih</v>
      </c>
      <c r="X4413" t="str">
        <f t="shared" si="69"/>
        <v>YA</v>
      </c>
    </row>
    <row r="4414" spans="1:24">
      <c r="A4414" s="52">
        <v>46267</v>
      </c>
      <c r="B4414" t="s">
        <v>848</v>
      </c>
      <c r="C4414" t="s">
        <v>6296</v>
      </c>
      <c r="D4414" t="s">
        <v>6295</v>
      </c>
      <c r="G4414"/>
      <c r="H4414" t="s">
        <v>24180</v>
      </c>
      <c r="K4414" t="s">
        <v>6295</v>
      </c>
      <c r="L4414" t="s">
        <v>6296</v>
      </c>
      <c r="P4414" t="s">
        <v>24180</v>
      </c>
      <c r="Q4414" t="s">
        <v>10181</v>
      </c>
      <c r="R4414" t="s">
        <v>13749</v>
      </c>
      <c r="S4414" t="s">
        <v>13750</v>
      </c>
      <c r="T4414" t="s">
        <v>13751</v>
      </c>
      <c r="U4414" t="s">
        <v>24181</v>
      </c>
      <c r="W4414" t="str">
        <f>_xlfn.XLOOKUP(D4414,'All DP'!B:B,'All DP'!D:D,"Tidak")</f>
        <v>Masih</v>
      </c>
      <c r="X4414" t="str">
        <f t="shared" si="69"/>
        <v>YA</v>
      </c>
    </row>
    <row r="4415" spans="1:24">
      <c r="A4415" s="52">
        <v>46267</v>
      </c>
      <c r="B4415" t="s">
        <v>848</v>
      </c>
      <c r="C4415" t="s">
        <v>1237</v>
      </c>
      <c r="D4415" t="s">
        <v>1236</v>
      </c>
      <c r="G4415"/>
      <c r="H4415" t="s">
        <v>24183</v>
      </c>
      <c r="K4415" t="s">
        <v>1236</v>
      </c>
      <c r="L4415" t="s">
        <v>1237</v>
      </c>
      <c r="P4415" t="s">
        <v>24183</v>
      </c>
      <c r="Q4415" t="s">
        <v>10181</v>
      </c>
      <c r="R4415" t="s">
        <v>14908</v>
      </c>
      <c r="S4415" t="s">
        <v>14909</v>
      </c>
      <c r="T4415" t="s">
        <v>14910</v>
      </c>
      <c r="U4415" t="s">
        <v>24184</v>
      </c>
      <c r="W4415" t="str">
        <f>_xlfn.XLOOKUP(D4415,'All DP'!B:B,'All DP'!D:D,"Tidak")</f>
        <v>Masih</v>
      </c>
      <c r="X4415" t="str">
        <f t="shared" si="69"/>
        <v>YA</v>
      </c>
    </row>
    <row r="4416" spans="1:24">
      <c r="A4416" s="52">
        <v>46267</v>
      </c>
      <c r="B4416" t="s">
        <v>848</v>
      </c>
      <c r="C4416" t="s">
        <v>6364</v>
      </c>
      <c r="D4416" t="s">
        <v>6363</v>
      </c>
      <c r="G4416"/>
      <c r="H4416" t="s">
        <v>24185</v>
      </c>
      <c r="K4416" t="s">
        <v>6363</v>
      </c>
      <c r="L4416" t="s">
        <v>6364</v>
      </c>
      <c r="P4416" t="s">
        <v>24185</v>
      </c>
      <c r="Q4416" t="s">
        <v>10181</v>
      </c>
      <c r="R4416" t="s">
        <v>13363</v>
      </c>
      <c r="S4416" t="s">
        <v>13364</v>
      </c>
      <c r="T4416" t="s">
        <v>13365</v>
      </c>
      <c r="U4416" t="s">
        <v>24186</v>
      </c>
      <c r="W4416" t="str">
        <f>_xlfn.XLOOKUP(D4416,'All DP'!B:B,'All DP'!D:D,"Tidak")</f>
        <v>Masih</v>
      </c>
      <c r="X4416" t="str">
        <f t="shared" si="69"/>
        <v>YA</v>
      </c>
    </row>
    <row r="4417" spans="1:24">
      <c r="A4417" s="52">
        <v>46267</v>
      </c>
      <c r="B4417" t="s">
        <v>391</v>
      </c>
      <c r="C4417" t="s">
        <v>4999</v>
      </c>
      <c r="D4417" t="s">
        <v>4998</v>
      </c>
      <c r="G4417"/>
      <c r="H4417" t="s">
        <v>24188</v>
      </c>
      <c r="K4417" t="s">
        <v>4998</v>
      </c>
      <c r="L4417" t="s">
        <v>4999</v>
      </c>
      <c r="P4417" t="s">
        <v>24188</v>
      </c>
      <c r="Q4417" t="s">
        <v>11249</v>
      </c>
      <c r="R4417" t="s">
        <v>15615</v>
      </c>
      <c r="S4417" t="s">
        <v>15616</v>
      </c>
      <c r="T4417" t="s">
        <v>15617</v>
      </c>
      <c r="U4417" t="s">
        <v>24189</v>
      </c>
      <c r="W4417" t="str">
        <f>_xlfn.XLOOKUP(D4417,'All DP'!B:B,'All DP'!D:D,"Tidak")</f>
        <v>Masih</v>
      </c>
      <c r="X4417" t="str">
        <f t="shared" si="69"/>
        <v>YA</v>
      </c>
    </row>
    <row r="4418" spans="1:24">
      <c r="A4418" s="52">
        <v>46267</v>
      </c>
      <c r="B4418" t="s">
        <v>766</v>
      </c>
      <c r="C4418" t="s">
        <v>2908</v>
      </c>
      <c r="D4418" t="s">
        <v>2907</v>
      </c>
      <c r="G4418"/>
      <c r="H4418" t="s">
        <v>24196</v>
      </c>
      <c r="K4418" t="s">
        <v>2907</v>
      </c>
      <c r="L4418" t="s">
        <v>2908</v>
      </c>
      <c r="P4418" t="s">
        <v>24196</v>
      </c>
      <c r="Q4418" t="s">
        <v>11133</v>
      </c>
      <c r="R4418" t="s">
        <v>20035</v>
      </c>
      <c r="S4418" t="s">
        <v>20036</v>
      </c>
      <c r="T4418" t="s">
        <v>20037</v>
      </c>
      <c r="U4418" t="s">
        <v>24197</v>
      </c>
      <c r="W4418" t="str">
        <f>_xlfn.XLOOKUP(D4418,'All DP'!B:B,'All DP'!D:D,"Tidak")</f>
        <v>Masih</v>
      </c>
      <c r="X4418" t="str">
        <f t="shared" si="69"/>
        <v>YA</v>
      </c>
    </row>
    <row r="4419" spans="1:24">
      <c r="A4419" s="52">
        <v>46267</v>
      </c>
      <c r="B4419" t="s">
        <v>229</v>
      </c>
      <c r="C4419" t="s">
        <v>2612</v>
      </c>
      <c r="D4419" t="s">
        <v>2612</v>
      </c>
      <c r="G4419"/>
      <c r="H4419" t="s">
        <v>24199</v>
      </c>
      <c r="K4419" t="s">
        <v>2612</v>
      </c>
      <c r="L4419" t="s">
        <v>2612</v>
      </c>
      <c r="P4419" t="s">
        <v>24199</v>
      </c>
      <c r="Q4419" t="s">
        <v>10199</v>
      </c>
      <c r="R4419" t="s">
        <v>20252</v>
      </c>
      <c r="S4419" t="s">
        <v>20253</v>
      </c>
      <c r="T4419" t="s">
        <v>20254</v>
      </c>
      <c r="U4419" t="s">
        <v>24200</v>
      </c>
      <c r="W4419" t="str">
        <f>_xlfn.XLOOKUP(D4419,'All DP'!B:B,'All DP'!D:D,"Tidak")</f>
        <v>Masih</v>
      </c>
      <c r="X4419" t="str">
        <f t="shared" si="69"/>
        <v>YA</v>
      </c>
    </row>
    <row r="4420" spans="1:24">
      <c r="A4420" s="52">
        <v>46267</v>
      </c>
      <c r="B4420" t="s">
        <v>848</v>
      </c>
      <c r="C4420" t="s">
        <v>1844</v>
      </c>
      <c r="D4420" t="s">
        <v>1843</v>
      </c>
      <c r="G4420"/>
      <c r="H4420" t="s">
        <v>24201</v>
      </c>
      <c r="K4420" t="s">
        <v>1843</v>
      </c>
      <c r="L4420" t="s">
        <v>1844</v>
      </c>
      <c r="P4420" t="s">
        <v>24201</v>
      </c>
      <c r="Q4420" t="s">
        <v>10181</v>
      </c>
      <c r="R4420" t="s">
        <v>13587</v>
      </c>
      <c r="S4420" t="s">
        <v>13588</v>
      </c>
      <c r="T4420" t="s">
        <v>13589</v>
      </c>
      <c r="U4420" t="s">
        <v>24202</v>
      </c>
      <c r="W4420" t="str">
        <f>_xlfn.XLOOKUP(D4420,'All DP'!B:B,'All DP'!D:D,"Tidak")</f>
        <v>Masih</v>
      </c>
      <c r="X4420" t="str">
        <f t="shared" si="69"/>
        <v>YA</v>
      </c>
    </row>
    <row r="4421" spans="1:24">
      <c r="A4421" s="52">
        <v>46267</v>
      </c>
      <c r="B4421" t="s">
        <v>358</v>
      </c>
      <c r="C4421" t="s">
        <v>3794</v>
      </c>
      <c r="D4421" t="s">
        <v>3793</v>
      </c>
      <c r="G4421"/>
      <c r="H4421" t="s">
        <v>24204</v>
      </c>
      <c r="K4421" t="s">
        <v>3793</v>
      </c>
      <c r="L4421" t="s">
        <v>3794</v>
      </c>
      <c r="P4421" t="s">
        <v>24204</v>
      </c>
      <c r="Q4421" t="s">
        <v>10443</v>
      </c>
      <c r="R4421" t="s">
        <v>13189</v>
      </c>
      <c r="S4421" t="s">
        <v>13190</v>
      </c>
      <c r="T4421" t="s">
        <v>13191</v>
      </c>
      <c r="U4421" t="s">
        <v>24205</v>
      </c>
      <c r="W4421" t="str">
        <f>_xlfn.XLOOKUP(D4421,'All DP'!B:B,'All DP'!D:D,"Tidak")</f>
        <v>Masih</v>
      </c>
      <c r="X4421" t="str">
        <f t="shared" si="69"/>
        <v>YA</v>
      </c>
    </row>
    <row r="4422" spans="1:24">
      <c r="A4422" s="52">
        <v>46267</v>
      </c>
      <c r="B4422" t="s">
        <v>565</v>
      </c>
      <c r="C4422" t="s">
        <v>4279</v>
      </c>
      <c r="D4422" t="s">
        <v>4278</v>
      </c>
      <c r="G4422"/>
      <c r="H4422" t="s">
        <v>24206</v>
      </c>
      <c r="K4422" t="s">
        <v>4278</v>
      </c>
      <c r="L4422" t="s">
        <v>4279</v>
      </c>
      <c r="P4422" t="s">
        <v>24206</v>
      </c>
      <c r="Q4422" t="s">
        <v>11660</v>
      </c>
      <c r="R4422" t="s">
        <v>24207</v>
      </c>
      <c r="S4422" t="s">
        <v>24208</v>
      </c>
      <c r="T4422" t="s">
        <v>24209</v>
      </c>
      <c r="U4422" t="s">
        <v>24210</v>
      </c>
      <c r="W4422" t="str">
        <f>_xlfn.XLOOKUP(D4422,'All DP'!B:B,'All DP'!D:D,"Tidak")</f>
        <v>Masih</v>
      </c>
      <c r="X4422" t="str">
        <f t="shared" si="69"/>
        <v>YA</v>
      </c>
    </row>
    <row r="4423" spans="1:24">
      <c r="A4423" s="52">
        <v>46267</v>
      </c>
      <c r="B4423" t="s">
        <v>229</v>
      </c>
      <c r="C4423" t="s">
        <v>873</v>
      </c>
      <c r="D4423" t="s">
        <v>873</v>
      </c>
      <c r="G4423"/>
      <c r="H4423" t="s">
        <v>24212</v>
      </c>
      <c r="K4423" t="s">
        <v>873</v>
      </c>
      <c r="L4423" t="s">
        <v>873</v>
      </c>
      <c r="P4423" t="s">
        <v>24212</v>
      </c>
      <c r="Q4423" t="s">
        <v>10199</v>
      </c>
      <c r="R4423" t="s">
        <v>14953</v>
      </c>
      <c r="S4423" t="s">
        <v>14954</v>
      </c>
      <c r="T4423" t="s">
        <v>14955</v>
      </c>
      <c r="U4423" t="s">
        <v>24213</v>
      </c>
      <c r="W4423" t="str">
        <f>_xlfn.XLOOKUP(D4423,'All DP'!B:B,'All DP'!D:D,"Tidak")</f>
        <v>Masih</v>
      </c>
      <c r="X4423" t="str">
        <f t="shared" si="69"/>
        <v>YA</v>
      </c>
    </row>
    <row r="4424" spans="1:24">
      <c r="A4424" s="52">
        <v>46267</v>
      </c>
      <c r="B4424" t="s">
        <v>777</v>
      </c>
      <c r="C4424" t="s">
        <v>1528</v>
      </c>
      <c r="D4424" t="s">
        <v>1527</v>
      </c>
      <c r="G4424"/>
      <c r="H4424" t="s">
        <v>24217</v>
      </c>
      <c r="K4424" t="s">
        <v>1527</v>
      </c>
      <c r="L4424" t="s">
        <v>1528</v>
      </c>
      <c r="P4424" t="s">
        <v>24217</v>
      </c>
      <c r="Q4424" t="s">
        <v>10307</v>
      </c>
      <c r="R4424" t="s">
        <v>16834</v>
      </c>
      <c r="S4424" t="s">
        <v>16835</v>
      </c>
      <c r="T4424" t="s">
        <v>16836</v>
      </c>
      <c r="U4424" t="s">
        <v>24218</v>
      </c>
      <c r="W4424" t="str">
        <f>_xlfn.XLOOKUP(D4424,'All DP'!B:B,'All DP'!D:D,"Tidak")</f>
        <v>Masih</v>
      </c>
      <c r="X4424" t="str">
        <f t="shared" si="69"/>
        <v>YA</v>
      </c>
    </row>
    <row r="4425" spans="1:24">
      <c r="A4425" s="52">
        <v>46267</v>
      </c>
      <c r="B4425" t="s">
        <v>229</v>
      </c>
      <c r="C4425" t="s">
        <v>2081</v>
      </c>
      <c r="D4425" t="s">
        <v>2081</v>
      </c>
      <c r="G4425"/>
      <c r="H4425" t="s">
        <v>24219</v>
      </c>
      <c r="K4425" t="s">
        <v>2081</v>
      </c>
      <c r="L4425" t="s">
        <v>2081</v>
      </c>
      <c r="P4425" t="s">
        <v>24219</v>
      </c>
      <c r="Q4425" t="s">
        <v>10199</v>
      </c>
      <c r="R4425" t="s">
        <v>20636</v>
      </c>
      <c r="S4425" t="s">
        <v>20637</v>
      </c>
      <c r="T4425" t="s">
        <v>20638</v>
      </c>
      <c r="U4425" t="s">
        <v>24220</v>
      </c>
      <c r="W4425" t="str">
        <f>_xlfn.XLOOKUP(D4425,'All DP'!B:B,'All DP'!D:D,"Tidak")</f>
        <v>Masih</v>
      </c>
      <c r="X4425" t="str">
        <f t="shared" si="69"/>
        <v>YA</v>
      </c>
    </row>
    <row r="4426" spans="1:24">
      <c r="A4426" s="52">
        <v>46267</v>
      </c>
      <c r="B4426" t="s">
        <v>848</v>
      </c>
      <c r="C4426" t="s">
        <v>3986</v>
      </c>
      <c r="D4426" t="s">
        <v>3985</v>
      </c>
      <c r="G4426"/>
      <c r="H4426" t="s">
        <v>24221</v>
      </c>
      <c r="K4426" t="s">
        <v>3985</v>
      </c>
      <c r="L4426" t="s">
        <v>3986</v>
      </c>
      <c r="P4426" t="s">
        <v>24221</v>
      </c>
      <c r="Q4426" t="s">
        <v>10181</v>
      </c>
      <c r="R4426" t="s">
        <v>14996</v>
      </c>
      <c r="S4426" t="s">
        <v>14997</v>
      </c>
      <c r="T4426" t="s">
        <v>12800</v>
      </c>
      <c r="U4426" t="s">
        <v>24222</v>
      </c>
      <c r="W4426" t="str">
        <f>_xlfn.XLOOKUP(D4426,'All DP'!B:B,'All DP'!D:D,"Tidak")</f>
        <v>Masih</v>
      </c>
      <c r="X4426" t="str">
        <f t="shared" si="69"/>
        <v>YA</v>
      </c>
    </row>
    <row r="4427" spans="1:24">
      <c r="A4427" s="52">
        <v>46267</v>
      </c>
      <c r="B4427" t="s">
        <v>391</v>
      </c>
      <c r="C4427" t="s">
        <v>4923</v>
      </c>
      <c r="D4427" t="s">
        <v>4922</v>
      </c>
      <c r="G4427"/>
      <c r="H4427" t="s">
        <v>24224</v>
      </c>
      <c r="K4427" t="s">
        <v>4922</v>
      </c>
      <c r="L4427" t="s">
        <v>4923</v>
      </c>
      <c r="P4427" t="s">
        <v>24224</v>
      </c>
      <c r="Q4427" t="s">
        <v>11249</v>
      </c>
      <c r="R4427" t="s">
        <v>18608</v>
      </c>
      <c r="S4427" t="s">
        <v>18609</v>
      </c>
      <c r="T4427" t="s">
        <v>18610</v>
      </c>
      <c r="U4427" t="s">
        <v>24225</v>
      </c>
      <c r="W4427" t="str">
        <f>_xlfn.XLOOKUP(D4427,'All DP'!B:B,'All DP'!D:D,"Tidak")</f>
        <v>Masih</v>
      </c>
      <c r="X4427" t="str">
        <f t="shared" si="69"/>
        <v>YA</v>
      </c>
    </row>
    <row r="4428" spans="1:24">
      <c r="A4428" s="52">
        <v>46267</v>
      </c>
      <c r="B4428" t="s">
        <v>848</v>
      </c>
      <c r="C4428" t="s">
        <v>3984</v>
      </c>
      <c r="D4428" t="s">
        <v>3983</v>
      </c>
      <c r="G4428"/>
      <c r="H4428" t="s">
        <v>24227</v>
      </c>
      <c r="K4428" t="s">
        <v>3983</v>
      </c>
      <c r="L4428" t="s">
        <v>3984</v>
      </c>
      <c r="P4428" t="s">
        <v>24227</v>
      </c>
      <c r="Q4428" t="s">
        <v>10181</v>
      </c>
      <c r="R4428" t="s">
        <v>13303</v>
      </c>
      <c r="S4428" t="s">
        <v>13304</v>
      </c>
      <c r="T4428" t="s">
        <v>13305</v>
      </c>
      <c r="U4428" t="s">
        <v>24228</v>
      </c>
      <c r="W4428" t="str">
        <f>_xlfn.XLOOKUP(D4428,'All DP'!B:B,'All DP'!D:D,"Tidak")</f>
        <v>Masih</v>
      </c>
      <c r="X4428" t="str">
        <f t="shared" si="69"/>
        <v>YA</v>
      </c>
    </row>
    <row r="4429" spans="1:24">
      <c r="A4429" s="52">
        <v>46267</v>
      </c>
      <c r="B4429" t="s">
        <v>30</v>
      </c>
      <c r="C4429" t="s">
        <v>315</v>
      </c>
      <c r="D4429" t="s">
        <v>314</v>
      </c>
      <c r="G4429"/>
      <c r="H4429" t="s">
        <v>24230</v>
      </c>
      <c r="K4429" t="s">
        <v>314</v>
      </c>
      <c r="L4429" t="s">
        <v>315</v>
      </c>
      <c r="P4429" t="s">
        <v>24230</v>
      </c>
      <c r="Q4429" t="s">
        <v>10259</v>
      </c>
      <c r="R4429" t="s">
        <v>16796</v>
      </c>
      <c r="S4429" t="s">
        <v>16797</v>
      </c>
      <c r="T4429" t="s">
        <v>16798</v>
      </c>
      <c r="U4429" t="s">
        <v>24231</v>
      </c>
      <c r="W4429" t="str">
        <f>_xlfn.XLOOKUP(D4429,'All DP'!B:B,'All DP'!D:D,"Tidak")</f>
        <v>Masih</v>
      </c>
      <c r="X4429" t="str">
        <f t="shared" si="69"/>
        <v>YA</v>
      </c>
    </row>
    <row r="4430" spans="1:24">
      <c r="A4430" s="52">
        <v>46267</v>
      </c>
      <c r="B4430" t="s">
        <v>410</v>
      </c>
      <c r="C4430" t="s">
        <v>3291</v>
      </c>
      <c r="D4430" t="s">
        <v>3290</v>
      </c>
      <c r="G4430"/>
      <c r="H4430" t="s">
        <v>24232</v>
      </c>
      <c r="K4430" t="s">
        <v>3290</v>
      </c>
      <c r="L4430" t="s">
        <v>3291</v>
      </c>
      <c r="P4430" t="s">
        <v>24232</v>
      </c>
      <c r="Q4430" t="s">
        <v>10410</v>
      </c>
      <c r="R4430" t="s">
        <v>15362</v>
      </c>
      <c r="S4430" t="s">
        <v>15363</v>
      </c>
      <c r="T4430" t="s">
        <v>15364</v>
      </c>
      <c r="U4430" t="s">
        <v>24233</v>
      </c>
      <c r="W4430" t="str">
        <f>_xlfn.XLOOKUP(D4430,'All DP'!B:B,'All DP'!D:D,"Tidak")</f>
        <v>Masih</v>
      </c>
      <c r="X4430" t="str">
        <f t="shared" si="69"/>
        <v>YA</v>
      </c>
    </row>
    <row r="4431" spans="1:24">
      <c r="A4431" s="52">
        <v>46267</v>
      </c>
      <c r="B4431" t="s">
        <v>453</v>
      </c>
      <c r="C4431" t="s">
        <v>6535</v>
      </c>
      <c r="D4431" t="s">
        <v>6534</v>
      </c>
      <c r="G4431"/>
      <c r="H4431" t="s">
        <v>24234</v>
      </c>
      <c r="K4431" t="s">
        <v>6534</v>
      </c>
      <c r="L4431" t="s">
        <v>6535</v>
      </c>
      <c r="P4431" t="s">
        <v>24234</v>
      </c>
      <c r="Q4431" t="s">
        <v>10193</v>
      </c>
      <c r="R4431" t="s">
        <v>13460</v>
      </c>
      <c r="S4431" t="s">
        <v>13461</v>
      </c>
      <c r="T4431" t="s">
        <v>13462</v>
      </c>
      <c r="U4431" t="s">
        <v>24235</v>
      </c>
      <c r="W4431" t="str">
        <f>_xlfn.XLOOKUP(D4431,'All DP'!B:B,'All DP'!D:D,"Tidak")</f>
        <v>Masih</v>
      </c>
      <c r="X4431" t="str">
        <f t="shared" si="69"/>
        <v>YA</v>
      </c>
    </row>
    <row r="4432" spans="1:24">
      <c r="A4432" s="52">
        <v>46267</v>
      </c>
      <c r="B4432" t="s">
        <v>4</v>
      </c>
      <c r="C4432" t="s">
        <v>623</v>
      </c>
      <c r="D4432" t="s">
        <v>623</v>
      </c>
      <c r="G4432"/>
      <c r="H4432" t="s">
        <v>24236</v>
      </c>
      <c r="K4432" t="s">
        <v>623</v>
      </c>
      <c r="L4432" t="s">
        <v>623</v>
      </c>
      <c r="P4432" t="s">
        <v>24236</v>
      </c>
      <c r="Q4432" t="s">
        <v>11054</v>
      </c>
      <c r="R4432" t="s">
        <v>24237</v>
      </c>
      <c r="S4432" t="s">
        <v>24238</v>
      </c>
      <c r="T4432" t="s">
        <v>7613</v>
      </c>
      <c r="U4432" t="s">
        <v>24239</v>
      </c>
      <c r="W4432" t="str">
        <f>_xlfn.XLOOKUP(D4432,'All DP'!B:B,'All DP'!D:D,"Tidak")</f>
        <v>Masih</v>
      </c>
      <c r="X4432" t="str">
        <f t="shared" si="69"/>
        <v>YA</v>
      </c>
    </row>
    <row r="4433" spans="1:24">
      <c r="A4433" s="52">
        <v>46267</v>
      </c>
      <c r="B4433" t="s">
        <v>853</v>
      </c>
      <c r="C4433" t="s">
        <v>5385</v>
      </c>
      <c r="D4433" t="s">
        <v>5384</v>
      </c>
      <c r="G4433"/>
      <c r="H4433" t="s">
        <v>24241</v>
      </c>
      <c r="K4433" t="s">
        <v>5384</v>
      </c>
      <c r="L4433" t="s">
        <v>5385</v>
      </c>
      <c r="P4433" t="s">
        <v>24241</v>
      </c>
      <c r="Q4433" t="s">
        <v>11862</v>
      </c>
      <c r="R4433" t="s">
        <v>13673</v>
      </c>
      <c r="S4433" t="s">
        <v>13674</v>
      </c>
      <c r="T4433" t="s">
        <v>13675</v>
      </c>
      <c r="U4433" t="s">
        <v>24242</v>
      </c>
      <c r="W4433" t="str">
        <f>_xlfn.XLOOKUP(D4433,'All DP'!B:B,'All DP'!D:D,"Tidak")</f>
        <v>Masih</v>
      </c>
      <c r="X4433" t="str">
        <f t="shared" si="69"/>
        <v>YA</v>
      </c>
    </row>
    <row r="4434" spans="1:24">
      <c r="A4434" s="52">
        <v>46267</v>
      </c>
      <c r="B4434" t="s">
        <v>848</v>
      </c>
      <c r="C4434" t="s">
        <v>6370</v>
      </c>
      <c r="D4434" t="s">
        <v>6369</v>
      </c>
      <c r="G4434"/>
      <c r="H4434" t="s">
        <v>24246</v>
      </c>
      <c r="K4434" t="s">
        <v>6369</v>
      </c>
      <c r="L4434" t="s">
        <v>6370</v>
      </c>
      <c r="P4434" t="s">
        <v>24246</v>
      </c>
      <c r="Q4434" t="s">
        <v>10181</v>
      </c>
      <c r="R4434" t="s">
        <v>15430</v>
      </c>
      <c r="S4434" t="s">
        <v>15431</v>
      </c>
      <c r="T4434" t="s">
        <v>15432</v>
      </c>
      <c r="U4434" t="s">
        <v>24247</v>
      </c>
      <c r="W4434" t="str">
        <f>_xlfn.XLOOKUP(D4434,'All DP'!B:B,'All DP'!D:D,"Tidak")</f>
        <v>Masih</v>
      </c>
      <c r="X4434" t="str">
        <f t="shared" ref="X4434:X4497" si="70">IFERROR(IF(MOD(H4434,1)&lt;=TIME(15,0,0),"YA","TIDAK"),0)</f>
        <v>YA</v>
      </c>
    </row>
    <row r="4435" spans="1:24">
      <c r="A4435" s="52">
        <v>46267</v>
      </c>
      <c r="B4435" t="s">
        <v>468</v>
      </c>
      <c r="C4435" t="s">
        <v>2941</v>
      </c>
      <c r="D4435" t="s">
        <v>2940</v>
      </c>
      <c r="G4435"/>
      <c r="H4435" t="s">
        <v>24249</v>
      </c>
      <c r="K4435" t="s">
        <v>2940</v>
      </c>
      <c r="L4435" t="s">
        <v>2941</v>
      </c>
      <c r="P4435" t="s">
        <v>24249</v>
      </c>
      <c r="Q4435" t="s">
        <v>11684</v>
      </c>
      <c r="R4435" t="s">
        <v>14132</v>
      </c>
      <c r="S4435" t="s">
        <v>14133</v>
      </c>
      <c r="T4435" t="s">
        <v>14134</v>
      </c>
      <c r="U4435" t="s">
        <v>24250</v>
      </c>
      <c r="W4435" t="str">
        <f>_xlfn.XLOOKUP(D4435,'All DP'!B:B,'All DP'!D:D,"Tidak")</f>
        <v>Masih</v>
      </c>
      <c r="X4435" t="str">
        <f t="shared" si="70"/>
        <v>YA</v>
      </c>
    </row>
    <row r="4436" spans="1:24">
      <c r="A4436" s="52">
        <v>46267</v>
      </c>
      <c r="B4436" t="s">
        <v>391</v>
      </c>
      <c r="C4436" t="s">
        <v>1764</v>
      </c>
      <c r="D4436" t="s">
        <v>1763</v>
      </c>
      <c r="G4436"/>
      <c r="H4436" t="s">
        <v>24251</v>
      </c>
      <c r="K4436" t="s">
        <v>1763</v>
      </c>
      <c r="L4436" t="s">
        <v>1764</v>
      </c>
      <c r="P4436" t="s">
        <v>24251</v>
      </c>
      <c r="Q4436" t="s">
        <v>11249</v>
      </c>
      <c r="R4436" t="s">
        <v>13525</v>
      </c>
      <c r="S4436" t="s">
        <v>13526</v>
      </c>
      <c r="T4436" t="s">
        <v>13527</v>
      </c>
      <c r="U4436" t="s">
        <v>24252</v>
      </c>
      <c r="W4436" t="str">
        <f>_xlfn.XLOOKUP(D4436,'All DP'!B:B,'All DP'!D:D,"Tidak")</f>
        <v>Masih</v>
      </c>
      <c r="X4436" t="str">
        <f t="shared" si="70"/>
        <v>YA</v>
      </c>
    </row>
    <row r="4437" spans="1:24">
      <c r="A4437" s="52">
        <v>46267</v>
      </c>
      <c r="B4437" t="s">
        <v>229</v>
      </c>
      <c r="C4437" t="s">
        <v>3070</v>
      </c>
      <c r="D4437" t="s">
        <v>3070</v>
      </c>
      <c r="G4437"/>
      <c r="H4437" t="s">
        <v>24254</v>
      </c>
      <c r="K4437" t="s">
        <v>3070</v>
      </c>
      <c r="L4437" t="s">
        <v>3070</v>
      </c>
      <c r="P4437" t="s">
        <v>24254</v>
      </c>
      <c r="Q4437" t="s">
        <v>10199</v>
      </c>
      <c r="R4437" t="s">
        <v>17686</v>
      </c>
      <c r="S4437" t="s">
        <v>17687</v>
      </c>
      <c r="T4437" t="s">
        <v>17688</v>
      </c>
      <c r="U4437" t="s">
        <v>24255</v>
      </c>
      <c r="W4437" t="str">
        <f>_xlfn.XLOOKUP(D4437,'All DP'!B:B,'All DP'!D:D,"Tidak")</f>
        <v>Masih</v>
      </c>
      <c r="X4437" t="str">
        <f t="shared" si="70"/>
        <v>YA</v>
      </c>
    </row>
    <row r="4438" spans="1:24">
      <c r="A4438" s="52">
        <v>46267</v>
      </c>
      <c r="B4438" t="s">
        <v>432</v>
      </c>
      <c r="C4438" t="s">
        <v>5057</v>
      </c>
      <c r="D4438" t="s">
        <v>5056</v>
      </c>
      <c r="G4438"/>
      <c r="H4438" t="s">
        <v>24254</v>
      </c>
      <c r="K4438" t="s">
        <v>5056</v>
      </c>
      <c r="L4438" t="s">
        <v>5057</v>
      </c>
      <c r="P4438" t="s">
        <v>24254</v>
      </c>
      <c r="Q4438" t="s">
        <v>10702</v>
      </c>
      <c r="R4438" t="s">
        <v>11289</v>
      </c>
      <c r="S4438" t="s">
        <v>11290</v>
      </c>
      <c r="T4438" t="s">
        <v>11291</v>
      </c>
      <c r="U4438" t="s">
        <v>24256</v>
      </c>
      <c r="W4438" t="str">
        <f>_xlfn.XLOOKUP(D4438,'All DP'!B:B,'All DP'!D:D,"Tidak")</f>
        <v>Masih</v>
      </c>
      <c r="X4438" t="str">
        <f t="shared" si="70"/>
        <v>YA</v>
      </c>
    </row>
    <row r="4439" spans="1:24">
      <c r="A4439" s="52">
        <v>46267</v>
      </c>
      <c r="B4439" t="s">
        <v>229</v>
      </c>
      <c r="C4439" t="s">
        <v>598</v>
      </c>
      <c r="D4439" t="s">
        <v>597</v>
      </c>
      <c r="G4439"/>
      <c r="H4439" t="s">
        <v>24257</v>
      </c>
      <c r="K4439" t="s">
        <v>597</v>
      </c>
      <c r="L4439" t="s">
        <v>598</v>
      </c>
      <c r="P4439" t="s">
        <v>24257</v>
      </c>
      <c r="Q4439" t="s">
        <v>10199</v>
      </c>
      <c r="R4439" t="s">
        <v>15750</v>
      </c>
      <c r="S4439" t="s">
        <v>15751</v>
      </c>
      <c r="T4439" t="s">
        <v>15752</v>
      </c>
      <c r="U4439" t="s">
        <v>24258</v>
      </c>
      <c r="W4439" t="str">
        <f>_xlfn.XLOOKUP(D4439,'All DP'!B:B,'All DP'!D:D,"Tidak")</f>
        <v>Masih</v>
      </c>
      <c r="X4439" t="str">
        <f t="shared" si="70"/>
        <v>YA</v>
      </c>
    </row>
    <row r="4440" spans="1:24">
      <c r="A4440" s="52">
        <v>46267</v>
      </c>
      <c r="B4440" t="s">
        <v>358</v>
      </c>
      <c r="C4440" t="s">
        <v>995</v>
      </c>
      <c r="D4440" t="s">
        <v>994</v>
      </c>
      <c r="G4440"/>
      <c r="H4440" t="s">
        <v>24263</v>
      </c>
      <c r="K4440" t="s">
        <v>994</v>
      </c>
      <c r="L4440" t="s">
        <v>995</v>
      </c>
      <c r="P4440" t="s">
        <v>24263</v>
      </c>
      <c r="Q4440" t="s">
        <v>10443</v>
      </c>
      <c r="R4440" t="s">
        <v>15857</v>
      </c>
      <c r="S4440" t="s">
        <v>15858</v>
      </c>
      <c r="T4440" t="s">
        <v>15859</v>
      </c>
      <c r="U4440" t="s">
        <v>24264</v>
      </c>
      <c r="W4440" t="str">
        <f>_xlfn.XLOOKUP(D4440,'All DP'!B:B,'All DP'!D:D,"Tidak")</f>
        <v>Masih</v>
      </c>
      <c r="X4440" t="str">
        <f t="shared" si="70"/>
        <v>YA</v>
      </c>
    </row>
    <row r="4441" spans="1:24">
      <c r="A4441" s="52">
        <v>46267</v>
      </c>
      <c r="B4441" t="s">
        <v>853</v>
      </c>
      <c r="C4441" t="s">
        <v>1245</v>
      </c>
      <c r="D4441" t="s">
        <v>1244</v>
      </c>
      <c r="G4441"/>
      <c r="H4441" t="s">
        <v>24266</v>
      </c>
      <c r="K4441" t="s">
        <v>1244</v>
      </c>
      <c r="L4441" t="s">
        <v>1245</v>
      </c>
      <c r="P4441" t="s">
        <v>24266</v>
      </c>
      <c r="Q4441" t="s">
        <v>11862</v>
      </c>
      <c r="R4441" t="s">
        <v>15162</v>
      </c>
      <c r="S4441" t="s">
        <v>15163</v>
      </c>
      <c r="T4441" t="s">
        <v>15164</v>
      </c>
      <c r="U4441" t="s">
        <v>24267</v>
      </c>
      <c r="W4441" t="str">
        <f>_xlfn.XLOOKUP(D4441,'All DP'!B:B,'All DP'!D:D,"Tidak")</f>
        <v>Masih</v>
      </c>
      <c r="X4441" t="str">
        <f t="shared" si="70"/>
        <v>YA</v>
      </c>
    </row>
    <row r="4442" spans="1:24">
      <c r="A4442" s="52">
        <v>46267</v>
      </c>
      <c r="B4442" t="s">
        <v>229</v>
      </c>
      <c r="C4442" t="s">
        <v>6498</v>
      </c>
      <c r="D4442" t="s">
        <v>6498</v>
      </c>
      <c r="G4442"/>
      <c r="H4442" t="s">
        <v>24269</v>
      </c>
      <c r="K4442" t="s">
        <v>6498</v>
      </c>
      <c r="L4442" t="s">
        <v>6498</v>
      </c>
      <c r="P4442" t="s">
        <v>24269</v>
      </c>
      <c r="Q4442" t="s">
        <v>10199</v>
      </c>
      <c r="R4442" t="s">
        <v>20071</v>
      </c>
      <c r="S4442" t="s">
        <v>20072</v>
      </c>
      <c r="T4442" t="s">
        <v>20073</v>
      </c>
      <c r="U4442" t="s">
        <v>24270</v>
      </c>
      <c r="W4442" t="str">
        <f>_xlfn.XLOOKUP(D4442,'All DP'!B:B,'All DP'!D:D,"Tidak")</f>
        <v>Masih</v>
      </c>
      <c r="X4442" t="str">
        <f t="shared" si="70"/>
        <v>YA</v>
      </c>
    </row>
    <row r="4443" spans="1:24">
      <c r="A4443" s="52">
        <v>46267</v>
      </c>
      <c r="B4443" t="s">
        <v>391</v>
      </c>
      <c r="C4443" t="s">
        <v>5797</v>
      </c>
      <c r="D4443" t="s">
        <v>5796</v>
      </c>
      <c r="G4443"/>
      <c r="H4443" t="s">
        <v>24272</v>
      </c>
      <c r="K4443" t="s">
        <v>5796</v>
      </c>
      <c r="L4443" t="s">
        <v>5797</v>
      </c>
      <c r="P4443" t="s">
        <v>24272</v>
      </c>
      <c r="Q4443" t="s">
        <v>11249</v>
      </c>
      <c r="R4443" t="s">
        <v>13794</v>
      </c>
      <c r="S4443" t="s">
        <v>13795</v>
      </c>
      <c r="T4443" t="s">
        <v>13796</v>
      </c>
      <c r="U4443" t="s">
        <v>24273</v>
      </c>
      <c r="W4443" t="str">
        <f>_xlfn.XLOOKUP(D4443,'All DP'!B:B,'All DP'!D:D,"Tidak")</f>
        <v>Masih</v>
      </c>
      <c r="X4443" t="str">
        <f t="shared" si="70"/>
        <v>YA</v>
      </c>
    </row>
    <row r="4444" spans="1:24">
      <c r="A4444" s="52">
        <v>46267</v>
      </c>
      <c r="B4444" t="s">
        <v>766</v>
      </c>
      <c r="C4444" t="s">
        <v>960</v>
      </c>
      <c r="D4444" t="s">
        <v>959</v>
      </c>
      <c r="G4444"/>
      <c r="H4444" t="s">
        <v>24275</v>
      </c>
      <c r="K4444" t="s">
        <v>959</v>
      </c>
      <c r="L4444" t="s">
        <v>960</v>
      </c>
      <c r="P4444" t="s">
        <v>24275</v>
      </c>
      <c r="Q4444" t="s">
        <v>11133</v>
      </c>
      <c r="R4444" t="s">
        <v>15174</v>
      </c>
      <c r="S4444" t="s">
        <v>15175</v>
      </c>
      <c r="T4444" t="s">
        <v>15176</v>
      </c>
      <c r="U4444" t="s">
        <v>24276</v>
      </c>
      <c r="W4444" t="str">
        <f>_xlfn.XLOOKUP(D4444,'All DP'!B:B,'All DP'!D:D,"Tidak")</f>
        <v>Masih</v>
      </c>
      <c r="X4444" t="str">
        <f t="shared" si="70"/>
        <v>YA</v>
      </c>
    </row>
    <row r="4445" spans="1:24">
      <c r="A4445" s="52">
        <v>46267</v>
      </c>
      <c r="B4445" t="s">
        <v>391</v>
      </c>
      <c r="C4445" t="s">
        <v>5445</v>
      </c>
      <c r="D4445" t="s">
        <v>5444</v>
      </c>
      <c r="G4445"/>
      <c r="H4445" t="s">
        <v>24277</v>
      </c>
      <c r="K4445" t="s">
        <v>5444</v>
      </c>
      <c r="L4445" t="s">
        <v>5445</v>
      </c>
      <c r="P4445" t="s">
        <v>24277</v>
      </c>
      <c r="Q4445" t="s">
        <v>11249</v>
      </c>
      <c r="R4445" t="s">
        <v>17552</v>
      </c>
      <c r="S4445" t="s">
        <v>17553</v>
      </c>
      <c r="T4445" t="s">
        <v>17554</v>
      </c>
      <c r="U4445" t="s">
        <v>24278</v>
      </c>
      <c r="W4445" t="str">
        <f>_xlfn.XLOOKUP(D4445,'All DP'!B:B,'All DP'!D:D,"Tidak")</f>
        <v>Masih</v>
      </c>
      <c r="X4445" t="str">
        <f t="shared" si="70"/>
        <v>YA</v>
      </c>
    </row>
    <row r="4446" spans="1:24">
      <c r="A4446" s="52">
        <v>46267</v>
      </c>
      <c r="B4446" t="s">
        <v>4</v>
      </c>
      <c r="C4446" t="s">
        <v>679</v>
      </c>
      <c r="D4446" t="s">
        <v>678</v>
      </c>
      <c r="G4446"/>
      <c r="H4446" t="s">
        <v>24277</v>
      </c>
      <c r="K4446" t="s">
        <v>678</v>
      </c>
      <c r="L4446" t="s">
        <v>679</v>
      </c>
      <c r="P4446" t="s">
        <v>24277</v>
      </c>
      <c r="Q4446" t="s">
        <v>11054</v>
      </c>
      <c r="R4446" t="s">
        <v>18036</v>
      </c>
      <c r="S4446" t="s">
        <v>18037</v>
      </c>
      <c r="T4446" t="s">
        <v>18038</v>
      </c>
      <c r="U4446" t="s">
        <v>24279</v>
      </c>
      <c r="W4446" t="str">
        <f>_xlfn.XLOOKUP(D4446,'All DP'!B:B,'All DP'!D:D,"Tidak")</f>
        <v>Masih</v>
      </c>
      <c r="X4446" t="str">
        <f t="shared" si="70"/>
        <v>YA</v>
      </c>
    </row>
    <row r="4447" spans="1:24">
      <c r="A4447" s="52">
        <v>46267</v>
      </c>
      <c r="B4447" t="s">
        <v>229</v>
      </c>
      <c r="C4447" t="s">
        <v>5083</v>
      </c>
      <c r="D4447" t="s">
        <v>5082</v>
      </c>
      <c r="G4447"/>
      <c r="H4447" t="s">
        <v>24283</v>
      </c>
      <c r="K4447" t="s">
        <v>5082</v>
      </c>
      <c r="L4447" t="s">
        <v>5083</v>
      </c>
      <c r="P4447" t="s">
        <v>24283</v>
      </c>
      <c r="Q4447" t="s">
        <v>10199</v>
      </c>
      <c r="R4447" t="s">
        <v>12792</v>
      </c>
      <c r="S4447" t="s">
        <v>12793</v>
      </c>
      <c r="T4447" t="s">
        <v>12794</v>
      </c>
      <c r="U4447" t="s">
        <v>24284</v>
      </c>
      <c r="W4447" t="str">
        <f>_xlfn.XLOOKUP(D4447,'All DP'!B:B,'All DP'!D:D,"Tidak")</f>
        <v>Masih</v>
      </c>
      <c r="X4447" t="str">
        <f t="shared" si="70"/>
        <v>YA</v>
      </c>
    </row>
    <row r="4448" spans="1:24">
      <c r="A4448" s="52">
        <v>46267</v>
      </c>
      <c r="B4448" t="s">
        <v>391</v>
      </c>
      <c r="C4448" t="s">
        <v>5677</v>
      </c>
      <c r="D4448" t="s">
        <v>5676</v>
      </c>
      <c r="G4448"/>
      <c r="H4448" t="s">
        <v>24286</v>
      </c>
      <c r="K4448" t="s">
        <v>5676</v>
      </c>
      <c r="L4448" t="s">
        <v>5677</v>
      </c>
      <c r="P4448" t="s">
        <v>24286</v>
      </c>
      <c r="Q4448" t="s">
        <v>11249</v>
      </c>
      <c r="R4448" t="s">
        <v>16250</v>
      </c>
      <c r="S4448" t="s">
        <v>16251</v>
      </c>
      <c r="T4448" t="s">
        <v>16252</v>
      </c>
      <c r="U4448" t="s">
        <v>24287</v>
      </c>
      <c r="W4448" t="str">
        <f>_xlfn.XLOOKUP(D4448,'All DP'!B:B,'All DP'!D:D,"Tidak")</f>
        <v>Masih</v>
      </c>
      <c r="X4448" t="str">
        <f t="shared" si="70"/>
        <v>YA</v>
      </c>
    </row>
    <row r="4449" spans="1:24">
      <c r="A4449" s="52">
        <v>46267</v>
      </c>
      <c r="B4449" t="s">
        <v>413</v>
      </c>
      <c r="C4449" t="s">
        <v>4895</v>
      </c>
      <c r="D4449" t="s">
        <v>4894</v>
      </c>
      <c r="G4449"/>
      <c r="H4449" t="s">
        <v>24289</v>
      </c>
      <c r="K4449" t="s">
        <v>4894</v>
      </c>
      <c r="L4449" t="s">
        <v>4895</v>
      </c>
      <c r="P4449" t="s">
        <v>24289</v>
      </c>
      <c r="Q4449" t="s">
        <v>10398</v>
      </c>
      <c r="R4449" t="s">
        <v>16867</v>
      </c>
      <c r="S4449" t="s">
        <v>16868</v>
      </c>
      <c r="T4449" t="s">
        <v>16869</v>
      </c>
      <c r="U4449" t="s">
        <v>24290</v>
      </c>
      <c r="W4449" t="str">
        <f>_xlfn.XLOOKUP(D4449,'All DP'!B:B,'All DP'!D:D,"Tidak")</f>
        <v>Masih</v>
      </c>
      <c r="X4449" t="str">
        <f t="shared" si="70"/>
        <v>YA</v>
      </c>
    </row>
    <row r="4450" spans="1:24">
      <c r="A4450" s="52">
        <v>46267</v>
      </c>
      <c r="B4450" t="s">
        <v>410</v>
      </c>
      <c r="C4450" t="s">
        <v>3273</v>
      </c>
      <c r="D4450" t="s">
        <v>3272</v>
      </c>
      <c r="G4450"/>
      <c r="H4450" t="s">
        <v>24292</v>
      </c>
      <c r="K4450" t="s">
        <v>3272</v>
      </c>
      <c r="L4450" t="s">
        <v>3273</v>
      </c>
      <c r="P4450" t="s">
        <v>24292</v>
      </c>
      <c r="Q4450" t="s">
        <v>10410</v>
      </c>
      <c r="R4450" t="s">
        <v>13022</v>
      </c>
      <c r="S4450" t="s">
        <v>13023</v>
      </c>
      <c r="T4450" t="s">
        <v>13024</v>
      </c>
      <c r="U4450" t="s">
        <v>24293</v>
      </c>
      <c r="W4450" t="str">
        <f>_xlfn.XLOOKUP(D4450,'All DP'!B:B,'All DP'!D:D,"Tidak")</f>
        <v>Masih</v>
      </c>
      <c r="X4450" t="str">
        <f t="shared" si="70"/>
        <v>YA</v>
      </c>
    </row>
    <row r="4451" spans="1:24">
      <c r="A4451" s="52">
        <v>46267</v>
      </c>
      <c r="B4451" t="s">
        <v>588</v>
      </c>
      <c r="C4451" t="s">
        <v>6438</v>
      </c>
      <c r="D4451" t="s">
        <v>6437</v>
      </c>
      <c r="G4451"/>
      <c r="H4451" t="s">
        <v>24294</v>
      </c>
      <c r="K4451" t="s">
        <v>6437</v>
      </c>
      <c r="L4451" t="s">
        <v>6438</v>
      </c>
      <c r="P4451" t="s">
        <v>24294</v>
      </c>
      <c r="Q4451" t="s">
        <v>10385</v>
      </c>
      <c r="R4451" t="s">
        <v>15991</v>
      </c>
      <c r="S4451" t="s">
        <v>15992</v>
      </c>
      <c r="T4451" t="s">
        <v>15993</v>
      </c>
      <c r="U4451" t="s">
        <v>24295</v>
      </c>
      <c r="W4451" t="str">
        <f>_xlfn.XLOOKUP(D4451,'All DP'!B:B,'All DP'!D:D,"Tidak")</f>
        <v>Masih</v>
      </c>
      <c r="X4451" t="str">
        <f t="shared" si="70"/>
        <v>YA</v>
      </c>
    </row>
    <row r="4452" spans="1:24">
      <c r="A4452" s="52">
        <v>46267</v>
      </c>
      <c r="B4452" t="s">
        <v>413</v>
      </c>
      <c r="C4452" t="s">
        <v>1522</v>
      </c>
      <c r="D4452" t="s">
        <v>1522</v>
      </c>
      <c r="G4452"/>
      <c r="H4452" t="s">
        <v>24297</v>
      </c>
      <c r="K4452" t="s">
        <v>1522</v>
      </c>
      <c r="L4452" t="s">
        <v>1522</v>
      </c>
      <c r="P4452" t="s">
        <v>24297</v>
      </c>
      <c r="Q4452" t="s">
        <v>10398</v>
      </c>
      <c r="R4452" t="s">
        <v>15142</v>
      </c>
      <c r="S4452" t="s">
        <v>15143</v>
      </c>
      <c r="T4452" t="s">
        <v>15144</v>
      </c>
      <c r="U4452" t="s">
        <v>24298</v>
      </c>
      <c r="W4452" t="str">
        <f>_xlfn.XLOOKUP(D4452,'All DP'!B:B,'All DP'!D:D,"Tidak")</f>
        <v>Masih</v>
      </c>
      <c r="X4452" t="str">
        <f t="shared" si="70"/>
        <v>YA</v>
      </c>
    </row>
    <row r="4453" spans="1:24">
      <c r="A4453" s="52">
        <v>46267</v>
      </c>
      <c r="B4453" t="s">
        <v>4</v>
      </c>
      <c r="C4453" t="s">
        <v>703</v>
      </c>
      <c r="D4453" t="s">
        <v>702</v>
      </c>
      <c r="G4453"/>
      <c r="H4453" t="s">
        <v>24299</v>
      </c>
      <c r="K4453" t="s">
        <v>702</v>
      </c>
      <c r="L4453" t="s">
        <v>703</v>
      </c>
      <c r="P4453" t="s">
        <v>24299</v>
      </c>
      <c r="Q4453" t="s">
        <v>11054</v>
      </c>
      <c r="R4453" t="s">
        <v>15536</v>
      </c>
      <c r="S4453" t="s">
        <v>15537</v>
      </c>
      <c r="T4453" t="s">
        <v>15538</v>
      </c>
      <c r="U4453" t="s">
        <v>24300</v>
      </c>
      <c r="W4453" t="str">
        <f>_xlfn.XLOOKUP(D4453,'All DP'!B:B,'All DP'!D:D,"Tidak")</f>
        <v>Masih</v>
      </c>
      <c r="X4453" t="str">
        <f t="shared" si="70"/>
        <v>YA</v>
      </c>
    </row>
    <row r="4454" spans="1:24">
      <c r="A4454" s="52">
        <v>46267</v>
      </c>
      <c r="B4454" t="s">
        <v>391</v>
      </c>
      <c r="C4454" t="s">
        <v>2939</v>
      </c>
      <c r="D4454" t="s">
        <v>2938</v>
      </c>
      <c r="G4454"/>
      <c r="H4454" t="s">
        <v>24302</v>
      </c>
      <c r="K4454" t="s">
        <v>2938</v>
      </c>
      <c r="L4454" t="s">
        <v>2939</v>
      </c>
      <c r="P4454" t="s">
        <v>24302</v>
      </c>
      <c r="Q4454" t="s">
        <v>11249</v>
      </c>
      <c r="R4454" t="s">
        <v>16273</v>
      </c>
      <c r="S4454" t="s">
        <v>16274</v>
      </c>
      <c r="T4454" t="s">
        <v>16275</v>
      </c>
      <c r="U4454" t="s">
        <v>24303</v>
      </c>
      <c r="W4454" t="str">
        <f>_xlfn.XLOOKUP(D4454,'All DP'!B:B,'All DP'!D:D,"Tidak")</f>
        <v>Masih</v>
      </c>
      <c r="X4454" t="str">
        <f t="shared" si="70"/>
        <v>YA</v>
      </c>
    </row>
    <row r="4455" spans="1:24">
      <c r="A4455" s="52">
        <v>46267</v>
      </c>
      <c r="B4455" t="s">
        <v>26</v>
      </c>
      <c r="C4455" t="s">
        <v>2501</v>
      </c>
      <c r="D4455" t="s">
        <v>2500</v>
      </c>
      <c r="G4455"/>
      <c r="H4455" t="s">
        <v>24304</v>
      </c>
      <c r="K4455" t="s">
        <v>2500</v>
      </c>
      <c r="L4455" t="s">
        <v>2501</v>
      </c>
      <c r="P4455" t="s">
        <v>24304</v>
      </c>
      <c r="Q4455" t="s">
        <v>10656</v>
      </c>
      <c r="R4455" t="s">
        <v>11874</v>
      </c>
      <c r="S4455" t="s">
        <v>11875</v>
      </c>
      <c r="T4455" t="s">
        <v>11876</v>
      </c>
      <c r="U4455" t="s">
        <v>24305</v>
      </c>
      <c r="W4455" t="str">
        <f>_xlfn.XLOOKUP(D4455,'All DP'!B:B,'All DP'!D:D,"Tidak")</f>
        <v>Masih</v>
      </c>
      <c r="X4455" t="str">
        <f t="shared" si="70"/>
        <v>YA</v>
      </c>
    </row>
    <row r="4456" spans="1:24">
      <c r="A4456" s="52">
        <v>46267</v>
      </c>
      <c r="B4456" t="s">
        <v>848</v>
      </c>
      <c r="C4456" t="s">
        <v>6120</v>
      </c>
      <c r="D4456" t="s">
        <v>6119</v>
      </c>
      <c r="G4456"/>
      <c r="H4456" t="s">
        <v>24307</v>
      </c>
      <c r="K4456" t="s">
        <v>6119</v>
      </c>
      <c r="L4456" t="s">
        <v>6120</v>
      </c>
      <c r="P4456" t="s">
        <v>24307</v>
      </c>
      <c r="Q4456" t="s">
        <v>10181</v>
      </c>
      <c r="R4456" t="s">
        <v>10205</v>
      </c>
      <c r="S4456" t="s">
        <v>10206</v>
      </c>
      <c r="T4456" t="s">
        <v>10207</v>
      </c>
      <c r="U4456" t="s">
        <v>24308</v>
      </c>
      <c r="W4456" t="str">
        <f>_xlfn.XLOOKUP(D4456,'All DP'!B:B,'All DP'!D:D,"Tidak")</f>
        <v>Masih</v>
      </c>
      <c r="X4456" t="str">
        <f t="shared" si="70"/>
        <v>YA</v>
      </c>
    </row>
    <row r="4457" spans="1:24">
      <c r="A4457" s="52">
        <v>46267</v>
      </c>
      <c r="B4457" t="s">
        <v>766</v>
      </c>
      <c r="C4457" t="s">
        <v>903</v>
      </c>
      <c r="D4457" t="s">
        <v>902</v>
      </c>
      <c r="G4457"/>
      <c r="H4457" t="s">
        <v>24310</v>
      </c>
      <c r="K4457" t="s">
        <v>902</v>
      </c>
      <c r="L4457" t="s">
        <v>903</v>
      </c>
      <c r="P4457" t="s">
        <v>24310</v>
      </c>
      <c r="Q4457" t="s">
        <v>11133</v>
      </c>
      <c r="R4457" t="s">
        <v>15184</v>
      </c>
      <c r="S4457" t="s">
        <v>15185</v>
      </c>
      <c r="T4457" t="s">
        <v>15186</v>
      </c>
      <c r="U4457" t="s">
        <v>24311</v>
      </c>
      <c r="W4457" t="str">
        <f>_xlfn.XLOOKUP(D4457,'All DP'!B:B,'All DP'!D:D,"Tidak")</f>
        <v>Masih</v>
      </c>
      <c r="X4457" t="str">
        <f t="shared" si="70"/>
        <v>YA</v>
      </c>
    </row>
    <row r="4458" spans="1:24">
      <c r="A4458" s="52">
        <v>46267</v>
      </c>
      <c r="B4458" t="s">
        <v>229</v>
      </c>
      <c r="C4458" t="s">
        <v>1496</v>
      </c>
      <c r="D4458" t="s">
        <v>1495</v>
      </c>
      <c r="G4458"/>
      <c r="H4458" t="s">
        <v>24313</v>
      </c>
      <c r="K4458" t="s">
        <v>1495</v>
      </c>
      <c r="L4458" t="s">
        <v>1496</v>
      </c>
      <c r="P4458" t="s">
        <v>24313</v>
      </c>
      <c r="Q4458" t="s">
        <v>10199</v>
      </c>
      <c r="R4458" t="s">
        <v>18048</v>
      </c>
      <c r="S4458" t="s">
        <v>18049</v>
      </c>
      <c r="T4458" t="s">
        <v>13371</v>
      </c>
      <c r="U4458" t="s">
        <v>24314</v>
      </c>
      <c r="W4458" t="str">
        <f>_xlfn.XLOOKUP(D4458,'All DP'!B:B,'All DP'!D:D,"Tidak")</f>
        <v>Masih</v>
      </c>
      <c r="X4458" t="str">
        <f t="shared" si="70"/>
        <v>YA</v>
      </c>
    </row>
    <row r="4459" spans="1:24">
      <c r="A4459" s="52">
        <v>46267</v>
      </c>
      <c r="B4459" t="s">
        <v>391</v>
      </c>
      <c r="C4459" t="s">
        <v>4071</v>
      </c>
      <c r="D4459" t="s">
        <v>4070</v>
      </c>
      <c r="G4459"/>
      <c r="H4459" t="s">
        <v>24315</v>
      </c>
      <c r="K4459" t="s">
        <v>4070</v>
      </c>
      <c r="L4459" t="s">
        <v>4071</v>
      </c>
      <c r="P4459" t="s">
        <v>24315</v>
      </c>
      <c r="Q4459" t="s">
        <v>11249</v>
      </c>
      <c r="R4459" t="s">
        <v>15531</v>
      </c>
      <c r="S4459" t="s">
        <v>15532</v>
      </c>
      <c r="T4459" t="s">
        <v>15533</v>
      </c>
      <c r="U4459" t="s">
        <v>24316</v>
      </c>
      <c r="W4459" t="str">
        <f>_xlfn.XLOOKUP(D4459,'All DP'!B:B,'All DP'!D:D,"Tidak")</f>
        <v>Masih</v>
      </c>
      <c r="X4459" t="str">
        <f t="shared" si="70"/>
        <v>YA</v>
      </c>
    </row>
    <row r="4460" spans="1:24">
      <c r="A4460" s="52">
        <v>46267</v>
      </c>
      <c r="B4460" t="s">
        <v>766</v>
      </c>
      <c r="C4460" t="s">
        <v>2782</v>
      </c>
      <c r="D4460" t="s">
        <v>2781</v>
      </c>
      <c r="G4460"/>
      <c r="H4460" t="s">
        <v>24317</v>
      </c>
      <c r="K4460" t="s">
        <v>2781</v>
      </c>
      <c r="L4460" t="s">
        <v>2782</v>
      </c>
      <c r="P4460" t="s">
        <v>24317</v>
      </c>
      <c r="Q4460" t="s">
        <v>11133</v>
      </c>
      <c r="R4460" t="s">
        <v>13999</v>
      </c>
      <c r="S4460" t="s">
        <v>14000</v>
      </c>
      <c r="T4460" t="s">
        <v>14001</v>
      </c>
      <c r="U4460" t="s">
        <v>24318</v>
      </c>
      <c r="W4460" t="str">
        <f>_xlfn.XLOOKUP(D4460,'All DP'!B:B,'All DP'!D:D,"Tidak")</f>
        <v>Masih</v>
      </c>
      <c r="X4460" t="str">
        <f t="shared" si="70"/>
        <v>YA</v>
      </c>
    </row>
    <row r="4461" spans="1:24">
      <c r="A4461" s="52">
        <v>46267</v>
      </c>
      <c r="B4461" t="s">
        <v>766</v>
      </c>
      <c r="C4461" t="s">
        <v>2872</v>
      </c>
      <c r="D4461" t="s">
        <v>2871</v>
      </c>
      <c r="G4461"/>
      <c r="H4461" t="s">
        <v>24320</v>
      </c>
      <c r="K4461" t="s">
        <v>2871</v>
      </c>
      <c r="L4461" t="s">
        <v>2872</v>
      </c>
      <c r="P4461" t="s">
        <v>24320</v>
      </c>
      <c r="Q4461" t="s">
        <v>11133</v>
      </c>
      <c r="R4461" t="s">
        <v>16186</v>
      </c>
      <c r="S4461" t="s">
        <v>16187</v>
      </c>
      <c r="T4461" t="s">
        <v>16188</v>
      </c>
      <c r="U4461" t="s">
        <v>24321</v>
      </c>
      <c r="W4461" t="str">
        <f>_xlfn.XLOOKUP(D4461,'All DP'!B:B,'All DP'!D:D,"Tidak")</f>
        <v>Masih</v>
      </c>
      <c r="X4461" t="str">
        <f t="shared" si="70"/>
        <v>YA</v>
      </c>
    </row>
    <row r="4462" spans="1:24">
      <c r="A4462" s="52">
        <v>46267</v>
      </c>
      <c r="B4462" t="s">
        <v>229</v>
      </c>
      <c r="C4462" t="s">
        <v>6056</v>
      </c>
      <c r="D4462" t="s">
        <v>6055</v>
      </c>
      <c r="G4462"/>
      <c r="H4462" t="s">
        <v>24322</v>
      </c>
      <c r="K4462" t="s">
        <v>6055</v>
      </c>
      <c r="L4462" t="s">
        <v>6056</v>
      </c>
      <c r="P4462" t="s">
        <v>24322</v>
      </c>
      <c r="Q4462" t="s">
        <v>10199</v>
      </c>
      <c r="R4462" t="s">
        <v>12359</v>
      </c>
      <c r="S4462" t="s">
        <v>12360</v>
      </c>
      <c r="T4462" t="s">
        <v>12349</v>
      </c>
      <c r="U4462" t="s">
        <v>24323</v>
      </c>
      <c r="W4462" t="str">
        <f>_xlfn.XLOOKUP(D4462,'All DP'!B:B,'All DP'!D:D,"Tidak")</f>
        <v>Masih</v>
      </c>
      <c r="X4462" t="str">
        <f t="shared" si="70"/>
        <v>YA</v>
      </c>
    </row>
    <row r="4463" spans="1:24">
      <c r="A4463" s="52">
        <v>46267</v>
      </c>
      <c r="B4463" t="s">
        <v>848</v>
      </c>
      <c r="C4463" t="s">
        <v>4205</v>
      </c>
      <c r="D4463" t="s">
        <v>4204</v>
      </c>
      <c r="G4463"/>
      <c r="H4463" t="s">
        <v>24325</v>
      </c>
      <c r="K4463" t="s">
        <v>4204</v>
      </c>
      <c r="L4463" t="s">
        <v>4205</v>
      </c>
      <c r="P4463" t="s">
        <v>24325</v>
      </c>
      <c r="Q4463" t="s">
        <v>10181</v>
      </c>
      <c r="R4463" t="s">
        <v>15834</v>
      </c>
      <c r="S4463" t="s">
        <v>15835</v>
      </c>
      <c r="T4463" t="s">
        <v>15836</v>
      </c>
      <c r="U4463" t="s">
        <v>24326</v>
      </c>
      <c r="W4463" t="str">
        <f>_xlfn.XLOOKUP(D4463,'All DP'!B:B,'All DP'!D:D,"Tidak")</f>
        <v>Masih</v>
      </c>
      <c r="X4463" t="str">
        <f t="shared" si="70"/>
        <v>YA</v>
      </c>
    </row>
    <row r="4464" spans="1:24">
      <c r="A4464" s="52">
        <v>46267</v>
      </c>
      <c r="B4464" t="s">
        <v>391</v>
      </c>
      <c r="C4464" t="s">
        <v>3748</v>
      </c>
      <c r="D4464" t="s">
        <v>3747</v>
      </c>
      <c r="G4464"/>
      <c r="H4464" t="s">
        <v>24328</v>
      </c>
      <c r="K4464" t="s">
        <v>3747</v>
      </c>
      <c r="L4464" t="s">
        <v>3748</v>
      </c>
      <c r="P4464" t="s">
        <v>24328</v>
      </c>
      <c r="Q4464" t="s">
        <v>11249</v>
      </c>
      <c r="R4464" t="s">
        <v>15029</v>
      </c>
      <c r="S4464" t="s">
        <v>15030</v>
      </c>
      <c r="T4464" t="s">
        <v>15031</v>
      </c>
      <c r="U4464" t="s">
        <v>24329</v>
      </c>
      <c r="W4464" t="str">
        <f>_xlfn.XLOOKUP(D4464,'All DP'!B:B,'All DP'!D:D,"Tidak")</f>
        <v>Masih</v>
      </c>
      <c r="X4464" t="str">
        <f t="shared" si="70"/>
        <v>YA</v>
      </c>
    </row>
    <row r="4465" spans="1:24">
      <c r="A4465" s="52">
        <v>46267</v>
      </c>
      <c r="B4465" t="s">
        <v>391</v>
      </c>
      <c r="C4465" t="s">
        <v>5117</v>
      </c>
      <c r="D4465" t="s">
        <v>5116</v>
      </c>
      <c r="G4465"/>
      <c r="H4465" t="s">
        <v>24331</v>
      </c>
      <c r="K4465" t="s">
        <v>5116</v>
      </c>
      <c r="L4465" t="s">
        <v>5117</v>
      </c>
      <c r="P4465" t="s">
        <v>24331</v>
      </c>
      <c r="Q4465" t="s">
        <v>11249</v>
      </c>
      <c r="R4465" t="s">
        <v>13684</v>
      </c>
      <c r="S4465" t="s">
        <v>13685</v>
      </c>
      <c r="T4465" t="s">
        <v>13686</v>
      </c>
      <c r="U4465" t="s">
        <v>24332</v>
      </c>
      <c r="W4465" t="str">
        <f>_xlfn.XLOOKUP(D4465,'All DP'!B:B,'All DP'!D:D,"Tidak")</f>
        <v>Masih</v>
      </c>
      <c r="X4465" t="str">
        <f t="shared" si="70"/>
        <v>YA</v>
      </c>
    </row>
    <row r="4466" spans="1:24">
      <c r="A4466" s="52">
        <v>46267</v>
      </c>
      <c r="B4466" t="s">
        <v>777</v>
      </c>
      <c r="C4466" t="s">
        <v>4845</v>
      </c>
      <c r="D4466" t="s">
        <v>4844</v>
      </c>
      <c r="G4466"/>
      <c r="H4466" t="s">
        <v>24334</v>
      </c>
      <c r="K4466" t="s">
        <v>4844</v>
      </c>
      <c r="L4466" t="s">
        <v>4845</v>
      </c>
      <c r="P4466" t="s">
        <v>24334</v>
      </c>
      <c r="Q4466" t="s">
        <v>10307</v>
      </c>
      <c r="R4466" t="s">
        <v>15012</v>
      </c>
      <c r="S4466" t="s">
        <v>15013</v>
      </c>
      <c r="T4466" t="s">
        <v>15014</v>
      </c>
      <c r="U4466" t="s">
        <v>24335</v>
      </c>
      <c r="W4466" t="str">
        <f>_xlfn.XLOOKUP(D4466,'All DP'!B:B,'All DP'!D:D,"Tidak")</f>
        <v>Masih</v>
      </c>
      <c r="X4466" t="str">
        <f t="shared" si="70"/>
        <v>YA</v>
      </c>
    </row>
    <row r="4467" spans="1:24">
      <c r="A4467" s="52">
        <v>46267</v>
      </c>
      <c r="B4467" t="s">
        <v>391</v>
      </c>
      <c r="C4467" t="s">
        <v>5011</v>
      </c>
      <c r="D4467" t="s">
        <v>5010</v>
      </c>
      <c r="G4467"/>
      <c r="H4467" t="s">
        <v>24337</v>
      </c>
      <c r="K4467" t="s">
        <v>5010</v>
      </c>
      <c r="L4467" t="s">
        <v>5011</v>
      </c>
      <c r="P4467" t="s">
        <v>24337</v>
      </c>
      <c r="Q4467" t="s">
        <v>11249</v>
      </c>
      <c r="R4467" t="s">
        <v>15938</v>
      </c>
      <c r="S4467" t="s">
        <v>15939</v>
      </c>
      <c r="T4467" t="s">
        <v>15940</v>
      </c>
      <c r="U4467" t="s">
        <v>24338</v>
      </c>
      <c r="W4467" t="str">
        <f>_xlfn.XLOOKUP(D4467,'All DP'!B:B,'All DP'!D:D,"Tidak")</f>
        <v>Masih</v>
      </c>
      <c r="X4467" t="str">
        <f t="shared" si="70"/>
        <v>YA</v>
      </c>
    </row>
    <row r="4468" spans="1:24">
      <c r="A4468" s="52">
        <v>46267</v>
      </c>
      <c r="B4468" t="s">
        <v>229</v>
      </c>
      <c r="C4468" t="s">
        <v>2610</v>
      </c>
      <c r="D4468" t="s">
        <v>2610</v>
      </c>
      <c r="G4468"/>
      <c r="H4468" t="s">
        <v>24340</v>
      </c>
      <c r="K4468" t="s">
        <v>2610</v>
      </c>
      <c r="L4468" t="s">
        <v>2610</v>
      </c>
      <c r="P4468" t="s">
        <v>24340</v>
      </c>
      <c r="Q4468" t="s">
        <v>10199</v>
      </c>
      <c r="R4468" t="s">
        <v>13096</v>
      </c>
      <c r="S4468" t="s">
        <v>13097</v>
      </c>
      <c r="T4468" t="s">
        <v>13098</v>
      </c>
      <c r="U4468" t="s">
        <v>24341</v>
      </c>
      <c r="W4468" t="str">
        <f>_xlfn.XLOOKUP(D4468,'All DP'!B:B,'All DP'!D:D,"Tidak")</f>
        <v>Masih</v>
      </c>
      <c r="X4468" t="str">
        <f t="shared" si="70"/>
        <v>YA</v>
      </c>
    </row>
    <row r="4469" spans="1:24">
      <c r="A4469" s="52">
        <v>46267</v>
      </c>
      <c r="B4469" t="s">
        <v>853</v>
      </c>
      <c r="C4469" t="s">
        <v>3802</v>
      </c>
      <c r="D4469" t="s">
        <v>3801</v>
      </c>
      <c r="G4469"/>
      <c r="H4469" t="s">
        <v>24343</v>
      </c>
      <c r="K4469" t="s">
        <v>3801</v>
      </c>
      <c r="L4469" t="s">
        <v>3802</v>
      </c>
      <c r="P4469" t="s">
        <v>24343</v>
      </c>
      <c r="Q4469" t="s">
        <v>11862</v>
      </c>
      <c r="R4469" t="s">
        <v>17172</v>
      </c>
      <c r="S4469" t="s">
        <v>17173</v>
      </c>
      <c r="T4469" t="s">
        <v>17174</v>
      </c>
      <c r="U4469" t="s">
        <v>24344</v>
      </c>
      <c r="W4469" t="str">
        <f>_xlfn.XLOOKUP(D4469,'All DP'!B:B,'All DP'!D:D,"Tidak")</f>
        <v>Masih</v>
      </c>
      <c r="X4469" t="str">
        <f t="shared" si="70"/>
        <v>YA</v>
      </c>
    </row>
    <row r="4470" spans="1:24">
      <c r="A4470" s="52">
        <v>46267</v>
      </c>
      <c r="B4470" t="s">
        <v>860</v>
      </c>
      <c r="C4470" t="s">
        <v>5735</v>
      </c>
      <c r="D4470" t="s">
        <v>5734</v>
      </c>
      <c r="G4470"/>
      <c r="H4470" t="s">
        <v>24346</v>
      </c>
      <c r="K4470" t="s">
        <v>5734</v>
      </c>
      <c r="L4470" t="s">
        <v>5735</v>
      </c>
      <c r="P4470" t="s">
        <v>24346</v>
      </c>
      <c r="Q4470" t="s">
        <v>10567</v>
      </c>
      <c r="R4470" t="s">
        <v>13102</v>
      </c>
      <c r="S4470" t="s">
        <v>13103</v>
      </c>
      <c r="T4470" t="s">
        <v>13104</v>
      </c>
      <c r="U4470" t="s">
        <v>24347</v>
      </c>
      <c r="W4470" t="str">
        <f>_xlfn.XLOOKUP(D4470,'All DP'!B:B,'All DP'!D:D,"Tidak")</f>
        <v>Masih</v>
      </c>
      <c r="X4470" t="str">
        <f t="shared" si="70"/>
        <v>YA</v>
      </c>
    </row>
    <row r="4471" spans="1:24">
      <c r="A4471" s="52">
        <v>46267</v>
      </c>
      <c r="B4471" t="s">
        <v>391</v>
      </c>
      <c r="C4471" t="s">
        <v>5127</v>
      </c>
      <c r="D4471" t="s">
        <v>5126</v>
      </c>
      <c r="G4471"/>
      <c r="H4471" t="s">
        <v>24349</v>
      </c>
      <c r="K4471" t="s">
        <v>5126</v>
      </c>
      <c r="L4471" t="s">
        <v>5127</v>
      </c>
      <c r="P4471" t="s">
        <v>24349</v>
      </c>
      <c r="Q4471" t="s">
        <v>11249</v>
      </c>
      <c r="R4471" t="s">
        <v>13080</v>
      </c>
      <c r="S4471" t="s">
        <v>13081</v>
      </c>
      <c r="T4471" t="s">
        <v>13082</v>
      </c>
      <c r="U4471" t="s">
        <v>24350</v>
      </c>
      <c r="W4471" t="str">
        <f>_xlfn.XLOOKUP(D4471,'All DP'!B:B,'All DP'!D:D,"Tidak")</f>
        <v>Masih</v>
      </c>
      <c r="X4471" t="str">
        <f t="shared" si="70"/>
        <v>YA</v>
      </c>
    </row>
    <row r="4472" spans="1:24">
      <c r="A4472" s="52">
        <v>46267</v>
      </c>
      <c r="B4472" t="s">
        <v>588</v>
      </c>
      <c r="C4472" t="s">
        <v>2004</v>
      </c>
      <c r="D4472" t="s">
        <v>2003</v>
      </c>
      <c r="G4472"/>
      <c r="H4472" t="s">
        <v>24351</v>
      </c>
      <c r="K4472" t="s">
        <v>2003</v>
      </c>
      <c r="L4472" t="s">
        <v>2004</v>
      </c>
      <c r="P4472" t="s">
        <v>24351</v>
      </c>
      <c r="Q4472" t="s">
        <v>10385</v>
      </c>
      <c r="R4472" t="s">
        <v>18741</v>
      </c>
      <c r="S4472" t="s">
        <v>18742</v>
      </c>
      <c r="T4472" t="s">
        <v>18743</v>
      </c>
      <c r="U4472" t="s">
        <v>24352</v>
      </c>
      <c r="W4472" t="str">
        <f>_xlfn.XLOOKUP(D4472,'All DP'!B:B,'All DP'!D:D,"Tidak")</f>
        <v>Masih</v>
      </c>
      <c r="X4472" t="str">
        <f t="shared" si="70"/>
        <v>YA</v>
      </c>
    </row>
    <row r="4473" spans="1:24">
      <c r="A4473" s="52">
        <v>46267</v>
      </c>
      <c r="B4473" t="s">
        <v>391</v>
      </c>
      <c r="C4473" t="s">
        <v>3148</v>
      </c>
      <c r="D4473" t="s">
        <v>3147</v>
      </c>
      <c r="G4473"/>
      <c r="H4473" t="s">
        <v>24355</v>
      </c>
      <c r="K4473" t="s">
        <v>3147</v>
      </c>
      <c r="L4473" t="s">
        <v>3148</v>
      </c>
      <c r="P4473" t="s">
        <v>24355</v>
      </c>
      <c r="Q4473" t="s">
        <v>11249</v>
      </c>
      <c r="R4473" t="s">
        <v>13397</v>
      </c>
      <c r="S4473" t="s">
        <v>13398</v>
      </c>
      <c r="T4473" t="s">
        <v>13399</v>
      </c>
      <c r="U4473" t="s">
        <v>24356</v>
      </c>
      <c r="W4473" t="str">
        <f>_xlfn.XLOOKUP(D4473,'All DP'!B:B,'All DP'!D:D,"Tidak")</f>
        <v>Masih</v>
      </c>
      <c r="X4473" t="str">
        <f t="shared" si="70"/>
        <v>YA</v>
      </c>
    </row>
    <row r="4474" spans="1:24">
      <c r="A4474" s="52">
        <v>46267</v>
      </c>
      <c r="B4474" t="s">
        <v>391</v>
      </c>
      <c r="C4474" t="s">
        <v>2935</v>
      </c>
      <c r="D4474" t="s">
        <v>2934</v>
      </c>
      <c r="G4474"/>
      <c r="H4474" t="s">
        <v>24358</v>
      </c>
      <c r="K4474" t="s">
        <v>2934</v>
      </c>
      <c r="L4474" t="s">
        <v>2935</v>
      </c>
      <c r="P4474" t="s">
        <v>24358</v>
      </c>
      <c r="Q4474" t="s">
        <v>11249</v>
      </c>
      <c r="R4474" t="s">
        <v>15726</v>
      </c>
      <c r="S4474" t="s">
        <v>15727</v>
      </c>
      <c r="T4474" t="s">
        <v>15728</v>
      </c>
      <c r="U4474" t="s">
        <v>24359</v>
      </c>
      <c r="W4474" t="str">
        <f>_xlfn.XLOOKUP(D4474,'All DP'!B:B,'All DP'!D:D,"Tidak")</f>
        <v>Masih</v>
      </c>
      <c r="X4474" t="str">
        <f t="shared" si="70"/>
        <v>YA</v>
      </c>
    </row>
    <row r="4475" spans="1:24">
      <c r="A4475" s="52">
        <v>46267</v>
      </c>
      <c r="B4475" t="s">
        <v>391</v>
      </c>
      <c r="C4475" t="s">
        <v>5213</v>
      </c>
      <c r="D4475" t="s">
        <v>5212</v>
      </c>
      <c r="G4475"/>
      <c r="H4475" t="s">
        <v>24361</v>
      </c>
      <c r="K4475" t="s">
        <v>5212</v>
      </c>
      <c r="L4475" t="s">
        <v>5213</v>
      </c>
      <c r="P4475" t="s">
        <v>24361</v>
      </c>
      <c r="Q4475" t="s">
        <v>11249</v>
      </c>
      <c r="R4475" t="s">
        <v>20312</v>
      </c>
      <c r="S4475" t="s">
        <v>20313</v>
      </c>
      <c r="T4475" t="s">
        <v>20314</v>
      </c>
      <c r="U4475" t="s">
        <v>24362</v>
      </c>
      <c r="W4475" t="str">
        <f>_xlfn.XLOOKUP(D4475,'All DP'!B:B,'All DP'!D:D,"Tidak")</f>
        <v>Masih</v>
      </c>
      <c r="X4475" t="str">
        <f t="shared" si="70"/>
        <v>YA</v>
      </c>
    </row>
    <row r="4476" spans="1:24">
      <c r="A4476" s="52">
        <v>46267</v>
      </c>
      <c r="B4476" t="s">
        <v>26</v>
      </c>
      <c r="C4476" t="s">
        <v>2507</v>
      </c>
      <c r="D4476" t="s">
        <v>2506</v>
      </c>
      <c r="G4476"/>
      <c r="H4476" t="s">
        <v>24364</v>
      </c>
      <c r="K4476" t="s">
        <v>2506</v>
      </c>
      <c r="L4476" t="s">
        <v>2507</v>
      </c>
      <c r="P4476" t="s">
        <v>24364</v>
      </c>
      <c r="Q4476" t="s">
        <v>10656</v>
      </c>
      <c r="R4476" t="s">
        <v>12491</v>
      </c>
      <c r="S4476" t="s">
        <v>12492</v>
      </c>
      <c r="T4476" t="s">
        <v>12493</v>
      </c>
      <c r="U4476" t="s">
        <v>24365</v>
      </c>
      <c r="W4476" t="str">
        <f>_xlfn.XLOOKUP(D4476,'All DP'!B:B,'All DP'!D:D,"Tidak")</f>
        <v>Masih</v>
      </c>
      <c r="X4476" t="str">
        <f t="shared" si="70"/>
        <v>YA</v>
      </c>
    </row>
    <row r="4477" spans="1:24">
      <c r="A4477" s="52">
        <v>46267</v>
      </c>
      <c r="B4477" t="s">
        <v>848</v>
      </c>
      <c r="C4477" t="s">
        <v>6122</v>
      </c>
      <c r="D4477" t="s">
        <v>6121</v>
      </c>
      <c r="G4477"/>
      <c r="H4477" t="s">
        <v>24366</v>
      </c>
      <c r="K4477" t="s">
        <v>6121</v>
      </c>
      <c r="L4477" t="s">
        <v>6122</v>
      </c>
      <c r="P4477" t="s">
        <v>24366</v>
      </c>
      <c r="Q4477" t="s">
        <v>10181</v>
      </c>
      <c r="R4477" t="s">
        <v>16042</v>
      </c>
      <c r="S4477" t="s">
        <v>16043</v>
      </c>
      <c r="T4477" t="s">
        <v>16044</v>
      </c>
      <c r="U4477" t="s">
        <v>24367</v>
      </c>
      <c r="W4477" t="str">
        <f>_xlfn.XLOOKUP(D4477,'All DP'!B:B,'All DP'!D:D,"Tidak")</f>
        <v>Masih</v>
      </c>
      <c r="X4477" t="str">
        <f t="shared" si="70"/>
        <v>YA</v>
      </c>
    </row>
    <row r="4478" spans="1:24">
      <c r="A4478" s="52">
        <v>46267</v>
      </c>
      <c r="B4478" t="s">
        <v>766</v>
      </c>
      <c r="C4478" t="s">
        <v>2788</v>
      </c>
      <c r="D4478" t="s">
        <v>2787</v>
      </c>
      <c r="G4478"/>
      <c r="H4478" t="s">
        <v>24369</v>
      </c>
      <c r="K4478" t="s">
        <v>2787</v>
      </c>
      <c r="L4478" t="s">
        <v>2788</v>
      </c>
      <c r="P4478" t="s">
        <v>24369</v>
      </c>
      <c r="Q4478" t="s">
        <v>11133</v>
      </c>
      <c r="R4478" t="s">
        <v>15018</v>
      </c>
      <c r="S4478" t="s">
        <v>15019</v>
      </c>
      <c r="T4478" t="s">
        <v>15020</v>
      </c>
      <c r="U4478" t="s">
        <v>24370</v>
      </c>
      <c r="W4478" t="str">
        <f>_xlfn.XLOOKUP(D4478,'All DP'!B:B,'All DP'!D:D,"Tidak")</f>
        <v>Masih</v>
      </c>
      <c r="X4478" t="str">
        <f t="shared" si="70"/>
        <v>YA</v>
      </c>
    </row>
    <row r="4479" spans="1:24">
      <c r="A4479" s="52">
        <v>46267</v>
      </c>
      <c r="B4479" t="s">
        <v>853</v>
      </c>
      <c r="C4479" t="s">
        <v>5539</v>
      </c>
      <c r="D4479" t="s">
        <v>5538</v>
      </c>
      <c r="G4479"/>
      <c r="H4479" t="s">
        <v>24372</v>
      </c>
      <c r="K4479" t="s">
        <v>5538</v>
      </c>
      <c r="L4479" t="s">
        <v>5539</v>
      </c>
      <c r="P4479" t="s">
        <v>24372</v>
      </c>
      <c r="Q4479" t="s">
        <v>11862</v>
      </c>
      <c r="R4479" t="s">
        <v>11983</v>
      </c>
      <c r="S4479" t="s">
        <v>11984</v>
      </c>
      <c r="T4479" t="s">
        <v>11985</v>
      </c>
      <c r="U4479" t="s">
        <v>24373</v>
      </c>
      <c r="W4479" t="str">
        <f>_xlfn.XLOOKUP(D4479,'All DP'!B:B,'All DP'!D:D,"Tidak")</f>
        <v>Masih</v>
      </c>
      <c r="X4479" t="str">
        <f t="shared" si="70"/>
        <v>YA</v>
      </c>
    </row>
    <row r="4480" spans="1:24">
      <c r="A4480" s="52">
        <v>46267</v>
      </c>
      <c r="B4480" t="s">
        <v>391</v>
      </c>
      <c r="C4480" t="s">
        <v>395</v>
      </c>
      <c r="D4480" t="s">
        <v>394</v>
      </c>
      <c r="G4480"/>
      <c r="H4480" t="s">
        <v>24375</v>
      </c>
      <c r="K4480" t="s">
        <v>394</v>
      </c>
      <c r="L4480" t="s">
        <v>395</v>
      </c>
      <c r="P4480" t="s">
        <v>24375</v>
      </c>
      <c r="Q4480" t="s">
        <v>11249</v>
      </c>
      <c r="R4480" t="s">
        <v>15333</v>
      </c>
      <c r="S4480" t="s">
        <v>15334</v>
      </c>
      <c r="T4480" t="s">
        <v>15335</v>
      </c>
      <c r="U4480" t="s">
        <v>24376</v>
      </c>
      <c r="W4480" t="str">
        <f>_xlfn.XLOOKUP(D4480,'All DP'!B:B,'All DP'!D:D,"Tidak")</f>
        <v>Masih</v>
      </c>
      <c r="X4480" t="str">
        <f t="shared" si="70"/>
        <v>YA</v>
      </c>
    </row>
    <row r="4481" spans="1:24">
      <c r="A4481" s="52">
        <v>46267</v>
      </c>
      <c r="B4481" t="s">
        <v>777</v>
      </c>
      <c r="C4481" t="s">
        <v>4667</v>
      </c>
      <c r="D4481" t="s">
        <v>4666</v>
      </c>
      <c r="G4481"/>
      <c r="H4481" t="s">
        <v>24378</v>
      </c>
      <c r="K4481" t="s">
        <v>4666</v>
      </c>
      <c r="L4481" t="s">
        <v>4667</v>
      </c>
      <c r="P4481" t="s">
        <v>24378</v>
      </c>
      <c r="Q4481" t="s">
        <v>10307</v>
      </c>
      <c r="R4481" t="s">
        <v>13575</v>
      </c>
      <c r="S4481" t="s">
        <v>13576</v>
      </c>
      <c r="T4481" t="s">
        <v>13577</v>
      </c>
      <c r="U4481" t="s">
        <v>24379</v>
      </c>
      <c r="W4481" t="str">
        <f>_xlfn.XLOOKUP(D4481,'All DP'!B:B,'All DP'!D:D,"Tidak")</f>
        <v>Masih</v>
      </c>
      <c r="X4481" t="str">
        <f t="shared" si="70"/>
        <v>YA</v>
      </c>
    </row>
    <row r="4482" spans="1:24">
      <c r="A4482" s="52">
        <v>46267</v>
      </c>
      <c r="B4482" t="s">
        <v>391</v>
      </c>
      <c r="C4482" t="s">
        <v>3001</v>
      </c>
      <c r="D4482" t="s">
        <v>3000</v>
      </c>
      <c r="G4482"/>
      <c r="H4482" t="s">
        <v>24381</v>
      </c>
      <c r="K4482" t="s">
        <v>3000</v>
      </c>
      <c r="L4482" t="s">
        <v>3001</v>
      </c>
      <c r="P4482" t="s">
        <v>24381</v>
      </c>
      <c r="Q4482" t="s">
        <v>11249</v>
      </c>
      <c r="R4482" t="s">
        <v>18192</v>
      </c>
      <c r="S4482" t="s">
        <v>18193</v>
      </c>
      <c r="T4482" t="s">
        <v>18194</v>
      </c>
      <c r="U4482" t="s">
        <v>24382</v>
      </c>
      <c r="W4482" t="str">
        <f>_xlfn.XLOOKUP(D4482,'All DP'!B:B,'All DP'!D:D,"Tidak")</f>
        <v>Masih</v>
      </c>
      <c r="X4482" t="str">
        <f t="shared" si="70"/>
        <v>YA</v>
      </c>
    </row>
    <row r="4483" spans="1:24">
      <c r="A4483" s="52">
        <v>46267</v>
      </c>
      <c r="B4483" t="s">
        <v>413</v>
      </c>
      <c r="C4483" t="s">
        <v>3947</v>
      </c>
      <c r="D4483" t="s">
        <v>3946</v>
      </c>
      <c r="G4483"/>
      <c r="H4483" t="s">
        <v>24384</v>
      </c>
      <c r="K4483" t="s">
        <v>3946</v>
      </c>
      <c r="L4483" t="s">
        <v>3947</v>
      </c>
      <c r="P4483" t="s">
        <v>24384</v>
      </c>
      <c r="Q4483" t="s">
        <v>10398</v>
      </c>
      <c r="R4483" t="s">
        <v>12159</v>
      </c>
      <c r="S4483" t="s">
        <v>12160</v>
      </c>
      <c r="T4483" t="s">
        <v>12161</v>
      </c>
      <c r="U4483" t="s">
        <v>24385</v>
      </c>
      <c r="W4483" t="str">
        <f>_xlfn.XLOOKUP(D4483,'All DP'!B:B,'All DP'!D:D,"Tidak")</f>
        <v>Masih</v>
      </c>
      <c r="X4483" t="str">
        <f t="shared" si="70"/>
        <v>YA</v>
      </c>
    </row>
    <row r="4484" spans="1:24">
      <c r="A4484" s="52">
        <v>46267</v>
      </c>
      <c r="B4484" t="s">
        <v>391</v>
      </c>
      <c r="C4484" t="s">
        <v>5095</v>
      </c>
      <c r="D4484" t="s">
        <v>5094</v>
      </c>
      <c r="G4484"/>
      <c r="H4484" t="s">
        <v>24387</v>
      </c>
      <c r="K4484" t="s">
        <v>5094</v>
      </c>
      <c r="L4484" t="s">
        <v>5095</v>
      </c>
      <c r="P4484" t="s">
        <v>24387</v>
      </c>
      <c r="Q4484" t="s">
        <v>11249</v>
      </c>
      <c r="R4484" t="s">
        <v>18117</v>
      </c>
      <c r="S4484" t="s">
        <v>18118</v>
      </c>
      <c r="T4484" t="s">
        <v>18119</v>
      </c>
      <c r="U4484" t="s">
        <v>24388</v>
      </c>
      <c r="W4484" t="str">
        <f>_xlfn.XLOOKUP(D4484,'All DP'!B:B,'All DP'!D:D,"Tidak")</f>
        <v>Masih</v>
      </c>
      <c r="X4484" t="str">
        <f t="shared" si="70"/>
        <v>YA</v>
      </c>
    </row>
    <row r="4485" spans="1:24">
      <c r="A4485" s="52">
        <v>46267</v>
      </c>
      <c r="B4485" t="s">
        <v>229</v>
      </c>
      <c r="C4485" t="s">
        <v>3776</v>
      </c>
      <c r="D4485" t="s">
        <v>3775</v>
      </c>
      <c r="G4485"/>
      <c r="H4485" t="s">
        <v>24389</v>
      </c>
      <c r="K4485" t="s">
        <v>3775</v>
      </c>
      <c r="L4485" t="s">
        <v>3776</v>
      </c>
      <c r="P4485" t="s">
        <v>24389</v>
      </c>
      <c r="Q4485" t="s">
        <v>10199</v>
      </c>
      <c r="R4485" t="s">
        <v>10374</v>
      </c>
      <c r="S4485" t="s">
        <v>10375</v>
      </c>
      <c r="T4485" t="s">
        <v>10376</v>
      </c>
      <c r="U4485" t="s">
        <v>24390</v>
      </c>
      <c r="W4485" t="str">
        <f>_xlfn.XLOOKUP(D4485,'All DP'!B:B,'All DP'!D:D,"Tidak")</f>
        <v>Masih</v>
      </c>
      <c r="X4485" t="str">
        <f t="shared" si="70"/>
        <v>YA</v>
      </c>
    </row>
    <row r="4486" spans="1:24">
      <c r="A4486" s="52">
        <v>46267</v>
      </c>
      <c r="B4486" t="s">
        <v>853</v>
      </c>
      <c r="C4486" t="s">
        <v>3621</v>
      </c>
      <c r="D4486" t="s">
        <v>3620</v>
      </c>
      <c r="G4486"/>
      <c r="H4486" t="s">
        <v>24392</v>
      </c>
      <c r="K4486" t="s">
        <v>3620</v>
      </c>
      <c r="L4486" t="s">
        <v>3621</v>
      </c>
      <c r="P4486" t="s">
        <v>24392</v>
      </c>
      <c r="Q4486" t="s">
        <v>11862</v>
      </c>
      <c r="R4486" t="s">
        <v>18443</v>
      </c>
      <c r="S4486" t="s">
        <v>18444</v>
      </c>
      <c r="T4486" t="s">
        <v>18445</v>
      </c>
      <c r="U4486" t="s">
        <v>24393</v>
      </c>
      <c r="W4486" t="str">
        <f>_xlfn.XLOOKUP(D4486,'All DP'!B:B,'All DP'!D:D,"Tidak")</f>
        <v>Masih</v>
      </c>
      <c r="X4486" t="str">
        <f t="shared" si="70"/>
        <v>YA</v>
      </c>
    </row>
    <row r="4487" spans="1:24">
      <c r="A4487" s="52">
        <v>46267</v>
      </c>
      <c r="B4487" t="s">
        <v>991</v>
      </c>
      <c r="C4487" t="s">
        <v>1038</v>
      </c>
      <c r="D4487" t="s">
        <v>1037</v>
      </c>
      <c r="G4487"/>
      <c r="H4487" t="s">
        <v>24395</v>
      </c>
      <c r="K4487" t="s">
        <v>1037</v>
      </c>
      <c r="L4487" t="s">
        <v>1038</v>
      </c>
      <c r="P4487" t="s">
        <v>24395</v>
      </c>
      <c r="Q4487" t="s">
        <v>12496</v>
      </c>
      <c r="R4487" t="s">
        <v>16009</v>
      </c>
      <c r="S4487" t="s">
        <v>16010</v>
      </c>
      <c r="T4487" t="s">
        <v>16011</v>
      </c>
      <c r="U4487" t="s">
        <v>24396</v>
      </c>
      <c r="W4487" t="str">
        <f>_xlfn.XLOOKUP(D4487,'All DP'!B:B,'All DP'!D:D,"Tidak")</f>
        <v>Masih</v>
      </c>
      <c r="X4487" t="str">
        <f t="shared" si="70"/>
        <v>YA</v>
      </c>
    </row>
    <row r="4488" spans="1:24">
      <c r="A4488" s="52">
        <v>46267</v>
      </c>
      <c r="B4488" t="s">
        <v>229</v>
      </c>
      <c r="C4488" t="s">
        <v>2079</v>
      </c>
      <c r="D4488" t="s">
        <v>2079</v>
      </c>
      <c r="G4488"/>
      <c r="H4488" t="s">
        <v>24398</v>
      </c>
      <c r="K4488" t="s">
        <v>2079</v>
      </c>
      <c r="L4488" t="s">
        <v>2079</v>
      </c>
      <c r="P4488" t="s">
        <v>24398</v>
      </c>
      <c r="Q4488" t="s">
        <v>10199</v>
      </c>
      <c r="R4488" t="s">
        <v>18877</v>
      </c>
      <c r="S4488" t="s">
        <v>18878</v>
      </c>
      <c r="T4488" t="s">
        <v>18879</v>
      </c>
      <c r="U4488" t="s">
        <v>24399</v>
      </c>
      <c r="W4488" t="str">
        <f>_xlfn.XLOOKUP(D4488,'All DP'!B:B,'All DP'!D:D,"Tidak")</f>
        <v>Masih</v>
      </c>
      <c r="X4488" t="str">
        <f t="shared" si="70"/>
        <v>YA</v>
      </c>
    </row>
    <row r="4489" spans="1:24">
      <c r="A4489" s="52">
        <v>46267</v>
      </c>
      <c r="B4489" t="s">
        <v>766</v>
      </c>
      <c r="C4489" t="s">
        <v>2800</v>
      </c>
      <c r="D4489" t="s">
        <v>2799</v>
      </c>
      <c r="G4489"/>
      <c r="H4489" t="s">
        <v>24401</v>
      </c>
      <c r="K4489" t="s">
        <v>2799</v>
      </c>
      <c r="L4489" t="s">
        <v>2800</v>
      </c>
      <c r="P4489" t="s">
        <v>24401</v>
      </c>
      <c r="Q4489" t="s">
        <v>11133</v>
      </c>
      <c r="R4489" t="s">
        <v>13298</v>
      </c>
      <c r="S4489" t="s">
        <v>13299</v>
      </c>
      <c r="T4489" t="s">
        <v>13300</v>
      </c>
      <c r="U4489" t="s">
        <v>24402</v>
      </c>
      <c r="W4489" t="str">
        <f>_xlfn.XLOOKUP(D4489,'All DP'!B:B,'All DP'!D:D,"Tidak")</f>
        <v>Masih</v>
      </c>
      <c r="X4489" t="str">
        <f t="shared" si="70"/>
        <v>YA</v>
      </c>
    </row>
    <row r="4490" spans="1:24">
      <c r="A4490" s="52">
        <v>46267</v>
      </c>
      <c r="B4490" t="s">
        <v>848</v>
      </c>
      <c r="C4490" t="s">
        <v>1257</v>
      </c>
      <c r="D4490" t="s">
        <v>1256</v>
      </c>
      <c r="G4490"/>
      <c r="H4490" t="s">
        <v>24405</v>
      </c>
      <c r="K4490" t="s">
        <v>1256</v>
      </c>
      <c r="L4490" t="s">
        <v>1257</v>
      </c>
      <c r="P4490" t="s">
        <v>24405</v>
      </c>
      <c r="Q4490" t="s">
        <v>10181</v>
      </c>
      <c r="R4490" t="s">
        <v>17511</v>
      </c>
      <c r="S4490" t="s">
        <v>17512</v>
      </c>
      <c r="T4490" t="s">
        <v>17513</v>
      </c>
      <c r="U4490" t="s">
        <v>24406</v>
      </c>
      <c r="W4490" t="str">
        <f>_xlfn.XLOOKUP(D4490,'All DP'!B:B,'All DP'!D:D,"Tidak")</f>
        <v>Masih</v>
      </c>
      <c r="X4490" t="str">
        <f t="shared" si="70"/>
        <v>YA</v>
      </c>
    </row>
    <row r="4491" spans="1:24">
      <c r="A4491" s="52">
        <v>46267</v>
      </c>
      <c r="B4491" t="s">
        <v>853</v>
      </c>
      <c r="C4491" t="s">
        <v>3629</v>
      </c>
      <c r="D4491" t="s">
        <v>3628</v>
      </c>
      <c r="G4491"/>
      <c r="H4491" t="s">
        <v>24408</v>
      </c>
      <c r="K4491" t="s">
        <v>3628</v>
      </c>
      <c r="L4491" t="s">
        <v>3629</v>
      </c>
      <c r="P4491" t="s">
        <v>24408</v>
      </c>
      <c r="Q4491" t="s">
        <v>11862</v>
      </c>
      <c r="R4491" t="s">
        <v>17384</v>
      </c>
      <c r="S4491" t="s">
        <v>17385</v>
      </c>
      <c r="T4491" t="s">
        <v>17386</v>
      </c>
      <c r="U4491" t="s">
        <v>24409</v>
      </c>
      <c r="W4491" t="str">
        <f>_xlfn.XLOOKUP(D4491,'All DP'!B:B,'All DP'!D:D,"Tidak")</f>
        <v>Masih</v>
      </c>
      <c r="X4491" t="str">
        <f t="shared" si="70"/>
        <v>YA</v>
      </c>
    </row>
    <row r="4492" spans="1:24">
      <c r="A4492" s="52">
        <v>46267</v>
      </c>
      <c r="B4492" t="s">
        <v>588</v>
      </c>
      <c r="C4492" t="s">
        <v>6170</v>
      </c>
      <c r="D4492" t="s">
        <v>6169</v>
      </c>
      <c r="G4492"/>
      <c r="H4492" t="s">
        <v>24411</v>
      </c>
      <c r="K4492" t="s">
        <v>6169</v>
      </c>
      <c r="L4492" t="s">
        <v>6170</v>
      </c>
      <c r="P4492" t="s">
        <v>24411</v>
      </c>
      <c r="Q4492" t="s">
        <v>10385</v>
      </c>
      <c r="R4492" t="s">
        <v>24412</v>
      </c>
      <c r="S4492" t="s">
        <v>24413</v>
      </c>
      <c r="T4492" t="s">
        <v>24414</v>
      </c>
      <c r="U4492" t="s">
        <v>24415</v>
      </c>
      <c r="W4492" t="str">
        <f>_xlfn.XLOOKUP(D4492,'All DP'!B:B,'All DP'!D:D,"Tidak")</f>
        <v>Masih</v>
      </c>
      <c r="X4492" t="str">
        <f t="shared" si="70"/>
        <v>YA</v>
      </c>
    </row>
    <row r="4493" spans="1:24">
      <c r="A4493" s="52">
        <v>46267</v>
      </c>
      <c r="B4493" t="s">
        <v>410</v>
      </c>
      <c r="C4493" t="s">
        <v>2385</v>
      </c>
      <c r="D4493" t="s">
        <v>2384</v>
      </c>
      <c r="G4493"/>
      <c r="H4493" t="s">
        <v>24417</v>
      </c>
      <c r="K4493" t="s">
        <v>2384</v>
      </c>
      <c r="L4493" t="s">
        <v>2385</v>
      </c>
      <c r="P4493" t="s">
        <v>24417</v>
      </c>
      <c r="Q4493" t="s">
        <v>10410</v>
      </c>
      <c r="R4493" t="s">
        <v>13386</v>
      </c>
      <c r="S4493" t="s">
        <v>13387</v>
      </c>
      <c r="T4493" t="s">
        <v>13388</v>
      </c>
      <c r="U4493" t="s">
        <v>24418</v>
      </c>
      <c r="W4493" t="str">
        <f>_xlfn.XLOOKUP(D4493,'All DP'!B:B,'All DP'!D:D,"Tidak")</f>
        <v>Masih</v>
      </c>
      <c r="X4493" t="str">
        <f t="shared" si="70"/>
        <v>YA</v>
      </c>
    </row>
    <row r="4494" spans="1:24">
      <c r="A4494" s="52">
        <v>46267</v>
      </c>
      <c r="B4494" t="s">
        <v>588</v>
      </c>
      <c r="C4494" t="s">
        <v>4593</v>
      </c>
      <c r="D4494" t="s">
        <v>4592</v>
      </c>
      <c r="G4494"/>
      <c r="H4494" t="s">
        <v>24420</v>
      </c>
      <c r="K4494" t="s">
        <v>4592</v>
      </c>
      <c r="L4494" t="s">
        <v>4593</v>
      </c>
      <c r="P4494" t="s">
        <v>24420</v>
      </c>
      <c r="Q4494" t="s">
        <v>10385</v>
      </c>
      <c r="R4494" t="s">
        <v>16176</v>
      </c>
      <c r="S4494" t="s">
        <v>16177</v>
      </c>
      <c r="T4494" t="s">
        <v>16178</v>
      </c>
      <c r="U4494" t="s">
        <v>24421</v>
      </c>
      <c r="W4494" t="str">
        <f>_xlfn.XLOOKUP(D4494,'All DP'!B:B,'All DP'!D:D,"Tidak")</f>
        <v>Masih</v>
      </c>
      <c r="X4494" t="str">
        <f t="shared" si="70"/>
        <v>YA</v>
      </c>
    </row>
    <row r="4495" spans="1:24">
      <c r="A4495" s="52">
        <v>46267</v>
      </c>
      <c r="B4495" t="s">
        <v>777</v>
      </c>
      <c r="C4495" t="s">
        <v>2670</v>
      </c>
      <c r="D4495" t="s">
        <v>2669</v>
      </c>
      <c r="G4495"/>
      <c r="H4495" t="s">
        <v>24422</v>
      </c>
      <c r="K4495" t="s">
        <v>2669</v>
      </c>
      <c r="L4495" t="s">
        <v>2670</v>
      </c>
      <c r="P4495" t="s">
        <v>24422</v>
      </c>
      <c r="Q4495" t="s">
        <v>10307</v>
      </c>
      <c r="R4495" t="s">
        <v>14748</v>
      </c>
      <c r="S4495" t="s">
        <v>14749</v>
      </c>
      <c r="T4495" t="s">
        <v>14750</v>
      </c>
      <c r="U4495" t="s">
        <v>24423</v>
      </c>
      <c r="W4495" t="str">
        <f>_xlfn.XLOOKUP(D4495,'All DP'!B:B,'All DP'!D:D,"Tidak")</f>
        <v>Masih</v>
      </c>
      <c r="X4495" t="str">
        <f t="shared" si="70"/>
        <v>YA</v>
      </c>
    </row>
    <row r="4496" spans="1:24">
      <c r="A4496" s="52">
        <v>46267</v>
      </c>
      <c r="B4496" t="s">
        <v>229</v>
      </c>
      <c r="C4496" t="s">
        <v>275</v>
      </c>
      <c r="D4496" t="s">
        <v>274</v>
      </c>
      <c r="G4496"/>
      <c r="H4496" t="s">
        <v>24425</v>
      </c>
      <c r="K4496" t="s">
        <v>274</v>
      </c>
      <c r="L4496" t="s">
        <v>275</v>
      </c>
      <c r="P4496" t="s">
        <v>24425</v>
      </c>
      <c r="Q4496" t="s">
        <v>10199</v>
      </c>
      <c r="R4496" t="s">
        <v>20707</v>
      </c>
      <c r="S4496" t="s">
        <v>20708</v>
      </c>
      <c r="T4496" t="s">
        <v>20709</v>
      </c>
      <c r="U4496" t="s">
        <v>24426</v>
      </c>
      <c r="W4496" t="str">
        <f>_xlfn.XLOOKUP(D4496,'All DP'!B:B,'All DP'!D:D,"Tidak")</f>
        <v>Masih</v>
      </c>
      <c r="X4496" t="str">
        <f t="shared" si="70"/>
        <v>YA</v>
      </c>
    </row>
    <row r="4497" spans="1:24">
      <c r="A4497" s="52">
        <v>46267</v>
      </c>
      <c r="B4497" t="s">
        <v>777</v>
      </c>
      <c r="C4497" t="s">
        <v>2658</v>
      </c>
      <c r="D4497" t="s">
        <v>2657</v>
      </c>
      <c r="G4497"/>
      <c r="H4497" t="s">
        <v>24427</v>
      </c>
      <c r="K4497" t="s">
        <v>2657</v>
      </c>
      <c r="L4497" t="s">
        <v>2658</v>
      </c>
      <c r="P4497" t="s">
        <v>24427</v>
      </c>
      <c r="Q4497" t="s">
        <v>10307</v>
      </c>
      <c r="R4497" t="s">
        <v>13993</v>
      </c>
      <c r="S4497" t="s">
        <v>13994</v>
      </c>
      <c r="T4497" t="s">
        <v>13995</v>
      </c>
      <c r="U4497" t="s">
        <v>24428</v>
      </c>
      <c r="W4497" t="str">
        <f>_xlfn.XLOOKUP(D4497,'All DP'!B:B,'All DP'!D:D,"Tidak")</f>
        <v>Masih</v>
      </c>
      <c r="X4497" t="str">
        <f t="shared" si="70"/>
        <v>YA</v>
      </c>
    </row>
    <row r="4498" spans="1:24">
      <c r="A4498" s="52">
        <v>46267</v>
      </c>
      <c r="B4498" t="s">
        <v>565</v>
      </c>
      <c r="C4498" t="s">
        <v>2120</v>
      </c>
      <c r="D4498" t="s">
        <v>2119</v>
      </c>
      <c r="G4498"/>
      <c r="H4498" t="s">
        <v>24430</v>
      </c>
      <c r="K4498" t="s">
        <v>2119</v>
      </c>
      <c r="L4498" t="s">
        <v>2120</v>
      </c>
      <c r="P4498" t="s">
        <v>24430</v>
      </c>
      <c r="Q4498" t="s">
        <v>11660</v>
      </c>
      <c r="R4498" t="s">
        <v>18646</v>
      </c>
      <c r="S4498" t="s">
        <v>18647</v>
      </c>
      <c r="T4498" t="s">
        <v>18648</v>
      </c>
      <c r="U4498" t="s">
        <v>24431</v>
      </c>
      <c r="W4498" t="str">
        <f>_xlfn.XLOOKUP(D4498,'All DP'!B:B,'All DP'!D:D,"Tidak")</f>
        <v>Masih</v>
      </c>
      <c r="X4498" t="str">
        <f t="shared" ref="X4498:X4561" si="71">IFERROR(IF(MOD(H4498,1)&lt;=TIME(15,0,0),"YA","TIDAK"),0)</f>
        <v>YA</v>
      </c>
    </row>
    <row r="4499" spans="1:24">
      <c r="A4499" s="52">
        <v>46267</v>
      </c>
      <c r="B4499" t="s">
        <v>391</v>
      </c>
      <c r="C4499" t="s">
        <v>4989</v>
      </c>
      <c r="D4499" t="s">
        <v>4988</v>
      </c>
      <c r="G4499"/>
      <c r="H4499" t="s">
        <v>24432</v>
      </c>
      <c r="K4499" t="s">
        <v>4988</v>
      </c>
      <c r="L4499" t="s">
        <v>4989</v>
      </c>
      <c r="P4499" t="s">
        <v>24432</v>
      </c>
      <c r="Q4499" t="s">
        <v>11249</v>
      </c>
      <c r="R4499" t="s">
        <v>16978</v>
      </c>
      <c r="S4499" t="s">
        <v>16979</v>
      </c>
      <c r="T4499" t="s">
        <v>16980</v>
      </c>
      <c r="U4499" t="s">
        <v>24433</v>
      </c>
      <c r="W4499" t="str">
        <f>_xlfn.XLOOKUP(D4499,'All DP'!B:B,'All DP'!D:D,"Tidak")</f>
        <v>Masih</v>
      </c>
      <c r="X4499" t="str">
        <f t="shared" si="71"/>
        <v>YA</v>
      </c>
    </row>
    <row r="4500" spans="1:24">
      <c r="A4500" s="52">
        <v>46267</v>
      </c>
      <c r="B4500" t="s">
        <v>30</v>
      </c>
      <c r="C4500" t="s">
        <v>222</v>
      </c>
      <c r="D4500" t="s">
        <v>221</v>
      </c>
      <c r="G4500"/>
      <c r="H4500" t="s">
        <v>24435</v>
      </c>
      <c r="K4500" t="s">
        <v>221</v>
      </c>
      <c r="L4500" t="s">
        <v>222</v>
      </c>
      <c r="P4500" t="s">
        <v>24435</v>
      </c>
      <c r="Q4500" t="s">
        <v>10259</v>
      </c>
      <c r="R4500" t="s">
        <v>13627</v>
      </c>
      <c r="S4500" t="s">
        <v>13628</v>
      </c>
      <c r="T4500" t="s">
        <v>13629</v>
      </c>
      <c r="U4500" t="s">
        <v>24436</v>
      </c>
      <c r="W4500" t="str">
        <f>_xlfn.XLOOKUP(D4500,'All DP'!B:B,'All DP'!D:D,"Tidak")</f>
        <v>Masih</v>
      </c>
      <c r="X4500" t="str">
        <f t="shared" si="71"/>
        <v>YA</v>
      </c>
    </row>
    <row r="4501" spans="1:24">
      <c r="A4501" s="52">
        <v>46267</v>
      </c>
      <c r="B4501" t="s">
        <v>391</v>
      </c>
      <c r="C4501" t="s">
        <v>3140</v>
      </c>
      <c r="D4501" t="s">
        <v>3139</v>
      </c>
      <c r="G4501"/>
      <c r="H4501" t="s">
        <v>24437</v>
      </c>
      <c r="K4501" t="s">
        <v>3139</v>
      </c>
      <c r="L4501" t="s">
        <v>3140</v>
      </c>
      <c r="P4501" t="s">
        <v>24437</v>
      </c>
      <c r="Q4501" t="s">
        <v>11249</v>
      </c>
      <c r="R4501" t="s">
        <v>16323</v>
      </c>
      <c r="S4501" t="s">
        <v>16324</v>
      </c>
      <c r="T4501" t="s">
        <v>16325</v>
      </c>
      <c r="U4501" t="s">
        <v>24438</v>
      </c>
      <c r="W4501" t="str">
        <f>_xlfn.XLOOKUP(D4501,'All DP'!B:B,'All DP'!D:D,"Tidak")</f>
        <v>Masih</v>
      </c>
      <c r="X4501" t="str">
        <f t="shared" si="71"/>
        <v>YA</v>
      </c>
    </row>
    <row r="4502" spans="1:24">
      <c r="A4502" s="52">
        <v>46267</v>
      </c>
      <c r="B4502" t="s">
        <v>413</v>
      </c>
      <c r="C4502" t="s">
        <v>4997</v>
      </c>
      <c r="D4502" t="s">
        <v>4996</v>
      </c>
      <c r="G4502"/>
      <c r="H4502" t="s">
        <v>24439</v>
      </c>
      <c r="K4502" t="s">
        <v>4996</v>
      </c>
      <c r="L4502" t="s">
        <v>4997</v>
      </c>
      <c r="P4502" t="s">
        <v>24439</v>
      </c>
      <c r="Q4502" t="s">
        <v>10398</v>
      </c>
      <c r="R4502" t="s">
        <v>17472</v>
      </c>
      <c r="S4502" t="s">
        <v>17473</v>
      </c>
      <c r="T4502" t="s">
        <v>17474</v>
      </c>
      <c r="U4502" t="s">
        <v>24440</v>
      </c>
      <c r="W4502" t="str">
        <f>_xlfn.XLOOKUP(D4502,'All DP'!B:B,'All DP'!D:D,"Tidak")</f>
        <v>Masih</v>
      </c>
      <c r="X4502" t="str">
        <f t="shared" si="71"/>
        <v>YA</v>
      </c>
    </row>
    <row r="4503" spans="1:24">
      <c r="A4503" s="52">
        <v>46267</v>
      </c>
      <c r="B4503" t="s">
        <v>777</v>
      </c>
      <c r="C4503" t="s">
        <v>913</v>
      </c>
      <c r="D4503" t="s">
        <v>912</v>
      </c>
      <c r="G4503"/>
      <c r="H4503" t="s">
        <v>24441</v>
      </c>
      <c r="K4503" t="s">
        <v>912</v>
      </c>
      <c r="L4503" t="s">
        <v>913</v>
      </c>
      <c r="P4503" t="s">
        <v>24441</v>
      </c>
      <c r="Q4503" t="s">
        <v>10307</v>
      </c>
      <c r="R4503" t="s">
        <v>17697</v>
      </c>
      <c r="S4503" t="s">
        <v>17698</v>
      </c>
      <c r="T4503" t="s">
        <v>17699</v>
      </c>
      <c r="U4503" t="s">
        <v>24442</v>
      </c>
      <c r="W4503" t="str">
        <f>_xlfn.XLOOKUP(D4503,'All DP'!B:B,'All DP'!D:D,"Tidak")</f>
        <v>Masih</v>
      </c>
      <c r="X4503" t="str">
        <f t="shared" si="71"/>
        <v>YA</v>
      </c>
    </row>
    <row r="4504" spans="1:24">
      <c r="A4504" s="52">
        <v>46267</v>
      </c>
      <c r="B4504" t="s">
        <v>766</v>
      </c>
      <c r="C4504" t="s">
        <v>2844</v>
      </c>
      <c r="D4504" t="s">
        <v>2843</v>
      </c>
      <c r="G4504"/>
      <c r="H4504" t="s">
        <v>24444</v>
      </c>
      <c r="K4504" t="s">
        <v>2843</v>
      </c>
      <c r="L4504" t="s">
        <v>2844</v>
      </c>
      <c r="P4504" t="s">
        <v>24444</v>
      </c>
      <c r="Q4504" t="s">
        <v>11133</v>
      </c>
      <c r="R4504" t="s">
        <v>16032</v>
      </c>
      <c r="S4504" t="s">
        <v>16033</v>
      </c>
      <c r="T4504" t="s">
        <v>16034</v>
      </c>
      <c r="U4504" t="s">
        <v>24445</v>
      </c>
      <c r="W4504" t="str">
        <f>_xlfn.XLOOKUP(D4504,'All DP'!B:B,'All DP'!D:D,"Tidak")</f>
        <v>Masih</v>
      </c>
      <c r="X4504" t="str">
        <f t="shared" si="71"/>
        <v>YA</v>
      </c>
    </row>
    <row r="4505" spans="1:24">
      <c r="A4505" s="52">
        <v>46267</v>
      </c>
      <c r="B4505" t="s">
        <v>766</v>
      </c>
      <c r="C4505" t="s">
        <v>2822</v>
      </c>
      <c r="D4505" t="s">
        <v>2821</v>
      </c>
      <c r="G4505"/>
      <c r="H4505" t="s">
        <v>24446</v>
      </c>
      <c r="K4505" t="s">
        <v>2821</v>
      </c>
      <c r="L4505" t="s">
        <v>2822</v>
      </c>
      <c r="P4505" t="s">
        <v>24446</v>
      </c>
      <c r="Q4505" t="s">
        <v>11133</v>
      </c>
      <c r="R4505" t="s">
        <v>14509</v>
      </c>
      <c r="S4505" t="s">
        <v>14510</v>
      </c>
      <c r="T4505" t="s">
        <v>14511</v>
      </c>
      <c r="U4505" t="s">
        <v>24447</v>
      </c>
      <c r="W4505" t="str">
        <f>_xlfn.XLOOKUP(D4505,'All DP'!B:B,'All DP'!D:D,"Tidak")</f>
        <v>Masih</v>
      </c>
      <c r="X4505" t="str">
        <f t="shared" si="71"/>
        <v>YA</v>
      </c>
    </row>
    <row r="4506" spans="1:24">
      <c r="A4506" s="52">
        <v>46267</v>
      </c>
      <c r="B4506" t="s">
        <v>766</v>
      </c>
      <c r="C4506" t="s">
        <v>2794</v>
      </c>
      <c r="D4506" t="s">
        <v>2793</v>
      </c>
      <c r="G4506"/>
      <c r="H4506" t="s">
        <v>24448</v>
      </c>
      <c r="K4506" t="s">
        <v>2793</v>
      </c>
      <c r="L4506" t="s">
        <v>2794</v>
      </c>
      <c r="P4506" t="s">
        <v>24448</v>
      </c>
      <c r="Q4506" t="s">
        <v>11133</v>
      </c>
      <c r="R4506" t="s">
        <v>19351</v>
      </c>
      <c r="S4506" t="s">
        <v>19352</v>
      </c>
      <c r="T4506" t="s">
        <v>19353</v>
      </c>
      <c r="U4506" t="s">
        <v>24449</v>
      </c>
      <c r="W4506" t="str">
        <f>_xlfn.XLOOKUP(D4506,'All DP'!B:B,'All DP'!D:D,"Tidak")</f>
        <v>Masih</v>
      </c>
      <c r="X4506" t="str">
        <f t="shared" si="71"/>
        <v>YA</v>
      </c>
    </row>
    <row r="4507" spans="1:24">
      <c r="A4507" s="52">
        <v>46267</v>
      </c>
      <c r="B4507" t="s">
        <v>26</v>
      </c>
      <c r="C4507" t="s">
        <v>370</v>
      </c>
      <c r="D4507" t="s">
        <v>369</v>
      </c>
      <c r="G4507"/>
      <c r="H4507" t="s">
        <v>24450</v>
      </c>
      <c r="K4507" t="s">
        <v>369</v>
      </c>
      <c r="L4507" t="s">
        <v>370</v>
      </c>
      <c r="P4507" t="s">
        <v>24450</v>
      </c>
      <c r="Q4507" t="s">
        <v>10656</v>
      </c>
      <c r="R4507" t="s">
        <v>10657</v>
      </c>
      <c r="S4507" t="s">
        <v>10658</v>
      </c>
      <c r="T4507" t="s">
        <v>10659</v>
      </c>
      <c r="U4507" t="s">
        <v>24451</v>
      </c>
      <c r="W4507" t="str">
        <f>_xlfn.XLOOKUP(D4507,'All DP'!B:B,'All DP'!D:D,"Tidak")</f>
        <v>Masih</v>
      </c>
      <c r="X4507" t="str">
        <f t="shared" si="71"/>
        <v>YA</v>
      </c>
    </row>
    <row r="4508" spans="1:24">
      <c r="A4508" s="52">
        <v>46267</v>
      </c>
      <c r="B4508" t="s">
        <v>814</v>
      </c>
      <c r="C4508" t="s">
        <v>1163</v>
      </c>
      <c r="D4508" t="s">
        <v>1162</v>
      </c>
      <c r="G4508"/>
      <c r="H4508" t="s">
        <v>24453</v>
      </c>
      <c r="K4508" t="s">
        <v>1162</v>
      </c>
      <c r="L4508" t="s">
        <v>1163</v>
      </c>
      <c r="P4508" t="s">
        <v>24453</v>
      </c>
      <c r="Q4508" t="s">
        <v>10644</v>
      </c>
      <c r="R4508" t="s">
        <v>24454</v>
      </c>
      <c r="S4508" t="s">
        <v>24455</v>
      </c>
      <c r="T4508" t="s">
        <v>24456</v>
      </c>
      <c r="U4508" t="s">
        <v>24457</v>
      </c>
      <c r="W4508" t="str">
        <f>_xlfn.XLOOKUP(D4508,'All DP'!B:B,'All DP'!D:D,"Tidak")</f>
        <v>Masih</v>
      </c>
      <c r="X4508" t="str">
        <f t="shared" si="71"/>
        <v>YA</v>
      </c>
    </row>
    <row r="4509" spans="1:24">
      <c r="A4509" s="52">
        <v>46267</v>
      </c>
      <c r="B4509" t="s">
        <v>991</v>
      </c>
      <c r="C4509" t="s">
        <v>1398</v>
      </c>
      <c r="D4509" t="s">
        <v>1397</v>
      </c>
      <c r="G4509"/>
      <c r="H4509" t="s">
        <v>24459</v>
      </c>
      <c r="K4509" t="s">
        <v>1397</v>
      </c>
      <c r="L4509" t="s">
        <v>1398</v>
      </c>
      <c r="P4509" t="s">
        <v>24459</v>
      </c>
      <c r="Q4509" t="s">
        <v>12496</v>
      </c>
      <c r="R4509" t="s">
        <v>15762</v>
      </c>
      <c r="S4509" t="s">
        <v>15763</v>
      </c>
      <c r="T4509" t="s">
        <v>15764</v>
      </c>
      <c r="U4509" t="s">
        <v>24460</v>
      </c>
      <c r="W4509" t="str">
        <f>_xlfn.XLOOKUP(D4509,'All DP'!B:B,'All DP'!D:D,"Tidak")</f>
        <v>Masih</v>
      </c>
      <c r="X4509" t="str">
        <f t="shared" si="71"/>
        <v>YA</v>
      </c>
    </row>
    <row r="4510" spans="1:24">
      <c r="A4510" s="52">
        <v>46267</v>
      </c>
      <c r="B4510" t="s">
        <v>391</v>
      </c>
      <c r="C4510" t="s">
        <v>5035</v>
      </c>
      <c r="D4510" t="s">
        <v>5034</v>
      </c>
      <c r="G4510"/>
      <c r="H4510" t="s">
        <v>24461</v>
      </c>
      <c r="K4510" t="s">
        <v>5034</v>
      </c>
      <c r="L4510" t="s">
        <v>5035</v>
      </c>
      <c r="P4510" t="s">
        <v>24461</v>
      </c>
      <c r="Q4510" t="s">
        <v>11249</v>
      </c>
      <c r="R4510" t="s">
        <v>20488</v>
      </c>
      <c r="S4510" t="s">
        <v>20489</v>
      </c>
      <c r="T4510" t="s">
        <v>20490</v>
      </c>
      <c r="U4510" t="s">
        <v>24462</v>
      </c>
      <c r="W4510" t="str">
        <f>_xlfn.XLOOKUP(D4510,'All DP'!B:B,'All DP'!D:D,"Tidak")</f>
        <v>Masih</v>
      </c>
      <c r="X4510" t="str">
        <f t="shared" si="71"/>
        <v>YA</v>
      </c>
    </row>
    <row r="4511" spans="1:24">
      <c r="A4511" s="52">
        <v>46267</v>
      </c>
      <c r="B4511" t="s">
        <v>413</v>
      </c>
      <c r="C4511" t="s">
        <v>1548</v>
      </c>
      <c r="D4511" t="s">
        <v>1547</v>
      </c>
      <c r="G4511"/>
      <c r="H4511" t="s">
        <v>24464</v>
      </c>
      <c r="K4511" t="s">
        <v>1547</v>
      </c>
      <c r="L4511" t="s">
        <v>1548</v>
      </c>
      <c r="P4511" t="s">
        <v>24464</v>
      </c>
      <c r="Q4511" t="s">
        <v>10398</v>
      </c>
      <c r="R4511" t="s">
        <v>15179</v>
      </c>
      <c r="S4511" t="s">
        <v>15180</v>
      </c>
      <c r="T4511" t="s">
        <v>15181</v>
      </c>
      <c r="U4511" t="s">
        <v>24465</v>
      </c>
      <c r="W4511" t="str">
        <f>_xlfn.XLOOKUP(D4511,'All DP'!B:B,'All DP'!D:D,"Tidak")</f>
        <v>Masih</v>
      </c>
      <c r="X4511" t="str">
        <f t="shared" si="71"/>
        <v>YA</v>
      </c>
    </row>
    <row r="4512" spans="1:24">
      <c r="A4512" s="52">
        <v>46267</v>
      </c>
      <c r="B4512" t="s">
        <v>848</v>
      </c>
      <c r="C4512" t="s">
        <v>6366</v>
      </c>
      <c r="D4512" t="s">
        <v>6365</v>
      </c>
      <c r="G4512"/>
      <c r="H4512" t="s">
        <v>24466</v>
      </c>
      <c r="K4512" t="s">
        <v>6365</v>
      </c>
      <c r="L4512" t="s">
        <v>6366</v>
      </c>
      <c r="P4512" t="s">
        <v>24466</v>
      </c>
      <c r="Q4512" t="s">
        <v>10181</v>
      </c>
      <c r="R4512" t="s">
        <v>14249</v>
      </c>
      <c r="S4512" t="s">
        <v>14250</v>
      </c>
      <c r="T4512" t="s">
        <v>14251</v>
      </c>
      <c r="U4512" t="s">
        <v>24467</v>
      </c>
      <c r="W4512" t="str">
        <f>_xlfn.XLOOKUP(D4512,'All DP'!B:B,'All DP'!D:D,"Tidak")</f>
        <v>Masih</v>
      </c>
      <c r="X4512" t="str">
        <f t="shared" si="71"/>
        <v>YA</v>
      </c>
    </row>
    <row r="4513" spans="1:24">
      <c r="A4513" s="52">
        <v>46267</v>
      </c>
      <c r="B4513" t="s">
        <v>848</v>
      </c>
      <c r="C4513" t="s">
        <v>6256</v>
      </c>
      <c r="D4513" t="s">
        <v>6255</v>
      </c>
      <c r="G4513"/>
      <c r="H4513" t="s">
        <v>24468</v>
      </c>
      <c r="K4513" t="s">
        <v>6255</v>
      </c>
      <c r="L4513" t="s">
        <v>6256</v>
      </c>
      <c r="P4513" t="s">
        <v>24468</v>
      </c>
      <c r="Q4513" t="s">
        <v>10181</v>
      </c>
      <c r="R4513" t="s">
        <v>12144</v>
      </c>
      <c r="S4513" t="s">
        <v>12145</v>
      </c>
      <c r="T4513" t="s">
        <v>12146</v>
      </c>
      <c r="U4513" t="s">
        <v>24469</v>
      </c>
      <c r="W4513" t="str">
        <f>_xlfn.XLOOKUP(D4513,'All DP'!B:B,'All DP'!D:D,"Tidak")</f>
        <v>Masih</v>
      </c>
      <c r="X4513" t="str">
        <f t="shared" si="71"/>
        <v>YA</v>
      </c>
    </row>
    <row r="4514" spans="1:24">
      <c r="A4514" s="52">
        <v>46267</v>
      </c>
      <c r="B4514" t="s">
        <v>991</v>
      </c>
      <c r="C4514" t="s">
        <v>1424</v>
      </c>
      <c r="D4514" t="s">
        <v>1423</v>
      </c>
      <c r="G4514"/>
      <c r="H4514" t="s">
        <v>24470</v>
      </c>
      <c r="K4514" t="s">
        <v>1423</v>
      </c>
      <c r="L4514" t="s">
        <v>1424</v>
      </c>
      <c r="P4514" t="s">
        <v>24470</v>
      </c>
      <c r="Q4514" t="s">
        <v>12496</v>
      </c>
      <c r="R4514" t="s">
        <v>19276</v>
      </c>
      <c r="S4514" t="s">
        <v>19277</v>
      </c>
      <c r="T4514" t="s">
        <v>19278</v>
      </c>
      <c r="U4514" t="s">
        <v>24471</v>
      </c>
      <c r="W4514" t="str">
        <f>_xlfn.XLOOKUP(D4514,'All DP'!B:B,'All DP'!D:D,"Tidak")</f>
        <v>Masih</v>
      </c>
      <c r="X4514" t="str">
        <f t="shared" si="71"/>
        <v>YA</v>
      </c>
    </row>
    <row r="4515" spans="1:24">
      <c r="A4515" s="52">
        <v>46267</v>
      </c>
      <c r="B4515" t="s">
        <v>991</v>
      </c>
      <c r="C4515" t="s">
        <v>1370</v>
      </c>
      <c r="D4515" t="s">
        <v>1369</v>
      </c>
      <c r="G4515"/>
      <c r="H4515" t="s">
        <v>24472</v>
      </c>
      <c r="K4515" t="s">
        <v>1369</v>
      </c>
      <c r="L4515" t="s">
        <v>1370</v>
      </c>
      <c r="P4515" t="s">
        <v>24472</v>
      </c>
      <c r="Q4515" t="s">
        <v>12496</v>
      </c>
      <c r="R4515" t="s">
        <v>15697</v>
      </c>
      <c r="S4515" t="s">
        <v>15698</v>
      </c>
      <c r="T4515" t="s">
        <v>15699</v>
      </c>
      <c r="U4515" t="s">
        <v>24473</v>
      </c>
      <c r="W4515" t="str">
        <f>_xlfn.XLOOKUP(D4515,'All DP'!B:B,'All DP'!D:D,"Tidak")</f>
        <v>Masih</v>
      </c>
      <c r="X4515" t="str">
        <f t="shared" si="71"/>
        <v>YA</v>
      </c>
    </row>
    <row r="4516" spans="1:24">
      <c r="A4516" s="52">
        <v>46267</v>
      </c>
      <c r="B4516" t="s">
        <v>453</v>
      </c>
      <c r="C4516" t="s">
        <v>4055</v>
      </c>
      <c r="D4516" t="s">
        <v>4054</v>
      </c>
      <c r="G4516"/>
      <c r="H4516" t="s">
        <v>24474</v>
      </c>
      <c r="K4516" t="s">
        <v>4054</v>
      </c>
      <c r="L4516" t="s">
        <v>4055</v>
      </c>
      <c r="P4516" t="s">
        <v>24474</v>
      </c>
      <c r="Q4516" t="s">
        <v>10193</v>
      </c>
      <c r="R4516" t="s">
        <v>10480</v>
      </c>
      <c r="S4516" t="s">
        <v>10481</v>
      </c>
      <c r="T4516" t="s">
        <v>10482</v>
      </c>
      <c r="U4516" t="s">
        <v>24475</v>
      </c>
      <c r="W4516" t="str">
        <f>_xlfn.XLOOKUP(D4516,'All DP'!B:B,'All DP'!D:D,"Tidak")</f>
        <v>Masih</v>
      </c>
      <c r="X4516" t="str">
        <f t="shared" si="71"/>
        <v>YA</v>
      </c>
    </row>
    <row r="4517" spans="1:24">
      <c r="A4517" s="52">
        <v>46267</v>
      </c>
      <c r="B4517" t="s">
        <v>4</v>
      </c>
      <c r="C4517" t="s">
        <v>19</v>
      </c>
      <c r="D4517" t="s">
        <v>18</v>
      </c>
      <c r="G4517"/>
      <c r="H4517" t="s">
        <v>24477</v>
      </c>
      <c r="K4517" t="s">
        <v>18</v>
      </c>
      <c r="L4517" t="s">
        <v>19</v>
      </c>
      <c r="P4517" t="s">
        <v>24477</v>
      </c>
      <c r="Q4517" t="s">
        <v>11054</v>
      </c>
      <c r="R4517" t="s">
        <v>17818</v>
      </c>
      <c r="S4517" t="s">
        <v>17819</v>
      </c>
      <c r="T4517" t="s">
        <v>17820</v>
      </c>
      <c r="U4517" t="s">
        <v>24478</v>
      </c>
      <c r="W4517" t="str">
        <f>_xlfn.XLOOKUP(D4517,'All DP'!B:B,'All DP'!D:D,"Tidak")</f>
        <v>Masih</v>
      </c>
      <c r="X4517" t="str">
        <f t="shared" si="71"/>
        <v>YA</v>
      </c>
    </row>
    <row r="4518" spans="1:24">
      <c r="A4518" s="52">
        <v>46267</v>
      </c>
      <c r="B4518" t="s">
        <v>1026</v>
      </c>
      <c r="C4518" t="s">
        <v>1486</v>
      </c>
      <c r="D4518" t="s">
        <v>1485</v>
      </c>
      <c r="G4518"/>
      <c r="H4518" t="s">
        <v>24479</v>
      </c>
      <c r="K4518" t="s">
        <v>1485</v>
      </c>
      <c r="L4518" t="s">
        <v>1486</v>
      </c>
      <c r="P4518" t="s">
        <v>24479</v>
      </c>
      <c r="Q4518" t="s">
        <v>10270</v>
      </c>
      <c r="R4518" t="s">
        <v>14920</v>
      </c>
      <c r="S4518" t="s">
        <v>14921</v>
      </c>
      <c r="T4518" t="s">
        <v>14922</v>
      </c>
      <c r="U4518" t="s">
        <v>24480</v>
      </c>
      <c r="W4518" t="str">
        <f>_xlfn.XLOOKUP(D4518,'All DP'!B:B,'All DP'!D:D,"Tidak")</f>
        <v>Masih</v>
      </c>
      <c r="X4518" t="str">
        <f t="shared" si="71"/>
        <v>YA</v>
      </c>
    </row>
    <row r="4519" spans="1:24">
      <c r="A4519" s="52">
        <v>46267</v>
      </c>
      <c r="B4519" t="s">
        <v>413</v>
      </c>
      <c r="C4519" t="s">
        <v>4067</v>
      </c>
      <c r="D4519" t="s">
        <v>4066</v>
      </c>
      <c r="G4519"/>
      <c r="H4519" t="s">
        <v>24482</v>
      </c>
      <c r="K4519" t="s">
        <v>4066</v>
      </c>
      <c r="L4519" t="s">
        <v>4067</v>
      </c>
      <c r="P4519" t="s">
        <v>24482</v>
      </c>
      <c r="Q4519" t="s">
        <v>10398</v>
      </c>
      <c r="R4519" t="s">
        <v>11582</v>
      </c>
      <c r="S4519" t="s">
        <v>11583</v>
      </c>
      <c r="T4519" t="s">
        <v>11584</v>
      </c>
      <c r="U4519" t="s">
        <v>24483</v>
      </c>
      <c r="W4519" t="str">
        <f>_xlfn.XLOOKUP(D4519,'All DP'!B:B,'All DP'!D:D,"Tidak")</f>
        <v>Masih</v>
      </c>
      <c r="X4519" t="str">
        <f t="shared" si="71"/>
        <v>YA</v>
      </c>
    </row>
    <row r="4520" spans="1:24">
      <c r="A4520" s="52">
        <v>46267</v>
      </c>
      <c r="B4520" t="s">
        <v>848</v>
      </c>
      <c r="C4520" t="s">
        <v>6222</v>
      </c>
      <c r="D4520" t="s">
        <v>6221</v>
      </c>
      <c r="G4520"/>
      <c r="H4520" t="s">
        <v>24484</v>
      </c>
      <c r="K4520" t="s">
        <v>6221</v>
      </c>
      <c r="L4520" t="s">
        <v>6222</v>
      </c>
      <c r="P4520" t="s">
        <v>24484</v>
      </c>
      <c r="Q4520" t="s">
        <v>10181</v>
      </c>
      <c r="R4520" t="s">
        <v>12150</v>
      </c>
      <c r="S4520" t="s">
        <v>12151</v>
      </c>
      <c r="T4520" t="s">
        <v>12152</v>
      </c>
      <c r="U4520" t="s">
        <v>24485</v>
      </c>
      <c r="W4520" t="str">
        <f>_xlfn.XLOOKUP(D4520,'All DP'!B:B,'All DP'!D:D,"Tidak")</f>
        <v>Masih</v>
      </c>
      <c r="X4520" t="str">
        <f t="shared" si="71"/>
        <v>YA</v>
      </c>
    </row>
    <row r="4521" spans="1:24">
      <c r="A4521" s="52">
        <v>46267</v>
      </c>
      <c r="B4521" t="s">
        <v>413</v>
      </c>
      <c r="C4521" t="s">
        <v>4501</v>
      </c>
      <c r="D4521" t="s">
        <v>4500</v>
      </c>
      <c r="G4521"/>
      <c r="H4521" t="s">
        <v>24486</v>
      </c>
      <c r="K4521" t="s">
        <v>4500</v>
      </c>
      <c r="L4521" t="s">
        <v>4501</v>
      </c>
      <c r="P4521" t="s">
        <v>24486</v>
      </c>
      <c r="Q4521" t="s">
        <v>10398</v>
      </c>
      <c r="R4521" t="s">
        <v>15502</v>
      </c>
      <c r="S4521" t="s">
        <v>15503</v>
      </c>
      <c r="T4521" t="s">
        <v>15504</v>
      </c>
      <c r="U4521" t="s">
        <v>24487</v>
      </c>
      <c r="W4521" t="str">
        <f>_xlfn.XLOOKUP(D4521,'All DP'!B:B,'All DP'!D:D,"Tidak")</f>
        <v>Masih</v>
      </c>
      <c r="X4521" t="str">
        <f t="shared" si="71"/>
        <v>YA</v>
      </c>
    </row>
    <row r="4522" spans="1:24">
      <c r="A4522" s="52">
        <v>46267</v>
      </c>
      <c r="B4522" t="s">
        <v>391</v>
      </c>
      <c r="C4522" t="s">
        <v>4993</v>
      </c>
      <c r="D4522" t="s">
        <v>4992</v>
      </c>
      <c r="G4522"/>
      <c r="H4522" t="s">
        <v>24489</v>
      </c>
      <c r="K4522" t="s">
        <v>4992</v>
      </c>
      <c r="L4522" t="s">
        <v>4993</v>
      </c>
      <c r="P4522" t="s">
        <v>24489</v>
      </c>
      <c r="Q4522" t="s">
        <v>11249</v>
      </c>
      <c r="R4522" t="s">
        <v>14936</v>
      </c>
      <c r="S4522" t="s">
        <v>14937</v>
      </c>
      <c r="T4522" t="s">
        <v>14938</v>
      </c>
      <c r="U4522" t="s">
        <v>24490</v>
      </c>
      <c r="W4522" t="str">
        <f>_xlfn.XLOOKUP(D4522,'All DP'!B:B,'All DP'!D:D,"Tidak")</f>
        <v>Masih</v>
      </c>
      <c r="X4522" t="str">
        <f t="shared" si="71"/>
        <v>YA</v>
      </c>
    </row>
    <row r="4523" spans="1:24">
      <c r="A4523" s="52">
        <v>46267</v>
      </c>
      <c r="B4523" t="s">
        <v>410</v>
      </c>
      <c r="C4523" t="s">
        <v>3321</v>
      </c>
      <c r="D4523" t="s">
        <v>3320</v>
      </c>
      <c r="G4523"/>
      <c r="H4523" t="s">
        <v>24491</v>
      </c>
      <c r="K4523" t="s">
        <v>3320</v>
      </c>
      <c r="L4523" t="s">
        <v>3321</v>
      </c>
      <c r="P4523" t="s">
        <v>24491</v>
      </c>
      <c r="Q4523" t="s">
        <v>10410</v>
      </c>
      <c r="R4523" t="s">
        <v>14698</v>
      </c>
      <c r="S4523" t="s">
        <v>14699</v>
      </c>
      <c r="T4523" t="s">
        <v>14700</v>
      </c>
      <c r="U4523" t="s">
        <v>24492</v>
      </c>
      <c r="W4523" t="str">
        <f>_xlfn.XLOOKUP(D4523,'All DP'!B:B,'All DP'!D:D,"Tidak")</f>
        <v>Masih</v>
      </c>
      <c r="X4523" t="str">
        <f t="shared" si="71"/>
        <v>YA</v>
      </c>
    </row>
    <row r="4524" spans="1:24">
      <c r="A4524" s="52">
        <v>46267</v>
      </c>
      <c r="B4524" t="s">
        <v>848</v>
      </c>
      <c r="C4524" t="s">
        <v>1229</v>
      </c>
      <c r="D4524" t="s">
        <v>1228</v>
      </c>
      <c r="G4524"/>
      <c r="H4524" t="s">
        <v>24493</v>
      </c>
      <c r="K4524" t="s">
        <v>1228</v>
      </c>
      <c r="L4524" t="s">
        <v>1229</v>
      </c>
      <c r="P4524" t="s">
        <v>24493</v>
      </c>
      <c r="Q4524" t="s">
        <v>10181</v>
      </c>
      <c r="R4524" t="s">
        <v>15738</v>
      </c>
      <c r="S4524" t="s">
        <v>15739</v>
      </c>
      <c r="T4524" t="s">
        <v>15740</v>
      </c>
      <c r="U4524" t="s">
        <v>24494</v>
      </c>
      <c r="W4524" t="str">
        <f>_xlfn.XLOOKUP(D4524,'All DP'!B:B,'All DP'!D:D,"Tidak")</f>
        <v>Masih</v>
      </c>
      <c r="X4524" t="str">
        <f t="shared" si="71"/>
        <v>YA</v>
      </c>
    </row>
    <row r="4525" spans="1:24">
      <c r="A4525" s="52">
        <v>46267</v>
      </c>
      <c r="B4525" t="s">
        <v>766</v>
      </c>
      <c r="C4525" t="s">
        <v>2790</v>
      </c>
      <c r="D4525" t="s">
        <v>2789</v>
      </c>
      <c r="G4525"/>
      <c r="H4525" t="s">
        <v>24495</v>
      </c>
      <c r="K4525" t="s">
        <v>2789</v>
      </c>
      <c r="L4525" t="s">
        <v>2790</v>
      </c>
      <c r="P4525" t="s">
        <v>24495</v>
      </c>
      <c r="Q4525" t="s">
        <v>11133</v>
      </c>
      <c r="R4525" t="s">
        <v>13369</v>
      </c>
      <c r="S4525" t="s">
        <v>13370</v>
      </c>
      <c r="T4525" t="s">
        <v>13371</v>
      </c>
      <c r="U4525" t="s">
        <v>24496</v>
      </c>
      <c r="W4525" t="str">
        <f>_xlfn.XLOOKUP(D4525,'All DP'!B:B,'All DP'!D:D,"Tidak")</f>
        <v>Masih</v>
      </c>
      <c r="X4525" t="str">
        <f t="shared" si="71"/>
        <v>YA</v>
      </c>
    </row>
    <row r="4526" spans="1:24">
      <c r="A4526" s="52">
        <v>46267</v>
      </c>
      <c r="B4526" t="s">
        <v>848</v>
      </c>
      <c r="C4526" t="s">
        <v>1251</v>
      </c>
      <c r="D4526" t="s">
        <v>1250</v>
      </c>
      <c r="G4526"/>
      <c r="H4526" t="s">
        <v>24497</v>
      </c>
      <c r="K4526" t="s">
        <v>1250</v>
      </c>
      <c r="L4526" t="s">
        <v>1251</v>
      </c>
      <c r="P4526" t="s">
        <v>24497</v>
      </c>
      <c r="Q4526" t="s">
        <v>10181</v>
      </c>
      <c r="R4526" t="s">
        <v>17212</v>
      </c>
      <c r="S4526" t="s">
        <v>17213</v>
      </c>
      <c r="T4526" t="s">
        <v>17214</v>
      </c>
      <c r="U4526" t="s">
        <v>24498</v>
      </c>
      <c r="W4526" t="str">
        <f>_xlfn.XLOOKUP(D4526,'All DP'!B:B,'All DP'!D:D,"Tidak")</f>
        <v>Masih</v>
      </c>
      <c r="X4526" t="str">
        <f t="shared" si="71"/>
        <v>YA</v>
      </c>
    </row>
    <row r="4527" spans="1:24">
      <c r="A4527" s="52">
        <v>46267</v>
      </c>
      <c r="B4527" t="s">
        <v>453</v>
      </c>
      <c r="C4527" t="s">
        <v>2543</v>
      </c>
      <c r="D4527" t="s">
        <v>2542</v>
      </c>
      <c r="G4527"/>
      <c r="H4527" t="s">
        <v>24497</v>
      </c>
      <c r="K4527" t="s">
        <v>2542</v>
      </c>
      <c r="L4527" t="s">
        <v>2543</v>
      </c>
      <c r="P4527" t="s">
        <v>24497</v>
      </c>
      <c r="Q4527" t="s">
        <v>10193</v>
      </c>
      <c r="R4527" t="s">
        <v>14668</v>
      </c>
      <c r="S4527" t="s">
        <v>14669</v>
      </c>
      <c r="T4527" t="s">
        <v>14670</v>
      </c>
      <c r="U4527" t="s">
        <v>24500</v>
      </c>
      <c r="W4527" t="str">
        <f>_xlfn.XLOOKUP(D4527,'All DP'!B:B,'All DP'!D:D,"Tidak")</f>
        <v>Masih</v>
      </c>
      <c r="X4527" t="str">
        <f t="shared" si="71"/>
        <v>YA</v>
      </c>
    </row>
    <row r="4528" spans="1:24">
      <c r="A4528" s="52">
        <v>46267</v>
      </c>
      <c r="B4528" t="s">
        <v>391</v>
      </c>
      <c r="C4528" t="s">
        <v>2927</v>
      </c>
      <c r="D4528" t="s">
        <v>2926</v>
      </c>
      <c r="G4528"/>
      <c r="H4528" t="s">
        <v>24502</v>
      </c>
      <c r="K4528" t="s">
        <v>2926</v>
      </c>
      <c r="L4528" t="s">
        <v>2927</v>
      </c>
      <c r="P4528" t="s">
        <v>24502</v>
      </c>
      <c r="Q4528" t="s">
        <v>11249</v>
      </c>
      <c r="R4528" t="s">
        <v>17365</v>
      </c>
      <c r="S4528" t="s">
        <v>17366</v>
      </c>
      <c r="T4528" t="s">
        <v>17367</v>
      </c>
      <c r="U4528" t="s">
        <v>24503</v>
      </c>
      <c r="W4528" t="str">
        <f>_xlfn.XLOOKUP(D4528,'All DP'!B:B,'All DP'!D:D,"Tidak")</f>
        <v>Masih</v>
      </c>
      <c r="X4528" t="str">
        <f t="shared" si="71"/>
        <v>YA</v>
      </c>
    </row>
    <row r="4529" spans="1:24">
      <c r="A4529" s="52">
        <v>46267</v>
      </c>
      <c r="B4529" t="s">
        <v>848</v>
      </c>
      <c r="C4529" t="s">
        <v>3365</v>
      </c>
      <c r="D4529" t="s">
        <v>3364</v>
      </c>
      <c r="G4529"/>
      <c r="H4529" t="s">
        <v>24505</v>
      </c>
      <c r="K4529" t="s">
        <v>3364</v>
      </c>
      <c r="L4529" t="s">
        <v>3365</v>
      </c>
      <c r="P4529" t="s">
        <v>24505</v>
      </c>
      <c r="Q4529" t="s">
        <v>10181</v>
      </c>
      <c r="R4529" t="s">
        <v>16386</v>
      </c>
      <c r="S4529" t="s">
        <v>16387</v>
      </c>
      <c r="T4529" t="s">
        <v>12008</v>
      </c>
      <c r="U4529" t="s">
        <v>24506</v>
      </c>
      <c r="W4529" t="str">
        <f>_xlfn.XLOOKUP(D4529,'All DP'!B:B,'All DP'!D:D,"Tidak")</f>
        <v>Masih</v>
      </c>
      <c r="X4529" t="str">
        <f t="shared" si="71"/>
        <v>YA</v>
      </c>
    </row>
    <row r="4530" spans="1:24">
      <c r="A4530" s="52">
        <v>46267</v>
      </c>
      <c r="B4530" t="s">
        <v>468</v>
      </c>
      <c r="C4530" t="s">
        <v>2553</v>
      </c>
      <c r="D4530" t="s">
        <v>2552</v>
      </c>
      <c r="G4530"/>
      <c r="H4530" t="s">
        <v>24508</v>
      </c>
      <c r="K4530" t="s">
        <v>2552</v>
      </c>
      <c r="L4530" t="s">
        <v>2553</v>
      </c>
      <c r="P4530" t="s">
        <v>24508</v>
      </c>
      <c r="Q4530" t="s">
        <v>11684</v>
      </c>
      <c r="R4530" t="s">
        <v>17541</v>
      </c>
      <c r="S4530" t="s">
        <v>17542</v>
      </c>
      <c r="T4530" t="s">
        <v>17543</v>
      </c>
      <c r="U4530" t="s">
        <v>24509</v>
      </c>
      <c r="W4530" t="str">
        <f>_xlfn.XLOOKUP(D4530,'All DP'!B:B,'All DP'!D:D,"Tidak")</f>
        <v>Masih</v>
      </c>
      <c r="X4530" t="str">
        <f t="shared" si="71"/>
        <v>YA</v>
      </c>
    </row>
    <row r="4531" spans="1:24">
      <c r="A4531" s="52">
        <v>46267</v>
      </c>
      <c r="B4531" t="s">
        <v>848</v>
      </c>
      <c r="C4531" t="s">
        <v>1858</v>
      </c>
      <c r="D4531" t="s">
        <v>1857</v>
      </c>
      <c r="G4531"/>
      <c r="H4531" t="s">
        <v>24508</v>
      </c>
      <c r="K4531" t="s">
        <v>1857</v>
      </c>
      <c r="L4531" t="s">
        <v>1858</v>
      </c>
      <c r="P4531" t="s">
        <v>24508</v>
      </c>
      <c r="Q4531" t="s">
        <v>10181</v>
      </c>
      <c r="R4531" t="s">
        <v>12155</v>
      </c>
      <c r="S4531" t="s">
        <v>12156</v>
      </c>
      <c r="T4531" t="s">
        <v>12146</v>
      </c>
      <c r="U4531" t="s">
        <v>24510</v>
      </c>
      <c r="W4531" t="str">
        <f>_xlfn.XLOOKUP(D4531,'All DP'!B:B,'All DP'!D:D,"Tidak")</f>
        <v>Masih</v>
      </c>
      <c r="X4531" t="str">
        <f t="shared" si="71"/>
        <v>YA</v>
      </c>
    </row>
    <row r="4532" spans="1:24">
      <c r="A4532" s="52">
        <v>46267</v>
      </c>
      <c r="B4532" t="s">
        <v>391</v>
      </c>
      <c r="C4532" t="s">
        <v>452</v>
      </c>
      <c r="D4532" t="s">
        <v>451</v>
      </c>
      <c r="G4532"/>
      <c r="H4532" t="s">
        <v>24511</v>
      </c>
      <c r="K4532" t="s">
        <v>451</v>
      </c>
      <c r="L4532" t="s">
        <v>452</v>
      </c>
      <c r="P4532" t="s">
        <v>24511</v>
      </c>
      <c r="Q4532" t="s">
        <v>11249</v>
      </c>
      <c r="R4532" t="s">
        <v>13331</v>
      </c>
      <c r="S4532" t="s">
        <v>13332</v>
      </c>
      <c r="T4532" t="s">
        <v>13333</v>
      </c>
      <c r="U4532" t="s">
        <v>24512</v>
      </c>
      <c r="W4532" t="str">
        <f>_xlfn.XLOOKUP(D4532,'All DP'!B:B,'All DP'!D:D,"Tidak")</f>
        <v>Masih</v>
      </c>
      <c r="X4532" t="str">
        <f t="shared" si="71"/>
        <v>YA</v>
      </c>
    </row>
    <row r="4533" spans="1:24">
      <c r="A4533" s="52">
        <v>46267</v>
      </c>
      <c r="B4533" t="s">
        <v>588</v>
      </c>
      <c r="C4533" t="s">
        <v>5274</v>
      </c>
      <c r="D4533" t="s">
        <v>5274</v>
      </c>
      <c r="G4533"/>
      <c r="H4533" t="s">
        <v>24514</v>
      </c>
      <c r="K4533" t="s">
        <v>5274</v>
      </c>
      <c r="L4533" t="s">
        <v>5274</v>
      </c>
      <c r="P4533" t="s">
        <v>24514</v>
      </c>
      <c r="Q4533" t="s">
        <v>10385</v>
      </c>
      <c r="R4533" t="s">
        <v>12736</v>
      </c>
      <c r="S4533" t="s">
        <v>12737</v>
      </c>
      <c r="T4533" t="s">
        <v>12738</v>
      </c>
      <c r="U4533" t="s">
        <v>24515</v>
      </c>
      <c r="W4533" t="str">
        <f>_xlfn.XLOOKUP(D4533,'All DP'!B:B,'All DP'!D:D,"Tidak")</f>
        <v>Masih</v>
      </c>
      <c r="X4533" t="str">
        <f t="shared" si="71"/>
        <v>YA</v>
      </c>
    </row>
    <row r="4534" spans="1:24">
      <c r="A4534" s="52">
        <v>46267</v>
      </c>
      <c r="B4534" t="s">
        <v>991</v>
      </c>
      <c r="C4534" t="s">
        <v>1080</v>
      </c>
      <c r="D4534" t="s">
        <v>1079</v>
      </c>
      <c r="G4534"/>
      <c r="H4534" t="s">
        <v>24516</v>
      </c>
      <c r="K4534" t="s">
        <v>1079</v>
      </c>
      <c r="L4534" t="s">
        <v>1080</v>
      </c>
      <c r="P4534" t="s">
        <v>24516</v>
      </c>
      <c r="Q4534" t="s">
        <v>12496</v>
      </c>
      <c r="R4534" t="s">
        <v>15390</v>
      </c>
      <c r="S4534" t="s">
        <v>15391</v>
      </c>
      <c r="T4534" t="s">
        <v>15392</v>
      </c>
      <c r="U4534" t="s">
        <v>24517</v>
      </c>
      <c r="W4534" t="str">
        <f>_xlfn.XLOOKUP(D4534,'All DP'!B:B,'All DP'!D:D,"Tidak")</f>
        <v>Masih</v>
      </c>
      <c r="X4534" t="str">
        <f t="shared" si="71"/>
        <v>YA</v>
      </c>
    </row>
    <row r="4535" spans="1:24">
      <c r="A4535" s="52">
        <v>46267</v>
      </c>
      <c r="B4535" t="s">
        <v>453</v>
      </c>
      <c r="C4535" t="s">
        <v>2549</v>
      </c>
      <c r="D4535" t="s">
        <v>2548</v>
      </c>
      <c r="G4535"/>
      <c r="H4535" t="s">
        <v>24518</v>
      </c>
      <c r="K4535" t="s">
        <v>2548</v>
      </c>
      <c r="L4535" t="s">
        <v>2549</v>
      </c>
      <c r="P4535" t="s">
        <v>24518</v>
      </c>
      <c r="Q4535" t="s">
        <v>10193</v>
      </c>
      <c r="R4535" t="s">
        <v>10194</v>
      </c>
      <c r="S4535" t="s">
        <v>10195</v>
      </c>
      <c r="T4535" t="s">
        <v>10196</v>
      </c>
      <c r="U4535" t="s">
        <v>24519</v>
      </c>
      <c r="W4535" t="str">
        <f>_xlfn.XLOOKUP(D4535,'All DP'!B:B,'All DP'!D:D,"Tidak")</f>
        <v>Masih</v>
      </c>
      <c r="X4535" t="str">
        <f t="shared" si="71"/>
        <v>YA</v>
      </c>
    </row>
    <row r="4536" spans="1:24">
      <c r="A4536" s="52">
        <v>46267</v>
      </c>
      <c r="B4536" t="s">
        <v>848</v>
      </c>
      <c r="C4536" t="s">
        <v>3409</v>
      </c>
      <c r="D4536" t="s">
        <v>3408</v>
      </c>
      <c r="G4536"/>
      <c r="H4536" t="s">
        <v>24520</v>
      </c>
      <c r="K4536" t="s">
        <v>3408</v>
      </c>
      <c r="L4536" t="s">
        <v>3409</v>
      </c>
      <c r="P4536" t="s">
        <v>24520</v>
      </c>
      <c r="Q4536" t="s">
        <v>10181</v>
      </c>
      <c r="R4536" t="s">
        <v>15790</v>
      </c>
      <c r="S4536" t="s">
        <v>15791</v>
      </c>
      <c r="T4536" t="s">
        <v>15792</v>
      </c>
      <c r="U4536" t="s">
        <v>24521</v>
      </c>
      <c r="W4536" t="str">
        <f>_xlfn.XLOOKUP(D4536,'All DP'!B:B,'All DP'!D:D,"Tidak")</f>
        <v>Masih</v>
      </c>
      <c r="X4536" t="str">
        <f t="shared" si="71"/>
        <v>YA</v>
      </c>
    </row>
    <row r="4537" spans="1:24">
      <c r="A4537" s="52">
        <v>46267</v>
      </c>
      <c r="B4537" t="s">
        <v>853</v>
      </c>
      <c r="C4537" t="s">
        <v>5555</v>
      </c>
      <c r="D4537" t="s">
        <v>5554</v>
      </c>
      <c r="G4537"/>
      <c r="H4537" t="s">
        <v>24522</v>
      </c>
      <c r="K4537" t="s">
        <v>5554</v>
      </c>
      <c r="L4537" t="s">
        <v>5555</v>
      </c>
      <c r="P4537" t="s">
        <v>24522</v>
      </c>
      <c r="Q4537" t="s">
        <v>11862</v>
      </c>
      <c r="R4537" t="s">
        <v>14674</v>
      </c>
      <c r="S4537" t="s">
        <v>14675</v>
      </c>
      <c r="T4537" t="s">
        <v>14676</v>
      </c>
      <c r="U4537" t="s">
        <v>24523</v>
      </c>
      <c r="W4537" t="str">
        <f>_xlfn.XLOOKUP(D4537,'All DP'!B:B,'All DP'!D:D,"Tidak")</f>
        <v>Masih</v>
      </c>
      <c r="X4537" t="str">
        <f t="shared" si="71"/>
        <v>YA</v>
      </c>
    </row>
    <row r="4538" spans="1:24">
      <c r="A4538" s="52">
        <v>46267</v>
      </c>
      <c r="B4538" t="s">
        <v>991</v>
      </c>
      <c r="C4538" t="s">
        <v>1448</v>
      </c>
      <c r="D4538" t="s">
        <v>1447</v>
      </c>
      <c r="G4538"/>
      <c r="H4538" t="s">
        <v>24524</v>
      </c>
      <c r="K4538" t="s">
        <v>1447</v>
      </c>
      <c r="L4538" t="s">
        <v>1448</v>
      </c>
      <c r="P4538" t="s">
        <v>24524</v>
      </c>
      <c r="Q4538" t="s">
        <v>12496</v>
      </c>
      <c r="R4538" t="s">
        <v>17098</v>
      </c>
      <c r="S4538" t="s">
        <v>17099</v>
      </c>
      <c r="T4538" t="s">
        <v>17100</v>
      </c>
      <c r="U4538" t="s">
        <v>24525</v>
      </c>
      <c r="W4538" t="str">
        <f>_xlfn.XLOOKUP(D4538,'All DP'!B:B,'All DP'!D:D,"Tidak")</f>
        <v>Masih</v>
      </c>
      <c r="X4538" t="str">
        <f t="shared" si="71"/>
        <v>YA</v>
      </c>
    </row>
    <row r="4539" spans="1:24">
      <c r="A4539" s="52">
        <v>46267</v>
      </c>
      <c r="B4539" t="s">
        <v>413</v>
      </c>
      <c r="C4539" t="s">
        <v>6576</v>
      </c>
      <c r="D4539" t="s">
        <v>6575</v>
      </c>
      <c r="G4539"/>
      <c r="H4539" t="s">
        <v>24526</v>
      </c>
      <c r="K4539" t="s">
        <v>6575</v>
      </c>
      <c r="L4539" t="s">
        <v>6576</v>
      </c>
      <c r="P4539" t="s">
        <v>24526</v>
      </c>
      <c r="Q4539" t="s">
        <v>10398</v>
      </c>
      <c r="R4539" t="s">
        <v>24527</v>
      </c>
      <c r="S4539" t="s">
        <v>24528</v>
      </c>
      <c r="T4539" t="s">
        <v>7250</v>
      </c>
      <c r="U4539" t="s">
        <v>24529</v>
      </c>
      <c r="W4539" t="str">
        <f>_xlfn.XLOOKUP(D4539,'All DP'!B:B,'All DP'!D:D,"Tidak")</f>
        <v>Masih</v>
      </c>
      <c r="X4539" t="str">
        <f t="shared" si="71"/>
        <v>YA</v>
      </c>
    </row>
    <row r="4540" spans="1:24">
      <c r="A4540" s="52">
        <v>46267</v>
      </c>
      <c r="B4540" t="s">
        <v>391</v>
      </c>
      <c r="C4540" t="s">
        <v>3011</v>
      </c>
      <c r="D4540" t="s">
        <v>3010</v>
      </c>
      <c r="G4540"/>
      <c r="H4540" t="s">
        <v>24526</v>
      </c>
      <c r="K4540" t="s">
        <v>3010</v>
      </c>
      <c r="L4540" t="s">
        <v>3011</v>
      </c>
      <c r="P4540" t="s">
        <v>24526</v>
      </c>
      <c r="Q4540" t="s">
        <v>11249</v>
      </c>
      <c r="R4540" t="s">
        <v>14941</v>
      </c>
      <c r="S4540" t="s">
        <v>14942</v>
      </c>
      <c r="T4540" t="s">
        <v>14943</v>
      </c>
      <c r="U4540" t="s">
        <v>24530</v>
      </c>
      <c r="W4540" t="str">
        <f>_xlfn.XLOOKUP(D4540,'All DP'!B:B,'All DP'!D:D,"Tidak")</f>
        <v>Masih</v>
      </c>
      <c r="X4540" t="str">
        <f t="shared" si="71"/>
        <v>YA</v>
      </c>
    </row>
    <row r="4541" spans="1:24">
      <c r="A4541" s="52">
        <v>46267</v>
      </c>
      <c r="B4541" t="s">
        <v>453</v>
      </c>
      <c r="C4541" t="s">
        <v>5342</v>
      </c>
      <c r="D4541" t="s">
        <v>5341</v>
      </c>
      <c r="G4541"/>
      <c r="H4541" t="s">
        <v>24532</v>
      </c>
      <c r="K4541" t="s">
        <v>5341</v>
      </c>
      <c r="L4541" t="s">
        <v>5342</v>
      </c>
      <c r="P4541" t="s">
        <v>24532</v>
      </c>
      <c r="Q4541" t="s">
        <v>10193</v>
      </c>
      <c r="R4541" t="s">
        <v>14318</v>
      </c>
      <c r="S4541" t="s">
        <v>14319</v>
      </c>
      <c r="T4541" t="s">
        <v>14320</v>
      </c>
      <c r="U4541" t="s">
        <v>24533</v>
      </c>
      <c r="W4541" t="str">
        <f>_xlfn.XLOOKUP(D4541,'All DP'!B:B,'All DP'!D:D,"Tidak")</f>
        <v>Masih</v>
      </c>
      <c r="X4541" t="str">
        <f t="shared" si="71"/>
        <v>YA</v>
      </c>
    </row>
    <row r="4542" spans="1:24">
      <c r="A4542" s="52">
        <v>46267</v>
      </c>
      <c r="B4542" t="s">
        <v>391</v>
      </c>
      <c r="C4542" t="s">
        <v>3157</v>
      </c>
      <c r="D4542" t="s">
        <v>3156</v>
      </c>
      <c r="G4542"/>
      <c r="H4542" t="s">
        <v>24534</v>
      </c>
      <c r="K4542" t="s">
        <v>3156</v>
      </c>
      <c r="L4542" t="s">
        <v>3157</v>
      </c>
      <c r="P4542" t="s">
        <v>24534</v>
      </c>
      <c r="Q4542" t="s">
        <v>11249</v>
      </c>
      <c r="R4542" t="s">
        <v>14647</v>
      </c>
      <c r="S4542" t="s">
        <v>14648</v>
      </c>
      <c r="T4542" t="s">
        <v>14649</v>
      </c>
      <c r="U4542" t="s">
        <v>24535</v>
      </c>
      <c r="W4542" t="str">
        <f>_xlfn.XLOOKUP(D4542,'All DP'!B:B,'All DP'!D:D,"Tidak")</f>
        <v>Masih</v>
      </c>
      <c r="X4542" t="str">
        <f t="shared" si="71"/>
        <v>YA</v>
      </c>
    </row>
    <row r="4543" spans="1:24">
      <c r="A4543" s="52">
        <v>46267</v>
      </c>
      <c r="B4543" t="s">
        <v>391</v>
      </c>
      <c r="C4543" t="s">
        <v>4905</v>
      </c>
      <c r="D4543" t="s">
        <v>4904</v>
      </c>
      <c r="G4543"/>
      <c r="H4543" t="s">
        <v>24536</v>
      </c>
      <c r="K4543" t="s">
        <v>4904</v>
      </c>
      <c r="L4543" t="s">
        <v>4905</v>
      </c>
      <c r="P4543" t="s">
        <v>24536</v>
      </c>
      <c r="Q4543" t="s">
        <v>11249</v>
      </c>
      <c r="R4543" t="s">
        <v>17375</v>
      </c>
      <c r="S4543" t="s">
        <v>17376</v>
      </c>
      <c r="T4543" t="s">
        <v>17377</v>
      </c>
      <c r="U4543" t="s">
        <v>24537</v>
      </c>
      <c r="W4543" t="str">
        <f>_xlfn.XLOOKUP(D4543,'All DP'!B:B,'All DP'!D:D,"Tidak")</f>
        <v>Masih</v>
      </c>
      <c r="X4543" t="str">
        <f t="shared" si="71"/>
        <v>YA</v>
      </c>
    </row>
    <row r="4544" spans="1:24">
      <c r="A4544" s="52">
        <v>46267</v>
      </c>
      <c r="B4544" t="s">
        <v>766</v>
      </c>
      <c r="C4544" t="s">
        <v>2866</v>
      </c>
      <c r="D4544" t="s">
        <v>2865</v>
      </c>
      <c r="G4544"/>
      <c r="H4544" t="s">
        <v>24538</v>
      </c>
      <c r="K4544" t="s">
        <v>2865</v>
      </c>
      <c r="L4544" t="s">
        <v>2866</v>
      </c>
      <c r="P4544" t="s">
        <v>24538</v>
      </c>
      <c r="Q4544" t="s">
        <v>11133</v>
      </c>
      <c r="R4544" t="s">
        <v>16944</v>
      </c>
      <c r="S4544" t="s">
        <v>16945</v>
      </c>
      <c r="T4544" t="s">
        <v>16946</v>
      </c>
      <c r="U4544" t="s">
        <v>24539</v>
      </c>
      <c r="W4544" t="str">
        <f>_xlfn.XLOOKUP(D4544,'All DP'!B:B,'All DP'!D:D,"Tidak")</f>
        <v>Masih</v>
      </c>
      <c r="X4544" t="str">
        <f t="shared" si="71"/>
        <v>YA</v>
      </c>
    </row>
    <row r="4545" spans="1:24">
      <c r="A4545" s="52">
        <v>46267</v>
      </c>
      <c r="B4545" t="s">
        <v>391</v>
      </c>
      <c r="C4545" t="s">
        <v>4425</v>
      </c>
      <c r="D4545" t="s">
        <v>4424</v>
      </c>
      <c r="G4545"/>
      <c r="H4545" t="s">
        <v>24541</v>
      </c>
      <c r="K4545" t="s">
        <v>4424</v>
      </c>
      <c r="L4545" t="s">
        <v>4425</v>
      </c>
      <c r="P4545" t="s">
        <v>24541</v>
      </c>
      <c r="Q4545" t="s">
        <v>11249</v>
      </c>
      <c r="R4545" t="s">
        <v>14363</v>
      </c>
      <c r="S4545" t="s">
        <v>14364</v>
      </c>
      <c r="T4545" t="s">
        <v>14365</v>
      </c>
      <c r="U4545" t="s">
        <v>24542</v>
      </c>
      <c r="W4545" t="str">
        <f>_xlfn.XLOOKUP(D4545,'All DP'!B:B,'All DP'!D:D,"Tidak")</f>
        <v>Masih</v>
      </c>
      <c r="X4545" t="str">
        <f t="shared" si="71"/>
        <v>YA</v>
      </c>
    </row>
    <row r="4546" spans="1:24">
      <c r="A4546" s="52">
        <v>46267</v>
      </c>
      <c r="B4546" t="s">
        <v>588</v>
      </c>
      <c r="C4546" t="s">
        <v>3805</v>
      </c>
      <c r="D4546" t="s">
        <v>3805</v>
      </c>
      <c r="G4546"/>
      <c r="H4546" t="s">
        <v>24543</v>
      </c>
      <c r="K4546" t="s">
        <v>3805</v>
      </c>
      <c r="L4546" t="s">
        <v>3805</v>
      </c>
      <c r="P4546" t="s">
        <v>24543</v>
      </c>
      <c r="Q4546" t="s">
        <v>10385</v>
      </c>
      <c r="R4546" t="s">
        <v>14930</v>
      </c>
      <c r="S4546" t="s">
        <v>14931</v>
      </c>
      <c r="T4546" t="s">
        <v>14932</v>
      </c>
      <c r="U4546" t="s">
        <v>24544</v>
      </c>
      <c r="W4546" t="str">
        <f>_xlfn.XLOOKUP(D4546,'All DP'!B:B,'All DP'!D:D,"Tidak")</f>
        <v>Masih</v>
      </c>
      <c r="X4546" t="str">
        <f t="shared" si="71"/>
        <v>YA</v>
      </c>
    </row>
    <row r="4547" spans="1:24">
      <c r="A4547" s="52">
        <v>46267</v>
      </c>
      <c r="B4547" t="s">
        <v>30</v>
      </c>
      <c r="C4547" t="s">
        <v>184</v>
      </c>
      <c r="D4547" t="s">
        <v>183</v>
      </c>
      <c r="G4547"/>
      <c r="H4547" t="s">
        <v>24546</v>
      </c>
      <c r="K4547" t="s">
        <v>183</v>
      </c>
      <c r="L4547" t="s">
        <v>184</v>
      </c>
      <c r="P4547" t="s">
        <v>24546</v>
      </c>
      <c r="Q4547" t="s">
        <v>10259</v>
      </c>
      <c r="R4547" t="s">
        <v>19292</v>
      </c>
      <c r="S4547" t="s">
        <v>19293</v>
      </c>
      <c r="T4547" t="s">
        <v>19294</v>
      </c>
      <c r="U4547" t="s">
        <v>24547</v>
      </c>
      <c r="W4547" t="str">
        <f>_xlfn.XLOOKUP(D4547,'All DP'!B:B,'All DP'!D:D,"Tidak")</f>
        <v>Masih</v>
      </c>
      <c r="X4547" t="str">
        <f t="shared" si="71"/>
        <v>YA</v>
      </c>
    </row>
    <row r="4548" spans="1:24">
      <c r="A4548" s="52">
        <v>46267</v>
      </c>
      <c r="B4548" t="s">
        <v>777</v>
      </c>
      <c r="C4548" t="s">
        <v>5165</v>
      </c>
      <c r="D4548" t="s">
        <v>5164</v>
      </c>
      <c r="G4548"/>
      <c r="H4548" t="s">
        <v>24549</v>
      </c>
      <c r="K4548" t="s">
        <v>5164</v>
      </c>
      <c r="L4548" t="s">
        <v>5165</v>
      </c>
      <c r="P4548" t="s">
        <v>24549</v>
      </c>
      <c r="Q4548" t="s">
        <v>10307</v>
      </c>
      <c r="R4548" t="s">
        <v>14826</v>
      </c>
      <c r="S4548" t="s">
        <v>14827</v>
      </c>
      <c r="T4548" t="s">
        <v>14828</v>
      </c>
      <c r="U4548" t="s">
        <v>24550</v>
      </c>
      <c r="W4548" t="str">
        <f>_xlfn.XLOOKUP(D4548,'All DP'!B:B,'All DP'!D:D,"Tidak")</f>
        <v>Masih</v>
      </c>
      <c r="X4548" t="str">
        <f t="shared" si="71"/>
        <v>YA</v>
      </c>
    </row>
    <row r="4549" spans="1:24">
      <c r="A4549" s="52">
        <v>46267</v>
      </c>
      <c r="B4549" t="s">
        <v>588</v>
      </c>
      <c r="C4549" t="s">
        <v>1986</v>
      </c>
      <c r="D4549" t="s">
        <v>1985</v>
      </c>
      <c r="G4549"/>
      <c r="H4549" t="s">
        <v>24552</v>
      </c>
      <c r="K4549" t="s">
        <v>1985</v>
      </c>
      <c r="L4549" t="s">
        <v>1986</v>
      </c>
      <c r="P4549" t="s">
        <v>24552</v>
      </c>
      <c r="Q4549" t="s">
        <v>10385</v>
      </c>
      <c r="R4549" t="s">
        <v>15152</v>
      </c>
      <c r="S4549" t="s">
        <v>15153</v>
      </c>
      <c r="T4549" t="s">
        <v>15154</v>
      </c>
      <c r="U4549" t="s">
        <v>24553</v>
      </c>
      <c r="W4549" t="str">
        <f>_xlfn.XLOOKUP(D4549,'All DP'!B:B,'All DP'!D:D,"Tidak")</f>
        <v>Masih</v>
      </c>
      <c r="X4549" t="str">
        <f t="shared" si="71"/>
        <v>YA</v>
      </c>
    </row>
    <row r="4550" spans="1:24">
      <c r="A4550" s="52">
        <v>46267</v>
      </c>
      <c r="B4550" t="s">
        <v>26</v>
      </c>
      <c r="C4550" t="s">
        <v>2529</v>
      </c>
      <c r="D4550" t="s">
        <v>2528</v>
      </c>
      <c r="G4550"/>
      <c r="H4550" t="s">
        <v>24554</v>
      </c>
      <c r="K4550" t="s">
        <v>2528</v>
      </c>
      <c r="L4550" t="s">
        <v>2529</v>
      </c>
      <c r="P4550" t="s">
        <v>24554</v>
      </c>
      <c r="Q4550" t="s">
        <v>10656</v>
      </c>
      <c r="R4550" t="s">
        <v>14743</v>
      </c>
      <c r="S4550" t="s">
        <v>14744</v>
      </c>
      <c r="T4550" t="s">
        <v>14745</v>
      </c>
      <c r="U4550" t="s">
        <v>24555</v>
      </c>
      <c r="W4550" t="str">
        <f>_xlfn.XLOOKUP(D4550,'All DP'!B:B,'All DP'!D:D,"Tidak")</f>
        <v>Masih</v>
      </c>
      <c r="X4550" t="str">
        <f t="shared" si="71"/>
        <v>YA</v>
      </c>
    </row>
    <row r="4551" spans="1:24">
      <c r="A4551" s="52">
        <v>46267</v>
      </c>
      <c r="B4551" t="s">
        <v>391</v>
      </c>
      <c r="C4551" t="s">
        <v>3138</v>
      </c>
      <c r="D4551" t="s">
        <v>3137</v>
      </c>
      <c r="G4551"/>
      <c r="H4551" t="s">
        <v>24557</v>
      </c>
      <c r="K4551" t="s">
        <v>3137</v>
      </c>
      <c r="L4551" t="s">
        <v>3138</v>
      </c>
      <c r="P4551" t="s">
        <v>24557</v>
      </c>
      <c r="Q4551" t="s">
        <v>11249</v>
      </c>
      <c r="R4551" t="s">
        <v>12869</v>
      </c>
      <c r="S4551" t="s">
        <v>12870</v>
      </c>
      <c r="T4551" t="s">
        <v>12871</v>
      </c>
      <c r="U4551" t="s">
        <v>24558</v>
      </c>
      <c r="W4551" t="str">
        <f>_xlfn.XLOOKUP(D4551,'All DP'!B:B,'All DP'!D:D,"Tidak")</f>
        <v>Masih</v>
      </c>
      <c r="X4551" t="str">
        <f t="shared" si="71"/>
        <v>YA</v>
      </c>
    </row>
    <row r="4552" spans="1:24">
      <c r="A4552" s="52">
        <v>46267</v>
      </c>
      <c r="B4552" t="s">
        <v>853</v>
      </c>
      <c r="C4552" t="s">
        <v>1281</v>
      </c>
      <c r="D4552" t="s">
        <v>1280</v>
      </c>
      <c r="G4552"/>
      <c r="H4552" t="s">
        <v>24559</v>
      </c>
      <c r="K4552" t="s">
        <v>1280</v>
      </c>
      <c r="L4552" t="s">
        <v>1281</v>
      </c>
      <c r="P4552" t="s">
        <v>24559</v>
      </c>
      <c r="Q4552" t="s">
        <v>11862</v>
      </c>
      <c r="R4552" t="s">
        <v>15862</v>
      </c>
      <c r="S4552" t="s">
        <v>15863</v>
      </c>
      <c r="T4552" t="s">
        <v>15864</v>
      </c>
      <c r="U4552" t="s">
        <v>24560</v>
      </c>
      <c r="W4552" t="str">
        <f>_xlfn.XLOOKUP(D4552,'All DP'!B:B,'All DP'!D:D,"Tidak")</f>
        <v>Masih</v>
      </c>
      <c r="X4552" t="str">
        <f t="shared" si="71"/>
        <v>YA</v>
      </c>
    </row>
    <row r="4553" spans="1:24">
      <c r="A4553" s="52">
        <v>46267</v>
      </c>
      <c r="B4553" t="s">
        <v>1026</v>
      </c>
      <c r="C4553" t="s">
        <v>1536</v>
      </c>
      <c r="D4553" t="s">
        <v>1535</v>
      </c>
      <c r="G4553"/>
      <c r="H4553" t="s">
        <v>24564</v>
      </c>
      <c r="K4553" t="s">
        <v>1535</v>
      </c>
      <c r="L4553" t="s">
        <v>1536</v>
      </c>
      <c r="P4553" t="s">
        <v>24564</v>
      </c>
      <c r="Q4553" t="s">
        <v>10270</v>
      </c>
      <c r="R4553" t="s">
        <v>11312</v>
      </c>
      <c r="S4553" t="s">
        <v>11313</v>
      </c>
      <c r="T4553" t="s">
        <v>11314</v>
      </c>
      <c r="U4553" t="s">
        <v>24565</v>
      </c>
      <c r="W4553" t="str">
        <f>_xlfn.XLOOKUP(D4553,'All DP'!B:B,'All DP'!D:D,"Tidak")</f>
        <v>Masih</v>
      </c>
      <c r="X4553" t="str">
        <f t="shared" si="71"/>
        <v>YA</v>
      </c>
    </row>
    <row r="4554" spans="1:24">
      <c r="A4554" s="52">
        <v>46267</v>
      </c>
      <c r="B4554" t="s">
        <v>991</v>
      </c>
      <c r="C4554" t="s">
        <v>1034</v>
      </c>
      <c r="D4554" t="s">
        <v>1033</v>
      </c>
      <c r="G4554"/>
      <c r="H4554" t="s">
        <v>24566</v>
      </c>
      <c r="K4554" t="s">
        <v>1033</v>
      </c>
      <c r="L4554" t="s">
        <v>1034</v>
      </c>
      <c r="P4554" t="s">
        <v>24566</v>
      </c>
      <c r="Q4554" t="s">
        <v>12496</v>
      </c>
      <c r="R4554" t="s">
        <v>15497</v>
      </c>
      <c r="S4554" t="s">
        <v>15498</v>
      </c>
      <c r="T4554" t="s">
        <v>15499</v>
      </c>
      <c r="U4554" t="s">
        <v>24567</v>
      </c>
      <c r="W4554" t="str">
        <f>_xlfn.XLOOKUP(D4554,'All DP'!B:B,'All DP'!D:D,"Tidak")</f>
        <v>Masih</v>
      </c>
      <c r="X4554" t="str">
        <f t="shared" si="71"/>
        <v>YA</v>
      </c>
    </row>
    <row r="4555" spans="1:24">
      <c r="A4555" s="52">
        <v>46267</v>
      </c>
      <c r="B4555" t="s">
        <v>588</v>
      </c>
      <c r="C4555" t="s">
        <v>5155</v>
      </c>
      <c r="D4555" t="s">
        <v>5154</v>
      </c>
      <c r="G4555"/>
      <c r="H4555" t="s">
        <v>24568</v>
      </c>
      <c r="K4555" t="s">
        <v>5154</v>
      </c>
      <c r="L4555" t="s">
        <v>5155</v>
      </c>
      <c r="P4555" t="s">
        <v>24568</v>
      </c>
      <c r="Q4555" t="s">
        <v>10385</v>
      </c>
      <c r="R4555" t="s">
        <v>18483</v>
      </c>
      <c r="S4555" t="s">
        <v>18484</v>
      </c>
      <c r="T4555" t="s">
        <v>18485</v>
      </c>
      <c r="U4555" t="s">
        <v>24569</v>
      </c>
      <c r="W4555" t="str">
        <f>_xlfn.XLOOKUP(D4555,'All DP'!B:B,'All DP'!D:D,"Tidak")</f>
        <v>Masih</v>
      </c>
      <c r="X4555" t="str">
        <f t="shared" si="71"/>
        <v>YA</v>
      </c>
    </row>
    <row r="4556" spans="1:24">
      <c r="A4556" s="52">
        <v>46267</v>
      </c>
      <c r="B4556" t="s">
        <v>391</v>
      </c>
      <c r="C4556" t="s">
        <v>3116</v>
      </c>
      <c r="D4556" t="s">
        <v>3115</v>
      </c>
      <c r="G4556"/>
      <c r="H4556" t="s">
        <v>24570</v>
      </c>
      <c r="K4556" t="s">
        <v>3115</v>
      </c>
      <c r="L4556" t="s">
        <v>3116</v>
      </c>
      <c r="P4556" t="s">
        <v>24570</v>
      </c>
      <c r="Q4556" t="s">
        <v>11249</v>
      </c>
      <c r="R4556" t="s">
        <v>16149</v>
      </c>
      <c r="S4556" t="s">
        <v>16150</v>
      </c>
      <c r="T4556" t="s">
        <v>16151</v>
      </c>
      <c r="U4556" t="s">
        <v>24571</v>
      </c>
      <c r="W4556" t="str">
        <f>_xlfn.XLOOKUP(D4556,'All DP'!B:B,'All DP'!D:D,"Tidak")</f>
        <v>Masih</v>
      </c>
      <c r="X4556" t="str">
        <f t="shared" si="71"/>
        <v>YA</v>
      </c>
    </row>
    <row r="4557" spans="1:24">
      <c r="A4557" s="52">
        <v>46267</v>
      </c>
      <c r="B4557" t="s">
        <v>391</v>
      </c>
      <c r="C4557" t="s">
        <v>3035</v>
      </c>
      <c r="D4557" t="s">
        <v>3034</v>
      </c>
      <c r="G4557"/>
      <c r="H4557" t="s">
        <v>24573</v>
      </c>
      <c r="K4557" t="s">
        <v>3034</v>
      </c>
      <c r="L4557" t="s">
        <v>3035</v>
      </c>
      <c r="P4557" t="s">
        <v>24573</v>
      </c>
      <c r="Q4557" t="s">
        <v>11249</v>
      </c>
      <c r="R4557" t="s">
        <v>16113</v>
      </c>
      <c r="S4557" t="s">
        <v>16114</v>
      </c>
      <c r="T4557" t="s">
        <v>16115</v>
      </c>
      <c r="U4557" t="s">
        <v>24574</v>
      </c>
      <c r="W4557" t="str">
        <f>_xlfn.XLOOKUP(D4557,'All DP'!B:B,'All DP'!D:D,"Tidak")</f>
        <v>Masih</v>
      </c>
      <c r="X4557" t="str">
        <f t="shared" si="71"/>
        <v>YA</v>
      </c>
    </row>
    <row r="4558" spans="1:24">
      <c r="A4558" s="52">
        <v>46267</v>
      </c>
      <c r="B4558" t="s">
        <v>848</v>
      </c>
      <c r="C4558" t="s">
        <v>1325</v>
      </c>
      <c r="D4558" t="s">
        <v>1324</v>
      </c>
      <c r="G4558"/>
      <c r="H4558" t="s">
        <v>24575</v>
      </c>
      <c r="K4558" t="s">
        <v>1324</v>
      </c>
      <c r="L4558" t="s">
        <v>1325</v>
      </c>
      <c r="P4558" t="s">
        <v>24575</v>
      </c>
      <c r="Q4558" t="s">
        <v>10181</v>
      </c>
      <c r="R4558" t="s">
        <v>15997</v>
      </c>
      <c r="S4558" t="s">
        <v>15998</v>
      </c>
      <c r="T4558" t="s">
        <v>15999</v>
      </c>
      <c r="U4558" t="s">
        <v>24576</v>
      </c>
      <c r="W4558" t="str">
        <f>_xlfn.XLOOKUP(D4558,'All DP'!B:B,'All DP'!D:D,"Tidak")</f>
        <v>Masih</v>
      </c>
      <c r="X4558" t="str">
        <f t="shared" si="71"/>
        <v>YA</v>
      </c>
    </row>
    <row r="4559" spans="1:24">
      <c r="A4559" s="52">
        <v>46267</v>
      </c>
      <c r="B4559" t="s">
        <v>413</v>
      </c>
      <c r="C4559" t="s">
        <v>5813</v>
      </c>
      <c r="D4559" t="s">
        <v>5812</v>
      </c>
      <c r="G4559"/>
      <c r="H4559" t="s">
        <v>24584</v>
      </c>
      <c r="K4559" t="s">
        <v>5812</v>
      </c>
      <c r="L4559" t="s">
        <v>5813</v>
      </c>
      <c r="P4559" t="s">
        <v>24584</v>
      </c>
      <c r="Q4559" t="s">
        <v>10398</v>
      </c>
      <c r="R4559" t="s">
        <v>24585</v>
      </c>
      <c r="S4559" t="s">
        <v>24586</v>
      </c>
      <c r="T4559" t="s">
        <v>24587</v>
      </c>
      <c r="U4559" t="s">
        <v>24588</v>
      </c>
      <c r="W4559" t="str">
        <f>_xlfn.XLOOKUP(D4559,'All DP'!B:B,'All DP'!D:D,"Tidak")</f>
        <v>Masih</v>
      </c>
      <c r="X4559" t="str">
        <f t="shared" si="71"/>
        <v>YA</v>
      </c>
    </row>
    <row r="4560" spans="1:24">
      <c r="A4560" s="52">
        <v>46267</v>
      </c>
      <c r="B4560" t="s">
        <v>853</v>
      </c>
      <c r="C4560" t="s">
        <v>3605</v>
      </c>
      <c r="D4560" t="s">
        <v>3604</v>
      </c>
      <c r="G4560"/>
      <c r="H4560" t="s">
        <v>24590</v>
      </c>
      <c r="K4560" t="s">
        <v>3604</v>
      </c>
      <c r="L4560" t="s">
        <v>3605</v>
      </c>
      <c r="P4560" t="s">
        <v>24590</v>
      </c>
      <c r="Q4560" t="s">
        <v>11862</v>
      </c>
      <c r="R4560" t="s">
        <v>14426</v>
      </c>
      <c r="S4560" t="s">
        <v>14427</v>
      </c>
      <c r="T4560" t="s">
        <v>14428</v>
      </c>
      <c r="U4560" t="s">
        <v>24591</v>
      </c>
      <c r="W4560" t="str">
        <f>_xlfn.XLOOKUP(D4560,'All DP'!B:B,'All DP'!D:D,"Tidak")</f>
        <v>Masih</v>
      </c>
      <c r="X4560" t="str">
        <f t="shared" si="71"/>
        <v>YA</v>
      </c>
    </row>
    <row r="4561" spans="1:24">
      <c r="A4561" s="52">
        <v>46267</v>
      </c>
      <c r="B4561" t="s">
        <v>391</v>
      </c>
      <c r="C4561" t="s">
        <v>5591</v>
      </c>
      <c r="D4561" t="s">
        <v>5590</v>
      </c>
      <c r="G4561"/>
      <c r="H4561" t="s">
        <v>24592</v>
      </c>
      <c r="K4561" t="s">
        <v>5590</v>
      </c>
      <c r="L4561" t="s">
        <v>5591</v>
      </c>
      <c r="P4561" t="s">
        <v>24592</v>
      </c>
      <c r="Q4561" t="s">
        <v>11249</v>
      </c>
      <c r="R4561" t="s">
        <v>14115</v>
      </c>
      <c r="S4561" t="s">
        <v>14116</v>
      </c>
      <c r="T4561" t="s">
        <v>14117</v>
      </c>
      <c r="U4561" t="s">
        <v>24593</v>
      </c>
      <c r="W4561" t="str">
        <f>_xlfn.XLOOKUP(D4561,'All DP'!B:B,'All DP'!D:D,"Tidak")</f>
        <v>Masih</v>
      </c>
      <c r="X4561" t="str">
        <f t="shared" si="71"/>
        <v>YA</v>
      </c>
    </row>
    <row r="4562" spans="1:24">
      <c r="A4562" s="52">
        <v>46267</v>
      </c>
      <c r="B4562" t="s">
        <v>26</v>
      </c>
      <c r="C4562" t="s">
        <v>4669</v>
      </c>
      <c r="D4562" t="s">
        <v>4668</v>
      </c>
      <c r="G4562"/>
      <c r="H4562" t="s">
        <v>24594</v>
      </c>
      <c r="K4562" t="s">
        <v>4668</v>
      </c>
      <c r="L4562" t="s">
        <v>4669</v>
      </c>
      <c r="P4562" t="s">
        <v>24594</v>
      </c>
      <c r="Q4562" t="s">
        <v>10656</v>
      </c>
      <c r="R4562" t="s">
        <v>24595</v>
      </c>
      <c r="S4562" t="s">
        <v>24596</v>
      </c>
      <c r="T4562" t="s">
        <v>24597</v>
      </c>
      <c r="U4562" t="s">
        <v>24598</v>
      </c>
      <c r="W4562" t="str">
        <f>_xlfn.XLOOKUP(D4562,'All DP'!B:B,'All DP'!D:D,"Tidak")</f>
        <v>Masih</v>
      </c>
      <c r="X4562" t="str">
        <f t="shared" ref="X4562:X4625" si="72">IFERROR(IF(MOD(H4562,1)&lt;=TIME(15,0,0),"YA","TIDAK"),0)</f>
        <v>YA</v>
      </c>
    </row>
    <row r="4563" spans="1:24">
      <c r="A4563" s="52">
        <v>46267</v>
      </c>
      <c r="B4563" t="s">
        <v>413</v>
      </c>
      <c r="C4563" t="s">
        <v>1760</v>
      </c>
      <c r="D4563" t="s">
        <v>1759</v>
      </c>
      <c r="G4563"/>
      <c r="H4563" t="s">
        <v>24599</v>
      </c>
      <c r="K4563" t="s">
        <v>1759</v>
      </c>
      <c r="L4563" t="s">
        <v>1760</v>
      </c>
      <c r="P4563" t="s">
        <v>24599</v>
      </c>
      <c r="Q4563" t="s">
        <v>10398</v>
      </c>
      <c r="R4563" t="s">
        <v>12625</v>
      </c>
      <c r="S4563" t="s">
        <v>12626</v>
      </c>
      <c r="T4563" t="s">
        <v>12627</v>
      </c>
      <c r="U4563" t="s">
        <v>24600</v>
      </c>
      <c r="W4563" t="str">
        <f>_xlfn.XLOOKUP(D4563,'All DP'!B:B,'All DP'!D:D,"Tidak")</f>
        <v>Masih</v>
      </c>
      <c r="X4563" t="str">
        <f t="shared" si="72"/>
        <v>YA</v>
      </c>
    </row>
    <row r="4564" spans="1:24">
      <c r="A4564" s="52">
        <v>46267</v>
      </c>
      <c r="B4564" t="s">
        <v>848</v>
      </c>
      <c r="C4564" t="s">
        <v>1279</v>
      </c>
      <c r="D4564" t="s">
        <v>1278</v>
      </c>
      <c r="G4564"/>
      <c r="H4564" t="s">
        <v>24601</v>
      </c>
      <c r="K4564" t="s">
        <v>1278</v>
      </c>
      <c r="L4564" t="s">
        <v>1279</v>
      </c>
      <c r="P4564" t="s">
        <v>24601</v>
      </c>
      <c r="Q4564" t="s">
        <v>10181</v>
      </c>
      <c r="R4564" t="s">
        <v>11989</v>
      </c>
      <c r="S4564" t="s">
        <v>11990</v>
      </c>
      <c r="T4564" t="s">
        <v>11991</v>
      </c>
      <c r="U4564" t="s">
        <v>24602</v>
      </c>
      <c r="W4564" t="str">
        <f>_xlfn.XLOOKUP(D4564,'All DP'!B:B,'All DP'!D:D,"Tidak")</f>
        <v>Masih</v>
      </c>
      <c r="X4564" t="str">
        <f t="shared" si="72"/>
        <v>YA</v>
      </c>
    </row>
    <row r="4565" spans="1:24">
      <c r="A4565" s="52">
        <v>46267</v>
      </c>
      <c r="B4565" t="s">
        <v>588</v>
      </c>
      <c r="C4565" t="s">
        <v>5025</v>
      </c>
      <c r="D4565" t="s">
        <v>5024</v>
      </c>
      <c r="G4565"/>
      <c r="H4565" t="s">
        <v>24604</v>
      </c>
      <c r="K4565" t="s">
        <v>5024</v>
      </c>
      <c r="L4565" t="s">
        <v>5025</v>
      </c>
      <c r="P4565" t="s">
        <v>24604</v>
      </c>
      <c r="Q4565" t="s">
        <v>10385</v>
      </c>
      <c r="R4565" t="s">
        <v>20391</v>
      </c>
      <c r="S4565" t="s">
        <v>20392</v>
      </c>
      <c r="T4565" t="s">
        <v>20393</v>
      </c>
      <c r="U4565" t="s">
        <v>24605</v>
      </c>
      <c r="W4565" t="str">
        <f>_xlfn.XLOOKUP(D4565,'All DP'!B:B,'All DP'!D:D,"Tidak")</f>
        <v>Masih</v>
      </c>
      <c r="X4565" t="str">
        <f t="shared" si="72"/>
        <v>YA</v>
      </c>
    </row>
    <row r="4566" spans="1:24">
      <c r="A4566" s="52">
        <v>46267</v>
      </c>
      <c r="B4566" t="s">
        <v>413</v>
      </c>
      <c r="C4566" t="s">
        <v>4411</v>
      </c>
      <c r="D4566" t="s">
        <v>4410</v>
      </c>
      <c r="G4566"/>
      <c r="H4566" t="s">
        <v>24607</v>
      </c>
      <c r="K4566" t="s">
        <v>4410</v>
      </c>
      <c r="L4566" t="s">
        <v>4411</v>
      </c>
      <c r="P4566" t="s">
        <v>24607</v>
      </c>
      <c r="Q4566" t="s">
        <v>10398</v>
      </c>
      <c r="R4566" t="s">
        <v>12215</v>
      </c>
      <c r="S4566" t="s">
        <v>12216</v>
      </c>
      <c r="T4566" t="s">
        <v>12217</v>
      </c>
      <c r="U4566" t="s">
        <v>24608</v>
      </c>
      <c r="W4566" t="str">
        <f>_xlfn.XLOOKUP(D4566,'All DP'!B:B,'All DP'!D:D,"Tidak")</f>
        <v>Masih</v>
      </c>
      <c r="X4566" t="str">
        <f t="shared" si="72"/>
        <v>YA</v>
      </c>
    </row>
    <row r="4567" spans="1:24">
      <c r="A4567" s="52">
        <v>46267</v>
      </c>
      <c r="B4567" t="s">
        <v>1026</v>
      </c>
      <c r="C4567" t="s">
        <v>5141</v>
      </c>
      <c r="D4567" t="s">
        <v>5140</v>
      </c>
      <c r="G4567"/>
      <c r="H4567" t="s">
        <v>24609</v>
      </c>
      <c r="K4567" t="s">
        <v>5140</v>
      </c>
      <c r="L4567" t="s">
        <v>5141</v>
      </c>
      <c r="P4567" t="s">
        <v>24609</v>
      </c>
      <c r="Q4567" t="s">
        <v>10270</v>
      </c>
      <c r="R4567" t="s">
        <v>14969</v>
      </c>
      <c r="S4567" t="s">
        <v>14970</v>
      </c>
      <c r="T4567" t="s">
        <v>14971</v>
      </c>
      <c r="U4567" t="s">
        <v>24610</v>
      </c>
      <c r="W4567" t="str">
        <f>_xlfn.XLOOKUP(D4567,'All DP'!B:B,'All DP'!D:D,"Tidak")</f>
        <v>Masih</v>
      </c>
      <c r="X4567" t="str">
        <f t="shared" si="72"/>
        <v>YA</v>
      </c>
    </row>
    <row r="4568" spans="1:24">
      <c r="A4568" s="52">
        <v>46267</v>
      </c>
      <c r="B4568" t="s">
        <v>229</v>
      </c>
      <c r="C4568" t="s">
        <v>5839</v>
      </c>
      <c r="D4568" t="s">
        <v>5839</v>
      </c>
      <c r="G4568"/>
      <c r="H4568" t="s">
        <v>24612</v>
      </c>
      <c r="K4568" t="s">
        <v>5839</v>
      </c>
      <c r="L4568" t="s">
        <v>5839</v>
      </c>
      <c r="P4568" t="s">
        <v>24612</v>
      </c>
      <c r="Q4568" t="s">
        <v>10199</v>
      </c>
      <c r="R4568" t="s">
        <v>16543</v>
      </c>
      <c r="S4568" t="s">
        <v>16544</v>
      </c>
      <c r="T4568" t="s">
        <v>16545</v>
      </c>
      <c r="U4568" t="s">
        <v>24613</v>
      </c>
      <c r="W4568" t="str">
        <f>_xlfn.XLOOKUP(D4568,'All DP'!B:B,'All DP'!D:D,"Tidak")</f>
        <v>Masih</v>
      </c>
      <c r="X4568" t="str">
        <f t="shared" si="72"/>
        <v>YA</v>
      </c>
    </row>
    <row r="4569" spans="1:24">
      <c r="A4569" s="52">
        <v>46267</v>
      </c>
      <c r="B4569" t="s">
        <v>229</v>
      </c>
      <c r="C4569" t="s">
        <v>5671</v>
      </c>
      <c r="D4569" t="s">
        <v>5670</v>
      </c>
      <c r="G4569"/>
      <c r="H4569" t="s">
        <v>24619</v>
      </c>
      <c r="K4569" t="s">
        <v>5670</v>
      </c>
      <c r="L4569" t="s">
        <v>5671</v>
      </c>
      <c r="P4569" t="s">
        <v>24619</v>
      </c>
      <c r="Q4569" t="s">
        <v>10199</v>
      </c>
      <c r="R4569" t="s">
        <v>18934</v>
      </c>
      <c r="S4569" t="s">
        <v>18935</v>
      </c>
      <c r="T4569" t="s">
        <v>18936</v>
      </c>
      <c r="U4569" t="s">
        <v>24620</v>
      </c>
      <c r="W4569" t="str">
        <f>_xlfn.XLOOKUP(D4569,'All DP'!B:B,'All DP'!D:D,"Tidak")</f>
        <v>Masih</v>
      </c>
      <c r="X4569" t="str">
        <f t="shared" si="72"/>
        <v>YA</v>
      </c>
    </row>
    <row r="4570" spans="1:24">
      <c r="A4570" s="52">
        <v>46267</v>
      </c>
      <c r="B4570" t="s">
        <v>853</v>
      </c>
      <c r="C4570" t="s">
        <v>3637</v>
      </c>
      <c r="D4570" t="s">
        <v>3636</v>
      </c>
      <c r="G4570"/>
      <c r="H4570" t="s">
        <v>24619</v>
      </c>
      <c r="K4570" t="s">
        <v>3636</v>
      </c>
      <c r="L4570" t="s">
        <v>3637</v>
      </c>
      <c r="P4570" t="s">
        <v>24619</v>
      </c>
      <c r="Q4570" t="s">
        <v>11862</v>
      </c>
      <c r="R4570" t="s">
        <v>17019</v>
      </c>
      <c r="S4570" t="s">
        <v>17020</v>
      </c>
      <c r="T4570" t="s">
        <v>17021</v>
      </c>
      <c r="U4570" t="s">
        <v>24622</v>
      </c>
      <c r="W4570" t="str">
        <f>_xlfn.XLOOKUP(D4570,'All DP'!B:B,'All DP'!D:D,"Tidak")</f>
        <v>Masih</v>
      </c>
      <c r="X4570" t="str">
        <f t="shared" si="72"/>
        <v>YA</v>
      </c>
    </row>
    <row r="4571" spans="1:24">
      <c r="A4571" s="52">
        <v>46267</v>
      </c>
      <c r="B4571" t="s">
        <v>848</v>
      </c>
      <c r="C4571" t="s">
        <v>5887</v>
      </c>
      <c r="D4571" t="s">
        <v>5886</v>
      </c>
      <c r="G4571"/>
      <c r="H4571" t="s">
        <v>24624</v>
      </c>
      <c r="K4571" t="s">
        <v>5886</v>
      </c>
      <c r="L4571" t="s">
        <v>5887</v>
      </c>
      <c r="P4571" t="s">
        <v>24624</v>
      </c>
      <c r="Q4571" t="s">
        <v>10181</v>
      </c>
      <c r="R4571" t="s">
        <v>19571</v>
      </c>
      <c r="S4571" t="s">
        <v>19572</v>
      </c>
      <c r="T4571" t="s">
        <v>19573</v>
      </c>
      <c r="U4571" t="s">
        <v>24625</v>
      </c>
      <c r="W4571" t="str">
        <f>_xlfn.XLOOKUP(D4571,'All DP'!B:B,'All DP'!D:D,"Tidak")</f>
        <v>Masih</v>
      </c>
      <c r="X4571" t="str">
        <f t="shared" si="72"/>
        <v>YA</v>
      </c>
    </row>
    <row r="4572" spans="1:24">
      <c r="A4572" s="52">
        <v>46267</v>
      </c>
      <c r="B4572" t="s">
        <v>453</v>
      </c>
      <c r="C4572" t="s">
        <v>5328</v>
      </c>
      <c r="D4572" t="s">
        <v>5327</v>
      </c>
      <c r="G4572"/>
      <c r="H4572" t="s">
        <v>24632</v>
      </c>
      <c r="K4572" t="s">
        <v>5327</v>
      </c>
      <c r="L4572" t="s">
        <v>5328</v>
      </c>
      <c r="P4572" t="s">
        <v>24632</v>
      </c>
      <c r="Q4572" t="s">
        <v>10193</v>
      </c>
      <c r="R4572" t="s">
        <v>18203</v>
      </c>
      <c r="S4572" t="s">
        <v>18204</v>
      </c>
      <c r="T4572" t="s">
        <v>18205</v>
      </c>
      <c r="U4572" t="s">
        <v>24633</v>
      </c>
      <c r="W4572" t="str">
        <f>_xlfn.XLOOKUP(D4572,'All DP'!B:B,'All DP'!D:D,"Tidak")</f>
        <v>Masih</v>
      </c>
      <c r="X4572" t="str">
        <f t="shared" si="72"/>
        <v>YA</v>
      </c>
    </row>
    <row r="4573" spans="1:24">
      <c r="A4573" s="52">
        <v>46267</v>
      </c>
      <c r="B4573" t="s">
        <v>991</v>
      </c>
      <c r="C4573" t="s">
        <v>1426</v>
      </c>
      <c r="D4573" t="s">
        <v>1425</v>
      </c>
      <c r="G4573"/>
      <c r="H4573" t="s">
        <v>24632</v>
      </c>
      <c r="K4573" t="s">
        <v>1425</v>
      </c>
      <c r="L4573" t="s">
        <v>1426</v>
      </c>
      <c r="P4573" t="s">
        <v>24632</v>
      </c>
      <c r="Q4573" t="s">
        <v>12496</v>
      </c>
      <c r="R4573" t="s">
        <v>15265</v>
      </c>
      <c r="S4573" t="s">
        <v>15266</v>
      </c>
      <c r="T4573" t="s">
        <v>15267</v>
      </c>
      <c r="U4573" t="s">
        <v>24635</v>
      </c>
      <c r="W4573" t="str">
        <f>_xlfn.XLOOKUP(D4573,'All DP'!B:B,'All DP'!D:D,"Tidak")</f>
        <v>Masih</v>
      </c>
      <c r="X4573" t="str">
        <f t="shared" si="72"/>
        <v>YA</v>
      </c>
    </row>
    <row r="4574" spans="1:24">
      <c r="A4574" s="52">
        <v>46267</v>
      </c>
      <c r="B4574" t="s">
        <v>848</v>
      </c>
      <c r="C4574" t="s">
        <v>2362</v>
      </c>
      <c r="D4574" t="s">
        <v>2361</v>
      </c>
      <c r="G4574"/>
      <c r="H4574" t="s">
        <v>24636</v>
      </c>
      <c r="K4574" t="s">
        <v>2361</v>
      </c>
      <c r="L4574" t="s">
        <v>2362</v>
      </c>
      <c r="P4574" t="s">
        <v>24636</v>
      </c>
      <c r="Q4574" t="s">
        <v>10181</v>
      </c>
      <c r="R4574" t="s">
        <v>13090</v>
      </c>
      <c r="S4574" t="s">
        <v>13091</v>
      </c>
      <c r="T4574" t="s">
        <v>13092</v>
      </c>
      <c r="U4574" t="s">
        <v>24637</v>
      </c>
      <c r="W4574" t="str">
        <f>_xlfn.XLOOKUP(D4574,'All DP'!B:B,'All DP'!D:D,"Tidak")</f>
        <v>Masih</v>
      </c>
      <c r="X4574" t="str">
        <f t="shared" si="72"/>
        <v>YA</v>
      </c>
    </row>
    <row r="4575" spans="1:24">
      <c r="A4575" s="52">
        <v>46267</v>
      </c>
      <c r="B4575" t="s">
        <v>413</v>
      </c>
      <c r="C4575" t="s">
        <v>2352</v>
      </c>
      <c r="D4575" t="s">
        <v>2351</v>
      </c>
      <c r="G4575"/>
      <c r="H4575" t="s">
        <v>24639</v>
      </c>
      <c r="K4575" t="s">
        <v>2351</v>
      </c>
      <c r="L4575" t="s">
        <v>2352</v>
      </c>
      <c r="P4575" t="s">
        <v>24639</v>
      </c>
      <c r="Q4575" t="s">
        <v>10398</v>
      </c>
      <c r="R4575" t="s">
        <v>16659</v>
      </c>
      <c r="S4575" t="s">
        <v>16660</v>
      </c>
      <c r="T4575" t="s">
        <v>16661</v>
      </c>
      <c r="U4575" t="s">
        <v>24640</v>
      </c>
      <c r="W4575" t="str">
        <f>_xlfn.XLOOKUP(D4575,'All DP'!B:B,'All DP'!D:D,"Tidak")</f>
        <v>Masih</v>
      </c>
      <c r="X4575" t="str">
        <f t="shared" si="72"/>
        <v>YA</v>
      </c>
    </row>
    <row r="4576" spans="1:24">
      <c r="A4576" s="52">
        <v>46267</v>
      </c>
      <c r="B4576" t="s">
        <v>777</v>
      </c>
      <c r="C4576" t="s">
        <v>2662</v>
      </c>
      <c r="D4576" t="s">
        <v>2661</v>
      </c>
      <c r="G4576"/>
      <c r="H4576" t="s">
        <v>24641</v>
      </c>
      <c r="K4576" t="s">
        <v>2661</v>
      </c>
      <c r="L4576" t="s">
        <v>2662</v>
      </c>
      <c r="P4576" t="s">
        <v>24641</v>
      </c>
      <c r="Q4576" t="s">
        <v>10307</v>
      </c>
      <c r="R4576" t="s">
        <v>15090</v>
      </c>
      <c r="S4576" t="s">
        <v>15091</v>
      </c>
      <c r="T4576" t="s">
        <v>15092</v>
      </c>
      <c r="U4576" t="s">
        <v>24642</v>
      </c>
      <c r="W4576" t="str">
        <f>_xlfn.XLOOKUP(D4576,'All DP'!B:B,'All DP'!D:D,"Tidak")</f>
        <v>Masih</v>
      </c>
      <c r="X4576" t="str">
        <f t="shared" si="72"/>
        <v>YA</v>
      </c>
    </row>
    <row r="4577" spans="1:24">
      <c r="A4577" s="52">
        <v>46267</v>
      </c>
      <c r="B4577" t="s">
        <v>853</v>
      </c>
      <c r="C4577" t="s">
        <v>4963</v>
      </c>
      <c r="D4577" t="s">
        <v>4962</v>
      </c>
      <c r="G4577"/>
      <c r="H4577" t="s">
        <v>24643</v>
      </c>
      <c r="K4577" t="s">
        <v>4962</v>
      </c>
      <c r="L4577" t="s">
        <v>4963</v>
      </c>
      <c r="P4577" t="s">
        <v>24643</v>
      </c>
      <c r="Q4577" t="s">
        <v>11862</v>
      </c>
      <c r="R4577" t="s">
        <v>15573</v>
      </c>
      <c r="S4577" t="s">
        <v>15574</v>
      </c>
      <c r="T4577" t="s">
        <v>15575</v>
      </c>
      <c r="U4577" t="s">
        <v>24644</v>
      </c>
      <c r="W4577" t="str">
        <f>_xlfn.XLOOKUP(D4577,'All DP'!B:B,'All DP'!D:D,"Tidak")</f>
        <v>Masih</v>
      </c>
      <c r="X4577" t="str">
        <f t="shared" si="72"/>
        <v>YA</v>
      </c>
    </row>
    <row r="4578" spans="1:24">
      <c r="A4578" s="52">
        <v>46267</v>
      </c>
      <c r="B4578" t="s">
        <v>848</v>
      </c>
      <c r="C4578" t="s">
        <v>6224</v>
      </c>
      <c r="D4578" t="s">
        <v>6223</v>
      </c>
      <c r="G4578"/>
      <c r="H4578" t="s">
        <v>24646</v>
      </c>
      <c r="K4578" t="s">
        <v>6223</v>
      </c>
      <c r="L4578" t="s">
        <v>6224</v>
      </c>
      <c r="P4578" t="s">
        <v>24646</v>
      </c>
      <c r="Q4578" t="s">
        <v>10181</v>
      </c>
      <c r="R4578" t="s">
        <v>14481</v>
      </c>
      <c r="S4578" t="s">
        <v>14482</v>
      </c>
      <c r="T4578" t="s">
        <v>14483</v>
      </c>
      <c r="U4578" t="s">
        <v>24647</v>
      </c>
      <c r="W4578" t="str">
        <f>_xlfn.XLOOKUP(D4578,'All DP'!B:B,'All DP'!D:D,"Tidak")</f>
        <v>Masih</v>
      </c>
      <c r="X4578" t="str">
        <f t="shared" si="72"/>
        <v>YA</v>
      </c>
    </row>
    <row r="4579" spans="1:24">
      <c r="A4579" s="52">
        <v>46267</v>
      </c>
      <c r="B4579" t="s">
        <v>766</v>
      </c>
      <c r="C4579" t="s">
        <v>852</v>
      </c>
      <c r="D4579" t="s">
        <v>851</v>
      </c>
      <c r="G4579"/>
      <c r="H4579" t="s">
        <v>24649</v>
      </c>
      <c r="K4579" t="s">
        <v>851</v>
      </c>
      <c r="L4579" t="s">
        <v>852</v>
      </c>
      <c r="P4579" t="s">
        <v>24649</v>
      </c>
      <c r="Q4579" t="s">
        <v>11133</v>
      </c>
      <c r="R4579" t="s">
        <v>15213</v>
      </c>
      <c r="S4579" t="s">
        <v>15214</v>
      </c>
      <c r="T4579" t="s">
        <v>15215</v>
      </c>
      <c r="U4579" t="s">
        <v>24650</v>
      </c>
      <c r="W4579" t="str">
        <f>_xlfn.XLOOKUP(D4579,'All DP'!B:B,'All DP'!D:D,"Tidak")</f>
        <v>Masih</v>
      </c>
      <c r="X4579" t="str">
        <f t="shared" si="72"/>
        <v>YA</v>
      </c>
    </row>
    <row r="4580" spans="1:24">
      <c r="A4580" s="52">
        <v>46267</v>
      </c>
      <c r="B4580" t="s">
        <v>391</v>
      </c>
      <c r="C4580" t="s">
        <v>2979</v>
      </c>
      <c r="D4580" t="s">
        <v>2978</v>
      </c>
      <c r="G4580"/>
      <c r="H4580" t="s">
        <v>24651</v>
      </c>
      <c r="K4580" t="s">
        <v>2978</v>
      </c>
      <c r="L4580" t="s">
        <v>2979</v>
      </c>
      <c r="P4580" t="s">
        <v>24651</v>
      </c>
      <c r="Q4580" t="s">
        <v>11249</v>
      </c>
      <c r="R4580" t="s">
        <v>15956</v>
      </c>
      <c r="S4580" t="s">
        <v>15957</v>
      </c>
      <c r="T4580" t="s">
        <v>15958</v>
      </c>
      <c r="U4580" t="s">
        <v>24652</v>
      </c>
      <c r="W4580" t="str">
        <f>_xlfn.XLOOKUP(D4580,'All DP'!B:B,'All DP'!D:D,"Tidak")</f>
        <v>Masih</v>
      </c>
      <c r="X4580" t="str">
        <f t="shared" si="72"/>
        <v>YA</v>
      </c>
    </row>
    <row r="4581" spans="1:24">
      <c r="A4581" s="52">
        <v>46267</v>
      </c>
      <c r="B4581" t="s">
        <v>391</v>
      </c>
      <c r="C4581" t="s">
        <v>1784</v>
      </c>
      <c r="D4581" t="s">
        <v>1783</v>
      </c>
      <c r="G4581"/>
      <c r="H4581" t="s">
        <v>24654</v>
      </c>
      <c r="K4581" t="s">
        <v>1783</v>
      </c>
      <c r="L4581" t="s">
        <v>1784</v>
      </c>
      <c r="P4581" t="s">
        <v>24654</v>
      </c>
      <c r="Q4581" t="s">
        <v>11249</v>
      </c>
      <c r="R4581" t="s">
        <v>13553</v>
      </c>
      <c r="S4581" t="s">
        <v>13554</v>
      </c>
      <c r="T4581" t="s">
        <v>13555</v>
      </c>
      <c r="U4581" t="s">
        <v>24655</v>
      </c>
      <c r="W4581" t="str">
        <f>_xlfn.XLOOKUP(D4581,'All DP'!B:B,'All DP'!D:D,"Tidak")</f>
        <v>Masih</v>
      </c>
      <c r="X4581" t="str">
        <f t="shared" si="72"/>
        <v>YA</v>
      </c>
    </row>
    <row r="4582" spans="1:24">
      <c r="A4582" s="52">
        <v>46267</v>
      </c>
      <c r="B4582" t="s">
        <v>848</v>
      </c>
      <c r="C4582" t="s">
        <v>3423</v>
      </c>
      <c r="D4582" t="s">
        <v>3422</v>
      </c>
      <c r="G4582"/>
      <c r="H4582" t="s">
        <v>24656</v>
      </c>
      <c r="K4582" t="s">
        <v>3422</v>
      </c>
      <c r="L4582" t="s">
        <v>3423</v>
      </c>
      <c r="P4582" t="s">
        <v>24656</v>
      </c>
      <c r="Q4582" t="s">
        <v>10181</v>
      </c>
      <c r="R4582" t="s">
        <v>12006</v>
      </c>
      <c r="S4582" t="s">
        <v>12007</v>
      </c>
      <c r="T4582" t="s">
        <v>12008</v>
      </c>
      <c r="U4582" t="s">
        <v>24657</v>
      </c>
      <c r="W4582" t="str">
        <f>_xlfn.XLOOKUP(D4582,'All DP'!B:B,'All DP'!D:D,"Tidak")</f>
        <v>Masih</v>
      </c>
      <c r="X4582" t="str">
        <f t="shared" si="72"/>
        <v>YA</v>
      </c>
    </row>
    <row r="4583" spans="1:24">
      <c r="A4583" s="52">
        <v>46267</v>
      </c>
      <c r="B4583" t="s">
        <v>413</v>
      </c>
      <c r="C4583" t="s">
        <v>4683</v>
      </c>
      <c r="D4583" t="s">
        <v>4682</v>
      </c>
      <c r="G4583"/>
      <c r="H4583" t="s">
        <v>24659</v>
      </c>
      <c r="K4583" t="s">
        <v>4682</v>
      </c>
      <c r="L4583" t="s">
        <v>4683</v>
      </c>
      <c r="P4583" t="s">
        <v>24659</v>
      </c>
      <c r="Q4583" t="s">
        <v>10398</v>
      </c>
      <c r="R4583" t="s">
        <v>18746</v>
      </c>
      <c r="S4583" t="s">
        <v>18747</v>
      </c>
      <c r="T4583" t="s">
        <v>18748</v>
      </c>
      <c r="U4583" t="s">
        <v>24660</v>
      </c>
      <c r="W4583" t="str">
        <f>_xlfn.XLOOKUP(D4583,'All DP'!B:B,'All DP'!D:D,"Tidak")</f>
        <v>Masih</v>
      </c>
      <c r="X4583" t="str">
        <f t="shared" si="72"/>
        <v>YA</v>
      </c>
    </row>
    <row r="4584" spans="1:24">
      <c r="A4584" s="52">
        <v>46267</v>
      </c>
      <c r="B4584" t="s">
        <v>766</v>
      </c>
      <c r="C4584" t="s">
        <v>936</v>
      </c>
      <c r="D4584" t="s">
        <v>935</v>
      </c>
      <c r="G4584"/>
      <c r="H4584" t="s">
        <v>24662</v>
      </c>
      <c r="K4584" t="s">
        <v>935</v>
      </c>
      <c r="L4584" t="s">
        <v>936</v>
      </c>
      <c r="P4584" t="s">
        <v>24662</v>
      </c>
      <c r="Q4584" t="s">
        <v>11133</v>
      </c>
      <c r="R4584" t="s">
        <v>12967</v>
      </c>
      <c r="S4584" t="s">
        <v>12968</v>
      </c>
      <c r="T4584" t="s">
        <v>12969</v>
      </c>
      <c r="U4584" t="s">
        <v>24663</v>
      </c>
      <c r="W4584" t="str">
        <f>_xlfn.XLOOKUP(D4584,'All DP'!B:B,'All DP'!D:D,"Tidak")</f>
        <v>Masih</v>
      </c>
      <c r="X4584" t="str">
        <f t="shared" si="72"/>
        <v>YA</v>
      </c>
    </row>
    <row r="4585" spans="1:24">
      <c r="A4585" s="52">
        <v>46267</v>
      </c>
      <c r="B4585" t="s">
        <v>413</v>
      </c>
      <c r="C4585" t="s">
        <v>2389</v>
      </c>
      <c r="D4585" t="s">
        <v>2389</v>
      </c>
      <c r="G4585"/>
      <c r="H4585" t="s">
        <v>24665</v>
      </c>
      <c r="K4585" t="s">
        <v>2389</v>
      </c>
      <c r="L4585" t="s">
        <v>2389</v>
      </c>
      <c r="P4585" t="s">
        <v>24665</v>
      </c>
      <c r="Q4585" t="s">
        <v>10398</v>
      </c>
      <c r="R4585" t="s">
        <v>14195</v>
      </c>
      <c r="S4585" t="s">
        <v>14196</v>
      </c>
      <c r="T4585" t="s">
        <v>14197</v>
      </c>
      <c r="U4585" t="s">
        <v>24666</v>
      </c>
      <c r="W4585" t="str">
        <f>_xlfn.XLOOKUP(D4585,'All DP'!B:B,'All DP'!D:D,"Tidak")</f>
        <v>Masih</v>
      </c>
      <c r="X4585" t="str">
        <f t="shared" si="72"/>
        <v>YA</v>
      </c>
    </row>
    <row r="4586" spans="1:24">
      <c r="A4586" s="52">
        <v>46267</v>
      </c>
      <c r="B4586" t="s">
        <v>928</v>
      </c>
      <c r="C4586" t="s">
        <v>5711</v>
      </c>
      <c r="D4586" t="s">
        <v>5710</v>
      </c>
      <c r="G4586"/>
      <c r="H4586" t="s">
        <v>24667</v>
      </c>
      <c r="K4586" t="s">
        <v>5710</v>
      </c>
      <c r="L4586" t="s">
        <v>5711</v>
      </c>
      <c r="P4586" t="s">
        <v>24667</v>
      </c>
      <c r="Q4586" t="s">
        <v>10486</v>
      </c>
      <c r="R4586" t="s">
        <v>15006</v>
      </c>
      <c r="S4586" t="s">
        <v>15007</v>
      </c>
      <c r="T4586" t="s">
        <v>15008</v>
      </c>
      <c r="U4586" t="s">
        <v>24668</v>
      </c>
      <c r="W4586" t="str">
        <f>_xlfn.XLOOKUP(D4586,'All DP'!B:B,'All DP'!D:D,"Tidak")</f>
        <v>Masih</v>
      </c>
      <c r="X4586" t="str">
        <f t="shared" si="72"/>
        <v>YA</v>
      </c>
    </row>
    <row r="4587" spans="1:24">
      <c r="A4587" s="52">
        <v>46267</v>
      </c>
      <c r="B4587" t="s">
        <v>229</v>
      </c>
      <c r="C4587" t="s">
        <v>3077</v>
      </c>
      <c r="D4587" t="s">
        <v>3077</v>
      </c>
      <c r="G4587"/>
      <c r="H4587" t="s">
        <v>24670</v>
      </c>
      <c r="K4587" t="s">
        <v>3077</v>
      </c>
      <c r="L4587" t="s">
        <v>3077</v>
      </c>
      <c r="P4587" t="s">
        <v>24670</v>
      </c>
      <c r="Q4587" t="s">
        <v>10199</v>
      </c>
      <c r="R4587" t="s">
        <v>12226</v>
      </c>
      <c r="S4587" t="s">
        <v>12227</v>
      </c>
      <c r="T4587" t="s">
        <v>12228</v>
      </c>
      <c r="U4587" t="s">
        <v>24671</v>
      </c>
      <c r="W4587" t="str">
        <f>_xlfn.XLOOKUP(D4587,'All DP'!B:B,'All DP'!D:D,"Tidak")</f>
        <v>Masih</v>
      </c>
      <c r="X4587" t="str">
        <f t="shared" si="72"/>
        <v>YA</v>
      </c>
    </row>
    <row r="4588" spans="1:24">
      <c r="A4588" s="52">
        <v>46267</v>
      </c>
      <c r="B4588" t="s">
        <v>468</v>
      </c>
      <c r="C4588" t="s">
        <v>3200</v>
      </c>
      <c r="D4588" t="s">
        <v>3199</v>
      </c>
      <c r="G4588"/>
      <c r="H4588" t="s">
        <v>24673</v>
      </c>
      <c r="K4588" t="s">
        <v>3199</v>
      </c>
      <c r="L4588" t="s">
        <v>3200</v>
      </c>
      <c r="P4588" t="s">
        <v>24673</v>
      </c>
      <c r="Q4588" t="s">
        <v>11684</v>
      </c>
      <c r="R4588" t="s">
        <v>14903</v>
      </c>
      <c r="S4588" t="s">
        <v>14904</v>
      </c>
      <c r="T4588" t="s">
        <v>14905</v>
      </c>
      <c r="U4588" t="s">
        <v>24674</v>
      </c>
      <c r="W4588" t="str">
        <f>_xlfn.XLOOKUP(D4588,'All DP'!B:B,'All DP'!D:D,"Tidak")</f>
        <v>Masih</v>
      </c>
      <c r="X4588" t="str">
        <f t="shared" si="72"/>
        <v>YA</v>
      </c>
    </row>
    <row r="4589" spans="1:24">
      <c r="A4589" s="52">
        <v>46267</v>
      </c>
      <c r="B4589" t="s">
        <v>391</v>
      </c>
      <c r="C4589" t="s">
        <v>4301</v>
      </c>
      <c r="D4589" t="s">
        <v>4300</v>
      </c>
      <c r="G4589"/>
      <c r="H4589" t="s">
        <v>24675</v>
      </c>
      <c r="K4589" t="s">
        <v>4300</v>
      </c>
      <c r="L4589" t="s">
        <v>4301</v>
      </c>
      <c r="P4589" t="s">
        <v>24675</v>
      </c>
      <c r="Q4589" t="s">
        <v>11249</v>
      </c>
      <c r="R4589" t="s">
        <v>19165</v>
      </c>
      <c r="S4589" t="s">
        <v>19166</v>
      </c>
      <c r="T4589" t="s">
        <v>19167</v>
      </c>
      <c r="U4589" t="s">
        <v>24676</v>
      </c>
      <c r="W4589" t="str">
        <f>_xlfn.XLOOKUP(D4589,'All DP'!B:B,'All DP'!D:D,"Tidak")</f>
        <v>Masih</v>
      </c>
      <c r="X4589" t="str">
        <f t="shared" si="72"/>
        <v>YA</v>
      </c>
    </row>
    <row r="4590" spans="1:24">
      <c r="A4590" s="52">
        <v>46267</v>
      </c>
      <c r="B4590" t="s">
        <v>358</v>
      </c>
      <c r="C4590" t="s">
        <v>6412</v>
      </c>
      <c r="D4590" t="s">
        <v>6411</v>
      </c>
      <c r="G4590"/>
      <c r="H4590" t="s">
        <v>24678</v>
      </c>
      <c r="K4590" t="s">
        <v>6411</v>
      </c>
      <c r="L4590" t="s">
        <v>6412</v>
      </c>
      <c r="P4590" t="s">
        <v>24678</v>
      </c>
      <c r="Q4590" t="s">
        <v>10443</v>
      </c>
      <c r="R4590" t="s">
        <v>10444</v>
      </c>
      <c r="S4590" t="s">
        <v>10445</v>
      </c>
      <c r="T4590" t="s">
        <v>10446</v>
      </c>
      <c r="U4590" t="s">
        <v>24679</v>
      </c>
      <c r="W4590" t="str">
        <f>_xlfn.XLOOKUP(D4590,'All DP'!B:B,'All DP'!D:D,"Tidak")</f>
        <v>Masih</v>
      </c>
      <c r="X4590" t="str">
        <f t="shared" si="72"/>
        <v>YA</v>
      </c>
    </row>
    <row r="4591" spans="1:24">
      <c r="A4591" s="52">
        <v>46267</v>
      </c>
      <c r="B4591" t="s">
        <v>229</v>
      </c>
      <c r="C4591" t="s">
        <v>3755</v>
      </c>
      <c r="D4591" t="s">
        <v>3755</v>
      </c>
      <c r="G4591"/>
      <c r="H4591" t="s">
        <v>24680</v>
      </c>
      <c r="K4591" t="s">
        <v>3755</v>
      </c>
      <c r="L4591" t="s">
        <v>3755</v>
      </c>
      <c r="P4591" t="s">
        <v>24680</v>
      </c>
      <c r="Q4591" t="s">
        <v>10199</v>
      </c>
      <c r="R4591" t="s">
        <v>11000</v>
      </c>
      <c r="S4591" t="s">
        <v>11001</v>
      </c>
      <c r="T4591" t="s">
        <v>11002</v>
      </c>
      <c r="U4591" t="s">
        <v>24681</v>
      </c>
      <c r="W4591" t="str">
        <f>_xlfn.XLOOKUP(D4591,'All DP'!B:B,'All DP'!D:D,"Tidak")</f>
        <v>Masih</v>
      </c>
      <c r="X4591" t="str">
        <f t="shared" si="72"/>
        <v>YA</v>
      </c>
    </row>
    <row r="4592" spans="1:24">
      <c r="A4592" s="52">
        <v>46267</v>
      </c>
      <c r="B4592" t="s">
        <v>777</v>
      </c>
      <c r="C4592" t="s">
        <v>5866</v>
      </c>
      <c r="D4592" t="s">
        <v>5865</v>
      </c>
      <c r="G4592"/>
      <c r="H4592" t="s">
        <v>24683</v>
      </c>
      <c r="K4592" t="s">
        <v>5865</v>
      </c>
      <c r="L4592" t="s">
        <v>5866</v>
      </c>
      <c r="P4592" t="s">
        <v>24683</v>
      </c>
      <c r="Q4592" t="s">
        <v>10307</v>
      </c>
      <c r="R4592" t="s">
        <v>15485</v>
      </c>
      <c r="S4592" t="s">
        <v>15486</v>
      </c>
      <c r="T4592" t="s">
        <v>15487</v>
      </c>
      <c r="U4592" t="s">
        <v>24684</v>
      </c>
      <c r="W4592" t="str">
        <f>_xlfn.XLOOKUP(D4592,'All DP'!B:B,'All DP'!D:D,"Tidak")</f>
        <v>Masih</v>
      </c>
      <c r="X4592" t="str">
        <f t="shared" si="72"/>
        <v>YA</v>
      </c>
    </row>
    <row r="4593" spans="1:24">
      <c r="A4593" s="52">
        <v>46267</v>
      </c>
      <c r="B4593" t="s">
        <v>413</v>
      </c>
      <c r="C4593" t="s">
        <v>5549</v>
      </c>
      <c r="D4593" t="s">
        <v>5548</v>
      </c>
      <c r="G4593"/>
      <c r="H4593" t="s">
        <v>24686</v>
      </c>
      <c r="K4593" t="s">
        <v>5548</v>
      </c>
      <c r="L4593" t="s">
        <v>5549</v>
      </c>
      <c r="P4593" t="s">
        <v>24686</v>
      </c>
      <c r="Q4593" t="s">
        <v>10398</v>
      </c>
      <c r="R4593" t="s">
        <v>15420</v>
      </c>
      <c r="S4593" t="s">
        <v>15421</v>
      </c>
      <c r="T4593" t="s">
        <v>15422</v>
      </c>
      <c r="U4593" t="s">
        <v>24687</v>
      </c>
      <c r="W4593" t="str">
        <f>_xlfn.XLOOKUP(D4593,'All DP'!B:B,'All DP'!D:D,"Tidak")</f>
        <v>Masih</v>
      </c>
      <c r="X4593" t="str">
        <f t="shared" si="72"/>
        <v>YA</v>
      </c>
    </row>
    <row r="4594" spans="1:24">
      <c r="A4594" s="52">
        <v>46267</v>
      </c>
      <c r="B4594" t="s">
        <v>814</v>
      </c>
      <c r="C4594" t="s">
        <v>1207</v>
      </c>
      <c r="D4594" t="s">
        <v>1206</v>
      </c>
      <c r="G4594"/>
      <c r="H4594" t="s">
        <v>24688</v>
      </c>
      <c r="K4594" t="s">
        <v>1206</v>
      </c>
      <c r="L4594" t="s">
        <v>1207</v>
      </c>
      <c r="P4594" t="s">
        <v>24688</v>
      </c>
      <c r="Q4594" t="s">
        <v>10644</v>
      </c>
      <c r="R4594" t="s">
        <v>24689</v>
      </c>
      <c r="S4594" t="s">
        <v>24690</v>
      </c>
      <c r="T4594" t="s">
        <v>7343</v>
      </c>
      <c r="U4594" t="s">
        <v>24691</v>
      </c>
      <c r="W4594" t="str">
        <f>_xlfn.XLOOKUP(D4594,'All DP'!B:B,'All DP'!D:D,"Tidak")</f>
        <v>Masih</v>
      </c>
      <c r="X4594" t="str">
        <f t="shared" si="72"/>
        <v>YA</v>
      </c>
    </row>
    <row r="4595" spans="1:24">
      <c r="A4595" s="52">
        <v>46267</v>
      </c>
      <c r="B4595" t="s">
        <v>1026</v>
      </c>
      <c r="C4595" t="s">
        <v>4785</v>
      </c>
      <c r="D4595" t="s">
        <v>4784</v>
      </c>
      <c r="G4595"/>
      <c r="H4595" t="s">
        <v>24693</v>
      </c>
      <c r="K4595" t="s">
        <v>4784</v>
      </c>
      <c r="L4595" t="s">
        <v>4785</v>
      </c>
      <c r="P4595" t="s">
        <v>24693</v>
      </c>
      <c r="Q4595" t="s">
        <v>10270</v>
      </c>
      <c r="R4595" t="s">
        <v>20759</v>
      </c>
      <c r="S4595" t="s">
        <v>20760</v>
      </c>
      <c r="T4595" t="s">
        <v>20761</v>
      </c>
      <c r="U4595" t="s">
        <v>24694</v>
      </c>
      <c r="W4595" t="str">
        <f>_xlfn.XLOOKUP(D4595,'All DP'!B:B,'All DP'!D:D,"Tidak")</f>
        <v>Masih</v>
      </c>
      <c r="X4595" t="str">
        <f t="shared" si="72"/>
        <v>YA</v>
      </c>
    </row>
    <row r="4596" spans="1:24">
      <c r="A4596" s="52">
        <v>46267</v>
      </c>
      <c r="B4596" t="s">
        <v>413</v>
      </c>
      <c r="C4596" t="s">
        <v>3973</v>
      </c>
      <c r="D4596" t="s">
        <v>3972</v>
      </c>
      <c r="G4596"/>
      <c r="H4596" t="s">
        <v>24693</v>
      </c>
      <c r="K4596" t="s">
        <v>3972</v>
      </c>
      <c r="L4596" t="s">
        <v>3973</v>
      </c>
      <c r="P4596" t="s">
        <v>24693</v>
      </c>
      <c r="Q4596" t="s">
        <v>10398</v>
      </c>
      <c r="R4596" t="s">
        <v>11373</v>
      </c>
      <c r="S4596" t="s">
        <v>11374</v>
      </c>
      <c r="T4596" t="s">
        <v>7986</v>
      </c>
      <c r="U4596" t="s">
        <v>24695</v>
      </c>
      <c r="W4596" t="str">
        <f>_xlfn.XLOOKUP(D4596,'All DP'!B:B,'All DP'!D:D,"Tidak")</f>
        <v>Masih</v>
      </c>
      <c r="X4596" t="str">
        <f t="shared" si="72"/>
        <v>YA</v>
      </c>
    </row>
    <row r="4597" spans="1:24">
      <c r="A4597" s="52">
        <v>46267</v>
      </c>
      <c r="B4597" t="s">
        <v>843</v>
      </c>
      <c r="C4597" t="s">
        <v>1728</v>
      </c>
      <c r="D4597" t="s">
        <v>1727</v>
      </c>
      <c r="G4597"/>
      <c r="H4597" t="s">
        <v>24696</v>
      </c>
      <c r="K4597" t="s">
        <v>1727</v>
      </c>
      <c r="L4597" t="s">
        <v>1728</v>
      </c>
      <c r="P4597" t="s">
        <v>24696</v>
      </c>
      <c r="Q4597" t="s">
        <v>10236</v>
      </c>
      <c r="R4597" t="s">
        <v>17412</v>
      </c>
      <c r="S4597" t="s">
        <v>17413</v>
      </c>
      <c r="T4597" t="s">
        <v>17414</v>
      </c>
      <c r="U4597" t="s">
        <v>24697</v>
      </c>
      <c r="W4597" t="str">
        <f>_xlfn.XLOOKUP(D4597,'All DP'!B:B,'All DP'!D:D,"Tidak")</f>
        <v>Masih</v>
      </c>
      <c r="X4597" t="str">
        <f t="shared" si="72"/>
        <v>YA</v>
      </c>
    </row>
    <row r="4598" spans="1:24">
      <c r="A4598" s="52">
        <v>46267</v>
      </c>
      <c r="B4598" t="s">
        <v>391</v>
      </c>
      <c r="C4598" t="s">
        <v>2414</v>
      </c>
      <c r="D4598" t="s">
        <v>2413</v>
      </c>
      <c r="G4598"/>
      <c r="H4598" t="s">
        <v>24698</v>
      </c>
      <c r="K4598" t="s">
        <v>2413</v>
      </c>
      <c r="L4598" t="s">
        <v>2414</v>
      </c>
      <c r="P4598" t="s">
        <v>24698</v>
      </c>
      <c r="Q4598" t="s">
        <v>11249</v>
      </c>
      <c r="R4598" t="s">
        <v>17139</v>
      </c>
      <c r="S4598" t="s">
        <v>17140</v>
      </c>
      <c r="T4598" t="s">
        <v>17141</v>
      </c>
      <c r="U4598" t="s">
        <v>24699</v>
      </c>
      <c r="W4598" t="str">
        <f>_xlfn.XLOOKUP(D4598,'All DP'!B:B,'All DP'!D:D,"Tidak")</f>
        <v>Masih</v>
      </c>
      <c r="X4598" t="str">
        <f t="shared" si="72"/>
        <v>YA</v>
      </c>
    </row>
    <row r="4599" spans="1:24">
      <c r="A4599" s="52">
        <v>46267</v>
      </c>
      <c r="B4599" t="s">
        <v>4</v>
      </c>
      <c r="C4599" t="s">
        <v>711</v>
      </c>
      <c r="D4599" t="s">
        <v>710</v>
      </c>
      <c r="G4599"/>
      <c r="H4599" t="s">
        <v>24698</v>
      </c>
      <c r="K4599" t="s">
        <v>710</v>
      </c>
      <c r="L4599" t="s">
        <v>711</v>
      </c>
      <c r="P4599" t="s">
        <v>24698</v>
      </c>
      <c r="Q4599" t="s">
        <v>11054</v>
      </c>
      <c r="R4599" t="s">
        <v>18020</v>
      </c>
      <c r="S4599" t="s">
        <v>18021</v>
      </c>
      <c r="T4599" t="s">
        <v>18022</v>
      </c>
      <c r="U4599" t="s">
        <v>24701</v>
      </c>
      <c r="W4599" t="str">
        <f>_xlfn.XLOOKUP(D4599,'All DP'!B:B,'All DP'!D:D,"Tidak")</f>
        <v>Masih</v>
      </c>
      <c r="X4599" t="str">
        <f t="shared" si="72"/>
        <v>YA</v>
      </c>
    </row>
    <row r="4600" spans="1:24">
      <c r="A4600" s="52">
        <v>46267</v>
      </c>
      <c r="B4600" t="s">
        <v>26</v>
      </c>
      <c r="C4600" t="s">
        <v>2537</v>
      </c>
      <c r="D4600" t="s">
        <v>2536</v>
      </c>
      <c r="G4600"/>
      <c r="H4600" t="s">
        <v>24702</v>
      </c>
      <c r="K4600" t="s">
        <v>2536</v>
      </c>
      <c r="L4600" t="s">
        <v>2537</v>
      </c>
      <c r="P4600" t="s">
        <v>24702</v>
      </c>
      <c r="Q4600" t="s">
        <v>10656</v>
      </c>
      <c r="R4600" t="s">
        <v>12417</v>
      </c>
      <c r="S4600" t="s">
        <v>12418</v>
      </c>
      <c r="T4600" t="s">
        <v>12419</v>
      </c>
      <c r="U4600" t="s">
        <v>24703</v>
      </c>
      <c r="W4600" t="str">
        <f>_xlfn.XLOOKUP(D4600,'All DP'!B:B,'All DP'!D:D,"Tidak")</f>
        <v>Masih</v>
      </c>
      <c r="X4600" t="str">
        <f t="shared" si="72"/>
        <v>YA</v>
      </c>
    </row>
    <row r="4601" spans="1:24">
      <c r="A4601" s="52">
        <v>46267</v>
      </c>
      <c r="B4601" t="s">
        <v>1026</v>
      </c>
      <c r="C4601" t="s">
        <v>1888</v>
      </c>
      <c r="D4601" t="s">
        <v>1887</v>
      </c>
      <c r="G4601"/>
      <c r="H4601" t="s">
        <v>24705</v>
      </c>
      <c r="K4601" t="s">
        <v>1887</v>
      </c>
      <c r="L4601" t="s">
        <v>1888</v>
      </c>
      <c r="P4601" t="s">
        <v>24705</v>
      </c>
      <c r="Q4601" t="s">
        <v>10270</v>
      </c>
      <c r="R4601" t="s">
        <v>15513</v>
      </c>
      <c r="S4601" t="s">
        <v>15514</v>
      </c>
      <c r="T4601" t="s">
        <v>15515</v>
      </c>
      <c r="U4601" t="s">
        <v>24706</v>
      </c>
      <c r="W4601" t="str">
        <f>_xlfn.XLOOKUP(D4601,'All DP'!B:B,'All DP'!D:D,"Tidak")</f>
        <v>Masih</v>
      </c>
      <c r="X4601" t="str">
        <f t="shared" si="72"/>
        <v>YA</v>
      </c>
    </row>
    <row r="4602" spans="1:24">
      <c r="A4602" s="52">
        <v>46267</v>
      </c>
      <c r="B4602" t="s">
        <v>588</v>
      </c>
      <c r="C4602" t="s">
        <v>2038</v>
      </c>
      <c r="D4602" t="s">
        <v>2037</v>
      </c>
      <c r="G4602"/>
      <c r="H4602" t="s">
        <v>24708</v>
      </c>
      <c r="K4602" t="s">
        <v>2037</v>
      </c>
      <c r="L4602" t="s">
        <v>2038</v>
      </c>
      <c r="P4602" t="s">
        <v>24708</v>
      </c>
      <c r="Q4602" t="s">
        <v>10385</v>
      </c>
      <c r="R4602" t="s">
        <v>17286</v>
      </c>
      <c r="S4602" t="s">
        <v>17287</v>
      </c>
      <c r="T4602" t="s">
        <v>17288</v>
      </c>
      <c r="U4602" t="s">
        <v>24709</v>
      </c>
      <c r="W4602" t="str">
        <f>_xlfn.XLOOKUP(D4602,'All DP'!B:B,'All DP'!D:D,"Tidak")</f>
        <v>Masih</v>
      </c>
      <c r="X4602" t="str">
        <f t="shared" si="72"/>
        <v>YA</v>
      </c>
    </row>
    <row r="4603" spans="1:24">
      <c r="A4603" s="52">
        <v>46267</v>
      </c>
      <c r="B4603" t="s">
        <v>1026</v>
      </c>
      <c r="C4603" t="s">
        <v>1747</v>
      </c>
      <c r="D4603" t="s">
        <v>1747</v>
      </c>
      <c r="G4603"/>
      <c r="H4603" t="s">
        <v>24710</v>
      </c>
      <c r="K4603" t="s">
        <v>1747</v>
      </c>
      <c r="L4603" t="s">
        <v>1747</v>
      </c>
      <c r="P4603" t="s">
        <v>24710</v>
      </c>
      <c r="Q4603" t="s">
        <v>10270</v>
      </c>
      <c r="R4603" t="s">
        <v>19298</v>
      </c>
      <c r="S4603" t="s">
        <v>19299</v>
      </c>
      <c r="T4603" t="s">
        <v>19300</v>
      </c>
      <c r="U4603" t="s">
        <v>24711</v>
      </c>
      <c r="W4603" t="str">
        <f>_xlfn.XLOOKUP(D4603,'All DP'!B:B,'All DP'!D:D,"Tidak")</f>
        <v>Masih</v>
      </c>
      <c r="X4603" t="str">
        <f t="shared" si="72"/>
        <v>YA</v>
      </c>
    </row>
    <row r="4604" spans="1:24">
      <c r="A4604" s="52">
        <v>46267</v>
      </c>
      <c r="B4604" t="s">
        <v>928</v>
      </c>
      <c r="C4604" t="s">
        <v>5019</v>
      </c>
      <c r="D4604" t="s">
        <v>5018</v>
      </c>
      <c r="G4604"/>
      <c r="H4604" t="s">
        <v>24712</v>
      </c>
      <c r="K4604" t="s">
        <v>5018</v>
      </c>
      <c r="L4604" t="s">
        <v>5019</v>
      </c>
      <c r="P4604" t="s">
        <v>24712</v>
      </c>
      <c r="Q4604" t="s">
        <v>10486</v>
      </c>
      <c r="R4604" t="s">
        <v>13320</v>
      </c>
      <c r="S4604" t="s">
        <v>13321</v>
      </c>
      <c r="T4604" t="s">
        <v>13322</v>
      </c>
      <c r="U4604" t="s">
        <v>24713</v>
      </c>
      <c r="W4604" t="str">
        <f>_xlfn.XLOOKUP(D4604,'All DP'!B:B,'All DP'!D:D,"Tidak")</f>
        <v>Masih</v>
      </c>
      <c r="X4604" t="str">
        <f t="shared" si="72"/>
        <v>YA</v>
      </c>
    </row>
    <row r="4605" spans="1:24">
      <c r="A4605" s="52">
        <v>46267</v>
      </c>
      <c r="B4605" t="s">
        <v>1026</v>
      </c>
      <c r="C4605" t="s">
        <v>1396</v>
      </c>
      <c r="D4605" t="s">
        <v>1395</v>
      </c>
      <c r="G4605"/>
      <c r="H4605" t="s">
        <v>24714</v>
      </c>
      <c r="K4605" t="s">
        <v>1395</v>
      </c>
      <c r="L4605" t="s">
        <v>1396</v>
      </c>
      <c r="P4605" t="s">
        <v>24714</v>
      </c>
      <c r="Q4605" t="s">
        <v>10270</v>
      </c>
      <c r="R4605" t="s">
        <v>11499</v>
      </c>
      <c r="S4605" t="s">
        <v>11500</v>
      </c>
      <c r="T4605" t="s">
        <v>11501</v>
      </c>
      <c r="U4605" t="s">
        <v>24715</v>
      </c>
      <c r="W4605" t="str">
        <f>_xlfn.XLOOKUP(D4605,'All DP'!B:B,'All DP'!D:D,"Tidak")</f>
        <v>Masih</v>
      </c>
      <c r="X4605" t="str">
        <f t="shared" si="72"/>
        <v>YA</v>
      </c>
    </row>
    <row r="4606" spans="1:24">
      <c r="A4606" s="52">
        <v>46267</v>
      </c>
      <c r="B4606" t="s">
        <v>413</v>
      </c>
      <c r="C4606" t="s">
        <v>1521</v>
      </c>
      <c r="D4606" t="s">
        <v>1521</v>
      </c>
      <c r="G4606"/>
      <c r="H4606" t="s">
        <v>24717</v>
      </c>
      <c r="K4606" t="s">
        <v>1521</v>
      </c>
      <c r="L4606" t="s">
        <v>1521</v>
      </c>
      <c r="P4606" t="s">
        <v>24717</v>
      </c>
      <c r="Q4606" t="s">
        <v>10398</v>
      </c>
      <c r="R4606" t="s">
        <v>14470</v>
      </c>
      <c r="S4606" t="s">
        <v>14471</v>
      </c>
      <c r="T4606" t="s">
        <v>14472</v>
      </c>
      <c r="U4606" t="s">
        <v>24718</v>
      </c>
      <c r="W4606" t="str">
        <f>_xlfn.XLOOKUP(D4606,'All DP'!B:B,'All DP'!D:D,"Tidak")</f>
        <v>Masih</v>
      </c>
      <c r="X4606" t="str">
        <f t="shared" si="72"/>
        <v>YA</v>
      </c>
    </row>
    <row r="4607" spans="1:24">
      <c r="A4607" s="52">
        <v>46267</v>
      </c>
      <c r="B4607" t="s">
        <v>4</v>
      </c>
      <c r="C4607" t="s">
        <v>735</v>
      </c>
      <c r="D4607" t="s">
        <v>734</v>
      </c>
      <c r="G4607"/>
      <c r="H4607" t="s">
        <v>24719</v>
      </c>
      <c r="K4607" t="s">
        <v>734</v>
      </c>
      <c r="L4607" t="s">
        <v>735</v>
      </c>
      <c r="P4607" t="s">
        <v>24719</v>
      </c>
      <c r="Q4607" t="s">
        <v>11054</v>
      </c>
      <c r="R4607" t="s">
        <v>16938</v>
      </c>
      <c r="S4607" t="s">
        <v>24720</v>
      </c>
      <c r="T4607" t="s">
        <v>24721</v>
      </c>
      <c r="U4607" t="s">
        <v>24722</v>
      </c>
      <c r="W4607" t="str">
        <f>_xlfn.XLOOKUP(D4607,'All DP'!B:B,'All DP'!D:D,"Tidak")</f>
        <v>Masih</v>
      </c>
      <c r="X4607" t="str">
        <f t="shared" si="72"/>
        <v>YA</v>
      </c>
    </row>
    <row r="4608" spans="1:24">
      <c r="A4608" s="52">
        <v>46267</v>
      </c>
      <c r="B4608" t="s">
        <v>391</v>
      </c>
      <c r="C4608" t="s">
        <v>5243</v>
      </c>
      <c r="D4608" t="s">
        <v>5242</v>
      </c>
      <c r="G4608"/>
      <c r="H4608" t="s">
        <v>24724</v>
      </c>
      <c r="K4608" t="s">
        <v>5242</v>
      </c>
      <c r="L4608" t="s">
        <v>5243</v>
      </c>
      <c r="P4608" t="s">
        <v>24724</v>
      </c>
      <c r="Q4608" t="s">
        <v>11249</v>
      </c>
      <c r="R4608" t="s">
        <v>12412</v>
      </c>
      <c r="S4608" t="s">
        <v>12413</v>
      </c>
      <c r="T4608" t="s">
        <v>12414</v>
      </c>
      <c r="U4608" t="s">
        <v>24725</v>
      </c>
      <c r="W4608" t="str">
        <f>_xlfn.XLOOKUP(D4608,'All DP'!B:B,'All DP'!D:D,"Tidak")</f>
        <v>Masih</v>
      </c>
      <c r="X4608" t="str">
        <f t="shared" si="72"/>
        <v>YA</v>
      </c>
    </row>
    <row r="4609" spans="1:24">
      <c r="A4609" s="52">
        <v>46267</v>
      </c>
      <c r="B4609" t="s">
        <v>766</v>
      </c>
      <c r="C4609" t="s">
        <v>2884</v>
      </c>
      <c r="D4609" t="s">
        <v>2883</v>
      </c>
      <c r="G4609"/>
      <c r="H4609" t="s">
        <v>24726</v>
      </c>
      <c r="K4609" t="s">
        <v>2883</v>
      </c>
      <c r="L4609" t="s">
        <v>2884</v>
      </c>
      <c r="P4609" t="s">
        <v>24726</v>
      </c>
      <c r="Q4609" t="s">
        <v>11133</v>
      </c>
      <c r="R4609" t="s">
        <v>13352</v>
      </c>
      <c r="S4609" t="s">
        <v>13353</v>
      </c>
      <c r="T4609" t="s">
        <v>13354</v>
      </c>
      <c r="U4609" t="s">
        <v>24727</v>
      </c>
      <c r="W4609" t="str">
        <f>_xlfn.XLOOKUP(D4609,'All DP'!B:B,'All DP'!D:D,"Tidak")</f>
        <v>Masih</v>
      </c>
      <c r="X4609" t="str">
        <f t="shared" si="72"/>
        <v>YA</v>
      </c>
    </row>
    <row r="4610" spans="1:24">
      <c r="A4610" s="52">
        <v>46267</v>
      </c>
      <c r="B4610" t="s">
        <v>391</v>
      </c>
      <c r="C4610" t="s">
        <v>2103</v>
      </c>
      <c r="D4610" t="s">
        <v>2102</v>
      </c>
      <c r="G4610"/>
      <c r="H4610" t="s">
        <v>24728</v>
      </c>
      <c r="K4610" t="s">
        <v>2102</v>
      </c>
      <c r="L4610" t="s">
        <v>2103</v>
      </c>
      <c r="P4610" t="s">
        <v>24728</v>
      </c>
      <c r="Q4610" t="s">
        <v>11249</v>
      </c>
      <c r="R4610" t="s">
        <v>18836</v>
      </c>
      <c r="S4610" t="s">
        <v>18837</v>
      </c>
      <c r="T4610" t="s">
        <v>18838</v>
      </c>
      <c r="U4610" t="s">
        <v>24729</v>
      </c>
      <c r="W4610" t="str">
        <f>_xlfn.XLOOKUP(D4610,'All DP'!B:B,'All DP'!D:D,"Tidak")</f>
        <v>Masih</v>
      </c>
      <c r="X4610" t="str">
        <f t="shared" si="72"/>
        <v>YA</v>
      </c>
    </row>
    <row r="4611" spans="1:24">
      <c r="A4611" s="52">
        <v>46267</v>
      </c>
      <c r="B4611" t="s">
        <v>848</v>
      </c>
      <c r="C4611" t="s">
        <v>3355</v>
      </c>
      <c r="D4611" t="s">
        <v>3354</v>
      </c>
      <c r="G4611"/>
      <c r="H4611" t="s">
        <v>24733</v>
      </c>
      <c r="K4611" t="s">
        <v>3354</v>
      </c>
      <c r="L4611" t="s">
        <v>3355</v>
      </c>
      <c r="P4611" t="s">
        <v>24733</v>
      </c>
      <c r="Q4611" t="s">
        <v>10181</v>
      </c>
      <c r="R4611" t="s">
        <v>20437</v>
      </c>
      <c r="S4611" t="s">
        <v>20438</v>
      </c>
      <c r="T4611" t="s">
        <v>20439</v>
      </c>
      <c r="U4611" t="s">
        <v>24734</v>
      </c>
      <c r="W4611" t="str">
        <f>_xlfn.XLOOKUP(D4611,'All DP'!B:B,'All DP'!D:D,"Tidak")</f>
        <v>Masih</v>
      </c>
      <c r="X4611" t="str">
        <f t="shared" si="72"/>
        <v>YA</v>
      </c>
    </row>
    <row r="4612" spans="1:24">
      <c r="A4612" s="52">
        <v>46267</v>
      </c>
      <c r="B4612" t="s">
        <v>391</v>
      </c>
      <c r="C4612" t="s">
        <v>3967</v>
      </c>
      <c r="D4612" t="s">
        <v>3966</v>
      </c>
      <c r="G4612"/>
      <c r="H4612" t="s">
        <v>24735</v>
      </c>
      <c r="K4612" t="s">
        <v>3966</v>
      </c>
      <c r="L4612" t="s">
        <v>3967</v>
      </c>
      <c r="P4612" t="s">
        <v>24735</v>
      </c>
      <c r="Q4612" t="s">
        <v>11249</v>
      </c>
      <c r="R4612" t="s">
        <v>16119</v>
      </c>
      <c r="S4612" t="s">
        <v>16120</v>
      </c>
      <c r="T4612" t="s">
        <v>16121</v>
      </c>
      <c r="U4612" t="s">
        <v>24736</v>
      </c>
      <c r="W4612" t="str">
        <f>_xlfn.XLOOKUP(D4612,'All DP'!B:B,'All DP'!D:D,"Tidak")</f>
        <v>Masih</v>
      </c>
      <c r="X4612" t="str">
        <f t="shared" si="72"/>
        <v>YA</v>
      </c>
    </row>
    <row r="4613" spans="1:24">
      <c r="A4613" s="52">
        <v>46267</v>
      </c>
      <c r="B4613" t="s">
        <v>4</v>
      </c>
      <c r="C4613" t="s">
        <v>733</v>
      </c>
      <c r="D4613" t="s">
        <v>732</v>
      </c>
      <c r="G4613"/>
      <c r="H4613" t="s">
        <v>24737</v>
      </c>
      <c r="K4613" t="s">
        <v>732</v>
      </c>
      <c r="L4613" t="s">
        <v>733</v>
      </c>
      <c r="P4613" t="s">
        <v>24737</v>
      </c>
      <c r="Q4613" t="s">
        <v>11054</v>
      </c>
      <c r="R4613" t="s">
        <v>16583</v>
      </c>
      <c r="S4613" t="s">
        <v>16584</v>
      </c>
      <c r="T4613" t="s">
        <v>16585</v>
      </c>
      <c r="U4613" t="s">
        <v>24738</v>
      </c>
      <c r="W4613" t="str">
        <f>_xlfn.XLOOKUP(D4613,'All DP'!B:B,'All DP'!D:D,"Tidak")</f>
        <v>Masih</v>
      </c>
      <c r="X4613" t="str">
        <f t="shared" si="72"/>
        <v>YA</v>
      </c>
    </row>
    <row r="4614" spans="1:24">
      <c r="A4614" s="52">
        <v>46267</v>
      </c>
      <c r="B4614" t="s">
        <v>766</v>
      </c>
      <c r="C4614" t="s">
        <v>2830</v>
      </c>
      <c r="D4614" t="s">
        <v>2829</v>
      </c>
      <c r="G4614"/>
      <c r="H4614" t="s">
        <v>24739</v>
      </c>
      <c r="K4614" t="s">
        <v>2829</v>
      </c>
      <c r="L4614" t="s">
        <v>2830</v>
      </c>
      <c r="P4614" t="s">
        <v>24739</v>
      </c>
      <c r="Q4614" t="s">
        <v>11133</v>
      </c>
      <c r="R4614" t="s">
        <v>20170</v>
      </c>
      <c r="S4614" t="s">
        <v>20171</v>
      </c>
      <c r="T4614" t="s">
        <v>20172</v>
      </c>
      <c r="U4614" t="s">
        <v>24740</v>
      </c>
      <c r="W4614" t="str">
        <f>_xlfn.XLOOKUP(D4614,'All DP'!B:B,'All DP'!D:D,"Tidak")</f>
        <v>Masih</v>
      </c>
      <c r="X4614" t="str">
        <f t="shared" si="72"/>
        <v>YA</v>
      </c>
    </row>
    <row r="4615" spans="1:24">
      <c r="A4615" s="52">
        <v>46267</v>
      </c>
      <c r="B4615" t="s">
        <v>229</v>
      </c>
      <c r="C4615" t="s">
        <v>339</v>
      </c>
      <c r="D4615" t="s">
        <v>338</v>
      </c>
      <c r="G4615"/>
      <c r="H4615" t="s">
        <v>24742</v>
      </c>
      <c r="K4615" t="s">
        <v>338</v>
      </c>
      <c r="L4615" t="s">
        <v>339</v>
      </c>
      <c r="P4615" t="s">
        <v>24742</v>
      </c>
      <c r="Q4615" t="s">
        <v>10199</v>
      </c>
      <c r="R4615" t="s">
        <v>18842</v>
      </c>
      <c r="S4615" t="s">
        <v>18843</v>
      </c>
      <c r="T4615" t="s">
        <v>18844</v>
      </c>
      <c r="U4615" t="s">
        <v>24743</v>
      </c>
      <c r="W4615" t="str">
        <f>_xlfn.XLOOKUP(D4615,'All DP'!B:B,'All DP'!D:D,"Tidak")</f>
        <v>Masih</v>
      </c>
      <c r="X4615" t="str">
        <f t="shared" si="72"/>
        <v>YA</v>
      </c>
    </row>
    <row r="4616" spans="1:24">
      <c r="A4616" s="52">
        <v>46267</v>
      </c>
      <c r="B4616" t="s">
        <v>391</v>
      </c>
      <c r="C4616" t="s">
        <v>4303</v>
      </c>
      <c r="D4616" t="s">
        <v>4302</v>
      </c>
      <c r="G4616"/>
      <c r="H4616" t="s">
        <v>24744</v>
      </c>
      <c r="K4616" t="s">
        <v>4302</v>
      </c>
      <c r="L4616" t="s">
        <v>4303</v>
      </c>
      <c r="P4616" t="s">
        <v>24744</v>
      </c>
      <c r="Q4616" t="s">
        <v>11249</v>
      </c>
      <c r="R4616" t="s">
        <v>17970</v>
      </c>
      <c r="S4616" t="s">
        <v>17971</v>
      </c>
      <c r="T4616" t="s">
        <v>17972</v>
      </c>
      <c r="U4616" t="s">
        <v>24745</v>
      </c>
      <c r="W4616" t="str">
        <f>_xlfn.XLOOKUP(D4616,'All DP'!B:B,'All DP'!D:D,"Tidak")</f>
        <v>Masih</v>
      </c>
      <c r="X4616" t="str">
        <f t="shared" si="72"/>
        <v>YA</v>
      </c>
    </row>
    <row r="4617" spans="1:24">
      <c r="A4617" s="52">
        <v>46267</v>
      </c>
      <c r="B4617" t="s">
        <v>777</v>
      </c>
      <c r="C4617" t="s">
        <v>2666</v>
      </c>
      <c r="D4617" t="s">
        <v>2665</v>
      </c>
      <c r="G4617"/>
      <c r="H4617" t="s">
        <v>24747</v>
      </c>
      <c r="K4617" t="s">
        <v>2665</v>
      </c>
      <c r="L4617" t="s">
        <v>2666</v>
      </c>
      <c r="P4617" t="s">
        <v>24747</v>
      </c>
      <c r="Q4617" t="s">
        <v>10307</v>
      </c>
      <c r="R4617" t="s">
        <v>12138</v>
      </c>
      <c r="S4617" t="s">
        <v>12139</v>
      </c>
      <c r="T4617" t="s">
        <v>12140</v>
      </c>
      <c r="U4617" t="s">
        <v>24748</v>
      </c>
      <c r="W4617" t="str">
        <f>_xlfn.XLOOKUP(D4617,'All DP'!B:B,'All DP'!D:D,"Tidak")</f>
        <v>Masih</v>
      </c>
      <c r="X4617" t="str">
        <f t="shared" si="72"/>
        <v>YA</v>
      </c>
    </row>
    <row r="4618" spans="1:24">
      <c r="A4618" s="52">
        <v>46267</v>
      </c>
      <c r="B4618" t="s">
        <v>391</v>
      </c>
      <c r="C4618" t="s">
        <v>6212</v>
      </c>
      <c r="D4618" t="s">
        <v>6211</v>
      </c>
      <c r="G4618"/>
      <c r="H4618" t="s">
        <v>24750</v>
      </c>
      <c r="K4618" t="s">
        <v>6211</v>
      </c>
      <c r="L4618" t="s">
        <v>6212</v>
      </c>
      <c r="P4618" t="s">
        <v>24750</v>
      </c>
      <c r="Q4618" t="s">
        <v>11249</v>
      </c>
      <c r="R4618" t="s">
        <v>14070</v>
      </c>
      <c r="S4618" t="s">
        <v>14071</v>
      </c>
      <c r="T4618" t="s">
        <v>14072</v>
      </c>
      <c r="U4618" t="s">
        <v>24751</v>
      </c>
      <c r="W4618" t="str">
        <f>_xlfn.XLOOKUP(D4618,'All DP'!B:B,'All DP'!D:D,"Tidak")</f>
        <v>Masih</v>
      </c>
      <c r="X4618" t="str">
        <f t="shared" si="72"/>
        <v>YA</v>
      </c>
    </row>
    <row r="4619" spans="1:24">
      <c r="A4619" s="52">
        <v>46267</v>
      </c>
      <c r="B4619" t="s">
        <v>4</v>
      </c>
      <c r="C4619" t="s">
        <v>747</v>
      </c>
      <c r="D4619" t="s">
        <v>746</v>
      </c>
      <c r="G4619"/>
      <c r="H4619" t="s">
        <v>24753</v>
      </c>
      <c r="K4619" t="s">
        <v>746</v>
      </c>
      <c r="L4619" t="s">
        <v>747</v>
      </c>
      <c r="P4619" t="s">
        <v>24753</v>
      </c>
      <c r="Q4619" t="s">
        <v>11054</v>
      </c>
      <c r="R4619" t="s">
        <v>14569</v>
      </c>
      <c r="S4619" t="s">
        <v>14570</v>
      </c>
      <c r="T4619" t="s">
        <v>9841</v>
      </c>
      <c r="U4619" t="s">
        <v>24754</v>
      </c>
      <c r="W4619" t="str">
        <f>_xlfn.XLOOKUP(D4619,'All DP'!B:B,'All DP'!D:D,"Tidak")</f>
        <v>Masih</v>
      </c>
      <c r="X4619" t="str">
        <f t="shared" si="72"/>
        <v>YA</v>
      </c>
    </row>
    <row r="4620" spans="1:24">
      <c r="A4620" s="52">
        <v>46267</v>
      </c>
      <c r="B4620" t="s">
        <v>777</v>
      </c>
      <c r="C4620" t="s">
        <v>2664</v>
      </c>
      <c r="D4620" t="s">
        <v>2663</v>
      </c>
      <c r="G4620"/>
      <c r="H4620" t="s">
        <v>24755</v>
      </c>
      <c r="K4620" t="s">
        <v>2663</v>
      </c>
      <c r="L4620" t="s">
        <v>2664</v>
      </c>
      <c r="P4620" t="s">
        <v>24755</v>
      </c>
      <c r="Q4620" t="s">
        <v>10307</v>
      </c>
      <c r="R4620" t="s">
        <v>13755</v>
      </c>
      <c r="S4620" t="s">
        <v>13756</v>
      </c>
      <c r="T4620" t="s">
        <v>13757</v>
      </c>
      <c r="U4620" t="s">
        <v>24756</v>
      </c>
      <c r="W4620" t="str">
        <f>_xlfn.XLOOKUP(D4620,'All DP'!B:B,'All DP'!D:D,"Tidak")</f>
        <v>Masih</v>
      </c>
      <c r="X4620" t="str">
        <f t="shared" si="72"/>
        <v>YA</v>
      </c>
    </row>
    <row r="4621" spans="1:24">
      <c r="A4621" s="52">
        <v>46267</v>
      </c>
      <c r="B4621" t="s">
        <v>4</v>
      </c>
      <c r="C4621" t="s">
        <v>713</v>
      </c>
      <c r="D4621" t="s">
        <v>712</v>
      </c>
      <c r="G4621"/>
      <c r="H4621" t="s">
        <v>24758</v>
      </c>
      <c r="K4621" t="s">
        <v>712</v>
      </c>
      <c r="L4621" t="s">
        <v>713</v>
      </c>
      <c r="P4621" t="s">
        <v>24758</v>
      </c>
      <c r="Q4621" t="s">
        <v>11054</v>
      </c>
      <c r="R4621" t="s">
        <v>16884</v>
      </c>
      <c r="S4621" t="s">
        <v>16885</v>
      </c>
      <c r="T4621" t="s">
        <v>16886</v>
      </c>
      <c r="U4621" t="s">
        <v>24759</v>
      </c>
      <c r="W4621" t="str">
        <f>_xlfn.XLOOKUP(D4621,'All DP'!B:B,'All DP'!D:D,"Tidak")</f>
        <v>Masih</v>
      </c>
      <c r="X4621" t="str">
        <f t="shared" si="72"/>
        <v>YA</v>
      </c>
    </row>
    <row r="4622" spans="1:24">
      <c r="A4622" s="52">
        <v>46267</v>
      </c>
      <c r="B4622" t="s">
        <v>991</v>
      </c>
      <c r="C4622" t="s">
        <v>1374</v>
      </c>
      <c r="D4622" t="s">
        <v>1373</v>
      </c>
      <c r="G4622"/>
      <c r="H4622" t="s">
        <v>24760</v>
      </c>
      <c r="K4622" t="s">
        <v>1373</v>
      </c>
      <c r="L4622" t="s">
        <v>1374</v>
      </c>
      <c r="P4622" t="s">
        <v>24760</v>
      </c>
      <c r="Q4622" t="s">
        <v>12496</v>
      </c>
      <c r="R4622" t="s">
        <v>14760</v>
      </c>
      <c r="S4622" t="s">
        <v>14761</v>
      </c>
      <c r="T4622" t="s">
        <v>14762</v>
      </c>
      <c r="U4622" t="s">
        <v>24761</v>
      </c>
      <c r="W4622" t="str">
        <f>_xlfn.XLOOKUP(D4622,'All DP'!B:B,'All DP'!D:D,"Tidak")</f>
        <v>Masih</v>
      </c>
      <c r="X4622" t="str">
        <f t="shared" si="72"/>
        <v>YA</v>
      </c>
    </row>
    <row r="4623" spans="1:24">
      <c r="A4623" s="52">
        <v>46267</v>
      </c>
      <c r="B4623" t="s">
        <v>413</v>
      </c>
      <c r="C4623" t="s">
        <v>1766</v>
      </c>
      <c r="D4623" t="s">
        <v>1765</v>
      </c>
      <c r="G4623"/>
      <c r="H4623" t="s">
        <v>24762</v>
      </c>
      <c r="K4623" t="s">
        <v>1765</v>
      </c>
      <c r="L4623" t="s">
        <v>1766</v>
      </c>
      <c r="P4623" t="s">
        <v>24762</v>
      </c>
      <c r="Q4623" t="s">
        <v>10398</v>
      </c>
      <c r="R4623" t="s">
        <v>14792</v>
      </c>
      <c r="S4623" t="s">
        <v>14793</v>
      </c>
      <c r="T4623" t="s">
        <v>14794</v>
      </c>
      <c r="U4623" t="s">
        <v>24763</v>
      </c>
      <c r="W4623" t="str">
        <f>_xlfn.XLOOKUP(D4623,'All DP'!B:B,'All DP'!D:D,"Tidak")</f>
        <v>Masih</v>
      </c>
      <c r="X4623" t="str">
        <f t="shared" si="72"/>
        <v>YA</v>
      </c>
    </row>
    <row r="4624" spans="1:24">
      <c r="A4624" s="52">
        <v>46267</v>
      </c>
      <c r="B4624" t="s">
        <v>766</v>
      </c>
      <c r="C4624" t="s">
        <v>889</v>
      </c>
      <c r="D4624" t="s">
        <v>888</v>
      </c>
      <c r="G4624"/>
      <c r="H4624" t="s">
        <v>24764</v>
      </c>
      <c r="K4624" t="s">
        <v>888</v>
      </c>
      <c r="L4624" t="s">
        <v>889</v>
      </c>
      <c r="P4624" t="s">
        <v>24764</v>
      </c>
      <c r="Q4624" t="s">
        <v>11133</v>
      </c>
      <c r="R4624" t="s">
        <v>16473</v>
      </c>
      <c r="S4624" t="s">
        <v>16474</v>
      </c>
      <c r="T4624" t="s">
        <v>16475</v>
      </c>
      <c r="U4624" t="s">
        <v>24765</v>
      </c>
      <c r="W4624" t="str">
        <f>_xlfn.XLOOKUP(D4624,'All DP'!B:B,'All DP'!D:D,"Tidak")</f>
        <v>Masih</v>
      </c>
      <c r="X4624" t="str">
        <f t="shared" si="72"/>
        <v>YA</v>
      </c>
    </row>
    <row r="4625" spans="1:24">
      <c r="A4625" s="52">
        <v>46267</v>
      </c>
      <c r="B4625" t="s">
        <v>991</v>
      </c>
      <c r="C4625" t="s">
        <v>1390</v>
      </c>
      <c r="D4625" t="s">
        <v>1389</v>
      </c>
      <c r="G4625"/>
      <c r="H4625" t="s">
        <v>24764</v>
      </c>
      <c r="K4625" t="s">
        <v>1389</v>
      </c>
      <c r="L4625" t="s">
        <v>1390</v>
      </c>
      <c r="P4625" t="s">
        <v>24764</v>
      </c>
      <c r="Q4625" t="s">
        <v>12496</v>
      </c>
      <c r="R4625" t="s">
        <v>15157</v>
      </c>
      <c r="S4625" t="s">
        <v>15158</v>
      </c>
      <c r="T4625" t="s">
        <v>15159</v>
      </c>
      <c r="U4625" t="s">
        <v>24766</v>
      </c>
      <c r="W4625" t="str">
        <f>_xlfn.XLOOKUP(D4625,'All DP'!B:B,'All DP'!D:D,"Tidak")</f>
        <v>Masih</v>
      </c>
      <c r="X4625" t="str">
        <f t="shared" si="72"/>
        <v>YA</v>
      </c>
    </row>
    <row r="4626" spans="1:24">
      <c r="A4626" s="52">
        <v>46267</v>
      </c>
      <c r="B4626" t="s">
        <v>26</v>
      </c>
      <c r="C4626" t="s">
        <v>4673</v>
      </c>
      <c r="D4626" t="s">
        <v>4672</v>
      </c>
      <c r="G4626"/>
      <c r="H4626" t="s">
        <v>24767</v>
      </c>
      <c r="K4626" t="s">
        <v>4672</v>
      </c>
      <c r="L4626" t="s">
        <v>4673</v>
      </c>
      <c r="P4626" t="s">
        <v>24767</v>
      </c>
      <c r="Q4626" t="s">
        <v>10656</v>
      </c>
      <c r="R4626" t="s">
        <v>24768</v>
      </c>
      <c r="S4626" t="s">
        <v>24769</v>
      </c>
      <c r="T4626" t="s">
        <v>24770</v>
      </c>
      <c r="U4626" t="s">
        <v>24771</v>
      </c>
      <c r="W4626" t="str">
        <f>_xlfn.XLOOKUP(D4626,'All DP'!B:B,'All DP'!D:D,"Tidak")</f>
        <v>Masih</v>
      </c>
      <c r="X4626" t="str">
        <f t="shared" ref="X4626:X4689" si="73">IFERROR(IF(MOD(H4626,1)&lt;=TIME(15,0,0),"YA","TIDAK"),0)</f>
        <v>YA</v>
      </c>
    </row>
    <row r="4627" spans="1:24">
      <c r="A4627" s="52">
        <v>46267</v>
      </c>
      <c r="B4627" t="s">
        <v>468</v>
      </c>
      <c r="C4627" t="s">
        <v>2951</v>
      </c>
      <c r="D4627" t="s">
        <v>2950</v>
      </c>
      <c r="G4627"/>
      <c r="H4627" t="s">
        <v>24773</v>
      </c>
      <c r="K4627" t="s">
        <v>2950</v>
      </c>
      <c r="L4627" t="s">
        <v>2951</v>
      </c>
      <c r="P4627" t="s">
        <v>24773</v>
      </c>
      <c r="Q4627" t="s">
        <v>11684</v>
      </c>
      <c r="R4627" t="s">
        <v>18198</v>
      </c>
      <c r="S4627" t="s">
        <v>18199</v>
      </c>
      <c r="T4627" t="s">
        <v>18200</v>
      </c>
      <c r="U4627" t="s">
        <v>24774</v>
      </c>
      <c r="W4627" t="str">
        <f>_xlfn.XLOOKUP(D4627,'All DP'!B:B,'All DP'!D:D,"Tidak")</f>
        <v>Masih</v>
      </c>
      <c r="X4627" t="str">
        <f t="shared" si="73"/>
        <v>YA</v>
      </c>
    </row>
    <row r="4628" spans="1:24">
      <c r="A4628" s="52">
        <v>46267</v>
      </c>
      <c r="B4628" t="s">
        <v>453</v>
      </c>
      <c r="C4628" t="s">
        <v>33484</v>
      </c>
      <c r="D4628" t="s">
        <v>33485</v>
      </c>
      <c r="G4628"/>
      <c r="H4628" t="s">
        <v>24775</v>
      </c>
      <c r="K4628" t="s">
        <v>33485</v>
      </c>
      <c r="L4628" t="s">
        <v>33484</v>
      </c>
      <c r="P4628" t="s">
        <v>24775</v>
      </c>
      <c r="Q4628" t="s">
        <v>10193</v>
      </c>
      <c r="R4628" t="s">
        <v>24776</v>
      </c>
      <c r="S4628" t="s">
        <v>24777</v>
      </c>
      <c r="T4628" t="s">
        <v>24778</v>
      </c>
      <c r="U4628" t="s">
        <v>24779</v>
      </c>
      <c r="W4628" t="str">
        <f>_xlfn.XLOOKUP(D4628,'All DP'!B:B,'All DP'!D:D,"Tidak")</f>
        <v>Tidak</v>
      </c>
      <c r="X4628" t="str">
        <f t="shared" si="73"/>
        <v>YA</v>
      </c>
    </row>
    <row r="4629" spans="1:24">
      <c r="A4629" s="52">
        <v>46267</v>
      </c>
      <c r="B4629" t="s">
        <v>766</v>
      </c>
      <c r="C4629" t="s">
        <v>1094</v>
      </c>
      <c r="D4629" t="s">
        <v>1093</v>
      </c>
      <c r="G4629"/>
      <c r="H4629" t="s">
        <v>24780</v>
      </c>
      <c r="K4629" t="s">
        <v>1093</v>
      </c>
      <c r="L4629" t="s">
        <v>1094</v>
      </c>
      <c r="P4629" t="s">
        <v>24780</v>
      </c>
      <c r="Q4629" t="s">
        <v>11133</v>
      </c>
      <c r="R4629" t="s">
        <v>14880</v>
      </c>
      <c r="S4629" t="s">
        <v>14881</v>
      </c>
      <c r="T4629" t="s">
        <v>14882</v>
      </c>
      <c r="U4629" t="s">
        <v>24781</v>
      </c>
      <c r="W4629" t="str">
        <f>_xlfn.XLOOKUP(D4629,'All DP'!B:B,'All DP'!D:D,"Tidak")</f>
        <v>Masih</v>
      </c>
      <c r="X4629" t="str">
        <f t="shared" si="73"/>
        <v>YA</v>
      </c>
    </row>
    <row r="4630" spans="1:24">
      <c r="A4630" s="52">
        <v>46267</v>
      </c>
      <c r="B4630" t="s">
        <v>4</v>
      </c>
      <c r="C4630" t="s">
        <v>17</v>
      </c>
      <c r="D4630" t="s">
        <v>16</v>
      </c>
      <c r="G4630"/>
      <c r="H4630" t="s">
        <v>24783</v>
      </c>
      <c r="K4630" t="s">
        <v>16</v>
      </c>
      <c r="L4630" t="s">
        <v>17</v>
      </c>
      <c r="P4630" t="s">
        <v>24783</v>
      </c>
      <c r="Q4630" t="s">
        <v>11054</v>
      </c>
      <c r="R4630" t="s">
        <v>11690</v>
      </c>
      <c r="S4630" t="s">
        <v>11691</v>
      </c>
      <c r="T4630" t="s">
        <v>11692</v>
      </c>
      <c r="U4630" t="s">
        <v>24784</v>
      </c>
      <c r="W4630" t="str">
        <f>_xlfn.XLOOKUP(D4630,'All DP'!B:B,'All DP'!D:D,"Tidak")</f>
        <v>Masih</v>
      </c>
      <c r="X4630" t="str">
        <f t="shared" si="73"/>
        <v>YA</v>
      </c>
    </row>
    <row r="4631" spans="1:24">
      <c r="A4631" s="52">
        <v>46267</v>
      </c>
      <c r="B4631" t="s">
        <v>848</v>
      </c>
      <c r="C4631" t="s">
        <v>6266</v>
      </c>
      <c r="D4631" t="s">
        <v>6265</v>
      </c>
      <c r="G4631"/>
      <c r="H4631" t="s">
        <v>24786</v>
      </c>
      <c r="K4631" t="s">
        <v>6265</v>
      </c>
      <c r="L4631" t="s">
        <v>6266</v>
      </c>
      <c r="P4631" t="s">
        <v>24786</v>
      </c>
      <c r="Q4631" t="s">
        <v>10181</v>
      </c>
      <c r="R4631" t="s">
        <v>19818</v>
      </c>
      <c r="S4631" t="s">
        <v>19819</v>
      </c>
      <c r="T4631" t="s">
        <v>19820</v>
      </c>
      <c r="U4631" t="s">
        <v>24787</v>
      </c>
      <c r="W4631" t="str">
        <f>_xlfn.XLOOKUP(D4631,'All DP'!B:B,'All DP'!D:D,"Tidak")</f>
        <v>Masih</v>
      </c>
      <c r="X4631" t="str">
        <f t="shared" si="73"/>
        <v>YA</v>
      </c>
    </row>
    <row r="4632" spans="1:24">
      <c r="A4632" s="52">
        <v>46267</v>
      </c>
      <c r="B4632" t="s">
        <v>413</v>
      </c>
      <c r="C4632" t="s">
        <v>5123</v>
      </c>
      <c r="D4632" t="s">
        <v>5122</v>
      </c>
      <c r="G4632"/>
      <c r="H4632" t="s">
        <v>24789</v>
      </c>
      <c r="K4632" t="s">
        <v>5122</v>
      </c>
      <c r="L4632" t="s">
        <v>5123</v>
      </c>
      <c r="P4632" t="s">
        <v>24789</v>
      </c>
      <c r="Q4632" t="s">
        <v>10398</v>
      </c>
      <c r="R4632" t="s">
        <v>24790</v>
      </c>
      <c r="S4632" t="s">
        <v>24791</v>
      </c>
      <c r="T4632" t="s">
        <v>7325</v>
      </c>
      <c r="U4632" t="s">
        <v>24792</v>
      </c>
      <c r="W4632" t="str">
        <f>_xlfn.XLOOKUP(D4632,'All DP'!B:B,'All DP'!D:D,"Tidak")</f>
        <v>Masih</v>
      </c>
      <c r="X4632" t="str">
        <f t="shared" si="73"/>
        <v>YA</v>
      </c>
    </row>
    <row r="4633" spans="1:24">
      <c r="A4633" s="52">
        <v>46267</v>
      </c>
      <c r="B4633" t="s">
        <v>848</v>
      </c>
      <c r="C4633" t="s">
        <v>6302</v>
      </c>
      <c r="D4633" t="s">
        <v>6301</v>
      </c>
      <c r="G4633"/>
      <c r="H4633" t="s">
        <v>24794</v>
      </c>
      <c r="K4633" t="s">
        <v>6301</v>
      </c>
      <c r="L4633" t="s">
        <v>6302</v>
      </c>
      <c r="P4633" t="s">
        <v>24794</v>
      </c>
      <c r="Q4633" t="s">
        <v>10181</v>
      </c>
      <c r="R4633" t="s">
        <v>15638</v>
      </c>
      <c r="S4633" t="s">
        <v>15639</v>
      </c>
      <c r="T4633" t="s">
        <v>15640</v>
      </c>
      <c r="U4633" t="s">
        <v>24795</v>
      </c>
      <c r="W4633" t="str">
        <f>_xlfn.XLOOKUP(D4633,'All DP'!B:B,'All DP'!D:D,"Tidak")</f>
        <v>Masih</v>
      </c>
      <c r="X4633" t="str">
        <f t="shared" si="73"/>
        <v>YA</v>
      </c>
    </row>
    <row r="4634" spans="1:24">
      <c r="A4634" s="52">
        <v>46267</v>
      </c>
      <c r="B4634" t="s">
        <v>391</v>
      </c>
      <c r="C4634" t="s">
        <v>6198</v>
      </c>
      <c r="D4634" t="s">
        <v>6197</v>
      </c>
      <c r="G4634"/>
      <c r="H4634" t="s">
        <v>24797</v>
      </c>
      <c r="K4634" t="s">
        <v>6197</v>
      </c>
      <c r="L4634" t="s">
        <v>6198</v>
      </c>
      <c r="P4634" t="s">
        <v>24797</v>
      </c>
      <c r="Q4634" t="s">
        <v>11249</v>
      </c>
      <c r="R4634" t="s">
        <v>16423</v>
      </c>
      <c r="S4634" t="s">
        <v>16424</v>
      </c>
      <c r="T4634" t="s">
        <v>16425</v>
      </c>
      <c r="U4634" t="s">
        <v>24798</v>
      </c>
      <c r="W4634" t="str">
        <f>_xlfn.XLOOKUP(D4634,'All DP'!B:B,'All DP'!D:D,"Tidak")</f>
        <v>Masih</v>
      </c>
      <c r="X4634" t="str">
        <f t="shared" si="73"/>
        <v>YA</v>
      </c>
    </row>
    <row r="4635" spans="1:24">
      <c r="A4635" s="52">
        <v>46267</v>
      </c>
      <c r="B4635" t="s">
        <v>853</v>
      </c>
      <c r="C4635" t="s">
        <v>4983</v>
      </c>
      <c r="D4635" t="s">
        <v>4982</v>
      </c>
      <c r="G4635"/>
      <c r="H4635" t="s">
        <v>24797</v>
      </c>
      <c r="K4635" t="s">
        <v>4982</v>
      </c>
      <c r="L4635" t="s">
        <v>4983</v>
      </c>
      <c r="P4635" t="s">
        <v>24797</v>
      </c>
      <c r="Q4635" t="s">
        <v>11862</v>
      </c>
      <c r="R4635" t="s">
        <v>15686</v>
      </c>
      <c r="S4635" t="s">
        <v>15687</v>
      </c>
      <c r="T4635" t="s">
        <v>15688</v>
      </c>
      <c r="U4635" t="s">
        <v>24800</v>
      </c>
      <c r="W4635" t="str">
        <f>_xlfn.XLOOKUP(D4635,'All DP'!B:B,'All DP'!D:D,"Tidak")</f>
        <v>Masih</v>
      </c>
      <c r="X4635" t="str">
        <f t="shared" si="73"/>
        <v>YA</v>
      </c>
    </row>
    <row r="4636" spans="1:24">
      <c r="A4636" s="52">
        <v>46267</v>
      </c>
      <c r="B4636" t="s">
        <v>848</v>
      </c>
      <c r="C4636" t="s">
        <v>3443</v>
      </c>
      <c r="D4636" t="s">
        <v>3442</v>
      </c>
      <c r="G4636"/>
      <c r="H4636" t="s">
        <v>24801</v>
      </c>
      <c r="K4636" t="s">
        <v>3442</v>
      </c>
      <c r="L4636" t="s">
        <v>3443</v>
      </c>
      <c r="P4636" t="s">
        <v>24801</v>
      </c>
      <c r="Q4636" t="s">
        <v>10181</v>
      </c>
      <c r="R4636" t="s">
        <v>18906</v>
      </c>
      <c r="S4636" t="s">
        <v>18907</v>
      </c>
      <c r="T4636" t="s">
        <v>18908</v>
      </c>
      <c r="U4636" t="s">
        <v>24802</v>
      </c>
      <c r="W4636" t="str">
        <f>_xlfn.XLOOKUP(D4636,'All DP'!B:B,'All DP'!D:D,"Tidak")</f>
        <v>Masih</v>
      </c>
      <c r="X4636" t="str">
        <f t="shared" si="73"/>
        <v>YA</v>
      </c>
    </row>
    <row r="4637" spans="1:24">
      <c r="A4637" s="52">
        <v>46267</v>
      </c>
      <c r="B4637" t="s">
        <v>860</v>
      </c>
      <c r="C4637" t="s">
        <v>5033</v>
      </c>
      <c r="D4637" t="s">
        <v>5032</v>
      </c>
      <c r="G4637"/>
      <c r="H4637" t="s">
        <v>24804</v>
      </c>
      <c r="K4637" t="s">
        <v>5032</v>
      </c>
      <c r="L4637" t="s">
        <v>5033</v>
      </c>
      <c r="P4637" t="s">
        <v>24804</v>
      </c>
      <c r="Q4637" t="s">
        <v>10567</v>
      </c>
      <c r="R4637" t="s">
        <v>18548</v>
      </c>
      <c r="S4637" t="s">
        <v>18549</v>
      </c>
      <c r="T4637" t="s">
        <v>18550</v>
      </c>
      <c r="U4637" t="s">
        <v>24805</v>
      </c>
      <c r="W4637" t="str">
        <f>_xlfn.XLOOKUP(D4637,'All DP'!B:B,'All DP'!D:D,"Tidak")</f>
        <v>Masih</v>
      </c>
      <c r="X4637" t="str">
        <f t="shared" si="73"/>
        <v>YA</v>
      </c>
    </row>
    <row r="4638" spans="1:24">
      <c r="A4638" s="52">
        <v>46267</v>
      </c>
      <c r="B4638" t="s">
        <v>777</v>
      </c>
      <c r="C4638" t="s">
        <v>5395</v>
      </c>
      <c r="D4638" t="s">
        <v>5394</v>
      </c>
      <c r="G4638"/>
      <c r="H4638" t="s">
        <v>24807</v>
      </c>
      <c r="K4638" t="s">
        <v>5394</v>
      </c>
      <c r="L4638" t="s">
        <v>5395</v>
      </c>
      <c r="P4638" t="s">
        <v>24807</v>
      </c>
      <c r="Q4638" t="s">
        <v>10307</v>
      </c>
      <c r="R4638" t="s">
        <v>14265</v>
      </c>
      <c r="S4638" t="s">
        <v>14266</v>
      </c>
      <c r="T4638" t="s">
        <v>14267</v>
      </c>
      <c r="U4638" t="s">
        <v>24808</v>
      </c>
      <c r="W4638" t="str">
        <f>_xlfn.XLOOKUP(D4638,'All DP'!B:B,'All DP'!D:D,"Tidak")</f>
        <v>Masih</v>
      </c>
      <c r="X4638" t="str">
        <f t="shared" si="73"/>
        <v>YA</v>
      </c>
    </row>
    <row r="4639" spans="1:24">
      <c r="A4639" s="52">
        <v>46267</v>
      </c>
      <c r="B4639" t="s">
        <v>468</v>
      </c>
      <c r="C4639" t="s">
        <v>3198</v>
      </c>
      <c r="D4639" t="s">
        <v>3197</v>
      </c>
      <c r="G4639"/>
      <c r="H4639" t="s">
        <v>24810</v>
      </c>
      <c r="K4639" t="s">
        <v>3197</v>
      </c>
      <c r="L4639" t="s">
        <v>3198</v>
      </c>
      <c r="P4639" t="s">
        <v>24810</v>
      </c>
      <c r="Q4639" t="s">
        <v>11684</v>
      </c>
      <c r="R4639" t="s">
        <v>14464</v>
      </c>
      <c r="S4639" t="s">
        <v>14465</v>
      </c>
      <c r="T4639" t="s">
        <v>14466</v>
      </c>
      <c r="U4639" t="s">
        <v>24811</v>
      </c>
      <c r="W4639" t="str">
        <f>_xlfn.XLOOKUP(D4639,'All DP'!B:B,'All DP'!D:D,"Tidak")</f>
        <v>Masih</v>
      </c>
      <c r="X4639" t="str">
        <f t="shared" si="73"/>
        <v>YA</v>
      </c>
    </row>
    <row r="4640" spans="1:24">
      <c r="A4640" s="52">
        <v>46267</v>
      </c>
      <c r="B4640" t="s">
        <v>229</v>
      </c>
      <c r="C4640" t="s">
        <v>2189</v>
      </c>
      <c r="D4640" t="s">
        <v>2188</v>
      </c>
      <c r="G4640"/>
      <c r="H4640" t="s">
        <v>24812</v>
      </c>
      <c r="K4640" t="s">
        <v>2188</v>
      </c>
      <c r="L4640" t="s">
        <v>2189</v>
      </c>
      <c r="P4640" t="s">
        <v>24812</v>
      </c>
      <c r="Q4640" t="s">
        <v>10199</v>
      </c>
      <c r="R4640" t="s">
        <v>18871</v>
      </c>
      <c r="S4640" t="s">
        <v>18872</v>
      </c>
      <c r="T4640" t="s">
        <v>18873</v>
      </c>
      <c r="U4640" t="s">
        <v>24813</v>
      </c>
      <c r="W4640" t="str">
        <f>_xlfn.XLOOKUP(D4640,'All DP'!B:B,'All DP'!D:D,"Tidak")</f>
        <v>Masih</v>
      </c>
      <c r="X4640" t="str">
        <f t="shared" si="73"/>
        <v>YA</v>
      </c>
    </row>
    <row r="4641" spans="1:24">
      <c r="A4641" s="52">
        <v>46267</v>
      </c>
      <c r="B4641" t="s">
        <v>588</v>
      </c>
      <c r="C4641" t="s">
        <v>1420</v>
      </c>
      <c r="D4641" t="s">
        <v>1419</v>
      </c>
      <c r="G4641"/>
      <c r="H4641" t="s">
        <v>24815</v>
      </c>
      <c r="K4641" t="s">
        <v>1419</v>
      </c>
      <c r="L4641" t="s">
        <v>1420</v>
      </c>
      <c r="P4641" t="s">
        <v>24815</v>
      </c>
      <c r="Q4641" t="s">
        <v>10385</v>
      </c>
      <c r="R4641" t="s">
        <v>17207</v>
      </c>
      <c r="S4641" t="s">
        <v>17208</v>
      </c>
      <c r="T4641" t="s">
        <v>8899</v>
      </c>
      <c r="U4641" t="s">
        <v>24816</v>
      </c>
      <c r="W4641" t="str">
        <f>_xlfn.XLOOKUP(D4641,'All DP'!B:B,'All DP'!D:D,"Tidak")</f>
        <v>Masih</v>
      </c>
      <c r="X4641" t="str">
        <f t="shared" si="73"/>
        <v>YA</v>
      </c>
    </row>
    <row r="4642" spans="1:24">
      <c r="A4642" s="52">
        <v>46267</v>
      </c>
      <c r="B4642" t="s">
        <v>848</v>
      </c>
      <c r="C4642" t="s">
        <v>3439</v>
      </c>
      <c r="D4642" t="s">
        <v>3438</v>
      </c>
      <c r="G4642"/>
      <c r="H4642" t="s">
        <v>24818</v>
      </c>
      <c r="K4642" t="s">
        <v>3438</v>
      </c>
      <c r="L4642" t="s">
        <v>3439</v>
      </c>
      <c r="P4642" t="s">
        <v>24818</v>
      </c>
      <c r="Q4642" t="s">
        <v>10181</v>
      </c>
      <c r="R4642" t="s">
        <v>15579</v>
      </c>
      <c r="S4642" t="s">
        <v>15580</v>
      </c>
      <c r="T4642" t="s">
        <v>15581</v>
      </c>
      <c r="U4642" t="s">
        <v>24819</v>
      </c>
      <c r="W4642" t="str">
        <f>_xlfn.XLOOKUP(D4642,'All DP'!B:B,'All DP'!D:D,"Tidak")</f>
        <v>Masih</v>
      </c>
      <c r="X4642" t="str">
        <f t="shared" si="73"/>
        <v>YA</v>
      </c>
    </row>
    <row r="4643" spans="1:24">
      <c r="A4643" s="52">
        <v>46267</v>
      </c>
      <c r="B4643" t="s">
        <v>848</v>
      </c>
      <c r="C4643" t="s">
        <v>5854</v>
      </c>
      <c r="D4643" t="s">
        <v>5853</v>
      </c>
      <c r="G4643"/>
      <c r="H4643" t="s">
        <v>24820</v>
      </c>
      <c r="K4643" t="s">
        <v>5853</v>
      </c>
      <c r="L4643" t="s">
        <v>5854</v>
      </c>
      <c r="P4643" t="s">
        <v>24820</v>
      </c>
      <c r="Q4643" t="s">
        <v>10181</v>
      </c>
      <c r="R4643" t="s">
        <v>10922</v>
      </c>
      <c r="S4643" t="s">
        <v>10923</v>
      </c>
      <c r="T4643" t="s">
        <v>10924</v>
      </c>
      <c r="U4643" t="s">
        <v>24821</v>
      </c>
      <c r="W4643" t="str">
        <f>_xlfn.XLOOKUP(D4643,'All DP'!B:B,'All DP'!D:D,"Tidak")</f>
        <v>Masih</v>
      </c>
      <c r="X4643" t="str">
        <f t="shared" si="73"/>
        <v>YA</v>
      </c>
    </row>
    <row r="4644" spans="1:24">
      <c r="A4644" s="52">
        <v>46267</v>
      </c>
      <c r="B4644" t="s">
        <v>848</v>
      </c>
      <c r="C4644" t="s">
        <v>6118</v>
      </c>
      <c r="D4644" t="s">
        <v>6117</v>
      </c>
      <c r="G4644"/>
      <c r="H4644" t="s">
        <v>24823</v>
      </c>
      <c r="K4644" t="s">
        <v>6117</v>
      </c>
      <c r="L4644" t="s">
        <v>6118</v>
      </c>
      <c r="P4644" t="s">
        <v>24823</v>
      </c>
      <c r="Q4644" t="s">
        <v>10181</v>
      </c>
      <c r="R4644" t="s">
        <v>16339</v>
      </c>
      <c r="S4644" t="s">
        <v>16340</v>
      </c>
      <c r="T4644" t="s">
        <v>16341</v>
      </c>
      <c r="U4644" t="s">
        <v>24824</v>
      </c>
      <c r="W4644" t="str">
        <f>_xlfn.XLOOKUP(D4644,'All DP'!B:B,'All DP'!D:D,"Tidak")</f>
        <v>Masih</v>
      </c>
      <c r="X4644" t="str">
        <f t="shared" si="73"/>
        <v>YA</v>
      </c>
    </row>
    <row r="4645" spans="1:24">
      <c r="A4645" s="52">
        <v>46267</v>
      </c>
      <c r="B4645" t="s">
        <v>928</v>
      </c>
      <c r="C4645" t="s">
        <v>1916</v>
      </c>
      <c r="D4645" t="s">
        <v>1915</v>
      </c>
      <c r="G4645"/>
      <c r="H4645" t="s">
        <v>24826</v>
      </c>
      <c r="K4645" t="s">
        <v>1915</v>
      </c>
      <c r="L4645" t="s">
        <v>1916</v>
      </c>
      <c r="P4645" t="s">
        <v>24826</v>
      </c>
      <c r="Q4645" t="s">
        <v>10486</v>
      </c>
      <c r="R4645" t="s">
        <v>18147</v>
      </c>
      <c r="S4645" t="s">
        <v>18148</v>
      </c>
      <c r="T4645" t="s">
        <v>18149</v>
      </c>
      <c r="U4645" t="s">
        <v>24827</v>
      </c>
      <c r="W4645" t="str">
        <f>_xlfn.XLOOKUP(D4645,'All DP'!B:B,'All DP'!D:D,"Tidak")</f>
        <v>Masih</v>
      </c>
      <c r="X4645" t="str">
        <f t="shared" si="73"/>
        <v>YA</v>
      </c>
    </row>
    <row r="4646" spans="1:24">
      <c r="A4646" s="52">
        <v>46267</v>
      </c>
      <c r="B4646" t="s">
        <v>991</v>
      </c>
      <c r="C4646" t="s">
        <v>993</v>
      </c>
      <c r="D4646" t="s">
        <v>992</v>
      </c>
      <c r="G4646"/>
      <c r="H4646" t="s">
        <v>24828</v>
      </c>
      <c r="K4646" t="s">
        <v>992</v>
      </c>
      <c r="L4646" t="s">
        <v>993</v>
      </c>
      <c r="P4646" t="s">
        <v>24828</v>
      </c>
      <c r="Q4646" t="s">
        <v>12496</v>
      </c>
      <c r="R4646" t="s">
        <v>16219</v>
      </c>
      <c r="S4646" t="s">
        <v>16220</v>
      </c>
      <c r="T4646" t="s">
        <v>16221</v>
      </c>
      <c r="U4646" t="s">
        <v>24829</v>
      </c>
      <c r="W4646" t="str">
        <f>_xlfn.XLOOKUP(D4646,'All DP'!B:B,'All DP'!D:D,"Tidak")</f>
        <v>Masih</v>
      </c>
      <c r="X4646" t="str">
        <f t="shared" si="73"/>
        <v>YA</v>
      </c>
    </row>
    <row r="4647" spans="1:24">
      <c r="A4647" s="52">
        <v>46267</v>
      </c>
      <c r="B4647" t="s">
        <v>860</v>
      </c>
      <c r="C4647" t="s">
        <v>2428</v>
      </c>
      <c r="D4647" t="s">
        <v>2427</v>
      </c>
      <c r="G4647"/>
      <c r="H4647" t="s">
        <v>24830</v>
      </c>
      <c r="K4647" t="s">
        <v>2427</v>
      </c>
      <c r="L4647" t="s">
        <v>2428</v>
      </c>
      <c r="P4647" t="s">
        <v>24830</v>
      </c>
      <c r="Q4647" t="s">
        <v>10567</v>
      </c>
      <c r="R4647" t="s">
        <v>16878</v>
      </c>
      <c r="S4647" t="s">
        <v>16879</v>
      </c>
      <c r="T4647" t="s">
        <v>16880</v>
      </c>
      <c r="U4647" t="s">
        <v>24831</v>
      </c>
      <c r="W4647" t="str">
        <f>_xlfn.XLOOKUP(D4647,'All DP'!B:B,'All DP'!D:D,"Tidak")</f>
        <v>Masih</v>
      </c>
      <c r="X4647" t="str">
        <f t="shared" si="73"/>
        <v>YA</v>
      </c>
    </row>
    <row r="4648" spans="1:24">
      <c r="A4648" s="52">
        <v>46267</v>
      </c>
      <c r="B4648" t="s">
        <v>391</v>
      </c>
      <c r="C4648" t="s">
        <v>5571</v>
      </c>
      <c r="D4648" t="s">
        <v>5570</v>
      </c>
      <c r="G4648"/>
      <c r="H4648" t="s">
        <v>24832</v>
      </c>
      <c r="K4648" t="s">
        <v>5570</v>
      </c>
      <c r="L4648" t="s">
        <v>5571</v>
      </c>
      <c r="P4648" t="s">
        <v>24832</v>
      </c>
      <c r="Q4648" t="s">
        <v>11249</v>
      </c>
      <c r="R4648" t="s">
        <v>17781</v>
      </c>
      <c r="S4648" t="s">
        <v>17782</v>
      </c>
      <c r="T4648" t="s">
        <v>17783</v>
      </c>
      <c r="U4648" t="s">
        <v>24833</v>
      </c>
      <c r="W4648" t="str">
        <f>_xlfn.XLOOKUP(D4648,'All DP'!B:B,'All DP'!D:D,"Tidak")</f>
        <v>Masih</v>
      </c>
      <c r="X4648" t="str">
        <f t="shared" si="73"/>
        <v>YA</v>
      </c>
    </row>
    <row r="4649" spans="1:24">
      <c r="A4649" s="52">
        <v>46267</v>
      </c>
      <c r="B4649" t="s">
        <v>848</v>
      </c>
      <c r="C4649" t="s">
        <v>3401</v>
      </c>
      <c r="D4649" t="s">
        <v>3400</v>
      </c>
      <c r="G4649"/>
      <c r="H4649" t="s">
        <v>24835</v>
      </c>
      <c r="K4649" t="s">
        <v>3400</v>
      </c>
      <c r="L4649" t="s">
        <v>3401</v>
      </c>
      <c r="P4649" t="s">
        <v>24835</v>
      </c>
      <c r="Q4649" t="s">
        <v>10181</v>
      </c>
      <c r="R4649" t="s">
        <v>18830</v>
      </c>
      <c r="S4649" t="s">
        <v>18831</v>
      </c>
      <c r="T4649" t="s">
        <v>18832</v>
      </c>
      <c r="U4649" t="s">
        <v>24836</v>
      </c>
      <c r="W4649" t="str">
        <f>_xlfn.XLOOKUP(D4649,'All DP'!B:B,'All DP'!D:D,"Tidak")</f>
        <v>Masih</v>
      </c>
      <c r="X4649" t="str">
        <f t="shared" si="73"/>
        <v>YA</v>
      </c>
    </row>
    <row r="4650" spans="1:24">
      <c r="A4650" s="52">
        <v>46267</v>
      </c>
      <c r="B4650" t="s">
        <v>860</v>
      </c>
      <c r="C4650" t="s">
        <v>4561</v>
      </c>
      <c r="D4650" t="s">
        <v>4560</v>
      </c>
      <c r="G4650"/>
      <c r="H4650" t="s">
        <v>24837</v>
      </c>
      <c r="K4650" t="s">
        <v>4560</v>
      </c>
      <c r="L4650" t="s">
        <v>4561</v>
      </c>
      <c r="P4650" t="s">
        <v>24837</v>
      </c>
      <c r="Q4650" t="s">
        <v>10567</v>
      </c>
      <c r="R4650" t="s">
        <v>15384</v>
      </c>
      <c r="S4650" t="s">
        <v>15385</v>
      </c>
      <c r="T4650" t="s">
        <v>15386</v>
      </c>
      <c r="U4650" t="s">
        <v>24838</v>
      </c>
      <c r="W4650" t="str">
        <f>_xlfn.XLOOKUP(D4650,'All DP'!B:B,'All DP'!D:D,"Tidak")</f>
        <v>Masih</v>
      </c>
      <c r="X4650" t="str">
        <f t="shared" si="73"/>
        <v>YA</v>
      </c>
    </row>
    <row r="4651" spans="1:24">
      <c r="A4651" s="52">
        <v>46267</v>
      </c>
      <c r="B4651" t="s">
        <v>413</v>
      </c>
      <c r="C4651" t="s">
        <v>4503</v>
      </c>
      <c r="D4651" t="s">
        <v>4502</v>
      </c>
      <c r="G4651"/>
      <c r="H4651" t="s">
        <v>24839</v>
      </c>
      <c r="K4651" t="s">
        <v>4502</v>
      </c>
      <c r="L4651" t="s">
        <v>4503</v>
      </c>
      <c r="P4651" t="s">
        <v>24839</v>
      </c>
      <c r="Q4651" t="s">
        <v>10398</v>
      </c>
      <c r="R4651" t="s">
        <v>10399</v>
      </c>
      <c r="S4651" t="s">
        <v>10400</v>
      </c>
      <c r="T4651" t="s">
        <v>10401</v>
      </c>
      <c r="U4651" t="s">
        <v>24840</v>
      </c>
      <c r="W4651" t="str">
        <f>_xlfn.XLOOKUP(D4651,'All DP'!B:B,'All DP'!D:D,"Tidak")</f>
        <v>Masih</v>
      </c>
      <c r="X4651" t="str">
        <f t="shared" si="73"/>
        <v>YA</v>
      </c>
    </row>
    <row r="4652" spans="1:24">
      <c r="A4652" s="52">
        <v>46267</v>
      </c>
      <c r="B4652" t="s">
        <v>766</v>
      </c>
      <c r="C4652" t="s">
        <v>885</v>
      </c>
      <c r="D4652" t="s">
        <v>884</v>
      </c>
      <c r="G4652"/>
      <c r="H4652" t="s">
        <v>24842</v>
      </c>
      <c r="K4652" t="s">
        <v>884</v>
      </c>
      <c r="L4652" t="s">
        <v>885</v>
      </c>
      <c r="P4652" t="s">
        <v>24842</v>
      </c>
      <c r="Q4652" t="s">
        <v>11133</v>
      </c>
      <c r="R4652" t="s">
        <v>13621</v>
      </c>
      <c r="S4652" t="s">
        <v>13622</v>
      </c>
      <c r="T4652" t="s">
        <v>13623</v>
      </c>
      <c r="U4652" t="s">
        <v>24843</v>
      </c>
      <c r="W4652" t="str">
        <f>_xlfn.XLOOKUP(D4652,'All DP'!B:B,'All DP'!D:D,"Tidak")</f>
        <v>Masih</v>
      </c>
      <c r="X4652" t="str">
        <f t="shared" si="73"/>
        <v>YA</v>
      </c>
    </row>
    <row r="4653" spans="1:24">
      <c r="A4653" s="52">
        <v>46267</v>
      </c>
      <c r="B4653" t="s">
        <v>848</v>
      </c>
      <c r="C4653" t="s">
        <v>1898</v>
      </c>
      <c r="D4653" t="s">
        <v>1897</v>
      </c>
      <c r="G4653"/>
      <c r="H4653" t="s">
        <v>24845</v>
      </c>
      <c r="K4653" t="s">
        <v>1897</v>
      </c>
      <c r="L4653" t="s">
        <v>1898</v>
      </c>
      <c r="P4653" t="s">
        <v>24845</v>
      </c>
      <c r="Q4653" t="s">
        <v>10181</v>
      </c>
      <c r="R4653" t="s">
        <v>15713</v>
      </c>
      <c r="S4653" t="s">
        <v>15714</v>
      </c>
      <c r="T4653" t="s">
        <v>15640</v>
      </c>
      <c r="U4653" t="s">
        <v>24846</v>
      </c>
      <c r="W4653" t="str">
        <f>_xlfn.XLOOKUP(D4653,'All DP'!B:B,'All DP'!D:D,"Tidak")</f>
        <v>Masih</v>
      </c>
      <c r="X4653" t="str">
        <f t="shared" si="73"/>
        <v>YA</v>
      </c>
    </row>
    <row r="4654" spans="1:24">
      <c r="A4654" s="52">
        <v>46267</v>
      </c>
      <c r="B4654" t="s">
        <v>843</v>
      </c>
      <c r="C4654" t="s">
        <v>1668</v>
      </c>
      <c r="D4654" t="s">
        <v>1667</v>
      </c>
      <c r="G4654"/>
      <c r="H4654" t="s">
        <v>24847</v>
      </c>
      <c r="K4654" t="s">
        <v>1667</v>
      </c>
      <c r="L4654" t="s">
        <v>1668</v>
      </c>
      <c r="P4654" t="s">
        <v>24847</v>
      </c>
      <c r="Q4654" t="s">
        <v>10236</v>
      </c>
      <c r="R4654" t="s">
        <v>17002</v>
      </c>
      <c r="S4654" t="s">
        <v>17003</v>
      </c>
      <c r="T4654" t="s">
        <v>17004</v>
      </c>
      <c r="U4654" t="s">
        <v>24848</v>
      </c>
      <c r="W4654" t="str">
        <f>_xlfn.XLOOKUP(D4654,'All DP'!B:B,'All DP'!D:D,"Tidak")</f>
        <v>Masih</v>
      </c>
      <c r="X4654" t="str">
        <f t="shared" si="73"/>
        <v>YA</v>
      </c>
    </row>
    <row r="4655" spans="1:24">
      <c r="A4655" s="52">
        <v>46267</v>
      </c>
      <c r="B4655" t="s">
        <v>391</v>
      </c>
      <c r="C4655" t="s">
        <v>5399</v>
      </c>
      <c r="D4655" t="s">
        <v>5398</v>
      </c>
      <c r="G4655"/>
      <c r="H4655" t="s">
        <v>24850</v>
      </c>
      <c r="K4655" t="s">
        <v>5398</v>
      </c>
      <c r="L4655" t="s">
        <v>5399</v>
      </c>
      <c r="P4655" t="s">
        <v>24850</v>
      </c>
      <c r="Q4655" t="s">
        <v>11249</v>
      </c>
      <c r="R4655" t="s">
        <v>17920</v>
      </c>
      <c r="S4655" t="s">
        <v>17921</v>
      </c>
      <c r="T4655" t="s">
        <v>17922</v>
      </c>
      <c r="U4655" t="s">
        <v>24851</v>
      </c>
      <c r="W4655" t="str">
        <f>_xlfn.XLOOKUP(D4655,'All DP'!B:B,'All DP'!D:D,"Tidak")</f>
        <v>Masih</v>
      </c>
      <c r="X4655" t="str">
        <f t="shared" si="73"/>
        <v>YA</v>
      </c>
    </row>
    <row r="4656" spans="1:24">
      <c r="A4656" s="52">
        <v>46267</v>
      </c>
      <c r="B4656" t="s">
        <v>4</v>
      </c>
      <c r="C4656" t="s">
        <v>621</v>
      </c>
      <c r="D4656" t="s">
        <v>621</v>
      </c>
      <c r="G4656"/>
      <c r="H4656" t="s">
        <v>24853</v>
      </c>
      <c r="K4656" t="s">
        <v>621</v>
      </c>
      <c r="L4656" t="s">
        <v>621</v>
      </c>
      <c r="P4656" t="s">
        <v>24853</v>
      </c>
      <c r="Q4656" t="s">
        <v>11054</v>
      </c>
      <c r="R4656" t="s">
        <v>17297</v>
      </c>
      <c r="S4656" t="s">
        <v>17298</v>
      </c>
      <c r="T4656" t="s">
        <v>17299</v>
      </c>
      <c r="U4656" t="s">
        <v>24854</v>
      </c>
      <c r="W4656" t="str">
        <f>_xlfn.XLOOKUP(D4656,'All DP'!B:B,'All DP'!D:D,"Tidak")</f>
        <v>Masih</v>
      </c>
      <c r="X4656" t="str">
        <f t="shared" si="73"/>
        <v>YA</v>
      </c>
    </row>
    <row r="4657" spans="1:24">
      <c r="A4657" s="52">
        <v>46267</v>
      </c>
      <c r="B4657" t="s">
        <v>391</v>
      </c>
      <c r="C4657" t="s">
        <v>6394</v>
      </c>
      <c r="D4657" t="s">
        <v>6393</v>
      </c>
      <c r="G4657"/>
      <c r="H4657" t="s">
        <v>24855</v>
      </c>
      <c r="K4657" t="s">
        <v>6393</v>
      </c>
      <c r="L4657" t="s">
        <v>6394</v>
      </c>
      <c r="P4657" t="s">
        <v>24855</v>
      </c>
      <c r="Q4657" t="s">
        <v>11249</v>
      </c>
      <c r="R4657" t="s">
        <v>16856</v>
      </c>
      <c r="S4657" t="s">
        <v>16857</v>
      </c>
      <c r="T4657" t="s">
        <v>16858</v>
      </c>
      <c r="U4657" t="s">
        <v>24856</v>
      </c>
      <c r="W4657" t="str">
        <f>_xlfn.XLOOKUP(D4657,'All DP'!B:B,'All DP'!D:D,"Tidak")</f>
        <v>Masih</v>
      </c>
      <c r="X4657" t="str">
        <f t="shared" si="73"/>
        <v>YA</v>
      </c>
    </row>
    <row r="4658" spans="1:24">
      <c r="A4658" s="52">
        <v>46267</v>
      </c>
      <c r="B4658" t="s">
        <v>928</v>
      </c>
      <c r="C4658" t="s">
        <v>4979</v>
      </c>
      <c r="D4658" t="s">
        <v>4978</v>
      </c>
      <c r="G4658"/>
      <c r="H4658" t="s">
        <v>24858</v>
      </c>
      <c r="K4658" t="s">
        <v>4978</v>
      </c>
      <c r="L4658" t="s">
        <v>4979</v>
      </c>
      <c r="P4658" t="s">
        <v>24858</v>
      </c>
      <c r="Q4658" t="s">
        <v>10486</v>
      </c>
      <c r="R4658" t="s">
        <v>11356</v>
      </c>
      <c r="S4658" t="s">
        <v>11357</v>
      </c>
      <c r="T4658" t="s">
        <v>11358</v>
      </c>
      <c r="U4658" t="s">
        <v>24859</v>
      </c>
      <c r="W4658" t="str">
        <f>_xlfn.XLOOKUP(D4658,'All DP'!B:B,'All DP'!D:D,"Tidak")</f>
        <v>Masih</v>
      </c>
      <c r="X4658" t="str">
        <f t="shared" si="73"/>
        <v>YA</v>
      </c>
    </row>
    <row r="4659" spans="1:24">
      <c r="A4659" s="52">
        <v>46267</v>
      </c>
      <c r="B4659" t="s">
        <v>391</v>
      </c>
      <c r="C4659" t="s">
        <v>5067</v>
      </c>
      <c r="D4659" t="s">
        <v>5066</v>
      </c>
      <c r="G4659"/>
      <c r="H4659" t="s">
        <v>24861</v>
      </c>
      <c r="K4659" t="s">
        <v>5066</v>
      </c>
      <c r="L4659" t="s">
        <v>5067</v>
      </c>
      <c r="P4659" t="s">
        <v>24861</v>
      </c>
      <c r="Q4659" t="s">
        <v>11249</v>
      </c>
      <c r="R4659" t="s">
        <v>15823</v>
      </c>
      <c r="S4659" t="s">
        <v>15824</v>
      </c>
      <c r="T4659" t="s">
        <v>15825</v>
      </c>
      <c r="U4659" t="s">
        <v>24862</v>
      </c>
      <c r="W4659" t="str">
        <f>_xlfn.XLOOKUP(D4659,'All DP'!B:B,'All DP'!D:D,"Tidak")</f>
        <v>Masih</v>
      </c>
      <c r="X4659" t="str">
        <f t="shared" si="73"/>
        <v>YA</v>
      </c>
    </row>
    <row r="4660" spans="1:24">
      <c r="A4660" s="52">
        <v>46267</v>
      </c>
      <c r="B4660" t="s">
        <v>453</v>
      </c>
      <c r="C4660" t="s">
        <v>1458</v>
      </c>
      <c r="D4660" t="s">
        <v>1457</v>
      </c>
      <c r="G4660"/>
      <c r="H4660" t="s">
        <v>24864</v>
      </c>
      <c r="K4660" t="s">
        <v>1457</v>
      </c>
      <c r="L4660" t="s">
        <v>1458</v>
      </c>
      <c r="P4660" t="s">
        <v>24864</v>
      </c>
      <c r="Q4660" t="s">
        <v>10193</v>
      </c>
      <c r="R4660" t="s">
        <v>15463</v>
      </c>
      <c r="S4660" t="s">
        <v>15464</v>
      </c>
      <c r="T4660" t="s">
        <v>15465</v>
      </c>
      <c r="U4660" t="s">
        <v>24865</v>
      </c>
      <c r="W4660" t="str">
        <f>_xlfn.XLOOKUP(D4660,'All DP'!B:B,'All DP'!D:D,"Tidak")</f>
        <v>Masih</v>
      </c>
      <c r="X4660" t="str">
        <f t="shared" si="73"/>
        <v>YA</v>
      </c>
    </row>
    <row r="4661" spans="1:24">
      <c r="A4661" s="52">
        <v>46267</v>
      </c>
      <c r="B4661" t="s">
        <v>565</v>
      </c>
      <c r="C4661" t="s">
        <v>2276</v>
      </c>
      <c r="D4661" t="s">
        <v>2275</v>
      </c>
      <c r="G4661"/>
      <c r="H4661" t="s">
        <v>24867</v>
      </c>
      <c r="K4661" t="s">
        <v>2275</v>
      </c>
      <c r="L4661" t="s">
        <v>2276</v>
      </c>
      <c r="P4661" t="s">
        <v>24867</v>
      </c>
      <c r="Q4661" t="s">
        <v>11660</v>
      </c>
      <c r="R4661" t="s">
        <v>21095</v>
      </c>
      <c r="S4661" t="s">
        <v>21096</v>
      </c>
      <c r="T4661" t="s">
        <v>21097</v>
      </c>
      <c r="U4661" t="s">
        <v>24868</v>
      </c>
      <c r="W4661" t="str">
        <f>_xlfn.XLOOKUP(D4661,'All DP'!B:B,'All DP'!D:D,"Tidak")</f>
        <v>Masih</v>
      </c>
      <c r="X4661" t="str">
        <f t="shared" si="73"/>
        <v>YA</v>
      </c>
    </row>
    <row r="4662" spans="1:24">
      <c r="A4662" s="52">
        <v>46267</v>
      </c>
      <c r="B4662" t="s">
        <v>766</v>
      </c>
      <c r="C4662" t="s">
        <v>2882</v>
      </c>
      <c r="D4662" t="s">
        <v>2881</v>
      </c>
      <c r="G4662"/>
      <c r="H4662" t="s">
        <v>24869</v>
      </c>
      <c r="K4662" t="s">
        <v>2881</v>
      </c>
      <c r="L4662" t="s">
        <v>2882</v>
      </c>
      <c r="P4662" t="s">
        <v>24869</v>
      </c>
      <c r="Q4662" t="s">
        <v>11133</v>
      </c>
      <c r="R4662" t="s">
        <v>14143</v>
      </c>
      <c r="S4662" t="s">
        <v>14144</v>
      </c>
      <c r="T4662" t="s">
        <v>14145</v>
      </c>
      <c r="U4662" t="s">
        <v>24870</v>
      </c>
      <c r="W4662" t="str">
        <f>_xlfn.XLOOKUP(D4662,'All DP'!B:B,'All DP'!D:D,"Tidak")</f>
        <v>Masih</v>
      </c>
      <c r="X4662" t="str">
        <f t="shared" si="73"/>
        <v>YA</v>
      </c>
    </row>
    <row r="4663" spans="1:24">
      <c r="A4663" s="52">
        <v>46267</v>
      </c>
      <c r="B4663" t="s">
        <v>229</v>
      </c>
      <c r="C4663" t="s">
        <v>3114</v>
      </c>
      <c r="D4663" t="s">
        <v>3113</v>
      </c>
      <c r="G4663"/>
      <c r="H4663" t="s">
        <v>24872</v>
      </c>
      <c r="K4663" t="s">
        <v>3113</v>
      </c>
      <c r="L4663" t="s">
        <v>3114</v>
      </c>
      <c r="P4663" t="s">
        <v>24872</v>
      </c>
      <c r="Q4663" t="s">
        <v>10199</v>
      </c>
      <c r="R4663" t="s">
        <v>13256</v>
      </c>
      <c r="S4663" t="s">
        <v>13257</v>
      </c>
      <c r="T4663" t="s">
        <v>13258</v>
      </c>
      <c r="U4663" t="s">
        <v>24873</v>
      </c>
      <c r="W4663" t="str">
        <f>_xlfn.XLOOKUP(D4663,'All DP'!B:B,'All DP'!D:D,"Tidak")</f>
        <v>Masih</v>
      </c>
      <c r="X4663" t="str">
        <f t="shared" si="73"/>
        <v>YA</v>
      </c>
    </row>
    <row r="4664" spans="1:24">
      <c r="A4664" s="52">
        <v>46267</v>
      </c>
      <c r="B4664" t="s">
        <v>853</v>
      </c>
      <c r="C4664" t="s">
        <v>5261</v>
      </c>
      <c r="D4664" t="s">
        <v>5260</v>
      </c>
      <c r="G4664"/>
      <c r="H4664" t="s">
        <v>24875</v>
      </c>
      <c r="K4664" t="s">
        <v>5260</v>
      </c>
      <c r="L4664" t="s">
        <v>5261</v>
      </c>
      <c r="P4664" t="s">
        <v>24875</v>
      </c>
      <c r="Q4664" t="s">
        <v>11862</v>
      </c>
      <c r="R4664" t="s">
        <v>18299</v>
      </c>
      <c r="S4664" t="s">
        <v>18300</v>
      </c>
      <c r="T4664" t="s">
        <v>18301</v>
      </c>
      <c r="U4664" t="s">
        <v>24876</v>
      </c>
      <c r="W4664" t="str">
        <f>_xlfn.XLOOKUP(D4664,'All DP'!B:B,'All DP'!D:D,"Tidak")</f>
        <v>Masih</v>
      </c>
      <c r="X4664" t="str">
        <f t="shared" si="73"/>
        <v>YA</v>
      </c>
    </row>
    <row r="4665" spans="1:24">
      <c r="A4665" s="52">
        <v>46267</v>
      </c>
      <c r="B4665" t="s">
        <v>853</v>
      </c>
      <c r="C4665" t="s">
        <v>2723</v>
      </c>
      <c r="D4665" t="s">
        <v>2722</v>
      </c>
      <c r="G4665"/>
      <c r="H4665" t="s">
        <v>24878</v>
      </c>
      <c r="K4665" t="s">
        <v>2722</v>
      </c>
      <c r="L4665" t="s">
        <v>2723</v>
      </c>
      <c r="P4665" t="s">
        <v>24878</v>
      </c>
      <c r="Q4665" t="s">
        <v>11862</v>
      </c>
      <c r="R4665" t="s">
        <v>15868</v>
      </c>
      <c r="S4665" t="s">
        <v>15869</v>
      </c>
      <c r="T4665" t="s">
        <v>15870</v>
      </c>
      <c r="U4665" t="s">
        <v>24879</v>
      </c>
      <c r="W4665" t="str">
        <f>_xlfn.XLOOKUP(D4665,'All DP'!B:B,'All DP'!D:D,"Tidak")</f>
        <v>Masih</v>
      </c>
      <c r="X4665" t="str">
        <f t="shared" si="73"/>
        <v>YA</v>
      </c>
    </row>
    <row r="4666" spans="1:24">
      <c r="A4666" s="52">
        <v>46267</v>
      </c>
      <c r="B4666" t="s">
        <v>432</v>
      </c>
      <c r="C4666" t="s">
        <v>4429</v>
      </c>
      <c r="D4666" t="s">
        <v>4428</v>
      </c>
      <c r="G4666"/>
      <c r="H4666" t="s">
        <v>24880</v>
      </c>
      <c r="K4666" t="s">
        <v>4428</v>
      </c>
      <c r="L4666" t="s">
        <v>4429</v>
      </c>
      <c r="P4666" t="s">
        <v>24880</v>
      </c>
      <c r="Q4666" t="s">
        <v>10702</v>
      </c>
      <c r="R4666" t="s">
        <v>14838</v>
      </c>
      <c r="S4666" t="s">
        <v>14839</v>
      </c>
      <c r="T4666" t="s">
        <v>14840</v>
      </c>
      <c r="U4666" t="s">
        <v>24881</v>
      </c>
      <c r="W4666" t="str">
        <f>_xlfn.XLOOKUP(D4666,'All DP'!B:B,'All DP'!D:D,"Tidak")</f>
        <v>Masih</v>
      </c>
      <c r="X4666" t="str">
        <f t="shared" si="73"/>
        <v>YA</v>
      </c>
    </row>
    <row r="4667" spans="1:24">
      <c r="A4667" s="52">
        <v>46267</v>
      </c>
      <c r="B4667" t="s">
        <v>229</v>
      </c>
      <c r="C4667" t="s">
        <v>3090</v>
      </c>
      <c r="D4667" t="s">
        <v>3090</v>
      </c>
      <c r="G4667"/>
      <c r="H4667" t="s">
        <v>24883</v>
      </c>
      <c r="K4667" t="s">
        <v>3090</v>
      </c>
      <c r="L4667" t="s">
        <v>3090</v>
      </c>
      <c r="P4667" t="s">
        <v>24883</v>
      </c>
      <c r="Q4667" t="s">
        <v>10199</v>
      </c>
      <c r="R4667" t="s">
        <v>13267</v>
      </c>
      <c r="S4667" t="s">
        <v>13268</v>
      </c>
      <c r="T4667" t="s">
        <v>13258</v>
      </c>
      <c r="U4667" t="s">
        <v>24884</v>
      </c>
      <c r="W4667" t="str">
        <f>_xlfn.XLOOKUP(D4667,'All DP'!B:B,'All DP'!D:D,"Tidak")</f>
        <v>Masih</v>
      </c>
      <c r="X4667" t="str">
        <f t="shared" si="73"/>
        <v>YA</v>
      </c>
    </row>
    <row r="4668" spans="1:24">
      <c r="A4668" s="52">
        <v>46267</v>
      </c>
      <c r="B4668" t="s">
        <v>410</v>
      </c>
      <c r="C4668" t="s">
        <v>3279</v>
      </c>
      <c r="D4668" t="s">
        <v>3278</v>
      </c>
      <c r="G4668"/>
      <c r="H4668" t="s">
        <v>24885</v>
      </c>
      <c r="K4668" t="s">
        <v>3278</v>
      </c>
      <c r="L4668" t="s">
        <v>3279</v>
      </c>
      <c r="P4668" t="s">
        <v>24885</v>
      </c>
      <c r="Q4668" t="s">
        <v>10410</v>
      </c>
      <c r="R4668" t="s">
        <v>15796</v>
      </c>
      <c r="S4668" t="s">
        <v>15797</v>
      </c>
      <c r="T4668" t="s">
        <v>15798</v>
      </c>
      <c r="U4668" t="s">
        <v>24886</v>
      </c>
      <c r="W4668" t="str">
        <f>_xlfn.XLOOKUP(D4668,'All DP'!B:B,'All DP'!D:D,"Tidak")</f>
        <v>Masih</v>
      </c>
      <c r="X4668" t="str">
        <f t="shared" si="73"/>
        <v>YA</v>
      </c>
    </row>
    <row r="4669" spans="1:24">
      <c r="A4669" s="52">
        <v>46267</v>
      </c>
      <c r="B4669" t="s">
        <v>413</v>
      </c>
      <c r="C4669" t="s">
        <v>4599</v>
      </c>
      <c r="D4669" t="s">
        <v>4598</v>
      </c>
      <c r="G4669"/>
      <c r="H4669" t="s">
        <v>24885</v>
      </c>
      <c r="K4669" t="s">
        <v>4598</v>
      </c>
      <c r="L4669" t="s">
        <v>4599</v>
      </c>
      <c r="P4669" t="s">
        <v>24885</v>
      </c>
      <c r="Q4669" t="s">
        <v>10398</v>
      </c>
      <c r="R4669" t="s">
        <v>14137</v>
      </c>
      <c r="S4669" t="s">
        <v>14138</v>
      </c>
      <c r="T4669" t="s">
        <v>14139</v>
      </c>
      <c r="U4669" t="s">
        <v>24887</v>
      </c>
      <c r="W4669" t="str">
        <f>_xlfn.XLOOKUP(D4669,'All DP'!B:B,'All DP'!D:D,"Tidak")</f>
        <v>Masih</v>
      </c>
      <c r="X4669" t="str">
        <f t="shared" si="73"/>
        <v>YA</v>
      </c>
    </row>
    <row r="4670" spans="1:24">
      <c r="A4670" s="52">
        <v>46267</v>
      </c>
      <c r="B4670" t="s">
        <v>588</v>
      </c>
      <c r="C4670" t="s">
        <v>2777</v>
      </c>
      <c r="D4670" t="s">
        <v>2777</v>
      </c>
      <c r="G4670"/>
      <c r="H4670" t="s">
        <v>24889</v>
      </c>
      <c r="K4670" t="s">
        <v>2777</v>
      </c>
      <c r="L4670" t="s">
        <v>2777</v>
      </c>
      <c r="P4670" t="s">
        <v>24889</v>
      </c>
      <c r="Q4670" t="s">
        <v>10385</v>
      </c>
      <c r="R4670" t="s">
        <v>14947</v>
      </c>
      <c r="S4670" t="s">
        <v>14948</v>
      </c>
      <c r="T4670" t="s">
        <v>14949</v>
      </c>
      <c r="U4670" t="s">
        <v>24890</v>
      </c>
      <c r="W4670" t="str">
        <f>_xlfn.XLOOKUP(D4670,'All DP'!B:B,'All DP'!D:D,"Tidak")</f>
        <v>Masih</v>
      </c>
      <c r="X4670" t="str">
        <f t="shared" si="73"/>
        <v>YA</v>
      </c>
    </row>
    <row r="4671" spans="1:24">
      <c r="A4671" s="52">
        <v>46267</v>
      </c>
      <c r="B4671" t="s">
        <v>229</v>
      </c>
      <c r="C4671" t="s">
        <v>3762</v>
      </c>
      <c r="D4671" t="s">
        <v>3762</v>
      </c>
      <c r="G4671"/>
      <c r="H4671" t="s">
        <v>24892</v>
      </c>
      <c r="K4671" t="s">
        <v>3762</v>
      </c>
      <c r="L4671" t="s">
        <v>3762</v>
      </c>
      <c r="P4671" t="s">
        <v>24892</v>
      </c>
      <c r="Q4671" t="s">
        <v>10199</v>
      </c>
      <c r="R4671" t="s">
        <v>24893</v>
      </c>
      <c r="S4671" t="s">
        <v>24894</v>
      </c>
      <c r="T4671" t="s">
        <v>24895</v>
      </c>
      <c r="U4671" t="s">
        <v>24896</v>
      </c>
      <c r="W4671" t="str">
        <f>_xlfn.XLOOKUP(D4671,'All DP'!B:B,'All DP'!D:D,"Tidak")</f>
        <v>Masih</v>
      </c>
      <c r="X4671" t="str">
        <f t="shared" si="73"/>
        <v>YA</v>
      </c>
    </row>
    <row r="4672" spans="1:24">
      <c r="A4672" s="52">
        <v>46267</v>
      </c>
      <c r="B4672" t="s">
        <v>843</v>
      </c>
      <c r="C4672" t="s">
        <v>1700</v>
      </c>
      <c r="D4672" t="s">
        <v>1699</v>
      </c>
      <c r="G4672"/>
      <c r="H4672" t="s">
        <v>24898</v>
      </c>
      <c r="K4672" t="s">
        <v>1699</v>
      </c>
      <c r="L4672" t="s">
        <v>1700</v>
      </c>
      <c r="P4672" t="s">
        <v>24898</v>
      </c>
      <c r="Q4672" t="s">
        <v>10236</v>
      </c>
      <c r="R4672" t="s">
        <v>17395</v>
      </c>
      <c r="S4672" t="s">
        <v>17396</v>
      </c>
      <c r="T4672" t="s">
        <v>17397</v>
      </c>
      <c r="U4672" t="s">
        <v>24899</v>
      </c>
      <c r="W4672" t="str">
        <f>_xlfn.XLOOKUP(D4672,'All DP'!B:B,'All DP'!D:D,"Tidak")</f>
        <v>Masih</v>
      </c>
      <c r="X4672" t="str">
        <f t="shared" si="73"/>
        <v>YA</v>
      </c>
    </row>
    <row r="4673" spans="1:24">
      <c r="A4673" s="52">
        <v>46267</v>
      </c>
      <c r="B4673" t="s">
        <v>229</v>
      </c>
      <c r="C4673" t="s">
        <v>3834</v>
      </c>
      <c r="D4673" t="s">
        <v>3834</v>
      </c>
      <c r="G4673"/>
      <c r="H4673" t="s">
        <v>24900</v>
      </c>
      <c r="K4673" t="s">
        <v>3834</v>
      </c>
      <c r="L4673" t="s">
        <v>3834</v>
      </c>
      <c r="P4673" t="s">
        <v>24900</v>
      </c>
      <c r="Q4673" t="s">
        <v>10199</v>
      </c>
      <c r="R4673" t="s">
        <v>13289</v>
      </c>
      <c r="S4673" t="s">
        <v>13290</v>
      </c>
      <c r="T4673" t="s">
        <v>13291</v>
      </c>
      <c r="U4673" t="s">
        <v>24901</v>
      </c>
      <c r="W4673" t="str">
        <f>_xlfn.XLOOKUP(D4673,'All DP'!B:B,'All DP'!D:D,"Tidak")</f>
        <v>Masih</v>
      </c>
      <c r="X4673" t="str">
        <f t="shared" si="73"/>
        <v>YA</v>
      </c>
    </row>
    <row r="4674" spans="1:24">
      <c r="A4674" s="52">
        <v>46267</v>
      </c>
      <c r="B4674" t="s">
        <v>848</v>
      </c>
      <c r="C4674" t="s">
        <v>6144</v>
      </c>
      <c r="D4674" t="s">
        <v>6143</v>
      </c>
      <c r="G4674"/>
      <c r="H4674" t="s">
        <v>24903</v>
      </c>
      <c r="K4674" t="s">
        <v>6143</v>
      </c>
      <c r="L4674" t="s">
        <v>6144</v>
      </c>
      <c r="P4674" t="s">
        <v>24903</v>
      </c>
      <c r="Q4674" t="s">
        <v>10181</v>
      </c>
      <c r="R4674" t="s">
        <v>24904</v>
      </c>
      <c r="S4674" t="s">
        <v>24905</v>
      </c>
      <c r="T4674" t="s">
        <v>24906</v>
      </c>
      <c r="U4674" t="s">
        <v>24907</v>
      </c>
      <c r="W4674" t="str">
        <f>_xlfn.XLOOKUP(D4674,'All DP'!B:B,'All DP'!D:D,"Tidak")</f>
        <v>Masih</v>
      </c>
      <c r="X4674" t="str">
        <f t="shared" si="73"/>
        <v>YA</v>
      </c>
    </row>
    <row r="4675" spans="1:24">
      <c r="A4675" s="52">
        <v>46267</v>
      </c>
      <c r="B4675" t="s">
        <v>425</v>
      </c>
      <c r="C4675" t="s">
        <v>431</v>
      </c>
      <c r="D4675" t="s">
        <v>430</v>
      </c>
      <c r="G4675"/>
      <c r="H4675" t="s">
        <v>24909</v>
      </c>
      <c r="K4675" t="s">
        <v>430</v>
      </c>
      <c r="L4675" t="s">
        <v>431</v>
      </c>
      <c r="P4675" t="s">
        <v>24909</v>
      </c>
      <c r="Q4675" t="s">
        <v>10732</v>
      </c>
      <c r="R4675" t="s">
        <v>18209</v>
      </c>
      <c r="S4675" t="s">
        <v>18210</v>
      </c>
      <c r="T4675" t="s">
        <v>18211</v>
      </c>
      <c r="U4675" t="s">
        <v>24910</v>
      </c>
      <c r="W4675" t="str">
        <f>_xlfn.XLOOKUP(D4675,'All DP'!B:B,'All DP'!D:D,"Tidak")</f>
        <v>Masih</v>
      </c>
      <c r="X4675" t="str">
        <f t="shared" si="73"/>
        <v>YA</v>
      </c>
    </row>
    <row r="4676" spans="1:24">
      <c r="A4676" s="52">
        <v>46267</v>
      </c>
      <c r="B4676" t="s">
        <v>391</v>
      </c>
      <c r="C4676" t="s">
        <v>2095</v>
      </c>
      <c r="D4676" t="s">
        <v>2094</v>
      </c>
      <c r="G4676"/>
      <c r="H4676" t="s">
        <v>24909</v>
      </c>
      <c r="K4676" t="s">
        <v>2094</v>
      </c>
      <c r="L4676" t="s">
        <v>2095</v>
      </c>
      <c r="P4676" t="s">
        <v>24909</v>
      </c>
      <c r="Q4676" t="s">
        <v>11249</v>
      </c>
      <c r="R4676" t="s">
        <v>17691</v>
      </c>
      <c r="S4676" t="s">
        <v>17692</v>
      </c>
      <c r="T4676" t="s">
        <v>17693</v>
      </c>
      <c r="U4676" t="s">
        <v>24911</v>
      </c>
      <c r="W4676" t="str">
        <f>_xlfn.XLOOKUP(D4676,'All DP'!B:B,'All DP'!D:D,"Tidak")</f>
        <v>Masih</v>
      </c>
      <c r="X4676" t="str">
        <f t="shared" si="73"/>
        <v>YA</v>
      </c>
    </row>
    <row r="4677" spans="1:24">
      <c r="A4677" s="52">
        <v>46267</v>
      </c>
      <c r="B4677" t="s">
        <v>391</v>
      </c>
      <c r="C4677" t="s">
        <v>4937</v>
      </c>
      <c r="D4677" t="s">
        <v>4936</v>
      </c>
      <c r="G4677"/>
      <c r="H4677" t="s">
        <v>24913</v>
      </c>
      <c r="K4677" t="s">
        <v>4936</v>
      </c>
      <c r="L4677" t="s">
        <v>4937</v>
      </c>
      <c r="P4677" t="s">
        <v>24913</v>
      </c>
      <c r="Q4677" t="s">
        <v>11249</v>
      </c>
      <c r="R4677" t="s">
        <v>13862</v>
      </c>
      <c r="S4677" t="s">
        <v>13863</v>
      </c>
      <c r="T4677" t="s">
        <v>13864</v>
      </c>
      <c r="U4677" t="s">
        <v>24914</v>
      </c>
      <c r="W4677" t="str">
        <f>_xlfn.XLOOKUP(D4677,'All DP'!B:B,'All DP'!D:D,"Tidak")</f>
        <v>Masih</v>
      </c>
      <c r="X4677" t="str">
        <f t="shared" si="73"/>
        <v>YA</v>
      </c>
    </row>
    <row r="4678" spans="1:24">
      <c r="A4678" s="52">
        <v>46267</v>
      </c>
      <c r="B4678" t="s">
        <v>853</v>
      </c>
      <c r="C4678" t="s">
        <v>3599</v>
      </c>
      <c r="D4678" t="s">
        <v>3598</v>
      </c>
      <c r="G4678"/>
      <c r="H4678" t="s">
        <v>24916</v>
      </c>
      <c r="K4678" t="s">
        <v>3598</v>
      </c>
      <c r="L4678" t="s">
        <v>3599</v>
      </c>
      <c r="P4678" t="s">
        <v>24916</v>
      </c>
      <c r="Q4678" t="s">
        <v>11862</v>
      </c>
      <c r="R4678" t="s">
        <v>16345</v>
      </c>
      <c r="S4678" t="s">
        <v>16346</v>
      </c>
      <c r="T4678" t="s">
        <v>16347</v>
      </c>
      <c r="U4678" t="s">
        <v>24917</v>
      </c>
      <c r="W4678" t="str">
        <f>_xlfn.XLOOKUP(D4678,'All DP'!B:B,'All DP'!D:D,"Tidak")</f>
        <v>Masih</v>
      </c>
      <c r="X4678" t="str">
        <f t="shared" si="73"/>
        <v>YA</v>
      </c>
    </row>
    <row r="4679" spans="1:24">
      <c r="A4679" s="52">
        <v>46267</v>
      </c>
      <c r="B4679" t="s">
        <v>853</v>
      </c>
      <c r="C4679" t="s">
        <v>3667</v>
      </c>
      <c r="D4679" t="s">
        <v>3666</v>
      </c>
      <c r="G4679"/>
      <c r="H4679" t="s">
        <v>24919</v>
      </c>
      <c r="K4679" t="s">
        <v>3666</v>
      </c>
      <c r="L4679" t="s">
        <v>3667</v>
      </c>
      <c r="P4679" t="s">
        <v>24919</v>
      </c>
      <c r="Q4679" t="s">
        <v>11862</v>
      </c>
      <c r="R4679" t="s">
        <v>17151</v>
      </c>
      <c r="S4679" t="s">
        <v>17152</v>
      </c>
      <c r="T4679" t="s">
        <v>17153</v>
      </c>
      <c r="U4679" t="s">
        <v>24920</v>
      </c>
      <c r="W4679" t="str">
        <f>_xlfn.XLOOKUP(D4679,'All DP'!B:B,'All DP'!D:D,"Tidak")</f>
        <v>Masih</v>
      </c>
      <c r="X4679" t="str">
        <f t="shared" si="73"/>
        <v>YA</v>
      </c>
    </row>
    <row r="4680" spans="1:24">
      <c r="A4680" s="52">
        <v>46267</v>
      </c>
      <c r="B4680" t="s">
        <v>853</v>
      </c>
      <c r="C4680" t="s">
        <v>1333</v>
      </c>
      <c r="D4680" t="s">
        <v>1332</v>
      </c>
      <c r="G4680"/>
      <c r="H4680" t="s">
        <v>24921</v>
      </c>
      <c r="K4680" t="s">
        <v>1332</v>
      </c>
      <c r="L4680" t="s">
        <v>1333</v>
      </c>
      <c r="P4680" t="s">
        <v>24921</v>
      </c>
      <c r="Q4680" t="s">
        <v>11862</v>
      </c>
      <c r="R4680" t="s">
        <v>17326</v>
      </c>
      <c r="S4680" t="s">
        <v>17327</v>
      </c>
      <c r="T4680" t="s">
        <v>17328</v>
      </c>
      <c r="U4680" t="s">
        <v>24922</v>
      </c>
      <c r="W4680" t="str">
        <f>_xlfn.XLOOKUP(D4680,'All DP'!B:B,'All DP'!D:D,"Tidak")</f>
        <v>Masih</v>
      </c>
      <c r="X4680" t="str">
        <f t="shared" si="73"/>
        <v>YA</v>
      </c>
    </row>
    <row r="4681" spans="1:24">
      <c r="A4681" s="52">
        <v>46267</v>
      </c>
      <c r="B4681" t="s">
        <v>391</v>
      </c>
      <c r="C4681" t="s">
        <v>5707</v>
      </c>
      <c r="D4681" t="s">
        <v>5706</v>
      </c>
      <c r="G4681"/>
      <c r="H4681" t="s">
        <v>24923</v>
      </c>
      <c r="K4681" t="s">
        <v>5706</v>
      </c>
      <c r="L4681" t="s">
        <v>5707</v>
      </c>
      <c r="P4681" t="s">
        <v>24923</v>
      </c>
      <c r="Q4681" t="s">
        <v>11249</v>
      </c>
      <c r="R4681" t="s">
        <v>11817</v>
      </c>
      <c r="S4681" t="s">
        <v>24924</v>
      </c>
      <c r="T4681" t="s">
        <v>24925</v>
      </c>
      <c r="U4681" t="s">
        <v>24926</v>
      </c>
      <c r="W4681" t="str">
        <f>_xlfn.XLOOKUP(D4681,'All DP'!B:B,'All DP'!D:D,"Tidak")</f>
        <v>Masih</v>
      </c>
      <c r="X4681" t="str">
        <f t="shared" si="73"/>
        <v>YA</v>
      </c>
    </row>
    <row r="4682" spans="1:24">
      <c r="A4682" s="52">
        <v>46267</v>
      </c>
      <c r="B4682" t="s">
        <v>4</v>
      </c>
      <c r="C4682" t="s">
        <v>751</v>
      </c>
      <c r="D4682" t="s">
        <v>750</v>
      </c>
      <c r="G4682"/>
      <c r="H4682" t="s">
        <v>24928</v>
      </c>
      <c r="K4682" t="s">
        <v>750</v>
      </c>
      <c r="L4682" t="s">
        <v>751</v>
      </c>
      <c r="P4682" t="s">
        <v>24928</v>
      </c>
      <c r="Q4682" t="s">
        <v>11054</v>
      </c>
      <c r="R4682" t="s">
        <v>12194</v>
      </c>
      <c r="S4682" t="s">
        <v>12195</v>
      </c>
      <c r="T4682" t="s">
        <v>11736</v>
      </c>
      <c r="U4682" t="s">
        <v>24929</v>
      </c>
      <c r="W4682" t="str">
        <f>_xlfn.XLOOKUP(D4682,'All DP'!B:B,'All DP'!D:D,"Tidak")</f>
        <v>Masih</v>
      </c>
      <c r="X4682" t="str">
        <f t="shared" si="73"/>
        <v>YA</v>
      </c>
    </row>
    <row r="4683" spans="1:24">
      <c r="A4683" s="52">
        <v>46267</v>
      </c>
      <c r="B4683" t="s">
        <v>229</v>
      </c>
      <c r="C4683" t="s">
        <v>3763</v>
      </c>
      <c r="D4683" t="s">
        <v>3763</v>
      </c>
      <c r="G4683"/>
      <c r="H4683" t="s">
        <v>24931</v>
      </c>
      <c r="K4683" t="s">
        <v>3763</v>
      </c>
      <c r="L4683" t="s">
        <v>3763</v>
      </c>
      <c r="P4683" t="s">
        <v>24931</v>
      </c>
      <c r="Q4683" t="s">
        <v>10199</v>
      </c>
      <c r="R4683" t="s">
        <v>12042</v>
      </c>
      <c r="S4683" t="s">
        <v>12043</v>
      </c>
      <c r="T4683" t="s">
        <v>12044</v>
      </c>
      <c r="U4683" t="s">
        <v>24932</v>
      </c>
      <c r="W4683" t="str">
        <f>_xlfn.XLOOKUP(D4683,'All DP'!B:B,'All DP'!D:D,"Tidak")</f>
        <v>Masih</v>
      </c>
      <c r="X4683" t="str">
        <f t="shared" si="73"/>
        <v>YA</v>
      </c>
    </row>
    <row r="4684" spans="1:24">
      <c r="A4684" s="52">
        <v>46267</v>
      </c>
      <c r="B4684" t="s">
        <v>391</v>
      </c>
      <c r="C4684" t="s">
        <v>4925</v>
      </c>
      <c r="D4684" t="s">
        <v>4924</v>
      </c>
      <c r="G4684"/>
      <c r="H4684" t="s">
        <v>24934</v>
      </c>
      <c r="K4684" t="s">
        <v>4924</v>
      </c>
      <c r="L4684" t="s">
        <v>4925</v>
      </c>
      <c r="P4684" t="s">
        <v>24934</v>
      </c>
      <c r="Q4684" t="s">
        <v>11249</v>
      </c>
      <c r="R4684" t="s">
        <v>12930</v>
      </c>
      <c r="S4684" t="s">
        <v>12931</v>
      </c>
      <c r="T4684" t="s">
        <v>12932</v>
      </c>
      <c r="U4684" t="s">
        <v>24935</v>
      </c>
      <c r="W4684" t="str">
        <f>_xlfn.XLOOKUP(D4684,'All DP'!B:B,'All DP'!D:D,"Tidak")</f>
        <v>Masih</v>
      </c>
      <c r="X4684" t="str">
        <f t="shared" si="73"/>
        <v>YA</v>
      </c>
    </row>
    <row r="4685" spans="1:24">
      <c r="A4685" s="52">
        <v>46267</v>
      </c>
      <c r="B4685" t="s">
        <v>848</v>
      </c>
      <c r="C4685" t="s">
        <v>6350</v>
      </c>
      <c r="D4685" t="s">
        <v>6349</v>
      </c>
      <c r="G4685"/>
      <c r="H4685" t="s">
        <v>24936</v>
      </c>
      <c r="K4685" t="s">
        <v>6349</v>
      </c>
      <c r="L4685" t="s">
        <v>6350</v>
      </c>
      <c r="P4685" t="s">
        <v>24936</v>
      </c>
      <c r="Q4685" t="s">
        <v>10181</v>
      </c>
      <c r="R4685" t="s">
        <v>11422</v>
      </c>
      <c r="S4685" t="s">
        <v>11423</v>
      </c>
      <c r="T4685" t="s">
        <v>11424</v>
      </c>
      <c r="U4685" t="s">
        <v>24937</v>
      </c>
      <c r="W4685" t="str">
        <f>_xlfn.XLOOKUP(D4685,'All DP'!B:B,'All DP'!D:D,"Tidak")</f>
        <v>Masih</v>
      </c>
      <c r="X4685" t="str">
        <f t="shared" si="73"/>
        <v>YA</v>
      </c>
    </row>
    <row r="4686" spans="1:24">
      <c r="A4686" s="52">
        <v>46267</v>
      </c>
      <c r="B4686" t="s">
        <v>468</v>
      </c>
      <c r="C4686" t="s">
        <v>2957</v>
      </c>
      <c r="D4686" t="s">
        <v>2956</v>
      </c>
      <c r="G4686"/>
      <c r="H4686" t="s">
        <v>24939</v>
      </c>
      <c r="K4686" t="s">
        <v>2956</v>
      </c>
      <c r="L4686" t="s">
        <v>2957</v>
      </c>
      <c r="P4686" t="s">
        <v>24939</v>
      </c>
      <c r="Q4686" t="s">
        <v>11684</v>
      </c>
      <c r="R4686" t="s">
        <v>24940</v>
      </c>
      <c r="S4686" t="s">
        <v>24941</v>
      </c>
      <c r="T4686" t="s">
        <v>24942</v>
      </c>
      <c r="U4686" t="s">
        <v>24943</v>
      </c>
      <c r="W4686" t="str">
        <f>_xlfn.XLOOKUP(D4686,'All DP'!B:B,'All DP'!D:D,"Tidak")</f>
        <v>Masih</v>
      </c>
      <c r="X4686" t="str">
        <f t="shared" si="73"/>
        <v>YA</v>
      </c>
    </row>
    <row r="4687" spans="1:24">
      <c r="A4687" s="52">
        <v>46267</v>
      </c>
      <c r="B4687" t="s">
        <v>588</v>
      </c>
      <c r="C4687" t="s">
        <v>1546</v>
      </c>
      <c r="D4687" t="s">
        <v>1545</v>
      </c>
      <c r="G4687"/>
      <c r="H4687" t="s">
        <v>24944</v>
      </c>
      <c r="K4687" t="s">
        <v>1545</v>
      </c>
      <c r="L4687" t="s">
        <v>1546</v>
      </c>
      <c r="P4687" t="s">
        <v>24944</v>
      </c>
      <c r="Q4687" t="s">
        <v>10385</v>
      </c>
      <c r="R4687" t="s">
        <v>16996</v>
      </c>
      <c r="S4687" t="s">
        <v>16997</v>
      </c>
      <c r="T4687" t="s">
        <v>16998</v>
      </c>
      <c r="U4687" t="s">
        <v>24945</v>
      </c>
      <c r="W4687" t="str">
        <f>_xlfn.XLOOKUP(D4687,'All DP'!B:B,'All DP'!D:D,"Tidak")</f>
        <v>Masih</v>
      </c>
      <c r="X4687" t="str">
        <f t="shared" si="73"/>
        <v>YA</v>
      </c>
    </row>
    <row r="4688" spans="1:24">
      <c r="A4688" s="52">
        <v>46267</v>
      </c>
      <c r="B4688" t="s">
        <v>766</v>
      </c>
      <c r="C4688" t="s">
        <v>1924</v>
      </c>
      <c r="D4688" t="s">
        <v>1923</v>
      </c>
      <c r="G4688"/>
      <c r="H4688" t="s">
        <v>24944</v>
      </c>
      <c r="K4688" t="s">
        <v>1923</v>
      </c>
      <c r="L4688" t="s">
        <v>1924</v>
      </c>
      <c r="P4688" t="s">
        <v>24944</v>
      </c>
      <c r="Q4688" t="s">
        <v>11133</v>
      </c>
      <c r="R4688" t="s">
        <v>16213</v>
      </c>
      <c r="S4688" t="s">
        <v>16214</v>
      </c>
      <c r="T4688" t="s">
        <v>16215</v>
      </c>
      <c r="U4688" t="s">
        <v>24946</v>
      </c>
      <c r="W4688" t="str">
        <f>_xlfn.XLOOKUP(D4688,'All DP'!B:B,'All DP'!D:D,"Tidak")</f>
        <v>Masih</v>
      </c>
      <c r="X4688" t="str">
        <f t="shared" si="73"/>
        <v>YA</v>
      </c>
    </row>
    <row r="4689" spans="1:24">
      <c r="A4689" s="52">
        <v>46267</v>
      </c>
      <c r="B4689" t="s">
        <v>432</v>
      </c>
      <c r="C4689" t="s">
        <v>1603</v>
      </c>
      <c r="D4689" t="s">
        <v>1602</v>
      </c>
      <c r="G4689"/>
      <c r="H4689" t="s">
        <v>24948</v>
      </c>
      <c r="K4689" t="s">
        <v>1602</v>
      </c>
      <c r="L4689" t="s">
        <v>1603</v>
      </c>
      <c r="P4689" t="s">
        <v>24948</v>
      </c>
      <c r="Q4689" t="s">
        <v>10702</v>
      </c>
      <c r="R4689" t="s">
        <v>11450</v>
      </c>
      <c r="S4689" t="s">
        <v>11451</v>
      </c>
      <c r="T4689" t="s">
        <v>11452</v>
      </c>
      <c r="U4689" t="s">
        <v>24949</v>
      </c>
      <c r="W4689" t="str">
        <f>_xlfn.XLOOKUP(D4689,'All DP'!B:B,'All DP'!D:D,"Tidak")</f>
        <v>Masih</v>
      </c>
      <c r="X4689" t="str">
        <f t="shared" si="73"/>
        <v>YA</v>
      </c>
    </row>
    <row r="4690" spans="1:24">
      <c r="A4690" s="52">
        <v>46267</v>
      </c>
      <c r="B4690" t="s">
        <v>26</v>
      </c>
      <c r="C4690" t="s">
        <v>372</v>
      </c>
      <c r="D4690" t="s">
        <v>371</v>
      </c>
      <c r="G4690"/>
      <c r="H4690" t="s">
        <v>24951</v>
      </c>
      <c r="K4690" t="s">
        <v>371</v>
      </c>
      <c r="L4690" t="s">
        <v>372</v>
      </c>
      <c r="P4690" t="s">
        <v>24951</v>
      </c>
      <c r="Q4690" t="s">
        <v>10656</v>
      </c>
      <c r="R4690" t="s">
        <v>14525</v>
      </c>
      <c r="S4690" t="s">
        <v>14526</v>
      </c>
      <c r="T4690" t="s">
        <v>14527</v>
      </c>
      <c r="U4690" t="s">
        <v>24952</v>
      </c>
      <c r="W4690" t="str">
        <f>_xlfn.XLOOKUP(D4690,'All DP'!B:B,'All DP'!D:D,"Tidak")</f>
        <v>Masih</v>
      </c>
      <c r="X4690" t="str">
        <f t="shared" ref="X4690:X4753" si="74">IFERROR(IF(MOD(H4690,1)&lt;=TIME(15,0,0),"YA","TIDAK"),0)</f>
        <v>YA</v>
      </c>
    </row>
    <row r="4691" spans="1:24">
      <c r="A4691" s="52">
        <v>46267</v>
      </c>
      <c r="B4691" t="s">
        <v>928</v>
      </c>
      <c r="C4691" t="s">
        <v>3571</v>
      </c>
      <c r="D4691" t="s">
        <v>3570</v>
      </c>
      <c r="G4691"/>
      <c r="H4691" t="s">
        <v>24953</v>
      </c>
      <c r="K4691" t="s">
        <v>3570</v>
      </c>
      <c r="L4691" t="s">
        <v>3571</v>
      </c>
      <c r="P4691" t="s">
        <v>24953</v>
      </c>
      <c r="Q4691" t="s">
        <v>10486</v>
      </c>
      <c r="R4691" t="s">
        <v>15024</v>
      </c>
      <c r="S4691" t="s">
        <v>15025</v>
      </c>
      <c r="T4691" t="s">
        <v>15026</v>
      </c>
      <c r="U4691" t="s">
        <v>24954</v>
      </c>
      <c r="W4691" t="str">
        <f>_xlfn.XLOOKUP(D4691,'All DP'!B:B,'All DP'!D:D,"Tidak")</f>
        <v>Masih</v>
      </c>
      <c r="X4691" t="str">
        <f t="shared" si="74"/>
        <v>YA</v>
      </c>
    </row>
    <row r="4692" spans="1:24">
      <c r="A4692" s="52">
        <v>46267</v>
      </c>
      <c r="B4692" t="s">
        <v>413</v>
      </c>
      <c r="C4692" t="s">
        <v>4613</v>
      </c>
      <c r="D4692" t="s">
        <v>4612</v>
      </c>
      <c r="G4692"/>
      <c r="H4692" t="s">
        <v>24955</v>
      </c>
      <c r="K4692" t="s">
        <v>4612</v>
      </c>
      <c r="L4692" t="s">
        <v>4613</v>
      </c>
      <c r="P4692" t="s">
        <v>24955</v>
      </c>
      <c r="Q4692" t="s">
        <v>10398</v>
      </c>
      <c r="R4692" t="s">
        <v>16307</v>
      </c>
      <c r="S4692" t="s">
        <v>16308</v>
      </c>
      <c r="T4692" t="s">
        <v>16309</v>
      </c>
      <c r="U4692" t="s">
        <v>24956</v>
      </c>
      <c r="W4692" t="str">
        <f>_xlfn.XLOOKUP(D4692,'All DP'!B:B,'All DP'!D:D,"Tidak")</f>
        <v>Masih</v>
      </c>
      <c r="X4692" t="str">
        <f t="shared" si="74"/>
        <v>YA</v>
      </c>
    </row>
    <row r="4693" spans="1:24">
      <c r="A4693" s="52">
        <v>46267</v>
      </c>
      <c r="B4693" t="s">
        <v>391</v>
      </c>
      <c r="C4693" t="s">
        <v>3003</v>
      </c>
      <c r="D4693" t="s">
        <v>3002</v>
      </c>
      <c r="G4693"/>
      <c r="H4693" t="s">
        <v>24958</v>
      </c>
      <c r="K4693" t="s">
        <v>3002</v>
      </c>
      <c r="L4693" t="s">
        <v>3003</v>
      </c>
      <c r="P4693" t="s">
        <v>24958</v>
      </c>
      <c r="Q4693" t="s">
        <v>11249</v>
      </c>
      <c r="R4693" t="s">
        <v>18888</v>
      </c>
      <c r="S4693" t="s">
        <v>18889</v>
      </c>
      <c r="T4693" t="s">
        <v>18890</v>
      </c>
      <c r="U4693" t="s">
        <v>24959</v>
      </c>
      <c r="W4693" t="str">
        <f>_xlfn.XLOOKUP(D4693,'All DP'!B:B,'All DP'!D:D,"Tidak")</f>
        <v>Masih</v>
      </c>
      <c r="X4693" t="str">
        <f t="shared" si="74"/>
        <v>YA</v>
      </c>
    </row>
    <row r="4694" spans="1:24">
      <c r="A4694" s="52">
        <v>46267</v>
      </c>
      <c r="B4694" t="s">
        <v>777</v>
      </c>
      <c r="C4694" t="s">
        <v>2656</v>
      </c>
      <c r="D4694" t="s">
        <v>2655</v>
      </c>
      <c r="G4694"/>
      <c r="H4694" t="s">
        <v>24961</v>
      </c>
      <c r="K4694" t="s">
        <v>2655</v>
      </c>
      <c r="L4694" t="s">
        <v>2656</v>
      </c>
      <c r="P4694" t="s">
        <v>24961</v>
      </c>
      <c r="Q4694" t="s">
        <v>10307</v>
      </c>
      <c r="R4694" t="s">
        <v>16718</v>
      </c>
      <c r="S4694" t="s">
        <v>16719</v>
      </c>
      <c r="T4694" t="s">
        <v>16720</v>
      </c>
      <c r="U4694" t="s">
        <v>24962</v>
      </c>
      <c r="W4694" t="str">
        <f>_xlfn.XLOOKUP(D4694,'All DP'!B:B,'All DP'!D:D,"Tidak")</f>
        <v>Masih</v>
      </c>
      <c r="X4694" t="str">
        <f t="shared" si="74"/>
        <v>YA</v>
      </c>
    </row>
    <row r="4695" spans="1:24">
      <c r="A4695" s="52">
        <v>46267</v>
      </c>
      <c r="B4695" t="s">
        <v>848</v>
      </c>
      <c r="C4695" t="s">
        <v>4140</v>
      </c>
      <c r="D4695" t="s">
        <v>4140</v>
      </c>
      <c r="G4695"/>
      <c r="H4695" t="s">
        <v>24964</v>
      </c>
      <c r="K4695" t="s">
        <v>4140</v>
      </c>
      <c r="L4695" t="s">
        <v>4140</v>
      </c>
      <c r="P4695" t="s">
        <v>24964</v>
      </c>
      <c r="Q4695" t="s">
        <v>10181</v>
      </c>
      <c r="R4695" t="s">
        <v>16758</v>
      </c>
      <c r="S4695" t="s">
        <v>16759</v>
      </c>
      <c r="T4695" t="s">
        <v>16760</v>
      </c>
      <c r="U4695" t="s">
        <v>24965</v>
      </c>
      <c r="W4695" t="str">
        <f>_xlfn.XLOOKUP(D4695,'All DP'!B:B,'All DP'!D:D,"Tidak")</f>
        <v>Tidak</v>
      </c>
      <c r="X4695" t="str">
        <f t="shared" si="74"/>
        <v>YA</v>
      </c>
    </row>
    <row r="4696" spans="1:24">
      <c r="A4696" s="52">
        <v>46267</v>
      </c>
      <c r="B4696" t="s">
        <v>848</v>
      </c>
      <c r="C4696" t="s">
        <v>6244</v>
      </c>
      <c r="D4696" t="s">
        <v>6243</v>
      </c>
      <c r="G4696"/>
      <c r="H4696" t="s">
        <v>24967</v>
      </c>
      <c r="K4696" t="s">
        <v>6243</v>
      </c>
      <c r="L4696" t="s">
        <v>6244</v>
      </c>
      <c r="P4696" t="s">
        <v>24967</v>
      </c>
      <c r="Q4696" t="s">
        <v>10181</v>
      </c>
      <c r="R4696" t="s">
        <v>13347</v>
      </c>
      <c r="S4696" t="s">
        <v>13348</v>
      </c>
      <c r="T4696" t="s">
        <v>13349</v>
      </c>
      <c r="U4696" t="s">
        <v>24968</v>
      </c>
      <c r="W4696" t="str">
        <f>_xlfn.XLOOKUP(D4696,'All DP'!B:B,'All DP'!D:D,"Tidak")</f>
        <v>Masih</v>
      </c>
      <c r="X4696" t="str">
        <f t="shared" si="74"/>
        <v>YA</v>
      </c>
    </row>
    <row r="4697" spans="1:24">
      <c r="A4697" s="52">
        <v>46267</v>
      </c>
      <c r="B4697" t="s">
        <v>853</v>
      </c>
      <c r="C4697" t="s">
        <v>5501</v>
      </c>
      <c r="D4697" t="s">
        <v>5500</v>
      </c>
      <c r="G4697"/>
      <c r="H4697" t="s">
        <v>24969</v>
      </c>
      <c r="K4697" t="s">
        <v>5500</v>
      </c>
      <c r="L4697" t="s">
        <v>5501</v>
      </c>
      <c r="P4697" t="s">
        <v>24969</v>
      </c>
      <c r="Q4697" t="s">
        <v>11862</v>
      </c>
      <c r="R4697" t="s">
        <v>13954</v>
      </c>
      <c r="S4697" t="s">
        <v>13955</v>
      </c>
      <c r="T4697" t="s">
        <v>13956</v>
      </c>
      <c r="U4697" t="s">
        <v>24970</v>
      </c>
      <c r="W4697" t="str">
        <f>_xlfn.XLOOKUP(D4697,'All DP'!B:B,'All DP'!D:D,"Tidak")</f>
        <v>Masih</v>
      </c>
      <c r="X4697" t="str">
        <f t="shared" si="74"/>
        <v>YA</v>
      </c>
    </row>
    <row r="4698" spans="1:24">
      <c r="A4698" s="52">
        <v>46267</v>
      </c>
      <c r="B4698" t="s">
        <v>843</v>
      </c>
      <c r="C4698" t="s">
        <v>1710</v>
      </c>
      <c r="D4698" t="s">
        <v>1709</v>
      </c>
      <c r="G4698"/>
      <c r="H4698" t="s">
        <v>24972</v>
      </c>
      <c r="K4698" t="s">
        <v>1709</v>
      </c>
      <c r="L4698" t="s">
        <v>1710</v>
      </c>
      <c r="P4698" t="s">
        <v>24972</v>
      </c>
      <c r="Q4698" t="s">
        <v>10236</v>
      </c>
      <c r="R4698" t="s">
        <v>14990</v>
      </c>
      <c r="S4698" t="s">
        <v>14991</v>
      </c>
      <c r="T4698" t="s">
        <v>14992</v>
      </c>
      <c r="U4698" t="s">
        <v>24973</v>
      </c>
      <c r="W4698" t="str">
        <f>_xlfn.XLOOKUP(D4698,'All DP'!B:B,'All DP'!D:D,"Tidak")</f>
        <v>Masih</v>
      </c>
      <c r="X4698" t="str">
        <f t="shared" si="74"/>
        <v>YA</v>
      </c>
    </row>
    <row r="4699" spans="1:24">
      <c r="A4699" s="52">
        <v>46267</v>
      </c>
      <c r="B4699" t="s">
        <v>413</v>
      </c>
      <c r="C4699" t="s">
        <v>4581</v>
      </c>
      <c r="D4699" t="s">
        <v>4580</v>
      </c>
      <c r="G4699"/>
      <c r="H4699" t="s">
        <v>24975</v>
      </c>
      <c r="K4699" t="s">
        <v>4580</v>
      </c>
      <c r="L4699" t="s">
        <v>4581</v>
      </c>
      <c r="P4699" t="s">
        <v>24975</v>
      </c>
      <c r="Q4699" t="s">
        <v>10398</v>
      </c>
      <c r="R4699" t="s">
        <v>17488</v>
      </c>
      <c r="S4699" t="s">
        <v>17489</v>
      </c>
      <c r="T4699" t="s">
        <v>7134</v>
      </c>
      <c r="U4699" t="s">
        <v>24976</v>
      </c>
      <c r="W4699" t="str">
        <f>_xlfn.XLOOKUP(D4699,'All DP'!B:B,'All DP'!D:D,"Tidak")</f>
        <v>Masih</v>
      </c>
      <c r="X4699" t="str">
        <f t="shared" si="74"/>
        <v>YA</v>
      </c>
    </row>
    <row r="4700" spans="1:24">
      <c r="A4700" s="52">
        <v>46267</v>
      </c>
      <c r="B4700" t="s">
        <v>229</v>
      </c>
      <c r="C4700" t="s">
        <v>567</v>
      </c>
      <c r="D4700" t="s">
        <v>567</v>
      </c>
      <c r="G4700"/>
      <c r="H4700" t="s">
        <v>24977</v>
      </c>
      <c r="K4700" t="s">
        <v>567</v>
      </c>
      <c r="L4700" t="s">
        <v>567</v>
      </c>
      <c r="P4700" t="s">
        <v>24977</v>
      </c>
      <c r="Q4700" t="s">
        <v>10199</v>
      </c>
      <c r="R4700" t="s">
        <v>20181</v>
      </c>
      <c r="S4700" t="s">
        <v>20182</v>
      </c>
      <c r="T4700" t="s">
        <v>20183</v>
      </c>
      <c r="U4700" t="s">
        <v>24978</v>
      </c>
      <c r="W4700" t="str">
        <f>_xlfn.XLOOKUP(D4700,'All DP'!B:B,'All DP'!D:D,"Tidak")</f>
        <v>Masih</v>
      </c>
      <c r="X4700" t="str">
        <f t="shared" si="74"/>
        <v>YA</v>
      </c>
    </row>
    <row r="4701" spans="1:24">
      <c r="A4701" s="52">
        <v>46267</v>
      </c>
      <c r="B4701" t="s">
        <v>848</v>
      </c>
      <c r="C4701" t="s">
        <v>3487</v>
      </c>
      <c r="D4701" t="s">
        <v>3486</v>
      </c>
      <c r="G4701"/>
      <c r="H4701" t="s">
        <v>24979</v>
      </c>
      <c r="K4701" t="s">
        <v>3486</v>
      </c>
      <c r="L4701" t="s">
        <v>3487</v>
      </c>
      <c r="P4701" t="s">
        <v>24979</v>
      </c>
      <c r="Q4701" t="s">
        <v>10181</v>
      </c>
      <c r="R4701" t="s">
        <v>13830</v>
      </c>
      <c r="S4701" t="s">
        <v>13831</v>
      </c>
      <c r="T4701" t="s">
        <v>13832</v>
      </c>
      <c r="U4701" t="s">
        <v>24980</v>
      </c>
      <c r="W4701" t="str">
        <f>_xlfn.XLOOKUP(D4701,'All DP'!B:B,'All DP'!D:D,"Tidak")</f>
        <v>Masih</v>
      </c>
      <c r="X4701" t="str">
        <f t="shared" si="74"/>
        <v>YA</v>
      </c>
    </row>
    <row r="4702" spans="1:24">
      <c r="A4702" s="52">
        <v>46267</v>
      </c>
      <c r="B4702" t="s">
        <v>766</v>
      </c>
      <c r="C4702" t="s">
        <v>2890</v>
      </c>
      <c r="D4702" t="s">
        <v>2889</v>
      </c>
      <c r="G4702"/>
      <c r="H4702" t="s">
        <v>24982</v>
      </c>
      <c r="K4702" t="s">
        <v>2889</v>
      </c>
      <c r="L4702" t="s">
        <v>2890</v>
      </c>
      <c r="P4702" t="s">
        <v>24982</v>
      </c>
      <c r="Q4702" t="s">
        <v>11133</v>
      </c>
      <c r="R4702" t="s">
        <v>18472</v>
      </c>
      <c r="S4702" t="s">
        <v>18473</v>
      </c>
      <c r="T4702" t="s">
        <v>6822</v>
      </c>
      <c r="U4702" t="s">
        <v>24983</v>
      </c>
      <c r="W4702" t="str">
        <f>_xlfn.XLOOKUP(D4702,'All DP'!B:B,'All DP'!D:D,"Tidak")</f>
        <v>Masih</v>
      </c>
      <c r="X4702" t="str">
        <f t="shared" si="74"/>
        <v>YA</v>
      </c>
    </row>
    <row r="4703" spans="1:24">
      <c r="A4703" s="52">
        <v>46267</v>
      </c>
      <c r="B4703" t="s">
        <v>853</v>
      </c>
      <c r="C4703" t="s">
        <v>3595</v>
      </c>
      <c r="D4703" t="s">
        <v>3594</v>
      </c>
      <c r="G4703"/>
      <c r="H4703" t="s">
        <v>24985</v>
      </c>
      <c r="K4703" t="s">
        <v>3594</v>
      </c>
      <c r="L4703" t="s">
        <v>3595</v>
      </c>
      <c r="P4703" t="s">
        <v>24985</v>
      </c>
      <c r="Q4703" t="s">
        <v>11862</v>
      </c>
      <c r="R4703" t="s">
        <v>15633</v>
      </c>
      <c r="S4703" t="s">
        <v>15634</v>
      </c>
      <c r="T4703" t="s">
        <v>15635</v>
      </c>
      <c r="U4703" t="s">
        <v>24986</v>
      </c>
      <c r="W4703" t="str">
        <f>_xlfn.XLOOKUP(D4703,'All DP'!B:B,'All DP'!D:D,"Tidak")</f>
        <v>Masih</v>
      </c>
      <c r="X4703" t="str">
        <f t="shared" si="74"/>
        <v>YA</v>
      </c>
    </row>
    <row r="4704" spans="1:24">
      <c r="A4704" s="52">
        <v>46267</v>
      </c>
      <c r="B4704" t="s">
        <v>453</v>
      </c>
      <c r="C4704" t="s">
        <v>5175</v>
      </c>
      <c r="D4704" t="s">
        <v>5174</v>
      </c>
      <c r="G4704"/>
      <c r="H4704" t="s">
        <v>24987</v>
      </c>
      <c r="K4704" t="s">
        <v>5174</v>
      </c>
      <c r="L4704" t="s">
        <v>5175</v>
      </c>
      <c r="P4704" t="s">
        <v>24987</v>
      </c>
      <c r="Q4704" t="s">
        <v>10193</v>
      </c>
      <c r="R4704" t="s">
        <v>11190</v>
      </c>
      <c r="S4704" t="s">
        <v>11191</v>
      </c>
      <c r="T4704" t="s">
        <v>11192</v>
      </c>
      <c r="U4704" t="s">
        <v>24988</v>
      </c>
      <c r="W4704" t="str">
        <f>_xlfn.XLOOKUP(D4704,'All DP'!B:B,'All DP'!D:D,"Tidak")</f>
        <v>Masih</v>
      </c>
      <c r="X4704" t="str">
        <f t="shared" si="74"/>
        <v>YA</v>
      </c>
    </row>
    <row r="4705" spans="1:24">
      <c r="A4705" s="52">
        <v>46267</v>
      </c>
      <c r="B4705" t="s">
        <v>853</v>
      </c>
      <c r="C4705" t="s">
        <v>4397</v>
      </c>
      <c r="D4705" t="s">
        <v>4396</v>
      </c>
      <c r="G4705"/>
      <c r="H4705" t="s">
        <v>24989</v>
      </c>
      <c r="K4705" t="s">
        <v>4396</v>
      </c>
      <c r="L4705" t="s">
        <v>4397</v>
      </c>
      <c r="P4705" t="s">
        <v>24989</v>
      </c>
      <c r="Q4705" t="s">
        <v>11862</v>
      </c>
      <c r="R4705" t="s">
        <v>17733</v>
      </c>
      <c r="S4705" t="s">
        <v>17734</v>
      </c>
      <c r="T4705" t="s">
        <v>17735</v>
      </c>
      <c r="U4705" t="s">
        <v>24990</v>
      </c>
      <c r="W4705" t="str">
        <f>_xlfn.XLOOKUP(D4705,'All DP'!B:B,'All DP'!D:D,"Tidak")</f>
        <v>Masih</v>
      </c>
      <c r="X4705" t="str">
        <f t="shared" si="74"/>
        <v>YA</v>
      </c>
    </row>
    <row r="4706" spans="1:24">
      <c r="A4706" s="52">
        <v>46267</v>
      </c>
      <c r="B4706" t="s">
        <v>453</v>
      </c>
      <c r="C4706" t="s">
        <v>5271</v>
      </c>
      <c r="D4706" t="s">
        <v>5270</v>
      </c>
      <c r="G4706"/>
      <c r="H4706" t="s">
        <v>24992</v>
      </c>
      <c r="K4706" t="s">
        <v>5270</v>
      </c>
      <c r="L4706" t="s">
        <v>5271</v>
      </c>
      <c r="P4706" t="s">
        <v>24992</v>
      </c>
      <c r="Q4706" t="s">
        <v>10193</v>
      </c>
      <c r="R4706" t="s">
        <v>15985</v>
      </c>
      <c r="S4706" t="s">
        <v>15986</v>
      </c>
      <c r="T4706" t="s">
        <v>15987</v>
      </c>
      <c r="U4706" t="s">
        <v>24993</v>
      </c>
      <c r="W4706" t="str">
        <f>_xlfn.XLOOKUP(D4706,'All DP'!B:B,'All DP'!D:D,"Tidak")</f>
        <v>Masih</v>
      </c>
      <c r="X4706" t="str">
        <f t="shared" si="74"/>
        <v>YA</v>
      </c>
    </row>
    <row r="4707" spans="1:24">
      <c r="A4707" s="52">
        <v>46267</v>
      </c>
      <c r="B4707" t="s">
        <v>991</v>
      </c>
      <c r="C4707" t="s">
        <v>1430</v>
      </c>
      <c r="D4707" t="s">
        <v>1429</v>
      </c>
      <c r="G4707"/>
      <c r="H4707" t="s">
        <v>24992</v>
      </c>
      <c r="K4707" t="s">
        <v>1429</v>
      </c>
      <c r="L4707" t="s">
        <v>1430</v>
      </c>
      <c r="P4707" t="s">
        <v>24992</v>
      </c>
      <c r="Q4707" t="s">
        <v>12496</v>
      </c>
      <c r="R4707" t="s">
        <v>18882</v>
      </c>
      <c r="S4707" t="s">
        <v>18883</v>
      </c>
      <c r="T4707" t="s">
        <v>18884</v>
      </c>
      <c r="U4707" t="s">
        <v>24994</v>
      </c>
      <c r="W4707" t="str">
        <f>_xlfn.XLOOKUP(D4707,'All DP'!B:B,'All DP'!D:D,"Tidak")</f>
        <v>Masih</v>
      </c>
      <c r="X4707" t="str">
        <f t="shared" si="74"/>
        <v>YA</v>
      </c>
    </row>
    <row r="4708" spans="1:24">
      <c r="A4708" s="52">
        <v>46267</v>
      </c>
      <c r="B4708" t="s">
        <v>814</v>
      </c>
      <c r="C4708" t="s">
        <v>1149</v>
      </c>
      <c r="D4708" t="s">
        <v>1148</v>
      </c>
      <c r="G4708"/>
      <c r="H4708" t="s">
        <v>24996</v>
      </c>
      <c r="K4708" t="s">
        <v>1148</v>
      </c>
      <c r="L4708" t="s">
        <v>1149</v>
      </c>
      <c r="P4708" t="s">
        <v>24996</v>
      </c>
      <c r="Q4708" t="s">
        <v>10644</v>
      </c>
      <c r="R4708" t="s">
        <v>24997</v>
      </c>
      <c r="S4708" t="s">
        <v>24998</v>
      </c>
      <c r="T4708" t="s">
        <v>7242</v>
      </c>
      <c r="U4708" t="s">
        <v>24999</v>
      </c>
      <c r="W4708" t="str">
        <f>_xlfn.XLOOKUP(D4708,'All DP'!B:B,'All DP'!D:D,"Tidak")</f>
        <v>Masih</v>
      </c>
      <c r="X4708" t="str">
        <f t="shared" si="74"/>
        <v>YA</v>
      </c>
    </row>
    <row r="4709" spans="1:24">
      <c r="A4709" s="52">
        <v>46267</v>
      </c>
      <c r="B4709" t="s">
        <v>391</v>
      </c>
      <c r="C4709" t="s">
        <v>5121</v>
      </c>
      <c r="D4709" t="s">
        <v>5120</v>
      </c>
      <c r="G4709"/>
      <c r="H4709" t="s">
        <v>25001</v>
      </c>
      <c r="K4709" t="s">
        <v>5120</v>
      </c>
      <c r="L4709" t="s">
        <v>5121</v>
      </c>
      <c r="P4709" t="s">
        <v>25001</v>
      </c>
      <c r="Q4709" t="s">
        <v>11249</v>
      </c>
      <c r="R4709" t="s">
        <v>12909</v>
      </c>
      <c r="S4709" t="s">
        <v>12910</v>
      </c>
      <c r="T4709" t="s">
        <v>12911</v>
      </c>
      <c r="U4709" t="s">
        <v>25002</v>
      </c>
      <c r="W4709" t="str">
        <f>_xlfn.XLOOKUP(D4709,'All DP'!B:B,'All DP'!D:D,"Tidak")</f>
        <v>Masih</v>
      </c>
      <c r="X4709" t="str">
        <f t="shared" si="74"/>
        <v>YA</v>
      </c>
    </row>
    <row r="4710" spans="1:24">
      <c r="A4710" s="52">
        <v>46267</v>
      </c>
      <c r="B4710" t="s">
        <v>229</v>
      </c>
      <c r="C4710" t="s">
        <v>4907</v>
      </c>
      <c r="D4710" t="s">
        <v>4906</v>
      </c>
      <c r="G4710"/>
      <c r="H4710" t="s">
        <v>25004</v>
      </c>
      <c r="K4710" t="s">
        <v>4906</v>
      </c>
      <c r="L4710" t="s">
        <v>4907</v>
      </c>
      <c r="P4710" t="s">
        <v>25004</v>
      </c>
      <c r="Q4710" t="s">
        <v>10199</v>
      </c>
      <c r="R4710" t="s">
        <v>12301</v>
      </c>
      <c r="S4710" t="s">
        <v>12302</v>
      </c>
      <c r="T4710" t="s">
        <v>12303</v>
      </c>
      <c r="U4710" t="s">
        <v>25005</v>
      </c>
      <c r="W4710" t="str">
        <f>_xlfn.XLOOKUP(D4710,'All DP'!B:B,'All DP'!D:D,"Tidak")</f>
        <v>Masih</v>
      </c>
      <c r="X4710" t="str">
        <f t="shared" si="74"/>
        <v>YA</v>
      </c>
    </row>
    <row r="4711" spans="1:24">
      <c r="A4711" s="52">
        <v>46267</v>
      </c>
      <c r="B4711" t="s">
        <v>391</v>
      </c>
      <c r="C4711" t="s">
        <v>3152</v>
      </c>
      <c r="D4711" t="s">
        <v>3151</v>
      </c>
      <c r="G4711"/>
      <c r="H4711" t="s">
        <v>25007</v>
      </c>
      <c r="K4711" t="s">
        <v>3151</v>
      </c>
      <c r="L4711" t="s">
        <v>3152</v>
      </c>
      <c r="P4711" t="s">
        <v>25007</v>
      </c>
      <c r="Q4711" t="s">
        <v>11249</v>
      </c>
      <c r="R4711" t="s">
        <v>13337</v>
      </c>
      <c r="S4711" t="s">
        <v>13338</v>
      </c>
      <c r="T4711" t="s">
        <v>13339</v>
      </c>
      <c r="U4711" t="s">
        <v>25008</v>
      </c>
      <c r="W4711" t="str">
        <f>_xlfn.XLOOKUP(D4711,'All DP'!B:B,'All DP'!D:D,"Tidak")</f>
        <v>Masih</v>
      </c>
      <c r="X4711" t="str">
        <f t="shared" si="74"/>
        <v>YA</v>
      </c>
    </row>
    <row r="4712" spans="1:24">
      <c r="A4712" s="52">
        <v>46267</v>
      </c>
      <c r="B4712" t="s">
        <v>565</v>
      </c>
      <c r="C4712" t="s">
        <v>2172</v>
      </c>
      <c r="D4712" t="s">
        <v>2171</v>
      </c>
      <c r="G4712"/>
      <c r="H4712" t="s">
        <v>25009</v>
      </c>
      <c r="K4712" t="s">
        <v>2171</v>
      </c>
      <c r="L4712" t="s">
        <v>2172</v>
      </c>
      <c r="P4712" t="s">
        <v>25009</v>
      </c>
      <c r="Q4712" t="s">
        <v>11660</v>
      </c>
      <c r="R4712" t="s">
        <v>15085</v>
      </c>
      <c r="S4712" t="s">
        <v>15086</v>
      </c>
      <c r="T4712" t="s">
        <v>15087</v>
      </c>
      <c r="U4712" t="s">
        <v>25010</v>
      </c>
      <c r="W4712" t="str">
        <f>_xlfn.XLOOKUP(D4712,'All DP'!B:B,'All DP'!D:D,"Tidak")</f>
        <v>Masih</v>
      </c>
      <c r="X4712" t="str">
        <f t="shared" si="74"/>
        <v>YA</v>
      </c>
    </row>
    <row r="4713" spans="1:24">
      <c r="A4713" s="52">
        <v>46267</v>
      </c>
      <c r="B4713" t="s">
        <v>1026</v>
      </c>
      <c r="C4713" t="s">
        <v>2544</v>
      </c>
      <c r="D4713" t="s">
        <v>2544</v>
      </c>
      <c r="G4713"/>
      <c r="H4713" t="s">
        <v>25011</v>
      </c>
      <c r="K4713" t="s">
        <v>2544</v>
      </c>
      <c r="L4713" t="s">
        <v>2544</v>
      </c>
      <c r="P4713" t="s">
        <v>25011</v>
      </c>
      <c r="Q4713" t="s">
        <v>10270</v>
      </c>
      <c r="R4713" t="s">
        <v>17046</v>
      </c>
      <c r="S4713" t="s">
        <v>17047</v>
      </c>
      <c r="T4713" t="s">
        <v>17048</v>
      </c>
      <c r="U4713" t="s">
        <v>25012</v>
      </c>
      <c r="W4713" t="str">
        <f>_xlfn.XLOOKUP(D4713,'All DP'!B:B,'All DP'!D:D,"Tidak")</f>
        <v>Masih</v>
      </c>
      <c r="X4713" t="str">
        <f t="shared" si="74"/>
        <v>YA</v>
      </c>
    </row>
    <row r="4714" spans="1:24">
      <c r="A4714" s="52">
        <v>46267</v>
      </c>
      <c r="B4714" t="s">
        <v>410</v>
      </c>
      <c r="C4714" t="s">
        <v>3323</v>
      </c>
      <c r="D4714" t="s">
        <v>3322</v>
      </c>
      <c r="G4714"/>
      <c r="H4714" t="s">
        <v>25013</v>
      </c>
      <c r="K4714" t="s">
        <v>3322</v>
      </c>
      <c r="L4714" t="s">
        <v>3323</v>
      </c>
      <c r="P4714" t="s">
        <v>25013</v>
      </c>
      <c r="Q4714" t="s">
        <v>10410</v>
      </c>
      <c r="R4714" t="s">
        <v>16513</v>
      </c>
      <c r="S4714" t="s">
        <v>16514</v>
      </c>
      <c r="T4714" t="s">
        <v>16515</v>
      </c>
      <c r="U4714" t="s">
        <v>25014</v>
      </c>
      <c r="W4714" t="str">
        <f>_xlfn.XLOOKUP(D4714,'All DP'!B:B,'All DP'!D:D,"Tidak")</f>
        <v>Masih</v>
      </c>
      <c r="X4714" t="str">
        <f t="shared" si="74"/>
        <v>YA</v>
      </c>
    </row>
    <row r="4715" spans="1:24">
      <c r="A4715" s="52">
        <v>46267</v>
      </c>
      <c r="B4715" t="s">
        <v>853</v>
      </c>
      <c r="C4715" t="s">
        <v>5517</v>
      </c>
      <c r="D4715" t="s">
        <v>5516</v>
      </c>
      <c r="G4715"/>
      <c r="H4715" t="s">
        <v>25016</v>
      </c>
      <c r="K4715" t="s">
        <v>5516</v>
      </c>
      <c r="L4715" t="s">
        <v>5517</v>
      </c>
      <c r="P4715" t="s">
        <v>25016</v>
      </c>
      <c r="Q4715" t="s">
        <v>11862</v>
      </c>
      <c r="R4715" t="s">
        <v>17013</v>
      </c>
      <c r="S4715" t="s">
        <v>17014</v>
      </c>
      <c r="T4715" t="s">
        <v>17015</v>
      </c>
      <c r="U4715" t="s">
        <v>25017</v>
      </c>
      <c r="W4715" t="str">
        <f>_xlfn.XLOOKUP(D4715,'All DP'!B:B,'All DP'!D:D,"Tidak")</f>
        <v>Masih</v>
      </c>
      <c r="X4715" t="str">
        <f t="shared" si="74"/>
        <v>YA</v>
      </c>
    </row>
    <row r="4716" spans="1:24">
      <c r="A4716" s="52">
        <v>46267</v>
      </c>
      <c r="B4716" t="s">
        <v>928</v>
      </c>
      <c r="C4716" t="s">
        <v>5601</v>
      </c>
      <c r="D4716" t="s">
        <v>5600</v>
      </c>
      <c r="G4716"/>
      <c r="H4716" t="s">
        <v>25019</v>
      </c>
      <c r="K4716" t="s">
        <v>5600</v>
      </c>
      <c r="L4716" t="s">
        <v>5601</v>
      </c>
      <c r="P4716" t="s">
        <v>25019</v>
      </c>
      <c r="Q4716" t="s">
        <v>10486</v>
      </c>
      <c r="R4716" t="s">
        <v>11438</v>
      </c>
      <c r="S4716" t="s">
        <v>11439</v>
      </c>
      <c r="T4716" t="s">
        <v>11440</v>
      </c>
      <c r="U4716" t="s">
        <v>25020</v>
      </c>
      <c r="W4716" t="str">
        <f>_xlfn.XLOOKUP(D4716,'All DP'!B:B,'All DP'!D:D,"Tidak")</f>
        <v>Masih</v>
      </c>
      <c r="X4716" t="str">
        <f t="shared" si="74"/>
        <v>YA</v>
      </c>
    </row>
    <row r="4717" spans="1:24">
      <c r="A4717" s="52">
        <v>46267</v>
      </c>
      <c r="B4717" t="s">
        <v>843</v>
      </c>
      <c r="C4717" t="s">
        <v>1716</v>
      </c>
      <c r="D4717" t="s">
        <v>1715</v>
      </c>
      <c r="G4717"/>
      <c r="H4717" t="s">
        <v>25021</v>
      </c>
      <c r="K4717" t="s">
        <v>1715</v>
      </c>
      <c r="L4717" t="s">
        <v>1716</v>
      </c>
      <c r="P4717" t="s">
        <v>25021</v>
      </c>
      <c r="Q4717" t="s">
        <v>10236</v>
      </c>
      <c r="R4717" t="s">
        <v>15914</v>
      </c>
      <c r="S4717" t="s">
        <v>15915</v>
      </c>
      <c r="T4717" t="s">
        <v>15916</v>
      </c>
      <c r="U4717" t="s">
        <v>25022</v>
      </c>
      <c r="W4717" t="str">
        <f>_xlfn.XLOOKUP(D4717,'All DP'!B:B,'All DP'!D:D,"Tidak")</f>
        <v>Masih</v>
      </c>
      <c r="X4717" t="str">
        <f t="shared" si="74"/>
        <v>YA</v>
      </c>
    </row>
    <row r="4718" spans="1:24">
      <c r="A4718" s="52">
        <v>46267</v>
      </c>
      <c r="B4718" t="s">
        <v>853</v>
      </c>
      <c r="C4718" t="s">
        <v>3800</v>
      </c>
      <c r="D4718" t="s">
        <v>3799</v>
      </c>
      <c r="G4718"/>
      <c r="H4718" t="s">
        <v>25023</v>
      </c>
      <c r="K4718" t="s">
        <v>3799</v>
      </c>
      <c r="L4718" t="s">
        <v>3800</v>
      </c>
      <c r="P4718" t="s">
        <v>25023</v>
      </c>
      <c r="Q4718" t="s">
        <v>11862</v>
      </c>
      <c r="R4718" t="s">
        <v>19121</v>
      </c>
      <c r="S4718" t="s">
        <v>19122</v>
      </c>
      <c r="T4718" t="s">
        <v>19123</v>
      </c>
      <c r="U4718" t="s">
        <v>25024</v>
      </c>
      <c r="W4718" t="str">
        <f>_xlfn.XLOOKUP(D4718,'All DP'!B:B,'All DP'!D:D,"Tidak")</f>
        <v>Masih</v>
      </c>
      <c r="X4718" t="str">
        <f t="shared" si="74"/>
        <v>YA</v>
      </c>
    </row>
    <row r="4719" spans="1:24">
      <c r="A4719" s="52">
        <v>46267</v>
      </c>
      <c r="B4719" t="s">
        <v>853</v>
      </c>
      <c r="C4719" t="s">
        <v>3585</v>
      </c>
      <c r="D4719" t="s">
        <v>3584</v>
      </c>
      <c r="G4719"/>
      <c r="H4719" t="s">
        <v>25026</v>
      </c>
      <c r="K4719" t="s">
        <v>3584</v>
      </c>
      <c r="L4719" t="s">
        <v>3585</v>
      </c>
      <c r="P4719" t="s">
        <v>25026</v>
      </c>
      <c r="Q4719" t="s">
        <v>11862</v>
      </c>
      <c r="R4719" t="s">
        <v>13655</v>
      </c>
      <c r="S4719" t="s">
        <v>13656</v>
      </c>
      <c r="T4719" t="s">
        <v>13657</v>
      </c>
      <c r="U4719" t="s">
        <v>25027</v>
      </c>
      <c r="W4719" t="str">
        <f>_xlfn.XLOOKUP(D4719,'All DP'!B:B,'All DP'!D:D,"Tidak")</f>
        <v>Masih</v>
      </c>
      <c r="X4719" t="str">
        <f t="shared" si="74"/>
        <v>YA</v>
      </c>
    </row>
    <row r="4720" spans="1:24">
      <c r="A4720" s="52">
        <v>46267</v>
      </c>
      <c r="B4720" t="s">
        <v>229</v>
      </c>
      <c r="C4720" t="s">
        <v>2306</v>
      </c>
      <c r="D4720" t="s">
        <v>2305</v>
      </c>
      <c r="G4720"/>
      <c r="H4720" t="s">
        <v>25026</v>
      </c>
      <c r="K4720" t="s">
        <v>2305</v>
      </c>
      <c r="L4720" t="s">
        <v>2306</v>
      </c>
      <c r="P4720" t="s">
        <v>25026</v>
      </c>
      <c r="Q4720" t="s">
        <v>10199</v>
      </c>
      <c r="R4720" t="s">
        <v>13880</v>
      </c>
      <c r="S4720" t="s">
        <v>13881</v>
      </c>
      <c r="T4720" t="s">
        <v>13882</v>
      </c>
      <c r="U4720" t="s">
        <v>25029</v>
      </c>
      <c r="W4720" t="str">
        <f>_xlfn.XLOOKUP(D4720,'All DP'!B:B,'All DP'!D:D,"Tidak")</f>
        <v>Masih</v>
      </c>
      <c r="X4720" t="str">
        <f t="shared" si="74"/>
        <v>YA</v>
      </c>
    </row>
    <row r="4721" spans="1:24">
      <c r="A4721" s="52">
        <v>46267</v>
      </c>
      <c r="B4721" t="s">
        <v>928</v>
      </c>
      <c r="C4721" t="s">
        <v>4917</v>
      </c>
      <c r="D4721" t="s">
        <v>4916</v>
      </c>
      <c r="G4721"/>
      <c r="H4721" t="s">
        <v>25030</v>
      </c>
      <c r="K4721" t="s">
        <v>4916</v>
      </c>
      <c r="L4721" t="s">
        <v>4917</v>
      </c>
      <c r="P4721" t="s">
        <v>25030</v>
      </c>
      <c r="Q4721" t="s">
        <v>10486</v>
      </c>
      <c r="R4721" t="s">
        <v>12452</v>
      </c>
      <c r="S4721" t="s">
        <v>12453</v>
      </c>
      <c r="T4721" t="s">
        <v>12454</v>
      </c>
      <c r="U4721" t="s">
        <v>25031</v>
      </c>
      <c r="W4721" t="str">
        <f>_xlfn.XLOOKUP(D4721,'All DP'!B:B,'All DP'!D:D,"Tidak")</f>
        <v>Masih</v>
      </c>
      <c r="X4721" t="str">
        <f t="shared" si="74"/>
        <v>YA</v>
      </c>
    </row>
    <row r="4722" spans="1:24">
      <c r="A4722" s="52">
        <v>46267</v>
      </c>
      <c r="B4722" t="s">
        <v>229</v>
      </c>
      <c r="C4722" t="s">
        <v>2767</v>
      </c>
      <c r="D4722" t="s">
        <v>2766</v>
      </c>
      <c r="G4722"/>
      <c r="H4722" t="s">
        <v>25033</v>
      </c>
      <c r="K4722" t="s">
        <v>2766</v>
      </c>
      <c r="L4722" t="s">
        <v>2767</v>
      </c>
      <c r="P4722" t="s">
        <v>25033</v>
      </c>
      <c r="Q4722" t="s">
        <v>10199</v>
      </c>
      <c r="R4722" t="s">
        <v>12758</v>
      </c>
      <c r="S4722" t="s">
        <v>12759</v>
      </c>
      <c r="T4722" t="s">
        <v>12760</v>
      </c>
      <c r="U4722" t="s">
        <v>25034</v>
      </c>
      <c r="W4722" t="str">
        <f>_xlfn.XLOOKUP(D4722,'All DP'!B:B,'All DP'!D:D,"Tidak")</f>
        <v>Masih</v>
      </c>
      <c r="X4722" t="str">
        <f t="shared" si="74"/>
        <v>YA</v>
      </c>
    </row>
    <row r="4723" spans="1:24">
      <c r="A4723" s="52">
        <v>46267</v>
      </c>
      <c r="B4723" t="s">
        <v>391</v>
      </c>
      <c r="C4723" t="s">
        <v>5013</v>
      </c>
      <c r="D4723" t="s">
        <v>5012</v>
      </c>
      <c r="G4723"/>
      <c r="H4723" t="s">
        <v>25035</v>
      </c>
      <c r="K4723" t="s">
        <v>5012</v>
      </c>
      <c r="L4723" t="s">
        <v>5013</v>
      </c>
      <c r="P4723" t="s">
        <v>25035</v>
      </c>
      <c r="Q4723" t="s">
        <v>11249</v>
      </c>
      <c r="R4723" t="s">
        <v>13239</v>
      </c>
      <c r="S4723" t="s">
        <v>13240</v>
      </c>
      <c r="T4723" t="s">
        <v>13241</v>
      </c>
      <c r="U4723" t="s">
        <v>25036</v>
      </c>
      <c r="W4723" t="str">
        <f>_xlfn.XLOOKUP(D4723,'All DP'!B:B,'All DP'!D:D,"Tidak")</f>
        <v>Masih</v>
      </c>
      <c r="X4723" t="str">
        <f t="shared" si="74"/>
        <v>YA</v>
      </c>
    </row>
    <row r="4724" spans="1:24">
      <c r="A4724" s="52">
        <v>46267</v>
      </c>
      <c r="B4724" t="s">
        <v>413</v>
      </c>
      <c r="C4724" t="s">
        <v>3545</v>
      </c>
      <c r="D4724" t="s">
        <v>3544</v>
      </c>
      <c r="G4724"/>
      <c r="H4724" t="s">
        <v>25037</v>
      </c>
      <c r="K4724" t="s">
        <v>3544</v>
      </c>
      <c r="L4724" t="s">
        <v>3545</v>
      </c>
      <c r="P4724" t="s">
        <v>25037</v>
      </c>
      <c r="Q4724" t="s">
        <v>10398</v>
      </c>
      <c r="R4724" t="s">
        <v>15324</v>
      </c>
      <c r="S4724" t="s">
        <v>15325</v>
      </c>
      <c r="T4724" t="s">
        <v>7495</v>
      </c>
      <c r="U4724" t="s">
        <v>25038</v>
      </c>
      <c r="W4724" t="str">
        <f>_xlfn.XLOOKUP(D4724,'All DP'!B:B,'All DP'!D:D,"Tidak")</f>
        <v>Masih</v>
      </c>
      <c r="X4724" t="str">
        <f t="shared" si="74"/>
        <v>YA</v>
      </c>
    </row>
    <row r="4725" spans="1:24">
      <c r="A4725" s="52">
        <v>46267</v>
      </c>
      <c r="B4725" t="s">
        <v>766</v>
      </c>
      <c r="C4725" t="s">
        <v>875</v>
      </c>
      <c r="D4725" t="s">
        <v>874</v>
      </c>
      <c r="G4725"/>
      <c r="H4725" t="s">
        <v>25039</v>
      </c>
      <c r="K4725" t="s">
        <v>874</v>
      </c>
      <c r="L4725" t="s">
        <v>875</v>
      </c>
      <c r="P4725" t="s">
        <v>25039</v>
      </c>
      <c r="Q4725" t="s">
        <v>11133</v>
      </c>
      <c r="R4725" t="s">
        <v>11965</v>
      </c>
      <c r="S4725" t="s">
        <v>11966</v>
      </c>
      <c r="T4725" t="s">
        <v>9826</v>
      </c>
      <c r="U4725" t="s">
        <v>25040</v>
      </c>
      <c r="W4725" t="str">
        <f>_xlfn.XLOOKUP(D4725,'All DP'!B:B,'All DP'!D:D,"Tidak")</f>
        <v>Masih</v>
      </c>
      <c r="X4725" t="str">
        <f t="shared" si="74"/>
        <v>YA</v>
      </c>
    </row>
    <row r="4726" spans="1:24">
      <c r="A4726" s="52">
        <v>46267</v>
      </c>
      <c r="B4726" t="s">
        <v>853</v>
      </c>
      <c r="C4726" t="s">
        <v>5515</v>
      </c>
      <c r="D4726" t="s">
        <v>5514</v>
      </c>
      <c r="G4726"/>
      <c r="H4726" t="s">
        <v>25042</v>
      </c>
      <c r="K4726" t="s">
        <v>5514</v>
      </c>
      <c r="L4726" t="s">
        <v>5515</v>
      </c>
      <c r="P4726" t="s">
        <v>25042</v>
      </c>
      <c r="Q4726" t="s">
        <v>11862</v>
      </c>
      <c r="R4726" t="s">
        <v>13407</v>
      </c>
      <c r="S4726" t="s">
        <v>13408</v>
      </c>
      <c r="T4726" t="s">
        <v>13409</v>
      </c>
      <c r="U4726" t="s">
        <v>25043</v>
      </c>
      <c r="W4726" t="str">
        <f>_xlfn.XLOOKUP(D4726,'All DP'!B:B,'All DP'!D:D,"Tidak")</f>
        <v>Masih</v>
      </c>
      <c r="X4726" t="str">
        <f t="shared" si="74"/>
        <v>YA</v>
      </c>
    </row>
    <row r="4727" spans="1:24">
      <c r="A4727" s="52">
        <v>46267</v>
      </c>
      <c r="B4727" t="s">
        <v>410</v>
      </c>
      <c r="C4727" t="s">
        <v>3295</v>
      </c>
      <c r="D4727" t="s">
        <v>3294</v>
      </c>
      <c r="G4727"/>
      <c r="H4727" t="s">
        <v>25044</v>
      </c>
      <c r="K4727" t="s">
        <v>3294</v>
      </c>
      <c r="L4727" t="s">
        <v>3295</v>
      </c>
      <c r="P4727" t="s">
        <v>25044</v>
      </c>
      <c r="Q4727" t="s">
        <v>10410</v>
      </c>
      <c r="R4727" t="s">
        <v>16278</v>
      </c>
      <c r="S4727" t="s">
        <v>16279</v>
      </c>
      <c r="T4727" t="s">
        <v>16280</v>
      </c>
      <c r="U4727" t="s">
        <v>25045</v>
      </c>
      <c r="W4727" t="str">
        <f>_xlfn.XLOOKUP(D4727,'All DP'!B:B,'All DP'!D:D,"Tidak")</f>
        <v>Masih</v>
      </c>
      <c r="X4727" t="str">
        <f t="shared" si="74"/>
        <v>YA</v>
      </c>
    </row>
    <row r="4728" spans="1:24">
      <c r="A4728" s="52">
        <v>46267</v>
      </c>
      <c r="B4728" t="s">
        <v>358</v>
      </c>
      <c r="C4728" t="s">
        <v>6514</v>
      </c>
      <c r="D4728" t="s">
        <v>6513</v>
      </c>
      <c r="G4728"/>
      <c r="H4728" t="s">
        <v>25046</v>
      </c>
      <c r="K4728" t="s">
        <v>6513</v>
      </c>
      <c r="L4728" t="s">
        <v>6514</v>
      </c>
      <c r="P4728" t="s">
        <v>25046</v>
      </c>
      <c r="Q4728" t="s">
        <v>10443</v>
      </c>
      <c r="R4728" t="s">
        <v>17118</v>
      </c>
      <c r="S4728" t="s">
        <v>17119</v>
      </c>
      <c r="T4728" t="s">
        <v>17120</v>
      </c>
      <c r="U4728" t="s">
        <v>25047</v>
      </c>
      <c r="W4728" t="str">
        <f>_xlfn.XLOOKUP(D4728,'All DP'!B:B,'All DP'!D:D,"Tidak")</f>
        <v>Masih</v>
      </c>
      <c r="X4728" t="str">
        <f t="shared" si="74"/>
        <v>YA</v>
      </c>
    </row>
    <row r="4729" spans="1:24">
      <c r="A4729" s="52">
        <v>46267</v>
      </c>
      <c r="B4729" t="s">
        <v>229</v>
      </c>
      <c r="C4729" t="s">
        <v>6493</v>
      </c>
      <c r="D4729" t="s">
        <v>6493</v>
      </c>
      <c r="G4729"/>
      <c r="H4729" t="s">
        <v>25048</v>
      </c>
      <c r="K4729" t="s">
        <v>6493</v>
      </c>
      <c r="L4729" t="s">
        <v>6493</v>
      </c>
      <c r="P4729" t="s">
        <v>25048</v>
      </c>
      <c r="Q4729" t="s">
        <v>10199</v>
      </c>
      <c r="R4729" t="s">
        <v>21572</v>
      </c>
      <c r="S4729" t="s">
        <v>21573</v>
      </c>
      <c r="T4729" t="s">
        <v>21574</v>
      </c>
      <c r="U4729" t="s">
        <v>25049</v>
      </c>
      <c r="W4729" t="str">
        <f>_xlfn.XLOOKUP(D4729,'All DP'!B:B,'All DP'!D:D,"Tidak")</f>
        <v>Masih</v>
      </c>
      <c r="X4729" t="str">
        <f t="shared" si="74"/>
        <v>YA</v>
      </c>
    </row>
    <row r="4730" spans="1:24">
      <c r="A4730" s="52">
        <v>46267</v>
      </c>
      <c r="B4730" t="s">
        <v>848</v>
      </c>
      <c r="C4730" t="s">
        <v>6188</v>
      </c>
      <c r="D4730" t="s">
        <v>6187</v>
      </c>
      <c r="G4730"/>
      <c r="H4730" t="s">
        <v>25051</v>
      </c>
      <c r="K4730" t="s">
        <v>6187</v>
      </c>
      <c r="L4730" t="s">
        <v>6188</v>
      </c>
      <c r="P4730" t="s">
        <v>25051</v>
      </c>
      <c r="Q4730" t="s">
        <v>10181</v>
      </c>
      <c r="R4730" t="s">
        <v>18288</v>
      </c>
      <c r="S4730" t="s">
        <v>18289</v>
      </c>
      <c r="T4730" t="s">
        <v>18290</v>
      </c>
      <c r="U4730" t="s">
        <v>25052</v>
      </c>
      <c r="W4730" t="str">
        <f>_xlfn.XLOOKUP(D4730,'All DP'!B:B,'All DP'!D:D,"Tidak")</f>
        <v>Masih</v>
      </c>
      <c r="X4730" t="str">
        <f t="shared" si="74"/>
        <v>YA</v>
      </c>
    </row>
    <row r="4731" spans="1:24">
      <c r="A4731" s="52">
        <v>46267</v>
      </c>
      <c r="B4731" t="s">
        <v>853</v>
      </c>
      <c r="C4731" t="s">
        <v>5449</v>
      </c>
      <c r="D4731" t="s">
        <v>5448</v>
      </c>
      <c r="G4731"/>
      <c r="H4731" t="s">
        <v>25054</v>
      </c>
      <c r="K4731" t="s">
        <v>5448</v>
      </c>
      <c r="L4731" t="s">
        <v>5449</v>
      </c>
      <c r="P4731" t="s">
        <v>25054</v>
      </c>
      <c r="Q4731" t="s">
        <v>11862</v>
      </c>
      <c r="R4731" t="s">
        <v>14975</v>
      </c>
      <c r="S4731" t="s">
        <v>14976</v>
      </c>
      <c r="T4731" t="s">
        <v>14977</v>
      </c>
      <c r="U4731" t="s">
        <v>25055</v>
      </c>
      <c r="W4731" t="str">
        <f>_xlfn.XLOOKUP(D4731,'All DP'!B:B,'All DP'!D:D,"Tidak")</f>
        <v>Masih</v>
      </c>
      <c r="X4731" t="str">
        <f t="shared" si="74"/>
        <v>YA</v>
      </c>
    </row>
    <row r="4732" spans="1:24">
      <c r="A4732" s="52">
        <v>46267</v>
      </c>
      <c r="B4732" t="s">
        <v>991</v>
      </c>
      <c r="C4732" t="s">
        <v>1412</v>
      </c>
      <c r="D4732" t="s">
        <v>1411</v>
      </c>
      <c r="G4732"/>
      <c r="H4732" t="s">
        <v>25056</v>
      </c>
      <c r="K4732" t="s">
        <v>1411</v>
      </c>
      <c r="L4732" t="s">
        <v>1412</v>
      </c>
      <c r="P4732" t="s">
        <v>25056</v>
      </c>
      <c r="Q4732" t="s">
        <v>12496</v>
      </c>
      <c r="R4732" t="s">
        <v>19061</v>
      </c>
      <c r="S4732" t="s">
        <v>19062</v>
      </c>
      <c r="T4732" t="s">
        <v>19063</v>
      </c>
      <c r="U4732" t="s">
        <v>25057</v>
      </c>
      <c r="W4732" t="str">
        <f>_xlfn.XLOOKUP(D4732,'All DP'!B:B,'All DP'!D:D,"Tidak")</f>
        <v>Masih</v>
      </c>
      <c r="X4732" t="str">
        <f t="shared" si="74"/>
        <v>YA</v>
      </c>
    </row>
    <row r="4733" spans="1:24">
      <c r="A4733" s="52">
        <v>46267</v>
      </c>
      <c r="B4733" t="s">
        <v>410</v>
      </c>
      <c r="C4733" t="s">
        <v>3309</v>
      </c>
      <c r="D4733" t="s">
        <v>3308</v>
      </c>
      <c r="G4733"/>
      <c r="H4733" t="s">
        <v>25058</v>
      </c>
      <c r="K4733" t="s">
        <v>3308</v>
      </c>
      <c r="L4733" t="s">
        <v>3309</v>
      </c>
      <c r="P4733" t="s">
        <v>25058</v>
      </c>
      <c r="Q4733" t="s">
        <v>10410</v>
      </c>
      <c r="R4733" t="s">
        <v>16636</v>
      </c>
      <c r="S4733" t="s">
        <v>16637</v>
      </c>
      <c r="T4733" t="s">
        <v>16638</v>
      </c>
      <c r="U4733" t="s">
        <v>25059</v>
      </c>
      <c r="W4733" t="str">
        <f>_xlfn.XLOOKUP(D4733,'All DP'!B:B,'All DP'!D:D,"Tidak")</f>
        <v>Masih</v>
      </c>
      <c r="X4733" t="str">
        <f t="shared" si="74"/>
        <v>YA</v>
      </c>
    </row>
    <row r="4734" spans="1:24">
      <c r="A4734" s="52">
        <v>46267</v>
      </c>
      <c r="B4734" t="s">
        <v>391</v>
      </c>
      <c r="C4734" t="s">
        <v>4883</v>
      </c>
      <c r="D4734" t="s">
        <v>4882</v>
      </c>
      <c r="G4734"/>
      <c r="H4734" t="s">
        <v>25063</v>
      </c>
      <c r="K4734" t="s">
        <v>4882</v>
      </c>
      <c r="L4734" t="s">
        <v>4883</v>
      </c>
      <c r="P4734" t="s">
        <v>25063</v>
      </c>
      <c r="Q4734" t="s">
        <v>11249</v>
      </c>
      <c r="R4734" t="s">
        <v>16553</v>
      </c>
      <c r="S4734" t="s">
        <v>16554</v>
      </c>
      <c r="T4734" t="s">
        <v>16555</v>
      </c>
      <c r="U4734" t="s">
        <v>25064</v>
      </c>
      <c r="W4734" t="str">
        <f>_xlfn.XLOOKUP(D4734,'All DP'!B:B,'All DP'!D:D,"Tidak")</f>
        <v>Masih</v>
      </c>
      <c r="X4734" t="str">
        <f t="shared" si="74"/>
        <v>YA</v>
      </c>
    </row>
    <row r="4735" spans="1:24">
      <c r="A4735" s="52">
        <v>46267</v>
      </c>
      <c r="B4735" t="s">
        <v>848</v>
      </c>
      <c r="C4735" t="s">
        <v>1573</v>
      </c>
      <c r="D4735" t="s">
        <v>1572</v>
      </c>
      <c r="G4735"/>
      <c r="H4735" t="s">
        <v>25066</v>
      </c>
      <c r="K4735" t="s">
        <v>1572</v>
      </c>
      <c r="L4735" t="s">
        <v>1573</v>
      </c>
      <c r="P4735" t="s">
        <v>25066</v>
      </c>
      <c r="Q4735" t="s">
        <v>10181</v>
      </c>
      <c r="R4735" t="s">
        <v>19833</v>
      </c>
      <c r="S4735" t="s">
        <v>19834</v>
      </c>
      <c r="T4735" t="s">
        <v>19835</v>
      </c>
      <c r="U4735" t="s">
        <v>25067</v>
      </c>
      <c r="W4735" t="str">
        <f>_xlfn.XLOOKUP(D4735,'All DP'!B:B,'All DP'!D:D,"Tidak")</f>
        <v>Masih</v>
      </c>
      <c r="X4735" t="str">
        <f t="shared" si="74"/>
        <v>YA</v>
      </c>
    </row>
    <row r="4736" spans="1:24">
      <c r="A4736" s="52">
        <v>46267</v>
      </c>
      <c r="B4736" t="s">
        <v>766</v>
      </c>
      <c r="C4736" t="s">
        <v>1098</v>
      </c>
      <c r="D4736" t="s">
        <v>1097</v>
      </c>
      <c r="G4736"/>
      <c r="H4736" t="s">
        <v>25069</v>
      </c>
      <c r="K4736" t="s">
        <v>1097</v>
      </c>
      <c r="L4736" t="s">
        <v>1098</v>
      </c>
      <c r="P4736" t="s">
        <v>25069</v>
      </c>
      <c r="Q4736" t="s">
        <v>11133</v>
      </c>
      <c r="R4736" t="s">
        <v>11134</v>
      </c>
      <c r="S4736" t="s">
        <v>11135</v>
      </c>
      <c r="T4736" t="s">
        <v>9719</v>
      </c>
      <c r="U4736" t="s">
        <v>25070</v>
      </c>
      <c r="W4736" t="str">
        <f>_xlfn.XLOOKUP(D4736,'All DP'!B:B,'All DP'!D:D,"Tidak")</f>
        <v>Masih</v>
      </c>
      <c r="X4736" t="str">
        <f t="shared" si="74"/>
        <v>YA</v>
      </c>
    </row>
    <row r="4737" spans="1:24">
      <c r="A4737" s="52">
        <v>46267</v>
      </c>
      <c r="B4737" t="s">
        <v>588</v>
      </c>
      <c r="C4737" t="s">
        <v>4469</v>
      </c>
      <c r="D4737" t="s">
        <v>4468</v>
      </c>
      <c r="G4737"/>
      <c r="H4737" t="s">
        <v>25071</v>
      </c>
      <c r="K4737" t="s">
        <v>4468</v>
      </c>
      <c r="L4737" t="s">
        <v>4469</v>
      </c>
      <c r="P4737" t="s">
        <v>25071</v>
      </c>
      <c r="Q4737" t="s">
        <v>10385</v>
      </c>
      <c r="R4737" t="s">
        <v>13509</v>
      </c>
      <c r="S4737" t="s">
        <v>13510</v>
      </c>
      <c r="T4737" t="s">
        <v>13511</v>
      </c>
      <c r="U4737" t="s">
        <v>25072</v>
      </c>
      <c r="W4737" t="str">
        <f>_xlfn.XLOOKUP(D4737,'All DP'!B:B,'All DP'!D:D,"Tidak")</f>
        <v>Masih</v>
      </c>
      <c r="X4737" t="str">
        <f t="shared" si="74"/>
        <v>YA</v>
      </c>
    </row>
    <row r="4738" spans="1:24">
      <c r="A4738" s="52">
        <v>46267</v>
      </c>
      <c r="B4738" t="s">
        <v>766</v>
      </c>
      <c r="C4738" t="s">
        <v>2832</v>
      </c>
      <c r="D4738" t="s">
        <v>2831</v>
      </c>
      <c r="G4738"/>
      <c r="H4738" t="s">
        <v>25074</v>
      </c>
      <c r="K4738" t="s">
        <v>2831</v>
      </c>
      <c r="L4738" t="s">
        <v>2832</v>
      </c>
      <c r="P4738" t="s">
        <v>25074</v>
      </c>
      <c r="Q4738" t="s">
        <v>11133</v>
      </c>
      <c r="R4738" t="s">
        <v>25075</v>
      </c>
      <c r="S4738" t="s">
        <v>25076</v>
      </c>
      <c r="T4738" t="s">
        <v>7759</v>
      </c>
      <c r="U4738" t="s">
        <v>25077</v>
      </c>
      <c r="W4738" t="str">
        <f>_xlfn.XLOOKUP(D4738,'All DP'!B:B,'All DP'!D:D,"Tidak")</f>
        <v>Masih</v>
      </c>
      <c r="X4738" t="str">
        <f t="shared" si="74"/>
        <v>YA</v>
      </c>
    </row>
    <row r="4739" spans="1:24">
      <c r="A4739" s="52">
        <v>46267</v>
      </c>
      <c r="B4739" t="s">
        <v>588</v>
      </c>
      <c r="C4739" t="s">
        <v>1976</v>
      </c>
      <c r="D4739" t="s">
        <v>1975</v>
      </c>
      <c r="G4739"/>
      <c r="H4739" t="s">
        <v>25079</v>
      </c>
      <c r="K4739" t="s">
        <v>1975</v>
      </c>
      <c r="L4739" t="s">
        <v>1976</v>
      </c>
      <c r="P4739" t="s">
        <v>25079</v>
      </c>
      <c r="Q4739" t="s">
        <v>10385</v>
      </c>
      <c r="R4739" t="s">
        <v>16702</v>
      </c>
      <c r="S4739" t="s">
        <v>16703</v>
      </c>
      <c r="T4739" t="s">
        <v>16704</v>
      </c>
      <c r="U4739" t="s">
        <v>25080</v>
      </c>
      <c r="W4739" t="str">
        <f>_xlfn.XLOOKUP(D4739,'All DP'!B:B,'All DP'!D:D,"Tidak")</f>
        <v>Masih</v>
      </c>
      <c r="X4739" t="str">
        <f t="shared" si="74"/>
        <v>YA</v>
      </c>
    </row>
    <row r="4740" spans="1:24">
      <c r="A4740" s="52">
        <v>46267</v>
      </c>
      <c r="B4740" t="s">
        <v>928</v>
      </c>
      <c r="C4740" t="s">
        <v>930</v>
      </c>
      <c r="D4740" t="s">
        <v>929</v>
      </c>
      <c r="G4740"/>
      <c r="H4740" t="s">
        <v>25081</v>
      </c>
      <c r="K4740" t="s">
        <v>929</v>
      </c>
      <c r="L4740" t="s">
        <v>930</v>
      </c>
      <c r="P4740" t="s">
        <v>25081</v>
      </c>
      <c r="Q4740" t="s">
        <v>10486</v>
      </c>
      <c r="R4740" t="s">
        <v>18803</v>
      </c>
      <c r="S4740" t="s">
        <v>18804</v>
      </c>
      <c r="T4740" t="s">
        <v>18805</v>
      </c>
      <c r="U4740" t="s">
        <v>25082</v>
      </c>
      <c r="W4740" t="str">
        <f>_xlfn.XLOOKUP(D4740,'All DP'!B:B,'All DP'!D:D,"Tidak")</f>
        <v>Masih</v>
      </c>
      <c r="X4740" t="str">
        <f t="shared" si="74"/>
        <v>YA</v>
      </c>
    </row>
    <row r="4741" spans="1:24">
      <c r="A4741" s="52">
        <v>46267</v>
      </c>
      <c r="B4741" t="s">
        <v>229</v>
      </c>
      <c r="C4741" t="s">
        <v>3073</v>
      </c>
      <c r="D4741" t="s">
        <v>3073</v>
      </c>
      <c r="G4741"/>
      <c r="H4741" t="s">
        <v>25084</v>
      </c>
      <c r="K4741" t="s">
        <v>3073</v>
      </c>
      <c r="L4741" t="s">
        <v>3073</v>
      </c>
      <c r="P4741" t="s">
        <v>25084</v>
      </c>
      <c r="Q4741" t="s">
        <v>10199</v>
      </c>
      <c r="R4741" t="s">
        <v>18900</v>
      </c>
      <c r="S4741" t="s">
        <v>18901</v>
      </c>
      <c r="T4741" t="s">
        <v>18902</v>
      </c>
      <c r="U4741" t="s">
        <v>25085</v>
      </c>
      <c r="W4741" t="str">
        <f>_xlfn.XLOOKUP(D4741,'All DP'!B:B,'All DP'!D:D,"Tidak")</f>
        <v>Masih</v>
      </c>
      <c r="X4741" t="str">
        <f t="shared" si="74"/>
        <v>YA</v>
      </c>
    </row>
    <row r="4742" spans="1:24">
      <c r="A4742" s="52">
        <v>46267</v>
      </c>
      <c r="B4742" t="s">
        <v>991</v>
      </c>
      <c r="C4742" t="s">
        <v>1082</v>
      </c>
      <c r="D4742" t="s">
        <v>1081</v>
      </c>
      <c r="G4742"/>
      <c r="H4742" t="s">
        <v>25087</v>
      </c>
      <c r="K4742" t="s">
        <v>1081</v>
      </c>
      <c r="L4742" t="s">
        <v>1082</v>
      </c>
      <c r="P4742" t="s">
        <v>25087</v>
      </c>
      <c r="Q4742" t="s">
        <v>12496</v>
      </c>
      <c r="R4742" t="s">
        <v>15356</v>
      </c>
      <c r="S4742" t="s">
        <v>15357</v>
      </c>
      <c r="T4742" t="s">
        <v>15358</v>
      </c>
      <c r="U4742" t="s">
        <v>25088</v>
      </c>
      <c r="W4742" t="str">
        <f>_xlfn.XLOOKUP(D4742,'All DP'!B:B,'All DP'!D:D,"Tidak")</f>
        <v>Masih</v>
      </c>
      <c r="X4742" t="str">
        <f t="shared" si="74"/>
        <v>YA</v>
      </c>
    </row>
    <row r="4743" spans="1:24">
      <c r="A4743" s="52">
        <v>46267</v>
      </c>
      <c r="B4743" t="s">
        <v>391</v>
      </c>
      <c r="C4743" t="s">
        <v>5229</v>
      </c>
      <c r="D4743" t="s">
        <v>5228</v>
      </c>
      <c r="G4743"/>
      <c r="H4743" t="s">
        <v>25090</v>
      </c>
      <c r="K4743" t="s">
        <v>5228</v>
      </c>
      <c r="L4743" t="s">
        <v>5229</v>
      </c>
      <c r="P4743" t="s">
        <v>25090</v>
      </c>
      <c r="Q4743" t="s">
        <v>11249</v>
      </c>
      <c r="R4743" t="s">
        <v>14065</v>
      </c>
      <c r="S4743" t="s">
        <v>14066</v>
      </c>
      <c r="T4743" t="s">
        <v>14067</v>
      </c>
      <c r="U4743" t="s">
        <v>25091</v>
      </c>
      <c r="W4743" t="str">
        <f>_xlfn.XLOOKUP(D4743,'All DP'!B:B,'All DP'!D:D,"Tidak")</f>
        <v>Masih</v>
      </c>
      <c r="X4743" t="str">
        <f t="shared" si="74"/>
        <v>YA</v>
      </c>
    </row>
    <row r="4744" spans="1:24">
      <c r="A4744" s="52">
        <v>46267</v>
      </c>
      <c r="B4744" t="s">
        <v>991</v>
      </c>
      <c r="C4744" t="s">
        <v>1404</v>
      </c>
      <c r="D4744" t="s">
        <v>1403</v>
      </c>
      <c r="G4744"/>
      <c r="H4744" t="s">
        <v>25092</v>
      </c>
      <c r="K4744" t="s">
        <v>1403</v>
      </c>
      <c r="L4744" t="s">
        <v>1404</v>
      </c>
      <c r="P4744" t="s">
        <v>25092</v>
      </c>
      <c r="Q4744" t="s">
        <v>12496</v>
      </c>
      <c r="R4744" t="s">
        <v>16901</v>
      </c>
      <c r="S4744" t="s">
        <v>16902</v>
      </c>
      <c r="T4744" t="s">
        <v>16903</v>
      </c>
      <c r="U4744" t="s">
        <v>25093</v>
      </c>
      <c r="W4744" t="str">
        <f>_xlfn.XLOOKUP(D4744,'All DP'!B:B,'All DP'!D:D,"Tidak")</f>
        <v>Masih</v>
      </c>
      <c r="X4744" t="str">
        <f t="shared" si="74"/>
        <v>YA</v>
      </c>
    </row>
    <row r="4745" spans="1:24">
      <c r="A4745" s="52">
        <v>46267</v>
      </c>
      <c r="B4745" t="s">
        <v>853</v>
      </c>
      <c r="C4745" t="s">
        <v>3577</v>
      </c>
      <c r="D4745" t="s">
        <v>3576</v>
      </c>
      <c r="G4745"/>
      <c r="H4745" t="s">
        <v>25094</v>
      </c>
      <c r="K4745" t="s">
        <v>3576</v>
      </c>
      <c r="L4745" t="s">
        <v>3577</v>
      </c>
      <c r="P4745" t="s">
        <v>25094</v>
      </c>
      <c r="Q4745" t="s">
        <v>11862</v>
      </c>
      <c r="R4745" t="s">
        <v>15131</v>
      </c>
      <c r="S4745" t="s">
        <v>15132</v>
      </c>
      <c r="T4745" t="s">
        <v>15133</v>
      </c>
      <c r="U4745" t="s">
        <v>25095</v>
      </c>
      <c r="W4745" t="str">
        <f>_xlfn.XLOOKUP(D4745,'All DP'!B:B,'All DP'!D:D,"Tidak")</f>
        <v>Masih</v>
      </c>
      <c r="X4745" t="str">
        <f t="shared" si="74"/>
        <v>YA</v>
      </c>
    </row>
    <row r="4746" spans="1:24">
      <c r="A4746" s="52">
        <v>46267</v>
      </c>
      <c r="B4746" t="s">
        <v>4</v>
      </c>
      <c r="C4746" t="s">
        <v>625</v>
      </c>
      <c r="D4746" t="s">
        <v>624</v>
      </c>
      <c r="G4746"/>
      <c r="H4746" t="s">
        <v>25097</v>
      </c>
      <c r="K4746" t="s">
        <v>624</v>
      </c>
      <c r="L4746" t="s">
        <v>625</v>
      </c>
      <c r="P4746" t="s">
        <v>25097</v>
      </c>
      <c r="Q4746" t="s">
        <v>11054</v>
      </c>
      <c r="R4746" t="s">
        <v>14573</v>
      </c>
      <c r="S4746" t="s">
        <v>14574</v>
      </c>
      <c r="T4746" t="s">
        <v>14575</v>
      </c>
      <c r="U4746" t="s">
        <v>25098</v>
      </c>
      <c r="W4746" t="str">
        <f>_xlfn.XLOOKUP(D4746,'All DP'!B:B,'All DP'!D:D,"Tidak")</f>
        <v>Masih</v>
      </c>
      <c r="X4746" t="str">
        <f t="shared" si="74"/>
        <v>YA</v>
      </c>
    </row>
    <row r="4747" spans="1:24">
      <c r="A4747" s="52">
        <v>46267</v>
      </c>
      <c r="B4747" t="s">
        <v>413</v>
      </c>
      <c r="C4747" t="s">
        <v>1762</v>
      </c>
      <c r="D4747" t="s">
        <v>1761</v>
      </c>
      <c r="G4747"/>
      <c r="H4747" t="s">
        <v>25100</v>
      </c>
      <c r="K4747" t="s">
        <v>1761</v>
      </c>
      <c r="L4747" t="s">
        <v>1762</v>
      </c>
      <c r="P4747" t="s">
        <v>25100</v>
      </c>
      <c r="Q4747" t="s">
        <v>10398</v>
      </c>
      <c r="R4747" t="s">
        <v>17371</v>
      </c>
      <c r="S4747" t="s">
        <v>17372</v>
      </c>
      <c r="T4747" t="s">
        <v>7331</v>
      </c>
      <c r="U4747" t="s">
        <v>25101</v>
      </c>
      <c r="W4747" t="str">
        <f>_xlfn.XLOOKUP(D4747,'All DP'!B:B,'All DP'!D:D,"Tidak")</f>
        <v>Masih</v>
      </c>
      <c r="X4747" t="str">
        <f t="shared" si="74"/>
        <v>YA</v>
      </c>
    </row>
    <row r="4748" spans="1:24">
      <c r="A4748" s="52">
        <v>46267</v>
      </c>
      <c r="B4748" t="s">
        <v>853</v>
      </c>
      <c r="C4748" t="s">
        <v>1117</v>
      </c>
      <c r="D4748" t="s">
        <v>1116</v>
      </c>
      <c r="G4748"/>
      <c r="H4748" t="s">
        <v>25100</v>
      </c>
      <c r="K4748" t="s">
        <v>1116</v>
      </c>
      <c r="L4748" t="s">
        <v>1117</v>
      </c>
      <c r="P4748" t="s">
        <v>25100</v>
      </c>
      <c r="Q4748" t="s">
        <v>11862</v>
      </c>
      <c r="R4748" t="s">
        <v>17031</v>
      </c>
      <c r="S4748" t="s">
        <v>17032</v>
      </c>
      <c r="T4748" t="s">
        <v>13950</v>
      </c>
      <c r="U4748" t="s">
        <v>25102</v>
      </c>
      <c r="W4748" t="str">
        <f>_xlfn.XLOOKUP(D4748,'All DP'!B:B,'All DP'!D:D,"Tidak")</f>
        <v>Masih</v>
      </c>
      <c r="X4748" t="str">
        <f t="shared" si="74"/>
        <v>YA</v>
      </c>
    </row>
    <row r="4749" spans="1:24">
      <c r="A4749" s="52">
        <v>46267</v>
      </c>
      <c r="B4749" t="s">
        <v>410</v>
      </c>
      <c r="C4749" t="s">
        <v>2435</v>
      </c>
      <c r="D4749" t="s">
        <v>2434</v>
      </c>
      <c r="G4749"/>
      <c r="H4749" t="s">
        <v>25104</v>
      </c>
      <c r="K4749" t="s">
        <v>2434</v>
      </c>
      <c r="L4749" t="s">
        <v>2435</v>
      </c>
      <c r="P4749" t="s">
        <v>25104</v>
      </c>
      <c r="Q4749" t="s">
        <v>10410</v>
      </c>
      <c r="R4749" t="s">
        <v>14098</v>
      </c>
      <c r="S4749" t="s">
        <v>14099</v>
      </c>
      <c r="T4749" t="s">
        <v>14100</v>
      </c>
      <c r="U4749" t="s">
        <v>25105</v>
      </c>
      <c r="W4749" t="str">
        <f>_xlfn.XLOOKUP(D4749,'All DP'!B:B,'All DP'!D:D,"Tidak")</f>
        <v>Masih</v>
      </c>
      <c r="X4749" t="str">
        <f t="shared" si="74"/>
        <v>YA</v>
      </c>
    </row>
    <row r="4750" spans="1:24">
      <c r="A4750" s="52">
        <v>46267</v>
      </c>
      <c r="B4750" t="s">
        <v>229</v>
      </c>
      <c r="C4750" t="s">
        <v>3539</v>
      </c>
      <c r="D4750" t="s">
        <v>3538</v>
      </c>
      <c r="G4750"/>
      <c r="H4750" t="s">
        <v>25107</v>
      </c>
      <c r="K4750" t="s">
        <v>3538</v>
      </c>
      <c r="L4750" t="s">
        <v>3539</v>
      </c>
      <c r="P4750" t="s">
        <v>25107</v>
      </c>
      <c r="Q4750" t="s">
        <v>10199</v>
      </c>
      <c r="R4750" t="s">
        <v>11081</v>
      </c>
      <c r="S4750" t="s">
        <v>11082</v>
      </c>
      <c r="T4750" t="s">
        <v>10613</v>
      </c>
      <c r="U4750" t="s">
        <v>25108</v>
      </c>
      <c r="W4750" t="str">
        <f>_xlfn.XLOOKUP(D4750,'All DP'!B:B,'All DP'!D:D,"Tidak")</f>
        <v>Masih</v>
      </c>
      <c r="X4750" t="str">
        <f t="shared" si="74"/>
        <v>YA</v>
      </c>
    </row>
    <row r="4751" spans="1:24">
      <c r="A4751" s="52">
        <v>46267</v>
      </c>
      <c r="B4751" t="s">
        <v>766</v>
      </c>
      <c r="C4751" t="s">
        <v>942</v>
      </c>
      <c r="D4751" t="s">
        <v>941</v>
      </c>
      <c r="G4751"/>
      <c r="H4751" t="s">
        <v>25110</v>
      </c>
      <c r="K4751" t="s">
        <v>941</v>
      </c>
      <c r="L4751" t="s">
        <v>942</v>
      </c>
      <c r="P4751" t="s">
        <v>25110</v>
      </c>
      <c r="Q4751" t="s">
        <v>11133</v>
      </c>
      <c r="R4751" t="s">
        <v>17195</v>
      </c>
      <c r="S4751" t="s">
        <v>17196</v>
      </c>
      <c r="T4751" t="s">
        <v>17197</v>
      </c>
      <c r="U4751" t="s">
        <v>25111</v>
      </c>
      <c r="W4751" t="str">
        <f>_xlfn.XLOOKUP(D4751,'All DP'!B:B,'All DP'!D:D,"Tidak")</f>
        <v>Masih</v>
      </c>
      <c r="X4751" t="str">
        <f t="shared" si="74"/>
        <v>YA</v>
      </c>
    </row>
    <row r="4752" spans="1:24">
      <c r="A4752" s="52">
        <v>46267</v>
      </c>
      <c r="B4752" t="s">
        <v>777</v>
      </c>
      <c r="C4752" t="s">
        <v>2668</v>
      </c>
      <c r="D4752" t="s">
        <v>2667</v>
      </c>
      <c r="G4752"/>
      <c r="H4752" t="s">
        <v>25112</v>
      </c>
      <c r="K4752" t="s">
        <v>2667</v>
      </c>
      <c r="L4752" t="s">
        <v>2668</v>
      </c>
      <c r="P4752" t="s">
        <v>25112</v>
      </c>
      <c r="Q4752" t="s">
        <v>10307</v>
      </c>
      <c r="R4752" t="s">
        <v>13733</v>
      </c>
      <c r="S4752" t="s">
        <v>13734</v>
      </c>
      <c r="T4752" t="s">
        <v>13735</v>
      </c>
      <c r="U4752" t="s">
        <v>25113</v>
      </c>
      <c r="W4752" t="str">
        <f>_xlfn.XLOOKUP(D4752,'All DP'!B:B,'All DP'!D:D,"Tidak")</f>
        <v>Masih</v>
      </c>
      <c r="X4752" t="str">
        <f t="shared" si="74"/>
        <v>YA</v>
      </c>
    </row>
    <row r="4753" spans="1:24">
      <c r="A4753" s="52">
        <v>46267</v>
      </c>
      <c r="B4753" t="s">
        <v>4</v>
      </c>
      <c r="C4753" t="s">
        <v>715</v>
      </c>
      <c r="D4753" t="s">
        <v>714</v>
      </c>
      <c r="G4753"/>
      <c r="H4753" t="s">
        <v>25114</v>
      </c>
      <c r="K4753" t="s">
        <v>714</v>
      </c>
      <c r="L4753" t="s">
        <v>715</v>
      </c>
      <c r="P4753" t="s">
        <v>25114</v>
      </c>
      <c r="Q4753" t="s">
        <v>11054</v>
      </c>
      <c r="R4753" t="s">
        <v>16374</v>
      </c>
      <c r="S4753" t="s">
        <v>16375</v>
      </c>
      <c r="T4753" t="s">
        <v>16376</v>
      </c>
      <c r="U4753" t="s">
        <v>25115</v>
      </c>
      <c r="W4753" t="str">
        <f>_xlfn.XLOOKUP(D4753,'All DP'!B:B,'All DP'!D:D,"Tidak")</f>
        <v>Masih</v>
      </c>
      <c r="X4753" t="str">
        <f t="shared" si="74"/>
        <v>YA</v>
      </c>
    </row>
    <row r="4754" spans="1:24">
      <c r="A4754" s="52">
        <v>46267</v>
      </c>
      <c r="B4754" t="s">
        <v>588</v>
      </c>
      <c r="C4754" t="s">
        <v>5081</v>
      </c>
      <c r="D4754" t="s">
        <v>5080</v>
      </c>
      <c r="G4754"/>
      <c r="H4754" t="s">
        <v>25117</v>
      </c>
      <c r="K4754" t="s">
        <v>5080</v>
      </c>
      <c r="L4754" t="s">
        <v>5081</v>
      </c>
      <c r="P4754" t="s">
        <v>25117</v>
      </c>
      <c r="Q4754" t="s">
        <v>10385</v>
      </c>
      <c r="R4754" t="s">
        <v>17627</v>
      </c>
      <c r="S4754" t="s">
        <v>17628</v>
      </c>
      <c r="T4754" t="s">
        <v>17629</v>
      </c>
      <c r="U4754" t="s">
        <v>25118</v>
      </c>
      <c r="W4754" t="str">
        <f>_xlfn.XLOOKUP(D4754,'All DP'!B:B,'All DP'!D:D,"Tidak")</f>
        <v>Masih</v>
      </c>
      <c r="X4754" t="str">
        <f t="shared" ref="X4754:X4817" si="75">IFERROR(IF(MOD(H4754,1)&lt;=TIME(15,0,0),"YA","TIDAK"),0)</f>
        <v>YA</v>
      </c>
    </row>
    <row r="4755" spans="1:24">
      <c r="A4755" s="52">
        <v>46267</v>
      </c>
      <c r="B4755" t="s">
        <v>853</v>
      </c>
      <c r="C4755" t="s">
        <v>5069</v>
      </c>
      <c r="D4755" t="s">
        <v>5068</v>
      </c>
      <c r="G4755"/>
      <c r="H4755" t="s">
        <v>25119</v>
      </c>
      <c r="K4755" t="s">
        <v>5068</v>
      </c>
      <c r="L4755" t="s">
        <v>5069</v>
      </c>
      <c r="P4755" t="s">
        <v>25119</v>
      </c>
      <c r="Q4755" t="s">
        <v>11862</v>
      </c>
      <c r="R4755" t="s">
        <v>14514</v>
      </c>
      <c r="S4755" t="s">
        <v>14515</v>
      </c>
      <c r="T4755" t="s">
        <v>14516</v>
      </c>
      <c r="U4755" t="s">
        <v>25120</v>
      </c>
      <c r="W4755" t="str">
        <f>_xlfn.XLOOKUP(D4755,'All DP'!B:B,'All DP'!D:D,"Tidak")</f>
        <v>Masih</v>
      </c>
      <c r="X4755" t="str">
        <f t="shared" si="75"/>
        <v>YA</v>
      </c>
    </row>
    <row r="4756" spans="1:24">
      <c r="A4756" s="52">
        <v>46267</v>
      </c>
      <c r="B4756" t="s">
        <v>588</v>
      </c>
      <c r="C4756" t="s">
        <v>1992</v>
      </c>
      <c r="D4756" t="s">
        <v>1991</v>
      </c>
      <c r="G4756"/>
      <c r="H4756" t="s">
        <v>25122</v>
      </c>
      <c r="K4756" t="s">
        <v>1991</v>
      </c>
      <c r="L4756" t="s">
        <v>1992</v>
      </c>
      <c r="P4756" t="s">
        <v>25122</v>
      </c>
      <c r="Q4756" t="s">
        <v>10385</v>
      </c>
      <c r="R4756" t="s">
        <v>15885</v>
      </c>
      <c r="S4756" t="s">
        <v>15886</v>
      </c>
      <c r="T4756" t="s">
        <v>15887</v>
      </c>
      <c r="U4756" t="s">
        <v>25123</v>
      </c>
      <c r="W4756" t="str">
        <f>_xlfn.XLOOKUP(D4756,'All DP'!B:B,'All DP'!D:D,"Tidak")</f>
        <v>Masih</v>
      </c>
      <c r="X4756" t="str">
        <f t="shared" si="75"/>
        <v>YA</v>
      </c>
    </row>
    <row r="4757" spans="1:24">
      <c r="A4757" s="52">
        <v>46267</v>
      </c>
      <c r="B4757" t="s">
        <v>928</v>
      </c>
      <c r="C4757" t="s">
        <v>5320</v>
      </c>
      <c r="D4757" t="s">
        <v>5319</v>
      </c>
      <c r="G4757"/>
      <c r="H4757" t="s">
        <v>25125</v>
      </c>
      <c r="K4757" t="s">
        <v>5319</v>
      </c>
      <c r="L4757" t="s">
        <v>5320</v>
      </c>
      <c r="P4757" t="s">
        <v>25125</v>
      </c>
      <c r="Q4757" t="s">
        <v>10486</v>
      </c>
      <c r="R4757" t="s">
        <v>18311</v>
      </c>
      <c r="S4757" t="s">
        <v>18312</v>
      </c>
      <c r="T4757" t="s">
        <v>18313</v>
      </c>
      <c r="U4757" t="s">
        <v>25126</v>
      </c>
      <c r="W4757" t="str">
        <f>_xlfn.XLOOKUP(D4757,'All DP'!B:B,'All DP'!D:D,"Tidak")</f>
        <v>Masih</v>
      </c>
      <c r="X4757" t="str">
        <f t="shared" si="75"/>
        <v>YA</v>
      </c>
    </row>
    <row r="4758" spans="1:24">
      <c r="A4758" s="52">
        <v>46267</v>
      </c>
      <c r="B4758" t="s">
        <v>229</v>
      </c>
      <c r="C4758" t="s">
        <v>3760</v>
      </c>
      <c r="D4758" t="s">
        <v>3760</v>
      </c>
      <c r="G4758"/>
      <c r="H4758" t="s">
        <v>25128</v>
      </c>
      <c r="K4758" t="s">
        <v>3760</v>
      </c>
      <c r="L4758" t="s">
        <v>3760</v>
      </c>
      <c r="P4758" t="s">
        <v>25128</v>
      </c>
      <c r="Q4758" t="s">
        <v>10199</v>
      </c>
      <c r="R4758" t="s">
        <v>17879</v>
      </c>
      <c r="S4758" t="s">
        <v>17880</v>
      </c>
      <c r="T4758" t="s">
        <v>17881</v>
      </c>
      <c r="U4758" t="s">
        <v>25129</v>
      </c>
      <c r="W4758" t="str">
        <f>_xlfn.XLOOKUP(D4758,'All DP'!B:B,'All DP'!D:D,"Tidak")</f>
        <v>Masih</v>
      </c>
      <c r="X4758" t="str">
        <f t="shared" si="75"/>
        <v>YA</v>
      </c>
    </row>
    <row r="4759" spans="1:24">
      <c r="A4759" s="52">
        <v>46267</v>
      </c>
      <c r="B4759" t="s">
        <v>453</v>
      </c>
      <c r="C4759" t="s">
        <v>4313</v>
      </c>
      <c r="D4759" t="s">
        <v>4312</v>
      </c>
      <c r="G4759"/>
      <c r="H4759" t="s">
        <v>25130</v>
      </c>
      <c r="K4759" t="s">
        <v>4312</v>
      </c>
      <c r="L4759" t="s">
        <v>4313</v>
      </c>
      <c r="P4759" t="s">
        <v>25130</v>
      </c>
      <c r="Q4759" t="s">
        <v>10193</v>
      </c>
      <c r="R4759" t="s">
        <v>16181</v>
      </c>
      <c r="S4759" t="s">
        <v>16182</v>
      </c>
      <c r="T4759" t="s">
        <v>16183</v>
      </c>
      <c r="U4759" t="s">
        <v>25131</v>
      </c>
      <c r="W4759" t="str">
        <f>_xlfn.XLOOKUP(D4759,'All DP'!B:B,'All DP'!D:D,"Tidak")</f>
        <v>Masih</v>
      </c>
      <c r="X4759" t="str">
        <f t="shared" si="75"/>
        <v>YA</v>
      </c>
    </row>
    <row r="4760" spans="1:24">
      <c r="A4760" s="52">
        <v>46267</v>
      </c>
      <c r="B4760" t="s">
        <v>391</v>
      </c>
      <c r="C4760" t="s">
        <v>6276</v>
      </c>
      <c r="D4760" t="s">
        <v>6275</v>
      </c>
      <c r="G4760"/>
      <c r="H4760" t="s">
        <v>25132</v>
      </c>
      <c r="K4760" t="s">
        <v>6275</v>
      </c>
      <c r="L4760" t="s">
        <v>6276</v>
      </c>
      <c r="P4760" t="s">
        <v>25132</v>
      </c>
      <c r="Q4760" t="s">
        <v>11249</v>
      </c>
      <c r="R4760" t="s">
        <v>15950</v>
      </c>
      <c r="S4760" t="s">
        <v>15951</v>
      </c>
      <c r="T4760" t="s">
        <v>15952</v>
      </c>
      <c r="U4760" t="s">
        <v>25133</v>
      </c>
      <c r="W4760" t="str">
        <f>_xlfn.XLOOKUP(D4760,'All DP'!B:B,'All DP'!D:D,"Tidak")</f>
        <v>Masih</v>
      </c>
      <c r="X4760" t="str">
        <f t="shared" si="75"/>
        <v>YA</v>
      </c>
    </row>
    <row r="4761" spans="1:24">
      <c r="A4761" s="52">
        <v>46267</v>
      </c>
      <c r="B4761" t="s">
        <v>229</v>
      </c>
      <c r="C4761" t="s">
        <v>2449</v>
      </c>
      <c r="D4761" t="s">
        <v>2449</v>
      </c>
      <c r="G4761"/>
      <c r="H4761" t="s">
        <v>25135</v>
      </c>
      <c r="K4761" t="s">
        <v>2449</v>
      </c>
      <c r="L4761" t="s">
        <v>2449</v>
      </c>
      <c r="P4761" t="s">
        <v>25135</v>
      </c>
      <c r="Q4761" t="s">
        <v>10199</v>
      </c>
      <c r="R4761" t="s">
        <v>19798</v>
      </c>
      <c r="S4761" t="s">
        <v>19799</v>
      </c>
      <c r="T4761" t="s">
        <v>19800</v>
      </c>
      <c r="U4761" t="s">
        <v>25136</v>
      </c>
      <c r="W4761" t="str">
        <f>_xlfn.XLOOKUP(D4761,'All DP'!B:B,'All DP'!D:D,"Tidak")</f>
        <v>Masih</v>
      </c>
      <c r="X4761" t="str">
        <f t="shared" si="75"/>
        <v>YA</v>
      </c>
    </row>
    <row r="4762" spans="1:24">
      <c r="A4762" s="52">
        <v>46267</v>
      </c>
      <c r="B4762" t="s">
        <v>391</v>
      </c>
      <c r="C4762" t="s">
        <v>5651</v>
      </c>
      <c r="D4762" t="s">
        <v>5650</v>
      </c>
      <c r="G4762"/>
      <c r="H4762" t="s">
        <v>25137</v>
      </c>
      <c r="K4762" t="s">
        <v>5650</v>
      </c>
      <c r="L4762" t="s">
        <v>5651</v>
      </c>
      <c r="P4762" t="s">
        <v>25137</v>
      </c>
      <c r="Q4762" t="s">
        <v>11249</v>
      </c>
      <c r="R4762" t="s">
        <v>15962</v>
      </c>
      <c r="S4762" t="s">
        <v>15963</v>
      </c>
      <c r="T4762" t="s">
        <v>15964</v>
      </c>
      <c r="U4762" t="s">
        <v>25138</v>
      </c>
      <c r="W4762" t="str">
        <f>_xlfn.XLOOKUP(D4762,'All DP'!B:B,'All DP'!D:D,"Tidak")</f>
        <v>Masih</v>
      </c>
      <c r="X4762" t="str">
        <f t="shared" si="75"/>
        <v>YA</v>
      </c>
    </row>
    <row r="4763" spans="1:24">
      <c r="A4763" s="52">
        <v>46267</v>
      </c>
      <c r="B4763" t="s">
        <v>766</v>
      </c>
      <c r="C4763" t="s">
        <v>2892</v>
      </c>
      <c r="D4763" t="s">
        <v>2891</v>
      </c>
      <c r="G4763"/>
      <c r="H4763" t="s">
        <v>25139</v>
      </c>
      <c r="K4763" t="s">
        <v>2891</v>
      </c>
      <c r="L4763" t="s">
        <v>2892</v>
      </c>
      <c r="P4763" t="s">
        <v>25139</v>
      </c>
      <c r="Q4763" t="s">
        <v>11133</v>
      </c>
      <c r="R4763" t="s">
        <v>14797</v>
      </c>
      <c r="S4763" t="s">
        <v>14798</v>
      </c>
      <c r="T4763" t="s">
        <v>14799</v>
      </c>
      <c r="U4763" t="s">
        <v>25140</v>
      </c>
      <c r="W4763" t="str">
        <f>_xlfn.XLOOKUP(D4763,'All DP'!B:B,'All DP'!D:D,"Tidak")</f>
        <v>Masih</v>
      </c>
      <c r="X4763" t="str">
        <f t="shared" si="75"/>
        <v>YA</v>
      </c>
    </row>
    <row r="4764" spans="1:24">
      <c r="A4764" s="52">
        <v>46267</v>
      </c>
      <c r="B4764" t="s">
        <v>991</v>
      </c>
      <c r="C4764" t="s">
        <v>1432</v>
      </c>
      <c r="D4764" t="s">
        <v>1431</v>
      </c>
      <c r="G4764"/>
      <c r="H4764" t="s">
        <v>25142</v>
      </c>
      <c r="K4764" t="s">
        <v>1431</v>
      </c>
      <c r="L4764" t="s">
        <v>1432</v>
      </c>
      <c r="P4764" t="s">
        <v>25142</v>
      </c>
      <c r="Q4764" t="s">
        <v>12496</v>
      </c>
      <c r="R4764" t="s">
        <v>16956</v>
      </c>
      <c r="S4764" t="s">
        <v>16957</v>
      </c>
      <c r="T4764" t="s">
        <v>16958</v>
      </c>
      <c r="U4764" t="s">
        <v>25143</v>
      </c>
      <c r="W4764" t="str">
        <f>_xlfn.XLOOKUP(D4764,'All DP'!B:B,'All DP'!D:D,"Tidak")</f>
        <v>Masih</v>
      </c>
      <c r="X4764" t="str">
        <f t="shared" si="75"/>
        <v>YA</v>
      </c>
    </row>
    <row r="4765" spans="1:24">
      <c r="A4765" s="52">
        <v>46267</v>
      </c>
      <c r="B4765" t="s">
        <v>588</v>
      </c>
      <c r="C4765" t="s">
        <v>4553</v>
      </c>
      <c r="D4765" t="s">
        <v>4552</v>
      </c>
      <c r="G4765"/>
      <c r="H4765" t="s">
        <v>25142</v>
      </c>
      <c r="K4765" t="s">
        <v>4552</v>
      </c>
      <c r="L4765" t="s">
        <v>4553</v>
      </c>
      <c r="P4765" t="s">
        <v>25142</v>
      </c>
      <c r="Q4765" t="s">
        <v>10385</v>
      </c>
      <c r="R4765" t="s">
        <v>18405</v>
      </c>
      <c r="S4765" t="s">
        <v>18406</v>
      </c>
      <c r="T4765" t="s">
        <v>7253</v>
      </c>
      <c r="U4765" t="s">
        <v>25144</v>
      </c>
      <c r="W4765" t="str">
        <f>_xlfn.XLOOKUP(D4765,'All DP'!B:B,'All DP'!D:D,"Tidak")</f>
        <v>Masih</v>
      </c>
      <c r="X4765" t="str">
        <f t="shared" si="75"/>
        <v>YA</v>
      </c>
    </row>
    <row r="4766" spans="1:24">
      <c r="A4766" s="52">
        <v>46267</v>
      </c>
      <c r="B4766" t="s">
        <v>766</v>
      </c>
      <c r="C4766" t="s">
        <v>2886</v>
      </c>
      <c r="D4766" t="s">
        <v>2885</v>
      </c>
      <c r="G4766"/>
      <c r="H4766" t="s">
        <v>25146</v>
      </c>
      <c r="K4766" t="s">
        <v>2885</v>
      </c>
      <c r="L4766" t="s">
        <v>2886</v>
      </c>
      <c r="P4766" t="s">
        <v>25146</v>
      </c>
      <c r="Q4766" t="s">
        <v>11133</v>
      </c>
      <c r="R4766" t="s">
        <v>25147</v>
      </c>
      <c r="S4766" t="s">
        <v>25148</v>
      </c>
      <c r="T4766" t="s">
        <v>7450</v>
      </c>
      <c r="U4766" t="s">
        <v>25149</v>
      </c>
      <c r="W4766" t="str">
        <f>_xlfn.XLOOKUP(D4766,'All DP'!B:B,'All DP'!D:D,"Tidak")</f>
        <v>Masih</v>
      </c>
      <c r="X4766" t="str">
        <f t="shared" si="75"/>
        <v>YA</v>
      </c>
    </row>
    <row r="4767" spans="1:24">
      <c r="A4767" s="52">
        <v>46267</v>
      </c>
      <c r="B4767" t="s">
        <v>588</v>
      </c>
      <c r="C4767" t="s">
        <v>2034</v>
      </c>
      <c r="D4767" t="s">
        <v>2033</v>
      </c>
      <c r="G4767"/>
      <c r="H4767" t="s">
        <v>25151</v>
      </c>
      <c r="K4767" t="s">
        <v>2033</v>
      </c>
      <c r="L4767" t="s">
        <v>2034</v>
      </c>
      <c r="P4767" t="s">
        <v>25151</v>
      </c>
      <c r="Q4767" t="s">
        <v>10385</v>
      </c>
      <c r="R4767" t="s">
        <v>25152</v>
      </c>
      <c r="S4767" t="s">
        <v>25153</v>
      </c>
      <c r="T4767" t="s">
        <v>8180</v>
      </c>
      <c r="U4767" t="s">
        <v>25154</v>
      </c>
      <c r="W4767" t="str">
        <f>_xlfn.XLOOKUP(D4767,'All DP'!B:B,'All DP'!D:D,"Tidak")</f>
        <v>Masih</v>
      </c>
      <c r="X4767" t="str">
        <f t="shared" si="75"/>
        <v>YA</v>
      </c>
    </row>
    <row r="4768" spans="1:24">
      <c r="A4768" s="52">
        <v>46267</v>
      </c>
      <c r="B4768" t="s">
        <v>843</v>
      </c>
      <c r="C4768" t="s">
        <v>1744</v>
      </c>
      <c r="D4768" t="s">
        <v>1743</v>
      </c>
      <c r="G4768"/>
      <c r="H4768" t="s">
        <v>25156</v>
      </c>
      <c r="K4768" t="s">
        <v>1743</v>
      </c>
      <c r="L4768" t="s">
        <v>1744</v>
      </c>
      <c r="P4768" t="s">
        <v>25156</v>
      </c>
      <c r="Q4768" t="s">
        <v>10236</v>
      </c>
      <c r="R4768" t="s">
        <v>11368</v>
      </c>
      <c r="S4768" t="s">
        <v>11369</v>
      </c>
      <c r="T4768" t="s">
        <v>11370</v>
      </c>
      <c r="U4768" t="s">
        <v>25157</v>
      </c>
      <c r="W4768" t="str">
        <f>_xlfn.XLOOKUP(D4768,'All DP'!B:B,'All DP'!D:D,"Tidak")</f>
        <v>Masih</v>
      </c>
      <c r="X4768" t="str">
        <f t="shared" si="75"/>
        <v>YA</v>
      </c>
    </row>
    <row r="4769" spans="1:24">
      <c r="A4769" s="52">
        <v>46267</v>
      </c>
      <c r="B4769" t="s">
        <v>853</v>
      </c>
      <c r="C4769" t="s">
        <v>6446</v>
      </c>
      <c r="D4769" t="s">
        <v>6445</v>
      </c>
      <c r="G4769"/>
      <c r="H4769" t="s">
        <v>25158</v>
      </c>
      <c r="K4769" t="s">
        <v>6445</v>
      </c>
      <c r="L4769" t="s">
        <v>6446</v>
      </c>
      <c r="P4769" t="s">
        <v>25158</v>
      </c>
      <c r="Q4769" t="s">
        <v>11862</v>
      </c>
      <c r="R4769" t="s">
        <v>17243</v>
      </c>
      <c r="S4769" t="s">
        <v>17244</v>
      </c>
      <c r="T4769" t="s">
        <v>17245</v>
      </c>
      <c r="U4769" t="s">
        <v>25159</v>
      </c>
      <c r="W4769" t="str">
        <f>_xlfn.XLOOKUP(D4769,'All DP'!B:B,'All DP'!D:D,"Tidak")</f>
        <v>Masih</v>
      </c>
      <c r="X4769" t="str">
        <f t="shared" si="75"/>
        <v>YA</v>
      </c>
    </row>
    <row r="4770" spans="1:24">
      <c r="A4770" s="52">
        <v>46267</v>
      </c>
      <c r="B4770" t="s">
        <v>1026</v>
      </c>
      <c r="C4770" t="s">
        <v>4987</v>
      </c>
      <c r="D4770" t="s">
        <v>4986</v>
      </c>
      <c r="G4770"/>
      <c r="H4770" t="s">
        <v>25160</v>
      </c>
      <c r="K4770" t="s">
        <v>4986</v>
      </c>
      <c r="L4770" t="s">
        <v>4987</v>
      </c>
      <c r="P4770" t="s">
        <v>25160</v>
      </c>
      <c r="Q4770" t="s">
        <v>10270</v>
      </c>
      <c r="R4770" t="s">
        <v>14347</v>
      </c>
      <c r="S4770" t="s">
        <v>14348</v>
      </c>
      <c r="T4770" t="s">
        <v>14349</v>
      </c>
      <c r="U4770" t="s">
        <v>25161</v>
      </c>
      <c r="W4770" t="str">
        <f>_xlfn.XLOOKUP(D4770,'All DP'!B:B,'All DP'!D:D,"Tidak")</f>
        <v>Masih</v>
      </c>
      <c r="X4770" t="str">
        <f t="shared" si="75"/>
        <v>YA</v>
      </c>
    </row>
    <row r="4771" spans="1:24">
      <c r="A4771" s="52">
        <v>46267</v>
      </c>
      <c r="B4771" t="s">
        <v>391</v>
      </c>
      <c r="C4771" t="s">
        <v>2971</v>
      </c>
      <c r="D4771" t="s">
        <v>2970</v>
      </c>
      <c r="G4771"/>
      <c r="H4771" t="s">
        <v>25162</v>
      </c>
      <c r="K4771" t="s">
        <v>2970</v>
      </c>
      <c r="L4771" t="s">
        <v>2971</v>
      </c>
      <c r="P4771" t="s">
        <v>25162</v>
      </c>
      <c r="Q4771" t="s">
        <v>11249</v>
      </c>
      <c r="R4771" t="s">
        <v>15350</v>
      </c>
      <c r="S4771" t="s">
        <v>15351</v>
      </c>
      <c r="T4771" t="s">
        <v>15352</v>
      </c>
      <c r="U4771" t="s">
        <v>25163</v>
      </c>
      <c r="W4771" t="str">
        <f>_xlfn.XLOOKUP(D4771,'All DP'!B:B,'All DP'!D:D,"Tidak")</f>
        <v>Masih</v>
      </c>
      <c r="X4771" t="str">
        <f t="shared" si="75"/>
        <v>YA</v>
      </c>
    </row>
    <row r="4772" spans="1:24">
      <c r="A4772" s="52">
        <v>46267</v>
      </c>
      <c r="B4772" t="s">
        <v>413</v>
      </c>
      <c r="C4772" t="s">
        <v>2771</v>
      </c>
      <c r="D4772" t="s">
        <v>2770</v>
      </c>
      <c r="G4772"/>
      <c r="H4772" t="s">
        <v>25164</v>
      </c>
      <c r="K4772" t="s">
        <v>2770</v>
      </c>
      <c r="L4772" t="s">
        <v>2771</v>
      </c>
      <c r="P4772" t="s">
        <v>25164</v>
      </c>
      <c r="Q4772" t="s">
        <v>10398</v>
      </c>
      <c r="R4772" t="s">
        <v>14782</v>
      </c>
      <c r="S4772" t="s">
        <v>14783</v>
      </c>
      <c r="T4772" t="s">
        <v>8713</v>
      </c>
      <c r="U4772" t="s">
        <v>25165</v>
      </c>
      <c r="W4772" t="str">
        <f>_xlfn.XLOOKUP(D4772,'All DP'!B:B,'All DP'!D:D,"Tidak")</f>
        <v>Masih</v>
      </c>
      <c r="X4772" t="str">
        <f t="shared" si="75"/>
        <v>YA</v>
      </c>
    </row>
    <row r="4773" spans="1:24">
      <c r="A4773" s="52">
        <v>46267</v>
      </c>
      <c r="B4773" t="s">
        <v>565</v>
      </c>
      <c r="C4773" t="s">
        <v>2158</v>
      </c>
      <c r="D4773" t="s">
        <v>2157</v>
      </c>
      <c r="G4773"/>
      <c r="H4773" t="s">
        <v>25167</v>
      </c>
      <c r="K4773" t="s">
        <v>2157</v>
      </c>
      <c r="L4773" t="s">
        <v>2158</v>
      </c>
      <c r="P4773" t="s">
        <v>25167</v>
      </c>
      <c r="Q4773" t="s">
        <v>11660</v>
      </c>
      <c r="R4773" t="s">
        <v>18244</v>
      </c>
      <c r="S4773" t="s">
        <v>18245</v>
      </c>
      <c r="T4773" t="s">
        <v>18246</v>
      </c>
      <c r="U4773" t="s">
        <v>25168</v>
      </c>
      <c r="W4773" t="str">
        <f>_xlfn.XLOOKUP(D4773,'All DP'!B:B,'All DP'!D:D,"Tidak")</f>
        <v>Masih</v>
      </c>
      <c r="X4773" t="str">
        <f t="shared" si="75"/>
        <v>YA</v>
      </c>
    </row>
    <row r="4774" spans="1:24">
      <c r="A4774" s="52">
        <v>46267</v>
      </c>
      <c r="B4774" t="s">
        <v>853</v>
      </c>
      <c r="C4774" t="s">
        <v>1261</v>
      </c>
      <c r="D4774" t="s">
        <v>1260</v>
      </c>
      <c r="G4774"/>
      <c r="H4774" t="s">
        <v>25170</v>
      </c>
      <c r="K4774" t="s">
        <v>1260</v>
      </c>
      <c r="L4774" t="s">
        <v>1261</v>
      </c>
      <c r="P4774" t="s">
        <v>25170</v>
      </c>
      <c r="Q4774" t="s">
        <v>11862</v>
      </c>
      <c r="R4774" t="s">
        <v>16790</v>
      </c>
      <c r="S4774" t="s">
        <v>16791</v>
      </c>
      <c r="T4774" t="s">
        <v>16792</v>
      </c>
      <c r="U4774" t="s">
        <v>25171</v>
      </c>
      <c r="W4774" t="str">
        <f>_xlfn.XLOOKUP(D4774,'All DP'!B:B,'All DP'!D:D,"Tidak")</f>
        <v>Masih</v>
      </c>
      <c r="X4774" t="str">
        <f t="shared" si="75"/>
        <v>YA</v>
      </c>
    </row>
    <row r="4775" spans="1:24">
      <c r="A4775" s="52">
        <v>46267</v>
      </c>
      <c r="B4775" t="s">
        <v>853</v>
      </c>
      <c r="C4775" t="s">
        <v>3575</v>
      </c>
      <c r="D4775" t="s">
        <v>3574</v>
      </c>
      <c r="G4775"/>
      <c r="H4775" t="s">
        <v>25172</v>
      </c>
      <c r="K4775" t="s">
        <v>3574</v>
      </c>
      <c r="L4775" t="s">
        <v>3575</v>
      </c>
      <c r="P4775" t="s">
        <v>25172</v>
      </c>
      <c r="Q4775" t="s">
        <v>11862</v>
      </c>
      <c r="R4775" t="s">
        <v>17828</v>
      </c>
      <c r="S4775" t="s">
        <v>17829</v>
      </c>
      <c r="T4775" t="s">
        <v>17830</v>
      </c>
      <c r="U4775" t="s">
        <v>25173</v>
      </c>
      <c r="W4775" t="str">
        <f>_xlfn.XLOOKUP(D4775,'All DP'!B:B,'All DP'!D:D,"Tidak")</f>
        <v>Masih</v>
      </c>
      <c r="X4775" t="str">
        <f t="shared" si="75"/>
        <v>YA</v>
      </c>
    </row>
    <row r="4776" spans="1:24">
      <c r="A4776" s="52">
        <v>46267</v>
      </c>
      <c r="B4776" t="s">
        <v>777</v>
      </c>
      <c r="C4776" t="s">
        <v>2635</v>
      </c>
      <c r="D4776" t="s">
        <v>2634</v>
      </c>
      <c r="G4776"/>
      <c r="H4776" t="s">
        <v>25175</v>
      </c>
      <c r="K4776" t="s">
        <v>2634</v>
      </c>
      <c r="L4776" t="s">
        <v>2635</v>
      </c>
      <c r="P4776" t="s">
        <v>25175</v>
      </c>
      <c r="Q4776" t="s">
        <v>10307</v>
      </c>
      <c r="R4776" t="s">
        <v>13988</v>
      </c>
      <c r="S4776" t="s">
        <v>13989</v>
      </c>
      <c r="T4776" t="s">
        <v>13990</v>
      </c>
      <c r="U4776" t="s">
        <v>25176</v>
      </c>
      <c r="W4776" t="str">
        <f>_xlfn.XLOOKUP(D4776,'All DP'!B:B,'All DP'!D:D,"Tidak")</f>
        <v>Masih</v>
      </c>
      <c r="X4776" t="str">
        <f t="shared" si="75"/>
        <v>YA</v>
      </c>
    </row>
    <row r="4777" spans="1:24">
      <c r="A4777" s="52">
        <v>46267</v>
      </c>
      <c r="B4777" t="s">
        <v>588</v>
      </c>
      <c r="C4777" t="s">
        <v>6316</v>
      </c>
      <c r="D4777" t="s">
        <v>6315</v>
      </c>
      <c r="G4777"/>
      <c r="H4777" t="s">
        <v>25177</v>
      </c>
      <c r="K4777" t="s">
        <v>6315</v>
      </c>
      <c r="L4777" t="s">
        <v>6316</v>
      </c>
      <c r="P4777" t="s">
        <v>25177</v>
      </c>
      <c r="Q4777" t="s">
        <v>10385</v>
      </c>
      <c r="R4777" t="s">
        <v>17108</v>
      </c>
      <c r="S4777" t="s">
        <v>17109</v>
      </c>
      <c r="T4777" t="s">
        <v>17053</v>
      </c>
      <c r="U4777" t="s">
        <v>25178</v>
      </c>
      <c r="W4777" t="str">
        <f>_xlfn.XLOOKUP(D4777,'All DP'!B:B,'All DP'!D:D,"Tidak")</f>
        <v>Masih</v>
      </c>
      <c r="X4777" t="str">
        <f t="shared" si="75"/>
        <v>YA</v>
      </c>
    </row>
    <row r="4778" spans="1:24">
      <c r="A4778" s="52">
        <v>46267</v>
      </c>
      <c r="B4778" t="s">
        <v>229</v>
      </c>
      <c r="C4778" t="s">
        <v>606</v>
      </c>
      <c r="D4778" t="s">
        <v>605</v>
      </c>
      <c r="G4778"/>
      <c r="H4778" t="s">
        <v>25180</v>
      </c>
      <c r="K4778" t="s">
        <v>605</v>
      </c>
      <c r="L4778" t="s">
        <v>606</v>
      </c>
      <c r="P4778" t="s">
        <v>25180</v>
      </c>
      <c r="Q4778" t="s">
        <v>10199</v>
      </c>
      <c r="R4778" t="s">
        <v>25181</v>
      </c>
      <c r="S4778" t="s">
        <v>25182</v>
      </c>
      <c r="T4778" t="s">
        <v>25183</v>
      </c>
      <c r="U4778" t="s">
        <v>25184</v>
      </c>
      <c r="W4778" t="str">
        <f>_xlfn.XLOOKUP(D4778,'All DP'!B:B,'All DP'!D:D,"Tidak")</f>
        <v>Masih</v>
      </c>
      <c r="X4778" t="str">
        <f t="shared" si="75"/>
        <v>YA</v>
      </c>
    </row>
    <row r="4779" spans="1:24">
      <c r="A4779" s="52">
        <v>46267</v>
      </c>
      <c r="B4779" t="s">
        <v>814</v>
      </c>
      <c r="C4779" t="s">
        <v>1123</v>
      </c>
      <c r="D4779" t="s">
        <v>1122</v>
      </c>
      <c r="G4779"/>
      <c r="H4779" t="s">
        <v>25186</v>
      </c>
      <c r="K4779" t="s">
        <v>1122</v>
      </c>
      <c r="L4779" t="s">
        <v>1123</v>
      </c>
      <c r="P4779" t="s">
        <v>25186</v>
      </c>
      <c r="Q4779" t="s">
        <v>10644</v>
      </c>
      <c r="R4779" t="s">
        <v>17201</v>
      </c>
      <c r="S4779" t="s">
        <v>17202</v>
      </c>
      <c r="T4779" t="s">
        <v>17203</v>
      </c>
      <c r="U4779" t="s">
        <v>25187</v>
      </c>
      <c r="W4779" t="str">
        <f>_xlfn.XLOOKUP(D4779,'All DP'!B:B,'All DP'!D:D,"Tidak")</f>
        <v>Masih</v>
      </c>
      <c r="X4779" t="str">
        <f t="shared" si="75"/>
        <v>YA</v>
      </c>
    </row>
    <row r="4780" spans="1:24">
      <c r="A4780" s="52">
        <v>46267</v>
      </c>
      <c r="B4780" t="s">
        <v>391</v>
      </c>
      <c r="C4780" t="s">
        <v>5603</v>
      </c>
      <c r="D4780" t="s">
        <v>5602</v>
      </c>
      <c r="G4780"/>
      <c r="H4780" t="s">
        <v>25188</v>
      </c>
      <c r="K4780" t="s">
        <v>5602</v>
      </c>
      <c r="L4780" t="s">
        <v>5603</v>
      </c>
      <c r="P4780" t="s">
        <v>25188</v>
      </c>
      <c r="Q4780" t="s">
        <v>11249</v>
      </c>
      <c r="R4780" t="s">
        <v>18894</v>
      </c>
      <c r="S4780" t="s">
        <v>18895</v>
      </c>
      <c r="T4780" t="s">
        <v>18896</v>
      </c>
      <c r="U4780" t="s">
        <v>25189</v>
      </c>
      <c r="W4780" t="str">
        <f>_xlfn.XLOOKUP(D4780,'All DP'!B:B,'All DP'!D:D,"Tidak")</f>
        <v>Masih</v>
      </c>
      <c r="X4780" t="str">
        <f t="shared" si="75"/>
        <v>YA</v>
      </c>
    </row>
    <row r="4781" spans="1:24">
      <c r="A4781" s="52">
        <v>46267</v>
      </c>
      <c r="B4781" t="s">
        <v>4</v>
      </c>
      <c r="C4781" t="s">
        <v>699</v>
      </c>
      <c r="D4781" t="s">
        <v>698</v>
      </c>
      <c r="G4781"/>
      <c r="H4781" t="s">
        <v>25188</v>
      </c>
      <c r="K4781" t="s">
        <v>698</v>
      </c>
      <c r="L4781" t="s">
        <v>699</v>
      </c>
      <c r="P4781" t="s">
        <v>25188</v>
      </c>
      <c r="Q4781" t="s">
        <v>11054</v>
      </c>
      <c r="R4781" t="s">
        <v>11340</v>
      </c>
      <c r="S4781" t="s">
        <v>11341</v>
      </c>
      <c r="T4781" t="s">
        <v>11342</v>
      </c>
      <c r="U4781" t="s">
        <v>25191</v>
      </c>
      <c r="W4781" t="str">
        <f>_xlfn.XLOOKUP(D4781,'All DP'!B:B,'All DP'!D:D,"Tidak")</f>
        <v>Masih</v>
      </c>
      <c r="X4781" t="str">
        <f t="shared" si="75"/>
        <v>YA</v>
      </c>
    </row>
    <row r="4782" spans="1:24">
      <c r="A4782" s="52">
        <v>46267</v>
      </c>
      <c r="B4782" t="s">
        <v>229</v>
      </c>
      <c r="C4782" t="s">
        <v>6564</v>
      </c>
      <c r="D4782" t="s">
        <v>6564</v>
      </c>
      <c r="G4782"/>
      <c r="H4782" t="s">
        <v>25193</v>
      </c>
      <c r="K4782" t="s">
        <v>6564</v>
      </c>
      <c r="L4782" t="s">
        <v>6564</v>
      </c>
      <c r="P4782" t="s">
        <v>25193</v>
      </c>
      <c r="Q4782" t="s">
        <v>10199</v>
      </c>
      <c r="R4782" t="s">
        <v>17427</v>
      </c>
      <c r="S4782" t="s">
        <v>17428</v>
      </c>
      <c r="T4782" t="s">
        <v>17429</v>
      </c>
      <c r="U4782" t="s">
        <v>25194</v>
      </c>
      <c r="W4782" t="str">
        <f>_xlfn.XLOOKUP(D4782,'All DP'!B:B,'All DP'!D:D,"Tidak")</f>
        <v>Masih</v>
      </c>
      <c r="X4782" t="str">
        <f t="shared" si="75"/>
        <v>YA</v>
      </c>
    </row>
    <row r="4783" spans="1:24">
      <c r="A4783" s="52">
        <v>46267</v>
      </c>
      <c r="B4783" t="s">
        <v>391</v>
      </c>
      <c r="C4783" t="s">
        <v>4783</v>
      </c>
      <c r="D4783" t="s">
        <v>4782</v>
      </c>
      <c r="G4783"/>
      <c r="H4783" t="s">
        <v>25195</v>
      </c>
      <c r="K4783" t="s">
        <v>4782</v>
      </c>
      <c r="L4783" t="s">
        <v>4783</v>
      </c>
      <c r="P4783" t="s">
        <v>25195</v>
      </c>
      <c r="Q4783" t="s">
        <v>11249</v>
      </c>
      <c r="R4783" t="s">
        <v>16961</v>
      </c>
      <c r="S4783" t="s">
        <v>16962</v>
      </c>
      <c r="T4783" t="s">
        <v>16963</v>
      </c>
      <c r="U4783" t="s">
        <v>25196</v>
      </c>
      <c r="W4783" t="str">
        <f>_xlfn.XLOOKUP(D4783,'All DP'!B:B,'All DP'!D:D,"Tidak")</f>
        <v>Masih</v>
      </c>
      <c r="X4783" t="str">
        <f t="shared" si="75"/>
        <v>YA</v>
      </c>
    </row>
    <row r="4784" spans="1:24">
      <c r="A4784" s="52">
        <v>46267</v>
      </c>
      <c r="B4784" t="s">
        <v>229</v>
      </c>
      <c r="C4784" t="s">
        <v>5181</v>
      </c>
      <c r="D4784" t="s">
        <v>5180</v>
      </c>
      <c r="G4784"/>
      <c r="H4784" t="s">
        <v>25198</v>
      </c>
      <c r="K4784" t="s">
        <v>5180</v>
      </c>
      <c r="L4784" t="s">
        <v>5181</v>
      </c>
      <c r="P4784" t="s">
        <v>25198</v>
      </c>
      <c r="Q4784" t="s">
        <v>10199</v>
      </c>
      <c r="R4784" t="s">
        <v>11667</v>
      </c>
      <c r="S4784" t="s">
        <v>11668</v>
      </c>
      <c r="T4784" t="s">
        <v>11669</v>
      </c>
      <c r="U4784" t="s">
        <v>25199</v>
      </c>
      <c r="W4784" t="str">
        <f>_xlfn.XLOOKUP(D4784,'All DP'!B:B,'All DP'!D:D,"Tidak")</f>
        <v>Masih</v>
      </c>
      <c r="X4784" t="str">
        <f t="shared" si="75"/>
        <v>YA</v>
      </c>
    </row>
    <row r="4785" spans="1:24">
      <c r="A4785" s="52">
        <v>46267</v>
      </c>
      <c r="B4785" t="s">
        <v>777</v>
      </c>
      <c r="C4785" t="s">
        <v>2183</v>
      </c>
      <c r="D4785" t="s">
        <v>2182</v>
      </c>
      <c r="G4785"/>
      <c r="H4785" t="s">
        <v>25201</v>
      </c>
      <c r="K4785" t="s">
        <v>2182</v>
      </c>
      <c r="L4785" t="s">
        <v>2183</v>
      </c>
      <c r="P4785" t="s">
        <v>25201</v>
      </c>
      <c r="Q4785" t="s">
        <v>10307</v>
      </c>
      <c r="R4785" t="s">
        <v>15967</v>
      </c>
      <c r="S4785" t="s">
        <v>15968</v>
      </c>
      <c r="T4785" t="s">
        <v>15969</v>
      </c>
      <c r="U4785" t="s">
        <v>25202</v>
      </c>
      <c r="W4785" t="str">
        <f>_xlfn.XLOOKUP(D4785,'All DP'!B:B,'All DP'!D:D,"Tidak")</f>
        <v>Masih</v>
      </c>
      <c r="X4785" t="str">
        <f t="shared" si="75"/>
        <v>YA</v>
      </c>
    </row>
    <row r="4786" spans="1:24">
      <c r="A4786" s="52">
        <v>46267</v>
      </c>
      <c r="B4786" t="s">
        <v>991</v>
      </c>
      <c r="C4786" t="s">
        <v>1372</v>
      </c>
      <c r="D4786" t="s">
        <v>1371</v>
      </c>
      <c r="G4786"/>
      <c r="H4786" t="s">
        <v>25204</v>
      </c>
      <c r="K4786" t="s">
        <v>1371</v>
      </c>
      <c r="L4786" t="s">
        <v>1372</v>
      </c>
      <c r="P4786" t="s">
        <v>25204</v>
      </c>
      <c r="Q4786" t="s">
        <v>12496</v>
      </c>
      <c r="R4786" t="s">
        <v>16334</v>
      </c>
      <c r="S4786" t="s">
        <v>16335</v>
      </c>
      <c r="T4786" t="s">
        <v>16336</v>
      </c>
      <c r="U4786" t="s">
        <v>25205</v>
      </c>
      <c r="W4786" t="str">
        <f>_xlfn.XLOOKUP(D4786,'All DP'!B:B,'All DP'!D:D,"Tidak")</f>
        <v>Masih</v>
      </c>
      <c r="X4786" t="str">
        <f t="shared" si="75"/>
        <v>YA</v>
      </c>
    </row>
    <row r="4787" spans="1:24">
      <c r="A4787" s="52">
        <v>46267</v>
      </c>
      <c r="B4787" t="s">
        <v>391</v>
      </c>
      <c r="C4787" t="s">
        <v>4485</v>
      </c>
      <c r="D4787" t="s">
        <v>4484</v>
      </c>
      <c r="G4787"/>
      <c r="H4787" t="s">
        <v>25206</v>
      </c>
      <c r="K4787" t="s">
        <v>4484</v>
      </c>
      <c r="L4787" t="s">
        <v>4485</v>
      </c>
      <c r="P4787" t="s">
        <v>25206</v>
      </c>
      <c r="Q4787" t="s">
        <v>11249</v>
      </c>
      <c r="R4787" t="s">
        <v>16616</v>
      </c>
      <c r="S4787" t="s">
        <v>16617</v>
      </c>
      <c r="T4787" t="s">
        <v>16618</v>
      </c>
      <c r="U4787" t="s">
        <v>25207</v>
      </c>
      <c r="W4787" t="str">
        <f>_xlfn.XLOOKUP(D4787,'All DP'!B:B,'All DP'!D:D,"Tidak")</f>
        <v>Masih</v>
      </c>
      <c r="X4787" t="str">
        <f t="shared" si="75"/>
        <v>YA</v>
      </c>
    </row>
    <row r="4788" spans="1:24">
      <c r="A4788" s="52">
        <v>46267</v>
      </c>
      <c r="B4788" t="s">
        <v>848</v>
      </c>
      <c r="C4788" t="s">
        <v>3231</v>
      </c>
      <c r="D4788" t="s">
        <v>3230</v>
      </c>
      <c r="G4788"/>
      <c r="H4788" t="s">
        <v>25206</v>
      </c>
      <c r="K4788" t="s">
        <v>3230</v>
      </c>
      <c r="L4788" t="s">
        <v>3231</v>
      </c>
      <c r="P4788" t="s">
        <v>25206</v>
      </c>
      <c r="Q4788" t="s">
        <v>10181</v>
      </c>
      <c r="R4788" t="s">
        <v>19142</v>
      </c>
      <c r="S4788" t="s">
        <v>19143</v>
      </c>
      <c r="T4788" t="s">
        <v>19144</v>
      </c>
      <c r="U4788" t="s">
        <v>25208</v>
      </c>
      <c r="W4788" t="str">
        <f>_xlfn.XLOOKUP(D4788,'All DP'!B:B,'All DP'!D:D,"Tidak")</f>
        <v>Masih</v>
      </c>
      <c r="X4788" t="str">
        <f t="shared" si="75"/>
        <v>YA</v>
      </c>
    </row>
    <row r="4789" spans="1:24">
      <c r="A4789" s="52">
        <v>46267</v>
      </c>
      <c r="B4789" t="s">
        <v>588</v>
      </c>
      <c r="C4789" t="s">
        <v>5791</v>
      </c>
      <c r="D4789" t="s">
        <v>5790</v>
      </c>
      <c r="G4789"/>
      <c r="H4789" t="s">
        <v>25210</v>
      </c>
      <c r="K4789" t="s">
        <v>5790</v>
      </c>
      <c r="L4789" t="s">
        <v>5791</v>
      </c>
      <c r="P4789" t="s">
        <v>25210</v>
      </c>
      <c r="Q4789" t="s">
        <v>10385</v>
      </c>
      <c r="R4789" t="s">
        <v>18563</v>
      </c>
      <c r="S4789" t="s">
        <v>18564</v>
      </c>
      <c r="T4789" t="s">
        <v>18565</v>
      </c>
      <c r="U4789" t="s">
        <v>25211</v>
      </c>
      <c r="W4789" t="str">
        <f>_xlfn.XLOOKUP(D4789,'All DP'!B:B,'All DP'!D:D,"Tidak")</f>
        <v>Masih</v>
      </c>
      <c r="X4789" t="str">
        <f t="shared" si="75"/>
        <v>YA</v>
      </c>
    </row>
    <row r="4790" spans="1:24">
      <c r="A4790" s="52">
        <v>46267</v>
      </c>
      <c r="B4790" t="s">
        <v>588</v>
      </c>
      <c r="C4790" t="s">
        <v>1956</v>
      </c>
      <c r="D4790" t="s">
        <v>1955</v>
      </c>
      <c r="G4790"/>
      <c r="H4790" t="s">
        <v>25213</v>
      </c>
      <c r="K4790" t="s">
        <v>1955</v>
      </c>
      <c r="L4790" t="s">
        <v>1956</v>
      </c>
      <c r="P4790" t="s">
        <v>25213</v>
      </c>
      <c r="Q4790" t="s">
        <v>10385</v>
      </c>
      <c r="R4790" t="s">
        <v>16097</v>
      </c>
      <c r="S4790" t="s">
        <v>16098</v>
      </c>
      <c r="T4790" t="s">
        <v>16099</v>
      </c>
      <c r="U4790" t="s">
        <v>25214</v>
      </c>
      <c r="W4790" t="str">
        <f>_xlfn.XLOOKUP(D4790,'All DP'!B:B,'All DP'!D:D,"Tidak")</f>
        <v>Masih</v>
      </c>
      <c r="X4790" t="str">
        <f t="shared" si="75"/>
        <v>YA</v>
      </c>
    </row>
    <row r="4791" spans="1:24">
      <c r="A4791" s="52">
        <v>46267</v>
      </c>
      <c r="B4791" t="s">
        <v>453</v>
      </c>
      <c r="C4791" t="s">
        <v>6308</v>
      </c>
      <c r="D4791" t="s">
        <v>6307</v>
      </c>
      <c r="G4791"/>
      <c r="H4791" t="s">
        <v>25215</v>
      </c>
      <c r="K4791" t="s">
        <v>6307</v>
      </c>
      <c r="L4791" t="s">
        <v>6308</v>
      </c>
      <c r="P4791" t="s">
        <v>25215</v>
      </c>
      <c r="Q4791" t="s">
        <v>10193</v>
      </c>
      <c r="R4791" t="s">
        <v>13690</v>
      </c>
      <c r="S4791" t="s">
        <v>13691</v>
      </c>
      <c r="T4791" t="s">
        <v>13692</v>
      </c>
      <c r="U4791" t="s">
        <v>25216</v>
      </c>
      <c r="W4791" t="str">
        <f>_xlfn.XLOOKUP(D4791,'All DP'!B:B,'All DP'!D:D,"Tidak")</f>
        <v>Masih</v>
      </c>
      <c r="X4791" t="str">
        <f t="shared" si="75"/>
        <v>YA</v>
      </c>
    </row>
    <row r="4792" spans="1:24">
      <c r="A4792" s="52">
        <v>46267</v>
      </c>
      <c r="B4792" t="s">
        <v>1026</v>
      </c>
      <c r="C4792" t="s">
        <v>1890</v>
      </c>
      <c r="D4792" t="s">
        <v>1889</v>
      </c>
      <c r="G4792"/>
      <c r="H4792" t="s">
        <v>25218</v>
      </c>
      <c r="K4792" t="s">
        <v>1889</v>
      </c>
      <c r="L4792" t="s">
        <v>1890</v>
      </c>
      <c r="P4792" t="s">
        <v>25218</v>
      </c>
      <c r="Q4792" t="s">
        <v>10270</v>
      </c>
      <c r="R4792" t="s">
        <v>14579</v>
      </c>
      <c r="S4792" t="s">
        <v>14580</v>
      </c>
      <c r="T4792" t="s">
        <v>14581</v>
      </c>
      <c r="U4792" t="s">
        <v>25219</v>
      </c>
      <c r="W4792" t="str">
        <f>_xlfn.XLOOKUP(D4792,'All DP'!B:B,'All DP'!D:D,"Tidak")</f>
        <v>Tidak</v>
      </c>
      <c r="X4792" t="str">
        <f t="shared" si="75"/>
        <v>YA</v>
      </c>
    </row>
    <row r="4793" spans="1:24">
      <c r="A4793" s="52">
        <v>46267</v>
      </c>
      <c r="B4793" t="s">
        <v>4</v>
      </c>
      <c r="C4793" t="s">
        <v>731</v>
      </c>
      <c r="D4793" t="s">
        <v>730</v>
      </c>
      <c r="G4793"/>
      <c r="H4793" t="s">
        <v>25221</v>
      </c>
      <c r="K4793" t="s">
        <v>730</v>
      </c>
      <c r="L4793" t="s">
        <v>731</v>
      </c>
      <c r="P4793" t="s">
        <v>25221</v>
      </c>
      <c r="Q4793" t="s">
        <v>11054</v>
      </c>
      <c r="R4793" t="s">
        <v>18431</v>
      </c>
      <c r="S4793" t="s">
        <v>18432</v>
      </c>
      <c r="T4793" t="s">
        <v>18433</v>
      </c>
      <c r="U4793" t="s">
        <v>25222</v>
      </c>
      <c r="W4793" t="str">
        <f>_xlfn.XLOOKUP(D4793,'All DP'!B:B,'All DP'!D:D,"Tidak")</f>
        <v>Masih</v>
      </c>
      <c r="X4793" t="str">
        <f t="shared" si="75"/>
        <v>YA</v>
      </c>
    </row>
    <row r="4794" spans="1:24">
      <c r="A4794" s="52">
        <v>46267</v>
      </c>
      <c r="B4794" t="s">
        <v>588</v>
      </c>
      <c r="C4794" t="s">
        <v>6072</v>
      </c>
      <c r="D4794" t="s">
        <v>6071</v>
      </c>
      <c r="G4794"/>
      <c r="H4794" t="s">
        <v>25223</v>
      </c>
      <c r="K4794" t="s">
        <v>6071</v>
      </c>
      <c r="L4794" t="s">
        <v>6072</v>
      </c>
      <c r="P4794" t="s">
        <v>25223</v>
      </c>
      <c r="Q4794" t="s">
        <v>10385</v>
      </c>
      <c r="R4794" t="s">
        <v>25224</v>
      </c>
      <c r="S4794" t="s">
        <v>25225</v>
      </c>
      <c r="T4794" t="s">
        <v>25226</v>
      </c>
      <c r="U4794" t="s">
        <v>25227</v>
      </c>
      <c r="W4794" t="str">
        <f>_xlfn.XLOOKUP(D4794,'All DP'!B:B,'All DP'!D:D,"Tidak")</f>
        <v>Masih</v>
      </c>
      <c r="X4794" t="str">
        <f t="shared" si="75"/>
        <v>YA</v>
      </c>
    </row>
    <row r="4795" spans="1:24">
      <c r="A4795" s="52">
        <v>46267</v>
      </c>
      <c r="B4795" t="s">
        <v>853</v>
      </c>
      <c r="C4795" t="s">
        <v>3619</v>
      </c>
      <c r="D4795" t="s">
        <v>3618</v>
      </c>
      <c r="G4795"/>
      <c r="H4795" t="s">
        <v>25223</v>
      </c>
      <c r="K4795" t="s">
        <v>3618</v>
      </c>
      <c r="L4795" t="s">
        <v>3619</v>
      </c>
      <c r="P4795" t="s">
        <v>25223</v>
      </c>
      <c r="Q4795" t="s">
        <v>11862</v>
      </c>
      <c r="R4795" t="s">
        <v>14016</v>
      </c>
      <c r="S4795" t="s">
        <v>14017</v>
      </c>
      <c r="T4795" t="s">
        <v>14018</v>
      </c>
      <c r="U4795" t="s">
        <v>25229</v>
      </c>
      <c r="W4795" t="str">
        <f>_xlfn.XLOOKUP(D4795,'All DP'!B:B,'All DP'!D:D,"Tidak")</f>
        <v>Masih</v>
      </c>
      <c r="X4795" t="str">
        <f t="shared" si="75"/>
        <v>YA</v>
      </c>
    </row>
    <row r="4796" spans="1:24">
      <c r="A4796" s="52">
        <v>46267</v>
      </c>
      <c r="B4796" t="s">
        <v>410</v>
      </c>
      <c r="C4796" t="s">
        <v>3315</v>
      </c>
      <c r="D4796" t="s">
        <v>3314</v>
      </c>
      <c r="G4796"/>
      <c r="H4796" t="s">
        <v>25230</v>
      </c>
      <c r="K4796" t="s">
        <v>3314</v>
      </c>
      <c r="L4796" t="s">
        <v>3315</v>
      </c>
      <c r="P4796" t="s">
        <v>25230</v>
      </c>
      <c r="Q4796" t="s">
        <v>10410</v>
      </c>
      <c r="R4796" t="s">
        <v>16408</v>
      </c>
      <c r="S4796" t="s">
        <v>16409</v>
      </c>
      <c r="T4796" t="s">
        <v>16410</v>
      </c>
      <c r="U4796" t="s">
        <v>25231</v>
      </c>
      <c r="W4796" t="str">
        <f>_xlfn.XLOOKUP(D4796,'All DP'!B:B,'All DP'!D:D,"Tidak")</f>
        <v>Masih</v>
      </c>
      <c r="X4796" t="str">
        <f t="shared" si="75"/>
        <v>YA</v>
      </c>
    </row>
    <row r="4797" spans="1:24">
      <c r="A4797" s="52">
        <v>46267</v>
      </c>
      <c r="B4797" t="s">
        <v>860</v>
      </c>
      <c r="C4797" t="s">
        <v>33475</v>
      </c>
      <c r="D4797" t="s">
        <v>33476</v>
      </c>
      <c r="G4797"/>
      <c r="H4797" t="s">
        <v>25232</v>
      </c>
      <c r="K4797" t="s">
        <v>33476</v>
      </c>
      <c r="L4797" t="s">
        <v>33475</v>
      </c>
      <c r="P4797" t="s">
        <v>25232</v>
      </c>
      <c r="Q4797" t="s">
        <v>10567</v>
      </c>
      <c r="R4797" t="s">
        <v>10622</v>
      </c>
      <c r="S4797" t="s">
        <v>10623</v>
      </c>
      <c r="T4797" t="s">
        <v>10624</v>
      </c>
      <c r="U4797" t="s">
        <v>25233</v>
      </c>
      <c r="W4797" t="str">
        <f>_xlfn.XLOOKUP(D4797,'All DP'!B:B,'All DP'!D:D,"Tidak")</f>
        <v>Tidak</v>
      </c>
      <c r="X4797" t="str">
        <f t="shared" si="75"/>
        <v>YA</v>
      </c>
    </row>
    <row r="4798" spans="1:24">
      <c r="A4798" s="52">
        <v>46267</v>
      </c>
      <c r="B4798" t="s">
        <v>588</v>
      </c>
      <c r="C4798" t="s">
        <v>4547</v>
      </c>
      <c r="D4798" t="s">
        <v>4546</v>
      </c>
      <c r="G4798"/>
      <c r="H4798" t="s">
        <v>25235</v>
      </c>
      <c r="K4798" t="s">
        <v>4546</v>
      </c>
      <c r="L4798" t="s">
        <v>4547</v>
      </c>
      <c r="P4798" t="s">
        <v>25235</v>
      </c>
      <c r="Q4798" t="s">
        <v>10385</v>
      </c>
      <c r="R4798" t="s">
        <v>17051</v>
      </c>
      <c r="S4798" t="s">
        <v>17052</v>
      </c>
      <c r="T4798" t="s">
        <v>17053</v>
      </c>
      <c r="U4798" t="s">
        <v>25236</v>
      </c>
      <c r="W4798" t="str">
        <f>_xlfn.XLOOKUP(D4798,'All DP'!B:B,'All DP'!D:D,"Tidak")</f>
        <v>Masih</v>
      </c>
      <c r="X4798" t="str">
        <f t="shared" si="75"/>
        <v>YA</v>
      </c>
    </row>
    <row r="4799" spans="1:24">
      <c r="A4799" s="52">
        <v>46267</v>
      </c>
      <c r="B4799" t="s">
        <v>853</v>
      </c>
      <c r="C4799" t="s">
        <v>3631</v>
      </c>
      <c r="D4799" t="s">
        <v>3630</v>
      </c>
      <c r="G4799"/>
      <c r="H4799" t="s">
        <v>25237</v>
      </c>
      <c r="K4799" t="s">
        <v>3630</v>
      </c>
      <c r="L4799" t="s">
        <v>3631</v>
      </c>
      <c r="P4799" t="s">
        <v>25237</v>
      </c>
      <c r="Q4799" t="s">
        <v>11862</v>
      </c>
      <c r="R4799" t="s">
        <v>15767</v>
      </c>
      <c r="S4799" t="s">
        <v>15768</v>
      </c>
      <c r="T4799" t="s">
        <v>15769</v>
      </c>
      <c r="U4799" t="s">
        <v>25238</v>
      </c>
      <c r="W4799" t="str">
        <f>_xlfn.XLOOKUP(D4799,'All DP'!B:B,'All DP'!D:D,"Tidak")</f>
        <v>Masih</v>
      </c>
      <c r="X4799" t="str">
        <f t="shared" si="75"/>
        <v>YA</v>
      </c>
    </row>
    <row r="4800" spans="1:24">
      <c r="A4800" s="52">
        <v>46267</v>
      </c>
      <c r="B4800" t="s">
        <v>229</v>
      </c>
      <c r="C4800" t="s">
        <v>317</v>
      </c>
      <c r="D4800" t="s">
        <v>316</v>
      </c>
      <c r="G4800"/>
      <c r="H4800" t="s">
        <v>25240</v>
      </c>
      <c r="K4800" t="s">
        <v>316</v>
      </c>
      <c r="L4800" t="s">
        <v>317</v>
      </c>
      <c r="P4800" t="s">
        <v>25240</v>
      </c>
      <c r="Q4800" t="s">
        <v>10199</v>
      </c>
      <c r="R4800" t="s">
        <v>19706</v>
      </c>
      <c r="S4800" t="s">
        <v>19707</v>
      </c>
      <c r="T4800" t="s">
        <v>19708</v>
      </c>
      <c r="U4800" t="s">
        <v>25241</v>
      </c>
      <c r="W4800" t="str">
        <f>_xlfn.XLOOKUP(D4800,'All DP'!B:B,'All DP'!D:D,"Tidak")</f>
        <v>Masih</v>
      </c>
      <c r="X4800" t="str">
        <f t="shared" si="75"/>
        <v>YA</v>
      </c>
    </row>
    <row r="4801" spans="1:24">
      <c r="A4801" s="52">
        <v>46267</v>
      </c>
      <c r="B4801" t="s">
        <v>588</v>
      </c>
      <c r="C4801" t="s">
        <v>2741</v>
      </c>
      <c r="D4801" t="s">
        <v>2740</v>
      </c>
      <c r="G4801"/>
      <c r="H4801" t="s">
        <v>25242</v>
      </c>
      <c r="K4801" t="s">
        <v>2740</v>
      </c>
      <c r="L4801" t="s">
        <v>2741</v>
      </c>
      <c r="P4801" t="s">
        <v>25242</v>
      </c>
      <c r="Q4801" t="s">
        <v>10385</v>
      </c>
      <c r="R4801" t="s">
        <v>19413</v>
      </c>
      <c r="S4801" t="s">
        <v>19414</v>
      </c>
      <c r="T4801" t="s">
        <v>19415</v>
      </c>
      <c r="U4801" t="s">
        <v>25243</v>
      </c>
      <c r="W4801" t="str">
        <f>_xlfn.XLOOKUP(D4801,'All DP'!B:B,'All DP'!D:D,"Tidak")</f>
        <v>Masih</v>
      </c>
      <c r="X4801" t="str">
        <f t="shared" si="75"/>
        <v>YA</v>
      </c>
    </row>
    <row r="4802" spans="1:24">
      <c r="A4802" s="52">
        <v>46267</v>
      </c>
      <c r="B4802" t="s">
        <v>588</v>
      </c>
      <c r="C4802" t="s">
        <v>4589</v>
      </c>
      <c r="D4802" t="s">
        <v>4588</v>
      </c>
      <c r="G4802"/>
      <c r="H4802" t="s">
        <v>25245</v>
      </c>
      <c r="K4802" t="s">
        <v>4588</v>
      </c>
      <c r="L4802" t="s">
        <v>4589</v>
      </c>
      <c r="P4802" t="s">
        <v>25245</v>
      </c>
      <c r="Q4802" t="s">
        <v>10385</v>
      </c>
      <c r="R4802" t="s">
        <v>16599</v>
      </c>
      <c r="S4802" t="s">
        <v>16600</v>
      </c>
      <c r="T4802" t="s">
        <v>16601</v>
      </c>
      <c r="U4802" t="s">
        <v>25246</v>
      </c>
      <c r="W4802" t="str">
        <f>_xlfn.XLOOKUP(D4802,'All DP'!B:B,'All DP'!D:D,"Tidak")</f>
        <v>Masih</v>
      </c>
      <c r="X4802" t="str">
        <f t="shared" si="75"/>
        <v>YA</v>
      </c>
    </row>
    <row r="4803" spans="1:24">
      <c r="A4803" s="52">
        <v>46267</v>
      </c>
      <c r="B4803" t="s">
        <v>777</v>
      </c>
      <c r="C4803" t="s">
        <v>5302</v>
      </c>
      <c r="D4803" t="s">
        <v>5301</v>
      </c>
      <c r="G4803"/>
      <c r="H4803" t="s">
        <v>25247</v>
      </c>
      <c r="K4803" t="s">
        <v>5301</v>
      </c>
      <c r="L4803" t="s">
        <v>5302</v>
      </c>
      <c r="P4803" t="s">
        <v>25247</v>
      </c>
      <c r="Q4803" t="s">
        <v>10307</v>
      </c>
      <c r="R4803" t="s">
        <v>14754</v>
      </c>
      <c r="S4803" t="s">
        <v>14755</v>
      </c>
      <c r="T4803" t="s">
        <v>14756</v>
      </c>
      <c r="U4803" t="s">
        <v>25248</v>
      </c>
      <c r="W4803" t="str">
        <f>_xlfn.XLOOKUP(D4803,'All DP'!B:B,'All DP'!D:D,"Tidak")</f>
        <v>Masih</v>
      </c>
      <c r="X4803" t="str">
        <f t="shared" si="75"/>
        <v>YA</v>
      </c>
    </row>
    <row r="4804" spans="1:24">
      <c r="A4804" s="52">
        <v>46267</v>
      </c>
      <c r="B4804" t="s">
        <v>928</v>
      </c>
      <c r="C4804" t="s">
        <v>2055</v>
      </c>
      <c r="D4804" t="s">
        <v>2054</v>
      </c>
      <c r="G4804"/>
      <c r="H4804" t="s">
        <v>25250</v>
      </c>
      <c r="K4804" t="s">
        <v>2054</v>
      </c>
      <c r="L4804" t="s">
        <v>2055</v>
      </c>
      <c r="P4804" t="s">
        <v>25250</v>
      </c>
      <c r="Q4804" t="s">
        <v>10486</v>
      </c>
      <c r="R4804" t="s">
        <v>16397</v>
      </c>
      <c r="S4804" t="s">
        <v>16398</v>
      </c>
      <c r="T4804" t="s">
        <v>16399</v>
      </c>
      <c r="U4804" t="s">
        <v>25251</v>
      </c>
      <c r="W4804" t="str">
        <f>_xlfn.XLOOKUP(D4804,'All DP'!B:B,'All DP'!D:D,"Tidak")</f>
        <v>Masih</v>
      </c>
      <c r="X4804" t="str">
        <f t="shared" si="75"/>
        <v>YA</v>
      </c>
    </row>
    <row r="4805" spans="1:24">
      <c r="A4805" s="52">
        <v>46267</v>
      </c>
      <c r="B4805" t="s">
        <v>848</v>
      </c>
      <c r="C4805" t="s">
        <v>6216</v>
      </c>
      <c r="D4805" t="s">
        <v>6215</v>
      </c>
      <c r="G4805"/>
      <c r="H4805" t="s">
        <v>25250</v>
      </c>
      <c r="K4805" t="s">
        <v>6215</v>
      </c>
      <c r="L4805" t="s">
        <v>6216</v>
      </c>
      <c r="P4805" t="s">
        <v>25250</v>
      </c>
      <c r="Q4805" t="s">
        <v>10181</v>
      </c>
      <c r="R4805" t="s">
        <v>19740</v>
      </c>
      <c r="S4805" t="s">
        <v>19741</v>
      </c>
      <c r="T4805" t="s">
        <v>19742</v>
      </c>
      <c r="U4805" t="s">
        <v>25253</v>
      </c>
      <c r="W4805" t="str">
        <f>_xlfn.XLOOKUP(D4805,'All DP'!B:B,'All DP'!D:D,"Tidak")</f>
        <v>Masih</v>
      </c>
      <c r="X4805" t="str">
        <f t="shared" si="75"/>
        <v>YA</v>
      </c>
    </row>
    <row r="4806" spans="1:24">
      <c r="A4806" s="52">
        <v>46267</v>
      </c>
      <c r="B4806" t="s">
        <v>853</v>
      </c>
      <c r="C4806" t="s">
        <v>5509</v>
      </c>
      <c r="D4806" t="s">
        <v>5508</v>
      </c>
      <c r="G4806"/>
      <c r="H4806" t="s">
        <v>25255</v>
      </c>
      <c r="K4806" t="s">
        <v>5508</v>
      </c>
      <c r="L4806" t="s">
        <v>5509</v>
      </c>
      <c r="P4806" t="s">
        <v>25255</v>
      </c>
      <c r="Q4806" t="s">
        <v>11862</v>
      </c>
      <c r="R4806" t="s">
        <v>16927</v>
      </c>
      <c r="S4806" t="s">
        <v>16928</v>
      </c>
      <c r="T4806" t="s">
        <v>16929</v>
      </c>
      <c r="U4806" t="s">
        <v>25256</v>
      </c>
      <c r="W4806" t="str">
        <f>_xlfn.XLOOKUP(D4806,'All DP'!B:B,'All DP'!D:D,"Tidak")</f>
        <v>Masih</v>
      </c>
      <c r="X4806" t="str">
        <f t="shared" si="75"/>
        <v>YA</v>
      </c>
    </row>
    <row r="4807" spans="1:24">
      <c r="A4807" s="52">
        <v>46267</v>
      </c>
      <c r="B4807" t="s">
        <v>777</v>
      </c>
      <c r="C4807" t="s">
        <v>2682</v>
      </c>
      <c r="D4807" t="s">
        <v>2681</v>
      </c>
      <c r="G4807"/>
      <c r="H4807" t="s">
        <v>25257</v>
      </c>
      <c r="K4807" t="s">
        <v>2681</v>
      </c>
      <c r="L4807" t="s">
        <v>2682</v>
      </c>
      <c r="P4807" t="s">
        <v>25257</v>
      </c>
      <c r="Q4807" t="s">
        <v>10307</v>
      </c>
      <c r="R4807" t="s">
        <v>13277</v>
      </c>
      <c r="S4807" t="s">
        <v>13278</v>
      </c>
      <c r="T4807" t="s">
        <v>13279</v>
      </c>
      <c r="U4807" t="s">
        <v>25258</v>
      </c>
      <c r="W4807" t="str">
        <f>_xlfn.XLOOKUP(D4807,'All DP'!B:B,'All DP'!D:D,"Tidak")</f>
        <v>Masih</v>
      </c>
      <c r="X4807" t="str">
        <f t="shared" si="75"/>
        <v>YA</v>
      </c>
    </row>
    <row r="4808" spans="1:24">
      <c r="A4808" s="52">
        <v>46267</v>
      </c>
      <c r="B4808" t="s">
        <v>410</v>
      </c>
      <c r="C4808" t="s">
        <v>3249</v>
      </c>
      <c r="D4808" t="s">
        <v>3248</v>
      </c>
      <c r="G4808"/>
      <c r="H4808" t="s">
        <v>25260</v>
      </c>
      <c r="K4808" t="s">
        <v>3248</v>
      </c>
      <c r="L4808" t="s">
        <v>3249</v>
      </c>
      <c r="P4808" t="s">
        <v>25260</v>
      </c>
      <c r="Q4808" t="s">
        <v>10410</v>
      </c>
      <c r="R4808" t="s">
        <v>16813</v>
      </c>
      <c r="S4808" t="s">
        <v>16814</v>
      </c>
      <c r="T4808" t="s">
        <v>16815</v>
      </c>
      <c r="U4808" t="s">
        <v>25261</v>
      </c>
      <c r="W4808" t="str">
        <f>_xlfn.XLOOKUP(D4808,'All DP'!B:B,'All DP'!D:D,"Tidak")</f>
        <v>Masih</v>
      </c>
      <c r="X4808" t="str">
        <f t="shared" si="75"/>
        <v>YA</v>
      </c>
    </row>
    <row r="4809" spans="1:24">
      <c r="A4809" s="52">
        <v>46267</v>
      </c>
      <c r="B4809" t="s">
        <v>391</v>
      </c>
      <c r="C4809" t="s">
        <v>465</v>
      </c>
      <c r="D4809" t="s">
        <v>464</v>
      </c>
      <c r="G4809"/>
      <c r="H4809" t="s">
        <v>25262</v>
      </c>
      <c r="K4809" t="s">
        <v>464</v>
      </c>
      <c r="L4809" t="s">
        <v>465</v>
      </c>
      <c r="P4809" t="s">
        <v>25262</v>
      </c>
      <c r="Q4809" t="s">
        <v>11249</v>
      </c>
      <c r="R4809" t="s">
        <v>13271</v>
      </c>
      <c r="S4809" t="s">
        <v>13272</v>
      </c>
      <c r="T4809" t="s">
        <v>13273</v>
      </c>
      <c r="U4809" t="s">
        <v>25263</v>
      </c>
      <c r="W4809" t="str">
        <f>_xlfn.XLOOKUP(D4809,'All DP'!B:B,'All DP'!D:D,"Tidak")</f>
        <v>Masih</v>
      </c>
      <c r="X4809" t="str">
        <f t="shared" si="75"/>
        <v>YA</v>
      </c>
    </row>
    <row r="4810" spans="1:24">
      <c r="A4810" s="52">
        <v>46267</v>
      </c>
      <c r="B4810" t="s">
        <v>777</v>
      </c>
      <c r="C4810" t="s">
        <v>5203</v>
      </c>
      <c r="D4810" t="s">
        <v>5202</v>
      </c>
      <c r="G4810"/>
      <c r="H4810" t="s">
        <v>25265</v>
      </c>
      <c r="K4810" t="s">
        <v>5202</v>
      </c>
      <c r="L4810" t="s">
        <v>5203</v>
      </c>
      <c r="P4810" t="s">
        <v>25265</v>
      </c>
      <c r="Q4810" t="s">
        <v>10307</v>
      </c>
      <c r="R4810" t="s">
        <v>16131</v>
      </c>
      <c r="S4810" t="s">
        <v>16132</v>
      </c>
      <c r="T4810" t="s">
        <v>16133</v>
      </c>
      <c r="U4810" t="s">
        <v>25266</v>
      </c>
      <c r="W4810" t="str">
        <f>_xlfn.XLOOKUP(D4810,'All DP'!B:B,'All DP'!D:D,"Tidak")</f>
        <v>Masih</v>
      </c>
      <c r="X4810" t="str">
        <f t="shared" si="75"/>
        <v>YA</v>
      </c>
    </row>
    <row r="4811" spans="1:24">
      <c r="A4811" s="52">
        <v>46267</v>
      </c>
      <c r="B4811" t="s">
        <v>588</v>
      </c>
      <c r="C4811" t="s">
        <v>5737</v>
      </c>
      <c r="D4811" t="s">
        <v>5736</v>
      </c>
      <c r="G4811"/>
      <c r="H4811" t="s">
        <v>25267</v>
      </c>
      <c r="K4811" t="s">
        <v>5736</v>
      </c>
      <c r="L4811" t="s">
        <v>5737</v>
      </c>
      <c r="P4811" t="s">
        <v>25267</v>
      </c>
      <c r="Q4811" t="s">
        <v>10385</v>
      </c>
      <c r="R4811" t="s">
        <v>17291</v>
      </c>
      <c r="S4811" t="s">
        <v>17292</v>
      </c>
      <c r="T4811" t="s">
        <v>17293</v>
      </c>
      <c r="U4811" t="s">
        <v>25268</v>
      </c>
      <c r="W4811" t="str">
        <f>_xlfn.XLOOKUP(D4811,'All DP'!B:B,'All DP'!D:D,"Tidak")</f>
        <v>Masih</v>
      </c>
      <c r="X4811" t="str">
        <f t="shared" si="75"/>
        <v>YA</v>
      </c>
    </row>
    <row r="4812" spans="1:24">
      <c r="A4812" s="52">
        <v>46267</v>
      </c>
      <c r="B4812" t="s">
        <v>410</v>
      </c>
      <c r="C4812" t="s">
        <v>3257</v>
      </c>
      <c r="D4812" t="s">
        <v>3256</v>
      </c>
      <c r="G4812"/>
      <c r="H4812" t="s">
        <v>25270</v>
      </c>
      <c r="K4812" t="s">
        <v>3256</v>
      </c>
      <c r="L4812" t="s">
        <v>3257</v>
      </c>
      <c r="P4812" t="s">
        <v>25270</v>
      </c>
      <c r="Q4812" t="s">
        <v>10410</v>
      </c>
      <c r="R4812" t="s">
        <v>17238</v>
      </c>
      <c r="S4812" t="s">
        <v>17239</v>
      </c>
      <c r="T4812" t="s">
        <v>17240</v>
      </c>
      <c r="U4812" t="s">
        <v>25271</v>
      </c>
      <c r="W4812" t="str">
        <f>_xlfn.XLOOKUP(D4812,'All DP'!B:B,'All DP'!D:D,"Tidak")</f>
        <v>Masih</v>
      </c>
      <c r="X4812" t="str">
        <f t="shared" si="75"/>
        <v>YA</v>
      </c>
    </row>
    <row r="4813" spans="1:24">
      <c r="A4813" s="52">
        <v>46267</v>
      </c>
      <c r="B4813" t="s">
        <v>588</v>
      </c>
      <c r="C4813" t="s">
        <v>6312</v>
      </c>
      <c r="D4813" t="s">
        <v>6311</v>
      </c>
      <c r="G4813"/>
      <c r="H4813" t="s">
        <v>25273</v>
      </c>
      <c r="K4813" t="s">
        <v>6311</v>
      </c>
      <c r="L4813" t="s">
        <v>6312</v>
      </c>
      <c r="P4813" t="s">
        <v>25273</v>
      </c>
      <c r="Q4813" t="s">
        <v>10385</v>
      </c>
      <c r="R4813" t="s">
        <v>18814</v>
      </c>
      <c r="S4813" t="s">
        <v>18815</v>
      </c>
      <c r="T4813" t="s">
        <v>18816</v>
      </c>
      <c r="U4813" t="s">
        <v>25274</v>
      </c>
      <c r="W4813" t="str">
        <f>_xlfn.XLOOKUP(D4813,'All DP'!B:B,'All DP'!D:D,"Tidak")</f>
        <v>Masih</v>
      </c>
      <c r="X4813" t="str">
        <f t="shared" si="75"/>
        <v>YA</v>
      </c>
    </row>
    <row r="4814" spans="1:24">
      <c r="A4814" s="52">
        <v>46267</v>
      </c>
      <c r="B4814" t="s">
        <v>777</v>
      </c>
      <c r="C4814" t="s">
        <v>4721</v>
      </c>
      <c r="D4814" t="s">
        <v>4720</v>
      </c>
      <c r="G4814"/>
      <c r="H4814" t="s">
        <v>25275</v>
      </c>
      <c r="K4814" t="s">
        <v>4720</v>
      </c>
      <c r="L4814" t="s">
        <v>4721</v>
      </c>
      <c r="P4814" t="s">
        <v>25275</v>
      </c>
      <c r="Q4814" t="s">
        <v>10307</v>
      </c>
      <c r="R4814" t="s">
        <v>16065</v>
      </c>
      <c r="S4814" t="s">
        <v>16066</v>
      </c>
      <c r="T4814" t="s">
        <v>16067</v>
      </c>
      <c r="U4814" t="s">
        <v>25276</v>
      </c>
      <c r="W4814" t="str">
        <f>_xlfn.XLOOKUP(D4814,'All DP'!B:B,'All DP'!D:D,"Tidak")</f>
        <v>Masih</v>
      </c>
      <c r="X4814" t="str">
        <f t="shared" si="75"/>
        <v>YA</v>
      </c>
    </row>
    <row r="4815" spans="1:24">
      <c r="A4815" s="52">
        <v>46267</v>
      </c>
      <c r="B4815" t="s">
        <v>766</v>
      </c>
      <c r="C4815" t="s">
        <v>2814</v>
      </c>
      <c r="D4815" t="s">
        <v>2813</v>
      </c>
      <c r="G4815"/>
      <c r="H4815" t="s">
        <v>25277</v>
      </c>
      <c r="K4815" t="s">
        <v>2813</v>
      </c>
      <c r="L4815" t="s">
        <v>2814</v>
      </c>
      <c r="P4815" t="s">
        <v>25277</v>
      </c>
      <c r="Q4815" t="s">
        <v>11133</v>
      </c>
      <c r="R4815" t="s">
        <v>15125</v>
      </c>
      <c r="S4815" t="s">
        <v>15126</v>
      </c>
      <c r="T4815" t="s">
        <v>15127</v>
      </c>
      <c r="U4815" t="s">
        <v>25278</v>
      </c>
      <c r="W4815" t="str">
        <f>_xlfn.XLOOKUP(D4815,'All DP'!B:B,'All DP'!D:D,"Tidak")</f>
        <v>Masih</v>
      </c>
      <c r="X4815" t="str">
        <f t="shared" si="75"/>
        <v>YA</v>
      </c>
    </row>
    <row r="4816" spans="1:24">
      <c r="A4816" s="52">
        <v>46267</v>
      </c>
      <c r="B4816" t="s">
        <v>391</v>
      </c>
      <c r="C4816" t="s">
        <v>5593</v>
      </c>
      <c r="D4816" t="s">
        <v>5592</v>
      </c>
      <c r="G4816"/>
      <c r="H4816" t="s">
        <v>25280</v>
      </c>
      <c r="K4816" t="s">
        <v>5592</v>
      </c>
      <c r="L4816" t="s">
        <v>5593</v>
      </c>
      <c r="P4816" t="s">
        <v>25280</v>
      </c>
      <c r="Q4816" t="s">
        <v>11249</v>
      </c>
      <c r="R4816" t="s">
        <v>17546</v>
      </c>
      <c r="S4816" t="s">
        <v>17547</v>
      </c>
      <c r="T4816" t="s">
        <v>17548</v>
      </c>
      <c r="U4816" t="s">
        <v>25281</v>
      </c>
      <c r="W4816" t="str">
        <f>_xlfn.XLOOKUP(D4816,'All DP'!B:B,'All DP'!D:D,"Tidak")</f>
        <v>Masih</v>
      </c>
      <c r="X4816" t="str">
        <f t="shared" si="75"/>
        <v>YA</v>
      </c>
    </row>
    <row r="4817" spans="1:24">
      <c r="A4817" s="52">
        <v>46267</v>
      </c>
      <c r="B4817" t="s">
        <v>588</v>
      </c>
      <c r="C4817" t="s">
        <v>4549</v>
      </c>
      <c r="D4817" t="s">
        <v>4548</v>
      </c>
      <c r="G4817"/>
      <c r="H4817" t="s">
        <v>25283</v>
      </c>
      <c r="K4817" t="s">
        <v>4548</v>
      </c>
      <c r="L4817" t="s">
        <v>4549</v>
      </c>
      <c r="P4817" t="s">
        <v>25283</v>
      </c>
      <c r="Q4817" t="s">
        <v>10385</v>
      </c>
      <c r="R4817" t="s">
        <v>18004</v>
      </c>
      <c r="S4817" t="s">
        <v>18005</v>
      </c>
      <c r="T4817" t="s">
        <v>18006</v>
      </c>
      <c r="U4817" t="s">
        <v>25284</v>
      </c>
      <c r="W4817" t="str">
        <f>_xlfn.XLOOKUP(D4817,'All DP'!B:B,'All DP'!D:D,"Tidak")</f>
        <v>Masih</v>
      </c>
      <c r="X4817" t="str">
        <f t="shared" si="75"/>
        <v>YA</v>
      </c>
    </row>
    <row r="4818" spans="1:24">
      <c r="A4818" s="52">
        <v>46267</v>
      </c>
      <c r="B4818" t="s">
        <v>391</v>
      </c>
      <c r="C4818" t="s">
        <v>2973</v>
      </c>
      <c r="D4818" t="s">
        <v>2972</v>
      </c>
      <c r="G4818"/>
      <c r="H4818" t="s">
        <v>25285</v>
      </c>
      <c r="K4818" t="s">
        <v>2972</v>
      </c>
      <c r="L4818" t="s">
        <v>2973</v>
      </c>
      <c r="P4818" t="s">
        <v>25285</v>
      </c>
      <c r="Q4818" t="s">
        <v>11249</v>
      </c>
      <c r="R4818" t="s">
        <v>15201</v>
      </c>
      <c r="S4818" t="s">
        <v>15202</v>
      </c>
      <c r="T4818" t="s">
        <v>15203</v>
      </c>
      <c r="U4818" t="s">
        <v>25286</v>
      </c>
      <c r="W4818" t="str">
        <f>_xlfn.XLOOKUP(D4818,'All DP'!B:B,'All DP'!D:D,"Tidak")</f>
        <v>Masih</v>
      </c>
      <c r="X4818" t="str">
        <f t="shared" ref="X4818:X4881" si="76">IFERROR(IF(MOD(H4818,1)&lt;=TIME(15,0,0),"YA","TIDAK"),0)</f>
        <v>YA</v>
      </c>
    </row>
    <row r="4819" spans="1:24">
      <c r="A4819" s="52">
        <v>46267</v>
      </c>
      <c r="B4819" t="s">
        <v>30</v>
      </c>
      <c r="C4819" t="s">
        <v>6559</v>
      </c>
      <c r="D4819" t="s">
        <v>6558</v>
      </c>
      <c r="G4819"/>
      <c r="H4819" t="s">
        <v>25287</v>
      </c>
      <c r="K4819" t="s">
        <v>6558</v>
      </c>
      <c r="L4819" t="s">
        <v>6559</v>
      </c>
      <c r="P4819" t="s">
        <v>25287</v>
      </c>
      <c r="Q4819" t="s">
        <v>10259</v>
      </c>
      <c r="R4819" t="s">
        <v>17265</v>
      </c>
      <c r="S4819" t="s">
        <v>17266</v>
      </c>
      <c r="T4819" t="s">
        <v>17267</v>
      </c>
      <c r="U4819" t="s">
        <v>25288</v>
      </c>
      <c r="W4819" t="str">
        <f>_xlfn.XLOOKUP(D4819,'All DP'!B:B,'All DP'!D:D,"Tidak")</f>
        <v>Masih</v>
      </c>
      <c r="X4819" t="str">
        <f t="shared" si="76"/>
        <v>YA</v>
      </c>
    </row>
    <row r="4820" spans="1:24">
      <c r="A4820" s="52">
        <v>46267</v>
      </c>
      <c r="B4820" t="s">
        <v>391</v>
      </c>
      <c r="C4820" t="s">
        <v>5332</v>
      </c>
      <c r="D4820" t="s">
        <v>5331</v>
      </c>
      <c r="G4820"/>
      <c r="H4820" t="s">
        <v>25290</v>
      </c>
      <c r="K4820" t="s">
        <v>5331</v>
      </c>
      <c r="L4820" t="s">
        <v>5332</v>
      </c>
      <c r="P4820" t="s">
        <v>25290</v>
      </c>
      <c r="Q4820" t="s">
        <v>11249</v>
      </c>
      <c r="R4820" t="s">
        <v>13487</v>
      </c>
      <c r="S4820" t="s">
        <v>13488</v>
      </c>
      <c r="T4820" t="s">
        <v>13489</v>
      </c>
      <c r="U4820" t="s">
        <v>25291</v>
      </c>
      <c r="W4820" t="str">
        <f>_xlfn.XLOOKUP(D4820,'All DP'!B:B,'All DP'!D:D,"Tidak")</f>
        <v>Masih</v>
      </c>
      <c r="X4820" t="str">
        <f t="shared" si="76"/>
        <v>YA</v>
      </c>
    </row>
    <row r="4821" spans="1:24">
      <c r="A4821" s="52">
        <v>46267</v>
      </c>
      <c r="B4821" t="s">
        <v>853</v>
      </c>
      <c r="C4821" t="s">
        <v>5757</v>
      </c>
      <c r="D4821" t="s">
        <v>5756</v>
      </c>
      <c r="G4821"/>
      <c r="H4821" t="s">
        <v>25290</v>
      </c>
      <c r="K4821" t="s">
        <v>5756</v>
      </c>
      <c r="L4821" t="s">
        <v>5757</v>
      </c>
      <c r="P4821" t="s">
        <v>25290</v>
      </c>
      <c r="Q4821" t="s">
        <v>11862</v>
      </c>
      <c r="R4821" t="s">
        <v>15674</v>
      </c>
      <c r="S4821" t="s">
        <v>15675</v>
      </c>
      <c r="T4821" t="s">
        <v>15676</v>
      </c>
      <c r="U4821" t="s">
        <v>25292</v>
      </c>
      <c r="W4821" t="str">
        <f>_xlfn.XLOOKUP(D4821,'All DP'!B:B,'All DP'!D:D,"Tidak")</f>
        <v>Masih</v>
      </c>
      <c r="X4821" t="str">
        <f t="shared" si="76"/>
        <v>YA</v>
      </c>
    </row>
    <row r="4822" spans="1:24">
      <c r="A4822" s="52">
        <v>46267</v>
      </c>
      <c r="B4822" t="s">
        <v>565</v>
      </c>
      <c r="C4822" t="s">
        <v>2208</v>
      </c>
      <c r="D4822" t="s">
        <v>2207</v>
      </c>
      <c r="G4822"/>
      <c r="H4822" t="s">
        <v>25294</v>
      </c>
      <c r="K4822" t="s">
        <v>2207</v>
      </c>
      <c r="L4822" t="s">
        <v>2208</v>
      </c>
      <c r="P4822" t="s">
        <v>25294</v>
      </c>
      <c r="Q4822" t="s">
        <v>11660</v>
      </c>
      <c r="R4822" t="s">
        <v>19498</v>
      </c>
      <c r="S4822" t="s">
        <v>19499</v>
      </c>
      <c r="T4822" t="s">
        <v>19500</v>
      </c>
      <c r="U4822" t="s">
        <v>25295</v>
      </c>
      <c r="W4822" t="str">
        <f>_xlfn.XLOOKUP(D4822,'All DP'!B:B,'All DP'!D:D,"Tidak")</f>
        <v>Masih</v>
      </c>
      <c r="X4822" t="str">
        <f t="shared" si="76"/>
        <v>YA</v>
      </c>
    </row>
    <row r="4823" spans="1:24">
      <c r="A4823" s="52">
        <v>46267</v>
      </c>
      <c r="B4823" t="s">
        <v>843</v>
      </c>
      <c r="C4823" t="s">
        <v>1670</v>
      </c>
      <c r="D4823" t="s">
        <v>1669</v>
      </c>
      <c r="G4823"/>
      <c r="H4823" t="s">
        <v>25297</v>
      </c>
      <c r="K4823" t="s">
        <v>1669</v>
      </c>
      <c r="L4823" t="s">
        <v>1670</v>
      </c>
      <c r="P4823" t="s">
        <v>25297</v>
      </c>
      <c r="Q4823" t="s">
        <v>10236</v>
      </c>
      <c r="R4823" t="s">
        <v>18665</v>
      </c>
      <c r="S4823" t="s">
        <v>18666</v>
      </c>
      <c r="T4823" t="s">
        <v>18667</v>
      </c>
      <c r="U4823" t="s">
        <v>25298</v>
      </c>
      <c r="W4823" t="str">
        <f>_xlfn.XLOOKUP(D4823,'All DP'!B:B,'All DP'!D:D,"Tidak")</f>
        <v>Masih</v>
      </c>
      <c r="X4823" t="str">
        <f t="shared" si="76"/>
        <v>YA</v>
      </c>
    </row>
    <row r="4824" spans="1:24">
      <c r="A4824" s="52">
        <v>46267</v>
      </c>
      <c r="B4824" t="s">
        <v>777</v>
      </c>
      <c r="C4824" t="s">
        <v>3943</v>
      </c>
      <c r="D4824" t="s">
        <v>3942</v>
      </c>
      <c r="G4824"/>
      <c r="H4824" t="s">
        <v>25299</v>
      </c>
      <c r="K4824" t="s">
        <v>3942</v>
      </c>
      <c r="L4824" t="s">
        <v>3943</v>
      </c>
      <c r="P4824" t="s">
        <v>25299</v>
      </c>
      <c r="Q4824" t="s">
        <v>10307</v>
      </c>
      <c r="R4824" t="s">
        <v>16462</v>
      </c>
      <c r="S4824" t="s">
        <v>16463</v>
      </c>
      <c r="T4824" t="s">
        <v>16464</v>
      </c>
      <c r="U4824" t="s">
        <v>25300</v>
      </c>
      <c r="W4824" t="str">
        <f>_xlfn.XLOOKUP(D4824,'All DP'!B:B,'All DP'!D:D,"Tidak")</f>
        <v>Masih</v>
      </c>
      <c r="X4824" t="str">
        <f t="shared" si="76"/>
        <v>YA</v>
      </c>
    </row>
    <row r="4825" spans="1:24">
      <c r="A4825" s="52">
        <v>46267</v>
      </c>
      <c r="B4825" t="s">
        <v>391</v>
      </c>
      <c r="C4825" t="s">
        <v>2965</v>
      </c>
      <c r="D4825" t="s">
        <v>2964</v>
      </c>
      <c r="G4825"/>
      <c r="H4825" t="s">
        <v>25301</v>
      </c>
      <c r="K4825" t="s">
        <v>2964</v>
      </c>
      <c r="L4825" t="s">
        <v>2965</v>
      </c>
      <c r="P4825" t="s">
        <v>25301</v>
      </c>
      <c r="Q4825" t="s">
        <v>11249</v>
      </c>
      <c r="R4825" t="s">
        <v>18736</v>
      </c>
      <c r="S4825" t="s">
        <v>18737</v>
      </c>
      <c r="T4825" t="s">
        <v>18738</v>
      </c>
      <c r="U4825" t="s">
        <v>25302</v>
      </c>
      <c r="W4825" t="str">
        <f>_xlfn.XLOOKUP(D4825,'All DP'!B:B,'All DP'!D:D,"Tidak")</f>
        <v>Masih</v>
      </c>
      <c r="X4825" t="str">
        <f t="shared" si="76"/>
        <v>YA</v>
      </c>
    </row>
    <row r="4826" spans="1:24">
      <c r="A4826" s="52">
        <v>46267</v>
      </c>
      <c r="B4826" t="s">
        <v>853</v>
      </c>
      <c r="C4826" t="s">
        <v>1353</v>
      </c>
      <c r="D4826" t="s">
        <v>1352</v>
      </c>
      <c r="G4826"/>
      <c r="H4826" t="s">
        <v>25304</v>
      </c>
      <c r="K4826" t="s">
        <v>1352</v>
      </c>
      <c r="L4826" t="s">
        <v>1353</v>
      </c>
      <c r="P4826" t="s">
        <v>25304</v>
      </c>
      <c r="Q4826" t="s">
        <v>11862</v>
      </c>
      <c r="R4826" t="s">
        <v>16440</v>
      </c>
      <c r="S4826" t="s">
        <v>16441</v>
      </c>
      <c r="T4826" t="s">
        <v>16442</v>
      </c>
      <c r="U4826" t="s">
        <v>25305</v>
      </c>
      <c r="W4826" t="str">
        <f>_xlfn.XLOOKUP(D4826,'All DP'!B:B,'All DP'!D:D,"Tidak")</f>
        <v>Masih</v>
      </c>
      <c r="X4826" t="str">
        <f t="shared" si="76"/>
        <v>YA</v>
      </c>
    </row>
    <row r="4827" spans="1:24">
      <c r="A4827" s="52">
        <v>46267</v>
      </c>
      <c r="B4827" t="s">
        <v>853</v>
      </c>
      <c r="C4827" t="s">
        <v>4605</v>
      </c>
      <c r="D4827" t="s">
        <v>4604</v>
      </c>
      <c r="G4827"/>
      <c r="H4827" t="s">
        <v>25307</v>
      </c>
      <c r="K4827" t="s">
        <v>4604</v>
      </c>
      <c r="L4827" t="s">
        <v>4605</v>
      </c>
      <c r="P4827" t="s">
        <v>25307</v>
      </c>
      <c r="Q4827" t="s">
        <v>11862</v>
      </c>
      <c r="R4827" t="s">
        <v>20959</v>
      </c>
      <c r="S4827" t="s">
        <v>20960</v>
      </c>
      <c r="T4827" t="s">
        <v>20961</v>
      </c>
      <c r="U4827" t="s">
        <v>25308</v>
      </c>
      <c r="W4827" t="str">
        <f>_xlfn.XLOOKUP(D4827,'All DP'!B:B,'All DP'!D:D,"Tidak")</f>
        <v>Masih</v>
      </c>
      <c r="X4827" t="str">
        <f t="shared" si="76"/>
        <v>YA</v>
      </c>
    </row>
    <row r="4828" spans="1:24">
      <c r="A4828" s="52">
        <v>46267</v>
      </c>
      <c r="B4828" t="s">
        <v>766</v>
      </c>
      <c r="C4828" t="s">
        <v>899</v>
      </c>
      <c r="D4828" t="s">
        <v>898</v>
      </c>
      <c r="G4828"/>
      <c r="H4828" t="s">
        <v>25310</v>
      </c>
      <c r="K4828" t="s">
        <v>898</v>
      </c>
      <c r="L4828" t="s">
        <v>899</v>
      </c>
      <c r="P4828" t="s">
        <v>25310</v>
      </c>
      <c r="Q4828" t="s">
        <v>11133</v>
      </c>
      <c r="R4828" t="s">
        <v>14335</v>
      </c>
      <c r="S4828" t="s">
        <v>14336</v>
      </c>
      <c r="T4828" t="s">
        <v>14337</v>
      </c>
      <c r="U4828" t="s">
        <v>25311</v>
      </c>
      <c r="W4828" t="str">
        <f>_xlfn.XLOOKUP(D4828,'All DP'!B:B,'All DP'!D:D,"Tidak")</f>
        <v>Masih</v>
      </c>
      <c r="X4828" t="str">
        <f t="shared" si="76"/>
        <v>YA</v>
      </c>
    </row>
    <row r="4829" spans="1:24">
      <c r="A4829" s="52">
        <v>46267</v>
      </c>
      <c r="B4829" t="s">
        <v>588</v>
      </c>
      <c r="C4829" t="s">
        <v>4495</v>
      </c>
      <c r="D4829" t="s">
        <v>4494</v>
      </c>
      <c r="G4829"/>
      <c r="H4829" t="s">
        <v>25312</v>
      </c>
      <c r="K4829" t="s">
        <v>4494</v>
      </c>
      <c r="L4829" t="s">
        <v>4495</v>
      </c>
      <c r="P4829" t="s">
        <v>25312</v>
      </c>
      <c r="Q4829" t="s">
        <v>10385</v>
      </c>
      <c r="R4829" t="s">
        <v>16015</v>
      </c>
      <c r="S4829" t="s">
        <v>16016</v>
      </c>
      <c r="T4829" t="s">
        <v>16017</v>
      </c>
      <c r="U4829" t="s">
        <v>25313</v>
      </c>
      <c r="W4829" t="str">
        <f>_xlfn.XLOOKUP(D4829,'All DP'!B:B,'All DP'!D:D,"Tidak")</f>
        <v>Masih</v>
      </c>
      <c r="X4829" t="str">
        <f t="shared" si="76"/>
        <v>YA</v>
      </c>
    </row>
    <row r="4830" spans="1:24">
      <c r="A4830" s="52">
        <v>46267</v>
      </c>
      <c r="B4830" t="s">
        <v>391</v>
      </c>
      <c r="C4830" t="s">
        <v>3013</v>
      </c>
      <c r="D4830" t="s">
        <v>3012</v>
      </c>
      <c r="G4830"/>
      <c r="H4830" t="s">
        <v>25314</v>
      </c>
      <c r="K4830" t="s">
        <v>3012</v>
      </c>
      <c r="L4830" t="s">
        <v>3013</v>
      </c>
      <c r="P4830" t="s">
        <v>25314</v>
      </c>
      <c r="Q4830" t="s">
        <v>11249</v>
      </c>
      <c r="R4830" t="s">
        <v>16895</v>
      </c>
      <c r="S4830" t="s">
        <v>16896</v>
      </c>
      <c r="T4830" t="s">
        <v>16897</v>
      </c>
      <c r="U4830" t="s">
        <v>25315</v>
      </c>
      <c r="W4830" t="str">
        <f>_xlfn.XLOOKUP(D4830,'All DP'!B:B,'All DP'!D:D,"Tidak")</f>
        <v>Masih</v>
      </c>
      <c r="X4830" t="str">
        <f t="shared" si="76"/>
        <v>YA</v>
      </c>
    </row>
    <row r="4831" spans="1:24">
      <c r="A4831" s="52">
        <v>46267</v>
      </c>
      <c r="B4831" t="s">
        <v>391</v>
      </c>
      <c r="C4831" t="s">
        <v>4909</v>
      </c>
      <c r="D4831" t="s">
        <v>4908</v>
      </c>
      <c r="G4831"/>
      <c r="H4831" t="s">
        <v>25317</v>
      </c>
      <c r="K4831" t="s">
        <v>4908</v>
      </c>
      <c r="L4831" t="s">
        <v>4909</v>
      </c>
      <c r="P4831" t="s">
        <v>25317</v>
      </c>
      <c r="Q4831" t="s">
        <v>11249</v>
      </c>
      <c r="R4831" t="s">
        <v>17084</v>
      </c>
      <c r="S4831" t="s">
        <v>17085</v>
      </c>
      <c r="T4831" t="s">
        <v>17086</v>
      </c>
      <c r="U4831" t="s">
        <v>25318</v>
      </c>
      <c r="W4831" t="str">
        <f>_xlfn.XLOOKUP(D4831,'All DP'!B:B,'All DP'!D:D,"Tidak")</f>
        <v>Masih</v>
      </c>
      <c r="X4831" t="str">
        <f t="shared" si="76"/>
        <v>YA</v>
      </c>
    </row>
    <row r="4832" spans="1:24">
      <c r="A4832" s="52">
        <v>46267</v>
      </c>
      <c r="B4832" t="s">
        <v>766</v>
      </c>
      <c r="C4832" t="s">
        <v>2910</v>
      </c>
      <c r="D4832" t="s">
        <v>2909</v>
      </c>
      <c r="G4832"/>
      <c r="H4832" t="s">
        <v>25319</v>
      </c>
      <c r="K4832" t="s">
        <v>2909</v>
      </c>
      <c r="L4832" t="s">
        <v>2910</v>
      </c>
      <c r="P4832" t="s">
        <v>25319</v>
      </c>
      <c r="Q4832" t="s">
        <v>11133</v>
      </c>
      <c r="R4832" t="s">
        <v>19387</v>
      </c>
      <c r="S4832" t="s">
        <v>19388</v>
      </c>
      <c r="T4832" t="s">
        <v>19389</v>
      </c>
      <c r="U4832" t="s">
        <v>25320</v>
      </c>
      <c r="W4832" t="str">
        <f>_xlfn.XLOOKUP(D4832,'All DP'!B:B,'All DP'!D:D,"Tidak")</f>
        <v>Masih</v>
      </c>
      <c r="X4832" t="str">
        <f t="shared" si="76"/>
        <v>YA</v>
      </c>
    </row>
    <row r="4833" spans="1:24">
      <c r="A4833" s="52">
        <v>46267</v>
      </c>
      <c r="B4833" t="s">
        <v>413</v>
      </c>
      <c r="C4833" t="s">
        <v>1774</v>
      </c>
      <c r="D4833" t="s">
        <v>1773</v>
      </c>
      <c r="G4833"/>
      <c r="H4833" t="s">
        <v>25321</v>
      </c>
      <c r="K4833" t="s">
        <v>1773</v>
      </c>
      <c r="L4833" t="s">
        <v>1774</v>
      </c>
      <c r="P4833" t="s">
        <v>25321</v>
      </c>
      <c r="Q4833" t="s">
        <v>10398</v>
      </c>
      <c r="R4833" t="s">
        <v>16862</v>
      </c>
      <c r="S4833" t="s">
        <v>16863</v>
      </c>
      <c r="T4833" t="s">
        <v>16864</v>
      </c>
      <c r="U4833" t="s">
        <v>25322</v>
      </c>
      <c r="W4833" t="str">
        <f>_xlfn.XLOOKUP(D4833,'All DP'!B:B,'All DP'!D:D,"Tidak")</f>
        <v>Masih</v>
      </c>
      <c r="X4833" t="str">
        <f t="shared" si="76"/>
        <v>YA</v>
      </c>
    </row>
    <row r="4834" spans="1:24">
      <c r="A4834" s="52">
        <v>46267</v>
      </c>
      <c r="B4834" t="s">
        <v>991</v>
      </c>
      <c r="C4834" t="s">
        <v>1414</v>
      </c>
      <c r="D4834" t="s">
        <v>1413</v>
      </c>
      <c r="G4834"/>
      <c r="H4834" t="s">
        <v>25324</v>
      </c>
      <c r="K4834" t="s">
        <v>1413</v>
      </c>
      <c r="L4834" t="s">
        <v>1414</v>
      </c>
      <c r="P4834" t="s">
        <v>25324</v>
      </c>
      <c r="Q4834" t="s">
        <v>12496</v>
      </c>
      <c r="R4834" t="s">
        <v>17189</v>
      </c>
      <c r="S4834" t="s">
        <v>17190</v>
      </c>
      <c r="T4834" t="s">
        <v>17191</v>
      </c>
      <c r="U4834" t="s">
        <v>25325</v>
      </c>
      <c r="W4834" t="str">
        <f>_xlfn.XLOOKUP(D4834,'All DP'!B:B,'All DP'!D:D,"Tidak")</f>
        <v>Masih</v>
      </c>
      <c r="X4834" t="str">
        <f t="shared" si="76"/>
        <v>YA</v>
      </c>
    </row>
    <row r="4835" spans="1:24">
      <c r="A4835" s="52">
        <v>46267</v>
      </c>
      <c r="B4835" t="s">
        <v>853</v>
      </c>
      <c r="C4835" t="s">
        <v>5527</v>
      </c>
      <c r="D4835" t="s">
        <v>5526</v>
      </c>
      <c r="G4835"/>
      <c r="H4835" t="s">
        <v>25327</v>
      </c>
      <c r="K4835" t="s">
        <v>5526</v>
      </c>
      <c r="L4835" t="s">
        <v>5527</v>
      </c>
      <c r="P4835" t="s">
        <v>25327</v>
      </c>
      <c r="Q4835" t="s">
        <v>11862</v>
      </c>
      <c r="R4835" t="s">
        <v>15319</v>
      </c>
      <c r="S4835" t="s">
        <v>15320</v>
      </c>
      <c r="T4835" t="s">
        <v>15321</v>
      </c>
      <c r="U4835" t="s">
        <v>25328</v>
      </c>
      <c r="W4835" t="str">
        <f>_xlfn.XLOOKUP(D4835,'All DP'!B:B,'All DP'!D:D,"Tidak")</f>
        <v>Masih</v>
      </c>
      <c r="X4835" t="str">
        <f t="shared" si="76"/>
        <v>YA</v>
      </c>
    </row>
    <row r="4836" spans="1:24">
      <c r="A4836" s="52">
        <v>46267</v>
      </c>
      <c r="B4836" t="s">
        <v>766</v>
      </c>
      <c r="C4836" t="s">
        <v>2852</v>
      </c>
      <c r="D4836" t="s">
        <v>2851</v>
      </c>
      <c r="G4836"/>
      <c r="H4836" t="s">
        <v>25329</v>
      </c>
      <c r="K4836" t="s">
        <v>2851</v>
      </c>
      <c r="L4836" t="s">
        <v>2852</v>
      </c>
      <c r="P4836" t="s">
        <v>25329</v>
      </c>
      <c r="Q4836" t="s">
        <v>11133</v>
      </c>
      <c r="R4836" t="s">
        <v>12809</v>
      </c>
      <c r="S4836" t="s">
        <v>12810</v>
      </c>
      <c r="T4836" t="s">
        <v>12811</v>
      </c>
      <c r="U4836" t="s">
        <v>25330</v>
      </c>
      <c r="W4836" t="str">
        <f>_xlfn.XLOOKUP(D4836,'All DP'!B:B,'All DP'!D:D,"Tidak")</f>
        <v>Masih</v>
      </c>
      <c r="X4836" t="str">
        <f t="shared" si="76"/>
        <v>YA</v>
      </c>
    </row>
    <row r="4837" spans="1:24">
      <c r="A4837" s="52">
        <v>46267</v>
      </c>
      <c r="B4837" t="s">
        <v>991</v>
      </c>
      <c r="C4837" t="s">
        <v>1416</v>
      </c>
      <c r="D4837" t="s">
        <v>1415</v>
      </c>
      <c r="G4837"/>
      <c r="H4837" t="s">
        <v>25331</v>
      </c>
      <c r="K4837" t="s">
        <v>1415</v>
      </c>
      <c r="L4837" t="s">
        <v>1416</v>
      </c>
      <c r="P4837" t="s">
        <v>25331</v>
      </c>
      <c r="Q4837" t="s">
        <v>12496</v>
      </c>
      <c r="R4837" t="s">
        <v>16753</v>
      </c>
      <c r="S4837" t="s">
        <v>16754</v>
      </c>
      <c r="T4837" t="s">
        <v>16755</v>
      </c>
      <c r="U4837" t="s">
        <v>25332</v>
      </c>
      <c r="W4837" t="str">
        <f>_xlfn.XLOOKUP(D4837,'All DP'!B:B,'All DP'!D:D,"Tidak")</f>
        <v>Masih</v>
      </c>
      <c r="X4837" t="str">
        <f t="shared" si="76"/>
        <v>YA</v>
      </c>
    </row>
    <row r="4838" spans="1:24">
      <c r="A4838" s="52">
        <v>46267</v>
      </c>
      <c r="B4838" t="s">
        <v>410</v>
      </c>
      <c r="C4838" t="s">
        <v>3247</v>
      </c>
      <c r="D4838" t="s">
        <v>3246</v>
      </c>
      <c r="G4838"/>
      <c r="H4838" t="s">
        <v>25333</v>
      </c>
      <c r="K4838" t="s">
        <v>3246</v>
      </c>
      <c r="L4838" t="s">
        <v>3247</v>
      </c>
      <c r="P4838" t="s">
        <v>25333</v>
      </c>
      <c r="Q4838" t="s">
        <v>10410</v>
      </c>
      <c r="R4838" t="s">
        <v>16774</v>
      </c>
      <c r="S4838" t="s">
        <v>16775</v>
      </c>
      <c r="T4838" t="s">
        <v>16776</v>
      </c>
      <c r="U4838" t="s">
        <v>25334</v>
      </c>
      <c r="W4838" t="str">
        <f>_xlfn.XLOOKUP(D4838,'All DP'!B:B,'All DP'!D:D,"Tidak")</f>
        <v>Masih</v>
      </c>
      <c r="X4838" t="str">
        <f t="shared" si="76"/>
        <v>YA</v>
      </c>
    </row>
    <row r="4839" spans="1:24">
      <c r="A4839" s="52">
        <v>46267</v>
      </c>
      <c r="B4839" t="s">
        <v>853</v>
      </c>
      <c r="C4839" t="s">
        <v>3593</v>
      </c>
      <c r="D4839" t="s">
        <v>3592</v>
      </c>
      <c r="G4839"/>
      <c r="H4839" t="s">
        <v>25335</v>
      </c>
      <c r="K4839" t="s">
        <v>3592</v>
      </c>
      <c r="L4839" t="s">
        <v>3593</v>
      </c>
      <c r="P4839" t="s">
        <v>25335</v>
      </c>
      <c r="Q4839" t="s">
        <v>11862</v>
      </c>
      <c r="R4839" t="s">
        <v>19644</v>
      </c>
      <c r="S4839" t="s">
        <v>19645</v>
      </c>
      <c r="T4839" t="s">
        <v>19646</v>
      </c>
      <c r="U4839" t="s">
        <v>25336</v>
      </c>
      <c r="W4839" t="str">
        <f>_xlfn.XLOOKUP(D4839,'All DP'!B:B,'All DP'!D:D,"Tidak")</f>
        <v>Masih</v>
      </c>
      <c r="X4839" t="str">
        <f t="shared" si="76"/>
        <v>YA</v>
      </c>
    </row>
    <row r="4840" spans="1:24">
      <c r="A4840" s="52">
        <v>46267</v>
      </c>
      <c r="B4840" t="s">
        <v>848</v>
      </c>
      <c r="C4840" t="s">
        <v>1349</v>
      </c>
      <c r="D4840" t="s">
        <v>1348</v>
      </c>
      <c r="G4840"/>
      <c r="H4840" t="s">
        <v>25338</v>
      </c>
      <c r="K4840" t="s">
        <v>1348</v>
      </c>
      <c r="L4840" t="s">
        <v>1349</v>
      </c>
      <c r="P4840" t="s">
        <v>25338</v>
      </c>
      <c r="Q4840" t="s">
        <v>10181</v>
      </c>
      <c r="R4840" t="s">
        <v>18141</v>
      </c>
      <c r="S4840" t="s">
        <v>18142</v>
      </c>
      <c r="T4840" t="s">
        <v>18143</v>
      </c>
      <c r="U4840" t="s">
        <v>25339</v>
      </c>
      <c r="W4840" t="str">
        <f>_xlfn.XLOOKUP(D4840,'All DP'!B:B,'All DP'!D:D,"Tidak")</f>
        <v>Masih</v>
      </c>
      <c r="X4840" t="str">
        <f t="shared" si="76"/>
        <v>YA</v>
      </c>
    </row>
    <row r="4841" spans="1:24">
      <c r="A4841" s="52">
        <v>46267</v>
      </c>
      <c r="B4841" t="s">
        <v>853</v>
      </c>
      <c r="C4841" t="s">
        <v>3591</v>
      </c>
      <c r="D4841" t="s">
        <v>3590</v>
      </c>
      <c r="G4841"/>
      <c r="H4841" t="s">
        <v>25341</v>
      </c>
      <c r="K4841" t="s">
        <v>3590</v>
      </c>
      <c r="L4841" t="s">
        <v>3591</v>
      </c>
      <c r="P4841" t="s">
        <v>25341</v>
      </c>
      <c r="Q4841" t="s">
        <v>11862</v>
      </c>
      <c r="R4841" t="s">
        <v>20833</v>
      </c>
      <c r="S4841" t="s">
        <v>20834</v>
      </c>
      <c r="T4841" t="s">
        <v>20835</v>
      </c>
      <c r="U4841" t="s">
        <v>25342</v>
      </c>
      <c r="W4841" t="str">
        <f>_xlfn.XLOOKUP(D4841,'All DP'!B:B,'All DP'!D:D,"Tidak")</f>
        <v>Masih</v>
      </c>
      <c r="X4841" t="str">
        <f t="shared" si="76"/>
        <v>YA</v>
      </c>
    </row>
    <row r="4842" spans="1:24">
      <c r="A4842" s="52">
        <v>46267</v>
      </c>
      <c r="B4842" t="s">
        <v>358</v>
      </c>
      <c r="C4842" t="s">
        <v>4769</v>
      </c>
      <c r="D4842" t="s">
        <v>4768</v>
      </c>
      <c r="G4842"/>
      <c r="H4842" t="s">
        <v>25344</v>
      </c>
      <c r="K4842" t="s">
        <v>4768</v>
      </c>
      <c r="L4842" t="s">
        <v>4769</v>
      </c>
      <c r="P4842" t="s">
        <v>25344</v>
      </c>
      <c r="Q4842" t="s">
        <v>10443</v>
      </c>
      <c r="R4842" t="s">
        <v>17166</v>
      </c>
      <c r="S4842" t="s">
        <v>17167</v>
      </c>
      <c r="T4842" t="s">
        <v>17168</v>
      </c>
      <c r="U4842" t="s">
        <v>25345</v>
      </c>
      <c r="W4842" t="str">
        <f>_xlfn.XLOOKUP(D4842,'All DP'!B:B,'All DP'!D:D,"Tidak")</f>
        <v>Masih</v>
      </c>
      <c r="X4842" t="str">
        <f t="shared" si="76"/>
        <v>YA</v>
      </c>
    </row>
    <row r="4843" spans="1:24">
      <c r="A4843" s="52">
        <v>46267</v>
      </c>
      <c r="B4843" t="s">
        <v>588</v>
      </c>
      <c r="C4843" t="s">
        <v>6314</v>
      </c>
      <c r="D4843" t="s">
        <v>6313</v>
      </c>
      <c r="G4843"/>
      <c r="H4843" t="s">
        <v>25344</v>
      </c>
      <c r="K4843" t="s">
        <v>6313</v>
      </c>
      <c r="L4843" t="s">
        <v>6314</v>
      </c>
      <c r="P4843" t="s">
        <v>25344</v>
      </c>
      <c r="Q4843" t="s">
        <v>10385</v>
      </c>
      <c r="R4843" t="s">
        <v>17332</v>
      </c>
      <c r="S4843" t="s">
        <v>17333</v>
      </c>
      <c r="T4843" t="s">
        <v>17334</v>
      </c>
      <c r="U4843" t="s">
        <v>25347</v>
      </c>
      <c r="W4843" t="str">
        <f>_xlfn.XLOOKUP(D4843,'All DP'!B:B,'All DP'!D:D,"Tidak")</f>
        <v>Masih</v>
      </c>
      <c r="X4843" t="str">
        <f t="shared" si="76"/>
        <v>YA</v>
      </c>
    </row>
    <row r="4844" spans="1:24">
      <c r="A4844" s="52">
        <v>46267</v>
      </c>
      <c r="B4844" t="s">
        <v>229</v>
      </c>
      <c r="C4844" t="s">
        <v>2614</v>
      </c>
      <c r="D4844" t="s">
        <v>2614</v>
      </c>
      <c r="G4844"/>
      <c r="H4844" t="s">
        <v>25348</v>
      </c>
      <c r="K4844" t="s">
        <v>2614</v>
      </c>
      <c r="L4844" t="s">
        <v>2614</v>
      </c>
      <c r="P4844" t="s">
        <v>25348</v>
      </c>
      <c r="Q4844" t="s">
        <v>10199</v>
      </c>
      <c r="R4844" t="s">
        <v>20921</v>
      </c>
      <c r="S4844" t="s">
        <v>20922</v>
      </c>
      <c r="T4844" t="s">
        <v>20923</v>
      </c>
      <c r="U4844" t="s">
        <v>25349</v>
      </c>
      <c r="W4844" t="str">
        <f>_xlfn.XLOOKUP(D4844,'All DP'!B:B,'All DP'!D:D,"Tidak")</f>
        <v>Masih</v>
      </c>
      <c r="X4844" t="str">
        <f t="shared" si="76"/>
        <v>YA</v>
      </c>
    </row>
    <row r="4845" spans="1:24">
      <c r="A4845" s="52">
        <v>46267</v>
      </c>
      <c r="B4845" t="s">
        <v>410</v>
      </c>
      <c r="C4845" t="s">
        <v>5373</v>
      </c>
      <c r="D4845" t="s">
        <v>5372</v>
      </c>
      <c r="G4845"/>
      <c r="H4845" t="s">
        <v>25351</v>
      </c>
      <c r="K4845" t="s">
        <v>5372</v>
      </c>
      <c r="L4845" t="s">
        <v>5373</v>
      </c>
      <c r="P4845" t="s">
        <v>25351</v>
      </c>
      <c r="Q4845" t="s">
        <v>10410</v>
      </c>
      <c r="R4845" t="s">
        <v>15627</v>
      </c>
      <c r="S4845" t="s">
        <v>15628</v>
      </c>
      <c r="T4845" t="s">
        <v>15629</v>
      </c>
      <c r="U4845" t="s">
        <v>25352</v>
      </c>
      <c r="W4845" t="str">
        <f>_xlfn.XLOOKUP(D4845,'All DP'!B:B,'All DP'!D:D,"Tidak")</f>
        <v>Masih</v>
      </c>
      <c r="X4845" t="str">
        <f t="shared" si="76"/>
        <v>YA</v>
      </c>
    </row>
    <row r="4846" spans="1:24">
      <c r="A4846" s="52">
        <v>46267</v>
      </c>
      <c r="B4846" t="s">
        <v>391</v>
      </c>
      <c r="C4846" t="s">
        <v>6451</v>
      </c>
      <c r="D4846" t="s">
        <v>6450</v>
      </c>
      <c r="G4846"/>
      <c r="H4846" t="s">
        <v>25354</v>
      </c>
      <c r="K4846" t="s">
        <v>6450</v>
      </c>
      <c r="L4846" t="s">
        <v>6451</v>
      </c>
      <c r="P4846" t="s">
        <v>25354</v>
      </c>
      <c r="Q4846" t="s">
        <v>11249</v>
      </c>
      <c r="R4846" t="s">
        <v>15301</v>
      </c>
      <c r="S4846" t="s">
        <v>15302</v>
      </c>
      <c r="T4846" t="s">
        <v>15303</v>
      </c>
      <c r="U4846" t="s">
        <v>25355</v>
      </c>
      <c r="W4846" t="str">
        <f>_xlfn.XLOOKUP(D4846,'All DP'!B:B,'All DP'!D:D,"Tidak")</f>
        <v>Masih</v>
      </c>
      <c r="X4846" t="str">
        <f t="shared" si="76"/>
        <v>YA</v>
      </c>
    </row>
    <row r="4847" spans="1:24">
      <c r="A4847" s="52">
        <v>46267</v>
      </c>
      <c r="B4847" t="s">
        <v>991</v>
      </c>
      <c r="C4847" t="s">
        <v>1386</v>
      </c>
      <c r="D4847" t="s">
        <v>1385</v>
      </c>
      <c r="G4847"/>
      <c r="H4847" t="s">
        <v>25354</v>
      </c>
      <c r="K4847" t="s">
        <v>1385</v>
      </c>
      <c r="L4847" t="s">
        <v>1386</v>
      </c>
      <c r="P4847" t="s">
        <v>25354</v>
      </c>
      <c r="Q4847" t="s">
        <v>12496</v>
      </c>
      <c r="R4847" t="s">
        <v>16889</v>
      </c>
      <c r="S4847" t="s">
        <v>25357</v>
      </c>
      <c r="T4847" t="s">
        <v>25358</v>
      </c>
      <c r="U4847" t="s">
        <v>25359</v>
      </c>
      <c r="W4847" t="str">
        <f>_xlfn.XLOOKUP(D4847,'All DP'!B:B,'All DP'!D:D,"Tidak")</f>
        <v>Masih</v>
      </c>
      <c r="X4847" t="str">
        <f t="shared" si="76"/>
        <v>YA</v>
      </c>
    </row>
    <row r="4848" spans="1:24">
      <c r="A4848" s="52">
        <v>46267</v>
      </c>
      <c r="B4848" t="s">
        <v>391</v>
      </c>
      <c r="C4848" t="s">
        <v>3144</v>
      </c>
      <c r="D4848" t="s">
        <v>3143</v>
      </c>
      <c r="G4848"/>
      <c r="H4848" t="s">
        <v>25365</v>
      </c>
      <c r="K4848" t="s">
        <v>3143</v>
      </c>
      <c r="L4848" t="s">
        <v>3144</v>
      </c>
      <c r="P4848" t="s">
        <v>25365</v>
      </c>
      <c r="Q4848" t="s">
        <v>11249</v>
      </c>
      <c r="R4848" t="s">
        <v>16921</v>
      </c>
      <c r="S4848" t="s">
        <v>16922</v>
      </c>
      <c r="T4848" t="s">
        <v>16923</v>
      </c>
      <c r="U4848" t="s">
        <v>25366</v>
      </c>
      <c r="W4848" t="str">
        <f>_xlfn.XLOOKUP(D4848,'All DP'!B:B,'All DP'!D:D,"Tidak")</f>
        <v>Masih</v>
      </c>
      <c r="X4848" t="str">
        <f t="shared" si="76"/>
        <v>YA</v>
      </c>
    </row>
    <row r="4849" spans="1:24">
      <c r="A4849" s="52">
        <v>46267</v>
      </c>
      <c r="B4849" t="s">
        <v>453</v>
      </c>
      <c r="C4849" t="s">
        <v>5425</v>
      </c>
      <c r="D4849" t="s">
        <v>5424</v>
      </c>
      <c r="G4849"/>
      <c r="H4849" t="s">
        <v>25367</v>
      </c>
      <c r="K4849" t="s">
        <v>5424</v>
      </c>
      <c r="L4849" t="s">
        <v>5425</v>
      </c>
      <c r="P4849" t="s">
        <v>25367</v>
      </c>
      <c r="Q4849" t="s">
        <v>10193</v>
      </c>
      <c r="R4849" t="s">
        <v>12048</v>
      </c>
      <c r="S4849" t="s">
        <v>12049</v>
      </c>
      <c r="T4849" t="s">
        <v>12050</v>
      </c>
      <c r="U4849" t="s">
        <v>25368</v>
      </c>
      <c r="W4849" t="str">
        <f>_xlfn.XLOOKUP(D4849,'All DP'!B:B,'All DP'!D:D,"Tidak")</f>
        <v>Masih</v>
      </c>
      <c r="X4849" t="str">
        <f t="shared" si="76"/>
        <v>YA</v>
      </c>
    </row>
    <row r="4850" spans="1:24">
      <c r="A4850" s="52">
        <v>46267</v>
      </c>
      <c r="B4850" t="s">
        <v>565</v>
      </c>
      <c r="C4850" t="s">
        <v>3698</v>
      </c>
      <c r="D4850" t="s">
        <v>3697</v>
      </c>
      <c r="G4850"/>
      <c r="H4850" t="s">
        <v>25370</v>
      </c>
      <c r="K4850" t="s">
        <v>3697</v>
      </c>
      <c r="L4850" t="s">
        <v>3698</v>
      </c>
      <c r="P4850" t="s">
        <v>25370</v>
      </c>
      <c r="Q4850" t="s">
        <v>11660</v>
      </c>
      <c r="R4850" t="s">
        <v>18261</v>
      </c>
      <c r="S4850" t="s">
        <v>18262</v>
      </c>
      <c r="T4850" t="s">
        <v>18263</v>
      </c>
      <c r="U4850" t="s">
        <v>25371</v>
      </c>
      <c r="W4850" t="str">
        <f>_xlfn.XLOOKUP(D4850,'All DP'!B:B,'All DP'!D:D,"Tidak")</f>
        <v>Masih</v>
      </c>
      <c r="X4850" t="str">
        <f t="shared" si="76"/>
        <v>YA</v>
      </c>
    </row>
    <row r="4851" spans="1:24">
      <c r="A4851" s="52">
        <v>46267</v>
      </c>
      <c r="B4851" t="s">
        <v>391</v>
      </c>
      <c r="C4851" t="s">
        <v>5111</v>
      </c>
      <c r="D4851" t="s">
        <v>5110</v>
      </c>
      <c r="G4851"/>
      <c r="H4851" t="s">
        <v>25373</v>
      </c>
      <c r="K4851" t="s">
        <v>5110</v>
      </c>
      <c r="L4851" t="s">
        <v>5111</v>
      </c>
      <c r="P4851" t="s">
        <v>25373</v>
      </c>
      <c r="Q4851" t="s">
        <v>11249</v>
      </c>
      <c r="R4851" t="s">
        <v>17103</v>
      </c>
      <c r="S4851" t="s">
        <v>17104</v>
      </c>
      <c r="T4851" t="s">
        <v>17105</v>
      </c>
      <c r="U4851" t="s">
        <v>25374</v>
      </c>
      <c r="W4851" t="str">
        <f>_xlfn.XLOOKUP(D4851,'All DP'!B:B,'All DP'!D:D,"Tidak")</f>
        <v>Masih</v>
      </c>
      <c r="X4851" t="str">
        <f t="shared" si="76"/>
        <v>YA</v>
      </c>
    </row>
    <row r="4852" spans="1:24">
      <c r="A4852" s="52">
        <v>46267</v>
      </c>
      <c r="B4852" t="s">
        <v>928</v>
      </c>
      <c r="C4852" t="s">
        <v>2620</v>
      </c>
      <c r="D4852" t="s">
        <v>2619</v>
      </c>
      <c r="G4852"/>
      <c r="H4852" t="s">
        <v>25375</v>
      </c>
      <c r="K4852" t="s">
        <v>2619</v>
      </c>
      <c r="L4852" t="s">
        <v>2620</v>
      </c>
      <c r="P4852" t="s">
        <v>25375</v>
      </c>
      <c r="Q4852" t="s">
        <v>10486</v>
      </c>
      <c r="R4852" t="s">
        <v>15113</v>
      </c>
      <c r="S4852" t="s">
        <v>15114</v>
      </c>
      <c r="T4852" t="s">
        <v>15115</v>
      </c>
      <c r="U4852" t="s">
        <v>25376</v>
      </c>
      <c r="W4852" t="str">
        <f>_xlfn.XLOOKUP(D4852,'All DP'!B:B,'All DP'!D:D,"Tidak")</f>
        <v>Masih</v>
      </c>
      <c r="X4852" t="str">
        <f t="shared" si="76"/>
        <v>YA</v>
      </c>
    </row>
    <row r="4853" spans="1:24">
      <c r="A4853" s="52">
        <v>46267</v>
      </c>
      <c r="B4853" t="s">
        <v>777</v>
      </c>
      <c r="C4853" t="s">
        <v>5231</v>
      </c>
      <c r="D4853" t="s">
        <v>5230</v>
      </c>
      <c r="G4853"/>
      <c r="H4853" t="s">
        <v>25378</v>
      </c>
      <c r="K4853" t="s">
        <v>5230</v>
      </c>
      <c r="L4853" t="s">
        <v>5231</v>
      </c>
      <c r="P4853" t="s">
        <v>25378</v>
      </c>
      <c r="Q4853" t="s">
        <v>10307</v>
      </c>
      <c r="R4853" t="s">
        <v>16125</v>
      </c>
      <c r="S4853" t="s">
        <v>16126</v>
      </c>
      <c r="T4853" t="s">
        <v>16127</v>
      </c>
      <c r="U4853" t="s">
        <v>25379</v>
      </c>
      <c r="W4853" t="str">
        <f>_xlfn.XLOOKUP(D4853,'All DP'!B:B,'All DP'!D:D,"Tidak")</f>
        <v>Masih</v>
      </c>
      <c r="X4853" t="str">
        <f t="shared" si="76"/>
        <v>YA</v>
      </c>
    </row>
    <row r="4854" spans="1:24">
      <c r="A4854" s="52">
        <v>46267</v>
      </c>
      <c r="B4854" t="s">
        <v>391</v>
      </c>
      <c r="C4854" t="s">
        <v>4935</v>
      </c>
      <c r="D4854" t="s">
        <v>4934</v>
      </c>
      <c r="G4854"/>
      <c r="H4854" t="s">
        <v>25381</v>
      </c>
      <c r="K4854" t="s">
        <v>4934</v>
      </c>
      <c r="L4854" t="s">
        <v>4935</v>
      </c>
      <c r="P4854" t="s">
        <v>25381</v>
      </c>
      <c r="Q4854" t="s">
        <v>11249</v>
      </c>
      <c r="R4854" t="s">
        <v>17891</v>
      </c>
      <c r="S4854" t="s">
        <v>17892</v>
      </c>
      <c r="T4854" t="s">
        <v>17893</v>
      </c>
      <c r="U4854" t="s">
        <v>25382</v>
      </c>
      <c r="W4854" t="str">
        <f>_xlfn.XLOOKUP(D4854,'All DP'!B:B,'All DP'!D:D,"Tidak")</f>
        <v>Masih</v>
      </c>
      <c r="X4854" t="str">
        <f t="shared" si="76"/>
        <v>YA</v>
      </c>
    </row>
    <row r="4855" spans="1:24">
      <c r="A4855" s="52">
        <v>46267</v>
      </c>
      <c r="B4855" t="s">
        <v>391</v>
      </c>
      <c r="C4855" t="s">
        <v>2999</v>
      </c>
      <c r="D4855" t="s">
        <v>2998</v>
      </c>
      <c r="G4855"/>
      <c r="H4855" t="s">
        <v>25381</v>
      </c>
      <c r="K4855" t="s">
        <v>2998</v>
      </c>
      <c r="L4855" t="s">
        <v>2999</v>
      </c>
      <c r="P4855" t="s">
        <v>25381</v>
      </c>
      <c r="Q4855" t="s">
        <v>11249</v>
      </c>
      <c r="R4855" t="s">
        <v>20954</v>
      </c>
      <c r="S4855" t="s">
        <v>20955</v>
      </c>
      <c r="T4855" t="s">
        <v>20956</v>
      </c>
      <c r="U4855" t="s">
        <v>25384</v>
      </c>
      <c r="W4855" t="str">
        <f>_xlfn.XLOOKUP(D4855,'All DP'!B:B,'All DP'!D:D,"Tidak")</f>
        <v>Masih</v>
      </c>
      <c r="X4855" t="str">
        <f t="shared" si="76"/>
        <v>YA</v>
      </c>
    </row>
    <row r="4856" spans="1:24">
      <c r="A4856" s="52">
        <v>46267</v>
      </c>
      <c r="B4856" t="s">
        <v>453</v>
      </c>
      <c r="C4856" t="s">
        <v>6475</v>
      </c>
      <c r="D4856" t="s">
        <v>6474</v>
      </c>
      <c r="G4856"/>
      <c r="H4856" t="s">
        <v>25385</v>
      </c>
      <c r="K4856" t="s">
        <v>6474</v>
      </c>
      <c r="L4856" t="s">
        <v>6475</v>
      </c>
      <c r="P4856" t="s">
        <v>25385</v>
      </c>
      <c r="Q4856" t="s">
        <v>10193</v>
      </c>
      <c r="R4856" t="s">
        <v>18174</v>
      </c>
      <c r="S4856" t="s">
        <v>18175</v>
      </c>
      <c r="T4856" t="s">
        <v>18176</v>
      </c>
      <c r="U4856" t="s">
        <v>25386</v>
      </c>
      <c r="W4856" t="str">
        <f>_xlfn.XLOOKUP(D4856,'All DP'!B:B,'All DP'!D:D,"Tidak")</f>
        <v>Masih</v>
      </c>
      <c r="X4856" t="str">
        <f t="shared" si="76"/>
        <v>YA</v>
      </c>
    </row>
    <row r="4857" spans="1:24">
      <c r="A4857" s="52">
        <v>46267</v>
      </c>
      <c r="B4857" t="s">
        <v>229</v>
      </c>
      <c r="C4857" t="s">
        <v>596</v>
      </c>
      <c r="D4857" t="s">
        <v>595</v>
      </c>
      <c r="G4857"/>
      <c r="H4857" t="s">
        <v>25388</v>
      </c>
      <c r="K4857" t="s">
        <v>595</v>
      </c>
      <c r="L4857" t="s">
        <v>596</v>
      </c>
      <c r="P4857" t="s">
        <v>25388</v>
      </c>
      <c r="Q4857" t="s">
        <v>10199</v>
      </c>
      <c r="R4857" t="s">
        <v>17775</v>
      </c>
      <c r="S4857" t="s">
        <v>17776</v>
      </c>
      <c r="T4857" t="s">
        <v>17777</v>
      </c>
      <c r="U4857" t="s">
        <v>25389</v>
      </c>
      <c r="W4857" t="str">
        <f>_xlfn.XLOOKUP(D4857,'All DP'!B:B,'All DP'!D:D,"Tidak")</f>
        <v>Masih</v>
      </c>
      <c r="X4857" t="str">
        <f t="shared" si="76"/>
        <v>YA</v>
      </c>
    </row>
    <row r="4858" spans="1:24">
      <c r="A4858" s="52">
        <v>46267</v>
      </c>
      <c r="B4858" t="s">
        <v>391</v>
      </c>
      <c r="C4858" t="s">
        <v>5733</v>
      </c>
      <c r="D4858" t="s">
        <v>5732</v>
      </c>
      <c r="G4858"/>
      <c r="H4858" t="s">
        <v>25391</v>
      </c>
      <c r="K4858" t="s">
        <v>5732</v>
      </c>
      <c r="L4858" t="s">
        <v>5733</v>
      </c>
      <c r="P4858" t="s">
        <v>25391</v>
      </c>
      <c r="Q4858" t="s">
        <v>11249</v>
      </c>
      <c r="R4858" t="s">
        <v>19577</v>
      </c>
      <c r="S4858" t="s">
        <v>19578</v>
      </c>
      <c r="T4858" t="s">
        <v>19579</v>
      </c>
      <c r="U4858" t="s">
        <v>25392</v>
      </c>
      <c r="W4858" t="str">
        <f>_xlfn.XLOOKUP(D4858,'All DP'!B:B,'All DP'!D:D,"Tidak")</f>
        <v>Masih</v>
      </c>
      <c r="X4858" t="str">
        <f t="shared" si="76"/>
        <v>YA</v>
      </c>
    </row>
    <row r="4859" spans="1:24">
      <c r="A4859" s="52">
        <v>46267</v>
      </c>
      <c r="B4859" t="s">
        <v>853</v>
      </c>
      <c r="C4859" t="s">
        <v>3677</v>
      </c>
      <c r="D4859" t="s">
        <v>3676</v>
      </c>
      <c r="G4859"/>
      <c r="H4859" t="s">
        <v>25394</v>
      </c>
      <c r="K4859" t="s">
        <v>3676</v>
      </c>
      <c r="L4859" t="s">
        <v>3677</v>
      </c>
      <c r="P4859" t="s">
        <v>25394</v>
      </c>
      <c r="Q4859" t="s">
        <v>11862</v>
      </c>
      <c r="R4859" t="s">
        <v>17610</v>
      </c>
      <c r="S4859" t="s">
        <v>17611</v>
      </c>
      <c r="T4859" t="s">
        <v>17612</v>
      </c>
      <c r="U4859" t="s">
        <v>25395</v>
      </c>
      <c r="W4859" t="str">
        <f>_xlfn.XLOOKUP(D4859,'All DP'!B:B,'All DP'!D:D,"Tidak")</f>
        <v>Masih</v>
      </c>
      <c r="X4859" t="str">
        <f t="shared" si="76"/>
        <v>YA</v>
      </c>
    </row>
    <row r="4860" spans="1:24">
      <c r="A4860" s="52">
        <v>46267</v>
      </c>
      <c r="B4860" t="s">
        <v>229</v>
      </c>
      <c r="C4860" t="s">
        <v>3825</v>
      </c>
      <c r="D4860" t="s">
        <v>3824</v>
      </c>
      <c r="G4860"/>
      <c r="H4860" t="s">
        <v>25397</v>
      </c>
      <c r="K4860" t="s">
        <v>3824</v>
      </c>
      <c r="L4860" t="s">
        <v>3825</v>
      </c>
      <c r="P4860" t="s">
        <v>25397</v>
      </c>
      <c r="Q4860" t="s">
        <v>10199</v>
      </c>
      <c r="R4860" t="s">
        <v>12775</v>
      </c>
      <c r="S4860" t="s">
        <v>12776</v>
      </c>
      <c r="T4860" t="s">
        <v>12777</v>
      </c>
      <c r="U4860" t="s">
        <v>25398</v>
      </c>
      <c r="W4860" t="str">
        <f>_xlfn.XLOOKUP(D4860,'All DP'!B:B,'All DP'!D:D,"Tidak")</f>
        <v>Masih</v>
      </c>
      <c r="X4860" t="str">
        <f t="shared" si="76"/>
        <v>YA</v>
      </c>
    </row>
    <row r="4861" spans="1:24">
      <c r="A4861" s="52">
        <v>46267</v>
      </c>
      <c r="B4861" t="s">
        <v>391</v>
      </c>
      <c r="C4861" t="s">
        <v>5237</v>
      </c>
      <c r="D4861" t="s">
        <v>5236</v>
      </c>
      <c r="G4861"/>
      <c r="H4861" t="s">
        <v>25399</v>
      </c>
      <c r="K4861" t="s">
        <v>5236</v>
      </c>
      <c r="L4861" t="s">
        <v>5237</v>
      </c>
      <c r="P4861" t="s">
        <v>25399</v>
      </c>
      <c r="Q4861" t="s">
        <v>11249</v>
      </c>
      <c r="R4861" t="s">
        <v>18797</v>
      </c>
      <c r="S4861" t="s">
        <v>18798</v>
      </c>
      <c r="T4861" t="s">
        <v>18799</v>
      </c>
      <c r="U4861" t="s">
        <v>25400</v>
      </c>
      <c r="W4861" t="str">
        <f>_xlfn.XLOOKUP(D4861,'All DP'!B:B,'All DP'!D:D,"Tidak")</f>
        <v>Masih</v>
      </c>
      <c r="X4861" t="str">
        <f t="shared" si="76"/>
        <v>YA</v>
      </c>
    </row>
    <row r="4862" spans="1:24">
      <c r="A4862" s="52">
        <v>46267</v>
      </c>
      <c r="B4862" t="s">
        <v>391</v>
      </c>
      <c r="C4862" t="s">
        <v>3021</v>
      </c>
      <c r="D4862" t="s">
        <v>3020</v>
      </c>
      <c r="G4862"/>
      <c r="H4862" t="s">
        <v>25399</v>
      </c>
      <c r="K4862" t="s">
        <v>3020</v>
      </c>
      <c r="L4862" t="s">
        <v>3021</v>
      </c>
      <c r="P4862" t="s">
        <v>25399</v>
      </c>
      <c r="Q4862" t="s">
        <v>11249</v>
      </c>
      <c r="R4862" t="s">
        <v>16102</v>
      </c>
      <c r="S4862" t="s">
        <v>16103</v>
      </c>
      <c r="T4862" t="s">
        <v>16104</v>
      </c>
      <c r="U4862" t="s">
        <v>25402</v>
      </c>
      <c r="W4862" t="str">
        <f>_xlfn.XLOOKUP(D4862,'All DP'!B:B,'All DP'!D:D,"Tidak")</f>
        <v>Masih</v>
      </c>
      <c r="X4862" t="str">
        <f t="shared" si="76"/>
        <v>YA</v>
      </c>
    </row>
    <row r="4863" spans="1:24">
      <c r="A4863" s="52">
        <v>46267</v>
      </c>
      <c r="B4863" t="s">
        <v>229</v>
      </c>
      <c r="C4863" t="s">
        <v>2582</v>
      </c>
      <c r="D4863" t="s">
        <v>2581</v>
      </c>
      <c r="G4863"/>
      <c r="H4863" t="s">
        <v>25399</v>
      </c>
      <c r="K4863" t="s">
        <v>2581</v>
      </c>
      <c r="L4863" t="s">
        <v>2582</v>
      </c>
      <c r="P4863" t="s">
        <v>25399</v>
      </c>
      <c r="Q4863" t="s">
        <v>10199</v>
      </c>
      <c r="R4863" t="s">
        <v>15280</v>
      </c>
      <c r="S4863" t="s">
        <v>15281</v>
      </c>
      <c r="T4863" t="s">
        <v>15282</v>
      </c>
      <c r="U4863" t="s">
        <v>25404</v>
      </c>
      <c r="W4863" t="str">
        <f>_xlfn.XLOOKUP(D4863,'All DP'!B:B,'All DP'!D:D,"Tidak")</f>
        <v>Masih</v>
      </c>
      <c r="X4863" t="str">
        <f t="shared" si="76"/>
        <v>YA</v>
      </c>
    </row>
    <row r="4864" spans="1:24">
      <c r="A4864" s="52">
        <v>46267</v>
      </c>
      <c r="B4864" t="s">
        <v>853</v>
      </c>
      <c r="C4864" t="s">
        <v>5507</v>
      </c>
      <c r="D4864" t="s">
        <v>5506</v>
      </c>
      <c r="G4864"/>
      <c r="H4864" t="s">
        <v>25405</v>
      </c>
      <c r="K4864" t="s">
        <v>5506</v>
      </c>
      <c r="L4864" t="s">
        <v>5507</v>
      </c>
      <c r="P4864" t="s">
        <v>25405</v>
      </c>
      <c r="Q4864" t="s">
        <v>11862</v>
      </c>
      <c r="R4864" t="s">
        <v>21453</v>
      </c>
      <c r="S4864" t="s">
        <v>21454</v>
      </c>
      <c r="T4864" t="s">
        <v>21455</v>
      </c>
      <c r="U4864" t="s">
        <v>25406</v>
      </c>
      <c r="W4864" t="str">
        <f>_xlfn.XLOOKUP(D4864,'All DP'!B:B,'All DP'!D:D,"Tidak")</f>
        <v>Masih</v>
      </c>
      <c r="X4864" t="str">
        <f t="shared" si="76"/>
        <v>YA</v>
      </c>
    </row>
    <row r="4865" spans="1:24">
      <c r="A4865" s="52">
        <v>46267</v>
      </c>
      <c r="B4865" t="s">
        <v>588</v>
      </c>
      <c r="C4865" t="s">
        <v>4357</v>
      </c>
      <c r="D4865" t="s">
        <v>4356</v>
      </c>
      <c r="G4865"/>
      <c r="H4865" t="s">
        <v>25407</v>
      </c>
      <c r="K4865" t="s">
        <v>4356</v>
      </c>
      <c r="L4865" t="s">
        <v>4357</v>
      </c>
      <c r="P4865" t="s">
        <v>25407</v>
      </c>
      <c r="Q4865" t="s">
        <v>10385</v>
      </c>
      <c r="R4865" t="s">
        <v>19730</v>
      </c>
      <c r="S4865" t="s">
        <v>19731</v>
      </c>
      <c r="T4865" t="s">
        <v>19732</v>
      </c>
      <c r="U4865" t="s">
        <v>25408</v>
      </c>
      <c r="W4865" t="str">
        <f>_xlfn.XLOOKUP(D4865,'All DP'!B:B,'All DP'!D:D,"Tidak")</f>
        <v>Masih</v>
      </c>
      <c r="X4865" t="str">
        <f t="shared" si="76"/>
        <v>YA</v>
      </c>
    </row>
    <row r="4866" spans="1:24">
      <c r="A4866" s="52">
        <v>46267</v>
      </c>
      <c r="B4866" t="s">
        <v>229</v>
      </c>
      <c r="C4866" t="s">
        <v>237</v>
      </c>
      <c r="D4866" t="s">
        <v>237</v>
      </c>
      <c r="G4866"/>
      <c r="H4866" t="s">
        <v>25409</v>
      </c>
      <c r="K4866" t="s">
        <v>237</v>
      </c>
      <c r="L4866" t="s">
        <v>237</v>
      </c>
      <c r="P4866" t="s">
        <v>25409</v>
      </c>
      <c r="Q4866" t="s">
        <v>10199</v>
      </c>
      <c r="R4866" t="s">
        <v>12696</v>
      </c>
      <c r="S4866" t="s">
        <v>12697</v>
      </c>
      <c r="T4866" t="s">
        <v>12698</v>
      </c>
      <c r="U4866" t="s">
        <v>25410</v>
      </c>
      <c r="W4866" t="str">
        <f>_xlfn.XLOOKUP(D4866,'All DP'!B:B,'All DP'!D:D,"Tidak")</f>
        <v>Masih</v>
      </c>
      <c r="X4866" t="str">
        <f t="shared" si="76"/>
        <v>YA</v>
      </c>
    </row>
    <row r="4867" spans="1:24">
      <c r="A4867" s="52">
        <v>46267</v>
      </c>
      <c r="B4867" t="s">
        <v>229</v>
      </c>
      <c r="C4867" t="s">
        <v>6566</v>
      </c>
      <c r="D4867" t="s">
        <v>6565</v>
      </c>
      <c r="G4867"/>
      <c r="H4867" t="s">
        <v>25409</v>
      </c>
      <c r="K4867" t="s">
        <v>6565</v>
      </c>
      <c r="L4867" t="s">
        <v>6566</v>
      </c>
      <c r="P4867" t="s">
        <v>25409</v>
      </c>
      <c r="Q4867" t="s">
        <v>10199</v>
      </c>
      <c r="R4867" t="s">
        <v>18996</v>
      </c>
      <c r="S4867" t="s">
        <v>18997</v>
      </c>
      <c r="T4867" t="s">
        <v>18998</v>
      </c>
      <c r="U4867" t="s">
        <v>25411</v>
      </c>
      <c r="W4867" t="str">
        <f>_xlfn.XLOOKUP(D4867,'All DP'!B:B,'All DP'!D:D,"Tidak")</f>
        <v>Masih</v>
      </c>
      <c r="X4867" t="str">
        <f t="shared" si="76"/>
        <v>YA</v>
      </c>
    </row>
    <row r="4868" spans="1:24">
      <c r="A4868" s="52">
        <v>46267</v>
      </c>
      <c r="B4868" t="s">
        <v>229</v>
      </c>
      <c r="C4868" t="s">
        <v>568</v>
      </c>
      <c r="D4868" t="s">
        <v>568</v>
      </c>
      <c r="G4868"/>
      <c r="H4868" t="s">
        <v>25412</v>
      </c>
      <c r="K4868" t="s">
        <v>568</v>
      </c>
      <c r="L4868" t="s">
        <v>568</v>
      </c>
      <c r="P4868" t="s">
        <v>25412</v>
      </c>
      <c r="Q4868" t="s">
        <v>10199</v>
      </c>
      <c r="R4868" t="s">
        <v>25413</v>
      </c>
      <c r="S4868" t="s">
        <v>25414</v>
      </c>
      <c r="T4868" t="s">
        <v>25415</v>
      </c>
      <c r="U4868" t="s">
        <v>25416</v>
      </c>
      <c r="W4868" t="str">
        <f>_xlfn.XLOOKUP(D4868,'All DP'!B:B,'All DP'!D:D,"Tidak")</f>
        <v>Masih</v>
      </c>
      <c r="X4868" t="str">
        <f t="shared" si="76"/>
        <v>YA</v>
      </c>
    </row>
    <row r="4869" spans="1:24">
      <c r="A4869" s="52">
        <v>46267</v>
      </c>
      <c r="B4869" t="s">
        <v>848</v>
      </c>
      <c r="C4869" t="s">
        <v>6322</v>
      </c>
      <c r="D4869" t="s">
        <v>6321</v>
      </c>
      <c r="G4869"/>
      <c r="H4869" t="s">
        <v>25417</v>
      </c>
      <c r="K4869" t="s">
        <v>6321</v>
      </c>
      <c r="L4869" t="s">
        <v>6322</v>
      </c>
      <c r="P4869" t="s">
        <v>25417</v>
      </c>
      <c r="Q4869" t="s">
        <v>10181</v>
      </c>
      <c r="R4869" t="s">
        <v>15621</v>
      </c>
      <c r="S4869" t="s">
        <v>15622</v>
      </c>
      <c r="T4869" t="s">
        <v>15623</v>
      </c>
      <c r="U4869" t="s">
        <v>25418</v>
      </c>
      <c r="W4869" t="str">
        <f>_xlfn.XLOOKUP(D4869,'All DP'!B:B,'All DP'!D:D,"Tidak")</f>
        <v>Masih</v>
      </c>
      <c r="X4869" t="str">
        <f t="shared" si="76"/>
        <v>YA</v>
      </c>
    </row>
    <row r="4870" spans="1:24">
      <c r="A4870" s="52">
        <v>46267</v>
      </c>
      <c r="B4870" t="s">
        <v>777</v>
      </c>
      <c r="C4870" t="s">
        <v>2690</v>
      </c>
      <c r="D4870" t="s">
        <v>2689</v>
      </c>
      <c r="G4870"/>
      <c r="H4870" t="s">
        <v>25420</v>
      </c>
      <c r="K4870" t="s">
        <v>2689</v>
      </c>
      <c r="L4870" t="s">
        <v>2690</v>
      </c>
      <c r="P4870" t="s">
        <v>25420</v>
      </c>
      <c r="Q4870" t="s">
        <v>10307</v>
      </c>
      <c r="R4870" t="s">
        <v>13476</v>
      </c>
      <c r="S4870" t="s">
        <v>13477</v>
      </c>
      <c r="T4870" t="s">
        <v>13478</v>
      </c>
      <c r="U4870" t="s">
        <v>25421</v>
      </c>
      <c r="W4870" t="str">
        <f>_xlfn.XLOOKUP(D4870,'All DP'!B:B,'All DP'!D:D,"Tidak")</f>
        <v>Masih</v>
      </c>
      <c r="X4870" t="str">
        <f t="shared" si="76"/>
        <v>YA</v>
      </c>
    </row>
    <row r="4871" spans="1:24">
      <c r="A4871" s="52">
        <v>46267</v>
      </c>
      <c r="B4871" t="s">
        <v>229</v>
      </c>
      <c r="C4871" t="s">
        <v>5296</v>
      </c>
      <c r="D4871" t="s">
        <v>5295</v>
      </c>
      <c r="G4871"/>
      <c r="H4871" t="s">
        <v>25423</v>
      </c>
      <c r="K4871" t="s">
        <v>5295</v>
      </c>
      <c r="L4871" t="s">
        <v>5296</v>
      </c>
      <c r="P4871" t="s">
        <v>25423</v>
      </c>
      <c r="Q4871" t="s">
        <v>10199</v>
      </c>
      <c r="R4871" t="s">
        <v>15402</v>
      </c>
      <c r="S4871" t="s">
        <v>15403</v>
      </c>
      <c r="T4871" t="s">
        <v>15404</v>
      </c>
      <c r="U4871" t="s">
        <v>25424</v>
      </c>
      <c r="W4871" t="str">
        <f>_xlfn.XLOOKUP(D4871,'All DP'!B:B,'All DP'!D:D,"Tidak")</f>
        <v>Masih</v>
      </c>
      <c r="X4871" t="str">
        <f t="shared" si="76"/>
        <v>YA</v>
      </c>
    </row>
    <row r="4872" spans="1:24">
      <c r="A4872" s="52">
        <v>46267</v>
      </c>
      <c r="B4872" t="s">
        <v>413</v>
      </c>
      <c r="C4872" t="s">
        <v>1776</v>
      </c>
      <c r="D4872" t="s">
        <v>1775</v>
      </c>
      <c r="G4872"/>
      <c r="H4872" t="s">
        <v>25423</v>
      </c>
      <c r="K4872" t="s">
        <v>1775</v>
      </c>
      <c r="L4872" t="s">
        <v>1776</v>
      </c>
      <c r="P4872" t="s">
        <v>25423</v>
      </c>
      <c r="Q4872" t="s">
        <v>10398</v>
      </c>
      <c r="R4872" t="s">
        <v>11643</v>
      </c>
      <c r="S4872" t="s">
        <v>11644</v>
      </c>
      <c r="T4872" t="s">
        <v>11645</v>
      </c>
      <c r="U4872" t="s">
        <v>25426</v>
      </c>
      <c r="W4872" t="str">
        <f>_xlfn.XLOOKUP(D4872,'All DP'!B:B,'All DP'!D:D,"Tidak")</f>
        <v>Masih</v>
      </c>
      <c r="X4872" t="str">
        <f t="shared" si="76"/>
        <v>YA</v>
      </c>
    </row>
    <row r="4873" spans="1:24">
      <c r="A4873" s="52">
        <v>46267</v>
      </c>
      <c r="B4873" t="s">
        <v>229</v>
      </c>
      <c r="C4873" t="s">
        <v>5391</v>
      </c>
      <c r="D4873" t="s">
        <v>5390</v>
      </c>
      <c r="G4873"/>
      <c r="H4873" t="s">
        <v>25427</v>
      </c>
      <c r="K4873" t="s">
        <v>5390</v>
      </c>
      <c r="L4873" t="s">
        <v>5391</v>
      </c>
      <c r="P4873" t="s">
        <v>25427</v>
      </c>
      <c r="Q4873" t="s">
        <v>10199</v>
      </c>
      <c r="R4873" t="s">
        <v>10663</v>
      </c>
      <c r="S4873" t="s">
        <v>10664</v>
      </c>
      <c r="T4873" t="s">
        <v>10665</v>
      </c>
      <c r="U4873" t="s">
        <v>25428</v>
      </c>
      <c r="W4873" t="str">
        <f>_xlfn.XLOOKUP(D4873,'All DP'!B:B,'All DP'!D:D,"Tidak")</f>
        <v>Masih</v>
      </c>
      <c r="X4873" t="str">
        <f t="shared" si="76"/>
        <v>YA</v>
      </c>
    </row>
    <row r="4874" spans="1:24">
      <c r="A4874" s="52">
        <v>46267</v>
      </c>
      <c r="B4874" t="s">
        <v>928</v>
      </c>
      <c r="C4874" t="s">
        <v>5255</v>
      </c>
      <c r="D4874" t="s">
        <v>5254</v>
      </c>
      <c r="G4874"/>
      <c r="H4874" t="s">
        <v>25427</v>
      </c>
      <c r="K4874" t="s">
        <v>5254</v>
      </c>
      <c r="L4874" t="s">
        <v>5255</v>
      </c>
      <c r="P4874" t="s">
        <v>25427</v>
      </c>
      <c r="Q4874" t="s">
        <v>10486</v>
      </c>
      <c r="R4874" t="s">
        <v>18498</v>
      </c>
      <c r="S4874" t="s">
        <v>18499</v>
      </c>
      <c r="T4874" t="s">
        <v>18500</v>
      </c>
      <c r="U4874" t="s">
        <v>25430</v>
      </c>
      <c r="W4874" t="str">
        <f>_xlfn.XLOOKUP(D4874,'All DP'!B:B,'All DP'!D:D,"Tidak")</f>
        <v>Masih</v>
      </c>
      <c r="X4874" t="str">
        <f t="shared" si="76"/>
        <v>YA</v>
      </c>
    </row>
    <row r="4875" spans="1:24">
      <c r="A4875" s="52">
        <v>46267</v>
      </c>
      <c r="B4875" t="s">
        <v>4</v>
      </c>
      <c r="C4875" t="s">
        <v>25</v>
      </c>
      <c r="D4875" t="s">
        <v>24</v>
      </c>
      <c r="G4875"/>
      <c r="H4875" t="s">
        <v>25432</v>
      </c>
      <c r="K4875" t="s">
        <v>24</v>
      </c>
      <c r="L4875" t="s">
        <v>25</v>
      </c>
      <c r="P4875" t="s">
        <v>25432</v>
      </c>
      <c r="Q4875" t="s">
        <v>11054</v>
      </c>
      <c r="R4875" t="s">
        <v>17529</v>
      </c>
      <c r="S4875" t="s">
        <v>17530</v>
      </c>
      <c r="T4875" t="s">
        <v>17531</v>
      </c>
      <c r="U4875" t="s">
        <v>25433</v>
      </c>
      <c r="W4875" t="str">
        <f>_xlfn.XLOOKUP(D4875,'All DP'!B:B,'All DP'!D:D,"Tidak")</f>
        <v>Masih</v>
      </c>
      <c r="X4875" t="str">
        <f t="shared" si="76"/>
        <v>YA</v>
      </c>
    </row>
    <row r="4876" spans="1:24">
      <c r="A4876" s="52">
        <v>46267</v>
      </c>
      <c r="B4876" t="s">
        <v>565</v>
      </c>
      <c r="C4876" t="s">
        <v>2278</v>
      </c>
      <c r="D4876" t="s">
        <v>2277</v>
      </c>
      <c r="G4876"/>
      <c r="H4876" t="s">
        <v>25434</v>
      </c>
      <c r="K4876" t="s">
        <v>2277</v>
      </c>
      <c r="L4876" t="s">
        <v>2278</v>
      </c>
      <c r="P4876" t="s">
        <v>25434</v>
      </c>
      <c r="Q4876" t="s">
        <v>11660</v>
      </c>
      <c r="R4876" t="s">
        <v>16228</v>
      </c>
      <c r="S4876" t="s">
        <v>16229</v>
      </c>
      <c r="T4876" t="s">
        <v>16230</v>
      </c>
      <c r="U4876" t="s">
        <v>25435</v>
      </c>
      <c r="W4876" t="str">
        <f>_xlfn.XLOOKUP(D4876,'All DP'!B:B,'All DP'!D:D,"Tidak")</f>
        <v>Masih</v>
      </c>
      <c r="X4876" t="str">
        <f t="shared" si="76"/>
        <v>YA</v>
      </c>
    </row>
    <row r="4877" spans="1:24">
      <c r="A4877" s="52">
        <v>46267</v>
      </c>
      <c r="B4877" t="s">
        <v>860</v>
      </c>
      <c r="C4877" t="s">
        <v>6062</v>
      </c>
      <c r="D4877" t="s">
        <v>6061</v>
      </c>
      <c r="G4877"/>
      <c r="H4877" t="s">
        <v>25436</v>
      </c>
      <c r="K4877" t="s">
        <v>6061</v>
      </c>
      <c r="L4877" t="s">
        <v>6062</v>
      </c>
      <c r="P4877" t="s">
        <v>25436</v>
      </c>
      <c r="Q4877" t="s">
        <v>10567</v>
      </c>
      <c r="R4877" t="s">
        <v>18967</v>
      </c>
      <c r="S4877" t="s">
        <v>18968</v>
      </c>
      <c r="T4877" t="s">
        <v>18969</v>
      </c>
      <c r="U4877" t="s">
        <v>25437</v>
      </c>
      <c r="W4877" t="str">
        <f>_xlfn.XLOOKUP(D4877,'All DP'!B:B,'All DP'!D:D,"Tidak")</f>
        <v>Masih</v>
      </c>
      <c r="X4877" t="str">
        <f t="shared" si="76"/>
        <v>YA</v>
      </c>
    </row>
    <row r="4878" spans="1:24">
      <c r="A4878" s="52">
        <v>46267</v>
      </c>
      <c r="B4878" t="s">
        <v>391</v>
      </c>
      <c r="C4878" t="s">
        <v>2975</v>
      </c>
      <c r="D4878" t="s">
        <v>2974</v>
      </c>
      <c r="G4878"/>
      <c r="H4878" t="s">
        <v>25438</v>
      </c>
      <c r="K4878" t="s">
        <v>2974</v>
      </c>
      <c r="L4878" t="s">
        <v>2975</v>
      </c>
      <c r="P4878" t="s">
        <v>25438</v>
      </c>
      <c r="Q4878" t="s">
        <v>11249</v>
      </c>
      <c r="R4878" t="s">
        <v>16434</v>
      </c>
      <c r="S4878" t="s">
        <v>16435</v>
      </c>
      <c r="T4878" t="s">
        <v>16436</v>
      </c>
      <c r="U4878" t="s">
        <v>25439</v>
      </c>
      <c r="W4878" t="str">
        <f>_xlfn.XLOOKUP(D4878,'All DP'!B:B,'All DP'!D:D,"Tidak")</f>
        <v>Masih</v>
      </c>
      <c r="X4878" t="str">
        <f t="shared" si="76"/>
        <v>YA</v>
      </c>
    </row>
    <row r="4879" spans="1:24">
      <c r="A4879" s="52">
        <v>46267</v>
      </c>
      <c r="B4879" t="s">
        <v>991</v>
      </c>
      <c r="C4879" t="s">
        <v>1384</v>
      </c>
      <c r="D4879" t="s">
        <v>1383</v>
      </c>
      <c r="G4879"/>
      <c r="H4879" t="s">
        <v>25440</v>
      </c>
      <c r="K4879" t="s">
        <v>1383</v>
      </c>
      <c r="L4879" t="s">
        <v>1384</v>
      </c>
      <c r="P4879" t="s">
        <v>25440</v>
      </c>
      <c r="Q4879" t="s">
        <v>12496</v>
      </c>
      <c r="R4879" t="s">
        <v>16108</v>
      </c>
      <c r="S4879" t="s">
        <v>16109</v>
      </c>
      <c r="T4879" t="s">
        <v>16110</v>
      </c>
      <c r="U4879" t="s">
        <v>25441</v>
      </c>
      <c r="W4879" t="str">
        <f>_xlfn.XLOOKUP(D4879,'All DP'!B:B,'All DP'!D:D,"Tidak")</f>
        <v>Masih</v>
      </c>
      <c r="X4879" t="str">
        <f t="shared" si="76"/>
        <v>YA</v>
      </c>
    </row>
    <row r="4880" spans="1:24">
      <c r="A4880" s="52">
        <v>46267</v>
      </c>
      <c r="B4880" t="s">
        <v>229</v>
      </c>
      <c r="C4880" t="s">
        <v>6491</v>
      </c>
      <c r="D4880" t="s">
        <v>6491</v>
      </c>
      <c r="G4880"/>
      <c r="H4880" t="s">
        <v>25442</v>
      </c>
      <c r="K4880" t="s">
        <v>6491</v>
      </c>
      <c r="L4880" t="s">
        <v>6491</v>
      </c>
      <c r="P4880" t="s">
        <v>25442</v>
      </c>
      <c r="Q4880" t="s">
        <v>10199</v>
      </c>
      <c r="R4880" t="s">
        <v>17260</v>
      </c>
      <c r="S4880" t="s">
        <v>17261</v>
      </c>
      <c r="T4880" t="s">
        <v>17262</v>
      </c>
      <c r="U4880" t="s">
        <v>25443</v>
      </c>
      <c r="W4880" t="str">
        <f>_xlfn.XLOOKUP(D4880,'All DP'!B:B,'All DP'!D:D,"Tidak")</f>
        <v>Masih</v>
      </c>
      <c r="X4880" t="str">
        <f t="shared" si="76"/>
        <v>YA</v>
      </c>
    </row>
    <row r="4881" spans="1:24">
      <c r="A4881" s="52">
        <v>46267</v>
      </c>
      <c r="B4881" t="s">
        <v>1026</v>
      </c>
      <c r="C4881" t="s">
        <v>1361</v>
      </c>
      <c r="D4881" t="s">
        <v>1361</v>
      </c>
      <c r="G4881"/>
      <c r="H4881" t="s">
        <v>25442</v>
      </c>
      <c r="K4881" t="s">
        <v>1361</v>
      </c>
      <c r="L4881" t="s">
        <v>1361</v>
      </c>
      <c r="P4881" t="s">
        <v>25442</v>
      </c>
      <c r="Q4881" t="s">
        <v>10270</v>
      </c>
      <c r="R4881" t="s">
        <v>17223</v>
      </c>
      <c r="S4881" t="s">
        <v>17224</v>
      </c>
      <c r="T4881" t="s">
        <v>17225</v>
      </c>
      <c r="U4881" t="s">
        <v>25444</v>
      </c>
      <c r="W4881" t="str">
        <f>_xlfn.XLOOKUP(D4881,'All DP'!B:B,'All DP'!D:D,"Tidak")</f>
        <v>Masih</v>
      </c>
      <c r="X4881" t="str">
        <f t="shared" si="76"/>
        <v>YA</v>
      </c>
    </row>
    <row r="4882" spans="1:24">
      <c r="A4882" s="52">
        <v>46267</v>
      </c>
      <c r="B4882" t="s">
        <v>848</v>
      </c>
      <c r="C4882" t="s">
        <v>3351</v>
      </c>
      <c r="D4882" t="s">
        <v>3350</v>
      </c>
      <c r="G4882"/>
      <c r="H4882" t="s">
        <v>25442</v>
      </c>
      <c r="K4882" t="s">
        <v>3350</v>
      </c>
      <c r="L4882" t="s">
        <v>3351</v>
      </c>
      <c r="P4882" t="s">
        <v>25442</v>
      </c>
      <c r="Q4882" t="s">
        <v>10181</v>
      </c>
      <c r="R4882" t="s">
        <v>10392</v>
      </c>
      <c r="S4882" t="s">
        <v>10393</v>
      </c>
      <c r="T4882" t="s">
        <v>10394</v>
      </c>
      <c r="U4882" t="s">
        <v>25445</v>
      </c>
      <c r="W4882" t="str">
        <f>_xlfn.XLOOKUP(D4882,'All DP'!B:B,'All DP'!D:D,"Tidak")</f>
        <v>Masih</v>
      </c>
      <c r="X4882" t="str">
        <f t="shared" ref="X4882:X4945" si="77">IFERROR(IF(MOD(H4882,1)&lt;=TIME(15,0,0),"YA","TIDAK"),0)</f>
        <v>YA</v>
      </c>
    </row>
    <row r="4883" spans="1:24">
      <c r="A4883" s="52">
        <v>46267</v>
      </c>
      <c r="B4883" t="s">
        <v>588</v>
      </c>
      <c r="C4883" t="s">
        <v>4459</v>
      </c>
      <c r="D4883" t="s">
        <v>4458</v>
      </c>
      <c r="G4883"/>
      <c r="H4883" t="s">
        <v>25447</v>
      </c>
      <c r="K4883" t="s">
        <v>4458</v>
      </c>
      <c r="L4883" t="s">
        <v>4459</v>
      </c>
      <c r="P4883" t="s">
        <v>25447</v>
      </c>
      <c r="Q4883" t="s">
        <v>10385</v>
      </c>
      <c r="R4883" t="s">
        <v>19600</v>
      </c>
      <c r="S4883" t="s">
        <v>19601</v>
      </c>
      <c r="T4883" t="s">
        <v>16104</v>
      </c>
      <c r="U4883" t="s">
        <v>25448</v>
      </c>
      <c r="W4883" t="str">
        <f>_xlfn.XLOOKUP(D4883,'All DP'!B:B,'All DP'!D:D,"Tidak")</f>
        <v>Masih</v>
      </c>
      <c r="X4883" t="str">
        <f t="shared" si="77"/>
        <v>YA</v>
      </c>
    </row>
    <row r="4884" spans="1:24">
      <c r="A4884" s="52">
        <v>46267</v>
      </c>
      <c r="B4884" t="s">
        <v>853</v>
      </c>
      <c r="C4884" t="s">
        <v>3639</v>
      </c>
      <c r="D4884" t="s">
        <v>3638</v>
      </c>
      <c r="G4884"/>
      <c r="H4884" t="s">
        <v>25450</v>
      </c>
      <c r="K4884" t="s">
        <v>3638</v>
      </c>
      <c r="L4884" t="s">
        <v>3639</v>
      </c>
      <c r="P4884" t="s">
        <v>25450</v>
      </c>
      <c r="Q4884" t="s">
        <v>11862</v>
      </c>
      <c r="R4884" t="s">
        <v>16380</v>
      </c>
      <c r="S4884" t="s">
        <v>16381</v>
      </c>
      <c r="T4884" t="s">
        <v>16382</v>
      </c>
      <c r="U4884" t="s">
        <v>25451</v>
      </c>
      <c r="W4884" t="str">
        <f>_xlfn.XLOOKUP(D4884,'All DP'!B:B,'All DP'!D:D,"Tidak")</f>
        <v>Masih</v>
      </c>
      <c r="X4884" t="str">
        <f t="shared" si="77"/>
        <v>YA</v>
      </c>
    </row>
    <row r="4885" spans="1:24">
      <c r="A4885" s="52">
        <v>46267</v>
      </c>
      <c r="B4885" t="s">
        <v>928</v>
      </c>
      <c r="C4885" t="s">
        <v>4723</v>
      </c>
      <c r="D4885" t="s">
        <v>4722</v>
      </c>
      <c r="G4885"/>
      <c r="H4885" t="s">
        <v>25452</v>
      </c>
      <c r="K4885" t="s">
        <v>4722</v>
      </c>
      <c r="L4885" t="s">
        <v>4723</v>
      </c>
      <c r="P4885" t="s">
        <v>25452</v>
      </c>
      <c r="Q4885" t="s">
        <v>10486</v>
      </c>
      <c r="R4885" t="s">
        <v>14564</v>
      </c>
      <c r="S4885" t="s">
        <v>14565</v>
      </c>
      <c r="T4885" t="s">
        <v>14566</v>
      </c>
      <c r="U4885" t="s">
        <v>25453</v>
      </c>
      <c r="W4885" t="str">
        <f>_xlfn.XLOOKUP(D4885,'All DP'!B:B,'All DP'!D:D,"Tidak")</f>
        <v>Masih</v>
      </c>
      <c r="X4885" t="str">
        <f t="shared" si="77"/>
        <v>YA</v>
      </c>
    </row>
    <row r="4886" spans="1:24">
      <c r="A4886" s="52">
        <v>46267</v>
      </c>
      <c r="B4886" t="s">
        <v>766</v>
      </c>
      <c r="C4886" t="s">
        <v>911</v>
      </c>
      <c r="D4886" t="s">
        <v>910</v>
      </c>
      <c r="G4886"/>
      <c r="H4886" t="s">
        <v>25455</v>
      </c>
      <c r="K4886" t="s">
        <v>910</v>
      </c>
      <c r="L4886" t="s">
        <v>911</v>
      </c>
      <c r="P4886" t="s">
        <v>25455</v>
      </c>
      <c r="Q4886" t="s">
        <v>11133</v>
      </c>
      <c r="R4886" t="s">
        <v>21281</v>
      </c>
      <c r="S4886" t="s">
        <v>21282</v>
      </c>
      <c r="T4886" t="s">
        <v>21283</v>
      </c>
      <c r="U4886" t="s">
        <v>25456</v>
      </c>
      <c r="W4886" t="str">
        <f>_xlfn.XLOOKUP(D4886,'All DP'!B:B,'All DP'!D:D,"Tidak")</f>
        <v>Masih</v>
      </c>
      <c r="X4886" t="str">
        <f t="shared" si="77"/>
        <v>YA</v>
      </c>
    </row>
    <row r="4887" spans="1:24">
      <c r="A4887" s="52">
        <v>46267</v>
      </c>
      <c r="B4887" t="s">
        <v>391</v>
      </c>
      <c r="C4887" t="s">
        <v>5787</v>
      </c>
      <c r="D4887" t="s">
        <v>5786</v>
      </c>
      <c r="G4887"/>
      <c r="H4887" t="s">
        <v>25457</v>
      </c>
      <c r="K4887" t="s">
        <v>5786</v>
      </c>
      <c r="L4887" t="s">
        <v>5787</v>
      </c>
      <c r="P4887" t="s">
        <v>25457</v>
      </c>
      <c r="Q4887" t="s">
        <v>11249</v>
      </c>
      <c r="R4887" t="s">
        <v>14492</v>
      </c>
      <c r="S4887" t="s">
        <v>14493</v>
      </c>
      <c r="T4887" t="s">
        <v>14494</v>
      </c>
      <c r="U4887" t="s">
        <v>25458</v>
      </c>
      <c r="W4887" t="str">
        <f>_xlfn.XLOOKUP(D4887,'All DP'!B:B,'All DP'!D:D,"Tidak")</f>
        <v>Masih</v>
      </c>
      <c r="X4887" t="str">
        <f t="shared" si="77"/>
        <v>YA</v>
      </c>
    </row>
    <row r="4888" spans="1:24">
      <c r="A4888" s="52">
        <v>46267</v>
      </c>
      <c r="B4888" t="s">
        <v>565</v>
      </c>
      <c r="C4888" t="s">
        <v>4401</v>
      </c>
      <c r="D4888" t="s">
        <v>4400</v>
      </c>
      <c r="G4888"/>
      <c r="H4888" t="s">
        <v>25459</v>
      </c>
      <c r="K4888" t="s">
        <v>4400</v>
      </c>
      <c r="L4888" t="s">
        <v>4401</v>
      </c>
      <c r="P4888" t="s">
        <v>25459</v>
      </c>
      <c r="Q4888" t="s">
        <v>11660</v>
      </c>
      <c r="R4888" t="s">
        <v>16207</v>
      </c>
      <c r="S4888" t="s">
        <v>16208</v>
      </c>
      <c r="T4888" t="s">
        <v>16209</v>
      </c>
      <c r="U4888" t="s">
        <v>25460</v>
      </c>
      <c r="W4888" t="str">
        <f>_xlfn.XLOOKUP(D4888,'All DP'!B:B,'All DP'!D:D,"Tidak")</f>
        <v>Masih</v>
      </c>
      <c r="X4888" t="str">
        <f t="shared" si="77"/>
        <v>YA</v>
      </c>
    </row>
    <row r="4889" spans="1:24">
      <c r="A4889" s="52">
        <v>46267</v>
      </c>
      <c r="B4889" t="s">
        <v>853</v>
      </c>
      <c r="C4889" t="s">
        <v>5789</v>
      </c>
      <c r="D4889" t="s">
        <v>5788</v>
      </c>
      <c r="G4889"/>
      <c r="H4889" t="s">
        <v>25461</v>
      </c>
      <c r="K4889" t="s">
        <v>5788</v>
      </c>
      <c r="L4889" t="s">
        <v>5789</v>
      </c>
      <c r="P4889" t="s">
        <v>25461</v>
      </c>
      <c r="Q4889" t="s">
        <v>11862</v>
      </c>
      <c r="R4889" t="s">
        <v>17681</v>
      </c>
      <c r="S4889" t="s">
        <v>17682</v>
      </c>
      <c r="T4889" t="s">
        <v>17683</v>
      </c>
      <c r="U4889" t="s">
        <v>25462</v>
      </c>
      <c r="W4889" t="str">
        <f>_xlfn.XLOOKUP(D4889,'All DP'!B:B,'All DP'!D:D,"Tidak")</f>
        <v>Masih</v>
      </c>
      <c r="X4889" t="str">
        <f t="shared" si="77"/>
        <v>YA</v>
      </c>
    </row>
    <row r="4890" spans="1:24">
      <c r="A4890" s="52">
        <v>46267</v>
      </c>
      <c r="B4890" t="s">
        <v>229</v>
      </c>
      <c r="C4890" t="s">
        <v>3511</v>
      </c>
      <c r="D4890" t="s">
        <v>3510</v>
      </c>
      <c r="G4890"/>
      <c r="H4890" t="s">
        <v>25463</v>
      </c>
      <c r="K4890" t="s">
        <v>3510</v>
      </c>
      <c r="L4890" t="s">
        <v>3511</v>
      </c>
      <c r="P4890" t="s">
        <v>25463</v>
      </c>
      <c r="Q4890" t="s">
        <v>10199</v>
      </c>
      <c r="R4890" t="s">
        <v>17035</v>
      </c>
      <c r="S4890" t="s">
        <v>17036</v>
      </c>
      <c r="T4890" t="s">
        <v>17037</v>
      </c>
      <c r="U4890" t="s">
        <v>25464</v>
      </c>
      <c r="W4890" t="str">
        <f>_xlfn.XLOOKUP(D4890,'All DP'!B:B,'All DP'!D:D,"Tidak")</f>
        <v>Masih</v>
      </c>
      <c r="X4890" t="str">
        <f t="shared" si="77"/>
        <v>YA</v>
      </c>
    </row>
    <row r="4891" spans="1:24">
      <c r="A4891" s="52">
        <v>46267</v>
      </c>
      <c r="B4891" t="s">
        <v>425</v>
      </c>
      <c r="C4891" t="s">
        <v>474</v>
      </c>
      <c r="D4891" t="s">
        <v>473</v>
      </c>
      <c r="G4891"/>
      <c r="H4891" t="s">
        <v>25465</v>
      </c>
      <c r="K4891" t="s">
        <v>473</v>
      </c>
      <c r="L4891" t="s">
        <v>474</v>
      </c>
      <c r="P4891" t="s">
        <v>25465</v>
      </c>
      <c r="Q4891" t="s">
        <v>10732</v>
      </c>
      <c r="R4891" t="s">
        <v>17942</v>
      </c>
      <c r="S4891" t="s">
        <v>17943</v>
      </c>
      <c r="T4891" t="s">
        <v>7107</v>
      </c>
      <c r="U4891" t="s">
        <v>25466</v>
      </c>
      <c r="W4891" t="str">
        <f>_xlfn.XLOOKUP(D4891,'All DP'!B:B,'All DP'!D:D,"Tidak")</f>
        <v>Masih</v>
      </c>
      <c r="X4891" t="str">
        <f t="shared" si="77"/>
        <v>YA</v>
      </c>
    </row>
    <row r="4892" spans="1:24">
      <c r="A4892" s="52">
        <v>46267</v>
      </c>
      <c r="B4892" t="s">
        <v>391</v>
      </c>
      <c r="C4892" t="s">
        <v>3049</v>
      </c>
      <c r="D4892" t="s">
        <v>3048</v>
      </c>
      <c r="G4892"/>
      <c r="H4892" t="s">
        <v>25468</v>
      </c>
      <c r="K4892" t="s">
        <v>3048</v>
      </c>
      <c r="L4892" t="s">
        <v>3049</v>
      </c>
      <c r="P4892" t="s">
        <v>25468</v>
      </c>
      <c r="Q4892" t="s">
        <v>11249</v>
      </c>
      <c r="R4892" t="s">
        <v>14271</v>
      </c>
      <c r="S4892" t="s">
        <v>14272</v>
      </c>
      <c r="T4892" t="s">
        <v>14273</v>
      </c>
      <c r="U4892" t="s">
        <v>25469</v>
      </c>
      <c r="W4892" t="str">
        <f>_xlfn.XLOOKUP(D4892,'All DP'!B:B,'All DP'!D:D,"Tidak")</f>
        <v>Masih</v>
      </c>
      <c r="X4892" t="str">
        <f t="shared" si="77"/>
        <v>YA</v>
      </c>
    </row>
    <row r="4893" spans="1:24">
      <c r="A4893" s="52">
        <v>46267</v>
      </c>
      <c r="B4893" t="s">
        <v>928</v>
      </c>
      <c r="C4893" t="s">
        <v>3565</v>
      </c>
      <c r="D4893" t="s">
        <v>3564</v>
      </c>
      <c r="G4893"/>
      <c r="H4893" t="s">
        <v>25471</v>
      </c>
      <c r="K4893" t="s">
        <v>3564</v>
      </c>
      <c r="L4893" t="s">
        <v>3565</v>
      </c>
      <c r="P4893" t="s">
        <v>25471</v>
      </c>
      <c r="Q4893" t="s">
        <v>10486</v>
      </c>
      <c r="R4893" t="s">
        <v>12530</v>
      </c>
      <c r="S4893" t="s">
        <v>12531</v>
      </c>
      <c r="T4893" t="s">
        <v>12532</v>
      </c>
      <c r="U4893" t="s">
        <v>25472</v>
      </c>
      <c r="W4893" t="str">
        <f>_xlfn.XLOOKUP(D4893,'All DP'!B:B,'All DP'!D:D,"Tidak")</f>
        <v>Masih</v>
      </c>
      <c r="X4893" t="str">
        <f t="shared" si="77"/>
        <v>YA</v>
      </c>
    </row>
    <row r="4894" spans="1:24">
      <c r="A4894" s="52">
        <v>46267</v>
      </c>
      <c r="B4894" t="s">
        <v>229</v>
      </c>
      <c r="C4894" t="s">
        <v>1498</v>
      </c>
      <c r="D4894" t="s">
        <v>1497</v>
      </c>
      <c r="G4894"/>
      <c r="H4894" t="s">
        <v>25474</v>
      </c>
      <c r="K4894" t="s">
        <v>1497</v>
      </c>
      <c r="L4894" t="s">
        <v>1498</v>
      </c>
      <c r="P4894" t="s">
        <v>25474</v>
      </c>
      <c r="Q4894" t="s">
        <v>10199</v>
      </c>
      <c r="R4894" t="s">
        <v>14385</v>
      </c>
      <c r="S4894" t="s">
        <v>14386</v>
      </c>
      <c r="T4894" t="s">
        <v>14387</v>
      </c>
      <c r="U4894" t="s">
        <v>25475</v>
      </c>
      <c r="W4894" t="str">
        <f>_xlfn.XLOOKUP(D4894,'All DP'!B:B,'All DP'!D:D,"Tidak")</f>
        <v>Masih</v>
      </c>
      <c r="X4894" t="str">
        <f t="shared" si="77"/>
        <v>YA</v>
      </c>
    </row>
    <row r="4895" spans="1:24">
      <c r="A4895" s="52">
        <v>46267</v>
      </c>
      <c r="B4895" t="s">
        <v>991</v>
      </c>
      <c r="C4895" t="s">
        <v>1410</v>
      </c>
      <c r="D4895" t="s">
        <v>1409</v>
      </c>
      <c r="G4895"/>
      <c r="H4895" t="s">
        <v>25477</v>
      </c>
      <c r="K4895" t="s">
        <v>1409</v>
      </c>
      <c r="L4895" t="s">
        <v>1410</v>
      </c>
      <c r="P4895" t="s">
        <v>25477</v>
      </c>
      <c r="Q4895" t="s">
        <v>12496</v>
      </c>
      <c r="R4895" t="s">
        <v>17959</v>
      </c>
      <c r="S4895" t="s">
        <v>17960</v>
      </c>
      <c r="T4895" t="s">
        <v>17961</v>
      </c>
      <c r="U4895" t="s">
        <v>25478</v>
      </c>
      <c r="W4895" t="str">
        <f>_xlfn.XLOOKUP(D4895,'All DP'!B:B,'All DP'!D:D,"Tidak")</f>
        <v>Masih</v>
      </c>
      <c r="X4895" t="str">
        <f t="shared" si="77"/>
        <v>YA</v>
      </c>
    </row>
    <row r="4896" spans="1:24">
      <c r="A4896" s="52">
        <v>46267</v>
      </c>
      <c r="B4896" t="s">
        <v>860</v>
      </c>
      <c r="C4896" t="s">
        <v>4921</v>
      </c>
      <c r="D4896" t="s">
        <v>4920</v>
      </c>
      <c r="G4896"/>
      <c r="H4896" t="s">
        <v>25479</v>
      </c>
      <c r="K4896" t="s">
        <v>4920</v>
      </c>
      <c r="L4896" t="s">
        <v>4921</v>
      </c>
      <c r="P4896" t="s">
        <v>25479</v>
      </c>
      <c r="Q4896" t="s">
        <v>10567</v>
      </c>
      <c r="R4896" t="s">
        <v>17354</v>
      </c>
      <c r="S4896" t="s">
        <v>17355</v>
      </c>
      <c r="T4896" t="s">
        <v>17356</v>
      </c>
      <c r="U4896" t="s">
        <v>25480</v>
      </c>
      <c r="W4896" t="str">
        <f>_xlfn.XLOOKUP(D4896,'All DP'!B:B,'All DP'!D:D,"Tidak")</f>
        <v>Masih</v>
      </c>
      <c r="X4896" t="str">
        <f t="shared" si="77"/>
        <v>YA</v>
      </c>
    </row>
    <row r="4897" spans="1:24">
      <c r="A4897" s="52">
        <v>46267</v>
      </c>
      <c r="B4897" t="s">
        <v>848</v>
      </c>
      <c r="C4897" t="s">
        <v>6096</v>
      </c>
      <c r="D4897" t="s">
        <v>6095</v>
      </c>
      <c r="G4897"/>
      <c r="H4897" t="s">
        <v>25487</v>
      </c>
      <c r="K4897" t="s">
        <v>6095</v>
      </c>
      <c r="L4897" t="s">
        <v>6096</v>
      </c>
      <c r="P4897" t="s">
        <v>25487</v>
      </c>
      <c r="Q4897" t="s">
        <v>10181</v>
      </c>
      <c r="R4897" t="s">
        <v>21065</v>
      </c>
      <c r="S4897" t="s">
        <v>21066</v>
      </c>
      <c r="T4897" t="s">
        <v>21067</v>
      </c>
      <c r="U4897" t="s">
        <v>25488</v>
      </c>
      <c r="W4897" t="str">
        <f>_xlfn.XLOOKUP(D4897,'All DP'!B:B,'All DP'!D:D,"Tidak")</f>
        <v>Masih</v>
      </c>
      <c r="X4897" t="str">
        <f t="shared" si="77"/>
        <v>YA</v>
      </c>
    </row>
    <row r="4898" spans="1:24">
      <c r="A4898" s="52">
        <v>46267</v>
      </c>
      <c r="B4898" t="s">
        <v>391</v>
      </c>
      <c r="C4898" t="s">
        <v>1585</v>
      </c>
      <c r="D4898" t="s">
        <v>1584</v>
      </c>
      <c r="G4898"/>
      <c r="H4898" t="s">
        <v>25490</v>
      </c>
      <c r="K4898" t="s">
        <v>1584</v>
      </c>
      <c r="L4898" t="s">
        <v>1585</v>
      </c>
      <c r="P4898" t="s">
        <v>25490</v>
      </c>
      <c r="Q4898" t="s">
        <v>11249</v>
      </c>
      <c r="R4898" t="s">
        <v>18437</v>
      </c>
      <c r="S4898" t="s">
        <v>18438</v>
      </c>
      <c r="T4898" t="s">
        <v>18439</v>
      </c>
      <c r="U4898" t="s">
        <v>25491</v>
      </c>
      <c r="W4898" t="str">
        <f>_xlfn.XLOOKUP(D4898,'All DP'!B:B,'All DP'!D:D,"Tidak")</f>
        <v>Masih</v>
      </c>
      <c r="X4898" t="str">
        <f t="shared" si="77"/>
        <v>YA</v>
      </c>
    </row>
    <row r="4899" spans="1:24">
      <c r="A4899" s="52">
        <v>46267</v>
      </c>
      <c r="B4899" t="s">
        <v>848</v>
      </c>
      <c r="C4899" t="s">
        <v>3397</v>
      </c>
      <c r="D4899" t="s">
        <v>3396</v>
      </c>
      <c r="G4899"/>
      <c r="H4899" t="s">
        <v>25493</v>
      </c>
      <c r="K4899" t="s">
        <v>3396</v>
      </c>
      <c r="L4899" t="s">
        <v>3397</v>
      </c>
      <c r="P4899" t="s">
        <v>25493</v>
      </c>
      <c r="Q4899" t="s">
        <v>10181</v>
      </c>
      <c r="R4899" t="s">
        <v>19792</v>
      </c>
      <c r="S4899" t="s">
        <v>19793</v>
      </c>
      <c r="T4899" t="s">
        <v>19794</v>
      </c>
      <c r="U4899" t="s">
        <v>25494</v>
      </c>
      <c r="W4899" t="str">
        <f>_xlfn.XLOOKUP(D4899,'All DP'!B:B,'All DP'!D:D,"Tidak")</f>
        <v>Masih</v>
      </c>
      <c r="X4899" t="str">
        <f t="shared" si="77"/>
        <v>YA</v>
      </c>
    </row>
    <row r="4900" spans="1:24">
      <c r="A4900" s="52">
        <v>46267</v>
      </c>
      <c r="B4900" t="s">
        <v>4</v>
      </c>
      <c r="C4900" t="s">
        <v>620</v>
      </c>
      <c r="D4900" t="s">
        <v>620</v>
      </c>
      <c r="G4900"/>
      <c r="H4900" t="s">
        <v>25496</v>
      </c>
      <c r="K4900" t="s">
        <v>620</v>
      </c>
      <c r="L4900" t="s">
        <v>620</v>
      </c>
      <c r="P4900" t="s">
        <v>25496</v>
      </c>
      <c r="Q4900" t="s">
        <v>11054</v>
      </c>
      <c r="R4900" t="s">
        <v>18692</v>
      </c>
      <c r="S4900" t="s">
        <v>18693</v>
      </c>
      <c r="T4900" t="s">
        <v>18694</v>
      </c>
      <c r="U4900" t="s">
        <v>25497</v>
      </c>
      <c r="W4900" t="str">
        <f>_xlfn.XLOOKUP(D4900,'All DP'!B:B,'All DP'!D:D,"Tidak")</f>
        <v>Masih</v>
      </c>
      <c r="X4900" t="str">
        <f t="shared" si="77"/>
        <v>YA</v>
      </c>
    </row>
    <row r="4901" spans="1:24">
      <c r="A4901" s="52">
        <v>46267</v>
      </c>
      <c r="B4901" t="s">
        <v>413</v>
      </c>
      <c r="C4901" t="s">
        <v>4521</v>
      </c>
      <c r="D4901" t="s">
        <v>4520</v>
      </c>
      <c r="G4901"/>
      <c r="H4901" t="s">
        <v>25498</v>
      </c>
      <c r="K4901" t="s">
        <v>4520</v>
      </c>
      <c r="L4901" t="s">
        <v>4521</v>
      </c>
      <c r="P4901" t="s">
        <v>25498</v>
      </c>
      <c r="Q4901" t="s">
        <v>10398</v>
      </c>
      <c r="R4901" t="s">
        <v>14608</v>
      </c>
      <c r="S4901" t="s">
        <v>14609</v>
      </c>
      <c r="T4901" t="s">
        <v>14610</v>
      </c>
      <c r="U4901" t="s">
        <v>25499</v>
      </c>
      <c r="W4901" t="str">
        <f>_xlfn.XLOOKUP(D4901,'All DP'!B:B,'All DP'!D:D,"Tidak")</f>
        <v>Masih</v>
      </c>
      <c r="X4901" t="str">
        <f t="shared" si="77"/>
        <v>YA</v>
      </c>
    </row>
    <row r="4902" spans="1:24">
      <c r="A4902" s="52">
        <v>46267</v>
      </c>
      <c r="B4902" t="s">
        <v>410</v>
      </c>
      <c r="C4902" t="s">
        <v>3319</v>
      </c>
      <c r="D4902" t="s">
        <v>3318</v>
      </c>
      <c r="G4902"/>
      <c r="H4902" t="s">
        <v>25498</v>
      </c>
      <c r="K4902" t="s">
        <v>3318</v>
      </c>
      <c r="L4902" t="s">
        <v>3319</v>
      </c>
      <c r="P4902" t="s">
        <v>25498</v>
      </c>
      <c r="Q4902" t="s">
        <v>10410</v>
      </c>
      <c r="R4902" t="s">
        <v>15379</v>
      </c>
      <c r="S4902" t="s">
        <v>15380</v>
      </c>
      <c r="T4902" t="s">
        <v>15381</v>
      </c>
      <c r="U4902" t="s">
        <v>25500</v>
      </c>
      <c r="W4902" t="str">
        <f>_xlfn.XLOOKUP(D4902,'All DP'!B:B,'All DP'!D:D,"Tidak")</f>
        <v>Masih</v>
      </c>
      <c r="X4902" t="str">
        <f t="shared" si="77"/>
        <v>YA</v>
      </c>
    </row>
    <row r="4903" spans="1:24">
      <c r="A4903" s="52">
        <v>46267</v>
      </c>
      <c r="B4903" t="s">
        <v>991</v>
      </c>
      <c r="C4903" t="s">
        <v>1438</v>
      </c>
      <c r="D4903" t="s">
        <v>1437</v>
      </c>
      <c r="G4903"/>
      <c r="H4903" t="s">
        <v>25501</v>
      </c>
      <c r="K4903" t="s">
        <v>1437</v>
      </c>
      <c r="L4903" t="s">
        <v>1438</v>
      </c>
      <c r="P4903" t="s">
        <v>25501</v>
      </c>
      <c r="Q4903" t="s">
        <v>12496</v>
      </c>
      <c r="R4903" t="s">
        <v>16967</v>
      </c>
      <c r="S4903" t="s">
        <v>25502</v>
      </c>
      <c r="T4903" t="s">
        <v>25503</v>
      </c>
      <c r="U4903" t="s">
        <v>25504</v>
      </c>
      <c r="W4903" t="str">
        <f>_xlfn.XLOOKUP(D4903,'All DP'!B:B,'All DP'!D:D,"Tidak")</f>
        <v>Masih</v>
      </c>
      <c r="X4903" t="str">
        <f t="shared" si="77"/>
        <v>YA</v>
      </c>
    </row>
    <row r="4904" spans="1:24">
      <c r="A4904" s="52">
        <v>46267</v>
      </c>
      <c r="B4904" t="s">
        <v>26</v>
      </c>
      <c r="C4904" t="s">
        <v>2473</v>
      </c>
      <c r="D4904" t="s">
        <v>2472</v>
      </c>
      <c r="G4904"/>
      <c r="H4904" t="s">
        <v>25506</v>
      </c>
      <c r="K4904" t="s">
        <v>2472</v>
      </c>
      <c r="L4904" t="s">
        <v>2473</v>
      </c>
      <c r="P4904" t="s">
        <v>25506</v>
      </c>
      <c r="Q4904" t="s">
        <v>10656</v>
      </c>
      <c r="R4904" t="s">
        <v>17993</v>
      </c>
      <c r="S4904" t="s">
        <v>17994</v>
      </c>
      <c r="T4904" t="s">
        <v>17995</v>
      </c>
      <c r="U4904" t="s">
        <v>25507</v>
      </c>
      <c r="W4904" t="str">
        <f>_xlfn.XLOOKUP(D4904,'All DP'!B:B,'All DP'!D:D,"Tidak")</f>
        <v>Masih</v>
      </c>
      <c r="X4904" t="str">
        <f t="shared" si="77"/>
        <v>YA</v>
      </c>
    </row>
    <row r="4905" spans="1:24">
      <c r="A4905" s="52">
        <v>46267</v>
      </c>
      <c r="B4905" t="s">
        <v>391</v>
      </c>
      <c r="C4905" t="s">
        <v>5769</v>
      </c>
      <c r="D4905" t="s">
        <v>5768</v>
      </c>
      <c r="G4905"/>
      <c r="H4905" t="s">
        <v>25509</v>
      </c>
      <c r="K4905" t="s">
        <v>5768</v>
      </c>
      <c r="L4905" t="s">
        <v>5769</v>
      </c>
      <c r="P4905" t="s">
        <v>25509</v>
      </c>
      <c r="Q4905" t="s">
        <v>11249</v>
      </c>
      <c r="R4905" t="s">
        <v>17523</v>
      </c>
      <c r="S4905" t="s">
        <v>17524</v>
      </c>
      <c r="T4905" t="s">
        <v>17525</v>
      </c>
      <c r="U4905" t="s">
        <v>25510</v>
      </c>
      <c r="W4905" t="str">
        <f>_xlfn.XLOOKUP(D4905,'All DP'!B:B,'All DP'!D:D,"Tidak")</f>
        <v>Masih</v>
      </c>
      <c r="X4905" t="str">
        <f t="shared" si="77"/>
        <v>YA</v>
      </c>
    </row>
    <row r="4906" spans="1:24">
      <c r="A4906" s="52">
        <v>46267</v>
      </c>
      <c r="B4906" t="s">
        <v>410</v>
      </c>
      <c r="C4906" t="s">
        <v>2431</v>
      </c>
      <c r="D4906" t="s">
        <v>2430</v>
      </c>
      <c r="G4906"/>
      <c r="H4906" t="s">
        <v>25512</v>
      </c>
      <c r="K4906" t="s">
        <v>2430</v>
      </c>
      <c r="L4906" t="s">
        <v>2431</v>
      </c>
      <c r="P4906" t="s">
        <v>25512</v>
      </c>
      <c r="Q4906" t="s">
        <v>10410</v>
      </c>
      <c r="R4906" t="s">
        <v>18334</v>
      </c>
      <c r="S4906" t="s">
        <v>18335</v>
      </c>
      <c r="T4906" t="s">
        <v>18336</v>
      </c>
      <c r="U4906" t="s">
        <v>25513</v>
      </c>
      <c r="W4906" t="str">
        <f>_xlfn.XLOOKUP(D4906,'All DP'!B:B,'All DP'!D:D,"Tidak")</f>
        <v>Masih</v>
      </c>
      <c r="X4906" t="str">
        <f t="shared" si="77"/>
        <v>YA</v>
      </c>
    </row>
    <row r="4907" spans="1:24">
      <c r="A4907" s="52">
        <v>46267</v>
      </c>
      <c r="B4907" t="s">
        <v>391</v>
      </c>
      <c r="C4907" t="s">
        <v>4781</v>
      </c>
      <c r="D4907" t="s">
        <v>4780</v>
      </c>
      <c r="G4907"/>
      <c r="H4907" t="s">
        <v>25512</v>
      </c>
      <c r="K4907" t="s">
        <v>4780</v>
      </c>
      <c r="L4907" t="s">
        <v>4781</v>
      </c>
      <c r="P4907" t="s">
        <v>25512</v>
      </c>
      <c r="Q4907" t="s">
        <v>11249</v>
      </c>
      <c r="R4907" t="s">
        <v>13931</v>
      </c>
      <c r="S4907" t="s">
        <v>13932</v>
      </c>
      <c r="T4907" t="s">
        <v>13933</v>
      </c>
      <c r="U4907" t="s">
        <v>25515</v>
      </c>
      <c r="W4907" t="str">
        <f>_xlfn.XLOOKUP(D4907,'All DP'!B:B,'All DP'!D:D,"Tidak")</f>
        <v>Masih</v>
      </c>
      <c r="X4907" t="str">
        <f t="shared" si="77"/>
        <v>YA</v>
      </c>
    </row>
    <row r="4908" spans="1:24">
      <c r="A4908" s="52">
        <v>46267</v>
      </c>
      <c r="B4908" t="s">
        <v>229</v>
      </c>
      <c r="C4908" t="s">
        <v>1790</v>
      </c>
      <c r="D4908" t="s">
        <v>1790</v>
      </c>
      <c r="G4908"/>
      <c r="H4908" t="s">
        <v>25516</v>
      </c>
      <c r="K4908" t="s">
        <v>1790</v>
      </c>
      <c r="L4908" t="s">
        <v>1790</v>
      </c>
      <c r="P4908" t="s">
        <v>25516</v>
      </c>
      <c r="Q4908" t="s">
        <v>10199</v>
      </c>
      <c r="R4908" t="s">
        <v>18052</v>
      </c>
      <c r="S4908" t="s">
        <v>18053</v>
      </c>
      <c r="T4908" t="s">
        <v>18054</v>
      </c>
      <c r="U4908" t="s">
        <v>25517</v>
      </c>
      <c r="W4908" t="str">
        <f>_xlfn.XLOOKUP(D4908,'All DP'!B:B,'All DP'!D:D,"Tidak")</f>
        <v>Masih</v>
      </c>
      <c r="X4908" t="str">
        <f t="shared" si="77"/>
        <v>YA</v>
      </c>
    </row>
    <row r="4909" spans="1:24">
      <c r="A4909" s="52">
        <v>46267</v>
      </c>
      <c r="B4909" t="s">
        <v>229</v>
      </c>
      <c r="C4909" t="s">
        <v>3715</v>
      </c>
      <c r="D4909" t="s">
        <v>3715</v>
      </c>
      <c r="G4909"/>
      <c r="H4909" t="s">
        <v>25518</v>
      </c>
      <c r="K4909" t="s">
        <v>3715</v>
      </c>
      <c r="L4909" t="s">
        <v>3715</v>
      </c>
      <c r="P4909" t="s">
        <v>25518</v>
      </c>
      <c r="Q4909" t="s">
        <v>10199</v>
      </c>
      <c r="R4909" t="s">
        <v>18317</v>
      </c>
      <c r="S4909" t="s">
        <v>18318</v>
      </c>
      <c r="T4909" t="s">
        <v>18319</v>
      </c>
      <c r="U4909" t="s">
        <v>25519</v>
      </c>
      <c r="W4909" t="str">
        <f>_xlfn.XLOOKUP(D4909,'All DP'!B:B,'All DP'!D:D,"Tidak")</f>
        <v>Masih</v>
      </c>
      <c r="X4909" t="str">
        <f t="shared" si="77"/>
        <v>YA</v>
      </c>
    </row>
    <row r="4910" spans="1:24">
      <c r="A4910" s="52">
        <v>46267</v>
      </c>
      <c r="B4910" t="s">
        <v>588</v>
      </c>
      <c r="C4910" t="s">
        <v>2018</v>
      </c>
      <c r="D4910" t="s">
        <v>2017</v>
      </c>
      <c r="G4910"/>
      <c r="H4910" t="s">
        <v>25518</v>
      </c>
      <c r="K4910" t="s">
        <v>2017</v>
      </c>
      <c r="L4910" t="s">
        <v>2018</v>
      </c>
      <c r="P4910" t="s">
        <v>25518</v>
      </c>
      <c r="Q4910" t="s">
        <v>10385</v>
      </c>
      <c r="R4910" t="s">
        <v>15479</v>
      </c>
      <c r="S4910" t="s">
        <v>15480</v>
      </c>
      <c r="T4910" t="s">
        <v>15481</v>
      </c>
      <c r="U4910" t="s">
        <v>25520</v>
      </c>
      <c r="W4910" t="str">
        <f>_xlfn.XLOOKUP(D4910,'All DP'!B:B,'All DP'!D:D,"Tidak")</f>
        <v>Masih</v>
      </c>
      <c r="X4910" t="str">
        <f t="shared" si="77"/>
        <v>YA</v>
      </c>
    </row>
    <row r="4911" spans="1:24">
      <c r="A4911" s="52">
        <v>46267</v>
      </c>
      <c r="B4911" t="s">
        <v>848</v>
      </c>
      <c r="C4911" t="s">
        <v>3363</v>
      </c>
      <c r="D4911" t="s">
        <v>3362</v>
      </c>
      <c r="G4911"/>
      <c r="H4911" t="s">
        <v>25521</v>
      </c>
      <c r="K4911" t="s">
        <v>3362</v>
      </c>
      <c r="L4911" t="s">
        <v>3363</v>
      </c>
      <c r="P4911" t="s">
        <v>25521</v>
      </c>
      <c r="Q4911" t="s">
        <v>10181</v>
      </c>
      <c r="R4911" t="s">
        <v>17432</v>
      </c>
      <c r="S4911" t="s">
        <v>17433</v>
      </c>
      <c r="T4911" t="s">
        <v>17434</v>
      </c>
      <c r="U4911" t="s">
        <v>25522</v>
      </c>
      <c r="W4911" t="str">
        <f>_xlfn.XLOOKUP(D4911,'All DP'!B:B,'All DP'!D:D,"Tidak")</f>
        <v>Masih</v>
      </c>
      <c r="X4911" t="str">
        <f t="shared" si="77"/>
        <v>YA</v>
      </c>
    </row>
    <row r="4912" spans="1:24">
      <c r="A4912" s="52">
        <v>46267</v>
      </c>
      <c r="B4912" t="s">
        <v>410</v>
      </c>
      <c r="C4912" t="s">
        <v>3253</v>
      </c>
      <c r="D4912" t="s">
        <v>3252</v>
      </c>
      <c r="G4912"/>
      <c r="H4912" t="s">
        <v>25524</v>
      </c>
      <c r="K4912" t="s">
        <v>3252</v>
      </c>
      <c r="L4912" t="s">
        <v>3253</v>
      </c>
      <c r="P4912" t="s">
        <v>25524</v>
      </c>
      <c r="Q4912" t="s">
        <v>10410</v>
      </c>
      <c r="R4912" t="s">
        <v>16641</v>
      </c>
      <c r="S4912" t="s">
        <v>16642</v>
      </c>
      <c r="T4912" t="s">
        <v>16643</v>
      </c>
      <c r="U4912" t="s">
        <v>25525</v>
      </c>
      <c r="W4912" t="str">
        <f>_xlfn.XLOOKUP(D4912,'All DP'!B:B,'All DP'!D:D,"Tidak")</f>
        <v>Masih</v>
      </c>
      <c r="X4912" t="str">
        <f t="shared" si="77"/>
        <v>YA</v>
      </c>
    </row>
    <row r="4913" spans="1:24">
      <c r="A4913" s="52">
        <v>46267</v>
      </c>
      <c r="B4913" t="s">
        <v>4</v>
      </c>
      <c r="C4913" t="s">
        <v>15</v>
      </c>
      <c r="D4913" t="s">
        <v>14</v>
      </c>
      <c r="G4913"/>
      <c r="H4913" t="s">
        <v>25527</v>
      </c>
      <c r="K4913" t="s">
        <v>14</v>
      </c>
      <c r="L4913" t="s">
        <v>15</v>
      </c>
      <c r="P4913" t="s">
        <v>25527</v>
      </c>
      <c r="Q4913" t="s">
        <v>11054</v>
      </c>
      <c r="R4913" t="s">
        <v>18630</v>
      </c>
      <c r="S4913" t="s">
        <v>18631</v>
      </c>
      <c r="T4913" t="s">
        <v>18632</v>
      </c>
      <c r="U4913" t="s">
        <v>25528</v>
      </c>
      <c r="W4913" t="str">
        <f>_xlfn.XLOOKUP(D4913,'All DP'!B:B,'All DP'!D:D,"Tidak")</f>
        <v>Masih</v>
      </c>
      <c r="X4913" t="str">
        <f t="shared" si="77"/>
        <v>YA</v>
      </c>
    </row>
    <row r="4914" spans="1:24">
      <c r="A4914" s="52">
        <v>46267</v>
      </c>
      <c r="B4914" t="s">
        <v>588</v>
      </c>
      <c r="C4914" t="s">
        <v>2569</v>
      </c>
      <c r="D4914" t="s">
        <v>2568</v>
      </c>
      <c r="G4914"/>
      <c r="H4914" t="s">
        <v>25529</v>
      </c>
      <c r="K4914" t="s">
        <v>2568</v>
      </c>
      <c r="L4914" t="s">
        <v>2569</v>
      </c>
      <c r="P4914" t="s">
        <v>25529</v>
      </c>
      <c r="Q4914" t="s">
        <v>10385</v>
      </c>
      <c r="R4914" t="s">
        <v>14120</v>
      </c>
      <c r="S4914" t="s">
        <v>14121</v>
      </c>
      <c r="T4914" t="s">
        <v>14122</v>
      </c>
      <c r="U4914" t="s">
        <v>25530</v>
      </c>
      <c r="W4914" t="str">
        <f>_xlfn.XLOOKUP(D4914,'All DP'!B:B,'All DP'!D:D,"Tidak")</f>
        <v>Masih</v>
      </c>
      <c r="X4914" t="str">
        <f t="shared" si="77"/>
        <v>YA</v>
      </c>
    </row>
    <row r="4915" spans="1:24">
      <c r="A4915" s="52">
        <v>46267</v>
      </c>
      <c r="B4915" t="s">
        <v>848</v>
      </c>
      <c r="C4915" t="s">
        <v>3353</v>
      </c>
      <c r="D4915" t="s">
        <v>3352</v>
      </c>
      <c r="G4915"/>
      <c r="H4915" t="s">
        <v>25532</v>
      </c>
      <c r="K4915" t="s">
        <v>3352</v>
      </c>
      <c r="L4915" t="s">
        <v>3353</v>
      </c>
      <c r="P4915" t="s">
        <v>25532</v>
      </c>
      <c r="Q4915" t="s">
        <v>10181</v>
      </c>
      <c r="R4915" t="s">
        <v>11740</v>
      </c>
      <c r="S4915" t="s">
        <v>11741</v>
      </c>
      <c r="T4915" t="s">
        <v>11742</v>
      </c>
      <c r="U4915" t="s">
        <v>25533</v>
      </c>
      <c r="W4915" t="str">
        <f>_xlfn.XLOOKUP(D4915,'All DP'!B:B,'All DP'!D:D,"Tidak")</f>
        <v>Masih</v>
      </c>
      <c r="X4915" t="str">
        <f t="shared" si="77"/>
        <v>YA</v>
      </c>
    </row>
    <row r="4916" spans="1:24">
      <c r="A4916" s="52">
        <v>46267</v>
      </c>
      <c r="B4916" t="s">
        <v>391</v>
      </c>
      <c r="C4916" t="s">
        <v>2099</v>
      </c>
      <c r="D4916" t="s">
        <v>2098</v>
      </c>
      <c r="G4916"/>
      <c r="H4916" t="s">
        <v>25532</v>
      </c>
      <c r="K4916" t="s">
        <v>2098</v>
      </c>
      <c r="L4916" t="s">
        <v>2099</v>
      </c>
      <c r="P4916" t="s">
        <v>25532</v>
      </c>
      <c r="Q4916" t="s">
        <v>11249</v>
      </c>
      <c r="R4916" t="s">
        <v>12562</v>
      </c>
      <c r="S4916" t="s">
        <v>12563</v>
      </c>
      <c r="T4916" t="s">
        <v>12564</v>
      </c>
      <c r="U4916" t="s">
        <v>25535</v>
      </c>
      <c r="W4916" t="str">
        <f>_xlfn.XLOOKUP(D4916,'All DP'!B:B,'All DP'!D:D,"Tidak")</f>
        <v>Masih</v>
      </c>
      <c r="X4916" t="str">
        <f t="shared" si="77"/>
        <v>YA</v>
      </c>
    </row>
    <row r="4917" spans="1:24">
      <c r="A4917" s="52">
        <v>46267</v>
      </c>
      <c r="B4917" t="s">
        <v>229</v>
      </c>
      <c r="C4917" t="s">
        <v>3112</v>
      </c>
      <c r="D4917" t="s">
        <v>3111</v>
      </c>
      <c r="G4917"/>
      <c r="H4917" t="s">
        <v>25537</v>
      </c>
      <c r="K4917" t="s">
        <v>3111</v>
      </c>
      <c r="L4917" t="s">
        <v>3112</v>
      </c>
      <c r="P4917" t="s">
        <v>25537</v>
      </c>
      <c r="Q4917" t="s">
        <v>10199</v>
      </c>
      <c r="R4917" t="s">
        <v>25538</v>
      </c>
      <c r="S4917" t="s">
        <v>25539</v>
      </c>
      <c r="T4917" t="s">
        <v>25540</v>
      </c>
      <c r="U4917" t="s">
        <v>25541</v>
      </c>
      <c r="W4917" t="str">
        <f>_xlfn.XLOOKUP(D4917,'All DP'!B:B,'All DP'!D:D,"Tidak")</f>
        <v>Masih</v>
      </c>
      <c r="X4917" t="str">
        <f t="shared" si="77"/>
        <v>YA</v>
      </c>
    </row>
    <row r="4918" spans="1:24">
      <c r="A4918" s="52">
        <v>46267</v>
      </c>
      <c r="B4918" t="s">
        <v>848</v>
      </c>
      <c r="C4918" t="s">
        <v>3441</v>
      </c>
      <c r="D4918" t="s">
        <v>3440</v>
      </c>
      <c r="G4918"/>
      <c r="H4918" t="s">
        <v>25544</v>
      </c>
      <c r="K4918" t="s">
        <v>3440</v>
      </c>
      <c r="L4918" t="s">
        <v>3441</v>
      </c>
      <c r="P4918" t="s">
        <v>25544</v>
      </c>
      <c r="Q4918" t="s">
        <v>10181</v>
      </c>
      <c r="R4918" t="s">
        <v>19766</v>
      </c>
      <c r="S4918" t="s">
        <v>19767</v>
      </c>
      <c r="T4918" t="s">
        <v>19768</v>
      </c>
      <c r="U4918" t="s">
        <v>25545</v>
      </c>
      <c r="W4918" t="str">
        <f>_xlfn.XLOOKUP(D4918,'All DP'!B:B,'All DP'!D:D,"Tidak")</f>
        <v>Masih</v>
      </c>
      <c r="X4918" t="str">
        <f t="shared" si="77"/>
        <v>YA</v>
      </c>
    </row>
    <row r="4919" spans="1:24">
      <c r="A4919" s="52">
        <v>46267</v>
      </c>
      <c r="B4919" t="s">
        <v>453</v>
      </c>
      <c r="C4919" t="s">
        <v>4961</v>
      </c>
      <c r="D4919" t="s">
        <v>4960</v>
      </c>
      <c r="G4919"/>
      <c r="H4919" t="s">
        <v>25544</v>
      </c>
      <c r="K4919" t="s">
        <v>4960</v>
      </c>
      <c r="L4919" t="s">
        <v>4961</v>
      </c>
      <c r="P4919" t="s">
        <v>25544</v>
      </c>
      <c r="Q4919" t="s">
        <v>10193</v>
      </c>
      <c r="R4919" t="s">
        <v>17344</v>
      </c>
      <c r="S4919" t="s">
        <v>17345</v>
      </c>
      <c r="T4919" t="s">
        <v>17346</v>
      </c>
      <c r="U4919" t="s">
        <v>25547</v>
      </c>
      <c r="W4919" t="str">
        <f>_xlfn.XLOOKUP(D4919,'All DP'!B:B,'All DP'!D:D,"Tidak")</f>
        <v>Masih</v>
      </c>
      <c r="X4919" t="str">
        <f t="shared" si="77"/>
        <v>YA</v>
      </c>
    </row>
    <row r="4920" spans="1:24">
      <c r="A4920" s="52">
        <v>46267</v>
      </c>
      <c r="B4920" t="s">
        <v>358</v>
      </c>
      <c r="C4920" t="s">
        <v>5870</v>
      </c>
      <c r="D4920" t="s">
        <v>5869</v>
      </c>
      <c r="G4920"/>
      <c r="H4920" t="s">
        <v>25551</v>
      </c>
      <c r="K4920" t="s">
        <v>5869</v>
      </c>
      <c r="L4920" t="s">
        <v>5870</v>
      </c>
      <c r="P4920" t="s">
        <v>25551</v>
      </c>
      <c r="Q4920" t="s">
        <v>10443</v>
      </c>
      <c r="R4920" t="s">
        <v>12847</v>
      </c>
      <c r="S4920" t="s">
        <v>12848</v>
      </c>
      <c r="T4920" t="s">
        <v>12849</v>
      </c>
      <c r="U4920" t="s">
        <v>25552</v>
      </c>
      <c r="W4920" t="str">
        <f>_xlfn.XLOOKUP(D4920,'All DP'!B:B,'All DP'!D:D,"Tidak")</f>
        <v>Masih</v>
      </c>
      <c r="X4920" t="str">
        <f t="shared" si="77"/>
        <v>YA</v>
      </c>
    </row>
    <row r="4921" spans="1:24">
      <c r="A4921" s="52">
        <v>46267</v>
      </c>
      <c r="B4921" t="s">
        <v>588</v>
      </c>
      <c r="C4921" t="s">
        <v>4427</v>
      </c>
      <c r="D4921" t="s">
        <v>4426</v>
      </c>
      <c r="G4921"/>
      <c r="H4921" t="s">
        <v>25554</v>
      </c>
      <c r="K4921" t="s">
        <v>4426</v>
      </c>
      <c r="L4921" t="s">
        <v>4427</v>
      </c>
      <c r="P4921" t="s">
        <v>25554</v>
      </c>
      <c r="Q4921" t="s">
        <v>10385</v>
      </c>
      <c r="R4921" t="s">
        <v>11218</v>
      </c>
      <c r="S4921" t="s">
        <v>11219</v>
      </c>
      <c r="T4921" t="s">
        <v>11220</v>
      </c>
      <c r="U4921" t="s">
        <v>25555</v>
      </c>
      <c r="W4921" t="str">
        <f>_xlfn.XLOOKUP(D4921,'All DP'!B:B,'All DP'!D:D,"Tidak")</f>
        <v>Masih</v>
      </c>
      <c r="X4921" t="str">
        <f t="shared" si="77"/>
        <v>YA</v>
      </c>
    </row>
    <row r="4922" spans="1:24">
      <c r="A4922" s="52">
        <v>46267</v>
      </c>
      <c r="B4922" t="s">
        <v>777</v>
      </c>
      <c r="C4922" t="s">
        <v>3952</v>
      </c>
      <c r="D4922" t="s">
        <v>3951</v>
      </c>
      <c r="G4922"/>
      <c r="H4922" t="s">
        <v>25556</v>
      </c>
      <c r="K4922" t="s">
        <v>3951</v>
      </c>
      <c r="L4922" t="s">
        <v>3952</v>
      </c>
      <c r="P4922" t="s">
        <v>25556</v>
      </c>
      <c r="Q4922" t="s">
        <v>10307</v>
      </c>
      <c r="R4922" t="s">
        <v>16391</v>
      </c>
      <c r="S4922" t="s">
        <v>16392</v>
      </c>
      <c r="T4922" t="s">
        <v>16393</v>
      </c>
      <c r="U4922" t="s">
        <v>25557</v>
      </c>
      <c r="W4922" t="str">
        <f>_xlfn.XLOOKUP(D4922,'All DP'!B:B,'All DP'!D:D,"Tidak")</f>
        <v>Masih</v>
      </c>
      <c r="X4922" t="str">
        <f t="shared" si="77"/>
        <v>YA</v>
      </c>
    </row>
    <row r="4923" spans="1:24">
      <c r="A4923" s="52">
        <v>46267</v>
      </c>
      <c r="B4923" t="s">
        <v>391</v>
      </c>
      <c r="C4923" t="s">
        <v>6078</v>
      </c>
      <c r="D4923" t="s">
        <v>6077</v>
      </c>
      <c r="G4923"/>
      <c r="H4923" t="s">
        <v>25559</v>
      </c>
      <c r="K4923" t="s">
        <v>6077</v>
      </c>
      <c r="L4923" t="s">
        <v>6078</v>
      </c>
      <c r="P4923" t="s">
        <v>25559</v>
      </c>
      <c r="Q4923" t="s">
        <v>11249</v>
      </c>
      <c r="R4923" t="s">
        <v>18106</v>
      </c>
      <c r="S4923" t="s">
        <v>18107</v>
      </c>
      <c r="T4923" t="s">
        <v>18108</v>
      </c>
      <c r="U4923" t="s">
        <v>25560</v>
      </c>
      <c r="W4923" t="str">
        <f>_xlfn.XLOOKUP(D4923,'All DP'!B:B,'All DP'!D:D,"Tidak")</f>
        <v>Masih</v>
      </c>
      <c r="X4923" t="str">
        <f t="shared" si="77"/>
        <v>YA</v>
      </c>
    </row>
    <row r="4924" spans="1:24">
      <c r="A4924" s="52">
        <v>46267</v>
      </c>
      <c r="B4924" t="s">
        <v>860</v>
      </c>
      <c r="C4924" t="s">
        <v>2422</v>
      </c>
      <c r="D4924" t="s">
        <v>2421</v>
      </c>
      <c r="G4924"/>
      <c r="H4924" t="s">
        <v>25562</v>
      </c>
      <c r="K4924" t="s">
        <v>2421</v>
      </c>
      <c r="L4924" t="s">
        <v>2422</v>
      </c>
      <c r="P4924" t="s">
        <v>25562</v>
      </c>
      <c r="Q4924" t="s">
        <v>10567</v>
      </c>
      <c r="R4924" t="s">
        <v>17390</v>
      </c>
      <c r="S4924" t="s">
        <v>17391</v>
      </c>
      <c r="T4924" t="s">
        <v>17392</v>
      </c>
      <c r="U4924" t="s">
        <v>25563</v>
      </c>
      <c r="W4924" t="str">
        <f>_xlfn.XLOOKUP(D4924,'All DP'!B:B,'All DP'!D:D,"Tidak")</f>
        <v>Masih</v>
      </c>
      <c r="X4924" t="str">
        <f t="shared" si="77"/>
        <v>YA</v>
      </c>
    </row>
    <row r="4925" spans="1:24">
      <c r="A4925" s="52">
        <v>46267</v>
      </c>
      <c r="B4925" t="s">
        <v>229</v>
      </c>
      <c r="C4925" t="s">
        <v>577</v>
      </c>
      <c r="D4925" t="s">
        <v>577</v>
      </c>
      <c r="G4925"/>
      <c r="H4925" t="s">
        <v>25565</v>
      </c>
      <c r="K4925" t="s">
        <v>577</v>
      </c>
      <c r="L4925" t="s">
        <v>577</v>
      </c>
      <c r="P4925" t="s">
        <v>25565</v>
      </c>
      <c r="Q4925" t="s">
        <v>10199</v>
      </c>
      <c r="R4925" t="s">
        <v>20208</v>
      </c>
      <c r="S4925" t="s">
        <v>20209</v>
      </c>
      <c r="T4925" t="s">
        <v>20210</v>
      </c>
      <c r="U4925" t="s">
        <v>25566</v>
      </c>
      <c r="W4925" t="str">
        <f>_xlfn.XLOOKUP(D4925,'All DP'!B:B,'All DP'!D:D,"Tidak")</f>
        <v>Masih</v>
      </c>
      <c r="X4925" t="str">
        <f t="shared" si="77"/>
        <v>YA</v>
      </c>
    </row>
    <row r="4926" spans="1:24">
      <c r="A4926" s="52">
        <v>46267</v>
      </c>
      <c r="B4926" t="s">
        <v>453</v>
      </c>
      <c r="C4926" t="s">
        <v>5457</v>
      </c>
      <c r="D4926" t="s">
        <v>5456</v>
      </c>
      <c r="G4926"/>
      <c r="H4926" t="s">
        <v>25567</v>
      </c>
      <c r="K4926" t="s">
        <v>5456</v>
      </c>
      <c r="L4926" t="s">
        <v>5457</v>
      </c>
      <c r="P4926" t="s">
        <v>25567</v>
      </c>
      <c r="Q4926" t="s">
        <v>10193</v>
      </c>
      <c r="R4926" t="s">
        <v>16932</v>
      </c>
      <c r="S4926" t="s">
        <v>16933</v>
      </c>
      <c r="T4926" t="s">
        <v>16934</v>
      </c>
      <c r="U4926" t="s">
        <v>25568</v>
      </c>
      <c r="W4926" t="str">
        <f>_xlfn.XLOOKUP(D4926,'All DP'!B:B,'All DP'!D:D,"Tidak")</f>
        <v>Masih</v>
      </c>
      <c r="X4926" t="str">
        <f t="shared" si="77"/>
        <v>YA</v>
      </c>
    </row>
    <row r="4927" spans="1:24">
      <c r="A4927" s="52">
        <v>46267</v>
      </c>
      <c r="B4927" t="s">
        <v>391</v>
      </c>
      <c r="C4927" t="s">
        <v>2993</v>
      </c>
      <c r="D4927" t="s">
        <v>2992</v>
      </c>
      <c r="G4927"/>
      <c r="H4927" t="s">
        <v>25570</v>
      </c>
      <c r="K4927" t="s">
        <v>2992</v>
      </c>
      <c r="L4927" t="s">
        <v>2993</v>
      </c>
      <c r="P4927" t="s">
        <v>25570</v>
      </c>
      <c r="Q4927" t="s">
        <v>11249</v>
      </c>
      <c r="R4927" t="s">
        <v>17338</v>
      </c>
      <c r="S4927" t="s">
        <v>17339</v>
      </c>
      <c r="T4927" t="s">
        <v>17340</v>
      </c>
      <c r="U4927" t="s">
        <v>25571</v>
      </c>
      <c r="W4927" t="str">
        <f>_xlfn.XLOOKUP(D4927,'All DP'!B:B,'All DP'!D:D,"Tidak")</f>
        <v>Masih</v>
      </c>
      <c r="X4927" t="str">
        <f t="shared" si="77"/>
        <v>YA</v>
      </c>
    </row>
    <row r="4928" spans="1:24">
      <c r="A4928" s="52">
        <v>46267</v>
      </c>
      <c r="B4928" t="s">
        <v>766</v>
      </c>
      <c r="C4928" t="s">
        <v>2900</v>
      </c>
      <c r="D4928" t="s">
        <v>2899</v>
      </c>
      <c r="G4928"/>
      <c r="H4928" t="s">
        <v>25573</v>
      </c>
      <c r="K4928" t="s">
        <v>2899</v>
      </c>
      <c r="L4928" t="s">
        <v>2900</v>
      </c>
      <c r="P4928" t="s">
        <v>25573</v>
      </c>
      <c r="Q4928" t="s">
        <v>11133</v>
      </c>
      <c r="R4928" t="s">
        <v>17460</v>
      </c>
      <c r="S4928" t="s">
        <v>17461</v>
      </c>
      <c r="T4928" t="s">
        <v>17462</v>
      </c>
      <c r="U4928" t="s">
        <v>25574</v>
      </c>
      <c r="W4928" t="str">
        <f>_xlfn.XLOOKUP(D4928,'All DP'!B:B,'All DP'!D:D,"Tidak")</f>
        <v>Masih</v>
      </c>
      <c r="X4928" t="str">
        <f t="shared" si="77"/>
        <v>YA</v>
      </c>
    </row>
    <row r="4929" spans="1:24">
      <c r="A4929" s="52">
        <v>46267</v>
      </c>
      <c r="B4929" t="s">
        <v>588</v>
      </c>
      <c r="C4929" t="s">
        <v>1954</v>
      </c>
      <c r="D4929" t="s">
        <v>1953</v>
      </c>
      <c r="G4929"/>
      <c r="H4929" t="s">
        <v>25576</v>
      </c>
      <c r="K4929" t="s">
        <v>1953</v>
      </c>
      <c r="L4929" t="s">
        <v>1954</v>
      </c>
      <c r="P4929" t="s">
        <v>25576</v>
      </c>
      <c r="Q4929" t="s">
        <v>10385</v>
      </c>
      <c r="R4929" t="s">
        <v>25577</v>
      </c>
      <c r="S4929" t="s">
        <v>25578</v>
      </c>
      <c r="T4929" t="s">
        <v>7011</v>
      </c>
      <c r="U4929" t="s">
        <v>25579</v>
      </c>
      <c r="W4929" t="str">
        <f>_xlfn.XLOOKUP(D4929,'All DP'!B:B,'All DP'!D:D,"Tidak")</f>
        <v>Masih</v>
      </c>
      <c r="X4929" t="str">
        <f t="shared" si="77"/>
        <v>YA</v>
      </c>
    </row>
    <row r="4930" spans="1:24">
      <c r="A4930" s="52">
        <v>46267</v>
      </c>
      <c r="B4930" t="s">
        <v>1026</v>
      </c>
      <c r="C4930" t="s">
        <v>4389</v>
      </c>
      <c r="D4930" t="s">
        <v>4388</v>
      </c>
      <c r="G4930"/>
      <c r="H4930" t="s">
        <v>25580</v>
      </c>
      <c r="K4930" t="s">
        <v>4388</v>
      </c>
      <c r="L4930" t="s">
        <v>4389</v>
      </c>
      <c r="P4930" t="s">
        <v>25580</v>
      </c>
      <c r="Q4930" t="s">
        <v>10270</v>
      </c>
      <c r="R4930" t="s">
        <v>17271</v>
      </c>
      <c r="S4930" t="s">
        <v>17272</v>
      </c>
      <c r="T4930" t="s">
        <v>17273</v>
      </c>
      <c r="U4930" t="s">
        <v>25581</v>
      </c>
      <c r="W4930" t="str">
        <f>_xlfn.XLOOKUP(D4930,'All DP'!B:B,'All DP'!D:D,"Tidak")</f>
        <v>Masih</v>
      </c>
      <c r="X4930" t="str">
        <f t="shared" si="77"/>
        <v>YA</v>
      </c>
    </row>
    <row r="4931" spans="1:24">
      <c r="A4931" s="52">
        <v>46267</v>
      </c>
      <c r="B4931" t="s">
        <v>229</v>
      </c>
      <c r="C4931" t="s">
        <v>2408</v>
      </c>
      <c r="D4931" t="s">
        <v>2408</v>
      </c>
      <c r="G4931"/>
      <c r="H4931" t="s">
        <v>25582</v>
      </c>
      <c r="K4931" t="s">
        <v>2408</v>
      </c>
      <c r="L4931" t="s">
        <v>2408</v>
      </c>
      <c r="P4931" t="s">
        <v>25582</v>
      </c>
      <c r="Q4931" t="s">
        <v>10199</v>
      </c>
      <c r="R4931" t="s">
        <v>13064</v>
      </c>
      <c r="S4931" t="s">
        <v>13065</v>
      </c>
      <c r="T4931" t="s">
        <v>13066</v>
      </c>
      <c r="U4931" t="s">
        <v>25583</v>
      </c>
      <c r="W4931" t="str">
        <f>_xlfn.XLOOKUP(D4931,'All DP'!B:B,'All DP'!D:D,"Tidak")</f>
        <v>Masih</v>
      </c>
      <c r="X4931" t="str">
        <f t="shared" si="77"/>
        <v>YA</v>
      </c>
    </row>
    <row r="4932" spans="1:24">
      <c r="A4932" s="52">
        <v>46267</v>
      </c>
      <c r="B4932" t="s">
        <v>588</v>
      </c>
      <c r="C4932" t="s">
        <v>4535</v>
      </c>
      <c r="D4932" t="s">
        <v>4534</v>
      </c>
      <c r="G4932"/>
      <c r="H4932" t="s">
        <v>25582</v>
      </c>
      <c r="K4932" t="s">
        <v>4534</v>
      </c>
      <c r="L4932" t="s">
        <v>4535</v>
      </c>
      <c r="P4932" t="s">
        <v>25582</v>
      </c>
      <c r="Q4932" t="s">
        <v>10385</v>
      </c>
      <c r="R4932" t="s">
        <v>15920</v>
      </c>
      <c r="S4932" t="s">
        <v>15921</v>
      </c>
      <c r="T4932" t="s">
        <v>15922</v>
      </c>
      <c r="U4932" t="s">
        <v>25584</v>
      </c>
      <c r="W4932" t="str">
        <f>_xlfn.XLOOKUP(D4932,'All DP'!B:B,'All DP'!D:D,"Tidak")</f>
        <v>Masih</v>
      </c>
      <c r="X4932" t="str">
        <f t="shared" si="77"/>
        <v>YA</v>
      </c>
    </row>
    <row r="4933" spans="1:24">
      <c r="A4933" s="52">
        <v>46267</v>
      </c>
      <c r="B4933" t="s">
        <v>358</v>
      </c>
      <c r="C4933" t="s">
        <v>4423</v>
      </c>
      <c r="D4933" t="s">
        <v>4422</v>
      </c>
      <c r="G4933"/>
      <c r="H4933" t="s">
        <v>25586</v>
      </c>
      <c r="K4933" t="s">
        <v>4422</v>
      </c>
      <c r="L4933" t="s">
        <v>4423</v>
      </c>
      <c r="P4933" t="s">
        <v>25586</v>
      </c>
      <c r="Q4933" t="s">
        <v>10443</v>
      </c>
      <c r="R4933" t="s">
        <v>12231</v>
      </c>
      <c r="S4933" t="s">
        <v>12232</v>
      </c>
      <c r="T4933" t="s">
        <v>12233</v>
      </c>
      <c r="U4933" t="s">
        <v>25587</v>
      </c>
      <c r="W4933" t="str">
        <f>_xlfn.XLOOKUP(D4933,'All DP'!B:B,'All DP'!D:D,"Tidak")</f>
        <v>Masih</v>
      </c>
      <c r="X4933" t="str">
        <f t="shared" si="77"/>
        <v>YA</v>
      </c>
    </row>
    <row r="4934" spans="1:24">
      <c r="A4934" s="52">
        <v>46267</v>
      </c>
      <c r="B4934" t="s">
        <v>766</v>
      </c>
      <c r="C4934" t="s">
        <v>2818</v>
      </c>
      <c r="D4934" t="s">
        <v>2817</v>
      </c>
      <c r="G4934"/>
      <c r="H4934" t="s">
        <v>25588</v>
      </c>
      <c r="K4934" t="s">
        <v>2817</v>
      </c>
      <c r="L4934" t="s">
        <v>2818</v>
      </c>
      <c r="P4934" t="s">
        <v>25588</v>
      </c>
      <c r="Q4934" t="s">
        <v>11133</v>
      </c>
      <c r="R4934" t="s">
        <v>17025</v>
      </c>
      <c r="S4934" t="s">
        <v>17026</v>
      </c>
      <c r="T4934" t="s">
        <v>17027</v>
      </c>
      <c r="U4934" t="s">
        <v>25589</v>
      </c>
      <c r="W4934" t="str">
        <f>_xlfn.XLOOKUP(D4934,'All DP'!B:B,'All DP'!D:D,"Tidak")</f>
        <v>Masih</v>
      </c>
      <c r="X4934" t="str">
        <f t="shared" si="77"/>
        <v>YA</v>
      </c>
    </row>
    <row r="4935" spans="1:24">
      <c r="A4935" s="52">
        <v>46267</v>
      </c>
      <c r="B4935" t="s">
        <v>860</v>
      </c>
      <c r="C4935" t="s">
        <v>2442</v>
      </c>
      <c r="D4935" t="s">
        <v>2441</v>
      </c>
      <c r="G4935"/>
      <c r="H4935" t="s">
        <v>25591</v>
      </c>
      <c r="K4935" t="s">
        <v>2441</v>
      </c>
      <c r="L4935" t="s">
        <v>2442</v>
      </c>
      <c r="P4935" t="s">
        <v>25591</v>
      </c>
      <c r="Q4935" t="s">
        <v>10567</v>
      </c>
      <c r="R4935" t="s">
        <v>14189</v>
      </c>
      <c r="S4935" t="s">
        <v>14190</v>
      </c>
      <c r="T4935" t="s">
        <v>14191</v>
      </c>
      <c r="U4935" t="s">
        <v>25592</v>
      </c>
      <c r="W4935" t="str">
        <f>_xlfn.XLOOKUP(D4935,'All DP'!B:B,'All DP'!D:D,"Tidak")</f>
        <v>Masih</v>
      </c>
      <c r="X4935" t="str">
        <f t="shared" si="77"/>
        <v>YA</v>
      </c>
    </row>
    <row r="4936" spans="1:24">
      <c r="A4936" s="52">
        <v>46267</v>
      </c>
      <c r="B4936" t="s">
        <v>229</v>
      </c>
      <c r="C4936" t="s">
        <v>3074</v>
      </c>
      <c r="D4936" t="s">
        <v>3074</v>
      </c>
      <c r="G4936"/>
      <c r="H4936" t="s">
        <v>25594</v>
      </c>
      <c r="K4936" t="s">
        <v>3074</v>
      </c>
      <c r="L4936" t="s">
        <v>3074</v>
      </c>
      <c r="P4936" t="s">
        <v>25594</v>
      </c>
      <c r="Q4936" t="s">
        <v>10199</v>
      </c>
      <c r="R4936" t="s">
        <v>25595</v>
      </c>
      <c r="S4936" t="s">
        <v>25596</v>
      </c>
      <c r="T4936" t="s">
        <v>25597</v>
      </c>
      <c r="U4936" t="s">
        <v>25598</v>
      </c>
      <c r="W4936" t="str">
        <f>_xlfn.XLOOKUP(D4936,'All DP'!B:B,'All DP'!D:D,"Tidak")</f>
        <v>Masih</v>
      </c>
      <c r="X4936" t="str">
        <f t="shared" si="77"/>
        <v>YA</v>
      </c>
    </row>
    <row r="4937" spans="1:24">
      <c r="A4937" s="52">
        <v>46267</v>
      </c>
      <c r="B4937" t="s">
        <v>391</v>
      </c>
      <c r="C4937" t="s">
        <v>5029</v>
      </c>
      <c r="D4937" t="s">
        <v>5028</v>
      </c>
      <c r="G4937"/>
      <c r="H4937" t="s">
        <v>25594</v>
      </c>
      <c r="K4937" t="s">
        <v>5028</v>
      </c>
      <c r="L4937" t="s">
        <v>5029</v>
      </c>
      <c r="P4937" t="s">
        <v>25594</v>
      </c>
      <c r="Q4937" t="s">
        <v>11249</v>
      </c>
      <c r="R4937" t="s">
        <v>18922</v>
      </c>
      <c r="S4937" t="s">
        <v>18923</v>
      </c>
      <c r="T4937" t="s">
        <v>18924</v>
      </c>
      <c r="U4937" t="s">
        <v>25600</v>
      </c>
      <c r="W4937" t="str">
        <f>_xlfn.XLOOKUP(D4937,'All DP'!B:B,'All DP'!D:D,"Tidak")</f>
        <v>Masih</v>
      </c>
      <c r="X4937" t="str">
        <f t="shared" si="77"/>
        <v>YA</v>
      </c>
    </row>
    <row r="4938" spans="1:24">
      <c r="A4938" s="52">
        <v>46267</v>
      </c>
      <c r="B4938" t="s">
        <v>928</v>
      </c>
      <c r="C4938" t="s">
        <v>4865</v>
      </c>
      <c r="D4938" t="s">
        <v>4864</v>
      </c>
      <c r="G4938"/>
      <c r="H4938" t="s">
        <v>25602</v>
      </c>
      <c r="K4938" t="s">
        <v>4864</v>
      </c>
      <c r="L4938" t="s">
        <v>4865</v>
      </c>
      <c r="P4938" t="s">
        <v>25602</v>
      </c>
      <c r="Q4938" t="s">
        <v>10486</v>
      </c>
      <c r="R4938" t="s">
        <v>10751</v>
      </c>
      <c r="S4938" t="s">
        <v>10752</v>
      </c>
      <c r="T4938" t="s">
        <v>10753</v>
      </c>
      <c r="U4938" t="s">
        <v>25603</v>
      </c>
      <c r="W4938" t="str">
        <f>_xlfn.XLOOKUP(D4938,'All DP'!B:B,'All DP'!D:D,"Tidak")</f>
        <v>Masih</v>
      </c>
      <c r="X4938" t="str">
        <f t="shared" si="77"/>
        <v>YA</v>
      </c>
    </row>
    <row r="4939" spans="1:24">
      <c r="A4939" s="52">
        <v>46267</v>
      </c>
      <c r="B4939" t="s">
        <v>229</v>
      </c>
      <c r="C4939" t="s">
        <v>6497</v>
      </c>
      <c r="D4939" t="s">
        <v>6497</v>
      </c>
      <c r="G4939"/>
      <c r="H4939" t="s">
        <v>25605</v>
      </c>
      <c r="K4939" t="s">
        <v>6497</v>
      </c>
      <c r="L4939" t="s">
        <v>6497</v>
      </c>
      <c r="P4939" t="s">
        <v>25605</v>
      </c>
      <c r="Q4939" t="s">
        <v>10199</v>
      </c>
      <c r="R4939" t="s">
        <v>19700</v>
      </c>
      <c r="S4939" t="s">
        <v>19701</v>
      </c>
      <c r="T4939" t="s">
        <v>19702</v>
      </c>
      <c r="U4939" t="s">
        <v>25606</v>
      </c>
      <c r="W4939" t="str">
        <f>_xlfn.XLOOKUP(D4939,'All DP'!B:B,'All DP'!D:D,"Tidak")</f>
        <v>Masih</v>
      </c>
      <c r="X4939" t="str">
        <f t="shared" si="77"/>
        <v>YA</v>
      </c>
    </row>
    <row r="4940" spans="1:24">
      <c r="A4940" s="52">
        <v>46267</v>
      </c>
      <c r="B4940" t="s">
        <v>848</v>
      </c>
      <c r="C4940" t="s">
        <v>6200</v>
      </c>
      <c r="D4940" t="s">
        <v>6199</v>
      </c>
      <c r="G4940"/>
      <c r="H4940" t="s">
        <v>25607</v>
      </c>
      <c r="K4940" t="s">
        <v>6199</v>
      </c>
      <c r="L4940" t="s">
        <v>6200</v>
      </c>
      <c r="P4940" t="s">
        <v>25607</v>
      </c>
      <c r="Q4940" t="s">
        <v>10181</v>
      </c>
      <c r="R4940" t="s">
        <v>11913</v>
      </c>
      <c r="S4940" t="s">
        <v>11914</v>
      </c>
      <c r="T4940" t="s">
        <v>11915</v>
      </c>
      <c r="U4940" t="s">
        <v>25608</v>
      </c>
      <c r="W4940" t="str">
        <f>_xlfn.XLOOKUP(D4940,'All DP'!B:B,'All DP'!D:D,"Tidak")</f>
        <v>Masih</v>
      </c>
      <c r="X4940" t="str">
        <f t="shared" si="77"/>
        <v>YA</v>
      </c>
    </row>
    <row r="4941" spans="1:24">
      <c r="A4941" s="52">
        <v>46267</v>
      </c>
      <c r="B4941" t="s">
        <v>848</v>
      </c>
      <c r="C4941" t="s">
        <v>1856</v>
      </c>
      <c r="D4941" t="s">
        <v>1855</v>
      </c>
      <c r="G4941"/>
      <c r="H4941" t="s">
        <v>25610</v>
      </c>
      <c r="K4941" t="s">
        <v>1855</v>
      </c>
      <c r="L4941" t="s">
        <v>1856</v>
      </c>
      <c r="P4941" t="s">
        <v>25610</v>
      </c>
      <c r="Q4941" t="s">
        <v>10181</v>
      </c>
      <c r="R4941" t="s">
        <v>18727</v>
      </c>
      <c r="S4941" t="s">
        <v>18728</v>
      </c>
      <c r="T4941" t="s">
        <v>18729</v>
      </c>
      <c r="U4941" t="s">
        <v>25611</v>
      </c>
      <c r="W4941" t="str">
        <f>_xlfn.XLOOKUP(D4941,'All DP'!B:B,'All DP'!D:D,"Tidak")</f>
        <v>Masih</v>
      </c>
      <c r="X4941" t="str">
        <f t="shared" si="77"/>
        <v>YA</v>
      </c>
    </row>
    <row r="4942" spans="1:24">
      <c r="A4942" s="52">
        <v>46267</v>
      </c>
      <c r="B4942" t="s">
        <v>229</v>
      </c>
      <c r="C4942" t="s">
        <v>255</v>
      </c>
      <c r="D4942" t="s">
        <v>255</v>
      </c>
      <c r="G4942"/>
      <c r="H4942" t="s">
        <v>25613</v>
      </c>
      <c r="K4942" t="s">
        <v>255</v>
      </c>
      <c r="L4942" t="s">
        <v>255</v>
      </c>
      <c r="P4942" t="s">
        <v>25613</v>
      </c>
      <c r="Q4942" t="s">
        <v>10199</v>
      </c>
      <c r="R4942" t="s">
        <v>10866</v>
      </c>
      <c r="S4942" t="s">
        <v>10867</v>
      </c>
      <c r="T4942" t="s">
        <v>10868</v>
      </c>
      <c r="U4942" t="s">
        <v>25614</v>
      </c>
      <c r="W4942" t="str">
        <f>_xlfn.XLOOKUP(D4942,'All DP'!B:B,'All DP'!D:D,"Tidak")</f>
        <v>Masih</v>
      </c>
      <c r="X4942" t="str">
        <f t="shared" si="77"/>
        <v>YA</v>
      </c>
    </row>
    <row r="4943" spans="1:24">
      <c r="A4943" s="52">
        <v>46267</v>
      </c>
      <c r="B4943" t="s">
        <v>848</v>
      </c>
      <c r="C4943" t="s">
        <v>5852</v>
      </c>
      <c r="D4943" t="s">
        <v>5851</v>
      </c>
      <c r="G4943"/>
      <c r="H4943" t="s">
        <v>25615</v>
      </c>
      <c r="K4943" t="s">
        <v>5851</v>
      </c>
      <c r="L4943" t="s">
        <v>5852</v>
      </c>
      <c r="P4943" t="s">
        <v>25615</v>
      </c>
      <c r="Q4943" t="s">
        <v>10181</v>
      </c>
      <c r="R4943" t="s">
        <v>19051</v>
      </c>
      <c r="S4943" t="s">
        <v>19052</v>
      </c>
      <c r="T4943" t="s">
        <v>19053</v>
      </c>
      <c r="U4943" t="s">
        <v>25616</v>
      </c>
      <c r="W4943" t="str">
        <f>_xlfn.XLOOKUP(D4943,'All DP'!B:B,'All DP'!D:D,"Tidak")</f>
        <v>Masih</v>
      </c>
      <c r="X4943" t="str">
        <f t="shared" si="77"/>
        <v>YA</v>
      </c>
    </row>
    <row r="4944" spans="1:24">
      <c r="A4944" s="52">
        <v>46267</v>
      </c>
      <c r="B4944" t="s">
        <v>848</v>
      </c>
      <c r="C4944" t="s">
        <v>5856</v>
      </c>
      <c r="D4944" t="s">
        <v>5855</v>
      </c>
      <c r="G4944"/>
      <c r="H4944" t="s">
        <v>25617</v>
      </c>
      <c r="K4944" t="s">
        <v>5855</v>
      </c>
      <c r="L4944" t="s">
        <v>5856</v>
      </c>
      <c r="P4944" t="s">
        <v>25617</v>
      </c>
      <c r="Q4944" t="s">
        <v>10181</v>
      </c>
      <c r="R4944" t="s">
        <v>15668</v>
      </c>
      <c r="S4944" t="s">
        <v>15669</v>
      </c>
      <c r="T4944" t="s">
        <v>15670</v>
      </c>
      <c r="U4944" t="s">
        <v>25618</v>
      </c>
      <c r="W4944" t="str">
        <f>_xlfn.XLOOKUP(D4944,'All DP'!B:B,'All DP'!D:D,"Tidak")</f>
        <v>Masih</v>
      </c>
      <c r="X4944" t="str">
        <f t="shared" si="77"/>
        <v>YA</v>
      </c>
    </row>
    <row r="4945" spans="1:24">
      <c r="A4945" s="52">
        <v>46267</v>
      </c>
      <c r="B4945" t="s">
        <v>391</v>
      </c>
      <c r="C4945" t="s">
        <v>2751</v>
      </c>
      <c r="D4945" t="s">
        <v>2750</v>
      </c>
      <c r="G4945"/>
      <c r="H4945" t="s">
        <v>25620</v>
      </c>
      <c r="K4945" t="s">
        <v>2750</v>
      </c>
      <c r="L4945" t="s">
        <v>2751</v>
      </c>
      <c r="P4945" t="s">
        <v>25620</v>
      </c>
      <c r="Q4945" t="s">
        <v>11249</v>
      </c>
      <c r="R4945" t="s">
        <v>14777</v>
      </c>
      <c r="S4945" t="s">
        <v>14778</v>
      </c>
      <c r="T4945" t="s">
        <v>14779</v>
      </c>
      <c r="U4945" t="s">
        <v>25621</v>
      </c>
      <c r="W4945" t="str">
        <f>_xlfn.XLOOKUP(D4945,'All DP'!B:B,'All DP'!D:D,"Tidak")</f>
        <v>Masih</v>
      </c>
      <c r="X4945" t="str">
        <f t="shared" si="77"/>
        <v>YA</v>
      </c>
    </row>
    <row r="4946" spans="1:24">
      <c r="A4946" s="52">
        <v>46267</v>
      </c>
      <c r="B4946" t="s">
        <v>229</v>
      </c>
      <c r="C4946" t="s">
        <v>3759</v>
      </c>
      <c r="D4946" t="s">
        <v>3759</v>
      </c>
      <c r="G4946"/>
      <c r="H4946" t="s">
        <v>25622</v>
      </c>
      <c r="K4946" t="s">
        <v>3759</v>
      </c>
      <c r="L4946" t="s">
        <v>3759</v>
      </c>
      <c r="P4946" t="s">
        <v>25622</v>
      </c>
      <c r="Q4946" t="s">
        <v>10199</v>
      </c>
      <c r="R4946" t="s">
        <v>17834</v>
      </c>
      <c r="S4946" t="s">
        <v>17835</v>
      </c>
      <c r="T4946" t="s">
        <v>17836</v>
      </c>
      <c r="U4946" t="s">
        <v>25623</v>
      </c>
      <c r="W4946" t="str">
        <f>_xlfn.XLOOKUP(D4946,'All DP'!B:B,'All DP'!D:D,"Tidak")</f>
        <v>Masih</v>
      </c>
      <c r="X4946" t="str">
        <f t="shared" ref="X4946:X5009" si="78">IFERROR(IF(MOD(H4946,1)&lt;=TIME(15,0,0),"YA","TIDAK"),0)</f>
        <v>YA</v>
      </c>
    </row>
    <row r="4947" spans="1:24">
      <c r="A4947" s="52">
        <v>46267</v>
      </c>
      <c r="B4947" t="s">
        <v>853</v>
      </c>
      <c r="C4947" t="s">
        <v>3675</v>
      </c>
      <c r="D4947" t="s">
        <v>3674</v>
      </c>
      <c r="G4947"/>
      <c r="H4947" t="s">
        <v>25625</v>
      </c>
      <c r="K4947" t="s">
        <v>3674</v>
      </c>
      <c r="L4947" t="s">
        <v>3675</v>
      </c>
      <c r="P4947" t="s">
        <v>25625</v>
      </c>
      <c r="Q4947" t="s">
        <v>11862</v>
      </c>
      <c r="R4947" t="s">
        <v>18283</v>
      </c>
      <c r="S4947" t="s">
        <v>18284</v>
      </c>
      <c r="T4947" t="s">
        <v>18285</v>
      </c>
      <c r="U4947" t="s">
        <v>25626</v>
      </c>
      <c r="W4947" t="str">
        <f>_xlfn.XLOOKUP(D4947,'All DP'!B:B,'All DP'!D:D,"Tidak")</f>
        <v>Masih</v>
      </c>
      <c r="X4947" t="str">
        <f t="shared" si="78"/>
        <v>YA</v>
      </c>
    </row>
    <row r="4948" spans="1:24">
      <c r="A4948" s="52">
        <v>46267</v>
      </c>
      <c r="B4948" t="s">
        <v>860</v>
      </c>
      <c r="C4948" t="s">
        <v>1555</v>
      </c>
      <c r="D4948" t="s">
        <v>1554</v>
      </c>
      <c r="G4948"/>
      <c r="H4948" t="s">
        <v>25627</v>
      </c>
      <c r="K4948" t="s">
        <v>1554</v>
      </c>
      <c r="L4948" t="s">
        <v>1555</v>
      </c>
      <c r="P4948" t="s">
        <v>25627</v>
      </c>
      <c r="Q4948" t="s">
        <v>10567</v>
      </c>
      <c r="R4948" t="s">
        <v>19205</v>
      </c>
      <c r="S4948" t="s">
        <v>19206</v>
      </c>
      <c r="T4948" t="s">
        <v>19207</v>
      </c>
      <c r="U4948" t="s">
        <v>25628</v>
      </c>
      <c r="W4948" t="str">
        <f>_xlfn.XLOOKUP(D4948,'All DP'!B:B,'All DP'!D:D,"Tidak")</f>
        <v>Masih</v>
      </c>
      <c r="X4948" t="str">
        <f t="shared" si="78"/>
        <v>YA</v>
      </c>
    </row>
    <row r="4949" spans="1:24">
      <c r="A4949" s="52">
        <v>46267</v>
      </c>
      <c r="B4949" t="s">
        <v>565</v>
      </c>
      <c r="C4949" t="s">
        <v>4619</v>
      </c>
      <c r="D4949" t="s">
        <v>4618</v>
      </c>
      <c r="G4949"/>
      <c r="H4949" t="s">
        <v>25630</v>
      </c>
      <c r="K4949" t="s">
        <v>4618</v>
      </c>
      <c r="L4949" t="s">
        <v>4619</v>
      </c>
      <c r="P4949" t="s">
        <v>25630</v>
      </c>
      <c r="Q4949" t="s">
        <v>11660</v>
      </c>
      <c r="R4949" t="s">
        <v>18961</v>
      </c>
      <c r="S4949" t="s">
        <v>18962</v>
      </c>
      <c r="T4949" t="s">
        <v>18963</v>
      </c>
      <c r="U4949" t="s">
        <v>25631</v>
      </c>
      <c r="W4949" t="str">
        <f>_xlfn.XLOOKUP(D4949,'All DP'!B:B,'All DP'!D:D,"Tidak")</f>
        <v>Masih</v>
      </c>
      <c r="X4949" t="str">
        <f t="shared" si="78"/>
        <v>YA</v>
      </c>
    </row>
    <row r="4950" spans="1:24">
      <c r="A4950" s="52">
        <v>46267</v>
      </c>
      <c r="B4950" t="s">
        <v>391</v>
      </c>
      <c r="C4950" t="s">
        <v>2983</v>
      </c>
      <c r="D4950" t="s">
        <v>2982</v>
      </c>
      <c r="G4950"/>
      <c r="H4950" t="s">
        <v>25632</v>
      </c>
      <c r="K4950" t="s">
        <v>2982</v>
      </c>
      <c r="L4950" t="s">
        <v>2983</v>
      </c>
      <c r="P4950" t="s">
        <v>25632</v>
      </c>
      <c r="Q4950" t="s">
        <v>11249</v>
      </c>
      <c r="R4950" t="s">
        <v>17755</v>
      </c>
      <c r="S4950" t="s">
        <v>17756</v>
      </c>
      <c r="T4950" t="s">
        <v>17757</v>
      </c>
      <c r="U4950" t="s">
        <v>25633</v>
      </c>
      <c r="W4950" t="str">
        <f>_xlfn.XLOOKUP(D4950,'All DP'!B:B,'All DP'!D:D,"Tidak")</f>
        <v>Masih</v>
      </c>
      <c r="X4950" t="str">
        <f t="shared" si="78"/>
        <v>YA</v>
      </c>
    </row>
    <row r="4951" spans="1:24">
      <c r="A4951" s="52">
        <v>46267</v>
      </c>
      <c r="B4951" t="s">
        <v>413</v>
      </c>
      <c r="C4951" t="s">
        <v>3819</v>
      </c>
      <c r="D4951" t="s">
        <v>3818</v>
      </c>
      <c r="G4951"/>
      <c r="H4951" t="s">
        <v>25635</v>
      </c>
      <c r="K4951" t="s">
        <v>3818</v>
      </c>
      <c r="L4951" t="s">
        <v>3819</v>
      </c>
      <c r="P4951" t="s">
        <v>25635</v>
      </c>
      <c r="Q4951" t="s">
        <v>10398</v>
      </c>
      <c r="R4951" t="s">
        <v>18030</v>
      </c>
      <c r="S4951" t="s">
        <v>18031</v>
      </c>
      <c r="T4951" t="s">
        <v>18032</v>
      </c>
      <c r="U4951" t="s">
        <v>25636</v>
      </c>
      <c r="W4951" t="str">
        <f>_xlfn.XLOOKUP(D4951,'All DP'!B:B,'All DP'!D:D,"Tidak")</f>
        <v>Masih</v>
      </c>
      <c r="X4951" t="str">
        <f t="shared" si="78"/>
        <v>YA</v>
      </c>
    </row>
    <row r="4952" spans="1:24">
      <c r="A4952" s="52">
        <v>46267</v>
      </c>
      <c r="B4952" t="s">
        <v>588</v>
      </c>
      <c r="C4952" t="s">
        <v>5828</v>
      </c>
      <c r="D4952" t="s">
        <v>5828</v>
      </c>
      <c r="G4952"/>
      <c r="H4952" t="s">
        <v>25638</v>
      </c>
      <c r="K4952" t="s">
        <v>5828</v>
      </c>
      <c r="L4952" t="s">
        <v>5828</v>
      </c>
      <c r="P4952" t="s">
        <v>25638</v>
      </c>
      <c r="Q4952" t="s">
        <v>10385</v>
      </c>
      <c r="R4952" t="s">
        <v>18460</v>
      </c>
      <c r="S4952" t="s">
        <v>18461</v>
      </c>
      <c r="T4952" t="s">
        <v>18462</v>
      </c>
      <c r="U4952" t="s">
        <v>25639</v>
      </c>
      <c r="W4952" t="str">
        <f>_xlfn.XLOOKUP(D4952,'All DP'!B:B,'All DP'!D:D,"Tidak")</f>
        <v>Masih</v>
      </c>
      <c r="X4952" t="str">
        <f t="shared" si="78"/>
        <v>YA</v>
      </c>
    </row>
    <row r="4953" spans="1:24">
      <c r="A4953" s="52">
        <v>46267</v>
      </c>
      <c r="B4953" t="s">
        <v>928</v>
      </c>
      <c r="C4953" t="s">
        <v>5159</v>
      </c>
      <c r="D4953" t="s">
        <v>5158</v>
      </c>
      <c r="G4953"/>
      <c r="H4953" t="s">
        <v>25641</v>
      </c>
      <c r="K4953" t="s">
        <v>5158</v>
      </c>
      <c r="L4953" t="s">
        <v>5159</v>
      </c>
      <c r="P4953" t="s">
        <v>25641</v>
      </c>
      <c r="Q4953" t="s">
        <v>10486</v>
      </c>
      <c r="R4953" t="s">
        <v>16708</v>
      </c>
      <c r="S4953" t="s">
        <v>16709</v>
      </c>
      <c r="T4953" t="s">
        <v>16710</v>
      </c>
      <c r="U4953" t="s">
        <v>25642</v>
      </c>
      <c r="W4953" t="str">
        <f>_xlfn.XLOOKUP(D4953,'All DP'!B:B,'All DP'!D:D,"Tidak")</f>
        <v>Masih</v>
      </c>
      <c r="X4953" t="str">
        <f t="shared" si="78"/>
        <v>YA</v>
      </c>
    </row>
    <row r="4954" spans="1:24">
      <c r="A4954" s="52">
        <v>46267</v>
      </c>
      <c r="B4954" t="s">
        <v>766</v>
      </c>
      <c r="C4954" t="s">
        <v>1213</v>
      </c>
      <c r="D4954" t="s">
        <v>1212</v>
      </c>
      <c r="G4954"/>
      <c r="H4954" t="s">
        <v>25644</v>
      </c>
      <c r="K4954" t="s">
        <v>1212</v>
      </c>
      <c r="L4954" t="s">
        <v>1213</v>
      </c>
      <c r="P4954" t="s">
        <v>25644</v>
      </c>
      <c r="Q4954" t="s">
        <v>11133</v>
      </c>
      <c r="R4954" t="s">
        <v>20080</v>
      </c>
      <c r="S4954" t="s">
        <v>20081</v>
      </c>
      <c r="T4954" t="s">
        <v>20082</v>
      </c>
      <c r="U4954" t="s">
        <v>25645</v>
      </c>
      <c r="W4954" t="str">
        <f>_xlfn.XLOOKUP(D4954,'All DP'!B:B,'All DP'!D:D,"Tidak")</f>
        <v>Masih</v>
      </c>
      <c r="X4954" t="str">
        <f t="shared" si="78"/>
        <v>YA</v>
      </c>
    </row>
    <row r="4955" spans="1:24">
      <c r="A4955" s="52">
        <v>46267</v>
      </c>
      <c r="B4955" t="s">
        <v>391</v>
      </c>
      <c r="C4955" t="s">
        <v>4073</v>
      </c>
      <c r="D4955" t="s">
        <v>4072</v>
      </c>
      <c r="G4955"/>
      <c r="H4955" t="s">
        <v>25647</v>
      </c>
      <c r="K4955" t="s">
        <v>4072</v>
      </c>
      <c r="L4955" t="s">
        <v>4073</v>
      </c>
      <c r="P4955" t="s">
        <v>25647</v>
      </c>
      <c r="Q4955" t="s">
        <v>11249</v>
      </c>
      <c r="R4955" t="s">
        <v>18516</v>
      </c>
      <c r="S4955" t="s">
        <v>18517</v>
      </c>
      <c r="T4955" t="s">
        <v>18518</v>
      </c>
      <c r="U4955" t="s">
        <v>25648</v>
      </c>
      <c r="W4955" t="str">
        <f>_xlfn.XLOOKUP(D4955,'All DP'!B:B,'All DP'!D:D,"Tidak")</f>
        <v>Masih</v>
      </c>
      <c r="X4955" t="str">
        <f t="shared" si="78"/>
        <v>YA</v>
      </c>
    </row>
    <row r="4956" spans="1:24">
      <c r="A4956" s="52">
        <v>46267</v>
      </c>
      <c r="B4956" t="s">
        <v>928</v>
      </c>
      <c r="C4956" t="s">
        <v>6340</v>
      </c>
      <c r="D4956" t="s">
        <v>6339</v>
      </c>
      <c r="G4956"/>
      <c r="H4956" t="s">
        <v>25650</v>
      </c>
      <c r="K4956" t="s">
        <v>6339</v>
      </c>
      <c r="L4956" t="s">
        <v>6340</v>
      </c>
      <c r="P4956" t="s">
        <v>25650</v>
      </c>
      <c r="Q4956" t="s">
        <v>10486</v>
      </c>
      <c r="R4956" t="s">
        <v>18132</v>
      </c>
      <c r="S4956" t="s">
        <v>18133</v>
      </c>
      <c r="T4956" t="s">
        <v>18134</v>
      </c>
      <c r="U4956" t="s">
        <v>25651</v>
      </c>
      <c r="W4956" t="str">
        <f>_xlfn.XLOOKUP(D4956,'All DP'!B:B,'All DP'!D:D,"Tidak")</f>
        <v>Masih</v>
      </c>
      <c r="X4956" t="str">
        <f t="shared" si="78"/>
        <v>YA</v>
      </c>
    </row>
    <row r="4957" spans="1:24">
      <c r="A4957" s="52">
        <v>46267</v>
      </c>
      <c r="B4957" t="s">
        <v>853</v>
      </c>
      <c r="C4957" t="s">
        <v>5533</v>
      </c>
      <c r="D4957" t="s">
        <v>5532</v>
      </c>
      <c r="G4957"/>
      <c r="H4957" t="s">
        <v>25652</v>
      </c>
      <c r="K4957" t="s">
        <v>5532</v>
      </c>
      <c r="L4957" t="s">
        <v>5533</v>
      </c>
      <c r="P4957" t="s">
        <v>25652</v>
      </c>
      <c r="Q4957" t="s">
        <v>11862</v>
      </c>
      <c r="R4957" t="s">
        <v>16048</v>
      </c>
      <c r="S4957" t="s">
        <v>16049</v>
      </c>
      <c r="T4957" t="s">
        <v>16050</v>
      </c>
      <c r="U4957" t="s">
        <v>25653</v>
      </c>
      <c r="W4957" t="str">
        <f>_xlfn.XLOOKUP(D4957,'All DP'!B:B,'All DP'!D:D,"Tidak")</f>
        <v>Masih</v>
      </c>
      <c r="X4957" t="str">
        <f t="shared" si="78"/>
        <v>YA</v>
      </c>
    </row>
    <row r="4958" spans="1:24">
      <c r="A4958" s="52">
        <v>46267</v>
      </c>
      <c r="B4958" t="s">
        <v>777</v>
      </c>
      <c r="C4958" t="s">
        <v>2600</v>
      </c>
      <c r="D4958" t="s">
        <v>2599</v>
      </c>
      <c r="G4958"/>
      <c r="H4958" t="s">
        <v>25655</v>
      </c>
      <c r="K4958" t="s">
        <v>2599</v>
      </c>
      <c r="L4958" t="s">
        <v>2600</v>
      </c>
      <c r="P4958" t="s">
        <v>25655</v>
      </c>
      <c r="Q4958" t="s">
        <v>10307</v>
      </c>
      <c r="R4958" t="s">
        <v>17575</v>
      </c>
      <c r="S4958" t="s">
        <v>17576</v>
      </c>
      <c r="T4958" t="s">
        <v>17577</v>
      </c>
      <c r="U4958" t="s">
        <v>25656</v>
      </c>
      <c r="W4958" t="str">
        <f>_xlfn.XLOOKUP(D4958,'All DP'!B:B,'All DP'!D:D,"Tidak")</f>
        <v>Masih</v>
      </c>
      <c r="X4958" t="str">
        <f t="shared" si="78"/>
        <v>YA</v>
      </c>
    </row>
    <row r="4959" spans="1:24">
      <c r="A4959" s="52">
        <v>46267</v>
      </c>
      <c r="B4959" t="s">
        <v>229</v>
      </c>
      <c r="C4959" t="s">
        <v>2420</v>
      </c>
      <c r="D4959" t="s">
        <v>2419</v>
      </c>
      <c r="G4959"/>
      <c r="H4959" t="s">
        <v>25658</v>
      </c>
      <c r="K4959" t="s">
        <v>2419</v>
      </c>
      <c r="L4959" t="s">
        <v>2420</v>
      </c>
      <c r="P4959" t="s">
        <v>25658</v>
      </c>
      <c r="Q4959" t="s">
        <v>10199</v>
      </c>
      <c r="R4959" t="s">
        <v>25659</v>
      </c>
      <c r="S4959" t="s">
        <v>25660</v>
      </c>
      <c r="T4959" t="s">
        <v>25661</v>
      </c>
      <c r="U4959" t="s">
        <v>25662</v>
      </c>
      <c r="W4959" t="str">
        <f>_xlfn.XLOOKUP(D4959,'All DP'!B:B,'All DP'!D:D,"Tidak")</f>
        <v>Masih</v>
      </c>
      <c r="X4959" t="str">
        <f t="shared" si="78"/>
        <v>YA</v>
      </c>
    </row>
    <row r="4960" spans="1:24">
      <c r="A4960" s="52">
        <v>46267</v>
      </c>
      <c r="B4960" t="s">
        <v>229</v>
      </c>
      <c r="C4960" t="s">
        <v>5294</v>
      </c>
      <c r="D4960" t="s">
        <v>5294</v>
      </c>
      <c r="G4960"/>
      <c r="H4960" t="s">
        <v>25664</v>
      </c>
      <c r="K4960" t="s">
        <v>5294</v>
      </c>
      <c r="L4960" t="s">
        <v>5294</v>
      </c>
      <c r="P4960" t="s">
        <v>25664</v>
      </c>
      <c r="Q4960" t="s">
        <v>10199</v>
      </c>
      <c r="R4960" t="s">
        <v>15680</v>
      </c>
      <c r="S4960" t="s">
        <v>15681</v>
      </c>
      <c r="T4960" t="s">
        <v>15682</v>
      </c>
      <c r="U4960" t="s">
        <v>25665</v>
      </c>
      <c r="W4960" t="str">
        <f>_xlfn.XLOOKUP(D4960,'All DP'!B:B,'All DP'!D:D,"Tidak")</f>
        <v>Masih</v>
      </c>
      <c r="X4960" t="str">
        <f t="shared" si="78"/>
        <v>YA</v>
      </c>
    </row>
    <row r="4961" spans="1:24">
      <c r="A4961" s="52">
        <v>46267</v>
      </c>
      <c r="B4961" t="s">
        <v>391</v>
      </c>
      <c r="C4961" t="s">
        <v>5447</v>
      </c>
      <c r="D4961" t="s">
        <v>5446</v>
      </c>
      <c r="G4961"/>
      <c r="H4961" t="s">
        <v>25667</v>
      </c>
      <c r="K4961" t="s">
        <v>5446</v>
      </c>
      <c r="L4961" t="s">
        <v>5447</v>
      </c>
      <c r="P4961" t="s">
        <v>25667</v>
      </c>
      <c r="Q4961" t="s">
        <v>11249</v>
      </c>
      <c r="R4961" t="s">
        <v>13766</v>
      </c>
      <c r="S4961" t="s">
        <v>13767</v>
      </c>
      <c r="T4961" t="s">
        <v>13768</v>
      </c>
      <c r="U4961" t="s">
        <v>25668</v>
      </c>
      <c r="W4961" t="str">
        <f>_xlfn.XLOOKUP(D4961,'All DP'!B:B,'All DP'!D:D,"Tidak")</f>
        <v>Masih</v>
      </c>
      <c r="X4961" t="str">
        <f t="shared" si="78"/>
        <v>YA</v>
      </c>
    </row>
    <row r="4962" spans="1:24">
      <c r="A4962" s="52">
        <v>46267</v>
      </c>
      <c r="B4962" t="s">
        <v>391</v>
      </c>
      <c r="C4962" t="s">
        <v>463</v>
      </c>
      <c r="D4962" t="s">
        <v>462</v>
      </c>
      <c r="G4962"/>
      <c r="H4962" t="s">
        <v>25670</v>
      </c>
      <c r="K4962" t="s">
        <v>462</v>
      </c>
      <c r="L4962" t="s">
        <v>463</v>
      </c>
      <c r="P4962" t="s">
        <v>25670</v>
      </c>
      <c r="Q4962" t="s">
        <v>11249</v>
      </c>
      <c r="R4962" t="s">
        <v>17074</v>
      </c>
      <c r="S4962" t="s">
        <v>17075</v>
      </c>
      <c r="T4962" t="s">
        <v>17076</v>
      </c>
      <c r="U4962" t="s">
        <v>25671</v>
      </c>
      <c r="W4962" t="str">
        <f>_xlfn.XLOOKUP(D4962,'All DP'!B:B,'All DP'!D:D,"Tidak")</f>
        <v>Masih</v>
      </c>
      <c r="X4962" t="str">
        <f t="shared" si="78"/>
        <v>YA</v>
      </c>
    </row>
    <row r="4963" spans="1:24">
      <c r="A4963" s="52">
        <v>46267</v>
      </c>
      <c r="B4963" t="s">
        <v>229</v>
      </c>
      <c r="C4963" t="s">
        <v>3060</v>
      </c>
      <c r="D4963" t="s">
        <v>3060</v>
      </c>
      <c r="G4963"/>
      <c r="H4963" t="s">
        <v>25673</v>
      </c>
      <c r="K4963" t="s">
        <v>3060</v>
      </c>
      <c r="L4963" t="s">
        <v>3060</v>
      </c>
      <c r="P4963" t="s">
        <v>25673</v>
      </c>
      <c r="Q4963" t="s">
        <v>10199</v>
      </c>
      <c r="R4963" t="s">
        <v>19368</v>
      </c>
      <c r="S4963" t="s">
        <v>19369</v>
      </c>
      <c r="T4963" t="s">
        <v>19370</v>
      </c>
      <c r="U4963" t="s">
        <v>25674</v>
      </c>
      <c r="W4963" t="str">
        <f>_xlfn.XLOOKUP(D4963,'All DP'!B:B,'All DP'!D:D,"Tidak")</f>
        <v>Masih</v>
      </c>
      <c r="X4963" t="str">
        <f t="shared" si="78"/>
        <v>YA</v>
      </c>
    </row>
    <row r="4964" spans="1:24">
      <c r="A4964" s="52">
        <v>46267</v>
      </c>
      <c r="B4964" t="s">
        <v>928</v>
      </c>
      <c r="C4964" t="s">
        <v>3567</v>
      </c>
      <c r="D4964" t="s">
        <v>3566</v>
      </c>
      <c r="G4964"/>
      <c r="H4964" t="s">
        <v>25675</v>
      </c>
      <c r="K4964" t="s">
        <v>3566</v>
      </c>
      <c r="L4964" t="s">
        <v>3567</v>
      </c>
      <c r="P4964" t="s">
        <v>25675</v>
      </c>
      <c r="Q4964" t="s">
        <v>10486</v>
      </c>
      <c r="R4964" t="s">
        <v>25676</v>
      </c>
      <c r="S4964" t="s">
        <v>25677</v>
      </c>
      <c r="T4964" t="s">
        <v>25678</v>
      </c>
      <c r="U4964" t="s">
        <v>25679</v>
      </c>
      <c r="W4964" t="str">
        <f>_xlfn.XLOOKUP(D4964,'All DP'!B:B,'All DP'!D:D,"Tidak")</f>
        <v>Masih</v>
      </c>
      <c r="X4964" t="str">
        <f t="shared" si="78"/>
        <v>YA</v>
      </c>
    </row>
    <row r="4965" spans="1:24">
      <c r="A4965" s="52">
        <v>46267</v>
      </c>
      <c r="B4965" t="s">
        <v>588</v>
      </c>
      <c r="C4965" t="s">
        <v>3209</v>
      </c>
      <c r="D4965" t="s">
        <v>3209</v>
      </c>
      <c r="G4965"/>
      <c r="H4965" t="s">
        <v>25681</v>
      </c>
      <c r="K4965" t="s">
        <v>3209</v>
      </c>
      <c r="L4965" t="s">
        <v>3209</v>
      </c>
      <c r="P4965" t="s">
        <v>25681</v>
      </c>
      <c r="Q4965" t="s">
        <v>10385</v>
      </c>
      <c r="R4965" t="s">
        <v>18128</v>
      </c>
      <c r="S4965" t="s">
        <v>18129</v>
      </c>
      <c r="T4965" t="s">
        <v>18130</v>
      </c>
      <c r="U4965" t="s">
        <v>25682</v>
      </c>
      <c r="W4965" t="str">
        <f>_xlfn.XLOOKUP(D4965,'All DP'!B:B,'All DP'!D:D,"Tidak")</f>
        <v>Masih</v>
      </c>
      <c r="X4965" t="str">
        <f t="shared" si="78"/>
        <v>YA</v>
      </c>
    </row>
    <row r="4966" spans="1:24">
      <c r="A4966" s="52">
        <v>46267</v>
      </c>
      <c r="B4966" t="s">
        <v>391</v>
      </c>
      <c r="C4966" t="s">
        <v>6374</v>
      </c>
      <c r="D4966" t="s">
        <v>6373</v>
      </c>
      <c r="G4966"/>
      <c r="H4966" t="s">
        <v>25683</v>
      </c>
      <c r="K4966" t="s">
        <v>6373</v>
      </c>
      <c r="L4966" t="s">
        <v>6374</v>
      </c>
      <c r="P4966" t="s">
        <v>25683</v>
      </c>
      <c r="Q4966" t="s">
        <v>11249</v>
      </c>
      <c r="R4966" t="s">
        <v>17275</v>
      </c>
      <c r="S4966" t="s">
        <v>17276</v>
      </c>
      <c r="T4966" t="s">
        <v>16315</v>
      </c>
      <c r="U4966" t="s">
        <v>25684</v>
      </c>
      <c r="W4966" t="str">
        <f>_xlfn.XLOOKUP(D4966,'All DP'!B:B,'All DP'!D:D,"Tidak")</f>
        <v>Masih</v>
      </c>
      <c r="X4966" t="str">
        <f t="shared" si="78"/>
        <v>YA</v>
      </c>
    </row>
    <row r="4967" spans="1:24">
      <c r="A4967" s="52">
        <v>46267</v>
      </c>
      <c r="B4967" t="s">
        <v>391</v>
      </c>
      <c r="C4967" t="s">
        <v>2929</v>
      </c>
      <c r="D4967" t="s">
        <v>2928</v>
      </c>
      <c r="G4967"/>
      <c r="H4967" t="s">
        <v>25685</v>
      </c>
      <c r="K4967" t="s">
        <v>2928</v>
      </c>
      <c r="L4967" t="s">
        <v>2929</v>
      </c>
      <c r="P4967" t="s">
        <v>25685</v>
      </c>
      <c r="Q4967" t="s">
        <v>11249</v>
      </c>
      <c r="R4967" t="s">
        <v>16446</v>
      </c>
      <c r="S4967" t="s">
        <v>25686</v>
      </c>
      <c r="T4967" t="s">
        <v>25687</v>
      </c>
      <c r="U4967" t="s">
        <v>25688</v>
      </c>
      <c r="W4967" t="str">
        <f>_xlfn.XLOOKUP(D4967,'All DP'!B:B,'All DP'!D:D,"Tidak")</f>
        <v>Masih</v>
      </c>
      <c r="X4967" t="str">
        <f t="shared" si="78"/>
        <v>YA</v>
      </c>
    </row>
    <row r="4968" spans="1:24">
      <c r="A4968" s="52">
        <v>46267</v>
      </c>
      <c r="B4968" t="s">
        <v>391</v>
      </c>
      <c r="C4968" t="s">
        <v>5151</v>
      </c>
      <c r="D4968" t="s">
        <v>5150</v>
      </c>
      <c r="G4968"/>
      <c r="H4968" t="s">
        <v>25689</v>
      </c>
      <c r="K4968" t="s">
        <v>5150</v>
      </c>
      <c r="L4968" t="s">
        <v>5151</v>
      </c>
      <c r="P4968" t="s">
        <v>25689</v>
      </c>
      <c r="Q4968" t="s">
        <v>11249</v>
      </c>
      <c r="R4968" t="s">
        <v>18083</v>
      </c>
      <c r="S4968" t="s">
        <v>18084</v>
      </c>
      <c r="T4968" t="s">
        <v>18085</v>
      </c>
      <c r="U4968" t="s">
        <v>25690</v>
      </c>
      <c r="W4968" t="str">
        <f>_xlfn.XLOOKUP(D4968,'All DP'!B:B,'All DP'!D:D,"Tidak")</f>
        <v>Masih</v>
      </c>
      <c r="X4968" t="str">
        <f t="shared" si="78"/>
        <v>YA</v>
      </c>
    </row>
    <row r="4969" spans="1:24">
      <c r="A4969" s="52">
        <v>46267</v>
      </c>
      <c r="B4969" t="s">
        <v>777</v>
      </c>
      <c r="C4969" t="s">
        <v>4787</v>
      </c>
      <c r="D4969" t="s">
        <v>4786</v>
      </c>
      <c r="G4969"/>
      <c r="H4969" t="s">
        <v>25691</v>
      </c>
      <c r="K4969" t="s">
        <v>4786</v>
      </c>
      <c r="L4969" t="s">
        <v>4787</v>
      </c>
      <c r="P4969" t="s">
        <v>25691</v>
      </c>
      <c r="Q4969" t="s">
        <v>10307</v>
      </c>
      <c r="R4969" t="s">
        <v>18598</v>
      </c>
      <c r="S4969" t="s">
        <v>18599</v>
      </c>
      <c r="T4969" t="s">
        <v>18600</v>
      </c>
      <c r="U4969" t="s">
        <v>25692</v>
      </c>
      <c r="W4969" t="str">
        <f>_xlfn.XLOOKUP(D4969,'All DP'!B:B,'All DP'!D:D,"Tidak")</f>
        <v>Masih</v>
      </c>
      <c r="X4969" t="str">
        <f t="shared" si="78"/>
        <v>YA</v>
      </c>
    </row>
    <row r="4970" spans="1:24">
      <c r="A4970" s="52">
        <v>46267</v>
      </c>
      <c r="B4970" t="s">
        <v>229</v>
      </c>
      <c r="C4970" t="s">
        <v>3541</v>
      </c>
      <c r="D4970" t="s">
        <v>3540</v>
      </c>
      <c r="G4970"/>
      <c r="H4970" t="s">
        <v>25691</v>
      </c>
      <c r="K4970" t="s">
        <v>3540</v>
      </c>
      <c r="L4970" t="s">
        <v>3541</v>
      </c>
      <c r="P4970" t="s">
        <v>25691</v>
      </c>
      <c r="Q4970" t="s">
        <v>10199</v>
      </c>
      <c r="R4970" t="s">
        <v>20568</v>
      </c>
      <c r="S4970" t="s">
        <v>20569</v>
      </c>
      <c r="T4970" t="s">
        <v>20570</v>
      </c>
      <c r="U4970" t="s">
        <v>25693</v>
      </c>
      <c r="W4970" t="str">
        <f>_xlfn.XLOOKUP(D4970,'All DP'!B:B,'All DP'!D:D,"Tidak")</f>
        <v>Masih</v>
      </c>
      <c r="X4970" t="str">
        <f t="shared" si="78"/>
        <v>YA</v>
      </c>
    </row>
    <row r="4971" spans="1:24">
      <c r="A4971" s="52">
        <v>46267</v>
      </c>
      <c r="B4971" t="s">
        <v>413</v>
      </c>
      <c r="C4971" t="s">
        <v>2425</v>
      </c>
      <c r="D4971" t="s">
        <v>2425</v>
      </c>
      <c r="G4971"/>
      <c r="H4971" t="s">
        <v>25694</v>
      </c>
      <c r="K4971" t="s">
        <v>2425</v>
      </c>
      <c r="L4971" t="s">
        <v>2425</v>
      </c>
      <c r="P4971" t="s">
        <v>25694</v>
      </c>
      <c r="Q4971" t="s">
        <v>10398</v>
      </c>
      <c r="R4971" t="s">
        <v>18238</v>
      </c>
      <c r="S4971" t="s">
        <v>18239</v>
      </c>
      <c r="T4971" t="s">
        <v>18240</v>
      </c>
      <c r="U4971" t="s">
        <v>25695</v>
      </c>
      <c r="W4971" t="str">
        <f>_xlfn.XLOOKUP(D4971,'All DP'!B:B,'All DP'!D:D,"Tidak")</f>
        <v>Masih</v>
      </c>
      <c r="X4971" t="str">
        <f t="shared" si="78"/>
        <v>YA</v>
      </c>
    </row>
    <row r="4972" spans="1:24">
      <c r="A4972" s="52">
        <v>46267</v>
      </c>
      <c r="B4972" t="s">
        <v>229</v>
      </c>
      <c r="C4972" t="s">
        <v>2412</v>
      </c>
      <c r="D4972" t="s">
        <v>2411</v>
      </c>
      <c r="G4972"/>
      <c r="H4972" t="s">
        <v>25696</v>
      </c>
      <c r="K4972" t="s">
        <v>2411</v>
      </c>
      <c r="L4972" t="s">
        <v>2412</v>
      </c>
      <c r="P4972" t="s">
        <v>25696</v>
      </c>
      <c r="Q4972" t="s">
        <v>10199</v>
      </c>
      <c r="R4972" t="s">
        <v>15447</v>
      </c>
      <c r="S4972" t="s">
        <v>15448</v>
      </c>
      <c r="T4972" t="s">
        <v>15192</v>
      </c>
      <c r="U4972" t="s">
        <v>25697</v>
      </c>
      <c r="W4972" t="str">
        <f>_xlfn.XLOOKUP(D4972,'All DP'!B:B,'All DP'!D:D,"Tidak")</f>
        <v>Masih</v>
      </c>
      <c r="X4972" t="str">
        <f t="shared" si="78"/>
        <v>YA</v>
      </c>
    </row>
    <row r="4973" spans="1:24">
      <c r="A4973" s="52">
        <v>46267</v>
      </c>
      <c r="B4973" t="s">
        <v>565</v>
      </c>
      <c r="C4973" t="s">
        <v>2134</v>
      </c>
      <c r="D4973" t="s">
        <v>2133</v>
      </c>
      <c r="G4973"/>
      <c r="H4973" t="s">
        <v>25698</v>
      </c>
      <c r="K4973" t="s">
        <v>2133</v>
      </c>
      <c r="L4973" t="s">
        <v>2134</v>
      </c>
      <c r="P4973" t="s">
        <v>25698</v>
      </c>
      <c r="Q4973" t="s">
        <v>11660</v>
      </c>
      <c r="R4973" t="s">
        <v>19481</v>
      </c>
      <c r="S4973" t="s">
        <v>19482</v>
      </c>
      <c r="T4973" t="s">
        <v>19483</v>
      </c>
      <c r="U4973" t="s">
        <v>25699</v>
      </c>
      <c r="W4973" t="str">
        <f>_xlfn.XLOOKUP(D4973,'All DP'!B:B,'All DP'!D:D,"Tidak")</f>
        <v>Masih</v>
      </c>
      <c r="X4973" t="str">
        <f t="shared" si="78"/>
        <v>YA</v>
      </c>
    </row>
    <row r="4974" spans="1:24">
      <c r="A4974" s="52">
        <v>46267</v>
      </c>
      <c r="B4974" t="s">
        <v>848</v>
      </c>
      <c r="C4974" t="s">
        <v>3429</v>
      </c>
      <c r="D4974" t="s">
        <v>3428</v>
      </c>
      <c r="G4974"/>
      <c r="H4974" t="s">
        <v>25701</v>
      </c>
      <c r="K4974" t="s">
        <v>3428</v>
      </c>
      <c r="L4974" t="s">
        <v>3429</v>
      </c>
      <c r="P4974" t="s">
        <v>25701</v>
      </c>
      <c r="Q4974" t="s">
        <v>10181</v>
      </c>
      <c r="R4974" t="s">
        <v>12475</v>
      </c>
      <c r="S4974" t="s">
        <v>12476</v>
      </c>
      <c r="T4974" t="s">
        <v>12477</v>
      </c>
      <c r="U4974" t="s">
        <v>25702</v>
      </c>
      <c r="W4974" t="str">
        <f>_xlfn.XLOOKUP(D4974,'All DP'!B:B,'All DP'!D:D,"Tidak")</f>
        <v>Masih</v>
      </c>
      <c r="X4974" t="str">
        <f t="shared" si="78"/>
        <v>YA</v>
      </c>
    </row>
    <row r="4975" spans="1:24">
      <c r="A4975" s="52">
        <v>46267</v>
      </c>
      <c r="B4975" t="s">
        <v>848</v>
      </c>
      <c r="C4975" t="s">
        <v>3235</v>
      </c>
      <c r="D4975" t="s">
        <v>3234</v>
      </c>
      <c r="G4975"/>
      <c r="H4975" t="s">
        <v>25703</v>
      </c>
      <c r="K4975" t="s">
        <v>3234</v>
      </c>
      <c r="L4975" t="s">
        <v>3235</v>
      </c>
      <c r="P4975" t="s">
        <v>25703</v>
      </c>
      <c r="Q4975" t="s">
        <v>10181</v>
      </c>
      <c r="R4975" t="s">
        <v>10380</v>
      </c>
      <c r="S4975" t="s">
        <v>10381</v>
      </c>
      <c r="T4975" t="s">
        <v>10382</v>
      </c>
      <c r="U4975" t="s">
        <v>25704</v>
      </c>
      <c r="W4975" t="str">
        <f>_xlfn.XLOOKUP(D4975,'All DP'!B:B,'All DP'!D:D,"Tidak")</f>
        <v>Masih</v>
      </c>
      <c r="X4975" t="str">
        <f t="shared" si="78"/>
        <v>YA</v>
      </c>
    </row>
    <row r="4976" spans="1:24">
      <c r="A4976" s="52">
        <v>46267</v>
      </c>
      <c r="B4976" t="s">
        <v>30</v>
      </c>
      <c r="C4976" t="s">
        <v>76</v>
      </c>
      <c r="D4976" t="s">
        <v>75</v>
      </c>
      <c r="G4976"/>
      <c r="H4976" t="s">
        <v>25705</v>
      </c>
      <c r="K4976" t="s">
        <v>75</v>
      </c>
      <c r="L4976" t="s">
        <v>76</v>
      </c>
      <c r="P4976" t="s">
        <v>25705</v>
      </c>
      <c r="Q4976" t="s">
        <v>10259</v>
      </c>
      <c r="R4976" t="s">
        <v>17233</v>
      </c>
      <c r="S4976" t="s">
        <v>17234</v>
      </c>
      <c r="T4976" t="s">
        <v>17235</v>
      </c>
      <c r="U4976" t="s">
        <v>25706</v>
      </c>
      <c r="W4976" t="str">
        <f>_xlfn.XLOOKUP(D4976,'All DP'!B:B,'All DP'!D:D,"Tidak")</f>
        <v>Masih</v>
      </c>
      <c r="X4976" t="str">
        <f t="shared" si="78"/>
        <v>YA</v>
      </c>
    </row>
    <row r="4977" spans="1:24">
      <c r="A4977" s="52">
        <v>46267</v>
      </c>
      <c r="B4977" t="s">
        <v>853</v>
      </c>
      <c r="C4977" t="s">
        <v>3663</v>
      </c>
      <c r="D4977" t="s">
        <v>3662</v>
      </c>
      <c r="G4977"/>
      <c r="H4977" t="s">
        <v>25707</v>
      </c>
      <c r="K4977" t="s">
        <v>3662</v>
      </c>
      <c r="L4977" t="s">
        <v>3663</v>
      </c>
      <c r="P4977" t="s">
        <v>25707</v>
      </c>
      <c r="Q4977" t="s">
        <v>11862</v>
      </c>
      <c r="R4977" t="s">
        <v>17280</v>
      </c>
      <c r="S4977" t="s">
        <v>17281</v>
      </c>
      <c r="T4977" t="s">
        <v>17282</v>
      </c>
      <c r="U4977" t="s">
        <v>25708</v>
      </c>
      <c r="W4977" t="str">
        <f>_xlfn.XLOOKUP(D4977,'All DP'!B:B,'All DP'!D:D,"Tidak")</f>
        <v>Masih</v>
      </c>
      <c r="X4977" t="str">
        <f t="shared" si="78"/>
        <v>YA</v>
      </c>
    </row>
    <row r="4978" spans="1:24">
      <c r="A4978" s="52">
        <v>46267</v>
      </c>
      <c r="B4978" t="s">
        <v>391</v>
      </c>
      <c r="C4978" t="s">
        <v>3505</v>
      </c>
      <c r="D4978" t="s">
        <v>3504</v>
      </c>
      <c r="G4978"/>
      <c r="H4978" t="s">
        <v>25710</v>
      </c>
      <c r="K4978" t="s">
        <v>3504</v>
      </c>
      <c r="L4978" t="s">
        <v>3505</v>
      </c>
      <c r="P4978" t="s">
        <v>25710</v>
      </c>
      <c r="Q4978" t="s">
        <v>11249</v>
      </c>
      <c r="R4978" t="s">
        <v>17771</v>
      </c>
      <c r="S4978" t="s">
        <v>17772</v>
      </c>
      <c r="T4978" t="s">
        <v>17773</v>
      </c>
      <c r="U4978" t="s">
        <v>25711</v>
      </c>
      <c r="W4978" t="str">
        <f>_xlfn.XLOOKUP(D4978,'All DP'!B:B,'All DP'!D:D,"Tidak")</f>
        <v>Masih</v>
      </c>
      <c r="X4978" t="str">
        <f t="shared" si="78"/>
        <v>YA</v>
      </c>
    </row>
    <row r="4979" spans="1:24">
      <c r="A4979" s="52">
        <v>46267</v>
      </c>
      <c r="B4979" t="s">
        <v>928</v>
      </c>
      <c r="C4979" t="s">
        <v>2598</v>
      </c>
      <c r="D4979" t="s">
        <v>2597</v>
      </c>
      <c r="G4979"/>
      <c r="H4979" t="s">
        <v>25713</v>
      </c>
      <c r="K4979" t="s">
        <v>2597</v>
      </c>
      <c r="L4979" t="s">
        <v>2598</v>
      </c>
      <c r="P4979" t="s">
        <v>25713</v>
      </c>
      <c r="Q4979" t="s">
        <v>10486</v>
      </c>
      <c r="R4979" t="s">
        <v>14892</v>
      </c>
      <c r="S4979" t="s">
        <v>14893</v>
      </c>
      <c r="T4979" t="s">
        <v>14894</v>
      </c>
      <c r="U4979" t="s">
        <v>25714</v>
      </c>
      <c r="W4979" t="str">
        <f>_xlfn.XLOOKUP(D4979,'All DP'!B:B,'All DP'!D:D,"Tidak")</f>
        <v>Masih</v>
      </c>
      <c r="X4979" t="str">
        <f t="shared" si="78"/>
        <v>YA</v>
      </c>
    </row>
    <row r="4980" spans="1:24">
      <c r="A4980" s="52">
        <v>46267</v>
      </c>
      <c r="B4980" t="s">
        <v>766</v>
      </c>
      <c r="C4980" t="s">
        <v>887</v>
      </c>
      <c r="D4980" t="s">
        <v>886</v>
      </c>
      <c r="G4980"/>
      <c r="H4980" t="s">
        <v>25716</v>
      </c>
      <c r="K4980" t="s">
        <v>886</v>
      </c>
      <c r="L4980" t="s">
        <v>887</v>
      </c>
      <c r="P4980" t="s">
        <v>25716</v>
      </c>
      <c r="Q4980" t="s">
        <v>11133</v>
      </c>
      <c r="R4980" t="s">
        <v>20328</v>
      </c>
      <c r="S4980" t="s">
        <v>20329</v>
      </c>
      <c r="T4980" t="s">
        <v>20330</v>
      </c>
      <c r="U4980" t="s">
        <v>25717</v>
      </c>
      <c r="W4980" t="str">
        <f>_xlfn.XLOOKUP(D4980,'All DP'!B:B,'All DP'!D:D,"Tidak")</f>
        <v>Masih</v>
      </c>
      <c r="X4980" t="str">
        <f t="shared" si="78"/>
        <v>YA</v>
      </c>
    </row>
    <row r="4981" spans="1:24">
      <c r="A4981" s="52">
        <v>46267</v>
      </c>
      <c r="B4981" t="s">
        <v>848</v>
      </c>
      <c r="C4981" t="s">
        <v>3395</v>
      </c>
      <c r="D4981" t="s">
        <v>3394</v>
      </c>
      <c r="G4981"/>
      <c r="H4981" t="s">
        <v>25716</v>
      </c>
      <c r="K4981" t="s">
        <v>3394</v>
      </c>
      <c r="L4981" t="s">
        <v>3395</v>
      </c>
      <c r="P4981" t="s">
        <v>25716</v>
      </c>
      <c r="Q4981" t="s">
        <v>10181</v>
      </c>
      <c r="R4981" t="s">
        <v>12486</v>
      </c>
      <c r="S4981" t="s">
        <v>12487</v>
      </c>
      <c r="T4981" t="s">
        <v>12488</v>
      </c>
      <c r="U4981" t="s">
        <v>25719</v>
      </c>
      <c r="W4981" t="str">
        <f>_xlfn.XLOOKUP(D4981,'All DP'!B:B,'All DP'!D:D,"Tidak")</f>
        <v>Masih</v>
      </c>
      <c r="X4981" t="str">
        <f t="shared" si="78"/>
        <v>YA</v>
      </c>
    </row>
    <row r="4982" spans="1:24">
      <c r="A4982" s="52">
        <v>46267</v>
      </c>
      <c r="B4982" t="s">
        <v>766</v>
      </c>
      <c r="C4982" t="s">
        <v>2848</v>
      </c>
      <c r="D4982" t="s">
        <v>2847</v>
      </c>
      <c r="G4982"/>
      <c r="H4982" t="s">
        <v>25720</v>
      </c>
      <c r="K4982" t="s">
        <v>2847</v>
      </c>
      <c r="L4982" t="s">
        <v>2848</v>
      </c>
      <c r="P4982" t="s">
        <v>25720</v>
      </c>
      <c r="Q4982" t="s">
        <v>11133</v>
      </c>
      <c r="R4982" t="s">
        <v>13943</v>
      </c>
      <c r="S4982" t="s">
        <v>13944</v>
      </c>
      <c r="T4982" t="s">
        <v>13945</v>
      </c>
      <c r="U4982" t="s">
        <v>25721</v>
      </c>
      <c r="W4982" t="str">
        <f>_xlfn.XLOOKUP(D4982,'All DP'!B:B,'All DP'!D:D,"Tidak")</f>
        <v>Masih</v>
      </c>
      <c r="X4982" t="str">
        <f t="shared" si="78"/>
        <v>YA</v>
      </c>
    </row>
    <row r="4983" spans="1:24">
      <c r="A4983" s="52">
        <v>46267</v>
      </c>
      <c r="B4983" t="s">
        <v>391</v>
      </c>
      <c r="C4983" t="s">
        <v>2989</v>
      </c>
      <c r="D4983" t="s">
        <v>2988</v>
      </c>
      <c r="G4983"/>
      <c r="H4983" t="s">
        <v>25722</v>
      </c>
      <c r="K4983" t="s">
        <v>2988</v>
      </c>
      <c r="L4983" t="s">
        <v>2989</v>
      </c>
      <c r="P4983" t="s">
        <v>25722</v>
      </c>
      <c r="Q4983" t="s">
        <v>11249</v>
      </c>
      <c r="R4983" t="s">
        <v>19986</v>
      </c>
      <c r="S4983" t="s">
        <v>19987</v>
      </c>
      <c r="T4983" t="s">
        <v>19988</v>
      </c>
      <c r="U4983" t="s">
        <v>25723</v>
      </c>
      <c r="W4983" t="str">
        <f>_xlfn.XLOOKUP(D4983,'All DP'!B:B,'All DP'!D:D,"Tidak")</f>
        <v>Masih</v>
      </c>
      <c r="X4983" t="str">
        <f t="shared" si="78"/>
        <v>YA</v>
      </c>
    </row>
    <row r="4984" spans="1:24">
      <c r="A4984" s="52">
        <v>46267</v>
      </c>
      <c r="B4984" t="s">
        <v>848</v>
      </c>
      <c r="C4984" t="s">
        <v>3449</v>
      </c>
      <c r="D4984" t="s">
        <v>3448</v>
      </c>
      <c r="G4984"/>
      <c r="H4984" t="s">
        <v>25725</v>
      </c>
      <c r="K4984" t="s">
        <v>3448</v>
      </c>
      <c r="L4984" t="s">
        <v>3449</v>
      </c>
      <c r="P4984" t="s">
        <v>25725</v>
      </c>
      <c r="Q4984" t="s">
        <v>10181</v>
      </c>
      <c r="R4984" t="s">
        <v>19326</v>
      </c>
      <c r="S4984" t="s">
        <v>19327</v>
      </c>
      <c r="T4984" t="s">
        <v>19328</v>
      </c>
      <c r="U4984" t="s">
        <v>25726</v>
      </c>
      <c r="W4984" t="str">
        <f>_xlfn.XLOOKUP(D4984,'All DP'!B:B,'All DP'!D:D,"Tidak")</f>
        <v>Masih</v>
      </c>
      <c r="X4984" t="str">
        <f t="shared" si="78"/>
        <v>YA</v>
      </c>
    </row>
    <row r="4985" spans="1:24">
      <c r="A4985" s="52">
        <v>46267</v>
      </c>
      <c r="B4985" t="s">
        <v>928</v>
      </c>
      <c r="C4985" t="s">
        <v>5689</v>
      </c>
      <c r="D4985" t="s">
        <v>5688</v>
      </c>
      <c r="G4985"/>
      <c r="H4985" t="s">
        <v>25728</v>
      </c>
      <c r="K4985" t="s">
        <v>5688</v>
      </c>
      <c r="L4985" t="s">
        <v>5689</v>
      </c>
      <c r="P4985" t="s">
        <v>25728</v>
      </c>
      <c r="Q4985" t="s">
        <v>10486</v>
      </c>
      <c r="R4985" t="s">
        <v>14897</v>
      </c>
      <c r="S4985" t="s">
        <v>14898</v>
      </c>
      <c r="T4985" t="s">
        <v>14899</v>
      </c>
      <c r="U4985" t="s">
        <v>25729</v>
      </c>
      <c r="W4985" t="str">
        <f>_xlfn.XLOOKUP(D4985,'All DP'!B:B,'All DP'!D:D,"Tidak")</f>
        <v>Masih</v>
      </c>
      <c r="X4985" t="str">
        <f t="shared" si="78"/>
        <v>YA</v>
      </c>
    </row>
    <row r="4986" spans="1:24">
      <c r="A4986" s="52">
        <v>46267</v>
      </c>
      <c r="B4986" t="s">
        <v>391</v>
      </c>
      <c r="C4986" t="s">
        <v>3055</v>
      </c>
      <c r="D4986" t="s">
        <v>3054</v>
      </c>
      <c r="G4986"/>
      <c r="H4986" t="s">
        <v>25731</v>
      </c>
      <c r="K4986" t="s">
        <v>3054</v>
      </c>
      <c r="L4986" t="s">
        <v>3055</v>
      </c>
      <c r="P4986" t="s">
        <v>25731</v>
      </c>
      <c r="Q4986" t="s">
        <v>11249</v>
      </c>
      <c r="R4986" t="s">
        <v>16691</v>
      </c>
      <c r="S4986" t="s">
        <v>16692</v>
      </c>
      <c r="T4986" t="s">
        <v>16693</v>
      </c>
      <c r="U4986" t="s">
        <v>25732</v>
      </c>
      <c r="W4986" t="str">
        <f>_xlfn.XLOOKUP(D4986,'All DP'!B:B,'All DP'!D:D,"Tidak")</f>
        <v>Masih</v>
      </c>
      <c r="X4986" t="str">
        <f t="shared" si="78"/>
        <v>YA</v>
      </c>
    </row>
    <row r="4987" spans="1:24">
      <c r="A4987" s="52">
        <v>46267</v>
      </c>
      <c r="B4987" t="s">
        <v>468</v>
      </c>
      <c r="C4987" t="s">
        <v>2557</v>
      </c>
      <c r="D4987" t="s">
        <v>2556</v>
      </c>
      <c r="G4987"/>
      <c r="H4987" t="s">
        <v>25733</v>
      </c>
      <c r="K4987" t="s">
        <v>2556</v>
      </c>
      <c r="L4987" t="s">
        <v>2557</v>
      </c>
      <c r="P4987" t="s">
        <v>25733</v>
      </c>
      <c r="Q4987" t="s">
        <v>11684</v>
      </c>
      <c r="R4987" t="s">
        <v>18624</v>
      </c>
      <c r="S4987" t="s">
        <v>18625</v>
      </c>
      <c r="T4987" t="s">
        <v>18626</v>
      </c>
      <c r="U4987" t="s">
        <v>25734</v>
      </c>
      <c r="W4987" t="str">
        <f>_xlfn.XLOOKUP(D4987,'All DP'!B:B,'All DP'!D:D,"Tidak")</f>
        <v>Masih</v>
      </c>
      <c r="X4987" t="str">
        <f t="shared" si="78"/>
        <v>YA</v>
      </c>
    </row>
    <row r="4988" spans="1:24">
      <c r="A4988" s="52">
        <v>46267</v>
      </c>
      <c r="B4988" t="s">
        <v>991</v>
      </c>
      <c r="C4988" t="s">
        <v>6555</v>
      </c>
      <c r="D4988" t="s">
        <v>6554</v>
      </c>
      <c r="G4988"/>
      <c r="H4988" t="s">
        <v>25737</v>
      </c>
      <c r="K4988" t="s">
        <v>6554</v>
      </c>
      <c r="L4988" t="s">
        <v>6555</v>
      </c>
      <c r="P4988" t="s">
        <v>25737</v>
      </c>
      <c r="Q4988" t="s">
        <v>12496</v>
      </c>
      <c r="R4988" t="s">
        <v>19454</v>
      </c>
      <c r="S4988" t="s">
        <v>19455</v>
      </c>
      <c r="T4988" t="s">
        <v>19456</v>
      </c>
      <c r="U4988" t="s">
        <v>25738</v>
      </c>
      <c r="W4988" t="str">
        <f>_xlfn.XLOOKUP(D4988,'All DP'!B:B,'All DP'!D:D,"Tidak")</f>
        <v>Masih</v>
      </c>
      <c r="X4988" t="str">
        <f t="shared" si="78"/>
        <v>YA</v>
      </c>
    </row>
    <row r="4989" spans="1:24">
      <c r="A4989" s="52">
        <v>46267</v>
      </c>
      <c r="B4989" t="s">
        <v>766</v>
      </c>
      <c r="C4989" t="s">
        <v>907</v>
      </c>
      <c r="D4989" t="s">
        <v>906</v>
      </c>
      <c r="G4989"/>
      <c r="H4989" t="s">
        <v>25739</v>
      </c>
      <c r="K4989" t="s">
        <v>906</v>
      </c>
      <c r="L4989" t="s">
        <v>907</v>
      </c>
      <c r="P4989" t="s">
        <v>25739</v>
      </c>
      <c r="Q4989" t="s">
        <v>11133</v>
      </c>
      <c r="R4989" t="s">
        <v>15436</v>
      </c>
      <c r="S4989" t="s">
        <v>15437</v>
      </c>
      <c r="T4989" t="s">
        <v>15438</v>
      </c>
      <c r="U4989" t="s">
        <v>25740</v>
      </c>
      <c r="W4989" t="str">
        <f>_xlfn.XLOOKUP(D4989,'All DP'!B:B,'All DP'!D:D,"Tidak")</f>
        <v>Masih</v>
      </c>
      <c r="X4989" t="str">
        <f t="shared" si="78"/>
        <v>YA</v>
      </c>
    </row>
    <row r="4990" spans="1:24">
      <c r="A4990" s="52">
        <v>46267</v>
      </c>
      <c r="B4990" t="s">
        <v>853</v>
      </c>
      <c r="C4990" t="s">
        <v>3625</v>
      </c>
      <c r="D4990" t="s">
        <v>3624</v>
      </c>
      <c r="G4990"/>
      <c r="H4990" t="s">
        <v>25741</v>
      </c>
      <c r="K4990" t="s">
        <v>3624</v>
      </c>
      <c r="L4990" t="s">
        <v>3625</v>
      </c>
      <c r="P4990" t="s">
        <v>25741</v>
      </c>
      <c r="Q4990" t="s">
        <v>11862</v>
      </c>
      <c r="R4990" t="s">
        <v>15662</v>
      </c>
      <c r="S4990" t="s">
        <v>15663</v>
      </c>
      <c r="T4990" t="s">
        <v>15664</v>
      </c>
      <c r="U4990" t="s">
        <v>25742</v>
      </c>
      <c r="W4990" t="str">
        <f>_xlfn.XLOOKUP(D4990,'All DP'!B:B,'All DP'!D:D,"Tidak")</f>
        <v>Masih</v>
      </c>
      <c r="X4990" t="str">
        <f t="shared" si="78"/>
        <v>YA</v>
      </c>
    </row>
    <row r="4991" spans="1:24">
      <c r="A4991" s="52">
        <v>46267</v>
      </c>
      <c r="B4991" t="s">
        <v>928</v>
      </c>
      <c r="C4991" t="s">
        <v>4877</v>
      </c>
      <c r="D4991" t="s">
        <v>4876</v>
      </c>
      <c r="G4991"/>
      <c r="H4991" t="s">
        <v>25744</v>
      </c>
      <c r="K4991" t="s">
        <v>4876</v>
      </c>
      <c r="L4991" t="s">
        <v>4877</v>
      </c>
      <c r="P4991" t="s">
        <v>25744</v>
      </c>
      <c r="Q4991" t="s">
        <v>10486</v>
      </c>
      <c r="R4991" t="s">
        <v>12429</v>
      </c>
      <c r="S4991" t="s">
        <v>12430</v>
      </c>
      <c r="T4991" t="s">
        <v>12431</v>
      </c>
      <c r="U4991" t="s">
        <v>25745</v>
      </c>
      <c r="W4991" t="str">
        <f>_xlfn.XLOOKUP(D4991,'All DP'!B:B,'All DP'!D:D,"Tidak")</f>
        <v>Masih</v>
      </c>
      <c r="X4991" t="str">
        <f t="shared" si="78"/>
        <v>YA</v>
      </c>
    </row>
    <row r="4992" spans="1:24">
      <c r="A4992" s="52">
        <v>46267</v>
      </c>
      <c r="B4992" t="s">
        <v>565</v>
      </c>
      <c r="C4992" t="s">
        <v>2160</v>
      </c>
      <c r="D4992" t="s">
        <v>2159</v>
      </c>
      <c r="G4992"/>
      <c r="H4992" t="s">
        <v>25747</v>
      </c>
      <c r="K4992" t="s">
        <v>2159</v>
      </c>
      <c r="L4992" t="s">
        <v>2160</v>
      </c>
      <c r="P4992" t="s">
        <v>25747</v>
      </c>
      <c r="Q4992" t="s">
        <v>11660</v>
      </c>
      <c r="R4992" t="s">
        <v>20291</v>
      </c>
      <c r="S4992" t="s">
        <v>20292</v>
      </c>
      <c r="T4992" t="s">
        <v>20293</v>
      </c>
      <c r="U4992" t="s">
        <v>25748</v>
      </c>
      <c r="W4992" t="str">
        <f>_xlfn.XLOOKUP(D4992,'All DP'!B:B,'All DP'!D:D,"Tidak")</f>
        <v>Masih</v>
      </c>
      <c r="X4992" t="str">
        <f t="shared" si="78"/>
        <v>YA</v>
      </c>
    </row>
    <row r="4993" spans="1:24">
      <c r="A4993" s="52">
        <v>46267</v>
      </c>
      <c r="B4993" t="s">
        <v>391</v>
      </c>
      <c r="C4993" t="s">
        <v>2931</v>
      </c>
      <c r="D4993" t="s">
        <v>2930</v>
      </c>
      <c r="G4993"/>
      <c r="H4993" t="s">
        <v>25750</v>
      </c>
      <c r="K4993" t="s">
        <v>2930</v>
      </c>
      <c r="L4993" t="s">
        <v>2931</v>
      </c>
      <c r="P4993" t="s">
        <v>25750</v>
      </c>
      <c r="Q4993" t="s">
        <v>11249</v>
      </c>
      <c r="R4993" t="s">
        <v>18657</v>
      </c>
      <c r="S4993" t="s">
        <v>18658</v>
      </c>
      <c r="T4993" t="s">
        <v>18659</v>
      </c>
      <c r="U4993" t="s">
        <v>25751</v>
      </c>
      <c r="W4993" t="str">
        <f>_xlfn.XLOOKUP(D4993,'All DP'!B:B,'All DP'!D:D,"Tidak")</f>
        <v>Masih</v>
      </c>
      <c r="X4993" t="str">
        <f t="shared" si="78"/>
        <v>YA</v>
      </c>
    </row>
    <row r="4994" spans="1:24">
      <c r="A4994" s="52">
        <v>46267</v>
      </c>
      <c r="B4994" t="s">
        <v>853</v>
      </c>
      <c r="C4994" t="s">
        <v>3669</v>
      </c>
      <c r="D4994" t="s">
        <v>3668</v>
      </c>
      <c r="G4994"/>
      <c r="H4994" t="s">
        <v>25753</v>
      </c>
      <c r="K4994" t="s">
        <v>3668</v>
      </c>
      <c r="L4994" t="s">
        <v>3669</v>
      </c>
      <c r="P4994" t="s">
        <v>25753</v>
      </c>
      <c r="Q4994" t="s">
        <v>11862</v>
      </c>
      <c r="R4994" t="s">
        <v>20051</v>
      </c>
      <c r="S4994" t="s">
        <v>20052</v>
      </c>
      <c r="T4994" t="s">
        <v>20053</v>
      </c>
      <c r="U4994" t="s">
        <v>25754</v>
      </c>
      <c r="W4994" t="str">
        <f>_xlfn.XLOOKUP(D4994,'All DP'!B:B,'All DP'!D:D,"Tidak")</f>
        <v>Masih</v>
      </c>
      <c r="X4994" t="str">
        <f t="shared" si="78"/>
        <v>YA</v>
      </c>
    </row>
    <row r="4995" spans="1:24">
      <c r="A4995" s="52">
        <v>46267</v>
      </c>
      <c r="B4995" t="s">
        <v>588</v>
      </c>
      <c r="C4995" t="s">
        <v>6420</v>
      </c>
      <c r="D4995" t="s">
        <v>6419</v>
      </c>
      <c r="G4995"/>
      <c r="H4995" t="s">
        <v>25756</v>
      </c>
      <c r="K4995" t="s">
        <v>6419</v>
      </c>
      <c r="L4995" t="s">
        <v>6420</v>
      </c>
      <c r="P4995" t="s">
        <v>25756</v>
      </c>
      <c r="Q4995" t="s">
        <v>10385</v>
      </c>
      <c r="R4995" t="s">
        <v>17926</v>
      </c>
      <c r="S4995" t="s">
        <v>17927</v>
      </c>
      <c r="T4995" t="s">
        <v>17928</v>
      </c>
      <c r="U4995" t="s">
        <v>25757</v>
      </c>
      <c r="W4995" t="str">
        <f>_xlfn.XLOOKUP(D4995,'All DP'!B:B,'All DP'!D:D,"Tidak")</f>
        <v>Masih</v>
      </c>
      <c r="X4995" t="str">
        <f t="shared" si="78"/>
        <v>YA</v>
      </c>
    </row>
    <row r="4996" spans="1:24">
      <c r="A4996" s="52">
        <v>46267</v>
      </c>
      <c r="B4996" t="s">
        <v>4</v>
      </c>
      <c r="C4996" t="s">
        <v>641</v>
      </c>
      <c r="D4996" t="s">
        <v>640</v>
      </c>
      <c r="G4996"/>
      <c r="H4996" t="s">
        <v>25760</v>
      </c>
      <c r="K4996" t="s">
        <v>640</v>
      </c>
      <c r="L4996" t="s">
        <v>641</v>
      </c>
      <c r="P4996" t="s">
        <v>25760</v>
      </c>
      <c r="Q4996" t="s">
        <v>11054</v>
      </c>
      <c r="R4996" t="s">
        <v>17745</v>
      </c>
      <c r="S4996" t="s">
        <v>17746</v>
      </c>
      <c r="T4996" t="s">
        <v>17747</v>
      </c>
      <c r="U4996" t="s">
        <v>25761</v>
      </c>
      <c r="W4996" t="str">
        <f>_xlfn.XLOOKUP(D4996,'All DP'!B:B,'All DP'!D:D,"Tidak")</f>
        <v>Masih</v>
      </c>
      <c r="X4996" t="str">
        <f t="shared" si="78"/>
        <v>YA</v>
      </c>
    </row>
    <row r="4997" spans="1:24">
      <c r="A4997" s="52">
        <v>46267</v>
      </c>
      <c r="B4997" t="s">
        <v>588</v>
      </c>
      <c r="C4997" t="s">
        <v>1934</v>
      </c>
      <c r="D4997" t="s">
        <v>1933</v>
      </c>
      <c r="G4997"/>
      <c r="H4997" t="s">
        <v>25763</v>
      </c>
      <c r="K4997" t="s">
        <v>1933</v>
      </c>
      <c r="L4997" t="s">
        <v>1934</v>
      </c>
      <c r="P4997" t="s">
        <v>25763</v>
      </c>
      <c r="Q4997" t="s">
        <v>10385</v>
      </c>
      <c r="R4997" t="s">
        <v>19507</v>
      </c>
      <c r="S4997" t="s">
        <v>19508</v>
      </c>
      <c r="T4997" t="s">
        <v>19509</v>
      </c>
      <c r="U4997" t="s">
        <v>25764</v>
      </c>
      <c r="W4997" t="str">
        <f>_xlfn.XLOOKUP(D4997,'All DP'!B:B,'All DP'!D:D,"Tidak")</f>
        <v>Masih</v>
      </c>
      <c r="X4997" t="str">
        <f t="shared" si="78"/>
        <v>YA</v>
      </c>
    </row>
    <row r="4998" spans="1:24">
      <c r="A4998" s="52">
        <v>46267</v>
      </c>
      <c r="B4998" t="s">
        <v>777</v>
      </c>
      <c r="C4998" t="s">
        <v>3840</v>
      </c>
      <c r="D4998" t="s">
        <v>3839</v>
      </c>
      <c r="G4998"/>
      <c r="H4998" t="s">
        <v>25765</v>
      </c>
      <c r="K4998" t="s">
        <v>3839</v>
      </c>
      <c r="L4998" t="s">
        <v>3840</v>
      </c>
      <c r="P4998" t="s">
        <v>25765</v>
      </c>
      <c r="Q4998" t="s">
        <v>10307</v>
      </c>
      <c r="R4998" t="s">
        <v>18419</v>
      </c>
      <c r="S4998" t="s">
        <v>18420</v>
      </c>
      <c r="T4998" t="s">
        <v>18421</v>
      </c>
      <c r="U4998" t="s">
        <v>25766</v>
      </c>
      <c r="W4998" t="str">
        <f>_xlfn.XLOOKUP(D4998,'All DP'!B:B,'All DP'!D:D,"Tidak")</f>
        <v>Masih</v>
      </c>
      <c r="X4998" t="str">
        <f t="shared" si="78"/>
        <v>YA</v>
      </c>
    </row>
    <row r="4999" spans="1:24">
      <c r="A4999" s="52">
        <v>46267</v>
      </c>
      <c r="B4999" t="s">
        <v>391</v>
      </c>
      <c r="C4999" t="s">
        <v>4513</v>
      </c>
      <c r="D4999" t="s">
        <v>4512</v>
      </c>
      <c r="G4999"/>
      <c r="H4999" t="s">
        <v>25768</v>
      </c>
      <c r="K4999" t="s">
        <v>4512</v>
      </c>
      <c r="L4999" t="s">
        <v>4513</v>
      </c>
      <c r="P4999" t="s">
        <v>25768</v>
      </c>
      <c r="Q4999" t="s">
        <v>11249</v>
      </c>
      <c r="R4999" t="s">
        <v>18350</v>
      </c>
      <c r="S4999" t="s">
        <v>18351</v>
      </c>
      <c r="T4999" t="s">
        <v>18352</v>
      </c>
      <c r="U4999" t="s">
        <v>25769</v>
      </c>
      <c r="W4999" t="str">
        <f>_xlfn.XLOOKUP(D4999,'All DP'!B:B,'All DP'!D:D,"Tidak")</f>
        <v>Masih</v>
      </c>
      <c r="X4999" t="str">
        <f t="shared" si="78"/>
        <v>YA</v>
      </c>
    </row>
    <row r="5000" spans="1:24">
      <c r="A5000" s="52">
        <v>46267</v>
      </c>
      <c r="B5000" t="s">
        <v>853</v>
      </c>
      <c r="C5000" t="s">
        <v>3645</v>
      </c>
      <c r="D5000" t="s">
        <v>3644</v>
      </c>
      <c r="G5000"/>
      <c r="H5000" t="s">
        <v>25771</v>
      </c>
      <c r="K5000" t="s">
        <v>3644</v>
      </c>
      <c r="L5000" t="s">
        <v>3645</v>
      </c>
      <c r="P5000" t="s">
        <v>25771</v>
      </c>
      <c r="Q5000" t="s">
        <v>11862</v>
      </c>
      <c r="R5000" t="s">
        <v>14652</v>
      </c>
      <c r="S5000" t="s">
        <v>14653</v>
      </c>
      <c r="T5000" t="s">
        <v>14654</v>
      </c>
      <c r="U5000" t="s">
        <v>25772</v>
      </c>
      <c r="W5000" t="str">
        <f>_xlfn.XLOOKUP(D5000,'All DP'!B:B,'All DP'!D:D,"Tidak")</f>
        <v>Masih</v>
      </c>
      <c r="X5000" t="str">
        <f t="shared" si="78"/>
        <v>YA</v>
      </c>
    </row>
    <row r="5001" spans="1:24">
      <c r="A5001" s="52">
        <v>46267</v>
      </c>
      <c r="B5001" t="s">
        <v>391</v>
      </c>
      <c r="C5001" t="s">
        <v>2991</v>
      </c>
      <c r="D5001" t="s">
        <v>2990</v>
      </c>
      <c r="G5001"/>
      <c r="H5001" t="s">
        <v>25774</v>
      </c>
      <c r="K5001" t="s">
        <v>2990</v>
      </c>
      <c r="L5001" t="s">
        <v>2991</v>
      </c>
      <c r="P5001" t="s">
        <v>25774</v>
      </c>
      <c r="Q5001" t="s">
        <v>11249</v>
      </c>
      <c r="R5001" t="s">
        <v>18367</v>
      </c>
      <c r="S5001" t="s">
        <v>18368</v>
      </c>
      <c r="T5001" t="s">
        <v>18369</v>
      </c>
      <c r="U5001" t="s">
        <v>25775</v>
      </c>
      <c r="W5001" t="str">
        <f>_xlfn.XLOOKUP(D5001,'All DP'!B:B,'All DP'!D:D,"Tidak")</f>
        <v>Masih</v>
      </c>
      <c r="X5001" t="str">
        <f t="shared" si="78"/>
        <v>YA</v>
      </c>
    </row>
    <row r="5002" spans="1:24">
      <c r="A5002" s="52">
        <v>46267</v>
      </c>
      <c r="B5002" t="s">
        <v>391</v>
      </c>
      <c r="C5002" t="s">
        <v>2985</v>
      </c>
      <c r="D5002" t="s">
        <v>2984</v>
      </c>
      <c r="G5002"/>
      <c r="H5002" t="s">
        <v>25776</v>
      </c>
      <c r="K5002" t="s">
        <v>2984</v>
      </c>
      <c r="L5002" t="s">
        <v>2985</v>
      </c>
      <c r="P5002" t="s">
        <v>25776</v>
      </c>
      <c r="Q5002" t="s">
        <v>11249</v>
      </c>
      <c r="R5002" t="s">
        <v>18950</v>
      </c>
      <c r="S5002" t="s">
        <v>18951</v>
      </c>
      <c r="T5002" t="s">
        <v>18952</v>
      </c>
      <c r="U5002" t="s">
        <v>25777</v>
      </c>
      <c r="W5002" t="str">
        <f>_xlfn.XLOOKUP(D5002,'All DP'!B:B,'All DP'!D:D,"Tidak")</f>
        <v>Masih</v>
      </c>
      <c r="X5002" t="str">
        <f t="shared" si="78"/>
        <v>YA</v>
      </c>
    </row>
    <row r="5003" spans="1:24">
      <c r="A5003" s="52">
        <v>46267</v>
      </c>
      <c r="B5003" t="s">
        <v>391</v>
      </c>
      <c r="C5003" t="s">
        <v>5239</v>
      </c>
      <c r="D5003" t="s">
        <v>5238</v>
      </c>
      <c r="G5003"/>
      <c r="H5003" t="s">
        <v>25779</v>
      </c>
      <c r="K5003" t="s">
        <v>5238</v>
      </c>
      <c r="L5003" t="s">
        <v>5239</v>
      </c>
      <c r="P5003" t="s">
        <v>25779</v>
      </c>
      <c r="Q5003" t="s">
        <v>11249</v>
      </c>
      <c r="R5003" t="s">
        <v>13712</v>
      </c>
      <c r="S5003" t="s">
        <v>13713</v>
      </c>
      <c r="T5003" t="s">
        <v>13714</v>
      </c>
      <c r="U5003" t="s">
        <v>25780</v>
      </c>
      <c r="W5003" t="str">
        <f>_xlfn.XLOOKUP(D5003,'All DP'!B:B,'All DP'!D:D,"Tidak")</f>
        <v>Masih</v>
      </c>
      <c r="X5003" t="str">
        <f t="shared" si="78"/>
        <v>YA</v>
      </c>
    </row>
    <row r="5004" spans="1:24">
      <c r="A5004" s="52">
        <v>46267</v>
      </c>
      <c r="B5004" t="s">
        <v>229</v>
      </c>
      <c r="C5004" t="s">
        <v>337</v>
      </c>
      <c r="D5004" t="s">
        <v>336</v>
      </c>
      <c r="G5004"/>
      <c r="H5004" t="s">
        <v>25782</v>
      </c>
      <c r="K5004" t="s">
        <v>336</v>
      </c>
      <c r="L5004" t="s">
        <v>337</v>
      </c>
      <c r="P5004" t="s">
        <v>25782</v>
      </c>
      <c r="Q5004" t="s">
        <v>10199</v>
      </c>
      <c r="R5004" t="s">
        <v>10329</v>
      </c>
      <c r="S5004" t="s">
        <v>10330</v>
      </c>
      <c r="T5004" t="s">
        <v>10331</v>
      </c>
      <c r="U5004" t="s">
        <v>25783</v>
      </c>
      <c r="W5004" t="str">
        <f>_xlfn.XLOOKUP(D5004,'All DP'!B:B,'All DP'!D:D,"Tidak")</f>
        <v>Masih</v>
      </c>
      <c r="X5004" t="str">
        <f t="shared" si="78"/>
        <v>YA</v>
      </c>
    </row>
    <row r="5005" spans="1:24">
      <c r="A5005" s="52">
        <v>46267</v>
      </c>
      <c r="B5005" t="s">
        <v>30</v>
      </c>
      <c r="C5005" t="s">
        <v>80</v>
      </c>
      <c r="D5005" t="s">
        <v>79</v>
      </c>
      <c r="G5005"/>
      <c r="H5005" t="s">
        <v>25785</v>
      </c>
      <c r="K5005" t="s">
        <v>79</v>
      </c>
      <c r="L5005" t="s">
        <v>80</v>
      </c>
      <c r="P5005" t="s">
        <v>25785</v>
      </c>
      <c r="Q5005" t="s">
        <v>10259</v>
      </c>
      <c r="R5005" t="s">
        <v>18477</v>
      </c>
      <c r="S5005" t="s">
        <v>18478</v>
      </c>
      <c r="T5005" t="s">
        <v>18479</v>
      </c>
      <c r="U5005" t="s">
        <v>25786</v>
      </c>
      <c r="W5005" t="str">
        <f>_xlfn.XLOOKUP(D5005,'All DP'!B:B,'All DP'!D:D,"Tidak")</f>
        <v>Masih</v>
      </c>
      <c r="X5005" t="str">
        <f t="shared" si="78"/>
        <v>YA</v>
      </c>
    </row>
    <row r="5006" spans="1:24">
      <c r="A5006" s="52">
        <v>46267</v>
      </c>
      <c r="B5006" t="s">
        <v>588</v>
      </c>
      <c r="C5006" t="s">
        <v>2026</v>
      </c>
      <c r="D5006" t="s">
        <v>2025</v>
      </c>
      <c r="G5006"/>
      <c r="H5006" t="s">
        <v>25788</v>
      </c>
      <c r="K5006" t="s">
        <v>2025</v>
      </c>
      <c r="L5006" t="s">
        <v>2026</v>
      </c>
      <c r="P5006" t="s">
        <v>25788</v>
      </c>
      <c r="Q5006" t="s">
        <v>10385</v>
      </c>
      <c r="R5006" t="s">
        <v>19537</v>
      </c>
      <c r="S5006" t="s">
        <v>19538</v>
      </c>
      <c r="T5006" t="s">
        <v>19539</v>
      </c>
      <c r="U5006" t="s">
        <v>25789</v>
      </c>
      <c r="W5006" t="str">
        <f>_xlfn.XLOOKUP(D5006,'All DP'!B:B,'All DP'!D:D,"Tidak")</f>
        <v>Masih</v>
      </c>
      <c r="X5006" t="str">
        <f t="shared" si="78"/>
        <v>YA</v>
      </c>
    </row>
    <row r="5007" spans="1:24">
      <c r="A5007" s="52">
        <v>46267</v>
      </c>
      <c r="B5007" t="s">
        <v>413</v>
      </c>
      <c r="C5007" t="s">
        <v>5199</v>
      </c>
      <c r="D5007" t="s">
        <v>5198</v>
      </c>
      <c r="G5007"/>
      <c r="H5007" t="s">
        <v>25788</v>
      </c>
      <c r="K5007" t="s">
        <v>5198</v>
      </c>
      <c r="L5007" t="s">
        <v>5199</v>
      </c>
      <c r="P5007" t="s">
        <v>25788</v>
      </c>
      <c r="Q5007" t="s">
        <v>10398</v>
      </c>
      <c r="R5007" t="s">
        <v>17379</v>
      </c>
      <c r="S5007" t="s">
        <v>17380</v>
      </c>
      <c r="T5007" t="s">
        <v>17381</v>
      </c>
      <c r="U5007" t="s">
        <v>25791</v>
      </c>
      <c r="W5007" t="str">
        <f>_xlfn.XLOOKUP(D5007,'All DP'!B:B,'All DP'!D:D,"Tidak")</f>
        <v>Masih</v>
      </c>
      <c r="X5007" t="str">
        <f t="shared" si="78"/>
        <v>YA</v>
      </c>
    </row>
    <row r="5008" spans="1:24">
      <c r="A5008" s="52">
        <v>46267</v>
      </c>
      <c r="B5008" t="s">
        <v>391</v>
      </c>
      <c r="C5008" t="s">
        <v>3142</v>
      </c>
      <c r="D5008" t="s">
        <v>3141</v>
      </c>
      <c r="G5008"/>
      <c r="H5008" t="s">
        <v>25792</v>
      </c>
      <c r="K5008" t="s">
        <v>3141</v>
      </c>
      <c r="L5008" t="s">
        <v>3142</v>
      </c>
      <c r="P5008" t="s">
        <v>25792</v>
      </c>
      <c r="Q5008" t="s">
        <v>11249</v>
      </c>
      <c r="R5008" t="s">
        <v>17401</v>
      </c>
      <c r="S5008" t="s">
        <v>17402</v>
      </c>
      <c r="T5008" t="s">
        <v>17403</v>
      </c>
      <c r="U5008" t="s">
        <v>25793</v>
      </c>
      <c r="W5008" t="str">
        <f>_xlfn.XLOOKUP(D5008,'All DP'!B:B,'All DP'!D:D,"Tidak")</f>
        <v>Masih</v>
      </c>
      <c r="X5008" t="str">
        <f t="shared" si="78"/>
        <v>YA</v>
      </c>
    </row>
    <row r="5009" spans="1:24">
      <c r="A5009" s="52">
        <v>46267</v>
      </c>
      <c r="B5009" t="s">
        <v>391</v>
      </c>
      <c r="C5009" t="s">
        <v>1912</v>
      </c>
      <c r="D5009" t="s">
        <v>1911</v>
      </c>
      <c r="G5009"/>
      <c r="H5009" t="s">
        <v>25794</v>
      </c>
      <c r="K5009" t="s">
        <v>1911</v>
      </c>
      <c r="L5009" t="s">
        <v>1912</v>
      </c>
      <c r="P5009" t="s">
        <v>25794</v>
      </c>
      <c r="Q5009" t="s">
        <v>11249</v>
      </c>
      <c r="R5009" t="s">
        <v>18042</v>
      </c>
      <c r="S5009" t="s">
        <v>18043</v>
      </c>
      <c r="T5009" t="s">
        <v>18044</v>
      </c>
      <c r="U5009" t="s">
        <v>25795</v>
      </c>
      <c r="W5009" t="str">
        <f>_xlfn.XLOOKUP(D5009,'All DP'!B:B,'All DP'!D:D,"Tidak")</f>
        <v>Masih</v>
      </c>
      <c r="X5009" t="str">
        <f t="shared" si="78"/>
        <v>YA</v>
      </c>
    </row>
    <row r="5010" spans="1:24">
      <c r="A5010" s="52">
        <v>46267</v>
      </c>
      <c r="B5010" t="s">
        <v>391</v>
      </c>
      <c r="C5010" t="s">
        <v>3150</v>
      </c>
      <c r="D5010" t="s">
        <v>3149</v>
      </c>
      <c r="G5010"/>
      <c r="H5010" t="s">
        <v>25797</v>
      </c>
      <c r="K5010" t="s">
        <v>3149</v>
      </c>
      <c r="L5010" t="s">
        <v>3150</v>
      </c>
      <c r="P5010" t="s">
        <v>25797</v>
      </c>
      <c r="Q5010" t="s">
        <v>11249</v>
      </c>
      <c r="R5010" t="s">
        <v>18180</v>
      </c>
      <c r="S5010" t="s">
        <v>18181</v>
      </c>
      <c r="T5010" t="s">
        <v>18182</v>
      </c>
      <c r="U5010" t="s">
        <v>25798</v>
      </c>
      <c r="W5010" t="str">
        <f>_xlfn.XLOOKUP(D5010,'All DP'!B:B,'All DP'!D:D,"Tidak")</f>
        <v>Masih</v>
      </c>
      <c r="X5010" t="str">
        <f t="shared" ref="X5010:X5073" si="79">IFERROR(IF(MOD(H5010,1)&lt;=TIME(15,0,0),"YA","TIDAK"),0)</f>
        <v>YA</v>
      </c>
    </row>
    <row r="5011" spans="1:24">
      <c r="A5011" s="52">
        <v>46267</v>
      </c>
      <c r="B5011" t="s">
        <v>425</v>
      </c>
      <c r="C5011" t="s">
        <v>6541</v>
      </c>
      <c r="D5011" t="s">
        <v>6540</v>
      </c>
      <c r="G5011"/>
      <c r="H5011" t="s">
        <v>25799</v>
      </c>
      <c r="K5011" t="s">
        <v>6540</v>
      </c>
      <c r="L5011" t="s">
        <v>6541</v>
      </c>
      <c r="P5011" t="s">
        <v>25799</v>
      </c>
      <c r="Q5011" t="s">
        <v>10732</v>
      </c>
      <c r="R5011" t="s">
        <v>15926</v>
      </c>
      <c r="S5011" t="s">
        <v>15927</v>
      </c>
      <c r="T5011" t="s">
        <v>15928</v>
      </c>
      <c r="U5011" t="s">
        <v>25800</v>
      </c>
      <c r="W5011" t="str">
        <f>_xlfn.XLOOKUP(D5011,'All DP'!B:B,'All DP'!D:D,"Tidak")</f>
        <v>Masih</v>
      </c>
      <c r="X5011" t="str">
        <f t="shared" si="79"/>
        <v>YA</v>
      </c>
    </row>
    <row r="5012" spans="1:24">
      <c r="A5012" s="52">
        <v>46267</v>
      </c>
      <c r="B5012" t="s">
        <v>848</v>
      </c>
      <c r="C5012" t="s">
        <v>3433</v>
      </c>
      <c r="D5012" t="s">
        <v>3432</v>
      </c>
      <c r="G5012"/>
      <c r="H5012" t="s">
        <v>25801</v>
      </c>
      <c r="K5012" t="s">
        <v>3432</v>
      </c>
      <c r="L5012" t="s">
        <v>3433</v>
      </c>
      <c r="P5012" t="s">
        <v>25801</v>
      </c>
      <c r="Q5012" t="s">
        <v>10181</v>
      </c>
      <c r="R5012" t="s">
        <v>18390</v>
      </c>
      <c r="S5012" t="s">
        <v>18391</v>
      </c>
      <c r="T5012" t="s">
        <v>18392</v>
      </c>
      <c r="U5012" t="s">
        <v>25802</v>
      </c>
      <c r="W5012" t="str">
        <f>_xlfn.XLOOKUP(D5012,'All DP'!B:B,'All DP'!D:D,"Tidak")</f>
        <v>Masih</v>
      </c>
      <c r="X5012" t="str">
        <f t="shared" si="79"/>
        <v>YA</v>
      </c>
    </row>
    <row r="5013" spans="1:24">
      <c r="A5013" s="52">
        <v>46267</v>
      </c>
      <c r="B5013" t="s">
        <v>848</v>
      </c>
      <c r="C5013" t="s">
        <v>6194</v>
      </c>
      <c r="D5013" t="s">
        <v>6193</v>
      </c>
      <c r="G5013"/>
      <c r="H5013" t="s">
        <v>25803</v>
      </c>
      <c r="K5013" t="s">
        <v>6193</v>
      </c>
      <c r="L5013" t="s">
        <v>6194</v>
      </c>
      <c r="P5013" t="s">
        <v>25803</v>
      </c>
      <c r="Q5013" t="s">
        <v>10181</v>
      </c>
      <c r="R5013" t="s">
        <v>17947</v>
      </c>
      <c r="S5013" t="s">
        <v>17948</v>
      </c>
      <c r="T5013" t="s">
        <v>17949</v>
      </c>
      <c r="U5013" t="s">
        <v>25804</v>
      </c>
      <c r="W5013" t="str">
        <f>_xlfn.XLOOKUP(D5013,'All DP'!B:B,'All DP'!D:D,"Tidak")</f>
        <v>Masih</v>
      </c>
      <c r="X5013" t="str">
        <f t="shared" si="79"/>
        <v>YA</v>
      </c>
    </row>
    <row r="5014" spans="1:24">
      <c r="A5014" s="52">
        <v>46267</v>
      </c>
      <c r="B5014" t="s">
        <v>848</v>
      </c>
      <c r="C5014" t="s">
        <v>6110</v>
      </c>
      <c r="D5014" t="s">
        <v>6109</v>
      </c>
      <c r="G5014"/>
      <c r="H5014" t="s">
        <v>25806</v>
      </c>
      <c r="K5014" t="s">
        <v>6109</v>
      </c>
      <c r="L5014" t="s">
        <v>6110</v>
      </c>
      <c r="P5014" t="s">
        <v>25806</v>
      </c>
      <c r="Q5014" t="s">
        <v>10181</v>
      </c>
      <c r="R5014" t="s">
        <v>15425</v>
      </c>
      <c r="S5014" t="s">
        <v>15426</v>
      </c>
      <c r="T5014" t="s">
        <v>15427</v>
      </c>
      <c r="U5014" t="s">
        <v>25807</v>
      </c>
      <c r="W5014" t="str">
        <f>_xlfn.XLOOKUP(D5014,'All DP'!B:B,'All DP'!D:D,"Tidak")</f>
        <v>Masih</v>
      </c>
      <c r="X5014" t="str">
        <f t="shared" si="79"/>
        <v>YA</v>
      </c>
    </row>
    <row r="5015" spans="1:24">
      <c r="A5015" s="52">
        <v>46267</v>
      </c>
      <c r="B5015" t="s">
        <v>766</v>
      </c>
      <c r="C5015" t="s">
        <v>950</v>
      </c>
      <c r="D5015" t="s">
        <v>949</v>
      </c>
      <c r="G5015"/>
      <c r="H5015" t="s">
        <v>25806</v>
      </c>
      <c r="K5015" t="s">
        <v>949</v>
      </c>
      <c r="L5015" t="s">
        <v>950</v>
      </c>
      <c r="P5015" t="s">
        <v>25806</v>
      </c>
      <c r="Q5015" t="s">
        <v>11133</v>
      </c>
      <c r="R5015" t="s">
        <v>16075</v>
      </c>
      <c r="S5015" t="s">
        <v>16076</v>
      </c>
      <c r="T5015" t="s">
        <v>16077</v>
      </c>
      <c r="U5015" t="s">
        <v>25808</v>
      </c>
      <c r="W5015" t="str">
        <f>_xlfn.XLOOKUP(D5015,'All DP'!B:B,'All DP'!D:D,"Tidak")</f>
        <v>Masih</v>
      </c>
      <c r="X5015" t="str">
        <f t="shared" si="79"/>
        <v>YA</v>
      </c>
    </row>
    <row r="5016" spans="1:24">
      <c r="A5016" s="52">
        <v>46267</v>
      </c>
      <c r="B5016" t="s">
        <v>26</v>
      </c>
      <c r="C5016" t="s">
        <v>4658</v>
      </c>
      <c r="D5016" t="s">
        <v>4657</v>
      </c>
      <c r="G5016"/>
      <c r="H5016" t="s">
        <v>25810</v>
      </c>
      <c r="K5016" t="s">
        <v>4657</v>
      </c>
      <c r="L5016" t="s">
        <v>4658</v>
      </c>
      <c r="P5016" t="s">
        <v>25810</v>
      </c>
      <c r="Q5016" t="s">
        <v>10656</v>
      </c>
      <c r="R5016" t="s">
        <v>17802</v>
      </c>
      <c r="S5016" t="s">
        <v>17803</v>
      </c>
      <c r="T5016" t="s">
        <v>17804</v>
      </c>
      <c r="U5016" t="s">
        <v>25811</v>
      </c>
      <c r="W5016" t="str">
        <f>_xlfn.XLOOKUP(D5016,'All DP'!B:B,'All DP'!D:D,"Tidak")</f>
        <v>Masih</v>
      </c>
      <c r="X5016" t="str">
        <f t="shared" si="79"/>
        <v>YA</v>
      </c>
    </row>
    <row r="5017" spans="1:24">
      <c r="A5017" s="52">
        <v>46267</v>
      </c>
      <c r="B5017" t="s">
        <v>26</v>
      </c>
      <c r="C5017" t="s">
        <v>1906</v>
      </c>
      <c r="D5017" t="s">
        <v>1905</v>
      </c>
      <c r="G5017"/>
      <c r="H5017" t="s">
        <v>25812</v>
      </c>
      <c r="K5017" t="s">
        <v>1905</v>
      </c>
      <c r="L5017" t="s">
        <v>1906</v>
      </c>
      <c r="P5017" t="s">
        <v>25812</v>
      </c>
      <c r="Q5017" t="s">
        <v>10656</v>
      </c>
      <c r="R5017" t="s">
        <v>14172</v>
      </c>
      <c r="S5017" t="s">
        <v>14173</v>
      </c>
      <c r="T5017" t="s">
        <v>14174</v>
      </c>
      <c r="U5017" t="s">
        <v>25813</v>
      </c>
      <c r="W5017" t="str">
        <f>_xlfn.XLOOKUP(D5017,'All DP'!B:B,'All DP'!D:D,"Tidak")</f>
        <v>Masih</v>
      </c>
      <c r="X5017" t="str">
        <f t="shared" si="79"/>
        <v>YA</v>
      </c>
    </row>
    <row r="5018" spans="1:24">
      <c r="A5018" s="52">
        <v>46267</v>
      </c>
      <c r="B5018" t="s">
        <v>4</v>
      </c>
      <c r="C5018" t="s">
        <v>695</v>
      </c>
      <c r="D5018" t="s">
        <v>694</v>
      </c>
      <c r="G5018"/>
      <c r="H5018" t="s">
        <v>25812</v>
      </c>
      <c r="K5018" t="s">
        <v>694</v>
      </c>
      <c r="L5018" t="s">
        <v>695</v>
      </c>
      <c r="P5018" t="s">
        <v>25812</v>
      </c>
      <c r="Q5018" t="s">
        <v>11054</v>
      </c>
      <c r="R5018" t="s">
        <v>18339</v>
      </c>
      <c r="S5018" t="s">
        <v>18340</v>
      </c>
      <c r="T5018" t="s">
        <v>18341</v>
      </c>
      <c r="U5018" t="s">
        <v>25814</v>
      </c>
      <c r="W5018" t="str">
        <f>_xlfn.XLOOKUP(D5018,'All DP'!B:B,'All DP'!D:D,"Tidak")</f>
        <v>Masih</v>
      </c>
      <c r="X5018" t="str">
        <f t="shared" si="79"/>
        <v>YA</v>
      </c>
    </row>
    <row r="5019" spans="1:24">
      <c r="A5019" s="52">
        <v>46267</v>
      </c>
      <c r="B5019" t="s">
        <v>853</v>
      </c>
      <c r="C5019" t="s">
        <v>3583</v>
      </c>
      <c r="D5019" t="s">
        <v>3582</v>
      </c>
      <c r="G5019"/>
      <c r="H5019" t="s">
        <v>25816</v>
      </c>
      <c r="K5019" t="s">
        <v>3582</v>
      </c>
      <c r="L5019" t="s">
        <v>3583</v>
      </c>
      <c r="P5019" t="s">
        <v>25816</v>
      </c>
      <c r="Q5019" t="s">
        <v>11862</v>
      </c>
      <c r="R5019" t="s">
        <v>18009</v>
      </c>
      <c r="S5019" t="s">
        <v>18010</v>
      </c>
      <c r="T5019" t="s">
        <v>18011</v>
      </c>
      <c r="U5019" t="s">
        <v>25817</v>
      </c>
      <c r="W5019" t="str">
        <f>_xlfn.XLOOKUP(D5019,'All DP'!B:B,'All DP'!D:D,"Tidak")</f>
        <v>Masih</v>
      </c>
      <c r="X5019" t="str">
        <f t="shared" si="79"/>
        <v>YA</v>
      </c>
    </row>
    <row r="5020" spans="1:24">
      <c r="A5020" s="52">
        <v>46267</v>
      </c>
      <c r="B5020" t="s">
        <v>391</v>
      </c>
      <c r="C5020" t="s">
        <v>5585</v>
      </c>
      <c r="D5020" t="s">
        <v>5584</v>
      </c>
      <c r="G5020"/>
      <c r="H5020" t="s">
        <v>25818</v>
      </c>
      <c r="K5020" t="s">
        <v>5584</v>
      </c>
      <c r="L5020" t="s">
        <v>5585</v>
      </c>
      <c r="P5020" t="s">
        <v>25818</v>
      </c>
      <c r="Q5020" t="s">
        <v>11249</v>
      </c>
      <c r="R5020" t="s">
        <v>18122</v>
      </c>
      <c r="S5020" t="s">
        <v>18123</v>
      </c>
      <c r="T5020" t="s">
        <v>18124</v>
      </c>
      <c r="U5020" t="s">
        <v>25819</v>
      </c>
      <c r="W5020" t="str">
        <f>_xlfn.XLOOKUP(D5020,'All DP'!B:B,'All DP'!D:D,"Tidak")</f>
        <v>Masih</v>
      </c>
      <c r="X5020" t="str">
        <f t="shared" si="79"/>
        <v>YA</v>
      </c>
    </row>
    <row r="5021" spans="1:24">
      <c r="A5021" s="52">
        <v>46267</v>
      </c>
      <c r="B5021" t="s">
        <v>391</v>
      </c>
      <c r="C5021" t="s">
        <v>4075</v>
      </c>
      <c r="D5021" t="s">
        <v>4074</v>
      </c>
      <c r="G5021"/>
      <c r="H5021" t="s">
        <v>25821</v>
      </c>
      <c r="K5021" t="s">
        <v>4074</v>
      </c>
      <c r="L5021" t="s">
        <v>4075</v>
      </c>
      <c r="P5021" t="s">
        <v>25821</v>
      </c>
      <c r="Q5021" t="s">
        <v>11249</v>
      </c>
      <c r="R5021" t="s">
        <v>16021</v>
      </c>
      <c r="S5021" t="s">
        <v>16022</v>
      </c>
      <c r="T5021" t="s">
        <v>16023</v>
      </c>
      <c r="U5021" t="s">
        <v>25822</v>
      </c>
      <c r="W5021" t="str">
        <f>_xlfn.XLOOKUP(D5021,'All DP'!B:B,'All DP'!D:D,"Tidak")</f>
        <v>Masih</v>
      </c>
      <c r="X5021" t="str">
        <f t="shared" si="79"/>
        <v>YA</v>
      </c>
    </row>
    <row r="5022" spans="1:24">
      <c r="A5022" s="52">
        <v>46267</v>
      </c>
      <c r="B5022" t="s">
        <v>848</v>
      </c>
      <c r="C5022" t="s">
        <v>1884</v>
      </c>
      <c r="D5022" t="s">
        <v>1883</v>
      </c>
      <c r="G5022"/>
      <c r="H5022" t="s">
        <v>25823</v>
      </c>
      <c r="K5022" t="s">
        <v>1883</v>
      </c>
      <c r="L5022" t="s">
        <v>1884</v>
      </c>
      <c r="P5022" t="s">
        <v>25823</v>
      </c>
      <c r="Q5022" t="s">
        <v>10181</v>
      </c>
      <c r="R5022" t="s">
        <v>18756</v>
      </c>
      <c r="S5022" t="s">
        <v>18757</v>
      </c>
      <c r="T5022" t="s">
        <v>18758</v>
      </c>
      <c r="U5022" t="s">
        <v>25824</v>
      </c>
      <c r="W5022" t="str">
        <f>_xlfn.XLOOKUP(D5022,'All DP'!B:B,'All DP'!D:D,"Tidak")</f>
        <v>Masih</v>
      </c>
      <c r="X5022" t="str">
        <f t="shared" si="79"/>
        <v>YA</v>
      </c>
    </row>
    <row r="5023" spans="1:24">
      <c r="A5023" s="52">
        <v>46267</v>
      </c>
      <c r="B5023" t="s">
        <v>391</v>
      </c>
      <c r="C5023" t="s">
        <v>2097</v>
      </c>
      <c r="D5023" t="s">
        <v>2096</v>
      </c>
      <c r="G5023"/>
      <c r="H5023" t="s">
        <v>25826</v>
      </c>
      <c r="K5023" t="s">
        <v>2096</v>
      </c>
      <c r="L5023" t="s">
        <v>2097</v>
      </c>
      <c r="P5023" t="s">
        <v>25826</v>
      </c>
      <c r="Q5023" t="s">
        <v>11249</v>
      </c>
      <c r="R5023" t="s">
        <v>18809</v>
      </c>
      <c r="S5023" t="s">
        <v>18810</v>
      </c>
      <c r="T5023" t="s">
        <v>11628</v>
      </c>
      <c r="U5023" t="s">
        <v>25827</v>
      </c>
      <c r="W5023" t="str">
        <f>_xlfn.XLOOKUP(D5023,'All DP'!B:B,'All DP'!D:D,"Tidak")</f>
        <v>Masih</v>
      </c>
      <c r="X5023" t="str">
        <f t="shared" si="79"/>
        <v>YA</v>
      </c>
    </row>
    <row r="5024" spans="1:24">
      <c r="A5024" s="52">
        <v>46267</v>
      </c>
      <c r="B5024" t="s">
        <v>853</v>
      </c>
      <c r="C5024" t="s">
        <v>5739</v>
      </c>
      <c r="D5024" t="s">
        <v>5738</v>
      </c>
      <c r="G5024"/>
      <c r="H5024" t="s">
        <v>25828</v>
      </c>
      <c r="K5024" t="s">
        <v>5738</v>
      </c>
      <c r="L5024" t="s">
        <v>5739</v>
      </c>
      <c r="P5024" t="s">
        <v>25828</v>
      </c>
      <c r="Q5024" t="s">
        <v>11862</v>
      </c>
      <c r="R5024" t="s">
        <v>17406</v>
      </c>
      <c r="S5024" t="s">
        <v>17407</v>
      </c>
      <c r="T5024" t="s">
        <v>17408</v>
      </c>
      <c r="U5024" t="s">
        <v>25829</v>
      </c>
      <c r="W5024" t="str">
        <f>_xlfn.XLOOKUP(D5024,'All DP'!B:B,'All DP'!D:D,"Tidak")</f>
        <v>Masih</v>
      </c>
      <c r="X5024" t="str">
        <f t="shared" si="79"/>
        <v>YA</v>
      </c>
    </row>
    <row r="5025" spans="1:24">
      <c r="A5025" s="52">
        <v>46267</v>
      </c>
      <c r="B5025" t="s">
        <v>588</v>
      </c>
      <c r="C5025" t="s">
        <v>3333</v>
      </c>
      <c r="D5025" t="s">
        <v>3332</v>
      </c>
      <c r="G5025"/>
      <c r="H5025" t="s">
        <v>25831</v>
      </c>
      <c r="K5025" t="s">
        <v>3332</v>
      </c>
      <c r="L5025" t="s">
        <v>3333</v>
      </c>
      <c r="P5025" t="s">
        <v>25831</v>
      </c>
      <c r="Q5025" t="s">
        <v>10385</v>
      </c>
      <c r="R5025" t="s">
        <v>16165</v>
      </c>
      <c r="S5025" t="s">
        <v>16166</v>
      </c>
      <c r="T5025" t="s">
        <v>16167</v>
      </c>
      <c r="U5025" t="s">
        <v>25832</v>
      </c>
      <c r="W5025" t="str">
        <f>_xlfn.XLOOKUP(D5025,'All DP'!B:B,'All DP'!D:D,"Tidak")</f>
        <v>Masih</v>
      </c>
      <c r="X5025" t="str">
        <f t="shared" si="79"/>
        <v>YA</v>
      </c>
    </row>
    <row r="5026" spans="1:24">
      <c r="A5026" s="52">
        <v>46267</v>
      </c>
      <c r="B5026" t="s">
        <v>229</v>
      </c>
      <c r="C5026" t="s">
        <v>3770</v>
      </c>
      <c r="D5026" t="s">
        <v>3769</v>
      </c>
      <c r="G5026"/>
      <c r="H5026" t="s">
        <v>25833</v>
      </c>
      <c r="K5026" t="s">
        <v>3769</v>
      </c>
      <c r="L5026" t="s">
        <v>3770</v>
      </c>
      <c r="P5026" t="s">
        <v>25833</v>
      </c>
      <c r="Q5026" t="s">
        <v>10199</v>
      </c>
      <c r="R5026" t="s">
        <v>25834</v>
      </c>
      <c r="S5026" t="s">
        <v>25835</v>
      </c>
      <c r="T5026" t="s">
        <v>25836</v>
      </c>
      <c r="U5026" t="s">
        <v>25837</v>
      </c>
      <c r="W5026" t="str">
        <f>_xlfn.XLOOKUP(D5026,'All DP'!B:B,'All DP'!D:D,"Tidak")</f>
        <v>Masih</v>
      </c>
      <c r="X5026" t="str">
        <f t="shared" si="79"/>
        <v>YA</v>
      </c>
    </row>
    <row r="5027" spans="1:24">
      <c r="A5027" s="52">
        <v>46267</v>
      </c>
      <c r="B5027" t="s">
        <v>391</v>
      </c>
      <c r="C5027" t="s">
        <v>5583</v>
      </c>
      <c r="D5027" t="s">
        <v>5582</v>
      </c>
      <c r="G5027"/>
      <c r="H5027" t="s">
        <v>25839</v>
      </c>
      <c r="K5027" t="s">
        <v>5582</v>
      </c>
      <c r="L5027" t="s">
        <v>5583</v>
      </c>
      <c r="P5027" t="s">
        <v>25839</v>
      </c>
      <c r="Q5027" t="s">
        <v>11249</v>
      </c>
      <c r="R5027" t="s">
        <v>13558</v>
      </c>
      <c r="S5027" t="s">
        <v>13559</v>
      </c>
      <c r="T5027" t="s">
        <v>13560</v>
      </c>
      <c r="U5027" t="s">
        <v>25840</v>
      </c>
      <c r="W5027" t="str">
        <f>_xlfn.XLOOKUP(D5027,'All DP'!B:B,'All DP'!D:D,"Tidak")</f>
        <v>Masih</v>
      </c>
      <c r="X5027" t="str">
        <f t="shared" si="79"/>
        <v>YA</v>
      </c>
    </row>
    <row r="5028" spans="1:24">
      <c r="A5028" s="52">
        <v>46267</v>
      </c>
      <c r="B5028" t="s">
        <v>229</v>
      </c>
      <c r="C5028" t="s">
        <v>3527</v>
      </c>
      <c r="D5028" t="s">
        <v>3526</v>
      </c>
      <c r="G5028"/>
      <c r="H5028" t="s">
        <v>25844</v>
      </c>
      <c r="K5028" t="s">
        <v>3526</v>
      </c>
      <c r="L5028" t="s">
        <v>3527</v>
      </c>
      <c r="P5028" t="s">
        <v>25844</v>
      </c>
      <c r="Q5028" t="s">
        <v>10199</v>
      </c>
      <c r="R5028" t="s">
        <v>17057</v>
      </c>
      <c r="S5028" t="s">
        <v>17058</v>
      </c>
      <c r="T5028" t="s">
        <v>17059</v>
      </c>
      <c r="U5028" t="s">
        <v>25845</v>
      </c>
      <c r="W5028" t="str">
        <f>_xlfn.XLOOKUP(D5028,'All DP'!B:B,'All DP'!D:D,"Tidak")</f>
        <v>Masih</v>
      </c>
      <c r="X5028" t="str">
        <f t="shared" si="79"/>
        <v>YA</v>
      </c>
    </row>
    <row r="5029" spans="1:24">
      <c r="A5029" s="52">
        <v>46267</v>
      </c>
      <c r="B5029" t="s">
        <v>853</v>
      </c>
      <c r="C5029" t="s">
        <v>5193</v>
      </c>
      <c r="D5029" t="s">
        <v>5192</v>
      </c>
      <c r="G5029"/>
      <c r="H5029" t="s">
        <v>25846</v>
      </c>
      <c r="K5029" t="s">
        <v>5192</v>
      </c>
      <c r="L5029" t="s">
        <v>5193</v>
      </c>
      <c r="P5029" t="s">
        <v>25846</v>
      </c>
      <c r="Q5029" t="s">
        <v>11862</v>
      </c>
      <c r="R5029" t="s">
        <v>17605</v>
      </c>
      <c r="S5029" t="s">
        <v>17606</v>
      </c>
      <c r="T5029" t="s">
        <v>17607</v>
      </c>
      <c r="U5029" t="s">
        <v>25847</v>
      </c>
      <c r="W5029" t="str">
        <f>_xlfn.XLOOKUP(D5029,'All DP'!B:B,'All DP'!D:D,"Tidak")</f>
        <v>Masih</v>
      </c>
      <c r="X5029" t="str">
        <f t="shared" si="79"/>
        <v>YA</v>
      </c>
    </row>
    <row r="5030" spans="1:24">
      <c r="A5030" s="52">
        <v>46267</v>
      </c>
      <c r="B5030" t="s">
        <v>766</v>
      </c>
      <c r="C5030" t="s">
        <v>883</v>
      </c>
      <c r="D5030" t="s">
        <v>882</v>
      </c>
      <c r="G5030"/>
      <c r="H5030" t="s">
        <v>25848</v>
      </c>
      <c r="K5030" t="s">
        <v>882</v>
      </c>
      <c r="L5030" t="s">
        <v>883</v>
      </c>
      <c r="P5030" t="s">
        <v>25848</v>
      </c>
      <c r="Q5030" t="s">
        <v>11133</v>
      </c>
      <c r="R5030" t="s">
        <v>12252</v>
      </c>
      <c r="S5030" t="s">
        <v>12253</v>
      </c>
      <c r="T5030" t="s">
        <v>12254</v>
      </c>
      <c r="U5030" t="s">
        <v>25849</v>
      </c>
      <c r="W5030" t="str">
        <f>_xlfn.XLOOKUP(D5030,'All DP'!B:B,'All DP'!D:D,"Tidak")</f>
        <v>Masih</v>
      </c>
      <c r="X5030" t="str">
        <f t="shared" si="79"/>
        <v>YA</v>
      </c>
    </row>
    <row r="5031" spans="1:24">
      <c r="A5031" s="52">
        <v>46267</v>
      </c>
      <c r="B5031" t="s">
        <v>777</v>
      </c>
      <c r="C5031" t="s">
        <v>3563</v>
      </c>
      <c r="D5031" t="s">
        <v>3562</v>
      </c>
      <c r="G5031"/>
      <c r="H5031" t="s">
        <v>25851</v>
      </c>
      <c r="K5031" t="s">
        <v>3562</v>
      </c>
      <c r="L5031" t="s">
        <v>3563</v>
      </c>
      <c r="P5031" t="s">
        <v>25851</v>
      </c>
      <c r="Q5031" t="s">
        <v>10307</v>
      </c>
      <c r="R5031" t="s">
        <v>16730</v>
      </c>
      <c r="S5031" t="s">
        <v>16731</v>
      </c>
      <c r="T5031" t="s">
        <v>16732</v>
      </c>
      <c r="U5031" t="s">
        <v>25852</v>
      </c>
      <c r="W5031" t="str">
        <f>_xlfn.XLOOKUP(D5031,'All DP'!B:B,'All DP'!D:D,"Tidak")</f>
        <v>Masih</v>
      </c>
      <c r="X5031" t="str">
        <f t="shared" si="79"/>
        <v>YA</v>
      </c>
    </row>
    <row r="5032" spans="1:24">
      <c r="A5032" s="52">
        <v>46267</v>
      </c>
      <c r="B5032" t="s">
        <v>391</v>
      </c>
      <c r="C5032" t="s">
        <v>5579</v>
      </c>
      <c r="D5032" t="s">
        <v>5578</v>
      </c>
      <c r="G5032"/>
      <c r="H5032" t="s">
        <v>25853</v>
      </c>
      <c r="K5032" t="s">
        <v>5578</v>
      </c>
      <c r="L5032" t="s">
        <v>5579</v>
      </c>
      <c r="P5032" t="s">
        <v>25853</v>
      </c>
      <c r="Q5032" t="s">
        <v>11249</v>
      </c>
      <c r="R5032" t="s">
        <v>17449</v>
      </c>
      <c r="S5032" t="s">
        <v>17450</v>
      </c>
      <c r="T5032" t="s">
        <v>17451</v>
      </c>
      <c r="U5032" t="s">
        <v>25854</v>
      </c>
      <c r="W5032" t="str">
        <f>_xlfn.XLOOKUP(D5032,'All DP'!B:B,'All DP'!D:D,"Tidak")</f>
        <v>Masih</v>
      </c>
      <c r="X5032" t="str">
        <f t="shared" si="79"/>
        <v>YA</v>
      </c>
    </row>
    <row r="5033" spans="1:24">
      <c r="A5033" s="52">
        <v>46267</v>
      </c>
      <c r="B5033" t="s">
        <v>848</v>
      </c>
      <c r="C5033" t="s">
        <v>3471</v>
      </c>
      <c r="D5033" t="s">
        <v>3470</v>
      </c>
      <c r="G5033"/>
      <c r="H5033" t="s">
        <v>25856</v>
      </c>
      <c r="K5033" t="s">
        <v>3470</v>
      </c>
      <c r="L5033" t="s">
        <v>3471</v>
      </c>
      <c r="P5033" t="s">
        <v>25856</v>
      </c>
      <c r="Q5033" t="s">
        <v>10181</v>
      </c>
      <c r="R5033" t="s">
        <v>17727</v>
      </c>
      <c r="S5033" t="s">
        <v>17728</v>
      </c>
      <c r="T5033" t="s">
        <v>17729</v>
      </c>
      <c r="U5033" t="s">
        <v>25857</v>
      </c>
      <c r="W5033" t="str">
        <f>_xlfn.XLOOKUP(D5033,'All DP'!B:B,'All DP'!D:D,"Tidak")</f>
        <v>Masih</v>
      </c>
      <c r="X5033" t="str">
        <f t="shared" si="79"/>
        <v>YA</v>
      </c>
    </row>
    <row r="5034" spans="1:24">
      <c r="A5034" s="52">
        <v>46267</v>
      </c>
      <c r="B5034" t="s">
        <v>853</v>
      </c>
      <c r="C5034" t="s">
        <v>5387</v>
      </c>
      <c r="D5034" t="s">
        <v>5386</v>
      </c>
      <c r="G5034"/>
      <c r="H5034" t="s">
        <v>25859</v>
      </c>
      <c r="K5034" t="s">
        <v>5386</v>
      </c>
      <c r="L5034" t="s">
        <v>5387</v>
      </c>
      <c r="P5034" t="s">
        <v>25859</v>
      </c>
      <c r="Q5034" t="s">
        <v>11862</v>
      </c>
      <c r="R5034" t="s">
        <v>16413</v>
      </c>
      <c r="S5034" t="s">
        <v>25860</v>
      </c>
      <c r="T5034" t="s">
        <v>25861</v>
      </c>
      <c r="U5034" t="s">
        <v>25862</v>
      </c>
      <c r="W5034" t="str">
        <f>_xlfn.XLOOKUP(D5034,'All DP'!B:B,'All DP'!D:D,"Tidak")</f>
        <v>Masih</v>
      </c>
      <c r="X5034" t="str">
        <f t="shared" si="79"/>
        <v>YA</v>
      </c>
    </row>
    <row r="5035" spans="1:24">
      <c r="A5035" s="52">
        <v>46267</v>
      </c>
      <c r="B5035" t="s">
        <v>391</v>
      </c>
      <c r="C5035" t="s">
        <v>4475</v>
      </c>
      <c r="D5035" t="s">
        <v>4474</v>
      </c>
      <c r="G5035"/>
      <c r="H5035" t="s">
        <v>25864</v>
      </c>
      <c r="K5035" t="s">
        <v>4474</v>
      </c>
      <c r="L5035" t="s">
        <v>4475</v>
      </c>
      <c r="P5035" t="s">
        <v>25864</v>
      </c>
      <c r="Q5035" t="s">
        <v>11249</v>
      </c>
      <c r="R5035" t="s">
        <v>18939</v>
      </c>
      <c r="S5035" t="s">
        <v>18940</v>
      </c>
      <c r="T5035" t="s">
        <v>18941</v>
      </c>
      <c r="U5035" t="s">
        <v>25865</v>
      </c>
      <c r="W5035" t="str">
        <f>_xlfn.XLOOKUP(D5035,'All DP'!B:B,'All DP'!D:D,"Tidak")</f>
        <v>Masih</v>
      </c>
      <c r="X5035" t="str">
        <f t="shared" si="79"/>
        <v>YA</v>
      </c>
    </row>
    <row r="5036" spans="1:24">
      <c r="A5036" s="52">
        <v>46267</v>
      </c>
      <c r="B5036" t="s">
        <v>453</v>
      </c>
      <c r="C5036" t="s">
        <v>1088</v>
      </c>
      <c r="D5036" t="s">
        <v>1087</v>
      </c>
      <c r="G5036"/>
      <c r="H5036" t="s">
        <v>25867</v>
      </c>
      <c r="K5036" t="s">
        <v>1087</v>
      </c>
      <c r="L5036" t="s">
        <v>1088</v>
      </c>
      <c r="P5036" t="s">
        <v>25867</v>
      </c>
      <c r="Q5036" t="s">
        <v>10193</v>
      </c>
      <c r="R5036" t="s">
        <v>16872</v>
      </c>
      <c r="S5036" t="s">
        <v>16873</v>
      </c>
      <c r="T5036" t="s">
        <v>16874</v>
      </c>
      <c r="U5036" t="s">
        <v>25868</v>
      </c>
      <c r="W5036" t="str">
        <f>_xlfn.XLOOKUP(D5036,'All DP'!B:B,'All DP'!D:D,"Tidak")</f>
        <v>Masih</v>
      </c>
      <c r="X5036" t="str">
        <f t="shared" si="79"/>
        <v>YA</v>
      </c>
    </row>
    <row r="5037" spans="1:24">
      <c r="A5037" s="52">
        <v>46267</v>
      </c>
      <c r="B5037" t="s">
        <v>928</v>
      </c>
      <c r="C5037" t="s">
        <v>5709</v>
      </c>
      <c r="D5037" t="s">
        <v>5708</v>
      </c>
      <c r="G5037"/>
      <c r="H5037" t="s">
        <v>25870</v>
      </c>
      <c r="K5037" t="s">
        <v>5708</v>
      </c>
      <c r="L5037" t="s">
        <v>5709</v>
      </c>
      <c r="P5037" t="s">
        <v>25870</v>
      </c>
      <c r="Q5037" t="s">
        <v>10486</v>
      </c>
      <c r="R5037" t="s">
        <v>17079</v>
      </c>
      <c r="S5037" t="s">
        <v>17080</v>
      </c>
      <c r="T5037" t="s">
        <v>17081</v>
      </c>
      <c r="U5037" t="s">
        <v>25871</v>
      </c>
      <c r="W5037" t="str">
        <f>_xlfn.XLOOKUP(D5037,'All DP'!B:B,'All DP'!D:D,"Tidak")</f>
        <v>Masih</v>
      </c>
      <c r="X5037" t="str">
        <f t="shared" si="79"/>
        <v>YA</v>
      </c>
    </row>
    <row r="5038" spans="1:24">
      <c r="A5038" s="52">
        <v>46267</v>
      </c>
      <c r="B5038" t="s">
        <v>453</v>
      </c>
      <c r="C5038" t="s">
        <v>3991</v>
      </c>
      <c r="D5038" t="s">
        <v>3990</v>
      </c>
      <c r="G5038"/>
      <c r="H5038" t="s">
        <v>25872</v>
      </c>
      <c r="K5038" t="s">
        <v>3990</v>
      </c>
      <c r="L5038" t="s">
        <v>3991</v>
      </c>
      <c r="P5038" t="s">
        <v>25872</v>
      </c>
      <c r="Q5038" t="s">
        <v>10193</v>
      </c>
      <c r="R5038" t="s">
        <v>10585</v>
      </c>
      <c r="S5038" t="s">
        <v>10586</v>
      </c>
      <c r="T5038" t="s">
        <v>10587</v>
      </c>
      <c r="U5038" t="s">
        <v>25873</v>
      </c>
      <c r="W5038" t="str">
        <f>_xlfn.XLOOKUP(D5038,'All DP'!B:B,'All DP'!D:D,"Tidak")</f>
        <v>Masih</v>
      </c>
      <c r="X5038" t="str">
        <f t="shared" si="79"/>
        <v>YA</v>
      </c>
    </row>
    <row r="5039" spans="1:24">
      <c r="A5039" s="52">
        <v>46267</v>
      </c>
      <c r="B5039" t="s">
        <v>413</v>
      </c>
      <c r="C5039" t="s">
        <v>2383</v>
      </c>
      <c r="D5039" t="s">
        <v>2383</v>
      </c>
      <c r="G5039"/>
      <c r="H5039" t="s">
        <v>25875</v>
      </c>
      <c r="K5039" t="s">
        <v>2383</v>
      </c>
      <c r="L5039" t="s">
        <v>2383</v>
      </c>
      <c r="P5039" t="s">
        <v>25875</v>
      </c>
      <c r="Q5039" t="s">
        <v>10398</v>
      </c>
      <c r="R5039" t="s">
        <v>18384</v>
      </c>
      <c r="S5039" t="s">
        <v>18385</v>
      </c>
      <c r="T5039" t="s">
        <v>18386</v>
      </c>
      <c r="U5039" t="s">
        <v>25876</v>
      </c>
      <c r="W5039" t="str">
        <f>_xlfn.XLOOKUP(D5039,'All DP'!B:B,'All DP'!D:D,"Tidak")</f>
        <v>Masih</v>
      </c>
      <c r="X5039" t="str">
        <f t="shared" si="79"/>
        <v>YA</v>
      </c>
    </row>
    <row r="5040" spans="1:24">
      <c r="A5040" s="52">
        <v>46267</v>
      </c>
      <c r="B5040" t="s">
        <v>565</v>
      </c>
      <c r="C5040" t="s">
        <v>5908</v>
      </c>
      <c r="D5040" t="s">
        <v>5907</v>
      </c>
      <c r="G5040"/>
      <c r="H5040" t="s">
        <v>25878</v>
      </c>
      <c r="K5040" t="s">
        <v>5907</v>
      </c>
      <c r="L5040" t="s">
        <v>5908</v>
      </c>
      <c r="P5040" t="s">
        <v>25878</v>
      </c>
      <c r="Q5040" t="s">
        <v>11660</v>
      </c>
      <c r="R5040" t="s">
        <v>20742</v>
      </c>
      <c r="S5040" t="s">
        <v>20743</v>
      </c>
      <c r="T5040" t="s">
        <v>20744</v>
      </c>
      <c r="U5040" t="s">
        <v>25879</v>
      </c>
      <c r="W5040" t="str">
        <f>_xlfn.XLOOKUP(D5040,'All DP'!B:B,'All DP'!D:D,"Tidak")</f>
        <v>Tidak</v>
      </c>
      <c r="X5040" t="str">
        <f t="shared" si="79"/>
        <v>YA</v>
      </c>
    </row>
    <row r="5041" spans="1:24">
      <c r="A5041" s="52">
        <v>46267</v>
      </c>
      <c r="B5041" t="s">
        <v>229</v>
      </c>
      <c r="C5041" t="s">
        <v>1942</v>
      </c>
      <c r="D5041" t="s">
        <v>1941</v>
      </c>
      <c r="G5041"/>
      <c r="H5041" t="s">
        <v>25881</v>
      </c>
      <c r="K5041" t="s">
        <v>1941</v>
      </c>
      <c r="L5041" t="s">
        <v>1942</v>
      </c>
      <c r="P5041" t="s">
        <v>25881</v>
      </c>
      <c r="Q5041" t="s">
        <v>10199</v>
      </c>
      <c r="R5041" t="s">
        <v>10976</v>
      </c>
      <c r="S5041" t="s">
        <v>10977</v>
      </c>
      <c r="T5041" t="s">
        <v>10978</v>
      </c>
      <c r="U5041" t="s">
        <v>25882</v>
      </c>
      <c r="W5041" t="str">
        <f>_xlfn.XLOOKUP(D5041,'All DP'!B:B,'All DP'!D:D,"Tidak")</f>
        <v>Masih</v>
      </c>
      <c r="X5041" t="str">
        <f t="shared" si="79"/>
        <v>YA</v>
      </c>
    </row>
    <row r="5042" spans="1:24">
      <c r="A5042" s="52">
        <v>46267</v>
      </c>
      <c r="B5042" t="s">
        <v>4</v>
      </c>
      <c r="C5042" t="s">
        <v>615</v>
      </c>
      <c r="D5042" t="s">
        <v>615</v>
      </c>
      <c r="G5042"/>
      <c r="H5042" t="s">
        <v>25884</v>
      </c>
      <c r="K5042" t="s">
        <v>615</v>
      </c>
      <c r="L5042" t="s">
        <v>615</v>
      </c>
      <c r="P5042" t="s">
        <v>25884</v>
      </c>
      <c r="Q5042" t="s">
        <v>11054</v>
      </c>
      <c r="R5042" t="s">
        <v>13054</v>
      </c>
      <c r="S5042" t="s">
        <v>13055</v>
      </c>
      <c r="T5042" t="s">
        <v>13056</v>
      </c>
      <c r="U5042" t="s">
        <v>25885</v>
      </c>
      <c r="W5042" t="str">
        <f>_xlfn.XLOOKUP(D5042,'All DP'!B:B,'All DP'!D:D,"Tidak")</f>
        <v>Masih</v>
      </c>
      <c r="X5042" t="str">
        <f t="shared" si="79"/>
        <v>YA</v>
      </c>
    </row>
    <row r="5043" spans="1:24">
      <c r="A5043" s="52">
        <v>46267</v>
      </c>
      <c r="B5043" t="s">
        <v>853</v>
      </c>
      <c r="C5043" t="s">
        <v>3842</v>
      </c>
      <c r="D5043" t="s">
        <v>3841</v>
      </c>
      <c r="G5043"/>
      <c r="H5043" t="s">
        <v>25884</v>
      </c>
      <c r="K5043" t="s">
        <v>3841</v>
      </c>
      <c r="L5043" t="s">
        <v>3842</v>
      </c>
      <c r="P5043" t="s">
        <v>25884</v>
      </c>
      <c r="Q5043" t="s">
        <v>11862</v>
      </c>
      <c r="R5043" t="s">
        <v>15778</v>
      </c>
      <c r="S5043" t="s">
        <v>15779</v>
      </c>
      <c r="T5043" t="s">
        <v>15780</v>
      </c>
      <c r="U5043" t="s">
        <v>25886</v>
      </c>
      <c r="W5043" t="str">
        <f>_xlfn.XLOOKUP(D5043,'All DP'!B:B,'All DP'!D:D,"Tidak")</f>
        <v>Masih</v>
      </c>
      <c r="X5043" t="str">
        <f t="shared" si="79"/>
        <v>YA</v>
      </c>
    </row>
    <row r="5044" spans="1:24">
      <c r="A5044" s="52">
        <v>46267</v>
      </c>
      <c r="B5044" t="s">
        <v>848</v>
      </c>
      <c r="C5044" t="s">
        <v>1311</v>
      </c>
      <c r="D5044" t="s">
        <v>1310</v>
      </c>
      <c r="G5044"/>
      <c r="H5044" t="s">
        <v>25888</v>
      </c>
      <c r="K5044" t="s">
        <v>1310</v>
      </c>
      <c r="L5044" t="s">
        <v>1311</v>
      </c>
      <c r="P5044" t="s">
        <v>25888</v>
      </c>
      <c r="Q5044" t="s">
        <v>10181</v>
      </c>
      <c r="R5044" t="s">
        <v>25889</v>
      </c>
      <c r="S5044" t="s">
        <v>25890</v>
      </c>
      <c r="T5044" t="s">
        <v>25891</v>
      </c>
      <c r="U5044" t="s">
        <v>25892</v>
      </c>
      <c r="W5044" t="str">
        <f>_xlfn.XLOOKUP(D5044,'All DP'!B:B,'All DP'!D:D,"Tidak")</f>
        <v>Masih</v>
      </c>
      <c r="X5044" t="str">
        <f t="shared" si="79"/>
        <v>YA</v>
      </c>
    </row>
    <row r="5045" spans="1:24">
      <c r="A5045" s="52">
        <v>46267</v>
      </c>
      <c r="B5045" t="s">
        <v>848</v>
      </c>
      <c r="C5045" t="s">
        <v>3437</v>
      </c>
      <c r="D5045" t="s">
        <v>3436</v>
      </c>
      <c r="G5045"/>
      <c r="H5045" t="s">
        <v>25894</v>
      </c>
      <c r="K5045" t="s">
        <v>3436</v>
      </c>
      <c r="L5045" t="s">
        <v>3437</v>
      </c>
      <c r="P5045" t="s">
        <v>25894</v>
      </c>
      <c r="Q5045" t="s">
        <v>10181</v>
      </c>
      <c r="R5045" t="s">
        <v>20367</v>
      </c>
      <c r="S5045" t="s">
        <v>20368</v>
      </c>
      <c r="T5045" t="s">
        <v>20369</v>
      </c>
      <c r="U5045" t="s">
        <v>25895</v>
      </c>
      <c r="W5045" t="str">
        <f>_xlfn.XLOOKUP(D5045,'All DP'!B:B,'All DP'!D:D,"Tidak")</f>
        <v>Masih</v>
      </c>
      <c r="X5045" t="str">
        <f t="shared" si="79"/>
        <v>YA</v>
      </c>
    </row>
    <row r="5046" spans="1:24">
      <c r="A5046" s="52">
        <v>46267</v>
      </c>
      <c r="B5046" t="s">
        <v>565</v>
      </c>
      <c r="C5046" t="s">
        <v>2152</v>
      </c>
      <c r="D5046" t="s">
        <v>2151</v>
      </c>
      <c r="G5046"/>
      <c r="H5046" t="s">
        <v>25897</v>
      </c>
      <c r="K5046" t="s">
        <v>2151</v>
      </c>
      <c r="L5046" t="s">
        <v>2152</v>
      </c>
      <c r="P5046" t="s">
        <v>25897</v>
      </c>
      <c r="Q5046" t="s">
        <v>11660</v>
      </c>
      <c r="R5046" t="s">
        <v>18466</v>
      </c>
      <c r="S5046" t="s">
        <v>18467</v>
      </c>
      <c r="T5046" t="s">
        <v>18468</v>
      </c>
      <c r="U5046" t="s">
        <v>25898</v>
      </c>
      <c r="W5046" t="str">
        <f>_xlfn.XLOOKUP(D5046,'All DP'!B:B,'All DP'!D:D,"Tidak")</f>
        <v>Masih</v>
      </c>
      <c r="X5046" t="str">
        <f t="shared" si="79"/>
        <v>YA</v>
      </c>
    </row>
    <row r="5047" spans="1:24">
      <c r="A5047" s="52">
        <v>46267</v>
      </c>
      <c r="B5047" t="s">
        <v>391</v>
      </c>
      <c r="C5047" t="s">
        <v>4777</v>
      </c>
      <c r="D5047" t="s">
        <v>4776</v>
      </c>
      <c r="G5047"/>
      <c r="H5047" t="s">
        <v>25899</v>
      </c>
      <c r="K5047" t="s">
        <v>4776</v>
      </c>
      <c r="L5047" t="s">
        <v>4777</v>
      </c>
      <c r="P5047" t="s">
        <v>25899</v>
      </c>
      <c r="Q5047" t="s">
        <v>11249</v>
      </c>
      <c r="R5047" t="s">
        <v>19532</v>
      </c>
      <c r="S5047" t="s">
        <v>19533</v>
      </c>
      <c r="T5047" t="s">
        <v>19534</v>
      </c>
      <c r="U5047" t="s">
        <v>25900</v>
      </c>
      <c r="W5047" t="str">
        <f>_xlfn.XLOOKUP(D5047,'All DP'!B:B,'All DP'!D:D,"Tidak")</f>
        <v>Masih</v>
      </c>
      <c r="X5047" t="str">
        <f t="shared" si="79"/>
        <v>YA</v>
      </c>
    </row>
    <row r="5048" spans="1:24">
      <c r="A5048" s="52">
        <v>46267</v>
      </c>
      <c r="B5048" t="s">
        <v>26</v>
      </c>
      <c r="C5048" t="s">
        <v>1908</v>
      </c>
      <c r="D5048" t="s">
        <v>1907</v>
      </c>
      <c r="G5048"/>
      <c r="H5048" t="s">
        <v>25902</v>
      </c>
      <c r="K5048" t="s">
        <v>1907</v>
      </c>
      <c r="L5048" t="s">
        <v>1908</v>
      </c>
      <c r="P5048" t="s">
        <v>25902</v>
      </c>
      <c r="Q5048" t="s">
        <v>10656</v>
      </c>
      <c r="R5048" t="s">
        <v>17862</v>
      </c>
      <c r="S5048" t="s">
        <v>17863</v>
      </c>
      <c r="T5048" t="s">
        <v>17864</v>
      </c>
      <c r="U5048" t="s">
        <v>25903</v>
      </c>
      <c r="W5048" t="str">
        <f>_xlfn.XLOOKUP(D5048,'All DP'!B:B,'All DP'!D:D,"Tidak")</f>
        <v>Masih</v>
      </c>
      <c r="X5048" t="str">
        <f t="shared" si="79"/>
        <v>YA</v>
      </c>
    </row>
    <row r="5049" spans="1:24">
      <c r="A5049" s="52">
        <v>46267</v>
      </c>
      <c r="B5049" t="s">
        <v>453</v>
      </c>
      <c r="C5049" t="s">
        <v>4843</v>
      </c>
      <c r="D5049" t="s">
        <v>4842</v>
      </c>
      <c r="G5049"/>
      <c r="H5049" t="s">
        <v>25904</v>
      </c>
      <c r="K5049" t="s">
        <v>4842</v>
      </c>
      <c r="L5049" t="s">
        <v>4843</v>
      </c>
      <c r="P5049" t="s">
        <v>25904</v>
      </c>
      <c r="Q5049" t="s">
        <v>10193</v>
      </c>
      <c r="R5049" t="s">
        <v>10606</v>
      </c>
      <c r="S5049" t="s">
        <v>10607</v>
      </c>
      <c r="T5049" t="s">
        <v>10608</v>
      </c>
      <c r="U5049" t="s">
        <v>25905</v>
      </c>
      <c r="W5049" t="str">
        <f>_xlfn.XLOOKUP(D5049,'All DP'!B:B,'All DP'!D:D,"Tidak")</f>
        <v>Masih</v>
      </c>
      <c r="X5049" t="str">
        <f t="shared" si="79"/>
        <v>YA</v>
      </c>
    </row>
    <row r="5050" spans="1:24">
      <c r="A5050" s="52">
        <v>46267</v>
      </c>
      <c r="B5050" t="s">
        <v>843</v>
      </c>
      <c r="C5050" t="s">
        <v>1510</v>
      </c>
      <c r="D5050" t="s">
        <v>1509</v>
      </c>
      <c r="G5050"/>
      <c r="H5050" t="s">
        <v>25908</v>
      </c>
      <c r="K5050" t="s">
        <v>1509</v>
      </c>
      <c r="L5050" t="s">
        <v>1510</v>
      </c>
      <c r="P5050" t="s">
        <v>25908</v>
      </c>
      <c r="Q5050" t="s">
        <v>10236</v>
      </c>
      <c r="R5050" t="s">
        <v>14391</v>
      </c>
      <c r="S5050" t="s">
        <v>14392</v>
      </c>
      <c r="T5050" t="s">
        <v>14393</v>
      </c>
      <c r="U5050" t="s">
        <v>25909</v>
      </c>
      <c r="W5050" t="str">
        <f>_xlfn.XLOOKUP(D5050,'All DP'!B:B,'All DP'!D:D,"Tidak")</f>
        <v>Masih</v>
      </c>
      <c r="X5050" t="str">
        <f t="shared" si="79"/>
        <v>YA</v>
      </c>
    </row>
    <row r="5051" spans="1:24">
      <c r="A5051" s="52">
        <v>46267</v>
      </c>
      <c r="B5051" t="s">
        <v>853</v>
      </c>
      <c r="C5051" t="s">
        <v>3685</v>
      </c>
      <c r="D5051" t="s">
        <v>3684</v>
      </c>
      <c r="G5051"/>
      <c r="H5051" t="s">
        <v>25911</v>
      </c>
      <c r="K5051" t="s">
        <v>3684</v>
      </c>
      <c r="L5051" t="s">
        <v>3685</v>
      </c>
      <c r="P5051" t="s">
        <v>25911</v>
      </c>
      <c r="Q5051" t="s">
        <v>11862</v>
      </c>
      <c r="R5051" t="s">
        <v>17596</v>
      </c>
      <c r="S5051" t="s">
        <v>17597</v>
      </c>
      <c r="T5051" t="s">
        <v>17598</v>
      </c>
      <c r="U5051" t="s">
        <v>25912</v>
      </c>
      <c r="W5051" t="str">
        <f>_xlfn.XLOOKUP(D5051,'All DP'!B:B,'All DP'!D:D,"Tidak")</f>
        <v>Masih</v>
      </c>
      <c r="X5051" t="str">
        <f t="shared" si="79"/>
        <v>YA</v>
      </c>
    </row>
    <row r="5052" spans="1:24">
      <c r="A5052" s="52">
        <v>46267</v>
      </c>
      <c r="B5052" t="s">
        <v>565</v>
      </c>
      <c r="C5052" t="s">
        <v>4277</v>
      </c>
      <c r="D5052" t="s">
        <v>4276</v>
      </c>
      <c r="G5052"/>
      <c r="H5052" t="s">
        <v>25913</v>
      </c>
      <c r="K5052" t="s">
        <v>4276</v>
      </c>
      <c r="L5052" t="s">
        <v>4277</v>
      </c>
      <c r="P5052" t="s">
        <v>25913</v>
      </c>
      <c r="Q5052" t="s">
        <v>11660</v>
      </c>
      <c r="R5052" t="s">
        <v>18991</v>
      </c>
      <c r="S5052" t="s">
        <v>18992</v>
      </c>
      <c r="T5052" t="s">
        <v>18993</v>
      </c>
      <c r="U5052" t="s">
        <v>25914</v>
      </c>
      <c r="W5052" t="str">
        <f>_xlfn.XLOOKUP(D5052,'All DP'!B:B,'All DP'!D:D,"Tidak")</f>
        <v>Masih</v>
      </c>
      <c r="X5052" t="str">
        <f t="shared" si="79"/>
        <v>YA</v>
      </c>
    </row>
    <row r="5053" spans="1:24">
      <c r="A5053" s="52">
        <v>46267</v>
      </c>
      <c r="B5053" t="s">
        <v>853</v>
      </c>
      <c r="C5053" t="s">
        <v>5511</v>
      </c>
      <c r="D5053" t="s">
        <v>5510</v>
      </c>
      <c r="G5053"/>
      <c r="H5053" t="s">
        <v>25913</v>
      </c>
      <c r="K5053" t="s">
        <v>5510</v>
      </c>
      <c r="L5053" t="s">
        <v>5511</v>
      </c>
      <c r="P5053" t="s">
        <v>25913</v>
      </c>
      <c r="Q5053" t="s">
        <v>11862</v>
      </c>
      <c r="R5053" t="s">
        <v>17570</v>
      </c>
      <c r="S5053" t="s">
        <v>17571</v>
      </c>
      <c r="T5053" t="s">
        <v>17572</v>
      </c>
      <c r="U5053" t="s">
        <v>25915</v>
      </c>
      <c r="W5053" t="str">
        <f>_xlfn.XLOOKUP(D5053,'All DP'!B:B,'All DP'!D:D,"Tidak")</f>
        <v>Masih</v>
      </c>
      <c r="X5053" t="str">
        <f t="shared" si="79"/>
        <v>YA</v>
      </c>
    </row>
    <row r="5054" spans="1:24">
      <c r="A5054" s="52">
        <v>46267</v>
      </c>
      <c r="B5054" t="s">
        <v>848</v>
      </c>
      <c r="C5054" t="s">
        <v>3383</v>
      </c>
      <c r="D5054" t="s">
        <v>3382</v>
      </c>
      <c r="G5054"/>
      <c r="H5054" t="s">
        <v>25916</v>
      </c>
      <c r="K5054" t="s">
        <v>3382</v>
      </c>
      <c r="L5054" t="s">
        <v>3383</v>
      </c>
      <c r="P5054" t="s">
        <v>25916</v>
      </c>
      <c r="Q5054" t="s">
        <v>10181</v>
      </c>
      <c r="R5054" t="s">
        <v>19378</v>
      </c>
      <c r="S5054" t="s">
        <v>19379</v>
      </c>
      <c r="T5054" t="s">
        <v>19380</v>
      </c>
      <c r="U5054" t="s">
        <v>25917</v>
      </c>
      <c r="W5054" t="str">
        <f>_xlfn.XLOOKUP(D5054,'All DP'!B:B,'All DP'!D:D,"Tidak")</f>
        <v>Masih</v>
      </c>
      <c r="X5054" t="str">
        <f t="shared" si="79"/>
        <v>YA</v>
      </c>
    </row>
    <row r="5055" spans="1:24">
      <c r="A5055" s="52">
        <v>46267</v>
      </c>
      <c r="B5055" t="s">
        <v>229</v>
      </c>
      <c r="C5055" t="s">
        <v>570</v>
      </c>
      <c r="D5055" t="s">
        <v>570</v>
      </c>
      <c r="G5055"/>
      <c r="H5055" t="s">
        <v>25918</v>
      </c>
      <c r="K5055" t="s">
        <v>570</v>
      </c>
      <c r="L5055" t="s">
        <v>570</v>
      </c>
      <c r="P5055" t="s">
        <v>25918</v>
      </c>
      <c r="Q5055" t="s">
        <v>10199</v>
      </c>
      <c r="R5055" t="s">
        <v>10838</v>
      </c>
      <c r="S5055" t="s">
        <v>10839</v>
      </c>
      <c r="T5055" t="s">
        <v>10840</v>
      </c>
      <c r="U5055" t="s">
        <v>25919</v>
      </c>
      <c r="W5055" t="str">
        <f>_xlfn.XLOOKUP(D5055,'All DP'!B:B,'All DP'!D:D,"Tidak")</f>
        <v>Masih</v>
      </c>
      <c r="X5055" t="str">
        <f t="shared" si="79"/>
        <v>YA</v>
      </c>
    </row>
    <row r="5056" spans="1:24">
      <c r="A5056" s="52">
        <v>46267</v>
      </c>
      <c r="B5056" t="s">
        <v>853</v>
      </c>
      <c r="C5056" t="s">
        <v>5318</v>
      </c>
      <c r="D5056" t="s">
        <v>5317</v>
      </c>
      <c r="G5056"/>
      <c r="H5056" t="s">
        <v>25921</v>
      </c>
      <c r="K5056" t="s">
        <v>5317</v>
      </c>
      <c r="L5056" t="s">
        <v>5318</v>
      </c>
      <c r="P5056" t="s">
        <v>25921</v>
      </c>
      <c r="Q5056" t="s">
        <v>11862</v>
      </c>
      <c r="R5056" t="s">
        <v>18305</v>
      </c>
      <c r="S5056" t="s">
        <v>18306</v>
      </c>
      <c r="T5056" t="s">
        <v>18307</v>
      </c>
      <c r="U5056" t="s">
        <v>25922</v>
      </c>
      <c r="W5056" t="str">
        <f>_xlfn.XLOOKUP(D5056,'All DP'!B:B,'All DP'!D:D,"Tidak")</f>
        <v>Masih</v>
      </c>
      <c r="X5056" t="str">
        <f t="shared" si="79"/>
        <v>YA</v>
      </c>
    </row>
    <row r="5057" spans="1:24">
      <c r="A5057" s="52">
        <v>46267</v>
      </c>
      <c r="B5057" t="s">
        <v>565</v>
      </c>
      <c r="C5057" t="s">
        <v>4177</v>
      </c>
      <c r="D5057" t="s">
        <v>4176</v>
      </c>
      <c r="G5057"/>
      <c r="H5057" t="s">
        <v>25924</v>
      </c>
      <c r="K5057" t="s">
        <v>4176</v>
      </c>
      <c r="L5057" t="s">
        <v>4177</v>
      </c>
      <c r="P5057" t="s">
        <v>25924</v>
      </c>
      <c r="Q5057" t="s">
        <v>11660</v>
      </c>
      <c r="R5057" t="s">
        <v>20063</v>
      </c>
      <c r="S5057" t="s">
        <v>20064</v>
      </c>
      <c r="T5057" t="s">
        <v>20065</v>
      </c>
      <c r="U5057" t="s">
        <v>25925</v>
      </c>
      <c r="W5057" t="str">
        <f>_xlfn.XLOOKUP(D5057,'All DP'!B:B,'All DP'!D:D,"Tidak")</f>
        <v>Masih</v>
      </c>
      <c r="X5057" t="str">
        <f t="shared" si="79"/>
        <v>YA</v>
      </c>
    </row>
    <row r="5058" spans="1:24">
      <c r="A5058" s="52">
        <v>46267</v>
      </c>
      <c r="B5058" t="s">
        <v>413</v>
      </c>
      <c r="C5058" t="s">
        <v>2462</v>
      </c>
      <c r="D5058" t="s">
        <v>2462</v>
      </c>
      <c r="G5058"/>
      <c r="H5058" t="s">
        <v>25926</v>
      </c>
      <c r="K5058" t="s">
        <v>2462</v>
      </c>
      <c r="L5058" t="s">
        <v>2462</v>
      </c>
      <c r="P5058" t="s">
        <v>25926</v>
      </c>
      <c r="Q5058" t="s">
        <v>10398</v>
      </c>
      <c r="R5058" t="s">
        <v>16839</v>
      </c>
      <c r="S5058" t="s">
        <v>16840</v>
      </c>
      <c r="T5058" t="s">
        <v>16841</v>
      </c>
      <c r="U5058" t="s">
        <v>25927</v>
      </c>
      <c r="W5058" t="str">
        <f>_xlfn.XLOOKUP(D5058,'All DP'!B:B,'All DP'!D:D,"Tidak")</f>
        <v>Masih</v>
      </c>
      <c r="X5058" t="str">
        <f t="shared" si="79"/>
        <v>YA</v>
      </c>
    </row>
    <row r="5059" spans="1:24">
      <c r="A5059" s="52">
        <v>46267</v>
      </c>
      <c r="B5059" t="s">
        <v>565</v>
      </c>
      <c r="C5059" t="s">
        <v>2108</v>
      </c>
      <c r="D5059" t="s">
        <v>2107</v>
      </c>
      <c r="G5059"/>
      <c r="H5059" t="s">
        <v>25931</v>
      </c>
      <c r="K5059" t="s">
        <v>2107</v>
      </c>
      <c r="L5059" t="s">
        <v>2108</v>
      </c>
      <c r="P5059" t="s">
        <v>25931</v>
      </c>
      <c r="Q5059" t="s">
        <v>11660</v>
      </c>
      <c r="R5059" t="s">
        <v>14374</v>
      </c>
      <c r="S5059" t="s">
        <v>14375</v>
      </c>
      <c r="T5059" t="s">
        <v>14376</v>
      </c>
      <c r="U5059" t="s">
        <v>25932</v>
      </c>
      <c r="W5059" t="str">
        <f>_xlfn.XLOOKUP(D5059,'All DP'!B:B,'All DP'!D:D,"Tidak")</f>
        <v>Masih</v>
      </c>
      <c r="X5059" t="str">
        <f t="shared" si="79"/>
        <v>YA</v>
      </c>
    </row>
    <row r="5060" spans="1:24">
      <c r="A5060" s="52">
        <v>46267</v>
      </c>
      <c r="B5060" t="s">
        <v>814</v>
      </c>
      <c r="C5060" t="s">
        <v>1193</v>
      </c>
      <c r="D5060" t="s">
        <v>1192</v>
      </c>
      <c r="G5060"/>
      <c r="H5060" t="s">
        <v>25933</v>
      </c>
      <c r="K5060" t="s">
        <v>1192</v>
      </c>
      <c r="L5060" t="s">
        <v>1193</v>
      </c>
      <c r="P5060" t="s">
        <v>25933</v>
      </c>
      <c r="Q5060" t="s">
        <v>10644</v>
      </c>
      <c r="R5060" t="s">
        <v>13824</v>
      </c>
      <c r="S5060" t="s">
        <v>13825</v>
      </c>
      <c r="T5060" t="s">
        <v>13826</v>
      </c>
      <c r="U5060" t="s">
        <v>25934</v>
      </c>
      <c r="W5060" t="str">
        <f>_xlfn.XLOOKUP(D5060,'All DP'!B:B,'All DP'!D:D,"Tidak")</f>
        <v>Masih</v>
      </c>
      <c r="X5060" t="str">
        <f t="shared" si="79"/>
        <v>YA</v>
      </c>
    </row>
    <row r="5061" spans="1:24">
      <c r="A5061" s="52">
        <v>46267</v>
      </c>
      <c r="B5061" t="s">
        <v>588</v>
      </c>
      <c r="C5061" t="s">
        <v>5291</v>
      </c>
      <c r="D5061" t="s">
        <v>5291</v>
      </c>
      <c r="G5061"/>
      <c r="H5061" t="s">
        <v>25936</v>
      </c>
      <c r="K5061" t="s">
        <v>5291</v>
      </c>
      <c r="L5061" t="s">
        <v>5291</v>
      </c>
      <c r="P5061" t="s">
        <v>25936</v>
      </c>
      <c r="Q5061" t="s">
        <v>10385</v>
      </c>
      <c r="R5061" t="s">
        <v>18721</v>
      </c>
      <c r="S5061" t="s">
        <v>18722</v>
      </c>
      <c r="T5061" t="s">
        <v>18723</v>
      </c>
      <c r="U5061" t="s">
        <v>25937</v>
      </c>
      <c r="W5061" t="str">
        <f>_xlfn.XLOOKUP(D5061,'All DP'!B:B,'All DP'!D:D,"Tidak")</f>
        <v>Masih</v>
      </c>
      <c r="X5061" t="str">
        <f t="shared" si="79"/>
        <v>YA</v>
      </c>
    </row>
    <row r="5062" spans="1:24">
      <c r="A5062" s="52">
        <v>46267</v>
      </c>
      <c r="B5062" t="s">
        <v>588</v>
      </c>
      <c r="C5062" t="s">
        <v>2002</v>
      </c>
      <c r="D5062" t="s">
        <v>2001</v>
      </c>
      <c r="G5062"/>
      <c r="H5062" t="s">
        <v>25943</v>
      </c>
      <c r="K5062" t="s">
        <v>2001</v>
      </c>
      <c r="L5062" t="s">
        <v>2002</v>
      </c>
      <c r="P5062" t="s">
        <v>25943</v>
      </c>
      <c r="Q5062" t="s">
        <v>10385</v>
      </c>
      <c r="R5062" t="s">
        <v>19554</v>
      </c>
      <c r="S5062" t="s">
        <v>19555</v>
      </c>
      <c r="T5062" t="s">
        <v>19556</v>
      </c>
      <c r="U5062" t="s">
        <v>25944</v>
      </c>
      <c r="W5062" t="str">
        <f>_xlfn.XLOOKUP(D5062,'All DP'!B:B,'All DP'!D:D,"Tidak")</f>
        <v>Masih</v>
      </c>
      <c r="X5062" t="str">
        <f t="shared" si="79"/>
        <v>YA</v>
      </c>
    </row>
    <row r="5063" spans="1:24">
      <c r="A5063" s="52">
        <v>46267</v>
      </c>
      <c r="B5063" t="s">
        <v>358</v>
      </c>
      <c r="C5063" t="s">
        <v>366</v>
      </c>
      <c r="D5063" t="s">
        <v>365</v>
      </c>
      <c r="G5063"/>
      <c r="H5063" t="s">
        <v>25946</v>
      </c>
      <c r="K5063" t="s">
        <v>365</v>
      </c>
      <c r="L5063" t="s">
        <v>366</v>
      </c>
      <c r="P5063" t="s">
        <v>25946</v>
      </c>
      <c r="Q5063" t="s">
        <v>10443</v>
      </c>
      <c r="R5063" t="s">
        <v>18233</v>
      </c>
      <c r="S5063" t="s">
        <v>18234</v>
      </c>
      <c r="T5063" t="s">
        <v>18235</v>
      </c>
      <c r="U5063" t="s">
        <v>25947</v>
      </c>
      <c r="W5063" t="str">
        <f>_xlfn.XLOOKUP(D5063,'All DP'!B:B,'All DP'!D:D,"Tidak")</f>
        <v>Masih</v>
      </c>
      <c r="X5063" t="str">
        <f t="shared" si="79"/>
        <v>YA</v>
      </c>
    </row>
    <row r="5064" spans="1:24">
      <c r="A5064" s="52">
        <v>46267</v>
      </c>
      <c r="B5064" t="s">
        <v>4</v>
      </c>
      <c r="C5064" t="s">
        <v>729</v>
      </c>
      <c r="D5064" t="s">
        <v>728</v>
      </c>
      <c r="G5064"/>
      <c r="H5064" t="s">
        <v>25948</v>
      </c>
      <c r="K5064" t="s">
        <v>728</v>
      </c>
      <c r="L5064" t="s">
        <v>729</v>
      </c>
      <c r="P5064" t="s">
        <v>25948</v>
      </c>
      <c r="Q5064" t="s">
        <v>11054</v>
      </c>
      <c r="R5064" t="s">
        <v>17823</v>
      </c>
      <c r="S5064" t="s">
        <v>17824</v>
      </c>
      <c r="T5064" t="s">
        <v>17825</v>
      </c>
      <c r="U5064" t="s">
        <v>25949</v>
      </c>
      <c r="W5064" t="str">
        <f>_xlfn.XLOOKUP(D5064,'All DP'!B:B,'All DP'!D:D,"Tidak")</f>
        <v>Masih</v>
      </c>
      <c r="X5064" t="str">
        <f t="shared" si="79"/>
        <v>YA</v>
      </c>
    </row>
    <row r="5065" spans="1:24">
      <c r="A5065" s="52">
        <v>46267</v>
      </c>
      <c r="B5065" t="s">
        <v>391</v>
      </c>
      <c r="C5065" t="s">
        <v>5249</v>
      </c>
      <c r="D5065" t="s">
        <v>5248</v>
      </c>
      <c r="G5065"/>
      <c r="H5065" t="s">
        <v>25948</v>
      </c>
      <c r="K5065" t="s">
        <v>5248</v>
      </c>
      <c r="L5065" t="s">
        <v>5249</v>
      </c>
      <c r="P5065" t="s">
        <v>25948</v>
      </c>
      <c r="Q5065" t="s">
        <v>11249</v>
      </c>
      <c r="R5065" t="s">
        <v>14277</v>
      </c>
      <c r="S5065" t="s">
        <v>14278</v>
      </c>
      <c r="T5065" t="s">
        <v>14279</v>
      </c>
      <c r="U5065" t="s">
        <v>25950</v>
      </c>
      <c r="W5065" t="str">
        <f>_xlfn.XLOOKUP(D5065,'All DP'!B:B,'All DP'!D:D,"Tidak")</f>
        <v>Masih</v>
      </c>
      <c r="X5065" t="str">
        <f t="shared" si="79"/>
        <v>YA</v>
      </c>
    </row>
    <row r="5066" spans="1:24">
      <c r="A5066" s="52">
        <v>46267</v>
      </c>
      <c r="B5066" t="s">
        <v>853</v>
      </c>
      <c r="C5066" t="s">
        <v>3627</v>
      </c>
      <c r="D5066" t="s">
        <v>3626</v>
      </c>
      <c r="G5066"/>
      <c r="H5066" t="s">
        <v>25951</v>
      </c>
      <c r="K5066" t="s">
        <v>3626</v>
      </c>
      <c r="L5066" t="s">
        <v>3627</v>
      </c>
      <c r="P5066" t="s">
        <v>25951</v>
      </c>
      <c r="Q5066" t="s">
        <v>11862</v>
      </c>
      <c r="R5066" t="s">
        <v>18379</v>
      </c>
      <c r="S5066" t="s">
        <v>18380</v>
      </c>
      <c r="T5066" t="s">
        <v>18381</v>
      </c>
      <c r="U5066" t="s">
        <v>25952</v>
      </c>
      <c r="W5066" t="str">
        <f>_xlfn.XLOOKUP(D5066,'All DP'!B:B,'All DP'!D:D,"Tidak")</f>
        <v>Masih</v>
      </c>
      <c r="X5066" t="str">
        <f t="shared" si="79"/>
        <v>YA</v>
      </c>
    </row>
    <row r="5067" spans="1:24">
      <c r="A5067" s="52">
        <v>46267</v>
      </c>
      <c r="B5067" t="s">
        <v>853</v>
      </c>
      <c r="C5067" t="s">
        <v>5393</v>
      </c>
      <c r="D5067" t="s">
        <v>5392</v>
      </c>
      <c r="G5067"/>
      <c r="H5067" t="s">
        <v>25953</v>
      </c>
      <c r="K5067" t="s">
        <v>5392</v>
      </c>
      <c r="L5067" t="s">
        <v>5393</v>
      </c>
      <c r="P5067" t="s">
        <v>25953</v>
      </c>
      <c r="Q5067" t="s">
        <v>11862</v>
      </c>
      <c r="R5067" t="s">
        <v>12649</v>
      </c>
      <c r="S5067" t="s">
        <v>12650</v>
      </c>
      <c r="T5067" t="s">
        <v>12651</v>
      </c>
      <c r="U5067" t="s">
        <v>25954</v>
      </c>
      <c r="W5067" t="str">
        <f>_xlfn.XLOOKUP(D5067,'All DP'!B:B,'All DP'!D:D,"Tidak")</f>
        <v>Masih</v>
      </c>
      <c r="X5067" t="str">
        <f t="shared" si="79"/>
        <v>YA</v>
      </c>
    </row>
    <row r="5068" spans="1:24">
      <c r="A5068" s="52">
        <v>46267</v>
      </c>
      <c r="B5068" t="s">
        <v>30</v>
      </c>
      <c r="C5068" t="s">
        <v>64</v>
      </c>
      <c r="D5068" t="s">
        <v>63</v>
      </c>
      <c r="G5068"/>
      <c r="H5068" t="s">
        <v>25956</v>
      </c>
      <c r="K5068" t="s">
        <v>63</v>
      </c>
      <c r="L5068" t="s">
        <v>64</v>
      </c>
      <c r="P5068" t="s">
        <v>25956</v>
      </c>
      <c r="Q5068" t="s">
        <v>10259</v>
      </c>
      <c r="R5068" t="s">
        <v>25957</v>
      </c>
      <c r="S5068" t="s">
        <v>25958</v>
      </c>
      <c r="T5068" t="s">
        <v>25959</v>
      </c>
      <c r="U5068" t="s">
        <v>25960</v>
      </c>
      <c r="W5068" t="str">
        <f>_xlfn.XLOOKUP(D5068,'All DP'!B:B,'All DP'!D:D,"Tidak")</f>
        <v>Masih</v>
      </c>
      <c r="X5068" t="str">
        <f t="shared" si="79"/>
        <v>YA</v>
      </c>
    </row>
    <row r="5069" spans="1:24">
      <c r="A5069" s="52">
        <v>46267</v>
      </c>
      <c r="B5069" t="s">
        <v>391</v>
      </c>
      <c r="C5069" t="s">
        <v>5015</v>
      </c>
      <c r="D5069" t="s">
        <v>5014</v>
      </c>
      <c r="G5069"/>
      <c r="H5069" t="s">
        <v>25962</v>
      </c>
      <c r="K5069" t="s">
        <v>5014</v>
      </c>
      <c r="L5069" t="s">
        <v>5015</v>
      </c>
      <c r="P5069" t="s">
        <v>25962</v>
      </c>
      <c r="Q5069" t="s">
        <v>11249</v>
      </c>
      <c r="R5069" t="s">
        <v>19802</v>
      </c>
      <c r="S5069" t="s">
        <v>19803</v>
      </c>
      <c r="T5069" t="s">
        <v>19804</v>
      </c>
      <c r="U5069" t="s">
        <v>25963</v>
      </c>
      <c r="W5069" t="str">
        <f>_xlfn.XLOOKUP(D5069,'All DP'!B:B,'All DP'!D:D,"Tidak")</f>
        <v>Masih</v>
      </c>
      <c r="X5069" t="str">
        <f t="shared" si="79"/>
        <v>YA</v>
      </c>
    </row>
    <row r="5070" spans="1:24">
      <c r="A5070" s="52">
        <v>46267</v>
      </c>
      <c r="B5070" t="s">
        <v>1026</v>
      </c>
      <c r="C5070" t="s">
        <v>5306</v>
      </c>
      <c r="D5070" t="s">
        <v>5305</v>
      </c>
      <c r="G5070"/>
      <c r="H5070" t="s">
        <v>25965</v>
      </c>
      <c r="K5070" t="s">
        <v>5305</v>
      </c>
      <c r="L5070" t="s">
        <v>5306</v>
      </c>
      <c r="P5070" t="s">
        <v>25965</v>
      </c>
      <c r="Q5070" t="s">
        <v>10270</v>
      </c>
      <c r="R5070" t="s">
        <v>14596</v>
      </c>
      <c r="S5070" t="s">
        <v>14597</v>
      </c>
      <c r="T5070" t="s">
        <v>14598</v>
      </c>
      <c r="U5070" t="s">
        <v>25966</v>
      </c>
      <c r="W5070" t="str">
        <f>_xlfn.XLOOKUP(D5070,'All DP'!B:B,'All DP'!D:D,"Tidak")</f>
        <v>Masih</v>
      </c>
      <c r="X5070" t="str">
        <f t="shared" si="79"/>
        <v>YA</v>
      </c>
    </row>
    <row r="5071" spans="1:24">
      <c r="A5071" s="52">
        <v>46267</v>
      </c>
      <c r="B5071" t="s">
        <v>229</v>
      </c>
      <c r="C5071" t="s">
        <v>5675</v>
      </c>
      <c r="D5071" t="s">
        <v>5674</v>
      </c>
      <c r="G5071"/>
      <c r="H5071" t="s">
        <v>25968</v>
      </c>
      <c r="K5071" t="s">
        <v>5674</v>
      </c>
      <c r="L5071" t="s">
        <v>5675</v>
      </c>
      <c r="P5071" t="s">
        <v>25968</v>
      </c>
      <c r="Q5071" t="s">
        <v>10199</v>
      </c>
      <c r="R5071" t="s">
        <v>12513</v>
      </c>
      <c r="S5071" t="s">
        <v>12514</v>
      </c>
      <c r="T5071" t="s">
        <v>12515</v>
      </c>
      <c r="U5071" t="s">
        <v>25969</v>
      </c>
      <c r="W5071" t="str">
        <f>_xlfn.XLOOKUP(D5071,'All DP'!B:B,'All DP'!D:D,"Tidak")</f>
        <v>Masih</v>
      </c>
      <c r="X5071" t="str">
        <f t="shared" si="79"/>
        <v>YA</v>
      </c>
    </row>
    <row r="5072" spans="1:24">
      <c r="A5072" s="52">
        <v>46267</v>
      </c>
      <c r="B5072" t="s">
        <v>853</v>
      </c>
      <c r="C5072" t="s">
        <v>5195</v>
      </c>
      <c r="D5072" t="s">
        <v>5194</v>
      </c>
      <c r="G5072"/>
      <c r="H5072" t="s">
        <v>25971</v>
      </c>
      <c r="K5072" t="s">
        <v>5194</v>
      </c>
      <c r="L5072" t="s">
        <v>5195</v>
      </c>
      <c r="P5072" t="s">
        <v>25971</v>
      </c>
      <c r="Q5072" t="s">
        <v>11862</v>
      </c>
      <c r="R5072" t="s">
        <v>19860</v>
      </c>
      <c r="S5072" t="s">
        <v>19861</v>
      </c>
      <c r="T5072" t="s">
        <v>19862</v>
      </c>
      <c r="U5072" t="s">
        <v>25972</v>
      </c>
      <c r="W5072" t="str">
        <f>_xlfn.XLOOKUP(D5072,'All DP'!B:B,'All DP'!D:D,"Tidak")</f>
        <v>Masih</v>
      </c>
      <c r="X5072" t="str">
        <f t="shared" si="79"/>
        <v>YA</v>
      </c>
    </row>
    <row r="5073" spans="1:24">
      <c r="A5073" s="52">
        <v>46267</v>
      </c>
      <c r="B5073" t="s">
        <v>848</v>
      </c>
      <c r="C5073" t="s">
        <v>3343</v>
      </c>
      <c r="D5073" t="s">
        <v>3342</v>
      </c>
      <c r="G5073"/>
      <c r="H5073" t="s">
        <v>25973</v>
      </c>
      <c r="K5073" t="s">
        <v>3342</v>
      </c>
      <c r="L5073" t="s">
        <v>3343</v>
      </c>
      <c r="P5073" t="s">
        <v>25973</v>
      </c>
      <c r="Q5073" t="s">
        <v>10181</v>
      </c>
      <c r="R5073" t="s">
        <v>11837</v>
      </c>
      <c r="S5073" t="s">
        <v>11838</v>
      </c>
      <c r="T5073" t="s">
        <v>11839</v>
      </c>
      <c r="U5073" t="s">
        <v>25974</v>
      </c>
      <c r="W5073" t="str">
        <f>_xlfn.XLOOKUP(D5073,'All DP'!B:B,'All DP'!D:D,"Tidak")</f>
        <v>Masih</v>
      </c>
      <c r="X5073" t="str">
        <f t="shared" si="79"/>
        <v>YA</v>
      </c>
    </row>
    <row r="5074" spans="1:24">
      <c r="A5074" s="52">
        <v>46267</v>
      </c>
      <c r="B5074" t="s">
        <v>853</v>
      </c>
      <c r="C5074" t="s">
        <v>855</v>
      </c>
      <c r="D5074" t="s">
        <v>854</v>
      </c>
      <c r="G5074"/>
      <c r="H5074" t="s">
        <v>25973</v>
      </c>
      <c r="K5074" t="s">
        <v>854</v>
      </c>
      <c r="L5074" t="s">
        <v>855</v>
      </c>
      <c r="P5074" t="s">
        <v>25973</v>
      </c>
      <c r="Q5074" t="s">
        <v>11862</v>
      </c>
      <c r="R5074" t="s">
        <v>17477</v>
      </c>
      <c r="S5074" t="s">
        <v>17478</v>
      </c>
      <c r="T5074" t="s">
        <v>17479</v>
      </c>
      <c r="U5074" t="s">
        <v>25975</v>
      </c>
      <c r="W5074" t="str">
        <f>_xlfn.XLOOKUP(D5074,'All DP'!B:B,'All DP'!D:D,"Tidak")</f>
        <v>Masih</v>
      </c>
      <c r="X5074" t="str">
        <f t="shared" ref="X5074:X5137" si="80">IFERROR(IF(MOD(H5074,1)&lt;=TIME(15,0,0),"YA","TIDAK"),0)</f>
        <v>YA</v>
      </c>
    </row>
    <row r="5075" spans="1:24">
      <c r="A5075" s="52">
        <v>46267</v>
      </c>
      <c r="B5075" t="s">
        <v>229</v>
      </c>
      <c r="C5075" t="s">
        <v>3119</v>
      </c>
      <c r="D5075" t="s">
        <v>3119</v>
      </c>
      <c r="G5075"/>
      <c r="H5075" t="s">
        <v>25977</v>
      </c>
      <c r="K5075" t="s">
        <v>3119</v>
      </c>
      <c r="L5075" t="s">
        <v>3119</v>
      </c>
      <c r="P5075" t="s">
        <v>25977</v>
      </c>
      <c r="Q5075" t="s">
        <v>10199</v>
      </c>
      <c r="R5075" t="s">
        <v>19241</v>
      </c>
      <c r="S5075" t="s">
        <v>19242</v>
      </c>
      <c r="T5075" t="s">
        <v>19243</v>
      </c>
      <c r="U5075" t="s">
        <v>25978</v>
      </c>
      <c r="W5075" t="str">
        <f>_xlfn.XLOOKUP(D5075,'All DP'!B:B,'All DP'!D:D,"Tidak")</f>
        <v>Masih</v>
      </c>
      <c r="X5075" t="str">
        <f t="shared" si="80"/>
        <v>YA</v>
      </c>
    </row>
    <row r="5076" spans="1:24">
      <c r="A5076" s="52">
        <v>46267</v>
      </c>
      <c r="B5076" t="s">
        <v>358</v>
      </c>
      <c r="C5076" t="s">
        <v>4771</v>
      </c>
      <c r="D5076" t="s">
        <v>4770</v>
      </c>
      <c r="G5076"/>
      <c r="H5076" t="s">
        <v>25983</v>
      </c>
      <c r="K5076" t="s">
        <v>4770</v>
      </c>
      <c r="L5076" t="s">
        <v>4771</v>
      </c>
      <c r="P5076" t="s">
        <v>25983</v>
      </c>
      <c r="Q5076" t="s">
        <v>10443</v>
      </c>
      <c r="R5076" t="s">
        <v>18250</v>
      </c>
      <c r="S5076" t="s">
        <v>18251</v>
      </c>
      <c r="T5076" t="s">
        <v>18252</v>
      </c>
      <c r="U5076" t="s">
        <v>25984</v>
      </c>
      <c r="W5076" t="str">
        <f>_xlfn.XLOOKUP(D5076,'All DP'!B:B,'All DP'!D:D,"Tidak")</f>
        <v>Masih</v>
      </c>
      <c r="X5076" t="str">
        <f t="shared" si="80"/>
        <v>YA</v>
      </c>
    </row>
    <row r="5077" spans="1:24">
      <c r="A5077" s="52">
        <v>46267</v>
      </c>
      <c r="B5077" t="s">
        <v>588</v>
      </c>
      <c r="C5077" t="s">
        <v>4493</v>
      </c>
      <c r="D5077" t="s">
        <v>4492</v>
      </c>
      <c r="G5077"/>
      <c r="H5077" t="s">
        <v>25986</v>
      </c>
      <c r="K5077" t="s">
        <v>4492</v>
      </c>
      <c r="L5077" t="s">
        <v>4493</v>
      </c>
      <c r="P5077" t="s">
        <v>25986</v>
      </c>
      <c r="Q5077" t="s">
        <v>10385</v>
      </c>
      <c r="R5077" t="s">
        <v>19940</v>
      </c>
      <c r="S5077" t="s">
        <v>19941</v>
      </c>
      <c r="T5077" t="s">
        <v>19942</v>
      </c>
      <c r="U5077" t="s">
        <v>25987</v>
      </c>
      <c r="W5077" t="str">
        <f>_xlfn.XLOOKUP(D5077,'All DP'!B:B,'All DP'!D:D,"Tidak")</f>
        <v>Masih</v>
      </c>
      <c r="X5077" t="str">
        <f t="shared" si="80"/>
        <v>YA</v>
      </c>
    </row>
    <row r="5078" spans="1:24">
      <c r="A5078" s="52">
        <v>46267</v>
      </c>
      <c r="B5078" t="s">
        <v>848</v>
      </c>
      <c r="C5078" t="s">
        <v>6426</v>
      </c>
      <c r="D5078" t="s">
        <v>6425</v>
      </c>
      <c r="G5078"/>
      <c r="H5078" t="s">
        <v>25988</v>
      </c>
      <c r="K5078" t="s">
        <v>6425</v>
      </c>
      <c r="L5078" t="s">
        <v>6426</v>
      </c>
      <c r="P5078" t="s">
        <v>25988</v>
      </c>
      <c r="Q5078" t="s">
        <v>10181</v>
      </c>
      <c r="R5078" t="s">
        <v>18094</v>
      </c>
      <c r="S5078" t="s">
        <v>18095</v>
      </c>
      <c r="T5078" t="s">
        <v>18096</v>
      </c>
      <c r="U5078" t="s">
        <v>25989</v>
      </c>
      <c r="W5078" t="str">
        <f>_xlfn.XLOOKUP(D5078,'All DP'!B:B,'All DP'!D:D,"Tidak")</f>
        <v>Masih</v>
      </c>
      <c r="X5078" t="str">
        <f t="shared" si="80"/>
        <v>YA</v>
      </c>
    </row>
    <row r="5079" spans="1:24">
      <c r="A5079" s="52">
        <v>46267</v>
      </c>
      <c r="B5079" t="s">
        <v>848</v>
      </c>
      <c r="C5079" t="s">
        <v>3497</v>
      </c>
      <c r="D5079" t="s">
        <v>3496</v>
      </c>
      <c r="G5079"/>
      <c r="H5079" t="s">
        <v>25991</v>
      </c>
      <c r="K5079" t="s">
        <v>3496</v>
      </c>
      <c r="L5079" t="s">
        <v>3497</v>
      </c>
      <c r="P5079" t="s">
        <v>25991</v>
      </c>
      <c r="Q5079" t="s">
        <v>10181</v>
      </c>
      <c r="R5079" t="s">
        <v>11827</v>
      </c>
      <c r="S5079" t="s">
        <v>11828</v>
      </c>
      <c r="T5079" t="s">
        <v>11829</v>
      </c>
      <c r="U5079" t="s">
        <v>25992</v>
      </c>
      <c r="W5079" t="str">
        <f>_xlfn.XLOOKUP(D5079,'All DP'!B:B,'All DP'!D:D,"Tidak")</f>
        <v>Masih</v>
      </c>
      <c r="X5079" t="str">
        <f t="shared" si="80"/>
        <v>YA</v>
      </c>
    </row>
    <row r="5080" spans="1:24">
      <c r="A5080" s="52">
        <v>46267</v>
      </c>
      <c r="B5080" t="s">
        <v>565</v>
      </c>
      <c r="C5080" t="s">
        <v>4479</v>
      </c>
      <c r="D5080" t="s">
        <v>4478</v>
      </c>
      <c r="G5080"/>
      <c r="H5080" t="s">
        <v>25994</v>
      </c>
      <c r="K5080" t="s">
        <v>4478</v>
      </c>
      <c r="L5080" t="s">
        <v>4479</v>
      </c>
      <c r="P5080" t="s">
        <v>25994</v>
      </c>
      <c r="Q5080" t="s">
        <v>11660</v>
      </c>
      <c r="R5080" t="s">
        <v>13206</v>
      </c>
      <c r="S5080" t="s">
        <v>13207</v>
      </c>
      <c r="T5080" t="s">
        <v>13208</v>
      </c>
      <c r="U5080" t="s">
        <v>25995</v>
      </c>
      <c r="W5080" t="str">
        <f>_xlfn.XLOOKUP(D5080,'All DP'!B:B,'All DP'!D:D,"Tidak")</f>
        <v>Masih</v>
      </c>
      <c r="X5080" t="str">
        <f t="shared" si="80"/>
        <v>YA</v>
      </c>
    </row>
    <row r="5081" spans="1:24">
      <c r="A5081" s="52">
        <v>46267</v>
      </c>
      <c r="B5081" t="s">
        <v>391</v>
      </c>
      <c r="C5081" t="s">
        <v>5107</v>
      </c>
      <c r="D5081" t="s">
        <v>5106</v>
      </c>
      <c r="G5081"/>
      <c r="H5081" t="s">
        <v>25996</v>
      </c>
      <c r="K5081" t="s">
        <v>5106</v>
      </c>
      <c r="L5081" t="s">
        <v>5107</v>
      </c>
      <c r="P5081" t="s">
        <v>25996</v>
      </c>
      <c r="Q5081" t="s">
        <v>11249</v>
      </c>
      <c r="R5081" t="s">
        <v>13244</v>
      </c>
      <c r="S5081" t="s">
        <v>13245</v>
      </c>
      <c r="T5081" t="s">
        <v>13246</v>
      </c>
      <c r="U5081" t="s">
        <v>25997</v>
      </c>
      <c r="W5081" t="str">
        <f>_xlfn.XLOOKUP(D5081,'All DP'!B:B,'All DP'!D:D,"Tidak")</f>
        <v>Masih</v>
      </c>
      <c r="X5081" t="str">
        <f t="shared" si="80"/>
        <v>YA</v>
      </c>
    </row>
    <row r="5082" spans="1:24">
      <c r="A5082" s="52">
        <v>46267</v>
      </c>
      <c r="B5082" t="s">
        <v>848</v>
      </c>
      <c r="C5082" t="s">
        <v>3411</v>
      </c>
      <c r="D5082" t="s">
        <v>3410</v>
      </c>
      <c r="G5082"/>
      <c r="H5082" t="s">
        <v>25999</v>
      </c>
      <c r="K5082" t="s">
        <v>3410</v>
      </c>
      <c r="L5082" t="s">
        <v>3411</v>
      </c>
      <c r="P5082" t="s">
        <v>25999</v>
      </c>
      <c r="Q5082" t="s">
        <v>10181</v>
      </c>
      <c r="R5082" t="s">
        <v>17438</v>
      </c>
      <c r="S5082" t="s">
        <v>17439</v>
      </c>
      <c r="T5082" t="s">
        <v>17440</v>
      </c>
      <c r="U5082" t="s">
        <v>26000</v>
      </c>
      <c r="W5082" t="str">
        <f>_xlfn.XLOOKUP(D5082,'All DP'!B:B,'All DP'!D:D,"Tidak")</f>
        <v>Masih</v>
      </c>
      <c r="X5082" t="str">
        <f t="shared" si="80"/>
        <v>YA</v>
      </c>
    </row>
    <row r="5083" spans="1:24">
      <c r="A5083" s="52">
        <v>46267</v>
      </c>
      <c r="B5083" t="s">
        <v>588</v>
      </c>
      <c r="C5083" t="s">
        <v>1936</v>
      </c>
      <c r="D5083" t="s">
        <v>1935</v>
      </c>
      <c r="G5083"/>
      <c r="H5083" t="s">
        <v>26001</v>
      </c>
      <c r="K5083" t="s">
        <v>1935</v>
      </c>
      <c r="L5083" t="s">
        <v>1936</v>
      </c>
      <c r="P5083" t="s">
        <v>26001</v>
      </c>
      <c r="Q5083" t="s">
        <v>10385</v>
      </c>
      <c r="R5083" t="s">
        <v>16137</v>
      </c>
      <c r="S5083" t="s">
        <v>16138</v>
      </c>
      <c r="T5083" t="s">
        <v>16139</v>
      </c>
      <c r="U5083" t="s">
        <v>26002</v>
      </c>
      <c r="W5083" t="str">
        <f>_xlfn.XLOOKUP(D5083,'All DP'!B:B,'All DP'!D:D,"Tidak")</f>
        <v>Masih</v>
      </c>
      <c r="X5083" t="str">
        <f t="shared" si="80"/>
        <v>YA</v>
      </c>
    </row>
    <row r="5084" spans="1:24">
      <c r="A5084" s="52">
        <v>46267</v>
      </c>
      <c r="B5084" t="s">
        <v>565</v>
      </c>
      <c r="C5084" t="s">
        <v>585</v>
      </c>
      <c r="D5084" t="s">
        <v>584</v>
      </c>
      <c r="G5084"/>
      <c r="H5084" t="s">
        <v>26004</v>
      </c>
      <c r="K5084" t="s">
        <v>584</v>
      </c>
      <c r="L5084" t="s">
        <v>585</v>
      </c>
      <c r="P5084" t="s">
        <v>26004</v>
      </c>
      <c r="Q5084" t="s">
        <v>11660</v>
      </c>
      <c r="R5084" t="s">
        <v>19252</v>
      </c>
      <c r="S5084" t="s">
        <v>19253</v>
      </c>
      <c r="T5084" t="s">
        <v>19254</v>
      </c>
      <c r="U5084" t="s">
        <v>26005</v>
      </c>
      <c r="W5084" t="str">
        <f>_xlfn.XLOOKUP(D5084,'All DP'!B:B,'All DP'!D:D,"Tidak")</f>
        <v>Masih</v>
      </c>
      <c r="X5084" t="str">
        <f t="shared" si="80"/>
        <v>YA</v>
      </c>
    </row>
    <row r="5085" spans="1:24">
      <c r="A5085" s="52">
        <v>46267</v>
      </c>
      <c r="B5085" t="s">
        <v>853</v>
      </c>
      <c r="C5085" t="s">
        <v>3633</v>
      </c>
      <c r="D5085" t="s">
        <v>3632</v>
      </c>
      <c r="G5085"/>
      <c r="H5085" t="s">
        <v>26007</v>
      </c>
      <c r="K5085" t="s">
        <v>3632</v>
      </c>
      <c r="L5085" t="s">
        <v>3633</v>
      </c>
      <c r="P5085" t="s">
        <v>26007</v>
      </c>
      <c r="Q5085" t="s">
        <v>11862</v>
      </c>
      <c r="R5085" t="s">
        <v>17517</v>
      </c>
      <c r="S5085" t="s">
        <v>17518</v>
      </c>
      <c r="T5085" t="s">
        <v>17519</v>
      </c>
      <c r="U5085" t="s">
        <v>26008</v>
      </c>
      <c r="W5085" t="str">
        <f>_xlfn.XLOOKUP(D5085,'All DP'!B:B,'All DP'!D:D,"Tidak")</f>
        <v>Masih</v>
      </c>
      <c r="X5085" t="str">
        <f t="shared" si="80"/>
        <v>YA</v>
      </c>
    </row>
    <row r="5086" spans="1:24">
      <c r="A5086" s="52">
        <v>46267</v>
      </c>
      <c r="B5086" t="s">
        <v>565</v>
      </c>
      <c r="C5086" t="s">
        <v>2541</v>
      </c>
      <c r="D5086" t="s">
        <v>2541</v>
      </c>
      <c r="G5086"/>
      <c r="H5086" t="s">
        <v>26010</v>
      </c>
      <c r="K5086" t="s">
        <v>2541</v>
      </c>
      <c r="L5086" t="s">
        <v>2541</v>
      </c>
      <c r="P5086" t="s">
        <v>26010</v>
      </c>
      <c r="Q5086" t="s">
        <v>11660</v>
      </c>
      <c r="R5086" t="s">
        <v>13937</v>
      </c>
      <c r="S5086" t="s">
        <v>13938</v>
      </c>
      <c r="T5086" t="s">
        <v>13939</v>
      </c>
      <c r="U5086" t="s">
        <v>26011</v>
      </c>
      <c r="W5086" t="str">
        <f>_xlfn.XLOOKUP(D5086,'All DP'!B:B,'All DP'!D:D,"Tidak")</f>
        <v>Masih</v>
      </c>
      <c r="X5086" t="str">
        <f t="shared" si="80"/>
        <v>YA</v>
      </c>
    </row>
    <row r="5087" spans="1:24">
      <c r="A5087" s="52">
        <v>46267</v>
      </c>
      <c r="B5087" t="s">
        <v>848</v>
      </c>
      <c r="C5087" t="s">
        <v>6102</v>
      </c>
      <c r="D5087" t="s">
        <v>6101</v>
      </c>
      <c r="G5087"/>
      <c r="H5087" t="s">
        <v>26013</v>
      </c>
      <c r="K5087" t="s">
        <v>6101</v>
      </c>
      <c r="L5087" t="s">
        <v>6102</v>
      </c>
      <c r="P5087" t="s">
        <v>26013</v>
      </c>
      <c r="Q5087" t="s">
        <v>10181</v>
      </c>
      <c r="R5087" t="s">
        <v>19711</v>
      </c>
      <c r="S5087" t="s">
        <v>19712</v>
      </c>
      <c r="T5087" t="s">
        <v>19427</v>
      </c>
      <c r="U5087" t="s">
        <v>26014</v>
      </c>
      <c r="W5087" t="str">
        <f>_xlfn.XLOOKUP(D5087,'All DP'!B:B,'All DP'!D:D,"Tidak")</f>
        <v>Masih</v>
      </c>
      <c r="X5087" t="str">
        <f t="shared" si="80"/>
        <v>YA</v>
      </c>
    </row>
    <row r="5088" spans="1:24">
      <c r="A5088" s="52">
        <v>46267</v>
      </c>
      <c r="B5088" t="s">
        <v>391</v>
      </c>
      <c r="C5088" t="s">
        <v>3047</v>
      </c>
      <c r="D5088" t="s">
        <v>3046</v>
      </c>
      <c r="G5088"/>
      <c r="H5088" t="s">
        <v>26016</v>
      </c>
      <c r="K5088" t="s">
        <v>3046</v>
      </c>
      <c r="L5088" t="s">
        <v>3047</v>
      </c>
      <c r="P5088" t="s">
        <v>26016</v>
      </c>
      <c r="Q5088" t="s">
        <v>11249</v>
      </c>
      <c r="R5088" t="s">
        <v>14963</v>
      </c>
      <c r="S5088" t="s">
        <v>14964</v>
      </c>
      <c r="T5088" t="s">
        <v>14965</v>
      </c>
      <c r="U5088" t="s">
        <v>26017</v>
      </c>
      <c r="W5088" t="str">
        <f>_xlfn.XLOOKUP(D5088,'All DP'!B:B,'All DP'!D:D,"Tidak")</f>
        <v>Masih</v>
      </c>
      <c r="X5088" t="str">
        <f t="shared" si="80"/>
        <v>YA</v>
      </c>
    </row>
    <row r="5089" spans="1:24">
      <c r="A5089" s="52">
        <v>46267</v>
      </c>
      <c r="B5089" t="s">
        <v>848</v>
      </c>
      <c r="C5089" t="s">
        <v>1307</v>
      </c>
      <c r="D5089" t="s">
        <v>1306</v>
      </c>
      <c r="G5089"/>
      <c r="H5089" t="s">
        <v>26019</v>
      </c>
      <c r="K5089" t="s">
        <v>1306</v>
      </c>
      <c r="L5089" t="s">
        <v>1307</v>
      </c>
      <c r="P5089" t="s">
        <v>26019</v>
      </c>
      <c r="Q5089" t="s">
        <v>10181</v>
      </c>
      <c r="R5089" t="s">
        <v>13177</v>
      </c>
      <c r="S5089" t="s">
        <v>13178</v>
      </c>
      <c r="T5089" t="s">
        <v>13179</v>
      </c>
      <c r="U5089" t="s">
        <v>26020</v>
      </c>
      <c r="W5089" t="str">
        <f>_xlfn.XLOOKUP(D5089,'All DP'!B:B,'All DP'!D:D,"Tidak")</f>
        <v>Masih</v>
      </c>
      <c r="X5089" t="str">
        <f t="shared" si="80"/>
        <v>YA</v>
      </c>
    </row>
    <row r="5090" spans="1:24">
      <c r="A5090" s="52">
        <v>46267</v>
      </c>
      <c r="B5090" t="s">
        <v>229</v>
      </c>
      <c r="C5090" t="s">
        <v>2551</v>
      </c>
      <c r="D5090" t="s">
        <v>2550</v>
      </c>
      <c r="G5090"/>
      <c r="H5090" t="s">
        <v>26022</v>
      </c>
      <c r="K5090" t="s">
        <v>2550</v>
      </c>
      <c r="L5090" t="s">
        <v>2551</v>
      </c>
      <c r="P5090" t="s">
        <v>26022</v>
      </c>
      <c r="Q5090" t="s">
        <v>10199</v>
      </c>
      <c r="R5090" t="s">
        <v>17885</v>
      </c>
      <c r="S5090" t="s">
        <v>17886</v>
      </c>
      <c r="T5090" t="s">
        <v>17887</v>
      </c>
      <c r="U5090" t="s">
        <v>26023</v>
      </c>
      <c r="W5090" t="str">
        <f>_xlfn.XLOOKUP(D5090,'All DP'!B:B,'All DP'!D:D,"Tidak")</f>
        <v>Masih</v>
      </c>
      <c r="X5090" t="str">
        <f t="shared" si="80"/>
        <v>YA</v>
      </c>
    </row>
    <row r="5091" spans="1:24">
      <c r="A5091" s="52">
        <v>46267</v>
      </c>
      <c r="B5091" t="s">
        <v>30</v>
      </c>
      <c r="C5091" t="s">
        <v>248</v>
      </c>
      <c r="D5091" t="s">
        <v>247</v>
      </c>
      <c r="G5091"/>
      <c r="H5091" t="s">
        <v>26025</v>
      </c>
      <c r="K5091" t="s">
        <v>247</v>
      </c>
      <c r="L5091" t="s">
        <v>248</v>
      </c>
      <c r="P5091" t="s">
        <v>26025</v>
      </c>
      <c r="Q5091" t="s">
        <v>10259</v>
      </c>
      <c r="R5091" t="s">
        <v>19782</v>
      </c>
      <c r="S5091" t="s">
        <v>19783</v>
      </c>
      <c r="T5091" t="s">
        <v>9970</v>
      </c>
      <c r="U5091" t="s">
        <v>26026</v>
      </c>
      <c r="W5091" t="str">
        <f>_xlfn.XLOOKUP(D5091,'All DP'!B:B,'All DP'!D:D,"Tidak")</f>
        <v>Masih</v>
      </c>
      <c r="X5091" t="str">
        <f t="shared" si="80"/>
        <v>YA</v>
      </c>
    </row>
    <row r="5092" spans="1:24">
      <c r="A5092" s="52">
        <v>46267</v>
      </c>
      <c r="B5092" t="s">
        <v>860</v>
      </c>
      <c r="C5092" t="s">
        <v>2438</v>
      </c>
      <c r="D5092" t="s">
        <v>2437</v>
      </c>
      <c r="G5092"/>
      <c r="H5092" t="s">
        <v>26027</v>
      </c>
      <c r="K5092" t="s">
        <v>2437</v>
      </c>
      <c r="L5092" t="s">
        <v>2438</v>
      </c>
      <c r="P5092" t="s">
        <v>26027</v>
      </c>
      <c r="Q5092" t="s">
        <v>10567</v>
      </c>
      <c r="R5092" t="s">
        <v>10568</v>
      </c>
      <c r="S5092" t="s">
        <v>26028</v>
      </c>
      <c r="T5092" t="s">
        <v>26029</v>
      </c>
      <c r="U5092" t="s">
        <v>26030</v>
      </c>
      <c r="W5092" t="str">
        <f>_xlfn.XLOOKUP(D5092,'All DP'!B:B,'All DP'!D:D,"Tidak")</f>
        <v>Masih</v>
      </c>
      <c r="X5092" t="str">
        <f t="shared" si="80"/>
        <v>YA</v>
      </c>
    </row>
    <row r="5093" spans="1:24">
      <c r="A5093" s="52">
        <v>46267</v>
      </c>
      <c r="B5093" t="s">
        <v>229</v>
      </c>
      <c r="C5093" t="s">
        <v>2456</v>
      </c>
      <c r="D5093" t="s">
        <v>2455</v>
      </c>
      <c r="G5093"/>
      <c r="H5093" t="s">
        <v>26037</v>
      </c>
      <c r="K5093" t="s">
        <v>2455</v>
      </c>
      <c r="L5093" t="s">
        <v>2456</v>
      </c>
      <c r="P5093" t="s">
        <v>26037</v>
      </c>
      <c r="Q5093" t="s">
        <v>10199</v>
      </c>
      <c r="R5093" t="s">
        <v>18294</v>
      </c>
      <c r="S5093" t="s">
        <v>18295</v>
      </c>
      <c r="T5093" t="s">
        <v>18296</v>
      </c>
      <c r="U5093" t="s">
        <v>26038</v>
      </c>
      <c r="W5093" t="str">
        <f>_xlfn.XLOOKUP(D5093,'All DP'!B:B,'All DP'!D:D,"Tidak")</f>
        <v>Masih</v>
      </c>
      <c r="X5093" t="str">
        <f t="shared" si="80"/>
        <v>YA</v>
      </c>
    </row>
    <row r="5094" spans="1:24">
      <c r="A5094" s="52">
        <v>46267</v>
      </c>
      <c r="B5094" t="s">
        <v>391</v>
      </c>
      <c r="C5094" t="s">
        <v>3053</v>
      </c>
      <c r="D5094" t="s">
        <v>3052</v>
      </c>
      <c r="G5094"/>
      <c r="H5094" t="s">
        <v>26037</v>
      </c>
      <c r="K5094" t="s">
        <v>3052</v>
      </c>
      <c r="L5094" t="s">
        <v>3053</v>
      </c>
      <c r="P5094" t="s">
        <v>26037</v>
      </c>
      <c r="Q5094" t="s">
        <v>11249</v>
      </c>
      <c r="R5094" t="s">
        <v>19028</v>
      </c>
      <c r="S5094" t="s">
        <v>19029</v>
      </c>
      <c r="T5094" t="s">
        <v>19030</v>
      </c>
      <c r="U5094" t="s">
        <v>26040</v>
      </c>
      <c r="W5094" t="str">
        <f>_xlfn.XLOOKUP(D5094,'All DP'!B:B,'All DP'!D:D,"Tidak")</f>
        <v>Masih</v>
      </c>
      <c r="X5094" t="str">
        <f t="shared" si="80"/>
        <v>YA</v>
      </c>
    </row>
    <row r="5095" spans="1:24">
      <c r="A5095" s="52">
        <v>46267</v>
      </c>
      <c r="B5095" t="s">
        <v>229</v>
      </c>
      <c r="C5095" t="s">
        <v>592</v>
      </c>
      <c r="D5095" t="s">
        <v>591</v>
      </c>
      <c r="G5095"/>
      <c r="H5095" t="s">
        <v>26042</v>
      </c>
      <c r="K5095" t="s">
        <v>591</v>
      </c>
      <c r="L5095" t="s">
        <v>592</v>
      </c>
      <c r="P5095" t="s">
        <v>26042</v>
      </c>
      <c r="Q5095" t="s">
        <v>10199</v>
      </c>
      <c r="R5095" t="s">
        <v>10959</v>
      </c>
      <c r="S5095" t="s">
        <v>10960</v>
      </c>
      <c r="T5095" t="s">
        <v>10961</v>
      </c>
      <c r="U5095" t="s">
        <v>26043</v>
      </c>
      <c r="W5095" t="str">
        <f>_xlfn.XLOOKUP(D5095,'All DP'!B:B,'All DP'!D:D,"Tidak")</f>
        <v>Masih</v>
      </c>
      <c r="X5095" t="str">
        <f t="shared" si="80"/>
        <v>YA</v>
      </c>
    </row>
    <row r="5096" spans="1:24">
      <c r="A5096" s="52">
        <v>46267</v>
      </c>
      <c r="B5096" t="s">
        <v>565</v>
      </c>
      <c r="C5096" t="s">
        <v>2272</v>
      </c>
      <c r="D5096" t="s">
        <v>2271</v>
      </c>
      <c r="G5096"/>
      <c r="H5096" t="s">
        <v>26045</v>
      </c>
      <c r="K5096" t="s">
        <v>2271</v>
      </c>
      <c r="L5096" t="s">
        <v>2272</v>
      </c>
      <c r="P5096" t="s">
        <v>26045</v>
      </c>
      <c r="Q5096" t="s">
        <v>11660</v>
      </c>
      <c r="R5096" t="s">
        <v>16950</v>
      </c>
      <c r="S5096" t="s">
        <v>16951</v>
      </c>
      <c r="T5096" t="s">
        <v>16952</v>
      </c>
      <c r="U5096" t="s">
        <v>26046</v>
      </c>
      <c r="W5096" t="str">
        <f>_xlfn.XLOOKUP(D5096,'All DP'!B:B,'All DP'!D:D,"Tidak")</f>
        <v>Masih</v>
      </c>
      <c r="X5096" t="str">
        <f t="shared" si="80"/>
        <v>YA</v>
      </c>
    </row>
    <row r="5097" spans="1:24">
      <c r="A5097" s="52">
        <v>46267</v>
      </c>
      <c r="B5097" t="s">
        <v>853</v>
      </c>
      <c r="C5097" t="s">
        <v>3671</v>
      </c>
      <c r="D5097" t="s">
        <v>3670</v>
      </c>
      <c r="G5097"/>
      <c r="H5097" t="s">
        <v>26049</v>
      </c>
      <c r="K5097" t="s">
        <v>3670</v>
      </c>
      <c r="L5097" t="s">
        <v>3671</v>
      </c>
      <c r="P5097" t="s">
        <v>26049</v>
      </c>
      <c r="Q5097" t="s">
        <v>11862</v>
      </c>
      <c r="R5097" t="s">
        <v>19006</v>
      </c>
      <c r="S5097" t="s">
        <v>19007</v>
      </c>
      <c r="T5097" t="s">
        <v>19008</v>
      </c>
      <c r="U5097" t="s">
        <v>26050</v>
      </c>
      <c r="W5097" t="str">
        <f>_xlfn.XLOOKUP(D5097,'All DP'!B:B,'All DP'!D:D,"Tidak")</f>
        <v>Masih</v>
      </c>
      <c r="X5097" t="str">
        <f t="shared" si="80"/>
        <v>YA</v>
      </c>
    </row>
    <row r="5098" spans="1:24">
      <c r="A5098" s="52">
        <v>46267</v>
      </c>
      <c r="B5098" t="s">
        <v>991</v>
      </c>
      <c r="C5098" t="s">
        <v>1450</v>
      </c>
      <c r="D5098" t="s">
        <v>1449</v>
      </c>
      <c r="G5098"/>
      <c r="H5098" t="s">
        <v>26052</v>
      </c>
      <c r="K5098" t="s">
        <v>1449</v>
      </c>
      <c r="L5098" t="s">
        <v>1450</v>
      </c>
      <c r="P5098" t="s">
        <v>26052</v>
      </c>
      <c r="Q5098" t="s">
        <v>12496</v>
      </c>
      <c r="R5098" t="s">
        <v>16807</v>
      </c>
      <c r="S5098" t="s">
        <v>26053</v>
      </c>
      <c r="T5098" t="s">
        <v>26054</v>
      </c>
      <c r="U5098" t="s">
        <v>26055</v>
      </c>
      <c r="W5098" t="str">
        <f>_xlfn.XLOOKUP(D5098,'All DP'!B:B,'All DP'!D:D,"Tidak")</f>
        <v>Masih</v>
      </c>
      <c r="X5098" t="str">
        <f t="shared" si="80"/>
        <v>YA</v>
      </c>
    </row>
    <row r="5099" spans="1:24">
      <c r="A5099" s="52">
        <v>46267</v>
      </c>
      <c r="B5099" t="s">
        <v>229</v>
      </c>
      <c r="C5099" t="s">
        <v>569</v>
      </c>
      <c r="D5099" t="s">
        <v>569</v>
      </c>
      <c r="G5099"/>
      <c r="H5099" t="s">
        <v>26057</v>
      </c>
      <c r="K5099" t="s">
        <v>569</v>
      </c>
      <c r="L5099" t="s">
        <v>569</v>
      </c>
      <c r="P5099" t="s">
        <v>26057</v>
      </c>
      <c r="Q5099" t="s">
        <v>10199</v>
      </c>
      <c r="R5099" t="s">
        <v>16906</v>
      </c>
      <c r="S5099" t="s">
        <v>16907</v>
      </c>
      <c r="T5099" t="s">
        <v>16908</v>
      </c>
      <c r="U5099" t="s">
        <v>26058</v>
      </c>
      <c r="W5099" t="str">
        <f>_xlfn.XLOOKUP(D5099,'All DP'!B:B,'All DP'!D:D,"Tidak")</f>
        <v>Masih</v>
      </c>
      <c r="X5099" t="str">
        <f t="shared" si="80"/>
        <v>YA</v>
      </c>
    </row>
    <row r="5100" spans="1:24">
      <c r="A5100" s="52">
        <v>46267</v>
      </c>
      <c r="B5100" t="s">
        <v>410</v>
      </c>
      <c r="C5100" t="s">
        <v>3255</v>
      </c>
      <c r="D5100" t="s">
        <v>3254</v>
      </c>
      <c r="G5100"/>
      <c r="H5100" t="s">
        <v>26059</v>
      </c>
      <c r="K5100" t="s">
        <v>3254</v>
      </c>
      <c r="L5100" t="s">
        <v>3255</v>
      </c>
      <c r="P5100" t="s">
        <v>26059</v>
      </c>
      <c r="Q5100" t="s">
        <v>10410</v>
      </c>
      <c r="R5100" t="s">
        <v>17308</v>
      </c>
      <c r="S5100" t="s">
        <v>17309</v>
      </c>
      <c r="T5100" t="s">
        <v>17310</v>
      </c>
      <c r="U5100" t="s">
        <v>26060</v>
      </c>
      <c r="W5100" t="str">
        <f>_xlfn.XLOOKUP(D5100,'All DP'!B:B,'All DP'!D:D,"Tidak")</f>
        <v>Masih</v>
      </c>
      <c r="X5100" t="str">
        <f t="shared" si="80"/>
        <v>YA</v>
      </c>
    </row>
    <row r="5101" spans="1:24">
      <c r="A5101" s="52">
        <v>46267</v>
      </c>
      <c r="B5101" t="s">
        <v>777</v>
      </c>
      <c r="C5101" t="s">
        <v>2694</v>
      </c>
      <c r="D5101" t="s">
        <v>2693</v>
      </c>
      <c r="G5101"/>
      <c r="H5101" t="s">
        <v>26062</v>
      </c>
      <c r="K5101" t="s">
        <v>2693</v>
      </c>
      <c r="L5101" t="s">
        <v>2694</v>
      </c>
      <c r="P5101" t="s">
        <v>26062</v>
      </c>
      <c r="Q5101" t="s">
        <v>10307</v>
      </c>
      <c r="R5101" t="s">
        <v>16160</v>
      </c>
      <c r="S5101" t="s">
        <v>16161</v>
      </c>
      <c r="T5101" t="s">
        <v>16162</v>
      </c>
      <c r="U5101" t="s">
        <v>26063</v>
      </c>
      <c r="W5101" t="str">
        <f>_xlfn.XLOOKUP(D5101,'All DP'!B:B,'All DP'!D:D,"Tidak")</f>
        <v>Masih</v>
      </c>
      <c r="X5101" t="str">
        <f t="shared" si="80"/>
        <v>YA</v>
      </c>
    </row>
    <row r="5102" spans="1:24">
      <c r="A5102" s="52">
        <v>46267</v>
      </c>
      <c r="B5102" t="s">
        <v>928</v>
      </c>
      <c r="C5102" t="s">
        <v>6332</v>
      </c>
      <c r="D5102" t="s">
        <v>6331</v>
      </c>
      <c r="G5102"/>
      <c r="H5102" t="s">
        <v>26064</v>
      </c>
      <c r="K5102" t="s">
        <v>6331</v>
      </c>
      <c r="L5102" t="s">
        <v>6332</v>
      </c>
      <c r="P5102" t="s">
        <v>26064</v>
      </c>
      <c r="Q5102" t="s">
        <v>10486</v>
      </c>
      <c r="R5102" t="s">
        <v>19320</v>
      </c>
      <c r="S5102" t="s">
        <v>19321</v>
      </c>
      <c r="T5102" t="s">
        <v>19322</v>
      </c>
      <c r="U5102" t="s">
        <v>26065</v>
      </c>
      <c r="W5102" t="str">
        <f>_xlfn.XLOOKUP(D5102,'All DP'!B:B,'All DP'!D:D,"Tidak")</f>
        <v>Tidak</v>
      </c>
      <c r="X5102" t="str">
        <f t="shared" si="80"/>
        <v>YA</v>
      </c>
    </row>
    <row r="5103" spans="1:24">
      <c r="A5103" s="52">
        <v>46267</v>
      </c>
      <c r="B5103" t="s">
        <v>853</v>
      </c>
      <c r="C5103" t="s">
        <v>5505</v>
      </c>
      <c r="D5103" t="s">
        <v>5504</v>
      </c>
      <c r="G5103"/>
      <c r="H5103" t="s">
        <v>26067</v>
      </c>
      <c r="K5103" t="s">
        <v>5504</v>
      </c>
      <c r="L5103" t="s">
        <v>5505</v>
      </c>
      <c r="P5103" t="s">
        <v>26067</v>
      </c>
      <c r="Q5103" t="s">
        <v>11862</v>
      </c>
      <c r="R5103" t="s">
        <v>19419</v>
      </c>
      <c r="S5103" t="s">
        <v>19420</v>
      </c>
      <c r="T5103" t="s">
        <v>19421</v>
      </c>
      <c r="U5103" t="s">
        <v>26068</v>
      </c>
      <c r="W5103" t="str">
        <f>_xlfn.XLOOKUP(D5103,'All DP'!B:B,'All DP'!D:D,"Tidak")</f>
        <v>Masih</v>
      </c>
      <c r="X5103" t="str">
        <f t="shared" si="80"/>
        <v>YA</v>
      </c>
    </row>
    <row r="5104" spans="1:24">
      <c r="A5104" s="52">
        <v>46267</v>
      </c>
      <c r="B5104" t="s">
        <v>391</v>
      </c>
      <c r="C5104" t="s">
        <v>2444</v>
      </c>
      <c r="D5104" t="s">
        <v>2443</v>
      </c>
      <c r="G5104"/>
      <c r="H5104" t="s">
        <v>26070</v>
      </c>
      <c r="K5104" t="s">
        <v>2443</v>
      </c>
      <c r="L5104" t="s">
        <v>2444</v>
      </c>
      <c r="P5104" t="s">
        <v>26070</v>
      </c>
      <c r="Q5104" t="s">
        <v>11249</v>
      </c>
      <c r="R5104" t="s">
        <v>17953</v>
      </c>
      <c r="S5104" t="s">
        <v>17954</v>
      </c>
      <c r="T5104" t="s">
        <v>17955</v>
      </c>
      <c r="U5104" t="s">
        <v>26071</v>
      </c>
      <c r="W5104" t="str">
        <f>_xlfn.XLOOKUP(D5104,'All DP'!B:B,'All DP'!D:D,"Tidak")</f>
        <v>Masih</v>
      </c>
      <c r="X5104" t="str">
        <f t="shared" si="80"/>
        <v>YA</v>
      </c>
    </row>
    <row r="5105" spans="1:24">
      <c r="A5105" s="52">
        <v>46267</v>
      </c>
      <c r="B5105" t="s">
        <v>853</v>
      </c>
      <c r="C5105" t="s">
        <v>4650</v>
      </c>
      <c r="D5105" t="s">
        <v>4649</v>
      </c>
      <c r="G5105"/>
      <c r="H5105" t="s">
        <v>26073</v>
      </c>
      <c r="K5105" t="s">
        <v>4649</v>
      </c>
      <c r="L5105" t="s">
        <v>4650</v>
      </c>
      <c r="P5105" t="s">
        <v>26073</v>
      </c>
      <c r="Q5105" t="s">
        <v>11862</v>
      </c>
      <c r="R5105" t="s">
        <v>15801</v>
      </c>
      <c r="S5105" t="s">
        <v>15802</v>
      </c>
      <c r="T5105" t="s">
        <v>15803</v>
      </c>
      <c r="U5105" t="s">
        <v>26074</v>
      </c>
      <c r="W5105" t="str">
        <f>_xlfn.XLOOKUP(D5105,'All DP'!B:B,'All DP'!D:D,"Tidak")</f>
        <v>Masih</v>
      </c>
      <c r="X5105" t="str">
        <f t="shared" si="80"/>
        <v>YA</v>
      </c>
    </row>
    <row r="5106" spans="1:24">
      <c r="A5106" s="52">
        <v>46267</v>
      </c>
      <c r="B5106" t="s">
        <v>848</v>
      </c>
      <c r="C5106" t="s">
        <v>1339</v>
      </c>
      <c r="D5106" t="s">
        <v>1338</v>
      </c>
      <c r="G5106"/>
      <c r="H5106" t="s">
        <v>26075</v>
      </c>
      <c r="K5106" t="s">
        <v>1338</v>
      </c>
      <c r="L5106" t="s">
        <v>1339</v>
      </c>
      <c r="P5106" t="s">
        <v>26075</v>
      </c>
      <c r="Q5106" t="s">
        <v>10181</v>
      </c>
      <c r="R5106" t="s">
        <v>19889</v>
      </c>
      <c r="S5106" t="s">
        <v>19890</v>
      </c>
      <c r="T5106" t="s">
        <v>19891</v>
      </c>
      <c r="U5106" t="s">
        <v>26076</v>
      </c>
      <c r="W5106" t="str">
        <f>_xlfn.XLOOKUP(D5106,'All DP'!B:B,'All DP'!D:D,"Tidak")</f>
        <v>Masih</v>
      </c>
      <c r="X5106" t="str">
        <f t="shared" si="80"/>
        <v>YA</v>
      </c>
    </row>
    <row r="5107" spans="1:24">
      <c r="A5107" s="52">
        <v>46267</v>
      </c>
      <c r="B5107" t="s">
        <v>777</v>
      </c>
      <c r="C5107" t="s">
        <v>2181</v>
      </c>
      <c r="D5107" t="s">
        <v>2180</v>
      </c>
      <c r="G5107"/>
      <c r="H5107" t="s">
        <v>26078</v>
      </c>
      <c r="K5107" t="s">
        <v>2180</v>
      </c>
      <c r="L5107" t="s">
        <v>2181</v>
      </c>
      <c r="P5107" t="s">
        <v>26078</v>
      </c>
      <c r="Q5107" t="s">
        <v>10307</v>
      </c>
      <c r="R5107" t="s">
        <v>13165</v>
      </c>
      <c r="S5107" t="s">
        <v>13166</v>
      </c>
      <c r="T5107" t="s">
        <v>13167</v>
      </c>
      <c r="U5107" t="s">
        <v>26079</v>
      </c>
      <c r="W5107" t="str">
        <f>_xlfn.XLOOKUP(D5107,'All DP'!B:B,'All DP'!D:D,"Tidak")</f>
        <v>Masih</v>
      </c>
      <c r="X5107" t="str">
        <f t="shared" si="80"/>
        <v>YA</v>
      </c>
    </row>
    <row r="5108" spans="1:24">
      <c r="A5108" s="52">
        <v>46267</v>
      </c>
      <c r="B5108" t="s">
        <v>848</v>
      </c>
      <c r="C5108" t="s">
        <v>1864</v>
      </c>
      <c r="D5108" t="s">
        <v>1863</v>
      </c>
      <c r="G5108"/>
      <c r="H5108" t="s">
        <v>26081</v>
      </c>
      <c r="K5108" t="s">
        <v>1863</v>
      </c>
      <c r="L5108" t="s">
        <v>1864</v>
      </c>
      <c r="P5108" t="s">
        <v>26081</v>
      </c>
      <c r="Q5108" t="s">
        <v>10181</v>
      </c>
      <c r="R5108" t="s">
        <v>19425</v>
      </c>
      <c r="S5108" t="s">
        <v>19426</v>
      </c>
      <c r="T5108" t="s">
        <v>19427</v>
      </c>
      <c r="U5108" t="s">
        <v>26082</v>
      </c>
      <c r="W5108" t="str">
        <f>_xlfn.XLOOKUP(D5108,'All DP'!B:B,'All DP'!D:D,"Tidak")</f>
        <v>Masih</v>
      </c>
      <c r="X5108" t="str">
        <f t="shared" si="80"/>
        <v>YA</v>
      </c>
    </row>
    <row r="5109" spans="1:24">
      <c r="A5109" s="52">
        <v>46267</v>
      </c>
      <c r="B5109" t="s">
        <v>391</v>
      </c>
      <c r="C5109" t="s">
        <v>5805</v>
      </c>
      <c r="D5109" t="s">
        <v>5804</v>
      </c>
      <c r="G5109"/>
      <c r="H5109" t="s">
        <v>26084</v>
      </c>
      <c r="K5109" t="s">
        <v>5804</v>
      </c>
      <c r="L5109" t="s">
        <v>5805</v>
      </c>
      <c r="P5109" t="s">
        <v>26084</v>
      </c>
      <c r="Q5109" t="s">
        <v>11249</v>
      </c>
      <c r="R5109" t="s">
        <v>18676</v>
      </c>
      <c r="S5109" t="s">
        <v>18677</v>
      </c>
      <c r="T5109" t="s">
        <v>18678</v>
      </c>
      <c r="U5109" t="s">
        <v>26085</v>
      </c>
      <c r="W5109" t="str">
        <f>_xlfn.XLOOKUP(D5109,'All DP'!B:B,'All DP'!D:D,"Tidak")</f>
        <v>Masih</v>
      </c>
      <c r="X5109" t="str">
        <f t="shared" si="80"/>
        <v>YA</v>
      </c>
    </row>
    <row r="5110" spans="1:24">
      <c r="A5110" s="52">
        <v>46267</v>
      </c>
      <c r="B5110" t="s">
        <v>413</v>
      </c>
      <c r="C5110" t="s">
        <v>4307</v>
      </c>
      <c r="D5110" t="s">
        <v>4306</v>
      </c>
      <c r="G5110"/>
      <c r="H5110" t="s">
        <v>26087</v>
      </c>
      <c r="K5110" t="s">
        <v>4306</v>
      </c>
      <c r="L5110" t="s">
        <v>4307</v>
      </c>
      <c r="P5110" t="s">
        <v>26087</v>
      </c>
      <c r="Q5110" t="s">
        <v>10398</v>
      </c>
      <c r="R5110" t="s">
        <v>12643</v>
      </c>
      <c r="S5110" t="s">
        <v>12644</v>
      </c>
      <c r="T5110" t="s">
        <v>12645</v>
      </c>
      <c r="U5110" t="s">
        <v>26088</v>
      </c>
      <c r="W5110" t="str">
        <f>_xlfn.XLOOKUP(D5110,'All DP'!B:B,'All DP'!D:D,"Tidak")</f>
        <v>Masih</v>
      </c>
      <c r="X5110" t="str">
        <f t="shared" si="80"/>
        <v>YA</v>
      </c>
    </row>
    <row r="5111" spans="1:24">
      <c r="A5111" s="52">
        <v>46267</v>
      </c>
      <c r="B5111" t="s">
        <v>229</v>
      </c>
      <c r="C5111" t="s">
        <v>3094</v>
      </c>
      <c r="D5111" t="s">
        <v>3094</v>
      </c>
      <c r="G5111"/>
      <c r="H5111" t="s">
        <v>26089</v>
      </c>
      <c r="K5111" t="s">
        <v>3094</v>
      </c>
      <c r="L5111" t="s">
        <v>3094</v>
      </c>
      <c r="P5111" t="s">
        <v>26089</v>
      </c>
      <c r="Q5111" t="s">
        <v>10199</v>
      </c>
      <c r="R5111" t="s">
        <v>15291</v>
      </c>
      <c r="S5111" t="s">
        <v>15292</v>
      </c>
      <c r="T5111" t="s">
        <v>15293</v>
      </c>
      <c r="U5111" t="s">
        <v>26090</v>
      </c>
      <c r="W5111" t="str">
        <f>_xlfn.XLOOKUP(D5111,'All DP'!B:B,'All DP'!D:D,"Tidak")</f>
        <v>Masih</v>
      </c>
      <c r="X5111" t="str">
        <f t="shared" si="80"/>
        <v>YA</v>
      </c>
    </row>
    <row r="5112" spans="1:24">
      <c r="A5112" s="52">
        <v>46267</v>
      </c>
      <c r="B5112" t="s">
        <v>853</v>
      </c>
      <c r="C5112" t="s">
        <v>5537</v>
      </c>
      <c r="D5112" t="s">
        <v>5536</v>
      </c>
      <c r="G5112"/>
      <c r="H5112" t="s">
        <v>26089</v>
      </c>
      <c r="K5112" t="s">
        <v>5536</v>
      </c>
      <c r="L5112" t="s">
        <v>5537</v>
      </c>
      <c r="P5112" t="s">
        <v>26089</v>
      </c>
      <c r="Q5112" t="s">
        <v>11862</v>
      </c>
      <c r="R5112" t="s">
        <v>17063</v>
      </c>
      <c r="S5112" t="s">
        <v>17064</v>
      </c>
      <c r="T5112" t="s">
        <v>17065</v>
      </c>
      <c r="U5112" t="s">
        <v>26091</v>
      </c>
      <c r="W5112" t="str">
        <f>_xlfn.XLOOKUP(D5112,'All DP'!B:B,'All DP'!D:D,"Tidak")</f>
        <v>Masih</v>
      </c>
      <c r="X5112" t="str">
        <f t="shared" si="80"/>
        <v>YA</v>
      </c>
    </row>
    <row r="5113" spans="1:24">
      <c r="A5113" s="52">
        <v>46267</v>
      </c>
      <c r="B5113" t="s">
        <v>843</v>
      </c>
      <c r="C5113" t="s">
        <v>1698</v>
      </c>
      <c r="D5113" t="s">
        <v>1697</v>
      </c>
      <c r="G5113"/>
      <c r="H5113" t="s">
        <v>26092</v>
      </c>
      <c r="K5113" t="s">
        <v>1697</v>
      </c>
      <c r="L5113" t="s">
        <v>1698</v>
      </c>
      <c r="P5113" t="s">
        <v>26092</v>
      </c>
      <c r="Q5113" t="s">
        <v>10236</v>
      </c>
      <c r="R5113" t="s">
        <v>17909</v>
      </c>
      <c r="S5113" t="s">
        <v>17910</v>
      </c>
      <c r="T5113" t="s">
        <v>17911</v>
      </c>
      <c r="U5113" t="s">
        <v>26093</v>
      </c>
      <c r="W5113" t="str">
        <f>_xlfn.XLOOKUP(D5113,'All DP'!B:B,'All DP'!D:D,"Tidak")</f>
        <v>Masih</v>
      </c>
      <c r="X5113" t="str">
        <f t="shared" si="80"/>
        <v>YA</v>
      </c>
    </row>
    <row r="5114" spans="1:24">
      <c r="A5114" s="52">
        <v>46267</v>
      </c>
      <c r="B5114" t="s">
        <v>391</v>
      </c>
      <c r="C5114" t="s">
        <v>3007</v>
      </c>
      <c r="D5114" t="s">
        <v>3006</v>
      </c>
      <c r="G5114"/>
      <c r="H5114" t="s">
        <v>26095</v>
      </c>
      <c r="K5114" t="s">
        <v>3006</v>
      </c>
      <c r="L5114" t="s">
        <v>3007</v>
      </c>
      <c r="P5114" t="s">
        <v>26095</v>
      </c>
      <c r="Q5114" t="s">
        <v>11249</v>
      </c>
      <c r="R5114" t="s">
        <v>19159</v>
      </c>
      <c r="S5114" t="s">
        <v>19160</v>
      </c>
      <c r="T5114" t="s">
        <v>19161</v>
      </c>
      <c r="U5114" t="s">
        <v>26096</v>
      </c>
      <c r="W5114" t="str">
        <f>_xlfn.XLOOKUP(D5114,'All DP'!B:B,'All DP'!D:D,"Tidak")</f>
        <v>Masih</v>
      </c>
      <c r="X5114" t="str">
        <f t="shared" si="80"/>
        <v>YA</v>
      </c>
    </row>
    <row r="5115" spans="1:24">
      <c r="A5115" s="52">
        <v>46267</v>
      </c>
      <c r="B5115" t="s">
        <v>766</v>
      </c>
      <c r="C5115" t="s">
        <v>948</v>
      </c>
      <c r="D5115" t="s">
        <v>947</v>
      </c>
      <c r="G5115"/>
      <c r="H5115" t="s">
        <v>26098</v>
      </c>
      <c r="K5115" t="s">
        <v>947</v>
      </c>
      <c r="L5115" t="s">
        <v>948</v>
      </c>
      <c r="P5115" t="s">
        <v>26098</v>
      </c>
      <c r="Q5115" t="s">
        <v>11133</v>
      </c>
      <c r="R5115" t="s">
        <v>19448</v>
      </c>
      <c r="S5115" t="s">
        <v>19449</v>
      </c>
      <c r="T5115" t="s">
        <v>19450</v>
      </c>
      <c r="U5115" t="s">
        <v>26099</v>
      </c>
      <c r="W5115" t="str">
        <f>_xlfn.XLOOKUP(D5115,'All DP'!B:B,'All DP'!D:D,"Tidak")</f>
        <v>Masih</v>
      </c>
      <c r="X5115" t="str">
        <f t="shared" si="80"/>
        <v>YA</v>
      </c>
    </row>
    <row r="5116" spans="1:24">
      <c r="A5116" s="52">
        <v>46267</v>
      </c>
      <c r="B5116" t="s">
        <v>229</v>
      </c>
      <c r="C5116" t="s">
        <v>3784</v>
      </c>
      <c r="D5116" t="s">
        <v>3784</v>
      </c>
      <c r="G5116"/>
      <c r="H5116" t="s">
        <v>26101</v>
      </c>
      <c r="K5116" t="s">
        <v>3784</v>
      </c>
      <c r="L5116" t="s">
        <v>3784</v>
      </c>
      <c r="P5116" t="s">
        <v>26101</v>
      </c>
      <c r="Q5116" t="s">
        <v>10199</v>
      </c>
      <c r="R5116" t="s">
        <v>15546</v>
      </c>
      <c r="S5116" t="s">
        <v>15547</v>
      </c>
      <c r="T5116" t="s">
        <v>15548</v>
      </c>
      <c r="U5116" t="s">
        <v>26102</v>
      </c>
      <c r="W5116" t="str">
        <f>_xlfn.XLOOKUP(D5116,'All DP'!B:B,'All DP'!D:D,"Tidak")</f>
        <v>Masih</v>
      </c>
      <c r="X5116" t="str">
        <f t="shared" si="80"/>
        <v>YA</v>
      </c>
    </row>
    <row r="5117" spans="1:24">
      <c r="A5117" s="52">
        <v>46267</v>
      </c>
      <c r="B5117" t="s">
        <v>848</v>
      </c>
      <c r="C5117" t="s">
        <v>1243</v>
      </c>
      <c r="D5117" t="s">
        <v>1242</v>
      </c>
      <c r="G5117"/>
      <c r="H5117" t="s">
        <v>26103</v>
      </c>
      <c r="K5117" t="s">
        <v>1242</v>
      </c>
      <c r="L5117" t="s">
        <v>1243</v>
      </c>
      <c r="P5117" t="s">
        <v>26103</v>
      </c>
      <c r="Q5117" t="s">
        <v>10181</v>
      </c>
      <c r="R5117" t="s">
        <v>26104</v>
      </c>
      <c r="S5117" t="s">
        <v>26105</v>
      </c>
      <c r="T5117" t="s">
        <v>26106</v>
      </c>
      <c r="U5117" t="s">
        <v>26107</v>
      </c>
      <c r="W5117" t="str">
        <f>_xlfn.XLOOKUP(D5117,'All DP'!B:B,'All DP'!D:D,"Tidak")</f>
        <v>Masih</v>
      </c>
      <c r="X5117" t="str">
        <f t="shared" si="80"/>
        <v>YA</v>
      </c>
    </row>
    <row r="5118" spans="1:24">
      <c r="A5118" s="52">
        <v>46267</v>
      </c>
      <c r="B5118" t="s">
        <v>432</v>
      </c>
      <c r="C5118" t="s">
        <v>457</v>
      </c>
      <c r="D5118" t="s">
        <v>456</v>
      </c>
      <c r="G5118"/>
      <c r="H5118" t="s">
        <v>26108</v>
      </c>
      <c r="K5118" t="s">
        <v>456</v>
      </c>
      <c r="L5118" t="s">
        <v>457</v>
      </c>
      <c r="P5118" t="s">
        <v>26108</v>
      </c>
      <c r="Q5118" t="s">
        <v>10702</v>
      </c>
      <c r="R5118" t="s">
        <v>18157</v>
      </c>
      <c r="S5118" t="s">
        <v>18158</v>
      </c>
      <c r="T5118" t="s">
        <v>18159</v>
      </c>
      <c r="U5118" t="s">
        <v>26109</v>
      </c>
      <c r="W5118" t="str">
        <f>_xlfn.XLOOKUP(D5118,'All DP'!B:B,'All DP'!D:D,"Tidak")</f>
        <v>Masih</v>
      </c>
      <c r="X5118" t="str">
        <f t="shared" si="80"/>
        <v>YA</v>
      </c>
    </row>
    <row r="5119" spans="1:24">
      <c r="A5119" s="52">
        <v>46267</v>
      </c>
      <c r="B5119" t="s">
        <v>853</v>
      </c>
      <c r="C5119" t="s">
        <v>5041</v>
      </c>
      <c r="D5119" t="s">
        <v>5040</v>
      </c>
      <c r="G5119"/>
      <c r="H5119" t="s">
        <v>26111</v>
      </c>
      <c r="K5119" t="s">
        <v>5040</v>
      </c>
      <c r="L5119" t="s">
        <v>5041</v>
      </c>
      <c r="P5119" t="s">
        <v>26111</v>
      </c>
      <c r="Q5119" t="s">
        <v>11862</v>
      </c>
      <c r="R5119" t="s">
        <v>20810</v>
      </c>
      <c r="S5119" t="s">
        <v>20811</v>
      </c>
      <c r="T5119" t="s">
        <v>20812</v>
      </c>
      <c r="U5119" t="s">
        <v>26112</v>
      </c>
      <c r="W5119" t="str">
        <f>_xlfn.XLOOKUP(D5119,'All DP'!B:B,'All DP'!D:D,"Tidak")</f>
        <v>Masih</v>
      </c>
      <c r="X5119" t="str">
        <f t="shared" si="80"/>
        <v>YA</v>
      </c>
    </row>
    <row r="5120" spans="1:24">
      <c r="A5120" s="52">
        <v>46267</v>
      </c>
      <c r="B5120" t="s">
        <v>1026</v>
      </c>
      <c r="C5120" t="s">
        <v>1368</v>
      </c>
      <c r="D5120" t="s">
        <v>1367</v>
      </c>
      <c r="G5120"/>
      <c r="H5120" t="s">
        <v>26113</v>
      </c>
      <c r="K5120" t="s">
        <v>1367</v>
      </c>
      <c r="L5120" t="s">
        <v>1368</v>
      </c>
      <c r="P5120" t="s">
        <v>26113</v>
      </c>
      <c r="Q5120" t="s">
        <v>10270</v>
      </c>
      <c r="R5120" t="s">
        <v>18510</v>
      </c>
      <c r="S5120" t="s">
        <v>18511</v>
      </c>
      <c r="T5120" t="s">
        <v>18512</v>
      </c>
      <c r="U5120" t="s">
        <v>26114</v>
      </c>
      <c r="W5120" t="str">
        <f>_xlfn.XLOOKUP(D5120,'All DP'!B:B,'All DP'!D:D,"Tidak")</f>
        <v>Masih</v>
      </c>
      <c r="X5120" t="str">
        <f t="shared" si="80"/>
        <v>YA</v>
      </c>
    </row>
    <row r="5121" spans="1:24">
      <c r="A5121" s="52">
        <v>46267</v>
      </c>
      <c r="B5121" t="s">
        <v>853</v>
      </c>
      <c r="C5121" t="s">
        <v>3609</v>
      </c>
      <c r="D5121" t="s">
        <v>3608</v>
      </c>
      <c r="G5121"/>
      <c r="H5121" t="s">
        <v>26116</v>
      </c>
      <c r="K5121" t="s">
        <v>3608</v>
      </c>
      <c r="L5121" t="s">
        <v>3609</v>
      </c>
      <c r="P5121" t="s">
        <v>26116</v>
      </c>
      <c r="Q5121" t="s">
        <v>11862</v>
      </c>
      <c r="R5121" t="s">
        <v>17535</v>
      </c>
      <c r="S5121" t="s">
        <v>17536</v>
      </c>
      <c r="T5121" t="s">
        <v>17537</v>
      </c>
      <c r="U5121" t="s">
        <v>26117</v>
      </c>
      <c r="W5121" t="str">
        <f>_xlfn.XLOOKUP(D5121,'All DP'!B:B,'All DP'!D:D,"Tidak")</f>
        <v>Masih</v>
      </c>
      <c r="X5121" t="str">
        <f t="shared" si="80"/>
        <v>YA</v>
      </c>
    </row>
    <row r="5122" spans="1:24">
      <c r="A5122" s="52">
        <v>46267</v>
      </c>
      <c r="B5122" t="s">
        <v>860</v>
      </c>
      <c r="C5122" t="s">
        <v>5207</v>
      </c>
      <c r="D5122" t="s">
        <v>5206</v>
      </c>
      <c r="G5122"/>
      <c r="H5122" t="s">
        <v>26118</v>
      </c>
      <c r="K5122" t="s">
        <v>5206</v>
      </c>
      <c r="L5122" t="s">
        <v>5207</v>
      </c>
      <c r="P5122" t="s">
        <v>26118</v>
      </c>
      <c r="Q5122" t="s">
        <v>10567</v>
      </c>
      <c r="R5122" t="s">
        <v>17988</v>
      </c>
      <c r="S5122" t="s">
        <v>17989</v>
      </c>
      <c r="T5122" t="s">
        <v>17990</v>
      </c>
      <c r="U5122" t="s">
        <v>26119</v>
      </c>
      <c r="W5122" t="str">
        <f>_xlfn.XLOOKUP(D5122,'All DP'!B:B,'All DP'!D:D,"Tidak")</f>
        <v>Masih</v>
      </c>
      <c r="X5122" t="str">
        <f t="shared" si="80"/>
        <v>YA</v>
      </c>
    </row>
    <row r="5123" spans="1:24">
      <c r="A5123" s="52">
        <v>46267</v>
      </c>
      <c r="B5123" t="s">
        <v>26</v>
      </c>
      <c r="C5123" t="s">
        <v>3170</v>
      </c>
      <c r="D5123" t="s">
        <v>3169</v>
      </c>
      <c r="G5123"/>
      <c r="H5123" t="s">
        <v>26120</v>
      </c>
      <c r="K5123" t="s">
        <v>3169</v>
      </c>
      <c r="L5123" t="s">
        <v>3170</v>
      </c>
      <c r="P5123" t="s">
        <v>26120</v>
      </c>
      <c r="Q5123" t="s">
        <v>10656</v>
      </c>
      <c r="R5123" t="s">
        <v>12397</v>
      </c>
      <c r="S5123" t="s">
        <v>12398</v>
      </c>
      <c r="T5123" t="s">
        <v>12399</v>
      </c>
      <c r="U5123" t="s">
        <v>26121</v>
      </c>
      <c r="W5123" t="str">
        <f>_xlfn.XLOOKUP(D5123,'All DP'!B:B,'All DP'!D:D,"Tidak")</f>
        <v>Masih</v>
      </c>
      <c r="X5123" t="str">
        <f t="shared" si="80"/>
        <v>YA</v>
      </c>
    </row>
    <row r="5124" spans="1:24">
      <c r="A5124" s="52">
        <v>46267</v>
      </c>
      <c r="B5124" t="s">
        <v>358</v>
      </c>
      <c r="C5124" t="s">
        <v>386</v>
      </c>
      <c r="D5124" t="s">
        <v>385</v>
      </c>
      <c r="G5124"/>
      <c r="H5124" t="s">
        <v>26123</v>
      </c>
      <c r="K5124" t="s">
        <v>385</v>
      </c>
      <c r="L5124" t="s">
        <v>386</v>
      </c>
      <c r="P5124" t="s">
        <v>26123</v>
      </c>
      <c r="Q5124" t="s">
        <v>10443</v>
      </c>
      <c r="R5124" t="s">
        <v>18640</v>
      </c>
      <c r="S5124" t="s">
        <v>18641</v>
      </c>
      <c r="T5124" t="s">
        <v>18642</v>
      </c>
      <c r="U5124" t="s">
        <v>26124</v>
      </c>
      <c r="W5124" t="str">
        <f>_xlfn.XLOOKUP(D5124,'All DP'!B:B,'All DP'!D:D,"Tidak")</f>
        <v>Masih</v>
      </c>
      <c r="X5124" t="str">
        <f t="shared" si="80"/>
        <v>YA</v>
      </c>
    </row>
    <row r="5125" spans="1:24">
      <c r="A5125" s="52">
        <v>46267</v>
      </c>
      <c r="B5125" t="s">
        <v>1026</v>
      </c>
      <c r="C5125" t="s">
        <v>1544</v>
      </c>
      <c r="D5125" t="s">
        <v>1543</v>
      </c>
      <c r="G5125"/>
      <c r="H5125" t="s">
        <v>26126</v>
      </c>
      <c r="K5125" t="s">
        <v>1543</v>
      </c>
      <c r="L5125" t="s">
        <v>1544</v>
      </c>
      <c r="P5125" t="s">
        <v>26126</v>
      </c>
      <c r="Q5125" t="s">
        <v>10270</v>
      </c>
      <c r="R5125" t="s">
        <v>20104</v>
      </c>
      <c r="S5125" t="s">
        <v>20105</v>
      </c>
      <c r="T5125" t="s">
        <v>20106</v>
      </c>
      <c r="U5125" t="s">
        <v>26127</v>
      </c>
      <c r="W5125" t="str">
        <f>_xlfn.XLOOKUP(D5125,'All DP'!B:B,'All DP'!D:D,"Tidak")</f>
        <v>Masih</v>
      </c>
      <c r="X5125" t="str">
        <f t="shared" si="80"/>
        <v>YA</v>
      </c>
    </row>
    <row r="5126" spans="1:24">
      <c r="A5126" s="52">
        <v>46267</v>
      </c>
      <c r="B5126" t="s">
        <v>229</v>
      </c>
      <c r="C5126" t="s">
        <v>3110</v>
      </c>
      <c r="D5126" t="s">
        <v>3109</v>
      </c>
      <c r="G5126"/>
      <c r="H5126" t="s">
        <v>26126</v>
      </c>
      <c r="K5126" t="s">
        <v>3109</v>
      </c>
      <c r="L5126" t="s">
        <v>3110</v>
      </c>
      <c r="P5126" t="s">
        <v>26126</v>
      </c>
      <c r="Q5126" t="s">
        <v>10199</v>
      </c>
      <c r="R5126" t="s">
        <v>16143</v>
      </c>
      <c r="S5126" t="s">
        <v>16144</v>
      </c>
      <c r="T5126" t="s">
        <v>16145</v>
      </c>
      <c r="U5126" t="s">
        <v>26128</v>
      </c>
      <c r="W5126" t="str">
        <f>_xlfn.XLOOKUP(D5126,'All DP'!B:B,'All DP'!D:D,"Tidak")</f>
        <v>Masih</v>
      </c>
      <c r="X5126" t="str">
        <f t="shared" si="80"/>
        <v>YA</v>
      </c>
    </row>
    <row r="5127" spans="1:24">
      <c r="A5127" s="52">
        <v>46267</v>
      </c>
      <c r="B5127" t="s">
        <v>848</v>
      </c>
      <c r="C5127" t="s">
        <v>1231</v>
      </c>
      <c r="D5127" t="s">
        <v>1230</v>
      </c>
      <c r="G5127"/>
      <c r="H5127" t="s">
        <v>26130</v>
      </c>
      <c r="K5127" t="s">
        <v>1230</v>
      </c>
      <c r="L5127" t="s">
        <v>1231</v>
      </c>
      <c r="P5127" t="s">
        <v>26130</v>
      </c>
      <c r="Q5127" t="s">
        <v>10181</v>
      </c>
      <c r="R5127" t="s">
        <v>19689</v>
      </c>
      <c r="S5127" t="s">
        <v>19690</v>
      </c>
      <c r="T5127" t="s">
        <v>19691</v>
      </c>
      <c r="U5127" t="s">
        <v>26131</v>
      </c>
      <c r="W5127" t="str">
        <f>_xlfn.XLOOKUP(D5127,'All DP'!B:B,'All DP'!D:D,"Tidak")</f>
        <v>Masih</v>
      </c>
      <c r="X5127" t="str">
        <f t="shared" si="80"/>
        <v>YA</v>
      </c>
    </row>
    <row r="5128" spans="1:24">
      <c r="A5128" s="52">
        <v>46267</v>
      </c>
      <c r="B5128" t="s">
        <v>848</v>
      </c>
      <c r="C5128" t="s">
        <v>6294</v>
      </c>
      <c r="D5128" t="s">
        <v>6293</v>
      </c>
      <c r="G5128"/>
      <c r="H5128" t="s">
        <v>26130</v>
      </c>
      <c r="K5128" t="s">
        <v>6293</v>
      </c>
      <c r="L5128" t="s">
        <v>6294</v>
      </c>
      <c r="P5128" t="s">
        <v>26130</v>
      </c>
      <c r="Q5128" t="s">
        <v>10181</v>
      </c>
      <c r="R5128" t="s">
        <v>15525</v>
      </c>
      <c r="S5128" t="s">
        <v>15526</v>
      </c>
      <c r="T5128" t="s">
        <v>15527</v>
      </c>
      <c r="U5128" t="s">
        <v>26133</v>
      </c>
      <c r="W5128" t="str">
        <f>_xlfn.XLOOKUP(D5128,'All DP'!B:B,'All DP'!D:D,"Tidak")</f>
        <v>Masih</v>
      </c>
      <c r="X5128" t="str">
        <f t="shared" si="80"/>
        <v>YA</v>
      </c>
    </row>
    <row r="5129" spans="1:24">
      <c r="A5129" s="52">
        <v>46267</v>
      </c>
      <c r="B5129" t="s">
        <v>391</v>
      </c>
      <c r="C5129" t="s">
        <v>5334</v>
      </c>
      <c r="D5129" t="s">
        <v>5333</v>
      </c>
      <c r="G5129"/>
      <c r="H5129" t="s">
        <v>26135</v>
      </c>
      <c r="K5129" t="s">
        <v>5333</v>
      </c>
      <c r="L5129" t="s">
        <v>5334</v>
      </c>
      <c r="P5129" t="s">
        <v>26135</v>
      </c>
      <c r="Q5129" t="s">
        <v>11249</v>
      </c>
      <c r="R5129" t="s">
        <v>18521</v>
      </c>
      <c r="S5129" t="s">
        <v>18522</v>
      </c>
      <c r="T5129" t="s">
        <v>18523</v>
      </c>
      <c r="U5129" t="s">
        <v>26136</v>
      </c>
      <c r="W5129" t="str">
        <f>_xlfn.XLOOKUP(D5129,'All DP'!B:B,'All DP'!D:D,"Tidak")</f>
        <v>Masih</v>
      </c>
      <c r="X5129" t="str">
        <f t="shared" si="80"/>
        <v>YA</v>
      </c>
    </row>
    <row r="5130" spans="1:24">
      <c r="A5130" s="52">
        <v>46267</v>
      </c>
      <c r="B5130" t="s">
        <v>848</v>
      </c>
      <c r="C5130" t="s">
        <v>3483</v>
      </c>
      <c r="D5130" t="s">
        <v>3482</v>
      </c>
      <c r="G5130"/>
      <c r="H5130" t="s">
        <v>26138</v>
      </c>
      <c r="K5130" t="s">
        <v>3482</v>
      </c>
      <c r="L5130" t="s">
        <v>3483</v>
      </c>
      <c r="P5130" t="s">
        <v>26138</v>
      </c>
      <c r="Q5130" t="s">
        <v>10181</v>
      </c>
      <c r="R5130" t="s">
        <v>12060</v>
      </c>
      <c r="S5130" t="s">
        <v>12061</v>
      </c>
      <c r="T5130" t="s">
        <v>12062</v>
      </c>
      <c r="U5130" t="s">
        <v>26139</v>
      </c>
      <c r="W5130" t="str">
        <f>_xlfn.XLOOKUP(D5130,'All DP'!B:B,'All DP'!D:D,"Tidak")</f>
        <v>Masih</v>
      </c>
      <c r="X5130" t="str">
        <f t="shared" si="80"/>
        <v>YA</v>
      </c>
    </row>
    <row r="5131" spans="1:24">
      <c r="A5131" s="52">
        <v>46267</v>
      </c>
      <c r="B5131" t="s">
        <v>814</v>
      </c>
      <c r="C5131" t="s">
        <v>1187</v>
      </c>
      <c r="D5131" t="s">
        <v>1186</v>
      </c>
      <c r="G5131"/>
      <c r="H5131" t="s">
        <v>26140</v>
      </c>
      <c r="K5131" t="s">
        <v>1186</v>
      </c>
      <c r="L5131" t="s">
        <v>1187</v>
      </c>
      <c r="P5131" t="s">
        <v>26140</v>
      </c>
      <c r="Q5131" t="s">
        <v>10644</v>
      </c>
      <c r="R5131" t="s">
        <v>19281</v>
      </c>
      <c r="S5131" t="s">
        <v>19282</v>
      </c>
      <c r="T5131" t="s">
        <v>19283</v>
      </c>
      <c r="U5131" t="s">
        <v>26141</v>
      </c>
      <c r="W5131" t="str">
        <f>_xlfn.XLOOKUP(D5131,'All DP'!B:B,'All DP'!D:D,"Tidak")</f>
        <v>Masih</v>
      </c>
      <c r="X5131" t="str">
        <f t="shared" si="80"/>
        <v>YA</v>
      </c>
    </row>
    <row r="5132" spans="1:24">
      <c r="A5132" s="52">
        <v>46267</v>
      </c>
      <c r="B5132" t="s">
        <v>391</v>
      </c>
      <c r="C5132" t="s">
        <v>3015</v>
      </c>
      <c r="D5132" t="s">
        <v>3014</v>
      </c>
      <c r="G5132"/>
      <c r="H5132" t="s">
        <v>26142</v>
      </c>
      <c r="K5132" t="s">
        <v>3014</v>
      </c>
      <c r="L5132" t="s">
        <v>3015</v>
      </c>
      <c r="P5132" t="s">
        <v>26142</v>
      </c>
      <c r="Q5132" t="s">
        <v>11249</v>
      </c>
      <c r="R5132" t="s">
        <v>18278</v>
      </c>
      <c r="S5132" t="s">
        <v>18279</v>
      </c>
      <c r="T5132" t="s">
        <v>18280</v>
      </c>
      <c r="U5132" t="s">
        <v>26143</v>
      </c>
      <c r="W5132" t="str">
        <f>_xlfn.XLOOKUP(D5132,'All DP'!B:B,'All DP'!D:D,"Tidak")</f>
        <v>Masih</v>
      </c>
      <c r="X5132" t="str">
        <f t="shared" si="80"/>
        <v>YA</v>
      </c>
    </row>
    <row r="5133" spans="1:24">
      <c r="A5133" s="52">
        <v>46267</v>
      </c>
      <c r="B5133" t="s">
        <v>991</v>
      </c>
      <c r="C5133" t="s">
        <v>1400</v>
      </c>
      <c r="D5133" t="s">
        <v>1399</v>
      </c>
      <c r="G5133"/>
      <c r="H5133" t="s">
        <v>26144</v>
      </c>
      <c r="K5133" t="s">
        <v>1399</v>
      </c>
      <c r="L5133" t="s">
        <v>1400</v>
      </c>
      <c r="P5133" t="s">
        <v>26144</v>
      </c>
      <c r="Q5133" t="s">
        <v>12496</v>
      </c>
      <c r="R5133" t="s">
        <v>17765</v>
      </c>
      <c r="S5133" t="s">
        <v>17766</v>
      </c>
      <c r="T5133" t="s">
        <v>17767</v>
      </c>
      <c r="U5133" t="s">
        <v>26145</v>
      </c>
      <c r="W5133" t="str">
        <f>_xlfn.XLOOKUP(D5133,'All DP'!B:B,'All DP'!D:D,"Tidak")</f>
        <v>Masih</v>
      </c>
      <c r="X5133" t="str">
        <f t="shared" si="80"/>
        <v>YA</v>
      </c>
    </row>
    <row r="5134" spans="1:24">
      <c r="A5134" s="52">
        <v>46267</v>
      </c>
      <c r="B5134" t="s">
        <v>848</v>
      </c>
      <c r="C5134" t="s">
        <v>3469</v>
      </c>
      <c r="D5134" t="s">
        <v>3468</v>
      </c>
      <c r="G5134"/>
      <c r="H5134" t="s">
        <v>26144</v>
      </c>
      <c r="K5134" t="s">
        <v>3468</v>
      </c>
      <c r="L5134" t="s">
        <v>3469</v>
      </c>
      <c r="P5134" t="s">
        <v>26144</v>
      </c>
      <c r="Q5134" t="s">
        <v>10181</v>
      </c>
      <c r="R5134" t="s">
        <v>16451</v>
      </c>
      <c r="S5134" t="s">
        <v>16452</v>
      </c>
      <c r="T5134" t="s">
        <v>16453</v>
      </c>
      <c r="U5134" t="s">
        <v>26147</v>
      </c>
      <c r="W5134" t="str">
        <f>_xlfn.XLOOKUP(D5134,'All DP'!B:B,'All DP'!D:D,"Tidak")</f>
        <v>Masih</v>
      </c>
      <c r="X5134" t="str">
        <f t="shared" si="80"/>
        <v>YA</v>
      </c>
    </row>
    <row r="5135" spans="1:24">
      <c r="A5135" s="52">
        <v>46267</v>
      </c>
      <c r="B5135" t="s">
        <v>848</v>
      </c>
      <c r="C5135" t="s">
        <v>3357</v>
      </c>
      <c r="D5135" t="s">
        <v>3356</v>
      </c>
      <c r="G5135"/>
      <c r="H5135" t="s">
        <v>26149</v>
      </c>
      <c r="K5135" t="s">
        <v>3356</v>
      </c>
      <c r="L5135" t="s">
        <v>3357</v>
      </c>
      <c r="P5135" t="s">
        <v>26149</v>
      </c>
      <c r="Q5135" t="s">
        <v>10181</v>
      </c>
      <c r="R5135" t="s">
        <v>13010</v>
      </c>
      <c r="S5135" t="s">
        <v>13011</v>
      </c>
      <c r="T5135" t="s">
        <v>13012</v>
      </c>
      <c r="U5135" t="s">
        <v>26150</v>
      </c>
      <c r="W5135" t="str">
        <f>_xlfn.XLOOKUP(D5135,'All DP'!B:B,'All DP'!D:D,"Tidak")</f>
        <v>Masih</v>
      </c>
      <c r="X5135" t="str">
        <f t="shared" si="80"/>
        <v>YA</v>
      </c>
    </row>
    <row r="5136" spans="1:24">
      <c r="A5136" s="52">
        <v>46267</v>
      </c>
      <c r="B5136" t="s">
        <v>860</v>
      </c>
      <c r="C5136" t="s">
        <v>5815</v>
      </c>
      <c r="D5136" t="s">
        <v>5814</v>
      </c>
      <c r="G5136"/>
      <c r="H5136" t="s">
        <v>26151</v>
      </c>
      <c r="K5136" t="s">
        <v>5814</v>
      </c>
      <c r="L5136" t="s">
        <v>5815</v>
      </c>
      <c r="P5136" t="s">
        <v>26151</v>
      </c>
      <c r="Q5136" t="s">
        <v>10567</v>
      </c>
      <c r="R5136" t="s">
        <v>10596</v>
      </c>
      <c r="S5136" t="s">
        <v>10597</v>
      </c>
      <c r="T5136" t="s">
        <v>10598</v>
      </c>
      <c r="U5136" t="s">
        <v>26152</v>
      </c>
      <c r="W5136" t="str">
        <f>_xlfn.XLOOKUP(D5136,'All DP'!B:B,'All DP'!D:D,"Tidak")</f>
        <v>Masih</v>
      </c>
      <c r="X5136" t="str">
        <f t="shared" si="80"/>
        <v>YA</v>
      </c>
    </row>
    <row r="5137" spans="1:24">
      <c r="A5137" s="52">
        <v>46267</v>
      </c>
      <c r="B5137" t="s">
        <v>565</v>
      </c>
      <c r="C5137" t="s">
        <v>4507</v>
      </c>
      <c r="D5137" t="s">
        <v>4506</v>
      </c>
      <c r="G5137"/>
      <c r="H5137" t="s">
        <v>26154</v>
      </c>
      <c r="K5137" t="s">
        <v>4506</v>
      </c>
      <c r="L5137" t="s">
        <v>4507</v>
      </c>
      <c r="P5137" t="s">
        <v>26154</v>
      </c>
      <c r="Q5137" t="s">
        <v>11660</v>
      </c>
      <c r="R5137" t="s">
        <v>13679</v>
      </c>
      <c r="S5137" t="s">
        <v>13680</v>
      </c>
      <c r="T5137" t="s">
        <v>13681</v>
      </c>
      <c r="U5137" t="s">
        <v>26155</v>
      </c>
      <c r="W5137" t="str">
        <f>_xlfn.XLOOKUP(D5137,'All DP'!B:B,'All DP'!D:D,"Tidak")</f>
        <v>Masih</v>
      </c>
      <c r="X5137" t="str">
        <f t="shared" si="80"/>
        <v>YA</v>
      </c>
    </row>
    <row r="5138" spans="1:24">
      <c r="A5138" s="52">
        <v>46267</v>
      </c>
      <c r="B5138" t="s">
        <v>848</v>
      </c>
      <c r="C5138" t="s">
        <v>1832</v>
      </c>
      <c r="D5138" t="s">
        <v>1831</v>
      </c>
      <c r="G5138"/>
      <c r="H5138" t="s">
        <v>26156</v>
      </c>
      <c r="K5138" t="s">
        <v>1831</v>
      </c>
      <c r="L5138" t="s">
        <v>1832</v>
      </c>
      <c r="P5138" t="s">
        <v>26156</v>
      </c>
      <c r="Q5138" t="s">
        <v>10181</v>
      </c>
      <c r="R5138" t="s">
        <v>19110</v>
      </c>
      <c r="S5138" t="s">
        <v>19111</v>
      </c>
      <c r="T5138" t="s">
        <v>19112</v>
      </c>
      <c r="U5138" t="s">
        <v>26157</v>
      </c>
      <c r="W5138" t="str">
        <f>_xlfn.XLOOKUP(D5138,'All DP'!B:B,'All DP'!D:D,"Tidak")</f>
        <v>Masih</v>
      </c>
      <c r="X5138" t="str">
        <f t="shared" ref="X5138:X5149" si="81">IFERROR(IF(MOD(H5138,1)&lt;=TIME(15,0,0),"YA","TIDAK"),0)</f>
        <v>YA</v>
      </c>
    </row>
    <row r="5139" spans="1:24">
      <c r="A5139" s="52">
        <v>46267</v>
      </c>
      <c r="B5139" t="s">
        <v>853</v>
      </c>
      <c r="C5139" t="s">
        <v>5755</v>
      </c>
      <c r="D5139" t="s">
        <v>5754</v>
      </c>
      <c r="G5139"/>
      <c r="H5139" t="s">
        <v>26158</v>
      </c>
      <c r="K5139" t="s">
        <v>5754</v>
      </c>
      <c r="L5139" t="s">
        <v>5755</v>
      </c>
      <c r="P5139" t="s">
        <v>26158</v>
      </c>
      <c r="Q5139" t="s">
        <v>11862</v>
      </c>
      <c r="R5139" t="s">
        <v>17649</v>
      </c>
      <c r="S5139" t="s">
        <v>17650</v>
      </c>
      <c r="T5139" t="s">
        <v>17651</v>
      </c>
      <c r="U5139" t="s">
        <v>26159</v>
      </c>
      <c r="W5139" t="str">
        <f>_xlfn.XLOOKUP(D5139,'All DP'!B:B,'All DP'!D:D,"Tidak")</f>
        <v>Masih</v>
      </c>
      <c r="X5139" t="str">
        <f t="shared" si="81"/>
        <v>YA</v>
      </c>
    </row>
    <row r="5140" spans="1:24">
      <c r="A5140" s="52">
        <v>46267</v>
      </c>
      <c r="B5140" t="s">
        <v>588</v>
      </c>
      <c r="C5140" t="s">
        <v>1982</v>
      </c>
      <c r="D5140" t="s">
        <v>1981</v>
      </c>
      <c r="G5140"/>
      <c r="H5140" t="s">
        <v>26161</v>
      </c>
      <c r="K5140" t="s">
        <v>1981</v>
      </c>
      <c r="L5140" t="s">
        <v>1982</v>
      </c>
      <c r="P5140" t="s">
        <v>26161</v>
      </c>
      <c r="Q5140" t="s">
        <v>10385</v>
      </c>
      <c r="R5140" t="s">
        <v>17128</v>
      </c>
      <c r="S5140" t="s">
        <v>17129</v>
      </c>
      <c r="T5140" t="s">
        <v>17130</v>
      </c>
      <c r="U5140" t="s">
        <v>26162</v>
      </c>
      <c r="W5140" t="str">
        <f>_xlfn.XLOOKUP(D5140,'All DP'!B:B,'All DP'!D:D,"Tidak")</f>
        <v>Masih</v>
      </c>
      <c r="X5140" t="str">
        <f t="shared" si="81"/>
        <v>YA</v>
      </c>
    </row>
    <row r="5141" spans="1:24">
      <c r="A5141" s="52">
        <v>46267</v>
      </c>
      <c r="B5141" t="s">
        <v>588</v>
      </c>
      <c r="C5141" t="s">
        <v>770</v>
      </c>
      <c r="D5141" t="s">
        <v>769</v>
      </c>
      <c r="G5141"/>
      <c r="H5141" t="s">
        <v>26164</v>
      </c>
      <c r="K5141" t="s">
        <v>769</v>
      </c>
      <c r="L5141" t="s">
        <v>770</v>
      </c>
      <c r="P5141" t="s">
        <v>26164</v>
      </c>
      <c r="Q5141" t="s">
        <v>10385</v>
      </c>
      <c r="R5141" t="s">
        <v>19808</v>
      </c>
      <c r="S5141" t="s">
        <v>19809</v>
      </c>
      <c r="T5141" t="s">
        <v>19810</v>
      </c>
      <c r="U5141" t="s">
        <v>26165</v>
      </c>
      <c r="W5141" t="str">
        <f>_xlfn.XLOOKUP(D5141,'All DP'!B:B,'All DP'!D:D,"Tidak")</f>
        <v>Masih</v>
      </c>
      <c r="X5141" t="str">
        <f t="shared" si="81"/>
        <v>YA</v>
      </c>
    </row>
    <row r="5142" spans="1:24">
      <c r="A5142" s="52">
        <v>46267</v>
      </c>
      <c r="B5142" t="s">
        <v>229</v>
      </c>
      <c r="C5142" t="s">
        <v>3068</v>
      </c>
      <c r="D5142" t="s">
        <v>3068</v>
      </c>
      <c r="G5142"/>
      <c r="H5142" t="s">
        <v>26166</v>
      </c>
      <c r="K5142" t="s">
        <v>3068</v>
      </c>
      <c r="L5142" t="s">
        <v>3068</v>
      </c>
      <c r="P5142" t="s">
        <v>26166</v>
      </c>
      <c r="Q5142" t="s">
        <v>10199</v>
      </c>
      <c r="R5142" t="s">
        <v>18425</v>
      </c>
      <c r="S5142" t="s">
        <v>18426</v>
      </c>
      <c r="T5142" t="s">
        <v>18427</v>
      </c>
      <c r="U5142" t="s">
        <v>26167</v>
      </c>
      <c r="W5142" t="str">
        <f>_xlfn.XLOOKUP(D5142,'All DP'!B:B,'All DP'!D:D,"Tidak")</f>
        <v>Masih</v>
      </c>
      <c r="X5142" t="str">
        <f t="shared" si="81"/>
        <v>YA</v>
      </c>
    </row>
    <row r="5143" spans="1:24">
      <c r="A5143" s="52">
        <v>46267</v>
      </c>
      <c r="B5143" t="s">
        <v>588</v>
      </c>
      <c r="C5143" t="s">
        <v>604</v>
      </c>
      <c r="D5143" t="s">
        <v>603</v>
      </c>
      <c r="G5143"/>
      <c r="H5143" t="s">
        <v>26166</v>
      </c>
      <c r="K5143" t="s">
        <v>603</v>
      </c>
      <c r="L5143" t="s">
        <v>604</v>
      </c>
      <c r="P5143" t="s">
        <v>26166</v>
      </c>
      <c r="Q5143" t="s">
        <v>10385</v>
      </c>
      <c r="R5143" t="s">
        <v>17122</v>
      </c>
      <c r="S5143" t="s">
        <v>17123</v>
      </c>
      <c r="T5143" t="s">
        <v>17124</v>
      </c>
      <c r="U5143" t="s">
        <v>26169</v>
      </c>
      <c r="W5143" t="str">
        <f>_xlfn.XLOOKUP(D5143,'All DP'!B:B,'All DP'!D:D,"Tidak")</f>
        <v>Masih</v>
      </c>
      <c r="X5143" t="str">
        <f t="shared" si="81"/>
        <v>YA</v>
      </c>
    </row>
    <row r="5144" spans="1:24">
      <c r="A5144" s="52">
        <v>46267</v>
      </c>
      <c r="B5144" t="s">
        <v>229</v>
      </c>
      <c r="C5144" t="s">
        <v>3182</v>
      </c>
      <c r="D5144" t="s">
        <v>3182</v>
      </c>
      <c r="G5144"/>
      <c r="H5144" t="s">
        <v>26171</v>
      </c>
      <c r="K5144" t="s">
        <v>3182</v>
      </c>
      <c r="L5144" t="s">
        <v>3182</v>
      </c>
      <c r="P5144" t="s">
        <v>26171</v>
      </c>
      <c r="Q5144" t="s">
        <v>10199</v>
      </c>
      <c r="R5144" t="s">
        <v>14437</v>
      </c>
      <c r="S5144" t="s">
        <v>14438</v>
      </c>
      <c r="T5144" t="s">
        <v>14439</v>
      </c>
      <c r="U5144" t="s">
        <v>26172</v>
      </c>
      <c r="W5144" t="str">
        <f>_xlfn.XLOOKUP(D5144,'All DP'!B:B,'All DP'!D:D,"Tidak")</f>
        <v>Masih</v>
      </c>
      <c r="X5144" t="str">
        <f t="shared" si="81"/>
        <v>YA</v>
      </c>
    </row>
    <row r="5145" spans="1:24">
      <c r="A5145" s="52">
        <v>46267</v>
      </c>
      <c r="B5145" t="s">
        <v>588</v>
      </c>
      <c r="C5145" t="s">
        <v>3850</v>
      </c>
      <c r="D5145" t="s">
        <v>3849</v>
      </c>
      <c r="G5145"/>
      <c r="H5145" t="s">
        <v>26171</v>
      </c>
      <c r="K5145" t="s">
        <v>3849</v>
      </c>
      <c r="L5145" t="s">
        <v>3850</v>
      </c>
      <c r="P5145" t="s">
        <v>26171</v>
      </c>
      <c r="Q5145" t="s">
        <v>10385</v>
      </c>
      <c r="R5145" t="s">
        <v>19270</v>
      </c>
      <c r="S5145" t="s">
        <v>19271</v>
      </c>
      <c r="T5145" t="s">
        <v>19272</v>
      </c>
      <c r="U5145" t="s">
        <v>26174</v>
      </c>
      <c r="W5145" t="str">
        <f>_xlfn.XLOOKUP(D5145,'All DP'!B:B,'All DP'!D:D,"Tidak")</f>
        <v>Masih</v>
      </c>
      <c r="X5145" t="str">
        <f t="shared" si="81"/>
        <v>YA</v>
      </c>
    </row>
    <row r="5146" spans="1:24">
      <c r="A5146" s="52">
        <v>46267</v>
      </c>
      <c r="B5146" t="s">
        <v>229</v>
      </c>
      <c r="C5146" t="s">
        <v>234</v>
      </c>
      <c r="D5146" t="s">
        <v>234</v>
      </c>
      <c r="G5146"/>
      <c r="H5146" t="s">
        <v>26176</v>
      </c>
      <c r="K5146" t="s">
        <v>234</v>
      </c>
      <c r="L5146" t="s">
        <v>234</v>
      </c>
      <c r="P5146" t="s">
        <v>26176</v>
      </c>
      <c r="Q5146" t="s">
        <v>10199</v>
      </c>
      <c r="R5146" t="s">
        <v>17643</v>
      </c>
      <c r="S5146" t="s">
        <v>17644</v>
      </c>
      <c r="T5146" t="s">
        <v>17645</v>
      </c>
      <c r="U5146" t="s">
        <v>26177</v>
      </c>
      <c r="W5146" t="str">
        <f>_xlfn.XLOOKUP(D5146,'All DP'!B:B,'All DP'!D:D,"Tidak")</f>
        <v>Masih</v>
      </c>
      <c r="X5146" t="str">
        <f t="shared" si="81"/>
        <v>YA</v>
      </c>
    </row>
    <row r="5147" spans="1:24">
      <c r="A5147" s="52">
        <v>46267</v>
      </c>
      <c r="B5147" t="s">
        <v>565</v>
      </c>
      <c r="C5147" t="s">
        <v>2224</v>
      </c>
      <c r="D5147" t="s">
        <v>2223</v>
      </c>
      <c r="G5147"/>
      <c r="H5147" t="s">
        <v>26180</v>
      </c>
      <c r="K5147" t="s">
        <v>2223</v>
      </c>
      <c r="L5147" t="s">
        <v>2224</v>
      </c>
      <c r="P5147" t="s">
        <v>26180</v>
      </c>
      <c r="Q5147" t="s">
        <v>11660</v>
      </c>
      <c r="R5147" t="s">
        <v>26181</v>
      </c>
      <c r="S5147" t="s">
        <v>26182</v>
      </c>
      <c r="T5147" t="s">
        <v>26183</v>
      </c>
      <c r="U5147" t="s">
        <v>26184</v>
      </c>
      <c r="W5147" t="str">
        <f>_xlfn.XLOOKUP(D5147,'All DP'!B:B,'All DP'!D:D,"Tidak")</f>
        <v>Masih</v>
      </c>
      <c r="X5147" t="str">
        <f t="shared" si="81"/>
        <v>YA</v>
      </c>
    </row>
    <row r="5148" spans="1:24">
      <c r="A5148" s="52">
        <v>46267</v>
      </c>
      <c r="B5148" t="s">
        <v>391</v>
      </c>
      <c r="C5148" t="s">
        <v>4445</v>
      </c>
      <c r="D5148" t="s">
        <v>4444</v>
      </c>
      <c r="G5148"/>
      <c r="H5148" t="s">
        <v>26185</v>
      </c>
      <c r="K5148" t="s">
        <v>4444</v>
      </c>
      <c r="L5148" t="s">
        <v>4445</v>
      </c>
      <c r="P5148" t="s">
        <v>26185</v>
      </c>
      <c r="Q5148" t="s">
        <v>11249</v>
      </c>
      <c r="R5148" t="s">
        <v>17228</v>
      </c>
      <c r="S5148" t="s">
        <v>17229</v>
      </c>
      <c r="T5148" t="s">
        <v>17230</v>
      </c>
      <c r="U5148" t="s">
        <v>26186</v>
      </c>
      <c r="W5148" t="str">
        <f>_xlfn.XLOOKUP(D5148,'All DP'!B:B,'All DP'!D:D,"Tidak")</f>
        <v>Masih</v>
      </c>
      <c r="X5148" t="str">
        <f t="shared" si="81"/>
        <v>YA</v>
      </c>
    </row>
    <row r="5149" spans="1:24">
      <c r="A5149" s="52">
        <v>46267</v>
      </c>
      <c r="B5149" t="s">
        <v>453</v>
      </c>
      <c r="C5149" t="s">
        <v>1794</v>
      </c>
      <c r="D5149" t="s">
        <v>1793</v>
      </c>
      <c r="G5149"/>
      <c r="H5149" t="s">
        <v>26187</v>
      </c>
      <c r="K5149" t="s">
        <v>1793</v>
      </c>
      <c r="L5149" t="s">
        <v>1794</v>
      </c>
      <c r="P5149" t="s">
        <v>26187</v>
      </c>
      <c r="Q5149" t="s">
        <v>10193</v>
      </c>
      <c r="R5149" t="s">
        <v>17564</v>
      </c>
      <c r="S5149" t="s">
        <v>17565</v>
      </c>
      <c r="T5149" t="s">
        <v>17566</v>
      </c>
      <c r="U5149" t="s">
        <v>26188</v>
      </c>
      <c r="W5149" t="str">
        <f>_xlfn.XLOOKUP(D5149,'All DP'!B:B,'All DP'!D:D,"Tidak")</f>
        <v>Masih</v>
      </c>
      <c r="X5149" t="str">
        <f t="shared" si="81"/>
        <v>YA</v>
      </c>
    </row>
    <row r="5150" spans="1:24">
      <c r="A5150" s="52">
        <v>46267</v>
      </c>
      <c r="B5150" t="s">
        <v>1103</v>
      </c>
      <c r="C5150" t="s">
        <v>3714</v>
      </c>
      <c r="D5150" t="s">
        <v>3713</v>
      </c>
      <c r="G5150"/>
      <c r="H5150" t="s">
        <v>26190</v>
      </c>
      <c r="K5150" t="s">
        <v>3713</v>
      </c>
      <c r="L5150" t="s">
        <v>3714</v>
      </c>
      <c r="P5150" t="s">
        <v>26190</v>
      </c>
      <c r="Q5150" t="s">
        <v>19660</v>
      </c>
      <c r="R5150" t="s">
        <v>19661</v>
      </c>
      <c r="S5150" t="s">
        <v>19662</v>
      </c>
      <c r="T5150" t="s">
        <v>19663</v>
      </c>
      <c r="U5150" t="s">
        <v>26191</v>
      </c>
      <c r="W5150" t="str">
        <f>_xlfn.XLOOKUP(D5150,'All DP'!B:B,'All DP'!D:D,"Tidak")</f>
        <v>Masih</v>
      </c>
      <c r="X5150" t="str">
        <f t="shared" ref="X5150:X5213" si="82">IFERROR(IF(MOD(H5150,1)&lt;=TIME(15,0,0),"YA","TIDAK"),0)</f>
        <v>YA</v>
      </c>
    </row>
    <row r="5151" spans="1:24">
      <c r="A5151" s="52">
        <v>46267</v>
      </c>
      <c r="B5151" t="s">
        <v>853</v>
      </c>
      <c r="C5151" t="s">
        <v>2179</v>
      </c>
      <c r="D5151" t="s">
        <v>2178</v>
      </c>
      <c r="G5151"/>
      <c r="H5151" t="s">
        <v>26192</v>
      </c>
      <c r="K5151" t="s">
        <v>2178</v>
      </c>
      <c r="L5151" t="s">
        <v>2179</v>
      </c>
      <c r="P5151" t="s">
        <v>26192</v>
      </c>
      <c r="Q5151" t="s">
        <v>11862</v>
      </c>
      <c r="R5151" t="s">
        <v>21059</v>
      </c>
      <c r="S5151" t="s">
        <v>21060</v>
      </c>
      <c r="T5151" t="s">
        <v>21061</v>
      </c>
      <c r="U5151" t="s">
        <v>26193</v>
      </c>
      <c r="W5151" t="str">
        <f>_xlfn.XLOOKUP(D5151,'All DP'!B:B,'All DP'!D:D,"Tidak")</f>
        <v>Masih</v>
      </c>
      <c r="X5151" t="str">
        <f t="shared" si="82"/>
        <v>YA</v>
      </c>
    </row>
    <row r="5152" spans="1:24">
      <c r="A5152" s="52">
        <v>46267</v>
      </c>
      <c r="B5152" t="s">
        <v>853</v>
      </c>
      <c r="C5152" t="s">
        <v>1780</v>
      </c>
      <c r="D5152" t="s">
        <v>1779</v>
      </c>
      <c r="G5152"/>
      <c r="H5152" t="s">
        <v>26194</v>
      </c>
      <c r="K5152" t="s">
        <v>1779</v>
      </c>
      <c r="L5152" t="s">
        <v>1780</v>
      </c>
      <c r="P5152" t="s">
        <v>26194</v>
      </c>
      <c r="Q5152" t="s">
        <v>11862</v>
      </c>
      <c r="R5152" t="s">
        <v>20659</v>
      </c>
      <c r="S5152" t="s">
        <v>20660</v>
      </c>
      <c r="T5152" t="s">
        <v>20661</v>
      </c>
      <c r="U5152" t="s">
        <v>26195</v>
      </c>
      <c r="W5152" t="str">
        <f>_xlfn.XLOOKUP(D5152,'All DP'!B:B,'All DP'!D:D,"Tidak")</f>
        <v>Masih</v>
      </c>
      <c r="X5152" t="str">
        <f t="shared" si="82"/>
        <v>YA</v>
      </c>
    </row>
    <row r="5153" spans="1:24">
      <c r="A5153" s="52">
        <v>46267</v>
      </c>
      <c r="B5153" t="s">
        <v>848</v>
      </c>
      <c r="C5153" t="s">
        <v>1305</v>
      </c>
      <c r="D5153" t="s">
        <v>1304</v>
      </c>
      <c r="G5153"/>
      <c r="H5153" t="s">
        <v>26197</v>
      </c>
      <c r="K5153" t="s">
        <v>1304</v>
      </c>
      <c r="L5153" t="s">
        <v>1305</v>
      </c>
      <c r="P5153" t="s">
        <v>26197</v>
      </c>
      <c r="Q5153" t="s">
        <v>10181</v>
      </c>
      <c r="R5153" t="s">
        <v>21003</v>
      </c>
      <c r="S5153" t="s">
        <v>21004</v>
      </c>
      <c r="T5153" t="s">
        <v>21005</v>
      </c>
      <c r="U5153" t="s">
        <v>26198</v>
      </c>
      <c r="W5153" t="str">
        <f>_xlfn.XLOOKUP(D5153,'All DP'!B:B,'All DP'!D:D,"Tidak")</f>
        <v>Masih</v>
      </c>
      <c r="X5153" t="str">
        <f t="shared" si="82"/>
        <v>YA</v>
      </c>
    </row>
    <row r="5154" spans="1:24">
      <c r="A5154" s="52">
        <v>46267</v>
      </c>
      <c r="B5154" t="s">
        <v>588</v>
      </c>
      <c r="C5154" t="s">
        <v>4505</v>
      </c>
      <c r="D5154" t="s">
        <v>4504</v>
      </c>
      <c r="G5154"/>
      <c r="H5154" t="s">
        <v>26200</v>
      </c>
      <c r="K5154" t="s">
        <v>4504</v>
      </c>
      <c r="L5154" t="s">
        <v>4505</v>
      </c>
      <c r="P5154" t="s">
        <v>26200</v>
      </c>
      <c r="Q5154" t="s">
        <v>10385</v>
      </c>
      <c r="R5154" t="s">
        <v>26201</v>
      </c>
      <c r="S5154" t="s">
        <v>26202</v>
      </c>
      <c r="T5154" t="s">
        <v>7328</v>
      </c>
      <c r="U5154" t="s">
        <v>26203</v>
      </c>
      <c r="W5154" t="str">
        <f>_xlfn.XLOOKUP(D5154,'All DP'!B:B,'All DP'!D:D,"Tidak")</f>
        <v>Masih</v>
      </c>
      <c r="X5154" t="str">
        <f t="shared" si="82"/>
        <v>YA</v>
      </c>
    </row>
    <row r="5155" spans="1:24">
      <c r="A5155" s="52">
        <v>46267</v>
      </c>
      <c r="B5155" t="s">
        <v>229</v>
      </c>
      <c r="C5155" t="s">
        <v>6495</v>
      </c>
      <c r="D5155" t="s">
        <v>6495</v>
      </c>
      <c r="G5155"/>
      <c r="H5155" t="s">
        <v>26205</v>
      </c>
      <c r="K5155" t="s">
        <v>6495</v>
      </c>
      <c r="L5155" t="s">
        <v>6495</v>
      </c>
      <c r="P5155" t="s">
        <v>26205</v>
      </c>
      <c r="Q5155" t="s">
        <v>10199</v>
      </c>
      <c r="R5155" t="s">
        <v>18542</v>
      </c>
      <c r="S5155" t="s">
        <v>18543</v>
      </c>
      <c r="T5155" t="s">
        <v>18544</v>
      </c>
      <c r="U5155" t="s">
        <v>26206</v>
      </c>
      <c r="W5155" t="str">
        <f>_xlfn.XLOOKUP(D5155,'All DP'!B:B,'All DP'!D:D,"Tidak")</f>
        <v>Masih</v>
      </c>
      <c r="X5155" t="str">
        <f t="shared" si="82"/>
        <v>YA</v>
      </c>
    </row>
    <row r="5156" spans="1:24">
      <c r="A5156" s="52">
        <v>46267</v>
      </c>
      <c r="B5156" t="s">
        <v>565</v>
      </c>
      <c r="C5156" t="s">
        <v>2292</v>
      </c>
      <c r="D5156" t="s">
        <v>2291</v>
      </c>
      <c r="G5156"/>
      <c r="H5156" t="s">
        <v>26205</v>
      </c>
      <c r="K5156" t="s">
        <v>2291</v>
      </c>
      <c r="L5156" t="s">
        <v>2292</v>
      </c>
      <c r="P5156" t="s">
        <v>26205</v>
      </c>
      <c r="Q5156" t="s">
        <v>11660</v>
      </c>
      <c r="R5156" t="s">
        <v>18169</v>
      </c>
      <c r="S5156" t="s">
        <v>18170</v>
      </c>
      <c r="T5156" t="s">
        <v>18171</v>
      </c>
      <c r="U5156" t="s">
        <v>26208</v>
      </c>
      <c r="W5156" t="str">
        <f>_xlfn.XLOOKUP(D5156,'All DP'!B:B,'All DP'!D:D,"Tidak")</f>
        <v>Masih</v>
      </c>
      <c r="X5156" t="str">
        <f t="shared" si="82"/>
        <v>YA</v>
      </c>
    </row>
    <row r="5157" spans="1:24">
      <c r="A5157" s="52">
        <v>46267</v>
      </c>
      <c r="B5157" t="s">
        <v>766</v>
      </c>
      <c r="C5157" t="s">
        <v>2904</v>
      </c>
      <c r="D5157" t="s">
        <v>2903</v>
      </c>
      <c r="G5157"/>
      <c r="H5157" t="s">
        <v>26209</v>
      </c>
      <c r="K5157" t="s">
        <v>2903</v>
      </c>
      <c r="L5157" t="s">
        <v>2904</v>
      </c>
      <c r="P5157" t="s">
        <v>26209</v>
      </c>
      <c r="Q5157" t="s">
        <v>11133</v>
      </c>
      <c r="R5157" t="s">
        <v>20175</v>
      </c>
      <c r="S5157" t="s">
        <v>20176</v>
      </c>
      <c r="T5157" t="s">
        <v>20177</v>
      </c>
      <c r="U5157" t="s">
        <v>26210</v>
      </c>
      <c r="W5157" t="str">
        <f>_xlfn.XLOOKUP(D5157,'All DP'!B:B,'All DP'!D:D,"Tidak")</f>
        <v>Masih</v>
      </c>
      <c r="X5157" t="str">
        <f t="shared" si="82"/>
        <v>YA</v>
      </c>
    </row>
    <row r="5158" spans="1:24">
      <c r="A5158" s="52">
        <v>46267</v>
      </c>
      <c r="B5158" t="s">
        <v>853</v>
      </c>
      <c r="C5158" t="s">
        <v>4763</v>
      </c>
      <c r="D5158" t="s">
        <v>4762</v>
      </c>
      <c r="G5158"/>
      <c r="H5158" t="s">
        <v>26212</v>
      </c>
      <c r="K5158" t="s">
        <v>4762</v>
      </c>
      <c r="L5158" t="s">
        <v>4763</v>
      </c>
      <c r="P5158" t="s">
        <v>26212</v>
      </c>
      <c r="Q5158" t="s">
        <v>11862</v>
      </c>
      <c r="R5158" t="s">
        <v>18328</v>
      </c>
      <c r="S5158" t="s">
        <v>18329</v>
      </c>
      <c r="T5158" t="s">
        <v>18330</v>
      </c>
      <c r="U5158" t="s">
        <v>26213</v>
      </c>
      <c r="W5158" t="str">
        <f>_xlfn.XLOOKUP(D5158,'All DP'!B:B,'All DP'!D:D,"Tidak")</f>
        <v>Masih</v>
      </c>
      <c r="X5158" t="str">
        <f t="shared" si="82"/>
        <v>YA</v>
      </c>
    </row>
    <row r="5159" spans="1:24">
      <c r="A5159" s="52">
        <v>46267</v>
      </c>
      <c r="B5159" t="s">
        <v>588</v>
      </c>
      <c r="C5159" t="s">
        <v>2024</v>
      </c>
      <c r="D5159" t="s">
        <v>2023</v>
      </c>
      <c r="G5159"/>
      <c r="H5159" t="s">
        <v>26214</v>
      </c>
      <c r="K5159" t="s">
        <v>2023</v>
      </c>
      <c r="L5159" t="s">
        <v>2024</v>
      </c>
      <c r="P5159" t="s">
        <v>26214</v>
      </c>
      <c r="Q5159" t="s">
        <v>10385</v>
      </c>
      <c r="R5159" t="s">
        <v>21025</v>
      </c>
      <c r="S5159" t="s">
        <v>21026</v>
      </c>
      <c r="T5159" t="s">
        <v>21027</v>
      </c>
      <c r="U5159" t="s">
        <v>26215</v>
      </c>
      <c r="W5159" t="str">
        <f>_xlfn.XLOOKUP(D5159,'All DP'!B:B,'All DP'!D:D,"Tidak")</f>
        <v>Masih</v>
      </c>
      <c r="X5159" t="str">
        <f t="shared" si="82"/>
        <v>YA</v>
      </c>
    </row>
    <row r="5160" spans="1:24">
      <c r="A5160" s="52">
        <v>46267</v>
      </c>
      <c r="B5160" t="s">
        <v>853</v>
      </c>
      <c r="C5160" t="s">
        <v>3681</v>
      </c>
      <c r="D5160" t="s">
        <v>3680</v>
      </c>
      <c r="G5160"/>
      <c r="H5160" t="s">
        <v>26216</v>
      </c>
      <c r="K5160" t="s">
        <v>3680</v>
      </c>
      <c r="L5160" t="s">
        <v>3681</v>
      </c>
      <c r="P5160" t="s">
        <v>26216</v>
      </c>
      <c r="Q5160" t="s">
        <v>11862</v>
      </c>
      <c r="R5160" t="s">
        <v>18361</v>
      </c>
      <c r="S5160" t="s">
        <v>18362</v>
      </c>
      <c r="T5160" t="s">
        <v>18363</v>
      </c>
      <c r="U5160" t="s">
        <v>26217</v>
      </c>
      <c r="W5160" t="str">
        <f>_xlfn.XLOOKUP(D5160,'All DP'!B:B,'All DP'!D:D,"Tidak")</f>
        <v>Masih</v>
      </c>
      <c r="X5160" t="str">
        <f t="shared" si="82"/>
        <v>YA</v>
      </c>
    </row>
    <row r="5161" spans="1:24">
      <c r="A5161" s="52">
        <v>46267</v>
      </c>
      <c r="B5161" t="s">
        <v>229</v>
      </c>
      <c r="C5161" t="s">
        <v>239</v>
      </c>
      <c r="D5161" t="s">
        <v>239</v>
      </c>
      <c r="G5161"/>
      <c r="H5161" t="s">
        <v>26219</v>
      </c>
      <c r="K5161" t="s">
        <v>239</v>
      </c>
      <c r="L5161" t="s">
        <v>239</v>
      </c>
      <c r="P5161" t="s">
        <v>26219</v>
      </c>
      <c r="Q5161" t="s">
        <v>10199</v>
      </c>
      <c r="R5161" t="s">
        <v>20031</v>
      </c>
      <c r="S5161" t="s">
        <v>20032</v>
      </c>
      <c r="T5161" t="s">
        <v>20033</v>
      </c>
      <c r="U5161" t="s">
        <v>26220</v>
      </c>
      <c r="W5161" t="str">
        <f>_xlfn.XLOOKUP(D5161,'All DP'!B:B,'All DP'!D:D,"Tidak")</f>
        <v>Masih</v>
      </c>
      <c r="X5161" t="str">
        <f t="shared" si="82"/>
        <v>YA</v>
      </c>
    </row>
    <row r="5162" spans="1:24">
      <c r="A5162" s="52">
        <v>46267</v>
      </c>
      <c r="B5162" t="s">
        <v>565</v>
      </c>
      <c r="C5162" t="s">
        <v>2312</v>
      </c>
      <c r="D5162" t="s">
        <v>2311</v>
      </c>
      <c r="G5162"/>
      <c r="H5162" t="s">
        <v>26221</v>
      </c>
      <c r="K5162" t="s">
        <v>2311</v>
      </c>
      <c r="L5162" t="s">
        <v>2312</v>
      </c>
      <c r="P5162" t="s">
        <v>26221</v>
      </c>
      <c r="Q5162" t="s">
        <v>11660</v>
      </c>
      <c r="R5162" t="s">
        <v>16736</v>
      </c>
      <c r="S5162" t="s">
        <v>16737</v>
      </c>
      <c r="T5162" t="s">
        <v>16738</v>
      </c>
      <c r="U5162" t="s">
        <v>26222</v>
      </c>
      <c r="W5162" t="str">
        <f>_xlfn.XLOOKUP(D5162,'All DP'!B:B,'All DP'!D:D,"Tidak")</f>
        <v>Tidak</v>
      </c>
      <c r="X5162" t="str">
        <f t="shared" si="82"/>
        <v>YA</v>
      </c>
    </row>
    <row r="5163" spans="1:24">
      <c r="A5163" s="52">
        <v>46267</v>
      </c>
      <c r="B5163" t="s">
        <v>848</v>
      </c>
      <c r="C5163" t="s">
        <v>6248</v>
      </c>
      <c r="D5163" t="s">
        <v>6247</v>
      </c>
      <c r="G5163"/>
      <c r="H5163" t="s">
        <v>26224</v>
      </c>
      <c r="K5163" t="s">
        <v>6247</v>
      </c>
      <c r="L5163" t="s">
        <v>6248</v>
      </c>
      <c r="P5163" t="s">
        <v>26224</v>
      </c>
      <c r="Q5163" t="s">
        <v>10181</v>
      </c>
      <c r="R5163" t="s">
        <v>21347</v>
      </c>
      <c r="S5163" t="s">
        <v>21348</v>
      </c>
      <c r="T5163" t="s">
        <v>21349</v>
      </c>
      <c r="U5163" t="s">
        <v>26225</v>
      </c>
      <c r="W5163" t="str">
        <f>_xlfn.XLOOKUP(D5163,'All DP'!B:B,'All DP'!D:D,"Tidak")</f>
        <v>Masih</v>
      </c>
      <c r="X5163" t="str">
        <f t="shared" si="82"/>
        <v>YA</v>
      </c>
    </row>
    <row r="5164" spans="1:24">
      <c r="A5164" s="52">
        <v>46267</v>
      </c>
      <c r="B5164" t="s">
        <v>853</v>
      </c>
      <c r="C5164" t="s">
        <v>5513</v>
      </c>
      <c r="D5164" t="s">
        <v>5512</v>
      </c>
      <c r="G5164"/>
      <c r="H5164" t="s">
        <v>26227</v>
      </c>
      <c r="K5164" t="s">
        <v>5512</v>
      </c>
      <c r="L5164" t="s">
        <v>5513</v>
      </c>
      <c r="P5164" t="s">
        <v>26227</v>
      </c>
      <c r="Q5164" t="s">
        <v>11862</v>
      </c>
      <c r="R5164" t="s">
        <v>17676</v>
      </c>
      <c r="S5164" t="s">
        <v>17677</v>
      </c>
      <c r="T5164" t="s">
        <v>17678</v>
      </c>
      <c r="U5164" t="s">
        <v>26228</v>
      </c>
      <c r="W5164" t="str">
        <f>_xlfn.XLOOKUP(D5164,'All DP'!B:B,'All DP'!D:D,"Tidak")</f>
        <v>Masih</v>
      </c>
      <c r="X5164" t="str">
        <f t="shared" si="82"/>
        <v>YA</v>
      </c>
    </row>
    <row r="5165" spans="1:24">
      <c r="A5165" s="52">
        <v>46267</v>
      </c>
      <c r="B5165" t="s">
        <v>848</v>
      </c>
      <c r="C5165" t="s">
        <v>3461</v>
      </c>
      <c r="D5165" t="s">
        <v>3460</v>
      </c>
      <c r="G5165"/>
      <c r="H5165" t="s">
        <v>26229</v>
      </c>
      <c r="K5165" t="s">
        <v>3460</v>
      </c>
      <c r="L5165" t="s">
        <v>3461</v>
      </c>
      <c r="P5165" t="s">
        <v>26229</v>
      </c>
      <c r="Q5165" t="s">
        <v>10181</v>
      </c>
      <c r="R5165" t="s">
        <v>17501</v>
      </c>
      <c r="S5165" t="s">
        <v>17502</v>
      </c>
      <c r="T5165" t="s">
        <v>17503</v>
      </c>
      <c r="U5165" t="s">
        <v>26230</v>
      </c>
      <c r="W5165" t="str">
        <f>_xlfn.XLOOKUP(D5165,'All DP'!B:B,'All DP'!D:D,"Tidak")</f>
        <v>Masih</v>
      </c>
      <c r="X5165" t="str">
        <f t="shared" si="82"/>
        <v>YA</v>
      </c>
    </row>
    <row r="5166" spans="1:24">
      <c r="A5166" s="52">
        <v>46267</v>
      </c>
      <c r="B5166" t="s">
        <v>410</v>
      </c>
      <c r="C5166" t="s">
        <v>412</v>
      </c>
      <c r="D5166" t="s">
        <v>411</v>
      </c>
      <c r="G5166"/>
      <c r="H5166" t="s">
        <v>26231</v>
      </c>
      <c r="K5166" t="s">
        <v>411</v>
      </c>
      <c r="L5166" t="s">
        <v>412</v>
      </c>
      <c r="P5166" t="s">
        <v>26231</v>
      </c>
      <c r="Q5166" t="s">
        <v>10410</v>
      </c>
      <c r="R5166" t="s">
        <v>17982</v>
      </c>
      <c r="S5166" t="s">
        <v>17983</v>
      </c>
      <c r="T5166" t="s">
        <v>17984</v>
      </c>
      <c r="U5166" t="s">
        <v>26232</v>
      </c>
      <c r="W5166" t="str">
        <f>_xlfn.XLOOKUP(D5166,'All DP'!B:B,'All DP'!D:D,"Tidak")</f>
        <v>Masih</v>
      </c>
      <c r="X5166" t="str">
        <f t="shared" si="82"/>
        <v>YA</v>
      </c>
    </row>
    <row r="5167" spans="1:24">
      <c r="A5167" s="52">
        <v>46267</v>
      </c>
      <c r="B5167" t="s">
        <v>848</v>
      </c>
      <c r="C5167" t="s">
        <v>1846</v>
      </c>
      <c r="D5167" t="s">
        <v>1845</v>
      </c>
      <c r="G5167"/>
      <c r="H5167" t="s">
        <v>26233</v>
      </c>
      <c r="K5167" t="s">
        <v>1845</v>
      </c>
      <c r="L5167" t="s">
        <v>1846</v>
      </c>
      <c r="P5167" t="s">
        <v>26233</v>
      </c>
      <c r="Q5167" t="s">
        <v>10181</v>
      </c>
      <c r="R5167" t="s">
        <v>13233</v>
      </c>
      <c r="S5167" t="s">
        <v>13234</v>
      </c>
      <c r="T5167" t="s">
        <v>13235</v>
      </c>
      <c r="U5167" t="s">
        <v>26234</v>
      </c>
      <c r="W5167" t="str">
        <f>_xlfn.XLOOKUP(D5167,'All DP'!B:B,'All DP'!D:D,"Tidak")</f>
        <v>Masih</v>
      </c>
      <c r="X5167" t="str">
        <f t="shared" si="82"/>
        <v>YA</v>
      </c>
    </row>
    <row r="5168" spans="1:24">
      <c r="A5168" s="52">
        <v>46267</v>
      </c>
      <c r="B5168" t="s">
        <v>391</v>
      </c>
      <c r="C5168" t="s">
        <v>2987</v>
      </c>
      <c r="D5168" t="s">
        <v>2986</v>
      </c>
      <c r="G5168"/>
      <c r="H5168" t="s">
        <v>26236</v>
      </c>
      <c r="K5168" t="s">
        <v>2986</v>
      </c>
      <c r="L5168" t="s">
        <v>2987</v>
      </c>
      <c r="P5168" t="s">
        <v>26236</v>
      </c>
      <c r="Q5168" t="s">
        <v>11249</v>
      </c>
      <c r="R5168" t="s">
        <v>14154</v>
      </c>
      <c r="S5168" t="s">
        <v>14155</v>
      </c>
      <c r="T5168" t="s">
        <v>14156</v>
      </c>
      <c r="U5168" t="s">
        <v>26239</v>
      </c>
      <c r="W5168" t="str">
        <f>_xlfn.XLOOKUP(D5168,'All DP'!B:B,'All DP'!D:D,"Tidak")</f>
        <v>Masih</v>
      </c>
      <c r="X5168" t="str">
        <f t="shared" si="82"/>
        <v>YA</v>
      </c>
    </row>
    <row r="5169" spans="1:24">
      <c r="A5169" s="52">
        <v>46267</v>
      </c>
      <c r="B5169" t="s">
        <v>391</v>
      </c>
      <c r="C5169" t="s">
        <v>3025</v>
      </c>
      <c r="D5169" t="s">
        <v>3024</v>
      </c>
      <c r="G5169"/>
      <c r="H5169" t="s">
        <v>26241</v>
      </c>
      <c r="K5169" t="s">
        <v>3024</v>
      </c>
      <c r="L5169" t="s">
        <v>3025</v>
      </c>
      <c r="P5169" t="s">
        <v>26241</v>
      </c>
      <c r="Q5169" t="s">
        <v>11249</v>
      </c>
      <c r="R5169" t="s">
        <v>18785</v>
      </c>
      <c r="S5169" t="s">
        <v>18786</v>
      </c>
      <c r="T5169" t="s">
        <v>18787</v>
      </c>
      <c r="U5169" t="s">
        <v>26242</v>
      </c>
      <c r="W5169" t="str">
        <f>_xlfn.XLOOKUP(D5169,'All DP'!B:B,'All DP'!D:D,"Tidak")</f>
        <v>Masih</v>
      </c>
      <c r="X5169" t="str">
        <f t="shared" si="82"/>
        <v>YA</v>
      </c>
    </row>
    <row r="5170" spans="1:24">
      <c r="A5170" s="52">
        <v>46267</v>
      </c>
      <c r="B5170" t="s">
        <v>391</v>
      </c>
      <c r="C5170" t="s">
        <v>3118</v>
      </c>
      <c r="D5170" t="s">
        <v>3117</v>
      </c>
      <c r="G5170"/>
      <c r="H5170" t="s">
        <v>26244</v>
      </c>
      <c r="K5170" t="s">
        <v>3117</v>
      </c>
      <c r="L5170" t="s">
        <v>3118</v>
      </c>
      <c r="P5170" t="s">
        <v>26244</v>
      </c>
      <c r="Q5170" t="s">
        <v>11249</v>
      </c>
      <c r="R5170" t="s">
        <v>19077</v>
      </c>
      <c r="S5170" t="s">
        <v>19078</v>
      </c>
      <c r="T5170" t="s">
        <v>19079</v>
      </c>
      <c r="U5170" t="s">
        <v>26245</v>
      </c>
      <c r="W5170" t="str">
        <f>_xlfn.XLOOKUP(D5170,'All DP'!B:B,'All DP'!D:D,"Tidak")</f>
        <v>Masih</v>
      </c>
      <c r="X5170" t="str">
        <f t="shared" si="82"/>
        <v>YA</v>
      </c>
    </row>
    <row r="5171" spans="1:24">
      <c r="A5171" s="52">
        <v>46267</v>
      </c>
      <c r="B5171" t="s">
        <v>30</v>
      </c>
      <c r="C5171" t="s">
        <v>42</v>
      </c>
      <c r="D5171" t="s">
        <v>41</v>
      </c>
      <c r="G5171"/>
      <c r="H5171" t="s">
        <v>26249</v>
      </c>
      <c r="K5171" t="s">
        <v>41</v>
      </c>
      <c r="L5171" t="s">
        <v>42</v>
      </c>
      <c r="P5171" t="s">
        <v>26249</v>
      </c>
      <c r="Q5171" t="s">
        <v>10259</v>
      </c>
      <c r="R5171" t="s">
        <v>19040</v>
      </c>
      <c r="S5171" t="s">
        <v>19041</v>
      </c>
      <c r="T5171" t="s">
        <v>19042</v>
      </c>
      <c r="U5171" t="s">
        <v>26250</v>
      </c>
      <c r="W5171" t="str">
        <f>_xlfn.XLOOKUP(D5171,'All DP'!B:B,'All DP'!D:D,"Tidak")</f>
        <v>Masih</v>
      </c>
      <c r="X5171" t="str">
        <f t="shared" si="82"/>
        <v>YA</v>
      </c>
    </row>
    <row r="5172" spans="1:24">
      <c r="A5172" s="52">
        <v>46267</v>
      </c>
      <c r="B5172" t="s">
        <v>848</v>
      </c>
      <c r="C5172" t="s">
        <v>3451</v>
      </c>
      <c r="D5172" t="s">
        <v>3450</v>
      </c>
      <c r="G5172"/>
      <c r="H5172" t="s">
        <v>26249</v>
      </c>
      <c r="K5172" t="s">
        <v>3450</v>
      </c>
      <c r="L5172" t="s">
        <v>3451</v>
      </c>
      <c r="P5172" t="s">
        <v>26249</v>
      </c>
      <c r="Q5172" t="s">
        <v>10181</v>
      </c>
      <c r="R5172" t="s">
        <v>15558</v>
      </c>
      <c r="S5172" t="s">
        <v>15559</v>
      </c>
      <c r="T5172" t="s">
        <v>15527</v>
      </c>
      <c r="U5172" t="s">
        <v>26251</v>
      </c>
      <c r="W5172" t="str">
        <f>_xlfn.XLOOKUP(D5172,'All DP'!B:B,'All DP'!D:D,"Tidak")</f>
        <v>Masih</v>
      </c>
      <c r="X5172" t="str">
        <f t="shared" si="82"/>
        <v>YA</v>
      </c>
    </row>
    <row r="5173" spans="1:24">
      <c r="A5173" s="52">
        <v>46267</v>
      </c>
      <c r="B5173" t="s">
        <v>588</v>
      </c>
      <c r="C5173" t="s">
        <v>1932</v>
      </c>
      <c r="D5173" t="s">
        <v>1931</v>
      </c>
      <c r="G5173"/>
      <c r="H5173" t="s">
        <v>26252</v>
      </c>
      <c r="K5173" t="s">
        <v>1931</v>
      </c>
      <c r="L5173" t="s">
        <v>1932</v>
      </c>
      <c r="P5173" t="s">
        <v>26252</v>
      </c>
      <c r="Q5173" t="s">
        <v>10385</v>
      </c>
      <c r="R5173" t="s">
        <v>19022</v>
      </c>
      <c r="S5173" t="s">
        <v>19023</v>
      </c>
      <c r="T5173" t="s">
        <v>19024</v>
      </c>
      <c r="U5173" t="s">
        <v>26253</v>
      </c>
      <c r="W5173" t="str">
        <f>_xlfn.XLOOKUP(D5173,'All DP'!B:B,'All DP'!D:D,"Tidak")</f>
        <v>Masih</v>
      </c>
      <c r="X5173" t="str">
        <f t="shared" si="82"/>
        <v>YA</v>
      </c>
    </row>
    <row r="5174" spans="1:24">
      <c r="A5174" s="52">
        <v>46267</v>
      </c>
      <c r="B5174" t="s">
        <v>848</v>
      </c>
      <c r="C5174" t="s">
        <v>3427</v>
      </c>
      <c r="D5174" t="s">
        <v>3426</v>
      </c>
      <c r="G5174"/>
      <c r="H5174" t="s">
        <v>26255</v>
      </c>
      <c r="K5174" t="s">
        <v>3426</v>
      </c>
      <c r="L5174" t="s">
        <v>3427</v>
      </c>
      <c r="P5174" t="s">
        <v>26255</v>
      </c>
      <c r="Q5174" t="s">
        <v>10181</v>
      </c>
      <c r="R5174" t="s">
        <v>18504</v>
      </c>
      <c r="S5174" t="s">
        <v>18505</v>
      </c>
      <c r="T5174" t="s">
        <v>18506</v>
      </c>
      <c r="U5174" t="s">
        <v>26256</v>
      </c>
      <c r="W5174" t="str">
        <f>_xlfn.XLOOKUP(D5174,'All DP'!B:B,'All DP'!D:D,"Tidak")</f>
        <v>Masih</v>
      </c>
      <c r="X5174" t="str">
        <f t="shared" si="82"/>
        <v>YA</v>
      </c>
    </row>
    <row r="5175" spans="1:24">
      <c r="A5175" s="52">
        <v>46267</v>
      </c>
      <c r="B5175" t="s">
        <v>391</v>
      </c>
      <c r="C5175" t="s">
        <v>2967</v>
      </c>
      <c r="D5175" t="s">
        <v>2966</v>
      </c>
      <c r="G5175"/>
      <c r="H5175" t="s">
        <v>26257</v>
      </c>
      <c r="K5175" t="s">
        <v>2966</v>
      </c>
      <c r="L5175" t="s">
        <v>2967</v>
      </c>
      <c r="P5175" t="s">
        <v>26257</v>
      </c>
      <c r="Q5175" t="s">
        <v>11249</v>
      </c>
      <c r="R5175" t="s">
        <v>19034</v>
      </c>
      <c r="S5175" t="s">
        <v>19035</v>
      </c>
      <c r="T5175" t="s">
        <v>19036</v>
      </c>
      <c r="U5175" t="s">
        <v>26258</v>
      </c>
      <c r="W5175" t="str">
        <f>_xlfn.XLOOKUP(D5175,'All DP'!B:B,'All DP'!D:D,"Tidak")</f>
        <v>Masih</v>
      </c>
      <c r="X5175" t="str">
        <f t="shared" si="82"/>
        <v>YA</v>
      </c>
    </row>
    <row r="5176" spans="1:24">
      <c r="A5176" s="52">
        <v>46267</v>
      </c>
      <c r="B5176" t="s">
        <v>565</v>
      </c>
      <c r="C5176" t="s">
        <v>2282</v>
      </c>
      <c r="D5176" t="s">
        <v>2281</v>
      </c>
      <c r="G5176"/>
      <c r="H5176" t="s">
        <v>26260</v>
      </c>
      <c r="K5176" t="s">
        <v>2281</v>
      </c>
      <c r="L5176" t="s">
        <v>2282</v>
      </c>
      <c r="P5176" t="s">
        <v>26260</v>
      </c>
      <c r="Q5176" t="s">
        <v>11660</v>
      </c>
      <c r="R5176" t="s">
        <v>19493</v>
      </c>
      <c r="S5176" t="s">
        <v>19494</v>
      </c>
      <c r="T5176" t="s">
        <v>19495</v>
      </c>
      <c r="U5176" t="s">
        <v>26261</v>
      </c>
      <c r="W5176" t="str">
        <f>_xlfn.XLOOKUP(D5176,'All DP'!B:B,'All DP'!D:D,"Tidak")</f>
        <v>Masih</v>
      </c>
      <c r="X5176" t="str">
        <f t="shared" si="82"/>
        <v>YA</v>
      </c>
    </row>
    <row r="5177" spans="1:24">
      <c r="A5177" s="52">
        <v>46267</v>
      </c>
      <c r="B5177" t="s">
        <v>848</v>
      </c>
      <c r="C5177" t="s">
        <v>6064</v>
      </c>
      <c r="D5177" t="s">
        <v>6063</v>
      </c>
      <c r="G5177"/>
      <c r="H5177" t="s">
        <v>26262</v>
      </c>
      <c r="K5177" t="s">
        <v>6063</v>
      </c>
      <c r="L5177" t="s">
        <v>6064</v>
      </c>
      <c r="P5177" t="s">
        <v>26262</v>
      </c>
      <c r="Q5177" t="s">
        <v>10181</v>
      </c>
      <c r="R5177" t="s">
        <v>18586</v>
      </c>
      <c r="S5177" t="s">
        <v>18587</v>
      </c>
      <c r="T5177" t="s">
        <v>18588</v>
      </c>
      <c r="U5177" t="s">
        <v>26263</v>
      </c>
      <c r="W5177" t="str">
        <f>_xlfn.XLOOKUP(D5177,'All DP'!B:B,'All DP'!D:D,"Tidak")</f>
        <v>Masih</v>
      </c>
      <c r="X5177" t="str">
        <f t="shared" si="82"/>
        <v>YA</v>
      </c>
    </row>
    <row r="5178" spans="1:24">
      <c r="A5178" s="52">
        <v>46267</v>
      </c>
      <c r="B5178" t="s">
        <v>848</v>
      </c>
      <c r="C5178" t="s">
        <v>1227</v>
      </c>
      <c r="D5178" t="s">
        <v>1226</v>
      </c>
      <c r="G5178"/>
      <c r="H5178" t="s">
        <v>26265</v>
      </c>
      <c r="K5178" t="s">
        <v>1226</v>
      </c>
      <c r="L5178" t="s">
        <v>1227</v>
      </c>
      <c r="P5178" t="s">
        <v>26265</v>
      </c>
      <c r="Q5178" t="s">
        <v>10181</v>
      </c>
      <c r="R5178" t="s">
        <v>19616</v>
      </c>
      <c r="S5178" t="s">
        <v>19617</v>
      </c>
      <c r="T5178" t="s">
        <v>19618</v>
      </c>
      <c r="U5178" t="s">
        <v>26266</v>
      </c>
      <c r="W5178" t="str">
        <f>_xlfn.XLOOKUP(D5178,'All DP'!B:B,'All DP'!D:D,"Tidak")</f>
        <v>Masih</v>
      </c>
      <c r="X5178" t="str">
        <f t="shared" si="82"/>
        <v>YA</v>
      </c>
    </row>
    <row r="5179" spans="1:24">
      <c r="A5179" s="52">
        <v>46267</v>
      </c>
      <c r="B5179" t="s">
        <v>848</v>
      </c>
      <c r="C5179" t="s">
        <v>1287</v>
      </c>
      <c r="D5179" t="s">
        <v>1286</v>
      </c>
      <c r="G5179"/>
      <c r="H5179" t="s">
        <v>26267</v>
      </c>
      <c r="K5179" t="s">
        <v>1286</v>
      </c>
      <c r="L5179" t="s">
        <v>1287</v>
      </c>
      <c r="P5179" t="s">
        <v>26267</v>
      </c>
      <c r="Q5179" t="s">
        <v>10181</v>
      </c>
      <c r="R5179" t="s">
        <v>18559</v>
      </c>
      <c r="S5179" t="s">
        <v>18560</v>
      </c>
      <c r="T5179" t="s">
        <v>18561</v>
      </c>
      <c r="U5179" t="s">
        <v>26268</v>
      </c>
      <c r="W5179" t="str">
        <f>_xlfn.XLOOKUP(D5179,'All DP'!B:B,'All DP'!D:D,"Tidak")</f>
        <v>Masih</v>
      </c>
      <c r="X5179" t="str">
        <f t="shared" si="82"/>
        <v>YA</v>
      </c>
    </row>
    <row r="5180" spans="1:24">
      <c r="A5180" s="52">
        <v>46267</v>
      </c>
      <c r="B5180" t="s">
        <v>766</v>
      </c>
      <c r="C5180" t="s">
        <v>2828</v>
      </c>
      <c r="D5180" t="s">
        <v>2827</v>
      </c>
      <c r="G5180"/>
      <c r="H5180" t="s">
        <v>26270</v>
      </c>
      <c r="K5180" t="s">
        <v>2827</v>
      </c>
      <c r="L5180" t="s">
        <v>2828</v>
      </c>
      <c r="P5180" t="s">
        <v>26270</v>
      </c>
      <c r="Q5180" t="s">
        <v>11133</v>
      </c>
      <c r="R5180" t="s">
        <v>26271</v>
      </c>
      <c r="S5180" t="s">
        <v>26272</v>
      </c>
      <c r="T5180" t="s">
        <v>6853</v>
      </c>
      <c r="U5180" t="s">
        <v>26273</v>
      </c>
      <c r="W5180" t="str">
        <f>_xlfn.XLOOKUP(D5180,'All DP'!B:B,'All DP'!D:D,"Tidak")</f>
        <v>Masih</v>
      </c>
      <c r="X5180" t="str">
        <f t="shared" si="82"/>
        <v>YA</v>
      </c>
    </row>
    <row r="5181" spans="1:24">
      <c r="A5181" s="52">
        <v>46267</v>
      </c>
      <c r="B5181" t="s">
        <v>853</v>
      </c>
      <c r="C5181" t="s">
        <v>4841</v>
      </c>
      <c r="D5181" t="s">
        <v>4840</v>
      </c>
      <c r="G5181"/>
      <c r="H5181" t="s">
        <v>26275</v>
      </c>
      <c r="K5181" t="s">
        <v>4840</v>
      </c>
      <c r="L5181" t="s">
        <v>4841</v>
      </c>
      <c r="P5181" t="s">
        <v>26275</v>
      </c>
      <c r="Q5181" t="s">
        <v>11862</v>
      </c>
      <c r="R5181" t="s">
        <v>16027</v>
      </c>
      <c r="S5181" t="s">
        <v>16028</v>
      </c>
      <c r="T5181" t="s">
        <v>15864</v>
      </c>
      <c r="U5181" t="s">
        <v>26276</v>
      </c>
      <c r="W5181" t="str">
        <f>_xlfn.XLOOKUP(D5181,'All DP'!B:B,'All DP'!D:D,"Tidak")</f>
        <v>Masih</v>
      </c>
      <c r="X5181" t="str">
        <f t="shared" si="82"/>
        <v>YA</v>
      </c>
    </row>
    <row r="5182" spans="1:24">
      <c r="A5182" s="52">
        <v>46267</v>
      </c>
      <c r="B5182" t="s">
        <v>391</v>
      </c>
      <c r="C5182" t="s">
        <v>5499</v>
      </c>
      <c r="D5182" t="s">
        <v>5498</v>
      </c>
      <c r="G5182"/>
      <c r="H5182" t="s">
        <v>26278</v>
      </c>
      <c r="K5182" t="s">
        <v>5498</v>
      </c>
      <c r="L5182" t="s">
        <v>5499</v>
      </c>
      <c r="P5182" t="s">
        <v>26278</v>
      </c>
      <c r="Q5182" t="s">
        <v>11249</v>
      </c>
      <c r="R5182" t="s">
        <v>17937</v>
      </c>
      <c r="S5182" t="s">
        <v>17938</v>
      </c>
      <c r="T5182" t="s">
        <v>17939</v>
      </c>
      <c r="U5182" t="s">
        <v>26279</v>
      </c>
      <c r="W5182" t="str">
        <f>_xlfn.XLOOKUP(D5182,'All DP'!B:B,'All DP'!D:D,"Tidak")</f>
        <v>Masih</v>
      </c>
      <c r="X5182" t="str">
        <f t="shared" si="82"/>
        <v>YA</v>
      </c>
    </row>
    <row r="5183" spans="1:24">
      <c r="A5183" s="52">
        <v>46267</v>
      </c>
      <c r="B5183" t="s">
        <v>229</v>
      </c>
      <c r="C5183" t="s">
        <v>3835</v>
      </c>
      <c r="D5183" t="s">
        <v>3835</v>
      </c>
      <c r="G5183"/>
      <c r="H5183" t="s">
        <v>26281</v>
      </c>
      <c r="K5183" t="s">
        <v>3835</v>
      </c>
      <c r="L5183" t="s">
        <v>3835</v>
      </c>
      <c r="P5183" t="s">
        <v>26281</v>
      </c>
      <c r="Q5183" t="s">
        <v>10199</v>
      </c>
      <c r="R5183" t="s">
        <v>11722</v>
      </c>
      <c r="S5183" t="s">
        <v>11723</v>
      </c>
      <c r="T5183" t="s">
        <v>11724</v>
      </c>
      <c r="U5183" t="s">
        <v>26282</v>
      </c>
      <c r="W5183" t="str">
        <f>_xlfn.XLOOKUP(D5183,'All DP'!B:B,'All DP'!D:D,"Tidak")</f>
        <v>Masih</v>
      </c>
      <c r="X5183" t="str">
        <f t="shared" si="82"/>
        <v>YA</v>
      </c>
    </row>
    <row r="5184" spans="1:24">
      <c r="A5184" s="52">
        <v>46267</v>
      </c>
      <c r="B5184" t="s">
        <v>848</v>
      </c>
      <c r="C5184" t="s">
        <v>3481</v>
      </c>
      <c r="D5184" t="s">
        <v>3480</v>
      </c>
      <c r="G5184"/>
      <c r="H5184" t="s">
        <v>26281</v>
      </c>
      <c r="K5184" t="s">
        <v>3480</v>
      </c>
      <c r="L5184" t="s">
        <v>3481</v>
      </c>
      <c r="P5184" t="s">
        <v>26281</v>
      </c>
      <c r="Q5184" t="s">
        <v>10181</v>
      </c>
      <c r="R5184" t="s">
        <v>18554</v>
      </c>
      <c r="S5184" t="s">
        <v>18555</v>
      </c>
      <c r="T5184" t="s">
        <v>18556</v>
      </c>
      <c r="U5184" t="s">
        <v>26284</v>
      </c>
      <c r="W5184" t="str">
        <f>_xlfn.XLOOKUP(D5184,'All DP'!B:B,'All DP'!D:D,"Tidak")</f>
        <v>Masih</v>
      </c>
      <c r="X5184" t="str">
        <f t="shared" si="82"/>
        <v>YA</v>
      </c>
    </row>
    <row r="5185" spans="1:24">
      <c r="A5185" s="52">
        <v>46267</v>
      </c>
      <c r="B5185" t="s">
        <v>565</v>
      </c>
      <c r="C5185" t="s">
        <v>2715</v>
      </c>
      <c r="D5185" t="s">
        <v>2714</v>
      </c>
      <c r="G5185"/>
      <c r="H5185" t="s">
        <v>26285</v>
      </c>
      <c r="K5185" t="s">
        <v>2714</v>
      </c>
      <c r="L5185" t="s">
        <v>2715</v>
      </c>
      <c r="P5185" t="s">
        <v>26285</v>
      </c>
      <c r="Q5185" t="s">
        <v>11660</v>
      </c>
      <c r="R5185" t="s">
        <v>18089</v>
      </c>
      <c r="S5185" t="s">
        <v>18090</v>
      </c>
      <c r="T5185" t="s">
        <v>18091</v>
      </c>
      <c r="U5185" t="s">
        <v>26286</v>
      </c>
      <c r="W5185" t="str">
        <f>_xlfn.XLOOKUP(D5185,'All DP'!B:B,'All DP'!D:D,"Tidak")</f>
        <v>Masih</v>
      </c>
      <c r="X5185" t="str">
        <f t="shared" si="82"/>
        <v>YA</v>
      </c>
    </row>
    <row r="5186" spans="1:24">
      <c r="A5186" s="52">
        <v>46267</v>
      </c>
      <c r="B5186" t="s">
        <v>853</v>
      </c>
      <c r="C5186" t="s">
        <v>5823</v>
      </c>
      <c r="D5186" t="s">
        <v>5822</v>
      </c>
      <c r="G5186"/>
      <c r="H5186" t="s">
        <v>26287</v>
      </c>
      <c r="K5186" t="s">
        <v>5822</v>
      </c>
      <c r="L5186" t="s">
        <v>5823</v>
      </c>
      <c r="P5186" t="s">
        <v>26287</v>
      </c>
      <c r="Q5186" t="s">
        <v>11862</v>
      </c>
      <c r="R5186" t="s">
        <v>21468</v>
      </c>
      <c r="S5186" t="s">
        <v>21469</v>
      </c>
      <c r="T5186" t="s">
        <v>21470</v>
      </c>
      <c r="U5186" t="s">
        <v>26288</v>
      </c>
      <c r="W5186" t="str">
        <f>_xlfn.XLOOKUP(D5186,'All DP'!B:B,'All DP'!D:D,"Tidak")</f>
        <v>Masih</v>
      </c>
      <c r="X5186" t="str">
        <f t="shared" si="82"/>
        <v>YA</v>
      </c>
    </row>
    <row r="5187" spans="1:24">
      <c r="A5187" s="52">
        <v>46267</v>
      </c>
      <c r="B5187" t="s">
        <v>848</v>
      </c>
      <c r="C5187" t="s">
        <v>3223</v>
      </c>
      <c r="D5187" t="s">
        <v>3222</v>
      </c>
      <c r="G5187"/>
      <c r="H5187" t="s">
        <v>26290</v>
      </c>
      <c r="K5187" t="s">
        <v>3222</v>
      </c>
      <c r="L5187" t="s">
        <v>3223</v>
      </c>
      <c r="P5187" t="s">
        <v>26290</v>
      </c>
      <c r="Q5187" t="s">
        <v>10181</v>
      </c>
      <c r="R5187" t="s">
        <v>19543</v>
      </c>
      <c r="S5187" t="s">
        <v>19544</v>
      </c>
      <c r="T5187" t="s">
        <v>19545</v>
      </c>
      <c r="U5187" t="s">
        <v>26291</v>
      </c>
      <c r="W5187" t="str">
        <f>_xlfn.XLOOKUP(D5187,'All DP'!B:B,'All DP'!D:D,"Tidak")</f>
        <v>Masih</v>
      </c>
      <c r="X5187" t="str">
        <f t="shared" si="82"/>
        <v>YA</v>
      </c>
    </row>
    <row r="5188" spans="1:24">
      <c r="A5188" s="52">
        <v>46267</v>
      </c>
      <c r="B5188" t="s">
        <v>848</v>
      </c>
      <c r="C5188" t="s">
        <v>3213</v>
      </c>
      <c r="D5188" t="s">
        <v>3212</v>
      </c>
      <c r="G5188"/>
      <c r="H5188" t="s">
        <v>26290</v>
      </c>
      <c r="K5188" t="s">
        <v>3212</v>
      </c>
      <c r="L5188" t="s">
        <v>3213</v>
      </c>
      <c r="P5188" t="s">
        <v>26290</v>
      </c>
      <c r="Q5188" t="s">
        <v>10181</v>
      </c>
      <c r="R5188" t="s">
        <v>15541</v>
      </c>
      <c r="S5188" t="s">
        <v>15542</v>
      </c>
      <c r="T5188" t="s">
        <v>10321</v>
      </c>
      <c r="U5188" t="s">
        <v>26293</v>
      </c>
      <c r="W5188" t="str">
        <f>_xlfn.XLOOKUP(D5188,'All DP'!B:B,'All DP'!D:D,"Tidak")</f>
        <v>Masih</v>
      </c>
      <c r="X5188" t="str">
        <f t="shared" si="82"/>
        <v>YA</v>
      </c>
    </row>
    <row r="5189" spans="1:24">
      <c r="A5189" s="52">
        <v>46267</v>
      </c>
      <c r="B5189" t="s">
        <v>565</v>
      </c>
      <c r="C5189" t="s">
        <v>3989</v>
      </c>
      <c r="D5189" t="s">
        <v>3989</v>
      </c>
      <c r="G5189"/>
      <c r="H5189" t="s">
        <v>26295</v>
      </c>
      <c r="K5189" t="s">
        <v>3989</v>
      </c>
      <c r="L5189" t="s">
        <v>3989</v>
      </c>
      <c r="P5189" t="s">
        <v>26295</v>
      </c>
      <c r="Q5189" t="s">
        <v>11660</v>
      </c>
      <c r="R5189" t="s">
        <v>15879</v>
      </c>
      <c r="S5189" t="s">
        <v>15880</v>
      </c>
      <c r="T5189" t="s">
        <v>15881</v>
      </c>
      <c r="U5189" t="s">
        <v>26296</v>
      </c>
      <c r="W5189" t="str">
        <f>_xlfn.XLOOKUP(D5189,'All DP'!B:B,'All DP'!D:D,"Tidak")</f>
        <v>Masih</v>
      </c>
      <c r="X5189" t="str">
        <f t="shared" si="82"/>
        <v>YA</v>
      </c>
    </row>
    <row r="5190" spans="1:24">
      <c r="A5190" s="52">
        <v>46267</v>
      </c>
      <c r="B5190" t="s">
        <v>229</v>
      </c>
      <c r="C5190" t="s">
        <v>2576</v>
      </c>
      <c r="D5190" t="s">
        <v>2575</v>
      </c>
      <c r="G5190"/>
      <c r="H5190" t="s">
        <v>26298</v>
      </c>
      <c r="K5190" t="s">
        <v>2575</v>
      </c>
      <c r="L5190" t="s">
        <v>2576</v>
      </c>
      <c r="P5190" t="s">
        <v>26298</v>
      </c>
      <c r="Q5190" t="s">
        <v>10199</v>
      </c>
      <c r="R5190" t="s">
        <v>18703</v>
      </c>
      <c r="S5190" t="s">
        <v>18704</v>
      </c>
      <c r="T5190" t="s">
        <v>18705</v>
      </c>
      <c r="U5190" t="s">
        <v>26299</v>
      </c>
      <c r="W5190" t="str">
        <f>_xlfn.XLOOKUP(D5190,'All DP'!B:B,'All DP'!D:D,"Tidak")</f>
        <v>Masih</v>
      </c>
      <c r="X5190" t="str">
        <f t="shared" si="82"/>
        <v>YA</v>
      </c>
    </row>
    <row r="5191" spans="1:24">
      <c r="A5191" s="52">
        <v>46267</v>
      </c>
      <c r="B5191" t="s">
        <v>848</v>
      </c>
      <c r="C5191" t="s">
        <v>1223</v>
      </c>
      <c r="D5191" t="s">
        <v>1222</v>
      </c>
      <c r="G5191"/>
      <c r="H5191" t="s">
        <v>26301</v>
      </c>
      <c r="K5191" t="s">
        <v>1222</v>
      </c>
      <c r="L5191" t="s">
        <v>1223</v>
      </c>
      <c r="P5191" t="s">
        <v>26301</v>
      </c>
      <c r="Q5191" t="s">
        <v>10181</v>
      </c>
      <c r="R5191" t="s">
        <v>13537</v>
      </c>
      <c r="S5191" t="s">
        <v>13538</v>
      </c>
      <c r="T5191" t="s">
        <v>13539</v>
      </c>
      <c r="U5191" t="s">
        <v>26302</v>
      </c>
      <c r="W5191" t="str">
        <f>_xlfn.XLOOKUP(D5191,'All DP'!B:B,'All DP'!D:D,"Tidak")</f>
        <v>Masih</v>
      </c>
      <c r="X5191" t="str">
        <f t="shared" si="82"/>
        <v>YA</v>
      </c>
    </row>
    <row r="5192" spans="1:24">
      <c r="A5192" s="52">
        <v>46267</v>
      </c>
      <c r="B5192" t="s">
        <v>848</v>
      </c>
      <c r="C5192" t="s">
        <v>6406</v>
      </c>
      <c r="D5192" t="s">
        <v>6405</v>
      </c>
      <c r="G5192"/>
      <c r="H5192" t="s">
        <v>26303</v>
      </c>
      <c r="K5192" t="s">
        <v>6405</v>
      </c>
      <c r="L5192" t="s">
        <v>6406</v>
      </c>
      <c r="P5192" t="s">
        <v>26303</v>
      </c>
      <c r="Q5192" t="s">
        <v>10181</v>
      </c>
      <c r="R5192" t="s">
        <v>10556</v>
      </c>
      <c r="S5192" t="s">
        <v>10557</v>
      </c>
      <c r="T5192" t="s">
        <v>10558</v>
      </c>
      <c r="U5192" t="s">
        <v>26304</v>
      </c>
      <c r="W5192" t="str">
        <f>_xlfn.XLOOKUP(D5192,'All DP'!B:B,'All DP'!D:D,"Tidak")</f>
        <v>Masih</v>
      </c>
      <c r="X5192" t="str">
        <f t="shared" si="82"/>
        <v>YA</v>
      </c>
    </row>
    <row r="5193" spans="1:24">
      <c r="A5193" s="52">
        <v>46267</v>
      </c>
      <c r="B5193" t="s">
        <v>391</v>
      </c>
      <c r="C5193" t="s">
        <v>2101</v>
      </c>
      <c r="D5193" t="s">
        <v>2100</v>
      </c>
      <c r="G5193"/>
      <c r="H5193" t="s">
        <v>26305</v>
      </c>
      <c r="K5193" t="s">
        <v>2100</v>
      </c>
      <c r="L5193" t="s">
        <v>2101</v>
      </c>
      <c r="P5193" t="s">
        <v>26305</v>
      </c>
      <c r="Q5193" t="s">
        <v>11249</v>
      </c>
      <c r="R5193" t="s">
        <v>12580</v>
      </c>
      <c r="S5193" t="s">
        <v>12581</v>
      </c>
      <c r="T5193" t="s">
        <v>12582</v>
      </c>
      <c r="U5193" t="s">
        <v>26306</v>
      </c>
      <c r="W5193" t="str">
        <f>_xlfn.XLOOKUP(D5193,'All DP'!B:B,'All DP'!D:D,"Tidak")</f>
        <v>Masih</v>
      </c>
      <c r="X5193" t="str">
        <f t="shared" si="82"/>
        <v>YA</v>
      </c>
    </row>
    <row r="5194" spans="1:24">
      <c r="A5194" s="52">
        <v>46267</v>
      </c>
      <c r="B5194" t="s">
        <v>848</v>
      </c>
      <c r="C5194" t="s">
        <v>1309</v>
      </c>
      <c r="D5194" t="s">
        <v>1308</v>
      </c>
      <c r="G5194"/>
      <c r="H5194" t="s">
        <v>26305</v>
      </c>
      <c r="K5194" t="s">
        <v>1308</v>
      </c>
      <c r="L5194" t="s">
        <v>1309</v>
      </c>
      <c r="P5194" t="s">
        <v>26305</v>
      </c>
      <c r="Q5194" t="s">
        <v>10181</v>
      </c>
      <c r="R5194" t="s">
        <v>18603</v>
      </c>
      <c r="S5194" t="s">
        <v>18604</v>
      </c>
      <c r="T5194" t="s">
        <v>18605</v>
      </c>
      <c r="U5194" t="s">
        <v>26308</v>
      </c>
      <c r="W5194" t="str">
        <f>_xlfn.XLOOKUP(D5194,'All DP'!B:B,'All DP'!D:D,"Tidak")</f>
        <v>Masih</v>
      </c>
      <c r="X5194" t="str">
        <f t="shared" si="82"/>
        <v>YA</v>
      </c>
    </row>
    <row r="5195" spans="1:24">
      <c r="A5195" s="52">
        <v>46267</v>
      </c>
      <c r="B5195" t="s">
        <v>30</v>
      </c>
      <c r="C5195" t="s">
        <v>40</v>
      </c>
      <c r="D5195" t="s">
        <v>39</v>
      </c>
      <c r="G5195"/>
      <c r="H5195" t="s">
        <v>26310</v>
      </c>
      <c r="K5195" t="s">
        <v>39</v>
      </c>
      <c r="L5195" t="s">
        <v>40</v>
      </c>
      <c r="P5195" t="s">
        <v>26310</v>
      </c>
      <c r="Q5195" t="s">
        <v>10259</v>
      </c>
      <c r="R5195" t="s">
        <v>21727</v>
      </c>
      <c r="S5195" t="s">
        <v>21728</v>
      </c>
      <c r="T5195" t="s">
        <v>21729</v>
      </c>
      <c r="U5195" t="s">
        <v>26311</v>
      </c>
      <c r="W5195" t="str">
        <f>_xlfn.XLOOKUP(D5195,'All DP'!B:B,'All DP'!D:D,"Tidak")</f>
        <v>Masih</v>
      </c>
      <c r="X5195" t="str">
        <f t="shared" si="82"/>
        <v>YA</v>
      </c>
    </row>
    <row r="5196" spans="1:24">
      <c r="A5196" s="52">
        <v>46267</v>
      </c>
      <c r="B5196" t="s">
        <v>588</v>
      </c>
      <c r="C5196" t="s">
        <v>5031</v>
      </c>
      <c r="D5196" t="s">
        <v>5030</v>
      </c>
      <c r="G5196"/>
      <c r="H5196" t="s">
        <v>26313</v>
      </c>
      <c r="K5196" t="s">
        <v>5030</v>
      </c>
      <c r="L5196" t="s">
        <v>5031</v>
      </c>
      <c r="P5196" t="s">
        <v>26313</v>
      </c>
      <c r="Q5196" t="s">
        <v>10385</v>
      </c>
      <c r="R5196" t="s">
        <v>20562</v>
      </c>
      <c r="S5196" t="s">
        <v>20563</v>
      </c>
      <c r="T5196" t="s">
        <v>20564</v>
      </c>
      <c r="U5196" t="s">
        <v>26314</v>
      </c>
      <c r="W5196" t="str">
        <f>_xlfn.XLOOKUP(D5196,'All DP'!B:B,'All DP'!D:D,"Tidak")</f>
        <v>Masih</v>
      </c>
      <c r="X5196" t="str">
        <f t="shared" si="82"/>
        <v>YA</v>
      </c>
    </row>
    <row r="5197" spans="1:24">
      <c r="A5197" s="52">
        <v>46267</v>
      </c>
      <c r="B5197" t="s">
        <v>843</v>
      </c>
      <c r="C5197" t="s">
        <v>6473</v>
      </c>
      <c r="D5197" t="s">
        <v>6472</v>
      </c>
      <c r="G5197"/>
      <c r="H5197" t="s">
        <v>26315</v>
      </c>
      <c r="K5197" t="s">
        <v>6472</v>
      </c>
      <c r="L5197" t="s">
        <v>6473</v>
      </c>
      <c r="P5197" t="s">
        <v>26315</v>
      </c>
      <c r="Q5197" t="s">
        <v>10236</v>
      </c>
      <c r="R5197" t="s">
        <v>16742</v>
      </c>
      <c r="S5197" t="s">
        <v>16743</v>
      </c>
      <c r="T5197" t="s">
        <v>16744</v>
      </c>
      <c r="U5197" t="s">
        <v>26316</v>
      </c>
      <c r="W5197" t="str">
        <f>_xlfn.XLOOKUP(D5197,'All DP'!B:B,'All DP'!D:D,"Tidak")</f>
        <v>Masih</v>
      </c>
      <c r="X5197" t="str">
        <f t="shared" si="82"/>
        <v>YA</v>
      </c>
    </row>
    <row r="5198" spans="1:24">
      <c r="A5198" s="52">
        <v>46267</v>
      </c>
      <c r="B5198" t="s">
        <v>391</v>
      </c>
      <c r="C5198" t="s">
        <v>4453</v>
      </c>
      <c r="D5198" t="s">
        <v>4452</v>
      </c>
      <c r="G5198"/>
      <c r="H5198" t="s">
        <v>26317</v>
      </c>
      <c r="K5198" t="s">
        <v>4452</v>
      </c>
      <c r="L5198" t="s">
        <v>4453</v>
      </c>
      <c r="P5198" t="s">
        <v>26317</v>
      </c>
      <c r="Q5198" t="s">
        <v>11249</v>
      </c>
      <c r="R5198" t="s">
        <v>16519</v>
      </c>
      <c r="S5198" t="s">
        <v>16520</v>
      </c>
      <c r="T5198" t="s">
        <v>16521</v>
      </c>
      <c r="U5198" t="s">
        <v>26318</v>
      </c>
      <c r="W5198" t="str">
        <f>_xlfn.XLOOKUP(D5198,'All DP'!B:B,'All DP'!D:D,"Tidak")</f>
        <v>Masih</v>
      </c>
      <c r="X5198" t="str">
        <f t="shared" si="82"/>
        <v>YA</v>
      </c>
    </row>
    <row r="5199" spans="1:24">
      <c r="A5199" s="52">
        <v>46267</v>
      </c>
      <c r="B5199" t="s">
        <v>848</v>
      </c>
      <c r="C5199" t="s">
        <v>6422</v>
      </c>
      <c r="D5199" t="s">
        <v>6421</v>
      </c>
      <c r="G5199"/>
      <c r="H5199" t="s">
        <v>26319</v>
      </c>
      <c r="K5199" t="s">
        <v>6421</v>
      </c>
      <c r="L5199" t="s">
        <v>6422</v>
      </c>
      <c r="P5199" t="s">
        <v>26319</v>
      </c>
      <c r="Q5199" t="s">
        <v>10181</v>
      </c>
      <c r="R5199" t="s">
        <v>10551</v>
      </c>
      <c r="S5199" t="s">
        <v>10552</v>
      </c>
      <c r="T5199" t="s">
        <v>10553</v>
      </c>
      <c r="U5199" t="s">
        <v>26320</v>
      </c>
      <c r="W5199" t="str">
        <f>_xlfn.XLOOKUP(D5199,'All DP'!B:B,'All DP'!D:D,"Tidak")</f>
        <v>Masih</v>
      </c>
      <c r="X5199" t="str">
        <f t="shared" si="82"/>
        <v>YA</v>
      </c>
    </row>
    <row r="5200" spans="1:24">
      <c r="A5200" s="52">
        <v>46267</v>
      </c>
      <c r="B5200" t="s">
        <v>391</v>
      </c>
      <c r="C5200" t="s">
        <v>461</v>
      </c>
      <c r="D5200" t="s">
        <v>460</v>
      </c>
      <c r="G5200"/>
      <c r="H5200" t="s">
        <v>26321</v>
      </c>
      <c r="K5200" t="s">
        <v>460</v>
      </c>
      <c r="L5200" t="s">
        <v>461</v>
      </c>
      <c r="P5200" t="s">
        <v>26321</v>
      </c>
      <c r="Q5200" t="s">
        <v>11249</v>
      </c>
      <c r="R5200" t="s">
        <v>20545</v>
      </c>
      <c r="S5200" t="s">
        <v>20546</v>
      </c>
      <c r="T5200" t="s">
        <v>20547</v>
      </c>
      <c r="U5200" t="s">
        <v>26322</v>
      </c>
      <c r="W5200" t="str">
        <f>_xlfn.XLOOKUP(D5200,'All DP'!B:B,'All DP'!D:D,"Tidak")</f>
        <v>Masih</v>
      </c>
      <c r="X5200" t="str">
        <f t="shared" si="82"/>
        <v>YA</v>
      </c>
    </row>
    <row r="5201" spans="1:24">
      <c r="A5201" s="52">
        <v>46267</v>
      </c>
      <c r="B5201" t="s">
        <v>853</v>
      </c>
      <c r="C5201" t="s">
        <v>5005</v>
      </c>
      <c r="D5201" t="s">
        <v>5004</v>
      </c>
      <c r="G5201"/>
      <c r="H5201" t="s">
        <v>26324</v>
      </c>
      <c r="K5201" t="s">
        <v>5004</v>
      </c>
      <c r="L5201" t="s">
        <v>5005</v>
      </c>
      <c r="P5201" t="s">
        <v>26324</v>
      </c>
      <c r="Q5201" t="s">
        <v>11862</v>
      </c>
      <c r="R5201" t="s">
        <v>19866</v>
      </c>
      <c r="S5201" t="s">
        <v>19867</v>
      </c>
      <c r="T5201" t="s">
        <v>19868</v>
      </c>
      <c r="U5201" t="s">
        <v>26325</v>
      </c>
      <c r="W5201" t="str">
        <f>_xlfn.XLOOKUP(D5201,'All DP'!B:B,'All DP'!D:D,"Tidak")</f>
        <v>Masih</v>
      </c>
      <c r="X5201" t="str">
        <f t="shared" si="82"/>
        <v>YA</v>
      </c>
    </row>
    <row r="5202" spans="1:24">
      <c r="A5202" s="52">
        <v>46267</v>
      </c>
      <c r="B5202" t="s">
        <v>565</v>
      </c>
      <c r="C5202" t="s">
        <v>2164</v>
      </c>
      <c r="D5202" t="s">
        <v>2163</v>
      </c>
      <c r="G5202"/>
      <c r="H5202" t="s">
        <v>26327</v>
      </c>
      <c r="K5202" t="s">
        <v>2163</v>
      </c>
      <c r="L5202" t="s">
        <v>2164</v>
      </c>
      <c r="P5202" t="s">
        <v>26327</v>
      </c>
      <c r="Q5202" t="s">
        <v>11660</v>
      </c>
      <c r="R5202" t="s">
        <v>18614</v>
      </c>
      <c r="S5202" t="s">
        <v>18615</v>
      </c>
      <c r="T5202" t="s">
        <v>18616</v>
      </c>
      <c r="U5202" t="s">
        <v>26328</v>
      </c>
      <c r="W5202" t="str">
        <f>_xlfn.XLOOKUP(D5202,'All DP'!B:B,'All DP'!D:D,"Tidak")</f>
        <v>Masih</v>
      </c>
      <c r="X5202" t="str">
        <f t="shared" si="82"/>
        <v>YA</v>
      </c>
    </row>
    <row r="5203" spans="1:24">
      <c r="A5203" s="52">
        <v>46267</v>
      </c>
      <c r="B5203" t="s">
        <v>229</v>
      </c>
      <c r="C5203" t="s">
        <v>1500</v>
      </c>
      <c r="D5203" t="s">
        <v>1499</v>
      </c>
      <c r="G5203"/>
      <c r="H5203" t="s">
        <v>26329</v>
      </c>
      <c r="K5203" t="s">
        <v>1499</v>
      </c>
      <c r="L5203" t="s">
        <v>1500</v>
      </c>
      <c r="P5203" t="s">
        <v>26329</v>
      </c>
      <c r="Q5203" t="s">
        <v>10199</v>
      </c>
      <c r="R5203" t="s">
        <v>20482</v>
      </c>
      <c r="S5203" t="s">
        <v>20483</v>
      </c>
      <c r="T5203" t="s">
        <v>20484</v>
      </c>
      <c r="U5203" t="s">
        <v>26330</v>
      </c>
      <c r="W5203" t="str">
        <f>_xlfn.XLOOKUP(D5203,'All DP'!B:B,'All DP'!D:D,"Tidak")</f>
        <v>Masih</v>
      </c>
      <c r="X5203" t="str">
        <f t="shared" si="82"/>
        <v>YA</v>
      </c>
    </row>
    <row r="5204" spans="1:24">
      <c r="A5204" s="52">
        <v>46267</v>
      </c>
      <c r="B5204" t="s">
        <v>565</v>
      </c>
      <c r="C5204" t="s">
        <v>4413</v>
      </c>
      <c r="D5204" t="s">
        <v>4412</v>
      </c>
      <c r="G5204"/>
      <c r="H5204" t="s">
        <v>26332</v>
      </c>
      <c r="K5204" t="s">
        <v>4412</v>
      </c>
      <c r="L5204" t="s">
        <v>4413</v>
      </c>
      <c r="P5204" t="s">
        <v>26332</v>
      </c>
      <c r="Q5204" t="s">
        <v>11660</v>
      </c>
      <c r="R5204" t="s">
        <v>18985</v>
      </c>
      <c r="S5204" t="s">
        <v>18986</v>
      </c>
      <c r="T5204" t="s">
        <v>18987</v>
      </c>
      <c r="U5204" t="s">
        <v>26333</v>
      </c>
      <c r="W5204" t="str">
        <f>_xlfn.XLOOKUP(D5204,'All DP'!B:B,'All DP'!D:D,"Tidak")</f>
        <v>Masih</v>
      </c>
      <c r="X5204" t="str">
        <f t="shared" si="82"/>
        <v>YA</v>
      </c>
    </row>
    <row r="5205" spans="1:24">
      <c r="A5205" s="52">
        <v>46267</v>
      </c>
      <c r="B5205" t="s">
        <v>4</v>
      </c>
      <c r="C5205" t="s">
        <v>697</v>
      </c>
      <c r="D5205" t="s">
        <v>696</v>
      </c>
      <c r="G5205"/>
      <c r="H5205" t="s">
        <v>26334</v>
      </c>
      <c r="K5205" t="s">
        <v>696</v>
      </c>
      <c r="L5205" t="s">
        <v>697</v>
      </c>
      <c r="P5205" t="s">
        <v>26334</v>
      </c>
      <c r="Q5205" t="s">
        <v>11054</v>
      </c>
      <c r="R5205" t="s">
        <v>18323</v>
      </c>
      <c r="S5205" t="s">
        <v>18324</v>
      </c>
      <c r="T5205" t="s">
        <v>18325</v>
      </c>
      <c r="U5205" t="s">
        <v>26335</v>
      </c>
      <c r="W5205" t="str">
        <f>_xlfn.XLOOKUP(D5205,'All DP'!B:B,'All DP'!D:D,"Tidak")</f>
        <v>Masih</v>
      </c>
      <c r="X5205" t="str">
        <f t="shared" si="82"/>
        <v>YA</v>
      </c>
    </row>
    <row r="5206" spans="1:24">
      <c r="A5206" s="52">
        <v>46267</v>
      </c>
      <c r="B5206" t="s">
        <v>853</v>
      </c>
      <c r="C5206" t="s">
        <v>5179</v>
      </c>
      <c r="D5206" t="s">
        <v>5178</v>
      </c>
      <c r="G5206"/>
      <c r="H5206" t="s">
        <v>26336</v>
      </c>
      <c r="K5206" t="s">
        <v>5178</v>
      </c>
      <c r="L5206" t="s">
        <v>5179</v>
      </c>
      <c r="P5206" t="s">
        <v>26336</v>
      </c>
      <c r="Q5206" t="s">
        <v>11862</v>
      </c>
      <c r="R5206" t="s">
        <v>18345</v>
      </c>
      <c r="S5206" t="s">
        <v>18346</v>
      </c>
      <c r="T5206" t="s">
        <v>18347</v>
      </c>
      <c r="U5206" t="s">
        <v>26337</v>
      </c>
      <c r="W5206" t="str">
        <f>_xlfn.XLOOKUP(D5206,'All DP'!B:B,'All DP'!D:D,"Tidak")</f>
        <v>Masih</v>
      </c>
      <c r="X5206" t="str">
        <f t="shared" si="82"/>
        <v>YA</v>
      </c>
    </row>
    <row r="5207" spans="1:24">
      <c r="A5207" s="52">
        <v>46267</v>
      </c>
      <c r="B5207" t="s">
        <v>848</v>
      </c>
      <c r="C5207" t="s">
        <v>1341</v>
      </c>
      <c r="D5207" t="s">
        <v>1340</v>
      </c>
      <c r="G5207"/>
      <c r="H5207" t="s">
        <v>26338</v>
      </c>
      <c r="K5207" t="s">
        <v>1340</v>
      </c>
      <c r="L5207" t="s">
        <v>1341</v>
      </c>
      <c r="P5207" t="s">
        <v>26338</v>
      </c>
      <c r="Q5207" t="s">
        <v>10181</v>
      </c>
      <c r="R5207" t="s">
        <v>11571</v>
      </c>
      <c r="S5207" t="s">
        <v>11572</v>
      </c>
      <c r="T5207" t="s">
        <v>11573</v>
      </c>
      <c r="U5207" t="s">
        <v>26339</v>
      </c>
      <c r="W5207" t="str">
        <f>_xlfn.XLOOKUP(D5207,'All DP'!B:B,'All DP'!D:D,"Tidak")</f>
        <v>Masih</v>
      </c>
      <c r="X5207" t="str">
        <f t="shared" si="82"/>
        <v>YA</v>
      </c>
    </row>
    <row r="5208" spans="1:24">
      <c r="A5208" s="52">
        <v>46267</v>
      </c>
      <c r="B5208" t="s">
        <v>229</v>
      </c>
      <c r="C5208" t="s">
        <v>311</v>
      </c>
      <c r="D5208" t="s">
        <v>310</v>
      </c>
      <c r="G5208"/>
      <c r="H5208" t="s">
        <v>26341</v>
      </c>
      <c r="K5208" t="s">
        <v>310</v>
      </c>
      <c r="L5208" t="s">
        <v>311</v>
      </c>
      <c r="P5208" t="s">
        <v>26341</v>
      </c>
      <c r="Q5208" t="s">
        <v>10199</v>
      </c>
      <c r="R5208" t="s">
        <v>19341</v>
      </c>
      <c r="S5208" t="s">
        <v>19342</v>
      </c>
      <c r="T5208" t="s">
        <v>19343</v>
      </c>
      <c r="U5208" t="s">
        <v>26342</v>
      </c>
      <c r="W5208" t="str">
        <f>_xlfn.XLOOKUP(D5208,'All DP'!B:B,'All DP'!D:D,"Tidak")</f>
        <v>Masih</v>
      </c>
      <c r="X5208" t="str">
        <f t="shared" si="82"/>
        <v>YA</v>
      </c>
    </row>
    <row r="5209" spans="1:24">
      <c r="A5209" s="52">
        <v>46267</v>
      </c>
      <c r="B5209" t="s">
        <v>928</v>
      </c>
      <c r="C5209" t="s">
        <v>5027</v>
      </c>
      <c r="D5209" t="s">
        <v>5026</v>
      </c>
      <c r="G5209"/>
      <c r="H5209" t="s">
        <v>26344</v>
      </c>
      <c r="K5209" t="s">
        <v>5026</v>
      </c>
      <c r="L5209" t="s">
        <v>5027</v>
      </c>
      <c r="P5209" t="s">
        <v>26344</v>
      </c>
      <c r="Q5209" t="s">
        <v>10486</v>
      </c>
      <c r="R5209" t="s">
        <v>19966</v>
      </c>
      <c r="S5209" t="s">
        <v>19967</v>
      </c>
      <c r="T5209" t="s">
        <v>19968</v>
      </c>
      <c r="U5209" t="s">
        <v>26345</v>
      </c>
      <c r="W5209" t="str">
        <f>_xlfn.XLOOKUP(D5209,'All DP'!B:B,'All DP'!D:D,"Tidak")</f>
        <v>Masih</v>
      </c>
      <c r="X5209" t="str">
        <f t="shared" si="82"/>
        <v>YA</v>
      </c>
    </row>
    <row r="5210" spans="1:24">
      <c r="A5210" s="52">
        <v>46267</v>
      </c>
      <c r="B5210" t="s">
        <v>30</v>
      </c>
      <c r="C5210" t="s">
        <v>252</v>
      </c>
      <c r="D5210" t="s">
        <v>251</v>
      </c>
      <c r="G5210"/>
      <c r="H5210" t="s">
        <v>26346</v>
      </c>
      <c r="K5210" t="s">
        <v>251</v>
      </c>
      <c r="L5210" t="s">
        <v>252</v>
      </c>
      <c r="P5210" t="s">
        <v>26346</v>
      </c>
      <c r="Q5210" t="s">
        <v>10259</v>
      </c>
      <c r="R5210" t="s">
        <v>19303</v>
      </c>
      <c r="S5210" t="s">
        <v>19304</v>
      </c>
      <c r="T5210" t="s">
        <v>19305</v>
      </c>
      <c r="U5210" t="s">
        <v>26347</v>
      </c>
      <c r="W5210" t="str">
        <f>_xlfn.XLOOKUP(D5210,'All DP'!B:B,'All DP'!D:D,"Tidak")</f>
        <v>Masih</v>
      </c>
      <c r="X5210" t="str">
        <f t="shared" si="82"/>
        <v>YA</v>
      </c>
    </row>
    <row r="5211" spans="1:24">
      <c r="A5211" s="52">
        <v>46267</v>
      </c>
      <c r="B5211" t="s">
        <v>766</v>
      </c>
      <c r="C5211" t="s">
        <v>877</v>
      </c>
      <c r="D5211" t="s">
        <v>876</v>
      </c>
      <c r="G5211"/>
      <c r="H5211" t="s">
        <v>26349</v>
      </c>
      <c r="K5211" t="s">
        <v>876</v>
      </c>
      <c r="L5211" t="s">
        <v>877</v>
      </c>
      <c r="P5211" t="s">
        <v>26349</v>
      </c>
      <c r="Q5211" t="s">
        <v>11133</v>
      </c>
      <c r="R5211" t="s">
        <v>19620</v>
      </c>
      <c r="S5211" t="s">
        <v>19621</v>
      </c>
      <c r="T5211" t="s">
        <v>19622</v>
      </c>
      <c r="U5211" t="s">
        <v>26350</v>
      </c>
      <c r="W5211" t="str">
        <f>_xlfn.XLOOKUP(D5211,'All DP'!B:B,'All DP'!D:D,"Tidak")</f>
        <v>Masih</v>
      </c>
      <c r="X5211" t="str">
        <f t="shared" si="82"/>
        <v>YA</v>
      </c>
    </row>
    <row r="5212" spans="1:24">
      <c r="A5212" s="52">
        <v>46267</v>
      </c>
      <c r="B5212" t="s">
        <v>425</v>
      </c>
      <c r="C5212" t="s">
        <v>2252</v>
      </c>
      <c r="D5212" t="s">
        <v>2251</v>
      </c>
      <c r="G5212"/>
      <c r="H5212" t="s">
        <v>26352</v>
      </c>
      <c r="K5212" t="s">
        <v>2251</v>
      </c>
      <c r="L5212" t="s">
        <v>2252</v>
      </c>
      <c r="P5212" t="s">
        <v>26352</v>
      </c>
      <c r="Q5212" t="s">
        <v>10732</v>
      </c>
      <c r="R5212" t="s">
        <v>10988</v>
      </c>
      <c r="S5212" t="s">
        <v>10989</v>
      </c>
      <c r="T5212" t="s">
        <v>10990</v>
      </c>
      <c r="U5212" t="s">
        <v>26353</v>
      </c>
      <c r="W5212" t="str">
        <f>_xlfn.XLOOKUP(D5212,'All DP'!B:B,'All DP'!D:D,"Tidak")</f>
        <v>Masih</v>
      </c>
      <c r="X5212" t="str">
        <f t="shared" si="82"/>
        <v>YA</v>
      </c>
    </row>
    <row r="5213" spans="1:24">
      <c r="A5213" s="52">
        <v>46267</v>
      </c>
      <c r="B5213" t="s">
        <v>853</v>
      </c>
      <c r="C5213" t="s">
        <v>3597</v>
      </c>
      <c r="D5213" t="s">
        <v>3596</v>
      </c>
      <c r="G5213"/>
      <c r="H5213" t="s">
        <v>26355</v>
      </c>
      <c r="K5213" t="s">
        <v>3596</v>
      </c>
      <c r="L5213" t="s">
        <v>3597</v>
      </c>
      <c r="P5213" t="s">
        <v>26355</v>
      </c>
      <c r="Q5213" t="s">
        <v>11862</v>
      </c>
      <c r="R5213" t="s">
        <v>21160</v>
      </c>
      <c r="S5213" t="s">
        <v>21161</v>
      </c>
      <c r="T5213" t="s">
        <v>21162</v>
      </c>
      <c r="U5213" t="s">
        <v>26356</v>
      </c>
      <c r="W5213" t="str">
        <f>_xlfn.XLOOKUP(D5213,'All DP'!B:B,'All DP'!D:D,"Tidak")</f>
        <v>Masih</v>
      </c>
      <c r="X5213" t="str">
        <f t="shared" si="82"/>
        <v>YA</v>
      </c>
    </row>
    <row r="5214" spans="1:24">
      <c r="A5214" s="52">
        <v>46267</v>
      </c>
      <c r="B5214" t="s">
        <v>588</v>
      </c>
      <c r="C5214" t="s">
        <v>1996</v>
      </c>
      <c r="D5214" t="s">
        <v>1995</v>
      </c>
      <c r="G5214"/>
      <c r="H5214" t="s">
        <v>26357</v>
      </c>
      <c r="K5214" t="s">
        <v>1995</v>
      </c>
      <c r="L5214" t="s">
        <v>1996</v>
      </c>
      <c r="P5214" t="s">
        <v>26357</v>
      </c>
      <c r="Q5214" t="s">
        <v>10385</v>
      </c>
      <c r="R5214" t="s">
        <v>18409</v>
      </c>
      <c r="S5214" t="s">
        <v>18410</v>
      </c>
      <c r="T5214" t="s">
        <v>18411</v>
      </c>
      <c r="U5214" t="s">
        <v>26358</v>
      </c>
      <c r="W5214" t="str">
        <f>_xlfn.XLOOKUP(D5214,'All DP'!B:B,'All DP'!D:D,"Tidak")</f>
        <v>Masih</v>
      </c>
      <c r="X5214" t="str">
        <f t="shared" ref="X5214:X5277" si="83">IFERROR(IF(MOD(H5214,1)&lt;=TIME(15,0,0),"YA","TIDAK"),0)</f>
        <v>YA</v>
      </c>
    </row>
    <row r="5215" spans="1:24">
      <c r="A5215" s="52">
        <v>46267</v>
      </c>
      <c r="B5215" t="s">
        <v>777</v>
      </c>
      <c r="C5215" t="s">
        <v>2686</v>
      </c>
      <c r="D5215" t="s">
        <v>2685</v>
      </c>
      <c r="G5215"/>
      <c r="H5215" t="s">
        <v>26359</v>
      </c>
      <c r="K5215" t="s">
        <v>2685</v>
      </c>
      <c r="L5215" t="s">
        <v>2686</v>
      </c>
      <c r="P5215" t="s">
        <v>26359</v>
      </c>
      <c r="Q5215" t="s">
        <v>10307</v>
      </c>
      <c r="R5215" t="s">
        <v>17665</v>
      </c>
      <c r="S5215" t="s">
        <v>17666</v>
      </c>
      <c r="T5215" t="s">
        <v>17667</v>
      </c>
      <c r="U5215" t="s">
        <v>26360</v>
      </c>
      <c r="W5215" t="str">
        <f>_xlfn.XLOOKUP(D5215,'All DP'!B:B,'All DP'!D:D,"Tidak")</f>
        <v>Masih</v>
      </c>
      <c r="X5215" t="str">
        <f t="shared" si="83"/>
        <v>YA</v>
      </c>
    </row>
    <row r="5216" spans="1:24">
      <c r="A5216" s="52">
        <v>46267</v>
      </c>
      <c r="B5216" t="s">
        <v>588</v>
      </c>
      <c r="C5216" t="s">
        <v>1948</v>
      </c>
      <c r="D5216" t="s">
        <v>1947</v>
      </c>
      <c r="G5216"/>
      <c r="H5216" t="s">
        <v>26361</v>
      </c>
      <c r="K5216" t="s">
        <v>1947</v>
      </c>
      <c r="L5216" t="s">
        <v>1948</v>
      </c>
      <c r="P5216" t="s">
        <v>26361</v>
      </c>
      <c r="Q5216" t="s">
        <v>10385</v>
      </c>
      <c r="R5216" t="s">
        <v>20631</v>
      </c>
      <c r="S5216" t="s">
        <v>20632</v>
      </c>
      <c r="T5216" t="s">
        <v>20633</v>
      </c>
      <c r="U5216" t="s">
        <v>26362</v>
      </c>
      <c r="W5216" t="str">
        <f>_xlfn.XLOOKUP(D5216,'All DP'!B:B,'All DP'!D:D,"Tidak")</f>
        <v>Masih</v>
      </c>
      <c r="X5216" t="str">
        <f t="shared" si="83"/>
        <v>YA</v>
      </c>
    </row>
    <row r="5217" spans="1:24">
      <c r="A5217" s="52">
        <v>46267</v>
      </c>
      <c r="B5217" t="s">
        <v>391</v>
      </c>
      <c r="C5217" t="s">
        <v>1946</v>
      </c>
      <c r="D5217" t="s">
        <v>1945</v>
      </c>
      <c r="G5217"/>
      <c r="H5217" t="s">
        <v>26364</v>
      </c>
      <c r="K5217" t="s">
        <v>1945</v>
      </c>
      <c r="L5217" t="s">
        <v>1946</v>
      </c>
      <c r="P5217" t="s">
        <v>26364</v>
      </c>
      <c r="Q5217" t="s">
        <v>11249</v>
      </c>
      <c r="R5217" t="s">
        <v>19093</v>
      </c>
      <c r="S5217" t="s">
        <v>19094</v>
      </c>
      <c r="T5217" t="s">
        <v>19095</v>
      </c>
      <c r="U5217" t="s">
        <v>26365</v>
      </c>
      <c r="W5217" t="str">
        <f>_xlfn.XLOOKUP(D5217,'All DP'!B:B,'All DP'!D:D,"Tidak")</f>
        <v>Masih</v>
      </c>
      <c r="X5217" t="str">
        <f t="shared" si="83"/>
        <v>YA</v>
      </c>
    </row>
    <row r="5218" spans="1:24">
      <c r="A5218" s="52">
        <v>46267</v>
      </c>
      <c r="B5218" t="s">
        <v>928</v>
      </c>
      <c r="C5218" t="s">
        <v>3782</v>
      </c>
      <c r="D5218" t="s">
        <v>3781</v>
      </c>
      <c r="G5218"/>
      <c r="H5218" t="s">
        <v>26367</v>
      </c>
      <c r="K5218" t="s">
        <v>3781</v>
      </c>
      <c r="L5218" t="s">
        <v>3782</v>
      </c>
      <c r="P5218" t="s">
        <v>26367</v>
      </c>
      <c r="Q5218" t="s">
        <v>10486</v>
      </c>
      <c r="R5218" t="s">
        <v>14409</v>
      </c>
      <c r="S5218" t="s">
        <v>14410</v>
      </c>
      <c r="T5218" t="s">
        <v>14411</v>
      </c>
      <c r="U5218" t="s">
        <v>26368</v>
      </c>
      <c r="W5218" t="str">
        <f>_xlfn.XLOOKUP(D5218,'All DP'!B:B,'All DP'!D:D,"Tidak")</f>
        <v>Masih</v>
      </c>
      <c r="X5218" t="str">
        <f t="shared" si="83"/>
        <v>YA</v>
      </c>
    </row>
    <row r="5219" spans="1:24">
      <c r="A5219" s="52">
        <v>46267</v>
      </c>
      <c r="B5219" t="s">
        <v>391</v>
      </c>
      <c r="C5219" t="s">
        <v>2977</v>
      </c>
      <c r="D5219" t="s">
        <v>2976</v>
      </c>
      <c r="G5219"/>
      <c r="H5219" t="s">
        <v>26369</v>
      </c>
      <c r="K5219" t="s">
        <v>2976</v>
      </c>
      <c r="L5219" t="s">
        <v>2977</v>
      </c>
      <c r="P5219" t="s">
        <v>26369</v>
      </c>
      <c r="Q5219" t="s">
        <v>11249</v>
      </c>
      <c r="R5219" t="s">
        <v>17976</v>
      </c>
      <c r="S5219" t="s">
        <v>17977</v>
      </c>
      <c r="T5219" t="s">
        <v>17978</v>
      </c>
      <c r="U5219" t="s">
        <v>26370</v>
      </c>
      <c r="W5219" t="str">
        <f>_xlfn.XLOOKUP(D5219,'All DP'!B:B,'All DP'!D:D,"Tidak")</f>
        <v>Masih</v>
      </c>
      <c r="X5219" t="str">
        <f t="shared" si="83"/>
        <v>YA</v>
      </c>
    </row>
    <row r="5220" spans="1:24">
      <c r="A5220" s="52">
        <v>46267</v>
      </c>
      <c r="B5220" t="s">
        <v>425</v>
      </c>
      <c r="C5220" t="s">
        <v>820</v>
      </c>
      <c r="D5220" t="s">
        <v>819</v>
      </c>
      <c r="G5220"/>
      <c r="H5220" t="s">
        <v>26372</v>
      </c>
      <c r="K5220" t="s">
        <v>819</v>
      </c>
      <c r="L5220" t="s">
        <v>820</v>
      </c>
      <c r="P5220" t="s">
        <v>26372</v>
      </c>
      <c r="Q5220" t="s">
        <v>10732</v>
      </c>
      <c r="R5220" t="s">
        <v>20730</v>
      </c>
      <c r="S5220" t="s">
        <v>20731</v>
      </c>
      <c r="T5220" t="s">
        <v>20732</v>
      </c>
      <c r="U5220" t="s">
        <v>26373</v>
      </c>
      <c r="W5220" t="str">
        <f>_xlfn.XLOOKUP(D5220,'All DP'!B:B,'All DP'!D:D,"Tidak")</f>
        <v>Masih</v>
      </c>
      <c r="X5220" t="str">
        <f t="shared" si="83"/>
        <v>YA</v>
      </c>
    </row>
    <row r="5221" spans="1:24">
      <c r="A5221" s="52">
        <v>46267</v>
      </c>
      <c r="B5221" t="s">
        <v>229</v>
      </c>
      <c r="C5221" t="s">
        <v>6494</v>
      </c>
      <c r="D5221" t="s">
        <v>6494</v>
      </c>
      <c r="G5221"/>
      <c r="H5221" t="s">
        <v>26374</v>
      </c>
      <c r="K5221" t="s">
        <v>6494</v>
      </c>
      <c r="L5221" t="s">
        <v>6494</v>
      </c>
      <c r="P5221" t="s">
        <v>26374</v>
      </c>
      <c r="Q5221" t="s">
        <v>10199</v>
      </c>
      <c r="R5221" t="s">
        <v>18395</v>
      </c>
      <c r="S5221" t="s">
        <v>18396</v>
      </c>
      <c r="T5221" t="s">
        <v>18397</v>
      </c>
      <c r="U5221" t="s">
        <v>26375</v>
      </c>
      <c r="W5221" t="str">
        <f>_xlfn.XLOOKUP(D5221,'All DP'!B:B,'All DP'!D:D,"Tidak")</f>
        <v>Masih</v>
      </c>
      <c r="X5221" t="str">
        <f t="shared" si="83"/>
        <v>YA</v>
      </c>
    </row>
    <row r="5222" spans="1:24">
      <c r="A5222" s="52">
        <v>46267</v>
      </c>
      <c r="B5222" t="s">
        <v>565</v>
      </c>
      <c r="C5222" t="s">
        <v>3524</v>
      </c>
      <c r="D5222" t="s">
        <v>3523</v>
      </c>
      <c r="G5222"/>
      <c r="H5222" t="s">
        <v>26376</v>
      </c>
      <c r="K5222" t="s">
        <v>3523</v>
      </c>
      <c r="L5222" t="s">
        <v>3524</v>
      </c>
      <c r="P5222" t="s">
        <v>26376</v>
      </c>
      <c r="Q5222" t="s">
        <v>11660</v>
      </c>
      <c r="R5222" t="s">
        <v>13925</v>
      </c>
      <c r="S5222" t="s">
        <v>13926</v>
      </c>
      <c r="T5222" t="s">
        <v>13927</v>
      </c>
      <c r="U5222" t="s">
        <v>26377</v>
      </c>
      <c r="W5222" t="str">
        <f>_xlfn.XLOOKUP(D5222,'All DP'!B:B,'All DP'!D:D,"Tidak")</f>
        <v>Masih</v>
      </c>
      <c r="X5222" t="str">
        <f t="shared" si="83"/>
        <v>YA</v>
      </c>
    </row>
    <row r="5223" spans="1:24">
      <c r="A5223" s="52">
        <v>46267</v>
      </c>
      <c r="B5223" t="s">
        <v>1026</v>
      </c>
      <c r="C5223" t="s">
        <v>1480</v>
      </c>
      <c r="D5223" t="s">
        <v>1480</v>
      </c>
      <c r="G5223"/>
      <c r="H5223" t="s">
        <v>26379</v>
      </c>
      <c r="K5223" t="s">
        <v>1480</v>
      </c>
      <c r="L5223" t="s">
        <v>1480</v>
      </c>
      <c r="P5223" t="s">
        <v>26379</v>
      </c>
      <c r="Q5223" t="s">
        <v>10270</v>
      </c>
      <c r="R5223" t="s">
        <v>20419</v>
      </c>
      <c r="S5223" t="s">
        <v>20420</v>
      </c>
      <c r="T5223" t="s">
        <v>20421</v>
      </c>
      <c r="U5223" t="s">
        <v>26380</v>
      </c>
      <c r="W5223" t="str">
        <f>_xlfn.XLOOKUP(D5223,'All DP'!B:B,'All DP'!D:D,"Tidak")</f>
        <v>Masih</v>
      </c>
      <c r="X5223" t="str">
        <f t="shared" si="83"/>
        <v>YA</v>
      </c>
    </row>
    <row r="5224" spans="1:24">
      <c r="A5224" s="52">
        <v>46267</v>
      </c>
      <c r="B5224" t="s">
        <v>229</v>
      </c>
      <c r="C5224" t="s">
        <v>2234</v>
      </c>
      <c r="D5224" t="s">
        <v>2233</v>
      </c>
      <c r="G5224"/>
      <c r="H5224" t="s">
        <v>26382</v>
      </c>
      <c r="K5224" t="s">
        <v>2233</v>
      </c>
      <c r="L5224" t="s">
        <v>2234</v>
      </c>
      <c r="P5224" t="s">
        <v>26382</v>
      </c>
      <c r="Q5224" t="s">
        <v>10199</v>
      </c>
      <c r="R5224" t="s">
        <v>19392</v>
      </c>
      <c r="S5224" t="s">
        <v>19393</v>
      </c>
      <c r="T5224" t="s">
        <v>19394</v>
      </c>
      <c r="U5224" t="s">
        <v>26383</v>
      </c>
      <c r="W5224" t="str">
        <f>_xlfn.XLOOKUP(D5224,'All DP'!B:B,'All DP'!D:D,"Tidak")</f>
        <v>Masih</v>
      </c>
      <c r="X5224" t="str">
        <f t="shared" si="83"/>
        <v>YA</v>
      </c>
    </row>
    <row r="5225" spans="1:24">
      <c r="A5225" s="52">
        <v>46267</v>
      </c>
      <c r="B5225" t="s">
        <v>229</v>
      </c>
      <c r="C5225" t="s">
        <v>2085</v>
      </c>
      <c r="D5225" t="s">
        <v>2084</v>
      </c>
      <c r="G5225"/>
      <c r="H5225" t="s">
        <v>26384</v>
      </c>
      <c r="K5225" t="s">
        <v>2084</v>
      </c>
      <c r="L5225" t="s">
        <v>2085</v>
      </c>
      <c r="P5225" t="s">
        <v>26384</v>
      </c>
      <c r="Q5225" t="s">
        <v>10199</v>
      </c>
      <c r="R5225" t="s">
        <v>20057</v>
      </c>
      <c r="S5225" t="s">
        <v>20058</v>
      </c>
      <c r="T5225" t="s">
        <v>20059</v>
      </c>
      <c r="U5225" t="s">
        <v>26385</v>
      </c>
      <c r="W5225" t="str">
        <f>_xlfn.XLOOKUP(D5225,'All DP'!B:B,'All DP'!D:D,"Tidak")</f>
        <v>Masih</v>
      </c>
      <c r="X5225" t="str">
        <f t="shared" si="83"/>
        <v>YA</v>
      </c>
    </row>
    <row r="5226" spans="1:24">
      <c r="A5226" s="52">
        <v>46267</v>
      </c>
      <c r="B5226" t="s">
        <v>848</v>
      </c>
      <c r="C5226" t="s">
        <v>6354</v>
      </c>
      <c r="D5226" t="s">
        <v>6353</v>
      </c>
      <c r="G5226"/>
      <c r="H5226" t="s">
        <v>26387</v>
      </c>
      <c r="K5226" t="s">
        <v>6353</v>
      </c>
      <c r="L5226" t="s">
        <v>6354</v>
      </c>
      <c r="P5226" t="s">
        <v>26387</v>
      </c>
      <c r="Q5226" t="s">
        <v>10181</v>
      </c>
      <c r="R5226" t="s">
        <v>19549</v>
      </c>
      <c r="S5226" t="s">
        <v>19550</v>
      </c>
      <c r="T5226" t="s">
        <v>19551</v>
      </c>
      <c r="U5226" t="s">
        <v>26388</v>
      </c>
      <c r="W5226" t="str">
        <f>_xlfn.XLOOKUP(D5226,'All DP'!B:B,'All DP'!D:D,"Tidak")</f>
        <v>Masih</v>
      </c>
      <c r="X5226" t="str">
        <f t="shared" si="83"/>
        <v>YA</v>
      </c>
    </row>
    <row r="5227" spans="1:24">
      <c r="A5227" s="52">
        <v>46267</v>
      </c>
      <c r="B5227" t="s">
        <v>30</v>
      </c>
      <c r="C5227" t="s">
        <v>289</v>
      </c>
      <c r="D5227" t="s">
        <v>288</v>
      </c>
      <c r="G5227"/>
      <c r="H5227" t="s">
        <v>26389</v>
      </c>
      <c r="K5227" t="s">
        <v>288</v>
      </c>
      <c r="L5227" t="s">
        <v>289</v>
      </c>
      <c r="P5227" t="s">
        <v>26389</v>
      </c>
      <c r="Q5227" t="s">
        <v>10259</v>
      </c>
      <c r="R5227" t="s">
        <v>19264</v>
      </c>
      <c r="S5227" t="s">
        <v>26390</v>
      </c>
      <c r="T5227" t="s">
        <v>26391</v>
      </c>
      <c r="U5227" t="s">
        <v>26392</v>
      </c>
      <c r="W5227" t="str">
        <f>_xlfn.XLOOKUP(D5227,'All DP'!B:B,'All DP'!D:D,"Tidak")</f>
        <v>Masih</v>
      </c>
      <c r="X5227" t="str">
        <f t="shared" si="83"/>
        <v>YA</v>
      </c>
    </row>
    <row r="5228" spans="1:24">
      <c r="A5228" s="52">
        <v>46267</v>
      </c>
      <c r="B5228" t="s">
        <v>777</v>
      </c>
      <c r="C5228" t="s">
        <v>1758</v>
      </c>
      <c r="D5228" t="s">
        <v>1757</v>
      </c>
      <c r="G5228"/>
      <c r="H5228" t="s">
        <v>26394</v>
      </c>
      <c r="K5228" t="s">
        <v>1757</v>
      </c>
      <c r="L5228" t="s">
        <v>1758</v>
      </c>
      <c r="P5228" t="s">
        <v>26394</v>
      </c>
      <c r="Q5228" t="s">
        <v>10307</v>
      </c>
      <c r="R5228" t="s">
        <v>17897</v>
      </c>
      <c r="S5228" t="s">
        <v>17898</v>
      </c>
      <c r="T5228" t="s">
        <v>17899</v>
      </c>
      <c r="U5228" t="s">
        <v>26395</v>
      </c>
      <c r="W5228" t="str">
        <f>_xlfn.XLOOKUP(D5228,'All DP'!B:B,'All DP'!D:D,"Tidak")</f>
        <v>Masih</v>
      </c>
      <c r="X5228" t="str">
        <f t="shared" si="83"/>
        <v>YA</v>
      </c>
    </row>
    <row r="5229" spans="1:24">
      <c r="A5229" s="52">
        <v>46267</v>
      </c>
      <c r="B5229" t="s">
        <v>413</v>
      </c>
      <c r="C5229" t="s">
        <v>4443</v>
      </c>
      <c r="D5229" t="s">
        <v>4442</v>
      </c>
      <c r="G5229"/>
      <c r="H5229" t="s">
        <v>26396</v>
      </c>
      <c r="K5229" t="s">
        <v>4442</v>
      </c>
      <c r="L5229" t="s">
        <v>4443</v>
      </c>
      <c r="P5229" t="s">
        <v>26396</v>
      </c>
      <c r="Q5229" t="s">
        <v>10398</v>
      </c>
      <c r="R5229" t="s">
        <v>19992</v>
      </c>
      <c r="S5229" t="s">
        <v>19993</v>
      </c>
      <c r="T5229" t="s">
        <v>19994</v>
      </c>
      <c r="U5229" t="s">
        <v>26397</v>
      </c>
      <c r="W5229" t="str">
        <f>_xlfn.XLOOKUP(D5229,'All DP'!B:B,'All DP'!D:D,"Tidak")</f>
        <v>Masih</v>
      </c>
      <c r="X5229" t="str">
        <f t="shared" si="83"/>
        <v>YA</v>
      </c>
    </row>
    <row r="5230" spans="1:24">
      <c r="A5230" s="52">
        <v>46267</v>
      </c>
      <c r="B5230" t="s">
        <v>766</v>
      </c>
      <c r="C5230" t="s">
        <v>966</v>
      </c>
      <c r="D5230" t="s">
        <v>965</v>
      </c>
      <c r="G5230"/>
      <c r="H5230" t="s">
        <v>26396</v>
      </c>
      <c r="K5230" t="s">
        <v>965</v>
      </c>
      <c r="L5230" t="s">
        <v>966</v>
      </c>
      <c r="P5230" t="s">
        <v>26396</v>
      </c>
      <c r="Q5230" t="s">
        <v>11133</v>
      </c>
      <c r="R5230" t="s">
        <v>26398</v>
      </c>
      <c r="S5230" t="s">
        <v>26399</v>
      </c>
      <c r="T5230" t="s">
        <v>7076</v>
      </c>
      <c r="U5230" t="s">
        <v>26400</v>
      </c>
      <c r="W5230" t="str">
        <f>_xlfn.XLOOKUP(D5230,'All DP'!B:B,'All DP'!D:D,"Tidak")</f>
        <v>Masih</v>
      </c>
      <c r="X5230" t="str">
        <f t="shared" si="83"/>
        <v>YA</v>
      </c>
    </row>
    <row r="5231" spans="1:24">
      <c r="A5231" s="52">
        <v>46267</v>
      </c>
      <c r="B5231" t="s">
        <v>391</v>
      </c>
      <c r="C5231" t="s">
        <v>4775</v>
      </c>
      <c r="D5231" t="s">
        <v>4774</v>
      </c>
      <c r="G5231"/>
      <c r="H5231" t="s">
        <v>26402</v>
      </c>
      <c r="K5231" t="s">
        <v>4774</v>
      </c>
      <c r="L5231" t="s">
        <v>4775</v>
      </c>
      <c r="P5231" t="s">
        <v>26402</v>
      </c>
      <c r="Q5231" t="s">
        <v>11249</v>
      </c>
      <c r="R5231" t="s">
        <v>18751</v>
      </c>
      <c r="S5231" t="s">
        <v>18752</v>
      </c>
      <c r="T5231" t="s">
        <v>18753</v>
      </c>
      <c r="U5231" t="s">
        <v>26403</v>
      </c>
      <c r="W5231" t="str">
        <f>_xlfn.XLOOKUP(D5231,'All DP'!B:B,'All DP'!D:D,"Tidak")</f>
        <v>Masih</v>
      </c>
      <c r="X5231" t="str">
        <f t="shared" si="83"/>
        <v>YA</v>
      </c>
    </row>
    <row r="5232" spans="1:24">
      <c r="A5232" s="52">
        <v>46267</v>
      </c>
      <c r="B5232" t="s">
        <v>853</v>
      </c>
      <c r="C5232" t="s">
        <v>5637</v>
      </c>
      <c r="D5232" t="s">
        <v>5636</v>
      </c>
      <c r="G5232"/>
      <c r="H5232" t="s">
        <v>26404</v>
      </c>
      <c r="K5232" t="s">
        <v>5636</v>
      </c>
      <c r="L5232" t="s">
        <v>5637</v>
      </c>
      <c r="P5232" t="s">
        <v>26404</v>
      </c>
      <c r="Q5232" t="s">
        <v>11862</v>
      </c>
      <c r="R5232" t="s">
        <v>19750</v>
      </c>
      <c r="S5232" t="s">
        <v>19751</v>
      </c>
      <c r="T5232" t="s">
        <v>19752</v>
      </c>
      <c r="U5232" t="s">
        <v>26405</v>
      </c>
      <c r="W5232" t="str">
        <f>_xlfn.XLOOKUP(D5232,'All DP'!B:B,'All DP'!D:D,"Tidak")</f>
        <v>Masih</v>
      </c>
      <c r="X5232" t="str">
        <f t="shared" si="83"/>
        <v>YA</v>
      </c>
    </row>
    <row r="5233" spans="1:24">
      <c r="A5233" s="52">
        <v>46267</v>
      </c>
      <c r="B5233" t="s">
        <v>1026</v>
      </c>
      <c r="C5233" t="s">
        <v>2070</v>
      </c>
      <c r="D5233" t="s">
        <v>2069</v>
      </c>
      <c r="G5233"/>
      <c r="H5233" t="s">
        <v>26406</v>
      </c>
      <c r="K5233" t="s">
        <v>2069</v>
      </c>
      <c r="L5233" t="s">
        <v>2070</v>
      </c>
      <c r="P5233" t="s">
        <v>26406</v>
      </c>
      <c r="Q5233" t="s">
        <v>10270</v>
      </c>
      <c r="R5233" t="s">
        <v>11934</v>
      </c>
      <c r="S5233" t="s">
        <v>11935</v>
      </c>
      <c r="T5233" t="s">
        <v>11936</v>
      </c>
      <c r="U5233" t="s">
        <v>26407</v>
      </c>
      <c r="W5233" t="str">
        <f>_xlfn.XLOOKUP(D5233,'All DP'!B:B,'All DP'!D:D,"Tidak")</f>
        <v>Masih</v>
      </c>
      <c r="X5233" t="str">
        <f t="shared" si="83"/>
        <v>YA</v>
      </c>
    </row>
    <row r="5234" spans="1:24">
      <c r="A5234" s="52">
        <v>46267</v>
      </c>
      <c r="B5234" t="s">
        <v>853</v>
      </c>
      <c r="C5234" t="s">
        <v>3581</v>
      </c>
      <c r="D5234" t="s">
        <v>3580</v>
      </c>
      <c r="G5234"/>
      <c r="H5234" t="s">
        <v>26408</v>
      </c>
      <c r="K5234" t="s">
        <v>3580</v>
      </c>
      <c r="L5234" t="s">
        <v>3581</v>
      </c>
      <c r="P5234" t="s">
        <v>26408</v>
      </c>
      <c r="Q5234" t="s">
        <v>11862</v>
      </c>
      <c r="R5234" t="s">
        <v>12132</v>
      </c>
      <c r="S5234" t="s">
        <v>12133</v>
      </c>
      <c r="T5234" t="s">
        <v>12134</v>
      </c>
      <c r="U5234" t="s">
        <v>26409</v>
      </c>
      <c r="W5234" t="str">
        <f>_xlfn.XLOOKUP(D5234,'All DP'!B:B,'All DP'!D:D,"Tidak")</f>
        <v>Masih</v>
      </c>
      <c r="X5234" t="str">
        <f t="shared" si="83"/>
        <v>YA</v>
      </c>
    </row>
    <row r="5235" spans="1:24">
      <c r="A5235" s="52">
        <v>46267</v>
      </c>
      <c r="B5235" t="s">
        <v>853</v>
      </c>
      <c r="C5235" t="s">
        <v>2725</v>
      </c>
      <c r="D5235" t="s">
        <v>2724</v>
      </c>
      <c r="G5235"/>
      <c r="H5235" t="s">
        <v>26417</v>
      </c>
      <c r="K5235" t="s">
        <v>2724</v>
      </c>
      <c r="L5235" t="s">
        <v>2725</v>
      </c>
      <c r="P5235" t="s">
        <v>26417</v>
      </c>
      <c r="Q5235" t="s">
        <v>11862</v>
      </c>
      <c r="R5235" t="s">
        <v>19373</v>
      </c>
      <c r="S5235" t="s">
        <v>19374</v>
      </c>
      <c r="T5235" t="s">
        <v>19375</v>
      </c>
      <c r="U5235" t="s">
        <v>26418</v>
      </c>
      <c r="W5235" t="str">
        <f>_xlfn.XLOOKUP(D5235,'All DP'!B:B,'All DP'!D:D,"Tidak")</f>
        <v>Masih</v>
      </c>
      <c r="X5235" t="str">
        <f t="shared" si="83"/>
        <v>YA</v>
      </c>
    </row>
    <row r="5236" spans="1:24">
      <c r="A5236" s="52">
        <v>46267</v>
      </c>
      <c r="B5236" t="s">
        <v>425</v>
      </c>
      <c r="C5236" t="s">
        <v>6002</v>
      </c>
      <c r="D5236" t="s">
        <v>6001</v>
      </c>
      <c r="G5236"/>
      <c r="H5236" t="s">
        <v>26420</v>
      </c>
      <c r="K5236" t="s">
        <v>6001</v>
      </c>
      <c r="L5236" t="s">
        <v>6002</v>
      </c>
      <c r="P5236" t="s">
        <v>26420</v>
      </c>
      <c r="Q5236" t="s">
        <v>10732</v>
      </c>
      <c r="R5236" t="s">
        <v>20014</v>
      </c>
      <c r="S5236" t="s">
        <v>26421</v>
      </c>
      <c r="T5236" t="s">
        <v>26422</v>
      </c>
      <c r="U5236" t="s">
        <v>26423</v>
      </c>
      <c r="W5236" t="str">
        <f>_xlfn.XLOOKUP(D5236,'All DP'!B:B,'All DP'!D:D,"Tidak")</f>
        <v>Masih</v>
      </c>
      <c r="X5236" t="str">
        <f t="shared" si="83"/>
        <v>YA</v>
      </c>
    </row>
    <row r="5237" spans="1:24">
      <c r="A5237" s="52">
        <v>46267</v>
      </c>
      <c r="B5237" t="s">
        <v>468</v>
      </c>
      <c r="C5237" t="s">
        <v>2959</v>
      </c>
      <c r="D5237" t="s">
        <v>2958</v>
      </c>
      <c r="G5237"/>
      <c r="H5237" t="s">
        <v>26425</v>
      </c>
      <c r="K5237" t="s">
        <v>2958</v>
      </c>
      <c r="L5237" t="s">
        <v>2959</v>
      </c>
      <c r="P5237" t="s">
        <v>26425</v>
      </c>
      <c r="Q5237" t="s">
        <v>11684</v>
      </c>
      <c r="R5237" t="s">
        <v>19231</v>
      </c>
      <c r="S5237" t="s">
        <v>19232</v>
      </c>
      <c r="T5237" t="s">
        <v>19233</v>
      </c>
      <c r="U5237" t="s">
        <v>26426</v>
      </c>
      <c r="W5237" t="str">
        <f>_xlfn.XLOOKUP(D5237,'All DP'!B:B,'All DP'!D:D,"Tidak")</f>
        <v>Masih</v>
      </c>
      <c r="X5237" t="str">
        <f t="shared" si="83"/>
        <v>YA</v>
      </c>
    </row>
    <row r="5238" spans="1:24">
      <c r="A5238" s="52">
        <v>46267</v>
      </c>
      <c r="B5238" t="s">
        <v>860</v>
      </c>
      <c r="C5238" t="s">
        <v>3237</v>
      </c>
      <c r="D5238" t="s">
        <v>3236</v>
      </c>
      <c r="G5238"/>
      <c r="H5238" t="s">
        <v>26427</v>
      </c>
      <c r="K5238" t="s">
        <v>3236</v>
      </c>
      <c r="L5238" t="s">
        <v>3237</v>
      </c>
      <c r="P5238" t="s">
        <v>26427</v>
      </c>
      <c r="Q5238" t="s">
        <v>10567</v>
      </c>
      <c r="R5238" t="s">
        <v>19247</v>
      </c>
      <c r="S5238" t="s">
        <v>26428</v>
      </c>
      <c r="T5238" t="s">
        <v>26429</v>
      </c>
      <c r="U5238" t="s">
        <v>26430</v>
      </c>
      <c r="W5238" t="str">
        <f>_xlfn.XLOOKUP(D5238,'All DP'!B:B,'All DP'!D:D,"Tidak")</f>
        <v>Masih</v>
      </c>
      <c r="X5238" t="str">
        <f t="shared" si="83"/>
        <v>YA</v>
      </c>
    </row>
    <row r="5239" spans="1:24">
      <c r="A5239" s="52">
        <v>46267</v>
      </c>
      <c r="B5239" t="s">
        <v>853</v>
      </c>
      <c r="C5239" t="s">
        <v>3673</v>
      </c>
      <c r="D5239" t="s">
        <v>3672</v>
      </c>
      <c r="G5239"/>
      <c r="H5239" t="s">
        <v>26432</v>
      </c>
      <c r="K5239" t="s">
        <v>3672</v>
      </c>
      <c r="L5239" t="s">
        <v>3673</v>
      </c>
      <c r="P5239" t="s">
        <v>26432</v>
      </c>
      <c r="Q5239" t="s">
        <v>11862</v>
      </c>
      <c r="R5239" t="s">
        <v>19408</v>
      </c>
      <c r="S5239" t="s">
        <v>19409</v>
      </c>
      <c r="T5239" t="s">
        <v>19410</v>
      </c>
      <c r="U5239" t="s">
        <v>26433</v>
      </c>
      <c r="W5239" t="str">
        <f>_xlfn.XLOOKUP(D5239,'All DP'!B:B,'All DP'!D:D,"Tidak")</f>
        <v>Masih</v>
      </c>
      <c r="X5239" t="str">
        <f t="shared" si="83"/>
        <v>YA</v>
      </c>
    </row>
    <row r="5240" spans="1:24">
      <c r="A5240" s="52">
        <v>46267</v>
      </c>
      <c r="B5240" t="s">
        <v>928</v>
      </c>
      <c r="C5240" t="s">
        <v>5621</v>
      </c>
      <c r="D5240" t="s">
        <v>5620</v>
      </c>
      <c r="G5240"/>
      <c r="H5240" t="s">
        <v>26434</v>
      </c>
      <c r="K5240" t="s">
        <v>5620</v>
      </c>
      <c r="L5240" t="s">
        <v>5621</v>
      </c>
      <c r="P5240" t="s">
        <v>26434</v>
      </c>
      <c r="Q5240" t="s">
        <v>10486</v>
      </c>
      <c r="R5240" t="s">
        <v>19626</v>
      </c>
      <c r="S5240" t="s">
        <v>19627</v>
      </c>
      <c r="T5240" t="s">
        <v>19628</v>
      </c>
      <c r="U5240" t="s">
        <v>26435</v>
      </c>
      <c r="W5240" t="str">
        <f>_xlfn.XLOOKUP(D5240,'All DP'!B:B,'All DP'!D:D,"Tidak")</f>
        <v>Masih</v>
      </c>
      <c r="X5240" t="str">
        <f t="shared" si="83"/>
        <v>YA</v>
      </c>
    </row>
    <row r="5241" spans="1:24">
      <c r="A5241" s="52">
        <v>46267</v>
      </c>
      <c r="B5241" t="s">
        <v>853</v>
      </c>
      <c r="C5241" t="s">
        <v>3665</v>
      </c>
      <c r="D5241" t="s">
        <v>3664</v>
      </c>
      <c r="G5241"/>
      <c r="H5241" t="s">
        <v>26434</v>
      </c>
      <c r="K5241" t="s">
        <v>3664</v>
      </c>
      <c r="L5241" t="s">
        <v>3665</v>
      </c>
      <c r="P5241" t="s">
        <v>26434</v>
      </c>
      <c r="Q5241" t="s">
        <v>11862</v>
      </c>
      <c r="R5241" t="s">
        <v>18945</v>
      </c>
      <c r="S5241" t="s">
        <v>18946</v>
      </c>
      <c r="T5241" t="s">
        <v>18947</v>
      </c>
      <c r="U5241" t="s">
        <v>26437</v>
      </c>
      <c r="W5241" t="str">
        <f>_xlfn.XLOOKUP(D5241,'All DP'!B:B,'All DP'!D:D,"Tidak")</f>
        <v>Masih</v>
      </c>
      <c r="X5241" t="str">
        <f t="shared" si="83"/>
        <v>YA</v>
      </c>
    </row>
    <row r="5242" spans="1:24">
      <c r="A5242" s="52">
        <v>46267</v>
      </c>
      <c r="B5242" t="s">
        <v>928</v>
      </c>
      <c r="C5242" t="s">
        <v>5573</v>
      </c>
      <c r="D5242" t="s">
        <v>5572</v>
      </c>
      <c r="G5242"/>
      <c r="H5242" t="s">
        <v>26438</v>
      </c>
      <c r="K5242" t="s">
        <v>5572</v>
      </c>
      <c r="L5242" t="s">
        <v>5573</v>
      </c>
      <c r="P5242" t="s">
        <v>26438</v>
      </c>
      <c r="Q5242" t="s">
        <v>10486</v>
      </c>
      <c r="R5242" t="s">
        <v>19565</v>
      </c>
      <c r="S5242" t="s">
        <v>19566</v>
      </c>
      <c r="T5242" t="s">
        <v>19567</v>
      </c>
      <c r="U5242" t="s">
        <v>26439</v>
      </c>
      <c r="W5242" t="str">
        <f>_xlfn.XLOOKUP(D5242,'All DP'!B:B,'All DP'!D:D,"Tidak")</f>
        <v>Masih</v>
      </c>
      <c r="X5242" t="str">
        <f t="shared" si="83"/>
        <v>YA</v>
      </c>
    </row>
    <row r="5243" spans="1:24">
      <c r="A5243" s="52">
        <v>46267</v>
      </c>
      <c r="B5243" t="s">
        <v>928</v>
      </c>
      <c r="C5243" t="s">
        <v>5125</v>
      </c>
      <c r="D5243" t="s">
        <v>5124</v>
      </c>
      <c r="G5243"/>
      <c r="H5243" t="s">
        <v>26438</v>
      </c>
      <c r="K5243" t="s">
        <v>5124</v>
      </c>
      <c r="L5243" t="s">
        <v>5125</v>
      </c>
      <c r="P5243" t="s">
        <v>26438</v>
      </c>
      <c r="Q5243" t="s">
        <v>10486</v>
      </c>
      <c r="R5243" t="s">
        <v>19431</v>
      </c>
      <c r="S5243" t="s">
        <v>19432</v>
      </c>
      <c r="T5243" t="s">
        <v>19433</v>
      </c>
      <c r="U5243" t="s">
        <v>26441</v>
      </c>
      <c r="W5243" t="str">
        <f>_xlfn.XLOOKUP(D5243,'All DP'!B:B,'All DP'!D:D,"Tidak")</f>
        <v>Masih</v>
      </c>
      <c r="X5243" t="str">
        <f t="shared" si="83"/>
        <v>YA</v>
      </c>
    </row>
    <row r="5244" spans="1:24">
      <c r="A5244" s="52">
        <v>46267</v>
      </c>
      <c r="B5244" t="s">
        <v>766</v>
      </c>
      <c r="C5244" t="s">
        <v>2820</v>
      </c>
      <c r="D5244" t="s">
        <v>2819</v>
      </c>
      <c r="G5244"/>
      <c r="H5244" t="s">
        <v>26443</v>
      </c>
      <c r="K5244" t="s">
        <v>2819</v>
      </c>
      <c r="L5244" t="s">
        <v>2820</v>
      </c>
      <c r="P5244" t="s">
        <v>26443</v>
      </c>
      <c r="Q5244" t="s">
        <v>11133</v>
      </c>
      <c r="R5244" t="s">
        <v>19383</v>
      </c>
      <c r="S5244" t="s">
        <v>19384</v>
      </c>
      <c r="T5244" t="s">
        <v>19385</v>
      </c>
      <c r="U5244" t="s">
        <v>26444</v>
      </c>
      <c r="W5244" t="str">
        <f>_xlfn.XLOOKUP(D5244,'All DP'!B:B,'All DP'!D:D,"Tidak")</f>
        <v>Masih</v>
      </c>
      <c r="X5244" t="str">
        <f t="shared" si="83"/>
        <v>YA</v>
      </c>
    </row>
    <row r="5245" spans="1:24">
      <c r="A5245" s="52">
        <v>46267</v>
      </c>
      <c r="B5245" t="s">
        <v>766</v>
      </c>
      <c r="C5245" t="s">
        <v>879</v>
      </c>
      <c r="D5245" t="s">
        <v>878</v>
      </c>
      <c r="G5245"/>
      <c r="H5245" t="s">
        <v>26446</v>
      </c>
      <c r="K5245" t="s">
        <v>878</v>
      </c>
      <c r="L5245" t="s">
        <v>879</v>
      </c>
      <c r="P5245" t="s">
        <v>26446</v>
      </c>
      <c r="Q5245" t="s">
        <v>11133</v>
      </c>
      <c r="R5245" t="s">
        <v>19746</v>
      </c>
      <c r="S5245" t="s">
        <v>19747</v>
      </c>
      <c r="T5245" t="s">
        <v>9625</v>
      </c>
      <c r="U5245" t="s">
        <v>26447</v>
      </c>
      <c r="W5245" t="str">
        <f>_xlfn.XLOOKUP(D5245,'All DP'!B:B,'All DP'!D:D,"Tidak")</f>
        <v>Masih</v>
      </c>
      <c r="X5245" t="str">
        <f t="shared" si="83"/>
        <v>YA</v>
      </c>
    </row>
    <row r="5246" spans="1:24">
      <c r="A5246" s="52">
        <v>46267</v>
      </c>
      <c r="B5246" t="s">
        <v>848</v>
      </c>
      <c r="C5246" t="s">
        <v>1876</v>
      </c>
      <c r="D5246" t="s">
        <v>1875</v>
      </c>
      <c r="G5246"/>
      <c r="H5246" t="s">
        <v>26451</v>
      </c>
      <c r="K5246" t="s">
        <v>1875</v>
      </c>
      <c r="L5246" t="s">
        <v>1876</v>
      </c>
      <c r="P5246" t="s">
        <v>26451</v>
      </c>
      <c r="Q5246" t="s">
        <v>10181</v>
      </c>
      <c r="R5246" t="s">
        <v>17807</v>
      </c>
      <c r="S5246" t="s">
        <v>17808</v>
      </c>
      <c r="T5246" t="s">
        <v>17809</v>
      </c>
      <c r="U5246" t="s">
        <v>26452</v>
      </c>
      <c r="W5246" t="str">
        <f>_xlfn.XLOOKUP(D5246,'All DP'!B:B,'All DP'!D:D,"Tidak")</f>
        <v>Masih</v>
      </c>
      <c r="X5246" t="str">
        <f t="shared" si="83"/>
        <v>YA</v>
      </c>
    </row>
    <row r="5247" spans="1:24">
      <c r="A5247" s="52">
        <v>46267</v>
      </c>
      <c r="B5247" t="s">
        <v>30</v>
      </c>
      <c r="C5247" t="s">
        <v>216</v>
      </c>
      <c r="D5247" t="s">
        <v>215</v>
      </c>
      <c r="G5247"/>
      <c r="H5247" t="s">
        <v>26453</v>
      </c>
      <c r="K5247" t="s">
        <v>215</v>
      </c>
      <c r="L5247" t="s">
        <v>216</v>
      </c>
      <c r="P5247" t="s">
        <v>26453</v>
      </c>
      <c r="Q5247" t="s">
        <v>10259</v>
      </c>
      <c r="R5247" t="s">
        <v>20165</v>
      </c>
      <c r="S5247" t="s">
        <v>20166</v>
      </c>
      <c r="T5247" t="s">
        <v>9816</v>
      </c>
      <c r="U5247" t="s">
        <v>26454</v>
      </c>
      <c r="W5247" t="str">
        <f>_xlfn.XLOOKUP(D5247,'All DP'!B:B,'All DP'!D:D,"Tidak")</f>
        <v>Masih</v>
      </c>
      <c r="X5247" t="str">
        <f t="shared" si="83"/>
        <v>YA</v>
      </c>
    </row>
    <row r="5248" spans="1:24">
      <c r="A5248" s="52">
        <v>46267</v>
      </c>
      <c r="B5248" t="s">
        <v>565</v>
      </c>
      <c r="C5248" t="s">
        <v>4311</v>
      </c>
      <c r="D5248" t="s">
        <v>4310</v>
      </c>
      <c r="G5248"/>
      <c r="H5248" t="s">
        <v>26456</v>
      </c>
      <c r="K5248" t="s">
        <v>4310</v>
      </c>
      <c r="L5248" t="s">
        <v>4311</v>
      </c>
      <c r="P5248" t="s">
        <v>26456</v>
      </c>
      <c r="Q5248" t="s">
        <v>11660</v>
      </c>
      <c r="R5248" t="s">
        <v>17483</v>
      </c>
      <c r="S5248" t="s">
        <v>17484</v>
      </c>
      <c r="T5248" t="s">
        <v>17485</v>
      </c>
      <c r="U5248" t="s">
        <v>26457</v>
      </c>
      <c r="W5248" t="str">
        <f>_xlfn.XLOOKUP(D5248,'All DP'!B:B,'All DP'!D:D,"Tidak")</f>
        <v>Masih</v>
      </c>
      <c r="X5248" t="str">
        <f t="shared" si="83"/>
        <v>YA</v>
      </c>
    </row>
    <row r="5249" spans="1:24">
      <c r="A5249" s="52">
        <v>46267</v>
      </c>
      <c r="B5249" t="s">
        <v>928</v>
      </c>
      <c r="C5249" t="s">
        <v>5157</v>
      </c>
      <c r="D5249" t="s">
        <v>5156</v>
      </c>
      <c r="G5249"/>
      <c r="H5249" t="s">
        <v>26459</v>
      </c>
      <c r="K5249" t="s">
        <v>5156</v>
      </c>
      <c r="L5249" t="s">
        <v>5157</v>
      </c>
      <c r="P5249" t="s">
        <v>26459</v>
      </c>
      <c r="Q5249" t="s">
        <v>10486</v>
      </c>
      <c r="R5249" t="s">
        <v>16081</v>
      </c>
      <c r="S5249" t="s">
        <v>16082</v>
      </c>
      <c r="T5249" t="s">
        <v>16083</v>
      </c>
      <c r="U5249" t="s">
        <v>26460</v>
      </c>
      <c r="W5249" t="str">
        <f>_xlfn.XLOOKUP(D5249,'All DP'!B:B,'All DP'!D:D,"Tidak")</f>
        <v>Masih</v>
      </c>
      <c r="X5249" t="str">
        <f t="shared" si="83"/>
        <v>YA</v>
      </c>
    </row>
    <row r="5250" spans="1:24">
      <c r="A5250" s="52">
        <v>46267</v>
      </c>
      <c r="B5250" t="s">
        <v>425</v>
      </c>
      <c r="C5250" t="s">
        <v>444</v>
      </c>
      <c r="D5250" t="s">
        <v>443</v>
      </c>
      <c r="G5250"/>
      <c r="H5250" t="s">
        <v>26459</v>
      </c>
      <c r="K5250" t="s">
        <v>443</v>
      </c>
      <c r="L5250" t="s">
        <v>444</v>
      </c>
      <c r="P5250" t="s">
        <v>26459</v>
      </c>
      <c r="Q5250" t="s">
        <v>10732</v>
      </c>
      <c r="R5250" t="s">
        <v>14731</v>
      </c>
      <c r="S5250" t="s">
        <v>14732</v>
      </c>
      <c r="T5250" t="s">
        <v>14733</v>
      </c>
      <c r="U5250" t="s">
        <v>26462</v>
      </c>
      <c r="W5250" t="str">
        <f>_xlfn.XLOOKUP(D5250,'All DP'!B:B,'All DP'!D:D,"Tidak")</f>
        <v>Masih</v>
      </c>
      <c r="X5250" t="str">
        <f t="shared" si="83"/>
        <v>YA</v>
      </c>
    </row>
    <row r="5251" spans="1:24">
      <c r="A5251" s="52">
        <v>46267</v>
      </c>
      <c r="B5251" t="s">
        <v>30</v>
      </c>
      <c r="C5251" t="s">
        <v>6557</v>
      </c>
      <c r="D5251" t="s">
        <v>6556</v>
      </c>
      <c r="G5251"/>
      <c r="H5251" t="s">
        <v>26464</v>
      </c>
      <c r="K5251" t="s">
        <v>6556</v>
      </c>
      <c r="L5251" t="s">
        <v>6557</v>
      </c>
      <c r="P5251" t="s">
        <v>26464</v>
      </c>
      <c r="Q5251" t="s">
        <v>10259</v>
      </c>
      <c r="R5251" t="s">
        <v>21566</v>
      </c>
      <c r="S5251" t="s">
        <v>21567</v>
      </c>
      <c r="T5251" t="s">
        <v>21568</v>
      </c>
      <c r="U5251" t="s">
        <v>26465</v>
      </c>
      <c r="W5251" t="str">
        <f>_xlfn.XLOOKUP(D5251,'All DP'!B:B,'All DP'!D:D,"Tidak")</f>
        <v>Masih</v>
      </c>
      <c r="X5251" t="str">
        <f t="shared" si="83"/>
        <v>YA</v>
      </c>
    </row>
    <row r="5252" spans="1:24">
      <c r="A5252" s="52">
        <v>46267</v>
      </c>
      <c r="B5252" t="s">
        <v>391</v>
      </c>
      <c r="C5252" t="s">
        <v>2749</v>
      </c>
      <c r="D5252" t="s">
        <v>2748</v>
      </c>
      <c r="G5252"/>
      <c r="H5252" t="s">
        <v>26470</v>
      </c>
      <c r="K5252" t="s">
        <v>2748</v>
      </c>
      <c r="L5252" t="s">
        <v>2749</v>
      </c>
      <c r="P5252" t="s">
        <v>26470</v>
      </c>
      <c r="Q5252" t="s">
        <v>11249</v>
      </c>
      <c r="R5252" t="s">
        <v>14809</v>
      </c>
      <c r="S5252" t="s">
        <v>14810</v>
      </c>
      <c r="T5252" t="s">
        <v>14779</v>
      </c>
      <c r="U5252" t="s">
        <v>26471</v>
      </c>
      <c r="W5252" t="str">
        <f>_xlfn.XLOOKUP(D5252,'All DP'!B:B,'All DP'!D:D,"Tidak")</f>
        <v>Masih</v>
      </c>
      <c r="X5252" t="str">
        <f t="shared" si="83"/>
        <v>YA</v>
      </c>
    </row>
    <row r="5253" spans="1:24">
      <c r="A5253" s="52">
        <v>46267</v>
      </c>
      <c r="B5253" t="s">
        <v>229</v>
      </c>
      <c r="C5253" t="s">
        <v>5679</v>
      </c>
      <c r="D5253" t="s">
        <v>5678</v>
      </c>
      <c r="G5253"/>
      <c r="H5253" t="s">
        <v>26474</v>
      </c>
      <c r="K5253" t="s">
        <v>5678</v>
      </c>
      <c r="L5253" t="s">
        <v>5679</v>
      </c>
      <c r="P5253" t="s">
        <v>26474</v>
      </c>
      <c r="Q5253" t="s">
        <v>10199</v>
      </c>
      <c r="R5253" t="s">
        <v>16244</v>
      </c>
      <c r="S5253" t="s">
        <v>16245</v>
      </c>
      <c r="T5253" t="s">
        <v>16246</v>
      </c>
      <c r="U5253" t="s">
        <v>26475</v>
      </c>
      <c r="W5253" t="str">
        <f>_xlfn.XLOOKUP(D5253,'All DP'!B:B,'All DP'!D:D,"Tidak")</f>
        <v>Masih</v>
      </c>
      <c r="X5253" t="str">
        <f t="shared" si="83"/>
        <v>YA</v>
      </c>
    </row>
    <row r="5254" spans="1:24">
      <c r="A5254" s="52">
        <v>46267</v>
      </c>
      <c r="B5254" t="s">
        <v>853</v>
      </c>
      <c r="C5254" t="s">
        <v>3683</v>
      </c>
      <c r="D5254" t="s">
        <v>3682</v>
      </c>
      <c r="G5254"/>
      <c r="H5254" t="s">
        <v>26477</v>
      </c>
      <c r="K5254" t="s">
        <v>3682</v>
      </c>
      <c r="L5254" t="s">
        <v>3683</v>
      </c>
      <c r="P5254" t="s">
        <v>26477</v>
      </c>
      <c r="Q5254" t="s">
        <v>11862</v>
      </c>
      <c r="R5254" t="s">
        <v>17857</v>
      </c>
      <c r="S5254" t="s">
        <v>17858</v>
      </c>
      <c r="T5254" t="s">
        <v>17859</v>
      </c>
      <c r="U5254" t="s">
        <v>26478</v>
      </c>
      <c r="W5254" t="str">
        <f>_xlfn.XLOOKUP(D5254,'All DP'!B:B,'All DP'!D:D,"Tidak")</f>
        <v>Masih</v>
      </c>
      <c r="X5254" t="str">
        <f t="shared" si="83"/>
        <v>YA</v>
      </c>
    </row>
    <row r="5255" spans="1:24">
      <c r="A5255" s="52">
        <v>46267</v>
      </c>
      <c r="B5255" t="s">
        <v>848</v>
      </c>
      <c r="C5255" t="s">
        <v>6104</v>
      </c>
      <c r="D5255" t="s">
        <v>6103</v>
      </c>
      <c r="G5255"/>
      <c r="H5255" t="s">
        <v>26479</v>
      </c>
      <c r="K5255" t="s">
        <v>6103</v>
      </c>
      <c r="L5255" t="s">
        <v>6104</v>
      </c>
      <c r="P5255" t="s">
        <v>26479</v>
      </c>
      <c r="Q5255" t="s">
        <v>10181</v>
      </c>
      <c r="R5255" t="s">
        <v>18526</v>
      </c>
      <c r="S5255" t="s">
        <v>18527</v>
      </c>
      <c r="T5255" t="s">
        <v>18528</v>
      </c>
      <c r="U5255" t="s">
        <v>26480</v>
      </c>
      <c r="W5255" t="str">
        <f>_xlfn.XLOOKUP(D5255,'All DP'!B:B,'All DP'!D:D,"Tidak")</f>
        <v>Masih</v>
      </c>
      <c r="X5255" t="str">
        <f t="shared" si="83"/>
        <v>YA</v>
      </c>
    </row>
    <row r="5256" spans="1:24">
      <c r="A5256" s="52">
        <v>46267</v>
      </c>
      <c r="B5256" t="s">
        <v>928</v>
      </c>
      <c r="C5256" t="s">
        <v>2567</v>
      </c>
      <c r="D5256" t="s">
        <v>2566</v>
      </c>
      <c r="G5256"/>
      <c r="H5256" t="s">
        <v>26482</v>
      </c>
      <c r="K5256" t="s">
        <v>2566</v>
      </c>
      <c r="L5256" t="s">
        <v>2567</v>
      </c>
      <c r="P5256" t="s">
        <v>26482</v>
      </c>
      <c r="Q5256" t="s">
        <v>10486</v>
      </c>
      <c r="R5256" t="s">
        <v>17721</v>
      </c>
      <c r="S5256" t="s">
        <v>17722</v>
      </c>
      <c r="T5256" t="s">
        <v>17723</v>
      </c>
      <c r="U5256" t="s">
        <v>26483</v>
      </c>
      <c r="W5256" t="str">
        <f>_xlfn.XLOOKUP(D5256,'All DP'!B:B,'All DP'!D:D,"Tidak")</f>
        <v>Masih</v>
      </c>
      <c r="X5256" t="str">
        <f t="shared" si="83"/>
        <v>YA</v>
      </c>
    </row>
    <row r="5257" spans="1:24">
      <c r="A5257" s="52">
        <v>46267</v>
      </c>
      <c r="B5257" t="s">
        <v>777</v>
      </c>
      <c r="C5257" t="s">
        <v>2594</v>
      </c>
      <c r="D5257" t="s">
        <v>2593</v>
      </c>
      <c r="G5257"/>
      <c r="H5257" t="s">
        <v>26485</v>
      </c>
      <c r="K5257" t="s">
        <v>2593</v>
      </c>
      <c r="L5257" t="s">
        <v>2594</v>
      </c>
      <c r="P5257" t="s">
        <v>26485</v>
      </c>
      <c r="Q5257" t="s">
        <v>10307</v>
      </c>
      <c r="R5257" t="s">
        <v>18619</v>
      </c>
      <c r="S5257" t="s">
        <v>18620</v>
      </c>
      <c r="T5257" t="s">
        <v>18621</v>
      </c>
      <c r="U5257" t="s">
        <v>26486</v>
      </c>
      <c r="W5257" t="str">
        <f>_xlfn.XLOOKUP(D5257,'All DP'!B:B,'All DP'!D:D,"Tidak")</f>
        <v>Masih</v>
      </c>
      <c r="X5257" t="str">
        <f t="shared" si="83"/>
        <v>YA</v>
      </c>
    </row>
    <row r="5258" spans="1:24">
      <c r="A5258" s="52">
        <v>46267</v>
      </c>
      <c r="B5258" t="s">
        <v>30</v>
      </c>
      <c r="C5258" t="s">
        <v>279</v>
      </c>
      <c r="D5258" t="s">
        <v>278</v>
      </c>
      <c r="G5258"/>
      <c r="H5258" t="s">
        <v>26487</v>
      </c>
      <c r="K5258" t="s">
        <v>278</v>
      </c>
      <c r="L5258" t="s">
        <v>279</v>
      </c>
      <c r="P5258" t="s">
        <v>26487</v>
      </c>
      <c r="Q5258" t="s">
        <v>10259</v>
      </c>
      <c r="R5258" t="s">
        <v>21187</v>
      </c>
      <c r="S5258" t="s">
        <v>21188</v>
      </c>
      <c r="T5258" t="s">
        <v>21189</v>
      </c>
      <c r="U5258" t="s">
        <v>26488</v>
      </c>
      <c r="W5258" t="str">
        <f>_xlfn.XLOOKUP(D5258,'All DP'!B:B,'All DP'!D:D,"Tidak")</f>
        <v>Masih</v>
      </c>
      <c r="X5258" t="str">
        <f t="shared" si="83"/>
        <v>YA</v>
      </c>
    </row>
    <row r="5259" spans="1:24">
      <c r="A5259" s="52">
        <v>46267</v>
      </c>
      <c r="B5259" t="s">
        <v>391</v>
      </c>
      <c r="C5259" t="s">
        <v>5635</v>
      </c>
      <c r="D5259" t="s">
        <v>5634</v>
      </c>
      <c r="G5259"/>
      <c r="H5259" t="s">
        <v>26490</v>
      </c>
      <c r="K5259" t="s">
        <v>5634</v>
      </c>
      <c r="L5259" t="s">
        <v>5635</v>
      </c>
      <c r="P5259" t="s">
        <v>26490</v>
      </c>
      <c r="Q5259" t="s">
        <v>11249</v>
      </c>
      <c r="R5259" t="s">
        <v>18488</v>
      </c>
      <c r="S5259" t="s">
        <v>18489</v>
      </c>
      <c r="T5259" t="s">
        <v>18490</v>
      </c>
      <c r="U5259" t="s">
        <v>26491</v>
      </c>
      <c r="W5259" t="str">
        <f>_xlfn.XLOOKUP(D5259,'All DP'!B:B,'All DP'!D:D,"Tidak")</f>
        <v>Masih</v>
      </c>
      <c r="X5259" t="str">
        <f t="shared" si="83"/>
        <v>YA</v>
      </c>
    </row>
    <row r="5260" spans="1:24">
      <c r="A5260" s="52">
        <v>46267</v>
      </c>
      <c r="B5260" t="s">
        <v>391</v>
      </c>
      <c r="C5260" t="s">
        <v>5617</v>
      </c>
      <c r="D5260" t="s">
        <v>5616</v>
      </c>
      <c r="G5260"/>
      <c r="H5260" t="s">
        <v>26492</v>
      </c>
      <c r="K5260" t="s">
        <v>5616</v>
      </c>
      <c r="L5260" t="s">
        <v>5617</v>
      </c>
      <c r="P5260" t="s">
        <v>26492</v>
      </c>
      <c r="Q5260" t="s">
        <v>11249</v>
      </c>
      <c r="R5260" t="s">
        <v>16593</v>
      </c>
      <c r="S5260" t="s">
        <v>16594</v>
      </c>
      <c r="T5260" t="s">
        <v>16595</v>
      </c>
      <c r="U5260" t="s">
        <v>26493</v>
      </c>
      <c r="W5260" t="str">
        <f>_xlfn.XLOOKUP(D5260,'All DP'!B:B,'All DP'!D:D,"Tidak")</f>
        <v>Masih</v>
      </c>
      <c r="X5260" t="str">
        <f t="shared" si="83"/>
        <v>YA</v>
      </c>
    </row>
    <row r="5261" spans="1:24">
      <c r="A5261" s="52">
        <v>46267</v>
      </c>
      <c r="B5261" t="s">
        <v>853</v>
      </c>
      <c r="C5261" t="s">
        <v>5417</v>
      </c>
      <c r="D5261" t="s">
        <v>5416</v>
      </c>
      <c r="G5261"/>
      <c r="H5261" t="s">
        <v>26494</v>
      </c>
      <c r="K5261" t="s">
        <v>5416</v>
      </c>
      <c r="L5261" t="s">
        <v>5417</v>
      </c>
      <c r="P5261" t="s">
        <v>26494</v>
      </c>
      <c r="Q5261" t="s">
        <v>11862</v>
      </c>
      <c r="R5261" t="s">
        <v>20540</v>
      </c>
      <c r="S5261" t="s">
        <v>20541</v>
      </c>
      <c r="T5261" t="s">
        <v>20542</v>
      </c>
      <c r="U5261" t="s">
        <v>26495</v>
      </c>
      <c r="W5261" t="str">
        <f>_xlfn.XLOOKUP(D5261,'All DP'!B:B,'All DP'!D:D,"Tidak")</f>
        <v>Masih</v>
      </c>
      <c r="X5261" t="str">
        <f t="shared" si="83"/>
        <v>YA</v>
      </c>
    </row>
    <row r="5262" spans="1:24">
      <c r="A5262" s="52">
        <v>46267</v>
      </c>
      <c r="B5262" t="s">
        <v>928</v>
      </c>
      <c r="C5262" t="s">
        <v>4837</v>
      </c>
      <c r="D5262" t="s">
        <v>4836</v>
      </c>
      <c r="G5262"/>
      <c r="H5262" t="s">
        <v>26497</v>
      </c>
      <c r="K5262" t="s">
        <v>4836</v>
      </c>
      <c r="L5262" t="s">
        <v>4837</v>
      </c>
      <c r="P5262" t="s">
        <v>26497</v>
      </c>
      <c r="Q5262" t="s">
        <v>10486</v>
      </c>
      <c r="R5262" t="s">
        <v>14737</v>
      </c>
      <c r="S5262" t="s">
        <v>14738</v>
      </c>
      <c r="T5262" t="s">
        <v>14739</v>
      </c>
      <c r="U5262" t="s">
        <v>26498</v>
      </c>
      <c r="W5262" t="str">
        <f>_xlfn.XLOOKUP(D5262,'All DP'!B:B,'All DP'!D:D,"Tidak")</f>
        <v>Masih</v>
      </c>
      <c r="X5262" t="str">
        <f t="shared" si="83"/>
        <v>YA</v>
      </c>
    </row>
    <row r="5263" spans="1:24">
      <c r="A5263" s="52">
        <v>46267</v>
      </c>
      <c r="B5263" t="s">
        <v>358</v>
      </c>
      <c r="C5263" t="s">
        <v>5336</v>
      </c>
      <c r="D5263" t="s">
        <v>5335</v>
      </c>
      <c r="G5263"/>
      <c r="H5263" t="s">
        <v>26500</v>
      </c>
      <c r="K5263" t="s">
        <v>5335</v>
      </c>
      <c r="L5263" t="s">
        <v>5336</v>
      </c>
      <c r="P5263" t="s">
        <v>26500</v>
      </c>
      <c r="Q5263" t="s">
        <v>10443</v>
      </c>
      <c r="R5263" t="s">
        <v>19459</v>
      </c>
      <c r="S5263" t="s">
        <v>19460</v>
      </c>
      <c r="T5263" t="s">
        <v>19461</v>
      </c>
      <c r="U5263" t="s">
        <v>26501</v>
      </c>
      <c r="W5263" t="str">
        <f>_xlfn.XLOOKUP(D5263,'All DP'!B:B,'All DP'!D:D,"Tidak")</f>
        <v>Masih</v>
      </c>
      <c r="X5263" t="str">
        <f t="shared" si="83"/>
        <v>YA</v>
      </c>
    </row>
    <row r="5264" spans="1:24">
      <c r="A5264" s="52">
        <v>46267</v>
      </c>
      <c r="B5264" t="s">
        <v>848</v>
      </c>
      <c r="C5264" t="s">
        <v>1880</v>
      </c>
      <c r="D5264" t="s">
        <v>1879</v>
      </c>
      <c r="G5264"/>
      <c r="H5264" t="s">
        <v>26503</v>
      </c>
      <c r="K5264" t="s">
        <v>1879</v>
      </c>
      <c r="L5264" t="s">
        <v>1880</v>
      </c>
      <c r="P5264" t="s">
        <v>26503</v>
      </c>
      <c r="Q5264" t="s">
        <v>10181</v>
      </c>
      <c r="R5264" t="s">
        <v>19216</v>
      </c>
      <c r="S5264" t="s">
        <v>19217</v>
      </c>
      <c r="T5264" t="s">
        <v>19218</v>
      </c>
      <c r="U5264" t="s">
        <v>26504</v>
      </c>
      <c r="W5264" t="str">
        <f>_xlfn.XLOOKUP(D5264,'All DP'!B:B,'All DP'!D:D,"Tidak")</f>
        <v>Masih</v>
      </c>
      <c r="X5264" t="str">
        <f t="shared" si="83"/>
        <v>YA</v>
      </c>
    </row>
    <row r="5265" spans="1:24">
      <c r="A5265" s="52">
        <v>46267</v>
      </c>
      <c r="B5265" t="s">
        <v>229</v>
      </c>
      <c r="C5265" t="s">
        <v>5073</v>
      </c>
      <c r="D5265" t="s">
        <v>5072</v>
      </c>
      <c r="G5265"/>
      <c r="H5265" t="s">
        <v>26505</v>
      </c>
      <c r="K5265" t="s">
        <v>5072</v>
      </c>
      <c r="L5265" t="s">
        <v>5073</v>
      </c>
      <c r="P5265" t="s">
        <v>26505</v>
      </c>
      <c r="Q5265" t="s">
        <v>10199</v>
      </c>
      <c r="R5265" t="s">
        <v>11317</v>
      </c>
      <c r="S5265" t="s">
        <v>11318</v>
      </c>
      <c r="T5265" t="s">
        <v>11319</v>
      </c>
      <c r="U5265" t="s">
        <v>26506</v>
      </c>
      <c r="W5265" t="str">
        <f>_xlfn.XLOOKUP(D5265,'All DP'!B:B,'All DP'!D:D,"Tidak")</f>
        <v>Masih</v>
      </c>
      <c r="X5265" t="str">
        <f t="shared" si="83"/>
        <v>YA</v>
      </c>
    </row>
    <row r="5266" spans="1:24">
      <c r="A5266" s="52">
        <v>46267</v>
      </c>
      <c r="B5266" t="s">
        <v>229</v>
      </c>
      <c r="C5266" t="s">
        <v>4687</v>
      </c>
      <c r="D5266" t="s">
        <v>4686</v>
      </c>
      <c r="G5266"/>
      <c r="H5266" t="s">
        <v>26507</v>
      </c>
      <c r="K5266" t="s">
        <v>4686</v>
      </c>
      <c r="L5266" t="s">
        <v>4687</v>
      </c>
      <c r="P5266" t="s">
        <v>26507</v>
      </c>
      <c r="Q5266" t="s">
        <v>10199</v>
      </c>
      <c r="R5266" t="s">
        <v>11096</v>
      </c>
      <c r="S5266" t="s">
        <v>11097</v>
      </c>
      <c r="T5266" t="s">
        <v>11098</v>
      </c>
      <c r="U5266" t="s">
        <v>26508</v>
      </c>
      <c r="W5266" t="str">
        <f>_xlfn.XLOOKUP(D5266,'All DP'!B:B,'All DP'!D:D,"Tidak")</f>
        <v>Masih</v>
      </c>
      <c r="X5266" t="str">
        <f t="shared" si="83"/>
        <v>YA</v>
      </c>
    </row>
    <row r="5267" spans="1:24">
      <c r="A5267" s="52">
        <v>46267</v>
      </c>
      <c r="B5267" t="s">
        <v>853</v>
      </c>
      <c r="C5267" t="s">
        <v>5177</v>
      </c>
      <c r="D5267" t="s">
        <v>5176</v>
      </c>
      <c r="G5267"/>
      <c r="H5267" t="s">
        <v>26510</v>
      </c>
      <c r="K5267" t="s">
        <v>5176</v>
      </c>
      <c r="L5267" t="s">
        <v>5177</v>
      </c>
      <c r="P5267" t="s">
        <v>26510</v>
      </c>
      <c r="Q5267" t="s">
        <v>11862</v>
      </c>
      <c r="R5267" t="s">
        <v>15707</v>
      </c>
      <c r="S5267" t="s">
        <v>15708</v>
      </c>
      <c r="T5267" t="s">
        <v>15709</v>
      </c>
      <c r="U5267" t="s">
        <v>26511</v>
      </c>
      <c r="W5267" t="str">
        <f>_xlfn.XLOOKUP(D5267,'All DP'!B:B,'All DP'!D:D,"Tidak")</f>
        <v>Masih</v>
      </c>
      <c r="X5267" t="str">
        <f t="shared" si="83"/>
        <v>YA</v>
      </c>
    </row>
    <row r="5268" spans="1:24">
      <c r="A5268" s="52">
        <v>46267</v>
      </c>
      <c r="B5268" t="s">
        <v>391</v>
      </c>
      <c r="C5268" t="s">
        <v>5233</v>
      </c>
      <c r="D5268" t="s">
        <v>5232</v>
      </c>
      <c r="G5268"/>
      <c r="H5268" t="s">
        <v>26513</v>
      </c>
      <c r="K5268" t="s">
        <v>5232</v>
      </c>
      <c r="L5268" t="s">
        <v>5233</v>
      </c>
      <c r="P5268" t="s">
        <v>26513</v>
      </c>
      <c r="Q5268" t="s">
        <v>11249</v>
      </c>
      <c r="R5268" t="s">
        <v>13482</v>
      </c>
      <c r="S5268" t="s">
        <v>13483</v>
      </c>
      <c r="T5268" t="s">
        <v>13484</v>
      </c>
      <c r="U5268" t="s">
        <v>26514</v>
      </c>
      <c r="W5268" t="str">
        <f>_xlfn.XLOOKUP(D5268,'All DP'!B:B,'All DP'!D:D,"Tidak")</f>
        <v>Masih</v>
      </c>
      <c r="X5268" t="str">
        <f t="shared" si="83"/>
        <v>YA</v>
      </c>
    </row>
    <row r="5269" spans="1:24">
      <c r="A5269" s="52">
        <v>46267</v>
      </c>
      <c r="B5269" t="s">
        <v>391</v>
      </c>
      <c r="C5269" t="s">
        <v>6402</v>
      </c>
      <c r="D5269" t="s">
        <v>6401</v>
      </c>
      <c r="G5269"/>
      <c r="H5269" t="s">
        <v>26516</v>
      </c>
      <c r="K5269" t="s">
        <v>6401</v>
      </c>
      <c r="L5269" t="s">
        <v>6402</v>
      </c>
      <c r="P5269" t="s">
        <v>26516</v>
      </c>
      <c r="Q5269" t="s">
        <v>11249</v>
      </c>
      <c r="R5269" t="s">
        <v>20126</v>
      </c>
      <c r="S5269" t="s">
        <v>20127</v>
      </c>
      <c r="T5269" t="s">
        <v>20128</v>
      </c>
      <c r="U5269" t="s">
        <v>26517</v>
      </c>
      <c r="W5269" t="str">
        <f>_xlfn.XLOOKUP(D5269,'All DP'!B:B,'All DP'!D:D,"Tidak")</f>
        <v>Masih</v>
      </c>
      <c r="X5269" t="str">
        <f t="shared" si="83"/>
        <v>YA</v>
      </c>
    </row>
    <row r="5270" spans="1:24">
      <c r="A5270" s="52">
        <v>46267</v>
      </c>
      <c r="B5270" t="s">
        <v>848</v>
      </c>
      <c r="C5270" t="s">
        <v>6086</v>
      </c>
      <c r="D5270" t="s">
        <v>6085</v>
      </c>
      <c r="G5270"/>
      <c r="H5270" t="s">
        <v>26516</v>
      </c>
      <c r="K5270" t="s">
        <v>6085</v>
      </c>
      <c r="L5270" t="s">
        <v>6086</v>
      </c>
      <c r="P5270" t="s">
        <v>26516</v>
      </c>
      <c r="Q5270" t="s">
        <v>10181</v>
      </c>
      <c r="R5270" t="s">
        <v>20357</v>
      </c>
      <c r="S5270" t="s">
        <v>20358</v>
      </c>
      <c r="T5270" t="s">
        <v>20359</v>
      </c>
      <c r="U5270" t="s">
        <v>26519</v>
      </c>
      <c r="W5270" t="str">
        <f>_xlfn.XLOOKUP(D5270,'All DP'!B:B,'All DP'!D:D,"Tidak")</f>
        <v>Masih</v>
      </c>
      <c r="X5270" t="str">
        <f t="shared" si="83"/>
        <v>YA</v>
      </c>
    </row>
    <row r="5271" spans="1:24">
      <c r="A5271" s="52">
        <v>46267</v>
      </c>
      <c r="B5271" t="s">
        <v>410</v>
      </c>
      <c r="C5271" t="s">
        <v>6484</v>
      </c>
      <c r="D5271" t="s">
        <v>6483</v>
      </c>
      <c r="G5271"/>
      <c r="H5271" t="s">
        <v>26520</v>
      </c>
      <c r="K5271" t="s">
        <v>6483</v>
      </c>
      <c r="L5271" t="s">
        <v>6484</v>
      </c>
      <c r="P5271" t="s">
        <v>26520</v>
      </c>
      <c r="Q5271" t="s">
        <v>10410</v>
      </c>
      <c r="R5271" t="s">
        <v>19735</v>
      </c>
      <c r="S5271" t="s">
        <v>19736</v>
      </c>
      <c r="T5271" t="s">
        <v>19737</v>
      </c>
      <c r="U5271" t="s">
        <v>26521</v>
      </c>
      <c r="W5271" t="str">
        <f>_xlfn.XLOOKUP(D5271,'All DP'!B:B,'All DP'!D:D,"Tidak")</f>
        <v>Masih</v>
      </c>
      <c r="X5271" t="str">
        <f t="shared" si="83"/>
        <v>YA</v>
      </c>
    </row>
    <row r="5272" spans="1:24">
      <c r="A5272" s="52">
        <v>46267</v>
      </c>
      <c r="B5272" t="s">
        <v>565</v>
      </c>
      <c r="C5272" t="s">
        <v>2230</v>
      </c>
      <c r="D5272" t="s">
        <v>2229</v>
      </c>
      <c r="G5272"/>
      <c r="H5272" t="s">
        <v>26520</v>
      </c>
      <c r="K5272" t="s">
        <v>2229</v>
      </c>
      <c r="L5272" t="s">
        <v>2230</v>
      </c>
      <c r="P5272" t="s">
        <v>26520</v>
      </c>
      <c r="Q5272" t="s">
        <v>11660</v>
      </c>
      <c r="R5272" t="s">
        <v>14297</v>
      </c>
      <c r="S5272" t="s">
        <v>14298</v>
      </c>
      <c r="T5272" t="s">
        <v>14299</v>
      </c>
      <c r="U5272" t="s">
        <v>26523</v>
      </c>
      <c r="W5272" t="str">
        <f>_xlfn.XLOOKUP(D5272,'All DP'!B:B,'All DP'!D:D,"Tidak")</f>
        <v>Masih</v>
      </c>
      <c r="X5272" t="str">
        <f t="shared" si="83"/>
        <v>YA</v>
      </c>
    </row>
    <row r="5273" spans="1:24">
      <c r="A5273" s="52">
        <v>46267</v>
      </c>
      <c r="B5273" t="s">
        <v>565</v>
      </c>
      <c r="C5273" t="s">
        <v>2258</v>
      </c>
      <c r="D5273" t="s">
        <v>2257</v>
      </c>
      <c r="G5273"/>
      <c r="H5273" t="s">
        <v>26524</v>
      </c>
      <c r="K5273" t="s">
        <v>2257</v>
      </c>
      <c r="L5273" t="s">
        <v>2258</v>
      </c>
      <c r="P5273" t="s">
        <v>26524</v>
      </c>
      <c r="Q5273" t="s">
        <v>11660</v>
      </c>
      <c r="R5273" t="s">
        <v>19127</v>
      </c>
      <c r="S5273" t="s">
        <v>19128</v>
      </c>
      <c r="T5273" t="s">
        <v>19129</v>
      </c>
      <c r="U5273" t="s">
        <v>26525</v>
      </c>
      <c r="W5273" t="str">
        <f>_xlfn.XLOOKUP(D5273,'All DP'!B:B,'All DP'!D:D,"Tidak")</f>
        <v>Masih</v>
      </c>
      <c r="X5273" t="str">
        <f t="shared" si="83"/>
        <v>YA</v>
      </c>
    </row>
    <row r="5274" spans="1:24">
      <c r="A5274" s="52">
        <v>46267</v>
      </c>
      <c r="B5274" t="s">
        <v>588</v>
      </c>
      <c r="C5274" t="s">
        <v>4559</v>
      </c>
      <c r="D5274" t="s">
        <v>4558</v>
      </c>
      <c r="G5274"/>
      <c r="H5274" t="s">
        <v>26524</v>
      </c>
      <c r="K5274" t="s">
        <v>4558</v>
      </c>
      <c r="L5274" t="s">
        <v>4559</v>
      </c>
      <c r="P5274" t="s">
        <v>26524</v>
      </c>
      <c r="Q5274" t="s">
        <v>10385</v>
      </c>
      <c r="R5274" t="s">
        <v>17840</v>
      </c>
      <c r="S5274" t="s">
        <v>17841</v>
      </c>
      <c r="T5274" t="s">
        <v>17842</v>
      </c>
      <c r="U5274" t="s">
        <v>26526</v>
      </c>
      <c r="W5274" t="str">
        <f>_xlfn.XLOOKUP(D5274,'All DP'!B:B,'All DP'!D:D,"Tidak")</f>
        <v>Masih</v>
      </c>
      <c r="X5274" t="str">
        <f t="shared" si="83"/>
        <v>YA</v>
      </c>
    </row>
    <row r="5275" spans="1:24">
      <c r="A5275" s="52">
        <v>46267</v>
      </c>
      <c r="B5275" t="s">
        <v>853</v>
      </c>
      <c r="C5275" t="s">
        <v>2036</v>
      </c>
      <c r="D5275" t="s">
        <v>2035</v>
      </c>
      <c r="G5275"/>
      <c r="H5275" t="s">
        <v>26528</v>
      </c>
      <c r="K5275" t="s">
        <v>2035</v>
      </c>
      <c r="L5275" t="s">
        <v>2036</v>
      </c>
      <c r="P5275" t="s">
        <v>26528</v>
      </c>
      <c r="Q5275" t="s">
        <v>11862</v>
      </c>
      <c r="R5275" t="s">
        <v>17903</v>
      </c>
      <c r="S5275" t="s">
        <v>17904</v>
      </c>
      <c r="T5275" t="s">
        <v>17905</v>
      </c>
      <c r="U5275" t="s">
        <v>26529</v>
      </c>
      <c r="W5275" t="str">
        <f>_xlfn.XLOOKUP(D5275,'All DP'!B:B,'All DP'!D:D,"Tidak")</f>
        <v>Masih</v>
      </c>
      <c r="X5275" t="str">
        <f t="shared" si="83"/>
        <v>YA</v>
      </c>
    </row>
    <row r="5276" spans="1:24">
      <c r="A5276" s="52">
        <v>46267</v>
      </c>
      <c r="B5276" t="s">
        <v>588</v>
      </c>
      <c r="C5276" t="s">
        <v>4477</v>
      </c>
      <c r="D5276" t="s">
        <v>4476</v>
      </c>
      <c r="G5276"/>
      <c r="H5276" t="s">
        <v>26530</v>
      </c>
      <c r="K5276" t="s">
        <v>4476</v>
      </c>
      <c r="L5276" t="s">
        <v>4477</v>
      </c>
      <c r="P5276" t="s">
        <v>26530</v>
      </c>
      <c r="Q5276" t="s">
        <v>10385</v>
      </c>
      <c r="R5276" t="s">
        <v>17851</v>
      </c>
      <c r="S5276" t="s">
        <v>17852</v>
      </c>
      <c r="T5276" t="s">
        <v>17853</v>
      </c>
      <c r="U5276" t="s">
        <v>26531</v>
      </c>
      <c r="W5276" t="str">
        <f>_xlfn.XLOOKUP(D5276,'All DP'!B:B,'All DP'!D:D,"Tidak")</f>
        <v>Masih</v>
      </c>
      <c r="X5276" t="str">
        <f t="shared" si="83"/>
        <v>YA</v>
      </c>
    </row>
    <row r="5277" spans="1:24">
      <c r="A5277" s="52">
        <v>46267</v>
      </c>
      <c r="B5277" t="s">
        <v>1026</v>
      </c>
      <c r="C5277" t="s">
        <v>6570</v>
      </c>
      <c r="D5277" t="s">
        <v>6569</v>
      </c>
      <c r="G5277"/>
      <c r="H5277" t="s">
        <v>26533</v>
      </c>
      <c r="K5277" t="s">
        <v>6569</v>
      </c>
      <c r="L5277" t="s">
        <v>6570</v>
      </c>
      <c r="P5277" t="s">
        <v>26533</v>
      </c>
      <c r="Q5277" t="s">
        <v>10270</v>
      </c>
      <c r="R5277" t="s">
        <v>18575</v>
      </c>
      <c r="S5277" t="s">
        <v>18576</v>
      </c>
      <c r="T5277" t="s">
        <v>18577</v>
      </c>
      <c r="U5277" t="s">
        <v>26534</v>
      </c>
      <c r="W5277" t="str">
        <f>_xlfn.XLOOKUP(D5277,'All DP'!B:B,'All DP'!D:D,"Tidak")</f>
        <v>Masih</v>
      </c>
      <c r="X5277" t="str">
        <f t="shared" si="83"/>
        <v>YA</v>
      </c>
    </row>
    <row r="5278" spans="1:24">
      <c r="A5278" s="52">
        <v>46267</v>
      </c>
      <c r="B5278" t="s">
        <v>991</v>
      </c>
      <c r="C5278" t="s">
        <v>1036</v>
      </c>
      <c r="D5278" t="s">
        <v>1035</v>
      </c>
      <c r="G5278"/>
      <c r="H5278" t="s">
        <v>26536</v>
      </c>
      <c r="K5278" t="s">
        <v>1035</v>
      </c>
      <c r="L5278" t="s">
        <v>1036</v>
      </c>
      <c r="P5278" t="s">
        <v>26536</v>
      </c>
      <c r="Q5278" t="s">
        <v>12496</v>
      </c>
      <c r="R5278" t="s">
        <v>20143</v>
      </c>
      <c r="S5278" t="s">
        <v>20144</v>
      </c>
      <c r="T5278" t="s">
        <v>20145</v>
      </c>
      <c r="U5278" t="s">
        <v>26537</v>
      </c>
      <c r="W5278" t="str">
        <f>_xlfn.XLOOKUP(D5278,'All DP'!B:B,'All DP'!D:D,"Tidak")</f>
        <v>Masih</v>
      </c>
      <c r="X5278" t="str">
        <f t="shared" ref="X5278:X5341" si="84">IFERROR(IF(MOD(H5278,1)&lt;=TIME(15,0,0),"YA","TIDAK"),0)</f>
        <v>YA</v>
      </c>
    </row>
    <row r="5279" spans="1:24">
      <c r="A5279" s="52">
        <v>46267</v>
      </c>
      <c r="B5279" t="s">
        <v>30</v>
      </c>
      <c r="C5279" t="s">
        <v>128</v>
      </c>
      <c r="D5279" t="s">
        <v>127</v>
      </c>
      <c r="G5279"/>
      <c r="H5279" t="s">
        <v>26539</v>
      </c>
      <c r="K5279" t="s">
        <v>127</v>
      </c>
      <c r="L5279" t="s">
        <v>128</v>
      </c>
      <c r="P5279" t="s">
        <v>26539</v>
      </c>
      <c r="Q5279" t="s">
        <v>10259</v>
      </c>
      <c r="R5279" t="s">
        <v>19487</v>
      </c>
      <c r="S5279" t="s">
        <v>19488</v>
      </c>
      <c r="T5279" t="s">
        <v>19489</v>
      </c>
      <c r="U5279" t="s">
        <v>26540</v>
      </c>
      <c r="W5279" t="str">
        <f>_xlfn.XLOOKUP(D5279,'All DP'!B:B,'All DP'!D:D,"Tidak")</f>
        <v>Masih</v>
      </c>
      <c r="X5279" t="str">
        <f t="shared" si="84"/>
        <v>YA</v>
      </c>
    </row>
    <row r="5280" spans="1:24">
      <c r="A5280" s="52">
        <v>46267</v>
      </c>
      <c r="B5280" t="s">
        <v>391</v>
      </c>
      <c r="C5280" t="s">
        <v>3041</v>
      </c>
      <c r="D5280" t="s">
        <v>3040</v>
      </c>
      <c r="G5280"/>
      <c r="H5280" t="s">
        <v>26541</v>
      </c>
      <c r="K5280" t="s">
        <v>3040</v>
      </c>
      <c r="L5280" t="s">
        <v>3041</v>
      </c>
      <c r="P5280" t="s">
        <v>26541</v>
      </c>
      <c r="Q5280" t="s">
        <v>11249</v>
      </c>
      <c r="R5280" t="s">
        <v>19136</v>
      </c>
      <c r="S5280" t="s">
        <v>19137</v>
      </c>
      <c r="T5280" t="s">
        <v>19138</v>
      </c>
      <c r="U5280" t="s">
        <v>26542</v>
      </c>
      <c r="W5280" t="str">
        <f>_xlfn.XLOOKUP(D5280,'All DP'!B:B,'All DP'!D:D,"Tidak")</f>
        <v>Masih</v>
      </c>
      <c r="X5280" t="str">
        <f t="shared" si="84"/>
        <v>YA</v>
      </c>
    </row>
    <row r="5281" spans="1:24">
      <c r="A5281" s="52">
        <v>46267</v>
      </c>
      <c r="B5281" t="s">
        <v>853</v>
      </c>
      <c r="C5281" t="s">
        <v>4519</v>
      </c>
      <c r="D5281" t="s">
        <v>4518</v>
      </c>
      <c r="G5281"/>
      <c r="H5281" t="s">
        <v>26544</v>
      </c>
      <c r="K5281" t="s">
        <v>4518</v>
      </c>
      <c r="L5281" t="s">
        <v>4519</v>
      </c>
      <c r="P5281" t="s">
        <v>26544</v>
      </c>
      <c r="Q5281" t="s">
        <v>11862</v>
      </c>
      <c r="R5281" t="s">
        <v>19955</v>
      </c>
      <c r="S5281" t="s">
        <v>19956</v>
      </c>
      <c r="T5281" t="s">
        <v>19957</v>
      </c>
      <c r="U5281" t="s">
        <v>26545</v>
      </c>
      <c r="W5281" t="str">
        <f>_xlfn.XLOOKUP(D5281,'All DP'!B:B,'All DP'!D:D,"Tidak")</f>
        <v>Masih</v>
      </c>
      <c r="X5281" t="str">
        <f t="shared" si="84"/>
        <v>YA</v>
      </c>
    </row>
    <row r="5282" spans="1:24">
      <c r="A5282" s="52">
        <v>46267</v>
      </c>
      <c r="B5282" t="s">
        <v>391</v>
      </c>
      <c r="C5282" t="s">
        <v>4955</v>
      </c>
      <c r="D5282" t="s">
        <v>4954</v>
      </c>
      <c r="G5282"/>
      <c r="H5282" t="s">
        <v>26548</v>
      </c>
      <c r="K5282" t="s">
        <v>4954</v>
      </c>
      <c r="L5282" t="s">
        <v>4955</v>
      </c>
      <c r="P5282" t="s">
        <v>26548</v>
      </c>
      <c r="Q5282" t="s">
        <v>11249</v>
      </c>
      <c r="R5282" t="s">
        <v>18651</v>
      </c>
      <c r="S5282" t="s">
        <v>20754</v>
      </c>
      <c r="T5282" t="s">
        <v>20755</v>
      </c>
      <c r="U5282" t="s">
        <v>26549</v>
      </c>
      <c r="W5282" t="str">
        <f>_xlfn.XLOOKUP(D5282,'All DP'!B:B,'All DP'!D:D,"Tidak")</f>
        <v>Masih</v>
      </c>
      <c r="X5282" t="str">
        <f t="shared" si="84"/>
        <v>YA</v>
      </c>
    </row>
    <row r="5283" spans="1:24">
      <c r="A5283" s="52">
        <v>46267</v>
      </c>
      <c r="B5283" t="s">
        <v>410</v>
      </c>
      <c r="C5283" t="s">
        <v>2622</v>
      </c>
      <c r="D5283" t="s">
        <v>2621</v>
      </c>
      <c r="G5283"/>
      <c r="H5283" t="s">
        <v>26551</v>
      </c>
      <c r="K5283" t="s">
        <v>2621</v>
      </c>
      <c r="L5283" t="s">
        <v>2622</v>
      </c>
      <c r="P5283" t="s">
        <v>26551</v>
      </c>
      <c r="Q5283" t="s">
        <v>10410</v>
      </c>
      <c r="R5283" t="s">
        <v>19971</v>
      </c>
      <c r="S5283" t="s">
        <v>19972</v>
      </c>
      <c r="T5283" t="s">
        <v>19973</v>
      </c>
      <c r="U5283" t="s">
        <v>26552</v>
      </c>
      <c r="W5283" t="str">
        <f>_xlfn.XLOOKUP(D5283,'All DP'!B:B,'All DP'!D:D,"Tidak")</f>
        <v>Masih</v>
      </c>
      <c r="X5283" t="str">
        <f t="shared" si="84"/>
        <v>YA</v>
      </c>
    </row>
    <row r="5284" spans="1:24">
      <c r="A5284" s="52">
        <v>46267</v>
      </c>
      <c r="B5284" t="s">
        <v>229</v>
      </c>
      <c r="C5284" t="s">
        <v>238</v>
      </c>
      <c r="D5284" t="s">
        <v>238</v>
      </c>
      <c r="G5284"/>
      <c r="H5284" t="s">
        <v>26554</v>
      </c>
      <c r="K5284" t="s">
        <v>238</v>
      </c>
      <c r="L5284" t="s">
        <v>238</v>
      </c>
      <c r="P5284" t="s">
        <v>26554</v>
      </c>
      <c r="Q5284" t="s">
        <v>10199</v>
      </c>
      <c r="R5284" t="s">
        <v>17455</v>
      </c>
      <c r="S5284" t="s">
        <v>17456</v>
      </c>
      <c r="T5284" t="s">
        <v>17457</v>
      </c>
      <c r="U5284" t="s">
        <v>26555</v>
      </c>
      <c r="W5284" t="str">
        <f>_xlfn.XLOOKUP(D5284,'All DP'!B:B,'All DP'!D:D,"Tidak")</f>
        <v>Masih</v>
      </c>
      <c r="X5284" t="str">
        <f t="shared" si="84"/>
        <v>YA</v>
      </c>
    </row>
    <row r="5285" spans="1:24">
      <c r="A5285" s="52">
        <v>46267</v>
      </c>
      <c r="B5285" t="s">
        <v>853</v>
      </c>
      <c r="C5285" t="s">
        <v>5495</v>
      </c>
      <c r="D5285" t="s">
        <v>5494</v>
      </c>
      <c r="G5285"/>
      <c r="H5285" t="s">
        <v>26556</v>
      </c>
      <c r="K5285" t="s">
        <v>5494</v>
      </c>
      <c r="L5285" t="s">
        <v>5495</v>
      </c>
      <c r="P5285" t="s">
        <v>26556</v>
      </c>
      <c r="Q5285" t="s">
        <v>11862</v>
      </c>
      <c r="R5285" t="s">
        <v>19917</v>
      </c>
      <c r="S5285" t="s">
        <v>19918</v>
      </c>
      <c r="T5285" t="s">
        <v>19919</v>
      </c>
      <c r="U5285" t="s">
        <v>26557</v>
      </c>
      <c r="W5285" t="str">
        <f>_xlfn.XLOOKUP(D5285,'All DP'!B:B,'All DP'!D:D,"Tidak")</f>
        <v>Masih</v>
      </c>
      <c r="X5285" t="str">
        <f t="shared" si="84"/>
        <v>YA</v>
      </c>
    </row>
    <row r="5286" spans="1:24">
      <c r="A5286" s="52">
        <v>46267</v>
      </c>
      <c r="B5286" t="s">
        <v>453</v>
      </c>
      <c r="C5286" t="s">
        <v>5403</v>
      </c>
      <c r="D5286" t="s">
        <v>5402</v>
      </c>
      <c r="G5286"/>
      <c r="H5286" t="s">
        <v>26558</v>
      </c>
      <c r="K5286" t="s">
        <v>5402</v>
      </c>
      <c r="L5286" t="s">
        <v>5403</v>
      </c>
      <c r="P5286" t="s">
        <v>26558</v>
      </c>
      <c r="Q5286" t="s">
        <v>10193</v>
      </c>
      <c r="R5286" t="s">
        <v>26559</v>
      </c>
      <c r="S5286" t="s">
        <v>26560</v>
      </c>
      <c r="T5286" t="s">
        <v>26561</v>
      </c>
      <c r="U5286" t="s">
        <v>26562</v>
      </c>
      <c r="W5286" t="str">
        <f>_xlfn.XLOOKUP(D5286,'All DP'!B:B,'All DP'!D:D,"Tidak")</f>
        <v>Masih</v>
      </c>
      <c r="X5286" t="str">
        <f t="shared" si="84"/>
        <v>YA</v>
      </c>
    </row>
    <row r="5287" spans="1:24">
      <c r="A5287" s="52">
        <v>46267</v>
      </c>
      <c r="B5287" t="s">
        <v>848</v>
      </c>
      <c r="C5287" t="s">
        <v>850</v>
      </c>
      <c r="D5287" t="s">
        <v>849</v>
      </c>
      <c r="G5287"/>
      <c r="H5287" t="s">
        <v>26563</v>
      </c>
      <c r="K5287" t="s">
        <v>849</v>
      </c>
      <c r="L5287" t="s">
        <v>850</v>
      </c>
      <c r="P5287" t="s">
        <v>26563</v>
      </c>
      <c r="Q5287" t="s">
        <v>10181</v>
      </c>
      <c r="R5287" t="s">
        <v>20517</v>
      </c>
      <c r="S5287" t="s">
        <v>20518</v>
      </c>
      <c r="T5287" t="s">
        <v>20519</v>
      </c>
      <c r="U5287" t="s">
        <v>26564</v>
      </c>
      <c r="W5287" t="str">
        <f>_xlfn.XLOOKUP(D5287,'All DP'!B:B,'All DP'!D:D,"Tidak")</f>
        <v>Masih</v>
      </c>
      <c r="X5287" t="str">
        <f t="shared" si="84"/>
        <v>YA</v>
      </c>
    </row>
    <row r="5288" spans="1:24">
      <c r="A5288" s="52">
        <v>46267</v>
      </c>
      <c r="B5288" t="s">
        <v>565</v>
      </c>
      <c r="C5288" t="s">
        <v>2132</v>
      </c>
      <c r="D5288" t="s">
        <v>2131</v>
      </c>
      <c r="G5288"/>
      <c r="H5288" t="s">
        <v>26565</v>
      </c>
      <c r="K5288" t="s">
        <v>2131</v>
      </c>
      <c r="L5288" t="s">
        <v>2132</v>
      </c>
      <c r="P5288" t="s">
        <v>26565</v>
      </c>
      <c r="Q5288" t="s">
        <v>11660</v>
      </c>
      <c r="R5288" t="s">
        <v>19115</v>
      </c>
      <c r="S5288" t="s">
        <v>19116</v>
      </c>
      <c r="T5288" t="s">
        <v>19117</v>
      </c>
      <c r="U5288" t="s">
        <v>26566</v>
      </c>
      <c r="W5288" t="str">
        <f>_xlfn.XLOOKUP(D5288,'All DP'!B:B,'All DP'!D:D,"Tidak")</f>
        <v>Masih</v>
      </c>
      <c r="X5288" t="str">
        <f t="shared" si="84"/>
        <v>YA</v>
      </c>
    </row>
    <row r="5289" spans="1:24">
      <c r="A5289" s="52">
        <v>46267</v>
      </c>
      <c r="B5289" t="s">
        <v>391</v>
      </c>
      <c r="C5289" t="s">
        <v>4947</v>
      </c>
      <c r="D5289" t="s">
        <v>4946</v>
      </c>
      <c r="G5289"/>
      <c r="H5289" t="s">
        <v>26567</v>
      </c>
      <c r="K5289" t="s">
        <v>4946</v>
      </c>
      <c r="L5289" t="s">
        <v>4947</v>
      </c>
      <c r="P5289" t="s">
        <v>26567</v>
      </c>
      <c r="Q5289" t="s">
        <v>11249</v>
      </c>
      <c r="R5289" t="s">
        <v>18493</v>
      </c>
      <c r="S5289" t="s">
        <v>18494</v>
      </c>
      <c r="T5289" t="s">
        <v>18495</v>
      </c>
      <c r="U5289" t="s">
        <v>26568</v>
      </c>
      <c r="W5289" t="str">
        <f>_xlfn.XLOOKUP(D5289,'All DP'!B:B,'All DP'!D:D,"Tidak")</f>
        <v>Masih</v>
      </c>
      <c r="X5289" t="str">
        <f t="shared" si="84"/>
        <v>YA</v>
      </c>
    </row>
    <row r="5290" spans="1:24">
      <c r="A5290" s="52">
        <v>46267</v>
      </c>
      <c r="B5290" t="s">
        <v>565</v>
      </c>
      <c r="C5290" t="s">
        <v>2336</v>
      </c>
      <c r="D5290" t="s">
        <v>2335</v>
      </c>
      <c r="G5290"/>
      <c r="H5290" t="s">
        <v>26569</v>
      </c>
      <c r="K5290" t="s">
        <v>2335</v>
      </c>
      <c r="L5290" t="s">
        <v>2336</v>
      </c>
      <c r="P5290" t="s">
        <v>26569</v>
      </c>
      <c r="Q5290" t="s">
        <v>11660</v>
      </c>
      <c r="R5290" t="s">
        <v>20110</v>
      </c>
      <c r="S5290" t="s">
        <v>20111</v>
      </c>
      <c r="T5290" t="s">
        <v>20112</v>
      </c>
      <c r="U5290" t="s">
        <v>26570</v>
      </c>
      <c r="W5290" t="str">
        <f>_xlfn.XLOOKUP(D5290,'All DP'!B:B,'All DP'!D:D,"Tidak")</f>
        <v>Masih</v>
      </c>
      <c r="X5290" t="str">
        <f t="shared" si="84"/>
        <v>YA</v>
      </c>
    </row>
    <row r="5291" spans="1:24">
      <c r="A5291" s="52">
        <v>46267</v>
      </c>
      <c r="B5291" t="s">
        <v>588</v>
      </c>
      <c r="C5291" t="s">
        <v>4617</v>
      </c>
      <c r="D5291" t="s">
        <v>4616</v>
      </c>
      <c r="G5291"/>
      <c r="H5291" t="s">
        <v>26571</v>
      </c>
      <c r="K5291" t="s">
        <v>4616</v>
      </c>
      <c r="L5291" t="s">
        <v>4617</v>
      </c>
      <c r="P5291" t="s">
        <v>26571</v>
      </c>
      <c r="Q5291" t="s">
        <v>10385</v>
      </c>
      <c r="R5291" t="s">
        <v>17040</v>
      </c>
      <c r="S5291" t="s">
        <v>17041</v>
      </c>
      <c r="T5291" t="s">
        <v>17042</v>
      </c>
      <c r="U5291" t="s">
        <v>26572</v>
      </c>
      <c r="W5291" t="str">
        <f>_xlfn.XLOOKUP(D5291,'All DP'!B:B,'All DP'!D:D,"Tidak")</f>
        <v>Masih</v>
      </c>
      <c r="X5291" t="str">
        <f t="shared" si="84"/>
        <v>YA</v>
      </c>
    </row>
    <row r="5292" spans="1:24">
      <c r="A5292" s="52">
        <v>46267</v>
      </c>
      <c r="B5292" t="s">
        <v>848</v>
      </c>
      <c r="C5292" t="s">
        <v>1860</v>
      </c>
      <c r="D5292" t="s">
        <v>1859</v>
      </c>
      <c r="G5292"/>
      <c r="H5292" t="s">
        <v>26574</v>
      </c>
      <c r="K5292" t="s">
        <v>1859</v>
      </c>
      <c r="L5292" t="s">
        <v>1860</v>
      </c>
      <c r="P5292" t="s">
        <v>26574</v>
      </c>
      <c r="Q5292" t="s">
        <v>10181</v>
      </c>
      <c r="R5292" t="s">
        <v>12017</v>
      </c>
      <c r="S5292" t="s">
        <v>12018</v>
      </c>
      <c r="T5292" t="s">
        <v>11512</v>
      </c>
      <c r="U5292" t="s">
        <v>26575</v>
      </c>
      <c r="W5292" t="str">
        <f>_xlfn.XLOOKUP(D5292,'All DP'!B:B,'All DP'!D:D,"Tidak")</f>
        <v>Masih</v>
      </c>
      <c r="X5292" t="str">
        <f t="shared" si="84"/>
        <v>YA</v>
      </c>
    </row>
    <row r="5293" spans="1:24">
      <c r="A5293" s="52">
        <v>46267</v>
      </c>
      <c r="B5293" t="s">
        <v>425</v>
      </c>
      <c r="C5293" t="s">
        <v>832</v>
      </c>
      <c r="D5293" t="s">
        <v>831</v>
      </c>
      <c r="G5293"/>
      <c r="H5293" t="s">
        <v>26576</v>
      </c>
      <c r="K5293" t="s">
        <v>831</v>
      </c>
      <c r="L5293" t="s">
        <v>832</v>
      </c>
      <c r="P5293" t="s">
        <v>26576</v>
      </c>
      <c r="Q5293" t="s">
        <v>10732</v>
      </c>
      <c r="R5293" t="s">
        <v>20459</v>
      </c>
      <c r="S5293" t="s">
        <v>20460</v>
      </c>
      <c r="T5293" t="s">
        <v>20461</v>
      </c>
      <c r="U5293" t="s">
        <v>26577</v>
      </c>
      <c r="W5293" t="str">
        <f>_xlfn.XLOOKUP(D5293,'All DP'!B:B,'All DP'!D:D,"Tidak")</f>
        <v>Masih</v>
      </c>
      <c r="X5293" t="str">
        <f t="shared" si="84"/>
        <v>YA</v>
      </c>
    </row>
    <row r="5294" spans="1:24">
      <c r="A5294" s="52">
        <v>46267</v>
      </c>
      <c r="B5294" t="s">
        <v>777</v>
      </c>
      <c r="C5294" t="s">
        <v>3885</v>
      </c>
      <c r="D5294" t="s">
        <v>3884</v>
      </c>
      <c r="G5294"/>
      <c r="H5294" t="s">
        <v>26579</v>
      </c>
      <c r="K5294" t="s">
        <v>3884</v>
      </c>
      <c r="L5294" t="s">
        <v>3885</v>
      </c>
      <c r="P5294" t="s">
        <v>26579</v>
      </c>
      <c r="Q5294" t="s">
        <v>10307</v>
      </c>
      <c r="R5294" t="s">
        <v>18256</v>
      </c>
      <c r="S5294" t="s">
        <v>18257</v>
      </c>
      <c r="T5294" t="s">
        <v>18258</v>
      </c>
      <c r="U5294" t="s">
        <v>26580</v>
      </c>
      <c r="W5294" t="str">
        <f>_xlfn.XLOOKUP(D5294,'All DP'!B:B,'All DP'!D:D,"Tidak")</f>
        <v>Masih</v>
      </c>
      <c r="X5294" t="str">
        <f t="shared" si="84"/>
        <v>YA</v>
      </c>
    </row>
    <row r="5295" spans="1:24">
      <c r="A5295" s="52">
        <v>46267</v>
      </c>
      <c r="B5295" t="s">
        <v>588</v>
      </c>
      <c r="C5295" t="s">
        <v>3732</v>
      </c>
      <c r="D5295" t="s">
        <v>3731</v>
      </c>
      <c r="G5295"/>
      <c r="H5295" t="s">
        <v>26579</v>
      </c>
      <c r="K5295" t="s">
        <v>3731</v>
      </c>
      <c r="L5295" t="s">
        <v>3732</v>
      </c>
      <c r="P5295" t="s">
        <v>26579</v>
      </c>
      <c r="Q5295" t="s">
        <v>10385</v>
      </c>
      <c r="R5295" t="s">
        <v>17932</v>
      </c>
      <c r="S5295" t="s">
        <v>17933</v>
      </c>
      <c r="T5295" t="s">
        <v>17842</v>
      </c>
      <c r="U5295" t="s">
        <v>26581</v>
      </c>
      <c r="W5295" t="str">
        <f>_xlfn.XLOOKUP(D5295,'All DP'!B:B,'All DP'!D:D,"Tidak")</f>
        <v>Masih</v>
      </c>
      <c r="X5295" t="str">
        <f t="shared" si="84"/>
        <v>YA</v>
      </c>
    </row>
    <row r="5296" spans="1:24">
      <c r="A5296" s="52">
        <v>46267</v>
      </c>
      <c r="B5296" t="s">
        <v>853</v>
      </c>
      <c r="C5296" t="s">
        <v>3687</v>
      </c>
      <c r="D5296" t="s">
        <v>3686</v>
      </c>
      <c r="G5296"/>
      <c r="H5296" t="s">
        <v>26583</v>
      </c>
      <c r="K5296" t="s">
        <v>3686</v>
      </c>
      <c r="L5296" t="s">
        <v>3687</v>
      </c>
      <c r="P5296" t="s">
        <v>26583</v>
      </c>
      <c r="Q5296" t="s">
        <v>11862</v>
      </c>
      <c r="R5296" t="s">
        <v>19443</v>
      </c>
      <c r="S5296" t="s">
        <v>19444</v>
      </c>
      <c r="T5296" t="s">
        <v>19445</v>
      </c>
      <c r="U5296" t="s">
        <v>26584</v>
      </c>
      <c r="W5296" t="str">
        <f>_xlfn.XLOOKUP(D5296,'All DP'!B:B,'All DP'!D:D,"Tidak")</f>
        <v>Masih</v>
      </c>
      <c r="X5296" t="str">
        <f t="shared" si="84"/>
        <v>YA</v>
      </c>
    </row>
    <row r="5297" spans="1:24">
      <c r="A5297" s="52">
        <v>46267</v>
      </c>
      <c r="B5297" t="s">
        <v>588</v>
      </c>
      <c r="C5297" t="s">
        <v>2368</v>
      </c>
      <c r="D5297" t="s">
        <v>2367</v>
      </c>
      <c r="G5297"/>
      <c r="H5297" t="s">
        <v>26585</v>
      </c>
      <c r="K5297" t="s">
        <v>2367</v>
      </c>
      <c r="L5297" t="s">
        <v>2368</v>
      </c>
      <c r="P5297" t="s">
        <v>26585</v>
      </c>
      <c r="Q5297" t="s">
        <v>10385</v>
      </c>
      <c r="R5297" t="s">
        <v>19082</v>
      </c>
      <c r="S5297" t="s">
        <v>19083</v>
      </c>
      <c r="T5297" t="s">
        <v>19084</v>
      </c>
      <c r="U5297" t="s">
        <v>26586</v>
      </c>
      <c r="W5297" t="str">
        <f>_xlfn.XLOOKUP(D5297,'All DP'!B:B,'All DP'!D:D,"Tidak")</f>
        <v>Masih</v>
      </c>
      <c r="X5297" t="str">
        <f t="shared" si="84"/>
        <v>YA</v>
      </c>
    </row>
    <row r="5298" spans="1:24">
      <c r="A5298" s="52">
        <v>46267</v>
      </c>
      <c r="B5298" t="s">
        <v>848</v>
      </c>
      <c r="C5298" t="s">
        <v>1331</v>
      </c>
      <c r="D5298" t="s">
        <v>1330</v>
      </c>
      <c r="G5298"/>
      <c r="H5298" t="s">
        <v>26587</v>
      </c>
      <c r="K5298" t="s">
        <v>1330</v>
      </c>
      <c r="L5298" t="s">
        <v>1331</v>
      </c>
      <c r="P5298" t="s">
        <v>26587</v>
      </c>
      <c r="Q5298" t="s">
        <v>10181</v>
      </c>
      <c r="R5298" t="s">
        <v>18400</v>
      </c>
      <c r="S5298" t="s">
        <v>18401</v>
      </c>
      <c r="T5298" t="s">
        <v>15999</v>
      </c>
      <c r="U5298" t="s">
        <v>26588</v>
      </c>
      <c r="W5298" t="str">
        <f>_xlfn.XLOOKUP(D5298,'All DP'!B:B,'All DP'!D:D,"Tidak")</f>
        <v>Masih</v>
      </c>
      <c r="X5298" t="str">
        <f t="shared" si="84"/>
        <v>YA</v>
      </c>
    </row>
    <row r="5299" spans="1:24">
      <c r="A5299" s="52">
        <v>46267</v>
      </c>
      <c r="B5299" t="s">
        <v>229</v>
      </c>
      <c r="C5299" t="s">
        <v>257</v>
      </c>
      <c r="D5299" t="s">
        <v>257</v>
      </c>
      <c r="G5299"/>
      <c r="H5299" t="s">
        <v>26592</v>
      </c>
      <c r="K5299" t="s">
        <v>257</v>
      </c>
      <c r="L5299" t="s">
        <v>257</v>
      </c>
      <c r="P5299" t="s">
        <v>26592</v>
      </c>
      <c r="Q5299" t="s">
        <v>10199</v>
      </c>
      <c r="R5299" t="s">
        <v>19813</v>
      </c>
      <c r="S5299" t="s">
        <v>19814</v>
      </c>
      <c r="T5299" t="s">
        <v>10331</v>
      </c>
      <c r="U5299" t="s">
        <v>26593</v>
      </c>
      <c r="W5299" t="str">
        <f>_xlfn.XLOOKUP(D5299,'All DP'!B:B,'All DP'!D:D,"Tidak")</f>
        <v>Masih</v>
      </c>
      <c r="X5299" t="str">
        <f t="shared" si="84"/>
        <v>YA</v>
      </c>
    </row>
    <row r="5300" spans="1:24">
      <c r="A5300" s="52">
        <v>46267</v>
      </c>
      <c r="B5300" t="s">
        <v>30</v>
      </c>
      <c r="C5300" t="s">
        <v>54</v>
      </c>
      <c r="D5300" t="s">
        <v>53</v>
      </c>
      <c r="G5300"/>
      <c r="H5300" t="s">
        <v>26595</v>
      </c>
      <c r="K5300" t="s">
        <v>53</v>
      </c>
      <c r="L5300" t="s">
        <v>54</v>
      </c>
      <c r="P5300" t="s">
        <v>26595</v>
      </c>
      <c r="Q5300" t="s">
        <v>10259</v>
      </c>
      <c r="R5300" t="s">
        <v>19583</v>
      </c>
      <c r="S5300" t="s">
        <v>19584</v>
      </c>
      <c r="T5300" t="s">
        <v>9601</v>
      </c>
      <c r="U5300" t="s">
        <v>26596</v>
      </c>
      <c r="W5300" t="str">
        <f>_xlfn.XLOOKUP(D5300,'All DP'!B:B,'All DP'!D:D,"Tidak")</f>
        <v>Masih</v>
      </c>
      <c r="X5300" t="str">
        <f t="shared" si="84"/>
        <v>YA</v>
      </c>
    </row>
    <row r="5301" spans="1:24">
      <c r="A5301" s="52">
        <v>46267</v>
      </c>
      <c r="B5301" t="s">
        <v>30</v>
      </c>
      <c r="C5301" t="s">
        <v>6531</v>
      </c>
      <c r="D5301" t="s">
        <v>6530</v>
      </c>
      <c r="G5301"/>
      <c r="H5301" t="s">
        <v>26598</v>
      </c>
      <c r="K5301" t="s">
        <v>6530</v>
      </c>
      <c r="L5301" t="s">
        <v>6531</v>
      </c>
      <c r="P5301" t="s">
        <v>26598</v>
      </c>
      <c r="Q5301" t="s">
        <v>10259</v>
      </c>
      <c r="R5301" t="s">
        <v>20002</v>
      </c>
      <c r="S5301" t="s">
        <v>20003</v>
      </c>
      <c r="T5301" t="s">
        <v>20004</v>
      </c>
      <c r="U5301" t="s">
        <v>26599</v>
      </c>
      <c r="W5301" t="str">
        <f>_xlfn.XLOOKUP(D5301,'All DP'!B:B,'All DP'!D:D,"Tidak")</f>
        <v>Masih</v>
      </c>
      <c r="X5301" t="str">
        <f t="shared" si="84"/>
        <v>YA</v>
      </c>
    </row>
    <row r="5302" spans="1:24">
      <c r="A5302" s="52">
        <v>46267</v>
      </c>
      <c r="B5302" t="s">
        <v>565</v>
      </c>
      <c r="C5302" t="s">
        <v>2197</v>
      </c>
      <c r="D5302" t="s">
        <v>2197</v>
      </c>
      <c r="G5302"/>
      <c r="H5302" t="s">
        <v>26600</v>
      </c>
      <c r="K5302" t="s">
        <v>2197</v>
      </c>
      <c r="L5302" t="s">
        <v>2197</v>
      </c>
      <c r="P5302" t="s">
        <v>26600</v>
      </c>
      <c r="Q5302" t="s">
        <v>11660</v>
      </c>
      <c r="R5302" t="s">
        <v>16490</v>
      </c>
      <c r="S5302" t="s">
        <v>16491</v>
      </c>
      <c r="T5302" t="s">
        <v>16492</v>
      </c>
      <c r="U5302" t="s">
        <v>26601</v>
      </c>
      <c r="W5302" t="str">
        <f>_xlfn.XLOOKUP(D5302,'All DP'!B:B,'All DP'!D:D,"Tidak")</f>
        <v>Masih</v>
      </c>
      <c r="X5302" t="str">
        <f t="shared" si="84"/>
        <v>YA</v>
      </c>
    </row>
    <row r="5303" spans="1:24">
      <c r="A5303" s="52">
        <v>46267</v>
      </c>
      <c r="B5303" t="s">
        <v>848</v>
      </c>
      <c r="C5303" t="s">
        <v>6310</v>
      </c>
      <c r="D5303" t="s">
        <v>6309</v>
      </c>
      <c r="G5303"/>
      <c r="H5303" t="s">
        <v>26602</v>
      </c>
      <c r="K5303" t="s">
        <v>6309</v>
      </c>
      <c r="L5303" t="s">
        <v>6310</v>
      </c>
      <c r="P5303" t="s">
        <v>26602</v>
      </c>
      <c r="Q5303" t="s">
        <v>10181</v>
      </c>
      <c r="R5303" t="s">
        <v>19949</v>
      </c>
      <c r="S5303" t="s">
        <v>19950</v>
      </c>
      <c r="T5303" t="s">
        <v>19951</v>
      </c>
      <c r="U5303" t="s">
        <v>26603</v>
      </c>
      <c r="W5303" t="str">
        <f>_xlfn.XLOOKUP(D5303,'All DP'!B:B,'All DP'!D:D,"Tidak")</f>
        <v>Masih</v>
      </c>
      <c r="X5303" t="str">
        <f t="shared" si="84"/>
        <v>YA</v>
      </c>
    </row>
    <row r="5304" spans="1:24">
      <c r="A5304" s="52">
        <v>46267</v>
      </c>
      <c r="B5304" t="s">
        <v>565</v>
      </c>
      <c r="C5304" t="s">
        <v>2244</v>
      </c>
      <c r="D5304" t="s">
        <v>2243</v>
      </c>
      <c r="G5304"/>
      <c r="H5304" t="s">
        <v>26608</v>
      </c>
      <c r="K5304" t="s">
        <v>2243</v>
      </c>
      <c r="L5304" t="s">
        <v>2244</v>
      </c>
      <c r="P5304" t="s">
        <v>26608</v>
      </c>
      <c r="Q5304" t="s">
        <v>11660</v>
      </c>
      <c r="R5304" t="s">
        <v>17591</v>
      </c>
      <c r="S5304" t="s">
        <v>17592</v>
      </c>
      <c r="T5304" t="s">
        <v>17593</v>
      </c>
      <c r="U5304" t="s">
        <v>26609</v>
      </c>
      <c r="W5304" t="str">
        <f>_xlfn.XLOOKUP(D5304,'All DP'!B:B,'All DP'!D:D,"Tidak")</f>
        <v>Masih</v>
      </c>
      <c r="X5304" t="str">
        <f t="shared" si="84"/>
        <v>YA</v>
      </c>
    </row>
    <row r="5305" spans="1:24">
      <c r="A5305" s="52">
        <v>46267</v>
      </c>
      <c r="B5305" t="s">
        <v>853</v>
      </c>
      <c r="C5305" t="s">
        <v>4417</v>
      </c>
      <c r="D5305" t="s">
        <v>4416</v>
      </c>
      <c r="G5305"/>
      <c r="H5305" t="s">
        <v>26610</v>
      </c>
      <c r="K5305" t="s">
        <v>4416</v>
      </c>
      <c r="L5305" t="s">
        <v>4417</v>
      </c>
      <c r="P5305" t="s">
        <v>26610</v>
      </c>
      <c r="Q5305" t="s">
        <v>11862</v>
      </c>
      <c r="R5305" t="s">
        <v>18911</v>
      </c>
      <c r="S5305" t="s">
        <v>18912</v>
      </c>
      <c r="T5305" t="s">
        <v>16726</v>
      </c>
      <c r="U5305" t="s">
        <v>26611</v>
      </c>
      <c r="W5305" t="str">
        <f>_xlfn.XLOOKUP(D5305,'All DP'!B:B,'All DP'!D:D,"Tidak")</f>
        <v>Masih</v>
      </c>
      <c r="X5305" t="str">
        <f t="shared" si="84"/>
        <v>YA</v>
      </c>
    </row>
    <row r="5306" spans="1:24">
      <c r="A5306" s="52">
        <v>46267</v>
      </c>
      <c r="B5306" t="s">
        <v>814</v>
      </c>
      <c r="C5306" t="s">
        <v>1157</v>
      </c>
      <c r="D5306" t="s">
        <v>1156</v>
      </c>
      <c r="G5306"/>
      <c r="H5306" t="s">
        <v>26613</v>
      </c>
      <c r="K5306" t="s">
        <v>1156</v>
      </c>
      <c r="L5306" t="s">
        <v>1157</v>
      </c>
      <c r="P5306" t="s">
        <v>26613</v>
      </c>
      <c r="Q5306" t="s">
        <v>10644</v>
      </c>
      <c r="R5306" t="s">
        <v>17873</v>
      </c>
      <c r="S5306" t="s">
        <v>17874</v>
      </c>
      <c r="T5306" t="s">
        <v>17875</v>
      </c>
      <c r="U5306" t="s">
        <v>26614</v>
      </c>
      <c r="W5306" t="str">
        <f>_xlfn.XLOOKUP(D5306,'All DP'!B:B,'All DP'!D:D,"Tidak")</f>
        <v>Masih</v>
      </c>
      <c r="X5306" t="str">
        <f t="shared" si="84"/>
        <v>YA</v>
      </c>
    </row>
    <row r="5307" spans="1:24">
      <c r="A5307" s="52">
        <v>46267</v>
      </c>
      <c r="B5307" t="s">
        <v>229</v>
      </c>
      <c r="C5307" t="s">
        <v>5344</v>
      </c>
      <c r="D5307" t="s">
        <v>5343</v>
      </c>
      <c r="G5307"/>
      <c r="H5307" t="s">
        <v>26616</v>
      </c>
      <c r="K5307" t="s">
        <v>5343</v>
      </c>
      <c r="L5307" t="s">
        <v>5344</v>
      </c>
      <c r="P5307" t="s">
        <v>26616</v>
      </c>
      <c r="Q5307" t="s">
        <v>10199</v>
      </c>
      <c r="R5307" t="s">
        <v>20046</v>
      </c>
      <c r="S5307" t="s">
        <v>20047</v>
      </c>
      <c r="T5307" t="s">
        <v>20048</v>
      </c>
      <c r="U5307" t="s">
        <v>26617</v>
      </c>
      <c r="W5307" t="str">
        <f>_xlfn.XLOOKUP(D5307,'All DP'!B:B,'All DP'!D:D,"Tidak")</f>
        <v>Masih</v>
      </c>
      <c r="X5307" t="str">
        <f t="shared" si="84"/>
        <v>YA</v>
      </c>
    </row>
    <row r="5308" spans="1:24">
      <c r="A5308" s="52">
        <v>46267</v>
      </c>
      <c r="B5308" t="s">
        <v>565</v>
      </c>
      <c r="C5308" t="s">
        <v>3694</v>
      </c>
      <c r="D5308" t="s">
        <v>3693</v>
      </c>
      <c r="G5308"/>
      <c r="H5308" t="s">
        <v>26619</v>
      </c>
      <c r="K5308" t="s">
        <v>3693</v>
      </c>
      <c r="L5308" t="s">
        <v>3694</v>
      </c>
      <c r="P5308" t="s">
        <v>26619</v>
      </c>
      <c r="Q5308" t="s">
        <v>11660</v>
      </c>
      <c r="R5308" t="s">
        <v>19258</v>
      </c>
      <c r="S5308" t="s">
        <v>19259</v>
      </c>
      <c r="T5308" t="s">
        <v>19260</v>
      </c>
      <c r="U5308" t="s">
        <v>26620</v>
      </c>
      <c r="W5308" t="str">
        <f>_xlfn.XLOOKUP(D5308,'All DP'!B:B,'All DP'!D:D,"Tidak")</f>
        <v>Masih</v>
      </c>
      <c r="X5308" t="str">
        <f t="shared" si="84"/>
        <v>YA</v>
      </c>
    </row>
    <row r="5309" spans="1:24">
      <c r="A5309" s="52">
        <v>46267</v>
      </c>
      <c r="B5309" t="s">
        <v>928</v>
      </c>
      <c r="C5309" t="s">
        <v>4801</v>
      </c>
      <c r="D5309" t="s">
        <v>4800</v>
      </c>
      <c r="G5309"/>
      <c r="H5309" t="s">
        <v>26622</v>
      </c>
      <c r="K5309" t="s">
        <v>4800</v>
      </c>
      <c r="L5309" t="s">
        <v>4801</v>
      </c>
      <c r="P5309" t="s">
        <v>26622</v>
      </c>
      <c r="Q5309" t="s">
        <v>10486</v>
      </c>
      <c r="R5309" t="s">
        <v>19848</v>
      </c>
      <c r="S5309" t="s">
        <v>19849</v>
      </c>
      <c r="T5309" t="s">
        <v>19850</v>
      </c>
      <c r="U5309" t="s">
        <v>26623</v>
      </c>
      <c r="W5309" t="str">
        <f>_xlfn.XLOOKUP(D5309,'All DP'!B:B,'All DP'!D:D,"Tidak")</f>
        <v>Masih</v>
      </c>
      <c r="X5309" t="str">
        <f t="shared" si="84"/>
        <v>YA</v>
      </c>
    </row>
    <row r="5310" spans="1:24">
      <c r="A5310" s="52">
        <v>46267</v>
      </c>
      <c r="B5310" t="s">
        <v>229</v>
      </c>
      <c r="C5310" t="s">
        <v>6488</v>
      </c>
      <c r="D5310" t="s">
        <v>6488</v>
      </c>
      <c r="G5310"/>
      <c r="H5310" t="s">
        <v>26625</v>
      </c>
      <c r="K5310" t="s">
        <v>6488</v>
      </c>
      <c r="L5310" t="s">
        <v>6488</v>
      </c>
      <c r="P5310" t="s">
        <v>26625</v>
      </c>
      <c r="Q5310" t="s">
        <v>10199</v>
      </c>
      <c r="R5310" t="s">
        <v>21314</v>
      </c>
      <c r="S5310" t="s">
        <v>21315</v>
      </c>
      <c r="T5310" t="s">
        <v>21316</v>
      </c>
      <c r="U5310" t="s">
        <v>26626</v>
      </c>
      <c r="W5310" t="str">
        <f>_xlfn.XLOOKUP(D5310,'All DP'!B:B,'All DP'!D:D,"Tidak")</f>
        <v>Masih</v>
      </c>
      <c r="X5310" t="str">
        <f t="shared" si="84"/>
        <v>YA</v>
      </c>
    </row>
    <row r="5311" spans="1:24">
      <c r="A5311" s="52">
        <v>46267</v>
      </c>
      <c r="B5311" t="s">
        <v>766</v>
      </c>
      <c r="C5311" t="s">
        <v>2868</v>
      </c>
      <c r="D5311" t="s">
        <v>2867</v>
      </c>
      <c r="G5311"/>
      <c r="H5311" t="s">
        <v>26628</v>
      </c>
      <c r="K5311" t="s">
        <v>2867</v>
      </c>
      <c r="L5311" t="s">
        <v>2868</v>
      </c>
      <c r="P5311" t="s">
        <v>26628</v>
      </c>
      <c r="Q5311" t="s">
        <v>11133</v>
      </c>
      <c r="R5311" t="s">
        <v>17812</v>
      </c>
      <c r="S5311" t="s">
        <v>17813</v>
      </c>
      <c r="T5311" t="s">
        <v>17814</v>
      </c>
      <c r="U5311" t="s">
        <v>26629</v>
      </c>
      <c r="W5311" t="str">
        <f>_xlfn.XLOOKUP(D5311,'All DP'!B:B,'All DP'!D:D,"Tidak")</f>
        <v>Masih</v>
      </c>
      <c r="X5311" t="str">
        <f t="shared" si="84"/>
        <v>YA</v>
      </c>
    </row>
    <row r="5312" spans="1:24">
      <c r="A5312" s="52">
        <v>46267</v>
      </c>
      <c r="B5312" t="s">
        <v>391</v>
      </c>
      <c r="C5312" t="s">
        <v>5053</v>
      </c>
      <c r="D5312" t="s">
        <v>5052</v>
      </c>
      <c r="G5312"/>
      <c r="H5312" t="s">
        <v>26631</v>
      </c>
      <c r="K5312" t="s">
        <v>5052</v>
      </c>
      <c r="L5312" t="s">
        <v>5053</v>
      </c>
      <c r="P5312" t="s">
        <v>26631</v>
      </c>
      <c r="Q5312" t="s">
        <v>11249</v>
      </c>
      <c r="R5312" t="s">
        <v>21008</v>
      </c>
      <c r="S5312" t="s">
        <v>21009</v>
      </c>
      <c r="T5312" t="s">
        <v>21010</v>
      </c>
      <c r="U5312" t="s">
        <v>26632</v>
      </c>
      <c r="W5312" t="str">
        <f>_xlfn.XLOOKUP(D5312,'All DP'!B:B,'All DP'!D:D,"Tidak")</f>
        <v>Masih</v>
      </c>
      <c r="X5312" t="str">
        <f t="shared" si="84"/>
        <v>YA</v>
      </c>
    </row>
    <row r="5313" spans="1:24">
      <c r="A5313" s="52">
        <v>46267</v>
      </c>
      <c r="B5313" t="s">
        <v>853</v>
      </c>
      <c r="C5313" t="s">
        <v>4945</v>
      </c>
      <c r="D5313" t="s">
        <v>4944</v>
      </c>
      <c r="G5313"/>
      <c r="H5313" t="s">
        <v>26633</v>
      </c>
      <c r="K5313" t="s">
        <v>4944</v>
      </c>
      <c r="L5313" t="s">
        <v>4945</v>
      </c>
      <c r="P5313" t="s">
        <v>26633</v>
      </c>
      <c r="Q5313" t="s">
        <v>11862</v>
      </c>
      <c r="R5313" t="s">
        <v>19236</v>
      </c>
      <c r="S5313" t="s">
        <v>19237</v>
      </c>
      <c r="T5313" t="s">
        <v>19238</v>
      </c>
      <c r="U5313" t="s">
        <v>26634</v>
      </c>
      <c r="W5313" t="str">
        <f>_xlfn.XLOOKUP(D5313,'All DP'!B:B,'All DP'!D:D,"Tidak")</f>
        <v>Masih</v>
      </c>
      <c r="X5313" t="str">
        <f t="shared" si="84"/>
        <v>YA</v>
      </c>
    </row>
    <row r="5314" spans="1:24">
      <c r="A5314" s="52">
        <v>46267</v>
      </c>
      <c r="B5314" t="s">
        <v>853</v>
      </c>
      <c r="C5314" t="s">
        <v>5257</v>
      </c>
      <c r="D5314" t="s">
        <v>5256</v>
      </c>
      <c r="G5314"/>
      <c r="H5314" t="s">
        <v>26635</v>
      </c>
      <c r="K5314" t="s">
        <v>5256</v>
      </c>
      <c r="L5314" t="s">
        <v>5257</v>
      </c>
      <c r="P5314" t="s">
        <v>26635</v>
      </c>
      <c r="Q5314" t="s">
        <v>11862</v>
      </c>
      <c r="R5314" t="s">
        <v>17999</v>
      </c>
      <c r="S5314" t="s">
        <v>18000</v>
      </c>
      <c r="T5314" t="s">
        <v>18001</v>
      </c>
      <c r="U5314" t="s">
        <v>26636</v>
      </c>
      <c r="W5314" t="str">
        <f>_xlfn.XLOOKUP(D5314,'All DP'!B:B,'All DP'!D:D,"Tidak")</f>
        <v>Masih</v>
      </c>
      <c r="X5314" t="str">
        <f t="shared" si="84"/>
        <v>YA</v>
      </c>
    </row>
    <row r="5315" spans="1:24">
      <c r="A5315" s="52">
        <v>46267</v>
      </c>
      <c r="B5315" t="s">
        <v>391</v>
      </c>
      <c r="C5315" t="s">
        <v>2933</v>
      </c>
      <c r="D5315" t="s">
        <v>2932</v>
      </c>
      <c r="G5315"/>
      <c r="H5315" t="s">
        <v>26637</v>
      </c>
      <c r="K5315" t="s">
        <v>2932</v>
      </c>
      <c r="L5315" t="s">
        <v>2933</v>
      </c>
      <c r="P5315" t="s">
        <v>26637</v>
      </c>
      <c r="Q5315" t="s">
        <v>11249</v>
      </c>
      <c r="R5315" t="s">
        <v>18024</v>
      </c>
      <c r="S5315" t="s">
        <v>18025</v>
      </c>
      <c r="T5315" t="s">
        <v>18026</v>
      </c>
      <c r="U5315" t="s">
        <v>26638</v>
      </c>
      <c r="W5315" t="str">
        <f>_xlfn.XLOOKUP(D5315,'All DP'!B:B,'All DP'!D:D,"Tidak")</f>
        <v>Masih</v>
      </c>
      <c r="X5315" t="str">
        <f t="shared" si="84"/>
        <v>YA</v>
      </c>
    </row>
    <row r="5316" spans="1:24">
      <c r="A5316" s="52">
        <v>46267</v>
      </c>
      <c r="B5316" t="s">
        <v>766</v>
      </c>
      <c r="C5316" t="s">
        <v>982</v>
      </c>
      <c r="D5316" t="s">
        <v>981</v>
      </c>
      <c r="G5316"/>
      <c r="H5316" t="s">
        <v>26643</v>
      </c>
      <c r="K5316" t="s">
        <v>981</v>
      </c>
      <c r="L5316" t="s">
        <v>982</v>
      </c>
      <c r="P5316" t="s">
        <v>26643</v>
      </c>
      <c r="Q5316" t="s">
        <v>11133</v>
      </c>
      <c r="R5316" t="s">
        <v>16802</v>
      </c>
      <c r="S5316" t="s">
        <v>16803</v>
      </c>
      <c r="T5316" t="s">
        <v>16804</v>
      </c>
      <c r="U5316" t="s">
        <v>26644</v>
      </c>
      <c r="W5316" t="str">
        <f>_xlfn.XLOOKUP(D5316,'All DP'!B:B,'All DP'!D:D,"Tidak")</f>
        <v>Masih</v>
      </c>
      <c r="X5316" t="str">
        <f t="shared" si="84"/>
        <v>YA</v>
      </c>
    </row>
    <row r="5317" spans="1:24">
      <c r="A5317" s="52">
        <v>46267</v>
      </c>
      <c r="B5317" t="s">
        <v>843</v>
      </c>
      <c r="C5317" t="s">
        <v>1642</v>
      </c>
      <c r="D5317" t="s">
        <v>1641</v>
      </c>
      <c r="G5317"/>
      <c r="H5317" t="s">
        <v>26645</v>
      </c>
      <c r="K5317" t="s">
        <v>1641</v>
      </c>
      <c r="L5317" t="s">
        <v>1642</v>
      </c>
      <c r="P5317" t="s">
        <v>26645</v>
      </c>
      <c r="Q5317" t="s">
        <v>10236</v>
      </c>
      <c r="R5317" t="s">
        <v>18163</v>
      </c>
      <c r="S5317" t="s">
        <v>18164</v>
      </c>
      <c r="T5317" t="s">
        <v>18165</v>
      </c>
      <c r="U5317" t="s">
        <v>26646</v>
      </c>
      <c r="W5317" t="str">
        <f>_xlfn.XLOOKUP(D5317,'All DP'!B:B,'All DP'!D:D,"Tidak")</f>
        <v>Masih</v>
      </c>
      <c r="X5317" t="str">
        <f t="shared" si="84"/>
        <v>YA</v>
      </c>
    </row>
    <row r="5318" spans="1:24">
      <c r="A5318" s="52">
        <v>46267</v>
      </c>
      <c r="B5318" t="s">
        <v>391</v>
      </c>
      <c r="C5318" t="s">
        <v>6449</v>
      </c>
      <c r="D5318" t="s">
        <v>6448</v>
      </c>
      <c r="G5318"/>
      <c r="H5318" t="s">
        <v>26647</v>
      </c>
      <c r="K5318" t="s">
        <v>6448</v>
      </c>
      <c r="L5318" t="s">
        <v>6449</v>
      </c>
      <c r="P5318" t="s">
        <v>26647</v>
      </c>
      <c r="Q5318" t="s">
        <v>11249</v>
      </c>
      <c r="R5318" t="s">
        <v>19397</v>
      </c>
      <c r="S5318" t="s">
        <v>19398</v>
      </c>
      <c r="T5318" t="s">
        <v>19399</v>
      </c>
      <c r="U5318" t="s">
        <v>26648</v>
      </c>
      <c r="W5318" t="str">
        <f>_xlfn.XLOOKUP(D5318,'All DP'!B:B,'All DP'!D:D,"Tidak")</f>
        <v>Masih</v>
      </c>
      <c r="X5318" t="str">
        <f t="shared" si="84"/>
        <v>YA</v>
      </c>
    </row>
    <row r="5319" spans="1:24">
      <c r="A5319" s="52">
        <v>46267</v>
      </c>
      <c r="B5319" t="s">
        <v>410</v>
      </c>
      <c r="C5319" t="s">
        <v>2643</v>
      </c>
      <c r="D5319" t="s">
        <v>2642</v>
      </c>
      <c r="G5319"/>
      <c r="H5319" t="s">
        <v>26654</v>
      </c>
      <c r="K5319" t="s">
        <v>2642</v>
      </c>
      <c r="L5319" t="s">
        <v>2643</v>
      </c>
      <c r="P5319" t="s">
        <v>26654</v>
      </c>
      <c r="Q5319" t="s">
        <v>10410</v>
      </c>
      <c r="R5319" t="s">
        <v>21304</v>
      </c>
      <c r="S5319" t="s">
        <v>21305</v>
      </c>
      <c r="T5319" t="s">
        <v>21306</v>
      </c>
      <c r="U5319" t="s">
        <v>26655</v>
      </c>
      <c r="W5319" t="str">
        <f>_xlfn.XLOOKUP(D5319,'All DP'!B:B,'All DP'!D:D,"Tidak")</f>
        <v>Masih</v>
      </c>
      <c r="X5319" t="str">
        <f t="shared" si="84"/>
        <v>YA</v>
      </c>
    </row>
    <row r="5320" spans="1:24">
      <c r="A5320" s="52">
        <v>46267</v>
      </c>
      <c r="B5320" t="s">
        <v>853</v>
      </c>
      <c r="C5320" t="s">
        <v>3641</v>
      </c>
      <c r="D5320" t="s">
        <v>3640</v>
      </c>
      <c r="G5320"/>
      <c r="H5320" t="s">
        <v>26656</v>
      </c>
      <c r="K5320" t="s">
        <v>3640</v>
      </c>
      <c r="L5320" t="s">
        <v>3641</v>
      </c>
      <c r="P5320" t="s">
        <v>26656</v>
      </c>
      <c r="Q5320" t="s">
        <v>11862</v>
      </c>
      <c r="R5320" t="s">
        <v>19193</v>
      </c>
      <c r="S5320" t="s">
        <v>19194</v>
      </c>
      <c r="T5320" t="s">
        <v>19195</v>
      </c>
      <c r="U5320" t="s">
        <v>26657</v>
      </c>
      <c r="W5320" t="str">
        <f>_xlfn.XLOOKUP(D5320,'All DP'!B:B,'All DP'!D:D,"Tidak")</f>
        <v>Masih</v>
      </c>
      <c r="X5320" t="str">
        <f t="shared" si="84"/>
        <v>YA</v>
      </c>
    </row>
    <row r="5321" spans="1:24">
      <c r="A5321" s="52">
        <v>46267</v>
      </c>
      <c r="B5321" t="s">
        <v>853</v>
      </c>
      <c r="C5321" t="s">
        <v>5751</v>
      </c>
      <c r="D5321" t="s">
        <v>5750</v>
      </c>
      <c r="G5321"/>
      <c r="H5321" t="s">
        <v>26659</v>
      </c>
      <c r="K5321" t="s">
        <v>5750</v>
      </c>
      <c r="L5321" t="s">
        <v>5751</v>
      </c>
      <c r="P5321" t="s">
        <v>26659</v>
      </c>
      <c r="Q5321" t="s">
        <v>11862</v>
      </c>
      <c r="R5321" t="s">
        <v>17088</v>
      </c>
      <c r="S5321" t="s">
        <v>17089</v>
      </c>
      <c r="T5321" t="s">
        <v>17090</v>
      </c>
      <c r="U5321" t="s">
        <v>26660</v>
      </c>
      <c r="W5321" t="str">
        <f>_xlfn.XLOOKUP(D5321,'All DP'!B:B,'All DP'!D:D,"Tidak")</f>
        <v>Masih</v>
      </c>
      <c r="X5321" t="str">
        <f t="shared" si="84"/>
        <v>YA</v>
      </c>
    </row>
    <row r="5322" spans="1:24">
      <c r="A5322" s="52">
        <v>46267</v>
      </c>
      <c r="B5322" t="s">
        <v>853</v>
      </c>
      <c r="C5322" t="s">
        <v>5753</v>
      </c>
      <c r="D5322" t="s">
        <v>5752</v>
      </c>
      <c r="G5322"/>
      <c r="H5322" t="s">
        <v>26664</v>
      </c>
      <c r="K5322" t="s">
        <v>5752</v>
      </c>
      <c r="L5322" t="s">
        <v>5753</v>
      </c>
      <c r="P5322" t="s">
        <v>26664</v>
      </c>
      <c r="Q5322" t="s">
        <v>11862</v>
      </c>
      <c r="R5322" t="s">
        <v>19895</v>
      </c>
      <c r="S5322" t="s">
        <v>19896</v>
      </c>
      <c r="T5322" t="s">
        <v>19897</v>
      </c>
      <c r="U5322" t="s">
        <v>26665</v>
      </c>
      <c r="W5322" t="str">
        <f>_xlfn.XLOOKUP(D5322,'All DP'!B:B,'All DP'!D:D,"Tidak")</f>
        <v>Masih</v>
      </c>
      <c r="X5322" t="str">
        <f t="shared" si="84"/>
        <v>YA</v>
      </c>
    </row>
    <row r="5323" spans="1:24">
      <c r="A5323" s="52">
        <v>46267</v>
      </c>
      <c r="B5323" t="s">
        <v>30</v>
      </c>
      <c r="C5323" t="s">
        <v>246</v>
      </c>
      <c r="D5323" t="s">
        <v>245</v>
      </c>
      <c r="G5323"/>
      <c r="H5323" t="s">
        <v>26666</v>
      </c>
      <c r="K5323" t="s">
        <v>245</v>
      </c>
      <c r="L5323" t="s">
        <v>246</v>
      </c>
      <c r="P5323" t="s">
        <v>26666</v>
      </c>
      <c r="Q5323" t="s">
        <v>10259</v>
      </c>
      <c r="R5323" t="s">
        <v>10260</v>
      </c>
      <c r="S5323" t="s">
        <v>10261</v>
      </c>
      <c r="T5323" t="s">
        <v>10262</v>
      </c>
      <c r="U5323" t="s">
        <v>26667</v>
      </c>
      <c r="W5323" t="str">
        <f>_xlfn.XLOOKUP(D5323,'All DP'!B:B,'All DP'!D:D,"Tidak")</f>
        <v>Masih</v>
      </c>
      <c r="X5323" t="str">
        <f t="shared" si="84"/>
        <v>YA</v>
      </c>
    </row>
    <row r="5324" spans="1:24">
      <c r="A5324" s="52">
        <v>46267</v>
      </c>
      <c r="B5324" t="s">
        <v>848</v>
      </c>
      <c r="C5324" t="s">
        <v>3495</v>
      </c>
      <c r="D5324" t="s">
        <v>3494</v>
      </c>
      <c r="G5324"/>
      <c r="H5324" t="s">
        <v>26668</v>
      </c>
      <c r="K5324" t="s">
        <v>3494</v>
      </c>
      <c r="L5324" t="s">
        <v>3495</v>
      </c>
      <c r="P5324" t="s">
        <v>26668</v>
      </c>
      <c r="Q5324" t="s">
        <v>10181</v>
      </c>
      <c r="R5324" t="s">
        <v>10421</v>
      </c>
      <c r="S5324" t="s">
        <v>10422</v>
      </c>
      <c r="T5324" t="s">
        <v>10423</v>
      </c>
      <c r="U5324" t="s">
        <v>26669</v>
      </c>
      <c r="W5324" t="str">
        <f>_xlfn.XLOOKUP(D5324,'All DP'!B:B,'All DP'!D:D,"Tidak")</f>
        <v>Masih</v>
      </c>
      <c r="X5324" t="str">
        <f t="shared" si="84"/>
        <v>YA</v>
      </c>
    </row>
    <row r="5325" spans="1:24">
      <c r="A5325" s="52">
        <v>46267</v>
      </c>
      <c r="B5325" t="s">
        <v>853</v>
      </c>
      <c r="C5325" t="s">
        <v>5599</v>
      </c>
      <c r="D5325" t="s">
        <v>5598</v>
      </c>
      <c r="G5325"/>
      <c r="H5325" t="s">
        <v>26670</v>
      </c>
      <c r="K5325" t="s">
        <v>5598</v>
      </c>
      <c r="L5325" t="s">
        <v>5599</v>
      </c>
      <c r="P5325" t="s">
        <v>26670</v>
      </c>
      <c r="Q5325" t="s">
        <v>11862</v>
      </c>
      <c r="R5325" t="s">
        <v>20477</v>
      </c>
      <c r="S5325" t="s">
        <v>20478</v>
      </c>
      <c r="T5325" t="s">
        <v>20479</v>
      </c>
      <c r="U5325" t="s">
        <v>26671</v>
      </c>
      <c r="W5325" t="str">
        <f>_xlfn.XLOOKUP(D5325,'All DP'!B:B,'All DP'!D:D,"Tidak")</f>
        <v>Masih</v>
      </c>
      <c r="X5325" t="str">
        <f t="shared" si="84"/>
        <v>YA</v>
      </c>
    </row>
    <row r="5326" spans="1:24">
      <c r="A5326" s="52">
        <v>46267</v>
      </c>
      <c r="B5326" t="s">
        <v>30</v>
      </c>
      <c r="C5326" t="s">
        <v>307</v>
      </c>
      <c r="D5326" t="s">
        <v>306</v>
      </c>
      <c r="G5326"/>
      <c r="H5326" t="s">
        <v>26672</v>
      </c>
      <c r="K5326" t="s">
        <v>306</v>
      </c>
      <c r="L5326" t="s">
        <v>307</v>
      </c>
      <c r="P5326" t="s">
        <v>26672</v>
      </c>
      <c r="Q5326" t="s">
        <v>10259</v>
      </c>
      <c r="R5326" t="s">
        <v>19363</v>
      </c>
      <c r="S5326" t="s">
        <v>19364</v>
      </c>
      <c r="T5326" t="s">
        <v>19365</v>
      </c>
      <c r="U5326" t="s">
        <v>26673</v>
      </c>
      <c r="W5326" t="str">
        <f>_xlfn.XLOOKUP(D5326,'All DP'!B:B,'All DP'!D:D,"Tidak")</f>
        <v>Masih</v>
      </c>
      <c r="X5326" t="str">
        <f t="shared" si="84"/>
        <v>YA</v>
      </c>
    </row>
    <row r="5327" spans="1:24">
      <c r="A5327" s="52">
        <v>46267</v>
      </c>
      <c r="B5327" t="s">
        <v>30</v>
      </c>
      <c r="C5327" t="s">
        <v>96</v>
      </c>
      <c r="D5327" t="s">
        <v>95</v>
      </c>
      <c r="G5327"/>
      <c r="H5327" t="s">
        <v>26674</v>
      </c>
      <c r="K5327" t="s">
        <v>95</v>
      </c>
      <c r="L5327" t="s">
        <v>96</v>
      </c>
      <c r="P5327" t="s">
        <v>26674</v>
      </c>
      <c r="Q5327" t="s">
        <v>10259</v>
      </c>
      <c r="R5327" t="s">
        <v>16238</v>
      </c>
      <c r="S5327" t="s">
        <v>16239</v>
      </c>
      <c r="T5327" t="s">
        <v>16240</v>
      </c>
      <c r="U5327" t="s">
        <v>26675</v>
      </c>
      <c r="W5327" t="str">
        <f>_xlfn.XLOOKUP(D5327,'All DP'!B:B,'All DP'!D:D,"Tidak")</f>
        <v>Masih</v>
      </c>
      <c r="X5327" t="str">
        <f t="shared" si="84"/>
        <v>YA</v>
      </c>
    </row>
    <row r="5328" spans="1:24">
      <c r="A5328" s="52">
        <v>46267</v>
      </c>
      <c r="B5328" t="s">
        <v>425</v>
      </c>
      <c r="C5328" t="s">
        <v>5942</v>
      </c>
      <c r="D5328" t="s">
        <v>5941</v>
      </c>
      <c r="G5328"/>
      <c r="H5328" t="s">
        <v>26677</v>
      </c>
      <c r="K5328" t="s">
        <v>5941</v>
      </c>
      <c r="L5328" t="s">
        <v>5942</v>
      </c>
      <c r="P5328" t="s">
        <v>26677</v>
      </c>
      <c r="Q5328" t="s">
        <v>10732</v>
      </c>
      <c r="R5328" t="s">
        <v>19526</v>
      </c>
      <c r="S5328" t="s">
        <v>19527</v>
      </c>
      <c r="T5328" t="s">
        <v>19528</v>
      </c>
      <c r="U5328" t="s">
        <v>26678</v>
      </c>
      <c r="W5328" t="str">
        <f>_xlfn.XLOOKUP(D5328,'All DP'!B:B,'All DP'!D:D,"Tidak")</f>
        <v>Masih</v>
      </c>
      <c r="X5328" t="str">
        <f t="shared" si="84"/>
        <v>YA</v>
      </c>
    </row>
    <row r="5329" spans="1:24">
      <c r="A5329" s="52">
        <v>46267</v>
      </c>
      <c r="B5329" t="s">
        <v>1026</v>
      </c>
      <c r="C5329" t="s">
        <v>1380</v>
      </c>
      <c r="D5329" t="s">
        <v>1379</v>
      </c>
      <c r="G5329"/>
      <c r="H5329" t="s">
        <v>26680</v>
      </c>
      <c r="K5329" t="s">
        <v>1379</v>
      </c>
      <c r="L5329" t="s">
        <v>1380</v>
      </c>
      <c r="P5329" t="s">
        <v>26680</v>
      </c>
      <c r="Q5329" t="s">
        <v>10270</v>
      </c>
      <c r="R5329" t="s">
        <v>18779</v>
      </c>
      <c r="S5329" t="s">
        <v>18780</v>
      </c>
      <c r="T5329" t="s">
        <v>18781</v>
      </c>
      <c r="U5329" t="s">
        <v>26681</v>
      </c>
      <c r="W5329" t="str">
        <f>_xlfn.XLOOKUP(D5329,'All DP'!B:B,'All DP'!D:D,"Tidak")</f>
        <v>Masih</v>
      </c>
      <c r="X5329" t="str">
        <f t="shared" si="84"/>
        <v>YA</v>
      </c>
    </row>
    <row r="5330" spans="1:24">
      <c r="A5330" s="52">
        <v>46267</v>
      </c>
      <c r="B5330" t="s">
        <v>229</v>
      </c>
      <c r="C5330" t="s">
        <v>3844</v>
      </c>
      <c r="D5330" t="s">
        <v>3843</v>
      </c>
      <c r="G5330"/>
      <c r="H5330" t="s">
        <v>26683</v>
      </c>
      <c r="K5330" t="s">
        <v>3843</v>
      </c>
      <c r="L5330" t="s">
        <v>3844</v>
      </c>
      <c r="P5330" t="s">
        <v>26683</v>
      </c>
      <c r="Q5330" t="s">
        <v>10199</v>
      </c>
      <c r="R5330" t="s">
        <v>10601</v>
      </c>
      <c r="S5330" t="s">
        <v>10602</v>
      </c>
      <c r="T5330" t="s">
        <v>10603</v>
      </c>
      <c r="U5330" t="s">
        <v>26684</v>
      </c>
      <c r="W5330" t="str">
        <f>_xlfn.XLOOKUP(D5330,'All DP'!B:B,'All DP'!D:D,"Tidak")</f>
        <v>Masih</v>
      </c>
      <c r="X5330" t="str">
        <f t="shared" si="84"/>
        <v>YA</v>
      </c>
    </row>
    <row r="5331" spans="1:24">
      <c r="A5331" s="52">
        <v>46267</v>
      </c>
      <c r="B5331" t="s">
        <v>766</v>
      </c>
      <c r="C5331" t="s">
        <v>901</v>
      </c>
      <c r="D5331" t="s">
        <v>900</v>
      </c>
      <c r="G5331"/>
      <c r="H5331" t="s">
        <v>26685</v>
      </c>
      <c r="K5331" t="s">
        <v>900</v>
      </c>
      <c r="L5331" t="s">
        <v>901</v>
      </c>
      <c r="P5331" t="s">
        <v>26685</v>
      </c>
      <c r="Q5331" t="s">
        <v>11133</v>
      </c>
      <c r="R5331" t="s">
        <v>20155</v>
      </c>
      <c r="S5331" t="s">
        <v>20156</v>
      </c>
      <c r="T5331" t="s">
        <v>20157</v>
      </c>
      <c r="U5331" t="s">
        <v>26686</v>
      </c>
      <c r="W5331" t="str">
        <f>_xlfn.XLOOKUP(D5331,'All DP'!B:B,'All DP'!D:D,"Tidak")</f>
        <v>Masih</v>
      </c>
      <c r="X5331" t="str">
        <f t="shared" si="84"/>
        <v>YA</v>
      </c>
    </row>
    <row r="5332" spans="1:24">
      <c r="A5332" s="52">
        <v>46267</v>
      </c>
      <c r="B5332" t="s">
        <v>848</v>
      </c>
      <c r="C5332" t="s">
        <v>3445</v>
      </c>
      <c r="D5332" t="s">
        <v>3444</v>
      </c>
      <c r="G5332"/>
      <c r="H5332" t="s">
        <v>26687</v>
      </c>
      <c r="K5332" t="s">
        <v>3444</v>
      </c>
      <c r="L5332" t="s">
        <v>3445</v>
      </c>
      <c r="P5332" t="s">
        <v>26687</v>
      </c>
      <c r="Q5332" t="s">
        <v>10181</v>
      </c>
      <c r="R5332" t="s">
        <v>10405</v>
      </c>
      <c r="S5332" t="s">
        <v>10406</v>
      </c>
      <c r="T5332" t="s">
        <v>10407</v>
      </c>
      <c r="U5332" t="s">
        <v>26688</v>
      </c>
      <c r="W5332" t="str">
        <f>_xlfn.XLOOKUP(D5332,'All DP'!B:B,'All DP'!D:D,"Tidak")</f>
        <v>Masih</v>
      </c>
      <c r="X5332" t="str">
        <f t="shared" si="84"/>
        <v>YA</v>
      </c>
    </row>
    <row r="5333" spans="1:24">
      <c r="A5333" s="52">
        <v>46267</v>
      </c>
      <c r="B5333" t="s">
        <v>588</v>
      </c>
      <c r="C5333" t="s">
        <v>932</v>
      </c>
      <c r="D5333" t="s">
        <v>931</v>
      </c>
      <c r="G5333"/>
      <c r="H5333" t="s">
        <v>26689</v>
      </c>
      <c r="K5333" t="s">
        <v>931</v>
      </c>
      <c r="L5333" t="s">
        <v>932</v>
      </c>
      <c r="P5333" t="s">
        <v>26689</v>
      </c>
      <c r="Q5333" t="s">
        <v>10385</v>
      </c>
      <c r="R5333" t="s">
        <v>20025</v>
      </c>
      <c r="S5333" t="s">
        <v>20026</v>
      </c>
      <c r="T5333" t="s">
        <v>20027</v>
      </c>
      <c r="U5333" t="s">
        <v>26690</v>
      </c>
      <c r="W5333" t="str">
        <f>_xlfn.XLOOKUP(D5333,'All DP'!B:B,'All DP'!D:D,"Tidak")</f>
        <v>Masih</v>
      </c>
      <c r="X5333" t="str">
        <f t="shared" si="84"/>
        <v>YA</v>
      </c>
    </row>
    <row r="5334" spans="1:24">
      <c r="A5334" s="52">
        <v>46267</v>
      </c>
      <c r="B5334" t="s">
        <v>565</v>
      </c>
      <c r="C5334" t="s">
        <v>2274</v>
      </c>
      <c r="D5334" t="s">
        <v>2273</v>
      </c>
      <c r="G5334"/>
      <c r="H5334" t="s">
        <v>26692</v>
      </c>
      <c r="K5334" t="s">
        <v>2273</v>
      </c>
      <c r="L5334" t="s">
        <v>2274</v>
      </c>
      <c r="P5334" t="s">
        <v>26692</v>
      </c>
      <c r="Q5334" t="s">
        <v>11660</v>
      </c>
      <c r="R5334" t="s">
        <v>13309</v>
      </c>
      <c r="S5334" t="s">
        <v>13310</v>
      </c>
      <c r="T5334" t="s">
        <v>13311</v>
      </c>
      <c r="U5334" t="s">
        <v>26693</v>
      </c>
      <c r="W5334" t="str">
        <f>_xlfn.XLOOKUP(D5334,'All DP'!B:B,'All DP'!D:D,"Tidak")</f>
        <v>Masih</v>
      </c>
      <c r="X5334" t="str">
        <f t="shared" si="84"/>
        <v>YA</v>
      </c>
    </row>
    <row r="5335" spans="1:24">
      <c r="A5335" s="52">
        <v>46267</v>
      </c>
      <c r="B5335" t="s">
        <v>991</v>
      </c>
      <c r="C5335" t="s">
        <v>1418</v>
      </c>
      <c r="D5335" t="s">
        <v>1417</v>
      </c>
      <c r="G5335"/>
      <c r="H5335" t="s">
        <v>26694</v>
      </c>
      <c r="K5335" t="s">
        <v>1417</v>
      </c>
      <c r="L5335" t="s">
        <v>1418</v>
      </c>
      <c r="P5335" t="s">
        <v>26694</v>
      </c>
      <c r="Q5335" t="s">
        <v>12496</v>
      </c>
      <c r="R5335" t="s">
        <v>19772</v>
      </c>
      <c r="S5335" t="s">
        <v>19773</v>
      </c>
      <c r="T5335" t="s">
        <v>19774</v>
      </c>
      <c r="U5335" t="s">
        <v>26695</v>
      </c>
      <c r="W5335" t="str">
        <f>_xlfn.XLOOKUP(D5335,'All DP'!B:B,'All DP'!D:D,"Tidak")</f>
        <v>Masih</v>
      </c>
      <c r="X5335" t="str">
        <f t="shared" si="84"/>
        <v>YA</v>
      </c>
    </row>
    <row r="5336" spans="1:24">
      <c r="A5336" s="52">
        <v>46267</v>
      </c>
      <c r="B5336" t="s">
        <v>848</v>
      </c>
      <c r="C5336" t="s">
        <v>1406</v>
      </c>
      <c r="D5336" t="s">
        <v>1405</v>
      </c>
      <c r="G5336"/>
      <c r="H5336" t="s">
        <v>26697</v>
      </c>
      <c r="K5336" t="s">
        <v>1405</v>
      </c>
      <c r="L5336" t="s">
        <v>1406</v>
      </c>
      <c r="P5336" t="s">
        <v>26697</v>
      </c>
      <c r="Q5336" t="s">
        <v>10181</v>
      </c>
      <c r="R5336" t="s">
        <v>16289</v>
      </c>
      <c r="S5336" t="s">
        <v>16290</v>
      </c>
      <c r="T5336" t="s">
        <v>16291</v>
      </c>
      <c r="U5336" t="s">
        <v>26698</v>
      </c>
      <c r="W5336" t="str">
        <f>_xlfn.XLOOKUP(D5336,'All DP'!B:B,'All DP'!D:D,"Tidak")</f>
        <v>Masih</v>
      </c>
      <c r="X5336" t="str">
        <f t="shared" si="84"/>
        <v>YA</v>
      </c>
    </row>
    <row r="5337" spans="1:24">
      <c r="A5337" s="52">
        <v>46267</v>
      </c>
      <c r="B5337" t="s">
        <v>30</v>
      </c>
      <c r="C5337" t="s">
        <v>265</v>
      </c>
      <c r="D5337" t="s">
        <v>264</v>
      </c>
      <c r="G5337"/>
      <c r="H5337" t="s">
        <v>26700</v>
      </c>
      <c r="K5337" t="s">
        <v>264</v>
      </c>
      <c r="L5337" t="s">
        <v>265</v>
      </c>
      <c r="P5337" t="s">
        <v>26700</v>
      </c>
      <c r="Q5337" t="s">
        <v>10259</v>
      </c>
      <c r="R5337" t="s">
        <v>20691</v>
      </c>
      <c r="S5337" t="s">
        <v>20692</v>
      </c>
      <c r="T5337" t="s">
        <v>20693</v>
      </c>
      <c r="U5337" t="s">
        <v>26701</v>
      </c>
      <c r="W5337" t="str">
        <f>_xlfn.XLOOKUP(D5337,'All DP'!B:B,'All DP'!D:D,"Tidak")</f>
        <v>Masih</v>
      </c>
      <c r="X5337" t="str">
        <f t="shared" si="84"/>
        <v>YA</v>
      </c>
    </row>
    <row r="5338" spans="1:24">
      <c r="A5338" s="52">
        <v>46267</v>
      </c>
      <c r="B5338" t="s">
        <v>766</v>
      </c>
      <c r="C5338" t="s">
        <v>1557</v>
      </c>
      <c r="D5338" t="s">
        <v>1556</v>
      </c>
      <c r="G5338"/>
      <c r="H5338" t="s">
        <v>26703</v>
      </c>
      <c r="K5338" t="s">
        <v>1556</v>
      </c>
      <c r="L5338" t="s">
        <v>1557</v>
      </c>
      <c r="P5338" t="s">
        <v>26703</v>
      </c>
      <c r="Q5338" t="s">
        <v>11133</v>
      </c>
      <c r="R5338" t="s">
        <v>17218</v>
      </c>
      <c r="S5338" t="s">
        <v>17219</v>
      </c>
      <c r="T5338" t="s">
        <v>17220</v>
      </c>
      <c r="U5338" t="s">
        <v>26704</v>
      </c>
      <c r="W5338" t="str">
        <f>_xlfn.XLOOKUP(D5338,'All DP'!B:B,'All DP'!D:D,"Tidak")</f>
        <v>Masih</v>
      </c>
      <c r="X5338" t="str">
        <f t="shared" si="84"/>
        <v>YA</v>
      </c>
    </row>
    <row r="5339" spans="1:24">
      <c r="A5339" s="52">
        <v>46267</v>
      </c>
      <c r="B5339" t="s">
        <v>848</v>
      </c>
      <c r="C5339" t="s">
        <v>1850</v>
      </c>
      <c r="D5339" t="s">
        <v>1849</v>
      </c>
      <c r="G5339"/>
      <c r="H5339" t="s">
        <v>26705</v>
      </c>
      <c r="K5339" t="s">
        <v>1849</v>
      </c>
      <c r="L5339" t="s">
        <v>1850</v>
      </c>
      <c r="P5339" t="s">
        <v>26705</v>
      </c>
      <c r="Q5339" t="s">
        <v>10181</v>
      </c>
      <c r="R5339" t="s">
        <v>18592</v>
      </c>
      <c r="S5339" t="s">
        <v>18593</v>
      </c>
      <c r="T5339" t="s">
        <v>18594</v>
      </c>
      <c r="U5339" t="s">
        <v>26706</v>
      </c>
      <c r="W5339" t="str">
        <f>_xlfn.XLOOKUP(D5339,'All DP'!B:B,'All DP'!D:D,"Tidak")</f>
        <v>Masih</v>
      </c>
      <c r="X5339" t="str">
        <f t="shared" si="84"/>
        <v>YA</v>
      </c>
    </row>
    <row r="5340" spans="1:24">
      <c r="A5340" s="52">
        <v>46267</v>
      </c>
      <c r="B5340" t="s">
        <v>766</v>
      </c>
      <c r="C5340" t="s">
        <v>2796</v>
      </c>
      <c r="D5340" t="s">
        <v>2795</v>
      </c>
      <c r="G5340"/>
      <c r="H5340" t="s">
        <v>26708</v>
      </c>
      <c r="K5340" t="s">
        <v>2795</v>
      </c>
      <c r="L5340" t="s">
        <v>2796</v>
      </c>
      <c r="P5340" t="s">
        <v>26708</v>
      </c>
      <c r="Q5340" t="s">
        <v>11133</v>
      </c>
      <c r="R5340" t="s">
        <v>21516</v>
      </c>
      <c r="S5340" t="s">
        <v>21517</v>
      </c>
      <c r="T5340" t="s">
        <v>21518</v>
      </c>
      <c r="U5340" t="s">
        <v>26709</v>
      </c>
      <c r="W5340" t="str">
        <f>_xlfn.XLOOKUP(D5340,'All DP'!B:B,'All DP'!D:D,"Tidak")</f>
        <v>Masih</v>
      </c>
      <c r="X5340" t="str">
        <f t="shared" si="84"/>
        <v>YA</v>
      </c>
    </row>
    <row r="5341" spans="1:24">
      <c r="A5341" s="52">
        <v>46267</v>
      </c>
      <c r="B5341" t="s">
        <v>565</v>
      </c>
      <c r="C5341" t="s">
        <v>2262</v>
      </c>
      <c r="D5341" t="s">
        <v>2261</v>
      </c>
      <c r="G5341"/>
      <c r="H5341" t="s">
        <v>26710</v>
      </c>
      <c r="K5341" t="s">
        <v>2261</v>
      </c>
      <c r="L5341" t="s">
        <v>2262</v>
      </c>
      <c r="P5341" t="s">
        <v>26710</v>
      </c>
      <c r="Q5341" t="s">
        <v>11660</v>
      </c>
      <c r="R5341" t="s">
        <v>20867</v>
      </c>
      <c r="S5341" t="s">
        <v>20868</v>
      </c>
      <c r="T5341" t="s">
        <v>20869</v>
      </c>
      <c r="U5341" t="s">
        <v>26711</v>
      </c>
      <c r="W5341" t="str">
        <f>_xlfn.XLOOKUP(D5341,'All DP'!B:B,'All DP'!D:D,"Tidak")</f>
        <v>Masih</v>
      </c>
      <c r="X5341" t="str">
        <f t="shared" si="84"/>
        <v>YA</v>
      </c>
    </row>
    <row r="5342" spans="1:24">
      <c r="A5342" s="52">
        <v>46267</v>
      </c>
      <c r="B5342" t="s">
        <v>853</v>
      </c>
      <c r="C5342" t="s">
        <v>5673</v>
      </c>
      <c r="D5342" t="s">
        <v>5672</v>
      </c>
      <c r="G5342"/>
      <c r="H5342" t="s">
        <v>26713</v>
      </c>
      <c r="K5342" t="s">
        <v>5672</v>
      </c>
      <c r="L5342" t="s">
        <v>5673</v>
      </c>
      <c r="P5342" t="s">
        <v>26713</v>
      </c>
      <c r="Q5342" t="s">
        <v>11862</v>
      </c>
      <c r="R5342" t="s">
        <v>18715</v>
      </c>
      <c r="S5342" t="s">
        <v>18716</v>
      </c>
      <c r="T5342" t="s">
        <v>18717</v>
      </c>
      <c r="U5342" t="s">
        <v>26714</v>
      </c>
      <c r="W5342" t="str">
        <f>_xlfn.XLOOKUP(D5342,'All DP'!B:B,'All DP'!D:D,"Tidak")</f>
        <v>Masih</v>
      </c>
      <c r="X5342" t="str">
        <f t="shared" ref="X5342:X5405" si="85">IFERROR(IF(MOD(H5342,1)&lt;=TIME(15,0,0),"YA","TIDAK"),0)</f>
        <v>YA</v>
      </c>
    </row>
    <row r="5343" spans="1:24">
      <c r="A5343" s="52">
        <v>46267</v>
      </c>
      <c r="B5343" t="s">
        <v>853</v>
      </c>
      <c r="C5343" t="s">
        <v>5519</v>
      </c>
      <c r="D5343" t="s">
        <v>5518</v>
      </c>
      <c r="G5343"/>
      <c r="H5343" t="s">
        <v>26716</v>
      </c>
      <c r="K5343" t="s">
        <v>5518</v>
      </c>
      <c r="L5343" t="s">
        <v>5519</v>
      </c>
      <c r="P5343" t="s">
        <v>26716</v>
      </c>
      <c r="Q5343" t="s">
        <v>11862</v>
      </c>
      <c r="R5343" t="s">
        <v>21722</v>
      </c>
      <c r="S5343" t="s">
        <v>21723</v>
      </c>
      <c r="T5343" t="s">
        <v>21724</v>
      </c>
      <c r="U5343" t="s">
        <v>26717</v>
      </c>
      <c r="W5343" t="str">
        <f>_xlfn.XLOOKUP(D5343,'All DP'!B:B,'All DP'!D:D,"Tidak")</f>
        <v>Masih</v>
      </c>
      <c r="X5343" t="str">
        <f t="shared" si="85"/>
        <v>YA</v>
      </c>
    </row>
    <row r="5344" spans="1:24">
      <c r="A5344" s="52">
        <v>46267</v>
      </c>
      <c r="B5344" t="s">
        <v>229</v>
      </c>
      <c r="C5344" t="s">
        <v>3547</v>
      </c>
      <c r="D5344" t="s">
        <v>3546</v>
      </c>
      <c r="G5344"/>
      <c r="H5344" t="s">
        <v>26718</v>
      </c>
      <c r="K5344" t="s">
        <v>3546</v>
      </c>
      <c r="L5344" t="s">
        <v>3547</v>
      </c>
      <c r="P5344" t="s">
        <v>26718</v>
      </c>
      <c r="Q5344" t="s">
        <v>10199</v>
      </c>
      <c r="R5344" t="s">
        <v>12853</v>
      </c>
      <c r="S5344" t="s">
        <v>12854</v>
      </c>
      <c r="T5344" t="s">
        <v>12855</v>
      </c>
      <c r="U5344" t="s">
        <v>26719</v>
      </c>
      <c r="W5344" t="str">
        <f>_xlfn.XLOOKUP(D5344,'All DP'!B:B,'All DP'!D:D,"Tidak")</f>
        <v>Masih</v>
      </c>
      <c r="X5344" t="str">
        <f t="shared" si="85"/>
        <v>YA</v>
      </c>
    </row>
    <row r="5345" spans="1:24">
      <c r="A5345" s="52">
        <v>46267</v>
      </c>
      <c r="B5345" t="s">
        <v>391</v>
      </c>
      <c r="C5345" t="s">
        <v>3033</v>
      </c>
      <c r="D5345" t="s">
        <v>3032</v>
      </c>
      <c r="G5345"/>
      <c r="H5345" t="s">
        <v>26721</v>
      </c>
      <c r="K5345" t="s">
        <v>3032</v>
      </c>
      <c r="L5345" t="s">
        <v>3033</v>
      </c>
      <c r="P5345" t="s">
        <v>26721</v>
      </c>
      <c r="Q5345" t="s">
        <v>11249</v>
      </c>
      <c r="R5345" t="s">
        <v>19210</v>
      </c>
      <c r="S5345" t="s">
        <v>19211</v>
      </c>
      <c r="T5345" t="s">
        <v>19212</v>
      </c>
      <c r="U5345" t="s">
        <v>26722</v>
      </c>
      <c r="W5345" t="str">
        <f>_xlfn.XLOOKUP(D5345,'All DP'!B:B,'All DP'!D:D,"Tidak")</f>
        <v>Masih</v>
      </c>
      <c r="X5345" t="str">
        <f t="shared" si="85"/>
        <v>YA</v>
      </c>
    </row>
    <row r="5346" spans="1:24">
      <c r="A5346" s="52">
        <v>46267</v>
      </c>
      <c r="B5346" t="s">
        <v>766</v>
      </c>
      <c r="C5346" t="s">
        <v>917</v>
      </c>
      <c r="D5346" t="s">
        <v>916</v>
      </c>
      <c r="G5346"/>
      <c r="H5346" t="s">
        <v>26723</v>
      </c>
      <c r="K5346" t="s">
        <v>916</v>
      </c>
      <c r="L5346" t="s">
        <v>917</v>
      </c>
      <c r="P5346" t="s">
        <v>26723</v>
      </c>
      <c r="Q5346" t="s">
        <v>11133</v>
      </c>
      <c r="R5346" t="s">
        <v>21071</v>
      </c>
      <c r="S5346" t="s">
        <v>21072</v>
      </c>
      <c r="T5346" t="s">
        <v>21073</v>
      </c>
      <c r="U5346" t="s">
        <v>26724</v>
      </c>
      <c r="W5346" t="str">
        <f>_xlfn.XLOOKUP(D5346,'All DP'!B:B,'All DP'!D:D,"Tidak")</f>
        <v>Masih</v>
      </c>
      <c r="X5346" t="str">
        <f t="shared" si="85"/>
        <v>YA</v>
      </c>
    </row>
    <row r="5347" spans="1:24">
      <c r="A5347" s="52">
        <v>46267</v>
      </c>
      <c r="B5347" t="s">
        <v>853</v>
      </c>
      <c r="C5347" t="s">
        <v>3589</v>
      </c>
      <c r="D5347" t="s">
        <v>3588</v>
      </c>
      <c r="G5347"/>
      <c r="H5347" t="s">
        <v>26726</v>
      </c>
      <c r="K5347" t="s">
        <v>3588</v>
      </c>
      <c r="L5347" t="s">
        <v>3589</v>
      </c>
      <c r="P5347" t="s">
        <v>26726</v>
      </c>
      <c r="Q5347" t="s">
        <v>11862</v>
      </c>
      <c r="R5347" t="s">
        <v>17506</v>
      </c>
      <c r="S5347" t="s">
        <v>17507</v>
      </c>
      <c r="T5347" t="s">
        <v>17508</v>
      </c>
      <c r="U5347" t="s">
        <v>26727</v>
      </c>
      <c r="W5347" t="str">
        <f>_xlfn.XLOOKUP(D5347,'All DP'!B:B,'All DP'!D:D,"Tidak")</f>
        <v>Masih</v>
      </c>
      <c r="X5347" t="str">
        <f t="shared" si="85"/>
        <v>YA</v>
      </c>
    </row>
    <row r="5348" spans="1:24">
      <c r="A5348" s="52">
        <v>46267</v>
      </c>
      <c r="B5348" t="s">
        <v>391</v>
      </c>
      <c r="C5348" t="s">
        <v>5461</v>
      </c>
      <c r="D5348" t="s">
        <v>5460</v>
      </c>
      <c r="G5348"/>
      <c r="H5348" t="s">
        <v>26729</v>
      </c>
      <c r="K5348" t="s">
        <v>5460</v>
      </c>
      <c r="L5348" t="s">
        <v>5461</v>
      </c>
      <c r="P5348" t="s">
        <v>26729</v>
      </c>
      <c r="Q5348" t="s">
        <v>11249</v>
      </c>
      <c r="R5348" t="s">
        <v>20511</v>
      </c>
      <c r="S5348" t="s">
        <v>20512</v>
      </c>
      <c r="T5348" t="s">
        <v>20513</v>
      </c>
      <c r="U5348" t="s">
        <v>26730</v>
      </c>
      <c r="W5348" t="str">
        <f>_xlfn.XLOOKUP(D5348,'All DP'!B:B,'All DP'!D:D,"Tidak")</f>
        <v>Masih</v>
      </c>
      <c r="X5348" t="str">
        <f t="shared" si="85"/>
        <v>YA</v>
      </c>
    </row>
    <row r="5349" spans="1:24">
      <c r="A5349" s="52">
        <v>46267</v>
      </c>
      <c r="B5349" t="s">
        <v>848</v>
      </c>
      <c r="C5349" t="s">
        <v>6444</v>
      </c>
      <c r="D5349" t="s">
        <v>6443</v>
      </c>
      <c r="G5349"/>
      <c r="H5349" t="s">
        <v>26732</v>
      </c>
      <c r="K5349" t="s">
        <v>6443</v>
      </c>
      <c r="L5349" t="s">
        <v>6444</v>
      </c>
      <c r="P5349" t="s">
        <v>26732</v>
      </c>
      <c r="Q5349" t="s">
        <v>10181</v>
      </c>
      <c r="R5349" t="s">
        <v>12859</v>
      </c>
      <c r="S5349" t="s">
        <v>12860</v>
      </c>
      <c r="T5349" t="s">
        <v>12861</v>
      </c>
      <c r="U5349" t="s">
        <v>26733</v>
      </c>
      <c r="W5349" t="str">
        <f>_xlfn.XLOOKUP(D5349,'All DP'!B:B,'All DP'!D:D,"Tidak")</f>
        <v>Masih</v>
      </c>
      <c r="X5349" t="str">
        <f t="shared" si="85"/>
        <v>YA</v>
      </c>
    </row>
    <row r="5350" spans="1:24">
      <c r="A5350" s="52">
        <v>46267</v>
      </c>
      <c r="B5350" t="s">
        <v>853</v>
      </c>
      <c r="C5350" t="s">
        <v>3661</v>
      </c>
      <c r="D5350" t="s">
        <v>3660</v>
      </c>
      <c r="G5350"/>
      <c r="H5350" t="s">
        <v>26734</v>
      </c>
      <c r="K5350" t="s">
        <v>3660</v>
      </c>
      <c r="L5350" t="s">
        <v>3661</v>
      </c>
      <c r="P5350" t="s">
        <v>26734</v>
      </c>
      <c r="Q5350" t="s">
        <v>11862</v>
      </c>
      <c r="R5350" t="s">
        <v>19072</v>
      </c>
      <c r="S5350" t="s">
        <v>19073</v>
      </c>
      <c r="T5350" t="s">
        <v>19074</v>
      </c>
      <c r="U5350" t="s">
        <v>26735</v>
      </c>
      <c r="W5350" t="str">
        <f>_xlfn.XLOOKUP(D5350,'All DP'!B:B,'All DP'!D:D,"Tidak")</f>
        <v>Masih</v>
      </c>
      <c r="X5350" t="str">
        <f t="shared" si="85"/>
        <v>YA</v>
      </c>
    </row>
    <row r="5351" spans="1:24">
      <c r="A5351" s="52">
        <v>46267</v>
      </c>
      <c r="B5351" t="s">
        <v>30</v>
      </c>
      <c r="C5351" t="s">
        <v>6523</v>
      </c>
      <c r="D5351" t="s">
        <v>6522</v>
      </c>
      <c r="G5351"/>
      <c r="H5351" t="s">
        <v>26736</v>
      </c>
      <c r="K5351" t="s">
        <v>6522</v>
      </c>
      <c r="L5351" t="s">
        <v>6523</v>
      </c>
      <c r="P5351" t="s">
        <v>26736</v>
      </c>
      <c r="Q5351" t="s">
        <v>10259</v>
      </c>
      <c r="R5351" t="s">
        <v>19470</v>
      </c>
      <c r="S5351" t="s">
        <v>19471</v>
      </c>
      <c r="T5351" t="s">
        <v>19472</v>
      </c>
      <c r="U5351" t="s">
        <v>26737</v>
      </c>
      <c r="W5351" t="str">
        <f>_xlfn.XLOOKUP(D5351,'All DP'!B:B,'All DP'!D:D,"Tidak")</f>
        <v>Masih</v>
      </c>
      <c r="X5351" t="str">
        <f t="shared" si="85"/>
        <v>YA</v>
      </c>
    </row>
    <row r="5352" spans="1:24">
      <c r="A5352" s="52">
        <v>46267</v>
      </c>
      <c r="B5352" t="s">
        <v>843</v>
      </c>
      <c r="C5352" t="s">
        <v>1704</v>
      </c>
      <c r="D5352" t="s">
        <v>1703</v>
      </c>
      <c r="G5352"/>
      <c r="H5352" t="s">
        <v>26739</v>
      </c>
      <c r="K5352" t="s">
        <v>1703</v>
      </c>
      <c r="L5352" t="s">
        <v>1704</v>
      </c>
      <c r="P5352" t="s">
        <v>26739</v>
      </c>
      <c r="Q5352" t="s">
        <v>10236</v>
      </c>
      <c r="R5352" t="s">
        <v>19465</v>
      </c>
      <c r="S5352" t="s">
        <v>19466</v>
      </c>
      <c r="T5352" t="s">
        <v>19467</v>
      </c>
      <c r="U5352" t="s">
        <v>26740</v>
      </c>
      <c r="W5352" t="str">
        <f>_xlfn.XLOOKUP(D5352,'All DP'!B:B,'All DP'!D:D,"Tidak")</f>
        <v>Masih</v>
      </c>
      <c r="X5352" t="str">
        <f t="shared" si="85"/>
        <v>YA</v>
      </c>
    </row>
    <row r="5353" spans="1:24">
      <c r="A5353" s="52">
        <v>46267</v>
      </c>
      <c r="B5353" t="s">
        <v>848</v>
      </c>
      <c r="C5353" t="s">
        <v>6180</v>
      </c>
      <c r="D5353" t="s">
        <v>6179</v>
      </c>
      <c r="G5353"/>
      <c r="H5353" t="s">
        <v>26741</v>
      </c>
      <c r="K5353" t="s">
        <v>6179</v>
      </c>
      <c r="L5353" t="s">
        <v>6180</v>
      </c>
      <c r="P5353" t="s">
        <v>26741</v>
      </c>
      <c r="Q5353" t="s">
        <v>10181</v>
      </c>
      <c r="R5353" t="s">
        <v>19357</v>
      </c>
      <c r="S5353" t="s">
        <v>19358</v>
      </c>
      <c r="T5353" t="s">
        <v>19359</v>
      </c>
      <c r="U5353" t="s">
        <v>26742</v>
      </c>
      <c r="W5353" t="str">
        <f>_xlfn.XLOOKUP(D5353,'All DP'!B:B,'All DP'!D:D,"Tidak")</f>
        <v>Masih</v>
      </c>
      <c r="X5353" t="str">
        <f t="shared" si="85"/>
        <v>YA</v>
      </c>
    </row>
    <row r="5354" spans="1:24">
      <c r="A5354" s="52">
        <v>46267</v>
      </c>
      <c r="B5354" t="s">
        <v>848</v>
      </c>
      <c r="C5354" t="s">
        <v>6154</v>
      </c>
      <c r="D5354" t="s">
        <v>6153</v>
      </c>
      <c r="G5354"/>
      <c r="H5354" t="s">
        <v>26744</v>
      </c>
      <c r="K5354" t="s">
        <v>6153</v>
      </c>
      <c r="L5354" t="s">
        <v>6154</v>
      </c>
      <c r="P5354" t="s">
        <v>26744</v>
      </c>
      <c r="Q5354" t="s">
        <v>10181</v>
      </c>
      <c r="R5354" t="s">
        <v>18454</v>
      </c>
      <c r="S5354" t="s">
        <v>18455</v>
      </c>
      <c r="T5354" t="s">
        <v>18456</v>
      </c>
      <c r="U5354" t="s">
        <v>26745</v>
      </c>
      <c r="W5354" t="str">
        <f>_xlfn.XLOOKUP(D5354,'All DP'!B:B,'All DP'!D:D,"Tidak")</f>
        <v>Masih</v>
      </c>
      <c r="X5354" t="str">
        <f t="shared" si="85"/>
        <v>YA</v>
      </c>
    </row>
    <row r="5355" spans="1:24">
      <c r="A5355" s="52">
        <v>46267</v>
      </c>
      <c r="B5355" t="s">
        <v>30</v>
      </c>
      <c r="C5355" t="s">
        <v>345</v>
      </c>
      <c r="D5355" t="s">
        <v>344</v>
      </c>
      <c r="G5355"/>
      <c r="H5355" t="s">
        <v>26747</v>
      </c>
      <c r="K5355" t="s">
        <v>344</v>
      </c>
      <c r="L5355" t="s">
        <v>345</v>
      </c>
      <c r="P5355" t="s">
        <v>26747</v>
      </c>
      <c r="Q5355" t="s">
        <v>10259</v>
      </c>
      <c r="R5355" t="s">
        <v>20625</v>
      </c>
      <c r="S5355" t="s">
        <v>20626</v>
      </c>
      <c r="T5355" t="s">
        <v>20627</v>
      </c>
      <c r="U5355" t="s">
        <v>26748</v>
      </c>
      <c r="W5355" t="str">
        <f>_xlfn.XLOOKUP(D5355,'All DP'!B:B,'All DP'!D:D,"Tidak")</f>
        <v>Masih</v>
      </c>
      <c r="X5355" t="str">
        <f t="shared" si="85"/>
        <v>YA</v>
      </c>
    </row>
    <row r="5356" spans="1:24">
      <c r="A5356" s="52">
        <v>46267</v>
      </c>
      <c r="B5356" t="s">
        <v>565</v>
      </c>
      <c r="C5356" t="s">
        <v>2268</v>
      </c>
      <c r="D5356" t="s">
        <v>2267</v>
      </c>
      <c r="G5356"/>
      <c r="H5356" t="s">
        <v>26747</v>
      </c>
      <c r="K5356" t="s">
        <v>2267</v>
      </c>
      <c r="L5356" t="s">
        <v>2268</v>
      </c>
      <c r="P5356" t="s">
        <v>26747</v>
      </c>
      <c r="Q5356" t="s">
        <v>11660</v>
      </c>
      <c r="R5356" t="s">
        <v>20669</v>
      </c>
      <c r="S5356" t="s">
        <v>20670</v>
      </c>
      <c r="T5356" t="s">
        <v>20671</v>
      </c>
      <c r="U5356" t="s">
        <v>26750</v>
      </c>
      <c r="W5356" t="str">
        <f>_xlfn.XLOOKUP(D5356,'All DP'!B:B,'All DP'!D:D,"Tidak")</f>
        <v>Masih</v>
      </c>
      <c r="X5356" t="str">
        <f t="shared" si="85"/>
        <v>YA</v>
      </c>
    </row>
    <row r="5357" spans="1:24">
      <c r="A5357" s="52">
        <v>46267</v>
      </c>
      <c r="B5357" t="s">
        <v>853</v>
      </c>
      <c r="C5357" t="s">
        <v>3649</v>
      </c>
      <c r="D5357" t="s">
        <v>3648</v>
      </c>
      <c r="G5357"/>
      <c r="H5357" t="s">
        <v>26752</v>
      </c>
      <c r="K5357" t="s">
        <v>3648</v>
      </c>
      <c r="L5357" t="s">
        <v>3649</v>
      </c>
      <c r="P5357" t="s">
        <v>26752</v>
      </c>
      <c r="Q5357" t="s">
        <v>11862</v>
      </c>
      <c r="R5357" t="s">
        <v>19884</v>
      </c>
      <c r="S5357" t="s">
        <v>19885</v>
      </c>
      <c r="T5357" t="s">
        <v>19886</v>
      </c>
      <c r="U5357" t="s">
        <v>26753</v>
      </c>
      <c r="W5357" t="str">
        <f>_xlfn.XLOOKUP(D5357,'All DP'!B:B,'All DP'!D:D,"Tidak")</f>
        <v>Masih</v>
      </c>
      <c r="X5357" t="str">
        <f t="shared" si="85"/>
        <v>YA</v>
      </c>
    </row>
    <row r="5358" spans="1:24">
      <c r="A5358" s="52">
        <v>46267</v>
      </c>
      <c r="B5358" t="s">
        <v>853</v>
      </c>
      <c r="C5358" t="s">
        <v>3655</v>
      </c>
      <c r="D5358" t="s">
        <v>3654</v>
      </c>
      <c r="G5358"/>
      <c r="H5358" t="s">
        <v>26754</v>
      </c>
      <c r="K5358" t="s">
        <v>3654</v>
      </c>
      <c r="L5358" t="s">
        <v>3655</v>
      </c>
      <c r="P5358" t="s">
        <v>26754</v>
      </c>
      <c r="Q5358" t="s">
        <v>11862</v>
      </c>
      <c r="R5358" t="s">
        <v>19666</v>
      </c>
      <c r="S5358" t="s">
        <v>19667</v>
      </c>
      <c r="T5358" t="s">
        <v>19668</v>
      </c>
      <c r="U5358" t="s">
        <v>26755</v>
      </c>
      <c r="W5358" t="str">
        <f>_xlfn.XLOOKUP(D5358,'All DP'!B:B,'All DP'!D:D,"Tidak")</f>
        <v>Masih</v>
      </c>
      <c r="X5358" t="str">
        <f t="shared" si="85"/>
        <v>YA</v>
      </c>
    </row>
    <row r="5359" spans="1:24">
      <c r="A5359" s="52">
        <v>46267</v>
      </c>
      <c r="B5359" t="s">
        <v>588</v>
      </c>
      <c r="C5359" t="s">
        <v>1950</v>
      </c>
      <c r="D5359" t="s">
        <v>1949</v>
      </c>
      <c r="G5359"/>
      <c r="H5359" t="s">
        <v>26757</v>
      </c>
      <c r="K5359" t="s">
        <v>1949</v>
      </c>
      <c r="L5359" t="s">
        <v>1950</v>
      </c>
      <c r="P5359" t="s">
        <v>26757</v>
      </c>
      <c r="Q5359" t="s">
        <v>10385</v>
      </c>
      <c r="R5359" t="s">
        <v>15973</v>
      </c>
      <c r="S5359" t="s">
        <v>15974</v>
      </c>
      <c r="T5359" t="s">
        <v>15975</v>
      </c>
      <c r="U5359" t="s">
        <v>26758</v>
      </c>
      <c r="W5359" t="str">
        <f>_xlfn.XLOOKUP(D5359,'All DP'!B:B,'All DP'!D:D,"Tidak")</f>
        <v>Masih</v>
      </c>
      <c r="X5359" t="str">
        <f t="shared" si="85"/>
        <v>YA</v>
      </c>
    </row>
    <row r="5360" spans="1:24">
      <c r="A5360" s="52">
        <v>46267</v>
      </c>
      <c r="B5360" t="s">
        <v>30</v>
      </c>
      <c r="C5360" t="s">
        <v>357</v>
      </c>
      <c r="D5360" t="s">
        <v>356</v>
      </c>
      <c r="G5360"/>
      <c r="H5360" t="s">
        <v>26760</v>
      </c>
      <c r="K5360" t="s">
        <v>356</v>
      </c>
      <c r="L5360" t="s">
        <v>357</v>
      </c>
      <c r="P5360" t="s">
        <v>26760</v>
      </c>
      <c r="Q5360" t="s">
        <v>10259</v>
      </c>
      <c r="R5360" t="s">
        <v>17654</v>
      </c>
      <c r="S5360" t="s">
        <v>17655</v>
      </c>
      <c r="T5360" t="s">
        <v>17656</v>
      </c>
      <c r="U5360" t="s">
        <v>26761</v>
      </c>
      <c r="W5360" t="str">
        <f>_xlfn.XLOOKUP(D5360,'All DP'!B:B,'All DP'!D:D,"Tidak")</f>
        <v>Masih</v>
      </c>
      <c r="X5360" t="str">
        <f t="shared" si="85"/>
        <v>YA</v>
      </c>
    </row>
    <row r="5361" spans="1:24">
      <c r="A5361" s="52">
        <v>46267</v>
      </c>
      <c r="B5361" t="s">
        <v>848</v>
      </c>
      <c r="C5361" t="s">
        <v>6186</v>
      </c>
      <c r="D5361" t="s">
        <v>6185</v>
      </c>
      <c r="G5361"/>
      <c r="H5361" t="s">
        <v>26762</v>
      </c>
      <c r="K5361" t="s">
        <v>6185</v>
      </c>
      <c r="L5361" t="s">
        <v>6186</v>
      </c>
      <c r="P5361" t="s">
        <v>26762</v>
      </c>
      <c r="Q5361" t="s">
        <v>10181</v>
      </c>
      <c r="R5361" t="s">
        <v>18820</v>
      </c>
      <c r="S5361" t="s">
        <v>18821</v>
      </c>
      <c r="T5361" t="s">
        <v>18822</v>
      </c>
      <c r="U5361" t="s">
        <v>26763</v>
      </c>
      <c r="W5361" t="str">
        <f>_xlfn.XLOOKUP(D5361,'All DP'!B:B,'All DP'!D:D,"Tidak")</f>
        <v>Masih</v>
      </c>
      <c r="X5361" t="str">
        <f t="shared" si="85"/>
        <v>YA</v>
      </c>
    </row>
    <row r="5362" spans="1:24">
      <c r="A5362" s="52">
        <v>46267</v>
      </c>
      <c r="B5362" t="s">
        <v>853</v>
      </c>
      <c r="C5362" t="s">
        <v>2592</v>
      </c>
      <c r="D5362" t="s">
        <v>2591</v>
      </c>
      <c r="G5362"/>
      <c r="H5362" t="s">
        <v>26765</v>
      </c>
      <c r="K5362" t="s">
        <v>2591</v>
      </c>
      <c r="L5362" t="s">
        <v>2592</v>
      </c>
      <c r="P5362" t="s">
        <v>26765</v>
      </c>
      <c r="Q5362" t="s">
        <v>11862</v>
      </c>
      <c r="R5362" t="s">
        <v>20257</v>
      </c>
      <c r="S5362" t="s">
        <v>20258</v>
      </c>
      <c r="T5362" t="s">
        <v>20259</v>
      </c>
      <c r="U5362" t="s">
        <v>26766</v>
      </c>
      <c r="W5362" t="str">
        <f>_xlfn.XLOOKUP(D5362,'All DP'!B:B,'All DP'!D:D,"Tidak")</f>
        <v>Masih</v>
      </c>
      <c r="X5362" t="str">
        <f t="shared" si="85"/>
        <v>YA</v>
      </c>
    </row>
    <row r="5363" spans="1:24">
      <c r="A5363" s="52">
        <v>46267</v>
      </c>
      <c r="B5363" t="s">
        <v>565</v>
      </c>
      <c r="C5363" t="s">
        <v>4281</v>
      </c>
      <c r="D5363" t="s">
        <v>4280</v>
      </c>
      <c r="G5363"/>
      <c r="H5363" t="s">
        <v>26768</v>
      </c>
      <c r="K5363" t="s">
        <v>4280</v>
      </c>
      <c r="L5363" t="s">
        <v>4281</v>
      </c>
      <c r="P5363" t="s">
        <v>26768</v>
      </c>
      <c r="Q5363" t="s">
        <v>11660</v>
      </c>
      <c r="R5363" t="s">
        <v>20899</v>
      </c>
      <c r="S5363" t="s">
        <v>20900</v>
      </c>
      <c r="T5363" t="s">
        <v>20901</v>
      </c>
      <c r="U5363" t="s">
        <v>26769</v>
      </c>
      <c r="W5363" t="str">
        <f>_xlfn.XLOOKUP(D5363,'All DP'!B:B,'All DP'!D:D,"Tidak")</f>
        <v>Masih</v>
      </c>
      <c r="X5363" t="str">
        <f t="shared" si="85"/>
        <v>YA</v>
      </c>
    </row>
    <row r="5364" spans="1:24">
      <c r="A5364" s="52">
        <v>46267</v>
      </c>
      <c r="B5364" t="s">
        <v>848</v>
      </c>
      <c r="C5364" t="s">
        <v>1619</v>
      </c>
      <c r="D5364" t="s">
        <v>1618</v>
      </c>
      <c r="G5364"/>
      <c r="H5364" t="s">
        <v>26770</v>
      </c>
      <c r="K5364" t="s">
        <v>1618</v>
      </c>
      <c r="L5364" t="s">
        <v>1619</v>
      </c>
      <c r="P5364" t="s">
        <v>26770</v>
      </c>
      <c r="Q5364" t="s">
        <v>10181</v>
      </c>
      <c r="R5364" t="s">
        <v>19828</v>
      </c>
      <c r="S5364" t="s">
        <v>19829</v>
      </c>
      <c r="T5364" t="s">
        <v>19359</v>
      </c>
      <c r="U5364" t="s">
        <v>26771</v>
      </c>
      <c r="W5364" t="str">
        <f>_xlfn.XLOOKUP(D5364,'All DP'!B:B,'All DP'!D:D,"Tidak")</f>
        <v>Masih</v>
      </c>
      <c r="X5364" t="str">
        <f t="shared" si="85"/>
        <v>YA</v>
      </c>
    </row>
    <row r="5365" spans="1:24">
      <c r="A5365" s="52">
        <v>46267</v>
      </c>
      <c r="B5365" t="s">
        <v>588</v>
      </c>
      <c r="C5365" t="s">
        <v>5615</v>
      </c>
      <c r="D5365" t="s">
        <v>5614</v>
      </c>
      <c r="G5365"/>
      <c r="H5365" t="s">
        <v>26772</v>
      </c>
      <c r="K5365" t="s">
        <v>5614</v>
      </c>
      <c r="L5365" t="s">
        <v>5615</v>
      </c>
      <c r="P5365" t="s">
        <v>26772</v>
      </c>
      <c r="Q5365" t="s">
        <v>10385</v>
      </c>
      <c r="R5365" t="s">
        <v>15603</v>
      </c>
      <c r="S5365" t="s">
        <v>15604</v>
      </c>
      <c r="T5365" t="s">
        <v>15605</v>
      </c>
      <c r="U5365" t="s">
        <v>26773</v>
      </c>
      <c r="W5365" t="str">
        <f>_xlfn.XLOOKUP(D5365,'All DP'!B:B,'All DP'!D:D,"Tidak")</f>
        <v>Masih</v>
      </c>
      <c r="X5365" t="str">
        <f t="shared" si="85"/>
        <v>YA</v>
      </c>
    </row>
    <row r="5366" spans="1:24">
      <c r="A5366" s="52">
        <v>46267</v>
      </c>
      <c r="B5366" t="s">
        <v>565</v>
      </c>
      <c r="C5366" t="s">
        <v>4101</v>
      </c>
      <c r="D5366" t="s">
        <v>4100</v>
      </c>
      <c r="G5366"/>
      <c r="H5366" t="s">
        <v>26775</v>
      </c>
      <c r="K5366" t="s">
        <v>4100</v>
      </c>
      <c r="L5366" t="s">
        <v>4101</v>
      </c>
      <c r="P5366" t="s">
        <v>26775</v>
      </c>
      <c r="Q5366" t="s">
        <v>11660</v>
      </c>
      <c r="R5366" t="s">
        <v>19605</v>
      </c>
      <c r="S5366" t="s">
        <v>19606</v>
      </c>
      <c r="T5366" t="s">
        <v>19607</v>
      </c>
      <c r="U5366" t="s">
        <v>26776</v>
      </c>
      <c r="W5366" t="str">
        <f>_xlfn.XLOOKUP(D5366,'All DP'!B:B,'All DP'!D:D,"Tidak")</f>
        <v>Masih</v>
      </c>
      <c r="X5366" t="str">
        <f t="shared" si="85"/>
        <v>YA</v>
      </c>
    </row>
    <row r="5367" spans="1:24">
      <c r="A5367" s="52">
        <v>46267</v>
      </c>
      <c r="B5367" t="s">
        <v>860</v>
      </c>
      <c r="C5367" t="s">
        <v>4563</v>
      </c>
      <c r="D5367" t="s">
        <v>4562</v>
      </c>
      <c r="G5367"/>
      <c r="H5367" t="s">
        <v>26777</v>
      </c>
      <c r="K5367" t="s">
        <v>4562</v>
      </c>
      <c r="L5367" t="s">
        <v>4563</v>
      </c>
      <c r="P5367" t="s">
        <v>26777</v>
      </c>
      <c r="Q5367" t="s">
        <v>10567</v>
      </c>
      <c r="R5367" t="s">
        <v>18056</v>
      </c>
      <c r="S5367" t="s">
        <v>18057</v>
      </c>
      <c r="T5367" t="s">
        <v>18058</v>
      </c>
      <c r="U5367" t="s">
        <v>26778</v>
      </c>
      <c r="W5367" t="str">
        <f>_xlfn.XLOOKUP(D5367,'All DP'!B:B,'All DP'!D:D,"Tidak")</f>
        <v>Masih</v>
      </c>
      <c r="X5367" t="str">
        <f t="shared" si="85"/>
        <v>YA</v>
      </c>
    </row>
    <row r="5368" spans="1:24">
      <c r="A5368" s="52">
        <v>46267</v>
      </c>
      <c r="B5368" t="s">
        <v>848</v>
      </c>
      <c r="C5368" t="s">
        <v>6384</v>
      </c>
      <c r="D5368" t="s">
        <v>6383</v>
      </c>
      <c r="G5368"/>
      <c r="H5368" t="s">
        <v>26779</v>
      </c>
      <c r="K5368" t="s">
        <v>6383</v>
      </c>
      <c r="L5368" t="s">
        <v>6384</v>
      </c>
      <c r="P5368" t="s">
        <v>26779</v>
      </c>
      <c r="Q5368" t="s">
        <v>10181</v>
      </c>
      <c r="R5368" t="s">
        <v>20306</v>
      </c>
      <c r="S5368" t="s">
        <v>20307</v>
      </c>
      <c r="T5368" t="s">
        <v>20308</v>
      </c>
      <c r="U5368" t="s">
        <v>26780</v>
      </c>
      <c r="W5368" t="str">
        <f>_xlfn.XLOOKUP(D5368,'All DP'!B:B,'All DP'!D:D,"Tidak")</f>
        <v>Masih</v>
      </c>
      <c r="X5368" t="str">
        <f t="shared" si="85"/>
        <v>YA</v>
      </c>
    </row>
    <row r="5369" spans="1:24">
      <c r="A5369" s="52">
        <v>46267</v>
      </c>
      <c r="B5369" t="s">
        <v>30</v>
      </c>
      <c r="C5369" t="s">
        <v>146</v>
      </c>
      <c r="D5369" t="s">
        <v>145</v>
      </c>
      <c r="G5369"/>
      <c r="H5369" t="s">
        <v>26782</v>
      </c>
      <c r="K5369" t="s">
        <v>145</v>
      </c>
      <c r="L5369" t="s">
        <v>146</v>
      </c>
      <c r="P5369" t="s">
        <v>26782</v>
      </c>
      <c r="Q5369" t="s">
        <v>10259</v>
      </c>
      <c r="R5369" t="s">
        <v>26783</v>
      </c>
      <c r="S5369" t="s">
        <v>26784</v>
      </c>
      <c r="T5369" t="s">
        <v>26785</v>
      </c>
      <c r="U5369" t="s">
        <v>26786</v>
      </c>
      <c r="W5369" t="str">
        <f>_xlfn.XLOOKUP(D5369,'All DP'!B:B,'All DP'!D:D,"Tidak")</f>
        <v>Masih</v>
      </c>
      <c r="X5369" t="str">
        <f t="shared" si="85"/>
        <v>YA</v>
      </c>
    </row>
    <row r="5370" spans="1:24">
      <c r="A5370" s="52">
        <v>46267</v>
      </c>
      <c r="B5370" t="s">
        <v>229</v>
      </c>
      <c r="C5370" t="s">
        <v>4977</v>
      </c>
      <c r="D5370" t="s">
        <v>4976</v>
      </c>
      <c r="G5370"/>
      <c r="H5370" t="s">
        <v>26787</v>
      </c>
      <c r="K5370" t="s">
        <v>4976</v>
      </c>
      <c r="L5370" t="s">
        <v>4977</v>
      </c>
      <c r="P5370" t="s">
        <v>26787</v>
      </c>
      <c r="Q5370" t="s">
        <v>10199</v>
      </c>
      <c r="R5370" t="s">
        <v>15656</v>
      </c>
      <c r="S5370" t="s">
        <v>15657</v>
      </c>
      <c r="T5370" t="s">
        <v>15658</v>
      </c>
      <c r="U5370" t="s">
        <v>26788</v>
      </c>
      <c r="W5370" t="str">
        <f>_xlfn.XLOOKUP(D5370,'All DP'!B:B,'All DP'!D:D,"Tidak")</f>
        <v>Masih</v>
      </c>
      <c r="X5370" t="str">
        <f t="shared" si="85"/>
        <v>YA</v>
      </c>
    </row>
    <row r="5371" spans="1:24">
      <c r="A5371" s="52">
        <v>46267</v>
      </c>
      <c r="B5371" t="s">
        <v>1026</v>
      </c>
      <c r="C5371" t="s">
        <v>4017</v>
      </c>
      <c r="D5371" t="s">
        <v>4017</v>
      </c>
      <c r="G5371"/>
      <c r="H5371" t="s">
        <v>26790</v>
      </c>
      <c r="K5371" t="s">
        <v>4017</v>
      </c>
      <c r="L5371" t="s">
        <v>4017</v>
      </c>
      <c r="P5371" t="s">
        <v>26790</v>
      </c>
      <c r="Q5371" t="s">
        <v>10270</v>
      </c>
      <c r="R5371" t="s">
        <v>16990</v>
      </c>
      <c r="S5371" t="s">
        <v>16991</v>
      </c>
      <c r="T5371" t="s">
        <v>16992</v>
      </c>
      <c r="U5371" t="s">
        <v>26791</v>
      </c>
      <c r="W5371" t="str">
        <f>_xlfn.XLOOKUP(D5371,'All DP'!B:B,'All DP'!D:D,"Tidak")</f>
        <v>Masih</v>
      </c>
      <c r="X5371" t="str">
        <f t="shared" si="85"/>
        <v>YA</v>
      </c>
    </row>
    <row r="5372" spans="1:24">
      <c r="A5372" s="52">
        <v>46267</v>
      </c>
      <c r="B5372" t="s">
        <v>565</v>
      </c>
      <c r="C5372" t="s">
        <v>2254</v>
      </c>
      <c r="D5372" t="s">
        <v>2253</v>
      </c>
      <c r="G5372"/>
      <c r="H5372" t="s">
        <v>26793</v>
      </c>
      <c r="K5372" t="s">
        <v>2253</v>
      </c>
      <c r="L5372" t="s">
        <v>2254</v>
      </c>
      <c r="P5372" t="s">
        <v>26793</v>
      </c>
      <c r="Q5372" t="s">
        <v>11660</v>
      </c>
      <c r="R5372" t="s">
        <v>20915</v>
      </c>
      <c r="S5372" t="s">
        <v>20916</v>
      </c>
      <c r="T5372" t="s">
        <v>20917</v>
      </c>
      <c r="U5372" t="s">
        <v>26794</v>
      </c>
      <c r="W5372" t="str">
        <f>_xlfn.XLOOKUP(D5372,'All DP'!B:B,'All DP'!D:D,"Tidak")</f>
        <v>Masih</v>
      </c>
      <c r="X5372" t="str">
        <f t="shared" si="85"/>
        <v>YA</v>
      </c>
    </row>
    <row r="5373" spans="1:24">
      <c r="A5373" s="52">
        <v>46267</v>
      </c>
      <c r="B5373" t="s">
        <v>26</v>
      </c>
      <c r="C5373" t="s">
        <v>2479</v>
      </c>
      <c r="D5373" t="s">
        <v>2478</v>
      </c>
      <c r="G5373"/>
      <c r="H5373" t="s">
        <v>26796</v>
      </c>
      <c r="K5373" t="s">
        <v>2478</v>
      </c>
      <c r="L5373" t="s">
        <v>2479</v>
      </c>
      <c r="P5373" t="s">
        <v>26796</v>
      </c>
      <c r="Q5373" t="s">
        <v>10656</v>
      </c>
      <c r="R5373" t="s">
        <v>18709</v>
      </c>
      <c r="S5373" t="s">
        <v>18710</v>
      </c>
      <c r="T5373" t="s">
        <v>18711</v>
      </c>
      <c r="U5373" t="s">
        <v>26797</v>
      </c>
      <c r="W5373" t="str">
        <f>_xlfn.XLOOKUP(D5373,'All DP'!B:B,'All DP'!D:D,"Tidak")</f>
        <v>Masih</v>
      </c>
      <c r="X5373" t="str">
        <f t="shared" si="85"/>
        <v>YA</v>
      </c>
    </row>
    <row r="5374" spans="1:24">
      <c r="A5374" s="52">
        <v>46267</v>
      </c>
      <c r="B5374" t="s">
        <v>565</v>
      </c>
      <c r="C5374" t="s">
        <v>2705</v>
      </c>
      <c r="D5374" t="s">
        <v>2704</v>
      </c>
      <c r="G5374"/>
      <c r="H5374" t="s">
        <v>26798</v>
      </c>
      <c r="K5374" t="s">
        <v>2704</v>
      </c>
      <c r="L5374" t="s">
        <v>2705</v>
      </c>
      <c r="P5374" t="s">
        <v>26798</v>
      </c>
      <c r="Q5374" t="s">
        <v>11660</v>
      </c>
      <c r="R5374" t="s">
        <v>20323</v>
      </c>
      <c r="S5374" t="s">
        <v>20324</v>
      </c>
      <c r="T5374" t="s">
        <v>20325</v>
      </c>
      <c r="U5374" t="s">
        <v>26799</v>
      </c>
      <c r="W5374" t="str">
        <f>_xlfn.XLOOKUP(D5374,'All DP'!B:B,'All DP'!D:D,"Tidak")</f>
        <v>Masih</v>
      </c>
      <c r="X5374" t="str">
        <f t="shared" si="85"/>
        <v>YA</v>
      </c>
    </row>
    <row r="5375" spans="1:24">
      <c r="A5375" s="52">
        <v>46267</v>
      </c>
      <c r="B5375" t="s">
        <v>588</v>
      </c>
      <c r="C5375" t="s">
        <v>1990</v>
      </c>
      <c r="D5375" t="s">
        <v>1989</v>
      </c>
      <c r="G5375"/>
      <c r="H5375" t="s">
        <v>26801</v>
      </c>
      <c r="K5375" t="s">
        <v>1989</v>
      </c>
      <c r="L5375" t="s">
        <v>1990</v>
      </c>
      <c r="P5375" t="s">
        <v>26801</v>
      </c>
      <c r="Q5375" t="s">
        <v>10385</v>
      </c>
      <c r="R5375" t="s">
        <v>20247</v>
      </c>
      <c r="S5375" t="s">
        <v>20248</v>
      </c>
      <c r="T5375" t="s">
        <v>20249</v>
      </c>
      <c r="U5375" t="s">
        <v>26802</v>
      </c>
      <c r="W5375" t="str">
        <f>_xlfn.XLOOKUP(D5375,'All DP'!B:B,'All DP'!D:D,"Tidak")</f>
        <v>Masih</v>
      </c>
      <c r="X5375" t="str">
        <f t="shared" si="85"/>
        <v>YA</v>
      </c>
    </row>
    <row r="5376" spans="1:24">
      <c r="A5376" s="52">
        <v>46267</v>
      </c>
      <c r="B5376" t="s">
        <v>848</v>
      </c>
      <c r="C5376" t="s">
        <v>5864</v>
      </c>
      <c r="D5376" t="s">
        <v>5863</v>
      </c>
      <c r="G5376"/>
      <c r="H5376" t="s">
        <v>26803</v>
      </c>
      <c r="K5376" t="s">
        <v>5863</v>
      </c>
      <c r="L5376" t="s">
        <v>5864</v>
      </c>
      <c r="P5376" t="s">
        <v>26803</v>
      </c>
      <c r="Q5376" t="s">
        <v>10181</v>
      </c>
      <c r="R5376" t="s">
        <v>16647</v>
      </c>
      <c r="S5376" t="s">
        <v>16648</v>
      </c>
      <c r="T5376" t="s">
        <v>16649</v>
      </c>
      <c r="U5376" t="s">
        <v>26804</v>
      </c>
      <c r="W5376" t="str">
        <f>_xlfn.XLOOKUP(D5376,'All DP'!B:B,'All DP'!D:D,"Tidak")</f>
        <v>Masih</v>
      </c>
      <c r="X5376" t="str">
        <f t="shared" si="85"/>
        <v>YA</v>
      </c>
    </row>
    <row r="5377" spans="1:24">
      <c r="A5377" s="52">
        <v>46267</v>
      </c>
      <c r="B5377" t="s">
        <v>30</v>
      </c>
      <c r="C5377" t="s">
        <v>490</v>
      </c>
      <c r="D5377" t="s">
        <v>489</v>
      </c>
      <c r="G5377"/>
      <c r="H5377" t="s">
        <v>26806</v>
      </c>
      <c r="K5377" t="s">
        <v>489</v>
      </c>
      <c r="L5377" t="s">
        <v>490</v>
      </c>
      <c r="P5377" t="s">
        <v>26806</v>
      </c>
      <c r="Q5377" t="s">
        <v>10259</v>
      </c>
      <c r="R5377" t="s">
        <v>19678</v>
      </c>
      <c r="S5377" t="s">
        <v>19679</v>
      </c>
      <c r="T5377" t="s">
        <v>19680</v>
      </c>
      <c r="U5377" t="s">
        <v>26807</v>
      </c>
      <c r="W5377" t="str">
        <f>_xlfn.XLOOKUP(D5377,'All DP'!B:B,'All DP'!D:D,"Tidak")</f>
        <v>Masih</v>
      </c>
      <c r="X5377" t="str">
        <f t="shared" si="85"/>
        <v>YA</v>
      </c>
    </row>
    <row r="5378" spans="1:24">
      <c r="A5378" s="52">
        <v>46267</v>
      </c>
      <c r="B5378" t="s">
        <v>30</v>
      </c>
      <c r="C5378" t="s">
        <v>74</v>
      </c>
      <c r="D5378" t="s">
        <v>73</v>
      </c>
      <c r="G5378"/>
      <c r="H5378" t="s">
        <v>26809</v>
      </c>
      <c r="K5378" t="s">
        <v>73</v>
      </c>
      <c r="L5378" t="s">
        <v>74</v>
      </c>
      <c r="P5378" t="s">
        <v>26809</v>
      </c>
      <c r="Q5378" t="s">
        <v>10259</v>
      </c>
      <c r="R5378" t="s">
        <v>19976</v>
      </c>
      <c r="S5378" t="s">
        <v>19977</v>
      </c>
      <c r="T5378" t="s">
        <v>19978</v>
      </c>
      <c r="U5378" t="s">
        <v>26810</v>
      </c>
      <c r="W5378" t="str">
        <f>_xlfn.XLOOKUP(D5378,'All DP'!B:B,'All DP'!D:D,"Tidak")</f>
        <v>Masih</v>
      </c>
      <c r="X5378" t="str">
        <f t="shared" si="85"/>
        <v>YA</v>
      </c>
    </row>
    <row r="5379" spans="1:24">
      <c r="A5379" s="52">
        <v>46267</v>
      </c>
      <c r="B5379" t="s">
        <v>853</v>
      </c>
      <c r="C5379" t="s">
        <v>5051</v>
      </c>
      <c r="D5379" t="s">
        <v>5050</v>
      </c>
      <c r="G5379"/>
      <c r="H5379" t="s">
        <v>26811</v>
      </c>
      <c r="K5379" t="s">
        <v>5050</v>
      </c>
      <c r="L5379" t="s">
        <v>5051</v>
      </c>
      <c r="P5379" t="s">
        <v>26811</v>
      </c>
      <c r="Q5379" t="s">
        <v>11862</v>
      </c>
      <c r="R5379" t="s">
        <v>19929</v>
      </c>
      <c r="S5379" t="s">
        <v>19930</v>
      </c>
      <c r="T5379" t="s">
        <v>19931</v>
      </c>
      <c r="U5379" t="s">
        <v>26813</v>
      </c>
      <c r="W5379" t="str">
        <f>_xlfn.XLOOKUP(D5379,'All DP'!B:B,'All DP'!D:D,"Tidak")</f>
        <v>Masih</v>
      </c>
      <c r="X5379" t="str">
        <f t="shared" si="85"/>
        <v>YA</v>
      </c>
    </row>
    <row r="5380" spans="1:24">
      <c r="A5380" s="52">
        <v>46267</v>
      </c>
      <c r="B5380" t="s">
        <v>1026</v>
      </c>
      <c r="C5380" t="s">
        <v>1492</v>
      </c>
      <c r="D5380" t="s">
        <v>1491</v>
      </c>
      <c r="G5380"/>
      <c r="H5380" t="s">
        <v>26814</v>
      </c>
      <c r="K5380" t="s">
        <v>1491</v>
      </c>
      <c r="L5380" t="s">
        <v>1492</v>
      </c>
      <c r="P5380" t="s">
        <v>26814</v>
      </c>
      <c r="Q5380" t="s">
        <v>10270</v>
      </c>
      <c r="R5380" t="s">
        <v>19199</v>
      </c>
      <c r="S5380" t="s">
        <v>19200</v>
      </c>
      <c r="T5380" t="s">
        <v>19201</v>
      </c>
      <c r="U5380" t="s">
        <v>26815</v>
      </c>
      <c r="W5380" t="str">
        <f>_xlfn.XLOOKUP(D5380,'All DP'!B:B,'All DP'!D:D,"Tidak")</f>
        <v>Masih</v>
      </c>
      <c r="X5380" t="str">
        <f t="shared" si="85"/>
        <v>YA</v>
      </c>
    </row>
    <row r="5381" spans="1:24">
      <c r="A5381" s="52">
        <v>46267</v>
      </c>
      <c r="B5381" t="s">
        <v>30</v>
      </c>
      <c r="C5381" t="s">
        <v>6529</v>
      </c>
      <c r="D5381" t="s">
        <v>6528</v>
      </c>
      <c r="G5381"/>
      <c r="H5381" t="s">
        <v>26817</v>
      </c>
      <c r="K5381" t="s">
        <v>6528</v>
      </c>
      <c r="L5381" t="s">
        <v>6529</v>
      </c>
      <c r="P5381" t="s">
        <v>26817</v>
      </c>
      <c r="Q5381" t="s">
        <v>10259</v>
      </c>
      <c r="R5381" t="s">
        <v>20226</v>
      </c>
      <c r="S5381" t="s">
        <v>20227</v>
      </c>
      <c r="T5381" t="s">
        <v>20228</v>
      </c>
      <c r="U5381" t="s">
        <v>26818</v>
      </c>
      <c r="W5381" t="str">
        <f>_xlfn.XLOOKUP(D5381,'All DP'!B:B,'All DP'!D:D,"Tidak")</f>
        <v>Masih</v>
      </c>
      <c r="X5381" t="str">
        <f t="shared" si="85"/>
        <v>YA</v>
      </c>
    </row>
    <row r="5382" spans="1:24">
      <c r="A5382" s="52">
        <v>46267</v>
      </c>
      <c r="B5382" t="s">
        <v>848</v>
      </c>
      <c r="C5382" t="s">
        <v>3453</v>
      </c>
      <c r="D5382" t="s">
        <v>3452</v>
      </c>
      <c r="G5382"/>
      <c r="H5382" t="s">
        <v>26817</v>
      </c>
      <c r="K5382" t="s">
        <v>3452</v>
      </c>
      <c r="L5382" t="s">
        <v>3453</v>
      </c>
      <c r="P5382" t="s">
        <v>26817</v>
      </c>
      <c r="Q5382" t="s">
        <v>10181</v>
      </c>
      <c r="R5382" t="s">
        <v>19012</v>
      </c>
      <c r="S5382" t="s">
        <v>19013</v>
      </c>
      <c r="T5382" t="s">
        <v>19014</v>
      </c>
      <c r="U5382" t="s">
        <v>26820</v>
      </c>
      <c r="W5382" t="str">
        <f>_xlfn.XLOOKUP(D5382,'All DP'!B:B,'All DP'!D:D,"Tidak")</f>
        <v>Masih</v>
      </c>
      <c r="X5382" t="str">
        <f t="shared" si="85"/>
        <v>YA</v>
      </c>
    </row>
    <row r="5383" spans="1:24">
      <c r="A5383" s="52">
        <v>46267</v>
      </c>
      <c r="B5383" t="s">
        <v>853</v>
      </c>
      <c r="C5383" t="s">
        <v>3657</v>
      </c>
      <c r="D5383" t="s">
        <v>3656</v>
      </c>
      <c r="G5383"/>
      <c r="H5383" t="s">
        <v>26822</v>
      </c>
      <c r="K5383" t="s">
        <v>3656</v>
      </c>
      <c r="L5383" t="s">
        <v>3657</v>
      </c>
      <c r="P5383" t="s">
        <v>26822</v>
      </c>
      <c r="Q5383" t="s">
        <v>11862</v>
      </c>
      <c r="R5383" t="s">
        <v>20346</v>
      </c>
      <c r="S5383" t="s">
        <v>20347</v>
      </c>
      <c r="T5383" t="s">
        <v>20348</v>
      </c>
      <c r="U5383" t="s">
        <v>26823</v>
      </c>
      <c r="W5383" t="str">
        <f>_xlfn.XLOOKUP(D5383,'All DP'!B:B,'All DP'!D:D,"Tidak")</f>
        <v>Masih</v>
      </c>
      <c r="X5383" t="str">
        <f t="shared" si="85"/>
        <v>YA</v>
      </c>
    </row>
    <row r="5384" spans="1:24">
      <c r="A5384" s="52">
        <v>46267</v>
      </c>
      <c r="B5384" t="s">
        <v>229</v>
      </c>
      <c r="C5384" t="s">
        <v>2644</v>
      </c>
      <c r="D5384" t="s">
        <v>2644</v>
      </c>
      <c r="G5384"/>
      <c r="H5384" t="s">
        <v>26825</v>
      </c>
      <c r="K5384" t="s">
        <v>2644</v>
      </c>
      <c r="L5384" t="s">
        <v>2644</v>
      </c>
      <c r="P5384" t="s">
        <v>26825</v>
      </c>
      <c r="Q5384" t="s">
        <v>10199</v>
      </c>
      <c r="R5384" t="s">
        <v>21048</v>
      </c>
      <c r="S5384" t="s">
        <v>21049</v>
      </c>
      <c r="T5384" t="s">
        <v>21050</v>
      </c>
      <c r="U5384" t="s">
        <v>26826</v>
      </c>
      <c r="W5384" t="str">
        <f>_xlfn.XLOOKUP(D5384,'All DP'!B:B,'All DP'!D:D,"Tidak")</f>
        <v>Masih</v>
      </c>
      <c r="X5384" t="str">
        <f t="shared" si="85"/>
        <v>YA</v>
      </c>
    </row>
    <row r="5385" spans="1:24">
      <c r="A5385" s="52">
        <v>46267</v>
      </c>
      <c r="B5385" t="s">
        <v>30</v>
      </c>
      <c r="C5385" t="s">
        <v>492</v>
      </c>
      <c r="D5385" t="s">
        <v>491</v>
      </c>
      <c r="G5385"/>
      <c r="H5385" t="s">
        <v>26827</v>
      </c>
      <c r="K5385" t="s">
        <v>491</v>
      </c>
      <c r="L5385" t="s">
        <v>492</v>
      </c>
      <c r="P5385" t="s">
        <v>26827</v>
      </c>
      <c r="Q5385" t="s">
        <v>10259</v>
      </c>
      <c r="R5385" t="s">
        <v>20373</v>
      </c>
      <c r="S5385" t="s">
        <v>20374</v>
      </c>
      <c r="T5385" t="s">
        <v>20375</v>
      </c>
      <c r="U5385" t="s">
        <v>26828</v>
      </c>
      <c r="W5385" t="str">
        <f>_xlfn.XLOOKUP(D5385,'All DP'!B:B,'All DP'!D:D,"Tidak")</f>
        <v>Masih</v>
      </c>
      <c r="X5385" t="str">
        <f t="shared" si="85"/>
        <v>YA</v>
      </c>
    </row>
    <row r="5386" spans="1:24">
      <c r="A5386" s="52">
        <v>46267</v>
      </c>
      <c r="B5386" t="s">
        <v>229</v>
      </c>
      <c r="C5386" t="s">
        <v>3506</v>
      </c>
      <c r="D5386" t="s">
        <v>3506</v>
      </c>
      <c r="G5386"/>
      <c r="H5386" t="s">
        <v>26829</v>
      </c>
      <c r="K5386" t="s">
        <v>3506</v>
      </c>
      <c r="L5386" t="s">
        <v>3506</v>
      </c>
      <c r="P5386" t="s">
        <v>26829</v>
      </c>
      <c r="Q5386" t="s">
        <v>10199</v>
      </c>
      <c r="R5386" t="s">
        <v>20574</v>
      </c>
      <c r="S5386" t="s">
        <v>20575</v>
      </c>
      <c r="T5386" t="s">
        <v>20576</v>
      </c>
      <c r="U5386" t="s">
        <v>26830</v>
      </c>
      <c r="W5386" t="str">
        <f>_xlfn.XLOOKUP(D5386,'All DP'!B:B,'All DP'!D:D,"Tidak")</f>
        <v>Masih</v>
      </c>
      <c r="X5386" t="str">
        <f t="shared" si="85"/>
        <v>YA</v>
      </c>
    </row>
    <row r="5387" spans="1:24">
      <c r="A5387" s="52">
        <v>46267</v>
      </c>
      <c r="B5387" t="s">
        <v>565</v>
      </c>
      <c r="C5387" t="s">
        <v>2242</v>
      </c>
      <c r="D5387" t="s">
        <v>2241</v>
      </c>
      <c r="G5387"/>
      <c r="H5387" t="s">
        <v>26832</v>
      </c>
      <c r="K5387" t="s">
        <v>2241</v>
      </c>
      <c r="L5387" t="s">
        <v>2242</v>
      </c>
      <c r="P5387" t="s">
        <v>26832</v>
      </c>
      <c r="Q5387" t="s">
        <v>11660</v>
      </c>
      <c r="R5387" t="s">
        <v>21584</v>
      </c>
      <c r="S5387" t="s">
        <v>21585</v>
      </c>
      <c r="T5387" t="s">
        <v>21586</v>
      </c>
      <c r="U5387" t="s">
        <v>26833</v>
      </c>
      <c r="W5387" t="str">
        <f>_xlfn.XLOOKUP(D5387,'All DP'!B:B,'All DP'!D:D,"Tidak")</f>
        <v>Masih</v>
      </c>
      <c r="X5387" t="str">
        <f t="shared" si="85"/>
        <v>YA</v>
      </c>
    </row>
    <row r="5388" spans="1:24">
      <c r="A5388" s="52">
        <v>46267</v>
      </c>
      <c r="B5388" t="s">
        <v>30</v>
      </c>
      <c r="C5388" t="s">
        <v>335</v>
      </c>
      <c r="D5388" t="s">
        <v>334</v>
      </c>
      <c r="G5388"/>
      <c r="H5388" t="s">
        <v>26838</v>
      </c>
      <c r="K5388" t="s">
        <v>334</v>
      </c>
      <c r="L5388" t="s">
        <v>335</v>
      </c>
      <c r="P5388" t="s">
        <v>26838</v>
      </c>
      <c r="Q5388" t="s">
        <v>10259</v>
      </c>
      <c r="R5388" t="s">
        <v>20317</v>
      </c>
      <c r="S5388" t="s">
        <v>20318</v>
      </c>
      <c r="T5388" t="s">
        <v>20319</v>
      </c>
      <c r="U5388" t="s">
        <v>26839</v>
      </c>
      <c r="W5388" t="str">
        <f>_xlfn.XLOOKUP(D5388,'All DP'!B:B,'All DP'!D:D,"Tidak")</f>
        <v>Masih</v>
      </c>
      <c r="X5388" t="str">
        <f t="shared" si="85"/>
        <v>YA</v>
      </c>
    </row>
    <row r="5389" spans="1:24">
      <c r="A5389" s="52">
        <v>46267</v>
      </c>
      <c r="B5389" t="s">
        <v>30</v>
      </c>
      <c r="C5389" t="s">
        <v>6521</v>
      </c>
      <c r="D5389" t="s">
        <v>6520</v>
      </c>
      <c r="G5389"/>
      <c r="H5389" t="s">
        <v>26841</v>
      </c>
      <c r="K5389" t="s">
        <v>6520</v>
      </c>
      <c r="L5389" t="s">
        <v>6521</v>
      </c>
      <c r="P5389" t="s">
        <v>26841</v>
      </c>
      <c r="Q5389" t="s">
        <v>10259</v>
      </c>
      <c r="R5389" t="s">
        <v>19872</v>
      </c>
      <c r="S5389" t="s">
        <v>19873</v>
      </c>
      <c r="T5389" t="s">
        <v>19874</v>
      </c>
      <c r="U5389" t="s">
        <v>26842</v>
      </c>
      <c r="W5389" t="str">
        <f>_xlfn.XLOOKUP(D5389,'All DP'!B:B,'All DP'!D:D,"Tidak")</f>
        <v>Masih</v>
      </c>
      <c r="X5389" t="str">
        <f t="shared" si="85"/>
        <v>YA</v>
      </c>
    </row>
    <row r="5390" spans="1:24">
      <c r="A5390" s="52">
        <v>46267</v>
      </c>
      <c r="B5390" t="s">
        <v>853</v>
      </c>
      <c r="C5390" t="s">
        <v>3607</v>
      </c>
      <c r="D5390" t="s">
        <v>3606</v>
      </c>
      <c r="G5390"/>
      <c r="H5390" t="s">
        <v>26844</v>
      </c>
      <c r="K5390" t="s">
        <v>3606</v>
      </c>
      <c r="L5390" t="s">
        <v>3607</v>
      </c>
      <c r="P5390" t="s">
        <v>26844</v>
      </c>
      <c r="Q5390" t="s">
        <v>11862</v>
      </c>
      <c r="R5390" t="s">
        <v>20231</v>
      </c>
      <c r="S5390" t="s">
        <v>20232</v>
      </c>
      <c r="T5390" t="s">
        <v>20233</v>
      </c>
      <c r="U5390" t="s">
        <v>26845</v>
      </c>
      <c r="W5390" t="str">
        <f>_xlfn.XLOOKUP(D5390,'All DP'!B:B,'All DP'!D:D,"Tidak")</f>
        <v>Masih</v>
      </c>
      <c r="X5390" t="str">
        <f t="shared" si="85"/>
        <v>YA</v>
      </c>
    </row>
    <row r="5391" spans="1:24">
      <c r="A5391" s="52">
        <v>46267</v>
      </c>
      <c r="B5391" t="s">
        <v>843</v>
      </c>
      <c r="C5391" t="s">
        <v>1644</v>
      </c>
      <c r="D5391" t="s">
        <v>1643</v>
      </c>
      <c r="G5391"/>
      <c r="H5391" t="s">
        <v>26847</v>
      </c>
      <c r="K5391" t="s">
        <v>1643</v>
      </c>
      <c r="L5391" t="s">
        <v>1644</v>
      </c>
      <c r="P5391" t="s">
        <v>26847</v>
      </c>
      <c r="Q5391" t="s">
        <v>10236</v>
      </c>
      <c r="R5391" t="s">
        <v>19960</v>
      </c>
      <c r="S5391" t="s">
        <v>19961</v>
      </c>
      <c r="T5391" t="s">
        <v>19962</v>
      </c>
      <c r="U5391" t="s">
        <v>26848</v>
      </c>
      <c r="W5391" t="str">
        <f>_xlfn.XLOOKUP(D5391,'All DP'!B:B,'All DP'!D:D,"Tidak")</f>
        <v>Masih</v>
      </c>
      <c r="X5391" t="str">
        <f t="shared" si="85"/>
        <v>YA</v>
      </c>
    </row>
    <row r="5392" spans="1:24">
      <c r="A5392" s="52">
        <v>46267</v>
      </c>
      <c r="B5392" t="s">
        <v>425</v>
      </c>
      <c r="C5392" t="s">
        <v>5773</v>
      </c>
      <c r="D5392" t="s">
        <v>5772</v>
      </c>
      <c r="G5392"/>
      <c r="H5392" t="s">
        <v>26850</v>
      </c>
      <c r="K5392" t="s">
        <v>5772</v>
      </c>
      <c r="L5392" t="s">
        <v>5773</v>
      </c>
      <c r="P5392" t="s">
        <v>26850</v>
      </c>
      <c r="Q5392" t="s">
        <v>10732</v>
      </c>
      <c r="R5392" t="s">
        <v>20273</v>
      </c>
      <c r="S5392" t="s">
        <v>20274</v>
      </c>
      <c r="T5392" t="s">
        <v>20275</v>
      </c>
      <c r="U5392" t="s">
        <v>26851</v>
      </c>
      <c r="W5392" t="str">
        <f>_xlfn.XLOOKUP(D5392,'All DP'!B:B,'All DP'!D:D,"Tidak")</f>
        <v>Masih</v>
      </c>
      <c r="X5392" t="str">
        <f t="shared" si="85"/>
        <v>YA</v>
      </c>
    </row>
    <row r="5393" spans="1:24">
      <c r="A5393" s="52">
        <v>46267</v>
      </c>
      <c r="B5393" t="s">
        <v>30</v>
      </c>
      <c r="C5393" t="s">
        <v>136</v>
      </c>
      <c r="D5393" t="s">
        <v>135</v>
      </c>
      <c r="G5393"/>
      <c r="H5393" t="s">
        <v>26853</v>
      </c>
      <c r="K5393" t="s">
        <v>135</v>
      </c>
      <c r="L5393" t="s">
        <v>136</v>
      </c>
      <c r="P5393" t="s">
        <v>26853</v>
      </c>
      <c r="Q5393" t="s">
        <v>10259</v>
      </c>
      <c r="R5393" t="s">
        <v>21436</v>
      </c>
      <c r="S5393" t="s">
        <v>21437</v>
      </c>
      <c r="T5393" t="s">
        <v>21438</v>
      </c>
      <c r="U5393" t="s">
        <v>26854</v>
      </c>
      <c r="W5393" t="str">
        <f>_xlfn.XLOOKUP(D5393,'All DP'!B:B,'All DP'!D:D,"Tidak")</f>
        <v>Masih</v>
      </c>
      <c r="X5393" t="str">
        <f t="shared" si="85"/>
        <v>YA</v>
      </c>
    </row>
    <row r="5394" spans="1:24">
      <c r="A5394" s="52">
        <v>46267</v>
      </c>
      <c r="B5394" t="s">
        <v>425</v>
      </c>
      <c r="C5394" t="s">
        <v>6094</v>
      </c>
      <c r="D5394" t="s">
        <v>6093</v>
      </c>
      <c r="G5394"/>
      <c r="H5394" t="s">
        <v>26858</v>
      </c>
      <c r="K5394" t="s">
        <v>6093</v>
      </c>
      <c r="L5394" t="s">
        <v>6094</v>
      </c>
      <c r="P5394" t="s">
        <v>26858</v>
      </c>
      <c r="Q5394" t="s">
        <v>10732</v>
      </c>
      <c r="R5394" t="s">
        <v>20115</v>
      </c>
      <c r="S5394" t="s">
        <v>20116</v>
      </c>
      <c r="T5394" t="s">
        <v>20117</v>
      </c>
      <c r="U5394" t="s">
        <v>26859</v>
      </c>
      <c r="W5394" t="str">
        <f>_xlfn.XLOOKUP(D5394,'All DP'!B:B,'All DP'!D:D,"Tidak")</f>
        <v>Masih</v>
      </c>
      <c r="X5394" t="str">
        <f t="shared" si="85"/>
        <v>YA</v>
      </c>
    </row>
    <row r="5395" spans="1:24">
      <c r="A5395" s="52">
        <v>46267</v>
      </c>
      <c r="B5395" t="s">
        <v>30</v>
      </c>
      <c r="C5395" t="s">
        <v>6516</v>
      </c>
      <c r="D5395" t="s">
        <v>6515</v>
      </c>
      <c r="G5395"/>
      <c r="H5395" t="s">
        <v>26861</v>
      </c>
      <c r="K5395" t="s">
        <v>6515</v>
      </c>
      <c r="L5395" t="s">
        <v>6516</v>
      </c>
      <c r="P5395" t="s">
        <v>26861</v>
      </c>
      <c r="Q5395" t="s">
        <v>10259</v>
      </c>
      <c r="R5395" t="s">
        <v>20585</v>
      </c>
      <c r="S5395" t="s">
        <v>20586</v>
      </c>
      <c r="T5395" t="s">
        <v>20587</v>
      </c>
      <c r="U5395" t="s">
        <v>26862</v>
      </c>
      <c r="W5395" t="str">
        <f>_xlfn.XLOOKUP(D5395,'All DP'!B:B,'All DP'!D:D,"Tidak")</f>
        <v>Masih</v>
      </c>
      <c r="X5395" t="str">
        <f t="shared" si="85"/>
        <v>YA</v>
      </c>
    </row>
    <row r="5396" spans="1:24">
      <c r="A5396" s="52">
        <v>46267</v>
      </c>
      <c r="B5396" t="s">
        <v>1026</v>
      </c>
      <c r="C5396" t="s">
        <v>1540</v>
      </c>
      <c r="D5396" t="s">
        <v>1539</v>
      </c>
      <c r="G5396"/>
      <c r="H5396" t="s">
        <v>26864</v>
      </c>
      <c r="K5396" t="s">
        <v>1539</v>
      </c>
      <c r="L5396" t="s">
        <v>1540</v>
      </c>
      <c r="P5396" t="s">
        <v>26864</v>
      </c>
      <c r="Q5396" t="s">
        <v>10270</v>
      </c>
      <c r="R5396" t="s">
        <v>21298</v>
      </c>
      <c r="S5396" t="s">
        <v>21299</v>
      </c>
      <c r="T5396" t="s">
        <v>21300</v>
      </c>
      <c r="U5396" t="s">
        <v>26865</v>
      </c>
      <c r="W5396" t="str">
        <f>_xlfn.XLOOKUP(D5396,'All DP'!B:B,'All DP'!D:D,"Tidak")</f>
        <v>Masih</v>
      </c>
      <c r="X5396" t="str">
        <f t="shared" si="85"/>
        <v>YA</v>
      </c>
    </row>
    <row r="5397" spans="1:24">
      <c r="A5397" s="52">
        <v>46267</v>
      </c>
      <c r="B5397" t="s">
        <v>30</v>
      </c>
      <c r="C5397" t="s">
        <v>62</v>
      </c>
      <c r="D5397" t="s">
        <v>61</v>
      </c>
      <c r="G5397"/>
      <c r="H5397" t="s">
        <v>26866</v>
      </c>
      <c r="K5397" t="s">
        <v>61</v>
      </c>
      <c r="L5397" t="s">
        <v>62</v>
      </c>
      <c r="P5397" t="s">
        <v>26866</v>
      </c>
      <c r="Q5397" t="s">
        <v>10259</v>
      </c>
      <c r="R5397" t="s">
        <v>19632</v>
      </c>
      <c r="S5397" t="s">
        <v>26867</v>
      </c>
      <c r="T5397" t="s">
        <v>26868</v>
      </c>
      <c r="U5397" t="s">
        <v>26869</v>
      </c>
      <c r="W5397" t="str">
        <f>_xlfn.XLOOKUP(D5397,'All DP'!B:B,'All DP'!D:D,"Tidak")</f>
        <v>Masih</v>
      </c>
      <c r="X5397" t="str">
        <f t="shared" si="85"/>
        <v>YA</v>
      </c>
    </row>
    <row r="5398" spans="1:24">
      <c r="A5398" s="52">
        <v>46267</v>
      </c>
      <c r="B5398" t="s">
        <v>848</v>
      </c>
      <c r="C5398" t="s">
        <v>6100</v>
      </c>
      <c r="D5398" t="s">
        <v>6099</v>
      </c>
      <c r="G5398"/>
      <c r="H5398" t="s">
        <v>26866</v>
      </c>
      <c r="K5398" t="s">
        <v>6099</v>
      </c>
      <c r="L5398" t="s">
        <v>6100</v>
      </c>
      <c r="P5398" t="s">
        <v>26866</v>
      </c>
      <c r="Q5398" t="s">
        <v>10181</v>
      </c>
      <c r="R5398" t="s">
        <v>20718</v>
      </c>
      <c r="S5398" t="s">
        <v>20719</v>
      </c>
      <c r="T5398" t="s">
        <v>20720</v>
      </c>
      <c r="U5398" t="s">
        <v>26871</v>
      </c>
      <c r="W5398" t="str">
        <f>_xlfn.XLOOKUP(D5398,'All DP'!B:B,'All DP'!D:D,"Tidak")</f>
        <v>Masih</v>
      </c>
      <c r="X5398" t="str">
        <f t="shared" si="85"/>
        <v>YA</v>
      </c>
    </row>
    <row r="5399" spans="1:24">
      <c r="A5399" s="52">
        <v>46267</v>
      </c>
      <c r="B5399" t="s">
        <v>853</v>
      </c>
      <c r="C5399" t="s">
        <v>5109</v>
      </c>
      <c r="D5399" t="s">
        <v>5108</v>
      </c>
      <c r="G5399"/>
      <c r="H5399" t="s">
        <v>26873</v>
      </c>
      <c r="K5399" t="s">
        <v>5108</v>
      </c>
      <c r="L5399" t="s">
        <v>5109</v>
      </c>
      <c r="P5399" t="s">
        <v>26873</v>
      </c>
      <c r="Q5399" t="s">
        <v>11862</v>
      </c>
      <c r="R5399" t="s">
        <v>15567</v>
      </c>
      <c r="S5399" t="s">
        <v>15568</v>
      </c>
      <c r="T5399" t="s">
        <v>15569</v>
      </c>
      <c r="U5399" t="s">
        <v>26874</v>
      </c>
      <c r="W5399" t="str">
        <f>_xlfn.XLOOKUP(D5399,'All DP'!B:B,'All DP'!D:D,"Tidak")</f>
        <v>Masih</v>
      </c>
      <c r="X5399" t="str">
        <f t="shared" si="85"/>
        <v>YA</v>
      </c>
    </row>
    <row r="5400" spans="1:24">
      <c r="A5400" s="52">
        <v>46267</v>
      </c>
      <c r="B5400" t="s">
        <v>565</v>
      </c>
      <c r="C5400" t="s">
        <v>2210</v>
      </c>
      <c r="D5400" t="s">
        <v>2209</v>
      </c>
      <c r="G5400"/>
      <c r="H5400" t="s">
        <v>26876</v>
      </c>
      <c r="K5400" t="s">
        <v>2209</v>
      </c>
      <c r="L5400" t="s">
        <v>2210</v>
      </c>
      <c r="P5400" t="s">
        <v>26876</v>
      </c>
      <c r="Q5400" t="s">
        <v>11660</v>
      </c>
      <c r="R5400" t="s">
        <v>20551</v>
      </c>
      <c r="S5400" t="s">
        <v>20552</v>
      </c>
      <c r="T5400" t="s">
        <v>20553</v>
      </c>
      <c r="U5400" t="s">
        <v>26877</v>
      </c>
      <c r="W5400" t="str">
        <f>_xlfn.XLOOKUP(D5400,'All DP'!B:B,'All DP'!D:D,"Tidak")</f>
        <v>Masih</v>
      </c>
      <c r="X5400" t="str">
        <f t="shared" si="85"/>
        <v>YA</v>
      </c>
    </row>
    <row r="5401" spans="1:24">
      <c r="A5401" s="52">
        <v>46267</v>
      </c>
      <c r="B5401" t="s">
        <v>991</v>
      </c>
      <c r="C5401" t="s">
        <v>1434</v>
      </c>
      <c r="D5401" t="s">
        <v>1433</v>
      </c>
      <c r="G5401"/>
      <c r="H5401" t="s">
        <v>26876</v>
      </c>
      <c r="K5401" t="s">
        <v>1433</v>
      </c>
      <c r="L5401" t="s">
        <v>1434</v>
      </c>
      <c r="P5401" t="s">
        <v>26876</v>
      </c>
      <c r="Q5401" t="s">
        <v>12496</v>
      </c>
      <c r="R5401" t="s">
        <v>16665</v>
      </c>
      <c r="S5401" t="s">
        <v>16666</v>
      </c>
      <c r="T5401" t="s">
        <v>16667</v>
      </c>
      <c r="U5401" t="s">
        <v>26879</v>
      </c>
      <c r="W5401" t="str">
        <f>_xlfn.XLOOKUP(D5401,'All DP'!B:B,'All DP'!D:D,"Tidak")</f>
        <v>Masih</v>
      </c>
      <c r="X5401" t="str">
        <f t="shared" si="85"/>
        <v>YA</v>
      </c>
    </row>
    <row r="5402" spans="1:24">
      <c r="A5402" s="52">
        <v>46267</v>
      </c>
      <c r="B5402" t="s">
        <v>588</v>
      </c>
      <c r="C5402" t="s">
        <v>6440</v>
      </c>
      <c r="D5402" t="s">
        <v>6439</v>
      </c>
      <c r="G5402"/>
      <c r="H5402" t="s">
        <v>26880</v>
      </c>
      <c r="K5402" t="s">
        <v>6439</v>
      </c>
      <c r="L5402" t="s">
        <v>6440</v>
      </c>
      <c r="P5402" t="s">
        <v>26880</v>
      </c>
      <c r="Q5402" t="s">
        <v>10385</v>
      </c>
      <c r="R5402" t="s">
        <v>16577</v>
      </c>
      <c r="S5402" t="s">
        <v>16578</v>
      </c>
      <c r="T5402" t="s">
        <v>16579</v>
      </c>
      <c r="U5402" t="s">
        <v>26881</v>
      </c>
      <c r="W5402" t="str">
        <f>_xlfn.XLOOKUP(D5402,'All DP'!B:B,'All DP'!D:D,"Tidak")</f>
        <v>Masih</v>
      </c>
      <c r="X5402" t="str">
        <f t="shared" si="85"/>
        <v>YA</v>
      </c>
    </row>
    <row r="5403" spans="1:24">
      <c r="A5403" s="52">
        <v>46267</v>
      </c>
      <c r="B5403" t="s">
        <v>848</v>
      </c>
      <c r="C5403" t="s">
        <v>1299</v>
      </c>
      <c r="D5403" t="s">
        <v>1298</v>
      </c>
      <c r="G5403"/>
      <c r="H5403" t="s">
        <v>26883</v>
      </c>
      <c r="K5403" t="s">
        <v>1298</v>
      </c>
      <c r="L5403" t="s">
        <v>1299</v>
      </c>
      <c r="P5403" t="s">
        <v>26883</v>
      </c>
      <c r="Q5403" t="s">
        <v>10181</v>
      </c>
      <c r="R5403" t="s">
        <v>20447</v>
      </c>
      <c r="S5403" t="s">
        <v>20448</v>
      </c>
      <c r="T5403" t="s">
        <v>20449</v>
      </c>
      <c r="U5403" t="s">
        <v>26884</v>
      </c>
      <c r="W5403" t="str">
        <f>_xlfn.XLOOKUP(D5403,'All DP'!B:B,'All DP'!D:D,"Tidak")</f>
        <v>Masih</v>
      </c>
      <c r="X5403" t="str">
        <f t="shared" si="85"/>
        <v>YA</v>
      </c>
    </row>
    <row r="5404" spans="1:24">
      <c r="A5404" s="52">
        <v>46267</v>
      </c>
      <c r="B5404" t="s">
        <v>30</v>
      </c>
      <c r="C5404" t="s">
        <v>138</v>
      </c>
      <c r="D5404" t="s">
        <v>137</v>
      </c>
      <c r="G5404"/>
      <c r="H5404" t="s">
        <v>26889</v>
      </c>
      <c r="K5404" t="s">
        <v>137</v>
      </c>
      <c r="L5404" t="s">
        <v>138</v>
      </c>
      <c r="P5404" t="s">
        <v>26889</v>
      </c>
      <c r="Q5404" t="s">
        <v>10259</v>
      </c>
      <c r="R5404" t="s">
        <v>20020</v>
      </c>
      <c r="S5404" t="s">
        <v>20021</v>
      </c>
      <c r="T5404" t="s">
        <v>20022</v>
      </c>
      <c r="U5404" t="s">
        <v>26890</v>
      </c>
      <c r="W5404" t="str">
        <f>_xlfn.XLOOKUP(D5404,'All DP'!B:B,'All DP'!D:D,"Tidak")</f>
        <v>Masih</v>
      </c>
      <c r="X5404" t="str">
        <f t="shared" si="85"/>
        <v>YA</v>
      </c>
    </row>
    <row r="5405" spans="1:24">
      <c r="A5405" s="52">
        <v>46267</v>
      </c>
      <c r="B5405" t="s">
        <v>766</v>
      </c>
      <c r="C5405" t="s">
        <v>897</v>
      </c>
      <c r="D5405" t="s">
        <v>896</v>
      </c>
      <c r="G5405"/>
      <c r="H5405" t="s">
        <v>26891</v>
      </c>
      <c r="K5405" t="s">
        <v>896</v>
      </c>
      <c r="L5405" t="s">
        <v>897</v>
      </c>
      <c r="P5405" t="s">
        <v>26891</v>
      </c>
      <c r="Q5405" t="s">
        <v>11133</v>
      </c>
      <c r="R5405" t="s">
        <v>20040</v>
      </c>
      <c r="S5405" t="s">
        <v>20041</v>
      </c>
      <c r="T5405" t="s">
        <v>20042</v>
      </c>
      <c r="U5405" t="s">
        <v>26892</v>
      </c>
      <c r="W5405" t="str">
        <f>_xlfn.XLOOKUP(D5405,'All DP'!B:B,'All DP'!D:D,"Tidak")</f>
        <v>Masih</v>
      </c>
      <c r="X5405" t="str">
        <f t="shared" si="85"/>
        <v>YA</v>
      </c>
    </row>
    <row r="5406" spans="1:24">
      <c r="A5406" s="52">
        <v>46267</v>
      </c>
      <c r="B5406" t="s">
        <v>848</v>
      </c>
      <c r="C5406" t="s">
        <v>1470</v>
      </c>
      <c r="D5406" t="s">
        <v>1469</v>
      </c>
      <c r="G5406"/>
      <c r="H5406" t="s">
        <v>26894</v>
      </c>
      <c r="K5406" t="s">
        <v>1469</v>
      </c>
      <c r="L5406" t="s">
        <v>1470</v>
      </c>
      <c r="P5406" t="s">
        <v>26894</v>
      </c>
      <c r="Q5406" t="s">
        <v>10181</v>
      </c>
      <c r="R5406" t="s">
        <v>20775</v>
      </c>
      <c r="S5406" t="s">
        <v>20776</v>
      </c>
      <c r="T5406" t="s">
        <v>20777</v>
      </c>
      <c r="U5406" t="s">
        <v>26895</v>
      </c>
      <c r="W5406" t="str">
        <f>_xlfn.XLOOKUP(D5406,'All DP'!B:B,'All DP'!D:D,"Tidak")</f>
        <v>Masih</v>
      </c>
      <c r="X5406" t="str">
        <f t="shared" ref="X5406:X5469" si="86">IFERROR(IF(MOD(H5406,1)&lt;=TIME(15,0,0),"YA","TIDAK"),0)</f>
        <v>YA</v>
      </c>
    </row>
    <row r="5407" spans="1:24">
      <c r="A5407" s="52">
        <v>46267</v>
      </c>
      <c r="B5407" t="s">
        <v>565</v>
      </c>
      <c r="C5407" t="s">
        <v>2105</v>
      </c>
      <c r="D5407" t="s">
        <v>2104</v>
      </c>
      <c r="G5407"/>
      <c r="H5407" t="s">
        <v>26897</v>
      </c>
      <c r="K5407" t="s">
        <v>2104</v>
      </c>
      <c r="L5407" t="s">
        <v>2105</v>
      </c>
      <c r="P5407" t="s">
        <v>26897</v>
      </c>
      <c r="Q5407" t="s">
        <v>11660</v>
      </c>
      <c r="R5407" t="s">
        <v>21402</v>
      </c>
      <c r="S5407" t="s">
        <v>21403</v>
      </c>
      <c r="T5407" t="s">
        <v>21404</v>
      </c>
      <c r="U5407" t="s">
        <v>26898</v>
      </c>
      <c r="W5407" t="str">
        <f>_xlfn.XLOOKUP(D5407,'All DP'!B:B,'All DP'!D:D,"Tidak")</f>
        <v>Masih</v>
      </c>
      <c r="X5407" t="str">
        <f t="shared" si="86"/>
        <v>YA</v>
      </c>
    </row>
    <row r="5408" spans="1:24">
      <c r="A5408" s="52">
        <v>46267</v>
      </c>
      <c r="B5408" t="s">
        <v>229</v>
      </c>
      <c r="C5408" t="s">
        <v>329</v>
      </c>
      <c r="D5408" t="s">
        <v>328</v>
      </c>
      <c r="G5408"/>
      <c r="H5408" t="s">
        <v>26900</v>
      </c>
      <c r="K5408" t="s">
        <v>328</v>
      </c>
      <c r="L5408" t="s">
        <v>329</v>
      </c>
      <c r="P5408" t="s">
        <v>26900</v>
      </c>
      <c r="Q5408" t="s">
        <v>10199</v>
      </c>
      <c r="R5408" t="s">
        <v>19521</v>
      </c>
      <c r="S5408" t="s">
        <v>19522</v>
      </c>
      <c r="T5408" t="s">
        <v>11140</v>
      </c>
      <c r="U5408" t="s">
        <v>26901</v>
      </c>
      <c r="W5408" t="str">
        <f>_xlfn.XLOOKUP(D5408,'All DP'!B:B,'All DP'!D:D,"Tidak")</f>
        <v>Masih</v>
      </c>
      <c r="X5408" t="str">
        <f t="shared" si="86"/>
        <v>YA</v>
      </c>
    </row>
    <row r="5409" spans="1:24">
      <c r="A5409" s="52">
        <v>46267</v>
      </c>
      <c r="B5409" t="s">
        <v>766</v>
      </c>
      <c r="C5409" t="s">
        <v>2906</v>
      </c>
      <c r="D5409" t="s">
        <v>2905</v>
      </c>
      <c r="G5409"/>
      <c r="H5409" t="s">
        <v>26903</v>
      </c>
      <c r="K5409" t="s">
        <v>2905</v>
      </c>
      <c r="L5409" t="s">
        <v>2906</v>
      </c>
      <c r="P5409" t="s">
        <v>26903</v>
      </c>
      <c r="Q5409" t="s">
        <v>11133</v>
      </c>
      <c r="R5409" t="s">
        <v>21578</v>
      </c>
      <c r="S5409" t="s">
        <v>21579</v>
      </c>
      <c r="T5409" t="s">
        <v>21580</v>
      </c>
      <c r="U5409" t="s">
        <v>26904</v>
      </c>
      <c r="W5409" t="str">
        <f>_xlfn.XLOOKUP(D5409,'All DP'!B:B,'All DP'!D:D,"Tidak")</f>
        <v>Masih</v>
      </c>
      <c r="X5409" t="str">
        <f t="shared" si="86"/>
        <v>YA</v>
      </c>
    </row>
    <row r="5410" spans="1:24">
      <c r="A5410" s="52">
        <v>46267</v>
      </c>
      <c r="B5410" t="s">
        <v>30</v>
      </c>
      <c r="C5410" t="s">
        <v>281</v>
      </c>
      <c r="D5410" t="s">
        <v>280</v>
      </c>
      <c r="G5410"/>
      <c r="H5410" t="s">
        <v>26905</v>
      </c>
      <c r="K5410" t="s">
        <v>280</v>
      </c>
      <c r="L5410" t="s">
        <v>281</v>
      </c>
      <c r="P5410" t="s">
        <v>26905</v>
      </c>
      <c r="Q5410" t="s">
        <v>10259</v>
      </c>
      <c r="R5410" t="s">
        <v>13852</v>
      </c>
      <c r="S5410" t="s">
        <v>13853</v>
      </c>
      <c r="T5410" t="s">
        <v>7704</v>
      </c>
      <c r="U5410" t="s">
        <v>26906</v>
      </c>
      <c r="W5410" t="str">
        <f>_xlfn.XLOOKUP(D5410,'All DP'!B:B,'All DP'!D:D,"Tidak")</f>
        <v>Masih</v>
      </c>
      <c r="X5410" t="str">
        <f t="shared" si="86"/>
        <v>YA</v>
      </c>
    </row>
    <row r="5411" spans="1:24">
      <c r="A5411" s="52">
        <v>46267</v>
      </c>
      <c r="B5411" t="s">
        <v>848</v>
      </c>
      <c r="C5411" t="s">
        <v>1868</v>
      </c>
      <c r="D5411" t="s">
        <v>1867</v>
      </c>
      <c r="G5411"/>
      <c r="H5411" t="s">
        <v>26905</v>
      </c>
      <c r="K5411" t="s">
        <v>1867</v>
      </c>
      <c r="L5411" t="s">
        <v>1868</v>
      </c>
      <c r="P5411" t="s">
        <v>26905</v>
      </c>
      <c r="Q5411" t="s">
        <v>10181</v>
      </c>
      <c r="R5411" t="s">
        <v>10579</v>
      </c>
      <c r="S5411" t="s">
        <v>10580</v>
      </c>
      <c r="T5411" t="s">
        <v>10581</v>
      </c>
      <c r="U5411" t="s">
        <v>26908</v>
      </c>
      <c r="W5411" t="str">
        <f>_xlfn.XLOOKUP(D5411,'All DP'!B:B,'All DP'!D:D,"Tidak")</f>
        <v>Masih</v>
      </c>
      <c r="X5411" t="str">
        <f t="shared" si="86"/>
        <v>YA</v>
      </c>
    </row>
    <row r="5412" spans="1:24">
      <c r="A5412" s="52">
        <v>46267</v>
      </c>
      <c r="B5412" t="s">
        <v>766</v>
      </c>
      <c r="C5412" t="s">
        <v>1113</v>
      </c>
      <c r="D5412" t="s">
        <v>1112</v>
      </c>
      <c r="G5412"/>
      <c r="H5412" t="s">
        <v>26910</v>
      </c>
      <c r="K5412" t="s">
        <v>1112</v>
      </c>
      <c r="L5412" t="s">
        <v>1113</v>
      </c>
      <c r="P5412" t="s">
        <v>26910</v>
      </c>
      <c r="Q5412" t="s">
        <v>11133</v>
      </c>
      <c r="R5412" t="s">
        <v>18066</v>
      </c>
      <c r="S5412" t="s">
        <v>18067</v>
      </c>
      <c r="T5412" t="s">
        <v>18068</v>
      </c>
      <c r="U5412" t="s">
        <v>26911</v>
      </c>
      <c r="W5412" t="str">
        <f>_xlfn.XLOOKUP(D5412,'All DP'!B:B,'All DP'!D:D,"Tidak")</f>
        <v>Masih</v>
      </c>
      <c r="X5412" t="str">
        <f t="shared" si="86"/>
        <v>YA</v>
      </c>
    </row>
    <row r="5413" spans="1:24">
      <c r="A5413" s="52">
        <v>46267</v>
      </c>
      <c r="B5413" t="s">
        <v>853</v>
      </c>
      <c r="C5413" t="s">
        <v>2590</v>
      </c>
      <c r="D5413" t="s">
        <v>2589</v>
      </c>
      <c r="G5413"/>
      <c r="H5413" t="s">
        <v>26913</v>
      </c>
      <c r="K5413" t="s">
        <v>2589</v>
      </c>
      <c r="L5413" t="s">
        <v>2590</v>
      </c>
      <c r="P5413" t="s">
        <v>26913</v>
      </c>
      <c r="Q5413" t="s">
        <v>11862</v>
      </c>
      <c r="R5413" t="s">
        <v>15218</v>
      </c>
      <c r="S5413" t="s">
        <v>15219</v>
      </c>
      <c r="T5413" t="s">
        <v>15220</v>
      </c>
      <c r="U5413" t="s">
        <v>26914</v>
      </c>
      <c r="W5413" t="str">
        <f>_xlfn.XLOOKUP(D5413,'All DP'!B:B,'All DP'!D:D,"Tidak")</f>
        <v>Masih</v>
      </c>
      <c r="X5413" t="str">
        <f t="shared" si="86"/>
        <v>YA</v>
      </c>
    </row>
    <row r="5414" spans="1:24">
      <c r="A5414" s="52">
        <v>46267</v>
      </c>
      <c r="B5414" t="s">
        <v>30</v>
      </c>
      <c r="C5414" t="s">
        <v>488</v>
      </c>
      <c r="D5414" t="s">
        <v>487</v>
      </c>
      <c r="G5414"/>
      <c r="H5414" t="s">
        <v>26916</v>
      </c>
      <c r="K5414" t="s">
        <v>487</v>
      </c>
      <c r="L5414" t="s">
        <v>488</v>
      </c>
      <c r="P5414" t="s">
        <v>26916</v>
      </c>
      <c r="Q5414" t="s">
        <v>10259</v>
      </c>
      <c r="R5414" t="s">
        <v>21233</v>
      </c>
      <c r="S5414" t="s">
        <v>21234</v>
      </c>
      <c r="T5414" t="s">
        <v>21235</v>
      </c>
      <c r="U5414" t="s">
        <v>26917</v>
      </c>
      <c r="W5414" t="str">
        <f>_xlfn.XLOOKUP(D5414,'All DP'!B:B,'All DP'!D:D,"Tidak")</f>
        <v>Masih</v>
      </c>
      <c r="X5414" t="str">
        <f t="shared" si="86"/>
        <v>YA</v>
      </c>
    </row>
    <row r="5415" spans="1:24">
      <c r="A5415" s="52">
        <v>46267</v>
      </c>
      <c r="B5415" t="s">
        <v>848</v>
      </c>
      <c r="C5415" t="s">
        <v>3349</v>
      </c>
      <c r="D5415" t="s">
        <v>3348</v>
      </c>
      <c r="G5415"/>
      <c r="H5415" t="s">
        <v>26918</v>
      </c>
      <c r="K5415" t="s">
        <v>3348</v>
      </c>
      <c r="L5415" t="s">
        <v>3349</v>
      </c>
      <c r="P5415" t="s">
        <v>26918</v>
      </c>
      <c r="Q5415" t="s">
        <v>10181</v>
      </c>
      <c r="R5415" t="s">
        <v>10248</v>
      </c>
      <c r="S5415" t="s">
        <v>10249</v>
      </c>
      <c r="T5415" t="s">
        <v>10250</v>
      </c>
      <c r="U5415" t="s">
        <v>26919</v>
      </c>
      <c r="W5415" t="str">
        <f>_xlfn.XLOOKUP(D5415,'All DP'!B:B,'All DP'!D:D,"Tidak")</f>
        <v>Masih</v>
      </c>
      <c r="X5415" t="str">
        <f t="shared" si="86"/>
        <v>YA</v>
      </c>
    </row>
    <row r="5416" spans="1:24">
      <c r="A5416" s="52">
        <v>46267</v>
      </c>
      <c r="B5416" t="s">
        <v>1026</v>
      </c>
      <c r="C5416" t="s">
        <v>2646</v>
      </c>
      <c r="D5416" t="s">
        <v>2645</v>
      </c>
      <c r="G5416"/>
      <c r="H5416" t="s">
        <v>26920</v>
      </c>
      <c r="K5416" t="s">
        <v>2645</v>
      </c>
      <c r="L5416" t="s">
        <v>2646</v>
      </c>
      <c r="P5416" t="s">
        <v>26920</v>
      </c>
      <c r="Q5416" t="s">
        <v>10270</v>
      </c>
      <c r="R5416" t="s">
        <v>19403</v>
      </c>
      <c r="S5416" t="s">
        <v>19404</v>
      </c>
      <c r="T5416" t="s">
        <v>19405</v>
      </c>
      <c r="U5416" t="s">
        <v>26921</v>
      </c>
      <c r="W5416" t="str">
        <f>_xlfn.XLOOKUP(D5416,'All DP'!B:B,'All DP'!D:D,"Tidak")</f>
        <v>Masih</v>
      </c>
      <c r="X5416" t="str">
        <f t="shared" si="86"/>
        <v>YA</v>
      </c>
    </row>
    <row r="5417" spans="1:24">
      <c r="A5417" s="52">
        <v>46267</v>
      </c>
      <c r="B5417" t="s">
        <v>848</v>
      </c>
      <c r="C5417" t="s">
        <v>1842</v>
      </c>
      <c r="D5417" t="s">
        <v>1841</v>
      </c>
      <c r="G5417"/>
      <c r="H5417" t="s">
        <v>26922</v>
      </c>
      <c r="K5417" t="s">
        <v>1841</v>
      </c>
      <c r="L5417" t="s">
        <v>1842</v>
      </c>
      <c r="P5417" t="s">
        <v>26922</v>
      </c>
      <c r="Q5417" t="s">
        <v>10181</v>
      </c>
      <c r="R5417" t="s">
        <v>20641</v>
      </c>
      <c r="S5417" t="s">
        <v>20642</v>
      </c>
      <c r="T5417" t="s">
        <v>20643</v>
      </c>
      <c r="U5417" t="s">
        <v>26923</v>
      </c>
      <c r="W5417" t="str">
        <f>_xlfn.XLOOKUP(D5417,'All DP'!B:B,'All DP'!D:D,"Tidak")</f>
        <v>Masih</v>
      </c>
      <c r="X5417" t="str">
        <f t="shared" si="86"/>
        <v>YA</v>
      </c>
    </row>
    <row r="5418" spans="1:24">
      <c r="A5418" s="52">
        <v>46267</v>
      </c>
      <c r="B5418" t="s">
        <v>565</v>
      </c>
      <c r="C5418" t="s">
        <v>2334</v>
      </c>
      <c r="D5418" t="s">
        <v>2333</v>
      </c>
      <c r="G5418"/>
      <c r="H5418" t="s">
        <v>26925</v>
      </c>
      <c r="K5418" t="s">
        <v>2333</v>
      </c>
      <c r="L5418" t="s">
        <v>2334</v>
      </c>
      <c r="P5418" t="s">
        <v>26925</v>
      </c>
      <c r="Q5418" t="s">
        <v>11660</v>
      </c>
      <c r="R5418" t="s">
        <v>19907</v>
      </c>
      <c r="S5418" t="s">
        <v>19908</v>
      </c>
      <c r="T5418" t="s">
        <v>19909</v>
      </c>
      <c r="U5418" t="s">
        <v>26926</v>
      </c>
      <c r="W5418" t="str">
        <f>_xlfn.XLOOKUP(D5418,'All DP'!B:B,'All DP'!D:D,"Tidak")</f>
        <v>Masih</v>
      </c>
      <c r="X5418" t="str">
        <f t="shared" si="86"/>
        <v>YA</v>
      </c>
    </row>
    <row r="5419" spans="1:24">
      <c r="A5419" s="52">
        <v>46267</v>
      </c>
      <c r="B5419" t="s">
        <v>848</v>
      </c>
      <c r="C5419" t="s">
        <v>1259</v>
      </c>
      <c r="D5419" t="s">
        <v>1258</v>
      </c>
      <c r="G5419"/>
      <c r="H5419" t="s">
        <v>26927</v>
      </c>
      <c r="K5419" t="s">
        <v>1258</v>
      </c>
      <c r="L5419" t="s">
        <v>1259</v>
      </c>
      <c r="P5419" t="s">
        <v>26927</v>
      </c>
      <c r="Q5419" t="s">
        <v>10181</v>
      </c>
      <c r="R5419" t="s">
        <v>20334</v>
      </c>
      <c r="S5419" t="s">
        <v>20335</v>
      </c>
      <c r="T5419" t="s">
        <v>20336</v>
      </c>
      <c r="U5419" t="s">
        <v>26928</v>
      </c>
      <c r="W5419" t="str">
        <f>_xlfn.XLOOKUP(D5419,'All DP'!B:B,'All DP'!D:D,"Tidak")</f>
        <v>Masih</v>
      </c>
      <c r="X5419" t="str">
        <f t="shared" si="86"/>
        <v>YA</v>
      </c>
    </row>
    <row r="5420" spans="1:24">
      <c r="A5420" s="52">
        <v>46267</v>
      </c>
      <c r="B5420" t="s">
        <v>30</v>
      </c>
      <c r="C5420" t="s">
        <v>120</v>
      </c>
      <c r="D5420" t="s">
        <v>119</v>
      </c>
      <c r="G5420"/>
      <c r="H5420" t="s">
        <v>26930</v>
      </c>
      <c r="K5420" t="s">
        <v>119</v>
      </c>
      <c r="L5420" t="s">
        <v>120</v>
      </c>
      <c r="P5420" t="s">
        <v>26930</v>
      </c>
      <c r="Q5420" t="s">
        <v>10259</v>
      </c>
      <c r="R5420" t="s">
        <v>18791</v>
      </c>
      <c r="S5420" t="s">
        <v>18792</v>
      </c>
      <c r="T5420" t="s">
        <v>18793</v>
      </c>
      <c r="U5420" t="s">
        <v>26931</v>
      </c>
      <c r="W5420" t="str">
        <f>_xlfn.XLOOKUP(D5420,'All DP'!B:B,'All DP'!D:D,"Tidak")</f>
        <v>Masih</v>
      </c>
      <c r="X5420" t="str">
        <f t="shared" si="86"/>
        <v>YA</v>
      </c>
    </row>
    <row r="5421" spans="1:24">
      <c r="A5421" s="52">
        <v>46267</v>
      </c>
      <c r="B5421" t="s">
        <v>30</v>
      </c>
      <c r="C5421" t="s">
        <v>134</v>
      </c>
      <c r="D5421" t="s">
        <v>133</v>
      </c>
      <c r="G5421"/>
      <c r="H5421" t="s">
        <v>26933</v>
      </c>
      <c r="K5421" t="s">
        <v>133</v>
      </c>
      <c r="L5421" t="s">
        <v>134</v>
      </c>
      <c r="P5421" t="s">
        <v>26933</v>
      </c>
      <c r="Q5421" t="s">
        <v>10259</v>
      </c>
      <c r="R5421" t="s">
        <v>19786</v>
      </c>
      <c r="S5421" t="s">
        <v>19787</v>
      </c>
      <c r="T5421" t="s">
        <v>19788</v>
      </c>
      <c r="U5421" t="s">
        <v>26934</v>
      </c>
      <c r="W5421" t="str">
        <f>_xlfn.XLOOKUP(D5421,'All DP'!B:B,'All DP'!D:D,"Tidak")</f>
        <v>Masih</v>
      </c>
      <c r="X5421" t="str">
        <f t="shared" si="86"/>
        <v>YA</v>
      </c>
    </row>
    <row r="5422" spans="1:24">
      <c r="A5422" s="52">
        <v>46267</v>
      </c>
      <c r="B5422" t="s">
        <v>565</v>
      </c>
      <c r="C5422" t="s">
        <v>4315</v>
      </c>
      <c r="D5422" t="s">
        <v>4314</v>
      </c>
      <c r="G5422"/>
      <c r="H5422" t="s">
        <v>26938</v>
      </c>
      <c r="K5422" t="s">
        <v>4314</v>
      </c>
      <c r="L5422" t="s">
        <v>4315</v>
      </c>
      <c r="P5422" t="s">
        <v>26938</v>
      </c>
      <c r="Q5422" t="s">
        <v>11660</v>
      </c>
      <c r="R5422" t="s">
        <v>20557</v>
      </c>
      <c r="S5422" t="s">
        <v>20558</v>
      </c>
      <c r="T5422" t="s">
        <v>20559</v>
      </c>
      <c r="U5422" t="s">
        <v>26939</v>
      </c>
      <c r="W5422" t="str">
        <f>_xlfn.XLOOKUP(D5422,'All DP'!B:B,'All DP'!D:D,"Tidak")</f>
        <v>Masih</v>
      </c>
      <c r="X5422" t="str">
        <f t="shared" si="86"/>
        <v>YA</v>
      </c>
    </row>
    <row r="5423" spans="1:24">
      <c r="A5423" s="52">
        <v>46267</v>
      </c>
      <c r="B5423" t="s">
        <v>853</v>
      </c>
      <c r="C5423" t="s">
        <v>5023</v>
      </c>
      <c r="D5423" t="s">
        <v>5022</v>
      </c>
      <c r="G5423"/>
      <c r="H5423" t="s">
        <v>26938</v>
      </c>
      <c r="K5423" t="s">
        <v>5022</v>
      </c>
      <c r="L5423" t="s">
        <v>5023</v>
      </c>
      <c r="P5423" t="s">
        <v>26938</v>
      </c>
      <c r="Q5423" t="s">
        <v>11862</v>
      </c>
      <c r="R5423" t="s">
        <v>15840</v>
      </c>
      <c r="S5423" t="s">
        <v>15841</v>
      </c>
      <c r="T5423" t="s">
        <v>15842</v>
      </c>
      <c r="U5423" t="s">
        <v>26940</v>
      </c>
      <c r="W5423" t="str">
        <f>_xlfn.XLOOKUP(D5423,'All DP'!B:B,'All DP'!D:D,"Tidak")</f>
        <v>Masih</v>
      </c>
      <c r="X5423" t="str">
        <f t="shared" si="86"/>
        <v>YA</v>
      </c>
    </row>
    <row r="5424" spans="1:24">
      <c r="A5424" s="52">
        <v>46267</v>
      </c>
      <c r="B5424" t="s">
        <v>565</v>
      </c>
      <c r="C5424" t="s">
        <v>3997</v>
      </c>
      <c r="D5424" t="s">
        <v>3996</v>
      </c>
      <c r="G5424"/>
      <c r="H5424" t="s">
        <v>26941</v>
      </c>
      <c r="K5424" t="s">
        <v>3996</v>
      </c>
      <c r="L5424" t="s">
        <v>3997</v>
      </c>
      <c r="P5424" t="s">
        <v>26941</v>
      </c>
      <c r="Q5424" t="s">
        <v>11660</v>
      </c>
      <c r="R5424" t="s">
        <v>20664</v>
      </c>
      <c r="S5424" t="s">
        <v>20665</v>
      </c>
      <c r="T5424" t="s">
        <v>20666</v>
      </c>
      <c r="U5424" t="s">
        <v>26942</v>
      </c>
      <c r="W5424" t="str">
        <f>_xlfn.XLOOKUP(D5424,'All DP'!B:B,'All DP'!D:D,"Tidak")</f>
        <v>Masih</v>
      </c>
      <c r="X5424" t="str">
        <f t="shared" si="86"/>
        <v>YA</v>
      </c>
    </row>
    <row r="5425" spans="1:24">
      <c r="A5425" s="52">
        <v>46267</v>
      </c>
      <c r="B5425" t="s">
        <v>928</v>
      </c>
      <c r="C5425" t="s">
        <v>5161</v>
      </c>
      <c r="D5425" t="s">
        <v>5160</v>
      </c>
      <c r="G5425"/>
      <c r="H5425" t="s">
        <v>26943</v>
      </c>
      <c r="K5425" t="s">
        <v>5160</v>
      </c>
      <c r="L5425" t="s">
        <v>5161</v>
      </c>
      <c r="P5425" t="s">
        <v>26943</v>
      </c>
      <c r="Q5425" t="s">
        <v>10486</v>
      </c>
      <c r="R5425" t="s">
        <v>19716</v>
      </c>
      <c r="S5425" t="s">
        <v>19717</v>
      </c>
      <c r="T5425" t="s">
        <v>19718</v>
      </c>
      <c r="U5425" t="s">
        <v>26944</v>
      </c>
      <c r="W5425" t="str">
        <f>_xlfn.XLOOKUP(D5425,'All DP'!B:B,'All DP'!D:D,"Tidak")</f>
        <v>Masih</v>
      </c>
      <c r="X5425" t="str">
        <f t="shared" si="86"/>
        <v>YA</v>
      </c>
    </row>
    <row r="5426" spans="1:24">
      <c r="A5426" s="52">
        <v>46267</v>
      </c>
      <c r="B5426" t="s">
        <v>848</v>
      </c>
      <c r="C5426" t="s">
        <v>6418</v>
      </c>
      <c r="D5426" t="s">
        <v>6417</v>
      </c>
      <c r="G5426"/>
      <c r="H5426" t="s">
        <v>26945</v>
      </c>
      <c r="K5426" t="s">
        <v>6417</v>
      </c>
      <c r="L5426" t="s">
        <v>6418</v>
      </c>
      <c r="P5426" t="s">
        <v>26945</v>
      </c>
      <c r="Q5426" t="s">
        <v>10181</v>
      </c>
      <c r="R5426" t="s">
        <v>20186</v>
      </c>
      <c r="S5426" t="s">
        <v>20187</v>
      </c>
      <c r="T5426" t="s">
        <v>20188</v>
      </c>
      <c r="U5426" t="s">
        <v>26946</v>
      </c>
      <c r="W5426" t="str">
        <f>_xlfn.XLOOKUP(D5426,'All DP'!B:B,'All DP'!D:D,"Tidak")</f>
        <v>Masih</v>
      </c>
      <c r="X5426" t="str">
        <f t="shared" si="86"/>
        <v>YA</v>
      </c>
    </row>
    <row r="5427" spans="1:24">
      <c r="A5427" s="52">
        <v>46267</v>
      </c>
      <c r="B5427" t="s">
        <v>30</v>
      </c>
      <c r="C5427" t="s">
        <v>254</v>
      </c>
      <c r="D5427" t="s">
        <v>253</v>
      </c>
      <c r="G5427"/>
      <c r="H5427" t="s">
        <v>26947</v>
      </c>
      <c r="K5427" t="s">
        <v>253</v>
      </c>
      <c r="L5427" t="s">
        <v>254</v>
      </c>
      <c r="P5427" t="s">
        <v>26947</v>
      </c>
      <c r="Q5427" t="s">
        <v>10259</v>
      </c>
      <c r="R5427" t="s">
        <v>21442</v>
      </c>
      <c r="S5427" t="s">
        <v>21443</v>
      </c>
      <c r="T5427" t="s">
        <v>9327</v>
      </c>
      <c r="U5427" t="s">
        <v>26948</v>
      </c>
      <c r="W5427" t="str">
        <f>_xlfn.XLOOKUP(D5427,'All DP'!B:B,'All DP'!D:D,"Tidak")</f>
        <v>Masih</v>
      </c>
      <c r="X5427" t="str">
        <f t="shared" si="86"/>
        <v>YA</v>
      </c>
    </row>
    <row r="5428" spans="1:24">
      <c r="A5428" s="52">
        <v>46267</v>
      </c>
      <c r="B5428" t="s">
        <v>565</v>
      </c>
      <c r="C5428" t="s">
        <v>5745</v>
      </c>
      <c r="D5428" t="s">
        <v>5744</v>
      </c>
      <c r="G5428"/>
      <c r="H5428" t="s">
        <v>26950</v>
      </c>
      <c r="K5428" t="s">
        <v>5744</v>
      </c>
      <c r="L5428" t="s">
        <v>5745</v>
      </c>
      <c r="P5428" t="s">
        <v>26950</v>
      </c>
      <c r="Q5428" t="s">
        <v>11660</v>
      </c>
      <c r="R5428" t="s">
        <v>18956</v>
      </c>
      <c r="S5428" t="s">
        <v>18957</v>
      </c>
      <c r="T5428" t="s">
        <v>18958</v>
      </c>
      <c r="U5428" t="s">
        <v>26951</v>
      </c>
      <c r="W5428" t="str">
        <f>_xlfn.XLOOKUP(D5428,'All DP'!B:B,'All DP'!D:D,"Tidak")</f>
        <v>Masih</v>
      </c>
      <c r="X5428" t="str">
        <f t="shared" si="86"/>
        <v>YA</v>
      </c>
    </row>
    <row r="5429" spans="1:24">
      <c r="A5429" s="52">
        <v>46267</v>
      </c>
      <c r="B5429" t="s">
        <v>30</v>
      </c>
      <c r="C5429" t="s">
        <v>295</v>
      </c>
      <c r="D5429" t="s">
        <v>294</v>
      </c>
      <c r="G5429"/>
      <c r="H5429" t="s">
        <v>26952</v>
      </c>
      <c r="K5429" t="s">
        <v>294</v>
      </c>
      <c r="L5429" t="s">
        <v>295</v>
      </c>
      <c r="P5429" t="s">
        <v>26952</v>
      </c>
      <c r="Q5429" t="s">
        <v>10259</v>
      </c>
      <c r="R5429" t="s">
        <v>21628</v>
      </c>
      <c r="S5429" t="s">
        <v>21629</v>
      </c>
      <c r="T5429" t="s">
        <v>21630</v>
      </c>
      <c r="U5429" t="s">
        <v>26953</v>
      </c>
      <c r="W5429" t="str">
        <f>_xlfn.XLOOKUP(D5429,'All DP'!B:B,'All DP'!D:D,"Tidak")</f>
        <v>Masih</v>
      </c>
      <c r="X5429" t="str">
        <f t="shared" si="86"/>
        <v>YA</v>
      </c>
    </row>
    <row r="5430" spans="1:24">
      <c r="A5430" s="52">
        <v>46267</v>
      </c>
      <c r="B5430" t="s">
        <v>991</v>
      </c>
      <c r="C5430" t="s">
        <v>1440</v>
      </c>
      <c r="D5430" t="s">
        <v>1439</v>
      </c>
      <c r="G5430"/>
      <c r="H5430" t="s">
        <v>26958</v>
      </c>
      <c r="K5430" t="s">
        <v>1439</v>
      </c>
      <c r="L5430" t="s">
        <v>1440</v>
      </c>
      <c r="P5430" t="s">
        <v>26958</v>
      </c>
      <c r="Q5430" t="s">
        <v>12496</v>
      </c>
      <c r="R5430" t="s">
        <v>20425</v>
      </c>
      <c r="S5430" t="s">
        <v>20426</v>
      </c>
      <c r="T5430" t="s">
        <v>20427</v>
      </c>
      <c r="U5430" t="s">
        <v>26959</v>
      </c>
      <c r="W5430" t="str">
        <f>_xlfn.XLOOKUP(D5430,'All DP'!B:B,'All DP'!D:D,"Tidak")</f>
        <v>Masih</v>
      </c>
      <c r="X5430" t="str">
        <f t="shared" si="86"/>
        <v>YA</v>
      </c>
    </row>
    <row r="5431" spans="1:24">
      <c r="A5431" s="52">
        <v>46267</v>
      </c>
      <c r="B5431" t="s">
        <v>565</v>
      </c>
      <c r="C5431" t="s">
        <v>2709</v>
      </c>
      <c r="D5431" t="s">
        <v>2708</v>
      </c>
      <c r="G5431"/>
      <c r="H5431" t="s">
        <v>26960</v>
      </c>
      <c r="K5431" t="s">
        <v>2708</v>
      </c>
      <c r="L5431" t="s">
        <v>2709</v>
      </c>
      <c r="P5431" t="s">
        <v>26960</v>
      </c>
      <c r="Q5431" t="s">
        <v>11660</v>
      </c>
      <c r="R5431" t="s">
        <v>19778</v>
      </c>
      <c r="S5431" t="s">
        <v>19779</v>
      </c>
      <c r="T5431" t="s">
        <v>19727</v>
      </c>
      <c r="U5431" t="s">
        <v>26961</v>
      </c>
      <c r="W5431" t="str">
        <f>_xlfn.XLOOKUP(D5431,'All DP'!B:B,'All DP'!D:D,"Tidak")</f>
        <v>Masih</v>
      </c>
      <c r="X5431" t="str">
        <f t="shared" si="86"/>
        <v>YA</v>
      </c>
    </row>
    <row r="5432" spans="1:24">
      <c r="A5432" s="52">
        <v>46267</v>
      </c>
      <c r="B5432" t="s">
        <v>588</v>
      </c>
      <c r="C5432" t="s">
        <v>1972</v>
      </c>
      <c r="D5432" t="s">
        <v>1971</v>
      </c>
      <c r="G5432"/>
      <c r="H5432" t="s">
        <v>26960</v>
      </c>
      <c r="K5432" t="s">
        <v>1971</v>
      </c>
      <c r="L5432" t="s">
        <v>1972</v>
      </c>
      <c r="P5432" t="s">
        <v>26960</v>
      </c>
      <c r="Q5432" t="s">
        <v>10385</v>
      </c>
      <c r="R5432" t="s">
        <v>20214</v>
      </c>
      <c r="S5432" t="s">
        <v>20215</v>
      </c>
      <c r="T5432" t="s">
        <v>20216</v>
      </c>
      <c r="U5432" t="s">
        <v>26962</v>
      </c>
      <c r="W5432" t="str">
        <f>_xlfn.XLOOKUP(D5432,'All DP'!B:B,'All DP'!D:D,"Tidak")</f>
        <v>Masih</v>
      </c>
      <c r="X5432" t="str">
        <f t="shared" si="86"/>
        <v>YA</v>
      </c>
    </row>
    <row r="5433" spans="1:24">
      <c r="A5433" s="52">
        <v>46267</v>
      </c>
      <c r="B5433" t="s">
        <v>848</v>
      </c>
      <c r="C5433" t="s">
        <v>6164</v>
      </c>
      <c r="D5433" t="s">
        <v>6163</v>
      </c>
      <c r="G5433"/>
      <c r="H5433" t="s">
        <v>26964</v>
      </c>
      <c r="K5433" t="s">
        <v>6163</v>
      </c>
      <c r="L5433" t="s">
        <v>6164</v>
      </c>
      <c r="P5433" t="s">
        <v>26964</v>
      </c>
      <c r="Q5433" t="s">
        <v>10181</v>
      </c>
      <c r="R5433" t="s">
        <v>16261</v>
      </c>
      <c r="S5433" t="s">
        <v>16262</v>
      </c>
      <c r="T5433" t="s">
        <v>16263</v>
      </c>
      <c r="U5433" t="s">
        <v>26965</v>
      </c>
      <c r="W5433" t="str">
        <f>_xlfn.XLOOKUP(D5433,'All DP'!B:B,'All DP'!D:D,"Tidak")</f>
        <v>Masih</v>
      </c>
      <c r="X5433" t="str">
        <f t="shared" si="86"/>
        <v>YA</v>
      </c>
    </row>
    <row r="5434" spans="1:24">
      <c r="A5434" s="52">
        <v>46267</v>
      </c>
      <c r="B5434" t="s">
        <v>853</v>
      </c>
      <c r="C5434" t="s">
        <v>3643</v>
      </c>
      <c r="D5434" t="s">
        <v>3642</v>
      </c>
      <c r="G5434"/>
      <c r="H5434" t="s">
        <v>26967</v>
      </c>
      <c r="K5434" t="s">
        <v>3642</v>
      </c>
      <c r="L5434" t="s">
        <v>3643</v>
      </c>
      <c r="P5434" t="s">
        <v>26967</v>
      </c>
      <c r="Q5434" t="s">
        <v>11862</v>
      </c>
      <c r="R5434" t="s">
        <v>21019</v>
      </c>
      <c r="S5434" t="s">
        <v>21020</v>
      </c>
      <c r="T5434" t="s">
        <v>21021</v>
      </c>
      <c r="U5434" t="s">
        <v>26968</v>
      </c>
      <c r="W5434" t="str">
        <f>_xlfn.XLOOKUP(D5434,'All DP'!B:B,'All DP'!D:D,"Tidak")</f>
        <v>Masih</v>
      </c>
      <c r="X5434" t="str">
        <f t="shared" si="86"/>
        <v>YA</v>
      </c>
    </row>
    <row r="5435" spans="1:24">
      <c r="A5435" s="52">
        <v>46267</v>
      </c>
      <c r="B5435" t="s">
        <v>425</v>
      </c>
      <c r="C5435" t="s">
        <v>1058</v>
      </c>
      <c r="D5435" t="s">
        <v>1057</v>
      </c>
      <c r="G5435"/>
      <c r="H5435" t="s">
        <v>26970</v>
      </c>
      <c r="K5435" t="s">
        <v>1057</v>
      </c>
      <c r="L5435" t="s">
        <v>1058</v>
      </c>
      <c r="P5435" t="s">
        <v>26970</v>
      </c>
      <c r="Q5435" t="s">
        <v>10732</v>
      </c>
      <c r="R5435" t="s">
        <v>13325</v>
      </c>
      <c r="S5435" t="s">
        <v>13326</v>
      </c>
      <c r="T5435" t="s">
        <v>13327</v>
      </c>
      <c r="U5435" t="s">
        <v>26971</v>
      </c>
      <c r="W5435" t="str">
        <f>_xlfn.XLOOKUP(D5435,'All DP'!B:B,'All DP'!D:D,"Tidak")</f>
        <v>Masih</v>
      </c>
      <c r="X5435" t="str">
        <f t="shared" si="86"/>
        <v>YA</v>
      </c>
    </row>
    <row r="5436" spans="1:24">
      <c r="A5436" s="52">
        <v>46267</v>
      </c>
      <c r="B5436" t="s">
        <v>565</v>
      </c>
      <c r="C5436" t="s">
        <v>2711</v>
      </c>
      <c r="D5436" t="s">
        <v>2710</v>
      </c>
      <c r="G5436"/>
      <c r="H5436" t="s">
        <v>26972</v>
      </c>
      <c r="K5436" t="s">
        <v>2710</v>
      </c>
      <c r="L5436" t="s">
        <v>2711</v>
      </c>
      <c r="P5436" t="s">
        <v>26972</v>
      </c>
      <c r="Q5436" t="s">
        <v>11660</v>
      </c>
      <c r="R5436" t="s">
        <v>19725</v>
      </c>
      <c r="S5436" t="s">
        <v>19726</v>
      </c>
      <c r="T5436" t="s">
        <v>19727</v>
      </c>
      <c r="U5436" t="s">
        <v>26973</v>
      </c>
      <c r="W5436" t="str">
        <f>_xlfn.XLOOKUP(D5436,'All DP'!B:B,'All DP'!D:D,"Tidak")</f>
        <v>Masih</v>
      </c>
      <c r="X5436" t="str">
        <f t="shared" si="86"/>
        <v>YA</v>
      </c>
    </row>
    <row r="5437" spans="1:24">
      <c r="A5437" s="52">
        <v>46267</v>
      </c>
      <c r="B5437" t="s">
        <v>860</v>
      </c>
      <c r="C5437" t="s">
        <v>5465</v>
      </c>
      <c r="D5437" t="s">
        <v>5464</v>
      </c>
      <c r="G5437"/>
      <c r="H5437" t="s">
        <v>26974</v>
      </c>
      <c r="K5437" t="s">
        <v>5464</v>
      </c>
      <c r="L5437" t="s">
        <v>5465</v>
      </c>
      <c r="P5437" t="s">
        <v>26974</v>
      </c>
      <c r="Q5437" t="s">
        <v>10567</v>
      </c>
      <c r="R5437" t="s">
        <v>13314</v>
      </c>
      <c r="S5437" t="s">
        <v>13315</v>
      </c>
      <c r="T5437" t="s">
        <v>13316</v>
      </c>
      <c r="U5437" t="s">
        <v>26975</v>
      </c>
      <c r="W5437" t="str">
        <f>_xlfn.XLOOKUP(D5437,'All DP'!B:B,'All DP'!D:D,"Tidak")</f>
        <v>Masih</v>
      </c>
      <c r="X5437" t="str">
        <f t="shared" si="86"/>
        <v>YA</v>
      </c>
    </row>
    <row r="5438" spans="1:24">
      <c r="A5438" s="52">
        <v>46267</v>
      </c>
      <c r="B5438" t="s">
        <v>848</v>
      </c>
      <c r="C5438" t="s">
        <v>1269</v>
      </c>
      <c r="D5438" t="s">
        <v>1268</v>
      </c>
      <c r="G5438"/>
      <c r="H5438" t="s">
        <v>26977</v>
      </c>
      <c r="K5438" t="s">
        <v>1268</v>
      </c>
      <c r="L5438" t="s">
        <v>1269</v>
      </c>
      <c r="P5438" t="s">
        <v>26977</v>
      </c>
      <c r="Q5438" t="s">
        <v>10181</v>
      </c>
      <c r="R5438" t="s">
        <v>12881</v>
      </c>
      <c r="S5438" t="s">
        <v>12882</v>
      </c>
      <c r="T5438" t="s">
        <v>12883</v>
      </c>
      <c r="U5438" t="s">
        <v>26978</v>
      </c>
      <c r="W5438" t="str">
        <f>_xlfn.XLOOKUP(D5438,'All DP'!B:B,'All DP'!D:D,"Tidak")</f>
        <v>Masih</v>
      </c>
      <c r="X5438" t="str">
        <f t="shared" si="86"/>
        <v>YA</v>
      </c>
    </row>
    <row r="5439" spans="1:24">
      <c r="A5439" s="52">
        <v>46267</v>
      </c>
      <c r="B5439" t="s">
        <v>30</v>
      </c>
      <c r="C5439" t="s">
        <v>60</v>
      </c>
      <c r="D5439" t="s">
        <v>59</v>
      </c>
      <c r="G5439"/>
      <c r="H5439" t="s">
        <v>26980</v>
      </c>
      <c r="K5439" t="s">
        <v>59</v>
      </c>
      <c r="L5439" t="s">
        <v>60</v>
      </c>
      <c r="P5439" t="s">
        <v>26980</v>
      </c>
      <c r="Q5439" t="s">
        <v>10259</v>
      </c>
      <c r="R5439" t="s">
        <v>20220</v>
      </c>
      <c r="S5439" t="s">
        <v>20221</v>
      </c>
      <c r="T5439" t="s">
        <v>20222</v>
      </c>
      <c r="U5439" t="s">
        <v>26981</v>
      </c>
      <c r="W5439" t="str">
        <f>_xlfn.XLOOKUP(D5439,'All DP'!B:B,'All DP'!D:D,"Tidak")</f>
        <v>Masih</v>
      </c>
      <c r="X5439" t="str">
        <f t="shared" si="86"/>
        <v>YA</v>
      </c>
    </row>
    <row r="5440" spans="1:24">
      <c r="A5440" s="52">
        <v>46267</v>
      </c>
      <c r="B5440" t="s">
        <v>565</v>
      </c>
      <c r="C5440" t="s">
        <v>2202</v>
      </c>
      <c r="D5440" t="s">
        <v>2201</v>
      </c>
      <c r="G5440"/>
      <c r="H5440" t="s">
        <v>26985</v>
      </c>
      <c r="K5440" t="s">
        <v>2201</v>
      </c>
      <c r="L5440" t="s">
        <v>2202</v>
      </c>
      <c r="P5440" t="s">
        <v>26985</v>
      </c>
      <c r="Q5440" t="s">
        <v>11660</v>
      </c>
      <c r="R5440" t="s">
        <v>20431</v>
      </c>
      <c r="S5440" t="s">
        <v>20432</v>
      </c>
      <c r="T5440" t="s">
        <v>20433</v>
      </c>
      <c r="U5440" t="s">
        <v>26986</v>
      </c>
      <c r="W5440" t="str">
        <f>_xlfn.XLOOKUP(D5440,'All DP'!B:B,'All DP'!D:D,"Tidak")</f>
        <v>Masih</v>
      </c>
      <c r="X5440" t="str">
        <f t="shared" si="86"/>
        <v>YA</v>
      </c>
    </row>
    <row r="5441" spans="1:24">
      <c r="A5441" s="52">
        <v>46267</v>
      </c>
      <c r="B5441" t="s">
        <v>565</v>
      </c>
      <c r="C5441" t="s">
        <v>2719</v>
      </c>
      <c r="D5441" t="s">
        <v>2718</v>
      </c>
      <c r="G5441"/>
      <c r="H5441" t="s">
        <v>26988</v>
      </c>
      <c r="K5441" t="s">
        <v>2718</v>
      </c>
      <c r="L5441" t="s">
        <v>2719</v>
      </c>
      <c r="P5441" t="s">
        <v>26988</v>
      </c>
      <c r="Q5441" t="s">
        <v>11660</v>
      </c>
      <c r="R5441" t="s">
        <v>19017</v>
      </c>
      <c r="S5441" t="s">
        <v>19018</v>
      </c>
      <c r="T5441" t="s">
        <v>19019</v>
      </c>
      <c r="U5441" t="s">
        <v>26989</v>
      </c>
      <c r="W5441" t="str">
        <f>_xlfn.XLOOKUP(D5441,'All DP'!B:B,'All DP'!D:D,"Tidak")</f>
        <v>Masih</v>
      </c>
      <c r="X5441" t="str">
        <f t="shared" si="86"/>
        <v>YA</v>
      </c>
    </row>
    <row r="5442" spans="1:24">
      <c r="A5442" s="52">
        <v>46267</v>
      </c>
      <c r="B5442" t="s">
        <v>565</v>
      </c>
      <c r="C5442" t="s">
        <v>2290</v>
      </c>
      <c r="D5442" t="s">
        <v>2289</v>
      </c>
      <c r="G5442"/>
      <c r="H5442" t="s">
        <v>26990</v>
      </c>
      <c r="K5442" t="s">
        <v>2289</v>
      </c>
      <c r="L5442" t="s">
        <v>2290</v>
      </c>
      <c r="P5442" t="s">
        <v>26990</v>
      </c>
      <c r="Q5442" t="s">
        <v>11660</v>
      </c>
      <c r="R5442" t="s">
        <v>21176</v>
      </c>
      <c r="S5442" t="s">
        <v>21177</v>
      </c>
      <c r="T5442" t="s">
        <v>21178</v>
      </c>
      <c r="U5442" t="s">
        <v>26991</v>
      </c>
      <c r="W5442" t="str">
        <f>_xlfn.XLOOKUP(D5442,'All DP'!B:B,'All DP'!D:D,"Tidak")</f>
        <v>Masih</v>
      </c>
      <c r="X5442" t="str">
        <f t="shared" si="86"/>
        <v>YA</v>
      </c>
    </row>
    <row r="5443" spans="1:24">
      <c r="A5443" s="52">
        <v>46267</v>
      </c>
      <c r="B5443" t="s">
        <v>410</v>
      </c>
      <c r="C5443" t="s">
        <v>3275</v>
      </c>
      <c r="D5443" t="s">
        <v>3274</v>
      </c>
      <c r="G5443"/>
      <c r="H5443" t="s">
        <v>26993</v>
      </c>
      <c r="K5443" t="s">
        <v>3274</v>
      </c>
      <c r="L5443" t="s">
        <v>3275</v>
      </c>
      <c r="P5443" t="s">
        <v>26993</v>
      </c>
      <c r="Q5443" t="s">
        <v>10410</v>
      </c>
      <c r="R5443" t="s">
        <v>18826</v>
      </c>
      <c r="S5443" t="s">
        <v>18827</v>
      </c>
      <c r="T5443" t="s">
        <v>18828</v>
      </c>
      <c r="U5443" t="s">
        <v>26994</v>
      </c>
      <c r="W5443" t="str">
        <f>_xlfn.XLOOKUP(D5443,'All DP'!B:B,'All DP'!D:D,"Tidak")</f>
        <v>Masih</v>
      </c>
      <c r="X5443" t="str">
        <f t="shared" si="86"/>
        <v>YA</v>
      </c>
    </row>
    <row r="5444" spans="1:24">
      <c r="A5444" s="52">
        <v>46267</v>
      </c>
      <c r="B5444" t="s">
        <v>565</v>
      </c>
      <c r="C5444" t="s">
        <v>4293</v>
      </c>
      <c r="D5444" t="s">
        <v>4292</v>
      </c>
      <c r="G5444"/>
      <c r="H5444" t="s">
        <v>26995</v>
      </c>
      <c r="K5444" t="s">
        <v>4292</v>
      </c>
      <c r="L5444" t="s">
        <v>4293</v>
      </c>
      <c r="P5444" t="s">
        <v>26995</v>
      </c>
      <c r="Q5444" t="s">
        <v>11660</v>
      </c>
      <c r="R5444" t="s">
        <v>20603</v>
      </c>
      <c r="S5444" t="s">
        <v>20604</v>
      </c>
      <c r="T5444" t="s">
        <v>20605</v>
      </c>
      <c r="U5444" t="s">
        <v>26996</v>
      </c>
      <c r="W5444" t="str">
        <f>_xlfn.XLOOKUP(D5444,'All DP'!B:B,'All DP'!D:D,"Tidak")</f>
        <v>Masih</v>
      </c>
      <c r="X5444" t="str">
        <f t="shared" si="86"/>
        <v>YA</v>
      </c>
    </row>
    <row r="5445" spans="1:24">
      <c r="A5445" s="52">
        <v>46267</v>
      </c>
      <c r="B5445" t="s">
        <v>1103</v>
      </c>
      <c r="C5445" t="s">
        <v>1105</v>
      </c>
      <c r="D5445" t="s">
        <v>1104</v>
      </c>
      <c r="G5445"/>
      <c r="H5445" t="s">
        <v>27000</v>
      </c>
      <c r="K5445" t="s">
        <v>1104</v>
      </c>
      <c r="L5445" t="s">
        <v>1105</v>
      </c>
      <c r="P5445" t="s">
        <v>27000</v>
      </c>
      <c r="Q5445" t="s">
        <v>19660</v>
      </c>
      <c r="R5445" t="s">
        <v>20764</v>
      </c>
      <c r="S5445" t="s">
        <v>20765</v>
      </c>
      <c r="T5445" t="s">
        <v>20766</v>
      </c>
      <c r="U5445" t="s">
        <v>27001</v>
      </c>
      <c r="W5445" t="str">
        <f>_xlfn.XLOOKUP(D5445,'All DP'!B:B,'All DP'!D:D,"Tidak")</f>
        <v>Masih</v>
      </c>
      <c r="X5445" t="str">
        <f t="shared" si="86"/>
        <v>YA</v>
      </c>
    </row>
    <row r="5446" spans="1:24">
      <c r="A5446" s="52">
        <v>46267</v>
      </c>
      <c r="B5446" t="s">
        <v>848</v>
      </c>
      <c r="C5446" t="s">
        <v>1882</v>
      </c>
      <c r="D5446" t="s">
        <v>1881</v>
      </c>
      <c r="G5446"/>
      <c r="H5446" t="s">
        <v>27002</v>
      </c>
      <c r="K5446" t="s">
        <v>1881</v>
      </c>
      <c r="L5446" t="s">
        <v>1882</v>
      </c>
      <c r="P5446" t="s">
        <v>27002</v>
      </c>
      <c r="Q5446" t="s">
        <v>10181</v>
      </c>
      <c r="R5446" t="s">
        <v>16604</v>
      </c>
      <c r="S5446" t="s">
        <v>16605</v>
      </c>
      <c r="T5446" t="s">
        <v>16606</v>
      </c>
      <c r="U5446" t="s">
        <v>27003</v>
      </c>
      <c r="W5446" t="str">
        <f>_xlfn.XLOOKUP(D5446,'All DP'!B:B,'All DP'!D:D,"Tidak")</f>
        <v>Masih</v>
      </c>
      <c r="X5446" t="str">
        <f t="shared" si="86"/>
        <v>YA</v>
      </c>
    </row>
    <row r="5447" spans="1:24">
      <c r="A5447" s="52">
        <v>46267</v>
      </c>
      <c r="B5447" t="s">
        <v>30</v>
      </c>
      <c r="C5447" t="s">
        <v>156</v>
      </c>
      <c r="D5447" t="s">
        <v>155</v>
      </c>
      <c r="G5447"/>
      <c r="H5447" t="s">
        <v>27005</v>
      </c>
      <c r="K5447" t="s">
        <v>155</v>
      </c>
      <c r="L5447" t="s">
        <v>156</v>
      </c>
      <c r="P5447" t="s">
        <v>27005</v>
      </c>
      <c r="Q5447" t="s">
        <v>10259</v>
      </c>
      <c r="R5447" t="s">
        <v>20943</v>
      </c>
      <c r="S5447" t="s">
        <v>20944</v>
      </c>
      <c r="T5447" t="s">
        <v>20945</v>
      </c>
      <c r="U5447" t="s">
        <v>27006</v>
      </c>
      <c r="W5447" t="str">
        <f>_xlfn.XLOOKUP(D5447,'All DP'!B:B,'All DP'!D:D,"Tidak")</f>
        <v>Masih</v>
      </c>
      <c r="X5447" t="str">
        <f t="shared" si="86"/>
        <v>YA</v>
      </c>
    </row>
    <row r="5448" spans="1:24">
      <c r="A5448" s="52">
        <v>46267</v>
      </c>
      <c r="B5448" t="s">
        <v>766</v>
      </c>
      <c r="C5448" t="s">
        <v>891</v>
      </c>
      <c r="D5448" t="s">
        <v>890</v>
      </c>
      <c r="G5448"/>
      <c r="H5448" t="s">
        <v>27008</v>
      </c>
      <c r="K5448" t="s">
        <v>890</v>
      </c>
      <c r="L5448" t="s">
        <v>891</v>
      </c>
      <c r="P5448" t="s">
        <v>27008</v>
      </c>
      <c r="Q5448" t="s">
        <v>11133</v>
      </c>
      <c r="R5448" t="s">
        <v>16697</v>
      </c>
      <c r="S5448" t="s">
        <v>16698</v>
      </c>
      <c r="T5448" t="s">
        <v>16699</v>
      </c>
      <c r="U5448" t="s">
        <v>27009</v>
      </c>
      <c r="W5448" t="str">
        <f>_xlfn.XLOOKUP(D5448,'All DP'!B:B,'All DP'!D:D,"Tidak")</f>
        <v>Masih</v>
      </c>
      <c r="X5448" t="str">
        <f t="shared" si="86"/>
        <v>YA</v>
      </c>
    </row>
    <row r="5449" spans="1:24">
      <c r="A5449" s="52">
        <v>46267</v>
      </c>
      <c r="B5449" t="s">
        <v>565</v>
      </c>
      <c r="C5449" t="s">
        <v>2717</v>
      </c>
      <c r="D5449" t="s">
        <v>2716</v>
      </c>
      <c r="G5449"/>
      <c r="H5449" t="s">
        <v>27012</v>
      </c>
      <c r="K5449" t="s">
        <v>2716</v>
      </c>
      <c r="L5449" t="s">
        <v>2717</v>
      </c>
      <c r="P5449" t="s">
        <v>27012</v>
      </c>
      <c r="Q5449" t="s">
        <v>11660</v>
      </c>
      <c r="R5449" t="s">
        <v>18916</v>
      </c>
      <c r="S5449" t="s">
        <v>18917</v>
      </c>
      <c r="T5449" t="s">
        <v>18918</v>
      </c>
      <c r="U5449" t="s">
        <v>27013</v>
      </c>
      <c r="W5449" t="str">
        <f>_xlfn.XLOOKUP(D5449,'All DP'!B:B,'All DP'!D:D,"Tidak")</f>
        <v>Masih</v>
      </c>
      <c r="X5449" t="str">
        <f t="shared" si="86"/>
        <v>YA</v>
      </c>
    </row>
    <row r="5450" spans="1:24">
      <c r="A5450" s="52">
        <v>46267</v>
      </c>
      <c r="B5450" t="s">
        <v>30</v>
      </c>
      <c r="C5450" t="s">
        <v>132</v>
      </c>
      <c r="D5450" t="s">
        <v>131</v>
      </c>
      <c r="G5450"/>
      <c r="H5450" t="s">
        <v>27015</v>
      </c>
      <c r="K5450" t="s">
        <v>131</v>
      </c>
      <c r="L5450" t="s">
        <v>132</v>
      </c>
      <c r="P5450" t="s">
        <v>27015</v>
      </c>
      <c r="Q5450" t="s">
        <v>10259</v>
      </c>
      <c r="R5450" t="s">
        <v>21663</v>
      </c>
      <c r="S5450" t="s">
        <v>27016</v>
      </c>
      <c r="T5450" t="s">
        <v>27017</v>
      </c>
      <c r="U5450" t="s">
        <v>27018</v>
      </c>
      <c r="W5450" t="str">
        <f>_xlfn.XLOOKUP(D5450,'All DP'!B:B,'All DP'!D:D,"Tidak")</f>
        <v>Masih</v>
      </c>
      <c r="X5450" t="str">
        <f t="shared" si="86"/>
        <v>YA</v>
      </c>
    </row>
    <row r="5451" spans="1:24">
      <c r="A5451" s="52">
        <v>46267</v>
      </c>
      <c r="B5451" t="s">
        <v>853</v>
      </c>
      <c r="C5451" t="s">
        <v>5235</v>
      </c>
      <c r="D5451" t="s">
        <v>5234</v>
      </c>
      <c r="G5451"/>
      <c r="H5451" t="s">
        <v>27019</v>
      </c>
      <c r="K5451" t="s">
        <v>5234</v>
      </c>
      <c r="L5451" t="s">
        <v>5235</v>
      </c>
      <c r="P5451" t="s">
        <v>27019</v>
      </c>
      <c r="Q5451" t="s">
        <v>11862</v>
      </c>
      <c r="R5451" t="s">
        <v>20597</v>
      </c>
      <c r="S5451" t="s">
        <v>20598</v>
      </c>
      <c r="T5451" t="s">
        <v>20599</v>
      </c>
      <c r="U5451" t="s">
        <v>27020</v>
      </c>
      <c r="W5451" t="str">
        <f>_xlfn.XLOOKUP(D5451,'All DP'!B:B,'All DP'!D:D,"Tidak")</f>
        <v>Masih</v>
      </c>
      <c r="X5451" t="str">
        <f t="shared" si="86"/>
        <v>YA</v>
      </c>
    </row>
    <row r="5452" spans="1:24">
      <c r="A5452" s="52">
        <v>46267</v>
      </c>
      <c r="B5452" t="s">
        <v>853</v>
      </c>
      <c r="C5452" t="s">
        <v>5807</v>
      </c>
      <c r="D5452" t="s">
        <v>5806</v>
      </c>
      <c r="G5452"/>
      <c r="H5452" t="s">
        <v>27021</v>
      </c>
      <c r="K5452" t="s">
        <v>5806</v>
      </c>
      <c r="L5452" t="s">
        <v>5807</v>
      </c>
      <c r="P5452" t="s">
        <v>27021</v>
      </c>
      <c r="Q5452" t="s">
        <v>11862</v>
      </c>
      <c r="R5452" t="s">
        <v>19132</v>
      </c>
      <c r="S5452" t="s">
        <v>19133</v>
      </c>
      <c r="T5452" t="s">
        <v>19134</v>
      </c>
      <c r="U5452" t="s">
        <v>27022</v>
      </c>
      <c r="W5452" t="str">
        <f>_xlfn.XLOOKUP(D5452,'All DP'!B:B,'All DP'!D:D,"Tidak")</f>
        <v>Masih</v>
      </c>
      <c r="X5452" t="str">
        <f t="shared" si="86"/>
        <v>YA</v>
      </c>
    </row>
    <row r="5453" spans="1:24">
      <c r="A5453" s="52">
        <v>46267</v>
      </c>
      <c r="B5453" t="s">
        <v>391</v>
      </c>
      <c r="C5453" t="s">
        <v>5097</v>
      </c>
      <c r="D5453" t="s">
        <v>5096</v>
      </c>
      <c r="G5453"/>
      <c r="H5453" t="s">
        <v>27024</v>
      </c>
      <c r="K5453" t="s">
        <v>5096</v>
      </c>
      <c r="L5453" t="s">
        <v>5097</v>
      </c>
      <c r="P5453" t="s">
        <v>27024</v>
      </c>
      <c r="Q5453" t="s">
        <v>11249</v>
      </c>
      <c r="R5453" t="s">
        <v>20799</v>
      </c>
      <c r="S5453" t="s">
        <v>20800</v>
      </c>
      <c r="T5453" t="s">
        <v>20801</v>
      </c>
      <c r="U5453" t="s">
        <v>27025</v>
      </c>
      <c r="W5453" t="str">
        <f>_xlfn.XLOOKUP(D5453,'All DP'!B:B,'All DP'!D:D,"Tidak")</f>
        <v>Masih</v>
      </c>
      <c r="X5453" t="str">
        <f t="shared" si="86"/>
        <v>YA</v>
      </c>
    </row>
    <row r="5454" spans="1:24">
      <c r="A5454" s="52">
        <v>46267</v>
      </c>
      <c r="B5454" t="s">
        <v>410</v>
      </c>
      <c r="C5454" t="s">
        <v>3289</v>
      </c>
      <c r="D5454" t="s">
        <v>3288</v>
      </c>
      <c r="G5454"/>
      <c r="H5454" t="s">
        <v>27027</v>
      </c>
      <c r="K5454" t="s">
        <v>3288</v>
      </c>
      <c r="L5454" t="s">
        <v>3289</v>
      </c>
      <c r="P5454" t="s">
        <v>27027</v>
      </c>
      <c r="Q5454" t="s">
        <v>10410</v>
      </c>
      <c r="R5454" t="s">
        <v>21042</v>
      </c>
      <c r="S5454" t="s">
        <v>21043</v>
      </c>
      <c r="T5454" t="s">
        <v>21044</v>
      </c>
      <c r="U5454" t="s">
        <v>27028</v>
      </c>
      <c r="W5454" t="str">
        <f>_xlfn.XLOOKUP(D5454,'All DP'!B:B,'All DP'!D:D,"Tidak")</f>
        <v>Masih</v>
      </c>
      <c r="X5454" t="str">
        <f t="shared" si="86"/>
        <v>YA</v>
      </c>
    </row>
    <row r="5455" spans="1:24">
      <c r="A5455" s="52">
        <v>46267</v>
      </c>
      <c r="B5455" t="s">
        <v>1026</v>
      </c>
      <c r="C5455" t="s">
        <v>2072</v>
      </c>
      <c r="D5455" t="s">
        <v>2071</v>
      </c>
      <c r="G5455"/>
      <c r="H5455" t="s">
        <v>27030</v>
      </c>
      <c r="K5455" t="s">
        <v>2071</v>
      </c>
      <c r="L5455" t="s">
        <v>2072</v>
      </c>
      <c r="P5455" t="s">
        <v>27030</v>
      </c>
      <c r="Q5455" t="s">
        <v>10270</v>
      </c>
      <c r="R5455" t="s">
        <v>18273</v>
      </c>
      <c r="S5455" t="s">
        <v>18274</v>
      </c>
      <c r="T5455" t="s">
        <v>18275</v>
      </c>
      <c r="U5455" t="s">
        <v>27031</v>
      </c>
      <c r="W5455" t="str">
        <f>_xlfn.XLOOKUP(D5455,'All DP'!B:B,'All DP'!D:D,"Tidak")</f>
        <v>Masih</v>
      </c>
      <c r="X5455" t="str">
        <f t="shared" si="86"/>
        <v>YA</v>
      </c>
    </row>
    <row r="5456" spans="1:24">
      <c r="A5456" s="52">
        <v>46267</v>
      </c>
      <c r="B5456" t="s">
        <v>30</v>
      </c>
      <c r="C5456" t="s">
        <v>172</v>
      </c>
      <c r="D5456" t="s">
        <v>171</v>
      </c>
      <c r="G5456"/>
      <c r="H5456" t="s">
        <v>27033</v>
      </c>
      <c r="K5456" t="s">
        <v>171</v>
      </c>
      <c r="L5456" t="s">
        <v>172</v>
      </c>
      <c r="P5456" t="s">
        <v>27033</v>
      </c>
      <c r="Q5456" t="s">
        <v>10259</v>
      </c>
      <c r="R5456" t="s">
        <v>19332</v>
      </c>
      <c r="S5456" t="s">
        <v>19333</v>
      </c>
      <c r="T5456" t="s">
        <v>14213</v>
      </c>
      <c r="U5456" t="s">
        <v>27034</v>
      </c>
      <c r="W5456" t="str">
        <f>_xlfn.XLOOKUP(D5456,'All DP'!B:B,'All DP'!D:D,"Tidak")</f>
        <v>Masih</v>
      </c>
      <c r="X5456" t="str">
        <f t="shared" si="86"/>
        <v>YA</v>
      </c>
    </row>
    <row r="5457" spans="1:24">
      <c r="A5457" s="52">
        <v>46267</v>
      </c>
      <c r="B5457" t="s">
        <v>229</v>
      </c>
      <c r="C5457" t="s">
        <v>3774</v>
      </c>
      <c r="D5457" t="s">
        <v>3773</v>
      </c>
      <c r="G5457"/>
      <c r="H5457" t="s">
        <v>27036</v>
      </c>
      <c r="K5457" t="s">
        <v>3773</v>
      </c>
      <c r="L5457" t="s">
        <v>3774</v>
      </c>
      <c r="P5457" t="s">
        <v>27036</v>
      </c>
      <c r="Q5457" t="s">
        <v>10199</v>
      </c>
      <c r="R5457" t="s">
        <v>17739</v>
      </c>
      <c r="S5457" t="s">
        <v>17740</v>
      </c>
      <c r="T5457" t="s">
        <v>17741</v>
      </c>
      <c r="U5457" t="s">
        <v>27037</v>
      </c>
      <c r="W5457" t="str">
        <f>_xlfn.XLOOKUP(D5457,'All DP'!B:B,'All DP'!D:D,"Tidak")</f>
        <v>Masih</v>
      </c>
      <c r="X5457" t="str">
        <f t="shared" si="86"/>
        <v>YA</v>
      </c>
    </row>
    <row r="5458" spans="1:24">
      <c r="A5458" s="52">
        <v>46267</v>
      </c>
      <c r="B5458" t="s">
        <v>860</v>
      </c>
      <c r="C5458" t="s">
        <v>5308</v>
      </c>
      <c r="D5458" t="s">
        <v>5307</v>
      </c>
      <c r="G5458"/>
      <c r="H5458" t="s">
        <v>27039</v>
      </c>
      <c r="K5458" t="s">
        <v>5307</v>
      </c>
      <c r="L5458" t="s">
        <v>5308</v>
      </c>
      <c r="P5458" t="s">
        <v>27039</v>
      </c>
      <c r="Q5458" t="s">
        <v>10567</v>
      </c>
      <c r="R5458" t="s">
        <v>18635</v>
      </c>
      <c r="S5458" t="s">
        <v>18636</v>
      </c>
      <c r="T5458" t="s">
        <v>18637</v>
      </c>
      <c r="U5458" t="s">
        <v>27040</v>
      </c>
      <c r="W5458" t="str">
        <f>_xlfn.XLOOKUP(D5458,'All DP'!B:B,'All DP'!D:D,"Tidak")</f>
        <v>Masih</v>
      </c>
      <c r="X5458" t="str">
        <f t="shared" si="86"/>
        <v>YA</v>
      </c>
    </row>
    <row r="5459" spans="1:24">
      <c r="A5459" s="52">
        <v>46267</v>
      </c>
      <c r="B5459" t="s">
        <v>565</v>
      </c>
      <c r="C5459" t="s">
        <v>2304</v>
      </c>
      <c r="D5459" t="s">
        <v>2303</v>
      </c>
      <c r="G5459"/>
      <c r="H5459" t="s">
        <v>27043</v>
      </c>
      <c r="K5459" t="s">
        <v>2303</v>
      </c>
      <c r="L5459" t="s">
        <v>2304</v>
      </c>
      <c r="P5459" t="s">
        <v>27043</v>
      </c>
      <c r="Q5459" t="s">
        <v>11660</v>
      </c>
      <c r="R5459" t="s">
        <v>20769</v>
      </c>
      <c r="S5459" t="s">
        <v>20770</v>
      </c>
      <c r="T5459" t="s">
        <v>20771</v>
      </c>
      <c r="U5459" t="s">
        <v>27044</v>
      </c>
      <c r="W5459" t="str">
        <f>_xlfn.XLOOKUP(D5459,'All DP'!B:B,'All DP'!D:D,"Tidak")</f>
        <v>Masih</v>
      </c>
      <c r="X5459" t="str">
        <f t="shared" si="86"/>
        <v>YA</v>
      </c>
    </row>
    <row r="5460" spans="1:24">
      <c r="A5460" s="52">
        <v>46267</v>
      </c>
      <c r="B5460" t="s">
        <v>565</v>
      </c>
      <c r="C5460" t="s">
        <v>3995</v>
      </c>
      <c r="D5460" t="s">
        <v>3994</v>
      </c>
      <c r="G5460"/>
      <c r="H5460" t="s">
        <v>27046</v>
      </c>
      <c r="K5460" t="s">
        <v>3994</v>
      </c>
      <c r="L5460" t="s">
        <v>3995</v>
      </c>
      <c r="P5460" t="s">
        <v>27046</v>
      </c>
      <c r="Q5460" t="s">
        <v>11660</v>
      </c>
      <c r="R5460" t="s">
        <v>14055</v>
      </c>
      <c r="S5460" t="s">
        <v>14056</v>
      </c>
      <c r="T5460" t="s">
        <v>14057</v>
      </c>
      <c r="U5460" t="s">
        <v>27047</v>
      </c>
      <c r="W5460" t="str">
        <f>_xlfn.XLOOKUP(D5460,'All DP'!B:B,'All DP'!D:D,"Tidak")</f>
        <v>Masih</v>
      </c>
      <c r="X5460" t="str">
        <f t="shared" si="86"/>
        <v>YA</v>
      </c>
    </row>
    <row r="5461" spans="1:24">
      <c r="A5461" s="52">
        <v>46267</v>
      </c>
      <c r="B5461" t="s">
        <v>565</v>
      </c>
      <c r="C5461" t="s">
        <v>3956</v>
      </c>
      <c r="D5461" t="s">
        <v>3955</v>
      </c>
      <c r="G5461"/>
      <c r="H5461" t="s">
        <v>27048</v>
      </c>
      <c r="K5461" t="s">
        <v>3955</v>
      </c>
      <c r="L5461" t="s">
        <v>3956</v>
      </c>
      <c r="P5461" t="s">
        <v>27048</v>
      </c>
      <c r="Q5461" t="s">
        <v>11660</v>
      </c>
      <c r="R5461" t="s">
        <v>19226</v>
      </c>
      <c r="S5461" t="s">
        <v>19227</v>
      </c>
      <c r="T5461" t="s">
        <v>19228</v>
      </c>
      <c r="U5461" t="s">
        <v>27049</v>
      </c>
      <c r="W5461" t="str">
        <f>_xlfn.XLOOKUP(D5461,'All DP'!B:B,'All DP'!D:D,"Tidak")</f>
        <v>Masih</v>
      </c>
      <c r="X5461" t="str">
        <f t="shared" si="86"/>
        <v>YA</v>
      </c>
    </row>
    <row r="5462" spans="1:24">
      <c r="A5462" s="52">
        <v>46267</v>
      </c>
      <c r="B5462" t="s">
        <v>565</v>
      </c>
      <c r="C5462" t="s">
        <v>2703</v>
      </c>
      <c r="D5462" t="s">
        <v>2702</v>
      </c>
      <c r="G5462"/>
      <c r="H5462" t="s">
        <v>27050</v>
      </c>
      <c r="K5462" t="s">
        <v>2702</v>
      </c>
      <c r="L5462" t="s">
        <v>2703</v>
      </c>
      <c r="P5462" t="s">
        <v>27050</v>
      </c>
      <c r="Q5462" t="s">
        <v>11660</v>
      </c>
      <c r="R5462" t="s">
        <v>19694</v>
      </c>
      <c r="S5462" t="s">
        <v>19695</v>
      </c>
      <c r="T5462" t="s">
        <v>19696</v>
      </c>
      <c r="U5462" t="s">
        <v>27051</v>
      </c>
      <c r="W5462" t="str">
        <f>_xlfn.XLOOKUP(D5462,'All DP'!B:B,'All DP'!D:D,"Tidak")</f>
        <v>Masih</v>
      </c>
      <c r="X5462" t="str">
        <f t="shared" si="86"/>
        <v>YA</v>
      </c>
    </row>
    <row r="5463" spans="1:24">
      <c r="A5463" s="52">
        <v>46267</v>
      </c>
      <c r="B5463" t="s">
        <v>853</v>
      </c>
      <c r="C5463" t="s">
        <v>5631</v>
      </c>
      <c r="D5463" t="s">
        <v>5630</v>
      </c>
      <c r="G5463"/>
      <c r="H5463" t="s">
        <v>27053</v>
      </c>
      <c r="K5463" t="s">
        <v>5630</v>
      </c>
      <c r="L5463" t="s">
        <v>5631</v>
      </c>
      <c r="P5463" t="s">
        <v>27053</v>
      </c>
      <c r="Q5463" t="s">
        <v>11862</v>
      </c>
      <c r="R5463" t="s">
        <v>17302</v>
      </c>
      <c r="S5463" t="s">
        <v>17303</v>
      </c>
      <c r="T5463" t="s">
        <v>17304</v>
      </c>
      <c r="U5463" t="s">
        <v>27054</v>
      </c>
      <c r="W5463" t="str">
        <f>_xlfn.XLOOKUP(D5463,'All DP'!B:B,'All DP'!D:D,"Tidak")</f>
        <v>Masih</v>
      </c>
      <c r="X5463" t="str">
        <f t="shared" si="86"/>
        <v>YA</v>
      </c>
    </row>
    <row r="5464" spans="1:24">
      <c r="A5464" s="52">
        <v>46267</v>
      </c>
      <c r="B5464" t="s">
        <v>848</v>
      </c>
      <c r="C5464" t="s">
        <v>6140</v>
      </c>
      <c r="D5464" t="s">
        <v>6139</v>
      </c>
      <c r="G5464"/>
      <c r="H5464" t="s">
        <v>27056</v>
      </c>
      <c r="K5464" t="s">
        <v>6139</v>
      </c>
      <c r="L5464" t="s">
        <v>6140</v>
      </c>
      <c r="P5464" t="s">
        <v>27056</v>
      </c>
      <c r="Q5464" t="s">
        <v>10181</v>
      </c>
      <c r="R5464" t="s">
        <v>15873</v>
      </c>
      <c r="S5464" t="s">
        <v>15874</v>
      </c>
      <c r="T5464" t="s">
        <v>15875</v>
      </c>
      <c r="U5464" t="s">
        <v>27057</v>
      </c>
      <c r="W5464" t="str">
        <f>_xlfn.XLOOKUP(D5464,'All DP'!B:B,'All DP'!D:D,"Tidak")</f>
        <v>Masih</v>
      </c>
      <c r="X5464" t="str">
        <f t="shared" si="86"/>
        <v>YA</v>
      </c>
    </row>
    <row r="5465" spans="1:24">
      <c r="A5465" s="52">
        <v>46267</v>
      </c>
      <c r="B5465" t="s">
        <v>848</v>
      </c>
      <c r="C5465" t="s">
        <v>6376</v>
      </c>
      <c r="D5465" t="s">
        <v>6375</v>
      </c>
      <c r="G5465"/>
      <c r="H5465" t="s">
        <v>27059</v>
      </c>
      <c r="K5465" t="s">
        <v>6375</v>
      </c>
      <c r="L5465" t="s">
        <v>6376</v>
      </c>
      <c r="P5465" t="s">
        <v>27059</v>
      </c>
      <c r="Q5465" t="s">
        <v>10181</v>
      </c>
      <c r="R5465" t="s">
        <v>20499</v>
      </c>
      <c r="S5465" t="s">
        <v>20500</v>
      </c>
      <c r="T5465" t="s">
        <v>20501</v>
      </c>
      <c r="U5465" t="s">
        <v>27060</v>
      </c>
      <c r="W5465" t="str">
        <f>_xlfn.XLOOKUP(D5465,'All DP'!B:B,'All DP'!D:D,"Tidak")</f>
        <v>Masih</v>
      </c>
      <c r="X5465" t="str">
        <f t="shared" si="86"/>
        <v>YA</v>
      </c>
    </row>
    <row r="5466" spans="1:24">
      <c r="A5466" s="52">
        <v>46267</v>
      </c>
      <c r="B5466" t="s">
        <v>391</v>
      </c>
      <c r="C5466" t="s">
        <v>5247</v>
      </c>
      <c r="D5466" t="s">
        <v>5246</v>
      </c>
      <c r="G5466"/>
      <c r="H5466" t="s">
        <v>27062</v>
      </c>
      <c r="K5466" t="s">
        <v>5246</v>
      </c>
      <c r="L5466" t="s">
        <v>5247</v>
      </c>
      <c r="P5466" t="s">
        <v>27062</v>
      </c>
      <c r="Q5466" t="s">
        <v>11249</v>
      </c>
      <c r="R5466" t="s">
        <v>19045</v>
      </c>
      <c r="S5466" t="s">
        <v>19046</v>
      </c>
      <c r="T5466" t="s">
        <v>19047</v>
      </c>
      <c r="U5466" t="s">
        <v>27063</v>
      </c>
      <c r="W5466" t="str">
        <f>_xlfn.XLOOKUP(D5466,'All DP'!B:B,'All DP'!D:D,"Tidak")</f>
        <v>Masih</v>
      </c>
      <c r="X5466" t="str">
        <f t="shared" si="86"/>
        <v>YA</v>
      </c>
    </row>
    <row r="5467" spans="1:24">
      <c r="A5467" s="52">
        <v>46267</v>
      </c>
      <c r="B5467" t="s">
        <v>853</v>
      </c>
      <c r="C5467" t="s">
        <v>5131</v>
      </c>
      <c r="D5467" t="s">
        <v>5130</v>
      </c>
      <c r="G5467"/>
      <c r="H5467" t="s">
        <v>27064</v>
      </c>
      <c r="K5467" t="s">
        <v>5130</v>
      </c>
      <c r="L5467" t="s">
        <v>5131</v>
      </c>
      <c r="P5467" t="s">
        <v>27064</v>
      </c>
      <c r="Q5467" t="s">
        <v>11862</v>
      </c>
      <c r="R5467" t="s">
        <v>19286</v>
      </c>
      <c r="S5467" t="s">
        <v>19287</v>
      </c>
      <c r="T5467" t="s">
        <v>19288</v>
      </c>
      <c r="U5467" t="s">
        <v>27065</v>
      </c>
      <c r="W5467" t="str">
        <f>_xlfn.XLOOKUP(D5467,'All DP'!B:B,'All DP'!D:D,"Tidak")</f>
        <v>Masih</v>
      </c>
      <c r="X5467" t="str">
        <f t="shared" si="86"/>
        <v>YA</v>
      </c>
    </row>
    <row r="5468" spans="1:24">
      <c r="A5468" s="52">
        <v>46267</v>
      </c>
      <c r="B5468" t="s">
        <v>565</v>
      </c>
      <c r="C5468" t="s">
        <v>2250</v>
      </c>
      <c r="D5468" t="s">
        <v>2249</v>
      </c>
      <c r="G5468"/>
      <c r="H5468" t="s">
        <v>27066</v>
      </c>
      <c r="K5468" t="s">
        <v>2249</v>
      </c>
      <c r="L5468" t="s">
        <v>2250</v>
      </c>
      <c r="P5468" t="s">
        <v>27066</v>
      </c>
      <c r="Q5468" t="s">
        <v>11660</v>
      </c>
      <c r="R5468" t="s">
        <v>21227</v>
      </c>
      <c r="S5468" t="s">
        <v>21228</v>
      </c>
      <c r="T5468" t="s">
        <v>21229</v>
      </c>
      <c r="U5468" t="s">
        <v>27067</v>
      </c>
      <c r="W5468" t="str">
        <f>_xlfn.XLOOKUP(D5468,'All DP'!B:B,'All DP'!D:D,"Tidak")</f>
        <v>Masih</v>
      </c>
      <c r="X5468" t="str">
        <f t="shared" si="86"/>
        <v>YA</v>
      </c>
    </row>
    <row r="5469" spans="1:24">
      <c r="A5469" s="52">
        <v>46267</v>
      </c>
      <c r="B5469" t="s">
        <v>565</v>
      </c>
      <c r="C5469" t="s">
        <v>2260</v>
      </c>
      <c r="D5469" t="s">
        <v>2259</v>
      </c>
      <c r="G5469"/>
      <c r="H5469" t="s">
        <v>27069</v>
      </c>
      <c r="K5469" t="s">
        <v>2259</v>
      </c>
      <c r="L5469" t="s">
        <v>2260</v>
      </c>
      <c r="P5469" t="s">
        <v>27069</v>
      </c>
      <c r="Q5469" t="s">
        <v>11660</v>
      </c>
      <c r="R5469" t="s">
        <v>21105</v>
      </c>
      <c r="S5469" t="s">
        <v>21106</v>
      </c>
      <c r="T5469" t="s">
        <v>21107</v>
      </c>
      <c r="U5469" t="s">
        <v>27070</v>
      </c>
      <c r="W5469" t="str">
        <f>_xlfn.XLOOKUP(D5469,'All DP'!B:B,'All DP'!D:D,"Tidak")</f>
        <v>Masih</v>
      </c>
      <c r="X5469" t="str">
        <f t="shared" si="86"/>
        <v>YA</v>
      </c>
    </row>
    <row r="5470" spans="1:24">
      <c r="A5470" s="52">
        <v>46267</v>
      </c>
      <c r="B5470" t="s">
        <v>410</v>
      </c>
      <c r="C5470" t="s">
        <v>4029</v>
      </c>
      <c r="D5470" t="s">
        <v>4028</v>
      </c>
      <c r="G5470"/>
      <c r="H5470" t="s">
        <v>27071</v>
      </c>
      <c r="K5470" t="s">
        <v>4028</v>
      </c>
      <c r="L5470" t="s">
        <v>4029</v>
      </c>
      <c r="P5470" t="s">
        <v>27071</v>
      </c>
      <c r="Q5470" t="s">
        <v>10410</v>
      </c>
      <c r="R5470" t="s">
        <v>21121</v>
      </c>
      <c r="S5470" t="s">
        <v>21122</v>
      </c>
      <c r="T5470" t="s">
        <v>21123</v>
      </c>
      <c r="U5470" t="s">
        <v>27072</v>
      </c>
      <c r="W5470" t="str">
        <f>_xlfn.XLOOKUP(D5470,'All DP'!B:B,'All DP'!D:D,"Tidak")</f>
        <v>Masih</v>
      </c>
      <c r="X5470" t="str">
        <f t="shared" ref="X5470:X5533" si="87">IFERROR(IF(MOD(H5470,1)&lt;=TIME(15,0,0),"YA","TIDAK"),0)</f>
        <v>YA</v>
      </c>
    </row>
    <row r="5471" spans="1:24">
      <c r="A5471" s="52">
        <v>46267</v>
      </c>
      <c r="B5471" t="s">
        <v>565</v>
      </c>
      <c r="C5471" t="s">
        <v>4283</v>
      </c>
      <c r="D5471" t="s">
        <v>4282</v>
      </c>
      <c r="G5471"/>
      <c r="H5471" t="s">
        <v>27074</v>
      </c>
      <c r="K5471" t="s">
        <v>4282</v>
      </c>
      <c r="L5471" t="s">
        <v>4283</v>
      </c>
      <c r="P5471" t="s">
        <v>27074</v>
      </c>
      <c r="Q5471" t="s">
        <v>11660</v>
      </c>
      <c r="R5471" t="s">
        <v>19878</v>
      </c>
      <c r="S5471" t="s">
        <v>19879</v>
      </c>
      <c r="T5471" t="s">
        <v>19880</v>
      </c>
      <c r="U5471" t="s">
        <v>27075</v>
      </c>
      <c r="W5471" t="str">
        <f>_xlfn.XLOOKUP(D5471,'All DP'!B:B,'All DP'!D:D,"Tidak")</f>
        <v>Masih</v>
      </c>
      <c r="X5471" t="str">
        <f t="shared" si="87"/>
        <v>YA</v>
      </c>
    </row>
    <row r="5472" spans="1:24">
      <c r="A5472" s="52">
        <v>46267</v>
      </c>
      <c r="B5472" t="s">
        <v>848</v>
      </c>
      <c r="C5472" t="s">
        <v>3367</v>
      </c>
      <c r="D5472" t="s">
        <v>3366</v>
      </c>
      <c r="G5472"/>
      <c r="H5472" t="s">
        <v>27077</v>
      </c>
      <c r="K5472" t="s">
        <v>3366</v>
      </c>
      <c r="L5472" t="s">
        <v>3367</v>
      </c>
      <c r="P5472" t="s">
        <v>27077</v>
      </c>
      <c r="Q5472" t="s">
        <v>10181</v>
      </c>
      <c r="R5472" t="s">
        <v>20680</v>
      </c>
      <c r="S5472" t="s">
        <v>20681</v>
      </c>
      <c r="T5472" t="s">
        <v>20682</v>
      </c>
      <c r="U5472" t="s">
        <v>27078</v>
      </c>
      <c r="W5472" t="str">
        <f>_xlfn.XLOOKUP(D5472,'All DP'!B:B,'All DP'!D:D,"Tidak")</f>
        <v>Masih</v>
      </c>
      <c r="X5472" t="str">
        <f t="shared" si="87"/>
        <v>YA</v>
      </c>
    </row>
    <row r="5473" spans="1:24">
      <c r="A5473" s="52">
        <v>46267</v>
      </c>
      <c r="B5473" t="s">
        <v>853</v>
      </c>
      <c r="C5473" t="s">
        <v>5119</v>
      </c>
      <c r="D5473" t="s">
        <v>5118</v>
      </c>
      <c r="G5473"/>
      <c r="H5473" t="s">
        <v>27079</v>
      </c>
      <c r="K5473" t="s">
        <v>5118</v>
      </c>
      <c r="L5473" t="s">
        <v>5119</v>
      </c>
      <c r="P5473" t="s">
        <v>27079</v>
      </c>
      <c r="Q5473" t="s">
        <v>11862</v>
      </c>
      <c r="R5473" t="s">
        <v>20086</v>
      </c>
      <c r="S5473" t="s">
        <v>20087</v>
      </c>
      <c r="T5473" t="s">
        <v>20088</v>
      </c>
      <c r="U5473" t="s">
        <v>27080</v>
      </c>
      <c r="W5473" t="str">
        <f>_xlfn.XLOOKUP(D5473,'All DP'!B:B,'All DP'!D:D,"Tidak")</f>
        <v>Masih</v>
      </c>
      <c r="X5473" t="str">
        <f t="shared" si="87"/>
        <v>YA</v>
      </c>
    </row>
    <row r="5474" spans="1:24">
      <c r="A5474" s="52">
        <v>46267</v>
      </c>
      <c r="B5474" t="s">
        <v>853</v>
      </c>
      <c r="C5474" t="s">
        <v>5727</v>
      </c>
      <c r="D5474" t="s">
        <v>5726</v>
      </c>
      <c r="G5474"/>
      <c r="H5474" t="s">
        <v>27082</v>
      </c>
      <c r="K5474" t="s">
        <v>5726</v>
      </c>
      <c r="L5474" t="s">
        <v>5727</v>
      </c>
      <c r="P5474" t="s">
        <v>27082</v>
      </c>
      <c r="Q5474" t="s">
        <v>11862</v>
      </c>
      <c r="R5474" t="s">
        <v>20453</v>
      </c>
      <c r="S5474" t="s">
        <v>20454</v>
      </c>
      <c r="T5474" t="s">
        <v>20455</v>
      </c>
      <c r="U5474" t="s">
        <v>27083</v>
      </c>
      <c r="W5474" t="str">
        <f>_xlfn.XLOOKUP(D5474,'All DP'!B:B,'All DP'!D:D,"Tidak")</f>
        <v>Masih</v>
      </c>
      <c r="X5474" t="str">
        <f t="shared" si="87"/>
        <v>YA</v>
      </c>
    </row>
    <row r="5475" spans="1:24">
      <c r="A5475" s="52">
        <v>46267</v>
      </c>
      <c r="B5475" t="s">
        <v>30</v>
      </c>
      <c r="C5475" t="s">
        <v>182</v>
      </c>
      <c r="D5475" t="s">
        <v>181</v>
      </c>
      <c r="G5475"/>
      <c r="H5475" t="s">
        <v>27085</v>
      </c>
      <c r="K5475" t="s">
        <v>181</v>
      </c>
      <c r="L5475" t="s">
        <v>182</v>
      </c>
      <c r="P5475" t="s">
        <v>27085</v>
      </c>
      <c r="Q5475" t="s">
        <v>10259</v>
      </c>
      <c r="R5475" t="s">
        <v>20815</v>
      </c>
      <c r="S5475" t="s">
        <v>20816</v>
      </c>
      <c r="T5475" t="s">
        <v>20817</v>
      </c>
      <c r="U5475" t="s">
        <v>27086</v>
      </c>
      <c r="W5475" t="str">
        <f>_xlfn.XLOOKUP(D5475,'All DP'!B:B,'All DP'!D:D,"Tidak")</f>
        <v>Masih</v>
      </c>
      <c r="X5475" t="str">
        <f t="shared" si="87"/>
        <v>YA</v>
      </c>
    </row>
    <row r="5476" spans="1:24">
      <c r="A5476" s="52">
        <v>46267</v>
      </c>
      <c r="B5476" t="s">
        <v>30</v>
      </c>
      <c r="C5476" t="s">
        <v>174</v>
      </c>
      <c r="D5476" t="s">
        <v>173</v>
      </c>
      <c r="G5476"/>
      <c r="H5476" t="s">
        <v>27093</v>
      </c>
      <c r="K5476" t="s">
        <v>173</v>
      </c>
      <c r="L5476" t="s">
        <v>174</v>
      </c>
      <c r="P5476" t="s">
        <v>27093</v>
      </c>
      <c r="Q5476" t="s">
        <v>10259</v>
      </c>
      <c r="R5476" t="s">
        <v>19981</v>
      </c>
      <c r="S5476" t="s">
        <v>19982</v>
      </c>
      <c r="T5476" t="s">
        <v>19983</v>
      </c>
      <c r="U5476" t="s">
        <v>27094</v>
      </c>
      <c r="W5476" t="str">
        <f>_xlfn.XLOOKUP(D5476,'All DP'!B:B,'All DP'!D:D,"Tidak")</f>
        <v>Masih</v>
      </c>
      <c r="X5476" t="str">
        <f t="shared" si="87"/>
        <v>YA</v>
      </c>
    </row>
    <row r="5477" spans="1:24">
      <c r="A5477" s="52">
        <v>46267</v>
      </c>
      <c r="B5477" t="s">
        <v>565</v>
      </c>
      <c r="C5477" t="s">
        <v>765</v>
      </c>
      <c r="D5477" t="s">
        <v>764</v>
      </c>
      <c r="G5477"/>
      <c r="H5477" t="s">
        <v>27095</v>
      </c>
      <c r="K5477" t="s">
        <v>764</v>
      </c>
      <c r="L5477" t="s">
        <v>765</v>
      </c>
      <c r="P5477" t="s">
        <v>27095</v>
      </c>
      <c r="Q5477" t="s">
        <v>11660</v>
      </c>
      <c r="R5477" t="s">
        <v>21116</v>
      </c>
      <c r="S5477" t="s">
        <v>21117</v>
      </c>
      <c r="T5477" t="s">
        <v>21118</v>
      </c>
      <c r="U5477" t="s">
        <v>27096</v>
      </c>
      <c r="W5477" t="str">
        <f>_xlfn.XLOOKUP(D5477,'All DP'!B:B,'All DP'!D:D,"Tidak")</f>
        <v>Masih</v>
      </c>
      <c r="X5477" t="str">
        <f t="shared" si="87"/>
        <v>YA</v>
      </c>
    </row>
    <row r="5478" spans="1:24">
      <c r="A5478" s="52">
        <v>46267</v>
      </c>
      <c r="B5478" t="s">
        <v>766</v>
      </c>
      <c r="C5478" t="s">
        <v>1090</v>
      </c>
      <c r="D5478" t="s">
        <v>1089</v>
      </c>
      <c r="G5478"/>
      <c r="H5478" t="s">
        <v>27097</v>
      </c>
      <c r="K5478" t="s">
        <v>1089</v>
      </c>
      <c r="L5478" t="s">
        <v>1090</v>
      </c>
      <c r="P5478" t="s">
        <v>27097</v>
      </c>
      <c r="Q5478" t="s">
        <v>11133</v>
      </c>
      <c r="R5478" t="s">
        <v>21419</v>
      </c>
      <c r="S5478" t="s">
        <v>21420</v>
      </c>
      <c r="T5478" t="s">
        <v>21421</v>
      </c>
      <c r="U5478" t="s">
        <v>27098</v>
      </c>
      <c r="W5478" t="str">
        <f>_xlfn.XLOOKUP(D5478,'All DP'!B:B,'All DP'!D:D,"Tidak")</f>
        <v>Masih</v>
      </c>
      <c r="X5478" t="str">
        <f t="shared" si="87"/>
        <v>YA</v>
      </c>
    </row>
    <row r="5479" spans="1:24">
      <c r="A5479" s="52">
        <v>46267</v>
      </c>
      <c r="B5479" t="s">
        <v>565</v>
      </c>
      <c r="C5479" t="s">
        <v>3807</v>
      </c>
      <c r="D5479" t="s">
        <v>3806</v>
      </c>
      <c r="G5479"/>
      <c r="H5479" t="s">
        <v>27100</v>
      </c>
      <c r="K5479" t="s">
        <v>3806</v>
      </c>
      <c r="L5479" t="s">
        <v>3807</v>
      </c>
      <c r="P5479" t="s">
        <v>27100</v>
      </c>
      <c r="Q5479" t="s">
        <v>11660</v>
      </c>
      <c r="R5479" t="s">
        <v>27101</v>
      </c>
      <c r="S5479" t="s">
        <v>27102</v>
      </c>
      <c r="T5479" t="s">
        <v>27103</v>
      </c>
      <c r="U5479" t="s">
        <v>27104</v>
      </c>
      <c r="W5479" t="str">
        <f>_xlfn.XLOOKUP(D5479,'All DP'!B:B,'All DP'!D:D,"Tidak")</f>
        <v>Masih</v>
      </c>
      <c r="X5479" t="str">
        <f t="shared" si="87"/>
        <v>YA</v>
      </c>
    </row>
    <row r="5480" spans="1:24">
      <c r="A5480" s="52">
        <v>46267</v>
      </c>
      <c r="B5480" t="s">
        <v>391</v>
      </c>
      <c r="C5480" t="s">
        <v>1468</v>
      </c>
      <c r="D5480" t="s">
        <v>1467</v>
      </c>
      <c r="G5480"/>
      <c r="H5480" t="s">
        <v>27100</v>
      </c>
      <c r="K5480" t="s">
        <v>1467</v>
      </c>
      <c r="L5480" t="s">
        <v>1468</v>
      </c>
      <c r="P5480" t="s">
        <v>27100</v>
      </c>
      <c r="Q5480" t="s">
        <v>11249</v>
      </c>
      <c r="R5480" t="s">
        <v>21335</v>
      </c>
      <c r="S5480" t="s">
        <v>21336</v>
      </c>
      <c r="T5480" t="s">
        <v>21337</v>
      </c>
      <c r="U5480" t="s">
        <v>27106</v>
      </c>
      <c r="W5480" t="str">
        <f>_xlfn.XLOOKUP(D5480,'All DP'!B:B,'All DP'!D:D,"Tidak")</f>
        <v>Masih</v>
      </c>
      <c r="X5480" t="str">
        <f t="shared" si="87"/>
        <v>YA</v>
      </c>
    </row>
    <row r="5481" spans="1:24">
      <c r="A5481" s="52">
        <v>46267</v>
      </c>
      <c r="B5481" t="s">
        <v>30</v>
      </c>
      <c r="C5481" t="s">
        <v>38</v>
      </c>
      <c r="D5481" t="s">
        <v>37</v>
      </c>
      <c r="G5481"/>
      <c r="H5481" t="s">
        <v>27107</v>
      </c>
      <c r="K5481" t="s">
        <v>37</v>
      </c>
      <c r="L5481" t="s">
        <v>38</v>
      </c>
      <c r="P5481" t="s">
        <v>27107</v>
      </c>
      <c r="Q5481" t="s">
        <v>10259</v>
      </c>
      <c r="R5481" t="s">
        <v>18670</v>
      </c>
      <c r="S5481" t="s">
        <v>27108</v>
      </c>
      <c r="T5481" t="s">
        <v>27109</v>
      </c>
      <c r="U5481" t="s">
        <v>27110</v>
      </c>
      <c r="W5481" t="str">
        <f>_xlfn.XLOOKUP(D5481,'All DP'!B:B,'All DP'!D:D,"Tidak")</f>
        <v>Masih</v>
      </c>
      <c r="X5481" t="str">
        <f t="shared" si="87"/>
        <v>YA</v>
      </c>
    </row>
    <row r="5482" spans="1:24">
      <c r="A5482" s="52">
        <v>46267</v>
      </c>
      <c r="B5482" t="s">
        <v>1026</v>
      </c>
      <c r="C5482" t="s">
        <v>1481</v>
      </c>
      <c r="D5482" t="s">
        <v>1481</v>
      </c>
      <c r="G5482"/>
      <c r="H5482" t="s">
        <v>27111</v>
      </c>
      <c r="K5482" t="s">
        <v>1481</v>
      </c>
      <c r="L5482" t="s">
        <v>1481</v>
      </c>
      <c r="P5482" t="s">
        <v>27111</v>
      </c>
      <c r="Q5482" t="s">
        <v>10270</v>
      </c>
      <c r="R5482" t="s">
        <v>20724</v>
      </c>
      <c r="S5482" t="s">
        <v>20725</v>
      </c>
      <c r="T5482" t="s">
        <v>20726</v>
      </c>
      <c r="U5482" t="s">
        <v>27112</v>
      </c>
      <c r="W5482" t="str">
        <f>_xlfn.XLOOKUP(D5482,'All DP'!B:B,'All DP'!D:D,"Tidak")</f>
        <v>Masih</v>
      </c>
      <c r="X5482" t="str">
        <f t="shared" si="87"/>
        <v>YA</v>
      </c>
    </row>
    <row r="5483" spans="1:24">
      <c r="A5483" s="52">
        <v>46267</v>
      </c>
      <c r="B5483" t="s">
        <v>565</v>
      </c>
      <c r="C5483" t="s">
        <v>2136</v>
      </c>
      <c r="D5483" t="s">
        <v>2135</v>
      </c>
      <c r="G5483"/>
      <c r="H5483" t="s">
        <v>27113</v>
      </c>
      <c r="K5483" t="s">
        <v>2135</v>
      </c>
      <c r="L5483" t="s">
        <v>2136</v>
      </c>
      <c r="P5483" t="s">
        <v>27113</v>
      </c>
      <c r="Q5483" t="s">
        <v>11660</v>
      </c>
      <c r="R5483" t="s">
        <v>17094</v>
      </c>
      <c r="S5483" t="s">
        <v>17095</v>
      </c>
      <c r="T5483" t="s">
        <v>17096</v>
      </c>
      <c r="U5483" t="s">
        <v>27114</v>
      </c>
      <c r="W5483" t="str">
        <f>_xlfn.XLOOKUP(D5483,'All DP'!B:B,'All DP'!D:D,"Tidak")</f>
        <v>Masih</v>
      </c>
      <c r="X5483" t="str">
        <f t="shared" si="87"/>
        <v>YA</v>
      </c>
    </row>
    <row r="5484" spans="1:24">
      <c r="A5484" s="52">
        <v>46267</v>
      </c>
      <c r="B5484" t="s">
        <v>565</v>
      </c>
      <c r="C5484" t="s">
        <v>2128</v>
      </c>
      <c r="D5484" t="s">
        <v>2127</v>
      </c>
      <c r="G5484"/>
      <c r="H5484" t="s">
        <v>27113</v>
      </c>
      <c r="K5484" t="s">
        <v>2127</v>
      </c>
      <c r="L5484" t="s">
        <v>2128</v>
      </c>
      <c r="P5484" t="s">
        <v>27113</v>
      </c>
      <c r="Q5484" t="s">
        <v>11660</v>
      </c>
      <c r="R5484" t="s">
        <v>21053</v>
      </c>
      <c r="S5484" t="s">
        <v>21054</v>
      </c>
      <c r="T5484" t="s">
        <v>21055</v>
      </c>
      <c r="U5484" t="s">
        <v>27115</v>
      </c>
      <c r="W5484" t="str">
        <f>_xlfn.XLOOKUP(D5484,'All DP'!B:B,'All DP'!D:D,"Tidak")</f>
        <v>Masih</v>
      </c>
      <c r="X5484" t="str">
        <f t="shared" si="87"/>
        <v>YA</v>
      </c>
    </row>
    <row r="5485" spans="1:24">
      <c r="A5485" s="52">
        <v>46267</v>
      </c>
      <c r="B5485" t="s">
        <v>848</v>
      </c>
      <c r="C5485" t="s">
        <v>6400</v>
      </c>
      <c r="D5485" t="s">
        <v>6399</v>
      </c>
      <c r="G5485"/>
      <c r="H5485" t="s">
        <v>27120</v>
      </c>
      <c r="K5485" t="s">
        <v>6399</v>
      </c>
      <c r="L5485" t="s">
        <v>6400</v>
      </c>
      <c r="P5485" t="s">
        <v>27120</v>
      </c>
      <c r="Q5485" t="s">
        <v>10181</v>
      </c>
      <c r="R5485" t="s">
        <v>20609</v>
      </c>
      <c r="S5485" t="s">
        <v>20610</v>
      </c>
      <c r="T5485" t="s">
        <v>20611</v>
      </c>
      <c r="U5485" t="s">
        <v>27121</v>
      </c>
      <c r="W5485" t="str">
        <f>_xlfn.XLOOKUP(D5485,'All DP'!B:B,'All DP'!D:D,"Tidak")</f>
        <v>Masih</v>
      </c>
      <c r="X5485" t="str">
        <f t="shared" si="87"/>
        <v>YA</v>
      </c>
    </row>
    <row r="5486" spans="1:24">
      <c r="A5486" s="52">
        <v>46267</v>
      </c>
      <c r="B5486" t="s">
        <v>30</v>
      </c>
      <c r="C5486" t="s">
        <v>6469</v>
      </c>
      <c r="D5486" t="s">
        <v>6468</v>
      </c>
      <c r="G5486"/>
      <c r="H5486" t="s">
        <v>27122</v>
      </c>
      <c r="K5486" t="s">
        <v>6468</v>
      </c>
      <c r="L5486" t="s">
        <v>6469</v>
      </c>
      <c r="P5486" t="s">
        <v>27122</v>
      </c>
      <c r="Q5486" t="s">
        <v>10259</v>
      </c>
      <c r="R5486" t="s">
        <v>20580</v>
      </c>
      <c r="S5486" t="s">
        <v>20581</v>
      </c>
      <c r="T5486" t="s">
        <v>9591</v>
      </c>
      <c r="U5486" t="s">
        <v>27123</v>
      </c>
      <c r="W5486" t="str">
        <f>_xlfn.XLOOKUP(D5486,'All DP'!B:B,'All DP'!D:D,"Tidak")</f>
        <v>Masih</v>
      </c>
      <c r="X5486" t="str">
        <f t="shared" si="87"/>
        <v>YA</v>
      </c>
    </row>
    <row r="5487" spans="1:24">
      <c r="A5487" s="52">
        <v>46267</v>
      </c>
      <c r="B5487" t="s">
        <v>229</v>
      </c>
      <c r="C5487" t="s">
        <v>4731</v>
      </c>
      <c r="D5487" t="s">
        <v>4730</v>
      </c>
      <c r="G5487"/>
      <c r="H5487" t="s">
        <v>27125</v>
      </c>
      <c r="K5487" t="s">
        <v>4730</v>
      </c>
      <c r="L5487" t="s">
        <v>4731</v>
      </c>
      <c r="P5487" t="s">
        <v>27125</v>
      </c>
      <c r="Q5487" t="s">
        <v>10199</v>
      </c>
      <c r="R5487" t="s">
        <v>20982</v>
      </c>
      <c r="S5487" t="s">
        <v>20983</v>
      </c>
      <c r="T5487" t="s">
        <v>20984</v>
      </c>
      <c r="U5487" t="s">
        <v>27126</v>
      </c>
      <c r="W5487" t="str">
        <f>_xlfn.XLOOKUP(D5487,'All DP'!B:B,'All DP'!D:D,"Tidak")</f>
        <v>Masih</v>
      </c>
      <c r="X5487" t="str">
        <f t="shared" si="87"/>
        <v>YA</v>
      </c>
    </row>
    <row r="5488" spans="1:24">
      <c r="A5488" s="52">
        <v>46267</v>
      </c>
      <c r="B5488" t="s">
        <v>565</v>
      </c>
      <c r="C5488" t="s">
        <v>2328</v>
      </c>
      <c r="D5488" t="s">
        <v>2327</v>
      </c>
      <c r="G5488"/>
      <c r="H5488" t="s">
        <v>27127</v>
      </c>
      <c r="K5488" t="s">
        <v>2327</v>
      </c>
      <c r="L5488" t="s">
        <v>2328</v>
      </c>
      <c r="P5488" t="s">
        <v>27127</v>
      </c>
      <c r="Q5488" t="s">
        <v>11660</v>
      </c>
      <c r="R5488" t="s">
        <v>20861</v>
      </c>
      <c r="S5488" t="s">
        <v>20862</v>
      </c>
      <c r="T5488" t="s">
        <v>20863</v>
      </c>
      <c r="U5488" t="s">
        <v>27128</v>
      </c>
      <c r="W5488" t="str">
        <f>_xlfn.XLOOKUP(D5488,'All DP'!B:B,'All DP'!D:D,"Tidak")</f>
        <v>Masih</v>
      </c>
      <c r="X5488" t="str">
        <f t="shared" si="87"/>
        <v>YA</v>
      </c>
    </row>
    <row r="5489" spans="1:24">
      <c r="A5489" s="52">
        <v>46267</v>
      </c>
      <c r="B5489" t="s">
        <v>1026</v>
      </c>
      <c r="C5489" t="s">
        <v>1526</v>
      </c>
      <c r="D5489" t="s">
        <v>1525</v>
      </c>
      <c r="G5489"/>
      <c r="H5489" t="s">
        <v>27130</v>
      </c>
      <c r="K5489" t="s">
        <v>1525</v>
      </c>
      <c r="L5489" t="s">
        <v>1526</v>
      </c>
      <c r="P5489" t="s">
        <v>27130</v>
      </c>
      <c r="Q5489" t="s">
        <v>10270</v>
      </c>
      <c r="R5489" t="s">
        <v>20821</v>
      </c>
      <c r="S5489" t="s">
        <v>20822</v>
      </c>
      <c r="T5489" t="s">
        <v>20823</v>
      </c>
      <c r="U5489" t="s">
        <v>27131</v>
      </c>
      <c r="W5489" t="str">
        <f>_xlfn.XLOOKUP(D5489,'All DP'!B:B,'All DP'!D:D,"Tidak")</f>
        <v>Masih</v>
      </c>
      <c r="X5489" t="str">
        <f t="shared" si="87"/>
        <v>YA</v>
      </c>
    </row>
    <row r="5490" spans="1:24">
      <c r="A5490" s="52">
        <v>46267</v>
      </c>
      <c r="B5490" t="s">
        <v>391</v>
      </c>
      <c r="C5490" t="s">
        <v>5801</v>
      </c>
      <c r="D5490" t="s">
        <v>5800</v>
      </c>
      <c r="G5490"/>
      <c r="H5490" t="s">
        <v>27133</v>
      </c>
      <c r="K5490" t="s">
        <v>5800</v>
      </c>
      <c r="L5490" t="s">
        <v>5801</v>
      </c>
      <c r="P5490" t="s">
        <v>27133</v>
      </c>
      <c r="Q5490" t="s">
        <v>11249</v>
      </c>
      <c r="R5490" t="s">
        <v>15242</v>
      </c>
      <c r="S5490" t="s">
        <v>15243</v>
      </c>
      <c r="T5490" t="s">
        <v>15244</v>
      </c>
      <c r="U5490" t="s">
        <v>27134</v>
      </c>
      <c r="W5490" t="str">
        <f>_xlfn.XLOOKUP(D5490,'All DP'!B:B,'All DP'!D:D,"Tidak")</f>
        <v>Masih</v>
      </c>
      <c r="X5490" t="str">
        <f t="shared" si="87"/>
        <v>YA</v>
      </c>
    </row>
    <row r="5491" spans="1:24">
      <c r="A5491" s="52">
        <v>46267</v>
      </c>
      <c r="B5491" t="s">
        <v>565</v>
      </c>
      <c r="C5491" t="s">
        <v>2148</v>
      </c>
      <c r="D5491" t="s">
        <v>2147</v>
      </c>
      <c r="G5491"/>
      <c r="H5491" t="s">
        <v>27135</v>
      </c>
      <c r="K5491" t="s">
        <v>2147</v>
      </c>
      <c r="L5491" t="s">
        <v>2148</v>
      </c>
      <c r="P5491" t="s">
        <v>27135</v>
      </c>
      <c r="Q5491" t="s">
        <v>11660</v>
      </c>
      <c r="R5491" t="s">
        <v>20340</v>
      </c>
      <c r="S5491" t="s">
        <v>20341</v>
      </c>
      <c r="T5491" t="s">
        <v>20342</v>
      </c>
      <c r="U5491" t="s">
        <v>27136</v>
      </c>
      <c r="W5491" t="str">
        <f>_xlfn.XLOOKUP(D5491,'All DP'!B:B,'All DP'!D:D,"Tidak")</f>
        <v>Masih</v>
      </c>
      <c r="X5491" t="str">
        <f t="shared" si="87"/>
        <v>YA</v>
      </c>
    </row>
    <row r="5492" spans="1:24">
      <c r="A5492" s="52">
        <v>46267</v>
      </c>
      <c r="B5492" t="s">
        <v>848</v>
      </c>
      <c r="C5492" t="s">
        <v>6158</v>
      </c>
      <c r="D5492" t="s">
        <v>6157</v>
      </c>
      <c r="G5492"/>
      <c r="H5492" t="s">
        <v>27138</v>
      </c>
      <c r="K5492" t="s">
        <v>6157</v>
      </c>
      <c r="L5492" t="s">
        <v>6158</v>
      </c>
      <c r="P5492" t="s">
        <v>27138</v>
      </c>
      <c r="Q5492" t="s">
        <v>10181</v>
      </c>
      <c r="R5492" t="s">
        <v>20653</v>
      </c>
      <c r="S5492" t="s">
        <v>20654</v>
      </c>
      <c r="T5492" t="s">
        <v>20655</v>
      </c>
      <c r="U5492" t="s">
        <v>27139</v>
      </c>
      <c r="W5492" t="str">
        <f>_xlfn.XLOOKUP(D5492,'All DP'!B:B,'All DP'!D:D,"Tidak")</f>
        <v>Masih</v>
      </c>
      <c r="X5492" t="str">
        <f t="shared" si="87"/>
        <v>YA</v>
      </c>
    </row>
    <row r="5493" spans="1:24">
      <c r="A5493" s="52">
        <v>46267</v>
      </c>
      <c r="B5493" t="s">
        <v>391</v>
      </c>
      <c r="C5493" t="s">
        <v>3023</v>
      </c>
      <c r="D5493" t="s">
        <v>3022</v>
      </c>
      <c r="G5493"/>
      <c r="H5493" t="s">
        <v>27141</v>
      </c>
      <c r="K5493" t="s">
        <v>3022</v>
      </c>
      <c r="L5493" t="s">
        <v>3023</v>
      </c>
      <c r="P5493" t="s">
        <v>27141</v>
      </c>
      <c r="Q5493" t="s">
        <v>11249</v>
      </c>
      <c r="R5493" t="s">
        <v>20845</v>
      </c>
      <c r="S5493" t="s">
        <v>20846</v>
      </c>
      <c r="T5493" t="s">
        <v>20847</v>
      </c>
      <c r="U5493" t="s">
        <v>27142</v>
      </c>
      <c r="W5493" t="str">
        <f>_xlfn.XLOOKUP(D5493,'All DP'!B:B,'All DP'!D:D,"Tidak")</f>
        <v>Masih</v>
      </c>
      <c r="X5493" t="str">
        <f t="shared" si="87"/>
        <v>YA</v>
      </c>
    </row>
    <row r="5494" spans="1:24">
      <c r="A5494" s="52">
        <v>46267</v>
      </c>
      <c r="B5494" t="s">
        <v>766</v>
      </c>
      <c r="C5494" t="s">
        <v>881</v>
      </c>
      <c r="D5494" t="s">
        <v>880</v>
      </c>
      <c r="G5494"/>
      <c r="H5494" t="s">
        <v>27144</v>
      </c>
      <c r="K5494" t="s">
        <v>880</v>
      </c>
      <c r="L5494" t="s">
        <v>881</v>
      </c>
      <c r="P5494" t="s">
        <v>27144</v>
      </c>
      <c r="Q5494" t="s">
        <v>11133</v>
      </c>
      <c r="R5494" t="s">
        <v>19945</v>
      </c>
      <c r="S5494" t="s">
        <v>19946</v>
      </c>
      <c r="T5494" t="s">
        <v>15533</v>
      </c>
      <c r="U5494" t="s">
        <v>27145</v>
      </c>
      <c r="W5494" t="str">
        <f>_xlfn.XLOOKUP(D5494,'All DP'!B:B,'All DP'!D:D,"Tidak")</f>
        <v>Masih</v>
      </c>
      <c r="X5494" t="str">
        <f t="shared" si="87"/>
        <v>YA</v>
      </c>
    </row>
    <row r="5495" spans="1:24">
      <c r="A5495" s="52">
        <v>46267</v>
      </c>
      <c r="B5495" t="s">
        <v>30</v>
      </c>
      <c r="C5495" t="s">
        <v>285</v>
      </c>
      <c r="D5495" t="s">
        <v>284</v>
      </c>
      <c r="G5495"/>
      <c r="H5495" t="s">
        <v>27146</v>
      </c>
      <c r="K5495" t="s">
        <v>284</v>
      </c>
      <c r="L5495" t="s">
        <v>285</v>
      </c>
      <c r="P5495" t="s">
        <v>27146</v>
      </c>
      <c r="Q5495" t="s">
        <v>10259</v>
      </c>
      <c r="R5495" t="s">
        <v>19309</v>
      </c>
      <c r="S5495" t="s">
        <v>19310</v>
      </c>
      <c r="T5495" t="s">
        <v>19311</v>
      </c>
      <c r="U5495" t="s">
        <v>27147</v>
      </c>
      <c r="W5495" t="str">
        <f>_xlfn.XLOOKUP(D5495,'All DP'!B:B,'All DP'!D:D,"Tidak")</f>
        <v>Masih</v>
      </c>
      <c r="X5495" t="str">
        <f t="shared" si="87"/>
        <v>YA</v>
      </c>
    </row>
    <row r="5496" spans="1:24">
      <c r="A5496" s="52">
        <v>46267</v>
      </c>
      <c r="B5496" t="s">
        <v>30</v>
      </c>
      <c r="C5496" t="s">
        <v>124</v>
      </c>
      <c r="D5496" t="s">
        <v>123</v>
      </c>
      <c r="G5496"/>
      <c r="H5496" t="s">
        <v>27151</v>
      </c>
      <c r="K5496" t="s">
        <v>123</v>
      </c>
      <c r="L5496" t="s">
        <v>124</v>
      </c>
      <c r="P5496" t="s">
        <v>27151</v>
      </c>
      <c r="Q5496" t="s">
        <v>10259</v>
      </c>
      <c r="R5496" t="s">
        <v>20352</v>
      </c>
      <c r="S5496" t="s">
        <v>20353</v>
      </c>
      <c r="T5496" t="s">
        <v>20354</v>
      </c>
      <c r="U5496" t="s">
        <v>27152</v>
      </c>
      <c r="W5496" t="str">
        <f>_xlfn.XLOOKUP(D5496,'All DP'!B:B,'All DP'!D:D,"Tidak")</f>
        <v>Masih</v>
      </c>
      <c r="X5496" t="str">
        <f t="shared" si="87"/>
        <v>YA</v>
      </c>
    </row>
    <row r="5497" spans="1:24">
      <c r="A5497" s="52">
        <v>46267</v>
      </c>
      <c r="B5497" t="s">
        <v>766</v>
      </c>
      <c r="C5497" t="s">
        <v>2836</v>
      </c>
      <c r="D5497" t="s">
        <v>2835</v>
      </c>
      <c r="G5497"/>
      <c r="H5497" t="s">
        <v>27154</v>
      </c>
      <c r="K5497" t="s">
        <v>2835</v>
      </c>
      <c r="L5497" t="s">
        <v>2836</v>
      </c>
      <c r="P5497" t="s">
        <v>27154</v>
      </c>
      <c r="Q5497" t="s">
        <v>11133</v>
      </c>
      <c r="R5497" t="s">
        <v>20407</v>
      </c>
      <c r="S5497" t="s">
        <v>20408</v>
      </c>
      <c r="T5497" t="s">
        <v>20409</v>
      </c>
      <c r="U5497" t="s">
        <v>27155</v>
      </c>
      <c r="W5497" t="str">
        <f>_xlfn.XLOOKUP(D5497,'All DP'!B:B,'All DP'!D:D,"Tidak")</f>
        <v>Masih</v>
      </c>
      <c r="X5497" t="str">
        <f t="shared" si="87"/>
        <v>YA</v>
      </c>
    </row>
    <row r="5498" spans="1:24">
      <c r="A5498" s="52">
        <v>46267</v>
      </c>
      <c r="B5498" t="s">
        <v>30</v>
      </c>
      <c r="C5498" t="s">
        <v>48</v>
      </c>
      <c r="D5498" t="s">
        <v>47</v>
      </c>
      <c r="G5498"/>
      <c r="H5498" t="s">
        <v>27157</v>
      </c>
      <c r="K5498" t="s">
        <v>47</v>
      </c>
      <c r="L5498" t="s">
        <v>48</v>
      </c>
      <c r="P5498" t="s">
        <v>27157</v>
      </c>
      <c r="Q5498" t="s">
        <v>10259</v>
      </c>
      <c r="R5498" t="s">
        <v>20987</v>
      </c>
      <c r="S5498" t="s">
        <v>20988</v>
      </c>
      <c r="T5498" t="s">
        <v>20989</v>
      </c>
      <c r="U5498" t="s">
        <v>27158</v>
      </c>
      <c r="W5498" t="str">
        <f>_xlfn.XLOOKUP(D5498,'All DP'!B:B,'All DP'!D:D,"Tidak")</f>
        <v>Masih</v>
      </c>
      <c r="X5498" t="str">
        <f t="shared" si="87"/>
        <v>YA</v>
      </c>
    </row>
    <row r="5499" spans="1:24">
      <c r="A5499" s="52">
        <v>46267</v>
      </c>
      <c r="B5499" t="s">
        <v>391</v>
      </c>
      <c r="C5499" t="s">
        <v>5633</v>
      </c>
      <c r="D5499" t="s">
        <v>5632</v>
      </c>
      <c r="G5499"/>
      <c r="H5499" t="s">
        <v>27160</v>
      </c>
      <c r="K5499" t="s">
        <v>5632</v>
      </c>
      <c r="L5499" t="s">
        <v>5633</v>
      </c>
      <c r="P5499" t="s">
        <v>27160</v>
      </c>
      <c r="Q5499" t="s">
        <v>11249</v>
      </c>
      <c r="R5499" t="s">
        <v>20675</v>
      </c>
      <c r="S5499" t="s">
        <v>20676</v>
      </c>
      <c r="T5499" t="s">
        <v>20677</v>
      </c>
      <c r="U5499" t="s">
        <v>27161</v>
      </c>
      <c r="W5499" t="str">
        <f>_xlfn.XLOOKUP(D5499,'All DP'!B:B,'All DP'!D:D,"Tidak")</f>
        <v>Masih</v>
      </c>
      <c r="X5499" t="str">
        <f t="shared" si="87"/>
        <v>YA</v>
      </c>
    </row>
    <row r="5500" spans="1:24">
      <c r="A5500" s="52">
        <v>46267</v>
      </c>
      <c r="B5500" t="s">
        <v>766</v>
      </c>
      <c r="C5500" t="s">
        <v>2802</v>
      </c>
      <c r="D5500" t="s">
        <v>2801</v>
      </c>
      <c r="G5500"/>
      <c r="H5500" t="s">
        <v>27162</v>
      </c>
      <c r="K5500" t="s">
        <v>2801</v>
      </c>
      <c r="L5500" t="s">
        <v>2802</v>
      </c>
      <c r="P5500" t="s">
        <v>27162</v>
      </c>
      <c r="Q5500" t="s">
        <v>11133</v>
      </c>
      <c r="R5500" t="s">
        <v>21216</v>
      </c>
      <c r="S5500" t="s">
        <v>21217</v>
      </c>
      <c r="T5500" t="s">
        <v>21218</v>
      </c>
      <c r="U5500" t="s">
        <v>27163</v>
      </c>
      <c r="W5500" t="str">
        <f>_xlfn.XLOOKUP(D5500,'All DP'!B:B,'All DP'!D:D,"Tidak")</f>
        <v>Masih</v>
      </c>
      <c r="X5500" t="str">
        <f t="shared" si="87"/>
        <v>YA</v>
      </c>
    </row>
    <row r="5501" spans="1:24">
      <c r="A5501" s="52">
        <v>46267</v>
      </c>
      <c r="B5501" t="s">
        <v>30</v>
      </c>
      <c r="C5501" t="s">
        <v>34</v>
      </c>
      <c r="D5501" t="s">
        <v>33</v>
      </c>
      <c r="G5501"/>
      <c r="H5501" t="s">
        <v>27164</v>
      </c>
      <c r="K5501" t="s">
        <v>33</v>
      </c>
      <c r="L5501" t="s">
        <v>34</v>
      </c>
      <c r="P5501" t="s">
        <v>27164</v>
      </c>
      <c r="Q5501" t="s">
        <v>10259</v>
      </c>
      <c r="R5501" t="s">
        <v>20685</v>
      </c>
      <c r="S5501" t="s">
        <v>20686</v>
      </c>
      <c r="T5501" t="s">
        <v>20687</v>
      </c>
      <c r="U5501" t="s">
        <v>27165</v>
      </c>
      <c r="W5501" t="str">
        <f>_xlfn.XLOOKUP(D5501,'All DP'!B:B,'All DP'!D:D,"Tidak")</f>
        <v>Masih</v>
      </c>
      <c r="X5501" t="str">
        <f t="shared" si="87"/>
        <v>YA</v>
      </c>
    </row>
    <row r="5502" spans="1:24">
      <c r="A5502" s="52">
        <v>46267</v>
      </c>
      <c r="B5502" t="s">
        <v>565</v>
      </c>
      <c r="C5502" t="s">
        <v>2214</v>
      </c>
      <c r="D5502" t="s">
        <v>2213</v>
      </c>
      <c r="G5502"/>
      <c r="H5502" t="s">
        <v>27164</v>
      </c>
      <c r="K5502" t="s">
        <v>2213</v>
      </c>
      <c r="L5502" t="s">
        <v>2214</v>
      </c>
      <c r="P5502" t="s">
        <v>27164</v>
      </c>
      <c r="Q5502" t="s">
        <v>11660</v>
      </c>
      <c r="R5502" t="s">
        <v>21733</v>
      </c>
      <c r="S5502" t="s">
        <v>21734</v>
      </c>
      <c r="T5502" t="s">
        <v>21735</v>
      </c>
      <c r="U5502" t="s">
        <v>27167</v>
      </c>
      <c r="W5502" t="str">
        <f>_xlfn.XLOOKUP(D5502,'All DP'!B:B,'All DP'!D:D,"Tidak")</f>
        <v>Masih</v>
      </c>
      <c r="X5502" t="str">
        <f t="shared" si="87"/>
        <v>YA</v>
      </c>
    </row>
    <row r="5503" spans="1:24">
      <c r="A5503" s="52">
        <v>46267</v>
      </c>
      <c r="B5503" t="s">
        <v>853</v>
      </c>
      <c r="C5503" t="s">
        <v>5143</v>
      </c>
      <c r="D5503" t="s">
        <v>5142</v>
      </c>
      <c r="G5503"/>
      <c r="H5503" t="s">
        <v>27169</v>
      </c>
      <c r="K5503" t="s">
        <v>5142</v>
      </c>
      <c r="L5503" t="s">
        <v>5143</v>
      </c>
      <c r="P5503" t="s">
        <v>27169</v>
      </c>
      <c r="Q5503" t="s">
        <v>11862</v>
      </c>
      <c r="R5503" t="s">
        <v>21238</v>
      </c>
      <c r="S5503" t="s">
        <v>21239</v>
      </c>
      <c r="T5503" t="s">
        <v>21240</v>
      </c>
      <c r="U5503" t="s">
        <v>27170</v>
      </c>
      <c r="W5503" t="str">
        <f>_xlfn.XLOOKUP(D5503,'All DP'!B:B,'All DP'!D:D,"Tidak")</f>
        <v>Masih</v>
      </c>
      <c r="X5503" t="str">
        <f t="shared" si="87"/>
        <v>YA</v>
      </c>
    </row>
    <row r="5504" spans="1:24">
      <c r="A5504" s="52">
        <v>46267</v>
      </c>
      <c r="B5504" t="s">
        <v>30</v>
      </c>
      <c r="C5504" t="s">
        <v>50</v>
      </c>
      <c r="D5504" t="s">
        <v>49</v>
      </c>
      <c r="G5504"/>
      <c r="H5504" t="s">
        <v>27172</v>
      </c>
      <c r="K5504" t="s">
        <v>49</v>
      </c>
      <c r="L5504" t="s">
        <v>50</v>
      </c>
      <c r="P5504" t="s">
        <v>27172</v>
      </c>
      <c r="Q5504" t="s">
        <v>10259</v>
      </c>
      <c r="R5504" t="s">
        <v>21182</v>
      </c>
      <c r="S5504" t="s">
        <v>21183</v>
      </c>
      <c r="T5504" t="s">
        <v>21184</v>
      </c>
      <c r="U5504" t="s">
        <v>27173</v>
      </c>
      <c r="W5504" t="str">
        <f>_xlfn.XLOOKUP(D5504,'All DP'!B:B,'All DP'!D:D,"Tidak")</f>
        <v>Masih</v>
      </c>
      <c r="X5504" t="str">
        <f t="shared" si="87"/>
        <v>YA</v>
      </c>
    </row>
    <row r="5505" spans="1:24">
      <c r="A5505" s="52">
        <v>46267</v>
      </c>
      <c r="B5505" t="s">
        <v>565</v>
      </c>
      <c r="C5505" t="s">
        <v>4291</v>
      </c>
      <c r="D5505" t="s">
        <v>4290</v>
      </c>
      <c r="G5505"/>
      <c r="H5505" t="s">
        <v>27174</v>
      </c>
      <c r="K5505" t="s">
        <v>4290</v>
      </c>
      <c r="L5505" t="s">
        <v>4291</v>
      </c>
      <c r="P5505" t="s">
        <v>27174</v>
      </c>
      <c r="Q5505" t="s">
        <v>11660</v>
      </c>
      <c r="R5505" t="s">
        <v>21331</v>
      </c>
      <c r="S5505" t="s">
        <v>21332</v>
      </c>
      <c r="T5505" t="s">
        <v>21173</v>
      </c>
      <c r="U5505" t="s">
        <v>27175</v>
      </c>
      <c r="W5505" t="str">
        <f>_xlfn.XLOOKUP(D5505,'All DP'!B:B,'All DP'!D:D,"Tidak")</f>
        <v>Masih</v>
      </c>
      <c r="X5505" t="str">
        <f t="shared" si="87"/>
        <v>YA</v>
      </c>
    </row>
    <row r="5506" spans="1:24">
      <c r="A5506" s="52">
        <v>46267</v>
      </c>
      <c r="B5506" t="s">
        <v>565</v>
      </c>
      <c r="C5506" t="s">
        <v>3692</v>
      </c>
      <c r="D5506" t="s">
        <v>3691</v>
      </c>
      <c r="G5506"/>
      <c r="H5506" t="s">
        <v>27176</v>
      </c>
      <c r="K5506" t="s">
        <v>3691</v>
      </c>
      <c r="L5506" t="s">
        <v>3692</v>
      </c>
      <c r="P5506" t="s">
        <v>27176</v>
      </c>
      <c r="Q5506" t="s">
        <v>11660</v>
      </c>
      <c r="R5506" t="s">
        <v>21013</v>
      </c>
      <c r="S5506" t="s">
        <v>21014</v>
      </c>
      <c r="T5506" t="s">
        <v>21015</v>
      </c>
      <c r="U5506" t="s">
        <v>27177</v>
      </c>
      <c r="W5506" t="str">
        <f>_xlfn.XLOOKUP(D5506,'All DP'!B:B,'All DP'!D:D,"Tidak")</f>
        <v>Masih</v>
      </c>
      <c r="X5506" t="str">
        <f t="shared" si="87"/>
        <v>YA</v>
      </c>
    </row>
    <row r="5507" spans="1:24">
      <c r="A5507" s="52">
        <v>46267</v>
      </c>
      <c r="B5507" t="s">
        <v>565</v>
      </c>
      <c r="C5507" t="s">
        <v>4105</v>
      </c>
      <c r="D5507" t="s">
        <v>4104</v>
      </c>
      <c r="G5507"/>
      <c r="H5507" t="s">
        <v>27179</v>
      </c>
      <c r="K5507" t="s">
        <v>4104</v>
      </c>
      <c r="L5507" t="s">
        <v>4105</v>
      </c>
      <c r="P5507" t="s">
        <v>27179</v>
      </c>
      <c r="Q5507" t="s">
        <v>11660</v>
      </c>
      <c r="R5507" t="s">
        <v>21504</v>
      </c>
      <c r="S5507" t="s">
        <v>21505</v>
      </c>
      <c r="T5507" t="s">
        <v>21506</v>
      </c>
      <c r="U5507" t="s">
        <v>27180</v>
      </c>
      <c r="W5507" t="str">
        <f>_xlfn.XLOOKUP(D5507,'All DP'!B:B,'All DP'!D:D,"Tidak")</f>
        <v>Masih</v>
      </c>
      <c r="X5507" t="str">
        <f t="shared" si="87"/>
        <v>YA</v>
      </c>
    </row>
    <row r="5508" spans="1:24">
      <c r="A5508" s="52">
        <v>46267</v>
      </c>
      <c r="B5508" t="s">
        <v>30</v>
      </c>
      <c r="C5508" t="s">
        <v>176</v>
      </c>
      <c r="D5508" t="s">
        <v>175</v>
      </c>
      <c r="G5508"/>
      <c r="H5508" t="s">
        <v>27182</v>
      </c>
      <c r="K5508" t="s">
        <v>175</v>
      </c>
      <c r="L5508" t="s">
        <v>176</v>
      </c>
      <c r="P5508" t="s">
        <v>27182</v>
      </c>
      <c r="Q5508" t="s">
        <v>10259</v>
      </c>
      <c r="R5508" t="s">
        <v>20279</v>
      </c>
      <c r="S5508" t="s">
        <v>20280</v>
      </c>
      <c r="T5508" t="s">
        <v>20281</v>
      </c>
      <c r="U5508" t="s">
        <v>27183</v>
      </c>
      <c r="W5508" t="str">
        <f>_xlfn.XLOOKUP(D5508,'All DP'!B:B,'All DP'!D:D,"Tidak")</f>
        <v>Masih</v>
      </c>
      <c r="X5508" t="str">
        <f t="shared" si="87"/>
        <v>YA</v>
      </c>
    </row>
    <row r="5509" spans="1:24">
      <c r="A5509" s="52">
        <v>46267</v>
      </c>
      <c r="B5509" t="s">
        <v>30</v>
      </c>
      <c r="C5509" t="s">
        <v>52</v>
      </c>
      <c r="D5509" t="s">
        <v>51</v>
      </c>
      <c r="G5509"/>
      <c r="H5509" t="s">
        <v>27185</v>
      </c>
      <c r="K5509" t="s">
        <v>51</v>
      </c>
      <c r="L5509" t="s">
        <v>52</v>
      </c>
      <c r="P5509" t="s">
        <v>27185</v>
      </c>
      <c r="Q5509" t="s">
        <v>10259</v>
      </c>
      <c r="R5509" t="s">
        <v>27186</v>
      </c>
      <c r="S5509" t="s">
        <v>27187</v>
      </c>
      <c r="T5509" t="s">
        <v>27188</v>
      </c>
      <c r="U5509" t="s">
        <v>27189</v>
      </c>
      <c r="W5509" t="str">
        <f>_xlfn.XLOOKUP(D5509,'All DP'!B:B,'All DP'!D:D,"Tidak")</f>
        <v>Masih</v>
      </c>
      <c r="X5509" t="str">
        <f t="shared" si="87"/>
        <v>YA</v>
      </c>
    </row>
    <row r="5510" spans="1:24">
      <c r="A5510" s="52">
        <v>46267</v>
      </c>
      <c r="B5510" t="s">
        <v>848</v>
      </c>
      <c r="C5510" t="s">
        <v>3425</v>
      </c>
      <c r="D5510" t="s">
        <v>3424</v>
      </c>
      <c r="G5510"/>
      <c r="H5510" t="s">
        <v>27191</v>
      </c>
      <c r="K5510" t="s">
        <v>3424</v>
      </c>
      <c r="L5510" t="s">
        <v>3425</v>
      </c>
      <c r="P5510" t="s">
        <v>27191</v>
      </c>
      <c r="Q5510" t="s">
        <v>10181</v>
      </c>
      <c r="R5510" t="s">
        <v>21601</v>
      </c>
      <c r="S5510" t="s">
        <v>21602</v>
      </c>
      <c r="T5510" t="s">
        <v>21603</v>
      </c>
      <c r="U5510" t="s">
        <v>27192</v>
      </c>
      <c r="W5510" t="str">
        <f>_xlfn.XLOOKUP(D5510,'All DP'!B:B,'All DP'!D:D,"Tidak")</f>
        <v>Masih</v>
      </c>
      <c r="X5510" t="str">
        <f t="shared" si="87"/>
        <v>YA</v>
      </c>
    </row>
    <row r="5511" spans="1:24">
      <c r="A5511" s="52">
        <v>46267</v>
      </c>
      <c r="B5511" t="s">
        <v>565</v>
      </c>
      <c r="C5511" t="s">
        <v>2256</v>
      </c>
      <c r="D5511" t="s">
        <v>2255</v>
      </c>
      <c r="G5511"/>
      <c r="H5511" t="s">
        <v>27194</v>
      </c>
      <c r="K5511" t="s">
        <v>2255</v>
      </c>
      <c r="L5511" t="s">
        <v>2256</v>
      </c>
      <c r="P5511" t="s">
        <v>27194</v>
      </c>
      <c r="Q5511" t="s">
        <v>11660</v>
      </c>
      <c r="R5511" t="s">
        <v>11661</v>
      </c>
      <c r="S5511" t="s">
        <v>11662</v>
      </c>
      <c r="T5511" t="s">
        <v>11663</v>
      </c>
      <c r="U5511" t="s">
        <v>27195</v>
      </c>
      <c r="W5511" t="str">
        <f>_xlfn.XLOOKUP(D5511,'All DP'!B:B,'All DP'!D:D,"Tidak")</f>
        <v>Masih</v>
      </c>
      <c r="X5511" t="str">
        <f t="shared" si="87"/>
        <v>YA</v>
      </c>
    </row>
    <row r="5512" spans="1:24">
      <c r="A5512" s="52">
        <v>46267</v>
      </c>
      <c r="B5512" t="s">
        <v>30</v>
      </c>
      <c r="C5512" t="s">
        <v>144</v>
      </c>
      <c r="D5512" t="s">
        <v>143</v>
      </c>
      <c r="G5512"/>
      <c r="H5512" t="s">
        <v>27197</v>
      </c>
      <c r="K5512" t="s">
        <v>143</v>
      </c>
      <c r="L5512" t="s">
        <v>144</v>
      </c>
      <c r="P5512" t="s">
        <v>27197</v>
      </c>
      <c r="Q5512" t="s">
        <v>10259</v>
      </c>
      <c r="R5512" t="s">
        <v>21701</v>
      </c>
      <c r="S5512" t="s">
        <v>21702</v>
      </c>
      <c r="T5512" t="s">
        <v>21703</v>
      </c>
      <c r="U5512" t="s">
        <v>27198</v>
      </c>
      <c r="W5512" t="str">
        <f>_xlfn.XLOOKUP(D5512,'All DP'!B:B,'All DP'!D:D,"Tidak")</f>
        <v>Masih</v>
      </c>
      <c r="X5512" t="str">
        <f t="shared" si="87"/>
        <v>YA</v>
      </c>
    </row>
    <row r="5513" spans="1:24">
      <c r="A5513" s="52">
        <v>46267</v>
      </c>
      <c r="B5513" t="s">
        <v>565</v>
      </c>
      <c r="C5513" t="s">
        <v>4111</v>
      </c>
      <c r="D5513" t="s">
        <v>4110</v>
      </c>
      <c r="G5513"/>
      <c r="H5513" t="s">
        <v>27200</v>
      </c>
      <c r="K5513" t="s">
        <v>4110</v>
      </c>
      <c r="L5513" t="s">
        <v>4111</v>
      </c>
      <c r="P5513" t="s">
        <v>27200</v>
      </c>
      <c r="Q5513" t="s">
        <v>11660</v>
      </c>
      <c r="R5513" t="s">
        <v>21171</v>
      </c>
      <c r="S5513" t="s">
        <v>21172</v>
      </c>
      <c r="T5513" t="s">
        <v>21173</v>
      </c>
      <c r="U5513" t="s">
        <v>27201</v>
      </c>
      <c r="W5513" t="str">
        <f>_xlfn.XLOOKUP(D5513,'All DP'!B:B,'All DP'!D:D,"Tidak")</f>
        <v>Masih</v>
      </c>
      <c r="X5513" t="str">
        <f t="shared" si="87"/>
        <v>YA</v>
      </c>
    </row>
    <row r="5514" spans="1:24">
      <c r="A5514" s="52">
        <v>46267</v>
      </c>
      <c r="B5514" t="s">
        <v>30</v>
      </c>
      <c r="C5514" t="s">
        <v>353</v>
      </c>
      <c r="D5514" t="s">
        <v>352</v>
      </c>
      <c r="G5514"/>
      <c r="H5514" t="s">
        <v>27203</v>
      </c>
      <c r="K5514" t="s">
        <v>352</v>
      </c>
      <c r="L5514" t="s">
        <v>353</v>
      </c>
      <c r="P5514" t="s">
        <v>27203</v>
      </c>
      <c r="Q5514" t="s">
        <v>10259</v>
      </c>
      <c r="R5514" t="s">
        <v>16780</v>
      </c>
      <c r="S5514" t="s">
        <v>16781</v>
      </c>
      <c r="T5514" t="s">
        <v>16782</v>
      </c>
      <c r="U5514" t="s">
        <v>27204</v>
      </c>
      <c r="W5514" t="str">
        <f>_xlfn.XLOOKUP(D5514,'All DP'!B:B,'All DP'!D:D,"Tidak")</f>
        <v>Masih</v>
      </c>
      <c r="X5514" t="str">
        <f t="shared" si="87"/>
        <v>YA</v>
      </c>
    </row>
    <row r="5515" spans="1:24">
      <c r="A5515" s="52">
        <v>46267</v>
      </c>
      <c r="B5515" t="s">
        <v>30</v>
      </c>
      <c r="C5515" t="s">
        <v>178</v>
      </c>
      <c r="D5515" t="s">
        <v>177</v>
      </c>
      <c r="G5515"/>
      <c r="H5515" t="s">
        <v>27205</v>
      </c>
      <c r="K5515" t="s">
        <v>177</v>
      </c>
      <c r="L5515" t="s">
        <v>178</v>
      </c>
      <c r="P5515" t="s">
        <v>27205</v>
      </c>
      <c r="Q5515" t="s">
        <v>10259</v>
      </c>
      <c r="R5515" t="s">
        <v>21131</v>
      </c>
      <c r="S5515" t="s">
        <v>21132</v>
      </c>
      <c r="T5515" t="s">
        <v>21133</v>
      </c>
      <c r="U5515" t="s">
        <v>27206</v>
      </c>
      <c r="W5515" t="str">
        <f>_xlfn.XLOOKUP(D5515,'All DP'!B:B,'All DP'!D:D,"Tidak")</f>
        <v>Masih</v>
      </c>
      <c r="X5515" t="str">
        <f t="shared" si="87"/>
        <v>YA</v>
      </c>
    </row>
    <row r="5516" spans="1:24">
      <c r="A5516" s="52">
        <v>46267</v>
      </c>
      <c r="B5516" t="s">
        <v>848</v>
      </c>
      <c r="C5516" t="s">
        <v>3381</v>
      </c>
      <c r="D5516" t="s">
        <v>3380</v>
      </c>
      <c r="G5516"/>
      <c r="H5516" t="s">
        <v>27207</v>
      </c>
      <c r="K5516" t="s">
        <v>3380</v>
      </c>
      <c r="L5516" t="s">
        <v>3381</v>
      </c>
      <c r="P5516" t="s">
        <v>27207</v>
      </c>
      <c r="Q5516" t="s">
        <v>10181</v>
      </c>
      <c r="R5516" t="s">
        <v>20522</v>
      </c>
      <c r="S5516" t="s">
        <v>20523</v>
      </c>
      <c r="T5516" t="s">
        <v>20524</v>
      </c>
      <c r="U5516" t="s">
        <v>27208</v>
      </c>
      <c r="W5516" t="str">
        <f>_xlfn.XLOOKUP(D5516,'All DP'!B:B,'All DP'!D:D,"Tidak")</f>
        <v>Masih</v>
      </c>
      <c r="X5516" t="str">
        <f t="shared" si="87"/>
        <v>YA</v>
      </c>
    </row>
    <row r="5517" spans="1:24">
      <c r="A5517" s="52">
        <v>46267</v>
      </c>
      <c r="B5517" t="s">
        <v>565</v>
      </c>
      <c r="C5517" t="s">
        <v>2318</v>
      </c>
      <c r="D5517" t="s">
        <v>2317</v>
      </c>
      <c r="G5517"/>
      <c r="H5517" t="s">
        <v>27210</v>
      </c>
      <c r="K5517" t="s">
        <v>2317</v>
      </c>
      <c r="L5517" t="s">
        <v>2318</v>
      </c>
      <c r="P5517" t="s">
        <v>27210</v>
      </c>
      <c r="Q5517" t="s">
        <v>11660</v>
      </c>
      <c r="R5517" t="s">
        <v>20614</v>
      </c>
      <c r="S5517" t="s">
        <v>20615</v>
      </c>
      <c r="T5517" t="s">
        <v>20616</v>
      </c>
      <c r="U5517" t="s">
        <v>27211</v>
      </c>
      <c r="W5517" t="str">
        <f>_xlfn.XLOOKUP(D5517,'All DP'!B:B,'All DP'!D:D,"Tidak")</f>
        <v>Masih</v>
      </c>
      <c r="X5517" t="str">
        <f t="shared" si="87"/>
        <v>YA</v>
      </c>
    </row>
    <row r="5518" spans="1:24">
      <c r="A5518" s="52">
        <v>46267</v>
      </c>
      <c r="B5518" t="s">
        <v>565</v>
      </c>
      <c r="C5518" t="s">
        <v>4297</v>
      </c>
      <c r="D5518" t="s">
        <v>4296</v>
      </c>
      <c r="G5518"/>
      <c r="H5518" t="s">
        <v>27212</v>
      </c>
      <c r="K5518" t="s">
        <v>4296</v>
      </c>
      <c r="L5518" t="s">
        <v>4297</v>
      </c>
      <c r="P5518" t="s">
        <v>27212</v>
      </c>
      <c r="Q5518" t="s">
        <v>11660</v>
      </c>
      <c r="R5518" t="s">
        <v>15806</v>
      </c>
      <c r="S5518" t="s">
        <v>15807</v>
      </c>
      <c r="T5518" t="s">
        <v>15808</v>
      </c>
      <c r="U5518" t="s">
        <v>27213</v>
      </c>
      <c r="W5518" t="str">
        <f>_xlfn.XLOOKUP(D5518,'All DP'!B:B,'All DP'!D:D,"Tidak")</f>
        <v>Masih</v>
      </c>
      <c r="X5518" t="str">
        <f t="shared" si="87"/>
        <v>YA</v>
      </c>
    </row>
    <row r="5519" spans="1:24">
      <c r="A5519" s="52">
        <v>46267</v>
      </c>
      <c r="B5519" t="s">
        <v>565</v>
      </c>
      <c r="C5519" t="s">
        <v>2713</v>
      </c>
      <c r="D5519" t="s">
        <v>2712</v>
      </c>
      <c r="G5519"/>
      <c r="H5519" t="s">
        <v>27214</v>
      </c>
      <c r="K5519" t="s">
        <v>2712</v>
      </c>
      <c r="L5519" t="s">
        <v>2713</v>
      </c>
      <c r="P5519" t="s">
        <v>27214</v>
      </c>
      <c r="Q5519" t="s">
        <v>11660</v>
      </c>
      <c r="R5519" t="s">
        <v>21369</v>
      </c>
      <c r="S5519" t="s">
        <v>21370</v>
      </c>
      <c r="T5519" t="s">
        <v>21371</v>
      </c>
      <c r="U5519" t="s">
        <v>27215</v>
      </c>
      <c r="W5519" t="str">
        <f>_xlfn.XLOOKUP(D5519,'All DP'!B:B,'All DP'!D:D,"Tidak")</f>
        <v>Masih</v>
      </c>
      <c r="X5519" t="str">
        <f t="shared" si="87"/>
        <v>YA</v>
      </c>
    </row>
    <row r="5520" spans="1:24">
      <c r="A5520" s="52">
        <v>46267</v>
      </c>
      <c r="B5520" t="s">
        <v>30</v>
      </c>
      <c r="C5520" t="s">
        <v>202</v>
      </c>
      <c r="D5520" t="s">
        <v>201</v>
      </c>
      <c r="G5520"/>
      <c r="H5520" t="s">
        <v>27217</v>
      </c>
      <c r="K5520" t="s">
        <v>201</v>
      </c>
      <c r="L5520" t="s">
        <v>202</v>
      </c>
      <c r="P5520" t="s">
        <v>27217</v>
      </c>
      <c r="Q5520" t="s">
        <v>10259</v>
      </c>
      <c r="R5520" t="s">
        <v>12713</v>
      </c>
      <c r="S5520" t="s">
        <v>27218</v>
      </c>
      <c r="T5520" t="s">
        <v>8194</v>
      </c>
      <c r="U5520" t="s">
        <v>27219</v>
      </c>
      <c r="W5520" t="str">
        <f>_xlfn.XLOOKUP(D5520,'All DP'!B:B,'All DP'!D:D,"Tidak")</f>
        <v>Masih</v>
      </c>
      <c r="X5520" t="str">
        <f t="shared" si="87"/>
        <v>YA</v>
      </c>
    </row>
    <row r="5521" spans="1:24">
      <c r="A5521" s="52">
        <v>46267</v>
      </c>
      <c r="B5521" t="s">
        <v>30</v>
      </c>
      <c r="C5521" t="s">
        <v>36</v>
      </c>
      <c r="D5521" t="s">
        <v>35</v>
      </c>
      <c r="G5521"/>
      <c r="H5521" t="s">
        <v>27221</v>
      </c>
      <c r="K5521" t="s">
        <v>35</v>
      </c>
      <c r="L5521" t="s">
        <v>36</v>
      </c>
      <c r="P5521" t="s">
        <v>27221</v>
      </c>
      <c r="Q5521" t="s">
        <v>10259</v>
      </c>
      <c r="R5521" t="s">
        <v>20793</v>
      </c>
      <c r="S5521" t="s">
        <v>20794</v>
      </c>
      <c r="T5521" t="s">
        <v>20795</v>
      </c>
      <c r="U5521" t="s">
        <v>27222</v>
      </c>
      <c r="W5521" t="str">
        <f>_xlfn.XLOOKUP(D5521,'All DP'!B:B,'All DP'!D:D,"Tidak")</f>
        <v>Masih</v>
      </c>
      <c r="X5521" t="str">
        <f t="shared" si="87"/>
        <v>YA</v>
      </c>
    </row>
    <row r="5522" spans="1:24">
      <c r="A5522" s="52">
        <v>46267</v>
      </c>
      <c r="B5522" t="s">
        <v>565</v>
      </c>
      <c r="C5522" t="s">
        <v>2236</v>
      </c>
      <c r="D5522" t="s">
        <v>2235</v>
      </c>
      <c r="G5522"/>
      <c r="H5522" t="s">
        <v>27224</v>
      </c>
      <c r="K5522" t="s">
        <v>2235</v>
      </c>
      <c r="L5522" t="s">
        <v>2236</v>
      </c>
      <c r="P5522" t="s">
        <v>27224</v>
      </c>
      <c r="Q5522" t="s">
        <v>11660</v>
      </c>
      <c r="R5522" t="s">
        <v>20647</v>
      </c>
      <c r="S5522" t="s">
        <v>20648</v>
      </c>
      <c r="T5522" t="s">
        <v>20649</v>
      </c>
      <c r="U5522" t="s">
        <v>27225</v>
      </c>
      <c r="W5522" t="str">
        <f>_xlfn.XLOOKUP(D5522,'All DP'!B:B,'All DP'!D:D,"Tidak")</f>
        <v>Masih</v>
      </c>
      <c r="X5522" t="str">
        <f t="shared" si="87"/>
        <v>YA</v>
      </c>
    </row>
    <row r="5523" spans="1:24">
      <c r="A5523" s="52">
        <v>46267</v>
      </c>
      <c r="B5523" t="s">
        <v>853</v>
      </c>
      <c r="C5523" t="s">
        <v>5045</v>
      </c>
      <c r="D5523" t="s">
        <v>5044</v>
      </c>
      <c r="G5523"/>
      <c r="H5523" t="s">
        <v>27227</v>
      </c>
      <c r="K5523" t="s">
        <v>5044</v>
      </c>
      <c r="L5523" t="s">
        <v>5045</v>
      </c>
      <c r="P5523" t="s">
        <v>27227</v>
      </c>
      <c r="Q5523" t="s">
        <v>11862</v>
      </c>
      <c r="R5523" t="s">
        <v>20098</v>
      </c>
      <c r="S5523" t="s">
        <v>20099</v>
      </c>
      <c r="T5523" t="s">
        <v>20100</v>
      </c>
      <c r="U5523" t="s">
        <v>27228</v>
      </c>
      <c r="W5523" t="str">
        <f>_xlfn.XLOOKUP(D5523,'All DP'!B:B,'All DP'!D:D,"Tidak")</f>
        <v>Masih</v>
      </c>
      <c r="X5523" t="str">
        <f t="shared" si="87"/>
        <v>YA</v>
      </c>
    </row>
    <row r="5524" spans="1:24">
      <c r="A5524" s="52">
        <v>46267</v>
      </c>
      <c r="B5524" t="s">
        <v>30</v>
      </c>
      <c r="C5524" t="s">
        <v>325</v>
      </c>
      <c r="D5524" t="s">
        <v>324</v>
      </c>
      <c r="G5524"/>
      <c r="H5524" t="s">
        <v>27234</v>
      </c>
      <c r="K5524" t="s">
        <v>324</v>
      </c>
      <c r="L5524" t="s">
        <v>325</v>
      </c>
      <c r="P5524" t="s">
        <v>27234</v>
      </c>
      <c r="Q5524" t="s">
        <v>10259</v>
      </c>
      <c r="R5524" t="s">
        <v>21458</v>
      </c>
      <c r="S5524" t="s">
        <v>27235</v>
      </c>
      <c r="T5524" t="s">
        <v>27236</v>
      </c>
      <c r="U5524" t="s">
        <v>27237</v>
      </c>
      <c r="W5524" t="str">
        <f>_xlfn.XLOOKUP(D5524,'All DP'!B:B,'All DP'!D:D,"Tidak")</f>
        <v>Masih</v>
      </c>
      <c r="X5524" t="str">
        <f t="shared" si="87"/>
        <v>YA</v>
      </c>
    </row>
    <row r="5525" spans="1:24">
      <c r="A5525" s="52">
        <v>46267</v>
      </c>
      <c r="B5525" t="s">
        <v>565</v>
      </c>
      <c r="C5525" t="s">
        <v>4161</v>
      </c>
      <c r="D5525" t="s">
        <v>4160</v>
      </c>
      <c r="G5525"/>
      <c r="H5525" t="s">
        <v>27238</v>
      </c>
      <c r="K5525" t="s">
        <v>4160</v>
      </c>
      <c r="L5525" t="s">
        <v>4161</v>
      </c>
      <c r="P5525" t="s">
        <v>27238</v>
      </c>
      <c r="Q5525" t="s">
        <v>11660</v>
      </c>
      <c r="R5525" t="s">
        <v>21083</v>
      </c>
      <c r="S5525" t="s">
        <v>21084</v>
      </c>
      <c r="T5525" t="s">
        <v>21085</v>
      </c>
      <c r="U5525" t="s">
        <v>27239</v>
      </c>
      <c r="W5525" t="str">
        <f>_xlfn.XLOOKUP(D5525,'All DP'!B:B,'All DP'!D:D,"Tidak")</f>
        <v>Masih</v>
      </c>
      <c r="X5525" t="str">
        <f t="shared" si="87"/>
        <v>YA</v>
      </c>
    </row>
    <row r="5526" spans="1:24">
      <c r="A5526" s="52">
        <v>46267</v>
      </c>
      <c r="B5526" t="s">
        <v>565</v>
      </c>
      <c r="C5526" t="s">
        <v>2200</v>
      </c>
      <c r="D5526" t="s">
        <v>2200</v>
      </c>
      <c r="G5526"/>
      <c r="H5526" t="s">
        <v>27241</v>
      </c>
      <c r="K5526" t="s">
        <v>2200</v>
      </c>
      <c r="L5526" t="s">
        <v>2200</v>
      </c>
      <c r="P5526" t="s">
        <v>27241</v>
      </c>
      <c r="Q5526" t="s">
        <v>11660</v>
      </c>
      <c r="R5526" t="s">
        <v>20160</v>
      </c>
      <c r="S5526" t="s">
        <v>20161</v>
      </c>
      <c r="T5526" t="s">
        <v>20162</v>
      </c>
      <c r="U5526" t="s">
        <v>27242</v>
      </c>
      <c r="W5526" t="str">
        <f>_xlfn.XLOOKUP(D5526,'All DP'!B:B,'All DP'!D:D,"Tidak")</f>
        <v>Masih</v>
      </c>
      <c r="X5526" t="str">
        <f t="shared" si="87"/>
        <v>YA</v>
      </c>
    </row>
    <row r="5527" spans="1:24">
      <c r="A5527" s="52">
        <v>46267</v>
      </c>
      <c r="B5527" t="s">
        <v>30</v>
      </c>
      <c r="C5527" t="s">
        <v>498</v>
      </c>
      <c r="D5527" t="s">
        <v>497</v>
      </c>
      <c r="G5527"/>
      <c r="H5527" t="s">
        <v>27243</v>
      </c>
      <c r="K5527" t="s">
        <v>497</v>
      </c>
      <c r="L5527" t="s">
        <v>498</v>
      </c>
      <c r="P5527" t="s">
        <v>27243</v>
      </c>
      <c r="Q5527" t="s">
        <v>10259</v>
      </c>
      <c r="R5527" t="s">
        <v>21320</v>
      </c>
      <c r="S5527" t="s">
        <v>21321</v>
      </c>
      <c r="T5527" t="s">
        <v>21322</v>
      </c>
      <c r="U5527" t="s">
        <v>27244</v>
      </c>
      <c r="W5527" t="str">
        <f>_xlfn.XLOOKUP(D5527,'All DP'!B:B,'All DP'!D:D,"Tidak")</f>
        <v>Masih</v>
      </c>
      <c r="X5527" t="str">
        <f t="shared" si="87"/>
        <v>YA</v>
      </c>
    </row>
    <row r="5528" spans="1:24">
      <c r="A5528" s="52">
        <v>46267</v>
      </c>
      <c r="B5528" t="s">
        <v>853</v>
      </c>
      <c r="C5528" t="s">
        <v>3623</v>
      </c>
      <c r="D5528" t="s">
        <v>3622</v>
      </c>
      <c r="G5528"/>
      <c r="H5528" t="s">
        <v>27246</v>
      </c>
      <c r="K5528" t="s">
        <v>3622</v>
      </c>
      <c r="L5528" t="s">
        <v>3623</v>
      </c>
      <c r="P5528" t="s">
        <v>27246</v>
      </c>
      <c r="Q5528" t="s">
        <v>11862</v>
      </c>
      <c r="R5528" t="s">
        <v>19154</v>
      </c>
      <c r="S5528" t="s">
        <v>19155</v>
      </c>
      <c r="T5528" t="s">
        <v>19156</v>
      </c>
      <c r="U5528" t="s">
        <v>27247</v>
      </c>
      <c r="W5528" t="str">
        <f>_xlfn.XLOOKUP(D5528,'All DP'!B:B,'All DP'!D:D,"Tidak")</f>
        <v>Masih</v>
      </c>
      <c r="X5528" t="str">
        <f t="shared" si="87"/>
        <v>YA</v>
      </c>
    </row>
    <row r="5529" spans="1:24">
      <c r="A5529" s="52">
        <v>46267</v>
      </c>
      <c r="B5529" t="s">
        <v>853</v>
      </c>
      <c r="C5529" t="s">
        <v>2727</v>
      </c>
      <c r="D5529" t="s">
        <v>2726</v>
      </c>
      <c r="G5529"/>
      <c r="H5529" t="s">
        <v>27248</v>
      </c>
      <c r="K5529" t="s">
        <v>2726</v>
      </c>
      <c r="L5529" t="s">
        <v>2727</v>
      </c>
      <c r="P5529" t="s">
        <v>27248</v>
      </c>
      <c r="Q5529" t="s">
        <v>11862</v>
      </c>
      <c r="R5529" t="s">
        <v>20873</v>
      </c>
      <c r="S5529" t="s">
        <v>20874</v>
      </c>
      <c r="T5529" t="s">
        <v>20875</v>
      </c>
      <c r="U5529" t="s">
        <v>27249</v>
      </c>
      <c r="W5529" t="str">
        <f>_xlfn.XLOOKUP(D5529,'All DP'!B:B,'All DP'!D:D,"Tidak")</f>
        <v>Masih</v>
      </c>
      <c r="X5529" t="str">
        <f t="shared" si="87"/>
        <v>YA</v>
      </c>
    </row>
    <row r="5530" spans="1:24">
      <c r="A5530" s="52">
        <v>46267</v>
      </c>
      <c r="B5530" t="s">
        <v>565</v>
      </c>
      <c r="C5530" t="s">
        <v>2226</v>
      </c>
      <c r="D5530" t="s">
        <v>2225</v>
      </c>
      <c r="G5530"/>
      <c r="H5530" t="s">
        <v>27250</v>
      </c>
      <c r="K5530" t="s">
        <v>2225</v>
      </c>
      <c r="L5530" t="s">
        <v>2226</v>
      </c>
      <c r="P5530" t="s">
        <v>27250</v>
      </c>
      <c r="Q5530" t="s">
        <v>11660</v>
      </c>
      <c r="R5530" t="s">
        <v>21036</v>
      </c>
      <c r="S5530" t="s">
        <v>21037</v>
      </c>
      <c r="T5530" t="s">
        <v>21038</v>
      </c>
      <c r="U5530" t="s">
        <v>27251</v>
      </c>
      <c r="W5530" t="str">
        <f>_xlfn.XLOOKUP(D5530,'All DP'!B:B,'All DP'!D:D,"Tidak")</f>
        <v>Masih</v>
      </c>
      <c r="X5530" t="str">
        <f t="shared" si="87"/>
        <v>YA</v>
      </c>
    </row>
    <row r="5531" spans="1:24">
      <c r="A5531" s="52">
        <v>46267</v>
      </c>
      <c r="B5531" t="s">
        <v>30</v>
      </c>
      <c r="C5531" t="s">
        <v>528</v>
      </c>
      <c r="D5531" t="s">
        <v>527</v>
      </c>
      <c r="G5531"/>
      <c r="H5531" t="s">
        <v>27253</v>
      </c>
      <c r="K5531" t="s">
        <v>527</v>
      </c>
      <c r="L5531" t="s">
        <v>528</v>
      </c>
      <c r="P5531" t="s">
        <v>27253</v>
      </c>
      <c r="Q5531" t="s">
        <v>10259</v>
      </c>
      <c r="R5531" t="s">
        <v>18979</v>
      </c>
      <c r="S5531" t="s">
        <v>18980</v>
      </c>
      <c r="T5531" t="s">
        <v>18981</v>
      </c>
      <c r="U5531" t="s">
        <v>27254</v>
      </c>
      <c r="W5531" t="str">
        <f>_xlfn.XLOOKUP(D5531,'All DP'!B:B,'All DP'!D:D,"Tidak")</f>
        <v>Masih</v>
      </c>
      <c r="X5531" t="str">
        <f t="shared" si="87"/>
        <v>YA</v>
      </c>
    </row>
    <row r="5532" spans="1:24">
      <c r="A5532" s="52">
        <v>46267</v>
      </c>
      <c r="B5532" t="s">
        <v>565</v>
      </c>
      <c r="C5532" t="s">
        <v>2721</v>
      </c>
      <c r="D5532" t="s">
        <v>2720</v>
      </c>
      <c r="G5532"/>
      <c r="H5532" t="s">
        <v>27256</v>
      </c>
      <c r="K5532" t="s">
        <v>2720</v>
      </c>
      <c r="L5532" t="s">
        <v>2721</v>
      </c>
      <c r="P5532" t="s">
        <v>27256</v>
      </c>
      <c r="Q5532" t="s">
        <v>11660</v>
      </c>
      <c r="R5532" t="s">
        <v>20971</v>
      </c>
      <c r="S5532" t="s">
        <v>20972</v>
      </c>
      <c r="T5532" t="s">
        <v>20973</v>
      </c>
      <c r="U5532" t="s">
        <v>27257</v>
      </c>
      <c r="W5532" t="str">
        <f>_xlfn.XLOOKUP(D5532,'All DP'!B:B,'All DP'!D:D,"Tidak")</f>
        <v>Masih</v>
      </c>
      <c r="X5532" t="str">
        <f t="shared" si="87"/>
        <v>YA</v>
      </c>
    </row>
    <row r="5533" spans="1:24">
      <c r="A5533" s="52">
        <v>46267</v>
      </c>
      <c r="B5533" t="s">
        <v>853</v>
      </c>
      <c r="C5533" t="s">
        <v>5825</v>
      </c>
      <c r="D5533" t="s">
        <v>5824</v>
      </c>
      <c r="G5533"/>
      <c r="H5533" t="s">
        <v>27258</v>
      </c>
      <c r="K5533" t="s">
        <v>5824</v>
      </c>
      <c r="L5533" t="s">
        <v>5825</v>
      </c>
      <c r="P5533" t="s">
        <v>27258</v>
      </c>
      <c r="Q5533" t="s">
        <v>11862</v>
      </c>
      <c r="R5533" t="s">
        <v>21265</v>
      </c>
      <c r="S5533" t="s">
        <v>21266</v>
      </c>
      <c r="T5533" t="s">
        <v>21267</v>
      </c>
      <c r="U5533" t="s">
        <v>27259</v>
      </c>
      <c r="W5533" t="str">
        <f>_xlfn.XLOOKUP(D5533,'All DP'!B:B,'All DP'!D:D,"Tidak")</f>
        <v>Masih</v>
      </c>
      <c r="X5533" t="str">
        <f t="shared" si="87"/>
        <v>YA</v>
      </c>
    </row>
    <row r="5534" spans="1:24">
      <c r="A5534" s="52">
        <v>46267</v>
      </c>
      <c r="B5534" t="s">
        <v>565</v>
      </c>
      <c r="C5534" t="s">
        <v>2222</v>
      </c>
      <c r="D5534" t="s">
        <v>2221</v>
      </c>
      <c r="G5534"/>
      <c r="H5534" t="s">
        <v>27261</v>
      </c>
      <c r="K5534" t="s">
        <v>2221</v>
      </c>
      <c r="L5534" t="s">
        <v>2222</v>
      </c>
      <c r="P5534" t="s">
        <v>27261</v>
      </c>
      <c r="Q5534" t="s">
        <v>11660</v>
      </c>
      <c r="R5534" t="s">
        <v>20413</v>
      </c>
      <c r="S5534" t="s">
        <v>20414</v>
      </c>
      <c r="T5534" t="s">
        <v>20415</v>
      </c>
      <c r="U5534" t="s">
        <v>27262</v>
      </c>
      <c r="W5534" t="str">
        <f>_xlfn.XLOOKUP(D5534,'All DP'!B:B,'All DP'!D:D,"Tidak")</f>
        <v>Masih</v>
      </c>
      <c r="X5534" t="str">
        <f t="shared" ref="X5534:X5597" si="88">IFERROR(IF(MOD(H5534,1)&lt;=TIME(15,0,0),"YA","TIDAK"),0)</f>
        <v>YA</v>
      </c>
    </row>
    <row r="5535" spans="1:24">
      <c r="A5535" s="52">
        <v>46267</v>
      </c>
      <c r="B5535" t="s">
        <v>848</v>
      </c>
      <c r="C5535" t="s">
        <v>1293</v>
      </c>
      <c r="D5535" t="s">
        <v>1292</v>
      </c>
      <c r="G5535"/>
      <c r="H5535" t="s">
        <v>27263</v>
      </c>
      <c r="K5535" t="s">
        <v>1292</v>
      </c>
      <c r="L5535" t="s">
        <v>1293</v>
      </c>
      <c r="P5535" t="s">
        <v>27263</v>
      </c>
      <c r="Q5535" t="s">
        <v>10181</v>
      </c>
      <c r="R5535" t="s">
        <v>21286</v>
      </c>
      <c r="S5535" t="s">
        <v>21287</v>
      </c>
      <c r="T5535" t="s">
        <v>21288</v>
      </c>
      <c r="U5535" t="s">
        <v>27264</v>
      </c>
      <c r="W5535" t="str">
        <f>_xlfn.XLOOKUP(D5535,'All DP'!B:B,'All DP'!D:D,"Tidak")</f>
        <v>Masih</v>
      </c>
      <c r="X5535" t="str">
        <f t="shared" si="88"/>
        <v>YA</v>
      </c>
    </row>
    <row r="5536" spans="1:24">
      <c r="A5536" s="52">
        <v>46267</v>
      </c>
      <c r="B5536" t="s">
        <v>30</v>
      </c>
      <c r="C5536" t="s">
        <v>212</v>
      </c>
      <c r="D5536" t="s">
        <v>211</v>
      </c>
      <c r="G5536"/>
      <c r="H5536" t="s">
        <v>27263</v>
      </c>
      <c r="K5536" t="s">
        <v>211</v>
      </c>
      <c r="L5536" t="s">
        <v>212</v>
      </c>
      <c r="P5536" t="s">
        <v>27263</v>
      </c>
      <c r="Q5536" t="s">
        <v>10259</v>
      </c>
      <c r="R5536" t="s">
        <v>21341</v>
      </c>
      <c r="S5536" t="s">
        <v>21342</v>
      </c>
      <c r="T5536" t="s">
        <v>21343</v>
      </c>
      <c r="U5536" t="s">
        <v>27266</v>
      </c>
      <c r="W5536" t="str">
        <f>_xlfn.XLOOKUP(D5536,'All DP'!B:B,'All DP'!D:D,"Tidak")</f>
        <v>Masih</v>
      </c>
      <c r="X5536" t="str">
        <f t="shared" si="88"/>
        <v>YA</v>
      </c>
    </row>
    <row r="5537" spans="1:24">
      <c r="A5537" s="52">
        <v>46267</v>
      </c>
      <c r="B5537" t="s">
        <v>565</v>
      </c>
      <c r="C5537" t="s">
        <v>3948</v>
      </c>
      <c r="D5537" t="s">
        <v>3948</v>
      </c>
      <c r="G5537"/>
      <c r="H5537" t="s">
        <v>27268</v>
      </c>
      <c r="K5537" t="s">
        <v>3948</v>
      </c>
      <c r="L5537" t="s">
        <v>3948</v>
      </c>
      <c r="P5537" t="s">
        <v>27268</v>
      </c>
      <c r="Q5537" t="s">
        <v>11660</v>
      </c>
      <c r="R5537" t="s">
        <v>20494</v>
      </c>
      <c r="S5537" t="s">
        <v>20495</v>
      </c>
      <c r="T5537" t="s">
        <v>20496</v>
      </c>
      <c r="U5537" t="s">
        <v>27269</v>
      </c>
      <c r="W5537" t="str">
        <f>_xlfn.XLOOKUP(D5537,'All DP'!B:B,'All DP'!D:D,"Tidak")</f>
        <v>Masih</v>
      </c>
      <c r="X5537" t="str">
        <f t="shared" si="88"/>
        <v>YA</v>
      </c>
    </row>
    <row r="5538" spans="1:24">
      <c r="A5538" s="52">
        <v>46267</v>
      </c>
      <c r="B5538" t="s">
        <v>766</v>
      </c>
      <c r="C5538" t="s">
        <v>2780</v>
      </c>
      <c r="D5538" t="s">
        <v>2779</v>
      </c>
      <c r="G5538"/>
      <c r="H5538" t="s">
        <v>27270</v>
      </c>
      <c r="K5538" t="s">
        <v>2779</v>
      </c>
      <c r="L5538" t="s">
        <v>2780</v>
      </c>
      <c r="P5538" t="s">
        <v>27270</v>
      </c>
      <c r="Q5538" t="s">
        <v>11133</v>
      </c>
      <c r="R5538" t="s">
        <v>19650</v>
      </c>
      <c r="S5538" t="s">
        <v>19651</v>
      </c>
      <c r="T5538" t="s">
        <v>19652</v>
      </c>
      <c r="U5538" t="s">
        <v>27271</v>
      </c>
      <c r="W5538" t="str">
        <f>_xlfn.XLOOKUP(D5538,'All DP'!B:B,'All DP'!D:D,"Tidak")</f>
        <v>Masih</v>
      </c>
      <c r="X5538" t="str">
        <f t="shared" si="88"/>
        <v>YA</v>
      </c>
    </row>
    <row r="5539" spans="1:24">
      <c r="A5539" s="52">
        <v>46267</v>
      </c>
      <c r="B5539" t="s">
        <v>565</v>
      </c>
      <c r="C5539" t="s">
        <v>5567</v>
      </c>
      <c r="D5539" t="s">
        <v>5566</v>
      </c>
      <c r="G5539"/>
      <c r="H5539" t="s">
        <v>27272</v>
      </c>
      <c r="K5539" t="s">
        <v>5566</v>
      </c>
      <c r="L5539" t="s">
        <v>5567</v>
      </c>
      <c r="P5539" t="s">
        <v>27272</v>
      </c>
      <c r="Q5539" t="s">
        <v>11660</v>
      </c>
      <c r="R5539" t="s">
        <v>21210</v>
      </c>
      <c r="S5539" t="s">
        <v>21211</v>
      </c>
      <c r="T5539" t="s">
        <v>21212</v>
      </c>
      <c r="U5539" t="s">
        <v>27273</v>
      </c>
      <c r="W5539" t="str">
        <f>_xlfn.XLOOKUP(D5539,'All DP'!B:B,'All DP'!D:D,"Tidak")</f>
        <v>Masih</v>
      </c>
      <c r="X5539" t="str">
        <f t="shared" si="88"/>
        <v>YA</v>
      </c>
    </row>
    <row r="5540" spans="1:24">
      <c r="A5540" s="52">
        <v>46267</v>
      </c>
      <c r="B5540" t="s">
        <v>565</v>
      </c>
      <c r="C5540" t="s">
        <v>4097</v>
      </c>
      <c r="D5540" t="s">
        <v>4096</v>
      </c>
      <c r="G5540"/>
      <c r="H5540" t="s">
        <v>27275</v>
      </c>
      <c r="K5540" t="s">
        <v>4096</v>
      </c>
      <c r="L5540" t="s">
        <v>4097</v>
      </c>
      <c r="P5540" t="s">
        <v>27275</v>
      </c>
      <c r="Q5540" t="s">
        <v>11660</v>
      </c>
      <c r="R5540" t="s">
        <v>20528</v>
      </c>
      <c r="S5540" t="s">
        <v>20529</v>
      </c>
      <c r="T5540" t="s">
        <v>20530</v>
      </c>
      <c r="U5540" t="s">
        <v>27276</v>
      </c>
      <c r="W5540" t="str">
        <f>_xlfn.XLOOKUP(D5540,'All DP'!B:B,'All DP'!D:D,"Tidak")</f>
        <v>Masih</v>
      </c>
      <c r="X5540" t="str">
        <f t="shared" si="88"/>
        <v>YA</v>
      </c>
    </row>
    <row r="5541" spans="1:24">
      <c r="A5541" s="52">
        <v>46267</v>
      </c>
      <c r="B5541" t="s">
        <v>30</v>
      </c>
      <c r="C5541" t="s">
        <v>44</v>
      </c>
      <c r="D5541" t="s">
        <v>43</v>
      </c>
      <c r="G5541"/>
      <c r="H5541" t="s">
        <v>27278</v>
      </c>
      <c r="K5541" t="s">
        <v>43</v>
      </c>
      <c r="L5541" t="s">
        <v>44</v>
      </c>
      <c r="P5541" t="s">
        <v>27278</v>
      </c>
      <c r="Q5541" t="s">
        <v>10259</v>
      </c>
      <c r="R5541" t="s">
        <v>20137</v>
      </c>
      <c r="S5541" t="s">
        <v>27279</v>
      </c>
      <c r="T5541" t="s">
        <v>27280</v>
      </c>
      <c r="U5541" t="s">
        <v>27281</v>
      </c>
      <c r="W5541" t="str">
        <f>_xlfn.XLOOKUP(D5541,'All DP'!B:B,'All DP'!D:D,"Tidak")</f>
        <v>Masih</v>
      </c>
      <c r="X5541" t="str">
        <f t="shared" si="88"/>
        <v>YA</v>
      </c>
    </row>
    <row r="5542" spans="1:24">
      <c r="A5542" s="52">
        <v>46267</v>
      </c>
      <c r="B5542" t="s">
        <v>766</v>
      </c>
      <c r="C5542" t="s">
        <v>1460</v>
      </c>
      <c r="D5542" t="s">
        <v>1459</v>
      </c>
      <c r="G5542"/>
      <c r="H5542" t="s">
        <v>27283</v>
      </c>
      <c r="K5542" t="s">
        <v>1459</v>
      </c>
      <c r="L5542" t="s">
        <v>1460</v>
      </c>
      <c r="P5542" t="s">
        <v>27283</v>
      </c>
      <c r="Q5542" t="s">
        <v>11133</v>
      </c>
      <c r="R5542" t="s">
        <v>21408</v>
      </c>
      <c r="S5542" t="s">
        <v>21409</v>
      </c>
      <c r="T5542" t="s">
        <v>21410</v>
      </c>
      <c r="U5542" t="s">
        <v>27284</v>
      </c>
      <c r="W5542" t="str">
        <f>_xlfn.XLOOKUP(D5542,'All DP'!B:B,'All DP'!D:D,"Tidak")</f>
        <v>Masih</v>
      </c>
      <c r="X5542" t="str">
        <f t="shared" si="88"/>
        <v>YA</v>
      </c>
    </row>
    <row r="5543" spans="1:24">
      <c r="A5543" s="52">
        <v>46267</v>
      </c>
      <c r="B5543" t="s">
        <v>410</v>
      </c>
      <c r="C5543" t="s">
        <v>3307</v>
      </c>
      <c r="D5543" t="s">
        <v>3306</v>
      </c>
      <c r="G5543"/>
      <c r="H5543" t="s">
        <v>27286</v>
      </c>
      <c r="K5543" t="s">
        <v>3306</v>
      </c>
      <c r="L5543" t="s">
        <v>3307</v>
      </c>
      <c r="P5543" t="s">
        <v>27286</v>
      </c>
      <c r="Q5543" t="s">
        <v>10410</v>
      </c>
      <c r="R5543" t="s">
        <v>21030</v>
      </c>
      <c r="S5543" t="s">
        <v>21031</v>
      </c>
      <c r="T5543" t="s">
        <v>21032</v>
      </c>
      <c r="U5543" t="s">
        <v>27287</v>
      </c>
      <c r="W5543" t="str">
        <f>_xlfn.XLOOKUP(D5543,'All DP'!B:B,'All DP'!D:D,"Tidak")</f>
        <v>Masih</v>
      </c>
      <c r="X5543" t="str">
        <f t="shared" si="88"/>
        <v>YA</v>
      </c>
    </row>
    <row r="5544" spans="1:24">
      <c r="A5544" s="52">
        <v>46267</v>
      </c>
      <c r="B5544" t="s">
        <v>853</v>
      </c>
      <c r="C5544" t="s">
        <v>3647</v>
      </c>
      <c r="D5544" t="s">
        <v>3646</v>
      </c>
      <c r="G5544"/>
      <c r="H5544" t="s">
        <v>27292</v>
      </c>
      <c r="K5544" t="s">
        <v>3646</v>
      </c>
      <c r="L5544" t="s">
        <v>3647</v>
      </c>
      <c r="P5544" t="s">
        <v>27292</v>
      </c>
      <c r="Q5544" t="s">
        <v>11862</v>
      </c>
      <c r="R5544" t="s">
        <v>20442</v>
      </c>
      <c r="S5544" t="s">
        <v>20443</v>
      </c>
      <c r="T5544" t="s">
        <v>20444</v>
      </c>
      <c r="U5544" t="s">
        <v>27293</v>
      </c>
      <c r="W5544" t="str">
        <f>_xlfn.XLOOKUP(D5544,'All DP'!B:B,'All DP'!D:D,"Tidak")</f>
        <v>Masih</v>
      </c>
      <c r="X5544" t="str">
        <f t="shared" si="88"/>
        <v>YA</v>
      </c>
    </row>
    <row r="5545" spans="1:24">
      <c r="A5545" s="52">
        <v>46267</v>
      </c>
      <c r="B5545" t="s">
        <v>565</v>
      </c>
      <c r="C5545" t="s">
        <v>2294</v>
      </c>
      <c r="D5545" t="s">
        <v>2293</v>
      </c>
      <c r="G5545"/>
      <c r="H5545" t="s">
        <v>27294</v>
      </c>
      <c r="K5545" t="s">
        <v>2293</v>
      </c>
      <c r="L5545" t="s">
        <v>2294</v>
      </c>
      <c r="P5545" t="s">
        <v>27294</v>
      </c>
      <c r="Q5545" t="s">
        <v>11660</v>
      </c>
      <c r="R5545" t="s">
        <v>27295</v>
      </c>
      <c r="S5545" t="s">
        <v>27296</v>
      </c>
      <c r="T5545" t="s">
        <v>27297</v>
      </c>
      <c r="U5545" t="s">
        <v>27298</v>
      </c>
      <c r="W5545" t="str">
        <f>_xlfn.XLOOKUP(D5545,'All DP'!B:B,'All DP'!D:D,"Tidak")</f>
        <v>Masih</v>
      </c>
      <c r="X5545" t="str">
        <f t="shared" si="88"/>
        <v>YA</v>
      </c>
    </row>
    <row r="5546" spans="1:24">
      <c r="A5546" s="52">
        <v>46267</v>
      </c>
      <c r="B5546" t="s">
        <v>30</v>
      </c>
      <c r="C5546" t="s">
        <v>291</v>
      </c>
      <c r="D5546" t="s">
        <v>290</v>
      </c>
      <c r="G5546"/>
      <c r="H5546" t="s">
        <v>27300</v>
      </c>
      <c r="K5546" t="s">
        <v>290</v>
      </c>
      <c r="L5546" t="s">
        <v>291</v>
      </c>
      <c r="P5546" t="s">
        <v>27300</v>
      </c>
      <c r="Q5546" t="s">
        <v>10259</v>
      </c>
      <c r="R5546" t="s">
        <v>21595</v>
      </c>
      <c r="S5546" t="s">
        <v>21596</v>
      </c>
      <c r="T5546" t="s">
        <v>21597</v>
      </c>
      <c r="U5546" t="s">
        <v>27301</v>
      </c>
      <c r="W5546" t="str">
        <f>_xlfn.XLOOKUP(D5546,'All DP'!B:B,'All DP'!D:D,"Tidak")</f>
        <v>Masih</v>
      </c>
      <c r="X5546" t="str">
        <f t="shared" si="88"/>
        <v>YA</v>
      </c>
    </row>
    <row r="5547" spans="1:24">
      <c r="A5547" s="52">
        <v>46267</v>
      </c>
      <c r="B5547" t="s">
        <v>30</v>
      </c>
      <c r="C5547" t="s">
        <v>224</v>
      </c>
      <c r="D5547" t="s">
        <v>223</v>
      </c>
      <c r="G5547"/>
      <c r="H5547" t="s">
        <v>27303</v>
      </c>
      <c r="K5547" t="s">
        <v>223</v>
      </c>
      <c r="L5547" t="s">
        <v>224</v>
      </c>
      <c r="P5547" t="s">
        <v>27303</v>
      </c>
      <c r="Q5547" t="s">
        <v>10259</v>
      </c>
      <c r="R5547" t="s">
        <v>21221</v>
      </c>
      <c r="S5547" t="s">
        <v>27304</v>
      </c>
      <c r="T5547" t="s">
        <v>27305</v>
      </c>
      <c r="U5547" t="s">
        <v>27306</v>
      </c>
      <c r="W5547" t="str">
        <f>_xlfn.XLOOKUP(D5547,'All DP'!B:B,'All DP'!D:D,"Tidak")</f>
        <v>Masih</v>
      </c>
      <c r="X5547" t="str">
        <f t="shared" si="88"/>
        <v>YA</v>
      </c>
    </row>
    <row r="5548" spans="1:24">
      <c r="A5548" s="52">
        <v>46267</v>
      </c>
      <c r="B5548" t="s">
        <v>565</v>
      </c>
      <c r="C5548" t="s">
        <v>4275</v>
      </c>
      <c r="D5548" t="s">
        <v>4274</v>
      </c>
      <c r="G5548"/>
      <c r="H5548" t="s">
        <v>27308</v>
      </c>
      <c r="K5548" t="s">
        <v>4274</v>
      </c>
      <c r="L5548" t="s">
        <v>4275</v>
      </c>
      <c r="P5548" t="s">
        <v>27308</v>
      </c>
      <c r="Q5548" t="s">
        <v>11660</v>
      </c>
      <c r="R5548" t="s">
        <v>21292</v>
      </c>
      <c r="S5548" t="s">
        <v>21293</v>
      </c>
      <c r="T5548" t="s">
        <v>21294</v>
      </c>
      <c r="U5548" t="s">
        <v>27309</v>
      </c>
      <c r="W5548" t="str">
        <f>_xlfn.XLOOKUP(D5548,'All DP'!B:B,'All DP'!D:D,"Tidak")</f>
        <v>Masih</v>
      </c>
      <c r="X5548" t="str">
        <f t="shared" si="88"/>
        <v>YA</v>
      </c>
    </row>
    <row r="5549" spans="1:24">
      <c r="A5549" s="52">
        <v>46267</v>
      </c>
      <c r="B5549" t="s">
        <v>766</v>
      </c>
      <c r="C5549" t="s">
        <v>2846</v>
      </c>
      <c r="D5549" t="s">
        <v>2845</v>
      </c>
      <c r="G5549"/>
      <c r="H5549" t="s">
        <v>27311</v>
      </c>
      <c r="K5549" t="s">
        <v>2845</v>
      </c>
      <c r="L5549" t="s">
        <v>2846</v>
      </c>
      <c r="P5549" t="s">
        <v>27311</v>
      </c>
      <c r="Q5549" t="s">
        <v>11133</v>
      </c>
      <c r="R5549" t="s">
        <v>21668</v>
      </c>
      <c r="S5549" t="s">
        <v>21669</v>
      </c>
      <c r="T5549" t="s">
        <v>21670</v>
      </c>
      <c r="U5549" t="s">
        <v>27312</v>
      </c>
      <c r="W5549" t="str">
        <f>_xlfn.XLOOKUP(D5549,'All DP'!B:B,'All DP'!D:D,"Tidak")</f>
        <v>Masih</v>
      </c>
      <c r="X5549" t="str">
        <f t="shared" si="88"/>
        <v>YA</v>
      </c>
    </row>
    <row r="5550" spans="1:24">
      <c r="A5550" s="52">
        <v>46267</v>
      </c>
      <c r="B5550" t="s">
        <v>565</v>
      </c>
      <c r="C5550" t="s">
        <v>4299</v>
      </c>
      <c r="D5550" t="s">
        <v>4298</v>
      </c>
      <c r="G5550"/>
      <c r="H5550" t="s">
        <v>27316</v>
      </c>
      <c r="K5550" t="s">
        <v>4298</v>
      </c>
      <c r="L5550" t="s">
        <v>4299</v>
      </c>
      <c r="P5550" t="s">
        <v>27316</v>
      </c>
      <c r="Q5550" t="s">
        <v>11660</v>
      </c>
      <c r="R5550" t="s">
        <v>21484</v>
      </c>
      <c r="S5550" t="s">
        <v>21485</v>
      </c>
      <c r="T5550" t="s">
        <v>21486</v>
      </c>
      <c r="U5550" t="s">
        <v>27317</v>
      </c>
      <c r="W5550" t="str">
        <f>_xlfn.XLOOKUP(D5550,'All DP'!B:B,'All DP'!D:D,"Tidak")</f>
        <v>Masih</v>
      </c>
      <c r="X5550" t="str">
        <f t="shared" si="88"/>
        <v>YA</v>
      </c>
    </row>
    <row r="5551" spans="1:24">
      <c r="A5551" s="52">
        <v>46267</v>
      </c>
      <c r="B5551" t="s">
        <v>565</v>
      </c>
      <c r="C5551" t="s">
        <v>2218</v>
      </c>
      <c r="D5551" t="s">
        <v>2217</v>
      </c>
      <c r="G5551"/>
      <c r="H5551" t="s">
        <v>27318</v>
      </c>
      <c r="K5551" t="s">
        <v>2217</v>
      </c>
      <c r="L5551" t="s">
        <v>2218</v>
      </c>
      <c r="P5551" t="s">
        <v>27318</v>
      </c>
      <c r="Q5551" t="s">
        <v>11660</v>
      </c>
      <c r="R5551" t="s">
        <v>21199</v>
      </c>
      <c r="S5551" t="s">
        <v>21200</v>
      </c>
      <c r="T5551" t="s">
        <v>21201</v>
      </c>
      <c r="U5551" t="s">
        <v>27319</v>
      </c>
      <c r="W5551" t="str">
        <f>_xlfn.XLOOKUP(D5551,'All DP'!B:B,'All DP'!D:D,"Tidak")</f>
        <v>Masih</v>
      </c>
      <c r="X5551" t="str">
        <f t="shared" si="88"/>
        <v>YA</v>
      </c>
    </row>
    <row r="5552" spans="1:24">
      <c r="A5552" s="52">
        <v>46267</v>
      </c>
      <c r="B5552" t="s">
        <v>853</v>
      </c>
      <c r="C5552" t="s">
        <v>5577</v>
      </c>
      <c r="D5552" t="s">
        <v>5576</v>
      </c>
      <c r="G5552"/>
      <c r="H5552" t="s">
        <v>27320</v>
      </c>
      <c r="K5552" t="s">
        <v>5576</v>
      </c>
      <c r="L5552" t="s">
        <v>5577</v>
      </c>
      <c r="P5552" t="s">
        <v>27320</v>
      </c>
      <c r="Q5552" t="s">
        <v>11862</v>
      </c>
      <c r="R5552" t="s">
        <v>18014</v>
      </c>
      <c r="S5552" t="s">
        <v>18015</v>
      </c>
      <c r="T5552" t="s">
        <v>18016</v>
      </c>
      <c r="U5552" t="s">
        <v>27321</v>
      </c>
      <c r="W5552" t="str">
        <f>_xlfn.XLOOKUP(D5552,'All DP'!B:B,'All DP'!D:D,"Tidak")</f>
        <v>Masih</v>
      </c>
      <c r="X5552" t="str">
        <f t="shared" si="88"/>
        <v>YA</v>
      </c>
    </row>
    <row r="5553" spans="1:24">
      <c r="A5553" s="52">
        <v>46267</v>
      </c>
      <c r="B5553" t="s">
        <v>766</v>
      </c>
      <c r="C5553" t="s">
        <v>946</v>
      </c>
      <c r="D5553" t="s">
        <v>945</v>
      </c>
      <c r="G5553"/>
      <c r="H5553" t="s">
        <v>27323</v>
      </c>
      <c r="K5553" t="s">
        <v>945</v>
      </c>
      <c r="L5553" t="s">
        <v>946</v>
      </c>
      <c r="P5553" t="s">
        <v>27323</v>
      </c>
      <c r="Q5553" t="s">
        <v>11133</v>
      </c>
      <c r="R5553" t="s">
        <v>21622</v>
      </c>
      <c r="S5553" t="s">
        <v>21623</v>
      </c>
      <c r="T5553" t="s">
        <v>21624</v>
      </c>
      <c r="U5553" t="s">
        <v>27324</v>
      </c>
      <c r="W5553" t="str">
        <f>_xlfn.XLOOKUP(D5553,'All DP'!B:B,'All DP'!D:D,"Tidak")</f>
        <v>Masih</v>
      </c>
      <c r="X5553" t="str">
        <f t="shared" si="88"/>
        <v>YA</v>
      </c>
    </row>
    <row r="5554" spans="1:24">
      <c r="A5554" s="52">
        <v>46267</v>
      </c>
      <c r="B5554" t="s">
        <v>30</v>
      </c>
      <c r="C5554" t="s">
        <v>162</v>
      </c>
      <c r="D5554" t="s">
        <v>161</v>
      </c>
      <c r="G5554"/>
      <c r="H5554" t="s">
        <v>27326</v>
      </c>
      <c r="K5554" t="s">
        <v>161</v>
      </c>
      <c r="L5554" t="s">
        <v>162</v>
      </c>
      <c r="P5554" t="s">
        <v>27326</v>
      </c>
      <c r="Q5554" t="s">
        <v>10259</v>
      </c>
      <c r="R5554" t="s">
        <v>20851</v>
      </c>
      <c r="S5554" t="s">
        <v>20852</v>
      </c>
      <c r="T5554" t="s">
        <v>20853</v>
      </c>
      <c r="U5554" t="s">
        <v>27327</v>
      </c>
      <c r="W5554" t="str">
        <f>_xlfn.XLOOKUP(D5554,'All DP'!B:B,'All DP'!D:D,"Tidak")</f>
        <v>Masih</v>
      </c>
      <c r="X5554" t="str">
        <f t="shared" si="88"/>
        <v>YA</v>
      </c>
    </row>
    <row r="5555" spans="1:24">
      <c r="A5555" s="52">
        <v>46267</v>
      </c>
      <c r="B5555" t="s">
        <v>766</v>
      </c>
      <c r="C5555" t="s">
        <v>2864</v>
      </c>
      <c r="D5555" t="s">
        <v>2863</v>
      </c>
      <c r="G5555"/>
      <c r="H5555" t="s">
        <v>27328</v>
      </c>
      <c r="K5555" t="s">
        <v>2863</v>
      </c>
      <c r="L5555" t="s">
        <v>2864</v>
      </c>
      <c r="P5555" t="s">
        <v>27328</v>
      </c>
      <c r="Q5555" t="s">
        <v>11133</v>
      </c>
      <c r="R5555" t="s">
        <v>21462</v>
      </c>
      <c r="S5555" t="s">
        <v>21463</v>
      </c>
      <c r="T5555" t="s">
        <v>21464</v>
      </c>
      <c r="U5555" t="s">
        <v>27329</v>
      </c>
      <c r="W5555" t="str">
        <f>_xlfn.XLOOKUP(D5555,'All DP'!B:B,'All DP'!D:D,"Tidak")</f>
        <v>Masih</v>
      </c>
      <c r="X5555" t="str">
        <f t="shared" si="88"/>
        <v>YA</v>
      </c>
    </row>
    <row r="5556" spans="1:24">
      <c r="A5556" s="52">
        <v>46267</v>
      </c>
      <c r="B5556" t="s">
        <v>30</v>
      </c>
      <c r="C5556" t="s">
        <v>46</v>
      </c>
      <c r="D5556" t="s">
        <v>45</v>
      </c>
      <c r="G5556"/>
      <c r="H5556" t="s">
        <v>27331</v>
      </c>
      <c r="K5556" t="s">
        <v>45</v>
      </c>
      <c r="L5556" t="s">
        <v>46</v>
      </c>
      <c r="P5556" t="s">
        <v>27331</v>
      </c>
      <c r="Q5556" t="s">
        <v>10259</v>
      </c>
      <c r="R5556" t="s">
        <v>20894</v>
      </c>
      <c r="S5556" t="s">
        <v>20895</v>
      </c>
      <c r="T5556" t="s">
        <v>20896</v>
      </c>
      <c r="U5556" t="s">
        <v>27332</v>
      </c>
      <c r="W5556" t="str">
        <f>_xlfn.XLOOKUP(D5556,'All DP'!B:B,'All DP'!D:D,"Tidak")</f>
        <v>Masih</v>
      </c>
      <c r="X5556" t="str">
        <f t="shared" si="88"/>
        <v>YA</v>
      </c>
    </row>
    <row r="5557" spans="1:24">
      <c r="A5557" s="52">
        <v>46267</v>
      </c>
      <c r="B5557" t="s">
        <v>565</v>
      </c>
      <c r="C5557" t="s">
        <v>4103</v>
      </c>
      <c r="D5557" t="s">
        <v>4102</v>
      </c>
      <c r="G5557"/>
      <c r="H5557" t="s">
        <v>27331</v>
      </c>
      <c r="K5557" t="s">
        <v>4102</v>
      </c>
      <c r="L5557" t="s">
        <v>4103</v>
      </c>
      <c r="P5557" t="s">
        <v>27331</v>
      </c>
      <c r="Q5557" t="s">
        <v>11660</v>
      </c>
      <c r="R5557" t="s">
        <v>21425</v>
      </c>
      <c r="S5557" t="s">
        <v>21426</v>
      </c>
      <c r="T5557" t="s">
        <v>21371</v>
      </c>
      <c r="U5557" t="s">
        <v>27333</v>
      </c>
      <c r="W5557" t="str">
        <f>_xlfn.XLOOKUP(D5557,'All DP'!B:B,'All DP'!D:D,"Tidak")</f>
        <v>Masih</v>
      </c>
      <c r="X5557" t="str">
        <f t="shared" si="88"/>
        <v>YA</v>
      </c>
    </row>
    <row r="5558" spans="1:24">
      <c r="A5558" s="52">
        <v>46267</v>
      </c>
      <c r="B5558" t="s">
        <v>565</v>
      </c>
      <c r="C5558" t="s">
        <v>3854</v>
      </c>
      <c r="D5558" t="s">
        <v>3853</v>
      </c>
      <c r="G5558"/>
      <c r="H5558" t="s">
        <v>27335</v>
      </c>
      <c r="K5558" t="s">
        <v>3853</v>
      </c>
      <c r="L5558" t="s">
        <v>3854</v>
      </c>
      <c r="P5558" t="s">
        <v>27335</v>
      </c>
      <c r="Q5558" t="s">
        <v>11660</v>
      </c>
      <c r="R5558" t="s">
        <v>21271</v>
      </c>
      <c r="S5558" t="s">
        <v>21272</v>
      </c>
      <c r="T5558" t="s">
        <v>21273</v>
      </c>
      <c r="U5558" t="s">
        <v>27336</v>
      </c>
      <c r="W5558" t="str">
        <f>_xlfn.XLOOKUP(D5558,'All DP'!B:B,'All DP'!D:D,"Tidak")</f>
        <v>Masih</v>
      </c>
      <c r="X5558" t="str">
        <f t="shared" si="88"/>
        <v>YA</v>
      </c>
    </row>
    <row r="5559" spans="1:24">
      <c r="A5559" s="52">
        <v>46267</v>
      </c>
      <c r="B5559" t="s">
        <v>565</v>
      </c>
      <c r="C5559" t="s">
        <v>2122</v>
      </c>
      <c r="D5559" t="s">
        <v>2121</v>
      </c>
      <c r="G5559"/>
      <c r="H5559" t="s">
        <v>27337</v>
      </c>
      <c r="K5559" t="s">
        <v>2121</v>
      </c>
      <c r="L5559" t="s">
        <v>2122</v>
      </c>
      <c r="P5559" t="s">
        <v>27337</v>
      </c>
      <c r="Q5559" t="s">
        <v>11660</v>
      </c>
      <c r="R5559" t="s">
        <v>16748</v>
      </c>
      <c r="S5559" t="s">
        <v>16749</v>
      </c>
      <c r="T5559" t="s">
        <v>16750</v>
      </c>
      <c r="U5559" t="s">
        <v>27338</v>
      </c>
      <c r="W5559" t="str">
        <f>_xlfn.XLOOKUP(D5559,'All DP'!B:B,'All DP'!D:D,"Tidak")</f>
        <v>Masih</v>
      </c>
      <c r="X5559" t="str">
        <f t="shared" si="88"/>
        <v>YA</v>
      </c>
    </row>
    <row r="5560" spans="1:24">
      <c r="A5560" s="52">
        <v>46267</v>
      </c>
      <c r="B5560" t="s">
        <v>565</v>
      </c>
      <c r="C5560" t="s">
        <v>2300</v>
      </c>
      <c r="D5560" t="s">
        <v>2299</v>
      </c>
      <c r="G5560"/>
      <c r="H5560" t="s">
        <v>27339</v>
      </c>
      <c r="K5560" t="s">
        <v>2299</v>
      </c>
      <c r="L5560" t="s">
        <v>2300</v>
      </c>
      <c r="P5560" t="s">
        <v>27339</v>
      </c>
      <c r="Q5560" t="s">
        <v>11660</v>
      </c>
      <c r="R5560" t="s">
        <v>21142</v>
      </c>
      <c r="S5560" t="s">
        <v>21143</v>
      </c>
      <c r="T5560" t="s">
        <v>21144</v>
      </c>
      <c r="U5560" t="s">
        <v>27340</v>
      </c>
      <c r="W5560" t="str">
        <f>_xlfn.XLOOKUP(D5560,'All DP'!B:B,'All DP'!D:D,"Tidak")</f>
        <v>Masih</v>
      </c>
      <c r="X5560" t="str">
        <f t="shared" si="88"/>
        <v>YA</v>
      </c>
    </row>
    <row r="5561" spans="1:24">
      <c r="A5561" s="52">
        <v>46267</v>
      </c>
      <c r="B5561" t="s">
        <v>848</v>
      </c>
      <c r="C5561" t="s">
        <v>5860</v>
      </c>
      <c r="D5561" t="s">
        <v>5859</v>
      </c>
      <c r="G5561"/>
      <c r="H5561" t="s">
        <v>27341</v>
      </c>
      <c r="K5561" t="s">
        <v>5859</v>
      </c>
      <c r="L5561" t="s">
        <v>5860</v>
      </c>
      <c r="P5561" t="s">
        <v>27341</v>
      </c>
      <c r="Q5561" t="s">
        <v>10181</v>
      </c>
      <c r="R5561" t="s">
        <v>21380</v>
      </c>
      <c r="S5561" t="s">
        <v>21381</v>
      </c>
      <c r="T5561" t="s">
        <v>21382</v>
      </c>
      <c r="U5561" t="s">
        <v>27342</v>
      </c>
      <c r="W5561" t="str">
        <f>_xlfn.XLOOKUP(D5561,'All DP'!B:B,'All DP'!D:D,"Tidak")</f>
        <v>Masih</v>
      </c>
      <c r="X5561" t="str">
        <f t="shared" si="88"/>
        <v>YA</v>
      </c>
    </row>
    <row r="5562" spans="1:24">
      <c r="A5562" s="52">
        <v>46267</v>
      </c>
      <c r="B5562" t="s">
        <v>848</v>
      </c>
      <c r="C5562" t="s">
        <v>6264</v>
      </c>
      <c r="D5562" t="s">
        <v>6263</v>
      </c>
      <c r="G5562"/>
      <c r="H5562" t="s">
        <v>27346</v>
      </c>
      <c r="K5562" t="s">
        <v>6263</v>
      </c>
      <c r="L5562" t="s">
        <v>6264</v>
      </c>
      <c r="P5562" t="s">
        <v>27346</v>
      </c>
      <c r="Q5562" t="s">
        <v>10181</v>
      </c>
      <c r="R5562" t="s">
        <v>21430</v>
      </c>
      <c r="S5562" t="s">
        <v>21431</v>
      </c>
      <c r="T5562" t="s">
        <v>21432</v>
      </c>
      <c r="U5562" t="s">
        <v>27347</v>
      </c>
      <c r="W5562" t="str">
        <f>_xlfn.XLOOKUP(D5562,'All DP'!B:B,'All DP'!D:D,"Tidak")</f>
        <v>Masih</v>
      </c>
      <c r="X5562" t="str">
        <f t="shared" si="88"/>
        <v>YA</v>
      </c>
    </row>
    <row r="5563" spans="1:24">
      <c r="A5563" s="52">
        <v>46267</v>
      </c>
      <c r="B5563" t="s">
        <v>30</v>
      </c>
      <c r="C5563" t="s">
        <v>299</v>
      </c>
      <c r="D5563" t="s">
        <v>298</v>
      </c>
      <c r="G5563"/>
      <c r="H5563" t="s">
        <v>27349</v>
      </c>
      <c r="K5563" t="s">
        <v>298</v>
      </c>
      <c r="L5563" t="s">
        <v>299</v>
      </c>
      <c r="P5563" t="s">
        <v>27349</v>
      </c>
      <c r="Q5563" t="s">
        <v>10259</v>
      </c>
      <c r="R5563" t="s">
        <v>21136</v>
      </c>
      <c r="S5563" t="s">
        <v>21137</v>
      </c>
      <c r="T5563" t="s">
        <v>21138</v>
      </c>
      <c r="U5563" t="s">
        <v>27350</v>
      </c>
      <c r="W5563" t="str">
        <f>_xlfn.XLOOKUP(D5563,'All DP'!B:B,'All DP'!D:D,"Tidak")</f>
        <v>Masih</v>
      </c>
      <c r="X5563" t="str">
        <f t="shared" si="88"/>
        <v>YA</v>
      </c>
    </row>
    <row r="5564" spans="1:24">
      <c r="A5564" s="52">
        <v>46267</v>
      </c>
      <c r="B5564" t="s">
        <v>766</v>
      </c>
      <c r="C5564" t="s">
        <v>2842</v>
      </c>
      <c r="D5564" t="s">
        <v>2841</v>
      </c>
      <c r="G5564"/>
      <c r="H5564" t="s">
        <v>27354</v>
      </c>
      <c r="K5564" t="s">
        <v>2841</v>
      </c>
      <c r="L5564" t="s">
        <v>2842</v>
      </c>
      <c r="P5564" t="s">
        <v>27354</v>
      </c>
      <c r="Q5564" t="s">
        <v>11133</v>
      </c>
      <c r="R5564" t="s">
        <v>21539</v>
      </c>
      <c r="S5564" t="s">
        <v>21540</v>
      </c>
      <c r="T5564" t="s">
        <v>21541</v>
      </c>
      <c r="U5564" t="s">
        <v>27355</v>
      </c>
      <c r="W5564" t="str">
        <f>_xlfn.XLOOKUP(D5564,'All DP'!B:B,'All DP'!D:D,"Tidak")</f>
        <v>Masih</v>
      </c>
      <c r="X5564" t="str">
        <f t="shared" si="88"/>
        <v>YA</v>
      </c>
    </row>
    <row r="5565" spans="1:24">
      <c r="A5565" s="52">
        <v>46267</v>
      </c>
      <c r="B5565" t="s">
        <v>30</v>
      </c>
      <c r="C5565" t="s">
        <v>496</v>
      </c>
      <c r="D5565" t="s">
        <v>495</v>
      </c>
      <c r="G5565"/>
      <c r="H5565" t="s">
        <v>27357</v>
      </c>
      <c r="K5565" t="s">
        <v>495</v>
      </c>
      <c r="L5565" t="s">
        <v>496</v>
      </c>
      <c r="P5565" t="s">
        <v>27357</v>
      </c>
      <c r="Q5565" t="s">
        <v>10259</v>
      </c>
      <c r="R5565" t="s">
        <v>20927</v>
      </c>
      <c r="S5565" t="s">
        <v>20928</v>
      </c>
      <c r="T5565" t="s">
        <v>20929</v>
      </c>
      <c r="U5565" t="s">
        <v>27358</v>
      </c>
      <c r="W5565" t="str">
        <f>_xlfn.XLOOKUP(D5565,'All DP'!B:B,'All DP'!D:D,"Tidak")</f>
        <v>Masih</v>
      </c>
      <c r="X5565" t="str">
        <f t="shared" si="88"/>
        <v>YA</v>
      </c>
    </row>
    <row r="5566" spans="1:24">
      <c r="A5566" s="52">
        <v>46267</v>
      </c>
      <c r="B5566" t="s">
        <v>229</v>
      </c>
      <c r="C5566" t="s">
        <v>2191</v>
      </c>
      <c r="D5566" t="s">
        <v>2190</v>
      </c>
      <c r="G5566"/>
      <c r="H5566" t="s">
        <v>27362</v>
      </c>
      <c r="K5566" t="s">
        <v>2190</v>
      </c>
      <c r="L5566" t="s">
        <v>2191</v>
      </c>
      <c r="P5566" t="s">
        <v>27362</v>
      </c>
      <c r="Q5566" t="s">
        <v>10199</v>
      </c>
      <c r="R5566" t="s">
        <v>21353</v>
      </c>
      <c r="S5566" t="s">
        <v>21354</v>
      </c>
      <c r="T5566" t="s">
        <v>20880</v>
      </c>
      <c r="U5566" t="s">
        <v>27363</v>
      </c>
      <c r="W5566" t="str">
        <f>_xlfn.XLOOKUP(D5566,'All DP'!B:B,'All DP'!D:D,"Tidak")</f>
        <v>Masih</v>
      </c>
      <c r="X5566" t="str">
        <f t="shared" si="88"/>
        <v>YA</v>
      </c>
    </row>
    <row r="5567" spans="1:24">
      <c r="A5567" s="52">
        <v>46267</v>
      </c>
      <c r="B5567" t="s">
        <v>565</v>
      </c>
      <c r="C5567" t="s">
        <v>2138</v>
      </c>
      <c r="D5567" t="s">
        <v>2137</v>
      </c>
      <c r="G5567"/>
      <c r="H5567" t="s">
        <v>27364</v>
      </c>
      <c r="K5567" t="s">
        <v>2137</v>
      </c>
      <c r="L5567" t="s">
        <v>2138</v>
      </c>
      <c r="P5567" t="s">
        <v>27364</v>
      </c>
      <c r="Q5567" t="s">
        <v>11660</v>
      </c>
      <c r="R5567" t="s">
        <v>21244</v>
      </c>
      <c r="S5567" t="s">
        <v>21245</v>
      </c>
      <c r="T5567" t="s">
        <v>21246</v>
      </c>
      <c r="U5567" t="s">
        <v>27365</v>
      </c>
      <c r="W5567" t="str">
        <f>_xlfn.XLOOKUP(D5567,'All DP'!B:B,'All DP'!D:D,"Tidak")</f>
        <v>Masih</v>
      </c>
      <c r="X5567" t="str">
        <f t="shared" si="88"/>
        <v>YA</v>
      </c>
    </row>
    <row r="5568" spans="1:24">
      <c r="A5568" s="52">
        <v>46267</v>
      </c>
      <c r="B5568" t="s">
        <v>30</v>
      </c>
      <c r="C5568" t="s">
        <v>305</v>
      </c>
      <c r="D5568" t="s">
        <v>304</v>
      </c>
      <c r="G5568"/>
      <c r="H5568" t="s">
        <v>27366</v>
      </c>
      <c r="K5568" t="s">
        <v>304</v>
      </c>
      <c r="L5568" t="s">
        <v>305</v>
      </c>
      <c r="P5568" t="s">
        <v>27366</v>
      </c>
      <c r="Q5568" t="s">
        <v>10259</v>
      </c>
      <c r="R5568" t="s">
        <v>21363</v>
      </c>
      <c r="S5568" t="s">
        <v>21364</v>
      </c>
      <c r="T5568" t="s">
        <v>21365</v>
      </c>
      <c r="U5568" t="s">
        <v>27367</v>
      </c>
      <c r="W5568" t="str">
        <f>_xlfn.XLOOKUP(D5568,'All DP'!B:B,'All DP'!D:D,"Tidak")</f>
        <v>Masih</v>
      </c>
      <c r="X5568" t="str">
        <f t="shared" si="88"/>
        <v>YA</v>
      </c>
    </row>
    <row r="5569" spans="1:24">
      <c r="A5569" s="52">
        <v>46267</v>
      </c>
      <c r="B5569" t="s">
        <v>565</v>
      </c>
      <c r="C5569" t="s">
        <v>2248</v>
      </c>
      <c r="D5569" t="s">
        <v>2247</v>
      </c>
      <c r="G5569"/>
      <c r="H5569" t="s">
        <v>27369</v>
      </c>
      <c r="K5569" t="s">
        <v>2247</v>
      </c>
      <c r="L5569" t="s">
        <v>2248</v>
      </c>
      <c r="P5569" t="s">
        <v>27369</v>
      </c>
      <c r="Q5569" t="s">
        <v>11660</v>
      </c>
      <c r="R5569" t="s">
        <v>21089</v>
      </c>
      <c r="S5569" t="s">
        <v>21090</v>
      </c>
      <c r="T5569" t="s">
        <v>21091</v>
      </c>
      <c r="U5569" t="s">
        <v>27370</v>
      </c>
      <c r="W5569" t="str">
        <f>_xlfn.XLOOKUP(D5569,'All DP'!B:B,'All DP'!D:D,"Tidak")</f>
        <v>Masih</v>
      </c>
      <c r="X5569" t="str">
        <f t="shared" si="88"/>
        <v>YA</v>
      </c>
    </row>
    <row r="5570" spans="1:24">
      <c r="A5570" s="52">
        <v>46267</v>
      </c>
      <c r="B5570" t="s">
        <v>565</v>
      </c>
      <c r="C5570" t="s">
        <v>2216</v>
      </c>
      <c r="D5570" t="s">
        <v>2215</v>
      </c>
      <c r="G5570"/>
      <c r="H5570" t="s">
        <v>27372</v>
      </c>
      <c r="K5570" t="s">
        <v>2215</v>
      </c>
      <c r="L5570" t="s">
        <v>2216</v>
      </c>
      <c r="P5570" t="s">
        <v>27372</v>
      </c>
      <c r="Q5570" t="s">
        <v>11660</v>
      </c>
      <c r="R5570" t="s">
        <v>21717</v>
      </c>
      <c r="S5570" t="s">
        <v>21718</v>
      </c>
      <c r="T5570" t="s">
        <v>6718</v>
      </c>
      <c r="U5570" t="s">
        <v>27373</v>
      </c>
      <c r="W5570" t="str">
        <f>_xlfn.XLOOKUP(D5570,'All DP'!B:B,'All DP'!D:D,"Tidak")</f>
        <v>Masih</v>
      </c>
      <c r="X5570" t="str">
        <f t="shared" si="88"/>
        <v>YA</v>
      </c>
    </row>
    <row r="5571" spans="1:24">
      <c r="A5571" s="52">
        <v>46267</v>
      </c>
      <c r="B5571" t="s">
        <v>30</v>
      </c>
      <c r="C5571" t="s">
        <v>494</v>
      </c>
      <c r="D5571" t="s">
        <v>493</v>
      </c>
      <c r="G5571"/>
      <c r="H5571" t="s">
        <v>27375</v>
      </c>
      <c r="K5571" t="s">
        <v>493</v>
      </c>
      <c r="L5571" t="s">
        <v>494</v>
      </c>
      <c r="P5571" t="s">
        <v>27375</v>
      </c>
      <c r="Q5571" t="s">
        <v>10259</v>
      </c>
      <c r="R5571" t="s">
        <v>21259</v>
      </c>
      <c r="S5571" t="s">
        <v>21260</v>
      </c>
      <c r="T5571" t="s">
        <v>21261</v>
      </c>
      <c r="U5571" t="s">
        <v>27376</v>
      </c>
      <c r="W5571" t="str">
        <f>_xlfn.XLOOKUP(D5571,'All DP'!B:B,'All DP'!D:D,"Tidak")</f>
        <v>Masih</v>
      </c>
      <c r="X5571" t="str">
        <f t="shared" si="88"/>
        <v>YA</v>
      </c>
    </row>
    <row r="5572" spans="1:24">
      <c r="A5572" s="52">
        <v>46267</v>
      </c>
      <c r="B5572" t="s">
        <v>30</v>
      </c>
      <c r="C5572" t="s">
        <v>122</v>
      </c>
      <c r="D5572" t="s">
        <v>121</v>
      </c>
      <c r="G5572"/>
      <c r="H5572" t="s">
        <v>27380</v>
      </c>
      <c r="K5572" t="s">
        <v>121</v>
      </c>
      <c r="L5572" t="s">
        <v>122</v>
      </c>
      <c r="P5572" t="s">
        <v>27380</v>
      </c>
      <c r="Q5572" t="s">
        <v>10259</v>
      </c>
      <c r="R5572" t="s">
        <v>21522</v>
      </c>
      <c r="S5572" t="s">
        <v>21523</v>
      </c>
      <c r="T5572" t="s">
        <v>21524</v>
      </c>
      <c r="U5572" t="s">
        <v>27381</v>
      </c>
      <c r="W5572" t="str">
        <f>_xlfn.XLOOKUP(D5572,'All DP'!B:B,'All DP'!D:D,"Tidak")</f>
        <v>Masih</v>
      </c>
      <c r="X5572" t="str">
        <f t="shared" si="88"/>
        <v>YA</v>
      </c>
    </row>
    <row r="5573" spans="1:24">
      <c r="A5573" s="52">
        <v>46267</v>
      </c>
      <c r="B5573" t="s">
        <v>30</v>
      </c>
      <c r="C5573" t="s">
        <v>186</v>
      </c>
      <c r="D5573" t="s">
        <v>185</v>
      </c>
      <c r="G5573"/>
      <c r="H5573" t="s">
        <v>27383</v>
      </c>
      <c r="K5573" t="s">
        <v>185</v>
      </c>
      <c r="L5573" t="s">
        <v>186</v>
      </c>
      <c r="P5573" t="s">
        <v>27383</v>
      </c>
      <c r="Q5573" t="s">
        <v>10259</v>
      </c>
      <c r="R5573" t="s">
        <v>21528</v>
      </c>
      <c r="S5573" t="s">
        <v>21529</v>
      </c>
      <c r="T5573" t="s">
        <v>21530</v>
      </c>
      <c r="U5573" t="s">
        <v>27384</v>
      </c>
      <c r="W5573" t="str">
        <f>_xlfn.XLOOKUP(D5573,'All DP'!B:B,'All DP'!D:D,"Tidak")</f>
        <v>Masih</v>
      </c>
      <c r="X5573" t="str">
        <f t="shared" si="88"/>
        <v>YA</v>
      </c>
    </row>
    <row r="5574" spans="1:24">
      <c r="A5574" s="52">
        <v>46267</v>
      </c>
      <c r="B5574" t="s">
        <v>565</v>
      </c>
      <c r="C5574" t="s">
        <v>4099</v>
      </c>
      <c r="D5574" t="s">
        <v>4098</v>
      </c>
      <c r="G5574"/>
      <c r="H5574" t="s">
        <v>27385</v>
      </c>
      <c r="K5574" t="s">
        <v>4098</v>
      </c>
      <c r="L5574" t="s">
        <v>4099</v>
      </c>
      <c r="P5574" t="s">
        <v>27385</v>
      </c>
      <c r="Q5574" t="s">
        <v>11660</v>
      </c>
      <c r="R5574" t="s">
        <v>27386</v>
      </c>
      <c r="S5574" t="s">
        <v>27387</v>
      </c>
      <c r="T5574" t="s">
        <v>27388</v>
      </c>
      <c r="U5574" t="s">
        <v>27389</v>
      </c>
      <c r="W5574" t="str">
        <f>_xlfn.XLOOKUP(D5574,'All DP'!B:B,'All DP'!D:D,"Tidak")</f>
        <v>Masih</v>
      </c>
      <c r="X5574" t="str">
        <f t="shared" si="88"/>
        <v>YA</v>
      </c>
    </row>
    <row r="5575" spans="1:24">
      <c r="A5575" s="52">
        <v>46267</v>
      </c>
      <c r="B5575" t="s">
        <v>410</v>
      </c>
      <c r="C5575" t="s">
        <v>3263</v>
      </c>
      <c r="D5575" t="s">
        <v>3262</v>
      </c>
      <c r="G5575"/>
      <c r="H5575" t="s">
        <v>27391</v>
      </c>
      <c r="K5575" t="s">
        <v>3262</v>
      </c>
      <c r="L5575" t="s">
        <v>3263</v>
      </c>
      <c r="P5575" t="s">
        <v>27391</v>
      </c>
      <c r="Q5575" t="s">
        <v>10410</v>
      </c>
      <c r="R5575" t="s">
        <v>18762</v>
      </c>
      <c r="S5575" t="s">
        <v>18763</v>
      </c>
      <c r="T5575" t="s">
        <v>18764</v>
      </c>
      <c r="U5575" t="s">
        <v>27392</v>
      </c>
      <c r="W5575" t="str">
        <f>_xlfn.XLOOKUP(D5575,'All DP'!B:B,'All DP'!D:D,"Tidak")</f>
        <v>Masih</v>
      </c>
      <c r="X5575" t="str">
        <f t="shared" si="88"/>
        <v>YA</v>
      </c>
    </row>
    <row r="5576" spans="1:24">
      <c r="A5576" s="52">
        <v>46267</v>
      </c>
      <c r="B5576" t="s">
        <v>30</v>
      </c>
      <c r="C5576" t="s">
        <v>126</v>
      </c>
      <c r="D5576" t="s">
        <v>125</v>
      </c>
      <c r="G5576"/>
      <c r="H5576" t="s">
        <v>27394</v>
      </c>
      <c r="K5576" t="s">
        <v>125</v>
      </c>
      <c r="L5576" t="s">
        <v>126</v>
      </c>
      <c r="P5576" t="s">
        <v>27394</v>
      </c>
      <c r="Q5576" t="s">
        <v>10259</v>
      </c>
      <c r="R5576" t="s">
        <v>20092</v>
      </c>
      <c r="S5576" t="s">
        <v>20093</v>
      </c>
      <c r="T5576" t="s">
        <v>20094</v>
      </c>
      <c r="U5576" t="s">
        <v>27395</v>
      </c>
      <c r="W5576" t="str">
        <f>_xlfn.XLOOKUP(D5576,'All DP'!B:B,'All DP'!D:D,"Tidak")</f>
        <v>Masih</v>
      </c>
      <c r="X5576" t="str">
        <f t="shared" si="88"/>
        <v>YA</v>
      </c>
    </row>
    <row r="5577" spans="1:24">
      <c r="A5577" s="52">
        <v>46267</v>
      </c>
      <c r="B5577" t="s">
        <v>1026</v>
      </c>
      <c r="C5577" t="s">
        <v>1922</v>
      </c>
      <c r="D5577" t="s">
        <v>1921</v>
      </c>
      <c r="G5577"/>
      <c r="H5577" t="s">
        <v>27397</v>
      </c>
      <c r="K5577" t="s">
        <v>1921</v>
      </c>
      <c r="L5577" t="s">
        <v>1922</v>
      </c>
      <c r="P5577" t="s">
        <v>27397</v>
      </c>
      <c r="Q5577" t="s">
        <v>10270</v>
      </c>
      <c r="R5577" t="s">
        <v>20805</v>
      </c>
      <c r="S5577" t="s">
        <v>20806</v>
      </c>
      <c r="T5577" t="s">
        <v>20807</v>
      </c>
      <c r="U5577" t="s">
        <v>27398</v>
      </c>
      <c r="W5577" t="str">
        <f>_xlfn.XLOOKUP(D5577,'All DP'!B:B,'All DP'!D:D,"Tidak")</f>
        <v>Masih</v>
      </c>
      <c r="X5577" t="str">
        <f t="shared" si="88"/>
        <v>YA</v>
      </c>
    </row>
    <row r="5578" spans="1:24">
      <c r="A5578" s="52">
        <v>46267</v>
      </c>
      <c r="B5578" t="s">
        <v>30</v>
      </c>
      <c r="C5578" t="s">
        <v>192</v>
      </c>
      <c r="D5578" t="s">
        <v>191</v>
      </c>
      <c r="G5578"/>
      <c r="H5578" t="s">
        <v>27397</v>
      </c>
      <c r="K5578" t="s">
        <v>191</v>
      </c>
      <c r="L5578" t="s">
        <v>192</v>
      </c>
      <c r="P5578" t="s">
        <v>27397</v>
      </c>
      <c r="Q5578" t="s">
        <v>10259</v>
      </c>
      <c r="R5578" t="s">
        <v>20909</v>
      </c>
      <c r="S5578" t="s">
        <v>20910</v>
      </c>
      <c r="T5578" t="s">
        <v>20911</v>
      </c>
      <c r="U5578" t="s">
        <v>27399</v>
      </c>
      <c r="W5578" t="str">
        <f>_xlfn.XLOOKUP(D5578,'All DP'!B:B,'All DP'!D:D,"Tidak")</f>
        <v>Masih</v>
      </c>
      <c r="X5578" t="str">
        <f t="shared" si="88"/>
        <v>YA</v>
      </c>
    </row>
    <row r="5579" spans="1:24">
      <c r="A5579" s="52">
        <v>46267</v>
      </c>
      <c r="B5579" t="s">
        <v>853</v>
      </c>
      <c r="C5579" t="s">
        <v>4737</v>
      </c>
      <c r="D5579" t="s">
        <v>4736</v>
      </c>
      <c r="G5579"/>
      <c r="H5579" t="s">
        <v>27401</v>
      </c>
      <c r="K5579" t="s">
        <v>4736</v>
      </c>
      <c r="L5579" t="s">
        <v>4737</v>
      </c>
      <c r="P5579" t="s">
        <v>27401</v>
      </c>
      <c r="Q5579" t="s">
        <v>11862</v>
      </c>
      <c r="R5579" t="s">
        <v>19588</v>
      </c>
      <c r="S5579" t="s">
        <v>19589</v>
      </c>
      <c r="T5579" t="s">
        <v>19590</v>
      </c>
      <c r="U5579" t="s">
        <v>27402</v>
      </c>
      <c r="W5579" t="str">
        <f>_xlfn.XLOOKUP(D5579,'All DP'!B:B,'All DP'!D:D,"Tidak")</f>
        <v>Masih</v>
      </c>
      <c r="X5579" t="str">
        <f t="shared" si="88"/>
        <v>YA</v>
      </c>
    </row>
    <row r="5580" spans="1:24">
      <c r="A5580" s="52">
        <v>46267</v>
      </c>
      <c r="B5580" t="s">
        <v>30</v>
      </c>
      <c r="C5580" t="s">
        <v>130</v>
      </c>
      <c r="D5580" t="s">
        <v>129</v>
      </c>
      <c r="G5580"/>
      <c r="H5580" t="s">
        <v>27404</v>
      </c>
      <c r="K5580" t="s">
        <v>129</v>
      </c>
      <c r="L5580" t="s">
        <v>130</v>
      </c>
      <c r="P5580" t="s">
        <v>27404</v>
      </c>
      <c r="Q5580" t="s">
        <v>10259</v>
      </c>
      <c r="R5580" t="s">
        <v>21253</v>
      </c>
      <c r="S5580" t="s">
        <v>21254</v>
      </c>
      <c r="T5580" t="s">
        <v>21255</v>
      </c>
      <c r="U5580" t="s">
        <v>27405</v>
      </c>
      <c r="W5580" t="str">
        <f>_xlfn.XLOOKUP(D5580,'All DP'!B:B,'All DP'!D:D,"Tidak")</f>
        <v>Masih</v>
      </c>
      <c r="X5580" t="str">
        <f t="shared" si="88"/>
        <v>YA</v>
      </c>
    </row>
    <row r="5581" spans="1:24">
      <c r="A5581" s="52">
        <v>46267</v>
      </c>
      <c r="B5581" t="s">
        <v>766</v>
      </c>
      <c r="C5581" t="s">
        <v>2916</v>
      </c>
      <c r="D5581" t="s">
        <v>2915</v>
      </c>
      <c r="G5581"/>
      <c r="H5581" t="s">
        <v>27406</v>
      </c>
      <c r="K5581" t="s">
        <v>2915</v>
      </c>
      <c r="L5581" t="s">
        <v>2916</v>
      </c>
      <c r="P5581" t="s">
        <v>27406</v>
      </c>
      <c r="Q5581" t="s">
        <v>11133</v>
      </c>
      <c r="R5581" t="s">
        <v>21695</v>
      </c>
      <c r="S5581" t="s">
        <v>21696</v>
      </c>
      <c r="T5581" t="s">
        <v>21697</v>
      </c>
      <c r="U5581" t="s">
        <v>27407</v>
      </c>
      <c r="W5581" t="str">
        <f>_xlfn.XLOOKUP(D5581,'All DP'!B:B,'All DP'!D:D,"Tidak")</f>
        <v>Masih</v>
      </c>
      <c r="X5581" t="str">
        <f t="shared" si="88"/>
        <v>YA</v>
      </c>
    </row>
    <row r="5582" spans="1:24">
      <c r="A5582" s="52">
        <v>46267</v>
      </c>
      <c r="B5582" t="s">
        <v>229</v>
      </c>
      <c r="C5582" t="s">
        <v>3069</v>
      </c>
      <c r="D5582" t="s">
        <v>3069</v>
      </c>
      <c r="G5582"/>
      <c r="H5582" t="s">
        <v>27409</v>
      </c>
      <c r="K5582" t="s">
        <v>3069</v>
      </c>
      <c r="L5582" t="s">
        <v>3069</v>
      </c>
      <c r="P5582" t="s">
        <v>27409</v>
      </c>
      <c r="Q5582" t="s">
        <v>10199</v>
      </c>
      <c r="R5582" t="s">
        <v>21386</v>
      </c>
      <c r="S5582" t="s">
        <v>21387</v>
      </c>
      <c r="T5582" t="s">
        <v>21388</v>
      </c>
      <c r="U5582" t="s">
        <v>27410</v>
      </c>
      <c r="W5582" t="str">
        <f>_xlfn.XLOOKUP(D5582,'All DP'!B:B,'All DP'!D:D,"Tidak")</f>
        <v>Masih</v>
      </c>
      <c r="X5582" t="str">
        <f t="shared" si="88"/>
        <v>YA</v>
      </c>
    </row>
    <row r="5583" spans="1:24">
      <c r="A5583" s="52">
        <v>46267</v>
      </c>
      <c r="B5583" t="s">
        <v>30</v>
      </c>
      <c r="C5583" t="s">
        <v>166</v>
      </c>
      <c r="D5583" t="s">
        <v>165</v>
      </c>
      <c r="G5583"/>
      <c r="H5583" t="s">
        <v>27414</v>
      </c>
      <c r="K5583" t="s">
        <v>165</v>
      </c>
      <c r="L5583" t="s">
        <v>166</v>
      </c>
      <c r="P5583" t="s">
        <v>27414</v>
      </c>
      <c r="Q5583" t="s">
        <v>10259</v>
      </c>
      <c r="R5583" t="s">
        <v>21154</v>
      </c>
      <c r="S5583" t="s">
        <v>21155</v>
      </c>
      <c r="T5583" t="s">
        <v>21156</v>
      </c>
      <c r="U5583" t="s">
        <v>27415</v>
      </c>
      <c r="W5583" t="str">
        <f>_xlfn.XLOOKUP(D5583,'All DP'!B:B,'All DP'!D:D,"Tidak")</f>
        <v>Masih</v>
      </c>
      <c r="X5583" t="str">
        <f t="shared" si="88"/>
        <v>YA</v>
      </c>
    </row>
    <row r="5584" spans="1:24">
      <c r="A5584" s="52">
        <v>46267</v>
      </c>
      <c r="B5584" t="s">
        <v>30</v>
      </c>
      <c r="C5584" t="s">
        <v>351</v>
      </c>
      <c r="D5584" t="s">
        <v>350</v>
      </c>
      <c r="G5584"/>
      <c r="H5584" t="s">
        <v>27417</v>
      </c>
      <c r="K5584" t="s">
        <v>350</v>
      </c>
      <c r="L5584" t="s">
        <v>351</v>
      </c>
      <c r="P5584" t="s">
        <v>27417</v>
      </c>
      <c r="Q5584" t="s">
        <v>10259</v>
      </c>
      <c r="R5584" t="s">
        <v>19099</v>
      </c>
      <c r="S5584" t="s">
        <v>19100</v>
      </c>
      <c r="T5584" t="s">
        <v>19101</v>
      </c>
      <c r="U5584" t="s">
        <v>27418</v>
      </c>
      <c r="W5584" t="str">
        <f>_xlfn.XLOOKUP(D5584,'All DP'!B:B,'All DP'!D:D,"Tidak")</f>
        <v>Masih</v>
      </c>
      <c r="X5584" t="str">
        <f t="shared" si="88"/>
        <v>YA</v>
      </c>
    </row>
    <row r="5585" spans="1:24">
      <c r="A5585" s="52">
        <v>46267</v>
      </c>
      <c r="B5585" t="s">
        <v>30</v>
      </c>
      <c r="C5585" t="s">
        <v>482</v>
      </c>
      <c r="D5585" t="s">
        <v>481</v>
      </c>
      <c r="G5585"/>
      <c r="H5585" t="s">
        <v>27419</v>
      </c>
      <c r="K5585" t="s">
        <v>481</v>
      </c>
      <c r="L5585" t="s">
        <v>482</v>
      </c>
      <c r="P5585" t="s">
        <v>27419</v>
      </c>
      <c r="Q5585" t="s">
        <v>10259</v>
      </c>
      <c r="R5585" t="s">
        <v>18854</v>
      </c>
      <c r="S5585" t="s">
        <v>18855</v>
      </c>
      <c r="T5585" t="s">
        <v>18856</v>
      </c>
      <c r="U5585" t="s">
        <v>27420</v>
      </c>
      <c r="W5585" t="str">
        <f>_xlfn.XLOOKUP(D5585,'All DP'!B:B,'All DP'!D:D,"Tidak")</f>
        <v>Masih</v>
      </c>
      <c r="X5585" t="str">
        <f t="shared" si="88"/>
        <v>YA</v>
      </c>
    </row>
    <row r="5586" spans="1:24">
      <c r="A5586" s="52">
        <v>46267</v>
      </c>
      <c r="B5586" t="s">
        <v>565</v>
      </c>
      <c r="C5586" t="s">
        <v>4601</v>
      </c>
      <c r="D5586" t="s">
        <v>4600</v>
      </c>
      <c r="G5586"/>
      <c r="H5586" t="s">
        <v>27422</v>
      </c>
      <c r="K5586" t="s">
        <v>4600</v>
      </c>
      <c r="L5586" t="s">
        <v>4601</v>
      </c>
      <c r="P5586" t="s">
        <v>27422</v>
      </c>
      <c r="Q5586" t="s">
        <v>11660</v>
      </c>
      <c r="R5586" t="s">
        <v>18414</v>
      </c>
      <c r="S5586" t="s">
        <v>18415</v>
      </c>
      <c r="T5586" t="s">
        <v>18416</v>
      </c>
      <c r="U5586" t="s">
        <v>27423</v>
      </c>
      <c r="W5586" t="str">
        <f>_xlfn.XLOOKUP(D5586,'All DP'!B:B,'All DP'!D:D,"Tidak")</f>
        <v>Masih</v>
      </c>
      <c r="X5586" t="str">
        <f t="shared" si="88"/>
        <v>YA</v>
      </c>
    </row>
    <row r="5587" spans="1:24">
      <c r="A5587" s="52">
        <v>46267</v>
      </c>
      <c r="B5587" t="s">
        <v>30</v>
      </c>
      <c r="C5587" t="s">
        <v>78</v>
      </c>
      <c r="D5587" t="s">
        <v>77</v>
      </c>
      <c r="G5587"/>
      <c r="H5587" t="s">
        <v>27424</v>
      </c>
      <c r="K5587" t="s">
        <v>77</v>
      </c>
      <c r="L5587" t="s">
        <v>78</v>
      </c>
      <c r="P5587" t="s">
        <v>27424</v>
      </c>
      <c r="Q5587" t="s">
        <v>10259</v>
      </c>
      <c r="R5587" t="s">
        <v>21193</v>
      </c>
      <c r="S5587" t="s">
        <v>21194</v>
      </c>
      <c r="T5587" t="s">
        <v>21195</v>
      </c>
      <c r="U5587" t="s">
        <v>27425</v>
      </c>
      <c r="W5587" t="str">
        <f>_xlfn.XLOOKUP(D5587,'All DP'!B:B,'All DP'!D:D,"Tidak")</f>
        <v>Masih</v>
      </c>
      <c r="X5587" t="str">
        <f t="shared" si="88"/>
        <v>YA</v>
      </c>
    </row>
    <row r="5588" spans="1:24">
      <c r="A5588" s="52">
        <v>46267</v>
      </c>
      <c r="B5588" t="s">
        <v>30</v>
      </c>
      <c r="C5588" t="s">
        <v>152</v>
      </c>
      <c r="D5588" t="s">
        <v>151</v>
      </c>
      <c r="G5588"/>
      <c r="H5588" t="s">
        <v>27427</v>
      </c>
      <c r="K5588" t="s">
        <v>151</v>
      </c>
      <c r="L5588" t="s">
        <v>152</v>
      </c>
      <c r="P5588" t="s">
        <v>27427</v>
      </c>
      <c r="Q5588" t="s">
        <v>10259</v>
      </c>
      <c r="R5588" t="s">
        <v>21510</v>
      </c>
      <c r="S5588" t="s">
        <v>21511</v>
      </c>
      <c r="T5588" t="s">
        <v>21512</v>
      </c>
      <c r="U5588" t="s">
        <v>27428</v>
      </c>
      <c r="W5588" t="str">
        <f>_xlfn.XLOOKUP(D5588,'All DP'!B:B,'All DP'!D:D,"Tidak")</f>
        <v>Masih</v>
      </c>
      <c r="X5588" t="str">
        <f t="shared" si="88"/>
        <v>YA</v>
      </c>
    </row>
    <row r="5589" spans="1:24">
      <c r="A5589" s="52">
        <v>46267</v>
      </c>
      <c r="B5589" t="s">
        <v>30</v>
      </c>
      <c r="C5589" t="s">
        <v>313</v>
      </c>
      <c r="D5589" t="s">
        <v>312</v>
      </c>
      <c r="G5589"/>
      <c r="H5589" t="s">
        <v>27430</v>
      </c>
      <c r="K5589" t="s">
        <v>312</v>
      </c>
      <c r="L5589" t="s">
        <v>313</v>
      </c>
      <c r="P5589" t="s">
        <v>27430</v>
      </c>
      <c r="Q5589" t="s">
        <v>10259</v>
      </c>
      <c r="R5589" t="s">
        <v>21397</v>
      </c>
      <c r="S5589" t="s">
        <v>21398</v>
      </c>
      <c r="T5589" t="s">
        <v>21399</v>
      </c>
      <c r="U5589" t="s">
        <v>27431</v>
      </c>
      <c r="W5589" t="str">
        <f>_xlfn.XLOOKUP(D5589,'All DP'!B:B,'All DP'!D:D,"Tidak")</f>
        <v>Masih</v>
      </c>
      <c r="X5589" t="str">
        <f t="shared" si="88"/>
        <v>YA</v>
      </c>
    </row>
    <row r="5590" spans="1:24">
      <c r="A5590" s="52">
        <v>46267</v>
      </c>
      <c r="B5590" t="s">
        <v>229</v>
      </c>
      <c r="C5590" t="s">
        <v>2418</v>
      </c>
      <c r="D5590" t="s">
        <v>2417</v>
      </c>
      <c r="G5590"/>
      <c r="H5590" t="s">
        <v>27432</v>
      </c>
      <c r="K5590" t="s">
        <v>2417</v>
      </c>
      <c r="L5590" t="s">
        <v>2418</v>
      </c>
      <c r="P5590" t="s">
        <v>27432</v>
      </c>
      <c r="Q5590" t="s">
        <v>10199</v>
      </c>
      <c r="R5590" t="s">
        <v>20878</v>
      </c>
      <c r="S5590" t="s">
        <v>20879</v>
      </c>
      <c r="T5590" t="s">
        <v>20880</v>
      </c>
      <c r="U5590" t="s">
        <v>27433</v>
      </c>
      <c r="W5590" t="str">
        <f>_xlfn.XLOOKUP(D5590,'All DP'!B:B,'All DP'!D:D,"Tidak")</f>
        <v>Masih</v>
      </c>
      <c r="X5590" t="str">
        <f t="shared" si="88"/>
        <v>YA</v>
      </c>
    </row>
    <row r="5591" spans="1:24">
      <c r="A5591" s="52">
        <v>46267</v>
      </c>
      <c r="B5591" t="s">
        <v>30</v>
      </c>
      <c r="C5591" t="s">
        <v>206</v>
      </c>
      <c r="D5591" t="s">
        <v>205</v>
      </c>
      <c r="G5591"/>
      <c r="H5591" t="s">
        <v>27434</v>
      </c>
      <c r="K5591" t="s">
        <v>205</v>
      </c>
      <c r="L5591" t="s">
        <v>206</v>
      </c>
      <c r="P5591" t="s">
        <v>27434</v>
      </c>
      <c r="Q5591" t="s">
        <v>10259</v>
      </c>
      <c r="R5591" t="s">
        <v>21499</v>
      </c>
      <c r="S5591" t="s">
        <v>21500</v>
      </c>
      <c r="T5591" t="s">
        <v>21501</v>
      </c>
      <c r="U5591" t="s">
        <v>27435</v>
      </c>
      <c r="W5591" t="str">
        <f>_xlfn.XLOOKUP(D5591,'All DP'!B:B,'All DP'!D:D,"Tidak")</f>
        <v>Masih</v>
      </c>
      <c r="X5591" t="str">
        <f t="shared" si="88"/>
        <v>YA</v>
      </c>
    </row>
    <row r="5592" spans="1:24">
      <c r="A5592" s="52">
        <v>46267</v>
      </c>
      <c r="B5592" t="s">
        <v>30</v>
      </c>
      <c r="C5592" t="s">
        <v>277</v>
      </c>
      <c r="D5592" t="s">
        <v>276</v>
      </c>
      <c r="G5592"/>
      <c r="H5592" t="s">
        <v>27436</v>
      </c>
      <c r="K5592" t="s">
        <v>276</v>
      </c>
      <c r="L5592" t="s">
        <v>277</v>
      </c>
      <c r="P5592" t="s">
        <v>27436</v>
      </c>
      <c r="Q5592" t="s">
        <v>10259</v>
      </c>
      <c r="R5592" t="s">
        <v>21607</v>
      </c>
      <c r="S5592" t="s">
        <v>21608</v>
      </c>
      <c r="T5592" t="s">
        <v>21609</v>
      </c>
      <c r="U5592" t="s">
        <v>27437</v>
      </c>
      <c r="W5592" t="str">
        <f>_xlfn.XLOOKUP(D5592,'All DP'!B:B,'All DP'!D:D,"Tidak")</f>
        <v>Masih</v>
      </c>
      <c r="X5592" t="str">
        <f t="shared" si="88"/>
        <v>YA</v>
      </c>
    </row>
    <row r="5593" spans="1:24">
      <c r="A5593" s="52">
        <v>46267</v>
      </c>
      <c r="B5593" t="s">
        <v>766</v>
      </c>
      <c r="C5593" t="s">
        <v>2896</v>
      </c>
      <c r="D5593" t="s">
        <v>2895</v>
      </c>
      <c r="G5593"/>
      <c r="H5593" t="s">
        <v>27438</v>
      </c>
      <c r="K5593" t="s">
        <v>2895</v>
      </c>
      <c r="L5593" t="s">
        <v>2896</v>
      </c>
      <c r="P5593" t="s">
        <v>27438</v>
      </c>
      <c r="Q5593" t="s">
        <v>11133</v>
      </c>
      <c r="R5593" t="s">
        <v>20787</v>
      </c>
      <c r="S5593" t="s">
        <v>20788</v>
      </c>
      <c r="T5593" t="s">
        <v>20789</v>
      </c>
      <c r="U5593" t="s">
        <v>27439</v>
      </c>
      <c r="W5593" t="str">
        <f>_xlfn.XLOOKUP(D5593,'All DP'!B:B,'All DP'!D:D,"Tidak")</f>
        <v>Masih</v>
      </c>
      <c r="X5593" t="str">
        <f t="shared" si="88"/>
        <v>YA</v>
      </c>
    </row>
    <row r="5594" spans="1:24">
      <c r="A5594" s="52">
        <v>46267</v>
      </c>
      <c r="B5594" t="s">
        <v>30</v>
      </c>
      <c r="C5594" t="s">
        <v>118</v>
      </c>
      <c r="D5594" t="s">
        <v>117</v>
      </c>
      <c r="G5594"/>
      <c r="H5594" t="s">
        <v>27440</v>
      </c>
      <c r="K5594" t="s">
        <v>117</v>
      </c>
      <c r="L5594" t="s">
        <v>118</v>
      </c>
      <c r="P5594" t="s">
        <v>27440</v>
      </c>
      <c r="Q5594" t="s">
        <v>10259</v>
      </c>
      <c r="R5594" t="s">
        <v>21555</v>
      </c>
      <c r="S5594" t="s">
        <v>21556</v>
      </c>
      <c r="T5594" t="s">
        <v>21557</v>
      </c>
      <c r="U5594" t="s">
        <v>27441</v>
      </c>
      <c r="W5594" t="str">
        <f>_xlfn.XLOOKUP(D5594,'All DP'!B:B,'All DP'!D:D,"Tidak")</f>
        <v>Masih</v>
      </c>
      <c r="X5594" t="str">
        <f t="shared" si="88"/>
        <v>YA</v>
      </c>
    </row>
    <row r="5595" spans="1:24">
      <c r="A5595" s="52">
        <v>46267</v>
      </c>
      <c r="B5595" t="s">
        <v>30</v>
      </c>
      <c r="C5595" t="s">
        <v>140</v>
      </c>
      <c r="D5595" t="s">
        <v>139</v>
      </c>
      <c r="G5595"/>
      <c r="H5595" t="s">
        <v>27443</v>
      </c>
      <c r="K5595" t="s">
        <v>139</v>
      </c>
      <c r="L5595" t="s">
        <v>140</v>
      </c>
      <c r="P5595" t="s">
        <v>27443</v>
      </c>
      <c r="Q5595" t="s">
        <v>10259</v>
      </c>
      <c r="R5595" t="s">
        <v>21685</v>
      </c>
      <c r="S5595" t="s">
        <v>21686</v>
      </c>
      <c r="T5595" t="s">
        <v>21687</v>
      </c>
      <c r="U5595" t="s">
        <v>27444</v>
      </c>
      <c r="W5595" t="str">
        <f>_xlfn.XLOOKUP(D5595,'All DP'!B:B,'All DP'!D:D,"Tidak")</f>
        <v>Masih</v>
      </c>
      <c r="X5595" t="str">
        <f t="shared" si="88"/>
        <v>YA</v>
      </c>
    </row>
    <row r="5596" spans="1:24">
      <c r="A5596" s="52">
        <v>46267</v>
      </c>
      <c r="B5596" t="s">
        <v>853</v>
      </c>
      <c r="C5596" t="s">
        <v>857</v>
      </c>
      <c r="D5596" t="s">
        <v>856</v>
      </c>
      <c r="G5596"/>
      <c r="H5596" t="s">
        <v>27446</v>
      </c>
      <c r="K5596" t="s">
        <v>856</v>
      </c>
      <c r="L5596" t="s">
        <v>857</v>
      </c>
      <c r="P5596" t="s">
        <v>27446</v>
      </c>
      <c r="Q5596" t="s">
        <v>11862</v>
      </c>
      <c r="R5596" t="s">
        <v>20889</v>
      </c>
      <c r="S5596" t="s">
        <v>20890</v>
      </c>
      <c r="T5596" t="s">
        <v>20891</v>
      </c>
      <c r="U5596" t="s">
        <v>27447</v>
      </c>
      <c r="W5596" t="str">
        <f>_xlfn.XLOOKUP(D5596,'All DP'!B:B,'All DP'!D:D,"Tidak")</f>
        <v>Masih</v>
      </c>
      <c r="X5596" t="str">
        <f t="shared" si="88"/>
        <v>YA</v>
      </c>
    </row>
    <row r="5597" spans="1:24">
      <c r="A5597" s="52">
        <v>46267</v>
      </c>
      <c r="B5597" t="s">
        <v>565</v>
      </c>
      <c r="C5597" t="s">
        <v>4285</v>
      </c>
      <c r="D5597" t="s">
        <v>4284</v>
      </c>
      <c r="G5597"/>
      <c r="H5597" t="s">
        <v>27448</v>
      </c>
      <c r="K5597" t="s">
        <v>4284</v>
      </c>
      <c r="L5597" t="s">
        <v>4285</v>
      </c>
      <c r="P5597" t="s">
        <v>27448</v>
      </c>
      <c r="Q5597" t="s">
        <v>11660</v>
      </c>
      <c r="R5597" t="s">
        <v>21148</v>
      </c>
      <c r="S5597" t="s">
        <v>21149</v>
      </c>
      <c r="T5597" t="s">
        <v>21150</v>
      </c>
      <c r="U5597" t="s">
        <v>27449</v>
      </c>
      <c r="W5597" t="str">
        <f>_xlfn.XLOOKUP(D5597,'All DP'!B:B,'All DP'!D:D,"Tidak")</f>
        <v>Masih</v>
      </c>
      <c r="X5597" t="str">
        <f t="shared" si="88"/>
        <v>YA</v>
      </c>
    </row>
    <row r="5598" spans="1:24">
      <c r="A5598" s="52">
        <v>46267</v>
      </c>
      <c r="B5598" t="s">
        <v>30</v>
      </c>
      <c r="C5598" t="s">
        <v>142</v>
      </c>
      <c r="D5598" t="s">
        <v>141</v>
      </c>
      <c r="G5598"/>
      <c r="H5598" t="s">
        <v>27451</v>
      </c>
      <c r="K5598" t="s">
        <v>141</v>
      </c>
      <c r="L5598" t="s">
        <v>142</v>
      </c>
      <c r="P5598" t="s">
        <v>27451</v>
      </c>
      <c r="Q5598" t="s">
        <v>10259</v>
      </c>
      <c r="R5598" t="s">
        <v>21447</v>
      </c>
      <c r="S5598" t="s">
        <v>21448</v>
      </c>
      <c r="T5598" t="s">
        <v>21449</v>
      </c>
      <c r="U5598" t="s">
        <v>27452</v>
      </c>
      <c r="W5598" t="str">
        <f>_xlfn.XLOOKUP(D5598,'All DP'!B:B,'All DP'!D:D,"Tidak")</f>
        <v>Masih</v>
      </c>
      <c r="X5598" t="str">
        <f t="shared" ref="X5598:X5661" si="89">IFERROR(IF(MOD(H5598,1)&lt;=TIME(15,0,0),"YA","TIDAK"),0)</f>
        <v>YA</v>
      </c>
    </row>
    <row r="5599" spans="1:24">
      <c r="A5599" s="52">
        <v>46267</v>
      </c>
      <c r="B5599" t="s">
        <v>410</v>
      </c>
      <c r="C5599" t="s">
        <v>3267</v>
      </c>
      <c r="D5599" t="s">
        <v>3266</v>
      </c>
      <c r="G5599"/>
      <c r="H5599" t="s">
        <v>27454</v>
      </c>
      <c r="K5599" t="s">
        <v>3266</v>
      </c>
      <c r="L5599" t="s">
        <v>3267</v>
      </c>
      <c r="P5599" t="s">
        <v>27454</v>
      </c>
      <c r="Q5599" t="s">
        <v>10410</v>
      </c>
      <c r="R5599" t="s">
        <v>19684</v>
      </c>
      <c r="S5599" t="s">
        <v>19685</v>
      </c>
      <c r="T5599" t="s">
        <v>19686</v>
      </c>
      <c r="U5599" t="s">
        <v>27455</v>
      </c>
      <c r="W5599" t="str">
        <f>_xlfn.XLOOKUP(D5599,'All DP'!B:B,'All DP'!D:D,"Tidak")</f>
        <v>Masih</v>
      </c>
      <c r="X5599" t="str">
        <f t="shared" si="89"/>
        <v>YA</v>
      </c>
    </row>
    <row r="5600" spans="1:24">
      <c r="A5600" s="52">
        <v>46267</v>
      </c>
      <c r="B5600" t="s">
        <v>30</v>
      </c>
      <c r="C5600" t="s">
        <v>514</v>
      </c>
      <c r="D5600" t="s">
        <v>513</v>
      </c>
      <c r="G5600"/>
      <c r="H5600" t="s">
        <v>27458</v>
      </c>
      <c r="K5600" t="s">
        <v>513</v>
      </c>
      <c r="L5600" t="s">
        <v>514</v>
      </c>
      <c r="P5600" t="s">
        <v>27458</v>
      </c>
      <c r="Q5600" t="s">
        <v>10259</v>
      </c>
      <c r="R5600" t="s">
        <v>21357</v>
      </c>
      <c r="S5600" t="s">
        <v>21358</v>
      </c>
      <c r="T5600" t="s">
        <v>21359</v>
      </c>
      <c r="U5600" t="s">
        <v>27459</v>
      </c>
      <c r="W5600" t="str">
        <f>_xlfn.XLOOKUP(D5600,'All DP'!B:B,'All DP'!D:D,"Tidak")</f>
        <v>Masih</v>
      </c>
      <c r="X5600" t="str">
        <f t="shared" si="89"/>
        <v>YA</v>
      </c>
    </row>
    <row r="5601" spans="1:24">
      <c r="A5601" s="52">
        <v>46267</v>
      </c>
      <c r="B5601" t="s">
        <v>30</v>
      </c>
      <c r="C5601" t="s">
        <v>343</v>
      </c>
      <c r="D5601" t="s">
        <v>342</v>
      </c>
      <c r="G5601"/>
      <c r="H5601" t="s">
        <v>27461</v>
      </c>
      <c r="K5601" t="s">
        <v>342</v>
      </c>
      <c r="L5601" t="s">
        <v>343</v>
      </c>
      <c r="P5601" t="s">
        <v>27461</v>
      </c>
      <c r="Q5601" t="s">
        <v>10259</v>
      </c>
      <c r="R5601" t="s">
        <v>21561</v>
      </c>
      <c r="S5601" t="s">
        <v>21562</v>
      </c>
      <c r="T5601" t="s">
        <v>21563</v>
      </c>
      <c r="U5601" t="s">
        <v>27462</v>
      </c>
      <c r="W5601" t="str">
        <f>_xlfn.XLOOKUP(D5601,'All DP'!B:B,'All DP'!D:D,"Tidak")</f>
        <v>Masih</v>
      </c>
      <c r="X5601" t="str">
        <f t="shared" si="89"/>
        <v>YA</v>
      </c>
    </row>
    <row r="5602" spans="1:24">
      <c r="A5602" s="52">
        <v>46267</v>
      </c>
      <c r="B5602" t="s">
        <v>30</v>
      </c>
      <c r="C5602" t="s">
        <v>530</v>
      </c>
      <c r="D5602" t="s">
        <v>529</v>
      </c>
      <c r="G5602"/>
      <c r="H5602" t="s">
        <v>27463</v>
      </c>
      <c r="K5602" t="s">
        <v>529</v>
      </c>
      <c r="L5602" t="s">
        <v>530</v>
      </c>
      <c r="P5602" t="s">
        <v>27463</v>
      </c>
      <c r="Q5602" t="s">
        <v>10259</v>
      </c>
      <c r="R5602" t="s">
        <v>21110</v>
      </c>
      <c r="S5602" t="s">
        <v>21111</v>
      </c>
      <c r="T5602" t="s">
        <v>21112</v>
      </c>
      <c r="U5602" t="s">
        <v>27464</v>
      </c>
      <c r="W5602" t="str">
        <f>_xlfn.XLOOKUP(D5602,'All DP'!B:B,'All DP'!D:D,"Tidak")</f>
        <v>Masih</v>
      </c>
      <c r="X5602" t="str">
        <f t="shared" si="89"/>
        <v>YA</v>
      </c>
    </row>
    <row r="5603" spans="1:24">
      <c r="A5603" s="52">
        <v>46267</v>
      </c>
      <c r="B5603" t="s">
        <v>853</v>
      </c>
      <c r="C5603" t="s">
        <v>3208</v>
      </c>
      <c r="D5603" t="s">
        <v>3207</v>
      </c>
      <c r="G5603"/>
      <c r="H5603" t="s">
        <v>27465</v>
      </c>
      <c r="K5603" t="s">
        <v>3207</v>
      </c>
      <c r="L5603" t="s">
        <v>3208</v>
      </c>
      <c r="P5603" t="s">
        <v>27465</v>
      </c>
      <c r="Q5603" t="s">
        <v>11862</v>
      </c>
      <c r="R5603" t="s">
        <v>20471</v>
      </c>
      <c r="S5603" t="s">
        <v>20472</v>
      </c>
      <c r="T5603" t="s">
        <v>20473</v>
      </c>
      <c r="U5603" t="s">
        <v>27466</v>
      </c>
      <c r="W5603" t="str">
        <f>_xlfn.XLOOKUP(D5603,'All DP'!B:B,'All DP'!D:D,"Tidak")</f>
        <v>Masih</v>
      </c>
      <c r="X5603" t="str">
        <f t="shared" si="89"/>
        <v>YA</v>
      </c>
    </row>
    <row r="5604" spans="1:24">
      <c r="A5604" s="52">
        <v>46267</v>
      </c>
      <c r="B5604" t="s">
        <v>30</v>
      </c>
      <c r="C5604" t="s">
        <v>218</v>
      </c>
      <c r="D5604" t="s">
        <v>217</v>
      </c>
      <c r="G5604"/>
      <c r="H5604" t="s">
        <v>27468</v>
      </c>
      <c r="K5604" t="s">
        <v>217</v>
      </c>
      <c r="L5604" t="s">
        <v>218</v>
      </c>
      <c r="P5604" t="s">
        <v>27468</v>
      </c>
      <c r="Q5604" t="s">
        <v>10259</v>
      </c>
      <c r="R5604" t="s">
        <v>21489</v>
      </c>
      <c r="S5604" t="s">
        <v>21490</v>
      </c>
      <c r="T5604" t="s">
        <v>21491</v>
      </c>
      <c r="U5604" t="s">
        <v>27469</v>
      </c>
      <c r="W5604" t="str">
        <f>_xlfn.XLOOKUP(D5604,'All DP'!B:B,'All DP'!D:D,"Tidak")</f>
        <v>Masih</v>
      </c>
      <c r="X5604" t="str">
        <f t="shared" si="89"/>
        <v>YA</v>
      </c>
    </row>
    <row r="5605" spans="1:24">
      <c r="A5605" s="52">
        <v>46267</v>
      </c>
      <c r="B5605" t="s">
        <v>30</v>
      </c>
      <c r="C5605" t="s">
        <v>502</v>
      </c>
      <c r="D5605" t="s">
        <v>501</v>
      </c>
      <c r="G5605"/>
      <c r="H5605" t="s">
        <v>27471</v>
      </c>
      <c r="K5605" t="s">
        <v>501</v>
      </c>
      <c r="L5605" t="s">
        <v>502</v>
      </c>
      <c r="P5605" t="s">
        <v>27471</v>
      </c>
      <c r="Q5605" t="s">
        <v>10259</v>
      </c>
      <c r="R5605" t="s">
        <v>21276</v>
      </c>
      <c r="S5605" t="s">
        <v>21277</v>
      </c>
      <c r="T5605" t="s">
        <v>21278</v>
      </c>
      <c r="U5605" t="s">
        <v>27472</v>
      </c>
      <c r="W5605" t="str">
        <f>_xlfn.XLOOKUP(D5605,'All DP'!B:B,'All DP'!D:D,"Tidak")</f>
        <v>Masih</v>
      </c>
      <c r="X5605" t="str">
        <f t="shared" si="89"/>
        <v>YA</v>
      </c>
    </row>
    <row r="5606" spans="1:24">
      <c r="A5606" s="52">
        <v>46267</v>
      </c>
      <c r="B5606" t="s">
        <v>30</v>
      </c>
      <c r="C5606" t="s">
        <v>100</v>
      </c>
      <c r="D5606" t="s">
        <v>99</v>
      </c>
      <c r="G5606"/>
      <c r="H5606" t="s">
        <v>27473</v>
      </c>
      <c r="K5606" t="s">
        <v>99</v>
      </c>
      <c r="L5606" t="s">
        <v>100</v>
      </c>
      <c r="P5606" t="s">
        <v>27473</v>
      </c>
      <c r="Q5606" t="s">
        <v>10259</v>
      </c>
      <c r="R5606" t="s">
        <v>21634</v>
      </c>
      <c r="S5606" t="s">
        <v>21635</v>
      </c>
      <c r="T5606" t="s">
        <v>21636</v>
      </c>
      <c r="U5606" t="s">
        <v>27474</v>
      </c>
      <c r="W5606" t="str">
        <f>_xlfn.XLOOKUP(D5606,'All DP'!B:B,'All DP'!D:D,"Tidak")</f>
        <v>Masih</v>
      </c>
      <c r="X5606" t="str">
        <f t="shared" si="89"/>
        <v>YA</v>
      </c>
    </row>
    <row r="5607" spans="1:24">
      <c r="A5607" s="52">
        <v>46267</v>
      </c>
      <c r="B5607" t="s">
        <v>30</v>
      </c>
      <c r="C5607" t="s">
        <v>508</v>
      </c>
      <c r="D5607" t="s">
        <v>507</v>
      </c>
      <c r="G5607"/>
      <c r="H5607" t="s">
        <v>27482</v>
      </c>
      <c r="K5607" t="s">
        <v>507</v>
      </c>
      <c r="L5607" t="s">
        <v>508</v>
      </c>
      <c r="P5607" t="s">
        <v>27482</v>
      </c>
      <c r="Q5607" t="s">
        <v>10259</v>
      </c>
      <c r="R5607" t="s">
        <v>21750</v>
      </c>
      <c r="S5607" t="s">
        <v>21751</v>
      </c>
      <c r="T5607" t="s">
        <v>9295</v>
      </c>
      <c r="U5607" t="s">
        <v>27483</v>
      </c>
      <c r="W5607" t="str">
        <f>_xlfn.XLOOKUP(D5607,'All DP'!B:B,'All DP'!D:D,"Tidak")</f>
        <v>Masih</v>
      </c>
      <c r="X5607" t="str">
        <f t="shared" si="89"/>
        <v>YA</v>
      </c>
    </row>
    <row r="5608" spans="1:24">
      <c r="A5608" s="52">
        <v>46267</v>
      </c>
      <c r="B5608" t="s">
        <v>565</v>
      </c>
      <c r="C5608" t="s">
        <v>2280</v>
      </c>
      <c r="D5608" t="s">
        <v>2279</v>
      </c>
      <c r="G5608"/>
      <c r="H5608" t="s">
        <v>27488</v>
      </c>
      <c r="K5608" t="s">
        <v>2279</v>
      </c>
      <c r="L5608" t="s">
        <v>2280</v>
      </c>
      <c r="P5608" t="s">
        <v>27488</v>
      </c>
      <c r="Q5608" t="s">
        <v>11660</v>
      </c>
      <c r="R5608" t="s">
        <v>20949</v>
      </c>
      <c r="S5608" t="s">
        <v>20950</v>
      </c>
      <c r="T5608" t="s">
        <v>20951</v>
      </c>
      <c r="U5608" t="s">
        <v>27489</v>
      </c>
      <c r="W5608" t="str">
        <f>_xlfn.XLOOKUP(D5608,'All DP'!B:B,'All DP'!D:D,"Tidak")</f>
        <v>Masih</v>
      </c>
      <c r="X5608" t="str">
        <f t="shared" si="89"/>
        <v>YA</v>
      </c>
    </row>
    <row r="5609" spans="1:24">
      <c r="A5609" s="52">
        <v>46267</v>
      </c>
      <c r="B5609" t="s">
        <v>30</v>
      </c>
      <c r="C5609" t="s">
        <v>271</v>
      </c>
      <c r="D5609" t="s">
        <v>270</v>
      </c>
      <c r="G5609"/>
      <c r="H5609" t="s">
        <v>27490</v>
      </c>
      <c r="K5609" t="s">
        <v>270</v>
      </c>
      <c r="L5609" t="s">
        <v>271</v>
      </c>
      <c r="P5609" t="s">
        <v>27490</v>
      </c>
      <c r="Q5609" t="s">
        <v>10259</v>
      </c>
      <c r="R5609" t="s">
        <v>21781</v>
      </c>
      <c r="S5609" t="s">
        <v>21782</v>
      </c>
      <c r="T5609" t="s">
        <v>21783</v>
      </c>
      <c r="U5609" t="s">
        <v>27491</v>
      </c>
      <c r="W5609" t="str">
        <f>_xlfn.XLOOKUP(D5609,'All DP'!B:B,'All DP'!D:D,"Tidak")</f>
        <v>Masih</v>
      </c>
      <c r="X5609" t="str">
        <f t="shared" si="89"/>
        <v>YA</v>
      </c>
    </row>
    <row r="5610" spans="1:24">
      <c r="A5610" s="52">
        <v>46267</v>
      </c>
      <c r="B5610" t="s">
        <v>565</v>
      </c>
      <c r="C5610" t="s">
        <v>2110</v>
      </c>
      <c r="D5610" t="s">
        <v>2109</v>
      </c>
      <c r="G5610"/>
      <c r="H5610" t="s">
        <v>27493</v>
      </c>
      <c r="K5610" t="s">
        <v>2109</v>
      </c>
      <c r="L5610" t="s">
        <v>2110</v>
      </c>
      <c r="P5610" t="s">
        <v>27493</v>
      </c>
      <c r="Q5610" t="s">
        <v>11660</v>
      </c>
      <c r="R5610" t="s">
        <v>16817</v>
      </c>
      <c r="S5610" t="s">
        <v>16818</v>
      </c>
      <c r="T5610" t="s">
        <v>16819</v>
      </c>
      <c r="U5610" t="s">
        <v>27494</v>
      </c>
      <c r="W5610" t="str">
        <f>_xlfn.XLOOKUP(D5610,'All DP'!B:B,'All DP'!D:D,"Tidak")</f>
        <v>Masih</v>
      </c>
      <c r="X5610" t="str">
        <f t="shared" si="89"/>
        <v>YA</v>
      </c>
    </row>
    <row r="5611" spans="1:24">
      <c r="A5611" s="52">
        <v>46267</v>
      </c>
      <c r="B5611" t="s">
        <v>30</v>
      </c>
      <c r="C5611" t="s">
        <v>341</v>
      </c>
      <c r="D5611" t="s">
        <v>340</v>
      </c>
      <c r="G5611"/>
      <c r="H5611" t="s">
        <v>27496</v>
      </c>
      <c r="K5611" t="s">
        <v>340</v>
      </c>
      <c r="L5611" t="s">
        <v>341</v>
      </c>
      <c r="P5611" t="s">
        <v>27496</v>
      </c>
      <c r="Q5611" t="s">
        <v>10259</v>
      </c>
      <c r="R5611" t="s">
        <v>21713</v>
      </c>
      <c r="S5611" t="s">
        <v>21714</v>
      </c>
      <c r="T5611" t="s">
        <v>9823</v>
      </c>
      <c r="U5611" t="s">
        <v>27497</v>
      </c>
      <c r="W5611" t="str">
        <f>_xlfn.XLOOKUP(D5611,'All DP'!B:B,'All DP'!D:D,"Tidak")</f>
        <v>Masih</v>
      </c>
      <c r="X5611" t="str">
        <f t="shared" si="89"/>
        <v>YA</v>
      </c>
    </row>
    <row r="5612" spans="1:24">
      <c r="A5612" s="52">
        <v>46267</v>
      </c>
      <c r="B5612" t="s">
        <v>565</v>
      </c>
      <c r="C5612" t="s">
        <v>4149</v>
      </c>
      <c r="D5612" t="s">
        <v>4148</v>
      </c>
      <c r="G5612"/>
      <c r="H5612" t="s">
        <v>27498</v>
      </c>
      <c r="K5612" t="s">
        <v>4148</v>
      </c>
      <c r="L5612" t="s">
        <v>4149</v>
      </c>
      <c r="P5612" t="s">
        <v>27498</v>
      </c>
      <c r="Q5612" t="s">
        <v>11660</v>
      </c>
      <c r="R5612" t="s">
        <v>20736</v>
      </c>
      <c r="S5612" t="s">
        <v>20737</v>
      </c>
      <c r="T5612" t="s">
        <v>20738</v>
      </c>
      <c r="U5612" t="s">
        <v>27499</v>
      </c>
      <c r="W5612" t="str">
        <f>_xlfn.XLOOKUP(D5612,'All DP'!B:B,'All DP'!D:D,"Tidak")</f>
        <v>Masih</v>
      </c>
      <c r="X5612" t="str">
        <f t="shared" si="89"/>
        <v>YA</v>
      </c>
    </row>
    <row r="5613" spans="1:24">
      <c r="A5613" s="52">
        <v>46267</v>
      </c>
      <c r="B5613" t="s">
        <v>848</v>
      </c>
      <c r="C5613" t="s">
        <v>2078</v>
      </c>
      <c r="D5613" t="s">
        <v>2077</v>
      </c>
      <c r="G5613"/>
      <c r="H5613" t="s">
        <v>27501</v>
      </c>
      <c r="K5613" t="s">
        <v>2077</v>
      </c>
      <c r="L5613" t="s">
        <v>2078</v>
      </c>
      <c r="P5613" t="s">
        <v>27501</v>
      </c>
      <c r="Q5613" t="s">
        <v>10181</v>
      </c>
      <c r="R5613" t="s">
        <v>20385</v>
      </c>
      <c r="S5613" t="s">
        <v>20386</v>
      </c>
      <c r="T5613" t="s">
        <v>20387</v>
      </c>
      <c r="U5613" t="s">
        <v>27502</v>
      </c>
      <c r="W5613" t="str">
        <f>_xlfn.XLOOKUP(D5613,'All DP'!B:B,'All DP'!D:D,"Tidak")</f>
        <v>Masih</v>
      </c>
      <c r="X5613" t="str">
        <f t="shared" si="89"/>
        <v>YA</v>
      </c>
    </row>
    <row r="5614" spans="1:24">
      <c r="A5614" s="52">
        <v>46267</v>
      </c>
      <c r="B5614" t="s">
        <v>565</v>
      </c>
      <c r="C5614" t="s">
        <v>5879</v>
      </c>
      <c r="D5614" t="s">
        <v>5878</v>
      </c>
      <c r="G5614"/>
      <c r="H5614" t="s">
        <v>27504</v>
      </c>
      <c r="K5614" t="s">
        <v>5878</v>
      </c>
      <c r="L5614" t="s">
        <v>5879</v>
      </c>
      <c r="P5614" t="s">
        <v>27504</v>
      </c>
      <c r="Q5614" t="s">
        <v>11660</v>
      </c>
      <c r="R5614" t="s">
        <v>27505</v>
      </c>
      <c r="S5614" t="s">
        <v>27506</v>
      </c>
      <c r="T5614" t="s">
        <v>27507</v>
      </c>
      <c r="U5614" t="s">
        <v>27508</v>
      </c>
      <c r="W5614" t="str">
        <f>_xlfn.XLOOKUP(D5614,'All DP'!B:B,'All DP'!D:D,"Tidak")</f>
        <v>Masih</v>
      </c>
      <c r="X5614" t="str">
        <f t="shared" si="89"/>
        <v>YA</v>
      </c>
    </row>
    <row r="5615" spans="1:24">
      <c r="A5615" s="52">
        <v>46267</v>
      </c>
      <c r="B5615" t="s">
        <v>30</v>
      </c>
      <c r="C5615" t="s">
        <v>486</v>
      </c>
      <c r="D5615" t="s">
        <v>485</v>
      </c>
      <c r="G5615"/>
      <c r="H5615" t="s">
        <v>27510</v>
      </c>
      <c r="K5615" t="s">
        <v>485</v>
      </c>
      <c r="L5615" t="s">
        <v>486</v>
      </c>
      <c r="P5615" t="s">
        <v>27510</v>
      </c>
      <c r="Q5615" t="s">
        <v>10259</v>
      </c>
      <c r="R5615" t="s">
        <v>21680</v>
      </c>
      <c r="S5615" t="s">
        <v>21681</v>
      </c>
      <c r="T5615" t="s">
        <v>21682</v>
      </c>
      <c r="U5615" t="s">
        <v>27511</v>
      </c>
      <c r="W5615" t="str">
        <f>_xlfn.XLOOKUP(D5615,'All DP'!B:B,'All DP'!D:D,"Tidak")</f>
        <v>Masih</v>
      </c>
      <c r="X5615" t="str">
        <f t="shared" si="89"/>
        <v>YA</v>
      </c>
    </row>
    <row r="5616" spans="1:24">
      <c r="A5616" s="52">
        <v>46267</v>
      </c>
      <c r="B5616" t="s">
        <v>30</v>
      </c>
      <c r="C5616" t="s">
        <v>478</v>
      </c>
      <c r="D5616" t="s">
        <v>477</v>
      </c>
      <c r="G5616"/>
      <c r="H5616" t="s">
        <v>27512</v>
      </c>
      <c r="K5616" t="s">
        <v>477</v>
      </c>
      <c r="L5616" t="s">
        <v>478</v>
      </c>
      <c r="P5616" t="s">
        <v>27512</v>
      </c>
      <c r="Q5616" t="s">
        <v>10259</v>
      </c>
      <c r="R5616" t="s">
        <v>21374</v>
      </c>
      <c r="S5616" t="s">
        <v>21375</v>
      </c>
      <c r="T5616" t="s">
        <v>21376</v>
      </c>
      <c r="U5616" t="s">
        <v>27513</v>
      </c>
      <c r="W5616" t="str">
        <f>_xlfn.XLOOKUP(D5616,'All DP'!B:B,'All DP'!D:D,"Tidak")</f>
        <v>Masih</v>
      </c>
      <c r="X5616" t="str">
        <f t="shared" si="89"/>
        <v>YA</v>
      </c>
    </row>
    <row r="5617" spans="1:24">
      <c r="A5617" s="52">
        <v>46267</v>
      </c>
      <c r="B5617" t="s">
        <v>565</v>
      </c>
      <c r="C5617" t="s">
        <v>4107</v>
      </c>
      <c r="D5617" t="s">
        <v>4106</v>
      </c>
      <c r="G5617"/>
      <c r="H5617" t="s">
        <v>27515</v>
      </c>
      <c r="K5617" t="s">
        <v>4106</v>
      </c>
      <c r="L5617" t="s">
        <v>4107</v>
      </c>
      <c r="P5617" t="s">
        <v>27515</v>
      </c>
      <c r="Q5617" t="s">
        <v>11660</v>
      </c>
      <c r="R5617" t="s">
        <v>21474</v>
      </c>
      <c r="S5617" t="s">
        <v>21475</v>
      </c>
      <c r="T5617" t="s">
        <v>21394</v>
      </c>
      <c r="U5617" t="s">
        <v>27516</v>
      </c>
      <c r="W5617" t="str">
        <f>_xlfn.XLOOKUP(D5617,'All DP'!B:B,'All DP'!D:D,"Tidak")</f>
        <v>Masih</v>
      </c>
      <c r="X5617" t="str">
        <f t="shared" si="89"/>
        <v>YA</v>
      </c>
    </row>
    <row r="5618" spans="1:24">
      <c r="A5618" s="52">
        <v>46267</v>
      </c>
      <c r="B5618" t="s">
        <v>30</v>
      </c>
      <c r="C5618" t="s">
        <v>88</v>
      </c>
      <c r="D5618" t="s">
        <v>87</v>
      </c>
      <c r="G5618"/>
      <c r="H5618" t="s">
        <v>27517</v>
      </c>
      <c r="K5618" t="s">
        <v>87</v>
      </c>
      <c r="L5618" t="s">
        <v>88</v>
      </c>
      <c r="P5618" t="s">
        <v>27517</v>
      </c>
      <c r="Q5618" t="s">
        <v>10259</v>
      </c>
      <c r="R5618" t="s">
        <v>21640</v>
      </c>
      <c r="S5618" t="s">
        <v>21641</v>
      </c>
      <c r="T5618" t="s">
        <v>21642</v>
      </c>
      <c r="U5618" t="s">
        <v>27518</v>
      </c>
      <c r="W5618" t="str">
        <f>_xlfn.XLOOKUP(D5618,'All DP'!B:B,'All DP'!D:D,"Tidak")</f>
        <v>Masih</v>
      </c>
      <c r="X5618" t="str">
        <f t="shared" si="89"/>
        <v>YA</v>
      </c>
    </row>
    <row r="5619" spans="1:24">
      <c r="A5619" s="52">
        <v>46267</v>
      </c>
      <c r="B5619" t="s">
        <v>565</v>
      </c>
      <c r="C5619" t="s">
        <v>4221</v>
      </c>
      <c r="D5619" t="s">
        <v>4220</v>
      </c>
      <c r="G5619"/>
      <c r="H5619" t="s">
        <v>27520</v>
      </c>
      <c r="K5619" t="s">
        <v>4220</v>
      </c>
      <c r="L5619" t="s">
        <v>4221</v>
      </c>
      <c r="P5619" t="s">
        <v>27520</v>
      </c>
      <c r="Q5619" t="s">
        <v>11660</v>
      </c>
      <c r="R5619" t="s">
        <v>21392</v>
      </c>
      <c r="S5619" t="s">
        <v>21393</v>
      </c>
      <c r="T5619" t="s">
        <v>21394</v>
      </c>
      <c r="U5619" t="s">
        <v>27521</v>
      </c>
      <c r="W5619" t="str">
        <f>_xlfn.XLOOKUP(D5619,'All DP'!B:B,'All DP'!D:D,"Tidak")</f>
        <v>Masih</v>
      </c>
      <c r="X5619" t="str">
        <f t="shared" si="89"/>
        <v>YA</v>
      </c>
    </row>
    <row r="5620" spans="1:24">
      <c r="A5620" s="52">
        <v>46267</v>
      </c>
      <c r="B5620" t="s">
        <v>30</v>
      </c>
      <c r="C5620" t="s">
        <v>208</v>
      </c>
      <c r="D5620" t="s">
        <v>207</v>
      </c>
      <c r="G5620"/>
      <c r="H5620" t="s">
        <v>27522</v>
      </c>
      <c r="K5620" t="s">
        <v>207</v>
      </c>
      <c r="L5620" t="s">
        <v>208</v>
      </c>
      <c r="P5620" t="s">
        <v>27522</v>
      </c>
      <c r="Q5620" t="s">
        <v>10259</v>
      </c>
      <c r="R5620" t="s">
        <v>21534</v>
      </c>
      <c r="S5620" t="s">
        <v>21535</v>
      </c>
      <c r="T5620" t="s">
        <v>21536</v>
      </c>
      <c r="U5620" t="s">
        <v>27523</v>
      </c>
      <c r="W5620" t="str">
        <f>_xlfn.XLOOKUP(D5620,'All DP'!B:B,'All DP'!D:D,"Tidak")</f>
        <v>Masih</v>
      </c>
      <c r="X5620" t="str">
        <f t="shared" si="89"/>
        <v>YA</v>
      </c>
    </row>
    <row r="5621" spans="1:24">
      <c r="A5621" s="52">
        <v>46267</v>
      </c>
      <c r="B5621" t="s">
        <v>30</v>
      </c>
      <c r="C5621" t="s">
        <v>297</v>
      </c>
      <c r="D5621" t="s">
        <v>296</v>
      </c>
      <c r="G5621"/>
      <c r="H5621" t="s">
        <v>27524</v>
      </c>
      <c r="K5621" t="s">
        <v>296</v>
      </c>
      <c r="L5621" t="s">
        <v>297</v>
      </c>
      <c r="P5621" t="s">
        <v>27524</v>
      </c>
      <c r="Q5621" t="s">
        <v>10259</v>
      </c>
      <c r="R5621" t="s">
        <v>21414</v>
      </c>
      <c r="S5621" t="s">
        <v>21415</v>
      </c>
      <c r="T5621" t="s">
        <v>21416</v>
      </c>
      <c r="U5621" t="s">
        <v>27525</v>
      </c>
      <c r="W5621" t="str">
        <f>_xlfn.XLOOKUP(D5621,'All DP'!B:B,'All DP'!D:D,"Tidak")</f>
        <v>Masih</v>
      </c>
      <c r="X5621" t="str">
        <f t="shared" si="89"/>
        <v>YA</v>
      </c>
    </row>
    <row r="5622" spans="1:24">
      <c r="A5622" s="52">
        <v>46267</v>
      </c>
      <c r="B5622" t="s">
        <v>30</v>
      </c>
      <c r="C5622" t="s">
        <v>98</v>
      </c>
      <c r="D5622" t="s">
        <v>97</v>
      </c>
      <c r="G5622"/>
      <c r="H5622" t="s">
        <v>27526</v>
      </c>
      <c r="K5622" t="s">
        <v>97</v>
      </c>
      <c r="L5622" t="s">
        <v>98</v>
      </c>
      <c r="P5622" t="s">
        <v>27526</v>
      </c>
      <c r="Q5622" t="s">
        <v>10259</v>
      </c>
      <c r="R5622" t="s">
        <v>21739</v>
      </c>
      <c r="S5622" t="s">
        <v>21740</v>
      </c>
      <c r="T5622" t="s">
        <v>21741</v>
      </c>
      <c r="U5622" t="s">
        <v>27527</v>
      </c>
      <c r="W5622" t="str">
        <f>_xlfn.XLOOKUP(D5622,'All DP'!B:B,'All DP'!D:D,"Tidak")</f>
        <v>Masih</v>
      </c>
      <c r="X5622" t="str">
        <f t="shared" si="89"/>
        <v>YA</v>
      </c>
    </row>
    <row r="5623" spans="1:24">
      <c r="A5623" s="52">
        <v>46267</v>
      </c>
      <c r="B5623" t="s">
        <v>565</v>
      </c>
      <c r="C5623" t="s">
        <v>2232</v>
      </c>
      <c r="D5623" t="s">
        <v>2231</v>
      </c>
      <c r="G5623"/>
      <c r="H5623" t="s">
        <v>27529</v>
      </c>
      <c r="K5623" t="s">
        <v>2231</v>
      </c>
      <c r="L5623" t="s">
        <v>2232</v>
      </c>
      <c r="P5623" t="s">
        <v>27529</v>
      </c>
      <c r="Q5623" t="s">
        <v>11660</v>
      </c>
      <c r="R5623" t="s">
        <v>21612</v>
      </c>
      <c r="S5623" t="s">
        <v>21613</v>
      </c>
      <c r="T5623" t="s">
        <v>21614</v>
      </c>
      <c r="U5623" t="s">
        <v>27530</v>
      </c>
      <c r="W5623" t="str">
        <f>_xlfn.XLOOKUP(D5623,'All DP'!B:B,'All DP'!D:D,"Tidak")</f>
        <v>Masih</v>
      </c>
      <c r="X5623" t="str">
        <f t="shared" si="89"/>
        <v>YA</v>
      </c>
    </row>
    <row r="5624" spans="1:24">
      <c r="A5624" s="52">
        <v>46267</v>
      </c>
      <c r="B5624" t="s">
        <v>565</v>
      </c>
      <c r="C5624" t="s">
        <v>5359</v>
      </c>
      <c r="D5624" t="s">
        <v>5358</v>
      </c>
      <c r="G5624"/>
      <c r="H5624" t="s">
        <v>27531</v>
      </c>
      <c r="K5624" t="s">
        <v>5358</v>
      </c>
      <c r="L5624" t="s">
        <v>5359</v>
      </c>
      <c r="P5624" t="s">
        <v>27531</v>
      </c>
      <c r="Q5624" t="s">
        <v>11660</v>
      </c>
      <c r="R5624" t="s">
        <v>21590</v>
      </c>
      <c r="S5624" t="s">
        <v>21591</v>
      </c>
      <c r="T5624" t="s">
        <v>21592</v>
      </c>
      <c r="U5624" t="s">
        <v>27532</v>
      </c>
      <c r="W5624" t="str">
        <f>_xlfn.XLOOKUP(D5624,'All DP'!B:B,'All DP'!D:D,"Tidak")</f>
        <v>Masih</v>
      </c>
      <c r="X5624" t="str">
        <f t="shared" si="89"/>
        <v>YA</v>
      </c>
    </row>
    <row r="5625" spans="1:24">
      <c r="A5625" s="52">
        <v>46267</v>
      </c>
      <c r="B5625" t="s">
        <v>30</v>
      </c>
      <c r="C5625" t="s">
        <v>506</v>
      </c>
      <c r="D5625" t="s">
        <v>505</v>
      </c>
      <c r="G5625"/>
      <c r="H5625" t="s">
        <v>27533</v>
      </c>
      <c r="K5625" t="s">
        <v>505</v>
      </c>
      <c r="L5625" t="s">
        <v>506</v>
      </c>
      <c r="P5625" t="s">
        <v>27533</v>
      </c>
      <c r="Q5625" t="s">
        <v>10259</v>
      </c>
      <c r="R5625" t="s">
        <v>21478</v>
      </c>
      <c r="S5625" t="s">
        <v>21479</v>
      </c>
      <c r="T5625" t="s">
        <v>21480</v>
      </c>
      <c r="U5625" t="s">
        <v>27534</v>
      </c>
      <c r="W5625" t="str">
        <f>_xlfn.XLOOKUP(D5625,'All DP'!B:B,'All DP'!D:D,"Tidak")</f>
        <v>Masih</v>
      </c>
      <c r="X5625" t="str">
        <f t="shared" si="89"/>
        <v>YA</v>
      </c>
    </row>
    <row r="5626" spans="1:24">
      <c r="A5626" s="52">
        <v>46267</v>
      </c>
      <c r="B5626" t="s">
        <v>853</v>
      </c>
      <c r="C5626" t="s">
        <v>5543</v>
      </c>
      <c r="D5626" t="s">
        <v>5542</v>
      </c>
      <c r="G5626"/>
      <c r="H5626" t="s">
        <v>27535</v>
      </c>
      <c r="K5626" t="s">
        <v>5542</v>
      </c>
      <c r="L5626" t="s">
        <v>5543</v>
      </c>
      <c r="P5626" t="s">
        <v>27535</v>
      </c>
      <c r="Q5626" t="s">
        <v>11862</v>
      </c>
      <c r="R5626" t="s">
        <v>20997</v>
      </c>
      <c r="S5626" t="s">
        <v>20998</v>
      </c>
      <c r="T5626" t="s">
        <v>20999</v>
      </c>
      <c r="U5626" t="s">
        <v>27536</v>
      </c>
      <c r="W5626" t="str">
        <f>_xlfn.XLOOKUP(D5626,'All DP'!B:B,'All DP'!D:D,"Tidak")</f>
        <v>Masih</v>
      </c>
      <c r="X5626" t="str">
        <f t="shared" si="89"/>
        <v>YA</v>
      </c>
    </row>
    <row r="5627" spans="1:24">
      <c r="A5627" s="52">
        <v>46267</v>
      </c>
      <c r="B5627" t="s">
        <v>30</v>
      </c>
      <c r="C5627" t="s">
        <v>540</v>
      </c>
      <c r="D5627" t="s">
        <v>539</v>
      </c>
      <c r="G5627"/>
      <c r="H5627" t="s">
        <v>27537</v>
      </c>
      <c r="K5627" t="s">
        <v>539</v>
      </c>
      <c r="L5627" t="s">
        <v>540</v>
      </c>
      <c r="P5627" t="s">
        <v>27537</v>
      </c>
      <c r="Q5627" t="s">
        <v>10259</v>
      </c>
      <c r="R5627" t="s">
        <v>21852</v>
      </c>
      <c r="S5627" t="s">
        <v>21853</v>
      </c>
      <c r="T5627" t="s">
        <v>6600</v>
      </c>
      <c r="U5627" t="s">
        <v>27538</v>
      </c>
      <c r="W5627" t="str">
        <f>_xlfn.XLOOKUP(D5627,'All DP'!B:B,'All DP'!D:D,"Tidak")</f>
        <v>Masih</v>
      </c>
      <c r="X5627" t="str">
        <f t="shared" si="89"/>
        <v>YA</v>
      </c>
    </row>
    <row r="5628" spans="1:24">
      <c r="A5628" s="52">
        <v>46267</v>
      </c>
      <c r="B5628" t="s">
        <v>30</v>
      </c>
      <c r="C5628" t="s">
        <v>303</v>
      </c>
      <c r="D5628" t="s">
        <v>302</v>
      </c>
      <c r="G5628"/>
      <c r="H5628" t="s">
        <v>27539</v>
      </c>
      <c r="K5628" t="s">
        <v>302</v>
      </c>
      <c r="L5628" t="s">
        <v>303</v>
      </c>
      <c r="P5628" t="s">
        <v>27539</v>
      </c>
      <c r="Q5628" t="s">
        <v>10259</v>
      </c>
      <c r="R5628" t="s">
        <v>11995</v>
      </c>
      <c r="S5628" t="s">
        <v>11996</v>
      </c>
      <c r="T5628" t="s">
        <v>11997</v>
      </c>
      <c r="U5628" t="s">
        <v>27540</v>
      </c>
      <c r="W5628" t="str">
        <f>_xlfn.XLOOKUP(D5628,'All DP'!B:B,'All DP'!D:D,"Tidak")</f>
        <v>Masih</v>
      </c>
      <c r="X5628" t="str">
        <f t="shared" si="89"/>
        <v>YA</v>
      </c>
    </row>
    <row r="5629" spans="1:24">
      <c r="A5629" s="52">
        <v>46267</v>
      </c>
      <c r="B5629" t="s">
        <v>30</v>
      </c>
      <c r="C5629" t="s">
        <v>518</v>
      </c>
      <c r="D5629" t="s">
        <v>517</v>
      </c>
      <c r="G5629"/>
      <c r="H5629" t="s">
        <v>27544</v>
      </c>
      <c r="K5629" t="s">
        <v>517</v>
      </c>
      <c r="L5629" t="s">
        <v>518</v>
      </c>
      <c r="P5629" t="s">
        <v>27544</v>
      </c>
      <c r="Q5629" t="s">
        <v>10259</v>
      </c>
      <c r="R5629" t="s">
        <v>21760</v>
      </c>
      <c r="S5629" t="s">
        <v>21761</v>
      </c>
      <c r="T5629" t="s">
        <v>21762</v>
      </c>
      <c r="U5629" t="s">
        <v>27545</v>
      </c>
      <c r="W5629" t="str">
        <f>_xlfn.XLOOKUP(D5629,'All DP'!B:B,'All DP'!D:D,"Tidak")</f>
        <v>Masih</v>
      </c>
      <c r="X5629" t="str">
        <f t="shared" si="89"/>
        <v>YA</v>
      </c>
    </row>
    <row r="5630" spans="1:24">
      <c r="A5630" s="52">
        <v>46267</v>
      </c>
      <c r="B5630" t="s">
        <v>565</v>
      </c>
      <c r="C5630" t="s">
        <v>2118</v>
      </c>
      <c r="D5630" t="s">
        <v>2117</v>
      </c>
      <c r="G5630"/>
      <c r="H5630" t="s">
        <v>27549</v>
      </c>
      <c r="K5630" t="s">
        <v>2117</v>
      </c>
      <c r="L5630" t="s">
        <v>2118</v>
      </c>
      <c r="P5630" t="s">
        <v>27549</v>
      </c>
      <c r="Q5630" t="s">
        <v>11660</v>
      </c>
      <c r="R5630" t="s">
        <v>14254</v>
      </c>
      <c r="S5630" t="s">
        <v>14255</v>
      </c>
      <c r="T5630" t="s">
        <v>14256</v>
      </c>
      <c r="U5630" t="s">
        <v>27550</v>
      </c>
      <c r="W5630" t="str">
        <f>_xlfn.XLOOKUP(D5630,'All DP'!B:B,'All DP'!D:D,"Tidak")</f>
        <v>Masih</v>
      </c>
      <c r="X5630" t="str">
        <f t="shared" si="89"/>
        <v>YA</v>
      </c>
    </row>
    <row r="5631" spans="1:24">
      <c r="A5631" s="52">
        <v>46267</v>
      </c>
      <c r="B5631" t="s">
        <v>565</v>
      </c>
      <c r="C5631" t="s">
        <v>2701</v>
      </c>
      <c r="D5631" t="s">
        <v>2701</v>
      </c>
      <c r="G5631"/>
      <c r="H5631" t="s">
        <v>27551</v>
      </c>
      <c r="K5631" t="s">
        <v>2701</v>
      </c>
      <c r="L5631" t="s">
        <v>2701</v>
      </c>
      <c r="P5631" t="s">
        <v>27551</v>
      </c>
      <c r="Q5631" t="s">
        <v>11660</v>
      </c>
      <c r="R5631" t="s">
        <v>21792</v>
      </c>
      <c r="S5631" t="s">
        <v>21793</v>
      </c>
      <c r="T5631" t="s">
        <v>21794</v>
      </c>
      <c r="U5631" t="s">
        <v>27552</v>
      </c>
      <c r="W5631" t="str">
        <f>_xlfn.XLOOKUP(D5631,'All DP'!B:B,'All DP'!D:D,"Tidak")</f>
        <v>Masih</v>
      </c>
      <c r="X5631" t="str">
        <f t="shared" si="89"/>
        <v>YA</v>
      </c>
    </row>
    <row r="5632" spans="1:24">
      <c r="A5632" s="52">
        <v>46267</v>
      </c>
      <c r="B5632" t="s">
        <v>30</v>
      </c>
      <c r="C5632" t="s">
        <v>510</v>
      </c>
      <c r="D5632" t="s">
        <v>509</v>
      </c>
      <c r="G5632"/>
      <c r="H5632" t="s">
        <v>27554</v>
      </c>
      <c r="K5632" t="s">
        <v>509</v>
      </c>
      <c r="L5632" t="s">
        <v>510</v>
      </c>
      <c r="P5632" t="s">
        <v>27554</v>
      </c>
      <c r="Q5632" t="s">
        <v>10259</v>
      </c>
      <c r="R5632" t="s">
        <v>21813</v>
      </c>
      <c r="S5632" t="s">
        <v>21814</v>
      </c>
      <c r="T5632" t="s">
        <v>21815</v>
      </c>
      <c r="U5632" t="s">
        <v>27555</v>
      </c>
      <c r="W5632" t="str">
        <f>_xlfn.XLOOKUP(D5632,'All DP'!B:B,'All DP'!D:D,"Tidak")</f>
        <v>Masih</v>
      </c>
      <c r="X5632" t="str">
        <f t="shared" si="89"/>
        <v>YA</v>
      </c>
    </row>
    <row r="5633" spans="1:24">
      <c r="A5633" s="52">
        <v>46267</v>
      </c>
      <c r="B5633" t="s">
        <v>766</v>
      </c>
      <c r="C5633" t="s">
        <v>2792</v>
      </c>
      <c r="D5633" t="s">
        <v>2791</v>
      </c>
      <c r="G5633"/>
      <c r="H5633" t="s">
        <v>27557</v>
      </c>
      <c r="K5633" t="s">
        <v>2791</v>
      </c>
      <c r="L5633" t="s">
        <v>2792</v>
      </c>
      <c r="P5633" t="s">
        <v>27557</v>
      </c>
      <c r="Q5633" t="s">
        <v>11133</v>
      </c>
      <c r="R5633" t="s">
        <v>21802</v>
      </c>
      <c r="S5633" t="s">
        <v>21803</v>
      </c>
      <c r="T5633" t="s">
        <v>21804</v>
      </c>
      <c r="U5633" t="s">
        <v>27558</v>
      </c>
      <c r="W5633" t="str">
        <f>_xlfn.XLOOKUP(D5633,'All DP'!B:B,'All DP'!D:D,"Tidak")</f>
        <v>Masih</v>
      </c>
      <c r="X5633" t="str">
        <f t="shared" si="89"/>
        <v>YA</v>
      </c>
    </row>
    <row r="5634" spans="1:24">
      <c r="A5634" s="52">
        <v>46267</v>
      </c>
      <c r="B5634" t="s">
        <v>565</v>
      </c>
      <c r="C5634" t="s">
        <v>2240</v>
      </c>
      <c r="D5634" t="s">
        <v>2239</v>
      </c>
      <c r="G5634"/>
      <c r="H5634" t="s">
        <v>27559</v>
      </c>
      <c r="K5634" t="s">
        <v>2239</v>
      </c>
      <c r="L5634" t="s">
        <v>2240</v>
      </c>
      <c r="P5634" t="s">
        <v>27559</v>
      </c>
      <c r="Q5634" t="s">
        <v>11660</v>
      </c>
      <c r="R5634" t="s">
        <v>21691</v>
      </c>
      <c r="S5634" t="s">
        <v>21692</v>
      </c>
      <c r="T5634" t="s">
        <v>21654</v>
      </c>
      <c r="U5634" t="s">
        <v>27560</v>
      </c>
      <c r="W5634" t="str">
        <f>_xlfn.XLOOKUP(D5634,'All DP'!B:B,'All DP'!D:D,"Tidak")</f>
        <v>Masih</v>
      </c>
      <c r="X5634" t="str">
        <f t="shared" si="89"/>
        <v>YA</v>
      </c>
    </row>
    <row r="5635" spans="1:24">
      <c r="A5635" s="52">
        <v>46267</v>
      </c>
      <c r="B5635" t="s">
        <v>766</v>
      </c>
      <c r="C5635" t="s">
        <v>6480</v>
      </c>
      <c r="D5635" t="s">
        <v>6479</v>
      </c>
      <c r="G5635"/>
      <c r="H5635" t="s">
        <v>27561</v>
      </c>
      <c r="K5635" t="s">
        <v>6479</v>
      </c>
      <c r="L5635" t="s">
        <v>6480</v>
      </c>
      <c r="P5635" t="s">
        <v>27561</v>
      </c>
      <c r="Q5635" t="s">
        <v>11133</v>
      </c>
      <c r="R5635" t="s">
        <v>20965</v>
      </c>
      <c r="S5635" t="s">
        <v>20966</v>
      </c>
      <c r="T5635" t="s">
        <v>20967</v>
      </c>
      <c r="U5635" t="s">
        <v>27562</v>
      </c>
      <c r="W5635" t="str">
        <f>_xlfn.XLOOKUP(D5635,'All DP'!B:B,'All DP'!D:D,"Tidak")</f>
        <v>Masih</v>
      </c>
      <c r="X5635" t="str">
        <f t="shared" si="89"/>
        <v>YA</v>
      </c>
    </row>
    <row r="5636" spans="1:24">
      <c r="A5636" s="52">
        <v>46267</v>
      </c>
      <c r="B5636" t="s">
        <v>565</v>
      </c>
      <c r="C5636" t="s">
        <v>2212</v>
      </c>
      <c r="D5636" t="s">
        <v>2211</v>
      </c>
      <c r="G5636"/>
      <c r="H5636" t="s">
        <v>27564</v>
      </c>
      <c r="K5636" t="s">
        <v>2211</v>
      </c>
      <c r="L5636" t="s">
        <v>2212</v>
      </c>
      <c r="P5636" t="s">
        <v>27564</v>
      </c>
      <c r="Q5636" t="s">
        <v>11660</v>
      </c>
      <c r="R5636" t="s">
        <v>21652</v>
      </c>
      <c r="S5636" t="s">
        <v>21653</v>
      </c>
      <c r="T5636" t="s">
        <v>21654</v>
      </c>
      <c r="U5636" t="s">
        <v>27565</v>
      </c>
      <c r="W5636" t="str">
        <f>_xlfn.XLOOKUP(D5636,'All DP'!B:B,'All DP'!D:D,"Tidak")</f>
        <v>Masih</v>
      </c>
      <c r="X5636" t="str">
        <f t="shared" si="89"/>
        <v>YA</v>
      </c>
    </row>
    <row r="5637" spans="1:24">
      <c r="A5637" s="52">
        <v>46267</v>
      </c>
      <c r="B5637" t="s">
        <v>565</v>
      </c>
      <c r="C5637" t="s">
        <v>2286</v>
      </c>
      <c r="D5637" t="s">
        <v>2285</v>
      </c>
      <c r="G5637"/>
      <c r="H5637" t="s">
        <v>27566</v>
      </c>
      <c r="K5637" t="s">
        <v>2285</v>
      </c>
      <c r="L5637" t="s">
        <v>2286</v>
      </c>
      <c r="P5637" t="s">
        <v>27566</v>
      </c>
      <c r="Q5637" t="s">
        <v>11660</v>
      </c>
      <c r="R5637" t="s">
        <v>20932</v>
      </c>
      <c r="S5637" t="s">
        <v>20933</v>
      </c>
      <c r="T5637" t="s">
        <v>20934</v>
      </c>
      <c r="U5637" t="s">
        <v>27567</v>
      </c>
      <c r="W5637" t="str">
        <f>_xlfn.XLOOKUP(D5637,'All DP'!B:B,'All DP'!D:D,"Tidak")</f>
        <v>Masih</v>
      </c>
      <c r="X5637" t="str">
        <f t="shared" si="89"/>
        <v>YA</v>
      </c>
    </row>
    <row r="5638" spans="1:24">
      <c r="A5638" s="52">
        <v>46267</v>
      </c>
      <c r="B5638" t="s">
        <v>30</v>
      </c>
      <c r="C5638" t="s">
        <v>548</v>
      </c>
      <c r="D5638" t="s">
        <v>547</v>
      </c>
      <c r="G5638"/>
      <c r="H5638" t="s">
        <v>27573</v>
      </c>
      <c r="K5638" t="s">
        <v>547</v>
      </c>
      <c r="L5638" t="s">
        <v>548</v>
      </c>
      <c r="P5638" t="s">
        <v>27573</v>
      </c>
      <c r="Q5638" t="s">
        <v>10259</v>
      </c>
      <c r="R5638" t="s">
        <v>21755</v>
      </c>
      <c r="S5638" t="s">
        <v>21756</v>
      </c>
      <c r="T5638" t="s">
        <v>21757</v>
      </c>
      <c r="U5638" t="s">
        <v>27574</v>
      </c>
      <c r="W5638" t="str">
        <f>_xlfn.XLOOKUP(D5638,'All DP'!B:B,'All DP'!D:D,"Tidak")</f>
        <v>Masih</v>
      </c>
      <c r="X5638" t="str">
        <f t="shared" si="89"/>
        <v>YA</v>
      </c>
    </row>
    <row r="5639" spans="1:24">
      <c r="A5639" s="52">
        <v>46267</v>
      </c>
      <c r="B5639" t="s">
        <v>30</v>
      </c>
      <c r="C5639" t="s">
        <v>526</v>
      </c>
      <c r="D5639" t="s">
        <v>525</v>
      </c>
      <c r="G5639"/>
      <c r="H5639" t="s">
        <v>27575</v>
      </c>
      <c r="K5639" t="s">
        <v>525</v>
      </c>
      <c r="L5639" t="s">
        <v>526</v>
      </c>
      <c r="P5639" t="s">
        <v>27575</v>
      </c>
      <c r="Q5639" t="s">
        <v>10259</v>
      </c>
      <c r="R5639" t="s">
        <v>21646</v>
      </c>
      <c r="S5639" t="s">
        <v>21647</v>
      </c>
      <c r="T5639" t="s">
        <v>21648</v>
      </c>
      <c r="U5639" t="s">
        <v>27576</v>
      </c>
      <c r="W5639" t="str">
        <f>_xlfn.XLOOKUP(D5639,'All DP'!B:B,'All DP'!D:D,"Tidak")</f>
        <v>Masih</v>
      </c>
      <c r="X5639" t="str">
        <f t="shared" si="89"/>
        <v>YA</v>
      </c>
    </row>
    <row r="5640" spans="1:24">
      <c r="A5640" s="52">
        <v>46267</v>
      </c>
      <c r="B5640" t="s">
        <v>30</v>
      </c>
      <c r="C5640" t="s">
        <v>480</v>
      </c>
      <c r="D5640" t="s">
        <v>479</v>
      </c>
      <c r="G5640"/>
      <c r="H5640" t="s">
        <v>27578</v>
      </c>
      <c r="K5640" t="s">
        <v>479</v>
      </c>
      <c r="L5640" t="s">
        <v>480</v>
      </c>
      <c r="P5640" t="s">
        <v>27578</v>
      </c>
      <c r="Q5640" t="s">
        <v>10259</v>
      </c>
      <c r="R5640" t="s">
        <v>21807</v>
      </c>
      <c r="S5640" t="s">
        <v>21808</v>
      </c>
      <c r="T5640" t="s">
        <v>21809</v>
      </c>
      <c r="U5640" t="s">
        <v>27579</v>
      </c>
      <c r="W5640" t="str">
        <f>_xlfn.XLOOKUP(D5640,'All DP'!B:B,'All DP'!D:D,"Tidak")</f>
        <v>Masih</v>
      </c>
      <c r="X5640" t="str">
        <f t="shared" si="89"/>
        <v>YA</v>
      </c>
    </row>
    <row r="5641" spans="1:24">
      <c r="A5641" s="52">
        <v>46267</v>
      </c>
      <c r="B5641" t="s">
        <v>30</v>
      </c>
      <c r="C5641" t="s">
        <v>522</v>
      </c>
      <c r="D5641" t="s">
        <v>521</v>
      </c>
      <c r="G5641"/>
      <c r="H5641" t="s">
        <v>27589</v>
      </c>
      <c r="K5641" t="s">
        <v>521</v>
      </c>
      <c r="L5641" t="s">
        <v>522</v>
      </c>
      <c r="P5641" t="s">
        <v>27589</v>
      </c>
      <c r="Q5641" t="s">
        <v>10259</v>
      </c>
      <c r="R5641" t="s">
        <v>21840</v>
      </c>
      <c r="S5641" t="s">
        <v>21841</v>
      </c>
      <c r="T5641" t="s">
        <v>21842</v>
      </c>
      <c r="U5641" t="s">
        <v>27590</v>
      </c>
      <c r="W5641" t="str">
        <f>_xlfn.XLOOKUP(D5641,'All DP'!B:B,'All DP'!D:D,"Tidak")</f>
        <v>Masih</v>
      </c>
      <c r="X5641" t="str">
        <f t="shared" si="89"/>
        <v>YA</v>
      </c>
    </row>
    <row r="5642" spans="1:24">
      <c r="A5642" s="52">
        <v>46267</v>
      </c>
      <c r="B5642" t="s">
        <v>766</v>
      </c>
      <c r="C5642" t="s">
        <v>2856</v>
      </c>
      <c r="D5642" t="s">
        <v>2855</v>
      </c>
      <c r="G5642"/>
      <c r="H5642" t="s">
        <v>27592</v>
      </c>
      <c r="K5642" t="s">
        <v>2855</v>
      </c>
      <c r="L5642" t="s">
        <v>2856</v>
      </c>
      <c r="P5642" t="s">
        <v>27592</v>
      </c>
      <c r="Q5642" t="s">
        <v>11133</v>
      </c>
      <c r="R5642" t="s">
        <v>21819</v>
      </c>
      <c r="S5642" t="s">
        <v>21820</v>
      </c>
      <c r="T5642" t="s">
        <v>21821</v>
      </c>
      <c r="U5642" t="s">
        <v>27593</v>
      </c>
      <c r="W5642" t="str">
        <f>_xlfn.XLOOKUP(D5642,'All DP'!B:B,'All DP'!D:D,"Tidak")</f>
        <v>Masih</v>
      </c>
      <c r="X5642" t="str">
        <f t="shared" si="89"/>
        <v>YA</v>
      </c>
    </row>
    <row r="5643" spans="1:24">
      <c r="A5643" s="52">
        <v>46267</v>
      </c>
      <c r="B5643" t="s">
        <v>588</v>
      </c>
      <c r="C5643" t="s">
        <v>1978</v>
      </c>
      <c r="D5643" t="s">
        <v>1977</v>
      </c>
      <c r="G5643"/>
      <c r="H5643" t="s">
        <v>27594</v>
      </c>
      <c r="K5643" t="s">
        <v>1977</v>
      </c>
      <c r="L5643" t="s">
        <v>1978</v>
      </c>
      <c r="P5643" t="s">
        <v>27594</v>
      </c>
      <c r="Q5643" t="s">
        <v>10385</v>
      </c>
      <c r="R5643" t="s">
        <v>15313</v>
      </c>
      <c r="S5643" t="s">
        <v>15314</v>
      </c>
      <c r="T5643" t="s">
        <v>15315</v>
      </c>
      <c r="U5643" t="s">
        <v>27595</v>
      </c>
      <c r="W5643" t="str">
        <f>_xlfn.XLOOKUP(D5643,'All DP'!B:B,'All DP'!D:D,"Tidak")</f>
        <v>Masih</v>
      </c>
      <c r="X5643" t="str">
        <f t="shared" si="89"/>
        <v>YA</v>
      </c>
    </row>
    <row r="5644" spans="1:24">
      <c r="A5644" s="52">
        <v>46267</v>
      </c>
      <c r="B5644" t="s">
        <v>30</v>
      </c>
      <c r="C5644" t="s">
        <v>524</v>
      </c>
      <c r="D5644" t="s">
        <v>523</v>
      </c>
      <c r="G5644"/>
      <c r="H5644" t="s">
        <v>27596</v>
      </c>
      <c r="K5644" t="s">
        <v>523</v>
      </c>
      <c r="L5644" t="s">
        <v>524</v>
      </c>
      <c r="P5644" t="s">
        <v>27596</v>
      </c>
      <c r="Q5644" t="s">
        <v>10259</v>
      </c>
      <c r="R5644" t="s">
        <v>14352</v>
      </c>
      <c r="S5644" t="s">
        <v>14353</v>
      </c>
      <c r="T5644" t="s">
        <v>14354</v>
      </c>
      <c r="U5644" t="s">
        <v>27597</v>
      </c>
      <c r="W5644" t="str">
        <f>_xlfn.XLOOKUP(D5644,'All DP'!B:B,'All DP'!D:D,"Tidak")</f>
        <v>Masih</v>
      </c>
      <c r="X5644" t="str">
        <f t="shared" si="89"/>
        <v>YA</v>
      </c>
    </row>
    <row r="5645" spans="1:24">
      <c r="A5645" s="52">
        <v>46267</v>
      </c>
      <c r="B5645" t="s">
        <v>30</v>
      </c>
      <c r="C5645" t="s">
        <v>556</v>
      </c>
      <c r="D5645" t="s">
        <v>555</v>
      </c>
      <c r="G5645"/>
      <c r="H5645" t="s">
        <v>27602</v>
      </c>
      <c r="K5645" t="s">
        <v>555</v>
      </c>
      <c r="L5645" t="s">
        <v>556</v>
      </c>
      <c r="P5645" t="s">
        <v>27602</v>
      </c>
      <c r="Q5645" t="s">
        <v>10259</v>
      </c>
      <c r="R5645" t="s">
        <v>21862</v>
      </c>
      <c r="S5645" t="s">
        <v>21863</v>
      </c>
      <c r="T5645" t="s">
        <v>21864</v>
      </c>
      <c r="U5645" t="s">
        <v>27603</v>
      </c>
      <c r="W5645" t="str">
        <f>_xlfn.XLOOKUP(D5645,'All DP'!B:B,'All DP'!D:D,"Tidak")</f>
        <v>Masih</v>
      </c>
      <c r="X5645" t="str">
        <f t="shared" si="89"/>
        <v>YA</v>
      </c>
    </row>
    <row r="5646" spans="1:24">
      <c r="A5646" s="52">
        <v>46267</v>
      </c>
      <c r="B5646" t="s">
        <v>853</v>
      </c>
      <c r="C5646" t="s">
        <v>4654</v>
      </c>
      <c r="D5646" t="s">
        <v>4653</v>
      </c>
      <c r="G5646"/>
      <c r="H5646" t="s">
        <v>27604</v>
      </c>
      <c r="K5646" t="s">
        <v>4653</v>
      </c>
      <c r="L5646" t="s">
        <v>4654</v>
      </c>
      <c r="P5646" t="s">
        <v>27604</v>
      </c>
      <c r="Q5646" t="s">
        <v>11862</v>
      </c>
      <c r="R5646" t="s">
        <v>21872</v>
      </c>
      <c r="S5646" t="s">
        <v>21873</v>
      </c>
      <c r="T5646" t="s">
        <v>21874</v>
      </c>
      <c r="U5646" t="s">
        <v>27605</v>
      </c>
      <c r="W5646" t="str">
        <f>_xlfn.XLOOKUP(D5646,'All DP'!B:B,'All DP'!D:D,"Tidak")</f>
        <v>Masih</v>
      </c>
      <c r="X5646" t="str">
        <f t="shared" si="89"/>
        <v>YA</v>
      </c>
    </row>
    <row r="5647" spans="1:24">
      <c r="A5647" s="52">
        <v>46268</v>
      </c>
      <c r="B5647" t="s">
        <v>229</v>
      </c>
      <c r="C5647" t="s">
        <v>568</v>
      </c>
      <c r="D5647" t="s">
        <v>568</v>
      </c>
      <c r="G5647"/>
      <c r="H5647" t="s">
        <v>27606</v>
      </c>
      <c r="K5647" t="s">
        <v>568</v>
      </c>
      <c r="L5647" t="s">
        <v>568</v>
      </c>
      <c r="P5647" t="s">
        <v>27606</v>
      </c>
      <c r="Q5647" t="s">
        <v>10199</v>
      </c>
      <c r="R5647" t="s">
        <v>25413</v>
      </c>
      <c r="S5647" t="s">
        <v>25414</v>
      </c>
      <c r="T5647" t="s">
        <v>25415</v>
      </c>
      <c r="U5647" t="s">
        <v>27607</v>
      </c>
      <c r="W5647" t="str">
        <f>_xlfn.XLOOKUP(D5647,'All DP'!B:B,'All DP'!D:D,"Tidak")</f>
        <v>Masih</v>
      </c>
      <c r="X5647" t="str">
        <f t="shared" si="89"/>
        <v>TIDAK</v>
      </c>
    </row>
    <row r="5648" spans="1:24">
      <c r="A5648" s="52">
        <v>46268</v>
      </c>
      <c r="B5648" t="s">
        <v>229</v>
      </c>
      <c r="C5648" t="s">
        <v>2580</v>
      </c>
      <c r="D5648" t="s">
        <v>2579</v>
      </c>
      <c r="G5648"/>
      <c r="H5648" t="s">
        <v>27608</v>
      </c>
      <c r="K5648" t="s">
        <v>2579</v>
      </c>
      <c r="L5648" t="s">
        <v>2580</v>
      </c>
      <c r="P5648" t="s">
        <v>27608</v>
      </c>
      <c r="Q5648" t="s">
        <v>10199</v>
      </c>
      <c r="R5648" t="s">
        <v>11033</v>
      </c>
      <c r="S5648" t="s">
        <v>11034</v>
      </c>
      <c r="T5648" t="s">
        <v>11035</v>
      </c>
      <c r="U5648" t="s">
        <v>27609</v>
      </c>
      <c r="W5648" t="str">
        <f>_xlfn.XLOOKUP(D5648,'All DP'!B:B,'All DP'!D:D,"Tidak")</f>
        <v>Masih</v>
      </c>
      <c r="X5648" t="str">
        <f t="shared" si="89"/>
        <v>TIDAK</v>
      </c>
    </row>
    <row r="5649" spans="1:24">
      <c r="A5649" s="52">
        <v>46268</v>
      </c>
      <c r="B5649" t="s">
        <v>928</v>
      </c>
      <c r="C5649" t="s">
        <v>4885</v>
      </c>
      <c r="D5649" t="s">
        <v>4884</v>
      </c>
      <c r="G5649"/>
      <c r="H5649" t="s">
        <v>27610</v>
      </c>
      <c r="K5649" t="s">
        <v>4884</v>
      </c>
      <c r="L5649" t="s">
        <v>4885</v>
      </c>
      <c r="P5649" t="s">
        <v>27610</v>
      </c>
      <c r="Q5649" t="s">
        <v>10486</v>
      </c>
      <c r="R5649" t="s">
        <v>11328</v>
      </c>
      <c r="S5649" t="s">
        <v>11329</v>
      </c>
      <c r="T5649" t="s">
        <v>11330</v>
      </c>
      <c r="U5649" t="s">
        <v>27611</v>
      </c>
      <c r="W5649" t="str">
        <f>_xlfn.XLOOKUP(D5649,'All DP'!B:B,'All DP'!D:D,"Tidak")</f>
        <v>Masih</v>
      </c>
      <c r="X5649" t="str">
        <f t="shared" si="89"/>
        <v>TIDAK</v>
      </c>
    </row>
    <row r="5650" spans="1:24">
      <c r="A5650" s="52">
        <v>46268</v>
      </c>
      <c r="B5650" t="s">
        <v>358</v>
      </c>
      <c r="C5650" t="s">
        <v>5340</v>
      </c>
      <c r="D5650" t="s">
        <v>5339</v>
      </c>
      <c r="G5650"/>
      <c r="H5650" t="s">
        <v>27613</v>
      </c>
      <c r="K5650" t="s">
        <v>5339</v>
      </c>
      <c r="L5650" t="s">
        <v>5340</v>
      </c>
      <c r="P5650" t="s">
        <v>27613</v>
      </c>
      <c r="Q5650" t="s">
        <v>10443</v>
      </c>
      <c r="R5650" t="s">
        <v>11712</v>
      </c>
      <c r="S5650" t="s">
        <v>11713</v>
      </c>
      <c r="T5650" t="s">
        <v>11714</v>
      </c>
      <c r="U5650" t="s">
        <v>27614</v>
      </c>
      <c r="W5650" t="str">
        <f>_xlfn.XLOOKUP(D5650,'All DP'!B:B,'All DP'!D:D,"Tidak")</f>
        <v>Masih</v>
      </c>
      <c r="X5650" t="str">
        <f t="shared" si="89"/>
        <v>TIDAK</v>
      </c>
    </row>
    <row r="5651" spans="1:24">
      <c r="A5651" s="52">
        <v>46268</v>
      </c>
      <c r="B5651" t="s">
        <v>358</v>
      </c>
      <c r="C5651" t="s">
        <v>4747</v>
      </c>
      <c r="D5651" t="s">
        <v>4746</v>
      </c>
      <c r="G5651"/>
      <c r="H5651" t="s">
        <v>27616</v>
      </c>
      <c r="K5651" t="s">
        <v>4746</v>
      </c>
      <c r="L5651" t="s">
        <v>4747</v>
      </c>
      <c r="P5651" t="s">
        <v>27616</v>
      </c>
      <c r="Q5651" t="s">
        <v>10443</v>
      </c>
      <c r="R5651" t="s">
        <v>11746</v>
      </c>
      <c r="S5651" t="s">
        <v>11747</v>
      </c>
      <c r="T5651" t="s">
        <v>11714</v>
      </c>
      <c r="U5651" t="s">
        <v>27617</v>
      </c>
      <c r="W5651" t="str">
        <f>_xlfn.XLOOKUP(D5651,'All DP'!B:B,'All DP'!D:D,"Tidak")</f>
        <v>Masih</v>
      </c>
      <c r="X5651" t="str">
        <f t="shared" si="89"/>
        <v>TIDAK</v>
      </c>
    </row>
    <row r="5652" spans="1:24">
      <c r="A5652" s="52">
        <v>46268</v>
      </c>
      <c r="B5652" t="s">
        <v>358</v>
      </c>
      <c r="C5652" t="s">
        <v>4773</v>
      </c>
      <c r="D5652" t="s">
        <v>4772</v>
      </c>
      <c r="G5652"/>
      <c r="H5652" t="s">
        <v>27618</v>
      </c>
      <c r="K5652" t="s">
        <v>4772</v>
      </c>
      <c r="L5652" t="s">
        <v>4773</v>
      </c>
      <c r="P5652" t="s">
        <v>27618</v>
      </c>
      <c r="Q5652" t="s">
        <v>10443</v>
      </c>
      <c r="R5652" t="s">
        <v>12188</v>
      </c>
      <c r="S5652" t="s">
        <v>12189</v>
      </c>
      <c r="T5652" t="s">
        <v>12190</v>
      </c>
      <c r="U5652" t="s">
        <v>27619</v>
      </c>
      <c r="W5652" t="str">
        <f>_xlfn.XLOOKUP(D5652,'All DP'!B:B,'All DP'!D:D,"Tidak")</f>
        <v>Masih</v>
      </c>
      <c r="X5652" t="str">
        <f t="shared" si="89"/>
        <v>TIDAK</v>
      </c>
    </row>
    <row r="5653" spans="1:24">
      <c r="A5653" s="52">
        <v>46268</v>
      </c>
      <c r="B5653" t="s">
        <v>229</v>
      </c>
      <c r="C5653" t="s">
        <v>579</v>
      </c>
      <c r="D5653" t="s">
        <v>578</v>
      </c>
      <c r="G5653"/>
      <c r="H5653" t="s">
        <v>27620</v>
      </c>
      <c r="K5653" t="s">
        <v>578</v>
      </c>
      <c r="L5653" t="s">
        <v>579</v>
      </c>
      <c r="P5653" t="s">
        <v>27620</v>
      </c>
      <c r="Q5653" t="s">
        <v>10199</v>
      </c>
      <c r="R5653" t="s">
        <v>11061</v>
      </c>
      <c r="S5653" t="s">
        <v>11062</v>
      </c>
      <c r="T5653" t="s">
        <v>11035</v>
      </c>
      <c r="U5653" t="s">
        <v>27621</v>
      </c>
      <c r="W5653" t="str">
        <f>_xlfn.XLOOKUP(D5653,'All DP'!B:B,'All DP'!D:D,"Tidak")</f>
        <v>Masih</v>
      </c>
      <c r="X5653" t="str">
        <f t="shared" si="89"/>
        <v>TIDAK</v>
      </c>
    </row>
    <row r="5654" spans="1:24">
      <c r="A5654" s="52">
        <v>46268</v>
      </c>
      <c r="B5654" t="s">
        <v>848</v>
      </c>
      <c r="C5654" t="s">
        <v>6042</v>
      </c>
      <c r="D5654" t="s">
        <v>6041</v>
      </c>
      <c r="G5654"/>
      <c r="H5654" t="s">
        <v>27622</v>
      </c>
      <c r="K5654" t="s">
        <v>6041</v>
      </c>
      <c r="L5654" t="s">
        <v>6042</v>
      </c>
      <c r="P5654" t="s">
        <v>27622</v>
      </c>
      <c r="Q5654" t="s">
        <v>10181</v>
      </c>
      <c r="R5654" t="s">
        <v>11483</v>
      </c>
      <c r="S5654" t="s">
        <v>11484</v>
      </c>
      <c r="T5654" t="s">
        <v>11485</v>
      </c>
      <c r="U5654" t="s">
        <v>27623</v>
      </c>
      <c r="W5654" t="str">
        <f>_xlfn.XLOOKUP(D5654,'All DP'!B:B,'All DP'!D:D,"Tidak")</f>
        <v>Masih</v>
      </c>
      <c r="X5654" t="str">
        <f t="shared" si="89"/>
        <v>TIDAK</v>
      </c>
    </row>
    <row r="5655" spans="1:24">
      <c r="A5655" s="52">
        <v>46268</v>
      </c>
      <c r="B5655" t="s">
        <v>229</v>
      </c>
      <c r="C5655" t="s">
        <v>5073</v>
      </c>
      <c r="D5655" t="s">
        <v>5072</v>
      </c>
      <c r="G5655"/>
      <c r="H5655" t="s">
        <v>27625</v>
      </c>
      <c r="K5655" t="s">
        <v>5072</v>
      </c>
      <c r="L5655" t="s">
        <v>5073</v>
      </c>
      <c r="P5655" t="s">
        <v>27625</v>
      </c>
      <c r="Q5655" t="s">
        <v>10199</v>
      </c>
      <c r="R5655" t="s">
        <v>11317</v>
      </c>
      <c r="S5655" t="s">
        <v>11318</v>
      </c>
      <c r="T5655" t="s">
        <v>11319</v>
      </c>
      <c r="U5655" t="s">
        <v>27626</v>
      </c>
      <c r="W5655" t="str">
        <f>_xlfn.XLOOKUP(D5655,'All DP'!B:B,'All DP'!D:D,"Tidak")</f>
        <v>Masih</v>
      </c>
      <c r="X5655" t="str">
        <f t="shared" si="89"/>
        <v>TIDAK</v>
      </c>
    </row>
    <row r="5656" spans="1:24">
      <c r="A5656" s="52">
        <v>46268</v>
      </c>
      <c r="B5656" t="s">
        <v>848</v>
      </c>
      <c r="C5656" t="s">
        <v>6236</v>
      </c>
      <c r="D5656" t="s">
        <v>6235</v>
      </c>
      <c r="G5656"/>
      <c r="H5656" t="s">
        <v>27627</v>
      </c>
      <c r="K5656" t="s">
        <v>6235</v>
      </c>
      <c r="L5656" t="s">
        <v>6236</v>
      </c>
      <c r="P5656" t="s">
        <v>27627</v>
      </c>
      <c r="Q5656" t="s">
        <v>10181</v>
      </c>
      <c r="R5656" t="s">
        <v>12887</v>
      </c>
      <c r="S5656" t="s">
        <v>12888</v>
      </c>
      <c r="T5656" t="s">
        <v>12889</v>
      </c>
      <c r="U5656" t="s">
        <v>27628</v>
      </c>
      <c r="W5656" t="str">
        <f>_xlfn.XLOOKUP(D5656,'All DP'!B:B,'All DP'!D:D,"Tidak")</f>
        <v>Masih</v>
      </c>
      <c r="X5656" t="str">
        <f t="shared" si="89"/>
        <v>TIDAK</v>
      </c>
    </row>
    <row r="5657" spans="1:24">
      <c r="A5657" s="52">
        <v>46268</v>
      </c>
      <c r="B5657" t="s">
        <v>1026</v>
      </c>
      <c r="C5657" t="s">
        <v>2544</v>
      </c>
      <c r="D5657" t="s">
        <v>2544</v>
      </c>
      <c r="G5657"/>
      <c r="H5657" t="s">
        <v>27635</v>
      </c>
      <c r="K5657" t="s">
        <v>2544</v>
      </c>
      <c r="L5657" t="s">
        <v>2544</v>
      </c>
      <c r="P5657" t="s">
        <v>27635</v>
      </c>
      <c r="Q5657" t="s">
        <v>10270</v>
      </c>
      <c r="R5657" t="s">
        <v>17046</v>
      </c>
      <c r="S5657" t="s">
        <v>17047</v>
      </c>
      <c r="T5657" t="s">
        <v>17048</v>
      </c>
      <c r="U5657" t="s">
        <v>27636</v>
      </c>
      <c r="W5657" t="str">
        <f>_xlfn.XLOOKUP(D5657,'All DP'!B:B,'All DP'!D:D,"Tidak")</f>
        <v>Masih</v>
      </c>
      <c r="X5657" t="str">
        <f t="shared" si="89"/>
        <v>TIDAK</v>
      </c>
    </row>
    <row r="5658" spans="1:24">
      <c r="A5658" s="52">
        <v>46268</v>
      </c>
      <c r="B5658" t="s">
        <v>229</v>
      </c>
      <c r="C5658" t="s">
        <v>2618</v>
      </c>
      <c r="D5658" t="s">
        <v>2617</v>
      </c>
      <c r="G5658"/>
      <c r="H5658" t="s">
        <v>27637</v>
      </c>
      <c r="K5658" t="s">
        <v>2617</v>
      </c>
      <c r="L5658" t="s">
        <v>2618</v>
      </c>
      <c r="P5658" t="s">
        <v>27637</v>
      </c>
      <c r="Q5658" t="s">
        <v>10199</v>
      </c>
      <c r="R5658" t="s">
        <v>12403</v>
      </c>
      <c r="S5658" t="s">
        <v>12404</v>
      </c>
      <c r="T5658" t="s">
        <v>12405</v>
      </c>
      <c r="U5658" t="s">
        <v>27638</v>
      </c>
      <c r="W5658" t="str">
        <f>_xlfn.XLOOKUP(D5658,'All DP'!B:B,'All DP'!D:D,"Tidak")</f>
        <v>Masih</v>
      </c>
      <c r="X5658" t="str">
        <f t="shared" si="89"/>
        <v>TIDAK</v>
      </c>
    </row>
    <row r="5659" spans="1:24">
      <c r="A5659" s="52">
        <v>46268</v>
      </c>
      <c r="B5659" t="s">
        <v>843</v>
      </c>
      <c r="C5659" t="s">
        <v>1637</v>
      </c>
      <c r="D5659" t="s">
        <v>1636</v>
      </c>
      <c r="G5659"/>
      <c r="H5659" t="s">
        <v>27640</v>
      </c>
      <c r="K5659" t="s">
        <v>1636</v>
      </c>
      <c r="L5659" t="s">
        <v>1637</v>
      </c>
      <c r="P5659" t="s">
        <v>27640</v>
      </c>
      <c r="Q5659" t="s">
        <v>10236</v>
      </c>
      <c r="R5659" t="s">
        <v>14664</v>
      </c>
      <c r="S5659" t="s">
        <v>14665</v>
      </c>
      <c r="T5659" t="s">
        <v>8902</v>
      </c>
      <c r="U5659" t="s">
        <v>27641</v>
      </c>
      <c r="W5659" t="str">
        <f>_xlfn.XLOOKUP(D5659,'All DP'!B:B,'All DP'!D:D,"Tidak")</f>
        <v>Masih</v>
      </c>
      <c r="X5659" t="str">
        <f t="shared" si="89"/>
        <v>TIDAK</v>
      </c>
    </row>
    <row r="5660" spans="1:24">
      <c r="A5660" s="52">
        <v>46268</v>
      </c>
      <c r="B5660" t="s">
        <v>26</v>
      </c>
      <c r="C5660" t="s">
        <v>2494</v>
      </c>
      <c r="D5660" t="s">
        <v>2494</v>
      </c>
      <c r="G5660"/>
      <c r="H5660" t="s">
        <v>27642</v>
      </c>
      <c r="K5660" t="s">
        <v>2494</v>
      </c>
      <c r="L5660" t="s">
        <v>2494</v>
      </c>
      <c r="P5660" t="s">
        <v>27642</v>
      </c>
      <c r="Q5660" t="s">
        <v>10656</v>
      </c>
      <c r="R5660" t="s">
        <v>27643</v>
      </c>
      <c r="S5660" t="s">
        <v>27644</v>
      </c>
      <c r="T5660" t="s">
        <v>27645</v>
      </c>
      <c r="U5660" t="s">
        <v>27646</v>
      </c>
      <c r="W5660" t="str">
        <f>_xlfn.XLOOKUP(D5660,'All DP'!B:B,'All DP'!D:D,"Tidak")</f>
        <v>Masih</v>
      </c>
      <c r="X5660" t="str">
        <f t="shared" si="89"/>
        <v>TIDAK</v>
      </c>
    </row>
    <row r="5661" spans="1:24">
      <c r="A5661" s="52">
        <v>46268</v>
      </c>
      <c r="B5661" t="s">
        <v>229</v>
      </c>
      <c r="C5661" t="s">
        <v>3509</v>
      </c>
      <c r="D5661" t="s">
        <v>3509</v>
      </c>
      <c r="G5661"/>
      <c r="H5661" t="s">
        <v>27647</v>
      </c>
      <c r="K5661" t="s">
        <v>3509</v>
      </c>
      <c r="L5661" t="s">
        <v>3509</v>
      </c>
      <c r="P5661" t="s">
        <v>27647</v>
      </c>
      <c r="Q5661" t="s">
        <v>10199</v>
      </c>
      <c r="R5661" t="s">
        <v>17796</v>
      </c>
      <c r="S5661" t="s">
        <v>17797</v>
      </c>
      <c r="T5661" t="s">
        <v>17798</v>
      </c>
      <c r="U5661" t="s">
        <v>27648</v>
      </c>
      <c r="W5661" t="str">
        <f>_xlfn.XLOOKUP(D5661,'All DP'!B:B,'All DP'!D:D,"Tidak")</f>
        <v>Masih</v>
      </c>
      <c r="X5661" t="str">
        <f t="shared" si="89"/>
        <v>TIDAK</v>
      </c>
    </row>
    <row r="5662" spans="1:24">
      <c r="A5662" s="52">
        <v>46268</v>
      </c>
      <c r="B5662" t="s">
        <v>229</v>
      </c>
      <c r="C5662" t="s">
        <v>2612</v>
      </c>
      <c r="D5662" t="s">
        <v>2612</v>
      </c>
      <c r="G5662"/>
      <c r="H5662" t="s">
        <v>27656</v>
      </c>
      <c r="K5662" t="s">
        <v>2612</v>
      </c>
      <c r="L5662" t="s">
        <v>2612</v>
      </c>
      <c r="P5662" t="s">
        <v>27656</v>
      </c>
      <c r="Q5662" t="s">
        <v>10199</v>
      </c>
      <c r="R5662" t="s">
        <v>20252</v>
      </c>
      <c r="S5662" t="s">
        <v>20253</v>
      </c>
      <c r="T5662" t="s">
        <v>20254</v>
      </c>
      <c r="U5662" t="s">
        <v>27657</v>
      </c>
      <c r="W5662" t="str">
        <f>_xlfn.XLOOKUP(D5662,'All DP'!B:B,'All DP'!D:D,"Tidak")</f>
        <v>Masih</v>
      </c>
      <c r="X5662" t="str">
        <f t="shared" ref="X5662:X5725" si="90">IFERROR(IF(MOD(H5662,1)&lt;=TIME(15,0,0),"YA","TIDAK"),0)</f>
        <v>TIDAK</v>
      </c>
    </row>
    <row r="5663" spans="1:24">
      <c r="A5663" s="52">
        <v>46268</v>
      </c>
      <c r="B5663" t="s">
        <v>229</v>
      </c>
      <c r="C5663" t="s">
        <v>2344</v>
      </c>
      <c r="D5663" t="s">
        <v>2343</v>
      </c>
      <c r="G5663"/>
      <c r="H5663" t="s">
        <v>27658</v>
      </c>
      <c r="K5663" t="s">
        <v>2343</v>
      </c>
      <c r="L5663" t="s">
        <v>2344</v>
      </c>
      <c r="P5663" t="s">
        <v>27658</v>
      </c>
      <c r="Q5663" t="s">
        <v>10199</v>
      </c>
      <c r="R5663" t="s">
        <v>10787</v>
      </c>
      <c r="S5663" t="s">
        <v>10788</v>
      </c>
      <c r="T5663" t="s">
        <v>10789</v>
      </c>
      <c r="U5663" t="s">
        <v>27659</v>
      </c>
      <c r="W5663" t="str">
        <f>_xlfn.XLOOKUP(D5663,'All DP'!B:B,'All DP'!D:D,"Tidak")</f>
        <v>Masih</v>
      </c>
      <c r="X5663" t="str">
        <f t="shared" si="90"/>
        <v>TIDAK</v>
      </c>
    </row>
    <row r="5664" spans="1:24">
      <c r="A5664" s="52">
        <v>46268</v>
      </c>
      <c r="B5664" t="s">
        <v>26</v>
      </c>
      <c r="C5664" t="s">
        <v>5290</v>
      </c>
      <c r="D5664" t="s">
        <v>5289</v>
      </c>
      <c r="G5664"/>
      <c r="H5664" t="s">
        <v>27661</v>
      </c>
      <c r="K5664" t="s">
        <v>5289</v>
      </c>
      <c r="L5664" t="s">
        <v>5290</v>
      </c>
      <c r="P5664" t="s">
        <v>27661</v>
      </c>
      <c r="Q5664" t="s">
        <v>10656</v>
      </c>
      <c r="R5664" t="s">
        <v>27662</v>
      </c>
      <c r="S5664" t="s">
        <v>27663</v>
      </c>
      <c r="T5664" t="s">
        <v>27664</v>
      </c>
      <c r="U5664" t="s">
        <v>27665</v>
      </c>
      <c r="W5664" t="str">
        <f>_xlfn.XLOOKUP(D5664,'All DP'!B:B,'All DP'!D:D,"Tidak")</f>
        <v>Masih</v>
      </c>
      <c r="X5664" t="str">
        <f t="shared" si="90"/>
        <v>TIDAK</v>
      </c>
    </row>
    <row r="5665" spans="1:24">
      <c r="A5665" s="52">
        <v>46268</v>
      </c>
      <c r="B5665" t="s">
        <v>229</v>
      </c>
      <c r="C5665" t="s">
        <v>5731</v>
      </c>
      <c r="D5665" t="s">
        <v>5730</v>
      </c>
      <c r="G5665"/>
      <c r="H5665" t="s">
        <v>27667</v>
      </c>
      <c r="K5665" t="s">
        <v>5730</v>
      </c>
      <c r="L5665" t="s">
        <v>5731</v>
      </c>
      <c r="P5665" t="s">
        <v>27667</v>
      </c>
      <c r="Q5665" t="s">
        <v>10199</v>
      </c>
      <c r="R5665" t="s">
        <v>22632</v>
      </c>
      <c r="S5665" t="s">
        <v>22633</v>
      </c>
      <c r="T5665" t="s">
        <v>22634</v>
      </c>
      <c r="U5665" t="s">
        <v>27668</v>
      </c>
      <c r="W5665" t="str">
        <f>_xlfn.XLOOKUP(D5665,'All DP'!B:B,'All DP'!D:D,"Tidak")</f>
        <v>Masih</v>
      </c>
      <c r="X5665" t="str">
        <f t="shared" si="90"/>
        <v>TIDAK</v>
      </c>
    </row>
    <row r="5666" spans="1:24">
      <c r="A5666" s="52">
        <v>46268</v>
      </c>
      <c r="B5666" t="s">
        <v>229</v>
      </c>
      <c r="C5666" t="s">
        <v>587</v>
      </c>
      <c r="D5666" t="s">
        <v>586</v>
      </c>
      <c r="G5666"/>
      <c r="H5666" t="s">
        <v>27670</v>
      </c>
      <c r="K5666" t="s">
        <v>586</v>
      </c>
      <c r="L5666" t="s">
        <v>587</v>
      </c>
      <c r="P5666" t="s">
        <v>27670</v>
      </c>
      <c r="Q5666" t="s">
        <v>10199</v>
      </c>
      <c r="R5666" t="s">
        <v>10200</v>
      </c>
      <c r="S5666" t="s">
        <v>10201</v>
      </c>
      <c r="T5666" t="s">
        <v>10202</v>
      </c>
      <c r="U5666" t="s">
        <v>27671</v>
      </c>
      <c r="W5666" t="str">
        <f>_xlfn.XLOOKUP(D5666,'All DP'!B:B,'All DP'!D:D,"Tidak")</f>
        <v>Masih</v>
      </c>
      <c r="X5666" t="str">
        <f t="shared" si="90"/>
        <v>TIDAK</v>
      </c>
    </row>
    <row r="5667" spans="1:24">
      <c r="A5667" s="52">
        <v>46268</v>
      </c>
      <c r="B5667" t="s">
        <v>848</v>
      </c>
      <c r="C5667" t="s">
        <v>6238</v>
      </c>
      <c r="D5667" t="s">
        <v>6237</v>
      </c>
      <c r="G5667"/>
      <c r="H5667" t="s">
        <v>27673</v>
      </c>
      <c r="K5667" t="s">
        <v>6237</v>
      </c>
      <c r="L5667" t="s">
        <v>6238</v>
      </c>
      <c r="P5667" t="s">
        <v>27673</v>
      </c>
      <c r="Q5667" t="s">
        <v>10181</v>
      </c>
      <c r="R5667" t="s">
        <v>10721</v>
      </c>
      <c r="S5667" t="s">
        <v>10722</v>
      </c>
      <c r="T5667" t="s">
        <v>10723</v>
      </c>
      <c r="U5667" t="s">
        <v>27674</v>
      </c>
      <c r="W5667" t="str">
        <f>_xlfn.XLOOKUP(D5667,'All DP'!B:B,'All DP'!D:D,"Tidak")</f>
        <v>Masih</v>
      </c>
      <c r="X5667" t="str">
        <f t="shared" si="90"/>
        <v>TIDAK</v>
      </c>
    </row>
    <row r="5668" spans="1:24">
      <c r="A5668" s="52">
        <v>46268</v>
      </c>
      <c r="B5668" t="s">
        <v>229</v>
      </c>
      <c r="C5668" t="s">
        <v>3093</v>
      </c>
      <c r="D5668" t="s">
        <v>3093</v>
      </c>
      <c r="G5668"/>
      <c r="H5668" t="s">
        <v>27676</v>
      </c>
      <c r="K5668" t="s">
        <v>3093</v>
      </c>
      <c r="L5668" t="s">
        <v>3093</v>
      </c>
      <c r="P5668" t="s">
        <v>27676</v>
      </c>
      <c r="Q5668" t="s">
        <v>10199</v>
      </c>
      <c r="R5668" t="s">
        <v>10508</v>
      </c>
      <c r="S5668" t="s">
        <v>10509</v>
      </c>
      <c r="T5668" t="s">
        <v>10510</v>
      </c>
      <c r="U5668" t="s">
        <v>27677</v>
      </c>
      <c r="W5668" t="str">
        <f>_xlfn.XLOOKUP(D5668,'All DP'!B:B,'All DP'!D:D,"Tidak")</f>
        <v>Masih</v>
      </c>
      <c r="X5668" t="str">
        <f t="shared" si="90"/>
        <v>TIDAK</v>
      </c>
    </row>
    <row r="5669" spans="1:24">
      <c r="A5669" s="52">
        <v>46268</v>
      </c>
      <c r="B5669" t="s">
        <v>565</v>
      </c>
      <c r="C5669" t="s">
        <v>2541</v>
      </c>
      <c r="D5669" t="s">
        <v>2541</v>
      </c>
      <c r="G5669"/>
      <c r="H5669" t="s">
        <v>27679</v>
      </c>
      <c r="K5669" t="s">
        <v>2541</v>
      </c>
      <c r="L5669" t="s">
        <v>2541</v>
      </c>
      <c r="P5669" t="s">
        <v>27679</v>
      </c>
      <c r="Q5669" t="s">
        <v>11660</v>
      </c>
      <c r="R5669" t="s">
        <v>13937</v>
      </c>
      <c r="S5669" t="s">
        <v>13938</v>
      </c>
      <c r="T5669" t="s">
        <v>13939</v>
      </c>
      <c r="U5669" t="s">
        <v>27680</v>
      </c>
      <c r="W5669" t="str">
        <f>_xlfn.XLOOKUP(D5669,'All DP'!B:B,'All DP'!D:D,"Tidak")</f>
        <v>Masih</v>
      </c>
      <c r="X5669" t="str">
        <f t="shared" si="90"/>
        <v>TIDAK</v>
      </c>
    </row>
    <row r="5670" spans="1:24">
      <c r="A5670" s="52">
        <v>46268</v>
      </c>
      <c r="B5670" t="s">
        <v>848</v>
      </c>
      <c r="C5670" t="s">
        <v>1241</v>
      </c>
      <c r="D5670" t="s">
        <v>1240</v>
      </c>
      <c r="G5670"/>
      <c r="H5670" t="s">
        <v>27682</v>
      </c>
      <c r="K5670" t="s">
        <v>1240</v>
      </c>
      <c r="L5670" t="s">
        <v>1241</v>
      </c>
      <c r="P5670" t="s">
        <v>27682</v>
      </c>
      <c r="Q5670" t="s">
        <v>10181</v>
      </c>
      <c r="R5670" t="s">
        <v>10454</v>
      </c>
      <c r="S5670" t="s">
        <v>10455</v>
      </c>
      <c r="T5670" t="s">
        <v>10456</v>
      </c>
      <c r="U5670" t="s">
        <v>27683</v>
      </c>
      <c r="W5670" t="str">
        <f>_xlfn.XLOOKUP(D5670,'All DP'!B:B,'All DP'!D:D,"Tidak")</f>
        <v>Masih</v>
      </c>
      <c r="X5670" t="str">
        <f t="shared" si="90"/>
        <v>TIDAK</v>
      </c>
    </row>
    <row r="5671" spans="1:24">
      <c r="A5671" s="52">
        <v>46268</v>
      </c>
      <c r="B5671" t="s">
        <v>848</v>
      </c>
      <c r="C5671" t="s">
        <v>6130</v>
      </c>
      <c r="D5671" t="s">
        <v>6129</v>
      </c>
      <c r="G5671"/>
      <c r="H5671" t="s">
        <v>27685</v>
      </c>
      <c r="K5671" t="s">
        <v>6129</v>
      </c>
      <c r="L5671" t="s">
        <v>6130</v>
      </c>
      <c r="P5671" t="s">
        <v>27685</v>
      </c>
      <c r="Q5671" t="s">
        <v>10181</v>
      </c>
      <c r="R5671" t="s">
        <v>10633</v>
      </c>
      <c r="S5671" t="s">
        <v>10634</v>
      </c>
      <c r="T5671" t="s">
        <v>10635</v>
      </c>
      <c r="U5671" t="s">
        <v>27686</v>
      </c>
      <c r="W5671" t="str">
        <f>_xlfn.XLOOKUP(D5671,'All DP'!B:B,'All DP'!D:D,"Tidak")</f>
        <v>Masih</v>
      </c>
      <c r="X5671" t="str">
        <f t="shared" si="90"/>
        <v>TIDAK</v>
      </c>
    </row>
    <row r="5672" spans="1:24">
      <c r="A5672" s="52">
        <v>46268</v>
      </c>
      <c r="B5672" t="s">
        <v>1026</v>
      </c>
      <c r="C5672" t="s">
        <v>5304</v>
      </c>
      <c r="D5672" t="s">
        <v>5303</v>
      </c>
      <c r="G5672"/>
      <c r="H5672" t="s">
        <v>27688</v>
      </c>
      <c r="K5672" t="s">
        <v>5303</v>
      </c>
      <c r="L5672" t="s">
        <v>5304</v>
      </c>
      <c r="P5672" t="s">
        <v>27688</v>
      </c>
      <c r="Q5672" t="s">
        <v>10270</v>
      </c>
      <c r="R5672" t="s">
        <v>11322</v>
      </c>
      <c r="S5672" t="s">
        <v>11323</v>
      </c>
      <c r="T5672" t="s">
        <v>11324</v>
      </c>
      <c r="U5672" t="s">
        <v>27689</v>
      </c>
      <c r="W5672" t="str">
        <f>_xlfn.XLOOKUP(D5672,'All DP'!B:B,'All DP'!D:D,"Tidak")</f>
        <v>Masih</v>
      </c>
      <c r="X5672" t="str">
        <f t="shared" si="90"/>
        <v>TIDAK</v>
      </c>
    </row>
    <row r="5673" spans="1:24">
      <c r="A5673" s="52">
        <v>46268</v>
      </c>
      <c r="B5673" t="s">
        <v>848</v>
      </c>
      <c r="C5673" t="s">
        <v>1289</v>
      </c>
      <c r="D5673" t="s">
        <v>1288</v>
      </c>
      <c r="G5673"/>
      <c r="H5673" t="s">
        <v>27691</v>
      </c>
      <c r="K5673" t="s">
        <v>1288</v>
      </c>
      <c r="L5673" t="s">
        <v>1289</v>
      </c>
      <c r="P5673" t="s">
        <v>27691</v>
      </c>
      <c r="Q5673" t="s">
        <v>10181</v>
      </c>
      <c r="R5673" t="s">
        <v>22891</v>
      </c>
      <c r="S5673" t="s">
        <v>22892</v>
      </c>
      <c r="T5673" t="s">
        <v>22893</v>
      </c>
      <c r="U5673" t="s">
        <v>27692</v>
      </c>
      <c r="W5673" t="str">
        <f>_xlfn.XLOOKUP(D5673,'All DP'!B:B,'All DP'!D:D,"Tidak")</f>
        <v>Masih</v>
      </c>
      <c r="X5673" t="str">
        <f t="shared" si="90"/>
        <v>TIDAK</v>
      </c>
    </row>
    <row r="5674" spans="1:24">
      <c r="A5674" s="52">
        <v>46268</v>
      </c>
      <c r="B5674" t="s">
        <v>848</v>
      </c>
      <c r="C5674" t="s">
        <v>3375</v>
      </c>
      <c r="D5674" t="s">
        <v>3374</v>
      </c>
      <c r="G5674"/>
      <c r="H5674" t="s">
        <v>27695</v>
      </c>
      <c r="K5674" t="s">
        <v>3374</v>
      </c>
      <c r="L5674" t="s">
        <v>3375</v>
      </c>
      <c r="P5674" t="s">
        <v>27695</v>
      </c>
      <c r="Q5674" t="s">
        <v>10181</v>
      </c>
      <c r="R5674" t="s">
        <v>27696</v>
      </c>
      <c r="S5674" t="s">
        <v>27697</v>
      </c>
      <c r="T5674" t="s">
        <v>27698</v>
      </c>
      <c r="U5674" t="s">
        <v>27699</v>
      </c>
      <c r="W5674" t="str">
        <f>_xlfn.XLOOKUP(D5674,'All DP'!B:B,'All DP'!D:D,"Tidak")</f>
        <v>Masih</v>
      </c>
      <c r="X5674" t="str">
        <f t="shared" si="90"/>
        <v>TIDAK</v>
      </c>
    </row>
    <row r="5675" spans="1:24">
      <c r="A5675" s="52">
        <v>46268</v>
      </c>
      <c r="B5675" t="s">
        <v>229</v>
      </c>
      <c r="C5675" t="s">
        <v>3734</v>
      </c>
      <c r="D5675" t="s">
        <v>3734</v>
      </c>
      <c r="G5675"/>
      <c r="H5675" t="s">
        <v>27706</v>
      </c>
      <c r="K5675" t="s">
        <v>3734</v>
      </c>
      <c r="L5675" t="s">
        <v>3734</v>
      </c>
      <c r="P5675" t="s">
        <v>27706</v>
      </c>
      <c r="Q5675" t="s">
        <v>10199</v>
      </c>
      <c r="R5675" t="s">
        <v>23568</v>
      </c>
      <c r="S5675" t="s">
        <v>23569</v>
      </c>
      <c r="T5675" t="s">
        <v>23570</v>
      </c>
      <c r="U5675" t="s">
        <v>27707</v>
      </c>
      <c r="W5675" t="str">
        <f>_xlfn.XLOOKUP(D5675,'All DP'!B:B,'All DP'!D:D,"Tidak")</f>
        <v>Masih</v>
      </c>
      <c r="X5675" t="str">
        <f t="shared" si="90"/>
        <v>YA</v>
      </c>
    </row>
    <row r="5676" spans="1:24">
      <c r="A5676" s="52">
        <v>46268</v>
      </c>
      <c r="B5676" t="s">
        <v>26</v>
      </c>
      <c r="C5676" t="s">
        <v>2547</v>
      </c>
      <c r="D5676" t="s">
        <v>2546</v>
      </c>
      <c r="G5676"/>
      <c r="H5676" t="s">
        <v>27708</v>
      </c>
      <c r="K5676" t="s">
        <v>2546</v>
      </c>
      <c r="L5676" t="s">
        <v>2547</v>
      </c>
      <c r="P5676" t="s">
        <v>27708</v>
      </c>
      <c r="Q5676" t="s">
        <v>10656</v>
      </c>
      <c r="R5676" t="s">
        <v>27709</v>
      </c>
      <c r="S5676" t="s">
        <v>27710</v>
      </c>
      <c r="T5676" t="s">
        <v>27711</v>
      </c>
      <c r="U5676" t="s">
        <v>27712</v>
      </c>
      <c r="W5676" t="str">
        <f>_xlfn.XLOOKUP(D5676,'All DP'!B:B,'All DP'!D:D,"Tidak")</f>
        <v>Masih</v>
      </c>
      <c r="X5676" t="str">
        <f t="shared" si="90"/>
        <v>YA</v>
      </c>
    </row>
    <row r="5677" spans="1:24">
      <c r="A5677" s="52">
        <v>46268</v>
      </c>
      <c r="B5677" t="s">
        <v>848</v>
      </c>
      <c r="C5677" t="s">
        <v>3491</v>
      </c>
      <c r="D5677" t="s">
        <v>3490</v>
      </c>
      <c r="G5677"/>
      <c r="H5677" t="s">
        <v>27713</v>
      </c>
      <c r="K5677" t="s">
        <v>3490</v>
      </c>
      <c r="L5677" t="s">
        <v>3491</v>
      </c>
      <c r="P5677" t="s">
        <v>27713</v>
      </c>
      <c r="Q5677" t="s">
        <v>10181</v>
      </c>
      <c r="R5677" t="s">
        <v>10964</v>
      </c>
      <c r="S5677" t="s">
        <v>10965</v>
      </c>
      <c r="T5677" t="s">
        <v>10966</v>
      </c>
      <c r="U5677" t="s">
        <v>27714</v>
      </c>
      <c r="W5677" t="str">
        <f>_xlfn.XLOOKUP(D5677,'All DP'!B:B,'All DP'!D:D,"Tidak")</f>
        <v>Masih</v>
      </c>
      <c r="X5677" t="str">
        <f t="shared" si="90"/>
        <v>YA</v>
      </c>
    </row>
    <row r="5678" spans="1:24">
      <c r="A5678" s="52">
        <v>46268</v>
      </c>
      <c r="B5678" t="s">
        <v>229</v>
      </c>
      <c r="C5678" t="s">
        <v>3086</v>
      </c>
      <c r="D5678" t="s">
        <v>3086</v>
      </c>
      <c r="G5678"/>
      <c r="H5678" t="s">
        <v>27716</v>
      </c>
      <c r="K5678" t="s">
        <v>3086</v>
      </c>
      <c r="L5678" t="s">
        <v>3086</v>
      </c>
      <c r="P5678" t="s">
        <v>27716</v>
      </c>
      <c r="Q5678" t="s">
        <v>10199</v>
      </c>
      <c r="R5678" t="s">
        <v>13200</v>
      </c>
      <c r="S5678" t="s">
        <v>13201</v>
      </c>
      <c r="T5678" t="s">
        <v>13202</v>
      </c>
      <c r="U5678" t="s">
        <v>27717</v>
      </c>
      <c r="W5678" t="str">
        <f>_xlfn.XLOOKUP(D5678,'All DP'!B:B,'All DP'!D:D,"Tidak")</f>
        <v>Masih</v>
      </c>
      <c r="X5678" t="str">
        <f t="shared" si="90"/>
        <v>YA</v>
      </c>
    </row>
    <row r="5679" spans="1:24">
      <c r="A5679" s="52">
        <v>46268</v>
      </c>
      <c r="B5679" t="s">
        <v>410</v>
      </c>
      <c r="C5679" t="s">
        <v>3287</v>
      </c>
      <c r="D5679" t="s">
        <v>3286</v>
      </c>
      <c r="G5679"/>
      <c r="H5679" t="s">
        <v>27716</v>
      </c>
      <c r="K5679" t="s">
        <v>3286</v>
      </c>
      <c r="L5679" t="s">
        <v>3287</v>
      </c>
      <c r="P5679" t="s">
        <v>27716</v>
      </c>
      <c r="Q5679" t="s">
        <v>10410</v>
      </c>
      <c r="R5679" t="s">
        <v>19104</v>
      </c>
      <c r="S5679" t="s">
        <v>19105</v>
      </c>
      <c r="T5679" t="s">
        <v>19106</v>
      </c>
      <c r="U5679" t="s">
        <v>27719</v>
      </c>
      <c r="W5679" t="str">
        <f>_xlfn.XLOOKUP(D5679,'All DP'!B:B,'All DP'!D:D,"Tidak")</f>
        <v>Masih</v>
      </c>
      <c r="X5679" t="str">
        <f t="shared" si="90"/>
        <v>YA</v>
      </c>
    </row>
    <row r="5680" spans="1:24">
      <c r="A5680" s="52">
        <v>46268</v>
      </c>
      <c r="B5680" t="s">
        <v>848</v>
      </c>
      <c r="C5680" t="s">
        <v>3489</v>
      </c>
      <c r="D5680" t="s">
        <v>3488</v>
      </c>
      <c r="G5680"/>
      <c r="H5680" t="s">
        <v>27721</v>
      </c>
      <c r="K5680" t="s">
        <v>3488</v>
      </c>
      <c r="L5680" t="s">
        <v>3489</v>
      </c>
      <c r="P5680" t="s">
        <v>27721</v>
      </c>
      <c r="Q5680" t="s">
        <v>10181</v>
      </c>
      <c r="R5680" t="s">
        <v>12076</v>
      </c>
      <c r="S5680" t="s">
        <v>12077</v>
      </c>
      <c r="T5680" t="s">
        <v>12067</v>
      </c>
      <c r="U5680" t="s">
        <v>27722</v>
      </c>
      <c r="W5680" t="str">
        <f>_xlfn.XLOOKUP(D5680,'All DP'!B:B,'All DP'!D:D,"Tidak")</f>
        <v>Tidak</v>
      </c>
      <c r="X5680" t="str">
        <f t="shared" si="90"/>
        <v>YA</v>
      </c>
    </row>
    <row r="5681" spans="1:24">
      <c r="A5681" s="52">
        <v>46268</v>
      </c>
      <c r="B5681" t="s">
        <v>848</v>
      </c>
      <c r="C5681" t="s">
        <v>1303</v>
      </c>
      <c r="D5681" t="s">
        <v>1302</v>
      </c>
      <c r="G5681"/>
      <c r="H5681" t="s">
        <v>27724</v>
      </c>
      <c r="K5681" t="s">
        <v>1302</v>
      </c>
      <c r="L5681" t="s">
        <v>1303</v>
      </c>
      <c r="P5681" t="s">
        <v>27724</v>
      </c>
      <c r="Q5681" t="s">
        <v>10181</v>
      </c>
      <c r="R5681" t="s">
        <v>11939</v>
      </c>
      <c r="S5681" t="s">
        <v>11940</v>
      </c>
      <c r="T5681" t="s">
        <v>11941</v>
      </c>
      <c r="U5681" t="s">
        <v>27725</v>
      </c>
      <c r="W5681" t="str">
        <f>_xlfn.XLOOKUP(D5681,'All DP'!B:B,'All DP'!D:D,"Tidak")</f>
        <v>Masih</v>
      </c>
      <c r="X5681" t="str">
        <f t="shared" si="90"/>
        <v>YA</v>
      </c>
    </row>
    <row r="5682" spans="1:24">
      <c r="A5682" s="52">
        <v>46268</v>
      </c>
      <c r="B5682" t="s">
        <v>229</v>
      </c>
      <c r="C5682" t="s">
        <v>5219</v>
      </c>
      <c r="D5682" t="s">
        <v>5218</v>
      </c>
      <c r="G5682"/>
      <c r="H5682" t="s">
        <v>27727</v>
      </c>
      <c r="K5682" t="s">
        <v>5218</v>
      </c>
      <c r="L5682" t="s">
        <v>5219</v>
      </c>
      <c r="P5682" t="s">
        <v>27727</v>
      </c>
      <c r="Q5682" t="s">
        <v>10199</v>
      </c>
      <c r="R5682" t="s">
        <v>12604</v>
      </c>
      <c r="S5682" t="s">
        <v>12605</v>
      </c>
      <c r="T5682" t="s">
        <v>12606</v>
      </c>
      <c r="U5682" t="s">
        <v>27728</v>
      </c>
      <c r="W5682" t="str">
        <f>_xlfn.XLOOKUP(D5682,'All DP'!B:B,'All DP'!D:D,"Tidak")</f>
        <v>Masih</v>
      </c>
      <c r="X5682" t="str">
        <f t="shared" si="90"/>
        <v>YA</v>
      </c>
    </row>
    <row r="5683" spans="1:24">
      <c r="A5683" s="52">
        <v>46268</v>
      </c>
      <c r="B5683" t="s">
        <v>229</v>
      </c>
      <c r="C5683" t="s">
        <v>3508</v>
      </c>
      <c r="D5683" t="s">
        <v>3508</v>
      </c>
      <c r="G5683"/>
      <c r="H5683" t="s">
        <v>27730</v>
      </c>
      <c r="K5683" t="s">
        <v>3508</v>
      </c>
      <c r="L5683" t="s">
        <v>3508</v>
      </c>
      <c r="P5683" t="s">
        <v>27730</v>
      </c>
      <c r="Q5683" t="s">
        <v>10199</v>
      </c>
      <c r="R5683" t="s">
        <v>27731</v>
      </c>
      <c r="S5683" t="s">
        <v>27732</v>
      </c>
      <c r="T5683" t="s">
        <v>27733</v>
      </c>
      <c r="U5683" t="s">
        <v>27734</v>
      </c>
      <c r="W5683" t="str">
        <f>_xlfn.XLOOKUP(D5683,'All DP'!B:B,'All DP'!D:D,"Tidak")</f>
        <v>Masih</v>
      </c>
      <c r="X5683" t="str">
        <f t="shared" si="90"/>
        <v>YA</v>
      </c>
    </row>
    <row r="5684" spans="1:24">
      <c r="A5684" s="52">
        <v>46268</v>
      </c>
      <c r="B5684" t="s">
        <v>229</v>
      </c>
      <c r="C5684" t="s">
        <v>5280</v>
      </c>
      <c r="D5684" t="s">
        <v>5280</v>
      </c>
      <c r="G5684"/>
      <c r="H5684" t="s">
        <v>27736</v>
      </c>
      <c r="K5684" t="s">
        <v>5280</v>
      </c>
      <c r="L5684" t="s">
        <v>5280</v>
      </c>
      <c r="P5684" t="s">
        <v>27736</v>
      </c>
      <c r="Q5684" t="s">
        <v>10199</v>
      </c>
      <c r="R5684" t="s">
        <v>16670</v>
      </c>
      <c r="S5684" t="s">
        <v>16671</v>
      </c>
      <c r="T5684" t="s">
        <v>16672</v>
      </c>
      <c r="U5684" t="s">
        <v>27737</v>
      </c>
      <c r="W5684" t="str">
        <f>_xlfn.XLOOKUP(D5684,'All DP'!B:B,'All DP'!D:D,"Tidak")</f>
        <v>Masih</v>
      </c>
      <c r="X5684" t="str">
        <f t="shared" si="90"/>
        <v>YA</v>
      </c>
    </row>
    <row r="5685" spans="1:24">
      <c r="A5685" s="52">
        <v>46268</v>
      </c>
      <c r="B5685" t="s">
        <v>928</v>
      </c>
      <c r="C5685" t="s">
        <v>5759</v>
      </c>
      <c r="D5685" t="s">
        <v>5758</v>
      </c>
      <c r="G5685"/>
      <c r="H5685" t="s">
        <v>27738</v>
      </c>
      <c r="K5685" t="s">
        <v>5758</v>
      </c>
      <c r="L5685" t="s">
        <v>5759</v>
      </c>
      <c r="P5685" t="s">
        <v>27738</v>
      </c>
      <c r="Q5685" t="s">
        <v>10486</v>
      </c>
      <c r="R5685" t="s">
        <v>14552</v>
      </c>
      <c r="S5685" t="s">
        <v>14553</v>
      </c>
      <c r="T5685" t="s">
        <v>14554</v>
      </c>
      <c r="U5685" t="s">
        <v>27739</v>
      </c>
      <c r="W5685" t="str">
        <f>_xlfn.XLOOKUP(D5685,'All DP'!B:B,'All DP'!D:D,"Tidak")</f>
        <v>Masih</v>
      </c>
      <c r="X5685" t="str">
        <f t="shared" si="90"/>
        <v>YA</v>
      </c>
    </row>
    <row r="5686" spans="1:24">
      <c r="A5686" s="52">
        <v>46268</v>
      </c>
      <c r="B5686" t="s">
        <v>848</v>
      </c>
      <c r="C5686" t="s">
        <v>6338</v>
      </c>
      <c r="D5686" t="s">
        <v>6337</v>
      </c>
      <c r="G5686"/>
      <c r="H5686" t="s">
        <v>27741</v>
      </c>
      <c r="K5686" t="s">
        <v>6337</v>
      </c>
      <c r="L5686" t="s">
        <v>6338</v>
      </c>
      <c r="P5686" t="s">
        <v>27741</v>
      </c>
      <c r="Q5686" t="s">
        <v>10181</v>
      </c>
      <c r="R5686" t="s">
        <v>10492</v>
      </c>
      <c r="S5686" t="s">
        <v>10493</v>
      </c>
      <c r="T5686" t="s">
        <v>10494</v>
      </c>
      <c r="U5686" t="s">
        <v>27742</v>
      </c>
      <c r="W5686" t="str">
        <f>_xlfn.XLOOKUP(D5686,'All DP'!B:B,'All DP'!D:D,"Tidak")</f>
        <v>Tidak</v>
      </c>
      <c r="X5686" t="str">
        <f t="shared" si="90"/>
        <v>YA</v>
      </c>
    </row>
    <row r="5687" spans="1:24">
      <c r="A5687" s="52">
        <v>46268</v>
      </c>
      <c r="B5687" t="s">
        <v>848</v>
      </c>
      <c r="C5687" t="s">
        <v>1239</v>
      </c>
      <c r="D5687" t="s">
        <v>1238</v>
      </c>
      <c r="G5687"/>
      <c r="H5687" t="s">
        <v>27743</v>
      </c>
      <c r="K5687" t="s">
        <v>1238</v>
      </c>
      <c r="L5687" t="s">
        <v>1239</v>
      </c>
      <c r="P5687" t="s">
        <v>27743</v>
      </c>
      <c r="Q5687" t="s">
        <v>10181</v>
      </c>
      <c r="R5687" t="s">
        <v>11945</v>
      </c>
      <c r="S5687" t="s">
        <v>11946</v>
      </c>
      <c r="T5687" t="s">
        <v>11941</v>
      </c>
      <c r="U5687" t="s">
        <v>27744</v>
      </c>
      <c r="W5687" t="str">
        <f>_xlfn.XLOOKUP(D5687,'All DP'!B:B,'All DP'!D:D,"Tidak")</f>
        <v>Masih</v>
      </c>
      <c r="X5687" t="str">
        <f t="shared" si="90"/>
        <v>YA</v>
      </c>
    </row>
    <row r="5688" spans="1:24">
      <c r="A5688" s="52">
        <v>46268</v>
      </c>
      <c r="B5688" t="s">
        <v>848</v>
      </c>
      <c r="C5688" t="s">
        <v>1283</v>
      </c>
      <c r="D5688" t="s">
        <v>1282</v>
      </c>
      <c r="G5688"/>
      <c r="H5688" t="s">
        <v>27745</v>
      </c>
      <c r="K5688" t="s">
        <v>1282</v>
      </c>
      <c r="L5688" t="s">
        <v>1283</v>
      </c>
      <c r="P5688" t="s">
        <v>27745</v>
      </c>
      <c r="Q5688" t="s">
        <v>10181</v>
      </c>
      <c r="R5688" t="s">
        <v>10230</v>
      </c>
      <c r="S5688" t="s">
        <v>10231</v>
      </c>
      <c r="T5688" t="s">
        <v>10232</v>
      </c>
      <c r="U5688" t="s">
        <v>27746</v>
      </c>
      <c r="W5688" t="str">
        <f>_xlfn.XLOOKUP(D5688,'All DP'!B:B,'All DP'!D:D,"Tidak")</f>
        <v>Tidak</v>
      </c>
      <c r="X5688" t="str">
        <f t="shared" si="90"/>
        <v>YA</v>
      </c>
    </row>
    <row r="5689" spans="1:24">
      <c r="A5689" s="52">
        <v>46268</v>
      </c>
      <c r="B5689" t="s">
        <v>848</v>
      </c>
      <c r="C5689" t="s">
        <v>864</v>
      </c>
      <c r="D5689" t="s">
        <v>863</v>
      </c>
      <c r="G5689"/>
      <c r="H5689" t="s">
        <v>27748</v>
      </c>
      <c r="K5689" t="s">
        <v>863</v>
      </c>
      <c r="L5689" t="s">
        <v>864</v>
      </c>
      <c r="P5689" t="s">
        <v>27748</v>
      </c>
      <c r="Q5689" t="s">
        <v>10181</v>
      </c>
      <c r="R5689" t="s">
        <v>10778</v>
      </c>
      <c r="S5689" t="s">
        <v>10779</v>
      </c>
      <c r="T5689" t="s">
        <v>10780</v>
      </c>
      <c r="U5689" t="s">
        <v>27749</v>
      </c>
      <c r="W5689" t="str">
        <f>_xlfn.XLOOKUP(D5689,'All DP'!B:B,'All DP'!D:D,"Tidak")</f>
        <v>Masih</v>
      </c>
      <c r="X5689" t="str">
        <f t="shared" si="90"/>
        <v>YA</v>
      </c>
    </row>
    <row r="5690" spans="1:24">
      <c r="A5690" s="52">
        <v>46268</v>
      </c>
      <c r="B5690" t="s">
        <v>848</v>
      </c>
      <c r="C5690" t="s">
        <v>6224</v>
      </c>
      <c r="D5690" t="s">
        <v>6223</v>
      </c>
      <c r="G5690"/>
      <c r="H5690" t="s">
        <v>27751</v>
      </c>
      <c r="K5690" t="s">
        <v>6223</v>
      </c>
      <c r="L5690" t="s">
        <v>6224</v>
      </c>
      <c r="P5690" t="s">
        <v>27751</v>
      </c>
      <c r="Q5690" t="s">
        <v>10181</v>
      </c>
      <c r="R5690" t="s">
        <v>14481</v>
      </c>
      <c r="S5690" t="s">
        <v>14482</v>
      </c>
      <c r="T5690" t="s">
        <v>14483</v>
      </c>
      <c r="U5690" t="s">
        <v>27752</v>
      </c>
      <c r="W5690" t="str">
        <f>_xlfn.XLOOKUP(D5690,'All DP'!B:B,'All DP'!D:D,"Tidak")</f>
        <v>Masih</v>
      </c>
      <c r="X5690" t="str">
        <f t="shared" si="90"/>
        <v>YA</v>
      </c>
    </row>
    <row r="5691" spans="1:24">
      <c r="A5691" s="52">
        <v>46268</v>
      </c>
      <c r="B5691" t="s">
        <v>229</v>
      </c>
      <c r="C5691" t="s">
        <v>3755</v>
      </c>
      <c r="D5691" t="s">
        <v>3755</v>
      </c>
      <c r="G5691"/>
      <c r="H5691" t="s">
        <v>27754</v>
      </c>
      <c r="K5691" t="s">
        <v>3755</v>
      </c>
      <c r="L5691" t="s">
        <v>3755</v>
      </c>
      <c r="P5691" t="s">
        <v>27754</v>
      </c>
      <c r="Q5691" t="s">
        <v>10199</v>
      </c>
      <c r="R5691" t="s">
        <v>11000</v>
      </c>
      <c r="S5691" t="s">
        <v>11001</v>
      </c>
      <c r="T5691" t="s">
        <v>11002</v>
      </c>
      <c r="U5691" t="s">
        <v>27755</v>
      </c>
      <c r="W5691" t="str">
        <f>_xlfn.XLOOKUP(D5691,'All DP'!B:B,'All DP'!D:D,"Tidak")</f>
        <v>Masih</v>
      </c>
      <c r="X5691" t="str">
        <f t="shared" si="90"/>
        <v>YA</v>
      </c>
    </row>
    <row r="5692" spans="1:24">
      <c r="A5692" s="52">
        <v>46268</v>
      </c>
      <c r="B5692" t="s">
        <v>848</v>
      </c>
      <c r="C5692" t="s">
        <v>5848</v>
      </c>
      <c r="D5692" t="s">
        <v>5847</v>
      </c>
      <c r="G5692"/>
      <c r="H5692" t="s">
        <v>27757</v>
      </c>
      <c r="K5692" t="s">
        <v>5847</v>
      </c>
      <c r="L5692" t="s">
        <v>5848</v>
      </c>
      <c r="P5692" t="s">
        <v>27757</v>
      </c>
      <c r="Q5692" t="s">
        <v>10181</v>
      </c>
      <c r="R5692" t="s">
        <v>11554</v>
      </c>
      <c r="S5692" t="s">
        <v>11555</v>
      </c>
      <c r="T5692" t="s">
        <v>11556</v>
      </c>
      <c r="U5692" t="s">
        <v>27758</v>
      </c>
      <c r="W5692" t="str">
        <f>_xlfn.XLOOKUP(D5692,'All DP'!B:B,'All DP'!D:D,"Tidak")</f>
        <v>Masih</v>
      </c>
      <c r="X5692" t="str">
        <f t="shared" si="90"/>
        <v>YA</v>
      </c>
    </row>
    <row r="5693" spans="1:24">
      <c r="A5693" s="52">
        <v>46268</v>
      </c>
      <c r="B5693" t="s">
        <v>229</v>
      </c>
      <c r="C5693" t="s">
        <v>3976</v>
      </c>
      <c r="D5693" t="s">
        <v>3976</v>
      </c>
      <c r="G5693"/>
      <c r="H5693" t="s">
        <v>27760</v>
      </c>
      <c r="K5693" t="s">
        <v>3976</v>
      </c>
      <c r="L5693" t="s">
        <v>3976</v>
      </c>
      <c r="P5693" t="s">
        <v>27760</v>
      </c>
      <c r="Q5693" t="s">
        <v>10199</v>
      </c>
      <c r="R5693" t="s">
        <v>10301</v>
      </c>
      <c r="S5693" t="s">
        <v>10302</v>
      </c>
      <c r="T5693" t="s">
        <v>10303</v>
      </c>
      <c r="U5693" t="s">
        <v>27761</v>
      </c>
      <c r="W5693" t="str">
        <f>_xlfn.XLOOKUP(D5693,'All DP'!B:B,'All DP'!D:D,"Tidak")</f>
        <v>Masih</v>
      </c>
      <c r="X5693" t="str">
        <f t="shared" si="90"/>
        <v>YA</v>
      </c>
    </row>
    <row r="5694" spans="1:24">
      <c r="A5694" s="52">
        <v>46268</v>
      </c>
      <c r="B5694" t="s">
        <v>229</v>
      </c>
      <c r="C5694" t="s">
        <v>258</v>
      </c>
      <c r="D5694" t="s">
        <v>258</v>
      </c>
      <c r="G5694"/>
      <c r="H5694" t="s">
        <v>27763</v>
      </c>
      <c r="K5694" t="s">
        <v>258</v>
      </c>
      <c r="L5694" t="s">
        <v>258</v>
      </c>
      <c r="P5694" t="s">
        <v>27763</v>
      </c>
      <c r="Q5694" t="s">
        <v>10199</v>
      </c>
      <c r="R5694" t="s">
        <v>10821</v>
      </c>
      <c r="S5694" t="s">
        <v>10822</v>
      </c>
      <c r="T5694" t="s">
        <v>10823</v>
      </c>
      <c r="U5694" t="s">
        <v>27764</v>
      </c>
      <c r="W5694" t="str">
        <f>_xlfn.XLOOKUP(D5694,'All DP'!B:B,'All DP'!D:D,"Tidak")</f>
        <v>Masih</v>
      </c>
      <c r="X5694" t="str">
        <f t="shared" si="90"/>
        <v>YA</v>
      </c>
    </row>
    <row r="5695" spans="1:24">
      <c r="A5695" s="52">
        <v>46268</v>
      </c>
      <c r="B5695" t="s">
        <v>453</v>
      </c>
      <c r="C5695" t="s">
        <v>5425</v>
      </c>
      <c r="D5695" t="s">
        <v>5424</v>
      </c>
      <c r="G5695"/>
      <c r="H5695" t="s">
        <v>27765</v>
      </c>
      <c r="K5695" t="s">
        <v>5424</v>
      </c>
      <c r="L5695" t="s">
        <v>5425</v>
      </c>
      <c r="P5695" t="s">
        <v>27765</v>
      </c>
      <c r="Q5695" t="s">
        <v>10193</v>
      </c>
      <c r="R5695" t="s">
        <v>12048</v>
      </c>
      <c r="S5695" t="s">
        <v>12049</v>
      </c>
      <c r="T5695" t="s">
        <v>12050</v>
      </c>
      <c r="U5695" t="s">
        <v>27766</v>
      </c>
      <c r="W5695" t="str">
        <f>_xlfn.XLOOKUP(D5695,'All DP'!B:B,'All DP'!D:D,"Tidak")</f>
        <v>Masih</v>
      </c>
      <c r="X5695" t="str">
        <f t="shared" si="90"/>
        <v>YA</v>
      </c>
    </row>
    <row r="5696" spans="1:24">
      <c r="A5696" s="52">
        <v>46268</v>
      </c>
      <c r="B5696" t="s">
        <v>848</v>
      </c>
      <c r="C5696" t="s">
        <v>3501</v>
      </c>
      <c r="D5696" t="s">
        <v>3500</v>
      </c>
      <c r="G5696"/>
      <c r="H5696" t="s">
        <v>27768</v>
      </c>
      <c r="K5696" t="s">
        <v>3500</v>
      </c>
      <c r="L5696" t="s">
        <v>3501</v>
      </c>
      <c r="P5696" t="s">
        <v>27768</v>
      </c>
      <c r="Q5696" t="s">
        <v>10181</v>
      </c>
      <c r="R5696" t="s">
        <v>10882</v>
      </c>
      <c r="S5696" t="s">
        <v>27769</v>
      </c>
      <c r="T5696" t="s">
        <v>27770</v>
      </c>
      <c r="U5696" t="s">
        <v>27771</v>
      </c>
      <c r="W5696" t="str">
        <f>_xlfn.XLOOKUP(D5696,'All DP'!B:B,'All DP'!D:D,"Tidak")</f>
        <v>Masih</v>
      </c>
      <c r="X5696" t="str">
        <f t="shared" si="90"/>
        <v>YA</v>
      </c>
    </row>
    <row r="5697" spans="1:24">
      <c r="A5697" s="52">
        <v>46268</v>
      </c>
      <c r="B5697" t="s">
        <v>229</v>
      </c>
      <c r="C5697" t="s">
        <v>4077</v>
      </c>
      <c r="D5697" t="s">
        <v>4076</v>
      </c>
      <c r="G5697"/>
      <c r="H5697" t="s">
        <v>27772</v>
      </c>
      <c r="K5697" t="s">
        <v>4076</v>
      </c>
      <c r="L5697" t="s">
        <v>4077</v>
      </c>
      <c r="P5697" t="s">
        <v>27772</v>
      </c>
      <c r="Q5697" t="s">
        <v>10199</v>
      </c>
      <c r="R5697" t="s">
        <v>10906</v>
      </c>
      <c r="S5697" t="s">
        <v>10907</v>
      </c>
      <c r="T5697" t="s">
        <v>10908</v>
      </c>
      <c r="U5697" t="s">
        <v>27773</v>
      </c>
      <c r="W5697" t="str">
        <f>_xlfn.XLOOKUP(D5697,'All DP'!B:B,'All DP'!D:D,"Tidak")</f>
        <v>Masih</v>
      </c>
      <c r="X5697" t="str">
        <f t="shared" si="90"/>
        <v>YA</v>
      </c>
    </row>
    <row r="5698" spans="1:24">
      <c r="A5698" s="52">
        <v>46268</v>
      </c>
      <c r="B5698" t="s">
        <v>432</v>
      </c>
      <c r="C5698" t="s">
        <v>1611</v>
      </c>
      <c r="D5698" t="s">
        <v>1610</v>
      </c>
      <c r="G5698"/>
      <c r="H5698" t="s">
        <v>27774</v>
      </c>
      <c r="K5698" t="s">
        <v>1610</v>
      </c>
      <c r="L5698" t="s">
        <v>1611</v>
      </c>
      <c r="P5698" t="s">
        <v>27774</v>
      </c>
      <c r="Q5698" t="s">
        <v>10702</v>
      </c>
      <c r="R5698" t="s">
        <v>11090</v>
      </c>
      <c r="S5698" t="s">
        <v>11091</v>
      </c>
      <c r="T5698" t="s">
        <v>11092</v>
      </c>
      <c r="U5698" t="s">
        <v>27775</v>
      </c>
      <c r="W5698" t="str">
        <f>_xlfn.XLOOKUP(D5698,'All DP'!B:B,'All DP'!D:D,"Tidak")</f>
        <v>Masih</v>
      </c>
      <c r="X5698" t="str">
        <f t="shared" si="90"/>
        <v>YA</v>
      </c>
    </row>
    <row r="5699" spans="1:24">
      <c r="A5699" s="52">
        <v>46268</v>
      </c>
      <c r="B5699" t="s">
        <v>229</v>
      </c>
      <c r="C5699" t="s">
        <v>4729</v>
      </c>
      <c r="D5699" t="s">
        <v>4728</v>
      </c>
      <c r="G5699"/>
      <c r="H5699" t="s">
        <v>27777</v>
      </c>
      <c r="K5699" t="s">
        <v>4728</v>
      </c>
      <c r="L5699" t="s">
        <v>4729</v>
      </c>
      <c r="P5699" t="s">
        <v>27777</v>
      </c>
      <c r="Q5699" t="s">
        <v>10199</v>
      </c>
      <c r="R5699" t="s">
        <v>11108</v>
      </c>
      <c r="S5699" t="s">
        <v>11109</v>
      </c>
      <c r="T5699" t="s">
        <v>11110</v>
      </c>
      <c r="U5699" t="s">
        <v>27778</v>
      </c>
      <c r="W5699" t="str">
        <f>_xlfn.XLOOKUP(D5699,'All DP'!B:B,'All DP'!D:D,"Tidak")</f>
        <v>Masih</v>
      </c>
      <c r="X5699" t="str">
        <f t="shared" si="90"/>
        <v>YA</v>
      </c>
    </row>
    <row r="5700" spans="1:24">
      <c r="A5700" s="52">
        <v>46268</v>
      </c>
      <c r="B5700" t="s">
        <v>848</v>
      </c>
      <c r="C5700" t="s">
        <v>6274</v>
      </c>
      <c r="D5700" t="s">
        <v>6273</v>
      </c>
      <c r="G5700"/>
      <c r="H5700" t="s">
        <v>27779</v>
      </c>
      <c r="K5700" t="s">
        <v>6273</v>
      </c>
      <c r="L5700" t="s">
        <v>6274</v>
      </c>
      <c r="P5700" t="s">
        <v>27779</v>
      </c>
      <c r="Q5700" t="s">
        <v>10181</v>
      </c>
      <c r="R5700" t="s">
        <v>11195</v>
      </c>
      <c r="S5700" t="s">
        <v>11196</v>
      </c>
      <c r="T5700" t="s">
        <v>11197</v>
      </c>
      <c r="U5700" t="s">
        <v>27780</v>
      </c>
      <c r="W5700" t="str">
        <f>_xlfn.XLOOKUP(D5700,'All DP'!B:B,'All DP'!D:D,"Tidak")</f>
        <v>Masih</v>
      </c>
      <c r="X5700" t="str">
        <f t="shared" si="90"/>
        <v>YA</v>
      </c>
    </row>
    <row r="5701" spans="1:24">
      <c r="A5701" s="52">
        <v>46268</v>
      </c>
      <c r="B5701" t="s">
        <v>413</v>
      </c>
      <c r="C5701" t="s">
        <v>4403</v>
      </c>
      <c r="D5701" t="s">
        <v>4402</v>
      </c>
      <c r="G5701"/>
      <c r="H5701" t="s">
        <v>27783</v>
      </c>
      <c r="K5701" t="s">
        <v>4402</v>
      </c>
      <c r="L5701" t="s">
        <v>4403</v>
      </c>
      <c r="P5701" t="s">
        <v>27783</v>
      </c>
      <c r="Q5701" t="s">
        <v>10398</v>
      </c>
      <c r="R5701" t="s">
        <v>11462</v>
      </c>
      <c r="S5701" t="s">
        <v>11463</v>
      </c>
      <c r="T5701" t="s">
        <v>11464</v>
      </c>
      <c r="U5701" t="s">
        <v>27784</v>
      </c>
      <c r="W5701" t="str">
        <f>_xlfn.XLOOKUP(D5701,'All DP'!B:B,'All DP'!D:D,"Tidak")</f>
        <v>Masih</v>
      </c>
      <c r="X5701" t="str">
        <f t="shared" si="90"/>
        <v>YA</v>
      </c>
    </row>
    <row r="5702" spans="1:24">
      <c r="A5702" s="52">
        <v>46268</v>
      </c>
      <c r="B5702" t="s">
        <v>928</v>
      </c>
      <c r="C5702" t="s">
        <v>3561</v>
      </c>
      <c r="D5702" t="s">
        <v>3560</v>
      </c>
      <c r="G5702"/>
      <c r="H5702" t="s">
        <v>27786</v>
      </c>
      <c r="K5702" t="s">
        <v>3560</v>
      </c>
      <c r="L5702" t="s">
        <v>3561</v>
      </c>
      <c r="P5702" t="s">
        <v>27786</v>
      </c>
      <c r="Q5702" t="s">
        <v>10486</v>
      </c>
      <c r="R5702" t="s">
        <v>13120</v>
      </c>
      <c r="S5702" t="s">
        <v>13121</v>
      </c>
      <c r="T5702" t="s">
        <v>13122</v>
      </c>
      <c r="U5702" t="s">
        <v>27787</v>
      </c>
      <c r="W5702" t="str">
        <f>_xlfn.XLOOKUP(D5702,'All DP'!B:B,'All DP'!D:D,"Tidak")</f>
        <v>Masih</v>
      </c>
      <c r="X5702" t="str">
        <f t="shared" si="90"/>
        <v>YA</v>
      </c>
    </row>
    <row r="5703" spans="1:24">
      <c r="A5703" s="52">
        <v>46268</v>
      </c>
      <c r="B5703" t="s">
        <v>848</v>
      </c>
      <c r="C5703" t="s">
        <v>3421</v>
      </c>
      <c r="D5703" t="s">
        <v>3420</v>
      </c>
      <c r="G5703"/>
      <c r="H5703" t="s">
        <v>27789</v>
      </c>
      <c r="K5703" t="s">
        <v>3420</v>
      </c>
      <c r="L5703" t="s">
        <v>3421</v>
      </c>
      <c r="P5703" t="s">
        <v>27789</v>
      </c>
      <c r="Q5703" t="s">
        <v>10181</v>
      </c>
      <c r="R5703" t="s">
        <v>11207</v>
      </c>
      <c r="S5703" t="s">
        <v>11208</v>
      </c>
      <c r="T5703" t="s">
        <v>11209</v>
      </c>
      <c r="U5703" t="s">
        <v>27790</v>
      </c>
      <c r="W5703" t="str">
        <f>_xlfn.XLOOKUP(D5703,'All DP'!B:B,'All DP'!D:D,"Tidak")</f>
        <v>Masih</v>
      </c>
      <c r="X5703" t="str">
        <f t="shared" si="90"/>
        <v>YA</v>
      </c>
    </row>
    <row r="5704" spans="1:24">
      <c r="A5704" s="52">
        <v>46268</v>
      </c>
      <c r="B5704" t="s">
        <v>229</v>
      </c>
      <c r="C5704" t="s">
        <v>4525</v>
      </c>
      <c r="D5704" t="s">
        <v>4524</v>
      </c>
      <c r="G5704"/>
      <c r="H5704" t="s">
        <v>27791</v>
      </c>
      <c r="K5704" t="s">
        <v>4524</v>
      </c>
      <c r="L5704" t="s">
        <v>4525</v>
      </c>
      <c r="P5704" t="s">
        <v>27791</v>
      </c>
      <c r="Q5704" t="s">
        <v>10199</v>
      </c>
      <c r="R5704" t="s">
        <v>27792</v>
      </c>
      <c r="S5704" t="s">
        <v>27793</v>
      </c>
      <c r="T5704" t="s">
        <v>27794</v>
      </c>
      <c r="U5704" t="s">
        <v>27795</v>
      </c>
      <c r="W5704" t="str">
        <f>_xlfn.XLOOKUP(D5704,'All DP'!B:B,'All DP'!D:D,"Tidak")</f>
        <v>Masih</v>
      </c>
      <c r="X5704" t="str">
        <f t="shared" si="90"/>
        <v>YA</v>
      </c>
    </row>
    <row r="5705" spans="1:24">
      <c r="A5705" s="52">
        <v>46268</v>
      </c>
      <c r="B5705" t="s">
        <v>410</v>
      </c>
      <c r="C5705" t="s">
        <v>3271</v>
      </c>
      <c r="D5705" t="s">
        <v>3270</v>
      </c>
      <c r="G5705"/>
      <c r="H5705" t="s">
        <v>27797</v>
      </c>
      <c r="K5705" t="s">
        <v>3270</v>
      </c>
      <c r="L5705" t="s">
        <v>3271</v>
      </c>
      <c r="P5705" t="s">
        <v>27797</v>
      </c>
      <c r="Q5705" t="s">
        <v>10410</v>
      </c>
      <c r="R5705" t="s">
        <v>13667</v>
      </c>
      <c r="S5705" t="s">
        <v>13668</v>
      </c>
      <c r="T5705" t="s">
        <v>13669</v>
      </c>
      <c r="U5705" t="s">
        <v>27798</v>
      </c>
      <c r="W5705" t="str">
        <f>_xlfn.XLOOKUP(D5705,'All DP'!B:B,'All DP'!D:D,"Tidak")</f>
        <v>Masih</v>
      </c>
      <c r="X5705" t="str">
        <f t="shared" si="90"/>
        <v>YA</v>
      </c>
    </row>
    <row r="5706" spans="1:24">
      <c r="A5706" s="52">
        <v>46268</v>
      </c>
      <c r="B5706" t="s">
        <v>814</v>
      </c>
      <c r="C5706" t="s">
        <v>1143</v>
      </c>
      <c r="D5706" t="s">
        <v>1142</v>
      </c>
      <c r="G5706"/>
      <c r="H5706" t="s">
        <v>27800</v>
      </c>
      <c r="K5706" t="s">
        <v>1142</v>
      </c>
      <c r="L5706" t="s">
        <v>1143</v>
      </c>
      <c r="P5706" t="s">
        <v>27800</v>
      </c>
      <c r="Q5706" t="s">
        <v>10644</v>
      </c>
      <c r="R5706" t="s">
        <v>22476</v>
      </c>
      <c r="S5706" t="s">
        <v>22477</v>
      </c>
      <c r="T5706" t="s">
        <v>22478</v>
      </c>
      <c r="U5706" t="s">
        <v>27801</v>
      </c>
      <c r="W5706" t="str">
        <f>_xlfn.XLOOKUP(D5706,'All DP'!B:B,'All DP'!D:D,"Tidak")</f>
        <v>Masih</v>
      </c>
      <c r="X5706" t="str">
        <f t="shared" si="90"/>
        <v>YA</v>
      </c>
    </row>
    <row r="5707" spans="1:24">
      <c r="A5707" s="52">
        <v>46268</v>
      </c>
      <c r="B5707" t="s">
        <v>432</v>
      </c>
      <c r="C5707" t="s">
        <v>1589</v>
      </c>
      <c r="D5707" t="s">
        <v>1588</v>
      </c>
      <c r="G5707"/>
      <c r="H5707" t="s">
        <v>27803</v>
      </c>
      <c r="K5707" t="s">
        <v>1588</v>
      </c>
      <c r="L5707" t="s">
        <v>1589</v>
      </c>
      <c r="P5707" t="s">
        <v>27803</v>
      </c>
      <c r="Q5707" t="s">
        <v>10702</v>
      </c>
      <c r="R5707" t="s">
        <v>27804</v>
      </c>
      <c r="S5707" t="s">
        <v>27805</v>
      </c>
      <c r="T5707" t="s">
        <v>27806</v>
      </c>
      <c r="U5707" t="s">
        <v>27807</v>
      </c>
      <c r="W5707" t="str">
        <f>_xlfn.XLOOKUP(D5707,'All DP'!B:B,'All DP'!D:D,"Tidak")</f>
        <v>Masih</v>
      </c>
      <c r="X5707" t="str">
        <f t="shared" si="90"/>
        <v>YA</v>
      </c>
    </row>
    <row r="5708" spans="1:24">
      <c r="A5708" s="52">
        <v>46268</v>
      </c>
      <c r="B5708" t="s">
        <v>413</v>
      </c>
      <c r="C5708" t="s">
        <v>2436</v>
      </c>
      <c r="D5708" t="s">
        <v>2436</v>
      </c>
      <c r="G5708"/>
      <c r="H5708" t="s">
        <v>27808</v>
      </c>
      <c r="K5708" t="s">
        <v>2436</v>
      </c>
      <c r="L5708" t="s">
        <v>2436</v>
      </c>
      <c r="P5708" t="s">
        <v>27808</v>
      </c>
      <c r="Q5708" t="s">
        <v>10398</v>
      </c>
      <c r="R5708" t="s">
        <v>10772</v>
      </c>
      <c r="S5708" t="s">
        <v>10773</v>
      </c>
      <c r="T5708" t="s">
        <v>10774</v>
      </c>
      <c r="U5708" t="s">
        <v>27809</v>
      </c>
      <c r="W5708" t="str">
        <f>_xlfn.XLOOKUP(D5708,'All DP'!B:B,'All DP'!D:D,"Tidak")</f>
        <v>Masih</v>
      </c>
      <c r="X5708" t="str">
        <f t="shared" si="90"/>
        <v>YA</v>
      </c>
    </row>
    <row r="5709" spans="1:24">
      <c r="A5709" s="52">
        <v>46268</v>
      </c>
      <c r="B5709" t="s">
        <v>432</v>
      </c>
      <c r="C5709" t="s">
        <v>436</v>
      </c>
      <c r="D5709" t="s">
        <v>435</v>
      </c>
      <c r="G5709"/>
      <c r="H5709" t="s">
        <v>27811</v>
      </c>
      <c r="K5709" t="s">
        <v>435</v>
      </c>
      <c r="L5709" t="s">
        <v>436</v>
      </c>
      <c r="P5709" t="s">
        <v>27811</v>
      </c>
      <c r="Q5709" t="s">
        <v>10702</v>
      </c>
      <c r="R5709" t="s">
        <v>12998</v>
      </c>
      <c r="S5709" t="s">
        <v>12999</v>
      </c>
      <c r="T5709" t="s">
        <v>13000</v>
      </c>
      <c r="U5709" t="s">
        <v>27812</v>
      </c>
      <c r="W5709" t="str">
        <f>_xlfn.XLOOKUP(D5709,'All DP'!B:B,'All DP'!D:D,"Tidak")</f>
        <v>Masih</v>
      </c>
      <c r="X5709" t="str">
        <f t="shared" si="90"/>
        <v>YA</v>
      </c>
    </row>
    <row r="5710" spans="1:24">
      <c r="A5710" s="52">
        <v>46268</v>
      </c>
      <c r="B5710" t="s">
        <v>413</v>
      </c>
      <c r="C5710" t="s">
        <v>5197</v>
      </c>
      <c r="D5710" t="s">
        <v>5196</v>
      </c>
      <c r="G5710"/>
      <c r="H5710" t="s">
        <v>27814</v>
      </c>
      <c r="K5710" t="s">
        <v>5196</v>
      </c>
      <c r="L5710" t="s">
        <v>5197</v>
      </c>
      <c r="P5710" t="s">
        <v>27814</v>
      </c>
      <c r="Q5710" t="s">
        <v>10398</v>
      </c>
      <c r="R5710" t="s">
        <v>10798</v>
      </c>
      <c r="S5710" t="s">
        <v>10799</v>
      </c>
      <c r="T5710" t="s">
        <v>10800</v>
      </c>
      <c r="U5710" t="s">
        <v>27815</v>
      </c>
      <c r="W5710" t="str">
        <f>_xlfn.XLOOKUP(D5710,'All DP'!B:B,'All DP'!D:D,"Tidak")</f>
        <v>Masih</v>
      </c>
      <c r="X5710" t="str">
        <f t="shared" si="90"/>
        <v>YA</v>
      </c>
    </row>
    <row r="5711" spans="1:24">
      <c r="A5711" s="52">
        <v>46268</v>
      </c>
      <c r="B5711" t="s">
        <v>229</v>
      </c>
      <c r="C5711" t="s">
        <v>424</v>
      </c>
      <c r="D5711" t="s">
        <v>423</v>
      </c>
      <c r="G5711"/>
      <c r="H5711" t="s">
        <v>27816</v>
      </c>
      <c r="K5711" t="s">
        <v>423</v>
      </c>
      <c r="L5711" t="s">
        <v>424</v>
      </c>
      <c r="P5711" t="s">
        <v>27816</v>
      </c>
      <c r="Q5711" t="s">
        <v>10199</v>
      </c>
      <c r="R5711" t="s">
        <v>10651</v>
      </c>
      <c r="S5711" t="s">
        <v>10652</v>
      </c>
      <c r="T5711" t="s">
        <v>10653</v>
      </c>
      <c r="U5711" t="s">
        <v>27817</v>
      </c>
      <c r="W5711" t="str">
        <f>_xlfn.XLOOKUP(D5711,'All DP'!B:B,'All DP'!D:D,"Tidak")</f>
        <v>Masih</v>
      </c>
      <c r="X5711" t="str">
        <f t="shared" si="90"/>
        <v>YA</v>
      </c>
    </row>
    <row r="5712" spans="1:24">
      <c r="A5712" s="52">
        <v>46268</v>
      </c>
      <c r="B5712" t="s">
        <v>229</v>
      </c>
      <c r="C5712" t="s">
        <v>236</v>
      </c>
      <c r="D5712" t="s">
        <v>236</v>
      </c>
      <c r="G5712"/>
      <c r="H5712" t="s">
        <v>27818</v>
      </c>
      <c r="K5712" t="s">
        <v>236</v>
      </c>
      <c r="L5712" t="s">
        <v>236</v>
      </c>
      <c r="P5712" t="s">
        <v>27818</v>
      </c>
      <c r="Q5712" t="s">
        <v>10199</v>
      </c>
      <c r="R5712" t="s">
        <v>11138</v>
      </c>
      <c r="S5712" t="s">
        <v>11139</v>
      </c>
      <c r="T5712" t="s">
        <v>11140</v>
      </c>
      <c r="U5712" t="s">
        <v>27819</v>
      </c>
      <c r="W5712" t="str">
        <f>_xlfn.XLOOKUP(D5712,'All DP'!B:B,'All DP'!D:D,"Tidak")</f>
        <v>Masih</v>
      </c>
      <c r="X5712" t="str">
        <f t="shared" si="90"/>
        <v>YA</v>
      </c>
    </row>
    <row r="5713" spans="1:24">
      <c r="A5713" s="52">
        <v>46268</v>
      </c>
      <c r="B5713" t="s">
        <v>229</v>
      </c>
      <c r="C5713" t="s">
        <v>240</v>
      </c>
      <c r="D5713" t="s">
        <v>240</v>
      </c>
      <c r="G5713"/>
      <c r="H5713" t="s">
        <v>27821</v>
      </c>
      <c r="K5713" t="s">
        <v>240</v>
      </c>
      <c r="L5713" t="s">
        <v>240</v>
      </c>
      <c r="P5713" t="s">
        <v>27821</v>
      </c>
      <c r="Q5713" t="s">
        <v>10199</v>
      </c>
      <c r="R5713" t="s">
        <v>10708</v>
      </c>
      <c r="S5713" t="s">
        <v>10709</v>
      </c>
      <c r="T5713" t="s">
        <v>10593</v>
      </c>
      <c r="U5713" t="s">
        <v>27822</v>
      </c>
      <c r="W5713" t="str">
        <f>_xlfn.XLOOKUP(D5713,'All DP'!B:B,'All DP'!D:D,"Tidak")</f>
        <v>Masih</v>
      </c>
      <c r="X5713" t="str">
        <f t="shared" si="90"/>
        <v>YA</v>
      </c>
    </row>
    <row r="5714" spans="1:24">
      <c r="A5714" s="52">
        <v>46268</v>
      </c>
      <c r="B5714" t="s">
        <v>229</v>
      </c>
      <c r="C5714" t="s">
        <v>333</v>
      </c>
      <c r="D5714" t="s">
        <v>332</v>
      </c>
      <c r="G5714"/>
      <c r="H5714" t="s">
        <v>27823</v>
      </c>
      <c r="K5714" t="s">
        <v>332</v>
      </c>
      <c r="L5714" t="s">
        <v>333</v>
      </c>
      <c r="P5714" t="s">
        <v>27823</v>
      </c>
      <c r="Q5714" t="s">
        <v>10199</v>
      </c>
      <c r="R5714" t="s">
        <v>11102</v>
      </c>
      <c r="S5714" t="s">
        <v>11103</v>
      </c>
      <c r="T5714" t="s">
        <v>11104</v>
      </c>
      <c r="U5714" t="s">
        <v>27824</v>
      </c>
      <c r="W5714" t="str">
        <f>_xlfn.XLOOKUP(D5714,'All DP'!B:B,'All DP'!D:D,"Tidak")</f>
        <v>Masih</v>
      </c>
      <c r="X5714" t="str">
        <f t="shared" si="90"/>
        <v>YA</v>
      </c>
    </row>
    <row r="5715" spans="1:24">
      <c r="A5715" s="52">
        <v>46268</v>
      </c>
      <c r="B5715" t="s">
        <v>848</v>
      </c>
      <c r="C5715" t="s">
        <v>3439</v>
      </c>
      <c r="D5715" t="s">
        <v>3438</v>
      </c>
      <c r="G5715"/>
      <c r="H5715" t="s">
        <v>27825</v>
      </c>
      <c r="K5715" t="s">
        <v>3438</v>
      </c>
      <c r="L5715" t="s">
        <v>3439</v>
      </c>
      <c r="P5715" t="s">
        <v>27825</v>
      </c>
      <c r="Q5715" t="s">
        <v>10181</v>
      </c>
      <c r="R5715" t="s">
        <v>15579</v>
      </c>
      <c r="S5715" t="s">
        <v>15580</v>
      </c>
      <c r="T5715" t="s">
        <v>15581</v>
      </c>
      <c r="U5715" t="s">
        <v>27826</v>
      </c>
      <c r="W5715" t="str">
        <f>_xlfn.XLOOKUP(D5715,'All DP'!B:B,'All DP'!D:D,"Tidak")</f>
        <v>Masih</v>
      </c>
      <c r="X5715" t="str">
        <f t="shared" si="90"/>
        <v>YA</v>
      </c>
    </row>
    <row r="5716" spans="1:24">
      <c r="A5716" s="52">
        <v>46268</v>
      </c>
      <c r="B5716" t="s">
        <v>410</v>
      </c>
      <c r="C5716" t="s">
        <v>3297</v>
      </c>
      <c r="D5716" t="s">
        <v>3296</v>
      </c>
      <c r="G5716"/>
      <c r="H5716" t="s">
        <v>27827</v>
      </c>
      <c r="K5716" t="s">
        <v>3296</v>
      </c>
      <c r="L5716" t="s">
        <v>3297</v>
      </c>
      <c r="P5716" t="s">
        <v>27827</v>
      </c>
      <c r="Q5716" t="s">
        <v>10410</v>
      </c>
      <c r="R5716" t="s">
        <v>27828</v>
      </c>
      <c r="S5716" t="s">
        <v>27829</v>
      </c>
      <c r="T5716" t="s">
        <v>27830</v>
      </c>
      <c r="U5716" t="s">
        <v>27831</v>
      </c>
      <c r="W5716" t="str">
        <f>_xlfn.XLOOKUP(D5716,'All DP'!B:B,'All DP'!D:D,"Tidak")</f>
        <v>Masih</v>
      </c>
      <c r="X5716" t="str">
        <f t="shared" si="90"/>
        <v>YA</v>
      </c>
    </row>
    <row r="5717" spans="1:24">
      <c r="A5717" s="52">
        <v>46268</v>
      </c>
      <c r="B5717" t="s">
        <v>229</v>
      </c>
      <c r="C5717" t="s">
        <v>1478</v>
      </c>
      <c r="D5717" t="s">
        <v>1478</v>
      </c>
      <c r="G5717"/>
      <c r="H5717" t="s">
        <v>27832</v>
      </c>
      <c r="K5717" t="s">
        <v>1478</v>
      </c>
      <c r="L5717" t="s">
        <v>1478</v>
      </c>
      <c r="P5717" t="s">
        <v>27832</v>
      </c>
      <c r="Q5717" t="s">
        <v>10199</v>
      </c>
      <c r="R5717" t="s">
        <v>11268</v>
      </c>
      <c r="S5717" t="s">
        <v>11269</v>
      </c>
      <c r="T5717" t="s">
        <v>11235</v>
      </c>
      <c r="U5717" t="s">
        <v>27833</v>
      </c>
      <c r="W5717" t="str">
        <f>_xlfn.XLOOKUP(D5717,'All DP'!B:B,'All DP'!D:D,"Tidak")</f>
        <v>Masih</v>
      </c>
      <c r="X5717" t="str">
        <f t="shared" si="90"/>
        <v>YA</v>
      </c>
    </row>
    <row r="5718" spans="1:24">
      <c r="A5718" s="52">
        <v>46268</v>
      </c>
      <c r="B5718" t="s">
        <v>1026</v>
      </c>
      <c r="C5718" t="s">
        <v>1502</v>
      </c>
      <c r="D5718" t="s">
        <v>1501</v>
      </c>
      <c r="G5718"/>
      <c r="H5718" t="s">
        <v>27834</v>
      </c>
      <c r="K5718" t="s">
        <v>1501</v>
      </c>
      <c r="L5718" t="s">
        <v>1502</v>
      </c>
      <c r="P5718" t="s">
        <v>27834</v>
      </c>
      <c r="Q5718" t="s">
        <v>10270</v>
      </c>
      <c r="R5718" t="s">
        <v>13423</v>
      </c>
      <c r="S5718" t="s">
        <v>13424</v>
      </c>
      <c r="T5718" t="s">
        <v>13425</v>
      </c>
      <c r="U5718" t="s">
        <v>27835</v>
      </c>
      <c r="W5718" t="str">
        <f>_xlfn.XLOOKUP(D5718,'All DP'!B:B,'All DP'!D:D,"Tidak")</f>
        <v>Masih</v>
      </c>
      <c r="X5718" t="str">
        <f t="shared" si="90"/>
        <v>YA</v>
      </c>
    </row>
    <row r="5719" spans="1:24">
      <c r="A5719" s="52">
        <v>46268</v>
      </c>
      <c r="B5719" t="s">
        <v>1026</v>
      </c>
      <c r="C5719" t="s">
        <v>1914</v>
      </c>
      <c r="D5719" t="s">
        <v>1913</v>
      </c>
      <c r="G5719"/>
      <c r="H5719" t="s">
        <v>27836</v>
      </c>
      <c r="K5719" t="s">
        <v>1913</v>
      </c>
      <c r="L5719" t="s">
        <v>1914</v>
      </c>
      <c r="P5719" t="s">
        <v>27836</v>
      </c>
      <c r="Q5719" t="s">
        <v>10270</v>
      </c>
      <c r="R5719" t="s">
        <v>11346</v>
      </c>
      <c r="S5719" t="s">
        <v>11347</v>
      </c>
      <c r="T5719" t="s">
        <v>11324</v>
      </c>
      <c r="U5719" t="s">
        <v>27837</v>
      </c>
      <c r="W5719" t="str">
        <f>_xlfn.XLOOKUP(D5719,'All DP'!B:B,'All DP'!D:D,"Tidak")</f>
        <v>Masih</v>
      </c>
      <c r="X5719" t="str">
        <f t="shared" si="90"/>
        <v>YA</v>
      </c>
    </row>
    <row r="5720" spans="1:24">
      <c r="A5720" s="52">
        <v>46268</v>
      </c>
      <c r="B5720" t="s">
        <v>843</v>
      </c>
      <c r="C5720" t="s">
        <v>1712</v>
      </c>
      <c r="D5720" t="s">
        <v>1711</v>
      </c>
      <c r="G5720"/>
      <c r="H5720" t="s">
        <v>27839</v>
      </c>
      <c r="K5720" t="s">
        <v>1711</v>
      </c>
      <c r="L5720" t="s">
        <v>1712</v>
      </c>
      <c r="P5720" t="s">
        <v>27839</v>
      </c>
      <c r="Q5720" t="s">
        <v>10236</v>
      </c>
      <c r="R5720" t="s">
        <v>17703</v>
      </c>
      <c r="S5720" t="s">
        <v>17704</v>
      </c>
      <c r="T5720" t="s">
        <v>17705</v>
      </c>
      <c r="U5720" t="s">
        <v>27840</v>
      </c>
      <c r="W5720" t="str">
        <f>_xlfn.XLOOKUP(D5720,'All DP'!B:B,'All DP'!D:D,"Tidak")</f>
        <v>Masih</v>
      </c>
      <c r="X5720" t="str">
        <f t="shared" si="90"/>
        <v>YA</v>
      </c>
    </row>
    <row r="5721" spans="1:24">
      <c r="A5721" s="52">
        <v>46268</v>
      </c>
      <c r="B5721" t="s">
        <v>848</v>
      </c>
      <c r="C5721" t="s">
        <v>6210</v>
      </c>
      <c r="D5721" t="s">
        <v>6209</v>
      </c>
      <c r="G5721"/>
      <c r="H5721" t="s">
        <v>27841</v>
      </c>
      <c r="K5721" t="s">
        <v>6209</v>
      </c>
      <c r="L5721" t="s">
        <v>6210</v>
      </c>
      <c r="P5721" t="s">
        <v>27841</v>
      </c>
      <c r="Q5721" t="s">
        <v>10181</v>
      </c>
      <c r="R5721" t="s">
        <v>11807</v>
      </c>
      <c r="S5721" t="s">
        <v>11808</v>
      </c>
      <c r="T5721" t="s">
        <v>11506</v>
      </c>
      <c r="U5721" t="s">
        <v>27842</v>
      </c>
      <c r="W5721" t="str">
        <f>_xlfn.XLOOKUP(D5721,'All DP'!B:B,'All DP'!D:D,"Tidak")</f>
        <v>Masih</v>
      </c>
      <c r="X5721" t="str">
        <f t="shared" si="90"/>
        <v>YA</v>
      </c>
    </row>
    <row r="5722" spans="1:24">
      <c r="A5722" s="52">
        <v>46268</v>
      </c>
      <c r="B5722" t="s">
        <v>229</v>
      </c>
      <c r="C5722" t="s">
        <v>4913</v>
      </c>
      <c r="D5722" t="s">
        <v>4912</v>
      </c>
      <c r="G5722"/>
      <c r="H5722" t="s">
        <v>27844</v>
      </c>
      <c r="K5722" t="s">
        <v>4912</v>
      </c>
      <c r="L5722" t="s">
        <v>4913</v>
      </c>
      <c r="P5722" t="s">
        <v>27844</v>
      </c>
      <c r="Q5722" t="s">
        <v>10199</v>
      </c>
      <c r="R5722" t="s">
        <v>10727</v>
      </c>
      <c r="S5722" t="s">
        <v>10728</v>
      </c>
      <c r="T5722" t="s">
        <v>10729</v>
      </c>
      <c r="U5722" t="s">
        <v>27845</v>
      </c>
      <c r="W5722" t="str">
        <f>_xlfn.XLOOKUP(D5722,'All DP'!B:B,'All DP'!D:D,"Tidak")</f>
        <v>Masih</v>
      </c>
      <c r="X5722" t="str">
        <f t="shared" si="90"/>
        <v>YA</v>
      </c>
    </row>
    <row r="5723" spans="1:24">
      <c r="A5723" s="52">
        <v>46268</v>
      </c>
      <c r="B5723" t="s">
        <v>588</v>
      </c>
      <c r="C5723" t="s">
        <v>4985</v>
      </c>
      <c r="D5723" t="s">
        <v>4984</v>
      </c>
      <c r="G5723"/>
      <c r="H5723" t="s">
        <v>27846</v>
      </c>
      <c r="K5723" t="s">
        <v>4984</v>
      </c>
      <c r="L5723" t="s">
        <v>4985</v>
      </c>
      <c r="P5723" t="s">
        <v>27846</v>
      </c>
      <c r="Q5723" t="s">
        <v>10385</v>
      </c>
      <c r="R5723" t="s">
        <v>12093</v>
      </c>
      <c r="S5723" t="s">
        <v>12094</v>
      </c>
      <c r="T5723" t="s">
        <v>12095</v>
      </c>
      <c r="U5723" t="s">
        <v>27847</v>
      </c>
      <c r="W5723" t="str">
        <f>_xlfn.XLOOKUP(D5723,'All DP'!B:B,'All DP'!D:D,"Tidak")</f>
        <v>Masih</v>
      </c>
      <c r="X5723" t="str">
        <f t="shared" si="90"/>
        <v>YA</v>
      </c>
    </row>
    <row r="5724" spans="1:24">
      <c r="A5724" s="52">
        <v>46268</v>
      </c>
      <c r="B5724" t="s">
        <v>928</v>
      </c>
      <c r="C5724" t="s">
        <v>5019</v>
      </c>
      <c r="D5724" t="s">
        <v>5018</v>
      </c>
      <c r="G5724"/>
      <c r="H5724" t="s">
        <v>27848</v>
      </c>
      <c r="K5724" t="s">
        <v>5018</v>
      </c>
      <c r="L5724" t="s">
        <v>5019</v>
      </c>
      <c r="P5724" t="s">
        <v>27848</v>
      </c>
      <c r="Q5724" t="s">
        <v>10486</v>
      </c>
      <c r="R5724" t="s">
        <v>13320</v>
      </c>
      <c r="S5724" t="s">
        <v>13321</v>
      </c>
      <c r="T5724" t="s">
        <v>13322</v>
      </c>
      <c r="U5724" t="s">
        <v>27849</v>
      </c>
      <c r="W5724" t="str">
        <f>_xlfn.XLOOKUP(D5724,'All DP'!B:B,'All DP'!D:D,"Tidak")</f>
        <v>Masih</v>
      </c>
      <c r="X5724" t="str">
        <f t="shared" si="90"/>
        <v>YA</v>
      </c>
    </row>
    <row r="5725" spans="1:24">
      <c r="A5725" s="52">
        <v>46268</v>
      </c>
      <c r="B5725" t="s">
        <v>229</v>
      </c>
      <c r="C5725" t="s">
        <v>2613</v>
      </c>
      <c r="D5725" t="s">
        <v>2613</v>
      </c>
      <c r="G5725"/>
      <c r="H5725" t="s">
        <v>27850</v>
      </c>
      <c r="K5725" t="s">
        <v>2613</v>
      </c>
      <c r="L5725" t="s">
        <v>2613</v>
      </c>
      <c r="P5725" t="s">
        <v>27850</v>
      </c>
      <c r="Q5725" t="s">
        <v>10199</v>
      </c>
      <c r="R5725" t="s">
        <v>11538</v>
      </c>
      <c r="S5725" t="s">
        <v>11539</v>
      </c>
      <c r="T5725" t="s">
        <v>11540</v>
      </c>
      <c r="U5725" t="s">
        <v>27851</v>
      </c>
      <c r="W5725" t="str">
        <f>_xlfn.XLOOKUP(D5725,'All DP'!B:B,'All DP'!D:D,"Tidak")</f>
        <v>Masih</v>
      </c>
      <c r="X5725" t="str">
        <f t="shared" si="90"/>
        <v>YA</v>
      </c>
    </row>
    <row r="5726" spans="1:24">
      <c r="A5726" s="52">
        <v>46268</v>
      </c>
      <c r="B5726" t="s">
        <v>848</v>
      </c>
      <c r="C5726" t="s">
        <v>3233</v>
      </c>
      <c r="D5726" t="s">
        <v>3232</v>
      </c>
      <c r="G5726"/>
      <c r="H5726" t="s">
        <v>27852</v>
      </c>
      <c r="K5726" t="s">
        <v>3232</v>
      </c>
      <c r="L5726" t="s">
        <v>3233</v>
      </c>
      <c r="P5726" t="s">
        <v>27852</v>
      </c>
      <c r="Q5726" t="s">
        <v>10181</v>
      </c>
      <c r="R5726" t="s">
        <v>11761</v>
      </c>
      <c r="S5726" t="s">
        <v>11762</v>
      </c>
      <c r="T5726" t="s">
        <v>11506</v>
      </c>
      <c r="U5726" t="s">
        <v>27853</v>
      </c>
      <c r="W5726" t="str">
        <f>_xlfn.XLOOKUP(D5726,'All DP'!B:B,'All DP'!D:D,"Tidak")</f>
        <v>Masih</v>
      </c>
      <c r="X5726" t="str">
        <f t="shared" ref="X5726:X5789" si="91">IFERROR(IF(MOD(H5726,1)&lt;=TIME(15,0,0),"YA","TIDAK"),0)</f>
        <v>YA</v>
      </c>
    </row>
    <row r="5727" spans="1:24">
      <c r="A5727" s="52">
        <v>46268</v>
      </c>
      <c r="B5727" t="s">
        <v>229</v>
      </c>
      <c r="C5727" t="s">
        <v>6563</v>
      </c>
      <c r="D5727" t="s">
        <v>6562</v>
      </c>
      <c r="G5727"/>
      <c r="H5727" t="s">
        <v>27855</v>
      </c>
      <c r="K5727" t="s">
        <v>6562</v>
      </c>
      <c r="L5727" t="s">
        <v>6563</v>
      </c>
      <c r="P5727" t="s">
        <v>27855</v>
      </c>
      <c r="Q5727" t="s">
        <v>10199</v>
      </c>
      <c r="R5727" t="s">
        <v>10546</v>
      </c>
      <c r="S5727" t="s">
        <v>10547</v>
      </c>
      <c r="T5727" t="s">
        <v>10548</v>
      </c>
      <c r="U5727" t="s">
        <v>27856</v>
      </c>
      <c r="W5727" t="str">
        <f>_xlfn.XLOOKUP(D5727,'All DP'!B:B,'All DP'!D:D,"Tidak")</f>
        <v>Masih</v>
      </c>
      <c r="X5727" t="str">
        <f t="shared" si="91"/>
        <v>YA</v>
      </c>
    </row>
    <row r="5728" spans="1:24">
      <c r="A5728" s="52">
        <v>46268</v>
      </c>
      <c r="B5728" t="s">
        <v>229</v>
      </c>
      <c r="C5728" t="s">
        <v>3080</v>
      </c>
      <c r="D5728" t="s">
        <v>3080</v>
      </c>
      <c r="G5728"/>
      <c r="H5728" t="s">
        <v>27858</v>
      </c>
      <c r="K5728" t="s">
        <v>3080</v>
      </c>
      <c r="L5728" t="s">
        <v>3080</v>
      </c>
      <c r="P5728" t="s">
        <v>27858</v>
      </c>
      <c r="Q5728" t="s">
        <v>10199</v>
      </c>
      <c r="R5728" t="s">
        <v>10591</v>
      </c>
      <c r="S5728" t="s">
        <v>10592</v>
      </c>
      <c r="T5728" t="s">
        <v>10593</v>
      </c>
      <c r="U5728" t="s">
        <v>27859</v>
      </c>
      <c r="W5728" t="str">
        <f>_xlfn.XLOOKUP(D5728,'All DP'!B:B,'All DP'!D:D,"Tidak")</f>
        <v>Masih</v>
      </c>
      <c r="X5728" t="str">
        <f t="shared" si="91"/>
        <v>YA</v>
      </c>
    </row>
    <row r="5729" spans="1:24">
      <c r="A5729" s="52">
        <v>46268</v>
      </c>
      <c r="B5729" t="s">
        <v>432</v>
      </c>
      <c r="C5729" t="s">
        <v>1605</v>
      </c>
      <c r="D5729" t="s">
        <v>1604</v>
      </c>
      <c r="G5729"/>
      <c r="H5729" t="s">
        <v>27860</v>
      </c>
      <c r="K5729" t="s">
        <v>1604</v>
      </c>
      <c r="L5729" t="s">
        <v>1605</v>
      </c>
      <c r="P5729" t="s">
        <v>27860</v>
      </c>
      <c r="Q5729" t="s">
        <v>10702</v>
      </c>
      <c r="R5729" t="s">
        <v>10900</v>
      </c>
      <c r="S5729" t="s">
        <v>10901</v>
      </c>
      <c r="T5729" t="s">
        <v>10902</v>
      </c>
      <c r="U5729" t="s">
        <v>27861</v>
      </c>
      <c r="W5729" t="str">
        <f>_xlfn.XLOOKUP(D5729,'All DP'!B:B,'All DP'!D:D,"Tidak")</f>
        <v>Masih</v>
      </c>
      <c r="X5729" t="str">
        <f t="shared" si="91"/>
        <v>YA</v>
      </c>
    </row>
    <row r="5730" spans="1:24">
      <c r="A5730" s="52">
        <v>46268</v>
      </c>
      <c r="B5730" t="s">
        <v>848</v>
      </c>
      <c r="C5730" t="s">
        <v>1900</v>
      </c>
      <c r="D5730" t="s">
        <v>1899</v>
      </c>
      <c r="G5730"/>
      <c r="H5730" t="s">
        <v>27865</v>
      </c>
      <c r="K5730" t="s">
        <v>1899</v>
      </c>
      <c r="L5730" t="s">
        <v>1900</v>
      </c>
      <c r="P5730" t="s">
        <v>27865</v>
      </c>
      <c r="Q5730" t="s">
        <v>10181</v>
      </c>
      <c r="R5730" t="s">
        <v>12470</v>
      </c>
      <c r="S5730" t="s">
        <v>12471</v>
      </c>
      <c r="T5730" t="s">
        <v>12472</v>
      </c>
      <c r="U5730" t="s">
        <v>27866</v>
      </c>
      <c r="W5730" t="str">
        <f>_xlfn.XLOOKUP(D5730,'All DP'!B:B,'All DP'!D:D,"Tidak")</f>
        <v>Masih</v>
      </c>
      <c r="X5730" t="str">
        <f t="shared" si="91"/>
        <v>YA</v>
      </c>
    </row>
    <row r="5731" spans="1:24">
      <c r="A5731" s="52">
        <v>46268</v>
      </c>
      <c r="B5731" t="s">
        <v>26</v>
      </c>
      <c r="C5731" t="s">
        <v>3742</v>
      </c>
      <c r="D5731" t="s">
        <v>3741</v>
      </c>
      <c r="G5731"/>
      <c r="H5731" t="s">
        <v>27867</v>
      </c>
      <c r="K5731" t="s">
        <v>3741</v>
      </c>
      <c r="L5731" t="s">
        <v>3742</v>
      </c>
      <c r="P5731" t="s">
        <v>27867</v>
      </c>
      <c r="Q5731" t="s">
        <v>10656</v>
      </c>
      <c r="R5731" t="s">
        <v>27868</v>
      </c>
      <c r="S5731" t="s">
        <v>27869</v>
      </c>
      <c r="T5731" t="s">
        <v>7536</v>
      </c>
      <c r="U5731" t="s">
        <v>27870</v>
      </c>
      <c r="W5731" t="str">
        <f>_xlfn.XLOOKUP(D5731,'All DP'!B:B,'All DP'!D:D,"Tidak")</f>
        <v>Masih</v>
      </c>
      <c r="X5731" t="str">
        <f t="shared" si="91"/>
        <v>YA</v>
      </c>
    </row>
    <row r="5732" spans="1:24">
      <c r="A5732" s="52">
        <v>46268</v>
      </c>
      <c r="B5732" t="s">
        <v>848</v>
      </c>
      <c r="C5732" t="s">
        <v>1295</v>
      </c>
      <c r="D5732" t="s">
        <v>1294</v>
      </c>
      <c r="G5732"/>
      <c r="H5732" t="s">
        <v>27872</v>
      </c>
      <c r="K5732" t="s">
        <v>1294</v>
      </c>
      <c r="L5732" t="s">
        <v>1295</v>
      </c>
      <c r="P5732" t="s">
        <v>27872</v>
      </c>
      <c r="Q5732" t="s">
        <v>10181</v>
      </c>
      <c r="R5732" t="s">
        <v>11011</v>
      </c>
      <c r="S5732" t="s">
        <v>11012</v>
      </c>
      <c r="T5732" t="s">
        <v>11013</v>
      </c>
      <c r="U5732" t="s">
        <v>27873</v>
      </c>
      <c r="W5732" t="str">
        <f>_xlfn.XLOOKUP(D5732,'All DP'!B:B,'All DP'!D:D,"Tidak")</f>
        <v>Tidak</v>
      </c>
      <c r="X5732" t="str">
        <f t="shared" si="91"/>
        <v>YA</v>
      </c>
    </row>
    <row r="5733" spans="1:24">
      <c r="A5733" s="52">
        <v>46268</v>
      </c>
      <c r="B5733" t="s">
        <v>413</v>
      </c>
      <c r="C5733" t="s">
        <v>4941</v>
      </c>
      <c r="D5733" t="s">
        <v>4940</v>
      </c>
      <c r="G5733"/>
      <c r="H5733" t="s">
        <v>27875</v>
      </c>
      <c r="K5733" t="s">
        <v>4940</v>
      </c>
      <c r="L5733" t="s">
        <v>4941</v>
      </c>
      <c r="P5733" t="s">
        <v>27875</v>
      </c>
      <c r="Q5733" t="s">
        <v>10398</v>
      </c>
      <c r="R5733" t="s">
        <v>11028</v>
      </c>
      <c r="S5733" t="s">
        <v>11029</v>
      </c>
      <c r="T5733" t="s">
        <v>11030</v>
      </c>
      <c r="U5733" t="s">
        <v>27876</v>
      </c>
      <c r="W5733" t="str">
        <f>_xlfn.XLOOKUP(D5733,'All DP'!B:B,'All DP'!D:D,"Tidak")</f>
        <v>Masih</v>
      </c>
      <c r="X5733" t="str">
        <f t="shared" si="91"/>
        <v>YA</v>
      </c>
    </row>
    <row r="5734" spans="1:24">
      <c r="A5734" s="52">
        <v>46268</v>
      </c>
      <c r="B5734" t="s">
        <v>453</v>
      </c>
      <c r="C5734" t="s">
        <v>4032</v>
      </c>
      <c r="D5734" t="s">
        <v>4031</v>
      </c>
      <c r="G5734"/>
      <c r="H5734" t="s">
        <v>27877</v>
      </c>
      <c r="K5734" t="s">
        <v>4031</v>
      </c>
      <c r="L5734" t="s">
        <v>4032</v>
      </c>
      <c r="P5734" t="s">
        <v>27877</v>
      </c>
      <c r="Q5734" t="s">
        <v>10193</v>
      </c>
      <c r="R5734" t="s">
        <v>22018</v>
      </c>
      <c r="S5734" t="s">
        <v>22019</v>
      </c>
      <c r="T5734" t="s">
        <v>22020</v>
      </c>
      <c r="U5734" t="s">
        <v>27878</v>
      </c>
      <c r="W5734" t="str">
        <f>_xlfn.XLOOKUP(D5734,'All DP'!B:B,'All DP'!D:D,"Tidak")</f>
        <v>Masih</v>
      </c>
      <c r="X5734" t="str">
        <f t="shared" si="91"/>
        <v>YA</v>
      </c>
    </row>
    <row r="5735" spans="1:24">
      <c r="A5735" s="52">
        <v>46268</v>
      </c>
      <c r="B5735" t="s">
        <v>229</v>
      </c>
      <c r="C5735" t="s">
        <v>3114</v>
      </c>
      <c r="D5735" t="s">
        <v>3113</v>
      </c>
      <c r="G5735"/>
      <c r="H5735" t="s">
        <v>27880</v>
      </c>
      <c r="K5735" t="s">
        <v>3113</v>
      </c>
      <c r="L5735" t="s">
        <v>3114</v>
      </c>
      <c r="P5735" t="s">
        <v>27880</v>
      </c>
      <c r="Q5735" t="s">
        <v>10199</v>
      </c>
      <c r="R5735" t="s">
        <v>13256</v>
      </c>
      <c r="S5735" t="s">
        <v>13257</v>
      </c>
      <c r="T5735" t="s">
        <v>13258</v>
      </c>
      <c r="U5735" t="s">
        <v>27881</v>
      </c>
      <c r="W5735" t="str">
        <f>_xlfn.XLOOKUP(D5735,'All DP'!B:B,'All DP'!D:D,"Tidak")</f>
        <v>Masih</v>
      </c>
      <c r="X5735" t="str">
        <f t="shared" si="91"/>
        <v>YA</v>
      </c>
    </row>
    <row r="5736" spans="1:24">
      <c r="A5736" s="52">
        <v>46268</v>
      </c>
      <c r="B5736" t="s">
        <v>848</v>
      </c>
      <c r="C5736" t="s">
        <v>6152</v>
      </c>
      <c r="D5736" t="s">
        <v>6151</v>
      </c>
      <c r="G5736"/>
      <c r="H5736" t="s">
        <v>27883</v>
      </c>
      <c r="K5736" t="s">
        <v>6151</v>
      </c>
      <c r="L5736" t="s">
        <v>6152</v>
      </c>
      <c r="P5736" t="s">
        <v>27883</v>
      </c>
      <c r="Q5736" t="s">
        <v>10181</v>
      </c>
      <c r="R5736" t="s">
        <v>11504</v>
      </c>
      <c r="S5736" t="s">
        <v>11505</v>
      </c>
      <c r="T5736" t="s">
        <v>11506</v>
      </c>
      <c r="U5736" t="s">
        <v>27884</v>
      </c>
      <c r="W5736" t="str">
        <f>_xlfn.XLOOKUP(D5736,'All DP'!B:B,'All DP'!D:D,"Tidak")</f>
        <v>Masih</v>
      </c>
      <c r="X5736" t="str">
        <f t="shared" si="91"/>
        <v>YA</v>
      </c>
    </row>
    <row r="5737" spans="1:24">
      <c r="A5737" s="52">
        <v>46268</v>
      </c>
      <c r="B5737" t="s">
        <v>229</v>
      </c>
      <c r="C5737" t="s">
        <v>3090</v>
      </c>
      <c r="D5737" t="s">
        <v>3090</v>
      </c>
      <c r="G5737"/>
      <c r="H5737" t="s">
        <v>27886</v>
      </c>
      <c r="K5737" t="s">
        <v>3090</v>
      </c>
      <c r="L5737" t="s">
        <v>3090</v>
      </c>
      <c r="P5737" t="s">
        <v>27886</v>
      </c>
      <c r="Q5737" t="s">
        <v>10199</v>
      </c>
      <c r="R5737" t="s">
        <v>13267</v>
      </c>
      <c r="S5737" t="s">
        <v>13268</v>
      </c>
      <c r="T5737" t="s">
        <v>13258</v>
      </c>
      <c r="U5737" t="s">
        <v>27887</v>
      </c>
      <c r="W5737" t="str">
        <f>_xlfn.XLOOKUP(D5737,'All DP'!B:B,'All DP'!D:D,"Tidak")</f>
        <v>Masih</v>
      </c>
      <c r="X5737" t="str">
        <f t="shared" si="91"/>
        <v>YA</v>
      </c>
    </row>
    <row r="5738" spans="1:24">
      <c r="A5738" s="52">
        <v>46268</v>
      </c>
      <c r="B5738" t="s">
        <v>928</v>
      </c>
      <c r="C5738" t="s">
        <v>5595</v>
      </c>
      <c r="D5738" t="s">
        <v>5594</v>
      </c>
      <c r="G5738"/>
      <c r="H5738" t="s">
        <v>27888</v>
      </c>
      <c r="K5738" t="s">
        <v>5594</v>
      </c>
      <c r="L5738" t="s">
        <v>5595</v>
      </c>
      <c r="P5738" t="s">
        <v>27888</v>
      </c>
      <c r="Q5738" t="s">
        <v>10486</v>
      </c>
      <c r="R5738" t="s">
        <v>14692</v>
      </c>
      <c r="S5738" t="s">
        <v>14693</v>
      </c>
      <c r="T5738" t="s">
        <v>14694</v>
      </c>
      <c r="U5738" t="s">
        <v>27889</v>
      </c>
      <c r="W5738" t="str">
        <f>_xlfn.XLOOKUP(D5738,'All DP'!B:B,'All DP'!D:D,"Tidak")</f>
        <v>Masih</v>
      </c>
      <c r="X5738" t="str">
        <f t="shared" si="91"/>
        <v>YA</v>
      </c>
    </row>
    <row r="5739" spans="1:24">
      <c r="A5739" s="52">
        <v>46268</v>
      </c>
      <c r="B5739" t="s">
        <v>229</v>
      </c>
      <c r="C5739" t="s">
        <v>5743</v>
      </c>
      <c r="D5739" t="s">
        <v>5742</v>
      </c>
      <c r="G5739"/>
      <c r="H5739" t="s">
        <v>27891</v>
      </c>
      <c r="K5739" t="s">
        <v>5742</v>
      </c>
      <c r="L5739" t="s">
        <v>5743</v>
      </c>
      <c r="P5739" t="s">
        <v>27891</v>
      </c>
      <c r="Q5739" t="s">
        <v>10199</v>
      </c>
      <c r="R5739" t="s">
        <v>10739</v>
      </c>
      <c r="S5739" t="s">
        <v>10740</v>
      </c>
      <c r="T5739" t="s">
        <v>10741</v>
      </c>
      <c r="U5739" t="s">
        <v>27892</v>
      </c>
      <c r="W5739" t="str">
        <f>_xlfn.XLOOKUP(D5739,'All DP'!B:B,'All DP'!D:D,"Tidak")</f>
        <v>Masih</v>
      </c>
      <c r="X5739" t="str">
        <f t="shared" si="91"/>
        <v>YA</v>
      </c>
    </row>
    <row r="5740" spans="1:24">
      <c r="A5740" s="52">
        <v>46268</v>
      </c>
      <c r="B5740" t="s">
        <v>229</v>
      </c>
      <c r="C5740" t="s">
        <v>3766</v>
      </c>
      <c r="D5740" t="s">
        <v>3766</v>
      </c>
      <c r="G5740"/>
      <c r="H5740" t="s">
        <v>27893</v>
      </c>
      <c r="K5740" t="s">
        <v>3766</v>
      </c>
      <c r="L5740" t="s">
        <v>3766</v>
      </c>
      <c r="P5740" t="s">
        <v>27893</v>
      </c>
      <c r="Q5740" t="s">
        <v>10199</v>
      </c>
      <c r="R5740" t="s">
        <v>14926</v>
      </c>
      <c r="S5740" t="s">
        <v>14927</v>
      </c>
      <c r="T5740" t="s">
        <v>14888</v>
      </c>
      <c r="U5740" t="s">
        <v>27894</v>
      </c>
      <c r="W5740" t="str">
        <f>_xlfn.XLOOKUP(D5740,'All DP'!B:B,'All DP'!D:D,"Tidak")</f>
        <v>Masih</v>
      </c>
      <c r="X5740" t="str">
        <f t="shared" si="91"/>
        <v>YA</v>
      </c>
    </row>
    <row r="5741" spans="1:24">
      <c r="A5741" s="52">
        <v>46268</v>
      </c>
      <c r="B5741" t="s">
        <v>229</v>
      </c>
      <c r="C5741" t="s">
        <v>598</v>
      </c>
      <c r="D5741" t="s">
        <v>597</v>
      </c>
      <c r="G5741"/>
      <c r="H5741" t="s">
        <v>27896</v>
      </c>
      <c r="K5741" t="s">
        <v>597</v>
      </c>
      <c r="L5741" t="s">
        <v>598</v>
      </c>
      <c r="P5741" t="s">
        <v>27896</v>
      </c>
      <c r="Q5741" t="s">
        <v>10199</v>
      </c>
      <c r="R5741" t="s">
        <v>15750</v>
      </c>
      <c r="S5741" t="s">
        <v>15751</v>
      </c>
      <c r="T5741" t="s">
        <v>15752</v>
      </c>
      <c r="U5741" t="s">
        <v>27897</v>
      </c>
      <c r="W5741" t="str">
        <f>_xlfn.XLOOKUP(D5741,'All DP'!B:B,'All DP'!D:D,"Tidak")</f>
        <v>Masih</v>
      </c>
      <c r="X5741" t="str">
        <f t="shared" si="91"/>
        <v>YA</v>
      </c>
    </row>
    <row r="5742" spans="1:24">
      <c r="A5742" s="52">
        <v>46268</v>
      </c>
      <c r="B5742" t="s">
        <v>4</v>
      </c>
      <c r="C5742" t="s">
        <v>757</v>
      </c>
      <c r="D5742" t="s">
        <v>756</v>
      </c>
      <c r="G5742"/>
      <c r="H5742" t="s">
        <v>27899</v>
      </c>
      <c r="K5742" t="s">
        <v>756</v>
      </c>
      <c r="L5742" t="s">
        <v>757</v>
      </c>
      <c r="P5742" t="s">
        <v>27899</v>
      </c>
      <c r="Q5742" t="s">
        <v>11054</v>
      </c>
      <c r="R5742" t="s">
        <v>16351</v>
      </c>
      <c r="S5742" t="s">
        <v>16352</v>
      </c>
      <c r="T5742" t="s">
        <v>16353</v>
      </c>
      <c r="U5742" t="s">
        <v>27900</v>
      </c>
      <c r="W5742" t="str">
        <f>_xlfn.XLOOKUP(D5742,'All DP'!B:B,'All DP'!D:D,"Tidak")</f>
        <v>Masih</v>
      </c>
      <c r="X5742" t="str">
        <f t="shared" si="91"/>
        <v>YA</v>
      </c>
    </row>
    <row r="5743" spans="1:24">
      <c r="A5743" s="52">
        <v>46268</v>
      </c>
      <c r="B5743" t="s">
        <v>229</v>
      </c>
      <c r="C5743" t="s">
        <v>2410</v>
      </c>
      <c r="D5743" t="s">
        <v>2410</v>
      </c>
      <c r="G5743"/>
      <c r="H5743" t="s">
        <v>27901</v>
      </c>
      <c r="K5743" t="s">
        <v>2410</v>
      </c>
      <c r="L5743" t="s">
        <v>2410</v>
      </c>
      <c r="P5743" t="s">
        <v>27901</v>
      </c>
      <c r="Q5743" t="s">
        <v>10199</v>
      </c>
      <c r="R5743" t="s">
        <v>14886</v>
      </c>
      <c r="S5743" t="s">
        <v>14887</v>
      </c>
      <c r="T5743" t="s">
        <v>14888</v>
      </c>
      <c r="U5743" t="s">
        <v>27902</v>
      </c>
      <c r="W5743" t="str">
        <f>_xlfn.XLOOKUP(D5743,'All DP'!B:B,'All DP'!D:D,"Tidak")</f>
        <v>Masih</v>
      </c>
      <c r="X5743" t="str">
        <f t="shared" si="91"/>
        <v>YA</v>
      </c>
    </row>
    <row r="5744" spans="1:24">
      <c r="A5744" s="52">
        <v>46268</v>
      </c>
      <c r="B5744" t="s">
        <v>229</v>
      </c>
      <c r="C5744" t="s">
        <v>2409</v>
      </c>
      <c r="D5744" t="s">
        <v>2409</v>
      </c>
      <c r="G5744"/>
      <c r="H5744" t="s">
        <v>27903</v>
      </c>
      <c r="K5744" t="s">
        <v>2409</v>
      </c>
      <c r="L5744" t="s">
        <v>2409</v>
      </c>
      <c r="P5744" t="s">
        <v>27903</v>
      </c>
      <c r="Q5744" t="s">
        <v>10199</v>
      </c>
      <c r="R5744" t="s">
        <v>12742</v>
      </c>
      <c r="S5744" t="s">
        <v>12743</v>
      </c>
      <c r="T5744" t="s">
        <v>12744</v>
      </c>
      <c r="U5744" t="s">
        <v>27904</v>
      </c>
      <c r="W5744" t="str">
        <f>_xlfn.XLOOKUP(D5744,'All DP'!B:B,'All DP'!D:D,"Tidak")</f>
        <v>Masih</v>
      </c>
      <c r="X5744" t="str">
        <f t="shared" si="91"/>
        <v>YA</v>
      </c>
    </row>
    <row r="5745" spans="1:24">
      <c r="A5745" s="52">
        <v>46268</v>
      </c>
      <c r="B5745" t="s">
        <v>229</v>
      </c>
      <c r="C5745" t="s">
        <v>1215</v>
      </c>
      <c r="D5745" t="s">
        <v>1214</v>
      </c>
      <c r="G5745"/>
      <c r="H5745" t="s">
        <v>27905</v>
      </c>
      <c r="K5745" t="s">
        <v>1214</v>
      </c>
      <c r="L5745" t="s">
        <v>1215</v>
      </c>
      <c r="P5745" t="s">
        <v>27905</v>
      </c>
      <c r="Q5745" t="s">
        <v>10199</v>
      </c>
      <c r="R5745" t="s">
        <v>10933</v>
      </c>
      <c r="S5745" t="s">
        <v>10934</v>
      </c>
      <c r="T5745" t="s">
        <v>10935</v>
      </c>
      <c r="U5745" t="s">
        <v>27906</v>
      </c>
      <c r="W5745" t="str">
        <f>_xlfn.XLOOKUP(D5745,'All DP'!B:B,'All DP'!D:D,"Tidak")</f>
        <v>Masih</v>
      </c>
      <c r="X5745" t="str">
        <f t="shared" si="91"/>
        <v>YA</v>
      </c>
    </row>
    <row r="5746" spans="1:24">
      <c r="A5746" s="52">
        <v>46268</v>
      </c>
      <c r="B5746" t="s">
        <v>453</v>
      </c>
      <c r="C5746" t="s">
        <v>2596</v>
      </c>
      <c r="D5746" t="s">
        <v>2595</v>
      </c>
      <c r="G5746"/>
      <c r="H5746" t="s">
        <v>27908</v>
      </c>
      <c r="K5746" t="s">
        <v>2595</v>
      </c>
      <c r="L5746" t="s">
        <v>2596</v>
      </c>
      <c r="P5746" t="s">
        <v>27908</v>
      </c>
      <c r="Q5746" t="s">
        <v>10193</v>
      </c>
      <c r="R5746" t="s">
        <v>14005</v>
      </c>
      <c r="S5746" t="s">
        <v>14006</v>
      </c>
      <c r="T5746" t="s">
        <v>14007</v>
      </c>
      <c r="U5746" t="s">
        <v>27909</v>
      </c>
      <c r="W5746" t="str">
        <f>_xlfn.XLOOKUP(D5746,'All DP'!B:B,'All DP'!D:D,"Tidak")</f>
        <v>Masih</v>
      </c>
      <c r="X5746" t="str">
        <f t="shared" si="91"/>
        <v>YA</v>
      </c>
    </row>
    <row r="5747" spans="1:24">
      <c r="A5747" s="52">
        <v>46268</v>
      </c>
      <c r="B5747" t="s">
        <v>848</v>
      </c>
      <c r="C5747" t="s">
        <v>2093</v>
      </c>
      <c r="D5747" t="s">
        <v>2092</v>
      </c>
      <c r="G5747"/>
      <c r="H5747" t="s">
        <v>27910</v>
      </c>
      <c r="K5747" t="s">
        <v>2092</v>
      </c>
      <c r="L5747" t="s">
        <v>2093</v>
      </c>
      <c r="P5747" t="s">
        <v>27910</v>
      </c>
      <c r="Q5747" t="s">
        <v>10181</v>
      </c>
      <c r="R5747" t="s">
        <v>10535</v>
      </c>
      <c r="S5747" t="s">
        <v>10536</v>
      </c>
      <c r="T5747" t="s">
        <v>10537</v>
      </c>
      <c r="U5747" t="s">
        <v>27911</v>
      </c>
      <c r="W5747" t="str">
        <f>_xlfn.XLOOKUP(D5747,'All DP'!B:B,'All DP'!D:D,"Tidak")</f>
        <v>Masih</v>
      </c>
      <c r="X5747" t="str">
        <f t="shared" si="91"/>
        <v>YA</v>
      </c>
    </row>
    <row r="5748" spans="1:24">
      <c r="A5748" s="52">
        <v>46268</v>
      </c>
      <c r="B5748" t="s">
        <v>432</v>
      </c>
      <c r="C5748" t="s">
        <v>1599</v>
      </c>
      <c r="D5748" t="s">
        <v>1598</v>
      </c>
      <c r="G5748"/>
      <c r="H5748" t="s">
        <v>27918</v>
      </c>
      <c r="K5748" t="s">
        <v>1598</v>
      </c>
      <c r="L5748" t="s">
        <v>1599</v>
      </c>
      <c r="P5748" t="s">
        <v>27918</v>
      </c>
      <c r="Q5748" t="s">
        <v>10702</v>
      </c>
      <c r="R5748" t="s">
        <v>11637</v>
      </c>
      <c r="S5748" t="s">
        <v>27919</v>
      </c>
      <c r="T5748" t="s">
        <v>27920</v>
      </c>
      <c r="U5748" t="s">
        <v>27921</v>
      </c>
      <c r="W5748" t="str">
        <f>_xlfn.XLOOKUP(D5748,'All DP'!B:B,'All DP'!D:D,"Tidak")</f>
        <v>Masih</v>
      </c>
      <c r="X5748" t="str">
        <f t="shared" si="91"/>
        <v>YA</v>
      </c>
    </row>
    <row r="5749" spans="1:24">
      <c r="A5749" s="52">
        <v>46268</v>
      </c>
      <c r="B5749" t="s">
        <v>26</v>
      </c>
      <c r="C5749" t="s">
        <v>1044</v>
      </c>
      <c r="D5749" t="s">
        <v>1043</v>
      </c>
      <c r="G5749"/>
      <c r="H5749" t="s">
        <v>27922</v>
      </c>
      <c r="K5749" t="s">
        <v>1043</v>
      </c>
      <c r="L5749" t="s">
        <v>1044</v>
      </c>
      <c r="P5749" t="s">
        <v>27922</v>
      </c>
      <c r="Q5749" t="s">
        <v>10656</v>
      </c>
      <c r="R5749" t="s">
        <v>27923</v>
      </c>
      <c r="S5749" t="s">
        <v>27924</v>
      </c>
      <c r="T5749" t="s">
        <v>27925</v>
      </c>
      <c r="U5749" t="s">
        <v>27926</v>
      </c>
      <c r="W5749" t="str">
        <f>_xlfn.XLOOKUP(D5749,'All DP'!B:B,'All DP'!D:D,"Tidak")</f>
        <v>Masih</v>
      </c>
      <c r="X5749" t="str">
        <f t="shared" si="91"/>
        <v>YA</v>
      </c>
    </row>
    <row r="5750" spans="1:24">
      <c r="A5750" s="52">
        <v>46268</v>
      </c>
      <c r="B5750" t="s">
        <v>848</v>
      </c>
      <c r="C5750" t="s">
        <v>1279</v>
      </c>
      <c r="D5750" t="s">
        <v>1278</v>
      </c>
      <c r="G5750"/>
      <c r="H5750" t="s">
        <v>27928</v>
      </c>
      <c r="K5750" t="s">
        <v>1278</v>
      </c>
      <c r="L5750" t="s">
        <v>1279</v>
      </c>
      <c r="P5750" t="s">
        <v>27928</v>
      </c>
      <c r="Q5750" t="s">
        <v>10181</v>
      </c>
      <c r="R5750" t="s">
        <v>11989</v>
      </c>
      <c r="S5750" t="s">
        <v>11990</v>
      </c>
      <c r="T5750" t="s">
        <v>11991</v>
      </c>
      <c r="U5750" t="s">
        <v>27929</v>
      </c>
      <c r="W5750" t="str">
        <f>_xlfn.XLOOKUP(D5750,'All DP'!B:B,'All DP'!D:D,"Tidak")</f>
        <v>Masih</v>
      </c>
      <c r="X5750" t="str">
        <f t="shared" si="91"/>
        <v>YA</v>
      </c>
    </row>
    <row r="5751" spans="1:24">
      <c r="A5751" s="52">
        <v>46268</v>
      </c>
      <c r="B5751" t="s">
        <v>229</v>
      </c>
      <c r="C5751" t="s">
        <v>2199</v>
      </c>
      <c r="D5751" t="s">
        <v>2199</v>
      </c>
      <c r="G5751"/>
      <c r="H5751" t="s">
        <v>27931</v>
      </c>
      <c r="K5751" t="s">
        <v>2199</v>
      </c>
      <c r="L5751" t="s">
        <v>2199</v>
      </c>
      <c r="P5751" t="s">
        <v>27931</v>
      </c>
      <c r="Q5751" t="s">
        <v>10199</v>
      </c>
      <c r="R5751" t="s">
        <v>22170</v>
      </c>
      <c r="S5751" t="s">
        <v>22171</v>
      </c>
      <c r="T5751" t="s">
        <v>10365</v>
      </c>
      <c r="U5751" t="s">
        <v>27932</v>
      </c>
      <c r="W5751" t="str">
        <f>_xlfn.XLOOKUP(D5751,'All DP'!B:B,'All DP'!D:D,"Tidak")</f>
        <v>Masih</v>
      </c>
      <c r="X5751" t="str">
        <f t="shared" si="91"/>
        <v>YA</v>
      </c>
    </row>
    <row r="5752" spans="1:24">
      <c r="A5752" s="52">
        <v>46268</v>
      </c>
      <c r="B5752" t="s">
        <v>848</v>
      </c>
      <c r="C5752" t="s">
        <v>3423</v>
      </c>
      <c r="D5752" t="s">
        <v>3422</v>
      </c>
      <c r="G5752"/>
      <c r="H5752" t="s">
        <v>27933</v>
      </c>
      <c r="K5752" t="s">
        <v>3422</v>
      </c>
      <c r="L5752" t="s">
        <v>3423</v>
      </c>
      <c r="P5752" t="s">
        <v>27933</v>
      </c>
      <c r="Q5752" t="s">
        <v>10181</v>
      </c>
      <c r="R5752" t="s">
        <v>12006</v>
      </c>
      <c r="S5752" t="s">
        <v>12007</v>
      </c>
      <c r="T5752" t="s">
        <v>12008</v>
      </c>
      <c r="U5752" t="s">
        <v>27934</v>
      </c>
      <c r="W5752" t="str">
        <f>_xlfn.XLOOKUP(D5752,'All DP'!B:B,'All DP'!D:D,"Tidak")</f>
        <v>Masih</v>
      </c>
      <c r="X5752" t="str">
        <f t="shared" si="91"/>
        <v>YA</v>
      </c>
    </row>
    <row r="5753" spans="1:24">
      <c r="A5753" s="52">
        <v>46268</v>
      </c>
      <c r="B5753" t="s">
        <v>453</v>
      </c>
      <c r="C5753" t="s">
        <v>1926</v>
      </c>
      <c r="D5753" t="s">
        <v>1925</v>
      </c>
      <c r="G5753"/>
      <c r="H5753" t="s">
        <v>27936</v>
      </c>
      <c r="K5753" t="s">
        <v>1925</v>
      </c>
      <c r="L5753" t="s">
        <v>1926</v>
      </c>
      <c r="P5753" t="s">
        <v>27936</v>
      </c>
      <c r="Q5753" t="s">
        <v>10193</v>
      </c>
      <c r="R5753" t="s">
        <v>10844</v>
      </c>
      <c r="S5753" t="s">
        <v>10845</v>
      </c>
      <c r="T5753" t="s">
        <v>10846</v>
      </c>
      <c r="U5753" t="s">
        <v>27937</v>
      </c>
      <c r="W5753" t="str">
        <f>_xlfn.XLOOKUP(D5753,'All DP'!B:B,'All DP'!D:D,"Tidak")</f>
        <v>Masih</v>
      </c>
      <c r="X5753" t="str">
        <f t="shared" si="91"/>
        <v>YA</v>
      </c>
    </row>
    <row r="5754" spans="1:24">
      <c r="A5754" s="52">
        <v>46268</v>
      </c>
      <c r="B5754" t="s">
        <v>229</v>
      </c>
      <c r="C5754" t="s">
        <v>1752</v>
      </c>
      <c r="D5754" t="s">
        <v>1752</v>
      </c>
      <c r="G5754"/>
      <c r="H5754" t="s">
        <v>27938</v>
      </c>
      <c r="K5754" t="s">
        <v>1752</v>
      </c>
      <c r="L5754" t="s">
        <v>1752</v>
      </c>
      <c r="P5754" t="s">
        <v>27938</v>
      </c>
      <c r="Q5754" t="s">
        <v>10199</v>
      </c>
      <c r="R5754" t="s">
        <v>10363</v>
      </c>
      <c r="S5754" t="s">
        <v>10364</v>
      </c>
      <c r="T5754" t="s">
        <v>10365</v>
      </c>
      <c r="U5754" t="s">
        <v>27939</v>
      </c>
      <c r="W5754" t="str">
        <f>_xlfn.XLOOKUP(D5754,'All DP'!B:B,'All DP'!D:D,"Tidak")</f>
        <v>Masih</v>
      </c>
      <c r="X5754" t="str">
        <f t="shared" si="91"/>
        <v>YA</v>
      </c>
    </row>
    <row r="5755" spans="1:24">
      <c r="A5755" s="52">
        <v>46268</v>
      </c>
      <c r="B5755" t="s">
        <v>26</v>
      </c>
      <c r="C5755" t="s">
        <v>6471</v>
      </c>
      <c r="D5755" t="s">
        <v>6470</v>
      </c>
      <c r="G5755"/>
      <c r="H5755" t="s">
        <v>27946</v>
      </c>
      <c r="K5755" t="s">
        <v>6470</v>
      </c>
      <c r="L5755" t="s">
        <v>6471</v>
      </c>
      <c r="P5755" t="s">
        <v>27946</v>
      </c>
      <c r="Q5755" t="s">
        <v>10656</v>
      </c>
      <c r="R5755" t="s">
        <v>27947</v>
      </c>
      <c r="S5755" t="s">
        <v>27948</v>
      </c>
      <c r="T5755" t="s">
        <v>27949</v>
      </c>
      <c r="U5755" t="s">
        <v>27950</v>
      </c>
      <c r="W5755" t="str">
        <f>_xlfn.XLOOKUP(D5755,'All DP'!B:B,'All DP'!D:D,"Tidak")</f>
        <v>Masih</v>
      </c>
      <c r="X5755" t="str">
        <f t="shared" si="91"/>
        <v>YA</v>
      </c>
    </row>
    <row r="5756" spans="1:24">
      <c r="A5756" s="52">
        <v>46268</v>
      </c>
      <c r="B5756" t="s">
        <v>229</v>
      </c>
      <c r="C5756" t="s">
        <v>1496</v>
      </c>
      <c r="D5756" t="s">
        <v>1495</v>
      </c>
      <c r="G5756"/>
      <c r="H5756" t="s">
        <v>27952</v>
      </c>
      <c r="K5756" t="s">
        <v>1495</v>
      </c>
      <c r="L5756" t="s">
        <v>1496</v>
      </c>
      <c r="P5756" t="s">
        <v>27952</v>
      </c>
      <c r="Q5756" t="s">
        <v>10199</v>
      </c>
      <c r="R5756" t="s">
        <v>18048</v>
      </c>
      <c r="S5756" t="s">
        <v>18049</v>
      </c>
      <c r="T5756" t="s">
        <v>13371</v>
      </c>
      <c r="U5756" t="s">
        <v>27953</v>
      </c>
      <c r="W5756" t="str">
        <f>_xlfn.XLOOKUP(D5756,'All DP'!B:B,'All DP'!D:D,"Tidak")</f>
        <v>Masih</v>
      </c>
      <c r="X5756" t="str">
        <f t="shared" si="91"/>
        <v>YA</v>
      </c>
    </row>
    <row r="5757" spans="1:24">
      <c r="A5757" s="52">
        <v>46268</v>
      </c>
      <c r="B5757" t="s">
        <v>229</v>
      </c>
      <c r="C5757" t="s">
        <v>1482</v>
      </c>
      <c r="D5757" t="s">
        <v>1482</v>
      </c>
      <c r="G5757"/>
      <c r="H5757" t="s">
        <v>27954</v>
      </c>
      <c r="K5757" t="s">
        <v>1482</v>
      </c>
      <c r="L5757" t="s">
        <v>1482</v>
      </c>
      <c r="P5757" t="s">
        <v>27954</v>
      </c>
      <c r="Q5757" t="s">
        <v>10199</v>
      </c>
      <c r="R5757" t="s">
        <v>20121</v>
      </c>
      <c r="S5757" t="s">
        <v>20122</v>
      </c>
      <c r="T5757" t="s">
        <v>20123</v>
      </c>
      <c r="U5757" t="s">
        <v>27955</v>
      </c>
      <c r="W5757" t="str">
        <f>_xlfn.XLOOKUP(D5757,'All DP'!B:B,'All DP'!D:D,"Tidak")</f>
        <v>Masih</v>
      </c>
      <c r="X5757" t="str">
        <f t="shared" si="91"/>
        <v>YA</v>
      </c>
    </row>
    <row r="5758" spans="1:24">
      <c r="A5758" s="52">
        <v>46268</v>
      </c>
      <c r="B5758" t="s">
        <v>848</v>
      </c>
      <c r="C5758" t="s">
        <v>3403</v>
      </c>
      <c r="D5758" t="s">
        <v>3402</v>
      </c>
      <c r="G5758"/>
      <c r="H5758" t="s">
        <v>27956</v>
      </c>
      <c r="K5758" t="s">
        <v>3402</v>
      </c>
      <c r="L5758" t="s">
        <v>3403</v>
      </c>
      <c r="P5758" t="s">
        <v>27956</v>
      </c>
      <c r="Q5758" t="s">
        <v>10181</v>
      </c>
      <c r="R5758" t="s">
        <v>10953</v>
      </c>
      <c r="S5758" t="s">
        <v>10954</v>
      </c>
      <c r="T5758" t="s">
        <v>10955</v>
      </c>
      <c r="U5758" t="s">
        <v>27957</v>
      </c>
      <c r="W5758" t="str">
        <f>_xlfn.XLOOKUP(D5758,'All DP'!B:B,'All DP'!D:D,"Tidak")</f>
        <v>Masih</v>
      </c>
      <c r="X5758" t="str">
        <f t="shared" si="91"/>
        <v>YA</v>
      </c>
    </row>
    <row r="5759" spans="1:24">
      <c r="A5759" s="52">
        <v>46268</v>
      </c>
      <c r="B5759" t="s">
        <v>425</v>
      </c>
      <c r="C5759" t="s">
        <v>1070</v>
      </c>
      <c r="D5759" t="s">
        <v>1069</v>
      </c>
      <c r="G5759"/>
      <c r="H5759" t="s">
        <v>27959</v>
      </c>
      <c r="K5759" t="s">
        <v>1069</v>
      </c>
      <c r="L5759" t="s">
        <v>1070</v>
      </c>
      <c r="P5759" t="s">
        <v>27959</v>
      </c>
      <c r="Q5759" t="s">
        <v>10732</v>
      </c>
      <c r="R5759" t="s">
        <v>27960</v>
      </c>
      <c r="S5759" t="s">
        <v>27961</v>
      </c>
      <c r="T5759" t="s">
        <v>6841</v>
      </c>
      <c r="U5759" t="s">
        <v>27962</v>
      </c>
      <c r="W5759" t="str">
        <f>_xlfn.XLOOKUP(D5759,'All DP'!B:B,'All DP'!D:D,"Tidak")</f>
        <v>Masih</v>
      </c>
      <c r="X5759" t="str">
        <f t="shared" si="91"/>
        <v>YA</v>
      </c>
    </row>
    <row r="5760" spans="1:24">
      <c r="A5760" s="52">
        <v>46268</v>
      </c>
      <c r="B5760" t="s">
        <v>229</v>
      </c>
      <c r="C5760" t="s">
        <v>1366</v>
      </c>
      <c r="D5760" t="s">
        <v>1366</v>
      </c>
      <c r="G5760"/>
      <c r="H5760" t="s">
        <v>27964</v>
      </c>
      <c r="K5760" t="s">
        <v>1366</v>
      </c>
      <c r="L5760" t="s">
        <v>1366</v>
      </c>
      <c r="P5760" t="s">
        <v>27964</v>
      </c>
      <c r="Q5760" t="s">
        <v>10199</v>
      </c>
      <c r="R5760" t="s">
        <v>23267</v>
      </c>
      <c r="S5760" t="s">
        <v>23268</v>
      </c>
      <c r="T5760" t="s">
        <v>23269</v>
      </c>
      <c r="U5760" t="s">
        <v>27965</v>
      </c>
      <c r="W5760" t="str">
        <f>_xlfn.XLOOKUP(D5760,'All DP'!B:B,'All DP'!D:D,"Tidak")</f>
        <v>Masih</v>
      </c>
      <c r="X5760" t="str">
        <f t="shared" si="91"/>
        <v>YA</v>
      </c>
    </row>
    <row r="5761" spans="1:24">
      <c r="A5761" s="52">
        <v>46268</v>
      </c>
      <c r="B5761" t="s">
        <v>26</v>
      </c>
      <c r="C5761" t="s">
        <v>1054</v>
      </c>
      <c r="D5761" t="s">
        <v>1053</v>
      </c>
      <c r="G5761"/>
      <c r="H5761" t="s">
        <v>27967</v>
      </c>
      <c r="K5761" t="s">
        <v>1053</v>
      </c>
      <c r="L5761" t="s">
        <v>1054</v>
      </c>
      <c r="P5761" t="s">
        <v>27967</v>
      </c>
      <c r="Q5761" t="s">
        <v>10656</v>
      </c>
      <c r="R5761" t="s">
        <v>27968</v>
      </c>
      <c r="S5761" t="s">
        <v>27969</v>
      </c>
      <c r="T5761" t="s">
        <v>27970</v>
      </c>
      <c r="U5761" t="s">
        <v>27971</v>
      </c>
      <c r="W5761" t="str">
        <f>_xlfn.XLOOKUP(D5761,'All DP'!B:B,'All DP'!D:D,"Tidak")</f>
        <v>Masih</v>
      </c>
      <c r="X5761" t="str">
        <f t="shared" si="91"/>
        <v>YA</v>
      </c>
    </row>
    <row r="5762" spans="1:24">
      <c r="A5762" s="52">
        <v>46268</v>
      </c>
      <c r="B5762" t="s">
        <v>229</v>
      </c>
      <c r="C5762" t="s">
        <v>2091</v>
      </c>
      <c r="D5762" t="s">
        <v>2090</v>
      </c>
      <c r="G5762"/>
      <c r="H5762" t="s">
        <v>27972</v>
      </c>
      <c r="K5762" t="s">
        <v>2090</v>
      </c>
      <c r="L5762" t="s">
        <v>2091</v>
      </c>
      <c r="P5762" t="s">
        <v>27972</v>
      </c>
      <c r="Q5762" t="s">
        <v>10199</v>
      </c>
      <c r="R5762" t="s">
        <v>22252</v>
      </c>
      <c r="S5762" t="s">
        <v>22253</v>
      </c>
      <c r="T5762" t="s">
        <v>22254</v>
      </c>
      <c r="U5762" t="s">
        <v>27973</v>
      </c>
      <c r="W5762" t="str">
        <f>_xlfn.XLOOKUP(D5762,'All DP'!B:B,'All DP'!D:D,"Tidak")</f>
        <v>Masih</v>
      </c>
      <c r="X5762" t="str">
        <f t="shared" si="91"/>
        <v>YA</v>
      </c>
    </row>
    <row r="5763" spans="1:24">
      <c r="A5763" s="52">
        <v>46268</v>
      </c>
      <c r="B5763" t="s">
        <v>814</v>
      </c>
      <c r="C5763" t="s">
        <v>1159</v>
      </c>
      <c r="D5763" t="s">
        <v>1158</v>
      </c>
      <c r="G5763"/>
      <c r="H5763" t="s">
        <v>27975</v>
      </c>
      <c r="K5763" t="s">
        <v>1158</v>
      </c>
      <c r="L5763" t="s">
        <v>1159</v>
      </c>
      <c r="P5763" t="s">
        <v>27975</v>
      </c>
      <c r="Q5763" t="s">
        <v>10644</v>
      </c>
      <c r="R5763" t="s">
        <v>27976</v>
      </c>
      <c r="S5763" t="s">
        <v>27977</v>
      </c>
      <c r="T5763" t="s">
        <v>27978</v>
      </c>
      <c r="U5763" t="s">
        <v>27979</v>
      </c>
      <c r="W5763" t="str">
        <f>_xlfn.XLOOKUP(D5763,'All DP'!B:B,'All DP'!D:D,"Tidak")</f>
        <v>Masih</v>
      </c>
      <c r="X5763" t="str">
        <f t="shared" si="91"/>
        <v>YA</v>
      </c>
    </row>
    <row r="5764" spans="1:24">
      <c r="A5764" s="52">
        <v>46268</v>
      </c>
      <c r="B5764" t="s">
        <v>229</v>
      </c>
      <c r="C5764" t="s">
        <v>3844</v>
      </c>
      <c r="D5764" t="s">
        <v>3843</v>
      </c>
      <c r="G5764"/>
      <c r="H5764" t="s">
        <v>27981</v>
      </c>
      <c r="K5764" t="s">
        <v>3843</v>
      </c>
      <c r="L5764" t="s">
        <v>3844</v>
      </c>
      <c r="P5764" t="s">
        <v>27981</v>
      </c>
      <c r="Q5764" t="s">
        <v>10199</v>
      </c>
      <c r="R5764" t="s">
        <v>10601</v>
      </c>
      <c r="S5764" t="s">
        <v>10602</v>
      </c>
      <c r="T5764" t="s">
        <v>10603</v>
      </c>
      <c r="U5764" t="s">
        <v>27982</v>
      </c>
      <c r="W5764" t="str">
        <f>_xlfn.XLOOKUP(D5764,'All DP'!B:B,'All DP'!D:D,"Tidak")</f>
        <v>Masih</v>
      </c>
      <c r="X5764" t="str">
        <f t="shared" si="91"/>
        <v>YA</v>
      </c>
    </row>
    <row r="5765" spans="1:24">
      <c r="A5765" s="52">
        <v>46268</v>
      </c>
      <c r="B5765" t="s">
        <v>229</v>
      </c>
      <c r="C5765" t="s">
        <v>2762</v>
      </c>
      <c r="D5765" t="s">
        <v>2762</v>
      </c>
      <c r="G5765"/>
      <c r="H5765" t="s">
        <v>27983</v>
      </c>
      <c r="K5765" t="s">
        <v>2762</v>
      </c>
      <c r="L5765" t="s">
        <v>2762</v>
      </c>
      <c r="P5765" t="s">
        <v>27983</v>
      </c>
      <c r="Q5765" t="s">
        <v>10199</v>
      </c>
      <c r="R5765" t="s">
        <v>21923</v>
      </c>
      <c r="S5765" t="s">
        <v>21924</v>
      </c>
      <c r="T5765" t="s">
        <v>21925</v>
      </c>
      <c r="U5765" t="s">
        <v>27984</v>
      </c>
      <c r="W5765" t="str">
        <f>_xlfn.XLOOKUP(D5765,'All DP'!B:B,'All DP'!D:D,"Tidak")</f>
        <v>Masih</v>
      </c>
      <c r="X5765" t="str">
        <f t="shared" si="91"/>
        <v>YA</v>
      </c>
    </row>
    <row r="5766" spans="1:24">
      <c r="A5766" s="52">
        <v>46268</v>
      </c>
      <c r="B5766" t="s">
        <v>413</v>
      </c>
      <c r="C5766" t="s">
        <v>4867</v>
      </c>
      <c r="D5766" t="s">
        <v>4866</v>
      </c>
      <c r="G5766"/>
      <c r="H5766" t="s">
        <v>27986</v>
      </c>
      <c r="K5766" t="s">
        <v>4866</v>
      </c>
      <c r="L5766" t="s">
        <v>4867</v>
      </c>
      <c r="P5766" t="s">
        <v>27986</v>
      </c>
      <c r="Q5766" t="s">
        <v>10398</v>
      </c>
      <c r="R5766" t="s">
        <v>12541</v>
      </c>
      <c r="S5766" t="s">
        <v>12542</v>
      </c>
      <c r="T5766" t="s">
        <v>12543</v>
      </c>
      <c r="U5766" t="s">
        <v>27987</v>
      </c>
      <c r="W5766" t="str">
        <f>_xlfn.XLOOKUP(D5766,'All DP'!B:B,'All DP'!D:D,"Tidak")</f>
        <v>Masih</v>
      </c>
      <c r="X5766" t="str">
        <f t="shared" si="91"/>
        <v>YA</v>
      </c>
    </row>
    <row r="5767" spans="1:24">
      <c r="A5767" s="52">
        <v>46268</v>
      </c>
      <c r="B5767" t="s">
        <v>26</v>
      </c>
      <c r="C5767" t="s">
        <v>2531</v>
      </c>
      <c r="D5767" t="s">
        <v>2530</v>
      </c>
      <c r="G5767"/>
      <c r="H5767" t="s">
        <v>27993</v>
      </c>
      <c r="K5767" t="s">
        <v>2530</v>
      </c>
      <c r="L5767" t="s">
        <v>2531</v>
      </c>
      <c r="P5767" t="s">
        <v>27993</v>
      </c>
      <c r="Q5767" t="s">
        <v>10656</v>
      </c>
      <c r="R5767" t="s">
        <v>15230</v>
      </c>
      <c r="S5767" t="s">
        <v>15231</v>
      </c>
      <c r="T5767" t="s">
        <v>15232</v>
      </c>
      <c r="U5767" t="s">
        <v>27994</v>
      </c>
      <c r="W5767" t="str">
        <f>_xlfn.XLOOKUP(D5767,'All DP'!B:B,'All DP'!D:D,"Tidak")</f>
        <v>Masih</v>
      </c>
      <c r="X5767" t="str">
        <f t="shared" si="91"/>
        <v>YA</v>
      </c>
    </row>
    <row r="5768" spans="1:24">
      <c r="A5768" s="52">
        <v>46268</v>
      </c>
      <c r="B5768" t="s">
        <v>413</v>
      </c>
      <c r="C5768" t="s">
        <v>1519</v>
      </c>
      <c r="D5768" t="s">
        <v>1519</v>
      </c>
      <c r="G5768"/>
      <c r="H5768" t="s">
        <v>27996</v>
      </c>
      <c r="K5768" t="s">
        <v>1519</v>
      </c>
      <c r="L5768" t="s">
        <v>1519</v>
      </c>
      <c r="P5768" t="s">
        <v>27996</v>
      </c>
      <c r="Q5768" t="s">
        <v>10398</v>
      </c>
      <c r="R5768" t="s">
        <v>13717</v>
      </c>
      <c r="S5768" t="s">
        <v>13718</v>
      </c>
      <c r="T5768" t="s">
        <v>13719</v>
      </c>
      <c r="U5768" t="s">
        <v>27997</v>
      </c>
      <c r="W5768" t="str">
        <f>_xlfn.XLOOKUP(D5768,'All DP'!B:B,'All DP'!D:D,"Tidak")</f>
        <v>Masih</v>
      </c>
      <c r="X5768" t="str">
        <f t="shared" si="91"/>
        <v>YA</v>
      </c>
    </row>
    <row r="5769" spans="1:24">
      <c r="A5769" s="52">
        <v>46268</v>
      </c>
      <c r="B5769" t="s">
        <v>432</v>
      </c>
      <c r="C5769" t="s">
        <v>438</v>
      </c>
      <c r="D5769" t="s">
        <v>437</v>
      </c>
      <c r="G5769"/>
      <c r="H5769" t="s">
        <v>27998</v>
      </c>
      <c r="K5769" t="s">
        <v>437</v>
      </c>
      <c r="L5769" t="s">
        <v>438</v>
      </c>
      <c r="P5769" t="s">
        <v>27998</v>
      </c>
      <c r="Q5769" t="s">
        <v>10702</v>
      </c>
      <c r="R5769" t="s">
        <v>22068</v>
      </c>
      <c r="S5769" t="s">
        <v>22069</v>
      </c>
      <c r="T5769" t="s">
        <v>22070</v>
      </c>
      <c r="U5769" t="s">
        <v>27999</v>
      </c>
      <c r="W5769" t="str">
        <f>_xlfn.XLOOKUP(D5769,'All DP'!B:B,'All DP'!D:D,"Tidak")</f>
        <v>Masih</v>
      </c>
      <c r="X5769" t="str">
        <f t="shared" si="91"/>
        <v>YA</v>
      </c>
    </row>
    <row r="5770" spans="1:24">
      <c r="A5770" s="52">
        <v>46268</v>
      </c>
      <c r="B5770" t="s">
        <v>928</v>
      </c>
      <c r="C5770" t="s">
        <v>6340</v>
      </c>
      <c r="D5770" t="s">
        <v>6339</v>
      </c>
      <c r="G5770"/>
      <c r="H5770" t="s">
        <v>28001</v>
      </c>
      <c r="K5770" t="s">
        <v>6339</v>
      </c>
      <c r="L5770" t="s">
        <v>6340</v>
      </c>
      <c r="P5770" t="s">
        <v>28001</v>
      </c>
      <c r="Q5770" t="s">
        <v>10486</v>
      </c>
      <c r="R5770" t="s">
        <v>18132</v>
      </c>
      <c r="S5770" t="s">
        <v>18133</v>
      </c>
      <c r="T5770" t="s">
        <v>18134</v>
      </c>
      <c r="U5770" t="s">
        <v>28002</v>
      </c>
      <c r="W5770" t="str">
        <f>_xlfn.XLOOKUP(D5770,'All DP'!B:B,'All DP'!D:D,"Tidak")</f>
        <v>Masih</v>
      </c>
      <c r="X5770" t="str">
        <f t="shared" si="91"/>
        <v>YA</v>
      </c>
    </row>
    <row r="5771" spans="1:24">
      <c r="A5771" s="52">
        <v>46268</v>
      </c>
      <c r="B5771" t="s">
        <v>26</v>
      </c>
      <c r="C5771" t="s">
        <v>3740</v>
      </c>
      <c r="D5771" t="s">
        <v>3739</v>
      </c>
      <c r="G5771"/>
      <c r="H5771" t="s">
        <v>28003</v>
      </c>
      <c r="K5771" t="s">
        <v>3739</v>
      </c>
      <c r="L5771" t="s">
        <v>3740</v>
      </c>
      <c r="P5771" t="s">
        <v>28003</v>
      </c>
      <c r="Q5771" t="s">
        <v>10656</v>
      </c>
      <c r="R5771" t="s">
        <v>28004</v>
      </c>
      <c r="S5771" t="s">
        <v>28005</v>
      </c>
      <c r="T5771" t="s">
        <v>28006</v>
      </c>
      <c r="U5771" t="s">
        <v>28007</v>
      </c>
      <c r="W5771" t="str">
        <f>_xlfn.XLOOKUP(D5771,'All DP'!B:B,'All DP'!D:D,"Tidak")</f>
        <v>Masih</v>
      </c>
      <c r="X5771" t="str">
        <f t="shared" si="91"/>
        <v>YA</v>
      </c>
    </row>
    <row r="5772" spans="1:24">
      <c r="A5772" s="52">
        <v>46268</v>
      </c>
      <c r="B5772" t="s">
        <v>358</v>
      </c>
      <c r="C5772" t="s">
        <v>5383</v>
      </c>
      <c r="D5772" t="s">
        <v>5382</v>
      </c>
      <c r="G5772"/>
      <c r="H5772" t="s">
        <v>28009</v>
      </c>
      <c r="K5772" t="s">
        <v>5382</v>
      </c>
      <c r="L5772" t="s">
        <v>5383</v>
      </c>
      <c r="P5772" t="s">
        <v>28009</v>
      </c>
      <c r="Q5772" t="s">
        <v>10443</v>
      </c>
      <c r="R5772" t="s">
        <v>11970</v>
      </c>
      <c r="S5772" t="s">
        <v>11971</v>
      </c>
      <c r="T5772" t="s">
        <v>11972</v>
      </c>
      <c r="U5772" t="s">
        <v>28010</v>
      </c>
      <c r="W5772" t="str">
        <f>_xlfn.XLOOKUP(D5772,'All DP'!B:B,'All DP'!D:D,"Tidak")</f>
        <v>Masih</v>
      </c>
      <c r="X5772" t="str">
        <f t="shared" si="91"/>
        <v>YA</v>
      </c>
    </row>
    <row r="5773" spans="1:24">
      <c r="A5773" s="52">
        <v>46268</v>
      </c>
      <c r="B5773" t="s">
        <v>229</v>
      </c>
      <c r="C5773" t="s">
        <v>3121</v>
      </c>
      <c r="D5773" t="s">
        <v>3120</v>
      </c>
      <c r="G5773"/>
      <c r="H5773" t="s">
        <v>28011</v>
      </c>
      <c r="K5773" t="s">
        <v>3120</v>
      </c>
      <c r="L5773" t="s">
        <v>3121</v>
      </c>
      <c r="P5773" t="s">
        <v>28011</v>
      </c>
      <c r="Q5773" t="s">
        <v>10199</v>
      </c>
      <c r="R5773" t="s">
        <v>11238</v>
      </c>
      <c r="S5773" t="s">
        <v>11239</v>
      </c>
      <c r="T5773" t="s">
        <v>11240</v>
      </c>
      <c r="U5773" t="s">
        <v>28012</v>
      </c>
      <c r="W5773" t="str">
        <f>_xlfn.XLOOKUP(D5773,'All DP'!B:B,'All DP'!D:D,"Tidak")</f>
        <v>Masih</v>
      </c>
      <c r="X5773" t="str">
        <f t="shared" si="91"/>
        <v>YA</v>
      </c>
    </row>
    <row r="5774" spans="1:24">
      <c r="A5774" s="52">
        <v>46268</v>
      </c>
      <c r="B5774" t="s">
        <v>229</v>
      </c>
      <c r="C5774" t="s">
        <v>2342</v>
      </c>
      <c r="D5774" t="s">
        <v>2341</v>
      </c>
      <c r="G5774"/>
      <c r="H5774" t="s">
        <v>28013</v>
      </c>
      <c r="K5774" t="s">
        <v>2341</v>
      </c>
      <c r="L5774" t="s">
        <v>2342</v>
      </c>
      <c r="P5774" t="s">
        <v>28013</v>
      </c>
      <c r="Q5774" t="s">
        <v>10199</v>
      </c>
      <c r="R5774" t="s">
        <v>17581</v>
      </c>
      <c r="S5774" t="s">
        <v>17582</v>
      </c>
      <c r="T5774" t="s">
        <v>17583</v>
      </c>
      <c r="U5774" t="s">
        <v>28014</v>
      </c>
      <c r="W5774" t="str">
        <f>_xlfn.XLOOKUP(D5774,'All DP'!B:B,'All DP'!D:D,"Tidak")</f>
        <v>Masih</v>
      </c>
      <c r="X5774" t="str">
        <f t="shared" si="91"/>
        <v>YA</v>
      </c>
    </row>
    <row r="5775" spans="1:24">
      <c r="A5775" s="52">
        <v>46268</v>
      </c>
      <c r="B5775" t="s">
        <v>229</v>
      </c>
      <c r="C5775" t="s">
        <v>3757</v>
      </c>
      <c r="D5775" t="s">
        <v>3757</v>
      </c>
      <c r="G5775"/>
      <c r="H5775" t="s">
        <v>28015</v>
      </c>
      <c r="K5775" t="s">
        <v>3757</v>
      </c>
      <c r="L5775" t="s">
        <v>3757</v>
      </c>
      <c r="P5775" t="s">
        <v>28015</v>
      </c>
      <c r="Q5775" t="s">
        <v>10199</v>
      </c>
      <c r="R5775" t="s">
        <v>12104</v>
      </c>
      <c r="S5775" t="s">
        <v>12105</v>
      </c>
      <c r="T5775" t="s">
        <v>12106</v>
      </c>
      <c r="U5775" t="s">
        <v>28016</v>
      </c>
      <c r="W5775" t="str">
        <f>_xlfn.XLOOKUP(D5775,'All DP'!B:B,'All DP'!D:D,"Tidak")</f>
        <v>Masih</v>
      </c>
      <c r="X5775" t="str">
        <f t="shared" si="91"/>
        <v>YA</v>
      </c>
    </row>
    <row r="5776" spans="1:24">
      <c r="A5776" s="52">
        <v>46268</v>
      </c>
      <c r="B5776" t="s">
        <v>848</v>
      </c>
      <c r="C5776" t="s">
        <v>3377</v>
      </c>
      <c r="D5776" t="s">
        <v>3376</v>
      </c>
      <c r="G5776"/>
      <c r="H5776" t="s">
        <v>28020</v>
      </c>
      <c r="K5776" t="s">
        <v>3376</v>
      </c>
      <c r="L5776" t="s">
        <v>3377</v>
      </c>
      <c r="P5776" t="s">
        <v>28020</v>
      </c>
      <c r="Q5776" t="s">
        <v>10181</v>
      </c>
      <c r="R5776" t="s">
        <v>11300</v>
      </c>
      <c r="S5776" t="s">
        <v>11301</v>
      </c>
      <c r="T5776" t="s">
        <v>11302</v>
      </c>
      <c r="U5776" t="s">
        <v>28021</v>
      </c>
      <c r="W5776" t="str">
        <f>_xlfn.XLOOKUP(D5776,'All DP'!B:B,'All DP'!D:D,"Tidak")</f>
        <v>Masih</v>
      </c>
      <c r="X5776" t="str">
        <f t="shared" si="91"/>
        <v>YA</v>
      </c>
    </row>
    <row r="5777" spans="1:24">
      <c r="A5777" s="52">
        <v>46268</v>
      </c>
      <c r="B5777" t="s">
        <v>410</v>
      </c>
      <c r="C5777" t="s">
        <v>5087</v>
      </c>
      <c r="D5777" t="s">
        <v>5086</v>
      </c>
      <c r="G5777"/>
      <c r="H5777" t="s">
        <v>28033</v>
      </c>
      <c r="K5777" t="s">
        <v>5086</v>
      </c>
      <c r="L5777" t="s">
        <v>5087</v>
      </c>
      <c r="P5777" t="s">
        <v>28033</v>
      </c>
      <c r="Q5777" t="s">
        <v>10410</v>
      </c>
      <c r="R5777" t="s">
        <v>14160</v>
      </c>
      <c r="S5777" t="s">
        <v>14161</v>
      </c>
      <c r="T5777" t="s">
        <v>14162</v>
      </c>
      <c r="U5777" t="s">
        <v>28034</v>
      </c>
      <c r="W5777" t="str">
        <f>_xlfn.XLOOKUP(D5777,'All DP'!B:B,'All DP'!D:D,"Tidak")</f>
        <v>Masih</v>
      </c>
      <c r="X5777" t="str">
        <f t="shared" si="91"/>
        <v>YA</v>
      </c>
    </row>
    <row r="5778" spans="1:24">
      <c r="A5778" s="52">
        <v>46268</v>
      </c>
      <c r="B5778" t="s">
        <v>413</v>
      </c>
      <c r="C5778" t="s">
        <v>6576</v>
      </c>
      <c r="D5778" t="s">
        <v>6575</v>
      </c>
      <c r="G5778"/>
      <c r="H5778" t="s">
        <v>28042</v>
      </c>
      <c r="K5778" t="s">
        <v>6575</v>
      </c>
      <c r="L5778" t="s">
        <v>6576</v>
      </c>
      <c r="P5778" t="s">
        <v>28042</v>
      </c>
      <c r="Q5778" t="s">
        <v>10398</v>
      </c>
      <c r="R5778" t="s">
        <v>24527</v>
      </c>
      <c r="S5778" t="s">
        <v>24528</v>
      </c>
      <c r="T5778" t="s">
        <v>7250</v>
      </c>
      <c r="U5778" t="s">
        <v>28043</v>
      </c>
      <c r="W5778" t="str">
        <f>_xlfn.XLOOKUP(D5778,'All DP'!B:B,'All DP'!D:D,"Tidak")</f>
        <v>Masih</v>
      </c>
      <c r="X5778" t="str">
        <f t="shared" si="91"/>
        <v>YA</v>
      </c>
    </row>
    <row r="5779" spans="1:24">
      <c r="A5779" s="52">
        <v>46268</v>
      </c>
      <c r="B5779" t="s">
        <v>928</v>
      </c>
      <c r="C5779" t="s">
        <v>3573</v>
      </c>
      <c r="D5779" t="s">
        <v>3572</v>
      </c>
      <c r="G5779"/>
      <c r="H5779" t="s">
        <v>28044</v>
      </c>
      <c r="K5779" t="s">
        <v>3572</v>
      </c>
      <c r="L5779" t="s">
        <v>3573</v>
      </c>
      <c r="P5779" t="s">
        <v>28044</v>
      </c>
      <c r="Q5779" t="s">
        <v>10486</v>
      </c>
      <c r="R5779" t="s">
        <v>10994</v>
      </c>
      <c r="S5779" t="s">
        <v>10995</v>
      </c>
      <c r="T5779" t="s">
        <v>10996</v>
      </c>
      <c r="U5779" t="s">
        <v>28045</v>
      </c>
      <c r="W5779" t="str">
        <f>_xlfn.XLOOKUP(D5779,'All DP'!B:B,'All DP'!D:D,"Tidak")</f>
        <v>Masih</v>
      </c>
      <c r="X5779" t="str">
        <f t="shared" si="91"/>
        <v>YA</v>
      </c>
    </row>
    <row r="5780" spans="1:24">
      <c r="A5780" s="52">
        <v>46268</v>
      </c>
      <c r="B5780" t="s">
        <v>432</v>
      </c>
      <c r="C5780" t="s">
        <v>1597</v>
      </c>
      <c r="D5780" t="s">
        <v>1596</v>
      </c>
      <c r="G5780"/>
      <c r="H5780" t="s">
        <v>28047</v>
      </c>
      <c r="K5780" t="s">
        <v>1596</v>
      </c>
      <c r="L5780" t="s">
        <v>1597</v>
      </c>
      <c r="P5780" t="s">
        <v>28047</v>
      </c>
      <c r="Q5780" t="s">
        <v>10702</v>
      </c>
      <c r="R5780" t="s">
        <v>11362</v>
      </c>
      <c r="S5780" t="s">
        <v>11363</v>
      </c>
      <c r="T5780" t="s">
        <v>11364</v>
      </c>
      <c r="U5780" t="s">
        <v>28048</v>
      </c>
      <c r="W5780" t="str">
        <f>_xlfn.XLOOKUP(D5780,'All DP'!B:B,'All DP'!D:D,"Tidak")</f>
        <v>Masih</v>
      </c>
      <c r="X5780" t="str">
        <f t="shared" si="91"/>
        <v>YA</v>
      </c>
    </row>
    <row r="5781" spans="1:24">
      <c r="A5781" s="52">
        <v>46268</v>
      </c>
      <c r="B5781" t="s">
        <v>413</v>
      </c>
      <c r="C5781" t="s">
        <v>4383</v>
      </c>
      <c r="D5781" t="s">
        <v>4382</v>
      </c>
      <c r="G5781"/>
      <c r="H5781" t="s">
        <v>28050</v>
      </c>
      <c r="K5781" t="s">
        <v>4382</v>
      </c>
      <c r="L5781" t="s">
        <v>4383</v>
      </c>
      <c r="P5781" t="s">
        <v>28050</v>
      </c>
      <c r="Q5781" t="s">
        <v>10398</v>
      </c>
      <c r="R5781" t="s">
        <v>11588</v>
      </c>
      <c r="S5781" t="s">
        <v>11589</v>
      </c>
      <c r="T5781" t="s">
        <v>11590</v>
      </c>
      <c r="U5781" t="s">
        <v>28051</v>
      </c>
      <c r="W5781" t="str">
        <f>_xlfn.XLOOKUP(D5781,'All DP'!B:B,'All DP'!D:D,"Tidak")</f>
        <v>Masih</v>
      </c>
      <c r="X5781" t="str">
        <f t="shared" si="91"/>
        <v>YA</v>
      </c>
    </row>
    <row r="5782" spans="1:24">
      <c r="A5782" s="52">
        <v>46268</v>
      </c>
      <c r="B5782" t="s">
        <v>848</v>
      </c>
      <c r="C5782" t="s">
        <v>3379</v>
      </c>
      <c r="D5782" t="s">
        <v>3378</v>
      </c>
      <c r="G5782"/>
      <c r="H5782" t="s">
        <v>28052</v>
      </c>
      <c r="K5782" t="s">
        <v>3378</v>
      </c>
      <c r="L5782" t="s">
        <v>3379</v>
      </c>
      <c r="P5782" t="s">
        <v>28052</v>
      </c>
      <c r="Q5782" t="s">
        <v>10181</v>
      </c>
      <c r="R5782" t="s">
        <v>11044</v>
      </c>
      <c r="S5782" t="s">
        <v>11045</v>
      </c>
      <c r="T5782" t="s">
        <v>11046</v>
      </c>
      <c r="U5782" t="s">
        <v>28053</v>
      </c>
      <c r="W5782" t="str">
        <f>_xlfn.XLOOKUP(D5782,'All DP'!B:B,'All DP'!D:D,"Tidak")</f>
        <v>Masih</v>
      </c>
      <c r="X5782" t="str">
        <f t="shared" si="91"/>
        <v>YA</v>
      </c>
    </row>
    <row r="5783" spans="1:24">
      <c r="A5783" s="52">
        <v>46268</v>
      </c>
      <c r="B5783" t="s">
        <v>848</v>
      </c>
      <c r="C5783" t="s">
        <v>6434</v>
      </c>
      <c r="D5783" t="s">
        <v>6433</v>
      </c>
      <c r="G5783"/>
      <c r="H5783" t="s">
        <v>28055</v>
      </c>
      <c r="K5783" t="s">
        <v>6433</v>
      </c>
      <c r="L5783" t="s">
        <v>6434</v>
      </c>
      <c r="P5783" t="s">
        <v>28055</v>
      </c>
      <c r="Q5783" t="s">
        <v>10181</v>
      </c>
      <c r="R5783" t="s">
        <v>13465</v>
      </c>
      <c r="S5783" t="s">
        <v>13466</v>
      </c>
      <c r="T5783" t="s">
        <v>13467</v>
      </c>
      <c r="U5783" t="s">
        <v>28056</v>
      </c>
      <c r="W5783" t="str">
        <f>_xlfn.XLOOKUP(D5783,'All DP'!B:B,'All DP'!D:D,"Tidak")</f>
        <v>Tidak</v>
      </c>
      <c r="X5783" t="str">
        <f t="shared" si="91"/>
        <v>YA</v>
      </c>
    </row>
    <row r="5784" spans="1:24">
      <c r="A5784" s="52">
        <v>46268</v>
      </c>
      <c r="B5784" t="s">
        <v>848</v>
      </c>
      <c r="C5784" t="s">
        <v>6020</v>
      </c>
      <c r="D5784" t="s">
        <v>6019</v>
      </c>
      <c r="G5784"/>
      <c r="H5784" t="s">
        <v>28058</v>
      </c>
      <c r="K5784" t="s">
        <v>6019</v>
      </c>
      <c r="L5784" t="s">
        <v>6020</v>
      </c>
      <c r="P5784" t="s">
        <v>28058</v>
      </c>
      <c r="Q5784" t="s">
        <v>10181</v>
      </c>
      <c r="R5784" t="s">
        <v>12285</v>
      </c>
      <c r="S5784" t="s">
        <v>12286</v>
      </c>
      <c r="T5784" t="s">
        <v>12287</v>
      </c>
      <c r="U5784" t="s">
        <v>28059</v>
      </c>
      <c r="W5784" t="str">
        <f>_xlfn.XLOOKUP(D5784,'All DP'!B:B,'All DP'!D:D,"Tidak")</f>
        <v>Masih</v>
      </c>
      <c r="X5784" t="str">
        <f t="shared" si="91"/>
        <v>YA</v>
      </c>
    </row>
    <row r="5785" spans="1:24">
      <c r="A5785" s="52">
        <v>46268</v>
      </c>
      <c r="B5785" t="s">
        <v>848</v>
      </c>
      <c r="C5785" t="s">
        <v>6246</v>
      </c>
      <c r="D5785" t="s">
        <v>6245</v>
      </c>
      <c r="G5785"/>
      <c r="H5785" t="s">
        <v>28060</v>
      </c>
      <c r="K5785" t="s">
        <v>6245</v>
      </c>
      <c r="L5785" t="s">
        <v>6246</v>
      </c>
      <c r="P5785" t="s">
        <v>28060</v>
      </c>
      <c r="Q5785" t="s">
        <v>10181</v>
      </c>
      <c r="R5785" t="s">
        <v>11064</v>
      </c>
      <c r="S5785" t="s">
        <v>11065</v>
      </c>
      <c r="T5785" t="s">
        <v>11066</v>
      </c>
      <c r="U5785" t="s">
        <v>28061</v>
      </c>
      <c r="W5785" t="str">
        <f>_xlfn.XLOOKUP(D5785,'All DP'!B:B,'All DP'!D:D,"Tidak")</f>
        <v>Masih</v>
      </c>
      <c r="X5785" t="str">
        <f t="shared" si="91"/>
        <v>YA</v>
      </c>
    </row>
    <row r="5786" spans="1:24">
      <c r="A5786" s="52">
        <v>46268</v>
      </c>
      <c r="B5786" t="s">
        <v>848</v>
      </c>
      <c r="C5786" t="s">
        <v>3369</v>
      </c>
      <c r="D5786" t="s">
        <v>3368</v>
      </c>
      <c r="G5786"/>
      <c r="H5786" t="s">
        <v>28069</v>
      </c>
      <c r="K5786" t="s">
        <v>3368</v>
      </c>
      <c r="L5786" t="s">
        <v>3369</v>
      </c>
      <c r="P5786" t="s">
        <v>28069</v>
      </c>
      <c r="Q5786" t="s">
        <v>10181</v>
      </c>
      <c r="R5786" t="s">
        <v>12319</v>
      </c>
      <c r="S5786" t="s">
        <v>12320</v>
      </c>
      <c r="T5786" t="s">
        <v>12321</v>
      </c>
      <c r="U5786" t="s">
        <v>28070</v>
      </c>
      <c r="W5786" t="str">
        <f>_xlfn.XLOOKUP(D5786,'All DP'!B:B,'All DP'!D:D,"Tidak")</f>
        <v>Masih</v>
      </c>
      <c r="X5786" t="str">
        <f t="shared" si="91"/>
        <v>YA</v>
      </c>
    </row>
    <row r="5787" spans="1:24">
      <c r="A5787" s="52">
        <v>46268</v>
      </c>
      <c r="B5787" t="s">
        <v>843</v>
      </c>
      <c r="C5787" t="s">
        <v>1724</v>
      </c>
      <c r="D5787" t="s">
        <v>1723</v>
      </c>
      <c r="G5787"/>
      <c r="H5787" t="s">
        <v>28072</v>
      </c>
      <c r="K5787" t="s">
        <v>1723</v>
      </c>
      <c r="L5787" t="s">
        <v>1724</v>
      </c>
      <c r="P5787" t="s">
        <v>28072</v>
      </c>
      <c r="Q5787" t="s">
        <v>10236</v>
      </c>
      <c r="R5787" t="s">
        <v>28073</v>
      </c>
      <c r="S5787" t="s">
        <v>28074</v>
      </c>
      <c r="T5787" t="s">
        <v>28075</v>
      </c>
      <c r="U5787" t="s">
        <v>28076</v>
      </c>
      <c r="W5787" t="str">
        <f>_xlfn.XLOOKUP(D5787,'All DP'!B:B,'All DP'!D:D,"Tidak")</f>
        <v>Masih</v>
      </c>
      <c r="X5787" t="str">
        <f t="shared" si="91"/>
        <v>YA</v>
      </c>
    </row>
    <row r="5788" spans="1:24">
      <c r="A5788" s="52">
        <v>46268</v>
      </c>
      <c r="B5788" t="s">
        <v>26</v>
      </c>
      <c r="C5788" t="s">
        <v>999</v>
      </c>
      <c r="D5788" t="s">
        <v>998</v>
      </c>
      <c r="G5788"/>
      <c r="H5788" t="s">
        <v>28078</v>
      </c>
      <c r="K5788" t="s">
        <v>998</v>
      </c>
      <c r="L5788" t="s">
        <v>999</v>
      </c>
      <c r="P5788" t="s">
        <v>28078</v>
      </c>
      <c r="Q5788" t="s">
        <v>10656</v>
      </c>
      <c r="R5788" t="s">
        <v>28079</v>
      </c>
      <c r="S5788" t="s">
        <v>28080</v>
      </c>
      <c r="T5788" t="s">
        <v>28081</v>
      </c>
      <c r="U5788" t="s">
        <v>28082</v>
      </c>
      <c r="W5788" t="str">
        <f>_xlfn.XLOOKUP(D5788,'All DP'!B:B,'All DP'!D:D,"Tidak")</f>
        <v>Masih</v>
      </c>
      <c r="X5788" t="str">
        <f t="shared" si="91"/>
        <v>YA</v>
      </c>
    </row>
    <row r="5789" spans="1:24">
      <c r="A5789" s="52">
        <v>46268</v>
      </c>
      <c r="B5789" t="s">
        <v>853</v>
      </c>
      <c r="C5789" t="s">
        <v>5393</v>
      </c>
      <c r="D5789" t="s">
        <v>5392</v>
      </c>
      <c r="G5789"/>
      <c r="H5789" t="s">
        <v>28083</v>
      </c>
      <c r="K5789" t="s">
        <v>5392</v>
      </c>
      <c r="L5789" t="s">
        <v>5393</v>
      </c>
      <c r="P5789" t="s">
        <v>28083</v>
      </c>
      <c r="Q5789" t="s">
        <v>11862</v>
      </c>
      <c r="R5789" t="s">
        <v>12649</v>
      </c>
      <c r="S5789" t="s">
        <v>12650</v>
      </c>
      <c r="T5789" t="s">
        <v>12651</v>
      </c>
      <c r="U5789" t="s">
        <v>28084</v>
      </c>
      <c r="W5789" t="str">
        <f>_xlfn.XLOOKUP(D5789,'All DP'!B:B,'All DP'!D:D,"Tidak")</f>
        <v>Masih</v>
      </c>
      <c r="X5789" t="str">
        <f t="shared" si="91"/>
        <v>YA</v>
      </c>
    </row>
    <row r="5790" spans="1:24">
      <c r="A5790" s="52">
        <v>46268</v>
      </c>
      <c r="B5790" t="s">
        <v>1026</v>
      </c>
      <c r="C5790" t="s">
        <v>1360</v>
      </c>
      <c r="D5790" t="s">
        <v>1360</v>
      </c>
      <c r="G5790"/>
      <c r="H5790" t="s">
        <v>28086</v>
      </c>
      <c r="K5790" t="s">
        <v>1360</v>
      </c>
      <c r="L5790" t="s">
        <v>1360</v>
      </c>
      <c r="P5790" t="s">
        <v>28086</v>
      </c>
      <c r="Q5790" t="s">
        <v>10270</v>
      </c>
      <c r="R5790" t="s">
        <v>24049</v>
      </c>
      <c r="S5790" t="s">
        <v>24050</v>
      </c>
      <c r="T5790" t="s">
        <v>24051</v>
      </c>
      <c r="U5790" t="s">
        <v>28087</v>
      </c>
      <c r="W5790" t="str">
        <f>_xlfn.XLOOKUP(D5790,'All DP'!B:B,'All DP'!D:D,"Tidak")</f>
        <v>Masih</v>
      </c>
      <c r="X5790" t="str">
        <f t="shared" ref="X5790:X5853" si="92">IFERROR(IF(MOD(H5790,1)&lt;=TIME(15,0,0),"YA","TIDAK"),0)</f>
        <v>YA</v>
      </c>
    </row>
    <row r="5791" spans="1:24">
      <c r="A5791" s="52">
        <v>46268</v>
      </c>
      <c r="B5791" t="s">
        <v>848</v>
      </c>
      <c r="C5791" t="s">
        <v>6436</v>
      </c>
      <c r="D5791" t="s">
        <v>6435</v>
      </c>
      <c r="G5791"/>
      <c r="H5791" t="s">
        <v>28088</v>
      </c>
      <c r="K5791" t="s">
        <v>6435</v>
      </c>
      <c r="L5791" t="s">
        <v>6436</v>
      </c>
      <c r="P5791" t="s">
        <v>28088</v>
      </c>
      <c r="Q5791" t="s">
        <v>10181</v>
      </c>
      <c r="R5791" t="s">
        <v>11510</v>
      </c>
      <c r="S5791" t="s">
        <v>11511</v>
      </c>
      <c r="T5791" t="s">
        <v>11512</v>
      </c>
      <c r="U5791" t="s">
        <v>28089</v>
      </c>
      <c r="W5791" t="str">
        <f>_xlfn.XLOOKUP(D5791,'All DP'!B:B,'All DP'!D:D,"Tidak")</f>
        <v>Tidak</v>
      </c>
      <c r="X5791" t="str">
        <f t="shared" si="92"/>
        <v>YA</v>
      </c>
    </row>
    <row r="5792" spans="1:24">
      <c r="A5792" s="52">
        <v>46268</v>
      </c>
      <c r="B5792" t="s">
        <v>848</v>
      </c>
      <c r="C5792" t="s">
        <v>3479</v>
      </c>
      <c r="D5792" t="s">
        <v>3478</v>
      </c>
      <c r="G5792"/>
      <c r="H5792" t="s">
        <v>28090</v>
      </c>
      <c r="K5792" t="s">
        <v>3478</v>
      </c>
      <c r="L5792" t="s">
        <v>3479</v>
      </c>
      <c r="P5792" t="s">
        <v>28090</v>
      </c>
      <c r="Q5792" t="s">
        <v>10181</v>
      </c>
      <c r="R5792" t="s">
        <v>11256</v>
      </c>
      <c r="S5792" t="s">
        <v>11257</v>
      </c>
      <c r="T5792" t="s">
        <v>11258</v>
      </c>
      <c r="U5792" t="s">
        <v>28091</v>
      </c>
      <c r="W5792" t="str">
        <f>_xlfn.XLOOKUP(D5792,'All DP'!B:B,'All DP'!D:D,"Tidak")</f>
        <v>Masih</v>
      </c>
      <c r="X5792" t="str">
        <f t="shared" si="92"/>
        <v>YA</v>
      </c>
    </row>
    <row r="5793" spans="1:24">
      <c r="A5793" s="52">
        <v>46268</v>
      </c>
      <c r="B5793" t="s">
        <v>26</v>
      </c>
      <c r="C5793" t="s">
        <v>4741</v>
      </c>
      <c r="D5793" t="s">
        <v>4740</v>
      </c>
      <c r="G5793"/>
      <c r="H5793" t="s">
        <v>28098</v>
      </c>
      <c r="K5793" t="s">
        <v>4740</v>
      </c>
      <c r="L5793" t="s">
        <v>4741</v>
      </c>
      <c r="P5793" t="s">
        <v>28098</v>
      </c>
      <c r="Q5793" t="s">
        <v>10656</v>
      </c>
      <c r="R5793" t="s">
        <v>10916</v>
      </c>
      <c r="S5793" t="s">
        <v>10917</v>
      </c>
      <c r="T5793" t="s">
        <v>10918</v>
      </c>
      <c r="U5793" t="s">
        <v>28099</v>
      </c>
      <c r="W5793" t="str">
        <f>_xlfn.XLOOKUP(D5793,'All DP'!B:B,'All DP'!D:D,"Tidak")</f>
        <v>Masih</v>
      </c>
      <c r="X5793" t="str">
        <f t="shared" si="92"/>
        <v>YA</v>
      </c>
    </row>
    <row r="5794" spans="1:24">
      <c r="A5794" s="52">
        <v>46268</v>
      </c>
      <c r="B5794" t="s">
        <v>410</v>
      </c>
      <c r="C5794" t="s">
        <v>3829</v>
      </c>
      <c r="D5794" t="s">
        <v>3828</v>
      </c>
      <c r="G5794"/>
      <c r="H5794" t="s">
        <v>28101</v>
      </c>
      <c r="K5794" t="s">
        <v>3828</v>
      </c>
      <c r="L5794" t="s">
        <v>3829</v>
      </c>
      <c r="P5794" t="s">
        <v>28101</v>
      </c>
      <c r="Q5794" t="s">
        <v>10410</v>
      </c>
      <c r="R5794" t="s">
        <v>13222</v>
      </c>
      <c r="S5794" t="s">
        <v>13223</v>
      </c>
      <c r="T5794" t="s">
        <v>13224</v>
      </c>
      <c r="U5794" t="s">
        <v>28102</v>
      </c>
      <c r="W5794" t="str">
        <f>_xlfn.XLOOKUP(D5794,'All DP'!B:B,'All DP'!D:D,"Tidak")</f>
        <v>Masih</v>
      </c>
      <c r="X5794" t="str">
        <f t="shared" si="92"/>
        <v>YA</v>
      </c>
    </row>
    <row r="5795" spans="1:24">
      <c r="A5795" s="52">
        <v>46268</v>
      </c>
      <c r="B5795" t="s">
        <v>229</v>
      </c>
      <c r="C5795" t="s">
        <v>2572</v>
      </c>
      <c r="D5795" t="s">
        <v>2572</v>
      </c>
      <c r="G5795"/>
      <c r="H5795" t="s">
        <v>28103</v>
      </c>
      <c r="K5795" t="s">
        <v>2572</v>
      </c>
      <c r="L5795" t="s">
        <v>2572</v>
      </c>
      <c r="P5795" t="s">
        <v>28103</v>
      </c>
      <c r="Q5795" t="s">
        <v>10199</v>
      </c>
      <c r="R5795" t="s">
        <v>10894</v>
      </c>
      <c r="S5795" t="s">
        <v>10895</v>
      </c>
      <c r="T5795" t="s">
        <v>10896</v>
      </c>
      <c r="U5795" t="s">
        <v>28104</v>
      </c>
      <c r="W5795" t="str">
        <f>_xlfn.XLOOKUP(D5795,'All DP'!B:B,'All DP'!D:D,"Tidak")</f>
        <v>Masih</v>
      </c>
      <c r="X5795" t="str">
        <f t="shared" si="92"/>
        <v>YA</v>
      </c>
    </row>
    <row r="5796" spans="1:24">
      <c r="A5796" s="52">
        <v>46268</v>
      </c>
      <c r="B5796" t="s">
        <v>843</v>
      </c>
      <c r="C5796" t="s">
        <v>1629</v>
      </c>
      <c r="D5796" t="s">
        <v>1628</v>
      </c>
      <c r="G5796"/>
      <c r="H5796" t="s">
        <v>28106</v>
      </c>
      <c r="K5796" t="s">
        <v>1628</v>
      </c>
      <c r="L5796" t="s">
        <v>1629</v>
      </c>
      <c r="P5796" t="s">
        <v>28106</v>
      </c>
      <c r="Q5796" t="s">
        <v>10236</v>
      </c>
      <c r="R5796" t="s">
        <v>22077</v>
      </c>
      <c r="S5796" t="s">
        <v>22078</v>
      </c>
      <c r="T5796" t="s">
        <v>22079</v>
      </c>
      <c r="U5796" t="s">
        <v>28107</v>
      </c>
      <c r="W5796" t="str">
        <f>_xlfn.XLOOKUP(D5796,'All DP'!B:B,'All DP'!D:D,"Tidak")</f>
        <v>Masih</v>
      </c>
      <c r="X5796" t="str">
        <f t="shared" si="92"/>
        <v>YA</v>
      </c>
    </row>
    <row r="5797" spans="1:24">
      <c r="A5797" s="52">
        <v>46268</v>
      </c>
      <c r="B5797" t="s">
        <v>229</v>
      </c>
      <c r="C5797" t="s">
        <v>275</v>
      </c>
      <c r="D5797" t="s">
        <v>274</v>
      </c>
      <c r="G5797"/>
      <c r="H5797" t="s">
        <v>28108</v>
      </c>
      <c r="K5797" t="s">
        <v>274</v>
      </c>
      <c r="L5797" t="s">
        <v>275</v>
      </c>
      <c r="P5797" t="s">
        <v>28108</v>
      </c>
      <c r="Q5797" t="s">
        <v>10199</v>
      </c>
      <c r="R5797" t="s">
        <v>20707</v>
      </c>
      <c r="S5797" t="s">
        <v>20708</v>
      </c>
      <c r="T5797" t="s">
        <v>20709</v>
      </c>
      <c r="U5797" t="s">
        <v>28109</v>
      </c>
      <c r="W5797" t="str">
        <f>_xlfn.XLOOKUP(D5797,'All DP'!B:B,'All DP'!D:D,"Tidak")</f>
        <v>Masih</v>
      </c>
      <c r="X5797" t="str">
        <f t="shared" si="92"/>
        <v>YA</v>
      </c>
    </row>
    <row r="5798" spans="1:24">
      <c r="A5798" s="52">
        <v>46268</v>
      </c>
      <c r="B5798" t="s">
        <v>391</v>
      </c>
      <c r="C5798" t="s">
        <v>6342</v>
      </c>
      <c r="D5798" t="s">
        <v>6341</v>
      </c>
      <c r="G5798"/>
      <c r="H5798" t="s">
        <v>28110</v>
      </c>
      <c r="K5798" t="s">
        <v>6341</v>
      </c>
      <c r="L5798" t="s">
        <v>6342</v>
      </c>
      <c r="P5798" t="s">
        <v>28110</v>
      </c>
      <c r="Q5798" t="s">
        <v>11249</v>
      </c>
      <c r="R5798" t="s">
        <v>11473</v>
      </c>
      <c r="S5798" t="s">
        <v>11474</v>
      </c>
      <c r="T5798" t="s">
        <v>11475</v>
      </c>
      <c r="U5798" t="s">
        <v>28111</v>
      </c>
      <c r="W5798" t="str">
        <f>_xlfn.XLOOKUP(D5798,'All DP'!B:B,'All DP'!D:D,"Tidak")</f>
        <v>Tidak</v>
      </c>
      <c r="X5798" t="str">
        <f t="shared" si="92"/>
        <v>YA</v>
      </c>
    </row>
    <row r="5799" spans="1:24">
      <c r="A5799" s="52">
        <v>46268</v>
      </c>
      <c r="B5799" t="s">
        <v>453</v>
      </c>
      <c r="C5799" t="s">
        <v>5695</v>
      </c>
      <c r="D5799" t="s">
        <v>5694</v>
      </c>
      <c r="G5799"/>
      <c r="H5799" t="s">
        <v>28112</v>
      </c>
      <c r="K5799" t="s">
        <v>5694</v>
      </c>
      <c r="L5799" t="s">
        <v>5695</v>
      </c>
      <c r="P5799" t="s">
        <v>28112</v>
      </c>
      <c r="Q5799" t="s">
        <v>10193</v>
      </c>
      <c r="R5799" t="s">
        <v>16223</v>
      </c>
      <c r="S5799" t="s">
        <v>16224</v>
      </c>
      <c r="T5799" t="s">
        <v>16225</v>
      </c>
      <c r="U5799" t="s">
        <v>28113</v>
      </c>
      <c r="W5799" t="str">
        <f>_xlfn.XLOOKUP(D5799,'All DP'!B:B,'All DP'!D:D,"Tidak")</f>
        <v>Masih</v>
      </c>
      <c r="X5799" t="str">
        <f t="shared" si="92"/>
        <v>YA</v>
      </c>
    </row>
    <row r="5800" spans="1:24">
      <c r="A5800" s="52">
        <v>46268</v>
      </c>
      <c r="B5800" t="s">
        <v>432</v>
      </c>
      <c r="C5800" t="s">
        <v>1609</v>
      </c>
      <c r="D5800" t="s">
        <v>1608</v>
      </c>
      <c r="G5800"/>
      <c r="H5800" t="s">
        <v>28114</v>
      </c>
      <c r="K5800" t="s">
        <v>1608</v>
      </c>
      <c r="L5800" t="s">
        <v>1609</v>
      </c>
      <c r="P5800" t="s">
        <v>28114</v>
      </c>
      <c r="Q5800" t="s">
        <v>10702</v>
      </c>
      <c r="R5800" t="s">
        <v>11334</v>
      </c>
      <c r="S5800" t="s">
        <v>11335</v>
      </c>
      <c r="T5800" t="s">
        <v>11336</v>
      </c>
      <c r="U5800" t="s">
        <v>28115</v>
      </c>
      <c r="W5800" t="str">
        <f>_xlfn.XLOOKUP(D5800,'All DP'!B:B,'All DP'!D:D,"Tidak")</f>
        <v>Masih</v>
      </c>
      <c r="X5800" t="str">
        <f t="shared" si="92"/>
        <v>YA</v>
      </c>
    </row>
    <row r="5801" spans="1:24">
      <c r="A5801" s="52">
        <v>46268</v>
      </c>
      <c r="B5801" t="s">
        <v>229</v>
      </c>
      <c r="C5801" t="s">
        <v>301</v>
      </c>
      <c r="D5801" t="s">
        <v>300</v>
      </c>
      <c r="G5801"/>
      <c r="H5801" t="s">
        <v>28117</v>
      </c>
      <c r="K5801" t="s">
        <v>300</v>
      </c>
      <c r="L5801" t="s">
        <v>301</v>
      </c>
      <c r="P5801" t="s">
        <v>28117</v>
      </c>
      <c r="Q5801" t="s">
        <v>10199</v>
      </c>
      <c r="R5801" t="s">
        <v>28118</v>
      </c>
      <c r="S5801" t="s">
        <v>28119</v>
      </c>
      <c r="T5801" t="s">
        <v>28120</v>
      </c>
      <c r="U5801" t="s">
        <v>28121</v>
      </c>
      <c r="W5801" t="str">
        <f>_xlfn.XLOOKUP(D5801,'All DP'!B:B,'All DP'!D:D,"Tidak")</f>
        <v>Masih</v>
      </c>
      <c r="X5801" t="str">
        <f t="shared" si="92"/>
        <v>YA</v>
      </c>
    </row>
    <row r="5802" spans="1:24">
      <c r="A5802" s="52">
        <v>46268</v>
      </c>
      <c r="B5802" t="s">
        <v>848</v>
      </c>
      <c r="C5802" t="s">
        <v>3483</v>
      </c>
      <c r="D5802" t="s">
        <v>3482</v>
      </c>
      <c r="G5802"/>
      <c r="H5802" t="s">
        <v>28123</v>
      </c>
      <c r="K5802" t="s">
        <v>3482</v>
      </c>
      <c r="L5802" t="s">
        <v>3483</v>
      </c>
      <c r="P5802" t="s">
        <v>28123</v>
      </c>
      <c r="Q5802" t="s">
        <v>10181</v>
      </c>
      <c r="R5802" t="s">
        <v>12060</v>
      </c>
      <c r="S5802" t="s">
        <v>12061</v>
      </c>
      <c r="T5802" t="s">
        <v>12062</v>
      </c>
      <c r="U5802" t="s">
        <v>28124</v>
      </c>
      <c r="W5802" t="str">
        <f>_xlfn.XLOOKUP(D5802,'All DP'!B:B,'All DP'!D:D,"Tidak")</f>
        <v>Masih</v>
      </c>
      <c r="X5802" t="str">
        <f t="shared" si="92"/>
        <v>YA</v>
      </c>
    </row>
    <row r="5803" spans="1:24">
      <c r="A5803" s="52">
        <v>46268</v>
      </c>
      <c r="B5803" t="s">
        <v>229</v>
      </c>
      <c r="C5803" t="s">
        <v>5391</v>
      </c>
      <c r="D5803" t="s">
        <v>5390</v>
      </c>
      <c r="G5803"/>
      <c r="H5803" t="s">
        <v>28128</v>
      </c>
      <c r="K5803" t="s">
        <v>5390</v>
      </c>
      <c r="L5803" t="s">
        <v>5391</v>
      </c>
      <c r="P5803" t="s">
        <v>28128</v>
      </c>
      <c r="Q5803" t="s">
        <v>10199</v>
      </c>
      <c r="R5803" t="s">
        <v>10663</v>
      </c>
      <c r="S5803" t="s">
        <v>10664</v>
      </c>
      <c r="T5803" t="s">
        <v>10665</v>
      </c>
      <c r="U5803" t="s">
        <v>28129</v>
      </c>
      <c r="W5803" t="str">
        <f>_xlfn.XLOOKUP(D5803,'All DP'!B:B,'All DP'!D:D,"Tidak")</f>
        <v>Masih</v>
      </c>
      <c r="X5803" t="str">
        <f t="shared" si="92"/>
        <v>YA</v>
      </c>
    </row>
    <row r="5804" spans="1:24">
      <c r="A5804" s="52">
        <v>46268</v>
      </c>
      <c r="B5804" t="s">
        <v>413</v>
      </c>
      <c r="C5804" t="s">
        <v>2540</v>
      </c>
      <c r="D5804" t="s">
        <v>2540</v>
      </c>
      <c r="G5804"/>
      <c r="H5804" t="s">
        <v>28130</v>
      </c>
      <c r="K5804" t="s">
        <v>2540</v>
      </c>
      <c r="L5804" t="s">
        <v>2540</v>
      </c>
      <c r="P5804" t="s">
        <v>28130</v>
      </c>
      <c r="Q5804" t="s">
        <v>10398</v>
      </c>
      <c r="R5804" t="s">
        <v>12621</v>
      </c>
      <c r="S5804" t="s">
        <v>12622</v>
      </c>
      <c r="T5804" t="s">
        <v>12543</v>
      </c>
      <c r="U5804" t="s">
        <v>28131</v>
      </c>
      <c r="W5804" t="str">
        <f>_xlfn.XLOOKUP(D5804,'All DP'!B:B,'All DP'!D:D,"Tidak")</f>
        <v>Masih</v>
      </c>
      <c r="X5804" t="str">
        <f t="shared" si="92"/>
        <v>YA</v>
      </c>
    </row>
    <row r="5805" spans="1:24">
      <c r="A5805" s="52">
        <v>46268</v>
      </c>
      <c r="B5805" t="s">
        <v>848</v>
      </c>
      <c r="C5805" t="s">
        <v>3219</v>
      </c>
      <c r="D5805" t="s">
        <v>3218</v>
      </c>
      <c r="G5805"/>
      <c r="H5805" t="s">
        <v>28132</v>
      </c>
      <c r="K5805" t="s">
        <v>3218</v>
      </c>
      <c r="L5805" t="s">
        <v>3219</v>
      </c>
      <c r="P5805" t="s">
        <v>28132</v>
      </c>
      <c r="Q5805" t="s">
        <v>10181</v>
      </c>
      <c r="R5805" t="s">
        <v>10351</v>
      </c>
      <c r="S5805" t="s">
        <v>10352</v>
      </c>
      <c r="T5805" t="s">
        <v>10353</v>
      </c>
      <c r="U5805" t="s">
        <v>28133</v>
      </c>
      <c r="W5805" t="str">
        <f>_xlfn.XLOOKUP(D5805,'All DP'!B:B,'All DP'!D:D,"Tidak")</f>
        <v>Tidak</v>
      </c>
      <c r="X5805" t="str">
        <f t="shared" si="92"/>
        <v>YA</v>
      </c>
    </row>
    <row r="5806" spans="1:24">
      <c r="A5806" s="52">
        <v>46268</v>
      </c>
      <c r="B5806" t="s">
        <v>4</v>
      </c>
      <c r="C5806" t="s">
        <v>627</v>
      </c>
      <c r="D5806" t="s">
        <v>626</v>
      </c>
      <c r="G5806"/>
      <c r="H5806" t="s">
        <v>28135</v>
      </c>
      <c r="K5806" t="s">
        <v>626</v>
      </c>
      <c r="L5806" t="s">
        <v>627</v>
      </c>
      <c r="P5806" t="s">
        <v>28135</v>
      </c>
      <c r="Q5806" t="s">
        <v>11054</v>
      </c>
      <c r="R5806" t="s">
        <v>15096</v>
      </c>
      <c r="S5806" t="s">
        <v>28136</v>
      </c>
      <c r="T5806" t="s">
        <v>28137</v>
      </c>
      <c r="U5806" t="s">
        <v>28138</v>
      </c>
      <c r="W5806" t="str">
        <f>_xlfn.XLOOKUP(D5806,'All DP'!B:B,'All DP'!D:D,"Tidak")</f>
        <v>Masih</v>
      </c>
      <c r="X5806" t="str">
        <f t="shared" si="92"/>
        <v>YA</v>
      </c>
    </row>
    <row r="5807" spans="1:24">
      <c r="A5807" s="52">
        <v>46268</v>
      </c>
      <c r="B5807" t="s">
        <v>814</v>
      </c>
      <c r="C5807" t="s">
        <v>1191</v>
      </c>
      <c r="D5807" t="s">
        <v>1190</v>
      </c>
      <c r="G5807"/>
      <c r="H5807" t="s">
        <v>28139</v>
      </c>
      <c r="K5807" t="s">
        <v>1190</v>
      </c>
      <c r="L5807" t="s">
        <v>1191</v>
      </c>
      <c r="P5807" t="s">
        <v>28139</v>
      </c>
      <c r="Q5807" t="s">
        <v>10644</v>
      </c>
      <c r="R5807" t="s">
        <v>22361</v>
      </c>
      <c r="S5807" t="s">
        <v>22362</v>
      </c>
      <c r="T5807" t="s">
        <v>22363</v>
      </c>
      <c r="U5807" t="s">
        <v>28140</v>
      </c>
      <c r="W5807" t="str">
        <f>_xlfn.XLOOKUP(D5807,'All DP'!B:B,'All DP'!D:D,"Tidak")</f>
        <v>Masih</v>
      </c>
      <c r="X5807" t="str">
        <f t="shared" si="92"/>
        <v>YA</v>
      </c>
    </row>
    <row r="5808" spans="1:24">
      <c r="A5808" s="52">
        <v>46268</v>
      </c>
      <c r="B5808" t="s">
        <v>843</v>
      </c>
      <c r="C5808" t="s">
        <v>1623</v>
      </c>
      <c r="D5808" t="s">
        <v>1622</v>
      </c>
      <c r="G5808"/>
      <c r="H5808" t="s">
        <v>28141</v>
      </c>
      <c r="K5808" t="s">
        <v>1622</v>
      </c>
      <c r="L5808" t="s">
        <v>1623</v>
      </c>
      <c r="P5808" t="s">
        <v>28141</v>
      </c>
      <c r="Q5808" t="s">
        <v>10236</v>
      </c>
      <c r="R5808" t="s">
        <v>10237</v>
      </c>
      <c r="S5808" t="s">
        <v>10238</v>
      </c>
      <c r="T5808" t="s">
        <v>10239</v>
      </c>
      <c r="U5808" t="s">
        <v>28142</v>
      </c>
      <c r="W5808" t="str">
        <f>_xlfn.XLOOKUP(D5808,'All DP'!B:B,'All DP'!D:D,"Tidak")</f>
        <v>Masih</v>
      </c>
      <c r="X5808" t="str">
        <f t="shared" si="92"/>
        <v>YA</v>
      </c>
    </row>
    <row r="5809" spans="1:24">
      <c r="A5809" s="52">
        <v>46268</v>
      </c>
      <c r="B5809" t="s">
        <v>229</v>
      </c>
      <c r="C5809" t="s">
        <v>3098</v>
      </c>
      <c r="D5809" t="s">
        <v>3098</v>
      </c>
      <c r="G5809"/>
      <c r="H5809" t="s">
        <v>28145</v>
      </c>
      <c r="K5809" t="s">
        <v>3098</v>
      </c>
      <c r="L5809" t="s">
        <v>3098</v>
      </c>
      <c r="P5809" t="s">
        <v>28145</v>
      </c>
      <c r="Q5809" t="s">
        <v>10199</v>
      </c>
      <c r="R5809" t="s">
        <v>11961</v>
      </c>
      <c r="S5809" t="s">
        <v>11962</v>
      </c>
      <c r="T5809" t="s">
        <v>11952</v>
      </c>
      <c r="U5809" t="s">
        <v>28146</v>
      </c>
      <c r="W5809" t="str">
        <f>_xlfn.XLOOKUP(D5809,'All DP'!B:B,'All DP'!D:D,"Tidak")</f>
        <v>Masih</v>
      </c>
      <c r="X5809" t="str">
        <f t="shared" si="92"/>
        <v>YA</v>
      </c>
    </row>
    <row r="5810" spans="1:24">
      <c r="A5810" s="52">
        <v>46268</v>
      </c>
      <c r="B5810" t="s">
        <v>229</v>
      </c>
      <c r="C5810" t="s">
        <v>2574</v>
      </c>
      <c r="D5810" t="s">
        <v>2573</v>
      </c>
      <c r="G5810"/>
      <c r="H5810" t="s">
        <v>28147</v>
      </c>
      <c r="K5810" t="s">
        <v>2573</v>
      </c>
      <c r="L5810" t="s">
        <v>2574</v>
      </c>
      <c r="P5810" t="s">
        <v>28147</v>
      </c>
      <c r="Q5810" t="s">
        <v>10199</v>
      </c>
      <c r="R5810" t="s">
        <v>11489</v>
      </c>
      <c r="S5810" t="s">
        <v>11490</v>
      </c>
      <c r="T5810" t="s">
        <v>11279</v>
      </c>
      <c r="U5810" t="s">
        <v>28148</v>
      </c>
      <c r="W5810" t="str">
        <f>_xlfn.XLOOKUP(D5810,'All DP'!B:B,'All DP'!D:D,"Tidak")</f>
        <v>Masih</v>
      </c>
      <c r="X5810" t="str">
        <f t="shared" si="92"/>
        <v>YA</v>
      </c>
    </row>
    <row r="5811" spans="1:24">
      <c r="A5811" s="52">
        <v>46268</v>
      </c>
      <c r="B5811" t="s">
        <v>26</v>
      </c>
      <c r="C5811" t="s">
        <v>384</v>
      </c>
      <c r="D5811" t="s">
        <v>383</v>
      </c>
      <c r="G5811"/>
      <c r="H5811" t="s">
        <v>28149</v>
      </c>
      <c r="K5811" t="s">
        <v>383</v>
      </c>
      <c r="L5811" t="s">
        <v>384</v>
      </c>
      <c r="P5811" t="s">
        <v>28149</v>
      </c>
      <c r="Q5811" t="s">
        <v>10656</v>
      </c>
      <c r="R5811" t="s">
        <v>28150</v>
      </c>
      <c r="S5811" t="s">
        <v>28151</v>
      </c>
      <c r="T5811" t="s">
        <v>28152</v>
      </c>
      <c r="U5811" t="s">
        <v>28153</v>
      </c>
      <c r="W5811" t="str">
        <f>_xlfn.XLOOKUP(D5811,'All DP'!B:B,'All DP'!D:D,"Tidak")</f>
        <v>Masih</v>
      </c>
      <c r="X5811" t="str">
        <f t="shared" si="92"/>
        <v>YA</v>
      </c>
    </row>
    <row r="5812" spans="1:24">
      <c r="A5812" s="52">
        <v>46268</v>
      </c>
      <c r="B5812" t="s">
        <v>848</v>
      </c>
      <c r="C5812" t="s">
        <v>3467</v>
      </c>
      <c r="D5812" t="s">
        <v>3466</v>
      </c>
      <c r="G5812"/>
      <c r="H5812" t="s">
        <v>28155</v>
      </c>
      <c r="K5812" t="s">
        <v>3466</v>
      </c>
      <c r="L5812" t="s">
        <v>3467</v>
      </c>
      <c r="P5812" t="s">
        <v>28155</v>
      </c>
      <c r="Q5812" t="s">
        <v>10181</v>
      </c>
      <c r="R5812" t="s">
        <v>22576</v>
      </c>
      <c r="S5812" t="s">
        <v>22577</v>
      </c>
      <c r="T5812" t="s">
        <v>22578</v>
      </c>
      <c r="U5812" t="s">
        <v>28156</v>
      </c>
      <c r="W5812" t="str">
        <f>_xlfn.XLOOKUP(D5812,'All DP'!B:B,'All DP'!D:D,"Tidak")</f>
        <v>Masih</v>
      </c>
      <c r="X5812" t="str">
        <f t="shared" si="92"/>
        <v>YA</v>
      </c>
    </row>
    <row r="5813" spans="1:24">
      <c r="A5813" s="52">
        <v>46268</v>
      </c>
      <c r="B5813" t="s">
        <v>229</v>
      </c>
      <c r="C5813" t="s">
        <v>5201</v>
      </c>
      <c r="D5813" t="s">
        <v>5200</v>
      </c>
      <c r="G5813"/>
      <c r="H5813" t="s">
        <v>28158</v>
      </c>
      <c r="K5813" t="s">
        <v>5200</v>
      </c>
      <c r="L5813" t="s">
        <v>5201</v>
      </c>
      <c r="P5813" t="s">
        <v>28158</v>
      </c>
      <c r="Q5813" t="s">
        <v>10199</v>
      </c>
      <c r="R5813" t="s">
        <v>11950</v>
      </c>
      <c r="S5813" t="s">
        <v>11951</v>
      </c>
      <c r="T5813" t="s">
        <v>11952</v>
      </c>
      <c r="U5813" t="s">
        <v>28159</v>
      </c>
      <c r="W5813" t="str">
        <f>_xlfn.XLOOKUP(D5813,'All DP'!B:B,'All DP'!D:D,"Tidak")</f>
        <v>Masih</v>
      </c>
      <c r="X5813" t="str">
        <f t="shared" si="92"/>
        <v>YA</v>
      </c>
    </row>
    <row r="5814" spans="1:24">
      <c r="A5814" s="52">
        <v>46268</v>
      </c>
      <c r="B5814" t="s">
        <v>848</v>
      </c>
      <c r="C5814" t="s">
        <v>3235</v>
      </c>
      <c r="D5814" t="s">
        <v>3234</v>
      </c>
      <c r="G5814"/>
      <c r="H5814" t="s">
        <v>28160</v>
      </c>
      <c r="K5814" t="s">
        <v>3234</v>
      </c>
      <c r="L5814" t="s">
        <v>3235</v>
      </c>
      <c r="P5814" t="s">
        <v>28160</v>
      </c>
      <c r="Q5814" t="s">
        <v>10181</v>
      </c>
      <c r="R5814" t="s">
        <v>10380</v>
      </c>
      <c r="S5814" t="s">
        <v>10381</v>
      </c>
      <c r="T5814" t="s">
        <v>10382</v>
      </c>
      <c r="U5814" t="s">
        <v>28161</v>
      </c>
      <c r="W5814" t="str">
        <f>_xlfn.XLOOKUP(D5814,'All DP'!B:B,'All DP'!D:D,"Tidak")</f>
        <v>Masih</v>
      </c>
      <c r="X5814" t="str">
        <f t="shared" si="92"/>
        <v>YA</v>
      </c>
    </row>
    <row r="5815" spans="1:24">
      <c r="A5815" s="52">
        <v>46268</v>
      </c>
      <c r="B5815" t="s">
        <v>229</v>
      </c>
      <c r="C5815" t="s">
        <v>2076</v>
      </c>
      <c r="D5815" t="s">
        <v>2075</v>
      </c>
      <c r="G5815"/>
      <c r="H5815" t="s">
        <v>28162</v>
      </c>
      <c r="K5815" t="s">
        <v>2075</v>
      </c>
      <c r="L5815" t="s">
        <v>2076</v>
      </c>
      <c r="P5815" t="s">
        <v>28162</v>
      </c>
      <c r="Q5815" t="s">
        <v>10199</v>
      </c>
      <c r="R5815" t="s">
        <v>11294</v>
      </c>
      <c r="S5815" t="s">
        <v>11295</v>
      </c>
      <c r="T5815" t="s">
        <v>11296</v>
      </c>
      <c r="U5815" t="s">
        <v>28163</v>
      </c>
      <c r="W5815" t="str">
        <f>_xlfn.XLOOKUP(D5815,'All DP'!B:B,'All DP'!D:D,"Tidak")</f>
        <v>Masih</v>
      </c>
      <c r="X5815" t="str">
        <f t="shared" si="92"/>
        <v>YA</v>
      </c>
    </row>
    <row r="5816" spans="1:24">
      <c r="A5816" s="52">
        <v>46268</v>
      </c>
      <c r="B5816" t="s">
        <v>848</v>
      </c>
      <c r="C5816" t="s">
        <v>3457</v>
      </c>
      <c r="D5816" t="s">
        <v>3456</v>
      </c>
      <c r="G5816"/>
      <c r="H5816" t="s">
        <v>28164</v>
      </c>
      <c r="K5816" t="s">
        <v>3456</v>
      </c>
      <c r="L5816" t="s">
        <v>3457</v>
      </c>
      <c r="P5816" t="s">
        <v>28164</v>
      </c>
      <c r="Q5816" t="s">
        <v>10181</v>
      </c>
      <c r="R5816" t="s">
        <v>11283</v>
      </c>
      <c r="S5816" t="s">
        <v>11284</v>
      </c>
      <c r="T5816" t="s">
        <v>11285</v>
      </c>
      <c r="U5816" t="s">
        <v>28165</v>
      </c>
      <c r="W5816" t="str">
        <f>_xlfn.XLOOKUP(D5816,'All DP'!B:B,'All DP'!D:D,"Tidak")</f>
        <v>Masih</v>
      </c>
      <c r="X5816" t="str">
        <f t="shared" si="92"/>
        <v>YA</v>
      </c>
    </row>
    <row r="5817" spans="1:24">
      <c r="A5817" s="52">
        <v>46268</v>
      </c>
      <c r="B5817" t="s">
        <v>229</v>
      </c>
      <c r="C5817" t="s">
        <v>3331</v>
      </c>
      <c r="D5817" t="s">
        <v>3330</v>
      </c>
      <c r="G5817"/>
      <c r="H5817" t="s">
        <v>28167</v>
      </c>
      <c r="K5817" t="s">
        <v>3330</v>
      </c>
      <c r="L5817" t="s">
        <v>3331</v>
      </c>
      <c r="P5817" t="s">
        <v>28167</v>
      </c>
      <c r="Q5817" t="s">
        <v>10199</v>
      </c>
      <c r="R5817" t="s">
        <v>12684</v>
      </c>
      <c r="S5817" t="s">
        <v>12685</v>
      </c>
      <c r="T5817" t="s">
        <v>12686</v>
      </c>
      <c r="U5817" t="s">
        <v>28168</v>
      </c>
      <c r="W5817" t="str">
        <f>_xlfn.XLOOKUP(D5817,'All DP'!B:B,'All DP'!D:D,"Tidak")</f>
        <v>Masih</v>
      </c>
      <c r="X5817" t="str">
        <f t="shared" si="92"/>
        <v>YA</v>
      </c>
    </row>
    <row r="5818" spans="1:24">
      <c r="A5818" s="52">
        <v>46268</v>
      </c>
      <c r="B5818" t="s">
        <v>853</v>
      </c>
      <c r="C5818" t="s">
        <v>5513</v>
      </c>
      <c r="D5818" t="s">
        <v>5512</v>
      </c>
      <c r="G5818"/>
      <c r="H5818" t="s">
        <v>28169</v>
      </c>
      <c r="K5818" t="s">
        <v>5512</v>
      </c>
      <c r="L5818" t="s">
        <v>5513</v>
      </c>
      <c r="P5818" t="s">
        <v>28169</v>
      </c>
      <c r="Q5818" t="s">
        <v>11862</v>
      </c>
      <c r="R5818" t="s">
        <v>17676</v>
      </c>
      <c r="S5818" t="s">
        <v>28170</v>
      </c>
      <c r="T5818" t="s">
        <v>28171</v>
      </c>
      <c r="U5818" t="s">
        <v>28172</v>
      </c>
      <c r="W5818" t="str">
        <f>_xlfn.XLOOKUP(D5818,'All DP'!B:B,'All DP'!D:D,"Tidak")</f>
        <v>Masih</v>
      </c>
      <c r="X5818" t="str">
        <f t="shared" si="92"/>
        <v>YA</v>
      </c>
    </row>
    <row r="5819" spans="1:24">
      <c r="A5819" s="52">
        <v>46268</v>
      </c>
      <c r="B5819" t="s">
        <v>413</v>
      </c>
      <c r="C5819" t="s">
        <v>4307</v>
      </c>
      <c r="D5819" t="s">
        <v>4306</v>
      </c>
      <c r="G5819"/>
      <c r="H5819" t="s">
        <v>28173</v>
      </c>
      <c r="K5819" t="s">
        <v>4306</v>
      </c>
      <c r="L5819" t="s">
        <v>4307</v>
      </c>
      <c r="P5819" t="s">
        <v>28173</v>
      </c>
      <c r="Q5819" t="s">
        <v>10398</v>
      </c>
      <c r="R5819" t="s">
        <v>12643</v>
      </c>
      <c r="S5819" t="s">
        <v>12644</v>
      </c>
      <c r="T5819" t="s">
        <v>12645</v>
      </c>
      <c r="U5819" t="s">
        <v>28174</v>
      </c>
      <c r="W5819" t="str">
        <f>_xlfn.XLOOKUP(D5819,'All DP'!B:B,'All DP'!D:D,"Tidak")</f>
        <v>Masih</v>
      </c>
      <c r="X5819" t="str">
        <f t="shared" si="92"/>
        <v>YA</v>
      </c>
    </row>
    <row r="5820" spans="1:24">
      <c r="A5820" s="52">
        <v>46268</v>
      </c>
      <c r="B5820" t="s">
        <v>453</v>
      </c>
      <c r="C5820" t="s">
        <v>4046</v>
      </c>
      <c r="D5820" t="s">
        <v>4045</v>
      </c>
      <c r="G5820"/>
      <c r="H5820" t="s">
        <v>28175</v>
      </c>
      <c r="K5820" t="s">
        <v>4045</v>
      </c>
      <c r="L5820" t="s">
        <v>4046</v>
      </c>
      <c r="P5820" t="s">
        <v>28175</v>
      </c>
      <c r="Q5820" t="s">
        <v>10193</v>
      </c>
      <c r="R5820" t="s">
        <v>13581</v>
      </c>
      <c r="S5820" t="s">
        <v>13582</v>
      </c>
      <c r="T5820" t="s">
        <v>13583</v>
      </c>
      <c r="U5820" t="s">
        <v>28176</v>
      </c>
      <c r="W5820" t="str">
        <f>_xlfn.XLOOKUP(D5820,'All DP'!B:B,'All DP'!D:D,"Tidak")</f>
        <v>Masih</v>
      </c>
      <c r="X5820" t="str">
        <f t="shared" si="92"/>
        <v>YA</v>
      </c>
    </row>
    <row r="5821" spans="1:24">
      <c r="A5821" s="52">
        <v>46268</v>
      </c>
      <c r="B5821" t="s">
        <v>848</v>
      </c>
      <c r="C5821" t="s">
        <v>1265</v>
      </c>
      <c r="D5821" t="s">
        <v>1264</v>
      </c>
      <c r="G5821"/>
      <c r="H5821" t="s">
        <v>28178</v>
      </c>
      <c r="K5821" t="s">
        <v>1264</v>
      </c>
      <c r="L5821" t="s">
        <v>1265</v>
      </c>
      <c r="P5821" t="s">
        <v>28178</v>
      </c>
      <c r="Q5821" t="s">
        <v>10181</v>
      </c>
      <c r="R5821" t="s">
        <v>12205</v>
      </c>
      <c r="S5821" t="s">
        <v>12206</v>
      </c>
      <c r="T5821" t="s">
        <v>12207</v>
      </c>
      <c r="U5821" t="s">
        <v>28179</v>
      </c>
      <c r="W5821" t="str">
        <f>_xlfn.XLOOKUP(D5821,'All DP'!B:B,'All DP'!D:D,"Tidak")</f>
        <v>Masih</v>
      </c>
      <c r="X5821" t="str">
        <f t="shared" si="92"/>
        <v>YA</v>
      </c>
    </row>
    <row r="5822" spans="1:24">
      <c r="A5822" s="52">
        <v>46268</v>
      </c>
      <c r="B5822" t="s">
        <v>848</v>
      </c>
      <c r="C5822" t="s">
        <v>6166</v>
      </c>
      <c r="D5822" t="s">
        <v>6165</v>
      </c>
      <c r="G5822"/>
      <c r="H5822" t="s">
        <v>28178</v>
      </c>
      <c r="K5822" t="s">
        <v>6165</v>
      </c>
      <c r="L5822" t="s">
        <v>6166</v>
      </c>
      <c r="P5822" t="s">
        <v>28178</v>
      </c>
      <c r="Q5822" t="s">
        <v>10181</v>
      </c>
      <c r="R5822" t="s">
        <v>12353</v>
      </c>
      <c r="S5822" t="s">
        <v>12354</v>
      </c>
      <c r="T5822" t="s">
        <v>12355</v>
      </c>
      <c r="U5822" t="s">
        <v>28180</v>
      </c>
      <c r="W5822" t="str">
        <f>_xlfn.XLOOKUP(D5822,'All DP'!B:B,'All DP'!D:D,"Tidak")</f>
        <v>Masih</v>
      </c>
      <c r="X5822" t="str">
        <f t="shared" si="92"/>
        <v>YA</v>
      </c>
    </row>
    <row r="5823" spans="1:24">
      <c r="A5823" s="52">
        <v>46268</v>
      </c>
      <c r="B5823" t="s">
        <v>848</v>
      </c>
      <c r="C5823" t="s">
        <v>1327</v>
      </c>
      <c r="D5823" t="s">
        <v>1326</v>
      </c>
      <c r="G5823"/>
      <c r="H5823" t="s">
        <v>28182</v>
      </c>
      <c r="K5823" t="s">
        <v>1326</v>
      </c>
      <c r="L5823" t="s">
        <v>1327</v>
      </c>
      <c r="P5823" t="s">
        <v>28182</v>
      </c>
      <c r="Q5823" t="s">
        <v>10181</v>
      </c>
      <c r="R5823" t="s">
        <v>10872</v>
      </c>
      <c r="S5823" t="s">
        <v>10873</v>
      </c>
      <c r="T5823" t="s">
        <v>10874</v>
      </c>
      <c r="U5823" t="s">
        <v>28183</v>
      </c>
      <c r="W5823" t="str">
        <f>_xlfn.XLOOKUP(D5823,'All DP'!B:B,'All DP'!D:D,"Tidak")</f>
        <v>Masih</v>
      </c>
      <c r="X5823" t="str">
        <f t="shared" si="92"/>
        <v>YA</v>
      </c>
    </row>
    <row r="5824" spans="1:24">
      <c r="A5824" s="52">
        <v>46268</v>
      </c>
      <c r="B5824" t="s">
        <v>229</v>
      </c>
      <c r="C5824" t="s">
        <v>5292</v>
      </c>
      <c r="D5824" t="s">
        <v>5292</v>
      </c>
      <c r="G5824"/>
      <c r="H5824" t="s">
        <v>28185</v>
      </c>
      <c r="K5824" t="s">
        <v>5292</v>
      </c>
      <c r="L5824" t="s">
        <v>5292</v>
      </c>
      <c r="P5824" t="s">
        <v>28185</v>
      </c>
      <c r="Q5824" t="s">
        <v>10199</v>
      </c>
      <c r="R5824" t="s">
        <v>11277</v>
      </c>
      <c r="S5824" t="s">
        <v>11278</v>
      </c>
      <c r="T5824" t="s">
        <v>11279</v>
      </c>
      <c r="U5824" t="s">
        <v>28186</v>
      </c>
      <c r="W5824" t="str">
        <f>_xlfn.XLOOKUP(D5824,'All DP'!B:B,'All DP'!D:D,"Tidak")</f>
        <v>Masih</v>
      </c>
      <c r="X5824" t="str">
        <f t="shared" si="92"/>
        <v>YA</v>
      </c>
    </row>
    <row r="5825" spans="1:24">
      <c r="A5825" s="52">
        <v>46268</v>
      </c>
      <c r="B5825" t="s">
        <v>453</v>
      </c>
      <c r="C5825" t="s">
        <v>2461</v>
      </c>
      <c r="D5825" t="s">
        <v>2460</v>
      </c>
      <c r="G5825"/>
      <c r="H5825" t="s">
        <v>28187</v>
      </c>
      <c r="K5825" t="s">
        <v>2460</v>
      </c>
      <c r="L5825" t="s">
        <v>2461</v>
      </c>
      <c r="P5825" t="s">
        <v>28187</v>
      </c>
      <c r="Q5825" t="s">
        <v>10193</v>
      </c>
      <c r="R5825" t="s">
        <v>23101</v>
      </c>
      <c r="S5825" t="s">
        <v>23102</v>
      </c>
      <c r="T5825" t="s">
        <v>23103</v>
      </c>
      <c r="U5825" t="s">
        <v>28188</v>
      </c>
      <c r="W5825" t="str">
        <f>_xlfn.XLOOKUP(D5825,'All DP'!B:B,'All DP'!D:D,"Tidak")</f>
        <v>Masih</v>
      </c>
      <c r="X5825" t="str">
        <f t="shared" si="92"/>
        <v>YA</v>
      </c>
    </row>
    <row r="5826" spans="1:24">
      <c r="A5826" s="52">
        <v>46268</v>
      </c>
      <c r="B5826" t="s">
        <v>928</v>
      </c>
      <c r="C5826" t="s">
        <v>2604</v>
      </c>
      <c r="D5826" t="s">
        <v>2603</v>
      </c>
      <c r="G5826"/>
      <c r="H5826" t="s">
        <v>28196</v>
      </c>
      <c r="K5826" t="s">
        <v>2603</v>
      </c>
      <c r="L5826" t="s">
        <v>2604</v>
      </c>
      <c r="P5826" t="s">
        <v>28196</v>
      </c>
      <c r="Q5826" t="s">
        <v>10486</v>
      </c>
      <c r="R5826" t="s">
        <v>12502</v>
      </c>
      <c r="S5826" t="s">
        <v>12503</v>
      </c>
      <c r="T5826" t="s">
        <v>12504</v>
      </c>
      <c r="U5826" t="s">
        <v>28197</v>
      </c>
      <c r="W5826" t="str">
        <f>_xlfn.XLOOKUP(D5826,'All DP'!B:B,'All DP'!D:D,"Tidak")</f>
        <v>Masih</v>
      </c>
      <c r="X5826" t="str">
        <f t="shared" si="92"/>
        <v>YA</v>
      </c>
    </row>
    <row r="5827" spans="1:24">
      <c r="A5827" s="52">
        <v>46268</v>
      </c>
      <c r="B5827" t="s">
        <v>848</v>
      </c>
      <c r="C5827" t="s">
        <v>1770</v>
      </c>
      <c r="D5827" t="s">
        <v>1769</v>
      </c>
      <c r="G5827"/>
      <c r="H5827" t="s">
        <v>28199</v>
      </c>
      <c r="K5827" t="s">
        <v>1769</v>
      </c>
      <c r="L5827" t="s">
        <v>1770</v>
      </c>
      <c r="P5827" t="s">
        <v>28199</v>
      </c>
      <c r="Q5827" t="s">
        <v>10181</v>
      </c>
      <c r="R5827" t="s">
        <v>22431</v>
      </c>
      <c r="S5827" t="s">
        <v>22432</v>
      </c>
      <c r="T5827" t="s">
        <v>22433</v>
      </c>
      <c r="U5827" t="s">
        <v>28200</v>
      </c>
      <c r="W5827" t="str">
        <f>_xlfn.XLOOKUP(D5827,'All DP'!B:B,'All DP'!D:D,"Tidak")</f>
        <v>Masih</v>
      </c>
      <c r="X5827" t="str">
        <f t="shared" si="92"/>
        <v>YA</v>
      </c>
    </row>
    <row r="5828" spans="1:24">
      <c r="A5828" s="52">
        <v>46268</v>
      </c>
      <c r="B5828" t="s">
        <v>848</v>
      </c>
      <c r="C5828" t="s">
        <v>6084</v>
      </c>
      <c r="D5828" t="s">
        <v>6083</v>
      </c>
      <c r="G5828"/>
      <c r="H5828" t="s">
        <v>28202</v>
      </c>
      <c r="K5828" t="s">
        <v>6083</v>
      </c>
      <c r="L5828" t="s">
        <v>6084</v>
      </c>
      <c r="P5828" t="s">
        <v>28202</v>
      </c>
      <c r="Q5828" t="s">
        <v>10181</v>
      </c>
      <c r="R5828" t="s">
        <v>12110</v>
      </c>
      <c r="S5828" t="s">
        <v>12111</v>
      </c>
      <c r="T5828" t="s">
        <v>12112</v>
      </c>
      <c r="U5828" t="s">
        <v>28203</v>
      </c>
      <c r="W5828" t="str">
        <f>_xlfn.XLOOKUP(D5828,'All DP'!B:B,'All DP'!D:D,"Tidak")</f>
        <v>Masih</v>
      </c>
      <c r="X5828" t="str">
        <f t="shared" si="92"/>
        <v>YA</v>
      </c>
    </row>
    <row r="5829" spans="1:24">
      <c r="A5829" s="52">
        <v>46268</v>
      </c>
      <c r="B5829" t="s">
        <v>453</v>
      </c>
      <c r="C5829" t="s">
        <v>5920</v>
      </c>
      <c r="D5829" t="s">
        <v>5919</v>
      </c>
      <c r="G5829"/>
      <c r="H5829" t="s">
        <v>28205</v>
      </c>
      <c r="K5829" t="s">
        <v>5919</v>
      </c>
      <c r="L5829" t="s">
        <v>5920</v>
      </c>
      <c r="P5829" t="s">
        <v>28205</v>
      </c>
      <c r="Q5829" t="s">
        <v>10193</v>
      </c>
      <c r="R5829" t="s">
        <v>21867</v>
      </c>
      <c r="S5829" t="s">
        <v>21868</v>
      </c>
      <c r="T5829" t="s">
        <v>21869</v>
      </c>
      <c r="U5829" t="s">
        <v>28206</v>
      </c>
      <c r="W5829" t="str">
        <f>_xlfn.XLOOKUP(D5829,'All DP'!B:B,'All DP'!D:D,"Tidak")</f>
        <v>Masih</v>
      </c>
      <c r="X5829" t="str">
        <f t="shared" si="92"/>
        <v>YA</v>
      </c>
    </row>
    <row r="5830" spans="1:24">
      <c r="A5830" s="52">
        <v>46268</v>
      </c>
      <c r="B5830" t="s">
        <v>453</v>
      </c>
      <c r="C5830" t="s">
        <v>5381</v>
      </c>
      <c r="D5830" t="s">
        <v>5380</v>
      </c>
      <c r="G5830"/>
      <c r="H5830" t="s">
        <v>28207</v>
      </c>
      <c r="K5830" t="s">
        <v>5380</v>
      </c>
      <c r="L5830" t="s">
        <v>5381</v>
      </c>
      <c r="P5830" t="s">
        <v>28207</v>
      </c>
      <c r="Q5830" t="s">
        <v>10193</v>
      </c>
      <c r="R5830" t="s">
        <v>11383</v>
      </c>
      <c r="S5830" t="s">
        <v>11384</v>
      </c>
      <c r="T5830" t="s">
        <v>11385</v>
      </c>
      <c r="U5830" t="s">
        <v>28208</v>
      </c>
      <c r="W5830" t="str">
        <f>_xlfn.XLOOKUP(D5830,'All DP'!B:B,'All DP'!D:D,"Tidak")</f>
        <v>Masih</v>
      </c>
      <c r="X5830" t="str">
        <f t="shared" si="92"/>
        <v>YA</v>
      </c>
    </row>
    <row r="5831" spans="1:24">
      <c r="A5831" s="52">
        <v>46268</v>
      </c>
      <c r="B5831" t="s">
        <v>26</v>
      </c>
      <c r="C5831" t="s">
        <v>2467</v>
      </c>
      <c r="D5831" t="s">
        <v>2466</v>
      </c>
      <c r="G5831"/>
      <c r="H5831" t="s">
        <v>28209</v>
      </c>
      <c r="K5831" t="s">
        <v>2466</v>
      </c>
      <c r="L5831" t="s">
        <v>2467</v>
      </c>
      <c r="P5831" t="s">
        <v>28209</v>
      </c>
      <c r="Q5831" t="s">
        <v>10656</v>
      </c>
      <c r="R5831" t="s">
        <v>28210</v>
      </c>
      <c r="S5831" t="s">
        <v>28211</v>
      </c>
      <c r="T5831" t="s">
        <v>28212</v>
      </c>
      <c r="U5831" t="s">
        <v>28213</v>
      </c>
      <c r="W5831" t="str">
        <f>_xlfn.XLOOKUP(D5831,'All DP'!B:B,'All DP'!D:D,"Tidak")</f>
        <v>Masih</v>
      </c>
      <c r="X5831" t="str">
        <f t="shared" si="92"/>
        <v>YA</v>
      </c>
    </row>
    <row r="5832" spans="1:24">
      <c r="A5832" s="52">
        <v>46268</v>
      </c>
      <c r="B5832" t="s">
        <v>432</v>
      </c>
      <c r="C5832" t="s">
        <v>4795</v>
      </c>
      <c r="D5832" t="s">
        <v>4794</v>
      </c>
      <c r="G5832"/>
      <c r="H5832" t="s">
        <v>28214</v>
      </c>
      <c r="K5832" t="s">
        <v>4794</v>
      </c>
      <c r="L5832" t="s">
        <v>4795</v>
      </c>
      <c r="P5832" t="s">
        <v>28214</v>
      </c>
      <c r="Q5832" t="s">
        <v>10702</v>
      </c>
      <c r="R5832" t="s">
        <v>11614</v>
      </c>
      <c r="S5832" t="s">
        <v>11615</v>
      </c>
      <c r="T5832" t="s">
        <v>11616</v>
      </c>
      <c r="U5832" t="s">
        <v>28215</v>
      </c>
      <c r="W5832" t="str">
        <f>_xlfn.XLOOKUP(D5832,'All DP'!B:B,'All DP'!D:D,"Tidak")</f>
        <v>Masih</v>
      </c>
      <c r="X5832" t="str">
        <f t="shared" si="92"/>
        <v>YA</v>
      </c>
    </row>
    <row r="5833" spans="1:24">
      <c r="A5833" s="52">
        <v>46268</v>
      </c>
      <c r="B5833" t="s">
        <v>413</v>
      </c>
      <c r="C5833" t="s">
        <v>471</v>
      </c>
      <c r="D5833" t="s">
        <v>471</v>
      </c>
      <c r="G5833"/>
      <c r="H5833" t="s">
        <v>28217</v>
      </c>
      <c r="K5833" t="s">
        <v>471</v>
      </c>
      <c r="L5833" t="s">
        <v>471</v>
      </c>
      <c r="P5833" t="s">
        <v>28217</v>
      </c>
      <c r="Q5833" t="s">
        <v>10398</v>
      </c>
      <c r="R5833" t="s">
        <v>11017</v>
      </c>
      <c r="S5833" t="s">
        <v>11018</v>
      </c>
      <c r="T5833" t="s">
        <v>11019</v>
      </c>
      <c r="U5833" t="s">
        <v>28218</v>
      </c>
      <c r="W5833" t="str">
        <f>_xlfn.XLOOKUP(D5833,'All DP'!B:B,'All DP'!D:D,"Tidak")</f>
        <v>Masih</v>
      </c>
      <c r="X5833" t="str">
        <f t="shared" si="92"/>
        <v>YA</v>
      </c>
    </row>
    <row r="5834" spans="1:24">
      <c r="A5834" s="52">
        <v>46268</v>
      </c>
      <c r="B5834" t="s">
        <v>26</v>
      </c>
      <c r="C5834" t="s">
        <v>1508</v>
      </c>
      <c r="D5834" t="s">
        <v>1507</v>
      </c>
      <c r="G5834"/>
      <c r="H5834" t="s">
        <v>28219</v>
      </c>
      <c r="K5834" t="s">
        <v>1507</v>
      </c>
      <c r="L5834" t="s">
        <v>1508</v>
      </c>
      <c r="P5834" t="s">
        <v>28219</v>
      </c>
      <c r="Q5834" t="s">
        <v>10656</v>
      </c>
      <c r="R5834" t="s">
        <v>28220</v>
      </c>
      <c r="S5834" t="s">
        <v>28221</v>
      </c>
      <c r="T5834" t="s">
        <v>28222</v>
      </c>
      <c r="U5834" t="s">
        <v>28223</v>
      </c>
      <c r="W5834" t="str">
        <f>_xlfn.XLOOKUP(D5834,'All DP'!B:B,'All DP'!D:D,"Tidak")</f>
        <v>Masih</v>
      </c>
      <c r="X5834" t="str">
        <f t="shared" si="92"/>
        <v>YA</v>
      </c>
    </row>
    <row r="5835" spans="1:24">
      <c r="A5835" s="52">
        <v>46268</v>
      </c>
      <c r="B5835" t="s">
        <v>453</v>
      </c>
      <c r="C5835" t="s">
        <v>5342</v>
      </c>
      <c r="D5835" t="s">
        <v>5341</v>
      </c>
      <c r="G5835"/>
      <c r="H5835" t="s">
        <v>28225</v>
      </c>
      <c r="K5835" t="s">
        <v>5341</v>
      </c>
      <c r="L5835" t="s">
        <v>5342</v>
      </c>
      <c r="P5835" t="s">
        <v>28225</v>
      </c>
      <c r="Q5835" t="s">
        <v>10193</v>
      </c>
      <c r="R5835" t="s">
        <v>14318</v>
      </c>
      <c r="S5835" t="s">
        <v>14319</v>
      </c>
      <c r="T5835" t="s">
        <v>14320</v>
      </c>
      <c r="U5835" t="s">
        <v>28226</v>
      </c>
      <c r="W5835" t="str">
        <f>_xlfn.XLOOKUP(D5835,'All DP'!B:B,'All DP'!D:D,"Tidak")</f>
        <v>Masih</v>
      </c>
      <c r="X5835" t="str">
        <f t="shared" si="92"/>
        <v>YA</v>
      </c>
    </row>
    <row r="5836" spans="1:24">
      <c r="A5836" s="52">
        <v>46268</v>
      </c>
      <c r="B5836" t="s">
        <v>229</v>
      </c>
      <c r="C5836" t="s">
        <v>2192</v>
      </c>
      <c r="D5836" t="s">
        <v>2192</v>
      </c>
      <c r="G5836"/>
      <c r="H5836" t="s">
        <v>28227</v>
      </c>
      <c r="K5836" t="s">
        <v>2192</v>
      </c>
      <c r="L5836" t="s">
        <v>2192</v>
      </c>
      <c r="P5836" t="s">
        <v>28227</v>
      </c>
      <c r="Q5836" t="s">
        <v>10199</v>
      </c>
      <c r="R5836" t="s">
        <v>10815</v>
      </c>
      <c r="S5836" t="s">
        <v>10816</v>
      </c>
      <c r="T5836" t="s">
        <v>10817</v>
      </c>
      <c r="U5836" t="s">
        <v>28228</v>
      </c>
      <c r="W5836" t="str">
        <f>_xlfn.XLOOKUP(D5836,'All DP'!B:B,'All DP'!D:D,"Tidak")</f>
        <v>Masih</v>
      </c>
      <c r="X5836" t="str">
        <f t="shared" si="92"/>
        <v>YA</v>
      </c>
    </row>
    <row r="5837" spans="1:24">
      <c r="A5837" s="52">
        <v>46268</v>
      </c>
      <c r="B5837" t="s">
        <v>229</v>
      </c>
      <c r="C5837" t="s">
        <v>2080</v>
      </c>
      <c r="D5837" t="s">
        <v>2080</v>
      </c>
      <c r="G5837"/>
      <c r="H5837" t="s">
        <v>28230</v>
      </c>
      <c r="K5837" t="s">
        <v>2080</v>
      </c>
      <c r="L5837" t="s">
        <v>2080</v>
      </c>
      <c r="P5837" t="s">
        <v>28230</v>
      </c>
      <c r="Q5837" t="s">
        <v>10199</v>
      </c>
      <c r="R5837" t="s">
        <v>11022</v>
      </c>
      <c r="S5837" t="s">
        <v>11023</v>
      </c>
      <c r="T5837" t="s">
        <v>11024</v>
      </c>
      <c r="U5837" t="s">
        <v>28231</v>
      </c>
      <c r="W5837" t="str">
        <f>_xlfn.XLOOKUP(D5837,'All DP'!B:B,'All DP'!D:D,"Tidak")</f>
        <v>Masih</v>
      </c>
      <c r="X5837" t="str">
        <f t="shared" si="92"/>
        <v>YA</v>
      </c>
    </row>
    <row r="5838" spans="1:24">
      <c r="A5838" s="52">
        <v>46268</v>
      </c>
      <c r="B5838" t="s">
        <v>848</v>
      </c>
      <c r="C5838" t="s">
        <v>6380</v>
      </c>
      <c r="D5838" t="s">
        <v>6379</v>
      </c>
      <c r="G5838"/>
      <c r="H5838" t="s">
        <v>28233</v>
      </c>
      <c r="K5838" t="s">
        <v>6379</v>
      </c>
      <c r="L5838" t="s">
        <v>6380</v>
      </c>
      <c r="P5838" t="s">
        <v>28233</v>
      </c>
      <c r="Q5838" t="s">
        <v>10181</v>
      </c>
      <c r="R5838" t="s">
        <v>10525</v>
      </c>
      <c r="S5838" t="s">
        <v>10526</v>
      </c>
      <c r="T5838" t="s">
        <v>10527</v>
      </c>
      <c r="U5838" t="s">
        <v>28234</v>
      </c>
      <c r="W5838" t="str">
        <f>_xlfn.XLOOKUP(D5838,'All DP'!B:B,'All DP'!D:D,"Tidak")</f>
        <v>Masih</v>
      </c>
      <c r="X5838" t="str">
        <f t="shared" si="92"/>
        <v>YA</v>
      </c>
    </row>
    <row r="5839" spans="1:24">
      <c r="A5839" s="52">
        <v>46268</v>
      </c>
      <c r="B5839" t="s">
        <v>410</v>
      </c>
      <c r="C5839" t="s">
        <v>3243</v>
      </c>
      <c r="D5839" t="s">
        <v>3242</v>
      </c>
      <c r="G5839"/>
      <c r="H5839" t="s">
        <v>28235</v>
      </c>
      <c r="K5839" t="s">
        <v>3242</v>
      </c>
      <c r="L5839" t="s">
        <v>3243</v>
      </c>
      <c r="P5839" t="s">
        <v>28235</v>
      </c>
      <c r="Q5839" t="s">
        <v>10410</v>
      </c>
      <c r="R5839" t="s">
        <v>14487</v>
      </c>
      <c r="S5839" t="s">
        <v>14488</v>
      </c>
      <c r="T5839" t="s">
        <v>14489</v>
      </c>
      <c r="U5839" t="s">
        <v>28236</v>
      </c>
      <c r="W5839" t="str">
        <f>_xlfn.XLOOKUP(D5839,'All DP'!B:B,'All DP'!D:D,"Tidak")</f>
        <v>Masih</v>
      </c>
      <c r="X5839" t="str">
        <f t="shared" si="92"/>
        <v>YA</v>
      </c>
    </row>
    <row r="5840" spans="1:24">
      <c r="A5840" s="52">
        <v>46268</v>
      </c>
      <c r="B5840" t="s">
        <v>410</v>
      </c>
      <c r="C5840" t="s">
        <v>3313</v>
      </c>
      <c r="D5840" t="s">
        <v>3312</v>
      </c>
      <c r="G5840"/>
      <c r="H5840" t="s">
        <v>28237</v>
      </c>
      <c r="K5840" t="s">
        <v>3312</v>
      </c>
      <c r="L5840" t="s">
        <v>3313</v>
      </c>
      <c r="P5840" t="s">
        <v>28237</v>
      </c>
      <c r="Q5840" t="s">
        <v>10410</v>
      </c>
      <c r="R5840" t="s">
        <v>12508</v>
      </c>
      <c r="S5840" t="s">
        <v>12509</v>
      </c>
      <c r="T5840" t="s">
        <v>12510</v>
      </c>
      <c r="U5840" t="s">
        <v>28238</v>
      </c>
      <c r="W5840" t="str">
        <f>_xlfn.XLOOKUP(D5840,'All DP'!B:B,'All DP'!D:D,"Tidak")</f>
        <v>Masih</v>
      </c>
      <c r="X5840" t="str">
        <f t="shared" si="92"/>
        <v>YA</v>
      </c>
    </row>
    <row r="5841" spans="1:24">
      <c r="A5841" s="52">
        <v>46268</v>
      </c>
      <c r="B5841" t="s">
        <v>413</v>
      </c>
      <c r="C5841" t="s">
        <v>2381</v>
      </c>
      <c r="D5841" t="s">
        <v>2381</v>
      </c>
      <c r="G5841"/>
      <c r="H5841" t="s">
        <v>28240</v>
      </c>
      <c r="K5841" t="s">
        <v>2381</v>
      </c>
      <c r="L5841" t="s">
        <v>2381</v>
      </c>
      <c r="P5841" t="s">
        <v>28240</v>
      </c>
      <c r="Q5841" t="s">
        <v>10398</v>
      </c>
      <c r="R5841" t="s">
        <v>11854</v>
      </c>
      <c r="S5841" t="s">
        <v>11855</v>
      </c>
      <c r="T5841" t="s">
        <v>11856</v>
      </c>
      <c r="U5841" t="s">
        <v>28241</v>
      </c>
      <c r="W5841" t="str">
        <f>_xlfn.XLOOKUP(D5841,'All DP'!B:B,'All DP'!D:D,"Tidak")</f>
        <v>Masih</v>
      </c>
      <c r="X5841" t="str">
        <f t="shared" si="92"/>
        <v>YA</v>
      </c>
    </row>
    <row r="5842" spans="1:24">
      <c r="A5842" s="52">
        <v>46268</v>
      </c>
      <c r="B5842" t="s">
        <v>848</v>
      </c>
      <c r="C5842" t="s">
        <v>3389</v>
      </c>
      <c r="D5842" t="s">
        <v>3388</v>
      </c>
      <c r="G5842"/>
      <c r="H5842" t="s">
        <v>28243</v>
      </c>
      <c r="K5842" t="s">
        <v>3388</v>
      </c>
      <c r="L5842" t="s">
        <v>3389</v>
      </c>
      <c r="P5842" t="s">
        <v>28243</v>
      </c>
      <c r="Q5842" t="s">
        <v>10181</v>
      </c>
      <c r="R5842" t="s">
        <v>16357</v>
      </c>
      <c r="S5842" t="s">
        <v>16358</v>
      </c>
      <c r="T5842" t="s">
        <v>16359</v>
      </c>
      <c r="U5842" t="s">
        <v>28244</v>
      </c>
      <c r="W5842" t="str">
        <f>_xlfn.XLOOKUP(D5842,'All DP'!B:B,'All DP'!D:D,"Tidak")</f>
        <v>Masih</v>
      </c>
      <c r="X5842" t="str">
        <f t="shared" si="92"/>
        <v>YA</v>
      </c>
    </row>
    <row r="5843" spans="1:24">
      <c r="A5843" s="52">
        <v>46268</v>
      </c>
      <c r="B5843" t="s">
        <v>229</v>
      </c>
      <c r="C5843" t="s">
        <v>3097</v>
      </c>
      <c r="D5843" t="s">
        <v>3097</v>
      </c>
      <c r="G5843"/>
      <c r="H5843" t="s">
        <v>28245</v>
      </c>
      <c r="K5843" t="s">
        <v>3097</v>
      </c>
      <c r="L5843" t="s">
        <v>3097</v>
      </c>
      <c r="P5843" t="s">
        <v>28245</v>
      </c>
      <c r="Q5843" t="s">
        <v>10199</v>
      </c>
      <c r="R5843" t="s">
        <v>11233</v>
      </c>
      <c r="S5843" t="s">
        <v>11234</v>
      </c>
      <c r="T5843" t="s">
        <v>11235</v>
      </c>
      <c r="U5843" t="s">
        <v>28246</v>
      </c>
      <c r="W5843" t="str">
        <f>_xlfn.XLOOKUP(D5843,'All DP'!B:B,'All DP'!D:D,"Tidak")</f>
        <v>Masih</v>
      </c>
      <c r="X5843" t="str">
        <f t="shared" si="92"/>
        <v>YA</v>
      </c>
    </row>
    <row r="5844" spans="1:24">
      <c r="A5844" s="52">
        <v>46268</v>
      </c>
      <c r="B5844" t="s">
        <v>848</v>
      </c>
      <c r="C5844" t="s">
        <v>3213</v>
      </c>
      <c r="D5844" t="s">
        <v>3212</v>
      </c>
      <c r="G5844"/>
      <c r="H5844" t="s">
        <v>28247</v>
      </c>
      <c r="K5844" t="s">
        <v>3212</v>
      </c>
      <c r="L5844" t="s">
        <v>3213</v>
      </c>
      <c r="P5844" t="s">
        <v>28247</v>
      </c>
      <c r="Q5844" t="s">
        <v>10181</v>
      </c>
      <c r="R5844" t="s">
        <v>15541</v>
      </c>
      <c r="S5844" t="s">
        <v>15542</v>
      </c>
      <c r="T5844" t="s">
        <v>10321</v>
      </c>
      <c r="U5844" t="s">
        <v>28248</v>
      </c>
      <c r="W5844" t="str">
        <f>_xlfn.XLOOKUP(D5844,'All DP'!B:B,'All DP'!D:D,"Tidak")</f>
        <v>Masih</v>
      </c>
      <c r="X5844" t="str">
        <f t="shared" si="92"/>
        <v>YA</v>
      </c>
    </row>
    <row r="5845" spans="1:24">
      <c r="A5845" s="52">
        <v>46268</v>
      </c>
      <c r="B5845" t="s">
        <v>848</v>
      </c>
      <c r="C5845" t="s">
        <v>1243</v>
      </c>
      <c r="D5845" t="s">
        <v>1242</v>
      </c>
      <c r="G5845"/>
      <c r="H5845" t="s">
        <v>28256</v>
      </c>
      <c r="K5845" t="s">
        <v>1242</v>
      </c>
      <c r="L5845" t="s">
        <v>1243</v>
      </c>
      <c r="P5845" t="s">
        <v>28256</v>
      </c>
      <c r="Q5845" t="s">
        <v>10181</v>
      </c>
      <c r="R5845" t="s">
        <v>26104</v>
      </c>
      <c r="S5845" t="s">
        <v>26105</v>
      </c>
      <c r="T5845" t="s">
        <v>26106</v>
      </c>
      <c r="U5845" t="s">
        <v>28257</v>
      </c>
      <c r="W5845" t="str">
        <f>_xlfn.XLOOKUP(D5845,'All DP'!B:B,'All DP'!D:D,"Tidak")</f>
        <v>Masih</v>
      </c>
      <c r="X5845" t="str">
        <f t="shared" si="92"/>
        <v>YA</v>
      </c>
    </row>
    <row r="5846" spans="1:24">
      <c r="A5846" s="52">
        <v>46268</v>
      </c>
      <c r="B5846" t="s">
        <v>453</v>
      </c>
      <c r="C5846" t="s">
        <v>5205</v>
      </c>
      <c r="D5846" t="s">
        <v>5204</v>
      </c>
      <c r="G5846"/>
      <c r="H5846" t="s">
        <v>28258</v>
      </c>
      <c r="K5846" t="s">
        <v>5204</v>
      </c>
      <c r="L5846" t="s">
        <v>5205</v>
      </c>
      <c r="P5846" t="s">
        <v>28258</v>
      </c>
      <c r="Q5846" t="s">
        <v>10193</v>
      </c>
      <c r="R5846" t="s">
        <v>11919</v>
      </c>
      <c r="S5846" t="s">
        <v>11920</v>
      </c>
      <c r="T5846" t="s">
        <v>11921</v>
      </c>
      <c r="U5846" t="s">
        <v>28259</v>
      </c>
      <c r="W5846" t="str">
        <f>_xlfn.XLOOKUP(D5846,'All DP'!B:B,'All DP'!D:D,"Tidak")</f>
        <v>Masih</v>
      </c>
      <c r="X5846" t="str">
        <f t="shared" si="92"/>
        <v>YA</v>
      </c>
    </row>
    <row r="5847" spans="1:24">
      <c r="A5847" s="52">
        <v>46268</v>
      </c>
      <c r="B5847" t="s">
        <v>777</v>
      </c>
      <c r="C5847" t="s">
        <v>2696</v>
      </c>
      <c r="D5847" t="s">
        <v>2695</v>
      </c>
      <c r="G5847"/>
      <c r="H5847" t="s">
        <v>28260</v>
      </c>
      <c r="K5847" t="s">
        <v>2695</v>
      </c>
      <c r="L5847" t="s">
        <v>2696</v>
      </c>
      <c r="P5847" t="s">
        <v>28260</v>
      </c>
      <c r="Q5847" t="s">
        <v>10307</v>
      </c>
      <c r="R5847" t="s">
        <v>14771</v>
      </c>
      <c r="S5847" t="s">
        <v>14772</v>
      </c>
      <c r="T5847" t="s">
        <v>14773</v>
      </c>
      <c r="U5847" t="s">
        <v>28261</v>
      </c>
      <c r="W5847" t="str">
        <f>_xlfn.XLOOKUP(D5847,'All DP'!B:B,'All DP'!D:D,"Tidak")</f>
        <v>Masih</v>
      </c>
      <c r="X5847" t="str">
        <f t="shared" si="92"/>
        <v>YA</v>
      </c>
    </row>
    <row r="5848" spans="1:24">
      <c r="A5848" s="52">
        <v>46268</v>
      </c>
      <c r="B5848" t="s">
        <v>229</v>
      </c>
      <c r="C5848" t="s">
        <v>3182</v>
      </c>
      <c r="D5848" t="s">
        <v>3182</v>
      </c>
      <c r="G5848"/>
      <c r="H5848" t="s">
        <v>28263</v>
      </c>
      <c r="K5848" t="s">
        <v>3182</v>
      </c>
      <c r="L5848" t="s">
        <v>3182</v>
      </c>
      <c r="P5848" t="s">
        <v>28263</v>
      </c>
      <c r="Q5848" t="s">
        <v>10199</v>
      </c>
      <c r="R5848" t="s">
        <v>14437</v>
      </c>
      <c r="S5848" t="s">
        <v>14438</v>
      </c>
      <c r="T5848" t="s">
        <v>14439</v>
      </c>
      <c r="U5848" t="s">
        <v>28264</v>
      </c>
      <c r="W5848" t="str">
        <f>_xlfn.XLOOKUP(D5848,'All DP'!B:B,'All DP'!D:D,"Tidak")</f>
        <v>Masih</v>
      </c>
      <c r="X5848" t="str">
        <f t="shared" si="92"/>
        <v>YA</v>
      </c>
    </row>
    <row r="5849" spans="1:24">
      <c r="A5849" s="52">
        <v>46268</v>
      </c>
      <c r="B5849" t="s">
        <v>229</v>
      </c>
      <c r="C5849" t="s">
        <v>2767</v>
      </c>
      <c r="D5849" t="s">
        <v>2766</v>
      </c>
      <c r="G5849"/>
      <c r="H5849" t="s">
        <v>28266</v>
      </c>
      <c r="K5849" t="s">
        <v>2766</v>
      </c>
      <c r="L5849" t="s">
        <v>2767</v>
      </c>
      <c r="P5849" t="s">
        <v>28266</v>
      </c>
      <c r="Q5849" t="s">
        <v>10199</v>
      </c>
      <c r="R5849" t="s">
        <v>12758</v>
      </c>
      <c r="S5849" t="s">
        <v>12759</v>
      </c>
      <c r="T5849" t="s">
        <v>12760</v>
      </c>
      <c r="U5849" t="s">
        <v>28267</v>
      </c>
      <c r="W5849" t="str">
        <f>_xlfn.XLOOKUP(D5849,'All DP'!B:B,'All DP'!D:D,"Tidak")</f>
        <v>Masih</v>
      </c>
      <c r="X5849" t="str">
        <f t="shared" si="92"/>
        <v>YA</v>
      </c>
    </row>
    <row r="5850" spans="1:24">
      <c r="A5850" s="52">
        <v>46268</v>
      </c>
      <c r="B5850" t="s">
        <v>413</v>
      </c>
      <c r="C5850" t="s">
        <v>3973</v>
      </c>
      <c r="D5850" t="s">
        <v>3972</v>
      </c>
      <c r="G5850"/>
      <c r="H5850" t="s">
        <v>28268</v>
      </c>
      <c r="K5850" t="s">
        <v>3972</v>
      </c>
      <c r="L5850" t="s">
        <v>3973</v>
      </c>
      <c r="P5850" t="s">
        <v>28268</v>
      </c>
      <c r="Q5850" t="s">
        <v>10398</v>
      </c>
      <c r="R5850" t="s">
        <v>11373</v>
      </c>
      <c r="S5850" t="s">
        <v>11374</v>
      </c>
      <c r="T5850" t="s">
        <v>7986</v>
      </c>
      <c r="U5850" t="s">
        <v>28269</v>
      </c>
      <c r="W5850" t="str">
        <f>_xlfn.XLOOKUP(D5850,'All DP'!B:B,'All DP'!D:D,"Tidak")</f>
        <v>Masih</v>
      </c>
      <c r="X5850" t="str">
        <f t="shared" si="92"/>
        <v>YA</v>
      </c>
    </row>
    <row r="5851" spans="1:24">
      <c r="A5851" s="52">
        <v>46268</v>
      </c>
      <c r="B5851" t="s">
        <v>848</v>
      </c>
      <c r="C5851" t="s">
        <v>6124</v>
      </c>
      <c r="D5851" t="s">
        <v>6123</v>
      </c>
      <c r="G5851"/>
      <c r="H5851" t="s">
        <v>28270</v>
      </c>
      <c r="K5851" t="s">
        <v>6123</v>
      </c>
      <c r="L5851" t="s">
        <v>6124</v>
      </c>
      <c r="P5851" t="s">
        <v>28270</v>
      </c>
      <c r="Q5851" t="s">
        <v>10181</v>
      </c>
      <c r="R5851" t="s">
        <v>10335</v>
      </c>
      <c r="S5851" t="s">
        <v>10336</v>
      </c>
      <c r="T5851" t="s">
        <v>10337</v>
      </c>
      <c r="U5851" t="s">
        <v>28271</v>
      </c>
      <c r="W5851" t="str">
        <f>_xlfn.XLOOKUP(D5851,'All DP'!B:B,'All DP'!D:D,"Tidak")</f>
        <v>Masih</v>
      </c>
      <c r="X5851" t="str">
        <f t="shared" si="92"/>
        <v>YA</v>
      </c>
    </row>
    <row r="5852" spans="1:24">
      <c r="A5852" s="52">
        <v>46268</v>
      </c>
      <c r="B5852" t="s">
        <v>843</v>
      </c>
      <c r="C5852" t="s">
        <v>1672</v>
      </c>
      <c r="D5852" t="s">
        <v>1671</v>
      </c>
      <c r="G5852"/>
      <c r="H5852" t="s">
        <v>28272</v>
      </c>
      <c r="K5852" t="s">
        <v>1671</v>
      </c>
      <c r="L5852" t="s">
        <v>1672</v>
      </c>
      <c r="P5852" t="s">
        <v>28272</v>
      </c>
      <c r="Q5852" t="s">
        <v>10236</v>
      </c>
      <c r="R5852" t="s">
        <v>14614</v>
      </c>
      <c r="S5852" t="s">
        <v>14615</v>
      </c>
      <c r="T5852" t="s">
        <v>14616</v>
      </c>
      <c r="U5852" t="s">
        <v>28273</v>
      </c>
      <c r="W5852" t="str">
        <f>_xlfn.XLOOKUP(D5852,'All DP'!B:B,'All DP'!D:D,"Tidak")</f>
        <v>Masih</v>
      </c>
      <c r="X5852" t="str">
        <f t="shared" si="92"/>
        <v>YA</v>
      </c>
    </row>
    <row r="5853" spans="1:24">
      <c r="A5853" s="52">
        <v>46268</v>
      </c>
      <c r="B5853" t="s">
        <v>358</v>
      </c>
      <c r="C5853" t="s">
        <v>5889</v>
      </c>
      <c r="D5853" t="s">
        <v>5888</v>
      </c>
      <c r="G5853"/>
      <c r="H5853" t="s">
        <v>28274</v>
      </c>
      <c r="K5853" t="s">
        <v>5888</v>
      </c>
      <c r="L5853" t="s">
        <v>5889</v>
      </c>
      <c r="P5853" t="s">
        <v>28274</v>
      </c>
      <c r="Q5853" t="s">
        <v>10443</v>
      </c>
      <c r="R5853" t="s">
        <v>10767</v>
      </c>
      <c r="S5853" t="s">
        <v>28275</v>
      </c>
      <c r="T5853" t="s">
        <v>28276</v>
      </c>
      <c r="U5853" t="s">
        <v>28277</v>
      </c>
      <c r="W5853" t="str">
        <f>_xlfn.XLOOKUP(D5853,'All DP'!B:B,'All DP'!D:D,"Tidak")</f>
        <v>Masih</v>
      </c>
      <c r="X5853" t="str">
        <f t="shared" si="92"/>
        <v>YA</v>
      </c>
    </row>
    <row r="5854" spans="1:24">
      <c r="A5854" s="52">
        <v>46268</v>
      </c>
      <c r="B5854" t="s">
        <v>413</v>
      </c>
      <c r="C5854" t="s">
        <v>3941</v>
      </c>
      <c r="D5854" t="s">
        <v>3940</v>
      </c>
      <c r="G5854"/>
      <c r="H5854" t="s">
        <v>28284</v>
      </c>
      <c r="K5854" t="s">
        <v>3940</v>
      </c>
      <c r="L5854" t="s">
        <v>3941</v>
      </c>
      <c r="P5854" t="s">
        <v>28284</v>
      </c>
      <c r="Q5854" t="s">
        <v>10398</v>
      </c>
      <c r="R5854" t="s">
        <v>11822</v>
      </c>
      <c r="S5854" t="s">
        <v>11823</v>
      </c>
      <c r="T5854" t="s">
        <v>11824</v>
      </c>
      <c r="U5854" t="s">
        <v>28285</v>
      </c>
      <c r="W5854" t="str">
        <f>_xlfn.XLOOKUP(D5854,'All DP'!B:B,'All DP'!D:D,"Tidak")</f>
        <v>Masih</v>
      </c>
      <c r="X5854" t="str">
        <f t="shared" ref="X5854:X5917" si="93">IFERROR(IF(MOD(H5854,1)&lt;=TIME(15,0,0),"YA","TIDAK"),0)</f>
        <v>YA</v>
      </c>
    </row>
    <row r="5855" spans="1:24">
      <c r="A5855" s="52">
        <v>46268</v>
      </c>
      <c r="B5855" t="s">
        <v>413</v>
      </c>
      <c r="C5855" t="s">
        <v>2352</v>
      </c>
      <c r="D5855" t="s">
        <v>2351</v>
      </c>
      <c r="G5855"/>
      <c r="H5855" t="s">
        <v>28286</v>
      </c>
      <c r="K5855" t="s">
        <v>2351</v>
      </c>
      <c r="L5855" t="s">
        <v>2352</v>
      </c>
      <c r="P5855" t="s">
        <v>28286</v>
      </c>
      <c r="Q5855" t="s">
        <v>10398</v>
      </c>
      <c r="R5855" t="s">
        <v>16659</v>
      </c>
      <c r="S5855" t="s">
        <v>16660</v>
      </c>
      <c r="T5855" t="s">
        <v>16661</v>
      </c>
      <c r="U5855" t="s">
        <v>28287</v>
      </c>
      <c r="W5855" t="str">
        <f>_xlfn.XLOOKUP(D5855,'All DP'!B:B,'All DP'!D:D,"Tidak")</f>
        <v>Masih</v>
      </c>
      <c r="X5855" t="str">
        <f t="shared" si="93"/>
        <v>YA</v>
      </c>
    </row>
    <row r="5856" spans="1:24">
      <c r="A5856" s="52">
        <v>46268</v>
      </c>
      <c r="B5856" t="s">
        <v>860</v>
      </c>
      <c r="C5856" t="s">
        <v>5667</v>
      </c>
      <c r="D5856" t="s">
        <v>5666</v>
      </c>
      <c r="G5856"/>
      <c r="H5856" t="s">
        <v>28288</v>
      </c>
      <c r="K5856" t="s">
        <v>5666</v>
      </c>
      <c r="L5856" t="s">
        <v>5667</v>
      </c>
      <c r="P5856" t="s">
        <v>28288</v>
      </c>
      <c r="Q5856" t="s">
        <v>10567</v>
      </c>
      <c r="R5856" t="s">
        <v>12236</v>
      </c>
      <c r="S5856" t="s">
        <v>12237</v>
      </c>
      <c r="T5856" t="s">
        <v>12238</v>
      </c>
      <c r="U5856" t="s">
        <v>28289</v>
      </c>
      <c r="W5856" t="str">
        <f>_xlfn.XLOOKUP(D5856,'All DP'!B:B,'All DP'!D:D,"Tidak")</f>
        <v>Masih</v>
      </c>
      <c r="X5856" t="str">
        <f t="shared" si="93"/>
        <v>YA</v>
      </c>
    </row>
    <row r="5857" spans="1:24">
      <c r="A5857" s="52">
        <v>46268</v>
      </c>
      <c r="B5857" t="s">
        <v>229</v>
      </c>
      <c r="C5857" t="s">
        <v>2452</v>
      </c>
      <c r="D5857" t="s">
        <v>2451</v>
      </c>
      <c r="G5857"/>
      <c r="H5857" t="s">
        <v>28290</v>
      </c>
      <c r="K5857" t="s">
        <v>2451</v>
      </c>
      <c r="L5857" t="s">
        <v>2452</v>
      </c>
      <c r="P5857" t="s">
        <v>28290</v>
      </c>
      <c r="Q5857" t="s">
        <v>10199</v>
      </c>
      <c r="R5857" t="s">
        <v>11456</v>
      </c>
      <c r="S5857" t="s">
        <v>11457</v>
      </c>
      <c r="T5857" t="s">
        <v>11458</v>
      </c>
      <c r="U5857" t="s">
        <v>28291</v>
      </c>
      <c r="W5857" t="str">
        <f>_xlfn.XLOOKUP(D5857,'All DP'!B:B,'All DP'!D:D,"Tidak")</f>
        <v>Masih</v>
      </c>
      <c r="X5857" t="str">
        <f t="shared" si="93"/>
        <v>YA</v>
      </c>
    </row>
    <row r="5858" spans="1:24">
      <c r="A5858" s="52">
        <v>46268</v>
      </c>
      <c r="B5858" t="s">
        <v>848</v>
      </c>
      <c r="C5858" t="s">
        <v>3477</v>
      </c>
      <c r="D5858" t="s">
        <v>3476</v>
      </c>
      <c r="G5858"/>
      <c r="H5858" t="s">
        <v>28293</v>
      </c>
      <c r="K5858" t="s">
        <v>3476</v>
      </c>
      <c r="L5858" t="s">
        <v>3477</v>
      </c>
      <c r="P5858" t="s">
        <v>28293</v>
      </c>
      <c r="Q5858" t="s">
        <v>10181</v>
      </c>
      <c r="R5858" t="s">
        <v>12065</v>
      </c>
      <c r="S5858" t="s">
        <v>12066</v>
      </c>
      <c r="T5858" t="s">
        <v>12067</v>
      </c>
      <c r="U5858" t="s">
        <v>28294</v>
      </c>
      <c r="W5858" t="str">
        <f>_xlfn.XLOOKUP(D5858,'All DP'!B:B,'All DP'!D:D,"Tidak")</f>
        <v>Tidak</v>
      </c>
      <c r="X5858" t="str">
        <f t="shared" si="93"/>
        <v>YA</v>
      </c>
    </row>
    <row r="5859" spans="1:24">
      <c r="A5859" s="52">
        <v>46268</v>
      </c>
      <c r="B5859" t="s">
        <v>843</v>
      </c>
      <c r="C5859" t="s">
        <v>1730</v>
      </c>
      <c r="D5859" t="s">
        <v>1729</v>
      </c>
      <c r="G5859"/>
      <c r="H5859" t="s">
        <v>28296</v>
      </c>
      <c r="K5859" t="s">
        <v>1729</v>
      </c>
      <c r="L5859" t="s">
        <v>1730</v>
      </c>
      <c r="P5859" t="s">
        <v>28296</v>
      </c>
      <c r="Q5859" t="s">
        <v>10236</v>
      </c>
      <c r="R5859" t="s">
        <v>12242</v>
      </c>
      <c r="S5859" t="s">
        <v>12243</v>
      </c>
      <c r="T5859" t="s">
        <v>8095</v>
      </c>
      <c r="U5859" t="s">
        <v>28297</v>
      </c>
      <c r="W5859" t="str">
        <f>_xlfn.XLOOKUP(D5859,'All DP'!B:B,'All DP'!D:D,"Tidak")</f>
        <v>Masih</v>
      </c>
      <c r="X5859" t="str">
        <f t="shared" si="93"/>
        <v>YA</v>
      </c>
    </row>
    <row r="5860" spans="1:24">
      <c r="A5860" s="52">
        <v>46268</v>
      </c>
      <c r="B5860" t="s">
        <v>843</v>
      </c>
      <c r="C5860" t="s">
        <v>1734</v>
      </c>
      <c r="D5860" t="s">
        <v>1733</v>
      </c>
      <c r="G5860"/>
      <c r="H5860" t="s">
        <v>28298</v>
      </c>
      <c r="K5860" t="s">
        <v>1733</v>
      </c>
      <c r="L5860" t="s">
        <v>1734</v>
      </c>
      <c r="P5860" t="s">
        <v>28298</v>
      </c>
      <c r="Q5860" t="s">
        <v>10236</v>
      </c>
      <c r="R5860" t="s">
        <v>15053</v>
      </c>
      <c r="S5860" t="s">
        <v>15054</v>
      </c>
      <c r="T5860" t="s">
        <v>15055</v>
      </c>
      <c r="U5860" t="s">
        <v>28299</v>
      </c>
      <c r="W5860" t="str">
        <f>_xlfn.XLOOKUP(D5860,'All DP'!B:B,'All DP'!D:D,"Tidak")</f>
        <v>Masih</v>
      </c>
      <c r="X5860" t="str">
        <f t="shared" si="93"/>
        <v>YA</v>
      </c>
    </row>
    <row r="5861" spans="1:24">
      <c r="A5861" s="52">
        <v>46268</v>
      </c>
      <c r="B5861" t="s">
        <v>860</v>
      </c>
      <c r="C5861" t="s">
        <v>4004</v>
      </c>
      <c r="D5861" t="s">
        <v>4004</v>
      </c>
      <c r="G5861"/>
      <c r="H5861" t="s">
        <v>28300</v>
      </c>
      <c r="K5861" t="s">
        <v>4004</v>
      </c>
      <c r="L5861" t="s">
        <v>4004</v>
      </c>
      <c r="P5861" t="s">
        <v>28300</v>
      </c>
      <c r="Q5861" t="s">
        <v>10567</v>
      </c>
      <c r="R5861" t="s">
        <v>11532</v>
      </c>
      <c r="S5861" t="s">
        <v>11533</v>
      </c>
      <c r="T5861" t="s">
        <v>11534</v>
      </c>
      <c r="U5861" t="s">
        <v>28301</v>
      </c>
      <c r="W5861" t="str">
        <f>_xlfn.XLOOKUP(D5861,'All DP'!B:B,'All DP'!D:D,"Tidak")</f>
        <v>Tidak</v>
      </c>
      <c r="X5861" t="str">
        <f t="shared" si="93"/>
        <v>YA</v>
      </c>
    </row>
    <row r="5862" spans="1:24">
      <c r="A5862" s="52">
        <v>46268</v>
      </c>
      <c r="B5862" t="s">
        <v>26</v>
      </c>
      <c r="C5862" t="s">
        <v>4821</v>
      </c>
      <c r="D5862" t="s">
        <v>4820</v>
      </c>
      <c r="G5862"/>
      <c r="H5862" t="s">
        <v>28303</v>
      </c>
      <c r="K5862" t="s">
        <v>4820</v>
      </c>
      <c r="L5862" t="s">
        <v>4821</v>
      </c>
      <c r="P5862" t="s">
        <v>28303</v>
      </c>
      <c r="Q5862" t="s">
        <v>10656</v>
      </c>
      <c r="R5862" t="s">
        <v>28304</v>
      </c>
      <c r="S5862" t="s">
        <v>28305</v>
      </c>
      <c r="T5862" t="s">
        <v>28306</v>
      </c>
      <c r="U5862" t="s">
        <v>28307</v>
      </c>
      <c r="W5862" t="str">
        <f>_xlfn.XLOOKUP(D5862,'All DP'!B:B,'All DP'!D:D,"Tidak")</f>
        <v>Masih</v>
      </c>
      <c r="X5862" t="str">
        <f t="shared" si="93"/>
        <v>YA</v>
      </c>
    </row>
    <row r="5863" spans="1:24">
      <c r="A5863" s="52">
        <v>46268</v>
      </c>
      <c r="B5863" t="s">
        <v>413</v>
      </c>
      <c r="C5863" t="s">
        <v>3543</v>
      </c>
      <c r="D5863" t="s">
        <v>3542</v>
      </c>
      <c r="G5863"/>
      <c r="H5863" t="s">
        <v>28309</v>
      </c>
      <c r="K5863" t="s">
        <v>3542</v>
      </c>
      <c r="L5863" t="s">
        <v>3543</v>
      </c>
      <c r="P5863" t="s">
        <v>28309</v>
      </c>
      <c r="Q5863" t="s">
        <v>10398</v>
      </c>
      <c r="R5863" t="s">
        <v>12279</v>
      </c>
      <c r="S5863" t="s">
        <v>12280</v>
      </c>
      <c r="T5863" t="s">
        <v>12281</v>
      </c>
      <c r="U5863" t="s">
        <v>28310</v>
      </c>
      <c r="W5863" t="str">
        <f>_xlfn.XLOOKUP(D5863,'All DP'!B:B,'All DP'!D:D,"Tidak")</f>
        <v>Masih</v>
      </c>
      <c r="X5863" t="str">
        <f t="shared" si="93"/>
        <v>YA</v>
      </c>
    </row>
    <row r="5864" spans="1:24">
      <c r="A5864" s="52">
        <v>46268</v>
      </c>
      <c r="B5864" t="s">
        <v>391</v>
      </c>
      <c r="C5864" t="s">
        <v>2753</v>
      </c>
      <c r="D5864" t="s">
        <v>2752</v>
      </c>
      <c r="G5864"/>
      <c r="H5864" t="s">
        <v>28311</v>
      </c>
      <c r="K5864" t="s">
        <v>2752</v>
      </c>
      <c r="L5864" t="s">
        <v>2753</v>
      </c>
      <c r="P5864" t="s">
        <v>28311</v>
      </c>
      <c r="Q5864" t="s">
        <v>11249</v>
      </c>
      <c r="R5864" t="s">
        <v>13016</v>
      </c>
      <c r="S5864" t="s">
        <v>13017</v>
      </c>
      <c r="T5864" t="s">
        <v>13018</v>
      </c>
      <c r="U5864" t="s">
        <v>28312</v>
      </c>
      <c r="W5864" t="str">
        <f>_xlfn.XLOOKUP(D5864,'All DP'!B:B,'All DP'!D:D,"Tidak")</f>
        <v>Masih</v>
      </c>
      <c r="X5864" t="str">
        <f t="shared" si="93"/>
        <v>YA</v>
      </c>
    </row>
    <row r="5865" spans="1:24">
      <c r="A5865" s="52">
        <v>46268</v>
      </c>
      <c r="B5865" t="s">
        <v>848</v>
      </c>
      <c r="C5865" t="s">
        <v>6164</v>
      </c>
      <c r="D5865" t="s">
        <v>6163</v>
      </c>
      <c r="G5865"/>
      <c r="H5865" t="s">
        <v>28314</v>
      </c>
      <c r="K5865" t="s">
        <v>6163</v>
      </c>
      <c r="L5865" t="s">
        <v>6164</v>
      </c>
      <c r="P5865" t="s">
        <v>28314</v>
      </c>
      <c r="Q5865" t="s">
        <v>10181</v>
      </c>
      <c r="R5865" t="s">
        <v>16261</v>
      </c>
      <c r="S5865" t="s">
        <v>16262</v>
      </c>
      <c r="T5865" t="s">
        <v>16263</v>
      </c>
      <c r="U5865" t="s">
        <v>28315</v>
      </c>
      <c r="W5865" t="str">
        <f>_xlfn.XLOOKUP(D5865,'All DP'!B:B,'All DP'!D:D,"Tidak")</f>
        <v>Masih</v>
      </c>
      <c r="X5865" t="str">
        <f t="shared" si="93"/>
        <v>YA</v>
      </c>
    </row>
    <row r="5866" spans="1:24">
      <c r="A5866" s="52">
        <v>46268</v>
      </c>
      <c r="B5866" t="s">
        <v>358</v>
      </c>
      <c r="C5866" t="s">
        <v>4765</v>
      </c>
      <c r="D5866" t="s">
        <v>4764</v>
      </c>
      <c r="G5866"/>
      <c r="H5866" t="s">
        <v>28317</v>
      </c>
      <c r="K5866" t="s">
        <v>4764</v>
      </c>
      <c r="L5866" t="s">
        <v>4765</v>
      </c>
      <c r="P5866" t="s">
        <v>28317</v>
      </c>
      <c r="Q5866" t="s">
        <v>10443</v>
      </c>
      <c r="R5866" t="s">
        <v>11548</v>
      </c>
      <c r="S5866" t="s">
        <v>11549</v>
      </c>
      <c r="T5866" t="s">
        <v>11550</v>
      </c>
      <c r="U5866" t="s">
        <v>28318</v>
      </c>
      <c r="W5866" t="str">
        <f>_xlfn.XLOOKUP(D5866,'All DP'!B:B,'All DP'!D:D,"Tidak")</f>
        <v>Masih</v>
      </c>
      <c r="X5866" t="str">
        <f t="shared" si="93"/>
        <v>YA</v>
      </c>
    </row>
    <row r="5867" spans="1:24">
      <c r="A5867" s="52">
        <v>46268</v>
      </c>
      <c r="B5867" t="s">
        <v>860</v>
      </c>
      <c r="C5867" t="s">
        <v>33480</v>
      </c>
      <c r="D5867" t="s">
        <v>33481</v>
      </c>
      <c r="G5867"/>
      <c r="H5867" t="s">
        <v>28320</v>
      </c>
      <c r="K5867" t="s">
        <v>33481</v>
      </c>
      <c r="L5867" t="s">
        <v>33480</v>
      </c>
      <c r="P5867" t="s">
        <v>28320</v>
      </c>
      <c r="Q5867" t="s">
        <v>10567</v>
      </c>
      <c r="R5867" t="s">
        <v>22925</v>
      </c>
      <c r="S5867" t="s">
        <v>22926</v>
      </c>
      <c r="T5867" t="s">
        <v>22927</v>
      </c>
      <c r="U5867" t="s">
        <v>28321</v>
      </c>
      <c r="W5867" t="str">
        <f>_xlfn.XLOOKUP(D5867,'All DP'!B:B,'All DP'!D:D,"Tidak")</f>
        <v>Tidak</v>
      </c>
      <c r="X5867" t="str">
        <f t="shared" si="93"/>
        <v>YA</v>
      </c>
    </row>
    <row r="5868" spans="1:24">
      <c r="A5868" s="52">
        <v>46268</v>
      </c>
      <c r="B5868" t="s">
        <v>848</v>
      </c>
      <c r="C5868" t="s">
        <v>6108</v>
      </c>
      <c r="D5868" t="s">
        <v>6107</v>
      </c>
      <c r="G5868"/>
      <c r="H5868" t="s">
        <v>28328</v>
      </c>
      <c r="K5868" t="s">
        <v>6107</v>
      </c>
      <c r="L5868" t="s">
        <v>6108</v>
      </c>
      <c r="P5868" t="s">
        <v>28328</v>
      </c>
      <c r="Q5868" t="s">
        <v>10181</v>
      </c>
      <c r="R5868" t="s">
        <v>28329</v>
      </c>
      <c r="S5868" t="s">
        <v>28330</v>
      </c>
      <c r="T5868" t="s">
        <v>28331</v>
      </c>
      <c r="U5868" t="s">
        <v>28332</v>
      </c>
      <c r="W5868" t="str">
        <f>_xlfn.XLOOKUP(D5868,'All DP'!B:B,'All DP'!D:D,"Tidak")</f>
        <v>Masih</v>
      </c>
      <c r="X5868" t="str">
        <f t="shared" si="93"/>
        <v>YA</v>
      </c>
    </row>
    <row r="5869" spans="1:24">
      <c r="A5869" s="52">
        <v>46268</v>
      </c>
      <c r="B5869" t="s">
        <v>413</v>
      </c>
      <c r="C5869" t="s">
        <v>4581</v>
      </c>
      <c r="D5869" t="s">
        <v>4580</v>
      </c>
      <c r="G5869"/>
      <c r="H5869" t="s">
        <v>28334</v>
      </c>
      <c r="K5869" t="s">
        <v>4580</v>
      </c>
      <c r="L5869" t="s">
        <v>4581</v>
      </c>
      <c r="P5869" t="s">
        <v>28334</v>
      </c>
      <c r="Q5869" t="s">
        <v>10398</v>
      </c>
      <c r="R5869" t="s">
        <v>17488</v>
      </c>
      <c r="S5869" t="s">
        <v>17489</v>
      </c>
      <c r="T5869" t="s">
        <v>7134</v>
      </c>
      <c r="U5869" t="s">
        <v>28335</v>
      </c>
      <c r="W5869" t="str">
        <f>_xlfn.XLOOKUP(D5869,'All DP'!B:B,'All DP'!D:D,"Tidak")</f>
        <v>Masih</v>
      </c>
      <c r="X5869" t="str">
        <f t="shared" si="93"/>
        <v>YA</v>
      </c>
    </row>
    <row r="5870" spans="1:24">
      <c r="A5870" s="52">
        <v>46268</v>
      </c>
      <c r="B5870" t="s">
        <v>848</v>
      </c>
      <c r="C5870" t="s">
        <v>3493</v>
      </c>
      <c r="D5870" t="s">
        <v>3492</v>
      </c>
      <c r="G5870"/>
      <c r="H5870" t="s">
        <v>28336</v>
      </c>
      <c r="K5870" t="s">
        <v>3492</v>
      </c>
      <c r="L5870" t="s">
        <v>3493</v>
      </c>
      <c r="P5870" t="s">
        <v>28336</v>
      </c>
      <c r="Q5870" t="s">
        <v>10181</v>
      </c>
      <c r="R5870" t="s">
        <v>10426</v>
      </c>
      <c r="S5870" t="s">
        <v>10427</v>
      </c>
      <c r="T5870" t="s">
        <v>10428</v>
      </c>
      <c r="U5870" t="s">
        <v>28337</v>
      </c>
      <c r="W5870" t="str">
        <f>_xlfn.XLOOKUP(D5870,'All DP'!B:B,'All DP'!D:D,"Tidak")</f>
        <v>Masih</v>
      </c>
      <c r="X5870" t="str">
        <f t="shared" si="93"/>
        <v>YA</v>
      </c>
    </row>
    <row r="5871" spans="1:24">
      <c r="A5871" s="52">
        <v>46268</v>
      </c>
      <c r="B5871" t="s">
        <v>413</v>
      </c>
      <c r="C5871" t="s">
        <v>1521</v>
      </c>
      <c r="D5871" t="s">
        <v>1521</v>
      </c>
      <c r="G5871"/>
      <c r="H5871" t="s">
        <v>28339</v>
      </c>
      <c r="K5871" t="s">
        <v>1521</v>
      </c>
      <c r="L5871" t="s">
        <v>1521</v>
      </c>
      <c r="P5871" t="s">
        <v>28339</v>
      </c>
      <c r="Q5871" t="s">
        <v>10398</v>
      </c>
      <c r="R5871" t="s">
        <v>14470</v>
      </c>
      <c r="S5871" t="s">
        <v>14471</v>
      </c>
      <c r="T5871" t="s">
        <v>14472</v>
      </c>
      <c r="U5871" t="s">
        <v>28340</v>
      </c>
      <c r="W5871" t="str">
        <f>_xlfn.XLOOKUP(D5871,'All DP'!B:B,'All DP'!D:D,"Tidak")</f>
        <v>Masih</v>
      </c>
      <c r="X5871" t="str">
        <f t="shared" si="93"/>
        <v>YA</v>
      </c>
    </row>
    <row r="5872" spans="1:24">
      <c r="A5872" s="52">
        <v>46268</v>
      </c>
      <c r="B5872" t="s">
        <v>777</v>
      </c>
      <c r="C5872" t="s">
        <v>3533</v>
      </c>
      <c r="D5872" t="s">
        <v>3532</v>
      </c>
      <c r="G5872"/>
      <c r="H5872" t="s">
        <v>28341</v>
      </c>
      <c r="K5872" t="s">
        <v>3532</v>
      </c>
      <c r="L5872" t="s">
        <v>3533</v>
      </c>
      <c r="P5872" t="s">
        <v>28341</v>
      </c>
      <c r="Q5872" t="s">
        <v>10307</v>
      </c>
      <c r="R5872" t="s">
        <v>16191</v>
      </c>
      <c r="S5872" t="s">
        <v>16192</v>
      </c>
      <c r="T5872" t="s">
        <v>16193</v>
      </c>
      <c r="U5872" t="s">
        <v>28342</v>
      </c>
      <c r="W5872" t="str">
        <f>_xlfn.XLOOKUP(D5872,'All DP'!B:B,'All DP'!D:D,"Tidak")</f>
        <v>Masih</v>
      </c>
      <c r="X5872" t="str">
        <f t="shared" si="93"/>
        <v>YA</v>
      </c>
    </row>
    <row r="5873" spans="1:24">
      <c r="A5873" s="52">
        <v>46268</v>
      </c>
      <c r="B5873" t="s">
        <v>1026</v>
      </c>
      <c r="C5873" t="s">
        <v>1492</v>
      </c>
      <c r="D5873" t="s">
        <v>1491</v>
      </c>
      <c r="G5873"/>
      <c r="H5873" t="s">
        <v>28343</v>
      </c>
      <c r="K5873" t="s">
        <v>1491</v>
      </c>
      <c r="L5873" t="s">
        <v>1492</v>
      </c>
      <c r="P5873" t="s">
        <v>28343</v>
      </c>
      <c r="Q5873" t="s">
        <v>10270</v>
      </c>
      <c r="R5873" t="s">
        <v>19199</v>
      </c>
      <c r="S5873" t="s">
        <v>19200</v>
      </c>
      <c r="T5873" t="s">
        <v>19201</v>
      </c>
      <c r="U5873" t="s">
        <v>28344</v>
      </c>
      <c r="W5873" t="str">
        <f>_xlfn.XLOOKUP(D5873,'All DP'!B:B,'All DP'!D:D,"Tidak")</f>
        <v>Masih</v>
      </c>
      <c r="X5873" t="str">
        <f t="shared" si="93"/>
        <v>YA</v>
      </c>
    </row>
    <row r="5874" spans="1:24">
      <c r="A5874" s="52">
        <v>46268</v>
      </c>
      <c r="B5874" t="s">
        <v>853</v>
      </c>
      <c r="C5874" t="s">
        <v>3617</v>
      </c>
      <c r="D5874" t="s">
        <v>3616</v>
      </c>
      <c r="G5874"/>
      <c r="H5874" t="s">
        <v>28346</v>
      </c>
      <c r="K5874" t="s">
        <v>3616</v>
      </c>
      <c r="L5874" t="s">
        <v>3617</v>
      </c>
      <c r="P5874" t="s">
        <v>28346</v>
      </c>
      <c r="Q5874" t="s">
        <v>11862</v>
      </c>
      <c r="R5874" t="s">
        <v>20297</v>
      </c>
      <c r="S5874" t="s">
        <v>20298</v>
      </c>
      <c r="T5874" t="s">
        <v>20299</v>
      </c>
      <c r="U5874" t="s">
        <v>28347</v>
      </c>
      <c r="W5874" t="str">
        <f>_xlfn.XLOOKUP(D5874,'All DP'!B:B,'All DP'!D:D,"Tidak")</f>
        <v>Masih</v>
      </c>
      <c r="X5874" t="str">
        <f t="shared" si="93"/>
        <v>YA</v>
      </c>
    </row>
    <row r="5875" spans="1:24">
      <c r="A5875" s="52">
        <v>46268</v>
      </c>
      <c r="B5875" t="s">
        <v>229</v>
      </c>
      <c r="C5875" t="s">
        <v>6270</v>
      </c>
      <c r="D5875" t="s">
        <v>6269</v>
      </c>
      <c r="G5875"/>
      <c r="H5875" t="s">
        <v>28348</v>
      </c>
      <c r="K5875" t="s">
        <v>6269</v>
      </c>
      <c r="L5875" t="s">
        <v>6270</v>
      </c>
      <c r="P5875" t="s">
        <v>28348</v>
      </c>
      <c r="Q5875" t="s">
        <v>10199</v>
      </c>
      <c r="R5875" t="s">
        <v>28349</v>
      </c>
      <c r="S5875" t="s">
        <v>28350</v>
      </c>
      <c r="T5875" t="s">
        <v>28351</v>
      </c>
      <c r="U5875" t="s">
        <v>28352</v>
      </c>
      <c r="W5875" t="str">
        <f>_xlfn.XLOOKUP(D5875,'All DP'!B:B,'All DP'!D:D,"Tidak")</f>
        <v>Masih</v>
      </c>
      <c r="X5875" t="str">
        <f t="shared" si="93"/>
        <v>YA</v>
      </c>
    </row>
    <row r="5876" spans="1:24">
      <c r="A5876" s="52">
        <v>46268</v>
      </c>
      <c r="B5876" t="s">
        <v>848</v>
      </c>
      <c r="C5876" t="s">
        <v>1277</v>
      </c>
      <c r="D5876" t="s">
        <v>1276</v>
      </c>
      <c r="G5876"/>
      <c r="H5876" t="s">
        <v>28353</v>
      </c>
      <c r="K5876" t="s">
        <v>1276</v>
      </c>
      <c r="L5876" t="s">
        <v>1277</v>
      </c>
      <c r="P5876" t="s">
        <v>28353</v>
      </c>
      <c r="Q5876" t="s">
        <v>10181</v>
      </c>
      <c r="R5876" t="s">
        <v>21980</v>
      </c>
      <c r="S5876" t="s">
        <v>21981</v>
      </c>
      <c r="T5876" t="s">
        <v>21982</v>
      </c>
      <c r="U5876" t="s">
        <v>28354</v>
      </c>
      <c r="W5876" t="str">
        <f>_xlfn.XLOOKUP(D5876,'All DP'!B:B,'All DP'!D:D,"Tidak")</f>
        <v>Tidak</v>
      </c>
      <c r="X5876" t="str">
        <f t="shared" si="93"/>
        <v>YA</v>
      </c>
    </row>
    <row r="5877" spans="1:24">
      <c r="A5877" s="52">
        <v>46268</v>
      </c>
      <c r="B5877" t="s">
        <v>843</v>
      </c>
      <c r="C5877" t="s">
        <v>1650</v>
      </c>
      <c r="D5877" t="s">
        <v>1649</v>
      </c>
      <c r="G5877"/>
      <c r="H5877" t="s">
        <v>28355</v>
      </c>
      <c r="K5877" t="s">
        <v>1649</v>
      </c>
      <c r="L5877" t="s">
        <v>1650</v>
      </c>
      <c r="P5877" t="s">
        <v>28355</v>
      </c>
      <c r="Q5877" t="s">
        <v>10236</v>
      </c>
      <c r="R5877" t="s">
        <v>28356</v>
      </c>
      <c r="S5877" t="s">
        <v>28357</v>
      </c>
      <c r="T5877" t="s">
        <v>28358</v>
      </c>
      <c r="U5877" t="s">
        <v>28359</v>
      </c>
      <c r="W5877" t="str">
        <f>_xlfn.XLOOKUP(D5877,'All DP'!B:B,'All DP'!D:D,"Tidak")</f>
        <v>Masih</v>
      </c>
      <c r="X5877" t="str">
        <f t="shared" si="93"/>
        <v>YA</v>
      </c>
    </row>
    <row r="5878" spans="1:24">
      <c r="A5878" s="52">
        <v>46268</v>
      </c>
      <c r="B5878" t="s">
        <v>848</v>
      </c>
      <c r="C5878" t="s">
        <v>6368</v>
      </c>
      <c r="D5878" t="s">
        <v>6367</v>
      </c>
      <c r="G5878"/>
      <c r="H5878" t="s">
        <v>28361</v>
      </c>
      <c r="K5878" t="s">
        <v>6367</v>
      </c>
      <c r="L5878" t="s">
        <v>6368</v>
      </c>
      <c r="P5878" t="s">
        <v>28361</v>
      </c>
      <c r="Q5878" t="s">
        <v>10181</v>
      </c>
      <c r="R5878" t="s">
        <v>21985</v>
      </c>
      <c r="S5878" t="s">
        <v>21986</v>
      </c>
      <c r="T5878" t="s">
        <v>21982</v>
      </c>
      <c r="U5878" t="s">
        <v>28362</v>
      </c>
      <c r="W5878" t="str">
        <f>_xlfn.XLOOKUP(D5878,'All DP'!B:B,'All DP'!D:D,"Tidak")</f>
        <v>Masih</v>
      </c>
      <c r="X5878" t="str">
        <f t="shared" si="93"/>
        <v>YA</v>
      </c>
    </row>
    <row r="5879" spans="1:24">
      <c r="A5879" s="52">
        <v>46268</v>
      </c>
      <c r="B5879" t="s">
        <v>777</v>
      </c>
      <c r="C5879" t="s">
        <v>5357</v>
      </c>
      <c r="D5879" t="s">
        <v>5356</v>
      </c>
      <c r="G5879"/>
      <c r="H5879" t="s">
        <v>28363</v>
      </c>
      <c r="K5879" t="s">
        <v>5356</v>
      </c>
      <c r="L5879" t="s">
        <v>5357</v>
      </c>
      <c r="P5879" t="s">
        <v>28363</v>
      </c>
      <c r="Q5879" t="s">
        <v>10307</v>
      </c>
      <c r="R5879" t="s">
        <v>12441</v>
      </c>
      <c r="S5879" t="s">
        <v>12442</v>
      </c>
      <c r="T5879" t="s">
        <v>12443</v>
      </c>
      <c r="U5879" t="s">
        <v>28364</v>
      </c>
      <c r="W5879" t="str">
        <f>_xlfn.XLOOKUP(D5879,'All DP'!B:B,'All DP'!D:D,"Tidak")</f>
        <v>Masih</v>
      </c>
      <c r="X5879" t="str">
        <f t="shared" si="93"/>
        <v>YA</v>
      </c>
    </row>
    <row r="5880" spans="1:24">
      <c r="A5880" s="52">
        <v>46268</v>
      </c>
      <c r="B5880" t="s">
        <v>229</v>
      </c>
      <c r="C5880" t="s">
        <v>3100</v>
      </c>
      <c r="D5880" t="s">
        <v>3099</v>
      </c>
      <c r="G5880"/>
      <c r="H5880" t="s">
        <v>28366</v>
      </c>
      <c r="K5880" t="s">
        <v>3099</v>
      </c>
      <c r="L5880" t="s">
        <v>3100</v>
      </c>
      <c r="P5880" t="s">
        <v>28366</v>
      </c>
      <c r="Q5880" t="s">
        <v>10199</v>
      </c>
      <c r="R5880" t="s">
        <v>22851</v>
      </c>
      <c r="S5880" t="s">
        <v>22852</v>
      </c>
      <c r="T5880" t="s">
        <v>22853</v>
      </c>
      <c r="U5880" t="s">
        <v>28367</v>
      </c>
      <c r="W5880" t="str">
        <f>_xlfn.XLOOKUP(D5880,'All DP'!B:B,'All DP'!D:D,"Tidak")</f>
        <v>Masih</v>
      </c>
      <c r="X5880" t="str">
        <f t="shared" si="93"/>
        <v>YA</v>
      </c>
    </row>
    <row r="5881" spans="1:24">
      <c r="A5881" s="52">
        <v>46268</v>
      </c>
      <c r="B5881" t="s">
        <v>413</v>
      </c>
      <c r="C5881" t="s">
        <v>4869</v>
      </c>
      <c r="D5881" t="s">
        <v>4868</v>
      </c>
      <c r="G5881"/>
      <c r="H5881" t="s">
        <v>28368</v>
      </c>
      <c r="K5881" t="s">
        <v>4868</v>
      </c>
      <c r="L5881" t="s">
        <v>4869</v>
      </c>
      <c r="P5881" t="s">
        <v>28368</v>
      </c>
      <c r="Q5881" t="s">
        <v>10398</v>
      </c>
      <c r="R5881" t="s">
        <v>10832</v>
      </c>
      <c r="S5881" t="s">
        <v>10833</v>
      </c>
      <c r="T5881" t="s">
        <v>10834</v>
      </c>
      <c r="U5881" t="s">
        <v>28369</v>
      </c>
      <c r="W5881" t="str">
        <f>_xlfn.XLOOKUP(D5881,'All DP'!B:B,'All DP'!D:D,"Tidak")</f>
        <v>Masih</v>
      </c>
      <c r="X5881" t="str">
        <f t="shared" si="93"/>
        <v>YA</v>
      </c>
    </row>
    <row r="5882" spans="1:24">
      <c r="A5882" s="52">
        <v>46268</v>
      </c>
      <c r="B5882" t="s">
        <v>853</v>
      </c>
      <c r="C5882" t="s">
        <v>5503</v>
      </c>
      <c r="D5882" t="s">
        <v>5502</v>
      </c>
      <c r="G5882"/>
      <c r="H5882" t="s">
        <v>28370</v>
      </c>
      <c r="K5882" t="s">
        <v>5502</v>
      </c>
      <c r="L5882" t="s">
        <v>5503</v>
      </c>
      <c r="P5882" t="s">
        <v>28370</v>
      </c>
      <c r="Q5882" t="s">
        <v>11862</v>
      </c>
      <c r="R5882" t="s">
        <v>12925</v>
      </c>
      <c r="S5882" t="s">
        <v>12926</v>
      </c>
      <c r="T5882" t="s">
        <v>12927</v>
      </c>
      <c r="U5882" t="s">
        <v>28371</v>
      </c>
      <c r="W5882" t="str">
        <f>_xlfn.XLOOKUP(D5882,'All DP'!B:B,'All DP'!D:D,"Tidak")</f>
        <v>Masih</v>
      </c>
      <c r="X5882" t="str">
        <f t="shared" si="93"/>
        <v>YA</v>
      </c>
    </row>
    <row r="5883" spans="1:24">
      <c r="A5883" s="52">
        <v>46268</v>
      </c>
      <c r="B5883" t="s">
        <v>358</v>
      </c>
      <c r="C5883" t="s">
        <v>4423</v>
      </c>
      <c r="D5883" t="s">
        <v>4422</v>
      </c>
      <c r="G5883"/>
      <c r="H5883" t="s">
        <v>28372</v>
      </c>
      <c r="K5883" t="s">
        <v>4422</v>
      </c>
      <c r="L5883" t="s">
        <v>4423</v>
      </c>
      <c r="P5883" t="s">
        <v>28372</v>
      </c>
      <c r="Q5883" t="s">
        <v>10443</v>
      </c>
      <c r="R5883" t="s">
        <v>12231</v>
      </c>
      <c r="S5883" t="s">
        <v>12232</v>
      </c>
      <c r="T5883" t="s">
        <v>12233</v>
      </c>
      <c r="U5883" t="s">
        <v>28373</v>
      </c>
      <c r="W5883" t="str">
        <f>_xlfn.XLOOKUP(D5883,'All DP'!B:B,'All DP'!D:D,"Tidak")</f>
        <v>Masih</v>
      </c>
      <c r="X5883" t="str">
        <f t="shared" si="93"/>
        <v>YA</v>
      </c>
    </row>
    <row r="5884" spans="1:24">
      <c r="A5884" s="52">
        <v>46268</v>
      </c>
      <c r="B5884" t="s">
        <v>848</v>
      </c>
      <c r="C5884" t="s">
        <v>1834</v>
      </c>
      <c r="D5884" t="s">
        <v>1833</v>
      </c>
      <c r="G5884"/>
      <c r="H5884" t="s">
        <v>28374</v>
      </c>
      <c r="K5884" t="s">
        <v>1833</v>
      </c>
      <c r="L5884" t="s">
        <v>1834</v>
      </c>
      <c r="P5884" t="s">
        <v>28374</v>
      </c>
      <c r="Q5884" t="s">
        <v>10181</v>
      </c>
      <c r="R5884" t="s">
        <v>10368</v>
      </c>
      <c r="S5884" t="s">
        <v>10369</v>
      </c>
      <c r="T5884" t="s">
        <v>10370</v>
      </c>
      <c r="U5884" t="s">
        <v>28375</v>
      </c>
      <c r="W5884" t="str">
        <f>_xlfn.XLOOKUP(D5884,'All DP'!B:B,'All DP'!D:D,"Tidak")</f>
        <v>Masih</v>
      </c>
      <c r="X5884" t="str">
        <f t="shared" si="93"/>
        <v>YA</v>
      </c>
    </row>
    <row r="5885" spans="1:24">
      <c r="A5885" s="52">
        <v>46268</v>
      </c>
      <c r="B5885" t="s">
        <v>358</v>
      </c>
      <c r="C5885" t="s">
        <v>5413</v>
      </c>
      <c r="D5885" t="s">
        <v>5412</v>
      </c>
      <c r="G5885"/>
      <c r="H5885" t="s">
        <v>28377</v>
      </c>
      <c r="K5885" t="s">
        <v>5412</v>
      </c>
      <c r="L5885" t="s">
        <v>5413</v>
      </c>
      <c r="P5885" t="s">
        <v>28377</v>
      </c>
      <c r="Q5885" t="s">
        <v>10443</v>
      </c>
      <c r="R5885" t="s">
        <v>12667</v>
      </c>
      <c r="S5885" t="s">
        <v>12668</v>
      </c>
      <c r="T5885" t="s">
        <v>12669</v>
      </c>
      <c r="U5885" t="s">
        <v>28378</v>
      </c>
      <c r="W5885" t="str">
        <f>_xlfn.XLOOKUP(D5885,'All DP'!B:B,'All DP'!D:D,"Tidak")</f>
        <v>Masih</v>
      </c>
      <c r="X5885" t="str">
        <f t="shared" si="93"/>
        <v>YA</v>
      </c>
    </row>
    <row r="5886" spans="1:24">
      <c r="A5886" s="52">
        <v>46268</v>
      </c>
      <c r="B5886" t="s">
        <v>229</v>
      </c>
      <c r="C5886" t="s">
        <v>2607</v>
      </c>
      <c r="D5886" t="s">
        <v>2607</v>
      </c>
      <c r="G5886"/>
      <c r="H5886" t="s">
        <v>28380</v>
      </c>
      <c r="K5886" t="s">
        <v>2607</v>
      </c>
      <c r="L5886" t="s">
        <v>2607</v>
      </c>
      <c r="P5886" t="s">
        <v>28380</v>
      </c>
      <c r="Q5886" t="s">
        <v>10199</v>
      </c>
      <c r="R5886" t="s">
        <v>10502</v>
      </c>
      <c r="S5886" t="s">
        <v>10503</v>
      </c>
      <c r="T5886" t="s">
        <v>10504</v>
      </c>
      <c r="U5886" t="s">
        <v>28381</v>
      </c>
      <c r="W5886" t="str">
        <f>_xlfn.XLOOKUP(D5886,'All DP'!B:B,'All DP'!D:D,"Tidak")</f>
        <v>Masih</v>
      </c>
      <c r="X5886" t="str">
        <f t="shared" si="93"/>
        <v>YA</v>
      </c>
    </row>
    <row r="5887" spans="1:24">
      <c r="A5887" s="52">
        <v>46268</v>
      </c>
      <c r="B5887" t="s">
        <v>410</v>
      </c>
      <c r="C5887" t="s">
        <v>3245</v>
      </c>
      <c r="D5887" t="s">
        <v>3244</v>
      </c>
      <c r="G5887"/>
      <c r="H5887" t="s">
        <v>28382</v>
      </c>
      <c r="K5887" t="s">
        <v>3244</v>
      </c>
      <c r="L5887" t="s">
        <v>3245</v>
      </c>
      <c r="P5887" t="s">
        <v>28382</v>
      </c>
      <c r="Q5887" t="s">
        <v>10410</v>
      </c>
      <c r="R5887" t="s">
        <v>10438</v>
      </c>
      <c r="S5887" t="s">
        <v>10439</v>
      </c>
      <c r="T5887" t="s">
        <v>10440</v>
      </c>
      <c r="U5887" t="s">
        <v>28383</v>
      </c>
      <c r="W5887" t="str">
        <f>_xlfn.XLOOKUP(D5887,'All DP'!B:B,'All DP'!D:D,"Tidak")</f>
        <v>Masih</v>
      </c>
      <c r="X5887" t="str">
        <f t="shared" si="93"/>
        <v>YA</v>
      </c>
    </row>
    <row r="5888" spans="1:24">
      <c r="A5888" s="52">
        <v>46268</v>
      </c>
      <c r="B5888" t="s">
        <v>766</v>
      </c>
      <c r="C5888" t="s">
        <v>893</v>
      </c>
      <c r="D5888" t="s">
        <v>892</v>
      </c>
      <c r="G5888"/>
      <c r="H5888" t="s">
        <v>28384</v>
      </c>
      <c r="K5888" t="s">
        <v>892</v>
      </c>
      <c r="L5888" t="s">
        <v>893</v>
      </c>
      <c r="P5888" t="s">
        <v>28384</v>
      </c>
      <c r="Q5888" t="s">
        <v>11133</v>
      </c>
      <c r="R5888" t="s">
        <v>14238</v>
      </c>
      <c r="S5888" t="s">
        <v>14239</v>
      </c>
      <c r="T5888" t="s">
        <v>14240</v>
      </c>
      <c r="U5888" t="s">
        <v>28385</v>
      </c>
      <c r="W5888" t="str">
        <f>_xlfn.XLOOKUP(D5888,'All DP'!B:B,'All DP'!D:D,"Tidak")</f>
        <v>Masih</v>
      </c>
      <c r="X5888" t="str">
        <f t="shared" si="93"/>
        <v>YA</v>
      </c>
    </row>
    <row r="5889" spans="1:24">
      <c r="A5889" s="52">
        <v>46268</v>
      </c>
      <c r="B5889" t="s">
        <v>229</v>
      </c>
      <c r="C5889" t="s">
        <v>309</v>
      </c>
      <c r="D5889" t="s">
        <v>308</v>
      </c>
      <c r="G5889"/>
      <c r="H5889" t="s">
        <v>28387</v>
      </c>
      <c r="K5889" t="s">
        <v>308</v>
      </c>
      <c r="L5889" t="s">
        <v>309</v>
      </c>
      <c r="P5889" t="s">
        <v>28387</v>
      </c>
      <c r="Q5889" t="s">
        <v>10199</v>
      </c>
      <c r="R5889" t="s">
        <v>11598</v>
      </c>
      <c r="S5889" t="s">
        <v>11599</v>
      </c>
      <c r="T5889" t="s">
        <v>11600</v>
      </c>
      <c r="U5889" t="s">
        <v>28388</v>
      </c>
      <c r="W5889" t="str">
        <f>_xlfn.XLOOKUP(D5889,'All DP'!B:B,'All DP'!D:D,"Tidak")</f>
        <v>Masih</v>
      </c>
      <c r="X5889" t="str">
        <f t="shared" si="93"/>
        <v>YA</v>
      </c>
    </row>
    <row r="5890" spans="1:24">
      <c r="A5890" s="52">
        <v>46268</v>
      </c>
      <c r="B5890" t="s">
        <v>588</v>
      </c>
      <c r="C5890" t="s">
        <v>2046</v>
      </c>
      <c r="D5890" t="s">
        <v>2045</v>
      </c>
      <c r="G5890"/>
      <c r="H5890" t="s">
        <v>28392</v>
      </c>
      <c r="K5890" t="s">
        <v>2045</v>
      </c>
      <c r="L5890" t="s">
        <v>2046</v>
      </c>
      <c r="P5890" t="s">
        <v>28392</v>
      </c>
      <c r="Q5890" t="s">
        <v>10385</v>
      </c>
      <c r="R5890" t="s">
        <v>16681</v>
      </c>
      <c r="S5890" t="s">
        <v>16682</v>
      </c>
      <c r="T5890" t="s">
        <v>16683</v>
      </c>
      <c r="U5890" t="s">
        <v>28393</v>
      </c>
      <c r="W5890" t="str">
        <f>_xlfn.XLOOKUP(D5890,'All DP'!B:B,'All DP'!D:D,"Tidak")</f>
        <v>Masih</v>
      </c>
      <c r="X5890" t="str">
        <f t="shared" si="93"/>
        <v>YA</v>
      </c>
    </row>
    <row r="5891" spans="1:24">
      <c r="A5891" s="52">
        <v>46268</v>
      </c>
      <c r="B5891" t="s">
        <v>777</v>
      </c>
      <c r="C5891" t="s">
        <v>2700</v>
      </c>
      <c r="D5891" t="s">
        <v>2699</v>
      </c>
      <c r="G5891"/>
      <c r="H5891" t="s">
        <v>28395</v>
      </c>
      <c r="K5891" t="s">
        <v>2699</v>
      </c>
      <c r="L5891" t="s">
        <v>2700</v>
      </c>
      <c r="P5891" t="s">
        <v>28395</v>
      </c>
      <c r="Q5891" t="s">
        <v>10307</v>
      </c>
      <c r="R5891" t="s">
        <v>13542</v>
      </c>
      <c r="S5891" t="s">
        <v>13543</v>
      </c>
      <c r="T5891" t="s">
        <v>13544</v>
      </c>
      <c r="U5891" t="s">
        <v>28396</v>
      </c>
      <c r="W5891" t="str">
        <f>_xlfn.XLOOKUP(D5891,'All DP'!B:B,'All DP'!D:D,"Tidak")</f>
        <v>Masih</v>
      </c>
      <c r="X5891" t="str">
        <f t="shared" si="93"/>
        <v>YA</v>
      </c>
    </row>
    <row r="5892" spans="1:24">
      <c r="A5892" s="52">
        <v>46268</v>
      </c>
      <c r="B5892" t="s">
        <v>229</v>
      </c>
      <c r="C5892" t="s">
        <v>2606</v>
      </c>
      <c r="D5892" t="s">
        <v>2606</v>
      </c>
      <c r="G5892"/>
      <c r="H5892" t="s">
        <v>28398</v>
      </c>
      <c r="K5892" t="s">
        <v>2606</v>
      </c>
      <c r="L5892" t="s">
        <v>2606</v>
      </c>
      <c r="P5892" t="s">
        <v>28398</v>
      </c>
      <c r="Q5892" t="s">
        <v>10199</v>
      </c>
      <c r="R5892" t="s">
        <v>10514</v>
      </c>
      <c r="S5892" t="s">
        <v>10515</v>
      </c>
      <c r="T5892" t="s">
        <v>10504</v>
      </c>
      <c r="U5892" t="s">
        <v>28399</v>
      </c>
      <c r="W5892" t="str">
        <f>_xlfn.XLOOKUP(D5892,'All DP'!B:B,'All DP'!D:D,"Tidak")</f>
        <v>Masih</v>
      </c>
      <c r="X5892" t="str">
        <f t="shared" si="93"/>
        <v>YA</v>
      </c>
    </row>
    <row r="5893" spans="1:24">
      <c r="A5893" s="52">
        <v>46268</v>
      </c>
      <c r="B5893" t="s">
        <v>453</v>
      </c>
      <c r="C5893" t="s">
        <v>6535</v>
      </c>
      <c r="D5893" t="s">
        <v>6534</v>
      </c>
      <c r="G5893"/>
      <c r="H5893" t="s">
        <v>28400</v>
      </c>
      <c r="K5893" t="s">
        <v>6534</v>
      </c>
      <c r="L5893" t="s">
        <v>6535</v>
      </c>
      <c r="P5893" t="s">
        <v>28400</v>
      </c>
      <c r="Q5893" t="s">
        <v>10193</v>
      </c>
      <c r="R5893" t="s">
        <v>13460</v>
      </c>
      <c r="S5893" t="s">
        <v>13461</v>
      </c>
      <c r="T5893" t="s">
        <v>13462</v>
      </c>
      <c r="U5893" t="s">
        <v>28401</v>
      </c>
      <c r="W5893" t="str">
        <f>_xlfn.XLOOKUP(D5893,'All DP'!B:B,'All DP'!D:D,"Tidak")</f>
        <v>Masih</v>
      </c>
      <c r="X5893" t="str">
        <f t="shared" si="93"/>
        <v>YA</v>
      </c>
    </row>
    <row r="5894" spans="1:24">
      <c r="A5894" s="52">
        <v>46268</v>
      </c>
      <c r="B5894" t="s">
        <v>229</v>
      </c>
      <c r="C5894" t="s">
        <v>3846</v>
      </c>
      <c r="D5894" t="s">
        <v>3845</v>
      </c>
      <c r="G5894"/>
      <c r="H5894" t="s">
        <v>28402</v>
      </c>
      <c r="K5894" t="s">
        <v>3845</v>
      </c>
      <c r="L5894" t="s">
        <v>3846</v>
      </c>
      <c r="P5894" t="s">
        <v>28402</v>
      </c>
      <c r="Q5894" t="s">
        <v>10199</v>
      </c>
      <c r="R5894" t="s">
        <v>12915</v>
      </c>
      <c r="S5894" t="s">
        <v>12916</v>
      </c>
      <c r="T5894" t="s">
        <v>12917</v>
      </c>
      <c r="U5894" t="s">
        <v>28403</v>
      </c>
      <c r="W5894" t="str">
        <f>_xlfn.XLOOKUP(D5894,'All DP'!B:B,'All DP'!D:D,"Tidak")</f>
        <v>Masih</v>
      </c>
      <c r="X5894" t="str">
        <f t="shared" si="93"/>
        <v>YA</v>
      </c>
    </row>
    <row r="5895" spans="1:24">
      <c r="A5895" s="52">
        <v>46268</v>
      </c>
      <c r="B5895" t="s">
        <v>860</v>
      </c>
      <c r="C5895" t="s">
        <v>2438</v>
      </c>
      <c r="D5895" t="s">
        <v>2437</v>
      </c>
      <c r="G5895"/>
      <c r="H5895" t="s">
        <v>28405</v>
      </c>
      <c r="K5895" t="s">
        <v>2437</v>
      </c>
      <c r="L5895" t="s">
        <v>2438</v>
      </c>
      <c r="P5895" t="s">
        <v>28405</v>
      </c>
      <c r="Q5895" t="s">
        <v>10567</v>
      </c>
      <c r="R5895" t="s">
        <v>10568</v>
      </c>
      <c r="S5895" t="s">
        <v>10569</v>
      </c>
      <c r="T5895" t="s">
        <v>10570</v>
      </c>
      <c r="U5895" t="s">
        <v>28406</v>
      </c>
      <c r="W5895" t="str">
        <f>_xlfn.XLOOKUP(D5895,'All DP'!B:B,'All DP'!D:D,"Tidak")</f>
        <v>Masih</v>
      </c>
      <c r="X5895" t="str">
        <f t="shared" si="93"/>
        <v>YA</v>
      </c>
    </row>
    <row r="5896" spans="1:24">
      <c r="A5896" s="52">
        <v>46268</v>
      </c>
      <c r="B5896" t="s">
        <v>848</v>
      </c>
      <c r="C5896" t="s">
        <v>1273</v>
      </c>
      <c r="D5896" t="s">
        <v>1272</v>
      </c>
      <c r="G5896"/>
      <c r="H5896" t="s">
        <v>28407</v>
      </c>
      <c r="K5896" t="s">
        <v>1272</v>
      </c>
      <c r="L5896" t="s">
        <v>1273</v>
      </c>
      <c r="P5896" t="s">
        <v>28407</v>
      </c>
      <c r="Q5896" t="s">
        <v>10181</v>
      </c>
      <c r="R5896" t="s">
        <v>11565</v>
      </c>
      <c r="S5896" t="s">
        <v>11566</v>
      </c>
      <c r="T5896" t="s">
        <v>11567</v>
      </c>
      <c r="U5896" t="s">
        <v>28408</v>
      </c>
      <c r="W5896" t="str">
        <f>_xlfn.XLOOKUP(D5896,'All DP'!B:B,'All DP'!D:D,"Tidak")</f>
        <v>Masih</v>
      </c>
      <c r="X5896" t="str">
        <f t="shared" si="93"/>
        <v>YA</v>
      </c>
    </row>
    <row r="5897" spans="1:24">
      <c r="A5897" s="52">
        <v>46268</v>
      </c>
      <c r="B5897" t="s">
        <v>848</v>
      </c>
      <c r="C5897" t="s">
        <v>1221</v>
      </c>
      <c r="D5897" t="s">
        <v>1220</v>
      </c>
      <c r="G5897"/>
      <c r="H5897" t="s">
        <v>28410</v>
      </c>
      <c r="K5897" t="s">
        <v>1220</v>
      </c>
      <c r="L5897" t="s">
        <v>1221</v>
      </c>
      <c r="P5897" t="s">
        <v>28410</v>
      </c>
      <c r="Q5897" t="s">
        <v>10181</v>
      </c>
      <c r="R5897" t="s">
        <v>10469</v>
      </c>
      <c r="S5897" t="s">
        <v>10470</v>
      </c>
      <c r="T5897" t="s">
        <v>10471</v>
      </c>
      <c r="U5897" t="s">
        <v>28411</v>
      </c>
      <c r="W5897" t="str">
        <f>_xlfn.XLOOKUP(D5897,'All DP'!B:B,'All DP'!D:D,"Tidak")</f>
        <v>Masih</v>
      </c>
      <c r="X5897" t="str">
        <f t="shared" si="93"/>
        <v>YA</v>
      </c>
    </row>
    <row r="5898" spans="1:24">
      <c r="A5898" s="52">
        <v>46268</v>
      </c>
      <c r="B5898" t="s">
        <v>843</v>
      </c>
      <c r="C5898" t="s">
        <v>1652</v>
      </c>
      <c r="D5898" t="s">
        <v>1651</v>
      </c>
      <c r="G5898"/>
      <c r="H5898" t="s">
        <v>28413</v>
      </c>
      <c r="K5898" t="s">
        <v>1651</v>
      </c>
      <c r="L5898" t="s">
        <v>1652</v>
      </c>
      <c r="P5898" t="s">
        <v>28413</v>
      </c>
      <c r="Q5898" t="s">
        <v>10236</v>
      </c>
      <c r="R5898" t="s">
        <v>28414</v>
      </c>
      <c r="S5898" t="s">
        <v>28415</v>
      </c>
      <c r="T5898" t="s">
        <v>8174</v>
      </c>
      <c r="U5898" t="s">
        <v>28416</v>
      </c>
      <c r="W5898" t="str">
        <f>_xlfn.XLOOKUP(D5898,'All DP'!B:B,'All DP'!D:D,"Tidak")</f>
        <v>Masih</v>
      </c>
      <c r="X5898" t="str">
        <f t="shared" si="93"/>
        <v>YA</v>
      </c>
    </row>
    <row r="5899" spans="1:24">
      <c r="A5899" s="52">
        <v>46268</v>
      </c>
      <c r="B5899" t="s">
        <v>848</v>
      </c>
      <c r="C5899" t="s">
        <v>3988</v>
      </c>
      <c r="D5899" t="s">
        <v>3987</v>
      </c>
      <c r="G5899"/>
      <c r="H5899" t="s">
        <v>28417</v>
      </c>
      <c r="K5899" t="s">
        <v>3987</v>
      </c>
      <c r="L5899" t="s">
        <v>3988</v>
      </c>
      <c r="P5899" t="s">
        <v>28417</v>
      </c>
      <c r="Q5899" t="s">
        <v>10181</v>
      </c>
      <c r="R5899" t="s">
        <v>11924</v>
      </c>
      <c r="S5899" t="s">
        <v>11925</v>
      </c>
      <c r="T5899" t="s">
        <v>11926</v>
      </c>
      <c r="U5899" t="s">
        <v>28418</v>
      </c>
      <c r="W5899" t="str">
        <f>_xlfn.XLOOKUP(D5899,'All DP'!B:B,'All DP'!D:D,"Tidak")</f>
        <v>Masih</v>
      </c>
      <c r="X5899" t="str">
        <f t="shared" si="93"/>
        <v>YA</v>
      </c>
    </row>
    <row r="5900" spans="1:24">
      <c r="A5900" s="52">
        <v>46268</v>
      </c>
      <c r="B5900" t="s">
        <v>848</v>
      </c>
      <c r="C5900" t="s">
        <v>1253</v>
      </c>
      <c r="D5900" t="s">
        <v>1252</v>
      </c>
      <c r="G5900"/>
      <c r="H5900" t="s">
        <v>28420</v>
      </c>
      <c r="K5900" t="s">
        <v>1252</v>
      </c>
      <c r="L5900" t="s">
        <v>1253</v>
      </c>
      <c r="P5900" t="s">
        <v>28420</v>
      </c>
      <c r="Q5900" t="s">
        <v>10181</v>
      </c>
      <c r="R5900" t="s">
        <v>10475</v>
      </c>
      <c r="S5900" t="s">
        <v>10476</v>
      </c>
      <c r="T5900" t="s">
        <v>10471</v>
      </c>
      <c r="U5900" t="s">
        <v>28421</v>
      </c>
      <c r="W5900" t="str">
        <f>_xlfn.XLOOKUP(D5900,'All DP'!B:B,'All DP'!D:D,"Tidak")</f>
        <v>Masih</v>
      </c>
      <c r="X5900" t="str">
        <f t="shared" si="93"/>
        <v>YA</v>
      </c>
    </row>
    <row r="5901" spans="1:24">
      <c r="A5901" s="52">
        <v>46268</v>
      </c>
      <c r="B5901" t="s">
        <v>229</v>
      </c>
      <c r="C5901" t="s">
        <v>263</v>
      </c>
      <c r="D5901" t="s">
        <v>263</v>
      </c>
      <c r="G5901"/>
      <c r="H5901" t="s">
        <v>28423</v>
      </c>
      <c r="K5901" t="s">
        <v>263</v>
      </c>
      <c r="L5901" t="s">
        <v>263</v>
      </c>
      <c r="P5901" t="s">
        <v>28423</v>
      </c>
      <c r="Q5901" t="s">
        <v>10199</v>
      </c>
      <c r="R5901" t="s">
        <v>28424</v>
      </c>
      <c r="S5901" t="s">
        <v>28425</v>
      </c>
      <c r="T5901" t="s">
        <v>28426</v>
      </c>
      <c r="U5901" t="s">
        <v>28427</v>
      </c>
      <c r="W5901" t="str">
        <f>_xlfn.XLOOKUP(D5901,'All DP'!B:B,'All DP'!D:D,"Tidak")</f>
        <v>Masih</v>
      </c>
      <c r="X5901" t="str">
        <f t="shared" si="93"/>
        <v>YA</v>
      </c>
    </row>
    <row r="5902" spans="1:24">
      <c r="A5902" s="52">
        <v>46268</v>
      </c>
      <c r="B5902" t="s">
        <v>848</v>
      </c>
      <c r="C5902" t="s">
        <v>6296</v>
      </c>
      <c r="D5902" t="s">
        <v>6295</v>
      </c>
      <c r="G5902"/>
      <c r="H5902" t="s">
        <v>28430</v>
      </c>
      <c r="K5902" t="s">
        <v>6295</v>
      </c>
      <c r="L5902" t="s">
        <v>6296</v>
      </c>
      <c r="P5902" t="s">
        <v>28430</v>
      </c>
      <c r="Q5902" t="s">
        <v>10181</v>
      </c>
      <c r="R5902" t="s">
        <v>13749</v>
      </c>
      <c r="S5902" t="s">
        <v>13750</v>
      </c>
      <c r="T5902" t="s">
        <v>13751</v>
      </c>
      <c r="U5902" t="s">
        <v>28431</v>
      </c>
      <c r="W5902" t="str">
        <f>_xlfn.XLOOKUP(D5902,'All DP'!B:B,'All DP'!D:D,"Tidak")</f>
        <v>Masih</v>
      </c>
      <c r="X5902" t="str">
        <f t="shared" si="93"/>
        <v>YA</v>
      </c>
    </row>
    <row r="5903" spans="1:24">
      <c r="A5903" s="52">
        <v>46268</v>
      </c>
      <c r="B5903" t="s">
        <v>848</v>
      </c>
      <c r="C5903" t="s">
        <v>6404</v>
      </c>
      <c r="D5903" t="s">
        <v>6403</v>
      </c>
      <c r="G5903"/>
      <c r="H5903" t="s">
        <v>28433</v>
      </c>
      <c r="K5903" t="s">
        <v>6403</v>
      </c>
      <c r="L5903" t="s">
        <v>6404</v>
      </c>
      <c r="P5903" t="s">
        <v>28433</v>
      </c>
      <c r="Q5903" t="s">
        <v>10181</v>
      </c>
      <c r="R5903" t="s">
        <v>10325</v>
      </c>
      <c r="S5903" t="s">
        <v>10326</v>
      </c>
      <c r="T5903" t="s">
        <v>10321</v>
      </c>
      <c r="U5903" t="s">
        <v>28434</v>
      </c>
      <c r="W5903" t="str">
        <f>_xlfn.XLOOKUP(D5903,'All DP'!B:B,'All DP'!D:D,"Tidak")</f>
        <v>Masih</v>
      </c>
      <c r="X5903" t="str">
        <f t="shared" si="93"/>
        <v>YA</v>
      </c>
    </row>
    <row r="5904" spans="1:24">
      <c r="A5904" s="52">
        <v>46268</v>
      </c>
      <c r="B5904" t="s">
        <v>848</v>
      </c>
      <c r="C5904" t="s">
        <v>5846</v>
      </c>
      <c r="D5904" t="s">
        <v>5845</v>
      </c>
      <c r="G5904"/>
      <c r="H5904" t="s">
        <v>28442</v>
      </c>
      <c r="K5904" t="s">
        <v>5845</v>
      </c>
      <c r="L5904" t="s">
        <v>5846</v>
      </c>
      <c r="P5904" t="s">
        <v>28442</v>
      </c>
      <c r="Q5904" t="s">
        <v>10181</v>
      </c>
      <c r="R5904" t="s">
        <v>10319</v>
      </c>
      <c r="S5904" t="s">
        <v>10320</v>
      </c>
      <c r="T5904" t="s">
        <v>10321</v>
      </c>
      <c r="U5904" t="s">
        <v>28443</v>
      </c>
      <c r="W5904" t="str">
        <f>_xlfn.XLOOKUP(D5904,'All DP'!B:B,'All DP'!D:D,"Tidak")</f>
        <v>Masih</v>
      </c>
      <c r="X5904" t="str">
        <f t="shared" si="93"/>
        <v>YA</v>
      </c>
    </row>
    <row r="5905" spans="1:24">
      <c r="A5905" s="52">
        <v>46268</v>
      </c>
      <c r="B5905" t="s">
        <v>848</v>
      </c>
      <c r="C5905" t="s">
        <v>3341</v>
      </c>
      <c r="D5905" t="s">
        <v>3340</v>
      </c>
      <c r="G5905"/>
      <c r="H5905" t="s">
        <v>28445</v>
      </c>
      <c r="K5905" t="s">
        <v>3340</v>
      </c>
      <c r="L5905" t="s">
        <v>3341</v>
      </c>
      <c r="P5905" t="s">
        <v>28445</v>
      </c>
      <c r="Q5905" t="s">
        <v>10181</v>
      </c>
      <c r="R5905" t="s">
        <v>15367</v>
      </c>
      <c r="S5905" t="s">
        <v>15368</v>
      </c>
      <c r="T5905" t="s">
        <v>15369</v>
      </c>
      <c r="U5905" t="s">
        <v>28446</v>
      </c>
      <c r="W5905" t="str">
        <f>_xlfn.XLOOKUP(D5905,'All DP'!B:B,'All DP'!D:D,"Tidak")</f>
        <v>Masih</v>
      </c>
      <c r="X5905" t="str">
        <f t="shared" si="93"/>
        <v>YA</v>
      </c>
    </row>
    <row r="5906" spans="1:24">
      <c r="A5906" s="52">
        <v>46268</v>
      </c>
      <c r="B5906" t="s">
        <v>848</v>
      </c>
      <c r="C5906" t="s">
        <v>3413</v>
      </c>
      <c r="D5906" t="s">
        <v>3412</v>
      </c>
      <c r="G5906"/>
      <c r="H5906" t="s">
        <v>28448</v>
      </c>
      <c r="K5906" t="s">
        <v>3412</v>
      </c>
      <c r="L5906" t="s">
        <v>3413</v>
      </c>
      <c r="P5906" t="s">
        <v>28448</v>
      </c>
      <c r="Q5906" t="s">
        <v>10181</v>
      </c>
      <c r="R5906" t="s">
        <v>10912</v>
      </c>
      <c r="S5906" t="s">
        <v>10913</v>
      </c>
      <c r="T5906" t="s">
        <v>10884</v>
      </c>
      <c r="U5906" t="s">
        <v>28449</v>
      </c>
      <c r="W5906" t="str">
        <f>_xlfn.XLOOKUP(D5906,'All DP'!B:B,'All DP'!D:D,"Tidak")</f>
        <v>Masih</v>
      </c>
      <c r="X5906" t="str">
        <f t="shared" si="93"/>
        <v>YA</v>
      </c>
    </row>
    <row r="5907" spans="1:24">
      <c r="A5907" s="52">
        <v>46268</v>
      </c>
      <c r="B5907" t="s">
        <v>853</v>
      </c>
      <c r="C5907" t="s">
        <v>5103</v>
      </c>
      <c r="D5907" t="s">
        <v>5102</v>
      </c>
      <c r="G5907"/>
      <c r="H5907" t="s">
        <v>28450</v>
      </c>
      <c r="K5907" t="s">
        <v>5102</v>
      </c>
      <c r="L5907" t="s">
        <v>5103</v>
      </c>
      <c r="P5907" t="s">
        <v>28450</v>
      </c>
      <c r="Q5907" t="s">
        <v>11862</v>
      </c>
      <c r="R5907" t="s">
        <v>17314</v>
      </c>
      <c r="S5907" t="s">
        <v>17315</v>
      </c>
      <c r="T5907" t="s">
        <v>17316</v>
      </c>
      <c r="U5907" t="s">
        <v>28451</v>
      </c>
      <c r="W5907" t="str">
        <f>_xlfn.XLOOKUP(D5907,'All DP'!B:B,'All DP'!D:D,"Tidak")</f>
        <v>Masih</v>
      </c>
      <c r="X5907" t="str">
        <f t="shared" si="93"/>
        <v>YA</v>
      </c>
    </row>
    <row r="5908" spans="1:24">
      <c r="A5908" s="52">
        <v>46268</v>
      </c>
      <c r="B5908" t="s">
        <v>848</v>
      </c>
      <c r="C5908" t="s">
        <v>6190</v>
      </c>
      <c r="D5908" t="s">
        <v>6189</v>
      </c>
      <c r="G5908"/>
      <c r="H5908" t="s">
        <v>28453</v>
      </c>
      <c r="K5908" t="s">
        <v>6189</v>
      </c>
      <c r="L5908" t="s">
        <v>6190</v>
      </c>
      <c r="P5908" t="s">
        <v>28453</v>
      </c>
      <c r="Q5908" t="s">
        <v>10181</v>
      </c>
      <c r="R5908" t="s">
        <v>11843</v>
      </c>
      <c r="S5908" t="s">
        <v>11844</v>
      </c>
      <c r="T5908" t="s">
        <v>11845</v>
      </c>
      <c r="U5908" t="s">
        <v>28454</v>
      </c>
      <c r="W5908" t="str">
        <f>_xlfn.XLOOKUP(D5908,'All DP'!B:B,'All DP'!D:D,"Tidak")</f>
        <v>Masih</v>
      </c>
      <c r="X5908" t="str">
        <f t="shared" si="93"/>
        <v>YA</v>
      </c>
    </row>
    <row r="5909" spans="1:24">
      <c r="A5909" s="52">
        <v>46268</v>
      </c>
      <c r="B5909" t="s">
        <v>453</v>
      </c>
      <c r="C5909" t="s">
        <v>1930</v>
      </c>
      <c r="D5909" t="s">
        <v>1929</v>
      </c>
      <c r="G5909"/>
      <c r="H5909" t="s">
        <v>28455</v>
      </c>
      <c r="K5909" t="s">
        <v>1929</v>
      </c>
      <c r="L5909" t="s">
        <v>1930</v>
      </c>
      <c r="P5909" t="s">
        <v>28455</v>
      </c>
      <c r="Q5909" t="s">
        <v>10193</v>
      </c>
      <c r="R5909" t="s">
        <v>12447</v>
      </c>
      <c r="S5909" t="s">
        <v>12448</v>
      </c>
      <c r="T5909" t="s">
        <v>12449</v>
      </c>
      <c r="U5909" t="s">
        <v>28456</v>
      </c>
      <c r="W5909" t="str">
        <f>_xlfn.XLOOKUP(D5909,'All DP'!B:B,'All DP'!D:D,"Tidak")</f>
        <v>Masih</v>
      </c>
      <c r="X5909" t="str">
        <f t="shared" si="93"/>
        <v>YA</v>
      </c>
    </row>
    <row r="5910" spans="1:24">
      <c r="A5910" s="52">
        <v>46268</v>
      </c>
      <c r="B5910" t="s">
        <v>853</v>
      </c>
      <c r="C5910" t="s">
        <v>3613</v>
      </c>
      <c r="D5910" t="s">
        <v>3612</v>
      </c>
      <c r="G5910"/>
      <c r="H5910" t="s">
        <v>28457</v>
      </c>
      <c r="K5910" t="s">
        <v>3612</v>
      </c>
      <c r="L5910" t="s">
        <v>3613</v>
      </c>
      <c r="P5910" t="s">
        <v>28457</v>
      </c>
      <c r="Q5910" t="s">
        <v>11862</v>
      </c>
      <c r="R5910" t="s">
        <v>14216</v>
      </c>
      <c r="S5910" t="s">
        <v>14217</v>
      </c>
      <c r="T5910" t="s">
        <v>14218</v>
      </c>
      <c r="U5910" t="s">
        <v>28458</v>
      </c>
      <c r="W5910" t="str">
        <f>_xlfn.XLOOKUP(D5910,'All DP'!B:B,'All DP'!D:D,"Tidak")</f>
        <v>Masih</v>
      </c>
      <c r="X5910" t="str">
        <f t="shared" si="93"/>
        <v>YA</v>
      </c>
    </row>
    <row r="5911" spans="1:24">
      <c r="A5911" s="52">
        <v>46268</v>
      </c>
      <c r="B5911" t="s">
        <v>848</v>
      </c>
      <c r="C5911" t="s">
        <v>1904</v>
      </c>
      <c r="D5911" t="s">
        <v>1903</v>
      </c>
      <c r="G5911"/>
      <c r="H5911" t="s">
        <v>28460</v>
      </c>
      <c r="K5911" t="s">
        <v>1903</v>
      </c>
      <c r="L5911" t="s">
        <v>1904</v>
      </c>
      <c r="P5911" t="s">
        <v>28460</v>
      </c>
      <c r="Q5911" t="s">
        <v>10181</v>
      </c>
      <c r="R5911" t="s">
        <v>21674</v>
      </c>
      <c r="S5911" t="s">
        <v>21675</v>
      </c>
      <c r="T5911" t="s">
        <v>21676</v>
      </c>
      <c r="U5911" t="s">
        <v>28461</v>
      </c>
      <c r="W5911" t="str">
        <f>_xlfn.XLOOKUP(D5911,'All DP'!B:B,'All DP'!D:D,"Tidak")</f>
        <v>Masih</v>
      </c>
      <c r="X5911" t="str">
        <f t="shared" si="93"/>
        <v>YA</v>
      </c>
    </row>
    <row r="5912" spans="1:24">
      <c r="A5912" s="52">
        <v>46268</v>
      </c>
      <c r="B5912" t="s">
        <v>410</v>
      </c>
      <c r="C5912" t="s">
        <v>3305</v>
      </c>
      <c r="D5912" t="s">
        <v>3304</v>
      </c>
      <c r="G5912"/>
      <c r="H5912" t="s">
        <v>28462</v>
      </c>
      <c r="K5912" t="s">
        <v>3304</v>
      </c>
      <c r="L5912" t="s">
        <v>3305</v>
      </c>
      <c r="P5912" t="s">
        <v>28462</v>
      </c>
      <c r="Q5912" t="s">
        <v>10410</v>
      </c>
      <c r="R5912" t="s">
        <v>12199</v>
      </c>
      <c r="S5912" t="s">
        <v>12200</v>
      </c>
      <c r="T5912" t="s">
        <v>12201</v>
      </c>
      <c r="U5912" t="s">
        <v>28463</v>
      </c>
      <c r="W5912" t="str">
        <f>_xlfn.XLOOKUP(D5912,'All DP'!B:B,'All DP'!D:D,"Tidak")</f>
        <v>Tidak</v>
      </c>
      <c r="X5912" t="str">
        <f t="shared" si="93"/>
        <v>YA</v>
      </c>
    </row>
    <row r="5913" spans="1:24">
      <c r="A5913" s="52">
        <v>46268</v>
      </c>
      <c r="B5913" t="s">
        <v>848</v>
      </c>
      <c r="C5913" t="s">
        <v>1882</v>
      </c>
      <c r="D5913" t="s">
        <v>1881</v>
      </c>
      <c r="G5913"/>
      <c r="H5913" t="s">
        <v>28465</v>
      </c>
      <c r="K5913" t="s">
        <v>1881</v>
      </c>
      <c r="L5913" t="s">
        <v>1882</v>
      </c>
      <c r="P5913" t="s">
        <v>28465</v>
      </c>
      <c r="Q5913" t="s">
        <v>10181</v>
      </c>
      <c r="R5913" t="s">
        <v>16604</v>
      </c>
      <c r="S5913" t="s">
        <v>16605</v>
      </c>
      <c r="T5913" t="s">
        <v>16606</v>
      </c>
      <c r="U5913" t="s">
        <v>28466</v>
      </c>
      <c r="W5913" t="str">
        <f>_xlfn.XLOOKUP(D5913,'All DP'!B:B,'All DP'!D:D,"Tidak")</f>
        <v>Masih</v>
      </c>
      <c r="X5913" t="str">
        <f t="shared" si="93"/>
        <v>YA</v>
      </c>
    </row>
    <row r="5914" spans="1:24">
      <c r="A5914" s="52">
        <v>46268</v>
      </c>
      <c r="B5914" t="s">
        <v>229</v>
      </c>
      <c r="C5914" t="s">
        <v>3076</v>
      </c>
      <c r="D5914" t="s">
        <v>3076</v>
      </c>
      <c r="G5914"/>
      <c r="H5914" t="s">
        <v>28468</v>
      </c>
      <c r="K5914" t="s">
        <v>3076</v>
      </c>
      <c r="L5914" t="s">
        <v>3076</v>
      </c>
      <c r="P5914" t="s">
        <v>28468</v>
      </c>
      <c r="Q5914" t="s">
        <v>10199</v>
      </c>
      <c r="R5914" t="s">
        <v>10717</v>
      </c>
      <c r="S5914" t="s">
        <v>10718</v>
      </c>
      <c r="T5914" t="s">
        <v>10548</v>
      </c>
      <c r="U5914" t="s">
        <v>28469</v>
      </c>
      <c r="W5914" t="str">
        <f>_xlfn.XLOOKUP(D5914,'All DP'!B:B,'All DP'!D:D,"Tidak")</f>
        <v>Masih</v>
      </c>
      <c r="X5914" t="str">
        <f t="shared" si="93"/>
        <v>YA</v>
      </c>
    </row>
    <row r="5915" spans="1:24">
      <c r="A5915" s="52">
        <v>46268</v>
      </c>
      <c r="B5915" t="s">
        <v>413</v>
      </c>
      <c r="C5915" t="s">
        <v>3815</v>
      </c>
      <c r="D5915" t="s">
        <v>3814</v>
      </c>
      <c r="G5915"/>
      <c r="H5915" t="s">
        <v>28471</v>
      </c>
      <c r="K5915" t="s">
        <v>3814</v>
      </c>
      <c r="L5915" t="s">
        <v>3815</v>
      </c>
      <c r="P5915" t="s">
        <v>28471</v>
      </c>
      <c r="Q5915" t="s">
        <v>10398</v>
      </c>
      <c r="R5915" t="s">
        <v>11543</v>
      </c>
      <c r="S5915" t="s">
        <v>11544</v>
      </c>
      <c r="T5915" t="s">
        <v>10774</v>
      </c>
      <c r="U5915" t="s">
        <v>28472</v>
      </c>
      <c r="W5915" t="str">
        <f>_xlfn.XLOOKUP(D5915,'All DP'!B:B,'All DP'!D:D,"Tidak")</f>
        <v>Masih</v>
      </c>
      <c r="X5915" t="str">
        <f t="shared" si="93"/>
        <v>YA</v>
      </c>
    </row>
    <row r="5916" spans="1:24">
      <c r="A5916" s="52">
        <v>46268</v>
      </c>
      <c r="B5916" t="s">
        <v>848</v>
      </c>
      <c r="C5916" t="s">
        <v>6250</v>
      </c>
      <c r="D5916" t="s">
        <v>6249</v>
      </c>
      <c r="G5916"/>
      <c r="H5916" t="s">
        <v>28473</v>
      </c>
      <c r="K5916" t="s">
        <v>6249</v>
      </c>
      <c r="L5916" t="s">
        <v>6250</v>
      </c>
      <c r="P5916" t="s">
        <v>28473</v>
      </c>
      <c r="Q5916" t="s">
        <v>10181</v>
      </c>
      <c r="R5916" t="s">
        <v>11750</v>
      </c>
      <c r="S5916" t="s">
        <v>11751</v>
      </c>
      <c r="T5916" t="s">
        <v>11752</v>
      </c>
      <c r="U5916" t="s">
        <v>28474</v>
      </c>
      <c r="W5916" t="str">
        <f>_xlfn.XLOOKUP(D5916,'All DP'!B:B,'All DP'!D:D,"Tidak")</f>
        <v>Masih</v>
      </c>
      <c r="X5916" t="str">
        <f t="shared" si="93"/>
        <v>YA</v>
      </c>
    </row>
    <row r="5917" spans="1:24">
      <c r="A5917" s="52">
        <v>46268</v>
      </c>
      <c r="B5917" t="s">
        <v>848</v>
      </c>
      <c r="C5917" t="s">
        <v>1291</v>
      </c>
      <c r="D5917" t="s">
        <v>1290</v>
      </c>
      <c r="G5917"/>
      <c r="H5917" t="s">
        <v>28473</v>
      </c>
      <c r="K5917" t="s">
        <v>1290</v>
      </c>
      <c r="L5917" t="s">
        <v>1291</v>
      </c>
      <c r="P5917" t="s">
        <v>28473</v>
      </c>
      <c r="Q5917" t="s">
        <v>10181</v>
      </c>
      <c r="R5917" t="s">
        <v>11399</v>
      </c>
      <c r="S5917" t="s">
        <v>11400</v>
      </c>
      <c r="T5917" t="s">
        <v>11401</v>
      </c>
      <c r="U5917" t="s">
        <v>28475</v>
      </c>
      <c r="W5917" t="str">
        <f>_xlfn.XLOOKUP(D5917,'All DP'!B:B,'All DP'!D:D,"Tidak")</f>
        <v>Masih</v>
      </c>
      <c r="X5917" t="str">
        <f t="shared" si="93"/>
        <v>YA</v>
      </c>
    </row>
    <row r="5918" spans="1:24">
      <c r="A5918" s="52">
        <v>46268</v>
      </c>
      <c r="B5918" t="s">
        <v>853</v>
      </c>
      <c r="C5918" t="s">
        <v>1319</v>
      </c>
      <c r="D5918" t="s">
        <v>1318</v>
      </c>
      <c r="G5918"/>
      <c r="H5918" t="s">
        <v>28477</v>
      </c>
      <c r="K5918" t="s">
        <v>1318</v>
      </c>
      <c r="L5918" t="s">
        <v>1319</v>
      </c>
      <c r="P5918" t="s">
        <v>28477</v>
      </c>
      <c r="Q5918" t="s">
        <v>11862</v>
      </c>
      <c r="R5918" t="s">
        <v>11863</v>
      </c>
      <c r="S5918" t="s">
        <v>11864</v>
      </c>
      <c r="T5918" t="s">
        <v>11865</v>
      </c>
      <c r="U5918" t="s">
        <v>28478</v>
      </c>
      <c r="W5918" t="str">
        <f>_xlfn.XLOOKUP(D5918,'All DP'!B:B,'All DP'!D:D,"Tidak")</f>
        <v>Masih</v>
      </c>
      <c r="X5918" t="str">
        <f t="shared" ref="X5918:X5981" si="94">IFERROR(IF(MOD(H5918,1)&lt;=TIME(15,0,0),"YA","TIDAK"),0)</f>
        <v>YA</v>
      </c>
    </row>
    <row r="5919" spans="1:24">
      <c r="A5919" s="52">
        <v>46268</v>
      </c>
      <c r="B5919" t="s">
        <v>848</v>
      </c>
      <c r="C5919" t="s">
        <v>1892</v>
      </c>
      <c r="D5919" t="s">
        <v>1891</v>
      </c>
      <c r="G5919"/>
      <c r="H5919" t="s">
        <v>28479</v>
      </c>
      <c r="K5919" t="s">
        <v>1891</v>
      </c>
      <c r="L5919" t="s">
        <v>1892</v>
      </c>
      <c r="P5919" t="s">
        <v>28479</v>
      </c>
      <c r="Q5919" t="s">
        <v>10181</v>
      </c>
      <c r="R5919" t="s">
        <v>11833</v>
      </c>
      <c r="S5919" t="s">
        <v>11834</v>
      </c>
      <c r="T5919" t="s">
        <v>11752</v>
      </c>
      <c r="U5919" t="s">
        <v>28480</v>
      </c>
      <c r="W5919" t="str">
        <f>_xlfn.XLOOKUP(D5919,'All DP'!B:B,'All DP'!D:D,"Tidak")</f>
        <v>Masih</v>
      </c>
      <c r="X5919" t="str">
        <f t="shared" si="94"/>
        <v>YA</v>
      </c>
    </row>
    <row r="5920" spans="1:24">
      <c r="A5920" s="52">
        <v>46268</v>
      </c>
      <c r="B5920" t="s">
        <v>848</v>
      </c>
      <c r="C5920" t="s">
        <v>3473</v>
      </c>
      <c r="D5920" t="s">
        <v>3472</v>
      </c>
      <c r="G5920"/>
      <c r="H5920" t="s">
        <v>28481</v>
      </c>
      <c r="K5920" t="s">
        <v>3472</v>
      </c>
      <c r="L5920" t="s">
        <v>3473</v>
      </c>
      <c r="P5920" t="s">
        <v>28481</v>
      </c>
      <c r="Q5920" t="s">
        <v>10181</v>
      </c>
      <c r="R5920" t="s">
        <v>11577</v>
      </c>
      <c r="S5920" t="s">
        <v>11578</v>
      </c>
      <c r="T5920" t="s">
        <v>11579</v>
      </c>
      <c r="U5920" t="s">
        <v>28482</v>
      </c>
      <c r="W5920" t="str">
        <f>_xlfn.XLOOKUP(D5920,'All DP'!B:B,'All DP'!D:D,"Tidak")</f>
        <v>Masih</v>
      </c>
      <c r="X5920" t="str">
        <f t="shared" si="94"/>
        <v>YA</v>
      </c>
    </row>
    <row r="5921" spans="1:24">
      <c r="A5921" s="52">
        <v>46268</v>
      </c>
      <c r="B5921" t="s">
        <v>848</v>
      </c>
      <c r="C5921" t="s">
        <v>6178</v>
      </c>
      <c r="D5921" t="s">
        <v>6177</v>
      </c>
      <c r="G5921"/>
      <c r="H5921" t="s">
        <v>28483</v>
      </c>
      <c r="K5921" t="s">
        <v>6177</v>
      </c>
      <c r="L5921" t="s">
        <v>6178</v>
      </c>
      <c r="P5921" t="s">
        <v>28483</v>
      </c>
      <c r="Q5921" t="s">
        <v>10181</v>
      </c>
      <c r="R5921" t="s">
        <v>12210</v>
      </c>
      <c r="S5921" t="s">
        <v>12211</v>
      </c>
      <c r="T5921" t="s">
        <v>12212</v>
      </c>
      <c r="U5921" t="s">
        <v>28484</v>
      </c>
      <c r="W5921" t="str">
        <f>_xlfn.XLOOKUP(D5921,'All DP'!B:B,'All DP'!D:D,"Tidak")</f>
        <v>Masih</v>
      </c>
      <c r="X5921" t="str">
        <f t="shared" si="94"/>
        <v>YA</v>
      </c>
    </row>
    <row r="5922" spans="1:24">
      <c r="A5922" s="52">
        <v>46268</v>
      </c>
      <c r="B5922" t="s">
        <v>413</v>
      </c>
      <c r="C5922" t="s">
        <v>6574</v>
      </c>
      <c r="D5922" t="s">
        <v>6573</v>
      </c>
      <c r="G5922"/>
      <c r="H5922" t="s">
        <v>28485</v>
      </c>
      <c r="K5922" t="s">
        <v>6573</v>
      </c>
      <c r="L5922" t="s">
        <v>6574</v>
      </c>
      <c r="P5922" t="s">
        <v>28485</v>
      </c>
      <c r="Q5922" t="s">
        <v>10398</v>
      </c>
      <c r="R5922" t="s">
        <v>22804</v>
      </c>
      <c r="S5922" t="s">
        <v>22805</v>
      </c>
      <c r="T5922" t="s">
        <v>8183</v>
      </c>
      <c r="U5922" t="s">
        <v>28486</v>
      </c>
      <c r="W5922" t="str">
        <f>_xlfn.XLOOKUP(D5922,'All DP'!B:B,'All DP'!D:D,"Tidak")</f>
        <v>Masih</v>
      </c>
      <c r="X5922" t="str">
        <f t="shared" si="94"/>
        <v>YA</v>
      </c>
    </row>
    <row r="5923" spans="1:24">
      <c r="A5923" s="52">
        <v>46268</v>
      </c>
      <c r="B5923" t="s">
        <v>848</v>
      </c>
      <c r="C5923" t="s">
        <v>1868</v>
      </c>
      <c r="D5923" t="s">
        <v>1867</v>
      </c>
      <c r="G5923"/>
      <c r="H5923" t="s">
        <v>28488</v>
      </c>
      <c r="K5923" t="s">
        <v>1867</v>
      </c>
      <c r="L5923" t="s">
        <v>1868</v>
      </c>
      <c r="P5923" t="s">
        <v>28488</v>
      </c>
      <c r="Q5923" t="s">
        <v>10181</v>
      </c>
      <c r="R5923" t="s">
        <v>10579</v>
      </c>
      <c r="S5923" t="s">
        <v>10580</v>
      </c>
      <c r="T5923" t="s">
        <v>10581</v>
      </c>
      <c r="U5923" t="s">
        <v>28489</v>
      </c>
      <c r="W5923" t="str">
        <f>_xlfn.XLOOKUP(D5923,'All DP'!B:B,'All DP'!D:D,"Tidak")</f>
        <v>Masih</v>
      </c>
      <c r="X5923" t="str">
        <f t="shared" si="94"/>
        <v>YA</v>
      </c>
    </row>
    <row r="5924" spans="1:24">
      <c r="A5924" s="52">
        <v>46268</v>
      </c>
      <c r="B5924" t="s">
        <v>848</v>
      </c>
      <c r="C5924" t="s">
        <v>6040</v>
      </c>
      <c r="D5924" t="s">
        <v>6039</v>
      </c>
      <c r="G5924"/>
      <c r="H5924" t="s">
        <v>28491</v>
      </c>
      <c r="K5924" t="s">
        <v>6039</v>
      </c>
      <c r="L5924" t="s">
        <v>6040</v>
      </c>
      <c r="P5924" t="s">
        <v>28491</v>
      </c>
      <c r="Q5924" t="s">
        <v>10181</v>
      </c>
      <c r="R5924" t="s">
        <v>12557</v>
      </c>
      <c r="S5924" t="s">
        <v>12558</v>
      </c>
      <c r="T5924" t="s">
        <v>12559</v>
      </c>
      <c r="U5924" t="s">
        <v>28492</v>
      </c>
      <c r="W5924" t="str">
        <f>_xlfn.XLOOKUP(D5924,'All DP'!B:B,'All DP'!D:D,"Tidak")</f>
        <v>Masih</v>
      </c>
      <c r="X5924" t="str">
        <f t="shared" si="94"/>
        <v>YA</v>
      </c>
    </row>
    <row r="5925" spans="1:24">
      <c r="A5925" s="52">
        <v>46268</v>
      </c>
      <c r="B5925" t="s">
        <v>848</v>
      </c>
      <c r="C5925" t="s">
        <v>6430</v>
      </c>
      <c r="D5925" t="s">
        <v>6429</v>
      </c>
      <c r="G5925"/>
      <c r="H5925" t="s">
        <v>28493</v>
      </c>
      <c r="K5925" t="s">
        <v>6429</v>
      </c>
      <c r="L5925" t="s">
        <v>6430</v>
      </c>
      <c r="P5925" t="s">
        <v>28493</v>
      </c>
      <c r="Q5925" t="s">
        <v>10181</v>
      </c>
      <c r="R5925" t="s">
        <v>12386</v>
      </c>
      <c r="S5925" t="s">
        <v>12387</v>
      </c>
      <c r="T5925" t="s">
        <v>12388</v>
      </c>
      <c r="U5925" t="s">
        <v>28494</v>
      </c>
      <c r="W5925" t="str">
        <f>_xlfn.XLOOKUP(D5925,'All DP'!B:B,'All DP'!D:D,"Tidak")</f>
        <v>Masih</v>
      </c>
      <c r="X5925" t="str">
        <f t="shared" si="94"/>
        <v>YA</v>
      </c>
    </row>
    <row r="5926" spans="1:24">
      <c r="A5926" s="52">
        <v>46268</v>
      </c>
      <c r="B5926" t="s">
        <v>848</v>
      </c>
      <c r="C5926" t="s">
        <v>4060</v>
      </c>
      <c r="D5926" t="s">
        <v>4059</v>
      </c>
      <c r="G5926"/>
      <c r="H5926" t="s">
        <v>28496</v>
      </c>
      <c r="K5926" t="s">
        <v>4059</v>
      </c>
      <c r="L5926" t="s">
        <v>4060</v>
      </c>
      <c r="P5926" t="s">
        <v>28496</v>
      </c>
      <c r="Q5926" t="s">
        <v>10181</v>
      </c>
      <c r="R5926" t="s">
        <v>10561</v>
      </c>
      <c r="S5926" t="s">
        <v>10562</v>
      </c>
      <c r="T5926" t="s">
        <v>10563</v>
      </c>
      <c r="U5926" t="s">
        <v>28497</v>
      </c>
      <c r="W5926" t="str">
        <f>_xlfn.XLOOKUP(D5926,'All DP'!B:B,'All DP'!D:D,"Tidak")</f>
        <v>Masih</v>
      </c>
      <c r="X5926" t="str">
        <f t="shared" si="94"/>
        <v>YA</v>
      </c>
    </row>
    <row r="5927" spans="1:24">
      <c r="A5927" s="52">
        <v>46268</v>
      </c>
      <c r="B5927" t="s">
        <v>848</v>
      </c>
      <c r="C5927" t="s">
        <v>6114</v>
      </c>
      <c r="D5927" t="s">
        <v>6113</v>
      </c>
      <c r="G5927"/>
      <c r="H5927" t="s">
        <v>28499</v>
      </c>
      <c r="K5927" t="s">
        <v>6113</v>
      </c>
      <c r="L5927" t="s">
        <v>6114</v>
      </c>
      <c r="P5927" t="s">
        <v>28499</v>
      </c>
      <c r="Q5927" t="s">
        <v>10181</v>
      </c>
      <c r="R5927" t="s">
        <v>10573</v>
      </c>
      <c r="S5927" t="s">
        <v>10574</v>
      </c>
      <c r="T5927" t="s">
        <v>10575</v>
      </c>
      <c r="U5927" t="s">
        <v>28500</v>
      </c>
      <c r="W5927" t="str">
        <f>_xlfn.XLOOKUP(D5927,'All DP'!B:B,'All DP'!D:D,"Tidak")</f>
        <v>Masih</v>
      </c>
      <c r="X5927" t="str">
        <f t="shared" si="94"/>
        <v>YA</v>
      </c>
    </row>
    <row r="5928" spans="1:24">
      <c r="A5928" s="52">
        <v>46268</v>
      </c>
      <c r="B5928" t="s">
        <v>848</v>
      </c>
      <c r="C5928" t="s">
        <v>6092</v>
      </c>
      <c r="D5928" t="s">
        <v>6091</v>
      </c>
      <c r="G5928"/>
      <c r="H5928" t="s">
        <v>28501</v>
      </c>
      <c r="K5928" t="s">
        <v>6091</v>
      </c>
      <c r="L5928" t="s">
        <v>6092</v>
      </c>
      <c r="P5928" t="s">
        <v>28501</v>
      </c>
      <c r="Q5928" t="s">
        <v>10181</v>
      </c>
      <c r="R5928" t="s">
        <v>12976</v>
      </c>
      <c r="S5928" t="s">
        <v>12977</v>
      </c>
      <c r="T5928" t="s">
        <v>12978</v>
      </c>
      <c r="U5928" t="s">
        <v>28502</v>
      </c>
      <c r="W5928" t="str">
        <f>_xlfn.XLOOKUP(D5928,'All DP'!B:B,'All DP'!D:D,"Tidak")</f>
        <v>Masih</v>
      </c>
      <c r="X5928" t="str">
        <f t="shared" si="94"/>
        <v>YA</v>
      </c>
    </row>
    <row r="5929" spans="1:24">
      <c r="A5929" s="52">
        <v>46268</v>
      </c>
      <c r="B5929" t="s">
        <v>848</v>
      </c>
      <c r="C5929" t="s">
        <v>6052</v>
      </c>
      <c r="D5929" t="s">
        <v>6051</v>
      </c>
      <c r="G5929"/>
      <c r="H5929" t="s">
        <v>28503</v>
      </c>
      <c r="K5929" t="s">
        <v>6051</v>
      </c>
      <c r="L5929" t="s">
        <v>6052</v>
      </c>
      <c r="P5929" t="s">
        <v>28503</v>
      </c>
      <c r="Q5929" t="s">
        <v>10181</v>
      </c>
      <c r="R5929" t="s">
        <v>13108</v>
      </c>
      <c r="S5929" t="s">
        <v>13109</v>
      </c>
      <c r="T5929" t="s">
        <v>13110</v>
      </c>
      <c r="U5929" t="s">
        <v>28504</v>
      </c>
      <c r="W5929" t="str">
        <f>_xlfn.XLOOKUP(D5929,'All DP'!B:B,'All DP'!D:D,"Tidak")</f>
        <v>Masih</v>
      </c>
      <c r="X5929" t="str">
        <f t="shared" si="94"/>
        <v>YA</v>
      </c>
    </row>
    <row r="5930" spans="1:24">
      <c r="A5930" s="52">
        <v>46268</v>
      </c>
      <c r="B5930" t="s">
        <v>453</v>
      </c>
      <c r="C5930" t="s">
        <v>5346</v>
      </c>
      <c r="D5930" t="s">
        <v>5345</v>
      </c>
      <c r="G5930"/>
      <c r="H5930" t="s">
        <v>28505</v>
      </c>
      <c r="K5930" t="s">
        <v>5345</v>
      </c>
      <c r="L5930" t="s">
        <v>5346</v>
      </c>
      <c r="P5930" t="s">
        <v>28505</v>
      </c>
      <c r="Q5930" t="s">
        <v>10193</v>
      </c>
      <c r="R5930" t="s">
        <v>13772</v>
      </c>
      <c r="S5930" t="s">
        <v>13773</v>
      </c>
      <c r="T5930" t="s">
        <v>13774</v>
      </c>
      <c r="U5930" t="s">
        <v>28506</v>
      </c>
      <c r="W5930" t="str">
        <f>_xlfn.XLOOKUP(D5930,'All DP'!B:B,'All DP'!D:D,"Tidak")</f>
        <v>Masih</v>
      </c>
      <c r="X5930" t="str">
        <f t="shared" si="94"/>
        <v>YA</v>
      </c>
    </row>
    <row r="5931" spans="1:24">
      <c r="A5931" s="52">
        <v>46268</v>
      </c>
      <c r="B5931" t="s">
        <v>410</v>
      </c>
      <c r="C5931" t="s">
        <v>3323</v>
      </c>
      <c r="D5931" t="s">
        <v>3322</v>
      </c>
      <c r="G5931"/>
      <c r="H5931" t="s">
        <v>28508</v>
      </c>
      <c r="K5931" t="s">
        <v>3322</v>
      </c>
      <c r="L5931" t="s">
        <v>3323</v>
      </c>
      <c r="P5931" t="s">
        <v>28508</v>
      </c>
      <c r="Q5931" t="s">
        <v>10410</v>
      </c>
      <c r="R5931" t="s">
        <v>16513</v>
      </c>
      <c r="S5931" t="s">
        <v>16514</v>
      </c>
      <c r="T5931" t="s">
        <v>16515</v>
      </c>
      <c r="U5931" t="s">
        <v>28509</v>
      </c>
      <c r="W5931" t="str">
        <f>_xlfn.XLOOKUP(D5931,'All DP'!B:B,'All DP'!D:D,"Tidak")</f>
        <v>Masih</v>
      </c>
      <c r="X5931" t="str">
        <f t="shared" si="94"/>
        <v>YA</v>
      </c>
    </row>
    <row r="5932" spans="1:24">
      <c r="A5932" s="52">
        <v>46268</v>
      </c>
      <c r="B5932" t="s">
        <v>848</v>
      </c>
      <c r="C5932" t="s">
        <v>1301</v>
      </c>
      <c r="D5932" t="s">
        <v>1300</v>
      </c>
      <c r="G5932"/>
      <c r="H5932" t="s">
        <v>28511</v>
      </c>
      <c r="K5932" t="s">
        <v>1300</v>
      </c>
      <c r="L5932" t="s">
        <v>1301</v>
      </c>
      <c r="P5932" t="s">
        <v>28511</v>
      </c>
      <c r="Q5932" t="s">
        <v>10181</v>
      </c>
      <c r="R5932" t="s">
        <v>12552</v>
      </c>
      <c r="S5932" t="s">
        <v>12553</v>
      </c>
      <c r="T5932" t="s">
        <v>12554</v>
      </c>
      <c r="U5932" t="s">
        <v>28512</v>
      </c>
      <c r="W5932" t="str">
        <f>_xlfn.XLOOKUP(D5932,'All DP'!B:B,'All DP'!D:D,"Tidak")</f>
        <v>Masih</v>
      </c>
      <c r="X5932" t="str">
        <f t="shared" si="94"/>
        <v>YA</v>
      </c>
    </row>
    <row r="5933" spans="1:24">
      <c r="A5933" s="52">
        <v>46268</v>
      </c>
      <c r="B5933" t="s">
        <v>848</v>
      </c>
      <c r="C5933" t="s">
        <v>6512</v>
      </c>
      <c r="D5933" t="s">
        <v>6511</v>
      </c>
      <c r="G5933"/>
      <c r="H5933" t="s">
        <v>28513</v>
      </c>
      <c r="K5933" t="s">
        <v>6511</v>
      </c>
      <c r="L5933" t="s">
        <v>6512</v>
      </c>
      <c r="P5933" t="s">
        <v>28513</v>
      </c>
      <c r="Q5933" t="s">
        <v>10181</v>
      </c>
      <c r="R5933" t="s">
        <v>13154</v>
      </c>
      <c r="S5933" t="s">
        <v>13155</v>
      </c>
      <c r="T5933" t="s">
        <v>13156</v>
      </c>
      <c r="U5933" t="s">
        <v>28514</v>
      </c>
      <c r="W5933" t="str">
        <f>_xlfn.XLOOKUP(D5933,'All DP'!B:B,'All DP'!D:D,"Tidak")</f>
        <v>Masih</v>
      </c>
      <c r="X5933" t="str">
        <f t="shared" si="94"/>
        <v>YA</v>
      </c>
    </row>
    <row r="5934" spans="1:24">
      <c r="A5934" s="52">
        <v>46268</v>
      </c>
      <c r="B5934" t="s">
        <v>848</v>
      </c>
      <c r="C5934" t="s">
        <v>1323</v>
      </c>
      <c r="D5934" t="s">
        <v>1322</v>
      </c>
      <c r="G5934"/>
      <c r="H5934" t="s">
        <v>28515</v>
      </c>
      <c r="K5934" t="s">
        <v>1322</v>
      </c>
      <c r="L5934" t="s">
        <v>1323</v>
      </c>
      <c r="P5934" t="s">
        <v>28515</v>
      </c>
      <c r="Q5934" t="s">
        <v>10181</v>
      </c>
      <c r="R5934" t="s">
        <v>12568</v>
      </c>
      <c r="S5934" t="s">
        <v>12569</v>
      </c>
      <c r="T5934" t="s">
        <v>12570</v>
      </c>
      <c r="U5934" t="s">
        <v>28516</v>
      </c>
      <c r="W5934" t="str">
        <f>_xlfn.XLOOKUP(D5934,'All DP'!B:B,'All DP'!D:D,"Tidak")</f>
        <v>Masih</v>
      </c>
      <c r="X5934" t="str">
        <f t="shared" si="94"/>
        <v>YA</v>
      </c>
    </row>
    <row r="5935" spans="1:24">
      <c r="A5935" s="52">
        <v>46268</v>
      </c>
      <c r="B5935" t="s">
        <v>848</v>
      </c>
      <c r="C5935" t="s">
        <v>1860</v>
      </c>
      <c r="D5935" t="s">
        <v>1859</v>
      </c>
      <c r="G5935"/>
      <c r="H5935" t="s">
        <v>28517</v>
      </c>
      <c r="K5935" t="s">
        <v>1859</v>
      </c>
      <c r="L5935" t="s">
        <v>1860</v>
      </c>
      <c r="P5935" t="s">
        <v>28517</v>
      </c>
      <c r="Q5935" t="s">
        <v>10181</v>
      </c>
      <c r="R5935" t="s">
        <v>12017</v>
      </c>
      <c r="S5935" t="s">
        <v>12018</v>
      </c>
      <c r="T5935" t="s">
        <v>11512</v>
      </c>
      <c r="U5935" t="s">
        <v>28518</v>
      </c>
      <c r="W5935" t="str">
        <f>_xlfn.XLOOKUP(D5935,'All DP'!B:B,'All DP'!D:D,"Tidak")</f>
        <v>Masih</v>
      </c>
      <c r="X5935" t="str">
        <f t="shared" si="94"/>
        <v>YA</v>
      </c>
    </row>
    <row r="5936" spans="1:24">
      <c r="A5936" s="52">
        <v>46268</v>
      </c>
      <c r="B5936" t="s">
        <v>848</v>
      </c>
      <c r="C5936" t="s">
        <v>6372</v>
      </c>
      <c r="D5936" t="s">
        <v>6371</v>
      </c>
      <c r="G5936"/>
      <c r="H5936" t="s">
        <v>28519</v>
      </c>
      <c r="K5936" t="s">
        <v>6371</v>
      </c>
      <c r="L5936" t="s">
        <v>6372</v>
      </c>
      <c r="P5936" t="s">
        <v>28519</v>
      </c>
      <c r="Q5936" t="s">
        <v>10181</v>
      </c>
      <c r="R5936" t="s">
        <v>10680</v>
      </c>
      <c r="S5936" t="s">
        <v>10681</v>
      </c>
      <c r="T5936" t="s">
        <v>10682</v>
      </c>
      <c r="U5936" t="s">
        <v>28520</v>
      </c>
      <c r="W5936" t="str">
        <f>_xlfn.XLOOKUP(D5936,'All DP'!B:B,'All DP'!D:D,"Tidak")</f>
        <v>Tidak</v>
      </c>
      <c r="X5936" t="str">
        <f t="shared" si="94"/>
        <v>YA</v>
      </c>
    </row>
    <row r="5937" spans="1:24">
      <c r="A5937" s="52">
        <v>46268</v>
      </c>
      <c r="B5937" t="s">
        <v>848</v>
      </c>
      <c r="C5937" t="s">
        <v>3371</v>
      </c>
      <c r="D5937" t="s">
        <v>3370</v>
      </c>
      <c r="G5937"/>
      <c r="H5937" t="s">
        <v>28522</v>
      </c>
      <c r="K5937" t="s">
        <v>3370</v>
      </c>
      <c r="L5937" t="s">
        <v>3371</v>
      </c>
      <c r="P5937" t="s">
        <v>28522</v>
      </c>
      <c r="Q5937" t="s">
        <v>10181</v>
      </c>
      <c r="R5937" t="s">
        <v>10970</v>
      </c>
      <c r="S5937" t="s">
        <v>10971</v>
      </c>
      <c r="T5937" t="s">
        <v>10972</v>
      </c>
      <c r="U5937" t="s">
        <v>28528</v>
      </c>
      <c r="W5937" t="str">
        <f>_xlfn.XLOOKUP(D5937,'All DP'!B:B,'All DP'!D:D,"Tidak")</f>
        <v>Masih</v>
      </c>
      <c r="X5937" t="str">
        <f t="shared" si="94"/>
        <v>YA</v>
      </c>
    </row>
    <row r="5938" spans="1:24">
      <c r="A5938" s="52">
        <v>46268</v>
      </c>
      <c r="B5938" t="s">
        <v>814</v>
      </c>
      <c r="C5938" t="s">
        <v>3873</v>
      </c>
      <c r="D5938" t="s">
        <v>3872</v>
      </c>
      <c r="G5938"/>
      <c r="H5938" t="s">
        <v>28530</v>
      </c>
      <c r="K5938" t="s">
        <v>3872</v>
      </c>
      <c r="L5938" t="s">
        <v>3873</v>
      </c>
      <c r="P5938" t="s">
        <v>28530</v>
      </c>
      <c r="Q5938" t="s">
        <v>10644</v>
      </c>
      <c r="R5938" t="s">
        <v>10691</v>
      </c>
      <c r="S5938" t="s">
        <v>10692</v>
      </c>
      <c r="T5938" t="s">
        <v>10693</v>
      </c>
      <c r="U5938" t="s">
        <v>28531</v>
      </c>
      <c r="W5938" t="str">
        <f>_xlfn.XLOOKUP(D5938,'All DP'!B:B,'All DP'!D:D,"Tidak")</f>
        <v>Masih</v>
      </c>
      <c r="X5938" t="str">
        <f t="shared" si="94"/>
        <v>YA</v>
      </c>
    </row>
    <row r="5939" spans="1:24">
      <c r="A5939" s="52">
        <v>46268</v>
      </c>
      <c r="B5939" t="s">
        <v>848</v>
      </c>
      <c r="C5939" t="s">
        <v>1233</v>
      </c>
      <c r="D5939" t="s">
        <v>1232</v>
      </c>
      <c r="G5939"/>
      <c r="H5939" t="s">
        <v>28533</v>
      </c>
      <c r="K5939" t="s">
        <v>1232</v>
      </c>
      <c r="L5939" t="s">
        <v>1233</v>
      </c>
      <c r="P5939" t="s">
        <v>28533</v>
      </c>
      <c r="Q5939" t="s">
        <v>10181</v>
      </c>
      <c r="R5939" t="s">
        <v>10697</v>
      </c>
      <c r="S5939" t="s">
        <v>10698</v>
      </c>
      <c r="T5939" t="s">
        <v>10699</v>
      </c>
      <c r="U5939" t="s">
        <v>28534</v>
      </c>
      <c r="W5939" t="str">
        <f>_xlfn.XLOOKUP(D5939,'All DP'!B:B,'All DP'!D:D,"Tidak")</f>
        <v>Masih</v>
      </c>
      <c r="X5939" t="str">
        <f t="shared" si="94"/>
        <v>YA</v>
      </c>
    </row>
    <row r="5940" spans="1:24">
      <c r="A5940" s="52">
        <v>46268</v>
      </c>
      <c r="B5940" t="s">
        <v>26</v>
      </c>
      <c r="C5940" t="s">
        <v>3503</v>
      </c>
      <c r="D5940" t="s">
        <v>3502</v>
      </c>
      <c r="G5940"/>
      <c r="H5940" t="s">
        <v>28535</v>
      </c>
      <c r="K5940" t="s">
        <v>3502</v>
      </c>
      <c r="L5940" t="s">
        <v>3503</v>
      </c>
      <c r="P5940" t="s">
        <v>28535</v>
      </c>
      <c r="Q5940" t="s">
        <v>10656</v>
      </c>
      <c r="R5940" t="s">
        <v>12464</v>
      </c>
      <c r="S5940" t="s">
        <v>12465</v>
      </c>
      <c r="T5940" t="s">
        <v>12466</v>
      </c>
      <c r="U5940" t="s">
        <v>28536</v>
      </c>
      <c r="W5940" t="str">
        <f>_xlfn.XLOOKUP(D5940,'All DP'!B:B,'All DP'!D:D,"Tidak")</f>
        <v>Masih</v>
      </c>
      <c r="X5940" t="str">
        <f t="shared" si="94"/>
        <v>YA</v>
      </c>
    </row>
    <row r="5941" spans="1:24">
      <c r="A5941" s="52">
        <v>46268</v>
      </c>
      <c r="B5941" t="s">
        <v>358</v>
      </c>
      <c r="C5941" t="s">
        <v>5324</v>
      </c>
      <c r="D5941" t="s">
        <v>5323</v>
      </c>
      <c r="G5941"/>
      <c r="H5941" t="s">
        <v>28538</v>
      </c>
      <c r="K5941" t="s">
        <v>5323</v>
      </c>
      <c r="L5941" t="s">
        <v>5324</v>
      </c>
      <c r="P5941" t="s">
        <v>28538</v>
      </c>
      <c r="Q5941" t="s">
        <v>10443</v>
      </c>
      <c r="R5941" t="s">
        <v>12480</v>
      </c>
      <c r="S5941" t="s">
        <v>12481</v>
      </c>
      <c r="T5941" t="s">
        <v>12482</v>
      </c>
      <c r="U5941" t="s">
        <v>28539</v>
      </c>
      <c r="W5941" t="str">
        <f>_xlfn.XLOOKUP(D5941,'All DP'!B:B,'All DP'!D:D,"Tidak")</f>
        <v>Masih</v>
      </c>
      <c r="X5941" t="str">
        <f t="shared" si="94"/>
        <v>YA</v>
      </c>
    </row>
    <row r="5942" spans="1:24">
      <c r="A5942" s="52">
        <v>46268</v>
      </c>
      <c r="B5942" t="s">
        <v>848</v>
      </c>
      <c r="C5942" t="s">
        <v>6200</v>
      </c>
      <c r="D5942" t="s">
        <v>6199</v>
      </c>
      <c r="G5942"/>
      <c r="H5942" t="s">
        <v>28541</v>
      </c>
      <c r="K5942" t="s">
        <v>6199</v>
      </c>
      <c r="L5942" t="s">
        <v>6200</v>
      </c>
      <c r="P5942" t="s">
        <v>28541</v>
      </c>
      <c r="Q5942" t="s">
        <v>10181</v>
      </c>
      <c r="R5942" t="s">
        <v>11913</v>
      </c>
      <c r="S5942" t="s">
        <v>11914</v>
      </c>
      <c r="T5942" t="s">
        <v>11915</v>
      </c>
      <c r="U5942" t="s">
        <v>28542</v>
      </c>
      <c r="W5942" t="str">
        <f>_xlfn.XLOOKUP(D5942,'All DP'!B:B,'All DP'!D:D,"Tidak")</f>
        <v>Masih</v>
      </c>
      <c r="X5942" t="str">
        <f t="shared" si="94"/>
        <v>YA</v>
      </c>
    </row>
    <row r="5943" spans="1:24">
      <c r="A5943" s="52">
        <v>46268</v>
      </c>
      <c r="B5943" t="s">
        <v>229</v>
      </c>
      <c r="C5943" t="s">
        <v>331</v>
      </c>
      <c r="D5943" t="s">
        <v>330</v>
      </c>
      <c r="G5943"/>
      <c r="H5943" t="s">
        <v>28544</v>
      </c>
      <c r="K5943" t="s">
        <v>330</v>
      </c>
      <c r="L5943" t="s">
        <v>331</v>
      </c>
      <c r="P5943" t="s">
        <v>28544</v>
      </c>
      <c r="Q5943" t="s">
        <v>10199</v>
      </c>
      <c r="R5943" t="s">
        <v>16626</v>
      </c>
      <c r="S5943" t="s">
        <v>16627</v>
      </c>
      <c r="T5943" t="s">
        <v>16628</v>
      </c>
      <c r="U5943" t="s">
        <v>28545</v>
      </c>
      <c r="W5943" t="str">
        <f>_xlfn.XLOOKUP(D5943,'All DP'!B:B,'All DP'!D:D,"Tidak")</f>
        <v>Masih</v>
      </c>
      <c r="X5943" t="str">
        <f t="shared" si="94"/>
        <v>YA</v>
      </c>
    </row>
    <row r="5944" spans="1:24">
      <c r="A5944" s="52">
        <v>46268</v>
      </c>
      <c r="B5944" t="s">
        <v>229</v>
      </c>
      <c r="C5944" t="s">
        <v>2769</v>
      </c>
      <c r="D5944" t="s">
        <v>2768</v>
      </c>
      <c r="G5944"/>
      <c r="H5944" t="s">
        <v>28546</v>
      </c>
      <c r="K5944" t="s">
        <v>2768</v>
      </c>
      <c r="L5944" t="s">
        <v>2769</v>
      </c>
      <c r="P5944" t="s">
        <v>28546</v>
      </c>
      <c r="Q5944" t="s">
        <v>10199</v>
      </c>
      <c r="R5944" t="s">
        <v>14448</v>
      </c>
      <c r="S5944" t="s">
        <v>14449</v>
      </c>
      <c r="T5944" t="s">
        <v>11072</v>
      </c>
      <c r="U5944" t="s">
        <v>28547</v>
      </c>
      <c r="W5944" t="str">
        <f>_xlfn.XLOOKUP(D5944,'All DP'!B:B,'All DP'!D:D,"Tidak")</f>
        <v>Masih</v>
      </c>
      <c r="X5944" t="str">
        <f t="shared" si="94"/>
        <v>YA</v>
      </c>
    </row>
    <row r="5945" spans="1:24">
      <c r="A5945" s="52">
        <v>46268</v>
      </c>
      <c r="B5945" t="s">
        <v>766</v>
      </c>
      <c r="C5945" t="s">
        <v>2886</v>
      </c>
      <c r="D5945" t="s">
        <v>2885</v>
      </c>
      <c r="G5945"/>
      <c r="H5945" t="s">
        <v>28548</v>
      </c>
      <c r="K5945" t="s">
        <v>2885</v>
      </c>
      <c r="L5945" t="s">
        <v>2886</v>
      </c>
      <c r="P5945" t="s">
        <v>28548</v>
      </c>
      <c r="Q5945" t="s">
        <v>11133</v>
      </c>
      <c r="R5945" t="s">
        <v>25147</v>
      </c>
      <c r="S5945" t="s">
        <v>25148</v>
      </c>
      <c r="T5945" t="s">
        <v>7450</v>
      </c>
      <c r="U5945" t="s">
        <v>28549</v>
      </c>
      <c r="W5945" t="str">
        <f>_xlfn.XLOOKUP(D5945,'All DP'!B:B,'All DP'!D:D,"Tidak")</f>
        <v>Masih</v>
      </c>
      <c r="X5945" t="str">
        <f t="shared" si="94"/>
        <v>YA</v>
      </c>
    </row>
    <row r="5946" spans="1:24">
      <c r="A5946" s="52">
        <v>46268</v>
      </c>
      <c r="B5946" t="s">
        <v>853</v>
      </c>
      <c r="C5946" t="s">
        <v>1786</v>
      </c>
      <c r="D5946" t="s">
        <v>1785</v>
      </c>
      <c r="G5946"/>
      <c r="H5946" t="s">
        <v>28551</v>
      </c>
      <c r="K5946" t="s">
        <v>1785</v>
      </c>
      <c r="L5946" t="s">
        <v>1786</v>
      </c>
      <c r="P5946" t="s">
        <v>28551</v>
      </c>
      <c r="Q5946" t="s">
        <v>11862</v>
      </c>
      <c r="R5946" t="s">
        <v>19655</v>
      </c>
      <c r="S5946" t="s">
        <v>19656</v>
      </c>
      <c r="T5946" t="s">
        <v>19657</v>
      </c>
      <c r="U5946" t="s">
        <v>28552</v>
      </c>
      <c r="W5946" t="str">
        <f>_xlfn.XLOOKUP(D5946,'All DP'!B:B,'All DP'!D:D,"Tidak")</f>
        <v>Masih</v>
      </c>
      <c r="X5946" t="str">
        <f t="shared" si="94"/>
        <v>YA</v>
      </c>
    </row>
    <row r="5947" spans="1:24">
      <c r="A5947" s="52">
        <v>46268</v>
      </c>
      <c r="B5947" t="s">
        <v>848</v>
      </c>
      <c r="C5947" t="s">
        <v>6028</v>
      </c>
      <c r="D5947" t="s">
        <v>6027</v>
      </c>
      <c r="G5947"/>
      <c r="H5947" t="s">
        <v>28559</v>
      </c>
      <c r="K5947" t="s">
        <v>6027</v>
      </c>
      <c r="L5947" t="s">
        <v>6028</v>
      </c>
      <c r="P5947" t="s">
        <v>28559</v>
      </c>
      <c r="Q5947" t="s">
        <v>10181</v>
      </c>
      <c r="R5947" t="s">
        <v>12898</v>
      </c>
      <c r="S5947" t="s">
        <v>12899</v>
      </c>
      <c r="T5947" t="s">
        <v>12900</v>
      </c>
      <c r="U5947" t="s">
        <v>28560</v>
      </c>
      <c r="W5947" t="str">
        <f>_xlfn.XLOOKUP(D5947,'All DP'!B:B,'All DP'!D:D,"Tidak")</f>
        <v>Masih</v>
      </c>
      <c r="X5947" t="str">
        <f t="shared" si="94"/>
        <v>YA</v>
      </c>
    </row>
    <row r="5948" spans="1:24">
      <c r="A5948" s="52">
        <v>46268</v>
      </c>
      <c r="B5948" t="s">
        <v>991</v>
      </c>
      <c r="C5948" t="s">
        <v>1436</v>
      </c>
      <c r="D5948" t="s">
        <v>1435</v>
      </c>
      <c r="G5948"/>
      <c r="H5948" t="s">
        <v>28562</v>
      </c>
      <c r="K5948" t="s">
        <v>1435</v>
      </c>
      <c r="L5948" t="s">
        <v>1436</v>
      </c>
      <c r="P5948" t="s">
        <v>28562</v>
      </c>
      <c r="Q5948" t="s">
        <v>12496</v>
      </c>
      <c r="R5948" t="s">
        <v>13217</v>
      </c>
      <c r="S5948" t="s">
        <v>13218</v>
      </c>
      <c r="T5948" t="s">
        <v>13219</v>
      </c>
      <c r="U5948" t="s">
        <v>28563</v>
      </c>
      <c r="W5948" t="str">
        <f>_xlfn.XLOOKUP(D5948,'All DP'!B:B,'All DP'!D:D,"Tidak")</f>
        <v>Masih</v>
      </c>
      <c r="X5948" t="str">
        <f t="shared" si="94"/>
        <v>YA</v>
      </c>
    </row>
    <row r="5949" spans="1:24">
      <c r="A5949" s="52">
        <v>46268</v>
      </c>
      <c r="B5949" t="s">
        <v>453</v>
      </c>
      <c r="C5949" t="s">
        <v>5348</v>
      </c>
      <c r="D5949" t="s">
        <v>5347</v>
      </c>
      <c r="G5949"/>
      <c r="H5949" t="s">
        <v>28564</v>
      </c>
      <c r="K5949" t="s">
        <v>5347</v>
      </c>
      <c r="L5949" t="s">
        <v>5348</v>
      </c>
      <c r="P5949" t="s">
        <v>28564</v>
      </c>
      <c r="Q5949" t="s">
        <v>10193</v>
      </c>
      <c r="R5949" t="s">
        <v>17112</v>
      </c>
      <c r="S5949" t="s">
        <v>17113</v>
      </c>
      <c r="T5949" t="s">
        <v>17114</v>
      </c>
      <c r="U5949" t="s">
        <v>28565</v>
      </c>
      <c r="W5949" t="str">
        <f>_xlfn.XLOOKUP(D5949,'All DP'!B:B,'All DP'!D:D,"Tidak")</f>
        <v>Masih</v>
      </c>
      <c r="X5949" t="str">
        <f t="shared" si="94"/>
        <v>YA</v>
      </c>
    </row>
    <row r="5950" spans="1:24">
      <c r="A5950" s="52">
        <v>46268</v>
      </c>
      <c r="B5950" t="s">
        <v>229</v>
      </c>
      <c r="C5950" t="s">
        <v>3077</v>
      </c>
      <c r="D5950" t="s">
        <v>3077</v>
      </c>
      <c r="G5950"/>
      <c r="H5950" t="s">
        <v>28567</v>
      </c>
      <c r="K5950" t="s">
        <v>3077</v>
      </c>
      <c r="L5950" t="s">
        <v>3077</v>
      </c>
      <c r="P5950" t="s">
        <v>28567</v>
      </c>
      <c r="Q5950" t="s">
        <v>10199</v>
      </c>
      <c r="R5950" t="s">
        <v>12226</v>
      </c>
      <c r="S5950" t="s">
        <v>12227</v>
      </c>
      <c r="T5950" t="s">
        <v>12228</v>
      </c>
      <c r="U5950" t="s">
        <v>28568</v>
      </c>
      <c r="W5950" t="str">
        <f>_xlfn.XLOOKUP(D5950,'All DP'!B:B,'All DP'!D:D,"Tidak")</f>
        <v>Masih</v>
      </c>
      <c r="X5950" t="str">
        <f t="shared" si="94"/>
        <v>YA</v>
      </c>
    </row>
    <row r="5951" spans="1:24">
      <c r="A5951" s="52">
        <v>46268</v>
      </c>
      <c r="B5951" t="s">
        <v>848</v>
      </c>
      <c r="C5951" t="s">
        <v>2639</v>
      </c>
      <c r="D5951" t="s">
        <v>2638</v>
      </c>
      <c r="G5951"/>
      <c r="H5951" t="s">
        <v>28570</v>
      </c>
      <c r="K5951" t="s">
        <v>2638</v>
      </c>
      <c r="L5951" t="s">
        <v>2639</v>
      </c>
      <c r="P5951" t="s">
        <v>28570</v>
      </c>
      <c r="Q5951" t="s">
        <v>10181</v>
      </c>
      <c r="R5951" t="s">
        <v>11930</v>
      </c>
      <c r="S5951" t="s">
        <v>11931</v>
      </c>
      <c r="T5951" t="s">
        <v>11932</v>
      </c>
      <c r="U5951" t="s">
        <v>28571</v>
      </c>
      <c r="W5951" t="str">
        <f>_xlfn.XLOOKUP(D5951,'All DP'!B:B,'All DP'!D:D,"Tidak")</f>
        <v>Masih</v>
      </c>
      <c r="X5951" t="str">
        <f t="shared" si="94"/>
        <v>YA</v>
      </c>
    </row>
    <row r="5952" spans="1:24">
      <c r="A5952" s="52">
        <v>46268</v>
      </c>
      <c r="B5952" t="s">
        <v>848</v>
      </c>
      <c r="C5952" t="s">
        <v>6116</v>
      </c>
      <c r="D5952" t="s">
        <v>6115</v>
      </c>
      <c r="G5952"/>
      <c r="H5952" t="s">
        <v>28573</v>
      </c>
      <c r="K5952" t="s">
        <v>6115</v>
      </c>
      <c r="L5952" t="s">
        <v>6116</v>
      </c>
      <c r="P5952" t="s">
        <v>28573</v>
      </c>
      <c r="Q5952" t="s">
        <v>10181</v>
      </c>
      <c r="R5952" t="s">
        <v>11717</v>
      </c>
      <c r="S5952" t="s">
        <v>11718</v>
      </c>
      <c r="T5952" t="s">
        <v>11719</v>
      </c>
      <c r="U5952" t="s">
        <v>28574</v>
      </c>
      <c r="W5952" t="str">
        <f>_xlfn.XLOOKUP(D5952,'All DP'!B:B,'All DP'!D:D,"Tidak")</f>
        <v>Masih</v>
      </c>
      <c r="X5952" t="str">
        <f t="shared" si="94"/>
        <v>YA</v>
      </c>
    </row>
    <row r="5953" spans="1:24">
      <c r="A5953" s="52">
        <v>46268</v>
      </c>
      <c r="B5953" t="s">
        <v>843</v>
      </c>
      <c r="C5953" t="s">
        <v>1668</v>
      </c>
      <c r="D5953" t="s">
        <v>1667</v>
      </c>
      <c r="G5953"/>
      <c r="H5953" t="s">
        <v>28575</v>
      </c>
      <c r="K5953" t="s">
        <v>1667</v>
      </c>
      <c r="L5953" t="s">
        <v>1668</v>
      </c>
      <c r="P5953" t="s">
        <v>28575</v>
      </c>
      <c r="Q5953" t="s">
        <v>10236</v>
      </c>
      <c r="R5953" t="s">
        <v>17002</v>
      </c>
      <c r="S5953" t="s">
        <v>17003</v>
      </c>
      <c r="T5953" t="s">
        <v>17004</v>
      </c>
      <c r="U5953" t="s">
        <v>28576</v>
      </c>
      <c r="W5953" t="str">
        <f>_xlfn.XLOOKUP(D5953,'All DP'!B:B,'All DP'!D:D,"Tidak")</f>
        <v>Masih</v>
      </c>
      <c r="X5953" t="str">
        <f t="shared" si="94"/>
        <v>YA</v>
      </c>
    </row>
    <row r="5954" spans="1:24">
      <c r="A5954" s="52">
        <v>46268</v>
      </c>
      <c r="B5954" t="s">
        <v>777</v>
      </c>
      <c r="C5954" t="s">
        <v>2660</v>
      </c>
      <c r="D5954" t="s">
        <v>2659</v>
      </c>
      <c r="G5954"/>
      <c r="H5954" t="s">
        <v>28578</v>
      </c>
      <c r="K5954" t="s">
        <v>2659</v>
      </c>
      <c r="L5954" t="s">
        <v>2660</v>
      </c>
      <c r="P5954" t="s">
        <v>28578</v>
      </c>
      <c r="Q5954" t="s">
        <v>10307</v>
      </c>
      <c r="R5954" t="s">
        <v>12177</v>
      </c>
      <c r="S5954" t="s">
        <v>12178</v>
      </c>
      <c r="T5954" t="s">
        <v>12179</v>
      </c>
      <c r="U5954" t="s">
        <v>28579</v>
      </c>
      <c r="W5954" t="str">
        <f>_xlfn.XLOOKUP(D5954,'All DP'!B:B,'All DP'!D:D,"Tidak")</f>
        <v>Masih</v>
      </c>
      <c r="X5954" t="str">
        <f t="shared" si="94"/>
        <v>YA</v>
      </c>
    </row>
    <row r="5955" spans="1:24">
      <c r="A5955" s="52">
        <v>46268</v>
      </c>
      <c r="B5955" t="s">
        <v>766</v>
      </c>
      <c r="C5955" t="s">
        <v>938</v>
      </c>
      <c r="D5955" t="s">
        <v>937</v>
      </c>
      <c r="G5955"/>
      <c r="H5955" t="s">
        <v>28581</v>
      </c>
      <c r="K5955" t="s">
        <v>937</v>
      </c>
      <c r="L5955" t="s">
        <v>938</v>
      </c>
      <c r="P5955" t="s">
        <v>28581</v>
      </c>
      <c r="Q5955" t="s">
        <v>11133</v>
      </c>
      <c r="R5955" t="s">
        <v>17586</v>
      </c>
      <c r="S5955" t="s">
        <v>17587</v>
      </c>
      <c r="T5955" t="s">
        <v>17588</v>
      </c>
      <c r="U5955" t="s">
        <v>28582</v>
      </c>
      <c r="W5955" t="str">
        <f>_xlfn.XLOOKUP(D5955,'All DP'!B:B,'All DP'!D:D,"Tidak")</f>
        <v>Masih</v>
      </c>
      <c r="X5955" t="str">
        <f t="shared" si="94"/>
        <v>YA</v>
      </c>
    </row>
    <row r="5956" spans="1:24">
      <c r="A5956" s="52">
        <v>46268</v>
      </c>
      <c r="B5956" t="s">
        <v>860</v>
      </c>
      <c r="C5956" t="s">
        <v>5101</v>
      </c>
      <c r="D5956" t="s">
        <v>5100</v>
      </c>
      <c r="G5956"/>
      <c r="H5956" t="s">
        <v>28584</v>
      </c>
      <c r="K5956" t="s">
        <v>5100</v>
      </c>
      <c r="L5956" t="s">
        <v>5101</v>
      </c>
      <c r="P5956" t="s">
        <v>28584</v>
      </c>
      <c r="Q5956" t="s">
        <v>10567</v>
      </c>
      <c r="R5956" t="s">
        <v>16559</v>
      </c>
      <c r="S5956" t="s">
        <v>16560</v>
      </c>
      <c r="T5956" t="s">
        <v>16561</v>
      </c>
      <c r="U5956" t="s">
        <v>28585</v>
      </c>
      <c r="W5956" t="str">
        <f>_xlfn.XLOOKUP(D5956,'All DP'!B:B,'All DP'!D:D,"Tidak")</f>
        <v>Masih</v>
      </c>
      <c r="X5956" t="str">
        <f t="shared" si="94"/>
        <v>YA</v>
      </c>
    </row>
    <row r="5957" spans="1:24">
      <c r="A5957" s="52">
        <v>46268</v>
      </c>
      <c r="B5957" t="s">
        <v>848</v>
      </c>
      <c r="C5957" t="s">
        <v>6350</v>
      </c>
      <c r="D5957" t="s">
        <v>6349</v>
      </c>
      <c r="G5957"/>
      <c r="H5957" t="s">
        <v>28587</v>
      </c>
      <c r="K5957" t="s">
        <v>6349</v>
      </c>
      <c r="L5957" t="s">
        <v>6350</v>
      </c>
      <c r="P5957" t="s">
        <v>28587</v>
      </c>
      <c r="Q5957" t="s">
        <v>10181</v>
      </c>
      <c r="R5957" t="s">
        <v>11422</v>
      </c>
      <c r="S5957" t="s">
        <v>11423</v>
      </c>
      <c r="T5957" t="s">
        <v>11424</v>
      </c>
      <c r="U5957" t="s">
        <v>28588</v>
      </c>
      <c r="W5957" t="str">
        <f>_xlfn.XLOOKUP(D5957,'All DP'!B:B,'All DP'!D:D,"Tidak")</f>
        <v>Masih</v>
      </c>
      <c r="X5957" t="str">
        <f t="shared" si="94"/>
        <v>YA</v>
      </c>
    </row>
    <row r="5958" spans="1:24">
      <c r="A5958" s="52">
        <v>46268</v>
      </c>
      <c r="B5958" t="s">
        <v>848</v>
      </c>
      <c r="C5958" t="s">
        <v>1902</v>
      </c>
      <c r="D5958" t="s">
        <v>1901</v>
      </c>
      <c r="G5958"/>
      <c r="H5958" t="s">
        <v>28594</v>
      </c>
      <c r="K5958" t="s">
        <v>1901</v>
      </c>
      <c r="L5958" t="s">
        <v>1902</v>
      </c>
      <c r="P5958" t="s">
        <v>28594</v>
      </c>
      <c r="Q5958" t="s">
        <v>10181</v>
      </c>
      <c r="R5958" t="s">
        <v>12087</v>
      </c>
      <c r="S5958" t="s">
        <v>12088</v>
      </c>
      <c r="T5958" t="s">
        <v>12089</v>
      </c>
      <c r="U5958" t="s">
        <v>28595</v>
      </c>
      <c r="W5958" t="str">
        <f>_xlfn.XLOOKUP(D5958,'All DP'!B:B,'All DP'!D:D,"Tidak")</f>
        <v>Masih</v>
      </c>
      <c r="X5958" t="str">
        <f t="shared" si="94"/>
        <v>YA</v>
      </c>
    </row>
    <row r="5959" spans="1:24">
      <c r="A5959" s="52">
        <v>46268</v>
      </c>
      <c r="B5959" t="s">
        <v>848</v>
      </c>
      <c r="C5959" t="s">
        <v>3239</v>
      </c>
      <c r="D5959" t="s">
        <v>3238</v>
      </c>
      <c r="G5959"/>
      <c r="H5959" t="s">
        <v>28597</v>
      </c>
      <c r="K5959" t="s">
        <v>3238</v>
      </c>
      <c r="L5959" t="s">
        <v>3239</v>
      </c>
      <c r="P5959" t="s">
        <v>28597</v>
      </c>
      <c r="Q5959" t="s">
        <v>10181</v>
      </c>
      <c r="R5959" t="s">
        <v>11128</v>
      </c>
      <c r="S5959" t="s">
        <v>11129</v>
      </c>
      <c r="T5959" t="s">
        <v>11130</v>
      </c>
      <c r="U5959" t="s">
        <v>28598</v>
      </c>
      <c r="W5959" t="str">
        <f>_xlfn.XLOOKUP(D5959,'All DP'!B:B,'All DP'!D:D,"Tidak")</f>
        <v>Masih</v>
      </c>
      <c r="X5959" t="str">
        <f t="shared" si="94"/>
        <v>YA</v>
      </c>
    </row>
    <row r="5960" spans="1:24">
      <c r="A5960" s="52">
        <v>46268</v>
      </c>
      <c r="B5960" t="s">
        <v>991</v>
      </c>
      <c r="C5960" t="s">
        <v>1370</v>
      </c>
      <c r="D5960" t="s">
        <v>1369</v>
      </c>
      <c r="G5960"/>
      <c r="H5960" t="s">
        <v>28599</v>
      </c>
      <c r="K5960" t="s">
        <v>1369</v>
      </c>
      <c r="L5960" t="s">
        <v>1370</v>
      </c>
      <c r="P5960" t="s">
        <v>28599</v>
      </c>
      <c r="Q5960" t="s">
        <v>12496</v>
      </c>
      <c r="R5960" t="s">
        <v>15697</v>
      </c>
      <c r="S5960" t="s">
        <v>15698</v>
      </c>
      <c r="T5960" t="s">
        <v>15699</v>
      </c>
      <c r="U5960" t="s">
        <v>28600</v>
      </c>
      <c r="W5960" t="str">
        <f>_xlfn.XLOOKUP(D5960,'All DP'!B:B,'All DP'!D:D,"Tidak")</f>
        <v>Masih</v>
      </c>
      <c r="X5960" t="str">
        <f t="shared" si="94"/>
        <v>YA</v>
      </c>
    </row>
    <row r="5961" spans="1:24">
      <c r="A5961" s="52">
        <v>46268</v>
      </c>
      <c r="B5961" t="s">
        <v>848</v>
      </c>
      <c r="C5961" t="s">
        <v>1472</v>
      </c>
      <c r="D5961" t="s">
        <v>1471</v>
      </c>
      <c r="G5961"/>
      <c r="H5961" t="s">
        <v>28601</v>
      </c>
      <c r="K5961" t="s">
        <v>1471</v>
      </c>
      <c r="L5961" t="s">
        <v>1472</v>
      </c>
      <c r="P5961" t="s">
        <v>28601</v>
      </c>
      <c r="Q5961" t="s">
        <v>10181</v>
      </c>
      <c r="R5961" t="s">
        <v>11416</v>
      </c>
      <c r="S5961" t="s">
        <v>11417</v>
      </c>
      <c r="T5961" t="s">
        <v>11418</v>
      </c>
      <c r="U5961" t="s">
        <v>28602</v>
      </c>
      <c r="W5961" t="str">
        <f>_xlfn.XLOOKUP(D5961,'All DP'!B:B,'All DP'!D:D,"Tidak")</f>
        <v>Masih</v>
      </c>
      <c r="X5961" t="str">
        <f t="shared" si="94"/>
        <v>YA</v>
      </c>
    </row>
    <row r="5962" spans="1:24">
      <c r="A5962" s="52">
        <v>46268</v>
      </c>
      <c r="B5962" t="s">
        <v>453</v>
      </c>
      <c r="C5962" t="s">
        <v>4843</v>
      </c>
      <c r="D5962" t="s">
        <v>4842</v>
      </c>
      <c r="G5962"/>
      <c r="H5962" t="s">
        <v>28604</v>
      </c>
      <c r="K5962" t="s">
        <v>4842</v>
      </c>
      <c r="L5962" t="s">
        <v>4843</v>
      </c>
      <c r="P5962" t="s">
        <v>28604</v>
      </c>
      <c r="Q5962" t="s">
        <v>10193</v>
      </c>
      <c r="R5962" t="s">
        <v>10606</v>
      </c>
      <c r="S5962" t="s">
        <v>10607</v>
      </c>
      <c r="T5962" t="s">
        <v>10608</v>
      </c>
      <c r="U5962" t="s">
        <v>28605</v>
      </c>
      <c r="W5962" t="str">
        <f>_xlfn.XLOOKUP(D5962,'All DP'!B:B,'All DP'!D:D,"Tidak")</f>
        <v>Masih</v>
      </c>
      <c r="X5962" t="str">
        <f t="shared" si="94"/>
        <v>YA</v>
      </c>
    </row>
    <row r="5963" spans="1:24">
      <c r="A5963" s="52">
        <v>46268</v>
      </c>
      <c r="B5963" t="s">
        <v>1026</v>
      </c>
      <c r="C5963" t="s">
        <v>2545</v>
      </c>
      <c r="D5963" t="s">
        <v>2545</v>
      </c>
      <c r="G5963"/>
      <c r="H5963" t="s">
        <v>28606</v>
      </c>
      <c r="K5963" t="s">
        <v>2545</v>
      </c>
      <c r="L5963" t="s">
        <v>2545</v>
      </c>
      <c r="P5963" t="s">
        <v>28606</v>
      </c>
      <c r="Q5963" t="s">
        <v>10270</v>
      </c>
      <c r="R5963" t="s">
        <v>11228</v>
      </c>
      <c r="S5963" t="s">
        <v>11229</v>
      </c>
      <c r="T5963" t="s">
        <v>11230</v>
      </c>
      <c r="U5963" t="s">
        <v>28607</v>
      </c>
      <c r="W5963" t="str">
        <f>_xlfn.XLOOKUP(D5963,'All DP'!B:B,'All DP'!D:D,"Tidak")</f>
        <v>Masih</v>
      </c>
      <c r="X5963" t="str">
        <f t="shared" si="94"/>
        <v>YA</v>
      </c>
    </row>
    <row r="5964" spans="1:24">
      <c r="A5964" s="52">
        <v>46268</v>
      </c>
      <c r="B5964" t="s">
        <v>848</v>
      </c>
      <c r="C5964" t="s">
        <v>3339</v>
      </c>
      <c r="D5964" t="s">
        <v>3338</v>
      </c>
      <c r="G5964"/>
      <c r="H5964" t="s">
        <v>28608</v>
      </c>
      <c r="K5964" t="s">
        <v>3338</v>
      </c>
      <c r="L5964" t="s">
        <v>3339</v>
      </c>
      <c r="P5964" t="s">
        <v>28608</v>
      </c>
      <c r="Q5964" t="s">
        <v>10181</v>
      </c>
      <c r="R5964" t="s">
        <v>10432</v>
      </c>
      <c r="S5964" t="s">
        <v>10433</v>
      </c>
      <c r="T5964" t="s">
        <v>10434</v>
      </c>
      <c r="U5964" t="s">
        <v>28609</v>
      </c>
      <c r="W5964" t="str">
        <f>_xlfn.XLOOKUP(D5964,'All DP'!B:B,'All DP'!D:D,"Tidak")</f>
        <v>Masih</v>
      </c>
      <c r="X5964" t="str">
        <f t="shared" si="94"/>
        <v>YA</v>
      </c>
    </row>
    <row r="5965" spans="1:24">
      <c r="A5965" s="52">
        <v>46268</v>
      </c>
      <c r="B5965" t="s">
        <v>229</v>
      </c>
      <c r="C5965" t="s">
        <v>3535</v>
      </c>
      <c r="D5965" t="s">
        <v>3534</v>
      </c>
      <c r="G5965"/>
      <c r="H5965" t="s">
        <v>28611</v>
      </c>
      <c r="K5965" t="s">
        <v>3534</v>
      </c>
      <c r="L5965" t="s">
        <v>3535</v>
      </c>
      <c r="P5965" t="s">
        <v>28611</v>
      </c>
      <c r="Q5965" t="s">
        <v>10199</v>
      </c>
      <c r="R5965" t="s">
        <v>11144</v>
      </c>
      <c r="S5965" t="s">
        <v>11145</v>
      </c>
      <c r="T5965" t="s">
        <v>11146</v>
      </c>
      <c r="U5965" t="s">
        <v>28612</v>
      </c>
      <c r="W5965" t="str">
        <f>_xlfn.XLOOKUP(D5965,'All DP'!B:B,'All DP'!D:D,"Tidak")</f>
        <v>Masih</v>
      </c>
      <c r="X5965" t="str">
        <f t="shared" si="94"/>
        <v>YA</v>
      </c>
    </row>
    <row r="5966" spans="1:24">
      <c r="A5966" s="52">
        <v>46268</v>
      </c>
      <c r="B5966" t="s">
        <v>413</v>
      </c>
      <c r="C5966" t="s">
        <v>1550</v>
      </c>
      <c r="D5966" t="s">
        <v>1549</v>
      </c>
      <c r="G5966"/>
      <c r="H5966" t="s">
        <v>28614</v>
      </c>
      <c r="K5966" t="s">
        <v>1549</v>
      </c>
      <c r="L5966" t="s">
        <v>1550</v>
      </c>
      <c r="P5966" t="s">
        <v>28614</v>
      </c>
      <c r="Q5966" t="s">
        <v>10398</v>
      </c>
      <c r="R5966" t="s">
        <v>11632</v>
      </c>
      <c r="S5966" t="s">
        <v>11633</v>
      </c>
      <c r="T5966" t="s">
        <v>11634</v>
      </c>
      <c r="U5966" t="s">
        <v>28615</v>
      </c>
      <c r="W5966" t="str">
        <f>_xlfn.XLOOKUP(D5966,'All DP'!B:B,'All DP'!D:D,"Tidak")</f>
        <v>Masih</v>
      </c>
      <c r="X5966" t="str">
        <f t="shared" si="94"/>
        <v>YA</v>
      </c>
    </row>
    <row r="5967" spans="1:24">
      <c r="A5967" s="52">
        <v>46268</v>
      </c>
      <c r="B5967" t="s">
        <v>391</v>
      </c>
      <c r="C5967" t="s">
        <v>409</v>
      </c>
      <c r="D5967" t="s">
        <v>408</v>
      </c>
      <c r="G5967"/>
      <c r="H5967" t="s">
        <v>28616</v>
      </c>
      <c r="K5967" t="s">
        <v>408</v>
      </c>
      <c r="L5967" t="s">
        <v>409</v>
      </c>
      <c r="P5967" t="s">
        <v>28616</v>
      </c>
      <c r="Q5967" t="s">
        <v>11249</v>
      </c>
      <c r="R5967" t="s">
        <v>12831</v>
      </c>
      <c r="S5967" t="s">
        <v>12832</v>
      </c>
      <c r="T5967" t="s">
        <v>12833</v>
      </c>
      <c r="U5967" t="s">
        <v>28617</v>
      </c>
      <c r="W5967" t="str">
        <f>_xlfn.XLOOKUP(D5967,'All DP'!B:B,'All DP'!D:D,"Tidak")</f>
        <v>Masih</v>
      </c>
      <c r="X5967" t="str">
        <f t="shared" si="94"/>
        <v>YA</v>
      </c>
    </row>
    <row r="5968" spans="1:24">
      <c r="A5968" s="52">
        <v>46268</v>
      </c>
      <c r="B5968" t="s">
        <v>26</v>
      </c>
      <c r="C5968" t="s">
        <v>3337</v>
      </c>
      <c r="D5968" t="s">
        <v>3336</v>
      </c>
      <c r="G5968"/>
      <c r="H5968" t="s">
        <v>28618</v>
      </c>
      <c r="K5968" t="s">
        <v>3336</v>
      </c>
      <c r="L5968" t="s">
        <v>3337</v>
      </c>
      <c r="P5968" t="s">
        <v>28618</v>
      </c>
      <c r="Q5968" t="s">
        <v>10656</v>
      </c>
      <c r="R5968" t="s">
        <v>28619</v>
      </c>
      <c r="S5968" t="s">
        <v>28620</v>
      </c>
      <c r="T5968" t="s">
        <v>28621</v>
      </c>
      <c r="U5968" t="s">
        <v>28622</v>
      </c>
      <c r="W5968" t="str">
        <f>_xlfn.XLOOKUP(D5968,'All DP'!B:B,'All DP'!D:D,"Tidak")</f>
        <v>Masih</v>
      </c>
      <c r="X5968" t="str">
        <f t="shared" si="94"/>
        <v>YA</v>
      </c>
    </row>
    <row r="5969" spans="1:24">
      <c r="A5969" s="52">
        <v>46268</v>
      </c>
      <c r="B5969" t="s">
        <v>1026</v>
      </c>
      <c r="C5969" t="s">
        <v>1504</v>
      </c>
      <c r="D5969" t="s">
        <v>1503</v>
      </c>
      <c r="G5969"/>
      <c r="H5969" t="s">
        <v>28624</v>
      </c>
      <c r="K5969" t="s">
        <v>1503</v>
      </c>
      <c r="L5969" t="s">
        <v>1504</v>
      </c>
      <c r="P5969" t="s">
        <v>28624</v>
      </c>
      <c r="Q5969" t="s">
        <v>10270</v>
      </c>
      <c r="R5969" t="s">
        <v>14379</v>
      </c>
      <c r="S5969" t="s">
        <v>14380</v>
      </c>
      <c r="T5969" t="s">
        <v>14381</v>
      </c>
      <c r="U5969" t="s">
        <v>28625</v>
      </c>
      <c r="W5969" t="str">
        <f>_xlfn.XLOOKUP(D5969,'All DP'!B:B,'All DP'!D:D,"Tidak")</f>
        <v>Masih</v>
      </c>
      <c r="X5969" t="str">
        <f t="shared" si="94"/>
        <v>YA</v>
      </c>
    </row>
    <row r="5970" spans="1:24">
      <c r="A5970" s="52">
        <v>46268</v>
      </c>
      <c r="B5970" t="s">
        <v>853</v>
      </c>
      <c r="C5970" t="s">
        <v>5703</v>
      </c>
      <c r="D5970" t="s">
        <v>5702</v>
      </c>
      <c r="G5970"/>
      <c r="H5970" t="s">
        <v>28627</v>
      </c>
      <c r="K5970" t="s">
        <v>5702</v>
      </c>
      <c r="L5970" t="s">
        <v>5703</v>
      </c>
      <c r="P5970" t="s">
        <v>28627</v>
      </c>
      <c r="Q5970" t="s">
        <v>11862</v>
      </c>
      <c r="R5970" t="s">
        <v>15597</v>
      </c>
      <c r="S5970" t="s">
        <v>15598</v>
      </c>
      <c r="T5970" t="s">
        <v>15599</v>
      </c>
      <c r="U5970" t="s">
        <v>28628</v>
      </c>
      <c r="W5970" t="str">
        <f>_xlfn.XLOOKUP(D5970,'All DP'!B:B,'All DP'!D:D,"Tidak")</f>
        <v>Masih</v>
      </c>
      <c r="X5970" t="str">
        <f t="shared" si="94"/>
        <v>YA</v>
      </c>
    </row>
    <row r="5971" spans="1:24">
      <c r="A5971" s="52">
        <v>46268</v>
      </c>
      <c r="B5971" t="s">
        <v>1026</v>
      </c>
      <c r="C5971" t="s">
        <v>2060</v>
      </c>
      <c r="D5971" t="s">
        <v>2060</v>
      </c>
      <c r="G5971"/>
      <c r="H5971" t="s">
        <v>28630</v>
      </c>
      <c r="K5971" t="s">
        <v>2060</v>
      </c>
      <c r="L5971" t="s">
        <v>2060</v>
      </c>
      <c r="P5971" t="s">
        <v>28630</v>
      </c>
      <c r="Q5971" t="s">
        <v>10270</v>
      </c>
      <c r="R5971" t="s">
        <v>16621</v>
      </c>
      <c r="S5971" t="s">
        <v>16622</v>
      </c>
      <c r="T5971" t="s">
        <v>16623</v>
      </c>
      <c r="U5971" t="s">
        <v>28631</v>
      </c>
      <c r="W5971" t="str">
        <f>_xlfn.XLOOKUP(D5971,'All DP'!B:B,'All DP'!D:D,"Tidak")</f>
        <v>Masih</v>
      </c>
      <c r="X5971" t="str">
        <f t="shared" si="94"/>
        <v>YA</v>
      </c>
    </row>
    <row r="5972" spans="1:24">
      <c r="A5972" s="52">
        <v>46268</v>
      </c>
      <c r="B5972" t="s">
        <v>358</v>
      </c>
      <c r="C5972" t="s">
        <v>2338</v>
      </c>
      <c r="D5972" t="s">
        <v>2337</v>
      </c>
      <c r="G5972"/>
      <c r="H5972" t="s">
        <v>28634</v>
      </c>
      <c r="K5972" t="s">
        <v>2337</v>
      </c>
      <c r="L5972" t="s">
        <v>2338</v>
      </c>
      <c r="P5972" t="s">
        <v>28634</v>
      </c>
      <c r="Q5972" t="s">
        <v>10443</v>
      </c>
      <c r="R5972" t="s">
        <v>12574</v>
      </c>
      <c r="S5972" t="s">
        <v>12575</v>
      </c>
      <c r="T5972" t="s">
        <v>12576</v>
      </c>
      <c r="U5972" t="s">
        <v>28635</v>
      </c>
      <c r="W5972" t="str">
        <f>_xlfn.XLOOKUP(D5972,'All DP'!B:B,'All DP'!D:D,"Tidak")</f>
        <v>Masih</v>
      </c>
      <c r="X5972" t="str">
        <f t="shared" si="94"/>
        <v>YA</v>
      </c>
    </row>
    <row r="5973" spans="1:24">
      <c r="A5973" s="52">
        <v>46268</v>
      </c>
      <c r="B5973" t="s">
        <v>928</v>
      </c>
      <c r="C5973" t="s">
        <v>3571</v>
      </c>
      <c r="D5973" t="s">
        <v>3570</v>
      </c>
      <c r="G5973"/>
      <c r="H5973" t="s">
        <v>28636</v>
      </c>
      <c r="K5973" t="s">
        <v>3570</v>
      </c>
      <c r="L5973" t="s">
        <v>3571</v>
      </c>
      <c r="P5973" t="s">
        <v>28636</v>
      </c>
      <c r="Q5973" t="s">
        <v>10486</v>
      </c>
      <c r="R5973" t="s">
        <v>15024</v>
      </c>
      <c r="S5973" t="s">
        <v>15025</v>
      </c>
      <c r="T5973" t="s">
        <v>15026</v>
      </c>
      <c r="U5973" t="s">
        <v>28637</v>
      </c>
      <c r="W5973" t="str">
        <f>_xlfn.XLOOKUP(D5973,'All DP'!B:B,'All DP'!D:D,"Tidak")</f>
        <v>Masih</v>
      </c>
      <c r="X5973" t="str">
        <f t="shared" si="94"/>
        <v>YA</v>
      </c>
    </row>
    <row r="5974" spans="1:24">
      <c r="A5974" s="52">
        <v>46268</v>
      </c>
      <c r="B5974" t="s">
        <v>229</v>
      </c>
      <c r="C5974" t="s">
        <v>3763</v>
      </c>
      <c r="D5974" t="s">
        <v>3763</v>
      </c>
      <c r="G5974"/>
      <c r="H5974" t="s">
        <v>28638</v>
      </c>
      <c r="K5974" t="s">
        <v>3763</v>
      </c>
      <c r="L5974" t="s">
        <v>3763</v>
      </c>
      <c r="P5974" t="s">
        <v>28638</v>
      </c>
      <c r="Q5974" t="s">
        <v>10199</v>
      </c>
      <c r="R5974" t="s">
        <v>12042</v>
      </c>
      <c r="S5974" t="s">
        <v>12043</v>
      </c>
      <c r="T5974" t="s">
        <v>12044</v>
      </c>
      <c r="U5974" t="s">
        <v>28639</v>
      </c>
      <c r="W5974" t="str">
        <f>_xlfn.XLOOKUP(D5974,'All DP'!B:B,'All DP'!D:D,"Tidak")</f>
        <v>Masih</v>
      </c>
      <c r="X5974" t="str">
        <f t="shared" si="94"/>
        <v>YA</v>
      </c>
    </row>
    <row r="5975" spans="1:24">
      <c r="A5975" s="52">
        <v>46268</v>
      </c>
      <c r="B5975" t="s">
        <v>229</v>
      </c>
      <c r="C5975" t="s">
        <v>3096</v>
      </c>
      <c r="D5975" t="s">
        <v>3096</v>
      </c>
      <c r="G5975"/>
      <c r="H5975" t="s">
        <v>28638</v>
      </c>
      <c r="K5975" t="s">
        <v>3096</v>
      </c>
      <c r="L5975" t="s">
        <v>3096</v>
      </c>
      <c r="P5975" t="s">
        <v>28638</v>
      </c>
      <c r="Q5975" t="s">
        <v>10199</v>
      </c>
      <c r="R5975" t="s">
        <v>11272</v>
      </c>
      <c r="S5975" t="s">
        <v>11273</v>
      </c>
      <c r="T5975" t="s">
        <v>11274</v>
      </c>
      <c r="U5975" t="s">
        <v>28641</v>
      </c>
      <c r="W5975" t="str">
        <f>_xlfn.XLOOKUP(D5975,'All DP'!B:B,'All DP'!D:D,"Tidak")</f>
        <v>Masih</v>
      </c>
      <c r="X5975" t="str">
        <f t="shared" si="94"/>
        <v>YA</v>
      </c>
    </row>
    <row r="5976" spans="1:24">
      <c r="A5976" s="52">
        <v>46268</v>
      </c>
      <c r="B5976" t="s">
        <v>777</v>
      </c>
      <c r="C5976" t="s">
        <v>5355</v>
      </c>
      <c r="D5976" t="s">
        <v>5354</v>
      </c>
      <c r="G5976"/>
      <c r="H5976" t="s">
        <v>28642</v>
      </c>
      <c r="K5976" t="s">
        <v>5354</v>
      </c>
      <c r="L5976" t="s">
        <v>5355</v>
      </c>
      <c r="P5976" t="s">
        <v>28642</v>
      </c>
      <c r="Q5976" t="s">
        <v>10307</v>
      </c>
      <c r="R5976" t="s">
        <v>18581</v>
      </c>
      <c r="S5976" t="s">
        <v>18582</v>
      </c>
      <c r="T5976" t="s">
        <v>18583</v>
      </c>
      <c r="U5976" t="s">
        <v>28643</v>
      </c>
      <c r="W5976" t="str">
        <f>_xlfn.XLOOKUP(D5976,'All DP'!B:B,'All DP'!D:D,"Tidak")</f>
        <v>Masih</v>
      </c>
      <c r="X5976" t="str">
        <f t="shared" si="94"/>
        <v>YA</v>
      </c>
    </row>
    <row r="5977" spans="1:24">
      <c r="A5977" s="52">
        <v>46268</v>
      </c>
      <c r="B5977" t="s">
        <v>358</v>
      </c>
      <c r="C5977" t="s">
        <v>366</v>
      </c>
      <c r="D5977" t="s">
        <v>365</v>
      </c>
      <c r="G5977"/>
      <c r="H5977" t="s">
        <v>28644</v>
      </c>
      <c r="K5977" t="s">
        <v>365</v>
      </c>
      <c r="L5977" t="s">
        <v>366</v>
      </c>
      <c r="P5977" t="s">
        <v>28644</v>
      </c>
      <c r="Q5977" t="s">
        <v>10443</v>
      </c>
      <c r="R5977" t="s">
        <v>18233</v>
      </c>
      <c r="S5977" t="s">
        <v>18234</v>
      </c>
      <c r="T5977" t="s">
        <v>18235</v>
      </c>
      <c r="U5977" t="s">
        <v>28645</v>
      </c>
      <c r="W5977" t="str">
        <f>_xlfn.XLOOKUP(D5977,'All DP'!B:B,'All DP'!D:D,"Tidak")</f>
        <v>Masih</v>
      </c>
      <c r="X5977" t="str">
        <f t="shared" si="94"/>
        <v>YA</v>
      </c>
    </row>
    <row r="5978" spans="1:24">
      <c r="A5978" s="52">
        <v>46268</v>
      </c>
      <c r="B5978" t="s">
        <v>229</v>
      </c>
      <c r="C5978" t="s">
        <v>256</v>
      </c>
      <c r="D5978" t="s">
        <v>256</v>
      </c>
      <c r="G5978"/>
      <c r="H5978" t="s">
        <v>28646</v>
      </c>
      <c r="K5978" t="s">
        <v>256</v>
      </c>
      <c r="L5978" t="s">
        <v>256</v>
      </c>
      <c r="P5978" t="s">
        <v>28646</v>
      </c>
      <c r="Q5978" t="s">
        <v>10199</v>
      </c>
      <c r="R5978" t="s">
        <v>19560</v>
      </c>
      <c r="S5978" t="s">
        <v>19561</v>
      </c>
      <c r="T5978" t="s">
        <v>19562</v>
      </c>
      <c r="U5978" t="s">
        <v>28647</v>
      </c>
      <c r="W5978" t="str">
        <f>_xlfn.XLOOKUP(D5978,'All DP'!B:B,'All DP'!D:D,"Tidak")</f>
        <v>Masih</v>
      </c>
      <c r="X5978" t="str">
        <f t="shared" si="94"/>
        <v>YA</v>
      </c>
    </row>
    <row r="5979" spans="1:24">
      <c r="A5979" s="52">
        <v>46268</v>
      </c>
      <c r="B5979" t="s">
        <v>848</v>
      </c>
      <c r="C5979" t="s">
        <v>1251</v>
      </c>
      <c r="D5979" t="s">
        <v>1250</v>
      </c>
      <c r="G5979"/>
      <c r="H5979" t="s">
        <v>28648</v>
      </c>
      <c r="K5979" t="s">
        <v>1250</v>
      </c>
      <c r="L5979" t="s">
        <v>1251</v>
      </c>
      <c r="P5979" t="s">
        <v>28648</v>
      </c>
      <c r="Q5979" t="s">
        <v>10181</v>
      </c>
      <c r="R5979" t="s">
        <v>17212</v>
      </c>
      <c r="S5979" t="s">
        <v>17213</v>
      </c>
      <c r="T5979" t="s">
        <v>17214</v>
      </c>
      <c r="U5979" t="s">
        <v>28649</v>
      </c>
      <c r="W5979" t="str">
        <f>_xlfn.XLOOKUP(D5979,'All DP'!B:B,'All DP'!D:D,"Tidak")</f>
        <v>Masih</v>
      </c>
      <c r="X5979" t="str">
        <f t="shared" si="94"/>
        <v>YA</v>
      </c>
    </row>
    <row r="5980" spans="1:24">
      <c r="A5980" s="52">
        <v>46268</v>
      </c>
      <c r="B5980" t="s">
        <v>229</v>
      </c>
      <c r="C5980" t="s">
        <v>3089</v>
      </c>
      <c r="D5980" t="s">
        <v>3089</v>
      </c>
      <c r="G5980"/>
      <c r="H5980" t="s">
        <v>28651</v>
      </c>
      <c r="K5980" t="s">
        <v>3089</v>
      </c>
      <c r="L5980" t="s">
        <v>3089</v>
      </c>
      <c r="P5980" t="s">
        <v>28651</v>
      </c>
      <c r="Q5980" t="s">
        <v>10199</v>
      </c>
      <c r="R5980" t="s">
        <v>19594</v>
      </c>
      <c r="S5980" t="s">
        <v>19595</v>
      </c>
      <c r="T5980" t="s">
        <v>19596</v>
      </c>
      <c r="U5980" t="s">
        <v>28652</v>
      </c>
      <c r="W5980" t="str">
        <f>_xlfn.XLOOKUP(D5980,'All DP'!B:B,'All DP'!D:D,"Tidak")</f>
        <v>Masih</v>
      </c>
      <c r="X5980" t="str">
        <f t="shared" si="94"/>
        <v>YA</v>
      </c>
    </row>
    <row r="5981" spans="1:24">
      <c r="A5981" s="52">
        <v>46268</v>
      </c>
      <c r="B5981" t="s">
        <v>848</v>
      </c>
      <c r="C5981" t="s">
        <v>1219</v>
      </c>
      <c r="D5981" t="s">
        <v>1218</v>
      </c>
      <c r="G5981"/>
      <c r="H5981" t="s">
        <v>28653</v>
      </c>
      <c r="K5981" t="s">
        <v>1218</v>
      </c>
      <c r="L5981" t="s">
        <v>1219</v>
      </c>
      <c r="P5981" t="s">
        <v>28653</v>
      </c>
      <c r="Q5981" t="s">
        <v>10181</v>
      </c>
      <c r="R5981" t="s">
        <v>23860</v>
      </c>
      <c r="S5981" t="s">
        <v>23861</v>
      </c>
      <c r="T5981" t="s">
        <v>22901</v>
      </c>
      <c r="U5981" t="s">
        <v>28654</v>
      </c>
      <c r="W5981" t="str">
        <f>_xlfn.XLOOKUP(D5981,'All DP'!B:B,'All DP'!D:D,"Tidak")</f>
        <v>Masih</v>
      </c>
      <c r="X5981" t="str">
        <f t="shared" si="94"/>
        <v>YA</v>
      </c>
    </row>
    <row r="5982" spans="1:24">
      <c r="A5982" s="52">
        <v>46268</v>
      </c>
      <c r="B5982" t="s">
        <v>413</v>
      </c>
      <c r="C5982" t="s">
        <v>3730</v>
      </c>
      <c r="D5982" t="s">
        <v>3729</v>
      </c>
      <c r="G5982"/>
      <c r="H5982" t="s">
        <v>28656</v>
      </c>
      <c r="K5982" t="s">
        <v>3729</v>
      </c>
      <c r="L5982" t="s">
        <v>3730</v>
      </c>
      <c r="P5982" t="s">
        <v>28656</v>
      </c>
      <c r="Q5982" t="s">
        <v>10398</v>
      </c>
      <c r="R5982" t="s">
        <v>16071</v>
      </c>
      <c r="S5982" t="s">
        <v>16072</v>
      </c>
      <c r="T5982" t="s">
        <v>8010</v>
      </c>
      <c r="U5982" t="s">
        <v>28657</v>
      </c>
      <c r="W5982" t="str">
        <f>_xlfn.XLOOKUP(D5982,'All DP'!B:B,'All DP'!D:D,"Tidak")</f>
        <v>Masih</v>
      </c>
      <c r="X5982" t="str">
        <f t="shared" ref="X5982:X6045" si="95">IFERROR(IF(MOD(H5982,1)&lt;=TIME(15,0,0),"YA","TIDAK"),0)</f>
        <v>YA</v>
      </c>
    </row>
    <row r="5983" spans="1:24">
      <c r="A5983" s="52">
        <v>46268</v>
      </c>
      <c r="B5983" t="s">
        <v>229</v>
      </c>
      <c r="C5983" t="s">
        <v>600</v>
      </c>
      <c r="D5983" t="s">
        <v>599</v>
      </c>
      <c r="G5983"/>
      <c r="H5983" t="s">
        <v>28658</v>
      </c>
      <c r="K5983" t="s">
        <v>599</v>
      </c>
      <c r="L5983" t="s">
        <v>600</v>
      </c>
      <c r="P5983" t="s">
        <v>28658</v>
      </c>
      <c r="Q5983" t="s">
        <v>10199</v>
      </c>
      <c r="R5983" t="s">
        <v>13570</v>
      </c>
      <c r="S5983" t="s">
        <v>13571</v>
      </c>
      <c r="T5983" t="s">
        <v>13572</v>
      </c>
      <c r="U5983" t="s">
        <v>28659</v>
      </c>
      <c r="W5983" t="str">
        <f>_xlfn.XLOOKUP(D5983,'All DP'!B:B,'All DP'!D:D,"Tidak")</f>
        <v>Masih</v>
      </c>
      <c r="X5983" t="str">
        <f t="shared" si="95"/>
        <v>YA</v>
      </c>
    </row>
    <row r="5984" spans="1:24">
      <c r="A5984" s="52">
        <v>46268</v>
      </c>
      <c r="B5984" t="s">
        <v>777</v>
      </c>
      <c r="C5984" t="s">
        <v>3833</v>
      </c>
      <c r="D5984" t="s">
        <v>3832</v>
      </c>
      <c r="G5984"/>
      <c r="H5984" t="s">
        <v>28660</v>
      </c>
      <c r="K5984" t="s">
        <v>3832</v>
      </c>
      <c r="L5984" t="s">
        <v>3833</v>
      </c>
      <c r="P5984" t="s">
        <v>28660</v>
      </c>
      <c r="Q5984" t="s">
        <v>10307</v>
      </c>
      <c r="R5984" t="s">
        <v>13960</v>
      </c>
      <c r="S5984" t="s">
        <v>13961</v>
      </c>
      <c r="T5984" t="s">
        <v>13962</v>
      </c>
      <c r="U5984" t="s">
        <v>28661</v>
      </c>
      <c r="W5984" t="str">
        <f>_xlfn.XLOOKUP(D5984,'All DP'!B:B,'All DP'!D:D,"Tidak")</f>
        <v>Masih</v>
      </c>
      <c r="X5984" t="str">
        <f t="shared" si="95"/>
        <v>YA</v>
      </c>
    </row>
    <row r="5985" spans="1:24">
      <c r="A5985" s="52">
        <v>46268</v>
      </c>
      <c r="B5985" t="s">
        <v>848</v>
      </c>
      <c r="C5985" t="s">
        <v>6156</v>
      </c>
      <c r="D5985" t="s">
        <v>6155</v>
      </c>
      <c r="G5985"/>
      <c r="H5985" t="s">
        <v>28662</v>
      </c>
      <c r="K5985" t="s">
        <v>6155</v>
      </c>
      <c r="L5985" t="s">
        <v>6156</v>
      </c>
      <c r="P5985" t="s">
        <v>28662</v>
      </c>
      <c r="Q5985" t="s">
        <v>10181</v>
      </c>
      <c r="R5985" t="s">
        <v>12803</v>
      </c>
      <c r="S5985" t="s">
        <v>12804</v>
      </c>
      <c r="T5985" t="s">
        <v>12805</v>
      </c>
      <c r="U5985" t="s">
        <v>28663</v>
      </c>
      <c r="W5985" t="str">
        <f>_xlfn.XLOOKUP(D5985,'All DP'!B:B,'All DP'!D:D,"Tidak")</f>
        <v>Masih</v>
      </c>
      <c r="X5985" t="str">
        <f t="shared" si="95"/>
        <v>YA</v>
      </c>
    </row>
    <row r="5986" spans="1:24">
      <c r="A5986" s="52">
        <v>46268</v>
      </c>
      <c r="B5986" t="s">
        <v>777</v>
      </c>
      <c r="C5986" t="s">
        <v>2682</v>
      </c>
      <c r="D5986" t="s">
        <v>2681</v>
      </c>
      <c r="G5986"/>
      <c r="H5986" t="s">
        <v>28664</v>
      </c>
      <c r="K5986" t="s">
        <v>2681</v>
      </c>
      <c r="L5986" t="s">
        <v>2682</v>
      </c>
      <c r="P5986" t="s">
        <v>28664</v>
      </c>
      <c r="Q5986" t="s">
        <v>10307</v>
      </c>
      <c r="R5986" t="s">
        <v>13277</v>
      </c>
      <c r="S5986" t="s">
        <v>13278</v>
      </c>
      <c r="T5986" t="s">
        <v>13279</v>
      </c>
      <c r="U5986" t="s">
        <v>28665</v>
      </c>
      <c r="W5986" t="str">
        <f>_xlfn.XLOOKUP(D5986,'All DP'!B:B,'All DP'!D:D,"Tidak")</f>
        <v>Masih</v>
      </c>
      <c r="X5986" t="str">
        <f t="shared" si="95"/>
        <v>YA</v>
      </c>
    </row>
    <row r="5987" spans="1:24">
      <c r="A5987" s="52">
        <v>46268</v>
      </c>
      <c r="B5987" t="s">
        <v>848</v>
      </c>
      <c r="C5987" t="s">
        <v>6288</v>
      </c>
      <c r="D5987" t="s">
        <v>6287</v>
      </c>
      <c r="G5987"/>
      <c r="H5987" t="s">
        <v>28667</v>
      </c>
      <c r="K5987" t="s">
        <v>6287</v>
      </c>
      <c r="L5987" t="s">
        <v>6288</v>
      </c>
      <c r="P5987" t="s">
        <v>28667</v>
      </c>
      <c r="Q5987" t="s">
        <v>10181</v>
      </c>
      <c r="R5987" t="s">
        <v>22899</v>
      </c>
      <c r="S5987" t="s">
        <v>22900</v>
      </c>
      <c r="T5987" t="s">
        <v>22901</v>
      </c>
      <c r="U5987" t="s">
        <v>28668</v>
      </c>
      <c r="W5987" t="str">
        <f>_xlfn.XLOOKUP(D5987,'All DP'!B:B,'All DP'!D:D,"Tidak")</f>
        <v>Masih</v>
      </c>
      <c r="X5987" t="str">
        <f t="shared" si="95"/>
        <v>YA</v>
      </c>
    </row>
    <row r="5988" spans="1:24">
      <c r="A5988" s="52">
        <v>46268</v>
      </c>
      <c r="B5988" t="s">
        <v>4</v>
      </c>
      <c r="C5988" t="s">
        <v>13</v>
      </c>
      <c r="D5988" t="s">
        <v>12</v>
      </c>
      <c r="G5988"/>
      <c r="H5988" t="s">
        <v>28676</v>
      </c>
      <c r="K5988" t="s">
        <v>12</v>
      </c>
      <c r="L5988" t="s">
        <v>13</v>
      </c>
      <c r="P5988" t="s">
        <v>28676</v>
      </c>
      <c r="Q5988" t="s">
        <v>11054</v>
      </c>
      <c r="R5988" t="s">
        <v>11955</v>
      </c>
      <c r="S5988" t="s">
        <v>11956</v>
      </c>
      <c r="T5988" t="s">
        <v>11957</v>
      </c>
      <c r="U5988" t="s">
        <v>28677</v>
      </c>
      <c r="W5988" t="str">
        <f>_xlfn.XLOOKUP(D5988,'All DP'!B:B,'All DP'!D:D,"Tidak")</f>
        <v>Masih</v>
      </c>
      <c r="X5988" t="str">
        <f t="shared" si="95"/>
        <v>YA</v>
      </c>
    </row>
    <row r="5989" spans="1:24">
      <c r="A5989" s="52">
        <v>46268</v>
      </c>
      <c r="B5989" t="s">
        <v>26</v>
      </c>
      <c r="C5989" t="s">
        <v>6551</v>
      </c>
      <c r="D5989" t="s">
        <v>6550</v>
      </c>
      <c r="G5989"/>
      <c r="H5989" t="s">
        <v>28679</v>
      </c>
      <c r="K5989" t="s">
        <v>6550</v>
      </c>
      <c r="L5989" t="s">
        <v>6551</v>
      </c>
      <c r="P5989" t="s">
        <v>28679</v>
      </c>
      <c r="Q5989" t="s">
        <v>10656</v>
      </c>
      <c r="R5989" t="s">
        <v>28680</v>
      </c>
      <c r="S5989" t="s">
        <v>28681</v>
      </c>
      <c r="T5989" t="s">
        <v>28682</v>
      </c>
      <c r="U5989" t="s">
        <v>28683</v>
      </c>
      <c r="W5989" t="str">
        <f>_xlfn.XLOOKUP(D5989,'All DP'!B:B,'All DP'!D:D,"Tidak")</f>
        <v>Masih</v>
      </c>
      <c r="X5989" t="str">
        <f t="shared" si="95"/>
        <v>YA</v>
      </c>
    </row>
    <row r="5990" spans="1:24">
      <c r="A5990" s="52">
        <v>46268</v>
      </c>
      <c r="B5990" t="s">
        <v>928</v>
      </c>
      <c r="C5990" t="s">
        <v>3565</v>
      </c>
      <c r="D5990" t="s">
        <v>3564</v>
      </c>
      <c r="G5990"/>
      <c r="H5990" t="s">
        <v>28685</v>
      </c>
      <c r="K5990" t="s">
        <v>3564</v>
      </c>
      <c r="L5990" t="s">
        <v>3565</v>
      </c>
      <c r="P5990" t="s">
        <v>28685</v>
      </c>
      <c r="Q5990" t="s">
        <v>10486</v>
      </c>
      <c r="R5990" t="s">
        <v>12530</v>
      </c>
      <c r="S5990" t="s">
        <v>12531</v>
      </c>
      <c r="T5990" t="s">
        <v>12532</v>
      </c>
      <c r="U5990" t="s">
        <v>28686</v>
      </c>
      <c r="W5990" t="str">
        <f>_xlfn.XLOOKUP(D5990,'All DP'!B:B,'All DP'!D:D,"Tidak")</f>
        <v>Masih</v>
      </c>
      <c r="X5990" t="str">
        <f t="shared" si="95"/>
        <v>YA</v>
      </c>
    </row>
    <row r="5991" spans="1:24">
      <c r="A5991" s="52">
        <v>46268</v>
      </c>
      <c r="B5991" t="s">
        <v>229</v>
      </c>
      <c r="C5991" t="s">
        <v>339</v>
      </c>
      <c r="D5991" t="s">
        <v>338</v>
      </c>
      <c r="G5991"/>
      <c r="H5991" t="s">
        <v>28688</v>
      </c>
      <c r="K5991" t="s">
        <v>338</v>
      </c>
      <c r="L5991" t="s">
        <v>339</v>
      </c>
      <c r="P5991" t="s">
        <v>28688</v>
      </c>
      <c r="Q5991" t="s">
        <v>10199</v>
      </c>
      <c r="R5991" t="s">
        <v>18842</v>
      </c>
      <c r="S5991" t="s">
        <v>18843</v>
      </c>
      <c r="T5991" t="s">
        <v>18844</v>
      </c>
      <c r="U5991" t="s">
        <v>28689</v>
      </c>
      <c r="W5991" t="str">
        <f>_xlfn.XLOOKUP(D5991,'All DP'!B:B,'All DP'!D:D,"Tidak")</f>
        <v>Masih</v>
      </c>
      <c r="X5991" t="str">
        <f t="shared" si="95"/>
        <v>YA</v>
      </c>
    </row>
    <row r="5992" spans="1:24">
      <c r="A5992" s="52">
        <v>46268</v>
      </c>
      <c r="B5992" t="s">
        <v>432</v>
      </c>
      <c r="C5992" t="s">
        <v>457</v>
      </c>
      <c r="D5992" t="s">
        <v>456</v>
      </c>
      <c r="G5992"/>
      <c r="H5992" t="s">
        <v>28691</v>
      </c>
      <c r="K5992" t="s">
        <v>456</v>
      </c>
      <c r="L5992" t="s">
        <v>457</v>
      </c>
      <c r="P5992" t="s">
        <v>28691</v>
      </c>
      <c r="Q5992" t="s">
        <v>10702</v>
      </c>
      <c r="R5992" t="s">
        <v>18157</v>
      </c>
      <c r="S5992" t="s">
        <v>18158</v>
      </c>
      <c r="T5992" t="s">
        <v>18159</v>
      </c>
      <c r="U5992" t="s">
        <v>28692</v>
      </c>
      <c r="W5992" t="str">
        <f>_xlfn.XLOOKUP(D5992,'All DP'!B:B,'All DP'!D:D,"Tidak")</f>
        <v>Masih</v>
      </c>
      <c r="X5992" t="str">
        <f t="shared" si="95"/>
        <v>YA</v>
      </c>
    </row>
    <row r="5993" spans="1:24">
      <c r="A5993" s="52">
        <v>46268</v>
      </c>
      <c r="B5993" t="s">
        <v>848</v>
      </c>
      <c r="C5993" t="s">
        <v>6138</v>
      </c>
      <c r="D5993" t="s">
        <v>6137</v>
      </c>
      <c r="G5993"/>
      <c r="H5993" t="s">
        <v>28694</v>
      </c>
      <c r="K5993" t="s">
        <v>6137</v>
      </c>
      <c r="L5993" t="s">
        <v>6138</v>
      </c>
      <c r="P5993" t="s">
        <v>28694</v>
      </c>
      <c r="Q5993" t="s">
        <v>10181</v>
      </c>
      <c r="R5993" t="s">
        <v>22525</v>
      </c>
      <c r="S5993" t="s">
        <v>22526</v>
      </c>
      <c r="T5993" t="s">
        <v>22527</v>
      </c>
      <c r="U5993" t="s">
        <v>28695</v>
      </c>
      <c r="W5993" t="str">
        <f>_xlfn.XLOOKUP(D5993,'All DP'!B:B,'All DP'!D:D,"Tidak")</f>
        <v>Masih</v>
      </c>
      <c r="X5993" t="str">
        <f t="shared" si="95"/>
        <v>YA</v>
      </c>
    </row>
    <row r="5994" spans="1:24">
      <c r="A5994" s="52">
        <v>46268</v>
      </c>
      <c r="B5994" t="s">
        <v>229</v>
      </c>
      <c r="C5994" t="s">
        <v>3980</v>
      </c>
      <c r="D5994" t="s">
        <v>3979</v>
      </c>
      <c r="G5994"/>
      <c r="H5994" t="s">
        <v>28697</v>
      </c>
      <c r="K5994" t="s">
        <v>3979</v>
      </c>
      <c r="L5994" t="s">
        <v>3980</v>
      </c>
      <c r="P5994" t="s">
        <v>28697</v>
      </c>
      <c r="Q5994" t="s">
        <v>10199</v>
      </c>
      <c r="R5994" t="s">
        <v>11848</v>
      </c>
      <c r="S5994" t="s">
        <v>11849</v>
      </c>
      <c r="T5994" t="s">
        <v>11850</v>
      </c>
      <c r="U5994" t="s">
        <v>28698</v>
      </c>
      <c r="W5994" t="str">
        <f>_xlfn.XLOOKUP(D5994,'All DP'!B:B,'All DP'!D:D,"Tidak")</f>
        <v>Masih</v>
      </c>
      <c r="X5994" t="str">
        <f t="shared" si="95"/>
        <v>YA</v>
      </c>
    </row>
    <row r="5995" spans="1:24">
      <c r="A5995" s="52">
        <v>46268</v>
      </c>
      <c r="B5995" t="s">
        <v>848</v>
      </c>
      <c r="C5995" t="s">
        <v>6026</v>
      </c>
      <c r="D5995" t="s">
        <v>6025</v>
      </c>
      <c r="G5995"/>
      <c r="H5995" t="s">
        <v>28700</v>
      </c>
      <c r="K5995" t="s">
        <v>6025</v>
      </c>
      <c r="L5995" t="s">
        <v>6026</v>
      </c>
      <c r="P5995" t="s">
        <v>28700</v>
      </c>
      <c r="Q5995" t="s">
        <v>10181</v>
      </c>
      <c r="R5995" t="s">
        <v>22511</v>
      </c>
      <c r="S5995" t="s">
        <v>22512</v>
      </c>
      <c r="T5995" t="s">
        <v>22513</v>
      </c>
      <c r="U5995" t="s">
        <v>28701</v>
      </c>
      <c r="W5995" t="str">
        <f>_xlfn.XLOOKUP(D5995,'All DP'!B:B,'All DP'!D:D,"Tidak")</f>
        <v>Masih</v>
      </c>
      <c r="X5995" t="str">
        <f t="shared" si="95"/>
        <v>YA</v>
      </c>
    </row>
    <row r="5996" spans="1:24">
      <c r="A5996" s="52">
        <v>46268</v>
      </c>
      <c r="B5996" t="s">
        <v>848</v>
      </c>
      <c r="C5996" t="s">
        <v>1257</v>
      </c>
      <c r="D5996" t="s">
        <v>1256</v>
      </c>
      <c r="G5996"/>
      <c r="H5996" t="s">
        <v>28702</v>
      </c>
      <c r="K5996" t="s">
        <v>1256</v>
      </c>
      <c r="L5996" t="s">
        <v>1257</v>
      </c>
      <c r="P5996" t="s">
        <v>28702</v>
      </c>
      <c r="Q5996" t="s">
        <v>10181</v>
      </c>
      <c r="R5996" t="s">
        <v>17511</v>
      </c>
      <c r="S5996" t="s">
        <v>17512</v>
      </c>
      <c r="T5996" t="s">
        <v>17513</v>
      </c>
      <c r="U5996" t="s">
        <v>28703</v>
      </c>
      <c r="W5996" t="str">
        <f>_xlfn.XLOOKUP(D5996,'All DP'!B:B,'All DP'!D:D,"Tidak")</f>
        <v>Masih</v>
      </c>
      <c r="X5996" t="str">
        <f t="shared" si="95"/>
        <v>YA</v>
      </c>
    </row>
    <row r="5997" spans="1:24">
      <c r="A5997" s="52">
        <v>46268</v>
      </c>
      <c r="B5997" t="s">
        <v>848</v>
      </c>
      <c r="C5997" t="s">
        <v>1329</v>
      </c>
      <c r="D5997" t="s">
        <v>1328</v>
      </c>
      <c r="G5997"/>
      <c r="H5997" t="s">
        <v>28704</v>
      </c>
      <c r="K5997" t="s">
        <v>1328</v>
      </c>
      <c r="L5997" t="s">
        <v>1329</v>
      </c>
      <c r="P5997" t="s">
        <v>28704</v>
      </c>
      <c r="Q5997" t="s">
        <v>10181</v>
      </c>
      <c r="R5997" t="s">
        <v>19182</v>
      </c>
      <c r="S5997" t="s">
        <v>19183</v>
      </c>
      <c r="T5997" t="s">
        <v>19184</v>
      </c>
      <c r="U5997" t="s">
        <v>28705</v>
      </c>
      <c r="W5997" t="str">
        <f>_xlfn.XLOOKUP(D5997,'All DP'!B:B,'All DP'!D:D,"Tidak")</f>
        <v>Masih</v>
      </c>
      <c r="X5997" t="str">
        <f t="shared" si="95"/>
        <v>YA</v>
      </c>
    </row>
    <row r="5998" spans="1:24">
      <c r="A5998" s="52">
        <v>46268</v>
      </c>
      <c r="B5998" t="s">
        <v>453</v>
      </c>
      <c r="C5998" t="s">
        <v>5451</v>
      </c>
      <c r="D5998" t="s">
        <v>5450</v>
      </c>
      <c r="G5998"/>
      <c r="H5998" t="s">
        <v>28707</v>
      </c>
      <c r="K5998" t="s">
        <v>5450</v>
      </c>
      <c r="L5998" t="s">
        <v>5451</v>
      </c>
      <c r="P5998" t="s">
        <v>28707</v>
      </c>
      <c r="Q5998" t="s">
        <v>10193</v>
      </c>
      <c r="R5998" t="s">
        <v>13891</v>
      </c>
      <c r="S5998" t="s">
        <v>13892</v>
      </c>
      <c r="T5998" t="s">
        <v>13893</v>
      </c>
      <c r="U5998" t="s">
        <v>28708</v>
      </c>
      <c r="W5998" t="str">
        <f>_xlfn.XLOOKUP(D5998,'All DP'!B:B,'All DP'!D:D,"Tidak")</f>
        <v>Masih</v>
      </c>
      <c r="X5998" t="str">
        <f t="shared" si="95"/>
        <v>YA</v>
      </c>
    </row>
    <row r="5999" spans="1:24">
      <c r="A5999" s="52">
        <v>46268</v>
      </c>
      <c r="B5999" t="s">
        <v>848</v>
      </c>
      <c r="C5999" t="s">
        <v>1870</v>
      </c>
      <c r="D5999" t="s">
        <v>1869</v>
      </c>
      <c r="G5999"/>
      <c r="H5999" t="s">
        <v>28710</v>
      </c>
      <c r="K5999" t="s">
        <v>1869</v>
      </c>
      <c r="L5999" t="s">
        <v>1870</v>
      </c>
      <c r="P5999" t="s">
        <v>28710</v>
      </c>
      <c r="Q5999" t="s">
        <v>10181</v>
      </c>
      <c r="R5999" t="s">
        <v>12220</v>
      </c>
      <c r="S5999" t="s">
        <v>12221</v>
      </c>
      <c r="T5999" t="s">
        <v>12222</v>
      </c>
      <c r="U5999" t="s">
        <v>28711</v>
      </c>
      <c r="W5999" t="str">
        <f>_xlfn.XLOOKUP(D5999,'All DP'!B:B,'All DP'!D:D,"Tidak")</f>
        <v>Masih</v>
      </c>
      <c r="X5999" t="str">
        <f t="shared" si="95"/>
        <v>YA</v>
      </c>
    </row>
    <row r="6000" spans="1:24">
      <c r="A6000" s="52">
        <v>46268</v>
      </c>
      <c r="B6000" t="s">
        <v>766</v>
      </c>
      <c r="C6000" t="s">
        <v>2790</v>
      </c>
      <c r="D6000" t="s">
        <v>2789</v>
      </c>
      <c r="G6000"/>
      <c r="H6000" t="s">
        <v>28713</v>
      </c>
      <c r="K6000" t="s">
        <v>2789</v>
      </c>
      <c r="L6000" t="s">
        <v>2790</v>
      </c>
      <c r="P6000" t="s">
        <v>28713</v>
      </c>
      <c r="Q6000" t="s">
        <v>11133</v>
      </c>
      <c r="R6000" t="s">
        <v>13369</v>
      </c>
      <c r="S6000" t="s">
        <v>13370</v>
      </c>
      <c r="T6000" t="s">
        <v>13371</v>
      </c>
      <c r="U6000" t="s">
        <v>28714</v>
      </c>
      <c r="W6000" t="str">
        <f>_xlfn.XLOOKUP(D6000,'All DP'!B:B,'All DP'!D:D,"Tidak")</f>
        <v>Masih</v>
      </c>
      <c r="X6000" t="str">
        <f t="shared" si="95"/>
        <v>YA</v>
      </c>
    </row>
    <row r="6001" spans="1:24">
      <c r="A6001" s="52">
        <v>46268</v>
      </c>
      <c r="B6001" t="s">
        <v>229</v>
      </c>
      <c r="C6001" t="s">
        <v>3078</v>
      </c>
      <c r="D6001" t="s">
        <v>3078</v>
      </c>
      <c r="G6001"/>
      <c r="H6001" t="s">
        <v>28715</v>
      </c>
      <c r="K6001" t="s">
        <v>3078</v>
      </c>
      <c r="L6001" t="s">
        <v>3078</v>
      </c>
      <c r="P6001" t="s">
        <v>28715</v>
      </c>
      <c r="Q6001" t="s">
        <v>10199</v>
      </c>
      <c r="R6001" t="s">
        <v>14126</v>
      </c>
      <c r="S6001" t="s">
        <v>14127</v>
      </c>
      <c r="T6001" t="s">
        <v>14128</v>
      </c>
      <c r="U6001" t="s">
        <v>28716</v>
      </c>
      <c r="W6001" t="str">
        <f>_xlfn.XLOOKUP(D6001,'All DP'!B:B,'All DP'!D:D,"Tidak")</f>
        <v>Masih</v>
      </c>
      <c r="X6001" t="str">
        <f t="shared" si="95"/>
        <v>YA</v>
      </c>
    </row>
    <row r="6002" spans="1:24">
      <c r="A6002" s="52">
        <v>46268</v>
      </c>
      <c r="B6002" t="s">
        <v>229</v>
      </c>
      <c r="C6002" t="s">
        <v>873</v>
      </c>
      <c r="D6002" t="s">
        <v>873</v>
      </c>
      <c r="G6002"/>
      <c r="H6002" t="s">
        <v>28717</v>
      </c>
      <c r="K6002" t="s">
        <v>873</v>
      </c>
      <c r="L6002" t="s">
        <v>873</v>
      </c>
      <c r="P6002" t="s">
        <v>28717</v>
      </c>
      <c r="Q6002" t="s">
        <v>10199</v>
      </c>
      <c r="R6002" t="s">
        <v>14953</v>
      </c>
      <c r="S6002" t="s">
        <v>14954</v>
      </c>
      <c r="T6002" t="s">
        <v>14955</v>
      </c>
      <c r="U6002" t="s">
        <v>28718</v>
      </c>
      <c r="W6002" t="str">
        <f>_xlfn.XLOOKUP(D6002,'All DP'!B:B,'All DP'!D:D,"Tidak")</f>
        <v>Masih</v>
      </c>
      <c r="X6002" t="str">
        <f t="shared" si="95"/>
        <v>YA</v>
      </c>
    </row>
    <row r="6003" spans="1:24">
      <c r="A6003" s="52">
        <v>46268</v>
      </c>
      <c r="B6003" t="s">
        <v>229</v>
      </c>
      <c r="C6003" t="s">
        <v>1942</v>
      </c>
      <c r="D6003" t="s">
        <v>1941</v>
      </c>
      <c r="G6003"/>
      <c r="H6003" t="s">
        <v>28720</v>
      </c>
      <c r="K6003" t="s">
        <v>1941</v>
      </c>
      <c r="L6003" t="s">
        <v>1942</v>
      </c>
      <c r="P6003" t="s">
        <v>28720</v>
      </c>
      <c r="Q6003" t="s">
        <v>10199</v>
      </c>
      <c r="R6003" t="s">
        <v>10976</v>
      </c>
      <c r="S6003" t="s">
        <v>10977</v>
      </c>
      <c r="T6003" t="s">
        <v>10978</v>
      </c>
      <c r="U6003" t="s">
        <v>28721</v>
      </c>
      <c r="W6003" t="str">
        <f>_xlfn.XLOOKUP(D6003,'All DP'!B:B,'All DP'!D:D,"Tidak")</f>
        <v>Masih</v>
      </c>
      <c r="X6003" t="str">
        <f t="shared" si="95"/>
        <v>YA</v>
      </c>
    </row>
    <row r="6004" spans="1:24">
      <c r="A6004" s="52">
        <v>46268</v>
      </c>
      <c r="B6004" t="s">
        <v>588</v>
      </c>
      <c r="C6004" t="s">
        <v>2372</v>
      </c>
      <c r="D6004" t="s">
        <v>2371</v>
      </c>
      <c r="G6004"/>
      <c r="H6004" t="s">
        <v>28723</v>
      </c>
      <c r="K6004" t="s">
        <v>2371</v>
      </c>
      <c r="L6004" t="s">
        <v>2372</v>
      </c>
      <c r="P6004" t="s">
        <v>28723</v>
      </c>
      <c r="Q6004" t="s">
        <v>10385</v>
      </c>
      <c r="R6004" t="s">
        <v>13438</v>
      </c>
      <c r="S6004" t="s">
        <v>13439</v>
      </c>
      <c r="T6004" t="s">
        <v>13440</v>
      </c>
      <c r="U6004" t="s">
        <v>28724</v>
      </c>
      <c r="W6004" t="str">
        <f>_xlfn.XLOOKUP(D6004,'All DP'!B:B,'All DP'!D:D,"Tidak")</f>
        <v>Masih</v>
      </c>
      <c r="X6004" t="str">
        <f t="shared" si="95"/>
        <v>YA</v>
      </c>
    </row>
    <row r="6005" spans="1:24">
      <c r="A6005" s="52">
        <v>46268</v>
      </c>
      <c r="B6005" t="s">
        <v>229</v>
      </c>
      <c r="C6005" t="s">
        <v>1490</v>
      </c>
      <c r="D6005" t="s">
        <v>1489</v>
      </c>
      <c r="G6005"/>
      <c r="H6005" t="s">
        <v>28725</v>
      </c>
      <c r="K6005" t="s">
        <v>1489</v>
      </c>
      <c r="L6005" t="s">
        <v>1490</v>
      </c>
      <c r="P6005" t="s">
        <v>28725</v>
      </c>
      <c r="Q6005" t="s">
        <v>10199</v>
      </c>
      <c r="R6005" t="s">
        <v>11787</v>
      </c>
      <c r="S6005" t="s">
        <v>11788</v>
      </c>
      <c r="T6005" t="s">
        <v>11789</v>
      </c>
      <c r="U6005" t="s">
        <v>28726</v>
      </c>
      <c r="W6005" t="str">
        <f>_xlfn.XLOOKUP(D6005,'All DP'!B:B,'All DP'!D:D,"Tidak")</f>
        <v>Masih</v>
      </c>
      <c r="X6005" t="str">
        <f t="shared" si="95"/>
        <v>YA</v>
      </c>
    </row>
    <row r="6006" spans="1:24">
      <c r="A6006" s="52">
        <v>46268</v>
      </c>
      <c r="B6006" t="s">
        <v>358</v>
      </c>
      <c r="C6006" t="s">
        <v>4797</v>
      </c>
      <c r="D6006" t="s">
        <v>4796</v>
      </c>
      <c r="G6006"/>
      <c r="H6006" t="s">
        <v>28728</v>
      </c>
      <c r="K6006" t="s">
        <v>4796</v>
      </c>
      <c r="L6006" t="s">
        <v>4797</v>
      </c>
      <c r="P6006" t="s">
        <v>28728</v>
      </c>
      <c r="Q6006" t="s">
        <v>10443</v>
      </c>
      <c r="R6006" t="s">
        <v>14259</v>
      </c>
      <c r="S6006" t="s">
        <v>14260</v>
      </c>
      <c r="T6006" t="s">
        <v>14261</v>
      </c>
      <c r="U6006" t="s">
        <v>28729</v>
      </c>
      <c r="W6006" t="str">
        <f>_xlfn.XLOOKUP(D6006,'All DP'!B:B,'All DP'!D:D,"Tidak")</f>
        <v>Masih</v>
      </c>
      <c r="X6006" t="str">
        <f t="shared" si="95"/>
        <v>YA</v>
      </c>
    </row>
    <row r="6007" spans="1:24">
      <c r="A6007" s="52">
        <v>46268</v>
      </c>
      <c r="B6007" t="s">
        <v>410</v>
      </c>
      <c r="C6007" t="s">
        <v>3261</v>
      </c>
      <c r="D6007" t="s">
        <v>3260</v>
      </c>
      <c r="G6007"/>
      <c r="H6007" t="s">
        <v>28731</v>
      </c>
      <c r="K6007" t="s">
        <v>3260</v>
      </c>
      <c r="L6007" t="s">
        <v>3261</v>
      </c>
      <c r="P6007" t="s">
        <v>28731</v>
      </c>
      <c r="Q6007" t="s">
        <v>10410</v>
      </c>
      <c r="R6007" t="s">
        <v>13811</v>
      </c>
      <c r="S6007" t="s">
        <v>13812</v>
      </c>
      <c r="T6007" t="s">
        <v>13813</v>
      </c>
      <c r="U6007" t="s">
        <v>28732</v>
      </c>
      <c r="W6007" t="str">
        <f>_xlfn.XLOOKUP(D6007,'All DP'!B:B,'All DP'!D:D,"Tidak")</f>
        <v>Masih</v>
      </c>
      <c r="X6007" t="str">
        <f t="shared" si="95"/>
        <v>YA</v>
      </c>
    </row>
    <row r="6008" spans="1:24">
      <c r="A6008" s="52">
        <v>46268</v>
      </c>
      <c r="B6008" t="s">
        <v>410</v>
      </c>
      <c r="C6008" t="s">
        <v>33477</v>
      </c>
      <c r="D6008" t="s">
        <v>33478</v>
      </c>
      <c r="G6008"/>
      <c r="H6008" t="s">
        <v>28734</v>
      </c>
      <c r="K6008" t="s">
        <v>33478</v>
      </c>
      <c r="L6008" t="s">
        <v>33477</v>
      </c>
      <c r="P6008" t="s">
        <v>28734</v>
      </c>
      <c r="Q6008" t="s">
        <v>10410</v>
      </c>
      <c r="R6008" t="s">
        <v>10669</v>
      </c>
      <c r="S6008" t="s">
        <v>10670</v>
      </c>
      <c r="T6008" t="s">
        <v>10671</v>
      </c>
      <c r="U6008" t="s">
        <v>28735</v>
      </c>
      <c r="W6008" t="str">
        <f>_xlfn.XLOOKUP(D6008,'All DP'!B:B,'All DP'!D:D,"Tidak")</f>
        <v>Tidak</v>
      </c>
      <c r="X6008" t="str">
        <f t="shared" si="95"/>
        <v>YA</v>
      </c>
    </row>
    <row r="6009" spans="1:24">
      <c r="A6009" s="52">
        <v>46268</v>
      </c>
      <c r="B6009" t="s">
        <v>1026</v>
      </c>
      <c r="C6009" t="s">
        <v>1888</v>
      </c>
      <c r="D6009" t="s">
        <v>1887</v>
      </c>
      <c r="G6009"/>
      <c r="H6009" t="s">
        <v>28736</v>
      </c>
      <c r="K6009" t="s">
        <v>1887</v>
      </c>
      <c r="L6009" t="s">
        <v>1888</v>
      </c>
      <c r="P6009" t="s">
        <v>28736</v>
      </c>
      <c r="Q6009" t="s">
        <v>10270</v>
      </c>
      <c r="R6009" t="s">
        <v>15513</v>
      </c>
      <c r="S6009" t="s">
        <v>15514</v>
      </c>
      <c r="T6009" t="s">
        <v>15515</v>
      </c>
      <c r="U6009" t="s">
        <v>28737</v>
      </c>
      <c r="W6009" t="str">
        <f>_xlfn.XLOOKUP(D6009,'All DP'!B:B,'All DP'!D:D,"Tidak")</f>
        <v>Masih</v>
      </c>
      <c r="X6009" t="str">
        <f t="shared" si="95"/>
        <v>YA</v>
      </c>
    </row>
    <row r="6010" spans="1:24">
      <c r="A6010" s="52">
        <v>46268</v>
      </c>
      <c r="B6010" t="s">
        <v>588</v>
      </c>
      <c r="C6010" t="s">
        <v>2048</v>
      </c>
      <c r="D6010" t="s">
        <v>2047</v>
      </c>
      <c r="G6010"/>
      <c r="H6010" t="s">
        <v>28739</v>
      </c>
      <c r="K6010" t="s">
        <v>2047</v>
      </c>
      <c r="L6010" t="s">
        <v>2048</v>
      </c>
      <c r="P6010" t="s">
        <v>28739</v>
      </c>
      <c r="Q6010" t="s">
        <v>10385</v>
      </c>
      <c r="R6010" t="s">
        <v>12920</v>
      </c>
      <c r="S6010" t="s">
        <v>12921</v>
      </c>
      <c r="T6010" t="s">
        <v>12922</v>
      </c>
      <c r="U6010" t="s">
        <v>28740</v>
      </c>
      <c r="W6010" t="str">
        <f>_xlfn.XLOOKUP(D6010,'All DP'!B:B,'All DP'!D:D,"Tidak")</f>
        <v>Masih</v>
      </c>
      <c r="X6010" t="str">
        <f t="shared" si="95"/>
        <v>YA</v>
      </c>
    </row>
    <row r="6011" spans="1:24">
      <c r="A6011" s="52">
        <v>46268</v>
      </c>
      <c r="B6011" t="s">
        <v>848</v>
      </c>
      <c r="C6011" t="s">
        <v>6462</v>
      </c>
      <c r="D6011" t="s">
        <v>6461</v>
      </c>
      <c r="G6011"/>
      <c r="H6011" t="s">
        <v>28741</v>
      </c>
      <c r="K6011" t="s">
        <v>6461</v>
      </c>
      <c r="L6011" t="s">
        <v>6462</v>
      </c>
      <c r="P6011" t="s">
        <v>28741</v>
      </c>
      <c r="Q6011" t="s">
        <v>10181</v>
      </c>
      <c r="R6011" t="s">
        <v>13194</v>
      </c>
      <c r="S6011" t="s">
        <v>13195</v>
      </c>
      <c r="T6011" t="s">
        <v>13196</v>
      </c>
      <c r="U6011" t="s">
        <v>28742</v>
      </c>
      <c r="W6011" t="str">
        <f>_xlfn.XLOOKUP(D6011,'All DP'!B:B,'All DP'!D:D,"Tidak")</f>
        <v>Masih</v>
      </c>
      <c r="X6011" t="str">
        <f t="shared" si="95"/>
        <v>YA</v>
      </c>
    </row>
    <row r="6012" spans="1:24">
      <c r="A6012" s="52">
        <v>46268</v>
      </c>
      <c r="B6012" t="s">
        <v>848</v>
      </c>
      <c r="C6012" t="s">
        <v>1854</v>
      </c>
      <c r="D6012" t="s">
        <v>1853</v>
      </c>
      <c r="G6012"/>
      <c r="H6012" t="s">
        <v>28744</v>
      </c>
      <c r="K6012" t="s">
        <v>1853</v>
      </c>
      <c r="L6012" t="s">
        <v>1854</v>
      </c>
      <c r="P6012" t="s">
        <v>28744</v>
      </c>
      <c r="Q6012" t="s">
        <v>10181</v>
      </c>
      <c r="R6012" t="s">
        <v>12183</v>
      </c>
      <c r="S6012" t="s">
        <v>12184</v>
      </c>
      <c r="T6012" t="s">
        <v>12185</v>
      </c>
      <c r="U6012" t="s">
        <v>28745</v>
      </c>
      <c r="W6012" t="str">
        <f>_xlfn.XLOOKUP(D6012,'All DP'!B:B,'All DP'!D:D,"Tidak")</f>
        <v>Tidak</v>
      </c>
      <c r="X6012" t="str">
        <f t="shared" si="95"/>
        <v>YA</v>
      </c>
    </row>
    <row r="6013" spans="1:24">
      <c r="A6013" s="52">
        <v>46268</v>
      </c>
      <c r="B6013" t="s">
        <v>413</v>
      </c>
      <c r="C6013" t="s">
        <v>1532</v>
      </c>
      <c r="D6013" t="s">
        <v>1531</v>
      </c>
      <c r="G6013"/>
      <c r="H6013" t="s">
        <v>28746</v>
      </c>
      <c r="K6013" t="s">
        <v>1531</v>
      </c>
      <c r="L6013" t="s">
        <v>1532</v>
      </c>
      <c r="P6013" t="s">
        <v>28746</v>
      </c>
      <c r="Q6013" t="s">
        <v>10398</v>
      </c>
      <c r="R6013" t="s">
        <v>11410</v>
      </c>
      <c r="S6013" t="s">
        <v>11411</v>
      </c>
      <c r="T6013" t="s">
        <v>11412</v>
      </c>
      <c r="U6013" t="s">
        <v>28747</v>
      </c>
      <c r="W6013" t="str">
        <f>_xlfn.XLOOKUP(D6013,'All DP'!B:B,'All DP'!D:D,"Tidak")</f>
        <v>Masih</v>
      </c>
      <c r="X6013" t="str">
        <f t="shared" si="95"/>
        <v>YA</v>
      </c>
    </row>
    <row r="6014" spans="1:24">
      <c r="A6014" s="52">
        <v>46268</v>
      </c>
      <c r="B6014" t="s">
        <v>928</v>
      </c>
      <c r="C6014" t="s">
        <v>3557</v>
      </c>
      <c r="D6014" t="s">
        <v>3556</v>
      </c>
      <c r="G6014"/>
      <c r="H6014" t="s">
        <v>28755</v>
      </c>
      <c r="K6014" t="s">
        <v>3556</v>
      </c>
      <c r="L6014" t="s">
        <v>3557</v>
      </c>
      <c r="P6014" t="s">
        <v>28755</v>
      </c>
      <c r="Q6014" t="s">
        <v>10486</v>
      </c>
      <c r="R6014" t="s">
        <v>14228</v>
      </c>
      <c r="S6014" t="s">
        <v>14229</v>
      </c>
      <c r="T6014" t="s">
        <v>14230</v>
      </c>
      <c r="U6014" t="s">
        <v>28756</v>
      </c>
      <c r="W6014" t="str">
        <f>_xlfn.XLOOKUP(D6014,'All DP'!B:B,'All DP'!D:D,"Tidak")</f>
        <v>Masih</v>
      </c>
      <c r="X6014" t="str">
        <f t="shared" si="95"/>
        <v>YA</v>
      </c>
    </row>
    <row r="6015" spans="1:24">
      <c r="A6015" s="52">
        <v>46268</v>
      </c>
      <c r="B6015" t="s">
        <v>358</v>
      </c>
      <c r="C6015" t="s">
        <v>3978</v>
      </c>
      <c r="D6015" t="s">
        <v>3977</v>
      </c>
      <c r="G6015"/>
      <c r="H6015" t="s">
        <v>28757</v>
      </c>
      <c r="K6015" t="s">
        <v>3977</v>
      </c>
      <c r="L6015" t="s">
        <v>3978</v>
      </c>
      <c r="P6015" t="s">
        <v>28757</v>
      </c>
      <c r="Q6015" t="s">
        <v>10443</v>
      </c>
      <c r="R6015" t="s">
        <v>12341</v>
      </c>
      <c r="S6015" t="s">
        <v>12342</v>
      </c>
      <c r="T6015" t="s">
        <v>12343</v>
      </c>
      <c r="U6015" t="s">
        <v>28758</v>
      </c>
      <c r="W6015" t="str">
        <f>_xlfn.XLOOKUP(D6015,'All DP'!B:B,'All DP'!D:D,"Tidak")</f>
        <v>Masih</v>
      </c>
      <c r="X6015" t="str">
        <f t="shared" si="95"/>
        <v>YA</v>
      </c>
    </row>
    <row r="6016" spans="1:24">
      <c r="A6016" s="52">
        <v>46268</v>
      </c>
      <c r="B6016" t="s">
        <v>777</v>
      </c>
      <c r="C6016" t="s">
        <v>2672</v>
      </c>
      <c r="D6016" t="s">
        <v>2671</v>
      </c>
      <c r="G6016"/>
      <c r="H6016" t="s">
        <v>28760</v>
      </c>
      <c r="K6016" t="s">
        <v>2671</v>
      </c>
      <c r="L6016" t="s">
        <v>2672</v>
      </c>
      <c r="P6016" t="s">
        <v>28760</v>
      </c>
      <c r="Q6016" t="s">
        <v>10307</v>
      </c>
      <c r="R6016" t="s">
        <v>14282</v>
      </c>
      <c r="S6016" t="s">
        <v>14283</v>
      </c>
      <c r="T6016" t="s">
        <v>8921</v>
      </c>
      <c r="U6016" t="s">
        <v>28761</v>
      </c>
      <c r="W6016" t="str">
        <f>_xlfn.XLOOKUP(D6016,'All DP'!B:B,'All DP'!D:D,"Tidak")</f>
        <v>Masih</v>
      </c>
      <c r="X6016" t="str">
        <f t="shared" si="95"/>
        <v>YA</v>
      </c>
    </row>
    <row r="6017" spans="1:24">
      <c r="A6017" s="52">
        <v>46268</v>
      </c>
      <c r="B6017" t="s">
        <v>391</v>
      </c>
      <c r="C6017" t="s">
        <v>4919</v>
      </c>
      <c r="D6017" t="s">
        <v>4918</v>
      </c>
      <c r="G6017"/>
      <c r="H6017" t="s">
        <v>28762</v>
      </c>
      <c r="K6017" t="s">
        <v>4918</v>
      </c>
      <c r="L6017" t="s">
        <v>4919</v>
      </c>
      <c r="P6017" t="s">
        <v>28762</v>
      </c>
      <c r="Q6017" t="s">
        <v>11249</v>
      </c>
      <c r="R6017" t="s">
        <v>12435</v>
      </c>
      <c r="S6017" t="s">
        <v>12436</v>
      </c>
      <c r="T6017" t="s">
        <v>12437</v>
      </c>
      <c r="U6017" t="s">
        <v>28763</v>
      </c>
      <c r="W6017" t="str">
        <f>_xlfn.XLOOKUP(D6017,'All DP'!B:B,'All DP'!D:D,"Tidak")</f>
        <v>Masih</v>
      </c>
      <c r="X6017" t="str">
        <f t="shared" si="95"/>
        <v>YA</v>
      </c>
    </row>
    <row r="6018" spans="1:24">
      <c r="A6018" s="52">
        <v>46268</v>
      </c>
      <c r="B6018" t="s">
        <v>410</v>
      </c>
      <c r="C6018" t="s">
        <v>3285</v>
      </c>
      <c r="D6018" t="s">
        <v>3284</v>
      </c>
      <c r="G6018"/>
      <c r="H6018" t="s">
        <v>28765</v>
      </c>
      <c r="K6018" t="s">
        <v>3284</v>
      </c>
      <c r="L6018" t="s">
        <v>3285</v>
      </c>
      <c r="P6018" t="s">
        <v>28765</v>
      </c>
      <c r="Q6018" t="s">
        <v>10410</v>
      </c>
      <c r="R6018" t="s">
        <v>10411</v>
      </c>
      <c r="S6018" t="s">
        <v>10412</v>
      </c>
      <c r="T6018" t="s">
        <v>10413</v>
      </c>
      <c r="U6018" t="s">
        <v>28766</v>
      </c>
      <c r="W6018" t="str">
        <f>_xlfn.XLOOKUP(D6018,'All DP'!B:B,'All DP'!D:D,"Tidak")</f>
        <v>Masih</v>
      </c>
      <c r="X6018" t="str">
        <f t="shared" si="95"/>
        <v>YA</v>
      </c>
    </row>
    <row r="6019" spans="1:24">
      <c r="A6019" s="52">
        <v>46268</v>
      </c>
      <c r="B6019" t="s">
        <v>391</v>
      </c>
      <c r="C6019" t="s">
        <v>4883</v>
      </c>
      <c r="D6019" t="s">
        <v>4882</v>
      </c>
      <c r="G6019"/>
      <c r="H6019" t="s">
        <v>28767</v>
      </c>
      <c r="K6019" t="s">
        <v>4882</v>
      </c>
      <c r="L6019" t="s">
        <v>4883</v>
      </c>
      <c r="P6019" t="s">
        <v>28767</v>
      </c>
      <c r="Q6019" t="s">
        <v>11249</v>
      </c>
      <c r="R6019" t="s">
        <v>16553</v>
      </c>
      <c r="S6019" t="s">
        <v>16554</v>
      </c>
      <c r="T6019" t="s">
        <v>16555</v>
      </c>
      <c r="U6019" t="s">
        <v>28768</v>
      </c>
      <c r="W6019" t="str">
        <f>_xlfn.XLOOKUP(D6019,'All DP'!B:B,'All DP'!D:D,"Tidak")</f>
        <v>Masih</v>
      </c>
      <c r="X6019" t="str">
        <f t="shared" si="95"/>
        <v>YA</v>
      </c>
    </row>
    <row r="6020" spans="1:24">
      <c r="A6020" s="52">
        <v>46268</v>
      </c>
      <c r="B6020" t="s">
        <v>928</v>
      </c>
      <c r="C6020" t="s">
        <v>2440</v>
      </c>
      <c r="D6020" t="s">
        <v>2439</v>
      </c>
      <c r="G6020"/>
      <c r="H6020" t="s">
        <v>28770</v>
      </c>
      <c r="K6020" t="s">
        <v>2439</v>
      </c>
      <c r="L6020" t="s">
        <v>2440</v>
      </c>
      <c r="P6020" t="s">
        <v>28770</v>
      </c>
      <c r="Q6020" t="s">
        <v>10486</v>
      </c>
      <c r="R6020" t="s">
        <v>10487</v>
      </c>
      <c r="S6020" t="s">
        <v>10488</v>
      </c>
      <c r="T6020" t="s">
        <v>10489</v>
      </c>
      <c r="U6020" t="s">
        <v>28771</v>
      </c>
      <c r="W6020" t="str">
        <f>_xlfn.XLOOKUP(D6020,'All DP'!B:B,'All DP'!D:D,"Tidak")</f>
        <v>Masih</v>
      </c>
      <c r="X6020" t="str">
        <f t="shared" si="95"/>
        <v>YA</v>
      </c>
    </row>
    <row r="6021" spans="1:24">
      <c r="A6021" s="52">
        <v>46268</v>
      </c>
      <c r="B6021" t="s">
        <v>391</v>
      </c>
      <c r="C6021" t="s">
        <v>397</v>
      </c>
      <c r="D6021" t="s">
        <v>396</v>
      </c>
      <c r="G6021"/>
      <c r="H6021" t="s">
        <v>28772</v>
      </c>
      <c r="K6021" t="s">
        <v>396</v>
      </c>
      <c r="L6021" t="s">
        <v>397</v>
      </c>
      <c r="P6021" t="s">
        <v>28772</v>
      </c>
      <c r="Q6021" t="s">
        <v>11249</v>
      </c>
      <c r="R6021" t="s">
        <v>13788</v>
      </c>
      <c r="S6021" t="s">
        <v>13789</v>
      </c>
      <c r="T6021" t="s">
        <v>13790</v>
      </c>
      <c r="U6021" t="s">
        <v>28773</v>
      </c>
      <c r="W6021" t="str">
        <f>_xlfn.XLOOKUP(D6021,'All DP'!B:B,'All DP'!D:D,"Tidak")</f>
        <v>Masih</v>
      </c>
      <c r="X6021" t="str">
        <f t="shared" si="95"/>
        <v>YA</v>
      </c>
    </row>
    <row r="6022" spans="1:24">
      <c r="A6022" s="52">
        <v>46268</v>
      </c>
      <c r="B6022" t="s">
        <v>358</v>
      </c>
      <c r="C6022" t="s">
        <v>5647</v>
      </c>
      <c r="D6022" t="s">
        <v>5646</v>
      </c>
      <c r="G6022"/>
      <c r="H6022" t="s">
        <v>28772</v>
      </c>
      <c r="K6022" t="s">
        <v>5646</v>
      </c>
      <c r="L6022" t="s">
        <v>5647</v>
      </c>
      <c r="P6022" t="s">
        <v>28772</v>
      </c>
      <c r="Q6022" t="s">
        <v>10443</v>
      </c>
      <c r="R6022" t="s">
        <v>10449</v>
      </c>
      <c r="S6022" t="s">
        <v>10450</v>
      </c>
      <c r="T6022" t="s">
        <v>10451</v>
      </c>
      <c r="U6022" t="s">
        <v>28775</v>
      </c>
      <c r="W6022" t="str">
        <f>_xlfn.XLOOKUP(D6022,'All DP'!B:B,'All DP'!D:D,"Tidak")</f>
        <v>Masih</v>
      </c>
      <c r="X6022" t="str">
        <f t="shared" si="95"/>
        <v>YA</v>
      </c>
    </row>
    <row r="6023" spans="1:24">
      <c r="A6023" s="52">
        <v>46268</v>
      </c>
      <c r="B6023" t="s">
        <v>848</v>
      </c>
      <c r="C6023" t="s">
        <v>1864</v>
      </c>
      <c r="D6023" t="s">
        <v>1863</v>
      </c>
      <c r="G6023"/>
      <c r="H6023" t="s">
        <v>28776</v>
      </c>
      <c r="K6023" t="s">
        <v>1863</v>
      </c>
      <c r="L6023" t="s">
        <v>1864</v>
      </c>
      <c r="P6023" t="s">
        <v>28776</v>
      </c>
      <c r="Q6023" t="s">
        <v>10181</v>
      </c>
      <c r="R6023" t="s">
        <v>19425</v>
      </c>
      <c r="S6023" t="s">
        <v>19426</v>
      </c>
      <c r="T6023" t="s">
        <v>19427</v>
      </c>
      <c r="U6023" t="s">
        <v>28777</v>
      </c>
      <c r="W6023" t="str">
        <f>_xlfn.XLOOKUP(D6023,'All DP'!B:B,'All DP'!D:D,"Tidak")</f>
        <v>Masih</v>
      </c>
      <c r="X6023" t="str">
        <f t="shared" si="95"/>
        <v>YA</v>
      </c>
    </row>
    <row r="6024" spans="1:24">
      <c r="A6024" s="52">
        <v>46268</v>
      </c>
      <c r="B6024" t="s">
        <v>410</v>
      </c>
      <c r="C6024" t="s">
        <v>2083</v>
      </c>
      <c r="D6024" t="s">
        <v>2082</v>
      </c>
      <c r="G6024"/>
      <c r="H6024" t="s">
        <v>28785</v>
      </c>
      <c r="K6024" t="s">
        <v>2082</v>
      </c>
      <c r="L6024" t="s">
        <v>2083</v>
      </c>
      <c r="P6024" t="s">
        <v>28785</v>
      </c>
      <c r="Q6024" t="s">
        <v>10410</v>
      </c>
      <c r="R6024" t="s">
        <v>13375</v>
      </c>
      <c r="S6024" t="s">
        <v>13376</v>
      </c>
      <c r="T6024" t="s">
        <v>8713</v>
      </c>
      <c r="U6024" t="s">
        <v>28786</v>
      </c>
      <c r="W6024" t="str">
        <f>_xlfn.XLOOKUP(D6024,'All DP'!B:B,'All DP'!D:D,"Tidak")</f>
        <v>Masih</v>
      </c>
      <c r="X6024" t="str">
        <f t="shared" si="95"/>
        <v>YA</v>
      </c>
    </row>
    <row r="6025" spans="1:24">
      <c r="A6025" s="52">
        <v>46268</v>
      </c>
      <c r="B6025" t="s">
        <v>410</v>
      </c>
      <c r="C6025" t="s">
        <v>3269</v>
      </c>
      <c r="D6025" t="s">
        <v>3268</v>
      </c>
      <c r="G6025"/>
      <c r="H6025" t="s">
        <v>28787</v>
      </c>
      <c r="K6025" t="s">
        <v>3268</v>
      </c>
      <c r="L6025" t="s">
        <v>3269</v>
      </c>
      <c r="P6025" t="s">
        <v>28787</v>
      </c>
      <c r="Q6025" t="s">
        <v>10410</v>
      </c>
      <c r="R6025" t="s">
        <v>12724</v>
      </c>
      <c r="S6025" t="s">
        <v>12725</v>
      </c>
      <c r="T6025" t="s">
        <v>12726</v>
      </c>
      <c r="U6025" t="s">
        <v>28788</v>
      </c>
      <c r="W6025" t="str">
        <f>_xlfn.XLOOKUP(D6025,'All DP'!B:B,'All DP'!D:D,"Tidak")</f>
        <v>Masih</v>
      </c>
      <c r="X6025" t="str">
        <f t="shared" si="95"/>
        <v>YA</v>
      </c>
    </row>
    <row r="6026" spans="1:24">
      <c r="A6026" s="52">
        <v>46268</v>
      </c>
      <c r="B6026" t="s">
        <v>391</v>
      </c>
      <c r="C6026" t="s">
        <v>4597</v>
      </c>
      <c r="D6026" t="s">
        <v>4596</v>
      </c>
      <c r="G6026"/>
      <c r="H6026" t="s">
        <v>28790</v>
      </c>
      <c r="K6026" t="s">
        <v>4596</v>
      </c>
      <c r="L6026" t="s">
        <v>4597</v>
      </c>
      <c r="P6026" t="s">
        <v>28790</v>
      </c>
      <c r="Q6026" t="s">
        <v>11249</v>
      </c>
      <c r="R6026" t="s">
        <v>13498</v>
      </c>
      <c r="S6026" t="s">
        <v>13499</v>
      </c>
      <c r="T6026" t="s">
        <v>13500</v>
      </c>
      <c r="U6026" t="s">
        <v>28791</v>
      </c>
      <c r="W6026" t="str">
        <f>_xlfn.XLOOKUP(D6026,'All DP'!B:B,'All DP'!D:D,"Tidak")</f>
        <v>Masih</v>
      </c>
      <c r="X6026" t="str">
        <f t="shared" si="95"/>
        <v>YA</v>
      </c>
    </row>
    <row r="6027" spans="1:24">
      <c r="A6027" s="52">
        <v>46268</v>
      </c>
      <c r="B6027" t="s">
        <v>229</v>
      </c>
      <c r="C6027" t="s">
        <v>3780</v>
      </c>
      <c r="D6027" t="s">
        <v>3779</v>
      </c>
      <c r="G6027"/>
      <c r="H6027" t="s">
        <v>28792</v>
      </c>
      <c r="K6027" t="s">
        <v>3779</v>
      </c>
      <c r="L6027" t="s">
        <v>3780</v>
      </c>
      <c r="P6027" t="s">
        <v>28792</v>
      </c>
      <c r="Q6027" t="s">
        <v>10199</v>
      </c>
      <c r="R6027" t="s">
        <v>14033</v>
      </c>
      <c r="S6027" t="s">
        <v>14034</v>
      </c>
      <c r="T6027" t="s">
        <v>14035</v>
      </c>
      <c r="U6027" t="s">
        <v>28793</v>
      </c>
      <c r="W6027" t="str">
        <f>_xlfn.XLOOKUP(D6027,'All DP'!B:B,'All DP'!D:D,"Tidak")</f>
        <v>Masih</v>
      </c>
      <c r="X6027" t="str">
        <f t="shared" si="95"/>
        <v>YA</v>
      </c>
    </row>
    <row r="6028" spans="1:24">
      <c r="A6028" s="52">
        <v>46268</v>
      </c>
      <c r="B6028" t="s">
        <v>391</v>
      </c>
      <c r="C6028" t="s">
        <v>3155</v>
      </c>
      <c r="D6028" t="s">
        <v>3154</v>
      </c>
      <c r="G6028"/>
      <c r="H6028" t="s">
        <v>28798</v>
      </c>
      <c r="K6028" t="s">
        <v>3154</v>
      </c>
      <c r="L6028" t="s">
        <v>3155</v>
      </c>
      <c r="P6028" t="s">
        <v>28798</v>
      </c>
      <c r="Q6028" t="s">
        <v>11249</v>
      </c>
      <c r="R6028" t="s">
        <v>11776</v>
      </c>
      <c r="S6028" t="s">
        <v>11777</v>
      </c>
      <c r="T6028" t="s">
        <v>11778</v>
      </c>
      <c r="U6028" t="s">
        <v>28799</v>
      </c>
      <c r="W6028" t="str">
        <f>_xlfn.XLOOKUP(D6028,'All DP'!B:B,'All DP'!D:D,"Tidak")</f>
        <v>Masih</v>
      </c>
      <c r="X6028" t="str">
        <f t="shared" si="95"/>
        <v>YA</v>
      </c>
    </row>
    <row r="6029" spans="1:24">
      <c r="A6029" s="52">
        <v>46268</v>
      </c>
      <c r="B6029" t="s">
        <v>777</v>
      </c>
      <c r="C6029" t="s">
        <v>5350</v>
      </c>
      <c r="D6029" t="s">
        <v>5349</v>
      </c>
      <c r="G6029"/>
      <c r="H6029" t="s">
        <v>28800</v>
      </c>
      <c r="K6029" t="s">
        <v>5349</v>
      </c>
      <c r="L6029" t="s">
        <v>5350</v>
      </c>
      <c r="P6029" t="s">
        <v>28800</v>
      </c>
      <c r="Q6029" t="s">
        <v>10307</v>
      </c>
      <c r="R6029" t="s">
        <v>12655</v>
      </c>
      <c r="S6029" t="s">
        <v>12656</v>
      </c>
      <c r="T6029" t="s">
        <v>12657</v>
      </c>
      <c r="U6029" t="s">
        <v>28801</v>
      </c>
      <c r="W6029" t="str">
        <f>_xlfn.XLOOKUP(D6029,'All DP'!B:B,'All DP'!D:D,"Tidak")</f>
        <v>Masih</v>
      </c>
      <c r="X6029" t="str">
        <f t="shared" si="95"/>
        <v>YA</v>
      </c>
    </row>
    <row r="6030" spans="1:24">
      <c r="A6030" s="52">
        <v>46268</v>
      </c>
      <c r="B6030" t="s">
        <v>358</v>
      </c>
      <c r="C6030" t="s">
        <v>2539</v>
      </c>
      <c r="D6030" t="s">
        <v>2538</v>
      </c>
      <c r="G6030"/>
      <c r="H6030" t="s">
        <v>28803</v>
      </c>
      <c r="K6030" t="s">
        <v>2538</v>
      </c>
      <c r="L6030" t="s">
        <v>2539</v>
      </c>
      <c r="P6030" t="s">
        <v>28803</v>
      </c>
      <c r="Q6030" t="s">
        <v>10443</v>
      </c>
      <c r="R6030" t="s">
        <v>12941</v>
      </c>
      <c r="S6030" t="s">
        <v>12942</v>
      </c>
      <c r="T6030" t="s">
        <v>12943</v>
      </c>
      <c r="U6030" t="s">
        <v>28804</v>
      </c>
      <c r="W6030" t="str">
        <f>_xlfn.XLOOKUP(D6030,'All DP'!B:B,'All DP'!D:D,"Tidak")</f>
        <v>Masih</v>
      </c>
      <c r="X6030" t="str">
        <f t="shared" si="95"/>
        <v>YA</v>
      </c>
    </row>
    <row r="6031" spans="1:24">
      <c r="A6031" s="52">
        <v>46268</v>
      </c>
      <c r="B6031" t="s">
        <v>848</v>
      </c>
      <c r="C6031" t="s">
        <v>1339</v>
      </c>
      <c r="D6031" t="s">
        <v>1338</v>
      </c>
      <c r="G6031"/>
      <c r="H6031" t="s">
        <v>28805</v>
      </c>
      <c r="K6031" t="s">
        <v>1338</v>
      </c>
      <c r="L6031" t="s">
        <v>1339</v>
      </c>
      <c r="P6031" t="s">
        <v>28805</v>
      </c>
      <c r="Q6031" t="s">
        <v>10181</v>
      </c>
      <c r="R6031" t="s">
        <v>19889</v>
      </c>
      <c r="S6031" t="s">
        <v>19890</v>
      </c>
      <c r="T6031" t="s">
        <v>19891</v>
      </c>
      <c r="U6031" t="s">
        <v>28806</v>
      </c>
      <c r="W6031" t="str">
        <f>_xlfn.XLOOKUP(D6031,'All DP'!B:B,'All DP'!D:D,"Tidak")</f>
        <v>Masih</v>
      </c>
      <c r="X6031" t="str">
        <f t="shared" si="95"/>
        <v>YA</v>
      </c>
    </row>
    <row r="6032" spans="1:24">
      <c r="A6032" s="52">
        <v>46268</v>
      </c>
      <c r="B6032" t="s">
        <v>229</v>
      </c>
      <c r="C6032" t="s">
        <v>287</v>
      </c>
      <c r="D6032" t="s">
        <v>286</v>
      </c>
      <c r="G6032"/>
      <c r="H6032" t="s">
        <v>28808</v>
      </c>
      <c r="K6032" t="s">
        <v>286</v>
      </c>
      <c r="L6032" t="s">
        <v>287</v>
      </c>
      <c r="P6032" t="s">
        <v>28808</v>
      </c>
      <c r="Q6032" t="s">
        <v>10199</v>
      </c>
      <c r="R6032" t="s">
        <v>22486</v>
      </c>
      <c r="S6032" t="s">
        <v>22487</v>
      </c>
      <c r="T6032" t="s">
        <v>22488</v>
      </c>
      <c r="U6032" t="s">
        <v>28809</v>
      </c>
      <c r="W6032" t="str">
        <f>_xlfn.XLOOKUP(D6032,'All DP'!B:B,'All DP'!D:D,"Tidak")</f>
        <v>Masih</v>
      </c>
      <c r="X6032" t="str">
        <f t="shared" si="95"/>
        <v>YA</v>
      </c>
    </row>
    <row r="6033" spans="1:24">
      <c r="A6033" s="52">
        <v>46268</v>
      </c>
      <c r="B6033" t="s">
        <v>848</v>
      </c>
      <c r="C6033" t="s">
        <v>6258</v>
      </c>
      <c r="D6033" t="s">
        <v>6257</v>
      </c>
      <c r="G6033"/>
      <c r="H6033" t="s">
        <v>28811</v>
      </c>
      <c r="K6033" t="s">
        <v>6257</v>
      </c>
      <c r="L6033" t="s">
        <v>6258</v>
      </c>
      <c r="P6033" t="s">
        <v>28811</v>
      </c>
      <c r="Q6033" t="s">
        <v>10181</v>
      </c>
      <c r="R6033" t="s">
        <v>11975</v>
      </c>
      <c r="S6033" t="s">
        <v>11976</v>
      </c>
      <c r="T6033" t="s">
        <v>11407</v>
      </c>
      <c r="U6033" t="s">
        <v>28812</v>
      </c>
      <c r="W6033" t="str">
        <f>_xlfn.XLOOKUP(D6033,'All DP'!B:B,'All DP'!D:D,"Tidak")</f>
        <v>Masih</v>
      </c>
      <c r="X6033" t="str">
        <f t="shared" si="95"/>
        <v>YA</v>
      </c>
    </row>
    <row r="6034" spans="1:24">
      <c r="A6034" s="52">
        <v>46268</v>
      </c>
      <c r="B6034" t="s">
        <v>358</v>
      </c>
      <c r="C6034" t="s">
        <v>5371</v>
      </c>
      <c r="D6034" t="s">
        <v>5370</v>
      </c>
      <c r="G6034"/>
      <c r="H6034" t="s">
        <v>28813</v>
      </c>
      <c r="K6034" t="s">
        <v>5370</v>
      </c>
      <c r="L6034" t="s">
        <v>5371</v>
      </c>
      <c r="P6034" t="s">
        <v>28813</v>
      </c>
      <c r="Q6034" t="s">
        <v>10443</v>
      </c>
      <c r="R6034" t="s">
        <v>11479</v>
      </c>
      <c r="S6034" t="s">
        <v>11480</v>
      </c>
      <c r="T6034" t="s">
        <v>11481</v>
      </c>
      <c r="U6034" t="s">
        <v>28814</v>
      </c>
      <c r="W6034" t="str">
        <f>_xlfn.XLOOKUP(D6034,'All DP'!B:B,'All DP'!D:D,"Tidak")</f>
        <v>Masih</v>
      </c>
      <c r="X6034" t="str">
        <f t="shared" si="95"/>
        <v>YA</v>
      </c>
    </row>
    <row r="6035" spans="1:24">
      <c r="A6035" s="52">
        <v>46268</v>
      </c>
      <c r="B6035" t="s">
        <v>358</v>
      </c>
      <c r="C6035" t="s">
        <v>360</v>
      </c>
      <c r="D6035" t="s">
        <v>359</v>
      </c>
      <c r="G6035"/>
      <c r="H6035" t="s">
        <v>28815</v>
      </c>
      <c r="K6035" t="s">
        <v>359</v>
      </c>
      <c r="L6035" t="s">
        <v>360</v>
      </c>
      <c r="P6035" t="s">
        <v>28815</v>
      </c>
      <c r="Q6035" t="s">
        <v>10443</v>
      </c>
      <c r="R6035" t="s">
        <v>13977</v>
      </c>
      <c r="S6035" t="s">
        <v>13978</v>
      </c>
      <c r="T6035" t="s">
        <v>13979</v>
      </c>
      <c r="U6035" t="s">
        <v>28816</v>
      </c>
      <c r="W6035" t="str">
        <f>_xlfn.XLOOKUP(D6035,'All DP'!B:B,'All DP'!D:D,"Tidak")</f>
        <v>Masih</v>
      </c>
      <c r="X6035" t="str">
        <f t="shared" si="95"/>
        <v>YA</v>
      </c>
    </row>
    <row r="6036" spans="1:24">
      <c r="A6036" s="52">
        <v>46268</v>
      </c>
      <c r="B6036" t="s">
        <v>229</v>
      </c>
      <c r="C6036" t="s">
        <v>3764</v>
      </c>
      <c r="D6036" t="s">
        <v>3764</v>
      </c>
      <c r="G6036"/>
      <c r="H6036" t="s">
        <v>28818</v>
      </c>
      <c r="K6036" t="s">
        <v>3764</v>
      </c>
      <c r="L6036" t="s">
        <v>3764</v>
      </c>
      <c r="P6036" t="s">
        <v>28818</v>
      </c>
      <c r="Q6036" t="s">
        <v>10199</v>
      </c>
      <c r="R6036" t="s">
        <v>12748</v>
      </c>
      <c r="S6036" t="s">
        <v>12749</v>
      </c>
      <c r="T6036" t="s">
        <v>12750</v>
      </c>
      <c r="U6036" t="s">
        <v>28819</v>
      </c>
      <c r="W6036" t="str">
        <f>_xlfn.XLOOKUP(D6036,'All DP'!B:B,'All DP'!D:D,"Tidak")</f>
        <v>Masih</v>
      </c>
      <c r="X6036" t="str">
        <f t="shared" si="95"/>
        <v>YA</v>
      </c>
    </row>
    <row r="6037" spans="1:24">
      <c r="A6037" s="52">
        <v>46268</v>
      </c>
      <c r="B6037" t="s">
        <v>391</v>
      </c>
      <c r="C6037" t="s">
        <v>3146</v>
      </c>
      <c r="D6037" t="s">
        <v>3145</v>
      </c>
      <c r="G6037"/>
      <c r="H6037" t="s">
        <v>28821</v>
      </c>
      <c r="K6037" t="s">
        <v>3145</v>
      </c>
      <c r="L6037" t="s">
        <v>3146</v>
      </c>
      <c r="P6037" t="s">
        <v>28821</v>
      </c>
      <c r="Q6037" t="s">
        <v>11249</v>
      </c>
      <c r="R6037" t="s">
        <v>12661</v>
      </c>
      <c r="S6037" t="s">
        <v>12662</v>
      </c>
      <c r="T6037" t="s">
        <v>12663</v>
      </c>
      <c r="U6037" t="s">
        <v>28822</v>
      </c>
      <c r="W6037" t="str">
        <f>_xlfn.XLOOKUP(D6037,'All DP'!B:B,'All DP'!D:D,"Tidak")</f>
        <v>Masih</v>
      </c>
      <c r="X6037" t="str">
        <f t="shared" si="95"/>
        <v>YA</v>
      </c>
    </row>
    <row r="6038" spans="1:24">
      <c r="A6038" s="52">
        <v>46268</v>
      </c>
      <c r="B6038" t="s">
        <v>410</v>
      </c>
      <c r="C6038" t="s">
        <v>3277</v>
      </c>
      <c r="D6038" t="s">
        <v>3276</v>
      </c>
      <c r="G6038"/>
      <c r="H6038" t="s">
        <v>28824</v>
      </c>
      <c r="K6038" t="s">
        <v>3276</v>
      </c>
      <c r="L6038" t="s">
        <v>3277</v>
      </c>
      <c r="P6038" t="s">
        <v>28824</v>
      </c>
      <c r="Q6038" t="s">
        <v>10410</v>
      </c>
      <c r="R6038" t="s">
        <v>14308</v>
      </c>
      <c r="S6038" t="s">
        <v>14309</v>
      </c>
      <c r="T6038" t="s">
        <v>14310</v>
      </c>
      <c r="U6038" t="s">
        <v>28825</v>
      </c>
      <c r="W6038" t="str">
        <f>_xlfn.XLOOKUP(D6038,'All DP'!B:B,'All DP'!D:D,"Tidak")</f>
        <v>Masih</v>
      </c>
      <c r="X6038" t="str">
        <f t="shared" si="95"/>
        <v>YA</v>
      </c>
    </row>
    <row r="6039" spans="1:24">
      <c r="A6039" s="52">
        <v>46268</v>
      </c>
      <c r="B6039" t="s">
        <v>848</v>
      </c>
      <c r="C6039" t="s">
        <v>6272</v>
      </c>
      <c r="D6039" t="s">
        <v>6271</v>
      </c>
      <c r="G6039"/>
      <c r="H6039" t="s">
        <v>28826</v>
      </c>
      <c r="K6039" t="s">
        <v>6271</v>
      </c>
      <c r="L6039" t="s">
        <v>6272</v>
      </c>
      <c r="P6039" t="s">
        <v>28826</v>
      </c>
      <c r="Q6039" t="s">
        <v>10181</v>
      </c>
      <c r="R6039" t="s">
        <v>11395</v>
      </c>
      <c r="S6039" t="s">
        <v>11396</v>
      </c>
      <c r="T6039" t="s">
        <v>10184</v>
      </c>
      <c r="U6039" t="s">
        <v>28827</v>
      </c>
      <c r="W6039" t="str">
        <f>_xlfn.XLOOKUP(D6039,'All DP'!B:B,'All DP'!D:D,"Tidak")</f>
        <v>Masih</v>
      </c>
      <c r="X6039" t="str">
        <f t="shared" si="95"/>
        <v>YA</v>
      </c>
    </row>
    <row r="6040" spans="1:24">
      <c r="A6040" s="52">
        <v>46268</v>
      </c>
      <c r="B6040" t="s">
        <v>4</v>
      </c>
      <c r="C6040" t="s">
        <v>23</v>
      </c>
      <c r="D6040" t="s">
        <v>22</v>
      </c>
      <c r="G6040"/>
      <c r="H6040" t="s">
        <v>28828</v>
      </c>
      <c r="K6040" t="s">
        <v>22</v>
      </c>
      <c r="L6040" t="s">
        <v>23</v>
      </c>
      <c r="P6040" t="s">
        <v>28828</v>
      </c>
      <c r="Q6040" t="s">
        <v>11054</v>
      </c>
      <c r="R6040" t="s">
        <v>12370</v>
      </c>
      <c r="S6040" t="s">
        <v>12371</v>
      </c>
      <c r="T6040" t="s">
        <v>12372</v>
      </c>
      <c r="U6040" t="s">
        <v>28829</v>
      </c>
      <c r="W6040" t="str">
        <f>_xlfn.XLOOKUP(D6040,'All DP'!B:B,'All DP'!D:D,"Tidak")</f>
        <v>Masih</v>
      </c>
      <c r="X6040" t="str">
        <f t="shared" si="95"/>
        <v>YA</v>
      </c>
    </row>
    <row r="6041" spans="1:24">
      <c r="A6041" s="52">
        <v>46268</v>
      </c>
      <c r="B6041" t="s">
        <v>848</v>
      </c>
      <c r="C6041" t="s">
        <v>6358</v>
      </c>
      <c r="D6041" t="s">
        <v>6357</v>
      </c>
      <c r="G6041"/>
      <c r="H6041" t="s">
        <v>28830</v>
      </c>
      <c r="K6041" t="s">
        <v>6357</v>
      </c>
      <c r="L6041" t="s">
        <v>6358</v>
      </c>
      <c r="P6041" t="s">
        <v>28830</v>
      </c>
      <c r="Q6041" t="s">
        <v>10181</v>
      </c>
      <c r="R6041" t="s">
        <v>11405</v>
      </c>
      <c r="S6041" t="s">
        <v>11406</v>
      </c>
      <c r="T6041" t="s">
        <v>11407</v>
      </c>
      <c r="U6041" t="s">
        <v>28831</v>
      </c>
      <c r="W6041" t="str">
        <f>_xlfn.XLOOKUP(D6041,'All DP'!B:B,'All DP'!D:D,"Tidak")</f>
        <v>Masih</v>
      </c>
      <c r="X6041" t="str">
        <f t="shared" si="95"/>
        <v>YA</v>
      </c>
    </row>
    <row r="6042" spans="1:24">
      <c r="A6042" s="52">
        <v>46268</v>
      </c>
      <c r="B6042" t="s">
        <v>848</v>
      </c>
      <c r="C6042" t="s">
        <v>3475</v>
      </c>
      <c r="D6042" t="s">
        <v>3474</v>
      </c>
      <c r="G6042"/>
      <c r="H6042" t="s">
        <v>28832</v>
      </c>
      <c r="K6042" t="s">
        <v>3474</v>
      </c>
      <c r="L6042" t="s">
        <v>3475</v>
      </c>
      <c r="P6042" t="s">
        <v>28832</v>
      </c>
      <c r="Q6042" t="s">
        <v>10181</v>
      </c>
      <c r="R6042" t="s">
        <v>13211</v>
      </c>
      <c r="S6042" t="s">
        <v>13212</v>
      </c>
      <c r="T6042" t="s">
        <v>13213</v>
      </c>
      <c r="U6042" t="s">
        <v>28833</v>
      </c>
      <c r="W6042" t="str">
        <f>_xlfn.XLOOKUP(D6042,'All DP'!B:B,'All DP'!D:D,"Tidak")</f>
        <v>Tidak</v>
      </c>
      <c r="X6042" t="str">
        <f t="shared" si="95"/>
        <v>YA</v>
      </c>
    </row>
    <row r="6043" spans="1:24">
      <c r="A6043" s="52">
        <v>46268</v>
      </c>
      <c r="B6043" t="s">
        <v>853</v>
      </c>
      <c r="C6043" t="s">
        <v>3611</v>
      </c>
      <c r="D6043" t="s">
        <v>3610</v>
      </c>
      <c r="G6043"/>
      <c r="H6043" t="s">
        <v>28835</v>
      </c>
      <c r="K6043" t="s">
        <v>3610</v>
      </c>
      <c r="L6043" t="s">
        <v>3611</v>
      </c>
      <c r="P6043" t="s">
        <v>28835</v>
      </c>
      <c r="Q6043" t="s">
        <v>11862</v>
      </c>
      <c r="R6043" t="s">
        <v>13605</v>
      </c>
      <c r="S6043" t="s">
        <v>13606</v>
      </c>
      <c r="T6043" t="s">
        <v>13607</v>
      </c>
      <c r="U6043" t="s">
        <v>28836</v>
      </c>
      <c r="W6043" t="str">
        <f>_xlfn.XLOOKUP(D6043,'All DP'!B:B,'All DP'!D:D,"Tidak")</f>
        <v>Masih</v>
      </c>
      <c r="X6043" t="str">
        <f t="shared" si="95"/>
        <v>YA</v>
      </c>
    </row>
    <row r="6044" spans="1:24">
      <c r="A6044" s="52">
        <v>46268</v>
      </c>
      <c r="B6044" t="s">
        <v>229</v>
      </c>
      <c r="C6044" t="s">
        <v>5079</v>
      </c>
      <c r="D6044" t="s">
        <v>5078</v>
      </c>
      <c r="G6044"/>
      <c r="H6044" t="s">
        <v>28837</v>
      </c>
      <c r="K6044" t="s">
        <v>5078</v>
      </c>
      <c r="L6044" t="s">
        <v>5079</v>
      </c>
      <c r="P6044" t="s">
        <v>28837</v>
      </c>
      <c r="Q6044" t="s">
        <v>10199</v>
      </c>
      <c r="R6044" t="s">
        <v>11678</v>
      </c>
      <c r="S6044" t="s">
        <v>11679</v>
      </c>
      <c r="T6044" t="s">
        <v>11680</v>
      </c>
      <c r="U6044" t="s">
        <v>28838</v>
      </c>
      <c r="W6044" t="str">
        <f>_xlfn.XLOOKUP(D6044,'All DP'!B:B,'All DP'!D:D,"Tidak")</f>
        <v>Masih</v>
      </c>
      <c r="X6044" t="str">
        <f t="shared" si="95"/>
        <v>YA</v>
      </c>
    </row>
    <row r="6045" spans="1:24">
      <c r="A6045" s="52">
        <v>46268</v>
      </c>
      <c r="B6045" t="s">
        <v>848</v>
      </c>
      <c r="C6045" t="s">
        <v>2053</v>
      </c>
      <c r="D6045" t="s">
        <v>2052</v>
      </c>
      <c r="G6045"/>
      <c r="H6045" t="s">
        <v>28840</v>
      </c>
      <c r="K6045" t="s">
        <v>2052</v>
      </c>
      <c r="L6045" t="s">
        <v>2053</v>
      </c>
      <c r="P6045" t="s">
        <v>28840</v>
      </c>
      <c r="Q6045" t="s">
        <v>10181</v>
      </c>
      <c r="R6045" t="s">
        <v>10242</v>
      </c>
      <c r="S6045" t="s">
        <v>10243</v>
      </c>
      <c r="T6045" t="s">
        <v>10244</v>
      </c>
      <c r="U6045" t="s">
        <v>28841</v>
      </c>
      <c r="W6045" t="str">
        <f>_xlfn.XLOOKUP(D6045,'All DP'!B:B,'All DP'!D:D,"Tidak")</f>
        <v>Masih</v>
      </c>
      <c r="X6045" t="str">
        <f t="shared" si="95"/>
        <v>YA</v>
      </c>
    </row>
    <row r="6046" spans="1:24">
      <c r="A6046" s="52">
        <v>46268</v>
      </c>
      <c r="B6046" t="s">
        <v>229</v>
      </c>
      <c r="C6046" t="s">
        <v>2608</v>
      </c>
      <c r="D6046" t="s">
        <v>2608</v>
      </c>
      <c r="G6046"/>
      <c r="H6046" t="s">
        <v>28845</v>
      </c>
      <c r="K6046" t="s">
        <v>2608</v>
      </c>
      <c r="L6046" t="s">
        <v>2608</v>
      </c>
      <c r="P6046" t="s">
        <v>28845</v>
      </c>
      <c r="Q6046" t="s">
        <v>10199</v>
      </c>
      <c r="R6046" t="s">
        <v>22867</v>
      </c>
      <c r="S6046" t="s">
        <v>22868</v>
      </c>
      <c r="T6046" t="s">
        <v>22869</v>
      </c>
      <c r="U6046" t="s">
        <v>28846</v>
      </c>
      <c r="W6046" t="str">
        <f>_xlfn.XLOOKUP(D6046,'All DP'!B:B,'All DP'!D:D,"Tidak")</f>
        <v>Masih</v>
      </c>
      <c r="X6046" t="str">
        <f t="shared" ref="X6046:X6109" si="96">IFERROR(IF(MOD(H6046,1)&lt;=TIME(15,0,0),"YA","TIDAK"),0)</f>
        <v>YA</v>
      </c>
    </row>
    <row r="6047" spans="1:24">
      <c r="A6047" s="52">
        <v>46268</v>
      </c>
      <c r="B6047" t="s">
        <v>229</v>
      </c>
      <c r="C6047" t="s">
        <v>5675</v>
      </c>
      <c r="D6047" t="s">
        <v>5674</v>
      </c>
      <c r="G6047"/>
      <c r="H6047" t="s">
        <v>28845</v>
      </c>
      <c r="K6047" t="s">
        <v>5674</v>
      </c>
      <c r="L6047" t="s">
        <v>5675</v>
      </c>
      <c r="P6047" t="s">
        <v>28845</v>
      </c>
      <c r="Q6047" t="s">
        <v>10199</v>
      </c>
      <c r="R6047" t="s">
        <v>12513</v>
      </c>
      <c r="S6047" t="s">
        <v>12514</v>
      </c>
      <c r="T6047" t="s">
        <v>12515</v>
      </c>
      <c r="U6047" t="s">
        <v>28848</v>
      </c>
      <c r="W6047" t="str">
        <f>_xlfn.XLOOKUP(D6047,'All DP'!B:B,'All DP'!D:D,"Tidak")</f>
        <v>Masih</v>
      </c>
      <c r="X6047" t="str">
        <f t="shared" si="96"/>
        <v>YA</v>
      </c>
    </row>
    <row r="6048" spans="1:24">
      <c r="A6048" s="52">
        <v>46268</v>
      </c>
      <c r="B6048" t="s">
        <v>4</v>
      </c>
      <c r="C6048" t="s">
        <v>745</v>
      </c>
      <c r="D6048" t="s">
        <v>744</v>
      </c>
      <c r="G6048"/>
      <c r="H6048" t="s">
        <v>28850</v>
      </c>
      <c r="K6048" t="s">
        <v>744</v>
      </c>
      <c r="L6048" t="s">
        <v>745</v>
      </c>
      <c r="P6048" t="s">
        <v>28850</v>
      </c>
      <c r="Q6048" t="s">
        <v>11054</v>
      </c>
      <c r="R6048" t="s">
        <v>13661</v>
      </c>
      <c r="S6048" t="s">
        <v>23136</v>
      </c>
      <c r="T6048" t="s">
        <v>23137</v>
      </c>
      <c r="U6048" t="s">
        <v>28851</v>
      </c>
      <c r="W6048" t="str">
        <f>_xlfn.XLOOKUP(D6048,'All DP'!B:B,'All DP'!D:D,"Tidak")</f>
        <v>Masih</v>
      </c>
      <c r="X6048" t="str">
        <f t="shared" si="96"/>
        <v>YA</v>
      </c>
    </row>
    <row r="6049" spans="1:24">
      <c r="A6049" s="52">
        <v>46268</v>
      </c>
      <c r="B6049" t="s">
        <v>391</v>
      </c>
      <c r="C6049" t="s">
        <v>4781</v>
      </c>
      <c r="D6049" t="s">
        <v>4780</v>
      </c>
      <c r="G6049"/>
      <c r="H6049" t="s">
        <v>28853</v>
      </c>
      <c r="K6049" t="s">
        <v>4780</v>
      </c>
      <c r="L6049" t="s">
        <v>4781</v>
      </c>
      <c r="P6049" t="s">
        <v>28853</v>
      </c>
      <c r="Q6049" t="s">
        <v>11249</v>
      </c>
      <c r="R6049" t="s">
        <v>13931</v>
      </c>
      <c r="S6049" t="s">
        <v>13932</v>
      </c>
      <c r="T6049" t="s">
        <v>13933</v>
      </c>
      <c r="U6049" t="s">
        <v>28854</v>
      </c>
      <c r="W6049" t="str">
        <f>_xlfn.XLOOKUP(D6049,'All DP'!B:B,'All DP'!D:D,"Tidak")</f>
        <v>Masih</v>
      </c>
      <c r="X6049" t="str">
        <f t="shared" si="96"/>
        <v>YA</v>
      </c>
    </row>
    <row r="6050" spans="1:24">
      <c r="A6050" s="52">
        <v>46268</v>
      </c>
      <c r="B6050" t="s">
        <v>860</v>
      </c>
      <c r="C6050" t="s">
        <v>5415</v>
      </c>
      <c r="D6050" t="s">
        <v>5414</v>
      </c>
      <c r="G6050"/>
      <c r="H6050" t="s">
        <v>28856</v>
      </c>
      <c r="K6050" t="s">
        <v>5414</v>
      </c>
      <c r="L6050" t="s">
        <v>5415</v>
      </c>
      <c r="P6050" t="s">
        <v>28856</v>
      </c>
      <c r="Q6050" t="s">
        <v>10567</v>
      </c>
      <c r="R6050" t="s">
        <v>14520</v>
      </c>
      <c r="S6050" t="s">
        <v>14521</v>
      </c>
      <c r="T6050" t="s">
        <v>14522</v>
      </c>
      <c r="U6050" t="s">
        <v>28857</v>
      </c>
      <c r="W6050" t="str">
        <f>_xlfn.XLOOKUP(D6050,'All DP'!B:B,'All DP'!D:D,"Tidak")</f>
        <v>Masih</v>
      </c>
      <c r="X6050" t="str">
        <f t="shared" si="96"/>
        <v>YA</v>
      </c>
    </row>
    <row r="6051" spans="1:24">
      <c r="A6051" s="52">
        <v>46268</v>
      </c>
      <c r="B6051" t="s">
        <v>229</v>
      </c>
      <c r="C6051" t="s">
        <v>3507</v>
      </c>
      <c r="D6051" t="s">
        <v>3507</v>
      </c>
      <c r="G6051"/>
      <c r="H6051" t="s">
        <v>28858</v>
      </c>
      <c r="K6051" t="s">
        <v>3507</v>
      </c>
      <c r="L6051" t="s">
        <v>3507</v>
      </c>
      <c r="P6051" t="s">
        <v>28858</v>
      </c>
      <c r="Q6051" t="s">
        <v>10199</v>
      </c>
      <c r="R6051" t="s">
        <v>15702</v>
      </c>
      <c r="S6051" t="s">
        <v>15703</v>
      </c>
      <c r="T6051" t="s">
        <v>11680</v>
      </c>
      <c r="U6051" t="s">
        <v>28859</v>
      </c>
      <c r="W6051" t="str">
        <f>_xlfn.XLOOKUP(D6051,'All DP'!B:B,'All DP'!D:D,"Tidak")</f>
        <v>Masih</v>
      </c>
      <c r="X6051" t="str">
        <f t="shared" si="96"/>
        <v>YA</v>
      </c>
    </row>
    <row r="6052" spans="1:24">
      <c r="A6052" s="52">
        <v>46268</v>
      </c>
      <c r="B6052" t="s">
        <v>4</v>
      </c>
      <c r="C6052" t="s">
        <v>15</v>
      </c>
      <c r="D6052" t="s">
        <v>14</v>
      </c>
      <c r="G6052"/>
      <c r="H6052" t="s">
        <v>28861</v>
      </c>
      <c r="K6052" t="s">
        <v>14</v>
      </c>
      <c r="L6052" t="s">
        <v>15</v>
      </c>
      <c r="P6052" t="s">
        <v>28861</v>
      </c>
      <c r="Q6052" t="s">
        <v>11054</v>
      </c>
      <c r="R6052" t="s">
        <v>18630</v>
      </c>
      <c r="S6052" t="s">
        <v>28862</v>
      </c>
      <c r="T6052" t="s">
        <v>28863</v>
      </c>
      <c r="U6052" t="s">
        <v>28864</v>
      </c>
      <c r="W6052" t="str">
        <f>_xlfn.XLOOKUP(D6052,'All DP'!B:B,'All DP'!D:D,"Tidak")</f>
        <v>Masih</v>
      </c>
      <c r="X6052" t="str">
        <f t="shared" si="96"/>
        <v>YA</v>
      </c>
    </row>
    <row r="6053" spans="1:24">
      <c r="A6053" s="52">
        <v>46268</v>
      </c>
      <c r="B6053" t="s">
        <v>391</v>
      </c>
      <c r="C6053" t="s">
        <v>6030</v>
      </c>
      <c r="D6053" t="s">
        <v>6029</v>
      </c>
      <c r="G6053"/>
      <c r="H6053" t="s">
        <v>28866</v>
      </c>
      <c r="K6053" t="s">
        <v>6029</v>
      </c>
      <c r="L6053" t="s">
        <v>6030</v>
      </c>
      <c r="P6053" t="s">
        <v>28866</v>
      </c>
      <c r="Q6053" t="s">
        <v>11249</v>
      </c>
      <c r="R6053" t="s">
        <v>13402</v>
      </c>
      <c r="S6053" t="s">
        <v>13403</v>
      </c>
      <c r="T6053" t="s">
        <v>13404</v>
      </c>
      <c r="U6053" t="s">
        <v>28867</v>
      </c>
      <c r="W6053" t="str">
        <f>_xlfn.XLOOKUP(D6053,'All DP'!B:B,'All DP'!D:D,"Tidak")</f>
        <v>Masih</v>
      </c>
      <c r="X6053" t="str">
        <f t="shared" si="96"/>
        <v>YA</v>
      </c>
    </row>
    <row r="6054" spans="1:24">
      <c r="A6054" s="52">
        <v>46268</v>
      </c>
      <c r="B6054" t="s">
        <v>229</v>
      </c>
      <c r="C6054" t="s">
        <v>3059</v>
      </c>
      <c r="D6054" t="s">
        <v>3059</v>
      </c>
      <c r="G6054"/>
      <c r="H6054" t="s">
        <v>28868</v>
      </c>
      <c r="K6054" t="s">
        <v>3059</v>
      </c>
      <c r="L6054" t="s">
        <v>3059</v>
      </c>
      <c r="P6054" t="s">
        <v>28868</v>
      </c>
      <c r="Q6054" t="s">
        <v>10199</v>
      </c>
      <c r="R6054" t="s">
        <v>22881</v>
      </c>
      <c r="S6054" t="s">
        <v>22882</v>
      </c>
      <c r="T6054" t="s">
        <v>22869</v>
      </c>
      <c r="U6054" t="s">
        <v>28869</v>
      </c>
      <c r="W6054" t="str">
        <f>_xlfn.XLOOKUP(D6054,'All DP'!B:B,'All DP'!D:D,"Tidak")</f>
        <v>Masih</v>
      </c>
      <c r="X6054" t="str">
        <f t="shared" si="96"/>
        <v>YA</v>
      </c>
    </row>
    <row r="6055" spans="1:24">
      <c r="A6055" s="52">
        <v>46268</v>
      </c>
      <c r="B6055" t="s">
        <v>848</v>
      </c>
      <c r="C6055" t="s">
        <v>6278</v>
      </c>
      <c r="D6055" t="s">
        <v>6277</v>
      </c>
      <c r="G6055"/>
      <c r="H6055" t="s">
        <v>28871</v>
      </c>
      <c r="K6055" t="s">
        <v>6277</v>
      </c>
      <c r="L6055" t="s">
        <v>6278</v>
      </c>
      <c r="P6055" t="s">
        <v>28871</v>
      </c>
      <c r="Q6055" t="s">
        <v>10181</v>
      </c>
      <c r="R6055" t="s">
        <v>10282</v>
      </c>
      <c r="S6055" t="s">
        <v>10283</v>
      </c>
      <c r="T6055" t="s">
        <v>10284</v>
      </c>
      <c r="U6055" t="s">
        <v>28872</v>
      </c>
      <c r="W6055" t="str">
        <f>_xlfn.XLOOKUP(D6055,'All DP'!B:B,'All DP'!D:D,"Tidak")</f>
        <v>Masih</v>
      </c>
      <c r="X6055" t="str">
        <f t="shared" si="96"/>
        <v>YA</v>
      </c>
    </row>
    <row r="6056" spans="1:24">
      <c r="A6056" s="52">
        <v>46268</v>
      </c>
      <c r="B6056" t="s">
        <v>4</v>
      </c>
      <c r="C6056" t="s">
        <v>667</v>
      </c>
      <c r="D6056" t="s">
        <v>666</v>
      </c>
      <c r="G6056"/>
      <c r="H6056" t="s">
        <v>28873</v>
      </c>
      <c r="K6056" t="s">
        <v>666</v>
      </c>
      <c r="L6056" t="s">
        <v>667</v>
      </c>
      <c r="P6056" t="s">
        <v>28873</v>
      </c>
      <c r="Q6056" t="s">
        <v>11054</v>
      </c>
      <c r="R6056" t="s">
        <v>11734</v>
      </c>
      <c r="S6056" t="s">
        <v>11735</v>
      </c>
      <c r="T6056" t="s">
        <v>11736</v>
      </c>
      <c r="U6056" t="s">
        <v>28874</v>
      </c>
      <c r="W6056" t="str">
        <f>_xlfn.XLOOKUP(D6056,'All DP'!B:B,'All DP'!D:D,"Tidak")</f>
        <v>Masih</v>
      </c>
      <c r="X6056" t="str">
        <f t="shared" si="96"/>
        <v>YA</v>
      </c>
    </row>
    <row r="6057" spans="1:24">
      <c r="A6057" s="52">
        <v>46268</v>
      </c>
      <c r="B6057" t="s">
        <v>358</v>
      </c>
      <c r="C6057" t="s">
        <v>6396</v>
      </c>
      <c r="D6057" t="s">
        <v>6395</v>
      </c>
      <c r="G6057"/>
      <c r="H6057" t="s">
        <v>28876</v>
      </c>
      <c r="K6057" t="s">
        <v>6395</v>
      </c>
      <c r="L6057" t="s">
        <v>6396</v>
      </c>
      <c r="P6057" t="s">
        <v>28876</v>
      </c>
      <c r="Q6057" t="s">
        <v>10443</v>
      </c>
      <c r="R6057" t="s">
        <v>11494</v>
      </c>
      <c r="S6057" t="s">
        <v>11495</v>
      </c>
      <c r="T6057" t="s">
        <v>11496</v>
      </c>
      <c r="U6057" t="s">
        <v>28877</v>
      </c>
      <c r="W6057" t="str">
        <f>_xlfn.XLOOKUP(D6057,'All DP'!B:B,'All DP'!D:D,"Tidak")</f>
        <v>Masih</v>
      </c>
      <c r="X6057" t="str">
        <f t="shared" si="96"/>
        <v>YA</v>
      </c>
    </row>
    <row r="6058" spans="1:24">
      <c r="A6058" s="52">
        <v>46268</v>
      </c>
      <c r="B6058" t="s">
        <v>453</v>
      </c>
      <c r="C6058" t="s">
        <v>5001</v>
      </c>
      <c r="D6058" t="s">
        <v>5000</v>
      </c>
      <c r="G6058"/>
      <c r="H6058" t="s">
        <v>28879</v>
      </c>
      <c r="K6058" t="s">
        <v>5000</v>
      </c>
      <c r="L6058" t="s">
        <v>5001</v>
      </c>
      <c r="P6058" t="s">
        <v>28879</v>
      </c>
      <c r="Q6058" t="s">
        <v>10193</v>
      </c>
      <c r="R6058" t="s">
        <v>22602</v>
      </c>
      <c r="S6058" t="s">
        <v>22603</v>
      </c>
      <c r="T6058" t="s">
        <v>22604</v>
      </c>
      <c r="U6058" t="s">
        <v>28880</v>
      </c>
      <c r="W6058" t="str">
        <f>_xlfn.XLOOKUP(D6058,'All DP'!B:B,'All DP'!D:D,"Tidak")</f>
        <v>Masih</v>
      </c>
      <c r="X6058" t="str">
        <f t="shared" si="96"/>
        <v>YA</v>
      </c>
    </row>
    <row r="6059" spans="1:24">
      <c r="A6059" s="52">
        <v>46268</v>
      </c>
      <c r="B6059" t="s">
        <v>410</v>
      </c>
      <c r="C6059" t="s">
        <v>3327</v>
      </c>
      <c r="D6059" t="s">
        <v>3326</v>
      </c>
      <c r="G6059"/>
      <c r="H6059" t="s">
        <v>28882</v>
      </c>
      <c r="K6059" t="s">
        <v>3326</v>
      </c>
      <c r="L6059" t="s">
        <v>3327</v>
      </c>
      <c r="P6059" t="s">
        <v>28882</v>
      </c>
      <c r="Q6059" t="s">
        <v>10410</v>
      </c>
      <c r="R6059" t="s">
        <v>23391</v>
      </c>
      <c r="S6059" t="s">
        <v>23392</v>
      </c>
      <c r="T6059" t="s">
        <v>23393</v>
      </c>
      <c r="U6059" t="s">
        <v>28883</v>
      </c>
      <c r="W6059" t="str">
        <f>_xlfn.XLOOKUP(D6059,'All DP'!B:B,'All DP'!D:D,"Tidak")</f>
        <v>Masih</v>
      </c>
      <c r="X6059" t="str">
        <f t="shared" si="96"/>
        <v>YA</v>
      </c>
    </row>
    <row r="6060" spans="1:24">
      <c r="A6060" s="52">
        <v>46268</v>
      </c>
      <c r="B6060" t="s">
        <v>4</v>
      </c>
      <c r="C6060" t="s">
        <v>705</v>
      </c>
      <c r="D6060" t="s">
        <v>704</v>
      </c>
      <c r="G6060"/>
      <c r="H6060" t="s">
        <v>28884</v>
      </c>
      <c r="K6060" t="s">
        <v>704</v>
      </c>
      <c r="L6060" t="s">
        <v>705</v>
      </c>
      <c r="P6060" t="s">
        <v>28884</v>
      </c>
      <c r="Q6060" t="s">
        <v>11054</v>
      </c>
      <c r="R6060" t="s">
        <v>11728</v>
      </c>
      <c r="S6060" t="s">
        <v>11729</v>
      </c>
      <c r="T6060" t="s">
        <v>11730</v>
      </c>
      <c r="U6060" t="s">
        <v>28885</v>
      </c>
      <c r="W6060" t="str">
        <f>_xlfn.XLOOKUP(D6060,'All DP'!B:B,'All DP'!D:D,"Tidak")</f>
        <v>Masih</v>
      </c>
      <c r="X6060" t="str">
        <f t="shared" si="96"/>
        <v>YA</v>
      </c>
    </row>
    <row r="6061" spans="1:24">
      <c r="A6061" s="52">
        <v>46268</v>
      </c>
      <c r="B6061" t="s">
        <v>413</v>
      </c>
      <c r="C6061" t="s">
        <v>6549</v>
      </c>
      <c r="D6061" t="s">
        <v>6548</v>
      </c>
      <c r="G6061"/>
      <c r="H6061" t="s">
        <v>28884</v>
      </c>
      <c r="K6061" t="s">
        <v>6548</v>
      </c>
      <c r="L6061" t="s">
        <v>6549</v>
      </c>
      <c r="P6061" t="s">
        <v>28884</v>
      </c>
      <c r="Q6061" t="s">
        <v>10398</v>
      </c>
      <c r="R6061" t="s">
        <v>11620</v>
      </c>
      <c r="S6061" t="s">
        <v>11621</v>
      </c>
      <c r="T6061" t="s">
        <v>11622</v>
      </c>
      <c r="U6061" t="s">
        <v>28887</v>
      </c>
      <c r="W6061" t="str">
        <f>_xlfn.XLOOKUP(D6061,'All DP'!B:B,'All DP'!D:D,"Tidak")</f>
        <v>Masih</v>
      </c>
      <c r="X6061" t="str">
        <f t="shared" si="96"/>
        <v>YA</v>
      </c>
    </row>
    <row r="6062" spans="1:24">
      <c r="A6062" s="52">
        <v>46268</v>
      </c>
      <c r="B6062" t="s">
        <v>565</v>
      </c>
      <c r="C6062" t="s">
        <v>2120</v>
      </c>
      <c r="D6062" t="s">
        <v>2119</v>
      </c>
      <c r="G6062"/>
      <c r="H6062" t="s">
        <v>28889</v>
      </c>
      <c r="K6062" t="s">
        <v>2119</v>
      </c>
      <c r="L6062" t="s">
        <v>2120</v>
      </c>
      <c r="P6062" t="s">
        <v>28889</v>
      </c>
      <c r="Q6062" t="s">
        <v>11660</v>
      </c>
      <c r="R6062" t="s">
        <v>18646</v>
      </c>
      <c r="S6062" t="s">
        <v>18647</v>
      </c>
      <c r="T6062" t="s">
        <v>18648</v>
      </c>
      <c r="U6062" t="s">
        <v>28890</v>
      </c>
      <c r="W6062" t="str">
        <f>_xlfn.XLOOKUP(D6062,'All DP'!B:B,'All DP'!D:D,"Tidak")</f>
        <v>Masih</v>
      </c>
      <c r="X6062" t="str">
        <f t="shared" si="96"/>
        <v>YA</v>
      </c>
    </row>
    <row r="6063" spans="1:24">
      <c r="A6063" s="52">
        <v>46268</v>
      </c>
      <c r="B6063" t="s">
        <v>848</v>
      </c>
      <c r="C6063" t="s">
        <v>5854</v>
      </c>
      <c r="D6063" t="s">
        <v>5853</v>
      </c>
      <c r="G6063"/>
      <c r="H6063" t="s">
        <v>28891</v>
      </c>
      <c r="K6063" t="s">
        <v>5853</v>
      </c>
      <c r="L6063" t="s">
        <v>5854</v>
      </c>
      <c r="P6063" t="s">
        <v>28891</v>
      </c>
      <c r="Q6063" t="s">
        <v>10181</v>
      </c>
      <c r="R6063" t="s">
        <v>10922</v>
      </c>
      <c r="S6063" t="s">
        <v>10923</v>
      </c>
      <c r="T6063" t="s">
        <v>10924</v>
      </c>
      <c r="U6063" t="s">
        <v>28892</v>
      </c>
      <c r="W6063" t="str">
        <f>_xlfn.XLOOKUP(D6063,'All DP'!B:B,'All DP'!D:D,"Tidak")</f>
        <v>Masih</v>
      </c>
      <c r="X6063" t="str">
        <f t="shared" si="96"/>
        <v>YA</v>
      </c>
    </row>
    <row r="6064" spans="1:24">
      <c r="A6064" s="52">
        <v>46268</v>
      </c>
      <c r="B6064" t="s">
        <v>413</v>
      </c>
      <c r="C6064" t="s">
        <v>5649</v>
      </c>
      <c r="D6064" t="s">
        <v>5648</v>
      </c>
      <c r="G6064"/>
      <c r="H6064" t="s">
        <v>28894</v>
      </c>
      <c r="K6064" t="s">
        <v>5648</v>
      </c>
      <c r="L6064" t="s">
        <v>5649</v>
      </c>
      <c r="P6064" t="s">
        <v>28894</v>
      </c>
      <c r="Q6064" t="s">
        <v>10398</v>
      </c>
      <c r="R6064" t="s">
        <v>12121</v>
      </c>
      <c r="S6064" t="s">
        <v>23236</v>
      </c>
      <c r="T6064" t="s">
        <v>23237</v>
      </c>
      <c r="U6064" t="s">
        <v>28895</v>
      </c>
      <c r="W6064" t="str">
        <f>_xlfn.XLOOKUP(D6064,'All DP'!B:B,'All DP'!D:D,"Tidak")</f>
        <v>Masih</v>
      </c>
      <c r="X6064" t="str">
        <f t="shared" si="96"/>
        <v>YA</v>
      </c>
    </row>
    <row r="6065" spans="1:24">
      <c r="A6065" s="52">
        <v>46268</v>
      </c>
      <c r="B6065" t="s">
        <v>26</v>
      </c>
      <c r="C6065" t="s">
        <v>2918</v>
      </c>
      <c r="D6065" t="s">
        <v>2917</v>
      </c>
      <c r="G6065"/>
      <c r="H6065" t="s">
        <v>28896</v>
      </c>
      <c r="K6065" t="s">
        <v>2917</v>
      </c>
      <c r="L6065" t="s">
        <v>2918</v>
      </c>
      <c r="P6065" t="s">
        <v>28896</v>
      </c>
      <c r="Q6065" t="s">
        <v>10656</v>
      </c>
      <c r="R6065" t="s">
        <v>23471</v>
      </c>
      <c r="S6065" t="s">
        <v>23472</v>
      </c>
      <c r="T6065" t="s">
        <v>23473</v>
      </c>
      <c r="U6065" t="s">
        <v>28897</v>
      </c>
      <c r="W6065" t="str">
        <f>_xlfn.XLOOKUP(D6065,'All DP'!B:B,'All DP'!D:D,"Tidak")</f>
        <v>Masih</v>
      </c>
      <c r="X6065" t="str">
        <f t="shared" si="96"/>
        <v>YA</v>
      </c>
    </row>
    <row r="6066" spans="1:24">
      <c r="A6066" s="52">
        <v>46268</v>
      </c>
      <c r="B6066" t="s">
        <v>391</v>
      </c>
      <c r="C6066" t="s">
        <v>4929</v>
      </c>
      <c r="D6066" t="s">
        <v>4928</v>
      </c>
      <c r="G6066"/>
      <c r="H6066" t="s">
        <v>28899</v>
      </c>
      <c r="K6066" t="s">
        <v>4928</v>
      </c>
      <c r="L6066" t="s">
        <v>4929</v>
      </c>
      <c r="P6066" t="s">
        <v>28899</v>
      </c>
      <c r="Q6066" t="s">
        <v>11249</v>
      </c>
      <c r="R6066" t="s">
        <v>13449</v>
      </c>
      <c r="S6066" t="s">
        <v>13450</v>
      </c>
      <c r="T6066" t="s">
        <v>13451</v>
      </c>
      <c r="U6066" t="s">
        <v>28900</v>
      </c>
      <c r="W6066" t="str">
        <f>_xlfn.XLOOKUP(D6066,'All DP'!B:B,'All DP'!D:D,"Tidak")</f>
        <v>Masih</v>
      </c>
      <c r="X6066" t="str">
        <f t="shared" si="96"/>
        <v>YA</v>
      </c>
    </row>
    <row r="6067" spans="1:24">
      <c r="A6067" s="52">
        <v>46268</v>
      </c>
      <c r="B6067" t="s">
        <v>4</v>
      </c>
      <c r="C6067" t="s">
        <v>751</v>
      </c>
      <c r="D6067" t="s">
        <v>750</v>
      </c>
      <c r="G6067"/>
      <c r="H6067" t="s">
        <v>28901</v>
      </c>
      <c r="K6067" t="s">
        <v>750</v>
      </c>
      <c r="L6067" t="s">
        <v>751</v>
      </c>
      <c r="P6067" t="s">
        <v>28901</v>
      </c>
      <c r="Q6067" t="s">
        <v>11054</v>
      </c>
      <c r="R6067" t="s">
        <v>12194</v>
      </c>
      <c r="S6067" t="s">
        <v>12195</v>
      </c>
      <c r="T6067" t="s">
        <v>11736</v>
      </c>
      <c r="U6067" t="s">
        <v>28902</v>
      </c>
      <c r="W6067" t="str">
        <f>_xlfn.XLOOKUP(D6067,'All DP'!B:B,'All DP'!D:D,"Tidak")</f>
        <v>Masih</v>
      </c>
      <c r="X6067" t="str">
        <f t="shared" si="96"/>
        <v>YA</v>
      </c>
    </row>
    <row r="6068" spans="1:24">
      <c r="A6068" s="52">
        <v>46268</v>
      </c>
      <c r="B6068" t="s">
        <v>391</v>
      </c>
      <c r="C6068" t="s">
        <v>3746</v>
      </c>
      <c r="D6068" t="s">
        <v>3745</v>
      </c>
      <c r="G6068"/>
      <c r="H6068" t="s">
        <v>28904</v>
      </c>
      <c r="K6068" t="s">
        <v>3745</v>
      </c>
      <c r="L6068" t="s">
        <v>3746</v>
      </c>
      <c r="P6068" t="s">
        <v>28904</v>
      </c>
      <c r="Q6068" t="s">
        <v>11249</v>
      </c>
      <c r="R6068" t="s">
        <v>14211</v>
      </c>
      <c r="S6068" t="s">
        <v>14212</v>
      </c>
      <c r="T6068" t="s">
        <v>14213</v>
      </c>
      <c r="U6068" t="s">
        <v>28905</v>
      </c>
      <c r="W6068" t="str">
        <f>_xlfn.XLOOKUP(D6068,'All DP'!B:B,'All DP'!D:D,"Tidak")</f>
        <v>Masih</v>
      </c>
      <c r="X6068" t="str">
        <f t="shared" si="96"/>
        <v>YA</v>
      </c>
    </row>
    <row r="6069" spans="1:24">
      <c r="A6069" s="52">
        <v>46268</v>
      </c>
      <c r="B6069" t="s">
        <v>391</v>
      </c>
      <c r="C6069" t="s">
        <v>5663</v>
      </c>
      <c r="D6069" t="s">
        <v>5662</v>
      </c>
      <c r="G6069"/>
      <c r="H6069" t="s">
        <v>28906</v>
      </c>
      <c r="K6069" t="s">
        <v>5662</v>
      </c>
      <c r="L6069" t="s">
        <v>5663</v>
      </c>
      <c r="P6069" t="s">
        <v>28906</v>
      </c>
      <c r="Q6069" t="s">
        <v>11249</v>
      </c>
      <c r="R6069" t="s">
        <v>12616</v>
      </c>
      <c r="S6069" t="s">
        <v>12617</v>
      </c>
      <c r="T6069" t="s">
        <v>12618</v>
      </c>
      <c r="U6069" t="s">
        <v>28907</v>
      </c>
      <c r="W6069" t="str">
        <f>_xlfn.XLOOKUP(D6069,'All DP'!B:B,'All DP'!D:D,"Tidak")</f>
        <v>Masih</v>
      </c>
      <c r="X6069" t="str">
        <f t="shared" si="96"/>
        <v>YA</v>
      </c>
    </row>
    <row r="6070" spans="1:24">
      <c r="A6070" s="52">
        <v>46268</v>
      </c>
      <c r="B6070" t="s">
        <v>229</v>
      </c>
      <c r="C6070" t="s">
        <v>6500</v>
      </c>
      <c r="D6070" t="s">
        <v>6500</v>
      </c>
      <c r="G6070"/>
      <c r="H6070" t="s">
        <v>28908</v>
      </c>
      <c r="K6070" t="s">
        <v>6500</v>
      </c>
      <c r="L6070" t="s">
        <v>6500</v>
      </c>
      <c r="P6070" t="s">
        <v>28908</v>
      </c>
      <c r="Q6070" t="s">
        <v>10199</v>
      </c>
      <c r="R6070" t="s">
        <v>12313</v>
      </c>
      <c r="S6070" t="s">
        <v>12314</v>
      </c>
      <c r="T6070" t="s">
        <v>12315</v>
      </c>
      <c r="U6070" t="s">
        <v>28909</v>
      </c>
      <c r="W6070" t="str">
        <f>_xlfn.XLOOKUP(D6070,'All DP'!B:B,'All DP'!D:D,"Tidak")</f>
        <v>Masih</v>
      </c>
      <c r="X6070" t="str">
        <f t="shared" si="96"/>
        <v>YA</v>
      </c>
    </row>
    <row r="6071" spans="1:24">
      <c r="A6071" s="52">
        <v>46268</v>
      </c>
      <c r="B6071" t="s">
        <v>453</v>
      </c>
      <c r="C6071" t="s">
        <v>2543</v>
      </c>
      <c r="D6071" t="s">
        <v>2542</v>
      </c>
      <c r="G6071"/>
      <c r="H6071" t="s">
        <v>28911</v>
      </c>
      <c r="K6071" t="s">
        <v>2542</v>
      </c>
      <c r="L6071" t="s">
        <v>2543</v>
      </c>
      <c r="P6071" t="s">
        <v>28911</v>
      </c>
      <c r="Q6071" t="s">
        <v>10193</v>
      </c>
      <c r="R6071" t="s">
        <v>14668</v>
      </c>
      <c r="S6071" t="s">
        <v>14669</v>
      </c>
      <c r="T6071" t="s">
        <v>14670</v>
      </c>
      <c r="U6071" t="s">
        <v>28912</v>
      </c>
      <c r="W6071" t="str">
        <f>_xlfn.XLOOKUP(D6071,'All DP'!B:B,'All DP'!D:D,"Tidak")</f>
        <v>Masih</v>
      </c>
      <c r="X6071" t="str">
        <f t="shared" si="96"/>
        <v>YA</v>
      </c>
    </row>
    <row r="6072" spans="1:24">
      <c r="A6072" s="52">
        <v>46268</v>
      </c>
      <c r="B6072" t="s">
        <v>848</v>
      </c>
      <c r="C6072" t="s">
        <v>6466</v>
      </c>
      <c r="D6072" t="s">
        <v>6465</v>
      </c>
      <c r="G6072"/>
      <c r="H6072" t="s">
        <v>28914</v>
      </c>
      <c r="K6072" t="s">
        <v>6465</v>
      </c>
      <c r="L6072" t="s">
        <v>6466</v>
      </c>
      <c r="P6072" t="s">
        <v>28914</v>
      </c>
      <c r="Q6072" t="s">
        <v>10181</v>
      </c>
      <c r="R6072" t="s">
        <v>13913</v>
      </c>
      <c r="S6072" t="s">
        <v>13914</v>
      </c>
      <c r="T6072" t="s">
        <v>13915</v>
      </c>
      <c r="U6072" t="s">
        <v>28915</v>
      </c>
      <c r="W6072" t="str">
        <f>_xlfn.XLOOKUP(D6072,'All DP'!B:B,'All DP'!D:D,"Tidak")</f>
        <v>Masih</v>
      </c>
      <c r="X6072" t="str">
        <f t="shared" si="96"/>
        <v>YA</v>
      </c>
    </row>
    <row r="6073" spans="1:24">
      <c r="A6073" s="52">
        <v>46268</v>
      </c>
      <c r="B6073" t="s">
        <v>453</v>
      </c>
      <c r="C6073" t="s">
        <v>2549</v>
      </c>
      <c r="D6073" t="s">
        <v>2548</v>
      </c>
      <c r="G6073"/>
      <c r="H6073" t="s">
        <v>28917</v>
      </c>
      <c r="K6073" t="s">
        <v>2548</v>
      </c>
      <c r="L6073" t="s">
        <v>2549</v>
      </c>
      <c r="P6073" t="s">
        <v>28917</v>
      </c>
      <c r="Q6073" t="s">
        <v>10193</v>
      </c>
      <c r="R6073" t="s">
        <v>10194</v>
      </c>
      <c r="S6073" t="s">
        <v>10195</v>
      </c>
      <c r="T6073" t="s">
        <v>10196</v>
      </c>
      <c r="U6073" t="s">
        <v>28918</v>
      </c>
      <c r="W6073" t="str">
        <f>_xlfn.XLOOKUP(D6073,'All DP'!B:B,'All DP'!D:D,"Tidak")</f>
        <v>Masih</v>
      </c>
      <c r="X6073" t="str">
        <f t="shared" si="96"/>
        <v>YA</v>
      </c>
    </row>
    <row r="6074" spans="1:24">
      <c r="A6074" s="52">
        <v>46268</v>
      </c>
      <c r="B6074" t="s">
        <v>413</v>
      </c>
      <c r="C6074" t="s">
        <v>4441</v>
      </c>
      <c r="D6074" t="s">
        <v>4440</v>
      </c>
      <c r="G6074"/>
      <c r="H6074" t="s">
        <v>28919</v>
      </c>
      <c r="K6074" t="s">
        <v>4440</v>
      </c>
      <c r="L6074" t="s">
        <v>4441</v>
      </c>
      <c r="P6074" t="s">
        <v>28919</v>
      </c>
      <c r="Q6074" t="s">
        <v>10398</v>
      </c>
      <c r="R6074" t="s">
        <v>12392</v>
      </c>
      <c r="S6074" t="s">
        <v>12393</v>
      </c>
      <c r="T6074" t="s">
        <v>8801</v>
      </c>
      <c r="U6074" t="s">
        <v>28920</v>
      </c>
      <c r="W6074" t="str">
        <f>_xlfn.XLOOKUP(D6074,'All DP'!B:B,'All DP'!D:D,"Tidak")</f>
        <v>Masih</v>
      </c>
      <c r="X6074" t="str">
        <f t="shared" si="96"/>
        <v>YA</v>
      </c>
    </row>
    <row r="6075" spans="1:24">
      <c r="A6075" s="52">
        <v>46268</v>
      </c>
      <c r="B6075" t="s">
        <v>391</v>
      </c>
      <c r="C6075" t="s">
        <v>5579</v>
      </c>
      <c r="D6075" t="s">
        <v>5578</v>
      </c>
      <c r="G6075"/>
      <c r="H6075" t="s">
        <v>28922</v>
      </c>
      <c r="K6075" t="s">
        <v>5578</v>
      </c>
      <c r="L6075" t="s">
        <v>5579</v>
      </c>
      <c r="P6075" t="s">
        <v>28922</v>
      </c>
      <c r="Q6075" t="s">
        <v>11249</v>
      </c>
      <c r="R6075" t="s">
        <v>17449</v>
      </c>
      <c r="S6075" t="s">
        <v>17450</v>
      </c>
      <c r="T6075" t="s">
        <v>17451</v>
      </c>
      <c r="U6075" t="s">
        <v>28923</v>
      </c>
      <c r="W6075" t="str">
        <f>_xlfn.XLOOKUP(D6075,'All DP'!B:B,'All DP'!D:D,"Tidak")</f>
        <v>Masih</v>
      </c>
      <c r="X6075" t="str">
        <f t="shared" si="96"/>
        <v>YA</v>
      </c>
    </row>
    <row r="6076" spans="1:24">
      <c r="A6076" s="52">
        <v>46268</v>
      </c>
      <c r="B6076" t="s">
        <v>391</v>
      </c>
      <c r="C6076" t="s">
        <v>5107</v>
      </c>
      <c r="D6076" t="s">
        <v>5106</v>
      </c>
      <c r="G6076"/>
      <c r="H6076" t="s">
        <v>28925</v>
      </c>
      <c r="K6076" t="s">
        <v>5106</v>
      </c>
      <c r="L6076" t="s">
        <v>5107</v>
      </c>
      <c r="P6076" t="s">
        <v>28925</v>
      </c>
      <c r="Q6076" t="s">
        <v>11249</v>
      </c>
      <c r="R6076" t="s">
        <v>13244</v>
      </c>
      <c r="S6076" t="s">
        <v>13245</v>
      </c>
      <c r="T6076" t="s">
        <v>13246</v>
      </c>
      <c r="U6076" t="s">
        <v>28926</v>
      </c>
      <c r="W6076" t="str">
        <f>_xlfn.XLOOKUP(D6076,'All DP'!B:B,'All DP'!D:D,"Tidak")</f>
        <v>Masih</v>
      </c>
      <c r="X6076" t="str">
        <f t="shared" si="96"/>
        <v>YA</v>
      </c>
    </row>
    <row r="6077" spans="1:24">
      <c r="A6077" s="52">
        <v>46268</v>
      </c>
      <c r="B6077" t="s">
        <v>229</v>
      </c>
      <c r="C6077" t="s">
        <v>5389</v>
      </c>
      <c r="D6077" t="s">
        <v>5388</v>
      </c>
      <c r="G6077"/>
      <c r="H6077" t="s">
        <v>28928</v>
      </c>
      <c r="K6077" t="s">
        <v>5388</v>
      </c>
      <c r="L6077" t="s">
        <v>5389</v>
      </c>
      <c r="P6077" t="s">
        <v>28928</v>
      </c>
      <c r="Q6077" t="s">
        <v>10199</v>
      </c>
      <c r="R6077" t="s">
        <v>19221</v>
      </c>
      <c r="S6077" t="s">
        <v>19222</v>
      </c>
      <c r="T6077" t="s">
        <v>19223</v>
      </c>
      <c r="U6077" t="s">
        <v>28929</v>
      </c>
      <c r="W6077" t="str">
        <f>_xlfn.XLOOKUP(D6077,'All DP'!B:B,'All DP'!D:D,"Tidak")</f>
        <v>Masih</v>
      </c>
      <c r="X6077" t="str">
        <f t="shared" si="96"/>
        <v>YA</v>
      </c>
    </row>
    <row r="6078" spans="1:24">
      <c r="A6078" s="52">
        <v>46268</v>
      </c>
      <c r="B6078" t="s">
        <v>391</v>
      </c>
      <c r="C6078" t="s">
        <v>4497</v>
      </c>
      <c r="D6078" t="s">
        <v>4496</v>
      </c>
      <c r="G6078"/>
      <c r="H6078" t="s">
        <v>28931</v>
      </c>
      <c r="K6078" t="s">
        <v>4496</v>
      </c>
      <c r="L6078" t="s">
        <v>4497</v>
      </c>
      <c r="P6078" t="s">
        <v>28931</v>
      </c>
      <c r="Q6078" t="s">
        <v>11249</v>
      </c>
      <c r="R6078" t="s">
        <v>15041</v>
      </c>
      <c r="S6078" t="s">
        <v>15042</v>
      </c>
      <c r="T6078" t="s">
        <v>15043</v>
      </c>
      <c r="U6078" t="s">
        <v>28932</v>
      </c>
      <c r="W6078" t="str">
        <f>_xlfn.XLOOKUP(D6078,'All DP'!B:B,'All DP'!D:D,"Tidak")</f>
        <v>Masih</v>
      </c>
      <c r="X6078" t="str">
        <f t="shared" si="96"/>
        <v>YA</v>
      </c>
    </row>
    <row r="6079" spans="1:24">
      <c r="A6079" s="52">
        <v>46268</v>
      </c>
      <c r="B6079" t="s">
        <v>229</v>
      </c>
      <c r="C6079" t="s">
        <v>3106</v>
      </c>
      <c r="D6079" t="s">
        <v>3105</v>
      </c>
      <c r="G6079"/>
      <c r="H6079" t="s">
        <v>28934</v>
      </c>
      <c r="K6079" t="s">
        <v>3105</v>
      </c>
      <c r="L6079" t="s">
        <v>3106</v>
      </c>
      <c r="P6079" t="s">
        <v>28934</v>
      </c>
      <c r="Q6079" t="s">
        <v>10199</v>
      </c>
      <c r="R6079" t="s">
        <v>11351</v>
      </c>
      <c r="S6079" t="s">
        <v>11352</v>
      </c>
      <c r="T6079" t="s">
        <v>11353</v>
      </c>
      <c r="U6079" t="s">
        <v>28935</v>
      </c>
      <c r="W6079" t="str">
        <f>_xlfn.XLOOKUP(D6079,'All DP'!B:B,'All DP'!D:D,"Tidak")</f>
        <v>Masih</v>
      </c>
      <c r="X6079" t="str">
        <f t="shared" si="96"/>
        <v>YA</v>
      </c>
    </row>
    <row r="6080" spans="1:24">
      <c r="A6080" s="52">
        <v>46268</v>
      </c>
      <c r="B6080" t="s">
        <v>229</v>
      </c>
      <c r="C6080" t="s">
        <v>6056</v>
      </c>
      <c r="D6080" t="s">
        <v>6055</v>
      </c>
      <c r="G6080"/>
      <c r="H6080" t="s">
        <v>28936</v>
      </c>
      <c r="K6080" t="s">
        <v>6055</v>
      </c>
      <c r="L6080" t="s">
        <v>6056</v>
      </c>
      <c r="P6080" t="s">
        <v>28936</v>
      </c>
      <c r="Q6080" t="s">
        <v>10199</v>
      </c>
      <c r="R6080" t="s">
        <v>12359</v>
      </c>
      <c r="S6080" t="s">
        <v>12360</v>
      </c>
      <c r="T6080" t="s">
        <v>12349</v>
      </c>
      <c r="U6080" t="s">
        <v>28937</v>
      </c>
      <c r="W6080" t="str">
        <f>_xlfn.XLOOKUP(D6080,'All DP'!B:B,'All DP'!D:D,"Tidak")</f>
        <v>Masih</v>
      </c>
      <c r="X6080" t="str">
        <f t="shared" si="96"/>
        <v>YA</v>
      </c>
    </row>
    <row r="6081" spans="1:24">
      <c r="A6081" s="52">
        <v>46268</v>
      </c>
      <c r="B6081" t="s">
        <v>453</v>
      </c>
      <c r="C6081" t="s">
        <v>5169</v>
      </c>
      <c r="D6081" t="s">
        <v>5168</v>
      </c>
      <c r="G6081"/>
      <c r="H6081" t="s">
        <v>28939</v>
      </c>
      <c r="K6081" t="s">
        <v>5168</v>
      </c>
      <c r="L6081" t="s">
        <v>5169</v>
      </c>
      <c r="P6081" t="s">
        <v>28939</v>
      </c>
      <c r="Q6081" t="s">
        <v>10193</v>
      </c>
      <c r="R6081" t="s">
        <v>22608</v>
      </c>
      <c r="S6081" t="s">
        <v>22609</v>
      </c>
      <c r="T6081" t="s">
        <v>22610</v>
      </c>
      <c r="U6081" t="s">
        <v>28940</v>
      </c>
      <c r="W6081" t="str">
        <f>_xlfn.XLOOKUP(D6081,'All DP'!B:B,'All DP'!D:D,"Tidak")</f>
        <v>Masih</v>
      </c>
      <c r="X6081" t="str">
        <f t="shared" si="96"/>
        <v>YA</v>
      </c>
    </row>
    <row r="6082" spans="1:24">
      <c r="A6082" s="52">
        <v>46268</v>
      </c>
      <c r="B6082" t="s">
        <v>588</v>
      </c>
      <c r="C6082" t="s">
        <v>1938</v>
      </c>
      <c r="D6082" t="s">
        <v>1937</v>
      </c>
      <c r="G6082"/>
      <c r="H6082" t="s">
        <v>28942</v>
      </c>
      <c r="K6082" t="s">
        <v>1937</v>
      </c>
      <c r="L6082" t="s">
        <v>1938</v>
      </c>
      <c r="P6082" t="s">
        <v>28942</v>
      </c>
      <c r="Q6082" t="s">
        <v>10385</v>
      </c>
      <c r="R6082" t="s">
        <v>13886</v>
      </c>
      <c r="S6082" t="s">
        <v>13887</v>
      </c>
      <c r="T6082" t="s">
        <v>13888</v>
      </c>
      <c r="U6082" t="s">
        <v>28943</v>
      </c>
      <c r="W6082" t="str">
        <f>_xlfn.XLOOKUP(D6082,'All DP'!B:B,'All DP'!D:D,"Tidak")</f>
        <v>Masih</v>
      </c>
      <c r="X6082" t="str">
        <f t="shared" si="96"/>
        <v>YA</v>
      </c>
    </row>
    <row r="6083" spans="1:24">
      <c r="A6083" s="52">
        <v>46268</v>
      </c>
      <c r="B6083" t="s">
        <v>26</v>
      </c>
      <c r="C6083" t="s">
        <v>4705</v>
      </c>
      <c r="D6083" t="s">
        <v>4704</v>
      </c>
      <c r="G6083"/>
      <c r="H6083" t="s">
        <v>28945</v>
      </c>
      <c r="K6083" t="s">
        <v>4704</v>
      </c>
      <c r="L6083" t="s">
        <v>4705</v>
      </c>
      <c r="P6083" t="s">
        <v>28945</v>
      </c>
      <c r="Q6083" t="s">
        <v>10656</v>
      </c>
      <c r="R6083" t="s">
        <v>28946</v>
      </c>
      <c r="S6083" t="s">
        <v>28947</v>
      </c>
      <c r="T6083" t="s">
        <v>28948</v>
      </c>
      <c r="U6083" t="s">
        <v>28949</v>
      </c>
      <c r="W6083" t="str">
        <f>_xlfn.XLOOKUP(D6083,'All DP'!B:B,'All DP'!D:D,"Tidak")</f>
        <v>Masih</v>
      </c>
      <c r="X6083" t="str">
        <f t="shared" si="96"/>
        <v>YA</v>
      </c>
    </row>
    <row r="6084" spans="1:24">
      <c r="A6084" s="52">
        <v>46268</v>
      </c>
      <c r="B6084" t="s">
        <v>413</v>
      </c>
      <c r="C6084" t="s">
        <v>3817</v>
      </c>
      <c r="D6084" t="s">
        <v>3816</v>
      </c>
      <c r="G6084"/>
      <c r="H6084" t="s">
        <v>28951</v>
      </c>
      <c r="K6084" t="s">
        <v>3816</v>
      </c>
      <c r="L6084" t="s">
        <v>3817</v>
      </c>
      <c r="P6084" t="s">
        <v>28951</v>
      </c>
      <c r="Q6084" t="s">
        <v>10398</v>
      </c>
      <c r="R6084" t="s">
        <v>14531</v>
      </c>
      <c r="S6084" t="s">
        <v>14532</v>
      </c>
      <c r="T6084" t="s">
        <v>14533</v>
      </c>
      <c r="U6084" t="s">
        <v>28952</v>
      </c>
      <c r="W6084" t="str">
        <f>_xlfn.XLOOKUP(D6084,'All DP'!B:B,'All DP'!D:D,"Tidak")</f>
        <v>Masih</v>
      </c>
      <c r="X6084" t="str">
        <f t="shared" si="96"/>
        <v>YA</v>
      </c>
    </row>
    <row r="6085" spans="1:24">
      <c r="A6085" s="52">
        <v>46268</v>
      </c>
      <c r="B6085" t="s">
        <v>413</v>
      </c>
      <c r="C6085" t="s">
        <v>3153</v>
      </c>
      <c r="D6085" t="s">
        <v>3153</v>
      </c>
      <c r="G6085"/>
      <c r="H6085" t="s">
        <v>28953</v>
      </c>
      <c r="K6085" t="s">
        <v>3153</v>
      </c>
      <c r="L6085" t="s">
        <v>3153</v>
      </c>
      <c r="P6085" t="s">
        <v>28953</v>
      </c>
      <c r="Q6085" t="s">
        <v>10398</v>
      </c>
      <c r="R6085" t="s">
        <v>12336</v>
      </c>
      <c r="S6085" t="s">
        <v>12337</v>
      </c>
      <c r="T6085" t="s">
        <v>12338</v>
      </c>
      <c r="U6085" t="s">
        <v>28954</v>
      </c>
      <c r="W6085" t="str">
        <f>_xlfn.XLOOKUP(D6085,'All DP'!B:B,'All DP'!D:D,"Tidak")</f>
        <v>Masih</v>
      </c>
      <c r="X6085" t="str">
        <f t="shared" si="96"/>
        <v>YA</v>
      </c>
    </row>
    <row r="6086" spans="1:24">
      <c r="A6086" s="52">
        <v>46268</v>
      </c>
      <c r="B6086" t="s">
        <v>229</v>
      </c>
      <c r="C6086" t="s">
        <v>3758</v>
      </c>
      <c r="D6086" t="s">
        <v>3758</v>
      </c>
      <c r="G6086"/>
      <c r="H6086" t="s">
        <v>28955</v>
      </c>
      <c r="K6086" t="s">
        <v>3758</v>
      </c>
      <c r="L6086" t="s">
        <v>3758</v>
      </c>
      <c r="P6086" t="s">
        <v>28955</v>
      </c>
      <c r="Q6086" t="s">
        <v>10199</v>
      </c>
      <c r="R6086" t="s">
        <v>12347</v>
      </c>
      <c r="S6086" t="s">
        <v>12348</v>
      </c>
      <c r="T6086" t="s">
        <v>12349</v>
      </c>
      <c r="U6086" t="s">
        <v>28956</v>
      </c>
      <c r="W6086" t="str">
        <f>_xlfn.XLOOKUP(D6086,'All DP'!B:B,'All DP'!D:D,"Tidak")</f>
        <v>Masih</v>
      </c>
      <c r="X6086" t="str">
        <f t="shared" si="96"/>
        <v>YA</v>
      </c>
    </row>
    <row r="6087" spans="1:24">
      <c r="A6087" s="52">
        <v>46268</v>
      </c>
      <c r="B6087" t="s">
        <v>410</v>
      </c>
      <c r="C6087" t="s">
        <v>3281</v>
      </c>
      <c r="D6087" t="s">
        <v>3280</v>
      </c>
      <c r="G6087"/>
      <c r="H6087" t="s">
        <v>28957</v>
      </c>
      <c r="K6087" t="s">
        <v>3280</v>
      </c>
      <c r="L6087" t="s">
        <v>3281</v>
      </c>
      <c r="P6087" t="s">
        <v>28957</v>
      </c>
      <c r="Q6087" t="s">
        <v>10410</v>
      </c>
      <c r="R6087" t="s">
        <v>12586</v>
      </c>
      <c r="S6087" t="s">
        <v>12587</v>
      </c>
      <c r="T6087" t="s">
        <v>12588</v>
      </c>
      <c r="U6087" t="s">
        <v>28958</v>
      </c>
      <c r="W6087" t="str">
        <f>_xlfn.XLOOKUP(D6087,'All DP'!B:B,'All DP'!D:D,"Tidak")</f>
        <v>Masih</v>
      </c>
      <c r="X6087" t="str">
        <f t="shared" si="96"/>
        <v>YA</v>
      </c>
    </row>
    <row r="6088" spans="1:24">
      <c r="A6088" s="52">
        <v>46268</v>
      </c>
      <c r="B6088" t="s">
        <v>413</v>
      </c>
      <c r="C6088" t="s">
        <v>1050</v>
      </c>
      <c r="D6088" t="s">
        <v>1050</v>
      </c>
      <c r="G6088"/>
      <c r="H6088" t="s">
        <v>28960</v>
      </c>
      <c r="K6088" t="s">
        <v>1050</v>
      </c>
      <c r="L6088" t="s">
        <v>1050</v>
      </c>
      <c r="P6088" t="s">
        <v>28960</v>
      </c>
      <c r="Q6088" t="s">
        <v>10398</v>
      </c>
      <c r="R6088" t="s">
        <v>11243</v>
      </c>
      <c r="S6088" t="s">
        <v>11244</v>
      </c>
      <c r="T6088" t="s">
        <v>11245</v>
      </c>
      <c r="U6088" t="s">
        <v>28961</v>
      </c>
      <c r="W6088" t="str">
        <f>_xlfn.XLOOKUP(D6088,'All DP'!B:B,'All DP'!D:D,"Tidak")</f>
        <v>Masih</v>
      </c>
      <c r="X6088" t="str">
        <f t="shared" si="96"/>
        <v>YA</v>
      </c>
    </row>
    <row r="6089" spans="1:24">
      <c r="A6089" s="52">
        <v>46268</v>
      </c>
      <c r="B6089" t="s">
        <v>588</v>
      </c>
      <c r="C6089" t="s">
        <v>2020</v>
      </c>
      <c r="D6089" t="s">
        <v>2019</v>
      </c>
      <c r="G6089"/>
      <c r="H6089" t="s">
        <v>28963</v>
      </c>
      <c r="K6089" t="s">
        <v>2019</v>
      </c>
      <c r="L6089" t="s">
        <v>2020</v>
      </c>
      <c r="P6089" t="s">
        <v>28963</v>
      </c>
      <c r="Q6089" t="s">
        <v>10385</v>
      </c>
      <c r="R6089" t="s">
        <v>18773</v>
      </c>
      <c r="S6089" t="s">
        <v>18774</v>
      </c>
      <c r="T6089" t="s">
        <v>18775</v>
      </c>
      <c r="U6089" t="s">
        <v>28964</v>
      </c>
      <c r="W6089" t="str">
        <f>_xlfn.XLOOKUP(D6089,'All DP'!B:B,'All DP'!D:D,"Tidak")</f>
        <v>Masih</v>
      </c>
      <c r="X6089" t="str">
        <f t="shared" si="96"/>
        <v>YA</v>
      </c>
    </row>
    <row r="6090" spans="1:24">
      <c r="A6090" s="52">
        <v>46268</v>
      </c>
      <c r="B6090" t="s">
        <v>848</v>
      </c>
      <c r="C6090" t="s">
        <v>3393</v>
      </c>
      <c r="D6090" t="s">
        <v>3392</v>
      </c>
      <c r="G6090"/>
      <c r="H6090" t="s">
        <v>28966</v>
      </c>
      <c r="K6090" t="s">
        <v>3392</v>
      </c>
      <c r="L6090" t="s">
        <v>3393</v>
      </c>
      <c r="P6090" t="s">
        <v>28966</v>
      </c>
      <c r="Q6090" t="s">
        <v>10181</v>
      </c>
      <c r="R6090" t="s">
        <v>10855</v>
      </c>
      <c r="S6090" t="s">
        <v>10856</v>
      </c>
      <c r="T6090" t="s">
        <v>10857</v>
      </c>
      <c r="U6090" t="s">
        <v>28967</v>
      </c>
      <c r="W6090" t="str">
        <f>_xlfn.XLOOKUP(D6090,'All DP'!B:B,'All DP'!D:D,"Tidak")</f>
        <v>Tidak</v>
      </c>
      <c r="X6090" t="str">
        <f t="shared" si="96"/>
        <v>YA</v>
      </c>
    </row>
    <row r="6091" spans="1:24">
      <c r="A6091" s="52">
        <v>46268</v>
      </c>
      <c r="B6091" t="s">
        <v>26</v>
      </c>
      <c r="C6091" t="s">
        <v>3179</v>
      </c>
      <c r="D6091" t="s">
        <v>3178</v>
      </c>
      <c r="G6091"/>
      <c r="H6091" t="s">
        <v>28968</v>
      </c>
      <c r="K6091" t="s">
        <v>3178</v>
      </c>
      <c r="L6091" t="s">
        <v>3179</v>
      </c>
      <c r="P6091" t="s">
        <v>28968</v>
      </c>
      <c r="Q6091" t="s">
        <v>10656</v>
      </c>
      <c r="R6091" t="s">
        <v>28969</v>
      </c>
      <c r="S6091" t="s">
        <v>28970</v>
      </c>
      <c r="T6091" t="s">
        <v>28971</v>
      </c>
      <c r="U6091" t="s">
        <v>28972</v>
      </c>
      <c r="W6091" t="str">
        <f>_xlfn.XLOOKUP(D6091,'All DP'!B:B,'All DP'!D:D,"Tidak")</f>
        <v>Masih</v>
      </c>
      <c r="X6091" t="str">
        <f t="shared" si="96"/>
        <v>YA</v>
      </c>
    </row>
    <row r="6092" spans="1:24">
      <c r="A6092" s="52">
        <v>46268</v>
      </c>
      <c r="B6092" t="s">
        <v>229</v>
      </c>
      <c r="C6092" t="s">
        <v>262</v>
      </c>
      <c r="D6092" t="s">
        <v>262</v>
      </c>
      <c r="G6092"/>
      <c r="H6092" t="s">
        <v>28974</v>
      </c>
      <c r="K6092" t="s">
        <v>262</v>
      </c>
      <c r="L6092" t="s">
        <v>262</v>
      </c>
      <c r="P6092" t="s">
        <v>28974</v>
      </c>
      <c r="Q6092" t="s">
        <v>10199</v>
      </c>
      <c r="R6092" t="s">
        <v>23677</v>
      </c>
      <c r="S6092" t="s">
        <v>23678</v>
      </c>
      <c r="T6092" t="s">
        <v>23679</v>
      </c>
      <c r="U6092" t="s">
        <v>28975</v>
      </c>
      <c r="W6092" t="str">
        <f>_xlfn.XLOOKUP(D6092,'All DP'!B:B,'All DP'!D:D,"Tidak")</f>
        <v>Masih</v>
      </c>
      <c r="X6092" t="str">
        <f t="shared" si="96"/>
        <v>YA</v>
      </c>
    </row>
    <row r="6093" spans="1:24">
      <c r="A6093" s="52">
        <v>46268</v>
      </c>
      <c r="B6093" t="s">
        <v>848</v>
      </c>
      <c r="C6093" t="s">
        <v>3229</v>
      </c>
      <c r="D6093" t="s">
        <v>3228</v>
      </c>
      <c r="G6093"/>
      <c r="H6093" t="s">
        <v>28976</v>
      </c>
      <c r="K6093" t="s">
        <v>3228</v>
      </c>
      <c r="L6093" t="s">
        <v>3229</v>
      </c>
      <c r="P6093" t="s">
        <v>28976</v>
      </c>
      <c r="Q6093" t="s">
        <v>10181</v>
      </c>
      <c r="R6093" t="s">
        <v>10877</v>
      </c>
      <c r="S6093" t="s">
        <v>10878</v>
      </c>
      <c r="T6093" t="s">
        <v>10879</v>
      </c>
      <c r="U6093" t="s">
        <v>28977</v>
      </c>
      <c r="W6093" t="str">
        <f>_xlfn.XLOOKUP(D6093,'All DP'!B:B,'All DP'!D:D,"Tidak")</f>
        <v>Masih</v>
      </c>
      <c r="X6093" t="str">
        <f t="shared" si="96"/>
        <v>YA</v>
      </c>
    </row>
    <row r="6094" spans="1:24">
      <c r="A6094" s="52">
        <v>46268</v>
      </c>
      <c r="B6094" t="s">
        <v>229</v>
      </c>
      <c r="C6094" t="s">
        <v>241</v>
      </c>
      <c r="D6094" t="s">
        <v>241</v>
      </c>
      <c r="G6094"/>
      <c r="H6094" t="s">
        <v>28978</v>
      </c>
      <c r="K6094" t="s">
        <v>241</v>
      </c>
      <c r="L6094" t="s">
        <v>241</v>
      </c>
      <c r="P6094" t="s">
        <v>28978</v>
      </c>
      <c r="Q6094" t="s">
        <v>10199</v>
      </c>
      <c r="R6094" t="s">
        <v>13432</v>
      </c>
      <c r="S6094" t="s">
        <v>13433</v>
      </c>
      <c r="T6094" t="s">
        <v>13434</v>
      </c>
      <c r="U6094" t="s">
        <v>28979</v>
      </c>
      <c r="W6094" t="str">
        <f>_xlfn.XLOOKUP(D6094,'All DP'!B:B,'All DP'!D:D,"Tidak")</f>
        <v>Masih</v>
      </c>
      <c r="X6094" t="str">
        <f t="shared" si="96"/>
        <v>YA</v>
      </c>
    </row>
    <row r="6095" spans="1:24">
      <c r="A6095" s="52">
        <v>46268</v>
      </c>
      <c r="B6095" t="s">
        <v>410</v>
      </c>
      <c r="C6095" t="s">
        <v>3259</v>
      </c>
      <c r="D6095" t="s">
        <v>3258</v>
      </c>
      <c r="G6095"/>
      <c r="H6095" t="s">
        <v>28983</v>
      </c>
      <c r="K6095" t="s">
        <v>3258</v>
      </c>
      <c r="L6095" t="s">
        <v>3259</v>
      </c>
      <c r="P6095" t="s">
        <v>28983</v>
      </c>
      <c r="Q6095" t="s">
        <v>10410</v>
      </c>
      <c r="R6095" t="s">
        <v>13412</v>
      </c>
      <c r="S6095" t="s">
        <v>13413</v>
      </c>
      <c r="T6095" t="s">
        <v>13414</v>
      </c>
      <c r="U6095" t="s">
        <v>28984</v>
      </c>
      <c r="W6095" t="str">
        <f>_xlfn.XLOOKUP(D6095,'All DP'!B:B,'All DP'!D:D,"Tidak")</f>
        <v>Masih</v>
      </c>
      <c r="X6095" t="str">
        <f t="shared" si="96"/>
        <v>YA</v>
      </c>
    </row>
    <row r="6096" spans="1:24">
      <c r="A6096" s="52">
        <v>46268</v>
      </c>
      <c r="B6096" t="s">
        <v>766</v>
      </c>
      <c r="C6096" t="s">
        <v>2800</v>
      </c>
      <c r="D6096" t="s">
        <v>2799</v>
      </c>
      <c r="G6096"/>
      <c r="H6096" t="s">
        <v>28985</v>
      </c>
      <c r="K6096" t="s">
        <v>2799</v>
      </c>
      <c r="L6096" t="s">
        <v>2800</v>
      </c>
      <c r="P6096" t="s">
        <v>28985</v>
      </c>
      <c r="Q6096" t="s">
        <v>11133</v>
      </c>
      <c r="R6096" t="s">
        <v>13298</v>
      </c>
      <c r="S6096" t="s">
        <v>13299</v>
      </c>
      <c r="T6096" t="s">
        <v>13300</v>
      </c>
      <c r="U6096" t="s">
        <v>28986</v>
      </c>
      <c r="W6096" t="str">
        <f>_xlfn.XLOOKUP(D6096,'All DP'!B:B,'All DP'!D:D,"Tidak")</f>
        <v>Masih</v>
      </c>
      <c r="X6096" t="str">
        <f t="shared" si="96"/>
        <v>YA</v>
      </c>
    </row>
    <row r="6097" spans="1:24">
      <c r="A6097" s="52">
        <v>46268</v>
      </c>
      <c r="B6097" t="s">
        <v>453</v>
      </c>
      <c r="C6097" t="s">
        <v>5271</v>
      </c>
      <c r="D6097" t="s">
        <v>5270</v>
      </c>
      <c r="G6097"/>
      <c r="H6097" t="s">
        <v>28987</v>
      </c>
      <c r="K6097" t="s">
        <v>5270</v>
      </c>
      <c r="L6097" t="s">
        <v>5271</v>
      </c>
      <c r="P6097" t="s">
        <v>28987</v>
      </c>
      <c r="Q6097" t="s">
        <v>10193</v>
      </c>
      <c r="R6097" t="s">
        <v>15985</v>
      </c>
      <c r="S6097" t="s">
        <v>15986</v>
      </c>
      <c r="T6097" t="s">
        <v>15987</v>
      </c>
      <c r="U6097" t="s">
        <v>28988</v>
      </c>
      <c r="W6097" t="str">
        <f>_xlfn.XLOOKUP(D6097,'All DP'!B:B,'All DP'!D:D,"Tidak")</f>
        <v>Masih</v>
      </c>
      <c r="X6097" t="str">
        <f t="shared" si="96"/>
        <v>YA</v>
      </c>
    </row>
    <row r="6098" spans="1:24">
      <c r="A6098" s="52">
        <v>46268</v>
      </c>
      <c r="B6098" t="s">
        <v>413</v>
      </c>
      <c r="C6098" t="s">
        <v>4517</v>
      </c>
      <c r="D6098" t="s">
        <v>4516</v>
      </c>
      <c r="G6098"/>
      <c r="H6098" t="s">
        <v>28989</v>
      </c>
      <c r="K6098" t="s">
        <v>4516</v>
      </c>
      <c r="L6098" t="s">
        <v>4517</v>
      </c>
      <c r="P6098" t="s">
        <v>28989</v>
      </c>
      <c r="Q6098" t="s">
        <v>10398</v>
      </c>
      <c r="R6098" t="s">
        <v>11428</v>
      </c>
      <c r="S6098" t="s">
        <v>11429</v>
      </c>
      <c r="T6098" t="s">
        <v>11430</v>
      </c>
      <c r="U6098" t="s">
        <v>28990</v>
      </c>
      <c r="W6098" t="str">
        <f>_xlfn.XLOOKUP(D6098,'All DP'!B:B,'All DP'!D:D,"Tidak")</f>
        <v>Masih</v>
      </c>
      <c r="X6098" t="str">
        <f t="shared" si="96"/>
        <v>YA</v>
      </c>
    </row>
    <row r="6099" spans="1:24">
      <c r="A6099" s="52">
        <v>46268</v>
      </c>
      <c r="B6099" t="s">
        <v>410</v>
      </c>
      <c r="C6099" t="s">
        <v>3251</v>
      </c>
      <c r="D6099" t="s">
        <v>3250</v>
      </c>
      <c r="G6099"/>
      <c r="H6099" t="s">
        <v>28991</v>
      </c>
      <c r="K6099" t="s">
        <v>3250</v>
      </c>
      <c r="L6099" t="s">
        <v>3251</v>
      </c>
      <c r="P6099" t="s">
        <v>28991</v>
      </c>
      <c r="Q6099" t="s">
        <v>10410</v>
      </c>
      <c r="R6099" t="s">
        <v>13428</v>
      </c>
      <c r="S6099" t="s">
        <v>13429</v>
      </c>
      <c r="T6099" t="s">
        <v>13414</v>
      </c>
      <c r="U6099" t="s">
        <v>28992</v>
      </c>
      <c r="W6099" t="str">
        <f>_xlfn.XLOOKUP(D6099,'All DP'!B:B,'All DP'!D:D,"Tidak")</f>
        <v>Masih</v>
      </c>
      <c r="X6099" t="str">
        <f t="shared" si="96"/>
        <v>YA</v>
      </c>
    </row>
    <row r="6100" spans="1:24">
      <c r="A6100" s="52">
        <v>46268</v>
      </c>
      <c r="B6100" t="s">
        <v>453</v>
      </c>
      <c r="C6100" t="s">
        <v>5459</v>
      </c>
      <c r="D6100" t="s">
        <v>5458</v>
      </c>
      <c r="G6100"/>
      <c r="H6100" t="s">
        <v>28993</v>
      </c>
      <c r="K6100" t="s">
        <v>5458</v>
      </c>
      <c r="L6100" t="s">
        <v>5459</v>
      </c>
      <c r="P6100" t="s">
        <v>28993</v>
      </c>
      <c r="Q6100" t="s">
        <v>10193</v>
      </c>
      <c r="R6100" t="s">
        <v>12961</v>
      </c>
      <c r="S6100" t="s">
        <v>12962</v>
      </c>
      <c r="T6100" t="s">
        <v>12963</v>
      </c>
      <c r="U6100" t="s">
        <v>28994</v>
      </c>
      <c r="W6100" t="str">
        <f>_xlfn.XLOOKUP(D6100,'All DP'!B:B,'All DP'!D:D,"Tidak")</f>
        <v>Masih</v>
      </c>
      <c r="X6100" t="str">
        <f t="shared" si="96"/>
        <v>YA</v>
      </c>
    </row>
    <row r="6101" spans="1:24">
      <c r="A6101" s="52">
        <v>46268</v>
      </c>
      <c r="B6101" t="s">
        <v>588</v>
      </c>
      <c r="C6101" t="s">
        <v>4511</v>
      </c>
      <c r="D6101" t="s">
        <v>4510</v>
      </c>
      <c r="G6101"/>
      <c r="H6101" t="s">
        <v>28996</v>
      </c>
      <c r="K6101" t="s">
        <v>4510</v>
      </c>
      <c r="L6101" t="s">
        <v>4511</v>
      </c>
      <c r="P6101" t="s">
        <v>28996</v>
      </c>
      <c r="Q6101" t="s">
        <v>10385</v>
      </c>
      <c r="R6101" t="s">
        <v>12814</v>
      </c>
      <c r="S6101" t="s">
        <v>12815</v>
      </c>
      <c r="T6101" t="s">
        <v>12816</v>
      </c>
      <c r="U6101" t="s">
        <v>28997</v>
      </c>
      <c r="W6101" t="str">
        <f>_xlfn.XLOOKUP(D6101,'All DP'!B:B,'All DP'!D:D,"Tidak")</f>
        <v>Masih</v>
      </c>
      <c r="X6101" t="str">
        <f t="shared" si="96"/>
        <v>YA</v>
      </c>
    </row>
    <row r="6102" spans="1:24">
      <c r="A6102" s="52">
        <v>46268</v>
      </c>
      <c r="B6102" t="s">
        <v>848</v>
      </c>
      <c r="C6102" t="s">
        <v>6214</v>
      </c>
      <c r="D6102" t="s">
        <v>6213</v>
      </c>
      <c r="G6102"/>
      <c r="H6102" t="s">
        <v>28998</v>
      </c>
      <c r="K6102" t="s">
        <v>6213</v>
      </c>
      <c r="L6102" t="s">
        <v>6214</v>
      </c>
      <c r="P6102" t="s">
        <v>28998</v>
      </c>
      <c r="Q6102" t="s">
        <v>10181</v>
      </c>
      <c r="R6102" t="s">
        <v>15270</v>
      </c>
      <c r="S6102" t="s">
        <v>15271</v>
      </c>
      <c r="T6102" t="s">
        <v>15272</v>
      </c>
      <c r="U6102" t="s">
        <v>28999</v>
      </c>
      <c r="W6102" t="str">
        <f>_xlfn.XLOOKUP(D6102,'All DP'!B:B,'All DP'!D:D,"Tidak")</f>
        <v>Masih</v>
      </c>
      <c r="X6102" t="str">
        <f t="shared" si="96"/>
        <v>YA</v>
      </c>
    </row>
    <row r="6103" spans="1:24">
      <c r="A6103" s="52">
        <v>46268</v>
      </c>
      <c r="B6103" t="s">
        <v>848</v>
      </c>
      <c r="C6103" t="s">
        <v>1311</v>
      </c>
      <c r="D6103" t="s">
        <v>1310</v>
      </c>
      <c r="G6103"/>
      <c r="H6103" t="s">
        <v>29000</v>
      </c>
      <c r="K6103" t="s">
        <v>1310</v>
      </c>
      <c r="L6103" t="s">
        <v>1311</v>
      </c>
      <c r="P6103" t="s">
        <v>29000</v>
      </c>
      <c r="Q6103" t="s">
        <v>10181</v>
      </c>
      <c r="R6103" t="s">
        <v>25889</v>
      </c>
      <c r="S6103" t="s">
        <v>25890</v>
      </c>
      <c r="T6103" t="s">
        <v>25891</v>
      </c>
      <c r="U6103" t="s">
        <v>29001</v>
      </c>
      <c r="W6103" t="str">
        <f>_xlfn.XLOOKUP(D6103,'All DP'!B:B,'All DP'!D:D,"Tidak")</f>
        <v>Masih</v>
      </c>
      <c r="X6103" t="str">
        <f t="shared" si="96"/>
        <v>YA</v>
      </c>
    </row>
    <row r="6104" spans="1:24">
      <c r="A6104" s="52">
        <v>46268</v>
      </c>
      <c r="B6104" t="s">
        <v>413</v>
      </c>
      <c r="C6104" t="s">
        <v>3726</v>
      </c>
      <c r="D6104" t="s">
        <v>3725</v>
      </c>
      <c r="G6104"/>
      <c r="H6104" t="s">
        <v>29003</v>
      </c>
      <c r="K6104" t="s">
        <v>3725</v>
      </c>
      <c r="L6104" t="s">
        <v>3726</v>
      </c>
      <c r="P6104" t="s">
        <v>29003</v>
      </c>
      <c r="Q6104" t="s">
        <v>10398</v>
      </c>
      <c r="R6104" t="s">
        <v>11886</v>
      </c>
      <c r="S6104" t="s">
        <v>11887</v>
      </c>
      <c r="T6104" t="s">
        <v>11888</v>
      </c>
      <c r="U6104" t="s">
        <v>29004</v>
      </c>
      <c r="W6104" t="str">
        <f>_xlfn.XLOOKUP(D6104,'All DP'!B:B,'All DP'!D:D,"Tidak")</f>
        <v>Masih</v>
      </c>
      <c r="X6104" t="str">
        <f t="shared" si="96"/>
        <v>YA</v>
      </c>
    </row>
    <row r="6105" spans="1:24">
      <c r="A6105" s="52">
        <v>46268</v>
      </c>
      <c r="B6105" t="s">
        <v>26</v>
      </c>
      <c r="C6105" t="s">
        <v>2535</v>
      </c>
      <c r="D6105" t="s">
        <v>2534</v>
      </c>
      <c r="G6105"/>
      <c r="H6105" t="s">
        <v>29005</v>
      </c>
      <c r="K6105" t="s">
        <v>2534</v>
      </c>
      <c r="L6105" t="s">
        <v>2535</v>
      </c>
      <c r="P6105" t="s">
        <v>29005</v>
      </c>
      <c r="Q6105" t="s">
        <v>10656</v>
      </c>
      <c r="R6105" t="s">
        <v>15396</v>
      </c>
      <c r="S6105" t="s">
        <v>15397</v>
      </c>
      <c r="T6105" t="s">
        <v>15398</v>
      </c>
      <c r="U6105" t="s">
        <v>29006</v>
      </c>
      <c r="W6105" t="str">
        <f>_xlfn.XLOOKUP(D6105,'All DP'!B:B,'All DP'!D:D,"Tidak")</f>
        <v>Masih</v>
      </c>
      <c r="X6105" t="str">
        <f t="shared" si="96"/>
        <v>YA</v>
      </c>
    </row>
    <row r="6106" spans="1:24">
      <c r="A6106" s="52">
        <v>46268</v>
      </c>
      <c r="B6106" t="s">
        <v>848</v>
      </c>
      <c r="C6106" t="s">
        <v>5836</v>
      </c>
      <c r="D6106" t="s">
        <v>5835</v>
      </c>
      <c r="G6106"/>
      <c r="H6106" t="s">
        <v>29008</v>
      </c>
      <c r="K6106" t="s">
        <v>5835</v>
      </c>
      <c r="L6106" t="s">
        <v>5836</v>
      </c>
      <c r="P6106" t="s">
        <v>29008</v>
      </c>
      <c r="Q6106" t="s">
        <v>10181</v>
      </c>
      <c r="R6106" t="s">
        <v>12269</v>
      </c>
      <c r="S6106" t="s">
        <v>12270</v>
      </c>
      <c r="T6106" t="s">
        <v>12248</v>
      </c>
      <c r="U6106" t="s">
        <v>29009</v>
      </c>
      <c r="W6106" t="str">
        <f>_xlfn.XLOOKUP(D6106,'All DP'!B:B,'All DP'!D:D,"Tidak")</f>
        <v>Masih</v>
      </c>
      <c r="X6106" t="str">
        <f t="shared" si="96"/>
        <v>YA</v>
      </c>
    </row>
    <row r="6107" spans="1:24">
      <c r="A6107" s="52">
        <v>46268</v>
      </c>
      <c r="B6107" t="s">
        <v>410</v>
      </c>
      <c r="C6107" t="s">
        <v>3317</v>
      </c>
      <c r="D6107" t="s">
        <v>3316</v>
      </c>
      <c r="G6107"/>
      <c r="H6107" t="s">
        <v>29011</v>
      </c>
      <c r="K6107" t="s">
        <v>3316</v>
      </c>
      <c r="L6107" t="s">
        <v>3317</v>
      </c>
      <c r="P6107" t="s">
        <v>29011</v>
      </c>
      <c r="Q6107" t="s">
        <v>10410</v>
      </c>
      <c r="R6107" t="s">
        <v>14166</v>
      </c>
      <c r="S6107" t="s">
        <v>14167</v>
      </c>
      <c r="T6107" t="s">
        <v>14168</v>
      </c>
      <c r="U6107" t="s">
        <v>29012</v>
      </c>
      <c r="W6107" t="str">
        <f>_xlfn.XLOOKUP(D6107,'All DP'!B:B,'All DP'!D:D,"Tidak")</f>
        <v>Masih</v>
      </c>
      <c r="X6107" t="str">
        <f t="shared" si="96"/>
        <v>YA</v>
      </c>
    </row>
    <row r="6108" spans="1:24">
      <c r="A6108" s="52">
        <v>46268</v>
      </c>
      <c r="B6108" t="s">
        <v>848</v>
      </c>
      <c r="C6108" t="s">
        <v>3405</v>
      </c>
      <c r="D6108" t="s">
        <v>3404</v>
      </c>
      <c r="G6108"/>
      <c r="H6108" t="s">
        <v>29020</v>
      </c>
      <c r="K6108" t="s">
        <v>3404</v>
      </c>
      <c r="L6108" t="s">
        <v>3405</v>
      </c>
      <c r="P6108" t="s">
        <v>29020</v>
      </c>
      <c r="Q6108" t="s">
        <v>10181</v>
      </c>
      <c r="R6108" t="s">
        <v>11593</v>
      </c>
      <c r="S6108" t="s">
        <v>11594</v>
      </c>
      <c r="T6108" t="s">
        <v>11595</v>
      </c>
      <c r="U6108" t="s">
        <v>29021</v>
      </c>
      <c r="W6108" t="str">
        <f>_xlfn.XLOOKUP(D6108,'All DP'!B:B,'All DP'!D:D,"Tidak")</f>
        <v>Masih</v>
      </c>
      <c r="X6108" t="str">
        <f t="shared" si="96"/>
        <v>YA</v>
      </c>
    </row>
    <row r="6109" spans="1:24">
      <c r="A6109" s="52">
        <v>46268</v>
      </c>
      <c r="B6109" t="s">
        <v>26</v>
      </c>
      <c r="C6109" t="s">
        <v>3804</v>
      </c>
      <c r="D6109" t="s">
        <v>3803</v>
      </c>
      <c r="G6109"/>
      <c r="H6109" t="s">
        <v>29028</v>
      </c>
      <c r="K6109" t="s">
        <v>3803</v>
      </c>
      <c r="L6109" t="s">
        <v>3804</v>
      </c>
      <c r="P6109" t="s">
        <v>29028</v>
      </c>
      <c r="Q6109" t="s">
        <v>10656</v>
      </c>
      <c r="R6109" t="s">
        <v>17622</v>
      </c>
      <c r="S6109" t="s">
        <v>17623</v>
      </c>
      <c r="T6109" t="s">
        <v>17624</v>
      </c>
      <c r="U6109" t="s">
        <v>29029</v>
      </c>
      <c r="W6109" t="str">
        <f>_xlfn.XLOOKUP(D6109,'All DP'!B:B,'All DP'!D:D,"Tidak")</f>
        <v>Masih</v>
      </c>
      <c r="X6109" t="str">
        <f t="shared" si="96"/>
        <v>YA</v>
      </c>
    </row>
    <row r="6110" spans="1:24">
      <c r="A6110" s="52">
        <v>46268</v>
      </c>
      <c r="B6110" t="s">
        <v>1026</v>
      </c>
      <c r="C6110" t="s">
        <v>1357</v>
      </c>
      <c r="D6110" t="s">
        <v>1356</v>
      </c>
      <c r="G6110"/>
      <c r="H6110" t="s">
        <v>29030</v>
      </c>
      <c r="K6110" t="s">
        <v>1356</v>
      </c>
      <c r="L6110" t="s">
        <v>1357</v>
      </c>
      <c r="P6110" t="s">
        <v>29030</v>
      </c>
      <c r="Q6110" t="s">
        <v>10270</v>
      </c>
      <c r="R6110" t="s">
        <v>14641</v>
      </c>
      <c r="S6110" t="s">
        <v>14642</v>
      </c>
      <c r="T6110" t="s">
        <v>14643</v>
      </c>
      <c r="U6110" t="s">
        <v>29031</v>
      </c>
      <c r="W6110" t="str">
        <f>_xlfn.XLOOKUP(D6110,'All DP'!B:B,'All DP'!D:D,"Tidak")</f>
        <v>Masih</v>
      </c>
      <c r="X6110" t="str">
        <f t="shared" ref="X6110:X6173" si="97">IFERROR(IF(MOD(H6110,1)&lt;=TIME(15,0,0),"YA","TIDAK"),0)</f>
        <v>YA</v>
      </c>
    </row>
    <row r="6111" spans="1:24">
      <c r="A6111" s="52">
        <v>46268</v>
      </c>
      <c r="B6111" t="s">
        <v>843</v>
      </c>
      <c r="C6111" t="s">
        <v>1086</v>
      </c>
      <c r="D6111" t="s">
        <v>33479</v>
      </c>
      <c r="G6111"/>
      <c r="H6111" t="s">
        <v>29033</v>
      </c>
      <c r="K6111" t="s">
        <v>33479</v>
      </c>
      <c r="L6111" t="s">
        <v>1086</v>
      </c>
      <c r="P6111" t="s">
        <v>29033</v>
      </c>
      <c r="Q6111" t="s">
        <v>10236</v>
      </c>
      <c r="R6111" t="s">
        <v>13593</v>
      </c>
      <c r="S6111" t="s">
        <v>13594</v>
      </c>
      <c r="T6111" t="s">
        <v>13595</v>
      </c>
      <c r="U6111" t="s">
        <v>29034</v>
      </c>
      <c r="W6111" t="str">
        <f>_xlfn.XLOOKUP(D6111,'All DP'!B:B,'All DP'!D:D,"Tidak")</f>
        <v>Tidak</v>
      </c>
      <c r="X6111" t="str">
        <f t="shared" si="97"/>
        <v>YA</v>
      </c>
    </row>
    <row r="6112" spans="1:24">
      <c r="A6112" s="52">
        <v>46268</v>
      </c>
      <c r="B6112" t="s">
        <v>229</v>
      </c>
      <c r="C6112" t="s">
        <v>3091</v>
      </c>
      <c r="D6112" t="s">
        <v>3091</v>
      </c>
      <c r="G6112"/>
      <c r="H6112" t="s">
        <v>29036</v>
      </c>
      <c r="K6112" t="s">
        <v>3091</v>
      </c>
      <c r="L6112" t="s">
        <v>3091</v>
      </c>
      <c r="P6112" t="s">
        <v>29036</v>
      </c>
      <c r="Q6112" t="s">
        <v>10199</v>
      </c>
      <c r="R6112" t="s">
        <v>12169</v>
      </c>
      <c r="S6112" t="s">
        <v>12170</v>
      </c>
      <c r="T6112" t="s">
        <v>12171</v>
      </c>
      <c r="U6112" t="s">
        <v>29037</v>
      </c>
      <c r="W6112" t="str">
        <f>_xlfn.XLOOKUP(D6112,'All DP'!B:B,'All DP'!D:D,"Tidak")</f>
        <v>Masih</v>
      </c>
      <c r="X6112" t="str">
        <f t="shared" si="97"/>
        <v>YA</v>
      </c>
    </row>
    <row r="6113" spans="1:24">
      <c r="A6113" s="52">
        <v>46268</v>
      </c>
      <c r="B6113" t="s">
        <v>358</v>
      </c>
      <c r="C6113" t="s">
        <v>5223</v>
      </c>
      <c r="D6113" t="s">
        <v>5222</v>
      </c>
      <c r="G6113"/>
      <c r="H6113" t="s">
        <v>29039</v>
      </c>
      <c r="K6113" t="s">
        <v>5222</v>
      </c>
      <c r="L6113" t="s">
        <v>5223</v>
      </c>
      <c r="P6113" t="s">
        <v>29039</v>
      </c>
      <c r="Q6113" t="s">
        <v>10443</v>
      </c>
      <c r="R6113" t="s">
        <v>22165</v>
      </c>
      <c r="S6113" t="s">
        <v>22166</v>
      </c>
      <c r="T6113" t="s">
        <v>22167</v>
      </c>
      <c r="U6113" t="s">
        <v>29040</v>
      </c>
      <c r="W6113" t="str">
        <f>_xlfn.XLOOKUP(D6113,'All DP'!B:B,'All DP'!D:D,"Tidak")</f>
        <v>Masih</v>
      </c>
      <c r="X6113" t="str">
        <f t="shared" si="97"/>
        <v>YA</v>
      </c>
    </row>
    <row r="6114" spans="1:24">
      <c r="A6114" s="52">
        <v>46268</v>
      </c>
      <c r="B6114" t="s">
        <v>848</v>
      </c>
      <c r="C6114" t="s">
        <v>5099</v>
      </c>
      <c r="D6114" t="s">
        <v>5098</v>
      </c>
      <c r="G6114"/>
      <c r="H6114" t="s">
        <v>29042</v>
      </c>
      <c r="K6114" t="s">
        <v>5098</v>
      </c>
      <c r="L6114" t="s">
        <v>5099</v>
      </c>
      <c r="P6114" t="s">
        <v>29042</v>
      </c>
      <c r="Q6114" t="s">
        <v>10181</v>
      </c>
      <c r="R6114" t="s">
        <v>12081</v>
      </c>
      <c r="S6114" t="s">
        <v>12082</v>
      </c>
      <c r="T6114" t="s">
        <v>12083</v>
      </c>
      <c r="U6114" t="s">
        <v>29043</v>
      </c>
      <c r="W6114" t="str">
        <f>_xlfn.XLOOKUP(D6114,'All DP'!B:B,'All DP'!D:D,"Tidak")</f>
        <v>Tidak</v>
      </c>
      <c r="X6114" t="str">
        <f t="shared" si="97"/>
        <v>YA</v>
      </c>
    </row>
    <row r="6115" spans="1:24">
      <c r="A6115" s="52">
        <v>46268</v>
      </c>
      <c r="B6115" t="s">
        <v>229</v>
      </c>
      <c r="C6115" t="s">
        <v>3716</v>
      </c>
      <c r="D6115" t="s">
        <v>3716</v>
      </c>
      <c r="G6115"/>
      <c r="H6115" t="s">
        <v>29045</v>
      </c>
      <c r="K6115" t="s">
        <v>3716</v>
      </c>
      <c r="L6115" t="s">
        <v>3716</v>
      </c>
      <c r="P6115" t="s">
        <v>29045</v>
      </c>
      <c r="Q6115" t="s">
        <v>10199</v>
      </c>
      <c r="R6115" t="s">
        <v>17178</v>
      </c>
      <c r="S6115" t="s">
        <v>17179</v>
      </c>
      <c r="T6115" t="s">
        <v>17180</v>
      </c>
      <c r="U6115" t="s">
        <v>29046</v>
      </c>
      <c r="W6115" t="str">
        <f>_xlfn.XLOOKUP(D6115,'All DP'!B:B,'All DP'!D:D,"Tidak")</f>
        <v>Masih</v>
      </c>
      <c r="X6115" t="str">
        <f t="shared" si="97"/>
        <v>YA</v>
      </c>
    </row>
    <row r="6116" spans="1:24">
      <c r="A6116" s="52">
        <v>46268</v>
      </c>
      <c r="B6116" t="s">
        <v>229</v>
      </c>
      <c r="C6116" t="s">
        <v>3082</v>
      </c>
      <c r="D6116" t="s">
        <v>3082</v>
      </c>
      <c r="G6116"/>
      <c r="H6116" t="s">
        <v>29048</v>
      </c>
      <c r="K6116" t="s">
        <v>3082</v>
      </c>
      <c r="L6116" t="s">
        <v>3082</v>
      </c>
      <c r="P6116" t="s">
        <v>29048</v>
      </c>
      <c r="Q6116" t="s">
        <v>10199</v>
      </c>
      <c r="R6116" t="s">
        <v>10519</v>
      </c>
      <c r="S6116" t="s">
        <v>10520</v>
      </c>
      <c r="T6116" t="s">
        <v>10521</v>
      </c>
      <c r="U6116" t="s">
        <v>29049</v>
      </c>
      <c r="W6116" t="str">
        <f>_xlfn.XLOOKUP(D6116,'All DP'!B:B,'All DP'!D:D,"Tidak")</f>
        <v>Masih</v>
      </c>
      <c r="X6116" t="str">
        <f t="shared" si="97"/>
        <v>YA</v>
      </c>
    </row>
    <row r="6117" spans="1:24">
      <c r="A6117" s="52">
        <v>46268</v>
      </c>
      <c r="B6117" t="s">
        <v>229</v>
      </c>
      <c r="C6117" t="s">
        <v>242</v>
      </c>
      <c r="D6117" t="s">
        <v>242</v>
      </c>
      <c r="G6117"/>
      <c r="H6117" t="s">
        <v>29050</v>
      </c>
      <c r="K6117" t="s">
        <v>242</v>
      </c>
      <c r="L6117" t="s">
        <v>242</v>
      </c>
      <c r="P6117" t="s">
        <v>29050</v>
      </c>
      <c r="Q6117" t="s">
        <v>10199</v>
      </c>
      <c r="R6117" t="s">
        <v>11156</v>
      </c>
      <c r="S6117" t="s">
        <v>11157</v>
      </c>
      <c r="T6117" t="s">
        <v>11158</v>
      </c>
      <c r="U6117" t="s">
        <v>29051</v>
      </c>
      <c r="W6117" t="str">
        <f>_xlfn.XLOOKUP(D6117,'All DP'!B:B,'All DP'!D:D,"Tidak")</f>
        <v>Masih</v>
      </c>
      <c r="X6117" t="str">
        <f t="shared" si="97"/>
        <v>YA</v>
      </c>
    </row>
    <row r="6118" spans="1:24">
      <c r="A6118" s="52">
        <v>46268</v>
      </c>
      <c r="B6118" t="s">
        <v>229</v>
      </c>
      <c r="C6118" t="s">
        <v>3079</v>
      </c>
      <c r="D6118" t="s">
        <v>3079</v>
      </c>
      <c r="G6118"/>
      <c r="H6118" t="s">
        <v>29052</v>
      </c>
      <c r="K6118" t="s">
        <v>3079</v>
      </c>
      <c r="L6118" t="s">
        <v>3079</v>
      </c>
      <c r="P6118" t="s">
        <v>29052</v>
      </c>
      <c r="Q6118" t="s">
        <v>10199</v>
      </c>
      <c r="R6118" t="s">
        <v>23076</v>
      </c>
      <c r="S6118" t="s">
        <v>23077</v>
      </c>
      <c r="T6118" t="s">
        <v>10521</v>
      </c>
      <c r="U6118" t="s">
        <v>29053</v>
      </c>
      <c r="W6118" t="str">
        <f>_xlfn.XLOOKUP(D6118,'All DP'!B:B,'All DP'!D:D,"Tidak")</f>
        <v>Masih</v>
      </c>
      <c r="X6118" t="str">
        <f t="shared" si="97"/>
        <v>YA</v>
      </c>
    </row>
    <row r="6119" spans="1:24">
      <c r="A6119" s="52">
        <v>46268</v>
      </c>
      <c r="B6119" t="s">
        <v>413</v>
      </c>
      <c r="C6119" t="s">
        <v>1548</v>
      </c>
      <c r="D6119" t="s">
        <v>1547</v>
      </c>
      <c r="G6119"/>
      <c r="H6119" t="s">
        <v>29054</v>
      </c>
      <c r="K6119" t="s">
        <v>1547</v>
      </c>
      <c r="L6119" t="s">
        <v>1548</v>
      </c>
      <c r="P6119" t="s">
        <v>29054</v>
      </c>
      <c r="Q6119" t="s">
        <v>10398</v>
      </c>
      <c r="R6119" t="s">
        <v>15179</v>
      </c>
      <c r="S6119" t="s">
        <v>15180</v>
      </c>
      <c r="T6119" t="s">
        <v>15181</v>
      </c>
      <c r="U6119" t="s">
        <v>29055</v>
      </c>
      <c r="W6119" t="str">
        <f>_xlfn.XLOOKUP(D6119,'All DP'!B:B,'All DP'!D:D,"Tidak")</f>
        <v>Masih</v>
      </c>
      <c r="X6119" t="str">
        <f t="shared" si="97"/>
        <v>YA</v>
      </c>
    </row>
    <row r="6120" spans="1:24">
      <c r="A6120" s="52">
        <v>46268</v>
      </c>
      <c r="B6120" t="s">
        <v>391</v>
      </c>
      <c r="C6120" t="s">
        <v>5575</v>
      </c>
      <c r="D6120" t="s">
        <v>5574</v>
      </c>
      <c r="G6120"/>
      <c r="H6120" t="s">
        <v>29056</v>
      </c>
      <c r="K6120" t="s">
        <v>5574</v>
      </c>
      <c r="L6120" t="s">
        <v>5575</v>
      </c>
      <c r="P6120" t="s">
        <v>29056</v>
      </c>
      <c r="Q6120" t="s">
        <v>11249</v>
      </c>
      <c r="R6120" t="s">
        <v>13743</v>
      </c>
      <c r="S6120" t="s">
        <v>13744</v>
      </c>
      <c r="T6120" t="s">
        <v>13745</v>
      </c>
      <c r="U6120" t="s">
        <v>29057</v>
      </c>
      <c r="W6120" t="str">
        <f>_xlfn.XLOOKUP(D6120,'All DP'!B:B,'All DP'!D:D,"Tidak")</f>
        <v>Masih</v>
      </c>
      <c r="X6120" t="str">
        <f t="shared" si="97"/>
        <v>YA</v>
      </c>
    </row>
    <row r="6121" spans="1:24">
      <c r="A6121" s="52">
        <v>46268</v>
      </c>
      <c r="B6121" t="s">
        <v>991</v>
      </c>
      <c r="C6121" t="s">
        <v>1428</v>
      </c>
      <c r="D6121" t="s">
        <v>1427</v>
      </c>
      <c r="G6121"/>
      <c r="H6121" t="s">
        <v>29059</v>
      </c>
      <c r="K6121" t="s">
        <v>1427</v>
      </c>
      <c r="L6121" t="s">
        <v>1428</v>
      </c>
      <c r="P6121" t="s">
        <v>29059</v>
      </c>
      <c r="Q6121" t="s">
        <v>12496</v>
      </c>
      <c r="R6121" t="s">
        <v>12497</v>
      </c>
      <c r="S6121" t="s">
        <v>12498</v>
      </c>
      <c r="T6121" t="s">
        <v>12499</v>
      </c>
      <c r="U6121" t="s">
        <v>29060</v>
      </c>
      <c r="W6121" t="str">
        <f>_xlfn.XLOOKUP(D6121,'All DP'!B:B,'All DP'!D:D,"Tidak")</f>
        <v>Masih</v>
      </c>
      <c r="X6121" t="str">
        <f t="shared" si="97"/>
        <v>YA</v>
      </c>
    </row>
    <row r="6122" spans="1:24">
      <c r="A6122" s="52">
        <v>46268</v>
      </c>
      <c r="B6122" t="s">
        <v>860</v>
      </c>
      <c r="C6122" t="s">
        <v>4903</v>
      </c>
      <c r="D6122" t="s">
        <v>4902</v>
      </c>
      <c r="G6122"/>
      <c r="H6122" t="s">
        <v>29061</v>
      </c>
      <c r="K6122" t="s">
        <v>4902</v>
      </c>
      <c r="L6122" t="s">
        <v>4903</v>
      </c>
      <c r="P6122" t="s">
        <v>29061</v>
      </c>
      <c r="Q6122" t="s">
        <v>10567</v>
      </c>
      <c r="R6122" t="s">
        <v>14324</v>
      </c>
      <c r="S6122" t="s">
        <v>14325</v>
      </c>
      <c r="T6122" t="s">
        <v>14326</v>
      </c>
      <c r="U6122" t="s">
        <v>29062</v>
      </c>
      <c r="W6122" t="str">
        <f>_xlfn.XLOOKUP(D6122,'All DP'!B:B,'All DP'!D:D,"Tidak")</f>
        <v>Masih</v>
      </c>
      <c r="X6122" t="str">
        <f t="shared" si="97"/>
        <v>YA</v>
      </c>
    </row>
    <row r="6123" spans="1:24">
      <c r="A6123" s="52">
        <v>46268</v>
      </c>
      <c r="B6123" t="s">
        <v>848</v>
      </c>
      <c r="C6123" t="s">
        <v>3123</v>
      </c>
      <c r="D6123" t="s">
        <v>3122</v>
      </c>
      <c r="G6123"/>
      <c r="H6123" t="s">
        <v>29064</v>
      </c>
      <c r="K6123" t="s">
        <v>3122</v>
      </c>
      <c r="L6123" t="s">
        <v>3123</v>
      </c>
      <c r="P6123" t="s">
        <v>29064</v>
      </c>
      <c r="Q6123" t="s">
        <v>10181</v>
      </c>
      <c r="R6123" t="s">
        <v>13043</v>
      </c>
      <c r="S6123" t="s">
        <v>13044</v>
      </c>
      <c r="T6123" t="s">
        <v>13045</v>
      </c>
      <c r="U6123" t="s">
        <v>29065</v>
      </c>
      <c r="W6123" t="str">
        <f>_xlfn.XLOOKUP(D6123,'All DP'!B:B,'All DP'!D:D,"Tidak")</f>
        <v>Masih</v>
      </c>
      <c r="X6123" t="str">
        <f t="shared" si="97"/>
        <v>YA</v>
      </c>
    </row>
    <row r="6124" spans="1:24">
      <c r="A6124" s="52">
        <v>46268</v>
      </c>
      <c r="B6124" t="s">
        <v>848</v>
      </c>
      <c r="C6124" t="s">
        <v>1325</v>
      </c>
      <c r="D6124" t="s">
        <v>1324</v>
      </c>
      <c r="G6124"/>
      <c r="H6124" t="s">
        <v>29066</v>
      </c>
      <c r="K6124" t="s">
        <v>1324</v>
      </c>
      <c r="L6124" t="s">
        <v>1325</v>
      </c>
      <c r="P6124" t="s">
        <v>29066</v>
      </c>
      <c r="Q6124" t="s">
        <v>10181</v>
      </c>
      <c r="R6124" t="s">
        <v>15997</v>
      </c>
      <c r="S6124" t="s">
        <v>15998</v>
      </c>
      <c r="T6124" t="s">
        <v>15999</v>
      </c>
      <c r="U6124" t="s">
        <v>29067</v>
      </c>
      <c r="W6124" t="str">
        <f>_xlfn.XLOOKUP(D6124,'All DP'!B:B,'All DP'!D:D,"Tidak")</f>
        <v>Masih</v>
      </c>
      <c r="X6124" t="str">
        <f t="shared" si="97"/>
        <v>YA</v>
      </c>
    </row>
    <row r="6125" spans="1:24">
      <c r="A6125" s="52">
        <v>46268</v>
      </c>
      <c r="B6125" t="s">
        <v>588</v>
      </c>
      <c r="C6125" t="s">
        <v>2030</v>
      </c>
      <c r="D6125" t="s">
        <v>2029</v>
      </c>
      <c r="G6125"/>
      <c r="H6125" t="s">
        <v>29069</v>
      </c>
      <c r="K6125" t="s">
        <v>2029</v>
      </c>
      <c r="L6125" t="s">
        <v>2030</v>
      </c>
      <c r="P6125" t="s">
        <v>29069</v>
      </c>
      <c r="Q6125" t="s">
        <v>10385</v>
      </c>
      <c r="R6125" t="s">
        <v>14050</v>
      </c>
      <c r="S6125" t="s">
        <v>14051</v>
      </c>
      <c r="T6125" t="s">
        <v>14052</v>
      </c>
      <c r="U6125" t="s">
        <v>29070</v>
      </c>
      <c r="W6125" t="str">
        <f>_xlfn.XLOOKUP(D6125,'All DP'!B:B,'All DP'!D:D,"Tidak")</f>
        <v>Masih</v>
      </c>
      <c r="X6125" t="str">
        <f t="shared" si="97"/>
        <v>YA</v>
      </c>
    </row>
    <row r="6126" spans="1:24">
      <c r="A6126" s="52">
        <v>46268</v>
      </c>
      <c r="B6126" t="s">
        <v>565</v>
      </c>
      <c r="C6126" t="s">
        <v>4101</v>
      </c>
      <c r="D6126" t="s">
        <v>4100</v>
      </c>
      <c r="G6126"/>
      <c r="H6126" t="s">
        <v>29071</v>
      </c>
      <c r="K6126" t="s">
        <v>4100</v>
      </c>
      <c r="L6126" t="s">
        <v>4101</v>
      </c>
      <c r="P6126" t="s">
        <v>29071</v>
      </c>
      <c r="Q6126" t="s">
        <v>11660</v>
      </c>
      <c r="R6126" t="s">
        <v>19605</v>
      </c>
      <c r="S6126" t="s">
        <v>19606</v>
      </c>
      <c r="T6126" t="s">
        <v>19607</v>
      </c>
      <c r="U6126" t="s">
        <v>29072</v>
      </c>
      <c r="W6126" t="str">
        <f>_xlfn.XLOOKUP(D6126,'All DP'!B:B,'All DP'!D:D,"Tidak")</f>
        <v>Masih</v>
      </c>
      <c r="X6126" t="str">
        <f t="shared" si="97"/>
        <v>YA</v>
      </c>
    </row>
    <row r="6127" spans="1:24">
      <c r="A6127" s="52">
        <v>46268</v>
      </c>
      <c r="B6127" t="s">
        <v>229</v>
      </c>
      <c r="C6127" t="s">
        <v>3083</v>
      </c>
      <c r="D6127" t="s">
        <v>3083</v>
      </c>
      <c r="G6127"/>
      <c r="H6127" t="s">
        <v>29073</v>
      </c>
      <c r="K6127" t="s">
        <v>3083</v>
      </c>
      <c r="L6127" t="s">
        <v>3083</v>
      </c>
      <c r="P6127" t="s">
        <v>29073</v>
      </c>
      <c r="Q6127" t="s">
        <v>10199</v>
      </c>
      <c r="R6127" t="s">
        <v>11184</v>
      </c>
      <c r="S6127" t="s">
        <v>11185</v>
      </c>
      <c r="T6127" t="s">
        <v>11186</v>
      </c>
      <c r="U6127" t="s">
        <v>29074</v>
      </c>
      <c r="W6127" t="str">
        <f>_xlfn.XLOOKUP(D6127,'All DP'!B:B,'All DP'!D:D,"Tidak")</f>
        <v>Masih</v>
      </c>
      <c r="X6127" t="str">
        <f t="shared" si="97"/>
        <v>YA</v>
      </c>
    </row>
    <row r="6128" spans="1:24">
      <c r="A6128" s="52">
        <v>46268</v>
      </c>
      <c r="B6128" t="s">
        <v>588</v>
      </c>
      <c r="C6128" t="s">
        <v>6160</v>
      </c>
      <c r="D6128" t="s">
        <v>6159</v>
      </c>
      <c r="G6128"/>
      <c r="H6128" t="s">
        <v>29076</v>
      </c>
      <c r="K6128" t="s">
        <v>6159</v>
      </c>
      <c r="L6128" t="s">
        <v>6160</v>
      </c>
      <c r="P6128" t="s">
        <v>29076</v>
      </c>
      <c r="Q6128" t="s">
        <v>10385</v>
      </c>
      <c r="R6128" t="s">
        <v>14044</v>
      </c>
      <c r="S6128" t="s">
        <v>14045</v>
      </c>
      <c r="T6128" t="s">
        <v>14046</v>
      </c>
      <c r="U6128" t="s">
        <v>29077</v>
      </c>
      <c r="W6128" t="str">
        <f>_xlfn.XLOOKUP(D6128,'All DP'!B:B,'All DP'!D:D,"Tidak")</f>
        <v>Tidak</v>
      </c>
      <c r="X6128" t="str">
        <f t="shared" si="97"/>
        <v>YA</v>
      </c>
    </row>
    <row r="6129" spans="1:24">
      <c r="A6129" s="52">
        <v>46268</v>
      </c>
      <c r="B6129" t="s">
        <v>853</v>
      </c>
      <c r="C6129" t="s">
        <v>5469</v>
      </c>
      <c r="D6129" t="s">
        <v>5468</v>
      </c>
      <c r="G6129"/>
      <c r="H6129" t="s">
        <v>29078</v>
      </c>
      <c r="K6129" t="s">
        <v>5468</v>
      </c>
      <c r="L6129" t="s">
        <v>5469</v>
      </c>
      <c r="P6129" t="s">
        <v>29078</v>
      </c>
      <c r="Q6129" t="s">
        <v>11862</v>
      </c>
      <c r="R6129" t="s">
        <v>13038</v>
      </c>
      <c r="S6129" t="s">
        <v>13039</v>
      </c>
      <c r="T6129" t="s">
        <v>13040</v>
      </c>
      <c r="U6129" t="s">
        <v>29079</v>
      </c>
      <c r="W6129" t="str">
        <f>_xlfn.XLOOKUP(D6129,'All DP'!B:B,'All DP'!D:D,"Tidak")</f>
        <v>Masih</v>
      </c>
      <c r="X6129" t="str">
        <f t="shared" si="97"/>
        <v>YA</v>
      </c>
    </row>
    <row r="6130" spans="1:24">
      <c r="A6130" s="52">
        <v>46268</v>
      </c>
      <c r="B6130" t="s">
        <v>843</v>
      </c>
      <c r="C6130" t="s">
        <v>1662</v>
      </c>
      <c r="D6130" t="s">
        <v>1661</v>
      </c>
      <c r="G6130"/>
      <c r="H6130" t="s">
        <v>29080</v>
      </c>
      <c r="K6130" t="s">
        <v>1661</v>
      </c>
      <c r="L6130" t="s">
        <v>1662</v>
      </c>
      <c r="P6130" t="s">
        <v>29080</v>
      </c>
      <c r="Q6130" t="s">
        <v>10236</v>
      </c>
      <c r="R6130" t="s">
        <v>29081</v>
      </c>
      <c r="S6130" t="s">
        <v>29082</v>
      </c>
      <c r="T6130" t="s">
        <v>29083</v>
      </c>
      <c r="U6130" t="s">
        <v>29084</v>
      </c>
      <c r="W6130" t="str">
        <f>_xlfn.XLOOKUP(D6130,'All DP'!B:B,'All DP'!D:D,"Tidak")</f>
        <v>Masih</v>
      </c>
      <c r="X6130" t="str">
        <f t="shared" si="97"/>
        <v>YA</v>
      </c>
    </row>
    <row r="6131" spans="1:24">
      <c r="A6131" s="52">
        <v>46268</v>
      </c>
      <c r="B6131" t="s">
        <v>413</v>
      </c>
      <c r="C6131" t="s">
        <v>5123</v>
      </c>
      <c r="D6131" t="s">
        <v>5122</v>
      </c>
      <c r="G6131"/>
      <c r="H6131" t="s">
        <v>29085</v>
      </c>
      <c r="K6131" t="s">
        <v>5122</v>
      </c>
      <c r="L6131" t="s">
        <v>5123</v>
      </c>
      <c r="P6131" t="s">
        <v>29085</v>
      </c>
      <c r="Q6131" t="s">
        <v>10398</v>
      </c>
      <c r="R6131" t="s">
        <v>24790</v>
      </c>
      <c r="S6131" t="s">
        <v>24791</v>
      </c>
      <c r="T6131" t="s">
        <v>7325</v>
      </c>
      <c r="U6131" t="s">
        <v>29086</v>
      </c>
      <c r="W6131" t="str">
        <f>_xlfn.XLOOKUP(D6131,'All DP'!B:B,'All DP'!D:D,"Tidak")</f>
        <v>Masih</v>
      </c>
      <c r="X6131" t="str">
        <f t="shared" si="97"/>
        <v>YA</v>
      </c>
    </row>
    <row r="6132" spans="1:24">
      <c r="A6132" s="52">
        <v>46268</v>
      </c>
      <c r="B6132" t="s">
        <v>453</v>
      </c>
      <c r="C6132" t="s">
        <v>5779</v>
      </c>
      <c r="D6132" t="s">
        <v>5778</v>
      </c>
      <c r="G6132"/>
      <c r="H6132" t="s">
        <v>29088</v>
      </c>
      <c r="K6132" t="s">
        <v>5778</v>
      </c>
      <c r="L6132" t="s">
        <v>5779</v>
      </c>
      <c r="P6132" t="s">
        <v>29088</v>
      </c>
      <c r="Q6132" t="s">
        <v>10193</v>
      </c>
      <c r="R6132" t="s">
        <v>29089</v>
      </c>
      <c r="S6132" t="s">
        <v>29090</v>
      </c>
      <c r="T6132" t="s">
        <v>29091</v>
      </c>
      <c r="U6132" t="s">
        <v>29092</v>
      </c>
      <c r="W6132" t="str">
        <f>_xlfn.XLOOKUP(D6132,'All DP'!B:B,'All DP'!D:D,"Tidak")</f>
        <v>Masih</v>
      </c>
      <c r="X6132" t="str">
        <f t="shared" si="97"/>
        <v>YA</v>
      </c>
    </row>
    <row r="6133" spans="1:24">
      <c r="A6133" s="52">
        <v>46268</v>
      </c>
      <c r="B6133" t="s">
        <v>391</v>
      </c>
      <c r="C6133" t="s">
        <v>5243</v>
      </c>
      <c r="D6133" t="s">
        <v>5242</v>
      </c>
      <c r="G6133"/>
      <c r="H6133" t="s">
        <v>29094</v>
      </c>
      <c r="K6133" t="s">
        <v>5242</v>
      </c>
      <c r="L6133" t="s">
        <v>5243</v>
      </c>
      <c r="P6133" t="s">
        <v>29094</v>
      </c>
      <c r="Q6133" t="s">
        <v>11249</v>
      </c>
      <c r="R6133" t="s">
        <v>12412</v>
      </c>
      <c r="S6133" t="s">
        <v>12413</v>
      </c>
      <c r="T6133" t="s">
        <v>12414</v>
      </c>
      <c r="U6133" t="s">
        <v>29095</v>
      </c>
      <c r="W6133" t="str">
        <f>_xlfn.XLOOKUP(D6133,'All DP'!B:B,'All DP'!D:D,"Tidak")</f>
        <v>Masih</v>
      </c>
      <c r="X6133" t="str">
        <f t="shared" si="97"/>
        <v>YA</v>
      </c>
    </row>
    <row r="6134" spans="1:24">
      <c r="A6134" s="52">
        <v>46268</v>
      </c>
      <c r="B6134" t="s">
        <v>413</v>
      </c>
      <c r="C6134" t="s">
        <v>1754</v>
      </c>
      <c r="D6134" t="s">
        <v>1754</v>
      </c>
      <c r="G6134"/>
      <c r="H6134" t="s">
        <v>29096</v>
      </c>
      <c r="K6134" t="s">
        <v>1754</v>
      </c>
      <c r="L6134" t="s">
        <v>1754</v>
      </c>
      <c r="P6134" t="s">
        <v>29096</v>
      </c>
      <c r="Q6134" t="s">
        <v>10398</v>
      </c>
      <c r="R6134" t="s">
        <v>12702</v>
      </c>
      <c r="S6134" t="s">
        <v>12703</v>
      </c>
      <c r="T6134" t="s">
        <v>12704</v>
      </c>
      <c r="U6134" t="s">
        <v>29097</v>
      </c>
      <c r="W6134" t="str">
        <f>_xlfn.XLOOKUP(D6134,'All DP'!B:B,'All DP'!D:D,"Tidak")</f>
        <v>Masih</v>
      </c>
      <c r="X6134" t="str">
        <f t="shared" si="97"/>
        <v>YA</v>
      </c>
    </row>
    <row r="6135" spans="1:24">
      <c r="A6135" s="52">
        <v>46268</v>
      </c>
      <c r="B6135" t="s">
        <v>391</v>
      </c>
      <c r="C6135" t="s">
        <v>6252</v>
      </c>
      <c r="D6135" t="s">
        <v>6251</v>
      </c>
      <c r="G6135"/>
      <c r="H6135" t="s">
        <v>29104</v>
      </c>
      <c r="K6135" t="s">
        <v>6251</v>
      </c>
      <c r="L6135" t="s">
        <v>6252</v>
      </c>
      <c r="P6135" t="s">
        <v>29104</v>
      </c>
      <c r="Q6135" t="s">
        <v>11249</v>
      </c>
      <c r="R6135" t="s">
        <v>13707</v>
      </c>
      <c r="S6135" t="s">
        <v>13708</v>
      </c>
      <c r="T6135" t="s">
        <v>13709</v>
      </c>
      <c r="U6135" t="s">
        <v>29105</v>
      </c>
      <c r="W6135" t="str">
        <f>_xlfn.XLOOKUP(D6135,'All DP'!B:B,'All DP'!D:D,"Tidak")</f>
        <v>Masih</v>
      </c>
      <c r="X6135" t="str">
        <f t="shared" si="97"/>
        <v>YA</v>
      </c>
    </row>
    <row r="6136" spans="1:24">
      <c r="A6136" s="52">
        <v>46268</v>
      </c>
      <c r="B6136" t="s">
        <v>843</v>
      </c>
      <c r="C6136" t="s">
        <v>1658</v>
      </c>
      <c r="D6136" t="s">
        <v>1657</v>
      </c>
      <c r="G6136"/>
      <c r="H6136" t="s">
        <v>29106</v>
      </c>
      <c r="K6136" t="s">
        <v>1657</v>
      </c>
      <c r="L6136" t="s">
        <v>1658</v>
      </c>
      <c r="P6136" t="s">
        <v>29106</v>
      </c>
      <c r="Q6136" t="s">
        <v>10236</v>
      </c>
      <c r="R6136" t="s">
        <v>12258</v>
      </c>
      <c r="S6136" t="s">
        <v>12259</v>
      </c>
      <c r="T6136" t="s">
        <v>12260</v>
      </c>
      <c r="U6136" t="s">
        <v>29107</v>
      </c>
      <c r="W6136" t="str">
        <f>_xlfn.XLOOKUP(D6136,'All DP'!B:B,'All DP'!D:D,"Tidak")</f>
        <v>Masih</v>
      </c>
      <c r="X6136" t="str">
        <f t="shared" si="97"/>
        <v>YA</v>
      </c>
    </row>
    <row r="6137" spans="1:24">
      <c r="A6137" s="52">
        <v>46268</v>
      </c>
      <c r="B6137" t="s">
        <v>229</v>
      </c>
      <c r="C6137" t="s">
        <v>2339</v>
      </c>
      <c r="D6137" t="s">
        <v>2339</v>
      </c>
      <c r="G6137"/>
      <c r="H6137" t="s">
        <v>29113</v>
      </c>
      <c r="K6137" t="s">
        <v>2339</v>
      </c>
      <c r="L6137" t="s">
        <v>2339</v>
      </c>
      <c r="P6137" t="s">
        <v>29113</v>
      </c>
      <c r="Q6137" t="s">
        <v>10199</v>
      </c>
      <c r="R6137" t="s">
        <v>10712</v>
      </c>
      <c r="S6137" t="s">
        <v>10713</v>
      </c>
      <c r="T6137" t="s">
        <v>10714</v>
      </c>
      <c r="U6137" t="s">
        <v>29114</v>
      </c>
      <c r="W6137" t="str">
        <f>_xlfn.XLOOKUP(D6137,'All DP'!B:B,'All DP'!D:D,"Tidak")</f>
        <v>Masih</v>
      </c>
      <c r="X6137" t="str">
        <f t="shared" si="97"/>
        <v>YA</v>
      </c>
    </row>
    <row r="6138" spans="1:24">
      <c r="A6138" s="52">
        <v>46268</v>
      </c>
      <c r="B6138" t="s">
        <v>848</v>
      </c>
      <c r="C6138" t="s">
        <v>6122</v>
      </c>
      <c r="D6138" t="s">
        <v>6121</v>
      </c>
      <c r="G6138"/>
      <c r="H6138" t="s">
        <v>29115</v>
      </c>
      <c r="K6138" t="s">
        <v>6121</v>
      </c>
      <c r="L6138" t="s">
        <v>6122</v>
      </c>
      <c r="P6138" t="s">
        <v>29115</v>
      </c>
      <c r="Q6138" t="s">
        <v>10181</v>
      </c>
      <c r="R6138" t="s">
        <v>16042</v>
      </c>
      <c r="S6138" t="s">
        <v>16043</v>
      </c>
      <c r="T6138" t="s">
        <v>16044</v>
      </c>
      <c r="U6138" t="s">
        <v>29116</v>
      </c>
      <c r="W6138" t="str">
        <f>_xlfn.XLOOKUP(D6138,'All DP'!B:B,'All DP'!D:D,"Tidak")</f>
        <v>Masih</v>
      </c>
      <c r="X6138" t="str">
        <f t="shared" si="97"/>
        <v>YA</v>
      </c>
    </row>
    <row r="6139" spans="1:24">
      <c r="A6139" s="52">
        <v>46268</v>
      </c>
      <c r="B6139" t="s">
        <v>391</v>
      </c>
      <c r="C6139" t="s">
        <v>5055</v>
      </c>
      <c r="D6139" t="s">
        <v>5054</v>
      </c>
      <c r="G6139"/>
      <c r="H6139" t="s">
        <v>29118</v>
      </c>
      <c r="K6139" t="s">
        <v>5054</v>
      </c>
      <c r="L6139" t="s">
        <v>5055</v>
      </c>
      <c r="P6139" t="s">
        <v>29118</v>
      </c>
      <c r="Q6139" t="s">
        <v>11249</v>
      </c>
      <c r="R6139" t="s">
        <v>12955</v>
      </c>
      <c r="S6139" t="s">
        <v>12956</v>
      </c>
      <c r="T6139" t="s">
        <v>12957</v>
      </c>
      <c r="U6139" t="s">
        <v>29119</v>
      </c>
      <c r="W6139" t="str">
        <f>_xlfn.XLOOKUP(D6139,'All DP'!B:B,'All DP'!D:D,"Tidak")</f>
        <v>Masih</v>
      </c>
      <c r="X6139" t="str">
        <f t="shared" si="97"/>
        <v>YA</v>
      </c>
    </row>
    <row r="6140" spans="1:24">
      <c r="A6140" s="52">
        <v>46268</v>
      </c>
      <c r="B6140" t="s">
        <v>848</v>
      </c>
      <c r="C6140" t="s">
        <v>6144</v>
      </c>
      <c r="D6140" t="s">
        <v>6143</v>
      </c>
      <c r="G6140"/>
      <c r="H6140" t="s">
        <v>29120</v>
      </c>
      <c r="K6140" t="s">
        <v>6143</v>
      </c>
      <c r="L6140" t="s">
        <v>6144</v>
      </c>
      <c r="P6140" t="s">
        <v>29120</v>
      </c>
      <c r="Q6140" t="s">
        <v>10181</v>
      </c>
      <c r="R6140" t="s">
        <v>24904</v>
      </c>
      <c r="S6140" t="s">
        <v>24905</v>
      </c>
      <c r="T6140" t="s">
        <v>24906</v>
      </c>
      <c r="U6140" t="s">
        <v>29121</v>
      </c>
      <c r="W6140" t="str">
        <f>_xlfn.XLOOKUP(D6140,'All DP'!B:B,'All DP'!D:D,"Tidak")</f>
        <v>Masih</v>
      </c>
      <c r="X6140" t="str">
        <f t="shared" si="97"/>
        <v>YA</v>
      </c>
    </row>
    <row r="6141" spans="1:24">
      <c r="A6141" s="52">
        <v>46268</v>
      </c>
      <c r="B6141" t="s">
        <v>413</v>
      </c>
      <c r="C6141" t="s">
        <v>2416</v>
      </c>
      <c r="D6141" t="s">
        <v>2415</v>
      </c>
      <c r="G6141"/>
      <c r="H6141" t="s">
        <v>29122</v>
      </c>
      <c r="K6141" t="s">
        <v>2415</v>
      </c>
      <c r="L6141" t="s">
        <v>2416</v>
      </c>
      <c r="P6141" t="s">
        <v>29122</v>
      </c>
      <c r="Q6141" t="s">
        <v>10398</v>
      </c>
      <c r="R6141" t="s">
        <v>12547</v>
      </c>
      <c r="S6141" t="s">
        <v>12548</v>
      </c>
      <c r="T6141" t="s">
        <v>12549</v>
      </c>
      <c r="U6141" t="s">
        <v>29123</v>
      </c>
      <c r="W6141" t="str">
        <f>_xlfn.XLOOKUP(D6141,'All DP'!B:B,'All DP'!D:D,"Tidak")</f>
        <v>Masih</v>
      </c>
      <c r="X6141" t="str">
        <f t="shared" si="97"/>
        <v>YA</v>
      </c>
    </row>
    <row r="6142" spans="1:24">
      <c r="A6142" s="52">
        <v>46268</v>
      </c>
      <c r="B6142" t="s">
        <v>848</v>
      </c>
      <c r="C6142" t="s">
        <v>6282</v>
      </c>
      <c r="D6142" t="s">
        <v>6281</v>
      </c>
      <c r="G6142"/>
      <c r="H6142" t="s">
        <v>29129</v>
      </c>
      <c r="K6142" t="s">
        <v>6281</v>
      </c>
      <c r="L6142" t="s">
        <v>6282</v>
      </c>
      <c r="P6142" t="s">
        <v>29129</v>
      </c>
      <c r="Q6142" t="s">
        <v>10181</v>
      </c>
      <c r="R6142" t="s">
        <v>13599</v>
      </c>
      <c r="S6142" t="s">
        <v>13600</v>
      </c>
      <c r="T6142" t="s">
        <v>13601</v>
      </c>
      <c r="U6142" t="s">
        <v>29130</v>
      </c>
      <c r="W6142" t="str">
        <f>_xlfn.XLOOKUP(D6142,'All DP'!B:B,'All DP'!D:D,"Tidak")</f>
        <v>Masih</v>
      </c>
      <c r="X6142" t="str">
        <f t="shared" si="97"/>
        <v>YA</v>
      </c>
    </row>
    <row r="6143" spans="1:24">
      <c r="A6143" s="52">
        <v>46268</v>
      </c>
      <c r="B6143" t="s">
        <v>848</v>
      </c>
      <c r="C6143" t="s">
        <v>6256</v>
      </c>
      <c r="D6143" t="s">
        <v>6255</v>
      </c>
      <c r="G6143"/>
      <c r="H6143" t="s">
        <v>29132</v>
      </c>
      <c r="K6143" t="s">
        <v>6255</v>
      </c>
      <c r="L6143" t="s">
        <v>6256</v>
      </c>
      <c r="P6143" t="s">
        <v>29132</v>
      </c>
      <c r="Q6143" t="s">
        <v>10181</v>
      </c>
      <c r="R6143" t="s">
        <v>12144</v>
      </c>
      <c r="S6143" t="s">
        <v>12145</v>
      </c>
      <c r="T6143" t="s">
        <v>12146</v>
      </c>
      <c r="U6143" t="s">
        <v>29133</v>
      </c>
      <c r="W6143" t="str">
        <f>_xlfn.XLOOKUP(D6143,'All DP'!B:B,'All DP'!D:D,"Tidak")</f>
        <v>Masih</v>
      </c>
      <c r="X6143" t="str">
        <f t="shared" si="97"/>
        <v>YA</v>
      </c>
    </row>
    <row r="6144" spans="1:24">
      <c r="A6144" s="52">
        <v>46268</v>
      </c>
      <c r="B6144" t="s">
        <v>413</v>
      </c>
      <c r="C6144" t="s">
        <v>4437</v>
      </c>
      <c r="D6144" t="s">
        <v>4436</v>
      </c>
      <c r="G6144"/>
      <c r="H6144" t="s">
        <v>29134</v>
      </c>
      <c r="K6144" t="s">
        <v>4436</v>
      </c>
      <c r="L6144" t="s">
        <v>4437</v>
      </c>
      <c r="P6144" t="s">
        <v>29134</v>
      </c>
      <c r="Q6144" t="s">
        <v>10398</v>
      </c>
      <c r="R6144" t="s">
        <v>16724</v>
      </c>
      <c r="S6144" t="s">
        <v>16725</v>
      </c>
      <c r="T6144" t="s">
        <v>16726</v>
      </c>
      <c r="U6144" t="s">
        <v>29135</v>
      </c>
      <c r="W6144" t="str">
        <f>_xlfn.XLOOKUP(D6144,'All DP'!B:B,'All DP'!D:D,"Tidak")</f>
        <v>Masih</v>
      </c>
      <c r="X6144" t="str">
        <f t="shared" si="97"/>
        <v>YA</v>
      </c>
    </row>
    <row r="6145" spans="1:24">
      <c r="A6145" s="52">
        <v>46268</v>
      </c>
      <c r="B6145" t="s">
        <v>229</v>
      </c>
      <c r="C6145" t="s">
        <v>576</v>
      </c>
      <c r="D6145" t="s">
        <v>576</v>
      </c>
      <c r="G6145"/>
      <c r="H6145" t="s">
        <v>29136</v>
      </c>
      <c r="K6145" t="s">
        <v>576</v>
      </c>
      <c r="L6145" t="s">
        <v>576</v>
      </c>
      <c r="P6145" t="s">
        <v>29136</v>
      </c>
      <c r="Q6145" t="s">
        <v>10199</v>
      </c>
      <c r="R6145" t="s">
        <v>11050</v>
      </c>
      <c r="S6145" t="s">
        <v>11051</v>
      </c>
      <c r="T6145" t="s">
        <v>11024</v>
      </c>
      <c r="U6145" t="s">
        <v>29137</v>
      </c>
      <c r="W6145" t="str">
        <f>_xlfn.XLOOKUP(D6145,'All DP'!B:B,'All DP'!D:D,"Tidak")</f>
        <v>Masih</v>
      </c>
      <c r="X6145" t="str">
        <f t="shared" si="97"/>
        <v>YA</v>
      </c>
    </row>
    <row r="6146" spans="1:24">
      <c r="A6146" s="52">
        <v>46268</v>
      </c>
      <c r="B6146" t="s">
        <v>848</v>
      </c>
      <c r="C6146" t="s">
        <v>6222</v>
      </c>
      <c r="D6146" t="s">
        <v>6221</v>
      </c>
      <c r="G6146"/>
      <c r="H6146" t="s">
        <v>29139</v>
      </c>
      <c r="K6146" t="s">
        <v>6221</v>
      </c>
      <c r="L6146" t="s">
        <v>6222</v>
      </c>
      <c r="P6146" t="s">
        <v>29139</v>
      </c>
      <c r="Q6146" t="s">
        <v>10181</v>
      </c>
      <c r="R6146" t="s">
        <v>12150</v>
      </c>
      <c r="S6146" t="s">
        <v>12151</v>
      </c>
      <c r="T6146" t="s">
        <v>12152</v>
      </c>
      <c r="U6146" t="s">
        <v>29140</v>
      </c>
      <c r="W6146" t="str">
        <f>_xlfn.XLOOKUP(D6146,'All DP'!B:B,'All DP'!D:D,"Tidak")</f>
        <v>Masih</v>
      </c>
      <c r="X6146" t="str">
        <f t="shared" si="97"/>
        <v>YA</v>
      </c>
    </row>
    <row r="6147" spans="1:24">
      <c r="A6147" s="52">
        <v>46268</v>
      </c>
      <c r="B6147" t="s">
        <v>777</v>
      </c>
      <c r="C6147" t="s">
        <v>2745</v>
      </c>
      <c r="D6147" t="s">
        <v>2744</v>
      </c>
      <c r="G6147"/>
      <c r="H6147" t="s">
        <v>29141</v>
      </c>
      <c r="K6147" t="s">
        <v>2744</v>
      </c>
      <c r="L6147" t="s">
        <v>2745</v>
      </c>
      <c r="P6147" t="s">
        <v>29141</v>
      </c>
      <c r="Q6147" t="s">
        <v>10307</v>
      </c>
      <c r="R6147" t="s">
        <v>13059</v>
      </c>
      <c r="S6147" t="s">
        <v>13060</v>
      </c>
      <c r="T6147" t="s">
        <v>13061</v>
      </c>
      <c r="U6147" t="s">
        <v>29142</v>
      </c>
      <c r="W6147" t="str">
        <f>_xlfn.XLOOKUP(D6147,'All DP'!B:B,'All DP'!D:D,"Tidak")</f>
        <v>Masih</v>
      </c>
      <c r="X6147" t="str">
        <f t="shared" si="97"/>
        <v>YA</v>
      </c>
    </row>
    <row r="6148" spans="1:24">
      <c r="A6148" s="52">
        <v>46268</v>
      </c>
      <c r="B6148" t="s">
        <v>4</v>
      </c>
      <c r="C6148" t="s">
        <v>11</v>
      </c>
      <c r="D6148" t="s">
        <v>10</v>
      </c>
      <c r="G6148"/>
      <c r="H6148" t="s">
        <v>29144</v>
      </c>
      <c r="K6148" t="s">
        <v>10</v>
      </c>
      <c r="L6148" t="s">
        <v>11</v>
      </c>
      <c r="P6148" t="s">
        <v>29144</v>
      </c>
      <c r="Q6148" t="s">
        <v>11054</v>
      </c>
      <c r="R6148" t="s">
        <v>12679</v>
      </c>
      <c r="S6148" t="s">
        <v>12680</v>
      </c>
      <c r="T6148" t="s">
        <v>12681</v>
      </c>
      <c r="U6148" t="s">
        <v>29145</v>
      </c>
      <c r="W6148" t="str">
        <f>_xlfn.XLOOKUP(D6148,'All DP'!B:B,'All DP'!D:D,"Tidak")</f>
        <v>Masih</v>
      </c>
      <c r="X6148" t="str">
        <f t="shared" si="97"/>
        <v>YA</v>
      </c>
    </row>
    <row r="6149" spans="1:24">
      <c r="A6149" s="52">
        <v>46268</v>
      </c>
      <c r="B6149" t="s">
        <v>229</v>
      </c>
      <c r="C6149" t="s">
        <v>2205</v>
      </c>
      <c r="D6149" t="s">
        <v>2205</v>
      </c>
      <c r="G6149"/>
      <c r="H6149" t="s">
        <v>29146</v>
      </c>
      <c r="K6149" t="s">
        <v>2205</v>
      </c>
      <c r="L6149" t="s">
        <v>2205</v>
      </c>
      <c r="P6149" t="s">
        <v>29146</v>
      </c>
      <c r="Q6149" t="s">
        <v>10199</v>
      </c>
      <c r="R6149" t="s">
        <v>12325</v>
      </c>
      <c r="S6149" t="s">
        <v>12326</v>
      </c>
      <c r="T6149" t="s">
        <v>12327</v>
      </c>
      <c r="U6149" t="s">
        <v>29147</v>
      </c>
      <c r="W6149" t="str">
        <f>_xlfn.XLOOKUP(D6149,'All DP'!B:B,'All DP'!D:D,"Tidak")</f>
        <v>Masih</v>
      </c>
      <c r="X6149" t="str">
        <f t="shared" si="97"/>
        <v>YA</v>
      </c>
    </row>
    <row r="6150" spans="1:24">
      <c r="A6150" s="52">
        <v>46268</v>
      </c>
      <c r="B6150" t="s">
        <v>848</v>
      </c>
      <c r="C6150" t="s">
        <v>1858</v>
      </c>
      <c r="D6150" t="s">
        <v>1857</v>
      </c>
      <c r="G6150"/>
      <c r="H6150" t="s">
        <v>29146</v>
      </c>
      <c r="K6150" t="s">
        <v>1857</v>
      </c>
      <c r="L6150" t="s">
        <v>1858</v>
      </c>
      <c r="P6150" t="s">
        <v>29146</v>
      </c>
      <c r="Q6150" t="s">
        <v>10181</v>
      </c>
      <c r="R6150" t="s">
        <v>12155</v>
      </c>
      <c r="S6150" t="s">
        <v>12156</v>
      </c>
      <c r="T6150" t="s">
        <v>12146</v>
      </c>
      <c r="U6150" t="s">
        <v>29148</v>
      </c>
      <c r="W6150" t="str">
        <f>_xlfn.XLOOKUP(D6150,'All DP'!B:B,'All DP'!D:D,"Tidak")</f>
        <v>Masih</v>
      </c>
      <c r="X6150" t="str">
        <f t="shared" si="97"/>
        <v>YA</v>
      </c>
    </row>
    <row r="6151" spans="1:24">
      <c r="A6151" s="52">
        <v>46268</v>
      </c>
      <c r="B6151" t="s">
        <v>425</v>
      </c>
      <c r="C6151" t="s">
        <v>6582</v>
      </c>
      <c r="D6151" t="s">
        <v>6581</v>
      </c>
      <c r="G6151"/>
      <c r="H6151" t="s">
        <v>29149</v>
      </c>
      <c r="K6151" t="s">
        <v>6581</v>
      </c>
      <c r="L6151" t="s">
        <v>6582</v>
      </c>
      <c r="P6151" t="s">
        <v>29149</v>
      </c>
      <c r="Q6151" t="s">
        <v>10732</v>
      </c>
      <c r="R6151" t="s">
        <v>29150</v>
      </c>
      <c r="S6151" t="s">
        <v>29151</v>
      </c>
      <c r="T6151" t="s">
        <v>7480</v>
      </c>
      <c r="U6151" t="s">
        <v>29152</v>
      </c>
      <c r="W6151" t="str">
        <f>_xlfn.XLOOKUP(D6151,'All DP'!B:B,'All DP'!D:D,"Tidak")</f>
        <v>Masih</v>
      </c>
      <c r="X6151" t="str">
        <f t="shared" si="97"/>
        <v>YA</v>
      </c>
    </row>
    <row r="6152" spans="1:24">
      <c r="A6152" s="52">
        <v>46268</v>
      </c>
      <c r="B6152" t="s">
        <v>848</v>
      </c>
      <c r="C6152" t="s">
        <v>6464</v>
      </c>
      <c r="D6152" t="s">
        <v>6463</v>
      </c>
      <c r="G6152"/>
      <c r="H6152" t="s">
        <v>29154</v>
      </c>
      <c r="K6152" t="s">
        <v>6463</v>
      </c>
      <c r="L6152" t="s">
        <v>6464</v>
      </c>
      <c r="P6152" t="s">
        <v>29154</v>
      </c>
      <c r="Q6152" t="s">
        <v>10181</v>
      </c>
      <c r="R6152" t="s">
        <v>13143</v>
      </c>
      <c r="S6152" t="s">
        <v>13144</v>
      </c>
      <c r="T6152" t="s">
        <v>13145</v>
      </c>
      <c r="U6152" t="s">
        <v>29155</v>
      </c>
      <c r="W6152" t="str">
        <f>_xlfn.XLOOKUP(D6152,'All DP'!B:B,'All DP'!D:D,"Tidak")</f>
        <v>Masih</v>
      </c>
      <c r="X6152" t="str">
        <f t="shared" si="97"/>
        <v>YA</v>
      </c>
    </row>
    <row r="6153" spans="1:24">
      <c r="A6153" s="52">
        <v>46268</v>
      </c>
      <c r="B6153" t="s">
        <v>26</v>
      </c>
      <c r="C6153" t="s">
        <v>4656</v>
      </c>
      <c r="D6153" t="s">
        <v>4655</v>
      </c>
      <c r="G6153"/>
      <c r="H6153" t="s">
        <v>29157</v>
      </c>
      <c r="K6153" t="s">
        <v>4655</v>
      </c>
      <c r="L6153" t="s">
        <v>4656</v>
      </c>
      <c r="P6153" t="s">
        <v>29157</v>
      </c>
      <c r="Q6153" t="s">
        <v>10656</v>
      </c>
      <c r="R6153" t="s">
        <v>23255</v>
      </c>
      <c r="S6153" t="s">
        <v>23256</v>
      </c>
      <c r="T6153" t="s">
        <v>23257</v>
      </c>
      <c r="U6153" t="s">
        <v>29158</v>
      </c>
      <c r="W6153" t="str">
        <f>_xlfn.XLOOKUP(D6153,'All DP'!B:B,'All DP'!D:D,"Tidak")</f>
        <v>Masih</v>
      </c>
      <c r="X6153" t="str">
        <f t="shared" si="97"/>
        <v>YA</v>
      </c>
    </row>
    <row r="6154" spans="1:24">
      <c r="A6154" s="52">
        <v>46268</v>
      </c>
      <c r="B6154" t="s">
        <v>588</v>
      </c>
      <c r="C6154" t="s">
        <v>3211</v>
      </c>
      <c r="D6154" t="s">
        <v>3210</v>
      </c>
      <c r="G6154"/>
      <c r="H6154" t="s">
        <v>29160</v>
      </c>
      <c r="K6154" t="s">
        <v>3210</v>
      </c>
      <c r="L6154" t="s">
        <v>3211</v>
      </c>
      <c r="P6154" t="s">
        <v>29160</v>
      </c>
      <c r="Q6154" t="s">
        <v>10385</v>
      </c>
      <c r="R6154" t="s">
        <v>12263</v>
      </c>
      <c r="S6154" t="s">
        <v>12264</v>
      </c>
      <c r="T6154" t="s">
        <v>12265</v>
      </c>
      <c r="U6154" t="s">
        <v>29161</v>
      </c>
      <c r="W6154" t="str">
        <f>_xlfn.XLOOKUP(D6154,'All DP'!B:B,'All DP'!D:D,"Tidak")</f>
        <v>Masih</v>
      </c>
      <c r="X6154" t="str">
        <f t="shared" si="97"/>
        <v>YA</v>
      </c>
    </row>
    <row r="6155" spans="1:24">
      <c r="A6155" s="52">
        <v>46268</v>
      </c>
      <c r="B6155" t="s">
        <v>391</v>
      </c>
      <c r="C6155" t="s">
        <v>465</v>
      </c>
      <c r="D6155" t="s">
        <v>464</v>
      </c>
      <c r="G6155"/>
      <c r="H6155" t="s">
        <v>29163</v>
      </c>
      <c r="K6155" t="s">
        <v>464</v>
      </c>
      <c r="L6155" t="s">
        <v>465</v>
      </c>
      <c r="P6155" t="s">
        <v>29163</v>
      </c>
      <c r="Q6155" t="s">
        <v>11249</v>
      </c>
      <c r="R6155" t="s">
        <v>13271</v>
      </c>
      <c r="S6155" t="s">
        <v>13272</v>
      </c>
      <c r="T6155" t="s">
        <v>13273</v>
      </c>
      <c r="U6155" t="s">
        <v>29164</v>
      </c>
      <c r="W6155" t="str">
        <f>_xlfn.XLOOKUP(D6155,'All DP'!B:B,'All DP'!D:D,"Tidak")</f>
        <v>Masih</v>
      </c>
      <c r="X6155" t="str">
        <f t="shared" si="97"/>
        <v>YA</v>
      </c>
    </row>
    <row r="6156" spans="1:24">
      <c r="A6156" s="52">
        <v>46268</v>
      </c>
      <c r="B6156" t="s">
        <v>766</v>
      </c>
      <c r="C6156" t="s">
        <v>2888</v>
      </c>
      <c r="D6156" t="s">
        <v>2887</v>
      </c>
      <c r="G6156"/>
      <c r="H6156" t="s">
        <v>29166</v>
      </c>
      <c r="K6156" t="s">
        <v>2887</v>
      </c>
      <c r="L6156" t="s">
        <v>2888</v>
      </c>
      <c r="P6156" t="s">
        <v>29166</v>
      </c>
      <c r="Q6156" t="s">
        <v>11133</v>
      </c>
      <c r="R6156" t="s">
        <v>21126</v>
      </c>
      <c r="S6156" t="s">
        <v>21127</v>
      </c>
      <c r="T6156" t="s">
        <v>8296</v>
      </c>
      <c r="U6156" t="s">
        <v>29167</v>
      </c>
      <c r="W6156" t="str">
        <f>_xlfn.XLOOKUP(D6156,'All DP'!B:B,'All DP'!D:D,"Tidak")</f>
        <v>Masih</v>
      </c>
      <c r="X6156" t="str">
        <f t="shared" si="97"/>
        <v>YA</v>
      </c>
    </row>
    <row r="6157" spans="1:24">
      <c r="A6157" s="52">
        <v>46268</v>
      </c>
      <c r="B6157" t="s">
        <v>453</v>
      </c>
      <c r="C6157" t="s">
        <v>33484</v>
      </c>
      <c r="D6157" t="s">
        <v>33485</v>
      </c>
      <c r="G6157"/>
      <c r="H6157" t="s">
        <v>29174</v>
      </c>
      <c r="K6157" t="s">
        <v>33485</v>
      </c>
      <c r="L6157" t="s">
        <v>33484</v>
      </c>
      <c r="P6157" t="s">
        <v>29174</v>
      </c>
      <c r="Q6157" t="s">
        <v>10193</v>
      </c>
      <c r="R6157" t="s">
        <v>24776</v>
      </c>
      <c r="S6157" t="s">
        <v>24777</v>
      </c>
      <c r="T6157" t="s">
        <v>24778</v>
      </c>
      <c r="U6157" t="s">
        <v>29175</v>
      </c>
      <c r="W6157" t="str">
        <f>_xlfn.XLOOKUP(D6157,'All DP'!B:B,'All DP'!D:D,"Tidak")</f>
        <v>Tidak</v>
      </c>
      <c r="X6157" t="str">
        <f t="shared" si="97"/>
        <v>YA</v>
      </c>
    </row>
    <row r="6158" spans="1:24">
      <c r="A6158" s="52">
        <v>46268</v>
      </c>
      <c r="B6158" t="s">
        <v>588</v>
      </c>
      <c r="C6158" t="s">
        <v>4543</v>
      </c>
      <c r="D6158" t="s">
        <v>4542</v>
      </c>
      <c r="G6158"/>
      <c r="H6158" t="s">
        <v>29177</v>
      </c>
      <c r="K6158" t="s">
        <v>4542</v>
      </c>
      <c r="L6158" t="s">
        <v>4543</v>
      </c>
      <c r="P6158" t="s">
        <v>29177</v>
      </c>
      <c r="Q6158" t="s">
        <v>10385</v>
      </c>
      <c r="R6158" t="s">
        <v>14541</v>
      </c>
      <c r="S6158" t="s">
        <v>14542</v>
      </c>
      <c r="T6158" t="s">
        <v>14543</v>
      </c>
      <c r="U6158" t="s">
        <v>29178</v>
      </c>
      <c r="W6158" t="str">
        <f>_xlfn.XLOOKUP(D6158,'All DP'!B:B,'All DP'!D:D,"Tidak")</f>
        <v>Masih</v>
      </c>
      <c r="X6158" t="str">
        <f t="shared" si="97"/>
        <v>YA</v>
      </c>
    </row>
    <row r="6159" spans="1:24">
      <c r="A6159" s="52">
        <v>46268</v>
      </c>
      <c r="B6159" t="s">
        <v>843</v>
      </c>
      <c r="C6159" t="s">
        <v>1694</v>
      </c>
      <c r="D6159" t="s">
        <v>1693</v>
      </c>
      <c r="G6159"/>
      <c r="H6159" t="s">
        <v>29180</v>
      </c>
      <c r="K6159" t="s">
        <v>1693</v>
      </c>
      <c r="L6159" t="s">
        <v>1694</v>
      </c>
      <c r="P6159" t="s">
        <v>29180</v>
      </c>
      <c r="Q6159" t="s">
        <v>10236</v>
      </c>
      <c r="R6159" t="s">
        <v>13761</v>
      </c>
      <c r="S6159" t="s">
        <v>13762</v>
      </c>
      <c r="T6159" t="s">
        <v>13763</v>
      </c>
      <c r="U6159" t="s">
        <v>29181</v>
      </c>
      <c r="W6159" t="str">
        <f>_xlfn.XLOOKUP(D6159,'All DP'!B:B,'All DP'!D:D,"Tidak")</f>
        <v>Masih</v>
      </c>
      <c r="X6159" t="str">
        <f t="shared" si="97"/>
        <v>YA</v>
      </c>
    </row>
    <row r="6160" spans="1:24">
      <c r="A6160" s="52">
        <v>46268</v>
      </c>
      <c r="B6160" t="s">
        <v>413</v>
      </c>
      <c r="C6160" t="s">
        <v>1774</v>
      </c>
      <c r="D6160" t="s">
        <v>1773</v>
      </c>
      <c r="G6160"/>
      <c r="H6160" t="s">
        <v>29182</v>
      </c>
      <c r="K6160" t="s">
        <v>1773</v>
      </c>
      <c r="L6160" t="s">
        <v>1774</v>
      </c>
      <c r="P6160" t="s">
        <v>29182</v>
      </c>
      <c r="Q6160" t="s">
        <v>10398</v>
      </c>
      <c r="R6160" t="s">
        <v>16862</v>
      </c>
      <c r="S6160" t="s">
        <v>16863</v>
      </c>
      <c r="T6160" t="s">
        <v>16864</v>
      </c>
      <c r="U6160" t="s">
        <v>29183</v>
      </c>
      <c r="W6160" t="str">
        <f>_xlfn.XLOOKUP(D6160,'All DP'!B:B,'All DP'!D:D,"Tidak")</f>
        <v>Masih</v>
      </c>
      <c r="X6160" t="str">
        <f t="shared" si="97"/>
        <v>YA</v>
      </c>
    </row>
    <row r="6161" spans="1:24">
      <c r="A6161" s="52">
        <v>46268</v>
      </c>
      <c r="B6161" t="s">
        <v>229</v>
      </c>
      <c r="C6161" t="s">
        <v>4727</v>
      </c>
      <c r="D6161" t="s">
        <v>4726</v>
      </c>
      <c r="G6161"/>
      <c r="H6161" t="s">
        <v>29184</v>
      </c>
      <c r="K6161" t="s">
        <v>4726</v>
      </c>
      <c r="L6161" t="s">
        <v>4727</v>
      </c>
      <c r="P6161" t="s">
        <v>29184</v>
      </c>
      <c r="Q6161" t="s">
        <v>10199</v>
      </c>
      <c r="R6161" t="s">
        <v>10253</v>
      </c>
      <c r="S6161" t="s">
        <v>10254</v>
      </c>
      <c r="T6161" t="s">
        <v>10255</v>
      </c>
      <c r="U6161" t="s">
        <v>29185</v>
      </c>
      <c r="W6161" t="str">
        <f>_xlfn.XLOOKUP(D6161,'All DP'!B:B,'All DP'!D:D,"Tidak")</f>
        <v>Masih</v>
      </c>
      <c r="X6161" t="str">
        <f t="shared" si="97"/>
        <v>YA</v>
      </c>
    </row>
    <row r="6162" spans="1:24">
      <c r="A6162" s="52">
        <v>46268</v>
      </c>
      <c r="B6162" t="s">
        <v>410</v>
      </c>
      <c r="C6162" t="s">
        <v>3265</v>
      </c>
      <c r="D6162" t="s">
        <v>3264</v>
      </c>
      <c r="G6162"/>
      <c r="H6162" t="s">
        <v>29187</v>
      </c>
      <c r="K6162" t="s">
        <v>3264</v>
      </c>
      <c r="L6162" t="s">
        <v>3265</v>
      </c>
      <c r="P6162" t="s">
        <v>29187</v>
      </c>
      <c r="Q6162" t="s">
        <v>10410</v>
      </c>
      <c r="R6162" t="s">
        <v>12592</v>
      </c>
      <c r="S6162" t="s">
        <v>12593</v>
      </c>
      <c r="T6162" t="s">
        <v>12594</v>
      </c>
      <c r="U6162" t="s">
        <v>29188</v>
      </c>
      <c r="W6162" t="str">
        <f>_xlfn.XLOOKUP(D6162,'All DP'!B:B,'All DP'!D:D,"Tidak")</f>
        <v>Masih</v>
      </c>
      <c r="X6162" t="str">
        <f t="shared" si="97"/>
        <v>YA</v>
      </c>
    </row>
    <row r="6163" spans="1:24">
      <c r="A6163" s="52">
        <v>46268</v>
      </c>
      <c r="B6163" t="s">
        <v>848</v>
      </c>
      <c r="C6163" t="s">
        <v>3353</v>
      </c>
      <c r="D6163" t="s">
        <v>3352</v>
      </c>
      <c r="G6163"/>
      <c r="H6163" t="s">
        <v>29189</v>
      </c>
      <c r="K6163" t="s">
        <v>3352</v>
      </c>
      <c r="L6163" t="s">
        <v>3353</v>
      </c>
      <c r="P6163" t="s">
        <v>29189</v>
      </c>
      <c r="Q6163" t="s">
        <v>10181</v>
      </c>
      <c r="R6163" t="s">
        <v>11740</v>
      </c>
      <c r="S6163" t="s">
        <v>11741</v>
      </c>
      <c r="T6163" t="s">
        <v>11742</v>
      </c>
      <c r="U6163" t="s">
        <v>29190</v>
      </c>
      <c r="W6163" t="str">
        <f>_xlfn.XLOOKUP(D6163,'All DP'!B:B,'All DP'!D:D,"Tidak")</f>
        <v>Masih</v>
      </c>
      <c r="X6163" t="str">
        <f t="shared" si="97"/>
        <v>YA</v>
      </c>
    </row>
    <row r="6164" spans="1:24">
      <c r="A6164" s="52">
        <v>46268</v>
      </c>
      <c r="B6164" t="s">
        <v>410</v>
      </c>
      <c r="C6164" t="s">
        <v>3321</v>
      </c>
      <c r="D6164" t="s">
        <v>3320</v>
      </c>
      <c r="G6164"/>
      <c r="H6164" t="s">
        <v>29192</v>
      </c>
      <c r="K6164" t="s">
        <v>3320</v>
      </c>
      <c r="L6164" t="s">
        <v>3321</v>
      </c>
      <c r="P6164" t="s">
        <v>29192</v>
      </c>
      <c r="Q6164" t="s">
        <v>10410</v>
      </c>
      <c r="R6164" t="s">
        <v>14698</v>
      </c>
      <c r="S6164" t="s">
        <v>14699</v>
      </c>
      <c r="T6164" t="s">
        <v>14700</v>
      </c>
      <c r="U6164" t="s">
        <v>29193</v>
      </c>
      <c r="W6164" t="str">
        <f>_xlfn.XLOOKUP(D6164,'All DP'!B:B,'All DP'!D:D,"Tidak")</f>
        <v>Masih</v>
      </c>
      <c r="X6164" t="str">
        <f t="shared" si="97"/>
        <v>YA</v>
      </c>
    </row>
    <row r="6165" spans="1:24">
      <c r="A6165" s="52">
        <v>46268</v>
      </c>
      <c r="B6165" t="s">
        <v>848</v>
      </c>
      <c r="C6165" t="s">
        <v>1223</v>
      </c>
      <c r="D6165" t="s">
        <v>1222</v>
      </c>
      <c r="G6165"/>
      <c r="H6165" t="s">
        <v>29194</v>
      </c>
      <c r="K6165" t="s">
        <v>1222</v>
      </c>
      <c r="L6165" t="s">
        <v>1223</v>
      </c>
      <c r="P6165" t="s">
        <v>29194</v>
      </c>
      <c r="Q6165" t="s">
        <v>10181</v>
      </c>
      <c r="R6165" t="s">
        <v>13537</v>
      </c>
      <c r="S6165" t="s">
        <v>13538</v>
      </c>
      <c r="T6165" t="s">
        <v>13539</v>
      </c>
      <c r="U6165" t="s">
        <v>29195</v>
      </c>
      <c r="W6165" t="str">
        <f>_xlfn.XLOOKUP(D6165,'All DP'!B:B,'All DP'!D:D,"Tidak")</f>
        <v>Masih</v>
      </c>
      <c r="X6165" t="str">
        <f t="shared" si="97"/>
        <v>YA</v>
      </c>
    </row>
    <row r="6166" spans="1:24">
      <c r="A6166" s="52">
        <v>46268</v>
      </c>
      <c r="B6166" t="s">
        <v>229</v>
      </c>
      <c r="C6166" t="s">
        <v>1479</v>
      </c>
      <c r="D6166" t="s">
        <v>1479</v>
      </c>
      <c r="G6166"/>
      <c r="H6166" t="s">
        <v>29196</v>
      </c>
      <c r="K6166" t="s">
        <v>1479</v>
      </c>
      <c r="L6166" t="s">
        <v>1479</v>
      </c>
      <c r="P6166" t="s">
        <v>29196</v>
      </c>
      <c r="Q6166" t="s">
        <v>10199</v>
      </c>
      <c r="R6166" t="s">
        <v>23148</v>
      </c>
      <c r="S6166" t="s">
        <v>23149</v>
      </c>
      <c r="T6166" t="s">
        <v>23150</v>
      </c>
      <c r="U6166" t="s">
        <v>29197</v>
      </c>
      <c r="W6166" t="str">
        <f>_xlfn.XLOOKUP(D6166,'All DP'!B:B,'All DP'!D:D,"Tidak")</f>
        <v>Masih</v>
      </c>
      <c r="X6166" t="str">
        <f t="shared" si="97"/>
        <v>YA</v>
      </c>
    </row>
    <row r="6167" spans="1:24">
      <c r="A6167" s="52">
        <v>46268</v>
      </c>
      <c r="B6167" t="s">
        <v>848</v>
      </c>
      <c r="C6167" t="s">
        <v>6080</v>
      </c>
      <c r="D6167" t="s">
        <v>6079</v>
      </c>
      <c r="G6167"/>
      <c r="H6167" t="s">
        <v>29199</v>
      </c>
      <c r="K6167" t="s">
        <v>6079</v>
      </c>
      <c r="L6167" t="s">
        <v>6080</v>
      </c>
      <c r="P6167" t="s">
        <v>29199</v>
      </c>
      <c r="Q6167" t="s">
        <v>10181</v>
      </c>
      <c r="R6167" t="s">
        <v>12126</v>
      </c>
      <c r="S6167" t="s">
        <v>12127</v>
      </c>
      <c r="T6167" t="s">
        <v>12128</v>
      </c>
      <c r="U6167" t="s">
        <v>29200</v>
      </c>
      <c r="W6167" t="str">
        <f>_xlfn.XLOOKUP(D6167,'All DP'!B:B,'All DP'!D:D,"Tidak")</f>
        <v>Masih</v>
      </c>
      <c r="X6167" t="str">
        <f t="shared" si="97"/>
        <v>YA</v>
      </c>
    </row>
    <row r="6168" spans="1:24">
      <c r="A6168" s="52">
        <v>46268</v>
      </c>
      <c r="B6168" t="s">
        <v>391</v>
      </c>
      <c r="C6168" t="s">
        <v>6398</v>
      </c>
      <c r="D6168" t="s">
        <v>6397</v>
      </c>
      <c r="G6168"/>
      <c r="H6168" t="s">
        <v>29202</v>
      </c>
      <c r="K6168" t="s">
        <v>6397</v>
      </c>
      <c r="L6168" t="s">
        <v>6398</v>
      </c>
      <c r="P6168" t="s">
        <v>29202</v>
      </c>
      <c r="Q6168" t="s">
        <v>11249</v>
      </c>
      <c r="R6168" t="s">
        <v>15414</v>
      </c>
      <c r="S6168" t="s">
        <v>15415</v>
      </c>
      <c r="T6168" t="s">
        <v>15416</v>
      </c>
      <c r="U6168" t="s">
        <v>29203</v>
      </c>
      <c r="W6168" t="str">
        <f>_xlfn.XLOOKUP(D6168,'All DP'!B:B,'All DP'!D:D,"Tidak")</f>
        <v>Masih</v>
      </c>
      <c r="X6168" t="str">
        <f t="shared" si="97"/>
        <v>YA</v>
      </c>
    </row>
    <row r="6169" spans="1:24">
      <c r="A6169" s="52">
        <v>46268</v>
      </c>
      <c r="B6169" t="s">
        <v>843</v>
      </c>
      <c r="C6169" t="s">
        <v>1742</v>
      </c>
      <c r="D6169" t="s">
        <v>1741</v>
      </c>
      <c r="G6169"/>
      <c r="H6169" t="s">
        <v>29205</v>
      </c>
      <c r="K6169" t="s">
        <v>1741</v>
      </c>
      <c r="L6169" t="s">
        <v>1742</v>
      </c>
      <c r="P6169" t="s">
        <v>29205</v>
      </c>
      <c r="Q6169" t="s">
        <v>10236</v>
      </c>
      <c r="R6169" t="s">
        <v>29206</v>
      </c>
      <c r="S6169" t="s">
        <v>29207</v>
      </c>
      <c r="T6169" t="s">
        <v>29208</v>
      </c>
      <c r="U6169" t="s">
        <v>29209</v>
      </c>
      <c r="W6169" t="str">
        <f>_xlfn.XLOOKUP(D6169,'All DP'!B:B,'All DP'!D:D,"Tidak")</f>
        <v>Masih</v>
      </c>
      <c r="X6169" t="str">
        <f t="shared" si="97"/>
        <v>YA</v>
      </c>
    </row>
    <row r="6170" spans="1:24">
      <c r="A6170" s="52">
        <v>46268</v>
      </c>
      <c r="B6170" t="s">
        <v>4</v>
      </c>
      <c r="C6170" t="s">
        <v>679</v>
      </c>
      <c r="D6170" t="s">
        <v>678</v>
      </c>
      <c r="G6170"/>
      <c r="H6170" t="s">
        <v>29210</v>
      </c>
      <c r="K6170" t="s">
        <v>678</v>
      </c>
      <c r="L6170" t="s">
        <v>679</v>
      </c>
      <c r="P6170" t="s">
        <v>29210</v>
      </c>
      <c r="Q6170" t="s">
        <v>11054</v>
      </c>
      <c r="R6170" t="s">
        <v>18036</v>
      </c>
      <c r="S6170" t="s">
        <v>18037</v>
      </c>
      <c r="T6170" t="s">
        <v>18038</v>
      </c>
      <c r="U6170" t="s">
        <v>29211</v>
      </c>
      <c r="W6170" t="str">
        <f>_xlfn.XLOOKUP(D6170,'All DP'!B:B,'All DP'!D:D,"Tidak")</f>
        <v>Masih</v>
      </c>
      <c r="X6170" t="str">
        <f t="shared" si="97"/>
        <v>YA</v>
      </c>
    </row>
    <row r="6171" spans="1:24">
      <c r="A6171" s="52">
        <v>46268</v>
      </c>
      <c r="B6171" t="s">
        <v>391</v>
      </c>
      <c r="C6171" t="s">
        <v>5665</v>
      </c>
      <c r="D6171" t="s">
        <v>5664</v>
      </c>
      <c r="G6171"/>
      <c r="H6171" t="s">
        <v>29213</v>
      </c>
      <c r="K6171" t="s">
        <v>5664</v>
      </c>
      <c r="L6171" t="s">
        <v>5665</v>
      </c>
      <c r="P6171" t="s">
        <v>29213</v>
      </c>
      <c r="Q6171" t="s">
        <v>11249</v>
      </c>
      <c r="R6171" t="s">
        <v>13503</v>
      </c>
      <c r="S6171" t="s">
        <v>13504</v>
      </c>
      <c r="T6171" t="s">
        <v>13505</v>
      </c>
      <c r="U6171" t="s">
        <v>29214</v>
      </c>
      <c r="W6171" t="str">
        <f>_xlfn.XLOOKUP(D6171,'All DP'!B:B,'All DP'!D:D,"Tidak")</f>
        <v>Masih</v>
      </c>
      <c r="X6171" t="str">
        <f t="shared" si="97"/>
        <v>YA</v>
      </c>
    </row>
    <row r="6172" spans="1:24">
      <c r="A6172" s="52">
        <v>46268</v>
      </c>
      <c r="B6172" t="s">
        <v>766</v>
      </c>
      <c r="C6172" t="s">
        <v>2908</v>
      </c>
      <c r="D6172" t="s">
        <v>2907</v>
      </c>
      <c r="G6172"/>
      <c r="H6172" t="s">
        <v>29215</v>
      </c>
      <c r="K6172" t="s">
        <v>2907</v>
      </c>
      <c r="L6172" t="s">
        <v>2908</v>
      </c>
      <c r="P6172" t="s">
        <v>29215</v>
      </c>
      <c r="Q6172" t="s">
        <v>11133</v>
      </c>
      <c r="R6172" t="s">
        <v>20035</v>
      </c>
      <c r="S6172" t="s">
        <v>20036</v>
      </c>
      <c r="T6172" t="s">
        <v>20037</v>
      </c>
      <c r="U6172" t="s">
        <v>29216</v>
      </c>
      <c r="W6172" t="str">
        <f>_xlfn.XLOOKUP(D6172,'All DP'!B:B,'All DP'!D:D,"Tidak")</f>
        <v>Masih</v>
      </c>
      <c r="X6172" t="str">
        <f t="shared" si="97"/>
        <v>YA</v>
      </c>
    </row>
    <row r="6173" spans="1:24">
      <c r="A6173" s="52">
        <v>46268</v>
      </c>
      <c r="B6173" t="s">
        <v>358</v>
      </c>
      <c r="C6173" t="s">
        <v>4767</v>
      </c>
      <c r="D6173" t="s">
        <v>4766</v>
      </c>
      <c r="G6173"/>
      <c r="H6173" t="s">
        <v>29218</v>
      </c>
      <c r="K6173" t="s">
        <v>4766</v>
      </c>
      <c r="L6173" t="s">
        <v>4767</v>
      </c>
      <c r="P6173" t="s">
        <v>29218</v>
      </c>
      <c r="Q6173" t="s">
        <v>10443</v>
      </c>
      <c r="R6173" t="s">
        <v>13417</v>
      </c>
      <c r="S6173" t="s">
        <v>13418</v>
      </c>
      <c r="T6173" t="s">
        <v>13419</v>
      </c>
      <c r="U6173" t="s">
        <v>29219</v>
      </c>
      <c r="W6173" t="str">
        <f>_xlfn.XLOOKUP(D6173,'All DP'!B:B,'All DP'!D:D,"Tidak")</f>
        <v>Masih</v>
      </c>
      <c r="X6173" t="str">
        <f t="shared" si="97"/>
        <v>YA</v>
      </c>
    </row>
    <row r="6174" spans="1:24">
      <c r="A6174" s="52">
        <v>46268</v>
      </c>
      <c r="B6174" t="s">
        <v>30</v>
      </c>
      <c r="C6174" t="s">
        <v>3190</v>
      </c>
      <c r="D6174" t="s">
        <v>3189</v>
      </c>
      <c r="G6174"/>
      <c r="H6174" t="s">
        <v>29220</v>
      </c>
      <c r="K6174" t="s">
        <v>3189</v>
      </c>
      <c r="L6174" t="s">
        <v>3190</v>
      </c>
      <c r="P6174" t="s">
        <v>29220</v>
      </c>
      <c r="Q6174" t="s">
        <v>10259</v>
      </c>
      <c r="R6174" t="s">
        <v>29221</v>
      </c>
      <c r="S6174" t="s">
        <v>29222</v>
      </c>
      <c r="T6174" t="s">
        <v>29223</v>
      </c>
      <c r="U6174" t="s">
        <v>29224</v>
      </c>
      <c r="W6174" t="str">
        <f>_xlfn.XLOOKUP(D6174,'All DP'!B:B,'All DP'!D:D,"Tidak")</f>
        <v>Masih</v>
      </c>
      <c r="X6174" t="str">
        <f t="shared" ref="X6174:X6237" si="98">IFERROR(IF(MOD(H6174,1)&lt;=TIME(15,0,0),"YA","TIDAK"),0)</f>
        <v>YA</v>
      </c>
    </row>
    <row r="6175" spans="1:24">
      <c r="A6175" s="52">
        <v>46268</v>
      </c>
      <c r="B6175" t="s">
        <v>229</v>
      </c>
      <c r="C6175" t="s">
        <v>3081</v>
      </c>
      <c r="D6175" t="s">
        <v>3081</v>
      </c>
      <c r="G6175"/>
      <c r="H6175" t="s">
        <v>29226</v>
      </c>
      <c r="K6175" t="s">
        <v>3081</v>
      </c>
      <c r="L6175" t="s">
        <v>3081</v>
      </c>
      <c r="P6175" t="s">
        <v>29226</v>
      </c>
      <c r="Q6175" t="s">
        <v>10199</v>
      </c>
      <c r="R6175" t="s">
        <v>11262</v>
      </c>
      <c r="S6175" t="s">
        <v>11263</v>
      </c>
      <c r="T6175" t="s">
        <v>11264</v>
      </c>
      <c r="U6175" t="s">
        <v>29227</v>
      </c>
      <c r="W6175" t="str">
        <f>_xlfn.XLOOKUP(D6175,'All DP'!B:B,'All DP'!D:D,"Tidak")</f>
        <v>Masih</v>
      </c>
      <c r="X6175" t="str">
        <f t="shared" si="98"/>
        <v>YA</v>
      </c>
    </row>
    <row r="6176" spans="1:24">
      <c r="A6176" s="52">
        <v>46268</v>
      </c>
      <c r="B6176" t="s">
        <v>358</v>
      </c>
      <c r="C6176" t="s">
        <v>362</v>
      </c>
      <c r="D6176" t="s">
        <v>361</v>
      </c>
      <c r="G6176"/>
      <c r="H6176" t="s">
        <v>29235</v>
      </c>
      <c r="K6176" t="s">
        <v>361</v>
      </c>
      <c r="L6176" t="s">
        <v>362</v>
      </c>
      <c r="P6176" t="s">
        <v>29235</v>
      </c>
      <c r="Q6176" t="s">
        <v>10443</v>
      </c>
      <c r="R6176" t="s">
        <v>23317</v>
      </c>
      <c r="S6176" t="s">
        <v>23318</v>
      </c>
      <c r="T6176" t="s">
        <v>23319</v>
      </c>
      <c r="U6176" t="s">
        <v>29236</v>
      </c>
      <c r="W6176" t="str">
        <f>_xlfn.XLOOKUP(D6176,'All DP'!B:B,'All DP'!D:D,"Tidak")</f>
        <v>Masih</v>
      </c>
      <c r="X6176" t="str">
        <f t="shared" si="98"/>
        <v>YA</v>
      </c>
    </row>
    <row r="6177" spans="1:24">
      <c r="A6177" s="52">
        <v>46268</v>
      </c>
      <c r="B6177" t="s">
        <v>453</v>
      </c>
      <c r="C6177" t="s">
        <v>3335</v>
      </c>
      <c r="D6177" t="s">
        <v>3334</v>
      </c>
      <c r="G6177"/>
      <c r="H6177" t="s">
        <v>29237</v>
      </c>
      <c r="K6177" t="s">
        <v>3334</v>
      </c>
      <c r="L6177" t="s">
        <v>3335</v>
      </c>
      <c r="P6177" t="s">
        <v>29237</v>
      </c>
      <c r="Q6177" t="s">
        <v>10193</v>
      </c>
      <c r="R6177" t="s">
        <v>12021</v>
      </c>
      <c r="S6177" t="s">
        <v>12022</v>
      </c>
      <c r="T6177" t="s">
        <v>12023</v>
      </c>
      <c r="U6177" t="s">
        <v>29238</v>
      </c>
      <c r="W6177" t="str">
        <f>_xlfn.XLOOKUP(D6177,'All DP'!B:B,'All DP'!D:D,"Tidak")</f>
        <v>Masih</v>
      </c>
      <c r="X6177" t="str">
        <f t="shared" si="98"/>
        <v>YA</v>
      </c>
    </row>
    <row r="6178" spans="1:24">
      <c r="A6178" s="52">
        <v>46268</v>
      </c>
      <c r="B6178" t="s">
        <v>777</v>
      </c>
      <c r="C6178" t="s">
        <v>2637</v>
      </c>
      <c r="D6178" t="s">
        <v>2636</v>
      </c>
      <c r="G6178"/>
      <c r="H6178" t="s">
        <v>29239</v>
      </c>
      <c r="K6178" t="s">
        <v>2636</v>
      </c>
      <c r="L6178" t="s">
        <v>2637</v>
      </c>
      <c r="P6178" t="s">
        <v>29239</v>
      </c>
      <c r="Q6178" t="s">
        <v>10307</v>
      </c>
      <c r="R6178" t="s">
        <v>19610</v>
      </c>
      <c r="S6178" t="s">
        <v>19611</v>
      </c>
      <c r="T6178" t="s">
        <v>19612</v>
      </c>
      <c r="U6178" t="s">
        <v>29240</v>
      </c>
      <c r="W6178" t="str">
        <f>_xlfn.XLOOKUP(D6178,'All DP'!B:B,'All DP'!D:D,"Tidak")</f>
        <v>Masih</v>
      </c>
      <c r="X6178" t="str">
        <f t="shared" si="98"/>
        <v>YA</v>
      </c>
    </row>
    <row r="6179" spans="1:24">
      <c r="A6179" s="52">
        <v>46268</v>
      </c>
      <c r="B6179" t="s">
        <v>26</v>
      </c>
      <c r="C6179" t="s">
        <v>399</v>
      </c>
      <c r="D6179" t="s">
        <v>398</v>
      </c>
      <c r="G6179"/>
      <c r="H6179" t="s">
        <v>29241</v>
      </c>
      <c r="K6179" t="s">
        <v>398</v>
      </c>
      <c r="L6179" t="s">
        <v>399</v>
      </c>
      <c r="P6179" t="s">
        <v>29241</v>
      </c>
      <c r="Q6179" t="s">
        <v>10656</v>
      </c>
      <c r="R6179" t="s">
        <v>29242</v>
      </c>
      <c r="S6179" t="s">
        <v>29243</v>
      </c>
      <c r="T6179" t="s">
        <v>29244</v>
      </c>
      <c r="U6179" t="s">
        <v>29245</v>
      </c>
      <c r="W6179" t="str">
        <f>_xlfn.XLOOKUP(D6179,'All DP'!B:B,'All DP'!D:D,"Tidak")</f>
        <v>Masih</v>
      </c>
      <c r="X6179" t="str">
        <f t="shared" si="98"/>
        <v>YA</v>
      </c>
    </row>
    <row r="6180" spans="1:24">
      <c r="A6180" s="52">
        <v>46268</v>
      </c>
      <c r="B6180" t="s">
        <v>391</v>
      </c>
      <c r="C6180" t="s">
        <v>5127</v>
      </c>
      <c r="D6180" t="s">
        <v>5126</v>
      </c>
      <c r="G6180"/>
      <c r="H6180" t="s">
        <v>29247</v>
      </c>
      <c r="K6180" t="s">
        <v>5126</v>
      </c>
      <c r="L6180" t="s">
        <v>5127</v>
      </c>
      <c r="P6180" t="s">
        <v>29247</v>
      </c>
      <c r="Q6180" t="s">
        <v>11249</v>
      </c>
      <c r="R6180" t="s">
        <v>13080</v>
      </c>
      <c r="S6180" t="s">
        <v>13081</v>
      </c>
      <c r="T6180" t="s">
        <v>13082</v>
      </c>
      <c r="U6180" t="s">
        <v>29248</v>
      </c>
      <c r="W6180" t="str">
        <f>_xlfn.XLOOKUP(D6180,'All DP'!B:B,'All DP'!D:D,"Tidak")</f>
        <v>Masih</v>
      </c>
      <c r="X6180" t="str">
        <f t="shared" si="98"/>
        <v>YA</v>
      </c>
    </row>
    <row r="6181" spans="1:24">
      <c r="A6181" s="52">
        <v>46268</v>
      </c>
      <c r="B6181" t="s">
        <v>453</v>
      </c>
      <c r="C6181" t="s">
        <v>5453</v>
      </c>
      <c r="D6181" t="s">
        <v>5452</v>
      </c>
      <c r="G6181"/>
      <c r="H6181" t="s">
        <v>29249</v>
      </c>
      <c r="K6181" t="s">
        <v>5452</v>
      </c>
      <c r="L6181" t="s">
        <v>5453</v>
      </c>
      <c r="P6181" t="s">
        <v>29249</v>
      </c>
      <c r="Q6181" t="s">
        <v>10193</v>
      </c>
      <c r="R6181" t="s">
        <v>11755</v>
      </c>
      <c r="S6181" t="s">
        <v>11756</v>
      </c>
      <c r="T6181" t="s">
        <v>11757</v>
      </c>
      <c r="U6181" t="s">
        <v>29250</v>
      </c>
      <c r="W6181" t="str">
        <f>_xlfn.XLOOKUP(D6181,'All DP'!B:B,'All DP'!D:D,"Tidak")</f>
        <v>Masih</v>
      </c>
      <c r="X6181" t="str">
        <f t="shared" si="98"/>
        <v>YA</v>
      </c>
    </row>
    <row r="6182" spans="1:24">
      <c r="A6182" s="52">
        <v>46268</v>
      </c>
      <c r="B6182" t="s">
        <v>860</v>
      </c>
      <c r="C6182" t="s">
        <v>3237</v>
      </c>
      <c r="D6182" t="s">
        <v>3236</v>
      </c>
      <c r="G6182"/>
      <c r="H6182" t="s">
        <v>29252</v>
      </c>
      <c r="K6182" t="s">
        <v>3236</v>
      </c>
      <c r="L6182" t="s">
        <v>3237</v>
      </c>
      <c r="P6182" t="s">
        <v>29252</v>
      </c>
      <c r="Q6182" t="s">
        <v>10567</v>
      </c>
      <c r="R6182" t="s">
        <v>19247</v>
      </c>
      <c r="S6182" t="s">
        <v>26428</v>
      </c>
      <c r="T6182" t="s">
        <v>26429</v>
      </c>
      <c r="U6182" t="s">
        <v>29253</v>
      </c>
      <c r="W6182" t="str">
        <f>_xlfn.XLOOKUP(D6182,'All DP'!B:B,'All DP'!D:D,"Tidak")</f>
        <v>Masih</v>
      </c>
      <c r="X6182" t="str">
        <f t="shared" si="98"/>
        <v>YA</v>
      </c>
    </row>
    <row r="6183" spans="1:24">
      <c r="A6183" s="52">
        <v>46268</v>
      </c>
      <c r="B6183" t="s">
        <v>391</v>
      </c>
      <c r="C6183" t="s">
        <v>4881</v>
      </c>
      <c r="D6183" t="s">
        <v>4880</v>
      </c>
      <c r="G6183"/>
      <c r="H6183" t="s">
        <v>29254</v>
      </c>
      <c r="K6183" t="s">
        <v>4880</v>
      </c>
      <c r="L6183" t="s">
        <v>4881</v>
      </c>
      <c r="P6183" t="s">
        <v>29254</v>
      </c>
      <c r="Q6183" t="s">
        <v>11249</v>
      </c>
      <c r="R6183" t="s">
        <v>13262</v>
      </c>
      <c r="S6183" t="s">
        <v>13263</v>
      </c>
      <c r="T6183" t="s">
        <v>13264</v>
      </c>
      <c r="U6183" t="s">
        <v>29255</v>
      </c>
      <c r="W6183" t="str">
        <f>_xlfn.XLOOKUP(D6183,'All DP'!B:B,'All DP'!D:D,"Tidak")</f>
        <v>Masih</v>
      </c>
      <c r="X6183" t="str">
        <f t="shared" si="98"/>
        <v>YA</v>
      </c>
    </row>
    <row r="6184" spans="1:24">
      <c r="A6184" s="52">
        <v>46268</v>
      </c>
      <c r="B6184" t="s">
        <v>848</v>
      </c>
      <c r="C6184" t="s">
        <v>5838</v>
      </c>
      <c r="D6184" t="s">
        <v>5837</v>
      </c>
      <c r="G6184"/>
      <c r="H6184" t="s">
        <v>29256</v>
      </c>
      <c r="K6184" t="s">
        <v>5837</v>
      </c>
      <c r="L6184" t="s">
        <v>5838</v>
      </c>
      <c r="P6184" t="s">
        <v>29256</v>
      </c>
      <c r="Q6184" t="s">
        <v>10181</v>
      </c>
      <c r="R6184" t="s">
        <v>12246</v>
      </c>
      <c r="S6184" t="s">
        <v>12247</v>
      </c>
      <c r="T6184" t="s">
        <v>12248</v>
      </c>
      <c r="U6184" t="s">
        <v>29257</v>
      </c>
      <c r="W6184" t="str">
        <f>_xlfn.XLOOKUP(D6184,'All DP'!B:B,'All DP'!D:D,"Tidak")</f>
        <v>Masih</v>
      </c>
      <c r="X6184" t="str">
        <f t="shared" si="98"/>
        <v>YA</v>
      </c>
    </row>
    <row r="6185" spans="1:24">
      <c r="A6185" s="52">
        <v>46268</v>
      </c>
      <c r="B6185" t="s">
        <v>413</v>
      </c>
      <c r="C6185" t="s">
        <v>4503</v>
      </c>
      <c r="D6185" t="s">
        <v>4502</v>
      </c>
      <c r="G6185"/>
      <c r="H6185" t="s">
        <v>29259</v>
      </c>
      <c r="K6185" t="s">
        <v>4502</v>
      </c>
      <c r="L6185" t="s">
        <v>4503</v>
      </c>
      <c r="P6185" t="s">
        <v>29259</v>
      </c>
      <c r="Q6185" t="s">
        <v>10398</v>
      </c>
      <c r="R6185" t="s">
        <v>10399</v>
      </c>
      <c r="S6185" t="s">
        <v>10400</v>
      </c>
      <c r="T6185" t="s">
        <v>10401</v>
      </c>
      <c r="U6185" t="s">
        <v>29260</v>
      </c>
      <c r="W6185" t="str">
        <f>_xlfn.XLOOKUP(D6185,'All DP'!B:B,'All DP'!D:D,"Tidak")</f>
        <v>Masih</v>
      </c>
      <c r="X6185" t="str">
        <f t="shared" si="98"/>
        <v>YA</v>
      </c>
    </row>
    <row r="6186" spans="1:24">
      <c r="A6186" s="52">
        <v>46268</v>
      </c>
      <c r="B6186" t="s">
        <v>814</v>
      </c>
      <c r="C6186" t="s">
        <v>1163</v>
      </c>
      <c r="D6186" t="s">
        <v>1162</v>
      </c>
      <c r="G6186"/>
      <c r="H6186" t="s">
        <v>29262</v>
      </c>
      <c r="K6186" t="s">
        <v>1162</v>
      </c>
      <c r="L6186" t="s">
        <v>1163</v>
      </c>
      <c r="P6186" t="s">
        <v>29262</v>
      </c>
      <c r="Q6186" t="s">
        <v>10644</v>
      </c>
      <c r="R6186" t="s">
        <v>24454</v>
      </c>
      <c r="S6186" t="s">
        <v>24455</v>
      </c>
      <c r="T6186" t="s">
        <v>24456</v>
      </c>
      <c r="U6186" t="s">
        <v>29263</v>
      </c>
      <c r="W6186" t="str">
        <f>_xlfn.XLOOKUP(D6186,'All DP'!B:B,'All DP'!D:D,"Tidak")</f>
        <v>Masih</v>
      </c>
      <c r="X6186" t="str">
        <f t="shared" si="98"/>
        <v>YA</v>
      </c>
    </row>
    <row r="6187" spans="1:24">
      <c r="A6187" s="52">
        <v>46268</v>
      </c>
      <c r="B6187" t="s">
        <v>453</v>
      </c>
      <c r="C6187" t="s">
        <v>5717</v>
      </c>
      <c r="D6187" t="s">
        <v>5716</v>
      </c>
      <c r="G6187"/>
      <c r="H6187" t="s">
        <v>29265</v>
      </c>
      <c r="K6187" t="s">
        <v>5716</v>
      </c>
      <c r="L6187" t="s">
        <v>5717</v>
      </c>
      <c r="P6187" t="s">
        <v>29265</v>
      </c>
      <c r="Q6187" t="s">
        <v>10193</v>
      </c>
      <c r="R6187" t="s">
        <v>14183</v>
      </c>
      <c r="S6187" t="s">
        <v>14184</v>
      </c>
      <c r="T6187" t="s">
        <v>14185</v>
      </c>
      <c r="U6187" t="s">
        <v>29266</v>
      </c>
      <c r="W6187" t="str">
        <f>_xlfn.XLOOKUP(D6187,'All DP'!B:B,'All DP'!D:D,"Tidak")</f>
        <v>Masih</v>
      </c>
      <c r="X6187" t="str">
        <f t="shared" si="98"/>
        <v>YA</v>
      </c>
    </row>
    <row r="6188" spans="1:24">
      <c r="A6188" s="52">
        <v>46268</v>
      </c>
      <c r="B6188" t="s">
        <v>229</v>
      </c>
      <c r="C6188" t="s">
        <v>235</v>
      </c>
      <c r="D6188" t="s">
        <v>235</v>
      </c>
      <c r="G6188"/>
      <c r="H6188" t="s">
        <v>29268</v>
      </c>
      <c r="K6188" t="s">
        <v>235</v>
      </c>
      <c r="L6188" t="s">
        <v>235</v>
      </c>
      <c r="P6188" t="s">
        <v>29268</v>
      </c>
      <c r="Q6188" t="s">
        <v>10199</v>
      </c>
      <c r="R6188" t="s">
        <v>15784</v>
      </c>
      <c r="S6188" t="s">
        <v>15785</v>
      </c>
      <c r="T6188" t="s">
        <v>15786</v>
      </c>
      <c r="U6188" t="s">
        <v>29269</v>
      </c>
      <c r="W6188" t="str">
        <f>_xlfn.XLOOKUP(D6188,'All DP'!B:B,'All DP'!D:D,"Tidak")</f>
        <v>Masih</v>
      </c>
      <c r="X6188" t="str">
        <f t="shared" si="98"/>
        <v>YA</v>
      </c>
    </row>
    <row r="6189" spans="1:24">
      <c r="A6189" s="52">
        <v>46268</v>
      </c>
      <c r="B6189" t="s">
        <v>588</v>
      </c>
      <c r="C6189" t="s">
        <v>6382</v>
      </c>
      <c r="D6189" t="s">
        <v>6381</v>
      </c>
      <c r="G6189"/>
      <c r="H6189" t="s">
        <v>29270</v>
      </c>
      <c r="K6189" t="s">
        <v>6381</v>
      </c>
      <c r="L6189" t="s">
        <v>6382</v>
      </c>
      <c r="P6189" t="s">
        <v>29270</v>
      </c>
      <c r="Q6189" t="s">
        <v>10385</v>
      </c>
      <c r="R6189" t="s">
        <v>12730</v>
      </c>
      <c r="S6189" t="s">
        <v>12731</v>
      </c>
      <c r="T6189" t="s">
        <v>12732</v>
      </c>
      <c r="U6189" t="s">
        <v>29271</v>
      </c>
      <c r="W6189" t="str">
        <f>_xlfn.XLOOKUP(D6189,'All DP'!B:B,'All DP'!D:D,"Tidak")</f>
        <v>Masih</v>
      </c>
      <c r="X6189" t="str">
        <f t="shared" si="98"/>
        <v>YA</v>
      </c>
    </row>
    <row r="6190" spans="1:24">
      <c r="A6190" s="52">
        <v>46268</v>
      </c>
      <c r="B6190" t="s">
        <v>453</v>
      </c>
      <c r="C6190" t="s">
        <v>5719</v>
      </c>
      <c r="D6190" t="s">
        <v>5718</v>
      </c>
      <c r="G6190"/>
      <c r="H6190" t="s">
        <v>29273</v>
      </c>
      <c r="K6190" t="s">
        <v>5718</v>
      </c>
      <c r="L6190" t="s">
        <v>5719</v>
      </c>
      <c r="P6190" t="s">
        <v>29273</v>
      </c>
      <c r="Q6190" t="s">
        <v>10193</v>
      </c>
      <c r="R6190" t="s">
        <v>15107</v>
      </c>
      <c r="S6190" t="s">
        <v>15108</v>
      </c>
      <c r="T6190" t="s">
        <v>15109</v>
      </c>
      <c r="U6190" t="s">
        <v>29274</v>
      </c>
      <c r="W6190" t="str">
        <f>_xlfn.XLOOKUP(D6190,'All DP'!B:B,'All DP'!D:D,"Tidak")</f>
        <v>Masih</v>
      </c>
      <c r="X6190" t="str">
        <f t="shared" si="98"/>
        <v>YA</v>
      </c>
    </row>
    <row r="6191" spans="1:24">
      <c r="A6191" s="52">
        <v>46268</v>
      </c>
      <c r="B6191" t="s">
        <v>391</v>
      </c>
      <c r="C6191" t="s">
        <v>2584</v>
      </c>
      <c r="D6191" t="s">
        <v>2583</v>
      </c>
      <c r="G6191"/>
      <c r="H6191" t="s">
        <v>29276</v>
      </c>
      <c r="K6191" t="s">
        <v>2583</v>
      </c>
      <c r="L6191" t="s">
        <v>2584</v>
      </c>
      <c r="P6191" t="s">
        <v>29276</v>
      </c>
      <c r="Q6191" t="s">
        <v>11249</v>
      </c>
      <c r="R6191" t="s">
        <v>13514</v>
      </c>
      <c r="S6191" t="s">
        <v>13515</v>
      </c>
      <c r="T6191" t="s">
        <v>13516</v>
      </c>
      <c r="U6191" t="s">
        <v>29277</v>
      </c>
      <c r="W6191" t="str">
        <f>_xlfn.XLOOKUP(D6191,'All DP'!B:B,'All DP'!D:D,"Tidak")</f>
        <v>Masih</v>
      </c>
      <c r="X6191" t="str">
        <f t="shared" si="98"/>
        <v>YA</v>
      </c>
    </row>
    <row r="6192" spans="1:24">
      <c r="A6192" s="52">
        <v>46268</v>
      </c>
      <c r="B6192" t="s">
        <v>991</v>
      </c>
      <c r="C6192" t="s">
        <v>1392</v>
      </c>
      <c r="D6192" t="s">
        <v>1391</v>
      </c>
      <c r="G6192"/>
      <c r="H6192" t="s">
        <v>29279</v>
      </c>
      <c r="K6192" t="s">
        <v>1391</v>
      </c>
      <c r="L6192" t="s">
        <v>1392</v>
      </c>
      <c r="P6192" t="s">
        <v>29279</v>
      </c>
      <c r="Q6192" t="s">
        <v>12496</v>
      </c>
      <c r="R6192" t="s">
        <v>16501</v>
      </c>
      <c r="S6192" t="s">
        <v>16502</v>
      </c>
      <c r="T6192" t="s">
        <v>16503</v>
      </c>
      <c r="U6192" t="s">
        <v>29280</v>
      </c>
      <c r="W6192" t="str">
        <f>_xlfn.XLOOKUP(D6192,'All DP'!B:B,'All DP'!D:D,"Tidak")</f>
        <v>Masih</v>
      </c>
      <c r="X6192" t="str">
        <f t="shared" si="98"/>
        <v>YA</v>
      </c>
    </row>
    <row r="6193" spans="1:24">
      <c r="A6193" s="52">
        <v>46268</v>
      </c>
      <c r="B6193" t="s">
        <v>410</v>
      </c>
      <c r="C6193" t="s">
        <v>3325</v>
      </c>
      <c r="D6193" t="s">
        <v>3324</v>
      </c>
      <c r="G6193"/>
      <c r="H6193" t="s">
        <v>29281</v>
      </c>
      <c r="K6193" t="s">
        <v>3324</v>
      </c>
      <c r="L6193" t="s">
        <v>3325</v>
      </c>
      <c r="P6193" t="s">
        <v>29281</v>
      </c>
      <c r="Q6193" t="s">
        <v>10410</v>
      </c>
      <c r="R6193" t="s">
        <v>14679</v>
      </c>
      <c r="S6193" t="s">
        <v>14680</v>
      </c>
      <c r="T6193" t="s">
        <v>14681</v>
      </c>
      <c r="U6193" t="s">
        <v>29282</v>
      </c>
      <c r="W6193" t="str">
        <f>_xlfn.XLOOKUP(D6193,'All DP'!B:B,'All DP'!D:D,"Tidak")</f>
        <v>Masih</v>
      </c>
      <c r="X6193" t="str">
        <f t="shared" si="98"/>
        <v>YA</v>
      </c>
    </row>
    <row r="6194" spans="1:24">
      <c r="A6194" s="52">
        <v>46268</v>
      </c>
      <c r="B6194" t="s">
        <v>860</v>
      </c>
      <c r="C6194" t="s">
        <v>4583</v>
      </c>
      <c r="D6194" t="s">
        <v>4582</v>
      </c>
      <c r="G6194"/>
      <c r="H6194" t="s">
        <v>29283</v>
      </c>
      <c r="K6194" t="s">
        <v>4582</v>
      </c>
      <c r="L6194" t="s">
        <v>4583</v>
      </c>
      <c r="P6194" t="s">
        <v>29283</v>
      </c>
      <c r="Q6194" t="s">
        <v>10567</v>
      </c>
      <c r="R6194" t="s">
        <v>12637</v>
      </c>
      <c r="S6194" t="s">
        <v>12638</v>
      </c>
      <c r="T6194" t="s">
        <v>12639</v>
      </c>
      <c r="U6194" t="s">
        <v>29284</v>
      </c>
      <c r="W6194" t="str">
        <f>_xlfn.XLOOKUP(D6194,'All DP'!B:B,'All DP'!D:D,"Tidak")</f>
        <v>Masih</v>
      </c>
      <c r="X6194" t="str">
        <f t="shared" si="98"/>
        <v>YA</v>
      </c>
    </row>
    <row r="6195" spans="1:24">
      <c r="A6195" s="52">
        <v>46268</v>
      </c>
      <c r="B6195" t="s">
        <v>358</v>
      </c>
      <c r="C6195" t="s">
        <v>5338</v>
      </c>
      <c r="D6195" t="s">
        <v>5337</v>
      </c>
      <c r="G6195"/>
      <c r="H6195" t="s">
        <v>29286</v>
      </c>
      <c r="K6195" t="s">
        <v>5337</v>
      </c>
      <c r="L6195" t="s">
        <v>5338</v>
      </c>
      <c r="P6195" t="s">
        <v>29286</v>
      </c>
      <c r="Q6195" t="s">
        <v>10443</v>
      </c>
      <c r="R6195" t="s">
        <v>15441</v>
      </c>
      <c r="S6195" t="s">
        <v>15442</v>
      </c>
      <c r="T6195" t="s">
        <v>15443</v>
      </c>
      <c r="U6195" t="s">
        <v>29287</v>
      </c>
      <c r="W6195" t="str">
        <f>_xlfn.XLOOKUP(D6195,'All DP'!B:B,'All DP'!D:D,"Tidak")</f>
        <v>Masih</v>
      </c>
      <c r="X6195" t="str">
        <f t="shared" si="98"/>
        <v>YA</v>
      </c>
    </row>
    <row r="6196" spans="1:24">
      <c r="A6196" s="52">
        <v>46268</v>
      </c>
      <c r="B6196" t="s">
        <v>453</v>
      </c>
      <c r="C6196" t="s">
        <v>4819</v>
      </c>
      <c r="D6196" t="s">
        <v>4818</v>
      </c>
      <c r="G6196"/>
      <c r="H6196" t="s">
        <v>29289</v>
      </c>
      <c r="K6196" t="s">
        <v>4818</v>
      </c>
      <c r="L6196" t="s">
        <v>4819</v>
      </c>
      <c r="P6196" t="s">
        <v>29289</v>
      </c>
      <c r="Q6196" t="s">
        <v>10193</v>
      </c>
      <c r="R6196" t="s">
        <v>14590</v>
      </c>
      <c r="S6196" t="s">
        <v>14591</v>
      </c>
      <c r="T6196" t="s">
        <v>14592</v>
      </c>
      <c r="U6196" t="s">
        <v>29290</v>
      </c>
      <c r="W6196" t="str">
        <f>_xlfn.XLOOKUP(D6196,'All DP'!B:B,'All DP'!D:D,"Tidak")</f>
        <v>Masih</v>
      </c>
      <c r="X6196" t="str">
        <f t="shared" si="98"/>
        <v>YA</v>
      </c>
    </row>
    <row r="6197" spans="1:24">
      <c r="A6197" s="52">
        <v>46268</v>
      </c>
      <c r="B6197" t="s">
        <v>453</v>
      </c>
      <c r="C6197" t="s">
        <v>1830</v>
      </c>
      <c r="D6197" t="s">
        <v>1829</v>
      </c>
      <c r="G6197"/>
      <c r="H6197" t="s">
        <v>29292</v>
      </c>
      <c r="K6197" t="s">
        <v>1829</v>
      </c>
      <c r="L6197" t="s">
        <v>1830</v>
      </c>
      <c r="P6197" t="s">
        <v>29292</v>
      </c>
      <c r="Q6197" t="s">
        <v>10193</v>
      </c>
      <c r="R6197" t="s">
        <v>13004</v>
      </c>
      <c r="S6197" t="s">
        <v>13005</v>
      </c>
      <c r="T6197" t="s">
        <v>13006</v>
      </c>
      <c r="U6197" t="s">
        <v>29293</v>
      </c>
      <c r="W6197" t="str">
        <f>_xlfn.XLOOKUP(D6197,'All DP'!B:B,'All DP'!D:D,"Tidak")</f>
        <v>Masih</v>
      </c>
      <c r="X6197" t="str">
        <f t="shared" si="98"/>
        <v>YA</v>
      </c>
    </row>
    <row r="6198" spans="1:24">
      <c r="A6198" s="52">
        <v>46268</v>
      </c>
      <c r="B6198" t="s">
        <v>848</v>
      </c>
      <c r="C6198" t="s">
        <v>1225</v>
      </c>
      <c r="D6198" t="s">
        <v>1224</v>
      </c>
      <c r="G6198"/>
      <c r="H6198" t="s">
        <v>29295</v>
      </c>
      <c r="K6198" t="s">
        <v>1224</v>
      </c>
      <c r="L6198" t="s">
        <v>1225</v>
      </c>
      <c r="P6198" t="s">
        <v>29295</v>
      </c>
      <c r="Q6198" t="s">
        <v>10181</v>
      </c>
      <c r="R6198" t="s">
        <v>23208</v>
      </c>
      <c r="S6198" t="s">
        <v>23209</v>
      </c>
      <c r="T6198" t="s">
        <v>23210</v>
      </c>
      <c r="U6198" t="s">
        <v>29296</v>
      </c>
      <c r="W6198" t="str">
        <f>_xlfn.XLOOKUP(D6198,'All DP'!B:B,'All DP'!D:D,"Tidak")</f>
        <v>Masih</v>
      </c>
      <c r="X6198" t="str">
        <f t="shared" si="98"/>
        <v>YA</v>
      </c>
    </row>
    <row r="6199" spans="1:24">
      <c r="A6199" s="52">
        <v>46268</v>
      </c>
      <c r="B6199" t="s">
        <v>229</v>
      </c>
      <c r="C6199" t="s">
        <v>261</v>
      </c>
      <c r="D6199" t="s">
        <v>261</v>
      </c>
      <c r="G6199"/>
      <c r="H6199" t="s">
        <v>29298</v>
      </c>
      <c r="K6199" t="s">
        <v>261</v>
      </c>
      <c r="L6199" t="s">
        <v>261</v>
      </c>
      <c r="P6199" t="s">
        <v>29298</v>
      </c>
      <c r="Q6199" t="s">
        <v>10199</v>
      </c>
      <c r="R6199" t="s">
        <v>11781</v>
      </c>
      <c r="S6199" t="s">
        <v>11782</v>
      </c>
      <c r="T6199" t="s">
        <v>11783</v>
      </c>
      <c r="U6199" t="s">
        <v>29299</v>
      </c>
      <c r="W6199" t="str">
        <f>_xlfn.XLOOKUP(D6199,'All DP'!B:B,'All DP'!D:D,"Tidak")</f>
        <v>Masih</v>
      </c>
      <c r="X6199" t="str">
        <f t="shared" si="98"/>
        <v>YA</v>
      </c>
    </row>
    <row r="6200" spans="1:24">
      <c r="A6200" s="52">
        <v>46268</v>
      </c>
      <c r="B6200" t="s">
        <v>410</v>
      </c>
      <c r="C6200" t="s">
        <v>3249</v>
      </c>
      <c r="D6200" t="s">
        <v>3248</v>
      </c>
      <c r="G6200"/>
      <c r="H6200" t="s">
        <v>29300</v>
      </c>
      <c r="K6200" t="s">
        <v>3248</v>
      </c>
      <c r="L6200" t="s">
        <v>3249</v>
      </c>
      <c r="P6200" t="s">
        <v>29300</v>
      </c>
      <c r="Q6200" t="s">
        <v>10410</v>
      </c>
      <c r="R6200" t="s">
        <v>16813</v>
      </c>
      <c r="S6200" t="s">
        <v>29301</v>
      </c>
      <c r="T6200" t="s">
        <v>29302</v>
      </c>
      <c r="U6200" t="s">
        <v>29303</v>
      </c>
      <c r="W6200" t="str">
        <f>_xlfn.XLOOKUP(D6200,'All DP'!B:B,'All DP'!D:D,"Tidak")</f>
        <v>Masih</v>
      </c>
      <c r="X6200" t="str">
        <f t="shared" si="98"/>
        <v>YA</v>
      </c>
    </row>
    <row r="6201" spans="1:24">
      <c r="A6201" s="52">
        <v>46268</v>
      </c>
      <c r="B6201" t="s">
        <v>391</v>
      </c>
      <c r="C6201" t="s">
        <v>4871</v>
      </c>
      <c r="D6201" t="s">
        <v>4870</v>
      </c>
      <c r="G6201"/>
      <c r="H6201" t="s">
        <v>29304</v>
      </c>
      <c r="K6201" t="s">
        <v>4870</v>
      </c>
      <c r="L6201" t="s">
        <v>4871</v>
      </c>
      <c r="P6201" t="s">
        <v>29304</v>
      </c>
      <c r="Q6201" t="s">
        <v>11249</v>
      </c>
      <c r="R6201" t="s">
        <v>13227</v>
      </c>
      <c r="S6201" t="s">
        <v>13228</v>
      </c>
      <c r="T6201" t="s">
        <v>13229</v>
      </c>
      <c r="U6201" t="s">
        <v>29305</v>
      </c>
      <c r="W6201" t="str">
        <f>_xlfn.XLOOKUP(D6201,'All DP'!B:B,'All DP'!D:D,"Tidak")</f>
        <v>Masih</v>
      </c>
      <c r="X6201" t="str">
        <f t="shared" si="98"/>
        <v>YA</v>
      </c>
    </row>
    <row r="6202" spans="1:24">
      <c r="A6202" s="52">
        <v>46268</v>
      </c>
      <c r="B6202" t="s">
        <v>848</v>
      </c>
      <c r="C6202" t="s">
        <v>3385</v>
      </c>
      <c r="D6202" t="s">
        <v>3384</v>
      </c>
      <c r="G6202"/>
      <c r="H6202" t="s">
        <v>29307</v>
      </c>
      <c r="K6202" t="s">
        <v>3384</v>
      </c>
      <c r="L6202" t="s">
        <v>3385</v>
      </c>
      <c r="P6202" t="s">
        <v>29307</v>
      </c>
      <c r="Q6202" t="s">
        <v>10181</v>
      </c>
      <c r="R6202" t="s">
        <v>12798</v>
      </c>
      <c r="S6202" t="s">
        <v>12799</v>
      </c>
      <c r="T6202" t="s">
        <v>12800</v>
      </c>
      <c r="U6202" t="s">
        <v>29308</v>
      </c>
      <c r="W6202" t="str">
        <f>_xlfn.XLOOKUP(D6202,'All DP'!B:B,'All DP'!D:D,"Tidak")</f>
        <v>Tidak</v>
      </c>
      <c r="X6202" t="str">
        <f t="shared" si="98"/>
        <v>YA</v>
      </c>
    </row>
    <row r="6203" spans="1:24">
      <c r="A6203" s="52">
        <v>46268</v>
      </c>
      <c r="B6203" t="s">
        <v>229</v>
      </c>
      <c r="C6203" t="s">
        <v>231</v>
      </c>
      <c r="D6203" t="s">
        <v>231</v>
      </c>
      <c r="G6203"/>
      <c r="H6203" t="s">
        <v>29310</v>
      </c>
      <c r="K6203" t="s">
        <v>231</v>
      </c>
      <c r="L6203" t="s">
        <v>231</v>
      </c>
      <c r="P6203" t="s">
        <v>29310</v>
      </c>
      <c r="Q6203" t="s">
        <v>10199</v>
      </c>
      <c r="R6203" t="s">
        <v>16548</v>
      </c>
      <c r="S6203" t="s">
        <v>16549</v>
      </c>
      <c r="T6203" t="s">
        <v>16550</v>
      </c>
      <c r="U6203" t="s">
        <v>29311</v>
      </c>
      <c r="W6203" t="str">
        <f>_xlfn.XLOOKUP(D6203,'All DP'!B:B,'All DP'!D:D,"Tidak")</f>
        <v>Masih</v>
      </c>
      <c r="X6203" t="str">
        <f t="shared" si="98"/>
        <v>YA</v>
      </c>
    </row>
    <row r="6204" spans="1:24">
      <c r="A6204" s="52">
        <v>46268</v>
      </c>
      <c r="B6204" t="s">
        <v>453</v>
      </c>
      <c r="C6204" t="s">
        <v>4965</v>
      </c>
      <c r="D6204" t="s">
        <v>4964</v>
      </c>
      <c r="G6204"/>
      <c r="H6204" t="s">
        <v>29313</v>
      </c>
      <c r="K6204" t="s">
        <v>4964</v>
      </c>
      <c r="L6204" t="s">
        <v>4965</v>
      </c>
      <c r="P6204" t="s">
        <v>29313</v>
      </c>
      <c r="Q6204" t="s">
        <v>10193</v>
      </c>
      <c r="R6204" t="s">
        <v>14985</v>
      </c>
      <c r="S6204" t="s">
        <v>14986</v>
      </c>
      <c r="T6204" t="s">
        <v>14987</v>
      </c>
      <c r="U6204" t="s">
        <v>29314</v>
      </c>
      <c r="W6204" t="str">
        <f>_xlfn.XLOOKUP(D6204,'All DP'!B:B,'All DP'!D:D,"Tidak")</f>
        <v>Masih</v>
      </c>
      <c r="X6204" t="str">
        <f t="shared" si="98"/>
        <v>YA</v>
      </c>
    </row>
    <row r="6205" spans="1:24">
      <c r="A6205" s="52">
        <v>46268</v>
      </c>
      <c r="B6205" t="s">
        <v>848</v>
      </c>
      <c r="C6205" t="s">
        <v>3986</v>
      </c>
      <c r="D6205" t="s">
        <v>3985</v>
      </c>
      <c r="G6205"/>
      <c r="H6205" t="s">
        <v>29317</v>
      </c>
      <c r="K6205" t="s">
        <v>3985</v>
      </c>
      <c r="L6205" t="s">
        <v>3986</v>
      </c>
      <c r="P6205" t="s">
        <v>29317</v>
      </c>
      <c r="Q6205" t="s">
        <v>10181</v>
      </c>
      <c r="R6205" t="s">
        <v>14996</v>
      </c>
      <c r="S6205" t="s">
        <v>14997</v>
      </c>
      <c r="T6205" t="s">
        <v>12800</v>
      </c>
      <c r="U6205" t="s">
        <v>29318</v>
      </c>
      <c r="W6205" t="str">
        <f>_xlfn.XLOOKUP(D6205,'All DP'!B:B,'All DP'!D:D,"Tidak")</f>
        <v>Masih</v>
      </c>
      <c r="X6205" t="str">
        <f t="shared" si="98"/>
        <v>YA</v>
      </c>
    </row>
    <row r="6206" spans="1:24">
      <c r="A6206" s="52">
        <v>46268</v>
      </c>
      <c r="B6206" t="s">
        <v>391</v>
      </c>
      <c r="C6206" t="s">
        <v>4967</v>
      </c>
      <c r="D6206" t="s">
        <v>4966</v>
      </c>
      <c r="G6206"/>
      <c r="H6206" t="s">
        <v>29319</v>
      </c>
      <c r="K6206" t="s">
        <v>4966</v>
      </c>
      <c r="L6206" t="s">
        <v>4967</v>
      </c>
      <c r="P6206" t="s">
        <v>29319</v>
      </c>
      <c r="Q6206" t="s">
        <v>11249</v>
      </c>
      <c r="R6206" t="s">
        <v>12820</v>
      </c>
      <c r="S6206" t="s">
        <v>12821</v>
      </c>
      <c r="T6206" t="s">
        <v>12822</v>
      </c>
      <c r="U6206" t="s">
        <v>29320</v>
      </c>
      <c r="W6206" t="str">
        <f>_xlfn.XLOOKUP(D6206,'All DP'!B:B,'All DP'!D:D,"Tidak")</f>
        <v>Masih</v>
      </c>
      <c r="X6206" t="str">
        <f t="shared" si="98"/>
        <v>YA</v>
      </c>
    </row>
    <row r="6207" spans="1:24">
      <c r="A6207" s="52">
        <v>46268</v>
      </c>
      <c r="B6207" t="s">
        <v>848</v>
      </c>
      <c r="C6207" t="s">
        <v>5858</v>
      </c>
      <c r="D6207" t="s">
        <v>5857</v>
      </c>
      <c r="G6207"/>
      <c r="H6207" t="s">
        <v>29322</v>
      </c>
      <c r="K6207" t="s">
        <v>5857</v>
      </c>
      <c r="L6207" t="s">
        <v>5858</v>
      </c>
      <c r="P6207" t="s">
        <v>29322</v>
      </c>
      <c r="Q6207" t="s">
        <v>10181</v>
      </c>
      <c r="R6207" t="s">
        <v>10265</v>
      </c>
      <c r="S6207" t="s">
        <v>10266</v>
      </c>
      <c r="T6207" t="s">
        <v>10267</v>
      </c>
      <c r="U6207" t="s">
        <v>29323</v>
      </c>
      <c r="W6207" t="str">
        <f>_xlfn.XLOOKUP(D6207,'All DP'!B:B,'All DP'!D:D,"Tidak")</f>
        <v>Tidak</v>
      </c>
      <c r="X6207" t="str">
        <f t="shared" si="98"/>
        <v>YA</v>
      </c>
    </row>
    <row r="6208" spans="1:24">
      <c r="A6208" s="52">
        <v>46268</v>
      </c>
      <c r="B6208" t="s">
        <v>229</v>
      </c>
      <c r="C6208" t="s">
        <v>230</v>
      </c>
      <c r="D6208" t="s">
        <v>230</v>
      </c>
      <c r="G6208"/>
      <c r="H6208" t="s">
        <v>29324</v>
      </c>
      <c r="K6208" t="s">
        <v>230</v>
      </c>
      <c r="L6208" t="s">
        <v>230</v>
      </c>
      <c r="P6208" t="s">
        <v>29324</v>
      </c>
      <c r="Q6208" t="s">
        <v>10199</v>
      </c>
      <c r="R6208" t="s">
        <v>16687</v>
      </c>
      <c r="S6208" t="s">
        <v>16688</v>
      </c>
      <c r="T6208" t="s">
        <v>16550</v>
      </c>
      <c r="U6208" t="s">
        <v>29325</v>
      </c>
      <c r="W6208" t="str">
        <f>_xlfn.XLOOKUP(D6208,'All DP'!B:B,'All DP'!D:D,"Tidak")</f>
        <v>Masih</v>
      </c>
      <c r="X6208" t="str">
        <f t="shared" si="98"/>
        <v>YA</v>
      </c>
    </row>
    <row r="6209" spans="1:24">
      <c r="A6209" s="52">
        <v>46268</v>
      </c>
      <c r="B6209" t="s">
        <v>413</v>
      </c>
      <c r="C6209" t="s">
        <v>4939</v>
      </c>
      <c r="D6209" t="s">
        <v>4938</v>
      </c>
      <c r="G6209"/>
      <c r="H6209" t="s">
        <v>29327</v>
      </c>
      <c r="K6209" t="s">
        <v>4938</v>
      </c>
      <c r="L6209" t="s">
        <v>4939</v>
      </c>
      <c r="P6209" t="s">
        <v>29327</v>
      </c>
      <c r="Q6209" t="s">
        <v>10398</v>
      </c>
      <c r="R6209" t="s">
        <v>11212</v>
      </c>
      <c r="S6209" t="s">
        <v>11213</v>
      </c>
      <c r="T6209" t="s">
        <v>11214</v>
      </c>
      <c r="U6209" t="s">
        <v>29328</v>
      </c>
      <c r="W6209" t="str">
        <f>_xlfn.XLOOKUP(D6209,'All DP'!B:B,'All DP'!D:D,"Tidak")</f>
        <v>Masih</v>
      </c>
      <c r="X6209" t="str">
        <f t="shared" si="98"/>
        <v>YA</v>
      </c>
    </row>
    <row r="6210" spans="1:24">
      <c r="A6210" s="52">
        <v>46268</v>
      </c>
      <c r="B6210" t="s">
        <v>848</v>
      </c>
      <c r="C6210" t="s">
        <v>6082</v>
      </c>
      <c r="D6210" t="s">
        <v>6081</v>
      </c>
      <c r="G6210"/>
      <c r="H6210" t="s">
        <v>29330</v>
      </c>
      <c r="K6210" t="s">
        <v>6081</v>
      </c>
      <c r="L6210" t="s">
        <v>6082</v>
      </c>
      <c r="P6210" t="s">
        <v>29330</v>
      </c>
      <c r="Q6210" t="s">
        <v>10181</v>
      </c>
      <c r="R6210" t="s">
        <v>13392</v>
      </c>
      <c r="S6210" t="s">
        <v>13393</v>
      </c>
      <c r="T6210" t="s">
        <v>13394</v>
      </c>
      <c r="U6210" t="s">
        <v>29331</v>
      </c>
      <c r="W6210" t="str">
        <f>_xlfn.XLOOKUP(D6210,'All DP'!B:B,'All DP'!D:D,"Tidak")</f>
        <v>Masih</v>
      </c>
      <c r="X6210" t="str">
        <f t="shared" si="98"/>
        <v>YA</v>
      </c>
    </row>
    <row r="6211" spans="1:24">
      <c r="A6211" s="52">
        <v>46268</v>
      </c>
      <c r="B6211" t="s">
        <v>848</v>
      </c>
      <c r="C6211" t="s">
        <v>6134</v>
      </c>
      <c r="D6211" t="s">
        <v>6133</v>
      </c>
      <c r="G6211"/>
      <c r="H6211" t="s">
        <v>29333</v>
      </c>
      <c r="K6211" t="s">
        <v>6133</v>
      </c>
      <c r="L6211" t="s">
        <v>6134</v>
      </c>
      <c r="P6211" t="s">
        <v>29333</v>
      </c>
      <c r="Q6211" t="s">
        <v>10181</v>
      </c>
      <c r="R6211" t="s">
        <v>10459</v>
      </c>
      <c r="S6211" t="s">
        <v>10460</v>
      </c>
      <c r="T6211" t="s">
        <v>10461</v>
      </c>
      <c r="U6211" t="s">
        <v>29334</v>
      </c>
      <c r="W6211" t="str">
        <f>_xlfn.XLOOKUP(D6211,'All DP'!B:B,'All DP'!D:D,"Tidak")</f>
        <v>Masih</v>
      </c>
      <c r="X6211" t="str">
        <f t="shared" si="98"/>
        <v>YA</v>
      </c>
    </row>
    <row r="6212" spans="1:24">
      <c r="A6212" s="52">
        <v>46268</v>
      </c>
      <c r="B6212" t="s">
        <v>453</v>
      </c>
      <c r="C6212" t="s">
        <v>5441</v>
      </c>
      <c r="D6212" t="s">
        <v>5440</v>
      </c>
      <c r="G6212"/>
      <c r="H6212" t="s">
        <v>29336</v>
      </c>
      <c r="K6212" t="s">
        <v>5440</v>
      </c>
      <c r="L6212" t="s">
        <v>5441</v>
      </c>
      <c r="P6212" t="s">
        <v>29336</v>
      </c>
      <c r="Q6212" t="s">
        <v>10193</v>
      </c>
      <c r="R6212" t="s">
        <v>15474</v>
      </c>
      <c r="S6212" t="s">
        <v>15475</v>
      </c>
      <c r="T6212" t="s">
        <v>14587</v>
      </c>
      <c r="U6212" t="s">
        <v>29337</v>
      </c>
      <c r="W6212" t="str">
        <f>_xlfn.XLOOKUP(D6212,'All DP'!B:B,'All DP'!D:D,"Tidak")</f>
        <v>Masih</v>
      </c>
      <c r="X6212" t="str">
        <f t="shared" si="98"/>
        <v>YA</v>
      </c>
    </row>
    <row r="6213" spans="1:24">
      <c r="A6213" s="52">
        <v>46268</v>
      </c>
      <c r="B6213" t="s">
        <v>1026</v>
      </c>
      <c r="C6213" t="s">
        <v>4017</v>
      </c>
      <c r="D6213" t="s">
        <v>4017</v>
      </c>
      <c r="G6213"/>
      <c r="H6213" t="s">
        <v>29339</v>
      </c>
      <c r="K6213" t="s">
        <v>4017</v>
      </c>
      <c r="L6213" t="s">
        <v>4017</v>
      </c>
      <c r="P6213" t="s">
        <v>29339</v>
      </c>
      <c r="Q6213" t="s">
        <v>10270</v>
      </c>
      <c r="R6213" t="s">
        <v>16990</v>
      </c>
      <c r="S6213" t="s">
        <v>16991</v>
      </c>
      <c r="T6213" t="s">
        <v>16992</v>
      </c>
      <c r="U6213" t="s">
        <v>29340</v>
      </c>
      <c r="W6213" t="str">
        <f>_xlfn.XLOOKUP(D6213,'All DP'!B:B,'All DP'!D:D,"Tidak")</f>
        <v>Masih</v>
      </c>
      <c r="X6213" t="str">
        <f t="shared" si="98"/>
        <v>YA</v>
      </c>
    </row>
    <row r="6214" spans="1:24">
      <c r="A6214" s="52">
        <v>46268</v>
      </c>
      <c r="B6214" t="s">
        <v>588</v>
      </c>
      <c r="C6214" t="s">
        <v>1944</v>
      </c>
      <c r="D6214" t="s">
        <v>1943</v>
      </c>
      <c r="G6214"/>
      <c r="H6214" t="s">
        <v>29342</v>
      </c>
      <c r="K6214" t="s">
        <v>1943</v>
      </c>
      <c r="L6214" t="s">
        <v>1944</v>
      </c>
      <c r="P6214" t="s">
        <v>29342</v>
      </c>
      <c r="Q6214" t="s">
        <v>10385</v>
      </c>
      <c r="R6214" t="s">
        <v>14092</v>
      </c>
      <c r="S6214" t="s">
        <v>14093</v>
      </c>
      <c r="T6214" t="s">
        <v>14094</v>
      </c>
      <c r="U6214" t="s">
        <v>29343</v>
      </c>
      <c r="W6214" t="str">
        <f>_xlfn.XLOOKUP(D6214,'All DP'!B:B,'All DP'!D:D,"Tidak")</f>
        <v>Masih</v>
      </c>
      <c r="X6214" t="str">
        <f t="shared" si="98"/>
        <v>YA</v>
      </c>
    </row>
    <row r="6215" spans="1:24">
      <c r="A6215" s="52">
        <v>46268</v>
      </c>
      <c r="B6215" t="s">
        <v>848</v>
      </c>
      <c r="C6215" t="s">
        <v>3349</v>
      </c>
      <c r="D6215" t="s">
        <v>3348</v>
      </c>
      <c r="G6215"/>
      <c r="H6215" t="s">
        <v>29344</v>
      </c>
      <c r="K6215" t="s">
        <v>3348</v>
      </c>
      <c r="L6215" t="s">
        <v>3349</v>
      </c>
      <c r="P6215" t="s">
        <v>29344</v>
      </c>
      <c r="Q6215" t="s">
        <v>10181</v>
      </c>
      <c r="R6215" t="s">
        <v>10248</v>
      </c>
      <c r="S6215" t="s">
        <v>10249</v>
      </c>
      <c r="T6215" t="s">
        <v>10250</v>
      </c>
      <c r="U6215" t="s">
        <v>29345</v>
      </c>
      <c r="W6215" t="str">
        <f>_xlfn.XLOOKUP(D6215,'All DP'!B:B,'All DP'!D:D,"Tidak")</f>
        <v>Masih</v>
      </c>
      <c r="X6215" t="str">
        <f t="shared" si="98"/>
        <v>YA</v>
      </c>
    </row>
    <row r="6216" spans="1:24">
      <c r="A6216" s="52">
        <v>46268</v>
      </c>
      <c r="B6216" t="s">
        <v>229</v>
      </c>
      <c r="C6216" t="s">
        <v>2551</v>
      </c>
      <c r="D6216" t="s">
        <v>2550</v>
      </c>
      <c r="G6216"/>
      <c r="H6216" t="s">
        <v>29346</v>
      </c>
      <c r="K6216" t="s">
        <v>2550</v>
      </c>
      <c r="L6216" t="s">
        <v>2551</v>
      </c>
      <c r="P6216" t="s">
        <v>29346</v>
      </c>
      <c r="Q6216" t="s">
        <v>10199</v>
      </c>
      <c r="R6216" t="s">
        <v>17885</v>
      </c>
      <c r="S6216" t="s">
        <v>17886</v>
      </c>
      <c r="T6216" t="s">
        <v>17887</v>
      </c>
      <c r="U6216" t="s">
        <v>29347</v>
      </c>
      <c r="W6216" t="str">
        <f>_xlfn.XLOOKUP(D6216,'All DP'!B:B,'All DP'!D:D,"Tidak")</f>
        <v>Masih</v>
      </c>
      <c r="X6216" t="str">
        <f t="shared" si="98"/>
        <v>YA</v>
      </c>
    </row>
    <row r="6217" spans="1:24">
      <c r="A6217" s="52">
        <v>46268</v>
      </c>
      <c r="B6217" t="s">
        <v>766</v>
      </c>
      <c r="C6217" t="s">
        <v>1111</v>
      </c>
      <c r="D6217" t="s">
        <v>1110</v>
      </c>
      <c r="G6217"/>
      <c r="H6217" t="s">
        <v>29349</v>
      </c>
      <c r="K6217" t="s">
        <v>1110</v>
      </c>
      <c r="L6217" t="s">
        <v>1111</v>
      </c>
      <c r="P6217" t="s">
        <v>29349</v>
      </c>
      <c r="Q6217" t="s">
        <v>11133</v>
      </c>
      <c r="R6217" t="s">
        <v>15286</v>
      </c>
      <c r="S6217" t="s">
        <v>15287</v>
      </c>
      <c r="T6217" t="s">
        <v>15288</v>
      </c>
      <c r="U6217" t="s">
        <v>29350</v>
      </c>
      <c r="W6217" t="str">
        <f>_xlfn.XLOOKUP(D6217,'All DP'!B:B,'All DP'!D:D,"Tidak")</f>
        <v>Masih</v>
      </c>
      <c r="X6217" t="str">
        <f t="shared" si="98"/>
        <v>YA</v>
      </c>
    </row>
    <row r="6218" spans="1:24">
      <c r="A6218" s="52">
        <v>46268</v>
      </c>
      <c r="B6218" t="s">
        <v>777</v>
      </c>
      <c r="C6218" t="s">
        <v>2735</v>
      </c>
      <c r="D6218" t="s">
        <v>2734</v>
      </c>
      <c r="G6218"/>
      <c r="H6218" t="s">
        <v>29351</v>
      </c>
      <c r="K6218" t="s">
        <v>2734</v>
      </c>
      <c r="L6218" t="s">
        <v>2735</v>
      </c>
      <c r="P6218" t="s">
        <v>29351</v>
      </c>
      <c r="Q6218" t="s">
        <v>10307</v>
      </c>
      <c r="R6218" t="s">
        <v>14081</v>
      </c>
      <c r="S6218" t="s">
        <v>14082</v>
      </c>
      <c r="T6218" t="s">
        <v>14083</v>
      </c>
      <c r="U6218" t="s">
        <v>29352</v>
      </c>
      <c r="W6218" t="str">
        <f>_xlfn.XLOOKUP(D6218,'All DP'!B:B,'All DP'!D:D,"Tidak")</f>
        <v>Masih</v>
      </c>
      <c r="X6218" t="str">
        <f t="shared" si="98"/>
        <v>YA</v>
      </c>
    </row>
    <row r="6219" spans="1:24">
      <c r="A6219" s="52">
        <v>46268</v>
      </c>
      <c r="B6219" t="s">
        <v>453</v>
      </c>
      <c r="C6219" t="s">
        <v>5479</v>
      </c>
      <c r="D6219" t="s">
        <v>5478</v>
      </c>
      <c r="G6219"/>
      <c r="H6219" t="s">
        <v>29354</v>
      </c>
      <c r="K6219" t="s">
        <v>5478</v>
      </c>
      <c r="L6219" t="s">
        <v>5479</v>
      </c>
      <c r="P6219" t="s">
        <v>29354</v>
      </c>
      <c r="Q6219" t="s">
        <v>10193</v>
      </c>
      <c r="R6219" t="s">
        <v>15047</v>
      </c>
      <c r="S6219" t="s">
        <v>15048</v>
      </c>
      <c r="T6219" t="s">
        <v>15049</v>
      </c>
      <c r="U6219" t="s">
        <v>29355</v>
      </c>
      <c r="W6219" t="str">
        <f>_xlfn.XLOOKUP(D6219,'All DP'!B:B,'All DP'!D:D,"Tidak")</f>
        <v>Masih</v>
      </c>
      <c r="X6219" t="str">
        <f t="shared" si="98"/>
        <v>YA</v>
      </c>
    </row>
    <row r="6220" spans="1:24">
      <c r="A6220" s="52">
        <v>46268</v>
      </c>
      <c r="B6220" t="s">
        <v>229</v>
      </c>
      <c r="C6220" t="s">
        <v>2610</v>
      </c>
      <c r="D6220" t="s">
        <v>2610</v>
      </c>
      <c r="G6220"/>
      <c r="H6220" t="s">
        <v>29357</v>
      </c>
      <c r="K6220" t="s">
        <v>2610</v>
      </c>
      <c r="L6220" t="s">
        <v>2610</v>
      </c>
      <c r="P6220" t="s">
        <v>29357</v>
      </c>
      <c r="Q6220" t="s">
        <v>10199</v>
      </c>
      <c r="R6220" t="s">
        <v>13096</v>
      </c>
      <c r="S6220" t="s">
        <v>13097</v>
      </c>
      <c r="T6220" t="s">
        <v>13098</v>
      </c>
      <c r="U6220" t="s">
        <v>29358</v>
      </c>
      <c r="W6220" t="str">
        <f>_xlfn.XLOOKUP(D6220,'All DP'!B:B,'All DP'!D:D,"Tidak")</f>
        <v>Masih</v>
      </c>
      <c r="X6220" t="str">
        <f t="shared" si="98"/>
        <v>YA</v>
      </c>
    </row>
    <row r="6221" spans="1:24">
      <c r="A6221" s="52">
        <v>46268</v>
      </c>
      <c r="B6221" t="s">
        <v>853</v>
      </c>
      <c r="C6221" t="s">
        <v>3587</v>
      </c>
      <c r="D6221" t="s">
        <v>3586</v>
      </c>
      <c r="G6221"/>
      <c r="H6221" t="s">
        <v>29360</v>
      </c>
      <c r="K6221" t="s">
        <v>3586</v>
      </c>
      <c r="L6221" t="s">
        <v>3587</v>
      </c>
      <c r="P6221" t="s">
        <v>29360</v>
      </c>
      <c r="Q6221" t="s">
        <v>11862</v>
      </c>
      <c r="R6221" t="s">
        <v>12026</v>
      </c>
      <c r="S6221" t="s">
        <v>12027</v>
      </c>
      <c r="T6221" t="s">
        <v>12028</v>
      </c>
      <c r="U6221" t="s">
        <v>29361</v>
      </c>
      <c r="W6221" t="str">
        <f>_xlfn.XLOOKUP(D6221,'All DP'!B:B,'All DP'!D:D,"Tidak")</f>
        <v>Masih</v>
      </c>
      <c r="X6221" t="str">
        <f t="shared" si="98"/>
        <v>YA</v>
      </c>
    </row>
    <row r="6222" spans="1:24">
      <c r="A6222" s="52">
        <v>46268</v>
      </c>
      <c r="B6222" t="s">
        <v>413</v>
      </c>
      <c r="C6222" t="s">
        <v>414</v>
      </c>
      <c r="D6222" t="s">
        <v>414</v>
      </c>
      <c r="G6222"/>
      <c r="H6222" t="s">
        <v>29362</v>
      </c>
      <c r="K6222" t="s">
        <v>414</v>
      </c>
      <c r="L6222" t="s">
        <v>414</v>
      </c>
      <c r="P6222" t="s">
        <v>29362</v>
      </c>
      <c r="Q6222" t="s">
        <v>10398</v>
      </c>
      <c r="R6222" t="s">
        <v>18078</v>
      </c>
      <c r="S6222" t="s">
        <v>18079</v>
      </c>
      <c r="T6222" t="s">
        <v>8993</v>
      </c>
      <c r="U6222" t="s">
        <v>29363</v>
      </c>
      <c r="W6222" t="str">
        <f>_xlfn.XLOOKUP(D6222,'All DP'!B:B,'All DP'!D:D,"Tidak")</f>
        <v>Masih</v>
      </c>
      <c r="X6222" t="str">
        <f t="shared" si="98"/>
        <v>YA</v>
      </c>
    </row>
    <row r="6223" spans="1:24">
      <c r="A6223" s="52">
        <v>46268</v>
      </c>
      <c r="B6223" t="s">
        <v>848</v>
      </c>
      <c r="C6223" t="s">
        <v>6054</v>
      </c>
      <c r="D6223" t="s">
        <v>6053</v>
      </c>
      <c r="G6223"/>
      <c r="H6223" t="s">
        <v>29365</v>
      </c>
      <c r="K6223" t="s">
        <v>6053</v>
      </c>
      <c r="L6223" t="s">
        <v>6054</v>
      </c>
      <c r="P6223" t="s">
        <v>29365</v>
      </c>
      <c r="Q6223" t="s">
        <v>10181</v>
      </c>
      <c r="R6223" t="s">
        <v>12707</v>
      </c>
      <c r="S6223" t="s">
        <v>12708</v>
      </c>
      <c r="T6223" t="s">
        <v>12709</v>
      </c>
      <c r="U6223" t="s">
        <v>29366</v>
      </c>
      <c r="W6223" t="str">
        <f>_xlfn.XLOOKUP(D6223,'All DP'!B:B,'All DP'!D:D,"Tidak")</f>
        <v>Masih</v>
      </c>
      <c r="X6223" t="str">
        <f t="shared" si="98"/>
        <v>YA</v>
      </c>
    </row>
    <row r="6224" spans="1:24">
      <c r="A6224" s="52">
        <v>46268</v>
      </c>
      <c r="B6224" t="s">
        <v>848</v>
      </c>
      <c r="C6224" t="s">
        <v>6442</v>
      </c>
      <c r="D6224" t="s">
        <v>6441</v>
      </c>
      <c r="G6224"/>
      <c r="H6224" t="s">
        <v>29368</v>
      </c>
      <c r="K6224" t="s">
        <v>6441</v>
      </c>
      <c r="L6224" t="s">
        <v>6442</v>
      </c>
      <c r="P6224" t="s">
        <v>29368</v>
      </c>
      <c r="Q6224" t="s">
        <v>10181</v>
      </c>
      <c r="R6224" t="s">
        <v>29369</v>
      </c>
      <c r="S6224" t="s">
        <v>29370</v>
      </c>
      <c r="T6224" t="s">
        <v>29371</v>
      </c>
      <c r="U6224" t="s">
        <v>29372</v>
      </c>
      <c r="W6224" t="str">
        <f>_xlfn.XLOOKUP(D6224,'All DP'!B:B,'All DP'!D:D,"Tidak")</f>
        <v>Tidak</v>
      </c>
      <c r="X6224" t="str">
        <f t="shared" si="98"/>
        <v>YA</v>
      </c>
    </row>
    <row r="6225" spans="1:24">
      <c r="A6225" s="52">
        <v>46268</v>
      </c>
      <c r="B6225" t="s">
        <v>4</v>
      </c>
      <c r="C6225" t="s">
        <v>17</v>
      </c>
      <c r="D6225" t="s">
        <v>16</v>
      </c>
      <c r="G6225"/>
      <c r="H6225" t="s">
        <v>29374</v>
      </c>
      <c r="K6225" t="s">
        <v>16</v>
      </c>
      <c r="L6225" t="s">
        <v>17</v>
      </c>
      <c r="P6225" t="s">
        <v>29374</v>
      </c>
      <c r="Q6225" t="s">
        <v>11054</v>
      </c>
      <c r="R6225" t="s">
        <v>11690</v>
      </c>
      <c r="S6225" t="s">
        <v>11691</v>
      </c>
      <c r="T6225" t="s">
        <v>11692</v>
      </c>
      <c r="U6225" t="s">
        <v>29375</v>
      </c>
      <c r="W6225" t="str">
        <f>_xlfn.XLOOKUP(D6225,'All DP'!B:B,'All DP'!D:D,"Tidak")</f>
        <v>Masih</v>
      </c>
      <c r="X6225" t="str">
        <f t="shared" si="98"/>
        <v>YA</v>
      </c>
    </row>
    <row r="6226" spans="1:24">
      <c r="A6226" s="52">
        <v>46268</v>
      </c>
      <c r="B6226" t="s">
        <v>565</v>
      </c>
      <c r="C6226" t="s">
        <v>2197</v>
      </c>
      <c r="D6226" t="s">
        <v>2197</v>
      </c>
      <c r="G6226"/>
      <c r="H6226" t="s">
        <v>29377</v>
      </c>
      <c r="K6226" t="s">
        <v>2197</v>
      </c>
      <c r="L6226" t="s">
        <v>2197</v>
      </c>
      <c r="P6226" t="s">
        <v>29377</v>
      </c>
      <c r="Q6226" t="s">
        <v>11660</v>
      </c>
      <c r="R6226" t="s">
        <v>16490</v>
      </c>
      <c r="S6226" t="s">
        <v>16491</v>
      </c>
      <c r="T6226" t="s">
        <v>16492</v>
      </c>
      <c r="U6226" t="s">
        <v>29378</v>
      </c>
      <c r="W6226" t="str">
        <f>_xlfn.XLOOKUP(D6226,'All DP'!B:B,'All DP'!D:D,"Tidak")</f>
        <v>Masih</v>
      </c>
      <c r="X6226" t="str">
        <f t="shared" si="98"/>
        <v>YA</v>
      </c>
    </row>
    <row r="6227" spans="1:24">
      <c r="A6227" s="52">
        <v>46268</v>
      </c>
      <c r="B6227" t="s">
        <v>588</v>
      </c>
      <c r="C6227" t="s">
        <v>4549</v>
      </c>
      <c r="D6227" t="s">
        <v>4548</v>
      </c>
      <c r="G6227"/>
      <c r="H6227" t="s">
        <v>29377</v>
      </c>
      <c r="K6227" t="s">
        <v>4548</v>
      </c>
      <c r="L6227" t="s">
        <v>4549</v>
      </c>
      <c r="P6227" t="s">
        <v>29377</v>
      </c>
      <c r="Q6227" t="s">
        <v>10385</v>
      </c>
      <c r="R6227" t="s">
        <v>18004</v>
      </c>
      <c r="S6227" t="s">
        <v>18005</v>
      </c>
      <c r="T6227" t="s">
        <v>18006</v>
      </c>
      <c r="U6227" t="s">
        <v>29379</v>
      </c>
      <c r="W6227" t="str">
        <f>_xlfn.XLOOKUP(D6227,'All DP'!B:B,'All DP'!D:D,"Tidak")</f>
        <v>Masih</v>
      </c>
      <c r="X6227" t="str">
        <f t="shared" si="98"/>
        <v>YA</v>
      </c>
    </row>
    <row r="6228" spans="1:24">
      <c r="A6228" s="52">
        <v>46268</v>
      </c>
      <c r="B6228" t="s">
        <v>853</v>
      </c>
      <c r="C6228" t="s">
        <v>3651</v>
      </c>
      <c r="D6228" t="s">
        <v>3650</v>
      </c>
      <c r="G6228"/>
      <c r="H6228" t="s">
        <v>29380</v>
      </c>
      <c r="K6228" t="s">
        <v>3650</v>
      </c>
      <c r="L6228" t="s">
        <v>3651</v>
      </c>
      <c r="P6228" t="s">
        <v>29380</v>
      </c>
      <c r="Q6228" t="s">
        <v>11862</v>
      </c>
      <c r="R6228" t="s">
        <v>16201</v>
      </c>
      <c r="S6228" t="s">
        <v>16202</v>
      </c>
      <c r="T6228" t="s">
        <v>16203</v>
      </c>
      <c r="U6228" t="s">
        <v>29381</v>
      </c>
      <c r="W6228" t="str">
        <f>_xlfn.XLOOKUP(D6228,'All DP'!B:B,'All DP'!D:D,"Tidak")</f>
        <v>Masih</v>
      </c>
      <c r="X6228" t="str">
        <f t="shared" si="98"/>
        <v>YA</v>
      </c>
    </row>
    <row r="6229" spans="1:24">
      <c r="A6229" s="52">
        <v>46268</v>
      </c>
      <c r="B6229" t="s">
        <v>4</v>
      </c>
      <c r="C6229" t="s">
        <v>693</v>
      </c>
      <c r="D6229" t="s">
        <v>692</v>
      </c>
      <c r="G6229"/>
      <c r="H6229" t="s">
        <v>29383</v>
      </c>
      <c r="K6229" t="s">
        <v>692</v>
      </c>
      <c r="L6229" t="s">
        <v>693</v>
      </c>
      <c r="P6229" t="s">
        <v>29383</v>
      </c>
      <c r="Q6229" t="s">
        <v>11054</v>
      </c>
      <c r="R6229" t="s">
        <v>11055</v>
      </c>
      <c r="S6229" t="s">
        <v>11056</v>
      </c>
      <c r="T6229" t="s">
        <v>11057</v>
      </c>
      <c r="U6229" t="s">
        <v>29384</v>
      </c>
      <c r="W6229" t="str">
        <f>_xlfn.XLOOKUP(D6229,'All DP'!B:B,'All DP'!D:D,"Tidak")</f>
        <v>Masih</v>
      </c>
      <c r="X6229" t="str">
        <f t="shared" si="98"/>
        <v>YA</v>
      </c>
    </row>
    <row r="6230" spans="1:24">
      <c r="A6230" s="52">
        <v>46268</v>
      </c>
      <c r="B6230" t="s">
        <v>26</v>
      </c>
      <c r="C6230" t="s">
        <v>1041</v>
      </c>
      <c r="D6230" t="s">
        <v>1040</v>
      </c>
      <c r="G6230"/>
      <c r="H6230" t="s">
        <v>29386</v>
      </c>
      <c r="K6230" t="s">
        <v>1040</v>
      </c>
      <c r="L6230" t="s">
        <v>1041</v>
      </c>
      <c r="P6230" t="s">
        <v>29386</v>
      </c>
      <c r="Q6230" t="s">
        <v>10656</v>
      </c>
      <c r="R6230" t="s">
        <v>29387</v>
      </c>
      <c r="S6230" t="s">
        <v>29388</v>
      </c>
      <c r="T6230" t="s">
        <v>29389</v>
      </c>
      <c r="U6230" t="s">
        <v>29390</v>
      </c>
      <c r="W6230" t="str">
        <f>_xlfn.XLOOKUP(D6230,'All DP'!B:B,'All DP'!D:D,"Tidak")</f>
        <v>Masih</v>
      </c>
      <c r="X6230" t="str">
        <f t="shared" si="98"/>
        <v>YA</v>
      </c>
    </row>
    <row r="6231" spans="1:24">
      <c r="A6231" s="52">
        <v>46268</v>
      </c>
      <c r="B6231" t="s">
        <v>853</v>
      </c>
      <c r="C6231" t="s">
        <v>3605</v>
      </c>
      <c r="D6231" t="s">
        <v>3604</v>
      </c>
      <c r="G6231"/>
      <c r="H6231" t="s">
        <v>29392</v>
      </c>
      <c r="K6231" t="s">
        <v>3604</v>
      </c>
      <c r="L6231" t="s">
        <v>3605</v>
      </c>
      <c r="P6231" t="s">
        <v>29392</v>
      </c>
      <c r="Q6231" t="s">
        <v>11862</v>
      </c>
      <c r="R6231" t="s">
        <v>14426</v>
      </c>
      <c r="S6231" t="s">
        <v>14427</v>
      </c>
      <c r="T6231" t="s">
        <v>14428</v>
      </c>
      <c r="U6231" t="s">
        <v>29393</v>
      </c>
      <c r="W6231" t="str">
        <f>_xlfn.XLOOKUP(D6231,'All DP'!B:B,'All DP'!D:D,"Tidak")</f>
        <v>Masih</v>
      </c>
      <c r="X6231" t="str">
        <f t="shared" si="98"/>
        <v>YA</v>
      </c>
    </row>
    <row r="6232" spans="1:24">
      <c r="A6232" s="52">
        <v>46268</v>
      </c>
      <c r="B6232" t="s">
        <v>848</v>
      </c>
      <c r="C6232" t="s">
        <v>6364</v>
      </c>
      <c r="D6232" t="s">
        <v>6363</v>
      </c>
      <c r="G6232"/>
      <c r="H6232" t="s">
        <v>29394</v>
      </c>
      <c r="K6232" t="s">
        <v>6363</v>
      </c>
      <c r="L6232" t="s">
        <v>6364</v>
      </c>
      <c r="P6232" t="s">
        <v>29394</v>
      </c>
      <c r="Q6232" t="s">
        <v>10181</v>
      </c>
      <c r="R6232" t="s">
        <v>13363</v>
      </c>
      <c r="S6232" t="s">
        <v>13364</v>
      </c>
      <c r="T6232" t="s">
        <v>13365</v>
      </c>
      <c r="U6232" t="s">
        <v>29395</v>
      </c>
      <c r="W6232" t="str">
        <f>_xlfn.XLOOKUP(D6232,'All DP'!B:B,'All DP'!D:D,"Tidak")</f>
        <v>Masih</v>
      </c>
      <c r="X6232" t="str">
        <f t="shared" si="98"/>
        <v>YA</v>
      </c>
    </row>
    <row r="6233" spans="1:24">
      <c r="A6233" s="52">
        <v>46268</v>
      </c>
      <c r="B6233" t="s">
        <v>391</v>
      </c>
      <c r="C6233" t="s">
        <v>5013</v>
      </c>
      <c r="D6233" t="s">
        <v>5012</v>
      </c>
      <c r="G6233"/>
      <c r="H6233" t="s">
        <v>29397</v>
      </c>
      <c r="K6233" t="s">
        <v>5012</v>
      </c>
      <c r="L6233" t="s">
        <v>5013</v>
      </c>
      <c r="P6233" t="s">
        <v>29397</v>
      </c>
      <c r="Q6233" t="s">
        <v>11249</v>
      </c>
      <c r="R6233" t="s">
        <v>13239</v>
      </c>
      <c r="S6233" t="s">
        <v>13240</v>
      </c>
      <c r="T6233" t="s">
        <v>13241</v>
      </c>
      <c r="U6233" t="s">
        <v>29398</v>
      </c>
      <c r="W6233" t="str">
        <f>_xlfn.XLOOKUP(D6233,'All DP'!B:B,'All DP'!D:D,"Tidak")</f>
        <v>Masih</v>
      </c>
      <c r="X6233" t="str">
        <f t="shared" si="98"/>
        <v>YA</v>
      </c>
    </row>
    <row r="6234" spans="1:24">
      <c r="A6234" s="52">
        <v>46268</v>
      </c>
      <c r="B6234" t="s">
        <v>991</v>
      </c>
      <c r="C6234" t="s">
        <v>1394</v>
      </c>
      <c r="D6234" t="s">
        <v>1393</v>
      </c>
      <c r="G6234"/>
      <c r="H6234" t="s">
        <v>29400</v>
      </c>
      <c r="K6234" t="s">
        <v>1393</v>
      </c>
      <c r="L6234" t="s">
        <v>1394</v>
      </c>
      <c r="P6234" t="s">
        <v>29400</v>
      </c>
      <c r="Q6234" t="s">
        <v>12496</v>
      </c>
      <c r="R6234" t="s">
        <v>16086</v>
      </c>
      <c r="S6234" t="s">
        <v>16087</v>
      </c>
      <c r="T6234" t="s">
        <v>16088</v>
      </c>
      <c r="U6234" t="s">
        <v>29401</v>
      </c>
      <c r="W6234" t="str">
        <f>_xlfn.XLOOKUP(D6234,'All DP'!B:B,'All DP'!D:D,"Tidak")</f>
        <v>Masih</v>
      </c>
      <c r="X6234" t="str">
        <f t="shared" si="98"/>
        <v>YA</v>
      </c>
    </row>
    <row r="6235" spans="1:24">
      <c r="A6235" s="52">
        <v>46268</v>
      </c>
      <c r="B6235" t="s">
        <v>588</v>
      </c>
      <c r="C6235" t="s">
        <v>4545</v>
      </c>
      <c r="D6235" t="s">
        <v>4544</v>
      </c>
      <c r="G6235"/>
      <c r="H6235" t="s">
        <v>29400</v>
      </c>
      <c r="K6235" t="s">
        <v>4544</v>
      </c>
      <c r="L6235" t="s">
        <v>4545</v>
      </c>
      <c r="P6235" t="s">
        <v>29400</v>
      </c>
      <c r="Q6235" t="s">
        <v>10385</v>
      </c>
      <c r="R6235" t="s">
        <v>14871</v>
      </c>
      <c r="S6235" t="s">
        <v>14872</v>
      </c>
      <c r="T6235" t="s">
        <v>14873</v>
      </c>
      <c r="U6235" t="s">
        <v>29403</v>
      </c>
      <c r="W6235" t="str">
        <f>_xlfn.XLOOKUP(D6235,'All DP'!B:B,'All DP'!D:D,"Tidak")</f>
        <v>Masih</v>
      </c>
      <c r="X6235" t="str">
        <f t="shared" si="98"/>
        <v>YA</v>
      </c>
    </row>
    <row r="6236" spans="1:24">
      <c r="A6236" s="52">
        <v>46268</v>
      </c>
      <c r="B6236" t="s">
        <v>766</v>
      </c>
      <c r="C6236" t="s">
        <v>2816</v>
      </c>
      <c r="D6236" t="s">
        <v>2815</v>
      </c>
      <c r="G6236"/>
      <c r="H6236" t="s">
        <v>29405</v>
      </c>
      <c r="K6236" t="s">
        <v>2815</v>
      </c>
      <c r="L6236" t="s">
        <v>2816</v>
      </c>
      <c r="P6236" t="s">
        <v>29405</v>
      </c>
      <c r="Q6236" t="s">
        <v>11133</v>
      </c>
      <c r="R6236" t="s">
        <v>13971</v>
      </c>
      <c r="S6236" t="s">
        <v>13972</v>
      </c>
      <c r="T6236" t="s">
        <v>13973</v>
      </c>
      <c r="U6236" t="s">
        <v>29406</v>
      </c>
      <c r="W6236" t="str">
        <f>_xlfn.XLOOKUP(D6236,'All DP'!B:B,'All DP'!D:D,"Tidak")</f>
        <v>Masih</v>
      </c>
      <c r="X6236" t="str">
        <f t="shared" si="98"/>
        <v>YA</v>
      </c>
    </row>
    <row r="6237" spans="1:24">
      <c r="A6237" s="52">
        <v>46268</v>
      </c>
      <c r="B6237" t="s">
        <v>843</v>
      </c>
      <c r="C6237" t="s">
        <v>1690</v>
      </c>
      <c r="D6237" t="s">
        <v>1689</v>
      </c>
      <c r="G6237"/>
      <c r="H6237" t="s">
        <v>29408</v>
      </c>
      <c r="K6237" t="s">
        <v>1689</v>
      </c>
      <c r="L6237" t="s">
        <v>1690</v>
      </c>
      <c r="P6237" t="s">
        <v>29408</v>
      </c>
      <c r="Q6237" t="s">
        <v>10236</v>
      </c>
      <c r="R6237" t="s">
        <v>12892</v>
      </c>
      <c r="S6237" t="s">
        <v>12893</v>
      </c>
      <c r="T6237" t="s">
        <v>12894</v>
      </c>
      <c r="U6237" t="s">
        <v>29409</v>
      </c>
      <c r="W6237" t="str">
        <f>_xlfn.XLOOKUP(D6237,'All DP'!B:B,'All DP'!D:D,"Tidak")</f>
        <v>Masih</v>
      </c>
      <c r="X6237" t="str">
        <f t="shared" si="98"/>
        <v>YA</v>
      </c>
    </row>
    <row r="6238" spans="1:24">
      <c r="A6238" s="52">
        <v>46268</v>
      </c>
      <c r="B6238" t="s">
        <v>391</v>
      </c>
      <c r="C6238" t="s">
        <v>5105</v>
      </c>
      <c r="D6238" t="s">
        <v>5104</v>
      </c>
      <c r="G6238"/>
      <c r="H6238" t="s">
        <v>29411</v>
      </c>
      <c r="K6238" t="s">
        <v>5104</v>
      </c>
      <c r="L6238" t="s">
        <v>5105</v>
      </c>
      <c r="P6238" t="s">
        <v>29411</v>
      </c>
      <c r="Q6238" t="s">
        <v>11249</v>
      </c>
      <c r="R6238" t="s">
        <v>16565</v>
      </c>
      <c r="S6238" t="s">
        <v>16566</v>
      </c>
      <c r="T6238" t="s">
        <v>16567</v>
      </c>
      <c r="U6238" t="s">
        <v>29412</v>
      </c>
      <c r="W6238" t="str">
        <f>_xlfn.XLOOKUP(D6238,'All DP'!B:B,'All DP'!D:D,"Tidak")</f>
        <v>Masih</v>
      </c>
      <c r="X6238" t="str">
        <f t="shared" ref="X6238:X6301" si="99">IFERROR(IF(MOD(H6238,1)&lt;=TIME(15,0,0),"YA","TIDAK"),0)</f>
        <v>YA</v>
      </c>
    </row>
    <row r="6239" spans="1:24">
      <c r="A6239" s="52">
        <v>46268</v>
      </c>
      <c r="B6239" t="s">
        <v>848</v>
      </c>
      <c r="C6239" t="s">
        <v>1846</v>
      </c>
      <c r="D6239" t="s">
        <v>1845</v>
      </c>
      <c r="G6239"/>
      <c r="H6239" t="s">
        <v>29413</v>
      </c>
      <c r="K6239" t="s">
        <v>1845</v>
      </c>
      <c r="L6239" t="s">
        <v>1846</v>
      </c>
      <c r="P6239" t="s">
        <v>29413</v>
      </c>
      <c r="Q6239" t="s">
        <v>10181</v>
      </c>
      <c r="R6239" t="s">
        <v>13233</v>
      </c>
      <c r="S6239" t="s">
        <v>13234</v>
      </c>
      <c r="T6239" t="s">
        <v>13235</v>
      </c>
      <c r="U6239" t="s">
        <v>29414</v>
      </c>
      <c r="W6239" t="str">
        <f>_xlfn.XLOOKUP(D6239,'All DP'!B:B,'All DP'!D:D,"Tidak")</f>
        <v>Masih</v>
      </c>
      <c r="X6239" t="str">
        <f t="shared" si="99"/>
        <v>YA</v>
      </c>
    </row>
    <row r="6240" spans="1:24">
      <c r="A6240" s="52">
        <v>46268</v>
      </c>
      <c r="B6240" t="s">
        <v>391</v>
      </c>
      <c r="C6240" t="s">
        <v>3049</v>
      </c>
      <c r="D6240" t="s">
        <v>3048</v>
      </c>
      <c r="G6240"/>
      <c r="H6240" t="s">
        <v>29416</v>
      </c>
      <c r="K6240" t="s">
        <v>3048</v>
      </c>
      <c r="L6240" t="s">
        <v>3049</v>
      </c>
      <c r="P6240" t="s">
        <v>29416</v>
      </c>
      <c r="Q6240" t="s">
        <v>11249</v>
      </c>
      <c r="R6240" t="s">
        <v>14271</v>
      </c>
      <c r="S6240" t="s">
        <v>14272</v>
      </c>
      <c r="T6240" t="s">
        <v>14273</v>
      </c>
      <c r="U6240" t="s">
        <v>29417</v>
      </c>
      <c r="W6240" t="str">
        <f>_xlfn.XLOOKUP(D6240,'All DP'!B:B,'All DP'!D:D,"Tidak")</f>
        <v>Masih</v>
      </c>
      <c r="X6240" t="str">
        <f t="shared" si="99"/>
        <v>YA</v>
      </c>
    </row>
    <row r="6241" spans="1:24">
      <c r="A6241" s="52">
        <v>46268</v>
      </c>
      <c r="B6241" t="s">
        <v>860</v>
      </c>
      <c r="C6241" t="s">
        <v>5627</v>
      </c>
      <c r="D6241" t="s">
        <v>5626</v>
      </c>
      <c r="G6241"/>
      <c r="H6241" t="s">
        <v>29419</v>
      </c>
      <c r="K6241" t="s">
        <v>5626</v>
      </c>
      <c r="L6241" t="s">
        <v>5627</v>
      </c>
      <c r="P6241" t="s">
        <v>29419</v>
      </c>
      <c r="Q6241" t="s">
        <v>10567</v>
      </c>
      <c r="R6241" t="s">
        <v>15851</v>
      </c>
      <c r="S6241" t="s">
        <v>15852</v>
      </c>
      <c r="T6241" t="s">
        <v>15853</v>
      </c>
      <c r="U6241" t="s">
        <v>29420</v>
      </c>
      <c r="W6241" t="str">
        <f>_xlfn.XLOOKUP(D6241,'All DP'!B:B,'All DP'!D:D,"Tidak")</f>
        <v>Masih</v>
      </c>
      <c r="X6241" t="str">
        <f t="shared" si="99"/>
        <v>YA</v>
      </c>
    </row>
    <row r="6242" spans="1:24">
      <c r="A6242" s="52">
        <v>46268</v>
      </c>
      <c r="B6242" t="s">
        <v>848</v>
      </c>
      <c r="C6242" t="s">
        <v>1844</v>
      </c>
      <c r="D6242" t="s">
        <v>1843</v>
      </c>
      <c r="G6242"/>
      <c r="H6242" t="s">
        <v>29421</v>
      </c>
      <c r="K6242" t="s">
        <v>1843</v>
      </c>
      <c r="L6242" t="s">
        <v>1844</v>
      </c>
      <c r="P6242" t="s">
        <v>29421</v>
      </c>
      <c r="Q6242" t="s">
        <v>10181</v>
      </c>
      <c r="R6242" t="s">
        <v>13587</v>
      </c>
      <c r="S6242" t="s">
        <v>13588</v>
      </c>
      <c r="T6242" t="s">
        <v>13589</v>
      </c>
      <c r="U6242" t="s">
        <v>29422</v>
      </c>
      <c r="W6242" t="str">
        <f>_xlfn.XLOOKUP(D6242,'All DP'!B:B,'All DP'!D:D,"Tidak")</f>
        <v>Masih</v>
      </c>
      <c r="X6242" t="str">
        <f t="shared" si="99"/>
        <v>YA</v>
      </c>
    </row>
    <row r="6243" spans="1:24">
      <c r="A6243" s="52">
        <v>46268</v>
      </c>
      <c r="B6243" t="s">
        <v>853</v>
      </c>
      <c r="C6243" t="s">
        <v>3579</v>
      </c>
      <c r="D6243" t="s">
        <v>3578</v>
      </c>
      <c r="G6243"/>
      <c r="H6243" t="s">
        <v>29424</v>
      </c>
      <c r="K6243" t="s">
        <v>3578</v>
      </c>
      <c r="L6243" t="s">
        <v>3579</v>
      </c>
      <c r="P6243" t="s">
        <v>29424</v>
      </c>
      <c r="Q6243" t="s">
        <v>11862</v>
      </c>
      <c r="R6243" t="s">
        <v>14149</v>
      </c>
      <c r="S6243" t="s">
        <v>14150</v>
      </c>
      <c r="T6243" t="s">
        <v>14151</v>
      </c>
      <c r="U6243" t="s">
        <v>29425</v>
      </c>
      <c r="W6243" t="str">
        <f>_xlfn.XLOOKUP(D6243,'All DP'!B:B,'All DP'!D:D,"Tidak")</f>
        <v>Masih</v>
      </c>
      <c r="X6243" t="str">
        <f t="shared" si="99"/>
        <v>YA</v>
      </c>
    </row>
    <row r="6244" spans="1:24">
      <c r="A6244" s="52">
        <v>46268</v>
      </c>
      <c r="B6244" t="s">
        <v>425</v>
      </c>
      <c r="C6244" t="s">
        <v>2252</v>
      </c>
      <c r="D6244" t="s">
        <v>2251</v>
      </c>
      <c r="G6244"/>
      <c r="H6244" t="s">
        <v>29426</v>
      </c>
      <c r="K6244" t="s">
        <v>2251</v>
      </c>
      <c r="L6244" t="s">
        <v>2252</v>
      </c>
      <c r="P6244" t="s">
        <v>29426</v>
      </c>
      <c r="Q6244" t="s">
        <v>10732</v>
      </c>
      <c r="R6244" t="s">
        <v>10988</v>
      </c>
      <c r="S6244" t="s">
        <v>10989</v>
      </c>
      <c r="T6244" t="s">
        <v>10990</v>
      </c>
      <c r="U6244" t="s">
        <v>29427</v>
      </c>
      <c r="W6244" t="str">
        <f>_xlfn.XLOOKUP(D6244,'All DP'!B:B,'All DP'!D:D,"Tidak")</f>
        <v>Masih</v>
      </c>
      <c r="X6244" t="str">
        <f t="shared" si="99"/>
        <v>YA</v>
      </c>
    </row>
    <row r="6245" spans="1:24">
      <c r="A6245" s="52">
        <v>46268</v>
      </c>
      <c r="B6245" t="s">
        <v>4</v>
      </c>
      <c r="C6245" t="s">
        <v>6568</v>
      </c>
      <c r="D6245" t="s">
        <v>6567</v>
      </c>
      <c r="G6245"/>
      <c r="H6245" t="s">
        <v>29429</v>
      </c>
      <c r="K6245" t="s">
        <v>6567</v>
      </c>
      <c r="L6245" t="s">
        <v>6568</v>
      </c>
      <c r="P6245" t="s">
        <v>29429</v>
      </c>
      <c r="Q6245" t="s">
        <v>11054</v>
      </c>
      <c r="R6245" t="s">
        <v>14715</v>
      </c>
      <c r="S6245" t="s">
        <v>14716</v>
      </c>
      <c r="T6245" t="s">
        <v>14717</v>
      </c>
      <c r="U6245" t="s">
        <v>29430</v>
      </c>
      <c r="W6245" t="str">
        <f>_xlfn.XLOOKUP(D6245,'All DP'!B:B,'All DP'!D:D,"Tidak")</f>
        <v>Masih</v>
      </c>
      <c r="X6245" t="str">
        <f t="shared" si="99"/>
        <v>YA</v>
      </c>
    </row>
    <row r="6246" spans="1:24">
      <c r="A6246" s="52">
        <v>46268</v>
      </c>
      <c r="B6246" t="s">
        <v>391</v>
      </c>
      <c r="C6246" t="s">
        <v>395</v>
      </c>
      <c r="D6246" t="s">
        <v>394</v>
      </c>
      <c r="G6246"/>
      <c r="H6246" t="s">
        <v>29431</v>
      </c>
      <c r="K6246" t="s">
        <v>394</v>
      </c>
      <c r="L6246" t="s">
        <v>395</v>
      </c>
      <c r="P6246" t="s">
        <v>29431</v>
      </c>
      <c r="Q6246" t="s">
        <v>11249</v>
      </c>
      <c r="R6246" t="s">
        <v>15333</v>
      </c>
      <c r="S6246" t="s">
        <v>15334</v>
      </c>
      <c r="T6246" t="s">
        <v>15335</v>
      </c>
      <c r="U6246" t="s">
        <v>29432</v>
      </c>
      <c r="W6246" t="str">
        <f>_xlfn.XLOOKUP(D6246,'All DP'!B:B,'All DP'!D:D,"Tidak")</f>
        <v>Masih</v>
      </c>
      <c r="X6246" t="str">
        <f t="shared" si="99"/>
        <v>YA</v>
      </c>
    </row>
    <row r="6247" spans="1:24">
      <c r="A6247" s="52">
        <v>46268</v>
      </c>
      <c r="B6247" t="s">
        <v>391</v>
      </c>
      <c r="C6247" t="s">
        <v>5043</v>
      </c>
      <c r="D6247" t="s">
        <v>5042</v>
      </c>
      <c r="G6247"/>
      <c r="H6247" t="s">
        <v>29434</v>
      </c>
      <c r="K6247" t="s">
        <v>5042</v>
      </c>
      <c r="L6247" t="s">
        <v>5043</v>
      </c>
      <c r="P6247" t="s">
        <v>29434</v>
      </c>
      <c r="Q6247" t="s">
        <v>11249</v>
      </c>
      <c r="R6247" t="s">
        <v>18215</v>
      </c>
      <c r="S6247" t="s">
        <v>18216</v>
      </c>
      <c r="T6247" t="s">
        <v>18217</v>
      </c>
      <c r="U6247" t="s">
        <v>29435</v>
      </c>
      <c r="W6247" t="str">
        <f>_xlfn.XLOOKUP(D6247,'All DP'!B:B,'All DP'!D:D,"Tidak")</f>
        <v>Masih</v>
      </c>
      <c r="X6247" t="str">
        <f t="shared" si="99"/>
        <v>YA</v>
      </c>
    </row>
    <row r="6248" spans="1:24">
      <c r="A6248" s="52">
        <v>46268</v>
      </c>
      <c r="B6248" t="s">
        <v>391</v>
      </c>
      <c r="C6248" t="s">
        <v>5249</v>
      </c>
      <c r="D6248" t="s">
        <v>5248</v>
      </c>
      <c r="G6248"/>
      <c r="H6248" t="s">
        <v>29437</v>
      </c>
      <c r="K6248" t="s">
        <v>5248</v>
      </c>
      <c r="L6248" t="s">
        <v>5249</v>
      </c>
      <c r="P6248" t="s">
        <v>29437</v>
      </c>
      <c r="Q6248" t="s">
        <v>11249</v>
      </c>
      <c r="R6248" t="s">
        <v>14277</v>
      </c>
      <c r="S6248" t="s">
        <v>14278</v>
      </c>
      <c r="T6248" t="s">
        <v>14279</v>
      </c>
      <c r="U6248" t="s">
        <v>29438</v>
      </c>
      <c r="W6248" t="str">
        <f>_xlfn.XLOOKUP(D6248,'All DP'!B:B,'All DP'!D:D,"Tidak")</f>
        <v>Masih</v>
      </c>
      <c r="X6248" t="str">
        <f t="shared" si="99"/>
        <v>YA</v>
      </c>
    </row>
    <row r="6249" spans="1:24">
      <c r="A6249" s="52">
        <v>46268</v>
      </c>
      <c r="B6249" t="s">
        <v>848</v>
      </c>
      <c r="C6249" t="s">
        <v>6432</v>
      </c>
      <c r="D6249" t="s">
        <v>6431</v>
      </c>
      <c r="G6249"/>
      <c r="H6249" t="s">
        <v>29440</v>
      </c>
      <c r="K6249" t="s">
        <v>6431</v>
      </c>
      <c r="L6249" t="s">
        <v>6432</v>
      </c>
      <c r="P6249" t="s">
        <v>29440</v>
      </c>
      <c r="Q6249" t="s">
        <v>10181</v>
      </c>
      <c r="R6249" t="s">
        <v>21309</v>
      </c>
      <c r="S6249" t="s">
        <v>21310</v>
      </c>
      <c r="T6249" t="s">
        <v>21311</v>
      </c>
      <c r="U6249" t="s">
        <v>29441</v>
      </c>
      <c r="W6249" t="str">
        <f>_xlfn.XLOOKUP(D6249,'All DP'!B:B,'All DP'!D:D,"Tidak")</f>
        <v>Masih</v>
      </c>
      <c r="X6249" t="str">
        <f t="shared" si="99"/>
        <v>YA</v>
      </c>
    </row>
    <row r="6250" spans="1:24">
      <c r="A6250" s="52">
        <v>46268</v>
      </c>
      <c r="B6250" t="s">
        <v>413</v>
      </c>
      <c r="C6250" t="s">
        <v>1778</v>
      </c>
      <c r="D6250" t="s">
        <v>1777</v>
      </c>
      <c r="G6250"/>
      <c r="H6250" t="s">
        <v>29442</v>
      </c>
      <c r="K6250" t="s">
        <v>1777</v>
      </c>
      <c r="L6250" t="s">
        <v>1778</v>
      </c>
      <c r="P6250" t="s">
        <v>29442</v>
      </c>
      <c r="Q6250" t="s">
        <v>10398</v>
      </c>
      <c r="R6250" t="s">
        <v>11880</v>
      </c>
      <c r="S6250" t="s">
        <v>11881</v>
      </c>
      <c r="T6250" t="s">
        <v>11882</v>
      </c>
      <c r="U6250" t="s">
        <v>29443</v>
      </c>
      <c r="W6250" t="str">
        <f>_xlfn.XLOOKUP(D6250,'All DP'!B:B,'All DP'!D:D,"Tidak")</f>
        <v>Masih</v>
      </c>
      <c r="X6250" t="str">
        <f t="shared" si="99"/>
        <v>YA</v>
      </c>
    </row>
    <row r="6251" spans="1:24">
      <c r="A6251" s="52">
        <v>46268</v>
      </c>
      <c r="B6251" t="s">
        <v>777</v>
      </c>
      <c r="C6251" t="s">
        <v>5363</v>
      </c>
      <c r="D6251" t="s">
        <v>5362</v>
      </c>
      <c r="G6251"/>
      <c r="H6251" t="s">
        <v>29445</v>
      </c>
      <c r="K6251" t="s">
        <v>5362</v>
      </c>
      <c r="L6251" t="s">
        <v>5363</v>
      </c>
      <c r="P6251" t="s">
        <v>29445</v>
      </c>
      <c r="Q6251" t="s">
        <v>10307</v>
      </c>
      <c r="R6251" t="s">
        <v>12423</v>
      </c>
      <c r="S6251" t="s">
        <v>12424</v>
      </c>
      <c r="T6251" t="s">
        <v>12425</v>
      </c>
      <c r="U6251" t="s">
        <v>29446</v>
      </c>
      <c r="W6251" t="str">
        <f>_xlfn.XLOOKUP(D6251,'All DP'!B:B,'All DP'!D:D,"Tidak")</f>
        <v>Masih</v>
      </c>
      <c r="X6251" t="str">
        <f t="shared" si="99"/>
        <v>YA</v>
      </c>
    </row>
    <row r="6252" spans="1:24">
      <c r="A6252" s="52">
        <v>46268</v>
      </c>
      <c r="B6252" t="s">
        <v>358</v>
      </c>
      <c r="C6252" t="s">
        <v>3975</v>
      </c>
      <c r="D6252" t="s">
        <v>3974</v>
      </c>
      <c r="G6252"/>
      <c r="H6252" t="s">
        <v>29448</v>
      </c>
      <c r="K6252" t="s">
        <v>3974</v>
      </c>
      <c r="L6252" t="s">
        <v>3975</v>
      </c>
      <c r="P6252" t="s">
        <v>29448</v>
      </c>
      <c r="Q6252" t="s">
        <v>10443</v>
      </c>
      <c r="R6252" t="s">
        <v>14624</v>
      </c>
      <c r="S6252" t="s">
        <v>14625</v>
      </c>
      <c r="T6252" t="s">
        <v>14626</v>
      </c>
      <c r="U6252" t="s">
        <v>29449</v>
      </c>
      <c r="W6252" t="str">
        <f>_xlfn.XLOOKUP(D6252,'All DP'!B:B,'All DP'!D:D,"Tidak")</f>
        <v>Masih</v>
      </c>
      <c r="X6252" t="str">
        <f t="shared" si="99"/>
        <v>YA</v>
      </c>
    </row>
    <row r="6253" spans="1:24">
      <c r="A6253" s="52">
        <v>46268</v>
      </c>
      <c r="B6253" t="s">
        <v>413</v>
      </c>
      <c r="C6253" t="s">
        <v>1047</v>
      </c>
      <c r="D6253" t="s">
        <v>1047</v>
      </c>
      <c r="G6253"/>
      <c r="H6253" t="s">
        <v>29451</v>
      </c>
      <c r="K6253" t="s">
        <v>1047</v>
      </c>
      <c r="L6253" t="s">
        <v>1047</v>
      </c>
      <c r="P6253" t="s">
        <v>29451</v>
      </c>
      <c r="Q6253" t="s">
        <v>10398</v>
      </c>
      <c r="R6253" t="s">
        <v>14813</v>
      </c>
      <c r="S6253" t="s">
        <v>14814</v>
      </c>
      <c r="T6253" t="s">
        <v>10774</v>
      </c>
      <c r="U6253" t="s">
        <v>29452</v>
      </c>
      <c r="W6253" t="str">
        <f>_xlfn.XLOOKUP(D6253,'All DP'!B:B,'All DP'!D:D,"Tidak")</f>
        <v>Masih</v>
      </c>
      <c r="X6253" t="str">
        <f t="shared" si="99"/>
        <v>YA</v>
      </c>
    </row>
    <row r="6254" spans="1:24">
      <c r="A6254" s="52">
        <v>46268</v>
      </c>
      <c r="B6254" t="s">
        <v>391</v>
      </c>
      <c r="C6254" t="s">
        <v>3005</v>
      </c>
      <c r="D6254" t="s">
        <v>3004</v>
      </c>
      <c r="G6254"/>
      <c r="H6254" t="s">
        <v>29453</v>
      </c>
      <c r="K6254" t="s">
        <v>3004</v>
      </c>
      <c r="L6254" t="s">
        <v>3005</v>
      </c>
      <c r="P6254" t="s">
        <v>29453</v>
      </c>
      <c r="Q6254" t="s">
        <v>11249</v>
      </c>
      <c r="R6254" t="s">
        <v>14498</v>
      </c>
      <c r="S6254" t="s">
        <v>14499</v>
      </c>
      <c r="T6254" t="s">
        <v>14500</v>
      </c>
      <c r="U6254" t="s">
        <v>29454</v>
      </c>
      <c r="W6254" t="str">
        <f>_xlfn.XLOOKUP(D6254,'All DP'!B:B,'All DP'!D:D,"Tidak")</f>
        <v>Masih</v>
      </c>
      <c r="X6254" t="str">
        <f t="shared" si="99"/>
        <v>YA</v>
      </c>
    </row>
    <row r="6255" spans="1:24">
      <c r="A6255" s="52">
        <v>46268</v>
      </c>
      <c r="B6255" t="s">
        <v>391</v>
      </c>
      <c r="C6255" t="s">
        <v>6318</v>
      </c>
      <c r="D6255" t="s">
        <v>6317</v>
      </c>
      <c r="G6255"/>
      <c r="H6255" t="s">
        <v>29455</v>
      </c>
      <c r="K6255" t="s">
        <v>6317</v>
      </c>
      <c r="L6255" t="s">
        <v>6318</v>
      </c>
      <c r="P6255" t="s">
        <v>29455</v>
      </c>
      <c r="Q6255" t="s">
        <v>11249</v>
      </c>
      <c r="R6255" t="s">
        <v>12458</v>
      </c>
      <c r="S6255" t="s">
        <v>12459</v>
      </c>
      <c r="T6255" t="s">
        <v>12460</v>
      </c>
      <c r="U6255" t="s">
        <v>29456</v>
      </c>
      <c r="W6255" t="str">
        <f>_xlfn.XLOOKUP(D6255,'All DP'!B:B,'All DP'!D:D,"Tidak")</f>
        <v>Masih</v>
      </c>
      <c r="X6255" t="str">
        <f t="shared" si="99"/>
        <v>YA</v>
      </c>
    </row>
    <row r="6256" spans="1:24">
      <c r="A6256" s="52">
        <v>46268</v>
      </c>
      <c r="B6256" t="s">
        <v>848</v>
      </c>
      <c r="C6256" t="s">
        <v>1307</v>
      </c>
      <c r="D6256" t="s">
        <v>1306</v>
      </c>
      <c r="G6256"/>
      <c r="H6256" t="s">
        <v>29457</v>
      </c>
      <c r="K6256" t="s">
        <v>1306</v>
      </c>
      <c r="L6256" t="s">
        <v>1307</v>
      </c>
      <c r="P6256" t="s">
        <v>29457</v>
      </c>
      <c r="Q6256" t="s">
        <v>10181</v>
      </c>
      <c r="R6256" t="s">
        <v>13177</v>
      </c>
      <c r="S6256" t="s">
        <v>13178</v>
      </c>
      <c r="T6256" t="s">
        <v>13179</v>
      </c>
      <c r="U6256" t="s">
        <v>29458</v>
      </c>
      <c r="W6256" t="str">
        <f>_xlfn.XLOOKUP(D6256,'All DP'!B:B,'All DP'!D:D,"Tidak")</f>
        <v>Masih</v>
      </c>
      <c r="X6256" t="str">
        <f t="shared" si="99"/>
        <v>YA</v>
      </c>
    </row>
    <row r="6257" spans="1:24">
      <c r="A6257" s="52">
        <v>46268</v>
      </c>
      <c r="B6257" t="s">
        <v>391</v>
      </c>
      <c r="C6257" t="s">
        <v>5761</v>
      </c>
      <c r="D6257" t="s">
        <v>5760</v>
      </c>
      <c r="G6257"/>
      <c r="H6257" t="s">
        <v>29460</v>
      </c>
      <c r="K6257" t="s">
        <v>5760</v>
      </c>
      <c r="L6257" t="s">
        <v>5761</v>
      </c>
      <c r="P6257" t="s">
        <v>29460</v>
      </c>
      <c r="Q6257" t="s">
        <v>11249</v>
      </c>
      <c r="R6257" t="s">
        <v>13696</v>
      </c>
      <c r="S6257" t="s">
        <v>13697</v>
      </c>
      <c r="T6257" t="s">
        <v>13698</v>
      </c>
      <c r="U6257" t="s">
        <v>29461</v>
      </c>
      <c r="W6257" t="str">
        <f>_xlfn.XLOOKUP(D6257,'All DP'!B:B,'All DP'!D:D,"Tidak")</f>
        <v>Masih</v>
      </c>
      <c r="X6257" t="str">
        <f t="shared" si="99"/>
        <v>YA</v>
      </c>
    </row>
    <row r="6258" spans="1:24">
      <c r="A6258" s="52">
        <v>46268</v>
      </c>
      <c r="B6258" t="s">
        <v>391</v>
      </c>
      <c r="C6258" t="s">
        <v>5011</v>
      </c>
      <c r="D6258" t="s">
        <v>5010</v>
      </c>
      <c r="G6258"/>
      <c r="H6258" t="s">
        <v>29463</v>
      </c>
      <c r="K6258" t="s">
        <v>5010</v>
      </c>
      <c r="L6258" t="s">
        <v>5011</v>
      </c>
      <c r="P6258" t="s">
        <v>29463</v>
      </c>
      <c r="Q6258" t="s">
        <v>11249</v>
      </c>
      <c r="R6258" t="s">
        <v>15938</v>
      </c>
      <c r="S6258" t="s">
        <v>15939</v>
      </c>
      <c r="T6258" t="s">
        <v>15940</v>
      </c>
      <c r="U6258" t="s">
        <v>29464</v>
      </c>
      <c r="W6258" t="str">
        <f>_xlfn.XLOOKUP(D6258,'All DP'!B:B,'All DP'!D:D,"Tidak")</f>
        <v>Masih</v>
      </c>
      <c r="X6258" t="str">
        <f t="shared" si="99"/>
        <v>YA</v>
      </c>
    </row>
    <row r="6259" spans="1:24">
      <c r="A6259" s="52">
        <v>46268</v>
      </c>
      <c r="B6259" t="s">
        <v>766</v>
      </c>
      <c r="C6259" t="s">
        <v>919</v>
      </c>
      <c r="D6259" t="s">
        <v>918</v>
      </c>
      <c r="G6259"/>
      <c r="H6259" t="s">
        <v>29465</v>
      </c>
      <c r="K6259" t="s">
        <v>918</v>
      </c>
      <c r="L6259" t="s">
        <v>919</v>
      </c>
      <c r="P6259" t="s">
        <v>29465</v>
      </c>
      <c r="Q6259" t="s">
        <v>11133</v>
      </c>
      <c r="R6259" t="s">
        <v>16054</v>
      </c>
      <c r="S6259" t="s">
        <v>16055</v>
      </c>
      <c r="T6259" t="s">
        <v>16056</v>
      </c>
      <c r="U6259" t="s">
        <v>29466</v>
      </c>
      <c r="W6259" t="str">
        <f>_xlfn.XLOOKUP(D6259,'All DP'!B:B,'All DP'!D:D,"Tidak")</f>
        <v>Masih</v>
      </c>
      <c r="X6259" t="str">
        <f t="shared" si="99"/>
        <v>YA</v>
      </c>
    </row>
    <row r="6260" spans="1:24">
      <c r="A6260" s="52">
        <v>46268</v>
      </c>
      <c r="B6260" t="s">
        <v>853</v>
      </c>
      <c r="C6260" t="s">
        <v>3601</v>
      </c>
      <c r="D6260" t="s">
        <v>3600</v>
      </c>
      <c r="G6260"/>
      <c r="H6260" t="s">
        <v>29468</v>
      </c>
      <c r="K6260" t="s">
        <v>3600</v>
      </c>
      <c r="L6260" t="s">
        <v>3601</v>
      </c>
      <c r="P6260" t="s">
        <v>29468</v>
      </c>
      <c r="Q6260" t="s">
        <v>11862</v>
      </c>
      <c r="R6260" t="s">
        <v>15196</v>
      </c>
      <c r="S6260" t="s">
        <v>15197</v>
      </c>
      <c r="T6260" t="s">
        <v>15198</v>
      </c>
      <c r="U6260" t="s">
        <v>29469</v>
      </c>
      <c r="W6260" t="str">
        <f>_xlfn.XLOOKUP(D6260,'All DP'!B:B,'All DP'!D:D,"Tidak")</f>
        <v>Masih</v>
      </c>
      <c r="X6260" t="str">
        <f t="shared" si="99"/>
        <v>YA</v>
      </c>
    </row>
    <row r="6261" spans="1:24">
      <c r="A6261" s="52">
        <v>46268</v>
      </c>
      <c r="B6261" t="s">
        <v>848</v>
      </c>
      <c r="C6261" t="s">
        <v>6378</v>
      </c>
      <c r="D6261" t="s">
        <v>6377</v>
      </c>
      <c r="G6261"/>
      <c r="H6261" t="s">
        <v>29470</v>
      </c>
      <c r="K6261" t="s">
        <v>6377</v>
      </c>
      <c r="L6261" t="s">
        <v>6378</v>
      </c>
      <c r="P6261" t="s">
        <v>29470</v>
      </c>
      <c r="Q6261" t="s">
        <v>10181</v>
      </c>
      <c r="R6261" t="s">
        <v>11521</v>
      </c>
      <c r="S6261" t="s">
        <v>11522</v>
      </c>
      <c r="T6261" t="s">
        <v>11523</v>
      </c>
      <c r="U6261" t="s">
        <v>29471</v>
      </c>
      <c r="W6261" t="str">
        <f>_xlfn.XLOOKUP(D6261,'All DP'!B:B,'All DP'!D:D,"Tidak")</f>
        <v>Masih</v>
      </c>
      <c r="X6261" t="str">
        <f t="shared" si="99"/>
        <v>YA</v>
      </c>
    </row>
    <row r="6262" spans="1:24">
      <c r="A6262" s="52">
        <v>46268</v>
      </c>
      <c r="B6262" t="s">
        <v>4</v>
      </c>
      <c r="C6262" t="s">
        <v>721</v>
      </c>
      <c r="D6262" t="s">
        <v>720</v>
      </c>
      <c r="G6262"/>
      <c r="H6262" t="s">
        <v>29473</v>
      </c>
      <c r="K6262" t="s">
        <v>720</v>
      </c>
      <c r="L6262" t="s">
        <v>721</v>
      </c>
      <c r="P6262" t="s">
        <v>29473</v>
      </c>
      <c r="Q6262" t="s">
        <v>11054</v>
      </c>
      <c r="R6262" t="s">
        <v>15035</v>
      </c>
      <c r="S6262" t="s">
        <v>29474</v>
      </c>
      <c r="T6262" t="s">
        <v>29475</v>
      </c>
      <c r="U6262" t="s">
        <v>29476</v>
      </c>
      <c r="W6262" t="str">
        <f>_xlfn.XLOOKUP(D6262,'All DP'!B:B,'All DP'!D:D,"Tidak")</f>
        <v>Masih</v>
      </c>
      <c r="X6262" t="str">
        <f t="shared" si="99"/>
        <v>YA</v>
      </c>
    </row>
    <row r="6263" spans="1:24">
      <c r="A6263" s="52">
        <v>46268</v>
      </c>
      <c r="B6263" t="s">
        <v>848</v>
      </c>
      <c r="C6263" t="s">
        <v>4463</v>
      </c>
      <c r="D6263" t="s">
        <v>4462</v>
      </c>
      <c r="G6263"/>
      <c r="H6263" t="s">
        <v>29482</v>
      </c>
      <c r="K6263" t="s">
        <v>4462</v>
      </c>
      <c r="L6263" t="s">
        <v>4463</v>
      </c>
      <c r="P6263" t="s">
        <v>29482</v>
      </c>
      <c r="Q6263" t="s">
        <v>10181</v>
      </c>
      <c r="R6263" t="s">
        <v>11527</v>
      </c>
      <c r="S6263" t="s">
        <v>11528</v>
      </c>
      <c r="T6263" t="s">
        <v>11523</v>
      </c>
      <c r="U6263" t="s">
        <v>29483</v>
      </c>
      <c r="W6263" t="str">
        <f>_xlfn.XLOOKUP(D6263,'All DP'!B:B,'All DP'!D:D,"Tidak")</f>
        <v>Masih</v>
      </c>
      <c r="X6263" t="str">
        <f t="shared" si="99"/>
        <v>YA</v>
      </c>
    </row>
    <row r="6264" spans="1:24">
      <c r="A6264" s="52">
        <v>46268</v>
      </c>
      <c r="B6264" t="s">
        <v>848</v>
      </c>
      <c r="C6264" t="s">
        <v>6230</v>
      </c>
      <c r="D6264" t="s">
        <v>6229</v>
      </c>
      <c r="G6264"/>
      <c r="H6264" t="s">
        <v>29488</v>
      </c>
      <c r="K6264" t="s">
        <v>6229</v>
      </c>
      <c r="L6264" t="s">
        <v>6230</v>
      </c>
      <c r="P6264" t="s">
        <v>29488</v>
      </c>
      <c r="Q6264" t="s">
        <v>10181</v>
      </c>
      <c r="R6264" t="s">
        <v>13027</v>
      </c>
      <c r="S6264" t="s">
        <v>13028</v>
      </c>
      <c r="T6264" t="s">
        <v>13029</v>
      </c>
      <c r="U6264" t="s">
        <v>29489</v>
      </c>
      <c r="W6264" t="str">
        <f>_xlfn.XLOOKUP(D6264,'All DP'!B:B,'All DP'!D:D,"Tidak")</f>
        <v>Masih</v>
      </c>
      <c r="X6264" t="str">
        <f t="shared" si="99"/>
        <v>YA</v>
      </c>
    </row>
    <row r="6265" spans="1:24">
      <c r="A6265" s="52">
        <v>46268</v>
      </c>
      <c r="B6265" t="s">
        <v>843</v>
      </c>
      <c r="C6265" t="s">
        <v>1640</v>
      </c>
      <c r="D6265" t="s">
        <v>1639</v>
      </c>
      <c r="G6265"/>
      <c r="H6265" t="s">
        <v>29490</v>
      </c>
      <c r="K6265" t="s">
        <v>1639</v>
      </c>
      <c r="L6265" t="s">
        <v>1640</v>
      </c>
      <c r="P6265" t="s">
        <v>29490</v>
      </c>
      <c r="Q6265" t="s">
        <v>10236</v>
      </c>
      <c r="R6265" t="s">
        <v>13632</v>
      </c>
      <c r="S6265" t="s">
        <v>13633</v>
      </c>
      <c r="T6265" t="s">
        <v>13634</v>
      </c>
      <c r="U6265" t="s">
        <v>29491</v>
      </c>
      <c r="W6265" t="str">
        <f>_xlfn.XLOOKUP(D6265,'All DP'!B:B,'All DP'!D:D,"Tidak")</f>
        <v>Masih</v>
      </c>
      <c r="X6265" t="str">
        <f t="shared" si="99"/>
        <v>YA</v>
      </c>
    </row>
    <row r="6266" spans="1:24">
      <c r="A6266" s="52">
        <v>46268</v>
      </c>
      <c r="B6266" t="s">
        <v>229</v>
      </c>
      <c r="C6266" t="s">
        <v>596</v>
      </c>
      <c r="D6266" t="s">
        <v>595</v>
      </c>
      <c r="G6266"/>
      <c r="H6266" t="s">
        <v>29493</v>
      </c>
      <c r="K6266" t="s">
        <v>595</v>
      </c>
      <c r="L6266" t="s">
        <v>596</v>
      </c>
      <c r="P6266" t="s">
        <v>29493</v>
      </c>
      <c r="Q6266" t="s">
        <v>10199</v>
      </c>
      <c r="R6266" t="s">
        <v>17775</v>
      </c>
      <c r="S6266" t="s">
        <v>17776</v>
      </c>
      <c r="T6266" t="s">
        <v>17777</v>
      </c>
      <c r="U6266" t="s">
        <v>29494</v>
      </c>
      <c r="W6266" t="str">
        <f>_xlfn.XLOOKUP(D6266,'All DP'!B:B,'All DP'!D:D,"Tidak")</f>
        <v>Masih</v>
      </c>
      <c r="X6266" t="str">
        <f t="shared" si="99"/>
        <v>YA</v>
      </c>
    </row>
    <row r="6267" spans="1:24">
      <c r="A6267" s="52">
        <v>46268</v>
      </c>
      <c r="B6267" t="s">
        <v>848</v>
      </c>
      <c r="C6267" t="s">
        <v>1231</v>
      </c>
      <c r="D6267" t="s">
        <v>1230</v>
      </c>
      <c r="G6267"/>
      <c r="H6267" t="s">
        <v>29496</v>
      </c>
      <c r="K6267" t="s">
        <v>1230</v>
      </c>
      <c r="L6267" t="s">
        <v>1231</v>
      </c>
      <c r="P6267" t="s">
        <v>29496</v>
      </c>
      <c r="Q6267" t="s">
        <v>10181</v>
      </c>
      <c r="R6267" t="s">
        <v>19689</v>
      </c>
      <c r="S6267" t="s">
        <v>19690</v>
      </c>
      <c r="T6267" t="s">
        <v>19691</v>
      </c>
      <c r="U6267" t="s">
        <v>29497</v>
      </c>
      <c r="W6267" t="str">
        <f>_xlfn.XLOOKUP(D6267,'All DP'!B:B,'All DP'!D:D,"Tidak")</f>
        <v>Masih</v>
      </c>
      <c r="X6267" t="str">
        <f t="shared" si="99"/>
        <v>YA</v>
      </c>
    </row>
    <row r="6268" spans="1:24">
      <c r="A6268" s="52">
        <v>46268</v>
      </c>
      <c r="B6268" t="s">
        <v>229</v>
      </c>
      <c r="C6268" t="s">
        <v>3835</v>
      </c>
      <c r="D6268" t="s">
        <v>3835</v>
      </c>
      <c r="G6268"/>
      <c r="H6268" t="s">
        <v>29499</v>
      </c>
      <c r="K6268" t="s">
        <v>3835</v>
      </c>
      <c r="L6268" t="s">
        <v>3835</v>
      </c>
      <c r="P6268" t="s">
        <v>29499</v>
      </c>
      <c r="Q6268" t="s">
        <v>10199</v>
      </c>
      <c r="R6268" t="s">
        <v>11722</v>
      </c>
      <c r="S6268" t="s">
        <v>11723</v>
      </c>
      <c r="T6268" t="s">
        <v>11724</v>
      </c>
      <c r="U6268" t="s">
        <v>29500</v>
      </c>
      <c r="W6268" t="str">
        <f>_xlfn.XLOOKUP(D6268,'All DP'!B:B,'All DP'!D:D,"Tidak")</f>
        <v>Masih</v>
      </c>
      <c r="X6268" t="str">
        <f t="shared" si="99"/>
        <v>YA</v>
      </c>
    </row>
    <row r="6269" spans="1:24">
      <c r="A6269" s="52">
        <v>46268</v>
      </c>
      <c r="B6269" t="s">
        <v>848</v>
      </c>
      <c r="C6269" t="s">
        <v>6202</v>
      </c>
      <c r="D6269" t="s">
        <v>6201</v>
      </c>
      <c r="G6269"/>
      <c r="H6269" t="s">
        <v>29502</v>
      </c>
      <c r="K6269" t="s">
        <v>6201</v>
      </c>
      <c r="L6269" t="s">
        <v>6202</v>
      </c>
      <c r="P6269" t="s">
        <v>29502</v>
      </c>
      <c r="Q6269" t="s">
        <v>10181</v>
      </c>
      <c r="R6269" t="s">
        <v>13649</v>
      </c>
      <c r="S6269" t="s">
        <v>13650</v>
      </c>
      <c r="T6269" t="s">
        <v>13651</v>
      </c>
      <c r="U6269" t="s">
        <v>29503</v>
      </c>
      <c r="W6269" t="str">
        <f>_xlfn.XLOOKUP(D6269,'All DP'!B:B,'All DP'!D:D,"Tidak")</f>
        <v>Masih</v>
      </c>
      <c r="X6269" t="str">
        <f t="shared" si="99"/>
        <v>YA</v>
      </c>
    </row>
    <row r="6270" spans="1:24">
      <c r="A6270" s="52">
        <v>46268</v>
      </c>
      <c r="B6270" t="s">
        <v>853</v>
      </c>
      <c r="C6270" t="s">
        <v>5673</v>
      </c>
      <c r="D6270" t="s">
        <v>5672</v>
      </c>
      <c r="G6270"/>
      <c r="H6270" t="s">
        <v>29505</v>
      </c>
      <c r="K6270" t="s">
        <v>5672</v>
      </c>
      <c r="L6270" t="s">
        <v>5673</v>
      </c>
      <c r="P6270" t="s">
        <v>29505</v>
      </c>
      <c r="Q6270" t="s">
        <v>11862</v>
      </c>
      <c r="R6270" t="s">
        <v>18715</v>
      </c>
      <c r="S6270" t="s">
        <v>18716</v>
      </c>
      <c r="T6270" t="s">
        <v>18717</v>
      </c>
      <c r="U6270" t="s">
        <v>29506</v>
      </c>
      <c r="W6270" t="str">
        <f>_xlfn.XLOOKUP(D6270,'All DP'!B:B,'All DP'!D:D,"Tidak")</f>
        <v>Masih</v>
      </c>
      <c r="X6270" t="str">
        <f t="shared" si="99"/>
        <v>YA</v>
      </c>
    </row>
    <row r="6271" spans="1:24">
      <c r="A6271" s="52">
        <v>46268</v>
      </c>
      <c r="B6271" t="s">
        <v>928</v>
      </c>
      <c r="C6271" t="s">
        <v>2630</v>
      </c>
      <c r="D6271" t="s">
        <v>2629</v>
      </c>
      <c r="G6271"/>
      <c r="H6271" t="s">
        <v>29508</v>
      </c>
      <c r="K6271" t="s">
        <v>2629</v>
      </c>
      <c r="L6271" t="s">
        <v>2630</v>
      </c>
      <c r="P6271" t="s">
        <v>29508</v>
      </c>
      <c r="Q6271" t="s">
        <v>10486</v>
      </c>
      <c r="R6271" t="s">
        <v>14330</v>
      </c>
      <c r="S6271" t="s">
        <v>14331</v>
      </c>
      <c r="T6271" t="s">
        <v>14332</v>
      </c>
      <c r="U6271" t="s">
        <v>29509</v>
      </c>
      <c r="W6271" t="str">
        <f>_xlfn.XLOOKUP(D6271,'All DP'!B:B,'All DP'!D:D,"Tidak")</f>
        <v>Masih</v>
      </c>
      <c r="X6271" t="str">
        <f t="shared" si="99"/>
        <v>YA</v>
      </c>
    </row>
    <row r="6272" spans="1:24">
      <c r="A6272" s="52">
        <v>46268</v>
      </c>
      <c r="B6272" t="s">
        <v>391</v>
      </c>
      <c r="C6272" t="s">
        <v>4513</v>
      </c>
      <c r="D6272" t="s">
        <v>4512</v>
      </c>
      <c r="G6272"/>
      <c r="H6272" t="s">
        <v>29510</v>
      </c>
      <c r="K6272" t="s">
        <v>4512</v>
      </c>
      <c r="L6272" t="s">
        <v>4513</v>
      </c>
      <c r="P6272" t="s">
        <v>29510</v>
      </c>
      <c r="Q6272" t="s">
        <v>11249</v>
      </c>
      <c r="R6272" t="s">
        <v>18350</v>
      </c>
      <c r="S6272" t="s">
        <v>18351</v>
      </c>
      <c r="T6272" t="s">
        <v>18352</v>
      </c>
      <c r="U6272" t="s">
        <v>29511</v>
      </c>
      <c r="W6272" t="str">
        <f>_xlfn.XLOOKUP(D6272,'All DP'!B:B,'All DP'!D:D,"Tidak")</f>
        <v>Masih</v>
      </c>
      <c r="X6272" t="str">
        <f t="shared" si="99"/>
        <v>YA</v>
      </c>
    </row>
    <row r="6273" spans="1:24">
      <c r="A6273" s="52">
        <v>46268</v>
      </c>
      <c r="B6273" t="s">
        <v>391</v>
      </c>
      <c r="C6273" t="s">
        <v>5037</v>
      </c>
      <c r="D6273" t="s">
        <v>5036</v>
      </c>
      <c r="G6273"/>
      <c r="H6273" t="s">
        <v>29513</v>
      </c>
      <c r="K6273" t="s">
        <v>5036</v>
      </c>
      <c r="L6273" t="s">
        <v>5037</v>
      </c>
      <c r="P6273" t="s">
        <v>29513</v>
      </c>
      <c r="Q6273" t="s">
        <v>11249</v>
      </c>
      <c r="R6273" t="s">
        <v>14431</v>
      </c>
      <c r="S6273" t="s">
        <v>14432</v>
      </c>
      <c r="T6273" t="s">
        <v>14433</v>
      </c>
      <c r="U6273" t="s">
        <v>29514</v>
      </c>
      <c r="W6273" t="str">
        <f>_xlfn.XLOOKUP(D6273,'All DP'!B:B,'All DP'!D:D,"Tidak")</f>
        <v>Masih</v>
      </c>
      <c r="X6273" t="str">
        <f t="shared" si="99"/>
        <v>YA</v>
      </c>
    </row>
    <row r="6274" spans="1:24">
      <c r="A6274" s="52">
        <v>46268</v>
      </c>
      <c r="B6274" t="s">
        <v>432</v>
      </c>
      <c r="C6274" t="s">
        <v>4949</v>
      </c>
      <c r="D6274" t="s">
        <v>4948</v>
      </c>
      <c r="G6274"/>
      <c r="H6274" t="s">
        <v>29516</v>
      </c>
      <c r="K6274" t="s">
        <v>4948</v>
      </c>
      <c r="L6274" t="s">
        <v>4949</v>
      </c>
      <c r="P6274" t="s">
        <v>29516</v>
      </c>
      <c r="Q6274" t="s">
        <v>10702</v>
      </c>
      <c r="R6274" t="s">
        <v>11306</v>
      </c>
      <c r="S6274" t="s">
        <v>11307</v>
      </c>
      <c r="T6274" t="s">
        <v>11308</v>
      </c>
      <c r="U6274" t="s">
        <v>29517</v>
      </c>
      <c r="W6274" t="str">
        <f>_xlfn.XLOOKUP(D6274,'All DP'!B:B,'All DP'!D:D,"Tidak")</f>
        <v>Masih</v>
      </c>
      <c r="X6274" t="str">
        <f t="shared" si="99"/>
        <v>YA</v>
      </c>
    </row>
    <row r="6275" spans="1:24">
      <c r="A6275" s="52">
        <v>46268</v>
      </c>
      <c r="B6275" t="s">
        <v>26</v>
      </c>
      <c r="C6275" t="s">
        <v>2537</v>
      </c>
      <c r="D6275" t="s">
        <v>2536</v>
      </c>
      <c r="G6275"/>
      <c r="H6275" t="s">
        <v>29516</v>
      </c>
      <c r="K6275" t="s">
        <v>2536</v>
      </c>
      <c r="L6275" t="s">
        <v>2537</v>
      </c>
      <c r="P6275" t="s">
        <v>29516</v>
      </c>
      <c r="Q6275" t="s">
        <v>10656</v>
      </c>
      <c r="R6275" t="s">
        <v>12417</v>
      </c>
      <c r="S6275" t="s">
        <v>12418</v>
      </c>
      <c r="T6275" t="s">
        <v>12419</v>
      </c>
      <c r="U6275" t="s">
        <v>29519</v>
      </c>
      <c r="W6275" t="str">
        <f>_xlfn.XLOOKUP(D6275,'All DP'!B:B,'All DP'!D:D,"Tidak")</f>
        <v>Masih</v>
      </c>
      <c r="X6275" t="str">
        <f t="shared" si="99"/>
        <v>YA</v>
      </c>
    </row>
    <row r="6276" spans="1:24">
      <c r="A6276" s="52">
        <v>46268</v>
      </c>
      <c r="B6276" t="s">
        <v>991</v>
      </c>
      <c r="C6276" t="s">
        <v>1384</v>
      </c>
      <c r="D6276" t="s">
        <v>1383</v>
      </c>
      <c r="G6276"/>
      <c r="H6276" t="s">
        <v>29521</v>
      </c>
      <c r="K6276" t="s">
        <v>1383</v>
      </c>
      <c r="L6276" t="s">
        <v>1384</v>
      </c>
      <c r="P6276" t="s">
        <v>29521</v>
      </c>
      <c r="Q6276" t="s">
        <v>12496</v>
      </c>
      <c r="R6276" t="s">
        <v>16108</v>
      </c>
      <c r="S6276" t="s">
        <v>16109</v>
      </c>
      <c r="T6276" t="s">
        <v>16110</v>
      </c>
      <c r="U6276" t="s">
        <v>29522</v>
      </c>
      <c r="W6276" t="str">
        <f>_xlfn.XLOOKUP(D6276,'All DP'!B:B,'All DP'!D:D,"Tidak")</f>
        <v>Masih</v>
      </c>
      <c r="X6276" t="str">
        <f t="shared" si="99"/>
        <v>YA</v>
      </c>
    </row>
    <row r="6277" spans="1:24">
      <c r="A6277" s="52">
        <v>46268</v>
      </c>
      <c r="B6277" t="s">
        <v>588</v>
      </c>
      <c r="C6277" t="s">
        <v>2022</v>
      </c>
      <c r="D6277" t="s">
        <v>2021</v>
      </c>
      <c r="G6277"/>
      <c r="H6277" t="s">
        <v>29523</v>
      </c>
      <c r="K6277" t="s">
        <v>2021</v>
      </c>
      <c r="L6277" t="s">
        <v>2022</v>
      </c>
      <c r="P6277" t="s">
        <v>29523</v>
      </c>
      <c r="Q6277" t="s">
        <v>10385</v>
      </c>
      <c r="R6277" t="s">
        <v>15585</v>
      </c>
      <c r="S6277" t="s">
        <v>15586</v>
      </c>
      <c r="T6277" t="s">
        <v>15587</v>
      </c>
      <c r="U6277" t="s">
        <v>29524</v>
      </c>
      <c r="W6277" t="str">
        <f>_xlfn.XLOOKUP(D6277,'All DP'!B:B,'All DP'!D:D,"Tidak")</f>
        <v>Masih</v>
      </c>
      <c r="X6277" t="str">
        <f t="shared" si="99"/>
        <v>YA</v>
      </c>
    </row>
    <row r="6278" spans="1:24">
      <c r="A6278" s="52">
        <v>46268</v>
      </c>
      <c r="B6278" t="s">
        <v>848</v>
      </c>
      <c r="C6278" t="s">
        <v>6336</v>
      </c>
      <c r="D6278" t="s">
        <v>6335</v>
      </c>
      <c r="G6278"/>
      <c r="H6278" t="s">
        <v>29526</v>
      </c>
      <c r="K6278" t="s">
        <v>6335</v>
      </c>
      <c r="L6278" t="s">
        <v>6336</v>
      </c>
      <c r="P6278" t="s">
        <v>29526</v>
      </c>
      <c r="Q6278" t="s">
        <v>10181</v>
      </c>
      <c r="R6278" t="s">
        <v>14619</v>
      </c>
      <c r="S6278" t="s">
        <v>14620</v>
      </c>
      <c r="T6278" t="s">
        <v>14621</v>
      </c>
      <c r="U6278" t="s">
        <v>29527</v>
      </c>
      <c r="W6278" t="str">
        <f>_xlfn.XLOOKUP(D6278,'All DP'!B:B,'All DP'!D:D,"Tidak")</f>
        <v>Masih</v>
      </c>
      <c r="X6278" t="str">
        <f t="shared" si="99"/>
        <v>YA</v>
      </c>
    </row>
    <row r="6279" spans="1:24">
      <c r="A6279" s="52">
        <v>46268</v>
      </c>
      <c r="B6279" t="s">
        <v>413</v>
      </c>
      <c r="C6279" t="s">
        <v>859</v>
      </c>
      <c r="D6279" t="s">
        <v>858</v>
      </c>
      <c r="G6279"/>
      <c r="H6279" t="s">
        <v>29528</v>
      </c>
      <c r="K6279" t="s">
        <v>858</v>
      </c>
      <c r="L6279" t="s">
        <v>859</v>
      </c>
      <c r="P6279" t="s">
        <v>29528</v>
      </c>
      <c r="Q6279" t="s">
        <v>10398</v>
      </c>
      <c r="R6279" t="s">
        <v>14856</v>
      </c>
      <c r="S6279" t="s">
        <v>14857</v>
      </c>
      <c r="T6279" t="s">
        <v>14858</v>
      </c>
      <c r="U6279" t="s">
        <v>29529</v>
      </c>
      <c r="W6279" t="str">
        <f>_xlfn.XLOOKUP(D6279,'All DP'!B:B,'All DP'!D:D,"Tidak")</f>
        <v>Masih</v>
      </c>
      <c r="X6279" t="str">
        <f t="shared" si="99"/>
        <v>YA</v>
      </c>
    </row>
    <row r="6280" spans="1:24">
      <c r="A6280" s="52">
        <v>46268</v>
      </c>
      <c r="B6280" t="s">
        <v>777</v>
      </c>
      <c r="C6280" t="s">
        <v>3798</v>
      </c>
      <c r="D6280" t="s">
        <v>3797</v>
      </c>
      <c r="G6280"/>
      <c r="H6280" t="s">
        <v>29530</v>
      </c>
      <c r="K6280" t="s">
        <v>3797</v>
      </c>
      <c r="L6280" t="s">
        <v>3798</v>
      </c>
      <c r="P6280" t="s">
        <v>29530</v>
      </c>
      <c r="Q6280" t="s">
        <v>10307</v>
      </c>
      <c r="R6280" t="s">
        <v>14200</v>
      </c>
      <c r="S6280" t="s">
        <v>14201</v>
      </c>
      <c r="T6280" t="s">
        <v>14202</v>
      </c>
      <c r="U6280" t="s">
        <v>29531</v>
      </c>
      <c r="W6280" t="str">
        <f>_xlfn.XLOOKUP(D6280,'All DP'!B:B,'All DP'!D:D,"Tidak")</f>
        <v>Masih</v>
      </c>
      <c r="X6280" t="str">
        <f t="shared" si="99"/>
        <v>YA</v>
      </c>
    </row>
    <row r="6281" spans="1:24">
      <c r="A6281" s="52">
        <v>46268</v>
      </c>
      <c r="B6281" t="s">
        <v>843</v>
      </c>
      <c r="C6281" t="s">
        <v>1706</v>
      </c>
      <c r="D6281" t="s">
        <v>1705</v>
      </c>
      <c r="G6281"/>
      <c r="H6281" t="s">
        <v>29533</v>
      </c>
      <c r="K6281" t="s">
        <v>1705</v>
      </c>
      <c r="L6281" t="s">
        <v>1706</v>
      </c>
      <c r="P6281" t="s">
        <v>29533</v>
      </c>
      <c r="Q6281" t="s">
        <v>10236</v>
      </c>
      <c r="R6281" t="s">
        <v>17444</v>
      </c>
      <c r="S6281" t="s">
        <v>17445</v>
      </c>
      <c r="T6281" t="s">
        <v>17446</v>
      </c>
      <c r="U6281" t="s">
        <v>29534</v>
      </c>
      <c r="W6281" t="str">
        <f>_xlfn.XLOOKUP(D6281,'All DP'!B:B,'All DP'!D:D,"Tidak")</f>
        <v>Masih</v>
      </c>
      <c r="X6281" t="str">
        <f t="shared" si="99"/>
        <v>YA</v>
      </c>
    </row>
    <row r="6282" spans="1:24">
      <c r="A6282" s="52">
        <v>46268</v>
      </c>
      <c r="B6282" t="s">
        <v>766</v>
      </c>
      <c r="C6282" t="s">
        <v>942</v>
      </c>
      <c r="D6282" t="s">
        <v>941</v>
      </c>
      <c r="G6282"/>
      <c r="H6282" t="s">
        <v>29535</v>
      </c>
      <c r="K6282" t="s">
        <v>941</v>
      </c>
      <c r="L6282" t="s">
        <v>942</v>
      </c>
      <c r="P6282" t="s">
        <v>29535</v>
      </c>
      <c r="Q6282" t="s">
        <v>11133</v>
      </c>
      <c r="R6282" t="s">
        <v>17195</v>
      </c>
      <c r="S6282" t="s">
        <v>17196</v>
      </c>
      <c r="T6282" t="s">
        <v>17197</v>
      </c>
      <c r="U6282" t="s">
        <v>29536</v>
      </c>
      <c r="W6282" t="str">
        <f>_xlfn.XLOOKUP(D6282,'All DP'!B:B,'All DP'!D:D,"Tidak")</f>
        <v>Masih</v>
      </c>
      <c r="X6282" t="str">
        <f t="shared" si="99"/>
        <v>YA</v>
      </c>
    </row>
    <row r="6283" spans="1:24">
      <c r="A6283" s="52">
        <v>46268</v>
      </c>
      <c r="B6283" t="s">
        <v>413</v>
      </c>
      <c r="C6283" t="s">
        <v>3537</v>
      </c>
      <c r="D6283" t="s">
        <v>3536</v>
      </c>
      <c r="G6283"/>
      <c r="H6283" t="s">
        <v>29537</v>
      </c>
      <c r="K6283" t="s">
        <v>3536</v>
      </c>
      <c r="L6283" t="s">
        <v>3537</v>
      </c>
      <c r="P6283" t="s">
        <v>29537</v>
      </c>
      <c r="Q6283" t="s">
        <v>10398</v>
      </c>
      <c r="R6283" t="s">
        <v>13783</v>
      </c>
      <c r="S6283" t="s">
        <v>13784</v>
      </c>
      <c r="T6283" t="s">
        <v>13785</v>
      </c>
      <c r="U6283" t="s">
        <v>29538</v>
      </c>
      <c r="W6283" t="str">
        <f>_xlfn.XLOOKUP(D6283,'All DP'!B:B,'All DP'!D:D,"Tidak")</f>
        <v>Masih</v>
      </c>
      <c r="X6283" t="str">
        <f t="shared" si="99"/>
        <v>YA</v>
      </c>
    </row>
    <row r="6284" spans="1:24">
      <c r="A6284" s="52">
        <v>46268</v>
      </c>
      <c r="B6284" t="s">
        <v>777</v>
      </c>
      <c r="C6284" t="s">
        <v>4793</v>
      </c>
      <c r="D6284" t="s">
        <v>4792</v>
      </c>
      <c r="G6284"/>
      <c r="H6284" t="s">
        <v>29539</v>
      </c>
      <c r="K6284" t="s">
        <v>4792</v>
      </c>
      <c r="L6284" t="s">
        <v>4793</v>
      </c>
      <c r="P6284" t="s">
        <v>29539</v>
      </c>
      <c r="Q6284" t="s">
        <v>10307</v>
      </c>
      <c r="R6284" t="s">
        <v>14397</v>
      </c>
      <c r="S6284" t="s">
        <v>14398</v>
      </c>
      <c r="T6284" t="s">
        <v>14399</v>
      </c>
      <c r="U6284" t="s">
        <v>29540</v>
      </c>
      <c r="W6284" t="str">
        <f>_xlfn.XLOOKUP(D6284,'All DP'!B:B,'All DP'!D:D,"Tidak")</f>
        <v>Masih</v>
      </c>
      <c r="X6284" t="str">
        <f t="shared" si="99"/>
        <v>YA</v>
      </c>
    </row>
    <row r="6285" spans="1:24">
      <c r="A6285" s="52">
        <v>46268</v>
      </c>
      <c r="B6285" t="s">
        <v>26</v>
      </c>
      <c r="C6285" t="s">
        <v>2501</v>
      </c>
      <c r="D6285" t="s">
        <v>2500</v>
      </c>
      <c r="G6285"/>
      <c r="H6285" t="s">
        <v>29541</v>
      </c>
      <c r="K6285" t="s">
        <v>2500</v>
      </c>
      <c r="L6285" t="s">
        <v>2501</v>
      </c>
      <c r="P6285" t="s">
        <v>29541</v>
      </c>
      <c r="Q6285" t="s">
        <v>10656</v>
      </c>
      <c r="R6285" t="s">
        <v>11874</v>
      </c>
      <c r="S6285" t="s">
        <v>11875</v>
      </c>
      <c r="T6285" t="s">
        <v>11876</v>
      </c>
      <c r="U6285" t="s">
        <v>29542</v>
      </c>
      <c r="W6285" t="str">
        <f>_xlfn.XLOOKUP(D6285,'All DP'!B:B,'All DP'!D:D,"Tidak")</f>
        <v>Masih</v>
      </c>
      <c r="X6285" t="str">
        <f t="shared" si="99"/>
        <v>YA</v>
      </c>
    </row>
    <row r="6286" spans="1:24">
      <c r="A6286" s="52">
        <v>46268</v>
      </c>
      <c r="B6286" t="s">
        <v>766</v>
      </c>
      <c r="C6286" t="s">
        <v>2868</v>
      </c>
      <c r="D6286" t="s">
        <v>2867</v>
      </c>
      <c r="G6286"/>
      <c r="H6286" t="s">
        <v>29543</v>
      </c>
      <c r="K6286" t="s">
        <v>2867</v>
      </c>
      <c r="L6286" t="s">
        <v>2868</v>
      </c>
      <c r="P6286" t="s">
        <v>29543</v>
      </c>
      <c r="Q6286" t="s">
        <v>11133</v>
      </c>
      <c r="R6286" t="s">
        <v>17812</v>
      </c>
      <c r="S6286" t="s">
        <v>17813</v>
      </c>
      <c r="T6286" t="s">
        <v>17814</v>
      </c>
      <c r="U6286" t="s">
        <v>29544</v>
      </c>
      <c r="W6286" t="str">
        <f>_xlfn.XLOOKUP(D6286,'All DP'!B:B,'All DP'!D:D,"Tidak")</f>
        <v>Masih</v>
      </c>
      <c r="X6286" t="str">
        <f t="shared" si="99"/>
        <v>YA</v>
      </c>
    </row>
    <row r="6287" spans="1:24">
      <c r="A6287" s="52">
        <v>46268</v>
      </c>
      <c r="B6287" t="s">
        <v>229</v>
      </c>
      <c r="C6287" t="s">
        <v>2761</v>
      </c>
      <c r="D6287" t="s">
        <v>2761</v>
      </c>
      <c r="G6287"/>
      <c r="H6287" t="s">
        <v>29545</v>
      </c>
      <c r="K6287" t="s">
        <v>2761</v>
      </c>
      <c r="L6287" t="s">
        <v>2761</v>
      </c>
      <c r="P6287" t="s">
        <v>29545</v>
      </c>
      <c r="Q6287" t="s">
        <v>10199</v>
      </c>
      <c r="R6287" t="s">
        <v>11070</v>
      </c>
      <c r="S6287" t="s">
        <v>11071</v>
      </c>
      <c r="T6287" t="s">
        <v>11072</v>
      </c>
      <c r="U6287" t="s">
        <v>29546</v>
      </c>
      <c r="W6287" t="str">
        <f>_xlfn.XLOOKUP(D6287,'All DP'!B:B,'All DP'!D:D,"Tidak")</f>
        <v>Masih</v>
      </c>
      <c r="X6287" t="str">
        <f t="shared" si="99"/>
        <v>YA</v>
      </c>
    </row>
    <row r="6288" spans="1:24">
      <c r="A6288" s="52">
        <v>46268</v>
      </c>
      <c r="B6288" t="s">
        <v>413</v>
      </c>
      <c r="C6288" t="s">
        <v>4411</v>
      </c>
      <c r="D6288" t="s">
        <v>4410</v>
      </c>
      <c r="G6288"/>
      <c r="H6288" t="s">
        <v>29547</v>
      </c>
      <c r="K6288" t="s">
        <v>4410</v>
      </c>
      <c r="L6288" t="s">
        <v>4411</v>
      </c>
      <c r="P6288" t="s">
        <v>29547</v>
      </c>
      <c r="Q6288" t="s">
        <v>10398</v>
      </c>
      <c r="R6288" t="s">
        <v>12215</v>
      </c>
      <c r="S6288" t="s">
        <v>12216</v>
      </c>
      <c r="T6288" t="s">
        <v>12217</v>
      </c>
      <c r="U6288" t="s">
        <v>29548</v>
      </c>
      <c r="W6288" t="str">
        <f>_xlfn.XLOOKUP(D6288,'All DP'!B:B,'All DP'!D:D,"Tidak")</f>
        <v>Masih</v>
      </c>
      <c r="X6288" t="str">
        <f t="shared" si="99"/>
        <v>YA</v>
      </c>
    </row>
    <row r="6289" spans="1:24">
      <c r="A6289" s="52">
        <v>46268</v>
      </c>
      <c r="B6289" t="s">
        <v>860</v>
      </c>
      <c r="C6289" t="s">
        <v>5021</v>
      </c>
      <c r="D6289" t="s">
        <v>5020</v>
      </c>
      <c r="G6289"/>
      <c r="H6289" t="s">
        <v>29549</v>
      </c>
      <c r="K6289" t="s">
        <v>5020</v>
      </c>
      <c r="L6289" t="s">
        <v>5021</v>
      </c>
      <c r="P6289" t="s">
        <v>29549</v>
      </c>
      <c r="Q6289" t="s">
        <v>10567</v>
      </c>
      <c r="R6289" t="s">
        <v>15519</v>
      </c>
      <c r="S6289" t="s">
        <v>15520</v>
      </c>
      <c r="T6289" t="s">
        <v>15521</v>
      </c>
      <c r="U6289" t="s">
        <v>29550</v>
      </c>
      <c r="W6289" t="str">
        <f>_xlfn.XLOOKUP(D6289,'All DP'!B:B,'All DP'!D:D,"Tidak")</f>
        <v>Masih</v>
      </c>
      <c r="X6289" t="str">
        <f t="shared" si="99"/>
        <v>YA</v>
      </c>
    </row>
    <row r="6290" spans="1:24">
      <c r="A6290" s="52">
        <v>46268</v>
      </c>
      <c r="B6290" t="s">
        <v>391</v>
      </c>
      <c r="C6290" t="s">
        <v>2101</v>
      </c>
      <c r="D6290" t="s">
        <v>2100</v>
      </c>
      <c r="G6290"/>
      <c r="H6290" t="s">
        <v>29551</v>
      </c>
      <c r="K6290" t="s">
        <v>2100</v>
      </c>
      <c r="L6290" t="s">
        <v>2101</v>
      </c>
      <c r="P6290" t="s">
        <v>29551</v>
      </c>
      <c r="Q6290" t="s">
        <v>11249</v>
      </c>
      <c r="R6290" t="s">
        <v>12580</v>
      </c>
      <c r="S6290" t="s">
        <v>12581</v>
      </c>
      <c r="T6290" t="s">
        <v>12582</v>
      </c>
      <c r="U6290" t="s">
        <v>29552</v>
      </c>
      <c r="W6290" t="str">
        <f>_xlfn.XLOOKUP(D6290,'All DP'!B:B,'All DP'!D:D,"Tidak")</f>
        <v>Masih</v>
      </c>
      <c r="X6290" t="str">
        <f t="shared" si="99"/>
        <v>YA</v>
      </c>
    </row>
    <row r="6291" spans="1:24">
      <c r="A6291" s="52">
        <v>46268</v>
      </c>
      <c r="B6291" t="s">
        <v>26</v>
      </c>
      <c r="C6291" t="s">
        <v>2485</v>
      </c>
      <c r="D6291" t="s">
        <v>2484</v>
      </c>
      <c r="G6291"/>
      <c r="H6291" t="s">
        <v>29554</v>
      </c>
      <c r="K6291" t="s">
        <v>2484</v>
      </c>
      <c r="L6291" t="s">
        <v>2485</v>
      </c>
      <c r="P6291" t="s">
        <v>29554</v>
      </c>
      <c r="Q6291" t="s">
        <v>10656</v>
      </c>
      <c r="R6291" t="s">
        <v>14503</v>
      </c>
      <c r="S6291" t="s">
        <v>14504</v>
      </c>
      <c r="T6291" t="s">
        <v>14505</v>
      </c>
      <c r="U6291" t="s">
        <v>29555</v>
      </c>
      <c r="W6291" t="str">
        <f>_xlfn.XLOOKUP(D6291,'All DP'!B:B,'All DP'!D:D,"Tidak")</f>
        <v>Masih</v>
      </c>
      <c r="X6291" t="str">
        <f t="shared" si="99"/>
        <v>YA</v>
      </c>
    </row>
    <row r="6292" spans="1:24">
      <c r="A6292" s="52">
        <v>46268</v>
      </c>
      <c r="B6292" t="s">
        <v>30</v>
      </c>
      <c r="C6292" t="s">
        <v>110</v>
      </c>
      <c r="D6292" t="s">
        <v>109</v>
      </c>
      <c r="G6292"/>
      <c r="H6292" t="s">
        <v>29559</v>
      </c>
      <c r="K6292" t="s">
        <v>109</v>
      </c>
      <c r="L6292" t="s">
        <v>110</v>
      </c>
      <c r="P6292" t="s">
        <v>29559</v>
      </c>
      <c r="Q6292" t="s">
        <v>10259</v>
      </c>
      <c r="R6292" t="s">
        <v>19901</v>
      </c>
      <c r="S6292" t="s">
        <v>19902</v>
      </c>
      <c r="T6292" t="s">
        <v>19903</v>
      </c>
      <c r="U6292" t="s">
        <v>29560</v>
      </c>
      <c r="W6292" t="str">
        <f>_xlfn.XLOOKUP(D6292,'All DP'!B:B,'All DP'!D:D,"Tidak")</f>
        <v>Masih</v>
      </c>
      <c r="X6292" t="str">
        <f t="shared" si="99"/>
        <v>YA</v>
      </c>
    </row>
    <row r="6293" spans="1:24">
      <c r="A6293" s="52">
        <v>46268</v>
      </c>
      <c r="B6293" t="s">
        <v>413</v>
      </c>
      <c r="C6293" t="s">
        <v>4555</v>
      </c>
      <c r="D6293" t="s">
        <v>4554</v>
      </c>
      <c r="G6293"/>
      <c r="H6293" t="s">
        <v>29562</v>
      </c>
      <c r="K6293" t="s">
        <v>4554</v>
      </c>
      <c r="L6293" t="s">
        <v>4555</v>
      </c>
      <c r="P6293" t="s">
        <v>29562</v>
      </c>
      <c r="Q6293" t="s">
        <v>10398</v>
      </c>
      <c r="R6293" t="s">
        <v>14876</v>
      </c>
      <c r="S6293" t="s">
        <v>14877</v>
      </c>
      <c r="T6293" t="s">
        <v>14858</v>
      </c>
      <c r="U6293" t="s">
        <v>29563</v>
      </c>
      <c r="W6293" t="str">
        <f>_xlfn.XLOOKUP(D6293,'All DP'!B:B,'All DP'!D:D,"Tidak")</f>
        <v>Masih</v>
      </c>
      <c r="X6293" t="str">
        <f t="shared" si="99"/>
        <v>YA</v>
      </c>
    </row>
    <row r="6294" spans="1:24">
      <c r="A6294" s="52">
        <v>46268</v>
      </c>
      <c r="B6294" t="s">
        <v>453</v>
      </c>
      <c r="C6294" t="s">
        <v>5431</v>
      </c>
      <c r="D6294" t="s">
        <v>5430</v>
      </c>
      <c r="G6294"/>
      <c r="H6294" t="s">
        <v>29564</v>
      </c>
      <c r="K6294" t="s">
        <v>5430</v>
      </c>
      <c r="L6294" t="s">
        <v>5431</v>
      </c>
      <c r="P6294" t="s">
        <v>29564</v>
      </c>
      <c r="Q6294" t="s">
        <v>10193</v>
      </c>
      <c r="R6294" t="s">
        <v>10416</v>
      </c>
      <c r="S6294" t="s">
        <v>10417</v>
      </c>
      <c r="T6294" t="s">
        <v>10418</v>
      </c>
      <c r="U6294" t="s">
        <v>29565</v>
      </c>
      <c r="W6294" t="str">
        <f>_xlfn.XLOOKUP(D6294,'All DP'!B:B,'All DP'!D:D,"Tidak")</f>
        <v>Masih</v>
      </c>
      <c r="X6294" t="str">
        <f t="shared" si="99"/>
        <v>YA</v>
      </c>
    </row>
    <row r="6295" spans="1:24">
      <c r="A6295" s="52">
        <v>46268</v>
      </c>
      <c r="B6295" t="s">
        <v>565</v>
      </c>
      <c r="C6295" t="s">
        <v>4297</v>
      </c>
      <c r="D6295" t="s">
        <v>4296</v>
      </c>
      <c r="G6295"/>
      <c r="H6295" t="s">
        <v>29566</v>
      </c>
      <c r="K6295" t="s">
        <v>4296</v>
      </c>
      <c r="L6295" t="s">
        <v>4297</v>
      </c>
      <c r="P6295" t="s">
        <v>29566</v>
      </c>
      <c r="Q6295" t="s">
        <v>11660</v>
      </c>
      <c r="R6295" t="s">
        <v>15806</v>
      </c>
      <c r="S6295" t="s">
        <v>15807</v>
      </c>
      <c r="T6295" t="s">
        <v>15808</v>
      </c>
      <c r="U6295" t="s">
        <v>29567</v>
      </c>
      <c r="W6295" t="str">
        <f>_xlfn.XLOOKUP(D6295,'All DP'!B:B,'All DP'!D:D,"Tidak")</f>
        <v>Masih</v>
      </c>
      <c r="X6295" t="str">
        <f t="shared" si="99"/>
        <v>YA</v>
      </c>
    </row>
    <row r="6296" spans="1:24">
      <c r="A6296" s="52">
        <v>46268</v>
      </c>
      <c r="B6296" t="s">
        <v>468</v>
      </c>
      <c r="C6296" t="s">
        <v>2941</v>
      </c>
      <c r="D6296" t="s">
        <v>2940</v>
      </c>
      <c r="G6296"/>
      <c r="H6296" t="s">
        <v>29569</v>
      </c>
      <c r="K6296" t="s">
        <v>2940</v>
      </c>
      <c r="L6296" t="s">
        <v>2941</v>
      </c>
      <c r="P6296" t="s">
        <v>29569</v>
      </c>
      <c r="Q6296" t="s">
        <v>11684</v>
      </c>
      <c r="R6296" t="s">
        <v>14132</v>
      </c>
      <c r="S6296" t="s">
        <v>14133</v>
      </c>
      <c r="T6296" t="s">
        <v>14134</v>
      </c>
      <c r="U6296" t="s">
        <v>29570</v>
      </c>
      <c r="W6296" t="str">
        <f>_xlfn.XLOOKUP(D6296,'All DP'!B:B,'All DP'!D:D,"Tidak")</f>
        <v>Masih</v>
      </c>
      <c r="X6296" t="str">
        <f t="shared" si="99"/>
        <v>YA</v>
      </c>
    </row>
    <row r="6297" spans="1:24">
      <c r="A6297" s="52">
        <v>46268</v>
      </c>
      <c r="B6297" t="s">
        <v>860</v>
      </c>
      <c r="C6297" t="s">
        <v>5655</v>
      </c>
      <c r="D6297" t="s">
        <v>5654</v>
      </c>
      <c r="G6297"/>
      <c r="H6297" t="s">
        <v>29571</v>
      </c>
      <c r="K6297" t="s">
        <v>5654</v>
      </c>
      <c r="L6297" t="s">
        <v>5655</v>
      </c>
      <c r="P6297" t="s">
        <v>29571</v>
      </c>
      <c r="Q6297" t="s">
        <v>10567</v>
      </c>
      <c r="R6297" t="s">
        <v>15644</v>
      </c>
      <c r="S6297" t="s">
        <v>15645</v>
      </c>
      <c r="T6297" t="s">
        <v>15646</v>
      </c>
      <c r="U6297" t="s">
        <v>29572</v>
      </c>
      <c r="W6297" t="str">
        <f>_xlfn.XLOOKUP(D6297,'All DP'!B:B,'All DP'!D:D,"Tidak")</f>
        <v>Masih</v>
      </c>
      <c r="X6297" t="str">
        <f t="shared" si="99"/>
        <v>YA</v>
      </c>
    </row>
    <row r="6298" spans="1:24">
      <c r="A6298" s="52">
        <v>46268</v>
      </c>
      <c r="B6298" t="s">
        <v>853</v>
      </c>
      <c r="C6298" t="s">
        <v>2723</v>
      </c>
      <c r="D6298" t="s">
        <v>2722</v>
      </c>
      <c r="G6298"/>
      <c r="H6298" t="s">
        <v>29573</v>
      </c>
      <c r="K6298" t="s">
        <v>2722</v>
      </c>
      <c r="L6298" t="s">
        <v>2723</v>
      </c>
      <c r="P6298" t="s">
        <v>29573</v>
      </c>
      <c r="Q6298" t="s">
        <v>11862</v>
      </c>
      <c r="R6298" t="s">
        <v>15868</v>
      </c>
      <c r="S6298" t="s">
        <v>15869</v>
      </c>
      <c r="T6298" t="s">
        <v>15870</v>
      </c>
      <c r="U6298" t="s">
        <v>29574</v>
      </c>
      <c r="W6298" t="str">
        <f>_xlfn.XLOOKUP(D6298,'All DP'!B:B,'All DP'!D:D,"Tidak")</f>
        <v>Masih</v>
      </c>
      <c r="X6298" t="str">
        <f t="shared" si="99"/>
        <v>YA</v>
      </c>
    </row>
    <row r="6299" spans="1:24">
      <c r="A6299" s="52">
        <v>46268</v>
      </c>
      <c r="B6299" t="s">
        <v>777</v>
      </c>
      <c r="C6299" t="s">
        <v>4667</v>
      </c>
      <c r="D6299" t="s">
        <v>4666</v>
      </c>
      <c r="G6299"/>
      <c r="H6299" t="s">
        <v>29575</v>
      </c>
      <c r="K6299" t="s">
        <v>4666</v>
      </c>
      <c r="L6299" t="s">
        <v>4667</v>
      </c>
      <c r="P6299" t="s">
        <v>29575</v>
      </c>
      <c r="Q6299" t="s">
        <v>10307</v>
      </c>
      <c r="R6299" t="s">
        <v>13575</v>
      </c>
      <c r="S6299" t="s">
        <v>13576</v>
      </c>
      <c r="T6299" t="s">
        <v>13577</v>
      </c>
      <c r="U6299" t="s">
        <v>29576</v>
      </c>
      <c r="W6299" t="str">
        <f>_xlfn.XLOOKUP(D6299,'All DP'!B:B,'All DP'!D:D,"Tidak")</f>
        <v>Masih</v>
      </c>
      <c r="X6299" t="str">
        <f t="shared" si="99"/>
        <v>YA</v>
      </c>
    </row>
    <row r="6300" spans="1:24">
      <c r="A6300" s="52">
        <v>46268</v>
      </c>
      <c r="B6300" t="s">
        <v>777</v>
      </c>
      <c r="C6300" t="s">
        <v>5165</v>
      </c>
      <c r="D6300" t="s">
        <v>5164</v>
      </c>
      <c r="G6300"/>
      <c r="H6300" t="s">
        <v>29577</v>
      </c>
      <c r="K6300" t="s">
        <v>5164</v>
      </c>
      <c r="L6300" t="s">
        <v>5165</v>
      </c>
      <c r="P6300" t="s">
        <v>29577</v>
      </c>
      <c r="Q6300" t="s">
        <v>10307</v>
      </c>
      <c r="R6300" t="s">
        <v>14826</v>
      </c>
      <c r="S6300" t="s">
        <v>14827</v>
      </c>
      <c r="T6300" t="s">
        <v>14828</v>
      </c>
      <c r="U6300" t="s">
        <v>29578</v>
      </c>
      <c r="W6300" t="str">
        <f>_xlfn.XLOOKUP(D6300,'All DP'!B:B,'All DP'!D:D,"Tidak")</f>
        <v>Masih</v>
      </c>
      <c r="X6300" t="str">
        <f t="shared" si="99"/>
        <v>YA</v>
      </c>
    </row>
    <row r="6301" spans="1:24">
      <c r="A6301" s="52">
        <v>46268</v>
      </c>
      <c r="B6301" t="s">
        <v>853</v>
      </c>
      <c r="C6301" t="s">
        <v>5449</v>
      </c>
      <c r="D6301" t="s">
        <v>5448</v>
      </c>
      <c r="G6301"/>
      <c r="H6301" t="s">
        <v>29579</v>
      </c>
      <c r="K6301" t="s">
        <v>5448</v>
      </c>
      <c r="L6301" t="s">
        <v>5449</v>
      </c>
      <c r="P6301" t="s">
        <v>29579</v>
      </c>
      <c r="Q6301" t="s">
        <v>11862</v>
      </c>
      <c r="R6301" t="s">
        <v>14975</v>
      </c>
      <c r="S6301" t="s">
        <v>14976</v>
      </c>
      <c r="T6301" t="s">
        <v>14977</v>
      </c>
      <c r="U6301" t="s">
        <v>29580</v>
      </c>
      <c r="W6301" t="str">
        <f>_xlfn.XLOOKUP(D6301,'All DP'!B:B,'All DP'!D:D,"Tidak")</f>
        <v>Masih</v>
      </c>
      <c r="X6301" t="str">
        <f t="shared" si="99"/>
        <v>YA</v>
      </c>
    </row>
    <row r="6302" spans="1:24">
      <c r="A6302" s="52">
        <v>46268</v>
      </c>
      <c r="B6302" t="s">
        <v>391</v>
      </c>
      <c r="C6302" t="s">
        <v>3152</v>
      </c>
      <c r="D6302" t="s">
        <v>3151</v>
      </c>
      <c r="G6302"/>
      <c r="H6302" t="s">
        <v>29581</v>
      </c>
      <c r="K6302" t="s">
        <v>3151</v>
      </c>
      <c r="L6302" t="s">
        <v>3152</v>
      </c>
      <c r="P6302" t="s">
        <v>29581</v>
      </c>
      <c r="Q6302" t="s">
        <v>11249</v>
      </c>
      <c r="R6302" t="s">
        <v>13337</v>
      </c>
      <c r="S6302" t="s">
        <v>13338</v>
      </c>
      <c r="T6302" t="s">
        <v>13339</v>
      </c>
      <c r="U6302" t="s">
        <v>29582</v>
      </c>
      <c r="W6302" t="str">
        <f>_xlfn.XLOOKUP(D6302,'All DP'!B:B,'All DP'!D:D,"Tidak")</f>
        <v>Masih</v>
      </c>
      <c r="X6302" t="str">
        <f t="shared" ref="X6302:X6365" si="100">IFERROR(IF(MOD(H6302,1)&lt;=TIME(15,0,0),"YA","TIDAK"),0)</f>
        <v>YA</v>
      </c>
    </row>
    <row r="6303" spans="1:24">
      <c r="A6303" s="52">
        <v>46268</v>
      </c>
      <c r="B6303" t="s">
        <v>848</v>
      </c>
      <c r="C6303" t="s">
        <v>5862</v>
      </c>
      <c r="D6303" t="s">
        <v>5861</v>
      </c>
      <c r="G6303"/>
      <c r="H6303" t="s">
        <v>29583</v>
      </c>
      <c r="K6303" t="s">
        <v>5861</v>
      </c>
      <c r="L6303" t="s">
        <v>5862</v>
      </c>
      <c r="P6303" t="s">
        <v>29583</v>
      </c>
      <c r="Q6303" t="s">
        <v>10181</v>
      </c>
      <c r="R6303" t="s">
        <v>19001</v>
      </c>
      <c r="S6303" t="s">
        <v>19002</v>
      </c>
      <c r="T6303" t="s">
        <v>19003</v>
      </c>
      <c r="U6303" t="s">
        <v>29584</v>
      </c>
      <c r="W6303" t="str">
        <f>_xlfn.XLOOKUP(D6303,'All DP'!B:B,'All DP'!D:D,"Tidak")</f>
        <v>Masih</v>
      </c>
      <c r="X6303" t="str">
        <f t="shared" si="100"/>
        <v>YA</v>
      </c>
    </row>
    <row r="6304" spans="1:24">
      <c r="A6304" s="52">
        <v>46268</v>
      </c>
      <c r="B6304" t="s">
        <v>410</v>
      </c>
      <c r="C6304" t="s">
        <v>5373</v>
      </c>
      <c r="D6304" t="s">
        <v>5372</v>
      </c>
      <c r="G6304"/>
      <c r="H6304" t="s">
        <v>29585</v>
      </c>
      <c r="K6304" t="s">
        <v>5372</v>
      </c>
      <c r="L6304" t="s">
        <v>5373</v>
      </c>
      <c r="P6304" t="s">
        <v>29585</v>
      </c>
      <c r="Q6304" t="s">
        <v>10410</v>
      </c>
      <c r="R6304" t="s">
        <v>15627</v>
      </c>
      <c r="S6304" t="s">
        <v>15628</v>
      </c>
      <c r="T6304" t="s">
        <v>15629</v>
      </c>
      <c r="U6304" t="s">
        <v>29586</v>
      </c>
      <c r="W6304" t="str">
        <f>_xlfn.XLOOKUP(D6304,'All DP'!B:B,'All DP'!D:D,"Tidak")</f>
        <v>Masih</v>
      </c>
      <c r="X6304" t="str">
        <f t="shared" si="100"/>
        <v>YA</v>
      </c>
    </row>
    <row r="6305" spans="1:24">
      <c r="A6305" s="52">
        <v>46268</v>
      </c>
      <c r="B6305" t="s">
        <v>860</v>
      </c>
      <c r="C6305" t="s">
        <v>5701</v>
      </c>
      <c r="D6305" t="s">
        <v>5700</v>
      </c>
      <c r="G6305"/>
      <c r="H6305" t="s">
        <v>29588</v>
      </c>
      <c r="K6305" t="s">
        <v>5700</v>
      </c>
      <c r="L6305" t="s">
        <v>5701</v>
      </c>
      <c r="P6305" t="s">
        <v>29588</v>
      </c>
      <c r="Q6305" t="s">
        <v>10567</v>
      </c>
      <c r="R6305" t="s">
        <v>12836</v>
      </c>
      <c r="S6305" t="s">
        <v>12837</v>
      </c>
      <c r="T6305" t="s">
        <v>12838</v>
      </c>
      <c r="U6305" t="s">
        <v>29589</v>
      </c>
      <c r="W6305" t="str">
        <f>_xlfn.XLOOKUP(D6305,'All DP'!B:B,'All DP'!D:D,"Tidak")</f>
        <v>Masih</v>
      </c>
      <c r="X6305" t="str">
        <f t="shared" si="100"/>
        <v>YA</v>
      </c>
    </row>
    <row r="6306" spans="1:24">
      <c r="A6306" s="52">
        <v>46268</v>
      </c>
      <c r="B6306" t="s">
        <v>391</v>
      </c>
      <c r="C6306" t="s">
        <v>393</v>
      </c>
      <c r="D6306" t="s">
        <v>392</v>
      </c>
      <c r="G6306"/>
      <c r="H6306" t="s">
        <v>29591</v>
      </c>
      <c r="K6306" t="s">
        <v>392</v>
      </c>
      <c r="L6306" t="s">
        <v>393</v>
      </c>
      <c r="P6306" t="s">
        <v>29591</v>
      </c>
      <c r="Q6306" t="s">
        <v>11249</v>
      </c>
      <c r="R6306" t="s">
        <v>12864</v>
      </c>
      <c r="S6306" t="s">
        <v>12865</v>
      </c>
      <c r="T6306" t="s">
        <v>12866</v>
      </c>
      <c r="U6306" t="s">
        <v>29592</v>
      </c>
      <c r="W6306" t="str">
        <f>_xlfn.XLOOKUP(D6306,'All DP'!B:B,'All DP'!D:D,"Tidak")</f>
        <v>Masih</v>
      </c>
      <c r="X6306" t="str">
        <f t="shared" si="100"/>
        <v>YA</v>
      </c>
    </row>
    <row r="6307" spans="1:24">
      <c r="A6307" s="52">
        <v>46268</v>
      </c>
      <c r="B6307" t="s">
        <v>588</v>
      </c>
      <c r="C6307" t="s">
        <v>1986</v>
      </c>
      <c r="D6307" t="s">
        <v>1985</v>
      </c>
      <c r="G6307"/>
      <c r="H6307" t="s">
        <v>29593</v>
      </c>
      <c r="K6307" t="s">
        <v>1985</v>
      </c>
      <c r="L6307" t="s">
        <v>1986</v>
      </c>
      <c r="P6307" t="s">
        <v>29593</v>
      </c>
      <c r="Q6307" t="s">
        <v>10385</v>
      </c>
      <c r="R6307" t="s">
        <v>15152</v>
      </c>
      <c r="S6307" t="s">
        <v>15153</v>
      </c>
      <c r="T6307" t="s">
        <v>15154</v>
      </c>
      <c r="U6307" t="s">
        <v>29594</v>
      </c>
      <c r="W6307" t="str">
        <f>_xlfn.XLOOKUP(D6307,'All DP'!B:B,'All DP'!D:D,"Tidak")</f>
        <v>Masih</v>
      </c>
      <c r="X6307" t="str">
        <f t="shared" si="100"/>
        <v>YA</v>
      </c>
    </row>
    <row r="6308" spans="1:24">
      <c r="A6308" s="52">
        <v>46268</v>
      </c>
      <c r="B6308" t="s">
        <v>928</v>
      </c>
      <c r="C6308" t="s">
        <v>3782</v>
      </c>
      <c r="D6308" t="s">
        <v>3781</v>
      </c>
      <c r="G6308"/>
      <c r="H6308" t="s">
        <v>29595</v>
      </c>
      <c r="K6308" t="s">
        <v>3781</v>
      </c>
      <c r="L6308" t="s">
        <v>3782</v>
      </c>
      <c r="P6308" t="s">
        <v>29595</v>
      </c>
      <c r="Q6308" t="s">
        <v>10486</v>
      </c>
      <c r="R6308" t="s">
        <v>14409</v>
      </c>
      <c r="S6308" t="s">
        <v>14410</v>
      </c>
      <c r="T6308" t="s">
        <v>14411</v>
      </c>
      <c r="U6308" t="s">
        <v>29596</v>
      </c>
      <c r="W6308" t="str">
        <f>_xlfn.XLOOKUP(D6308,'All DP'!B:B,'All DP'!D:D,"Tidak")</f>
        <v>Masih</v>
      </c>
      <c r="X6308" t="str">
        <f t="shared" si="100"/>
        <v>YA</v>
      </c>
    </row>
    <row r="6309" spans="1:24">
      <c r="A6309" s="52">
        <v>46268</v>
      </c>
      <c r="B6309" t="s">
        <v>853</v>
      </c>
      <c r="C6309" t="s">
        <v>3629</v>
      </c>
      <c r="D6309" t="s">
        <v>3628</v>
      </c>
      <c r="G6309"/>
      <c r="H6309" t="s">
        <v>29597</v>
      </c>
      <c r="K6309" t="s">
        <v>3628</v>
      </c>
      <c r="L6309" t="s">
        <v>3629</v>
      </c>
      <c r="P6309" t="s">
        <v>29597</v>
      </c>
      <c r="Q6309" t="s">
        <v>11862</v>
      </c>
      <c r="R6309" t="s">
        <v>17384</v>
      </c>
      <c r="S6309" t="s">
        <v>17385</v>
      </c>
      <c r="T6309" t="s">
        <v>17386</v>
      </c>
      <c r="U6309" t="s">
        <v>29598</v>
      </c>
      <c r="W6309" t="str">
        <f>_xlfn.XLOOKUP(D6309,'All DP'!B:B,'All DP'!D:D,"Tidak")</f>
        <v>Masih</v>
      </c>
      <c r="X6309" t="str">
        <f t="shared" si="100"/>
        <v>YA</v>
      </c>
    </row>
    <row r="6310" spans="1:24">
      <c r="A6310" s="52">
        <v>46268</v>
      </c>
      <c r="B6310" t="s">
        <v>410</v>
      </c>
      <c r="C6310" t="s">
        <v>3279</v>
      </c>
      <c r="D6310" t="s">
        <v>3278</v>
      </c>
      <c r="G6310"/>
      <c r="H6310" t="s">
        <v>29603</v>
      </c>
      <c r="K6310" t="s">
        <v>3278</v>
      </c>
      <c r="L6310" t="s">
        <v>3279</v>
      </c>
      <c r="P6310" t="s">
        <v>29603</v>
      </c>
      <c r="Q6310" t="s">
        <v>10410</v>
      </c>
      <c r="R6310" t="s">
        <v>15796</v>
      </c>
      <c r="S6310" t="s">
        <v>15797</v>
      </c>
      <c r="T6310" t="s">
        <v>15798</v>
      </c>
      <c r="U6310" t="s">
        <v>29604</v>
      </c>
      <c r="W6310" t="str">
        <f>_xlfn.XLOOKUP(D6310,'All DP'!B:B,'All DP'!D:D,"Tidak")</f>
        <v>Masih</v>
      </c>
      <c r="X6310" t="str">
        <f t="shared" si="100"/>
        <v>YA</v>
      </c>
    </row>
    <row r="6311" spans="1:24">
      <c r="A6311" s="52">
        <v>46268</v>
      </c>
      <c r="B6311" t="s">
        <v>26</v>
      </c>
      <c r="C6311" t="s">
        <v>378</v>
      </c>
      <c r="D6311" t="s">
        <v>377</v>
      </c>
      <c r="G6311"/>
      <c r="H6311" t="s">
        <v>29611</v>
      </c>
      <c r="K6311" t="s">
        <v>377</v>
      </c>
      <c r="L6311" t="s">
        <v>378</v>
      </c>
      <c r="P6311" t="s">
        <v>29611</v>
      </c>
      <c r="Q6311" t="s">
        <v>10656</v>
      </c>
      <c r="R6311" t="s">
        <v>15259</v>
      </c>
      <c r="S6311" t="s">
        <v>15260</v>
      </c>
      <c r="T6311" t="s">
        <v>15261</v>
      </c>
      <c r="U6311" t="s">
        <v>29612</v>
      </c>
      <c r="W6311" t="str">
        <f>_xlfn.XLOOKUP(D6311,'All DP'!B:B,'All DP'!D:D,"Tidak")</f>
        <v>Masih</v>
      </c>
      <c r="X6311" t="str">
        <f t="shared" si="100"/>
        <v>YA</v>
      </c>
    </row>
    <row r="6312" spans="1:24">
      <c r="A6312" s="52">
        <v>46268</v>
      </c>
      <c r="B6312" t="s">
        <v>391</v>
      </c>
      <c r="C6312" t="s">
        <v>5805</v>
      </c>
      <c r="D6312" t="s">
        <v>5804</v>
      </c>
      <c r="G6312"/>
      <c r="H6312" t="s">
        <v>29614</v>
      </c>
      <c r="K6312" t="s">
        <v>5804</v>
      </c>
      <c r="L6312" t="s">
        <v>5805</v>
      </c>
      <c r="P6312" t="s">
        <v>29614</v>
      </c>
      <c r="Q6312" t="s">
        <v>11249</v>
      </c>
      <c r="R6312" t="s">
        <v>18676</v>
      </c>
      <c r="S6312" t="s">
        <v>18677</v>
      </c>
      <c r="T6312" t="s">
        <v>18678</v>
      </c>
      <c r="U6312" t="s">
        <v>29615</v>
      </c>
      <c r="W6312" t="str">
        <f>_xlfn.XLOOKUP(D6312,'All DP'!B:B,'All DP'!D:D,"Tidak")</f>
        <v>Masih</v>
      </c>
      <c r="X6312" t="str">
        <f t="shared" si="100"/>
        <v>YA</v>
      </c>
    </row>
    <row r="6313" spans="1:24">
      <c r="A6313" s="52">
        <v>46268</v>
      </c>
      <c r="B6313" t="s">
        <v>588</v>
      </c>
      <c r="C6313" t="s">
        <v>3805</v>
      </c>
      <c r="D6313" t="s">
        <v>3805</v>
      </c>
      <c r="G6313"/>
      <c r="H6313" t="s">
        <v>29617</v>
      </c>
      <c r="K6313" t="s">
        <v>3805</v>
      </c>
      <c r="L6313" t="s">
        <v>3805</v>
      </c>
      <c r="P6313" t="s">
        <v>29617</v>
      </c>
      <c r="Q6313" t="s">
        <v>10385</v>
      </c>
      <c r="R6313" t="s">
        <v>14930</v>
      </c>
      <c r="S6313" t="s">
        <v>14931</v>
      </c>
      <c r="T6313" t="s">
        <v>14932</v>
      </c>
      <c r="U6313" t="s">
        <v>29618</v>
      </c>
      <c r="W6313" t="str">
        <f>_xlfn.XLOOKUP(D6313,'All DP'!B:B,'All DP'!D:D,"Tidak")</f>
        <v>Masih</v>
      </c>
      <c r="X6313" t="str">
        <f t="shared" si="100"/>
        <v>YA</v>
      </c>
    </row>
    <row r="6314" spans="1:24">
      <c r="A6314" s="52">
        <v>46268</v>
      </c>
      <c r="B6314" t="s">
        <v>991</v>
      </c>
      <c r="C6314" t="s">
        <v>1422</v>
      </c>
      <c r="D6314" t="s">
        <v>1421</v>
      </c>
      <c r="G6314"/>
      <c r="H6314" t="s">
        <v>29619</v>
      </c>
      <c r="K6314" t="s">
        <v>1421</v>
      </c>
      <c r="L6314" t="s">
        <v>1422</v>
      </c>
      <c r="P6314" t="s">
        <v>29619</v>
      </c>
      <c r="Q6314" t="s">
        <v>12496</v>
      </c>
      <c r="R6314" t="s">
        <v>15248</v>
      </c>
      <c r="S6314" t="s">
        <v>15249</v>
      </c>
      <c r="T6314" t="s">
        <v>15250</v>
      </c>
      <c r="U6314" t="s">
        <v>29620</v>
      </c>
      <c r="W6314" t="str">
        <f>_xlfn.XLOOKUP(D6314,'All DP'!B:B,'All DP'!D:D,"Tidak")</f>
        <v>Masih</v>
      </c>
      <c r="X6314" t="str">
        <f t="shared" si="100"/>
        <v>YA</v>
      </c>
    </row>
    <row r="6315" spans="1:24">
      <c r="A6315" s="52">
        <v>46268</v>
      </c>
      <c r="B6315" t="s">
        <v>848</v>
      </c>
      <c r="C6315" t="s">
        <v>1309</v>
      </c>
      <c r="D6315" t="s">
        <v>1308</v>
      </c>
      <c r="G6315"/>
      <c r="H6315" t="s">
        <v>29622</v>
      </c>
      <c r="K6315" t="s">
        <v>1308</v>
      </c>
      <c r="L6315" t="s">
        <v>1309</v>
      </c>
      <c r="P6315" t="s">
        <v>29622</v>
      </c>
      <c r="Q6315" t="s">
        <v>10181</v>
      </c>
      <c r="R6315" t="s">
        <v>18603</v>
      </c>
      <c r="S6315" t="s">
        <v>18604</v>
      </c>
      <c r="T6315" t="s">
        <v>18605</v>
      </c>
      <c r="U6315" t="s">
        <v>29623</v>
      </c>
      <c r="W6315" t="str">
        <f>_xlfn.XLOOKUP(D6315,'All DP'!B:B,'All DP'!D:D,"Tidak")</f>
        <v>Masih</v>
      </c>
      <c r="X6315" t="str">
        <f t="shared" si="100"/>
        <v>YA</v>
      </c>
    </row>
    <row r="6316" spans="1:24">
      <c r="A6316" s="52">
        <v>46268</v>
      </c>
      <c r="B6316" t="s">
        <v>848</v>
      </c>
      <c r="C6316" t="s">
        <v>3343</v>
      </c>
      <c r="D6316" t="s">
        <v>3342</v>
      </c>
      <c r="G6316"/>
      <c r="H6316" t="s">
        <v>29627</v>
      </c>
      <c r="K6316" t="s">
        <v>3342</v>
      </c>
      <c r="L6316" t="s">
        <v>3343</v>
      </c>
      <c r="P6316" t="s">
        <v>29627</v>
      </c>
      <c r="Q6316" t="s">
        <v>10181</v>
      </c>
      <c r="R6316" t="s">
        <v>11837</v>
      </c>
      <c r="S6316" t="s">
        <v>11838</v>
      </c>
      <c r="T6316" t="s">
        <v>11839</v>
      </c>
      <c r="U6316" t="s">
        <v>29628</v>
      </c>
      <c r="W6316" t="str">
        <f>_xlfn.XLOOKUP(D6316,'All DP'!B:B,'All DP'!D:D,"Tidak")</f>
        <v>Masih</v>
      </c>
      <c r="X6316" t="str">
        <f t="shared" si="100"/>
        <v>YA</v>
      </c>
    </row>
    <row r="6317" spans="1:24">
      <c r="A6317" s="52">
        <v>46268</v>
      </c>
      <c r="B6317" t="s">
        <v>853</v>
      </c>
      <c r="C6317" t="s">
        <v>2179</v>
      </c>
      <c r="D6317" t="s">
        <v>2178</v>
      </c>
      <c r="G6317"/>
      <c r="H6317" t="s">
        <v>29629</v>
      </c>
      <c r="K6317" t="s">
        <v>2178</v>
      </c>
      <c r="L6317" t="s">
        <v>2179</v>
      </c>
      <c r="P6317" t="s">
        <v>29629</v>
      </c>
      <c r="Q6317" t="s">
        <v>11862</v>
      </c>
      <c r="R6317" t="s">
        <v>21059</v>
      </c>
      <c r="S6317" t="s">
        <v>21060</v>
      </c>
      <c r="T6317" t="s">
        <v>21061</v>
      </c>
      <c r="U6317" t="s">
        <v>29630</v>
      </c>
      <c r="W6317" t="str">
        <f>_xlfn.XLOOKUP(D6317,'All DP'!B:B,'All DP'!D:D,"Tidak")</f>
        <v>Masih</v>
      </c>
      <c r="X6317" t="str">
        <f t="shared" si="100"/>
        <v>YA</v>
      </c>
    </row>
    <row r="6318" spans="1:24">
      <c r="A6318" s="52">
        <v>46268</v>
      </c>
      <c r="B6318" t="s">
        <v>4</v>
      </c>
      <c r="C6318" t="s">
        <v>614</v>
      </c>
      <c r="D6318" t="s">
        <v>614</v>
      </c>
      <c r="G6318"/>
      <c r="H6318" t="s">
        <v>29631</v>
      </c>
      <c r="K6318" t="s">
        <v>614</v>
      </c>
      <c r="L6318" t="s">
        <v>614</v>
      </c>
      <c r="P6318" t="s">
        <v>29631</v>
      </c>
      <c r="Q6318" t="s">
        <v>11054</v>
      </c>
      <c r="R6318" t="s">
        <v>17254</v>
      </c>
      <c r="S6318" t="s">
        <v>17255</v>
      </c>
      <c r="T6318" t="s">
        <v>17256</v>
      </c>
      <c r="U6318" t="s">
        <v>29632</v>
      </c>
      <c r="W6318" t="str">
        <f>_xlfn.XLOOKUP(D6318,'All DP'!B:B,'All DP'!D:D,"Tidak")</f>
        <v>Masih</v>
      </c>
      <c r="X6318" t="str">
        <f t="shared" si="100"/>
        <v>YA</v>
      </c>
    </row>
    <row r="6319" spans="1:24">
      <c r="A6319" s="52">
        <v>46268</v>
      </c>
      <c r="B6319" t="s">
        <v>853</v>
      </c>
      <c r="C6319" t="s">
        <v>3619</v>
      </c>
      <c r="D6319" t="s">
        <v>3618</v>
      </c>
      <c r="G6319"/>
      <c r="H6319" t="s">
        <v>29634</v>
      </c>
      <c r="K6319" t="s">
        <v>3618</v>
      </c>
      <c r="L6319" t="s">
        <v>3619</v>
      </c>
      <c r="P6319" t="s">
        <v>29634</v>
      </c>
      <c r="Q6319" t="s">
        <v>11862</v>
      </c>
      <c r="R6319" t="s">
        <v>14016</v>
      </c>
      <c r="S6319" t="s">
        <v>14017</v>
      </c>
      <c r="T6319" t="s">
        <v>14018</v>
      </c>
      <c r="U6319" t="s">
        <v>29635</v>
      </c>
      <c r="W6319" t="str">
        <f>_xlfn.XLOOKUP(D6319,'All DP'!B:B,'All DP'!D:D,"Tidak")</f>
        <v>Masih</v>
      </c>
      <c r="X6319" t="str">
        <f t="shared" si="100"/>
        <v>YA</v>
      </c>
    </row>
    <row r="6320" spans="1:24">
      <c r="A6320" s="52">
        <v>46268</v>
      </c>
      <c r="B6320" t="s">
        <v>777</v>
      </c>
      <c r="C6320" t="s">
        <v>2633</v>
      </c>
      <c r="D6320" t="s">
        <v>2632</v>
      </c>
      <c r="G6320"/>
      <c r="H6320" t="s">
        <v>29636</v>
      </c>
      <c r="K6320" t="s">
        <v>2632</v>
      </c>
      <c r="L6320" t="s">
        <v>2633</v>
      </c>
      <c r="P6320" t="s">
        <v>29636</v>
      </c>
      <c r="Q6320" t="s">
        <v>10307</v>
      </c>
      <c r="R6320" t="s">
        <v>14358</v>
      </c>
      <c r="S6320" t="s">
        <v>14359</v>
      </c>
      <c r="T6320" t="s">
        <v>14360</v>
      </c>
      <c r="U6320" t="s">
        <v>29637</v>
      </c>
      <c r="W6320" t="str">
        <f>_xlfn.XLOOKUP(D6320,'All DP'!B:B,'All DP'!D:D,"Tidak")</f>
        <v>Masih</v>
      </c>
      <c r="X6320" t="str">
        <f t="shared" si="100"/>
        <v>YA</v>
      </c>
    </row>
    <row r="6321" spans="1:24">
      <c r="A6321" s="52">
        <v>46268</v>
      </c>
      <c r="B6321" t="s">
        <v>26</v>
      </c>
      <c r="C6321" t="s">
        <v>3170</v>
      </c>
      <c r="D6321" t="s">
        <v>3169</v>
      </c>
      <c r="G6321"/>
      <c r="H6321" t="s">
        <v>29638</v>
      </c>
      <c r="K6321" t="s">
        <v>3169</v>
      </c>
      <c r="L6321" t="s">
        <v>3170</v>
      </c>
      <c r="P6321" t="s">
        <v>29638</v>
      </c>
      <c r="Q6321" t="s">
        <v>10656</v>
      </c>
      <c r="R6321" t="s">
        <v>12397</v>
      </c>
      <c r="S6321" t="s">
        <v>12398</v>
      </c>
      <c r="T6321" t="s">
        <v>12399</v>
      </c>
      <c r="U6321" t="s">
        <v>29639</v>
      </c>
      <c r="W6321" t="str">
        <f>_xlfn.XLOOKUP(D6321,'All DP'!B:B,'All DP'!D:D,"Tidak")</f>
        <v>Masih</v>
      </c>
      <c r="X6321" t="str">
        <f t="shared" si="100"/>
        <v>YA</v>
      </c>
    </row>
    <row r="6322" spans="1:24">
      <c r="A6322" s="52">
        <v>46268</v>
      </c>
      <c r="B6322" t="s">
        <v>777</v>
      </c>
      <c r="C6322" t="s">
        <v>2674</v>
      </c>
      <c r="D6322" t="s">
        <v>2673</v>
      </c>
      <c r="G6322"/>
      <c r="H6322" t="s">
        <v>29641</v>
      </c>
      <c r="K6322" t="s">
        <v>2673</v>
      </c>
      <c r="L6322" t="s">
        <v>2674</v>
      </c>
      <c r="P6322" t="s">
        <v>29641</v>
      </c>
      <c r="Q6322" t="s">
        <v>10307</v>
      </c>
      <c r="R6322" t="s">
        <v>12519</v>
      </c>
      <c r="S6322" t="s">
        <v>12520</v>
      </c>
      <c r="T6322" t="s">
        <v>12521</v>
      </c>
      <c r="U6322" t="s">
        <v>29642</v>
      </c>
      <c r="W6322" t="str">
        <f>_xlfn.XLOOKUP(D6322,'All DP'!B:B,'All DP'!D:D,"Tidak")</f>
        <v>Masih</v>
      </c>
      <c r="X6322" t="str">
        <f t="shared" si="100"/>
        <v>YA</v>
      </c>
    </row>
    <row r="6323" spans="1:24">
      <c r="A6323" s="52">
        <v>46268</v>
      </c>
      <c r="B6323" t="s">
        <v>853</v>
      </c>
      <c r="C6323" t="s">
        <v>5543</v>
      </c>
      <c r="D6323" t="s">
        <v>5542</v>
      </c>
      <c r="G6323"/>
      <c r="H6323" t="s">
        <v>29641</v>
      </c>
      <c r="K6323" t="s">
        <v>5542</v>
      </c>
      <c r="L6323" t="s">
        <v>5543</v>
      </c>
      <c r="P6323" t="s">
        <v>29641</v>
      </c>
      <c r="Q6323" t="s">
        <v>11862</v>
      </c>
      <c r="R6323" t="s">
        <v>20997</v>
      </c>
      <c r="S6323" t="s">
        <v>20998</v>
      </c>
      <c r="T6323" t="s">
        <v>20999</v>
      </c>
      <c r="U6323" t="s">
        <v>29644</v>
      </c>
      <c r="W6323" t="str">
        <f>_xlfn.XLOOKUP(D6323,'All DP'!B:B,'All DP'!D:D,"Tidak")</f>
        <v>Masih</v>
      </c>
      <c r="X6323" t="str">
        <f t="shared" si="100"/>
        <v>YA</v>
      </c>
    </row>
    <row r="6324" spans="1:24">
      <c r="A6324" s="52">
        <v>46268</v>
      </c>
      <c r="B6324" t="s">
        <v>229</v>
      </c>
      <c r="C6324" t="s">
        <v>2189</v>
      </c>
      <c r="D6324" t="s">
        <v>2188</v>
      </c>
      <c r="G6324"/>
      <c r="H6324" t="s">
        <v>29646</v>
      </c>
      <c r="K6324" t="s">
        <v>2188</v>
      </c>
      <c r="L6324" t="s">
        <v>2189</v>
      </c>
      <c r="P6324" t="s">
        <v>29646</v>
      </c>
      <c r="Q6324" t="s">
        <v>10199</v>
      </c>
      <c r="R6324" t="s">
        <v>18871</v>
      </c>
      <c r="S6324" t="s">
        <v>18872</v>
      </c>
      <c r="T6324" t="s">
        <v>18873</v>
      </c>
      <c r="U6324" t="s">
        <v>29647</v>
      </c>
      <c r="W6324" t="str">
        <f>_xlfn.XLOOKUP(D6324,'All DP'!B:B,'All DP'!D:D,"Tidak")</f>
        <v>Masih</v>
      </c>
      <c r="X6324" t="str">
        <f t="shared" si="100"/>
        <v>YA</v>
      </c>
    </row>
    <row r="6325" spans="1:24">
      <c r="A6325" s="52">
        <v>46268</v>
      </c>
      <c r="B6325" t="s">
        <v>1026</v>
      </c>
      <c r="C6325" t="s">
        <v>1896</v>
      </c>
      <c r="D6325" t="s">
        <v>1895</v>
      </c>
      <c r="G6325"/>
      <c r="H6325" t="s">
        <v>29646</v>
      </c>
      <c r="K6325" t="s">
        <v>1895</v>
      </c>
      <c r="L6325" t="s">
        <v>1896</v>
      </c>
      <c r="P6325" t="s">
        <v>29646</v>
      </c>
      <c r="Q6325" t="s">
        <v>10270</v>
      </c>
      <c r="R6325" t="s">
        <v>11701</v>
      </c>
      <c r="S6325" t="s">
        <v>11702</v>
      </c>
      <c r="T6325" t="s">
        <v>11703</v>
      </c>
      <c r="U6325" t="s">
        <v>29649</v>
      </c>
      <c r="W6325" t="str">
        <f>_xlfn.XLOOKUP(D6325,'All DP'!B:B,'All DP'!D:D,"Tidak")</f>
        <v>Tidak</v>
      </c>
      <c r="X6325" t="str">
        <f t="shared" si="100"/>
        <v>YA</v>
      </c>
    </row>
    <row r="6326" spans="1:24">
      <c r="A6326" s="52">
        <v>46268</v>
      </c>
      <c r="B6326" t="s">
        <v>848</v>
      </c>
      <c r="C6326" t="s">
        <v>1287</v>
      </c>
      <c r="D6326" t="s">
        <v>1286</v>
      </c>
      <c r="G6326"/>
      <c r="H6326" t="s">
        <v>29651</v>
      </c>
      <c r="K6326" t="s">
        <v>1286</v>
      </c>
      <c r="L6326" t="s">
        <v>1287</v>
      </c>
      <c r="P6326" t="s">
        <v>29651</v>
      </c>
      <c r="Q6326" t="s">
        <v>10181</v>
      </c>
      <c r="R6326" t="s">
        <v>18559</v>
      </c>
      <c r="S6326" t="s">
        <v>18560</v>
      </c>
      <c r="T6326" t="s">
        <v>18561</v>
      </c>
      <c r="U6326" t="s">
        <v>29652</v>
      </c>
      <c r="W6326" t="str">
        <f>_xlfn.XLOOKUP(D6326,'All DP'!B:B,'All DP'!D:D,"Tidak")</f>
        <v>Masih</v>
      </c>
      <c r="X6326" t="str">
        <f t="shared" si="100"/>
        <v>YA</v>
      </c>
    </row>
    <row r="6327" spans="1:24">
      <c r="A6327" s="52">
        <v>46268</v>
      </c>
      <c r="B6327" t="s">
        <v>853</v>
      </c>
      <c r="C6327" t="s">
        <v>3669</v>
      </c>
      <c r="D6327" t="s">
        <v>3668</v>
      </c>
      <c r="G6327"/>
      <c r="H6327" t="s">
        <v>29651</v>
      </c>
      <c r="K6327" t="s">
        <v>3668</v>
      </c>
      <c r="L6327" t="s">
        <v>3669</v>
      </c>
      <c r="P6327" t="s">
        <v>29651</v>
      </c>
      <c r="Q6327" t="s">
        <v>11862</v>
      </c>
      <c r="R6327" t="s">
        <v>20051</v>
      </c>
      <c r="S6327" t="s">
        <v>20052</v>
      </c>
      <c r="T6327" t="s">
        <v>20053</v>
      </c>
      <c r="U6327" t="s">
        <v>29653</v>
      </c>
      <c r="W6327" t="str">
        <f>_xlfn.XLOOKUP(D6327,'All DP'!B:B,'All DP'!D:D,"Tidak")</f>
        <v>Masih</v>
      </c>
      <c r="X6327" t="str">
        <f t="shared" si="100"/>
        <v>YA</v>
      </c>
    </row>
    <row r="6328" spans="1:24">
      <c r="A6328" s="52">
        <v>46268</v>
      </c>
      <c r="B6328" t="s">
        <v>991</v>
      </c>
      <c r="C6328" t="s">
        <v>1416</v>
      </c>
      <c r="D6328" t="s">
        <v>1415</v>
      </c>
      <c r="G6328"/>
      <c r="H6328" t="s">
        <v>29655</v>
      </c>
      <c r="K6328" t="s">
        <v>1415</v>
      </c>
      <c r="L6328" t="s">
        <v>1416</v>
      </c>
      <c r="P6328" t="s">
        <v>29655</v>
      </c>
      <c r="Q6328" t="s">
        <v>12496</v>
      </c>
      <c r="R6328" t="s">
        <v>16753</v>
      </c>
      <c r="S6328" t="s">
        <v>16754</v>
      </c>
      <c r="T6328" t="s">
        <v>16755</v>
      </c>
      <c r="U6328" t="s">
        <v>29656</v>
      </c>
      <c r="W6328" t="str">
        <f>_xlfn.XLOOKUP(D6328,'All DP'!B:B,'All DP'!D:D,"Tidak")</f>
        <v>Masih</v>
      </c>
      <c r="X6328" t="str">
        <f t="shared" si="100"/>
        <v>YA</v>
      </c>
    </row>
    <row r="6329" spans="1:24">
      <c r="A6329" s="52">
        <v>46268</v>
      </c>
      <c r="B6329" t="s">
        <v>391</v>
      </c>
      <c r="C6329" t="s">
        <v>5121</v>
      </c>
      <c r="D6329" t="s">
        <v>5120</v>
      </c>
      <c r="G6329"/>
      <c r="H6329" t="s">
        <v>29657</v>
      </c>
      <c r="K6329" t="s">
        <v>5120</v>
      </c>
      <c r="L6329" t="s">
        <v>5121</v>
      </c>
      <c r="P6329" t="s">
        <v>29657</v>
      </c>
      <c r="Q6329" t="s">
        <v>11249</v>
      </c>
      <c r="R6329" t="s">
        <v>12909</v>
      </c>
      <c r="S6329" t="s">
        <v>29658</v>
      </c>
      <c r="T6329" t="s">
        <v>29659</v>
      </c>
      <c r="U6329" t="s">
        <v>29660</v>
      </c>
      <c r="W6329" t="str">
        <f>_xlfn.XLOOKUP(D6329,'All DP'!B:B,'All DP'!D:D,"Tidak")</f>
        <v>Masih</v>
      </c>
      <c r="X6329" t="str">
        <f t="shared" si="100"/>
        <v>YA</v>
      </c>
    </row>
    <row r="6330" spans="1:24">
      <c r="A6330" s="52">
        <v>46268</v>
      </c>
      <c r="B6330" t="s">
        <v>413</v>
      </c>
      <c r="C6330" t="s">
        <v>2185</v>
      </c>
      <c r="D6330" t="s">
        <v>2184</v>
      </c>
      <c r="G6330"/>
      <c r="H6330" t="s">
        <v>29662</v>
      </c>
      <c r="K6330" t="s">
        <v>2184</v>
      </c>
      <c r="L6330" t="s">
        <v>2185</v>
      </c>
      <c r="P6330" t="s">
        <v>29662</v>
      </c>
      <c r="Q6330" t="s">
        <v>10398</v>
      </c>
      <c r="R6330" t="s">
        <v>11673</v>
      </c>
      <c r="S6330" t="s">
        <v>11674</v>
      </c>
      <c r="T6330" t="s">
        <v>10774</v>
      </c>
      <c r="U6330" t="s">
        <v>29663</v>
      </c>
      <c r="W6330" t="str">
        <f>_xlfn.XLOOKUP(D6330,'All DP'!B:B,'All DP'!D:D,"Tidak")</f>
        <v>Masih</v>
      </c>
      <c r="X6330" t="str">
        <f t="shared" si="100"/>
        <v>YA</v>
      </c>
    </row>
    <row r="6331" spans="1:24">
      <c r="A6331" s="52">
        <v>46268</v>
      </c>
      <c r="B6331" t="s">
        <v>391</v>
      </c>
      <c r="C6331" t="s">
        <v>2755</v>
      </c>
      <c r="D6331" t="s">
        <v>2754</v>
      </c>
      <c r="G6331"/>
      <c r="H6331" t="s">
        <v>29665</v>
      </c>
      <c r="K6331" t="s">
        <v>2754</v>
      </c>
      <c r="L6331" t="s">
        <v>2755</v>
      </c>
      <c r="P6331" t="s">
        <v>29665</v>
      </c>
      <c r="Q6331" t="s">
        <v>11249</v>
      </c>
      <c r="R6331" t="s">
        <v>16531</v>
      </c>
      <c r="S6331" t="s">
        <v>16532</v>
      </c>
      <c r="T6331" t="s">
        <v>16533</v>
      </c>
      <c r="U6331" t="s">
        <v>29666</v>
      </c>
      <c r="W6331" t="str">
        <f>_xlfn.XLOOKUP(D6331,'All DP'!B:B,'All DP'!D:D,"Tidak")</f>
        <v>Masih</v>
      </c>
      <c r="X6331" t="str">
        <f t="shared" si="100"/>
        <v>YA</v>
      </c>
    </row>
    <row r="6332" spans="1:24">
      <c r="A6332" s="52">
        <v>46268</v>
      </c>
      <c r="B6332" t="s">
        <v>565</v>
      </c>
      <c r="C6332" t="s">
        <v>4479</v>
      </c>
      <c r="D6332" t="s">
        <v>4478</v>
      </c>
      <c r="G6332"/>
      <c r="H6332" t="s">
        <v>29667</v>
      </c>
      <c r="K6332" t="s">
        <v>4478</v>
      </c>
      <c r="L6332" t="s">
        <v>4479</v>
      </c>
      <c r="P6332" t="s">
        <v>29667</v>
      </c>
      <c r="Q6332" t="s">
        <v>11660</v>
      </c>
      <c r="R6332" t="s">
        <v>13206</v>
      </c>
      <c r="S6332" t="s">
        <v>13207</v>
      </c>
      <c r="T6332" t="s">
        <v>13208</v>
      </c>
      <c r="U6332" t="s">
        <v>29668</v>
      </c>
      <c r="W6332" t="str">
        <f>_xlfn.XLOOKUP(D6332,'All DP'!B:B,'All DP'!D:D,"Tidak")</f>
        <v>Masih</v>
      </c>
      <c r="X6332" t="str">
        <f t="shared" si="100"/>
        <v>YA</v>
      </c>
    </row>
    <row r="6333" spans="1:24">
      <c r="A6333" s="52">
        <v>46268</v>
      </c>
      <c r="B6333" t="s">
        <v>853</v>
      </c>
      <c r="C6333" t="s">
        <v>5069</v>
      </c>
      <c r="D6333" t="s">
        <v>5068</v>
      </c>
      <c r="G6333"/>
      <c r="H6333" t="s">
        <v>29669</v>
      </c>
      <c r="K6333" t="s">
        <v>5068</v>
      </c>
      <c r="L6333" t="s">
        <v>5069</v>
      </c>
      <c r="P6333" t="s">
        <v>29669</v>
      </c>
      <c r="Q6333" t="s">
        <v>11862</v>
      </c>
      <c r="R6333" t="s">
        <v>14514</v>
      </c>
      <c r="S6333" t="s">
        <v>14515</v>
      </c>
      <c r="T6333" t="s">
        <v>14516</v>
      </c>
      <c r="U6333" t="s">
        <v>29670</v>
      </c>
      <c r="W6333" t="str">
        <f>_xlfn.XLOOKUP(D6333,'All DP'!B:B,'All DP'!D:D,"Tidak")</f>
        <v>Masih</v>
      </c>
      <c r="X6333" t="str">
        <f t="shared" si="100"/>
        <v>YA</v>
      </c>
    </row>
    <row r="6334" spans="1:24">
      <c r="A6334" s="52">
        <v>46268</v>
      </c>
      <c r="B6334" t="s">
        <v>848</v>
      </c>
      <c r="C6334" t="s">
        <v>3718</v>
      </c>
      <c r="D6334" t="s">
        <v>3717</v>
      </c>
      <c r="G6334"/>
      <c r="H6334" t="s">
        <v>29672</v>
      </c>
      <c r="K6334" t="s">
        <v>3717</v>
      </c>
      <c r="L6334" t="s">
        <v>3718</v>
      </c>
      <c r="P6334" t="s">
        <v>29672</v>
      </c>
      <c r="Q6334" t="s">
        <v>10181</v>
      </c>
      <c r="R6334" t="s">
        <v>20008</v>
      </c>
      <c r="S6334" t="s">
        <v>20009</v>
      </c>
      <c r="T6334" t="s">
        <v>20010</v>
      </c>
      <c r="U6334" t="s">
        <v>29673</v>
      </c>
      <c r="W6334" t="str">
        <f>_xlfn.XLOOKUP(D6334,'All DP'!B:B,'All DP'!D:D,"Tidak")</f>
        <v>Masih</v>
      </c>
      <c r="X6334" t="str">
        <f t="shared" si="100"/>
        <v>YA</v>
      </c>
    </row>
    <row r="6335" spans="1:24">
      <c r="A6335" s="52">
        <v>46268</v>
      </c>
      <c r="B6335" t="s">
        <v>391</v>
      </c>
      <c r="C6335" t="s">
        <v>452</v>
      </c>
      <c r="D6335" t="s">
        <v>451</v>
      </c>
      <c r="G6335"/>
      <c r="H6335" t="s">
        <v>29675</v>
      </c>
      <c r="K6335" t="s">
        <v>451</v>
      </c>
      <c r="L6335" t="s">
        <v>452</v>
      </c>
      <c r="P6335" t="s">
        <v>29675</v>
      </c>
      <c r="Q6335" t="s">
        <v>11249</v>
      </c>
      <c r="R6335" t="s">
        <v>13331</v>
      </c>
      <c r="S6335" t="s">
        <v>13332</v>
      </c>
      <c r="T6335" t="s">
        <v>13333</v>
      </c>
      <c r="U6335" t="s">
        <v>29676</v>
      </c>
      <c r="W6335" t="str">
        <f>_xlfn.XLOOKUP(D6335,'All DP'!B:B,'All DP'!D:D,"Tidak")</f>
        <v>Masih</v>
      </c>
      <c r="X6335" t="str">
        <f t="shared" si="100"/>
        <v>YA</v>
      </c>
    </row>
    <row r="6336" spans="1:24">
      <c r="A6336" s="52">
        <v>46268</v>
      </c>
      <c r="B6336" t="s">
        <v>843</v>
      </c>
      <c r="C6336" t="s">
        <v>1682</v>
      </c>
      <c r="D6336" t="s">
        <v>1681</v>
      </c>
      <c r="G6336"/>
      <c r="H6336" t="s">
        <v>29684</v>
      </c>
      <c r="K6336" t="s">
        <v>1681</v>
      </c>
      <c r="L6336" t="s">
        <v>1682</v>
      </c>
      <c r="P6336" t="s">
        <v>29684</v>
      </c>
      <c r="Q6336" t="s">
        <v>10236</v>
      </c>
      <c r="R6336" t="s">
        <v>29685</v>
      </c>
      <c r="S6336" t="s">
        <v>29686</v>
      </c>
      <c r="T6336" t="s">
        <v>29687</v>
      </c>
      <c r="U6336" t="s">
        <v>29688</v>
      </c>
      <c r="W6336" t="str">
        <f>_xlfn.XLOOKUP(D6336,'All DP'!B:B,'All DP'!D:D,"Tidak")</f>
        <v>Masih</v>
      </c>
      <c r="X6336" t="str">
        <f t="shared" si="100"/>
        <v>YA</v>
      </c>
    </row>
    <row r="6337" spans="1:24">
      <c r="A6337" s="52">
        <v>46268</v>
      </c>
      <c r="B6337" t="s">
        <v>766</v>
      </c>
      <c r="C6337" t="s">
        <v>907</v>
      </c>
      <c r="D6337" t="s">
        <v>906</v>
      </c>
      <c r="G6337"/>
      <c r="H6337" t="s">
        <v>29689</v>
      </c>
      <c r="K6337" t="s">
        <v>906</v>
      </c>
      <c r="L6337" t="s">
        <v>907</v>
      </c>
      <c r="P6337" t="s">
        <v>29689</v>
      </c>
      <c r="Q6337" t="s">
        <v>11133</v>
      </c>
      <c r="R6337" t="s">
        <v>15436</v>
      </c>
      <c r="S6337" t="s">
        <v>15437</v>
      </c>
      <c r="T6337" t="s">
        <v>15438</v>
      </c>
      <c r="U6337" t="s">
        <v>29690</v>
      </c>
      <c r="W6337" t="str">
        <f>_xlfn.XLOOKUP(D6337,'All DP'!B:B,'All DP'!D:D,"Tidak")</f>
        <v>Masih</v>
      </c>
      <c r="X6337" t="str">
        <f t="shared" si="100"/>
        <v>YA</v>
      </c>
    </row>
    <row r="6338" spans="1:24">
      <c r="A6338" s="52">
        <v>46268</v>
      </c>
      <c r="B6338" t="s">
        <v>391</v>
      </c>
      <c r="C6338" t="s">
        <v>5009</v>
      </c>
      <c r="D6338" t="s">
        <v>5008</v>
      </c>
      <c r="G6338"/>
      <c r="H6338" t="s">
        <v>29691</v>
      </c>
      <c r="K6338" t="s">
        <v>5008</v>
      </c>
      <c r="L6338" t="s">
        <v>5009</v>
      </c>
      <c r="P6338" t="s">
        <v>29691</v>
      </c>
      <c r="Q6338" t="s">
        <v>11249</v>
      </c>
      <c r="R6338" t="s">
        <v>16916</v>
      </c>
      <c r="S6338" t="s">
        <v>16917</v>
      </c>
      <c r="T6338" t="s">
        <v>16918</v>
      </c>
      <c r="U6338" t="s">
        <v>29692</v>
      </c>
      <c r="W6338" t="str">
        <f>_xlfn.XLOOKUP(D6338,'All DP'!B:B,'All DP'!D:D,"Tidak")</f>
        <v>Masih</v>
      </c>
      <c r="X6338" t="str">
        <f t="shared" si="100"/>
        <v>YA</v>
      </c>
    </row>
    <row r="6339" spans="1:24">
      <c r="A6339" s="52">
        <v>46268</v>
      </c>
      <c r="B6339" t="s">
        <v>843</v>
      </c>
      <c r="C6339" t="s">
        <v>1720</v>
      </c>
      <c r="D6339" t="s">
        <v>1719</v>
      </c>
      <c r="G6339"/>
      <c r="H6339" t="s">
        <v>29693</v>
      </c>
      <c r="K6339" t="s">
        <v>1719</v>
      </c>
      <c r="L6339" t="s">
        <v>1720</v>
      </c>
      <c r="P6339" t="s">
        <v>29693</v>
      </c>
      <c r="Q6339" t="s">
        <v>10236</v>
      </c>
      <c r="R6339" t="s">
        <v>14443</v>
      </c>
      <c r="S6339" t="s">
        <v>14444</v>
      </c>
      <c r="T6339" t="s">
        <v>14445</v>
      </c>
      <c r="U6339" t="s">
        <v>29694</v>
      </c>
      <c r="W6339" t="str">
        <f>_xlfn.XLOOKUP(D6339,'All DP'!B:B,'All DP'!D:D,"Tidak")</f>
        <v>Masih</v>
      </c>
      <c r="X6339" t="str">
        <f t="shared" si="100"/>
        <v>YA</v>
      </c>
    </row>
    <row r="6340" spans="1:24">
      <c r="A6340" s="52">
        <v>46268</v>
      </c>
      <c r="B6340" t="s">
        <v>777</v>
      </c>
      <c r="C6340" t="s">
        <v>2181</v>
      </c>
      <c r="D6340" t="s">
        <v>2180</v>
      </c>
      <c r="G6340"/>
      <c r="H6340" t="s">
        <v>29695</v>
      </c>
      <c r="K6340" t="s">
        <v>2180</v>
      </c>
      <c r="L6340" t="s">
        <v>2181</v>
      </c>
      <c r="P6340" t="s">
        <v>29695</v>
      </c>
      <c r="Q6340" t="s">
        <v>10307</v>
      </c>
      <c r="R6340" t="s">
        <v>13165</v>
      </c>
      <c r="S6340" t="s">
        <v>13166</v>
      </c>
      <c r="T6340" t="s">
        <v>13167</v>
      </c>
      <c r="U6340" t="s">
        <v>29696</v>
      </c>
      <c r="W6340" t="str">
        <f>_xlfn.XLOOKUP(D6340,'All DP'!B:B,'All DP'!D:D,"Tidak")</f>
        <v>Masih</v>
      </c>
      <c r="X6340" t="str">
        <f t="shared" si="100"/>
        <v>YA</v>
      </c>
    </row>
    <row r="6341" spans="1:24">
      <c r="A6341" s="52">
        <v>46268</v>
      </c>
      <c r="B6341" t="s">
        <v>413</v>
      </c>
      <c r="C6341" t="s">
        <v>4599</v>
      </c>
      <c r="D6341" t="s">
        <v>4598</v>
      </c>
      <c r="G6341"/>
      <c r="H6341" t="s">
        <v>29698</v>
      </c>
      <c r="K6341" t="s">
        <v>4598</v>
      </c>
      <c r="L6341" t="s">
        <v>4599</v>
      </c>
      <c r="P6341" t="s">
        <v>29698</v>
      </c>
      <c r="Q6341" t="s">
        <v>10398</v>
      </c>
      <c r="R6341" t="s">
        <v>14137</v>
      </c>
      <c r="S6341" t="s">
        <v>14138</v>
      </c>
      <c r="T6341" t="s">
        <v>14139</v>
      </c>
      <c r="U6341" t="s">
        <v>29699</v>
      </c>
      <c r="W6341" t="str">
        <f>_xlfn.XLOOKUP(D6341,'All DP'!B:B,'All DP'!D:D,"Tidak")</f>
        <v>Masih</v>
      </c>
      <c r="X6341" t="str">
        <f t="shared" si="100"/>
        <v>YA</v>
      </c>
    </row>
    <row r="6342" spans="1:24">
      <c r="A6342" s="52">
        <v>46268</v>
      </c>
      <c r="B6342" t="s">
        <v>991</v>
      </c>
      <c r="C6342" t="s">
        <v>1082</v>
      </c>
      <c r="D6342" t="s">
        <v>1081</v>
      </c>
      <c r="G6342"/>
      <c r="H6342" t="s">
        <v>29701</v>
      </c>
      <c r="K6342" t="s">
        <v>1081</v>
      </c>
      <c r="L6342" t="s">
        <v>1082</v>
      </c>
      <c r="P6342" t="s">
        <v>29701</v>
      </c>
      <c r="Q6342" t="s">
        <v>12496</v>
      </c>
      <c r="R6342" t="s">
        <v>15356</v>
      </c>
      <c r="S6342" t="s">
        <v>15357</v>
      </c>
      <c r="T6342" t="s">
        <v>15358</v>
      </c>
      <c r="U6342" t="s">
        <v>29702</v>
      </c>
      <c r="W6342" t="str">
        <f>_xlfn.XLOOKUP(D6342,'All DP'!B:B,'All DP'!D:D,"Tidak")</f>
        <v>Masih</v>
      </c>
      <c r="X6342" t="str">
        <f t="shared" si="100"/>
        <v>YA</v>
      </c>
    </row>
    <row r="6343" spans="1:24">
      <c r="A6343" s="52">
        <v>46268</v>
      </c>
      <c r="B6343" t="s">
        <v>853</v>
      </c>
      <c r="C6343" t="s">
        <v>5051</v>
      </c>
      <c r="D6343" t="s">
        <v>5050</v>
      </c>
      <c r="G6343"/>
      <c r="H6343" t="s">
        <v>29704</v>
      </c>
      <c r="K6343" t="s">
        <v>5050</v>
      </c>
      <c r="L6343" t="s">
        <v>5051</v>
      </c>
      <c r="P6343" t="s">
        <v>29704</v>
      </c>
      <c r="Q6343" t="s">
        <v>11862</v>
      </c>
      <c r="R6343" t="s">
        <v>19929</v>
      </c>
      <c r="S6343" t="s">
        <v>19930</v>
      </c>
      <c r="T6343" t="s">
        <v>19931</v>
      </c>
      <c r="U6343" t="s">
        <v>29705</v>
      </c>
      <c r="W6343" t="str">
        <f>_xlfn.XLOOKUP(D6343,'All DP'!B:B,'All DP'!D:D,"Tidak")</f>
        <v>Masih</v>
      </c>
      <c r="X6343" t="str">
        <f t="shared" si="100"/>
        <v>YA</v>
      </c>
    </row>
    <row r="6344" spans="1:24">
      <c r="A6344" s="52">
        <v>46268</v>
      </c>
      <c r="B6344" t="s">
        <v>229</v>
      </c>
      <c r="C6344" t="s">
        <v>5181</v>
      </c>
      <c r="D6344" t="s">
        <v>5180</v>
      </c>
      <c r="G6344"/>
      <c r="H6344" t="s">
        <v>29706</v>
      </c>
      <c r="K6344" t="s">
        <v>5180</v>
      </c>
      <c r="L6344" t="s">
        <v>5181</v>
      </c>
      <c r="P6344" t="s">
        <v>29706</v>
      </c>
      <c r="Q6344" t="s">
        <v>10199</v>
      </c>
      <c r="R6344" t="s">
        <v>11667</v>
      </c>
      <c r="S6344" t="s">
        <v>11668</v>
      </c>
      <c r="T6344" t="s">
        <v>11669</v>
      </c>
      <c r="U6344" t="s">
        <v>29707</v>
      </c>
      <c r="W6344" t="str">
        <f>_xlfn.XLOOKUP(D6344,'All DP'!B:B,'All DP'!D:D,"Tidak")</f>
        <v>Masih</v>
      </c>
      <c r="X6344" t="str">
        <f t="shared" si="100"/>
        <v>YA</v>
      </c>
    </row>
    <row r="6345" spans="1:24">
      <c r="A6345" s="52">
        <v>46268</v>
      </c>
      <c r="B6345" t="s">
        <v>229</v>
      </c>
      <c r="C6345" t="s">
        <v>3104</v>
      </c>
      <c r="D6345" t="s">
        <v>3103</v>
      </c>
      <c r="G6345"/>
      <c r="H6345" t="s">
        <v>29708</v>
      </c>
      <c r="K6345" t="s">
        <v>3103</v>
      </c>
      <c r="L6345" t="s">
        <v>3104</v>
      </c>
      <c r="P6345" t="s">
        <v>29708</v>
      </c>
      <c r="Q6345" t="s">
        <v>10199</v>
      </c>
      <c r="R6345" t="s">
        <v>18686</v>
      </c>
      <c r="S6345" t="s">
        <v>18687</v>
      </c>
      <c r="T6345" t="s">
        <v>18688</v>
      </c>
      <c r="U6345" t="s">
        <v>29709</v>
      </c>
      <c r="W6345" t="str">
        <f>_xlfn.XLOOKUP(D6345,'All DP'!B:B,'All DP'!D:D,"Tidak")</f>
        <v>Masih</v>
      </c>
      <c r="X6345" t="str">
        <f t="shared" si="100"/>
        <v>YA</v>
      </c>
    </row>
    <row r="6346" spans="1:24">
      <c r="A6346" s="52">
        <v>46268</v>
      </c>
      <c r="B6346" t="s">
        <v>229</v>
      </c>
      <c r="C6346" t="s">
        <v>3765</v>
      </c>
      <c r="D6346" t="s">
        <v>3765</v>
      </c>
      <c r="G6346"/>
      <c r="H6346" t="s">
        <v>29711</v>
      </c>
      <c r="K6346" t="s">
        <v>3765</v>
      </c>
      <c r="L6346" t="s">
        <v>3765</v>
      </c>
      <c r="P6346" t="s">
        <v>29711</v>
      </c>
      <c r="Q6346" t="s">
        <v>10199</v>
      </c>
      <c r="R6346" t="s">
        <v>10803</v>
      </c>
      <c r="S6346" t="s">
        <v>10804</v>
      </c>
      <c r="T6346" t="s">
        <v>10805</v>
      </c>
      <c r="U6346" t="s">
        <v>29712</v>
      </c>
      <c r="W6346" t="str">
        <f>_xlfn.XLOOKUP(D6346,'All DP'!B:B,'All DP'!D:D,"Tidak")</f>
        <v>Masih</v>
      </c>
      <c r="X6346" t="str">
        <f t="shared" si="100"/>
        <v>YA</v>
      </c>
    </row>
    <row r="6347" spans="1:24">
      <c r="A6347" s="52">
        <v>46268</v>
      </c>
      <c r="B6347" t="s">
        <v>229</v>
      </c>
      <c r="C6347" t="s">
        <v>3108</v>
      </c>
      <c r="D6347" t="s">
        <v>3107</v>
      </c>
      <c r="G6347"/>
      <c r="H6347" t="s">
        <v>29714</v>
      </c>
      <c r="K6347" t="s">
        <v>3107</v>
      </c>
      <c r="L6347" t="s">
        <v>3108</v>
      </c>
      <c r="P6347" t="s">
        <v>29714</v>
      </c>
      <c r="Q6347" t="s">
        <v>10199</v>
      </c>
      <c r="R6347" t="s">
        <v>29715</v>
      </c>
      <c r="S6347" t="s">
        <v>29716</v>
      </c>
      <c r="T6347" t="s">
        <v>29717</v>
      </c>
      <c r="U6347" t="s">
        <v>29718</v>
      </c>
      <c r="W6347" t="str">
        <f>_xlfn.XLOOKUP(D6347,'All DP'!B:B,'All DP'!D:D,"Tidak")</f>
        <v>Masih</v>
      </c>
      <c r="X6347" t="str">
        <f t="shared" si="100"/>
        <v>YA</v>
      </c>
    </row>
    <row r="6348" spans="1:24">
      <c r="A6348" s="52">
        <v>46268</v>
      </c>
      <c r="B6348" t="s">
        <v>425</v>
      </c>
      <c r="C6348" t="s">
        <v>1797</v>
      </c>
      <c r="D6348" t="s">
        <v>1796</v>
      </c>
      <c r="G6348"/>
      <c r="H6348" t="s">
        <v>29720</v>
      </c>
      <c r="K6348" t="s">
        <v>1796</v>
      </c>
      <c r="L6348" t="s">
        <v>1797</v>
      </c>
      <c r="P6348" t="s">
        <v>29720</v>
      </c>
      <c r="Q6348" t="s">
        <v>10732</v>
      </c>
      <c r="R6348" t="s">
        <v>15296</v>
      </c>
      <c r="S6348" t="s">
        <v>15297</v>
      </c>
      <c r="T6348" t="s">
        <v>9017</v>
      </c>
      <c r="U6348" t="s">
        <v>29721</v>
      </c>
      <c r="W6348" t="str">
        <f>_xlfn.XLOOKUP(D6348,'All DP'!B:B,'All DP'!D:D,"Tidak")</f>
        <v>Masih</v>
      </c>
      <c r="X6348" t="str">
        <f t="shared" si="100"/>
        <v>YA</v>
      </c>
    </row>
    <row r="6349" spans="1:24">
      <c r="A6349" s="52">
        <v>46268</v>
      </c>
      <c r="B6349" t="s">
        <v>848</v>
      </c>
      <c r="C6349" t="s">
        <v>6322</v>
      </c>
      <c r="D6349" t="s">
        <v>6321</v>
      </c>
      <c r="G6349"/>
      <c r="H6349" t="s">
        <v>29723</v>
      </c>
      <c r="K6349" t="s">
        <v>6321</v>
      </c>
      <c r="L6349" t="s">
        <v>6322</v>
      </c>
      <c r="P6349" t="s">
        <v>29723</v>
      </c>
      <c r="Q6349" t="s">
        <v>10181</v>
      </c>
      <c r="R6349" t="s">
        <v>15621</v>
      </c>
      <c r="S6349" t="s">
        <v>15622</v>
      </c>
      <c r="T6349" t="s">
        <v>15623</v>
      </c>
      <c r="U6349" t="s">
        <v>29724</v>
      </c>
      <c r="W6349" t="str">
        <f>_xlfn.XLOOKUP(D6349,'All DP'!B:B,'All DP'!D:D,"Tidak")</f>
        <v>Masih</v>
      </c>
      <c r="X6349" t="str">
        <f t="shared" si="100"/>
        <v>YA</v>
      </c>
    </row>
    <row r="6350" spans="1:24">
      <c r="A6350" s="52">
        <v>46268</v>
      </c>
      <c r="B6350" t="s">
        <v>391</v>
      </c>
      <c r="C6350" t="s">
        <v>5167</v>
      </c>
      <c r="D6350" t="s">
        <v>5166</v>
      </c>
      <c r="G6350"/>
      <c r="H6350" t="s">
        <v>29726</v>
      </c>
      <c r="K6350" t="s">
        <v>5166</v>
      </c>
      <c r="L6350" t="s">
        <v>5167</v>
      </c>
      <c r="P6350" t="s">
        <v>29726</v>
      </c>
      <c r="Q6350" t="s">
        <v>11249</v>
      </c>
      <c r="R6350" t="s">
        <v>12274</v>
      </c>
      <c r="S6350" t="s">
        <v>12275</v>
      </c>
      <c r="T6350" t="s">
        <v>12276</v>
      </c>
      <c r="U6350" t="s">
        <v>29727</v>
      </c>
      <c r="W6350" t="str">
        <f>_xlfn.XLOOKUP(D6350,'All DP'!B:B,'All DP'!D:D,"Tidak")</f>
        <v>Masih</v>
      </c>
      <c r="X6350" t="str">
        <f t="shared" si="100"/>
        <v>YA</v>
      </c>
    </row>
    <row r="6351" spans="1:24">
      <c r="A6351" s="52">
        <v>46268</v>
      </c>
      <c r="B6351" t="s">
        <v>229</v>
      </c>
      <c r="C6351" t="s">
        <v>3094</v>
      </c>
      <c r="D6351" t="s">
        <v>3094</v>
      </c>
      <c r="G6351"/>
      <c r="H6351" t="s">
        <v>29728</v>
      </c>
      <c r="K6351" t="s">
        <v>3094</v>
      </c>
      <c r="L6351" t="s">
        <v>3094</v>
      </c>
      <c r="P6351" t="s">
        <v>29728</v>
      </c>
      <c r="Q6351" t="s">
        <v>10199</v>
      </c>
      <c r="R6351" t="s">
        <v>15291</v>
      </c>
      <c r="S6351" t="s">
        <v>15292</v>
      </c>
      <c r="T6351" t="s">
        <v>15293</v>
      </c>
      <c r="U6351" t="s">
        <v>29729</v>
      </c>
      <c r="W6351" t="str">
        <f>_xlfn.XLOOKUP(D6351,'All DP'!B:B,'All DP'!D:D,"Tidak")</f>
        <v>Masih</v>
      </c>
      <c r="X6351" t="str">
        <f t="shared" si="100"/>
        <v>YA</v>
      </c>
    </row>
    <row r="6352" spans="1:24">
      <c r="A6352" s="52">
        <v>46268</v>
      </c>
      <c r="B6352" t="s">
        <v>413</v>
      </c>
      <c r="C6352" t="s">
        <v>1538</v>
      </c>
      <c r="D6352" t="s">
        <v>1537</v>
      </c>
      <c r="G6352"/>
      <c r="H6352" t="s">
        <v>29730</v>
      </c>
      <c r="K6352" t="s">
        <v>1537</v>
      </c>
      <c r="L6352" t="s">
        <v>1538</v>
      </c>
      <c r="P6352" t="s">
        <v>29730</v>
      </c>
      <c r="Q6352" t="s">
        <v>10398</v>
      </c>
      <c r="R6352" t="s">
        <v>11801</v>
      </c>
      <c r="S6352" t="s">
        <v>29731</v>
      </c>
      <c r="T6352" t="s">
        <v>29732</v>
      </c>
      <c r="U6352" t="s">
        <v>29733</v>
      </c>
      <c r="W6352" t="str">
        <f>_xlfn.XLOOKUP(D6352,'All DP'!B:B,'All DP'!D:D,"Tidak")</f>
        <v>Masih</v>
      </c>
      <c r="X6352" t="str">
        <f t="shared" si="100"/>
        <v>YA</v>
      </c>
    </row>
    <row r="6353" spans="1:24">
      <c r="A6353" s="52">
        <v>46268</v>
      </c>
      <c r="B6353" t="s">
        <v>853</v>
      </c>
      <c r="C6353" t="s">
        <v>5511</v>
      </c>
      <c r="D6353" t="s">
        <v>5510</v>
      </c>
      <c r="G6353"/>
      <c r="H6353" t="s">
        <v>29735</v>
      </c>
      <c r="K6353" t="s">
        <v>5510</v>
      </c>
      <c r="L6353" t="s">
        <v>5511</v>
      </c>
      <c r="P6353" t="s">
        <v>29735</v>
      </c>
      <c r="Q6353" t="s">
        <v>11862</v>
      </c>
      <c r="R6353" t="s">
        <v>17570</v>
      </c>
      <c r="S6353" t="s">
        <v>17571</v>
      </c>
      <c r="T6353" t="s">
        <v>17572</v>
      </c>
      <c r="U6353" t="s">
        <v>29736</v>
      </c>
      <c r="W6353" t="str">
        <f>_xlfn.XLOOKUP(D6353,'All DP'!B:B,'All DP'!D:D,"Tidak")</f>
        <v>Masih</v>
      </c>
      <c r="X6353" t="str">
        <f t="shared" si="100"/>
        <v>YA</v>
      </c>
    </row>
    <row r="6354" spans="1:24">
      <c r="A6354" s="52">
        <v>46268</v>
      </c>
      <c r="B6354" t="s">
        <v>860</v>
      </c>
      <c r="C6354" t="s">
        <v>5735</v>
      </c>
      <c r="D6354" t="s">
        <v>5734</v>
      </c>
      <c r="G6354"/>
      <c r="H6354" t="s">
        <v>29737</v>
      </c>
      <c r="K6354" t="s">
        <v>5734</v>
      </c>
      <c r="L6354" t="s">
        <v>5735</v>
      </c>
      <c r="P6354" t="s">
        <v>29737</v>
      </c>
      <c r="Q6354" t="s">
        <v>10567</v>
      </c>
      <c r="R6354" t="s">
        <v>13102</v>
      </c>
      <c r="S6354" t="s">
        <v>13103</v>
      </c>
      <c r="T6354" t="s">
        <v>13104</v>
      </c>
      <c r="U6354" t="s">
        <v>29738</v>
      </c>
      <c r="W6354" t="str">
        <f>_xlfn.XLOOKUP(D6354,'All DP'!B:B,'All DP'!D:D,"Tidak")</f>
        <v>Masih</v>
      </c>
      <c r="X6354" t="str">
        <f t="shared" si="100"/>
        <v>YA</v>
      </c>
    </row>
    <row r="6355" spans="1:24">
      <c r="A6355" s="52">
        <v>46268</v>
      </c>
      <c r="B6355" t="s">
        <v>410</v>
      </c>
      <c r="C6355" t="s">
        <v>2435</v>
      </c>
      <c r="D6355" t="s">
        <v>2434</v>
      </c>
      <c r="G6355"/>
      <c r="H6355" t="s">
        <v>29740</v>
      </c>
      <c r="K6355" t="s">
        <v>2434</v>
      </c>
      <c r="L6355" t="s">
        <v>2435</v>
      </c>
      <c r="P6355" t="s">
        <v>29740</v>
      </c>
      <c r="Q6355" t="s">
        <v>10410</v>
      </c>
      <c r="R6355" t="s">
        <v>14098</v>
      </c>
      <c r="S6355" t="s">
        <v>14099</v>
      </c>
      <c r="T6355" t="s">
        <v>14100</v>
      </c>
      <c r="U6355" t="s">
        <v>29741</v>
      </c>
      <c r="W6355" t="str">
        <f>_xlfn.XLOOKUP(D6355,'All DP'!B:B,'All DP'!D:D,"Tidak")</f>
        <v>Masih</v>
      </c>
      <c r="X6355" t="str">
        <f t="shared" si="100"/>
        <v>YA</v>
      </c>
    </row>
    <row r="6356" spans="1:24">
      <c r="A6356" s="52">
        <v>46268</v>
      </c>
      <c r="B6356" t="s">
        <v>453</v>
      </c>
      <c r="C6356" t="s">
        <v>5310</v>
      </c>
      <c r="D6356" t="s">
        <v>5309</v>
      </c>
      <c r="G6356"/>
      <c r="H6356" t="s">
        <v>29743</v>
      </c>
      <c r="K6356" t="s">
        <v>5309</v>
      </c>
      <c r="L6356" t="s">
        <v>5310</v>
      </c>
      <c r="P6356" t="s">
        <v>29743</v>
      </c>
      <c r="Q6356" t="s">
        <v>10193</v>
      </c>
      <c r="R6356" t="s">
        <v>11076</v>
      </c>
      <c r="S6356" t="s">
        <v>11077</v>
      </c>
      <c r="T6356" t="s">
        <v>11078</v>
      </c>
      <c r="U6356" t="s">
        <v>29744</v>
      </c>
      <c r="W6356" t="str">
        <f>_xlfn.XLOOKUP(D6356,'All DP'!B:B,'All DP'!D:D,"Tidak")</f>
        <v>Masih</v>
      </c>
      <c r="X6356" t="str">
        <f t="shared" si="100"/>
        <v>YA</v>
      </c>
    </row>
    <row r="6357" spans="1:24">
      <c r="A6357" s="52">
        <v>46268</v>
      </c>
      <c r="B6357" t="s">
        <v>229</v>
      </c>
      <c r="C6357" t="s">
        <v>3715</v>
      </c>
      <c r="D6357" t="s">
        <v>3715</v>
      </c>
      <c r="G6357"/>
      <c r="H6357" t="s">
        <v>29745</v>
      </c>
      <c r="K6357" t="s">
        <v>3715</v>
      </c>
      <c r="L6357" t="s">
        <v>3715</v>
      </c>
      <c r="P6357" t="s">
        <v>29745</v>
      </c>
      <c r="Q6357" t="s">
        <v>10199</v>
      </c>
      <c r="R6357" t="s">
        <v>18317</v>
      </c>
      <c r="S6357" t="s">
        <v>18318</v>
      </c>
      <c r="T6357" t="s">
        <v>18319</v>
      </c>
      <c r="U6357" t="s">
        <v>29746</v>
      </c>
      <c r="W6357" t="str">
        <f>_xlfn.XLOOKUP(D6357,'All DP'!B:B,'All DP'!D:D,"Tidak")</f>
        <v>Masih</v>
      </c>
      <c r="X6357" t="str">
        <f t="shared" si="100"/>
        <v>YA</v>
      </c>
    </row>
    <row r="6358" spans="1:24">
      <c r="A6358" s="52">
        <v>46268</v>
      </c>
      <c r="B6358" t="s">
        <v>853</v>
      </c>
      <c r="C6358" t="s">
        <v>5501</v>
      </c>
      <c r="D6358" t="s">
        <v>5500</v>
      </c>
      <c r="G6358"/>
      <c r="H6358" t="s">
        <v>29747</v>
      </c>
      <c r="K6358" t="s">
        <v>5500</v>
      </c>
      <c r="L6358" t="s">
        <v>5501</v>
      </c>
      <c r="P6358" t="s">
        <v>29747</v>
      </c>
      <c r="Q6358" t="s">
        <v>11862</v>
      </c>
      <c r="R6358" t="s">
        <v>13954</v>
      </c>
      <c r="S6358" t="s">
        <v>13955</v>
      </c>
      <c r="T6358" t="s">
        <v>13956</v>
      </c>
      <c r="U6358" t="s">
        <v>29748</v>
      </c>
      <c r="W6358" t="str">
        <f>_xlfn.XLOOKUP(D6358,'All DP'!B:B,'All DP'!D:D,"Tidak")</f>
        <v>Masih</v>
      </c>
      <c r="X6358" t="str">
        <f t="shared" si="100"/>
        <v>YA</v>
      </c>
    </row>
    <row r="6359" spans="1:24">
      <c r="A6359" s="52">
        <v>46268</v>
      </c>
      <c r="B6359" t="s">
        <v>766</v>
      </c>
      <c r="C6359" t="s">
        <v>970</v>
      </c>
      <c r="D6359" t="s">
        <v>969</v>
      </c>
      <c r="G6359"/>
      <c r="H6359" t="s">
        <v>29750</v>
      </c>
      <c r="K6359" t="s">
        <v>969</v>
      </c>
      <c r="L6359" t="s">
        <v>970</v>
      </c>
      <c r="P6359" t="s">
        <v>29750</v>
      </c>
      <c r="Q6359" t="s">
        <v>11133</v>
      </c>
      <c r="R6359" t="s">
        <v>16468</v>
      </c>
      <c r="S6359" t="s">
        <v>16469</v>
      </c>
      <c r="T6359" t="s">
        <v>16470</v>
      </c>
      <c r="U6359" t="s">
        <v>29751</v>
      </c>
      <c r="W6359" t="str">
        <f>_xlfn.XLOOKUP(D6359,'All DP'!B:B,'All DP'!D:D,"Tidak")</f>
        <v>Masih</v>
      </c>
      <c r="X6359" t="str">
        <f t="shared" si="100"/>
        <v>YA</v>
      </c>
    </row>
    <row r="6360" spans="1:24">
      <c r="A6360" s="52">
        <v>46268</v>
      </c>
      <c r="B6360" t="s">
        <v>766</v>
      </c>
      <c r="C6360" t="s">
        <v>2890</v>
      </c>
      <c r="D6360" t="s">
        <v>2889</v>
      </c>
      <c r="G6360"/>
      <c r="H6360" t="s">
        <v>29752</v>
      </c>
      <c r="K6360" t="s">
        <v>2889</v>
      </c>
      <c r="L6360" t="s">
        <v>2890</v>
      </c>
      <c r="P6360" t="s">
        <v>29752</v>
      </c>
      <c r="Q6360" t="s">
        <v>11133</v>
      </c>
      <c r="R6360" t="s">
        <v>18472</v>
      </c>
      <c r="S6360" t="s">
        <v>18473</v>
      </c>
      <c r="T6360" t="s">
        <v>6822</v>
      </c>
      <c r="U6360" t="s">
        <v>29753</v>
      </c>
      <c r="W6360" t="str">
        <f>_xlfn.XLOOKUP(D6360,'All DP'!B:B,'All DP'!D:D,"Tidak")</f>
        <v>Masih</v>
      </c>
      <c r="X6360" t="str">
        <f t="shared" si="100"/>
        <v>YA</v>
      </c>
    </row>
    <row r="6361" spans="1:24">
      <c r="A6361" s="52">
        <v>46268</v>
      </c>
      <c r="B6361" t="s">
        <v>766</v>
      </c>
      <c r="C6361" t="s">
        <v>2852</v>
      </c>
      <c r="D6361" t="s">
        <v>2851</v>
      </c>
      <c r="G6361"/>
      <c r="H6361" t="s">
        <v>29755</v>
      </c>
      <c r="K6361" t="s">
        <v>2851</v>
      </c>
      <c r="L6361" t="s">
        <v>2852</v>
      </c>
      <c r="P6361" t="s">
        <v>29755</v>
      </c>
      <c r="Q6361" t="s">
        <v>11133</v>
      </c>
      <c r="R6361" t="s">
        <v>12809</v>
      </c>
      <c r="S6361" t="s">
        <v>12810</v>
      </c>
      <c r="T6361" t="s">
        <v>12811</v>
      </c>
      <c r="U6361" t="s">
        <v>29756</v>
      </c>
      <c r="W6361" t="str">
        <f>_xlfn.XLOOKUP(D6361,'All DP'!B:B,'All DP'!D:D,"Tidak")</f>
        <v>Masih</v>
      </c>
      <c r="X6361" t="str">
        <f t="shared" si="100"/>
        <v>YA</v>
      </c>
    </row>
    <row r="6362" spans="1:24">
      <c r="A6362" s="52">
        <v>46268</v>
      </c>
      <c r="B6362" t="s">
        <v>777</v>
      </c>
      <c r="C6362" t="s">
        <v>5322</v>
      </c>
      <c r="D6362" t="s">
        <v>5321</v>
      </c>
      <c r="G6362"/>
      <c r="H6362" t="s">
        <v>29757</v>
      </c>
      <c r="K6362" t="s">
        <v>5321</v>
      </c>
      <c r="L6362" t="s">
        <v>5322</v>
      </c>
      <c r="P6362" t="s">
        <v>29757</v>
      </c>
      <c r="Q6362" t="s">
        <v>10307</v>
      </c>
      <c r="R6362" t="s">
        <v>12951</v>
      </c>
      <c r="S6362" t="s">
        <v>12952</v>
      </c>
      <c r="T6362" t="s">
        <v>8928</v>
      </c>
      <c r="U6362" t="s">
        <v>29758</v>
      </c>
      <c r="W6362" t="str">
        <f>_xlfn.XLOOKUP(D6362,'All DP'!B:B,'All DP'!D:D,"Tidak")</f>
        <v>Masih</v>
      </c>
      <c r="X6362" t="str">
        <f t="shared" si="100"/>
        <v>YA</v>
      </c>
    </row>
    <row r="6363" spans="1:24">
      <c r="A6363" s="52">
        <v>46268</v>
      </c>
      <c r="B6363" t="s">
        <v>848</v>
      </c>
      <c r="C6363" t="s">
        <v>5369</v>
      </c>
      <c r="D6363" t="s">
        <v>5368</v>
      </c>
      <c r="G6363"/>
      <c r="H6363" t="s">
        <v>29759</v>
      </c>
      <c r="K6363" t="s">
        <v>5368</v>
      </c>
      <c r="L6363" t="s">
        <v>5369</v>
      </c>
      <c r="P6363" t="s">
        <v>29759</v>
      </c>
      <c r="Q6363" t="s">
        <v>10181</v>
      </c>
      <c r="R6363" t="s">
        <v>13471</v>
      </c>
      <c r="S6363" t="s">
        <v>13472</v>
      </c>
      <c r="T6363" t="s">
        <v>13473</v>
      </c>
      <c r="U6363" t="s">
        <v>29760</v>
      </c>
      <c r="W6363" t="str">
        <f>_xlfn.XLOOKUP(D6363,'All DP'!B:B,'All DP'!D:D,"Tidak")</f>
        <v>Masih</v>
      </c>
      <c r="X6363" t="str">
        <f t="shared" si="100"/>
        <v>YA</v>
      </c>
    </row>
    <row r="6364" spans="1:24">
      <c r="A6364" s="52">
        <v>46268</v>
      </c>
      <c r="B6364" t="s">
        <v>848</v>
      </c>
      <c r="C6364" t="s">
        <v>6300</v>
      </c>
      <c r="D6364" t="s">
        <v>6299</v>
      </c>
      <c r="G6364"/>
      <c r="H6364" t="s">
        <v>29761</v>
      </c>
      <c r="K6364" t="s">
        <v>6299</v>
      </c>
      <c r="L6364" t="s">
        <v>6300</v>
      </c>
      <c r="P6364" t="s">
        <v>29761</v>
      </c>
      <c r="Q6364" t="s">
        <v>10181</v>
      </c>
      <c r="R6364" t="s">
        <v>10341</v>
      </c>
      <c r="S6364" t="s">
        <v>10342</v>
      </c>
      <c r="T6364" t="s">
        <v>10343</v>
      </c>
      <c r="U6364" t="s">
        <v>29762</v>
      </c>
      <c r="W6364" t="str">
        <f>_xlfn.XLOOKUP(D6364,'All DP'!B:B,'All DP'!D:D,"Tidak")</f>
        <v>Masih</v>
      </c>
      <c r="X6364" t="str">
        <f t="shared" si="100"/>
        <v>YA</v>
      </c>
    </row>
    <row r="6365" spans="1:24">
      <c r="A6365" s="52">
        <v>46268</v>
      </c>
      <c r="B6365" t="s">
        <v>853</v>
      </c>
      <c r="C6365" t="s">
        <v>6240</v>
      </c>
      <c r="D6365" t="s">
        <v>6239</v>
      </c>
      <c r="G6365"/>
      <c r="H6365" t="s">
        <v>29763</v>
      </c>
      <c r="K6365" t="s">
        <v>6239</v>
      </c>
      <c r="L6365" t="s">
        <v>6240</v>
      </c>
      <c r="P6365" t="s">
        <v>29763</v>
      </c>
      <c r="Q6365" t="s">
        <v>11862</v>
      </c>
      <c r="R6365" t="s">
        <v>17422</v>
      </c>
      <c r="S6365" t="s">
        <v>17423</v>
      </c>
      <c r="T6365" t="s">
        <v>17424</v>
      </c>
      <c r="U6365" t="s">
        <v>29764</v>
      </c>
      <c r="W6365" t="str">
        <f>_xlfn.XLOOKUP(D6365,'All DP'!B:B,'All DP'!D:D,"Tidak")</f>
        <v>Masih</v>
      </c>
      <c r="X6365" t="str">
        <f t="shared" si="100"/>
        <v>YA</v>
      </c>
    </row>
    <row r="6366" spans="1:24">
      <c r="A6366" s="52">
        <v>46268</v>
      </c>
      <c r="B6366" t="s">
        <v>848</v>
      </c>
      <c r="C6366" t="s">
        <v>3387</v>
      </c>
      <c r="D6366" t="s">
        <v>3386</v>
      </c>
      <c r="G6366"/>
      <c r="H6366" t="s">
        <v>29765</v>
      </c>
      <c r="K6366" t="s">
        <v>3386</v>
      </c>
      <c r="L6366" t="s">
        <v>3387</v>
      </c>
      <c r="P6366" t="s">
        <v>29765</v>
      </c>
      <c r="Q6366" t="s">
        <v>10181</v>
      </c>
      <c r="R6366" t="s">
        <v>10287</v>
      </c>
      <c r="S6366" t="s">
        <v>10288</v>
      </c>
      <c r="T6366" t="s">
        <v>10289</v>
      </c>
      <c r="U6366" t="s">
        <v>29766</v>
      </c>
      <c r="W6366" t="str">
        <f>_xlfn.XLOOKUP(D6366,'All DP'!B:B,'All DP'!D:D,"Tidak")</f>
        <v>Masih</v>
      </c>
      <c r="X6366" t="str">
        <f t="shared" ref="X6366:X6429" si="101">IFERROR(IF(MOD(H6366,1)&lt;=TIME(15,0,0),"YA","TIDAK"),0)</f>
        <v>YA</v>
      </c>
    </row>
    <row r="6367" spans="1:24">
      <c r="A6367" s="52">
        <v>46268</v>
      </c>
      <c r="B6367" t="s">
        <v>766</v>
      </c>
      <c r="C6367" t="s">
        <v>2864</v>
      </c>
      <c r="D6367" t="s">
        <v>2863</v>
      </c>
      <c r="G6367"/>
      <c r="H6367" t="s">
        <v>29767</v>
      </c>
      <c r="K6367" t="s">
        <v>2863</v>
      </c>
      <c r="L6367" t="s">
        <v>2864</v>
      </c>
      <c r="P6367" t="s">
        <v>29767</v>
      </c>
      <c r="Q6367" t="s">
        <v>11133</v>
      </c>
      <c r="R6367" t="s">
        <v>21462</v>
      </c>
      <c r="S6367" t="s">
        <v>21463</v>
      </c>
      <c r="T6367" t="s">
        <v>21464</v>
      </c>
      <c r="U6367" t="s">
        <v>29768</v>
      </c>
      <c r="W6367" t="str">
        <f>_xlfn.XLOOKUP(D6367,'All DP'!B:B,'All DP'!D:D,"Tidak")</f>
        <v>Masih</v>
      </c>
      <c r="X6367" t="str">
        <f t="shared" si="101"/>
        <v>YA</v>
      </c>
    </row>
    <row r="6368" spans="1:24">
      <c r="A6368" s="52">
        <v>46268</v>
      </c>
      <c r="B6368" t="s">
        <v>413</v>
      </c>
      <c r="C6368" t="s">
        <v>1768</v>
      </c>
      <c r="D6368" t="s">
        <v>1767</v>
      </c>
      <c r="G6368"/>
      <c r="H6368" t="s">
        <v>29770</v>
      </c>
      <c r="K6368" t="s">
        <v>1767</v>
      </c>
      <c r="L6368" t="s">
        <v>1768</v>
      </c>
      <c r="P6368" t="s">
        <v>29770</v>
      </c>
      <c r="Q6368" t="s">
        <v>10398</v>
      </c>
      <c r="R6368" t="s">
        <v>22442</v>
      </c>
      <c r="S6368" t="s">
        <v>22443</v>
      </c>
      <c r="T6368" t="s">
        <v>8086</v>
      </c>
      <c r="U6368" t="s">
        <v>29771</v>
      </c>
      <c r="W6368" t="str">
        <f>_xlfn.XLOOKUP(D6368,'All DP'!B:B,'All DP'!D:D,"Tidak")</f>
        <v>Masih</v>
      </c>
      <c r="X6368" t="str">
        <f t="shared" si="101"/>
        <v>YA</v>
      </c>
    </row>
    <row r="6369" spans="1:24">
      <c r="A6369" s="52">
        <v>46268</v>
      </c>
      <c r="B6369" t="s">
        <v>391</v>
      </c>
      <c r="C6369" t="s">
        <v>3021</v>
      </c>
      <c r="D6369" t="s">
        <v>3020</v>
      </c>
      <c r="G6369"/>
      <c r="H6369" t="s">
        <v>29773</v>
      </c>
      <c r="K6369" t="s">
        <v>3020</v>
      </c>
      <c r="L6369" t="s">
        <v>3021</v>
      </c>
      <c r="P6369" t="s">
        <v>29773</v>
      </c>
      <c r="Q6369" t="s">
        <v>11249</v>
      </c>
      <c r="R6369" t="s">
        <v>16102</v>
      </c>
      <c r="S6369" t="s">
        <v>16103</v>
      </c>
      <c r="T6369" t="s">
        <v>16104</v>
      </c>
      <c r="U6369" t="s">
        <v>29774</v>
      </c>
      <c r="W6369" t="str">
        <f>_xlfn.XLOOKUP(D6369,'All DP'!B:B,'All DP'!D:D,"Tidak")</f>
        <v>Masih</v>
      </c>
      <c r="X6369" t="str">
        <f t="shared" si="101"/>
        <v>YA</v>
      </c>
    </row>
    <row r="6370" spans="1:24">
      <c r="A6370" s="52">
        <v>46268</v>
      </c>
      <c r="B6370" t="s">
        <v>391</v>
      </c>
      <c r="C6370" t="s">
        <v>5117</v>
      </c>
      <c r="D6370" t="s">
        <v>5116</v>
      </c>
      <c r="G6370"/>
      <c r="H6370" t="s">
        <v>29776</v>
      </c>
      <c r="K6370" t="s">
        <v>5116</v>
      </c>
      <c r="L6370" t="s">
        <v>5117</v>
      </c>
      <c r="P6370" t="s">
        <v>29776</v>
      </c>
      <c r="Q6370" t="s">
        <v>11249</v>
      </c>
      <c r="R6370" t="s">
        <v>13684</v>
      </c>
      <c r="S6370" t="s">
        <v>29777</v>
      </c>
      <c r="T6370" t="s">
        <v>29778</v>
      </c>
      <c r="U6370" t="s">
        <v>29779</v>
      </c>
      <c r="W6370" t="str">
        <f>_xlfn.XLOOKUP(D6370,'All DP'!B:B,'All DP'!D:D,"Tidak")</f>
        <v>Masih</v>
      </c>
      <c r="X6370" t="str">
        <f t="shared" si="101"/>
        <v>YA</v>
      </c>
    </row>
    <row r="6371" spans="1:24">
      <c r="A6371" s="52">
        <v>46268</v>
      </c>
      <c r="B6371" t="s">
        <v>853</v>
      </c>
      <c r="C6371" t="s">
        <v>3667</v>
      </c>
      <c r="D6371" t="s">
        <v>3666</v>
      </c>
      <c r="G6371"/>
      <c r="H6371" t="s">
        <v>29776</v>
      </c>
      <c r="K6371" t="s">
        <v>3666</v>
      </c>
      <c r="L6371" t="s">
        <v>3667</v>
      </c>
      <c r="P6371" t="s">
        <v>29776</v>
      </c>
      <c r="Q6371" t="s">
        <v>11862</v>
      </c>
      <c r="R6371" t="s">
        <v>17151</v>
      </c>
      <c r="S6371" t="s">
        <v>17152</v>
      </c>
      <c r="T6371" t="s">
        <v>17153</v>
      </c>
      <c r="U6371" t="s">
        <v>29781</v>
      </c>
      <c r="W6371" t="str">
        <f>_xlfn.XLOOKUP(D6371,'All DP'!B:B,'All DP'!D:D,"Tidak")</f>
        <v>Masih</v>
      </c>
      <c r="X6371" t="str">
        <f t="shared" si="101"/>
        <v>YA</v>
      </c>
    </row>
    <row r="6372" spans="1:24">
      <c r="A6372" s="52">
        <v>46268</v>
      </c>
      <c r="B6372" t="s">
        <v>777</v>
      </c>
      <c r="C6372" t="s">
        <v>2648</v>
      </c>
      <c r="D6372" t="s">
        <v>2647</v>
      </c>
      <c r="G6372"/>
      <c r="H6372" t="s">
        <v>29782</v>
      </c>
      <c r="K6372" t="s">
        <v>2647</v>
      </c>
      <c r="L6372" t="s">
        <v>2648</v>
      </c>
      <c r="P6372" t="s">
        <v>29782</v>
      </c>
      <c r="Q6372" t="s">
        <v>10307</v>
      </c>
      <c r="R6372" t="s">
        <v>14027</v>
      </c>
      <c r="S6372" t="s">
        <v>14028</v>
      </c>
      <c r="T6372" t="s">
        <v>14029</v>
      </c>
      <c r="U6372" t="s">
        <v>29783</v>
      </c>
      <c r="W6372" t="str">
        <f>_xlfn.XLOOKUP(D6372,'All DP'!B:B,'All DP'!D:D,"Tidak")</f>
        <v>Masih</v>
      </c>
      <c r="X6372" t="str">
        <f t="shared" si="101"/>
        <v>YA</v>
      </c>
    </row>
    <row r="6373" spans="1:24">
      <c r="A6373" s="52">
        <v>46268</v>
      </c>
      <c r="B6373" t="s">
        <v>391</v>
      </c>
      <c r="C6373" t="s">
        <v>5797</v>
      </c>
      <c r="D6373" t="s">
        <v>5796</v>
      </c>
      <c r="G6373"/>
      <c r="H6373" t="s">
        <v>29784</v>
      </c>
      <c r="K6373" t="s">
        <v>5796</v>
      </c>
      <c r="L6373" t="s">
        <v>5797</v>
      </c>
      <c r="P6373" t="s">
        <v>29784</v>
      </c>
      <c r="Q6373" t="s">
        <v>11249</v>
      </c>
      <c r="R6373" t="s">
        <v>13794</v>
      </c>
      <c r="S6373" t="s">
        <v>13795</v>
      </c>
      <c r="T6373" t="s">
        <v>13796</v>
      </c>
      <c r="U6373" t="s">
        <v>29785</v>
      </c>
      <c r="W6373" t="str">
        <f>_xlfn.XLOOKUP(D6373,'All DP'!B:B,'All DP'!D:D,"Tidak")</f>
        <v>Masih</v>
      </c>
      <c r="X6373" t="str">
        <f t="shared" si="101"/>
        <v>YA</v>
      </c>
    </row>
    <row r="6374" spans="1:24">
      <c r="A6374" s="52">
        <v>46268</v>
      </c>
      <c r="B6374" t="s">
        <v>766</v>
      </c>
      <c r="C6374" t="s">
        <v>2822</v>
      </c>
      <c r="D6374" t="s">
        <v>2821</v>
      </c>
      <c r="G6374"/>
      <c r="H6374" t="s">
        <v>29787</v>
      </c>
      <c r="K6374" t="s">
        <v>2821</v>
      </c>
      <c r="L6374" t="s">
        <v>2822</v>
      </c>
      <c r="P6374" t="s">
        <v>29787</v>
      </c>
      <c r="Q6374" t="s">
        <v>11133</v>
      </c>
      <c r="R6374" t="s">
        <v>14509</v>
      </c>
      <c r="S6374" t="s">
        <v>14510</v>
      </c>
      <c r="T6374" t="s">
        <v>14511</v>
      </c>
      <c r="U6374" t="s">
        <v>29788</v>
      </c>
      <c r="W6374" t="str">
        <f>_xlfn.XLOOKUP(D6374,'All DP'!B:B,'All DP'!D:D,"Tidak")</f>
        <v>Masih</v>
      </c>
      <c r="X6374" t="str">
        <f t="shared" si="101"/>
        <v>YA</v>
      </c>
    </row>
    <row r="6375" spans="1:24">
      <c r="A6375" s="52">
        <v>46268</v>
      </c>
      <c r="B6375" t="s">
        <v>848</v>
      </c>
      <c r="C6375" t="s">
        <v>1317</v>
      </c>
      <c r="D6375" t="s">
        <v>1316</v>
      </c>
      <c r="G6375"/>
      <c r="H6375" t="s">
        <v>29789</v>
      </c>
      <c r="K6375" t="s">
        <v>1316</v>
      </c>
      <c r="L6375" t="s">
        <v>1317</v>
      </c>
      <c r="P6375" t="s">
        <v>29789</v>
      </c>
      <c r="Q6375" t="s">
        <v>10181</v>
      </c>
      <c r="R6375" t="s">
        <v>10617</v>
      </c>
      <c r="S6375" t="s">
        <v>10618</v>
      </c>
      <c r="T6375" t="s">
        <v>10619</v>
      </c>
      <c r="U6375" t="s">
        <v>29790</v>
      </c>
      <c r="W6375" t="str">
        <f>_xlfn.XLOOKUP(D6375,'All DP'!B:B,'All DP'!D:D,"Tidak")</f>
        <v>Masih</v>
      </c>
      <c r="X6375" t="str">
        <f t="shared" si="101"/>
        <v>YA</v>
      </c>
    </row>
    <row r="6376" spans="1:24">
      <c r="A6376" s="52">
        <v>46268</v>
      </c>
      <c r="B6376" t="s">
        <v>777</v>
      </c>
      <c r="C6376" t="s">
        <v>2662</v>
      </c>
      <c r="D6376" t="s">
        <v>2661</v>
      </c>
      <c r="G6376"/>
      <c r="H6376" t="s">
        <v>29791</v>
      </c>
      <c r="K6376" t="s">
        <v>2661</v>
      </c>
      <c r="L6376" t="s">
        <v>2662</v>
      </c>
      <c r="P6376" t="s">
        <v>29791</v>
      </c>
      <c r="Q6376" t="s">
        <v>10307</v>
      </c>
      <c r="R6376" t="s">
        <v>15090</v>
      </c>
      <c r="S6376" t="s">
        <v>15091</v>
      </c>
      <c r="T6376" t="s">
        <v>15092</v>
      </c>
      <c r="U6376" t="s">
        <v>29792</v>
      </c>
      <c r="W6376" t="str">
        <f>_xlfn.XLOOKUP(D6376,'All DP'!B:B,'All DP'!D:D,"Tidak")</f>
        <v>Masih</v>
      </c>
      <c r="X6376" t="str">
        <f t="shared" si="101"/>
        <v>YA</v>
      </c>
    </row>
    <row r="6377" spans="1:24">
      <c r="A6377" s="52">
        <v>46268</v>
      </c>
      <c r="B6377" t="s">
        <v>26</v>
      </c>
      <c r="C6377" t="s">
        <v>2507</v>
      </c>
      <c r="D6377" t="s">
        <v>2506</v>
      </c>
      <c r="G6377"/>
      <c r="H6377" t="s">
        <v>29794</v>
      </c>
      <c r="K6377" t="s">
        <v>2506</v>
      </c>
      <c r="L6377" t="s">
        <v>2507</v>
      </c>
      <c r="P6377" t="s">
        <v>29794</v>
      </c>
      <c r="Q6377" t="s">
        <v>10656</v>
      </c>
      <c r="R6377" t="s">
        <v>12491</v>
      </c>
      <c r="S6377" t="s">
        <v>12492</v>
      </c>
      <c r="T6377" t="s">
        <v>12493</v>
      </c>
      <c r="U6377" t="s">
        <v>29795</v>
      </c>
      <c r="W6377" t="str">
        <f>_xlfn.XLOOKUP(D6377,'All DP'!B:B,'All DP'!D:D,"Tidak")</f>
        <v>Masih</v>
      </c>
      <c r="X6377" t="str">
        <f t="shared" si="101"/>
        <v>YA</v>
      </c>
    </row>
    <row r="6378" spans="1:24">
      <c r="A6378" s="52">
        <v>46268</v>
      </c>
      <c r="B6378" t="s">
        <v>777</v>
      </c>
      <c r="C6378" t="s">
        <v>3943</v>
      </c>
      <c r="D6378" t="s">
        <v>3942</v>
      </c>
      <c r="G6378"/>
      <c r="H6378" t="s">
        <v>29796</v>
      </c>
      <c r="K6378" t="s">
        <v>3942</v>
      </c>
      <c r="L6378" t="s">
        <v>3943</v>
      </c>
      <c r="P6378" t="s">
        <v>29796</v>
      </c>
      <c r="Q6378" t="s">
        <v>10307</v>
      </c>
      <c r="R6378" t="s">
        <v>16462</v>
      </c>
      <c r="S6378" t="s">
        <v>16463</v>
      </c>
      <c r="T6378" t="s">
        <v>16464</v>
      </c>
      <c r="U6378" t="s">
        <v>29797</v>
      </c>
      <c r="W6378" t="str">
        <f>_xlfn.XLOOKUP(D6378,'All DP'!B:B,'All DP'!D:D,"Tidak")</f>
        <v>Masih</v>
      </c>
      <c r="X6378" t="str">
        <f t="shared" si="101"/>
        <v>YA</v>
      </c>
    </row>
    <row r="6379" spans="1:24">
      <c r="A6379" s="52">
        <v>46268</v>
      </c>
      <c r="B6379" t="s">
        <v>425</v>
      </c>
      <c r="C6379" t="s">
        <v>5950</v>
      </c>
      <c r="D6379" t="s">
        <v>5949</v>
      </c>
      <c r="G6379"/>
      <c r="H6379" t="s">
        <v>29796</v>
      </c>
      <c r="K6379" t="s">
        <v>5949</v>
      </c>
      <c r="L6379" t="s">
        <v>5950</v>
      </c>
      <c r="P6379" t="s">
        <v>29796</v>
      </c>
      <c r="Q6379" t="s">
        <v>10732</v>
      </c>
      <c r="R6379" t="s">
        <v>15236</v>
      </c>
      <c r="S6379" t="s">
        <v>15237</v>
      </c>
      <c r="T6379" t="s">
        <v>15238</v>
      </c>
      <c r="U6379" t="s">
        <v>29798</v>
      </c>
      <c r="W6379" t="str">
        <f>_xlfn.XLOOKUP(D6379,'All DP'!B:B,'All DP'!D:D,"Tidak")</f>
        <v>Masih</v>
      </c>
      <c r="X6379" t="str">
        <f t="shared" si="101"/>
        <v>YA</v>
      </c>
    </row>
    <row r="6380" spans="1:24">
      <c r="A6380" s="52">
        <v>46268</v>
      </c>
      <c r="B6380" t="s">
        <v>588</v>
      </c>
      <c r="C6380" t="s">
        <v>4491</v>
      </c>
      <c r="D6380" t="s">
        <v>4490</v>
      </c>
      <c r="G6380"/>
      <c r="H6380" t="s">
        <v>29799</v>
      </c>
      <c r="K6380" t="s">
        <v>4490</v>
      </c>
      <c r="L6380" t="s">
        <v>4491</v>
      </c>
      <c r="P6380" t="s">
        <v>29799</v>
      </c>
      <c r="Q6380" t="s">
        <v>10385</v>
      </c>
      <c r="R6380" t="s">
        <v>16457</v>
      </c>
      <c r="S6380" t="s">
        <v>16458</v>
      </c>
      <c r="T6380" t="s">
        <v>16459</v>
      </c>
      <c r="U6380" t="s">
        <v>29800</v>
      </c>
      <c r="W6380" t="str">
        <f>_xlfn.XLOOKUP(D6380,'All DP'!B:B,'All DP'!D:D,"Tidak")</f>
        <v>Masih</v>
      </c>
      <c r="X6380" t="str">
        <f t="shared" si="101"/>
        <v>YA</v>
      </c>
    </row>
    <row r="6381" spans="1:24">
      <c r="A6381" s="52">
        <v>46268</v>
      </c>
      <c r="B6381" t="s">
        <v>848</v>
      </c>
      <c r="C6381" t="s">
        <v>6120</v>
      </c>
      <c r="D6381" t="s">
        <v>6119</v>
      </c>
      <c r="G6381"/>
      <c r="H6381" t="s">
        <v>29801</v>
      </c>
      <c r="K6381" t="s">
        <v>6119</v>
      </c>
      <c r="L6381" t="s">
        <v>6120</v>
      </c>
      <c r="P6381" t="s">
        <v>29801</v>
      </c>
      <c r="Q6381" t="s">
        <v>10181</v>
      </c>
      <c r="R6381" t="s">
        <v>10205</v>
      </c>
      <c r="S6381" t="s">
        <v>10206</v>
      </c>
      <c r="T6381" t="s">
        <v>10207</v>
      </c>
      <c r="U6381" t="s">
        <v>29802</v>
      </c>
      <c r="W6381" t="str">
        <f>_xlfn.XLOOKUP(D6381,'All DP'!B:B,'All DP'!D:D,"Tidak")</f>
        <v>Masih</v>
      </c>
      <c r="X6381" t="str">
        <f t="shared" si="101"/>
        <v>YA</v>
      </c>
    </row>
    <row r="6382" spans="1:24">
      <c r="A6382" s="52">
        <v>46268</v>
      </c>
      <c r="B6382" t="s">
        <v>391</v>
      </c>
      <c r="C6382" t="s">
        <v>4901</v>
      </c>
      <c r="D6382" t="s">
        <v>4900</v>
      </c>
      <c r="G6382"/>
      <c r="H6382" t="s">
        <v>29801</v>
      </c>
      <c r="K6382" t="s">
        <v>4900</v>
      </c>
      <c r="L6382" t="s">
        <v>4901</v>
      </c>
      <c r="P6382" t="s">
        <v>29801</v>
      </c>
      <c r="Q6382" t="s">
        <v>11249</v>
      </c>
      <c r="R6382" t="s">
        <v>13897</v>
      </c>
      <c r="S6382" t="s">
        <v>13898</v>
      </c>
      <c r="T6382" t="s">
        <v>13899</v>
      </c>
      <c r="U6382" t="s">
        <v>29803</v>
      </c>
      <c r="W6382" t="str">
        <f>_xlfn.XLOOKUP(D6382,'All DP'!B:B,'All DP'!D:D,"Tidak")</f>
        <v>Masih</v>
      </c>
      <c r="X6382" t="str">
        <f t="shared" si="101"/>
        <v>YA</v>
      </c>
    </row>
    <row r="6383" spans="1:24">
      <c r="A6383" s="52">
        <v>46268</v>
      </c>
      <c r="B6383" t="s">
        <v>588</v>
      </c>
      <c r="C6383" t="s">
        <v>4469</v>
      </c>
      <c r="D6383" t="s">
        <v>4468</v>
      </c>
      <c r="G6383"/>
      <c r="H6383" t="s">
        <v>29807</v>
      </c>
      <c r="K6383" t="s">
        <v>4468</v>
      </c>
      <c r="L6383" t="s">
        <v>4469</v>
      </c>
      <c r="P6383" t="s">
        <v>29807</v>
      </c>
      <c r="Q6383" t="s">
        <v>10385</v>
      </c>
      <c r="R6383" t="s">
        <v>13509</v>
      </c>
      <c r="S6383" t="s">
        <v>13510</v>
      </c>
      <c r="T6383" t="s">
        <v>13511</v>
      </c>
      <c r="U6383" t="s">
        <v>29808</v>
      </c>
      <c r="W6383" t="str">
        <f>_xlfn.XLOOKUP(D6383,'All DP'!B:B,'All DP'!D:D,"Tidak")</f>
        <v>Masih</v>
      </c>
      <c r="X6383" t="str">
        <f t="shared" si="101"/>
        <v>YA</v>
      </c>
    </row>
    <row r="6384" spans="1:24">
      <c r="A6384" s="52">
        <v>46268</v>
      </c>
      <c r="B6384" t="s">
        <v>991</v>
      </c>
      <c r="C6384" t="s">
        <v>1374</v>
      </c>
      <c r="D6384" t="s">
        <v>1373</v>
      </c>
      <c r="G6384"/>
      <c r="H6384" t="s">
        <v>29810</v>
      </c>
      <c r="K6384" t="s">
        <v>1373</v>
      </c>
      <c r="L6384" t="s">
        <v>1374</v>
      </c>
      <c r="P6384" t="s">
        <v>29810</v>
      </c>
      <c r="Q6384" t="s">
        <v>12496</v>
      </c>
      <c r="R6384" t="s">
        <v>14760</v>
      </c>
      <c r="S6384" t="s">
        <v>14761</v>
      </c>
      <c r="T6384" t="s">
        <v>14762</v>
      </c>
      <c r="U6384" t="s">
        <v>29811</v>
      </c>
      <c r="W6384" t="str">
        <f>_xlfn.XLOOKUP(D6384,'All DP'!B:B,'All DP'!D:D,"Tidak")</f>
        <v>Masih</v>
      </c>
      <c r="X6384" t="str">
        <f t="shared" si="101"/>
        <v>YA</v>
      </c>
    </row>
    <row r="6385" spans="1:24">
      <c r="A6385" s="52">
        <v>46268</v>
      </c>
      <c r="B6385" t="s">
        <v>777</v>
      </c>
      <c r="C6385" t="s">
        <v>2684</v>
      </c>
      <c r="D6385" t="s">
        <v>2683</v>
      </c>
      <c r="G6385"/>
      <c r="H6385" t="s">
        <v>29812</v>
      </c>
      <c r="K6385" t="s">
        <v>2683</v>
      </c>
      <c r="L6385" t="s">
        <v>2684</v>
      </c>
      <c r="P6385" t="s">
        <v>29812</v>
      </c>
      <c r="Q6385" t="s">
        <v>10307</v>
      </c>
      <c r="R6385" t="s">
        <v>14233</v>
      </c>
      <c r="S6385" t="s">
        <v>14234</v>
      </c>
      <c r="T6385" t="s">
        <v>14235</v>
      </c>
      <c r="U6385" t="s">
        <v>29813</v>
      </c>
      <c r="W6385" t="str">
        <f>_xlfn.XLOOKUP(D6385,'All DP'!B:B,'All DP'!D:D,"Tidak")</f>
        <v>Masih</v>
      </c>
      <c r="X6385" t="str">
        <f t="shared" si="101"/>
        <v>YA</v>
      </c>
    </row>
    <row r="6386" spans="1:24">
      <c r="A6386" s="52">
        <v>46268</v>
      </c>
      <c r="B6386" t="s">
        <v>453</v>
      </c>
      <c r="C6386" t="s">
        <v>3982</v>
      </c>
      <c r="D6386" t="s">
        <v>3981</v>
      </c>
      <c r="G6386"/>
      <c r="H6386" t="s">
        <v>29814</v>
      </c>
      <c r="K6386" t="s">
        <v>3981</v>
      </c>
      <c r="L6386" t="s">
        <v>3982</v>
      </c>
      <c r="P6386" t="s">
        <v>29814</v>
      </c>
      <c r="Q6386" t="s">
        <v>10193</v>
      </c>
      <c r="R6386" t="s">
        <v>21946</v>
      </c>
      <c r="S6386" t="s">
        <v>21947</v>
      </c>
      <c r="T6386" t="s">
        <v>21948</v>
      </c>
      <c r="U6386" t="s">
        <v>29815</v>
      </c>
      <c r="W6386" t="str">
        <f>_xlfn.XLOOKUP(D6386,'All DP'!B:B,'All DP'!D:D,"Tidak")</f>
        <v>Masih</v>
      </c>
      <c r="X6386" t="str">
        <f t="shared" si="101"/>
        <v>YA</v>
      </c>
    </row>
    <row r="6387" spans="1:24">
      <c r="A6387" s="52">
        <v>46268</v>
      </c>
      <c r="B6387" t="s">
        <v>1026</v>
      </c>
      <c r="C6387" t="s">
        <v>1365</v>
      </c>
      <c r="D6387" t="s">
        <v>1364</v>
      </c>
      <c r="G6387"/>
      <c r="H6387" t="s">
        <v>29822</v>
      </c>
      <c r="K6387" t="s">
        <v>1364</v>
      </c>
      <c r="L6387" t="s">
        <v>1365</v>
      </c>
      <c r="P6387" t="s">
        <v>29822</v>
      </c>
      <c r="Q6387" t="s">
        <v>10270</v>
      </c>
      <c r="R6387" t="s">
        <v>14684</v>
      </c>
      <c r="S6387" t="s">
        <v>14685</v>
      </c>
      <c r="T6387" t="s">
        <v>14686</v>
      </c>
      <c r="U6387" t="s">
        <v>29823</v>
      </c>
      <c r="W6387" t="str">
        <f>_xlfn.XLOOKUP(D6387,'All DP'!B:B,'All DP'!D:D,"Tidak")</f>
        <v>Masih</v>
      </c>
      <c r="X6387" t="str">
        <f t="shared" si="101"/>
        <v>YA</v>
      </c>
    </row>
    <row r="6388" spans="1:24">
      <c r="A6388" s="52">
        <v>46268</v>
      </c>
      <c r="B6388" t="s">
        <v>565</v>
      </c>
      <c r="C6388" t="s">
        <v>2214</v>
      </c>
      <c r="D6388" t="s">
        <v>2213</v>
      </c>
      <c r="G6388"/>
      <c r="H6388" t="s">
        <v>29825</v>
      </c>
      <c r="K6388" t="s">
        <v>2213</v>
      </c>
      <c r="L6388" t="s">
        <v>2214</v>
      </c>
      <c r="P6388" t="s">
        <v>29825</v>
      </c>
      <c r="Q6388" t="s">
        <v>11660</v>
      </c>
      <c r="R6388" t="s">
        <v>21733</v>
      </c>
      <c r="S6388" t="s">
        <v>21734</v>
      </c>
      <c r="T6388" t="s">
        <v>21735</v>
      </c>
      <c r="U6388" t="s">
        <v>29826</v>
      </c>
      <c r="W6388" t="str">
        <f>_xlfn.XLOOKUP(D6388,'All DP'!B:B,'All DP'!D:D,"Tidak")</f>
        <v>Masih</v>
      </c>
      <c r="X6388" t="str">
        <f t="shared" si="101"/>
        <v>YA</v>
      </c>
    </row>
    <row r="6389" spans="1:24">
      <c r="A6389" s="52">
        <v>46268</v>
      </c>
      <c r="B6389" t="s">
        <v>229</v>
      </c>
      <c r="C6389" t="s">
        <v>3761</v>
      </c>
      <c r="D6389" t="s">
        <v>3761</v>
      </c>
      <c r="G6389"/>
      <c r="H6389" t="s">
        <v>29827</v>
      </c>
      <c r="K6389" t="s">
        <v>3761</v>
      </c>
      <c r="L6389" t="s">
        <v>3761</v>
      </c>
      <c r="P6389" t="s">
        <v>29827</v>
      </c>
      <c r="Q6389" t="s">
        <v>10199</v>
      </c>
      <c r="R6389" t="s">
        <v>17417</v>
      </c>
      <c r="S6389" t="s">
        <v>17418</v>
      </c>
      <c r="T6389" t="s">
        <v>17419</v>
      </c>
      <c r="U6389" t="s">
        <v>29828</v>
      </c>
      <c r="W6389" t="str">
        <f>_xlfn.XLOOKUP(D6389,'All DP'!B:B,'All DP'!D:D,"Tidak")</f>
        <v>Masih</v>
      </c>
      <c r="X6389" t="str">
        <f t="shared" si="101"/>
        <v>YA</v>
      </c>
    </row>
    <row r="6390" spans="1:24">
      <c r="A6390" s="52">
        <v>46268</v>
      </c>
      <c r="B6390" t="s">
        <v>588</v>
      </c>
      <c r="C6390" t="s">
        <v>1506</v>
      </c>
      <c r="D6390" t="s">
        <v>1505</v>
      </c>
      <c r="G6390"/>
      <c r="H6390" t="s">
        <v>29829</v>
      </c>
      <c r="K6390" t="s">
        <v>1505</v>
      </c>
      <c r="L6390" t="s">
        <v>1506</v>
      </c>
      <c r="P6390" t="s">
        <v>29829</v>
      </c>
      <c r="Q6390" t="s">
        <v>10385</v>
      </c>
      <c r="R6390" t="s">
        <v>13841</v>
      </c>
      <c r="S6390" t="s">
        <v>13842</v>
      </c>
      <c r="T6390" t="s">
        <v>13843</v>
      </c>
      <c r="U6390" t="s">
        <v>29830</v>
      </c>
      <c r="W6390" t="str">
        <f>_xlfn.XLOOKUP(D6390,'All DP'!B:B,'All DP'!D:D,"Tidak")</f>
        <v>Masih</v>
      </c>
      <c r="X6390" t="str">
        <f t="shared" si="101"/>
        <v>YA</v>
      </c>
    </row>
    <row r="6391" spans="1:24">
      <c r="A6391" s="52">
        <v>46268</v>
      </c>
      <c r="B6391" t="s">
        <v>588</v>
      </c>
      <c r="C6391" t="s">
        <v>5274</v>
      </c>
      <c r="D6391" t="s">
        <v>5274</v>
      </c>
      <c r="G6391"/>
      <c r="H6391" t="s">
        <v>29831</v>
      </c>
      <c r="K6391" t="s">
        <v>5274</v>
      </c>
      <c r="L6391" t="s">
        <v>5274</v>
      </c>
      <c r="P6391" t="s">
        <v>29831</v>
      </c>
      <c r="Q6391" t="s">
        <v>10385</v>
      </c>
      <c r="R6391" t="s">
        <v>12736</v>
      </c>
      <c r="S6391" t="s">
        <v>12737</v>
      </c>
      <c r="T6391" t="s">
        <v>12738</v>
      </c>
      <c r="U6391" t="s">
        <v>29832</v>
      </c>
      <c r="W6391" t="str">
        <f>_xlfn.XLOOKUP(D6391,'All DP'!B:B,'All DP'!D:D,"Tidak")</f>
        <v>Masih</v>
      </c>
      <c r="X6391" t="str">
        <f t="shared" si="101"/>
        <v>YA</v>
      </c>
    </row>
    <row r="6392" spans="1:24">
      <c r="A6392" s="52">
        <v>46268</v>
      </c>
      <c r="B6392" t="s">
        <v>766</v>
      </c>
      <c r="C6392" t="s">
        <v>2872</v>
      </c>
      <c r="D6392" t="s">
        <v>2871</v>
      </c>
      <c r="G6392"/>
      <c r="H6392" t="s">
        <v>29833</v>
      </c>
      <c r="K6392" t="s">
        <v>2871</v>
      </c>
      <c r="L6392" t="s">
        <v>2872</v>
      </c>
      <c r="P6392" t="s">
        <v>29833</v>
      </c>
      <c r="Q6392" t="s">
        <v>11133</v>
      </c>
      <c r="R6392" t="s">
        <v>16186</v>
      </c>
      <c r="S6392" t="s">
        <v>16187</v>
      </c>
      <c r="T6392" t="s">
        <v>16188</v>
      </c>
      <c r="U6392" t="s">
        <v>29834</v>
      </c>
      <c r="W6392" t="str">
        <f>_xlfn.XLOOKUP(D6392,'All DP'!B:B,'All DP'!D:D,"Tidak")</f>
        <v>Masih</v>
      </c>
      <c r="X6392" t="str">
        <f t="shared" si="101"/>
        <v>YA</v>
      </c>
    </row>
    <row r="6393" spans="1:24">
      <c r="A6393" s="52">
        <v>46268</v>
      </c>
      <c r="B6393" t="s">
        <v>588</v>
      </c>
      <c r="C6393" t="s">
        <v>4681</v>
      </c>
      <c r="D6393" t="s">
        <v>4680</v>
      </c>
      <c r="G6393"/>
      <c r="H6393" t="s">
        <v>29835</v>
      </c>
      <c r="K6393" t="s">
        <v>4680</v>
      </c>
      <c r="L6393" t="s">
        <v>4681</v>
      </c>
      <c r="P6393" t="s">
        <v>29835</v>
      </c>
      <c r="Q6393" t="s">
        <v>10385</v>
      </c>
      <c r="R6393" t="s">
        <v>13137</v>
      </c>
      <c r="S6393" t="s">
        <v>13138</v>
      </c>
      <c r="T6393" t="s">
        <v>13139</v>
      </c>
      <c r="U6393" t="s">
        <v>29836</v>
      </c>
      <c r="W6393" t="str">
        <f>_xlfn.XLOOKUP(D6393,'All DP'!B:B,'All DP'!D:D,"Tidak")</f>
        <v>Masih</v>
      </c>
      <c r="X6393" t="str">
        <f t="shared" si="101"/>
        <v>YA</v>
      </c>
    </row>
    <row r="6394" spans="1:24">
      <c r="A6394" s="52">
        <v>46268</v>
      </c>
      <c r="B6394" t="s">
        <v>928</v>
      </c>
      <c r="C6394" t="s">
        <v>1726</v>
      </c>
      <c r="D6394" t="s">
        <v>1725</v>
      </c>
      <c r="G6394"/>
      <c r="H6394" t="s">
        <v>29837</v>
      </c>
      <c r="K6394" t="s">
        <v>1725</v>
      </c>
      <c r="L6394" t="s">
        <v>1726</v>
      </c>
      <c r="P6394" t="s">
        <v>29837</v>
      </c>
      <c r="Q6394" t="s">
        <v>10486</v>
      </c>
      <c r="R6394" t="s">
        <v>14222</v>
      </c>
      <c r="S6394" t="s">
        <v>14223</v>
      </c>
      <c r="T6394" t="s">
        <v>14224</v>
      </c>
      <c r="U6394" t="s">
        <v>29838</v>
      </c>
      <c r="W6394" t="str">
        <f>_xlfn.XLOOKUP(D6394,'All DP'!B:B,'All DP'!D:D,"Tidak")</f>
        <v>Masih</v>
      </c>
      <c r="X6394" t="str">
        <f t="shared" si="101"/>
        <v>YA</v>
      </c>
    </row>
    <row r="6395" spans="1:24">
      <c r="A6395" s="52">
        <v>46268</v>
      </c>
      <c r="B6395" t="s">
        <v>391</v>
      </c>
      <c r="C6395" t="s">
        <v>3035</v>
      </c>
      <c r="D6395" t="s">
        <v>3034</v>
      </c>
      <c r="G6395"/>
      <c r="H6395" t="s">
        <v>29842</v>
      </c>
      <c r="K6395" t="s">
        <v>3034</v>
      </c>
      <c r="L6395" t="s">
        <v>3035</v>
      </c>
      <c r="P6395" t="s">
        <v>29842</v>
      </c>
      <c r="Q6395" t="s">
        <v>11249</v>
      </c>
      <c r="R6395" t="s">
        <v>16113</v>
      </c>
      <c r="S6395" t="s">
        <v>16114</v>
      </c>
      <c r="T6395" t="s">
        <v>16115</v>
      </c>
      <c r="U6395" t="s">
        <v>29843</v>
      </c>
      <c r="W6395" t="str">
        <f>_xlfn.XLOOKUP(D6395,'All DP'!B:B,'All DP'!D:D,"Tidak")</f>
        <v>Masih</v>
      </c>
      <c r="X6395" t="str">
        <f t="shared" si="101"/>
        <v>YA</v>
      </c>
    </row>
    <row r="6396" spans="1:24">
      <c r="A6396" s="52">
        <v>46268</v>
      </c>
      <c r="B6396" t="s">
        <v>848</v>
      </c>
      <c r="C6396" t="s">
        <v>1285</v>
      </c>
      <c r="D6396" t="s">
        <v>1284</v>
      </c>
      <c r="G6396"/>
      <c r="H6396" t="s">
        <v>29845</v>
      </c>
      <c r="K6396" t="s">
        <v>1284</v>
      </c>
      <c r="L6396" t="s">
        <v>1285</v>
      </c>
      <c r="P6396" t="s">
        <v>29845</v>
      </c>
      <c r="Q6396" t="s">
        <v>10181</v>
      </c>
      <c r="R6396" t="s">
        <v>15829</v>
      </c>
      <c r="S6396" t="s">
        <v>15830</v>
      </c>
      <c r="T6396" t="s">
        <v>15831</v>
      </c>
      <c r="U6396" t="s">
        <v>29846</v>
      </c>
      <c r="W6396" t="str">
        <f>_xlfn.XLOOKUP(D6396,'All DP'!B:B,'All DP'!D:D,"Tidak")</f>
        <v>Masih</v>
      </c>
      <c r="X6396" t="str">
        <f t="shared" si="101"/>
        <v>YA</v>
      </c>
    </row>
    <row r="6397" spans="1:24">
      <c r="A6397" s="52">
        <v>46268</v>
      </c>
      <c r="B6397" t="s">
        <v>853</v>
      </c>
      <c r="C6397" t="s">
        <v>5397</v>
      </c>
      <c r="D6397" t="s">
        <v>5396</v>
      </c>
      <c r="G6397"/>
      <c r="H6397" t="s">
        <v>29847</v>
      </c>
      <c r="K6397" t="s">
        <v>5396</v>
      </c>
      <c r="L6397" t="s">
        <v>5397</v>
      </c>
      <c r="P6397" t="s">
        <v>29847</v>
      </c>
      <c r="Q6397" t="s">
        <v>11862</v>
      </c>
      <c r="R6397" t="s">
        <v>12946</v>
      </c>
      <c r="S6397" t="s">
        <v>12947</v>
      </c>
      <c r="T6397" t="s">
        <v>12948</v>
      </c>
      <c r="U6397" t="s">
        <v>29848</v>
      </c>
      <c r="W6397" t="str">
        <f>_xlfn.XLOOKUP(D6397,'All DP'!B:B,'All DP'!D:D,"Tidak")</f>
        <v>Masih</v>
      </c>
      <c r="X6397" t="str">
        <f t="shared" si="101"/>
        <v>YA</v>
      </c>
    </row>
    <row r="6398" spans="1:24">
      <c r="A6398" s="52">
        <v>46268</v>
      </c>
      <c r="B6398" t="s">
        <v>843</v>
      </c>
      <c r="C6398" t="s">
        <v>1684</v>
      </c>
      <c r="D6398" t="s">
        <v>1683</v>
      </c>
      <c r="G6398"/>
      <c r="H6398" t="s">
        <v>29850</v>
      </c>
      <c r="K6398" t="s">
        <v>1683</v>
      </c>
      <c r="L6398" t="s">
        <v>1684</v>
      </c>
      <c r="P6398" t="s">
        <v>29850</v>
      </c>
      <c r="Q6398" t="s">
        <v>10236</v>
      </c>
      <c r="R6398" t="s">
        <v>13836</v>
      </c>
      <c r="S6398" t="s">
        <v>13837</v>
      </c>
      <c r="T6398" t="s">
        <v>13838</v>
      </c>
      <c r="U6398" t="s">
        <v>29851</v>
      </c>
      <c r="W6398" t="str">
        <f>_xlfn.XLOOKUP(D6398,'All DP'!B:B,'All DP'!D:D,"Tidak")</f>
        <v>Masih</v>
      </c>
      <c r="X6398" t="str">
        <f t="shared" si="101"/>
        <v>YA</v>
      </c>
    </row>
    <row r="6399" spans="1:24">
      <c r="A6399" s="52">
        <v>46268</v>
      </c>
      <c r="B6399" t="s">
        <v>848</v>
      </c>
      <c r="C6399" t="s">
        <v>5841</v>
      </c>
      <c r="D6399" t="s">
        <v>5840</v>
      </c>
      <c r="G6399"/>
      <c r="H6399" t="s">
        <v>29852</v>
      </c>
      <c r="K6399" t="s">
        <v>5840</v>
      </c>
      <c r="L6399" t="s">
        <v>5841</v>
      </c>
      <c r="P6399" t="s">
        <v>29852</v>
      </c>
      <c r="Q6399" t="s">
        <v>10181</v>
      </c>
      <c r="R6399" t="s">
        <v>11811</v>
      </c>
      <c r="S6399" t="s">
        <v>11812</v>
      </c>
      <c r="T6399" t="s">
        <v>11813</v>
      </c>
      <c r="U6399" t="s">
        <v>29853</v>
      </c>
      <c r="W6399" t="str">
        <f>_xlfn.XLOOKUP(D6399,'All DP'!B:B,'All DP'!D:D,"Tidak")</f>
        <v>Masih</v>
      </c>
      <c r="X6399" t="str">
        <f t="shared" si="101"/>
        <v>YA</v>
      </c>
    </row>
    <row r="6400" spans="1:24">
      <c r="A6400" s="52">
        <v>46268</v>
      </c>
      <c r="B6400" t="s">
        <v>777</v>
      </c>
      <c r="C6400" t="s">
        <v>3950</v>
      </c>
      <c r="D6400" t="s">
        <v>3949</v>
      </c>
      <c r="G6400"/>
      <c r="H6400" t="s">
        <v>29855</v>
      </c>
      <c r="K6400" t="s">
        <v>3949</v>
      </c>
      <c r="L6400" t="s">
        <v>3950</v>
      </c>
      <c r="P6400" t="s">
        <v>29855</v>
      </c>
      <c r="Q6400" t="s">
        <v>10307</v>
      </c>
      <c r="R6400" t="s">
        <v>15328</v>
      </c>
      <c r="S6400" t="s">
        <v>15329</v>
      </c>
      <c r="T6400" t="s">
        <v>15330</v>
      </c>
      <c r="U6400" t="s">
        <v>29856</v>
      </c>
      <c r="W6400" t="str">
        <f>_xlfn.XLOOKUP(D6400,'All DP'!B:B,'All DP'!D:D,"Tidak")</f>
        <v>Masih</v>
      </c>
      <c r="X6400" t="str">
        <f t="shared" si="101"/>
        <v>YA</v>
      </c>
    </row>
    <row r="6401" spans="1:24">
      <c r="A6401" s="52">
        <v>46268</v>
      </c>
      <c r="B6401" t="s">
        <v>229</v>
      </c>
      <c r="C6401" t="s">
        <v>3768</v>
      </c>
      <c r="D6401" t="s">
        <v>3767</v>
      </c>
      <c r="G6401"/>
      <c r="H6401" t="s">
        <v>29857</v>
      </c>
      <c r="K6401" t="s">
        <v>3767</v>
      </c>
      <c r="L6401" t="s">
        <v>3768</v>
      </c>
      <c r="P6401" t="s">
        <v>29857</v>
      </c>
      <c r="Q6401" t="s">
        <v>10199</v>
      </c>
      <c r="R6401" t="s">
        <v>10357</v>
      </c>
      <c r="S6401" t="s">
        <v>10358</v>
      </c>
      <c r="T6401" t="s">
        <v>10359</v>
      </c>
      <c r="U6401" t="s">
        <v>29858</v>
      </c>
      <c r="W6401" t="str">
        <f>_xlfn.XLOOKUP(D6401,'All DP'!B:B,'All DP'!D:D,"Tidak")</f>
        <v>Masih</v>
      </c>
      <c r="X6401" t="str">
        <f t="shared" si="101"/>
        <v>YA</v>
      </c>
    </row>
    <row r="6402" spans="1:24">
      <c r="A6402" s="52">
        <v>46268</v>
      </c>
      <c r="B6402" t="s">
        <v>26</v>
      </c>
      <c r="C6402" t="s">
        <v>2483</v>
      </c>
      <c r="D6402" t="s">
        <v>2482</v>
      </c>
      <c r="G6402"/>
      <c r="H6402" t="s">
        <v>29859</v>
      </c>
      <c r="K6402" t="s">
        <v>2482</v>
      </c>
      <c r="L6402" t="s">
        <v>2483</v>
      </c>
      <c r="P6402" t="s">
        <v>29859</v>
      </c>
      <c r="Q6402" t="s">
        <v>10656</v>
      </c>
      <c r="R6402" t="s">
        <v>29860</v>
      </c>
      <c r="S6402" t="s">
        <v>29861</v>
      </c>
      <c r="T6402" t="s">
        <v>29862</v>
      </c>
      <c r="U6402" t="s">
        <v>29863</v>
      </c>
      <c r="W6402" t="str">
        <f>_xlfn.XLOOKUP(D6402,'All DP'!B:B,'All DP'!D:D,"Tidak")</f>
        <v>Masih</v>
      </c>
      <c r="X6402" t="str">
        <f t="shared" si="101"/>
        <v>YA</v>
      </c>
    </row>
    <row r="6403" spans="1:24">
      <c r="A6403" s="52">
        <v>46268</v>
      </c>
      <c r="B6403" t="s">
        <v>777</v>
      </c>
      <c r="C6403" t="s">
        <v>4717</v>
      </c>
      <c r="D6403" t="s">
        <v>4716</v>
      </c>
      <c r="G6403"/>
      <c r="H6403" t="s">
        <v>29865</v>
      </c>
      <c r="K6403" t="s">
        <v>4716</v>
      </c>
      <c r="L6403" t="s">
        <v>4717</v>
      </c>
      <c r="P6403" t="s">
        <v>29865</v>
      </c>
      <c r="Q6403" t="s">
        <v>10307</v>
      </c>
      <c r="R6403" t="s">
        <v>15119</v>
      </c>
      <c r="S6403" t="s">
        <v>15120</v>
      </c>
      <c r="T6403" t="s">
        <v>15121</v>
      </c>
      <c r="U6403" t="s">
        <v>29866</v>
      </c>
      <c r="W6403" t="str">
        <f>_xlfn.XLOOKUP(D6403,'All DP'!B:B,'All DP'!D:D,"Tidak")</f>
        <v>Masih</v>
      </c>
      <c r="X6403" t="str">
        <f t="shared" si="101"/>
        <v>YA</v>
      </c>
    </row>
    <row r="6404" spans="1:24">
      <c r="A6404" s="52">
        <v>46268</v>
      </c>
      <c r="B6404" t="s">
        <v>391</v>
      </c>
      <c r="C6404" t="s">
        <v>5707</v>
      </c>
      <c r="D6404" t="s">
        <v>5706</v>
      </c>
      <c r="G6404"/>
      <c r="H6404" t="s">
        <v>29868</v>
      </c>
      <c r="K6404" t="s">
        <v>5706</v>
      </c>
      <c r="L6404" t="s">
        <v>5707</v>
      </c>
      <c r="P6404" t="s">
        <v>29868</v>
      </c>
      <c r="Q6404" t="s">
        <v>11249</v>
      </c>
      <c r="R6404" t="s">
        <v>11817</v>
      </c>
      <c r="S6404" t="s">
        <v>24924</v>
      </c>
      <c r="T6404" t="s">
        <v>24925</v>
      </c>
      <c r="U6404" t="s">
        <v>29869</v>
      </c>
      <c r="W6404" t="str">
        <f>_xlfn.XLOOKUP(D6404,'All DP'!B:B,'All DP'!D:D,"Tidak")</f>
        <v>Masih</v>
      </c>
      <c r="X6404" t="str">
        <f t="shared" si="101"/>
        <v>YA</v>
      </c>
    </row>
    <row r="6405" spans="1:24">
      <c r="A6405" s="52">
        <v>46268</v>
      </c>
      <c r="B6405" t="s">
        <v>777</v>
      </c>
      <c r="C6405" t="s">
        <v>2658</v>
      </c>
      <c r="D6405" t="s">
        <v>2657</v>
      </c>
      <c r="G6405"/>
      <c r="H6405" t="s">
        <v>29870</v>
      </c>
      <c r="K6405" t="s">
        <v>2657</v>
      </c>
      <c r="L6405" t="s">
        <v>2658</v>
      </c>
      <c r="P6405" t="s">
        <v>29870</v>
      </c>
      <c r="Q6405" t="s">
        <v>10307</v>
      </c>
      <c r="R6405" t="s">
        <v>13993</v>
      </c>
      <c r="S6405" t="s">
        <v>13994</v>
      </c>
      <c r="T6405" t="s">
        <v>13995</v>
      </c>
      <c r="U6405" t="s">
        <v>29871</v>
      </c>
      <c r="W6405" t="str">
        <f>_xlfn.XLOOKUP(D6405,'All DP'!B:B,'All DP'!D:D,"Tidak")</f>
        <v>Masih</v>
      </c>
      <c r="X6405" t="str">
        <f t="shared" si="101"/>
        <v>YA</v>
      </c>
    </row>
    <row r="6406" spans="1:24">
      <c r="A6406" s="52">
        <v>46268</v>
      </c>
      <c r="B6406" t="s">
        <v>848</v>
      </c>
      <c r="C6406" t="s">
        <v>1255</v>
      </c>
      <c r="D6406" t="s">
        <v>1254</v>
      </c>
      <c r="G6406"/>
      <c r="H6406" t="s">
        <v>29873</v>
      </c>
      <c r="K6406" t="s">
        <v>1254</v>
      </c>
      <c r="L6406" t="s">
        <v>1255</v>
      </c>
      <c r="P6406" t="s">
        <v>29873</v>
      </c>
      <c r="Q6406" t="s">
        <v>10181</v>
      </c>
      <c r="R6406" t="s">
        <v>15891</v>
      </c>
      <c r="S6406" t="s">
        <v>15892</v>
      </c>
      <c r="T6406" t="s">
        <v>15893</v>
      </c>
      <c r="U6406" t="s">
        <v>29874</v>
      </c>
      <c r="W6406" t="str">
        <f>_xlfn.XLOOKUP(D6406,'All DP'!B:B,'All DP'!D:D,"Tidak")</f>
        <v>Masih</v>
      </c>
      <c r="X6406" t="str">
        <f t="shared" si="101"/>
        <v>YA</v>
      </c>
    </row>
    <row r="6407" spans="1:24">
      <c r="A6407" s="52">
        <v>46268</v>
      </c>
      <c r="B6407" t="s">
        <v>777</v>
      </c>
      <c r="C6407" t="s">
        <v>5302</v>
      </c>
      <c r="D6407" t="s">
        <v>5301</v>
      </c>
      <c r="G6407"/>
      <c r="H6407" t="s">
        <v>29875</v>
      </c>
      <c r="K6407" t="s">
        <v>5301</v>
      </c>
      <c r="L6407" t="s">
        <v>5302</v>
      </c>
      <c r="P6407" t="s">
        <v>29875</v>
      </c>
      <c r="Q6407" t="s">
        <v>10307</v>
      </c>
      <c r="R6407" t="s">
        <v>14754</v>
      </c>
      <c r="S6407" t="s">
        <v>14755</v>
      </c>
      <c r="T6407" t="s">
        <v>14756</v>
      </c>
      <c r="U6407" t="s">
        <v>29876</v>
      </c>
      <c r="W6407" t="str">
        <f>_xlfn.XLOOKUP(D6407,'All DP'!B:B,'All DP'!D:D,"Tidak")</f>
        <v>Masih</v>
      </c>
      <c r="X6407" t="str">
        <f t="shared" si="101"/>
        <v>YA</v>
      </c>
    </row>
    <row r="6408" spans="1:24">
      <c r="A6408" s="52">
        <v>46268</v>
      </c>
      <c r="B6408" t="s">
        <v>453</v>
      </c>
      <c r="C6408" t="s">
        <v>4055</v>
      </c>
      <c r="D6408" t="s">
        <v>4054</v>
      </c>
      <c r="G6408"/>
      <c r="H6408" t="s">
        <v>29878</v>
      </c>
      <c r="K6408" t="s">
        <v>4054</v>
      </c>
      <c r="L6408" t="s">
        <v>4055</v>
      </c>
      <c r="P6408" t="s">
        <v>29878</v>
      </c>
      <c r="Q6408" t="s">
        <v>10193</v>
      </c>
      <c r="R6408" t="s">
        <v>10480</v>
      </c>
      <c r="S6408" t="s">
        <v>10481</v>
      </c>
      <c r="T6408" t="s">
        <v>10482</v>
      </c>
      <c r="U6408" t="s">
        <v>29879</v>
      </c>
      <c r="W6408" t="str">
        <f>_xlfn.XLOOKUP(D6408,'All DP'!B:B,'All DP'!D:D,"Tidak")</f>
        <v>Masih</v>
      </c>
      <c r="X6408" t="str">
        <f t="shared" si="101"/>
        <v>YA</v>
      </c>
    </row>
    <row r="6409" spans="1:24">
      <c r="A6409" s="52">
        <v>46268</v>
      </c>
      <c r="B6409" t="s">
        <v>229</v>
      </c>
      <c r="C6409" t="s">
        <v>3825</v>
      </c>
      <c r="D6409" t="s">
        <v>3824</v>
      </c>
      <c r="G6409"/>
      <c r="H6409" t="s">
        <v>29881</v>
      </c>
      <c r="K6409" t="s">
        <v>3824</v>
      </c>
      <c r="L6409" t="s">
        <v>3825</v>
      </c>
      <c r="P6409" t="s">
        <v>29881</v>
      </c>
      <c r="Q6409" t="s">
        <v>10199</v>
      </c>
      <c r="R6409" t="s">
        <v>12775</v>
      </c>
      <c r="S6409" t="s">
        <v>12776</v>
      </c>
      <c r="T6409" t="s">
        <v>12777</v>
      </c>
      <c r="U6409" t="s">
        <v>29882</v>
      </c>
      <c r="W6409" t="str">
        <f>_xlfn.XLOOKUP(D6409,'All DP'!B:B,'All DP'!D:D,"Tidak")</f>
        <v>Masih</v>
      </c>
      <c r="X6409" t="str">
        <f t="shared" si="101"/>
        <v>YA</v>
      </c>
    </row>
    <row r="6410" spans="1:24">
      <c r="A6410" s="52">
        <v>46268</v>
      </c>
      <c r="B6410" t="s">
        <v>848</v>
      </c>
      <c r="C6410" t="s">
        <v>1862</v>
      </c>
      <c r="D6410" t="s">
        <v>1861</v>
      </c>
      <c r="G6410"/>
      <c r="H6410" t="s">
        <v>29883</v>
      </c>
      <c r="K6410" t="s">
        <v>1861</v>
      </c>
      <c r="L6410" t="s">
        <v>1862</v>
      </c>
      <c r="P6410" t="s">
        <v>29883</v>
      </c>
      <c r="Q6410" t="s">
        <v>10181</v>
      </c>
      <c r="R6410" t="s">
        <v>13033</v>
      </c>
      <c r="S6410" t="s">
        <v>13034</v>
      </c>
      <c r="T6410" t="s">
        <v>13035</v>
      </c>
      <c r="U6410" t="s">
        <v>29884</v>
      </c>
      <c r="W6410" t="str">
        <f>_xlfn.XLOOKUP(D6410,'All DP'!B:B,'All DP'!D:D,"Tidak")</f>
        <v>Masih</v>
      </c>
      <c r="X6410" t="str">
        <f t="shared" si="101"/>
        <v>YA</v>
      </c>
    </row>
    <row r="6411" spans="1:24">
      <c r="A6411" s="52">
        <v>46268</v>
      </c>
      <c r="B6411" t="s">
        <v>848</v>
      </c>
      <c r="C6411" t="s">
        <v>6428</v>
      </c>
      <c r="D6411" t="s">
        <v>6427</v>
      </c>
      <c r="G6411"/>
      <c r="H6411" t="s">
        <v>29885</v>
      </c>
      <c r="K6411" t="s">
        <v>6427</v>
      </c>
      <c r="L6411" t="s">
        <v>6428</v>
      </c>
      <c r="P6411" t="s">
        <v>29885</v>
      </c>
      <c r="Q6411" t="s">
        <v>10181</v>
      </c>
      <c r="R6411" t="s">
        <v>10761</v>
      </c>
      <c r="S6411" t="s">
        <v>10762</v>
      </c>
      <c r="T6411" t="s">
        <v>10763</v>
      </c>
      <c r="U6411" t="s">
        <v>29886</v>
      </c>
      <c r="W6411" t="str">
        <f>_xlfn.XLOOKUP(D6411,'All DP'!B:B,'All DP'!D:D,"Tidak")</f>
        <v>Masih</v>
      </c>
      <c r="X6411" t="str">
        <f t="shared" si="101"/>
        <v>YA</v>
      </c>
    </row>
    <row r="6412" spans="1:24">
      <c r="A6412" s="52">
        <v>46268</v>
      </c>
      <c r="B6412" t="s">
        <v>991</v>
      </c>
      <c r="C6412" t="s">
        <v>1426</v>
      </c>
      <c r="D6412" t="s">
        <v>1425</v>
      </c>
      <c r="G6412"/>
      <c r="H6412" t="s">
        <v>29888</v>
      </c>
      <c r="K6412" t="s">
        <v>1425</v>
      </c>
      <c r="L6412" t="s">
        <v>1426</v>
      </c>
      <c r="P6412" t="s">
        <v>29888</v>
      </c>
      <c r="Q6412" t="s">
        <v>12496</v>
      </c>
      <c r="R6412" t="s">
        <v>15265</v>
      </c>
      <c r="S6412" t="s">
        <v>15266</v>
      </c>
      <c r="T6412" t="s">
        <v>15267</v>
      </c>
      <c r="U6412" t="s">
        <v>29889</v>
      </c>
      <c r="W6412" t="str">
        <f>_xlfn.XLOOKUP(D6412,'All DP'!B:B,'All DP'!D:D,"Tidak")</f>
        <v>Masih</v>
      </c>
      <c r="X6412" t="str">
        <f t="shared" si="101"/>
        <v>YA</v>
      </c>
    </row>
    <row r="6413" spans="1:24">
      <c r="A6413" s="52">
        <v>46268</v>
      </c>
      <c r="B6413" t="s">
        <v>848</v>
      </c>
      <c r="C6413" t="s">
        <v>6176</v>
      </c>
      <c r="D6413" t="s">
        <v>6175</v>
      </c>
      <c r="G6413"/>
      <c r="H6413" t="s">
        <v>29890</v>
      </c>
      <c r="K6413" t="s">
        <v>6175</v>
      </c>
      <c r="L6413" t="s">
        <v>6176</v>
      </c>
      <c r="P6413" t="s">
        <v>29890</v>
      </c>
      <c r="Q6413" t="s">
        <v>10181</v>
      </c>
      <c r="R6413" t="s">
        <v>13075</v>
      </c>
      <c r="S6413" t="s">
        <v>13076</v>
      </c>
      <c r="T6413" t="s">
        <v>13077</v>
      </c>
      <c r="U6413" t="s">
        <v>29891</v>
      </c>
      <c r="W6413" t="str">
        <f>_xlfn.XLOOKUP(D6413,'All DP'!B:B,'All DP'!D:D,"Tidak")</f>
        <v>Masih</v>
      </c>
      <c r="X6413" t="str">
        <f t="shared" si="101"/>
        <v>YA</v>
      </c>
    </row>
    <row r="6414" spans="1:24">
      <c r="A6414" s="52">
        <v>46268</v>
      </c>
      <c r="B6414" t="s">
        <v>413</v>
      </c>
      <c r="C6414" t="s">
        <v>4501</v>
      </c>
      <c r="D6414" t="s">
        <v>4500</v>
      </c>
      <c r="G6414"/>
      <c r="H6414" t="s">
        <v>29892</v>
      </c>
      <c r="K6414" t="s">
        <v>4500</v>
      </c>
      <c r="L6414" t="s">
        <v>4501</v>
      </c>
      <c r="P6414" t="s">
        <v>29892</v>
      </c>
      <c r="Q6414" t="s">
        <v>10398</v>
      </c>
      <c r="R6414" t="s">
        <v>15502</v>
      </c>
      <c r="S6414" t="s">
        <v>15503</v>
      </c>
      <c r="T6414" t="s">
        <v>15504</v>
      </c>
      <c r="U6414" t="s">
        <v>29893</v>
      </c>
      <c r="W6414" t="str">
        <f>_xlfn.XLOOKUP(D6414,'All DP'!B:B,'All DP'!D:D,"Tidak")</f>
        <v>Masih</v>
      </c>
      <c r="X6414" t="str">
        <f t="shared" si="101"/>
        <v>YA</v>
      </c>
    </row>
    <row r="6415" spans="1:24">
      <c r="A6415" s="52">
        <v>46268</v>
      </c>
      <c r="B6415" t="s">
        <v>814</v>
      </c>
      <c r="C6415" t="s">
        <v>1193</v>
      </c>
      <c r="D6415" t="s">
        <v>1192</v>
      </c>
      <c r="G6415"/>
      <c r="H6415" t="s">
        <v>29895</v>
      </c>
      <c r="K6415" t="s">
        <v>1192</v>
      </c>
      <c r="L6415" t="s">
        <v>1193</v>
      </c>
      <c r="P6415" t="s">
        <v>29895</v>
      </c>
      <c r="Q6415" t="s">
        <v>10644</v>
      </c>
      <c r="R6415" t="s">
        <v>13824</v>
      </c>
      <c r="S6415" t="s">
        <v>13825</v>
      </c>
      <c r="T6415" t="s">
        <v>13826</v>
      </c>
      <c r="U6415" t="s">
        <v>29896</v>
      </c>
      <c r="W6415" t="str">
        <f>_xlfn.XLOOKUP(D6415,'All DP'!B:B,'All DP'!D:D,"Tidak")</f>
        <v>Masih</v>
      </c>
      <c r="X6415" t="str">
        <f t="shared" si="101"/>
        <v>YA</v>
      </c>
    </row>
    <row r="6416" spans="1:24">
      <c r="A6416" s="52">
        <v>46268</v>
      </c>
      <c r="B6416" t="s">
        <v>391</v>
      </c>
      <c r="C6416" t="s">
        <v>3045</v>
      </c>
      <c r="D6416" t="s">
        <v>3044</v>
      </c>
      <c r="G6416"/>
      <c r="H6416" t="s">
        <v>29898</v>
      </c>
      <c r="K6416" t="s">
        <v>3044</v>
      </c>
      <c r="L6416" t="s">
        <v>3045</v>
      </c>
      <c r="P6416" t="s">
        <v>29898</v>
      </c>
      <c r="Q6416" t="s">
        <v>11249</v>
      </c>
      <c r="R6416" t="s">
        <v>13492</v>
      </c>
      <c r="S6416" t="s">
        <v>13493</v>
      </c>
      <c r="T6416" t="s">
        <v>13494</v>
      </c>
      <c r="U6416" t="s">
        <v>29899</v>
      </c>
      <c r="W6416" t="str">
        <f>_xlfn.XLOOKUP(D6416,'All DP'!B:B,'All DP'!D:D,"Tidak")</f>
        <v>Masih</v>
      </c>
      <c r="X6416" t="str">
        <f t="shared" si="101"/>
        <v>YA</v>
      </c>
    </row>
    <row r="6417" spans="1:24">
      <c r="A6417" s="52">
        <v>46268</v>
      </c>
      <c r="B6417" t="s">
        <v>853</v>
      </c>
      <c r="C6417" t="s">
        <v>5555</v>
      </c>
      <c r="D6417" t="s">
        <v>5554</v>
      </c>
      <c r="G6417"/>
      <c r="H6417" t="s">
        <v>29901</v>
      </c>
      <c r="K6417" t="s">
        <v>5554</v>
      </c>
      <c r="L6417" t="s">
        <v>5555</v>
      </c>
      <c r="P6417" t="s">
        <v>29901</v>
      </c>
      <c r="Q6417" t="s">
        <v>11862</v>
      </c>
      <c r="R6417" t="s">
        <v>14674</v>
      </c>
      <c r="S6417" t="s">
        <v>14675</v>
      </c>
      <c r="T6417" t="s">
        <v>14676</v>
      </c>
      <c r="U6417" t="s">
        <v>29902</v>
      </c>
      <c r="W6417" t="str">
        <f>_xlfn.XLOOKUP(D6417,'All DP'!B:B,'All DP'!D:D,"Tidak")</f>
        <v>Masih</v>
      </c>
      <c r="X6417" t="str">
        <f t="shared" si="101"/>
        <v>YA</v>
      </c>
    </row>
    <row r="6418" spans="1:24">
      <c r="A6418" s="52">
        <v>46268</v>
      </c>
      <c r="B6418" t="s">
        <v>766</v>
      </c>
      <c r="C6418" t="s">
        <v>2866</v>
      </c>
      <c r="D6418" t="s">
        <v>2865</v>
      </c>
      <c r="G6418"/>
      <c r="H6418" t="s">
        <v>29903</v>
      </c>
      <c r="K6418" t="s">
        <v>2865</v>
      </c>
      <c r="L6418" t="s">
        <v>2866</v>
      </c>
      <c r="P6418" t="s">
        <v>29903</v>
      </c>
      <c r="Q6418" t="s">
        <v>11133</v>
      </c>
      <c r="R6418" t="s">
        <v>16944</v>
      </c>
      <c r="S6418" t="s">
        <v>16945</v>
      </c>
      <c r="T6418" t="s">
        <v>16946</v>
      </c>
      <c r="U6418" t="s">
        <v>29904</v>
      </c>
      <c r="W6418" t="str">
        <f>_xlfn.XLOOKUP(D6418,'All DP'!B:B,'All DP'!D:D,"Tidak")</f>
        <v>Masih</v>
      </c>
      <c r="X6418" t="str">
        <f t="shared" si="101"/>
        <v>YA</v>
      </c>
    </row>
    <row r="6419" spans="1:24">
      <c r="A6419" s="52">
        <v>46268</v>
      </c>
      <c r="B6419" t="s">
        <v>391</v>
      </c>
      <c r="C6419" t="s">
        <v>4743</v>
      </c>
      <c r="D6419" t="s">
        <v>4742</v>
      </c>
      <c r="G6419"/>
      <c r="H6419" t="s">
        <v>29906</v>
      </c>
      <c r="K6419" t="s">
        <v>4742</v>
      </c>
      <c r="L6419" t="s">
        <v>4743</v>
      </c>
      <c r="P6419" t="s">
        <v>29906</v>
      </c>
      <c r="Q6419" t="s">
        <v>11249</v>
      </c>
      <c r="R6419" t="s">
        <v>14726</v>
      </c>
      <c r="S6419" t="s">
        <v>14727</v>
      </c>
      <c r="T6419" t="s">
        <v>14728</v>
      </c>
      <c r="U6419" t="s">
        <v>29907</v>
      </c>
      <c r="W6419" t="str">
        <f>_xlfn.XLOOKUP(D6419,'All DP'!B:B,'All DP'!D:D,"Tidak")</f>
        <v>Masih</v>
      </c>
      <c r="X6419" t="str">
        <f t="shared" si="101"/>
        <v>YA</v>
      </c>
    </row>
    <row r="6420" spans="1:24">
      <c r="A6420" s="52">
        <v>46268</v>
      </c>
      <c r="B6420" t="s">
        <v>777</v>
      </c>
      <c r="C6420" t="s">
        <v>2678</v>
      </c>
      <c r="D6420" t="s">
        <v>2677</v>
      </c>
      <c r="G6420"/>
      <c r="H6420" t="s">
        <v>29908</v>
      </c>
      <c r="K6420" t="s">
        <v>2677</v>
      </c>
      <c r="L6420" t="s">
        <v>2678</v>
      </c>
      <c r="P6420" t="s">
        <v>29908</v>
      </c>
      <c r="Q6420" t="s">
        <v>10307</v>
      </c>
      <c r="R6420" t="s">
        <v>13778</v>
      </c>
      <c r="S6420" t="s">
        <v>13779</v>
      </c>
      <c r="T6420" t="s">
        <v>13780</v>
      </c>
      <c r="U6420" t="s">
        <v>29909</v>
      </c>
      <c r="W6420" t="str">
        <f>_xlfn.XLOOKUP(D6420,'All DP'!B:B,'All DP'!D:D,"Tidak")</f>
        <v>Masih</v>
      </c>
      <c r="X6420" t="str">
        <f t="shared" si="101"/>
        <v>YA</v>
      </c>
    </row>
    <row r="6421" spans="1:24">
      <c r="A6421" s="52">
        <v>46268</v>
      </c>
      <c r="B6421" t="s">
        <v>26</v>
      </c>
      <c r="C6421" t="s">
        <v>3164</v>
      </c>
      <c r="D6421" t="s">
        <v>3164</v>
      </c>
      <c r="G6421"/>
      <c r="H6421" t="s">
        <v>29910</v>
      </c>
      <c r="K6421" t="s">
        <v>3164</v>
      </c>
      <c r="L6421" t="s">
        <v>3164</v>
      </c>
      <c r="P6421" t="s">
        <v>29910</v>
      </c>
      <c r="Q6421" t="s">
        <v>10656</v>
      </c>
      <c r="R6421" t="s">
        <v>14244</v>
      </c>
      <c r="S6421" t="s">
        <v>14245</v>
      </c>
      <c r="T6421" t="s">
        <v>14246</v>
      </c>
      <c r="U6421" t="s">
        <v>29911</v>
      </c>
      <c r="W6421" t="str">
        <f>_xlfn.XLOOKUP(D6421,'All DP'!B:B,'All DP'!D:D,"Tidak")</f>
        <v>Masih</v>
      </c>
      <c r="X6421" t="str">
        <f t="shared" si="101"/>
        <v>YA</v>
      </c>
    </row>
    <row r="6422" spans="1:24">
      <c r="A6422" s="52">
        <v>46268</v>
      </c>
      <c r="B6422" t="s">
        <v>432</v>
      </c>
      <c r="C6422" t="s">
        <v>1615</v>
      </c>
      <c r="D6422" t="s">
        <v>1614</v>
      </c>
      <c r="G6422"/>
      <c r="H6422" t="s">
        <v>29913</v>
      </c>
      <c r="K6422" t="s">
        <v>1614</v>
      </c>
      <c r="L6422" t="s">
        <v>1615</v>
      </c>
      <c r="P6422" t="s">
        <v>29913</v>
      </c>
      <c r="Q6422" t="s">
        <v>10702</v>
      </c>
      <c r="R6422" t="s">
        <v>11515</v>
      </c>
      <c r="S6422" t="s">
        <v>11516</v>
      </c>
      <c r="T6422" t="s">
        <v>11517</v>
      </c>
      <c r="U6422" t="s">
        <v>29914</v>
      </c>
      <c r="W6422" t="str">
        <f>_xlfn.XLOOKUP(D6422,'All DP'!B:B,'All DP'!D:D,"Tidak")</f>
        <v>Masih</v>
      </c>
      <c r="X6422" t="str">
        <f t="shared" si="101"/>
        <v>YA</v>
      </c>
    </row>
    <row r="6423" spans="1:24">
      <c r="A6423" s="52">
        <v>46268</v>
      </c>
      <c r="B6423" t="s">
        <v>413</v>
      </c>
      <c r="C6423" t="s">
        <v>2177</v>
      </c>
      <c r="D6423" t="s">
        <v>2177</v>
      </c>
      <c r="G6423"/>
      <c r="H6423" t="s">
        <v>29915</v>
      </c>
      <c r="K6423" t="s">
        <v>2177</v>
      </c>
      <c r="L6423" t="s">
        <v>2177</v>
      </c>
      <c r="P6423" t="s">
        <v>29915</v>
      </c>
      <c r="Q6423" t="s">
        <v>10398</v>
      </c>
      <c r="R6423" t="s">
        <v>11038</v>
      </c>
      <c r="S6423" t="s">
        <v>11039</v>
      </c>
      <c r="T6423" t="s">
        <v>11040</v>
      </c>
      <c r="U6423" t="s">
        <v>29916</v>
      </c>
      <c r="W6423" t="str">
        <f>_xlfn.XLOOKUP(D6423,'All DP'!B:B,'All DP'!D:D,"Tidak")</f>
        <v>Masih</v>
      </c>
      <c r="X6423" t="str">
        <f t="shared" si="101"/>
        <v>YA</v>
      </c>
    </row>
    <row r="6424" spans="1:24">
      <c r="A6424" s="52">
        <v>46268</v>
      </c>
      <c r="B6424" t="s">
        <v>391</v>
      </c>
      <c r="C6424" t="s">
        <v>4425</v>
      </c>
      <c r="D6424" t="s">
        <v>4424</v>
      </c>
      <c r="G6424"/>
      <c r="H6424" t="s">
        <v>29918</v>
      </c>
      <c r="K6424" t="s">
        <v>4424</v>
      </c>
      <c r="L6424" t="s">
        <v>4425</v>
      </c>
      <c r="P6424" t="s">
        <v>29918</v>
      </c>
      <c r="Q6424" t="s">
        <v>11249</v>
      </c>
      <c r="R6424" t="s">
        <v>14363</v>
      </c>
      <c r="S6424" t="s">
        <v>14364</v>
      </c>
      <c r="T6424" t="s">
        <v>14365</v>
      </c>
      <c r="U6424" t="s">
        <v>29919</v>
      </c>
      <c r="W6424" t="str">
        <f>_xlfn.XLOOKUP(D6424,'All DP'!B:B,'All DP'!D:D,"Tidak")</f>
        <v>Masih</v>
      </c>
      <c r="X6424" t="str">
        <f t="shared" si="101"/>
        <v>YA</v>
      </c>
    </row>
    <row r="6425" spans="1:24">
      <c r="A6425" s="52">
        <v>46268</v>
      </c>
      <c r="B6425" t="s">
        <v>853</v>
      </c>
      <c r="C6425" t="s">
        <v>3639</v>
      </c>
      <c r="D6425" t="s">
        <v>3638</v>
      </c>
      <c r="G6425"/>
      <c r="H6425" t="s">
        <v>29921</v>
      </c>
      <c r="K6425" t="s">
        <v>3638</v>
      </c>
      <c r="L6425" t="s">
        <v>3639</v>
      </c>
      <c r="P6425" t="s">
        <v>29921</v>
      </c>
      <c r="Q6425" t="s">
        <v>11862</v>
      </c>
      <c r="R6425" t="s">
        <v>16380</v>
      </c>
      <c r="S6425" t="s">
        <v>16381</v>
      </c>
      <c r="T6425" t="s">
        <v>16382</v>
      </c>
      <c r="U6425" t="s">
        <v>29922</v>
      </c>
      <c r="W6425" t="str">
        <f>_xlfn.XLOOKUP(D6425,'All DP'!B:B,'All DP'!D:D,"Tidak")</f>
        <v>Masih</v>
      </c>
      <c r="X6425" t="str">
        <f t="shared" si="101"/>
        <v>YA</v>
      </c>
    </row>
    <row r="6426" spans="1:24">
      <c r="A6426" s="52">
        <v>46268</v>
      </c>
      <c r="B6426" t="s">
        <v>391</v>
      </c>
      <c r="C6426" t="s">
        <v>403</v>
      </c>
      <c r="D6426" t="s">
        <v>402</v>
      </c>
      <c r="G6426"/>
      <c r="H6426" t="s">
        <v>29924</v>
      </c>
      <c r="K6426" t="s">
        <v>402</v>
      </c>
      <c r="L6426" t="s">
        <v>403</v>
      </c>
      <c r="P6426" t="s">
        <v>29924</v>
      </c>
      <c r="Q6426" t="s">
        <v>11249</v>
      </c>
      <c r="R6426" t="s">
        <v>16301</v>
      </c>
      <c r="S6426" t="s">
        <v>16302</v>
      </c>
      <c r="T6426" t="s">
        <v>16303</v>
      </c>
      <c r="U6426" t="s">
        <v>29925</v>
      </c>
      <c r="W6426" t="str">
        <f>_xlfn.XLOOKUP(D6426,'All DP'!B:B,'All DP'!D:D,"Tidak")</f>
        <v>Masih</v>
      </c>
      <c r="X6426" t="str">
        <f t="shared" si="101"/>
        <v>YA</v>
      </c>
    </row>
    <row r="6427" spans="1:24">
      <c r="A6427" s="52">
        <v>46268</v>
      </c>
      <c r="B6427" t="s">
        <v>848</v>
      </c>
      <c r="C6427" t="s">
        <v>1313</v>
      </c>
      <c r="D6427" t="s">
        <v>1312</v>
      </c>
      <c r="G6427"/>
      <c r="H6427" t="s">
        <v>29926</v>
      </c>
      <c r="K6427" t="s">
        <v>1312</v>
      </c>
      <c r="L6427" t="s">
        <v>1313</v>
      </c>
      <c r="P6427" t="s">
        <v>29926</v>
      </c>
      <c r="Q6427" t="s">
        <v>10181</v>
      </c>
      <c r="R6427" t="s">
        <v>10948</v>
      </c>
      <c r="S6427" t="s">
        <v>10949</v>
      </c>
      <c r="T6427" t="s">
        <v>10950</v>
      </c>
      <c r="U6427" t="s">
        <v>29927</v>
      </c>
      <c r="W6427" t="str">
        <f>_xlfn.XLOOKUP(D6427,'All DP'!B:B,'All DP'!D:D,"Tidak")</f>
        <v>Masih</v>
      </c>
      <c r="X6427" t="str">
        <f t="shared" si="101"/>
        <v>YA</v>
      </c>
    </row>
    <row r="6428" spans="1:24">
      <c r="A6428" s="52">
        <v>46268</v>
      </c>
      <c r="B6428" t="s">
        <v>777</v>
      </c>
      <c r="C6428" t="s">
        <v>1852</v>
      </c>
      <c r="D6428" t="s">
        <v>1851</v>
      </c>
      <c r="G6428"/>
      <c r="H6428" t="s">
        <v>29928</v>
      </c>
      <c r="K6428" t="s">
        <v>1851</v>
      </c>
      <c r="L6428" t="s">
        <v>1852</v>
      </c>
      <c r="P6428" t="s">
        <v>29928</v>
      </c>
      <c r="Q6428" t="s">
        <v>10307</v>
      </c>
      <c r="R6428" t="s">
        <v>14076</v>
      </c>
      <c r="S6428" t="s">
        <v>14077</v>
      </c>
      <c r="T6428" t="s">
        <v>14078</v>
      </c>
      <c r="U6428" t="s">
        <v>29929</v>
      </c>
      <c r="W6428" t="str">
        <f>_xlfn.XLOOKUP(D6428,'All DP'!B:B,'All DP'!D:D,"Tidak")</f>
        <v>Masih</v>
      </c>
      <c r="X6428" t="str">
        <f t="shared" si="101"/>
        <v>YA</v>
      </c>
    </row>
    <row r="6429" spans="1:24">
      <c r="A6429" s="52">
        <v>46268</v>
      </c>
      <c r="B6429" t="s">
        <v>453</v>
      </c>
      <c r="C6429" t="s">
        <v>5377</v>
      </c>
      <c r="D6429" t="s">
        <v>5376</v>
      </c>
      <c r="G6429"/>
      <c r="H6429" t="s">
        <v>29932</v>
      </c>
      <c r="K6429" t="s">
        <v>5376</v>
      </c>
      <c r="L6429" t="s">
        <v>5377</v>
      </c>
      <c r="P6429" t="s">
        <v>29932</v>
      </c>
      <c r="Q6429" t="s">
        <v>10193</v>
      </c>
      <c r="R6429" t="s">
        <v>17558</v>
      </c>
      <c r="S6429" t="s">
        <v>17559</v>
      </c>
      <c r="T6429" t="s">
        <v>17560</v>
      </c>
      <c r="U6429" t="s">
        <v>29933</v>
      </c>
      <c r="W6429" t="str">
        <f>_xlfn.XLOOKUP(D6429,'All DP'!B:B,'All DP'!D:D,"Tidak")</f>
        <v>Masih</v>
      </c>
      <c r="X6429" t="str">
        <f t="shared" si="101"/>
        <v>YA</v>
      </c>
    </row>
    <row r="6430" spans="1:24">
      <c r="A6430" s="52">
        <v>46268</v>
      </c>
      <c r="B6430" t="s">
        <v>391</v>
      </c>
      <c r="C6430" t="s">
        <v>3159</v>
      </c>
      <c r="D6430" t="s">
        <v>3158</v>
      </c>
      <c r="G6430"/>
      <c r="H6430" t="s">
        <v>29935</v>
      </c>
      <c r="K6430" t="s">
        <v>3158</v>
      </c>
      <c r="L6430" t="s">
        <v>3159</v>
      </c>
      <c r="P6430" t="s">
        <v>29935</v>
      </c>
      <c r="Q6430" t="s">
        <v>11249</v>
      </c>
      <c r="R6430" t="s">
        <v>12935</v>
      </c>
      <c r="S6430" t="s">
        <v>12936</v>
      </c>
      <c r="T6430" t="s">
        <v>12937</v>
      </c>
      <c r="U6430" t="s">
        <v>29936</v>
      </c>
      <c r="W6430" t="str">
        <f>_xlfn.XLOOKUP(D6430,'All DP'!B:B,'All DP'!D:D,"Tidak")</f>
        <v>Masih</v>
      </c>
      <c r="X6430" t="str">
        <f t="shared" ref="X6430:X6493" si="102">IFERROR(IF(MOD(H6430,1)&lt;=TIME(15,0,0),"YA","TIDAK"),0)</f>
        <v>YA</v>
      </c>
    </row>
    <row r="6431" spans="1:24">
      <c r="A6431" s="52">
        <v>46268</v>
      </c>
      <c r="B6431" t="s">
        <v>848</v>
      </c>
      <c r="C6431" t="s">
        <v>3435</v>
      </c>
      <c r="D6431" t="s">
        <v>3434</v>
      </c>
      <c r="G6431"/>
      <c r="H6431" t="s">
        <v>29937</v>
      </c>
      <c r="K6431" t="s">
        <v>3434</v>
      </c>
      <c r="L6431" t="s">
        <v>3435</v>
      </c>
      <c r="P6431" t="s">
        <v>29937</v>
      </c>
      <c r="Q6431" t="s">
        <v>10181</v>
      </c>
      <c r="R6431" t="s">
        <v>13816</v>
      </c>
      <c r="S6431" t="s">
        <v>13817</v>
      </c>
      <c r="T6431" t="s">
        <v>10950</v>
      </c>
      <c r="U6431" t="s">
        <v>29938</v>
      </c>
      <c r="W6431" t="str">
        <f>_xlfn.XLOOKUP(D6431,'All DP'!B:B,'All DP'!D:D,"Tidak")</f>
        <v>Masih</v>
      </c>
      <c r="X6431" t="str">
        <f t="shared" si="102"/>
        <v>YA</v>
      </c>
    </row>
    <row r="6432" spans="1:24">
      <c r="A6432" s="52">
        <v>46268</v>
      </c>
      <c r="B6432" t="s">
        <v>229</v>
      </c>
      <c r="C6432" t="s">
        <v>2605</v>
      </c>
      <c r="D6432" t="s">
        <v>2605</v>
      </c>
      <c r="G6432"/>
      <c r="H6432" t="s">
        <v>29939</v>
      </c>
      <c r="K6432" t="s">
        <v>2605</v>
      </c>
      <c r="L6432" t="s">
        <v>2605</v>
      </c>
      <c r="P6432" t="s">
        <v>29939</v>
      </c>
      <c r="Q6432" t="s">
        <v>10199</v>
      </c>
      <c r="R6432" t="s">
        <v>18860</v>
      </c>
      <c r="S6432" t="s">
        <v>18861</v>
      </c>
      <c r="T6432" t="s">
        <v>18862</v>
      </c>
      <c r="U6432" t="s">
        <v>29940</v>
      </c>
      <c r="W6432" t="str">
        <f>_xlfn.XLOOKUP(D6432,'All DP'!B:B,'All DP'!D:D,"Tidak")</f>
        <v>Masih</v>
      </c>
      <c r="X6432" t="str">
        <f t="shared" si="102"/>
        <v>YA</v>
      </c>
    </row>
    <row r="6433" spans="1:24">
      <c r="A6433" s="52">
        <v>46268</v>
      </c>
      <c r="B6433" t="s">
        <v>848</v>
      </c>
      <c r="C6433" t="s">
        <v>1343</v>
      </c>
      <c r="D6433" t="s">
        <v>1342</v>
      </c>
      <c r="G6433"/>
      <c r="H6433" t="s">
        <v>29939</v>
      </c>
      <c r="K6433" t="s">
        <v>1342</v>
      </c>
      <c r="L6433" t="s">
        <v>1343</v>
      </c>
      <c r="P6433" t="s">
        <v>29939</v>
      </c>
      <c r="Q6433" t="s">
        <v>10181</v>
      </c>
      <c r="R6433" t="s">
        <v>13847</v>
      </c>
      <c r="S6433" t="s">
        <v>13848</v>
      </c>
      <c r="T6433" t="s">
        <v>13849</v>
      </c>
      <c r="U6433" t="s">
        <v>29942</v>
      </c>
      <c r="W6433" t="str">
        <f>_xlfn.XLOOKUP(D6433,'All DP'!B:B,'All DP'!D:D,"Tidak")</f>
        <v>Masih</v>
      </c>
      <c r="X6433" t="str">
        <f t="shared" si="102"/>
        <v>YA</v>
      </c>
    </row>
    <row r="6434" spans="1:24">
      <c r="A6434" s="52">
        <v>46268</v>
      </c>
      <c r="B6434" t="s">
        <v>26</v>
      </c>
      <c r="C6434" t="s">
        <v>2509</v>
      </c>
      <c r="D6434" t="s">
        <v>2508</v>
      </c>
      <c r="G6434"/>
      <c r="H6434" t="s">
        <v>29943</v>
      </c>
      <c r="K6434" t="s">
        <v>2508</v>
      </c>
      <c r="L6434" t="s">
        <v>2509</v>
      </c>
      <c r="P6434" t="s">
        <v>29943</v>
      </c>
      <c r="Q6434" t="s">
        <v>10656</v>
      </c>
      <c r="R6434" t="s">
        <v>29944</v>
      </c>
      <c r="S6434" t="s">
        <v>29945</v>
      </c>
      <c r="T6434" t="s">
        <v>29946</v>
      </c>
      <c r="U6434" t="s">
        <v>29947</v>
      </c>
      <c r="W6434" t="str">
        <f>_xlfn.XLOOKUP(D6434,'All DP'!B:B,'All DP'!D:D,"Tidak")</f>
        <v>Masih</v>
      </c>
      <c r="X6434" t="str">
        <f t="shared" si="102"/>
        <v>YA</v>
      </c>
    </row>
    <row r="6435" spans="1:24">
      <c r="A6435" s="52">
        <v>46268</v>
      </c>
      <c r="B6435" t="s">
        <v>848</v>
      </c>
      <c r="C6435" t="s">
        <v>3217</v>
      </c>
      <c r="D6435" t="s">
        <v>3216</v>
      </c>
      <c r="G6435"/>
      <c r="H6435" t="s">
        <v>29949</v>
      </c>
      <c r="K6435" t="s">
        <v>3216</v>
      </c>
      <c r="L6435" t="s">
        <v>3217</v>
      </c>
      <c r="P6435" t="s">
        <v>29949</v>
      </c>
      <c r="Q6435" t="s">
        <v>10181</v>
      </c>
      <c r="R6435" t="s">
        <v>13616</v>
      </c>
      <c r="S6435" t="s">
        <v>13617</v>
      </c>
      <c r="T6435" t="s">
        <v>13618</v>
      </c>
      <c r="U6435" t="s">
        <v>29950</v>
      </c>
      <c r="W6435" t="str">
        <f>_xlfn.XLOOKUP(D6435,'All DP'!B:B,'All DP'!D:D,"Tidak")</f>
        <v>Masih</v>
      </c>
      <c r="X6435" t="str">
        <f t="shared" si="102"/>
        <v>YA</v>
      </c>
    </row>
    <row r="6436" spans="1:24">
      <c r="A6436" s="52">
        <v>46268</v>
      </c>
      <c r="B6436" t="s">
        <v>777</v>
      </c>
      <c r="C6436" t="s">
        <v>913</v>
      </c>
      <c r="D6436" t="s">
        <v>912</v>
      </c>
      <c r="G6436"/>
      <c r="H6436" t="s">
        <v>29951</v>
      </c>
      <c r="K6436" t="s">
        <v>912</v>
      </c>
      <c r="L6436" t="s">
        <v>913</v>
      </c>
      <c r="P6436" t="s">
        <v>29951</v>
      </c>
      <c r="Q6436" t="s">
        <v>10307</v>
      </c>
      <c r="R6436" t="s">
        <v>17697</v>
      </c>
      <c r="S6436" t="s">
        <v>17698</v>
      </c>
      <c r="T6436" t="s">
        <v>17699</v>
      </c>
      <c r="U6436" t="s">
        <v>29952</v>
      </c>
      <c r="W6436" t="str">
        <f>_xlfn.XLOOKUP(D6436,'All DP'!B:B,'All DP'!D:D,"Tidak")</f>
        <v>Masih</v>
      </c>
      <c r="X6436" t="str">
        <f t="shared" si="102"/>
        <v>YA</v>
      </c>
    </row>
    <row r="6437" spans="1:24">
      <c r="A6437" s="52">
        <v>46268</v>
      </c>
      <c r="B6437" t="s">
        <v>413</v>
      </c>
      <c r="C6437" t="s">
        <v>2771</v>
      </c>
      <c r="D6437" t="s">
        <v>2770</v>
      </c>
      <c r="G6437"/>
      <c r="H6437" t="s">
        <v>29954</v>
      </c>
      <c r="K6437" t="s">
        <v>2770</v>
      </c>
      <c r="L6437" t="s">
        <v>2771</v>
      </c>
      <c r="P6437" t="s">
        <v>29954</v>
      </c>
      <c r="Q6437" t="s">
        <v>10398</v>
      </c>
      <c r="R6437" t="s">
        <v>14782</v>
      </c>
      <c r="S6437" t="s">
        <v>14783</v>
      </c>
      <c r="T6437" t="s">
        <v>8713</v>
      </c>
      <c r="U6437" t="s">
        <v>29955</v>
      </c>
      <c r="W6437" t="str">
        <f>_xlfn.XLOOKUP(D6437,'All DP'!B:B,'All DP'!D:D,"Tidak")</f>
        <v>Masih</v>
      </c>
      <c r="X6437" t="str">
        <f t="shared" si="102"/>
        <v>YA</v>
      </c>
    </row>
    <row r="6438" spans="1:24">
      <c r="A6438" s="52">
        <v>46268</v>
      </c>
      <c r="B6438" t="s">
        <v>229</v>
      </c>
      <c r="C6438" t="s">
        <v>2074</v>
      </c>
      <c r="D6438" t="s">
        <v>2073</v>
      </c>
      <c r="G6438"/>
      <c r="H6438" t="s">
        <v>29957</v>
      </c>
      <c r="K6438" t="s">
        <v>2073</v>
      </c>
      <c r="L6438" t="s">
        <v>2074</v>
      </c>
      <c r="P6438" t="s">
        <v>29957</v>
      </c>
      <c r="Q6438" t="s">
        <v>10199</v>
      </c>
      <c r="R6438" t="s">
        <v>11892</v>
      </c>
      <c r="S6438" t="s">
        <v>11893</v>
      </c>
      <c r="T6438" t="s">
        <v>11894</v>
      </c>
      <c r="U6438" t="s">
        <v>29958</v>
      </c>
      <c r="W6438" t="str">
        <f>_xlfn.XLOOKUP(D6438,'All DP'!B:B,'All DP'!D:D,"Tidak")</f>
        <v>Masih</v>
      </c>
      <c r="X6438" t="str">
        <f t="shared" si="102"/>
        <v>YA</v>
      </c>
    </row>
    <row r="6439" spans="1:24">
      <c r="A6439" s="52">
        <v>46268</v>
      </c>
      <c r="B6439" t="s">
        <v>229</v>
      </c>
      <c r="C6439" t="s">
        <v>239</v>
      </c>
      <c r="D6439" t="s">
        <v>239</v>
      </c>
      <c r="G6439"/>
      <c r="H6439" t="s">
        <v>29960</v>
      </c>
      <c r="K6439" t="s">
        <v>239</v>
      </c>
      <c r="L6439" t="s">
        <v>239</v>
      </c>
      <c r="P6439" t="s">
        <v>29960</v>
      </c>
      <c r="Q6439" t="s">
        <v>10199</v>
      </c>
      <c r="R6439" t="s">
        <v>20031</v>
      </c>
      <c r="S6439" t="s">
        <v>20032</v>
      </c>
      <c r="T6439" t="s">
        <v>20033</v>
      </c>
      <c r="U6439" t="s">
        <v>29961</v>
      </c>
      <c r="W6439" t="str">
        <f>_xlfn.XLOOKUP(D6439,'All DP'!B:B,'All DP'!D:D,"Tidak")</f>
        <v>Masih</v>
      </c>
      <c r="X6439" t="str">
        <f t="shared" si="102"/>
        <v>YA</v>
      </c>
    </row>
    <row r="6440" spans="1:24">
      <c r="A6440" s="52">
        <v>46268</v>
      </c>
      <c r="B6440" t="s">
        <v>777</v>
      </c>
      <c r="C6440" t="s">
        <v>2650</v>
      </c>
      <c r="D6440" t="s">
        <v>2649</v>
      </c>
      <c r="G6440"/>
      <c r="H6440" t="s">
        <v>29962</v>
      </c>
      <c r="K6440" t="s">
        <v>2649</v>
      </c>
      <c r="L6440" t="s">
        <v>2650</v>
      </c>
      <c r="P6440" t="s">
        <v>29962</v>
      </c>
      <c r="Q6440" t="s">
        <v>10307</v>
      </c>
      <c r="R6440" t="s">
        <v>10308</v>
      </c>
      <c r="S6440" t="s">
        <v>10309</v>
      </c>
      <c r="T6440" t="s">
        <v>10310</v>
      </c>
      <c r="U6440" t="s">
        <v>29963</v>
      </c>
      <c r="W6440" t="str">
        <f>_xlfn.XLOOKUP(D6440,'All DP'!B:B,'All DP'!D:D,"Tidak")</f>
        <v>Masih</v>
      </c>
      <c r="X6440" t="str">
        <f t="shared" si="102"/>
        <v>YA</v>
      </c>
    </row>
    <row r="6441" spans="1:24">
      <c r="A6441" s="52">
        <v>46268</v>
      </c>
      <c r="B6441" t="s">
        <v>848</v>
      </c>
      <c r="C6441" t="s">
        <v>3984</v>
      </c>
      <c r="D6441" t="s">
        <v>3983</v>
      </c>
      <c r="G6441"/>
      <c r="H6441" t="s">
        <v>29965</v>
      </c>
      <c r="K6441" t="s">
        <v>3983</v>
      </c>
      <c r="L6441" t="s">
        <v>3984</v>
      </c>
      <c r="P6441" t="s">
        <v>29965</v>
      </c>
      <c r="Q6441" t="s">
        <v>10181</v>
      </c>
      <c r="R6441" t="s">
        <v>13303</v>
      </c>
      <c r="S6441" t="s">
        <v>13304</v>
      </c>
      <c r="T6441" t="s">
        <v>13305</v>
      </c>
      <c r="U6441" t="s">
        <v>29966</v>
      </c>
      <c r="W6441" t="str">
        <f>_xlfn.XLOOKUP(D6441,'All DP'!B:B,'All DP'!D:D,"Tidak")</f>
        <v>Masih</v>
      </c>
      <c r="X6441" t="str">
        <f t="shared" si="102"/>
        <v>YA</v>
      </c>
    </row>
    <row r="6442" spans="1:24">
      <c r="A6442" s="52">
        <v>46268</v>
      </c>
      <c r="B6442" t="s">
        <v>588</v>
      </c>
      <c r="C6442" t="s">
        <v>2569</v>
      </c>
      <c r="D6442" t="s">
        <v>2568</v>
      </c>
      <c r="G6442"/>
      <c r="H6442" t="s">
        <v>29968</v>
      </c>
      <c r="K6442" t="s">
        <v>2568</v>
      </c>
      <c r="L6442" t="s">
        <v>2569</v>
      </c>
      <c r="P6442" t="s">
        <v>29968</v>
      </c>
      <c r="Q6442" t="s">
        <v>10385</v>
      </c>
      <c r="R6442" t="s">
        <v>14120</v>
      </c>
      <c r="S6442" t="s">
        <v>14121</v>
      </c>
      <c r="T6442" t="s">
        <v>14122</v>
      </c>
      <c r="U6442" t="s">
        <v>29969</v>
      </c>
      <c r="W6442" t="str">
        <f>_xlfn.XLOOKUP(D6442,'All DP'!B:B,'All DP'!D:D,"Tidak")</f>
        <v>Masih</v>
      </c>
      <c r="X6442" t="str">
        <f t="shared" si="102"/>
        <v>YA</v>
      </c>
    </row>
    <row r="6443" spans="1:24">
      <c r="A6443" s="52">
        <v>46268</v>
      </c>
      <c r="B6443" t="s">
        <v>1026</v>
      </c>
      <c r="C6443" t="s">
        <v>1486</v>
      </c>
      <c r="D6443" t="s">
        <v>1485</v>
      </c>
      <c r="G6443"/>
      <c r="H6443" t="s">
        <v>29970</v>
      </c>
      <c r="K6443" t="s">
        <v>1485</v>
      </c>
      <c r="L6443" t="s">
        <v>1486</v>
      </c>
      <c r="P6443" t="s">
        <v>29970</v>
      </c>
      <c r="Q6443" t="s">
        <v>10270</v>
      </c>
      <c r="R6443" t="s">
        <v>14920</v>
      </c>
      <c r="S6443" t="s">
        <v>29971</v>
      </c>
      <c r="T6443" t="s">
        <v>29972</v>
      </c>
      <c r="U6443" t="s">
        <v>29973</v>
      </c>
      <c r="W6443" t="str">
        <f>_xlfn.XLOOKUP(D6443,'All DP'!B:B,'All DP'!D:D,"Tidak")</f>
        <v>Masih</v>
      </c>
      <c r="X6443" t="str">
        <f t="shared" si="102"/>
        <v>YA</v>
      </c>
    </row>
    <row r="6444" spans="1:24">
      <c r="A6444" s="52">
        <v>46268</v>
      </c>
      <c r="B6444" t="s">
        <v>30</v>
      </c>
      <c r="C6444" t="s">
        <v>88</v>
      </c>
      <c r="D6444" t="s">
        <v>87</v>
      </c>
      <c r="G6444"/>
      <c r="H6444" t="s">
        <v>29975</v>
      </c>
      <c r="K6444" t="s">
        <v>87</v>
      </c>
      <c r="L6444" t="s">
        <v>88</v>
      </c>
      <c r="P6444" t="s">
        <v>29975</v>
      </c>
      <c r="Q6444" t="s">
        <v>10259</v>
      </c>
      <c r="R6444" t="s">
        <v>21640</v>
      </c>
      <c r="S6444" t="s">
        <v>21641</v>
      </c>
      <c r="T6444" t="s">
        <v>21642</v>
      </c>
      <c r="U6444" t="s">
        <v>29976</v>
      </c>
      <c r="W6444" t="str">
        <f>_xlfn.XLOOKUP(D6444,'All DP'!B:B,'All DP'!D:D,"Tidak")</f>
        <v>Masih</v>
      </c>
      <c r="X6444" t="str">
        <f t="shared" si="102"/>
        <v>YA</v>
      </c>
    </row>
    <row r="6445" spans="1:24">
      <c r="A6445" s="52">
        <v>46268</v>
      </c>
      <c r="B6445" t="s">
        <v>391</v>
      </c>
      <c r="C6445" t="s">
        <v>5966</v>
      </c>
      <c r="D6445" t="s">
        <v>5965</v>
      </c>
      <c r="G6445"/>
      <c r="H6445" t="s">
        <v>29977</v>
      </c>
      <c r="K6445" t="s">
        <v>5965</v>
      </c>
      <c r="L6445" t="s">
        <v>5966</v>
      </c>
      <c r="P6445" t="s">
        <v>29977</v>
      </c>
      <c r="Q6445" t="s">
        <v>11249</v>
      </c>
      <c r="R6445" t="s">
        <v>16313</v>
      </c>
      <c r="S6445" t="s">
        <v>16314</v>
      </c>
      <c r="T6445" t="s">
        <v>16315</v>
      </c>
      <c r="U6445" t="s">
        <v>29978</v>
      </c>
      <c r="W6445" t="str">
        <f>_xlfn.XLOOKUP(D6445,'All DP'!B:B,'All DP'!D:D,"Tidak")</f>
        <v>Masih</v>
      </c>
      <c r="X6445" t="str">
        <f t="shared" si="102"/>
        <v>YA</v>
      </c>
    </row>
    <row r="6446" spans="1:24">
      <c r="A6446" s="52">
        <v>46268</v>
      </c>
      <c r="B6446" t="s">
        <v>413</v>
      </c>
      <c r="C6446" t="s">
        <v>3945</v>
      </c>
      <c r="D6446" t="s">
        <v>3944</v>
      </c>
      <c r="G6446"/>
      <c r="H6446" t="s">
        <v>29982</v>
      </c>
      <c r="K6446" t="s">
        <v>3944</v>
      </c>
      <c r="L6446" t="s">
        <v>3945</v>
      </c>
      <c r="P6446" t="s">
        <v>29982</v>
      </c>
      <c r="Q6446" t="s">
        <v>10398</v>
      </c>
      <c r="R6446" t="s">
        <v>13908</v>
      </c>
      <c r="S6446" t="s">
        <v>13909</v>
      </c>
      <c r="T6446" t="s">
        <v>13910</v>
      </c>
      <c r="U6446" t="s">
        <v>29983</v>
      </c>
      <c r="W6446" t="str">
        <f>_xlfn.XLOOKUP(D6446,'All DP'!B:B,'All DP'!D:D,"Tidak")</f>
        <v>Masih</v>
      </c>
      <c r="X6446" t="str">
        <f t="shared" si="102"/>
        <v>YA</v>
      </c>
    </row>
    <row r="6447" spans="1:24">
      <c r="A6447" s="52">
        <v>46268</v>
      </c>
      <c r="B6447" t="s">
        <v>30</v>
      </c>
      <c r="C6447" t="s">
        <v>148</v>
      </c>
      <c r="D6447" t="s">
        <v>147</v>
      </c>
      <c r="G6447"/>
      <c r="H6447" t="s">
        <v>29984</v>
      </c>
      <c r="K6447" t="s">
        <v>147</v>
      </c>
      <c r="L6447" t="s">
        <v>148</v>
      </c>
      <c r="P6447" t="s">
        <v>29984</v>
      </c>
      <c r="Q6447" t="s">
        <v>10259</v>
      </c>
      <c r="R6447" t="s">
        <v>17633</v>
      </c>
      <c r="S6447" t="s">
        <v>17634</v>
      </c>
      <c r="T6447" t="s">
        <v>17635</v>
      </c>
      <c r="U6447" t="s">
        <v>29985</v>
      </c>
      <c r="W6447" t="str">
        <f>_xlfn.XLOOKUP(D6447,'All DP'!B:B,'All DP'!D:D,"Tidak")</f>
        <v>Masih</v>
      </c>
      <c r="X6447" t="str">
        <f t="shared" si="102"/>
        <v>YA</v>
      </c>
    </row>
    <row r="6448" spans="1:24">
      <c r="A6448" s="52">
        <v>46268</v>
      </c>
      <c r="B6448" t="s">
        <v>229</v>
      </c>
      <c r="C6448" t="s">
        <v>337</v>
      </c>
      <c r="D6448" t="s">
        <v>336</v>
      </c>
      <c r="G6448"/>
      <c r="H6448" t="s">
        <v>29986</v>
      </c>
      <c r="K6448" t="s">
        <v>336</v>
      </c>
      <c r="L6448" t="s">
        <v>337</v>
      </c>
      <c r="P6448" t="s">
        <v>29986</v>
      </c>
      <c r="Q6448" t="s">
        <v>10199</v>
      </c>
      <c r="R6448" t="s">
        <v>10329</v>
      </c>
      <c r="S6448" t="s">
        <v>10330</v>
      </c>
      <c r="T6448" t="s">
        <v>10331</v>
      </c>
      <c r="U6448" t="s">
        <v>29987</v>
      </c>
      <c r="W6448" t="str">
        <f>_xlfn.XLOOKUP(D6448,'All DP'!B:B,'All DP'!D:D,"Tidak")</f>
        <v>Masih</v>
      </c>
      <c r="X6448" t="str">
        <f t="shared" si="102"/>
        <v>YA</v>
      </c>
    </row>
    <row r="6449" spans="1:24">
      <c r="A6449" s="52">
        <v>46268</v>
      </c>
      <c r="B6449" t="s">
        <v>391</v>
      </c>
      <c r="C6449" t="s">
        <v>5827</v>
      </c>
      <c r="D6449" t="s">
        <v>5826</v>
      </c>
      <c r="G6449"/>
      <c r="H6449" t="s">
        <v>29989</v>
      </c>
      <c r="K6449" t="s">
        <v>5826</v>
      </c>
      <c r="L6449" t="s">
        <v>5827</v>
      </c>
      <c r="P6449" t="s">
        <v>29989</v>
      </c>
      <c r="Q6449" t="s">
        <v>11249</v>
      </c>
      <c r="R6449" t="s">
        <v>14060</v>
      </c>
      <c r="S6449" t="s">
        <v>14061</v>
      </c>
      <c r="T6449" t="s">
        <v>14062</v>
      </c>
      <c r="U6449" t="s">
        <v>29990</v>
      </c>
      <c r="W6449" t="str">
        <f>_xlfn.XLOOKUP(D6449,'All DP'!B:B,'All DP'!D:D,"Tidak")</f>
        <v>Masih</v>
      </c>
      <c r="X6449" t="str">
        <f t="shared" si="102"/>
        <v>YA</v>
      </c>
    </row>
    <row r="6450" spans="1:24">
      <c r="A6450" s="52">
        <v>46268</v>
      </c>
      <c r="B6450" t="s">
        <v>453</v>
      </c>
      <c r="C6450" t="s">
        <v>5061</v>
      </c>
      <c r="D6450" t="s">
        <v>5060</v>
      </c>
      <c r="G6450"/>
      <c r="H6450" t="s">
        <v>29991</v>
      </c>
      <c r="K6450" t="s">
        <v>5060</v>
      </c>
      <c r="L6450" t="s">
        <v>5061</v>
      </c>
      <c r="P6450" t="s">
        <v>29991</v>
      </c>
      <c r="Q6450" t="s">
        <v>10193</v>
      </c>
      <c r="R6450" t="s">
        <v>11389</v>
      </c>
      <c r="S6450" t="s">
        <v>11390</v>
      </c>
      <c r="T6450" t="s">
        <v>11391</v>
      </c>
      <c r="U6450" t="s">
        <v>29992</v>
      </c>
      <c r="W6450" t="str">
        <f>_xlfn.XLOOKUP(D6450,'All DP'!B:B,'All DP'!D:D,"Tidak")</f>
        <v>Masih</v>
      </c>
      <c r="X6450" t="str">
        <f t="shared" si="102"/>
        <v>YA</v>
      </c>
    </row>
    <row r="6451" spans="1:24">
      <c r="A6451" s="52">
        <v>46268</v>
      </c>
      <c r="B6451" t="s">
        <v>229</v>
      </c>
      <c r="C6451" t="s">
        <v>606</v>
      </c>
      <c r="D6451" t="s">
        <v>605</v>
      </c>
      <c r="G6451"/>
      <c r="H6451" t="s">
        <v>29994</v>
      </c>
      <c r="K6451" t="s">
        <v>605</v>
      </c>
      <c r="L6451" t="s">
        <v>606</v>
      </c>
      <c r="P6451" t="s">
        <v>29994</v>
      </c>
      <c r="Q6451" t="s">
        <v>10199</v>
      </c>
      <c r="R6451" t="s">
        <v>25181</v>
      </c>
      <c r="S6451" t="s">
        <v>25182</v>
      </c>
      <c r="T6451" t="s">
        <v>25183</v>
      </c>
      <c r="U6451" t="s">
        <v>29995</v>
      </c>
      <c r="W6451" t="str">
        <f>_xlfn.XLOOKUP(D6451,'All DP'!B:B,'All DP'!D:D,"Tidak")</f>
        <v>Masih</v>
      </c>
      <c r="X6451" t="str">
        <f t="shared" si="102"/>
        <v>YA</v>
      </c>
    </row>
    <row r="6452" spans="1:24">
      <c r="A6452" s="52">
        <v>46268</v>
      </c>
      <c r="B6452" t="s">
        <v>860</v>
      </c>
      <c r="C6452" t="s">
        <v>4531</v>
      </c>
      <c r="D6452" t="s">
        <v>4530</v>
      </c>
      <c r="G6452"/>
      <c r="H6452" t="s">
        <v>29996</v>
      </c>
      <c r="K6452" t="s">
        <v>4530</v>
      </c>
      <c r="L6452" t="s">
        <v>4531</v>
      </c>
      <c r="P6452" t="s">
        <v>29996</v>
      </c>
      <c r="Q6452" t="s">
        <v>10567</v>
      </c>
      <c r="R6452" t="s">
        <v>10639</v>
      </c>
      <c r="S6452" t="s">
        <v>10640</v>
      </c>
      <c r="T6452" t="s">
        <v>10641</v>
      </c>
      <c r="U6452" t="s">
        <v>29997</v>
      </c>
      <c r="W6452" t="str">
        <f>_xlfn.XLOOKUP(D6452,'All DP'!B:B,'All DP'!D:D,"Tidak")</f>
        <v>Masih</v>
      </c>
      <c r="X6452" t="str">
        <f t="shared" si="102"/>
        <v>YA</v>
      </c>
    </row>
    <row r="6453" spans="1:24">
      <c r="A6453" s="52">
        <v>46268</v>
      </c>
      <c r="B6453" t="s">
        <v>565</v>
      </c>
      <c r="C6453" t="s">
        <v>2258</v>
      </c>
      <c r="D6453" t="s">
        <v>2257</v>
      </c>
      <c r="G6453"/>
      <c r="H6453" t="s">
        <v>29998</v>
      </c>
      <c r="K6453" t="s">
        <v>2257</v>
      </c>
      <c r="L6453" t="s">
        <v>2258</v>
      </c>
      <c r="P6453" t="s">
        <v>29998</v>
      </c>
      <c r="Q6453" t="s">
        <v>11660</v>
      </c>
      <c r="R6453" t="s">
        <v>19127</v>
      </c>
      <c r="S6453" t="s">
        <v>19128</v>
      </c>
      <c r="T6453" t="s">
        <v>19129</v>
      </c>
      <c r="U6453" t="s">
        <v>29999</v>
      </c>
      <c r="W6453" t="str">
        <f>_xlfn.XLOOKUP(D6453,'All DP'!B:B,'All DP'!D:D,"Tidak")</f>
        <v>Masih</v>
      </c>
      <c r="X6453" t="str">
        <f t="shared" si="102"/>
        <v>YA</v>
      </c>
    </row>
    <row r="6454" spans="1:24">
      <c r="A6454" s="52">
        <v>46268</v>
      </c>
      <c r="B6454" t="s">
        <v>843</v>
      </c>
      <c r="C6454" t="s">
        <v>1746</v>
      </c>
      <c r="D6454" t="s">
        <v>1745</v>
      </c>
      <c r="G6454"/>
      <c r="H6454" t="s">
        <v>30000</v>
      </c>
      <c r="K6454" t="s">
        <v>1745</v>
      </c>
      <c r="L6454" t="s">
        <v>1746</v>
      </c>
      <c r="P6454" t="s">
        <v>30000</v>
      </c>
      <c r="Q6454" t="s">
        <v>10236</v>
      </c>
      <c r="R6454" t="s">
        <v>10928</v>
      </c>
      <c r="S6454" t="s">
        <v>10929</v>
      </c>
      <c r="T6454" t="s">
        <v>10930</v>
      </c>
      <c r="U6454" t="s">
        <v>30001</v>
      </c>
      <c r="W6454" t="str">
        <f>_xlfn.XLOOKUP(D6454,'All DP'!B:B,'All DP'!D:D,"Tidak")</f>
        <v>Masih</v>
      </c>
      <c r="X6454" t="str">
        <f t="shared" si="102"/>
        <v>YA</v>
      </c>
    </row>
    <row r="6455" spans="1:24">
      <c r="A6455" s="52">
        <v>46268</v>
      </c>
      <c r="B6455" t="s">
        <v>991</v>
      </c>
      <c r="C6455" t="s">
        <v>1432</v>
      </c>
      <c r="D6455" t="s">
        <v>1431</v>
      </c>
      <c r="G6455"/>
      <c r="H6455" t="s">
        <v>30003</v>
      </c>
      <c r="K6455" t="s">
        <v>1431</v>
      </c>
      <c r="L6455" t="s">
        <v>1432</v>
      </c>
      <c r="P6455" t="s">
        <v>30003</v>
      </c>
      <c r="Q6455" t="s">
        <v>12496</v>
      </c>
      <c r="R6455" t="s">
        <v>16956</v>
      </c>
      <c r="S6455" t="s">
        <v>16957</v>
      </c>
      <c r="T6455" t="s">
        <v>16958</v>
      </c>
      <c r="U6455" t="s">
        <v>30004</v>
      </c>
      <c r="W6455" t="str">
        <f>_xlfn.XLOOKUP(D6455,'All DP'!B:B,'All DP'!D:D,"Tidak")</f>
        <v>Masih</v>
      </c>
      <c r="X6455" t="str">
        <f t="shared" si="102"/>
        <v>YA</v>
      </c>
    </row>
    <row r="6456" spans="1:24">
      <c r="A6456" s="52">
        <v>46268</v>
      </c>
      <c r="B6456" t="s">
        <v>848</v>
      </c>
      <c r="C6456" t="s">
        <v>3373</v>
      </c>
      <c r="D6456" t="s">
        <v>3372</v>
      </c>
      <c r="G6456"/>
      <c r="H6456" t="s">
        <v>30005</v>
      </c>
      <c r="K6456" t="s">
        <v>3372</v>
      </c>
      <c r="L6456" t="s">
        <v>3373</v>
      </c>
      <c r="P6456" t="s">
        <v>30005</v>
      </c>
      <c r="Q6456" t="s">
        <v>10181</v>
      </c>
      <c r="R6456" t="s">
        <v>30006</v>
      </c>
      <c r="S6456" t="s">
        <v>30007</v>
      </c>
      <c r="T6456" t="s">
        <v>30008</v>
      </c>
      <c r="U6456" t="s">
        <v>30009</v>
      </c>
      <c r="W6456" t="str">
        <f>_xlfn.XLOOKUP(D6456,'All DP'!B:B,'All DP'!D:D,"Tidak")</f>
        <v>Masih</v>
      </c>
      <c r="X6456" t="str">
        <f t="shared" si="102"/>
        <v>YA</v>
      </c>
    </row>
    <row r="6457" spans="1:24">
      <c r="A6457" s="52">
        <v>46268</v>
      </c>
      <c r="B6457" t="s">
        <v>26</v>
      </c>
      <c r="C6457" t="s">
        <v>2529</v>
      </c>
      <c r="D6457" t="s">
        <v>2528</v>
      </c>
      <c r="G6457"/>
      <c r="H6457" t="s">
        <v>30011</v>
      </c>
      <c r="K6457" t="s">
        <v>2528</v>
      </c>
      <c r="L6457" t="s">
        <v>2529</v>
      </c>
      <c r="P6457" t="s">
        <v>30011</v>
      </c>
      <c r="Q6457" t="s">
        <v>10656</v>
      </c>
      <c r="R6457" t="s">
        <v>14743</v>
      </c>
      <c r="S6457" t="s">
        <v>14744</v>
      </c>
      <c r="T6457" t="s">
        <v>14745</v>
      </c>
      <c r="U6457" t="s">
        <v>30012</v>
      </c>
      <c r="W6457" t="str">
        <f>_xlfn.XLOOKUP(D6457,'All DP'!B:B,'All DP'!D:D,"Tidak")</f>
        <v>Masih</v>
      </c>
      <c r="X6457" t="str">
        <f t="shared" si="102"/>
        <v>YA</v>
      </c>
    </row>
    <row r="6458" spans="1:24">
      <c r="A6458" s="52">
        <v>46268</v>
      </c>
      <c r="B6458" t="s">
        <v>26</v>
      </c>
      <c r="C6458" t="s">
        <v>2525</v>
      </c>
      <c r="D6458" t="s">
        <v>2524</v>
      </c>
      <c r="G6458"/>
      <c r="H6458" t="s">
        <v>30014</v>
      </c>
      <c r="K6458" t="s">
        <v>2524</v>
      </c>
      <c r="L6458" t="s">
        <v>2525</v>
      </c>
      <c r="P6458" t="s">
        <v>30014</v>
      </c>
      <c r="Q6458" t="s">
        <v>10656</v>
      </c>
      <c r="R6458" t="s">
        <v>30015</v>
      </c>
      <c r="S6458" t="s">
        <v>30016</v>
      </c>
      <c r="T6458" t="s">
        <v>30017</v>
      </c>
      <c r="U6458" t="s">
        <v>30018</v>
      </c>
      <c r="W6458" t="str">
        <f>_xlfn.XLOOKUP(D6458,'All DP'!B:B,'All DP'!D:D,"Tidak")</f>
        <v>Masih</v>
      </c>
      <c r="X6458" t="str">
        <f t="shared" si="102"/>
        <v>YA</v>
      </c>
    </row>
    <row r="6459" spans="1:24">
      <c r="A6459" s="52">
        <v>46268</v>
      </c>
      <c r="B6459" t="s">
        <v>391</v>
      </c>
      <c r="C6459" t="s">
        <v>3821</v>
      </c>
      <c r="D6459" t="s">
        <v>3820</v>
      </c>
      <c r="G6459"/>
      <c r="H6459" t="s">
        <v>30020</v>
      </c>
      <c r="K6459" t="s">
        <v>3820</v>
      </c>
      <c r="L6459" t="s">
        <v>3821</v>
      </c>
      <c r="P6459" t="s">
        <v>30020</v>
      </c>
      <c r="Q6459" t="s">
        <v>11249</v>
      </c>
      <c r="R6459" t="s">
        <v>15307</v>
      </c>
      <c r="S6459" t="s">
        <v>15308</v>
      </c>
      <c r="T6459" t="s">
        <v>15309</v>
      </c>
      <c r="U6459" t="s">
        <v>30021</v>
      </c>
      <c r="W6459" t="str">
        <f>_xlfn.XLOOKUP(D6459,'All DP'!B:B,'All DP'!D:D,"Tidak")</f>
        <v>Masih</v>
      </c>
      <c r="X6459" t="str">
        <f t="shared" si="102"/>
        <v>YA</v>
      </c>
    </row>
    <row r="6460" spans="1:24">
      <c r="A6460" s="52">
        <v>46268</v>
      </c>
      <c r="B6460" t="s">
        <v>229</v>
      </c>
      <c r="C6460" t="s">
        <v>2449</v>
      </c>
      <c r="D6460" t="s">
        <v>2449</v>
      </c>
      <c r="G6460"/>
      <c r="H6460" t="s">
        <v>30023</v>
      </c>
      <c r="K6460" t="s">
        <v>2449</v>
      </c>
      <c r="L6460" t="s">
        <v>2449</v>
      </c>
      <c r="P6460" t="s">
        <v>30023</v>
      </c>
      <c r="Q6460" t="s">
        <v>10199</v>
      </c>
      <c r="R6460" t="s">
        <v>19798</v>
      </c>
      <c r="S6460" t="s">
        <v>19799</v>
      </c>
      <c r="T6460" t="s">
        <v>19800</v>
      </c>
      <c r="U6460" t="s">
        <v>30024</v>
      </c>
      <c r="W6460" t="str">
        <f>_xlfn.XLOOKUP(D6460,'All DP'!B:B,'All DP'!D:D,"Tidak")</f>
        <v>Masih</v>
      </c>
      <c r="X6460" t="str">
        <f t="shared" si="102"/>
        <v>YA</v>
      </c>
    </row>
    <row r="6461" spans="1:24">
      <c r="A6461" s="52">
        <v>46268</v>
      </c>
      <c r="B6461" t="s">
        <v>391</v>
      </c>
      <c r="C6461" t="s">
        <v>5697</v>
      </c>
      <c r="D6461" t="s">
        <v>5696</v>
      </c>
      <c r="G6461"/>
      <c r="H6461" t="s">
        <v>30025</v>
      </c>
      <c r="K6461" t="s">
        <v>5696</v>
      </c>
      <c r="L6461" t="s">
        <v>5697</v>
      </c>
      <c r="P6461" t="s">
        <v>30025</v>
      </c>
      <c r="Q6461" t="s">
        <v>11249</v>
      </c>
      <c r="R6461" t="s">
        <v>16283</v>
      </c>
      <c r="S6461" t="s">
        <v>16284</v>
      </c>
      <c r="T6461" t="s">
        <v>16285</v>
      </c>
      <c r="U6461" t="s">
        <v>30026</v>
      </c>
      <c r="W6461" t="str">
        <f>_xlfn.XLOOKUP(D6461,'All DP'!B:B,'All DP'!D:D,"Tidak")</f>
        <v>Masih</v>
      </c>
      <c r="X6461" t="str">
        <f t="shared" si="102"/>
        <v>YA</v>
      </c>
    </row>
    <row r="6462" spans="1:24">
      <c r="A6462" s="52">
        <v>46268</v>
      </c>
      <c r="B6462" t="s">
        <v>588</v>
      </c>
      <c r="C6462" t="s">
        <v>2016</v>
      </c>
      <c r="D6462" t="s">
        <v>2015</v>
      </c>
      <c r="G6462"/>
      <c r="H6462" t="s">
        <v>30031</v>
      </c>
      <c r="K6462" t="s">
        <v>2015</v>
      </c>
      <c r="L6462" t="s">
        <v>2016</v>
      </c>
      <c r="P6462" t="s">
        <v>30031</v>
      </c>
      <c r="Q6462" t="s">
        <v>10385</v>
      </c>
      <c r="R6462" t="s">
        <v>16537</v>
      </c>
      <c r="S6462" t="s">
        <v>16538</v>
      </c>
      <c r="T6462" t="s">
        <v>16539</v>
      </c>
      <c r="U6462" t="s">
        <v>30032</v>
      </c>
      <c r="W6462" t="str">
        <f>_xlfn.XLOOKUP(D6462,'All DP'!B:B,'All DP'!D:D,"Tidak")</f>
        <v>Masih</v>
      </c>
      <c r="X6462" t="str">
        <f t="shared" si="102"/>
        <v>YA</v>
      </c>
    </row>
    <row r="6463" spans="1:24">
      <c r="A6463" s="52">
        <v>46268</v>
      </c>
      <c r="B6463" t="s">
        <v>848</v>
      </c>
      <c r="C6463" t="s">
        <v>6058</v>
      </c>
      <c r="D6463" t="s">
        <v>6057</v>
      </c>
      <c r="G6463"/>
      <c r="H6463" t="s">
        <v>30034</v>
      </c>
      <c r="K6463" t="s">
        <v>6057</v>
      </c>
      <c r="L6463" t="s">
        <v>6058</v>
      </c>
      <c r="P6463" t="s">
        <v>30034</v>
      </c>
      <c r="Q6463" t="s">
        <v>10181</v>
      </c>
      <c r="R6463" t="s">
        <v>19672</v>
      </c>
      <c r="S6463" t="s">
        <v>19673</v>
      </c>
      <c r="T6463" t="s">
        <v>19674</v>
      </c>
      <c r="U6463" t="s">
        <v>30035</v>
      </c>
      <c r="W6463" t="str">
        <f>_xlfn.XLOOKUP(D6463,'All DP'!B:B,'All DP'!D:D,"Tidak")</f>
        <v>Masih</v>
      </c>
      <c r="X6463" t="str">
        <f t="shared" si="102"/>
        <v>YA</v>
      </c>
    </row>
    <row r="6464" spans="1:24">
      <c r="A6464" s="52">
        <v>46268</v>
      </c>
      <c r="B6464" t="s">
        <v>928</v>
      </c>
      <c r="C6464" t="s">
        <v>4865</v>
      </c>
      <c r="D6464" t="s">
        <v>4864</v>
      </c>
      <c r="G6464"/>
      <c r="H6464" t="s">
        <v>30037</v>
      </c>
      <c r="K6464" t="s">
        <v>4864</v>
      </c>
      <c r="L6464" t="s">
        <v>4865</v>
      </c>
      <c r="P6464" t="s">
        <v>30037</v>
      </c>
      <c r="Q6464" t="s">
        <v>10486</v>
      </c>
      <c r="R6464" t="s">
        <v>10751</v>
      </c>
      <c r="S6464" t="s">
        <v>10752</v>
      </c>
      <c r="T6464" t="s">
        <v>10753</v>
      </c>
      <c r="U6464" t="s">
        <v>30038</v>
      </c>
      <c r="W6464" t="str">
        <f>_xlfn.XLOOKUP(D6464,'All DP'!B:B,'All DP'!D:D,"Tidak")</f>
        <v>Masih</v>
      </c>
      <c r="X6464" t="str">
        <f t="shared" si="102"/>
        <v>YA</v>
      </c>
    </row>
    <row r="6465" spans="1:24">
      <c r="A6465" s="52">
        <v>46268</v>
      </c>
      <c r="B6465" t="s">
        <v>229</v>
      </c>
      <c r="C6465" t="s">
        <v>3095</v>
      </c>
      <c r="D6465" t="s">
        <v>3095</v>
      </c>
      <c r="G6465"/>
      <c r="H6465" t="s">
        <v>30039</v>
      </c>
      <c r="K6465" t="s">
        <v>3095</v>
      </c>
      <c r="L6465" t="s">
        <v>3095</v>
      </c>
      <c r="P6465" t="s">
        <v>30039</v>
      </c>
      <c r="Q6465" t="s">
        <v>10199</v>
      </c>
      <c r="R6465" t="s">
        <v>11792</v>
      </c>
      <c r="S6465" t="s">
        <v>11793</v>
      </c>
      <c r="T6465" t="s">
        <v>11794</v>
      </c>
      <c r="U6465" t="s">
        <v>30040</v>
      </c>
      <c r="W6465" t="str">
        <f>_xlfn.XLOOKUP(D6465,'All DP'!B:B,'All DP'!D:D,"Tidak")</f>
        <v>Masih</v>
      </c>
      <c r="X6465" t="str">
        <f t="shared" si="102"/>
        <v>YA</v>
      </c>
    </row>
    <row r="6466" spans="1:24">
      <c r="A6466" s="52">
        <v>46268</v>
      </c>
      <c r="B6466" t="s">
        <v>391</v>
      </c>
      <c r="C6466" t="s">
        <v>6290</v>
      </c>
      <c r="D6466" t="s">
        <v>6289</v>
      </c>
      <c r="G6466"/>
      <c r="H6466" t="s">
        <v>30042</v>
      </c>
      <c r="K6466" t="s">
        <v>6289</v>
      </c>
      <c r="L6466" t="s">
        <v>6290</v>
      </c>
      <c r="P6466" t="s">
        <v>30042</v>
      </c>
      <c r="Q6466" t="s">
        <v>11249</v>
      </c>
      <c r="R6466" t="s">
        <v>15207</v>
      </c>
      <c r="S6466" t="s">
        <v>15208</v>
      </c>
      <c r="T6466" t="s">
        <v>15209</v>
      </c>
      <c r="U6466" t="s">
        <v>30043</v>
      </c>
      <c r="W6466" t="str">
        <f>_xlfn.XLOOKUP(D6466,'All DP'!B:B,'All DP'!D:D,"Tidak")</f>
        <v>Masih</v>
      </c>
      <c r="X6466" t="str">
        <f t="shared" si="102"/>
        <v>YA</v>
      </c>
    </row>
    <row r="6467" spans="1:24">
      <c r="A6467" s="52">
        <v>46268</v>
      </c>
      <c r="B6467" t="s">
        <v>588</v>
      </c>
      <c r="C6467" t="s">
        <v>1934</v>
      </c>
      <c r="D6467" t="s">
        <v>1933</v>
      </c>
      <c r="G6467"/>
      <c r="H6467" t="s">
        <v>30045</v>
      </c>
      <c r="K6467" t="s">
        <v>1933</v>
      </c>
      <c r="L6467" t="s">
        <v>1934</v>
      </c>
      <c r="P6467" t="s">
        <v>30045</v>
      </c>
      <c r="Q6467" t="s">
        <v>10385</v>
      </c>
      <c r="R6467" t="s">
        <v>19507</v>
      </c>
      <c r="S6467" t="s">
        <v>19508</v>
      </c>
      <c r="T6467" t="s">
        <v>19509</v>
      </c>
      <c r="U6467" t="s">
        <v>30046</v>
      </c>
      <c r="W6467" t="str">
        <f>_xlfn.XLOOKUP(D6467,'All DP'!B:B,'All DP'!D:D,"Tidak")</f>
        <v>Masih</v>
      </c>
      <c r="X6467" t="str">
        <f t="shared" si="102"/>
        <v>YA</v>
      </c>
    </row>
    <row r="6468" spans="1:24">
      <c r="A6468" s="52">
        <v>46268</v>
      </c>
      <c r="B6468" t="s">
        <v>26</v>
      </c>
      <c r="C6468" t="s">
        <v>3176</v>
      </c>
      <c r="D6468" t="s">
        <v>3175</v>
      </c>
      <c r="G6468"/>
      <c r="H6468" t="s">
        <v>30047</v>
      </c>
      <c r="K6468" t="s">
        <v>3175</v>
      </c>
      <c r="L6468" t="s">
        <v>3176</v>
      </c>
      <c r="P6468" t="s">
        <v>30047</v>
      </c>
      <c r="Q6468" t="s">
        <v>10656</v>
      </c>
      <c r="R6468" t="s">
        <v>30048</v>
      </c>
      <c r="S6468" t="s">
        <v>30049</v>
      </c>
      <c r="T6468" t="s">
        <v>30050</v>
      </c>
      <c r="U6468" t="s">
        <v>30051</v>
      </c>
      <c r="W6468" t="str">
        <f>_xlfn.XLOOKUP(D6468,'All DP'!B:B,'All DP'!D:D,"Tidak")</f>
        <v>Masih</v>
      </c>
      <c r="X6468" t="str">
        <f t="shared" si="102"/>
        <v>YA</v>
      </c>
    </row>
    <row r="6469" spans="1:24">
      <c r="A6469" s="52">
        <v>46268</v>
      </c>
      <c r="B6469" t="s">
        <v>848</v>
      </c>
      <c r="C6469" t="s">
        <v>3367</v>
      </c>
      <c r="D6469" t="s">
        <v>3366</v>
      </c>
      <c r="G6469"/>
      <c r="H6469" t="s">
        <v>30052</v>
      </c>
      <c r="K6469" t="s">
        <v>3366</v>
      </c>
      <c r="L6469" t="s">
        <v>3367</v>
      </c>
      <c r="P6469" t="s">
        <v>30052</v>
      </c>
      <c r="Q6469" t="s">
        <v>10181</v>
      </c>
      <c r="R6469" t="s">
        <v>20680</v>
      </c>
      <c r="S6469" t="s">
        <v>20681</v>
      </c>
      <c r="T6469" t="s">
        <v>20682</v>
      </c>
      <c r="U6469" t="s">
        <v>30053</v>
      </c>
      <c r="W6469" t="str">
        <f>_xlfn.XLOOKUP(D6469,'All DP'!B:B,'All DP'!D:D,"Tidak")</f>
        <v>Masih</v>
      </c>
      <c r="X6469" t="str">
        <f t="shared" si="102"/>
        <v>YA</v>
      </c>
    </row>
    <row r="6470" spans="1:24">
      <c r="A6470" s="52">
        <v>46268</v>
      </c>
      <c r="B6470" t="s">
        <v>991</v>
      </c>
      <c r="C6470" t="s">
        <v>1402</v>
      </c>
      <c r="D6470" t="s">
        <v>1401</v>
      </c>
      <c r="G6470"/>
      <c r="H6470" t="s">
        <v>30054</v>
      </c>
      <c r="K6470" t="s">
        <v>1401</v>
      </c>
      <c r="L6470" t="s">
        <v>1402</v>
      </c>
      <c r="P6470" t="s">
        <v>30054</v>
      </c>
      <c r="Q6470" t="s">
        <v>12496</v>
      </c>
      <c r="R6470" t="s">
        <v>14850</v>
      </c>
      <c r="S6470" t="s">
        <v>14851</v>
      </c>
      <c r="T6470" t="s">
        <v>14852</v>
      </c>
      <c r="U6470" t="s">
        <v>30055</v>
      </c>
      <c r="W6470" t="str">
        <f>_xlfn.XLOOKUP(D6470,'All DP'!B:B,'All DP'!D:D,"Tidak")</f>
        <v>Masih</v>
      </c>
      <c r="X6470" t="str">
        <f t="shared" si="102"/>
        <v>YA</v>
      </c>
    </row>
    <row r="6471" spans="1:24">
      <c r="A6471" s="52">
        <v>46268</v>
      </c>
      <c r="B6471" t="s">
        <v>391</v>
      </c>
      <c r="C6471" t="s">
        <v>4071</v>
      </c>
      <c r="D6471" t="s">
        <v>4070</v>
      </c>
      <c r="G6471"/>
      <c r="H6471" t="s">
        <v>30057</v>
      </c>
      <c r="K6471" t="s">
        <v>4070</v>
      </c>
      <c r="L6471" t="s">
        <v>4071</v>
      </c>
      <c r="P6471" t="s">
        <v>30057</v>
      </c>
      <c r="Q6471" t="s">
        <v>11249</v>
      </c>
      <c r="R6471" t="s">
        <v>15531</v>
      </c>
      <c r="S6471" t="s">
        <v>15532</v>
      </c>
      <c r="T6471" t="s">
        <v>15533</v>
      </c>
      <c r="U6471" t="s">
        <v>30058</v>
      </c>
      <c r="W6471" t="str">
        <f>_xlfn.XLOOKUP(D6471,'All DP'!B:B,'All DP'!D:D,"Tidak")</f>
        <v>Masih</v>
      </c>
      <c r="X6471" t="str">
        <f t="shared" si="102"/>
        <v>YA</v>
      </c>
    </row>
    <row r="6472" spans="1:24">
      <c r="A6472" s="52">
        <v>46268</v>
      </c>
      <c r="B6472" t="s">
        <v>432</v>
      </c>
      <c r="C6472" t="s">
        <v>448</v>
      </c>
      <c r="D6472" t="s">
        <v>447</v>
      </c>
      <c r="G6472"/>
      <c r="H6472" t="s">
        <v>30059</v>
      </c>
      <c r="K6472" t="s">
        <v>447</v>
      </c>
      <c r="L6472" t="s">
        <v>448</v>
      </c>
      <c r="P6472" t="s">
        <v>30059</v>
      </c>
      <c r="Q6472" t="s">
        <v>10702</v>
      </c>
      <c r="R6472" t="s">
        <v>10745</v>
      </c>
      <c r="S6472" t="s">
        <v>10746</v>
      </c>
      <c r="T6472" t="s">
        <v>10747</v>
      </c>
      <c r="U6472" t="s">
        <v>30060</v>
      </c>
      <c r="W6472" t="str">
        <f>_xlfn.XLOOKUP(D6472,'All DP'!B:B,'All DP'!D:D,"Tidak")</f>
        <v>Masih</v>
      </c>
      <c r="X6472" t="str">
        <f t="shared" si="102"/>
        <v>YA</v>
      </c>
    </row>
    <row r="6473" spans="1:24">
      <c r="A6473" s="52">
        <v>46268</v>
      </c>
      <c r="B6473" t="s">
        <v>453</v>
      </c>
      <c r="C6473" t="s">
        <v>1579</v>
      </c>
      <c r="D6473" t="s">
        <v>1578</v>
      </c>
      <c r="G6473"/>
      <c r="H6473" t="s">
        <v>30062</v>
      </c>
      <c r="K6473" t="s">
        <v>1578</v>
      </c>
      <c r="L6473" t="s">
        <v>1579</v>
      </c>
      <c r="P6473" t="s">
        <v>30062</v>
      </c>
      <c r="Q6473" t="s">
        <v>10193</v>
      </c>
      <c r="R6473" t="s">
        <v>16828</v>
      </c>
      <c r="S6473" t="s">
        <v>16829</v>
      </c>
      <c r="T6473" t="s">
        <v>16830</v>
      </c>
      <c r="U6473" t="s">
        <v>30063</v>
      </c>
      <c r="W6473" t="str">
        <f>_xlfn.XLOOKUP(D6473,'All DP'!B:B,'All DP'!D:D,"Tidak")</f>
        <v>Masih</v>
      </c>
      <c r="X6473" t="str">
        <f t="shared" si="102"/>
        <v>YA</v>
      </c>
    </row>
    <row r="6474" spans="1:24">
      <c r="A6474" s="52">
        <v>46268</v>
      </c>
      <c r="B6474" t="s">
        <v>453</v>
      </c>
      <c r="C6474" t="s">
        <v>6308</v>
      </c>
      <c r="D6474" t="s">
        <v>6307</v>
      </c>
      <c r="G6474"/>
      <c r="H6474" t="s">
        <v>30065</v>
      </c>
      <c r="K6474" t="s">
        <v>6307</v>
      </c>
      <c r="L6474" t="s">
        <v>6308</v>
      </c>
      <c r="P6474" t="s">
        <v>30065</v>
      </c>
      <c r="Q6474" t="s">
        <v>10193</v>
      </c>
      <c r="R6474" t="s">
        <v>13690</v>
      </c>
      <c r="S6474" t="s">
        <v>13691</v>
      </c>
      <c r="T6474" t="s">
        <v>13692</v>
      </c>
      <c r="U6474" t="s">
        <v>30066</v>
      </c>
      <c r="W6474" t="str">
        <f>_xlfn.XLOOKUP(D6474,'All DP'!B:B,'All DP'!D:D,"Tidak")</f>
        <v>Masih</v>
      </c>
      <c r="X6474" t="str">
        <f t="shared" si="102"/>
        <v>YA</v>
      </c>
    </row>
    <row r="6475" spans="1:24">
      <c r="A6475" s="52">
        <v>46268</v>
      </c>
      <c r="B6475" t="s">
        <v>391</v>
      </c>
      <c r="C6475" t="s">
        <v>5263</v>
      </c>
      <c r="D6475" t="s">
        <v>5262</v>
      </c>
      <c r="G6475"/>
      <c r="H6475" t="s">
        <v>30068</v>
      </c>
      <c r="K6475" t="s">
        <v>5262</v>
      </c>
      <c r="L6475" t="s">
        <v>5263</v>
      </c>
      <c r="P6475" t="s">
        <v>30068</v>
      </c>
      <c r="Q6475" t="s">
        <v>11249</v>
      </c>
      <c r="R6475" t="s">
        <v>12364</v>
      </c>
      <c r="S6475" t="s">
        <v>12365</v>
      </c>
      <c r="T6475" t="s">
        <v>12366</v>
      </c>
      <c r="U6475" t="s">
        <v>30069</v>
      </c>
      <c r="W6475" t="str">
        <f>_xlfn.XLOOKUP(D6475,'All DP'!B:B,'All DP'!D:D,"Tidak")</f>
        <v>Masih</v>
      </c>
      <c r="X6475" t="str">
        <f t="shared" si="102"/>
        <v>YA</v>
      </c>
    </row>
    <row r="6476" spans="1:24">
      <c r="A6476" s="52">
        <v>46268</v>
      </c>
      <c r="B6476" t="s">
        <v>766</v>
      </c>
      <c r="C6476" t="s">
        <v>1096</v>
      </c>
      <c r="D6476" t="s">
        <v>1095</v>
      </c>
      <c r="G6476"/>
      <c r="H6476" t="s">
        <v>30070</v>
      </c>
      <c r="K6476" t="s">
        <v>1095</v>
      </c>
      <c r="L6476" t="s">
        <v>1096</v>
      </c>
      <c r="P6476" t="s">
        <v>30070</v>
      </c>
      <c r="Q6476" t="s">
        <v>11133</v>
      </c>
      <c r="R6476" t="s">
        <v>16403</v>
      </c>
      <c r="S6476" t="s">
        <v>16404</v>
      </c>
      <c r="T6476" t="s">
        <v>16405</v>
      </c>
      <c r="U6476" t="s">
        <v>30071</v>
      </c>
      <c r="W6476" t="str">
        <f>_xlfn.XLOOKUP(D6476,'All DP'!B:B,'All DP'!D:D,"Tidak")</f>
        <v>Masih</v>
      </c>
      <c r="X6476" t="str">
        <f t="shared" si="102"/>
        <v>YA</v>
      </c>
    </row>
    <row r="6477" spans="1:24">
      <c r="A6477" s="52">
        <v>46268</v>
      </c>
      <c r="B6477" t="s">
        <v>229</v>
      </c>
      <c r="C6477" t="s">
        <v>2611</v>
      </c>
      <c r="D6477" t="s">
        <v>2611</v>
      </c>
      <c r="G6477"/>
      <c r="H6477" t="s">
        <v>30072</v>
      </c>
      <c r="K6477" t="s">
        <v>2611</v>
      </c>
      <c r="L6477" t="s">
        <v>2611</v>
      </c>
      <c r="P6477" t="s">
        <v>30072</v>
      </c>
      <c r="Q6477" t="s">
        <v>10199</v>
      </c>
      <c r="R6477" t="s">
        <v>13610</v>
      </c>
      <c r="S6477" t="s">
        <v>13611</v>
      </c>
      <c r="T6477" t="s">
        <v>13612</v>
      </c>
      <c r="U6477" t="s">
        <v>30073</v>
      </c>
      <c r="W6477" t="str">
        <f>_xlfn.XLOOKUP(D6477,'All DP'!B:B,'All DP'!D:D,"Tidak")</f>
        <v>Masih</v>
      </c>
      <c r="X6477" t="str">
        <f t="shared" si="102"/>
        <v>YA</v>
      </c>
    </row>
    <row r="6478" spans="1:24">
      <c r="A6478" s="52">
        <v>46268</v>
      </c>
      <c r="B6478" t="s">
        <v>391</v>
      </c>
      <c r="C6478" t="s">
        <v>4999</v>
      </c>
      <c r="D6478" t="s">
        <v>4998</v>
      </c>
      <c r="G6478"/>
      <c r="H6478" t="s">
        <v>30074</v>
      </c>
      <c r="K6478" t="s">
        <v>4998</v>
      </c>
      <c r="L6478" t="s">
        <v>4999</v>
      </c>
      <c r="P6478" t="s">
        <v>30074</v>
      </c>
      <c r="Q6478" t="s">
        <v>11249</v>
      </c>
      <c r="R6478" t="s">
        <v>15615</v>
      </c>
      <c r="S6478" t="s">
        <v>15616</v>
      </c>
      <c r="T6478" t="s">
        <v>15617</v>
      </c>
      <c r="U6478" t="s">
        <v>30075</v>
      </c>
      <c r="W6478" t="str">
        <f>_xlfn.XLOOKUP(D6478,'All DP'!B:B,'All DP'!D:D,"Tidak")</f>
        <v>Masih</v>
      </c>
      <c r="X6478" t="str">
        <f t="shared" si="102"/>
        <v>YA</v>
      </c>
    </row>
    <row r="6479" spans="1:24">
      <c r="A6479" s="52">
        <v>46268</v>
      </c>
      <c r="B6479" t="s">
        <v>432</v>
      </c>
      <c r="C6479" t="s">
        <v>4429</v>
      </c>
      <c r="D6479" t="s">
        <v>4428</v>
      </c>
      <c r="G6479"/>
      <c r="H6479" t="s">
        <v>30077</v>
      </c>
      <c r="K6479" t="s">
        <v>4428</v>
      </c>
      <c r="L6479" t="s">
        <v>4429</v>
      </c>
      <c r="P6479" t="s">
        <v>30077</v>
      </c>
      <c r="Q6479" t="s">
        <v>10702</v>
      </c>
      <c r="R6479" t="s">
        <v>14838</v>
      </c>
      <c r="S6479" t="s">
        <v>14839</v>
      </c>
      <c r="T6479" t="s">
        <v>14840</v>
      </c>
      <c r="U6479" t="s">
        <v>30078</v>
      </c>
      <c r="W6479" t="str">
        <f>_xlfn.XLOOKUP(D6479,'All DP'!B:B,'All DP'!D:D,"Tidak")</f>
        <v>Masih</v>
      </c>
      <c r="X6479" t="str">
        <f t="shared" si="102"/>
        <v>YA</v>
      </c>
    </row>
    <row r="6480" spans="1:24">
      <c r="A6480" s="52">
        <v>46268</v>
      </c>
      <c r="B6480" t="s">
        <v>391</v>
      </c>
      <c r="C6480" t="s">
        <v>1575</v>
      </c>
      <c r="D6480" t="s">
        <v>1574</v>
      </c>
      <c r="G6480"/>
      <c r="H6480" t="s">
        <v>30080</v>
      </c>
      <c r="K6480" t="s">
        <v>1574</v>
      </c>
      <c r="L6480" t="s">
        <v>1575</v>
      </c>
      <c r="P6480" t="s">
        <v>30080</v>
      </c>
      <c r="Q6480" t="s">
        <v>11249</v>
      </c>
      <c r="R6480" t="s">
        <v>15756</v>
      </c>
      <c r="S6480" t="s">
        <v>15757</v>
      </c>
      <c r="T6480" t="s">
        <v>15758</v>
      </c>
      <c r="U6480" t="s">
        <v>30081</v>
      </c>
      <c r="W6480" t="str">
        <f>_xlfn.XLOOKUP(D6480,'All DP'!B:B,'All DP'!D:D,"Tidak")</f>
        <v>Masih</v>
      </c>
      <c r="X6480" t="str">
        <f t="shared" si="102"/>
        <v>YA</v>
      </c>
    </row>
    <row r="6481" spans="1:24">
      <c r="A6481" s="52">
        <v>46268</v>
      </c>
      <c r="B6481" t="s">
        <v>391</v>
      </c>
      <c r="C6481" t="s">
        <v>5213</v>
      </c>
      <c r="D6481" t="s">
        <v>5212</v>
      </c>
      <c r="G6481"/>
      <c r="H6481" t="s">
        <v>30083</v>
      </c>
      <c r="K6481" t="s">
        <v>5212</v>
      </c>
      <c r="L6481" t="s">
        <v>5213</v>
      </c>
      <c r="P6481" t="s">
        <v>30083</v>
      </c>
      <c r="Q6481" t="s">
        <v>11249</v>
      </c>
      <c r="R6481" t="s">
        <v>20312</v>
      </c>
      <c r="S6481" t="s">
        <v>20313</v>
      </c>
      <c r="T6481" t="s">
        <v>20314</v>
      </c>
      <c r="U6481" t="s">
        <v>30084</v>
      </c>
      <c r="W6481" t="str">
        <f>_xlfn.XLOOKUP(D6481,'All DP'!B:B,'All DP'!D:D,"Tidak")</f>
        <v>Masih</v>
      </c>
      <c r="X6481" t="str">
        <f t="shared" si="102"/>
        <v>YA</v>
      </c>
    </row>
    <row r="6482" spans="1:24">
      <c r="A6482" s="52">
        <v>46268</v>
      </c>
      <c r="B6482" t="s">
        <v>26</v>
      </c>
      <c r="C6482" t="s">
        <v>2519</v>
      </c>
      <c r="D6482" t="s">
        <v>2518</v>
      </c>
      <c r="G6482"/>
      <c r="H6482" t="s">
        <v>30085</v>
      </c>
      <c r="K6482" t="s">
        <v>2518</v>
      </c>
      <c r="L6482" t="s">
        <v>2519</v>
      </c>
      <c r="P6482" t="s">
        <v>30085</v>
      </c>
      <c r="Q6482" t="s">
        <v>10656</v>
      </c>
      <c r="R6482" t="s">
        <v>30086</v>
      </c>
      <c r="S6482" t="s">
        <v>30087</v>
      </c>
      <c r="T6482" t="s">
        <v>30088</v>
      </c>
      <c r="U6482" t="s">
        <v>30089</v>
      </c>
      <c r="W6482" t="str">
        <f>_xlfn.XLOOKUP(D6482,'All DP'!B:B,'All DP'!D:D,"Tidak")</f>
        <v>Masih</v>
      </c>
      <c r="X6482" t="str">
        <f t="shared" si="102"/>
        <v>YA</v>
      </c>
    </row>
    <row r="6483" spans="1:24">
      <c r="A6483" s="52">
        <v>46268</v>
      </c>
      <c r="B6483" t="s">
        <v>766</v>
      </c>
      <c r="C6483" t="s">
        <v>889</v>
      </c>
      <c r="D6483" t="s">
        <v>888</v>
      </c>
      <c r="G6483"/>
      <c r="H6483" t="s">
        <v>30091</v>
      </c>
      <c r="K6483" t="s">
        <v>888</v>
      </c>
      <c r="L6483" t="s">
        <v>889</v>
      </c>
      <c r="P6483" t="s">
        <v>30091</v>
      </c>
      <c r="Q6483" t="s">
        <v>11133</v>
      </c>
      <c r="R6483" t="s">
        <v>16473</v>
      </c>
      <c r="S6483" t="s">
        <v>16474</v>
      </c>
      <c r="T6483" t="s">
        <v>16475</v>
      </c>
      <c r="U6483" t="s">
        <v>30092</v>
      </c>
      <c r="W6483" t="str">
        <f>_xlfn.XLOOKUP(D6483,'All DP'!B:B,'All DP'!D:D,"Tidak")</f>
        <v>Masih</v>
      </c>
      <c r="X6483" t="str">
        <f t="shared" si="102"/>
        <v>YA</v>
      </c>
    </row>
    <row r="6484" spans="1:24">
      <c r="A6484" s="52">
        <v>46268</v>
      </c>
      <c r="B6484" t="s">
        <v>843</v>
      </c>
      <c r="C6484" t="s">
        <v>1728</v>
      </c>
      <c r="D6484" t="s">
        <v>1727</v>
      </c>
      <c r="G6484"/>
      <c r="H6484" t="s">
        <v>30091</v>
      </c>
      <c r="K6484" t="s">
        <v>1727</v>
      </c>
      <c r="L6484" t="s">
        <v>1728</v>
      </c>
      <c r="P6484" t="s">
        <v>30091</v>
      </c>
      <c r="Q6484" t="s">
        <v>10236</v>
      </c>
      <c r="R6484" t="s">
        <v>17412</v>
      </c>
      <c r="S6484" t="s">
        <v>17413</v>
      </c>
      <c r="T6484" t="s">
        <v>17414</v>
      </c>
      <c r="U6484" t="s">
        <v>30093</v>
      </c>
      <c r="W6484" t="str">
        <f>_xlfn.XLOOKUP(D6484,'All DP'!B:B,'All DP'!D:D,"Tidak")</f>
        <v>Masih</v>
      </c>
      <c r="X6484" t="str">
        <f t="shared" si="102"/>
        <v>YA</v>
      </c>
    </row>
    <row r="6485" spans="1:24">
      <c r="A6485" s="52">
        <v>46268</v>
      </c>
      <c r="B6485" t="s">
        <v>413</v>
      </c>
      <c r="C6485" t="s">
        <v>1766</v>
      </c>
      <c r="D6485" t="s">
        <v>1765</v>
      </c>
      <c r="G6485"/>
      <c r="H6485" t="s">
        <v>30094</v>
      </c>
      <c r="K6485" t="s">
        <v>1765</v>
      </c>
      <c r="L6485" t="s">
        <v>1766</v>
      </c>
      <c r="P6485" t="s">
        <v>30094</v>
      </c>
      <c r="Q6485" t="s">
        <v>10398</v>
      </c>
      <c r="R6485" t="s">
        <v>14792</v>
      </c>
      <c r="S6485" t="s">
        <v>14793</v>
      </c>
      <c r="T6485" t="s">
        <v>14794</v>
      </c>
      <c r="U6485" t="s">
        <v>30095</v>
      </c>
      <c r="W6485" t="str">
        <f>_xlfn.XLOOKUP(D6485,'All DP'!B:B,'All DP'!D:D,"Tidak")</f>
        <v>Masih</v>
      </c>
      <c r="X6485" t="str">
        <f t="shared" si="102"/>
        <v>YA</v>
      </c>
    </row>
    <row r="6486" spans="1:24">
      <c r="A6486" s="52">
        <v>46268</v>
      </c>
      <c r="B6486" t="s">
        <v>853</v>
      </c>
      <c r="C6486" t="s">
        <v>3577</v>
      </c>
      <c r="D6486" t="s">
        <v>3576</v>
      </c>
      <c r="G6486"/>
      <c r="H6486" t="s">
        <v>30096</v>
      </c>
      <c r="K6486" t="s">
        <v>3576</v>
      </c>
      <c r="L6486" t="s">
        <v>3577</v>
      </c>
      <c r="P6486" t="s">
        <v>30096</v>
      </c>
      <c r="Q6486" t="s">
        <v>11862</v>
      </c>
      <c r="R6486" t="s">
        <v>15131</v>
      </c>
      <c r="S6486" t="s">
        <v>15132</v>
      </c>
      <c r="T6486" t="s">
        <v>15133</v>
      </c>
      <c r="U6486" t="s">
        <v>30097</v>
      </c>
      <c r="W6486" t="str">
        <f>_xlfn.XLOOKUP(D6486,'All DP'!B:B,'All DP'!D:D,"Tidak")</f>
        <v>Masih</v>
      </c>
      <c r="X6486" t="str">
        <f t="shared" si="102"/>
        <v>YA</v>
      </c>
    </row>
    <row r="6487" spans="1:24">
      <c r="A6487" s="52">
        <v>46268</v>
      </c>
      <c r="B6487" t="s">
        <v>391</v>
      </c>
      <c r="C6487" t="s">
        <v>4993</v>
      </c>
      <c r="D6487" t="s">
        <v>4992</v>
      </c>
      <c r="G6487"/>
      <c r="H6487" t="s">
        <v>30098</v>
      </c>
      <c r="K6487" t="s">
        <v>4992</v>
      </c>
      <c r="L6487" t="s">
        <v>4993</v>
      </c>
      <c r="P6487" t="s">
        <v>30098</v>
      </c>
      <c r="Q6487" t="s">
        <v>11249</v>
      </c>
      <c r="R6487" t="s">
        <v>14936</v>
      </c>
      <c r="S6487" t="s">
        <v>14937</v>
      </c>
      <c r="T6487" t="s">
        <v>14938</v>
      </c>
      <c r="U6487" t="s">
        <v>30099</v>
      </c>
      <c r="W6487" t="str">
        <f>_xlfn.XLOOKUP(D6487,'All DP'!B:B,'All DP'!D:D,"Tidak")</f>
        <v>Masih</v>
      </c>
      <c r="X6487" t="str">
        <f t="shared" si="102"/>
        <v>YA</v>
      </c>
    </row>
    <row r="6488" spans="1:24">
      <c r="A6488" s="52">
        <v>46268</v>
      </c>
      <c r="B6488" t="s">
        <v>410</v>
      </c>
      <c r="C6488" t="s">
        <v>3303</v>
      </c>
      <c r="D6488" t="s">
        <v>3302</v>
      </c>
      <c r="G6488"/>
      <c r="H6488" t="s">
        <v>30100</v>
      </c>
      <c r="K6488" t="s">
        <v>3302</v>
      </c>
      <c r="L6488" t="s">
        <v>3303</v>
      </c>
      <c r="P6488" t="s">
        <v>30100</v>
      </c>
      <c r="Q6488" t="s">
        <v>10410</v>
      </c>
      <c r="R6488" t="s">
        <v>12525</v>
      </c>
      <c r="S6488" t="s">
        <v>12526</v>
      </c>
      <c r="T6488" t="s">
        <v>12527</v>
      </c>
      <c r="U6488" t="s">
        <v>30101</v>
      </c>
      <c r="W6488" t="str">
        <f>_xlfn.XLOOKUP(D6488,'All DP'!B:B,'All DP'!D:D,"Tidak")</f>
        <v>Masih</v>
      </c>
      <c r="X6488" t="str">
        <f t="shared" si="102"/>
        <v>YA</v>
      </c>
    </row>
    <row r="6489" spans="1:24">
      <c r="A6489" s="52">
        <v>46268</v>
      </c>
      <c r="B6489" t="s">
        <v>843</v>
      </c>
      <c r="C6489" t="s">
        <v>6473</v>
      </c>
      <c r="D6489" t="s">
        <v>6472</v>
      </c>
      <c r="G6489"/>
      <c r="H6489" t="s">
        <v>30102</v>
      </c>
      <c r="K6489" t="s">
        <v>6472</v>
      </c>
      <c r="L6489" t="s">
        <v>6473</v>
      </c>
      <c r="P6489" t="s">
        <v>30102</v>
      </c>
      <c r="Q6489" t="s">
        <v>10236</v>
      </c>
      <c r="R6489" t="s">
        <v>16742</v>
      </c>
      <c r="S6489" t="s">
        <v>16743</v>
      </c>
      <c r="T6489" t="s">
        <v>16744</v>
      </c>
      <c r="U6489" t="s">
        <v>30103</v>
      </c>
      <c r="W6489" t="str">
        <f>_xlfn.XLOOKUP(D6489,'All DP'!B:B,'All DP'!D:D,"Tidak")</f>
        <v>Masih</v>
      </c>
      <c r="X6489" t="str">
        <f t="shared" si="102"/>
        <v>YA</v>
      </c>
    </row>
    <row r="6490" spans="1:24">
      <c r="A6490" s="52">
        <v>46268</v>
      </c>
      <c r="B6490" t="s">
        <v>391</v>
      </c>
      <c r="C6490" t="s">
        <v>3967</v>
      </c>
      <c r="D6490" t="s">
        <v>3966</v>
      </c>
      <c r="G6490"/>
      <c r="H6490" t="s">
        <v>30102</v>
      </c>
      <c r="K6490" t="s">
        <v>3966</v>
      </c>
      <c r="L6490" t="s">
        <v>3967</v>
      </c>
      <c r="P6490" t="s">
        <v>30102</v>
      </c>
      <c r="Q6490" t="s">
        <v>11249</v>
      </c>
      <c r="R6490" t="s">
        <v>16119</v>
      </c>
      <c r="S6490" t="s">
        <v>16120</v>
      </c>
      <c r="T6490" t="s">
        <v>16121</v>
      </c>
      <c r="U6490" t="s">
        <v>30104</v>
      </c>
      <c r="W6490" t="str">
        <f>_xlfn.XLOOKUP(D6490,'All DP'!B:B,'All DP'!D:D,"Tidak")</f>
        <v>Masih</v>
      </c>
      <c r="X6490" t="str">
        <f t="shared" si="102"/>
        <v>YA</v>
      </c>
    </row>
    <row r="6491" spans="1:24">
      <c r="A6491" s="52">
        <v>46268</v>
      </c>
      <c r="B6491" t="s">
        <v>453</v>
      </c>
      <c r="C6491" t="s">
        <v>5429</v>
      </c>
      <c r="D6491" t="s">
        <v>5428</v>
      </c>
      <c r="G6491"/>
      <c r="H6491" t="s">
        <v>30106</v>
      </c>
      <c r="K6491" t="s">
        <v>5428</v>
      </c>
      <c r="L6491" t="s">
        <v>5429</v>
      </c>
      <c r="P6491" t="s">
        <v>30106</v>
      </c>
      <c r="Q6491" t="s">
        <v>10193</v>
      </c>
      <c r="R6491" t="s">
        <v>16984</v>
      </c>
      <c r="S6491" t="s">
        <v>16985</v>
      </c>
      <c r="T6491" t="s">
        <v>16986</v>
      </c>
      <c r="U6491" t="s">
        <v>30107</v>
      </c>
      <c r="W6491" t="str">
        <f>_xlfn.XLOOKUP(D6491,'All DP'!B:B,'All DP'!D:D,"Tidak")</f>
        <v>Masih</v>
      </c>
      <c r="X6491" t="str">
        <f t="shared" si="102"/>
        <v>YA</v>
      </c>
    </row>
    <row r="6492" spans="1:24">
      <c r="A6492" s="52">
        <v>46268</v>
      </c>
      <c r="B6492" t="s">
        <v>391</v>
      </c>
      <c r="C6492" t="s">
        <v>6078</v>
      </c>
      <c r="D6492" t="s">
        <v>6077</v>
      </c>
      <c r="G6492"/>
      <c r="H6492" t="s">
        <v>30109</v>
      </c>
      <c r="K6492" t="s">
        <v>6077</v>
      </c>
      <c r="L6492" t="s">
        <v>6078</v>
      </c>
      <c r="P6492" t="s">
        <v>30109</v>
      </c>
      <c r="Q6492" t="s">
        <v>11249</v>
      </c>
      <c r="R6492" t="s">
        <v>18106</v>
      </c>
      <c r="S6492" t="s">
        <v>18107</v>
      </c>
      <c r="T6492" t="s">
        <v>18108</v>
      </c>
      <c r="U6492" t="s">
        <v>30110</v>
      </c>
      <c r="W6492" t="str">
        <f>_xlfn.XLOOKUP(D6492,'All DP'!B:B,'All DP'!D:D,"Tidak")</f>
        <v>Masih</v>
      </c>
      <c r="X6492" t="str">
        <f t="shared" si="102"/>
        <v>YA</v>
      </c>
    </row>
    <row r="6493" spans="1:24">
      <c r="A6493" s="52">
        <v>46268</v>
      </c>
      <c r="B6493" t="s">
        <v>853</v>
      </c>
      <c r="C6493" t="s">
        <v>997</v>
      </c>
      <c r="D6493" t="s">
        <v>996</v>
      </c>
      <c r="G6493"/>
      <c r="H6493" t="s">
        <v>30112</v>
      </c>
      <c r="K6493" t="s">
        <v>996</v>
      </c>
      <c r="L6493" t="s">
        <v>997</v>
      </c>
      <c r="P6493" t="s">
        <v>30112</v>
      </c>
      <c r="Q6493" t="s">
        <v>11862</v>
      </c>
      <c r="R6493" t="s">
        <v>14010</v>
      </c>
      <c r="S6493" t="s">
        <v>14011</v>
      </c>
      <c r="T6493" t="s">
        <v>14012</v>
      </c>
      <c r="U6493" t="s">
        <v>30113</v>
      </c>
      <c r="W6493" t="str">
        <f>_xlfn.XLOOKUP(D6493,'All DP'!B:B,'All DP'!D:D,"Tidak")</f>
        <v>Masih</v>
      </c>
      <c r="X6493" t="str">
        <f t="shared" si="102"/>
        <v>YA</v>
      </c>
    </row>
    <row r="6494" spans="1:24">
      <c r="A6494" s="52">
        <v>46268</v>
      </c>
      <c r="B6494" t="s">
        <v>391</v>
      </c>
      <c r="C6494" t="s">
        <v>4991</v>
      </c>
      <c r="D6494" t="s">
        <v>4990</v>
      </c>
      <c r="G6494"/>
      <c r="H6494" t="s">
        <v>30115</v>
      </c>
      <c r="K6494" t="s">
        <v>4990</v>
      </c>
      <c r="L6494" t="s">
        <v>4991</v>
      </c>
      <c r="P6494" t="s">
        <v>30115</v>
      </c>
      <c r="Q6494" t="s">
        <v>11249</v>
      </c>
      <c r="R6494" t="s">
        <v>13965</v>
      </c>
      <c r="S6494" t="s">
        <v>13966</v>
      </c>
      <c r="T6494" t="s">
        <v>13967</v>
      </c>
      <c r="U6494" t="s">
        <v>30116</v>
      </c>
      <c r="W6494" t="str">
        <f>_xlfn.XLOOKUP(D6494,'All DP'!B:B,'All DP'!D:D,"Tidak")</f>
        <v>Masih</v>
      </c>
      <c r="X6494" t="str">
        <f t="shared" ref="X6494:X6557" si="103">IFERROR(IF(MOD(H6494,1)&lt;=TIME(15,0,0),"YA","TIDAK"),0)</f>
        <v>YA</v>
      </c>
    </row>
    <row r="6495" spans="1:24">
      <c r="A6495" s="52">
        <v>46268</v>
      </c>
      <c r="B6495" t="s">
        <v>848</v>
      </c>
      <c r="C6495" t="s">
        <v>3447</v>
      </c>
      <c r="D6495" t="s">
        <v>3446</v>
      </c>
      <c r="G6495"/>
      <c r="H6495" t="s">
        <v>30122</v>
      </c>
      <c r="K6495" t="s">
        <v>3446</v>
      </c>
      <c r="L6495" t="s">
        <v>3447</v>
      </c>
      <c r="P6495" t="s">
        <v>30122</v>
      </c>
      <c r="Q6495" t="s">
        <v>10181</v>
      </c>
      <c r="R6495" t="s">
        <v>15168</v>
      </c>
      <c r="S6495" t="s">
        <v>15169</v>
      </c>
      <c r="T6495" t="s">
        <v>15170</v>
      </c>
      <c r="U6495" t="s">
        <v>30123</v>
      </c>
      <c r="W6495" t="str">
        <f>_xlfn.XLOOKUP(D6495,'All DP'!B:B,'All DP'!D:D,"Tidak")</f>
        <v>Masih</v>
      </c>
      <c r="X6495" t="str">
        <f t="shared" si="103"/>
        <v>YA</v>
      </c>
    </row>
    <row r="6496" spans="1:24">
      <c r="A6496" s="52">
        <v>46268</v>
      </c>
      <c r="B6496" t="s">
        <v>848</v>
      </c>
      <c r="C6496" t="s">
        <v>1573</v>
      </c>
      <c r="D6496" t="s">
        <v>1572</v>
      </c>
      <c r="G6496"/>
      <c r="H6496" t="s">
        <v>30125</v>
      </c>
      <c r="K6496" t="s">
        <v>1572</v>
      </c>
      <c r="L6496" t="s">
        <v>1573</v>
      </c>
      <c r="P6496" t="s">
        <v>30125</v>
      </c>
      <c r="Q6496" t="s">
        <v>10181</v>
      </c>
      <c r="R6496" t="s">
        <v>19833</v>
      </c>
      <c r="S6496" t="s">
        <v>19834</v>
      </c>
      <c r="T6496" t="s">
        <v>19835</v>
      </c>
      <c r="U6496" t="s">
        <v>30126</v>
      </c>
      <c r="W6496" t="str">
        <f>_xlfn.XLOOKUP(D6496,'All DP'!B:B,'All DP'!D:D,"Tidak")</f>
        <v>Masih</v>
      </c>
      <c r="X6496" t="str">
        <f t="shared" si="103"/>
        <v>YA</v>
      </c>
    </row>
    <row r="6497" spans="1:24">
      <c r="A6497" s="52">
        <v>46268</v>
      </c>
      <c r="B6497" t="s">
        <v>766</v>
      </c>
      <c r="C6497" t="s">
        <v>2904</v>
      </c>
      <c r="D6497" t="s">
        <v>2903</v>
      </c>
      <c r="G6497"/>
      <c r="H6497" t="s">
        <v>30128</v>
      </c>
      <c r="K6497" t="s">
        <v>2903</v>
      </c>
      <c r="L6497" t="s">
        <v>2904</v>
      </c>
      <c r="P6497" t="s">
        <v>30128</v>
      </c>
      <c r="Q6497" t="s">
        <v>11133</v>
      </c>
      <c r="R6497" t="s">
        <v>20175</v>
      </c>
      <c r="S6497" t="s">
        <v>20176</v>
      </c>
      <c r="T6497" t="s">
        <v>20177</v>
      </c>
      <c r="U6497" t="s">
        <v>30129</v>
      </c>
      <c r="W6497" t="str">
        <f>_xlfn.XLOOKUP(D6497,'All DP'!B:B,'All DP'!D:D,"Tidak")</f>
        <v>Masih</v>
      </c>
      <c r="X6497" t="str">
        <f t="shared" si="103"/>
        <v>YA</v>
      </c>
    </row>
    <row r="6498" spans="1:24">
      <c r="A6498" s="52">
        <v>46268</v>
      </c>
      <c r="B6498" t="s">
        <v>391</v>
      </c>
      <c r="C6498" t="s">
        <v>5445</v>
      </c>
      <c r="D6498" t="s">
        <v>5444</v>
      </c>
      <c r="G6498"/>
      <c r="H6498" t="s">
        <v>30131</v>
      </c>
      <c r="K6498" t="s">
        <v>5444</v>
      </c>
      <c r="L6498" t="s">
        <v>5445</v>
      </c>
      <c r="P6498" t="s">
        <v>30131</v>
      </c>
      <c r="Q6498" t="s">
        <v>11249</v>
      </c>
      <c r="R6498" t="s">
        <v>17552</v>
      </c>
      <c r="S6498" t="s">
        <v>17553</v>
      </c>
      <c r="T6498" t="s">
        <v>17554</v>
      </c>
      <c r="U6498" t="s">
        <v>30132</v>
      </c>
      <c r="W6498" t="str">
        <f>_xlfn.XLOOKUP(D6498,'All DP'!B:B,'All DP'!D:D,"Tidak")</f>
        <v>Masih</v>
      </c>
      <c r="X6498" t="str">
        <f t="shared" si="103"/>
        <v>YA</v>
      </c>
    </row>
    <row r="6499" spans="1:24">
      <c r="A6499" s="52">
        <v>46268</v>
      </c>
      <c r="B6499" t="s">
        <v>391</v>
      </c>
      <c r="C6499" t="s">
        <v>5619</v>
      </c>
      <c r="D6499" t="s">
        <v>5618</v>
      </c>
      <c r="G6499"/>
      <c r="H6499" t="s">
        <v>30138</v>
      </c>
      <c r="K6499" t="s">
        <v>5618</v>
      </c>
      <c r="L6499" t="s">
        <v>5619</v>
      </c>
      <c r="P6499" t="s">
        <v>30138</v>
      </c>
      <c r="Q6499" t="s">
        <v>11249</v>
      </c>
      <c r="R6499" t="s">
        <v>12331</v>
      </c>
      <c r="S6499" t="s">
        <v>12332</v>
      </c>
      <c r="T6499" t="s">
        <v>12333</v>
      </c>
      <c r="U6499" t="s">
        <v>30139</v>
      </c>
      <c r="W6499" t="str">
        <f>_xlfn.XLOOKUP(D6499,'All DP'!B:B,'All DP'!D:D,"Tidak")</f>
        <v>Masih</v>
      </c>
      <c r="X6499" t="str">
        <f t="shared" si="103"/>
        <v>YA</v>
      </c>
    </row>
    <row r="6500" spans="1:24">
      <c r="A6500" s="52">
        <v>46268</v>
      </c>
      <c r="B6500" t="s">
        <v>391</v>
      </c>
      <c r="C6500" t="s">
        <v>3027</v>
      </c>
      <c r="D6500" t="s">
        <v>3026</v>
      </c>
      <c r="G6500"/>
      <c r="H6500" t="s">
        <v>30140</v>
      </c>
      <c r="K6500" t="s">
        <v>3026</v>
      </c>
      <c r="L6500" t="s">
        <v>3027</v>
      </c>
      <c r="P6500" t="s">
        <v>30140</v>
      </c>
      <c r="Q6500" t="s">
        <v>11249</v>
      </c>
      <c r="R6500" t="s">
        <v>14341</v>
      </c>
      <c r="S6500" t="s">
        <v>30141</v>
      </c>
      <c r="T6500" t="s">
        <v>30142</v>
      </c>
      <c r="U6500" t="s">
        <v>30143</v>
      </c>
      <c r="W6500" t="str">
        <f>_xlfn.XLOOKUP(D6500,'All DP'!B:B,'All DP'!D:D,"Tidak")</f>
        <v>Masih</v>
      </c>
      <c r="X6500" t="str">
        <f t="shared" si="103"/>
        <v>YA</v>
      </c>
    </row>
    <row r="6501" spans="1:24">
      <c r="A6501" s="52">
        <v>46268</v>
      </c>
      <c r="B6501" t="s">
        <v>26</v>
      </c>
      <c r="C6501" t="s">
        <v>3163</v>
      </c>
      <c r="D6501" t="s">
        <v>3162</v>
      </c>
      <c r="G6501"/>
      <c r="H6501" t="s">
        <v>30144</v>
      </c>
      <c r="K6501" t="s">
        <v>3162</v>
      </c>
      <c r="L6501" t="s">
        <v>3163</v>
      </c>
      <c r="P6501" t="s">
        <v>30144</v>
      </c>
      <c r="Q6501" t="s">
        <v>10656</v>
      </c>
      <c r="R6501" t="s">
        <v>17248</v>
      </c>
      <c r="S6501" t="s">
        <v>17249</v>
      </c>
      <c r="T6501" t="s">
        <v>17250</v>
      </c>
      <c r="U6501" t="s">
        <v>30145</v>
      </c>
      <c r="W6501" t="str">
        <f>_xlfn.XLOOKUP(D6501,'All DP'!B:B,'All DP'!D:D,"Tidak")</f>
        <v>Masih</v>
      </c>
      <c r="X6501" t="str">
        <f t="shared" si="103"/>
        <v>YA</v>
      </c>
    </row>
    <row r="6502" spans="1:24">
      <c r="A6502" s="52">
        <v>46268</v>
      </c>
      <c r="B6502" t="s">
        <v>588</v>
      </c>
      <c r="C6502" t="s">
        <v>5025</v>
      </c>
      <c r="D6502" t="s">
        <v>5024</v>
      </c>
      <c r="G6502"/>
      <c r="H6502" t="s">
        <v>30146</v>
      </c>
      <c r="K6502" t="s">
        <v>5024</v>
      </c>
      <c r="L6502" t="s">
        <v>5025</v>
      </c>
      <c r="P6502" t="s">
        <v>30146</v>
      </c>
      <c r="Q6502" t="s">
        <v>10385</v>
      </c>
      <c r="R6502" t="s">
        <v>20391</v>
      </c>
      <c r="S6502" t="s">
        <v>20392</v>
      </c>
      <c r="T6502" t="s">
        <v>20393</v>
      </c>
      <c r="U6502" t="s">
        <v>30147</v>
      </c>
      <c r="W6502" t="str">
        <f>_xlfn.XLOOKUP(D6502,'All DP'!B:B,'All DP'!D:D,"Tidak")</f>
        <v>Masih</v>
      </c>
      <c r="X6502" t="str">
        <f t="shared" si="103"/>
        <v>YA</v>
      </c>
    </row>
    <row r="6503" spans="1:24">
      <c r="A6503" s="52">
        <v>46268</v>
      </c>
      <c r="B6503" t="s">
        <v>229</v>
      </c>
      <c r="C6503" t="s">
        <v>3110</v>
      </c>
      <c r="D6503" t="s">
        <v>3109</v>
      </c>
      <c r="G6503"/>
      <c r="H6503" t="s">
        <v>30149</v>
      </c>
      <c r="K6503" t="s">
        <v>3109</v>
      </c>
      <c r="L6503" t="s">
        <v>3110</v>
      </c>
      <c r="P6503" t="s">
        <v>30149</v>
      </c>
      <c r="Q6503" t="s">
        <v>10199</v>
      </c>
      <c r="R6503" t="s">
        <v>16143</v>
      </c>
      <c r="S6503" t="s">
        <v>16144</v>
      </c>
      <c r="T6503" t="s">
        <v>16145</v>
      </c>
      <c r="U6503" t="s">
        <v>30150</v>
      </c>
      <c r="W6503" t="str">
        <f>_xlfn.XLOOKUP(D6503,'All DP'!B:B,'All DP'!D:D,"Tidak")</f>
        <v>Masih</v>
      </c>
      <c r="X6503" t="str">
        <f t="shared" si="103"/>
        <v>YA</v>
      </c>
    </row>
    <row r="6504" spans="1:24">
      <c r="A6504" s="52">
        <v>46268</v>
      </c>
      <c r="B6504" t="s">
        <v>853</v>
      </c>
      <c r="C6504" t="s">
        <v>4399</v>
      </c>
      <c r="D6504" t="s">
        <v>4398</v>
      </c>
      <c r="G6504"/>
      <c r="H6504" t="s">
        <v>30152</v>
      </c>
      <c r="K6504" t="s">
        <v>4398</v>
      </c>
      <c r="L6504" t="s">
        <v>4399</v>
      </c>
      <c r="P6504" t="s">
        <v>30152</v>
      </c>
      <c r="Q6504" t="s">
        <v>11862</v>
      </c>
      <c r="R6504" t="s">
        <v>15345</v>
      </c>
      <c r="S6504" t="s">
        <v>15346</v>
      </c>
      <c r="T6504" t="s">
        <v>15347</v>
      </c>
      <c r="U6504" t="s">
        <v>30153</v>
      </c>
      <c r="W6504" t="str">
        <f>_xlfn.XLOOKUP(D6504,'All DP'!B:B,'All DP'!D:D,"Tidak")</f>
        <v>Masih</v>
      </c>
      <c r="X6504" t="str">
        <f t="shared" si="103"/>
        <v>YA</v>
      </c>
    </row>
    <row r="6505" spans="1:24">
      <c r="A6505" s="52">
        <v>46268</v>
      </c>
      <c r="B6505" t="s">
        <v>229</v>
      </c>
      <c r="C6505" t="s">
        <v>349</v>
      </c>
      <c r="D6505" t="s">
        <v>348</v>
      </c>
      <c r="G6505"/>
      <c r="H6505" t="s">
        <v>30154</v>
      </c>
      <c r="K6505" t="s">
        <v>348</v>
      </c>
      <c r="L6505" t="s">
        <v>349</v>
      </c>
      <c r="P6505" t="s">
        <v>30154</v>
      </c>
      <c r="Q6505" t="s">
        <v>10199</v>
      </c>
      <c r="R6505" t="s">
        <v>16362</v>
      </c>
      <c r="S6505" t="s">
        <v>16363</v>
      </c>
      <c r="T6505" t="s">
        <v>16364</v>
      </c>
      <c r="U6505" t="s">
        <v>30155</v>
      </c>
      <c r="W6505" t="str">
        <f>_xlfn.XLOOKUP(D6505,'All DP'!B:B,'All DP'!D:D,"Tidak")</f>
        <v>Masih</v>
      </c>
      <c r="X6505" t="str">
        <f t="shared" si="103"/>
        <v>YA</v>
      </c>
    </row>
    <row r="6506" spans="1:24">
      <c r="A6506" s="52">
        <v>46268</v>
      </c>
      <c r="B6506" t="s">
        <v>391</v>
      </c>
      <c r="C6506" t="s">
        <v>5237</v>
      </c>
      <c r="D6506" t="s">
        <v>5236</v>
      </c>
      <c r="G6506"/>
      <c r="H6506" t="s">
        <v>30157</v>
      </c>
      <c r="K6506" t="s">
        <v>5236</v>
      </c>
      <c r="L6506" t="s">
        <v>5237</v>
      </c>
      <c r="P6506" t="s">
        <v>30157</v>
      </c>
      <c r="Q6506" t="s">
        <v>11249</v>
      </c>
      <c r="R6506" t="s">
        <v>18797</v>
      </c>
      <c r="S6506" t="s">
        <v>18798</v>
      </c>
      <c r="T6506" t="s">
        <v>18799</v>
      </c>
      <c r="U6506" t="s">
        <v>30158</v>
      </c>
      <c r="W6506" t="str">
        <f>_xlfn.XLOOKUP(D6506,'All DP'!B:B,'All DP'!D:D,"Tidak")</f>
        <v>Masih</v>
      </c>
      <c r="X6506" t="str">
        <f t="shared" si="103"/>
        <v>YA</v>
      </c>
    </row>
    <row r="6507" spans="1:24">
      <c r="A6507" s="52">
        <v>46268</v>
      </c>
      <c r="B6507" t="s">
        <v>391</v>
      </c>
      <c r="C6507" t="s">
        <v>2979</v>
      </c>
      <c r="D6507" t="s">
        <v>2978</v>
      </c>
      <c r="G6507"/>
      <c r="H6507" t="s">
        <v>30157</v>
      </c>
      <c r="K6507" t="s">
        <v>2978</v>
      </c>
      <c r="L6507" t="s">
        <v>2979</v>
      </c>
      <c r="P6507" t="s">
        <v>30157</v>
      </c>
      <c r="Q6507" t="s">
        <v>11249</v>
      </c>
      <c r="R6507" t="s">
        <v>15956</v>
      </c>
      <c r="S6507" t="s">
        <v>15957</v>
      </c>
      <c r="T6507" t="s">
        <v>15958</v>
      </c>
      <c r="U6507" t="s">
        <v>30160</v>
      </c>
      <c r="W6507" t="str">
        <f>_xlfn.XLOOKUP(D6507,'All DP'!B:B,'All DP'!D:D,"Tidak")</f>
        <v>Masih</v>
      </c>
      <c r="X6507" t="str">
        <f t="shared" si="103"/>
        <v>YA</v>
      </c>
    </row>
    <row r="6508" spans="1:24">
      <c r="A6508" s="52">
        <v>46268</v>
      </c>
      <c r="B6508" t="s">
        <v>391</v>
      </c>
      <c r="C6508" t="s">
        <v>463</v>
      </c>
      <c r="D6508" t="s">
        <v>462</v>
      </c>
      <c r="G6508"/>
      <c r="H6508" t="s">
        <v>30162</v>
      </c>
      <c r="K6508" t="s">
        <v>462</v>
      </c>
      <c r="L6508" t="s">
        <v>463</v>
      </c>
      <c r="P6508" t="s">
        <v>30162</v>
      </c>
      <c r="Q6508" t="s">
        <v>11249</v>
      </c>
      <c r="R6508" t="s">
        <v>17074</v>
      </c>
      <c r="S6508" t="s">
        <v>17075</v>
      </c>
      <c r="T6508" t="s">
        <v>17076</v>
      </c>
      <c r="U6508" t="s">
        <v>30163</v>
      </c>
      <c r="W6508" t="str">
        <f>_xlfn.XLOOKUP(D6508,'All DP'!B:B,'All DP'!D:D,"Tidak")</f>
        <v>Masih</v>
      </c>
      <c r="X6508" t="str">
        <f t="shared" si="103"/>
        <v>YA</v>
      </c>
    </row>
    <row r="6509" spans="1:24">
      <c r="A6509" s="52">
        <v>46268</v>
      </c>
      <c r="B6509" t="s">
        <v>26</v>
      </c>
      <c r="C6509" t="s">
        <v>4658</v>
      </c>
      <c r="D6509" t="s">
        <v>4657</v>
      </c>
      <c r="G6509"/>
      <c r="H6509" t="s">
        <v>30166</v>
      </c>
      <c r="K6509" t="s">
        <v>4657</v>
      </c>
      <c r="L6509" t="s">
        <v>4658</v>
      </c>
      <c r="P6509" t="s">
        <v>30166</v>
      </c>
      <c r="Q6509" t="s">
        <v>10656</v>
      </c>
      <c r="R6509" t="s">
        <v>17802</v>
      </c>
      <c r="S6509" t="s">
        <v>17803</v>
      </c>
      <c r="T6509" t="s">
        <v>17804</v>
      </c>
      <c r="U6509" t="s">
        <v>30167</v>
      </c>
      <c r="W6509" t="str">
        <f>_xlfn.XLOOKUP(D6509,'All DP'!B:B,'All DP'!D:D,"Tidak")</f>
        <v>Masih</v>
      </c>
      <c r="X6509" t="str">
        <f t="shared" si="103"/>
        <v>YA</v>
      </c>
    </row>
    <row r="6510" spans="1:24">
      <c r="A6510" s="52">
        <v>46268</v>
      </c>
      <c r="B6510" t="s">
        <v>229</v>
      </c>
      <c r="C6510" t="s">
        <v>6492</v>
      </c>
      <c r="D6510" t="s">
        <v>6492</v>
      </c>
      <c r="G6510"/>
      <c r="H6510" t="s">
        <v>30168</v>
      </c>
      <c r="K6510" t="s">
        <v>6492</v>
      </c>
      <c r="L6510" t="s">
        <v>6492</v>
      </c>
      <c r="P6510" t="s">
        <v>30168</v>
      </c>
      <c r="Q6510" t="s">
        <v>10199</v>
      </c>
      <c r="R6510" t="s">
        <v>14817</v>
      </c>
      <c r="S6510" t="s">
        <v>14818</v>
      </c>
      <c r="T6510" t="s">
        <v>14819</v>
      </c>
      <c r="U6510" t="s">
        <v>30169</v>
      </c>
      <c r="W6510" t="str">
        <f>_xlfn.XLOOKUP(D6510,'All DP'!B:B,'All DP'!D:D,"Tidak")</f>
        <v>Masih</v>
      </c>
      <c r="X6510" t="str">
        <f t="shared" si="103"/>
        <v>YA</v>
      </c>
    </row>
    <row r="6511" spans="1:24">
      <c r="A6511" s="52">
        <v>46268</v>
      </c>
      <c r="B6511" t="s">
        <v>565</v>
      </c>
      <c r="C6511" t="s">
        <v>4461</v>
      </c>
      <c r="D6511" t="s">
        <v>4460</v>
      </c>
      <c r="G6511"/>
      <c r="H6511" t="s">
        <v>30170</v>
      </c>
      <c r="K6511" t="s">
        <v>4460</v>
      </c>
      <c r="L6511" t="s">
        <v>4461</v>
      </c>
      <c r="P6511" t="s">
        <v>30170</v>
      </c>
      <c r="Q6511" t="s">
        <v>11660</v>
      </c>
      <c r="R6511" t="s">
        <v>14787</v>
      </c>
      <c r="S6511" t="s">
        <v>14788</v>
      </c>
      <c r="T6511" t="s">
        <v>14789</v>
      </c>
      <c r="U6511" t="s">
        <v>30171</v>
      </c>
      <c r="W6511" t="str">
        <f>_xlfn.XLOOKUP(D6511,'All DP'!B:B,'All DP'!D:D,"Tidak")</f>
        <v>Masih</v>
      </c>
      <c r="X6511" t="str">
        <f t="shared" si="103"/>
        <v>YA</v>
      </c>
    </row>
    <row r="6512" spans="1:24">
      <c r="A6512" s="52">
        <v>46268</v>
      </c>
      <c r="B6512" t="s">
        <v>30</v>
      </c>
      <c r="C6512" t="s">
        <v>80</v>
      </c>
      <c r="D6512" t="s">
        <v>79</v>
      </c>
      <c r="G6512"/>
      <c r="H6512" t="s">
        <v>30172</v>
      </c>
      <c r="K6512" t="s">
        <v>79</v>
      </c>
      <c r="L6512" t="s">
        <v>80</v>
      </c>
      <c r="P6512" t="s">
        <v>30172</v>
      </c>
      <c r="Q6512" t="s">
        <v>10259</v>
      </c>
      <c r="R6512" t="s">
        <v>18477</v>
      </c>
      <c r="S6512" t="s">
        <v>18478</v>
      </c>
      <c r="T6512" t="s">
        <v>18479</v>
      </c>
      <c r="U6512" t="s">
        <v>30173</v>
      </c>
      <c r="W6512" t="str">
        <f>_xlfn.XLOOKUP(D6512,'All DP'!B:B,'All DP'!D:D,"Tidak")</f>
        <v>Masih</v>
      </c>
      <c r="X6512" t="str">
        <f t="shared" si="103"/>
        <v>YA</v>
      </c>
    </row>
    <row r="6513" spans="1:24">
      <c r="A6513" s="52">
        <v>46268</v>
      </c>
      <c r="B6513" t="s">
        <v>588</v>
      </c>
      <c r="C6513" t="s">
        <v>6438</v>
      </c>
      <c r="D6513" t="s">
        <v>6437</v>
      </c>
      <c r="G6513"/>
      <c r="H6513" t="s">
        <v>30175</v>
      </c>
      <c r="K6513" t="s">
        <v>6437</v>
      </c>
      <c r="L6513" t="s">
        <v>6438</v>
      </c>
      <c r="P6513" t="s">
        <v>30175</v>
      </c>
      <c r="Q6513" t="s">
        <v>10385</v>
      </c>
      <c r="R6513" t="s">
        <v>15991</v>
      </c>
      <c r="S6513" t="s">
        <v>15992</v>
      </c>
      <c r="T6513" t="s">
        <v>15993</v>
      </c>
      <c r="U6513" t="s">
        <v>30176</v>
      </c>
      <c r="W6513" t="str">
        <f>_xlfn.XLOOKUP(D6513,'All DP'!B:B,'All DP'!D:D,"Tidak")</f>
        <v>Masih</v>
      </c>
      <c r="X6513" t="str">
        <f t="shared" si="103"/>
        <v>YA</v>
      </c>
    </row>
    <row r="6514" spans="1:24">
      <c r="A6514" s="52">
        <v>46268</v>
      </c>
      <c r="B6514" t="s">
        <v>391</v>
      </c>
      <c r="C6514" t="s">
        <v>1784</v>
      </c>
      <c r="D6514" t="s">
        <v>1783</v>
      </c>
      <c r="G6514"/>
      <c r="H6514" t="s">
        <v>30177</v>
      </c>
      <c r="K6514" t="s">
        <v>1783</v>
      </c>
      <c r="L6514" t="s">
        <v>1784</v>
      </c>
      <c r="P6514" t="s">
        <v>30177</v>
      </c>
      <c r="Q6514" t="s">
        <v>11249</v>
      </c>
      <c r="R6514" t="s">
        <v>13553</v>
      </c>
      <c r="S6514" t="s">
        <v>13554</v>
      </c>
      <c r="T6514" t="s">
        <v>13555</v>
      </c>
      <c r="U6514" t="s">
        <v>30178</v>
      </c>
      <c r="W6514" t="str">
        <f>_xlfn.XLOOKUP(D6514,'All DP'!B:B,'All DP'!D:D,"Tidak")</f>
        <v>Masih</v>
      </c>
      <c r="X6514" t="str">
        <f t="shared" si="103"/>
        <v>YA</v>
      </c>
    </row>
    <row r="6515" spans="1:24">
      <c r="A6515" s="52">
        <v>46268</v>
      </c>
      <c r="B6515" t="s">
        <v>391</v>
      </c>
      <c r="C6515" t="s">
        <v>5115</v>
      </c>
      <c r="D6515" t="s">
        <v>5114</v>
      </c>
      <c r="G6515"/>
      <c r="H6515" t="s">
        <v>30179</v>
      </c>
      <c r="K6515" t="s">
        <v>5114</v>
      </c>
      <c r="L6515" t="s">
        <v>5115</v>
      </c>
      <c r="P6515" t="s">
        <v>30179</v>
      </c>
      <c r="Q6515" t="s">
        <v>11249</v>
      </c>
      <c r="R6515" t="s">
        <v>11250</v>
      </c>
      <c r="S6515" t="s">
        <v>11251</v>
      </c>
      <c r="T6515" t="s">
        <v>11252</v>
      </c>
      <c r="U6515" t="s">
        <v>30180</v>
      </c>
      <c r="W6515" t="str">
        <f>_xlfn.XLOOKUP(D6515,'All DP'!B:B,'All DP'!D:D,"Tidak")</f>
        <v>Masih</v>
      </c>
      <c r="X6515" t="str">
        <f t="shared" si="103"/>
        <v>YA</v>
      </c>
    </row>
    <row r="6516" spans="1:24">
      <c r="A6516" s="52">
        <v>46268</v>
      </c>
      <c r="B6516" t="s">
        <v>853</v>
      </c>
      <c r="C6516" t="s">
        <v>5844</v>
      </c>
      <c r="D6516" t="s">
        <v>5843</v>
      </c>
      <c r="G6516"/>
      <c r="H6516" t="s">
        <v>30182</v>
      </c>
      <c r="K6516" t="s">
        <v>5843</v>
      </c>
      <c r="L6516" t="s">
        <v>5844</v>
      </c>
      <c r="P6516" t="s">
        <v>30182</v>
      </c>
      <c r="Q6516" t="s">
        <v>11862</v>
      </c>
      <c r="R6516" t="s">
        <v>11908</v>
      </c>
      <c r="S6516" t="s">
        <v>11909</v>
      </c>
      <c r="T6516" t="s">
        <v>11910</v>
      </c>
      <c r="U6516" t="s">
        <v>30183</v>
      </c>
      <c r="W6516" t="str">
        <f>_xlfn.XLOOKUP(D6516,'All DP'!B:B,'All DP'!D:D,"Tidak")</f>
        <v>Masih</v>
      </c>
      <c r="X6516" t="str">
        <f t="shared" si="103"/>
        <v>YA</v>
      </c>
    </row>
    <row r="6517" spans="1:24">
      <c r="A6517" s="52">
        <v>46268</v>
      </c>
      <c r="B6517" t="s">
        <v>848</v>
      </c>
      <c r="C6517" t="s">
        <v>1299</v>
      </c>
      <c r="D6517" t="s">
        <v>1298</v>
      </c>
      <c r="G6517"/>
      <c r="H6517" t="s">
        <v>30184</v>
      </c>
      <c r="K6517" t="s">
        <v>1298</v>
      </c>
      <c r="L6517" t="s">
        <v>1299</v>
      </c>
      <c r="P6517" t="s">
        <v>30184</v>
      </c>
      <c r="Q6517" t="s">
        <v>10181</v>
      </c>
      <c r="R6517" t="s">
        <v>20447</v>
      </c>
      <c r="S6517" t="s">
        <v>20448</v>
      </c>
      <c r="T6517" t="s">
        <v>20449</v>
      </c>
      <c r="U6517" t="s">
        <v>30185</v>
      </c>
      <c r="W6517" t="str">
        <f>_xlfn.XLOOKUP(D6517,'All DP'!B:B,'All DP'!D:D,"Tidak")</f>
        <v>Masih</v>
      </c>
      <c r="X6517" t="str">
        <f t="shared" si="103"/>
        <v>YA</v>
      </c>
    </row>
    <row r="6518" spans="1:24">
      <c r="A6518" s="52">
        <v>46268</v>
      </c>
      <c r="B6518" t="s">
        <v>432</v>
      </c>
      <c r="C6518" t="s">
        <v>5057</v>
      </c>
      <c r="D6518" t="s">
        <v>5056</v>
      </c>
      <c r="G6518"/>
      <c r="H6518" t="s">
        <v>30187</v>
      </c>
      <c r="K6518" t="s">
        <v>5056</v>
      </c>
      <c r="L6518" t="s">
        <v>5057</v>
      </c>
      <c r="P6518" t="s">
        <v>30187</v>
      </c>
      <c r="Q6518" t="s">
        <v>10702</v>
      </c>
      <c r="R6518" t="s">
        <v>11289</v>
      </c>
      <c r="S6518" t="s">
        <v>11290</v>
      </c>
      <c r="T6518" t="s">
        <v>11291</v>
      </c>
      <c r="U6518" t="s">
        <v>30188</v>
      </c>
      <c r="W6518" t="str">
        <f>_xlfn.XLOOKUP(D6518,'All DP'!B:B,'All DP'!D:D,"Tidak")</f>
        <v>Masih</v>
      </c>
      <c r="X6518" t="str">
        <f t="shared" si="103"/>
        <v>YA</v>
      </c>
    </row>
    <row r="6519" spans="1:24">
      <c r="A6519" s="52">
        <v>46268</v>
      </c>
      <c r="B6519" t="s">
        <v>848</v>
      </c>
      <c r="C6519" t="s">
        <v>6140</v>
      </c>
      <c r="D6519" t="s">
        <v>6139</v>
      </c>
      <c r="G6519"/>
      <c r="H6519" t="s">
        <v>30189</v>
      </c>
      <c r="K6519" t="s">
        <v>6139</v>
      </c>
      <c r="L6519" t="s">
        <v>6140</v>
      </c>
      <c r="P6519" t="s">
        <v>30189</v>
      </c>
      <c r="Q6519" t="s">
        <v>10181</v>
      </c>
      <c r="R6519" t="s">
        <v>15873</v>
      </c>
      <c r="S6519" t="s">
        <v>15874</v>
      </c>
      <c r="T6519" t="s">
        <v>15875</v>
      </c>
      <c r="U6519" t="s">
        <v>30190</v>
      </c>
      <c r="W6519" t="str">
        <f>_xlfn.XLOOKUP(D6519,'All DP'!B:B,'All DP'!D:D,"Tidak")</f>
        <v>Masih</v>
      </c>
      <c r="X6519" t="str">
        <f t="shared" si="103"/>
        <v>YA</v>
      </c>
    </row>
    <row r="6520" spans="1:24">
      <c r="A6520" s="52">
        <v>46268</v>
      </c>
      <c r="B6520" t="s">
        <v>410</v>
      </c>
      <c r="C6520" t="s">
        <v>2641</v>
      </c>
      <c r="D6520" t="s">
        <v>2640</v>
      </c>
      <c r="G6520"/>
      <c r="H6520" t="s">
        <v>30192</v>
      </c>
      <c r="K6520" t="s">
        <v>2640</v>
      </c>
      <c r="L6520" t="s">
        <v>2641</v>
      </c>
      <c r="P6520" t="s">
        <v>30192</v>
      </c>
      <c r="Q6520" t="s">
        <v>10410</v>
      </c>
      <c r="R6520" t="s">
        <v>13919</v>
      </c>
      <c r="S6520" t="s">
        <v>13920</v>
      </c>
      <c r="T6520" t="s">
        <v>13921</v>
      </c>
      <c r="U6520" t="s">
        <v>30193</v>
      </c>
      <c r="W6520" t="str">
        <f>_xlfn.XLOOKUP(D6520,'All DP'!B:B,'All DP'!D:D,"Tidak")</f>
        <v>Masih</v>
      </c>
      <c r="X6520" t="str">
        <f t="shared" si="103"/>
        <v>YA</v>
      </c>
    </row>
    <row r="6521" spans="1:24">
      <c r="A6521" s="52">
        <v>46268</v>
      </c>
      <c r="B6521" t="s">
        <v>453</v>
      </c>
      <c r="C6521" t="s">
        <v>5891</v>
      </c>
      <c r="D6521" t="s">
        <v>5890</v>
      </c>
      <c r="G6521"/>
      <c r="H6521" t="s">
        <v>30195</v>
      </c>
      <c r="K6521" t="s">
        <v>5890</v>
      </c>
      <c r="L6521" t="s">
        <v>5891</v>
      </c>
      <c r="P6521" t="s">
        <v>30195</v>
      </c>
      <c r="Q6521" t="s">
        <v>10193</v>
      </c>
      <c r="R6521" t="s">
        <v>13048</v>
      </c>
      <c r="S6521" t="s">
        <v>13049</v>
      </c>
      <c r="T6521" t="s">
        <v>13050</v>
      </c>
      <c r="U6521" t="s">
        <v>30196</v>
      </c>
      <c r="W6521" t="str">
        <f>_xlfn.XLOOKUP(D6521,'All DP'!B:B,'All DP'!D:D,"Tidak")</f>
        <v>Masih</v>
      </c>
      <c r="X6521" t="str">
        <f t="shared" si="103"/>
        <v>YA</v>
      </c>
    </row>
    <row r="6522" spans="1:24">
      <c r="A6522" s="52">
        <v>46268</v>
      </c>
      <c r="B6522" t="s">
        <v>413</v>
      </c>
      <c r="C6522" t="s">
        <v>4891</v>
      </c>
      <c r="D6522" t="s">
        <v>4890</v>
      </c>
      <c r="G6522"/>
      <c r="H6522" t="s">
        <v>30197</v>
      </c>
      <c r="K6522" t="s">
        <v>4890</v>
      </c>
      <c r="L6522" t="s">
        <v>4891</v>
      </c>
      <c r="P6522" t="s">
        <v>30197</v>
      </c>
      <c r="Q6522" t="s">
        <v>10398</v>
      </c>
      <c r="R6522" t="s">
        <v>14765</v>
      </c>
      <c r="S6522" t="s">
        <v>14766</v>
      </c>
      <c r="T6522" t="s">
        <v>14767</v>
      </c>
      <c r="U6522" t="s">
        <v>30198</v>
      </c>
      <c r="W6522" t="str">
        <f>_xlfn.XLOOKUP(D6522,'All DP'!B:B,'All DP'!D:D,"Tidak")</f>
        <v>Masih</v>
      </c>
      <c r="X6522" t="str">
        <f t="shared" si="103"/>
        <v>YA</v>
      </c>
    </row>
    <row r="6523" spans="1:24">
      <c r="A6523" s="52">
        <v>46268</v>
      </c>
      <c r="B6523" t="s">
        <v>848</v>
      </c>
      <c r="C6523" t="s">
        <v>3383</v>
      </c>
      <c r="D6523" t="s">
        <v>3382</v>
      </c>
      <c r="G6523"/>
      <c r="H6523" t="s">
        <v>30199</v>
      </c>
      <c r="K6523" t="s">
        <v>3382</v>
      </c>
      <c r="L6523" t="s">
        <v>3383</v>
      </c>
      <c r="P6523" t="s">
        <v>30199</v>
      </c>
      <c r="Q6523" t="s">
        <v>10181</v>
      </c>
      <c r="R6523" t="s">
        <v>19378</v>
      </c>
      <c r="S6523" t="s">
        <v>19379</v>
      </c>
      <c r="T6523" t="s">
        <v>19380</v>
      </c>
      <c r="U6523" t="s">
        <v>30200</v>
      </c>
      <c r="W6523" t="str">
        <f>_xlfn.XLOOKUP(D6523,'All DP'!B:B,'All DP'!D:D,"Tidak")</f>
        <v>Masih</v>
      </c>
      <c r="X6523" t="str">
        <f t="shared" si="103"/>
        <v>YA</v>
      </c>
    </row>
    <row r="6524" spans="1:24">
      <c r="A6524" s="52">
        <v>46268</v>
      </c>
      <c r="B6524" t="s">
        <v>229</v>
      </c>
      <c r="C6524" t="s">
        <v>3531</v>
      </c>
      <c r="D6524" t="s">
        <v>3530</v>
      </c>
      <c r="G6524"/>
      <c r="H6524" t="s">
        <v>30199</v>
      </c>
      <c r="K6524" t="s">
        <v>3530</v>
      </c>
      <c r="L6524" t="s">
        <v>3531</v>
      </c>
      <c r="P6524" t="s">
        <v>30199</v>
      </c>
      <c r="Q6524" t="s">
        <v>10199</v>
      </c>
      <c r="R6524" t="s">
        <v>17184</v>
      </c>
      <c r="S6524" t="s">
        <v>17185</v>
      </c>
      <c r="T6524" t="s">
        <v>17186</v>
      </c>
      <c r="U6524" t="s">
        <v>30201</v>
      </c>
      <c r="W6524" t="str">
        <f>_xlfn.XLOOKUP(D6524,'All DP'!B:B,'All DP'!D:D,"Tidak")</f>
        <v>Masih</v>
      </c>
      <c r="X6524" t="str">
        <f t="shared" si="103"/>
        <v>YA</v>
      </c>
    </row>
    <row r="6525" spans="1:24">
      <c r="A6525" s="52">
        <v>46268</v>
      </c>
      <c r="B6525" t="s">
        <v>4</v>
      </c>
      <c r="C6525" t="s">
        <v>669</v>
      </c>
      <c r="D6525" t="s">
        <v>668</v>
      </c>
      <c r="G6525"/>
      <c r="H6525" t="s">
        <v>30202</v>
      </c>
      <c r="K6525" t="s">
        <v>668</v>
      </c>
      <c r="L6525" t="s">
        <v>669</v>
      </c>
      <c r="P6525" t="s">
        <v>30202</v>
      </c>
      <c r="Q6525" t="s">
        <v>11054</v>
      </c>
      <c r="R6525" t="s">
        <v>16155</v>
      </c>
      <c r="S6525" t="s">
        <v>16156</v>
      </c>
      <c r="T6525" t="s">
        <v>16157</v>
      </c>
      <c r="U6525" t="s">
        <v>30203</v>
      </c>
      <c r="W6525" t="str">
        <f>_xlfn.XLOOKUP(D6525,'All DP'!B:B,'All DP'!D:D,"Tidak")</f>
        <v>Masih</v>
      </c>
      <c r="X6525" t="str">
        <f t="shared" si="103"/>
        <v>YA</v>
      </c>
    </row>
    <row r="6526" spans="1:24">
      <c r="A6526" s="52">
        <v>46268</v>
      </c>
      <c r="B6526" t="s">
        <v>588</v>
      </c>
      <c r="C6526" t="s">
        <v>1976</v>
      </c>
      <c r="D6526" t="s">
        <v>1975</v>
      </c>
      <c r="G6526"/>
      <c r="H6526" t="s">
        <v>30205</v>
      </c>
      <c r="K6526" t="s">
        <v>1975</v>
      </c>
      <c r="L6526" t="s">
        <v>1976</v>
      </c>
      <c r="P6526" t="s">
        <v>30205</v>
      </c>
      <c r="Q6526" t="s">
        <v>10385</v>
      </c>
      <c r="R6526" t="s">
        <v>16702</v>
      </c>
      <c r="S6526" t="s">
        <v>16703</v>
      </c>
      <c r="T6526" t="s">
        <v>16704</v>
      </c>
      <c r="U6526" t="s">
        <v>30206</v>
      </c>
      <c r="W6526" t="str">
        <f>_xlfn.XLOOKUP(D6526,'All DP'!B:B,'All DP'!D:D,"Tidak")</f>
        <v>Masih</v>
      </c>
      <c r="X6526" t="str">
        <f t="shared" si="103"/>
        <v>YA</v>
      </c>
    </row>
    <row r="6527" spans="1:24">
      <c r="A6527" s="52">
        <v>46268</v>
      </c>
      <c r="B6527" t="s">
        <v>391</v>
      </c>
      <c r="C6527" t="s">
        <v>3748</v>
      </c>
      <c r="D6527" t="s">
        <v>3747</v>
      </c>
      <c r="G6527"/>
      <c r="H6527" t="s">
        <v>30207</v>
      </c>
      <c r="K6527" t="s">
        <v>3747</v>
      </c>
      <c r="L6527" t="s">
        <v>3748</v>
      </c>
      <c r="P6527" t="s">
        <v>30207</v>
      </c>
      <c r="Q6527" t="s">
        <v>11249</v>
      </c>
      <c r="R6527" t="s">
        <v>15029</v>
      </c>
      <c r="S6527" t="s">
        <v>15030</v>
      </c>
      <c r="T6527" t="s">
        <v>15031</v>
      </c>
      <c r="U6527" t="s">
        <v>30208</v>
      </c>
      <c r="W6527" t="str">
        <f>_xlfn.XLOOKUP(D6527,'All DP'!B:B,'All DP'!D:D,"Tidak")</f>
        <v>Masih</v>
      </c>
      <c r="X6527" t="str">
        <f t="shared" si="103"/>
        <v>YA</v>
      </c>
    </row>
    <row r="6528" spans="1:24">
      <c r="A6528" s="52">
        <v>46268</v>
      </c>
      <c r="B6528" t="s">
        <v>853</v>
      </c>
      <c r="C6528" t="s">
        <v>5385</v>
      </c>
      <c r="D6528" t="s">
        <v>5384</v>
      </c>
      <c r="G6528"/>
      <c r="H6528" t="s">
        <v>30210</v>
      </c>
      <c r="K6528" t="s">
        <v>5384</v>
      </c>
      <c r="L6528" t="s">
        <v>5385</v>
      </c>
      <c r="P6528" t="s">
        <v>30210</v>
      </c>
      <c r="Q6528" t="s">
        <v>11862</v>
      </c>
      <c r="R6528" t="s">
        <v>13673</v>
      </c>
      <c r="S6528" t="s">
        <v>13674</v>
      </c>
      <c r="T6528" t="s">
        <v>13675</v>
      </c>
      <c r="U6528" t="s">
        <v>30211</v>
      </c>
      <c r="W6528" t="str">
        <f>_xlfn.XLOOKUP(D6528,'All DP'!B:B,'All DP'!D:D,"Tidak")</f>
        <v>Masih</v>
      </c>
      <c r="X6528" t="str">
        <f t="shared" si="103"/>
        <v>YA</v>
      </c>
    </row>
    <row r="6529" spans="1:24">
      <c r="A6529" s="52">
        <v>46268</v>
      </c>
      <c r="B6529" t="s">
        <v>588</v>
      </c>
      <c r="C6529" t="s">
        <v>4405</v>
      </c>
      <c r="D6529" t="s">
        <v>4404</v>
      </c>
      <c r="G6529"/>
      <c r="H6529" t="s">
        <v>30213</v>
      </c>
      <c r="K6529" t="s">
        <v>4404</v>
      </c>
      <c r="L6529" t="s">
        <v>4405</v>
      </c>
      <c r="P6529" t="s">
        <v>30213</v>
      </c>
      <c r="Q6529" t="s">
        <v>10385</v>
      </c>
      <c r="R6529" t="s">
        <v>14602</v>
      </c>
      <c r="S6529" t="s">
        <v>14603</v>
      </c>
      <c r="T6529" t="s">
        <v>14604</v>
      </c>
      <c r="U6529" t="s">
        <v>30214</v>
      </c>
      <c r="W6529" t="str">
        <f>_xlfn.XLOOKUP(D6529,'All DP'!B:B,'All DP'!D:D,"Tidak")</f>
        <v>Masih</v>
      </c>
      <c r="X6529" t="str">
        <f t="shared" si="103"/>
        <v>YA</v>
      </c>
    </row>
    <row r="6530" spans="1:24">
      <c r="A6530" s="52">
        <v>46268</v>
      </c>
      <c r="B6530" t="s">
        <v>391</v>
      </c>
      <c r="C6530" t="s">
        <v>2927</v>
      </c>
      <c r="D6530" t="s">
        <v>2926</v>
      </c>
      <c r="G6530"/>
      <c r="H6530" t="s">
        <v>30216</v>
      </c>
      <c r="K6530" t="s">
        <v>2926</v>
      </c>
      <c r="L6530" t="s">
        <v>2927</v>
      </c>
      <c r="P6530" t="s">
        <v>30216</v>
      </c>
      <c r="Q6530" t="s">
        <v>11249</v>
      </c>
      <c r="R6530" t="s">
        <v>17365</v>
      </c>
      <c r="S6530" t="s">
        <v>17366</v>
      </c>
      <c r="T6530" t="s">
        <v>17367</v>
      </c>
      <c r="U6530" t="s">
        <v>30217</v>
      </c>
      <c r="W6530" t="str">
        <f>_xlfn.XLOOKUP(D6530,'All DP'!B:B,'All DP'!D:D,"Tidak")</f>
        <v>Masih</v>
      </c>
      <c r="X6530" t="str">
        <f t="shared" si="103"/>
        <v>YA</v>
      </c>
    </row>
    <row r="6531" spans="1:24">
      <c r="A6531" s="52">
        <v>46268</v>
      </c>
      <c r="B6531" t="s">
        <v>1026</v>
      </c>
      <c r="C6531" t="s">
        <v>1544</v>
      </c>
      <c r="D6531" t="s">
        <v>1543</v>
      </c>
      <c r="G6531"/>
      <c r="H6531" t="s">
        <v>30219</v>
      </c>
      <c r="K6531" t="s">
        <v>1543</v>
      </c>
      <c r="L6531" t="s">
        <v>1544</v>
      </c>
      <c r="P6531" t="s">
        <v>30219</v>
      </c>
      <c r="Q6531" t="s">
        <v>10270</v>
      </c>
      <c r="R6531" t="s">
        <v>20104</v>
      </c>
      <c r="S6531" t="s">
        <v>20105</v>
      </c>
      <c r="T6531" t="s">
        <v>20106</v>
      </c>
      <c r="U6531" t="s">
        <v>30220</v>
      </c>
      <c r="W6531" t="str">
        <f>_xlfn.XLOOKUP(D6531,'All DP'!B:B,'All DP'!D:D,"Tidak")</f>
        <v>Masih</v>
      </c>
      <c r="X6531" t="str">
        <f t="shared" si="103"/>
        <v>YA</v>
      </c>
    </row>
    <row r="6532" spans="1:24">
      <c r="A6532" s="52">
        <v>46268</v>
      </c>
      <c r="B6532" t="s">
        <v>848</v>
      </c>
      <c r="C6532" t="s">
        <v>6090</v>
      </c>
      <c r="D6532" t="s">
        <v>6089</v>
      </c>
      <c r="G6532"/>
      <c r="H6532" t="s">
        <v>30221</v>
      </c>
      <c r="K6532" t="s">
        <v>6089</v>
      </c>
      <c r="L6532" t="s">
        <v>6090</v>
      </c>
      <c r="P6532" t="s">
        <v>30221</v>
      </c>
      <c r="Q6532" t="s">
        <v>10181</v>
      </c>
      <c r="R6532" t="s">
        <v>14403</v>
      </c>
      <c r="S6532" t="s">
        <v>14404</v>
      </c>
      <c r="T6532" t="s">
        <v>14405</v>
      </c>
      <c r="U6532" t="s">
        <v>30222</v>
      </c>
      <c r="W6532" t="str">
        <f>_xlfn.XLOOKUP(D6532,'All DP'!B:B,'All DP'!D:D,"Tidak")</f>
        <v>Masih</v>
      </c>
      <c r="X6532" t="str">
        <f t="shared" si="103"/>
        <v>YA</v>
      </c>
    </row>
    <row r="6533" spans="1:24">
      <c r="A6533" s="52">
        <v>46268</v>
      </c>
      <c r="B6533" t="s">
        <v>588</v>
      </c>
      <c r="C6533" t="s">
        <v>4427</v>
      </c>
      <c r="D6533" t="s">
        <v>4426</v>
      </c>
      <c r="G6533"/>
      <c r="H6533" t="s">
        <v>30224</v>
      </c>
      <c r="K6533" t="s">
        <v>4426</v>
      </c>
      <c r="L6533" t="s">
        <v>4427</v>
      </c>
      <c r="P6533" t="s">
        <v>30224</v>
      </c>
      <c r="Q6533" t="s">
        <v>10385</v>
      </c>
      <c r="R6533" t="s">
        <v>11218</v>
      </c>
      <c r="S6533" t="s">
        <v>11219</v>
      </c>
      <c r="T6533" t="s">
        <v>11220</v>
      </c>
      <c r="U6533" t="s">
        <v>30225</v>
      </c>
      <c r="W6533" t="str">
        <f>_xlfn.XLOOKUP(D6533,'All DP'!B:B,'All DP'!D:D,"Tidak")</f>
        <v>Masih</v>
      </c>
      <c r="X6533" t="str">
        <f t="shared" si="103"/>
        <v>YA</v>
      </c>
    </row>
    <row r="6534" spans="1:24">
      <c r="A6534" s="52">
        <v>46268</v>
      </c>
      <c r="B6534" t="s">
        <v>229</v>
      </c>
      <c r="C6534" t="s">
        <v>3527</v>
      </c>
      <c r="D6534" t="s">
        <v>3526</v>
      </c>
      <c r="G6534"/>
      <c r="H6534" t="s">
        <v>30226</v>
      </c>
      <c r="K6534" t="s">
        <v>3526</v>
      </c>
      <c r="L6534" t="s">
        <v>3527</v>
      </c>
      <c r="P6534" t="s">
        <v>30226</v>
      </c>
      <c r="Q6534" t="s">
        <v>10199</v>
      </c>
      <c r="R6534" t="s">
        <v>17057</v>
      </c>
      <c r="S6534" t="s">
        <v>17058</v>
      </c>
      <c r="T6534" t="s">
        <v>17059</v>
      </c>
      <c r="U6534" t="s">
        <v>30227</v>
      </c>
      <c r="W6534" t="str">
        <f>_xlfn.XLOOKUP(D6534,'All DP'!B:B,'All DP'!D:D,"Tidak")</f>
        <v>Masih</v>
      </c>
      <c r="X6534" t="str">
        <f t="shared" si="103"/>
        <v>YA</v>
      </c>
    </row>
    <row r="6535" spans="1:24">
      <c r="A6535" s="52">
        <v>46268</v>
      </c>
      <c r="B6535" t="s">
        <v>229</v>
      </c>
      <c r="C6535" t="s">
        <v>5671</v>
      </c>
      <c r="D6535" t="s">
        <v>5670</v>
      </c>
      <c r="G6535"/>
      <c r="H6535" t="s">
        <v>30228</v>
      </c>
      <c r="K6535" t="s">
        <v>5670</v>
      </c>
      <c r="L6535" t="s">
        <v>5671</v>
      </c>
      <c r="P6535" t="s">
        <v>30228</v>
      </c>
      <c r="Q6535" t="s">
        <v>10199</v>
      </c>
      <c r="R6535" t="s">
        <v>18934</v>
      </c>
      <c r="S6535" t="s">
        <v>18935</v>
      </c>
      <c r="T6535" t="s">
        <v>18936</v>
      </c>
      <c r="U6535" t="s">
        <v>30229</v>
      </c>
      <c r="W6535" t="str">
        <f>_xlfn.XLOOKUP(D6535,'All DP'!B:B,'All DP'!D:D,"Tidak")</f>
        <v>Masih</v>
      </c>
      <c r="X6535" t="str">
        <f t="shared" si="103"/>
        <v>YA</v>
      </c>
    </row>
    <row r="6536" spans="1:24">
      <c r="A6536" s="52">
        <v>46268</v>
      </c>
      <c r="B6536" t="s">
        <v>229</v>
      </c>
      <c r="C6536" t="s">
        <v>592</v>
      </c>
      <c r="D6536" t="s">
        <v>591</v>
      </c>
      <c r="G6536"/>
      <c r="H6536" t="s">
        <v>30231</v>
      </c>
      <c r="K6536" t="s">
        <v>591</v>
      </c>
      <c r="L6536" t="s">
        <v>592</v>
      </c>
      <c r="P6536" t="s">
        <v>30231</v>
      </c>
      <c r="Q6536" t="s">
        <v>10199</v>
      </c>
      <c r="R6536" t="s">
        <v>10959</v>
      </c>
      <c r="S6536" t="s">
        <v>10960</v>
      </c>
      <c r="T6536" t="s">
        <v>10961</v>
      </c>
      <c r="U6536" t="s">
        <v>30232</v>
      </c>
      <c r="W6536" t="str">
        <f>_xlfn.XLOOKUP(D6536,'All DP'!B:B,'All DP'!D:D,"Tidak")</f>
        <v>Masih</v>
      </c>
      <c r="X6536" t="str">
        <f t="shared" si="103"/>
        <v>YA</v>
      </c>
    </row>
    <row r="6537" spans="1:24">
      <c r="A6537" s="52">
        <v>46268</v>
      </c>
      <c r="B6537" t="s">
        <v>766</v>
      </c>
      <c r="C6537" t="s">
        <v>927</v>
      </c>
      <c r="D6537" t="s">
        <v>926</v>
      </c>
      <c r="G6537"/>
      <c r="H6537" t="s">
        <v>30233</v>
      </c>
      <c r="K6537" t="s">
        <v>926</v>
      </c>
      <c r="L6537" t="s">
        <v>927</v>
      </c>
      <c r="P6537" t="s">
        <v>30233</v>
      </c>
      <c r="Q6537" t="s">
        <v>11133</v>
      </c>
      <c r="R6537" t="s">
        <v>14636</v>
      </c>
      <c r="S6537" t="s">
        <v>14637</v>
      </c>
      <c r="T6537" t="s">
        <v>14638</v>
      </c>
      <c r="U6537" t="s">
        <v>30234</v>
      </c>
      <c r="W6537" t="str">
        <f>_xlfn.XLOOKUP(D6537,'All DP'!B:B,'All DP'!D:D,"Tidak")</f>
        <v>Masih</v>
      </c>
      <c r="X6537" t="str">
        <f t="shared" si="103"/>
        <v>YA</v>
      </c>
    </row>
    <row r="6538" spans="1:24">
      <c r="A6538" s="52">
        <v>46268</v>
      </c>
      <c r="B6538" t="s">
        <v>843</v>
      </c>
      <c r="C6538" t="s">
        <v>1710</v>
      </c>
      <c r="D6538" t="s">
        <v>1709</v>
      </c>
      <c r="G6538"/>
      <c r="H6538" t="s">
        <v>30235</v>
      </c>
      <c r="K6538" t="s">
        <v>1709</v>
      </c>
      <c r="L6538" t="s">
        <v>1710</v>
      </c>
      <c r="P6538" t="s">
        <v>30235</v>
      </c>
      <c r="Q6538" t="s">
        <v>10236</v>
      </c>
      <c r="R6538" t="s">
        <v>14990</v>
      </c>
      <c r="S6538" t="s">
        <v>14991</v>
      </c>
      <c r="T6538" t="s">
        <v>14992</v>
      </c>
      <c r="U6538" t="s">
        <v>30236</v>
      </c>
      <c r="W6538" t="str">
        <f>_xlfn.XLOOKUP(D6538,'All DP'!B:B,'All DP'!D:D,"Tidak")</f>
        <v>Masih</v>
      </c>
      <c r="X6538" t="str">
        <f t="shared" si="103"/>
        <v>YA</v>
      </c>
    </row>
    <row r="6539" spans="1:24">
      <c r="A6539" s="52">
        <v>46268</v>
      </c>
      <c r="B6539" t="s">
        <v>391</v>
      </c>
      <c r="C6539" t="s">
        <v>3140</v>
      </c>
      <c r="D6539" t="s">
        <v>3139</v>
      </c>
      <c r="G6539"/>
      <c r="H6539" t="s">
        <v>30238</v>
      </c>
      <c r="K6539" t="s">
        <v>3139</v>
      </c>
      <c r="L6539" t="s">
        <v>3140</v>
      </c>
      <c r="P6539" t="s">
        <v>30238</v>
      </c>
      <c r="Q6539" t="s">
        <v>11249</v>
      </c>
      <c r="R6539" t="s">
        <v>16323</v>
      </c>
      <c r="S6539" t="s">
        <v>16324</v>
      </c>
      <c r="T6539" t="s">
        <v>16325</v>
      </c>
      <c r="U6539" t="s">
        <v>30239</v>
      </c>
      <c r="W6539" t="str">
        <f>_xlfn.XLOOKUP(D6539,'All DP'!B:B,'All DP'!D:D,"Tidak")</f>
        <v>Masih</v>
      </c>
      <c r="X6539" t="str">
        <f t="shared" si="103"/>
        <v>YA</v>
      </c>
    </row>
    <row r="6540" spans="1:24">
      <c r="A6540" s="52">
        <v>46268</v>
      </c>
      <c r="B6540" t="s">
        <v>777</v>
      </c>
      <c r="C6540" t="s">
        <v>4757</v>
      </c>
      <c r="D6540" t="s">
        <v>4756</v>
      </c>
      <c r="G6540"/>
      <c r="H6540" t="s">
        <v>30240</v>
      </c>
      <c r="K6540" t="s">
        <v>4756</v>
      </c>
      <c r="L6540" t="s">
        <v>4757</v>
      </c>
      <c r="P6540" t="s">
        <v>30240</v>
      </c>
      <c r="Q6540" t="s">
        <v>10307</v>
      </c>
      <c r="R6540" t="s">
        <v>16295</v>
      </c>
      <c r="S6540" t="s">
        <v>16296</v>
      </c>
      <c r="T6540" t="s">
        <v>16297</v>
      </c>
      <c r="U6540" t="s">
        <v>30241</v>
      </c>
      <c r="W6540" t="str">
        <f>_xlfn.XLOOKUP(D6540,'All DP'!B:B,'All DP'!D:D,"Tidak")</f>
        <v>Masih</v>
      </c>
      <c r="X6540" t="str">
        <f t="shared" si="103"/>
        <v>YA</v>
      </c>
    </row>
    <row r="6541" spans="1:24">
      <c r="A6541" s="52">
        <v>46268</v>
      </c>
      <c r="B6541" t="s">
        <v>766</v>
      </c>
      <c r="C6541" t="s">
        <v>881</v>
      </c>
      <c r="D6541" t="s">
        <v>880</v>
      </c>
      <c r="G6541"/>
      <c r="H6541" t="s">
        <v>30243</v>
      </c>
      <c r="K6541" t="s">
        <v>880</v>
      </c>
      <c r="L6541" t="s">
        <v>881</v>
      </c>
      <c r="P6541" t="s">
        <v>30243</v>
      </c>
      <c r="Q6541" t="s">
        <v>11133</v>
      </c>
      <c r="R6541" t="s">
        <v>19945</v>
      </c>
      <c r="S6541" t="s">
        <v>19946</v>
      </c>
      <c r="T6541" t="s">
        <v>15533</v>
      </c>
      <c r="U6541" t="s">
        <v>30244</v>
      </c>
      <c r="W6541" t="str">
        <f>_xlfn.XLOOKUP(D6541,'All DP'!B:B,'All DP'!D:D,"Tidak")</f>
        <v>Masih</v>
      </c>
      <c r="X6541" t="str">
        <f t="shared" si="103"/>
        <v>YA</v>
      </c>
    </row>
    <row r="6542" spans="1:24">
      <c r="A6542" s="52">
        <v>46268</v>
      </c>
      <c r="B6542" t="s">
        <v>229</v>
      </c>
      <c r="C6542" t="s">
        <v>1790</v>
      </c>
      <c r="D6542" t="s">
        <v>1790</v>
      </c>
      <c r="G6542"/>
      <c r="H6542" t="s">
        <v>30245</v>
      </c>
      <c r="K6542" t="s">
        <v>1790</v>
      </c>
      <c r="L6542" t="s">
        <v>1790</v>
      </c>
      <c r="P6542" t="s">
        <v>30245</v>
      </c>
      <c r="Q6542" t="s">
        <v>10199</v>
      </c>
      <c r="R6542" t="s">
        <v>18052</v>
      </c>
      <c r="S6542" t="s">
        <v>18053</v>
      </c>
      <c r="T6542" t="s">
        <v>18054</v>
      </c>
      <c r="U6542" t="s">
        <v>30246</v>
      </c>
      <c r="W6542" t="str">
        <f>_xlfn.XLOOKUP(D6542,'All DP'!B:B,'All DP'!D:D,"Tidak")</f>
        <v>Masih</v>
      </c>
      <c r="X6542" t="str">
        <f t="shared" si="103"/>
        <v>YA</v>
      </c>
    </row>
    <row r="6543" spans="1:24">
      <c r="A6543" s="52">
        <v>46268</v>
      </c>
      <c r="B6543" t="s">
        <v>853</v>
      </c>
      <c r="C6543" t="s">
        <v>5527</v>
      </c>
      <c r="D6543" t="s">
        <v>5526</v>
      </c>
      <c r="G6543"/>
      <c r="H6543" t="s">
        <v>30247</v>
      </c>
      <c r="K6543" t="s">
        <v>5526</v>
      </c>
      <c r="L6543" t="s">
        <v>5527</v>
      </c>
      <c r="P6543" t="s">
        <v>30247</v>
      </c>
      <c r="Q6543" t="s">
        <v>11862</v>
      </c>
      <c r="R6543" t="s">
        <v>15319</v>
      </c>
      <c r="S6543" t="s">
        <v>15320</v>
      </c>
      <c r="T6543" t="s">
        <v>15321</v>
      </c>
      <c r="U6543" t="s">
        <v>30248</v>
      </c>
      <c r="W6543" t="str">
        <f>_xlfn.XLOOKUP(D6543,'All DP'!B:B,'All DP'!D:D,"Tidak")</f>
        <v>Masih</v>
      </c>
      <c r="X6543" t="str">
        <f t="shared" si="103"/>
        <v>YA</v>
      </c>
    </row>
    <row r="6544" spans="1:24">
      <c r="A6544" s="52">
        <v>46268</v>
      </c>
      <c r="B6544" t="s">
        <v>928</v>
      </c>
      <c r="C6544" t="s">
        <v>4877</v>
      </c>
      <c r="D6544" t="s">
        <v>4876</v>
      </c>
      <c r="G6544"/>
      <c r="H6544" t="s">
        <v>30249</v>
      </c>
      <c r="K6544" t="s">
        <v>4876</v>
      </c>
      <c r="L6544" t="s">
        <v>4877</v>
      </c>
      <c r="P6544" t="s">
        <v>30249</v>
      </c>
      <c r="Q6544" t="s">
        <v>10486</v>
      </c>
      <c r="R6544" t="s">
        <v>12429</v>
      </c>
      <c r="S6544" t="s">
        <v>12430</v>
      </c>
      <c r="T6544" t="s">
        <v>12431</v>
      </c>
      <c r="U6544" t="s">
        <v>30250</v>
      </c>
      <c r="W6544" t="str">
        <f>_xlfn.XLOOKUP(D6544,'All DP'!B:B,'All DP'!D:D,"Tidak")</f>
        <v>Masih</v>
      </c>
      <c r="X6544" t="str">
        <f t="shared" si="103"/>
        <v>YA</v>
      </c>
    </row>
    <row r="6545" spans="1:24">
      <c r="A6545" s="52">
        <v>46268</v>
      </c>
      <c r="B6545" t="s">
        <v>229</v>
      </c>
      <c r="C6545" t="s">
        <v>5839</v>
      </c>
      <c r="D6545" t="s">
        <v>5839</v>
      </c>
      <c r="G6545"/>
      <c r="H6545" t="s">
        <v>30252</v>
      </c>
      <c r="K6545" t="s">
        <v>5839</v>
      </c>
      <c r="L6545" t="s">
        <v>5839</v>
      </c>
      <c r="P6545" t="s">
        <v>30252</v>
      </c>
      <c r="Q6545" t="s">
        <v>10199</v>
      </c>
      <c r="R6545" t="s">
        <v>16543</v>
      </c>
      <c r="S6545" t="s">
        <v>16544</v>
      </c>
      <c r="T6545" t="s">
        <v>16545</v>
      </c>
      <c r="U6545" t="s">
        <v>30253</v>
      </c>
      <c r="W6545" t="str">
        <f>_xlfn.XLOOKUP(D6545,'All DP'!B:B,'All DP'!D:D,"Tidak")</f>
        <v>Masih</v>
      </c>
      <c r="X6545" t="str">
        <f t="shared" si="103"/>
        <v>YA</v>
      </c>
    </row>
    <row r="6546" spans="1:24">
      <c r="A6546" s="52">
        <v>46268</v>
      </c>
      <c r="B6546" t="s">
        <v>853</v>
      </c>
      <c r="C6546" t="s">
        <v>5539</v>
      </c>
      <c r="D6546" t="s">
        <v>5538</v>
      </c>
      <c r="G6546"/>
      <c r="H6546" t="s">
        <v>30254</v>
      </c>
      <c r="K6546" t="s">
        <v>5538</v>
      </c>
      <c r="L6546" t="s">
        <v>5539</v>
      </c>
      <c r="P6546" t="s">
        <v>30254</v>
      </c>
      <c r="Q6546" t="s">
        <v>11862</v>
      </c>
      <c r="R6546" t="s">
        <v>11983</v>
      </c>
      <c r="S6546" t="s">
        <v>11984</v>
      </c>
      <c r="T6546" t="s">
        <v>11985</v>
      </c>
      <c r="U6546" t="s">
        <v>30255</v>
      </c>
      <c r="W6546" t="str">
        <f>_xlfn.XLOOKUP(D6546,'All DP'!B:B,'All DP'!D:D,"Tidak")</f>
        <v>Masih</v>
      </c>
      <c r="X6546" t="str">
        <f t="shared" si="103"/>
        <v>YA</v>
      </c>
    </row>
    <row r="6547" spans="1:24">
      <c r="A6547" s="52">
        <v>46268</v>
      </c>
      <c r="B6547" t="s">
        <v>928</v>
      </c>
      <c r="C6547" t="s">
        <v>3567</v>
      </c>
      <c r="D6547" t="s">
        <v>3566</v>
      </c>
      <c r="G6547"/>
      <c r="H6547" t="s">
        <v>30257</v>
      </c>
      <c r="K6547" t="s">
        <v>3566</v>
      </c>
      <c r="L6547" t="s">
        <v>3567</v>
      </c>
      <c r="P6547" t="s">
        <v>30257</v>
      </c>
      <c r="Q6547" t="s">
        <v>10486</v>
      </c>
      <c r="R6547" t="s">
        <v>25676</v>
      </c>
      <c r="S6547" t="s">
        <v>25677</v>
      </c>
      <c r="T6547" t="s">
        <v>25678</v>
      </c>
      <c r="U6547" t="s">
        <v>30258</v>
      </c>
      <c r="W6547" t="str">
        <f>_xlfn.XLOOKUP(D6547,'All DP'!B:B,'All DP'!D:D,"Tidak")</f>
        <v>Masih</v>
      </c>
      <c r="X6547" t="str">
        <f t="shared" si="103"/>
        <v>YA</v>
      </c>
    </row>
    <row r="6548" spans="1:24">
      <c r="A6548" s="52">
        <v>46268</v>
      </c>
      <c r="B6548" t="s">
        <v>848</v>
      </c>
      <c r="C6548" t="s">
        <v>6302</v>
      </c>
      <c r="D6548" t="s">
        <v>6301</v>
      </c>
      <c r="G6548"/>
      <c r="H6548" t="s">
        <v>30260</v>
      </c>
      <c r="K6548" t="s">
        <v>6301</v>
      </c>
      <c r="L6548" t="s">
        <v>6302</v>
      </c>
      <c r="P6548" t="s">
        <v>30260</v>
      </c>
      <c r="Q6548" t="s">
        <v>10181</v>
      </c>
      <c r="R6548" t="s">
        <v>15638</v>
      </c>
      <c r="S6548" t="s">
        <v>15639</v>
      </c>
      <c r="T6548" t="s">
        <v>15640</v>
      </c>
      <c r="U6548" t="s">
        <v>30261</v>
      </c>
      <c r="W6548" t="str">
        <f>_xlfn.XLOOKUP(D6548,'All DP'!B:B,'All DP'!D:D,"Tidak")</f>
        <v>Masih</v>
      </c>
      <c r="X6548" t="str">
        <f t="shared" si="103"/>
        <v>YA</v>
      </c>
    </row>
    <row r="6549" spans="1:24">
      <c r="A6549" s="52">
        <v>46268</v>
      </c>
      <c r="B6549" t="s">
        <v>777</v>
      </c>
      <c r="C6549" t="s">
        <v>2690</v>
      </c>
      <c r="D6549" t="s">
        <v>2689</v>
      </c>
      <c r="G6549"/>
      <c r="H6549" t="s">
        <v>30263</v>
      </c>
      <c r="K6549" t="s">
        <v>2689</v>
      </c>
      <c r="L6549" t="s">
        <v>2690</v>
      </c>
      <c r="P6549" t="s">
        <v>30263</v>
      </c>
      <c r="Q6549" t="s">
        <v>10307</v>
      </c>
      <c r="R6549" t="s">
        <v>13476</v>
      </c>
      <c r="S6549" t="s">
        <v>13477</v>
      </c>
      <c r="T6549" t="s">
        <v>13478</v>
      </c>
      <c r="U6549" t="s">
        <v>30264</v>
      </c>
      <c r="W6549" t="str">
        <f>_xlfn.XLOOKUP(D6549,'All DP'!B:B,'All DP'!D:D,"Tidak")</f>
        <v>Masih</v>
      </c>
      <c r="X6549" t="str">
        <f t="shared" si="103"/>
        <v>YA</v>
      </c>
    </row>
    <row r="6550" spans="1:24">
      <c r="A6550" s="52">
        <v>46268</v>
      </c>
      <c r="B6550" t="s">
        <v>766</v>
      </c>
      <c r="C6550" t="s">
        <v>984</v>
      </c>
      <c r="D6550" t="s">
        <v>983</v>
      </c>
      <c r="G6550"/>
      <c r="H6550" t="s">
        <v>30266</v>
      </c>
      <c r="K6550" t="s">
        <v>983</v>
      </c>
      <c r="L6550" t="s">
        <v>984</v>
      </c>
      <c r="P6550" t="s">
        <v>30266</v>
      </c>
      <c r="Q6550" t="s">
        <v>11133</v>
      </c>
      <c r="R6550" t="s">
        <v>14980</v>
      </c>
      <c r="S6550" t="s">
        <v>14981</v>
      </c>
      <c r="T6550" t="s">
        <v>14982</v>
      </c>
      <c r="U6550" t="s">
        <v>30267</v>
      </c>
      <c r="W6550" t="str">
        <f>_xlfn.XLOOKUP(D6550,'All DP'!B:B,'All DP'!D:D,"Tidak")</f>
        <v>Masih</v>
      </c>
      <c r="X6550" t="str">
        <f t="shared" si="103"/>
        <v>YA</v>
      </c>
    </row>
    <row r="6551" spans="1:24">
      <c r="A6551" s="52">
        <v>46268</v>
      </c>
      <c r="B6551" t="s">
        <v>766</v>
      </c>
      <c r="C6551" t="s">
        <v>2846</v>
      </c>
      <c r="D6551" t="s">
        <v>2845</v>
      </c>
      <c r="G6551"/>
      <c r="H6551" t="s">
        <v>30268</v>
      </c>
      <c r="K6551" t="s">
        <v>2845</v>
      </c>
      <c r="L6551" t="s">
        <v>2846</v>
      </c>
      <c r="P6551" t="s">
        <v>30268</v>
      </c>
      <c r="Q6551" t="s">
        <v>11133</v>
      </c>
      <c r="R6551" t="s">
        <v>21668</v>
      </c>
      <c r="S6551" t="s">
        <v>21669</v>
      </c>
      <c r="T6551" t="s">
        <v>21670</v>
      </c>
      <c r="U6551" t="s">
        <v>30269</v>
      </c>
      <c r="W6551" t="str">
        <f>_xlfn.XLOOKUP(D6551,'All DP'!B:B,'All DP'!D:D,"Tidak")</f>
        <v>Masih</v>
      </c>
      <c r="X6551" t="str">
        <f t="shared" si="103"/>
        <v>YA</v>
      </c>
    </row>
    <row r="6552" spans="1:24">
      <c r="A6552" s="52">
        <v>46268</v>
      </c>
      <c r="B6552" t="s">
        <v>853</v>
      </c>
      <c r="C6552" t="s">
        <v>2036</v>
      </c>
      <c r="D6552" t="s">
        <v>2035</v>
      </c>
      <c r="G6552"/>
      <c r="H6552" t="s">
        <v>30268</v>
      </c>
      <c r="K6552" t="s">
        <v>2035</v>
      </c>
      <c r="L6552" t="s">
        <v>2036</v>
      </c>
      <c r="P6552" t="s">
        <v>30268</v>
      </c>
      <c r="Q6552" t="s">
        <v>11862</v>
      </c>
      <c r="R6552" t="s">
        <v>17903</v>
      </c>
      <c r="S6552" t="s">
        <v>17904</v>
      </c>
      <c r="T6552" t="s">
        <v>17905</v>
      </c>
      <c r="U6552" t="s">
        <v>30271</v>
      </c>
      <c r="W6552" t="str">
        <f>_xlfn.XLOOKUP(D6552,'All DP'!B:B,'All DP'!D:D,"Tidak")</f>
        <v>Masih</v>
      </c>
      <c r="X6552" t="str">
        <f t="shared" si="103"/>
        <v>YA</v>
      </c>
    </row>
    <row r="6553" spans="1:24">
      <c r="A6553" s="52">
        <v>46268</v>
      </c>
      <c r="B6553" t="s">
        <v>391</v>
      </c>
      <c r="C6553" t="s">
        <v>3148</v>
      </c>
      <c r="D6553" t="s">
        <v>3147</v>
      </c>
      <c r="G6553"/>
      <c r="H6553" t="s">
        <v>30273</v>
      </c>
      <c r="K6553" t="s">
        <v>3147</v>
      </c>
      <c r="L6553" t="s">
        <v>3148</v>
      </c>
      <c r="P6553" t="s">
        <v>30273</v>
      </c>
      <c r="Q6553" t="s">
        <v>11249</v>
      </c>
      <c r="R6553" t="s">
        <v>13397</v>
      </c>
      <c r="S6553" t="s">
        <v>13398</v>
      </c>
      <c r="T6553" t="s">
        <v>13399</v>
      </c>
      <c r="U6553" t="s">
        <v>30274</v>
      </c>
      <c r="W6553" t="str">
        <f>_xlfn.XLOOKUP(D6553,'All DP'!B:B,'All DP'!D:D,"Tidak")</f>
        <v>Masih</v>
      </c>
      <c r="X6553" t="str">
        <f t="shared" si="103"/>
        <v>YA</v>
      </c>
    </row>
    <row r="6554" spans="1:24">
      <c r="A6554" s="52">
        <v>46268</v>
      </c>
      <c r="B6554" t="s">
        <v>814</v>
      </c>
      <c r="C6554" t="s">
        <v>1123</v>
      </c>
      <c r="D6554" t="s">
        <v>1122</v>
      </c>
      <c r="G6554"/>
      <c r="H6554" t="s">
        <v>30275</v>
      </c>
      <c r="K6554" t="s">
        <v>1122</v>
      </c>
      <c r="L6554" t="s">
        <v>1123</v>
      </c>
      <c r="P6554" t="s">
        <v>30275</v>
      </c>
      <c r="Q6554" t="s">
        <v>10644</v>
      </c>
      <c r="R6554" t="s">
        <v>17201</v>
      </c>
      <c r="S6554" t="s">
        <v>17202</v>
      </c>
      <c r="T6554" t="s">
        <v>17203</v>
      </c>
      <c r="U6554" t="s">
        <v>30276</v>
      </c>
      <c r="W6554" t="str">
        <f>_xlfn.XLOOKUP(D6554,'All DP'!B:B,'All DP'!D:D,"Tidak")</f>
        <v>Masih</v>
      </c>
      <c r="X6554" t="str">
        <f t="shared" si="103"/>
        <v>YA</v>
      </c>
    </row>
    <row r="6555" spans="1:24">
      <c r="A6555" s="52">
        <v>46268</v>
      </c>
      <c r="B6555" t="s">
        <v>229</v>
      </c>
      <c r="C6555" t="s">
        <v>1476</v>
      </c>
      <c r="D6555" t="s">
        <v>1476</v>
      </c>
      <c r="G6555"/>
      <c r="H6555" t="s">
        <v>30279</v>
      </c>
      <c r="K6555" t="s">
        <v>1476</v>
      </c>
      <c r="L6555" t="s">
        <v>1476</v>
      </c>
      <c r="P6555" t="s">
        <v>30279</v>
      </c>
      <c r="Q6555" t="s">
        <v>10199</v>
      </c>
      <c r="R6555" t="s">
        <v>10276</v>
      </c>
      <c r="S6555" t="s">
        <v>10277</v>
      </c>
      <c r="T6555" t="s">
        <v>10278</v>
      </c>
      <c r="U6555" t="s">
        <v>30280</v>
      </c>
      <c r="W6555" t="str">
        <f>_xlfn.XLOOKUP(D6555,'All DP'!B:B,'All DP'!D:D,"Tidak")</f>
        <v>Masih</v>
      </c>
      <c r="X6555" t="str">
        <f t="shared" si="103"/>
        <v>YA</v>
      </c>
    </row>
    <row r="6556" spans="1:24">
      <c r="A6556" s="52">
        <v>46268</v>
      </c>
      <c r="B6556" t="s">
        <v>468</v>
      </c>
      <c r="C6556" t="s">
        <v>3200</v>
      </c>
      <c r="D6556" t="s">
        <v>3199</v>
      </c>
      <c r="G6556"/>
      <c r="H6556" t="s">
        <v>30282</v>
      </c>
      <c r="K6556" t="s">
        <v>3199</v>
      </c>
      <c r="L6556" t="s">
        <v>3200</v>
      </c>
      <c r="P6556" t="s">
        <v>30282</v>
      </c>
      <c r="Q6556" t="s">
        <v>11684</v>
      </c>
      <c r="R6556" t="s">
        <v>14903</v>
      </c>
      <c r="S6556" t="s">
        <v>14904</v>
      </c>
      <c r="T6556" t="s">
        <v>14905</v>
      </c>
      <c r="U6556" t="s">
        <v>30283</v>
      </c>
      <c r="W6556" t="str">
        <f>_xlfn.XLOOKUP(D6556,'All DP'!B:B,'All DP'!D:D,"Tidak")</f>
        <v>Masih</v>
      </c>
      <c r="X6556" t="str">
        <f t="shared" si="103"/>
        <v>YA</v>
      </c>
    </row>
    <row r="6557" spans="1:24">
      <c r="A6557" s="52">
        <v>46268</v>
      </c>
      <c r="B6557" t="s">
        <v>777</v>
      </c>
      <c r="C6557" t="s">
        <v>5367</v>
      </c>
      <c r="D6557" t="s">
        <v>5366</v>
      </c>
      <c r="G6557"/>
      <c r="H6557" t="s">
        <v>30284</v>
      </c>
      <c r="K6557" t="s">
        <v>5366</v>
      </c>
      <c r="L6557" t="s">
        <v>5367</v>
      </c>
      <c r="P6557" t="s">
        <v>30284</v>
      </c>
      <c r="Q6557" t="s">
        <v>10307</v>
      </c>
      <c r="R6557" t="s">
        <v>16233</v>
      </c>
      <c r="S6557" t="s">
        <v>16234</v>
      </c>
      <c r="T6557" t="s">
        <v>13544</v>
      </c>
      <c r="U6557" t="s">
        <v>30285</v>
      </c>
      <c r="W6557" t="str">
        <f>_xlfn.XLOOKUP(D6557,'All DP'!B:B,'All DP'!D:D,"Tidak")</f>
        <v>Masih</v>
      </c>
      <c r="X6557" t="str">
        <f t="shared" si="103"/>
        <v>YA</v>
      </c>
    </row>
    <row r="6558" spans="1:24">
      <c r="A6558" s="52">
        <v>46268</v>
      </c>
      <c r="B6558" t="s">
        <v>848</v>
      </c>
      <c r="C6558" t="s">
        <v>6110</v>
      </c>
      <c r="D6558" t="s">
        <v>6109</v>
      </c>
      <c r="G6558"/>
      <c r="H6558" t="s">
        <v>30287</v>
      </c>
      <c r="K6558" t="s">
        <v>6109</v>
      </c>
      <c r="L6558" t="s">
        <v>6110</v>
      </c>
      <c r="P6558" t="s">
        <v>30287</v>
      </c>
      <c r="Q6558" t="s">
        <v>10181</v>
      </c>
      <c r="R6558" t="s">
        <v>15425</v>
      </c>
      <c r="S6558" t="s">
        <v>15426</v>
      </c>
      <c r="T6558" t="s">
        <v>15427</v>
      </c>
      <c r="U6558" t="s">
        <v>30288</v>
      </c>
      <c r="W6558" t="str">
        <f>_xlfn.XLOOKUP(D6558,'All DP'!B:B,'All DP'!D:D,"Tidak")</f>
        <v>Masih</v>
      </c>
      <c r="X6558" t="str">
        <f t="shared" ref="X6558:X6621" si="104">IFERROR(IF(MOD(H6558,1)&lt;=TIME(15,0,0),"YA","TIDAK"),0)</f>
        <v>YA</v>
      </c>
    </row>
    <row r="6559" spans="1:24">
      <c r="A6559" s="52">
        <v>46268</v>
      </c>
      <c r="B6559" t="s">
        <v>391</v>
      </c>
      <c r="C6559" t="s">
        <v>2187</v>
      </c>
      <c r="D6559" t="s">
        <v>2186</v>
      </c>
      <c r="G6559"/>
      <c r="H6559" t="s">
        <v>30289</v>
      </c>
      <c r="K6559" t="s">
        <v>2186</v>
      </c>
      <c r="L6559" t="s">
        <v>2187</v>
      </c>
      <c r="P6559" t="s">
        <v>30289</v>
      </c>
      <c r="Q6559" t="s">
        <v>11249</v>
      </c>
      <c r="R6559" t="s">
        <v>15508</v>
      </c>
      <c r="S6559" t="s">
        <v>22644</v>
      </c>
      <c r="T6559" t="s">
        <v>22645</v>
      </c>
      <c r="U6559" t="s">
        <v>30290</v>
      </c>
      <c r="W6559" t="str">
        <f>_xlfn.XLOOKUP(D6559,'All DP'!B:B,'All DP'!D:D,"Tidak")</f>
        <v>Masih</v>
      </c>
      <c r="X6559" t="str">
        <f t="shared" si="104"/>
        <v>YA</v>
      </c>
    </row>
    <row r="6560" spans="1:24">
      <c r="A6560" s="52">
        <v>46268</v>
      </c>
      <c r="B6560" t="s">
        <v>229</v>
      </c>
      <c r="C6560" t="s">
        <v>3837</v>
      </c>
      <c r="D6560" t="s">
        <v>3837</v>
      </c>
      <c r="G6560"/>
      <c r="H6560" t="s">
        <v>30291</v>
      </c>
      <c r="K6560" t="s">
        <v>3837</v>
      </c>
      <c r="L6560" t="s">
        <v>3837</v>
      </c>
      <c r="P6560" t="s">
        <v>30291</v>
      </c>
      <c r="Q6560" t="s">
        <v>10199</v>
      </c>
      <c r="R6560" t="s">
        <v>15902</v>
      </c>
      <c r="S6560" t="s">
        <v>15903</v>
      </c>
      <c r="T6560" t="s">
        <v>15904</v>
      </c>
      <c r="U6560" t="s">
        <v>30292</v>
      </c>
      <c r="W6560" t="str">
        <f>_xlfn.XLOOKUP(D6560,'All DP'!B:B,'All DP'!D:D,"Tidak")</f>
        <v>Masih</v>
      </c>
      <c r="X6560" t="str">
        <f t="shared" si="104"/>
        <v>YA</v>
      </c>
    </row>
    <row r="6561" spans="1:24">
      <c r="A6561" s="52">
        <v>46268</v>
      </c>
      <c r="B6561" t="s">
        <v>565</v>
      </c>
      <c r="C6561" t="s">
        <v>2318</v>
      </c>
      <c r="D6561" t="s">
        <v>2317</v>
      </c>
      <c r="G6561"/>
      <c r="H6561" t="s">
        <v>30294</v>
      </c>
      <c r="K6561" t="s">
        <v>2317</v>
      </c>
      <c r="L6561" t="s">
        <v>2318</v>
      </c>
      <c r="P6561" t="s">
        <v>30294</v>
      </c>
      <c r="Q6561" t="s">
        <v>11660</v>
      </c>
      <c r="R6561" t="s">
        <v>20614</v>
      </c>
      <c r="S6561" t="s">
        <v>20615</v>
      </c>
      <c r="T6561" t="s">
        <v>20616</v>
      </c>
      <c r="U6561" t="s">
        <v>30295</v>
      </c>
      <c r="W6561" t="str">
        <f>_xlfn.XLOOKUP(D6561,'All DP'!B:B,'All DP'!D:D,"Tidak")</f>
        <v>Masih</v>
      </c>
      <c r="X6561" t="str">
        <f t="shared" si="104"/>
        <v>YA</v>
      </c>
    </row>
    <row r="6562" spans="1:24">
      <c r="A6562" s="52">
        <v>46268</v>
      </c>
      <c r="B6562" t="s">
        <v>928</v>
      </c>
      <c r="C6562" t="s">
        <v>4979</v>
      </c>
      <c r="D6562" t="s">
        <v>4978</v>
      </c>
      <c r="G6562"/>
      <c r="H6562" t="s">
        <v>30296</v>
      </c>
      <c r="K6562" t="s">
        <v>4978</v>
      </c>
      <c r="L6562" t="s">
        <v>4979</v>
      </c>
      <c r="P6562" t="s">
        <v>30296</v>
      </c>
      <c r="Q6562" t="s">
        <v>10486</v>
      </c>
      <c r="R6562" t="s">
        <v>11356</v>
      </c>
      <c r="S6562" t="s">
        <v>11357</v>
      </c>
      <c r="T6562" t="s">
        <v>11358</v>
      </c>
      <c r="U6562" t="s">
        <v>30297</v>
      </c>
      <c r="W6562" t="str">
        <f>_xlfn.XLOOKUP(D6562,'All DP'!B:B,'All DP'!D:D,"Tidak")</f>
        <v>Masih</v>
      </c>
      <c r="X6562" t="str">
        <f t="shared" si="104"/>
        <v>YA</v>
      </c>
    </row>
    <row r="6563" spans="1:24">
      <c r="A6563" s="52">
        <v>46268</v>
      </c>
      <c r="B6563" t="s">
        <v>391</v>
      </c>
      <c r="C6563" t="s">
        <v>3144</v>
      </c>
      <c r="D6563" t="s">
        <v>3143</v>
      </c>
      <c r="G6563"/>
      <c r="H6563" t="s">
        <v>30299</v>
      </c>
      <c r="K6563" t="s">
        <v>3143</v>
      </c>
      <c r="L6563" t="s">
        <v>3144</v>
      </c>
      <c r="P6563" t="s">
        <v>30299</v>
      </c>
      <c r="Q6563" t="s">
        <v>11249</v>
      </c>
      <c r="R6563" t="s">
        <v>16921</v>
      </c>
      <c r="S6563" t="s">
        <v>16922</v>
      </c>
      <c r="T6563" t="s">
        <v>16923</v>
      </c>
      <c r="U6563" t="s">
        <v>30300</v>
      </c>
      <c r="W6563" t="str">
        <f>_xlfn.XLOOKUP(D6563,'All DP'!B:B,'All DP'!D:D,"Tidak")</f>
        <v>Masih</v>
      </c>
      <c r="X6563" t="str">
        <f t="shared" si="104"/>
        <v>YA</v>
      </c>
    </row>
    <row r="6564" spans="1:24">
      <c r="A6564" s="52">
        <v>46268</v>
      </c>
      <c r="B6564" t="s">
        <v>391</v>
      </c>
      <c r="C6564" t="s">
        <v>5677</v>
      </c>
      <c r="D6564" t="s">
        <v>5676</v>
      </c>
      <c r="G6564"/>
      <c r="H6564" t="s">
        <v>30301</v>
      </c>
      <c r="K6564" t="s">
        <v>5676</v>
      </c>
      <c r="L6564" t="s">
        <v>5677</v>
      </c>
      <c r="P6564" t="s">
        <v>30301</v>
      </c>
      <c r="Q6564" t="s">
        <v>11249</v>
      </c>
      <c r="R6564" t="s">
        <v>16250</v>
      </c>
      <c r="S6564" t="s">
        <v>16251</v>
      </c>
      <c r="T6564" t="s">
        <v>16252</v>
      </c>
      <c r="U6564" t="s">
        <v>30302</v>
      </c>
      <c r="W6564" t="str">
        <f>_xlfn.XLOOKUP(D6564,'All DP'!B:B,'All DP'!D:D,"Tidak")</f>
        <v>Masih</v>
      </c>
      <c r="X6564" t="str">
        <f t="shared" si="104"/>
        <v>YA</v>
      </c>
    </row>
    <row r="6565" spans="1:24">
      <c r="A6565" s="52">
        <v>46268</v>
      </c>
      <c r="B6565" t="s">
        <v>453</v>
      </c>
      <c r="C6565" t="s">
        <v>5421</v>
      </c>
      <c r="D6565" t="s">
        <v>5420</v>
      </c>
      <c r="G6565"/>
      <c r="H6565" t="s">
        <v>30304</v>
      </c>
      <c r="K6565" t="s">
        <v>5420</v>
      </c>
      <c r="L6565" t="s">
        <v>5421</v>
      </c>
      <c r="P6565" t="s">
        <v>30304</v>
      </c>
      <c r="Q6565" t="s">
        <v>10193</v>
      </c>
      <c r="R6565" t="s">
        <v>15908</v>
      </c>
      <c r="S6565" t="s">
        <v>15909</v>
      </c>
      <c r="T6565" t="s">
        <v>15910</v>
      </c>
      <c r="U6565" t="s">
        <v>30305</v>
      </c>
      <c r="W6565" t="str">
        <f>_xlfn.XLOOKUP(D6565,'All DP'!B:B,'All DP'!D:D,"Tidak")</f>
        <v>Masih</v>
      </c>
      <c r="X6565" t="str">
        <f t="shared" si="104"/>
        <v>YA</v>
      </c>
    </row>
    <row r="6566" spans="1:24">
      <c r="A6566" s="52">
        <v>46268</v>
      </c>
      <c r="B6566" t="s">
        <v>848</v>
      </c>
      <c r="C6566" t="s">
        <v>3417</v>
      </c>
      <c r="D6566" t="s">
        <v>3416</v>
      </c>
      <c r="G6566"/>
      <c r="H6566" t="s">
        <v>30307</v>
      </c>
      <c r="K6566" t="s">
        <v>3416</v>
      </c>
      <c r="L6566" t="s">
        <v>3417</v>
      </c>
      <c r="P6566" t="s">
        <v>30307</v>
      </c>
      <c r="Q6566" t="s">
        <v>10181</v>
      </c>
      <c r="R6566" t="s">
        <v>11898</v>
      </c>
      <c r="S6566" t="s">
        <v>11899</v>
      </c>
      <c r="T6566" t="s">
        <v>11900</v>
      </c>
      <c r="U6566" t="s">
        <v>30308</v>
      </c>
      <c r="W6566" t="str">
        <f>_xlfn.XLOOKUP(D6566,'All DP'!B:B,'All DP'!D:D,"Tidak")</f>
        <v>Masih</v>
      </c>
      <c r="X6566" t="str">
        <f t="shared" si="104"/>
        <v>YA</v>
      </c>
    </row>
    <row r="6567" spans="1:24">
      <c r="A6567" s="52">
        <v>46268</v>
      </c>
      <c r="B6567" t="s">
        <v>391</v>
      </c>
      <c r="C6567" t="s">
        <v>4899</v>
      </c>
      <c r="D6567" t="s">
        <v>4898</v>
      </c>
      <c r="G6567"/>
      <c r="H6567" t="s">
        <v>30310</v>
      </c>
      <c r="K6567" t="s">
        <v>4898</v>
      </c>
      <c r="L6567" t="s">
        <v>4899</v>
      </c>
      <c r="P6567" t="s">
        <v>30310</v>
      </c>
      <c r="Q6567" t="s">
        <v>11249</v>
      </c>
      <c r="R6567" t="s">
        <v>14914</v>
      </c>
      <c r="S6567" t="s">
        <v>14915</v>
      </c>
      <c r="T6567" t="s">
        <v>14916</v>
      </c>
      <c r="U6567" t="s">
        <v>30311</v>
      </c>
      <c r="W6567" t="str">
        <f>_xlfn.XLOOKUP(D6567,'All DP'!B:B,'All DP'!D:D,"Tidak")</f>
        <v>Masih</v>
      </c>
      <c r="X6567" t="str">
        <f t="shared" si="104"/>
        <v>YA</v>
      </c>
    </row>
    <row r="6568" spans="1:24">
      <c r="A6568" s="52">
        <v>46268</v>
      </c>
      <c r="B6568" t="s">
        <v>413</v>
      </c>
      <c r="C6568" t="s">
        <v>1782</v>
      </c>
      <c r="D6568" t="s">
        <v>1781</v>
      </c>
      <c r="G6568"/>
      <c r="H6568" t="s">
        <v>30313</v>
      </c>
      <c r="K6568" t="s">
        <v>1781</v>
      </c>
      <c r="L6568" t="s">
        <v>1782</v>
      </c>
      <c r="P6568" t="s">
        <v>30313</v>
      </c>
      <c r="Q6568" t="s">
        <v>10398</v>
      </c>
      <c r="R6568" t="s">
        <v>14087</v>
      </c>
      <c r="S6568" t="s">
        <v>14088</v>
      </c>
      <c r="T6568" t="s">
        <v>14089</v>
      </c>
      <c r="U6568" t="s">
        <v>30314</v>
      </c>
      <c r="W6568" t="str">
        <f>_xlfn.XLOOKUP(D6568,'All DP'!B:B,'All DP'!D:D,"Tidak")</f>
        <v>Masih</v>
      </c>
      <c r="X6568" t="str">
        <f t="shared" si="104"/>
        <v>YA</v>
      </c>
    </row>
    <row r="6569" spans="1:24">
      <c r="A6569" s="52">
        <v>46268</v>
      </c>
      <c r="B6569" t="s">
        <v>848</v>
      </c>
      <c r="C6569" t="s">
        <v>3499</v>
      </c>
      <c r="D6569" t="s">
        <v>3498</v>
      </c>
      <c r="G6569"/>
      <c r="H6569" t="s">
        <v>30315</v>
      </c>
      <c r="K6569" t="s">
        <v>3498</v>
      </c>
      <c r="L6569" t="s">
        <v>3499</v>
      </c>
      <c r="P6569" t="s">
        <v>30315</v>
      </c>
      <c r="Q6569" t="s">
        <v>10181</v>
      </c>
      <c r="R6569" t="s">
        <v>11868</v>
      </c>
      <c r="S6569" t="s">
        <v>11869</v>
      </c>
      <c r="T6569" t="s">
        <v>11870</v>
      </c>
      <c r="U6569" t="s">
        <v>30316</v>
      </c>
      <c r="W6569" t="str">
        <f>_xlfn.XLOOKUP(D6569,'All DP'!B:B,'All DP'!D:D,"Tidak")</f>
        <v>Masih</v>
      </c>
      <c r="X6569" t="str">
        <f t="shared" si="104"/>
        <v>YA</v>
      </c>
    </row>
    <row r="6570" spans="1:24">
      <c r="A6570" s="52">
        <v>46268</v>
      </c>
      <c r="B6570" t="s">
        <v>410</v>
      </c>
      <c r="C6570" t="s">
        <v>3315</v>
      </c>
      <c r="D6570" t="s">
        <v>3314</v>
      </c>
      <c r="G6570"/>
      <c r="H6570" t="s">
        <v>30317</v>
      </c>
      <c r="K6570" t="s">
        <v>3314</v>
      </c>
      <c r="L6570" t="s">
        <v>3315</v>
      </c>
      <c r="P6570" t="s">
        <v>30317</v>
      </c>
      <c r="Q6570" t="s">
        <v>10410</v>
      </c>
      <c r="R6570" t="s">
        <v>16408</v>
      </c>
      <c r="S6570" t="s">
        <v>16409</v>
      </c>
      <c r="T6570" t="s">
        <v>16410</v>
      </c>
      <c r="U6570" t="s">
        <v>30318</v>
      </c>
      <c r="W6570" t="str">
        <f>_xlfn.XLOOKUP(D6570,'All DP'!B:B,'All DP'!D:D,"Tidak")</f>
        <v>Masih</v>
      </c>
      <c r="X6570" t="str">
        <f t="shared" si="104"/>
        <v>YA</v>
      </c>
    </row>
    <row r="6571" spans="1:24">
      <c r="A6571" s="52">
        <v>46268</v>
      </c>
      <c r="B6571" t="s">
        <v>848</v>
      </c>
      <c r="C6571" t="s">
        <v>1898</v>
      </c>
      <c r="D6571" t="s">
        <v>1897</v>
      </c>
      <c r="G6571"/>
      <c r="H6571" t="s">
        <v>30319</v>
      </c>
      <c r="K6571" t="s">
        <v>1897</v>
      </c>
      <c r="L6571" t="s">
        <v>1898</v>
      </c>
      <c r="P6571" t="s">
        <v>30319</v>
      </c>
      <c r="Q6571" t="s">
        <v>10181</v>
      </c>
      <c r="R6571" t="s">
        <v>15713</v>
      </c>
      <c r="S6571" t="s">
        <v>15714</v>
      </c>
      <c r="T6571" t="s">
        <v>15640</v>
      </c>
      <c r="U6571" t="s">
        <v>30320</v>
      </c>
      <c r="W6571" t="str">
        <f>_xlfn.XLOOKUP(D6571,'All DP'!B:B,'All DP'!D:D,"Tidak")</f>
        <v>Masih</v>
      </c>
      <c r="X6571" t="str">
        <f t="shared" si="104"/>
        <v>YA</v>
      </c>
    </row>
    <row r="6572" spans="1:24">
      <c r="A6572" s="52">
        <v>46268</v>
      </c>
      <c r="B6572" t="s">
        <v>991</v>
      </c>
      <c r="C6572" t="s">
        <v>1446</v>
      </c>
      <c r="D6572" t="s">
        <v>1445</v>
      </c>
      <c r="G6572"/>
      <c r="H6572" t="s">
        <v>30321</v>
      </c>
      <c r="K6572" t="s">
        <v>1445</v>
      </c>
      <c r="L6572" t="s">
        <v>1446</v>
      </c>
      <c r="P6572" t="s">
        <v>30321</v>
      </c>
      <c r="Q6572" t="s">
        <v>12496</v>
      </c>
      <c r="R6572" t="s">
        <v>15136</v>
      </c>
      <c r="S6572" t="s">
        <v>15137</v>
      </c>
      <c r="T6572" t="s">
        <v>15138</v>
      </c>
      <c r="U6572" t="s">
        <v>30322</v>
      </c>
      <c r="W6572" t="str">
        <f>_xlfn.XLOOKUP(D6572,'All DP'!B:B,'All DP'!D:D,"Tidak")</f>
        <v>Masih</v>
      </c>
      <c r="X6572" t="str">
        <f t="shared" si="104"/>
        <v>YA</v>
      </c>
    </row>
    <row r="6573" spans="1:24">
      <c r="A6573" s="52">
        <v>46268</v>
      </c>
      <c r="B6573" t="s">
        <v>4</v>
      </c>
      <c r="C6573" t="s">
        <v>699</v>
      </c>
      <c r="D6573" t="s">
        <v>698</v>
      </c>
      <c r="G6573"/>
      <c r="H6573" t="s">
        <v>30324</v>
      </c>
      <c r="K6573" t="s">
        <v>698</v>
      </c>
      <c r="L6573" t="s">
        <v>699</v>
      </c>
      <c r="P6573" t="s">
        <v>30324</v>
      </c>
      <c r="Q6573" t="s">
        <v>11054</v>
      </c>
      <c r="R6573" t="s">
        <v>11340</v>
      </c>
      <c r="S6573" t="s">
        <v>11341</v>
      </c>
      <c r="T6573" t="s">
        <v>11342</v>
      </c>
      <c r="U6573" t="s">
        <v>30325</v>
      </c>
      <c r="W6573" t="str">
        <f>_xlfn.XLOOKUP(D6573,'All DP'!B:B,'All DP'!D:D,"Tidak")</f>
        <v>Masih</v>
      </c>
      <c r="X6573" t="str">
        <f t="shared" si="104"/>
        <v>YA</v>
      </c>
    </row>
    <row r="6574" spans="1:24">
      <c r="A6574" s="52">
        <v>46268</v>
      </c>
      <c r="B6574" t="s">
        <v>358</v>
      </c>
      <c r="C6574" t="s">
        <v>6478</v>
      </c>
      <c r="D6574" t="s">
        <v>6477</v>
      </c>
      <c r="G6574"/>
      <c r="H6574" t="s">
        <v>30327</v>
      </c>
      <c r="K6574" t="s">
        <v>6477</v>
      </c>
      <c r="L6574" t="s">
        <v>6478</v>
      </c>
      <c r="P6574" t="s">
        <v>30327</v>
      </c>
      <c r="Q6574" t="s">
        <v>10443</v>
      </c>
      <c r="R6574" t="s">
        <v>15845</v>
      </c>
      <c r="S6574" t="s">
        <v>15846</v>
      </c>
      <c r="T6574" t="s">
        <v>15847</v>
      </c>
      <c r="U6574" t="s">
        <v>30328</v>
      </c>
      <c r="W6574" t="str">
        <f>_xlfn.XLOOKUP(D6574,'All DP'!B:B,'All DP'!D:D,"Tidak")</f>
        <v>Masih</v>
      </c>
      <c r="X6574" t="str">
        <f t="shared" si="104"/>
        <v>YA</v>
      </c>
    </row>
    <row r="6575" spans="1:24">
      <c r="A6575" s="52">
        <v>46268</v>
      </c>
      <c r="B6575" t="s">
        <v>588</v>
      </c>
      <c r="C6575" t="s">
        <v>2034</v>
      </c>
      <c r="D6575" t="s">
        <v>2033</v>
      </c>
      <c r="G6575"/>
      <c r="H6575" t="s">
        <v>30330</v>
      </c>
      <c r="K6575" t="s">
        <v>2033</v>
      </c>
      <c r="L6575" t="s">
        <v>2034</v>
      </c>
      <c r="P6575" t="s">
        <v>30330</v>
      </c>
      <c r="Q6575" t="s">
        <v>10385</v>
      </c>
      <c r="R6575" t="s">
        <v>25152</v>
      </c>
      <c r="S6575" t="s">
        <v>25153</v>
      </c>
      <c r="T6575" t="s">
        <v>8180</v>
      </c>
      <c r="U6575" t="s">
        <v>30331</v>
      </c>
      <c r="W6575" t="str">
        <f>_xlfn.XLOOKUP(D6575,'All DP'!B:B,'All DP'!D:D,"Tidak")</f>
        <v>Masih</v>
      </c>
      <c r="X6575" t="str">
        <f t="shared" si="104"/>
        <v>YA</v>
      </c>
    </row>
    <row r="6576" spans="1:24">
      <c r="A6576" s="52">
        <v>46268</v>
      </c>
      <c r="B6576" t="s">
        <v>391</v>
      </c>
      <c r="C6576" t="s">
        <v>2929</v>
      </c>
      <c r="D6576" t="s">
        <v>2928</v>
      </c>
      <c r="G6576"/>
      <c r="H6576" t="s">
        <v>30333</v>
      </c>
      <c r="K6576" t="s">
        <v>2928</v>
      </c>
      <c r="L6576" t="s">
        <v>2929</v>
      </c>
      <c r="P6576" t="s">
        <v>30333</v>
      </c>
      <c r="Q6576" t="s">
        <v>11249</v>
      </c>
      <c r="R6576" t="s">
        <v>16446</v>
      </c>
      <c r="S6576" t="s">
        <v>25686</v>
      </c>
      <c r="T6576" t="s">
        <v>25687</v>
      </c>
      <c r="U6576" t="s">
        <v>30334</v>
      </c>
      <c r="W6576" t="str">
        <f>_xlfn.XLOOKUP(D6576,'All DP'!B:B,'All DP'!D:D,"Tidak")</f>
        <v>Masih</v>
      </c>
      <c r="X6576" t="str">
        <f t="shared" si="104"/>
        <v>YA</v>
      </c>
    </row>
    <row r="6577" spans="1:24">
      <c r="A6577" s="52">
        <v>46268</v>
      </c>
      <c r="B6577" t="s">
        <v>853</v>
      </c>
      <c r="C6577" t="s">
        <v>1245</v>
      </c>
      <c r="D6577" t="s">
        <v>1244</v>
      </c>
      <c r="G6577"/>
      <c r="H6577" t="s">
        <v>30335</v>
      </c>
      <c r="K6577" t="s">
        <v>1244</v>
      </c>
      <c r="L6577" t="s">
        <v>1245</v>
      </c>
      <c r="P6577" t="s">
        <v>30335</v>
      </c>
      <c r="Q6577" t="s">
        <v>11862</v>
      </c>
      <c r="R6577" t="s">
        <v>15162</v>
      </c>
      <c r="S6577" t="s">
        <v>15163</v>
      </c>
      <c r="T6577" t="s">
        <v>15164</v>
      </c>
      <c r="U6577" t="s">
        <v>30336</v>
      </c>
      <c r="W6577" t="str">
        <f>_xlfn.XLOOKUP(D6577,'All DP'!B:B,'All DP'!D:D,"Tidak")</f>
        <v>Masih</v>
      </c>
      <c r="X6577" t="str">
        <f t="shared" si="104"/>
        <v>YA</v>
      </c>
    </row>
    <row r="6578" spans="1:24">
      <c r="A6578" s="52">
        <v>46268</v>
      </c>
      <c r="B6578" t="s">
        <v>843</v>
      </c>
      <c r="C6578" t="s">
        <v>1732</v>
      </c>
      <c r="D6578" t="s">
        <v>1731</v>
      </c>
      <c r="G6578"/>
      <c r="H6578" t="s">
        <v>30338</v>
      </c>
      <c r="K6578" t="s">
        <v>1731</v>
      </c>
      <c r="L6578" t="s">
        <v>1732</v>
      </c>
      <c r="P6578" t="s">
        <v>30338</v>
      </c>
      <c r="Q6578" t="s">
        <v>10236</v>
      </c>
      <c r="R6578" t="s">
        <v>15074</v>
      </c>
      <c r="S6578" t="s">
        <v>15075</v>
      </c>
      <c r="T6578" t="s">
        <v>15076</v>
      </c>
      <c r="U6578" t="s">
        <v>30339</v>
      </c>
      <c r="W6578" t="str">
        <f>_xlfn.XLOOKUP(D6578,'All DP'!B:B,'All DP'!D:D,"Tidak")</f>
        <v>Masih</v>
      </c>
      <c r="X6578" t="str">
        <f t="shared" si="104"/>
        <v>YA</v>
      </c>
    </row>
    <row r="6579" spans="1:24">
      <c r="A6579" s="52">
        <v>46268</v>
      </c>
      <c r="B6579" t="s">
        <v>391</v>
      </c>
      <c r="C6579" t="s">
        <v>4923</v>
      </c>
      <c r="D6579" t="s">
        <v>4922</v>
      </c>
      <c r="G6579"/>
      <c r="H6579" t="s">
        <v>30341</v>
      </c>
      <c r="K6579" t="s">
        <v>4922</v>
      </c>
      <c r="L6579" t="s">
        <v>4923</v>
      </c>
      <c r="P6579" t="s">
        <v>30341</v>
      </c>
      <c r="Q6579" t="s">
        <v>11249</v>
      </c>
      <c r="R6579" t="s">
        <v>18608</v>
      </c>
      <c r="S6579" t="s">
        <v>18609</v>
      </c>
      <c r="T6579" t="s">
        <v>18610</v>
      </c>
      <c r="U6579" t="s">
        <v>30342</v>
      </c>
      <c r="W6579" t="str">
        <f>_xlfn.XLOOKUP(D6579,'All DP'!B:B,'All DP'!D:D,"Tidak")</f>
        <v>Masih</v>
      </c>
      <c r="X6579" t="str">
        <f t="shared" si="104"/>
        <v>YA</v>
      </c>
    </row>
    <row r="6580" spans="1:24">
      <c r="A6580" s="52">
        <v>46268</v>
      </c>
      <c r="B6580" t="s">
        <v>848</v>
      </c>
      <c r="C6580" t="s">
        <v>6154</v>
      </c>
      <c r="D6580" t="s">
        <v>6153</v>
      </c>
      <c r="G6580"/>
      <c r="H6580" t="s">
        <v>30344</v>
      </c>
      <c r="K6580" t="s">
        <v>6153</v>
      </c>
      <c r="L6580" t="s">
        <v>6154</v>
      </c>
      <c r="P6580" t="s">
        <v>30344</v>
      </c>
      <c r="Q6580" t="s">
        <v>10181</v>
      </c>
      <c r="R6580" t="s">
        <v>18454</v>
      </c>
      <c r="S6580" t="s">
        <v>18455</v>
      </c>
      <c r="T6580" t="s">
        <v>18456</v>
      </c>
      <c r="U6580" t="s">
        <v>30345</v>
      </c>
      <c r="W6580" t="str">
        <f>_xlfn.XLOOKUP(D6580,'All DP'!B:B,'All DP'!D:D,"Tidak")</f>
        <v>Masih</v>
      </c>
      <c r="X6580" t="str">
        <f t="shared" si="104"/>
        <v>YA</v>
      </c>
    </row>
    <row r="6581" spans="1:24">
      <c r="A6581" s="52">
        <v>46268</v>
      </c>
      <c r="B6581" t="s">
        <v>853</v>
      </c>
      <c r="C6581" t="s">
        <v>5485</v>
      </c>
      <c r="D6581" t="s">
        <v>5484</v>
      </c>
      <c r="G6581"/>
      <c r="H6581" t="s">
        <v>30347</v>
      </c>
      <c r="K6581" t="s">
        <v>5484</v>
      </c>
      <c r="L6581" t="s">
        <v>5485</v>
      </c>
      <c r="P6581" t="s">
        <v>30347</v>
      </c>
      <c r="Q6581" t="s">
        <v>11862</v>
      </c>
      <c r="R6581" t="s">
        <v>13983</v>
      </c>
      <c r="S6581" t="s">
        <v>13984</v>
      </c>
      <c r="T6581" t="s">
        <v>13985</v>
      </c>
      <c r="U6581" t="s">
        <v>30348</v>
      </c>
      <c r="W6581" t="str">
        <f>_xlfn.XLOOKUP(D6581,'All DP'!B:B,'All DP'!D:D,"Tidak")</f>
        <v>Masih</v>
      </c>
      <c r="X6581" t="str">
        <f t="shared" si="104"/>
        <v>YA</v>
      </c>
    </row>
    <row r="6582" spans="1:24">
      <c r="A6582" s="52">
        <v>46268</v>
      </c>
      <c r="B6582" t="s">
        <v>766</v>
      </c>
      <c r="C6582" t="s">
        <v>2784</v>
      </c>
      <c r="D6582" t="s">
        <v>2783</v>
      </c>
      <c r="G6582"/>
      <c r="H6582" t="s">
        <v>30349</v>
      </c>
      <c r="K6582" t="s">
        <v>2783</v>
      </c>
      <c r="L6582" t="s">
        <v>2784</v>
      </c>
      <c r="P6582" t="s">
        <v>30349</v>
      </c>
      <c r="Q6582" t="s">
        <v>11133</v>
      </c>
      <c r="R6582" t="s">
        <v>15339</v>
      </c>
      <c r="S6582" t="s">
        <v>15340</v>
      </c>
      <c r="T6582" t="s">
        <v>15341</v>
      </c>
      <c r="U6582" t="s">
        <v>30350</v>
      </c>
      <c r="W6582" t="str">
        <f>_xlfn.XLOOKUP(D6582,'All DP'!B:B,'All DP'!D:D,"Tidak")</f>
        <v>Masih</v>
      </c>
      <c r="X6582" t="str">
        <f t="shared" si="104"/>
        <v>YA</v>
      </c>
    </row>
    <row r="6583" spans="1:24">
      <c r="A6583" s="52">
        <v>46268</v>
      </c>
      <c r="B6583" t="s">
        <v>860</v>
      </c>
      <c r="C6583" t="s">
        <v>4563</v>
      </c>
      <c r="D6583" t="s">
        <v>4562</v>
      </c>
      <c r="G6583"/>
      <c r="H6583" t="s">
        <v>30352</v>
      </c>
      <c r="K6583" t="s">
        <v>4562</v>
      </c>
      <c r="L6583" t="s">
        <v>4563</v>
      </c>
      <c r="P6583" t="s">
        <v>30352</v>
      </c>
      <c r="Q6583" t="s">
        <v>10567</v>
      </c>
      <c r="R6583" t="s">
        <v>18056</v>
      </c>
      <c r="S6583" t="s">
        <v>18057</v>
      </c>
      <c r="T6583" t="s">
        <v>18058</v>
      </c>
      <c r="U6583" t="s">
        <v>30353</v>
      </c>
      <c r="W6583" t="str">
        <f>_xlfn.XLOOKUP(D6583,'All DP'!B:B,'All DP'!D:D,"Tidak")</f>
        <v>Masih</v>
      </c>
      <c r="X6583" t="str">
        <f t="shared" si="104"/>
        <v>YA</v>
      </c>
    </row>
    <row r="6584" spans="1:24">
      <c r="A6584" s="52">
        <v>46268</v>
      </c>
      <c r="B6584" t="s">
        <v>991</v>
      </c>
      <c r="C6584" t="s">
        <v>1390</v>
      </c>
      <c r="D6584" t="s">
        <v>1389</v>
      </c>
      <c r="G6584"/>
      <c r="H6584" t="s">
        <v>30352</v>
      </c>
      <c r="K6584" t="s">
        <v>1389</v>
      </c>
      <c r="L6584" t="s">
        <v>1390</v>
      </c>
      <c r="P6584" t="s">
        <v>30352</v>
      </c>
      <c r="Q6584" t="s">
        <v>12496</v>
      </c>
      <c r="R6584" t="s">
        <v>15157</v>
      </c>
      <c r="S6584" t="s">
        <v>15158</v>
      </c>
      <c r="T6584" t="s">
        <v>15159</v>
      </c>
      <c r="U6584" t="s">
        <v>30354</v>
      </c>
      <c r="W6584" t="str">
        <f>_xlfn.XLOOKUP(D6584,'All DP'!B:B,'All DP'!D:D,"Tidak")</f>
        <v>Masih</v>
      </c>
      <c r="X6584" t="str">
        <f t="shared" si="104"/>
        <v>YA</v>
      </c>
    </row>
    <row r="6585" spans="1:24">
      <c r="A6585" s="52">
        <v>46268</v>
      </c>
      <c r="B6585" t="s">
        <v>853</v>
      </c>
      <c r="C6585" t="s">
        <v>3802</v>
      </c>
      <c r="D6585" t="s">
        <v>3801</v>
      </c>
      <c r="G6585"/>
      <c r="H6585" t="s">
        <v>30355</v>
      </c>
      <c r="K6585" t="s">
        <v>3801</v>
      </c>
      <c r="L6585" t="s">
        <v>3802</v>
      </c>
      <c r="P6585" t="s">
        <v>30355</v>
      </c>
      <c r="Q6585" t="s">
        <v>11862</v>
      </c>
      <c r="R6585" t="s">
        <v>17172</v>
      </c>
      <c r="S6585" t="s">
        <v>17173</v>
      </c>
      <c r="T6585" t="s">
        <v>17174</v>
      </c>
      <c r="U6585" t="s">
        <v>30356</v>
      </c>
      <c r="W6585" t="str">
        <f>_xlfn.XLOOKUP(D6585,'All DP'!B:B,'All DP'!D:D,"Tidak")</f>
        <v>Masih</v>
      </c>
      <c r="X6585" t="str">
        <f t="shared" si="104"/>
        <v>YA</v>
      </c>
    </row>
    <row r="6586" spans="1:24">
      <c r="A6586" s="52">
        <v>46268</v>
      </c>
      <c r="B6586" t="s">
        <v>853</v>
      </c>
      <c r="C6586" t="s">
        <v>5179</v>
      </c>
      <c r="D6586" t="s">
        <v>5178</v>
      </c>
      <c r="G6586"/>
      <c r="H6586" t="s">
        <v>30358</v>
      </c>
      <c r="K6586" t="s">
        <v>5178</v>
      </c>
      <c r="L6586" t="s">
        <v>5179</v>
      </c>
      <c r="P6586" t="s">
        <v>30358</v>
      </c>
      <c r="Q6586" t="s">
        <v>11862</v>
      </c>
      <c r="R6586" t="s">
        <v>18345</v>
      </c>
      <c r="S6586" t="s">
        <v>18346</v>
      </c>
      <c r="T6586" t="s">
        <v>18347</v>
      </c>
      <c r="U6586" t="s">
        <v>30359</v>
      </c>
      <c r="W6586" t="str">
        <f>_xlfn.XLOOKUP(D6586,'All DP'!B:B,'All DP'!D:D,"Tidak")</f>
        <v>Masih</v>
      </c>
      <c r="X6586" t="str">
        <f t="shared" si="104"/>
        <v>YA</v>
      </c>
    </row>
    <row r="6587" spans="1:24">
      <c r="A6587" s="52">
        <v>46268</v>
      </c>
      <c r="B6587" t="s">
        <v>848</v>
      </c>
      <c r="C6587" t="s">
        <v>6266</v>
      </c>
      <c r="D6587" t="s">
        <v>6265</v>
      </c>
      <c r="G6587"/>
      <c r="H6587" t="s">
        <v>30360</v>
      </c>
      <c r="K6587" t="s">
        <v>6265</v>
      </c>
      <c r="L6587" t="s">
        <v>6266</v>
      </c>
      <c r="P6587" t="s">
        <v>30360</v>
      </c>
      <c r="Q6587" t="s">
        <v>10181</v>
      </c>
      <c r="R6587" t="s">
        <v>19818</v>
      </c>
      <c r="S6587" t="s">
        <v>19819</v>
      </c>
      <c r="T6587" t="s">
        <v>19820</v>
      </c>
      <c r="U6587" t="s">
        <v>30361</v>
      </c>
      <c r="W6587" t="str">
        <f>_xlfn.XLOOKUP(D6587,'All DP'!B:B,'All DP'!D:D,"Tidak")</f>
        <v>Masih</v>
      </c>
      <c r="X6587" t="str">
        <f t="shared" si="104"/>
        <v>YA</v>
      </c>
    </row>
    <row r="6588" spans="1:24">
      <c r="A6588" s="52">
        <v>46268</v>
      </c>
      <c r="B6588" t="s">
        <v>848</v>
      </c>
      <c r="C6588" t="s">
        <v>3487</v>
      </c>
      <c r="D6588" t="s">
        <v>3486</v>
      </c>
      <c r="G6588"/>
      <c r="H6588" t="s">
        <v>30363</v>
      </c>
      <c r="K6588" t="s">
        <v>3486</v>
      </c>
      <c r="L6588" t="s">
        <v>3487</v>
      </c>
      <c r="P6588" t="s">
        <v>30363</v>
      </c>
      <c r="Q6588" t="s">
        <v>10181</v>
      </c>
      <c r="R6588" t="s">
        <v>13830</v>
      </c>
      <c r="S6588" t="s">
        <v>13831</v>
      </c>
      <c r="T6588" t="s">
        <v>13832</v>
      </c>
      <c r="U6588" t="s">
        <v>30364</v>
      </c>
      <c r="W6588" t="str">
        <f>_xlfn.XLOOKUP(D6588,'All DP'!B:B,'All DP'!D:D,"Tidak")</f>
        <v>Masih</v>
      </c>
      <c r="X6588" t="str">
        <f t="shared" si="104"/>
        <v>YA</v>
      </c>
    </row>
    <row r="6589" spans="1:24">
      <c r="A6589" s="52">
        <v>46268</v>
      </c>
      <c r="B6589" t="s">
        <v>453</v>
      </c>
      <c r="C6589" t="s">
        <v>5455</v>
      </c>
      <c r="D6589" t="s">
        <v>5454</v>
      </c>
      <c r="G6589"/>
      <c r="H6589" t="s">
        <v>30366</v>
      </c>
      <c r="K6589" t="s">
        <v>5454</v>
      </c>
      <c r="L6589" t="s">
        <v>5455</v>
      </c>
      <c r="P6589" t="s">
        <v>30366</v>
      </c>
      <c r="Q6589" t="s">
        <v>10193</v>
      </c>
      <c r="R6589" t="s">
        <v>13126</v>
      </c>
      <c r="S6589" t="s">
        <v>13127</v>
      </c>
      <c r="T6589" t="s">
        <v>13128</v>
      </c>
      <c r="U6589" t="s">
        <v>30367</v>
      </c>
      <c r="W6589" t="str">
        <f>_xlfn.XLOOKUP(D6589,'All DP'!B:B,'All DP'!D:D,"Tidak")</f>
        <v>Masih</v>
      </c>
      <c r="X6589" t="str">
        <f t="shared" si="104"/>
        <v>YA</v>
      </c>
    </row>
    <row r="6590" spans="1:24">
      <c r="A6590" s="52">
        <v>46268</v>
      </c>
      <c r="B6590" t="s">
        <v>766</v>
      </c>
      <c r="C6590" t="s">
        <v>2892</v>
      </c>
      <c r="D6590" t="s">
        <v>2891</v>
      </c>
      <c r="G6590"/>
      <c r="H6590" t="s">
        <v>30369</v>
      </c>
      <c r="K6590" t="s">
        <v>2891</v>
      </c>
      <c r="L6590" t="s">
        <v>2892</v>
      </c>
      <c r="P6590" t="s">
        <v>30369</v>
      </c>
      <c r="Q6590" t="s">
        <v>11133</v>
      </c>
      <c r="R6590" t="s">
        <v>14797</v>
      </c>
      <c r="S6590" t="s">
        <v>14798</v>
      </c>
      <c r="T6590" t="s">
        <v>14799</v>
      </c>
      <c r="U6590" t="s">
        <v>30370</v>
      </c>
      <c r="W6590" t="str">
        <f>_xlfn.XLOOKUP(D6590,'All DP'!B:B,'All DP'!D:D,"Tidak")</f>
        <v>Masih</v>
      </c>
      <c r="X6590" t="str">
        <f t="shared" si="104"/>
        <v>YA</v>
      </c>
    </row>
    <row r="6591" spans="1:24">
      <c r="A6591" s="52">
        <v>46268</v>
      </c>
      <c r="B6591" t="s">
        <v>391</v>
      </c>
      <c r="C6591" t="s">
        <v>4893</v>
      </c>
      <c r="D6591" t="s">
        <v>4892</v>
      </c>
      <c r="G6591"/>
      <c r="H6591" t="s">
        <v>30371</v>
      </c>
      <c r="K6591" t="s">
        <v>4892</v>
      </c>
      <c r="L6591" t="s">
        <v>4893</v>
      </c>
      <c r="P6591" t="s">
        <v>30371</v>
      </c>
      <c r="Q6591" t="s">
        <v>11249</v>
      </c>
      <c r="R6591" t="s">
        <v>16196</v>
      </c>
      <c r="S6591" t="s">
        <v>16197</v>
      </c>
      <c r="T6591" t="s">
        <v>16198</v>
      </c>
      <c r="U6591" t="s">
        <v>30372</v>
      </c>
      <c r="W6591" t="str">
        <f>_xlfn.XLOOKUP(D6591,'All DP'!B:B,'All DP'!D:D,"Tidak")</f>
        <v>Masih</v>
      </c>
      <c r="X6591" t="str">
        <f t="shared" si="104"/>
        <v>YA</v>
      </c>
    </row>
    <row r="6592" spans="1:24">
      <c r="A6592" s="52">
        <v>46268</v>
      </c>
      <c r="B6592" t="s">
        <v>766</v>
      </c>
      <c r="C6592" t="s">
        <v>2880</v>
      </c>
      <c r="D6592" t="s">
        <v>2879</v>
      </c>
      <c r="G6592"/>
      <c r="H6592" t="s">
        <v>30373</v>
      </c>
      <c r="K6592" t="s">
        <v>2879</v>
      </c>
      <c r="L6592" t="s">
        <v>2880</v>
      </c>
      <c r="P6592" t="s">
        <v>30373</v>
      </c>
      <c r="Q6592" t="s">
        <v>11133</v>
      </c>
      <c r="R6592" t="s">
        <v>12993</v>
      </c>
      <c r="S6592" t="s">
        <v>12994</v>
      </c>
      <c r="T6592" t="s">
        <v>12995</v>
      </c>
      <c r="U6592" t="s">
        <v>30374</v>
      </c>
      <c r="W6592" t="str">
        <f>_xlfn.XLOOKUP(D6592,'All DP'!B:B,'All DP'!D:D,"Tidak")</f>
        <v>Masih</v>
      </c>
      <c r="X6592" t="str">
        <f t="shared" si="104"/>
        <v>YA</v>
      </c>
    </row>
    <row r="6593" spans="1:24">
      <c r="A6593" s="52">
        <v>46268</v>
      </c>
      <c r="B6593" t="s">
        <v>843</v>
      </c>
      <c r="C6593" t="s">
        <v>1718</v>
      </c>
      <c r="D6593" t="s">
        <v>1717</v>
      </c>
      <c r="G6593"/>
      <c r="H6593" t="s">
        <v>30375</v>
      </c>
      <c r="K6593" t="s">
        <v>1717</v>
      </c>
      <c r="L6593" t="s">
        <v>1718</v>
      </c>
      <c r="P6593" t="s">
        <v>30375</v>
      </c>
      <c r="Q6593" t="s">
        <v>10236</v>
      </c>
      <c r="R6593" t="s">
        <v>15101</v>
      </c>
      <c r="S6593" t="s">
        <v>15102</v>
      </c>
      <c r="T6593" t="s">
        <v>15103</v>
      </c>
      <c r="U6593" t="s">
        <v>30376</v>
      </c>
      <c r="W6593" t="str">
        <f>_xlfn.XLOOKUP(D6593,'All DP'!B:B,'All DP'!D:D,"Tidak")</f>
        <v>Masih</v>
      </c>
      <c r="X6593" t="str">
        <f t="shared" si="104"/>
        <v>YA</v>
      </c>
    </row>
    <row r="6594" spans="1:24">
      <c r="A6594" s="52">
        <v>46268</v>
      </c>
      <c r="B6594" t="s">
        <v>391</v>
      </c>
      <c r="C6594" t="s">
        <v>4931</v>
      </c>
      <c r="D6594" t="s">
        <v>4930</v>
      </c>
      <c r="G6594"/>
      <c r="H6594" t="s">
        <v>30378</v>
      </c>
      <c r="K6594" t="s">
        <v>4930</v>
      </c>
      <c r="L6594" t="s">
        <v>4931</v>
      </c>
      <c r="P6594" t="s">
        <v>30378</v>
      </c>
      <c r="Q6594" t="s">
        <v>11249</v>
      </c>
      <c r="R6594" t="s">
        <v>14658</v>
      </c>
      <c r="S6594" t="s">
        <v>14659</v>
      </c>
      <c r="T6594" t="s">
        <v>14660</v>
      </c>
      <c r="U6594" t="s">
        <v>30379</v>
      </c>
      <c r="W6594" t="str">
        <f>_xlfn.XLOOKUP(D6594,'All DP'!B:B,'All DP'!D:D,"Tidak")</f>
        <v>Masih</v>
      </c>
      <c r="X6594" t="str">
        <f t="shared" si="104"/>
        <v>YA</v>
      </c>
    </row>
    <row r="6595" spans="1:24">
      <c r="A6595" s="52">
        <v>46268</v>
      </c>
      <c r="B6595" t="s">
        <v>391</v>
      </c>
      <c r="C6595" t="s">
        <v>3157</v>
      </c>
      <c r="D6595" t="s">
        <v>3156</v>
      </c>
      <c r="G6595"/>
      <c r="H6595" t="s">
        <v>30381</v>
      </c>
      <c r="K6595" t="s">
        <v>3156</v>
      </c>
      <c r="L6595" t="s">
        <v>3157</v>
      </c>
      <c r="P6595" t="s">
        <v>30381</v>
      </c>
      <c r="Q6595" t="s">
        <v>11249</v>
      </c>
      <c r="R6595" t="s">
        <v>14647</v>
      </c>
      <c r="S6595" t="s">
        <v>14648</v>
      </c>
      <c r="T6595" t="s">
        <v>14649</v>
      </c>
      <c r="U6595" t="s">
        <v>30382</v>
      </c>
      <c r="W6595" t="str">
        <f>_xlfn.XLOOKUP(D6595,'All DP'!B:B,'All DP'!D:D,"Tidak")</f>
        <v>Masih</v>
      </c>
      <c r="X6595" t="str">
        <f t="shared" si="104"/>
        <v>YA</v>
      </c>
    </row>
    <row r="6596" spans="1:24">
      <c r="A6596" s="52">
        <v>46268</v>
      </c>
      <c r="B6596" t="s">
        <v>848</v>
      </c>
      <c r="C6596" t="s">
        <v>6228</v>
      </c>
      <c r="D6596" t="s">
        <v>6227</v>
      </c>
      <c r="G6596"/>
      <c r="H6596" t="s">
        <v>30384</v>
      </c>
      <c r="K6596" t="s">
        <v>6227</v>
      </c>
      <c r="L6596" t="s">
        <v>6228</v>
      </c>
      <c r="P6596" t="s">
        <v>30384</v>
      </c>
      <c r="Q6596" t="s">
        <v>10181</v>
      </c>
      <c r="R6596" t="s">
        <v>19923</v>
      </c>
      <c r="S6596" t="s">
        <v>19924</v>
      </c>
      <c r="T6596" t="s">
        <v>19925</v>
      </c>
      <c r="U6596" t="s">
        <v>30385</v>
      </c>
      <c r="W6596" t="str">
        <f>_xlfn.XLOOKUP(D6596,'All DP'!B:B,'All DP'!D:D,"Tidak")</f>
        <v>Masih</v>
      </c>
      <c r="X6596" t="str">
        <f t="shared" si="104"/>
        <v>YA</v>
      </c>
    </row>
    <row r="6597" spans="1:24">
      <c r="A6597" s="52">
        <v>46268</v>
      </c>
      <c r="B6597" t="s">
        <v>26</v>
      </c>
      <c r="C6597" t="s">
        <v>4669</v>
      </c>
      <c r="D6597" t="s">
        <v>4668</v>
      </c>
      <c r="G6597"/>
      <c r="H6597" t="s">
        <v>30387</v>
      </c>
      <c r="K6597" t="s">
        <v>4668</v>
      </c>
      <c r="L6597" t="s">
        <v>4669</v>
      </c>
      <c r="P6597" t="s">
        <v>30387</v>
      </c>
      <c r="Q6597" t="s">
        <v>10656</v>
      </c>
      <c r="R6597" t="s">
        <v>24595</v>
      </c>
      <c r="S6597" t="s">
        <v>24596</v>
      </c>
      <c r="T6597" t="s">
        <v>24597</v>
      </c>
      <c r="U6597" t="s">
        <v>30388</v>
      </c>
      <c r="W6597" t="str">
        <f>_xlfn.XLOOKUP(D6597,'All DP'!B:B,'All DP'!D:D,"Tidak")</f>
        <v>Masih</v>
      </c>
      <c r="X6597" t="str">
        <f t="shared" si="104"/>
        <v>YA</v>
      </c>
    </row>
    <row r="6598" spans="1:24">
      <c r="A6598" s="52">
        <v>46268</v>
      </c>
      <c r="B6598" t="s">
        <v>843</v>
      </c>
      <c r="C6598" t="s">
        <v>1627</v>
      </c>
      <c r="D6598" t="s">
        <v>1626</v>
      </c>
      <c r="G6598"/>
      <c r="H6598" t="s">
        <v>30389</v>
      </c>
      <c r="K6598" t="s">
        <v>1626</v>
      </c>
      <c r="L6598" t="s">
        <v>1627</v>
      </c>
      <c r="P6598" t="s">
        <v>30389</v>
      </c>
      <c r="Q6598" t="s">
        <v>10236</v>
      </c>
      <c r="R6598" t="s">
        <v>14703</v>
      </c>
      <c r="S6598" t="s">
        <v>14704</v>
      </c>
      <c r="T6598" t="s">
        <v>14705</v>
      </c>
      <c r="U6598" t="s">
        <v>30390</v>
      </c>
      <c r="W6598" t="str">
        <f>_xlfn.XLOOKUP(D6598,'All DP'!B:B,'All DP'!D:D,"Tidak")</f>
        <v>Masih</v>
      </c>
      <c r="X6598" t="str">
        <f t="shared" si="104"/>
        <v>YA</v>
      </c>
    </row>
    <row r="6599" spans="1:24">
      <c r="A6599" s="52">
        <v>46268</v>
      </c>
      <c r="B6599" t="s">
        <v>391</v>
      </c>
      <c r="C6599" t="s">
        <v>5639</v>
      </c>
      <c r="D6599" t="s">
        <v>5638</v>
      </c>
      <c r="G6599"/>
      <c r="H6599" t="s">
        <v>30389</v>
      </c>
      <c r="K6599" t="s">
        <v>5638</v>
      </c>
      <c r="L6599" t="s">
        <v>5639</v>
      </c>
      <c r="P6599" t="s">
        <v>30389</v>
      </c>
      <c r="Q6599" t="s">
        <v>11249</v>
      </c>
      <c r="R6599" t="s">
        <v>12770</v>
      </c>
      <c r="S6599" t="s">
        <v>12771</v>
      </c>
      <c r="T6599" t="s">
        <v>12772</v>
      </c>
      <c r="U6599" t="s">
        <v>30391</v>
      </c>
      <c r="W6599" t="str">
        <f>_xlfn.XLOOKUP(D6599,'All DP'!B:B,'All DP'!D:D,"Tidak")</f>
        <v>Masih</v>
      </c>
      <c r="X6599" t="str">
        <f t="shared" si="104"/>
        <v>YA</v>
      </c>
    </row>
    <row r="6600" spans="1:24">
      <c r="A6600" s="52">
        <v>46268</v>
      </c>
      <c r="B6600" t="s">
        <v>413</v>
      </c>
      <c r="C6600" t="s">
        <v>4521</v>
      </c>
      <c r="D6600" t="s">
        <v>4520</v>
      </c>
      <c r="G6600"/>
      <c r="H6600" t="s">
        <v>30392</v>
      </c>
      <c r="K6600" t="s">
        <v>4520</v>
      </c>
      <c r="L6600" t="s">
        <v>4521</v>
      </c>
      <c r="P6600" t="s">
        <v>30392</v>
      </c>
      <c r="Q6600" t="s">
        <v>10398</v>
      </c>
      <c r="R6600" t="s">
        <v>14608</v>
      </c>
      <c r="S6600" t="s">
        <v>14609</v>
      </c>
      <c r="T6600" t="s">
        <v>14610</v>
      </c>
      <c r="U6600" t="s">
        <v>30393</v>
      </c>
      <c r="W6600" t="str">
        <f>_xlfn.XLOOKUP(D6600,'All DP'!B:B,'All DP'!D:D,"Tidak")</f>
        <v>Masih</v>
      </c>
      <c r="X6600" t="str">
        <f t="shared" si="104"/>
        <v>YA</v>
      </c>
    </row>
    <row r="6601" spans="1:24">
      <c r="A6601" s="52">
        <v>46268</v>
      </c>
      <c r="B6601" t="s">
        <v>391</v>
      </c>
      <c r="C6601" t="s">
        <v>3009</v>
      </c>
      <c r="D6601" t="s">
        <v>3008</v>
      </c>
      <c r="G6601"/>
      <c r="H6601" t="s">
        <v>30394</v>
      </c>
      <c r="K6601" t="s">
        <v>3008</v>
      </c>
      <c r="L6601" t="s">
        <v>3009</v>
      </c>
      <c r="P6601" t="s">
        <v>30394</v>
      </c>
      <c r="Q6601" t="s">
        <v>11249</v>
      </c>
      <c r="R6601" t="s">
        <v>16785</v>
      </c>
      <c r="S6601" t="s">
        <v>16786</v>
      </c>
      <c r="T6601" t="s">
        <v>16787</v>
      </c>
      <c r="U6601" t="s">
        <v>30395</v>
      </c>
      <c r="W6601" t="str">
        <f>_xlfn.XLOOKUP(D6601,'All DP'!B:B,'All DP'!D:D,"Tidak")</f>
        <v>Masih</v>
      </c>
      <c r="X6601" t="str">
        <f t="shared" si="104"/>
        <v>YA</v>
      </c>
    </row>
    <row r="6602" spans="1:24">
      <c r="A6602" s="52">
        <v>46268</v>
      </c>
      <c r="B6602" t="s">
        <v>843</v>
      </c>
      <c r="C6602" t="s">
        <v>1631</v>
      </c>
      <c r="D6602" t="s">
        <v>1630</v>
      </c>
      <c r="G6602"/>
      <c r="H6602" t="s">
        <v>30396</v>
      </c>
      <c r="K6602" t="s">
        <v>1630</v>
      </c>
      <c r="L6602" t="s">
        <v>1631</v>
      </c>
      <c r="P6602" t="s">
        <v>30396</v>
      </c>
      <c r="Q6602" t="s">
        <v>10236</v>
      </c>
      <c r="R6602" t="s">
        <v>12826</v>
      </c>
      <c r="S6602" t="s">
        <v>12827</v>
      </c>
      <c r="T6602" t="s">
        <v>12828</v>
      </c>
      <c r="U6602" t="s">
        <v>30397</v>
      </c>
      <c r="W6602" t="str">
        <f>_xlfn.XLOOKUP(D6602,'All DP'!B:B,'All DP'!D:D,"Tidak")</f>
        <v>Masih</v>
      </c>
      <c r="X6602" t="str">
        <f t="shared" si="104"/>
        <v>YA</v>
      </c>
    </row>
    <row r="6603" spans="1:24">
      <c r="A6603" s="52">
        <v>46268</v>
      </c>
      <c r="B6603" t="s">
        <v>848</v>
      </c>
      <c r="C6603" t="s">
        <v>5850</v>
      </c>
      <c r="D6603" t="s">
        <v>5849</v>
      </c>
      <c r="G6603"/>
      <c r="H6603" t="s">
        <v>30398</v>
      </c>
      <c r="K6603" t="s">
        <v>5849</v>
      </c>
      <c r="L6603" t="s">
        <v>5850</v>
      </c>
      <c r="P6603" t="s">
        <v>30398</v>
      </c>
      <c r="Q6603" t="s">
        <v>10181</v>
      </c>
      <c r="R6603" t="s">
        <v>14844</v>
      </c>
      <c r="S6603" t="s">
        <v>14845</v>
      </c>
      <c r="T6603" t="s">
        <v>14846</v>
      </c>
      <c r="U6603" t="s">
        <v>30399</v>
      </c>
      <c r="W6603" t="str">
        <f>_xlfn.XLOOKUP(D6603,'All DP'!B:B,'All DP'!D:D,"Tidak")</f>
        <v>Masih</v>
      </c>
      <c r="X6603" t="str">
        <f t="shared" si="104"/>
        <v>YA</v>
      </c>
    </row>
    <row r="6604" spans="1:24">
      <c r="A6604" s="52">
        <v>46268</v>
      </c>
      <c r="B6604" t="s">
        <v>766</v>
      </c>
      <c r="C6604" t="s">
        <v>852</v>
      </c>
      <c r="D6604" t="s">
        <v>851</v>
      </c>
      <c r="G6604"/>
      <c r="H6604" t="s">
        <v>30401</v>
      </c>
      <c r="K6604" t="s">
        <v>851</v>
      </c>
      <c r="L6604" t="s">
        <v>852</v>
      </c>
      <c r="P6604" t="s">
        <v>30401</v>
      </c>
      <c r="Q6604" t="s">
        <v>11133</v>
      </c>
      <c r="R6604" t="s">
        <v>15213</v>
      </c>
      <c r="S6604" t="s">
        <v>15214</v>
      </c>
      <c r="T6604" t="s">
        <v>15215</v>
      </c>
      <c r="U6604" t="s">
        <v>30402</v>
      </c>
      <c r="W6604" t="str">
        <f>_xlfn.XLOOKUP(D6604,'All DP'!B:B,'All DP'!D:D,"Tidak")</f>
        <v>Masih</v>
      </c>
      <c r="X6604" t="str">
        <f t="shared" si="104"/>
        <v>YA</v>
      </c>
    </row>
    <row r="6605" spans="1:24">
      <c r="A6605" s="52">
        <v>46268</v>
      </c>
      <c r="B6605" t="s">
        <v>777</v>
      </c>
      <c r="C6605" t="s">
        <v>2668</v>
      </c>
      <c r="D6605" t="s">
        <v>2667</v>
      </c>
      <c r="G6605"/>
      <c r="H6605" t="s">
        <v>30405</v>
      </c>
      <c r="K6605" t="s">
        <v>2667</v>
      </c>
      <c r="L6605" t="s">
        <v>2668</v>
      </c>
      <c r="P6605" t="s">
        <v>30405</v>
      </c>
      <c r="Q6605" t="s">
        <v>10307</v>
      </c>
      <c r="R6605" t="s">
        <v>13733</v>
      </c>
      <c r="S6605" t="s">
        <v>13734</v>
      </c>
      <c r="T6605" t="s">
        <v>13735</v>
      </c>
      <c r="U6605" t="s">
        <v>30406</v>
      </c>
      <c r="W6605" t="str">
        <f>_xlfn.XLOOKUP(D6605,'All DP'!B:B,'All DP'!D:D,"Tidak")</f>
        <v>Masih</v>
      </c>
      <c r="X6605" t="str">
        <f t="shared" si="104"/>
        <v>YA</v>
      </c>
    </row>
    <row r="6606" spans="1:24">
      <c r="A6606" s="52">
        <v>46268</v>
      </c>
      <c r="B6606" t="s">
        <v>848</v>
      </c>
      <c r="C6606" t="s">
        <v>1237</v>
      </c>
      <c r="D6606" t="s">
        <v>1236</v>
      </c>
      <c r="G6606"/>
      <c r="H6606" t="s">
        <v>30407</v>
      </c>
      <c r="K6606" t="s">
        <v>1236</v>
      </c>
      <c r="L6606" t="s">
        <v>1237</v>
      </c>
      <c r="P6606" t="s">
        <v>30407</v>
      </c>
      <c r="Q6606" t="s">
        <v>10181</v>
      </c>
      <c r="R6606" t="s">
        <v>14908</v>
      </c>
      <c r="S6606" t="s">
        <v>14909</v>
      </c>
      <c r="T6606" t="s">
        <v>14910</v>
      </c>
      <c r="U6606" t="s">
        <v>30408</v>
      </c>
      <c r="W6606" t="str">
        <f>_xlfn.XLOOKUP(D6606,'All DP'!B:B,'All DP'!D:D,"Tidak")</f>
        <v>Masih</v>
      </c>
      <c r="X6606" t="str">
        <f t="shared" si="104"/>
        <v>YA</v>
      </c>
    </row>
    <row r="6607" spans="1:24">
      <c r="A6607" s="52">
        <v>46268</v>
      </c>
      <c r="B6607" t="s">
        <v>848</v>
      </c>
      <c r="C6607" t="s">
        <v>6208</v>
      </c>
      <c r="D6607" t="s">
        <v>6207</v>
      </c>
      <c r="G6607"/>
      <c r="H6607" t="s">
        <v>30407</v>
      </c>
      <c r="K6607" t="s">
        <v>6207</v>
      </c>
      <c r="L6607" t="s">
        <v>6208</v>
      </c>
      <c r="P6607" t="s">
        <v>30407</v>
      </c>
      <c r="Q6607" t="s">
        <v>10181</v>
      </c>
      <c r="R6607" t="s">
        <v>19638</v>
      </c>
      <c r="S6607" t="s">
        <v>19639</v>
      </c>
      <c r="T6607" t="s">
        <v>19640</v>
      </c>
      <c r="U6607" t="s">
        <v>30409</v>
      </c>
      <c r="W6607" t="str">
        <f>_xlfn.XLOOKUP(D6607,'All DP'!B:B,'All DP'!D:D,"Tidak")</f>
        <v>Masih</v>
      </c>
      <c r="X6607" t="str">
        <f t="shared" si="104"/>
        <v>YA</v>
      </c>
    </row>
    <row r="6608" spans="1:24">
      <c r="A6608" s="52">
        <v>46268</v>
      </c>
      <c r="B6608" t="s">
        <v>588</v>
      </c>
      <c r="C6608" t="s">
        <v>1972</v>
      </c>
      <c r="D6608" t="s">
        <v>1971</v>
      </c>
      <c r="G6608"/>
      <c r="H6608" t="s">
        <v>30411</v>
      </c>
      <c r="K6608" t="s">
        <v>1971</v>
      </c>
      <c r="L6608" t="s">
        <v>1972</v>
      </c>
      <c r="P6608" t="s">
        <v>30411</v>
      </c>
      <c r="Q6608" t="s">
        <v>10385</v>
      </c>
      <c r="R6608" t="s">
        <v>20214</v>
      </c>
      <c r="S6608" t="s">
        <v>20215</v>
      </c>
      <c r="T6608" t="s">
        <v>20216</v>
      </c>
      <c r="U6608" t="s">
        <v>30412</v>
      </c>
      <c r="W6608" t="str">
        <f>_xlfn.XLOOKUP(D6608,'All DP'!B:B,'All DP'!D:D,"Tidak")</f>
        <v>Masih</v>
      </c>
      <c r="X6608" t="str">
        <f t="shared" si="104"/>
        <v>YA</v>
      </c>
    </row>
    <row r="6609" spans="1:24">
      <c r="A6609" s="52">
        <v>46268</v>
      </c>
      <c r="B6609" t="s">
        <v>410</v>
      </c>
      <c r="C6609" t="s">
        <v>6504</v>
      </c>
      <c r="D6609" t="s">
        <v>6503</v>
      </c>
      <c r="G6609"/>
      <c r="H6609" t="s">
        <v>30414</v>
      </c>
      <c r="K6609" t="s">
        <v>6503</v>
      </c>
      <c r="L6609" t="s">
        <v>6504</v>
      </c>
      <c r="P6609" t="s">
        <v>30414</v>
      </c>
      <c r="Q6609" t="s">
        <v>10410</v>
      </c>
      <c r="R6609" t="s">
        <v>14369</v>
      </c>
      <c r="S6609" t="s">
        <v>14370</v>
      </c>
      <c r="T6609" t="s">
        <v>14371</v>
      </c>
      <c r="U6609" t="s">
        <v>30415</v>
      </c>
      <c r="W6609" t="str">
        <f>_xlfn.XLOOKUP(D6609,'All DP'!B:B,'All DP'!D:D,"Tidak")</f>
        <v>Masih</v>
      </c>
      <c r="X6609" t="str">
        <f t="shared" si="104"/>
        <v>YA</v>
      </c>
    </row>
    <row r="6610" spans="1:24">
      <c r="A6610" s="52">
        <v>46268</v>
      </c>
      <c r="B6610" t="s">
        <v>777</v>
      </c>
      <c r="C6610" t="s">
        <v>4759</v>
      </c>
      <c r="D6610" t="s">
        <v>4758</v>
      </c>
      <c r="G6610"/>
      <c r="H6610" t="s">
        <v>30416</v>
      </c>
      <c r="K6610" t="s">
        <v>4758</v>
      </c>
      <c r="L6610" t="s">
        <v>4759</v>
      </c>
      <c r="P6610" t="s">
        <v>30416</v>
      </c>
      <c r="Q6610" t="s">
        <v>10307</v>
      </c>
      <c r="R6610" t="s">
        <v>16973</v>
      </c>
      <c r="S6610" t="s">
        <v>16974</v>
      </c>
      <c r="T6610" t="s">
        <v>16975</v>
      </c>
      <c r="U6610" t="s">
        <v>30417</v>
      </c>
      <c r="W6610" t="str">
        <f>_xlfn.XLOOKUP(D6610,'All DP'!B:B,'All DP'!D:D,"Tidak")</f>
        <v>Masih</v>
      </c>
      <c r="X6610" t="str">
        <f t="shared" si="104"/>
        <v>YA</v>
      </c>
    </row>
    <row r="6611" spans="1:24">
      <c r="A6611" s="52">
        <v>46268</v>
      </c>
      <c r="B6611" t="s">
        <v>391</v>
      </c>
      <c r="C6611" t="s">
        <v>5499</v>
      </c>
      <c r="D6611" t="s">
        <v>5498</v>
      </c>
      <c r="G6611"/>
      <c r="H6611" t="s">
        <v>30418</v>
      </c>
      <c r="K6611" t="s">
        <v>5498</v>
      </c>
      <c r="L6611" t="s">
        <v>5499</v>
      </c>
      <c r="P6611" t="s">
        <v>30418</v>
      </c>
      <c r="Q6611" t="s">
        <v>11249</v>
      </c>
      <c r="R6611" t="s">
        <v>17937</v>
      </c>
      <c r="S6611" t="s">
        <v>17938</v>
      </c>
      <c r="T6611" t="s">
        <v>17939</v>
      </c>
      <c r="U6611" t="s">
        <v>30419</v>
      </c>
      <c r="W6611" t="str">
        <f>_xlfn.XLOOKUP(D6611,'All DP'!B:B,'All DP'!D:D,"Tidak")</f>
        <v>Masih</v>
      </c>
      <c r="X6611" t="str">
        <f t="shared" si="104"/>
        <v>YA</v>
      </c>
    </row>
    <row r="6612" spans="1:24">
      <c r="A6612" s="52">
        <v>46268</v>
      </c>
      <c r="B6612" t="s">
        <v>358</v>
      </c>
      <c r="C6612" t="s">
        <v>3794</v>
      </c>
      <c r="D6612" t="s">
        <v>3793</v>
      </c>
      <c r="G6612"/>
      <c r="H6612" t="s">
        <v>30420</v>
      </c>
      <c r="K6612" t="s">
        <v>3793</v>
      </c>
      <c r="L6612" t="s">
        <v>3794</v>
      </c>
      <c r="P6612" t="s">
        <v>30420</v>
      </c>
      <c r="Q6612" t="s">
        <v>10443</v>
      </c>
      <c r="R6612" t="s">
        <v>13189</v>
      </c>
      <c r="S6612" t="s">
        <v>13190</v>
      </c>
      <c r="T6612" t="s">
        <v>13191</v>
      </c>
      <c r="U6612" t="s">
        <v>30421</v>
      </c>
      <c r="W6612" t="str">
        <f>_xlfn.XLOOKUP(D6612,'All DP'!B:B,'All DP'!D:D,"Tidak")</f>
        <v>Masih</v>
      </c>
      <c r="X6612" t="str">
        <f t="shared" si="104"/>
        <v>YA</v>
      </c>
    </row>
    <row r="6613" spans="1:24">
      <c r="A6613" s="52">
        <v>46268</v>
      </c>
      <c r="B6613" t="s">
        <v>853</v>
      </c>
      <c r="C6613" t="s">
        <v>6446</v>
      </c>
      <c r="D6613" t="s">
        <v>6445</v>
      </c>
      <c r="G6613"/>
      <c r="H6613" t="s">
        <v>30422</v>
      </c>
      <c r="K6613" t="s">
        <v>6445</v>
      </c>
      <c r="L6613" t="s">
        <v>6446</v>
      </c>
      <c r="P6613" t="s">
        <v>30422</v>
      </c>
      <c r="Q6613" t="s">
        <v>11862</v>
      </c>
      <c r="R6613" t="s">
        <v>17243</v>
      </c>
      <c r="S6613" t="s">
        <v>17244</v>
      </c>
      <c r="T6613" t="s">
        <v>17245</v>
      </c>
      <c r="U6613" t="s">
        <v>30423</v>
      </c>
      <c r="W6613" t="str">
        <f>_xlfn.XLOOKUP(D6613,'All DP'!B:B,'All DP'!D:D,"Tidak")</f>
        <v>Masih</v>
      </c>
      <c r="X6613" t="str">
        <f t="shared" si="104"/>
        <v>YA</v>
      </c>
    </row>
    <row r="6614" spans="1:24">
      <c r="A6614" s="52">
        <v>46268</v>
      </c>
      <c r="B6614" t="s">
        <v>391</v>
      </c>
      <c r="C6614" t="s">
        <v>4989</v>
      </c>
      <c r="D6614" t="s">
        <v>4988</v>
      </c>
      <c r="G6614"/>
      <c r="H6614" t="s">
        <v>30424</v>
      </c>
      <c r="K6614" t="s">
        <v>4988</v>
      </c>
      <c r="L6614" t="s">
        <v>4989</v>
      </c>
      <c r="P6614" t="s">
        <v>30424</v>
      </c>
      <c r="Q6614" t="s">
        <v>11249</v>
      </c>
      <c r="R6614" t="s">
        <v>16978</v>
      </c>
      <c r="S6614" t="s">
        <v>16979</v>
      </c>
      <c r="T6614" t="s">
        <v>16980</v>
      </c>
      <c r="U6614" t="s">
        <v>30425</v>
      </c>
      <c r="W6614" t="str">
        <f>_xlfn.XLOOKUP(D6614,'All DP'!B:B,'All DP'!D:D,"Tidak")</f>
        <v>Masih</v>
      </c>
      <c r="X6614" t="str">
        <f t="shared" si="104"/>
        <v>YA</v>
      </c>
    </row>
    <row r="6615" spans="1:24">
      <c r="A6615" s="52">
        <v>46268</v>
      </c>
      <c r="B6615" t="s">
        <v>468</v>
      </c>
      <c r="C6615" t="s">
        <v>2559</v>
      </c>
      <c r="D6615" t="s">
        <v>2558</v>
      </c>
      <c r="G6615"/>
      <c r="H6615" t="s">
        <v>30427</v>
      </c>
      <c r="K6615" t="s">
        <v>2558</v>
      </c>
      <c r="L6615" t="s">
        <v>2559</v>
      </c>
      <c r="P6615" t="s">
        <v>30427</v>
      </c>
      <c r="Q6615" t="s">
        <v>11684</v>
      </c>
      <c r="R6615" t="s">
        <v>15080</v>
      </c>
      <c r="S6615" t="s">
        <v>15081</v>
      </c>
      <c r="T6615" t="s">
        <v>15082</v>
      </c>
      <c r="U6615" t="s">
        <v>30428</v>
      </c>
      <c r="W6615" t="str">
        <f>_xlfn.XLOOKUP(D6615,'All DP'!B:B,'All DP'!D:D,"Tidak")</f>
        <v>Masih</v>
      </c>
      <c r="X6615" t="str">
        <f t="shared" si="104"/>
        <v>YA</v>
      </c>
    </row>
    <row r="6616" spans="1:24">
      <c r="A6616" s="52">
        <v>46268</v>
      </c>
      <c r="B6616" t="s">
        <v>4</v>
      </c>
      <c r="C6616" t="s">
        <v>703</v>
      </c>
      <c r="D6616" t="s">
        <v>702</v>
      </c>
      <c r="G6616"/>
      <c r="H6616" t="s">
        <v>30429</v>
      </c>
      <c r="K6616" t="s">
        <v>702</v>
      </c>
      <c r="L6616" t="s">
        <v>703</v>
      </c>
      <c r="P6616" t="s">
        <v>30429</v>
      </c>
      <c r="Q6616" t="s">
        <v>11054</v>
      </c>
      <c r="R6616" t="s">
        <v>15536</v>
      </c>
      <c r="S6616" t="s">
        <v>15537</v>
      </c>
      <c r="T6616" t="s">
        <v>15538</v>
      </c>
      <c r="U6616" t="s">
        <v>30430</v>
      </c>
      <c r="W6616" t="str">
        <f>_xlfn.XLOOKUP(D6616,'All DP'!B:B,'All DP'!D:D,"Tidak")</f>
        <v>Masih</v>
      </c>
      <c r="X6616" t="str">
        <f t="shared" si="104"/>
        <v>YA</v>
      </c>
    </row>
    <row r="6617" spans="1:24">
      <c r="A6617" s="52">
        <v>46268</v>
      </c>
      <c r="B6617" t="s">
        <v>391</v>
      </c>
      <c r="C6617" t="s">
        <v>5251</v>
      </c>
      <c r="D6617" t="s">
        <v>5250</v>
      </c>
      <c r="G6617"/>
      <c r="H6617" t="s">
        <v>30432</v>
      </c>
      <c r="K6617" t="s">
        <v>5250</v>
      </c>
      <c r="L6617" t="s">
        <v>5251</v>
      </c>
      <c r="P6617" t="s">
        <v>30432</v>
      </c>
      <c r="Q6617" t="s">
        <v>11249</v>
      </c>
      <c r="R6617" t="s">
        <v>12786</v>
      </c>
      <c r="S6617" t="s">
        <v>12787</v>
      </c>
      <c r="T6617" t="s">
        <v>12788</v>
      </c>
      <c r="U6617" t="s">
        <v>30433</v>
      </c>
      <c r="W6617" t="str">
        <f>_xlfn.XLOOKUP(D6617,'All DP'!B:B,'All DP'!D:D,"Tidak")</f>
        <v>Masih</v>
      </c>
      <c r="X6617" t="str">
        <f t="shared" si="104"/>
        <v>YA</v>
      </c>
    </row>
    <row r="6618" spans="1:24">
      <c r="A6618" s="52">
        <v>46268</v>
      </c>
      <c r="B6618" t="s">
        <v>391</v>
      </c>
      <c r="C6618" t="s">
        <v>5591</v>
      </c>
      <c r="D6618" t="s">
        <v>5590</v>
      </c>
      <c r="G6618"/>
      <c r="H6618" t="s">
        <v>30438</v>
      </c>
      <c r="K6618" t="s">
        <v>5590</v>
      </c>
      <c r="L6618" t="s">
        <v>5591</v>
      </c>
      <c r="P6618" t="s">
        <v>30438</v>
      </c>
      <c r="Q6618" t="s">
        <v>11249</v>
      </c>
      <c r="R6618" t="s">
        <v>14115</v>
      </c>
      <c r="S6618" t="s">
        <v>14116</v>
      </c>
      <c r="T6618" t="s">
        <v>14117</v>
      </c>
      <c r="U6618" t="s">
        <v>30439</v>
      </c>
      <c r="W6618" t="str">
        <f>_xlfn.XLOOKUP(D6618,'All DP'!B:B,'All DP'!D:D,"Tidak")</f>
        <v>Masih</v>
      </c>
      <c r="X6618" t="str">
        <f t="shared" si="104"/>
        <v>YA</v>
      </c>
    </row>
    <row r="6619" spans="1:24">
      <c r="A6619" s="52">
        <v>46268</v>
      </c>
      <c r="B6619" t="s">
        <v>229</v>
      </c>
      <c r="C6619" t="s">
        <v>2578</v>
      </c>
      <c r="D6619" t="s">
        <v>2577</v>
      </c>
      <c r="G6619"/>
      <c r="H6619" t="s">
        <v>30440</v>
      </c>
      <c r="K6619" t="s">
        <v>2577</v>
      </c>
      <c r="L6619" t="s">
        <v>2578</v>
      </c>
      <c r="P6619" t="s">
        <v>30440</v>
      </c>
      <c r="Q6619" t="s">
        <v>10199</v>
      </c>
      <c r="R6619" t="s">
        <v>13805</v>
      </c>
      <c r="S6619" t="s">
        <v>13806</v>
      </c>
      <c r="T6619" t="s">
        <v>13807</v>
      </c>
      <c r="U6619" t="s">
        <v>30441</v>
      </c>
      <c r="W6619" t="str">
        <f>_xlfn.XLOOKUP(D6619,'All DP'!B:B,'All DP'!D:D,"Tidak")</f>
        <v>Masih</v>
      </c>
      <c r="X6619" t="str">
        <f t="shared" si="104"/>
        <v>YA</v>
      </c>
    </row>
    <row r="6620" spans="1:24">
      <c r="A6620" s="52">
        <v>46268</v>
      </c>
      <c r="B6620" t="s">
        <v>848</v>
      </c>
      <c r="C6620" t="s">
        <v>1772</v>
      </c>
      <c r="D6620" t="s">
        <v>1771</v>
      </c>
      <c r="G6620"/>
      <c r="H6620" t="s">
        <v>30443</v>
      </c>
      <c r="K6620" t="s">
        <v>1771</v>
      </c>
      <c r="L6620" t="s">
        <v>1772</v>
      </c>
      <c r="P6620" t="s">
        <v>30443</v>
      </c>
      <c r="Q6620" t="s">
        <v>10181</v>
      </c>
      <c r="R6620" t="s">
        <v>11201</v>
      </c>
      <c r="S6620" t="s">
        <v>11202</v>
      </c>
      <c r="T6620" t="s">
        <v>11203</v>
      </c>
      <c r="U6620" t="s">
        <v>30444</v>
      </c>
      <c r="W6620" t="str">
        <f>_xlfn.XLOOKUP(D6620,'All DP'!B:B,'All DP'!D:D,"Tidak")</f>
        <v>Masih</v>
      </c>
      <c r="X6620" t="str">
        <f t="shared" si="104"/>
        <v>YA</v>
      </c>
    </row>
    <row r="6621" spans="1:24">
      <c r="A6621" s="52">
        <v>46268</v>
      </c>
      <c r="B6621" t="s">
        <v>848</v>
      </c>
      <c r="C6621" t="s">
        <v>6194</v>
      </c>
      <c r="D6621" t="s">
        <v>6193</v>
      </c>
      <c r="G6621"/>
      <c r="H6621" t="s">
        <v>30446</v>
      </c>
      <c r="K6621" t="s">
        <v>6193</v>
      </c>
      <c r="L6621" t="s">
        <v>6194</v>
      </c>
      <c r="P6621" t="s">
        <v>30446</v>
      </c>
      <c r="Q6621" t="s">
        <v>10181</v>
      </c>
      <c r="R6621" t="s">
        <v>17947</v>
      </c>
      <c r="S6621" t="s">
        <v>17948</v>
      </c>
      <c r="T6621" t="s">
        <v>17949</v>
      </c>
      <c r="U6621" t="s">
        <v>30447</v>
      </c>
      <c r="W6621" t="str">
        <f>_xlfn.XLOOKUP(D6621,'All DP'!B:B,'All DP'!D:D,"Tidak")</f>
        <v>Masih</v>
      </c>
      <c r="X6621" t="str">
        <f t="shared" si="104"/>
        <v>YA</v>
      </c>
    </row>
    <row r="6622" spans="1:24">
      <c r="A6622" s="52">
        <v>46268</v>
      </c>
      <c r="B6622" t="s">
        <v>229</v>
      </c>
      <c r="C6622" t="s">
        <v>6489</v>
      </c>
      <c r="D6622" t="s">
        <v>6489</v>
      </c>
      <c r="G6622"/>
      <c r="H6622" t="s">
        <v>30448</v>
      </c>
      <c r="K6622" t="s">
        <v>6489</v>
      </c>
      <c r="L6622" t="s">
        <v>6489</v>
      </c>
      <c r="P6622" t="s">
        <v>30448</v>
      </c>
      <c r="Q6622" t="s">
        <v>10199</v>
      </c>
      <c r="R6622" t="s">
        <v>16170</v>
      </c>
      <c r="S6622" t="s">
        <v>16171</v>
      </c>
      <c r="T6622" t="s">
        <v>16172</v>
      </c>
      <c r="U6622" t="s">
        <v>30449</v>
      </c>
      <c r="W6622" t="str">
        <f>_xlfn.XLOOKUP(D6622,'All DP'!B:B,'All DP'!D:D,"Tidak")</f>
        <v>Masih</v>
      </c>
      <c r="X6622" t="str">
        <f t="shared" ref="X6622:X6685" si="105">IFERROR(IF(MOD(H6622,1)&lt;=TIME(15,0,0),"YA","TIDAK"),0)</f>
        <v>YA</v>
      </c>
    </row>
    <row r="6623" spans="1:24">
      <c r="A6623" s="52">
        <v>46268</v>
      </c>
      <c r="B6623" t="s">
        <v>588</v>
      </c>
      <c r="C6623" t="s">
        <v>1958</v>
      </c>
      <c r="D6623" t="s">
        <v>1957</v>
      </c>
      <c r="G6623"/>
      <c r="H6623" t="s">
        <v>30451</v>
      </c>
      <c r="K6623" t="s">
        <v>1957</v>
      </c>
      <c r="L6623" t="s">
        <v>1958</v>
      </c>
      <c r="P6623" t="s">
        <v>30451</v>
      </c>
      <c r="Q6623" t="s">
        <v>10385</v>
      </c>
      <c r="R6623" t="s">
        <v>17068</v>
      </c>
      <c r="S6623" t="s">
        <v>17069</v>
      </c>
      <c r="T6623" t="s">
        <v>17070</v>
      </c>
      <c r="U6623" t="s">
        <v>30452</v>
      </c>
      <c r="W6623" t="str">
        <f>_xlfn.XLOOKUP(D6623,'All DP'!B:B,'All DP'!D:D,"Tidak")</f>
        <v>Masih</v>
      </c>
      <c r="X6623" t="str">
        <f t="shared" si="105"/>
        <v>YA</v>
      </c>
    </row>
    <row r="6624" spans="1:24">
      <c r="A6624" s="52">
        <v>46268</v>
      </c>
      <c r="B6624" t="s">
        <v>853</v>
      </c>
      <c r="C6624" t="s">
        <v>1321</v>
      </c>
      <c r="D6624" t="s">
        <v>1320</v>
      </c>
      <c r="G6624"/>
      <c r="H6624" t="s">
        <v>30454</v>
      </c>
      <c r="K6624" t="s">
        <v>1320</v>
      </c>
      <c r="L6624" t="s">
        <v>1321</v>
      </c>
      <c r="P6624" t="s">
        <v>30454</v>
      </c>
      <c r="Q6624" t="s">
        <v>11862</v>
      </c>
      <c r="R6624" t="s">
        <v>12764</v>
      </c>
      <c r="S6624" t="s">
        <v>12765</v>
      </c>
      <c r="T6624" t="s">
        <v>12766</v>
      </c>
      <c r="U6624" t="s">
        <v>30455</v>
      </c>
      <c r="W6624" t="str">
        <f>_xlfn.XLOOKUP(D6624,'All DP'!B:B,'All DP'!D:D,"Tidak")</f>
        <v>Masih</v>
      </c>
      <c r="X6624" t="str">
        <f t="shared" si="105"/>
        <v>YA</v>
      </c>
    </row>
    <row r="6625" spans="1:24">
      <c r="A6625" s="52">
        <v>46268</v>
      </c>
      <c r="B6625" t="s">
        <v>777</v>
      </c>
      <c r="C6625" t="s">
        <v>5203</v>
      </c>
      <c r="D6625" t="s">
        <v>5202</v>
      </c>
      <c r="G6625"/>
      <c r="H6625" t="s">
        <v>30457</v>
      </c>
      <c r="K6625" t="s">
        <v>5202</v>
      </c>
      <c r="L6625" t="s">
        <v>5203</v>
      </c>
      <c r="P6625" t="s">
        <v>30457</v>
      </c>
      <c r="Q6625" t="s">
        <v>10307</v>
      </c>
      <c r="R6625" t="s">
        <v>16131</v>
      </c>
      <c r="S6625" t="s">
        <v>16132</v>
      </c>
      <c r="T6625" t="s">
        <v>16133</v>
      </c>
      <c r="U6625" t="s">
        <v>30458</v>
      </c>
      <c r="W6625" t="str">
        <f>_xlfn.XLOOKUP(D6625,'All DP'!B:B,'All DP'!D:D,"Tidak")</f>
        <v>Masih</v>
      </c>
      <c r="X6625" t="str">
        <f t="shared" si="105"/>
        <v>YA</v>
      </c>
    </row>
    <row r="6626" spans="1:24">
      <c r="A6626" s="52">
        <v>46268</v>
      </c>
      <c r="B6626" t="s">
        <v>848</v>
      </c>
      <c r="C6626" t="s">
        <v>1315</v>
      </c>
      <c r="D6626" t="s">
        <v>1314</v>
      </c>
      <c r="G6626"/>
      <c r="H6626" t="s">
        <v>30460</v>
      </c>
      <c r="K6626" t="s">
        <v>1314</v>
      </c>
      <c r="L6626" t="s">
        <v>1315</v>
      </c>
      <c r="P6626" t="s">
        <v>30460</v>
      </c>
      <c r="Q6626" t="s">
        <v>10181</v>
      </c>
      <c r="R6626" t="s">
        <v>17660</v>
      </c>
      <c r="S6626" t="s">
        <v>17661</v>
      </c>
      <c r="T6626" t="s">
        <v>17662</v>
      </c>
      <c r="U6626" t="s">
        <v>30461</v>
      </c>
      <c r="W6626" t="str">
        <f>_xlfn.XLOOKUP(D6626,'All DP'!B:B,'All DP'!D:D,"Tidak")</f>
        <v>Masih</v>
      </c>
      <c r="X6626" t="str">
        <f t="shared" si="105"/>
        <v>YA</v>
      </c>
    </row>
    <row r="6627" spans="1:24">
      <c r="A6627" s="52">
        <v>46268</v>
      </c>
      <c r="B6627" t="s">
        <v>991</v>
      </c>
      <c r="C6627" t="s">
        <v>1034</v>
      </c>
      <c r="D6627" t="s">
        <v>1033</v>
      </c>
      <c r="G6627"/>
      <c r="H6627" t="s">
        <v>30462</v>
      </c>
      <c r="K6627" t="s">
        <v>1033</v>
      </c>
      <c r="L6627" t="s">
        <v>1034</v>
      </c>
      <c r="P6627" t="s">
        <v>30462</v>
      </c>
      <c r="Q6627" t="s">
        <v>12496</v>
      </c>
      <c r="R6627" t="s">
        <v>15497</v>
      </c>
      <c r="S6627" t="s">
        <v>15498</v>
      </c>
      <c r="T6627" t="s">
        <v>15499</v>
      </c>
      <c r="U6627" t="s">
        <v>30463</v>
      </c>
      <c r="W6627" t="str">
        <f>_xlfn.XLOOKUP(D6627,'All DP'!B:B,'All DP'!D:D,"Tidak")</f>
        <v>Masih</v>
      </c>
      <c r="X6627" t="str">
        <f t="shared" si="105"/>
        <v>YA</v>
      </c>
    </row>
    <row r="6628" spans="1:24">
      <c r="A6628" s="52">
        <v>46268</v>
      </c>
      <c r="B6628" t="s">
        <v>391</v>
      </c>
      <c r="C6628" t="s">
        <v>6024</v>
      </c>
      <c r="D6628" t="s">
        <v>6023</v>
      </c>
      <c r="G6628"/>
      <c r="H6628" t="s">
        <v>30464</v>
      </c>
      <c r="K6628" t="s">
        <v>6023</v>
      </c>
      <c r="L6628" t="s">
        <v>6024</v>
      </c>
      <c r="P6628" t="s">
        <v>30464</v>
      </c>
      <c r="Q6628" t="s">
        <v>11249</v>
      </c>
      <c r="R6628" t="s">
        <v>15063</v>
      </c>
      <c r="S6628" t="s">
        <v>15064</v>
      </c>
      <c r="T6628" t="s">
        <v>15065</v>
      </c>
      <c r="U6628" t="s">
        <v>30465</v>
      </c>
      <c r="W6628" t="str">
        <f>_xlfn.XLOOKUP(D6628,'All DP'!B:B,'All DP'!D:D,"Tidak")</f>
        <v>Masih</v>
      </c>
      <c r="X6628" t="str">
        <f t="shared" si="105"/>
        <v>YA</v>
      </c>
    </row>
    <row r="6629" spans="1:24">
      <c r="A6629" s="52">
        <v>46268</v>
      </c>
      <c r="B6629" t="s">
        <v>848</v>
      </c>
      <c r="C6629" t="s">
        <v>1876</v>
      </c>
      <c r="D6629" t="s">
        <v>1875</v>
      </c>
      <c r="G6629"/>
      <c r="H6629" t="s">
        <v>30466</v>
      </c>
      <c r="K6629" t="s">
        <v>1875</v>
      </c>
      <c r="L6629" t="s">
        <v>1876</v>
      </c>
      <c r="P6629" t="s">
        <v>30466</v>
      </c>
      <c r="Q6629" t="s">
        <v>10181</v>
      </c>
      <c r="R6629" t="s">
        <v>17807</v>
      </c>
      <c r="S6629" t="s">
        <v>17808</v>
      </c>
      <c r="T6629" t="s">
        <v>17809</v>
      </c>
      <c r="U6629" t="s">
        <v>30467</v>
      </c>
      <c r="W6629" t="str">
        <f>_xlfn.XLOOKUP(D6629,'All DP'!B:B,'All DP'!D:D,"Tidak")</f>
        <v>Masih</v>
      </c>
      <c r="X6629" t="str">
        <f t="shared" si="105"/>
        <v>YA</v>
      </c>
    </row>
    <row r="6630" spans="1:24">
      <c r="A6630" s="52">
        <v>46268</v>
      </c>
      <c r="B6630" t="s">
        <v>391</v>
      </c>
      <c r="C6630" t="s">
        <v>6212</v>
      </c>
      <c r="D6630" t="s">
        <v>6211</v>
      </c>
      <c r="G6630"/>
      <c r="H6630" t="s">
        <v>30468</v>
      </c>
      <c r="K6630" t="s">
        <v>6211</v>
      </c>
      <c r="L6630" t="s">
        <v>6212</v>
      </c>
      <c r="P6630" t="s">
        <v>30468</v>
      </c>
      <c r="Q6630" t="s">
        <v>11249</v>
      </c>
      <c r="R6630" t="s">
        <v>14070</v>
      </c>
      <c r="S6630" t="s">
        <v>14071</v>
      </c>
      <c r="T6630" t="s">
        <v>14072</v>
      </c>
      <c r="U6630" t="s">
        <v>30469</v>
      </c>
      <c r="W6630" t="str">
        <f>_xlfn.XLOOKUP(D6630,'All DP'!B:B,'All DP'!D:D,"Tidak")</f>
        <v>Masih</v>
      </c>
      <c r="X6630" t="str">
        <f t="shared" si="105"/>
        <v>YA</v>
      </c>
    </row>
    <row r="6631" spans="1:24">
      <c r="A6631" s="52">
        <v>46268</v>
      </c>
      <c r="B6631" t="s">
        <v>766</v>
      </c>
      <c r="C6631" t="s">
        <v>2814</v>
      </c>
      <c r="D6631" t="s">
        <v>2813</v>
      </c>
      <c r="G6631"/>
      <c r="H6631" t="s">
        <v>30471</v>
      </c>
      <c r="K6631" t="s">
        <v>2813</v>
      </c>
      <c r="L6631" t="s">
        <v>2814</v>
      </c>
      <c r="P6631" t="s">
        <v>30471</v>
      </c>
      <c r="Q6631" t="s">
        <v>11133</v>
      </c>
      <c r="R6631" t="s">
        <v>15125</v>
      </c>
      <c r="S6631" t="s">
        <v>15126</v>
      </c>
      <c r="T6631" t="s">
        <v>15127</v>
      </c>
      <c r="U6631" t="s">
        <v>30472</v>
      </c>
      <c r="W6631" t="str">
        <f>_xlfn.XLOOKUP(D6631,'All DP'!B:B,'All DP'!D:D,"Tidak")</f>
        <v>Masih</v>
      </c>
      <c r="X6631" t="str">
        <f t="shared" si="105"/>
        <v>YA</v>
      </c>
    </row>
    <row r="6632" spans="1:24">
      <c r="A6632" s="52">
        <v>46268</v>
      </c>
      <c r="B6632" t="s">
        <v>1026</v>
      </c>
      <c r="C6632" t="s">
        <v>5141</v>
      </c>
      <c r="D6632" t="s">
        <v>5140</v>
      </c>
      <c r="G6632"/>
      <c r="H6632" t="s">
        <v>30474</v>
      </c>
      <c r="K6632" t="s">
        <v>5140</v>
      </c>
      <c r="L6632" t="s">
        <v>5141</v>
      </c>
      <c r="P6632" t="s">
        <v>30474</v>
      </c>
      <c r="Q6632" t="s">
        <v>10270</v>
      </c>
      <c r="R6632" t="s">
        <v>14969</v>
      </c>
      <c r="S6632" t="s">
        <v>14970</v>
      </c>
      <c r="T6632" t="s">
        <v>14971</v>
      </c>
      <c r="U6632" t="s">
        <v>30475</v>
      </c>
      <c r="W6632" t="str">
        <f>_xlfn.XLOOKUP(D6632,'All DP'!B:B,'All DP'!D:D,"Tidak")</f>
        <v>Masih</v>
      </c>
      <c r="X6632" t="str">
        <f t="shared" si="105"/>
        <v>YA</v>
      </c>
    </row>
    <row r="6633" spans="1:24">
      <c r="A6633" s="52">
        <v>46268</v>
      </c>
      <c r="B6633" t="s">
        <v>391</v>
      </c>
      <c r="C6633" t="s">
        <v>3116</v>
      </c>
      <c r="D6633" t="s">
        <v>3115</v>
      </c>
      <c r="G6633"/>
      <c r="H6633" t="s">
        <v>30477</v>
      </c>
      <c r="K6633" t="s">
        <v>3115</v>
      </c>
      <c r="L6633" t="s">
        <v>3116</v>
      </c>
      <c r="P6633" t="s">
        <v>30477</v>
      </c>
      <c r="Q6633" t="s">
        <v>11249</v>
      </c>
      <c r="R6633" t="s">
        <v>16149</v>
      </c>
      <c r="S6633" t="s">
        <v>16150</v>
      </c>
      <c r="T6633" t="s">
        <v>16151</v>
      </c>
      <c r="U6633" t="s">
        <v>30478</v>
      </c>
      <c r="W6633" t="str">
        <f>_xlfn.XLOOKUP(D6633,'All DP'!B:B,'All DP'!D:D,"Tidak")</f>
        <v>Masih</v>
      </c>
      <c r="X6633" t="str">
        <f t="shared" si="105"/>
        <v>YA</v>
      </c>
    </row>
    <row r="6634" spans="1:24">
      <c r="A6634" s="52">
        <v>46268</v>
      </c>
      <c r="B6634" t="s">
        <v>391</v>
      </c>
      <c r="C6634" t="s">
        <v>4937</v>
      </c>
      <c r="D6634" t="s">
        <v>4936</v>
      </c>
      <c r="G6634"/>
      <c r="H6634" t="s">
        <v>30480</v>
      </c>
      <c r="K6634" t="s">
        <v>4936</v>
      </c>
      <c r="L6634" t="s">
        <v>4937</v>
      </c>
      <c r="P6634" t="s">
        <v>30480</v>
      </c>
      <c r="Q6634" t="s">
        <v>11249</v>
      </c>
      <c r="R6634" t="s">
        <v>13862</v>
      </c>
      <c r="S6634" t="s">
        <v>13863</v>
      </c>
      <c r="T6634" t="s">
        <v>13864</v>
      </c>
      <c r="U6634" t="s">
        <v>30481</v>
      </c>
      <c r="W6634" t="str">
        <f>_xlfn.XLOOKUP(D6634,'All DP'!B:B,'All DP'!D:D,"Tidak")</f>
        <v>Masih</v>
      </c>
      <c r="X6634" t="str">
        <f t="shared" si="105"/>
        <v>YA</v>
      </c>
    </row>
    <row r="6635" spans="1:24">
      <c r="A6635" s="52">
        <v>46268</v>
      </c>
      <c r="B6635" t="s">
        <v>26</v>
      </c>
      <c r="C6635" t="s">
        <v>2481</v>
      </c>
      <c r="D6635" t="s">
        <v>2480</v>
      </c>
      <c r="G6635"/>
      <c r="H6635" t="s">
        <v>30483</v>
      </c>
      <c r="K6635" t="s">
        <v>2480</v>
      </c>
      <c r="L6635" t="s">
        <v>2481</v>
      </c>
      <c r="P6635" t="s">
        <v>30483</v>
      </c>
      <c r="Q6635" t="s">
        <v>10656</v>
      </c>
      <c r="R6635" t="s">
        <v>30484</v>
      </c>
      <c r="S6635" t="s">
        <v>30485</v>
      </c>
      <c r="T6635" t="s">
        <v>30486</v>
      </c>
      <c r="U6635" t="s">
        <v>30487</v>
      </c>
      <c r="W6635" t="str">
        <f>_xlfn.XLOOKUP(D6635,'All DP'!B:B,'All DP'!D:D,"Tidak")</f>
        <v>Masih</v>
      </c>
      <c r="X6635" t="str">
        <f t="shared" si="105"/>
        <v>YA</v>
      </c>
    </row>
    <row r="6636" spans="1:24">
      <c r="A6636" s="52">
        <v>46268</v>
      </c>
      <c r="B6636" t="s">
        <v>860</v>
      </c>
      <c r="C6636" t="s">
        <v>33475</v>
      </c>
      <c r="D6636" t="s">
        <v>33476</v>
      </c>
      <c r="G6636"/>
      <c r="H6636" t="s">
        <v>30489</v>
      </c>
      <c r="K6636" t="s">
        <v>33476</v>
      </c>
      <c r="L6636" t="s">
        <v>33475</v>
      </c>
      <c r="P6636" t="s">
        <v>30489</v>
      </c>
      <c r="Q6636" t="s">
        <v>10567</v>
      </c>
      <c r="R6636" t="s">
        <v>10622</v>
      </c>
      <c r="S6636" t="s">
        <v>10623</v>
      </c>
      <c r="T6636" t="s">
        <v>10624</v>
      </c>
      <c r="U6636" t="s">
        <v>30490</v>
      </c>
      <c r="W6636" t="str">
        <f>_xlfn.XLOOKUP(D6636,'All DP'!B:B,'All DP'!D:D,"Tidak")</f>
        <v>Tidak</v>
      </c>
      <c r="X6636" t="str">
        <f t="shared" si="105"/>
        <v>YA</v>
      </c>
    </row>
    <row r="6637" spans="1:24">
      <c r="A6637" s="52">
        <v>46268</v>
      </c>
      <c r="B6637" t="s">
        <v>391</v>
      </c>
      <c r="C6637" t="s">
        <v>1764</v>
      </c>
      <c r="D6637" t="s">
        <v>1763</v>
      </c>
      <c r="G6637"/>
      <c r="H6637" t="s">
        <v>30491</v>
      </c>
      <c r="K6637" t="s">
        <v>1763</v>
      </c>
      <c r="L6637" t="s">
        <v>1764</v>
      </c>
      <c r="P6637" t="s">
        <v>30491</v>
      </c>
      <c r="Q6637" t="s">
        <v>11249</v>
      </c>
      <c r="R6637" t="s">
        <v>13525</v>
      </c>
      <c r="S6637" t="s">
        <v>13526</v>
      </c>
      <c r="T6637" t="s">
        <v>13527</v>
      </c>
      <c r="U6637" t="s">
        <v>30492</v>
      </c>
      <c r="W6637" t="str">
        <f>_xlfn.XLOOKUP(D6637,'All DP'!B:B,'All DP'!D:D,"Tidak")</f>
        <v>Masih</v>
      </c>
      <c r="X6637" t="str">
        <f t="shared" si="105"/>
        <v>YA</v>
      </c>
    </row>
    <row r="6638" spans="1:24">
      <c r="A6638" s="52">
        <v>46268</v>
      </c>
      <c r="B6638" t="s">
        <v>229</v>
      </c>
      <c r="C6638" t="s">
        <v>6491</v>
      </c>
      <c r="D6638" t="s">
        <v>6491</v>
      </c>
      <c r="G6638"/>
      <c r="H6638" t="s">
        <v>30494</v>
      </c>
      <c r="K6638" t="s">
        <v>6491</v>
      </c>
      <c r="L6638" t="s">
        <v>6491</v>
      </c>
      <c r="P6638" t="s">
        <v>30494</v>
      </c>
      <c r="Q6638" t="s">
        <v>10199</v>
      </c>
      <c r="R6638" t="s">
        <v>17260</v>
      </c>
      <c r="S6638" t="s">
        <v>17261</v>
      </c>
      <c r="T6638" t="s">
        <v>17262</v>
      </c>
      <c r="U6638" t="s">
        <v>30495</v>
      </c>
      <c r="W6638" t="str">
        <f>_xlfn.XLOOKUP(D6638,'All DP'!B:B,'All DP'!D:D,"Tidak")</f>
        <v>Masih</v>
      </c>
      <c r="X6638" t="str">
        <f t="shared" si="105"/>
        <v>YA</v>
      </c>
    </row>
    <row r="6639" spans="1:24">
      <c r="A6639" s="52">
        <v>46268</v>
      </c>
      <c r="B6639" t="s">
        <v>777</v>
      </c>
      <c r="C6639" t="s">
        <v>5395</v>
      </c>
      <c r="D6639" t="s">
        <v>5394</v>
      </c>
      <c r="G6639"/>
      <c r="H6639" t="s">
        <v>30496</v>
      </c>
      <c r="K6639" t="s">
        <v>5394</v>
      </c>
      <c r="L6639" t="s">
        <v>5395</v>
      </c>
      <c r="P6639" t="s">
        <v>30496</v>
      </c>
      <c r="Q6639" t="s">
        <v>10307</v>
      </c>
      <c r="R6639" t="s">
        <v>14265</v>
      </c>
      <c r="S6639" t="s">
        <v>14266</v>
      </c>
      <c r="T6639" t="s">
        <v>14267</v>
      </c>
      <c r="U6639" t="s">
        <v>30497</v>
      </c>
      <c r="W6639" t="str">
        <f>_xlfn.XLOOKUP(D6639,'All DP'!B:B,'All DP'!D:D,"Tidak")</f>
        <v>Masih</v>
      </c>
      <c r="X6639" t="str">
        <f t="shared" si="105"/>
        <v>YA</v>
      </c>
    </row>
    <row r="6640" spans="1:24">
      <c r="A6640" s="52">
        <v>46268</v>
      </c>
      <c r="B6640" t="s">
        <v>766</v>
      </c>
      <c r="C6640" t="s">
        <v>2782</v>
      </c>
      <c r="D6640" t="s">
        <v>2781</v>
      </c>
      <c r="G6640"/>
      <c r="H6640" t="s">
        <v>30499</v>
      </c>
      <c r="K6640" t="s">
        <v>2781</v>
      </c>
      <c r="L6640" t="s">
        <v>2782</v>
      </c>
      <c r="P6640" t="s">
        <v>30499</v>
      </c>
      <c r="Q6640" t="s">
        <v>11133</v>
      </c>
      <c r="R6640" t="s">
        <v>13999</v>
      </c>
      <c r="S6640" t="s">
        <v>14000</v>
      </c>
      <c r="T6640" t="s">
        <v>14001</v>
      </c>
      <c r="U6640" t="s">
        <v>30500</v>
      </c>
      <c r="W6640" t="str">
        <f>_xlfn.XLOOKUP(D6640,'All DP'!B:B,'All DP'!D:D,"Tidak")</f>
        <v>Masih</v>
      </c>
      <c r="X6640" t="str">
        <f t="shared" si="105"/>
        <v>YA</v>
      </c>
    </row>
    <row r="6641" spans="1:24">
      <c r="A6641" s="52">
        <v>46268</v>
      </c>
      <c r="B6641" t="s">
        <v>848</v>
      </c>
      <c r="C6641" t="s">
        <v>6066</v>
      </c>
      <c r="D6641" t="s">
        <v>6065</v>
      </c>
      <c r="G6641"/>
      <c r="H6641" t="s">
        <v>30502</v>
      </c>
      <c r="K6641" t="s">
        <v>6065</v>
      </c>
      <c r="L6641" t="s">
        <v>6066</v>
      </c>
      <c r="P6641" t="s">
        <v>30502</v>
      </c>
      <c r="Q6641" t="s">
        <v>10181</v>
      </c>
      <c r="R6641" t="s">
        <v>14475</v>
      </c>
      <c r="S6641" t="s">
        <v>14476</v>
      </c>
      <c r="T6641" t="s">
        <v>14477</v>
      </c>
      <c r="U6641" t="s">
        <v>30503</v>
      </c>
      <c r="W6641" t="str">
        <f>_xlfn.XLOOKUP(D6641,'All DP'!B:B,'All DP'!D:D,"Tidak")</f>
        <v>Masih</v>
      </c>
      <c r="X6641" t="str">
        <f t="shared" si="105"/>
        <v>YA</v>
      </c>
    </row>
    <row r="6642" spans="1:24">
      <c r="A6642" s="52">
        <v>46268</v>
      </c>
      <c r="B6642" t="s">
        <v>4</v>
      </c>
      <c r="C6642" t="s">
        <v>761</v>
      </c>
      <c r="D6642" t="s">
        <v>760</v>
      </c>
      <c r="G6642"/>
      <c r="H6642" t="s">
        <v>30505</v>
      </c>
      <c r="K6642" t="s">
        <v>760</v>
      </c>
      <c r="L6642" t="s">
        <v>761</v>
      </c>
      <c r="P6642" t="s">
        <v>30505</v>
      </c>
      <c r="Q6642" t="s">
        <v>11054</v>
      </c>
      <c r="R6642" t="s">
        <v>15458</v>
      </c>
      <c r="S6642" t="s">
        <v>15459</v>
      </c>
      <c r="T6642" t="s">
        <v>8951</v>
      </c>
      <c r="U6642" t="s">
        <v>30506</v>
      </c>
      <c r="W6642" t="str">
        <f>_xlfn.XLOOKUP(D6642,'All DP'!B:B,'All DP'!D:D,"Tidak")</f>
        <v>Masih</v>
      </c>
      <c r="X6642" t="str">
        <f t="shared" si="105"/>
        <v>YA</v>
      </c>
    </row>
    <row r="6643" spans="1:24">
      <c r="A6643" s="52">
        <v>46268</v>
      </c>
      <c r="B6643" t="s">
        <v>391</v>
      </c>
      <c r="C6643" t="s">
        <v>4485</v>
      </c>
      <c r="D6643" t="s">
        <v>4484</v>
      </c>
      <c r="G6643"/>
      <c r="H6643" t="s">
        <v>30508</v>
      </c>
      <c r="K6643" t="s">
        <v>4484</v>
      </c>
      <c r="L6643" t="s">
        <v>4485</v>
      </c>
      <c r="P6643" t="s">
        <v>30508</v>
      </c>
      <c r="Q6643" t="s">
        <v>11249</v>
      </c>
      <c r="R6643" t="s">
        <v>16616</v>
      </c>
      <c r="S6643" t="s">
        <v>16617</v>
      </c>
      <c r="T6643" t="s">
        <v>16618</v>
      </c>
      <c r="U6643" t="s">
        <v>30509</v>
      </c>
      <c r="W6643" t="str">
        <f>_xlfn.XLOOKUP(D6643,'All DP'!B:B,'All DP'!D:D,"Tidak")</f>
        <v>Masih</v>
      </c>
      <c r="X6643" t="str">
        <f t="shared" si="105"/>
        <v>YA</v>
      </c>
    </row>
    <row r="6644" spans="1:24">
      <c r="A6644" s="52">
        <v>46268</v>
      </c>
      <c r="B6644" t="s">
        <v>853</v>
      </c>
      <c r="C6644" t="s">
        <v>3581</v>
      </c>
      <c r="D6644" t="s">
        <v>3580</v>
      </c>
      <c r="G6644"/>
      <c r="H6644" t="s">
        <v>30510</v>
      </c>
      <c r="K6644" t="s">
        <v>3580</v>
      </c>
      <c r="L6644" t="s">
        <v>3581</v>
      </c>
      <c r="P6644" t="s">
        <v>30510</v>
      </c>
      <c r="Q6644" t="s">
        <v>11862</v>
      </c>
      <c r="R6644" t="s">
        <v>12132</v>
      </c>
      <c r="S6644" t="s">
        <v>12133</v>
      </c>
      <c r="T6644" t="s">
        <v>12134</v>
      </c>
      <c r="U6644" t="s">
        <v>30511</v>
      </c>
      <c r="W6644" t="str">
        <f>_xlfn.XLOOKUP(D6644,'All DP'!B:B,'All DP'!D:D,"Tidak")</f>
        <v>Masih</v>
      </c>
      <c r="X6644" t="str">
        <f t="shared" si="105"/>
        <v>YA</v>
      </c>
    </row>
    <row r="6645" spans="1:24">
      <c r="A6645" s="52">
        <v>46268</v>
      </c>
      <c r="B6645" t="s">
        <v>928</v>
      </c>
      <c r="C6645" t="s">
        <v>4837</v>
      </c>
      <c r="D6645" t="s">
        <v>4836</v>
      </c>
      <c r="G6645"/>
      <c r="H6645" t="s">
        <v>30513</v>
      </c>
      <c r="K6645" t="s">
        <v>4836</v>
      </c>
      <c r="L6645" t="s">
        <v>4837</v>
      </c>
      <c r="P6645" t="s">
        <v>30513</v>
      </c>
      <c r="Q6645" t="s">
        <v>10486</v>
      </c>
      <c r="R6645" t="s">
        <v>14737</v>
      </c>
      <c r="S6645" t="s">
        <v>14738</v>
      </c>
      <c r="T6645" t="s">
        <v>14739</v>
      </c>
      <c r="U6645" t="s">
        <v>30514</v>
      </c>
      <c r="W6645" t="str">
        <f>_xlfn.XLOOKUP(D6645,'All DP'!B:B,'All DP'!D:D,"Tidak")</f>
        <v>Masih</v>
      </c>
      <c r="X6645" t="str">
        <f t="shared" si="105"/>
        <v>YA</v>
      </c>
    </row>
    <row r="6646" spans="1:24">
      <c r="A6646" s="52">
        <v>46268</v>
      </c>
      <c r="B6646" t="s">
        <v>853</v>
      </c>
      <c r="C6646" t="s">
        <v>5193</v>
      </c>
      <c r="D6646" t="s">
        <v>5192</v>
      </c>
      <c r="G6646"/>
      <c r="H6646" t="s">
        <v>30518</v>
      </c>
      <c r="K6646" t="s">
        <v>5192</v>
      </c>
      <c r="L6646" t="s">
        <v>5193</v>
      </c>
      <c r="P6646" t="s">
        <v>30518</v>
      </c>
      <c r="Q6646" t="s">
        <v>11862</v>
      </c>
      <c r="R6646" t="s">
        <v>17605</v>
      </c>
      <c r="S6646" t="s">
        <v>17606</v>
      </c>
      <c r="T6646" t="s">
        <v>17607</v>
      </c>
      <c r="U6646" t="s">
        <v>30519</v>
      </c>
      <c r="W6646" t="str">
        <f>_xlfn.XLOOKUP(D6646,'All DP'!B:B,'All DP'!D:D,"Tidak")</f>
        <v>Masih</v>
      </c>
      <c r="X6646" t="str">
        <f t="shared" si="105"/>
        <v>YA</v>
      </c>
    </row>
    <row r="6647" spans="1:24">
      <c r="A6647" s="52">
        <v>46268</v>
      </c>
      <c r="B6647" t="s">
        <v>848</v>
      </c>
      <c r="C6647" t="s">
        <v>2362</v>
      </c>
      <c r="D6647" t="s">
        <v>2361</v>
      </c>
      <c r="G6647"/>
      <c r="H6647" t="s">
        <v>30520</v>
      </c>
      <c r="K6647" t="s">
        <v>2361</v>
      </c>
      <c r="L6647" t="s">
        <v>2362</v>
      </c>
      <c r="P6647" t="s">
        <v>30520</v>
      </c>
      <c r="Q6647" t="s">
        <v>10181</v>
      </c>
      <c r="R6647" t="s">
        <v>13090</v>
      </c>
      <c r="S6647" t="s">
        <v>13091</v>
      </c>
      <c r="T6647" t="s">
        <v>13092</v>
      </c>
      <c r="U6647" t="s">
        <v>30521</v>
      </c>
      <c r="W6647" t="str">
        <f>_xlfn.XLOOKUP(D6647,'All DP'!B:B,'All DP'!D:D,"Tidak")</f>
        <v>Masih</v>
      </c>
      <c r="X6647" t="str">
        <f t="shared" si="105"/>
        <v>YA</v>
      </c>
    </row>
    <row r="6648" spans="1:24">
      <c r="A6648" s="52">
        <v>46268</v>
      </c>
      <c r="B6648" t="s">
        <v>391</v>
      </c>
      <c r="C6648" t="s">
        <v>5447</v>
      </c>
      <c r="D6648" t="s">
        <v>5446</v>
      </c>
      <c r="G6648"/>
      <c r="H6648" t="s">
        <v>30523</v>
      </c>
      <c r="K6648" t="s">
        <v>5446</v>
      </c>
      <c r="L6648" t="s">
        <v>5447</v>
      </c>
      <c r="P6648" t="s">
        <v>30523</v>
      </c>
      <c r="Q6648" t="s">
        <v>11249</v>
      </c>
      <c r="R6648" t="s">
        <v>13766</v>
      </c>
      <c r="S6648" t="s">
        <v>13767</v>
      </c>
      <c r="T6648" t="s">
        <v>13768</v>
      </c>
      <c r="U6648" t="s">
        <v>30524</v>
      </c>
      <c r="W6648" t="str">
        <f>_xlfn.XLOOKUP(D6648,'All DP'!B:B,'All DP'!D:D,"Tidak")</f>
        <v>Masih</v>
      </c>
      <c r="X6648" t="str">
        <f t="shared" si="105"/>
        <v>YA</v>
      </c>
    </row>
    <row r="6649" spans="1:24">
      <c r="A6649" s="52">
        <v>46268</v>
      </c>
      <c r="B6649" t="s">
        <v>229</v>
      </c>
      <c r="C6649" t="s">
        <v>575</v>
      </c>
      <c r="D6649" t="s">
        <v>575</v>
      </c>
      <c r="G6649"/>
      <c r="H6649" t="s">
        <v>30526</v>
      </c>
      <c r="K6649" t="s">
        <v>575</v>
      </c>
      <c r="L6649" t="s">
        <v>575</v>
      </c>
      <c r="P6649" t="s">
        <v>30526</v>
      </c>
      <c r="Q6649" t="s">
        <v>10199</v>
      </c>
      <c r="R6649" t="s">
        <v>10292</v>
      </c>
      <c r="S6649" t="s">
        <v>10293</v>
      </c>
      <c r="T6649" t="s">
        <v>10294</v>
      </c>
      <c r="U6649" t="s">
        <v>30527</v>
      </c>
      <c r="W6649" t="str">
        <f>_xlfn.XLOOKUP(D6649,'All DP'!B:B,'All DP'!D:D,"Tidak")</f>
        <v>Masih</v>
      </c>
      <c r="X6649" t="str">
        <f t="shared" si="105"/>
        <v>YA</v>
      </c>
    </row>
    <row r="6650" spans="1:24">
      <c r="A6650" s="52">
        <v>46268</v>
      </c>
      <c r="B6650" t="s">
        <v>391</v>
      </c>
      <c r="C6650" t="s">
        <v>2194</v>
      </c>
      <c r="D6650" t="s">
        <v>2193</v>
      </c>
      <c r="G6650"/>
      <c r="H6650" t="s">
        <v>30528</v>
      </c>
      <c r="K6650" t="s">
        <v>2193</v>
      </c>
      <c r="L6650" t="s">
        <v>2194</v>
      </c>
      <c r="P6650" t="s">
        <v>30528</v>
      </c>
      <c r="Q6650" t="s">
        <v>11249</v>
      </c>
      <c r="R6650" t="s">
        <v>15147</v>
      </c>
      <c r="S6650" t="s">
        <v>15148</v>
      </c>
      <c r="T6650" t="s">
        <v>15149</v>
      </c>
      <c r="U6650" t="s">
        <v>30529</v>
      </c>
      <c r="W6650" t="str">
        <f>_xlfn.XLOOKUP(D6650,'All DP'!B:B,'All DP'!D:D,"Tidak")</f>
        <v>Masih</v>
      </c>
      <c r="X6650" t="str">
        <f t="shared" si="105"/>
        <v>YA</v>
      </c>
    </row>
    <row r="6651" spans="1:24">
      <c r="A6651" s="52">
        <v>46268</v>
      </c>
      <c r="B6651" t="s">
        <v>848</v>
      </c>
      <c r="C6651" t="s">
        <v>1866</v>
      </c>
      <c r="D6651" t="s">
        <v>1865</v>
      </c>
      <c r="G6651"/>
      <c r="H6651" t="s">
        <v>30528</v>
      </c>
      <c r="K6651" t="s">
        <v>1865</v>
      </c>
      <c r="L6651" t="s">
        <v>1866</v>
      </c>
      <c r="P6651" t="s">
        <v>30528</v>
      </c>
      <c r="Q6651" t="s">
        <v>10181</v>
      </c>
      <c r="R6651" t="s">
        <v>14537</v>
      </c>
      <c r="S6651" t="s">
        <v>14538</v>
      </c>
      <c r="T6651" t="s">
        <v>14477</v>
      </c>
      <c r="U6651" t="s">
        <v>30530</v>
      </c>
      <c r="W6651" t="str">
        <f>_xlfn.XLOOKUP(D6651,'All DP'!B:B,'All DP'!D:D,"Tidak")</f>
        <v>Tidak</v>
      </c>
      <c r="X6651" t="str">
        <f t="shared" si="105"/>
        <v>YA</v>
      </c>
    </row>
    <row r="6652" spans="1:24">
      <c r="A6652" s="52">
        <v>46268</v>
      </c>
      <c r="B6652" t="s">
        <v>26</v>
      </c>
      <c r="C6652" t="s">
        <v>2473</v>
      </c>
      <c r="D6652" t="s">
        <v>2472</v>
      </c>
      <c r="G6652"/>
      <c r="H6652" t="s">
        <v>30532</v>
      </c>
      <c r="K6652" t="s">
        <v>2472</v>
      </c>
      <c r="L6652" t="s">
        <v>2473</v>
      </c>
      <c r="P6652" t="s">
        <v>30532</v>
      </c>
      <c r="Q6652" t="s">
        <v>10656</v>
      </c>
      <c r="R6652" t="s">
        <v>17993</v>
      </c>
      <c r="S6652" t="s">
        <v>17994</v>
      </c>
      <c r="T6652" t="s">
        <v>17995</v>
      </c>
      <c r="U6652" t="s">
        <v>30533</v>
      </c>
      <c r="W6652" t="str">
        <f>_xlfn.XLOOKUP(D6652,'All DP'!B:B,'All DP'!D:D,"Tidak")</f>
        <v>Masih</v>
      </c>
      <c r="X6652" t="str">
        <f t="shared" si="105"/>
        <v>YA</v>
      </c>
    </row>
    <row r="6653" spans="1:24">
      <c r="A6653" s="52">
        <v>46268</v>
      </c>
      <c r="B6653" t="s">
        <v>4</v>
      </c>
      <c r="C6653" t="s">
        <v>713</v>
      </c>
      <c r="D6653" t="s">
        <v>712</v>
      </c>
      <c r="G6653"/>
      <c r="H6653" t="s">
        <v>30535</v>
      </c>
      <c r="K6653" t="s">
        <v>712</v>
      </c>
      <c r="L6653" t="s">
        <v>713</v>
      </c>
      <c r="P6653" t="s">
        <v>30535</v>
      </c>
      <c r="Q6653" t="s">
        <v>11054</v>
      </c>
      <c r="R6653" t="s">
        <v>16884</v>
      </c>
      <c r="S6653" t="s">
        <v>16885</v>
      </c>
      <c r="T6653" t="s">
        <v>16886</v>
      </c>
      <c r="U6653" t="s">
        <v>30536</v>
      </c>
      <c r="W6653" t="str">
        <f>_xlfn.XLOOKUP(D6653,'All DP'!B:B,'All DP'!D:D,"Tidak")</f>
        <v>Masih</v>
      </c>
      <c r="X6653" t="str">
        <f t="shared" si="105"/>
        <v>YA</v>
      </c>
    </row>
    <row r="6654" spans="1:24">
      <c r="A6654" s="52">
        <v>46268</v>
      </c>
      <c r="B6654" t="s">
        <v>229</v>
      </c>
      <c r="C6654" t="s">
        <v>3762</v>
      </c>
      <c r="D6654" t="s">
        <v>3762</v>
      </c>
      <c r="G6654"/>
      <c r="H6654" t="s">
        <v>30537</v>
      </c>
      <c r="K6654" t="s">
        <v>3762</v>
      </c>
      <c r="L6654" t="s">
        <v>3762</v>
      </c>
      <c r="P6654" t="s">
        <v>30537</v>
      </c>
      <c r="Q6654" t="s">
        <v>10199</v>
      </c>
      <c r="R6654" t="s">
        <v>24893</v>
      </c>
      <c r="S6654" t="s">
        <v>24894</v>
      </c>
      <c r="T6654" t="s">
        <v>24895</v>
      </c>
      <c r="U6654" t="s">
        <v>30538</v>
      </c>
      <c r="W6654" t="str">
        <f>_xlfn.XLOOKUP(D6654,'All DP'!B:B,'All DP'!D:D,"Tidak")</f>
        <v>Masih</v>
      </c>
      <c r="X6654" t="str">
        <f t="shared" si="105"/>
        <v>YA</v>
      </c>
    </row>
    <row r="6655" spans="1:24">
      <c r="A6655" s="52">
        <v>46268</v>
      </c>
      <c r="B6655" t="s">
        <v>26</v>
      </c>
      <c r="C6655" t="s">
        <v>4673</v>
      </c>
      <c r="D6655" t="s">
        <v>4672</v>
      </c>
      <c r="G6655"/>
      <c r="H6655" t="s">
        <v>30539</v>
      </c>
      <c r="K6655" t="s">
        <v>4672</v>
      </c>
      <c r="L6655" t="s">
        <v>4673</v>
      </c>
      <c r="P6655" t="s">
        <v>30539</v>
      </c>
      <c r="Q6655" t="s">
        <v>10656</v>
      </c>
      <c r="R6655" t="s">
        <v>24768</v>
      </c>
      <c r="S6655" t="s">
        <v>24769</v>
      </c>
      <c r="T6655" t="s">
        <v>24770</v>
      </c>
      <c r="U6655" t="s">
        <v>30540</v>
      </c>
      <c r="W6655" t="str">
        <f>_xlfn.XLOOKUP(D6655,'All DP'!B:B,'All DP'!D:D,"Tidak")</f>
        <v>Masih</v>
      </c>
      <c r="X6655" t="str">
        <f t="shared" si="105"/>
        <v>YA</v>
      </c>
    </row>
    <row r="6656" spans="1:24">
      <c r="A6656" s="52">
        <v>46268</v>
      </c>
      <c r="B6656" t="s">
        <v>391</v>
      </c>
      <c r="C6656" t="s">
        <v>3001</v>
      </c>
      <c r="D6656" t="s">
        <v>3000</v>
      </c>
      <c r="G6656"/>
      <c r="H6656" t="s">
        <v>30542</v>
      </c>
      <c r="K6656" t="s">
        <v>3000</v>
      </c>
      <c r="L6656" t="s">
        <v>3001</v>
      </c>
      <c r="P6656" t="s">
        <v>30542</v>
      </c>
      <c r="Q6656" t="s">
        <v>11249</v>
      </c>
      <c r="R6656" t="s">
        <v>18192</v>
      </c>
      <c r="S6656" t="s">
        <v>24615</v>
      </c>
      <c r="T6656" t="s">
        <v>24616</v>
      </c>
      <c r="U6656" t="s">
        <v>30543</v>
      </c>
      <c r="W6656" t="str">
        <f>_xlfn.XLOOKUP(D6656,'All DP'!B:B,'All DP'!D:D,"Tidak")</f>
        <v>Masih</v>
      </c>
      <c r="X6656" t="str">
        <f t="shared" si="105"/>
        <v>YA</v>
      </c>
    </row>
    <row r="6657" spans="1:24">
      <c r="A6657" s="52">
        <v>46268</v>
      </c>
      <c r="B6657" t="s">
        <v>928</v>
      </c>
      <c r="C6657" t="s">
        <v>2598</v>
      </c>
      <c r="D6657" t="s">
        <v>2597</v>
      </c>
      <c r="G6657"/>
      <c r="H6657" t="s">
        <v>30542</v>
      </c>
      <c r="K6657" t="s">
        <v>2597</v>
      </c>
      <c r="L6657" t="s">
        <v>2598</v>
      </c>
      <c r="P6657" t="s">
        <v>30542</v>
      </c>
      <c r="Q6657" t="s">
        <v>10486</v>
      </c>
      <c r="R6657" t="s">
        <v>14892</v>
      </c>
      <c r="S6657" t="s">
        <v>14893</v>
      </c>
      <c r="T6657" t="s">
        <v>14894</v>
      </c>
      <c r="U6657" t="s">
        <v>30545</v>
      </c>
      <c r="W6657" t="str">
        <f>_xlfn.XLOOKUP(D6657,'All DP'!B:B,'All DP'!D:D,"Tidak")</f>
        <v>Masih</v>
      </c>
      <c r="X6657" t="str">
        <f t="shared" si="105"/>
        <v>YA</v>
      </c>
    </row>
    <row r="6658" spans="1:24">
      <c r="A6658" s="52">
        <v>46268</v>
      </c>
      <c r="B6658" t="s">
        <v>991</v>
      </c>
      <c r="C6658" t="s">
        <v>1404</v>
      </c>
      <c r="D6658" t="s">
        <v>1403</v>
      </c>
      <c r="G6658"/>
      <c r="H6658" t="s">
        <v>30547</v>
      </c>
      <c r="K6658" t="s">
        <v>1403</v>
      </c>
      <c r="L6658" t="s">
        <v>1404</v>
      </c>
      <c r="P6658" t="s">
        <v>30547</v>
      </c>
      <c r="Q6658" t="s">
        <v>12496</v>
      </c>
      <c r="R6658" t="s">
        <v>16901</v>
      </c>
      <c r="S6658" t="s">
        <v>16902</v>
      </c>
      <c r="T6658" t="s">
        <v>16903</v>
      </c>
      <c r="U6658" t="s">
        <v>30548</v>
      </c>
      <c r="W6658" t="str">
        <f>_xlfn.XLOOKUP(D6658,'All DP'!B:B,'All DP'!D:D,"Tidak")</f>
        <v>Masih</v>
      </c>
      <c r="X6658" t="str">
        <f t="shared" si="105"/>
        <v>YA</v>
      </c>
    </row>
    <row r="6659" spans="1:24">
      <c r="A6659" s="52">
        <v>46268</v>
      </c>
      <c r="B6659" t="s">
        <v>413</v>
      </c>
      <c r="C6659" t="s">
        <v>4067</v>
      </c>
      <c r="D6659" t="s">
        <v>4066</v>
      </c>
      <c r="G6659"/>
      <c r="H6659" t="s">
        <v>30549</v>
      </c>
      <c r="K6659" t="s">
        <v>4066</v>
      </c>
      <c r="L6659" t="s">
        <v>4067</v>
      </c>
      <c r="P6659" t="s">
        <v>30549</v>
      </c>
      <c r="Q6659" t="s">
        <v>10398</v>
      </c>
      <c r="R6659" t="s">
        <v>11582</v>
      </c>
      <c r="S6659" t="s">
        <v>11583</v>
      </c>
      <c r="T6659" t="s">
        <v>11584</v>
      </c>
      <c r="U6659" t="s">
        <v>30550</v>
      </c>
      <c r="W6659" t="str">
        <f>_xlfn.XLOOKUP(D6659,'All DP'!B:B,'All DP'!D:D,"Tidak")</f>
        <v>Masih</v>
      </c>
      <c r="X6659" t="str">
        <f t="shared" si="105"/>
        <v>YA</v>
      </c>
    </row>
    <row r="6660" spans="1:24">
      <c r="A6660" s="52">
        <v>46268</v>
      </c>
      <c r="B6660" t="s">
        <v>843</v>
      </c>
      <c r="C6660" t="s">
        <v>1716</v>
      </c>
      <c r="D6660" t="s">
        <v>1715</v>
      </c>
      <c r="G6660"/>
      <c r="H6660" t="s">
        <v>30551</v>
      </c>
      <c r="K6660" t="s">
        <v>1715</v>
      </c>
      <c r="L6660" t="s">
        <v>1716</v>
      </c>
      <c r="P6660" t="s">
        <v>30551</v>
      </c>
      <c r="Q6660" t="s">
        <v>10236</v>
      </c>
      <c r="R6660" t="s">
        <v>15914</v>
      </c>
      <c r="S6660" t="s">
        <v>15915</v>
      </c>
      <c r="T6660" t="s">
        <v>15916</v>
      </c>
      <c r="U6660" t="s">
        <v>30552</v>
      </c>
      <c r="W6660" t="str">
        <f>_xlfn.XLOOKUP(D6660,'All DP'!B:B,'All DP'!D:D,"Tidak")</f>
        <v>Masih</v>
      </c>
      <c r="X6660" t="str">
        <f t="shared" si="105"/>
        <v>YA</v>
      </c>
    </row>
    <row r="6661" spans="1:24">
      <c r="A6661" s="52">
        <v>46268</v>
      </c>
      <c r="B6661" t="s">
        <v>853</v>
      </c>
      <c r="C6661" t="s">
        <v>3809</v>
      </c>
      <c r="D6661" t="s">
        <v>3808</v>
      </c>
      <c r="G6661"/>
      <c r="H6661" t="s">
        <v>30553</v>
      </c>
      <c r="K6661" t="s">
        <v>3808</v>
      </c>
      <c r="L6661" t="s">
        <v>3809</v>
      </c>
      <c r="P6661" t="s">
        <v>30553</v>
      </c>
      <c r="Q6661" t="s">
        <v>11862</v>
      </c>
      <c r="R6661" t="s">
        <v>12842</v>
      </c>
      <c r="S6661" t="s">
        <v>12843</v>
      </c>
      <c r="T6661" t="s">
        <v>12844</v>
      </c>
      <c r="U6661" t="s">
        <v>30554</v>
      </c>
      <c r="W6661" t="str">
        <f>_xlfn.XLOOKUP(D6661,'All DP'!B:B,'All DP'!D:D,"Tidak")</f>
        <v>Masih</v>
      </c>
      <c r="X6661" t="str">
        <f t="shared" si="105"/>
        <v>YA</v>
      </c>
    </row>
    <row r="6662" spans="1:24">
      <c r="A6662" s="52">
        <v>46268</v>
      </c>
      <c r="B6662" t="s">
        <v>848</v>
      </c>
      <c r="C6662" t="s">
        <v>3469</v>
      </c>
      <c r="D6662" t="s">
        <v>3468</v>
      </c>
      <c r="G6662"/>
      <c r="H6662" t="s">
        <v>30555</v>
      </c>
      <c r="K6662" t="s">
        <v>3468</v>
      </c>
      <c r="L6662" t="s">
        <v>3469</v>
      </c>
      <c r="P6662" t="s">
        <v>30555</v>
      </c>
      <c r="Q6662" t="s">
        <v>10181</v>
      </c>
      <c r="R6662" t="s">
        <v>16451</v>
      </c>
      <c r="S6662" t="s">
        <v>16452</v>
      </c>
      <c r="T6662" t="s">
        <v>16453</v>
      </c>
      <c r="U6662" t="s">
        <v>30556</v>
      </c>
      <c r="W6662" t="str">
        <f>_xlfn.XLOOKUP(D6662,'All DP'!B:B,'All DP'!D:D,"Tidak")</f>
        <v>Masih</v>
      </c>
      <c r="X6662" t="str">
        <f t="shared" si="105"/>
        <v>YA</v>
      </c>
    </row>
    <row r="6663" spans="1:24">
      <c r="A6663" s="52">
        <v>46268</v>
      </c>
      <c r="B6663" t="s">
        <v>777</v>
      </c>
      <c r="C6663" t="s">
        <v>2602</v>
      </c>
      <c r="D6663" t="s">
        <v>2601</v>
      </c>
      <c r="G6663"/>
      <c r="H6663" t="s">
        <v>30558</v>
      </c>
      <c r="K6663" t="s">
        <v>2601</v>
      </c>
      <c r="L6663" t="s">
        <v>2602</v>
      </c>
      <c r="P6663" t="s">
        <v>30558</v>
      </c>
      <c r="Q6663" t="s">
        <v>10307</v>
      </c>
      <c r="R6663" t="s">
        <v>12536</v>
      </c>
      <c r="S6663" t="s">
        <v>12537</v>
      </c>
      <c r="T6663" t="s">
        <v>12538</v>
      </c>
      <c r="U6663" t="s">
        <v>30559</v>
      </c>
      <c r="W6663" t="str">
        <f>_xlfn.XLOOKUP(D6663,'All DP'!B:B,'All DP'!D:D,"Tidak")</f>
        <v>Masih</v>
      </c>
      <c r="X6663" t="str">
        <f t="shared" si="105"/>
        <v>YA</v>
      </c>
    </row>
    <row r="6664" spans="1:24">
      <c r="A6664" s="52">
        <v>46268</v>
      </c>
      <c r="B6664" t="s">
        <v>848</v>
      </c>
      <c r="C6664" t="s">
        <v>4205</v>
      </c>
      <c r="D6664" t="s">
        <v>4204</v>
      </c>
      <c r="G6664"/>
      <c r="H6664" t="s">
        <v>30560</v>
      </c>
      <c r="K6664" t="s">
        <v>4204</v>
      </c>
      <c r="L6664" t="s">
        <v>4205</v>
      </c>
      <c r="P6664" t="s">
        <v>30560</v>
      </c>
      <c r="Q6664" t="s">
        <v>10181</v>
      </c>
      <c r="R6664" t="s">
        <v>15834</v>
      </c>
      <c r="S6664" t="s">
        <v>15835</v>
      </c>
      <c r="T6664" t="s">
        <v>15836</v>
      </c>
      <c r="U6664" t="s">
        <v>30561</v>
      </c>
      <c r="W6664" t="str">
        <f>_xlfn.XLOOKUP(D6664,'All DP'!B:B,'All DP'!D:D,"Tidak")</f>
        <v>Masih</v>
      </c>
      <c r="X6664" t="str">
        <f t="shared" si="105"/>
        <v>YA</v>
      </c>
    </row>
    <row r="6665" spans="1:24">
      <c r="A6665" s="52">
        <v>46268</v>
      </c>
      <c r="B6665" t="s">
        <v>1026</v>
      </c>
      <c r="C6665" t="s">
        <v>1536</v>
      </c>
      <c r="D6665" t="s">
        <v>1535</v>
      </c>
      <c r="G6665"/>
      <c r="H6665" t="s">
        <v>30563</v>
      </c>
      <c r="K6665" t="s">
        <v>1535</v>
      </c>
      <c r="L6665" t="s">
        <v>1536</v>
      </c>
      <c r="P6665" t="s">
        <v>30563</v>
      </c>
      <c r="Q6665" t="s">
        <v>10270</v>
      </c>
      <c r="R6665" t="s">
        <v>11312</v>
      </c>
      <c r="S6665" t="s">
        <v>11313</v>
      </c>
      <c r="T6665" t="s">
        <v>11314</v>
      </c>
      <c r="U6665" t="s">
        <v>30564</v>
      </c>
      <c r="W6665" t="str">
        <f>_xlfn.XLOOKUP(D6665,'All DP'!B:B,'All DP'!D:D,"Tidak")</f>
        <v>Masih</v>
      </c>
      <c r="X6665" t="str">
        <f t="shared" si="105"/>
        <v>YA</v>
      </c>
    </row>
    <row r="6666" spans="1:24">
      <c r="A6666" s="52">
        <v>46268</v>
      </c>
      <c r="B6666" t="s">
        <v>229</v>
      </c>
      <c r="C6666" t="s">
        <v>2000</v>
      </c>
      <c r="D6666" t="s">
        <v>1999</v>
      </c>
      <c r="G6666"/>
      <c r="H6666" t="s">
        <v>30565</v>
      </c>
      <c r="K6666" t="s">
        <v>1999</v>
      </c>
      <c r="L6666" t="s">
        <v>2000</v>
      </c>
      <c r="P6666" t="s">
        <v>30565</v>
      </c>
      <c r="Q6666" t="s">
        <v>10199</v>
      </c>
      <c r="R6666" t="s">
        <v>18848</v>
      </c>
      <c r="S6666" t="s">
        <v>18849</v>
      </c>
      <c r="T6666" t="s">
        <v>18850</v>
      </c>
      <c r="U6666" t="s">
        <v>30566</v>
      </c>
      <c r="W6666" t="str">
        <f>_xlfn.XLOOKUP(D6666,'All DP'!B:B,'All DP'!D:D,"Tidak")</f>
        <v>Masih</v>
      </c>
      <c r="X6666" t="str">
        <f t="shared" si="105"/>
        <v>YA</v>
      </c>
    </row>
    <row r="6667" spans="1:24">
      <c r="A6667" s="52">
        <v>46268</v>
      </c>
      <c r="B6667" t="s">
        <v>565</v>
      </c>
      <c r="C6667" t="s">
        <v>4619</v>
      </c>
      <c r="D6667" t="s">
        <v>4618</v>
      </c>
      <c r="G6667"/>
      <c r="H6667" t="s">
        <v>30568</v>
      </c>
      <c r="K6667" t="s">
        <v>4618</v>
      </c>
      <c r="L6667" t="s">
        <v>4619</v>
      </c>
      <c r="P6667" t="s">
        <v>30568</v>
      </c>
      <c r="Q6667" t="s">
        <v>11660</v>
      </c>
      <c r="R6667" t="s">
        <v>18961</v>
      </c>
      <c r="S6667" t="s">
        <v>18962</v>
      </c>
      <c r="T6667" t="s">
        <v>18963</v>
      </c>
      <c r="U6667" t="s">
        <v>30569</v>
      </c>
      <c r="W6667" t="str">
        <f>_xlfn.XLOOKUP(D6667,'All DP'!B:B,'All DP'!D:D,"Tidak")</f>
        <v>Masih</v>
      </c>
      <c r="X6667" t="str">
        <f t="shared" si="105"/>
        <v>YA</v>
      </c>
    </row>
    <row r="6668" spans="1:24">
      <c r="A6668" s="52">
        <v>46268</v>
      </c>
      <c r="B6668" t="s">
        <v>991</v>
      </c>
      <c r="C6668" t="s">
        <v>1448</v>
      </c>
      <c r="D6668" t="s">
        <v>1447</v>
      </c>
      <c r="G6668"/>
      <c r="H6668" t="s">
        <v>30570</v>
      </c>
      <c r="K6668" t="s">
        <v>1447</v>
      </c>
      <c r="L6668" t="s">
        <v>1448</v>
      </c>
      <c r="P6668" t="s">
        <v>30570</v>
      </c>
      <c r="Q6668" t="s">
        <v>12496</v>
      </c>
      <c r="R6668" t="s">
        <v>17098</v>
      </c>
      <c r="S6668" t="s">
        <v>17099</v>
      </c>
      <c r="T6668" t="s">
        <v>17100</v>
      </c>
      <c r="U6668" t="s">
        <v>30571</v>
      </c>
      <c r="W6668" t="str">
        <f>_xlfn.XLOOKUP(D6668,'All DP'!B:B,'All DP'!D:D,"Tidak")</f>
        <v>Masih</v>
      </c>
      <c r="X6668" t="str">
        <f t="shared" si="105"/>
        <v>YA</v>
      </c>
    </row>
    <row r="6669" spans="1:24">
      <c r="A6669" s="52">
        <v>46268</v>
      </c>
      <c r="B6669" t="s">
        <v>565</v>
      </c>
      <c r="C6669" t="s">
        <v>4283</v>
      </c>
      <c r="D6669" t="s">
        <v>4282</v>
      </c>
      <c r="G6669"/>
      <c r="H6669" t="s">
        <v>30572</v>
      </c>
      <c r="K6669" t="s">
        <v>4282</v>
      </c>
      <c r="L6669" t="s">
        <v>4283</v>
      </c>
      <c r="P6669" t="s">
        <v>30572</v>
      </c>
      <c r="Q6669" t="s">
        <v>11660</v>
      </c>
      <c r="R6669" t="s">
        <v>19878</v>
      </c>
      <c r="S6669" t="s">
        <v>19879</v>
      </c>
      <c r="T6669" t="s">
        <v>19880</v>
      </c>
      <c r="U6669" t="s">
        <v>30573</v>
      </c>
      <c r="W6669" t="str">
        <f>_xlfn.XLOOKUP(D6669,'All DP'!B:B,'All DP'!D:D,"Tidak")</f>
        <v>Masih</v>
      </c>
      <c r="X6669" t="str">
        <f t="shared" si="105"/>
        <v>YA</v>
      </c>
    </row>
    <row r="6670" spans="1:24">
      <c r="A6670" s="52">
        <v>46268</v>
      </c>
      <c r="B6670" t="s">
        <v>853</v>
      </c>
      <c r="C6670" t="s">
        <v>4963</v>
      </c>
      <c r="D6670" t="s">
        <v>4962</v>
      </c>
      <c r="G6670"/>
      <c r="H6670" t="s">
        <v>30574</v>
      </c>
      <c r="K6670" t="s">
        <v>4962</v>
      </c>
      <c r="L6670" t="s">
        <v>4963</v>
      </c>
      <c r="P6670" t="s">
        <v>30574</v>
      </c>
      <c r="Q6670" t="s">
        <v>11862</v>
      </c>
      <c r="R6670" t="s">
        <v>15573</v>
      </c>
      <c r="S6670" t="s">
        <v>15574</v>
      </c>
      <c r="T6670" t="s">
        <v>15575</v>
      </c>
      <c r="U6670" t="s">
        <v>30575</v>
      </c>
      <c r="W6670" t="str">
        <f>_xlfn.XLOOKUP(D6670,'All DP'!B:B,'All DP'!D:D,"Tidak")</f>
        <v>Masih</v>
      </c>
      <c r="X6670" t="str">
        <f t="shared" si="105"/>
        <v>YA</v>
      </c>
    </row>
    <row r="6671" spans="1:24">
      <c r="A6671" s="52">
        <v>46268</v>
      </c>
      <c r="B6671" t="s">
        <v>391</v>
      </c>
      <c r="C6671" t="s">
        <v>2935</v>
      </c>
      <c r="D6671" t="s">
        <v>2934</v>
      </c>
      <c r="G6671"/>
      <c r="H6671" t="s">
        <v>30577</v>
      </c>
      <c r="K6671" t="s">
        <v>2934</v>
      </c>
      <c r="L6671" t="s">
        <v>2935</v>
      </c>
      <c r="P6671" t="s">
        <v>30577</v>
      </c>
      <c r="Q6671" t="s">
        <v>11249</v>
      </c>
      <c r="R6671" t="s">
        <v>15726</v>
      </c>
      <c r="S6671" t="s">
        <v>15727</v>
      </c>
      <c r="T6671" t="s">
        <v>15728</v>
      </c>
      <c r="U6671" t="s">
        <v>30578</v>
      </c>
      <c r="W6671" t="str">
        <f>_xlfn.XLOOKUP(D6671,'All DP'!B:B,'All DP'!D:D,"Tidak")</f>
        <v>Masih</v>
      </c>
      <c r="X6671" t="str">
        <f t="shared" si="105"/>
        <v>YA</v>
      </c>
    </row>
    <row r="6672" spans="1:24">
      <c r="A6672" s="52">
        <v>46268</v>
      </c>
      <c r="B6672" t="s">
        <v>26</v>
      </c>
      <c r="C6672" t="s">
        <v>390</v>
      </c>
      <c r="D6672" t="s">
        <v>389</v>
      </c>
      <c r="G6672"/>
      <c r="H6672" t="s">
        <v>30579</v>
      </c>
      <c r="K6672" t="s">
        <v>389</v>
      </c>
      <c r="L6672" t="s">
        <v>390</v>
      </c>
      <c r="P6672" t="s">
        <v>30579</v>
      </c>
      <c r="Q6672" t="s">
        <v>10656</v>
      </c>
      <c r="R6672" t="s">
        <v>30580</v>
      </c>
      <c r="S6672" t="s">
        <v>30581</v>
      </c>
      <c r="T6672" t="s">
        <v>30582</v>
      </c>
      <c r="U6672" t="s">
        <v>30583</v>
      </c>
      <c r="W6672" t="str">
        <f>_xlfn.XLOOKUP(D6672,'All DP'!B:B,'All DP'!D:D,"Tidak")</f>
        <v>Masih</v>
      </c>
      <c r="X6672" t="str">
        <f t="shared" si="105"/>
        <v>YA</v>
      </c>
    </row>
    <row r="6673" spans="1:24">
      <c r="A6673" s="52">
        <v>46268</v>
      </c>
      <c r="B6673" t="s">
        <v>853</v>
      </c>
      <c r="C6673" t="s">
        <v>3597</v>
      </c>
      <c r="D6673" t="s">
        <v>3596</v>
      </c>
      <c r="G6673"/>
      <c r="H6673" t="s">
        <v>30585</v>
      </c>
      <c r="K6673" t="s">
        <v>3596</v>
      </c>
      <c r="L6673" t="s">
        <v>3597</v>
      </c>
      <c r="P6673" t="s">
        <v>30585</v>
      </c>
      <c r="Q6673" t="s">
        <v>11862</v>
      </c>
      <c r="R6673" t="s">
        <v>21160</v>
      </c>
      <c r="S6673" t="s">
        <v>21161</v>
      </c>
      <c r="T6673" t="s">
        <v>21162</v>
      </c>
      <c r="U6673" t="s">
        <v>30586</v>
      </c>
      <c r="W6673" t="str">
        <f>_xlfn.XLOOKUP(D6673,'All DP'!B:B,'All DP'!D:D,"Tidak")</f>
        <v>Masih</v>
      </c>
      <c r="X6673" t="str">
        <f t="shared" si="105"/>
        <v>YA</v>
      </c>
    </row>
    <row r="6674" spans="1:24">
      <c r="A6674" s="52">
        <v>46268</v>
      </c>
      <c r="B6674" t="s">
        <v>848</v>
      </c>
      <c r="C6674" t="s">
        <v>1249</v>
      </c>
      <c r="D6674" t="s">
        <v>1248</v>
      </c>
      <c r="G6674"/>
      <c r="H6674" t="s">
        <v>30587</v>
      </c>
      <c r="K6674" t="s">
        <v>1248</v>
      </c>
      <c r="L6674" t="s">
        <v>1249</v>
      </c>
      <c r="P6674" t="s">
        <v>30587</v>
      </c>
      <c r="Q6674" t="s">
        <v>10181</v>
      </c>
      <c r="R6674" t="s">
        <v>13727</v>
      </c>
      <c r="S6674" t="s">
        <v>13728</v>
      </c>
      <c r="T6674" t="s">
        <v>13729</v>
      </c>
      <c r="U6674" t="s">
        <v>30588</v>
      </c>
      <c r="W6674" t="str">
        <f>_xlfn.XLOOKUP(D6674,'All DP'!B:B,'All DP'!D:D,"Tidak")</f>
        <v>Masih</v>
      </c>
      <c r="X6674" t="str">
        <f t="shared" si="105"/>
        <v>YA</v>
      </c>
    </row>
    <row r="6675" spans="1:24">
      <c r="A6675" s="52">
        <v>46268</v>
      </c>
      <c r="B6675" t="s">
        <v>848</v>
      </c>
      <c r="C6675" t="s">
        <v>6264</v>
      </c>
      <c r="D6675" t="s">
        <v>6263</v>
      </c>
      <c r="G6675"/>
      <c r="H6675" t="s">
        <v>30590</v>
      </c>
      <c r="K6675" t="s">
        <v>6263</v>
      </c>
      <c r="L6675" t="s">
        <v>6264</v>
      </c>
      <c r="P6675" t="s">
        <v>30590</v>
      </c>
      <c r="Q6675" t="s">
        <v>10181</v>
      </c>
      <c r="R6675" t="s">
        <v>21430</v>
      </c>
      <c r="S6675" t="s">
        <v>21431</v>
      </c>
      <c r="T6675" t="s">
        <v>21432</v>
      </c>
      <c r="U6675" t="s">
        <v>30591</v>
      </c>
      <c r="W6675" t="str">
        <f>_xlfn.XLOOKUP(D6675,'All DP'!B:B,'All DP'!D:D,"Tidak")</f>
        <v>Masih</v>
      </c>
      <c r="X6675" t="str">
        <f t="shared" si="105"/>
        <v>YA</v>
      </c>
    </row>
    <row r="6676" spans="1:24">
      <c r="A6676" s="52">
        <v>46268</v>
      </c>
      <c r="B6676" t="s">
        <v>391</v>
      </c>
      <c r="C6676" t="s">
        <v>5593</v>
      </c>
      <c r="D6676" t="s">
        <v>5592</v>
      </c>
      <c r="G6676"/>
      <c r="H6676" t="s">
        <v>30593</v>
      </c>
      <c r="K6676" t="s">
        <v>5592</v>
      </c>
      <c r="L6676" t="s">
        <v>5593</v>
      </c>
      <c r="P6676" t="s">
        <v>30593</v>
      </c>
      <c r="Q6676" t="s">
        <v>11249</v>
      </c>
      <c r="R6676" t="s">
        <v>17546</v>
      </c>
      <c r="S6676" t="s">
        <v>17547</v>
      </c>
      <c r="T6676" t="s">
        <v>17548</v>
      </c>
      <c r="U6676" t="s">
        <v>30594</v>
      </c>
      <c r="W6676" t="str">
        <f>_xlfn.XLOOKUP(D6676,'All DP'!B:B,'All DP'!D:D,"Tidak")</f>
        <v>Masih</v>
      </c>
      <c r="X6676" t="str">
        <f t="shared" si="105"/>
        <v>YA</v>
      </c>
    </row>
    <row r="6677" spans="1:24">
      <c r="A6677" s="52">
        <v>46268</v>
      </c>
      <c r="B6677" t="s">
        <v>229</v>
      </c>
      <c r="C6677" t="s">
        <v>2079</v>
      </c>
      <c r="D6677" t="s">
        <v>2079</v>
      </c>
      <c r="G6677"/>
      <c r="H6677" t="s">
        <v>30596</v>
      </c>
      <c r="K6677" t="s">
        <v>2079</v>
      </c>
      <c r="L6677" t="s">
        <v>2079</v>
      </c>
      <c r="P6677" t="s">
        <v>30596</v>
      </c>
      <c r="Q6677" t="s">
        <v>10199</v>
      </c>
      <c r="R6677" t="s">
        <v>18877</v>
      </c>
      <c r="S6677" t="s">
        <v>18878</v>
      </c>
      <c r="T6677" t="s">
        <v>18879</v>
      </c>
      <c r="U6677" t="s">
        <v>30597</v>
      </c>
      <c r="W6677" t="str">
        <f>_xlfn.XLOOKUP(D6677,'All DP'!B:B,'All DP'!D:D,"Tidak")</f>
        <v>Masih</v>
      </c>
      <c r="X6677" t="str">
        <f t="shared" si="105"/>
        <v>YA</v>
      </c>
    </row>
    <row r="6678" spans="1:24">
      <c r="A6678" s="52">
        <v>46268</v>
      </c>
      <c r="B6678" t="s">
        <v>4</v>
      </c>
      <c r="C6678" t="s">
        <v>719</v>
      </c>
      <c r="D6678" t="s">
        <v>718</v>
      </c>
      <c r="G6678"/>
      <c r="H6678" t="s">
        <v>30599</v>
      </c>
      <c r="K6678" t="s">
        <v>718</v>
      </c>
      <c r="L6678" t="s">
        <v>719</v>
      </c>
      <c r="P6678" t="s">
        <v>30599</v>
      </c>
      <c r="Q6678" t="s">
        <v>11054</v>
      </c>
      <c r="R6678" t="s">
        <v>16037</v>
      </c>
      <c r="S6678" t="s">
        <v>16038</v>
      </c>
      <c r="T6678" t="s">
        <v>16039</v>
      </c>
      <c r="U6678" t="s">
        <v>30600</v>
      </c>
      <c r="W6678" t="str">
        <f>_xlfn.XLOOKUP(D6678,'All DP'!B:B,'All DP'!D:D,"Tidak")</f>
        <v>Masih</v>
      </c>
      <c r="X6678" t="str">
        <f t="shared" si="105"/>
        <v>YA</v>
      </c>
    </row>
    <row r="6679" spans="1:24">
      <c r="A6679" s="52">
        <v>46268</v>
      </c>
      <c r="B6679" t="s">
        <v>853</v>
      </c>
      <c r="C6679" t="s">
        <v>3653</v>
      </c>
      <c r="D6679" t="s">
        <v>3652</v>
      </c>
      <c r="G6679"/>
      <c r="H6679" t="s">
        <v>30602</v>
      </c>
      <c r="K6679" t="s">
        <v>3652</v>
      </c>
      <c r="L6679" t="s">
        <v>3653</v>
      </c>
      <c r="P6679" t="s">
        <v>30602</v>
      </c>
      <c r="Q6679" t="s">
        <v>11862</v>
      </c>
      <c r="R6679" t="s">
        <v>17846</v>
      </c>
      <c r="S6679" t="s">
        <v>17847</v>
      </c>
      <c r="T6679" t="s">
        <v>17848</v>
      </c>
      <c r="U6679" t="s">
        <v>30603</v>
      </c>
      <c r="W6679" t="str">
        <f>_xlfn.XLOOKUP(D6679,'All DP'!B:B,'All DP'!D:D,"Tidak")</f>
        <v>Masih</v>
      </c>
      <c r="X6679" t="str">
        <f t="shared" si="105"/>
        <v>YA</v>
      </c>
    </row>
    <row r="6680" spans="1:24">
      <c r="A6680" s="52">
        <v>46268</v>
      </c>
      <c r="B6680" t="s">
        <v>777</v>
      </c>
      <c r="C6680" t="s">
        <v>3952</v>
      </c>
      <c r="D6680" t="s">
        <v>3951</v>
      </c>
      <c r="G6680"/>
      <c r="H6680" t="s">
        <v>30604</v>
      </c>
      <c r="K6680" t="s">
        <v>3951</v>
      </c>
      <c r="L6680" t="s">
        <v>3952</v>
      </c>
      <c r="P6680" t="s">
        <v>30604</v>
      </c>
      <c r="Q6680" t="s">
        <v>10307</v>
      </c>
      <c r="R6680" t="s">
        <v>16391</v>
      </c>
      <c r="S6680" t="s">
        <v>16392</v>
      </c>
      <c r="T6680" t="s">
        <v>16393</v>
      </c>
      <c r="U6680" t="s">
        <v>30605</v>
      </c>
      <c r="W6680" t="str">
        <f>_xlfn.XLOOKUP(D6680,'All DP'!B:B,'All DP'!D:D,"Tidak")</f>
        <v>Masih</v>
      </c>
      <c r="X6680" t="str">
        <f t="shared" si="105"/>
        <v>YA</v>
      </c>
    </row>
    <row r="6681" spans="1:24">
      <c r="A6681" s="52">
        <v>46268</v>
      </c>
      <c r="B6681" t="s">
        <v>391</v>
      </c>
      <c r="C6681" t="s">
        <v>2971</v>
      </c>
      <c r="D6681" t="s">
        <v>2970</v>
      </c>
      <c r="G6681"/>
      <c r="H6681" t="s">
        <v>30607</v>
      </c>
      <c r="K6681" t="s">
        <v>2970</v>
      </c>
      <c r="L6681" t="s">
        <v>2971</v>
      </c>
      <c r="P6681" t="s">
        <v>30607</v>
      </c>
      <c r="Q6681" t="s">
        <v>11249</v>
      </c>
      <c r="R6681" t="s">
        <v>15350</v>
      </c>
      <c r="S6681" t="s">
        <v>15351</v>
      </c>
      <c r="T6681" t="s">
        <v>15352</v>
      </c>
      <c r="U6681" t="s">
        <v>30608</v>
      </c>
      <c r="W6681" t="str">
        <f>_xlfn.XLOOKUP(D6681,'All DP'!B:B,'All DP'!D:D,"Tidak")</f>
        <v>Masih</v>
      </c>
      <c r="X6681" t="str">
        <f t="shared" si="105"/>
        <v>YA</v>
      </c>
    </row>
    <row r="6682" spans="1:24">
      <c r="A6682" s="52">
        <v>46268</v>
      </c>
      <c r="B6682" t="s">
        <v>848</v>
      </c>
      <c r="C6682" t="s">
        <v>6218</v>
      </c>
      <c r="D6682" t="s">
        <v>6217</v>
      </c>
      <c r="G6682"/>
      <c r="H6682" t="s">
        <v>30607</v>
      </c>
      <c r="K6682" t="s">
        <v>6217</v>
      </c>
      <c r="L6682" t="s">
        <v>6218</v>
      </c>
      <c r="P6682" t="s">
        <v>30607</v>
      </c>
      <c r="Q6682" t="s">
        <v>10181</v>
      </c>
      <c r="R6682" t="s">
        <v>17360</v>
      </c>
      <c r="S6682" t="s">
        <v>17361</v>
      </c>
      <c r="T6682" t="s">
        <v>17362</v>
      </c>
      <c r="U6682" t="s">
        <v>30609</v>
      </c>
      <c r="W6682" t="str">
        <f>_xlfn.XLOOKUP(D6682,'All DP'!B:B,'All DP'!D:D,"Tidak")</f>
        <v>Masih</v>
      </c>
      <c r="X6682" t="str">
        <f t="shared" si="105"/>
        <v>YA</v>
      </c>
    </row>
    <row r="6683" spans="1:24">
      <c r="A6683" s="52">
        <v>46268</v>
      </c>
      <c r="B6683" t="s">
        <v>391</v>
      </c>
      <c r="C6683" t="s">
        <v>1585</v>
      </c>
      <c r="D6683" t="s">
        <v>1584</v>
      </c>
      <c r="G6683"/>
      <c r="H6683" t="s">
        <v>30610</v>
      </c>
      <c r="K6683" t="s">
        <v>1584</v>
      </c>
      <c r="L6683" t="s">
        <v>1585</v>
      </c>
      <c r="P6683" t="s">
        <v>30610</v>
      </c>
      <c r="Q6683" t="s">
        <v>11249</v>
      </c>
      <c r="R6683" t="s">
        <v>18437</v>
      </c>
      <c r="S6683" t="s">
        <v>18438</v>
      </c>
      <c r="T6683" t="s">
        <v>18439</v>
      </c>
      <c r="U6683" t="s">
        <v>30611</v>
      </c>
      <c r="W6683" t="str">
        <f>_xlfn.XLOOKUP(D6683,'All DP'!B:B,'All DP'!D:D,"Tidak")</f>
        <v>Masih</v>
      </c>
      <c r="X6683" t="str">
        <f t="shared" si="105"/>
        <v>YA</v>
      </c>
    </row>
    <row r="6684" spans="1:24">
      <c r="A6684" s="52">
        <v>46268</v>
      </c>
      <c r="B6684" t="s">
        <v>413</v>
      </c>
      <c r="C6684" t="s">
        <v>1522</v>
      </c>
      <c r="D6684" t="s">
        <v>1522</v>
      </c>
      <c r="G6684"/>
      <c r="H6684" t="s">
        <v>30613</v>
      </c>
      <c r="K6684" t="s">
        <v>1522</v>
      </c>
      <c r="L6684" t="s">
        <v>1522</v>
      </c>
      <c r="P6684" t="s">
        <v>30613</v>
      </c>
      <c r="Q6684" t="s">
        <v>10398</v>
      </c>
      <c r="R6684" t="s">
        <v>15142</v>
      </c>
      <c r="S6684" t="s">
        <v>15143</v>
      </c>
      <c r="T6684" t="s">
        <v>15144</v>
      </c>
      <c r="U6684" t="s">
        <v>30614</v>
      </c>
      <c r="W6684" t="str">
        <f>_xlfn.XLOOKUP(D6684,'All DP'!B:B,'All DP'!D:D,"Tidak")</f>
        <v>Masih</v>
      </c>
      <c r="X6684" t="str">
        <f t="shared" si="105"/>
        <v>YA</v>
      </c>
    </row>
    <row r="6685" spans="1:24">
      <c r="A6685" s="52">
        <v>46268</v>
      </c>
      <c r="B6685" t="s">
        <v>853</v>
      </c>
      <c r="C6685" t="s">
        <v>5533</v>
      </c>
      <c r="D6685" t="s">
        <v>5532</v>
      </c>
      <c r="G6685"/>
      <c r="H6685" t="s">
        <v>30615</v>
      </c>
      <c r="K6685" t="s">
        <v>5532</v>
      </c>
      <c r="L6685" t="s">
        <v>5533</v>
      </c>
      <c r="P6685" t="s">
        <v>30615</v>
      </c>
      <c r="Q6685" t="s">
        <v>11862</v>
      </c>
      <c r="R6685" t="s">
        <v>16048</v>
      </c>
      <c r="S6685" t="s">
        <v>16049</v>
      </c>
      <c r="T6685" t="s">
        <v>16050</v>
      </c>
      <c r="U6685" t="s">
        <v>30616</v>
      </c>
      <c r="W6685" t="str">
        <f>_xlfn.XLOOKUP(D6685,'All DP'!B:B,'All DP'!D:D,"Tidak")</f>
        <v>Masih</v>
      </c>
      <c r="X6685" t="str">
        <f t="shared" si="105"/>
        <v>YA</v>
      </c>
    </row>
    <row r="6686" spans="1:24">
      <c r="A6686" s="52">
        <v>46268</v>
      </c>
      <c r="B6686" t="s">
        <v>453</v>
      </c>
      <c r="C6686" t="s">
        <v>5253</v>
      </c>
      <c r="D6686" t="s">
        <v>5252</v>
      </c>
      <c r="G6686"/>
      <c r="H6686" t="s">
        <v>30618</v>
      </c>
      <c r="K6686" t="s">
        <v>5252</v>
      </c>
      <c r="L6686" t="s">
        <v>5253</v>
      </c>
      <c r="P6686" t="s">
        <v>30618</v>
      </c>
      <c r="Q6686" t="s">
        <v>10193</v>
      </c>
      <c r="R6686" t="s">
        <v>15591</v>
      </c>
      <c r="S6686" t="s">
        <v>15592</v>
      </c>
      <c r="T6686" t="s">
        <v>15593</v>
      </c>
      <c r="U6686" t="s">
        <v>30619</v>
      </c>
      <c r="W6686" t="str">
        <f>_xlfn.XLOOKUP(D6686,'All DP'!B:B,'All DP'!D:D,"Tidak")</f>
        <v>Masih</v>
      </c>
      <c r="X6686" t="str">
        <f t="shared" ref="X6686:X6749" si="106">IFERROR(IF(MOD(H6686,1)&lt;=TIME(15,0,0),"YA","TIDAK"),0)</f>
        <v>YA</v>
      </c>
    </row>
    <row r="6687" spans="1:24">
      <c r="A6687" s="52">
        <v>46268</v>
      </c>
      <c r="B6687" t="s">
        <v>391</v>
      </c>
      <c r="C6687" t="s">
        <v>5229</v>
      </c>
      <c r="D6687" t="s">
        <v>5228</v>
      </c>
      <c r="G6687"/>
      <c r="H6687" t="s">
        <v>30621</v>
      </c>
      <c r="K6687" t="s">
        <v>5228</v>
      </c>
      <c r="L6687" t="s">
        <v>5229</v>
      </c>
      <c r="P6687" t="s">
        <v>30621</v>
      </c>
      <c r="Q6687" t="s">
        <v>11249</v>
      </c>
      <c r="R6687" t="s">
        <v>14065</v>
      </c>
      <c r="S6687" t="s">
        <v>14066</v>
      </c>
      <c r="T6687" t="s">
        <v>14067</v>
      </c>
      <c r="U6687" t="s">
        <v>30622</v>
      </c>
      <c r="W6687" t="str">
        <f>_xlfn.XLOOKUP(D6687,'All DP'!B:B,'All DP'!D:D,"Tidak")</f>
        <v>Masih</v>
      </c>
      <c r="X6687" t="str">
        <f t="shared" si="106"/>
        <v>YA</v>
      </c>
    </row>
    <row r="6688" spans="1:24">
      <c r="A6688" s="52">
        <v>46268</v>
      </c>
      <c r="B6688" t="s">
        <v>814</v>
      </c>
      <c r="C6688" t="s">
        <v>1130</v>
      </c>
      <c r="D6688" t="s">
        <v>1130</v>
      </c>
      <c r="G6688"/>
      <c r="H6688" t="s">
        <v>30623</v>
      </c>
      <c r="K6688" t="s">
        <v>1130</v>
      </c>
      <c r="L6688" t="s">
        <v>1130</v>
      </c>
      <c r="P6688" t="s">
        <v>30623</v>
      </c>
      <c r="Q6688" t="s">
        <v>10644</v>
      </c>
      <c r="R6688" t="s">
        <v>23141</v>
      </c>
      <c r="S6688" t="s">
        <v>23142</v>
      </c>
      <c r="T6688" t="s">
        <v>23143</v>
      </c>
      <c r="U6688" t="s">
        <v>30624</v>
      </c>
      <c r="W6688" t="str">
        <f>_xlfn.XLOOKUP(D6688,'All DP'!B:B,'All DP'!D:D,"Tidak")</f>
        <v>Masih</v>
      </c>
      <c r="X6688" t="str">
        <f t="shared" si="106"/>
        <v>YA</v>
      </c>
    </row>
    <row r="6689" spans="1:24">
      <c r="A6689" s="52">
        <v>46268</v>
      </c>
      <c r="B6689" t="s">
        <v>391</v>
      </c>
      <c r="C6689" t="s">
        <v>4445</v>
      </c>
      <c r="D6689" t="s">
        <v>4444</v>
      </c>
      <c r="G6689"/>
      <c r="H6689" t="s">
        <v>30626</v>
      </c>
      <c r="K6689" t="s">
        <v>4444</v>
      </c>
      <c r="L6689" t="s">
        <v>4445</v>
      </c>
      <c r="P6689" t="s">
        <v>30626</v>
      </c>
      <c r="Q6689" t="s">
        <v>11249</v>
      </c>
      <c r="R6689" t="s">
        <v>17228</v>
      </c>
      <c r="S6689" t="s">
        <v>17229</v>
      </c>
      <c r="T6689" t="s">
        <v>17230</v>
      </c>
      <c r="U6689" t="s">
        <v>30627</v>
      </c>
      <c r="W6689" t="str">
        <f>_xlfn.XLOOKUP(D6689,'All DP'!B:B,'All DP'!D:D,"Tidak")</f>
        <v>Masih</v>
      </c>
      <c r="X6689" t="str">
        <f t="shared" si="106"/>
        <v>YA</v>
      </c>
    </row>
    <row r="6690" spans="1:24">
      <c r="A6690" s="52">
        <v>46268</v>
      </c>
      <c r="B6690" t="s">
        <v>410</v>
      </c>
      <c r="C6690" t="s">
        <v>3309</v>
      </c>
      <c r="D6690" t="s">
        <v>3308</v>
      </c>
      <c r="G6690"/>
      <c r="H6690" t="s">
        <v>30628</v>
      </c>
      <c r="K6690" t="s">
        <v>3308</v>
      </c>
      <c r="L6690" t="s">
        <v>3309</v>
      </c>
      <c r="P6690" t="s">
        <v>30628</v>
      </c>
      <c r="Q6690" t="s">
        <v>10410</v>
      </c>
      <c r="R6690" t="s">
        <v>16636</v>
      </c>
      <c r="S6690" t="s">
        <v>16637</v>
      </c>
      <c r="T6690" t="s">
        <v>16638</v>
      </c>
      <c r="U6690" t="s">
        <v>30629</v>
      </c>
      <c r="W6690" t="str">
        <f>_xlfn.XLOOKUP(D6690,'All DP'!B:B,'All DP'!D:D,"Tidak")</f>
        <v>Masih</v>
      </c>
      <c r="X6690" t="str">
        <f t="shared" si="106"/>
        <v>YA</v>
      </c>
    </row>
    <row r="6691" spans="1:24">
      <c r="A6691" s="52">
        <v>46268</v>
      </c>
      <c r="B6691" t="s">
        <v>391</v>
      </c>
      <c r="C6691" t="s">
        <v>4925</v>
      </c>
      <c r="D6691" t="s">
        <v>4924</v>
      </c>
      <c r="G6691"/>
      <c r="H6691" t="s">
        <v>30630</v>
      </c>
      <c r="K6691" t="s">
        <v>4924</v>
      </c>
      <c r="L6691" t="s">
        <v>4925</v>
      </c>
      <c r="P6691" t="s">
        <v>30630</v>
      </c>
      <c r="Q6691" t="s">
        <v>11249</v>
      </c>
      <c r="R6691" t="s">
        <v>12930</v>
      </c>
      <c r="S6691" t="s">
        <v>12931</v>
      </c>
      <c r="T6691" t="s">
        <v>12932</v>
      </c>
      <c r="U6691" t="s">
        <v>30631</v>
      </c>
      <c r="W6691" t="str">
        <f>_xlfn.XLOOKUP(D6691,'All DP'!B:B,'All DP'!D:D,"Tidak")</f>
        <v>Masih</v>
      </c>
      <c r="X6691" t="str">
        <f t="shared" si="106"/>
        <v>YA</v>
      </c>
    </row>
    <row r="6692" spans="1:24">
      <c r="A6692" s="52">
        <v>46268</v>
      </c>
      <c r="B6692" t="s">
        <v>777</v>
      </c>
      <c r="C6692" t="s">
        <v>2664</v>
      </c>
      <c r="D6692" t="s">
        <v>2663</v>
      </c>
      <c r="G6692"/>
      <c r="H6692" t="s">
        <v>30632</v>
      </c>
      <c r="K6692" t="s">
        <v>2663</v>
      </c>
      <c r="L6692" t="s">
        <v>2664</v>
      </c>
      <c r="P6692" t="s">
        <v>30632</v>
      </c>
      <c r="Q6692" t="s">
        <v>10307</v>
      </c>
      <c r="R6692" t="s">
        <v>13755</v>
      </c>
      <c r="S6692" t="s">
        <v>13756</v>
      </c>
      <c r="T6692" t="s">
        <v>13757</v>
      </c>
      <c r="U6692" t="s">
        <v>30633</v>
      </c>
      <c r="W6692" t="str">
        <f>_xlfn.XLOOKUP(D6692,'All DP'!B:B,'All DP'!D:D,"Tidak")</f>
        <v>Masih</v>
      </c>
      <c r="X6692" t="str">
        <f t="shared" si="106"/>
        <v>YA</v>
      </c>
    </row>
    <row r="6693" spans="1:24">
      <c r="A6693" s="52">
        <v>46268</v>
      </c>
      <c r="B6693" t="s">
        <v>766</v>
      </c>
      <c r="C6693" t="s">
        <v>936</v>
      </c>
      <c r="D6693" t="s">
        <v>935</v>
      </c>
      <c r="G6693"/>
      <c r="H6693" t="s">
        <v>30635</v>
      </c>
      <c r="K6693" t="s">
        <v>935</v>
      </c>
      <c r="L6693" t="s">
        <v>936</v>
      </c>
      <c r="P6693" t="s">
        <v>30635</v>
      </c>
      <c r="Q6693" t="s">
        <v>11133</v>
      </c>
      <c r="R6693" t="s">
        <v>12967</v>
      </c>
      <c r="S6693" t="s">
        <v>12968</v>
      </c>
      <c r="T6693" t="s">
        <v>12969</v>
      </c>
      <c r="U6693" t="s">
        <v>30636</v>
      </c>
      <c r="W6693" t="str">
        <f>_xlfn.XLOOKUP(D6693,'All DP'!B:B,'All DP'!D:D,"Tidak")</f>
        <v>Masih</v>
      </c>
      <c r="X6693" t="str">
        <f t="shared" si="106"/>
        <v>YA</v>
      </c>
    </row>
    <row r="6694" spans="1:24">
      <c r="A6694" s="52">
        <v>46268</v>
      </c>
      <c r="B6694" t="s">
        <v>991</v>
      </c>
      <c r="C6694" t="s">
        <v>33482</v>
      </c>
      <c r="D6694" t="s">
        <v>33483</v>
      </c>
      <c r="G6694"/>
      <c r="H6694" t="s">
        <v>30638</v>
      </c>
      <c r="K6694" t="s">
        <v>33483</v>
      </c>
      <c r="L6694" t="s">
        <v>33482</v>
      </c>
      <c r="P6694" t="s">
        <v>30638</v>
      </c>
      <c r="Q6694" t="s">
        <v>12496</v>
      </c>
      <c r="R6694" t="s">
        <v>23590</v>
      </c>
      <c r="S6694" t="s">
        <v>23591</v>
      </c>
      <c r="T6694" t="s">
        <v>23592</v>
      </c>
      <c r="U6694" t="s">
        <v>30639</v>
      </c>
      <c r="W6694" t="str">
        <f>_xlfn.XLOOKUP(D6694,'All DP'!B:B,'All DP'!D:D,"Tidak")</f>
        <v>Tidak</v>
      </c>
      <c r="X6694" t="str">
        <f t="shared" si="106"/>
        <v>YA</v>
      </c>
    </row>
    <row r="6695" spans="1:24">
      <c r="A6695" s="52">
        <v>46268</v>
      </c>
      <c r="B6695" t="s">
        <v>391</v>
      </c>
      <c r="C6695" t="s">
        <v>3019</v>
      </c>
      <c r="D6695" t="s">
        <v>3018</v>
      </c>
      <c r="G6695"/>
      <c r="H6695" t="s">
        <v>30641</v>
      </c>
      <c r="K6695" t="s">
        <v>3018</v>
      </c>
      <c r="L6695" t="s">
        <v>3019</v>
      </c>
      <c r="P6695" t="s">
        <v>30641</v>
      </c>
      <c r="Q6695" t="s">
        <v>11249</v>
      </c>
      <c r="R6695" t="s">
        <v>13548</v>
      </c>
      <c r="S6695" t="s">
        <v>13549</v>
      </c>
      <c r="T6695" t="s">
        <v>13550</v>
      </c>
      <c r="U6695" t="s">
        <v>30642</v>
      </c>
      <c r="W6695" t="str">
        <f>_xlfn.XLOOKUP(D6695,'All DP'!B:B,'All DP'!D:D,"Tidak")</f>
        <v>Masih</v>
      </c>
      <c r="X6695" t="str">
        <f t="shared" si="106"/>
        <v>YA</v>
      </c>
    </row>
    <row r="6696" spans="1:24">
      <c r="A6696" s="52">
        <v>46268</v>
      </c>
      <c r="B6696" t="s">
        <v>777</v>
      </c>
      <c r="C6696" t="s">
        <v>5361</v>
      </c>
      <c r="D6696" t="s">
        <v>5360</v>
      </c>
      <c r="G6696"/>
      <c r="H6696" t="s">
        <v>30643</v>
      </c>
      <c r="K6696" t="s">
        <v>5360</v>
      </c>
      <c r="L6696" t="s">
        <v>5361</v>
      </c>
      <c r="P6696" t="s">
        <v>30643</v>
      </c>
      <c r="Q6696" t="s">
        <v>10307</v>
      </c>
      <c r="R6696" t="s">
        <v>18682</v>
      </c>
      <c r="S6696" t="s">
        <v>18683</v>
      </c>
      <c r="T6696" t="s">
        <v>18684</v>
      </c>
      <c r="U6696" t="s">
        <v>30644</v>
      </c>
      <c r="W6696" t="str">
        <f>_xlfn.XLOOKUP(D6696,'All DP'!B:B,'All DP'!D:D,"Tidak")</f>
        <v>Masih</v>
      </c>
      <c r="X6696" t="str">
        <f t="shared" si="106"/>
        <v>YA</v>
      </c>
    </row>
    <row r="6697" spans="1:24">
      <c r="A6697" s="52">
        <v>46268</v>
      </c>
      <c r="B6697" t="s">
        <v>588</v>
      </c>
      <c r="C6697" t="s">
        <v>4648</v>
      </c>
      <c r="D6697" t="s">
        <v>4647</v>
      </c>
      <c r="G6697"/>
      <c r="H6697" t="s">
        <v>30645</v>
      </c>
      <c r="K6697" t="s">
        <v>4647</v>
      </c>
      <c r="L6697" t="s">
        <v>4648</v>
      </c>
      <c r="P6697" t="s">
        <v>30645</v>
      </c>
      <c r="Q6697" t="s">
        <v>10385</v>
      </c>
      <c r="R6697" t="s">
        <v>30646</v>
      </c>
      <c r="S6697" t="s">
        <v>30647</v>
      </c>
      <c r="T6697" t="s">
        <v>30648</v>
      </c>
      <c r="U6697" t="s">
        <v>30649</v>
      </c>
      <c r="W6697" t="str">
        <f>_xlfn.XLOOKUP(D6697,'All DP'!B:B,'All DP'!D:D,"Tidak")</f>
        <v>Masih</v>
      </c>
      <c r="X6697" t="str">
        <f t="shared" si="106"/>
        <v>YA</v>
      </c>
    </row>
    <row r="6698" spans="1:24">
      <c r="A6698" s="52">
        <v>46268</v>
      </c>
      <c r="B6698" t="s">
        <v>26</v>
      </c>
      <c r="C6698" t="s">
        <v>4761</v>
      </c>
      <c r="D6698" t="s">
        <v>4760</v>
      </c>
      <c r="G6698"/>
      <c r="H6698" t="s">
        <v>30651</v>
      </c>
      <c r="K6698" t="s">
        <v>4760</v>
      </c>
      <c r="L6698" t="s">
        <v>4761</v>
      </c>
      <c r="P6698" t="s">
        <v>30651</v>
      </c>
      <c r="Q6698" t="s">
        <v>10656</v>
      </c>
      <c r="R6698" t="s">
        <v>30652</v>
      </c>
      <c r="S6698" t="s">
        <v>30653</v>
      </c>
      <c r="T6698" t="s">
        <v>30654</v>
      </c>
      <c r="U6698" t="s">
        <v>30655</v>
      </c>
      <c r="W6698" t="str">
        <f>_xlfn.XLOOKUP(D6698,'All DP'!B:B,'All DP'!D:D,"Tidak")</f>
        <v>Masih</v>
      </c>
      <c r="X6698" t="str">
        <f t="shared" si="106"/>
        <v>YA</v>
      </c>
    </row>
    <row r="6699" spans="1:24">
      <c r="A6699" s="52">
        <v>46268</v>
      </c>
      <c r="B6699" t="s">
        <v>391</v>
      </c>
      <c r="C6699" t="s">
        <v>5587</v>
      </c>
      <c r="D6699" t="s">
        <v>5586</v>
      </c>
      <c r="G6699"/>
      <c r="H6699" t="s">
        <v>30656</v>
      </c>
      <c r="K6699" t="s">
        <v>5586</v>
      </c>
      <c r="L6699" t="s">
        <v>5587</v>
      </c>
      <c r="P6699" t="s">
        <v>30656</v>
      </c>
      <c r="Q6699" t="s">
        <v>11249</v>
      </c>
      <c r="R6699" t="s">
        <v>13069</v>
      </c>
      <c r="S6699" t="s">
        <v>13070</v>
      </c>
      <c r="T6699" t="s">
        <v>13071</v>
      </c>
      <c r="U6699" t="s">
        <v>30657</v>
      </c>
      <c r="W6699" t="str">
        <f>_xlfn.XLOOKUP(D6699,'All DP'!B:B,'All DP'!D:D,"Tidak")</f>
        <v>Masih</v>
      </c>
      <c r="X6699" t="str">
        <f t="shared" si="106"/>
        <v>YA</v>
      </c>
    </row>
    <row r="6700" spans="1:24">
      <c r="A6700" s="52">
        <v>46268</v>
      </c>
      <c r="B6700" t="s">
        <v>588</v>
      </c>
      <c r="C6700" t="s">
        <v>5285</v>
      </c>
      <c r="D6700" t="s">
        <v>5285</v>
      </c>
      <c r="G6700"/>
      <c r="H6700" t="s">
        <v>30658</v>
      </c>
      <c r="K6700" t="s">
        <v>5285</v>
      </c>
      <c r="L6700" t="s">
        <v>5285</v>
      </c>
      <c r="P6700" t="s">
        <v>30658</v>
      </c>
      <c r="Q6700" t="s">
        <v>10385</v>
      </c>
      <c r="R6700" t="s">
        <v>15452</v>
      </c>
      <c r="S6700" t="s">
        <v>15453</v>
      </c>
      <c r="T6700" t="s">
        <v>15454</v>
      </c>
      <c r="U6700" t="s">
        <v>30659</v>
      </c>
      <c r="W6700" t="str">
        <f>_xlfn.XLOOKUP(D6700,'All DP'!B:B,'All DP'!D:D,"Tidak")</f>
        <v>Masih</v>
      </c>
      <c r="X6700" t="str">
        <f t="shared" si="106"/>
        <v>YA</v>
      </c>
    </row>
    <row r="6701" spans="1:24">
      <c r="A6701" s="52">
        <v>46268</v>
      </c>
      <c r="B6701" t="s">
        <v>30</v>
      </c>
      <c r="C6701" t="s">
        <v>52</v>
      </c>
      <c r="D6701" t="s">
        <v>51</v>
      </c>
      <c r="G6701"/>
      <c r="H6701" t="s">
        <v>30658</v>
      </c>
      <c r="K6701" t="s">
        <v>51</v>
      </c>
      <c r="L6701" t="s">
        <v>52</v>
      </c>
      <c r="P6701" t="s">
        <v>30658</v>
      </c>
      <c r="Q6701" t="s">
        <v>10259</v>
      </c>
      <c r="R6701" t="s">
        <v>27186</v>
      </c>
      <c r="S6701" t="s">
        <v>27187</v>
      </c>
      <c r="T6701" t="s">
        <v>27188</v>
      </c>
      <c r="U6701" t="s">
        <v>30661</v>
      </c>
      <c r="W6701" t="str">
        <f>_xlfn.XLOOKUP(D6701,'All DP'!B:B,'All DP'!D:D,"Tidak")</f>
        <v>Masih</v>
      </c>
      <c r="X6701" t="str">
        <f t="shared" si="106"/>
        <v>YA</v>
      </c>
    </row>
    <row r="6702" spans="1:24">
      <c r="A6702" s="52">
        <v>46268</v>
      </c>
      <c r="B6702" t="s">
        <v>777</v>
      </c>
      <c r="C6702" t="s">
        <v>2666</v>
      </c>
      <c r="D6702" t="s">
        <v>2665</v>
      </c>
      <c r="G6702"/>
      <c r="H6702" t="s">
        <v>30663</v>
      </c>
      <c r="K6702" t="s">
        <v>2665</v>
      </c>
      <c r="L6702" t="s">
        <v>2666</v>
      </c>
      <c r="P6702" t="s">
        <v>30663</v>
      </c>
      <c r="Q6702" t="s">
        <v>10307</v>
      </c>
      <c r="R6702" t="s">
        <v>12138</v>
      </c>
      <c r="S6702" t="s">
        <v>12139</v>
      </c>
      <c r="T6702" t="s">
        <v>12140</v>
      </c>
      <c r="U6702" t="s">
        <v>30664</v>
      </c>
      <c r="W6702" t="str">
        <f>_xlfn.XLOOKUP(D6702,'All DP'!B:B,'All DP'!D:D,"Tidak")</f>
        <v>Masih</v>
      </c>
      <c r="X6702" t="str">
        <f t="shared" si="106"/>
        <v>YA</v>
      </c>
    </row>
    <row r="6703" spans="1:24">
      <c r="A6703" s="52">
        <v>46268</v>
      </c>
      <c r="B6703" t="s">
        <v>853</v>
      </c>
      <c r="C6703" t="s">
        <v>1345</v>
      </c>
      <c r="D6703" t="s">
        <v>1344</v>
      </c>
      <c r="G6703"/>
      <c r="H6703" t="s">
        <v>30666</v>
      </c>
      <c r="K6703" t="s">
        <v>1344</v>
      </c>
      <c r="L6703" t="s">
        <v>1345</v>
      </c>
      <c r="P6703" t="s">
        <v>30666</v>
      </c>
      <c r="Q6703" t="s">
        <v>11862</v>
      </c>
      <c r="R6703" t="s">
        <v>11903</v>
      </c>
      <c r="S6703" t="s">
        <v>11904</v>
      </c>
      <c r="T6703" t="s">
        <v>11905</v>
      </c>
      <c r="U6703" t="s">
        <v>30667</v>
      </c>
      <c r="W6703" t="str">
        <f>_xlfn.XLOOKUP(D6703,'All DP'!B:B,'All DP'!D:D,"Tidak")</f>
        <v>Masih</v>
      </c>
      <c r="X6703" t="str">
        <f t="shared" si="106"/>
        <v>YA</v>
      </c>
    </row>
    <row r="6704" spans="1:24">
      <c r="A6704" s="52">
        <v>46268</v>
      </c>
      <c r="B6704" t="s">
        <v>853</v>
      </c>
      <c r="C6704" t="s">
        <v>3631</v>
      </c>
      <c r="D6704" t="s">
        <v>3630</v>
      </c>
      <c r="G6704"/>
      <c r="H6704" t="s">
        <v>30668</v>
      </c>
      <c r="K6704" t="s">
        <v>3630</v>
      </c>
      <c r="L6704" t="s">
        <v>3631</v>
      </c>
      <c r="P6704" t="s">
        <v>30668</v>
      </c>
      <c r="Q6704" t="s">
        <v>11862</v>
      </c>
      <c r="R6704" t="s">
        <v>15767</v>
      </c>
      <c r="S6704" t="s">
        <v>15768</v>
      </c>
      <c r="T6704" t="s">
        <v>15769</v>
      </c>
      <c r="U6704" t="s">
        <v>30669</v>
      </c>
      <c r="W6704" t="str">
        <f>_xlfn.XLOOKUP(D6704,'All DP'!B:B,'All DP'!D:D,"Tidak")</f>
        <v>Masih</v>
      </c>
      <c r="X6704" t="str">
        <f t="shared" si="106"/>
        <v>YA</v>
      </c>
    </row>
    <row r="6705" spans="1:24">
      <c r="A6705" s="52">
        <v>46268</v>
      </c>
      <c r="B6705" t="s">
        <v>391</v>
      </c>
      <c r="C6705" t="s">
        <v>5067</v>
      </c>
      <c r="D6705" t="s">
        <v>5066</v>
      </c>
      <c r="G6705"/>
      <c r="H6705" t="s">
        <v>30670</v>
      </c>
      <c r="K6705" t="s">
        <v>5066</v>
      </c>
      <c r="L6705" t="s">
        <v>5067</v>
      </c>
      <c r="P6705" t="s">
        <v>30670</v>
      </c>
      <c r="Q6705" t="s">
        <v>11249</v>
      </c>
      <c r="R6705" t="s">
        <v>15823</v>
      </c>
      <c r="S6705" t="s">
        <v>15824</v>
      </c>
      <c r="T6705" t="s">
        <v>15825</v>
      </c>
      <c r="U6705" t="s">
        <v>30671</v>
      </c>
      <c r="W6705" t="str">
        <f>_xlfn.XLOOKUP(D6705,'All DP'!B:B,'All DP'!D:D,"Tidak")</f>
        <v>Masih</v>
      </c>
      <c r="X6705" t="str">
        <f t="shared" si="106"/>
        <v>YA</v>
      </c>
    </row>
    <row r="6706" spans="1:24">
      <c r="A6706" s="52">
        <v>46268</v>
      </c>
      <c r="B6706" t="s">
        <v>425</v>
      </c>
      <c r="C6706" t="s">
        <v>6541</v>
      </c>
      <c r="D6706" t="s">
        <v>6540</v>
      </c>
      <c r="G6706"/>
      <c r="H6706" t="s">
        <v>30673</v>
      </c>
      <c r="K6706" t="s">
        <v>6540</v>
      </c>
      <c r="L6706" t="s">
        <v>6541</v>
      </c>
      <c r="P6706" t="s">
        <v>30673</v>
      </c>
      <c r="Q6706" t="s">
        <v>10732</v>
      </c>
      <c r="R6706" t="s">
        <v>15926</v>
      </c>
      <c r="S6706" t="s">
        <v>15927</v>
      </c>
      <c r="T6706" t="s">
        <v>15928</v>
      </c>
      <c r="U6706" t="s">
        <v>30674</v>
      </c>
      <c r="W6706" t="str">
        <f>_xlfn.XLOOKUP(D6706,'All DP'!B:B,'All DP'!D:D,"Tidak")</f>
        <v>Masih</v>
      </c>
      <c r="X6706" t="str">
        <f t="shared" si="106"/>
        <v>YA</v>
      </c>
    </row>
    <row r="6707" spans="1:24">
      <c r="A6707" s="52">
        <v>46268</v>
      </c>
      <c r="B6707" t="s">
        <v>588</v>
      </c>
      <c r="C6707" t="s">
        <v>2089</v>
      </c>
      <c r="D6707" t="s">
        <v>2088</v>
      </c>
      <c r="G6707"/>
      <c r="H6707" t="s">
        <v>30675</v>
      </c>
      <c r="K6707" t="s">
        <v>2088</v>
      </c>
      <c r="L6707" t="s">
        <v>2089</v>
      </c>
      <c r="P6707" t="s">
        <v>30675</v>
      </c>
      <c r="Q6707" t="s">
        <v>10385</v>
      </c>
      <c r="R6707" t="s">
        <v>15468</v>
      </c>
      <c r="S6707" t="s">
        <v>15469</v>
      </c>
      <c r="T6707" t="s">
        <v>15470</v>
      </c>
      <c r="U6707" t="s">
        <v>30676</v>
      </c>
      <c r="W6707" t="str">
        <f>_xlfn.XLOOKUP(D6707,'All DP'!B:B,'All DP'!D:D,"Tidak")</f>
        <v>Masih</v>
      </c>
      <c r="X6707" t="str">
        <f t="shared" si="106"/>
        <v>YA</v>
      </c>
    </row>
    <row r="6708" spans="1:24">
      <c r="A6708" s="52">
        <v>46268</v>
      </c>
      <c r="B6708" t="s">
        <v>766</v>
      </c>
      <c r="C6708" t="s">
        <v>2900</v>
      </c>
      <c r="D6708" t="s">
        <v>2899</v>
      </c>
      <c r="G6708"/>
      <c r="H6708" t="s">
        <v>30678</v>
      </c>
      <c r="K6708" t="s">
        <v>2899</v>
      </c>
      <c r="L6708" t="s">
        <v>2900</v>
      </c>
      <c r="P6708" t="s">
        <v>30678</v>
      </c>
      <c r="Q6708" t="s">
        <v>11133</v>
      </c>
      <c r="R6708" t="s">
        <v>17460</v>
      </c>
      <c r="S6708" t="s">
        <v>17461</v>
      </c>
      <c r="T6708" t="s">
        <v>17462</v>
      </c>
      <c r="U6708" t="s">
        <v>30679</v>
      </c>
      <c r="W6708" t="str">
        <f>_xlfn.XLOOKUP(D6708,'All DP'!B:B,'All DP'!D:D,"Tidak")</f>
        <v>Masih</v>
      </c>
      <c r="X6708" t="str">
        <f t="shared" si="106"/>
        <v>YA</v>
      </c>
    </row>
    <row r="6709" spans="1:24">
      <c r="A6709" s="52">
        <v>46268</v>
      </c>
      <c r="B6709" t="s">
        <v>848</v>
      </c>
      <c r="C6709" t="s">
        <v>1102</v>
      </c>
      <c r="D6709" t="s">
        <v>1101</v>
      </c>
      <c r="G6709"/>
      <c r="H6709" t="s">
        <v>30681</v>
      </c>
      <c r="K6709" t="s">
        <v>1101</v>
      </c>
      <c r="L6709" t="s">
        <v>1102</v>
      </c>
      <c r="P6709" t="s">
        <v>30681</v>
      </c>
      <c r="Q6709" t="s">
        <v>10181</v>
      </c>
      <c r="R6709" t="s">
        <v>13283</v>
      </c>
      <c r="S6709" t="s">
        <v>13284</v>
      </c>
      <c r="T6709" t="s">
        <v>13285</v>
      </c>
      <c r="U6709" t="s">
        <v>30682</v>
      </c>
      <c r="W6709" t="str">
        <f>_xlfn.XLOOKUP(D6709,'All DP'!B:B,'All DP'!D:D,"Tidak")</f>
        <v>Masih</v>
      </c>
      <c r="X6709" t="str">
        <f t="shared" si="106"/>
        <v>YA</v>
      </c>
    </row>
    <row r="6710" spans="1:24">
      <c r="A6710" s="52">
        <v>46268</v>
      </c>
      <c r="B6710" t="s">
        <v>777</v>
      </c>
      <c r="C6710" t="s">
        <v>2688</v>
      </c>
      <c r="D6710" t="s">
        <v>2687</v>
      </c>
      <c r="G6710"/>
      <c r="H6710" t="s">
        <v>30683</v>
      </c>
      <c r="K6710" t="s">
        <v>2687</v>
      </c>
      <c r="L6710" t="s">
        <v>2688</v>
      </c>
      <c r="P6710" t="s">
        <v>30683</v>
      </c>
      <c r="Q6710" t="s">
        <v>10307</v>
      </c>
      <c r="R6710" t="s">
        <v>12011</v>
      </c>
      <c r="S6710" t="s">
        <v>12012</v>
      </c>
      <c r="T6710" t="s">
        <v>12013</v>
      </c>
      <c r="U6710" t="s">
        <v>30684</v>
      </c>
      <c r="W6710" t="str">
        <f>_xlfn.XLOOKUP(D6710,'All DP'!B:B,'All DP'!D:D,"Tidak")</f>
        <v>Masih</v>
      </c>
      <c r="X6710" t="str">
        <f t="shared" si="106"/>
        <v>YA</v>
      </c>
    </row>
    <row r="6711" spans="1:24">
      <c r="A6711" s="52">
        <v>46268</v>
      </c>
      <c r="B6711" t="s">
        <v>853</v>
      </c>
      <c r="C6711" t="s">
        <v>5517</v>
      </c>
      <c r="D6711" t="s">
        <v>5516</v>
      </c>
      <c r="G6711"/>
      <c r="H6711" t="s">
        <v>30685</v>
      </c>
      <c r="K6711" t="s">
        <v>5516</v>
      </c>
      <c r="L6711" t="s">
        <v>5517</v>
      </c>
      <c r="P6711" t="s">
        <v>30685</v>
      </c>
      <c r="Q6711" t="s">
        <v>11862</v>
      </c>
      <c r="R6711" t="s">
        <v>17013</v>
      </c>
      <c r="S6711" t="s">
        <v>17014</v>
      </c>
      <c r="T6711" t="s">
        <v>17015</v>
      </c>
      <c r="U6711" t="s">
        <v>30686</v>
      </c>
      <c r="W6711" t="str">
        <f>_xlfn.XLOOKUP(D6711,'All DP'!B:B,'All DP'!D:D,"Tidak")</f>
        <v>Masih</v>
      </c>
      <c r="X6711" t="str">
        <f t="shared" si="106"/>
        <v>YA</v>
      </c>
    </row>
    <row r="6712" spans="1:24">
      <c r="A6712" s="52">
        <v>46268</v>
      </c>
      <c r="B6712" t="s">
        <v>391</v>
      </c>
      <c r="C6712" t="s">
        <v>5239</v>
      </c>
      <c r="D6712" t="s">
        <v>5238</v>
      </c>
      <c r="G6712"/>
      <c r="H6712" t="s">
        <v>30687</v>
      </c>
      <c r="K6712" t="s">
        <v>5238</v>
      </c>
      <c r="L6712" t="s">
        <v>5239</v>
      </c>
      <c r="P6712" t="s">
        <v>30687</v>
      </c>
      <c r="Q6712" t="s">
        <v>11249</v>
      </c>
      <c r="R6712" t="s">
        <v>13712</v>
      </c>
      <c r="S6712" t="s">
        <v>13713</v>
      </c>
      <c r="T6712" t="s">
        <v>13714</v>
      </c>
      <c r="U6712" t="s">
        <v>30688</v>
      </c>
      <c r="W6712" t="str">
        <f>_xlfn.XLOOKUP(D6712,'All DP'!B:B,'All DP'!D:D,"Tidak")</f>
        <v>Masih</v>
      </c>
      <c r="X6712" t="str">
        <f t="shared" si="106"/>
        <v>YA</v>
      </c>
    </row>
    <row r="6713" spans="1:24">
      <c r="A6713" s="52">
        <v>46268</v>
      </c>
      <c r="B6713" t="s">
        <v>229</v>
      </c>
      <c r="C6713" t="s">
        <v>1498</v>
      </c>
      <c r="D6713" t="s">
        <v>1497</v>
      </c>
      <c r="G6713"/>
      <c r="H6713" t="s">
        <v>30690</v>
      </c>
      <c r="K6713" t="s">
        <v>1497</v>
      </c>
      <c r="L6713" t="s">
        <v>1498</v>
      </c>
      <c r="P6713" t="s">
        <v>30690</v>
      </c>
      <c r="Q6713" t="s">
        <v>10199</v>
      </c>
      <c r="R6713" t="s">
        <v>14385</v>
      </c>
      <c r="S6713" t="s">
        <v>14386</v>
      </c>
      <c r="T6713" t="s">
        <v>14387</v>
      </c>
      <c r="U6713" t="s">
        <v>30691</v>
      </c>
      <c r="W6713" t="str">
        <f>_xlfn.XLOOKUP(D6713,'All DP'!B:B,'All DP'!D:D,"Tidak")</f>
        <v>Masih</v>
      </c>
      <c r="X6713" t="str">
        <f t="shared" si="106"/>
        <v>YA</v>
      </c>
    </row>
    <row r="6714" spans="1:24">
      <c r="A6714" s="52">
        <v>46268</v>
      </c>
      <c r="B6714" t="s">
        <v>777</v>
      </c>
      <c r="C6714" t="s">
        <v>2656</v>
      </c>
      <c r="D6714" t="s">
        <v>2655</v>
      </c>
      <c r="G6714"/>
      <c r="H6714" t="s">
        <v>30693</v>
      </c>
      <c r="K6714" t="s">
        <v>2655</v>
      </c>
      <c r="L6714" t="s">
        <v>2656</v>
      </c>
      <c r="P6714" t="s">
        <v>30693</v>
      </c>
      <c r="Q6714" t="s">
        <v>10307</v>
      </c>
      <c r="R6714" t="s">
        <v>16718</v>
      </c>
      <c r="S6714" t="s">
        <v>16719</v>
      </c>
      <c r="T6714" t="s">
        <v>16720</v>
      </c>
      <c r="U6714" t="s">
        <v>30694</v>
      </c>
      <c r="W6714" t="str">
        <f>_xlfn.XLOOKUP(D6714,'All DP'!B:B,'All DP'!D:D,"Tidak")</f>
        <v>Masih</v>
      </c>
      <c r="X6714" t="str">
        <f t="shared" si="106"/>
        <v>YA</v>
      </c>
    </row>
    <row r="6715" spans="1:24">
      <c r="A6715" s="52">
        <v>46268</v>
      </c>
      <c r="B6715" t="s">
        <v>766</v>
      </c>
      <c r="C6715" t="s">
        <v>891</v>
      </c>
      <c r="D6715" t="s">
        <v>890</v>
      </c>
      <c r="G6715"/>
      <c r="H6715" t="s">
        <v>30696</v>
      </c>
      <c r="K6715" t="s">
        <v>890</v>
      </c>
      <c r="L6715" t="s">
        <v>891</v>
      </c>
      <c r="P6715" t="s">
        <v>30696</v>
      </c>
      <c r="Q6715" t="s">
        <v>11133</v>
      </c>
      <c r="R6715" t="s">
        <v>16697</v>
      </c>
      <c r="S6715" t="s">
        <v>16698</v>
      </c>
      <c r="T6715" t="s">
        <v>16699</v>
      </c>
      <c r="U6715" t="s">
        <v>30697</v>
      </c>
      <c r="W6715" t="str">
        <f>_xlfn.XLOOKUP(D6715,'All DP'!B:B,'All DP'!D:D,"Tidak")</f>
        <v>Masih</v>
      </c>
      <c r="X6715" t="str">
        <f t="shared" si="106"/>
        <v>YA</v>
      </c>
    </row>
    <row r="6716" spans="1:24">
      <c r="A6716" s="52">
        <v>46268</v>
      </c>
      <c r="B6716" t="s">
        <v>766</v>
      </c>
      <c r="C6716" t="s">
        <v>2910</v>
      </c>
      <c r="D6716" t="s">
        <v>2909</v>
      </c>
      <c r="G6716"/>
      <c r="H6716" t="s">
        <v>30696</v>
      </c>
      <c r="K6716" t="s">
        <v>2909</v>
      </c>
      <c r="L6716" t="s">
        <v>2910</v>
      </c>
      <c r="P6716" t="s">
        <v>30696</v>
      </c>
      <c r="Q6716" t="s">
        <v>11133</v>
      </c>
      <c r="R6716" t="s">
        <v>19387</v>
      </c>
      <c r="S6716" t="s">
        <v>19388</v>
      </c>
      <c r="T6716" t="s">
        <v>19389</v>
      </c>
      <c r="U6716" t="s">
        <v>30698</v>
      </c>
      <c r="W6716" t="str">
        <f>_xlfn.XLOOKUP(D6716,'All DP'!B:B,'All DP'!D:D,"Tidak")</f>
        <v>Masih</v>
      </c>
      <c r="X6716" t="str">
        <f t="shared" si="106"/>
        <v>YA</v>
      </c>
    </row>
    <row r="6717" spans="1:24">
      <c r="A6717" s="52">
        <v>46268</v>
      </c>
      <c r="B6717" t="s">
        <v>766</v>
      </c>
      <c r="C6717" t="s">
        <v>934</v>
      </c>
      <c r="D6717" t="s">
        <v>933</v>
      </c>
      <c r="G6717"/>
      <c r="H6717" t="s">
        <v>30699</v>
      </c>
      <c r="K6717" t="s">
        <v>933</v>
      </c>
      <c r="L6717" t="s">
        <v>934</v>
      </c>
      <c r="P6717" t="s">
        <v>30699</v>
      </c>
      <c r="Q6717" t="s">
        <v>11133</v>
      </c>
      <c r="R6717" t="s">
        <v>16653</v>
      </c>
      <c r="S6717" t="s">
        <v>16654</v>
      </c>
      <c r="T6717" t="s">
        <v>16655</v>
      </c>
      <c r="U6717" t="s">
        <v>30700</v>
      </c>
      <c r="W6717" t="str">
        <f>_xlfn.XLOOKUP(D6717,'All DP'!B:B,'All DP'!D:D,"Tidak")</f>
        <v>Masih</v>
      </c>
      <c r="X6717" t="str">
        <f t="shared" si="106"/>
        <v>YA</v>
      </c>
    </row>
    <row r="6718" spans="1:24">
      <c r="A6718" s="52">
        <v>46268</v>
      </c>
      <c r="B6718" t="s">
        <v>565</v>
      </c>
      <c r="C6718" t="s">
        <v>2276</v>
      </c>
      <c r="D6718" t="s">
        <v>2275</v>
      </c>
      <c r="G6718"/>
      <c r="H6718" t="s">
        <v>30701</v>
      </c>
      <c r="K6718" t="s">
        <v>2275</v>
      </c>
      <c r="L6718" t="s">
        <v>2276</v>
      </c>
      <c r="P6718" t="s">
        <v>30701</v>
      </c>
      <c r="Q6718" t="s">
        <v>11660</v>
      </c>
      <c r="R6718" t="s">
        <v>21095</v>
      </c>
      <c r="S6718" t="s">
        <v>21096</v>
      </c>
      <c r="T6718" t="s">
        <v>21097</v>
      </c>
      <c r="U6718" t="s">
        <v>30702</v>
      </c>
      <c r="W6718" t="str">
        <f>_xlfn.XLOOKUP(D6718,'All DP'!B:B,'All DP'!D:D,"Tidak")</f>
        <v>Masih</v>
      </c>
      <c r="X6718" t="str">
        <f t="shared" si="106"/>
        <v>YA</v>
      </c>
    </row>
    <row r="6719" spans="1:24">
      <c r="A6719" s="52">
        <v>46268</v>
      </c>
      <c r="B6719" t="s">
        <v>848</v>
      </c>
      <c r="C6719" t="s">
        <v>6180</v>
      </c>
      <c r="D6719" t="s">
        <v>6179</v>
      </c>
      <c r="G6719"/>
      <c r="H6719" t="s">
        <v>30701</v>
      </c>
      <c r="K6719" t="s">
        <v>6179</v>
      </c>
      <c r="L6719" t="s">
        <v>6180</v>
      </c>
      <c r="P6719" t="s">
        <v>30701</v>
      </c>
      <c r="Q6719" t="s">
        <v>10181</v>
      </c>
      <c r="R6719" t="s">
        <v>19357</v>
      </c>
      <c r="S6719" t="s">
        <v>19358</v>
      </c>
      <c r="T6719" t="s">
        <v>19359</v>
      </c>
      <c r="U6719" t="s">
        <v>30703</v>
      </c>
      <c r="W6719" t="str">
        <f>_xlfn.XLOOKUP(D6719,'All DP'!B:B,'All DP'!D:D,"Tidak")</f>
        <v>Masih</v>
      </c>
      <c r="X6719" t="str">
        <f t="shared" si="106"/>
        <v>YA</v>
      </c>
    </row>
    <row r="6720" spans="1:24">
      <c r="A6720" s="52">
        <v>46268</v>
      </c>
      <c r="B6720" t="s">
        <v>413</v>
      </c>
      <c r="C6720" t="s">
        <v>1760</v>
      </c>
      <c r="D6720" t="s">
        <v>1759</v>
      </c>
      <c r="G6720"/>
      <c r="H6720" t="s">
        <v>30705</v>
      </c>
      <c r="K6720" t="s">
        <v>1759</v>
      </c>
      <c r="L6720" t="s">
        <v>1760</v>
      </c>
      <c r="P6720" t="s">
        <v>30705</v>
      </c>
      <c r="Q6720" t="s">
        <v>10398</v>
      </c>
      <c r="R6720" t="s">
        <v>12625</v>
      </c>
      <c r="S6720" t="s">
        <v>12626</v>
      </c>
      <c r="T6720" t="s">
        <v>12627</v>
      </c>
      <c r="U6720" t="s">
        <v>30706</v>
      </c>
      <c r="W6720" t="str">
        <f>_xlfn.XLOOKUP(D6720,'All DP'!B:B,'All DP'!D:D,"Tidak")</f>
        <v>Masih</v>
      </c>
      <c r="X6720" t="str">
        <f t="shared" si="106"/>
        <v>YA</v>
      </c>
    </row>
    <row r="6721" spans="1:24">
      <c r="A6721" s="52">
        <v>46268</v>
      </c>
      <c r="B6721" t="s">
        <v>860</v>
      </c>
      <c r="C6721" t="s">
        <v>862</v>
      </c>
      <c r="D6721" t="s">
        <v>861</v>
      </c>
      <c r="G6721"/>
      <c r="H6721" t="s">
        <v>30707</v>
      </c>
      <c r="K6721" t="s">
        <v>861</v>
      </c>
      <c r="L6721" t="s">
        <v>862</v>
      </c>
      <c r="P6721" t="s">
        <v>30707</v>
      </c>
      <c r="Q6721" t="s">
        <v>10567</v>
      </c>
      <c r="R6721" t="s">
        <v>18072</v>
      </c>
      <c r="S6721" t="s">
        <v>18073</v>
      </c>
      <c r="T6721" t="s">
        <v>18074</v>
      </c>
      <c r="U6721" t="s">
        <v>30708</v>
      </c>
      <c r="W6721" t="str">
        <f>_xlfn.XLOOKUP(D6721,'All DP'!B:B,'All DP'!D:D,"Tidak")</f>
        <v>Masih</v>
      </c>
      <c r="X6721" t="str">
        <f t="shared" si="106"/>
        <v>YA</v>
      </c>
    </row>
    <row r="6722" spans="1:24">
      <c r="A6722" s="52">
        <v>46268</v>
      </c>
      <c r="B6722" t="s">
        <v>391</v>
      </c>
      <c r="C6722" t="s">
        <v>5583</v>
      </c>
      <c r="D6722" t="s">
        <v>5582</v>
      </c>
      <c r="G6722"/>
      <c r="H6722" t="s">
        <v>30709</v>
      </c>
      <c r="K6722" t="s">
        <v>5582</v>
      </c>
      <c r="L6722" t="s">
        <v>5583</v>
      </c>
      <c r="P6722" t="s">
        <v>30709</v>
      </c>
      <c r="Q6722" t="s">
        <v>11249</v>
      </c>
      <c r="R6722" t="s">
        <v>13558</v>
      </c>
      <c r="S6722" t="s">
        <v>13559</v>
      </c>
      <c r="T6722" t="s">
        <v>13560</v>
      </c>
      <c r="U6722" t="s">
        <v>30710</v>
      </c>
      <c r="W6722" t="str">
        <f>_xlfn.XLOOKUP(D6722,'All DP'!B:B,'All DP'!D:D,"Tidak")</f>
        <v>Masih</v>
      </c>
      <c r="X6722" t="str">
        <f t="shared" si="106"/>
        <v>YA</v>
      </c>
    </row>
    <row r="6723" spans="1:24">
      <c r="A6723" s="52">
        <v>46268</v>
      </c>
      <c r="B6723" t="s">
        <v>410</v>
      </c>
      <c r="C6723" t="s">
        <v>3253</v>
      </c>
      <c r="D6723" t="s">
        <v>3252</v>
      </c>
      <c r="G6723"/>
      <c r="H6723" t="s">
        <v>30711</v>
      </c>
      <c r="K6723" t="s">
        <v>3252</v>
      </c>
      <c r="L6723" t="s">
        <v>3253</v>
      </c>
      <c r="P6723" t="s">
        <v>30711</v>
      </c>
      <c r="Q6723" t="s">
        <v>10410</v>
      </c>
      <c r="R6723" t="s">
        <v>16641</v>
      </c>
      <c r="S6723" t="s">
        <v>16642</v>
      </c>
      <c r="T6723" t="s">
        <v>16643</v>
      </c>
      <c r="U6723" t="s">
        <v>30712</v>
      </c>
      <c r="W6723" t="str">
        <f>_xlfn.XLOOKUP(D6723,'All DP'!B:B,'All DP'!D:D,"Tidak")</f>
        <v>Masih</v>
      </c>
      <c r="X6723" t="str">
        <f t="shared" si="106"/>
        <v>YA</v>
      </c>
    </row>
    <row r="6724" spans="1:24">
      <c r="A6724" s="52">
        <v>46268</v>
      </c>
      <c r="B6724" t="s">
        <v>391</v>
      </c>
      <c r="C6724" t="s">
        <v>5401</v>
      </c>
      <c r="D6724" t="s">
        <v>5400</v>
      </c>
      <c r="G6724"/>
      <c r="H6724" t="s">
        <v>30714</v>
      </c>
      <c r="K6724" t="s">
        <v>5400</v>
      </c>
      <c r="L6724" t="s">
        <v>5401</v>
      </c>
      <c r="P6724" t="s">
        <v>30714</v>
      </c>
      <c r="Q6724" t="s">
        <v>11249</v>
      </c>
      <c r="R6724" t="s">
        <v>11626</v>
      </c>
      <c r="S6724" t="s">
        <v>11627</v>
      </c>
      <c r="T6724" t="s">
        <v>11628</v>
      </c>
      <c r="U6724" t="s">
        <v>30715</v>
      </c>
      <c r="W6724" t="str">
        <f>_xlfn.XLOOKUP(D6724,'All DP'!B:B,'All DP'!D:D,"Tidak")</f>
        <v>Masih</v>
      </c>
      <c r="X6724" t="str">
        <f t="shared" si="106"/>
        <v>YA</v>
      </c>
    </row>
    <row r="6725" spans="1:24">
      <c r="A6725" s="52">
        <v>46268</v>
      </c>
      <c r="B6725" t="s">
        <v>991</v>
      </c>
      <c r="C6725" t="s">
        <v>1080</v>
      </c>
      <c r="D6725" t="s">
        <v>1079</v>
      </c>
      <c r="G6725"/>
      <c r="H6725" t="s">
        <v>30716</v>
      </c>
      <c r="K6725" t="s">
        <v>1079</v>
      </c>
      <c r="L6725" t="s">
        <v>1080</v>
      </c>
      <c r="P6725" t="s">
        <v>30716</v>
      </c>
      <c r="Q6725" t="s">
        <v>12496</v>
      </c>
      <c r="R6725" t="s">
        <v>15390</v>
      </c>
      <c r="S6725" t="s">
        <v>15391</v>
      </c>
      <c r="T6725" t="s">
        <v>15392</v>
      </c>
      <c r="U6725" t="s">
        <v>30717</v>
      </c>
      <c r="W6725" t="str">
        <f>_xlfn.XLOOKUP(D6725,'All DP'!B:B,'All DP'!D:D,"Tidak")</f>
        <v>Masih</v>
      </c>
      <c r="X6725" t="str">
        <f t="shared" si="106"/>
        <v>YA</v>
      </c>
    </row>
    <row r="6726" spans="1:24">
      <c r="A6726" s="52">
        <v>46268</v>
      </c>
      <c r="B6726" t="s">
        <v>26</v>
      </c>
      <c r="C6726" t="s">
        <v>2479</v>
      </c>
      <c r="D6726" t="s">
        <v>2478</v>
      </c>
      <c r="G6726"/>
      <c r="H6726" t="s">
        <v>30719</v>
      </c>
      <c r="K6726" t="s">
        <v>2478</v>
      </c>
      <c r="L6726" t="s">
        <v>2479</v>
      </c>
      <c r="P6726" t="s">
        <v>30719</v>
      </c>
      <c r="Q6726" t="s">
        <v>10656</v>
      </c>
      <c r="R6726" t="s">
        <v>18709</v>
      </c>
      <c r="S6726" t="s">
        <v>18710</v>
      </c>
      <c r="T6726" t="s">
        <v>18711</v>
      </c>
      <c r="U6726" t="s">
        <v>30720</v>
      </c>
      <c r="W6726" t="str">
        <f>_xlfn.XLOOKUP(D6726,'All DP'!B:B,'All DP'!D:D,"Tidak")</f>
        <v>Masih</v>
      </c>
      <c r="X6726" t="str">
        <f t="shared" si="106"/>
        <v>YA</v>
      </c>
    </row>
    <row r="6727" spans="1:24">
      <c r="A6727" s="52">
        <v>46268</v>
      </c>
      <c r="B6727" t="s">
        <v>848</v>
      </c>
      <c r="C6727" t="s">
        <v>6216</v>
      </c>
      <c r="D6727" t="s">
        <v>6215</v>
      </c>
      <c r="G6727"/>
      <c r="H6727" t="s">
        <v>30724</v>
      </c>
      <c r="K6727" t="s">
        <v>6215</v>
      </c>
      <c r="L6727" t="s">
        <v>6216</v>
      </c>
      <c r="P6727" t="s">
        <v>30724</v>
      </c>
      <c r="Q6727" t="s">
        <v>10181</v>
      </c>
      <c r="R6727" t="s">
        <v>19740</v>
      </c>
      <c r="S6727" t="s">
        <v>19741</v>
      </c>
      <c r="T6727" t="s">
        <v>19742</v>
      </c>
      <c r="U6727" t="s">
        <v>30725</v>
      </c>
      <c r="W6727" t="str">
        <f>_xlfn.XLOOKUP(D6727,'All DP'!B:B,'All DP'!D:D,"Tidak")</f>
        <v>Masih</v>
      </c>
      <c r="X6727" t="str">
        <f t="shared" si="106"/>
        <v>YA</v>
      </c>
    </row>
    <row r="6728" spans="1:24">
      <c r="A6728" s="52">
        <v>46268</v>
      </c>
      <c r="B6728" t="s">
        <v>391</v>
      </c>
      <c r="C6728" t="s">
        <v>5651</v>
      </c>
      <c r="D6728" t="s">
        <v>5650</v>
      </c>
      <c r="G6728"/>
      <c r="H6728" t="s">
        <v>30727</v>
      </c>
      <c r="K6728" t="s">
        <v>5650</v>
      </c>
      <c r="L6728" t="s">
        <v>5651</v>
      </c>
      <c r="P6728" t="s">
        <v>30727</v>
      </c>
      <c r="Q6728" t="s">
        <v>11249</v>
      </c>
      <c r="R6728" t="s">
        <v>15962</v>
      </c>
      <c r="S6728" t="s">
        <v>15963</v>
      </c>
      <c r="T6728" t="s">
        <v>15964</v>
      </c>
      <c r="U6728" t="s">
        <v>30728</v>
      </c>
      <c r="W6728" t="str">
        <f>_xlfn.XLOOKUP(D6728,'All DP'!B:B,'All DP'!D:D,"Tidak")</f>
        <v>Masih</v>
      </c>
      <c r="X6728" t="str">
        <f t="shared" si="106"/>
        <v>YA</v>
      </c>
    </row>
    <row r="6729" spans="1:24">
      <c r="A6729" s="52">
        <v>46268</v>
      </c>
      <c r="B6729" t="s">
        <v>391</v>
      </c>
      <c r="C6729" t="s">
        <v>5183</v>
      </c>
      <c r="D6729" t="s">
        <v>5182</v>
      </c>
      <c r="G6729"/>
      <c r="H6729" t="s">
        <v>30729</v>
      </c>
      <c r="K6729" t="s">
        <v>5182</v>
      </c>
      <c r="L6729" t="s">
        <v>5183</v>
      </c>
      <c r="P6729" t="s">
        <v>30729</v>
      </c>
      <c r="Q6729" t="s">
        <v>11249</v>
      </c>
      <c r="R6729" t="s">
        <v>13531</v>
      </c>
      <c r="S6729" t="s">
        <v>13532</v>
      </c>
      <c r="T6729" t="s">
        <v>13533</v>
      </c>
      <c r="U6729" t="s">
        <v>30730</v>
      </c>
      <c r="W6729" t="str">
        <f>_xlfn.XLOOKUP(D6729,'All DP'!B:B,'All DP'!D:D,"Tidak")</f>
        <v>Masih</v>
      </c>
      <c r="X6729" t="str">
        <f t="shared" si="106"/>
        <v>YA</v>
      </c>
    </row>
    <row r="6730" spans="1:24">
      <c r="A6730" s="52">
        <v>46268</v>
      </c>
      <c r="B6730" t="s">
        <v>413</v>
      </c>
      <c r="C6730" t="s">
        <v>4591</v>
      </c>
      <c r="D6730" t="s">
        <v>4590</v>
      </c>
      <c r="G6730"/>
      <c r="H6730" t="s">
        <v>30732</v>
      </c>
      <c r="K6730" t="s">
        <v>4590</v>
      </c>
      <c r="L6730" t="s">
        <v>4591</v>
      </c>
      <c r="P6730" t="s">
        <v>30732</v>
      </c>
      <c r="Q6730" t="s">
        <v>10398</v>
      </c>
      <c r="R6730" t="s">
        <v>12031</v>
      </c>
      <c r="S6730" t="s">
        <v>12032</v>
      </c>
      <c r="T6730" t="s">
        <v>12033</v>
      </c>
      <c r="U6730" t="s">
        <v>30733</v>
      </c>
      <c r="W6730" t="str">
        <f>_xlfn.XLOOKUP(D6730,'All DP'!B:B,'All DP'!D:D,"Tidak")</f>
        <v>Masih</v>
      </c>
      <c r="X6730" t="str">
        <f t="shared" si="106"/>
        <v>YA</v>
      </c>
    </row>
    <row r="6731" spans="1:24">
      <c r="A6731" s="52">
        <v>46268</v>
      </c>
      <c r="B6731" t="s">
        <v>413</v>
      </c>
      <c r="C6731" t="s">
        <v>3947</v>
      </c>
      <c r="D6731" t="s">
        <v>3946</v>
      </c>
      <c r="G6731"/>
      <c r="H6731" t="s">
        <v>30734</v>
      </c>
      <c r="K6731" t="s">
        <v>3946</v>
      </c>
      <c r="L6731" t="s">
        <v>3947</v>
      </c>
      <c r="P6731" t="s">
        <v>30734</v>
      </c>
      <c r="Q6731" t="s">
        <v>10398</v>
      </c>
      <c r="R6731" t="s">
        <v>12159</v>
      </c>
      <c r="S6731" t="s">
        <v>12160</v>
      </c>
      <c r="T6731" t="s">
        <v>12161</v>
      </c>
      <c r="U6731" t="s">
        <v>30735</v>
      </c>
      <c r="W6731" t="str">
        <f>_xlfn.XLOOKUP(D6731,'All DP'!B:B,'All DP'!D:D,"Tidak")</f>
        <v>Masih</v>
      </c>
      <c r="X6731" t="str">
        <f t="shared" si="106"/>
        <v>YA</v>
      </c>
    </row>
    <row r="6732" spans="1:24">
      <c r="A6732" s="52">
        <v>46268</v>
      </c>
      <c r="B6732" t="s">
        <v>848</v>
      </c>
      <c r="C6732" t="s">
        <v>6508</v>
      </c>
      <c r="D6732" t="s">
        <v>6507</v>
      </c>
      <c r="G6732"/>
      <c r="H6732" t="s">
        <v>30736</v>
      </c>
      <c r="K6732" t="s">
        <v>6507</v>
      </c>
      <c r="L6732" t="s">
        <v>6508</v>
      </c>
      <c r="P6732" t="s">
        <v>30736</v>
      </c>
      <c r="Q6732" t="s">
        <v>10181</v>
      </c>
      <c r="R6732" t="s">
        <v>10809</v>
      </c>
      <c r="S6732" t="s">
        <v>10810</v>
      </c>
      <c r="T6732" t="s">
        <v>10811</v>
      </c>
      <c r="U6732" t="s">
        <v>30737</v>
      </c>
      <c r="W6732" t="str">
        <f>_xlfn.XLOOKUP(D6732,'All DP'!B:B,'All DP'!D:D,"Tidak")</f>
        <v>Masih</v>
      </c>
      <c r="X6732" t="str">
        <f t="shared" si="106"/>
        <v>YA</v>
      </c>
    </row>
    <row r="6733" spans="1:24">
      <c r="A6733" s="52">
        <v>46268</v>
      </c>
      <c r="B6733" t="s">
        <v>588</v>
      </c>
      <c r="C6733" t="s">
        <v>1990</v>
      </c>
      <c r="D6733" t="s">
        <v>1989</v>
      </c>
      <c r="G6733"/>
      <c r="H6733" t="s">
        <v>30736</v>
      </c>
      <c r="K6733" t="s">
        <v>1989</v>
      </c>
      <c r="L6733" t="s">
        <v>1990</v>
      </c>
      <c r="P6733" t="s">
        <v>30736</v>
      </c>
      <c r="Q6733" t="s">
        <v>10385</v>
      </c>
      <c r="R6733" t="s">
        <v>20247</v>
      </c>
      <c r="S6733" t="s">
        <v>20248</v>
      </c>
      <c r="T6733" t="s">
        <v>20249</v>
      </c>
      <c r="U6733" t="s">
        <v>30739</v>
      </c>
      <c r="W6733" t="str">
        <f>_xlfn.XLOOKUP(D6733,'All DP'!B:B,'All DP'!D:D,"Tidak")</f>
        <v>Masih</v>
      </c>
      <c r="X6733" t="str">
        <f t="shared" si="106"/>
        <v>YA</v>
      </c>
    </row>
    <row r="6734" spans="1:24">
      <c r="A6734" s="52">
        <v>46268</v>
      </c>
      <c r="B6734" t="s">
        <v>453</v>
      </c>
      <c r="C6734" t="s">
        <v>4875</v>
      </c>
      <c r="D6734" t="s">
        <v>4874</v>
      </c>
      <c r="G6734"/>
      <c r="H6734" t="s">
        <v>30740</v>
      </c>
      <c r="K6734" t="s">
        <v>4874</v>
      </c>
      <c r="L6734" t="s">
        <v>4875</v>
      </c>
      <c r="P6734" t="s">
        <v>30740</v>
      </c>
      <c r="Q6734" t="s">
        <v>10193</v>
      </c>
      <c r="R6734" t="s">
        <v>15553</v>
      </c>
      <c r="S6734" t="s">
        <v>15554</v>
      </c>
      <c r="T6734" t="s">
        <v>15555</v>
      </c>
      <c r="U6734" t="s">
        <v>30741</v>
      </c>
      <c r="W6734" t="str">
        <f>_xlfn.XLOOKUP(D6734,'All DP'!B:B,'All DP'!D:D,"Tidak")</f>
        <v>Masih</v>
      </c>
      <c r="X6734" t="str">
        <f t="shared" si="106"/>
        <v>YA</v>
      </c>
    </row>
    <row r="6735" spans="1:24">
      <c r="A6735" s="52">
        <v>46268</v>
      </c>
      <c r="B6735" t="s">
        <v>453</v>
      </c>
      <c r="C6735" t="s">
        <v>455</v>
      </c>
      <c r="D6735" t="s">
        <v>454</v>
      </c>
      <c r="G6735"/>
      <c r="H6735" t="s">
        <v>30742</v>
      </c>
      <c r="K6735" t="s">
        <v>454</v>
      </c>
      <c r="L6735" t="s">
        <v>455</v>
      </c>
      <c r="P6735" t="s">
        <v>30742</v>
      </c>
      <c r="Q6735" t="s">
        <v>10193</v>
      </c>
      <c r="R6735" t="s">
        <v>14585</v>
      </c>
      <c r="S6735" t="s">
        <v>14586</v>
      </c>
      <c r="T6735" t="s">
        <v>14587</v>
      </c>
      <c r="U6735" t="s">
        <v>30743</v>
      </c>
      <c r="W6735" t="str">
        <f>_xlfn.XLOOKUP(D6735,'All DP'!B:B,'All DP'!D:D,"Tidak")</f>
        <v>Masih</v>
      </c>
      <c r="X6735" t="str">
        <f t="shared" si="106"/>
        <v>YA</v>
      </c>
    </row>
    <row r="6736" spans="1:24">
      <c r="A6736" s="52">
        <v>46268</v>
      </c>
      <c r="B6736" t="s">
        <v>453</v>
      </c>
      <c r="C6736" t="s">
        <v>4849</v>
      </c>
      <c r="D6736" t="s">
        <v>4848</v>
      </c>
      <c r="G6736"/>
      <c r="H6736" t="s">
        <v>30744</v>
      </c>
      <c r="K6736" t="s">
        <v>4848</v>
      </c>
      <c r="L6736" t="s">
        <v>4849</v>
      </c>
      <c r="P6736" t="s">
        <v>30744</v>
      </c>
      <c r="Q6736" t="s">
        <v>10193</v>
      </c>
      <c r="R6736" t="s">
        <v>16571</v>
      </c>
      <c r="S6736" t="s">
        <v>16572</v>
      </c>
      <c r="T6736" t="s">
        <v>16573</v>
      </c>
      <c r="U6736" t="s">
        <v>30745</v>
      </c>
      <c r="W6736" t="str">
        <f>_xlfn.XLOOKUP(D6736,'All DP'!B:B,'All DP'!D:D,"Tidak")</f>
        <v>Masih</v>
      </c>
      <c r="X6736" t="str">
        <f t="shared" si="106"/>
        <v>YA</v>
      </c>
    </row>
    <row r="6737" spans="1:24">
      <c r="A6737" s="52">
        <v>46268</v>
      </c>
      <c r="B6737" t="s">
        <v>848</v>
      </c>
      <c r="C6737" t="s">
        <v>3409</v>
      </c>
      <c r="D6737" t="s">
        <v>3408</v>
      </c>
      <c r="G6737"/>
      <c r="H6737" t="s">
        <v>30747</v>
      </c>
      <c r="K6737" t="s">
        <v>3408</v>
      </c>
      <c r="L6737" t="s">
        <v>3409</v>
      </c>
      <c r="P6737" t="s">
        <v>30747</v>
      </c>
      <c r="Q6737" t="s">
        <v>10181</v>
      </c>
      <c r="R6737" t="s">
        <v>15790</v>
      </c>
      <c r="S6737" t="s">
        <v>15791</v>
      </c>
      <c r="T6737" t="s">
        <v>15792</v>
      </c>
      <c r="U6737" t="s">
        <v>30748</v>
      </c>
      <c r="W6737" t="str">
        <f>_xlfn.XLOOKUP(D6737,'All DP'!B:B,'All DP'!D:D,"Tidak")</f>
        <v>Masih</v>
      </c>
      <c r="X6737" t="str">
        <f t="shared" si="106"/>
        <v>YA</v>
      </c>
    </row>
    <row r="6738" spans="1:24">
      <c r="A6738" s="52">
        <v>46268</v>
      </c>
      <c r="B6738" t="s">
        <v>848</v>
      </c>
      <c r="C6738" t="s">
        <v>1619</v>
      </c>
      <c r="D6738" t="s">
        <v>1618</v>
      </c>
      <c r="G6738"/>
      <c r="H6738" t="s">
        <v>30749</v>
      </c>
      <c r="K6738" t="s">
        <v>1618</v>
      </c>
      <c r="L6738" t="s">
        <v>1619</v>
      </c>
      <c r="P6738" t="s">
        <v>30749</v>
      </c>
      <c r="Q6738" t="s">
        <v>10181</v>
      </c>
      <c r="R6738" t="s">
        <v>19828</v>
      </c>
      <c r="S6738" t="s">
        <v>19829</v>
      </c>
      <c r="T6738" t="s">
        <v>19359</v>
      </c>
      <c r="U6738" t="s">
        <v>30750</v>
      </c>
      <c r="W6738" t="str">
        <f>_xlfn.XLOOKUP(D6738,'All DP'!B:B,'All DP'!D:D,"Tidak")</f>
        <v>Masih</v>
      </c>
      <c r="X6738" t="str">
        <f t="shared" si="106"/>
        <v>YA</v>
      </c>
    </row>
    <row r="6739" spans="1:24">
      <c r="A6739" s="52">
        <v>46268</v>
      </c>
      <c r="B6739" t="s">
        <v>229</v>
      </c>
      <c r="C6739" t="s">
        <v>5834</v>
      </c>
      <c r="D6739" t="s">
        <v>5834</v>
      </c>
      <c r="G6739"/>
      <c r="H6739" t="s">
        <v>30751</v>
      </c>
      <c r="K6739" t="s">
        <v>5834</v>
      </c>
      <c r="L6739" t="s">
        <v>5834</v>
      </c>
      <c r="P6739" t="s">
        <v>30751</v>
      </c>
      <c r="Q6739" t="s">
        <v>10199</v>
      </c>
      <c r="R6739" t="s">
        <v>20856</v>
      </c>
      <c r="S6739" t="s">
        <v>20857</v>
      </c>
      <c r="T6739" t="s">
        <v>20858</v>
      </c>
      <c r="U6739" t="s">
        <v>30752</v>
      </c>
      <c r="W6739" t="str">
        <f>_xlfn.XLOOKUP(D6739,'All DP'!B:B,'All DP'!D:D,"Tidak")</f>
        <v>Masih</v>
      </c>
      <c r="X6739" t="str">
        <f t="shared" si="106"/>
        <v>YA</v>
      </c>
    </row>
    <row r="6740" spans="1:24">
      <c r="A6740" s="52">
        <v>46268</v>
      </c>
      <c r="B6740" t="s">
        <v>410</v>
      </c>
      <c r="C6740" t="s">
        <v>2385</v>
      </c>
      <c r="D6740" t="s">
        <v>2384</v>
      </c>
      <c r="G6740"/>
      <c r="H6740" t="s">
        <v>30754</v>
      </c>
      <c r="K6740" t="s">
        <v>2384</v>
      </c>
      <c r="L6740" t="s">
        <v>2385</v>
      </c>
      <c r="P6740" t="s">
        <v>30754</v>
      </c>
      <c r="Q6740" t="s">
        <v>10410</v>
      </c>
      <c r="R6740" t="s">
        <v>13386</v>
      </c>
      <c r="S6740" t="s">
        <v>13387</v>
      </c>
      <c r="T6740" t="s">
        <v>13388</v>
      </c>
      <c r="U6740" t="s">
        <v>30755</v>
      </c>
      <c r="W6740" t="str">
        <f>_xlfn.XLOOKUP(D6740,'All DP'!B:B,'All DP'!D:D,"Tidak")</f>
        <v>Masih</v>
      </c>
      <c r="X6740" t="str">
        <f t="shared" si="106"/>
        <v>YA</v>
      </c>
    </row>
    <row r="6741" spans="1:24">
      <c r="A6741" s="52">
        <v>46268</v>
      </c>
      <c r="B6741" t="s">
        <v>777</v>
      </c>
      <c r="C6741" t="s">
        <v>2680</v>
      </c>
      <c r="D6741" t="s">
        <v>2679</v>
      </c>
      <c r="G6741"/>
      <c r="H6741" t="s">
        <v>30757</v>
      </c>
      <c r="K6741" t="s">
        <v>2679</v>
      </c>
      <c r="L6741" t="s">
        <v>2680</v>
      </c>
      <c r="P6741" t="s">
        <v>30757</v>
      </c>
      <c r="Q6741" t="s">
        <v>10307</v>
      </c>
      <c r="R6741" t="s">
        <v>12036</v>
      </c>
      <c r="S6741" t="s">
        <v>12037</v>
      </c>
      <c r="T6741" t="s">
        <v>12038</v>
      </c>
      <c r="U6741" t="s">
        <v>30758</v>
      </c>
      <c r="W6741" t="str">
        <f>_xlfn.XLOOKUP(D6741,'All DP'!B:B,'All DP'!D:D,"Tidak")</f>
        <v>Masih</v>
      </c>
      <c r="X6741" t="str">
        <f t="shared" si="106"/>
        <v>YA</v>
      </c>
    </row>
    <row r="6742" spans="1:24">
      <c r="A6742" s="52">
        <v>46268</v>
      </c>
      <c r="B6742" t="s">
        <v>413</v>
      </c>
      <c r="C6742" t="s">
        <v>5747</v>
      </c>
      <c r="D6742" t="s">
        <v>5746</v>
      </c>
      <c r="G6742"/>
      <c r="H6742" t="s">
        <v>30760</v>
      </c>
      <c r="K6742" t="s">
        <v>5746</v>
      </c>
      <c r="L6742" t="s">
        <v>5747</v>
      </c>
      <c r="P6742" t="s">
        <v>30760</v>
      </c>
      <c r="Q6742" t="s">
        <v>10398</v>
      </c>
      <c r="R6742" t="s">
        <v>15562</v>
      </c>
      <c r="S6742" t="s">
        <v>15563</v>
      </c>
      <c r="T6742" t="s">
        <v>15564</v>
      </c>
      <c r="U6742" t="s">
        <v>30761</v>
      </c>
      <c r="W6742" t="str">
        <f>_xlfn.XLOOKUP(D6742,'All DP'!B:B,'All DP'!D:D,"Tidak")</f>
        <v>Masih</v>
      </c>
      <c r="X6742" t="str">
        <f t="shared" si="106"/>
        <v>YA</v>
      </c>
    </row>
    <row r="6743" spans="1:24">
      <c r="A6743" s="52">
        <v>46268</v>
      </c>
      <c r="B6743" t="s">
        <v>391</v>
      </c>
      <c r="C6743" t="s">
        <v>4303</v>
      </c>
      <c r="D6743" t="s">
        <v>4302</v>
      </c>
      <c r="G6743"/>
      <c r="H6743" t="s">
        <v>30762</v>
      </c>
      <c r="K6743" t="s">
        <v>4302</v>
      </c>
      <c r="L6743" t="s">
        <v>4303</v>
      </c>
      <c r="P6743" t="s">
        <v>30762</v>
      </c>
      <c r="Q6743" t="s">
        <v>11249</v>
      </c>
      <c r="R6743" t="s">
        <v>17970</v>
      </c>
      <c r="S6743" t="s">
        <v>17971</v>
      </c>
      <c r="T6743" t="s">
        <v>17972</v>
      </c>
      <c r="U6743" t="s">
        <v>30763</v>
      </c>
      <c r="W6743" t="str">
        <f>_xlfn.XLOOKUP(D6743,'All DP'!B:B,'All DP'!D:D,"Tidak")</f>
        <v>Masih</v>
      </c>
      <c r="X6743" t="str">
        <f t="shared" si="106"/>
        <v>YA</v>
      </c>
    </row>
    <row r="6744" spans="1:24">
      <c r="A6744" s="52">
        <v>46268</v>
      </c>
      <c r="B6744" t="s">
        <v>991</v>
      </c>
      <c r="C6744" t="s">
        <v>993</v>
      </c>
      <c r="D6744" t="s">
        <v>992</v>
      </c>
      <c r="G6744"/>
      <c r="H6744" t="s">
        <v>30765</v>
      </c>
      <c r="K6744" t="s">
        <v>992</v>
      </c>
      <c r="L6744" t="s">
        <v>993</v>
      </c>
      <c r="P6744" t="s">
        <v>30765</v>
      </c>
      <c r="Q6744" t="s">
        <v>12496</v>
      </c>
      <c r="R6744" t="s">
        <v>16219</v>
      </c>
      <c r="S6744" t="s">
        <v>16220</v>
      </c>
      <c r="T6744" t="s">
        <v>16221</v>
      </c>
      <c r="U6744" t="s">
        <v>30766</v>
      </c>
      <c r="W6744" t="str">
        <f>_xlfn.XLOOKUP(D6744,'All DP'!B:B,'All DP'!D:D,"Tidak")</f>
        <v>Masih</v>
      </c>
      <c r="X6744" t="str">
        <f t="shared" si="106"/>
        <v>YA</v>
      </c>
    </row>
    <row r="6745" spans="1:24">
      <c r="A6745" s="52">
        <v>46268</v>
      </c>
      <c r="B6745" t="s">
        <v>4</v>
      </c>
      <c r="C6745" t="s">
        <v>25</v>
      </c>
      <c r="D6745" t="s">
        <v>24</v>
      </c>
      <c r="G6745"/>
      <c r="H6745" t="s">
        <v>30767</v>
      </c>
      <c r="K6745" t="s">
        <v>24</v>
      </c>
      <c r="L6745" t="s">
        <v>25</v>
      </c>
      <c r="P6745" t="s">
        <v>30767</v>
      </c>
      <c r="Q6745" t="s">
        <v>11054</v>
      </c>
      <c r="R6745" t="s">
        <v>17529</v>
      </c>
      <c r="S6745" t="s">
        <v>17530</v>
      </c>
      <c r="T6745" t="s">
        <v>17531</v>
      </c>
      <c r="U6745" t="s">
        <v>30768</v>
      </c>
      <c r="W6745" t="str">
        <f>_xlfn.XLOOKUP(D6745,'All DP'!B:B,'All DP'!D:D,"Tidak")</f>
        <v>Masih</v>
      </c>
      <c r="X6745" t="str">
        <f t="shared" si="106"/>
        <v>YA</v>
      </c>
    </row>
    <row r="6746" spans="1:24">
      <c r="A6746" s="52">
        <v>46268</v>
      </c>
      <c r="B6746" t="s">
        <v>928</v>
      </c>
      <c r="C6746" t="s">
        <v>930</v>
      </c>
      <c r="D6746" t="s">
        <v>929</v>
      </c>
      <c r="G6746"/>
      <c r="H6746" t="s">
        <v>30769</v>
      </c>
      <c r="K6746" t="s">
        <v>929</v>
      </c>
      <c r="L6746" t="s">
        <v>930</v>
      </c>
      <c r="P6746" t="s">
        <v>30769</v>
      </c>
      <c r="Q6746" t="s">
        <v>10486</v>
      </c>
      <c r="R6746" t="s">
        <v>18803</v>
      </c>
      <c r="S6746" t="s">
        <v>18804</v>
      </c>
      <c r="T6746" t="s">
        <v>18805</v>
      </c>
      <c r="U6746" t="s">
        <v>30770</v>
      </c>
      <c r="W6746" t="str">
        <f>_xlfn.XLOOKUP(D6746,'All DP'!B:B,'All DP'!D:D,"Tidak")</f>
        <v>Masih</v>
      </c>
      <c r="X6746" t="str">
        <f t="shared" si="106"/>
        <v>YA</v>
      </c>
    </row>
    <row r="6747" spans="1:24">
      <c r="A6747" s="52">
        <v>46268</v>
      </c>
      <c r="B6747" t="s">
        <v>853</v>
      </c>
      <c r="C6747" t="s">
        <v>3599</v>
      </c>
      <c r="D6747" t="s">
        <v>3598</v>
      </c>
      <c r="G6747"/>
      <c r="H6747" t="s">
        <v>30772</v>
      </c>
      <c r="K6747" t="s">
        <v>3598</v>
      </c>
      <c r="L6747" t="s">
        <v>3599</v>
      </c>
      <c r="P6747" t="s">
        <v>30772</v>
      </c>
      <c r="Q6747" t="s">
        <v>11862</v>
      </c>
      <c r="R6747" t="s">
        <v>16345</v>
      </c>
      <c r="S6747" t="s">
        <v>16346</v>
      </c>
      <c r="T6747" t="s">
        <v>16347</v>
      </c>
      <c r="U6747" t="s">
        <v>30773</v>
      </c>
      <c r="W6747" t="str">
        <f>_xlfn.XLOOKUP(D6747,'All DP'!B:B,'All DP'!D:D,"Tidak")</f>
        <v>Masih</v>
      </c>
      <c r="X6747" t="str">
        <f t="shared" si="106"/>
        <v>YA</v>
      </c>
    </row>
    <row r="6748" spans="1:24">
      <c r="A6748" s="52">
        <v>46268</v>
      </c>
      <c r="B6748" t="s">
        <v>853</v>
      </c>
      <c r="C6748" t="s">
        <v>5507</v>
      </c>
      <c r="D6748" t="s">
        <v>5506</v>
      </c>
      <c r="G6748"/>
      <c r="H6748" t="s">
        <v>30775</v>
      </c>
      <c r="K6748" t="s">
        <v>5506</v>
      </c>
      <c r="L6748" t="s">
        <v>5507</v>
      </c>
      <c r="P6748" t="s">
        <v>30775</v>
      </c>
      <c r="Q6748" t="s">
        <v>11862</v>
      </c>
      <c r="R6748" t="s">
        <v>21453</v>
      </c>
      <c r="S6748" t="s">
        <v>21454</v>
      </c>
      <c r="T6748" t="s">
        <v>21455</v>
      </c>
      <c r="U6748" t="s">
        <v>30776</v>
      </c>
      <c r="W6748" t="str">
        <f>_xlfn.XLOOKUP(D6748,'All DP'!B:B,'All DP'!D:D,"Tidak")</f>
        <v>Masih</v>
      </c>
      <c r="X6748" t="str">
        <f t="shared" si="106"/>
        <v>YA</v>
      </c>
    </row>
    <row r="6749" spans="1:24">
      <c r="A6749" s="52">
        <v>46268</v>
      </c>
      <c r="B6749" t="s">
        <v>1026</v>
      </c>
      <c r="C6749" t="s">
        <v>1361</v>
      </c>
      <c r="D6749" t="s">
        <v>1361</v>
      </c>
      <c r="G6749"/>
      <c r="H6749" t="s">
        <v>30777</v>
      </c>
      <c r="K6749" t="s">
        <v>1361</v>
      </c>
      <c r="L6749" t="s">
        <v>1361</v>
      </c>
      <c r="P6749" t="s">
        <v>30777</v>
      </c>
      <c r="Q6749" t="s">
        <v>10270</v>
      </c>
      <c r="R6749" t="s">
        <v>17223</v>
      </c>
      <c r="S6749" t="s">
        <v>17224</v>
      </c>
      <c r="T6749" t="s">
        <v>17225</v>
      </c>
      <c r="U6749" t="s">
        <v>30778</v>
      </c>
      <c r="W6749" t="str">
        <f>_xlfn.XLOOKUP(D6749,'All DP'!B:B,'All DP'!D:D,"Tidak")</f>
        <v>Masih</v>
      </c>
      <c r="X6749" t="str">
        <f t="shared" si="106"/>
        <v>YA</v>
      </c>
    </row>
    <row r="6750" spans="1:24">
      <c r="A6750" s="52">
        <v>46268</v>
      </c>
      <c r="B6750" t="s">
        <v>391</v>
      </c>
      <c r="C6750" t="s">
        <v>5227</v>
      </c>
      <c r="D6750" t="s">
        <v>5226</v>
      </c>
      <c r="G6750"/>
      <c r="H6750" t="s">
        <v>30779</v>
      </c>
      <c r="K6750" t="s">
        <v>5226</v>
      </c>
      <c r="L6750" t="s">
        <v>5227</v>
      </c>
      <c r="P6750" t="s">
        <v>30779</v>
      </c>
      <c r="Q6750" t="s">
        <v>11249</v>
      </c>
      <c r="R6750" t="s">
        <v>15732</v>
      </c>
      <c r="S6750" t="s">
        <v>15733</v>
      </c>
      <c r="T6750" t="s">
        <v>15734</v>
      </c>
      <c r="U6750" t="s">
        <v>30780</v>
      </c>
      <c r="W6750" t="str">
        <f>_xlfn.XLOOKUP(D6750,'All DP'!B:B,'All DP'!D:D,"Tidak")</f>
        <v>Masih</v>
      </c>
      <c r="X6750" t="str">
        <f t="shared" ref="X6750:X6813" si="107">IFERROR(IF(MOD(H6750,1)&lt;=TIME(15,0,0),"YA","TIDAK"),0)</f>
        <v>YA</v>
      </c>
    </row>
    <row r="6751" spans="1:24">
      <c r="A6751" s="52">
        <v>46268</v>
      </c>
      <c r="B6751" t="s">
        <v>391</v>
      </c>
      <c r="C6751" t="s">
        <v>3013</v>
      </c>
      <c r="D6751" t="s">
        <v>3012</v>
      </c>
      <c r="G6751"/>
      <c r="H6751" t="s">
        <v>30781</v>
      </c>
      <c r="K6751" t="s">
        <v>3012</v>
      </c>
      <c r="L6751" t="s">
        <v>3013</v>
      </c>
      <c r="P6751" t="s">
        <v>30781</v>
      </c>
      <c r="Q6751" t="s">
        <v>11249</v>
      </c>
      <c r="R6751" t="s">
        <v>16895</v>
      </c>
      <c r="S6751" t="s">
        <v>16896</v>
      </c>
      <c r="T6751" t="s">
        <v>16897</v>
      </c>
      <c r="U6751" t="s">
        <v>30782</v>
      </c>
      <c r="W6751" t="str">
        <f>_xlfn.XLOOKUP(D6751,'All DP'!B:B,'All DP'!D:D,"Tidak")</f>
        <v>Masih</v>
      </c>
      <c r="X6751" t="str">
        <f t="shared" si="107"/>
        <v>YA</v>
      </c>
    </row>
    <row r="6752" spans="1:24">
      <c r="A6752" s="52">
        <v>46268</v>
      </c>
      <c r="B6752" t="s">
        <v>848</v>
      </c>
      <c r="C6752" t="s">
        <v>1229</v>
      </c>
      <c r="D6752" t="s">
        <v>1228</v>
      </c>
      <c r="G6752"/>
      <c r="H6752" t="s">
        <v>30784</v>
      </c>
      <c r="K6752" t="s">
        <v>1228</v>
      </c>
      <c r="L6752" t="s">
        <v>1229</v>
      </c>
      <c r="P6752" t="s">
        <v>30784</v>
      </c>
      <c r="Q6752" t="s">
        <v>10181</v>
      </c>
      <c r="R6752" t="s">
        <v>15738</v>
      </c>
      <c r="S6752" t="s">
        <v>15739</v>
      </c>
      <c r="T6752" t="s">
        <v>15740</v>
      </c>
      <c r="U6752" t="s">
        <v>30785</v>
      </c>
      <c r="W6752" t="str">
        <f>_xlfn.XLOOKUP(D6752,'All DP'!B:B,'All DP'!D:D,"Tidak")</f>
        <v>Masih</v>
      </c>
      <c r="X6752" t="str">
        <f t="shared" si="107"/>
        <v>YA</v>
      </c>
    </row>
    <row r="6753" spans="1:24">
      <c r="A6753" s="52">
        <v>46268</v>
      </c>
      <c r="B6753" t="s">
        <v>453</v>
      </c>
      <c r="C6753" t="s">
        <v>4537</v>
      </c>
      <c r="D6753" t="s">
        <v>4536</v>
      </c>
      <c r="G6753"/>
      <c r="H6753" t="s">
        <v>30786</v>
      </c>
      <c r="K6753" t="s">
        <v>4536</v>
      </c>
      <c r="L6753" t="s">
        <v>4537</v>
      </c>
      <c r="P6753" t="s">
        <v>30786</v>
      </c>
      <c r="Q6753" t="s">
        <v>10193</v>
      </c>
      <c r="R6753" t="s">
        <v>14110</v>
      </c>
      <c r="S6753" t="s">
        <v>14111</v>
      </c>
      <c r="T6753" t="s">
        <v>14112</v>
      </c>
      <c r="U6753" t="s">
        <v>30787</v>
      </c>
      <c r="W6753" t="str">
        <f>_xlfn.XLOOKUP(D6753,'All DP'!B:B,'All DP'!D:D,"Tidak")</f>
        <v>Masih</v>
      </c>
      <c r="X6753" t="str">
        <f t="shared" si="107"/>
        <v>YA</v>
      </c>
    </row>
    <row r="6754" spans="1:24">
      <c r="A6754" s="52">
        <v>46268</v>
      </c>
      <c r="B6754" t="s">
        <v>777</v>
      </c>
      <c r="C6754" t="s">
        <v>4845</v>
      </c>
      <c r="D6754" t="s">
        <v>4844</v>
      </c>
      <c r="G6754"/>
      <c r="H6754" t="s">
        <v>30788</v>
      </c>
      <c r="K6754" t="s">
        <v>4844</v>
      </c>
      <c r="L6754" t="s">
        <v>4845</v>
      </c>
      <c r="P6754" t="s">
        <v>30788</v>
      </c>
      <c r="Q6754" t="s">
        <v>10307</v>
      </c>
      <c r="R6754" t="s">
        <v>15012</v>
      </c>
      <c r="S6754" t="s">
        <v>15013</v>
      </c>
      <c r="T6754" t="s">
        <v>15014</v>
      </c>
      <c r="U6754" t="s">
        <v>30789</v>
      </c>
      <c r="W6754" t="str">
        <f>_xlfn.XLOOKUP(D6754,'All DP'!B:B,'All DP'!D:D,"Tidak")</f>
        <v>Masih</v>
      </c>
      <c r="X6754" t="str">
        <f t="shared" si="107"/>
        <v>YA</v>
      </c>
    </row>
    <row r="6755" spans="1:24">
      <c r="A6755" s="52">
        <v>46268</v>
      </c>
      <c r="B6755" t="s">
        <v>991</v>
      </c>
      <c r="C6755" t="s">
        <v>1038</v>
      </c>
      <c r="D6755" t="s">
        <v>1037</v>
      </c>
      <c r="G6755"/>
      <c r="H6755" t="s">
        <v>30791</v>
      </c>
      <c r="K6755" t="s">
        <v>1037</v>
      </c>
      <c r="L6755" t="s">
        <v>1038</v>
      </c>
      <c r="P6755" t="s">
        <v>30791</v>
      </c>
      <c r="Q6755" t="s">
        <v>12496</v>
      </c>
      <c r="R6755" t="s">
        <v>16009</v>
      </c>
      <c r="S6755" t="s">
        <v>16010</v>
      </c>
      <c r="T6755" t="s">
        <v>16011</v>
      </c>
      <c r="U6755" t="s">
        <v>30792</v>
      </c>
      <c r="W6755" t="str">
        <f>_xlfn.XLOOKUP(D6755,'All DP'!B:B,'All DP'!D:D,"Tidak")</f>
        <v>Masih</v>
      </c>
      <c r="X6755" t="str">
        <f t="shared" si="107"/>
        <v>YA</v>
      </c>
    </row>
    <row r="6756" spans="1:24">
      <c r="A6756" s="52">
        <v>46268</v>
      </c>
      <c r="B6756" t="s">
        <v>853</v>
      </c>
      <c r="C6756" t="s">
        <v>3585</v>
      </c>
      <c r="D6756" t="s">
        <v>3584</v>
      </c>
      <c r="G6756"/>
      <c r="H6756" t="s">
        <v>30794</v>
      </c>
      <c r="K6756" t="s">
        <v>3584</v>
      </c>
      <c r="L6756" t="s">
        <v>3585</v>
      </c>
      <c r="P6756" t="s">
        <v>30794</v>
      </c>
      <c r="Q6756" t="s">
        <v>11862</v>
      </c>
      <c r="R6756" t="s">
        <v>13655</v>
      </c>
      <c r="S6756" t="s">
        <v>13656</v>
      </c>
      <c r="T6756" t="s">
        <v>13657</v>
      </c>
      <c r="U6756" t="s">
        <v>30795</v>
      </c>
      <c r="W6756" t="str">
        <f>_xlfn.XLOOKUP(D6756,'All DP'!B:B,'All DP'!D:D,"Tidak")</f>
        <v>Masih</v>
      </c>
      <c r="X6756" t="str">
        <f t="shared" si="107"/>
        <v>YA</v>
      </c>
    </row>
    <row r="6757" spans="1:24">
      <c r="A6757" s="52">
        <v>46268</v>
      </c>
      <c r="B6757" t="s">
        <v>588</v>
      </c>
      <c r="C6757" t="s">
        <v>2004</v>
      </c>
      <c r="D6757" t="s">
        <v>2003</v>
      </c>
      <c r="G6757"/>
      <c r="H6757" t="s">
        <v>30794</v>
      </c>
      <c r="K6757" t="s">
        <v>2003</v>
      </c>
      <c r="L6757" t="s">
        <v>2004</v>
      </c>
      <c r="P6757" t="s">
        <v>30794</v>
      </c>
      <c r="Q6757" t="s">
        <v>10385</v>
      </c>
      <c r="R6757" t="s">
        <v>18741</v>
      </c>
      <c r="S6757" t="s">
        <v>18742</v>
      </c>
      <c r="T6757" t="s">
        <v>18743</v>
      </c>
      <c r="U6757" t="s">
        <v>30797</v>
      </c>
      <c r="W6757" t="str">
        <f>_xlfn.XLOOKUP(D6757,'All DP'!B:B,'All DP'!D:D,"Tidak")</f>
        <v>Masih</v>
      </c>
      <c r="X6757" t="str">
        <f t="shared" si="107"/>
        <v>YA</v>
      </c>
    </row>
    <row r="6758" spans="1:24">
      <c r="A6758" s="52">
        <v>46268</v>
      </c>
      <c r="B6758" t="s">
        <v>814</v>
      </c>
      <c r="C6758" t="s">
        <v>1209</v>
      </c>
      <c r="D6758" t="s">
        <v>1208</v>
      </c>
      <c r="G6758"/>
      <c r="H6758" t="s">
        <v>30798</v>
      </c>
      <c r="K6758" t="s">
        <v>1208</v>
      </c>
      <c r="L6758" t="s">
        <v>1209</v>
      </c>
      <c r="P6758" t="s">
        <v>30798</v>
      </c>
      <c r="Q6758" t="s">
        <v>10644</v>
      </c>
      <c r="R6758" t="s">
        <v>10645</v>
      </c>
      <c r="S6758" t="s">
        <v>10646</v>
      </c>
      <c r="T6758" t="s">
        <v>10647</v>
      </c>
      <c r="U6758" t="s">
        <v>30799</v>
      </c>
      <c r="W6758" t="str">
        <f>_xlfn.XLOOKUP(D6758,'All DP'!B:B,'All DP'!D:D,"Tidak")</f>
        <v>Masih</v>
      </c>
      <c r="X6758" t="str">
        <f t="shared" si="107"/>
        <v>YA</v>
      </c>
    </row>
    <row r="6759" spans="1:24">
      <c r="A6759" s="52">
        <v>46268</v>
      </c>
      <c r="B6759" t="s">
        <v>229</v>
      </c>
      <c r="C6759" t="s">
        <v>4957</v>
      </c>
      <c r="D6759" t="s">
        <v>4956</v>
      </c>
      <c r="G6759"/>
      <c r="H6759" t="s">
        <v>30801</v>
      </c>
      <c r="K6759" t="s">
        <v>4956</v>
      </c>
      <c r="L6759" t="s">
        <v>4957</v>
      </c>
      <c r="P6759" t="s">
        <v>30801</v>
      </c>
      <c r="Q6759" t="s">
        <v>10199</v>
      </c>
      <c r="R6759" t="s">
        <v>15812</v>
      </c>
      <c r="S6759" t="s">
        <v>15813</v>
      </c>
      <c r="T6759" t="s">
        <v>15814</v>
      </c>
      <c r="U6759" t="s">
        <v>30802</v>
      </c>
      <c r="W6759" t="str">
        <f>_xlfn.XLOOKUP(D6759,'All DP'!B:B,'All DP'!D:D,"Tidak")</f>
        <v>Masih</v>
      </c>
      <c r="X6759" t="str">
        <f t="shared" si="107"/>
        <v>YA</v>
      </c>
    </row>
    <row r="6760" spans="1:24">
      <c r="A6760" s="52">
        <v>46268</v>
      </c>
      <c r="B6760" t="s">
        <v>391</v>
      </c>
      <c r="C6760" t="s">
        <v>4943</v>
      </c>
      <c r="D6760" t="s">
        <v>4942</v>
      </c>
      <c r="G6760"/>
      <c r="H6760" t="s">
        <v>30804</v>
      </c>
      <c r="K6760" t="s">
        <v>4942</v>
      </c>
      <c r="L6760" t="s">
        <v>4943</v>
      </c>
      <c r="P6760" t="s">
        <v>30804</v>
      </c>
      <c r="Q6760" t="s">
        <v>11249</v>
      </c>
      <c r="R6760" t="s">
        <v>14546</v>
      </c>
      <c r="S6760" t="s">
        <v>14547</v>
      </c>
      <c r="T6760" t="s">
        <v>14548</v>
      </c>
      <c r="U6760" t="s">
        <v>30805</v>
      </c>
      <c r="W6760" t="str">
        <f>_xlfn.XLOOKUP(D6760,'All DP'!B:B,'All DP'!D:D,"Tidak")</f>
        <v>Masih</v>
      </c>
      <c r="X6760" t="str">
        <f t="shared" si="107"/>
        <v>YA</v>
      </c>
    </row>
    <row r="6761" spans="1:24">
      <c r="A6761" s="52">
        <v>46268</v>
      </c>
      <c r="B6761" t="s">
        <v>391</v>
      </c>
      <c r="C6761" t="s">
        <v>6394</v>
      </c>
      <c r="D6761" t="s">
        <v>6393</v>
      </c>
      <c r="G6761"/>
      <c r="H6761" t="s">
        <v>30807</v>
      </c>
      <c r="K6761" t="s">
        <v>6393</v>
      </c>
      <c r="L6761" t="s">
        <v>6394</v>
      </c>
      <c r="P6761" t="s">
        <v>30807</v>
      </c>
      <c r="Q6761" t="s">
        <v>11249</v>
      </c>
      <c r="R6761" t="s">
        <v>16856</v>
      </c>
      <c r="S6761" t="s">
        <v>16857</v>
      </c>
      <c r="T6761" t="s">
        <v>16858</v>
      </c>
      <c r="U6761" t="s">
        <v>30808</v>
      </c>
      <c r="W6761" t="str">
        <f>_xlfn.XLOOKUP(D6761,'All DP'!B:B,'All DP'!D:D,"Tidak")</f>
        <v>Masih</v>
      </c>
      <c r="X6761" t="str">
        <f t="shared" si="107"/>
        <v>YA</v>
      </c>
    </row>
    <row r="6762" spans="1:24">
      <c r="A6762" s="52">
        <v>46268</v>
      </c>
      <c r="B6762" t="s">
        <v>468</v>
      </c>
      <c r="C6762" t="s">
        <v>2951</v>
      </c>
      <c r="D6762" t="s">
        <v>2950</v>
      </c>
      <c r="G6762"/>
      <c r="H6762" t="s">
        <v>30810</v>
      </c>
      <c r="K6762" t="s">
        <v>2950</v>
      </c>
      <c r="L6762" t="s">
        <v>2951</v>
      </c>
      <c r="P6762" t="s">
        <v>30810</v>
      </c>
      <c r="Q6762" t="s">
        <v>11684</v>
      </c>
      <c r="R6762" t="s">
        <v>18198</v>
      </c>
      <c r="S6762" t="s">
        <v>18199</v>
      </c>
      <c r="T6762" t="s">
        <v>18200</v>
      </c>
      <c r="U6762" t="s">
        <v>30811</v>
      </c>
      <c r="W6762" t="str">
        <f>_xlfn.XLOOKUP(D6762,'All DP'!B:B,'All DP'!D:D,"Tidak")</f>
        <v>Masih</v>
      </c>
      <c r="X6762" t="str">
        <f t="shared" si="107"/>
        <v>YA</v>
      </c>
    </row>
    <row r="6763" spans="1:24">
      <c r="A6763" s="52">
        <v>46268</v>
      </c>
      <c r="B6763" t="s">
        <v>391</v>
      </c>
      <c r="C6763" t="s">
        <v>1468</v>
      </c>
      <c r="D6763" t="s">
        <v>1467</v>
      </c>
      <c r="G6763"/>
      <c r="H6763" t="s">
        <v>30810</v>
      </c>
      <c r="K6763" t="s">
        <v>1467</v>
      </c>
      <c r="L6763" t="s">
        <v>1468</v>
      </c>
      <c r="P6763" t="s">
        <v>30810</v>
      </c>
      <c r="Q6763" t="s">
        <v>11249</v>
      </c>
      <c r="R6763" t="s">
        <v>21335</v>
      </c>
      <c r="S6763" t="s">
        <v>21336</v>
      </c>
      <c r="T6763" t="s">
        <v>21337</v>
      </c>
      <c r="U6763" t="s">
        <v>30812</v>
      </c>
      <c r="W6763" t="str">
        <f>_xlfn.XLOOKUP(D6763,'All DP'!B:B,'All DP'!D:D,"Tidak")</f>
        <v>Masih</v>
      </c>
      <c r="X6763" t="str">
        <f t="shared" si="107"/>
        <v>YA</v>
      </c>
    </row>
    <row r="6764" spans="1:24">
      <c r="A6764" s="52">
        <v>46268</v>
      </c>
      <c r="B6764" t="s">
        <v>853</v>
      </c>
      <c r="C6764" t="s">
        <v>4519</v>
      </c>
      <c r="D6764" t="s">
        <v>4518</v>
      </c>
      <c r="G6764"/>
      <c r="H6764" t="s">
        <v>30813</v>
      </c>
      <c r="K6764" t="s">
        <v>4518</v>
      </c>
      <c r="L6764" t="s">
        <v>4519</v>
      </c>
      <c r="P6764" t="s">
        <v>30813</v>
      </c>
      <c r="Q6764" t="s">
        <v>11862</v>
      </c>
      <c r="R6764" t="s">
        <v>19955</v>
      </c>
      <c r="S6764" t="s">
        <v>19956</v>
      </c>
      <c r="T6764" t="s">
        <v>19957</v>
      </c>
      <c r="U6764" t="s">
        <v>30814</v>
      </c>
      <c r="W6764" t="str">
        <f>_xlfn.XLOOKUP(D6764,'All DP'!B:B,'All DP'!D:D,"Tidak")</f>
        <v>Masih</v>
      </c>
      <c r="X6764" t="str">
        <f t="shared" si="107"/>
        <v>YA</v>
      </c>
    </row>
    <row r="6765" spans="1:24">
      <c r="A6765" s="52">
        <v>46268</v>
      </c>
      <c r="B6765" t="s">
        <v>413</v>
      </c>
      <c r="C6765" t="s">
        <v>6502</v>
      </c>
      <c r="D6765" t="s">
        <v>6501</v>
      </c>
      <c r="G6765"/>
      <c r="H6765" t="s">
        <v>30815</v>
      </c>
      <c r="K6765" t="s">
        <v>6501</v>
      </c>
      <c r="L6765" t="s">
        <v>6502</v>
      </c>
      <c r="P6765" t="s">
        <v>30815</v>
      </c>
      <c r="Q6765" t="s">
        <v>10398</v>
      </c>
      <c r="R6765" t="s">
        <v>14021</v>
      </c>
      <c r="S6765" t="s">
        <v>14022</v>
      </c>
      <c r="T6765" t="s">
        <v>14023</v>
      </c>
      <c r="U6765" t="s">
        <v>30816</v>
      </c>
      <c r="W6765" t="str">
        <f>_xlfn.XLOOKUP(D6765,'All DP'!B:B,'All DP'!D:D,"Tidak")</f>
        <v>Masih</v>
      </c>
      <c r="X6765" t="str">
        <f t="shared" si="107"/>
        <v>YA</v>
      </c>
    </row>
    <row r="6766" spans="1:24">
      <c r="A6766" s="52">
        <v>46268</v>
      </c>
      <c r="B6766" t="s">
        <v>848</v>
      </c>
      <c r="C6766" t="s">
        <v>3395</v>
      </c>
      <c r="D6766" t="s">
        <v>3394</v>
      </c>
      <c r="G6766"/>
      <c r="H6766" t="s">
        <v>30819</v>
      </c>
      <c r="K6766" t="s">
        <v>3394</v>
      </c>
      <c r="L6766" t="s">
        <v>3395</v>
      </c>
      <c r="P6766" t="s">
        <v>30819</v>
      </c>
      <c r="Q6766" t="s">
        <v>10181</v>
      </c>
      <c r="R6766" t="s">
        <v>12486</v>
      </c>
      <c r="S6766" t="s">
        <v>12487</v>
      </c>
      <c r="T6766" t="s">
        <v>12488</v>
      </c>
      <c r="U6766" t="s">
        <v>30820</v>
      </c>
      <c r="W6766" t="str">
        <f>_xlfn.XLOOKUP(D6766,'All DP'!B:B,'All DP'!D:D,"Tidak")</f>
        <v>Masih</v>
      </c>
      <c r="X6766" t="str">
        <f t="shared" si="107"/>
        <v>YA</v>
      </c>
    </row>
    <row r="6767" spans="1:24">
      <c r="A6767" s="52">
        <v>46268</v>
      </c>
      <c r="B6767" t="s">
        <v>777</v>
      </c>
      <c r="C6767" t="s">
        <v>4787</v>
      </c>
      <c r="D6767" t="s">
        <v>4786</v>
      </c>
      <c r="G6767"/>
      <c r="H6767" t="s">
        <v>30821</v>
      </c>
      <c r="K6767" t="s">
        <v>4786</v>
      </c>
      <c r="L6767" t="s">
        <v>4787</v>
      </c>
      <c r="P6767" t="s">
        <v>30821</v>
      </c>
      <c r="Q6767" t="s">
        <v>10307</v>
      </c>
      <c r="R6767" t="s">
        <v>18598</v>
      </c>
      <c r="S6767" t="s">
        <v>18599</v>
      </c>
      <c r="T6767" t="s">
        <v>18600</v>
      </c>
      <c r="U6767" t="s">
        <v>30822</v>
      </c>
      <c r="W6767" t="str">
        <f>_xlfn.XLOOKUP(D6767,'All DP'!B:B,'All DP'!D:D,"Tidak")</f>
        <v>Masih</v>
      </c>
      <c r="X6767" t="str">
        <f t="shared" si="107"/>
        <v>YA</v>
      </c>
    </row>
    <row r="6768" spans="1:24">
      <c r="A6768" s="52">
        <v>46268</v>
      </c>
      <c r="B6768" t="s">
        <v>391</v>
      </c>
      <c r="C6768" t="s">
        <v>2983</v>
      </c>
      <c r="D6768" t="s">
        <v>2982</v>
      </c>
      <c r="G6768"/>
      <c r="H6768" t="s">
        <v>30824</v>
      </c>
      <c r="K6768" t="s">
        <v>2982</v>
      </c>
      <c r="L6768" t="s">
        <v>2983</v>
      </c>
      <c r="P6768" t="s">
        <v>30824</v>
      </c>
      <c r="Q6768" t="s">
        <v>11249</v>
      </c>
      <c r="R6768" t="s">
        <v>17755</v>
      </c>
      <c r="S6768" t="s">
        <v>17756</v>
      </c>
      <c r="T6768" t="s">
        <v>17757</v>
      </c>
      <c r="U6768" t="s">
        <v>30825</v>
      </c>
      <c r="W6768" t="str">
        <f>_xlfn.XLOOKUP(D6768,'All DP'!B:B,'All DP'!D:D,"Tidak")</f>
        <v>Masih</v>
      </c>
      <c r="X6768" t="str">
        <f t="shared" si="107"/>
        <v>YA</v>
      </c>
    </row>
    <row r="6769" spans="1:24">
      <c r="A6769" s="52">
        <v>46268</v>
      </c>
      <c r="B6769" t="s">
        <v>229</v>
      </c>
      <c r="C6769" t="s">
        <v>3848</v>
      </c>
      <c r="D6769" t="s">
        <v>3847</v>
      </c>
      <c r="G6769"/>
      <c r="H6769" t="s">
        <v>30827</v>
      </c>
      <c r="K6769" t="s">
        <v>3847</v>
      </c>
      <c r="L6769" t="s">
        <v>3848</v>
      </c>
      <c r="P6769" t="s">
        <v>30827</v>
      </c>
      <c r="Q6769" t="s">
        <v>10199</v>
      </c>
      <c r="R6769" t="s">
        <v>19761</v>
      </c>
      <c r="S6769" t="s">
        <v>19762</v>
      </c>
      <c r="T6769" t="s">
        <v>19763</v>
      </c>
      <c r="U6769" t="s">
        <v>30828</v>
      </c>
      <c r="W6769" t="str">
        <f>_xlfn.XLOOKUP(D6769,'All DP'!B:B,'All DP'!D:D,"Tidak")</f>
        <v>Masih</v>
      </c>
      <c r="X6769" t="str">
        <f t="shared" si="107"/>
        <v>YA</v>
      </c>
    </row>
    <row r="6770" spans="1:24">
      <c r="A6770" s="52">
        <v>46268</v>
      </c>
      <c r="B6770" t="s">
        <v>848</v>
      </c>
      <c r="C6770" t="s">
        <v>6086</v>
      </c>
      <c r="D6770" t="s">
        <v>6085</v>
      </c>
      <c r="G6770"/>
      <c r="H6770" t="s">
        <v>30829</v>
      </c>
      <c r="K6770" t="s">
        <v>6085</v>
      </c>
      <c r="L6770" t="s">
        <v>6086</v>
      </c>
      <c r="P6770" t="s">
        <v>30829</v>
      </c>
      <c r="Q6770" t="s">
        <v>10181</v>
      </c>
      <c r="R6770" t="s">
        <v>20357</v>
      </c>
      <c r="S6770" t="s">
        <v>20358</v>
      </c>
      <c r="T6770" t="s">
        <v>20359</v>
      </c>
      <c r="U6770" t="s">
        <v>30830</v>
      </c>
      <c r="W6770" t="str">
        <f>_xlfn.XLOOKUP(D6770,'All DP'!B:B,'All DP'!D:D,"Tidak")</f>
        <v>Masih</v>
      </c>
      <c r="X6770" t="str">
        <f t="shared" si="107"/>
        <v>YA</v>
      </c>
    </row>
    <row r="6771" spans="1:24">
      <c r="A6771" s="52">
        <v>46268</v>
      </c>
      <c r="B6771" t="s">
        <v>853</v>
      </c>
      <c r="C6771" t="s">
        <v>3591</v>
      </c>
      <c r="D6771" t="s">
        <v>3590</v>
      </c>
      <c r="G6771"/>
      <c r="H6771" t="s">
        <v>30831</v>
      </c>
      <c r="K6771" t="s">
        <v>3590</v>
      </c>
      <c r="L6771" t="s">
        <v>3591</v>
      </c>
      <c r="P6771" t="s">
        <v>30831</v>
      </c>
      <c r="Q6771" t="s">
        <v>11862</v>
      </c>
      <c r="R6771" t="s">
        <v>20833</v>
      </c>
      <c r="S6771" t="s">
        <v>20834</v>
      </c>
      <c r="T6771" t="s">
        <v>20835</v>
      </c>
      <c r="U6771" t="s">
        <v>30832</v>
      </c>
      <c r="W6771" t="str">
        <f>_xlfn.XLOOKUP(D6771,'All DP'!B:B,'All DP'!D:D,"Tidak")</f>
        <v>Masih</v>
      </c>
      <c r="X6771" t="str">
        <f t="shared" si="107"/>
        <v>YA</v>
      </c>
    </row>
    <row r="6772" spans="1:24">
      <c r="A6772" s="52">
        <v>46268</v>
      </c>
      <c r="B6772" t="s">
        <v>766</v>
      </c>
      <c r="C6772" t="s">
        <v>990</v>
      </c>
      <c r="D6772" t="s">
        <v>989</v>
      </c>
      <c r="G6772"/>
      <c r="H6772" t="s">
        <v>30834</v>
      </c>
      <c r="K6772" t="s">
        <v>989</v>
      </c>
      <c r="L6772" t="s">
        <v>990</v>
      </c>
      <c r="P6772" t="s">
        <v>30834</v>
      </c>
      <c r="Q6772" t="s">
        <v>11133</v>
      </c>
      <c r="R6772" t="s">
        <v>15275</v>
      </c>
      <c r="S6772" t="s">
        <v>15276</v>
      </c>
      <c r="T6772" t="s">
        <v>15277</v>
      </c>
      <c r="U6772" t="s">
        <v>30835</v>
      </c>
      <c r="W6772" t="str">
        <f>_xlfn.XLOOKUP(D6772,'All DP'!B:B,'All DP'!D:D,"Tidak")</f>
        <v>Masih</v>
      </c>
      <c r="X6772" t="str">
        <f t="shared" si="107"/>
        <v>YA</v>
      </c>
    </row>
    <row r="6773" spans="1:24">
      <c r="A6773" s="52">
        <v>46268</v>
      </c>
      <c r="B6773" t="s">
        <v>26</v>
      </c>
      <c r="C6773" t="s">
        <v>2471</v>
      </c>
      <c r="D6773" t="s">
        <v>2470</v>
      </c>
      <c r="G6773"/>
      <c r="H6773" t="s">
        <v>30837</v>
      </c>
      <c r="K6773" t="s">
        <v>2470</v>
      </c>
      <c r="L6773" t="s">
        <v>2471</v>
      </c>
      <c r="P6773" t="s">
        <v>30837</v>
      </c>
      <c r="Q6773" t="s">
        <v>10656</v>
      </c>
      <c r="R6773" t="s">
        <v>30838</v>
      </c>
      <c r="S6773" t="s">
        <v>30839</v>
      </c>
      <c r="T6773" t="s">
        <v>30840</v>
      </c>
      <c r="U6773" t="s">
        <v>30841</v>
      </c>
      <c r="W6773" t="str">
        <f>_xlfn.XLOOKUP(D6773,'All DP'!B:B,'All DP'!D:D,"Tidak")</f>
        <v>Masih</v>
      </c>
      <c r="X6773" t="str">
        <f t="shared" si="107"/>
        <v>YA</v>
      </c>
    </row>
    <row r="6774" spans="1:24">
      <c r="A6774" s="52">
        <v>46268</v>
      </c>
      <c r="B6774" t="s">
        <v>843</v>
      </c>
      <c r="C6774" t="s">
        <v>1474</v>
      </c>
      <c r="D6774" t="s">
        <v>1473</v>
      </c>
      <c r="G6774"/>
      <c r="H6774" t="s">
        <v>30843</v>
      </c>
      <c r="K6774" t="s">
        <v>1473</v>
      </c>
      <c r="L6774" t="s">
        <v>1474</v>
      </c>
      <c r="P6774" t="s">
        <v>30843</v>
      </c>
      <c r="Q6774" t="s">
        <v>10236</v>
      </c>
      <c r="R6774" t="s">
        <v>16368</v>
      </c>
      <c r="S6774" t="s">
        <v>16369</v>
      </c>
      <c r="T6774" t="s">
        <v>16370</v>
      </c>
      <c r="U6774" t="s">
        <v>30844</v>
      </c>
      <c r="W6774" t="str">
        <f>_xlfn.XLOOKUP(D6774,'All DP'!B:B,'All DP'!D:D,"Tidak")</f>
        <v>Masih</v>
      </c>
      <c r="X6774" t="str">
        <f t="shared" si="107"/>
        <v>YA</v>
      </c>
    </row>
    <row r="6775" spans="1:24">
      <c r="A6775" s="52">
        <v>46268</v>
      </c>
      <c r="B6775" t="s">
        <v>848</v>
      </c>
      <c r="C6775" t="s">
        <v>1836</v>
      </c>
      <c r="D6775" t="s">
        <v>1835</v>
      </c>
      <c r="G6775"/>
      <c r="H6775" t="s">
        <v>30846</v>
      </c>
      <c r="K6775" t="s">
        <v>1835</v>
      </c>
      <c r="L6775" t="s">
        <v>1836</v>
      </c>
      <c r="P6775" t="s">
        <v>30846</v>
      </c>
      <c r="Q6775" t="s">
        <v>10181</v>
      </c>
      <c r="R6775" t="s">
        <v>18532</v>
      </c>
      <c r="S6775" t="s">
        <v>18533</v>
      </c>
      <c r="T6775" t="s">
        <v>10232</v>
      </c>
      <c r="U6775" t="s">
        <v>30847</v>
      </c>
      <c r="W6775" t="str">
        <f>_xlfn.XLOOKUP(D6775,'All DP'!B:B,'All DP'!D:D,"Tidak")</f>
        <v>Masih</v>
      </c>
      <c r="X6775" t="str">
        <f t="shared" si="107"/>
        <v>YA</v>
      </c>
    </row>
    <row r="6776" spans="1:24">
      <c r="A6776" s="52">
        <v>46268</v>
      </c>
      <c r="B6776" t="s">
        <v>468</v>
      </c>
      <c r="C6776" t="s">
        <v>2957</v>
      </c>
      <c r="D6776" t="s">
        <v>2956</v>
      </c>
      <c r="G6776"/>
      <c r="H6776" t="s">
        <v>30853</v>
      </c>
      <c r="K6776" t="s">
        <v>2956</v>
      </c>
      <c r="L6776" t="s">
        <v>2957</v>
      </c>
      <c r="P6776" t="s">
        <v>30853</v>
      </c>
      <c r="Q6776" t="s">
        <v>11684</v>
      </c>
      <c r="R6776" t="s">
        <v>24940</v>
      </c>
      <c r="S6776" t="s">
        <v>24941</v>
      </c>
      <c r="T6776" t="s">
        <v>24942</v>
      </c>
      <c r="U6776" t="s">
        <v>30854</v>
      </c>
      <c r="W6776" t="str">
        <f>_xlfn.XLOOKUP(D6776,'All DP'!B:B,'All DP'!D:D,"Tidak")</f>
        <v>Masih</v>
      </c>
      <c r="X6776" t="str">
        <f t="shared" si="107"/>
        <v>YA</v>
      </c>
    </row>
    <row r="6777" spans="1:24">
      <c r="A6777" s="52">
        <v>46268</v>
      </c>
      <c r="B6777" t="s">
        <v>229</v>
      </c>
      <c r="C6777" t="s">
        <v>2346</v>
      </c>
      <c r="D6777" t="s">
        <v>2345</v>
      </c>
      <c r="G6777"/>
      <c r="H6777" t="s">
        <v>30855</v>
      </c>
      <c r="K6777" t="s">
        <v>2345</v>
      </c>
      <c r="L6777" t="s">
        <v>2346</v>
      </c>
      <c r="P6777" t="s">
        <v>30855</v>
      </c>
      <c r="Q6777" t="s">
        <v>10199</v>
      </c>
      <c r="R6777" t="s">
        <v>16823</v>
      </c>
      <c r="S6777" t="s">
        <v>16824</v>
      </c>
      <c r="T6777" t="s">
        <v>16825</v>
      </c>
      <c r="U6777" t="s">
        <v>30856</v>
      </c>
      <c r="W6777" t="str">
        <f>_xlfn.XLOOKUP(D6777,'All DP'!B:B,'All DP'!D:D,"Tidak")</f>
        <v>Masih</v>
      </c>
      <c r="X6777" t="str">
        <f t="shared" si="107"/>
        <v>YA</v>
      </c>
    </row>
    <row r="6778" spans="1:24">
      <c r="A6778" s="52">
        <v>46268</v>
      </c>
      <c r="B6778" t="s">
        <v>358</v>
      </c>
      <c r="C6778" t="s">
        <v>4769</v>
      </c>
      <c r="D6778" t="s">
        <v>4768</v>
      </c>
      <c r="G6778"/>
      <c r="H6778" t="s">
        <v>30857</v>
      </c>
      <c r="K6778" t="s">
        <v>4768</v>
      </c>
      <c r="L6778" t="s">
        <v>4769</v>
      </c>
      <c r="P6778" t="s">
        <v>30857</v>
      </c>
      <c r="Q6778" t="s">
        <v>10443</v>
      </c>
      <c r="R6778" t="s">
        <v>17166</v>
      </c>
      <c r="S6778" t="s">
        <v>17167</v>
      </c>
      <c r="T6778" t="s">
        <v>17168</v>
      </c>
      <c r="U6778" t="s">
        <v>30858</v>
      </c>
      <c r="W6778" t="str">
        <f>_xlfn.XLOOKUP(D6778,'All DP'!B:B,'All DP'!D:D,"Tidak")</f>
        <v>Masih</v>
      </c>
      <c r="X6778" t="str">
        <f t="shared" si="107"/>
        <v>YA</v>
      </c>
    </row>
    <row r="6779" spans="1:24">
      <c r="A6779" s="52">
        <v>46268</v>
      </c>
      <c r="B6779" t="s">
        <v>928</v>
      </c>
      <c r="C6779" t="s">
        <v>2320</v>
      </c>
      <c r="D6779" t="s">
        <v>2319</v>
      </c>
      <c r="G6779"/>
      <c r="H6779" t="s">
        <v>30860</v>
      </c>
      <c r="K6779" t="s">
        <v>2319</v>
      </c>
      <c r="L6779" t="s">
        <v>2320</v>
      </c>
      <c r="P6779" t="s">
        <v>30860</v>
      </c>
      <c r="Q6779" t="s">
        <v>10486</v>
      </c>
      <c r="R6779" t="s">
        <v>23893</v>
      </c>
      <c r="S6779" t="s">
        <v>23894</v>
      </c>
      <c r="T6779" t="s">
        <v>23895</v>
      </c>
      <c r="U6779" t="s">
        <v>30861</v>
      </c>
      <c r="W6779" t="str">
        <f>_xlfn.XLOOKUP(D6779,'All DP'!B:B,'All DP'!D:D,"Tidak")</f>
        <v>Masih</v>
      </c>
      <c r="X6779" t="str">
        <f t="shared" si="107"/>
        <v>YA</v>
      </c>
    </row>
    <row r="6780" spans="1:24">
      <c r="A6780" s="52">
        <v>46268</v>
      </c>
      <c r="B6780" t="s">
        <v>860</v>
      </c>
      <c r="C6780" t="s">
        <v>2422</v>
      </c>
      <c r="D6780" t="s">
        <v>2421</v>
      </c>
      <c r="G6780"/>
      <c r="H6780" t="s">
        <v>30863</v>
      </c>
      <c r="K6780" t="s">
        <v>2421</v>
      </c>
      <c r="L6780" t="s">
        <v>2422</v>
      </c>
      <c r="P6780" t="s">
        <v>30863</v>
      </c>
      <c r="Q6780" t="s">
        <v>10567</v>
      </c>
      <c r="R6780" t="s">
        <v>17390</v>
      </c>
      <c r="S6780" t="s">
        <v>17391</v>
      </c>
      <c r="T6780" t="s">
        <v>17392</v>
      </c>
      <c r="U6780" t="s">
        <v>30864</v>
      </c>
      <c r="W6780" t="str">
        <f>_xlfn.XLOOKUP(D6780,'All DP'!B:B,'All DP'!D:D,"Tidak")</f>
        <v>Masih</v>
      </c>
      <c r="X6780" t="str">
        <f t="shared" si="107"/>
        <v>YA</v>
      </c>
    </row>
    <row r="6781" spans="1:24">
      <c r="A6781" s="52">
        <v>46268</v>
      </c>
      <c r="B6781" t="s">
        <v>391</v>
      </c>
      <c r="C6781" t="s">
        <v>5769</v>
      </c>
      <c r="D6781" t="s">
        <v>5768</v>
      </c>
      <c r="G6781"/>
      <c r="H6781" t="s">
        <v>30865</v>
      </c>
      <c r="K6781" t="s">
        <v>5768</v>
      </c>
      <c r="L6781" t="s">
        <v>5769</v>
      </c>
      <c r="P6781" t="s">
        <v>30865</v>
      </c>
      <c r="Q6781" t="s">
        <v>11249</v>
      </c>
      <c r="R6781" t="s">
        <v>17523</v>
      </c>
      <c r="S6781" t="s">
        <v>17524</v>
      </c>
      <c r="T6781" t="s">
        <v>17525</v>
      </c>
      <c r="U6781" t="s">
        <v>30866</v>
      </c>
      <c r="W6781" t="str">
        <f>_xlfn.XLOOKUP(D6781,'All DP'!B:B,'All DP'!D:D,"Tidak")</f>
        <v>Masih</v>
      </c>
      <c r="X6781" t="str">
        <f t="shared" si="107"/>
        <v>YA</v>
      </c>
    </row>
    <row r="6782" spans="1:24">
      <c r="A6782" s="52">
        <v>46268</v>
      </c>
      <c r="B6782" t="s">
        <v>229</v>
      </c>
      <c r="C6782" t="s">
        <v>3075</v>
      </c>
      <c r="D6782" t="s">
        <v>3075</v>
      </c>
      <c r="G6782"/>
      <c r="H6782" t="s">
        <v>30873</v>
      </c>
      <c r="K6782" t="s">
        <v>3075</v>
      </c>
      <c r="L6782" t="s">
        <v>3075</v>
      </c>
      <c r="P6782" t="s">
        <v>30873</v>
      </c>
      <c r="Q6782" t="s">
        <v>10199</v>
      </c>
      <c r="R6782" t="s">
        <v>23404</v>
      </c>
      <c r="S6782" t="s">
        <v>23405</v>
      </c>
      <c r="T6782" t="s">
        <v>23406</v>
      </c>
      <c r="U6782" t="s">
        <v>30874</v>
      </c>
      <c r="W6782" t="str">
        <f>_xlfn.XLOOKUP(D6782,'All DP'!B:B,'All DP'!D:D,"Tidak")</f>
        <v>Masih</v>
      </c>
      <c r="X6782" t="str">
        <f t="shared" si="107"/>
        <v>YA</v>
      </c>
    </row>
    <row r="6783" spans="1:24">
      <c r="A6783" s="52">
        <v>46268</v>
      </c>
      <c r="B6783" t="s">
        <v>848</v>
      </c>
      <c r="C6783" t="s">
        <v>3429</v>
      </c>
      <c r="D6783" t="s">
        <v>3428</v>
      </c>
      <c r="G6783"/>
      <c r="H6783" t="s">
        <v>30875</v>
      </c>
      <c r="K6783" t="s">
        <v>3428</v>
      </c>
      <c r="L6783" t="s">
        <v>3429</v>
      </c>
      <c r="P6783" t="s">
        <v>30875</v>
      </c>
      <c r="Q6783" t="s">
        <v>10181</v>
      </c>
      <c r="R6783" t="s">
        <v>12475</v>
      </c>
      <c r="S6783" t="s">
        <v>12476</v>
      </c>
      <c r="T6783" t="s">
        <v>12477</v>
      </c>
      <c r="U6783" t="s">
        <v>30876</v>
      </c>
      <c r="W6783" t="str">
        <f>_xlfn.XLOOKUP(D6783,'All DP'!B:B,'All DP'!D:D,"Tidak")</f>
        <v>Masih</v>
      </c>
      <c r="X6783" t="str">
        <f t="shared" si="107"/>
        <v>YA</v>
      </c>
    </row>
    <row r="6784" spans="1:24">
      <c r="A6784" s="52">
        <v>46268</v>
      </c>
      <c r="B6784" t="s">
        <v>391</v>
      </c>
      <c r="C6784" t="s">
        <v>6276</v>
      </c>
      <c r="D6784" t="s">
        <v>6275</v>
      </c>
      <c r="G6784"/>
      <c r="H6784" t="s">
        <v>30877</v>
      </c>
      <c r="K6784" t="s">
        <v>6275</v>
      </c>
      <c r="L6784" t="s">
        <v>6276</v>
      </c>
      <c r="P6784" t="s">
        <v>30877</v>
      </c>
      <c r="Q6784" t="s">
        <v>11249</v>
      </c>
      <c r="R6784" t="s">
        <v>15950</v>
      </c>
      <c r="S6784" t="s">
        <v>15951</v>
      </c>
      <c r="T6784" t="s">
        <v>15952</v>
      </c>
      <c r="U6784" t="s">
        <v>30878</v>
      </c>
      <c r="W6784" t="str">
        <f>_xlfn.XLOOKUP(D6784,'All DP'!B:B,'All DP'!D:D,"Tidak")</f>
        <v>Masih</v>
      </c>
      <c r="X6784" t="str">
        <f t="shared" si="107"/>
        <v>YA</v>
      </c>
    </row>
    <row r="6785" spans="1:24">
      <c r="A6785" s="52">
        <v>46268</v>
      </c>
      <c r="B6785" t="s">
        <v>229</v>
      </c>
      <c r="C6785" t="s">
        <v>3511</v>
      </c>
      <c r="D6785" t="s">
        <v>3510</v>
      </c>
      <c r="G6785"/>
      <c r="H6785" t="s">
        <v>30880</v>
      </c>
      <c r="K6785" t="s">
        <v>3510</v>
      </c>
      <c r="L6785" t="s">
        <v>3511</v>
      </c>
      <c r="P6785" t="s">
        <v>30880</v>
      </c>
      <c r="Q6785" t="s">
        <v>10199</v>
      </c>
      <c r="R6785" t="s">
        <v>17035</v>
      </c>
      <c r="S6785" t="s">
        <v>17036</v>
      </c>
      <c r="T6785" t="s">
        <v>17037</v>
      </c>
      <c r="U6785" t="s">
        <v>30881</v>
      </c>
      <c r="W6785" t="str">
        <f>_xlfn.XLOOKUP(D6785,'All DP'!B:B,'All DP'!D:D,"Tidak")</f>
        <v>Masih</v>
      </c>
      <c r="X6785" t="str">
        <f t="shared" si="107"/>
        <v>YA</v>
      </c>
    </row>
    <row r="6786" spans="1:24">
      <c r="A6786" s="52">
        <v>46268</v>
      </c>
      <c r="B6786" t="s">
        <v>229</v>
      </c>
      <c r="C6786" t="s">
        <v>4451</v>
      </c>
      <c r="D6786" t="s">
        <v>4450</v>
      </c>
      <c r="G6786"/>
      <c r="H6786" t="s">
        <v>30882</v>
      </c>
      <c r="K6786" t="s">
        <v>4450</v>
      </c>
      <c r="L6786" t="s">
        <v>4451</v>
      </c>
      <c r="P6786" t="s">
        <v>30882</v>
      </c>
      <c r="Q6786" t="s">
        <v>10199</v>
      </c>
      <c r="R6786" t="s">
        <v>11696</v>
      </c>
      <c r="S6786" t="s">
        <v>11697</v>
      </c>
      <c r="T6786" t="s">
        <v>11698</v>
      </c>
      <c r="U6786" t="s">
        <v>30883</v>
      </c>
      <c r="W6786" t="str">
        <f>_xlfn.XLOOKUP(D6786,'All DP'!B:B,'All DP'!D:D,"Tidak")</f>
        <v>Masih</v>
      </c>
      <c r="X6786" t="str">
        <f t="shared" si="107"/>
        <v>YA</v>
      </c>
    </row>
    <row r="6787" spans="1:24">
      <c r="A6787" s="52">
        <v>46268</v>
      </c>
      <c r="B6787" t="s">
        <v>848</v>
      </c>
      <c r="C6787" t="s">
        <v>4140</v>
      </c>
      <c r="D6787" t="s">
        <v>4140</v>
      </c>
      <c r="G6787"/>
      <c r="H6787" t="s">
        <v>30885</v>
      </c>
      <c r="K6787" t="s">
        <v>4140</v>
      </c>
      <c r="L6787" t="s">
        <v>4140</v>
      </c>
      <c r="P6787" t="s">
        <v>30885</v>
      </c>
      <c r="Q6787" t="s">
        <v>10181</v>
      </c>
      <c r="R6787" t="s">
        <v>16758</v>
      </c>
      <c r="S6787" t="s">
        <v>16759</v>
      </c>
      <c r="T6787" t="s">
        <v>16760</v>
      </c>
      <c r="U6787" t="s">
        <v>30886</v>
      </c>
      <c r="W6787" t="str">
        <f>_xlfn.XLOOKUP(D6787,'All DP'!B:B,'All DP'!D:D,"Tidak")</f>
        <v>Tidak</v>
      </c>
      <c r="X6787" t="str">
        <f t="shared" si="107"/>
        <v>YA</v>
      </c>
    </row>
    <row r="6788" spans="1:24">
      <c r="A6788" s="52">
        <v>46268</v>
      </c>
      <c r="B6788" t="s">
        <v>853</v>
      </c>
      <c r="C6788" t="s">
        <v>5257</v>
      </c>
      <c r="D6788" t="s">
        <v>5256</v>
      </c>
      <c r="G6788"/>
      <c r="H6788" t="s">
        <v>30888</v>
      </c>
      <c r="K6788" t="s">
        <v>5256</v>
      </c>
      <c r="L6788" t="s">
        <v>5257</v>
      </c>
      <c r="P6788" t="s">
        <v>30888</v>
      </c>
      <c r="Q6788" t="s">
        <v>11862</v>
      </c>
      <c r="R6788" t="s">
        <v>17999</v>
      </c>
      <c r="S6788" t="s">
        <v>18000</v>
      </c>
      <c r="T6788" t="s">
        <v>18001</v>
      </c>
      <c r="U6788" t="s">
        <v>30889</v>
      </c>
      <c r="W6788" t="str">
        <f>_xlfn.XLOOKUP(D6788,'All DP'!B:B,'All DP'!D:D,"Tidak")</f>
        <v>Masih</v>
      </c>
      <c r="X6788" t="str">
        <f t="shared" si="107"/>
        <v>YA</v>
      </c>
    </row>
    <row r="6789" spans="1:24">
      <c r="A6789" s="52">
        <v>46268</v>
      </c>
      <c r="B6789" t="s">
        <v>848</v>
      </c>
      <c r="C6789" t="s">
        <v>3351</v>
      </c>
      <c r="D6789" t="s">
        <v>3350</v>
      </c>
      <c r="G6789"/>
      <c r="H6789" t="s">
        <v>30890</v>
      </c>
      <c r="K6789" t="s">
        <v>3350</v>
      </c>
      <c r="L6789" t="s">
        <v>3351</v>
      </c>
      <c r="P6789" t="s">
        <v>30890</v>
      </c>
      <c r="Q6789" t="s">
        <v>10181</v>
      </c>
      <c r="R6789" t="s">
        <v>10392</v>
      </c>
      <c r="S6789" t="s">
        <v>10393</v>
      </c>
      <c r="T6789" t="s">
        <v>10394</v>
      </c>
      <c r="U6789" t="s">
        <v>30891</v>
      </c>
      <c r="W6789" t="str">
        <f>_xlfn.XLOOKUP(D6789,'All DP'!B:B,'All DP'!D:D,"Tidak")</f>
        <v>Masih</v>
      </c>
      <c r="X6789" t="str">
        <f t="shared" si="107"/>
        <v>YA</v>
      </c>
    </row>
    <row r="6790" spans="1:24">
      <c r="A6790" s="52">
        <v>46268</v>
      </c>
      <c r="B6790" t="s">
        <v>843</v>
      </c>
      <c r="C6790" t="s">
        <v>1660</v>
      </c>
      <c r="D6790" t="s">
        <v>1659</v>
      </c>
      <c r="G6790"/>
      <c r="H6790" t="s">
        <v>30893</v>
      </c>
      <c r="K6790" t="s">
        <v>1659</v>
      </c>
      <c r="L6790" t="s">
        <v>1660</v>
      </c>
      <c r="P6790" t="s">
        <v>30893</v>
      </c>
      <c r="Q6790" t="s">
        <v>10236</v>
      </c>
      <c r="R6790" t="s">
        <v>14452</v>
      </c>
      <c r="S6790" t="s">
        <v>14453</v>
      </c>
      <c r="T6790" t="s">
        <v>14454</v>
      </c>
      <c r="U6790" t="s">
        <v>30894</v>
      </c>
      <c r="W6790" t="str">
        <f>_xlfn.XLOOKUP(D6790,'All DP'!B:B,'All DP'!D:D,"Tidak")</f>
        <v>Masih</v>
      </c>
      <c r="X6790" t="str">
        <f t="shared" si="107"/>
        <v>YA</v>
      </c>
    </row>
    <row r="6791" spans="1:24">
      <c r="A6791" s="52">
        <v>46268</v>
      </c>
      <c r="B6791" t="s">
        <v>229</v>
      </c>
      <c r="C6791" t="s">
        <v>234</v>
      </c>
      <c r="D6791" t="s">
        <v>234</v>
      </c>
      <c r="G6791"/>
      <c r="H6791" t="s">
        <v>30896</v>
      </c>
      <c r="K6791" t="s">
        <v>234</v>
      </c>
      <c r="L6791" t="s">
        <v>234</v>
      </c>
      <c r="P6791" t="s">
        <v>30896</v>
      </c>
      <c r="Q6791" t="s">
        <v>10199</v>
      </c>
      <c r="R6791" t="s">
        <v>17643</v>
      </c>
      <c r="S6791" t="s">
        <v>17644</v>
      </c>
      <c r="T6791" t="s">
        <v>17645</v>
      </c>
      <c r="U6791" t="s">
        <v>30897</v>
      </c>
      <c r="W6791" t="str">
        <f>_xlfn.XLOOKUP(D6791,'All DP'!B:B,'All DP'!D:D,"Tidak")</f>
        <v>Masih</v>
      </c>
      <c r="X6791" t="str">
        <f t="shared" si="107"/>
        <v>YA</v>
      </c>
    </row>
    <row r="6792" spans="1:24">
      <c r="A6792" s="52">
        <v>46268</v>
      </c>
      <c r="B6792" t="s">
        <v>453</v>
      </c>
      <c r="C6792" t="s">
        <v>4897</v>
      </c>
      <c r="D6792" t="s">
        <v>4896</v>
      </c>
      <c r="G6792"/>
      <c r="H6792" t="s">
        <v>30898</v>
      </c>
      <c r="K6792" t="s">
        <v>4896</v>
      </c>
      <c r="L6792" t="s">
        <v>4897</v>
      </c>
      <c r="P6792" t="s">
        <v>30898</v>
      </c>
      <c r="Q6792" t="s">
        <v>10193</v>
      </c>
      <c r="R6792" t="s">
        <v>11604</v>
      </c>
      <c r="S6792" t="s">
        <v>11605</v>
      </c>
      <c r="T6792" t="s">
        <v>11606</v>
      </c>
      <c r="U6792" t="s">
        <v>30899</v>
      </c>
      <c r="W6792" t="str">
        <f>_xlfn.XLOOKUP(D6792,'All DP'!B:B,'All DP'!D:D,"Tidak")</f>
        <v>Masih</v>
      </c>
      <c r="X6792" t="str">
        <f t="shared" si="107"/>
        <v>YA</v>
      </c>
    </row>
    <row r="6793" spans="1:24">
      <c r="A6793" s="52">
        <v>46268</v>
      </c>
      <c r="B6793" t="s">
        <v>588</v>
      </c>
      <c r="C6793" t="s">
        <v>1546</v>
      </c>
      <c r="D6793" t="s">
        <v>1545</v>
      </c>
      <c r="G6793"/>
      <c r="H6793" t="s">
        <v>30900</v>
      </c>
      <c r="K6793" t="s">
        <v>1545</v>
      </c>
      <c r="L6793" t="s">
        <v>1546</v>
      </c>
      <c r="P6793" t="s">
        <v>30900</v>
      </c>
      <c r="Q6793" t="s">
        <v>10385</v>
      </c>
      <c r="R6793" t="s">
        <v>16996</v>
      </c>
      <c r="S6793" t="s">
        <v>16997</v>
      </c>
      <c r="T6793" t="s">
        <v>16998</v>
      </c>
      <c r="U6793" t="s">
        <v>30901</v>
      </c>
      <c r="W6793" t="str">
        <f>_xlfn.XLOOKUP(D6793,'All DP'!B:B,'All DP'!D:D,"Tidak")</f>
        <v>Masih</v>
      </c>
      <c r="X6793" t="str">
        <f t="shared" si="107"/>
        <v>YA</v>
      </c>
    </row>
    <row r="6794" spans="1:24">
      <c r="A6794" s="52">
        <v>46268</v>
      </c>
      <c r="B6794" t="s">
        <v>229</v>
      </c>
      <c r="C6794" t="s">
        <v>5296</v>
      </c>
      <c r="D6794" t="s">
        <v>5295</v>
      </c>
      <c r="G6794"/>
      <c r="H6794" t="s">
        <v>30902</v>
      </c>
      <c r="K6794" t="s">
        <v>5295</v>
      </c>
      <c r="L6794" t="s">
        <v>5296</v>
      </c>
      <c r="P6794" t="s">
        <v>30902</v>
      </c>
      <c r="Q6794" t="s">
        <v>10199</v>
      </c>
      <c r="R6794" t="s">
        <v>15402</v>
      </c>
      <c r="S6794" t="s">
        <v>15403</v>
      </c>
      <c r="T6794" t="s">
        <v>15404</v>
      </c>
      <c r="U6794" t="s">
        <v>30903</v>
      </c>
      <c r="W6794" t="str">
        <f>_xlfn.XLOOKUP(D6794,'All DP'!B:B,'All DP'!D:D,"Tidak")</f>
        <v>Masih</v>
      </c>
      <c r="X6794" t="str">
        <f t="shared" si="107"/>
        <v>YA</v>
      </c>
    </row>
    <row r="6795" spans="1:24">
      <c r="A6795" s="52">
        <v>46268</v>
      </c>
      <c r="B6795" t="s">
        <v>432</v>
      </c>
      <c r="C6795" t="s">
        <v>1603</v>
      </c>
      <c r="D6795" t="s">
        <v>1602</v>
      </c>
      <c r="G6795"/>
      <c r="H6795" t="s">
        <v>30905</v>
      </c>
      <c r="K6795" t="s">
        <v>1602</v>
      </c>
      <c r="L6795" t="s">
        <v>1603</v>
      </c>
      <c r="P6795" t="s">
        <v>30905</v>
      </c>
      <c r="Q6795" t="s">
        <v>10702</v>
      </c>
      <c r="R6795" t="s">
        <v>11450</v>
      </c>
      <c r="S6795" t="s">
        <v>11451</v>
      </c>
      <c r="T6795" t="s">
        <v>11452</v>
      </c>
      <c r="U6795" t="s">
        <v>30906</v>
      </c>
      <c r="W6795" t="str">
        <f>_xlfn.XLOOKUP(D6795,'All DP'!B:B,'All DP'!D:D,"Tidak")</f>
        <v>Masih</v>
      </c>
      <c r="X6795" t="str">
        <f t="shared" si="107"/>
        <v>YA</v>
      </c>
    </row>
    <row r="6796" spans="1:24">
      <c r="A6796" s="52">
        <v>46268</v>
      </c>
      <c r="B6796" t="s">
        <v>1026</v>
      </c>
      <c r="C6796" t="s">
        <v>6570</v>
      </c>
      <c r="D6796" t="s">
        <v>6569</v>
      </c>
      <c r="G6796"/>
      <c r="H6796" t="s">
        <v>30908</v>
      </c>
      <c r="K6796" t="s">
        <v>6569</v>
      </c>
      <c r="L6796" t="s">
        <v>6570</v>
      </c>
      <c r="P6796" t="s">
        <v>30908</v>
      </c>
      <c r="Q6796" t="s">
        <v>10270</v>
      </c>
      <c r="R6796" t="s">
        <v>18575</v>
      </c>
      <c r="S6796" t="s">
        <v>18576</v>
      </c>
      <c r="T6796" t="s">
        <v>18577</v>
      </c>
      <c r="U6796" t="s">
        <v>30909</v>
      </c>
      <c r="W6796" t="str">
        <f>_xlfn.XLOOKUP(D6796,'All DP'!B:B,'All DP'!D:D,"Tidak")</f>
        <v>Masih</v>
      </c>
      <c r="X6796" t="str">
        <f t="shared" si="107"/>
        <v>YA</v>
      </c>
    </row>
    <row r="6797" spans="1:24">
      <c r="A6797" s="52">
        <v>46268</v>
      </c>
      <c r="B6797" t="s">
        <v>1026</v>
      </c>
      <c r="C6797" t="s">
        <v>4987</v>
      </c>
      <c r="D6797" t="s">
        <v>4986</v>
      </c>
      <c r="G6797"/>
      <c r="H6797" t="s">
        <v>30911</v>
      </c>
      <c r="K6797" t="s">
        <v>4986</v>
      </c>
      <c r="L6797" t="s">
        <v>4987</v>
      </c>
      <c r="P6797" t="s">
        <v>30911</v>
      </c>
      <c r="Q6797" t="s">
        <v>10270</v>
      </c>
      <c r="R6797" t="s">
        <v>14347</v>
      </c>
      <c r="S6797" t="s">
        <v>14348</v>
      </c>
      <c r="T6797" t="s">
        <v>14349</v>
      </c>
      <c r="U6797" t="s">
        <v>30912</v>
      </c>
      <c r="W6797" t="str">
        <f>_xlfn.XLOOKUP(D6797,'All DP'!B:B,'All DP'!D:D,"Tidak")</f>
        <v>Masih</v>
      </c>
      <c r="X6797" t="str">
        <f t="shared" si="107"/>
        <v>YA</v>
      </c>
    </row>
    <row r="6798" spans="1:24">
      <c r="A6798" s="52">
        <v>46268</v>
      </c>
      <c r="B6798" t="s">
        <v>1026</v>
      </c>
      <c r="C6798" t="s">
        <v>1396</v>
      </c>
      <c r="D6798" t="s">
        <v>1395</v>
      </c>
      <c r="G6798"/>
      <c r="H6798" t="s">
        <v>30913</v>
      </c>
      <c r="K6798" t="s">
        <v>1395</v>
      </c>
      <c r="L6798" t="s">
        <v>1396</v>
      </c>
      <c r="P6798" t="s">
        <v>30913</v>
      </c>
      <c r="Q6798" t="s">
        <v>10270</v>
      </c>
      <c r="R6798" t="s">
        <v>11499</v>
      </c>
      <c r="S6798" t="s">
        <v>11500</v>
      </c>
      <c r="T6798" t="s">
        <v>11501</v>
      </c>
      <c r="U6798" t="s">
        <v>30914</v>
      </c>
      <c r="W6798" t="str">
        <f>_xlfn.XLOOKUP(D6798,'All DP'!B:B,'All DP'!D:D,"Tidak")</f>
        <v>Masih</v>
      </c>
      <c r="X6798" t="str">
        <f t="shared" si="107"/>
        <v>YA</v>
      </c>
    </row>
    <row r="6799" spans="1:24">
      <c r="A6799" s="52">
        <v>46268</v>
      </c>
      <c r="B6799" t="s">
        <v>848</v>
      </c>
      <c r="C6799" t="s">
        <v>3445</v>
      </c>
      <c r="D6799" t="s">
        <v>3444</v>
      </c>
      <c r="G6799"/>
      <c r="H6799" t="s">
        <v>30916</v>
      </c>
      <c r="K6799" t="s">
        <v>3444</v>
      </c>
      <c r="L6799" t="s">
        <v>3445</v>
      </c>
      <c r="P6799" t="s">
        <v>30916</v>
      </c>
      <c r="Q6799" t="s">
        <v>10181</v>
      </c>
      <c r="R6799" t="s">
        <v>10405</v>
      </c>
      <c r="S6799" t="s">
        <v>10406</v>
      </c>
      <c r="T6799" t="s">
        <v>10407</v>
      </c>
      <c r="U6799" t="s">
        <v>30917</v>
      </c>
      <c r="W6799" t="str">
        <f>_xlfn.XLOOKUP(D6799,'All DP'!B:B,'All DP'!D:D,"Tidak")</f>
        <v>Masih</v>
      </c>
      <c r="X6799" t="str">
        <f t="shared" si="107"/>
        <v>YA</v>
      </c>
    </row>
    <row r="6800" spans="1:24">
      <c r="A6800" s="52">
        <v>46268</v>
      </c>
      <c r="B6800" t="s">
        <v>229</v>
      </c>
      <c r="C6800" t="s">
        <v>3834</v>
      </c>
      <c r="D6800" t="s">
        <v>3834</v>
      </c>
      <c r="G6800"/>
      <c r="H6800" t="s">
        <v>30918</v>
      </c>
      <c r="K6800" t="s">
        <v>3834</v>
      </c>
      <c r="L6800" t="s">
        <v>3834</v>
      </c>
      <c r="P6800" t="s">
        <v>30918</v>
      </c>
      <c r="Q6800" t="s">
        <v>10199</v>
      </c>
      <c r="R6800" t="s">
        <v>13289</v>
      </c>
      <c r="S6800" t="s">
        <v>13290</v>
      </c>
      <c r="T6800" t="s">
        <v>13291</v>
      </c>
      <c r="U6800" t="s">
        <v>30919</v>
      </c>
      <c r="W6800" t="str">
        <f>_xlfn.XLOOKUP(D6800,'All DP'!B:B,'All DP'!D:D,"Tidak")</f>
        <v>Masih</v>
      </c>
      <c r="X6800" t="str">
        <f t="shared" si="107"/>
        <v>YA</v>
      </c>
    </row>
    <row r="6801" spans="1:24">
      <c r="A6801" s="52">
        <v>46268</v>
      </c>
      <c r="B6801" t="s">
        <v>565</v>
      </c>
      <c r="C6801" t="s">
        <v>4293</v>
      </c>
      <c r="D6801" t="s">
        <v>4292</v>
      </c>
      <c r="G6801"/>
      <c r="H6801" t="s">
        <v>30921</v>
      </c>
      <c r="K6801" t="s">
        <v>4292</v>
      </c>
      <c r="L6801" t="s">
        <v>4293</v>
      </c>
      <c r="P6801" t="s">
        <v>30921</v>
      </c>
      <c r="Q6801" t="s">
        <v>11660</v>
      </c>
      <c r="R6801" t="s">
        <v>20603</v>
      </c>
      <c r="S6801" t="s">
        <v>20604</v>
      </c>
      <c r="T6801" t="s">
        <v>20605</v>
      </c>
      <c r="U6801" t="s">
        <v>30922</v>
      </c>
      <c r="W6801" t="str">
        <f>_xlfn.XLOOKUP(D6801,'All DP'!B:B,'All DP'!D:D,"Tidak")</f>
        <v>Masih</v>
      </c>
      <c r="X6801" t="str">
        <f t="shared" si="107"/>
        <v>YA</v>
      </c>
    </row>
    <row r="6802" spans="1:24">
      <c r="A6802" s="52">
        <v>46268</v>
      </c>
      <c r="B6802" t="s">
        <v>565</v>
      </c>
      <c r="C6802" t="s">
        <v>2278</v>
      </c>
      <c r="D6802" t="s">
        <v>2277</v>
      </c>
      <c r="G6802"/>
      <c r="H6802" t="s">
        <v>30924</v>
      </c>
      <c r="K6802" t="s">
        <v>2277</v>
      </c>
      <c r="L6802" t="s">
        <v>2278</v>
      </c>
      <c r="P6802" t="s">
        <v>30924</v>
      </c>
      <c r="Q6802" t="s">
        <v>11660</v>
      </c>
      <c r="R6802" t="s">
        <v>16228</v>
      </c>
      <c r="S6802" t="s">
        <v>16229</v>
      </c>
      <c r="T6802" t="s">
        <v>16230</v>
      </c>
      <c r="U6802" t="s">
        <v>30925</v>
      </c>
      <c r="W6802" t="str">
        <f>_xlfn.XLOOKUP(D6802,'All DP'!B:B,'All DP'!D:D,"Tidak")</f>
        <v>Masih</v>
      </c>
      <c r="X6802" t="str">
        <f t="shared" si="107"/>
        <v>YA</v>
      </c>
    </row>
    <row r="6803" spans="1:24">
      <c r="A6803" s="52">
        <v>46268</v>
      </c>
      <c r="B6803" t="s">
        <v>565</v>
      </c>
      <c r="C6803" t="s">
        <v>2292</v>
      </c>
      <c r="D6803" t="s">
        <v>2291</v>
      </c>
      <c r="G6803"/>
      <c r="H6803" t="s">
        <v>30926</v>
      </c>
      <c r="K6803" t="s">
        <v>2291</v>
      </c>
      <c r="L6803" t="s">
        <v>2292</v>
      </c>
      <c r="P6803" t="s">
        <v>30926</v>
      </c>
      <c r="Q6803" t="s">
        <v>11660</v>
      </c>
      <c r="R6803" t="s">
        <v>18169</v>
      </c>
      <c r="S6803" t="s">
        <v>18170</v>
      </c>
      <c r="T6803" t="s">
        <v>18171</v>
      </c>
      <c r="U6803" t="s">
        <v>30927</v>
      </c>
      <c r="W6803" t="str">
        <f>_xlfn.XLOOKUP(D6803,'All DP'!B:B,'All DP'!D:D,"Tidak")</f>
        <v>Masih</v>
      </c>
      <c r="X6803" t="str">
        <f t="shared" si="107"/>
        <v>YA</v>
      </c>
    </row>
    <row r="6804" spans="1:24">
      <c r="A6804" s="52">
        <v>46268</v>
      </c>
      <c r="B6804" t="s">
        <v>391</v>
      </c>
      <c r="C6804" t="s">
        <v>3007</v>
      </c>
      <c r="D6804" t="s">
        <v>3006</v>
      </c>
      <c r="G6804"/>
      <c r="H6804" t="s">
        <v>30928</v>
      </c>
      <c r="K6804" t="s">
        <v>3006</v>
      </c>
      <c r="L6804" t="s">
        <v>3007</v>
      </c>
      <c r="P6804" t="s">
        <v>30928</v>
      </c>
      <c r="Q6804" t="s">
        <v>11249</v>
      </c>
      <c r="R6804" t="s">
        <v>19159</v>
      </c>
      <c r="S6804" t="s">
        <v>19160</v>
      </c>
      <c r="T6804" t="s">
        <v>19161</v>
      </c>
      <c r="U6804" t="s">
        <v>30929</v>
      </c>
      <c r="W6804" t="str">
        <f>_xlfn.XLOOKUP(D6804,'All DP'!B:B,'All DP'!D:D,"Tidak")</f>
        <v>Masih</v>
      </c>
      <c r="X6804" t="str">
        <f t="shared" si="107"/>
        <v>YA</v>
      </c>
    </row>
    <row r="6805" spans="1:24">
      <c r="A6805" s="52">
        <v>46268</v>
      </c>
      <c r="B6805" t="s">
        <v>588</v>
      </c>
      <c r="C6805" t="s">
        <v>5155</v>
      </c>
      <c r="D6805" t="s">
        <v>5154</v>
      </c>
      <c r="G6805"/>
      <c r="H6805" t="s">
        <v>30931</v>
      </c>
      <c r="K6805" t="s">
        <v>5154</v>
      </c>
      <c r="L6805" t="s">
        <v>5155</v>
      </c>
      <c r="P6805" t="s">
        <v>30931</v>
      </c>
      <c r="Q6805" t="s">
        <v>10385</v>
      </c>
      <c r="R6805" t="s">
        <v>18483</v>
      </c>
      <c r="S6805" t="s">
        <v>18484</v>
      </c>
      <c r="T6805" t="s">
        <v>18485</v>
      </c>
      <c r="U6805" t="s">
        <v>30932</v>
      </c>
      <c r="W6805" t="str">
        <f>_xlfn.XLOOKUP(D6805,'All DP'!B:B,'All DP'!D:D,"Tidak")</f>
        <v>Masih</v>
      </c>
      <c r="X6805" t="str">
        <f t="shared" si="107"/>
        <v>YA</v>
      </c>
    </row>
    <row r="6806" spans="1:24">
      <c r="A6806" s="52">
        <v>46268</v>
      </c>
      <c r="B6806" t="s">
        <v>229</v>
      </c>
      <c r="C6806" t="s">
        <v>3539</v>
      </c>
      <c r="D6806" t="s">
        <v>3538</v>
      </c>
      <c r="G6806"/>
      <c r="H6806" t="s">
        <v>30933</v>
      </c>
      <c r="K6806" t="s">
        <v>3538</v>
      </c>
      <c r="L6806" t="s">
        <v>3539</v>
      </c>
      <c r="P6806" t="s">
        <v>30933</v>
      </c>
      <c r="Q6806" t="s">
        <v>10199</v>
      </c>
      <c r="R6806" t="s">
        <v>11081</v>
      </c>
      <c r="S6806" t="s">
        <v>11082</v>
      </c>
      <c r="T6806" t="s">
        <v>10613</v>
      </c>
      <c r="U6806" t="s">
        <v>30934</v>
      </c>
      <c r="W6806" t="str">
        <f>_xlfn.XLOOKUP(D6806,'All DP'!B:B,'All DP'!D:D,"Tidak")</f>
        <v>Masih</v>
      </c>
      <c r="X6806" t="str">
        <f t="shared" si="107"/>
        <v>YA</v>
      </c>
    </row>
    <row r="6807" spans="1:24">
      <c r="A6807" s="52">
        <v>46268</v>
      </c>
      <c r="B6807" t="s">
        <v>928</v>
      </c>
      <c r="C6807" t="s">
        <v>4873</v>
      </c>
      <c r="D6807" t="s">
        <v>4872</v>
      </c>
      <c r="G6807"/>
      <c r="H6807" t="s">
        <v>30935</v>
      </c>
      <c r="K6807" t="s">
        <v>4872</v>
      </c>
      <c r="L6807" t="s">
        <v>4873</v>
      </c>
      <c r="P6807" t="s">
        <v>30935</v>
      </c>
      <c r="Q6807" t="s">
        <v>10486</v>
      </c>
      <c r="R6807" t="s">
        <v>14286</v>
      </c>
      <c r="S6807" t="s">
        <v>14287</v>
      </c>
      <c r="T6807" t="s">
        <v>14288</v>
      </c>
      <c r="U6807" t="s">
        <v>30936</v>
      </c>
      <c r="W6807" t="str">
        <f>_xlfn.XLOOKUP(D6807,'All DP'!B:B,'All DP'!D:D,"Tidak")</f>
        <v>Masih</v>
      </c>
      <c r="X6807" t="str">
        <f t="shared" si="107"/>
        <v>YA</v>
      </c>
    </row>
    <row r="6808" spans="1:24">
      <c r="A6808" s="52">
        <v>46268</v>
      </c>
      <c r="B6808" t="s">
        <v>588</v>
      </c>
      <c r="C6808" t="s">
        <v>2032</v>
      </c>
      <c r="D6808" t="s">
        <v>2031</v>
      </c>
      <c r="G6808"/>
      <c r="H6808" t="s">
        <v>30937</v>
      </c>
      <c r="K6808" t="s">
        <v>2031</v>
      </c>
      <c r="L6808" t="s">
        <v>2032</v>
      </c>
      <c r="P6808" t="s">
        <v>30937</v>
      </c>
      <c r="Q6808" t="s">
        <v>10385</v>
      </c>
      <c r="R6808" t="s">
        <v>13868</v>
      </c>
      <c r="S6808" t="s">
        <v>13869</v>
      </c>
      <c r="T6808" t="s">
        <v>7655</v>
      </c>
      <c r="U6808" t="s">
        <v>30938</v>
      </c>
      <c r="W6808" t="str">
        <f>_xlfn.XLOOKUP(D6808,'All DP'!B:B,'All DP'!D:D,"Tidak")</f>
        <v>Masih</v>
      </c>
      <c r="X6808" t="str">
        <f t="shared" si="107"/>
        <v>YA</v>
      </c>
    </row>
    <row r="6809" spans="1:24">
      <c r="A6809" s="52">
        <v>46268</v>
      </c>
      <c r="B6809" t="s">
        <v>229</v>
      </c>
      <c r="C6809" t="s">
        <v>3060</v>
      </c>
      <c r="D6809" t="s">
        <v>3060</v>
      </c>
      <c r="G6809"/>
      <c r="H6809" t="s">
        <v>30940</v>
      </c>
      <c r="K6809" t="s">
        <v>3060</v>
      </c>
      <c r="L6809" t="s">
        <v>3060</v>
      </c>
      <c r="P6809" t="s">
        <v>30940</v>
      </c>
      <c r="Q6809" t="s">
        <v>10199</v>
      </c>
      <c r="R6809" t="s">
        <v>19368</v>
      </c>
      <c r="S6809" t="s">
        <v>19369</v>
      </c>
      <c r="T6809" t="s">
        <v>19370</v>
      </c>
      <c r="U6809" t="s">
        <v>30941</v>
      </c>
      <c r="W6809" t="str">
        <f>_xlfn.XLOOKUP(D6809,'All DP'!B:B,'All DP'!D:D,"Tidak")</f>
        <v>Masih</v>
      </c>
      <c r="X6809" t="str">
        <f t="shared" si="107"/>
        <v>YA</v>
      </c>
    </row>
    <row r="6810" spans="1:24">
      <c r="A6810" s="52">
        <v>46268</v>
      </c>
      <c r="B6810" t="s">
        <v>4</v>
      </c>
      <c r="C6810" t="s">
        <v>731</v>
      </c>
      <c r="D6810" t="s">
        <v>730</v>
      </c>
      <c r="G6810"/>
      <c r="H6810" t="s">
        <v>30942</v>
      </c>
      <c r="K6810" t="s">
        <v>730</v>
      </c>
      <c r="L6810" t="s">
        <v>731</v>
      </c>
      <c r="P6810" t="s">
        <v>30942</v>
      </c>
      <c r="Q6810" t="s">
        <v>11054</v>
      </c>
      <c r="R6810" t="s">
        <v>18431</v>
      </c>
      <c r="S6810" t="s">
        <v>18432</v>
      </c>
      <c r="T6810" t="s">
        <v>18433</v>
      </c>
      <c r="U6810" t="s">
        <v>30943</v>
      </c>
      <c r="W6810" t="str">
        <f>_xlfn.XLOOKUP(D6810,'All DP'!B:B,'All DP'!D:D,"Tidak")</f>
        <v>Masih</v>
      </c>
      <c r="X6810" t="str">
        <f t="shared" si="107"/>
        <v>YA</v>
      </c>
    </row>
    <row r="6811" spans="1:24">
      <c r="A6811" s="52">
        <v>46268</v>
      </c>
      <c r="B6811" t="s">
        <v>928</v>
      </c>
      <c r="C6811" t="s">
        <v>3569</v>
      </c>
      <c r="D6811" t="s">
        <v>3568</v>
      </c>
      <c r="G6811"/>
      <c r="H6811" t="s">
        <v>30944</v>
      </c>
      <c r="K6811" t="s">
        <v>3568</v>
      </c>
      <c r="L6811" t="s">
        <v>3569</v>
      </c>
      <c r="P6811" t="s">
        <v>30944</v>
      </c>
      <c r="Q6811" t="s">
        <v>10486</v>
      </c>
      <c r="R6811" t="s">
        <v>13643</v>
      </c>
      <c r="S6811" t="s">
        <v>13644</v>
      </c>
      <c r="T6811" t="s">
        <v>13645</v>
      </c>
      <c r="U6811" t="s">
        <v>30945</v>
      </c>
      <c r="W6811" t="str">
        <f>_xlfn.XLOOKUP(D6811,'All DP'!B:B,'All DP'!D:D,"Tidak")</f>
        <v>Masih</v>
      </c>
      <c r="X6811" t="str">
        <f t="shared" si="107"/>
        <v>YA</v>
      </c>
    </row>
    <row r="6812" spans="1:24">
      <c r="A6812" s="52">
        <v>46268</v>
      </c>
      <c r="B6812" t="s">
        <v>848</v>
      </c>
      <c r="C6812" t="s">
        <v>3495</v>
      </c>
      <c r="D6812" t="s">
        <v>3494</v>
      </c>
      <c r="G6812"/>
      <c r="H6812" t="s">
        <v>30947</v>
      </c>
      <c r="K6812" t="s">
        <v>3494</v>
      </c>
      <c r="L6812" t="s">
        <v>3495</v>
      </c>
      <c r="P6812" t="s">
        <v>30947</v>
      </c>
      <c r="Q6812" t="s">
        <v>10181</v>
      </c>
      <c r="R6812" t="s">
        <v>10421</v>
      </c>
      <c r="S6812" t="s">
        <v>10422</v>
      </c>
      <c r="T6812" t="s">
        <v>10423</v>
      </c>
      <c r="U6812" t="s">
        <v>30948</v>
      </c>
      <c r="W6812" t="str">
        <f>_xlfn.XLOOKUP(D6812,'All DP'!B:B,'All DP'!D:D,"Tidak")</f>
        <v>Masih</v>
      </c>
      <c r="X6812" t="str">
        <f t="shared" si="107"/>
        <v>YA</v>
      </c>
    </row>
    <row r="6813" spans="1:24">
      <c r="A6813" s="52">
        <v>46268</v>
      </c>
      <c r="B6813" t="s">
        <v>391</v>
      </c>
      <c r="C6813" t="s">
        <v>6198</v>
      </c>
      <c r="D6813" t="s">
        <v>6197</v>
      </c>
      <c r="G6813"/>
      <c r="H6813" t="s">
        <v>30949</v>
      </c>
      <c r="K6813" t="s">
        <v>6197</v>
      </c>
      <c r="L6813" t="s">
        <v>6198</v>
      </c>
      <c r="P6813" t="s">
        <v>30949</v>
      </c>
      <c r="Q6813" t="s">
        <v>11249</v>
      </c>
      <c r="R6813" t="s">
        <v>16423</v>
      </c>
      <c r="S6813" t="s">
        <v>16424</v>
      </c>
      <c r="T6813" t="s">
        <v>16425</v>
      </c>
      <c r="U6813" t="s">
        <v>30950</v>
      </c>
      <c r="W6813" t="str">
        <f>_xlfn.XLOOKUP(D6813,'All DP'!B:B,'All DP'!D:D,"Tidak")</f>
        <v>Masih</v>
      </c>
      <c r="X6813" t="str">
        <f t="shared" si="107"/>
        <v>YA</v>
      </c>
    </row>
    <row r="6814" spans="1:24">
      <c r="A6814" s="52">
        <v>46268</v>
      </c>
      <c r="B6814" t="s">
        <v>425</v>
      </c>
      <c r="C6814" t="s">
        <v>842</v>
      </c>
      <c r="D6814" t="s">
        <v>841</v>
      </c>
      <c r="G6814"/>
      <c r="H6814" t="s">
        <v>30952</v>
      </c>
      <c r="K6814" t="s">
        <v>841</v>
      </c>
      <c r="L6814" t="s">
        <v>842</v>
      </c>
      <c r="P6814" t="s">
        <v>30952</v>
      </c>
      <c r="Q6814" t="s">
        <v>10732</v>
      </c>
      <c r="R6814" t="s">
        <v>22029</v>
      </c>
      <c r="S6814" t="s">
        <v>22030</v>
      </c>
      <c r="T6814" t="s">
        <v>22031</v>
      </c>
      <c r="U6814" t="s">
        <v>30953</v>
      </c>
      <c r="W6814" t="str">
        <f>_xlfn.XLOOKUP(D6814,'All DP'!B:B,'All DP'!D:D,"Tidak")</f>
        <v>Masih</v>
      </c>
      <c r="X6814" t="str">
        <f t="shared" ref="X6814:X6877" si="108">IFERROR(IF(MOD(H6814,1)&lt;=TIME(15,0,0),"YA","TIDAK"),0)</f>
        <v>YA</v>
      </c>
    </row>
    <row r="6815" spans="1:24">
      <c r="A6815" s="52">
        <v>46268</v>
      </c>
      <c r="B6815" t="s">
        <v>991</v>
      </c>
      <c r="C6815" t="s">
        <v>1438</v>
      </c>
      <c r="D6815" t="s">
        <v>1437</v>
      </c>
      <c r="G6815"/>
      <c r="H6815" t="s">
        <v>30960</v>
      </c>
      <c r="K6815" t="s">
        <v>1437</v>
      </c>
      <c r="L6815" t="s">
        <v>1438</v>
      </c>
      <c r="P6815" t="s">
        <v>30960</v>
      </c>
      <c r="Q6815" t="s">
        <v>12496</v>
      </c>
      <c r="R6815" t="s">
        <v>16967</v>
      </c>
      <c r="S6815" t="s">
        <v>25502</v>
      </c>
      <c r="T6815" t="s">
        <v>25503</v>
      </c>
      <c r="U6815" t="s">
        <v>30961</v>
      </c>
      <c r="W6815" t="str">
        <f>_xlfn.XLOOKUP(D6815,'All DP'!B:B,'All DP'!D:D,"Tidak")</f>
        <v>Masih</v>
      </c>
      <c r="X6815" t="str">
        <f t="shared" si="108"/>
        <v>YA</v>
      </c>
    </row>
    <row r="6816" spans="1:24">
      <c r="A6816" s="52">
        <v>46268</v>
      </c>
      <c r="B6816" t="s">
        <v>391</v>
      </c>
      <c r="C6816" t="s">
        <v>405</v>
      </c>
      <c r="D6816" t="s">
        <v>404</v>
      </c>
      <c r="G6816"/>
      <c r="H6816" t="s">
        <v>30963</v>
      </c>
      <c r="K6816" t="s">
        <v>404</v>
      </c>
      <c r="L6816" t="s">
        <v>405</v>
      </c>
      <c r="P6816" t="s">
        <v>30963</v>
      </c>
      <c r="Q6816" t="s">
        <v>11249</v>
      </c>
      <c r="R6816" t="s">
        <v>13085</v>
      </c>
      <c r="S6816" t="s">
        <v>13086</v>
      </c>
      <c r="T6816" t="s">
        <v>13087</v>
      </c>
      <c r="U6816" t="s">
        <v>30964</v>
      </c>
      <c r="W6816" t="str">
        <f>_xlfn.XLOOKUP(D6816,'All DP'!B:B,'All DP'!D:D,"Tidak")</f>
        <v>Masih</v>
      </c>
      <c r="X6816" t="str">
        <f t="shared" si="108"/>
        <v>YA</v>
      </c>
    </row>
    <row r="6817" spans="1:24">
      <c r="A6817" s="52">
        <v>46268</v>
      </c>
      <c r="B6817" t="s">
        <v>853</v>
      </c>
      <c r="C6817" t="s">
        <v>5515</v>
      </c>
      <c r="D6817" t="s">
        <v>5514</v>
      </c>
      <c r="G6817"/>
      <c r="H6817" t="s">
        <v>30965</v>
      </c>
      <c r="K6817" t="s">
        <v>5514</v>
      </c>
      <c r="L6817" t="s">
        <v>5515</v>
      </c>
      <c r="P6817" t="s">
        <v>30965</v>
      </c>
      <c r="Q6817" t="s">
        <v>11862</v>
      </c>
      <c r="R6817" t="s">
        <v>13407</v>
      </c>
      <c r="S6817" t="s">
        <v>13408</v>
      </c>
      <c r="T6817" t="s">
        <v>13409</v>
      </c>
      <c r="U6817" t="s">
        <v>30966</v>
      </c>
      <c r="W6817" t="str">
        <f>_xlfn.XLOOKUP(D6817,'All DP'!B:B,'All DP'!D:D,"Tidak")</f>
        <v>Masih</v>
      </c>
      <c r="X6817" t="str">
        <f t="shared" si="108"/>
        <v>YA</v>
      </c>
    </row>
    <row r="6818" spans="1:24">
      <c r="A6818" s="52">
        <v>46268</v>
      </c>
      <c r="B6818" t="s">
        <v>853</v>
      </c>
      <c r="C6818" t="s">
        <v>1353</v>
      </c>
      <c r="D6818" t="s">
        <v>1352</v>
      </c>
      <c r="G6818"/>
      <c r="H6818" t="s">
        <v>30967</v>
      </c>
      <c r="K6818" t="s">
        <v>1352</v>
      </c>
      <c r="L6818" t="s">
        <v>1353</v>
      </c>
      <c r="P6818" t="s">
        <v>30967</v>
      </c>
      <c r="Q6818" t="s">
        <v>11862</v>
      </c>
      <c r="R6818" t="s">
        <v>16440</v>
      </c>
      <c r="S6818" t="s">
        <v>16441</v>
      </c>
      <c r="T6818" t="s">
        <v>16442</v>
      </c>
      <c r="U6818" t="s">
        <v>30968</v>
      </c>
      <c r="W6818" t="str">
        <f>_xlfn.XLOOKUP(D6818,'All DP'!B:B,'All DP'!D:D,"Tidak")</f>
        <v>Masih</v>
      </c>
      <c r="X6818" t="str">
        <f t="shared" si="108"/>
        <v>YA</v>
      </c>
    </row>
    <row r="6819" spans="1:24">
      <c r="A6819" s="52">
        <v>46268</v>
      </c>
      <c r="B6819" t="s">
        <v>853</v>
      </c>
      <c r="C6819" t="s">
        <v>2590</v>
      </c>
      <c r="D6819" t="s">
        <v>2589</v>
      </c>
      <c r="G6819"/>
      <c r="H6819" t="s">
        <v>30973</v>
      </c>
      <c r="K6819" t="s">
        <v>2589</v>
      </c>
      <c r="L6819" t="s">
        <v>2590</v>
      </c>
      <c r="P6819" t="s">
        <v>30973</v>
      </c>
      <c r="Q6819" t="s">
        <v>11862</v>
      </c>
      <c r="R6819" t="s">
        <v>15218</v>
      </c>
      <c r="S6819" t="s">
        <v>15219</v>
      </c>
      <c r="T6819" t="s">
        <v>15220</v>
      </c>
      <c r="U6819" t="s">
        <v>30974</v>
      </c>
      <c r="W6819" t="str">
        <f>_xlfn.XLOOKUP(D6819,'All DP'!B:B,'All DP'!D:D,"Tidak")</f>
        <v>Masih</v>
      </c>
      <c r="X6819" t="str">
        <f t="shared" si="108"/>
        <v>YA</v>
      </c>
    </row>
    <row r="6820" spans="1:24">
      <c r="A6820" s="52">
        <v>46268</v>
      </c>
      <c r="B6820" t="s">
        <v>853</v>
      </c>
      <c r="C6820" t="s">
        <v>1261</v>
      </c>
      <c r="D6820" t="s">
        <v>1260</v>
      </c>
      <c r="G6820"/>
      <c r="H6820" t="s">
        <v>30976</v>
      </c>
      <c r="K6820" t="s">
        <v>1260</v>
      </c>
      <c r="L6820" t="s">
        <v>1261</v>
      </c>
      <c r="P6820" t="s">
        <v>30976</v>
      </c>
      <c r="Q6820" t="s">
        <v>11862</v>
      </c>
      <c r="R6820" t="s">
        <v>16790</v>
      </c>
      <c r="S6820" t="s">
        <v>16791</v>
      </c>
      <c r="T6820" t="s">
        <v>16792</v>
      </c>
      <c r="U6820" t="s">
        <v>30977</v>
      </c>
      <c r="W6820" t="str">
        <f>_xlfn.XLOOKUP(D6820,'All DP'!B:B,'All DP'!D:D,"Tidak")</f>
        <v>Masih</v>
      </c>
      <c r="X6820" t="str">
        <f t="shared" si="108"/>
        <v>YA</v>
      </c>
    </row>
    <row r="6821" spans="1:24">
      <c r="A6821" s="52">
        <v>46268</v>
      </c>
      <c r="B6821" t="s">
        <v>853</v>
      </c>
      <c r="C6821" t="s">
        <v>3633</v>
      </c>
      <c r="D6821" t="s">
        <v>3632</v>
      </c>
      <c r="G6821"/>
      <c r="H6821" t="s">
        <v>30981</v>
      </c>
      <c r="K6821" t="s">
        <v>3632</v>
      </c>
      <c r="L6821" t="s">
        <v>3633</v>
      </c>
      <c r="P6821" t="s">
        <v>30981</v>
      </c>
      <c r="Q6821" t="s">
        <v>11862</v>
      </c>
      <c r="R6821" t="s">
        <v>17517</v>
      </c>
      <c r="S6821" t="s">
        <v>17518</v>
      </c>
      <c r="T6821" t="s">
        <v>17519</v>
      </c>
      <c r="U6821" t="s">
        <v>30982</v>
      </c>
      <c r="W6821" t="str">
        <f>_xlfn.XLOOKUP(D6821,'All DP'!B:B,'All DP'!D:D,"Tidak")</f>
        <v>Masih</v>
      </c>
      <c r="X6821" t="str">
        <f t="shared" si="108"/>
        <v>YA</v>
      </c>
    </row>
    <row r="6822" spans="1:24">
      <c r="A6822" s="52">
        <v>46268</v>
      </c>
      <c r="B6822" t="s">
        <v>413</v>
      </c>
      <c r="C6822" t="s">
        <v>4613</v>
      </c>
      <c r="D6822" t="s">
        <v>4612</v>
      </c>
      <c r="G6822"/>
      <c r="H6822" t="s">
        <v>30984</v>
      </c>
      <c r="K6822" t="s">
        <v>4612</v>
      </c>
      <c r="L6822" t="s">
        <v>4613</v>
      </c>
      <c r="P6822" t="s">
        <v>30984</v>
      </c>
      <c r="Q6822" t="s">
        <v>10398</v>
      </c>
      <c r="R6822" t="s">
        <v>16307</v>
      </c>
      <c r="S6822" t="s">
        <v>16308</v>
      </c>
      <c r="T6822" t="s">
        <v>16309</v>
      </c>
      <c r="U6822" t="s">
        <v>30985</v>
      </c>
      <c r="W6822" t="str">
        <f>_xlfn.XLOOKUP(D6822,'All DP'!B:B,'All DP'!D:D,"Tidak")</f>
        <v>Masih</v>
      </c>
      <c r="X6822" t="str">
        <f t="shared" si="108"/>
        <v>YA</v>
      </c>
    </row>
    <row r="6823" spans="1:24">
      <c r="A6823" s="52">
        <v>46268</v>
      </c>
      <c r="B6823" t="s">
        <v>991</v>
      </c>
      <c r="C6823" t="s">
        <v>1452</v>
      </c>
      <c r="D6823" t="s">
        <v>1451</v>
      </c>
      <c r="G6823"/>
      <c r="H6823" t="s">
        <v>30987</v>
      </c>
      <c r="K6823" t="s">
        <v>1451</v>
      </c>
      <c r="L6823" t="s">
        <v>1452</v>
      </c>
      <c r="P6823" t="s">
        <v>30987</v>
      </c>
      <c r="Q6823" t="s">
        <v>12496</v>
      </c>
      <c r="R6823" t="s">
        <v>20197</v>
      </c>
      <c r="S6823" t="s">
        <v>20198</v>
      </c>
      <c r="T6823" t="s">
        <v>20199</v>
      </c>
      <c r="U6823" t="s">
        <v>30988</v>
      </c>
      <c r="W6823" t="str">
        <f>_xlfn.XLOOKUP(D6823,'All DP'!B:B,'All DP'!D:D,"Tidak")</f>
        <v>Masih</v>
      </c>
      <c r="X6823" t="str">
        <f t="shared" si="108"/>
        <v>YA</v>
      </c>
    </row>
    <row r="6824" spans="1:24">
      <c r="A6824" s="52">
        <v>46268</v>
      </c>
      <c r="B6824" t="s">
        <v>453</v>
      </c>
      <c r="C6824" t="s">
        <v>5427</v>
      </c>
      <c r="D6824" t="s">
        <v>5426</v>
      </c>
      <c r="G6824"/>
      <c r="H6824" t="s">
        <v>30990</v>
      </c>
      <c r="K6824" t="s">
        <v>5426</v>
      </c>
      <c r="L6824" t="s">
        <v>5427</v>
      </c>
      <c r="P6824" t="s">
        <v>30990</v>
      </c>
      <c r="Q6824" t="s">
        <v>10193</v>
      </c>
      <c r="R6824" t="s">
        <v>14206</v>
      </c>
      <c r="S6824" t="s">
        <v>14207</v>
      </c>
      <c r="T6824" t="s">
        <v>14208</v>
      </c>
      <c r="U6824" t="s">
        <v>30991</v>
      </c>
      <c r="W6824" t="str">
        <f>_xlfn.XLOOKUP(D6824,'All DP'!B:B,'All DP'!D:D,"Tidak")</f>
        <v>Masih</v>
      </c>
      <c r="X6824" t="str">
        <f t="shared" si="108"/>
        <v>YA</v>
      </c>
    </row>
    <row r="6825" spans="1:24">
      <c r="A6825" s="52">
        <v>46268</v>
      </c>
      <c r="B6825" t="s">
        <v>991</v>
      </c>
      <c r="C6825" t="s">
        <v>1412</v>
      </c>
      <c r="D6825" t="s">
        <v>1411</v>
      </c>
      <c r="G6825"/>
      <c r="H6825" t="s">
        <v>30993</v>
      </c>
      <c r="K6825" t="s">
        <v>1411</v>
      </c>
      <c r="L6825" t="s">
        <v>1412</v>
      </c>
      <c r="P6825" t="s">
        <v>30993</v>
      </c>
      <c r="Q6825" t="s">
        <v>12496</v>
      </c>
      <c r="R6825" t="s">
        <v>19061</v>
      </c>
      <c r="S6825" t="s">
        <v>19062</v>
      </c>
      <c r="T6825" t="s">
        <v>19063</v>
      </c>
      <c r="U6825" t="s">
        <v>30994</v>
      </c>
      <c r="W6825" t="str">
        <f>_xlfn.XLOOKUP(D6825,'All DP'!B:B,'All DP'!D:D,"Tidak")</f>
        <v>Masih</v>
      </c>
      <c r="X6825" t="str">
        <f t="shared" si="108"/>
        <v>YA</v>
      </c>
    </row>
    <row r="6826" spans="1:24">
      <c r="A6826" s="52">
        <v>46268</v>
      </c>
      <c r="B6826" t="s">
        <v>853</v>
      </c>
      <c r="C6826" t="s">
        <v>3635</v>
      </c>
      <c r="D6826" t="s">
        <v>3634</v>
      </c>
      <c r="G6826"/>
      <c r="H6826" t="s">
        <v>30995</v>
      </c>
      <c r="K6826" t="s">
        <v>3634</v>
      </c>
      <c r="L6826" t="s">
        <v>3635</v>
      </c>
      <c r="P6826" t="s">
        <v>30995</v>
      </c>
      <c r="Q6826" t="s">
        <v>11862</v>
      </c>
      <c r="R6826" t="s">
        <v>14558</v>
      </c>
      <c r="S6826" t="s">
        <v>14559</v>
      </c>
      <c r="T6826" t="s">
        <v>14560</v>
      </c>
      <c r="U6826" t="s">
        <v>30996</v>
      </c>
      <c r="W6826" t="str">
        <f>_xlfn.XLOOKUP(D6826,'All DP'!B:B,'All DP'!D:D,"Tidak")</f>
        <v>Masih</v>
      </c>
      <c r="X6826" t="str">
        <f t="shared" si="108"/>
        <v>YA</v>
      </c>
    </row>
    <row r="6827" spans="1:24">
      <c r="A6827" s="52">
        <v>46268</v>
      </c>
      <c r="B6827" t="s">
        <v>391</v>
      </c>
      <c r="C6827" t="s">
        <v>5095</v>
      </c>
      <c r="D6827" t="s">
        <v>5094</v>
      </c>
      <c r="G6827"/>
      <c r="H6827" t="s">
        <v>30998</v>
      </c>
      <c r="K6827" t="s">
        <v>5094</v>
      </c>
      <c r="L6827" t="s">
        <v>5095</v>
      </c>
      <c r="P6827" t="s">
        <v>30998</v>
      </c>
      <c r="Q6827" t="s">
        <v>11249</v>
      </c>
      <c r="R6827" t="s">
        <v>18117</v>
      </c>
      <c r="S6827" t="s">
        <v>18118</v>
      </c>
      <c r="T6827" t="s">
        <v>18119</v>
      </c>
      <c r="U6827" t="s">
        <v>30999</v>
      </c>
      <c r="W6827" t="str">
        <f>_xlfn.XLOOKUP(D6827,'All DP'!B:B,'All DP'!D:D,"Tidak")</f>
        <v>Masih</v>
      </c>
      <c r="X6827" t="str">
        <f t="shared" si="108"/>
        <v>YA</v>
      </c>
    </row>
    <row r="6828" spans="1:24">
      <c r="A6828" s="52">
        <v>46268</v>
      </c>
      <c r="B6828" t="s">
        <v>391</v>
      </c>
      <c r="C6828" t="s">
        <v>2095</v>
      </c>
      <c r="D6828" t="s">
        <v>2094</v>
      </c>
      <c r="G6828"/>
      <c r="H6828" t="s">
        <v>31000</v>
      </c>
      <c r="K6828" t="s">
        <v>2094</v>
      </c>
      <c r="L6828" t="s">
        <v>2095</v>
      </c>
      <c r="P6828" t="s">
        <v>31000</v>
      </c>
      <c r="Q6828" t="s">
        <v>11249</v>
      </c>
      <c r="R6828" t="s">
        <v>17691</v>
      </c>
      <c r="S6828" t="s">
        <v>17692</v>
      </c>
      <c r="T6828" t="s">
        <v>17693</v>
      </c>
      <c r="U6828" t="s">
        <v>31001</v>
      </c>
      <c r="W6828" t="str">
        <f>_xlfn.XLOOKUP(D6828,'All DP'!B:B,'All DP'!D:D,"Tidak")</f>
        <v>Masih</v>
      </c>
      <c r="X6828" t="str">
        <f t="shared" si="108"/>
        <v>YA</v>
      </c>
    </row>
    <row r="6829" spans="1:24">
      <c r="A6829" s="52">
        <v>46268</v>
      </c>
      <c r="B6829" t="s">
        <v>588</v>
      </c>
      <c r="C6829" t="s">
        <v>4495</v>
      </c>
      <c r="D6829" t="s">
        <v>4494</v>
      </c>
      <c r="G6829"/>
      <c r="H6829" t="s">
        <v>31003</v>
      </c>
      <c r="K6829" t="s">
        <v>4494</v>
      </c>
      <c r="L6829" t="s">
        <v>4495</v>
      </c>
      <c r="P6829" t="s">
        <v>31003</v>
      </c>
      <c r="Q6829" t="s">
        <v>10385</v>
      </c>
      <c r="R6829" t="s">
        <v>16015</v>
      </c>
      <c r="S6829" t="s">
        <v>16016</v>
      </c>
      <c r="T6829" t="s">
        <v>16017</v>
      </c>
      <c r="U6829" t="s">
        <v>31004</v>
      </c>
      <c r="W6829" t="str">
        <f>_xlfn.XLOOKUP(D6829,'All DP'!B:B,'All DP'!D:D,"Tidak")</f>
        <v>Masih</v>
      </c>
      <c r="X6829" t="str">
        <f t="shared" si="108"/>
        <v>YA</v>
      </c>
    </row>
    <row r="6830" spans="1:24">
      <c r="A6830" s="52">
        <v>46268</v>
      </c>
      <c r="B6830" t="s">
        <v>391</v>
      </c>
      <c r="C6830" t="s">
        <v>4301</v>
      </c>
      <c r="D6830" t="s">
        <v>4300</v>
      </c>
      <c r="G6830"/>
      <c r="H6830" t="s">
        <v>31005</v>
      </c>
      <c r="K6830" t="s">
        <v>4300</v>
      </c>
      <c r="L6830" t="s">
        <v>4301</v>
      </c>
      <c r="P6830" t="s">
        <v>31005</v>
      </c>
      <c r="Q6830" t="s">
        <v>11249</v>
      </c>
      <c r="R6830" t="s">
        <v>19165</v>
      </c>
      <c r="S6830" t="s">
        <v>19166</v>
      </c>
      <c r="T6830" t="s">
        <v>19167</v>
      </c>
      <c r="U6830" t="s">
        <v>31006</v>
      </c>
      <c r="W6830" t="str">
        <f>_xlfn.XLOOKUP(D6830,'All DP'!B:B,'All DP'!D:D,"Tidak")</f>
        <v>Masih</v>
      </c>
      <c r="X6830" t="str">
        <f t="shared" si="108"/>
        <v>YA</v>
      </c>
    </row>
    <row r="6831" spans="1:24">
      <c r="A6831" s="52">
        <v>46268</v>
      </c>
      <c r="B6831" t="s">
        <v>777</v>
      </c>
      <c r="C6831" t="s">
        <v>2676</v>
      </c>
      <c r="D6831" t="s">
        <v>2675</v>
      </c>
      <c r="G6831"/>
      <c r="H6831" t="s">
        <v>31008</v>
      </c>
      <c r="K6831" t="s">
        <v>2675</v>
      </c>
      <c r="L6831" t="s">
        <v>2676</v>
      </c>
      <c r="P6831" t="s">
        <v>31008</v>
      </c>
      <c r="Q6831" t="s">
        <v>10307</v>
      </c>
      <c r="R6831" t="s">
        <v>14104</v>
      </c>
      <c r="S6831" t="s">
        <v>14105</v>
      </c>
      <c r="T6831" t="s">
        <v>14106</v>
      </c>
      <c r="U6831" t="s">
        <v>31009</v>
      </c>
      <c r="W6831" t="str">
        <f>_xlfn.XLOOKUP(D6831,'All DP'!B:B,'All DP'!D:D,"Tidak")</f>
        <v>Masih</v>
      </c>
      <c r="X6831" t="str">
        <f t="shared" si="108"/>
        <v>YA</v>
      </c>
    </row>
    <row r="6832" spans="1:24">
      <c r="A6832" s="52">
        <v>46268</v>
      </c>
      <c r="B6832" t="s">
        <v>413</v>
      </c>
      <c r="C6832" t="s">
        <v>2389</v>
      </c>
      <c r="D6832" t="s">
        <v>2389</v>
      </c>
      <c r="G6832"/>
      <c r="H6832" t="s">
        <v>31014</v>
      </c>
      <c r="K6832" t="s">
        <v>2389</v>
      </c>
      <c r="L6832" t="s">
        <v>2389</v>
      </c>
      <c r="P6832" t="s">
        <v>31014</v>
      </c>
      <c r="Q6832" t="s">
        <v>10398</v>
      </c>
      <c r="R6832" t="s">
        <v>14195</v>
      </c>
      <c r="S6832" t="s">
        <v>14196</v>
      </c>
      <c r="T6832" t="s">
        <v>14197</v>
      </c>
      <c r="U6832" t="s">
        <v>31015</v>
      </c>
      <c r="W6832" t="str">
        <f>_xlfn.XLOOKUP(D6832,'All DP'!B:B,'All DP'!D:D,"Tidak")</f>
        <v>Masih</v>
      </c>
      <c r="X6832" t="str">
        <f t="shared" si="108"/>
        <v>YA</v>
      </c>
    </row>
    <row r="6833" spans="1:24">
      <c r="A6833" s="52">
        <v>46268</v>
      </c>
      <c r="B6833" t="s">
        <v>588</v>
      </c>
      <c r="C6833" t="s">
        <v>4595</v>
      </c>
      <c r="D6833" t="s">
        <v>4594</v>
      </c>
      <c r="G6833"/>
      <c r="H6833" t="s">
        <v>31016</v>
      </c>
      <c r="K6833" t="s">
        <v>4594</v>
      </c>
      <c r="L6833" t="s">
        <v>4595</v>
      </c>
      <c r="P6833" t="s">
        <v>31016</v>
      </c>
      <c r="Q6833" t="s">
        <v>10385</v>
      </c>
      <c r="R6833" t="s">
        <v>19934</v>
      </c>
      <c r="S6833" t="s">
        <v>19935</v>
      </c>
      <c r="T6833" t="s">
        <v>19936</v>
      </c>
      <c r="U6833" t="s">
        <v>31017</v>
      </c>
      <c r="W6833" t="str">
        <f>_xlfn.XLOOKUP(D6833,'All DP'!B:B,'All DP'!D:D,"Tidak")</f>
        <v>Masih</v>
      </c>
      <c r="X6833" t="str">
        <f t="shared" si="108"/>
        <v>YA</v>
      </c>
    </row>
    <row r="6834" spans="1:24">
      <c r="A6834" s="52">
        <v>46268</v>
      </c>
      <c r="B6834" t="s">
        <v>4</v>
      </c>
      <c r="C6834" t="s">
        <v>715</v>
      </c>
      <c r="D6834" t="s">
        <v>714</v>
      </c>
      <c r="G6834"/>
      <c r="H6834" t="s">
        <v>31019</v>
      </c>
      <c r="K6834" t="s">
        <v>714</v>
      </c>
      <c r="L6834" t="s">
        <v>715</v>
      </c>
      <c r="P6834" t="s">
        <v>31019</v>
      </c>
      <c r="Q6834" t="s">
        <v>11054</v>
      </c>
      <c r="R6834" t="s">
        <v>16374</v>
      </c>
      <c r="S6834" t="s">
        <v>16375</v>
      </c>
      <c r="T6834" t="s">
        <v>16376</v>
      </c>
      <c r="U6834" t="s">
        <v>31020</v>
      </c>
      <c r="W6834" t="str">
        <f>_xlfn.XLOOKUP(D6834,'All DP'!B:B,'All DP'!D:D,"Tidak")</f>
        <v>Masih</v>
      </c>
      <c r="X6834" t="str">
        <f t="shared" si="108"/>
        <v>YA</v>
      </c>
    </row>
    <row r="6835" spans="1:24">
      <c r="A6835" s="52">
        <v>46268</v>
      </c>
      <c r="B6835" t="s">
        <v>565</v>
      </c>
      <c r="C6835" t="s">
        <v>1789</v>
      </c>
      <c r="D6835" t="s">
        <v>1789</v>
      </c>
      <c r="G6835"/>
      <c r="H6835" t="s">
        <v>31022</v>
      </c>
      <c r="K6835" t="s">
        <v>1789</v>
      </c>
      <c r="L6835" t="s">
        <v>1789</v>
      </c>
      <c r="P6835" t="s">
        <v>31022</v>
      </c>
      <c r="Q6835" t="s">
        <v>11660</v>
      </c>
      <c r="R6835" t="s">
        <v>17715</v>
      </c>
      <c r="S6835" t="s">
        <v>17716</v>
      </c>
      <c r="T6835" t="s">
        <v>17717</v>
      </c>
      <c r="U6835" t="s">
        <v>31023</v>
      </c>
      <c r="W6835" t="str">
        <f>_xlfn.XLOOKUP(D6835,'All DP'!B:B,'All DP'!D:D,"Tidak")</f>
        <v>Masih</v>
      </c>
      <c r="X6835" t="str">
        <f t="shared" si="108"/>
        <v>YA</v>
      </c>
    </row>
    <row r="6836" spans="1:24">
      <c r="A6836" s="52">
        <v>46268</v>
      </c>
      <c r="B6836" t="s">
        <v>453</v>
      </c>
      <c r="C6836" t="s">
        <v>5328</v>
      </c>
      <c r="D6836" t="s">
        <v>5327</v>
      </c>
      <c r="G6836"/>
      <c r="H6836" t="s">
        <v>31025</v>
      </c>
      <c r="K6836" t="s">
        <v>5327</v>
      </c>
      <c r="L6836" t="s">
        <v>5328</v>
      </c>
      <c r="P6836" t="s">
        <v>31025</v>
      </c>
      <c r="Q6836" t="s">
        <v>10193</v>
      </c>
      <c r="R6836" t="s">
        <v>18203</v>
      </c>
      <c r="S6836" t="s">
        <v>18204</v>
      </c>
      <c r="T6836" t="s">
        <v>18205</v>
      </c>
      <c r="U6836" t="s">
        <v>31026</v>
      </c>
      <c r="W6836" t="str">
        <f>_xlfn.XLOOKUP(D6836,'All DP'!B:B,'All DP'!D:D,"Tidak")</f>
        <v>Masih</v>
      </c>
      <c r="X6836" t="str">
        <f t="shared" si="108"/>
        <v>YA</v>
      </c>
    </row>
    <row r="6837" spans="1:24">
      <c r="A6837" s="52">
        <v>46268</v>
      </c>
      <c r="B6837" t="s">
        <v>391</v>
      </c>
      <c r="C6837" t="s">
        <v>5185</v>
      </c>
      <c r="D6837" t="s">
        <v>5184</v>
      </c>
      <c r="G6837"/>
      <c r="H6837" t="s">
        <v>31028</v>
      </c>
      <c r="K6837" t="s">
        <v>5184</v>
      </c>
      <c r="L6837" t="s">
        <v>5185</v>
      </c>
      <c r="P6837" t="s">
        <v>31028</v>
      </c>
      <c r="Q6837" t="s">
        <v>11249</v>
      </c>
      <c r="R6837" t="s">
        <v>17160</v>
      </c>
      <c r="S6837" t="s">
        <v>17161</v>
      </c>
      <c r="T6837" t="s">
        <v>17162</v>
      </c>
      <c r="U6837" t="s">
        <v>31029</v>
      </c>
      <c r="W6837" t="str">
        <f>_xlfn.XLOOKUP(D6837,'All DP'!B:B,'All DP'!D:D,"Tidak")</f>
        <v>Masih</v>
      </c>
      <c r="X6837" t="str">
        <f t="shared" si="108"/>
        <v>YA</v>
      </c>
    </row>
    <row r="6838" spans="1:24">
      <c r="A6838" s="52">
        <v>46268</v>
      </c>
      <c r="B6838" t="s">
        <v>26</v>
      </c>
      <c r="C6838" t="s">
        <v>3181</v>
      </c>
      <c r="D6838" t="s">
        <v>3180</v>
      </c>
      <c r="G6838"/>
      <c r="H6838" t="s">
        <v>31031</v>
      </c>
      <c r="K6838" t="s">
        <v>3180</v>
      </c>
      <c r="L6838" t="s">
        <v>3181</v>
      </c>
      <c r="P6838" t="s">
        <v>31031</v>
      </c>
      <c r="Q6838" t="s">
        <v>10656</v>
      </c>
      <c r="R6838" t="s">
        <v>31032</v>
      </c>
      <c r="S6838" t="s">
        <v>31033</v>
      </c>
      <c r="T6838" t="s">
        <v>31034</v>
      </c>
      <c r="U6838" t="s">
        <v>31035</v>
      </c>
      <c r="W6838" t="str">
        <f>_xlfn.XLOOKUP(D6838,'All DP'!B:B,'All DP'!D:D,"Tidak")</f>
        <v>Masih</v>
      </c>
      <c r="X6838" t="str">
        <f t="shared" si="108"/>
        <v>YA</v>
      </c>
    </row>
    <row r="6839" spans="1:24">
      <c r="A6839" s="52">
        <v>46268</v>
      </c>
      <c r="B6839" t="s">
        <v>565</v>
      </c>
      <c r="C6839" t="s">
        <v>2158</v>
      </c>
      <c r="D6839" t="s">
        <v>2157</v>
      </c>
      <c r="G6839"/>
      <c r="H6839" t="s">
        <v>31037</v>
      </c>
      <c r="K6839" t="s">
        <v>2157</v>
      </c>
      <c r="L6839" t="s">
        <v>2158</v>
      </c>
      <c r="P6839" t="s">
        <v>31037</v>
      </c>
      <c r="Q6839" t="s">
        <v>11660</v>
      </c>
      <c r="R6839" t="s">
        <v>18244</v>
      </c>
      <c r="S6839" t="s">
        <v>18245</v>
      </c>
      <c r="T6839" t="s">
        <v>18246</v>
      </c>
      <c r="U6839" t="s">
        <v>31038</v>
      </c>
      <c r="W6839" t="str">
        <f>_xlfn.XLOOKUP(D6839,'All DP'!B:B,'All DP'!D:D,"Tidak")</f>
        <v>Masih</v>
      </c>
      <c r="X6839" t="str">
        <f t="shared" si="108"/>
        <v>YA</v>
      </c>
    </row>
    <row r="6840" spans="1:24">
      <c r="A6840" s="52">
        <v>46268</v>
      </c>
      <c r="B6840" t="s">
        <v>358</v>
      </c>
      <c r="C6840" t="s">
        <v>6412</v>
      </c>
      <c r="D6840" t="s">
        <v>6411</v>
      </c>
      <c r="G6840"/>
      <c r="H6840" t="s">
        <v>31040</v>
      </c>
      <c r="K6840" t="s">
        <v>6411</v>
      </c>
      <c r="L6840" t="s">
        <v>6412</v>
      </c>
      <c r="P6840" t="s">
        <v>31040</v>
      </c>
      <c r="Q6840" t="s">
        <v>10443</v>
      </c>
      <c r="R6840" t="s">
        <v>10444</v>
      </c>
      <c r="S6840" t="s">
        <v>10445</v>
      </c>
      <c r="T6840" t="s">
        <v>10446</v>
      </c>
      <c r="U6840" t="s">
        <v>31041</v>
      </c>
      <c r="W6840" t="str">
        <f>_xlfn.XLOOKUP(D6840,'All DP'!B:B,'All DP'!D:D,"Tidak")</f>
        <v>Masih</v>
      </c>
      <c r="X6840" t="str">
        <f t="shared" si="108"/>
        <v>YA</v>
      </c>
    </row>
    <row r="6841" spans="1:24">
      <c r="A6841" s="52">
        <v>46268</v>
      </c>
      <c r="B6841" t="s">
        <v>26</v>
      </c>
      <c r="C6841" t="s">
        <v>2475</v>
      </c>
      <c r="D6841" t="s">
        <v>2474</v>
      </c>
      <c r="G6841"/>
      <c r="H6841" t="s">
        <v>31042</v>
      </c>
      <c r="K6841" t="s">
        <v>2474</v>
      </c>
      <c r="L6841" t="s">
        <v>2475</v>
      </c>
      <c r="P6841" t="s">
        <v>31042</v>
      </c>
      <c r="Q6841" t="s">
        <v>10656</v>
      </c>
      <c r="R6841" t="s">
        <v>31043</v>
      </c>
      <c r="S6841" t="s">
        <v>31044</v>
      </c>
      <c r="T6841" t="s">
        <v>31045</v>
      </c>
      <c r="U6841" t="s">
        <v>31046</v>
      </c>
      <c r="W6841" t="str">
        <f>_xlfn.XLOOKUP(D6841,'All DP'!B:B,'All DP'!D:D,"Tidak")</f>
        <v>Masih</v>
      </c>
      <c r="X6841" t="str">
        <f t="shared" si="108"/>
        <v>YA</v>
      </c>
    </row>
    <row r="6842" spans="1:24">
      <c r="A6842" s="52">
        <v>46268</v>
      </c>
      <c r="B6842" t="s">
        <v>777</v>
      </c>
      <c r="C6842" t="s">
        <v>2594</v>
      </c>
      <c r="D6842" t="s">
        <v>2593</v>
      </c>
      <c r="G6842"/>
      <c r="H6842" t="s">
        <v>31048</v>
      </c>
      <c r="K6842" t="s">
        <v>2593</v>
      </c>
      <c r="L6842" t="s">
        <v>2594</v>
      </c>
      <c r="P6842" t="s">
        <v>31048</v>
      </c>
      <c r="Q6842" t="s">
        <v>10307</v>
      </c>
      <c r="R6842" t="s">
        <v>18619</v>
      </c>
      <c r="S6842" t="s">
        <v>18620</v>
      </c>
      <c r="T6842" t="s">
        <v>18621</v>
      </c>
      <c r="U6842" t="s">
        <v>31049</v>
      </c>
      <c r="W6842" t="str">
        <f>_xlfn.XLOOKUP(D6842,'All DP'!B:B,'All DP'!D:D,"Tidak")</f>
        <v>Masih</v>
      </c>
      <c r="X6842" t="str">
        <f t="shared" si="108"/>
        <v>YA</v>
      </c>
    </row>
    <row r="6843" spans="1:24">
      <c r="A6843" s="52">
        <v>46268</v>
      </c>
      <c r="B6843" t="s">
        <v>565</v>
      </c>
      <c r="C6843" t="s">
        <v>4289</v>
      </c>
      <c r="D6843" t="s">
        <v>4288</v>
      </c>
      <c r="G6843"/>
      <c r="H6843" t="s">
        <v>31050</v>
      </c>
      <c r="K6843" t="s">
        <v>4288</v>
      </c>
      <c r="L6843" t="s">
        <v>4289</v>
      </c>
      <c r="P6843" t="s">
        <v>31050</v>
      </c>
      <c r="Q6843" t="s">
        <v>11660</v>
      </c>
      <c r="R6843" t="s">
        <v>19315</v>
      </c>
      <c r="S6843" t="s">
        <v>19316</v>
      </c>
      <c r="T6843" t="s">
        <v>19317</v>
      </c>
      <c r="U6843" t="s">
        <v>31051</v>
      </c>
      <c r="W6843" t="str">
        <f>_xlfn.XLOOKUP(D6843,'All DP'!B:B,'All DP'!D:D,"Tidak")</f>
        <v>Masih</v>
      </c>
      <c r="X6843" t="str">
        <f t="shared" si="108"/>
        <v>YA</v>
      </c>
    </row>
    <row r="6844" spans="1:24">
      <c r="A6844" s="52">
        <v>46268</v>
      </c>
      <c r="B6844" t="s">
        <v>453</v>
      </c>
      <c r="C6844" t="s">
        <v>6475</v>
      </c>
      <c r="D6844" t="s">
        <v>6474</v>
      </c>
      <c r="G6844"/>
      <c r="H6844" t="s">
        <v>31052</v>
      </c>
      <c r="K6844" t="s">
        <v>6474</v>
      </c>
      <c r="L6844" t="s">
        <v>6475</v>
      </c>
      <c r="P6844" t="s">
        <v>31052</v>
      </c>
      <c r="Q6844" t="s">
        <v>10193</v>
      </c>
      <c r="R6844" t="s">
        <v>18174</v>
      </c>
      <c r="S6844" t="s">
        <v>18175</v>
      </c>
      <c r="T6844" t="s">
        <v>18176</v>
      </c>
      <c r="U6844" t="s">
        <v>31053</v>
      </c>
      <c r="W6844" t="str">
        <f>_xlfn.XLOOKUP(D6844,'All DP'!B:B,'All DP'!D:D,"Tidak")</f>
        <v>Masih</v>
      </c>
      <c r="X6844" t="str">
        <f t="shared" si="108"/>
        <v>YA</v>
      </c>
    </row>
    <row r="6845" spans="1:24">
      <c r="A6845" s="52">
        <v>46268</v>
      </c>
      <c r="B6845" t="s">
        <v>1026</v>
      </c>
      <c r="C6845" t="s">
        <v>1747</v>
      </c>
      <c r="D6845" t="s">
        <v>1747</v>
      </c>
      <c r="G6845"/>
      <c r="H6845" t="s">
        <v>31055</v>
      </c>
      <c r="K6845" t="s">
        <v>1747</v>
      </c>
      <c r="L6845" t="s">
        <v>1747</v>
      </c>
      <c r="P6845" t="s">
        <v>31055</v>
      </c>
      <c r="Q6845" t="s">
        <v>10270</v>
      </c>
      <c r="R6845" t="s">
        <v>19298</v>
      </c>
      <c r="S6845" t="s">
        <v>19299</v>
      </c>
      <c r="T6845" t="s">
        <v>19300</v>
      </c>
      <c r="U6845" t="s">
        <v>31056</v>
      </c>
      <c r="W6845" t="str">
        <f>_xlfn.XLOOKUP(D6845,'All DP'!B:B,'All DP'!D:D,"Tidak")</f>
        <v>Masih</v>
      </c>
      <c r="X6845" t="str">
        <f t="shared" si="108"/>
        <v>YA</v>
      </c>
    </row>
    <row r="6846" spans="1:24">
      <c r="A6846" s="52">
        <v>46268</v>
      </c>
      <c r="B6846" t="s">
        <v>229</v>
      </c>
      <c r="C6846" t="s">
        <v>2582</v>
      </c>
      <c r="D6846" t="s">
        <v>2581</v>
      </c>
      <c r="G6846"/>
      <c r="H6846" t="s">
        <v>31057</v>
      </c>
      <c r="K6846" t="s">
        <v>2581</v>
      </c>
      <c r="L6846" t="s">
        <v>2582</v>
      </c>
      <c r="P6846" t="s">
        <v>31057</v>
      </c>
      <c r="Q6846" t="s">
        <v>10199</v>
      </c>
      <c r="R6846" t="s">
        <v>15280</v>
      </c>
      <c r="S6846" t="s">
        <v>15281</v>
      </c>
      <c r="T6846" t="s">
        <v>15282</v>
      </c>
      <c r="U6846" t="s">
        <v>31058</v>
      </c>
      <c r="W6846" t="str">
        <f>_xlfn.XLOOKUP(D6846,'All DP'!B:B,'All DP'!D:D,"Tidak")</f>
        <v>Masih</v>
      </c>
      <c r="X6846" t="str">
        <f t="shared" si="108"/>
        <v>YA</v>
      </c>
    </row>
    <row r="6847" spans="1:24">
      <c r="A6847" s="52">
        <v>46268</v>
      </c>
      <c r="B6847" t="s">
        <v>4</v>
      </c>
      <c r="C6847" t="s">
        <v>733</v>
      </c>
      <c r="D6847" t="s">
        <v>732</v>
      </c>
      <c r="G6847"/>
      <c r="H6847" t="s">
        <v>31060</v>
      </c>
      <c r="K6847" t="s">
        <v>732</v>
      </c>
      <c r="L6847" t="s">
        <v>733</v>
      </c>
      <c r="P6847" t="s">
        <v>31060</v>
      </c>
      <c r="Q6847" t="s">
        <v>11054</v>
      </c>
      <c r="R6847" t="s">
        <v>16583</v>
      </c>
      <c r="S6847" t="s">
        <v>16584</v>
      </c>
      <c r="T6847" t="s">
        <v>16585</v>
      </c>
      <c r="U6847" t="s">
        <v>31061</v>
      </c>
      <c r="W6847" t="str">
        <f>_xlfn.XLOOKUP(D6847,'All DP'!B:B,'All DP'!D:D,"Tidak")</f>
        <v>Masih</v>
      </c>
      <c r="X6847" t="str">
        <f t="shared" si="108"/>
        <v>YA</v>
      </c>
    </row>
    <row r="6848" spans="1:24">
      <c r="A6848" s="52">
        <v>46268</v>
      </c>
      <c r="B6848" t="s">
        <v>848</v>
      </c>
      <c r="C6848" t="s">
        <v>1305</v>
      </c>
      <c r="D6848" t="s">
        <v>1304</v>
      </c>
      <c r="G6848"/>
      <c r="H6848" t="s">
        <v>31062</v>
      </c>
      <c r="K6848" t="s">
        <v>1304</v>
      </c>
      <c r="L6848" t="s">
        <v>1305</v>
      </c>
      <c r="P6848" t="s">
        <v>31062</v>
      </c>
      <c r="Q6848" t="s">
        <v>10181</v>
      </c>
      <c r="R6848" t="s">
        <v>21003</v>
      </c>
      <c r="S6848" t="s">
        <v>21004</v>
      </c>
      <c r="T6848" t="s">
        <v>21005</v>
      </c>
      <c r="U6848" t="s">
        <v>31063</v>
      </c>
      <c r="W6848" t="str">
        <f>_xlfn.XLOOKUP(D6848,'All DP'!B:B,'All DP'!D:D,"Tidak")</f>
        <v>Masih</v>
      </c>
      <c r="X6848" t="str">
        <f t="shared" si="108"/>
        <v>YA</v>
      </c>
    </row>
    <row r="6849" spans="1:24">
      <c r="A6849" s="52">
        <v>46268</v>
      </c>
      <c r="B6849" t="s">
        <v>391</v>
      </c>
      <c r="C6849" t="s">
        <v>4075</v>
      </c>
      <c r="D6849" t="s">
        <v>4074</v>
      </c>
      <c r="G6849"/>
      <c r="H6849" t="s">
        <v>31065</v>
      </c>
      <c r="K6849" t="s">
        <v>4074</v>
      </c>
      <c r="L6849" t="s">
        <v>4075</v>
      </c>
      <c r="P6849" t="s">
        <v>31065</v>
      </c>
      <c r="Q6849" t="s">
        <v>11249</v>
      </c>
      <c r="R6849" t="s">
        <v>16021</v>
      </c>
      <c r="S6849" t="s">
        <v>16022</v>
      </c>
      <c r="T6849" t="s">
        <v>16023</v>
      </c>
      <c r="U6849" t="s">
        <v>31066</v>
      </c>
      <c r="W6849" t="str">
        <f>_xlfn.XLOOKUP(D6849,'All DP'!B:B,'All DP'!D:D,"Tidak")</f>
        <v>Masih</v>
      </c>
      <c r="X6849" t="str">
        <f t="shared" si="108"/>
        <v>YA</v>
      </c>
    </row>
    <row r="6850" spans="1:24">
      <c r="A6850" s="52">
        <v>46268</v>
      </c>
      <c r="B6850" t="s">
        <v>853</v>
      </c>
      <c r="C6850" t="s">
        <v>5509</v>
      </c>
      <c r="D6850" t="s">
        <v>5508</v>
      </c>
      <c r="G6850"/>
      <c r="H6850" t="s">
        <v>31073</v>
      </c>
      <c r="K6850" t="s">
        <v>5508</v>
      </c>
      <c r="L6850" t="s">
        <v>5509</v>
      </c>
      <c r="P6850" t="s">
        <v>31073</v>
      </c>
      <c r="Q6850" t="s">
        <v>11862</v>
      </c>
      <c r="R6850" t="s">
        <v>16927</v>
      </c>
      <c r="S6850" t="s">
        <v>16928</v>
      </c>
      <c r="T6850" t="s">
        <v>16929</v>
      </c>
      <c r="U6850" t="s">
        <v>31074</v>
      </c>
      <c r="W6850" t="str">
        <f>_xlfn.XLOOKUP(D6850,'All DP'!B:B,'All DP'!D:D,"Tidak")</f>
        <v>Masih</v>
      </c>
      <c r="X6850" t="str">
        <f t="shared" si="108"/>
        <v>YA</v>
      </c>
    </row>
    <row r="6851" spans="1:24">
      <c r="A6851" s="52">
        <v>46268</v>
      </c>
      <c r="B6851" t="s">
        <v>588</v>
      </c>
      <c r="C6851" t="s">
        <v>4593</v>
      </c>
      <c r="D6851" t="s">
        <v>4592</v>
      </c>
      <c r="G6851"/>
      <c r="H6851" t="s">
        <v>31075</v>
      </c>
      <c r="K6851" t="s">
        <v>4592</v>
      </c>
      <c r="L6851" t="s">
        <v>4593</v>
      </c>
      <c r="P6851" t="s">
        <v>31075</v>
      </c>
      <c r="Q6851" t="s">
        <v>10385</v>
      </c>
      <c r="R6851" t="s">
        <v>16176</v>
      </c>
      <c r="S6851" t="s">
        <v>16177</v>
      </c>
      <c r="T6851" t="s">
        <v>16178</v>
      </c>
      <c r="U6851" t="s">
        <v>31076</v>
      </c>
      <c r="W6851" t="str">
        <f>_xlfn.XLOOKUP(D6851,'All DP'!B:B,'All DP'!D:D,"Tidak")</f>
        <v>Masih</v>
      </c>
      <c r="X6851" t="str">
        <f t="shared" si="108"/>
        <v>YA</v>
      </c>
    </row>
    <row r="6852" spans="1:24">
      <c r="A6852" s="52">
        <v>46268</v>
      </c>
      <c r="B6852" t="s">
        <v>848</v>
      </c>
      <c r="C6852" t="s">
        <v>6188</v>
      </c>
      <c r="D6852" t="s">
        <v>6187</v>
      </c>
      <c r="G6852"/>
      <c r="H6852" t="s">
        <v>31077</v>
      </c>
      <c r="K6852" t="s">
        <v>6187</v>
      </c>
      <c r="L6852" t="s">
        <v>6188</v>
      </c>
      <c r="P6852" t="s">
        <v>31077</v>
      </c>
      <c r="Q6852" t="s">
        <v>10181</v>
      </c>
      <c r="R6852" t="s">
        <v>18288</v>
      </c>
      <c r="S6852" t="s">
        <v>18289</v>
      </c>
      <c r="T6852" t="s">
        <v>18290</v>
      </c>
      <c r="U6852" t="s">
        <v>31078</v>
      </c>
      <c r="W6852" t="str">
        <f>_xlfn.XLOOKUP(D6852,'All DP'!B:B,'All DP'!D:D,"Tidak")</f>
        <v>Masih</v>
      </c>
      <c r="X6852" t="str">
        <f t="shared" si="108"/>
        <v>YA</v>
      </c>
    </row>
    <row r="6853" spans="1:24">
      <c r="A6853" s="52">
        <v>46268</v>
      </c>
      <c r="B6853" t="s">
        <v>1026</v>
      </c>
      <c r="C6853" t="s">
        <v>1530</v>
      </c>
      <c r="D6853" t="s">
        <v>1529</v>
      </c>
      <c r="G6853"/>
      <c r="H6853" t="s">
        <v>31079</v>
      </c>
      <c r="K6853" t="s">
        <v>1529</v>
      </c>
      <c r="L6853" t="s">
        <v>1530</v>
      </c>
      <c r="P6853" t="s">
        <v>31079</v>
      </c>
      <c r="Q6853" t="s">
        <v>10270</v>
      </c>
      <c r="R6853" t="s">
        <v>13520</v>
      </c>
      <c r="S6853" t="s">
        <v>13521</v>
      </c>
      <c r="T6853" t="s">
        <v>13522</v>
      </c>
      <c r="U6853" t="s">
        <v>31080</v>
      </c>
      <c r="W6853" t="str">
        <f>_xlfn.XLOOKUP(D6853,'All DP'!B:B,'All DP'!D:D,"Tidak")</f>
        <v>Masih</v>
      </c>
      <c r="X6853" t="str">
        <f t="shared" si="108"/>
        <v>YA</v>
      </c>
    </row>
    <row r="6854" spans="1:24">
      <c r="A6854" s="52">
        <v>46268</v>
      </c>
      <c r="B6854" t="s">
        <v>391</v>
      </c>
      <c r="C6854" t="s">
        <v>2985</v>
      </c>
      <c r="D6854" t="s">
        <v>2984</v>
      </c>
      <c r="G6854"/>
      <c r="H6854" t="s">
        <v>31081</v>
      </c>
      <c r="K6854" t="s">
        <v>2984</v>
      </c>
      <c r="L6854" t="s">
        <v>2985</v>
      </c>
      <c r="P6854" t="s">
        <v>31081</v>
      </c>
      <c r="Q6854" t="s">
        <v>11249</v>
      </c>
      <c r="R6854" t="s">
        <v>18950</v>
      </c>
      <c r="S6854" t="s">
        <v>18951</v>
      </c>
      <c r="T6854" t="s">
        <v>18952</v>
      </c>
      <c r="U6854" t="s">
        <v>31082</v>
      </c>
      <c r="W6854" t="str">
        <f>_xlfn.XLOOKUP(D6854,'All DP'!B:B,'All DP'!D:D,"Tidak")</f>
        <v>Masih</v>
      </c>
      <c r="X6854" t="str">
        <f t="shared" si="108"/>
        <v>YA</v>
      </c>
    </row>
    <row r="6855" spans="1:24">
      <c r="A6855" s="52">
        <v>46268</v>
      </c>
      <c r="B6855" t="s">
        <v>391</v>
      </c>
      <c r="C6855" t="s">
        <v>4909</v>
      </c>
      <c r="D6855" t="s">
        <v>4908</v>
      </c>
      <c r="G6855"/>
      <c r="H6855" t="s">
        <v>31084</v>
      </c>
      <c r="K6855" t="s">
        <v>4908</v>
      </c>
      <c r="L6855" t="s">
        <v>4909</v>
      </c>
      <c r="P6855" t="s">
        <v>31084</v>
      </c>
      <c r="Q6855" t="s">
        <v>11249</v>
      </c>
      <c r="R6855" t="s">
        <v>17084</v>
      </c>
      <c r="S6855" t="s">
        <v>17085</v>
      </c>
      <c r="T6855" t="s">
        <v>17086</v>
      </c>
      <c r="U6855" t="s">
        <v>31085</v>
      </c>
      <c r="W6855" t="str">
        <f>_xlfn.XLOOKUP(D6855,'All DP'!B:B,'All DP'!D:D,"Tidak")</f>
        <v>Masih</v>
      </c>
      <c r="X6855" t="str">
        <f t="shared" si="108"/>
        <v>YA</v>
      </c>
    </row>
    <row r="6856" spans="1:24">
      <c r="A6856" s="52">
        <v>46268</v>
      </c>
      <c r="B6856" t="s">
        <v>413</v>
      </c>
      <c r="C6856" t="s">
        <v>5549</v>
      </c>
      <c r="D6856" t="s">
        <v>5548</v>
      </c>
      <c r="G6856"/>
      <c r="H6856" t="s">
        <v>31086</v>
      </c>
      <c r="K6856" t="s">
        <v>5548</v>
      </c>
      <c r="L6856" t="s">
        <v>5549</v>
      </c>
      <c r="P6856" t="s">
        <v>31086</v>
      </c>
      <c r="Q6856" t="s">
        <v>10398</v>
      </c>
      <c r="R6856" t="s">
        <v>15420</v>
      </c>
      <c r="S6856" t="s">
        <v>15421</v>
      </c>
      <c r="T6856" t="s">
        <v>15422</v>
      </c>
      <c r="U6856" t="s">
        <v>31087</v>
      </c>
      <c r="W6856" t="str">
        <f>_xlfn.XLOOKUP(D6856,'All DP'!B:B,'All DP'!D:D,"Tidak")</f>
        <v>Masih</v>
      </c>
      <c r="X6856" t="str">
        <f t="shared" si="108"/>
        <v>YA</v>
      </c>
    </row>
    <row r="6857" spans="1:24">
      <c r="A6857" s="52">
        <v>46268</v>
      </c>
      <c r="B6857" t="s">
        <v>391</v>
      </c>
      <c r="C6857" t="s">
        <v>3011</v>
      </c>
      <c r="D6857" t="s">
        <v>3010</v>
      </c>
      <c r="G6857"/>
      <c r="H6857" t="s">
        <v>31088</v>
      </c>
      <c r="K6857" t="s">
        <v>3010</v>
      </c>
      <c r="L6857" t="s">
        <v>3011</v>
      </c>
      <c r="P6857" t="s">
        <v>31088</v>
      </c>
      <c r="Q6857" t="s">
        <v>11249</v>
      </c>
      <c r="R6857" t="s">
        <v>14941</v>
      </c>
      <c r="S6857" t="s">
        <v>14942</v>
      </c>
      <c r="T6857" t="s">
        <v>14943</v>
      </c>
      <c r="U6857" t="s">
        <v>31089</v>
      </c>
      <c r="W6857" t="str">
        <f>_xlfn.XLOOKUP(D6857,'All DP'!B:B,'All DP'!D:D,"Tidak")</f>
        <v>Masih</v>
      </c>
      <c r="X6857" t="str">
        <f t="shared" si="108"/>
        <v>YA</v>
      </c>
    </row>
    <row r="6858" spans="1:24">
      <c r="A6858" s="52">
        <v>46268</v>
      </c>
      <c r="B6858" t="s">
        <v>588</v>
      </c>
      <c r="C6858" t="s">
        <v>3850</v>
      </c>
      <c r="D6858" t="s">
        <v>3849</v>
      </c>
      <c r="G6858"/>
      <c r="H6858" t="s">
        <v>31091</v>
      </c>
      <c r="K6858" t="s">
        <v>3849</v>
      </c>
      <c r="L6858" t="s">
        <v>3850</v>
      </c>
      <c r="P6858" t="s">
        <v>31091</v>
      </c>
      <c r="Q6858" t="s">
        <v>10385</v>
      </c>
      <c r="R6858" t="s">
        <v>19270</v>
      </c>
      <c r="S6858" t="s">
        <v>19271</v>
      </c>
      <c r="T6858" t="s">
        <v>19272</v>
      </c>
      <c r="U6858" t="s">
        <v>31092</v>
      </c>
      <c r="W6858" t="str">
        <f>_xlfn.XLOOKUP(D6858,'All DP'!B:B,'All DP'!D:D,"Tidak")</f>
        <v>Masih</v>
      </c>
      <c r="X6858" t="str">
        <f t="shared" si="108"/>
        <v>YA</v>
      </c>
    </row>
    <row r="6859" spans="1:24">
      <c r="A6859" s="52">
        <v>46268</v>
      </c>
      <c r="B6859" t="s">
        <v>588</v>
      </c>
      <c r="C6859" t="s">
        <v>5791</v>
      </c>
      <c r="D6859" t="s">
        <v>5790</v>
      </c>
      <c r="G6859"/>
      <c r="H6859" t="s">
        <v>31094</v>
      </c>
      <c r="K6859" t="s">
        <v>5790</v>
      </c>
      <c r="L6859" t="s">
        <v>5791</v>
      </c>
      <c r="P6859" t="s">
        <v>31094</v>
      </c>
      <c r="Q6859" t="s">
        <v>10385</v>
      </c>
      <c r="R6859" t="s">
        <v>18563</v>
      </c>
      <c r="S6859" t="s">
        <v>18564</v>
      </c>
      <c r="T6859" t="s">
        <v>18565</v>
      </c>
      <c r="U6859" t="s">
        <v>31095</v>
      </c>
      <c r="W6859" t="str">
        <f>_xlfn.XLOOKUP(D6859,'All DP'!B:B,'All DP'!D:D,"Tidak")</f>
        <v>Masih</v>
      </c>
      <c r="X6859" t="str">
        <f t="shared" si="108"/>
        <v>YA</v>
      </c>
    </row>
    <row r="6860" spans="1:24">
      <c r="A6860" s="52">
        <v>46268</v>
      </c>
      <c r="B6860" t="s">
        <v>391</v>
      </c>
      <c r="C6860" t="s">
        <v>3015</v>
      </c>
      <c r="D6860" t="s">
        <v>3014</v>
      </c>
      <c r="G6860"/>
      <c r="H6860" t="s">
        <v>31097</v>
      </c>
      <c r="K6860" t="s">
        <v>3014</v>
      </c>
      <c r="L6860" t="s">
        <v>3015</v>
      </c>
      <c r="P6860" t="s">
        <v>31097</v>
      </c>
      <c r="Q6860" t="s">
        <v>11249</v>
      </c>
      <c r="R6860" t="s">
        <v>18278</v>
      </c>
      <c r="S6860" t="s">
        <v>18279</v>
      </c>
      <c r="T6860" t="s">
        <v>18280</v>
      </c>
      <c r="U6860" t="s">
        <v>31098</v>
      </c>
      <c r="W6860" t="str">
        <f>_xlfn.XLOOKUP(D6860,'All DP'!B:B,'All DP'!D:D,"Tidak")</f>
        <v>Masih</v>
      </c>
      <c r="X6860" t="str">
        <f t="shared" si="108"/>
        <v>YA</v>
      </c>
    </row>
    <row r="6861" spans="1:24">
      <c r="A6861" s="52">
        <v>46268</v>
      </c>
      <c r="B6861" t="s">
        <v>453</v>
      </c>
      <c r="C6861" t="s">
        <v>3991</v>
      </c>
      <c r="D6861" t="s">
        <v>3990</v>
      </c>
      <c r="G6861"/>
      <c r="H6861" t="s">
        <v>31099</v>
      </c>
      <c r="K6861" t="s">
        <v>3990</v>
      </c>
      <c r="L6861" t="s">
        <v>3991</v>
      </c>
      <c r="P6861" t="s">
        <v>31099</v>
      </c>
      <c r="Q6861" t="s">
        <v>10193</v>
      </c>
      <c r="R6861" t="s">
        <v>10585</v>
      </c>
      <c r="S6861" t="s">
        <v>10586</v>
      </c>
      <c r="T6861" t="s">
        <v>10587</v>
      </c>
      <c r="U6861" t="s">
        <v>31100</v>
      </c>
      <c r="W6861" t="str">
        <f>_xlfn.XLOOKUP(D6861,'All DP'!B:B,'All DP'!D:D,"Tidak")</f>
        <v>Masih</v>
      </c>
      <c r="X6861" t="str">
        <f t="shared" si="108"/>
        <v>YA</v>
      </c>
    </row>
    <row r="6862" spans="1:24">
      <c r="A6862" s="52">
        <v>46268</v>
      </c>
      <c r="B6862" t="s">
        <v>588</v>
      </c>
      <c r="C6862" t="s">
        <v>6170</v>
      </c>
      <c r="D6862" t="s">
        <v>6169</v>
      </c>
      <c r="G6862"/>
      <c r="H6862" t="s">
        <v>31102</v>
      </c>
      <c r="K6862" t="s">
        <v>6169</v>
      </c>
      <c r="L6862" t="s">
        <v>6170</v>
      </c>
      <c r="P6862" t="s">
        <v>31102</v>
      </c>
      <c r="Q6862" t="s">
        <v>10385</v>
      </c>
      <c r="R6862" t="s">
        <v>24412</v>
      </c>
      <c r="S6862" t="s">
        <v>24413</v>
      </c>
      <c r="T6862" t="s">
        <v>24414</v>
      </c>
      <c r="U6862" t="s">
        <v>31103</v>
      </c>
      <c r="W6862" t="str">
        <f>_xlfn.XLOOKUP(D6862,'All DP'!B:B,'All DP'!D:D,"Tidak")</f>
        <v>Masih</v>
      </c>
      <c r="X6862" t="str">
        <f t="shared" si="108"/>
        <v>YA</v>
      </c>
    </row>
    <row r="6863" spans="1:24">
      <c r="A6863" s="52">
        <v>46268</v>
      </c>
      <c r="B6863" t="s">
        <v>26</v>
      </c>
      <c r="C6863" t="s">
        <v>612</v>
      </c>
      <c r="D6863" t="s">
        <v>611</v>
      </c>
      <c r="G6863"/>
      <c r="H6863" t="s">
        <v>31105</v>
      </c>
      <c r="K6863" t="s">
        <v>611</v>
      </c>
      <c r="L6863" t="s">
        <v>612</v>
      </c>
      <c r="P6863" t="s">
        <v>31105</v>
      </c>
      <c r="Q6863" t="s">
        <v>10656</v>
      </c>
      <c r="R6863" t="s">
        <v>31106</v>
      </c>
      <c r="S6863" t="s">
        <v>31107</v>
      </c>
      <c r="T6863" t="s">
        <v>31108</v>
      </c>
      <c r="U6863" t="s">
        <v>31109</v>
      </c>
      <c r="W6863" t="str">
        <f>_xlfn.XLOOKUP(D6863,'All DP'!B:B,'All DP'!D:D,"Tidak")</f>
        <v>Masih</v>
      </c>
      <c r="X6863" t="str">
        <f t="shared" si="108"/>
        <v>YA</v>
      </c>
    </row>
    <row r="6864" spans="1:24">
      <c r="A6864" s="52">
        <v>46268</v>
      </c>
      <c r="B6864" t="s">
        <v>413</v>
      </c>
      <c r="C6864" t="s">
        <v>1762</v>
      </c>
      <c r="D6864" t="s">
        <v>1761</v>
      </c>
      <c r="G6864"/>
      <c r="H6864" t="s">
        <v>31111</v>
      </c>
      <c r="K6864" t="s">
        <v>1761</v>
      </c>
      <c r="L6864" t="s">
        <v>1762</v>
      </c>
      <c r="P6864" t="s">
        <v>31111</v>
      </c>
      <c r="Q6864" t="s">
        <v>10398</v>
      </c>
      <c r="R6864" t="s">
        <v>17371</v>
      </c>
      <c r="S6864" t="s">
        <v>17372</v>
      </c>
      <c r="T6864" t="s">
        <v>7331</v>
      </c>
      <c r="U6864" t="s">
        <v>31112</v>
      </c>
      <c r="W6864" t="str">
        <f>_xlfn.XLOOKUP(D6864,'All DP'!B:B,'All DP'!D:D,"Tidak")</f>
        <v>Masih</v>
      </c>
      <c r="X6864" t="str">
        <f t="shared" si="108"/>
        <v>YA</v>
      </c>
    </row>
    <row r="6865" spans="1:24">
      <c r="A6865" s="52">
        <v>46268</v>
      </c>
      <c r="B6865" t="s">
        <v>453</v>
      </c>
      <c r="C6865" t="s">
        <v>1794</v>
      </c>
      <c r="D6865" t="s">
        <v>1793</v>
      </c>
      <c r="G6865"/>
      <c r="H6865" t="s">
        <v>31113</v>
      </c>
      <c r="K6865" t="s">
        <v>1793</v>
      </c>
      <c r="L6865" t="s">
        <v>1794</v>
      </c>
      <c r="P6865" t="s">
        <v>31113</v>
      </c>
      <c r="Q6865" t="s">
        <v>10193</v>
      </c>
      <c r="R6865" t="s">
        <v>17564</v>
      </c>
      <c r="S6865" t="s">
        <v>17565</v>
      </c>
      <c r="T6865" t="s">
        <v>17566</v>
      </c>
      <c r="U6865" t="s">
        <v>31114</v>
      </c>
      <c r="W6865" t="str">
        <f>_xlfn.XLOOKUP(D6865,'All DP'!B:B,'All DP'!D:D,"Tidak")</f>
        <v>Masih</v>
      </c>
      <c r="X6865" t="str">
        <f t="shared" si="108"/>
        <v>YA</v>
      </c>
    </row>
    <row r="6866" spans="1:24">
      <c r="A6866" s="52">
        <v>46268</v>
      </c>
      <c r="B6866" t="s">
        <v>410</v>
      </c>
      <c r="C6866" t="s">
        <v>3257</v>
      </c>
      <c r="D6866" t="s">
        <v>3256</v>
      </c>
      <c r="G6866"/>
      <c r="H6866" t="s">
        <v>31116</v>
      </c>
      <c r="K6866" t="s">
        <v>3256</v>
      </c>
      <c r="L6866" t="s">
        <v>3257</v>
      </c>
      <c r="P6866" t="s">
        <v>31116</v>
      </c>
      <c r="Q6866" t="s">
        <v>10410</v>
      </c>
      <c r="R6866" t="s">
        <v>17238</v>
      </c>
      <c r="S6866" t="s">
        <v>31117</v>
      </c>
      <c r="T6866" t="s">
        <v>31118</v>
      </c>
      <c r="U6866" t="s">
        <v>31119</v>
      </c>
      <c r="W6866" t="str">
        <f>_xlfn.XLOOKUP(D6866,'All DP'!B:B,'All DP'!D:D,"Tidak")</f>
        <v>Masih</v>
      </c>
      <c r="X6866" t="str">
        <f t="shared" si="108"/>
        <v>YA</v>
      </c>
    </row>
    <row r="6867" spans="1:24">
      <c r="A6867" s="52">
        <v>46268</v>
      </c>
      <c r="B6867" t="s">
        <v>853</v>
      </c>
      <c r="C6867" t="s">
        <v>5757</v>
      </c>
      <c r="D6867" t="s">
        <v>5756</v>
      </c>
      <c r="G6867"/>
      <c r="H6867" t="s">
        <v>31120</v>
      </c>
      <c r="K6867" t="s">
        <v>5756</v>
      </c>
      <c r="L6867" t="s">
        <v>5757</v>
      </c>
      <c r="P6867" t="s">
        <v>31120</v>
      </c>
      <c r="Q6867" t="s">
        <v>11862</v>
      </c>
      <c r="R6867" t="s">
        <v>15674</v>
      </c>
      <c r="S6867" t="s">
        <v>15675</v>
      </c>
      <c r="T6867" t="s">
        <v>15676</v>
      </c>
      <c r="U6867" t="s">
        <v>31121</v>
      </c>
      <c r="W6867" t="str">
        <f>_xlfn.XLOOKUP(D6867,'All DP'!B:B,'All DP'!D:D,"Tidak")</f>
        <v>Masih</v>
      </c>
      <c r="X6867" t="str">
        <f t="shared" si="108"/>
        <v>YA</v>
      </c>
    </row>
    <row r="6868" spans="1:24">
      <c r="A6868" s="52">
        <v>46268</v>
      </c>
      <c r="B6868" t="s">
        <v>413</v>
      </c>
      <c r="C6868" t="s">
        <v>5071</v>
      </c>
      <c r="D6868" t="s">
        <v>5070</v>
      </c>
      <c r="G6868"/>
      <c r="H6868" t="s">
        <v>31122</v>
      </c>
      <c r="K6868" t="s">
        <v>5070</v>
      </c>
      <c r="L6868" t="s">
        <v>5071</v>
      </c>
      <c r="P6868" t="s">
        <v>31122</v>
      </c>
      <c r="Q6868" t="s">
        <v>10398</v>
      </c>
      <c r="R6868" t="s">
        <v>23670</v>
      </c>
      <c r="S6868" t="s">
        <v>23671</v>
      </c>
      <c r="T6868" t="s">
        <v>23672</v>
      </c>
      <c r="U6868" t="s">
        <v>31123</v>
      </c>
      <c r="W6868" t="str">
        <f>_xlfn.XLOOKUP(D6868,'All DP'!B:B,'All DP'!D:D,"Tidak")</f>
        <v>Masih</v>
      </c>
      <c r="X6868" t="str">
        <f t="shared" si="108"/>
        <v>YA</v>
      </c>
    </row>
    <row r="6869" spans="1:24">
      <c r="A6869" s="52">
        <v>46268</v>
      </c>
      <c r="B6869" t="s">
        <v>391</v>
      </c>
      <c r="C6869" t="s">
        <v>5617</v>
      </c>
      <c r="D6869" t="s">
        <v>5616</v>
      </c>
      <c r="G6869"/>
      <c r="H6869" t="s">
        <v>31124</v>
      </c>
      <c r="K6869" t="s">
        <v>5616</v>
      </c>
      <c r="L6869" t="s">
        <v>5617</v>
      </c>
      <c r="P6869" t="s">
        <v>31124</v>
      </c>
      <c r="Q6869" t="s">
        <v>11249</v>
      </c>
      <c r="R6869" t="s">
        <v>16593</v>
      </c>
      <c r="S6869" t="s">
        <v>16594</v>
      </c>
      <c r="T6869" t="s">
        <v>16595</v>
      </c>
      <c r="U6869" t="s">
        <v>31125</v>
      </c>
      <c r="W6869" t="str">
        <f>_xlfn.XLOOKUP(D6869,'All DP'!B:B,'All DP'!D:D,"Tidak")</f>
        <v>Masih</v>
      </c>
      <c r="X6869" t="str">
        <f t="shared" si="108"/>
        <v>YA</v>
      </c>
    </row>
    <row r="6870" spans="1:24">
      <c r="A6870" s="52">
        <v>46268</v>
      </c>
      <c r="B6870" t="s">
        <v>565</v>
      </c>
      <c r="C6870" t="s">
        <v>4401</v>
      </c>
      <c r="D6870" t="s">
        <v>4400</v>
      </c>
      <c r="G6870"/>
      <c r="H6870" t="s">
        <v>31126</v>
      </c>
      <c r="K6870" t="s">
        <v>4400</v>
      </c>
      <c r="L6870" t="s">
        <v>4401</v>
      </c>
      <c r="P6870" t="s">
        <v>31126</v>
      </c>
      <c r="Q6870" t="s">
        <v>11660</v>
      </c>
      <c r="R6870" t="s">
        <v>16207</v>
      </c>
      <c r="S6870" t="s">
        <v>16208</v>
      </c>
      <c r="T6870" t="s">
        <v>16209</v>
      </c>
      <c r="U6870" t="s">
        <v>31127</v>
      </c>
      <c r="W6870" t="str">
        <f>_xlfn.XLOOKUP(D6870,'All DP'!B:B,'All DP'!D:D,"Tidak")</f>
        <v>Masih</v>
      </c>
      <c r="X6870" t="str">
        <f t="shared" si="108"/>
        <v>YA</v>
      </c>
    </row>
    <row r="6871" spans="1:24">
      <c r="A6871" s="52">
        <v>46268</v>
      </c>
      <c r="B6871" t="s">
        <v>860</v>
      </c>
      <c r="C6871" t="s">
        <v>2433</v>
      </c>
      <c r="D6871" t="s">
        <v>2432</v>
      </c>
      <c r="G6871"/>
      <c r="H6871" t="s">
        <v>31129</v>
      </c>
      <c r="K6871" t="s">
        <v>2432</v>
      </c>
      <c r="L6871" t="s">
        <v>2433</v>
      </c>
      <c r="P6871" t="s">
        <v>31129</v>
      </c>
      <c r="Q6871" t="s">
        <v>10567</v>
      </c>
      <c r="R6871" t="s">
        <v>18100</v>
      </c>
      <c r="S6871" t="s">
        <v>18101</v>
      </c>
      <c r="T6871" t="s">
        <v>18102</v>
      </c>
      <c r="U6871" t="s">
        <v>31130</v>
      </c>
      <c r="W6871" t="str">
        <f>_xlfn.XLOOKUP(D6871,'All DP'!B:B,'All DP'!D:D,"Tidak")</f>
        <v>Masih</v>
      </c>
      <c r="X6871" t="str">
        <f t="shared" si="108"/>
        <v>YA</v>
      </c>
    </row>
    <row r="6872" spans="1:24">
      <c r="A6872" s="52">
        <v>46268</v>
      </c>
      <c r="B6872" t="s">
        <v>853</v>
      </c>
      <c r="C6872" t="s">
        <v>3663</v>
      </c>
      <c r="D6872" t="s">
        <v>3662</v>
      </c>
      <c r="G6872"/>
      <c r="H6872" t="s">
        <v>31131</v>
      </c>
      <c r="K6872" t="s">
        <v>3662</v>
      </c>
      <c r="L6872" t="s">
        <v>3663</v>
      </c>
      <c r="P6872" t="s">
        <v>31131</v>
      </c>
      <c r="Q6872" t="s">
        <v>11862</v>
      </c>
      <c r="R6872" t="s">
        <v>17280</v>
      </c>
      <c r="S6872" t="s">
        <v>17281</v>
      </c>
      <c r="T6872" t="s">
        <v>17282</v>
      </c>
      <c r="U6872" t="s">
        <v>31132</v>
      </c>
      <c r="W6872" t="str">
        <f>_xlfn.XLOOKUP(D6872,'All DP'!B:B,'All DP'!D:D,"Tidak")</f>
        <v>Masih</v>
      </c>
      <c r="X6872" t="str">
        <f t="shared" si="108"/>
        <v>YA</v>
      </c>
    </row>
    <row r="6873" spans="1:24">
      <c r="A6873" s="52">
        <v>46268</v>
      </c>
      <c r="B6873" t="s">
        <v>229</v>
      </c>
      <c r="C6873" t="s">
        <v>3506</v>
      </c>
      <c r="D6873" t="s">
        <v>3506</v>
      </c>
      <c r="G6873"/>
      <c r="H6873" t="s">
        <v>31133</v>
      </c>
      <c r="K6873" t="s">
        <v>3506</v>
      </c>
      <c r="L6873" t="s">
        <v>3506</v>
      </c>
      <c r="P6873" t="s">
        <v>31133</v>
      </c>
      <c r="Q6873" t="s">
        <v>10199</v>
      </c>
      <c r="R6873" t="s">
        <v>20574</v>
      </c>
      <c r="S6873" t="s">
        <v>20575</v>
      </c>
      <c r="T6873" t="s">
        <v>20576</v>
      </c>
      <c r="U6873" t="s">
        <v>31134</v>
      </c>
      <c r="W6873" t="str">
        <f>_xlfn.XLOOKUP(D6873,'All DP'!B:B,'All DP'!D:D,"Tidak")</f>
        <v>Masih</v>
      </c>
      <c r="X6873" t="str">
        <f t="shared" si="108"/>
        <v>YA</v>
      </c>
    </row>
    <row r="6874" spans="1:24">
      <c r="A6874" s="52">
        <v>46268</v>
      </c>
      <c r="B6874" t="s">
        <v>565</v>
      </c>
      <c r="C6874" t="s">
        <v>3989</v>
      </c>
      <c r="D6874" t="s">
        <v>3989</v>
      </c>
      <c r="G6874"/>
      <c r="H6874" t="s">
        <v>31133</v>
      </c>
      <c r="K6874" t="s">
        <v>3989</v>
      </c>
      <c r="L6874" t="s">
        <v>3989</v>
      </c>
      <c r="P6874" t="s">
        <v>31133</v>
      </c>
      <c r="Q6874" t="s">
        <v>11660</v>
      </c>
      <c r="R6874" t="s">
        <v>15879</v>
      </c>
      <c r="S6874" t="s">
        <v>15880</v>
      </c>
      <c r="T6874" t="s">
        <v>15881</v>
      </c>
      <c r="U6874" t="s">
        <v>31135</v>
      </c>
      <c r="W6874" t="str">
        <f>_xlfn.XLOOKUP(D6874,'All DP'!B:B,'All DP'!D:D,"Tidak")</f>
        <v>Masih</v>
      </c>
      <c r="X6874" t="str">
        <f t="shared" si="108"/>
        <v>YA</v>
      </c>
    </row>
    <row r="6875" spans="1:24">
      <c r="A6875" s="52">
        <v>46268</v>
      </c>
      <c r="B6875" t="s">
        <v>848</v>
      </c>
      <c r="C6875" t="s">
        <v>5868</v>
      </c>
      <c r="D6875" t="s">
        <v>5867</v>
      </c>
      <c r="G6875"/>
      <c r="H6875" t="s">
        <v>31137</v>
      </c>
      <c r="K6875" t="s">
        <v>5867</v>
      </c>
      <c r="L6875" t="s">
        <v>5868</v>
      </c>
      <c r="P6875" t="s">
        <v>31137</v>
      </c>
      <c r="Q6875" t="s">
        <v>10181</v>
      </c>
      <c r="R6875" t="s">
        <v>18221</v>
      </c>
      <c r="S6875" t="s">
        <v>18222</v>
      </c>
      <c r="T6875" t="s">
        <v>18223</v>
      </c>
      <c r="U6875" t="s">
        <v>31138</v>
      </c>
      <c r="W6875" t="str">
        <f>_xlfn.XLOOKUP(D6875,'All DP'!B:B,'All DP'!D:D,"Tidak")</f>
        <v>Masih</v>
      </c>
      <c r="X6875" t="str">
        <f t="shared" si="108"/>
        <v>YA</v>
      </c>
    </row>
    <row r="6876" spans="1:24">
      <c r="A6876" s="52">
        <v>46268</v>
      </c>
      <c r="B6876" t="s">
        <v>229</v>
      </c>
      <c r="C6876" t="s">
        <v>3759</v>
      </c>
      <c r="D6876" t="s">
        <v>3759</v>
      </c>
      <c r="G6876"/>
      <c r="H6876" t="s">
        <v>31140</v>
      </c>
      <c r="K6876" t="s">
        <v>3759</v>
      </c>
      <c r="L6876" t="s">
        <v>3759</v>
      </c>
      <c r="P6876" t="s">
        <v>31140</v>
      </c>
      <c r="Q6876" t="s">
        <v>10199</v>
      </c>
      <c r="R6876" t="s">
        <v>17834</v>
      </c>
      <c r="S6876" t="s">
        <v>17835</v>
      </c>
      <c r="T6876" t="s">
        <v>17836</v>
      </c>
      <c r="U6876" t="s">
        <v>31141</v>
      </c>
      <c r="W6876" t="str">
        <f>_xlfn.XLOOKUP(D6876,'All DP'!B:B,'All DP'!D:D,"Tidak")</f>
        <v>Masih</v>
      </c>
      <c r="X6876" t="str">
        <f t="shared" si="108"/>
        <v>YA</v>
      </c>
    </row>
    <row r="6877" spans="1:24">
      <c r="A6877" s="52">
        <v>46268</v>
      </c>
      <c r="B6877" t="s">
        <v>391</v>
      </c>
      <c r="C6877" t="s">
        <v>2103</v>
      </c>
      <c r="D6877" t="s">
        <v>2102</v>
      </c>
      <c r="G6877"/>
      <c r="H6877" t="s">
        <v>31143</v>
      </c>
      <c r="K6877" t="s">
        <v>2102</v>
      </c>
      <c r="L6877" t="s">
        <v>2103</v>
      </c>
      <c r="P6877" t="s">
        <v>31143</v>
      </c>
      <c r="Q6877" t="s">
        <v>11249</v>
      </c>
      <c r="R6877" t="s">
        <v>18836</v>
      </c>
      <c r="S6877" t="s">
        <v>18837</v>
      </c>
      <c r="T6877" t="s">
        <v>18838</v>
      </c>
      <c r="U6877" t="s">
        <v>31144</v>
      </c>
      <c r="W6877" t="str">
        <f>_xlfn.XLOOKUP(D6877,'All DP'!B:B,'All DP'!D:D,"Tidak")</f>
        <v>Masih</v>
      </c>
      <c r="X6877" t="str">
        <f t="shared" si="108"/>
        <v>YA</v>
      </c>
    </row>
    <row r="6878" spans="1:24">
      <c r="A6878" s="52">
        <v>46268</v>
      </c>
      <c r="B6878" t="s">
        <v>453</v>
      </c>
      <c r="C6878" t="s">
        <v>1458</v>
      </c>
      <c r="D6878" t="s">
        <v>1457</v>
      </c>
      <c r="G6878"/>
      <c r="H6878" t="s">
        <v>31146</v>
      </c>
      <c r="K6878" t="s">
        <v>1457</v>
      </c>
      <c r="L6878" t="s">
        <v>1458</v>
      </c>
      <c r="P6878" t="s">
        <v>31146</v>
      </c>
      <c r="Q6878" t="s">
        <v>10193</v>
      </c>
      <c r="R6878" t="s">
        <v>15463</v>
      </c>
      <c r="S6878" t="s">
        <v>15464</v>
      </c>
      <c r="T6878" t="s">
        <v>15465</v>
      </c>
      <c r="U6878" t="s">
        <v>31147</v>
      </c>
      <c r="W6878" t="str">
        <f>_xlfn.XLOOKUP(D6878,'All DP'!B:B,'All DP'!D:D,"Tidak")</f>
        <v>Masih</v>
      </c>
      <c r="X6878" t="str">
        <f t="shared" ref="X6878:X6941" si="109">IFERROR(IF(MOD(H6878,1)&lt;=TIME(15,0,0),"YA","TIDAK"),0)</f>
        <v>YA</v>
      </c>
    </row>
    <row r="6879" spans="1:24">
      <c r="A6879" s="52">
        <v>46268</v>
      </c>
      <c r="B6879" t="s">
        <v>588</v>
      </c>
      <c r="C6879" t="s">
        <v>5081</v>
      </c>
      <c r="D6879" t="s">
        <v>5080</v>
      </c>
      <c r="G6879"/>
      <c r="H6879" t="s">
        <v>31149</v>
      </c>
      <c r="K6879" t="s">
        <v>5080</v>
      </c>
      <c r="L6879" t="s">
        <v>5081</v>
      </c>
      <c r="P6879" t="s">
        <v>31149</v>
      </c>
      <c r="Q6879" t="s">
        <v>10385</v>
      </c>
      <c r="R6879" t="s">
        <v>17627</v>
      </c>
      <c r="S6879" t="s">
        <v>17628</v>
      </c>
      <c r="T6879" t="s">
        <v>17629</v>
      </c>
      <c r="U6879" t="s">
        <v>31150</v>
      </c>
      <c r="W6879" t="str">
        <f>_xlfn.XLOOKUP(D6879,'All DP'!B:B,'All DP'!D:D,"Tidak")</f>
        <v>Masih</v>
      </c>
      <c r="X6879" t="str">
        <f t="shared" si="109"/>
        <v>YA</v>
      </c>
    </row>
    <row r="6880" spans="1:24">
      <c r="A6880" s="52">
        <v>46268</v>
      </c>
      <c r="B6880" t="s">
        <v>391</v>
      </c>
      <c r="C6880" t="s">
        <v>5765</v>
      </c>
      <c r="D6880" t="s">
        <v>5764</v>
      </c>
      <c r="G6880"/>
      <c r="H6880" t="s">
        <v>31152</v>
      </c>
      <c r="K6880" t="s">
        <v>5764</v>
      </c>
      <c r="L6880" t="s">
        <v>5765</v>
      </c>
      <c r="P6880" t="s">
        <v>31152</v>
      </c>
      <c r="Q6880" t="s">
        <v>11249</v>
      </c>
      <c r="R6880" t="s">
        <v>17787</v>
      </c>
      <c r="S6880" t="s">
        <v>17788</v>
      </c>
      <c r="T6880" t="s">
        <v>17789</v>
      </c>
      <c r="U6880" t="s">
        <v>31153</v>
      </c>
      <c r="W6880" t="str">
        <f>_xlfn.XLOOKUP(D6880,'All DP'!B:B,'All DP'!D:D,"Tidak")</f>
        <v>Masih</v>
      </c>
      <c r="X6880" t="str">
        <f t="shared" si="109"/>
        <v>YA</v>
      </c>
    </row>
    <row r="6881" spans="1:24">
      <c r="A6881" s="52">
        <v>46268</v>
      </c>
      <c r="B6881" t="s">
        <v>991</v>
      </c>
      <c r="C6881" t="s">
        <v>1414</v>
      </c>
      <c r="D6881" t="s">
        <v>1413</v>
      </c>
      <c r="G6881"/>
      <c r="H6881" t="s">
        <v>31154</v>
      </c>
      <c r="K6881" t="s">
        <v>1413</v>
      </c>
      <c r="L6881" t="s">
        <v>1414</v>
      </c>
      <c r="P6881" t="s">
        <v>31154</v>
      </c>
      <c r="Q6881" t="s">
        <v>12496</v>
      </c>
      <c r="R6881" t="s">
        <v>17189</v>
      </c>
      <c r="S6881" t="s">
        <v>17190</v>
      </c>
      <c r="T6881" t="s">
        <v>17191</v>
      </c>
      <c r="U6881" t="s">
        <v>31155</v>
      </c>
      <c r="W6881" t="str">
        <f>_xlfn.XLOOKUP(D6881,'All DP'!B:B,'All DP'!D:D,"Tidak")</f>
        <v>Masih</v>
      </c>
      <c r="X6881" t="str">
        <f t="shared" si="109"/>
        <v>YA</v>
      </c>
    </row>
    <row r="6882" spans="1:24">
      <c r="A6882" s="52">
        <v>46268</v>
      </c>
      <c r="B6882" t="s">
        <v>391</v>
      </c>
      <c r="C6882" t="s">
        <v>5635</v>
      </c>
      <c r="D6882" t="s">
        <v>5634</v>
      </c>
      <c r="G6882"/>
      <c r="H6882" t="s">
        <v>31162</v>
      </c>
      <c r="K6882" t="s">
        <v>5634</v>
      </c>
      <c r="L6882" t="s">
        <v>5635</v>
      </c>
      <c r="P6882" t="s">
        <v>31162</v>
      </c>
      <c r="Q6882" t="s">
        <v>11249</v>
      </c>
      <c r="R6882" t="s">
        <v>18488</v>
      </c>
      <c r="S6882" t="s">
        <v>18489</v>
      </c>
      <c r="T6882" t="s">
        <v>18490</v>
      </c>
      <c r="U6882" t="s">
        <v>31163</v>
      </c>
      <c r="W6882" t="str">
        <f>_xlfn.XLOOKUP(D6882,'All DP'!B:B,'All DP'!D:D,"Tidak")</f>
        <v>Masih</v>
      </c>
      <c r="X6882" t="str">
        <f t="shared" si="109"/>
        <v>YA</v>
      </c>
    </row>
    <row r="6883" spans="1:24">
      <c r="A6883" s="52">
        <v>46268</v>
      </c>
      <c r="B6883" t="s">
        <v>565</v>
      </c>
      <c r="C6883" t="s">
        <v>2272</v>
      </c>
      <c r="D6883" t="s">
        <v>2271</v>
      </c>
      <c r="G6883"/>
      <c r="H6883" t="s">
        <v>31164</v>
      </c>
      <c r="K6883" t="s">
        <v>2271</v>
      </c>
      <c r="L6883" t="s">
        <v>2272</v>
      </c>
      <c r="P6883" t="s">
        <v>31164</v>
      </c>
      <c r="Q6883" t="s">
        <v>11660</v>
      </c>
      <c r="R6883" t="s">
        <v>16950</v>
      </c>
      <c r="S6883" t="s">
        <v>16951</v>
      </c>
      <c r="T6883" t="s">
        <v>16952</v>
      </c>
      <c r="U6883" t="s">
        <v>31165</v>
      </c>
      <c r="W6883" t="str">
        <f>_xlfn.XLOOKUP(D6883,'All DP'!B:B,'All DP'!D:D,"Tidak")</f>
        <v>Masih</v>
      </c>
      <c r="X6883" t="str">
        <f t="shared" si="109"/>
        <v>YA</v>
      </c>
    </row>
    <row r="6884" spans="1:24">
      <c r="A6884" s="52">
        <v>46268</v>
      </c>
      <c r="B6884" t="s">
        <v>391</v>
      </c>
      <c r="C6884" t="s">
        <v>5645</v>
      </c>
      <c r="D6884" t="s">
        <v>5644</v>
      </c>
      <c r="G6884"/>
      <c r="H6884" t="s">
        <v>31166</v>
      </c>
      <c r="K6884" t="s">
        <v>5644</v>
      </c>
      <c r="L6884" t="s">
        <v>5645</v>
      </c>
      <c r="P6884" t="s">
        <v>31166</v>
      </c>
      <c r="Q6884" t="s">
        <v>11249</v>
      </c>
      <c r="R6884" t="s">
        <v>17792</v>
      </c>
      <c r="S6884" t="s">
        <v>17793</v>
      </c>
      <c r="T6884" t="s">
        <v>17789</v>
      </c>
      <c r="U6884" t="s">
        <v>31167</v>
      </c>
      <c r="W6884" t="str">
        <f>_xlfn.XLOOKUP(D6884,'All DP'!B:B,'All DP'!D:D,"Tidak")</f>
        <v>Masih</v>
      </c>
      <c r="X6884" t="str">
        <f t="shared" si="109"/>
        <v>YA</v>
      </c>
    </row>
    <row r="6885" spans="1:24">
      <c r="A6885" s="52">
        <v>46268</v>
      </c>
      <c r="B6885" t="s">
        <v>453</v>
      </c>
      <c r="C6885" t="s">
        <v>4313</v>
      </c>
      <c r="D6885" t="s">
        <v>4312</v>
      </c>
      <c r="G6885"/>
      <c r="H6885" t="s">
        <v>31168</v>
      </c>
      <c r="K6885" t="s">
        <v>4312</v>
      </c>
      <c r="L6885" t="s">
        <v>4313</v>
      </c>
      <c r="P6885" t="s">
        <v>31168</v>
      </c>
      <c r="Q6885" t="s">
        <v>10193</v>
      </c>
      <c r="R6885" t="s">
        <v>16181</v>
      </c>
      <c r="S6885" t="s">
        <v>16182</v>
      </c>
      <c r="T6885" t="s">
        <v>16183</v>
      </c>
      <c r="U6885" t="s">
        <v>31169</v>
      </c>
      <c r="W6885" t="str">
        <f>_xlfn.XLOOKUP(D6885,'All DP'!B:B,'All DP'!D:D,"Tidak")</f>
        <v>Masih</v>
      </c>
      <c r="X6885" t="str">
        <f t="shared" si="109"/>
        <v>YA</v>
      </c>
    </row>
    <row r="6886" spans="1:24">
      <c r="A6886" s="52">
        <v>46268</v>
      </c>
      <c r="B6886" t="s">
        <v>1026</v>
      </c>
      <c r="C6886" t="s">
        <v>1890</v>
      </c>
      <c r="D6886" t="s">
        <v>1889</v>
      </c>
      <c r="G6886"/>
      <c r="H6886" t="s">
        <v>31170</v>
      </c>
      <c r="K6886" t="s">
        <v>1889</v>
      </c>
      <c r="L6886" t="s">
        <v>1890</v>
      </c>
      <c r="P6886" t="s">
        <v>31170</v>
      </c>
      <c r="Q6886" t="s">
        <v>10270</v>
      </c>
      <c r="R6886" t="s">
        <v>14579</v>
      </c>
      <c r="S6886" t="s">
        <v>14580</v>
      </c>
      <c r="T6886" t="s">
        <v>14581</v>
      </c>
      <c r="U6886" t="s">
        <v>31171</v>
      </c>
      <c r="W6886" t="str">
        <f>_xlfn.XLOOKUP(D6886,'All DP'!B:B,'All DP'!D:D,"Tidak")</f>
        <v>Tidak</v>
      </c>
      <c r="X6886" t="str">
        <f t="shared" si="109"/>
        <v>YA</v>
      </c>
    </row>
    <row r="6887" spans="1:24">
      <c r="A6887" s="52">
        <v>46268</v>
      </c>
      <c r="B6887" t="s">
        <v>229</v>
      </c>
      <c r="C6887" t="s">
        <v>571</v>
      </c>
      <c r="D6887" t="s">
        <v>571</v>
      </c>
      <c r="G6887"/>
      <c r="H6887" t="s">
        <v>31173</v>
      </c>
      <c r="K6887" t="s">
        <v>571</v>
      </c>
      <c r="L6887" t="s">
        <v>571</v>
      </c>
      <c r="P6887" t="s">
        <v>31173</v>
      </c>
      <c r="Q6887" t="s">
        <v>10199</v>
      </c>
      <c r="R6887" t="s">
        <v>19148</v>
      </c>
      <c r="S6887" t="s">
        <v>19149</v>
      </c>
      <c r="T6887" t="s">
        <v>19150</v>
      </c>
      <c r="U6887" t="s">
        <v>31174</v>
      </c>
      <c r="W6887" t="str">
        <f>_xlfn.XLOOKUP(D6887,'All DP'!B:B,'All DP'!D:D,"Tidak")</f>
        <v>Masih</v>
      </c>
      <c r="X6887" t="str">
        <f t="shared" si="109"/>
        <v>YA</v>
      </c>
    </row>
    <row r="6888" spans="1:24">
      <c r="A6888" s="52">
        <v>46268</v>
      </c>
      <c r="B6888" t="s">
        <v>991</v>
      </c>
      <c r="C6888" t="s">
        <v>1442</v>
      </c>
      <c r="D6888" t="s">
        <v>1441</v>
      </c>
      <c r="G6888"/>
      <c r="H6888" t="s">
        <v>31176</v>
      </c>
      <c r="K6888" t="s">
        <v>1441</v>
      </c>
      <c r="L6888" t="s">
        <v>1442</v>
      </c>
      <c r="P6888" t="s">
        <v>31176</v>
      </c>
      <c r="Q6888" t="s">
        <v>12496</v>
      </c>
      <c r="R6888" t="s">
        <v>15254</v>
      </c>
      <c r="S6888" t="s">
        <v>15255</v>
      </c>
      <c r="T6888" t="s">
        <v>15256</v>
      </c>
      <c r="U6888" t="s">
        <v>31177</v>
      </c>
      <c r="W6888" t="str">
        <f>_xlfn.XLOOKUP(D6888,'All DP'!B:B,'All DP'!D:D,"Tidak")</f>
        <v>Masih</v>
      </c>
      <c r="X6888" t="str">
        <f t="shared" si="109"/>
        <v>YA</v>
      </c>
    </row>
    <row r="6889" spans="1:24">
      <c r="A6889" s="52">
        <v>46268</v>
      </c>
      <c r="B6889" t="s">
        <v>413</v>
      </c>
      <c r="C6889" t="s">
        <v>4895</v>
      </c>
      <c r="D6889" t="s">
        <v>4894</v>
      </c>
      <c r="G6889"/>
      <c r="H6889" t="s">
        <v>31178</v>
      </c>
      <c r="K6889" t="s">
        <v>4894</v>
      </c>
      <c r="L6889" t="s">
        <v>4895</v>
      </c>
      <c r="P6889" t="s">
        <v>31178</v>
      </c>
      <c r="Q6889" t="s">
        <v>10398</v>
      </c>
      <c r="R6889" t="s">
        <v>16867</v>
      </c>
      <c r="S6889" t="s">
        <v>16868</v>
      </c>
      <c r="T6889" t="s">
        <v>16869</v>
      </c>
      <c r="U6889" t="s">
        <v>31179</v>
      </c>
      <c r="W6889" t="str">
        <f>_xlfn.XLOOKUP(D6889,'All DP'!B:B,'All DP'!D:D,"Tidak")</f>
        <v>Masih</v>
      </c>
      <c r="X6889" t="str">
        <f t="shared" si="109"/>
        <v>YA</v>
      </c>
    </row>
    <row r="6890" spans="1:24">
      <c r="A6890" s="52">
        <v>46268</v>
      </c>
      <c r="B6890" t="s">
        <v>391</v>
      </c>
      <c r="C6890" t="s">
        <v>467</v>
      </c>
      <c r="D6890" t="s">
        <v>466</v>
      </c>
      <c r="G6890"/>
      <c r="H6890" t="s">
        <v>31181</v>
      </c>
      <c r="K6890" t="s">
        <v>466</v>
      </c>
      <c r="L6890" t="s">
        <v>467</v>
      </c>
      <c r="P6890" t="s">
        <v>31181</v>
      </c>
      <c r="Q6890" t="s">
        <v>11249</v>
      </c>
      <c r="R6890" t="s">
        <v>15944</v>
      </c>
      <c r="S6890" t="s">
        <v>15945</v>
      </c>
      <c r="T6890" t="s">
        <v>15946</v>
      </c>
      <c r="U6890" t="s">
        <v>31182</v>
      </c>
      <c r="W6890" t="str">
        <f>_xlfn.XLOOKUP(D6890,'All DP'!B:B,'All DP'!D:D,"Tidak")</f>
        <v>Masih</v>
      </c>
      <c r="X6890" t="str">
        <f t="shared" si="109"/>
        <v>YA</v>
      </c>
    </row>
    <row r="6891" spans="1:24">
      <c r="A6891" s="52">
        <v>46268</v>
      </c>
      <c r="B6891" t="s">
        <v>229</v>
      </c>
      <c r="C6891" t="s">
        <v>3754</v>
      </c>
      <c r="D6891" t="s">
        <v>3754</v>
      </c>
      <c r="G6891"/>
      <c r="H6891" t="s">
        <v>31184</v>
      </c>
      <c r="K6891" t="s">
        <v>3754</v>
      </c>
      <c r="L6891" t="s">
        <v>3754</v>
      </c>
      <c r="P6891" t="s">
        <v>31184</v>
      </c>
      <c r="Q6891" t="s">
        <v>10199</v>
      </c>
      <c r="R6891" t="s">
        <v>14861</v>
      </c>
      <c r="S6891" t="s">
        <v>14862</v>
      </c>
      <c r="T6891" t="s">
        <v>14863</v>
      </c>
      <c r="U6891" t="s">
        <v>31185</v>
      </c>
      <c r="W6891" t="str">
        <f>_xlfn.XLOOKUP(D6891,'All DP'!B:B,'All DP'!D:D,"Tidak")</f>
        <v>Masih</v>
      </c>
      <c r="X6891" t="str">
        <f t="shared" si="109"/>
        <v>YA</v>
      </c>
    </row>
    <row r="6892" spans="1:24">
      <c r="A6892" s="52">
        <v>46268</v>
      </c>
      <c r="B6892" t="s">
        <v>391</v>
      </c>
      <c r="C6892" t="s">
        <v>6374</v>
      </c>
      <c r="D6892" t="s">
        <v>6373</v>
      </c>
      <c r="G6892"/>
      <c r="H6892" t="s">
        <v>31189</v>
      </c>
      <c r="K6892" t="s">
        <v>6373</v>
      </c>
      <c r="L6892" t="s">
        <v>6374</v>
      </c>
      <c r="P6892" t="s">
        <v>31189</v>
      </c>
      <c r="Q6892" t="s">
        <v>11249</v>
      </c>
      <c r="R6892" t="s">
        <v>17275</v>
      </c>
      <c r="S6892" t="s">
        <v>17276</v>
      </c>
      <c r="T6892" t="s">
        <v>16315</v>
      </c>
      <c r="U6892" t="s">
        <v>31190</v>
      </c>
      <c r="W6892" t="str">
        <f>_xlfn.XLOOKUP(D6892,'All DP'!B:B,'All DP'!D:D,"Tidak")</f>
        <v>Masih</v>
      </c>
      <c r="X6892" t="str">
        <f t="shared" si="109"/>
        <v>YA</v>
      </c>
    </row>
    <row r="6893" spans="1:24">
      <c r="A6893" s="52">
        <v>46268</v>
      </c>
      <c r="B6893" t="s">
        <v>991</v>
      </c>
      <c r="C6893" t="s">
        <v>1388</v>
      </c>
      <c r="D6893" t="s">
        <v>1387</v>
      </c>
      <c r="G6893"/>
      <c r="H6893" t="s">
        <v>31191</v>
      </c>
      <c r="K6893" t="s">
        <v>1387</v>
      </c>
      <c r="L6893" t="s">
        <v>1388</v>
      </c>
      <c r="P6893" t="s">
        <v>31191</v>
      </c>
      <c r="Q6893" t="s">
        <v>12496</v>
      </c>
      <c r="R6893" t="s">
        <v>20192</v>
      </c>
      <c r="S6893" t="s">
        <v>20193</v>
      </c>
      <c r="T6893" t="s">
        <v>20194</v>
      </c>
      <c r="U6893" t="s">
        <v>31192</v>
      </c>
      <c r="W6893" t="str">
        <f>_xlfn.XLOOKUP(D6893,'All DP'!B:B,'All DP'!D:D,"Tidak")</f>
        <v>Masih</v>
      </c>
      <c r="X6893" t="str">
        <f t="shared" si="109"/>
        <v>YA</v>
      </c>
    </row>
    <row r="6894" spans="1:24">
      <c r="A6894" s="52">
        <v>46268</v>
      </c>
      <c r="B6894" t="s">
        <v>848</v>
      </c>
      <c r="C6894" t="s">
        <v>5887</v>
      </c>
      <c r="D6894" t="s">
        <v>5886</v>
      </c>
      <c r="G6894"/>
      <c r="H6894" t="s">
        <v>31193</v>
      </c>
      <c r="K6894" t="s">
        <v>5886</v>
      </c>
      <c r="L6894" t="s">
        <v>5887</v>
      </c>
      <c r="P6894" t="s">
        <v>31193</v>
      </c>
      <c r="Q6894" t="s">
        <v>10181</v>
      </c>
      <c r="R6894" t="s">
        <v>19571</v>
      </c>
      <c r="S6894" t="s">
        <v>19572</v>
      </c>
      <c r="T6894" t="s">
        <v>19573</v>
      </c>
      <c r="U6894" t="s">
        <v>31194</v>
      </c>
      <c r="W6894" t="str">
        <f>_xlfn.XLOOKUP(D6894,'All DP'!B:B,'All DP'!D:D,"Tidak")</f>
        <v>Masih</v>
      </c>
      <c r="X6894" t="str">
        <f t="shared" si="109"/>
        <v>YA</v>
      </c>
    </row>
    <row r="6895" spans="1:24">
      <c r="A6895" s="52">
        <v>46268</v>
      </c>
      <c r="B6895" t="s">
        <v>425</v>
      </c>
      <c r="C6895" t="s">
        <v>431</v>
      </c>
      <c r="D6895" t="s">
        <v>430</v>
      </c>
      <c r="G6895"/>
      <c r="H6895" t="s">
        <v>31196</v>
      </c>
      <c r="K6895" t="s">
        <v>430</v>
      </c>
      <c r="L6895" t="s">
        <v>431</v>
      </c>
      <c r="P6895" t="s">
        <v>31196</v>
      </c>
      <c r="Q6895" t="s">
        <v>10732</v>
      </c>
      <c r="R6895" t="s">
        <v>18209</v>
      </c>
      <c r="S6895" t="s">
        <v>18210</v>
      </c>
      <c r="T6895" t="s">
        <v>18211</v>
      </c>
      <c r="U6895" t="s">
        <v>31197</v>
      </c>
      <c r="W6895" t="str">
        <f>_xlfn.XLOOKUP(D6895,'All DP'!B:B,'All DP'!D:D,"Tidak")</f>
        <v>Masih</v>
      </c>
      <c r="X6895" t="str">
        <f t="shared" si="109"/>
        <v>YA</v>
      </c>
    </row>
    <row r="6896" spans="1:24">
      <c r="A6896" s="52">
        <v>46268</v>
      </c>
      <c r="B6896" t="s">
        <v>777</v>
      </c>
      <c r="C6896" t="s">
        <v>2183</v>
      </c>
      <c r="D6896" t="s">
        <v>2182</v>
      </c>
      <c r="G6896"/>
      <c r="H6896" t="s">
        <v>31198</v>
      </c>
      <c r="K6896" t="s">
        <v>2182</v>
      </c>
      <c r="L6896" t="s">
        <v>2183</v>
      </c>
      <c r="P6896" t="s">
        <v>31198</v>
      </c>
      <c r="Q6896" t="s">
        <v>10307</v>
      </c>
      <c r="R6896" t="s">
        <v>15967</v>
      </c>
      <c r="S6896" t="s">
        <v>15968</v>
      </c>
      <c r="T6896" t="s">
        <v>15969</v>
      </c>
      <c r="U6896" t="s">
        <v>31199</v>
      </c>
      <c r="W6896" t="str">
        <f>_xlfn.XLOOKUP(D6896,'All DP'!B:B,'All DP'!D:D,"Tidak")</f>
        <v>Masih</v>
      </c>
      <c r="X6896" t="str">
        <f t="shared" si="109"/>
        <v>YA</v>
      </c>
    </row>
    <row r="6897" spans="1:24">
      <c r="A6897" s="52">
        <v>46268</v>
      </c>
      <c r="B6897" t="s">
        <v>391</v>
      </c>
      <c r="C6897" t="s">
        <v>3138</v>
      </c>
      <c r="D6897" t="s">
        <v>3137</v>
      </c>
      <c r="G6897"/>
      <c r="H6897" t="s">
        <v>31201</v>
      </c>
      <c r="K6897" t="s">
        <v>3137</v>
      </c>
      <c r="L6897" t="s">
        <v>3138</v>
      </c>
      <c r="P6897" t="s">
        <v>31201</v>
      </c>
      <c r="Q6897" t="s">
        <v>11249</v>
      </c>
      <c r="R6897" t="s">
        <v>12869</v>
      </c>
      <c r="S6897" t="s">
        <v>12870</v>
      </c>
      <c r="T6897" t="s">
        <v>12871</v>
      </c>
      <c r="U6897" t="s">
        <v>31202</v>
      </c>
      <c r="W6897" t="str">
        <f>_xlfn.XLOOKUP(D6897,'All DP'!B:B,'All DP'!D:D,"Tidak")</f>
        <v>Masih</v>
      </c>
      <c r="X6897" t="str">
        <f t="shared" si="109"/>
        <v>YA</v>
      </c>
    </row>
    <row r="6898" spans="1:24">
      <c r="A6898" s="52">
        <v>46268</v>
      </c>
      <c r="B6898" t="s">
        <v>766</v>
      </c>
      <c r="C6898" t="s">
        <v>954</v>
      </c>
      <c r="D6898" t="s">
        <v>953</v>
      </c>
      <c r="G6898"/>
      <c r="H6898" t="s">
        <v>31203</v>
      </c>
      <c r="K6898" t="s">
        <v>953</v>
      </c>
      <c r="L6898" t="s">
        <v>954</v>
      </c>
      <c r="P6898" t="s">
        <v>31203</v>
      </c>
      <c r="Q6898" t="s">
        <v>11133</v>
      </c>
      <c r="R6898" t="s">
        <v>17761</v>
      </c>
      <c r="S6898" t="s">
        <v>17762</v>
      </c>
      <c r="T6898" t="s">
        <v>17763</v>
      </c>
      <c r="U6898" t="s">
        <v>31204</v>
      </c>
      <c r="W6898" t="str">
        <f>_xlfn.XLOOKUP(D6898,'All DP'!B:B,'All DP'!D:D,"Tidak")</f>
        <v>Masih</v>
      </c>
      <c r="X6898" t="str">
        <f t="shared" si="109"/>
        <v>YA</v>
      </c>
    </row>
    <row r="6899" spans="1:24">
      <c r="A6899" s="52">
        <v>46268</v>
      </c>
      <c r="B6899" t="s">
        <v>848</v>
      </c>
      <c r="C6899" t="s">
        <v>3381</v>
      </c>
      <c r="D6899" t="s">
        <v>3380</v>
      </c>
      <c r="G6899"/>
      <c r="H6899" t="s">
        <v>31205</v>
      </c>
      <c r="K6899" t="s">
        <v>3380</v>
      </c>
      <c r="L6899" t="s">
        <v>3381</v>
      </c>
      <c r="P6899" t="s">
        <v>31205</v>
      </c>
      <c r="Q6899" t="s">
        <v>10181</v>
      </c>
      <c r="R6899" t="s">
        <v>20522</v>
      </c>
      <c r="S6899" t="s">
        <v>20523</v>
      </c>
      <c r="T6899" t="s">
        <v>20524</v>
      </c>
      <c r="U6899" t="s">
        <v>31206</v>
      </c>
      <c r="W6899" t="str">
        <f>_xlfn.XLOOKUP(D6899,'All DP'!B:B,'All DP'!D:D,"Tidak")</f>
        <v>Masih</v>
      </c>
      <c r="X6899" t="str">
        <f t="shared" si="109"/>
        <v>YA</v>
      </c>
    </row>
    <row r="6900" spans="1:24">
      <c r="A6900" s="52">
        <v>46268</v>
      </c>
      <c r="B6900" t="s">
        <v>391</v>
      </c>
      <c r="C6900" t="s">
        <v>2981</v>
      </c>
      <c r="D6900" t="s">
        <v>2980</v>
      </c>
      <c r="G6900"/>
      <c r="H6900" t="s">
        <v>31208</v>
      </c>
      <c r="K6900" t="s">
        <v>2980</v>
      </c>
      <c r="L6900" t="s">
        <v>2981</v>
      </c>
      <c r="P6900" t="s">
        <v>31208</v>
      </c>
      <c r="Q6900" t="s">
        <v>11249</v>
      </c>
      <c r="R6900" t="s">
        <v>18449</v>
      </c>
      <c r="S6900" t="s">
        <v>18450</v>
      </c>
      <c r="T6900" t="s">
        <v>18451</v>
      </c>
      <c r="U6900" t="s">
        <v>31209</v>
      </c>
      <c r="W6900" t="str">
        <f>_xlfn.XLOOKUP(D6900,'All DP'!B:B,'All DP'!D:D,"Tidak")</f>
        <v>Masih</v>
      </c>
      <c r="X6900" t="str">
        <f t="shared" si="109"/>
        <v>YA</v>
      </c>
    </row>
    <row r="6901" spans="1:24">
      <c r="A6901" s="52">
        <v>46268</v>
      </c>
      <c r="B6901" t="s">
        <v>358</v>
      </c>
      <c r="C6901" t="s">
        <v>6514</v>
      </c>
      <c r="D6901" t="s">
        <v>6513</v>
      </c>
      <c r="G6901"/>
      <c r="H6901" t="s">
        <v>31210</v>
      </c>
      <c r="K6901" t="s">
        <v>6513</v>
      </c>
      <c r="L6901" t="s">
        <v>6514</v>
      </c>
      <c r="P6901" t="s">
        <v>31210</v>
      </c>
      <c r="Q6901" t="s">
        <v>10443</v>
      </c>
      <c r="R6901" t="s">
        <v>17118</v>
      </c>
      <c r="S6901" t="s">
        <v>17119</v>
      </c>
      <c r="T6901" t="s">
        <v>17120</v>
      </c>
      <c r="U6901" t="s">
        <v>31211</v>
      </c>
      <c r="W6901" t="str">
        <f>_xlfn.XLOOKUP(D6901,'All DP'!B:B,'All DP'!D:D,"Tidak")</f>
        <v>Masih</v>
      </c>
      <c r="X6901" t="str">
        <f t="shared" si="109"/>
        <v>YA</v>
      </c>
    </row>
    <row r="6902" spans="1:24">
      <c r="A6902" s="52">
        <v>46268</v>
      </c>
      <c r="B6902" t="s">
        <v>766</v>
      </c>
      <c r="C6902" t="s">
        <v>1924</v>
      </c>
      <c r="D6902" t="s">
        <v>1923</v>
      </c>
      <c r="G6902"/>
      <c r="H6902" t="s">
        <v>31217</v>
      </c>
      <c r="K6902" t="s">
        <v>1923</v>
      </c>
      <c r="L6902" t="s">
        <v>1924</v>
      </c>
      <c r="P6902" t="s">
        <v>31217</v>
      </c>
      <c r="Q6902" t="s">
        <v>11133</v>
      </c>
      <c r="R6902" t="s">
        <v>16213</v>
      </c>
      <c r="S6902" t="s">
        <v>16214</v>
      </c>
      <c r="T6902" t="s">
        <v>16215</v>
      </c>
      <c r="U6902" t="s">
        <v>31218</v>
      </c>
      <c r="W6902" t="str">
        <f>_xlfn.XLOOKUP(D6902,'All DP'!B:B,'All DP'!D:D,"Tidak")</f>
        <v>Masih</v>
      </c>
      <c r="X6902" t="str">
        <f t="shared" si="109"/>
        <v>YA</v>
      </c>
    </row>
    <row r="6903" spans="1:24">
      <c r="A6903" s="52">
        <v>46268</v>
      </c>
      <c r="B6903" t="s">
        <v>413</v>
      </c>
      <c r="C6903" t="s">
        <v>3545</v>
      </c>
      <c r="D6903" t="s">
        <v>3544</v>
      </c>
      <c r="G6903"/>
      <c r="H6903" t="s">
        <v>31220</v>
      </c>
      <c r="K6903" t="s">
        <v>3544</v>
      </c>
      <c r="L6903" t="s">
        <v>3545</v>
      </c>
      <c r="P6903" t="s">
        <v>31220</v>
      </c>
      <c r="Q6903" t="s">
        <v>10398</v>
      </c>
      <c r="R6903" t="s">
        <v>15324</v>
      </c>
      <c r="S6903" t="s">
        <v>15325</v>
      </c>
      <c r="T6903" t="s">
        <v>7495</v>
      </c>
      <c r="U6903" t="s">
        <v>31221</v>
      </c>
      <c r="W6903" t="str">
        <f>_xlfn.XLOOKUP(D6903,'All DP'!B:B,'All DP'!D:D,"Tidak")</f>
        <v>Masih</v>
      </c>
      <c r="X6903" t="str">
        <f t="shared" si="109"/>
        <v>YA</v>
      </c>
    </row>
    <row r="6904" spans="1:24">
      <c r="A6904" s="52">
        <v>46268</v>
      </c>
      <c r="B6904" t="s">
        <v>410</v>
      </c>
      <c r="C6904" t="s">
        <v>3293</v>
      </c>
      <c r="D6904" t="s">
        <v>3292</v>
      </c>
      <c r="G6904"/>
      <c r="H6904" t="s">
        <v>31222</v>
      </c>
      <c r="K6904" t="s">
        <v>3292</v>
      </c>
      <c r="L6904" t="s">
        <v>3293</v>
      </c>
      <c r="P6904" t="s">
        <v>31222</v>
      </c>
      <c r="Q6904" t="s">
        <v>10410</v>
      </c>
      <c r="R6904" t="s">
        <v>17134</v>
      </c>
      <c r="S6904" t="s">
        <v>17135</v>
      </c>
      <c r="T6904" t="s">
        <v>17136</v>
      </c>
      <c r="U6904" t="s">
        <v>31223</v>
      </c>
      <c r="W6904" t="str">
        <f>_xlfn.XLOOKUP(D6904,'All DP'!B:B,'All DP'!D:D,"Tidak")</f>
        <v>Masih</v>
      </c>
      <c r="X6904" t="str">
        <f t="shared" si="109"/>
        <v>YA</v>
      </c>
    </row>
    <row r="6905" spans="1:24">
      <c r="A6905" s="52">
        <v>46268</v>
      </c>
      <c r="B6905" t="s">
        <v>229</v>
      </c>
      <c r="C6905" t="s">
        <v>4977</v>
      </c>
      <c r="D6905" t="s">
        <v>4976</v>
      </c>
      <c r="G6905"/>
      <c r="H6905" t="s">
        <v>31225</v>
      </c>
      <c r="K6905" t="s">
        <v>4976</v>
      </c>
      <c r="L6905" t="s">
        <v>4977</v>
      </c>
      <c r="P6905" t="s">
        <v>31225</v>
      </c>
      <c r="Q6905" t="s">
        <v>10199</v>
      </c>
      <c r="R6905" t="s">
        <v>15656</v>
      </c>
      <c r="S6905" t="s">
        <v>15657</v>
      </c>
      <c r="T6905" t="s">
        <v>15658</v>
      </c>
      <c r="U6905" t="s">
        <v>31226</v>
      </c>
      <c r="W6905" t="str">
        <f>_xlfn.XLOOKUP(D6905,'All DP'!B:B,'All DP'!D:D,"Tidak")</f>
        <v>Masih</v>
      </c>
      <c r="X6905" t="str">
        <f t="shared" si="109"/>
        <v>YA</v>
      </c>
    </row>
    <row r="6906" spans="1:24">
      <c r="A6906" s="52">
        <v>46268</v>
      </c>
      <c r="B6906" t="s">
        <v>229</v>
      </c>
      <c r="C6906" t="s">
        <v>2306</v>
      </c>
      <c r="D6906" t="s">
        <v>2305</v>
      </c>
      <c r="G6906"/>
      <c r="H6906" t="s">
        <v>31228</v>
      </c>
      <c r="K6906" t="s">
        <v>2305</v>
      </c>
      <c r="L6906" t="s">
        <v>2306</v>
      </c>
      <c r="P6906" t="s">
        <v>31228</v>
      </c>
      <c r="Q6906" t="s">
        <v>10199</v>
      </c>
      <c r="R6906" t="s">
        <v>13880</v>
      </c>
      <c r="S6906" t="s">
        <v>13881</v>
      </c>
      <c r="T6906" t="s">
        <v>13882</v>
      </c>
      <c r="U6906" t="s">
        <v>31229</v>
      </c>
      <c r="W6906" t="str">
        <f>_xlfn.XLOOKUP(D6906,'All DP'!B:B,'All DP'!D:D,"Tidak")</f>
        <v>Masih</v>
      </c>
      <c r="X6906" t="str">
        <f t="shared" si="109"/>
        <v>YA</v>
      </c>
    </row>
    <row r="6907" spans="1:24">
      <c r="A6907" s="52">
        <v>46268</v>
      </c>
      <c r="B6907" t="s">
        <v>766</v>
      </c>
      <c r="C6907" t="s">
        <v>2818</v>
      </c>
      <c r="D6907" t="s">
        <v>2817</v>
      </c>
      <c r="G6907"/>
      <c r="H6907" t="s">
        <v>31231</v>
      </c>
      <c r="K6907" t="s">
        <v>2817</v>
      </c>
      <c r="L6907" t="s">
        <v>2818</v>
      </c>
      <c r="P6907" t="s">
        <v>31231</v>
      </c>
      <c r="Q6907" t="s">
        <v>11133</v>
      </c>
      <c r="R6907" t="s">
        <v>17025</v>
      </c>
      <c r="S6907" t="s">
        <v>17026</v>
      </c>
      <c r="T6907" t="s">
        <v>17027</v>
      </c>
      <c r="U6907" t="s">
        <v>31232</v>
      </c>
      <c r="W6907" t="str">
        <f>_xlfn.XLOOKUP(D6907,'All DP'!B:B,'All DP'!D:D,"Tidak")</f>
        <v>Masih</v>
      </c>
      <c r="X6907" t="str">
        <f t="shared" si="109"/>
        <v>YA</v>
      </c>
    </row>
    <row r="6908" spans="1:24">
      <c r="A6908" s="52">
        <v>46268</v>
      </c>
      <c r="B6908" t="s">
        <v>391</v>
      </c>
      <c r="C6908" t="s">
        <v>4971</v>
      </c>
      <c r="D6908" t="s">
        <v>4970</v>
      </c>
      <c r="G6908"/>
      <c r="H6908" t="s">
        <v>31234</v>
      </c>
      <c r="K6908" t="s">
        <v>4970</v>
      </c>
      <c r="L6908" t="s">
        <v>4971</v>
      </c>
      <c r="P6908" t="s">
        <v>31234</v>
      </c>
      <c r="Q6908" t="s">
        <v>11249</v>
      </c>
      <c r="R6908" t="s">
        <v>17145</v>
      </c>
      <c r="S6908" t="s">
        <v>17146</v>
      </c>
      <c r="T6908" t="s">
        <v>17147</v>
      </c>
      <c r="U6908" t="s">
        <v>31235</v>
      </c>
      <c r="W6908" t="str">
        <f>_xlfn.XLOOKUP(D6908,'All DP'!B:B,'All DP'!D:D,"Tidak")</f>
        <v>Masih</v>
      </c>
      <c r="X6908" t="str">
        <f t="shared" si="109"/>
        <v>YA</v>
      </c>
    </row>
    <row r="6909" spans="1:24">
      <c r="A6909" s="52">
        <v>46268</v>
      </c>
      <c r="B6909" t="s">
        <v>853</v>
      </c>
      <c r="C6909" t="s">
        <v>5326</v>
      </c>
      <c r="D6909" t="s">
        <v>5325</v>
      </c>
      <c r="G6909"/>
      <c r="H6909" t="s">
        <v>31237</v>
      </c>
      <c r="K6909" t="s">
        <v>5325</v>
      </c>
      <c r="L6909" t="s">
        <v>5326</v>
      </c>
      <c r="P6909" t="s">
        <v>31237</v>
      </c>
      <c r="Q6909" t="s">
        <v>11862</v>
      </c>
      <c r="R6909" t="s">
        <v>12781</v>
      </c>
      <c r="S6909" t="s">
        <v>12782</v>
      </c>
      <c r="T6909" t="s">
        <v>12783</v>
      </c>
      <c r="U6909" t="s">
        <v>31238</v>
      </c>
      <c r="W6909" t="str">
        <f>_xlfn.XLOOKUP(D6909,'All DP'!B:B,'All DP'!D:D,"Tidak")</f>
        <v>Masih</v>
      </c>
      <c r="X6909" t="str">
        <f t="shared" si="109"/>
        <v>YA</v>
      </c>
    </row>
    <row r="6910" spans="1:24">
      <c r="A6910" s="52">
        <v>46268</v>
      </c>
      <c r="B6910" t="s">
        <v>565</v>
      </c>
      <c r="C6910" t="s">
        <v>2266</v>
      </c>
      <c r="D6910" t="s">
        <v>2265</v>
      </c>
      <c r="G6910"/>
      <c r="H6910" t="s">
        <v>31240</v>
      </c>
      <c r="K6910" t="s">
        <v>2265</v>
      </c>
      <c r="L6910" t="s">
        <v>2266</v>
      </c>
      <c r="P6910" t="s">
        <v>31240</v>
      </c>
      <c r="Q6910" t="s">
        <v>11660</v>
      </c>
      <c r="R6910" t="s">
        <v>13342</v>
      </c>
      <c r="S6910" t="s">
        <v>13343</v>
      </c>
      <c r="T6910" t="s">
        <v>13344</v>
      </c>
      <c r="U6910" t="s">
        <v>31241</v>
      </c>
      <c r="W6910" t="str">
        <f>_xlfn.XLOOKUP(D6910,'All DP'!B:B,'All DP'!D:D,"Tidak")</f>
        <v>Masih</v>
      </c>
      <c r="X6910" t="str">
        <f t="shared" si="109"/>
        <v>YA</v>
      </c>
    </row>
    <row r="6911" spans="1:24">
      <c r="A6911" s="52">
        <v>46268</v>
      </c>
      <c r="B6911" t="s">
        <v>358</v>
      </c>
      <c r="C6911" t="s">
        <v>5870</v>
      </c>
      <c r="D6911" t="s">
        <v>5869</v>
      </c>
      <c r="G6911"/>
      <c r="H6911" t="s">
        <v>31242</v>
      </c>
      <c r="K6911" t="s">
        <v>5869</v>
      </c>
      <c r="L6911" t="s">
        <v>5870</v>
      </c>
      <c r="P6911" t="s">
        <v>31242</v>
      </c>
      <c r="Q6911" t="s">
        <v>10443</v>
      </c>
      <c r="R6911" t="s">
        <v>12847</v>
      </c>
      <c r="S6911" t="s">
        <v>12848</v>
      </c>
      <c r="T6911" t="s">
        <v>12849</v>
      </c>
      <c r="U6911" t="s">
        <v>31243</v>
      </c>
      <c r="W6911" t="str">
        <f>_xlfn.XLOOKUP(D6911,'All DP'!B:B,'All DP'!D:D,"Tidak")</f>
        <v>Masih</v>
      </c>
      <c r="X6911" t="str">
        <f t="shared" si="109"/>
        <v>YA</v>
      </c>
    </row>
    <row r="6912" spans="1:24">
      <c r="A6912" s="52">
        <v>46268</v>
      </c>
      <c r="B6912" t="s">
        <v>4</v>
      </c>
      <c r="C6912" t="s">
        <v>735</v>
      </c>
      <c r="D6912" t="s">
        <v>734</v>
      </c>
      <c r="G6912"/>
      <c r="H6912" t="s">
        <v>31245</v>
      </c>
      <c r="K6912" t="s">
        <v>734</v>
      </c>
      <c r="L6912" t="s">
        <v>735</v>
      </c>
      <c r="P6912" t="s">
        <v>31245</v>
      </c>
      <c r="Q6912" t="s">
        <v>11054</v>
      </c>
      <c r="R6912" t="s">
        <v>16938</v>
      </c>
      <c r="S6912" t="s">
        <v>16939</v>
      </c>
      <c r="T6912" t="s">
        <v>16940</v>
      </c>
      <c r="U6912" t="s">
        <v>31246</v>
      </c>
      <c r="W6912" t="str">
        <f>_xlfn.XLOOKUP(D6912,'All DP'!B:B,'All DP'!D:D,"Tidak")</f>
        <v>Masih</v>
      </c>
      <c r="X6912" t="str">
        <f t="shared" si="109"/>
        <v>YA</v>
      </c>
    </row>
    <row r="6913" spans="1:24">
      <c r="A6913" s="52">
        <v>46268</v>
      </c>
      <c r="B6913" t="s">
        <v>853</v>
      </c>
      <c r="C6913" t="s">
        <v>3637</v>
      </c>
      <c r="D6913" t="s">
        <v>3636</v>
      </c>
      <c r="G6913"/>
      <c r="H6913" t="s">
        <v>31248</v>
      </c>
      <c r="K6913" t="s">
        <v>3636</v>
      </c>
      <c r="L6913" t="s">
        <v>3637</v>
      </c>
      <c r="P6913" t="s">
        <v>31248</v>
      </c>
      <c r="Q6913" t="s">
        <v>11862</v>
      </c>
      <c r="R6913" t="s">
        <v>17019</v>
      </c>
      <c r="S6913" t="s">
        <v>17020</v>
      </c>
      <c r="T6913" t="s">
        <v>17021</v>
      </c>
      <c r="U6913" t="s">
        <v>31249</v>
      </c>
      <c r="W6913" t="str">
        <f>_xlfn.XLOOKUP(D6913,'All DP'!B:B,'All DP'!D:D,"Tidak")</f>
        <v>Masih</v>
      </c>
      <c r="X6913" t="str">
        <f t="shared" si="109"/>
        <v>YA</v>
      </c>
    </row>
    <row r="6914" spans="1:24">
      <c r="A6914" s="52">
        <v>46268</v>
      </c>
      <c r="B6914" t="s">
        <v>928</v>
      </c>
      <c r="C6914" t="s">
        <v>5159</v>
      </c>
      <c r="D6914" t="s">
        <v>5158</v>
      </c>
      <c r="G6914"/>
      <c r="H6914" t="s">
        <v>31250</v>
      </c>
      <c r="K6914" t="s">
        <v>5158</v>
      </c>
      <c r="L6914" t="s">
        <v>5159</v>
      </c>
      <c r="P6914" t="s">
        <v>31250</v>
      </c>
      <c r="Q6914" t="s">
        <v>10486</v>
      </c>
      <c r="R6914" t="s">
        <v>16708</v>
      </c>
      <c r="S6914" t="s">
        <v>16709</v>
      </c>
      <c r="T6914" t="s">
        <v>16710</v>
      </c>
      <c r="U6914" t="s">
        <v>31251</v>
      </c>
      <c r="W6914" t="str">
        <f>_xlfn.XLOOKUP(D6914,'All DP'!B:B,'All DP'!D:D,"Tidak")</f>
        <v>Masih</v>
      </c>
      <c r="X6914" t="str">
        <f t="shared" si="109"/>
        <v>YA</v>
      </c>
    </row>
    <row r="6915" spans="1:24">
      <c r="A6915" s="52">
        <v>46268</v>
      </c>
      <c r="B6915" t="s">
        <v>853</v>
      </c>
      <c r="C6915" t="s">
        <v>5177</v>
      </c>
      <c r="D6915" t="s">
        <v>5176</v>
      </c>
      <c r="G6915"/>
      <c r="H6915" t="s">
        <v>31250</v>
      </c>
      <c r="K6915" t="s">
        <v>5176</v>
      </c>
      <c r="L6915" t="s">
        <v>5177</v>
      </c>
      <c r="P6915" t="s">
        <v>31250</v>
      </c>
      <c r="Q6915" t="s">
        <v>11862</v>
      </c>
      <c r="R6915" t="s">
        <v>15707</v>
      </c>
      <c r="S6915" t="s">
        <v>15708</v>
      </c>
      <c r="T6915" t="s">
        <v>15709</v>
      </c>
      <c r="U6915" t="s">
        <v>31253</v>
      </c>
      <c r="W6915" t="str">
        <f>_xlfn.XLOOKUP(D6915,'All DP'!B:B,'All DP'!D:D,"Tidak")</f>
        <v>Masih</v>
      </c>
      <c r="X6915" t="str">
        <f t="shared" si="109"/>
        <v>YA</v>
      </c>
    </row>
    <row r="6916" spans="1:24">
      <c r="A6916" s="52">
        <v>46268</v>
      </c>
      <c r="B6916" t="s">
        <v>410</v>
      </c>
      <c r="C6916" t="s">
        <v>3319</v>
      </c>
      <c r="D6916" t="s">
        <v>3318</v>
      </c>
      <c r="G6916"/>
      <c r="H6916" t="s">
        <v>31255</v>
      </c>
      <c r="K6916" t="s">
        <v>3318</v>
      </c>
      <c r="L6916" t="s">
        <v>3319</v>
      </c>
      <c r="P6916" t="s">
        <v>31255</v>
      </c>
      <c r="Q6916" t="s">
        <v>10410</v>
      </c>
      <c r="R6916" t="s">
        <v>15379</v>
      </c>
      <c r="S6916" t="s">
        <v>15380</v>
      </c>
      <c r="T6916" t="s">
        <v>15381</v>
      </c>
      <c r="U6916" t="s">
        <v>31256</v>
      </c>
      <c r="W6916" t="str">
        <f>_xlfn.XLOOKUP(D6916,'All DP'!B:B,'All DP'!D:D,"Tidak")</f>
        <v>Masih</v>
      </c>
      <c r="X6916" t="str">
        <f t="shared" si="109"/>
        <v>YA</v>
      </c>
    </row>
    <row r="6917" spans="1:24">
      <c r="A6917" s="52">
        <v>46268</v>
      </c>
      <c r="B6917" t="s">
        <v>766</v>
      </c>
      <c r="C6917" t="s">
        <v>2788</v>
      </c>
      <c r="D6917" t="s">
        <v>2787</v>
      </c>
      <c r="G6917"/>
      <c r="H6917" t="s">
        <v>31257</v>
      </c>
      <c r="K6917" t="s">
        <v>2787</v>
      </c>
      <c r="L6917" t="s">
        <v>2788</v>
      </c>
      <c r="P6917" t="s">
        <v>31257</v>
      </c>
      <c r="Q6917" t="s">
        <v>11133</v>
      </c>
      <c r="R6917" t="s">
        <v>15018</v>
      </c>
      <c r="S6917" t="s">
        <v>15019</v>
      </c>
      <c r="T6917" t="s">
        <v>15020</v>
      </c>
      <c r="U6917" t="s">
        <v>31258</v>
      </c>
      <c r="W6917" t="str">
        <f>_xlfn.XLOOKUP(D6917,'All DP'!B:B,'All DP'!D:D,"Tidak")</f>
        <v>Masih</v>
      </c>
      <c r="X6917" t="str">
        <f t="shared" si="109"/>
        <v>YA</v>
      </c>
    </row>
    <row r="6918" spans="1:24">
      <c r="A6918" s="52">
        <v>46268</v>
      </c>
      <c r="B6918" t="s">
        <v>848</v>
      </c>
      <c r="C6918" t="s">
        <v>3357</v>
      </c>
      <c r="D6918" t="s">
        <v>3356</v>
      </c>
      <c r="G6918"/>
      <c r="H6918" t="s">
        <v>31260</v>
      </c>
      <c r="K6918" t="s">
        <v>3356</v>
      </c>
      <c r="L6918" t="s">
        <v>3357</v>
      </c>
      <c r="P6918" t="s">
        <v>31260</v>
      </c>
      <c r="Q6918" t="s">
        <v>10181</v>
      </c>
      <c r="R6918" t="s">
        <v>13010</v>
      </c>
      <c r="S6918" t="s">
        <v>13011</v>
      </c>
      <c r="T6918" t="s">
        <v>13012</v>
      </c>
      <c r="U6918" t="s">
        <v>31261</v>
      </c>
      <c r="W6918" t="str">
        <f>_xlfn.XLOOKUP(D6918,'All DP'!B:B,'All DP'!D:D,"Tidak")</f>
        <v>Masih</v>
      </c>
      <c r="X6918" t="str">
        <f t="shared" si="109"/>
        <v>YA</v>
      </c>
    </row>
    <row r="6919" spans="1:24">
      <c r="A6919" s="52">
        <v>46268</v>
      </c>
      <c r="B6919" t="s">
        <v>413</v>
      </c>
      <c r="C6919" t="s">
        <v>1776</v>
      </c>
      <c r="D6919" t="s">
        <v>1775</v>
      </c>
      <c r="G6919"/>
      <c r="H6919" t="s">
        <v>31262</v>
      </c>
      <c r="K6919" t="s">
        <v>1775</v>
      </c>
      <c r="L6919" t="s">
        <v>1776</v>
      </c>
      <c r="P6919" t="s">
        <v>31262</v>
      </c>
      <c r="Q6919" t="s">
        <v>10398</v>
      </c>
      <c r="R6919" t="s">
        <v>11643</v>
      </c>
      <c r="S6919" t="s">
        <v>11644</v>
      </c>
      <c r="T6919" t="s">
        <v>11645</v>
      </c>
      <c r="U6919" t="s">
        <v>31263</v>
      </c>
      <c r="W6919" t="str">
        <f>_xlfn.XLOOKUP(D6919,'All DP'!B:B,'All DP'!D:D,"Tidak")</f>
        <v>Masih</v>
      </c>
      <c r="X6919" t="str">
        <f t="shared" si="109"/>
        <v>YA</v>
      </c>
    </row>
    <row r="6920" spans="1:24">
      <c r="A6920" s="52">
        <v>46268</v>
      </c>
      <c r="B6920" t="s">
        <v>928</v>
      </c>
      <c r="C6920" t="s">
        <v>5255</v>
      </c>
      <c r="D6920" t="s">
        <v>5254</v>
      </c>
      <c r="G6920"/>
      <c r="H6920" t="s">
        <v>31264</v>
      </c>
      <c r="K6920" t="s">
        <v>5254</v>
      </c>
      <c r="L6920" t="s">
        <v>5255</v>
      </c>
      <c r="P6920" t="s">
        <v>31264</v>
      </c>
      <c r="Q6920" t="s">
        <v>10486</v>
      </c>
      <c r="R6920" t="s">
        <v>18498</v>
      </c>
      <c r="S6920" t="s">
        <v>18499</v>
      </c>
      <c r="T6920" t="s">
        <v>18500</v>
      </c>
      <c r="U6920" t="s">
        <v>31265</v>
      </c>
      <c r="W6920" t="str">
        <f>_xlfn.XLOOKUP(D6920,'All DP'!B:B,'All DP'!D:D,"Tidak")</f>
        <v>Masih</v>
      </c>
      <c r="X6920" t="str">
        <f t="shared" si="109"/>
        <v>YA</v>
      </c>
    </row>
    <row r="6921" spans="1:24">
      <c r="A6921" s="52">
        <v>46268</v>
      </c>
      <c r="B6921" t="s">
        <v>4</v>
      </c>
      <c r="C6921" t="s">
        <v>621</v>
      </c>
      <c r="D6921" t="s">
        <v>621</v>
      </c>
      <c r="G6921"/>
      <c r="H6921" t="s">
        <v>31267</v>
      </c>
      <c r="K6921" t="s">
        <v>621</v>
      </c>
      <c r="L6921" t="s">
        <v>621</v>
      </c>
      <c r="P6921" t="s">
        <v>31267</v>
      </c>
      <c r="Q6921" t="s">
        <v>11054</v>
      </c>
      <c r="R6921" t="s">
        <v>17297</v>
      </c>
      <c r="S6921" t="s">
        <v>17298</v>
      </c>
      <c r="T6921" t="s">
        <v>17299</v>
      </c>
      <c r="U6921" t="s">
        <v>31268</v>
      </c>
      <c r="W6921" t="str">
        <f>_xlfn.XLOOKUP(D6921,'All DP'!B:B,'All DP'!D:D,"Tidak")</f>
        <v>Masih</v>
      </c>
      <c r="X6921" t="str">
        <f t="shared" si="109"/>
        <v>YA</v>
      </c>
    </row>
    <row r="6922" spans="1:24">
      <c r="A6922" s="52">
        <v>46268</v>
      </c>
      <c r="B6922" t="s">
        <v>766</v>
      </c>
      <c r="C6922" t="s">
        <v>2844</v>
      </c>
      <c r="D6922" t="s">
        <v>2843</v>
      </c>
      <c r="G6922"/>
      <c r="H6922" t="s">
        <v>31269</v>
      </c>
      <c r="K6922" t="s">
        <v>2843</v>
      </c>
      <c r="L6922" t="s">
        <v>2844</v>
      </c>
      <c r="P6922" t="s">
        <v>31269</v>
      </c>
      <c r="Q6922" t="s">
        <v>11133</v>
      </c>
      <c r="R6922" t="s">
        <v>16032</v>
      </c>
      <c r="S6922" t="s">
        <v>16033</v>
      </c>
      <c r="T6922" t="s">
        <v>16034</v>
      </c>
      <c r="U6922" t="s">
        <v>31270</v>
      </c>
      <c r="W6922" t="str">
        <f>_xlfn.XLOOKUP(D6922,'All DP'!B:B,'All DP'!D:D,"Tidak")</f>
        <v>Masih</v>
      </c>
      <c r="X6922" t="str">
        <f t="shared" si="109"/>
        <v>YA</v>
      </c>
    </row>
    <row r="6923" spans="1:24">
      <c r="A6923" s="52">
        <v>46268</v>
      </c>
      <c r="B6923" t="s">
        <v>853</v>
      </c>
      <c r="C6923" t="s">
        <v>5505</v>
      </c>
      <c r="D6923" t="s">
        <v>5504</v>
      </c>
      <c r="G6923"/>
      <c r="H6923" t="s">
        <v>31271</v>
      </c>
      <c r="K6923" t="s">
        <v>5504</v>
      </c>
      <c r="L6923" t="s">
        <v>5505</v>
      </c>
      <c r="P6923" t="s">
        <v>31271</v>
      </c>
      <c r="Q6923" t="s">
        <v>11862</v>
      </c>
      <c r="R6923" t="s">
        <v>19419</v>
      </c>
      <c r="S6923" t="s">
        <v>19420</v>
      </c>
      <c r="T6923" t="s">
        <v>19421</v>
      </c>
      <c r="U6923" t="s">
        <v>31272</v>
      </c>
      <c r="W6923" t="str">
        <f>_xlfn.XLOOKUP(D6923,'All DP'!B:B,'All DP'!D:D,"Tidak")</f>
        <v>Masih</v>
      </c>
      <c r="X6923" t="str">
        <f t="shared" si="109"/>
        <v>YA</v>
      </c>
    </row>
    <row r="6924" spans="1:24">
      <c r="A6924" s="52">
        <v>46268</v>
      </c>
      <c r="B6924" t="s">
        <v>410</v>
      </c>
      <c r="C6924" t="s">
        <v>3291</v>
      </c>
      <c r="D6924" t="s">
        <v>3290</v>
      </c>
      <c r="G6924"/>
      <c r="H6924" t="s">
        <v>31274</v>
      </c>
      <c r="K6924" t="s">
        <v>3290</v>
      </c>
      <c r="L6924" t="s">
        <v>3291</v>
      </c>
      <c r="P6924" t="s">
        <v>31274</v>
      </c>
      <c r="Q6924" t="s">
        <v>10410</v>
      </c>
      <c r="R6924" t="s">
        <v>15362</v>
      </c>
      <c r="S6924" t="s">
        <v>15363</v>
      </c>
      <c r="T6924" t="s">
        <v>15364</v>
      </c>
      <c r="U6924" t="s">
        <v>31275</v>
      </c>
      <c r="W6924" t="str">
        <f>_xlfn.XLOOKUP(D6924,'All DP'!B:B,'All DP'!D:D,"Tidak")</f>
        <v>Masih</v>
      </c>
      <c r="X6924" t="str">
        <f t="shared" si="109"/>
        <v>YA</v>
      </c>
    </row>
    <row r="6925" spans="1:24">
      <c r="A6925" s="52">
        <v>46268</v>
      </c>
      <c r="B6925" t="s">
        <v>853</v>
      </c>
      <c r="C6925" t="s">
        <v>4915</v>
      </c>
      <c r="D6925" t="s">
        <v>4914</v>
      </c>
      <c r="G6925"/>
      <c r="H6925" t="s">
        <v>31276</v>
      </c>
      <c r="K6925" t="s">
        <v>4914</v>
      </c>
      <c r="L6925" t="s">
        <v>4915</v>
      </c>
      <c r="P6925" t="s">
        <v>31276</v>
      </c>
      <c r="Q6925" t="s">
        <v>11862</v>
      </c>
      <c r="R6925" t="s">
        <v>14720</v>
      </c>
      <c r="S6925" t="s">
        <v>14721</v>
      </c>
      <c r="T6925" t="s">
        <v>14722</v>
      </c>
      <c r="U6925" t="s">
        <v>31277</v>
      </c>
      <c r="W6925" t="str">
        <f>_xlfn.XLOOKUP(D6925,'All DP'!B:B,'All DP'!D:D,"Tidak")</f>
        <v>Masih</v>
      </c>
      <c r="X6925" t="str">
        <f t="shared" si="109"/>
        <v>YA</v>
      </c>
    </row>
    <row r="6926" spans="1:24">
      <c r="A6926" s="52">
        <v>46268</v>
      </c>
      <c r="B6926" t="s">
        <v>853</v>
      </c>
      <c r="C6926" t="s">
        <v>3681</v>
      </c>
      <c r="D6926" t="s">
        <v>3680</v>
      </c>
      <c r="G6926"/>
      <c r="H6926" t="s">
        <v>31279</v>
      </c>
      <c r="K6926" t="s">
        <v>3680</v>
      </c>
      <c r="L6926" t="s">
        <v>3681</v>
      </c>
      <c r="P6926" t="s">
        <v>31279</v>
      </c>
      <c r="Q6926" t="s">
        <v>11862</v>
      </c>
      <c r="R6926" t="s">
        <v>18361</v>
      </c>
      <c r="S6926" t="s">
        <v>18362</v>
      </c>
      <c r="T6926" t="s">
        <v>18363</v>
      </c>
      <c r="U6926" t="s">
        <v>31280</v>
      </c>
      <c r="W6926" t="str">
        <f>_xlfn.XLOOKUP(D6926,'All DP'!B:B,'All DP'!D:D,"Tidak")</f>
        <v>Masih</v>
      </c>
      <c r="X6926" t="str">
        <f t="shared" si="109"/>
        <v>YA</v>
      </c>
    </row>
    <row r="6927" spans="1:24">
      <c r="A6927" s="52">
        <v>46268</v>
      </c>
      <c r="B6927" t="s">
        <v>928</v>
      </c>
      <c r="C6927" t="s">
        <v>4917</v>
      </c>
      <c r="D6927" t="s">
        <v>4916</v>
      </c>
      <c r="G6927"/>
      <c r="H6927" t="s">
        <v>31282</v>
      </c>
      <c r="K6927" t="s">
        <v>4916</v>
      </c>
      <c r="L6927" t="s">
        <v>4917</v>
      </c>
      <c r="P6927" t="s">
        <v>31282</v>
      </c>
      <c r="Q6927" t="s">
        <v>10486</v>
      </c>
      <c r="R6927" t="s">
        <v>12452</v>
      </c>
      <c r="S6927" t="s">
        <v>12453</v>
      </c>
      <c r="T6927" t="s">
        <v>12454</v>
      </c>
      <c r="U6927" t="s">
        <v>31283</v>
      </c>
      <c r="W6927" t="str">
        <f>_xlfn.XLOOKUP(D6927,'All DP'!B:B,'All DP'!D:D,"Tidak")</f>
        <v>Masih</v>
      </c>
      <c r="X6927" t="str">
        <f t="shared" si="109"/>
        <v>YA</v>
      </c>
    </row>
    <row r="6928" spans="1:24">
      <c r="A6928" s="52">
        <v>46268</v>
      </c>
      <c r="B6928" t="s">
        <v>413</v>
      </c>
      <c r="C6928" t="s">
        <v>2382</v>
      </c>
      <c r="D6928" t="s">
        <v>2382</v>
      </c>
      <c r="G6928"/>
      <c r="H6928" t="s">
        <v>31285</v>
      </c>
      <c r="K6928" t="s">
        <v>2382</v>
      </c>
      <c r="L6928" t="s">
        <v>2382</v>
      </c>
      <c r="P6928" t="s">
        <v>31285</v>
      </c>
      <c r="Q6928" t="s">
        <v>10398</v>
      </c>
      <c r="R6928" t="s">
        <v>13114</v>
      </c>
      <c r="S6928" t="s">
        <v>13115</v>
      </c>
      <c r="T6928" t="s">
        <v>13116</v>
      </c>
      <c r="U6928" t="s">
        <v>31286</v>
      </c>
      <c r="W6928" t="str">
        <f>_xlfn.XLOOKUP(D6928,'All DP'!B:B,'All DP'!D:D,"Tidak")</f>
        <v>Masih</v>
      </c>
      <c r="X6928" t="str">
        <f t="shared" si="109"/>
        <v>YA</v>
      </c>
    </row>
    <row r="6929" spans="1:24">
      <c r="A6929" s="52">
        <v>46268</v>
      </c>
      <c r="B6929" t="s">
        <v>928</v>
      </c>
      <c r="C6929" t="s">
        <v>1916</v>
      </c>
      <c r="D6929" t="s">
        <v>1915</v>
      </c>
      <c r="G6929"/>
      <c r="H6929" t="s">
        <v>31288</v>
      </c>
      <c r="K6929" t="s">
        <v>1915</v>
      </c>
      <c r="L6929" t="s">
        <v>1916</v>
      </c>
      <c r="P6929" t="s">
        <v>31288</v>
      </c>
      <c r="Q6929" t="s">
        <v>10486</v>
      </c>
      <c r="R6929" t="s">
        <v>18147</v>
      </c>
      <c r="S6929" t="s">
        <v>18148</v>
      </c>
      <c r="T6929" t="s">
        <v>18149</v>
      </c>
      <c r="U6929" t="s">
        <v>31289</v>
      </c>
      <c r="W6929" t="str">
        <f>_xlfn.XLOOKUP(D6929,'All DP'!B:B,'All DP'!D:D,"Tidak")</f>
        <v>Masih</v>
      </c>
      <c r="X6929" t="str">
        <f t="shared" si="109"/>
        <v>YA</v>
      </c>
    </row>
    <row r="6930" spans="1:24">
      <c r="A6930" s="52">
        <v>46268</v>
      </c>
      <c r="B6930" t="s">
        <v>391</v>
      </c>
      <c r="C6930" t="s">
        <v>2975</v>
      </c>
      <c r="D6930" t="s">
        <v>2974</v>
      </c>
      <c r="G6930"/>
      <c r="H6930" t="s">
        <v>31290</v>
      </c>
      <c r="K6930" t="s">
        <v>2974</v>
      </c>
      <c r="L6930" t="s">
        <v>2975</v>
      </c>
      <c r="P6930" t="s">
        <v>31290</v>
      </c>
      <c r="Q6930" t="s">
        <v>11249</v>
      </c>
      <c r="R6930" t="s">
        <v>16434</v>
      </c>
      <c r="S6930" t="s">
        <v>16435</v>
      </c>
      <c r="T6930" t="s">
        <v>16436</v>
      </c>
      <c r="U6930" t="s">
        <v>31291</v>
      </c>
      <c r="W6930" t="str">
        <f>_xlfn.XLOOKUP(D6930,'All DP'!B:B,'All DP'!D:D,"Tidak")</f>
        <v>Masih</v>
      </c>
      <c r="X6930" t="str">
        <f t="shared" si="109"/>
        <v>YA</v>
      </c>
    </row>
    <row r="6931" spans="1:24">
      <c r="A6931" s="52">
        <v>46268</v>
      </c>
      <c r="B6931" t="s">
        <v>391</v>
      </c>
      <c r="C6931" t="s">
        <v>2931</v>
      </c>
      <c r="D6931" t="s">
        <v>2930</v>
      </c>
      <c r="G6931"/>
      <c r="H6931" t="s">
        <v>31292</v>
      </c>
      <c r="K6931" t="s">
        <v>2930</v>
      </c>
      <c r="L6931" t="s">
        <v>2931</v>
      </c>
      <c r="P6931" t="s">
        <v>31292</v>
      </c>
      <c r="Q6931" t="s">
        <v>11249</v>
      </c>
      <c r="R6931" t="s">
        <v>18657</v>
      </c>
      <c r="S6931" t="s">
        <v>18658</v>
      </c>
      <c r="T6931" t="s">
        <v>18659</v>
      </c>
      <c r="U6931" t="s">
        <v>31293</v>
      </c>
      <c r="W6931" t="str">
        <f>_xlfn.XLOOKUP(D6931,'All DP'!B:B,'All DP'!D:D,"Tidak")</f>
        <v>Masih</v>
      </c>
      <c r="X6931" t="str">
        <f t="shared" si="109"/>
        <v>YA</v>
      </c>
    </row>
    <row r="6932" spans="1:24">
      <c r="A6932" s="52">
        <v>46268</v>
      </c>
      <c r="B6932" t="s">
        <v>588</v>
      </c>
      <c r="C6932" t="s">
        <v>2012</v>
      </c>
      <c r="D6932" t="s">
        <v>2011</v>
      </c>
      <c r="G6932"/>
      <c r="H6932" t="s">
        <v>31295</v>
      </c>
      <c r="K6932" t="s">
        <v>2011</v>
      </c>
      <c r="L6932" t="s">
        <v>2012</v>
      </c>
      <c r="P6932" t="s">
        <v>31295</v>
      </c>
      <c r="Q6932" t="s">
        <v>10385</v>
      </c>
      <c r="R6932" t="s">
        <v>17638</v>
      </c>
      <c r="S6932" t="s">
        <v>17639</v>
      </c>
      <c r="T6932" t="s">
        <v>17640</v>
      </c>
      <c r="U6932" t="s">
        <v>31296</v>
      </c>
      <c r="W6932" t="str">
        <f>_xlfn.XLOOKUP(D6932,'All DP'!B:B,'All DP'!D:D,"Tidak")</f>
        <v>Masih</v>
      </c>
      <c r="X6932" t="str">
        <f t="shared" si="109"/>
        <v>YA</v>
      </c>
    </row>
    <row r="6933" spans="1:24">
      <c r="A6933" s="52">
        <v>46268</v>
      </c>
      <c r="B6933" t="s">
        <v>777</v>
      </c>
      <c r="C6933" t="s">
        <v>2670</v>
      </c>
      <c r="D6933" t="s">
        <v>2669</v>
      </c>
      <c r="G6933"/>
      <c r="H6933" t="s">
        <v>31298</v>
      </c>
      <c r="K6933" t="s">
        <v>2669</v>
      </c>
      <c r="L6933" t="s">
        <v>2670</v>
      </c>
      <c r="P6933" t="s">
        <v>31298</v>
      </c>
      <c r="Q6933" t="s">
        <v>10307</v>
      </c>
      <c r="R6933" t="s">
        <v>14748</v>
      </c>
      <c r="S6933" t="s">
        <v>14749</v>
      </c>
      <c r="T6933" t="s">
        <v>14750</v>
      </c>
      <c r="U6933" t="s">
        <v>31299</v>
      </c>
      <c r="W6933" t="str">
        <f>_xlfn.XLOOKUP(D6933,'All DP'!B:B,'All DP'!D:D,"Tidak")</f>
        <v>Masih</v>
      </c>
      <c r="X6933" t="str">
        <f t="shared" si="109"/>
        <v>YA</v>
      </c>
    </row>
    <row r="6934" spans="1:24">
      <c r="A6934" s="52">
        <v>46268</v>
      </c>
      <c r="B6934" t="s">
        <v>588</v>
      </c>
      <c r="C6934" t="s">
        <v>6314</v>
      </c>
      <c r="D6934" t="s">
        <v>6313</v>
      </c>
      <c r="G6934"/>
      <c r="H6934" t="s">
        <v>31301</v>
      </c>
      <c r="K6934" t="s">
        <v>6313</v>
      </c>
      <c r="L6934" t="s">
        <v>6314</v>
      </c>
      <c r="P6934" t="s">
        <v>31301</v>
      </c>
      <c r="Q6934" t="s">
        <v>10385</v>
      </c>
      <c r="R6934" t="s">
        <v>17332</v>
      </c>
      <c r="S6934" t="s">
        <v>17333</v>
      </c>
      <c r="T6934" t="s">
        <v>17334</v>
      </c>
      <c r="U6934" t="s">
        <v>31302</v>
      </c>
      <c r="W6934" t="str">
        <f>_xlfn.XLOOKUP(D6934,'All DP'!B:B,'All DP'!D:D,"Tidak")</f>
        <v>Masih</v>
      </c>
      <c r="X6934" t="str">
        <f t="shared" si="109"/>
        <v>YA</v>
      </c>
    </row>
    <row r="6935" spans="1:24">
      <c r="A6935" s="52">
        <v>46268</v>
      </c>
      <c r="B6935" t="s">
        <v>229</v>
      </c>
      <c r="C6935" t="s">
        <v>3836</v>
      </c>
      <c r="D6935" t="s">
        <v>3836</v>
      </c>
      <c r="G6935"/>
      <c r="H6935" t="s">
        <v>31303</v>
      </c>
      <c r="K6935" t="s">
        <v>3836</v>
      </c>
      <c r="L6935" t="s">
        <v>3836</v>
      </c>
      <c r="P6935" t="s">
        <v>31303</v>
      </c>
      <c r="Q6935" t="s">
        <v>10199</v>
      </c>
      <c r="R6935" t="s">
        <v>13160</v>
      </c>
      <c r="S6935" t="s">
        <v>13161</v>
      </c>
      <c r="T6935" t="s">
        <v>13162</v>
      </c>
      <c r="U6935" t="s">
        <v>31304</v>
      </c>
      <c r="W6935" t="str">
        <f>_xlfn.XLOOKUP(D6935,'All DP'!B:B,'All DP'!D:D,"Tidak")</f>
        <v>Masih</v>
      </c>
      <c r="X6935" t="str">
        <f t="shared" si="109"/>
        <v>YA</v>
      </c>
    </row>
    <row r="6936" spans="1:24">
      <c r="A6936" s="52">
        <v>46268</v>
      </c>
      <c r="B6936" t="s">
        <v>928</v>
      </c>
      <c r="C6936" t="s">
        <v>5689</v>
      </c>
      <c r="D6936" t="s">
        <v>5688</v>
      </c>
      <c r="G6936"/>
      <c r="H6936" t="s">
        <v>31305</v>
      </c>
      <c r="K6936" t="s">
        <v>5688</v>
      </c>
      <c r="L6936" t="s">
        <v>5689</v>
      </c>
      <c r="P6936" t="s">
        <v>31305</v>
      </c>
      <c r="Q6936" t="s">
        <v>10486</v>
      </c>
      <c r="R6936" t="s">
        <v>14897</v>
      </c>
      <c r="S6936" t="s">
        <v>14898</v>
      </c>
      <c r="T6936" t="s">
        <v>14899</v>
      </c>
      <c r="U6936" t="s">
        <v>31306</v>
      </c>
      <c r="W6936" t="str">
        <f>_xlfn.XLOOKUP(D6936,'All DP'!B:B,'All DP'!D:D,"Tidak")</f>
        <v>Masih</v>
      </c>
      <c r="X6936" t="str">
        <f t="shared" si="109"/>
        <v>YA</v>
      </c>
    </row>
    <row r="6937" spans="1:24">
      <c r="A6937" s="52">
        <v>46268</v>
      </c>
      <c r="B6937" t="s">
        <v>588</v>
      </c>
      <c r="C6937" t="s">
        <v>5031</v>
      </c>
      <c r="D6937" t="s">
        <v>5030</v>
      </c>
      <c r="G6937"/>
      <c r="H6937" t="s">
        <v>31308</v>
      </c>
      <c r="K6937" t="s">
        <v>5030</v>
      </c>
      <c r="L6937" t="s">
        <v>5031</v>
      </c>
      <c r="P6937" t="s">
        <v>31308</v>
      </c>
      <c r="Q6937" t="s">
        <v>10385</v>
      </c>
      <c r="R6937" t="s">
        <v>20562</v>
      </c>
      <c r="S6937" t="s">
        <v>20563</v>
      </c>
      <c r="T6937" t="s">
        <v>20564</v>
      </c>
      <c r="U6937" t="s">
        <v>31309</v>
      </c>
      <c r="W6937" t="str">
        <f>_xlfn.XLOOKUP(D6937,'All DP'!B:B,'All DP'!D:D,"Tidak")</f>
        <v>Masih</v>
      </c>
      <c r="X6937" t="str">
        <f t="shared" si="109"/>
        <v>YA</v>
      </c>
    </row>
    <row r="6938" spans="1:24">
      <c r="A6938" s="52">
        <v>46268</v>
      </c>
      <c r="B6938" t="s">
        <v>391</v>
      </c>
      <c r="C6938" t="s">
        <v>5035</v>
      </c>
      <c r="D6938" t="s">
        <v>5034</v>
      </c>
      <c r="G6938"/>
      <c r="H6938" t="s">
        <v>31313</v>
      </c>
      <c r="K6938" t="s">
        <v>5034</v>
      </c>
      <c r="L6938" t="s">
        <v>5035</v>
      </c>
      <c r="P6938" t="s">
        <v>31313</v>
      </c>
      <c r="Q6938" t="s">
        <v>11249</v>
      </c>
      <c r="R6938" t="s">
        <v>20488</v>
      </c>
      <c r="S6938" t="s">
        <v>20489</v>
      </c>
      <c r="T6938" t="s">
        <v>20490</v>
      </c>
      <c r="U6938" t="s">
        <v>31314</v>
      </c>
      <c r="W6938" t="str">
        <f>_xlfn.XLOOKUP(D6938,'All DP'!B:B,'All DP'!D:D,"Tidak")</f>
        <v>Masih</v>
      </c>
      <c r="X6938" t="str">
        <f t="shared" si="109"/>
        <v>YA</v>
      </c>
    </row>
    <row r="6939" spans="1:24">
      <c r="A6939" s="52">
        <v>46268</v>
      </c>
      <c r="B6939" t="s">
        <v>860</v>
      </c>
      <c r="C6939" t="s">
        <v>4921</v>
      </c>
      <c r="D6939" t="s">
        <v>4920</v>
      </c>
      <c r="G6939"/>
      <c r="H6939" t="s">
        <v>31319</v>
      </c>
      <c r="K6939" t="s">
        <v>4920</v>
      </c>
      <c r="L6939" t="s">
        <v>4921</v>
      </c>
      <c r="P6939" t="s">
        <v>31319</v>
      </c>
      <c r="Q6939" t="s">
        <v>10567</v>
      </c>
      <c r="R6939" t="s">
        <v>17354</v>
      </c>
      <c r="S6939" t="s">
        <v>17355</v>
      </c>
      <c r="T6939" t="s">
        <v>17356</v>
      </c>
      <c r="U6939" t="s">
        <v>31320</v>
      </c>
      <c r="W6939" t="str">
        <f>_xlfn.XLOOKUP(D6939,'All DP'!B:B,'All DP'!D:D,"Tidak")</f>
        <v>Masih</v>
      </c>
      <c r="X6939" t="str">
        <f t="shared" si="109"/>
        <v>YA</v>
      </c>
    </row>
    <row r="6940" spans="1:24">
      <c r="A6940" s="52">
        <v>46268</v>
      </c>
      <c r="B6940" t="s">
        <v>848</v>
      </c>
      <c r="C6940" t="s">
        <v>1259</v>
      </c>
      <c r="D6940" t="s">
        <v>1258</v>
      </c>
      <c r="G6940"/>
      <c r="H6940" t="s">
        <v>31321</v>
      </c>
      <c r="K6940" t="s">
        <v>1258</v>
      </c>
      <c r="L6940" t="s">
        <v>1259</v>
      </c>
      <c r="P6940" t="s">
        <v>31321</v>
      </c>
      <c r="Q6940" t="s">
        <v>10181</v>
      </c>
      <c r="R6940" t="s">
        <v>20334</v>
      </c>
      <c r="S6940" t="s">
        <v>20335</v>
      </c>
      <c r="T6940" t="s">
        <v>20336</v>
      </c>
      <c r="U6940" t="s">
        <v>31322</v>
      </c>
      <c r="W6940" t="str">
        <f>_xlfn.XLOOKUP(D6940,'All DP'!B:B,'All DP'!D:D,"Tidak")</f>
        <v>Masih</v>
      </c>
      <c r="X6940" t="str">
        <f t="shared" si="109"/>
        <v>YA</v>
      </c>
    </row>
    <row r="6941" spans="1:24">
      <c r="A6941" s="52">
        <v>46268</v>
      </c>
      <c r="B6941" t="s">
        <v>588</v>
      </c>
      <c r="C6941" t="s">
        <v>4527</v>
      </c>
      <c r="D6941" t="s">
        <v>4526</v>
      </c>
      <c r="G6941"/>
      <c r="H6941" t="s">
        <v>31321</v>
      </c>
      <c r="K6941" t="s">
        <v>4526</v>
      </c>
      <c r="L6941" t="s">
        <v>4527</v>
      </c>
      <c r="P6941" t="s">
        <v>31321</v>
      </c>
      <c r="Q6941" t="s">
        <v>10385</v>
      </c>
      <c r="R6941" t="s">
        <v>14178</v>
      </c>
      <c r="S6941" t="s">
        <v>14179</v>
      </c>
      <c r="T6941" t="s">
        <v>14180</v>
      </c>
      <c r="U6941" t="s">
        <v>31324</v>
      </c>
      <c r="W6941" t="str">
        <f>_xlfn.XLOOKUP(D6941,'All DP'!B:B,'All DP'!D:D,"Tidak")</f>
        <v>Masih</v>
      </c>
      <c r="X6941" t="str">
        <f t="shared" si="109"/>
        <v>YA</v>
      </c>
    </row>
    <row r="6942" spans="1:24">
      <c r="A6942" s="52">
        <v>46268</v>
      </c>
      <c r="B6942" t="s">
        <v>848</v>
      </c>
      <c r="C6942" t="s">
        <v>6306</v>
      </c>
      <c r="D6942" t="s">
        <v>6305</v>
      </c>
      <c r="G6942"/>
      <c r="H6942" t="s">
        <v>31326</v>
      </c>
      <c r="K6942" t="s">
        <v>6305</v>
      </c>
      <c r="L6942" t="s">
        <v>6306</v>
      </c>
      <c r="P6942" t="s">
        <v>31326</v>
      </c>
      <c r="Q6942" t="s">
        <v>10181</v>
      </c>
      <c r="R6942" t="s">
        <v>16610</v>
      </c>
      <c r="S6942" t="s">
        <v>16611</v>
      </c>
      <c r="T6942" t="s">
        <v>16612</v>
      </c>
      <c r="U6942" t="s">
        <v>31327</v>
      </c>
      <c r="W6942" t="str">
        <f>_xlfn.XLOOKUP(D6942,'All DP'!B:B,'All DP'!D:D,"Tidak")</f>
        <v>Masih</v>
      </c>
      <c r="X6942" t="str">
        <f t="shared" ref="X6942:X7005" si="110">IFERROR(IF(MOD(H6942,1)&lt;=TIME(15,0,0),"YA","TIDAK"),0)</f>
        <v>YA</v>
      </c>
    </row>
    <row r="6943" spans="1:24">
      <c r="A6943" s="52">
        <v>46268</v>
      </c>
      <c r="B6943" t="s">
        <v>229</v>
      </c>
      <c r="C6943" t="s">
        <v>569</v>
      </c>
      <c r="D6943" t="s">
        <v>569</v>
      </c>
      <c r="G6943"/>
      <c r="H6943" t="s">
        <v>31329</v>
      </c>
      <c r="K6943" t="s">
        <v>569</v>
      </c>
      <c r="L6943" t="s">
        <v>569</v>
      </c>
      <c r="P6943" t="s">
        <v>31329</v>
      </c>
      <c r="Q6943" t="s">
        <v>10199</v>
      </c>
      <c r="R6943" t="s">
        <v>16906</v>
      </c>
      <c r="S6943" t="s">
        <v>16907</v>
      </c>
      <c r="T6943" t="s">
        <v>16908</v>
      </c>
      <c r="U6943" t="s">
        <v>31330</v>
      </c>
      <c r="W6943" t="str">
        <f>_xlfn.XLOOKUP(D6943,'All DP'!B:B,'All DP'!D:D,"Tidak")</f>
        <v>Masih</v>
      </c>
      <c r="X6943" t="str">
        <f t="shared" si="110"/>
        <v>YA</v>
      </c>
    </row>
    <row r="6944" spans="1:24">
      <c r="A6944" s="52">
        <v>46268</v>
      </c>
      <c r="B6944" t="s">
        <v>391</v>
      </c>
      <c r="C6944" t="s">
        <v>3505</v>
      </c>
      <c r="D6944" t="s">
        <v>3504</v>
      </c>
      <c r="G6944"/>
      <c r="H6944" t="s">
        <v>31331</v>
      </c>
      <c r="K6944" t="s">
        <v>3504</v>
      </c>
      <c r="L6944" t="s">
        <v>3505</v>
      </c>
      <c r="P6944" t="s">
        <v>31331</v>
      </c>
      <c r="Q6944" t="s">
        <v>11249</v>
      </c>
      <c r="R6944" t="s">
        <v>17771</v>
      </c>
      <c r="S6944" t="s">
        <v>17772</v>
      </c>
      <c r="T6944" t="s">
        <v>17773</v>
      </c>
      <c r="U6944" t="s">
        <v>31334</v>
      </c>
      <c r="W6944" t="str">
        <f>_xlfn.XLOOKUP(D6944,'All DP'!B:B,'All DP'!D:D,"Tidak")</f>
        <v>Masih</v>
      </c>
      <c r="X6944" t="str">
        <f t="shared" si="110"/>
        <v>YA</v>
      </c>
    </row>
    <row r="6945" spans="1:24">
      <c r="A6945" s="52">
        <v>46268</v>
      </c>
      <c r="B6945" t="s">
        <v>928</v>
      </c>
      <c r="C6945" t="s">
        <v>5709</v>
      </c>
      <c r="D6945" t="s">
        <v>5708</v>
      </c>
      <c r="G6945"/>
      <c r="H6945" t="s">
        <v>31335</v>
      </c>
      <c r="K6945" t="s">
        <v>5708</v>
      </c>
      <c r="L6945" t="s">
        <v>5709</v>
      </c>
      <c r="P6945" t="s">
        <v>31335</v>
      </c>
      <c r="Q6945" t="s">
        <v>10486</v>
      </c>
      <c r="R6945" t="s">
        <v>17079</v>
      </c>
      <c r="S6945" t="s">
        <v>17080</v>
      </c>
      <c r="T6945" t="s">
        <v>17081</v>
      </c>
      <c r="U6945" t="s">
        <v>31336</v>
      </c>
      <c r="W6945" t="str">
        <f>_xlfn.XLOOKUP(D6945,'All DP'!B:B,'All DP'!D:D,"Tidak")</f>
        <v>Masih</v>
      </c>
      <c r="X6945" t="str">
        <f t="shared" si="110"/>
        <v>YA</v>
      </c>
    </row>
    <row r="6946" spans="1:24">
      <c r="A6946" s="52">
        <v>46268</v>
      </c>
      <c r="B6946" t="s">
        <v>453</v>
      </c>
      <c r="C6946" t="s">
        <v>5457</v>
      </c>
      <c r="D6946" t="s">
        <v>5456</v>
      </c>
      <c r="G6946"/>
      <c r="H6946" t="s">
        <v>31337</v>
      </c>
      <c r="K6946" t="s">
        <v>5456</v>
      </c>
      <c r="L6946" t="s">
        <v>5457</v>
      </c>
      <c r="P6946" t="s">
        <v>31337</v>
      </c>
      <c r="Q6946" t="s">
        <v>10193</v>
      </c>
      <c r="R6946" t="s">
        <v>16932</v>
      </c>
      <c r="S6946" t="s">
        <v>16933</v>
      </c>
      <c r="T6946" t="s">
        <v>16934</v>
      </c>
      <c r="U6946" t="s">
        <v>31338</v>
      </c>
      <c r="W6946" t="str">
        <f>_xlfn.XLOOKUP(D6946,'All DP'!B:B,'All DP'!D:D,"Tidak")</f>
        <v>Masih</v>
      </c>
      <c r="X6946" t="str">
        <f t="shared" si="110"/>
        <v>YA</v>
      </c>
    </row>
    <row r="6947" spans="1:24">
      <c r="A6947" s="52">
        <v>46268</v>
      </c>
      <c r="B6947" t="s">
        <v>391</v>
      </c>
      <c r="C6947" t="s">
        <v>5489</v>
      </c>
      <c r="D6947" t="s">
        <v>5488</v>
      </c>
      <c r="G6947"/>
      <c r="H6947" t="s">
        <v>31340</v>
      </c>
      <c r="K6947" t="s">
        <v>5488</v>
      </c>
      <c r="L6947" t="s">
        <v>5489</v>
      </c>
      <c r="P6947" t="s">
        <v>31340</v>
      </c>
      <c r="Q6947" t="s">
        <v>11249</v>
      </c>
      <c r="R6947" t="s">
        <v>13380</v>
      </c>
      <c r="S6947" t="s">
        <v>13381</v>
      </c>
      <c r="T6947" t="s">
        <v>13382</v>
      </c>
      <c r="U6947" t="s">
        <v>31341</v>
      </c>
      <c r="W6947" t="str">
        <f>_xlfn.XLOOKUP(D6947,'All DP'!B:B,'All DP'!D:D,"Tidak")</f>
        <v>Masih</v>
      </c>
      <c r="X6947" t="str">
        <f t="shared" si="110"/>
        <v>YA</v>
      </c>
    </row>
    <row r="6948" spans="1:24">
      <c r="A6948" s="52">
        <v>46268</v>
      </c>
      <c r="B6948" t="s">
        <v>588</v>
      </c>
      <c r="C6948" t="s">
        <v>2018</v>
      </c>
      <c r="D6948" t="s">
        <v>2017</v>
      </c>
      <c r="G6948"/>
      <c r="H6948" t="s">
        <v>31343</v>
      </c>
      <c r="K6948" t="s">
        <v>2017</v>
      </c>
      <c r="L6948" t="s">
        <v>2018</v>
      </c>
      <c r="P6948" t="s">
        <v>31343</v>
      </c>
      <c r="Q6948" t="s">
        <v>10385</v>
      </c>
      <c r="R6948" t="s">
        <v>15479</v>
      </c>
      <c r="S6948" t="s">
        <v>15480</v>
      </c>
      <c r="T6948" t="s">
        <v>15481</v>
      </c>
      <c r="U6948" t="s">
        <v>31344</v>
      </c>
      <c r="W6948" t="str">
        <f>_xlfn.XLOOKUP(D6948,'All DP'!B:B,'All DP'!D:D,"Tidak")</f>
        <v>Masih</v>
      </c>
      <c r="X6948" t="str">
        <f t="shared" si="110"/>
        <v>YA</v>
      </c>
    </row>
    <row r="6949" spans="1:24">
      <c r="A6949" s="52">
        <v>46268</v>
      </c>
      <c r="B6949" t="s">
        <v>391</v>
      </c>
      <c r="C6949" t="s">
        <v>2965</v>
      </c>
      <c r="D6949" t="s">
        <v>2964</v>
      </c>
      <c r="G6949"/>
      <c r="H6949" t="s">
        <v>31345</v>
      </c>
      <c r="K6949" t="s">
        <v>2964</v>
      </c>
      <c r="L6949" t="s">
        <v>2965</v>
      </c>
      <c r="P6949" t="s">
        <v>31345</v>
      </c>
      <c r="Q6949" t="s">
        <v>11249</v>
      </c>
      <c r="R6949" t="s">
        <v>18736</v>
      </c>
      <c r="S6949" t="s">
        <v>18737</v>
      </c>
      <c r="T6949" t="s">
        <v>18738</v>
      </c>
      <c r="U6949" t="s">
        <v>31346</v>
      </c>
      <c r="W6949" t="str">
        <f>_xlfn.XLOOKUP(D6949,'All DP'!B:B,'All DP'!D:D,"Tidak")</f>
        <v>Masih</v>
      </c>
      <c r="X6949" t="str">
        <f t="shared" si="110"/>
        <v>YA</v>
      </c>
    </row>
    <row r="6950" spans="1:24">
      <c r="A6950" s="52">
        <v>46268</v>
      </c>
      <c r="B6950" t="s">
        <v>588</v>
      </c>
      <c r="C6950" t="s">
        <v>6420</v>
      </c>
      <c r="D6950" t="s">
        <v>6419</v>
      </c>
      <c r="G6950"/>
      <c r="H6950" t="s">
        <v>31348</v>
      </c>
      <c r="K6950" t="s">
        <v>6419</v>
      </c>
      <c r="L6950" t="s">
        <v>6420</v>
      </c>
      <c r="P6950" t="s">
        <v>31348</v>
      </c>
      <c r="Q6950" t="s">
        <v>10385</v>
      </c>
      <c r="R6950" t="s">
        <v>17926</v>
      </c>
      <c r="S6950" t="s">
        <v>17927</v>
      </c>
      <c r="T6950" t="s">
        <v>17928</v>
      </c>
      <c r="U6950" t="s">
        <v>31349</v>
      </c>
      <c r="W6950" t="str">
        <f>_xlfn.XLOOKUP(D6950,'All DP'!B:B,'All DP'!D:D,"Tidak")</f>
        <v>Masih</v>
      </c>
      <c r="X6950" t="str">
        <f t="shared" si="110"/>
        <v>YA</v>
      </c>
    </row>
    <row r="6951" spans="1:24">
      <c r="A6951" s="52">
        <v>46268</v>
      </c>
      <c r="B6951" t="s">
        <v>391</v>
      </c>
      <c r="C6951" t="s">
        <v>4905</v>
      </c>
      <c r="D6951" t="s">
        <v>4904</v>
      </c>
      <c r="G6951"/>
      <c r="H6951" t="s">
        <v>31350</v>
      </c>
      <c r="K6951" t="s">
        <v>4904</v>
      </c>
      <c r="L6951" t="s">
        <v>4905</v>
      </c>
      <c r="P6951" t="s">
        <v>31350</v>
      </c>
      <c r="Q6951" t="s">
        <v>11249</v>
      </c>
      <c r="R6951" t="s">
        <v>17375</v>
      </c>
      <c r="S6951" t="s">
        <v>17376</v>
      </c>
      <c r="T6951" t="s">
        <v>17377</v>
      </c>
      <c r="U6951" t="s">
        <v>31351</v>
      </c>
      <c r="W6951" t="str">
        <f>_xlfn.XLOOKUP(D6951,'All DP'!B:B,'All DP'!D:D,"Tidak")</f>
        <v>Masih</v>
      </c>
      <c r="X6951" t="str">
        <f t="shared" si="110"/>
        <v>YA</v>
      </c>
    </row>
    <row r="6952" spans="1:24">
      <c r="A6952" s="52">
        <v>46268</v>
      </c>
      <c r="B6952" t="s">
        <v>588</v>
      </c>
      <c r="C6952" t="s">
        <v>1948</v>
      </c>
      <c r="D6952" t="s">
        <v>1947</v>
      </c>
      <c r="G6952"/>
      <c r="H6952" t="s">
        <v>31352</v>
      </c>
      <c r="K6952" t="s">
        <v>1947</v>
      </c>
      <c r="L6952" t="s">
        <v>1948</v>
      </c>
      <c r="P6952" t="s">
        <v>31352</v>
      </c>
      <c r="Q6952" t="s">
        <v>10385</v>
      </c>
      <c r="R6952" t="s">
        <v>20631</v>
      </c>
      <c r="S6952" t="s">
        <v>20632</v>
      </c>
      <c r="T6952" t="s">
        <v>20633</v>
      </c>
      <c r="U6952" t="s">
        <v>31353</v>
      </c>
      <c r="W6952" t="str">
        <f>_xlfn.XLOOKUP(D6952,'All DP'!B:B,'All DP'!D:D,"Tidak")</f>
        <v>Masih</v>
      </c>
      <c r="X6952" t="str">
        <f t="shared" si="110"/>
        <v>YA</v>
      </c>
    </row>
    <row r="6953" spans="1:24">
      <c r="A6953" s="52">
        <v>46268</v>
      </c>
      <c r="B6953" t="s">
        <v>453</v>
      </c>
      <c r="C6953" t="s">
        <v>5423</v>
      </c>
      <c r="D6953" t="s">
        <v>5422</v>
      </c>
      <c r="G6953"/>
      <c r="H6953" t="s">
        <v>31355</v>
      </c>
      <c r="K6953" t="s">
        <v>5422</v>
      </c>
      <c r="L6953" t="s">
        <v>5423</v>
      </c>
      <c r="P6953" t="s">
        <v>31355</v>
      </c>
      <c r="Q6953" t="s">
        <v>10193</v>
      </c>
      <c r="R6953" t="s">
        <v>16588</v>
      </c>
      <c r="S6953" t="s">
        <v>16589</v>
      </c>
      <c r="T6953" t="s">
        <v>16590</v>
      </c>
      <c r="U6953" t="s">
        <v>31356</v>
      </c>
      <c r="W6953" t="str">
        <f>_xlfn.XLOOKUP(D6953,'All DP'!B:B,'All DP'!D:D,"Tidak")</f>
        <v>Masih</v>
      </c>
      <c r="X6953" t="str">
        <f t="shared" si="110"/>
        <v>YA</v>
      </c>
    </row>
    <row r="6954" spans="1:24">
      <c r="A6954" s="52">
        <v>46268</v>
      </c>
      <c r="B6954" t="s">
        <v>777</v>
      </c>
      <c r="C6954" t="s">
        <v>2600</v>
      </c>
      <c r="D6954" t="s">
        <v>2599</v>
      </c>
      <c r="G6954"/>
      <c r="H6954" t="s">
        <v>31357</v>
      </c>
      <c r="K6954" t="s">
        <v>2599</v>
      </c>
      <c r="L6954" t="s">
        <v>2600</v>
      </c>
      <c r="P6954" t="s">
        <v>31357</v>
      </c>
      <c r="Q6954" t="s">
        <v>10307</v>
      </c>
      <c r="R6954" t="s">
        <v>17575</v>
      </c>
      <c r="S6954" t="s">
        <v>17576</v>
      </c>
      <c r="T6954" t="s">
        <v>17577</v>
      </c>
      <c r="U6954" t="s">
        <v>31358</v>
      </c>
      <c r="W6954" t="str">
        <f>_xlfn.XLOOKUP(D6954,'All DP'!B:B,'All DP'!D:D,"Tidak")</f>
        <v>Masih</v>
      </c>
      <c r="X6954" t="str">
        <f t="shared" si="110"/>
        <v>YA</v>
      </c>
    </row>
    <row r="6955" spans="1:24">
      <c r="A6955" s="52">
        <v>46268</v>
      </c>
      <c r="B6955" t="s">
        <v>229</v>
      </c>
      <c r="C6955" t="s">
        <v>3073</v>
      </c>
      <c r="D6955" t="s">
        <v>3073</v>
      </c>
      <c r="G6955"/>
      <c r="H6955" t="s">
        <v>31360</v>
      </c>
      <c r="K6955" t="s">
        <v>3073</v>
      </c>
      <c r="L6955" t="s">
        <v>3073</v>
      </c>
      <c r="P6955" t="s">
        <v>31360</v>
      </c>
      <c r="Q6955" t="s">
        <v>10199</v>
      </c>
      <c r="R6955" t="s">
        <v>18900</v>
      </c>
      <c r="S6955" t="s">
        <v>18901</v>
      </c>
      <c r="T6955" t="s">
        <v>18902</v>
      </c>
      <c r="U6955" t="s">
        <v>31361</v>
      </c>
      <c r="W6955" t="str">
        <f>_xlfn.XLOOKUP(D6955,'All DP'!B:B,'All DP'!D:D,"Tidak")</f>
        <v>Masih</v>
      </c>
      <c r="X6955" t="str">
        <f t="shared" si="110"/>
        <v>YA</v>
      </c>
    </row>
    <row r="6956" spans="1:24">
      <c r="A6956" s="52">
        <v>46268</v>
      </c>
      <c r="B6956" t="s">
        <v>413</v>
      </c>
      <c r="C6956" t="s">
        <v>2425</v>
      </c>
      <c r="D6956" t="s">
        <v>2425</v>
      </c>
      <c r="G6956"/>
      <c r="H6956" t="s">
        <v>31363</v>
      </c>
      <c r="K6956" t="s">
        <v>2425</v>
      </c>
      <c r="L6956" t="s">
        <v>2425</v>
      </c>
      <c r="P6956" t="s">
        <v>31363</v>
      </c>
      <c r="Q6956" t="s">
        <v>10398</v>
      </c>
      <c r="R6956" t="s">
        <v>18238</v>
      </c>
      <c r="S6956" t="s">
        <v>18239</v>
      </c>
      <c r="T6956" t="s">
        <v>18240</v>
      </c>
      <c r="U6956" t="s">
        <v>31364</v>
      </c>
      <c r="W6956" t="str">
        <f>_xlfn.XLOOKUP(D6956,'All DP'!B:B,'All DP'!D:D,"Tidak")</f>
        <v>Masih</v>
      </c>
      <c r="X6956" t="str">
        <f t="shared" si="110"/>
        <v>YA</v>
      </c>
    </row>
    <row r="6957" spans="1:24">
      <c r="A6957" s="52">
        <v>46268</v>
      </c>
      <c r="B6957" t="s">
        <v>229</v>
      </c>
      <c r="C6957" t="s">
        <v>3547</v>
      </c>
      <c r="D6957" t="s">
        <v>3546</v>
      </c>
      <c r="G6957"/>
      <c r="H6957" t="s">
        <v>31365</v>
      </c>
      <c r="K6957" t="s">
        <v>3546</v>
      </c>
      <c r="L6957" t="s">
        <v>3547</v>
      </c>
      <c r="P6957" t="s">
        <v>31365</v>
      </c>
      <c r="Q6957" t="s">
        <v>10199</v>
      </c>
      <c r="R6957" t="s">
        <v>12853</v>
      </c>
      <c r="S6957" t="s">
        <v>12854</v>
      </c>
      <c r="T6957" t="s">
        <v>12855</v>
      </c>
      <c r="U6957" t="s">
        <v>31366</v>
      </c>
      <c r="W6957" t="str">
        <f>_xlfn.XLOOKUP(D6957,'All DP'!B:B,'All DP'!D:D,"Tidak")</f>
        <v>Masih</v>
      </c>
      <c r="X6957" t="str">
        <f t="shared" si="110"/>
        <v>YA</v>
      </c>
    </row>
    <row r="6958" spans="1:24">
      <c r="A6958" s="52">
        <v>46268</v>
      </c>
      <c r="B6958" t="s">
        <v>26</v>
      </c>
      <c r="C6958" t="s">
        <v>1906</v>
      </c>
      <c r="D6958" t="s">
        <v>1905</v>
      </c>
      <c r="G6958"/>
      <c r="H6958" t="s">
        <v>31367</v>
      </c>
      <c r="K6958" t="s">
        <v>1905</v>
      </c>
      <c r="L6958" t="s">
        <v>1906</v>
      </c>
      <c r="P6958" t="s">
        <v>31367</v>
      </c>
      <c r="Q6958" t="s">
        <v>10656</v>
      </c>
      <c r="R6958" t="s">
        <v>14172</v>
      </c>
      <c r="S6958" t="s">
        <v>14173</v>
      </c>
      <c r="T6958" t="s">
        <v>14174</v>
      </c>
      <c r="U6958" t="s">
        <v>31368</v>
      </c>
      <c r="W6958" t="str">
        <f>_xlfn.XLOOKUP(D6958,'All DP'!B:B,'All DP'!D:D,"Tidak")</f>
        <v>Masih</v>
      </c>
      <c r="X6958" t="str">
        <f t="shared" si="110"/>
        <v>YA</v>
      </c>
    </row>
    <row r="6959" spans="1:24">
      <c r="A6959" s="52">
        <v>46268</v>
      </c>
      <c r="B6959" t="s">
        <v>391</v>
      </c>
      <c r="C6959" t="s">
        <v>3047</v>
      </c>
      <c r="D6959" t="s">
        <v>3046</v>
      </c>
      <c r="G6959"/>
      <c r="H6959" t="s">
        <v>31370</v>
      </c>
      <c r="K6959" t="s">
        <v>3046</v>
      </c>
      <c r="L6959" t="s">
        <v>3047</v>
      </c>
      <c r="P6959" t="s">
        <v>31370</v>
      </c>
      <c r="Q6959" t="s">
        <v>11249</v>
      </c>
      <c r="R6959" t="s">
        <v>14963</v>
      </c>
      <c r="S6959" t="s">
        <v>14964</v>
      </c>
      <c r="T6959" t="s">
        <v>14965</v>
      </c>
      <c r="U6959" t="s">
        <v>31371</v>
      </c>
      <c r="W6959" t="str">
        <f>_xlfn.XLOOKUP(D6959,'All DP'!B:B,'All DP'!D:D,"Tidak")</f>
        <v>Masih</v>
      </c>
      <c r="X6959" t="str">
        <f t="shared" si="110"/>
        <v>YA</v>
      </c>
    </row>
    <row r="6960" spans="1:24">
      <c r="A6960" s="52">
        <v>46268</v>
      </c>
      <c r="B6960" t="s">
        <v>848</v>
      </c>
      <c r="C6960" t="s">
        <v>6370</v>
      </c>
      <c r="D6960" t="s">
        <v>6369</v>
      </c>
      <c r="G6960"/>
      <c r="H6960" t="s">
        <v>31373</v>
      </c>
      <c r="K6960" t="s">
        <v>6369</v>
      </c>
      <c r="L6960" t="s">
        <v>6370</v>
      </c>
      <c r="P6960" t="s">
        <v>31373</v>
      </c>
      <c r="Q6960" t="s">
        <v>10181</v>
      </c>
      <c r="R6960" t="s">
        <v>15430</v>
      </c>
      <c r="S6960" t="s">
        <v>15431</v>
      </c>
      <c r="T6960" t="s">
        <v>15432</v>
      </c>
      <c r="U6960" t="s">
        <v>31374</v>
      </c>
      <c r="W6960" t="str">
        <f>_xlfn.XLOOKUP(D6960,'All DP'!B:B,'All DP'!D:D,"Tidak")</f>
        <v>Masih</v>
      </c>
      <c r="X6960" t="str">
        <f t="shared" si="110"/>
        <v>YA</v>
      </c>
    </row>
    <row r="6961" spans="1:24">
      <c r="A6961" s="52">
        <v>46268</v>
      </c>
      <c r="B6961" t="s">
        <v>853</v>
      </c>
      <c r="C6961" t="s">
        <v>3661</v>
      </c>
      <c r="D6961" t="s">
        <v>3660</v>
      </c>
      <c r="G6961"/>
      <c r="H6961" t="s">
        <v>31376</v>
      </c>
      <c r="K6961" t="s">
        <v>3660</v>
      </c>
      <c r="L6961" t="s">
        <v>3661</v>
      </c>
      <c r="P6961" t="s">
        <v>31376</v>
      </c>
      <c r="Q6961" t="s">
        <v>11862</v>
      </c>
      <c r="R6961" t="s">
        <v>19072</v>
      </c>
      <c r="S6961" t="s">
        <v>19073</v>
      </c>
      <c r="T6961" t="s">
        <v>19074</v>
      </c>
      <c r="U6961" t="s">
        <v>31377</v>
      </c>
      <c r="W6961" t="str">
        <f>_xlfn.XLOOKUP(D6961,'All DP'!B:B,'All DP'!D:D,"Tidak")</f>
        <v>Masih</v>
      </c>
      <c r="X6961" t="str">
        <f t="shared" si="110"/>
        <v>YA</v>
      </c>
    </row>
    <row r="6962" spans="1:24">
      <c r="A6962" s="52">
        <v>46268</v>
      </c>
      <c r="B6962" t="s">
        <v>391</v>
      </c>
      <c r="C6962" t="s">
        <v>5399</v>
      </c>
      <c r="D6962" t="s">
        <v>5398</v>
      </c>
      <c r="G6962"/>
      <c r="H6962" t="s">
        <v>31378</v>
      </c>
      <c r="K6962" t="s">
        <v>5398</v>
      </c>
      <c r="L6962" t="s">
        <v>5399</v>
      </c>
      <c r="P6962" t="s">
        <v>31378</v>
      </c>
      <c r="Q6962" t="s">
        <v>11249</v>
      </c>
      <c r="R6962" t="s">
        <v>17920</v>
      </c>
      <c r="S6962" t="s">
        <v>17921</v>
      </c>
      <c r="T6962" t="s">
        <v>17922</v>
      </c>
      <c r="U6962" t="s">
        <v>31379</v>
      </c>
      <c r="W6962" t="str">
        <f>_xlfn.XLOOKUP(D6962,'All DP'!B:B,'All DP'!D:D,"Tidak")</f>
        <v>Masih</v>
      </c>
      <c r="X6962" t="str">
        <f t="shared" si="110"/>
        <v>YA</v>
      </c>
    </row>
    <row r="6963" spans="1:24">
      <c r="A6963" s="52">
        <v>46268</v>
      </c>
      <c r="B6963" t="s">
        <v>4</v>
      </c>
      <c r="C6963" t="s">
        <v>625</v>
      </c>
      <c r="D6963" t="s">
        <v>624</v>
      </c>
      <c r="G6963"/>
      <c r="H6963" t="s">
        <v>31381</v>
      </c>
      <c r="K6963" t="s">
        <v>624</v>
      </c>
      <c r="L6963" t="s">
        <v>625</v>
      </c>
      <c r="P6963" t="s">
        <v>31381</v>
      </c>
      <c r="Q6963" t="s">
        <v>11054</v>
      </c>
      <c r="R6963" t="s">
        <v>14573</v>
      </c>
      <c r="S6963" t="s">
        <v>14574</v>
      </c>
      <c r="T6963" t="s">
        <v>14575</v>
      </c>
      <c r="U6963" t="s">
        <v>31382</v>
      </c>
      <c r="W6963" t="str">
        <f>_xlfn.XLOOKUP(D6963,'All DP'!B:B,'All DP'!D:D,"Tidak")</f>
        <v>Masih</v>
      </c>
      <c r="X6963" t="str">
        <f t="shared" si="110"/>
        <v>YA</v>
      </c>
    </row>
    <row r="6964" spans="1:24">
      <c r="A6964" s="52">
        <v>46268</v>
      </c>
      <c r="B6964" t="s">
        <v>848</v>
      </c>
      <c r="C6964" t="s">
        <v>5856</v>
      </c>
      <c r="D6964" t="s">
        <v>5855</v>
      </c>
      <c r="G6964"/>
      <c r="H6964" t="s">
        <v>31384</v>
      </c>
      <c r="K6964" t="s">
        <v>5855</v>
      </c>
      <c r="L6964" t="s">
        <v>5856</v>
      </c>
      <c r="P6964" t="s">
        <v>31384</v>
      </c>
      <c r="Q6964" t="s">
        <v>10181</v>
      </c>
      <c r="R6964" t="s">
        <v>15668</v>
      </c>
      <c r="S6964" t="s">
        <v>15669</v>
      </c>
      <c r="T6964" t="s">
        <v>15670</v>
      </c>
      <c r="U6964" t="s">
        <v>31385</v>
      </c>
      <c r="W6964" t="str">
        <f>_xlfn.XLOOKUP(D6964,'All DP'!B:B,'All DP'!D:D,"Tidak")</f>
        <v>Masih</v>
      </c>
      <c r="X6964" t="str">
        <f t="shared" si="110"/>
        <v>YA</v>
      </c>
    </row>
    <row r="6965" spans="1:24">
      <c r="A6965" s="52">
        <v>46268</v>
      </c>
      <c r="B6965" t="s">
        <v>565</v>
      </c>
      <c r="C6965" t="s">
        <v>2134</v>
      </c>
      <c r="D6965" t="s">
        <v>2133</v>
      </c>
      <c r="G6965"/>
      <c r="H6965" t="s">
        <v>31387</v>
      </c>
      <c r="K6965" t="s">
        <v>2133</v>
      </c>
      <c r="L6965" t="s">
        <v>2134</v>
      </c>
      <c r="P6965" t="s">
        <v>31387</v>
      </c>
      <c r="Q6965" t="s">
        <v>11660</v>
      </c>
      <c r="R6965" t="s">
        <v>19481</v>
      </c>
      <c r="S6965" t="s">
        <v>19482</v>
      </c>
      <c r="T6965" t="s">
        <v>19483</v>
      </c>
      <c r="U6965" t="s">
        <v>31388</v>
      </c>
      <c r="W6965" t="str">
        <f>_xlfn.XLOOKUP(D6965,'All DP'!B:B,'All DP'!D:D,"Tidak")</f>
        <v>Masih</v>
      </c>
      <c r="X6965" t="str">
        <f t="shared" si="110"/>
        <v>YA</v>
      </c>
    </row>
    <row r="6966" spans="1:24">
      <c r="A6966" s="52">
        <v>46268</v>
      </c>
      <c r="B6966" t="s">
        <v>391</v>
      </c>
      <c r="C6966" t="s">
        <v>2354</v>
      </c>
      <c r="D6966" t="s">
        <v>2353</v>
      </c>
      <c r="G6966"/>
      <c r="H6966" t="s">
        <v>31392</v>
      </c>
      <c r="K6966" t="s">
        <v>2353</v>
      </c>
      <c r="L6966" t="s">
        <v>2354</v>
      </c>
      <c r="P6966" t="s">
        <v>31392</v>
      </c>
      <c r="Q6966" t="s">
        <v>11249</v>
      </c>
      <c r="R6966" t="s">
        <v>16844</v>
      </c>
      <c r="S6966" t="s">
        <v>16845</v>
      </c>
      <c r="T6966" t="s">
        <v>16846</v>
      </c>
      <c r="U6966" t="s">
        <v>31393</v>
      </c>
      <c r="W6966" t="str">
        <f>_xlfn.XLOOKUP(D6966,'All DP'!B:B,'All DP'!D:D,"Tidak")</f>
        <v>Masih</v>
      </c>
      <c r="X6966" t="str">
        <f t="shared" si="110"/>
        <v>YA</v>
      </c>
    </row>
    <row r="6967" spans="1:24">
      <c r="A6967" s="52">
        <v>46268</v>
      </c>
      <c r="B6967" t="s">
        <v>853</v>
      </c>
      <c r="C6967" t="s">
        <v>4841</v>
      </c>
      <c r="D6967" t="s">
        <v>4840</v>
      </c>
      <c r="G6967"/>
      <c r="H6967" t="s">
        <v>31394</v>
      </c>
      <c r="K6967" t="s">
        <v>4840</v>
      </c>
      <c r="L6967" t="s">
        <v>4841</v>
      </c>
      <c r="P6967" t="s">
        <v>31394</v>
      </c>
      <c r="Q6967" t="s">
        <v>11862</v>
      </c>
      <c r="R6967" t="s">
        <v>16027</v>
      </c>
      <c r="S6967" t="s">
        <v>16028</v>
      </c>
      <c r="T6967" t="s">
        <v>15864</v>
      </c>
      <c r="U6967" t="s">
        <v>31395</v>
      </c>
      <c r="W6967" t="str">
        <f>_xlfn.XLOOKUP(D6967,'All DP'!B:B,'All DP'!D:D,"Tidak")</f>
        <v>Masih</v>
      </c>
      <c r="X6967" t="str">
        <f t="shared" si="110"/>
        <v>YA</v>
      </c>
    </row>
    <row r="6968" spans="1:24">
      <c r="A6968" s="52">
        <v>46268</v>
      </c>
      <c r="B6968" t="s">
        <v>991</v>
      </c>
      <c r="C6968" t="s">
        <v>1372</v>
      </c>
      <c r="D6968" t="s">
        <v>1371</v>
      </c>
      <c r="G6968"/>
      <c r="H6968" t="s">
        <v>31397</v>
      </c>
      <c r="K6968" t="s">
        <v>1371</v>
      </c>
      <c r="L6968" t="s">
        <v>1372</v>
      </c>
      <c r="P6968" t="s">
        <v>31397</v>
      </c>
      <c r="Q6968" t="s">
        <v>12496</v>
      </c>
      <c r="R6968" t="s">
        <v>16334</v>
      </c>
      <c r="S6968" t="s">
        <v>16335</v>
      </c>
      <c r="T6968" t="s">
        <v>16336</v>
      </c>
      <c r="U6968" t="s">
        <v>31398</v>
      </c>
      <c r="W6968" t="str">
        <f>_xlfn.XLOOKUP(D6968,'All DP'!B:B,'All DP'!D:D,"Tidak")</f>
        <v>Masih</v>
      </c>
      <c r="X6968" t="str">
        <f t="shared" si="110"/>
        <v>YA</v>
      </c>
    </row>
    <row r="6969" spans="1:24">
      <c r="A6969" s="52">
        <v>46268</v>
      </c>
      <c r="B6969" t="s">
        <v>588</v>
      </c>
      <c r="C6969" t="s">
        <v>1954</v>
      </c>
      <c r="D6969" t="s">
        <v>1953</v>
      </c>
      <c r="G6969"/>
      <c r="H6969" t="s">
        <v>31397</v>
      </c>
      <c r="K6969" t="s">
        <v>1953</v>
      </c>
      <c r="L6969" t="s">
        <v>1954</v>
      </c>
      <c r="P6969" t="s">
        <v>31397</v>
      </c>
      <c r="Q6969" t="s">
        <v>10385</v>
      </c>
      <c r="R6969" t="s">
        <v>25577</v>
      </c>
      <c r="S6969" t="s">
        <v>25578</v>
      </c>
      <c r="T6969" t="s">
        <v>7011</v>
      </c>
      <c r="U6969" t="s">
        <v>31399</v>
      </c>
      <c r="W6969" t="str">
        <f>_xlfn.XLOOKUP(D6969,'All DP'!B:B,'All DP'!D:D,"Tidak")</f>
        <v>Masih</v>
      </c>
      <c r="X6969" t="str">
        <f t="shared" si="110"/>
        <v>YA</v>
      </c>
    </row>
    <row r="6970" spans="1:24">
      <c r="A6970" s="52">
        <v>46268</v>
      </c>
      <c r="B6970" t="s">
        <v>588</v>
      </c>
      <c r="C6970" t="s">
        <v>2741</v>
      </c>
      <c r="D6970" t="s">
        <v>2740</v>
      </c>
      <c r="G6970"/>
      <c r="H6970" t="s">
        <v>31397</v>
      </c>
      <c r="K6970" t="s">
        <v>2740</v>
      </c>
      <c r="L6970" t="s">
        <v>2741</v>
      </c>
      <c r="P6970" t="s">
        <v>31397</v>
      </c>
      <c r="Q6970" t="s">
        <v>10385</v>
      </c>
      <c r="R6970" t="s">
        <v>19413</v>
      </c>
      <c r="S6970" t="s">
        <v>19414</v>
      </c>
      <c r="T6970" t="s">
        <v>19415</v>
      </c>
      <c r="U6970" t="s">
        <v>31400</v>
      </c>
      <c r="W6970" t="str">
        <f>_xlfn.XLOOKUP(D6970,'All DP'!B:B,'All DP'!D:D,"Tidak")</f>
        <v>Masih</v>
      </c>
      <c r="X6970" t="str">
        <f t="shared" si="110"/>
        <v>YA</v>
      </c>
    </row>
    <row r="6971" spans="1:24">
      <c r="A6971" s="52">
        <v>46268</v>
      </c>
      <c r="B6971" t="s">
        <v>860</v>
      </c>
      <c r="C6971" t="s">
        <v>2428</v>
      </c>
      <c r="D6971" t="s">
        <v>2427</v>
      </c>
      <c r="G6971"/>
      <c r="H6971" t="s">
        <v>31402</v>
      </c>
      <c r="K6971" t="s">
        <v>2427</v>
      </c>
      <c r="L6971" t="s">
        <v>2428</v>
      </c>
      <c r="P6971" t="s">
        <v>31402</v>
      </c>
      <c r="Q6971" t="s">
        <v>10567</v>
      </c>
      <c r="R6971" t="s">
        <v>16878</v>
      </c>
      <c r="S6971" t="s">
        <v>16879</v>
      </c>
      <c r="T6971" t="s">
        <v>16880</v>
      </c>
      <c r="U6971" t="s">
        <v>31403</v>
      </c>
      <c r="W6971" t="str">
        <f>_xlfn.XLOOKUP(D6971,'All DP'!B:B,'All DP'!D:D,"Tidak")</f>
        <v>Masih</v>
      </c>
      <c r="X6971" t="str">
        <f t="shared" si="110"/>
        <v>YA</v>
      </c>
    </row>
    <row r="6972" spans="1:24">
      <c r="A6972" s="52">
        <v>46268</v>
      </c>
      <c r="B6972" t="s">
        <v>853</v>
      </c>
      <c r="C6972" t="s">
        <v>5387</v>
      </c>
      <c r="D6972" t="s">
        <v>5386</v>
      </c>
      <c r="G6972"/>
      <c r="H6972" t="s">
        <v>31404</v>
      </c>
      <c r="K6972" t="s">
        <v>5386</v>
      </c>
      <c r="L6972" t="s">
        <v>5387</v>
      </c>
      <c r="P6972" t="s">
        <v>31404</v>
      </c>
      <c r="Q6972" t="s">
        <v>11862</v>
      </c>
      <c r="R6972" t="s">
        <v>16413</v>
      </c>
      <c r="S6972" t="s">
        <v>25860</v>
      </c>
      <c r="T6972" t="s">
        <v>25861</v>
      </c>
      <c r="U6972" t="s">
        <v>31405</v>
      </c>
      <c r="W6972" t="str">
        <f>_xlfn.XLOOKUP(D6972,'All DP'!B:B,'All DP'!D:D,"Tidak")</f>
        <v>Masih</v>
      </c>
      <c r="X6972" t="str">
        <f t="shared" si="110"/>
        <v>YA</v>
      </c>
    </row>
    <row r="6973" spans="1:24">
      <c r="A6973" s="52">
        <v>46268</v>
      </c>
      <c r="B6973" t="s">
        <v>229</v>
      </c>
      <c r="C6973" t="s">
        <v>3084</v>
      </c>
      <c r="D6973" t="s">
        <v>3084</v>
      </c>
      <c r="G6973"/>
      <c r="H6973" t="s">
        <v>31407</v>
      </c>
      <c r="K6973" t="s">
        <v>3084</v>
      </c>
      <c r="L6973" t="s">
        <v>3084</v>
      </c>
      <c r="P6973" t="s">
        <v>31407</v>
      </c>
      <c r="Q6973" t="s">
        <v>10199</v>
      </c>
      <c r="R6973" t="s">
        <v>13183</v>
      </c>
      <c r="S6973" t="s">
        <v>13184</v>
      </c>
      <c r="T6973" t="s">
        <v>13185</v>
      </c>
      <c r="U6973" t="s">
        <v>31408</v>
      </c>
      <c r="W6973" t="str">
        <f>_xlfn.XLOOKUP(D6973,'All DP'!B:B,'All DP'!D:D,"Tidak")</f>
        <v>Masih</v>
      </c>
      <c r="X6973" t="str">
        <f t="shared" si="110"/>
        <v>YA</v>
      </c>
    </row>
    <row r="6974" spans="1:24">
      <c r="A6974" s="52">
        <v>46268</v>
      </c>
      <c r="B6974" t="s">
        <v>777</v>
      </c>
      <c r="C6974" t="s">
        <v>4082</v>
      </c>
      <c r="D6974" t="s">
        <v>4081</v>
      </c>
      <c r="G6974"/>
      <c r="H6974" t="s">
        <v>31412</v>
      </c>
      <c r="K6974" t="s">
        <v>4081</v>
      </c>
      <c r="L6974" t="s">
        <v>4082</v>
      </c>
      <c r="P6974" t="s">
        <v>31412</v>
      </c>
      <c r="Q6974" t="s">
        <v>10307</v>
      </c>
      <c r="R6974" t="s">
        <v>16091</v>
      </c>
      <c r="S6974" t="s">
        <v>16092</v>
      </c>
      <c r="T6974" t="s">
        <v>16093</v>
      </c>
      <c r="U6974" t="s">
        <v>31413</v>
      </c>
      <c r="W6974" t="str">
        <f>_xlfn.XLOOKUP(D6974,'All DP'!B:B,'All DP'!D:D,"Tidak")</f>
        <v>Masih</v>
      </c>
      <c r="X6974" t="str">
        <f t="shared" si="110"/>
        <v>YA</v>
      </c>
    </row>
    <row r="6975" spans="1:24">
      <c r="A6975" s="52">
        <v>46268</v>
      </c>
      <c r="B6975" t="s">
        <v>391</v>
      </c>
      <c r="C6975" t="s">
        <v>2099</v>
      </c>
      <c r="D6975" t="s">
        <v>2098</v>
      </c>
      <c r="G6975"/>
      <c r="H6975" t="s">
        <v>31414</v>
      </c>
      <c r="K6975" t="s">
        <v>2098</v>
      </c>
      <c r="L6975" t="s">
        <v>2099</v>
      </c>
      <c r="P6975" t="s">
        <v>31414</v>
      </c>
      <c r="Q6975" t="s">
        <v>11249</v>
      </c>
      <c r="R6975" t="s">
        <v>12562</v>
      </c>
      <c r="S6975" t="s">
        <v>12563</v>
      </c>
      <c r="T6975" t="s">
        <v>12564</v>
      </c>
      <c r="U6975" t="s">
        <v>31415</v>
      </c>
      <c r="W6975" t="str">
        <f>_xlfn.XLOOKUP(D6975,'All DP'!B:B,'All DP'!D:D,"Tidak")</f>
        <v>Masih</v>
      </c>
      <c r="X6975" t="str">
        <f t="shared" si="110"/>
        <v>YA</v>
      </c>
    </row>
    <row r="6976" spans="1:24">
      <c r="A6976" s="52">
        <v>46268</v>
      </c>
      <c r="B6976" t="s">
        <v>853</v>
      </c>
      <c r="C6976" t="s">
        <v>3575</v>
      </c>
      <c r="D6976" t="s">
        <v>3574</v>
      </c>
      <c r="G6976"/>
      <c r="H6976" t="s">
        <v>31416</v>
      </c>
      <c r="K6976" t="s">
        <v>3574</v>
      </c>
      <c r="L6976" t="s">
        <v>3575</v>
      </c>
      <c r="P6976" t="s">
        <v>31416</v>
      </c>
      <c r="Q6976" t="s">
        <v>11862</v>
      </c>
      <c r="R6976" t="s">
        <v>17828</v>
      </c>
      <c r="S6976" t="s">
        <v>17829</v>
      </c>
      <c r="T6976" t="s">
        <v>17830</v>
      </c>
      <c r="U6976" t="s">
        <v>31417</v>
      </c>
      <c r="W6976" t="str">
        <f>_xlfn.XLOOKUP(D6976,'All DP'!B:B,'All DP'!D:D,"Tidak")</f>
        <v>Masih</v>
      </c>
      <c r="X6976" t="str">
        <f t="shared" si="110"/>
        <v>YA</v>
      </c>
    </row>
    <row r="6977" spans="1:24">
      <c r="A6977" s="52">
        <v>46268</v>
      </c>
      <c r="B6977" t="s">
        <v>391</v>
      </c>
      <c r="C6977" t="s">
        <v>4783</v>
      </c>
      <c r="D6977" t="s">
        <v>4782</v>
      </c>
      <c r="G6977"/>
      <c r="H6977" t="s">
        <v>31416</v>
      </c>
      <c r="K6977" t="s">
        <v>4782</v>
      </c>
      <c r="L6977" t="s">
        <v>4783</v>
      </c>
      <c r="P6977" t="s">
        <v>31416</v>
      </c>
      <c r="Q6977" t="s">
        <v>11249</v>
      </c>
      <c r="R6977" t="s">
        <v>16961</v>
      </c>
      <c r="S6977" t="s">
        <v>16962</v>
      </c>
      <c r="T6977" t="s">
        <v>16963</v>
      </c>
      <c r="U6977" t="s">
        <v>31418</v>
      </c>
      <c r="W6977" t="str">
        <f>_xlfn.XLOOKUP(D6977,'All DP'!B:B,'All DP'!D:D,"Tidak")</f>
        <v>Masih</v>
      </c>
      <c r="X6977" t="str">
        <f t="shared" si="110"/>
        <v>YA</v>
      </c>
    </row>
    <row r="6978" spans="1:24">
      <c r="A6978" s="52">
        <v>46268</v>
      </c>
      <c r="B6978" t="s">
        <v>588</v>
      </c>
      <c r="C6978" t="s">
        <v>1992</v>
      </c>
      <c r="D6978" t="s">
        <v>1991</v>
      </c>
      <c r="G6978"/>
      <c r="H6978" t="s">
        <v>31420</v>
      </c>
      <c r="K6978" t="s">
        <v>1991</v>
      </c>
      <c r="L6978" t="s">
        <v>1992</v>
      </c>
      <c r="P6978" t="s">
        <v>31420</v>
      </c>
      <c r="Q6978" t="s">
        <v>10385</v>
      </c>
      <c r="R6978" t="s">
        <v>15885</v>
      </c>
      <c r="S6978" t="s">
        <v>15886</v>
      </c>
      <c r="T6978" t="s">
        <v>15887</v>
      </c>
      <c r="U6978" t="s">
        <v>31421</v>
      </c>
      <c r="W6978" t="str">
        <f>_xlfn.XLOOKUP(D6978,'All DP'!B:B,'All DP'!D:D,"Tidak")</f>
        <v>Masih</v>
      </c>
      <c r="X6978" t="str">
        <f t="shared" si="110"/>
        <v>YA</v>
      </c>
    </row>
    <row r="6979" spans="1:24">
      <c r="A6979" s="52">
        <v>46268</v>
      </c>
      <c r="B6979" t="s">
        <v>229</v>
      </c>
      <c r="C6979" t="s">
        <v>6564</v>
      </c>
      <c r="D6979" t="s">
        <v>6564</v>
      </c>
      <c r="G6979"/>
      <c r="H6979" t="s">
        <v>31423</v>
      </c>
      <c r="K6979" t="s">
        <v>6564</v>
      </c>
      <c r="L6979" t="s">
        <v>6564</v>
      </c>
      <c r="P6979" t="s">
        <v>31423</v>
      </c>
      <c r="Q6979" t="s">
        <v>10199</v>
      </c>
      <c r="R6979" t="s">
        <v>17427</v>
      </c>
      <c r="S6979" t="s">
        <v>17428</v>
      </c>
      <c r="T6979" t="s">
        <v>17429</v>
      </c>
      <c r="U6979" t="s">
        <v>31424</v>
      </c>
      <c r="W6979" t="str">
        <f>_xlfn.XLOOKUP(D6979,'All DP'!B:B,'All DP'!D:D,"Tidak")</f>
        <v>Masih</v>
      </c>
      <c r="X6979" t="str">
        <f t="shared" si="110"/>
        <v>YA</v>
      </c>
    </row>
    <row r="6980" spans="1:24">
      <c r="A6980" s="52">
        <v>46268</v>
      </c>
      <c r="B6980" t="s">
        <v>410</v>
      </c>
      <c r="C6980" t="s">
        <v>3247</v>
      </c>
      <c r="D6980" t="s">
        <v>3246</v>
      </c>
      <c r="G6980"/>
      <c r="H6980" t="s">
        <v>31425</v>
      </c>
      <c r="K6980" t="s">
        <v>3246</v>
      </c>
      <c r="L6980" t="s">
        <v>3247</v>
      </c>
      <c r="P6980" t="s">
        <v>31425</v>
      </c>
      <c r="Q6980" t="s">
        <v>10410</v>
      </c>
      <c r="R6980" t="s">
        <v>16774</v>
      </c>
      <c r="S6980" t="s">
        <v>16775</v>
      </c>
      <c r="T6980" t="s">
        <v>16776</v>
      </c>
      <c r="U6980" t="s">
        <v>31426</v>
      </c>
      <c r="W6980" t="str">
        <f>_xlfn.XLOOKUP(D6980,'All DP'!B:B,'All DP'!D:D,"Tidak")</f>
        <v>Masih</v>
      </c>
      <c r="X6980" t="str">
        <f t="shared" si="110"/>
        <v>YA</v>
      </c>
    </row>
    <row r="6981" spans="1:24">
      <c r="A6981" s="52">
        <v>46268</v>
      </c>
      <c r="B6981" t="s">
        <v>588</v>
      </c>
      <c r="C6981" t="s">
        <v>1982</v>
      </c>
      <c r="D6981" t="s">
        <v>1981</v>
      </c>
      <c r="G6981"/>
      <c r="H6981" t="s">
        <v>31428</v>
      </c>
      <c r="K6981" t="s">
        <v>1981</v>
      </c>
      <c r="L6981" t="s">
        <v>1982</v>
      </c>
      <c r="P6981" t="s">
        <v>31428</v>
      </c>
      <c r="Q6981" t="s">
        <v>10385</v>
      </c>
      <c r="R6981" t="s">
        <v>17128</v>
      </c>
      <c r="S6981" t="s">
        <v>17129</v>
      </c>
      <c r="T6981" t="s">
        <v>17130</v>
      </c>
      <c r="U6981" t="s">
        <v>31429</v>
      </c>
      <c r="W6981" t="str">
        <f>_xlfn.XLOOKUP(D6981,'All DP'!B:B,'All DP'!D:D,"Tidak")</f>
        <v>Masih</v>
      </c>
      <c r="X6981" t="str">
        <f t="shared" si="110"/>
        <v>YA</v>
      </c>
    </row>
    <row r="6982" spans="1:24">
      <c r="A6982" s="52">
        <v>46268</v>
      </c>
      <c r="B6982" t="s">
        <v>588</v>
      </c>
      <c r="C6982" t="s">
        <v>5737</v>
      </c>
      <c r="D6982" t="s">
        <v>5736</v>
      </c>
      <c r="G6982"/>
      <c r="H6982" t="s">
        <v>31431</v>
      </c>
      <c r="K6982" t="s">
        <v>5736</v>
      </c>
      <c r="L6982" t="s">
        <v>5737</v>
      </c>
      <c r="P6982" t="s">
        <v>31431</v>
      </c>
      <c r="Q6982" t="s">
        <v>10385</v>
      </c>
      <c r="R6982" t="s">
        <v>17291</v>
      </c>
      <c r="S6982" t="s">
        <v>17292</v>
      </c>
      <c r="T6982" t="s">
        <v>17293</v>
      </c>
      <c r="U6982" t="s">
        <v>31432</v>
      </c>
      <c r="W6982" t="str">
        <f>_xlfn.XLOOKUP(D6982,'All DP'!B:B,'All DP'!D:D,"Tidak")</f>
        <v>Masih</v>
      </c>
      <c r="X6982" t="str">
        <f t="shared" si="110"/>
        <v>YA</v>
      </c>
    </row>
    <row r="6983" spans="1:24">
      <c r="A6983" s="52">
        <v>46268</v>
      </c>
      <c r="B6983" t="s">
        <v>860</v>
      </c>
      <c r="C6983" t="s">
        <v>5215</v>
      </c>
      <c r="D6983" t="s">
        <v>5214</v>
      </c>
      <c r="G6983"/>
      <c r="H6983" t="s">
        <v>31434</v>
      </c>
      <c r="K6983" t="s">
        <v>5214</v>
      </c>
      <c r="L6983" t="s">
        <v>5215</v>
      </c>
      <c r="P6983" t="s">
        <v>31434</v>
      </c>
      <c r="Q6983" t="s">
        <v>10567</v>
      </c>
      <c r="R6983" t="s">
        <v>12631</v>
      </c>
      <c r="S6983" t="s">
        <v>12632</v>
      </c>
      <c r="T6983" t="s">
        <v>12633</v>
      </c>
      <c r="U6983" t="s">
        <v>31435</v>
      </c>
      <c r="W6983" t="str">
        <f>_xlfn.XLOOKUP(D6983,'All DP'!B:B,'All DP'!D:D,"Tidak")</f>
        <v>Masih</v>
      </c>
      <c r="X6983" t="str">
        <f t="shared" si="110"/>
        <v>YA</v>
      </c>
    </row>
    <row r="6984" spans="1:24">
      <c r="A6984" s="52">
        <v>46268</v>
      </c>
      <c r="B6984" t="s">
        <v>26</v>
      </c>
      <c r="C6984" t="s">
        <v>2489</v>
      </c>
      <c r="D6984" t="s">
        <v>2488</v>
      </c>
      <c r="G6984"/>
      <c r="H6984" t="s">
        <v>31437</v>
      </c>
      <c r="K6984" t="s">
        <v>2488</v>
      </c>
      <c r="L6984" t="s">
        <v>2489</v>
      </c>
      <c r="P6984" t="s">
        <v>31437</v>
      </c>
      <c r="Q6984" t="s">
        <v>10656</v>
      </c>
      <c r="R6984" t="s">
        <v>31438</v>
      </c>
      <c r="S6984" t="s">
        <v>31439</v>
      </c>
      <c r="T6984" t="s">
        <v>31440</v>
      </c>
      <c r="U6984" t="s">
        <v>31441</v>
      </c>
      <c r="W6984" t="str">
        <f>_xlfn.XLOOKUP(D6984,'All DP'!B:B,'All DP'!D:D,"Tidak")</f>
        <v>Masih</v>
      </c>
      <c r="X6984" t="str">
        <f t="shared" si="110"/>
        <v>YA</v>
      </c>
    </row>
    <row r="6985" spans="1:24">
      <c r="A6985" s="52">
        <v>46268</v>
      </c>
      <c r="B6985" t="s">
        <v>229</v>
      </c>
      <c r="C6985" t="s">
        <v>1477</v>
      </c>
      <c r="D6985" t="s">
        <v>1477</v>
      </c>
      <c r="G6985"/>
      <c r="H6985" t="s">
        <v>31443</v>
      </c>
      <c r="K6985" t="s">
        <v>1477</v>
      </c>
      <c r="L6985" t="s">
        <v>1477</v>
      </c>
      <c r="P6985" t="s">
        <v>31443</v>
      </c>
      <c r="Q6985" t="s">
        <v>10199</v>
      </c>
      <c r="R6985" t="s">
        <v>23682</v>
      </c>
      <c r="S6985" t="s">
        <v>23683</v>
      </c>
      <c r="T6985" t="s">
        <v>23406</v>
      </c>
      <c r="U6985" t="s">
        <v>31444</v>
      </c>
      <c r="W6985" t="str">
        <f>_xlfn.XLOOKUP(D6985,'All DP'!B:B,'All DP'!D:D,"Tidak")</f>
        <v>Masih</v>
      </c>
      <c r="X6985" t="str">
        <f t="shared" si="110"/>
        <v>YA</v>
      </c>
    </row>
    <row r="6986" spans="1:24">
      <c r="A6986" s="52">
        <v>46268</v>
      </c>
      <c r="B6986" t="s">
        <v>26</v>
      </c>
      <c r="C6986" t="s">
        <v>2493</v>
      </c>
      <c r="D6986" t="s">
        <v>2492</v>
      </c>
      <c r="G6986"/>
      <c r="H6986" t="s">
        <v>31445</v>
      </c>
      <c r="K6986" t="s">
        <v>2492</v>
      </c>
      <c r="L6986" t="s">
        <v>2493</v>
      </c>
      <c r="P6986" t="s">
        <v>31445</v>
      </c>
      <c r="Q6986" t="s">
        <v>10656</v>
      </c>
      <c r="R6986" t="s">
        <v>31446</v>
      </c>
      <c r="S6986" t="s">
        <v>31447</v>
      </c>
      <c r="T6986" t="s">
        <v>31448</v>
      </c>
      <c r="U6986" t="s">
        <v>31449</v>
      </c>
      <c r="W6986" t="str">
        <f>_xlfn.XLOOKUP(D6986,'All DP'!B:B,'All DP'!D:D,"Tidak")</f>
        <v>Masih</v>
      </c>
      <c r="X6986" t="str">
        <f t="shared" si="110"/>
        <v>YA</v>
      </c>
    </row>
    <row r="6987" spans="1:24">
      <c r="A6987" s="52">
        <v>46268</v>
      </c>
      <c r="B6987" t="s">
        <v>229</v>
      </c>
      <c r="C6987" t="s">
        <v>2420</v>
      </c>
      <c r="D6987" t="s">
        <v>2419</v>
      </c>
      <c r="G6987"/>
      <c r="H6987" t="s">
        <v>31451</v>
      </c>
      <c r="K6987" t="s">
        <v>2419</v>
      </c>
      <c r="L6987" t="s">
        <v>2420</v>
      </c>
      <c r="P6987" t="s">
        <v>31451</v>
      </c>
      <c r="Q6987" t="s">
        <v>10199</v>
      </c>
      <c r="R6987" t="s">
        <v>25659</v>
      </c>
      <c r="S6987" t="s">
        <v>25660</v>
      </c>
      <c r="T6987" t="s">
        <v>25661</v>
      </c>
      <c r="U6987" t="s">
        <v>31452</v>
      </c>
      <c r="W6987" t="str">
        <f>_xlfn.XLOOKUP(D6987,'All DP'!B:B,'All DP'!D:D,"Tidak")</f>
        <v>Masih</v>
      </c>
      <c r="X6987" t="str">
        <f t="shared" si="110"/>
        <v>YA</v>
      </c>
    </row>
    <row r="6988" spans="1:24">
      <c r="A6988" s="52">
        <v>46268</v>
      </c>
      <c r="B6988" t="s">
        <v>853</v>
      </c>
      <c r="C6988" t="s">
        <v>4397</v>
      </c>
      <c r="D6988" t="s">
        <v>4396</v>
      </c>
      <c r="G6988"/>
      <c r="H6988" t="s">
        <v>31453</v>
      </c>
      <c r="K6988" t="s">
        <v>4396</v>
      </c>
      <c r="L6988" t="s">
        <v>4397</v>
      </c>
      <c r="P6988" t="s">
        <v>31453</v>
      </c>
      <c r="Q6988" t="s">
        <v>11862</v>
      </c>
      <c r="R6988" t="s">
        <v>17733</v>
      </c>
      <c r="S6988" t="s">
        <v>17734</v>
      </c>
      <c r="T6988" t="s">
        <v>17735</v>
      </c>
      <c r="U6988" t="s">
        <v>31454</v>
      </c>
      <c r="W6988" t="str">
        <f>_xlfn.XLOOKUP(D6988,'All DP'!B:B,'All DP'!D:D,"Tidak")</f>
        <v>Masih</v>
      </c>
      <c r="X6988" t="str">
        <f t="shared" si="110"/>
        <v>YA</v>
      </c>
    </row>
    <row r="6989" spans="1:24">
      <c r="A6989" s="52">
        <v>46268</v>
      </c>
      <c r="B6989" t="s">
        <v>848</v>
      </c>
      <c r="C6989" t="s">
        <v>6298</v>
      </c>
      <c r="D6989" t="s">
        <v>6297</v>
      </c>
      <c r="G6989"/>
      <c r="H6989" t="s">
        <v>31456</v>
      </c>
      <c r="K6989" t="s">
        <v>6297</v>
      </c>
      <c r="L6989" t="s">
        <v>6298</v>
      </c>
      <c r="P6989" t="s">
        <v>31456</v>
      </c>
      <c r="Q6989" t="s">
        <v>10181</v>
      </c>
      <c r="R6989" t="s">
        <v>17495</v>
      </c>
      <c r="S6989" t="s">
        <v>17496</v>
      </c>
      <c r="T6989" t="s">
        <v>17497</v>
      </c>
      <c r="U6989" t="s">
        <v>31457</v>
      </c>
      <c r="W6989" t="str">
        <f>_xlfn.XLOOKUP(D6989,'All DP'!B:B,'All DP'!D:D,"Tidak")</f>
        <v>Masih</v>
      </c>
      <c r="X6989" t="str">
        <f t="shared" si="110"/>
        <v>YA</v>
      </c>
    </row>
    <row r="6990" spans="1:24">
      <c r="A6990" s="52">
        <v>46268</v>
      </c>
      <c r="B6990" t="s">
        <v>391</v>
      </c>
      <c r="C6990" t="s">
        <v>1912</v>
      </c>
      <c r="D6990" t="s">
        <v>1911</v>
      </c>
      <c r="G6990"/>
      <c r="H6990" t="s">
        <v>31459</v>
      </c>
      <c r="K6990" t="s">
        <v>1911</v>
      </c>
      <c r="L6990" t="s">
        <v>1912</v>
      </c>
      <c r="P6990" t="s">
        <v>31459</v>
      </c>
      <c r="Q6990" t="s">
        <v>11249</v>
      </c>
      <c r="R6990" t="s">
        <v>18042</v>
      </c>
      <c r="S6990" t="s">
        <v>18043</v>
      </c>
      <c r="T6990" t="s">
        <v>18044</v>
      </c>
      <c r="U6990" t="s">
        <v>31460</v>
      </c>
      <c r="W6990" t="str">
        <f>_xlfn.XLOOKUP(D6990,'All DP'!B:B,'All DP'!D:D,"Tidak")</f>
        <v>Masih</v>
      </c>
      <c r="X6990" t="str">
        <f t="shared" si="110"/>
        <v>YA</v>
      </c>
    </row>
    <row r="6991" spans="1:24">
      <c r="A6991" s="52">
        <v>46268</v>
      </c>
      <c r="B6991" t="s">
        <v>848</v>
      </c>
      <c r="C6991" t="s">
        <v>1850</v>
      </c>
      <c r="D6991" t="s">
        <v>1849</v>
      </c>
      <c r="G6991"/>
      <c r="H6991" t="s">
        <v>31462</v>
      </c>
      <c r="K6991" t="s">
        <v>1849</v>
      </c>
      <c r="L6991" t="s">
        <v>1850</v>
      </c>
      <c r="P6991" t="s">
        <v>31462</v>
      </c>
      <c r="Q6991" t="s">
        <v>10181</v>
      </c>
      <c r="R6991" t="s">
        <v>18592</v>
      </c>
      <c r="S6991" t="s">
        <v>18593</v>
      </c>
      <c r="T6991" t="s">
        <v>18594</v>
      </c>
      <c r="U6991" t="s">
        <v>31463</v>
      </c>
      <c r="W6991" t="str">
        <f>_xlfn.XLOOKUP(D6991,'All DP'!B:B,'All DP'!D:D,"Tidak")</f>
        <v>Masih</v>
      </c>
      <c r="X6991" t="str">
        <f t="shared" si="110"/>
        <v>YA</v>
      </c>
    </row>
    <row r="6992" spans="1:24">
      <c r="A6992" s="52">
        <v>46268</v>
      </c>
      <c r="B6992" t="s">
        <v>588</v>
      </c>
      <c r="C6992" t="s">
        <v>604</v>
      </c>
      <c r="D6992" t="s">
        <v>603</v>
      </c>
      <c r="G6992"/>
      <c r="H6992" t="s">
        <v>31465</v>
      </c>
      <c r="K6992" t="s">
        <v>603</v>
      </c>
      <c r="L6992" t="s">
        <v>604</v>
      </c>
      <c r="P6992" t="s">
        <v>31465</v>
      </c>
      <c r="Q6992" t="s">
        <v>10385</v>
      </c>
      <c r="R6992" t="s">
        <v>17122</v>
      </c>
      <c r="S6992" t="s">
        <v>17123</v>
      </c>
      <c r="T6992" t="s">
        <v>17124</v>
      </c>
      <c r="U6992" t="s">
        <v>31466</v>
      </c>
      <c r="W6992" t="str">
        <f>_xlfn.XLOOKUP(D6992,'All DP'!B:B,'All DP'!D:D,"Tidak")</f>
        <v>Masih</v>
      </c>
      <c r="X6992" t="str">
        <f t="shared" si="110"/>
        <v>YA</v>
      </c>
    </row>
    <row r="6993" spans="1:24">
      <c r="A6993" s="52">
        <v>46268</v>
      </c>
      <c r="B6993" t="s">
        <v>565</v>
      </c>
      <c r="C6993" t="s">
        <v>3524</v>
      </c>
      <c r="D6993" t="s">
        <v>3523</v>
      </c>
      <c r="G6993"/>
      <c r="H6993" t="s">
        <v>31467</v>
      </c>
      <c r="K6993" t="s">
        <v>3523</v>
      </c>
      <c r="L6993" t="s">
        <v>3524</v>
      </c>
      <c r="P6993" t="s">
        <v>31467</v>
      </c>
      <c r="Q6993" t="s">
        <v>11660</v>
      </c>
      <c r="R6993" t="s">
        <v>13925</v>
      </c>
      <c r="S6993" t="s">
        <v>13926</v>
      </c>
      <c r="T6993" t="s">
        <v>13927</v>
      </c>
      <c r="U6993" t="s">
        <v>31468</v>
      </c>
      <c r="W6993" t="str">
        <f>_xlfn.XLOOKUP(D6993,'All DP'!B:B,'All DP'!D:D,"Tidak")</f>
        <v>Masih</v>
      </c>
      <c r="X6993" t="str">
        <f t="shared" si="110"/>
        <v>YA</v>
      </c>
    </row>
    <row r="6994" spans="1:24">
      <c r="A6994" s="52">
        <v>46268</v>
      </c>
      <c r="B6994" t="s">
        <v>391</v>
      </c>
      <c r="C6994" t="s">
        <v>461</v>
      </c>
      <c r="D6994" t="s">
        <v>460</v>
      </c>
      <c r="G6994"/>
      <c r="H6994" t="s">
        <v>31469</v>
      </c>
      <c r="K6994" t="s">
        <v>460</v>
      </c>
      <c r="L6994" t="s">
        <v>461</v>
      </c>
      <c r="P6994" t="s">
        <v>31469</v>
      </c>
      <c r="Q6994" t="s">
        <v>11249</v>
      </c>
      <c r="R6994" t="s">
        <v>20545</v>
      </c>
      <c r="S6994" t="s">
        <v>20546</v>
      </c>
      <c r="T6994" t="s">
        <v>20547</v>
      </c>
      <c r="U6994" t="s">
        <v>31470</v>
      </c>
      <c r="W6994" t="str">
        <f>_xlfn.XLOOKUP(D6994,'All DP'!B:B,'All DP'!D:D,"Tidak")</f>
        <v>Masih</v>
      </c>
      <c r="X6994" t="str">
        <f t="shared" si="110"/>
        <v>YA</v>
      </c>
    </row>
    <row r="6995" spans="1:24">
      <c r="A6995" s="52">
        <v>46268</v>
      </c>
      <c r="B6995" t="s">
        <v>30</v>
      </c>
      <c r="C6995" t="s">
        <v>64</v>
      </c>
      <c r="D6995" t="s">
        <v>63</v>
      </c>
      <c r="G6995"/>
      <c r="H6995" t="s">
        <v>31472</v>
      </c>
      <c r="K6995" t="s">
        <v>63</v>
      </c>
      <c r="L6995" t="s">
        <v>64</v>
      </c>
      <c r="P6995" t="s">
        <v>31472</v>
      </c>
      <c r="Q6995" t="s">
        <v>10259</v>
      </c>
      <c r="R6995" t="s">
        <v>25957</v>
      </c>
      <c r="S6995" t="s">
        <v>25958</v>
      </c>
      <c r="T6995" t="s">
        <v>25959</v>
      </c>
      <c r="U6995" t="s">
        <v>31473</v>
      </c>
      <c r="W6995" t="str">
        <f>_xlfn.XLOOKUP(D6995,'All DP'!B:B,'All DP'!D:D,"Tidak")</f>
        <v>Masih</v>
      </c>
      <c r="X6995" t="str">
        <f t="shared" si="110"/>
        <v>YA</v>
      </c>
    </row>
    <row r="6996" spans="1:24">
      <c r="A6996" s="52">
        <v>46268</v>
      </c>
      <c r="B6996" t="s">
        <v>1026</v>
      </c>
      <c r="C6996" t="s">
        <v>1480</v>
      </c>
      <c r="D6996" t="s">
        <v>1480</v>
      </c>
      <c r="G6996"/>
      <c r="H6996" t="s">
        <v>31474</v>
      </c>
      <c r="K6996" t="s">
        <v>1480</v>
      </c>
      <c r="L6996" t="s">
        <v>1480</v>
      </c>
      <c r="P6996" t="s">
        <v>31474</v>
      </c>
      <c r="Q6996" t="s">
        <v>10270</v>
      </c>
      <c r="R6996" t="s">
        <v>20419</v>
      </c>
      <c r="S6996" t="s">
        <v>20420</v>
      </c>
      <c r="T6996" t="s">
        <v>20421</v>
      </c>
      <c r="U6996" t="s">
        <v>31475</v>
      </c>
      <c r="W6996" t="str">
        <f>_xlfn.XLOOKUP(D6996,'All DP'!B:B,'All DP'!D:D,"Tidak")</f>
        <v>Masih</v>
      </c>
      <c r="X6996" t="str">
        <f t="shared" si="110"/>
        <v>YA</v>
      </c>
    </row>
    <row r="6997" spans="1:24">
      <c r="A6997" s="52">
        <v>46268</v>
      </c>
      <c r="B6997" t="s">
        <v>853</v>
      </c>
      <c r="C6997" t="s">
        <v>1281</v>
      </c>
      <c r="D6997" t="s">
        <v>1280</v>
      </c>
      <c r="G6997"/>
      <c r="H6997" t="s">
        <v>31477</v>
      </c>
      <c r="K6997" t="s">
        <v>1280</v>
      </c>
      <c r="L6997" t="s">
        <v>1281</v>
      </c>
      <c r="P6997" t="s">
        <v>31477</v>
      </c>
      <c r="Q6997" t="s">
        <v>11862</v>
      </c>
      <c r="R6997" t="s">
        <v>15862</v>
      </c>
      <c r="S6997" t="s">
        <v>15863</v>
      </c>
      <c r="T6997" t="s">
        <v>15864</v>
      </c>
      <c r="U6997" t="s">
        <v>31478</v>
      </c>
      <c r="W6997" t="str">
        <f>_xlfn.XLOOKUP(D6997,'All DP'!B:B,'All DP'!D:D,"Tidak")</f>
        <v>Masih</v>
      </c>
      <c r="X6997" t="str">
        <f t="shared" si="110"/>
        <v>YA</v>
      </c>
    </row>
    <row r="6998" spans="1:24">
      <c r="A6998" s="52">
        <v>46268</v>
      </c>
      <c r="B6998" t="s">
        <v>229</v>
      </c>
      <c r="C6998" t="s">
        <v>5083</v>
      </c>
      <c r="D6998" t="s">
        <v>5082</v>
      </c>
      <c r="G6998"/>
      <c r="H6998" t="s">
        <v>31480</v>
      </c>
      <c r="K6998" t="s">
        <v>5082</v>
      </c>
      <c r="L6998" t="s">
        <v>5083</v>
      </c>
      <c r="P6998" t="s">
        <v>31480</v>
      </c>
      <c r="Q6998" t="s">
        <v>10199</v>
      </c>
      <c r="R6998" t="s">
        <v>12792</v>
      </c>
      <c r="S6998" t="s">
        <v>12793</v>
      </c>
      <c r="T6998" t="s">
        <v>12794</v>
      </c>
      <c r="U6998" t="s">
        <v>31481</v>
      </c>
      <c r="W6998" t="str">
        <f>_xlfn.XLOOKUP(D6998,'All DP'!B:B,'All DP'!D:D,"Tidak")</f>
        <v>Masih</v>
      </c>
      <c r="X6998" t="str">
        <f t="shared" si="110"/>
        <v>YA</v>
      </c>
    </row>
    <row r="6999" spans="1:24">
      <c r="A6999" s="52">
        <v>46268</v>
      </c>
      <c r="B6999" t="s">
        <v>565</v>
      </c>
      <c r="C6999" t="s">
        <v>2172</v>
      </c>
      <c r="D6999" t="s">
        <v>2171</v>
      </c>
      <c r="G6999"/>
      <c r="H6999" t="s">
        <v>31483</v>
      </c>
      <c r="K6999" t="s">
        <v>2171</v>
      </c>
      <c r="L6999" t="s">
        <v>2172</v>
      </c>
      <c r="P6999" t="s">
        <v>31483</v>
      </c>
      <c r="Q6999" t="s">
        <v>11660</v>
      </c>
      <c r="R6999" t="s">
        <v>15085</v>
      </c>
      <c r="S6999" t="s">
        <v>15086</v>
      </c>
      <c r="T6999" t="s">
        <v>15087</v>
      </c>
      <c r="U6999" t="s">
        <v>31484</v>
      </c>
      <c r="W6999" t="str">
        <f>_xlfn.XLOOKUP(D6999,'All DP'!B:B,'All DP'!D:D,"Tidak")</f>
        <v>Masih</v>
      </c>
      <c r="X6999" t="str">
        <f t="shared" si="110"/>
        <v>YA</v>
      </c>
    </row>
    <row r="7000" spans="1:24">
      <c r="A7000" s="52">
        <v>46268</v>
      </c>
      <c r="B7000" t="s">
        <v>391</v>
      </c>
      <c r="C7000" t="s">
        <v>2939</v>
      </c>
      <c r="D7000" t="s">
        <v>2938</v>
      </c>
      <c r="G7000"/>
      <c r="H7000" t="s">
        <v>31485</v>
      </c>
      <c r="K7000" t="s">
        <v>2938</v>
      </c>
      <c r="L7000" t="s">
        <v>2939</v>
      </c>
      <c r="P7000" t="s">
        <v>31485</v>
      </c>
      <c r="Q7000" t="s">
        <v>11249</v>
      </c>
      <c r="R7000" t="s">
        <v>16273</v>
      </c>
      <c r="S7000" t="s">
        <v>16274</v>
      </c>
      <c r="T7000" t="s">
        <v>16275</v>
      </c>
      <c r="U7000" t="s">
        <v>31486</v>
      </c>
      <c r="W7000" t="str">
        <f>_xlfn.XLOOKUP(D7000,'All DP'!B:B,'All DP'!D:D,"Tidak")</f>
        <v>Masih</v>
      </c>
      <c r="X7000" t="str">
        <f t="shared" si="110"/>
        <v>YA</v>
      </c>
    </row>
    <row r="7001" spans="1:24">
      <c r="A7001" s="52">
        <v>46268</v>
      </c>
      <c r="B7001" t="s">
        <v>848</v>
      </c>
      <c r="C7001" t="s">
        <v>6362</v>
      </c>
      <c r="D7001" t="s">
        <v>6361</v>
      </c>
      <c r="G7001"/>
      <c r="H7001" t="s">
        <v>31487</v>
      </c>
      <c r="K7001" t="s">
        <v>6361</v>
      </c>
      <c r="L7001" t="s">
        <v>6362</v>
      </c>
      <c r="P7001" t="s">
        <v>31487</v>
      </c>
      <c r="Q7001" t="s">
        <v>10181</v>
      </c>
      <c r="R7001" t="s">
        <v>13357</v>
      </c>
      <c r="S7001" t="s">
        <v>13358</v>
      </c>
      <c r="T7001" t="s">
        <v>13359</v>
      </c>
      <c r="U7001" t="s">
        <v>31488</v>
      </c>
      <c r="W7001" t="str">
        <f>_xlfn.XLOOKUP(D7001,'All DP'!B:B,'All DP'!D:D,"Tidak")</f>
        <v>Masih</v>
      </c>
      <c r="X7001" t="str">
        <f t="shared" si="110"/>
        <v>YA</v>
      </c>
    </row>
    <row r="7002" spans="1:24">
      <c r="A7002" s="52">
        <v>46268</v>
      </c>
      <c r="B7002" t="s">
        <v>777</v>
      </c>
      <c r="C7002" t="s">
        <v>4721</v>
      </c>
      <c r="D7002" t="s">
        <v>4720</v>
      </c>
      <c r="G7002"/>
      <c r="H7002" t="s">
        <v>31490</v>
      </c>
      <c r="K7002" t="s">
        <v>4720</v>
      </c>
      <c r="L7002" t="s">
        <v>4721</v>
      </c>
      <c r="P7002" t="s">
        <v>31490</v>
      </c>
      <c r="Q7002" t="s">
        <v>10307</v>
      </c>
      <c r="R7002" t="s">
        <v>16065</v>
      </c>
      <c r="S7002" t="s">
        <v>16066</v>
      </c>
      <c r="T7002" t="s">
        <v>16067</v>
      </c>
      <c r="U7002" t="s">
        <v>31491</v>
      </c>
      <c r="W7002" t="str">
        <f>_xlfn.XLOOKUP(D7002,'All DP'!B:B,'All DP'!D:D,"Tidak")</f>
        <v>Masih</v>
      </c>
      <c r="X7002" t="str">
        <f t="shared" si="110"/>
        <v>YA</v>
      </c>
    </row>
    <row r="7003" spans="1:24">
      <c r="A7003" s="52">
        <v>46268</v>
      </c>
      <c r="B7003" t="s">
        <v>766</v>
      </c>
      <c r="C7003" t="s">
        <v>960</v>
      </c>
      <c r="D7003" t="s">
        <v>959</v>
      </c>
      <c r="G7003"/>
      <c r="H7003" t="s">
        <v>31493</v>
      </c>
      <c r="K7003" t="s">
        <v>959</v>
      </c>
      <c r="L7003" t="s">
        <v>960</v>
      </c>
      <c r="P7003" t="s">
        <v>31493</v>
      </c>
      <c r="Q7003" t="s">
        <v>11133</v>
      </c>
      <c r="R7003" t="s">
        <v>15174</v>
      </c>
      <c r="S7003" t="s">
        <v>15175</v>
      </c>
      <c r="T7003" t="s">
        <v>15176</v>
      </c>
      <c r="U7003" t="s">
        <v>31494</v>
      </c>
      <c r="W7003" t="str">
        <f>_xlfn.XLOOKUP(D7003,'All DP'!B:B,'All DP'!D:D,"Tidak")</f>
        <v>Masih</v>
      </c>
      <c r="X7003" t="str">
        <f t="shared" si="110"/>
        <v>YA</v>
      </c>
    </row>
    <row r="7004" spans="1:24">
      <c r="A7004" s="52">
        <v>46268</v>
      </c>
      <c r="B7004" t="s">
        <v>4</v>
      </c>
      <c r="C7004" t="s">
        <v>19</v>
      </c>
      <c r="D7004" t="s">
        <v>18</v>
      </c>
      <c r="G7004"/>
      <c r="H7004" t="s">
        <v>31495</v>
      </c>
      <c r="K7004" t="s">
        <v>18</v>
      </c>
      <c r="L7004" t="s">
        <v>19</v>
      </c>
      <c r="P7004" t="s">
        <v>31495</v>
      </c>
      <c r="Q7004" t="s">
        <v>11054</v>
      </c>
      <c r="R7004" t="s">
        <v>17818</v>
      </c>
      <c r="S7004" t="s">
        <v>17819</v>
      </c>
      <c r="T7004" t="s">
        <v>17820</v>
      </c>
      <c r="U7004" t="s">
        <v>31496</v>
      </c>
      <c r="W7004" t="str">
        <f>_xlfn.XLOOKUP(D7004,'All DP'!B:B,'All DP'!D:D,"Tidak")</f>
        <v>Masih</v>
      </c>
      <c r="X7004" t="str">
        <f t="shared" si="110"/>
        <v>YA</v>
      </c>
    </row>
    <row r="7005" spans="1:24">
      <c r="A7005" s="52">
        <v>46268</v>
      </c>
      <c r="B7005" t="s">
        <v>4</v>
      </c>
      <c r="C7005" t="s">
        <v>620</v>
      </c>
      <c r="D7005" t="s">
        <v>620</v>
      </c>
      <c r="G7005"/>
      <c r="H7005" t="s">
        <v>31497</v>
      </c>
      <c r="K7005" t="s">
        <v>620</v>
      </c>
      <c r="L7005" t="s">
        <v>620</v>
      </c>
      <c r="P7005" t="s">
        <v>31497</v>
      </c>
      <c r="Q7005" t="s">
        <v>11054</v>
      </c>
      <c r="R7005" t="s">
        <v>18692</v>
      </c>
      <c r="S7005" t="s">
        <v>18693</v>
      </c>
      <c r="T7005" t="s">
        <v>18694</v>
      </c>
      <c r="U7005" t="s">
        <v>31498</v>
      </c>
      <c r="W7005" t="str">
        <f>_xlfn.XLOOKUP(D7005,'All DP'!B:B,'All DP'!D:D,"Tidak")</f>
        <v>Masih</v>
      </c>
      <c r="X7005" t="str">
        <f t="shared" si="110"/>
        <v>YA</v>
      </c>
    </row>
    <row r="7006" spans="1:24">
      <c r="A7006" s="52">
        <v>46268</v>
      </c>
      <c r="B7006" t="s">
        <v>588</v>
      </c>
      <c r="C7006" t="s">
        <v>4607</v>
      </c>
      <c r="D7006" t="s">
        <v>4606</v>
      </c>
      <c r="G7006"/>
      <c r="H7006" t="s">
        <v>31499</v>
      </c>
      <c r="K7006" t="s">
        <v>4606</v>
      </c>
      <c r="L7006" t="s">
        <v>4607</v>
      </c>
      <c r="P7006" t="s">
        <v>31499</v>
      </c>
      <c r="Q7006" t="s">
        <v>10385</v>
      </c>
      <c r="R7006" t="s">
        <v>17349</v>
      </c>
      <c r="S7006" t="s">
        <v>17350</v>
      </c>
      <c r="T7006" t="s">
        <v>7186</v>
      </c>
      <c r="U7006" t="s">
        <v>31500</v>
      </c>
      <c r="W7006" t="str">
        <f>_xlfn.XLOOKUP(D7006,'All DP'!B:B,'All DP'!D:D,"Tidak")</f>
        <v>Masih</v>
      </c>
      <c r="X7006" t="str">
        <f t="shared" ref="X7006:X7069" si="111">IFERROR(IF(MOD(H7006,1)&lt;=TIME(15,0,0),"YA","TIDAK"),0)</f>
        <v>YA</v>
      </c>
    </row>
    <row r="7007" spans="1:24">
      <c r="A7007" s="52">
        <v>46268</v>
      </c>
      <c r="B7007" t="s">
        <v>588</v>
      </c>
      <c r="C7007" t="s">
        <v>4611</v>
      </c>
      <c r="D7007" t="s">
        <v>4610</v>
      </c>
      <c r="G7007"/>
      <c r="H7007" t="s">
        <v>31502</v>
      </c>
      <c r="K7007" t="s">
        <v>4610</v>
      </c>
      <c r="L7007" t="s">
        <v>4611</v>
      </c>
      <c r="P7007" t="s">
        <v>31502</v>
      </c>
      <c r="Q7007" t="s">
        <v>10385</v>
      </c>
      <c r="R7007" t="s">
        <v>10386</v>
      </c>
      <c r="S7007" t="s">
        <v>10387</v>
      </c>
      <c r="T7007" t="s">
        <v>10388</v>
      </c>
      <c r="U7007" t="s">
        <v>31503</v>
      </c>
      <c r="W7007" t="str">
        <f>_xlfn.XLOOKUP(D7007,'All DP'!B:B,'All DP'!D:D,"Tidak")</f>
        <v>Masih</v>
      </c>
      <c r="X7007" t="str">
        <f t="shared" si="111"/>
        <v>YA</v>
      </c>
    </row>
    <row r="7008" spans="1:24">
      <c r="A7008" s="52">
        <v>46268</v>
      </c>
      <c r="B7008" t="s">
        <v>391</v>
      </c>
      <c r="C7008" t="s">
        <v>2993</v>
      </c>
      <c r="D7008" t="s">
        <v>2992</v>
      </c>
      <c r="G7008"/>
      <c r="H7008" t="s">
        <v>31505</v>
      </c>
      <c r="K7008" t="s">
        <v>2992</v>
      </c>
      <c r="L7008" t="s">
        <v>2993</v>
      </c>
      <c r="P7008" t="s">
        <v>31505</v>
      </c>
      <c r="Q7008" t="s">
        <v>11249</v>
      </c>
      <c r="R7008" t="s">
        <v>17338</v>
      </c>
      <c r="S7008" t="s">
        <v>17339</v>
      </c>
      <c r="T7008" t="s">
        <v>17340</v>
      </c>
      <c r="U7008" t="s">
        <v>31506</v>
      </c>
      <c r="W7008" t="str">
        <f>_xlfn.XLOOKUP(D7008,'All DP'!B:B,'All DP'!D:D,"Tidak")</f>
        <v>Masih</v>
      </c>
      <c r="X7008" t="str">
        <f t="shared" si="111"/>
        <v>YA</v>
      </c>
    </row>
    <row r="7009" spans="1:24">
      <c r="A7009" s="52">
        <v>46268</v>
      </c>
      <c r="B7009" t="s">
        <v>588</v>
      </c>
      <c r="C7009" t="s">
        <v>6072</v>
      </c>
      <c r="D7009" t="s">
        <v>6071</v>
      </c>
      <c r="G7009"/>
      <c r="H7009" t="s">
        <v>31508</v>
      </c>
      <c r="K7009" t="s">
        <v>6071</v>
      </c>
      <c r="L7009" t="s">
        <v>6072</v>
      </c>
      <c r="P7009" t="s">
        <v>31508</v>
      </c>
      <c r="Q7009" t="s">
        <v>10385</v>
      </c>
      <c r="R7009" t="s">
        <v>25224</v>
      </c>
      <c r="S7009" t="s">
        <v>25225</v>
      </c>
      <c r="T7009" t="s">
        <v>25226</v>
      </c>
      <c r="U7009" t="s">
        <v>31509</v>
      </c>
      <c r="W7009" t="str">
        <f>_xlfn.XLOOKUP(D7009,'All DP'!B:B,'All DP'!D:D,"Tidak")</f>
        <v>Masih</v>
      </c>
      <c r="X7009" t="str">
        <f t="shared" si="111"/>
        <v>YA</v>
      </c>
    </row>
    <row r="7010" spans="1:24">
      <c r="A7010" s="52">
        <v>46268</v>
      </c>
      <c r="B7010" t="s">
        <v>229</v>
      </c>
      <c r="C7010" t="s">
        <v>6497</v>
      </c>
      <c r="D7010" t="s">
        <v>6497</v>
      </c>
      <c r="G7010"/>
      <c r="H7010" t="s">
        <v>31510</v>
      </c>
      <c r="K7010" t="s">
        <v>6497</v>
      </c>
      <c r="L7010" t="s">
        <v>6497</v>
      </c>
      <c r="P7010" t="s">
        <v>31510</v>
      </c>
      <c r="Q7010" t="s">
        <v>10199</v>
      </c>
      <c r="R7010" t="s">
        <v>19700</v>
      </c>
      <c r="S7010" t="s">
        <v>19701</v>
      </c>
      <c r="T7010" t="s">
        <v>19702</v>
      </c>
      <c r="U7010" t="s">
        <v>31511</v>
      </c>
      <c r="W7010" t="str">
        <f>_xlfn.XLOOKUP(D7010,'All DP'!B:B,'All DP'!D:D,"Tidak")</f>
        <v>Masih</v>
      </c>
      <c r="X7010" t="str">
        <f t="shared" si="111"/>
        <v>YA</v>
      </c>
    </row>
    <row r="7011" spans="1:24">
      <c r="A7011" s="52">
        <v>46268</v>
      </c>
      <c r="B7011" t="s">
        <v>928</v>
      </c>
      <c r="C7011" t="s">
        <v>2454</v>
      </c>
      <c r="D7011" t="s">
        <v>2453</v>
      </c>
      <c r="G7011"/>
      <c r="H7011" t="s">
        <v>31512</v>
      </c>
      <c r="K7011" t="s">
        <v>2453</v>
      </c>
      <c r="L7011" t="s">
        <v>2454</v>
      </c>
      <c r="P7011" t="s">
        <v>31512</v>
      </c>
      <c r="Q7011" t="s">
        <v>10486</v>
      </c>
      <c r="R7011" t="s">
        <v>15001</v>
      </c>
      <c r="S7011" t="s">
        <v>15002</v>
      </c>
      <c r="T7011" t="s">
        <v>15003</v>
      </c>
      <c r="U7011" t="s">
        <v>31513</v>
      </c>
      <c r="W7011" t="str">
        <f>_xlfn.XLOOKUP(D7011,'All DP'!B:B,'All DP'!D:D,"Tidak")</f>
        <v>Masih</v>
      </c>
      <c r="X7011" t="str">
        <f t="shared" si="111"/>
        <v>YA</v>
      </c>
    </row>
    <row r="7012" spans="1:24">
      <c r="A7012" s="52">
        <v>46268</v>
      </c>
      <c r="B7012" t="s">
        <v>777</v>
      </c>
      <c r="C7012" t="s">
        <v>2692</v>
      </c>
      <c r="D7012" t="s">
        <v>2691</v>
      </c>
      <c r="G7012"/>
      <c r="H7012" t="s">
        <v>31514</v>
      </c>
      <c r="K7012" t="s">
        <v>2691</v>
      </c>
      <c r="L7012" t="s">
        <v>2692</v>
      </c>
      <c r="P7012" t="s">
        <v>31514</v>
      </c>
      <c r="Q7012" t="s">
        <v>10307</v>
      </c>
      <c r="R7012" t="s">
        <v>12981</v>
      </c>
      <c r="S7012" t="s">
        <v>12982</v>
      </c>
      <c r="T7012" t="s">
        <v>12983</v>
      </c>
      <c r="U7012" t="s">
        <v>31515</v>
      </c>
      <c r="W7012" t="str">
        <f>_xlfn.XLOOKUP(D7012,'All DP'!B:B,'All DP'!D:D,"Tidak")</f>
        <v>Masih</v>
      </c>
      <c r="X7012" t="str">
        <f t="shared" si="111"/>
        <v>YA</v>
      </c>
    </row>
    <row r="7013" spans="1:24">
      <c r="A7013" s="52">
        <v>46268</v>
      </c>
      <c r="B7013" t="s">
        <v>391</v>
      </c>
      <c r="C7013" t="s">
        <v>2969</v>
      </c>
      <c r="D7013" t="s">
        <v>2968</v>
      </c>
      <c r="G7013"/>
      <c r="H7013" t="s">
        <v>31517</v>
      </c>
      <c r="K7013" t="s">
        <v>2968</v>
      </c>
      <c r="L7013" t="s">
        <v>2969</v>
      </c>
      <c r="P7013" t="s">
        <v>31517</v>
      </c>
      <c r="Q7013" t="s">
        <v>11249</v>
      </c>
      <c r="R7013" t="s">
        <v>14959</v>
      </c>
      <c r="S7013" t="s">
        <v>15509</v>
      </c>
      <c r="T7013" t="s">
        <v>15510</v>
      </c>
      <c r="U7013" t="s">
        <v>31518</v>
      </c>
      <c r="W7013" t="str">
        <f>_xlfn.XLOOKUP(D7013,'All DP'!B:B,'All DP'!D:D,"Tidak")</f>
        <v>Masih</v>
      </c>
      <c r="X7013" t="str">
        <f t="shared" si="111"/>
        <v>YA</v>
      </c>
    </row>
    <row r="7014" spans="1:24">
      <c r="A7014" s="52">
        <v>46268</v>
      </c>
      <c r="B7014" t="s">
        <v>229</v>
      </c>
      <c r="C7014" t="s">
        <v>2412</v>
      </c>
      <c r="D7014" t="s">
        <v>2411</v>
      </c>
      <c r="G7014"/>
      <c r="H7014" t="s">
        <v>31519</v>
      </c>
      <c r="K7014" t="s">
        <v>2411</v>
      </c>
      <c r="L7014" t="s">
        <v>2412</v>
      </c>
      <c r="P7014" t="s">
        <v>31519</v>
      </c>
      <c r="Q7014" t="s">
        <v>10199</v>
      </c>
      <c r="R7014" t="s">
        <v>15447</v>
      </c>
      <c r="S7014" t="s">
        <v>15448</v>
      </c>
      <c r="T7014" t="s">
        <v>15192</v>
      </c>
      <c r="U7014" t="s">
        <v>31520</v>
      </c>
      <c r="W7014" t="str">
        <f>_xlfn.XLOOKUP(D7014,'All DP'!B:B,'All DP'!D:D,"Tidak")</f>
        <v>Masih</v>
      </c>
      <c r="X7014" t="str">
        <f t="shared" si="111"/>
        <v>YA</v>
      </c>
    </row>
    <row r="7015" spans="1:24">
      <c r="A7015" s="52">
        <v>46268</v>
      </c>
      <c r="B7015" t="s">
        <v>1103</v>
      </c>
      <c r="C7015" t="s">
        <v>3714</v>
      </c>
      <c r="D7015" t="s">
        <v>3713</v>
      </c>
      <c r="G7015"/>
      <c r="H7015" t="s">
        <v>31521</v>
      </c>
      <c r="K7015" t="s">
        <v>3713</v>
      </c>
      <c r="L7015" t="s">
        <v>3714</v>
      </c>
      <c r="P7015" t="s">
        <v>31521</v>
      </c>
      <c r="Q7015" t="s">
        <v>19660</v>
      </c>
      <c r="R7015" t="s">
        <v>19661</v>
      </c>
      <c r="S7015" t="s">
        <v>19662</v>
      </c>
      <c r="T7015" t="s">
        <v>19663</v>
      </c>
      <c r="U7015" t="s">
        <v>31522</v>
      </c>
      <c r="W7015" t="str">
        <f>_xlfn.XLOOKUP(D7015,'All DP'!B:B,'All DP'!D:D,"Tidak")</f>
        <v>Masih</v>
      </c>
      <c r="X7015" t="str">
        <f t="shared" si="111"/>
        <v>YA</v>
      </c>
    </row>
    <row r="7016" spans="1:24">
      <c r="A7016" s="52">
        <v>46268</v>
      </c>
      <c r="B7016" t="s">
        <v>1026</v>
      </c>
      <c r="C7016" t="s">
        <v>5306</v>
      </c>
      <c r="D7016" t="s">
        <v>5305</v>
      </c>
      <c r="G7016"/>
      <c r="H7016" t="s">
        <v>31523</v>
      </c>
      <c r="K7016" t="s">
        <v>5305</v>
      </c>
      <c r="L7016" t="s">
        <v>5306</v>
      </c>
      <c r="P7016" t="s">
        <v>31523</v>
      </c>
      <c r="Q7016" t="s">
        <v>10270</v>
      </c>
      <c r="R7016" t="s">
        <v>14596</v>
      </c>
      <c r="S7016" t="s">
        <v>14597</v>
      </c>
      <c r="T7016" t="s">
        <v>14598</v>
      </c>
      <c r="U7016" t="s">
        <v>31524</v>
      </c>
      <c r="W7016" t="str">
        <f>_xlfn.XLOOKUP(D7016,'All DP'!B:B,'All DP'!D:D,"Tidak")</f>
        <v>Masih</v>
      </c>
      <c r="X7016" t="str">
        <f t="shared" si="111"/>
        <v>YA</v>
      </c>
    </row>
    <row r="7017" spans="1:24">
      <c r="A7017" s="52">
        <v>46268</v>
      </c>
      <c r="B7017" t="s">
        <v>4</v>
      </c>
      <c r="C7017" t="s">
        <v>641</v>
      </c>
      <c r="D7017" t="s">
        <v>640</v>
      </c>
      <c r="G7017"/>
      <c r="H7017" t="s">
        <v>31525</v>
      </c>
      <c r="K7017" t="s">
        <v>640</v>
      </c>
      <c r="L7017" t="s">
        <v>641</v>
      </c>
      <c r="P7017" t="s">
        <v>31525</v>
      </c>
      <c r="Q7017" t="s">
        <v>11054</v>
      </c>
      <c r="R7017" t="s">
        <v>17745</v>
      </c>
      <c r="S7017" t="s">
        <v>17746</v>
      </c>
      <c r="T7017" t="s">
        <v>17747</v>
      </c>
      <c r="U7017" t="s">
        <v>31526</v>
      </c>
      <c r="W7017" t="str">
        <f>_xlfn.XLOOKUP(D7017,'All DP'!B:B,'All DP'!D:D,"Tidak")</f>
        <v>Masih</v>
      </c>
      <c r="X7017" t="str">
        <f t="shared" si="111"/>
        <v>YA</v>
      </c>
    </row>
    <row r="7018" spans="1:24">
      <c r="A7018" s="52">
        <v>46268</v>
      </c>
      <c r="B7018" t="s">
        <v>928</v>
      </c>
      <c r="C7018" t="s">
        <v>3720</v>
      </c>
      <c r="D7018" t="s">
        <v>3719</v>
      </c>
      <c r="G7018"/>
      <c r="H7018" t="s">
        <v>31528</v>
      </c>
      <c r="K7018" t="s">
        <v>3719</v>
      </c>
      <c r="L7018" t="s">
        <v>3720</v>
      </c>
      <c r="P7018" t="s">
        <v>31528</v>
      </c>
      <c r="Q7018" t="s">
        <v>10486</v>
      </c>
      <c r="R7018" t="s">
        <v>12673</v>
      </c>
      <c r="S7018" t="s">
        <v>12674</v>
      </c>
      <c r="T7018" t="s">
        <v>12675</v>
      </c>
      <c r="U7018" t="s">
        <v>31529</v>
      </c>
      <c r="W7018" t="str">
        <f>_xlfn.XLOOKUP(D7018,'All DP'!B:B,'All DP'!D:D,"Tidak")</f>
        <v>Masih</v>
      </c>
      <c r="X7018" t="str">
        <f t="shared" si="111"/>
        <v>YA</v>
      </c>
    </row>
    <row r="7019" spans="1:24">
      <c r="A7019" s="52">
        <v>46268</v>
      </c>
      <c r="B7019" t="s">
        <v>777</v>
      </c>
      <c r="C7019" t="s">
        <v>1528</v>
      </c>
      <c r="D7019" t="s">
        <v>1527</v>
      </c>
      <c r="G7019"/>
      <c r="H7019" t="s">
        <v>31531</v>
      </c>
      <c r="K7019" t="s">
        <v>1527</v>
      </c>
      <c r="L7019" t="s">
        <v>1528</v>
      </c>
      <c r="P7019" t="s">
        <v>31531</v>
      </c>
      <c r="Q7019" t="s">
        <v>10307</v>
      </c>
      <c r="R7019" t="s">
        <v>16834</v>
      </c>
      <c r="S7019" t="s">
        <v>16835</v>
      </c>
      <c r="T7019" t="s">
        <v>16836</v>
      </c>
      <c r="U7019" t="s">
        <v>31532</v>
      </c>
      <c r="W7019" t="str">
        <f>_xlfn.XLOOKUP(D7019,'All DP'!B:B,'All DP'!D:D,"Tidak")</f>
        <v>Masih</v>
      </c>
      <c r="X7019" t="str">
        <f t="shared" si="111"/>
        <v>YA</v>
      </c>
    </row>
    <row r="7020" spans="1:24">
      <c r="A7020" s="52">
        <v>46268</v>
      </c>
      <c r="B7020" t="s">
        <v>391</v>
      </c>
      <c r="C7020" t="s">
        <v>5787</v>
      </c>
      <c r="D7020" t="s">
        <v>5786</v>
      </c>
      <c r="G7020"/>
      <c r="H7020" t="s">
        <v>31533</v>
      </c>
      <c r="K7020" t="s">
        <v>5786</v>
      </c>
      <c r="L7020" t="s">
        <v>5787</v>
      </c>
      <c r="P7020" t="s">
        <v>31533</v>
      </c>
      <c r="Q7020" t="s">
        <v>11249</v>
      </c>
      <c r="R7020" t="s">
        <v>14492</v>
      </c>
      <c r="S7020" t="s">
        <v>14493</v>
      </c>
      <c r="T7020" t="s">
        <v>14494</v>
      </c>
      <c r="U7020" t="s">
        <v>31534</v>
      </c>
      <c r="W7020" t="str">
        <f>_xlfn.XLOOKUP(D7020,'All DP'!B:B,'All DP'!D:D,"Tidak")</f>
        <v>Masih</v>
      </c>
      <c r="X7020" t="str">
        <f t="shared" si="111"/>
        <v>YA</v>
      </c>
    </row>
    <row r="7021" spans="1:24">
      <c r="A7021" s="52">
        <v>46268</v>
      </c>
      <c r="B7021" t="s">
        <v>391</v>
      </c>
      <c r="C7021" t="s">
        <v>5603</v>
      </c>
      <c r="D7021" t="s">
        <v>5602</v>
      </c>
      <c r="G7021"/>
      <c r="H7021" t="s">
        <v>31535</v>
      </c>
      <c r="K7021" t="s">
        <v>5602</v>
      </c>
      <c r="L7021" t="s">
        <v>5603</v>
      </c>
      <c r="P7021" t="s">
        <v>31535</v>
      </c>
      <c r="Q7021" t="s">
        <v>11249</v>
      </c>
      <c r="R7021" t="s">
        <v>18894</v>
      </c>
      <c r="S7021" t="s">
        <v>18895</v>
      </c>
      <c r="T7021" t="s">
        <v>18896</v>
      </c>
      <c r="U7021" t="s">
        <v>31536</v>
      </c>
      <c r="W7021" t="str">
        <f>_xlfn.XLOOKUP(D7021,'All DP'!B:B,'All DP'!D:D,"Tidak")</f>
        <v>Masih</v>
      </c>
      <c r="X7021" t="str">
        <f t="shared" si="111"/>
        <v>YA</v>
      </c>
    </row>
    <row r="7022" spans="1:24">
      <c r="A7022" s="52">
        <v>46268</v>
      </c>
      <c r="B7022" t="s">
        <v>853</v>
      </c>
      <c r="C7022" t="s">
        <v>3627</v>
      </c>
      <c r="D7022" t="s">
        <v>3626</v>
      </c>
      <c r="G7022"/>
      <c r="H7022" t="s">
        <v>31537</v>
      </c>
      <c r="K7022" t="s">
        <v>3626</v>
      </c>
      <c r="L7022" t="s">
        <v>3627</v>
      </c>
      <c r="P7022" t="s">
        <v>31537</v>
      </c>
      <c r="Q7022" t="s">
        <v>11862</v>
      </c>
      <c r="R7022" t="s">
        <v>18379</v>
      </c>
      <c r="S7022" t="s">
        <v>18380</v>
      </c>
      <c r="T7022" t="s">
        <v>18381</v>
      </c>
      <c r="U7022" t="s">
        <v>31538</v>
      </c>
      <c r="W7022" t="str">
        <f>_xlfn.XLOOKUP(D7022,'All DP'!B:B,'All DP'!D:D,"Tidak")</f>
        <v>Masih</v>
      </c>
      <c r="X7022" t="str">
        <f t="shared" si="111"/>
        <v>YA</v>
      </c>
    </row>
    <row r="7023" spans="1:24">
      <c r="A7023" s="52">
        <v>46268</v>
      </c>
      <c r="B7023" t="s">
        <v>843</v>
      </c>
      <c r="C7023" t="s">
        <v>1700</v>
      </c>
      <c r="D7023" t="s">
        <v>1699</v>
      </c>
      <c r="G7023"/>
      <c r="H7023" t="s">
        <v>31541</v>
      </c>
      <c r="K7023" t="s">
        <v>1699</v>
      </c>
      <c r="L7023" t="s">
        <v>1700</v>
      </c>
      <c r="P7023" t="s">
        <v>31541</v>
      </c>
      <c r="Q7023" t="s">
        <v>10236</v>
      </c>
      <c r="R7023" t="s">
        <v>17395</v>
      </c>
      <c r="S7023" t="s">
        <v>17396</v>
      </c>
      <c r="T7023" t="s">
        <v>17397</v>
      </c>
      <c r="U7023" t="s">
        <v>31542</v>
      </c>
      <c r="W7023" t="str">
        <f>_xlfn.XLOOKUP(D7023,'All DP'!B:B,'All DP'!D:D,"Tidak")</f>
        <v>Masih</v>
      </c>
      <c r="X7023" t="str">
        <f t="shared" si="111"/>
        <v>YA</v>
      </c>
    </row>
    <row r="7024" spans="1:24">
      <c r="A7024" s="52">
        <v>46268</v>
      </c>
      <c r="B7024" t="s">
        <v>588</v>
      </c>
      <c r="C7024" t="s">
        <v>2038</v>
      </c>
      <c r="D7024" t="s">
        <v>2037</v>
      </c>
      <c r="G7024"/>
      <c r="H7024" t="s">
        <v>31544</v>
      </c>
      <c r="K7024" t="s">
        <v>2037</v>
      </c>
      <c r="L7024" t="s">
        <v>2038</v>
      </c>
      <c r="P7024" t="s">
        <v>31544</v>
      </c>
      <c r="Q7024" t="s">
        <v>10385</v>
      </c>
      <c r="R7024" t="s">
        <v>17286</v>
      </c>
      <c r="S7024" t="s">
        <v>17287</v>
      </c>
      <c r="T7024" t="s">
        <v>17288</v>
      </c>
      <c r="U7024" t="s">
        <v>31545</v>
      </c>
      <c r="W7024" t="str">
        <f>_xlfn.XLOOKUP(D7024,'All DP'!B:B,'All DP'!D:D,"Tidak")</f>
        <v>Masih</v>
      </c>
      <c r="X7024" t="str">
        <f t="shared" si="111"/>
        <v>YA</v>
      </c>
    </row>
    <row r="7025" spans="1:24">
      <c r="A7025" s="52">
        <v>46268</v>
      </c>
      <c r="B7025" t="s">
        <v>777</v>
      </c>
      <c r="C7025" t="s">
        <v>2635</v>
      </c>
      <c r="D7025" t="s">
        <v>2634</v>
      </c>
      <c r="G7025"/>
      <c r="H7025" t="s">
        <v>31546</v>
      </c>
      <c r="K7025" t="s">
        <v>2634</v>
      </c>
      <c r="L7025" t="s">
        <v>2635</v>
      </c>
      <c r="P7025" t="s">
        <v>31546</v>
      </c>
      <c r="Q7025" t="s">
        <v>10307</v>
      </c>
      <c r="R7025" t="s">
        <v>13988</v>
      </c>
      <c r="S7025" t="s">
        <v>13989</v>
      </c>
      <c r="T7025" t="s">
        <v>13990</v>
      </c>
      <c r="U7025" t="s">
        <v>31547</v>
      </c>
      <c r="W7025" t="str">
        <f>_xlfn.XLOOKUP(D7025,'All DP'!B:B,'All DP'!D:D,"Tidak")</f>
        <v>Masih</v>
      </c>
      <c r="X7025" t="str">
        <f t="shared" si="111"/>
        <v>YA</v>
      </c>
    </row>
    <row r="7026" spans="1:24">
      <c r="A7026" s="52">
        <v>46268</v>
      </c>
      <c r="B7026" t="s">
        <v>391</v>
      </c>
      <c r="C7026" t="s">
        <v>5111</v>
      </c>
      <c r="D7026" t="s">
        <v>5110</v>
      </c>
      <c r="G7026"/>
      <c r="H7026" t="s">
        <v>31546</v>
      </c>
      <c r="K7026" t="s">
        <v>5110</v>
      </c>
      <c r="L7026" t="s">
        <v>5111</v>
      </c>
      <c r="P7026" t="s">
        <v>31546</v>
      </c>
      <c r="Q7026" t="s">
        <v>11249</v>
      </c>
      <c r="R7026" t="s">
        <v>17103</v>
      </c>
      <c r="S7026" t="s">
        <v>17104</v>
      </c>
      <c r="T7026" t="s">
        <v>17105</v>
      </c>
      <c r="U7026" t="s">
        <v>31548</v>
      </c>
      <c r="W7026" t="str">
        <f>_xlfn.XLOOKUP(D7026,'All DP'!B:B,'All DP'!D:D,"Tidak")</f>
        <v>Masih</v>
      </c>
      <c r="X7026" t="str">
        <f t="shared" si="111"/>
        <v>YA</v>
      </c>
    </row>
    <row r="7027" spans="1:24">
      <c r="A7027" s="52">
        <v>46268</v>
      </c>
      <c r="B7027" t="s">
        <v>848</v>
      </c>
      <c r="C7027" t="s">
        <v>850</v>
      </c>
      <c r="D7027" t="s">
        <v>849</v>
      </c>
      <c r="G7027"/>
      <c r="H7027" t="s">
        <v>31549</v>
      </c>
      <c r="K7027" t="s">
        <v>849</v>
      </c>
      <c r="L7027" t="s">
        <v>850</v>
      </c>
      <c r="P7027" t="s">
        <v>31549</v>
      </c>
      <c r="Q7027" t="s">
        <v>10181</v>
      </c>
      <c r="R7027" t="s">
        <v>20517</v>
      </c>
      <c r="S7027" t="s">
        <v>20518</v>
      </c>
      <c r="T7027" t="s">
        <v>20519</v>
      </c>
      <c r="U7027" t="s">
        <v>31550</v>
      </c>
      <c r="W7027" t="str">
        <f>_xlfn.XLOOKUP(D7027,'All DP'!B:B,'All DP'!D:D,"Tidak")</f>
        <v>Masih</v>
      </c>
      <c r="X7027" t="str">
        <f t="shared" si="111"/>
        <v>YA</v>
      </c>
    </row>
    <row r="7028" spans="1:24">
      <c r="A7028" s="52">
        <v>46268</v>
      </c>
      <c r="B7028" t="s">
        <v>391</v>
      </c>
      <c r="C7028" t="s">
        <v>4935</v>
      </c>
      <c r="D7028" t="s">
        <v>4934</v>
      </c>
      <c r="G7028"/>
      <c r="H7028" t="s">
        <v>31551</v>
      </c>
      <c r="K7028" t="s">
        <v>4934</v>
      </c>
      <c r="L7028" t="s">
        <v>4935</v>
      </c>
      <c r="P7028" t="s">
        <v>31551</v>
      </c>
      <c r="Q7028" t="s">
        <v>11249</v>
      </c>
      <c r="R7028" t="s">
        <v>17891</v>
      </c>
      <c r="S7028" t="s">
        <v>17892</v>
      </c>
      <c r="T7028" t="s">
        <v>17893</v>
      </c>
      <c r="U7028" t="s">
        <v>31552</v>
      </c>
      <c r="W7028" t="str">
        <f>_xlfn.XLOOKUP(D7028,'All DP'!B:B,'All DP'!D:D,"Tidak")</f>
        <v>Masih</v>
      </c>
      <c r="X7028" t="str">
        <f t="shared" si="111"/>
        <v>YA</v>
      </c>
    </row>
    <row r="7029" spans="1:24">
      <c r="A7029" s="52">
        <v>46268</v>
      </c>
      <c r="B7029" t="s">
        <v>229</v>
      </c>
      <c r="C7029" t="s">
        <v>570</v>
      </c>
      <c r="D7029" t="s">
        <v>570</v>
      </c>
      <c r="G7029"/>
      <c r="H7029" t="s">
        <v>31554</v>
      </c>
      <c r="K7029" t="s">
        <v>570</v>
      </c>
      <c r="L7029" t="s">
        <v>570</v>
      </c>
      <c r="P7029" t="s">
        <v>31554</v>
      </c>
      <c r="Q7029" t="s">
        <v>10199</v>
      </c>
      <c r="R7029" t="s">
        <v>10838</v>
      </c>
      <c r="S7029" t="s">
        <v>10839</v>
      </c>
      <c r="T7029" t="s">
        <v>10840</v>
      </c>
      <c r="U7029" t="s">
        <v>31555</v>
      </c>
      <c r="W7029" t="str">
        <f>_xlfn.XLOOKUP(D7029,'All DP'!B:B,'All DP'!D:D,"Tidak")</f>
        <v>Masih</v>
      </c>
      <c r="X7029" t="str">
        <f t="shared" si="111"/>
        <v>YA</v>
      </c>
    </row>
    <row r="7030" spans="1:24">
      <c r="A7030" s="52">
        <v>46268</v>
      </c>
      <c r="B7030" t="s">
        <v>413</v>
      </c>
      <c r="C7030" t="s">
        <v>3819</v>
      </c>
      <c r="D7030" t="s">
        <v>3818</v>
      </c>
      <c r="G7030"/>
      <c r="H7030" t="s">
        <v>31557</v>
      </c>
      <c r="K7030" t="s">
        <v>3818</v>
      </c>
      <c r="L7030" t="s">
        <v>3819</v>
      </c>
      <c r="P7030" t="s">
        <v>31557</v>
      </c>
      <c r="Q7030" t="s">
        <v>10398</v>
      </c>
      <c r="R7030" t="s">
        <v>18030</v>
      </c>
      <c r="S7030" t="s">
        <v>18031</v>
      </c>
      <c r="T7030" t="s">
        <v>18032</v>
      </c>
      <c r="U7030" t="s">
        <v>31558</v>
      </c>
      <c r="W7030" t="str">
        <f>_xlfn.XLOOKUP(D7030,'All DP'!B:B,'All DP'!D:D,"Tidak")</f>
        <v>Masih</v>
      </c>
      <c r="X7030" t="str">
        <f t="shared" si="111"/>
        <v>YA</v>
      </c>
    </row>
    <row r="7031" spans="1:24">
      <c r="A7031" s="52">
        <v>46268</v>
      </c>
      <c r="B7031" t="s">
        <v>848</v>
      </c>
      <c r="C7031" t="s">
        <v>6294</v>
      </c>
      <c r="D7031" t="s">
        <v>6293</v>
      </c>
      <c r="G7031"/>
      <c r="H7031" t="s">
        <v>31560</v>
      </c>
      <c r="K7031" t="s">
        <v>6293</v>
      </c>
      <c r="L7031" t="s">
        <v>6294</v>
      </c>
      <c r="P7031" t="s">
        <v>31560</v>
      </c>
      <c r="Q7031" t="s">
        <v>10181</v>
      </c>
      <c r="R7031" t="s">
        <v>15525</v>
      </c>
      <c r="S7031" t="s">
        <v>15526</v>
      </c>
      <c r="T7031" t="s">
        <v>15527</v>
      </c>
      <c r="U7031" t="s">
        <v>31561</v>
      </c>
      <c r="W7031" t="str">
        <f>_xlfn.XLOOKUP(D7031,'All DP'!B:B,'All DP'!D:D,"Tidak")</f>
        <v>Masih</v>
      </c>
      <c r="X7031" t="str">
        <f t="shared" si="111"/>
        <v>YA</v>
      </c>
    </row>
    <row r="7032" spans="1:24">
      <c r="A7032" s="52">
        <v>46268</v>
      </c>
      <c r="B7032" t="s">
        <v>565</v>
      </c>
      <c r="C7032" t="s">
        <v>2152</v>
      </c>
      <c r="D7032" t="s">
        <v>2151</v>
      </c>
      <c r="G7032"/>
      <c r="H7032" t="s">
        <v>31562</v>
      </c>
      <c r="K7032" t="s">
        <v>2151</v>
      </c>
      <c r="L7032" t="s">
        <v>2152</v>
      </c>
      <c r="P7032" t="s">
        <v>31562</v>
      </c>
      <c r="Q7032" t="s">
        <v>11660</v>
      </c>
      <c r="R7032" t="s">
        <v>18466</v>
      </c>
      <c r="S7032" t="s">
        <v>18467</v>
      </c>
      <c r="T7032" t="s">
        <v>18468</v>
      </c>
      <c r="U7032" t="s">
        <v>31563</v>
      </c>
      <c r="W7032" t="str">
        <f>_xlfn.XLOOKUP(D7032,'All DP'!B:B,'All DP'!D:D,"Tidak")</f>
        <v>Masih</v>
      </c>
      <c r="X7032" t="str">
        <f t="shared" si="111"/>
        <v>YA</v>
      </c>
    </row>
    <row r="7033" spans="1:24">
      <c r="A7033" s="52">
        <v>46268</v>
      </c>
      <c r="B7033" t="s">
        <v>4</v>
      </c>
      <c r="C7033" t="s">
        <v>695</v>
      </c>
      <c r="D7033" t="s">
        <v>694</v>
      </c>
      <c r="G7033"/>
      <c r="H7033" t="s">
        <v>31564</v>
      </c>
      <c r="K7033" t="s">
        <v>694</v>
      </c>
      <c r="L7033" t="s">
        <v>695</v>
      </c>
      <c r="P7033" t="s">
        <v>31564</v>
      </c>
      <c r="Q7033" t="s">
        <v>11054</v>
      </c>
      <c r="R7033" t="s">
        <v>18339</v>
      </c>
      <c r="S7033" t="s">
        <v>18340</v>
      </c>
      <c r="T7033" t="s">
        <v>18341</v>
      </c>
      <c r="U7033" t="s">
        <v>31565</v>
      </c>
      <c r="W7033" t="str">
        <f>_xlfn.XLOOKUP(D7033,'All DP'!B:B,'All DP'!D:D,"Tidak")</f>
        <v>Masih</v>
      </c>
      <c r="X7033" t="str">
        <f t="shared" si="111"/>
        <v>YA</v>
      </c>
    </row>
    <row r="7034" spans="1:24">
      <c r="A7034" s="52">
        <v>46268</v>
      </c>
      <c r="B7034" t="s">
        <v>588</v>
      </c>
      <c r="C7034" t="s">
        <v>1998</v>
      </c>
      <c r="D7034" t="s">
        <v>1997</v>
      </c>
      <c r="G7034"/>
      <c r="H7034" t="s">
        <v>31567</v>
      </c>
      <c r="K7034" t="s">
        <v>1997</v>
      </c>
      <c r="L7034" t="s">
        <v>1998</v>
      </c>
      <c r="P7034" t="s">
        <v>31567</v>
      </c>
      <c r="Q7034" t="s">
        <v>10385</v>
      </c>
      <c r="R7034" t="s">
        <v>18186</v>
      </c>
      <c r="S7034" t="s">
        <v>18187</v>
      </c>
      <c r="T7034" t="s">
        <v>18188</v>
      </c>
      <c r="U7034" t="s">
        <v>31568</v>
      </c>
      <c r="W7034" t="str">
        <f>_xlfn.XLOOKUP(D7034,'All DP'!B:B,'All DP'!D:D,"Tidak")</f>
        <v>Masih</v>
      </c>
      <c r="X7034" t="str">
        <f t="shared" si="111"/>
        <v>YA</v>
      </c>
    </row>
    <row r="7035" spans="1:24">
      <c r="A7035" s="52">
        <v>46268</v>
      </c>
      <c r="B7035" t="s">
        <v>928</v>
      </c>
      <c r="C7035" t="s">
        <v>3559</v>
      </c>
      <c r="D7035" t="s">
        <v>3558</v>
      </c>
      <c r="G7035"/>
      <c r="H7035" t="s">
        <v>31570</v>
      </c>
      <c r="K7035" t="s">
        <v>3558</v>
      </c>
      <c r="L7035" t="s">
        <v>3559</v>
      </c>
      <c r="P7035" t="s">
        <v>31570</v>
      </c>
      <c r="Q7035" t="s">
        <v>10486</v>
      </c>
      <c r="R7035" t="s">
        <v>12690</v>
      </c>
      <c r="S7035" t="s">
        <v>12691</v>
      </c>
      <c r="T7035" t="s">
        <v>12692</v>
      </c>
      <c r="U7035" t="s">
        <v>31571</v>
      </c>
      <c r="W7035" t="str">
        <f>_xlfn.XLOOKUP(D7035,'All DP'!B:B,'All DP'!D:D,"Tidak")</f>
        <v>Masih</v>
      </c>
      <c r="X7035" t="str">
        <f t="shared" si="111"/>
        <v>YA</v>
      </c>
    </row>
    <row r="7036" spans="1:24">
      <c r="A7036" s="52">
        <v>46268</v>
      </c>
      <c r="B7036" t="s">
        <v>848</v>
      </c>
      <c r="C7036" t="s">
        <v>3455</v>
      </c>
      <c r="D7036" t="s">
        <v>3454</v>
      </c>
      <c r="G7036"/>
      <c r="H7036" t="s">
        <v>31573</v>
      </c>
      <c r="K7036" t="s">
        <v>3454</v>
      </c>
      <c r="L7036" t="s">
        <v>3455</v>
      </c>
      <c r="P7036" t="s">
        <v>31573</v>
      </c>
      <c r="Q7036" t="s">
        <v>10181</v>
      </c>
      <c r="R7036" t="s">
        <v>19437</v>
      </c>
      <c r="S7036" t="s">
        <v>19438</v>
      </c>
      <c r="T7036" t="s">
        <v>19439</v>
      </c>
      <c r="U7036" t="s">
        <v>31574</v>
      </c>
      <c r="W7036" t="str">
        <f>_xlfn.XLOOKUP(D7036,'All DP'!B:B,'All DP'!D:D,"Tidak")</f>
        <v>Masih</v>
      </c>
      <c r="X7036" t="str">
        <f t="shared" si="111"/>
        <v>YA</v>
      </c>
    </row>
    <row r="7037" spans="1:24">
      <c r="A7037" s="52">
        <v>46268</v>
      </c>
      <c r="B7037" t="s">
        <v>229</v>
      </c>
      <c r="C7037" t="s">
        <v>577</v>
      </c>
      <c r="D7037" t="s">
        <v>577</v>
      </c>
      <c r="G7037"/>
      <c r="H7037" t="s">
        <v>31576</v>
      </c>
      <c r="K7037" t="s">
        <v>577</v>
      </c>
      <c r="L7037" t="s">
        <v>577</v>
      </c>
      <c r="P7037" t="s">
        <v>31576</v>
      </c>
      <c r="Q7037" t="s">
        <v>10199</v>
      </c>
      <c r="R7037" t="s">
        <v>20208</v>
      </c>
      <c r="S7037" t="s">
        <v>20209</v>
      </c>
      <c r="T7037" t="s">
        <v>20210</v>
      </c>
      <c r="U7037" t="s">
        <v>31577</v>
      </c>
      <c r="W7037" t="str">
        <f>_xlfn.XLOOKUP(D7037,'All DP'!B:B,'All DP'!D:D,"Tidak")</f>
        <v>Masih</v>
      </c>
      <c r="X7037" t="str">
        <f t="shared" si="111"/>
        <v>YA</v>
      </c>
    </row>
    <row r="7038" spans="1:24">
      <c r="A7038" s="52">
        <v>46268</v>
      </c>
      <c r="B7038" t="s">
        <v>391</v>
      </c>
      <c r="C7038" t="s">
        <v>5332</v>
      </c>
      <c r="D7038" t="s">
        <v>5331</v>
      </c>
      <c r="G7038"/>
      <c r="H7038" t="s">
        <v>31578</v>
      </c>
      <c r="K7038" t="s">
        <v>5331</v>
      </c>
      <c r="L7038" t="s">
        <v>5332</v>
      </c>
      <c r="P7038" t="s">
        <v>31578</v>
      </c>
      <c r="Q7038" t="s">
        <v>11249</v>
      </c>
      <c r="R7038" t="s">
        <v>13487</v>
      </c>
      <c r="S7038" t="s">
        <v>13488</v>
      </c>
      <c r="T7038" t="s">
        <v>13489</v>
      </c>
      <c r="U7038" t="s">
        <v>31579</v>
      </c>
      <c r="W7038" t="str">
        <f>_xlfn.XLOOKUP(D7038,'All DP'!B:B,'All DP'!D:D,"Tidak")</f>
        <v>Masih</v>
      </c>
      <c r="X7038" t="str">
        <f t="shared" si="111"/>
        <v>YA</v>
      </c>
    </row>
    <row r="7039" spans="1:24">
      <c r="A7039" s="52">
        <v>46268</v>
      </c>
      <c r="B7039" t="s">
        <v>848</v>
      </c>
      <c r="C7039" t="s">
        <v>6244</v>
      </c>
      <c r="D7039" t="s">
        <v>6243</v>
      </c>
      <c r="G7039"/>
      <c r="H7039" t="s">
        <v>31580</v>
      </c>
      <c r="K7039" t="s">
        <v>6243</v>
      </c>
      <c r="L7039" t="s">
        <v>6244</v>
      </c>
      <c r="P7039" t="s">
        <v>31580</v>
      </c>
      <c r="Q7039" t="s">
        <v>10181</v>
      </c>
      <c r="R7039" t="s">
        <v>13347</v>
      </c>
      <c r="S7039" t="s">
        <v>13348</v>
      </c>
      <c r="T7039" t="s">
        <v>13349</v>
      </c>
      <c r="U7039" t="s">
        <v>31581</v>
      </c>
      <c r="W7039" t="str">
        <f>_xlfn.XLOOKUP(D7039,'All DP'!B:B,'All DP'!D:D,"Tidak")</f>
        <v>Masih</v>
      </c>
      <c r="X7039" t="str">
        <f t="shared" si="111"/>
        <v>YA</v>
      </c>
    </row>
    <row r="7040" spans="1:24">
      <c r="A7040" s="52">
        <v>46268</v>
      </c>
      <c r="B7040" t="s">
        <v>860</v>
      </c>
      <c r="C7040" t="s">
        <v>5033</v>
      </c>
      <c r="D7040" t="s">
        <v>5032</v>
      </c>
      <c r="G7040"/>
      <c r="H7040" t="s">
        <v>31582</v>
      </c>
      <c r="K7040" t="s">
        <v>5032</v>
      </c>
      <c r="L7040" t="s">
        <v>5033</v>
      </c>
      <c r="P7040" t="s">
        <v>31582</v>
      </c>
      <c r="Q7040" t="s">
        <v>10567</v>
      </c>
      <c r="R7040" t="s">
        <v>18548</v>
      </c>
      <c r="S7040" t="s">
        <v>18549</v>
      </c>
      <c r="T7040" t="s">
        <v>18550</v>
      </c>
      <c r="U7040" t="s">
        <v>31583</v>
      </c>
      <c r="W7040" t="str">
        <f>_xlfn.XLOOKUP(D7040,'All DP'!B:B,'All DP'!D:D,"Tidak")</f>
        <v>Masih</v>
      </c>
      <c r="X7040" t="str">
        <f t="shared" si="111"/>
        <v>YA</v>
      </c>
    </row>
    <row r="7041" spans="1:24">
      <c r="A7041" s="52">
        <v>46268</v>
      </c>
      <c r="B7041" t="s">
        <v>848</v>
      </c>
      <c r="C7041" t="s">
        <v>6186</v>
      </c>
      <c r="D7041" t="s">
        <v>6185</v>
      </c>
      <c r="G7041"/>
      <c r="H7041" t="s">
        <v>31582</v>
      </c>
      <c r="K7041" t="s">
        <v>6185</v>
      </c>
      <c r="L7041" t="s">
        <v>6186</v>
      </c>
      <c r="P7041" t="s">
        <v>31582</v>
      </c>
      <c r="Q7041" t="s">
        <v>10181</v>
      </c>
      <c r="R7041" t="s">
        <v>18820</v>
      </c>
      <c r="S7041" t="s">
        <v>18821</v>
      </c>
      <c r="T7041" t="s">
        <v>18822</v>
      </c>
      <c r="U7041" t="s">
        <v>31585</v>
      </c>
      <c r="W7041" t="str">
        <f>_xlfn.XLOOKUP(D7041,'All DP'!B:B,'All DP'!D:D,"Tidak")</f>
        <v>Masih</v>
      </c>
      <c r="X7041" t="str">
        <f t="shared" si="111"/>
        <v>YA</v>
      </c>
    </row>
    <row r="7042" spans="1:24">
      <c r="A7042" s="52">
        <v>46268</v>
      </c>
      <c r="B7042" t="s">
        <v>588</v>
      </c>
      <c r="C7042" t="s">
        <v>2024</v>
      </c>
      <c r="D7042" t="s">
        <v>2023</v>
      </c>
      <c r="G7042"/>
      <c r="H7042" t="s">
        <v>31587</v>
      </c>
      <c r="K7042" t="s">
        <v>2023</v>
      </c>
      <c r="L7042" t="s">
        <v>2024</v>
      </c>
      <c r="P7042" t="s">
        <v>31587</v>
      </c>
      <c r="Q7042" t="s">
        <v>10385</v>
      </c>
      <c r="R7042" t="s">
        <v>21025</v>
      </c>
      <c r="S7042" t="s">
        <v>21026</v>
      </c>
      <c r="T7042" t="s">
        <v>21027</v>
      </c>
      <c r="U7042" t="s">
        <v>31588</v>
      </c>
      <c r="W7042" t="str">
        <f>_xlfn.XLOOKUP(D7042,'All DP'!B:B,'All DP'!D:D,"Tidak")</f>
        <v>Masih</v>
      </c>
      <c r="X7042" t="str">
        <f t="shared" si="111"/>
        <v>YA</v>
      </c>
    </row>
    <row r="7043" spans="1:24">
      <c r="A7043" s="52">
        <v>46268</v>
      </c>
      <c r="B7043" t="s">
        <v>588</v>
      </c>
      <c r="C7043" t="s">
        <v>5828</v>
      </c>
      <c r="D7043" t="s">
        <v>5828</v>
      </c>
      <c r="G7043"/>
      <c r="H7043" t="s">
        <v>31589</v>
      </c>
      <c r="K7043" t="s">
        <v>5828</v>
      </c>
      <c r="L7043" t="s">
        <v>5828</v>
      </c>
      <c r="P7043" t="s">
        <v>31589</v>
      </c>
      <c r="Q7043" t="s">
        <v>10385</v>
      </c>
      <c r="R7043" t="s">
        <v>18460</v>
      </c>
      <c r="S7043" t="s">
        <v>18461</v>
      </c>
      <c r="T7043" t="s">
        <v>18462</v>
      </c>
      <c r="U7043" t="s">
        <v>31590</v>
      </c>
      <c r="W7043" t="str">
        <f>_xlfn.XLOOKUP(D7043,'All DP'!B:B,'All DP'!D:D,"Tidak")</f>
        <v>Masih</v>
      </c>
      <c r="X7043" t="str">
        <f t="shared" si="111"/>
        <v>YA</v>
      </c>
    </row>
    <row r="7044" spans="1:24">
      <c r="A7044" s="52">
        <v>46268</v>
      </c>
      <c r="B7044" t="s">
        <v>991</v>
      </c>
      <c r="C7044" t="s">
        <v>1400</v>
      </c>
      <c r="D7044" t="s">
        <v>1399</v>
      </c>
      <c r="G7044"/>
      <c r="H7044" t="s">
        <v>31591</v>
      </c>
      <c r="K7044" t="s">
        <v>1399</v>
      </c>
      <c r="L7044" t="s">
        <v>1400</v>
      </c>
      <c r="P7044" t="s">
        <v>31591</v>
      </c>
      <c r="Q7044" t="s">
        <v>12496</v>
      </c>
      <c r="R7044" t="s">
        <v>17765</v>
      </c>
      <c r="S7044" t="s">
        <v>17766</v>
      </c>
      <c r="T7044" t="s">
        <v>17767</v>
      </c>
      <c r="U7044" t="s">
        <v>31592</v>
      </c>
      <c r="W7044" t="str">
        <f>_xlfn.XLOOKUP(D7044,'All DP'!B:B,'All DP'!D:D,"Tidak")</f>
        <v>Masih</v>
      </c>
      <c r="X7044" t="str">
        <f t="shared" si="111"/>
        <v>YA</v>
      </c>
    </row>
    <row r="7045" spans="1:24">
      <c r="A7045" s="52">
        <v>46268</v>
      </c>
      <c r="B7045" t="s">
        <v>853</v>
      </c>
      <c r="C7045" t="s">
        <v>3665</v>
      </c>
      <c r="D7045" t="s">
        <v>3664</v>
      </c>
      <c r="G7045"/>
      <c r="H7045" t="s">
        <v>31594</v>
      </c>
      <c r="K7045" t="s">
        <v>3664</v>
      </c>
      <c r="L7045" t="s">
        <v>3665</v>
      </c>
      <c r="P7045" t="s">
        <v>31594</v>
      </c>
      <c r="Q7045" t="s">
        <v>11862</v>
      </c>
      <c r="R7045" t="s">
        <v>18945</v>
      </c>
      <c r="S7045" t="s">
        <v>18946</v>
      </c>
      <c r="T7045" t="s">
        <v>18947</v>
      </c>
      <c r="U7045" t="s">
        <v>31595</v>
      </c>
      <c r="W7045" t="str">
        <f>_xlfn.XLOOKUP(D7045,'All DP'!B:B,'All DP'!D:D,"Tidak")</f>
        <v>Masih</v>
      </c>
      <c r="X7045" t="str">
        <f t="shared" si="111"/>
        <v>YA</v>
      </c>
    </row>
    <row r="7046" spans="1:24">
      <c r="A7046" s="52">
        <v>46268</v>
      </c>
      <c r="B7046" t="s">
        <v>853</v>
      </c>
      <c r="C7046" t="s">
        <v>5637</v>
      </c>
      <c r="D7046" t="s">
        <v>5636</v>
      </c>
      <c r="G7046"/>
      <c r="H7046" t="s">
        <v>31596</v>
      </c>
      <c r="K7046" t="s">
        <v>5636</v>
      </c>
      <c r="L7046" t="s">
        <v>5637</v>
      </c>
      <c r="P7046" t="s">
        <v>31596</v>
      </c>
      <c r="Q7046" t="s">
        <v>11862</v>
      </c>
      <c r="R7046" t="s">
        <v>19750</v>
      </c>
      <c r="S7046" t="s">
        <v>19751</v>
      </c>
      <c r="T7046" t="s">
        <v>19752</v>
      </c>
      <c r="U7046" t="s">
        <v>31597</v>
      </c>
      <c r="W7046" t="str">
        <f>_xlfn.XLOOKUP(D7046,'All DP'!B:B,'All DP'!D:D,"Tidak")</f>
        <v>Masih</v>
      </c>
      <c r="X7046" t="str">
        <f t="shared" si="111"/>
        <v>YA</v>
      </c>
    </row>
    <row r="7047" spans="1:24">
      <c r="A7047" s="52">
        <v>46268</v>
      </c>
      <c r="B7047" t="s">
        <v>391</v>
      </c>
      <c r="C7047" t="s">
        <v>2999</v>
      </c>
      <c r="D7047" t="s">
        <v>2998</v>
      </c>
      <c r="G7047"/>
      <c r="H7047" t="s">
        <v>31598</v>
      </c>
      <c r="K7047" t="s">
        <v>2998</v>
      </c>
      <c r="L7047" t="s">
        <v>2999</v>
      </c>
      <c r="P7047" t="s">
        <v>31598</v>
      </c>
      <c r="Q7047" t="s">
        <v>11249</v>
      </c>
      <c r="R7047" t="s">
        <v>20954</v>
      </c>
      <c r="S7047" t="s">
        <v>20955</v>
      </c>
      <c r="T7047" t="s">
        <v>20956</v>
      </c>
      <c r="U7047" t="s">
        <v>31599</v>
      </c>
      <c r="W7047" t="str">
        <f>_xlfn.XLOOKUP(D7047,'All DP'!B:B,'All DP'!D:D,"Tidak")</f>
        <v>Masih</v>
      </c>
      <c r="X7047" t="str">
        <f t="shared" si="111"/>
        <v>YA</v>
      </c>
    </row>
    <row r="7048" spans="1:24">
      <c r="A7048" s="52">
        <v>46268</v>
      </c>
      <c r="B7048" t="s">
        <v>565</v>
      </c>
      <c r="C7048" t="s">
        <v>4273</v>
      </c>
      <c r="D7048" t="s">
        <v>4272</v>
      </c>
      <c r="G7048"/>
      <c r="H7048" t="s">
        <v>31600</v>
      </c>
      <c r="K7048" t="s">
        <v>4272</v>
      </c>
      <c r="L7048" t="s">
        <v>4273</v>
      </c>
      <c r="P7048" t="s">
        <v>31600</v>
      </c>
      <c r="Q7048" t="s">
        <v>11660</v>
      </c>
      <c r="R7048" t="s">
        <v>19088</v>
      </c>
      <c r="S7048" t="s">
        <v>19089</v>
      </c>
      <c r="T7048" t="s">
        <v>8410</v>
      </c>
      <c r="U7048" t="s">
        <v>31601</v>
      </c>
      <c r="W7048" t="str">
        <f>_xlfn.XLOOKUP(D7048,'All DP'!B:B,'All DP'!D:D,"Tidak")</f>
        <v>Masih</v>
      </c>
      <c r="X7048" t="str">
        <f t="shared" si="111"/>
        <v>YA</v>
      </c>
    </row>
    <row r="7049" spans="1:24">
      <c r="A7049" s="52">
        <v>46268</v>
      </c>
      <c r="B7049" t="s">
        <v>229</v>
      </c>
      <c r="C7049" t="s">
        <v>5679</v>
      </c>
      <c r="D7049" t="s">
        <v>5678</v>
      </c>
      <c r="G7049"/>
      <c r="H7049" t="s">
        <v>31603</v>
      </c>
      <c r="K7049" t="s">
        <v>5678</v>
      </c>
      <c r="L7049" t="s">
        <v>5679</v>
      </c>
      <c r="P7049" t="s">
        <v>31603</v>
      </c>
      <c r="Q7049" t="s">
        <v>10199</v>
      </c>
      <c r="R7049" t="s">
        <v>16244</v>
      </c>
      <c r="S7049" t="s">
        <v>16245</v>
      </c>
      <c r="T7049" t="s">
        <v>16246</v>
      </c>
      <c r="U7049" t="s">
        <v>31604</v>
      </c>
      <c r="W7049" t="str">
        <f>_xlfn.XLOOKUP(D7049,'All DP'!B:B,'All DP'!D:D,"Tidak")</f>
        <v>Masih</v>
      </c>
      <c r="X7049" t="str">
        <f t="shared" si="111"/>
        <v>YA</v>
      </c>
    </row>
    <row r="7050" spans="1:24">
      <c r="A7050" s="52">
        <v>46268</v>
      </c>
      <c r="B7050" t="s">
        <v>26</v>
      </c>
      <c r="C7050" t="s">
        <v>372</v>
      </c>
      <c r="D7050" t="s">
        <v>371</v>
      </c>
      <c r="G7050"/>
      <c r="H7050" t="s">
        <v>31606</v>
      </c>
      <c r="K7050" t="s">
        <v>371</v>
      </c>
      <c r="L7050" t="s">
        <v>372</v>
      </c>
      <c r="P7050" t="s">
        <v>31606</v>
      </c>
      <c r="Q7050" t="s">
        <v>10656</v>
      </c>
      <c r="R7050" t="s">
        <v>14525</v>
      </c>
      <c r="S7050" t="s">
        <v>14526</v>
      </c>
      <c r="T7050" t="s">
        <v>14527</v>
      </c>
      <c r="U7050" t="s">
        <v>31607</v>
      </c>
      <c r="W7050" t="str">
        <f>_xlfn.XLOOKUP(D7050,'All DP'!B:B,'All DP'!D:D,"Tidak")</f>
        <v>Masih</v>
      </c>
      <c r="X7050" t="str">
        <f t="shared" si="111"/>
        <v>YA</v>
      </c>
    </row>
    <row r="7051" spans="1:24">
      <c r="A7051" s="52">
        <v>46268</v>
      </c>
      <c r="B7051" t="s">
        <v>766</v>
      </c>
      <c r="C7051" t="s">
        <v>2884</v>
      </c>
      <c r="D7051" t="s">
        <v>2883</v>
      </c>
      <c r="G7051"/>
      <c r="H7051" t="s">
        <v>31609</v>
      </c>
      <c r="K7051" t="s">
        <v>2883</v>
      </c>
      <c r="L7051" t="s">
        <v>2884</v>
      </c>
      <c r="P7051" t="s">
        <v>31609</v>
      </c>
      <c r="Q7051" t="s">
        <v>11133</v>
      </c>
      <c r="R7051" t="s">
        <v>13352</v>
      </c>
      <c r="S7051" t="s">
        <v>13353</v>
      </c>
      <c r="T7051" t="s">
        <v>13354</v>
      </c>
      <c r="U7051" t="s">
        <v>31610</v>
      </c>
      <c r="W7051" t="str">
        <f>_xlfn.XLOOKUP(D7051,'All DP'!B:B,'All DP'!D:D,"Tidak")</f>
        <v>Masih</v>
      </c>
      <c r="X7051" t="str">
        <f t="shared" si="111"/>
        <v>YA</v>
      </c>
    </row>
    <row r="7052" spans="1:24">
      <c r="A7052" s="52">
        <v>46268</v>
      </c>
      <c r="B7052" t="s">
        <v>853</v>
      </c>
      <c r="C7052" t="s">
        <v>4763</v>
      </c>
      <c r="D7052" t="s">
        <v>4762</v>
      </c>
      <c r="G7052"/>
      <c r="H7052" t="s">
        <v>31611</v>
      </c>
      <c r="K7052" t="s">
        <v>4762</v>
      </c>
      <c r="L7052" t="s">
        <v>4763</v>
      </c>
      <c r="P7052" t="s">
        <v>31611</v>
      </c>
      <c r="Q7052" t="s">
        <v>11862</v>
      </c>
      <c r="R7052" t="s">
        <v>18328</v>
      </c>
      <c r="S7052" t="s">
        <v>18329</v>
      </c>
      <c r="T7052" t="s">
        <v>18330</v>
      </c>
      <c r="U7052" t="s">
        <v>31612</v>
      </c>
      <c r="W7052" t="str">
        <f>_xlfn.XLOOKUP(D7052,'All DP'!B:B,'All DP'!D:D,"Tidak")</f>
        <v>Masih</v>
      </c>
      <c r="X7052" t="str">
        <f t="shared" si="111"/>
        <v>YA</v>
      </c>
    </row>
    <row r="7053" spans="1:24">
      <c r="A7053" s="52">
        <v>46268</v>
      </c>
      <c r="B7053" t="s">
        <v>588</v>
      </c>
      <c r="C7053" t="s">
        <v>5291</v>
      </c>
      <c r="D7053" t="s">
        <v>5291</v>
      </c>
      <c r="G7053"/>
      <c r="H7053" t="s">
        <v>31614</v>
      </c>
      <c r="K7053" t="s">
        <v>5291</v>
      </c>
      <c r="L7053" t="s">
        <v>5291</v>
      </c>
      <c r="P7053" t="s">
        <v>31614</v>
      </c>
      <c r="Q7053" t="s">
        <v>10385</v>
      </c>
      <c r="R7053" t="s">
        <v>18721</v>
      </c>
      <c r="S7053" t="s">
        <v>18722</v>
      </c>
      <c r="T7053" t="s">
        <v>18723</v>
      </c>
      <c r="U7053" t="s">
        <v>31615</v>
      </c>
      <c r="W7053" t="str">
        <f>_xlfn.XLOOKUP(D7053,'All DP'!B:B,'All DP'!D:D,"Tidak")</f>
        <v>Masih</v>
      </c>
      <c r="X7053" t="str">
        <f t="shared" si="111"/>
        <v>YA</v>
      </c>
    </row>
    <row r="7054" spans="1:24">
      <c r="A7054" s="52">
        <v>46268</v>
      </c>
      <c r="B7054" t="s">
        <v>848</v>
      </c>
      <c r="C7054" t="s">
        <v>3441</v>
      </c>
      <c r="D7054" t="s">
        <v>3440</v>
      </c>
      <c r="G7054"/>
      <c r="H7054" t="s">
        <v>31616</v>
      </c>
      <c r="K7054" t="s">
        <v>3440</v>
      </c>
      <c r="L7054" t="s">
        <v>3441</v>
      </c>
      <c r="P7054" t="s">
        <v>31616</v>
      </c>
      <c r="Q7054" t="s">
        <v>10181</v>
      </c>
      <c r="R7054" t="s">
        <v>19766</v>
      </c>
      <c r="S7054" t="s">
        <v>19767</v>
      </c>
      <c r="T7054" t="s">
        <v>19768</v>
      </c>
      <c r="U7054" t="s">
        <v>31617</v>
      </c>
      <c r="W7054" t="str">
        <f>_xlfn.XLOOKUP(D7054,'All DP'!B:B,'All DP'!D:D,"Tidak")</f>
        <v>Masih</v>
      </c>
      <c r="X7054" t="str">
        <f t="shared" si="111"/>
        <v>YA</v>
      </c>
    </row>
    <row r="7055" spans="1:24">
      <c r="A7055" s="52">
        <v>46268</v>
      </c>
      <c r="B7055" t="s">
        <v>565</v>
      </c>
      <c r="C7055" t="s">
        <v>5745</v>
      </c>
      <c r="D7055" t="s">
        <v>5744</v>
      </c>
      <c r="G7055"/>
      <c r="H7055" t="s">
        <v>31619</v>
      </c>
      <c r="K7055" t="s">
        <v>5744</v>
      </c>
      <c r="L7055" t="s">
        <v>5745</v>
      </c>
      <c r="P7055" t="s">
        <v>31619</v>
      </c>
      <c r="Q7055" t="s">
        <v>11660</v>
      </c>
      <c r="R7055" t="s">
        <v>18956</v>
      </c>
      <c r="S7055" t="s">
        <v>18957</v>
      </c>
      <c r="T7055" t="s">
        <v>18958</v>
      </c>
      <c r="U7055" t="s">
        <v>31620</v>
      </c>
      <c r="W7055" t="str">
        <f>_xlfn.XLOOKUP(D7055,'All DP'!B:B,'All DP'!D:D,"Tidak")</f>
        <v>Masih</v>
      </c>
      <c r="X7055" t="str">
        <f t="shared" si="111"/>
        <v>YA</v>
      </c>
    </row>
    <row r="7056" spans="1:24">
      <c r="A7056" s="52">
        <v>46268</v>
      </c>
      <c r="B7056" t="s">
        <v>453</v>
      </c>
      <c r="C7056" t="s">
        <v>5375</v>
      </c>
      <c r="D7056" t="s">
        <v>5374</v>
      </c>
      <c r="G7056"/>
      <c r="H7056" t="s">
        <v>31621</v>
      </c>
      <c r="K7056" t="s">
        <v>5374</v>
      </c>
      <c r="L7056" t="s">
        <v>5375</v>
      </c>
      <c r="P7056" t="s">
        <v>31621</v>
      </c>
      <c r="Q7056" t="s">
        <v>10193</v>
      </c>
      <c r="R7056" t="s">
        <v>12071</v>
      </c>
      <c r="S7056" t="s">
        <v>12072</v>
      </c>
      <c r="T7056" t="s">
        <v>12073</v>
      </c>
      <c r="U7056" t="s">
        <v>31622</v>
      </c>
      <c r="W7056" t="str">
        <f>_xlfn.XLOOKUP(D7056,'All DP'!B:B,'All DP'!D:D,"Tidak")</f>
        <v>Masih</v>
      </c>
      <c r="X7056" t="str">
        <f t="shared" si="111"/>
        <v>YA</v>
      </c>
    </row>
    <row r="7057" spans="1:24">
      <c r="A7057" s="52">
        <v>46268</v>
      </c>
      <c r="B7057" t="s">
        <v>1026</v>
      </c>
      <c r="C7057" t="s">
        <v>4389</v>
      </c>
      <c r="D7057" t="s">
        <v>4388</v>
      </c>
      <c r="G7057"/>
      <c r="H7057" t="s">
        <v>31623</v>
      </c>
      <c r="K7057" t="s">
        <v>4388</v>
      </c>
      <c r="L7057" t="s">
        <v>4389</v>
      </c>
      <c r="P7057" t="s">
        <v>31623</v>
      </c>
      <c r="Q7057" t="s">
        <v>10270</v>
      </c>
      <c r="R7057" t="s">
        <v>17271</v>
      </c>
      <c r="S7057" t="s">
        <v>17272</v>
      </c>
      <c r="T7057" t="s">
        <v>17273</v>
      </c>
      <c r="U7057" t="s">
        <v>31624</v>
      </c>
      <c r="W7057" t="str">
        <f>_xlfn.XLOOKUP(D7057,'All DP'!B:B,'All DP'!D:D,"Tidak")</f>
        <v>Masih</v>
      </c>
      <c r="X7057" t="str">
        <f t="shared" si="111"/>
        <v>YA</v>
      </c>
    </row>
    <row r="7058" spans="1:24">
      <c r="A7058" s="52">
        <v>46268</v>
      </c>
      <c r="B7058" t="s">
        <v>848</v>
      </c>
      <c r="C7058" t="s">
        <v>3345</v>
      </c>
      <c r="D7058" t="s">
        <v>3344</v>
      </c>
      <c r="G7058"/>
      <c r="H7058" t="s">
        <v>31625</v>
      </c>
      <c r="K7058" t="s">
        <v>3344</v>
      </c>
      <c r="L7058" t="s">
        <v>3345</v>
      </c>
      <c r="P7058" t="s">
        <v>31625</v>
      </c>
      <c r="Q7058" t="s">
        <v>10181</v>
      </c>
      <c r="R7058" t="s">
        <v>10216</v>
      </c>
      <c r="S7058" t="s">
        <v>10217</v>
      </c>
      <c r="T7058" t="s">
        <v>10213</v>
      </c>
      <c r="U7058" t="s">
        <v>31626</v>
      </c>
      <c r="W7058" t="str">
        <f>_xlfn.XLOOKUP(D7058,'All DP'!B:B,'All DP'!D:D,"Tidak")</f>
        <v>Masih</v>
      </c>
      <c r="X7058" t="str">
        <f t="shared" si="111"/>
        <v>YA</v>
      </c>
    </row>
    <row r="7059" spans="1:24">
      <c r="A7059" s="52">
        <v>46268</v>
      </c>
      <c r="B7059" t="s">
        <v>453</v>
      </c>
      <c r="C7059" t="s">
        <v>5175</v>
      </c>
      <c r="D7059" t="s">
        <v>5174</v>
      </c>
      <c r="G7059"/>
      <c r="H7059" t="s">
        <v>31628</v>
      </c>
      <c r="K7059" t="s">
        <v>5174</v>
      </c>
      <c r="L7059" t="s">
        <v>5175</v>
      </c>
      <c r="P7059" t="s">
        <v>31628</v>
      </c>
      <c r="Q7059" t="s">
        <v>10193</v>
      </c>
      <c r="R7059" t="s">
        <v>11190</v>
      </c>
      <c r="S7059" t="s">
        <v>11191</v>
      </c>
      <c r="T7059" t="s">
        <v>11192</v>
      </c>
      <c r="U7059" t="s">
        <v>31629</v>
      </c>
      <c r="W7059" t="str">
        <f>_xlfn.XLOOKUP(D7059,'All DP'!B:B,'All DP'!D:D,"Tidak")</f>
        <v>Masih</v>
      </c>
      <c r="X7059" t="str">
        <f t="shared" si="111"/>
        <v>YA</v>
      </c>
    </row>
    <row r="7060" spans="1:24">
      <c r="A7060" s="52">
        <v>46268</v>
      </c>
      <c r="B7060" t="s">
        <v>860</v>
      </c>
      <c r="C7060" t="s">
        <v>5207</v>
      </c>
      <c r="D7060" t="s">
        <v>5206</v>
      </c>
      <c r="G7060"/>
      <c r="H7060" t="s">
        <v>31630</v>
      </c>
      <c r="K7060" t="s">
        <v>5206</v>
      </c>
      <c r="L7060" t="s">
        <v>5207</v>
      </c>
      <c r="P7060" t="s">
        <v>31630</v>
      </c>
      <c r="Q7060" t="s">
        <v>10567</v>
      </c>
      <c r="R7060" t="s">
        <v>17988</v>
      </c>
      <c r="S7060" t="s">
        <v>17989</v>
      </c>
      <c r="T7060" t="s">
        <v>17990</v>
      </c>
      <c r="U7060" t="s">
        <v>31631</v>
      </c>
      <c r="W7060" t="str">
        <f>_xlfn.XLOOKUP(D7060,'All DP'!B:B,'All DP'!D:D,"Tidak")</f>
        <v>Masih</v>
      </c>
      <c r="X7060" t="str">
        <f t="shared" si="111"/>
        <v>YA</v>
      </c>
    </row>
    <row r="7061" spans="1:24">
      <c r="A7061" s="52">
        <v>46268</v>
      </c>
      <c r="B7061" t="s">
        <v>843</v>
      </c>
      <c r="C7061" t="s">
        <v>1670</v>
      </c>
      <c r="D7061" t="s">
        <v>1669</v>
      </c>
      <c r="G7061"/>
      <c r="H7061" t="s">
        <v>31632</v>
      </c>
      <c r="K7061" t="s">
        <v>1669</v>
      </c>
      <c r="L7061" t="s">
        <v>1670</v>
      </c>
      <c r="P7061" t="s">
        <v>31632</v>
      </c>
      <c r="Q7061" t="s">
        <v>10236</v>
      </c>
      <c r="R7061" t="s">
        <v>18665</v>
      </c>
      <c r="S7061" t="s">
        <v>18666</v>
      </c>
      <c r="T7061" t="s">
        <v>18667</v>
      </c>
      <c r="U7061" t="s">
        <v>31633</v>
      </c>
      <c r="W7061" t="str">
        <f>_xlfn.XLOOKUP(D7061,'All DP'!B:B,'All DP'!D:D,"Tidak")</f>
        <v>Masih</v>
      </c>
      <c r="X7061" t="str">
        <f t="shared" si="111"/>
        <v>YA</v>
      </c>
    </row>
    <row r="7062" spans="1:24">
      <c r="A7062" s="52">
        <v>46268</v>
      </c>
      <c r="B7062" t="s">
        <v>413</v>
      </c>
      <c r="C7062" t="s">
        <v>2462</v>
      </c>
      <c r="D7062" t="s">
        <v>2462</v>
      </c>
      <c r="G7062"/>
      <c r="H7062" t="s">
        <v>31634</v>
      </c>
      <c r="K7062" t="s">
        <v>2462</v>
      </c>
      <c r="L7062" t="s">
        <v>2462</v>
      </c>
      <c r="P7062" t="s">
        <v>31634</v>
      </c>
      <c r="Q7062" t="s">
        <v>10398</v>
      </c>
      <c r="R7062" t="s">
        <v>16839</v>
      </c>
      <c r="S7062" t="s">
        <v>16840</v>
      </c>
      <c r="T7062" t="s">
        <v>16841</v>
      </c>
      <c r="U7062" t="s">
        <v>31635</v>
      </c>
      <c r="W7062" t="str">
        <f>_xlfn.XLOOKUP(D7062,'All DP'!B:B,'All DP'!D:D,"Tidak")</f>
        <v>Masih</v>
      </c>
      <c r="X7062" t="str">
        <f t="shared" si="111"/>
        <v>YA</v>
      </c>
    </row>
    <row r="7063" spans="1:24">
      <c r="A7063" s="52">
        <v>46268</v>
      </c>
      <c r="B7063" t="s">
        <v>391</v>
      </c>
      <c r="C7063" t="s">
        <v>2967</v>
      </c>
      <c r="D7063" t="s">
        <v>2966</v>
      </c>
      <c r="G7063"/>
      <c r="H7063" t="s">
        <v>31636</v>
      </c>
      <c r="K7063" t="s">
        <v>2966</v>
      </c>
      <c r="L7063" t="s">
        <v>2967</v>
      </c>
      <c r="P7063" t="s">
        <v>31636</v>
      </c>
      <c r="Q7063" t="s">
        <v>11249</v>
      </c>
      <c r="R7063" t="s">
        <v>19034</v>
      </c>
      <c r="S7063" t="s">
        <v>19035</v>
      </c>
      <c r="T7063" t="s">
        <v>19036</v>
      </c>
      <c r="U7063" t="s">
        <v>31637</v>
      </c>
      <c r="W7063" t="str">
        <f>_xlfn.XLOOKUP(D7063,'All DP'!B:B,'All DP'!D:D,"Tidak")</f>
        <v>Masih</v>
      </c>
      <c r="X7063" t="str">
        <f t="shared" si="111"/>
        <v>YA</v>
      </c>
    </row>
    <row r="7064" spans="1:24">
      <c r="A7064" s="52">
        <v>46268</v>
      </c>
      <c r="B7064" t="s">
        <v>391</v>
      </c>
      <c r="C7064" t="s">
        <v>5029</v>
      </c>
      <c r="D7064" t="s">
        <v>5028</v>
      </c>
      <c r="G7064"/>
      <c r="H7064" t="s">
        <v>31639</v>
      </c>
      <c r="K7064" t="s">
        <v>5028</v>
      </c>
      <c r="L7064" t="s">
        <v>5029</v>
      </c>
      <c r="P7064" t="s">
        <v>31639</v>
      </c>
      <c r="Q7064" t="s">
        <v>11249</v>
      </c>
      <c r="R7064" t="s">
        <v>18922</v>
      </c>
      <c r="S7064" t="s">
        <v>18923</v>
      </c>
      <c r="T7064" t="s">
        <v>18924</v>
      </c>
      <c r="U7064" t="s">
        <v>31640</v>
      </c>
      <c r="W7064" t="str">
        <f>_xlfn.XLOOKUP(D7064,'All DP'!B:B,'All DP'!D:D,"Tidak")</f>
        <v>Masih</v>
      </c>
      <c r="X7064" t="str">
        <f t="shared" si="111"/>
        <v>YA</v>
      </c>
    </row>
    <row r="7065" spans="1:24">
      <c r="A7065" s="52">
        <v>46268</v>
      </c>
      <c r="B7065" t="s">
        <v>391</v>
      </c>
      <c r="C7065" t="s">
        <v>5733</v>
      </c>
      <c r="D7065" t="s">
        <v>5732</v>
      </c>
      <c r="G7065"/>
      <c r="H7065" t="s">
        <v>31642</v>
      </c>
      <c r="K7065" t="s">
        <v>5732</v>
      </c>
      <c r="L7065" t="s">
        <v>5733</v>
      </c>
      <c r="P7065" t="s">
        <v>31642</v>
      </c>
      <c r="Q7065" t="s">
        <v>11249</v>
      </c>
      <c r="R7065" t="s">
        <v>19577</v>
      </c>
      <c r="S7065" t="s">
        <v>19578</v>
      </c>
      <c r="T7065" t="s">
        <v>19579</v>
      </c>
      <c r="U7065" t="s">
        <v>31643</v>
      </c>
      <c r="W7065" t="str">
        <f>_xlfn.XLOOKUP(D7065,'All DP'!B:B,'All DP'!D:D,"Tidak")</f>
        <v>Masih</v>
      </c>
      <c r="X7065" t="str">
        <f t="shared" si="111"/>
        <v>YA</v>
      </c>
    </row>
    <row r="7066" spans="1:24">
      <c r="A7066" s="52">
        <v>46268</v>
      </c>
      <c r="B7066" t="s">
        <v>843</v>
      </c>
      <c r="C7066" t="s">
        <v>1744</v>
      </c>
      <c r="D7066" t="s">
        <v>1743</v>
      </c>
      <c r="G7066"/>
      <c r="H7066" t="s">
        <v>31645</v>
      </c>
      <c r="K7066" t="s">
        <v>1743</v>
      </c>
      <c r="L7066" t="s">
        <v>1744</v>
      </c>
      <c r="P7066" t="s">
        <v>31645</v>
      </c>
      <c r="Q7066" t="s">
        <v>10236</v>
      </c>
      <c r="R7066" t="s">
        <v>11368</v>
      </c>
      <c r="S7066" t="s">
        <v>11369</v>
      </c>
      <c r="T7066" t="s">
        <v>11370</v>
      </c>
      <c r="U7066" t="s">
        <v>31646</v>
      </c>
      <c r="W7066" t="str">
        <f>_xlfn.XLOOKUP(D7066,'All DP'!B:B,'All DP'!D:D,"Tidak")</f>
        <v>Masih</v>
      </c>
      <c r="X7066" t="str">
        <f t="shared" si="111"/>
        <v>YA</v>
      </c>
    </row>
    <row r="7067" spans="1:24">
      <c r="A7067" s="52">
        <v>46268</v>
      </c>
      <c r="B7067" t="s">
        <v>848</v>
      </c>
      <c r="C7067" t="s">
        <v>3347</v>
      </c>
      <c r="D7067" t="s">
        <v>3346</v>
      </c>
      <c r="G7067"/>
      <c r="H7067" t="s">
        <v>31647</v>
      </c>
      <c r="K7067" t="s">
        <v>3346</v>
      </c>
      <c r="L7067" t="s">
        <v>3347</v>
      </c>
      <c r="P7067" t="s">
        <v>31647</v>
      </c>
      <c r="Q7067" t="s">
        <v>10181</v>
      </c>
      <c r="R7067" t="s">
        <v>10211</v>
      </c>
      <c r="S7067" t="s">
        <v>10212</v>
      </c>
      <c r="T7067" t="s">
        <v>10213</v>
      </c>
      <c r="U7067" t="s">
        <v>31648</v>
      </c>
      <c r="W7067" t="str">
        <f>_xlfn.XLOOKUP(D7067,'All DP'!B:B,'All DP'!D:D,"Tidak")</f>
        <v>Masih</v>
      </c>
      <c r="X7067" t="str">
        <f t="shared" si="111"/>
        <v>YA</v>
      </c>
    </row>
    <row r="7068" spans="1:24">
      <c r="A7068" s="52">
        <v>46268</v>
      </c>
      <c r="B7068" t="s">
        <v>26</v>
      </c>
      <c r="C7068" t="s">
        <v>4671</v>
      </c>
      <c r="D7068" t="s">
        <v>4670</v>
      </c>
      <c r="G7068"/>
      <c r="H7068" t="s">
        <v>31649</v>
      </c>
      <c r="K7068" t="s">
        <v>4670</v>
      </c>
      <c r="L7068" t="s">
        <v>4671</v>
      </c>
      <c r="P7068" t="s">
        <v>31649</v>
      </c>
      <c r="Q7068" t="s">
        <v>10656</v>
      </c>
      <c r="R7068" t="s">
        <v>31650</v>
      </c>
      <c r="S7068" t="s">
        <v>31651</v>
      </c>
      <c r="T7068" t="s">
        <v>31652</v>
      </c>
      <c r="U7068" t="s">
        <v>31653</v>
      </c>
      <c r="W7068" t="str">
        <f>_xlfn.XLOOKUP(D7068,'All DP'!B:B,'All DP'!D:D,"Tidak")</f>
        <v>Masih</v>
      </c>
      <c r="X7068" t="str">
        <f t="shared" si="111"/>
        <v>YA</v>
      </c>
    </row>
    <row r="7069" spans="1:24">
      <c r="A7069" s="52">
        <v>46268</v>
      </c>
      <c r="B7069" t="s">
        <v>391</v>
      </c>
      <c r="C7069" t="s">
        <v>3003</v>
      </c>
      <c r="D7069" t="s">
        <v>3002</v>
      </c>
      <c r="G7069"/>
      <c r="H7069" t="s">
        <v>31654</v>
      </c>
      <c r="K7069" t="s">
        <v>3002</v>
      </c>
      <c r="L7069" t="s">
        <v>3003</v>
      </c>
      <c r="P7069" t="s">
        <v>31654</v>
      </c>
      <c r="Q7069" t="s">
        <v>11249</v>
      </c>
      <c r="R7069" t="s">
        <v>18888</v>
      </c>
      <c r="S7069" t="s">
        <v>18889</v>
      </c>
      <c r="T7069" t="s">
        <v>18890</v>
      </c>
      <c r="U7069" t="s">
        <v>31655</v>
      </c>
      <c r="W7069" t="str">
        <f>_xlfn.XLOOKUP(D7069,'All DP'!B:B,'All DP'!D:D,"Tidak")</f>
        <v>Masih</v>
      </c>
      <c r="X7069" t="str">
        <f t="shared" si="111"/>
        <v>YA</v>
      </c>
    </row>
    <row r="7070" spans="1:24">
      <c r="A7070" s="52">
        <v>46268</v>
      </c>
      <c r="B7070" t="s">
        <v>391</v>
      </c>
      <c r="C7070" t="s">
        <v>3025</v>
      </c>
      <c r="D7070" t="s">
        <v>3024</v>
      </c>
      <c r="G7070"/>
      <c r="H7070" t="s">
        <v>31657</v>
      </c>
      <c r="K7070" t="s">
        <v>3024</v>
      </c>
      <c r="L7070" t="s">
        <v>3025</v>
      </c>
      <c r="P7070" t="s">
        <v>31657</v>
      </c>
      <c r="Q7070" t="s">
        <v>11249</v>
      </c>
      <c r="R7070" t="s">
        <v>18785</v>
      </c>
      <c r="S7070" t="s">
        <v>18786</v>
      </c>
      <c r="T7070" t="s">
        <v>18787</v>
      </c>
      <c r="U7070" t="s">
        <v>31658</v>
      </c>
      <c r="W7070" t="str">
        <f>_xlfn.XLOOKUP(D7070,'All DP'!B:B,'All DP'!D:D,"Tidak")</f>
        <v>Masih</v>
      </c>
      <c r="X7070" t="str">
        <f t="shared" ref="X7070:X7133" si="112">IFERROR(IF(MOD(H7070,1)&lt;=TIME(15,0,0),"YA","TIDAK"),0)</f>
        <v>YA</v>
      </c>
    </row>
    <row r="7071" spans="1:24">
      <c r="A7071" s="52">
        <v>46268</v>
      </c>
      <c r="B7071" t="s">
        <v>588</v>
      </c>
      <c r="C7071" t="s">
        <v>3209</v>
      </c>
      <c r="D7071" t="s">
        <v>3209</v>
      </c>
      <c r="G7071"/>
      <c r="H7071" t="s">
        <v>31663</v>
      </c>
      <c r="K7071" t="s">
        <v>3209</v>
      </c>
      <c r="L7071" t="s">
        <v>3209</v>
      </c>
      <c r="P7071" t="s">
        <v>31663</v>
      </c>
      <c r="Q7071" t="s">
        <v>10385</v>
      </c>
      <c r="R7071" t="s">
        <v>18128</v>
      </c>
      <c r="S7071" t="s">
        <v>18129</v>
      </c>
      <c r="T7071" t="s">
        <v>18130</v>
      </c>
      <c r="U7071" t="s">
        <v>31664</v>
      </c>
      <c r="W7071" t="str">
        <f>_xlfn.XLOOKUP(D7071,'All DP'!B:B,'All DP'!D:D,"Tidak")</f>
        <v>Masih</v>
      </c>
      <c r="X7071" t="str">
        <f t="shared" si="112"/>
        <v>YA</v>
      </c>
    </row>
    <row r="7072" spans="1:24">
      <c r="A7072" s="52">
        <v>46268</v>
      </c>
      <c r="B7072" t="s">
        <v>391</v>
      </c>
      <c r="C7072" t="s">
        <v>3150</v>
      </c>
      <c r="D7072" t="s">
        <v>3149</v>
      </c>
      <c r="G7072"/>
      <c r="H7072" t="s">
        <v>31666</v>
      </c>
      <c r="K7072" t="s">
        <v>3149</v>
      </c>
      <c r="L7072" t="s">
        <v>3150</v>
      </c>
      <c r="P7072" t="s">
        <v>31666</v>
      </c>
      <c r="Q7072" t="s">
        <v>11249</v>
      </c>
      <c r="R7072" t="s">
        <v>18180</v>
      </c>
      <c r="S7072" t="s">
        <v>18181</v>
      </c>
      <c r="T7072" t="s">
        <v>18182</v>
      </c>
      <c r="U7072" t="s">
        <v>31667</v>
      </c>
      <c r="W7072" t="str">
        <f>_xlfn.XLOOKUP(D7072,'All DP'!B:B,'All DP'!D:D,"Tidak")</f>
        <v>Masih</v>
      </c>
      <c r="X7072" t="str">
        <f t="shared" si="112"/>
        <v>YA</v>
      </c>
    </row>
    <row r="7073" spans="1:24">
      <c r="A7073" s="52">
        <v>46268</v>
      </c>
      <c r="B7073" t="s">
        <v>229</v>
      </c>
      <c r="C7073" t="s">
        <v>238</v>
      </c>
      <c r="D7073" t="s">
        <v>238</v>
      </c>
      <c r="G7073"/>
      <c r="H7073" t="s">
        <v>31668</v>
      </c>
      <c r="K7073" t="s">
        <v>238</v>
      </c>
      <c r="L7073" t="s">
        <v>238</v>
      </c>
      <c r="P7073" t="s">
        <v>31668</v>
      </c>
      <c r="Q7073" t="s">
        <v>10199</v>
      </c>
      <c r="R7073" t="s">
        <v>17455</v>
      </c>
      <c r="S7073" t="s">
        <v>17456</v>
      </c>
      <c r="T7073" t="s">
        <v>17457</v>
      </c>
      <c r="U7073" t="s">
        <v>31669</v>
      </c>
      <c r="W7073" t="str">
        <f>_xlfn.XLOOKUP(D7073,'All DP'!B:B,'All DP'!D:D,"Tidak")</f>
        <v>Masih</v>
      </c>
      <c r="X7073" t="str">
        <f t="shared" si="112"/>
        <v>YA</v>
      </c>
    </row>
    <row r="7074" spans="1:24">
      <c r="A7074" s="52">
        <v>46268</v>
      </c>
      <c r="B7074" t="s">
        <v>391</v>
      </c>
      <c r="C7074" t="s">
        <v>6451</v>
      </c>
      <c r="D7074" t="s">
        <v>6450</v>
      </c>
      <c r="G7074"/>
      <c r="H7074" t="s">
        <v>31670</v>
      </c>
      <c r="K7074" t="s">
        <v>6450</v>
      </c>
      <c r="L7074" t="s">
        <v>6451</v>
      </c>
      <c r="P7074" t="s">
        <v>31670</v>
      </c>
      <c r="Q7074" t="s">
        <v>11249</v>
      </c>
      <c r="R7074" t="s">
        <v>15301</v>
      </c>
      <c r="S7074" t="s">
        <v>15302</v>
      </c>
      <c r="T7074" t="s">
        <v>15303</v>
      </c>
      <c r="U7074" t="s">
        <v>31671</v>
      </c>
      <c r="W7074" t="str">
        <f>_xlfn.XLOOKUP(D7074,'All DP'!B:B,'All DP'!D:D,"Tidak")</f>
        <v>Masih</v>
      </c>
      <c r="X7074" t="str">
        <f t="shared" si="112"/>
        <v>YA</v>
      </c>
    </row>
    <row r="7075" spans="1:24">
      <c r="A7075" s="52">
        <v>46268</v>
      </c>
      <c r="B7075" t="s">
        <v>391</v>
      </c>
      <c r="C7075" t="s">
        <v>4475</v>
      </c>
      <c r="D7075" t="s">
        <v>4474</v>
      </c>
      <c r="G7075"/>
      <c r="H7075" t="s">
        <v>31673</v>
      </c>
      <c r="K7075" t="s">
        <v>4474</v>
      </c>
      <c r="L7075" t="s">
        <v>4475</v>
      </c>
      <c r="P7075" t="s">
        <v>31673</v>
      </c>
      <c r="Q7075" t="s">
        <v>11249</v>
      </c>
      <c r="R7075" t="s">
        <v>18939</v>
      </c>
      <c r="S7075" t="s">
        <v>18940</v>
      </c>
      <c r="T7075" t="s">
        <v>18941</v>
      </c>
      <c r="U7075" t="s">
        <v>31674</v>
      </c>
      <c r="W7075" t="str">
        <f>_xlfn.XLOOKUP(D7075,'All DP'!B:B,'All DP'!D:D,"Tidak")</f>
        <v>Masih</v>
      </c>
      <c r="X7075" t="str">
        <f t="shared" si="112"/>
        <v>YA</v>
      </c>
    </row>
    <row r="7076" spans="1:24">
      <c r="A7076" s="52">
        <v>46268</v>
      </c>
      <c r="B7076" t="s">
        <v>229</v>
      </c>
      <c r="C7076" t="s">
        <v>6487</v>
      </c>
      <c r="D7076" t="s">
        <v>6487</v>
      </c>
      <c r="G7076"/>
      <c r="H7076" t="s">
        <v>31676</v>
      </c>
      <c r="K7076" t="s">
        <v>6487</v>
      </c>
      <c r="L7076" t="s">
        <v>6487</v>
      </c>
      <c r="P7076" t="s">
        <v>31676</v>
      </c>
      <c r="Q7076" t="s">
        <v>10199</v>
      </c>
      <c r="R7076" t="s">
        <v>23713</v>
      </c>
      <c r="S7076" t="s">
        <v>23714</v>
      </c>
      <c r="T7076" t="s">
        <v>23715</v>
      </c>
      <c r="U7076" t="s">
        <v>31677</v>
      </c>
      <c r="W7076" t="str">
        <f>_xlfn.XLOOKUP(D7076,'All DP'!B:B,'All DP'!D:D,"Tidak")</f>
        <v>Masih</v>
      </c>
      <c r="X7076" t="str">
        <f t="shared" si="112"/>
        <v>YA</v>
      </c>
    </row>
    <row r="7077" spans="1:24">
      <c r="A7077" s="52">
        <v>46268</v>
      </c>
      <c r="B7077" t="s">
        <v>391</v>
      </c>
      <c r="C7077" t="s">
        <v>5151</v>
      </c>
      <c r="D7077" t="s">
        <v>5150</v>
      </c>
      <c r="G7077"/>
      <c r="H7077" t="s">
        <v>31679</v>
      </c>
      <c r="K7077" t="s">
        <v>5150</v>
      </c>
      <c r="L7077" t="s">
        <v>5151</v>
      </c>
      <c r="P7077" t="s">
        <v>31679</v>
      </c>
      <c r="Q7077" t="s">
        <v>11249</v>
      </c>
      <c r="R7077" t="s">
        <v>18083</v>
      </c>
      <c r="S7077" t="s">
        <v>18084</v>
      </c>
      <c r="T7077" t="s">
        <v>18085</v>
      </c>
      <c r="U7077" t="s">
        <v>31680</v>
      </c>
      <c r="W7077" t="str">
        <f>_xlfn.XLOOKUP(D7077,'All DP'!B:B,'All DP'!D:D,"Tidak")</f>
        <v>Masih</v>
      </c>
      <c r="X7077" t="str">
        <f t="shared" si="112"/>
        <v>YA</v>
      </c>
    </row>
    <row r="7078" spans="1:24">
      <c r="A7078" s="52">
        <v>46268</v>
      </c>
      <c r="B7078" t="s">
        <v>413</v>
      </c>
      <c r="C7078" t="s">
        <v>4683</v>
      </c>
      <c r="D7078" t="s">
        <v>4682</v>
      </c>
      <c r="G7078"/>
      <c r="H7078" t="s">
        <v>31681</v>
      </c>
      <c r="K7078" t="s">
        <v>4682</v>
      </c>
      <c r="L7078" t="s">
        <v>4683</v>
      </c>
      <c r="P7078" t="s">
        <v>31681</v>
      </c>
      <c r="Q7078" t="s">
        <v>10398</v>
      </c>
      <c r="R7078" t="s">
        <v>18746</v>
      </c>
      <c r="S7078" t="s">
        <v>18747</v>
      </c>
      <c r="T7078" t="s">
        <v>18748</v>
      </c>
      <c r="U7078" t="s">
        <v>31682</v>
      </c>
      <c r="W7078" t="str">
        <f>_xlfn.XLOOKUP(D7078,'All DP'!B:B,'All DP'!D:D,"Tidak")</f>
        <v>Masih</v>
      </c>
      <c r="X7078" t="str">
        <f t="shared" si="112"/>
        <v>YA</v>
      </c>
    </row>
    <row r="7079" spans="1:24">
      <c r="A7079" s="52">
        <v>46268</v>
      </c>
      <c r="B7079" t="s">
        <v>848</v>
      </c>
      <c r="C7079" t="s">
        <v>5852</v>
      </c>
      <c r="D7079" t="s">
        <v>5851</v>
      </c>
      <c r="G7079"/>
      <c r="H7079" t="s">
        <v>31690</v>
      </c>
      <c r="K7079" t="s">
        <v>5851</v>
      </c>
      <c r="L7079" t="s">
        <v>5852</v>
      </c>
      <c r="P7079" t="s">
        <v>31690</v>
      </c>
      <c r="Q7079" t="s">
        <v>10181</v>
      </c>
      <c r="R7079" t="s">
        <v>19051</v>
      </c>
      <c r="S7079" t="s">
        <v>19052</v>
      </c>
      <c r="T7079" t="s">
        <v>19053</v>
      </c>
      <c r="U7079" t="s">
        <v>31691</v>
      </c>
      <c r="W7079" t="str">
        <f>_xlfn.XLOOKUP(D7079,'All DP'!B:B,'All DP'!D:D,"Tidak")</f>
        <v>Masih</v>
      </c>
      <c r="X7079" t="str">
        <f t="shared" si="112"/>
        <v>YA</v>
      </c>
    </row>
    <row r="7080" spans="1:24">
      <c r="A7080" s="52">
        <v>46268</v>
      </c>
      <c r="B7080" t="s">
        <v>358</v>
      </c>
      <c r="C7080" t="s">
        <v>386</v>
      </c>
      <c r="D7080" t="s">
        <v>385</v>
      </c>
      <c r="G7080"/>
      <c r="H7080" t="s">
        <v>31692</v>
      </c>
      <c r="K7080" t="s">
        <v>385</v>
      </c>
      <c r="L7080" t="s">
        <v>386</v>
      </c>
      <c r="P7080" t="s">
        <v>31692</v>
      </c>
      <c r="Q7080" t="s">
        <v>10443</v>
      </c>
      <c r="R7080" t="s">
        <v>18640</v>
      </c>
      <c r="S7080" t="s">
        <v>18641</v>
      </c>
      <c r="T7080" t="s">
        <v>18642</v>
      </c>
      <c r="U7080" t="s">
        <v>31693</v>
      </c>
      <c r="W7080" t="str">
        <f>_xlfn.XLOOKUP(D7080,'All DP'!B:B,'All DP'!D:D,"Tidak")</f>
        <v>Masih</v>
      </c>
      <c r="X7080" t="str">
        <f t="shared" si="112"/>
        <v>YA</v>
      </c>
    </row>
    <row r="7081" spans="1:24">
      <c r="A7081" s="52">
        <v>46268</v>
      </c>
      <c r="B7081" t="s">
        <v>391</v>
      </c>
      <c r="C7081" t="s">
        <v>4073</v>
      </c>
      <c r="D7081" t="s">
        <v>4072</v>
      </c>
      <c r="G7081"/>
      <c r="H7081" t="s">
        <v>31697</v>
      </c>
      <c r="K7081" t="s">
        <v>4072</v>
      </c>
      <c r="L7081" t="s">
        <v>4073</v>
      </c>
      <c r="P7081" t="s">
        <v>31697</v>
      </c>
      <c r="Q7081" t="s">
        <v>11249</v>
      </c>
      <c r="R7081" t="s">
        <v>18516</v>
      </c>
      <c r="S7081" t="s">
        <v>31698</v>
      </c>
      <c r="T7081" t="s">
        <v>31699</v>
      </c>
      <c r="U7081" t="s">
        <v>31700</v>
      </c>
      <c r="W7081" t="str">
        <f>_xlfn.XLOOKUP(D7081,'All DP'!B:B,'All DP'!D:D,"Tidak")</f>
        <v>Masih</v>
      </c>
      <c r="X7081" t="str">
        <f t="shared" si="112"/>
        <v>YA</v>
      </c>
    </row>
    <row r="7082" spans="1:24">
      <c r="A7082" s="52">
        <v>46268</v>
      </c>
      <c r="B7082" t="s">
        <v>588</v>
      </c>
      <c r="C7082" t="s">
        <v>4547</v>
      </c>
      <c r="D7082" t="s">
        <v>4546</v>
      </c>
      <c r="G7082"/>
      <c r="H7082" t="s">
        <v>31702</v>
      </c>
      <c r="K7082" t="s">
        <v>4546</v>
      </c>
      <c r="L7082" t="s">
        <v>4547</v>
      </c>
      <c r="P7082" t="s">
        <v>31702</v>
      </c>
      <c r="Q7082" t="s">
        <v>10385</v>
      </c>
      <c r="R7082" t="s">
        <v>17051</v>
      </c>
      <c r="S7082" t="s">
        <v>17052</v>
      </c>
      <c r="T7082" t="s">
        <v>17053</v>
      </c>
      <c r="U7082" t="s">
        <v>31703</v>
      </c>
      <c r="W7082" t="str">
        <f>_xlfn.XLOOKUP(D7082,'All DP'!B:B,'All DP'!D:D,"Tidak")</f>
        <v>Masih</v>
      </c>
      <c r="X7082" t="str">
        <f t="shared" si="112"/>
        <v>YA</v>
      </c>
    </row>
    <row r="7083" spans="1:24">
      <c r="A7083" s="52">
        <v>46268</v>
      </c>
      <c r="B7083" t="s">
        <v>766</v>
      </c>
      <c r="C7083" t="s">
        <v>2794</v>
      </c>
      <c r="D7083" t="s">
        <v>2793</v>
      </c>
      <c r="G7083"/>
      <c r="H7083" t="s">
        <v>31705</v>
      </c>
      <c r="K7083" t="s">
        <v>2793</v>
      </c>
      <c r="L7083" t="s">
        <v>2794</v>
      </c>
      <c r="P7083" t="s">
        <v>31705</v>
      </c>
      <c r="Q7083" t="s">
        <v>11133</v>
      </c>
      <c r="R7083" t="s">
        <v>19351</v>
      </c>
      <c r="S7083" t="s">
        <v>19352</v>
      </c>
      <c r="T7083" t="s">
        <v>19353</v>
      </c>
      <c r="U7083" t="s">
        <v>31706</v>
      </c>
      <c r="W7083" t="str">
        <f>_xlfn.XLOOKUP(D7083,'All DP'!B:B,'All DP'!D:D,"Tidak")</f>
        <v>Masih</v>
      </c>
      <c r="X7083" t="str">
        <f t="shared" si="112"/>
        <v>YA</v>
      </c>
    </row>
    <row r="7084" spans="1:24">
      <c r="A7084" s="52">
        <v>46268</v>
      </c>
      <c r="B7084" t="s">
        <v>991</v>
      </c>
      <c r="C7084" t="s">
        <v>1410</v>
      </c>
      <c r="D7084" t="s">
        <v>1409</v>
      </c>
      <c r="G7084"/>
      <c r="H7084" t="s">
        <v>31708</v>
      </c>
      <c r="K7084" t="s">
        <v>1409</v>
      </c>
      <c r="L7084" t="s">
        <v>1410</v>
      </c>
      <c r="P7084" t="s">
        <v>31708</v>
      </c>
      <c r="Q7084" t="s">
        <v>12496</v>
      </c>
      <c r="R7084" t="s">
        <v>17959</v>
      </c>
      <c r="S7084" t="s">
        <v>17960</v>
      </c>
      <c r="T7084" t="s">
        <v>17961</v>
      </c>
      <c r="U7084" t="s">
        <v>31709</v>
      </c>
      <c r="W7084" t="str">
        <f>_xlfn.XLOOKUP(D7084,'All DP'!B:B,'All DP'!D:D,"Tidak")</f>
        <v>Masih</v>
      </c>
      <c r="X7084" t="str">
        <f t="shared" si="112"/>
        <v>YA</v>
      </c>
    </row>
    <row r="7085" spans="1:24">
      <c r="A7085" s="52">
        <v>46268</v>
      </c>
      <c r="B7085" t="s">
        <v>229</v>
      </c>
      <c r="C7085" t="s">
        <v>3112</v>
      </c>
      <c r="D7085" t="s">
        <v>3111</v>
      </c>
      <c r="G7085"/>
      <c r="H7085" t="s">
        <v>31710</v>
      </c>
      <c r="K7085" t="s">
        <v>3111</v>
      </c>
      <c r="L7085" t="s">
        <v>3112</v>
      </c>
      <c r="P7085" t="s">
        <v>31710</v>
      </c>
      <c r="Q7085" t="s">
        <v>10199</v>
      </c>
      <c r="R7085" t="s">
        <v>25538</v>
      </c>
      <c r="S7085" t="s">
        <v>25539</v>
      </c>
      <c r="T7085" t="s">
        <v>25540</v>
      </c>
      <c r="U7085" t="s">
        <v>31711</v>
      </c>
      <c r="W7085" t="str">
        <f>_xlfn.XLOOKUP(D7085,'All DP'!B:B,'All DP'!D:D,"Tidak")</f>
        <v>Masih</v>
      </c>
      <c r="X7085" t="str">
        <f t="shared" si="112"/>
        <v>YA</v>
      </c>
    </row>
    <row r="7086" spans="1:24">
      <c r="A7086" s="52">
        <v>46268</v>
      </c>
      <c r="B7086" t="s">
        <v>777</v>
      </c>
      <c r="C7086" t="s">
        <v>2694</v>
      </c>
      <c r="D7086" t="s">
        <v>2693</v>
      </c>
      <c r="G7086"/>
      <c r="H7086" t="s">
        <v>31712</v>
      </c>
      <c r="K7086" t="s">
        <v>2693</v>
      </c>
      <c r="L7086" t="s">
        <v>2694</v>
      </c>
      <c r="P7086" t="s">
        <v>31712</v>
      </c>
      <c r="Q7086" t="s">
        <v>10307</v>
      </c>
      <c r="R7086" t="s">
        <v>16160</v>
      </c>
      <c r="S7086" t="s">
        <v>16161</v>
      </c>
      <c r="T7086" t="s">
        <v>16162</v>
      </c>
      <c r="U7086" t="s">
        <v>31713</v>
      </c>
      <c r="W7086" t="str">
        <f>_xlfn.XLOOKUP(D7086,'All DP'!B:B,'All DP'!D:D,"Tidak")</f>
        <v>Masih</v>
      </c>
      <c r="X7086" t="str">
        <f t="shared" si="112"/>
        <v>YA</v>
      </c>
    </row>
    <row r="7087" spans="1:24">
      <c r="A7087" s="52">
        <v>46268</v>
      </c>
      <c r="B7087" t="s">
        <v>848</v>
      </c>
      <c r="C7087" t="s">
        <v>3231</v>
      </c>
      <c r="D7087" t="s">
        <v>3230</v>
      </c>
      <c r="G7087"/>
      <c r="H7087" t="s">
        <v>31712</v>
      </c>
      <c r="K7087" t="s">
        <v>3230</v>
      </c>
      <c r="L7087" t="s">
        <v>3231</v>
      </c>
      <c r="P7087" t="s">
        <v>31712</v>
      </c>
      <c r="Q7087" t="s">
        <v>10181</v>
      </c>
      <c r="R7087" t="s">
        <v>19142</v>
      </c>
      <c r="S7087" t="s">
        <v>19143</v>
      </c>
      <c r="T7087" t="s">
        <v>19144</v>
      </c>
      <c r="U7087" t="s">
        <v>31714</v>
      </c>
      <c r="W7087" t="str">
        <f>_xlfn.XLOOKUP(D7087,'All DP'!B:B,'All DP'!D:D,"Tidak")</f>
        <v>Masih</v>
      </c>
      <c r="X7087" t="str">
        <f t="shared" si="112"/>
        <v>YA</v>
      </c>
    </row>
    <row r="7088" spans="1:24">
      <c r="A7088" s="52">
        <v>46268</v>
      </c>
      <c r="B7088" t="s">
        <v>853</v>
      </c>
      <c r="C7088" t="s">
        <v>5789</v>
      </c>
      <c r="D7088" t="s">
        <v>5788</v>
      </c>
      <c r="G7088"/>
      <c r="H7088" t="s">
        <v>31716</v>
      </c>
      <c r="K7088" t="s">
        <v>5788</v>
      </c>
      <c r="L7088" t="s">
        <v>5789</v>
      </c>
      <c r="P7088" t="s">
        <v>31716</v>
      </c>
      <c r="Q7088" t="s">
        <v>11862</v>
      </c>
      <c r="R7088" t="s">
        <v>17681</v>
      </c>
      <c r="S7088" t="s">
        <v>17682</v>
      </c>
      <c r="T7088" t="s">
        <v>17683</v>
      </c>
      <c r="U7088" t="s">
        <v>31717</v>
      </c>
      <c r="W7088" t="str">
        <f>_xlfn.XLOOKUP(D7088,'All DP'!B:B,'All DP'!D:D,"Tidak")</f>
        <v>Masih</v>
      </c>
      <c r="X7088" t="str">
        <f t="shared" si="112"/>
        <v>YA</v>
      </c>
    </row>
    <row r="7089" spans="1:24">
      <c r="A7089" s="52">
        <v>46268</v>
      </c>
      <c r="B7089" t="s">
        <v>391</v>
      </c>
      <c r="C7089" t="s">
        <v>1946</v>
      </c>
      <c r="D7089" t="s">
        <v>1945</v>
      </c>
      <c r="G7089"/>
      <c r="H7089" t="s">
        <v>31718</v>
      </c>
      <c r="K7089" t="s">
        <v>1945</v>
      </c>
      <c r="L7089" t="s">
        <v>1946</v>
      </c>
      <c r="P7089" t="s">
        <v>31718</v>
      </c>
      <c r="Q7089" t="s">
        <v>11249</v>
      </c>
      <c r="R7089" t="s">
        <v>19093</v>
      </c>
      <c r="S7089" t="s">
        <v>19094</v>
      </c>
      <c r="T7089" t="s">
        <v>19095</v>
      </c>
      <c r="U7089" t="s">
        <v>31719</v>
      </c>
      <c r="W7089" t="str">
        <f>_xlfn.XLOOKUP(D7089,'All DP'!B:B,'All DP'!D:D,"Tidak")</f>
        <v>Masih</v>
      </c>
      <c r="X7089" t="str">
        <f t="shared" si="112"/>
        <v>YA</v>
      </c>
    </row>
    <row r="7090" spans="1:24">
      <c r="A7090" s="52">
        <v>46268</v>
      </c>
      <c r="B7090" t="s">
        <v>843</v>
      </c>
      <c r="C7090" t="s">
        <v>1642</v>
      </c>
      <c r="D7090" t="s">
        <v>1641</v>
      </c>
      <c r="G7090"/>
      <c r="H7090" t="s">
        <v>31721</v>
      </c>
      <c r="K7090" t="s">
        <v>1641</v>
      </c>
      <c r="L7090" t="s">
        <v>1642</v>
      </c>
      <c r="P7090" t="s">
        <v>31721</v>
      </c>
      <c r="Q7090" t="s">
        <v>10236</v>
      </c>
      <c r="R7090" t="s">
        <v>18163</v>
      </c>
      <c r="S7090" t="s">
        <v>18164</v>
      </c>
      <c r="T7090" t="s">
        <v>18165</v>
      </c>
      <c r="U7090" t="s">
        <v>31722</v>
      </c>
      <c r="W7090" t="str">
        <f>_xlfn.XLOOKUP(D7090,'All DP'!B:B,'All DP'!D:D,"Tidak")</f>
        <v>Masih</v>
      </c>
      <c r="X7090" t="str">
        <f t="shared" si="112"/>
        <v>YA</v>
      </c>
    </row>
    <row r="7091" spans="1:24">
      <c r="A7091" s="52">
        <v>46268</v>
      </c>
      <c r="B7091" t="s">
        <v>588</v>
      </c>
      <c r="C7091" t="s">
        <v>2010</v>
      </c>
      <c r="D7091" t="s">
        <v>2009</v>
      </c>
      <c r="G7091"/>
      <c r="H7091" t="s">
        <v>31724</v>
      </c>
      <c r="K7091" t="s">
        <v>2009</v>
      </c>
      <c r="L7091" t="s">
        <v>2010</v>
      </c>
      <c r="P7091" t="s">
        <v>31724</v>
      </c>
      <c r="Q7091" t="s">
        <v>10385</v>
      </c>
      <c r="R7091" t="s">
        <v>16267</v>
      </c>
      <c r="S7091" t="s">
        <v>16268</v>
      </c>
      <c r="T7091" t="s">
        <v>16269</v>
      </c>
      <c r="U7091" t="s">
        <v>31725</v>
      </c>
      <c r="W7091" t="str">
        <f>_xlfn.XLOOKUP(D7091,'All DP'!B:B,'All DP'!D:D,"Tidak")</f>
        <v>Masih</v>
      </c>
      <c r="X7091" t="str">
        <f t="shared" si="112"/>
        <v>YA</v>
      </c>
    </row>
    <row r="7092" spans="1:24">
      <c r="A7092" s="52">
        <v>46268</v>
      </c>
      <c r="B7092" t="s">
        <v>588</v>
      </c>
      <c r="C7092" t="s">
        <v>6316</v>
      </c>
      <c r="D7092" t="s">
        <v>6315</v>
      </c>
      <c r="G7092"/>
      <c r="H7092" t="s">
        <v>31727</v>
      </c>
      <c r="K7092" t="s">
        <v>6315</v>
      </c>
      <c r="L7092" t="s">
        <v>6316</v>
      </c>
      <c r="P7092" t="s">
        <v>31727</v>
      </c>
      <c r="Q7092" t="s">
        <v>10385</v>
      </c>
      <c r="R7092" t="s">
        <v>17108</v>
      </c>
      <c r="S7092" t="s">
        <v>17109</v>
      </c>
      <c r="T7092" t="s">
        <v>17053</v>
      </c>
      <c r="U7092" t="s">
        <v>31728</v>
      </c>
      <c r="W7092" t="str">
        <f>_xlfn.XLOOKUP(D7092,'All DP'!B:B,'All DP'!D:D,"Tidak")</f>
        <v>Masih</v>
      </c>
      <c r="X7092" t="str">
        <f t="shared" si="112"/>
        <v>YA</v>
      </c>
    </row>
    <row r="7093" spans="1:24">
      <c r="A7093" s="52">
        <v>46268</v>
      </c>
      <c r="B7093" t="s">
        <v>229</v>
      </c>
      <c r="C7093" t="s">
        <v>3774</v>
      </c>
      <c r="D7093" t="s">
        <v>3773</v>
      </c>
      <c r="G7093"/>
      <c r="H7093" t="s">
        <v>31729</v>
      </c>
      <c r="K7093" t="s">
        <v>3773</v>
      </c>
      <c r="L7093" t="s">
        <v>3774</v>
      </c>
      <c r="P7093" t="s">
        <v>31729</v>
      </c>
      <c r="Q7093" t="s">
        <v>10199</v>
      </c>
      <c r="R7093" t="s">
        <v>17739</v>
      </c>
      <c r="S7093" t="s">
        <v>17740</v>
      </c>
      <c r="T7093" t="s">
        <v>17741</v>
      </c>
      <c r="U7093" t="s">
        <v>31730</v>
      </c>
      <c r="W7093" t="str">
        <f>_xlfn.XLOOKUP(D7093,'All DP'!B:B,'All DP'!D:D,"Tidak")</f>
        <v>Masih</v>
      </c>
      <c r="X7093" t="str">
        <f t="shared" si="112"/>
        <v>YA</v>
      </c>
    </row>
    <row r="7094" spans="1:24">
      <c r="A7094" s="52">
        <v>46268</v>
      </c>
      <c r="B7094" t="s">
        <v>391</v>
      </c>
      <c r="C7094" t="s">
        <v>5607</v>
      </c>
      <c r="D7094" t="s">
        <v>5606</v>
      </c>
      <c r="G7094"/>
      <c r="H7094" t="s">
        <v>31732</v>
      </c>
      <c r="K7094" t="s">
        <v>5606</v>
      </c>
      <c r="L7094" t="s">
        <v>5607</v>
      </c>
      <c r="P7094" t="s">
        <v>31732</v>
      </c>
      <c r="Q7094" t="s">
        <v>11249</v>
      </c>
      <c r="R7094" t="s">
        <v>16525</v>
      </c>
      <c r="S7094" t="s">
        <v>16526</v>
      </c>
      <c r="T7094" t="s">
        <v>16527</v>
      </c>
      <c r="U7094" t="s">
        <v>31733</v>
      </c>
      <c r="W7094" t="str">
        <f>_xlfn.XLOOKUP(D7094,'All DP'!B:B,'All DP'!D:D,"Tidak")</f>
        <v>Masih</v>
      </c>
      <c r="X7094" t="str">
        <f t="shared" si="112"/>
        <v>YA</v>
      </c>
    </row>
    <row r="7095" spans="1:24">
      <c r="A7095" s="52">
        <v>46268</v>
      </c>
      <c r="B7095" t="s">
        <v>565</v>
      </c>
      <c r="C7095" t="s">
        <v>2715</v>
      </c>
      <c r="D7095" t="s">
        <v>2714</v>
      </c>
      <c r="G7095"/>
      <c r="H7095" t="s">
        <v>31735</v>
      </c>
      <c r="K7095" t="s">
        <v>2714</v>
      </c>
      <c r="L7095" t="s">
        <v>2715</v>
      </c>
      <c r="P7095" t="s">
        <v>31735</v>
      </c>
      <c r="Q7095" t="s">
        <v>11660</v>
      </c>
      <c r="R7095" t="s">
        <v>18089</v>
      </c>
      <c r="S7095" t="s">
        <v>18090</v>
      </c>
      <c r="T7095" t="s">
        <v>18091</v>
      </c>
      <c r="U7095" t="s">
        <v>31736</v>
      </c>
      <c r="W7095" t="str">
        <f>_xlfn.XLOOKUP(D7095,'All DP'!B:B,'All DP'!D:D,"Tidak")</f>
        <v>Masih</v>
      </c>
      <c r="X7095" t="str">
        <f t="shared" si="112"/>
        <v>YA</v>
      </c>
    </row>
    <row r="7096" spans="1:24">
      <c r="A7096" s="52">
        <v>46268</v>
      </c>
      <c r="B7096" t="s">
        <v>588</v>
      </c>
      <c r="C7096" t="s">
        <v>1420</v>
      </c>
      <c r="D7096" t="s">
        <v>1419</v>
      </c>
      <c r="G7096"/>
      <c r="H7096" t="s">
        <v>31737</v>
      </c>
      <c r="K7096" t="s">
        <v>1419</v>
      </c>
      <c r="L7096" t="s">
        <v>1420</v>
      </c>
      <c r="P7096" t="s">
        <v>31737</v>
      </c>
      <c r="Q7096" t="s">
        <v>10385</v>
      </c>
      <c r="R7096" t="s">
        <v>17207</v>
      </c>
      <c r="S7096" t="s">
        <v>17208</v>
      </c>
      <c r="T7096" t="s">
        <v>8899</v>
      </c>
      <c r="U7096" t="s">
        <v>31738</v>
      </c>
      <c r="W7096" t="str">
        <f>_xlfn.XLOOKUP(D7096,'All DP'!B:B,'All DP'!D:D,"Tidak")</f>
        <v>Masih</v>
      </c>
      <c r="X7096" t="str">
        <f t="shared" si="112"/>
        <v>YA</v>
      </c>
    </row>
    <row r="7097" spans="1:24">
      <c r="A7097" s="52">
        <v>46268</v>
      </c>
      <c r="B7097" t="s">
        <v>588</v>
      </c>
      <c r="C7097" t="s">
        <v>1936</v>
      </c>
      <c r="D7097" t="s">
        <v>1935</v>
      </c>
      <c r="G7097"/>
      <c r="H7097" t="s">
        <v>31740</v>
      </c>
      <c r="K7097" t="s">
        <v>1935</v>
      </c>
      <c r="L7097" t="s">
        <v>1936</v>
      </c>
      <c r="P7097" t="s">
        <v>31740</v>
      </c>
      <c r="Q7097" t="s">
        <v>10385</v>
      </c>
      <c r="R7097" t="s">
        <v>16137</v>
      </c>
      <c r="S7097" t="s">
        <v>16138</v>
      </c>
      <c r="T7097" t="s">
        <v>16139</v>
      </c>
      <c r="U7097" t="s">
        <v>31741</v>
      </c>
      <c r="W7097" t="str">
        <f>_xlfn.XLOOKUP(D7097,'All DP'!B:B,'All DP'!D:D,"Tidak")</f>
        <v>Masih</v>
      </c>
      <c r="X7097" t="str">
        <f t="shared" si="112"/>
        <v>YA</v>
      </c>
    </row>
    <row r="7098" spans="1:24">
      <c r="A7098" s="52">
        <v>46268</v>
      </c>
      <c r="B7098" t="s">
        <v>391</v>
      </c>
      <c r="C7098" t="s">
        <v>4959</v>
      </c>
      <c r="D7098" t="s">
        <v>4958</v>
      </c>
      <c r="G7098"/>
      <c r="H7098" t="s">
        <v>31743</v>
      </c>
      <c r="K7098" t="s">
        <v>4958</v>
      </c>
      <c r="L7098" t="s">
        <v>4959</v>
      </c>
      <c r="P7098" t="s">
        <v>31743</v>
      </c>
      <c r="Q7098" t="s">
        <v>11249</v>
      </c>
      <c r="R7098" t="s">
        <v>17320</v>
      </c>
      <c r="S7098" t="s">
        <v>17321</v>
      </c>
      <c r="T7098" t="s">
        <v>17322</v>
      </c>
      <c r="U7098" t="s">
        <v>31744</v>
      </c>
      <c r="W7098" t="str">
        <f>_xlfn.XLOOKUP(D7098,'All DP'!B:B,'All DP'!D:D,"Tidak")</f>
        <v>Masih</v>
      </c>
      <c r="X7098" t="str">
        <f t="shared" si="112"/>
        <v>YA</v>
      </c>
    </row>
    <row r="7099" spans="1:24">
      <c r="A7099" s="52">
        <v>46268</v>
      </c>
      <c r="B7099" t="s">
        <v>391</v>
      </c>
      <c r="C7099" t="s">
        <v>3142</v>
      </c>
      <c r="D7099" t="s">
        <v>3141</v>
      </c>
      <c r="G7099"/>
      <c r="H7099" t="s">
        <v>31746</v>
      </c>
      <c r="K7099" t="s">
        <v>3141</v>
      </c>
      <c r="L7099" t="s">
        <v>3142</v>
      </c>
      <c r="P7099" t="s">
        <v>31746</v>
      </c>
      <c r="Q7099" t="s">
        <v>11249</v>
      </c>
      <c r="R7099" t="s">
        <v>17401</v>
      </c>
      <c r="S7099" t="s">
        <v>17402</v>
      </c>
      <c r="T7099" t="s">
        <v>17403</v>
      </c>
      <c r="U7099" t="s">
        <v>31747</v>
      </c>
      <c r="W7099" t="str">
        <f>_xlfn.XLOOKUP(D7099,'All DP'!B:B,'All DP'!D:D,"Tidak")</f>
        <v>Masih</v>
      </c>
      <c r="X7099" t="str">
        <f t="shared" si="112"/>
        <v>YA</v>
      </c>
    </row>
    <row r="7100" spans="1:24">
      <c r="A7100" s="52">
        <v>46268</v>
      </c>
      <c r="B7100" t="s">
        <v>391</v>
      </c>
      <c r="C7100" t="s">
        <v>5585</v>
      </c>
      <c r="D7100" t="s">
        <v>5584</v>
      </c>
      <c r="G7100"/>
      <c r="H7100" t="s">
        <v>31748</v>
      </c>
      <c r="K7100" t="s">
        <v>5584</v>
      </c>
      <c r="L7100" t="s">
        <v>5585</v>
      </c>
      <c r="P7100" t="s">
        <v>31748</v>
      </c>
      <c r="Q7100" t="s">
        <v>11249</v>
      </c>
      <c r="R7100" t="s">
        <v>18122</v>
      </c>
      <c r="S7100" t="s">
        <v>18123</v>
      </c>
      <c r="T7100" t="s">
        <v>18124</v>
      </c>
      <c r="U7100" t="s">
        <v>31749</v>
      </c>
      <c r="W7100" t="str">
        <f>_xlfn.XLOOKUP(D7100,'All DP'!B:B,'All DP'!D:D,"Tidak")</f>
        <v>Masih</v>
      </c>
      <c r="X7100" t="str">
        <f t="shared" si="112"/>
        <v>YA</v>
      </c>
    </row>
    <row r="7101" spans="1:24">
      <c r="A7101" s="52">
        <v>46268</v>
      </c>
      <c r="B7101" t="s">
        <v>229</v>
      </c>
      <c r="C7101" t="s">
        <v>2350</v>
      </c>
      <c r="D7101" t="s">
        <v>2349</v>
      </c>
      <c r="G7101"/>
      <c r="H7101" t="s">
        <v>31751</v>
      </c>
      <c r="K7101" t="s">
        <v>2349</v>
      </c>
      <c r="L7101" t="s">
        <v>2350</v>
      </c>
      <c r="P7101" t="s">
        <v>31751</v>
      </c>
      <c r="Q7101" t="s">
        <v>10199</v>
      </c>
      <c r="R7101" t="s">
        <v>17466</v>
      </c>
      <c r="S7101" t="s">
        <v>17467</v>
      </c>
      <c r="T7101" t="s">
        <v>17468</v>
      </c>
      <c r="U7101" t="s">
        <v>31752</v>
      </c>
      <c r="W7101" t="str">
        <f>_xlfn.XLOOKUP(D7101,'All DP'!B:B,'All DP'!D:D,"Tidak")</f>
        <v>Masih</v>
      </c>
      <c r="X7101" t="str">
        <f t="shared" si="112"/>
        <v>YA</v>
      </c>
    </row>
    <row r="7102" spans="1:24">
      <c r="A7102" s="52">
        <v>46268</v>
      </c>
      <c r="B7102" t="s">
        <v>777</v>
      </c>
      <c r="C7102" t="s">
        <v>2686</v>
      </c>
      <c r="D7102" t="s">
        <v>2685</v>
      </c>
      <c r="G7102"/>
      <c r="H7102" t="s">
        <v>31754</v>
      </c>
      <c r="K7102" t="s">
        <v>2685</v>
      </c>
      <c r="L7102" t="s">
        <v>2686</v>
      </c>
      <c r="P7102" t="s">
        <v>31754</v>
      </c>
      <c r="Q7102" t="s">
        <v>10307</v>
      </c>
      <c r="R7102" t="s">
        <v>17665</v>
      </c>
      <c r="S7102" t="s">
        <v>17666</v>
      </c>
      <c r="T7102" t="s">
        <v>17667</v>
      </c>
      <c r="U7102" t="s">
        <v>31755</v>
      </c>
      <c r="W7102" t="str">
        <f>_xlfn.XLOOKUP(D7102,'All DP'!B:B,'All DP'!D:D,"Tidak")</f>
        <v>Masih</v>
      </c>
      <c r="X7102" t="str">
        <f t="shared" si="112"/>
        <v>YA</v>
      </c>
    </row>
    <row r="7103" spans="1:24">
      <c r="A7103" s="52">
        <v>46268</v>
      </c>
      <c r="B7103" t="s">
        <v>391</v>
      </c>
      <c r="C7103" t="s">
        <v>5053</v>
      </c>
      <c r="D7103" t="s">
        <v>5052</v>
      </c>
      <c r="G7103"/>
      <c r="H7103" t="s">
        <v>31754</v>
      </c>
      <c r="K7103" t="s">
        <v>5052</v>
      </c>
      <c r="L7103" t="s">
        <v>5053</v>
      </c>
      <c r="P7103" t="s">
        <v>31754</v>
      </c>
      <c r="Q7103" t="s">
        <v>11249</v>
      </c>
      <c r="R7103" t="s">
        <v>21008</v>
      </c>
      <c r="S7103" t="s">
        <v>21009</v>
      </c>
      <c r="T7103" t="s">
        <v>21010</v>
      </c>
      <c r="U7103" t="s">
        <v>31756</v>
      </c>
      <c r="W7103" t="str">
        <f>_xlfn.XLOOKUP(D7103,'All DP'!B:B,'All DP'!D:D,"Tidak")</f>
        <v>Masih</v>
      </c>
      <c r="X7103" t="str">
        <f t="shared" si="112"/>
        <v>YA</v>
      </c>
    </row>
    <row r="7104" spans="1:24">
      <c r="A7104" s="52">
        <v>46268</v>
      </c>
      <c r="B7104" t="s">
        <v>26</v>
      </c>
      <c r="C7104" t="s">
        <v>2533</v>
      </c>
      <c r="D7104" t="s">
        <v>2532</v>
      </c>
      <c r="G7104"/>
      <c r="H7104" t="s">
        <v>31757</v>
      </c>
      <c r="K7104" t="s">
        <v>2532</v>
      </c>
      <c r="L7104" t="s">
        <v>2533</v>
      </c>
      <c r="P7104" t="s">
        <v>31757</v>
      </c>
      <c r="Q7104" t="s">
        <v>10656</v>
      </c>
      <c r="R7104" t="s">
        <v>15491</v>
      </c>
      <c r="S7104" t="s">
        <v>15492</v>
      </c>
      <c r="T7104" t="s">
        <v>15493</v>
      </c>
      <c r="U7104" t="s">
        <v>31758</v>
      </c>
      <c r="W7104" t="str">
        <f>_xlfn.XLOOKUP(D7104,'All DP'!B:B,'All DP'!D:D,"Tidak")</f>
        <v>Masih</v>
      </c>
      <c r="X7104" t="str">
        <f t="shared" si="112"/>
        <v>YA</v>
      </c>
    </row>
    <row r="7105" spans="1:24">
      <c r="A7105" s="52">
        <v>46268</v>
      </c>
      <c r="B7105" t="s">
        <v>4</v>
      </c>
      <c r="C7105" t="s">
        <v>21</v>
      </c>
      <c r="D7105" t="s">
        <v>20</v>
      </c>
      <c r="G7105"/>
      <c r="H7105" t="s">
        <v>31760</v>
      </c>
      <c r="K7105" t="s">
        <v>20</v>
      </c>
      <c r="L7105" t="s">
        <v>21</v>
      </c>
      <c r="P7105" t="s">
        <v>31760</v>
      </c>
      <c r="Q7105" t="s">
        <v>11054</v>
      </c>
      <c r="R7105" t="s">
        <v>16495</v>
      </c>
      <c r="S7105" t="s">
        <v>16496</v>
      </c>
      <c r="T7105" t="s">
        <v>16497</v>
      </c>
      <c r="U7105" t="s">
        <v>31761</v>
      </c>
      <c r="W7105" t="str">
        <f>_xlfn.XLOOKUP(D7105,'All DP'!B:B,'All DP'!D:D,"Tidak")</f>
        <v>Masih</v>
      </c>
      <c r="X7105" t="str">
        <f t="shared" si="112"/>
        <v>YA</v>
      </c>
    </row>
    <row r="7106" spans="1:24">
      <c r="A7106" s="52">
        <v>46268</v>
      </c>
      <c r="B7106" t="s">
        <v>853</v>
      </c>
      <c r="C7106" t="s">
        <v>3683</v>
      </c>
      <c r="D7106" t="s">
        <v>3682</v>
      </c>
      <c r="G7106"/>
      <c r="H7106" t="s">
        <v>31763</v>
      </c>
      <c r="K7106" t="s">
        <v>3682</v>
      </c>
      <c r="L7106" t="s">
        <v>3683</v>
      </c>
      <c r="P7106" t="s">
        <v>31763</v>
      </c>
      <c r="Q7106" t="s">
        <v>11862</v>
      </c>
      <c r="R7106" t="s">
        <v>17857</v>
      </c>
      <c r="S7106" t="s">
        <v>17858</v>
      </c>
      <c r="T7106" t="s">
        <v>17859</v>
      </c>
      <c r="U7106" t="s">
        <v>31765</v>
      </c>
      <c r="W7106" t="str">
        <f>_xlfn.XLOOKUP(D7106,'All DP'!B:B,'All DP'!D:D,"Tidak")</f>
        <v>Masih</v>
      </c>
      <c r="X7106" t="str">
        <f t="shared" si="112"/>
        <v>YA</v>
      </c>
    </row>
    <row r="7107" spans="1:24">
      <c r="A7107" s="52">
        <v>46268</v>
      </c>
      <c r="B7107" t="s">
        <v>848</v>
      </c>
      <c r="C7107" t="s">
        <v>6096</v>
      </c>
      <c r="D7107" t="s">
        <v>6095</v>
      </c>
      <c r="G7107"/>
      <c r="H7107" t="s">
        <v>31766</v>
      </c>
      <c r="K7107" t="s">
        <v>6095</v>
      </c>
      <c r="L7107" t="s">
        <v>6096</v>
      </c>
      <c r="P7107" t="s">
        <v>31766</v>
      </c>
      <c r="Q7107" t="s">
        <v>10181</v>
      </c>
      <c r="R7107" t="s">
        <v>21065</v>
      </c>
      <c r="S7107" t="s">
        <v>21066</v>
      </c>
      <c r="T7107" t="s">
        <v>21067</v>
      </c>
      <c r="U7107" t="s">
        <v>31767</v>
      </c>
      <c r="W7107" t="str">
        <f>_xlfn.XLOOKUP(D7107,'All DP'!B:B,'All DP'!D:D,"Tidak")</f>
        <v>Masih</v>
      </c>
      <c r="X7107" t="str">
        <f t="shared" si="112"/>
        <v>YA</v>
      </c>
    </row>
    <row r="7108" spans="1:24">
      <c r="A7108" s="52">
        <v>46268</v>
      </c>
      <c r="B7108" t="s">
        <v>853</v>
      </c>
      <c r="C7108" t="s">
        <v>3687</v>
      </c>
      <c r="D7108" t="s">
        <v>3686</v>
      </c>
      <c r="G7108"/>
      <c r="H7108" t="s">
        <v>31769</v>
      </c>
      <c r="K7108" t="s">
        <v>3686</v>
      </c>
      <c r="L7108" t="s">
        <v>3687</v>
      </c>
      <c r="P7108" t="s">
        <v>31769</v>
      </c>
      <c r="Q7108" t="s">
        <v>11862</v>
      </c>
      <c r="R7108" t="s">
        <v>19443</v>
      </c>
      <c r="S7108" t="s">
        <v>19444</v>
      </c>
      <c r="T7108" t="s">
        <v>19445</v>
      </c>
      <c r="U7108" t="s">
        <v>31770</v>
      </c>
      <c r="W7108" t="str">
        <f>_xlfn.XLOOKUP(D7108,'All DP'!B:B,'All DP'!D:D,"Tidak")</f>
        <v>Masih</v>
      </c>
      <c r="X7108" t="str">
        <f t="shared" si="112"/>
        <v>YA</v>
      </c>
    </row>
    <row r="7109" spans="1:24">
      <c r="A7109" s="52">
        <v>46268</v>
      </c>
      <c r="B7109" t="s">
        <v>410</v>
      </c>
      <c r="C7109" t="s">
        <v>3255</v>
      </c>
      <c r="D7109" t="s">
        <v>3254</v>
      </c>
      <c r="G7109"/>
      <c r="H7109" t="s">
        <v>31771</v>
      </c>
      <c r="K7109" t="s">
        <v>3254</v>
      </c>
      <c r="L7109" t="s">
        <v>3255</v>
      </c>
      <c r="P7109" t="s">
        <v>31771</v>
      </c>
      <c r="Q7109" t="s">
        <v>10410</v>
      </c>
      <c r="R7109" t="s">
        <v>17308</v>
      </c>
      <c r="S7109" t="s">
        <v>17309</v>
      </c>
      <c r="T7109" t="s">
        <v>17310</v>
      </c>
      <c r="U7109" t="s">
        <v>31772</v>
      </c>
      <c r="W7109" t="str">
        <f>_xlfn.XLOOKUP(D7109,'All DP'!B:B,'All DP'!D:D,"Tidak")</f>
        <v>Masih</v>
      </c>
      <c r="X7109" t="str">
        <f t="shared" si="112"/>
        <v>YA</v>
      </c>
    </row>
    <row r="7110" spans="1:24">
      <c r="A7110" s="52">
        <v>46268</v>
      </c>
      <c r="B7110" t="s">
        <v>391</v>
      </c>
      <c r="C7110" t="s">
        <v>5233</v>
      </c>
      <c r="D7110" t="s">
        <v>5232</v>
      </c>
      <c r="G7110"/>
      <c r="H7110" t="s">
        <v>31774</v>
      </c>
      <c r="K7110" t="s">
        <v>5232</v>
      </c>
      <c r="L7110" t="s">
        <v>5233</v>
      </c>
      <c r="P7110" t="s">
        <v>31774</v>
      </c>
      <c r="Q7110" t="s">
        <v>11249</v>
      </c>
      <c r="R7110" t="s">
        <v>13482</v>
      </c>
      <c r="S7110" t="s">
        <v>13483</v>
      </c>
      <c r="T7110" t="s">
        <v>13484</v>
      </c>
      <c r="U7110" t="s">
        <v>31775</v>
      </c>
      <c r="W7110" t="str">
        <f>_xlfn.XLOOKUP(D7110,'All DP'!B:B,'All DP'!D:D,"Tidak")</f>
        <v>Masih</v>
      </c>
      <c r="X7110" t="str">
        <f t="shared" si="112"/>
        <v>YA</v>
      </c>
    </row>
    <row r="7111" spans="1:24">
      <c r="A7111" s="52">
        <v>46268</v>
      </c>
      <c r="B7111" t="s">
        <v>453</v>
      </c>
      <c r="C7111" t="s">
        <v>4961</v>
      </c>
      <c r="D7111" t="s">
        <v>4960</v>
      </c>
      <c r="G7111"/>
      <c r="H7111" t="s">
        <v>31777</v>
      </c>
      <c r="K7111" t="s">
        <v>4960</v>
      </c>
      <c r="L7111" t="s">
        <v>4961</v>
      </c>
      <c r="P7111" t="s">
        <v>31777</v>
      </c>
      <c r="Q7111" t="s">
        <v>10193</v>
      </c>
      <c r="R7111" t="s">
        <v>17344</v>
      </c>
      <c r="S7111" t="s">
        <v>17345</v>
      </c>
      <c r="T7111" t="s">
        <v>17346</v>
      </c>
      <c r="U7111" t="s">
        <v>31778</v>
      </c>
      <c r="W7111" t="str">
        <f>_xlfn.XLOOKUP(D7111,'All DP'!B:B,'All DP'!D:D,"Tidak")</f>
        <v>Masih</v>
      </c>
      <c r="X7111" t="str">
        <f t="shared" si="112"/>
        <v>YA</v>
      </c>
    </row>
    <row r="7112" spans="1:24">
      <c r="A7112" s="52">
        <v>46268</v>
      </c>
      <c r="B7112" t="s">
        <v>229</v>
      </c>
      <c r="C7112" t="s">
        <v>2758</v>
      </c>
      <c r="D7112" t="s">
        <v>2757</v>
      </c>
      <c r="G7112"/>
      <c r="H7112" t="s">
        <v>31779</v>
      </c>
      <c r="K7112" t="s">
        <v>2757</v>
      </c>
      <c r="L7112" t="s">
        <v>2758</v>
      </c>
      <c r="P7112" t="s">
        <v>31779</v>
      </c>
      <c r="Q7112" t="s">
        <v>10199</v>
      </c>
      <c r="R7112" t="s">
        <v>20285</v>
      </c>
      <c r="S7112" t="s">
        <v>20286</v>
      </c>
      <c r="T7112" t="s">
        <v>20287</v>
      </c>
      <c r="U7112" t="s">
        <v>31780</v>
      </c>
      <c r="W7112" t="str">
        <f>_xlfn.XLOOKUP(D7112,'All DP'!B:B,'All DP'!D:D,"Tidak")</f>
        <v>Masih</v>
      </c>
      <c r="X7112" t="str">
        <f t="shared" si="112"/>
        <v>YA</v>
      </c>
    </row>
    <row r="7113" spans="1:24">
      <c r="A7113" s="52">
        <v>46268</v>
      </c>
      <c r="B7113" t="s">
        <v>853</v>
      </c>
      <c r="C7113" t="s">
        <v>1117</v>
      </c>
      <c r="D7113" t="s">
        <v>1116</v>
      </c>
      <c r="G7113"/>
      <c r="H7113" t="s">
        <v>31782</v>
      </c>
      <c r="K7113" t="s">
        <v>1116</v>
      </c>
      <c r="L7113" t="s">
        <v>1117</v>
      </c>
      <c r="P7113" t="s">
        <v>31782</v>
      </c>
      <c r="Q7113" t="s">
        <v>11862</v>
      </c>
      <c r="R7113" t="s">
        <v>17031</v>
      </c>
      <c r="S7113" t="s">
        <v>17032</v>
      </c>
      <c r="T7113" t="s">
        <v>13950</v>
      </c>
      <c r="U7113" t="s">
        <v>31783</v>
      </c>
      <c r="W7113" t="str">
        <f>_xlfn.XLOOKUP(D7113,'All DP'!B:B,'All DP'!D:D,"Tidak")</f>
        <v>Masih</v>
      </c>
      <c r="X7113" t="str">
        <f t="shared" si="112"/>
        <v>YA</v>
      </c>
    </row>
    <row r="7114" spans="1:24">
      <c r="A7114" s="52">
        <v>46268</v>
      </c>
      <c r="B7114" t="s">
        <v>413</v>
      </c>
      <c r="C7114" t="s">
        <v>2383</v>
      </c>
      <c r="D7114" t="s">
        <v>2383</v>
      </c>
      <c r="G7114"/>
      <c r="H7114" t="s">
        <v>31784</v>
      </c>
      <c r="K7114" t="s">
        <v>2383</v>
      </c>
      <c r="L7114" t="s">
        <v>2383</v>
      </c>
      <c r="P7114" t="s">
        <v>31784</v>
      </c>
      <c r="Q7114" t="s">
        <v>10398</v>
      </c>
      <c r="R7114" t="s">
        <v>18384</v>
      </c>
      <c r="S7114" t="s">
        <v>18385</v>
      </c>
      <c r="T7114" t="s">
        <v>18386</v>
      </c>
      <c r="U7114" t="s">
        <v>31785</v>
      </c>
      <c r="W7114" t="str">
        <f>_xlfn.XLOOKUP(D7114,'All DP'!B:B,'All DP'!D:D,"Tidak")</f>
        <v>Masih</v>
      </c>
      <c r="X7114" t="str">
        <f t="shared" si="112"/>
        <v>YA</v>
      </c>
    </row>
    <row r="7115" spans="1:24">
      <c r="A7115" s="52">
        <v>46268</v>
      </c>
      <c r="B7115" t="s">
        <v>848</v>
      </c>
      <c r="C7115" t="s">
        <v>6102</v>
      </c>
      <c r="D7115" t="s">
        <v>6101</v>
      </c>
      <c r="G7115"/>
      <c r="H7115" t="s">
        <v>31787</v>
      </c>
      <c r="K7115" t="s">
        <v>6101</v>
      </c>
      <c r="L7115" t="s">
        <v>6102</v>
      </c>
      <c r="P7115" t="s">
        <v>31787</v>
      </c>
      <c r="Q7115" t="s">
        <v>10181</v>
      </c>
      <c r="R7115" t="s">
        <v>19711</v>
      </c>
      <c r="S7115" t="s">
        <v>19712</v>
      </c>
      <c r="T7115" t="s">
        <v>19427</v>
      </c>
      <c r="U7115" t="s">
        <v>31788</v>
      </c>
      <c r="W7115" t="str">
        <f>_xlfn.XLOOKUP(D7115,'All DP'!B:B,'All DP'!D:D,"Tidak")</f>
        <v>Masih</v>
      </c>
      <c r="X7115" t="str">
        <f t="shared" si="112"/>
        <v>YA</v>
      </c>
    </row>
    <row r="7116" spans="1:24">
      <c r="A7116" s="52">
        <v>46268</v>
      </c>
      <c r="B7116" t="s">
        <v>853</v>
      </c>
      <c r="C7116" t="s">
        <v>4417</v>
      </c>
      <c r="D7116" t="s">
        <v>4416</v>
      </c>
      <c r="G7116"/>
      <c r="H7116" t="s">
        <v>31790</v>
      </c>
      <c r="K7116" t="s">
        <v>4416</v>
      </c>
      <c r="L7116" t="s">
        <v>4417</v>
      </c>
      <c r="P7116" t="s">
        <v>31790</v>
      </c>
      <c r="Q7116" t="s">
        <v>11862</v>
      </c>
      <c r="R7116" t="s">
        <v>18911</v>
      </c>
      <c r="S7116" t="s">
        <v>18912</v>
      </c>
      <c r="T7116" t="s">
        <v>16726</v>
      </c>
      <c r="U7116" t="s">
        <v>31791</v>
      </c>
      <c r="W7116" t="str">
        <f>_xlfn.XLOOKUP(D7116,'All DP'!B:B,'All DP'!D:D,"Tidak")</f>
        <v>Masih</v>
      </c>
      <c r="X7116" t="str">
        <f t="shared" si="112"/>
        <v>YA</v>
      </c>
    </row>
    <row r="7117" spans="1:24">
      <c r="A7117" s="52">
        <v>46268</v>
      </c>
      <c r="B7117" t="s">
        <v>991</v>
      </c>
      <c r="C7117" t="s">
        <v>1398</v>
      </c>
      <c r="D7117" t="s">
        <v>1397</v>
      </c>
      <c r="G7117"/>
      <c r="H7117" t="s">
        <v>31793</v>
      </c>
      <c r="K7117" t="s">
        <v>1397</v>
      </c>
      <c r="L7117" t="s">
        <v>1398</v>
      </c>
      <c r="P7117" t="s">
        <v>31793</v>
      </c>
      <c r="Q7117" t="s">
        <v>12496</v>
      </c>
      <c r="R7117" t="s">
        <v>15762</v>
      </c>
      <c r="S7117" t="s">
        <v>15763</v>
      </c>
      <c r="T7117" t="s">
        <v>15764</v>
      </c>
      <c r="U7117" t="s">
        <v>31794</v>
      </c>
      <c r="W7117" t="str">
        <f>_xlfn.XLOOKUP(D7117,'All DP'!B:B,'All DP'!D:D,"Tidak")</f>
        <v>Masih</v>
      </c>
      <c r="X7117" t="str">
        <f t="shared" si="112"/>
        <v>YA</v>
      </c>
    </row>
    <row r="7118" spans="1:24">
      <c r="A7118" s="52">
        <v>46268</v>
      </c>
      <c r="B7118" t="s">
        <v>588</v>
      </c>
      <c r="C7118" t="s">
        <v>4459</v>
      </c>
      <c r="D7118" t="s">
        <v>4458</v>
      </c>
      <c r="G7118"/>
      <c r="H7118" t="s">
        <v>31795</v>
      </c>
      <c r="K7118" t="s">
        <v>4458</v>
      </c>
      <c r="L7118" t="s">
        <v>4459</v>
      </c>
      <c r="P7118" t="s">
        <v>31795</v>
      </c>
      <c r="Q7118" t="s">
        <v>10385</v>
      </c>
      <c r="R7118" t="s">
        <v>19600</v>
      </c>
      <c r="S7118" t="s">
        <v>19601</v>
      </c>
      <c r="T7118" t="s">
        <v>16104</v>
      </c>
      <c r="U7118" t="s">
        <v>31796</v>
      </c>
      <c r="W7118" t="str">
        <f>_xlfn.XLOOKUP(D7118,'All DP'!B:B,'All DP'!D:D,"Tidak")</f>
        <v>Masih</v>
      </c>
      <c r="X7118" t="str">
        <f t="shared" si="112"/>
        <v>YA</v>
      </c>
    </row>
    <row r="7119" spans="1:24">
      <c r="A7119" s="52">
        <v>46268</v>
      </c>
      <c r="B7119" t="s">
        <v>843</v>
      </c>
      <c r="C7119" t="s">
        <v>870</v>
      </c>
      <c r="D7119" t="s">
        <v>869</v>
      </c>
      <c r="G7119"/>
      <c r="H7119" t="s">
        <v>31798</v>
      </c>
      <c r="K7119" t="s">
        <v>869</v>
      </c>
      <c r="L7119" t="s">
        <v>870</v>
      </c>
      <c r="P7119" t="s">
        <v>31798</v>
      </c>
      <c r="Q7119" t="s">
        <v>10236</v>
      </c>
      <c r="R7119" t="s">
        <v>14832</v>
      </c>
      <c r="S7119" t="s">
        <v>14833</v>
      </c>
      <c r="T7119" t="s">
        <v>14834</v>
      </c>
      <c r="U7119" t="s">
        <v>31799</v>
      </c>
      <c r="W7119" t="str">
        <f>_xlfn.XLOOKUP(D7119,'All DP'!B:B,'All DP'!D:D,"Tidak")</f>
        <v>Masih</v>
      </c>
      <c r="X7119" t="str">
        <f t="shared" si="112"/>
        <v>YA</v>
      </c>
    </row>
    <row r="7120" spans="1:24">
      <c r="A7120" s="52">
        <v>46268</v>
      </c>
      <c r="B7120" t="s">
        <v>928</v>
      </c>
      <c r="C7120" t="s">
        <v>2055</v>
      </c>
      <c r="D7120" t="s">
        <v>2054</v>
      </c>
      <c r="G7120"/>
      <c r="H7120" t="s">
        <v>31801</v>
      </c>
      <c r="K7120" t="s">
        <v>2054</v>
      </c>
      <c r="L7120" t="s">
        <v>2055</v>
      </c>
      <c r="P7120" t="s">
        <v>31801</v>
      </c>
      <c r="Q7120" t="s">
        <v>10486</v>
      </c>
      <c r="R7120" t="s">
        <v>16397</v>
      </c>
      <c r="S7120" t="s">
        <v>16398</v>
      </c>
      <c r="T7120" t="s">
        <v>16399</v>
      </c>
      <c r="U7120" t="s">
        <v>31802</v>
      </c>
      <c r="W7120" t="str">
        <f>_xlfn.XLOOKUP(D7120,'All DP'!B:B,'All DP'!D:D,"Tidak")</f>
        <v>Masih</v>
      </c>
      <c r="X7120" t="str">
        <f t="shared" si="112"/>
        <v>YA</v>
      </c>
    </row>
    <row r="7121" spans="1:24">
      <c r="A7121" s="52">
        <v>46268</v>
      </c>
      <c r="B7121" t="s">
        <v>391</v>
      </c>
      <c r="C7121" t="s">
        <v>4777</v>
      </c>
      <c r="D7121" t="s">
        <v>4776</v>
      </c>
      <c r="G7121"/>
      <c r="H7121" t="s">
        <v>31807</v>
      </c>
      <c r="K7121" t="s">
        <v>4776</v>
      </c>
      <c r="L7121" t="s">
        <v>4777</v>
      </c>
      <c r="P7121" t="s">
        <v>31807</v>
      </c>
      <c r="Q7121" t="s">
        <v>11249</v>
      </c>
      <c r="R7121" t="s">
        <v>19532</v>
      </c>
      <c r="S7121" t="s">
        <v>19533</v>
      </c>
      <c r="T7121" t="s">
        <v>19534</v>
      </c>
      <c r="U7121" t="s">
        <v>31808</v>
      </c>
      <c r="W7121" t="str">
        <f>_xlfn.XLOOKUP(D7121,'All DP'!B:B,'All DP'!D:D,"Tidak")</f>
        <v>Masih</v>
      </c>
      <c r="X7121" t="str">
        <f t="shared" si="112"/>
        <v>YA</v>
      </c>
    </row>
    <row r="7122" spans="1:24">
      <c r="A7122" s="52">
        <v>46268</v>
      </c>
      <c r="B7122" t="s">
        <v>413</v>
      </c>
      <c r="C7122" t="s">
        <v>4997</v>
      </c>
      <c r="D7122" t="s">
        <v>4996</v>
      </c>
      <c r="G7122"/>
      <c r="H7122" t="s">
        <v>31810</v>
      </c>
      <c r="K7122" t="s">
        <v>4996</v>
      </c>
      <c r="L7122" t="s">
        <v>4997</v>
      </c>
      <c r="P7122" t="s">
        <v>31810</v>
      </c>
      <c r="Q7122" t="s">
        <v>10398</v>
      </c>
      <c r="R7122" t="s">
        <v>17472</v>
      </c>
      <c r="S7122" t="s">
        <v>17473</v>
      </c>
      <c r="T7122" t="s">
        <v>17474</v>
      </c>
      <c r="U7122" t="s">
        <v>31811</v>
      </c>
      <c r="W7122" t="str">
        <f>_xlfn.XLOOKUP(D7122,'All DP'!B:B,'All DP'!D:D,"Tidak")</f>
        <v>Masih</v>
      </c>
      <c r="X7122" t="str">
        <f t="shared" si="112"/>
        <v>YA</v>
      </c>
    </row>
    <row r="7123" spans="1:24">
      <c r="A7123" s="52">
        <v>46268</v>
      </c>
      <c r="B7123" t="s">
        <v>26</v>
      </c>
      <c r="C7123" t="s">
        <v>3166</v>
      </c>
      <c r="D7123" t="s">
        <v>3165</v>
      </c>
      <c r="G7123"/>
      <c r="H7123" t="s">
        <v>31812</v>
      </c>
      <c r="K7123" t="s">
        <v>3165</v>
      </c>
      <c r="L7123" t="s">
        <v>3166</v>
      </c>
      <c r="P7123" t="s">
        <v>31812</v>
      </c>
      <c r="Q7123" t="s">
        <v>10656</v>
      </c>
      <c r="R7123" t="s">
        <v>31813</v>
      </c>
      <c r="S7123" t="s">
        <v>31814</v>
      </c>
      <c r="T7123" t="s">
        <v>31815</v>
      </c>
      <c r="U7123" t="s">
        <v>31816</v>
      </c>
      <c r="W7123" t="str">
        <f>_xlfn.XLOOKUP(D7123,'All DP'!B:B,'All DP'!D:D,"Tidak")</f>
        <v>Masih</v>
      </c>
      <c r="X7123" t="str">
        <f t="shared" si="112"/>
        <v>YA</v>
      </c>
    </row>
    <row r="7124" spans="1:24">
      <c r="A7124" s="52">
        <v>46268</v>
      </c>
      <c r="B7124" t="s">
        <v>848</v>
      </c>
      <c r="C7124" t="s">
        <v>1349</v>
      </c>
      <c r="D7124" t="s">
        <v>1348</v>
      </c>
      <c r="G7124"/>
      <c r="H7124" t="s">
        <v>31812</v>
      </c>
      <c r="K7124" t="s">
        <v>1348</v>
      </c>
      <c r="L7124" t="s">
        <v>1349</v>
      </c>
      <c r="P7124" t="s">
        <v>31812</v>
      </c>
      <c r="Q7124" t="s">
        <v>10181</v>
      </c>
      <c r="R7124" t="s">
        <v>18141</v>
      </c>
      <c r="S7124" t="s">
        <v>18142</v>
      </c>
      <c r="T7124" t="s">
        <v>18143</v>
      </c>
      <c r="U7124" t="s">
        <v>31817</v>
      </c>
      <c r="W7124" t="str">
        <f>_xlfn.XLOOKUP(D7124,'All DP'!B:B,'All DP'!D:D,"Tidak")</f>
        <v>Masih</v>
      </c>
      <c r="X7124" t="str">
        <f t="shared" si="112"/>
        <v>YA</v>
      </c>
    </row>
    <row r="7125" spans="1:24">
      <c r="A7125" s="52">
        <v>46268</v>
      </c>
      <c r="B7125" t="s">
        <v>853</v>
      </c>
      <c r="C7125" t="s">
        <v>3625</v>
      </c>
      <c r="D7125" t="s">
        <v>3624</v>
      </c>
      <c r="G7125"/>
      <c r="H7125" t="s">
        <v>31819</v>
      </c>
      <c r="K7125" t="s">
        <v>3624</v>
      </c>
      <c r="L7125" t="s">
        <v>3625</v>
      </c>
      <c r="P7125" t="s">
        <v>31819</v>
      </c>
      <c r="Q7125" t="s">
        <v>11862</v>
      </c>
      <c r="R7125" t="s">
        <v>15662</v>
      </c>
      <c r="S7125" t="s">
        <v>15663</v>
      </c>
      <c r="T7125" t="s">
        <v>15664</v>
      </c>
      <c r="U7125" t="s">
        <v>31820</v>
      </c>
      <c r="W7125" t="str">
        <f>_xlfn.XLOOKUP(D7125,'All DP'!B:B,'All DP'!D:D,"Tidak")</f>
        <v>Masih</v>
      </c>
      <c r="X7125" t="str">
        <f t="shared" si="112"/>
        <v>YA</v>
      </c>
    </row>
    <row r="7126" spans="1:24">
      <c r="A7126" s="52">
        <v>46268</v>
      </c>
      <c r="B7126" t="s">
        <v>848</v>
      </c>
      <c r="C7126" t="s">
        <v>6422</v>
      </c>
      <c r="D7126" t="s">
        <v>6421</v>
      </c>
      <c r="G7126"/>
      <c r="H7126" t="s">
        <v>31822</v>
      </c>
      <c r="K7126" t="s">
        <v>6421</v>
      </c>
      <c r="L7126" t="s">
        <v>6422</v>
      </c>
      <c r="P7126" t="s">
        <v>31822</v>
      </c>
      <c r="Q7126" t="s">
        <v>10181</v>
      </c>
      <c r="R7126" t="s">
        <v>10551</v>
      </c>
      <c r="S7126" t="s">
        <v>10552</v>
      </c>
      <c r="T7126" t="s">
        <v>10553</v>
      </c>
      <c r="U7126" t="s">
        <v>31823</v>
      </c>
      <c r="W7126" t="str">
        <f>_xlfn.XLOOKUP(D7126,'All DP'!B:B,'All DP'!D:D,"Tidak")</f>
        <v>Masih</v>
      </c>
      <c r="X7126" t="str">
        <f t="shared" si="112"/>
        <v>YA</v>
      </c>
    </row>
    <row r="7127" spans="1:24">
      <c r="A7127" s="52">
        <v>46268</v>
      </c>
      <c r="B7127" t="s">
        <v>425</v>
      </c>
      <c r="C7127" t="s">
        <v>6234</v>
      </c>
      <c r="D7127" t="s">
        <v>6233</v>
      </c>
      <c r="G7127"/>
      <c r="H7127" t="s">
        <v>31824</v>
      </c>
      <c r="K7127" t="s">
        <v>6233</v>
      </c>
      <c r="L7127" t="s">
        <v>6234</v>
      </c>
      <c r="P7127" t="s">
        <v>31824</v>
      </c>
      <c r="Q7127" t="s">
        <v>10732</v>
      </c>
      <c r="R7127" t="s">
        <v>31825</v>
      </c>
      <c r="S7127" t="s">
        <v>31826</v>
      </c>
      <c r="T7127" t="s">
        <v>7822</v>
      </c>
      <c r="U7127" t="s">
        <v>31827</v>
      </c>
      <c r="W7127" t="str">
        <f>_xlfn.XLOOKUP(D7127,'All DP'!B:B,'All DP'!D:D,"Tidak")</f>
        <v>Masih</v>
      </c>
      <c r="X7127" t="str">
        <f t="shared" si="112"/>
        <v>YA</v>
      </c>
    </row>
    <row r="7128" spans="1:24">
      <c r="A7128" s="52">
        <v>46268</v>
      </c>
      <c r="B7128" t="s">
        <v>26</v>
      </c>
      <c r="C7128" t="s">
        <v>388</v>
      </c>
      <c r="D7128" t="s">
        <v>387</v>
      </c>
      <c r="G7128"/>
      <c r="H7128" t="s">
        <v>31829</v>
      </c>
      <c r="K7128" t="s">
        <v>387</v>
      </c>
      <c r="L7128" t="s">
        <v>388</v>
      </c>
      <c r="P7128" t="s">
        <v>31829</v>
      </c>
      <c r="Q7128" t="s">
        <v>10656</v>
      </c>
      <c r="R7128" t="s">
        <v>31830</v>
      </c>
      <c r="S7128" t="s">
        <v>31831</v>
      </c>
      <c r="T7128" t="s">
        <v>31832</v>
      </c>
      <c r="U7128" t="s">
        <v>31833</v>
      </c>
      <c r="W7128" t="str">
        <f>_xlfn.XLOOKUP(D7128,'All DP'!B:B,'All DP'!D:D,"Tidak")</f>
        <v>Masih</v>
      </c>
      <c r="X7128" t="str">
        <f t="shared" si="112"/>
        <v>YA</v>
      </c>
    </row>
    <row r="7129" spans="1:24">
      <c r="A7129" s="52">
        <v>46268</v>
      </c>
      <c r="B7129" t="s">
        <v>391</v>
      </c>
      <c r="C7129" t="s">
        <v>2973</v>
      </c>
      <c r="D7129" t="s">
        <v>2972</v>
      </c>
      <c r="G7129"/>
      <c r="H7129" t="s">
        <v>31835</v>
      </c>
      <c r="K7129" t="s">
        <v>2972</v>
      </c>
      <c r="L7129" t="s">
        <v>2973</v>
      </c>
      <c r="P7129" t="s">
        <v>31835</v>
      </c>
      <c r="Q7129" t="s">
        <v>11249</v>
      </c>
      <c r="R7129" t="s">
        <v>15201</v>
      </c>
      <c r="S7129" t="s">
        <v>15202</v>
      </c>
      <c r="T7129" t="s">
        <v>15203</v>
      </c>
      <c r="U7129" t="s">
        <v>31836</v>
      </c>
      <c r="W7129" t="str">
        <f>_xlfn.XLOOKUP(D7129,'All DP'!B:B,'All DP'!D:D,"Tidak")</f>
        <v>Masih</v>
      </c>
      <c r="X7129" t="str">
        <f t="shared" si="112"/>
        <v>YA</v>
      </c>
    </row>
    <row r="7130" spans="1:24">
      <c r="A7130" s="52">
        <v>46268</v>
      </c>
      <c r="B7130" t="s">
        <v>565</v>
      </c>
      <c r="C7130" t="s">
        <v>2224</v>
      </c>
      <c r="D7130" t="s">
        <v>2223</v>
      </c>
      <c r="G7130"/>
      <c r="H7130" t="s">
        <v>31837</v>
      </c>
      <c r="K7130" t="s">
        <v>2223</v>
      </c>
      <c r="L7130" t="s">
        <v>2224</v>
      </c>
      <c r="P7130" t="s">
        <v>31837</v>
      </c>
      <c r="Q7130" t="s">
        <v>11660</v>
      </c>
      <c r="R7130" t="s">
        <v>26181</v>
      </c>
      <c r="S7130" t="s">
        <v>26182</v>
      </c>
      <c r="T7130" t="s">
        <v>26183</v>
      </c>
      <c r="U7130" t="s">
        <v>31838</v>
      </c>
      <c r="W7130" t="str">
        <f>_xlfn.XLOOKUP(D7130,'All DP'!B:B,'All DP'!D:D,"Tidak")</f>
        <v>Masih</v>
      </c>
      <c r="X7130" t="str">
        <f t="shared" si="112"/>
        <v>YA</v>
      </c>
    </row>
    <row r="7131" spans="1:24">
      <c r="A7131" s="52">
        <v>46268</v>
      </c>
      <c r="B7131" t="s">
        <v>565</v>
      </c>
      <c r="C7131" t="s">
        <v>2312</v>
      </c>
      <c r="D7131" t="s">
        <v>2311</v>
      </c>
      <c r="G7131"/>
      <c r="H7131" t="s">
        <v>31837</v>
      </c>
      <c r="K7131" t="s">
        <v>2311</v>
      </c>
      <c r="L7131" t="s">
        <v>2312</v>
      </c>
      <c r="P7131" t="s">
        <v>31837</v>
      </c>
      <c r="Q7131" t="s">
        <v>11660</v>
      </c>
      <c r="R7131" t="s">
        <v>16736</v>
      </c>
      <c r="S7131" t="s">
        <v>16737</v>
      </c>
      <c r="T7131" t="s">
        <v>16738</v>
      </c>
      <c r="U7131" t="s">
        <v>31839</v>
      </c>
      <c r="W7131" t="str">
        <f>_xlfn.XLOOKUP(D7131,'All DP'!B:B,'All DP'!D:D,"Tidak")</f>
        <v>Tidak</v>
      </c>
      <c r="X7131" t="str">
        <f t="shared" si="112"/>
        <v>YA</v>
      </c>
    </row>
    <row r="7132" spans="1:24">
      <c r="A7132" s="52">
        <v>46268</v>
      </c>
      <c r="B7132" t="s">
        <v>777</v>
      </c>
      <c r="C7132" t="s">
        <v>3840</v>
      </c>
      <c r="D7132" t="s">
        <v>3839</v>
      </c>
      <c r="G7132"/>
      <c r="H7132" t="s">
        <v>31841</v>
      </c>
      <c r="K7132" t="s">
        <v>3839</v>
      </c>
      <c r="L7132" t="s">
        <v>3840</v>
      </c>
      <c r="P7132" t="s">
        <v>31841</v>
      </c>
      <c r="Q7132" t="s">
        <v>10307</v>
      </c>
      <c r="R7132" t="s">
        <v>18419</v>
      </c>
      <c r="S7132" t="s">
        <v>18420</v>
      </c>
      <c r="T7132" t="s">
        <v>18421</v>
      </c>
      <c r="U7132" t="s">
        <v>31842</v>
      </c>
      <c r="W7132" t="str">
        <f>_xlfn.XLOOKUP(D7132,'All DP'!B:B,'All DP'!D:D,"Tidak")</f>
        <v>Masih</v>
      </c>
      <c r="X7132" t="str">
        <f t="shared" si="112"/>
        <v>YA</v>
      </c>
    </row>
    <row r="7133" spans="1:24">
      <c r="A7133" s="52">
        <v>46268</v>
      </c>
      <c r="B7133" t="s">
        <v>229</v>
      </c>
      <c r="C7133" t="s">
        <v>3068</v>
      </c>
      <c r="D7133" t="s">
        <v>3068</v>
      </c>
      <c r="G7133"/>
      <c r="H7133" t="s">
        <v>31844</v>
      </c>
      <c r="K7133" t="s">
        <v>3068</v>
      </c>
      <c r="L7133" t="s">
        <v>3068</v>
      </c>
      <c r="P7133" t="s">
        <v>31844</v>
      </c>
      <c r="Q7133" t="s">
        <v>10199</v>
      </c>
      <c r="R7133" t="s">
        <v>18425</v>
      </c>
      <c r="S7133" t="s">
        <v>18426</v>
      </c>
      <c r="T7133" t="s">
        <v>18427</v>
      </c>
      <c r="U7133" t="s">
        <v>31845</v>
      </c>
      <c r="W7133" t="str">
        <f>_xlfn.XLOOKUP(D7133,'All DP'!B:B,'All DP'!D:D,"Tidak")</f>
        <v>Masih</v>
      </c>
      <c r="X7133" t="str">
        <f t="shared" si="112"/>
        <v>YA</v>
      </c>
    </row>
    <row r="7134" spans="1:24">
      <c r="A7134" s="52">
        <v>46268</v>
      </c>
      <c r="B7134" t="s">
        <v>229</v>
      </c>
      <c r="C7134" t="s">
        <v>259</v>
      </c>
      <c r="D7134" t="s">
        <v>259</v>
      </c>
      <c r="G7134"/>
      <c r="H7134" t="s">
        <v>31847</v>
      </c>
      <c r="K7134" t="s">
        <v>259</v>
      </c>
      <c r="L7134" t="s">
        <v>259</v>
      </c>
      <c r="P7134" t="s">
        <v>31847</v>
      </c>
      <c r="Q7134" t="s">
        <v>10199</v>
      </c>
      <c r="R7134" t="s">
        <v>20362</v>
      </c>
      <c r="S7134" t="s">
        <v>20363</v>
      </c>
      <c r="T7134" t="s">
        <v>20059</v>
      </c>
      <c r="U7134" t="s">
        <v>31848</v>
      </c>
      <c r="W7134" t="str">
        <f>_xlfn.XLOOKUP(D7134,'All DP'!B:B,'All DP'!D:D,"Tidak")</f>
        <v>Masih</v>
      </c>
      <c r="X7134" t="str">
        <f t="shared" ref="X7134:X7197" si="113">IFERROR(IF(MOD(H7134,1)&lt;=TIME(15,0,0),"YA","TIDAK"),0)</f>
        <v>YA</v>
      </c>
    </row>
    <row r="7135" spans="1:24">
      <c r="A7135" s="52">
        <v>46268</v>
      </c>
      <c r="B7135" t="s">
        <v>588</v>
      </c>
      <c r="C7135" t="s">
        <v>1996</v>
      </c>
      <c r="D7135" t="s">
        <v>1995</v>
      </c>
      <c r="G7135"/>
      <c r="H7135" t="s">
        <v>31850</v>
      </c>
      <c r="K7135" t="s">
        <v>1995</v>
      </c>
      <c r="L7135" t="s">
        <v>1996</v>
      </c>
      <c r="P7135" t="s">
        <v>31850</v>
      </c>
      <c r="Q7135" t="s">
        <v>10385</v>
      </c>
      <c r="R7135" t="s">
        <v>18409</v>
      </c>
      <c r="S7135" t="s">
        <v>18410</v>
      </c>
      <c r="T7135" t="s">
        <v>18411</v>
      </c>
      <c r="U7135" t="s">
        <v>31851</v>
      </c>
      <c r="W7135" t="str">
        <f>_xlfn.XLOOKUP(D7135,'All DP'!B:B,'All DP'!D:D,"Tidak")</f>
        <v>Masih</v>
      </c>
      <c r="X7135" t="str">
        <f t="shared" si="113"/>
        <v>YA</v>
      </c>
    </row>
    <row r="7136" spans="1:24">
      <c r="A7136" s="52">
        <v>46268</v>
      </c>
      <c r="B7136" t="s">
        <v>848</v>
      </c>
      <c r="C7136" t="s">
        <v>1293</v>
      </c>
      <c r="D7136" t="s">
        <v>1292</v>
      </c>
      <c r="G7136"/>
      <c r="H7136" t="s">
        <v>31852</v>
      </c>
      <c r="K7136" t="s">
        <v>1292</v>
      </c>
      <c r="L7136" t="s">
        <v>1293</v>
      </c>
      <c r="P7136" t="s">
        <v>31852</v>
      </c>
      <c r="Q7136" t="s">
        <v>10181</v>
      </c>
      <c r="R7136" t="s">
        <v>21286</v>
      </c>
      <c r="S7136" t="s">
        <v>21287</v>
      </c>
      <c r="T7136" t="s">
        <v>21288</v>
      </c>
      <c r="U7136" t="s">
        <v>31853</v>
      </c>
      <c r="W7136" t="str">
        <f>_xlfn.XLOOKUP(D7136,'All DP'!B:B,'All DP'!D:D,"Tidak")</f>
        <v>Masih</v>
      </c>
      <c r="X7136" t="str">
        <f t="shared" si="113"/>
        <v>YA</v>
      </c>
    </row>
    <row r="7137" spans="1:24">
      <c r="A7137" s="52">
        <v>46268</v>
      </c>
      <c r="B7137" t="s">
        <v>391</v>
      </c>
      <c r="C7137" t="s">
        <v>4421</v>
      </c>
      <c r="D7137" t="s">
        <v>4420</v>
      </c>
      <c r="G7137"/>
      <c r="H7137" t="s">
        <v>31855</v>
      </c>
      <c r="K7137" t="s">
        <v>4420</v>
      </c>
      <c r="L7137" t="s">
        <v>4421</v>
      </c>
      <c r="P7137" t="s">
        <v>31855</v>
      </c>
      <c r="Q7137" t="s">
        <v>11249</v>
      </c>
      <c r="R7137" t="s">
        <v>15408</v>
      </c>
      <c r="S7137" t="s">
        <v>15409</v>
      </c>
      <c r="T7137" t="s">
        <v>15410</v>
      </c>
      <c r="U7137" t="s">
        <v>31856</v>
      </c>
      <c r="W7137" t="str">
        <f>_xlfn.XLOOKUP(D7137,'All DP'!B:B,'All DP'!D:D,"Tidak")</f>
        <v>Masih</v>
      </c>
      <c r="X7137" t="str">
        <f t="shared" si="113"/>
        <v>YA</v>
      </c>
    </row>
    <row r="7138" spans="1:24">
      <c r="A7138" s="52">
        <v>46268</v>
      </c>
      <c r="B7138" t="s">
        <v>848</v>
      </c>
      <c r="C7138" t="s">
        <v>6406</v>
      </c>
      <c r="D7138" t="s">
        <v>6405</v>
      </c>
      <c r="G7138"/>
      <c r="H7138" t="s">
        <v>31858</v>
      </c>
      <c r="K7138" t="s">
        <v>6405</v>
      </c>
      <c r="L7138" t="s">
        <v>6406</v>
      </c>
      <c r="P7138" t="s">
        <v>31858</v>
      </c>
      <c r="Q7138" t="s">
        <v>10181</v>
      </c>
      <c r="R7138" t="s">
        <v>10556</v>
      </c>
      <c r="S7138" t="s">
        <v>10557</v>
      </c>
      <c r="T7138" t="s">
        <v>10558</v>
      </c>
      <c r="U7138" t="s">
        <v>31859</v>
      </c>
      <c r="W7138" t="str">
        <f>_xlfn.XLOOKUP(D7138,'All DP'!B:B,'All DP'!D:D,"Tidak")</f>
        <v>Masih</v>
      </c>
      <c r="X7138" t="str">
        <f t="shared" si="113"/>
        <v>YA</v>
      </c>
    </row>
    <row r="7139" spans="1:24">
      <c r="A7139" s="52">
        <v>46268</v>
      </c>
      <c r="B7139" t="s">
        <v>391</v>
      </c>
      <c r="C7139" t="s">
        <v>4415</v>
      </c>
      <c r="D7139" t="s">
        <v>4414</v>
      </c>
      <c r="G7139"/>
      <c r="H7139" t="s">
        <v>31860</v>
      </c>
      <c r="K7139" t="s">
        <v>4414</v>
      </c>
      <c r="L7139" t="s">
        <v>4415</v>
      </c>
      <c r="P7139" t="s">
        <v>31860</v>
      </c>
      <c r="Q7139" t="s">
        <v>11249</v>
      </c>
      <c r="R7139" t="s">
        <v>14458</v>
      </c>
      <c r="S7139" t="s">
        <v>14459</v>
      </c>
      <c r="T7139" t="s">
        <v>14460</v>
      </c>
      <c r="U7139" t="s">
        <v>31861</v>
      </c>
      <c r="W7139" t="str">
        <f>_xlfn.XLOOKUP(D7139,'All DP'!B:B,'All DP'!D:D,"Tidak")</f>
        <v>Masih</v>
      </c>
      <c r="X7139" t="str">
        <f t="shared" si="113"/>
        <v>YA</v>
      </c>
    </row>
    <row r="7140" spans="1:24">
      <c r="A7140" s="52">
        <v>46268</v>
      </c>
      <c r="B7140" t="s">
        <v>848</v>
      </c>
      <c r="C7140" t="s">
        <v>3497</v>
      </c>
      <c r="D7140" t="s">
        <v>3496</v>
      </c>
      <c r="G7140"/>
      <c r="H7140" t="s">
        <v>31863</v>
      </c>
      <c r="K7140" t="s">
        <v>3496</v>
      </c>
      <c r="L7140" t="s">
        <v>3497</v>
      </c>
      <c r="P7140" t="s">
        <v>31863</v>
      </c>
      <c r="Q7140" t="s">
        <v>10181</v>
      </c>
      <c r="R7140" t="s">
        <v>11827</v>
      </c>
      <c r="S7140" t="s">
        <v>11828</v>
      </c>
      <c r="T7140" t="s">
        <v>11829</v>
      </c>
      <c r="U7140" t="s">
        <v>31864</v>
      </c>
      <c r="W7140" t="str">
        <f>_xlfn.XLOOKUP(D7140,'All DP'!B:B,'All DP'!D:D,"Tidak")</f>
        <v>Masih</v>
      </c>
      <c r="X7140" t="str">
        <f t="shared" si="113"/>
        <v>YA</v>
      </c>
    </row>
    <row r="7141" spans="1:24">
      <c r="A7141" s="52">
        <v>46268</v>
      </c>
      <c r="B7141" t="s">
        <v>391</v>
      </c>
      <c r="C7141" t="s">
        <v>2991</v>
      </c>
      <c r="D7141" t="s">
        <v>2990</v>
      </c>
      <c r="G7141"/>
      <c r="H7141" t="s">
        <v>31866</v>
      </c>
      <c r="K7141" t="s">
        <v>2990</v>
      </c>
      <c r="L7141" t="s">
        <v>2991</v>
      </c>
      <c r="P7141" t="s">
        <v>31866</v>
      </c>
      <c r="Q7141" t="s">
        <v>11249</v>
      </c>
      <c r="R7141" t="s">
        <v>18367</v>
      </c>
      <c r="S7141" t="s">
        <v>18368</v>
      </c>
      <c r="T7141" t="s">
        <v>18369</v>
      </c>
      <c r="U7141" t="s">
        <v>31867</v>
      </c>
      <c r="W7141" t="str">
        <f>_xlfn.XLOOKUP(D7141,'All DP'!B:B,'All DP'!D:D,"Tidak")</f>
        <v>Masih</v>
      </c>
      <c r="X7141" t="str">
        <f t="shared" si="113"/>
        <v>YA</v>
      </c>
    </row>
    <row r="7142" spans="1:24">
      <c r="A7142" s="52">
        <v>46268</v>
      </c>
      <c r="B7142" t="s">
        <v>991</v>
      </c>
      <c r="C7142" t="s">
        <v>1450</v>
      </c>
      <c r="D7142" t="s">
        <v>1449</v>
      </c>
      <c r="G7142"/>
      <c r="H7142" t="s">
        <v>31868</v>
      </c>
      <c r="K7142" t="s">
        <v>1449</v>
      </c>
      <c r="L7142" t="s">
        <v>1450</v>
      </c>
      <c r="P7142" t="s">
        <v>31868</v>
      </c>
      <c r="Q7142" t="s">
        <v>12496</v>
      </c>
      <c r="R7142" t="s">
        <v>16807</v>
      </c>
      <c r="S7142" t="s">
        <v>26053</v>
      </c>
      <c r="T7142" t="s">
        <v>26054</v>
      </c>
      <c r="U7142" t="s">
        <v>31869</v>
      </c>
      <c r="W7142" t="str">
        <f>_xlfn.XLOOKUP(D7142,'All DP'!B:B,'All DP'!D:D,"Tidak")</f>
        <v>Masih</v>
      </c>
      <c r="X7142" t="str">
        <f t="shared" si="113"/>
        <v>YA</v>
      </c>
    </row>
    <row r="7143" spans="1:24">
      <c r="A7143" s="52">
        <v>46268</v>
      </c>
      <c r="B7143" t="s">
        <v>391</v>
      </c>
      <c r="C7143" t="s">
        <v>2989</v>
      </c>
      <c r="D7143" t="s">
        <v>2988</v>
      </c>
      <c r="G7143"/>
      <c r="H7143" t="s">
        <v>31871</v>
      </c>
      <c r="K7143" t="s">
        <v>2988</v>
      </c>
      <c r="L7143" t="s">
        <v>2989</v>
      </c>
      <c r="P7143" t="s">
        <v>31871</v>
      </c>
      <c r="Q7143" t="s">
        <v>11249</v>
      </c>
      <c r="R7143" t="s">
        <v>19986</v>
      </c>
      <c r="S7143" t="s">
        <v>19987</v>
      </c>
      <c r="T7143" t="s">
        <v>19988</v>
      </c>
      <c r="U7143" t="s">
        <v>31872</v>
      </c>
      <c r="W7143" t="str">
        <f>_xlfn.XLOOKUP(D7143,'All DP'!B:B,'All DP'!D:D,"Tidak")</f>
        <v>Masih</v>
      </c>
      <c r="X7143" t="str">
        <f t="shared" si="113"/>
        <v>YA</v>
      </c>
    </row>
    <row r="7144" spans="1:24">
      <c r="A7144" s="52">
        <v>46268</v>
      </c>
      <c r="B7144" t="s">
        <v>843</v>
      </c>
      <c r="C7144" t="s">
        <v>1698</v>
      </c>
      <c r="D7144" t="s">
        <v>1697</v>
      </c>
      <c r="G7144"/>
      <c r="H7144" t="s">
        <v>31873</v>
      </c>
      <c r="K7144" t="s">
        <v>1697</v>
      </c>
      <c r="L7144" t="s">
        <v>1698</v>
      </c>
      <c r="P7144" t="s">
        <v>31873</v>
      </c>
      <c r="Q7144" t="s">
        <v>10236</v>
      </c>
      <c r="R7144" t="s">
        <v>17909</v>
      </c>
      <c r="S7144" t="s">
        <v>17910</v>
      </c>
      <c r="T7144" t="s">
        <v>17911</v>
      </c>
      <c r="U7144" t="s">
        <v>31874</v>
      </c>
      <c r="W7144" t="str">
        <f>_xlfn.XLOOKUP(D7144,'All DP'!B:B,'All DP'!D:D,"Tidak")</f>
        <v>Masih</v>
      </c>
      <c r="X7144" t="str">
        <f t="shared" si="113"/>
        <v>YA</v>
      </c>
    </row>
    <row r="7145" spans="1:24">
      <c r="A7145" s="52">
        <v>46268</v>
      </c>
      <c r="B7145" t="s">
        <v>30</v>
      </c>
      <c r="C7145" t="s">
        <v>138</v>
      </c>
      <c r="D7145" t="s">
        <v>137</v>
      </c>
      <c r="G7145"/>
      <c r="H7145" t="s">
        <v>31876</v>
      </c>
      <c r="K7145" t="s">
        <v>137</v>
      </c>
      <c r="L7145" t="s">
        <v>138</v>
      </c>
      <c r="P7145" t="s">
        <v>31876</v>
      </c>
      <c r="Q7145" t="s">
        <v>10259</v>
      </c>
      <c r="R7145" t="s">
        <v>20020</v>
      </c>
      <c r="S7145" t="s">
        <v>20021</v>
      </c>
      <c r="T7145" t="s">
        <v>20022</v>
      </c>
      <c r="U7145" t="s">
        <v>31877</v>
      </c>
      <c r="W7145" t="str">
        <f>_xlfn.XLOOKUP(D7145,'All DP'!B:B,'All DP'!D:D,"Tidak")</f>
        <v>Masih</v>
      </c>
      <c r="X7145" t="str">
        <f t="shared" si="113"/>
        <v>YA</v>
      </c>
    </row>
    <row r="7146" spans="1:24">
      <c r="A7146" s="52">
        <v>46268</v>
      </c>
      <c r="B7146" t="s">
        <v>848</v>
      </c>
      <c r="C7146" t="s">
        <v>6426</v>
      </c>
      <c r="D7146" t="s">
        <v>6425</v>
      </c>
      <c r="G7146"/>
      <c r="H7146" t="s">
        <v>31878</v>
      </c>
      <c r="K7146" t="s">
        <v>6425</v>
      </c>
      <c r="L7146" t="s">
        <v>6426</v>
      </c>
      <c r="P7146" t="s">
        <v>31878</v>
      </c>
      <c r="Q7146" t="s">
        <v>10181</v>
      </c>
      <c r="R7146" t="s">
        <v>18094</v>
      </c>
      <c r="S7146" t="s">
        <v>18095</v>
      </c>
      <c r="T7146" t="s">
        <v>18096</v>
      </c>
      <c r="U7146" t="s">
        <v>31879</v>
      </c>
      <c r="W7146" t="str">
        <f>_xlfn.XLOOKUP(D7146,'All DP'!B:B,'All DP'!D:D,"Tidak")</f>
        <v>Masih</v>
      </c>
      <c r="X7146" t="str">
        <f t="shared" si="113"/>
        <v>YA</v>
      </c>
    </row>
    <row r="7147" spans="1:24">
      <c r="A7147" s="52">
        <v>46268</v>
      </c>
      <c r="B7147" t="s">
        <v>391</v>
      </c>
      <c r="C7147" t="s">
        <v>2414</v>
      </c>
      <c r="D7147" t="s">
        <v>2413</v>
      </c>
      <c r="G7147"/>
      <c r="H7147" t="s">
        <v>31880</v>
      </c>
      <c r="K7147" t="s">
        <v>2413</v>
      </c>
      <c r="L7147" t="s">
        <v>2414</v>
      </c>
      <c r="P7147" t="s">
        <v>31880</v>
      </c>
      <c r="Q7147" t="s">
        <v>11249</v>
      </c>
      <c r="R7147" t="s">
        <v>17139</v>
      </c>
      <c r="S7147" t="s">
        <v>17140</v>
      </c>
      <c r="T7147" t="s">
        <v>17141</v>
      </c>
      <c r="U7147" t="s">
        <v>31881</v>
      </c>
      <c r="W7147" t="str">
        <f>_xlfn.XLOOKUP(D7147,'All DP'!B:B,'All DP'!D:D,"Tidak")</f>
        <v>Masih</v>
      </c>
      <c r="X7147" t="str">
        <f t="shared" si="113"/>
        <v>YA</v>
      </c>
    </row>
    <row r="7148" spans="1:24">
      <c r="A7148" s="52">
        <v>46268</v>
      </c>
      <c r="B7148" t="s">
        <v>391</v>
      </c>
      <c r="C7148" t="s">
        <v>2444</v>
      </c>
      <c r="D7148" t="s">
        <v>2443</v>
      </c>
      <c r="G7148"/>
      <c r="H7148" t="s">
        <v>31883</v>
      </c>
      <c r="K7148" t="s">
        <v>2443</v>
      </c>
      <c r="L7148" t="s">
        <v>2444</v>
      </c>
      <c r="P7148" t="s">
        <v>31883</v>
      </c>
      <c r="Q7148" t="s">
        <v>11249</v>
      </c>
      <c r="R7148" t="s">
        <v>17953</v>
      </c>
      <c r="S7148" t="s">
        <v>17954</v>
      </c>
      <c r="T7148" t="s">
        <v>17955</v>
      </c>
      <c r="U7148" t="s">
        <v>31884</v>
      </c>
      <c r="W7148" t="str">
        <f>_xlfn.XLOOKUP(D7148,'All DP'!B:B,'All DP'!D:D,"Tidak")</f>
        <v>Masih</v>
      </c>
      <c r="X7148" t="str">
        <f t="shared" si="113"/>
        <v>YA</v>
      </c>
    </row>
    <row r="7149" spans="1:24">
      <c r="A7149" s="52">
        <v>46268</v>
      </c>
      <c r="B7149" t="s">
        <v>4</v>
      </c>
      <c r="C7149" t="s">
        <v>697</v>
      </c>
      <c r="D7149" t="s">
        <v>696</v>
      </c>
      <c r="G7149"/>
      <c r="H7149" t="s">
        <v>31886</v>
      </c>
      <c r="K7149" t="s">
        <v>696</v>
      </c>
      <c r="L7149" t="s">
        <v>697</v>
      </c>
      <c r="P7149" t="s">
        <v>31886</v>
      </c>
      <c r="Q7149" t="s">
        <v>11054</v>
      </c>
      <c r="R7149" t="s">
        <v>18323</v>
      </c>
      <c r="S7149" t="s">
        <v>18324</v>
      </c>
      <c r="T7149" t="s">
        <v>18325</v>
      </c>
      <c r="U7149" t="s">
        <v>31887</v>
      </c>
      <c r="W7149" t="str">
        <f>_xlfn.XLOOKUP(D7149,'All DP'!B:B,'All DP'!D:D,"Tidak")</f>
        <v>Masih</v>
      </c>
      <c r="X7149" t="str">
        <f t="shared" si="113"/>
        <v>YA</v>
      </c>
    </row>
    <row r="7150" spans="1:24">
      <c r="A7150" s="52">
        <v>46268</v>
      </c>
      <c r="B7150" t="s">
        <v>410</v>
      </c>
      <c r="C7150" t="s">
        <v>2643</v>
      </c>
      <c r="D7150" t="s">
        <v>2642</v>
      </c>
      <c r="G7150"/>
      <c r="H7150" t="s">
        <v>31888</v>
      </c>
      <c r="K7150" t="s">
        <v>2642</v>
      </c>
      <c r="L7150" t="s">
        <v>2643</v>
      </c>
      <c r="P7150" t="s">
        <v>31888</v>
      </c>
      <c r="Q7150" t="s">
        <v>10410</v>
      </c>
      <c r="R7150" t="s">
        <v>21304</v>
      </c>
      <c r="S7150" t="s">
        <v>21305</v>
      </c>
      <c r="T7150" t="s">
        <v>21306</v>
      </c>
      <c r="U7150" t="s">
        <v>31889</v>
      </c>
      <c r="W7150" t="str">
        <f>_xlfn.XLOOKUP(D7150,'All DP'!B:B,'All DP'!D:D,"Tidak")</f>
        <v>Masih</v>
      </c>
      <c r="X7150" t="str">
        <f t="shared" si="113"/>
        <v>YA</v>
      </c>
    </row>
    <row r="7151" spans="1:24">
      <c r="A7151" s="52">
        <v>46268</v>
      </c>
      <c r="B7151" t="s">
        <v>413</v>
      </c>
      <c r="C7151" t="s">
        <v>5699</v>
      </c>
      <c r="D7151" t="s">
        <v>5698</v>
      </c>
      <c r="G7151"/>
      <c r="H7151" t="s">
        <v>31890</v>
      </c>
      <c r="K7151" t="s">
        <v>5698</v>
      </c>
      <c r="L7151" t="s">
        <v>5699</v>
      </c>
      <c r="P7151" t="s">
        <v>31890</v>
      </c>
      <c r="Q7151" t="s">
        <v>10398</v>
      </c>
      <c r="R7151" t="s">
        <v>15979</v>
      </c>
      <c r="S7151" t="s">
        <v>15980</v>
      </c>
      <c r="T7151" t="s">
        <v>15981</v>
      </c>
      <c r="U7151" t="s">
        <v>31891</v>
      </c>
      <c r="W7151" t="str">
        <f>_xlfn.XLOOKUP(D7151,'All DP'!B:B,'All DP'!D:D,"Tidak")</f>
        <v>Masih</v>
      </c>
      <c r="X7151" t="str">
        <f t="shared" si="113"/>
        <v>YA</v>
      </c>
    </row>
    <row r="7152" spans="1:24">
      <c r="A7152" s="52">
        <v>46268</v>
      </c>
      <c r="B7152" t="s">
        <v>588</v>
      </c>
      <c r="C7152" t="s">
        <v>770</v>
      </c>
      <c r="D7152" t="s">
        <v>769</v>
      </c>
      <c r="G7152"/>
      <c r="H7152" t="s">
        <v>31893</v>
      </c>
      <c r="K7152" t="s">
        <v>769</v>
      </c>
      <c r="L7152" t="s">
        <v>770</v>
      </c>
      <c r="P7152" t="s">
        <v>31893</v>
      </c>
      <c r="Q7152" t="s">
        <v>10385</v>
      </c>
      <c r="R7152" t="s">
        <v>19808</v>
      </c>
      <c r="S7152" t="s">
        <v>19809</v>
      </c>
      <c r="T7152" t="s">
        <v>19810</v>
      </c>
      <c r="U7152" t="s">
        <v>31894</v>
      </c>
      <c r="W7152" t="str">
        <f>_xlfn.XLOOKUP(D7152,'All DP'!B:B,'All DP'!D:D,"Tidak")</f>
        <v>Masih</v>
      </c>
      <c r="X7152" t="str">
        <f t="shared" si="113"/>
        <v>YA</v>
      </c>
    </row>
    <row r="7153" spans="1:24">
      <c r="A7153" s="52">
        <v>46268</v>
      </c>
      <c r="B7153" t="s">
        <v>848</v>
      </c>
      <c r="C7153" t="s">
        <v>1565</v>
      </c>
      <c r="D7153" t="s">
        <v>1564</v>
      </c>
      <c r="G7153"/>
      <c r="H7153" t="s">
        <v>31895</v>
      </c>
      <c r="K7153" t="s">
        <v>1564</v>
      </c>
      <c r="L7153" t="s">
        <v>1565</v>
      </c>
      <c r="P7153" t="s">
        <v>31895</v>
      </c>
      <c r="Q7153" t="s">
        <v>10181</v>
      </c>
      <c r="R7153" t="s">
        <v>12054</v>
      </c>
      <c r="S7153" t="s">
        <v>12055</v>
      </c>
      <c r="T7153" t="s">
        <v>12056</v>
      </c>
      <c r="U7153" t="s">
        <v>31896</v>
      </c>
      <c r="W7153" t="str">
        <f>_xlfn.XLOOKUP(D7153,'All DP'!B:B,'All DP'!D:D,"Tidak")</f>
        <v>Masih</v>
      </c>
      <c r="X7153" t="str">
        <f t="shared" si="113"/>
        <v>YA</v>
      </c>
    </row>
    <row r="7154" spans="1:24">
      <c r="A7154" s="52">
        <v>46268</v>
      </c>
      <c r="B7154" t="s">
        <v>391</v>
      </c>
      <c r="C7154" t="s">
        <v>5565</v>
      </c>
      <c r="D7154" t="s">
        <v>5564</v>
      </c>
      <c r="G7154"/>
      <c r="H7154" t="s">
        <v>31898</v>
      </c>
      <c r="K7154" t="s">
        <v>5564</v>
      </c>
      <c r="L7154" t="s">
        <v>5565</v>
      </c>
      <c r="P7154" t="s">
        <v>31898</v>
      </c>
      <c r="Q7154" t="s">
        <v>11249</v>
      </c>
      <c r="R7154" t="s">
        <v>18373</v>
      </c>
      <c r="S7154" t="s">
        <v>18374</v>
      </c>
      <c r="T7154" t="s">
        <v>18375</v>
      </c>
      <c r="U7154" t="s">
        <v>31899</v>
      </c>
      <c r="W7154" t="str">
        <f>_xlfn.XLOOKUP(D7154,'All DP'!B:B,'All DP'!D:D,"Tidak")</f>
        <v>Masih</v>
      </c>
      <c r="X7154" t="str">
        <f t="shared" si="113"/>
        <v>YA</v>
      </c>
    </row>
    <row r="7155" spans="1:24">
      <c r="A7155" s="52">
        <v>46268</v>
      </c>
      <c r="B7155" t="s">
        <v>848</v>
      </c>
      <c r="C7155" t="s">
        <v>6104</v>
      </c>
      <c r="D7155" t="s">
        <v>6103</v>
      </c>
      <c r="G7155"/>
      <c r="H7155" t="s">
        <v>31901</v>
      </c>
      <c r="K7155" t="s">
        <v>6103</v>
      </c>
      <c r="L7155" t="s">
        <v>6104</v>
      </c>
      <c r="P7155" t="s">
        <v>31901</v>
      </c>
      <c r="Q7155" t="s">
        <v>10181</v>
      </c>
      <c r="R7155" t="s">
        <v>18526</v>
      </c>
      <c r="S7155" t="s">
        <v>18527</v>
      </c>
      <c r="T7155" t="s">
        <v>18528</v>
      </c>
      <c r="U7155" t="s">
        <v>31902</v>
      </c>
      <c r="W7155" t="str">
        <f>_xlfn.XLOOKUP(D7155,'All DP'!B:B,'All DP'!D:D,"Tidak")</f>
        <v>Masih</v>
      </c>
      <c r="X7155" t="str">
        <f t="shared" si="113"/>
        <v>YA</v>
      </c>
    </row>
    <row r="7156" spans="1:24">
      <c r="A7156" s="52">
        <v>46268</v>
      </c>
      <c r="B7156" t="s">
        <v>853</v>
      </c>
      <c r="C7156" t="s">
        <v>5318</v>
      </c>
      <c r="D7156" t="s">
        <v>5317</v>
      </c>
      <c r="G7156"/>
      <c r="H7156" t="s">
        <v>31904</v>
      </c>
      <c r="K7156" t="s">
        <v>5317</v>
      </c>
      <c r="L7156" t="s">
        <v>5318</v>
      </c>
      <c r="P7156" t="s">
        <v>31904</v>
      </c>
      <c r="Q7156" t="s">
        <v>11862</v>
      </c>
      <c r="R7156" t="s">
        <v>18305</v>
      </c>
      <c r="S7156" t="s">
        <v>18306</v>
      </c>
      <c r="T7156" t="s">
        <v>18307</v>
      </c>
      <c r="U7156" t="s">
        <v>31905</v>
      </c>
      <c r="W7156" t="str">
        <f>_xlfn.XLOOKUP(D7156,'All DP'!B:B,'All DP'!D:D,"Tidak")</f>
        <v>Masih</v>
      </c>
      <c r="X7156" t="str">
        <f t="shared" si="113"/>
        <v>YA</v>
      </c>
    </row>
    <row r="7157" spans="1:24">
      <c r="A7157" s="52">
        <v>46268</v>
      </c>
      <c r="B7157" t="s">
        <v>453</v>
      </c>
      <c r="C7157" t="s">
        <v>1577</v>
      </c>
      <c r="D7157" t="s">
        <v>1576</v>
      </c>
      <c r="G7157"/>
      <c r="H7157" t="s">
        <v>31907</v>
      </c>
      <c r="K7157" t="s">
        <v>1576</v>
      </c>
      <c r="L7157" t="s">
        <v>1577</v>
      </c>
      <c r="P7157" t="s">
        <v>31907</v>
      </c>
      <c r="Q7157" t="s">
        <v>10193</v>
      </c>
      <c r="R7157" t="s">
        <v>23480</v>
      </c>
      <c r="S7157" t="s">
        <v>23481</v>
      </c>
      <c r="T7157" t="s">
        <v>23482</v>
      </c>
      <c r="U7157" t="s">
        <v>31908</v>
      </c>
      <c r="W7157" t="str">
        <f>_xlfn.XLOOKUP(D7157,'All DP'!B:B,'All DP'!D:D,"Tidak")</f>
        <v>Masih</v>
      </c>
      <c r="X7157" t="str">
        <f t="shared" si="113"/>
        <v>YA</v>
      </c>
    </row>
    <row r="7158" spans="1:24">
      <c r="A7158" s="52">
        <v>46268</v>
      </c>
      <c r="B7158" t="s">
        <v>391</v>
      </c>
      <c r="C7158" t="s">
        <v>4887</v>
      </c>
      <c r="D7158" t="s">
        <v>4886</v>
      </c>
      <c r="G7158"/>
      <c r="H7158" t="s">
        <v>31909</v>
      </c>
      <c r="K7158" t="s">
        <v>4886</v>
      </c>
      <c r="L7158" t="s">
        <v>4887</v>
      </c>
      <c r="P7158" t="s">
        <v>31909</v>
      </c>
      <c r="Q7158" t="s">
        <v>11249</v>
      </c>
      <c r="R7158" t="s">
        <v>14866</v>
      </c>
      <c r="S7158" t="s">
        <v>14867</v>
      </c>
      <c r="T7158" t="s">
        <v>14868</v>
      </c>
      <c r="U7158" t="s">
        <v>31910</v>
      </c>
      <c r="W7158" t="str">
        <f>_xlfn.XLOOKUP(D7158,'All DP'!B:B,'All DP'!D:D,"Tidak")</f>
        <v>Masih</v>
      </c>
      <c r="X7158" t="str">
        <f t="shared" si="113"/>
        <v>YA</v>
      </c>
    </row>
    <row r="7159" spans="1:24">
      <c r="A7159" s="52">
        <v>46268</v>
      </c>
      <c r="B7159" t="s">
        <v>766</v>
      </c>
      <c r="C7159" t="s">
        <v>866</v>
      </c>
      <c r="D7159" t="s">
        <v>865</v>
      </c>
      <c r="G7159"/>
      <c r="H7159" t="s">
        <v>31911</v>
      </c>
      <c r="K7159" t="s">
        <v>865</v>
      </c>
      <c r="L7159" t="s">
        <v>866</v>
      </c>
      <c r="P7159" t="s">
        <v>31911</v>
      </c>
      <c r="Q7159" t="s">
        <v>11133</v>
      </c>
      <c r="R7159" t="s">
        <v>26032</v>
      </c>
      <c r="S7159" t="s">
        <v>26033</v>
      </c>
      <c r="T7159" t="s">
        <v>26034</v>
      </c>
      <c r="U7159" t="s">
        <v>31912</v>
      </c>
      <c r="W7159" t="str">
        <f>_xlfn.XLOOKUP(D7159,'All DP'!B:B,'All DP'!D:D,"Tidak")</f>
        <v>Masih</v>
      </c>
      <c r="X7159" t="str">
        <f t="shared" si="113"/>
        <v>YA</v>
      </c>
    </row>
    <row r="7160" spans="1:24">
      <c r="A7160" s="52">
        <v>46268</v>
      </c>
      <c r="B7160" t="s">
        <v>777</v>
      </c>
      <c r="C7160" t="s">
        <v>3563</v>
      </c>
      <c r="D7160" t="s">
        <v>3562</v>
      </c>
      <c r="G7160"/>
      <c r="H7160" t="s">
        <v>31914</v>
      </c>
      <c r="K7160" t="s">
        <v>3562</v>
      </c>
      <c r="L7160" t="s">
        <v>3563</v>
      </c>
      <c r="P7160" t="s">
        <v>31914</v>
      </c>
      <c r="Q7160" t="s">
        <v>10307</v>
      </c>
      <c r="R7160" t="s">
        <v>16730</v>
      </c>
      <c r="S7160" t="s">
        <v>16731</v>
      </c>
      <c r="T7160" t="s">
        <v>16732</v>
      </c>
      <c r="U7160" t="s">
        <v>31915</v>
      </c>
      <c r="W7160" t="str">
        <f>_xlfn.XLOOKUP(D7160,'All DP'!B:B,'All DP'!D:D,"Tidak")</f>
        <v>Masih</v>
      </c>
      <c r="X7160" t="str">
        <f t="shared" si="113"/>
        <v>YA</v>
      </c>
    </row>
    <row r="7161" spans="1:24">
      <c r="A7161" s="52">
        <v>46268</v>
      </c>
      <c r="B7161" t="s">
        <v>991</v>
      </c>
      <c r="C7161" t="s">
        <v>1424</v>
      </c>
      <c r="D7161" t="s">
        <v>1423</v>
      </c>
      <c r="G7161"/>
      <c r="H7161" t="s">
        <v>31916</v>
      </c>
      <c r="K7161" t="s">
        <v>1423</v>
      </c>
      <c r="L7161" t="s">
        <v>1424</v>
      </c>
      <c r="P7161" t="s">
        <v>31916</v>
      </c>
      <c r="Q7161" t="s">
        <v>12496</v>
      </c>
      <c r="R7161" t="s">
        <v>19276</v>
      </c>
      <c r="S7161" t="s">
        <v>19277</v>
      </c>
      <c r="T7161" t="s">
        <v>19278</v>
      </c>
      <c r="U7161" t="s">
        <v>31917</v>
      </c>
      <c r="W7161" t="str">
        <f>_xlfn.XLOOKUP(D7161,'All DP'!B:B,'All DP'!D:D,"Tidak")</f>
        <v>Masih</v>
      </c>
      <c r="X7161" t="str">
        <f t="shared" si="113"/>
        <v>YA</v>
      </c>
    </row>
    <row r="7162" spans="1:24">
      <c r="A7162" s="52">
        <v>46268</v>
      </c>
      <c r="B7162" t="s">
        <v>391</v>
      </c>
      <c r="C7162" t="s">
        <v>5571</v>
      </c>
      <c r="D7162" t="s">
        <v>5570</v>
      </c>
      <c r="G7162"/>
      <c r="H7162" t="s">
        <v>31918</v>
      </c>
      <c r="K7162" t="s">
        <v>5570</v>
      </c>
      <c r="L7162" t="s">
        <v>5571</v>
      </c>
      <c r="P7162" t="s">
        <v>31918</v>
      </c>
      <c r="Q7162" t="s">
        <v>11249</v>
      </c>
      <c r="R7162" t="s">
        <v>17781</v>
      </c>
      <c r="S7162" t="s">
        <v>17782</v>
      </c>
      <c r="T7162" t="s">
        <v>17783</v>
      </c>
      <c r="U7162" t="s">
        <v>31919</v>
      </c>
      <c r="W7162" t="str">
        <f>_xlfn.XLOOKUP(D7162,'All DP'!B:B,'All DP'!D:D,"Tidak")</f>
        <v>Masih</v>
      </c>
      <c r="X7162" t="str">
        <f t="shared" si="113"/>
        <v>YA</v>
      </c>
    </row>
    <row r="7163" spans="1:24">
      <c r="A7163" s="52">
        <v>46268</v>
      </c>
      <c r="B7163" t="s">
        <v>391</v>
      </c>
      <c r="C7163" t="s">
        <v>3118</v>
      </c>
      <c r="D7163" t="s">
        <v>3117</v>
      </c>
      <c r="G7163"/>
      <c r="H7163" t="s">
        <v>31921</v>
      </c>
      <c r="K7163" t="s">
        <v>3117</v>
      </c>
      <c r="L7163" t="s">
        <v>3118</v>
      </c>
      <c r="P7163" t="s">
        <v>31921</v>
      </c>
      <c r="Q7163" t="s">
        <v>11249</v>
      </c>
      <c r="R7163" t="s">
        <v>19077</v>
      </c>
      <c r="S7163" t="s">
        <v>19078</v>
      </c>
      <c r="T7163" t="s">
        <v>19079</v>
      </c>
      <c r="U7163" t="s">
        <v>31922</v>
      </c>
      <c r="W7163" t="str">
        <f>_xlfn.XLOOKUP(D7163,'All DP'!B:B,'All DP'!D:D,"Tidak")</f>
        <v>Masih</v>
      </c>
      <c r="X7163" t="str">
        <f t="shared" si="113"/>
        <v>YA</v>
      </c>
    </row>
    <row r="7164" spans="1:24">
      <c r="A7164" s="52">
        <v>46268</v>
      </c>
      <c r="B7164" t="s">
        <v>229</v>
      </c>
      <c r="C7164" t="s">
        <v>4907</v>
      </c>
      <c r="D7164" t="s">
        <v>4906</v>
      </c>
      <c r="G7164"/>
      <c r="H7164" t="s">
        <v>31924</v>
      </c>
      <c r="K7164" t="s">
        <v>4906</v>
      </c>
      <c r="L7164" t="s">
        <v>4907</v>
      </c>
      <c r="P7164" t="s">
        <v>31924</v>
      </c>
      <c r="Q7164" t="s">
        <v>10199</v>
      </c>
      <c r="R7164" t="s">
        <v>12301</v>
      </c>
      <c r="S7164" t="s">
        <v>12302</v>
      </c>
      <c r="T7164" t="s">
        <v>12303</v>
      </c>
      <c r="U7164" t="s">
        <v>31925</v>
      </c>
      <c r="W7164" t="str">
        <f>_xlfn.XLOOKUP(D7164,'All DP'!B:B,'All DP'!D:D,"Tidak")</f>
        <v>Masih</v>
      </c>
      <c r="X7164" t="str">
        <f t="shared" si="113"/>
        <v>YA</v>
      </c>
    </row>
    <row r="7165" spans="1:24">
      <c r="A7165" s="52">
        <v>46268</v>
      </c>
      <c r="B7165" t="s">
        <v>766</v>
      </c>
      <c r="C7165" t="s">
        <v>2906</v>
      </c>
      <c r="D7165" t="s">
        <v>2905</v>
      </c>
      <c r="G7165"/>
      <c r="H7165" t="s">
        <v>31927</v>
      </c>
      <c r="K7165" t="s">
        <v>2905</v>
      </c>
      <c r="L7165" t="s">
        <v>2906</v>
      </c>
      <c r="P7165" t="s">
        <v>31927</v>
      </c>
      <c r="Q7165" t="s">
        <v>11133</v>
      </c>
      <c r="R7165" t="s">
        <v>21578</v>
      </c>
      <c r="S7165" t="s">
        <v>21579</v>
      </c>
      <c r="T7165" t="s">
        <v>21580</v>
      </c>
      <c r="U7165" t="s">
        <v>31928</v>
      </c>
      <c r="W7165" t="str">
        <f>_xlfn.XLOOKUP(D7165,'All DP'!B:B,'All DP'!D:D,"Tidak")</f>
        <v>Masih</v>
      </c>
      <c r="X7165" t="str">
        <f t="shared" si="113"/>
        <v>YA</v>
      </c>
    </row>
    <row r="7166" spans="1:24">
      <c r="A7166" s="52">
        <v>46268</v>
      </c>
      <c r="B7166" t="s">
        <v>391</v>
      </c>
      <c r="C7166" t="s">
        <v>4453</v>
      </c>
      <c r="D7166" t="s">
        <v>4452</v>
      </c>
      <c r="G7166"/>
      <c r="H7166" t="s">
        <v>31930</v>
      </c>
      <c r="K7166" t="s">
        <v>4452</v>
      </c>
      <c r="L7166" t="s">
        <v>4453</v>
      </c>
      <c r="P7166" t="s">
        <v>31930</v>
      </c>
      <c r="Q7166" t="s">
        <v>11249</v>
      </c>
      <c r="R7166" t="s">
        <v>16519</v>
      </c>
      <c r="S7166" t="s">
        <v>16520</v>
      </c>
      <c r="T7166" t="s">
        <v>16521</v>
      </c>
      <c r="U7166" t="s">
        <v>31931</v>
      </c>
      <c r="W7166" t="str">
        <f>_xlfn.XLOOKUP(D7166,'All DP'!B:B,'All DP'!D:D,"Tidak")</f>
        <v>Masih</v>
      </c>
      <c r="X7166" t="str">
        <f t="shared" si="113"/>
        <v>YA</v>
      </c>
    </row>
    <row r="7167" spans="1:24">
      <c r="A7167" s="52">
        <v>46268</v>
      </c>
      <c r="B7167" t="s">
        <v>853</v>
      </c>
      <c r="C7167" t="s">
        <v>3677</v>
      </c>
      <c r="D7167" t="s">
        <v>3676</v>
      </c>
      <c r="G7167"/>
      <c r="H7167" t="s">
        <v>31932</v>
      </c>
      <c r="K7167" t="s">
        <v>3676</v>
      </c>
      <c r="L7167" t="s">
        <v>3677</v>
      </c>
      <c r="P7167" t="s">
        <v>31932</v>
      </c>
      <c r="Q7167" t="s">
        <v>11862</v>
      </c>
      <c r="R7167" t="s">
        <v>17610</v>
      </c>
      <c r="S7167" t="s">
        <v>17611</v>
      </c>
      <c r="T7167" t="s">
        <v>17612</v>
      </c>
      <c r="U7167" t="s">
        <v>31933</v>
      </c>
      <c r="W7167" t="str">
        <f>_xlfn.XLOOKUP(D7167,'All DP'!B:B,'All DP'!D:D,"Tidak")</f>
        <v>Masih</v>
      </c>
      <c r="X7167" t="str">
        <f t="shared" si="113"/>
        <v>YA</v>
      </c>
    </row>
    <row r="7168" spans="1:24">
      <c r="A7168" s="52">
        <v>46268</v>
      </c>
      <c r="B7168" t="s">
        <v>766</v>
      </c>
      <c r="C7168" t="s">
        <v>1100</v>
      </c>
      <c r="D7168" t="s">
        <v>1099</v>
      </c>
      <c r="G7168"/>
      <c r="H7168" t="s">
        <v>31935</v>
      </c>
      <c r="K7168" t="s">
        <v>1099</v>
      </c>
      <c r="L7168" t="s">
        <v>1100</v>
      </c>
      <c r="P7168" t="s">
        <v>31935</v>
      </c>
      <c r="Q7168" t="s">
        <v>11133</v>
      </c>
      <c r="R7168" t="s">
        <v>18537</v>
      </c>
      <c r="S7168" t="s">
        <v>18538</v>
      </c>
      <c r="T7168" t="s">
        <v>18539</v>
      </c>
      <c r="U7168" t="s">
        <v>31936</v>
      </c>
      <c r="W7168" t="str">
        <f>_xlfn.XLOOKUP(D7168,'All DP'!B:B,'All DP'!D:D,"Tidak")</f>
        <v>Masih</v>
      </c>
      <c r="X7168" t="str">
        <f t="shared" si="113"/>
        <v>YA</v>
      </c>
    </row>
    <row r="7169" spans="1:24">
      <c r="A7169" s="52">
        <v>46268</v>
      </c>
      <c r="B7169" t="s">
        <v>848</v>
      </c>
      <c r="C7169" t="s">
        <v>6366</v>
      </c>
      <c r="D7169" t="s">
        <v>6365</v>
      </c>
      <c r="G7169"/>
      <c r="H7169" t="s">
        <v>31937</v>
      </c>
      <c r="K7169" t="s">
        <v>6365</v>
      </c>
      <c r="L7169" t="s">
        <v>6366</v>
      </c>
      <c r="P7169" t="s">
        <v>31937</v>
      </c>
      <c r="Q7169" t="s">
        <v>10181</v>
      </c>
      <c r="R7169" t="s">
        <v>14249</v>
      </c>
      <c r="S7169" t="s">
        <v>14250</v>
      </c>
      <c r="T7169" t="s">
        <v>14251</v>
      </c>
      <c r="U7169" t="s">
        <v>31938</v>
      </c>
      <c r="W7169" t="str">
        <f>_xlfn.XLOOKUP(D7169,'All DP'!B:B,'All DP'!D:D,"Tidak")</f>
        <v>Masih</v>
      </c>
      <c r="X7169" t="str">
        <f t="shared" si="113"/>
        <v>YA</v>
      </c>
    </row>
    <row r="7170" spans="1:24">
      <c r="A7170" s="52">
        <v>46268</v>
      </c>
      <c r="B7170" t="s">
        <v>848</v>
      </c>
      <c r="C7170" t="s">
        <v>3397</v>
      </c>
      <c r="D7170" t="s">
        <v>3396</v>
      </c>
      <c r="G7170"/>
      <c r="H7170" t="s">
        <v>31939</v>
      </c>
      <c r="K7170" t="s">
        <v>3396</v>
      </c>
      <c r="L7170" t="s">
        <v>3397</v>
      </c>
      <c r="P7170" t="s">
        <v>31939</v>
      </c>
      <c r="Q7170" t="s">
        <v>10181</v>
      </c>
      <c r="R7170" t="s">
        <v>19792</v>
      </c>
      <c r="S7170" t="s">
        <v>19793</v>
      </c>
      <c r="T7170" t="s">
        <v>19794</v>
      </c>
      <c r="U7170" t="s">
        <v>31940</v>
      </c>
      <c r="W7170" t="str">
        <f>_xlfn.XLOOKUP(D7170,'All DP'!B:B,'All DP'!D:D,"Tidak")</f>
        <v>Masih</v>
      </c>
      <c r="X7170" t="str">
        <f t="shared" si="113"/>
        <v>YA</v>
      </c>
    </row>
    <row r="7171" spans="1:24">
      <c r="A7171" s="52">
        <v>46268</v>
      </c>
      <c r="B7171" t="s">
        <v>766</v>
      </c>
      <c r="C7171" t="s">
        <v>948</v>
      </c>
      <c r="D7171" t="s">
        <v>947</v>
      </c>
      <c r="G7171"/>
      <c r="H7171" t="s">
        <v>31942</v>
      </c>
      <c r="K7171" t="s">
        <v>947</v>
      </c>
      <c r="L7171" t="s">
        <v>948</v>
      </c>
      <c r="P7171" t="s">
        <v>31942</v>
      </c>
      <c r="Q7171" t="s">
        <v>11133</v>
      </c>
      <c r="R7171" t="s">
        <v>19448</v>
      </c>
      <c r="S7171" t="s">
        <v>19449</v>
      </c>
      <c r="T7171" t="s">
        <v>19450</v>
      </c>
      <c r="U7171" t="s">
        <v>31943</v>
      </c>
      <c r="W7171" t="str">
        <f>_xlfn.XLOOKUP(D7171,'All DP'!B:B,'All DP'!D:D,"Tidak")</f>
        <v>Masih</v>
      </c>
      <c r="X7171" t="str">
        <f t="shared" si="113"/>
        <v>YA</v>
      </c>
    </row>
    <row r="7172" spans="1:24">
      <c r="A7172" s="52">
        <v>46268</v>
      </c>
      <c r="B7172" t="s">
        <v>30</v>
      </c>
      <c r="C7172" t="s">
        <v>246</v>
      </c>
      <c r="D7172" t="s">
        <v>245</v>
      </c>
      <c r="G7172"/>
      <c r="H7172" t="s">
        <v>31945</v>
      </c>
      <c r="K7172" t="s">
        <v>245</v>
      </c>
      <c r="L7172" t="s">
        <v>246</v>
      </c>
      <c r="P7172" t="s">
        <v>31945</v>
      </c>
      <c r="Q7172" t="s">
        <v>10259</v>
      </c>
      <c r="R7172" t="s">
        <v>10260</v>
      </c>
      <c r="S7172" t="s">
        <v>10261</v>
      </c>
      <c r="T7172" t="s">
        <v>10262</v>
      </c>
      <c r="U7172" t="s">
        <v>31946</v>
      </c>
      <c r="W7172" t="str">
        <f>_xlfn.XLOOKUP(D7172,'All DP'!B:B,'All DP'!D:D,"Tidak")</f>
        <v>Masih</v>
      </c>
      <c r="X7172" t="str">
        <f t="shared" si="113"/>
        <v>YA</v>
      </c>
    </row>
    <row r="7173" spans="1:24">
      <c r="A7173" s="52">
        <v>46268</v>
      </c>
      <c r="B7173" t="s">
        <v>853</v>
      </c>
      <c r="C7173" t="s">
        <v>5537</v>
      </c>
      <c r="D7173" t="s">
        <v>5536</v>
      </c>
      <c r="G7173"/>
      <c r="H7173" t="s">
        <v>31947</v>
      </c>
      <c r="K7173" t="s">
        <v>5536</v>
      </c>
      <c r="L7173" t="s">
        <v>5537</v>
      </c>
      <c r="P7173" t="s">
        <v>31947</v>
      </c>
      <c r="Q7173" t="s">
        <v>11862</v>
      </c>
      <c r="R7173" t="s">
        <v>17063</v>
      </c>
      <c r="S7173" t="s">
        <v>17064</v>
      </c>
      <c r="T7173" t="s">
        <v>17065</v>
      </c>
      <c r="U7173" t="s">
        <v>31948</v>
      </c>
      <c r="W7173" t="str">
        <f>_xlfn.XLOOKUP(D7173,'All DP'!B:B,'All DP'!D:D,"Tidak")</f>
        <v>Masih</v>
      </c>
      <c r="X7173" t="str">
        <f t="shared" si="113"/>
        <v>YA</v>
      </c>
    </row>
    <row r="7174" spans="1:24">
      <c r="A7174" s="52">
        <v>46268</v>
      </c>
      <c r="B7174" t="s">
        <v>848</v>
      </c>
      <c r="C7174" t="s">
        <v>3365</v>
      </c>
      <c r="D7174" t="s">
        <v>3364</v>
      </c>
      <c r="G7174"/>
      <c r="H7174" t="s">
        <v>31949</v>
      </c>
      <c r="K7174" t="s">
        <v>3364</v>
      </c>
      <c r="L7174" t="s">
        <v>3365</v>
      </c>
      <c r="P7174" t="s">
        <v>31949</v>
      </c>
      <c r="Q7174" t="s">
        <v>10181</v>
      </c>
      <c r="R7174" t="s">
        <v>16386</v>
      </c>
      <c r="S7174" t="s">
        <v>16387</v>
      </c>
      <c r="T7174" t="s">
        <v>12008</v>
      </c>
      <c r="U7174" t="s">
        <v>31950</v>
      </c>
      <c r="W7174" t="str">
        <f>_xlfn.XLOOKUP(D7174,'All DP'!B:B,'All DP'!D:D,"Tidak")</f>
        <v>Masih</v>
      </c>
      <c r="X7174" t="str">
        <f t="shared" si="113"/>
        <v>YA</v>
      </c>
    </row>
    <row r="7175" spans="1:24">
      <c r="A7175" s="52">
        <v>46268</v>
      </c>
      <c r="B7175" t="s">
        <v>391</v>
      </c>
      <c r="C7175" t="s">
        <v>5334</v>
      </c>
      <c r="D7175" t="s">
        <v>5333</v>
      </c>
      <c r="G7175"/>
      <c r="H7175" t="s">
        <v>31952</v>
      </c>
      <c r="K7175" t="s">
        <v>5333</v>
      </c>
      <c r="L7175" t="s">
        <v>5334</v>
      </c>
      <c r="P7175" t="s">
        <v>31952</v>
      </c>
      <c r="Q7175" t="s">
        <v>11249</v>
      </c>
      <c r="R7175" t="s">
        <v>18521</v>
      </c>
      <c r="S7175" t="s">
        <v>18522</v>
      </c>
      <c r="T7175" t="s">
        <v>18523</v>
      </c>
      <c r="U7175" t="s">
        <v>31953</v>
      </c>
      <c r="W7175" t="str">
        <f>_xlfn.XLOOKUP(D7175,'All DP'!B:B,'All DP'!D:D,"Tidak")</f>
        <v>Masih</v>
      </c>
      <c r="X7175" t="str">
        <f t="shared" si="113"/>
        <v>YA</v>
      </c>
    </row>
    <row r="7176" spans="1:24">
      <c r="A7176" s="52">
        <v>46268</v>
      </c>
      <c r="B7176" t="s">
        <v>391</v>
      </c>
      <c r="C7176" t="s">
        <v>3029</v>
      </c>
      <c r="D7176" t="s">
        <v>3028</v>
      </c>
      <c r="G7176"/>
      <c r="H7176" t="s">
        <v>31954</v>
      </c>
      <c r="K7176" t="s">
        <v>3028</v>
      </c>
      <c r="L7176" t="s">
        <v>3029</v>
      </c>
      <c r="P7176" t="s">
        <v>31954</v>
      </c>
      <c r="Q7176" t="s">
        <v>11249</v>
      </c>
      <c r="R7176" t="s">
        <v>15068</v>
      </c>
      <c r="S7176" t="s">
        <v>31955</v>
      </c>
      <c r="T7176" t="s">
        <v>31956</v>
      </c>
      <c r="U7176" t="s">
        <v>31957</v>
      </c>
      <c r="W7176" t="str">
        <f>_xlfn.XLOOKUP(D7176,'All DP'!B:B,'All DP'!D:D,"Tidak")</f>
        <v>Masih</v>
      </c>
      <c r="X7176" t="str">
        <f t="shared" si="113"/>
        <v>YA</v>
      </c>
    </row>
    <row r="7177" spans="1:24">
      <c r="A7177" s="52">
        <v>46268</v>
      </c>
      <c r="B7177" t="s">
        <v>229</v>
      </c>
      <c r="C7177" t="s">
        <v>3088</v>
      </c>
      <c r="D7177" t="s">
        <v>3088</v>
      </c>
      <c r="G7177"/>
      <c r="H7177" t="s">
        <v>31959</v>
      </c>
      <c r="K7177" t="s">
        <v>3088</v>
      </c>
      <c r="L7177" t="s">
        <v>3088</v>
      </c>
      <c r="P7177" t="s">
        <v>31959</v>
      </c>
      <c r="Q7177" t="s">
        <v>10199</v>
      </c>
      <c r="R7177" t="s">
        <v>21968</v>
      </c>
      <c r="S7177" t="s">
        <v>21969</v>
      </c>
      <c r="T7177" t="s">
        <v>21970</v>
      </c>
      <c r="U7177" t="s">
        <v>31960</v>
      </c>
      <c r="W7177" t="str">
        <f>_xlfn.XLOOKUP(D7177,'All DP'!B:B,'All DP'!D:D,"Tidak")</f>
        <v>Masih</v>
      </c>
      <c r="X7177" t="str">
        <f t="shared" si="113"/>
        <v>YA</v>
      </c>
    </row>
    <row r="7178" spans="1:24">
      <c r="A7178" s="52">
        <v>46268</v>
      </c>
      <c r="B7178" t="s">
        <v>848</v>
      </c>
      <c r="C7178" t="s">
        <v>6064</v>
      </c>
      <c r="D7178" t="s">
        <v>6063</v>
      </c>
      <c r="G7178"/>
      <c r="H7178" t="s">
        <v>31962</v>
      </c>
      <c r="K7178" t="s">
        <v>6063</v>
      </c>
      <c r="L7178" t="s">
        <v>6064</v>
      </c>
      <c r="P7178" t="s">
        <v>31962</v>
      </c>
      <c r="Q7178" t="s">
        <v>10181</v>
      </c>
      <c r="R7178" t="s">
        <v>18586</v>
      </c>
      <c r="S7178" t="s">
        <v>18587</v>
      </c>
      <c r="T7178" t="s">
        <v>18588</v>
      </c>
      <c r="U7178" t="s">
        <v>31963</v>
      </c>
      <c r="W7178" t="str">
        <f>_xlfn.XLOOKUP(D7178,'All DP'!B:B,'All DP'!D:D,"Tidak")</f>
        <v>Masih</v>
      </c>
      <c r="X7178" t="str">
        <f t="shared" si="113"/>
        <v>YA</v>
      </c>
    </row>
    <row r="7179" spans="1:24">
      <c r="A7179" s="52">
        <v>46268</v>
      </c>
      <c r="B7179" t="s">
        <v>410</v>
      </c>
      <c r="C7179" t="s">
        <v>3275</v>
      </c>
      <c r="D7179" t="s">
        <v>3274</v>
      </c>
      <c r="G7179"/>
      <c r="H7179" t="s">
        <v>31965</v>
      </c>
      <c r="K7179" t="s">
        <v>3274</v>
      </c>
      <c r="L7179" t="s">
        <v>3275</v>
      </c>
      <c r="P7179" t="s">
        <v>31965</v>
      </c>
      <c r="Q7179" t="s">
        <v>10410</v>
      </c>
      <c r="R7179" t="s">
        <v>18826</v>
      </c>
      <c r="S7179" t="s">
        <v>18827</v>
      </c>
      <c r="T7179" t="s">
        <v>18828</v>
      </c>
      <c r="U7179" t="s">
        <v>31966</v>
      </c>
      <c r="W7179" t="str">
        <f>_xlfn.XLOOKUP(D7179,'All DP'!B:B,'All DP'!D:D,"Tidak")</f>
        <v>Masih</v>
      </c>
      <c r="X7179" t="str">
        <f t="shared" si="113"/>
        <v>YA</v>
      </c>
    </row>
    <row r="7180" spans="1:24">
      <c r="A7180" s="52">
        <v>46268</v>
      </c>
      <c r="B7180" t="s">
        <v>565</v>
      </c>
      <c r="C7180" t="s">
        <v>2108</v>
      </c>
      <c r="D7180" t="s">
        <v>2107</v>
      </c>
      <c r="G7180"/>
      <c r="H7180" t="s">
        <v>31967</v>
      </c>
      <c r="K7180" t="s">
        <v>2107</v>
      </c>
      <c r="L7180" t="s">
        <v>2108</v>
      </c>
      <c r="P7180" t="s">
        <v>31967</v>
      </c>
      <c r="Q7180" t="s">
        <v>11660</v>
      </c>
      <c r="R7180" t="s">
        <v>14374</v>
      </c>
      <c r="S7180" t="s">
        <v>14375</v>
      </c>
      <c r="T7180" t="s">
        <v>14376</v>
      </c>
      <c r="U7180" t="s">
        <v>31968</v>
      </c>
      <c r="W7180" t="str">
        <f>_xlfn.XLOOKUP(D7180,'All DP'!B:B,'All DP'!D:D,"Tidak")</f>
        <v>Masih</v>
      </c>
      <c r="X7180" t="str">
        <f t="shared" si="113"/>
        <v>YA</v>
      </c>
    </row>
    <row r="7181" spans="1:24">
      <c r="A7181" s="52">
        <v>46268</v>
      </c>
      <c r="B7181" t="s">
        <v>4</v>
      </c>
      <c r="C7181" t="s">
        <v>615</v>
      </c>
      <c r="D7181" t="s">
        <v>615</v>
      </c>
      <c r="G7181"/>
      <c r="H7181" t="s">
        <v>31969</v>
      </c>
      <c r="K7181" t="s">
        <v>615</v>
      </c>
      <c r="L7181" t="s">
        <v>615</v>
      </c>
      <c r="P7181" t="s">
        <v>31969</v>
      </c>
      <c r="Q7181" t="s">
        <v>11054</v>
      </c>
      <c r="R7181" t="s">
        <v>13054</v>
      </c>
      <c r="S7181" t="s">
        <v>13055</v>
      </c>
      <c r="T7181" t="s">
        <v>13056</v>
      </c>
      <c r="U7181" t="s">
        <v>31970</v>
      </c>
      <c r="W7181" t="str">
        <f>_xlfn.XLOOKUP(D7181,'All DP'!B:B,'All DP'!D:D,"Tidak")</f>
        <v>Masih</v>
      </c>
      <c r="X7181" t="str">
        <f t="shared" si="113"/>
        <v>YA</v>
      </c>
    </row>
    <row r="7182" spans="1:24">
      <c r="A7182" s="52">
        <v>46268</v>
      </c>
      <c r="B7182" t="s">
        <v>229</v>
      </c>
      <c r="C7182" t="s">
        <v>1500</v>
      </c>
      <c r="D7182" t="s">
        <v>1499</v>
      </c>
      <c r="G7182"/>
      <c r="H7182" t="s">
        <v>31971</v>
      </c>
      <c r="K7182" t="s">
        <v>1499</v>
      </c>
      <c r="L7182" t="s">
        <v>1500</v>
      </c>
      <c r="P7182" t="s">
        <v>31971</v>
      </c>
      <c r="Q7182" t="s">
        <v>10199</v>
      </c>
      <c r="R7182" t="s">
        <v>20482</v>
      </c>
      <c r="S7182" t="s">
        <v>20483</v>
      </c>
      <c r="T7182" t="s">
        <v>20484</v>
      </c>
      <c r="U7182" t="s">
        <v>31972</v>
      </c>
      <c r="W7182" t="str">
        <f>_xlfn.XLOOKUP(D7182,'All DP'!B:B,'All DP'!D:D,"Tidak")</f>
        <v>Masih</v>
      </c>
      <c r="X7182" t="str">
        <f t="shared" si="113"/>
        <v>YA</v>
      </c>
    </row>
    <row r="7183" spans="1:24">
      <c r="A7183" s="52">
        <v>46268</v>
      </c>
      <c r="B7183" t="s">
        <v>1026</v>
      </c>
      <c r="C7183" t="s">
        <v>1922</v>
      </c>
      <c r="D7183" t="s">
        <v>1921</v>
      </c>
      <c r="G7183"/>
      <c r="H7183" t="s">
        <v>31974</v>
      </c>
      <c r="K7183" t="s">
        <v>1921</v>
      </c>
      <c r="L7183" t="s">
        <v>1922</v>
      </c>
      <c r="P7183" t="s">
        <v>31974</v>
      </c>
      <c r="Q7183" t="s">
        <v>10270</v>
      </c>
      <c r="R7183" t="s">
        <v>20805</v>
      </c>
      <c r="S7183" t="s">
        <v>20806</v>
      </c>
      <c r="T7183" t="s">
        <v>20807</v>
      </c>
      <c r="U7183" t="s">
        <v>31975</v>
      </c>
      <c r="W7183" t="str">
        <f>_xlfn.XLOOKUP(D7183,'All DP'!B:B,'All DP'!D:D,"Tidak")</f>
        <v>Masih</v>
      </c>
      <c r="X7183" t="str">
        <f t="shared" si="113"/>
        <v>YA</v>
      </c>
    </row>
    <row r="7184" spans="1:24">
      <c r="A7184" s="52">
        <v>46268</v>
      </c>
      <c r="B7184" t="s">
        <v>229</v>
      </c>
      <c r="C7184" t="s">
        <v>2085</v>
      </c>
      <c r="D7184" t="s">
        <v>2084</v>
      </c>
      <c r="G7184"/>
      <c r="H7184" t="s">
        <v>31976</v>
      </c>
      <c r="K7184" t="s">
        <v>2084</v>
      </c>
      <c r="L7184" t="s">
        <v>2085</v>
      </c>
      <c r="P7184" t="s">
        <v>31976</v>
      </c>
      <c r="Q7184" t="s">
        <v>10199</v>
      </c>
      <c r="R7184" t="s">
        <v>20057</v>
      </c>
      <c r="S7184" t="s">
        <v>20058</v>
      </c>
      <c r="T7184" t="s">
        <v>20059</v>
      </c>
      <c r="U7184" t="s">
        <v>31977</v>
      </c>
      <c r="W7184" t="str">
        <f>_xlfn.XLOOKUP(D7184,'All DP'!B:B,'All DP'!D:D,"Tidak")</f>
        <v>Masih</v>
      </c>
      <c r="X7184" t="str">
        <f t="shared" si="113"/>
        <v>YA</v>
      </c>
    </row>
    <row r="7185" spans="1:24">
      <c r="A7185" s="52">
        <v>46268</v>
      </c>
      <c r="B7185" t="s">
        <v>432</v>
      </c>
      <c r="C7185" t="s">
        <v>446</v>
      </c>
      <c r="D7185" t="s">
        <v>445</v>
      </c>
      <c r="G7185"/>
      <c r="H7185" t="s">
        <v>31979</v>
      </c>
      <c r="K7185" t="s">
        <v>445</v>
      </c>
      <c r="L7185" t="s">
        <v>446</v>
      </c>
      <c r="P7185" t="s">
        <v>31979</v>
      </c>
      <c r="Q7185" t="s">
        <v>10702</v>
      </c>
      <c r="R7185" t="s">
        <v>10703</v>
      </c>
      <c r="S7185" t="s">
        <v>10704</v>
      </c>
      <c r="T7185" t="s">
        <v>10705</v>
      </c>
      <c r="U7185" t="s">
        <v>31980</v>
      </c>
      <c r="W7185" t="str">
        <f>_xlfn.XLOOKUP(D7185,'All DP'!B:B,'All DP'!D:D,"Tidak")</f>
        <v>Masih</v>
      </c>
      <c r="X7185" t="str">
        <f t="shared" si="113"/>
        <v>YA</v>
      </c>
    </row>
    <row r="7186" spans="1:24">
      <c r="A7186" s="52">
        <v>46268</v>
      </c>
      <c r="B7186" t="s">
        <v>848</v>
      </c>
      <c r="C7186" t="s">
        <v>1331</v>
      </c>
      <c r="D7186" t="s">
        <v>1330</v>
      </c>
      <c r="G7186"/>
      <c r="H7186" t="s">
        <v>31979</v>
      </c>
      <c r="K7186" t="s">
        <v>1330</v>
      </c>
      <c r="L7186" t="s">
        <v>1331</v>
      </c>
      <c r="P7186" t="s">
        <v>31979</v>
      </c>
      <c r="Q7186" t="s">
        <v>10181</v>
      </c>
      <c r="R7186" t="s">
        <v>18400</v>
      </c>
      <c r="S7186" t="s">
        <v>18401</v>
      </c>
      <c r="T7186" t="s">
        <v>15999</v>
      </c>
      <c r="U7186" t="s">
        <v>31981</v>
      </c>
      <c r="W7186" t="str">
        <f>_xlfn.XLOOKUP(D7186,'All DP'!B:B,'All DP'!D:D,"Tidak")</f>
        <v>Masih</v>
      </c>
      <c r="X7186" t="str">
        <f t="shared" si="113"/>
        <v>YA</v>
      </c>
    </row>
    <row r="7187" spans="1:24">
      <c r="A7187" s="52">
        <v>46268</v>
      </c>
      <c r="B7187" t="s">
        <v>425</v>
      </c>
      <c r="C7187" t="s">
        <v>820</v>
      </c>
      <c r="D7187" t="s">
        <v>819</v>
      </c>
      <c r="G7187"/>
      <c r="H7187" t="s">
        <v>31983</v>
      </c>
      <c r="K7187" t="s">
        <v>819</v>
      </c>
      <c r="L7187" t="s">
        <v>820</v>
      </c>
      <c r="P7187" t="s">
        <v>31983</v>
      </c>
      <c r="Q7187" t="s">
        <v>10732</v>
      </c>
      <c r="R7187" t="s">
        <v>20730</v>
      </c>
      <c r="S7187" t="s">
        <v>20731</v>
      </c>
      <c r="T7187" t="s">
        <v>20732</v>
      </c>
      <c r="U7187" t="s">
        <v>31984</v>
      </c>
      <c r="W7187" t="str">
        <f>_xlfn.XLOOKUP(D7187,'All DP'!B:B,'All DP'!D:D,"Tidak")</f>
        <v>Masih</v>
      </c>
      <c r="X7187" t="str">
        <f t="shared" si="113"/>
        <v>YA</v>
      </c>
    </row>
    <row r="7188" spans="1:24">
      <c r="A7188" s="52">
        <v>46268</v>
      </c>
      <c r="B7188" t="s">
        <v>358</v>
      </c>
      <c r="C7188" t="s">
        <v>995</v>
      </c>
      <c r="D7188" t="s">
        <v>994</v>
      </c>
      <c r="G7188"/>
      <c r="H7188" t="s">
        <v>31986</v>
      </c>
      <c r="K7188" t="s">
        <v>994</v>
      </c>
      <c r="L7188" t="s">
        <v>995</v>
      </c>
      <c r="P7188" t="s">
        <v>31986</v>
      </c>
      <c r="Q7188" t="s">
        <v>10443</v>
      </c>
      <c r="R7188" t="s">
        <v>15857</v>
      </c>
      <c r="S7188" t="s">
        <v>15858</v>
      </c>
      <c r="T7188" t="s">
        <v>15859</v>
      </c>
      <c r="U7188" t="s">
        <v>31987</v>
      </c>
      <c r="W7188" t="str">
        <f>_xlfn.XLOOKUP(D7188,'All DP'!B:B,'All DP'!D:D,"Tidak")</f>
        <v>Masih</v>
      </c>
      <c r="X7188" t="str">
        <f t="shared" si="113"/>
        <v>YA</v>
      </c>
    </row>
    <row r="7189" spans="1:24">
      <c r="A7189" s="52">
        <v>46268</v>
      </c>
      <c r="B7189" t="s">
        <v>410</v>
      </c>
      <c r="C7189" t="s">
        <v>2431</v>
      </c>
      <c r="D7189" t="s">
        <v>2430</v>
      </c>
      <c r="G7189"/>
      <c r="H7189" t="s">
        <v>31989</v>
      </c>
      <c r="K7189" t="s">
        <v>2430</v>
      </c>
      <c r="L7189" t="s">
        <v>2431</v>
      </c>
      <c r="P7189" t="s">
        <v>31989</v>
      </c>
      <c r="Q7189" t="s">
        <v>10410</v>
      </c>
      <c r="R7189" t="s">
        <v>18334</v>
      </c>
      <c r="S7189" t="s">
        <v>18335</v>
      </c>
      <c r="T7189" t="s">
        <v>18336</v>
      </c>
      <c r="U7189" t="s">
        <v>31990</v>
      </c>
      <c r="W7189" t="str">
        <f>_xlfn.XLOOKUP(D7189,'All DP'!B:B,'All DP'!D:D,"Tidak")</f>
        <v>Masih</v>
      </c>
      <c r="X7189" t="str">
        <f t="shared" si="113"/>
        <v>YA</v>
      </c>
    </row>
    <row r="7190" spans="1:24">
      <c r="A7190" s="52">
        <v>46268</v>
      </c>
      <c r="B7190" t="s">
        <v>229</v>
      </c>
      <c r="C7190" t="s">
        <v>5294</v>
      </c>
      <c r="D7190" t="s">
        <v>5294</v>
      </c>
      <c r="G7190"/>
      <c r="H7190" t="s">
        <v>31994</v>
      </c>
      <c r="K7190" t="s">
        <v>5294</v>
      </c>
      <c r="L7190" t="s">
        <v>5294</v>
      </c>
      <c r="P7190" t="s">
        <v>31994</v>
      </c>
      <c r="Q7190" t="s">
        <v>10199</v>
      </c>
      <c r="R7190" t="s">
        <v>15680</v>
      </c>
      <c r="S7190" t="s">
        <v>15681</v>
      </c>
      <c r="T7190" t="s">
        <v>15682</v>
      </c>
      <c r="U7190" t="s">
        <v>31995</v>
      </c>
      <c r="W7190" t="str">
        <f>_xlfn.XLOOKUP(D7190,'All DP'!B:B,'All DP'!D:D,"Tidak")</f>
        <v>Masih</v>
      </c>
      <c r="X7190" t="str">
        <f t="shared" si="113"/>
        <v>YA</v>
      </c>
    </row>
    <row r="7191" spans="1:24">
      <c r="A7191" s="52">
        <v>46268</v>
      </c>
      <c r="B7191" t="s">
        <v>453</v>
      </c>
      <c r="C7191" t="s">
        <v>1088</v>
      </c>
      <c r="D7191" t="s">
        <v>1087</v>
      </c>
      <c r="G7191"/>
      <c r="H7191" t="s">
        <v>31997</v>
      </c>
      <c r="K7191" t="s">
        <v>1087</v>
      </c>
      <c r="L7191" t="s">
        <v>1088</v>
      </c>
      <c r="P7191" t="s">
        <v>31997</v>
      </c>
      <c r="Q7191" t="s">
        <v>10193</v>
      </c>
      <c r="R7191" t="s">
        <v>16872</v>
      </c>
      <c r="S7191" t="s">
        <v>16873</v>
      </c>
      <c r="T7191" t="s">
        <v>16874</v>
      </c>
      <c r="U7191" t="s">
        <v>31998</v>
      </c>
      <c r="W7191" t="str">
        <f>_xlfn.XLOOKUP(D7191,'All DP'!B:B,'All DP'!D:D,"Tidak")</f>
        <v>Masih</v>
      </c>
      <c r="X7191" t="str">
        <f t="shared" si="113"/>
        <v>YA</v>
      </c>
    </row>
    <row r="7192" spans="1:24">
      <c r="A7192" s="52">
        <v>46268</v>
      </c>
      <c r="B7192" t="s">
        <v>853</v>
      </c>
      <c r="C7192" t="s">
        <v>5755</v>
      </c>
      <c r="D7192" t="s">
        <v>5754</v>
      </c>
      <c r="G7192"/>
      <c r="H7192" t="s">
        <v>32000</v>
      </c>
      <c r="K7192" t="s">
        <v>5754</v>
      </c>
      <c r="L7192" t="s">
        <v>5755</v>
      </c>
      <c r="P7192" t="s">
        <v>32000</v>
      </c>
      <c r="Q7192" t="s">
        <v>11862</v>
      </c>
      <c r="R7192" t="s">
        <v>17649</v>
      </c>
      <c r="S7192" t="s">
        <v>17650</v>
      </c>
      <c r="T7192" t="s">
        <v>17651</v>
      </c>
      <c r="U7192" t="s">
        <v>32001</v>
      </c>
      <c r="W7192" t="str">
        <f>_xlfn.XLOOKUP(D7192,'All DP'!B:B,'All DP'!D:D,"Tidak")</f>
        <v>Masih</v>
      </c>
      <c r="X7192" t="str">
        <f t="shared" si="113"/>
        <v>YA</v>
      </c>
    </row>
    <row r="7193" spans="1:24">
      <c r="A7193" s="52">
        <v>46268</v>
      </c>
      <c r="B7193" t="s">
        <v>766</v>
      </c>
      <c r="C7193" t="s">
        <v>1213</v>
      </c>
      <c r="D7193" t="s">
        <v>1212</v>
      </c>
      <c r="G7193"/>
      <c r="H7193" t="s">
        <v>32003</v>
      </c>
      <c r="K7193" t="s">
        <v>1212</v>
      </c>
      <c r="L7193" t="s">
        <v>1213</v>
      </c>
      <c r="P7193" t="s">
        <v>32003</v>
      </c>
      <c r="Q7193" t="s">
        <v>11133</v>
      </c>
      <c r="R7193" t="s">
        <v>20080</v>
      </c>
      <c r="S7193" t="s">
        <v>20081</v>
      </c>
      <c r="T7193" t="s">
        <v>20082</v>
      </c>
      <c r="U7193" t="s">
        <v>32004</v>
      </c>
      <c r="W7193" t="str">
        <f>_xlfn.XLOOKUP(D7193,'All DP'!B:B,'All DP'!D:D,"Tidak")</f>
        <v>Masih</v>
      </c>
      <c r="X7193" t="str">
        <f t="shared" si="113"/>
        <v>YA</v>
      </c>
    </row>
    <row r="7194" spans="1:24">
      <c r="A7194" s="52">
        <v>46268</v>
      </c>
      <c r="B7194" t="s">
        <v>777</v>
      </c>
      <c r="C7194" t="s">
        <v>5231</v>
      </c>
      <c r="D7194" t="s">
        <v>5230</v>
      </c>
      <c r="G7194"/>
      <c r="H7194" t="s">
        <v>32006</v>
      </c>
      <c r="K7194" t="s">
        <v>5230</v>
      </c>
      <c r="L7194" t="s">
        <v>5231</v>
      </c>
      <c r="P7194" t="s">
        <v>32006</v>
      </c>
      <c r="Q7194" t="s">
        <v>10307</v>
      </c>
      <c r="R7194" t="s">
        <v>16125</v>
      </c>
      <c r="S7194" t="s">
        <v>16126</v>
      </c>
      <c r="T7194" t="s">
        <v>16127</v>
      </c>
      <c r="U7194" t="s">
        <v>32007</v>
      </c>
      <c r="W7194" t="str">
        <f>_xlfn.XLOOKUP(D7194,'All DP'!B:B,'All DP'!D:D,"Tidak")</f>
        <v>Masih</v>
      </c>
      <c r="X7194" t="str">
        <f t="shared" si="113"/>
        <v>YA</v>
      </c>
    </row>
    <row r="7195" spans="1:24">
      <c r="A7195" s="52">
        <v>46268</v>
      </c>
      <c r="B7195" t="s">
        <v>848</v>
      </c>
      <c r="C7195" t="s">
        <v>3427</v>
      </c>
      <c r="D7195" t="s">
        <v>3426</v>
      </c>
      <c r="G7195"/>
      <c r="H7195" t="s">
        <v>32012</v>
      </c>
      <c r="K7195" t="s">
        <v>3426</v>
      </c>
      <c r="L7195" t="s">
        <v>3427</v>
      </c>
      <c r="P7195" t="s">
        <v>32012</v>
      </c>
      <c r="Q7195" t="s">
        <v>10181</v>
      </c>
      <c r="R7195" t="s">
        <v>18504</v>
      </c>
      <c r="S7195" t="s">
        <v>18505</v>
      </c>
      <c r="T7195" t="s">
        <v>18506</v>
      </c>
      <c r="U7195" t="s">
        <v>32013</v>
      </c>
      <c r="W7195" t="str">
        <f>_xlfn.XLOOKUP(D7195,'All DP'!B:B,'All DP'!D:D,"Tidak")</f>
        <v>Masih</v>
      </c>
      <c r="X7195" t="str">
        <f t="shared" si="113"/>
        <v>YA</v>
      </c>
    </row>
    <row r="7196" spans="1:24">
      <c r="A7196" s="52">
        <v>46268</v>
      </c>
      <c r="B7196" t="s">
        <v>777</v>
      </c>
      <c r="C7196" t="s">
        <v>3885</v>
      </c>
      <c r="D7196" t="s">
        <v>3884</v>
      </c>
      <c r="G7196"/>
      <c r="H7196" t="s">
        <v>32015</v>
      </c>
      <c r="K7196" t="s">
        <v>3884</v>
      </c>
      <c r="L7196" t="s">
        <v>3885</v>
      </c>
      <c r="P7196" t="s">
        <v>32015</v>
      </c>
      <c r="Q7196" t="s">
        <v>10307</v>
      </c>
      <c r="R7196" t="s">
        <v>18256</v>
      </c>
      <c r="S7196" t="s">
        <v>18257</v>
      </c>
      <c r="T7196" t="s">
        <v>18258</v>
      </c>
      <c r="U7196" t="s">
        <v>32016</v>
      </c>
      <c r="W7196" t="str">
        <f>_xlfn.XLOOKUP(D7196,'All DP'!B:B,'All DP'!D:D,"Tidak")</f>
        <v>Masih</v>
      </c>
      <c r="X7196" t="str">
        <f t="shared" si="113"/>
        <v>YA</v>
      </c>
    </row>
    <row r="7197" spans="1:24">
      <c r="A7197" s="52">
        <v>46268</v>
      </c>
      <c r="B7197" t="s">
        <v>391</v>
      </c>
      <c r="C7197" t="s">
        <v>2987</v>
      </c>
      <c r="D7197" t="s">
        <v>2986</v>
      </c>
      <c r="G7197"/>
      <c r="H7197" t="s">
        <v>32018</v>
      </c>
      <c r="K7197" t="s">
        <v>2986</v>
      </c>
      <c r="L7197" t="s">
        <v>2987</v>
      </c>
      <c r="P7197" t="s">
        <v>32018</v>
      </c>
      <c r="Q7197" t="s">
        <v>11249</v>
      </c>
      <c r="R7197" t="s">
        <v>14154</v>
      </c>
      <c r="S7197" t="s">
        <v>14155</v>
      </c>
      <c r="T7197" t="s">
        <v>14156</v>
      </c>
      <c r="U7197" t="s">
        <v>32019</v>
      </c>
      <c r="W7197" t="str">
        <f>_xlfn.XLOOKUP(D7197,'All DP'!B:B,'All DP'!D:D,"Tidak")</f>
        <v>Masih</v>
      </c>
      <c r="X7197" t="str">
        <f t="shared" si="113"/>
        <v>YA</v>
      </c>
    </row>
    <row r="7198" spans="1:24">
      <c r="A7198" s="52">
        <v>46268</v>
      </c>
      <c r="B7198" t="s">
        <v>860</v>
      </c>
      <c r="C7198" t="s">
        <v>2442</v>
      </c>
      <c r="D7198" t="s">
        <v>2441</v>
      </c>
      <c r="G7198"/>
      <c r="H7198" t="s">
        <v>32021</v>
      </c>
      <c r="K7198" t="s">
        <v>2441</v>
      </c>
      <c r="L7198" t="s">
        <v>2442</v>
      </c>
      <c r="P7198" t="s">
        <v>32021</v>
      </c>
      <c r="Q7198" t="s">
        <v>10567</v>
      </c>
      <c r="R7198" t="s">
        <v>14189</v>
      </c>
      <c r="S7198" t="s">
        <v>14190</v>
      </c>
      <c r="T7198" t="s">
        <v>14191</v>
      </c>
      <c r="U7198" t="s">
        <v>32022</v>
      </c>
      <c r="W7198" t="str">
        <f>_xlfn.XLOOKUP(D7198,'All DP'!B:B,'All DP'!D:D,"Tidak")</f>
        <v>Masih</v>
      </c>
      <c r="X7198" t="str">
        <f t="shared" ref="X7198:X7261" si="114">IFERROR(IF(MOD(H7198,1)&lt;=TIME(15,0,0),"YA","TIDAK"),0)</f>
        <v>YA</v>
      </c>
    </row>
    <row r="7199" spans="1:24">
      <c r="A7199" s="52">
        <v>46268</v>
      </c>
      <c r="B7199" t="s">
        <v>588</v>
      </c>
      <c r="C7199" t="s">
        <v>4617</v>
      </c>
      <c r="D7199" t="s">
        <v>4616</v>
      </c>
      <c r="G7199"/>
      <c r="H7199" t="s">
        <v>32023</v>
      </c>
      <c r="K7199" t="s">
        <v>4616</v>
      </c>
      <c r="L7199" t="s">
        <v>4617</v>
      </c>
      <c r="P7199" t="s">
        <v>32023</v>
      </c>
      <c r="Q7199" t="s">
        <v>10385</v>
      </c>
      <c r="R7199" t="s">
        <v>17040</v>
      </c>
      <c r="S7199" t="s">
        <v>17041</v>
      </c>
      <c r="T7199" t="s">
        <v>17042</v>
      </c>
      <c r="U7199" t="s">
        <v>32024</v>
      </c>
      <c r="W7199" t="str">
        <f>_xlfn.XLOOKUP(D7199,'All DP'!B:B,'All DP'!D:D,"Tidak")</f>
        <v>Masih</v>
      </c>
      <c r="X7199" t="str">
        <f t="shared" si="114"/>
        <v>YA</v>
      </c>
    </row>
    <row r="7200" spans="1:24">
      <c r="A7200" s="52">
        <v>46268</v>
      </c>
      <c r="B7200" t="s">
        <v>565</v>
      </c>
      <c r="C7200" t="s">
        <v>585</v>
      </c>
      <c r="D7200" t="s">
        <v>584</v>
      </c>
      <c r="G7200"/>
      <c r="H7200" t="s">
        <v>32026</v>
      </c>
      <c r="K7200" t="s">
        <v>584</v>
      </c>
      <c r="L7200" t="s">
        <v>585</v>
      </c>
      <c r="P7200" t="s">
        <v>32026</v>
      </c>
      <c r="Q7200" t="s">
        <v>11660</v>
      </c>
      <c r="R7200" t="s">
        <v>19252</v>
      </c>
      <c r="S7200" t="s">
        <v>19253</v>
      </c>
      <c r="T7200" t="s">
        <v>19254</v>
      </c>
      <c r="U7200" t="s">
        <v>32027</v>
      </c>
      <c r="W7200" t="str">
        <f>_xlfn.XLOOKUP(D7200,'All DP'!B:B,'All DP'!D:D,"Tidak")</f>
        <v>Masih</v>
      </c>
      <c r="X7200" t="str">
        <f t="shared" si="114"/>
        <v>YA</v>
      </c>
    </row>
    <row r="7201" spans="1:24">
      <c r="A7201" s="52">
        <v>46268</v>
      </c>
      <c r="B7201" t="s">
        <v>928</v>
      </c>
      <c r="C7201" t="s">
        <v>5713</v>
      </c>
      <c r="D7201" t="s">
        <v>5712</v>
      </c>
      <c r="G7201"/>
      <c r="H7201" t="s">
        <v>32029</v>
      </c>
      <c r="K7201" t="s">
        <v>5712</v>
      </c>
      <c r="L7201" t="s">
        <v>5713</v>
      </c>
      <c r="P7201" t="s">
        <v>32029</v>
      </c>
      <c r="Q7201" t="s">
        <v>10486</v>
      </c>
      <c r="R7201" t="s">
        <v>18866</v>
      </c>
      <c r="S7201" t="s">
        <v>18867</v>
      </c>
      <c r="T7201" t="s">
        <v>18868</v>
      </c>
      <c r="U7201" t="s">
        <v>32030</v>
      </c>
      <c r="W7201" t="str">
        <f>_xlfn.XLOOKUP(D7201,'All DP'!B:B,'All DP'!D:D,"Tidak")</f>
        <v>Masih</v>
      </c>
      <c r="X7201" t="str">
        <f t="shared" si="114"/>
        <v>YA</v>
      </c>
    </row>
    <row r="7202" spans="1:24">
      <c r="A7202" s="52">
        <v>46268</v>
      </c>
      <c r="B7202" t="s">
        <v>991</v>
      </c>
      <c r="C7202" t="s">
        <v>1386</v>
      </c>
      <c r="D7202" t="s">
        <v>1385</v>
      </c>
      <c r="G7202"/>
      <c r="H7202" t="s">
        <v>32031</v>
      </c>
      <c r="K7202" t="s">
        <v>1385</v>
      </c>
      <c r="L7202" t="s">
        <v>1386</v>
      </c>
      <c r="P7202" t="s">
        <v>32031</v>
      </c>
      <c r="Q7202" t="s">
        <v>12496</v>
      </c>
      <c r="R7202" t="s">
        <v>16889</v>
      </c>
      <c r="S7202" t="s">
        <v>25357</v>
      </c>
      <c r="T7202" t="s">
        <v>25358</v>
      </c>
      <c r="U7202" t="s">
        <v>32032</v>
      </c>
      <c r="W7202" t="str">
        <f>_xlfn.XLOOKUP(D7202,'All DP'!B:B,'All DP'!D:D,"Tidak")</f>
        <v>Masih</v>
      </c>
      <c r="X7202" t="str">
        <f t="shared" si="114"/>
        <v>YA</v>
      </c>
    </row>
    <row r="7203" spans="1:24">
      <c r="A7203" s="52">
        <v>46268</v>
      </c>
      <c r="B7203" t="s">
        <v>853</v>
      </c>
      <c r="C7203" t="s">
        <v>5261</v>
      </c>
      <c r="D7203" t="s">
        <v>5260</v>
      </c>
      <c r="G7203"/>
      <c r="H7203" t="s">
        <v>32034</v>
      </c>
      <c r="K7203" t="s">
        <v>5260</v>
      </c>
      <c r="L7203" t="s">
        <v>5261</v>
      </c>
      <c r="P7203" t="s">
        <v>32034</v>
      </c>
      <c r="Q7203" t="s">
        <v>11862</v>
      </c>
      <c r="R7203" t="s">
        <v>18299</v>
      </c>
      <c r="S7203" t="s">
        <v>18300</v>
      </c>
      <c r="T7203" t="s">
        <v>18301</v>
      </c>
      <c r="U7203" t="s">
        <v>32035</v>
      </c>
      <c r="W7203" t="str">
        <f>_xlfn.XLOOKUP(D7203,'All DP'!B:B,'All DP'!D:D,"Tidak")</f>
        <v>Masih</v>
      </c>
      <c r="X7203" t="str">
        <f t="shared" si="114"/>
        <v>YA</v>
      </c>
    </row>
    <row r="7204" spans="1:24">
      <c r="A7204" s="52">
        <v>46268</v>
      </c>
      <c r="B7204" t="s">
        <v>391</v>
      </c>
      <c r="C7204" t="s">
        <v>3053</v>
      </c>
      <c r="D7204" t="s">
        <v>3052</v>
      </c>
      <c r="G7204"/>
      <c r="H7204" t="s">
        <v>32037</v>
      </c>
      <c r="K7204" t="s">
        <v>3052</v>
      </c>
      <c r="L7204" t="s">
        <v>3053</v>
      </c>
      <c r="P7204" t="s">
        <v>32037</v>
      </c>
      <c r="Q7204" t="s">
        <v>11249</v>
      </c>
      <c r="R7204" t="s">
        <v>19028</v>
      </c>
      <c r="S7204" t="s">
        <v>19029</v>
      </c>
      <c r="T7204" t="s">
        <v>19030</v>
      </c>
      <c r="U7204" t="s">
        <v>32038</v>
      </c>
      <c r="W7204" t="str">
        <f>_xlfn.XLOOKUP(D7204,'All DP'!B:B,'All DP'!D:D,"Tidak")</f>
        <v>Masih</v>
      </c>
      <c r="X7204" t="str">
        <f t="shared" si="114"/>
        <v>YA</v>
      </c>
    </row>
    <row r="7205" spans="1:24">
      <c r="A7205" s="52">
        <v>46268</v>
      </c>
      <c r="B7205" t="s">
        <v>588</v>
      </c>
      <c r="C7205" t="s">
        <v>5615</v>
      </c>
      <c r="D7205" t="s">
        <v>5614</v>
      </c>
      <c r="G7205"/>
      <c r="H7205" t="s">
        <v>32040</v>
      </c>
      <c r="K7205" t="s">
        <v>5614</v>
      </c>
      <c r="L7205" t="s">
        <v>5615</v>
      </c>
      <c r="P7205" t="s">
        <v>32040</v>
      </c>
      <c r="Q7205" t="s">
        <v>10385</v>
      </c>
      <c r="R7205" t="s">
        <v>15603</v>
      </c>
      <c r="S7205" t="s">
        <v>15604</v>
      </c>
      <c r="T7205" t="s">
        <v>15605</v>
      </c>
      <c r="U7205" t="s">
        <v>32041</v>
      </c>
      <c r="W7205" t="str">
        <f>_xlfn.XLOOKUP(D7205,'All DP'!B:B,'All DP'!D:D,"Tidak")</f>
        <v>Masih</v>
      </c>
      <c r="X7205" t="str">
        <f t="shared" si="114"/>
        <v>YA</v>
      </c>
    </row>
    <row r="7206" spans="1:24">
      <c r="A7206" s="52">
        <v>46268</v>
      </c>
      <c r="B7206" t="s">
        <v>588</v>
      </c>
      <c r="C7206" t="s">
        <v>1956</v>
      </c>
      <c r="D7206" t="s">
        <v>1955</v>
      </c>
      <c r="G7206"/>
      <c r="H7206" t="s">
        <v>32042</v>
      </c>
      <c r="K7206" t="s">
        <v>1955</v>
      </c>
      <c r="L7206" t="s">
        <v>1956</v>
      </c>
      <c r="P7206" t="s">
        <v>32042</v>
      </c>
      <c r="Q7206" t="s">
        <v>10385</v>
      </c>
      <c r="R7206" t="s">
        <v>16097</v>
      </c>
      <c r="S7206" t="s">
        <v>16098</v>
      </c>
      <c r="T7206" t="s">
        <v>16099</v>
      </c>
      <c r="U7206" t="s">
        <v>32043</v>
      </c>
      <c r="W7206" t="str">
        <f>_xlfn.XLOOKUP(D7206,'All DP'!B:B,'All DP'!D:D,"Tidak")</f>
        <v>Masih</v>
      </c>
      <c r="X7206" t="str">
        <f t="shared" si="114"/>
        <v>YA</v>
      </c>
    </row>
    <row r="7207" spans="1:24">
      <c r="A7207" s="52">
        <v>46268</v>
      </c>
      <c r="B7207" t="s">
        <v>391</v>
      </c>
      <c r="C7207" t="s">
        <v>5247</v>
      </c>
      <c r="D7207" t="s">
        <v>5246</v>
      </c>
      <c r="G7207"/>
      <c r="H7207" t="s">
        <v>32044</v>
      </c>
      <c r="K7207" t="s">
        <v>5246</v>
      </c>
      <c r="L7207" t="s">
        <v>5247</v>
      </c>
      <c r="P7207" t="s">
        <v>32044</v>
      </c>
      <c r="Q7207" t="s">
        <v>11249</v>
      </c>
      <c r="R7207" t="s">
        <v>19045</v>
      </c>
      <c r="S7207" t="s">
        <v>19046</v>
      </c>
      <c r="T7207" t="s">
        <v>19047</v>
      </c>
      <c r="U7207" t="s">
        <v>32045</v>
      </c>
      <c r="W7207" t="str">
        <f>_xlfn.XLOOKUP(D7207,'All DP'!B:B,'All DP'!D:D,"Tidak")</f>
        <v>Masih</v>
      </c>
      <c r="X7207" t="str">
        <f t="shared" si="114"/>
        <v>YA</v>
      </c>
    </row>
    <row r="7208" spans="1:24">
      <c r="A7208" s="52">
        <v>46268</v>
      </c>
      <c r="B7208" t="s">
        <v>229</v>
      </c>
      <c r="C7208" t="s">
        <v>3738</v>
      </c>
      <c r="D7208" t="s">
        <v>3737</v>
      </c>
      <c r="G7208"/>
      <c r="H7208" t="s">
        <v>32044</v>
      </c>
      <c r="K7208" t="s">
        <v>3737</v>
      </c>
      <c r="L7208" t="s">
        <v>3738</v>
      </c>
      <c r="P7208" t="s">
        <v>32044</v>
      </c>
      <c r="Q7208" t="s">
        <v>10199</v>
      </c>
      <c r="R7208" t="s">
        <v>12375</v>
      </c>
      <c r="S7208" t="s">
        <v>12376</v>
      </c>
      <c r="T7208" t="s">
        <v>12377</v>
      </c>
      <c r="U7208" t="s">
        <v>32047</v>
      </c>
      <c r="W7208" t="str">
        <f>_xlfn.XLOOKUP(D7208,'All DP'!B:B,'All DP'!D:D,"Tidak")</f>
        <v>Masih</v>
      </c>
      <c r="X7208" t="str">
        <f t="shared" si="114"/>
        <v>YA</v>
      </c>
    </row>
    <row r="7209" spans="1:24">
      <c r="A7209" s="52">
        <v>46268</v>
      </c>
      <c r="B7209" t="s">
        <v>229</v>
      </c>
      <c r="C7209" t="s">
        <v>6495</v>
      </c>
      <c r="D7209" t="s">
        <v>6495</v>
      </c>
      <c r="G7209"/>
      <c r="H7209" t="s">
        <v>32049</v>
      </c>
      <c r="K7209" t="s">
        <v>6495</v>
      </c>
      <c r="L7209" t="s">
        <v>6495</v>
      </c>
      <c r="P7209" t="s">
        <v>32049</v>
      </c>
      <c r="Q7209" t="s">
        <v>10199</v>
      </c>
      <c r="R7209" t="s">
        <v>18542</v>
      </c>
      <c r="S7209" t="s">
        <v>18543</v>
      </c>
      <c r="T7209" t="s">
        <v>18544</v>
      </c>
      <c r="U7209" t="s">
        <v>32050</v>
      </c>
      <c r="W7209" t="str">
        <f>_xlfn.XLOOKUP(D7209,'All DP'!B:B,'All DP'!D:D,"Tidak")</f>
        <v>Masih</v>
      </c>
      <c r="X7209" t="str">
        <f t="shared" si="114"/>
        <v>YA</v>
      </c>
    </row>
    <row r="7210" spans="1:24">
      <c r="A7210" s="52">
        <v>46268</v>
      </c>
      <c r="B7210" t="s">
        <v>848</v>
      </c>
      <c r="C7210" t="s">
        <v>3481</v>
      </c>
      <c r="D7210" t="s">
        <v>3480</v>
      </c>
      <c r="G7210"/>
      <c r="H7210" t="s">
        <v>32049</v>
      </c>
      <c r="K7210" t="s">
        <v>3480</v>
      </c>
      <c r="L7210" t="s">
        <v>3481</v>
      </c>
      <c r="P7210" t="s">
        <v>32049</v>
      </c>
      <c r="Q7210" t="s">
        <v>10181</v>
      </c>
      <c r="R7210" t="s">
        <v>18554</v>
      </c>
      <c r="S7210" t="s">
        <v>18555</v>
      </c>
      <c r="T7210" t="s">
        <v>18556</v>
      </c>
      <c r="U7210" t="s">
        <v>32051</v>
      </c>
      <c r="W7210" t="str">
        <f>_xlfn.XLOOKUP(D7210,'All DP'!B:B,'All DP'!D:D,"Tidak")</f>
        <v>Masih</v>
      </c>
      <c r="X7210" t="str">
        <f t="shared" si="114"/>
        <v>YA</v>
      </c>
    </row>
    <row r="7211" spans="1:24">
      <c r="A7211" s="52">
        <v>46268</v>
      </c>
      <c r="B7211" t="s">
        <v>848</v>
      </c>
      <c r="C7211" t="s">
        <v>3471</v>
      </c>
      <c r="D7211" t="s">
        <v>3470</v>
      </c>
      <c r="G7211"/>
      <c r="H7211" t="s">
        <v>32052</v>
      </c>
      <c r="K7211" t="s">
        <v>3470</v>
      </c>
      <c r="L7211" t="s">
        <v>3471</v>
      </c>
      <c r="P7211" t="s">
        <v>32052</v>
      </c>
      <c r="Q7211" t="s">
        <v>10181</v>
      </c>
      <c r="R7211" t="s">
        <v>17727</v>
      </c>
      <c r="S7211" t="s">
        <v>17728</v>
      </c>
      <c r="T7211" t="s">
        <v>17729</v>
      </c>
      <c r="U7211" t="s">
        <v>32053</v>
      </c>
      <c r="W7211" t="str">
        <f>_xlfn.XLOOKUP(D7211,'All DP'!B:B,'All DP'!D:D,"Tidak")</f>
        <v>Masih</v>
      </c>
      <c r="X7211" t="str">
        <f t="shared" si="114"/>
        <v>YA</v>
      </c>
    </row>
    <row r="7212" spans="1:24">
      <c r="A7212" s="52">
        <v>46268</v>
      </c>
      <c r="B7212" t="s">
        <v>4</v>
      </c>
      <c r="C7212" t="s">
        <v>729</v>
      </c>
      <c r="D7212" t="s">
        <v>728</v>
      </c>
      <c r="G7212"/>
      <c r="H7212" t="s">
        <v>32055</v>
      </c>
      <c r="K7212" t="s">
        <v>728</v>
      </c>
      <c r="L7212" t="s">
        <v>729</v>
      </c>
      <c r="P7212" t="s">
        <v>32055</v>
      </c>
      <c r="Q7212" t="s">
        <v>11054</v>
      </c>
      <c r="R7212" t="s">
        <v>17823</v>
      </c>
      <c r="S7212" t="s">
        <v>17824</v>
      </c>
      <c r="T7212" t="s">
        <v>17825</v>
      </c>
      <c r="U7212" t="s">
        <v>32056</v>
      </c>
      <c r="W7212" t="str">
        <f>_xlfn.XLOOKUP(D7212,'All DP'!B:B,'All DP'!D:D,"Tidak")</f>
        <v>Masih</v>
      </c>
      <c r="X7212" t="str">
        <f t="shared" si="114"/>
        <v>YA</v>
      </c>
    </row>
    <row r="7213" spans="1:24">
      <c r="A7213" s="52">
        <v>46268</v>
      </c>
      <c r="B7213" t="s">
        <v>30</v>
      </c>
      <c r="C7213" t="s">
        <v>202</v>
      </c>
      <c r="D7213" t="s">
        <v>201</v>
      </c>
      <c r="G7213"/>
      <c r="H7213" t="s">
        <v>32057</v>
      </c>
      <c r="K7213" t="s">
        <v>201</v>
      </c>
      <c r="L7213" t="s">
        <v>202</v>
      </c>
      <c r="P7213" t="s">
        <v>32057</v>
      </c>
      <c r="Q7213" t="s">
        <v>10259</v>
      </c>
      <c r="R7213" t="s">
        <v>12713</v>
      </c>
      <c r="S7213" t="s">
        <v>27218</v>
      </c>
      <c r="T7213" t="s">
        <v>8194</v>
      </c>
      <c r="U7213" t="s">
        <v>32058</v>
      </c>
      <c r="W7213" t="str">
        <f>_xlfn.XLOOKUP(D7213,'All DP'!B:B,'All DP'!D:D,"Tidak")</f>
        <v>Masih</v>
      </c>
      <c r="X7213" t="str">
        <f t="shared" si="114"/>
        <v>YA</v>
      </c>
    </row>
    <row r="7214" spans="1:24">
      <c r="A7214" s="52">
        <v>46268</v>
      </c>
      <c r="B7214" t="s">
        <v>413</v>
      </c>
      <c r="C7214" t="s">
        <v>5199</v>
      </c>
      <c r="D7214" t="s">
        <v>5198</v>
      </c>
      <c r="G7214"/>
      <c r="H7214" t="s">
        <v>32060</v>
      </c>
      <c r="K7214" t="s">
        <v>5198</v>
      </c>
      <c r="L7214" t="s">
        <v>5199</v>
      </c>
      <c r="P7214" t="s">
        <v>32060</v>
      </c>
      <c r="Q7214" t="s">
        <v>10398</v>
      </c>
      <c r="R7214" t="s">
        <v>17379</v>
      </c>
      <c r="S7214" t="s">
        <v>17380</v>
      </c>
      <c r="T7214" t="s">
        <v>17381</v>
      </c>
      <c r="U7214" t="s">
        <v>32061</v>
      </c>
      <c r="W7214" t="str">
        <f>_xlfn.XLOOKUP(D7214,'All DP'!B:B,'All DP'!D:D,"Tidak")</f>
        <v>Masih</v>
      </c>
      <c r="X7214" t="str">
        <f t="shared" si="114"/>
        <v>YA</v>
      </c>
    </row>
    <row r="7215" spans="1:24">
      <c r="A7215" s="52">
        <v>46268</v>
      </c>
      <c r="B7215" t="s">
        <v>928</v>
      </c>
      <c r="C7215" t="s">
        <v>2620</v>
      </c>
      <c r="D7215" t="s">
        <v>2619</v>
      </c>
      <c r="G7215"/>
      <c r="H7215" t="s">
        <v>32062</v>
      </c>
      <c r="K7215" t="s">
        <v>2619</v>
      </c>
      <c r="L7215" t="s">
        <v>2620</v>
      </c>
      <c r="P7215" t="s">
        <v>32062</v>
      </c>
      <c r="Q7215" t="s">
        <v>10486</v>
      </c>
      <c r="R7215" t="s">
        <v>15113</v>
      </c>
      <c r="S7215" t="s">
        <v>15114</v>
      </c>
      <c r="T7215" t="s">
        <v>15115</v>
      </c>
      <c r="U7215" t="s">
        <v>32063</v>
      </c>
      <c r="W7215" t="str">
        <f>_xlfn.XLOOKUP(D7215,'All DP'!B:B,'All DP'!D:D,"Tidak")</f>
        <v>Masih</v>
      </c>
      <c r="X7215" t="str">
        <f t="shared" si="114"/>
        <v>YA</v>
      </c>
    </row>
    <row r="7216" spans="1:24">
      <c r="A7216" s="52">
        <v>46268</v>
      </c>
      <c r="B7216" t="s">
        <v>848</v>
      </c>
      <c r="C7216" t="s">
        <v>1880</v>
      </c>
      <c r="D7216" t="s">
        <v>1879</v>
      </c>
      <c r="G7216"/>
      <c r="H7216" t="s">
        <v>32065</v>
      </c>
      <c r="K7216" t="s">
        <v>1879</v>
      </c>
      <c r="L7216" t="s">
        <v>1880</v>
      </c>
      <c r="P7216" t="s">
        <v>32065</v>
      </c>
      <c r="Q7216" t="s">
        <v>10181</v>
      </c>
      <c r="R7216" t="s">
        <v>19216</v>
      </c>
      <c r="S7216" t="s">
        <v>19217</v>
      </c>
      <c r="T7216" t="s">
        <v>19218</v>
      </c>
      <c r="U7216" t="s">
        <v>32066</v>
      </c>
      <c r="W7216" t="str">
        <f>_xlfn.XLOOKUP(D7216,'All DP'!B:B,'All DP'!D:D,"Tidak")</f>
        <v>Masih</v>
      </c>
      <c r="X7216" t="str">
        <f t="shared" si="114"/>
        <v>YA</v>
      </c>
    </row>
    <row r="7217" spans="1:24">
      <c r="A7217" s="52">
        <v>46268</v>
      </c>
      <c r="B7217" t="s">
        <v>588</v>
      </c>
      <c r="C7217" t="s">
        <v>4477</v>
      </c>
      <c r="D7217" t="s">
        <v>4476</v>
      </c>
      <c r="G7217"/>
      <c r="H7217" t="s">
        <v>32067</v>
      </c>
      <c r="K7217" t="s">
        <v>4476</v>
      </c>
      <c r="L7217" t="s">
        <v>4477</v>
      </c>
      <c r="P7217" t="s">
        <v>32067</v>
      </c>
      <c r="Q7217" t="s">
        <v>10385</v>
      </c>
      <c r="R7217" t="s">
        <v>17851</v>
      </c>
      <c r="S7217" t="s">
        <v>17852</v>
      </c>
      <c r="T7217" t="s">
        <v>17853</v>
      </c>
      <c r="U7217" t="s">
        <v>32068</v>
      </c>
      <c r="W7217" t="str">
        <f>_xlfn.XLOOKUP(D7217,'All DP'!B:B,'All DP'!D:D,"Tidak")</f>
        <v>Masih</v>
      </c>
      <c r="X7217" t="str">
        <f t="shared" si="114"/>
        <v>YA</v>
      </c>
    </row>
    <row r="7218" spans="1:24">
      <c r="A7218" s="52">
        <v>46268</v>
      </c>
      <c r="B7218" t="s">
        <v>928</v>
      </c>
      <c r="C7218" t="s">
        <v>4723</v>
      </c>
      <c r="D7218" t="s">
        <v>4722</v>
      </c>
      <c r="G7218"/>
      <c r="H7218" t="s">
        <v>32069</v>
      </c>
      <c r="K7218" t="s">
        <v>4722</v>
      </c>
      <c r="L7218" t="s">
        <v>4723</v>
      </c>
      <c r="P7218" t="s">
        <v>32069</v>
      </c>
      <c r="Q7218" t="s">
        <v>10486</v>
      </c>
      <c r="R7218" t="s">
        <v>14564</v>
      </c>
      <c r="S7218" t="s">
        <v>14565</v>
      </c>
      <c r="T7218" t="s">
        <v>14566</v>
      </c>
      <c r="U7218" t="s">
        <v>32070</v>
      </c>
      <c r="W7218" t="str">
        <f>_xlfn.XLOOKUP(D7218,'All DP'!B:B,'All DP'!D:D,"Tidak")</f>
        <v>Masih</v>
      </c>
      <c r="X7218" t="str">
        <f t="shared" si="114"/>
        <v>YA</v>
      </c>
    </row>
    <row r="7219" spans="1:24">
      <c r="A7219" s="52">
        <v>46268</v>
      </c>
      <c r="B7219" t="s">
        <v>30</v>
      </c>
      <c r="C7219" t="s">
        <v>58</v>
      </c>
      <c r="D7219" t="s">
        <v>57</v>
      </c>
      <c r="G7219"/>
      <c r="H7219" t="s">
        <v>32071</v>
      </c>
      <c r="K7219" t="s">
        <v>57</v>
      </c>
      <c r="L7219" t="s">
        <v>58</v>
      </c>
      <c r="P7219" t="s">
        <v>32071</v>
      </c>
      <c r="Q7219" t="s">
        <v>10259</v>
      </c>
      <c r="R7219" t="s">
        <v>16631</v>
      </c>
      <c r="S7219" t="s">
        <v>16632</v>
      </c>
      <c r="T7219" t="s">
        <v>16633</v>
      </c>
      <c r="U7219" t="s">
        <v>32072</v>
      </c>
      <c r="W7219" t="str">
        <f>_xlfn.XLOOKUP(D7219,'All DP'!B:B,'All DP'!D:D,"Tidak")</f>
        <v>Masih</v>
      </c>
      <c r="X7219" t="str">
        <f t="shared" si="114"/>
        <v>YA</v>
      </c>
    </row>
    <row r="7220" spans="1:24">
      <c r="A7220" s="52">
        <v>46268</v>
      </c>
      <c r="B7220" t="s">
        <v>853</v>
      </c>
      <c r="C7220" t="s">
        <v>3679</v>
      </c>
      <c r="D7220" t="s">
        <v>3678</v>
      </c>
      <c r="G7220"/>
      <c r="H7220" t="s">
        <v>32074</v>
      </c>
      <c r="K7220" t="s">
        <v>3678</v>
      </c>
      <c r="L7220" t="s">
        <v>3679</v>
      </c>
      <c r="P7220" t="s">
        <v>32074</v>
      </c>
      <c r="Q7220" t="s">
        <v>11862</v>
      </c>
      <c r="R7220" t="s">
        <v>13171</v>
      </c>
      <c r="S7220" t="s">
        <v>13172</v>
      </c>
      <c r="T7220" t="s">
        <v>13173</v>
      </c>
      <c r="U7220" t="s">
        <v>32075</v>
      </c>
      <c r="W7220" t="str">
        <f>_xlfn.XLOOKUP(D7220,'All DP'!B:B,'All DP'!D:D,"Tidak")</f>
        <v>Masih</v>
      </c>
      <c r="X7220" t="str">
        <f t="shared" si="114"/>
        <v>YA</v>
      </c>
    </row>
    <row r="7221" spans="1:24">
      <c r="A7221" s="52">
        <v>46268</v>
      </c>
      <c r="B7221" t="s">
        <v>853</v>
      </c>
      <c r="C7221" t="s">
        <v>4650</v>
      </c>
      <c r="D7221" t="s">
        <v>4649</v>
      </c>
      <c r="G7221"/>
      <c r="H7221" t="s">
        <v>32079</v>
      </c>
      <c r="K7221" t="s">
        <v>4649</v>
      </c>
      <c r="L7221" t="s">
        <v>4650</v>
      </c>
      <c r="P7221" t="s">
        <v>32079</v>
      </c>
      <c r="Q7221" t="s">
        <v>11862</v>
      </c>
      <c r="R7221" t="s">
        <v>15801</v>
      </c>
      <c r="S7221" t="s">
        <v>15802</v>
      </c>
      <c r="T7221" t="s">
        <v>15803</v>
      </c>
      <c r="U7221" t="s">
        <v>32080</v>
      </c>
      <c r="W7221" t="str">
        <f>_xlfn.XLOOKUP(D7221,'All DP'!B:B,'All DP'!D:D,"Tidak")</f>
        <v>Masih</v>
      </c>
      <c r="X7221" t="str">
        <f t="shared" si="114"/>
        <v>YA</v>
      </c>
    </row>
    <row r="7222" spans="1:24">
      <c r="A7222" s="52">
        <v>46268</v>
      </c>
      <c r="B7222" t="s">
        <v>991</v>
      </c>
      <c r="C7222" t="s">
        <v>6555</v>
      </c>
      <c r="D7222" t="s">
        <v>6554</v>
      </c>
      <c r="G7222"/>
      <c r="H7222" t="s">
        <v>32081</v>
      </c>
      <c r="K7222" t="s">
        <v>6554</v>
      </c>
      <c r="L7222" t="s">
        <v>6555</v>
      </c>
      <c r="P7222" t="s">
        <v>32081</v>
      </c>
      <c r="Q7222" t="s">
        <v>12496</v>
      </c>
      <c r="R7222" t="s">
        <v>19454</v>
      </c>
      <c r="S7222" t="s">
        <v>19455</v>
      </c>
      <c r="T7222" t="s">
        <v>19456</v>
      </c>
      <c r="U7222" t="s">
        <v>32082</v>
      </c>
      <c r="W7222" t="str">
        <f>_xlfn.XLOOKUP(D7222,'All DP'!B:B,'All DP'!D:D,"Tidak")</f>
        <v>Masih</v>
      </c>
      <c r="X7222" t="str">
        <f t="shared" si="114"/>
        <v>YA</v>
      </c>
    </row>
    <row r="7223" spans="1:24">
      <c r="A7223" s="52">
        <v>46268</v>
      </c>
      <c r="B7223" t="s">
        <v>848</v>
      </c>
      <c r="C7223" t="s">
        <v>3401</v>
      </c>
      <c r="D7223" t="s">
        <v>3400</v>
      </c>
      <c r="G7223"/>
      <c r="H7223" t="s">
        <v>32083</v>
      </c>
      <c r="K7223" t="s">
        <v>3400</v>
      </c>
      <c r="L7223" t="s">
        <v>3401</v>
      </c>
      <c r="P7223" t="s">
        <v>32083</v>
      </c>
      <c r="Q7223" t="s">
        <v>10181</v>
      </c>
      <c r="R7223" t="s">
        <v>18830</v>
      </c>
      <c r="S7223" t="s">
        <v>18831</v>
      </c>
      <c r="T7223" t="s">
        <v>18832</v>
      </c>
      <c r="U7223" t="s">
        <v>32084</v>
      </c>
      <c r="W7223" t="str">
        <f>_xlfn.XLOOKUP(D7223,'All DP'!B:B,'All DP'!D:D,"Tidak")</f>
        <v>Masih</v>
      </c>
      <c r="X7223" t="str">
        <f t="shared" si="114"/>
        <v>YA</v>
      </c>
    </row>
    <row r="7224" spans="1:24">
      <c r="A7224" s="52">
        <v>46268</v>
      </c>
      <c r="B7224" t="s">
        <v>229</v>
      </c>
      <c r="C7224" t="s">
        <v>317</v>
      </c>
      <c r="D7224" t="s">
        <v>316</v>
      </c>
      <c r="G7224"/>
      <c r="H7224" t="s">
        <v>32086</v>
      </c>
      <c r="K7224" t="s">
        <v>316</v>
      </c>
      <c r="L7224" t="s">
        <v>317</v>
      </c>
      <c r="P7224" t="s">
        <v>32086</v>
      </c>
      <c r="Q7224" t="s">
        <v>10199</v>
      </c>
      <c r="R7224" t="s">
        <v>19706</v>
      </c>
      <c r="S7224" t="s">
        <v>19707</v>
      </c>
      <c r="T7224" t="s">
        <v>19708</v>
      </c>
      <c r="U7224" t="s">
        <v>32087</v>
      </c>
      <c r="W7224" t="str">
        <f>_xlfn.XLOOKUP(D7224,'All DP'!B:B,'All DP'!D:D,"Tidak")</f>
        <v>Masih</v>
      </c>
      <c r="X7224" t="str">
        <f t="shared" si="114"/>
        <v>YA</v>
      </c>
    </row>
    <row r="7225" spans="1:24">
      <c r="A7225" s="52">
        <v>46268</v>
      </c>
      <c r="B7225" t="s">
        <v>848</v>
      </c>
      <c r="C7225" t="s">
        <v>3451</v>
      </c>
      <c r="D7225" t="s">
        <v>3450</v>
      </c>
      <c r="G7225"/>
      <c r="H7225" t="s">
        <v>32089</v>
      </c>
      <c r="K7225" t="s">
        <v>3450</v>
      </c>
      <c r="L7225" t="s">
        <v>3451</v>
      </c>
      <c r="P7225" t="s">
        <v>32089</v>
      </c>
      <c r="Q7225" t="s">
        <v>10181</v>
      </c>
      <c r="R7225" t="s">
        <v>15558</v>
      </c>
      <c r="S7225" t="s">
        <v>15559</v>
      </c>
      <c r="T7225" t="s">
        <v>15527</v>
      </c>
      <c r="U7225" t="s">
        <v>32090</v>
      </c>
      <c r="W7225" t="str">
        <f>_xlfn.XLOOKUP(D7225,'All DP'!B:B,'All DP'!D:D,"Tidak")</f>
        <v>Masih</v>
      </c>
      <c r="X7225" t="str">
        <f t="shared" si="114"/>
        <v>YA</v>
      </c>
    </row>
    <row r="7226" spans="1:24">
      <c r="A7226" s="52">
        <v>46268</v>
      </c>
      <c r="B7226" t="s">
        <v>468</v>
      </c>
      <c r="C7226" t="s">
        <v>2959</v>
      </c>
      <c r="D7226" t="s">
        <v>2958</v>
      </c>
      <c r="G7226"/>
      <c r="H7226" t="s">
        <v>32091</v>
      </c>
      <c r="K7226" t="s">
        <v>2958</v>
      </c>
      <c r="L7226" t="s">
        <v>2959</v>
      </c>
      <c r="P7226" t="s">
        <v>32091</v>
      </c>
      <c r="Q7226" t="s">
        <v>11684</v>
      </c>
      <c r="R7226" t="s">
        <v>19231</v>
      </c>
      <c r="S7226" t="s">
        <v>19232</v>
      </c>
      <c r="T7226" t="s">
        <v>19233</v>
      </c>
      <c r="U7226" t="s">
        <v>32092</v>
      </c>
      <c r="W7226" t="str">
        <f>_xlfn.XLOOKUP(D7226,'All DP'!B:B,'All DP'!D:D,"Tidak")</f>
        <v>Masih</v>
      </c>
      <c r="X7226" t="str">
        <f t="shared" si="114"/>
        <v>YA</v>
      </c>
    </row>
    <row r="7227" spans="1:24">
      <c r="A7227" s="52">
        <v>46268</v>
      </c>
      <c r="B7227" t="s">
        <v>860</v>
      </c>
      <c r="C7227" t="s">
        <v>1555</v>
      </c>
      <c r="D7227" t="s">
        <v>1554</v>
      </c>
      <c r="G7227"/>
      <c r="H7227" t="s">
        <v>32093</v>
      </c>
      <c r="K7227" t="s">
        <v>1554</v>
      </c>
      <c r="L7227" t="s">
        <v>1555</v>
      </c>
      <c r="P7227" t="s">
        <v>32093</v>
      </c>
      <c r="Q7227" t="s">
        <v>10567</v>
      </c>
      <c r="R7227" t="s">
        <v>19205</v>
      </c>
      <c r="S7227" t="s">
        <v>19206</v>
      </c>
      <c r="T7227" t="s">
        <v>19207</v>
      </c>
      <c r="U7227" t="s">
        <v>32094</v>
      </c>
      <c r="W7227" t="str">
        <f>_xlfn.XLOOKUP(D7227,'All DP'!B:B,'All DP'!D:D,"Tidak")</f>
        <v>Masih</v>
      </c>
      <c r="X7227" t="str">
        <f t="shared" si="114"/>
        <v>YA</v>
      </c>
    </row>
    <row r="7228" spans="1:24">
      <c r="A7228" s="52">
        <v>46268</v>
      </c>
      <c r="B7228" t="s">
        <v>928</v>
      </c>
      <c r="C7228" t="s">
        <v>5621</v>
      </c>
      <c r="D7228" t="s">
        <v>5620</v>
      </c>
      <c r="G7228"/>
      <c r="H7228" t="s">
        <v>32096</v>
      </c>
      <c r="K7228" t="s">
        <v>5620</v>
      </c>
      <c r="L7228" t="s">
        <v>5621</v>
      </c>
      <c r="P7228" t="s">
        <v>32096</v>
      </c>
      <c r="Q7228" t="s">
        <v>10486</v>
      </c>
      <c r="R7228" t="s">
        <v>19626</v>
      </c>
      <c r="S7228" t="s">
        <v>19627</v>
      </c>
      <c r="T7228" t="s">
        <v>19628</v>
      </c>
      <c r="U7228" t="s">
        <v>32097</v>
      </c>
      <c r="W7228" t="str">
        <f>_xlfn.XLOOKUP(D7228,'All DP'!B:B,'All DP'!D:D,"Tidak")</f>
        <v>Masih</v>
      </c>
      <c r="X7228" t="str">
        <f t="shared" si="114"/>
        <v>YA</v>
      </c>
    </row>
    <row r="7229" spans="1:24">
      <c r="A7229" s="52">
        <v>46268</v>
      </c>
      <c r="B7229" t="s">
        <v>565</v>
      </c>
      <c r="C7229" t="s">
        <v>2238</v>
      </c>
      <c r="D7229" t="s">
        <v>2237</v>
      </c>
      <c r="G7229"/>
      <c r="H7229" t="s">
        <v>32098</v>
      </c>
      <c r="K7229" t="s">
        <v>2237</v>
      </c>
      <c r="L7229" t="s">
        <v>2238</v>
      </c>
      <c r="P7229" t="s">
        <v>32098</v>
      </c>
      <c r="Q7229" t="s">
        <v>11660</v>
      </c>
      <c r="R7229" t="s">
        <v>20397</v>
      </c>
      <c r="S7229" t="s">
        <v>20398</v>
      </c>
      <c r="T7229" t="s">
        <v>8354</v>
      </c>
      <c r="U7229" t="s">
        <v>32099</v>
      </c>
      <c r="W7229" t="str">
        <f>_xlfn.XLOOKUP(D7229,'All DP'!B:B,'All DP'!D:D,"Tidak")</f>
        <v>Masih</v>
      </c>
      <c r="X7229" t="str">
        <f t="shared" si="114"/>
        <v>YA</v>
      </c>
    </row>
    <row r="7230" spans="1:24">
      <c r="A7230" s="52">
        <v>46268</v>
      </c>
      <c r="B7230" t="s">
        <v>853</v>
      </c>
      <c r="C7230" t="s">
        <v>3675</v>
      </c>
      <c r="D7230" t="s">
        <v>3674</v>
      </c>
      <c r="G7230"/>
      <c r="H7230" t="s">
        <v>32100</v>
      </c>
      <c r="K7230" t="s">
        <v>3674</v>
      </c>
      <c r="L7230" t="s">
        <v>3675</v>
      </c>
      <c r="P7230" t="s">
        <v>32100</v>
      </c>
      <c r="Q7230" t="s">
        <v>11862</v>
      </c>
      <c r="R7230" t="s">
        <v>18283</v>
      </c>
      <c r="S7230" t="s">
        <v>18284</v>
      </c>
      <c r="T7230" t="s">
        <v>18285</v>
      </c>
      <c r="U7230" t="s">
        <v>32101</v>
      </c>
      <c r="W7230" t="str">
        <f>_xlfn.XLOOKUP(D7230,'All DP'!B:B,'All DP'!D:D,"Tidak")</f>
        <v>Masih</v>
      </c>
      <c r="X7230" t="str">
        <f t="shared" si="114"/>
        <v>YA</v>
      </c>
    </row>
    <row r="7231" spans="1:24">
      <c r="A7231" s="52">
        <v>46268</v>
      </c>
      <c r="B7231" t="s">
        <v>565</v>
      </c>
      <c r="C7231" t="s">
        <v>4601</v>
      </c>
      <c r="D7231" t="s">
        <v>4600</v>
      </c>
      <c r="G7231"/>
      <c r="H7231" t="s">
        <v>32102</v>
      </c>
      <c r="K7231" t="s">
        <v>4600</v>
      </c>
      <c r="L7231" t="s">
        <v>4601</v>
      </c>
      <c r="P7231" t="s">
        <v>32102</v>
      </c>
      <c r="Q7231" t="s">
        <v>11660</v>
      </c>
      <c r="R7231" t="s">
        <v>18414</v>
      </c>
      <c r="S7231" t="s">
        <v>18415</v>
      </c>
      <c r="T7231" t="s">
        <v>18416</v>
      </c>
      <c r="U7231" t="s">
        <v>32103</v>
      </c>
      <c r="W7231" t="str">
        <f>_xlfn.XLOOKUP(D7231,'All DP'!B:B,'All DP'!D:D,"Tidak")</f>
        <v>Masih</v>
      </c>
      <c r="X7231" t="str">
        <f t="shared" si="114"/>
        <v>YA</v>
      </c>
    </row>
    <row r="7232" spans="1:24">
      <c r="A7232" s="52">
        <v>46268</v>
      </c>
      <c r="B7232" t="s">
        <v>26</v>
      </c>
      <c r="C7232" t="s">
        <v>6543</v>
      </c>
      <c r="D7232" t="s">
        <v>6542</v>
      </c>
      <c r="G7232"/>
      <c r="H7232" t="s">
        <v>32104</v>
      </c>
      <c r="K7232" t="s">
        <v>6542</v>
      </c>
      <c r="L7232" t="s">
        <v>6543</v>
      </c>
      <c r="P7232" t="s">
        <v>32104</v>
      </c>
      <c r="Q7232" t="s">
        <v>10656</v>
      </c>
      <c r="R7232" t="s">
        <v>32105</v>
      </c>
      <c r="S7232" t="s">
        <v>32106</v>
      </c>
      <c r="T7232" t="s">
        <v>32107</v>
      </c>
      <c r="U7232" t="s">
        <v>32108</v>
      </c>
      <c r="W7232" t="str">
        <f>_xlfn.XLOOKUP(D7232,'All DP'!B:B,'All DP'!D:D,"Tidak")</f>
        <v>Masih</v>
      </c>
      <c r="X7232" t="str">
        <f t="shared" si="114"/>
        <v>YA</v>
      </c>
    </row>
    <row r="7233" spans="1:24">
      <c r="A7233" s="52">
        <v>46268</v>
      </c>
      <c r="B7233" t="s">
        <v>413</v>
      </c>
      <c r="C7233" t="s">
        <v>5813</v>
      </c>
      <c r="D7233" t="s">
        <v>5812</v>
      </c>
      <c r="G7233"/>
      <c r="H7233" t="s">
        <v>32104</v>
      </c>
      <c r="K7233" t="s">
        <v>5812</v>
      </c>
      <c r="L7233" t="s">
        <v>5813</v>
      </c>
      <c r="P7233" t="s">
        <v>32104</v>
      </c>
      <c r="Q7233" t="s">
        <v>10398</v>
      </c>
      <c r="R7233" t="s">
        <v>24585</v>
      </c>
      <c r="S7233" t="s">
        <v>24586</v>
      </c>
      <c r="T7233" t="s">
        <v>24587</v>
      </c>
      <c r="U7233" t="s">
        <v>32110</v>
      </c>
      <c r="W7233" t="str">
        <f>_xlfn.XLOOKUP(D7233,'All DP'!B:B,'All DP'!D:D,"Tidak")</f>
        <v>Masih</v>
      </c>
      <c r="X7233" t="str">
        <f t="shared" si="114"/>
        <v>YA</v>
      </c>
    </row>
    <row r="7234" spans="1:24">
      <c r="A7234" s="52">
        <v>46268</v>
      </c>
      <c r="B7234" t="s">
        <v>4</v>
      </c>
      <c r="C7234" t="s">
        <v>725</v>
      </c>
      <c r="D7234" t="s">
        <v>724</v>
      </c>
      <c r="G7234"/>
      <c r="H7234" t="s">
        <v>32111</v>
      </c>
      <c r="K7234" t="s">
        <v>724</v>
      </c>
      <c r="L7234" t="s">
        <v>725</v>
      </c>
      <c r="P7234" t="s">
        <v>32111</v>
      </c>
      <c r="Q7234" t="s">
        <v>11054</v>
      </c>
      <c r="R7234" t="s">
        <v>18973</v>
      </c>
      <c r="S7234" t="s">
        <v>18974</v>
      </c>
      <c r="T7234" t="s">
        <v>18975</v>
      </c>
      <c r="U7234" t="s">
        <v>32112</v>
      </c>
      <c r="W7234" t="str">
        <f>_xlfn.XLOOKUP(D7234,'All DP'!B:B,'All DP'!D:D,"Tidak")</f>
        <v>Masih</v>
      </c>
      <c r="X7234" t="str">
        <f t="shared" si="114"/>
        <v>YA</v>
      </c>
    </row>
    <row r="7235" spans="1:24">
      <c r="A7235" s="52">
        <v>46268</v>
      </c>
      <c r="B7235" t="s">
        <v>229</v>
      </c>
      <c r="C7235" t="s">
        <v>3072</v>
      </c>
      <c r="D7235" t="s">
        <v>3072</v>
      </c>
      <c r="G7235"/>
      <c r="H7235" t="s">
        <v>32114</v>
      </c>
      <c r="K7235" t="s">
        <v>3072</v>
      </c>
      <c r="L7235" t="s">
        <v>3072</v>
      </c>
      <c r="P7235" t="s">
        <v>32114</v>
      </c>
      <c r="Q7235" t="s">
        <v>10199</v>
      </c>
      <c r="R7235" t="s">
        <v>19854</v>
      </c>
      <c r="S7235" t="s">
        <v>19855</v>
      </c>
      <c r="T7235" t="s">
        <v>19856</v>
      </c>
      <c r="U7235" t="s">
        <v>32115</v>
      </c>
      <c r="W7235" t="str">
        <f>_xlfn.XLOOKUP(D7235,'All DP'!B:B,'All DP'!D:D,"Tidak")</f>
        <v>Masih</v>
      </c>
      <c r="X7235" t="str">
        <f t="shared" si="114"/>
        <v>YA</v>
      </c>
    </row>
    <row r="7236" spans="1:24">
      <c r="A7236" s="52">
        <v>46268</v>
      </c>
      <c r="B7236" t="s">
        <v>848</v>
      </c>
      <c r="C7236" t="s">
        <v>4483</v>
      </c>
      <c r="D7236" t="s">
        <v>4482</v>
      </c>
      <c r="G7236"/>
      <c r="H7236" t="s">
        <v>32117</v>
      </c>
      <c r="K7236" t="s">
        <v>4482</v>
      </c>
      <c r="L7236" t="s">
        <v>4483</v>
      </c>
      <c r="P7236" t="s">
        <v>32117</v>
      </c>
      <c r="Q7236" t="s">
        <v>10181</v>
      </c>
      <c r="R7236" t="s">
        <v>17709</v>
      </c>
      <c r="S7236" t="s">
        <v>17710</v>
      </c>
      <c r="T7236" t="s">
        <v>17711</v>
      </c>
      <c r="U7236" t="s">
        <v>32118</v>
      </c>
      <c r="W7236" t="str">
        <f>_xlfn.XLOOKUP(D7236,'All DP'!B:B,'All DP'!D:D,"Tidak")</f>
        <v>Masih</v>
      </c>
      <c r="X7236" t="str">
        <f t="shared" si="114"/>
        <v>YA</v>
      </c>
    </row>
    <row r="7237" spans="1:24">
      <c r="A7237" s="52">
        <v>46268</v>
      </c>
      <c r="B7237" t="s">
        <v>848</v>
      </c>
      <c r="C7237" t="s">
        <v>6292</v>
      </c>
      <c r="D7237" t="s">
        <v>6291</v>
      </c>
      <c r="G7237"/>
      <c r="H7237" t="s">
        <v>32120</v>
      </c>
      <c r="K7237" t="s">
        <v>6291</v>
      </c>
      <c r="L7237" t="s">
        <v>6292</v>
      </c>
      <c r="P7237" t="s">
        <v>32120</v>
      </c>
      <c r="Q7237" t="s">
        <v>10181</v>
      </c>
      <c r="R7237" t="s">
        <v>20379</v>
      </c>
      <c r="S7237" t="s">
        <v>20380</v>
      </c>
      <c r="T7237" t="s">
        <v>20381</v>
      </c>
      <c r="U7237" t="s">
        <v>32121</v>
      </c>
      <c r="W7237" t="str">
        <f>_xlfn.XLOOKUP(D7237,'All DP'!B:B,'All DP'!D:D,"Tidak")</f>
        <v>Masih</v>
      </c>
      <c r="X7237" t="str">
        <f t="shared" si="114"/>
        <v>YA</v>
      </c>
    </row>
    <row r="7238" spans="1:24">
      <c r="A7238" s="52">
        <v>46268</v>
      </c>
      <c r="B7238" t="s">
        <v>410</v>
      </c>
      <c r="C7238" t="s">
        <v>3295</v>
      </c>
      <c r="D7238" t="s">
        <v>3294</v>
      </c>
      <c r="G7238"/>
      <c r="H7238" t="s">
        <v>32123</v>
      </c>
      <c r="K7238" t="s">
        <v>3294</v>
      </c>
      <c r="L7238" t="s">
        <v>3295</v>
      </c>
      <c r="P7238" t="s">
        <v>32123</v>
      </c>
      <c r="Q7238" t="s">
        <v>10410</v>
      </c>
      <c r="R7238" t="s">
        <v>16278</v>
      </c>
      <c r="S7238" t="s">
        <v>16279</v>
      </c>
      <c r="T7238" t="s">
        <v>16280</v>
      </c>
      <c r="U7238" t="s">
        <v>32124</v>
      </c>
      <c r="W7238" t="str">
        <f>_xlfn.XLOOKUP(D7238,'All DP'!B:B,'All DP'!D:D,"Tidak")</f>
        <v>Masih</v>
      </c>
      <c r="X7238" t="str">
        <f t="shared" si="114"/>
        <v>YA</v>
      </c>
    </row>
    <row r="7239" spans="1:24">
      <c r="A7239" s="52">
        <v>46268</v>
      </c>
      <c r="B7239" t="s">
        <v>853</v>
      </c>
      <c r="C7239" t="s">
        <v>3595</v>
      </c>
      <c r="D7239" t="s">
        <v>3594</v>
      </c>
      <c r="G7239"/>
      <c r="H7239" t="s">
        <v>32125</v>
      </c>
      <c r="K7239" t="s">
        <v>3594</v>
      </c>
      <c r="L7239" t="s">
        <v>3595</v>
      </c>
      <c r="P7239" t="s">
        <v>32125</v>
      </c>
      <c r="Q7239" t="s">
        <v>11862</v>
      </c>
      <c r="R7239" t="s">
        <v>15633</v>
      </c>
      <c r="S7239" t="s">
        <v>15634</v>
      </c>
      <c r="T7239" t="s">
        <v>15635</v>
      </c>
      <c r="U7239" t="s">
        <v>32126</v>
      </c>
      <c r="W7239" t="str">
        <f>_xlfn.XLOOKUP(D7239,'All DP'!B:B,'All DP'!D:D,"Tidak")</f>
        <v>Masih</v>
      </c>
      <c r="X7239" t="str">
        <f t="shared" si="114"/>
        <v>YA</v>
      </c>
    </row>
    <row r="7240" spans="1:24">
      <c r="A7240" s="52">
        <v>46268</v>
      </c>
      <c r="B7240" t="s">
        <v>1026</v>
      </c>
      <c r="C7240" t="s">
        <v>1540</v>
      </c>
      <c r="D7240" t="s">
        <v>1539</v>
      </c>
      <c r="G7240"/>
      <c r="H7240" t="s">
        <v>32127</v>
      </c>
      <c r="K7240" t="s">
        <v>1539</v>
      </c>
      <c r="L7240" t="s">
        <v>1540</v>
      </c>
      <c r="P7240" t="s">
        <v>32127</v>
      </c>
      <c r="Q7240" t="s">
        <v>10270</v>
      </c>
      <c r="R7240" t="s">
        <v>21298</v>
      </c>
      <c r="S7240" t="s">
        <v>21299</v>
      </c>
      <c r="T7240" t="s">
        <v>21300</v>
      </c>
      <c r="U7240" t="s">
        <v>32128</v>
      </c>
      <c r="W7240" t="str">
        <f>_xlfn.XLOOKUP(D7240,'All DP'!B:B,'All DP'!D:D,"Tidak")</f>
        <v>Masih</v>
      </c>
      <c r="X7240" t="str">
        <f t="shared" si="114"/>
        <v>YA</v>
      </c>
    </row>
    <row r="7241" spans="1:24">
      <c r="A7241" s="52">
        <v>46268</v>
      </c>
      <c r="B7241" t="s">
        <v>410</v>
      </c>
      <c r="C7241" t="s">
        <v>3263</v>
      </c>
      <c r="D7241" t="s">
        <v>3262</v>
      </c>
      <c r="G7241"/>
      <c r="H7241" t="s">
        <v>32129</v>
      </c>
      <c r="K7241" t="s">
        <v>3262</v>
      </c>
      <c r="L7241" t="s">
        <v>3263</v>
      </c>
      <c r="P7241" t="s">
        <v>32129</v>
      </c>
      <c r="Q7241" t="s">
        <v>10410</v>
      </c>
      <c r="R7241" t="s">
        <v>18762</v>
      </c>
      <c r="S7241" t="s">
        <v>18763</v>
      </c>
      <c r="T7241" t="s">
        <v>18764</v>
      </c>
      <c r="U7241" t="s">
        <v>32130</v>
      </c>
      <c r="W7241" t="str">
        <f>_xlfn.XLOOKUP(D7241,'All DP'!B:B,'All DP'!D:D,"Tidak")</f>
        <v>Masih</v>
      </c>
      <c r="X7241" t="str">
        <f t="shared" si="114"/>
        <v>YA</v>
      </c>
    </row>
    <row r="7242" spans="1:24">
      <c r="A7242" s="52">
        <v>46268</v>
      </c>
      <c r="B7242" t="s">
        <v>766</v>
      </c>
      <c r="C7242" t="s">
        <v>986</v>
      </c>
      <c r="D7242" t="s">
        <v>985</v>
      </c>
      <c r="G7242"/>
      <c r="H7242" t="s">
        <v>32132</v>
      </c>
      <c r="K7242" t="s">
        <v>985</v>
      </c>
      <c r="L7242" t="s">
        <v>986</v>
      </c>
      <c r="P7242" t="s">
        <v>32132</v>
      </c>
      <c r="Q7242" t="s">
        <v>11133</v>
      </c>
      <c r="R7242" t="s">
        <v>21787</v>
      </c>
      <c r="S7242" t="s">
        <v>21788</v>
      </c>
      <c r="T7242" t="s">
        <v>21789</v>
      </c>
      <c r="U7242" t="s">
        <v>32135</v>
      </c>
      <c r="W7242" t="str">
        <f>_xlfn.XLOOKUP(D7242,'All DP'!B:B,'All DP'!D:D,"Tidak")</f>
        <v>Masih</v>
      </c>
      <c r="X7242" t="str">
        <f t="shared" si="114"/>
        <v>YA</v>
      </c>
    </row>
    <row r="7243" spans="1:24">
      <c r="A7243" s="52">
        <v>46268</v>
      </c>
      <c r="B7243" t="s">
        <v>229</v>
      </c>
      <c r="C7243" t="s">
        <v>2408</v>
      </c>
      <c r="D7243" t="s">
        <v>2408</v>
      </c>
      <c r="G7243"/>
      <c r="H7243" t="s">
        <v>32136</v>
      </c>
      <c r="K7243" t="s">
        <v>2408</v>
      </c>
      <c r="L7243" t="s">
        <v>2408</v>
      </c>
      <c r="P7243" t="s">
        <v>32136</v>
      </c>
      <c r="Q7243" t="s">
        <v>10199</v>
      </c>
      <c r="R7243" t="s">
        <v>13064</v>
      </c>
      <c r="S7243" t="s">
        <v>13065</v>
      </c>
      <c r="T7243" t="s">
        <v>13066</v>
      </c>
      <c r="U7243" t="s">
        <v>32137</v>
      </c>
      <c r="W7243" t="str">
        <f>_xlfn.XLOOKUP(D7243,'All DP'!B:B,'All DP'!D:D,"Tidak")</f>
        <v>Masih</v>
      </c>
      <c r="X7243" t="str">
        <f t="shared" si="114"/>
        <v>YA</v>
      </c>
    </row>
    <row r="7244" spans="1:24">
      <c r="A7244" s="52">
        <v>46268</v>
      </c>
      <c r="B7244" t="s">
        <v>766</v>
      </c>
      <c r="C7244" t="s">
        <v>885</v>
      </c>
      <c r="D7244" t="s">
        <v>884</v>
      </c>
      <c r="G7244"/>
      <c r="H7244" t="s">
        <v>32139</v>
      </c>
      <c r="K7244" t="s">
        <v>884</v>
      </c>
      <c r="L7244" t="s">
        <v>885</v>
      </c>
      <c r="P7244" t="s">
        <v>32139</v>
      </c>
      <c r="Q7244" t="s">
        <v>11133</v>
      </c>
      <c r="R7244" t="s">
        <v>13621</v>
      </c>
      <c r="S7244" t="s">
        <v>13622</v>
      </c>
      <c r="T7244" t="s">
        <v>13623</v>
      </c>
      <c r="U7244" t="s">
        <v>32140</v>
      </c>
      <c r="W7244" t="str">
        <f>_xlfn.XLOOKUP(D7244,'All DP'!B:B,'All DP'!D:D,"Tidak")</f>
        <v>Masih</v>
      </c>
      <c r="X7244" t="str">
        <f t="shared" si="114"/>
        <v>YA</v>
      </c>
    </row>
    <row r="7245" spans="1:24">
      <c r="A7245" s="52">
        <v>46268</v>
      </c>
      <c r="B7245" t="s">
        <v>853</v>
      </c>
      <c r="C7245" t="s">
        <v>3800</v>
      </c>
      <c r="D7245" t="s">
        <v>3799</v>
      </c>
      <c r="G7245"/>
      <c r="H7245" t="s">
        <v>32139</v>
      </c>
      <c r="K7245" t="s">
        <v>3799</v>
      </c>
      <c r="L7245" t="s">
        <v>3800</v>
      </c>
      <c r="P7245" t="s">
        <v>32139</v>
      </c>
      <c r="Q7245" t="s">
        <v>11862</v>
      </c>
      <c r="R7245" t="s">
        <v>19121</v>
      </c>
      <c r="S7245" t="s">
        <v>19122</v>
      </c>
      <c r="T7245" t="s">
        <v>19123</v>
      </c>
      <c r="U7245" t="s">
        <v>32142</v>
      </c>
      <c r="W7245" t="str">
        <f>_xlfn.XLOOKUP(D7245,'All DP'!B:B,'All DP'!D:D,"Tidak")</f>
        <v>Masih</v>
      </c>
      <c r="X7245" t="str">
        <f t="shared" si="114"/>
        <v>YA</v>
      </c>
    </row>
    <row r="7246" spans="1:24">
      <c r="A7246" s="52">
        <v>46268</v>
      </c>
      <c r="B7246" t="s">
        <v>853</v>
      </c>
      <c r="C7246" t="s">
        <v>3643</v>
      </c>
      <c r="D7246" t="s">
        <v>3642</v>
      </c>
      <c r="G7246"/>
      <c r="H7246" t="s">
        <v>32144</v>
      </c>
      <c r="K7246" t="s">
        <v>3642</v>
      </c>
      <c r="L7246" t="s">
        <v>3643</v>
      </c>
      <c r="P7246" t="s">
        <v>32144</v>
      </c>
      <c r="Q7246" t="s">
        <v>11862</v>
      </c>
      <c r="R7246" t="s">
        <v>21019</v>
      </c>
      <c r="S7246" t="s">
        <v>21020</v>
      </c>
      <c r="T7246" t="s">
        <v>21021</v>
      </c>
      <c r="U7246" t="s">
        <v>32145</v>
      </c>
      <c r="W7246" t="str">
        <f>_xlfn.XLOOKUP(D7246,'All DP'!B:B,'All DP'!D:D,"Tidak")</f>
        <v>Masih</v>
      </c>
      <c r="X7246" t="str">
        <f t="shared" si="114"/>
        <v>YA</v>
      </c>
    </row>
    <row r="7247" spans="1:24">
      <c r="A7247" s="52">
        <v>46268</v>
      </c>
      <c r="B7247" t="s">
        <v>26</v>
      </c>
      <c r="C7247" t="s">
        <v>370</v>
      </c>
      <c r="D7247" t="s">
        <v>369</v>
      </c>
      <c r="G7247"/>
      <c r="H7247" t="s">
        <v>32146</v>
      </c>
      <c r="K7247" t="s">
        <v>369</v>
      </c>
      <c r="L7247" t="s">
        <v>370</v>
      </c>
      <c r="P7247" t="s">
        <v>32146</v>
      </c>
      <c r="Q7247" t="s">
        <v>10656</v>
      </c>
      <c r="R7247" t="s">
        <v>10657</v>
      </c>
      <c r="S7247" t="s">
        <v>10658</v>
      </c>
      <c r="T7247" t="s">
        <v>10659</v>
      </c>
      <c r="U7247" t="s">
        <v>32147</v>
      </c>
      <c r="W7247" t="str">
        <f>_xlfn.XLOOKUP(D7247,'All DP'!B:B,'All DP'!D:D,"Tidak")</f>
        <v>Masih</v>
      </c>
      <c r="X7247" t="str">
        <f t="shared" si="114"/>
        <v>YA</v>
      </c>
    </row>
    <row r="7248" spans="1:24">
      <c r="A7248" s="52">
        <v>46268</v>
      </c>
      <c r="B7248" t="s">
        <v>565</v>
      </c>
      <c r="C7248" t="s">
        <v>2164</v>
      </c>
      <c r="D7248" t="s">
        <v>2163</v>
      </c>
      <c r="G7248"/>
      <c r="H7248" t="s">
        <v>32146</v>
      </c>
      <c r="K7248" t="s">
        <v>2163</v>
      </c>
      <c r="L7248" t="s">
        <v>2164</v>
      </c>
      <c r="P7248" t="s">
        <v>32146</v>
      </c>
      <c r="Q7248" t="s">
        <v>11660</v>
      </c>
      <c r="R7248" t="s">
        <v>18614</v>
      </c>
      <c r="S7248" t="s">
        <v>18615</v>
      </c>
      <c r="T7248" t="s">
        <v>18616</v>
      </c>
      <c r="U7248" t="s">
        <v>32149</v>
      </c>
      <c r="W7248" t="str">
        <f>_xlfn.XLOOKUP(D7248,'All DP'!B:B,'All DP'!D:D,"Tidak")</f>
        <v>Masih</v>
      </c>
      <c r="X7248" t="str">
        <f t="shared" si="114"/>
        <v>YA</v>
      </c>
    </row>
    <row r="7249" spans="1:24">
      <c r="A7249" s="52">
        <v>46268</v>
      </c>
      <c r="B7249" t="s">
        <v>848</v>
      </c>
      <c r="C7249" t="s">
        <v>1856</v>
      </c>
      <c r="D7249" t="s">
        <v>1855</v>
      </c>
      <c r="G7249"/>
      <c r="H7249" t="s">
        <v>32146</v>
      </c>
      <c r="K7249" t="s">
        <v>1855</v>
      </c>
      <c r="L7249" t="s">
        <v>1856</v>
      </c>
      <c r="P7249" t="s">
        <v>32146</v>
      </c>
      <c r="Q7249" t="s">
        <v>10181</v>
      </c>
      <c r="R7249" t="s">
        <v>18727</v>
      </c>
      <c r="S7249" t="s">
        <v>18728</v>
      </c>
      <c r="T7249" t="s">
        <v>18729</v>
      </c>
      <c r="U7249" t="s">
        <v>32150</v>
      </c>
      <c r="W7249" t="str">
        <f>_xlfn.XLOOKUP(D7249,'All DP'!B:B,'All DP'!D:D,"Tidak")</f>
        <v>Masih</v>
      </c>
      <c r="X7249" t="str">
        <f t="shared" si="114"/>
        <v>YA</v>
      </c>
    </row>
    <row r="7250" spans="1:24">
      <c r="A7250" s="52">
        <v>46268</v>
      </c>
      <c r="B7250" t="s">
        <v>853</v>
      </c>
      <c r="C7250" t="s">
        <v>3621</v>
      </c>
      <c r="D7250" t="s">
        <v>3620</v>
      </c>
      <c r="G7250"/>
      <c r="H7250" t="s">
        <v>32152</v>
      </c>
      <c r="K7250" t="s">
        <v>3620</v>
      </c>
      <c r="L7250" t="s">
        <v>3621</v>
      </c>
      <c r="P7250" t="s">
        <v>32152</v>
      </c>
      <c r="Q7250" t="s">
        <v>11862</v>
      </c>
      <c r="R7250" t="s">
        <v>18443</v>
      </c>
      <c r="S7250" t="s">
        <v>18444</v>
      </c>
      <c r="T7250" t="s">
        <v>18445</v>
      </c>
      <c r="U7250" t="s">
        <v>32153</v>
      </c>
      <c r="W7250" t="str">
        <f>_xlfn.XLOOKUP(D7250,'All DP'!B:B,'All DP'!D:D,"Tidak")</f>
        <v>Masih</v>
      </c>
      <c r="X7250" t="str">
        <f t="shared" si="114"/>
        <v>YA</v>
      </c>
    </row>
    <row r="7251" spans="1:24">
      <c r="A7251" s="52">
        <v>46268</v>
      </c>
      <c r="B7251" t="s">
        <v>853</v>
      </c>
      <c r="C7251" t="s">
        <v>3593</v>
      </c>
      <c r="D7251" t="s">
        <v>3592</v>
      </c>
      <c r="G7251"/>
      <c r="H7251" t="s">
        <v>32155</v>
      </c>
      <c r="K7251" t="s">
        <v>3592</v>
      </c>
      <c r="L7251" t="s">
        <v>3593</v>
      </c>
      <c r="P7251" t="s">
        <v>32155</v>
      </c>
      <c r="Q7251" t="s">
        <v>11862</v>
      </c>
      <c r="R7251" t="s">
        <v>19644</v>
      </c>
      <c r="S7251" t="s">
        <v>19645</v>
      </c>
      <c r="T7251" t="s">
        <v>19646</v>
      </c>
      <c r="U7251" t="s">
        <v>32156</v>
      </c>
      <c r="W7251" t="str">
        <f>_xlfn.XLOOKUP(D7251,'All DP'!B:B,'All DP'!D:D,"Tidak")</f>
        <v>Masih</v>
      </c>
      <c r="X7251" t="str">
        <f t="shared" si="114"/>
        <v>YA</v>
      </c>
    </row>
    <row r="7252" spans="1:24">
      <c r="A7252" s="52">
        <v>46268</v>
      </c>
      <c r="B7252" t="s">
        <v>229</v>
      </c>
      <c r="C7252" t="s">
        <v>6498</v>
      </c>
      <c r="D7252" t="s">
        <v>6498</v>
      </c>
      <c r="G7252"/>
      <c r="H7252" t="s">
        <v>32158</v>
      </c>
      <c r="K7252" t="s">
        <v>6498</v>
      </c>
      <c r="L7252" t="s">
        <v>6498</v>
      </c>
      <c r="P7252" t="s">
        <v>32158</v>
      </c>
      <c r="Q7252" t="s">
        <v>10199</v>
      </c>
      <c r="R7252" t="s">
        <v>20071</v>
      </c>
      <c r="S7252" t="s">
        <v>20072</v>
      </c>
      <c r="T7252" t="s">
        <v>20073</v>
      </c>
      <c r="U7252" t="s">
        <v>32159</v>
      </c>
      <c r="W7252" t="str">
        <f>_xlfn.XLOOKUP(D7252,'All DP'!B:B,'All DP'!D:D,"Tidak")</f>
        <v>Masih</v>
      </c>
      <c r="X7252" t="str">
        <f t="shared" si="114"/>
        <v>YA</v>
      </c>
    </row>
    <row r="7253" spans="1:24">
      <c r="A7253" s="52">
        <v>46268</v>
      </c>
      <c r="B7253" t="s">
        <v>358</v>
      </c>
      <c r="C7253" t="s">
        <v>4771</v>
      </c>
      <c r="D7253" t="s">
        <v>4770</v>
      </c>
      <c r="G7253"/>
      <c r="H7253" t="s">
        <v>32161</v>
      </c>
      <c r="K7253" t="s">
        <v>4770</v>
      </c>
      <c r="L7253" t="s">
        <v>4771</v>
      </c>
      <c r="P7253" t="s">
        <v>32161</v>
      </c>
      <c r="Q7253" t="s">
        <v>10443</v>
      </c>
      <c r="R7253" t="s">
        <v>18250</v>
      </c>
      <c r="S7253" t="s">
        <v>18251</v>
      </c>
      <c r="T7253" t="s">
        <v>18252</v>
      </c>
      <c r="U7253" t="s">
        <v>32162</v>
      </c>
      <c r="W7253" t="str">
        <f>_xlfn.XLOOKUP(D7253,'All DP'!B:B,'All DP'!D:D,"Tidak")</f>
        <v>Masih</v>
      </c>
      <c r="X7253" t="str">
        <f t="shared" si="114"/>
        <v>YA</v>
      </c>
    </row>
    <row r="7254" spans="1:24">
      <c r="A7254" s="52">
        <v>46268</v>
      </c>
      <c r="B7254" t="s">
        <v>565</v>
      </c>
      <c r="C7254" t="s">
        <v>2105</v>
      </c>
      <c r="D7254" t="s">
        <v>2104</v>
      </c>
      <c r="G7254"/>
      <c r="H7254" t="s">
        <v>32164</v>
      </c>
      <c r="K7254" t="s">
        <v>2104</v>
      </c>
      <c r="L7254" t="s">
        <v>2105</v>
      </c>
      <c r="P7254" t="s">
        <v>32164</v>
      </c>
      <c r="Q7254" t="s">
        <v>11660</v>
      </c>
      <c r="R7254" t="s">
        <v>21402</v>
      </c>
      <c r="S7254" t="s">
        <v>21403</v>
      </c>
      <c r="T7254" t="s">
        <v>21404</v>
      </c>
      <c r="U7254" t="s">
        <v>32165</v>
      </c>
      <c r="W7254" t="str">
        <f>_xlfn.XLOOKUP(D7254,'All DP'!B:B,'All DP'!D:D,"Tidak")</f>
        <v>Masih</v>
      </c>
      <c r="X7254" t="str">
        <f t="shared" si="114"/>
        <v>YA</v>
      </c>
    </row>
    <row r="7255" spans="1:24">
      <c r="A7255" s="52">
        <v>46268</v>
      </c>
      <c r="B7255" t="s">
        <v>848</v>
      </c>
      <c r="C7255" t="s">
        <v>6390</v>
      </c>
      <c r="D7255" t="s">
        <v>6389</v>
      </c>
      <c r="G7255"/>
      <c r="H7255" t="s">
        <v>32166</v>
      </c>
      <c r="K7255" t="s">
        <v>6389</v>
      </c>
      <c r="L7255" t="s">
        <v>6390</v>
      </c>
      <c r="P7255" t="s">
        <v>32166</v>
      </c>
      <c r="Q7255" t="s">
        <v>10181</v>
      </c>
      <c r="R7255" t="s">
        <v>14709</v>
      </c>
      <c r="S7255" t="s">
        <v>14710</v>
      </c>
      <c r="T7255" t="s">
        <v>14711</v>
      </c>
      <c r="U7255" t="s">
        <v>32167</v>
      </c>
      <c r="W7255" t="str">
        <f>_xlfn.XLOOKUP(D7255,'All DP'!B:B,'All DP'!D:D,"Tidak")</f>
        <v>Masih</v>
      </c>
      <c r="X7255" t="str">
        <f t="shared" si="114"/>
        <v>YA</v>
      </c>
    </row>
    <row r="7256" spans="1:24">
      <c r="A7256" s="52">
        <v>46268</v>
      </c>
      <c r="B7256" t="s">
        <v>848</v>
      </c>
      <c r="C7256" t="s">
        <v>3443</v>
      </c>
      <c r="D7256" t="s">
        <v>3442</v>
      </c>
      <c r="G7256"/>
      <c r="H7256" t="s">
        <v>32169</v>
      </c>
      <c r="K7256" t="s">
        <v>3442</v>
      </c>
      <c r="L7256" t="s">
        <v>3443</v>
      </c>
      <c r="P7256" t="s">
        <v>32169</v>
      </c>
      <c r="Q7256" t="s">
        <v>10181</v>
      </c>
      <c r="R7256" t="s">
        <v>18906</v>
      </c>
      <c r="S7256" t="s">
        <v>18907</v>
      </c>
      <c r="T7256" t="s">
        <v>18908</v>
      </c>
      <c r="U7256" t="s">
        <v>32170</v>
      </c>
      <c r="W7256" t="str">
        <f>_xlfn.XLOOKUP(D7256,'All DP'!B:B,'All DP'!D:D,"Tidak")</f>
        <v>Masih</v>
      </c>
      <c r="X7256" t="str">
        <f t="shared" si="114"/>
        <v>YA</v>
      </c>
    </row>
    <row r="7257" spans="1:24">
      <c r="A7257" s="52">
        <v>46268</v>
      </c>
      <c r="B7257" t="s">
        <v>391</v>
      </c>
      <c r="C7257" t="s">
        <v>2196</v>
      </c>
      <c r="D7257" t="s">
        <v>2195</v>
      </c>
      <c r="G7257"/>
      <c r="H7257" t="s">
        <v>32172</v>
      </c>
      <c r="K7257" t="s">
        <v>2195</v>
      </c>
      <c r="L7257" t="s">
        <v>2196</v>
      </c>
      <c r="P7257" t="s">
        <v>32172</v>
      </c>
      <c r="Q7257" t="s">
        <v>11249</v>
      </c>
      <c r="R7257" t="s">
        <v>13454</v>
      </c>
      <c r="S7257" t="s">
        <v>13455</v>
      </c>
      <c r="T7257" t="s">
        <v>13456</v>
      </c>
      <c r="U7257" t="s">
        <v>32173</v>
      </c>
      <c r="W7257" t="str">
        <f>_xlfn.XLOOKUP(D7257,'All DP'!B:B,'All DP'!D:D,"Tidak")</f>
        <v>Masih</v>
      </c>
      <c r="X7257" t="str">
        <f t="shared" si="114"/>
        <v>YA</v>
      </c>
    </row>
    <row r="7258" spans="1:24">
      <c r="A7258" s="52">
        <v>46268</v>
      </c>
      <c r="B7258" t="s">
        <v>229</v>
      </c>
      <c r="C7258" t="s">
        <v>255</v>
      </c>
      <c r="D7258" t="s">
        <v>255</v>
      </c>
      <c r="G7258"/>
      <c r="H7258" t="s">
        <v>32174</v>
      </c>
      <c r="K7258" t="s">
        <v>255</v>
      </c>
      <c r="L7258" t="s">
        <v>255</v>
      </c>
      <c r="P7258" t="s">
        <v>32174</v>
      </c>
      <c r="Q7258" t="s">
        <v>10199</v>
      </c>
      <c r="R7258" t="s">
        <v>10866</v>
      </c>
      <c r="S7258" t="s">
        <v>10867</v>
      </c>
      <c r="T7258" t="s">
        <v>10868</v>
      </c>
      <c r="U7258" t="s">
        <v>32175</v>
      </c>
      <c r="W7258" t="str">
        <f>_xlfn.XLOOKUP(D7258,'All DP'!B:B,'All DP'!D:D,"Tidak")</f>
        <v>Masih</v>
      </c>
      <c r="X7258" t="str">
        <f t="shared" si="114"/>
        <v>YA</v>
      </c>
    </row>
    <row r="7259" spans="1:24">
      <c r="A7259" s="52">
        <v>46268</v>
      </c>
      <c r="B7259" t="s">
        <v>565</v>
      </c>
      <c r="C7259" t="s">
        <v>4635</v>
      </c>
      <c r="D7259" t="s">
        <v>4634</v>
      </c>
      <c r="G7259"/>
      <c r="H7259" t="s">
        <v>32177</v>
      </c>
      <c r="K7259" t="s">
        <v>4634</v>
      </c>
      <c r="L7259" t="s">
        <v>4635</v>
      </c>
      <c r="P7259" t="s">
        <v>32177</v>
      </c>
      <c r="Q7259" t="s">
        <v>11660</v>
      </c>
      <c r="R7259" t="s">
        <v>17616</v>
      </c>
      <c r="S7259" t="s">
        <v>17617</v>
      </c>
      <c r="T7259" t="s">
        <v>17618</v>
      </c>
      <c r="U7259" t="s">
        <v>32178</v>
      </c>
      <c r="W7259" t="str">
        <f>_xlfn.XLOOKUP(D7259,'All DP'!B:B,'All DP'!D:D,"Tidak")</f>
        <v>TIdak</v>
      </c>
      <c r="X7259" t="str">
        <f t="shared" si="114"/>
        <v>YA</v>
      </c>
    </row>
    <row r="7260" spans="1:24">
      <c r="A7260" s="52">
        <v>46268</v>
      </c>
      <c r="B7260" t="s">
        <v>588</v>
      </c>
      <c r="C7260" t="s">
        <v>4565</v>
      </c>
      <c r="D7260" t="s">
        <v>4564</v>
      </c>
      <c r="G7260"/>
      <c r="H7260" t="s">
        <v>32179</v>
      </c>
      <c r="K7260" t="s">
        <v>4564</v>
      </c>
      <c r="L7260" t="s">
        <v>4565</v>
      </c>
      <c r="P7260" t="s">
        <v>32179</v>
      </c>
      <c r="Q7260" t="s">
        <v>10385</v>
      </c>
      <c r="R7260" t="s">
        <v>18112</v>
      </c>
      <c r="S7260" t="s">
        <v>18113</v>
      </c>
      <c r="T7260" t="s">
        <v>18114</v>
      </c>
      <c r="U7260" t="s">
        <v>32180</v>
      </c>
      <c r="W7260" t="str">
        <f>_xlfn.XLOOKUP(D7260,'All DP'!B:B,'All DP'!D:D,"Tidak")</f>
        <v>Masih</v>
      </c>
      <c r="X7260" t="str">
        <f t="shared" si="114"/>
        <v>YA</v>
      </c>
    </row>
    <row r="7261" spans="1:24">
      <c r="A7261" s="52">
        <v>46268</v>
      </c>
      <c r="B7261" t="s">
        <v>30</v>
      </c>
      <c r="C7261" t="s">
        <v>252</v>
      </c>
      <c r="D7261" t="s">
        <v>251</v>
      </c>
      <c r="G7261"/>
      <c r="H7261" t="s">
        <v>32181</v>
      </c>
      <c r="K7261" t="s">
        <v>251</v>
      </c>
      <c r="L7261" t="s">
        <v>252</v>
      </c>
      <c r="P7261" t="s">
        <v>32181</v>
      </c>
      <c r="Q7261" t="s">
        <v>10259</v>
      </c>
      <c r="R7261" t="s">
        <v>19303</v>
      </c>
      <c r="S7261" t="s">
        <v>19304</v>
      </c>
      <c r="T7261" t="s">
        <v>19305</v>
      </c>
      <c r="U7261" t="s">
        <v>32182</v>
      </c>
      <c r="W7261" t="str">
        <f>_xlfn.XLOOKUP(D7261,'All DP'!B:B,'All DP'!D:D,"Tidak")</f>
        <v>Masih</v>
      </c>
      <c r="X7261" t="str">
        <f t="shared" si="114"/>
        <v>YA</v>
      </c>
    </row>
    <row r="7262" spans="1:24">
      <c r="A7262" s="52">
        <v>46268</v>
      </c>
      <c r="B7262" t="s">
        <v>848</v>
      </c>
      <c r="C7262" t="s">
        <v>3361</v>
      </c>
      <c r="D7262" t="s">
        <v>3360</v>
      </c>
      <c r="G7262"/>
      <c r="H7262" t="s">
        <v>32184</v>
      </c>
      <c r="K7262" t="s">
        <v>3360</v>
      </c>
      <c r="L7262" t="s">
        <v>3361</v>
      </c>
      <c r="P7262" t="s">
        <v>32184</v>
      </c>
      <c r="Q7262" t="s">
        <v>10181</v>
      </c>
      <c r="R7262" t="s">
        <v>11444</v>
      </c>
      <c r="S7262" t="s">
        <v>11445</v>
      </c>
      <c r="T7262" t="s">
        <v>11446</v>
      </c>
      <c r="U7262" t="s">
        <v>32185</v>
      </c>
      <c r="W7262" t="str">
        <f>_xlfn.XLOOKUP(D7262,'All DP'!B:B,'All DP'!D:D,"Tidak")</f>
        <v>Masih</v>
      </c>
      <c r="X7262" t="str">
        <f t="shared" ref="X7262:X7325" si="115">IFERROR(IF(MOD(H7262,1)&lt;=TIME(15,0,0),"YA","TIDAK"),0)</f>
        <v>YA</v>
      </c>
    </row>
    <row r="7263" spans="1:24">
      <c r="A7263" s="52">
        <v>46268</v>
      </c>
      <c r="B7263" t="s">
        <v>848</v>
      </c>
      <c r="C7263" t="s">
        <v>6346</v>
      </c>
      <c r="D7263" t="s">
        <v>6345</v>
      </c>
      <c r="G7263"/>
      <c r="H7263" t="s">
        <v>32186</v>
      </c>
      <c r="K7263" t="s">
        <v>6345</v>
      </c>
      <c r="L7263" t="s">
        <v>6346</v>
      </c>
      <c r="P7263" t="s">
        <v>32186</v>
      </c>
      <c r="Q7263" t="s">
        <v>10181</v>
      </c>
      <c r="R7263" t="s">
        <v>11122</v>
      </c>
      <c r="S7263" t="s">
        <v>11123</v>
      </c>
      <c r="T7263" t="s">
        <v>11124</v>
      </c>
      <c r="U7263" t="s">
        <v>32187</v>
      </c>
      <c r="W7263" t="str">
        <f>_xlfn.XLOOKUP(D7263,'All DP'!B:B,'All DP'!D:D,"Tidak")</f>
        <v>Masih</v>
      </c>
      <c r="X7263" t="str">
        <f t="shared" si="115"/>
        <v>YA</v>
      </c>
    </row>
    <row r="7264" spans="1:24">
      <c r="A7264" s="52">
        <v>46268</v>
      </c>
      <c r="B7264" t="s">
        <v>814</v>
      </c>
      <c r="C7264" t="s">
        <v>1187</v>
      </c>
      <c r="D7264" t="s">
        <v>1186</v>
      </c>
      <c r="G7264"/>
      <c r="H7264" t="s">
        <v>32189</v>
      </c>
      <c r="K7264" t="s">
        <v>1186</v>
      </c>
      <c r="L7264" t="s">
        <v>1187</v>
      </c>
      <c r="P7264" t="s">
        <v>32189</v>
      </c>
      <c r="Q7264" t="s">
        <v>10644</v>
      </c>
      <c r="R7264" t="s">
        <v>19281</v>
      </c>
      <c r="S7264" t="s">
        <v>19282</v>
      </c>
      <c r="T7264" t="s">
        <v>19283</v>
      </c>
      <c r="U7264" t="s">
        <v>32190</v>
      </c>
      <c r="W7264" t="str">
        <f>_xlfn.XLOOKUP(D7264,'All DP'!B:B,'All DP'!D:D,"Tidak")</f>
        <v>Masih</v>
      </c>
      <c r="X7264" t="str">
        <f t="shared" si="115"/>
        <v>YA</v>
      </c>
    </row>
    <row r="7265" spans="1:24">
      <c r="A7265" s="52">
        <v>46268</v>
      </c>
      <c r="B7265" t="s">
        <v>1026</v>
      </c>
      <c r="C7265" t="s">
        <v>1380</v>
      </c>
      <c r="D7265" t="s">
        <v>1379</v>
      </c>
      <c r="G7265"/>
      <c r="H7265" t="s">
        <v>32191</v>
      </c>
      <c r="K7265" t="s">
        <v>1379</v>
      </c>
      <c r="L7265" t="s">
        <v>1380</v>
      </c>
      <c r="P7265" t="s">
        <v>32191</v>
      </c>
      <c r="Q7265" t="s">
        <v>10270</v>
      </c>
      <c r="R7265" t="s">
        <v>18779</v>
      </c>
      <c r="S7265" t="s">
        <v>18780</v>
      </c>
      <c r="T7265" t="s">
        <v>18781</v>
      </c>
      <c r="U7265" t="s">
        <v>32192</v>
      </c>
      <c r="W7265" t="str">
        <f>_xlfn.XLOOKUP(D7265,'All DP'!B:B,'All DP'!D:D,"Tidak")</f>
        <v>Masih</v>
      </c>
      <c r="X7265" t="str">
        <f t="shared" si="115"/>
        <v>YA</v>
      </c>
    </row>
    <row r="7266" spans="1:24">
      <c r="A7266" s="52">
        <v>46268</v>
      </c>
      <c r="B7266" t="s">
        <v>853</v>
      </c>
      <c r="C7266" t="s">
        <v>2725</v>
      </c>
      <c r="D7266" t="s">
        <v>2724</v>
      </c>
      <c r="G7266"/>
      <c r="H7266" t="s">
        <v>32194</v>
      </c>
      <c r="K7266" t="s">
        <v>2724</v>
      </c>
      <c r="L7266" t="s">
        <v>2725</v>
      </c>
      <c r="P7266" t="s">
        <v>32194</v>
      </c>
      <c r="Q7266" t="s">
        <v>11862</v>
      </c>
      <c r="R7266" t="s">
        <v>19373</v>
      </c>
      <c r="S7266" t="s">
        <v>19374</v>
      </c>
      <c r="T7266" t="s">
        <v>19375</v>
      </c>
      <c r="U7266" t="s">
        <v>32195</v>
      </c>
      <c r="W7266" t="str">
        <f>_xlfn.XLOOKUP(D7266,'All DP'!B:B,'All DP'!D:D,"Tidak")</f>
        <v>Masih</v>
      </c>
      <c r="X7266" t="str">
        <f t="shared" si="115"/>
        <v>YA</v>
      </c>
    </row>
    <row r="7267" spans="1:24">
      <c r="A7267" s="52">
        <v>46268</v>
      </c>
      <c r="B7267" t="s">
        <v>853</v>
      </c>
      <c r="C7267" t="s">
        <v>5235</v>
      </c>
      <c r="D7267" t="s">
        <v>5234</v>
      </c>
      <c r="G7267"/>
      <c r="H7267" t="s">
        <v>32197</v>
      </c>
      <c r="K7267" t="s">
        <v>5234</v>
      </c>
      <c r="L7267" t="s">
        <v>5235</v>
      </c>
      <c r="P7267" t="s">
        <v>32197</v>
      </c>
      <c r="Q7267" t="s">
        <v>11862</v>
      </c>
      <c r="R7267" t="s">
        <v>20597</v>
      </c>
      <c r="S7267" t="s">
        <v>20598</v>
      </c>
      <c r="T7267" t="s">
        <v>20599</v>
      </c>
      <c r="U7267" t="s">
        <v>32198</v>
      </c>
      <c r="W7267" t="str">
        <f>_xlfn.XLOOKUP(D7267,'All DP'!B:B,'All DP'!D:D,"Tidak")</f>
        <v>Masih</v>
      </c>
      <c r="X7267" t="str">
        <f t="shared" si="115"/>
        <v>YA</v>
      </c>
    </row>
    <row r="7268" spans="1:24">
      <c r="A7268" s="52">
        <v>46268</v>
      </c>
      <c r="B7268" t="s">
        <v>848</v>
      </c>
      <c r="C7268" t="s">
        <v>1227</v>
      </c>
      <c r="D7268" t="s">
        <v>1226</v>
      </c>
      <c r="G7268"/>
      <c r="H7268" t="s">
        <v>32200</v>
      </c>
      <c r="K7268" t="s">
        <v>1226</v>
      </c>
      <c r="L7268" t="s">
        <v>1227</v>
      </c>
      <c r="P7268" t="s">
        <v>32200</v>
      </c>
      <c r="Q7268" t="s">
        <v>10181</v>
      </c>
      <c r="R7268" t="s">
        <v>19616</v>
      </c>
      <c r="S7268" t="s">
        <v>19617</v>
      </c>
      <c r="T7268" t="s">
        <v>19618</v>
      </c>
      <c r="U7268" t="s">
        <v>32201</v>
      </c>
      <c r="W7268" t="str">
        <f>_xlfn.XLOOKUP(D7268,'All DP'!B:B,'All DP'!D:D,"Tidak")</f>
        <v>Masih</v>
      </c>
      <c r="X7268" t="str">
        <f t="shared" si="115"/>
        <v>YA</v>
      </c>
    </row>
    <row r="7269" spans="1:24">
      <c r="A7269" s="52">
        <v>46268</v>
      </c>
      <c r="B7269" t="s">
        <v>30</v>
      </c>
      <c r="C7269" t="s">
        <v>42</v>
      </c>
      <c r="D7269" t="s">
        <v>41</v>
      </c>
      <c r="G7269"/>
      <c r="H7269" t="s">
        <v>32202</v>
      </c>
      <c r="K7269" t="s">
        <v>41</v>
      </c>
      <c r="L7269" t="s">
        <v>42</v>
      </c>
      <c r="P7269" t="s">
        <v>32202</v>
      </c>
      <c r="Q7269" t="s">
        <v>10259</v>
      </c>
      <c r="R7269" t="s">
        <v>19040</v>
      </c>
      <c r="S7269" t="s">
        <v>19041</v>
      </c>
      <c r="T7269" t="s">
        <v>19042</v>
      </c>
      <c r="U7269" t="s">
        <v>32203</v>
      </c>
      <c r="W7269" t="str">
        <f>_xlfn.XLOOKUP(D7269,'All DP'!B:B,'All DP'!D:D,"Tidak")</f>
        <v>Masih</v>
      </c>
      <c r="X7269" t="str">
        <f t="shared" si="115"/>
        <v>YA</v>
      </c>
    </row>
    <row r="7270" spans="1:24">
      <c r="A7270" s="52">
        <v>46268</v>
      </c>
      <c r="B7270" t="s">
        <v>853</v>
      </c>
      <c r="C7270" t="s">
        <v>5541</v>
      </c>
      <c r="D7270" t="s">
        <v>5540</v>
      </c>
      <c r="G7270"/>
      <c r="H7270" t="s">
        <v>32204</v>
      </c>
      <c r="K7270" t="s">
        <v>5540</v>
      </c>
      <c r="L7270" t="s">
        <v>5541</v>
      </c>
      <c r="P7270" t="s">
        <v>32204</v>
      </c>
      <c r="Q7270" t="s">
        <v>11862</v>
      </c>
      <c r="R7270" t="s">
        <v>17008</v>
      </c>
      <c r="S7270" t="s">
        <v>17009</v>
      </c>
      <c r="T7270" t="s">
        <v>17010</v>
      </c>
      <c r="U7270" t="s">
        <v>32205</v>
      </c>
      <c r="W7270" t="str">
        <f>_xlfn.XLOOKUP(D7270,'All DP'!B:B,'All DP'!D:D,"Tidak")</f>
        <v>Masih</v>
      </c>
      <c r="X7270" t="str">
        <f t="shared" si="115"/>
        <v>YA</v>
      </c>
    </row>
    <row r="7271" spans="1:24">
      <c r="A7271" s="52">
        <v>46268</v>
      </c>
      <c r="B7271" t="s">
        <v>229</v>
      </c>
      <c r="C7271" t="s">
        <v>2081</v>
      </c>
      <c r="D7271" t="s">
        <v>2081</v>
      </c>
      <c r="G7271"/>
      <c r="H7271" t="s">
        <v>32206</v>
      </c>
      <c r="K7271" t="s">
        <v>2081</v>
      </c>
      <c r="L7271" t="s">
        <v>2081</v>
      </c>
      <c r="P7271" t="s">
        <v>32206</v>
      </c>
      <c r="Q7271" t="s">
        <v>10199</v>
      </c>
      <c r="R7271" t="s">
        <v>20636</v>
      </c>
      <c r="S7271" t="s">
        <v>20637</v>
      </c>
      <c r="T7271" t="s">
        <v>20638</v>
      </c>
      <c r="U7271" t="s">
        <v>32207</v>
      </c>
      <c r="W7271" t="str">
        <f>_xlfn.XLOOKUP(D7271,'All DP'!B:B,'All DP'!D:D,"Tidak")</f>
        <v>Masih</v>
      </c>
      <c r="X7271" t="str">
        <f t="shared" si="115"/>
        <v>YA</v>
      </c>
    </row>
    <row r="7272" spans="1:24">
      <c r="A7272" s="52">
        <v>46268</v>
      </c>
      <c r="B7272" t="s">
        <v>766</v>
      </c>
      <c r="C7272" t="s">
        <v>899</v>
      </c>
      <c r="D7272" t="s">
        <v>898</v>
      </c>
      <c r="G7272"/>
      <c r="H7272" t="s">
        <v>32206</v>
      </c>
      <c r="K7272" t="s">
        <v>898</v>
      </c>
      <c r="L7272" t="s">
        <v>899</v>
      </c>
      <c r="P7272" t="s">
        <v>32206</v>
      </c>
      <c r="Q7272" t="s">
        <v>11133</v>
      </c>
      <c r="R7272" t="s">
        <v>14335</v>
      </c>
      <c r="S7272" t="s">
        <v>14336</v>
      </c>
      <c r="T7272" t="s">
        <v>14337</v>
      </c>
      <c r="U7272" t="s">
        <v>32208</v>
      </c>
      <c r="W7272" t="str">
        <f>_xlfn.XLOOKUP(D7272,'All DP'!B:B,'All DP'!D:D,"Tidak")</f>
        <v>Masih</v>
      </c>
      <c r="X7272" t="str">
        <f t="shared" si="115"/>
        <v>YA</v>
      </c>
    </row>
    <row r="7273" spans="1:24">
      <c r="A7273" s="52">
        <v>46268</v>
      </c>
      <c r="B7273" t="s">
        <v>588</v>
      </c>
      <c r="C7273" t="s">
        <v>2026</v>
      </c>
      <c r="D7273" t="s">
        <v>2025</v>
      </c>
      <c r="G7273"/>
      <c r="H7273" t="s">
        <v>32209</v>
      </c>
      <c r="K7273" t="s">
        <v>2025</v>
      </c>
      <c r="L7273" t="s">
        <v>2026</v>
      </c>
      <c r="P7273" t="s">
        <v>32209</v>
      </c>
      <c r="Q7273" t="s">
        <v>10385</v>
      </c>
      <c r="R7273" t="s">
        <v>19537</v>
      </c>
      <c r="S7273" t="s">
        <v>19538</v>
      </c>
      <c r="T7273" t="s">
        <v>19539</v>
      </c>
      <c r="U7273" t="s">
        <v>32210</v>
      </c>
      <c r="W7273" t="str">
        <f>_xlfn.XLOOKUP(D7273,'All DP'!B:B,'All DP'!D:D,"Tidak")</f>
        <v>Masih</v>
      </c>
      <c r="X7273" t="str">
        <f t="shared" si="115"/>
        <v>YA</v>
      </c>
    </row>
    <row r="7274" spans="1:24">
      <c r="A7274" s="52">
        <v>46268</v>
      </c>
      <c r="B7274" t="s">
        <v>565</v>
      </c>
      <c r="C7274" t="s">
        <v>2268</v>
      </c>
      <c r="D7274" t="s">
        <v>2267</v>
      </c>
      <c r="G7274"/>
      <c r="H7274" t="s">
        <v>32212</v>
      </c>
      <c r="K7274" t="s">
        <v>2267</v>
      </c>
      <c r="L7274" t="s">
        <v>2268</v>
      </c>
      <c r="P7274" t="s">
        <v>32212</v>
      </c>
      <c r="Q7274" t="s">
        <v>11660</v>
      </c>
      <c r="R7274" t="s">
        <v>20669</v>
      </c>
      <c r="S7274" t="s">
        <v>20670</v>
      </c>
      <c r="T7274" t="s">
        <v>20671</v>
      </c>
      <c r="U7274" t="s">
        <v>32213</v>
      </c>
      <c r="W7274" t="str">
        <f>_xlfn.XLOOKUP(D7274,'All DP'!B:B,'All DP'!D:D,"Tidak")</f>
        <v>Masih</v>
      </c>
      <c r="X7274" t="str">
        <f t="shared" si="115"/>
        <v>YA</v>
      </c>
    </row>
    <row r="7275" spans="1:24">
      <c r="A7275" s="52">
        <v>46268</v>
      </c>
      <c r="B7275" t="s">
        <v>425</v>
      </c>
      <c r="C7275" t="s">
        <v>5773</v>
      </c>
      <c r="D7275" t="s">
        <v>5772</v>
      </c>
      <c r="G7275"/>
      <c r="H7275" t="s">
        <v>32215</v>
      </c>
      <c r="K7275" t="s">
        <v>5772</v>
      </c>
      <c r="L7275" t="s">
        <v>5773</v>
      </c>
      <c r="P7275" t="s">
        <v>32215</v>
      </c>
      <c r="Q7275" t="s">
        <v>10732</v>
      </c>
      <c r="R7275" t="s">
        <v>20273</v>
      </c>
      <c r="S7275" t="s">
        <v>20274</v>
      </c>
      <c r="T7275" t="s">
        <v>20275</v>
      </c>
      <c r="U7275" t="s">
        <v>32216</v>
      </c>
      <c r="W7275" t="str">
        <f>_xlfn.XLOOKUP(D7275,'All DP'!B:B,'All DP'!D:D,"Tidak")</f>
        <v>Masih</v>
      </c>
      <c r="X7275" t="str">
        <f t="shared" si="115"/>
        <v>YA</v>
      </c>
    </row>
    <row r="7276" spans="1:24">
      <c r="A7276" s="52">
        <v>46268</v>
      </c>
      <c r="B7276" t="s">
        <v>391</v>
      </c>
      <c r="C7276" t="s">
        <v>5015</v>
      </c>
      <c r="D7276" t="s">
        <v>5014</v>
      </c>
      <c r="G7276"/>
      <c r="H7276" t="s">
        <v>32218</v>
      </c>
      <c r="K7276" t="s">
        <v>5014</v>
      </c>
      <c r="L7276" t="s">
        <v>5015</v>
      </c>
      <c r="P7276" t="s">
        <v>32218</v>
      </c>
      <c r="Q7276" t="s">
        <v>11249</v>
      </c>
      <c r="R7276" t="s">
        <v>19802</v>
      </c>
      <c r="S7276" t="s">
        <v>19803</v>
      </c>
      <c r="T7276" t="s">
        <v>19804</v>
      </c>
      <c r="U7276" t="s">
        <v>32219</v>
      </c>
      <c r="W7276" t="str">
        <f>_xlfn.XLOOKUP(D7276,'All DP'!B:B,'All DP'!D:D,"Tidak")</f>
        <v>Masih</v>
      </c>
      <c r="X7276" t="str">
        <f t="shared" si="115"/>
        <v>YA</v>
      </c>
    </row>
    <row r="7277" spans="1:24">
      <c r="A7277" s="52">
        <v>46268</v>
      </c>
      <c r="B7277" t="s">
        <v>229</v>
      </c>
      <c r="C7277" t="s">
        <v>2450</v>
      </c>
      <c r="D7277" t="s">
        <v>2450</v>
      </c>
      <c r="G7277"/>
      <c r="H7277" t="s">
        <v>32221</v>
      </c>
      <c r="K7277" t="s">
        <v>2450</v>
      </c>
      <c r="L7277" t="s">
        <v>2450</v>
      </c>
      <c r="P7277" t="s">
        <v>32221</v>
      </c>
      <c r="Q7277" t="s">
        <v>10199</v>
      </c>
      <c r="R7277" t="s">
        <v>13738</v>
      </c>
      <c r="S7277" t="s">
        <v>13739</v>
      </c>
      <c r="T7277" t="s">
        <v>13740</v>
      </c>
      <c r="U7277" t="s">
        <v>32222</v>
      </c>
      <c r="W7277" t="str">
        <f>_xlfn.XLOOKUP(D7277,'All DP'!B:B,'All DP'!D:D,"Tidak")</f>
        <v>Masih</v>
      </c>
      <c r="X7277" t="str">
        <f t="shared" si="115"/>
        <v>YA</v>
      </c>
    </row>
    <row r="7278" spans="1:24">
      <c r="A7278" s="52">
        <v>46268</v>
      </c>
      <c r="B7278" t="s">
        <v>848</v>
      </c>
      <c r="C7278" t="s">
        <v>3449</v>
      </c>
      <c r="D7278" t="s">
        <v>3448</v>
      </c>
      <c r="G7278"/>
      <c r="H7278" t="s">
        <v>32223</v>
      </c>
      <c r="K7278" t="s">
        <v>3448</v>
      </c>
      <c r="L7278" t="s">
        <v>3449</v>
      </c>
      <c r="P7278" t="s">
        <v>32223</v>
      </c>
      <c r="Q7278" t="s">
        <v>10181</v>
      </c>
      <c r="R7278" t="s">
        <v>19326</v>
      </c>
      <c r="S7278" t="s">
        <v>19327</v>
      </c>
      <c r="T7278" t="s">
        <v>19328</v>
      </c>
      <c r="U7278" t="s">
        <v>32224</v>
      </c>
      <c r="W7278" t="str">
        <f>_xlfn.XLOOKUP(D7278,'All DP'!B:B,'All DP'!D:D,"Tidak")</f>
        <v>Masih</v>
      </c>
      <c r="X7278" t="str">
        <f t="shared" si="115"/>
        <v>YA</v>
      </c>
    </row>
    <row r="7279" spans="1:24">
      <c r="A7279" s="52">
        <v>46268</v>
      </c>
      <c r="B7279" t="s">
        <v>928</v>
      </c>
      <c r="C7279" t="s">
        <v>6332</v>
      </c>
      <c r="D7279" t="s">
        <v>6331</v>
      </c>
      <c r="G7279"/>
      <c r="H7279" t="s">
        <v>32226</v>
      </c>
      <c r="K7279" t="s">
        <v>6331</v>
      </c>
      <c r="L7279" t="s">
        <v>6332</v>
      </c>
      <c r="P7279" t="s">
        <v>32226</v>
      </c>
      <c r="Q7279" t="s">
        <v>10486</v>
      </c>
      <c r="R7279" t="s">
        <v>19320</v>
      </c>
      <c r="S7279" t="s">
        <v>19321</v>
      </c>
      <c r="T7279" t="s">
        <v>19322</v>
      </c>
      <c r="U7279" t="s">
        <v>32227</v>
      </c>
      <c r="W7279" t="str">
        <f>_xlfn.XLOOKUP(D7279,'All DP'!B:B,'All DP'!D:D,"Tidak")</f>
        <v>Tidak</v>
      </c>
      <c r="X7279" t="str">
        <f t="shared" si="115"/>
        <v>YA</v>
      </c>
    </row>
    <row r="7280" spans="1:24">
      <c r="A7280" s="52">
        <v>46268</v>
      </c>
      <c r="B7280" t="s">
        <v>1026</v>
      </c>
      <c r="C7280" t="s">
        <v>1368</v>
      </c>
      <c r="D7280" t="s">
        <v>1367</v>
      </c>
      <c r="G7280"/>
      <c r="H7280" t="s">
        <v>32229</v>
      </c>
      <c r="K7280" t="s">
        <v>1367</v>
      </c>
      <c r="L7280" t="s">
        <v>1368</v>
      </c>
      <c r="P7280" t="s">
        <v>32229</v>
      </c>
      <c r="Q7280" t="s">
        <v>10270</v>
      </c>
      <c r="R7280" t="s">
        <v>18510</v>
      </c>
      <c r="S7280" t="s">
        <v>18511</v>
      </c>
      <c r="T7280" t="s">
        <v>18512</v>
      </c>
      <c r="U7280" t="s">
        <v>32230</v>
      </c>
      <c r="W7280" t="str">
        <f>_xlfn.XLOOKUP(D7280,'All DP'!B:B,'All DP'!D:D,"Tidak")</f>
        <v>Masih</v>
      </c>
      <c r="X7280" t="str">
        <f t="shared" si="115"/>
        <v>YA</v>
      </c>
    </row>
    <row r="7281" spans="1:24">
      <c r="A7281" s="52">
        <v>46268</v>
      </c>
      <c r="B7281" t="s">
        <v>565</v>
      </c>
      <c r="C7281" t="s">
        <v>2208</v>
      </c>
      <c r="D7281" t="s">
        <v>2207</v>
      </c>
      <c r="G7281"/>
      <c r="H7281" t="s">
        <v>32232</v>
      </c>
      <c r="K7281" t="s">
        <v>2207</v>
      </c>
      <c r="L7281" t="s">
        <v>2208</v>
      </c>
      <c r="P7281" t="s">
        <v>32232</v>
      </c>
      <c r="Q7281" t="s">
        <v>11660</v>
      </c>
      <c r="R7281" t="s">
        <v>19498</v>
      </c>
      <c r="S7281" t="s">
        <v>19499</v>
      </c>
      <c r="T7281" t="s">
        <v>19500</v>
      </c>
      <c r="U7281" t="s">
        <v>32233</v>
      </c>
      <c r="W7281" t="str">
        <f>_xlfn.XLOOKUP(D7281,'All DP'!B:B,'All DP'!D:D,"Tidak")</f>
        <v>Masih</v>
      </c>
      <c r="X7281" t="str">
        <f t="shared" si="115"/>
        <v>YA</v>
      </c>
    </row>
    <row r="7282" spans="1:24">
      <c r="A7282" s="52">
        <v>46268</v>
      </c>
      <c r="B7282" t="s">
        <v>848</v>
      </c>
      <c r="C7282" t="s">
        <v>1271</v>
      </c>
      <c r="D7282" t="s">
        <v>1270</v>
      </c>
      <c r="G7282"/>
      <c r="H7282" t="s">
        <v>32235</v>
      </c>
      <c r="K7282" t="s">
        <v>1270</v>
      </c>
      <c r="L7282" t="s">
        <v>1271</v>
      </c>
      <c r="P7282" t="s">
        <v>32235</v>
      </c>
      <c r="Q7282" t="s">
        <v>10181</v>
      </c>
      <c r="R7282" t="s">
        <v>11432</v>
      </c>
      <c r="S7282" t="s">
        <v>11433</v>
      </c>
      <c r="T7282" t="s">
        <v>11434</v>
      </c>
      <c r="U7282" t="s">
        <v>32236</v>
      </c>
      <c r="W7282" t="str">
        <f>_xlfn.XLOOKUP(D7282,'All DP'!B:B,'All DP'!D:D,"Tidak")</f>
        <v>Masih</v>
      </c>
      <c r="X7282" t="str">
        <f t="shared" si="115"/>
        <v>YA</v>
      </c>
    </row>
    <row r="7283" spans="1:24">
      <c r="A7283" s="52">
        <v>46268</v>
      </c>
      <c r="B7283" t="s">
        <v>588</v>
      </c>
      <c r="C7283" t="s">
        <v>4493</v>
      </c>
      <c r="D7283" t="s">
        <v>4492</v>
      </c>
      <c r="G7283"/>
      <c r="H7283" t="s">
        <v>32238</v>
      </c>
      <c r="K7283" t="s">
        <v>4492</v>
      </c>
      <c r="L7283" t="s">
        <v>4493</v>
      </c>
      <c r="P7283" t="s">
        <v>32238</v>
      </c>
      <c r="Q7283" t="s">
        <v>10385</v>
      </c>
      <c r="R7283" t="s">
        <v>19940</v>
      </c>
      <c r="S7283" t="s">
        <v>19941</v>
      </c>
      <c r="T7283" t="s">
        <v>19942</v>
      </c>
      <c r="U7283" t="s">
        <v>32239</v>
      </c>
      <c r="W7283" t="str">
        <f>_xlfn.XLOOKUP(D7283,'All DP'!B:B,'All DP'!D:D,"Tidak")</f>
        <v>Masih</v>
      </c>
      <c r="X7283" t="str">
        <f t="shared" si="115"/>
        <v>YA</v>
      </c>
    </row>
    <row r="7284" spans="1:24">
      <c r="A7284" s="52">
        <v>46268</v>
      </c>
      <c r="B7284" t="s">
        <v>853</v>
      </c>
      <c r="C7284" t="s">
        <v>1780</v>
      </c>
      <c r="D7284" t="s">
        <v>1779</v>
      </c>
      <c r="G7284"/>
      <c r="H7284" t="s">
        <v>32240</v>
      </c>
      <c r="K7284" t="s">
        <v>1779</v>
      </c>
      <c r="L7284" t="s">
        <v>1780</v>
      </c>
      <c r="P7284" t="s">
        <v>32240</v>
      </c>
      <c r="Q7284" t="s">
        <v>11862</v>
      </c>
      <c r="R7284" t="s">
        <v>20659</v>
      </c>
      <c r="S7284" t="s">
        <v>20660</v>
      </c>
      <c r="T7284" t="s">
        <v>20661</v>
      </c>
      <c r="U7284" t="s">
        <v>32241</v>
      </c>
      <c r="W7284" t="str">
        <f>_xlfn.XLOOKUP(D7284,'All DP'!B:B,'All DP'!D:D,"Tidak")</f>
        <v>Masih</v>
      </c>
      <c r="X7284" t="str">
        <f t="shared" si="115"/>
        <v>YA</v>
      </c>
    </row>
    <row r="7285" spans="1:24">
      <c r="A7285" s="52">
        <v>46268</v>
      </c>
      <c r="B7285" t="s">
        <v>391</v>
      </c>
      <c r="C7285" t="s">
        <v>3055</v>
      </c>
      <c r="D7285" t="s">
        <v>3054</v>
      </c>
      <c r="G7285"/>
      <c r="H7285" t="s">
        <v>32240</v>
      </c>
      <c r="K7285" t="s">
        <v>3054</v>
      </c>
      <c r="L7285" t="s">
        <v>3055</v>
      </c>
      <c r="P7285" t="s">
        <v>32240</v>
      </c>
      <c r="Q7285" t="s">
        <v>11249</v>
      </c>
      <c r="R7285" t="s">
        <v>16691</v>
      </c>
      <c r="S7285" t="s">
        <v>16692</v>
      </c>
      <c r="T7285" t="s">
        <v>16693</v>
      </c>
      <c r="U7285" t="s">
        <v>32243</v>
      </c>
      <c r="W7285" t="str">
        <f>_xlfn.XLOOKUP(D7285,'All DP'!B:B,'All DP'!D:D,"Tidak")</f>
        <v>Masih</v>
      </c>
      <c r="X7285" t="str">
        <f t="shared" si="115"/>
        <v>YA</v>
      </c>
    </row>
    <row r="7286" spans="1:24">
      <c r="A7286" s="52">
        <v>46268</v>
      </c>
      <c r="B7286" t="s">
        <v>766</v>
      </c>
      <c r="C7286" t="s">
        <v>2820</v>
      </c>
      <c r="D7286" t="s">
        <v>2819</v>
      </c>
      <c r="G7286"/>
      <c r="H7286" t="s">
        <v>32244</v>
      </c>
      <c r="K7286" t="s">
        <v>2819</v>
      </c>
      <c r="L7286" t="s">
        <v>2820</v>
      </c>
      <c r="P7286" t="s">
        <v>32244</v>
      </c>
      <c r="Q7286" t="s">
        <v>11133</v>
      </c>
      <c r="R7286" t="s">
        <v>19383</v>
      </c>
      <c r="S7286" t="s">
        <v>19384</v>
      </c>
      <c r="T7286" t="s">
        <v>19385</v>
      </c>
      <c r="U7286" t="s">
        <v>32245</v>
      </c>
      <c r="W7286" t="str">
        <f>_xlfn.XLOOKUP(D7286,'All DP'!B:B,'All DP'!D:D,"Tidak")</f>
        <v>Masih</v>
      </c>
      <c r="X7286" t="str">
        <f t="shared" si="115"/>
        <v>YA</v>
      </c>
    </row>
    <row r="7287" spans="1:24">
      <c r="A7287" s="52">
        <v>46268</v>
      </c>
      <c r="B7287" t="s">
        <v>229</v>
      </c>
      <c r="C7287" t="s">
        <v>602</v>
      </c>
      <c r="D7287" t="s">
        <v>601</v>
      </c>
      <c r="G7287"/>
      <c r="H7287" t="s">
        <v>32246</v>
      </c>
      <c r="K7287" t="s">
        <v>601</v>
      </c>
      <c r="L7287" t="s">
        <v>602</v>
      </c>
      <c r="P7287" t="s">
        <v>32246</v>
      </c>
      <c r="Q7287" t="s">
        <v>10199</v>
      </c>
      <c r="R7287" t="s">
        <v>10611</v>
      </c>
      <c r="S7287" t="s">
        <v>10612</v>
      </c>
      <c r="T7287" t="s">
        <v>10613</v>
      </c>
      <c r="U7287" t="s">
        <v>32247</v>
      </c>
      <c r="W7287" t="str">
        <f>_xlfn.XLOOKUP(D7287,'All DP'!B:B,'All DP'!D:D,"Tidak")</f>
        <v>Masih</v>
      </c>
      <c r="X7287" t="str">
        <f t="shared" si="115"/>
        <v>YA</v>
      </c>
    </row>
    <row r="7288" spans="1:24">
      <c r="A7288" s="52">
        <v>46268</v>
      </c>
      <c r="B7288" t="s">
        <v>565</v>
      </c>
      <c r="C7288" t="s">
        <v>2160</v>
      </c>
      <c r="D7288" t="s">
        <v>2159</v>
      </c>
      <c r="G7288"/>
      <c r="H7288" t="s">
        <v>32249</v>
      </c>
      <c r="K7288" t="s">
        <v>2159</v>
      </c>
      <c r="L7288" t="s">
        <v>2160</v>
      </c>
      <c r="P7288" t="s">
        <v>32249</v>
      </c>
      <c r="Q7288" t="s">
        <v>11660</v>
      </c>
      <c r="R7288" t="s">
        <v>20291</v>
      </c>
      <c r="S7288" t="s">
        <v>20292</v>
      </c>
      <c r="T7288" t="s">
        <v>20293</v>
      </c>
      <c r="U7288" t="s">
        <v>32250</v>
      </c>
      <c r="W7288" t="str">
        <f>_xlfn.XLOOKUP(D7288,'All DP'!B:B,'All DP'!D:D,"Tidak")</f>
        <v>Masih</v>
      </c>
      <c r="X7288" t="str">
        <f t="shared" si="115"/>
        <v>YA</v>
      </c>
    </row>
    <row r="7289" spans="1:24">
      <c r="A7289" s="52">
        <v>46268</v>
      </c>
      <c r="B7289" t="s">
        <v>565</v>
      </c>
      <c r="C7289" t="s">
        <v>3956</v>
      </c>
      <c r="D7289" t="s">
        <v>3955</v>
      </c>
      <c r="G7289"/>
      <c r="H7289" t="s">
        <v>32252</v>
      </c>
      <c r="K7289" t="s">
        <v>3955</v>
      </c>
      <c r="L7289" t="s">
        <v>3956</v>
      </c>
      <c r="P7289" t="s">
        <v>32252</v>
      </c>
      <c r="Q7289" t="s">
        <v>11660</v>
      </c>
      <c r="R7289" t="s">
        <v>19226</v>
      </c>
      <c r="S7289" t="s">
        <v>19227</v>
      </c>
      <c r="T7289" t="s">
        <v>19228</v>
      </c>
      <c r="U7289" t="s">
        <v>32253</v>
      </c>
      <c r="W7289" t="str">
        <f>_xlfn.XLOOKUP(D7289,'All DP'!B:B,'All DP'!D:D,"Tidak")</f>
        <v>Masih</v>
      </c>
      <c r="X7289" t="str">
        <f t="shared" si="115"/>
        <v>YA</v>
      </c>
    </row>
    <row r="7290" spans="1:24">
      <c r="A7290" s="52">
        <v>46268</v>
      </c>
      <c r="B7290" t="s">
        <v>853</v>
      </c>
      <c r="C7290" t="s">
        <v>1333</v>
      </c>
      <c r="D7290" t="s">
        <v>1332</v>
      </c>
      <c r="G7290"/>
      <c r="H7290" t="s">
        <v>32254</v>
      </c>
      <c r="K7290" t="s">
        <v>1332</v>
      </c>
      <c r="L7290" t="s">
        <v>1333</v>
      </c>
      <c r="P7290" t="s">
        <v>32254</v>
      </c>
      <c r="Q7290" t="s">
        <v>11862</v>
      </c>
      <c r="R7290" t="s">
        <v>17326</v>
      </c>
      <c r="S7290" t="s">
        <v>17327</v>
      </c>
      <c r="T7290" t="s">
        <v>17328</v>
      </c>
      <c r="U7290" t="s">
        <v>32255</v>
      </c>
      <c r="W7290" t="str">
        <f>_xlfn.XLOOKUP(D7290,'All DP'!B:B,'All DP'!D:D,"Tidak")</f>
        <v>Masih</v>
      </c>
      <c r="X7290" t="str">
        <f t="shared" si="115"/>
        <v>YA</v>
      </c>
    </row>
    <row r="7291" spans="1:24">
      <c r="A7291" s="52">
        <v>46268</v>
      </c>
      <c r="B7291" t="s">
        <v>853</v>
      </c>
      <c r="C7291" t="s">
        <v>3671</v>
      </c>
      <c r="D7291" t="s">
        <v>3670</v>
      </c>
      <c r="G7291"/>
      <c r="H7291" t="s">
        <v>32257</v>
      </c>
      <c r="K7291" t="s">
        <v>3670</v>
      </c>
      <c r="L7291" t="s">
        <v>3671</v>
      </c>
      <c r="P7291" t="s">
        <v>32257</v>
      </c>
      <c r="Q7291" t="s">
        <v>11862</v>
      </c>
      <c r="R7291" t="s">
        <v>19006</v>
      </c>
      <c r="S7291" t="s">
        <v>19007</v>
      </c>
      <c r="T7291" t="s">
        <v>19008</v>
      </c>
      <c r="U7291" t="s">
        <v>32258</v>
      </c>
      <c r="W7291" t="str">
        <f>_xlfn.XLOOKUP(D7291,'All DP'!B:B,'All DP'!D:D,"Tidak")</f>
        <v>Masih</v>
      </c>
      <c r="X7291" t="str">
        <f t="shared" si="115"/>
        <v>YA</v>
      </c>
    </row>
    <row r="7292" spans="1:24">
      <c r="A7292" s="52">
        <v>46268</v>
      </c>
      <c r="B7292" t="s">
        <v>860</v>
      </c>
      <c r="C7292" t="s">
        <v>5815</v>
      </c>
      <c r="D7292" t="s">
        <v>5814</v>
      </c>
      <c r="G7292"/>
      <c r="H7292" t="s">
        <v>32260</v>
      </c>
      <c r="K7292" t="s">
        <v>5814</v>
      </c>
      <c r="L7292" t="s">
        <v>5815</v>
      </c>
      <c r="P7292" t="s">
        <v>32260</v>
      </c>
      <c r="Q7292" t="s">
        <v>10567</v>
      </c>
      <c r="R7292" t="s">
        <v>10596</v>
      </c>
      <c r="S7292" t="s">
        <v>10597</v>
      </c>
      <c r="T7292" t="s">
        <v>10598</v>
      </c>
      <c r="U7292" t="s">
        <v>32261</v>
      </c>
      <c r="W7292" t="str">
        <f>_xlfn.XLOOKUP(D7292,'All DP'!B:B,'All DP'!D:D,"Tidak")</f>
        <v>Masih</v>
      </c>
      <c r="X7292" t="str">
        <f t="shared" si="115"/>
        <v>YA</v>
      </c>
    </row>
    <row r="7293" spans="1:24">
      <c r="A7293" s="52">
        <v>46268</v>
      </c>
      <c r="B7293" t="s">
        <v>777</v>
      </c>
      <c r="C7293" t="s">
        <v>5866</v>
      </c>
      <c r="D7293" t="s">
        <v>5865</v>
      </c>
      <c r="G7293"/>
      <c r="H7293" t="s">
        <v>32263</v>
      </c>
      <c r="K7293" t="s">
        <v>5865</v>
      </c>
      <c r="L7293" t="s">
        <v>5866</v>
      </c>
      <c r="P7293" t="s">
        <v>32263</v>
      </c>
      <c r="Q7293" t="s">
        <v>10307</v>
      </c>
      <c r="R7293" t="s">
        <v>15485</v>
      </c>
      <c r="S7293" t="s">
        <v>15486</v>
      </c>
      <c r="T7293" t="s">
        <v>15487</v>
      </c>
      <c r="U7293" t="s">
        <v>32264</v>
      </c>
      <c r="W7293" t="str">
        <f>_xlfn.XLOOKUP(D7293,'All DP'!B:B,'All DP'!D:D,"Tidak")</f>
        <v>Masih</v>
      </c>
      <c r="X7293" t="str">
        <f t="shared" si="115"/>
        <v>YA</v>
      </c>
    </row>
    <row r="7294" spans="1:24">
      <c r="A7294" s="52">
        <v>46268</v>
      </c>
      <c r="B7294" t="s">
        <v>853</v>
      </c>
      <c r="C7294" t="s">
        <v>3657</v>
      </c>
      <c r="D7294" t="s">
        <v>3656</v>
      </c>
      <c r="G7294"/>
      <c r="H7294" t="s">
        <v>32263</v>
      </c>
      <c r="K7294" t="s">
        <v>3656</v>
      </c>
      <c r="L7294" t="s">
        <v>3657</v>
      </c>
      <c r="P7294" t="s">
        <v>32263</v>
      </c>
      <c r="Q7294" t="s">
        <v>11862</v>
      </c>
      <c r="R7294" t="s">
        <v>20346</v>
      </c>
      <c r="S7294" t="s">
        <v>20347</v>
      </c>
      <c r="T7294" t="s">
        <v>20348</v>
      </c>
      <c r="U7294" t="s">
        <v>32266</v>
      </c>
      <c r="W7294" t="str">
        <f>_xlfn.XLOOKUP(D7294,'All DP'!B:B,'All DP'!D:D,"Tidak")</f>
        <v>Masih</v>
      </c>
      <c r="X7294" t="str">
        <f t="shared" si="115"/>
        <v>YA</v>
      </c>
    </row>
    <row r="7295" spans="1:24">
      <c r="A7295" s="52">
        <v>46268</v>
      </c>
      <c r="B7295" t="s">
        <v>853</v>
      </c>
      <c r="C7295" t="s">
        <v>3649</v>
      </c>
      <c r="D7295" t="s">
        <v>3648</v>
      </c>
      <c r="G7295"/>
      <c r="H7295" t="s">
        <v>32263</v>
      </c>
      <c r="K7295" t="s">
        <v>3648</v>
      </c>
      <c r="L7295" t="s">
        <v>3649</v>
      </c>
      <c r="P7295" t="s">
        <v>32263</v>
      </c>
      <c r="Q7295" t="s">
        <v>11862</v>
      </c>
      <c r="R7295" t="s">
        <v>19884</v>
      </c>
      <c r="S7295" t="s">
        <v>19885</v>
      </c>
      <c r="T7295" t="s">
        <v>19886</v>
      </c>
      <c r="U7295" t="s">
        <v>32268</v>
      </c>
      <c r="W7295" t="str">
        <f>_xlfn.XLOOKUP(D7295,'All DP'!B:B,'All DP'!D:D,"Tidak")</f>
        <v>Masih</v>
      </c>
      <c r="X7295" t="str">
        <f t="shared" si="115"/>
        <v>YA</v>
      </c>
    </row>
    <row r="7296" spans="1:24">
      <c r="A7296" s="52">
        <v>46268</v>
      </c>
      <c r="B7296" t="s">
        <v>853</v>
      </c>
      <c r="C7296" t="s">
        <v>5739</v>
      </c>
      <c r="D7296" t="s">
        <v>5738</v>
      </c>
      <c r="G7296"/>
      <c r="H7296" t="s">
        <v>32269</v>
      </c>
      <c r="K7296" t="s">
        <v>5738</v>
      </c>
      <c r="L7296" t="s">
        <v>5739</v>
      </c>
      <c r="P7296" t="s">
        <v>32269</v>
      </c>
      <c r="Q7296" t="s">
        <v>11862</v>
      </c>
      <c r="R7296" t="s">
        <v>17406</v>
      </c>
      <c r="S7296" t="s">
        <v>17407</v>
      </c>
      <c r="T7296" t="s">
        <v>17408</v>
      </c>
      <c r="U7296" t="s">
        <v>32270</v>
      </c>
      <c r="W7296" t="str">
        <f>_xlfn.XLOOKUP(D7296,'All DP'!B:B,'All DP'!D:D,"Tidak")</f>
        <v>Masih</v>
      </c>
      <c r="X7296" t="str">
        <f t="shared" si="115"/>
        <v>YA</v>
      </c>
    </row>
    <row r="7297" spans="1:24">
      <c r="A7297" s="52">
        <v>46268</v>
      </c>
      <c r="B7297" t="s">
        <v>30</v>
      </c>
      <c r="C7297" t="s">
        <v>6525</v>
      </c>
      <c r="D7297" t="s">
        <v>6524</v>
      </c>
      <c r="G7297"/>
      <c r="H7297" t="s">
        <v>32272</v>
      </c>
      <c r="K7297" t="s">
        <v>6524</v>
      </c>
      <c r="L7297" t="s">
        <v>6525</v>
      </c>
      <c r="P7297" t="s">
        <v>32272</v>
      </c>
      <c r="Q7297" t="s">
        <v>10259</v>
      </c>
      <c r="R7297" t="s">
        <v>19176</v>
      </c>
      <c r="S7297" t="s">
        <v>19177</v>
      </c>
      <c r="T7297" t="s">
        <v>19178</v>
      </c>
      <c r="U7297" t="s">
        <v>32273</v>
      </c>
      <c r="W7297" t="str">
        <f>_xlfn.XLOOKUP(D7297,'All DP'!B:B,'All DP'!D:D,"Tidak")</f>
        <v>Masih</v>
      </c>
      <c r="X7297" t="str">
        <f t="shared" si="115"/>
        <v>YA</v>
      </c>
    </row>
    <row r="7298" spans="1:24">
      <c r="A7298" s="52">
        <v>46268</v>
      </c>
      <c r="B7298" t="s">
        <v>229</v>
      </c>
      <c r="C7298" t="s">
        <v>3770</v>
      </c>
      <c r="D7298" t="s">
        <v>3769</v>
      </c>
      <c r="G7298"/>
      <c r="H7298" t="s">
        <v>32275</v>
      </c>
      <c r="K7298" t="s">
        <v>3769</v>
      </c>
      <c r="L7298" t="s">
        <v>3770</v>
      </c>
      <c r="P7298" t="s">
        <v>32275</v>
      </c>
      <c r="Q7298" t="s">
        <v>10199</v>
      </c>
      <c r="R7298" t="s">
        <v>25834</v>
      </c>
      <c r="S7298" t="s">
        <v>25835</v>
      </c>
      <c r="T7298" t="s">
        <v>25836</v>
      </c>
      <c r="U7298" t="s">
        <v>32276</v>
      </c>
      <c r="W7298" t="str">
        <f>_xlfn.XLOOKUP(D7298,'All DP'!B:B,'All DP'!D:D,"Tidak")</f>
        <v>Masih</v>
      </c>
      <c r="X7298" t="str">
        <f t="shared" si="115"/>
        <v>YA</v>
      </c>
    </row>
    <row r="7299" spans="1:24">
      <c r="A7299" s="52">
        <v>46268</v>
      </c>
      <c r="B7299" t="s">
        <v>30</v>
      </c>
      <c r="C7299" t="s">
        <v>335</v>
      </c>
      <c r="D7299" t="s">
        <v>334</v>
      </c>
      <c r="G7299"/>
      <c r="H7299" t="s">
        <v>32278</v>
      </c>
      <c r="K7299" t="s">
        <v>334</v>
      </c>
      <c r="L7299" t="s">
        <v>335</v>
      </c>
      <c r="P7299" t="s">
        <v>32278</v>
      </c>
      <c r="Q7299" t="s">
        <v>10259</v>
      </c>
      <c r="R7299" t="s">
        <v>20317</v>
      </c>
      <c r="S7299" t="s">
        <v>20318</v>
      </c>
      <c r="T7299" t="s">
        <v>20319</v>
      </c>
      <c r="U7299" t="s">
        <v>32279</v>
      </c>
      <c r="W7299" t="str">
        <f>_xlfn.XLOOKUP(D7299,'All DP'!B:B,'All DP'!D:D,"Tidak")</f>
        <v>Masih</v>
      </c>
      <c r="X7299" t="str">
        <f t="shared" si="115"/>
        <v>YA</v>
      </c>
    </row>
    <row r="7300" spans="1:24">
      <c r="A7300" s="52">
        <v>46268</v>
      </c>
      <c r="B7300" t="s">
        <v>588</v>
      </c>
      <c r="C7300" t="s">
        <v>2002</v>
      </c>
      <c r="D7300" t="s">
        <v>2001</v>
      </c>
      <c r="G7300"/>
      <c r="H7300" t="s">
        <v>32281</v>
      </c>
      <c r="K7300" t="s">
        <v>2001</v>
      </c>
      <c r="L7300" t="s">
        <v>2002</v>
      </c>
      <c r="P7300" t="s">
        <v>32281</v>
      </c>
      <c r="Q7300" t="s">
        <v>10385</v>
      </c>
      <c r="R7300" t="s">
        <v>19554</v>
      </c>
      <c r="S7300" t="s">
        <v>19555</v>
      </c>
      <c r="T7300" t="s">
        <v>19556</v>
      </c>
      <c r="U7300" t="s">
        <v>32282</v>
      </c>
      <c r="W7300" t="str">
        <f>_xlfn.XLOOKUP(D7300,'All DP'!B:B,'All DP'!D:D,"Tidak")</f>
        <v>Masih</v>
      </c>
      <c r="X7300" t="str">
        <f t="shared" si="115"/>
        <v>YA</v>
      </c>
    </row>
    <row r="7301" spans="1:24">
      <c r="A7301" s="52">
        <v>46268</v>
      </c>
      <c r="B7301" t="s">
        <v>588</v>
      </c>
      <c r="C7301" t="s">
        <v>3333</v>
      </c>
      <c r="D7301" t="s">
        <v>3332</v>
      </c>
      <c r="G7301"/>
      <c r="H7301" t="s">
        <v>32284</v>
      </c>
      <c r="K7301" t="s">
        <v>3332</v>
      </c>
      <c r="L7301" t="s">
        <v>3333</v>
      </c>
      <c r="P7301" t="s">
        <v>32284</v>
      </c>
      <c r="Q7301" t="s">
        <v>10385</v>
      </c>
      <c r="R7301" t="s">
        <v>16165</v>
      </c>
      <c r="S7301" t="s">
        <v>16166</v>
      </c>
      <c r="T7301" t="s">
        <v>16167</v>
      </c>
      <c r="U7301" t="s">
        <v>32285</v>
      </c>
      <c r="W7301" t="str">
        <f>_xlfn.XLOOKUP(D7301,'All DP'!B:B,'All DP'!D:D,"Tidak")</f>
        <v>Masih</v>
      </c>
      <c r="X7301" t="str">
        <f t="shared" si="115"/>
        <v>YA</v>
      </c>
    </row>
    <row r="7302" spans="1:24">
      <c r="A7302" s="52">
        <v>46268</v>
      </c>
      <c r="B7302" t="s">
        <v>853</v>
      </c>
      <c r="C7302" t="s">
        <v>3623</v>
      </c>
      <c r="D7302" t="s">
        <v>3622</v>
      </c>
      <c r="G7302"/>
      <c r="H7302" t="s">
        <v>32286</v>
      </c>
      <c r="K7302" t="s">
        <v>3622</v>
      </c>
      <c r="L7302" t="s">
        <v>3623</v>
      </c>
      <c r="P7302" t="s">
        <v>32286</v>
      </c>
      <c r="Q7302" t="s">
        <v>11862</v>
      </c>
      <c r="R7302" t="s">
        <v>19154</v>
      </c>
      <c r="S7302" t="s">
        <v>19155</v>
      </c>
      <c r="T7302" t="s">
        <v>19156</v>
      </c>
      <c r="U7302" t="s">
        <v>32287</v>
      </c>
      <c r="W7302" t="str">
        <f>_xlfn.XLOOKUP(D7302,'All DP'!B:B,'All DP'!D:D,"Tidak")</f>
        <v>Masih</v>
      </c>
      <c r="X7302" t="str">
        <f t="shared" si="115"/>
        <v>YA</v>
      </c>
    </row>
    <row r="7303" spans="1:24">
      <c r="A7303" s="52">
        <v>46268</v>
      </c>
      <c r="B7303" t="s">
        <v>30</v>
      </c>
      <c r="C7303" t="s">
        <v>174</v>
      </c>
      <c r="D7303" t="s">
        <v>173</v>
      </c>
      <c r="G7303"/>
      <c r="H7303" t="s">
        <v>32288</v>
      </c>
      <c r="K7303" t="s">
        <v>173</v>
      </c>
      <c r="L7303" t="s">
        <v>174</v>
      </c>
      <c r="P7303" t="s">
        <v>32288</v>
      </c>
      <c r="Q7303" t="s">
        <v>10259</v>
      </c>
      <c r="R7303" t="s">
        <v>19981</v>
      </c>
      <c r="S7303" t="s">
        <v>19982</v>
      </c>
      <c r="T7303" t="s">
        <v>19983</v>
      </c>
      <c r="U7303" t="s">
        <v>32289</v>
      </c>
      <c r="W7303" t="str">
        <f>_xlfn.XLOOKUP(D7303,'All DP'!B:B,'All DP'!D:D,"Tidak")</f>
        <v>Masih</v>
      </c>
      <c r="X7303" t="str">
        <f t="shared" si="115"/>
        <v>YA</v>
      </c>
    </row>
    <row r="7304" spans="1:24">
      <c r="A7304" s="52">
        <v>46268</v>
      </c>
      <c r="B7304" t="s">
        <v>391</v>
      </c>
      <c r="C7304" t="s">
        <v>4775</v>
      </c>
      <c r="D7304" t="s">
        <v>4774</v>
      </c>
      <c r="G7304"/>
      <c r="H7304" t="s">
        <v>32290</v>
      </c>
      <c r="K7304" t="s">
        <v>4774</v>
      </c>
      <c r="L7304" t="s">
        <v>4775</v>
      </c>
      <c r="P7304" t="s">
        <v>32290</v>
      </c>
      <c r="Q7304" t="s">
        <v>11249</v>
      </c>
      <c r="R7304" t="s">
        <v>18751</v>
      </c>
      <c r="S7304" t="s">
        <v>18752</v>
      </c>
      <c r="T7304" t="s">
        <v>18753</v>
      </c>
      <c r="U7304" t="s">
        <v>32291</v>
      </c>
      <c r="W7304" t="str">
        <f>_xlfn.XLOOKUP(D7304,'All DP'!B:B,'All DP'!D:D,"Tidak")</f>
        <v>Masih</v>
      </c>
      <c r="X7304" t="str">
        <f t="shared" si="115"/>
        <v>YA</v>
      </c>
    </row>
    <row r="7305" spans="1:24">
      <c r="A7305" s="52">
        <v>46268</v>
      </c>
      <c r="B7305" t="s">
        <v>565</v>
      </c>
      <c r="C7305" t="s">
        <v>3694</v>
      </c>
      <c r="D7305" t="s">
        <v>3693</v>
      </c>
      <c r="G7305"/>
      <c r="H7305" t="s">
        <v>32292</v>
      </c>
      <c r="K7305" t="s">
        <v>3693</v>
      </c>
      <c r="L7305" t="s">
        <v>3694</v>
      </c>
      <c r="P7305" t="s">
        <v>32292</v>
      </c>
      <c r="Q7305" t="s">
        <v>11660</v>
      </c>
      <c r="R7305" t="s">
        <v>19258</v>
      </c>
      <c r="S7305" t="s">
        <v>19259</v>
      </c>
      <c r="T7305" t="s">
        <v>19260</v>
      </c>
      <c r="U7305" t="s">
        <v>32293</v>
      </c>
      <c r="W7305" t="str">
        <f>_xlfn.XLOOKUP(D7305,'All DP'!B:B,'All DP'!D:D,"Tidak")</f>
        <v>Masih</v>
      </c>
      <c r="X7305" t="str">
        <f t="shared" si="115"/>
        <v>YA</v>
      </c>
    </row>
    <row r="7306" spans="1:24">
      <c r="A7306" s="52">
        <v>46268</v>
      </c>
      <c r="B7306" t="s">
        <v>848</v>
      </c>
      <c r="C7306" t="s">
        <v>3363</v>
      </c>
      <c r="D7306" t="s">
        <v>3362</v>
      </c>
      <c r="G7306"/>
      <c r="H7306" t="s">
        <v>32295</v>
      </c>
      <c r="K7306" t="s">
        <v>3362</v>
      </c>
      <c r="L7306" t="s">
        <v>3363</v>
      </c>
      <c r="P7306" t="s">
        <v>32295</v>
      </c>
      <c r="Q7306" t="s">
        <v>10181</v>
      </c>
      <c r="R7306" t="s">
        <v>17432</v>
      </c>
      <c r="S7306" t="s">
        <v>17433</v>
      </c>
      <c r="T7306" t="s">
        <v>17434</v>
      </c>
      <c r="U7306" t="s">
        <v>32296</v>
      </c>
      <c r="W7306" t="str">
        <f>_xlfn.XLOOKUP(D7306,'All DP'!B:B,'All DP'!D:D,"Tidak")</f>
        <v>Masih</v>
      </c>
      <c r="X7306" t="str">
        <f t="shared" si="115"/>
        <v>YA</v>
      </c>
    </row>
    <row r="7307" spans="1:24">
      <c r="A7307" s="52">
        <v>46268</v>
      </c>
      <c r="B7307" t="s">
        <v>229</v>
      </c>
      <c r="C7307" t="s">
        <v>232</v>
      </c>
      <c r="D7307" t="s">
        <v>232</v>
      </c>
      <c r="G7307"/>
      <c r="H7307" t="s">
        <v>32298</v>
      </c>
      <c r="K7307" t="s">
        <v>232</v>
      </c>
      <c r="L7307" t="s">
        <v>232</v>
      </c>
      <c r="P7307" t="s">
        <v>32298</v>
      </c>
      <c r="Q7307" t="s">
        <v>10199</v>
      </c>
      <c r="R7307" t="s">
        <v>20268</v>
      </c>
      <c r="S7307" t="s">
        <v>20269</v>
      </c>
      <c r="T7307" t="s">
        <v>20270</v>
      </c>
      <c r="U7307" t="s">
        <v>32299</v>
      </c>
      <c r="W7307" t="str">
        <f>_xlfn.XLOOKUP(D7307,'All DP'!B:B,'All DP'!D:D,"Tidak")</f>
        <v>Masih</v>
      </c>
      <c r="X7307" t="str">
        <f t="shared" si="115"/>
        <v>YA</v>
      </c>
    </row>
    <row r="7308" spans="1:24">
      <c r="A7308" s="52">
        <v>46268</v>
      </c>
      <c r="B7308" t="s">
        <v>853</v>
      </c>
      <c r="C7308" t="s">
        <v>3685</v>
      </c>
      <c r="D7308" t="s">
        <v>3684</v>
      </c>
      <c r="G7308"/>
      <c r="H7308" t="s">
        <v>32300</v>
      </c>
      <c r="K7308" t="s">
        <v>3684</v>
      </c>
      <c r="L7308" t="s">
        <v>3685</v>
      </c>
      <c r="P7308" t="s">
        <v>32300</v>
      </c>
      <c r="Q7308" t="s">
        <v>11862</v>
      </c>
      <c r="R7308" t="s">
        <v>17596</v>
      </c>
      <c r="S7308" t="s">
        <v>17597</v>
      </c>
      <c r="T7308" t="s">
        <v>17598</v>
      </c>
      <c r="U7308" t="s">
        <v>32301</v>
      </c>
      <c r="W7308" t="str">
        <f>_xlfn.XLOOKUP(D7308,'All DP'!B:B,'All DP'!D:D,"Tidak")</f>
        <v>Masih</v>
      </c>
      <c r="X7308" t="str">
        <f t="shared" si="115"/>
        <v>YA</v>
      </c>
    </row>
    <row r="7309" spans="1:24">
      <c r="A7309" s="52">
        <v>46268</v>
      </c>
      <c r="B7309" t="s">
        <v>848</v>
      </c>
      <c r="C7309" t="s">
        <v>3453</v>
      </c>
      <c r="D7309" t="s">
        <v>3452</v>
      </c>
      <c r="G7309"/>
      <c r="H7309" t="s">
        <v>32302</v>
      </c>
      <c r="K7309" t="s">
        <v>3452</v>
      </c>
      <c r="L7309" t="s">
        <v>3453</v>
      </c>
      <c r="P7309" t="s">
        <v>32302</v>
      </c>
      <c r="Q7309" t="s">
        <v>10181</v>
      </c>
      <c r="R7309" t="s">
        <v>19012</v>
      </c>
      <c r="S7309" t="s">
        <v>19013</v>
      </c>
      <c r="T7309" t="s">
        <v>19014</v>
      </c>
      <c r="U7309" t="s">
        <v>32303</v>
      </c>
      <c r="W7309" t="str">
        <f>_xlfn.XLOOKUP(D7309,'All DP'!B:B,'All DP'!D:D,"Tidak")</f>
        <v>Masih</v>
      </c>
      <c r="X7309" t="str">
        <f t="shared" si="115"/>
        <v>YA</v>
      </c>
    </row>
    <row r="7310" spans="1:24">
      <c r="A7310" s="52">
        <v>46268</v>
      </c>
      <c r="B7310" t="s">
        <v>588</v>
      </c>
      <c r="C7310" t="s">
        <v>1950</v>
      </c>
      <c r="D7310" t="s">
        <v>1949</v>
      </c>
      <c r="G7310"/>
      <c r="H7310" t="s">
        <v>32305</v>
      </c>
      <c r="K7310" t="s">
        <v>1949</v>
      </c>
      <c r="L7310" t="s">
        <v>1950</v>
      </c>
      <c r="P7310" t="s">
        <v>32305</v>
      </c>
      <c r="Q7310" t="s">
        <v>10385</v>
      </c>
      <c r="R7310" t="s">
        <v>15973</v>
      </c>
      <c r="S7310" t="s">
        <v>15974</v>
      </c>
      <c r="T7310" t="s">
        <v>15975</v>
      </c>
      <c r="U7310" t="s">
        <v>32306</v>
      </c>
      <c r="W7310" t="str">
        <f>_xlfn.XLOOKUP(D7310,'All DP'!B:B,'All DP'!D:D,"Tidak")</f>
        <v>Masih</v>
      </c>
      <c r="X7310" t="str">
        <f t="shared" si="115"/>
        <v>YA</v>
      </c>
    </row>
    <row r="7311" spans="1:24">
      <c r="A7311" s="52">
        <v>46268</v>
      </c>
      <c r="B7311" t="s">
        <v>565</v>
      </c>
      <c r="C7311" t="s">
        <v>2132</v>
      </c>
      <c r="D7311" t="s">
        <v>2131</v>
      </c>
      <c r="G7311"/>
      <c r="H7311" t="s">
        <v>32308</v>
      </c>
      <c r="K7311" t="s">
        <v>2131</v>
      </c>
      <c r="L7311" t="s">
        <v>2132</v>
      </c>
      <c r="P7311" t="s">
        <v>32308</v>
      </c>
      <c r="Q7311" t="s">
        <v>11660</v>
      </c>
      <c r="R7311" t="s">
        <v>19115</v>
      </c>
      <c r="S7311" t="s">
        <v>19116</v>
      </c>
      <c r="T7311" t="s">
        <v>19117</v>
      </c>
      <c r="U7311" t="s">
        <v>32309</v>
      </c>
      <c r="W7311" t="str">
        <f>_xlfn.XLOOKUP(D7311,'All DP'!B:B,'All DP'!D:D,"Tidak")</f>
        <v>Masih</v>
      </c>
      <c r="X7311" t="str">
        <f t="shared" si="115"/>
        <v>YA</v>
      </c>
    </row>
    <row r="7312" spans="1:24">
      <c r="A7312" s="52">
        <v>46268</v>
      </c>
      <c r="B7312" t="s">
        <v>766</v>
      </c>
      <c r="C7312" t="s">
        <v>2848</v>
      </c>
      <c r="D7312" t="s">
        <v>2847</v>
      </c>
      <c r="G7312"/>
      <c r="H7312" t="s">
        <v>32311</v>
      </c>
      <c r="K7312" t="s">
        <v>2847</v>
      </c>
      <c r="L7312" t="s">
        <v>2848</v>
      </c>
      <c r="P7312" t="s">
        <v>32311</v>
      </c>
      <c r="Q7312" t="s">
        <v>11133</v>
      </c>
      <c r="R7312" t="s">
        <v>13943</v>
      </c>
      <c r="S7312" t="s">
        <v>13944</v>
      </c>
      <c r="T7312" t="s">
        <v>13945</v>
      </c>
      <c r="U7312" t="s">
        <v>32312</v>
      </c>
      <c r="W7312" t="str">
        <f>_xlfn.XLOOKUP(D7312,'All DP'!B:B,'All DP'!D:D,"Tidak")</f>
        <v>Masih</v>
      </c>
      <c r="X7312" t="str">
        <f t="shared" si="115"/>
        <v>YA</v>
      </c>
    </row>
    <row r="7313" spans="1:24">
      <c r="A7313" s="52">
        <v>46268</v>
      </c>
      <c r="B7313" t="s">
        <v>453</v>
      </c>
      <c r="C7313" t="s">
        <v>5403</v>
      </c>
      <c r="D7313" t="s">
        <v>5402</v>
      </c>
      <c r="G7313"/>
      <c r="H7313" t="s">
        <v>32313</v>
      </c>
      <c r="K7313" t="s">
        <v>5402</v>
      </c>
      <c r="L7313" t="s">
        <v>5403</v>
      </c>
      <c r="P7313" t="s">
        <v>32313</v>
      </c>
      <c r="Q7313" t="s">
        <v>10193</v>
      </c>
      <c r="R7313" t="s">
        <v>26559</v>
      </c>
      <c r="S7313" t="s">
        <v>26560</v>
      </c>
      <c r="T7313" t="s">
        <v>26561</v>
      </c>
      <c r="U7313" t="s">
        <v>32314</v>
      </c>
      <c r="W7313" t="str">
        <f>_xlfn.XLOOKUP(D7313,'All DP'!B:B,'All DP'!D:D,"Tidak")</f>
        <v>Masih</v>
      </c>
      <c r="X7313" t="str">
        <f t="shared" si="115"/>
        <v>YA</v>
      </c>
    </row>
    <row r="7314" spans="1:24">
      <c r="A7314" s="52">
        <v>46268</v>
      </c>
      <c r="B7314" t="s">
        <v>766</v>
      </c>
      <c r="C7314" t="s">
        <v>2896</v>
      </c>
      <c r="D7314" t="s">
        <v>2895</v>
      </c>
      <c r="G7314"/>
      <c r="H7314" t="s">
        <v>32315</v>
      </c>
      <c r="K7314" t="s">
        <v>2895</v>
      </c>
      <c r="L7314" t="s">
        <v>2896</v>
      </c>
      <c r="P7314" t="s">
        <v>32315</v>
      </c>
      <c r="Q7314" t="s">
        <v>11133</v>
      </c>
      <c r="R7314" t="s">
        <v>20787</v>
      </c>
      <c r="S7314" t="s">
        <v>20788</v>
      </c>
      <c r="T7314" t="s">
        <v>20789</v>
      </c>
      <c r="U7314" t="s">
        <v>32316</v>
      </c>
      <c r="W7314" t="str">
        <f>_xlfn.XLOOKUP(D7314,'All DP'!B:B,'All DP'!D:D,"Tidak")</f>
        <v>Masih</v>
      </c>
      <c r="X7314" t="str">
        <f t="shared" si="115"/>
        <v>YA</v>
      </c>
    </row>
    <row r="7315" spans="1:24">
      <c r="A7315" s="52">
        <v>46268</v>
      </c>
      <c r="B7315" t="s">
        <v>588</v>
      </c>
      <c r="C7315" t="s">
        <v>1932</v>
      </c>
      <c r="D7315" t="s">
        <v>1931</v>
      </c>
      <c r="G7315"/>
      <c r="H7315" t="s">
        <v>32318</v>
      </c>
      <c r="K7315" t="s">
        <v>1931</v>
      </c>
      <c r="L7315" t="s">
        <v>1932</v>
      </c>
      <c r="P7315" t="s">
        <v>32318</v>
      </c>
      <c r="Q7315" t="s">
        <v>10385</v>
      </c>
      <c r="R7315" t="s">
        <v>19022</v>
      </c>
      <c r="S7315" t="s">
        <v>19023</v>
      </c>
      <c r="T7315" t="s">
        <v>19024</v>
      </c>
      <c r="U7315" t="s">
        <v>32319</v>
      </c>
      <c r="W7315" t="str">
        <f>_xlfn.XLOOKUP(D7315,'All DP'!B:B,'All DP'!D:D,"Tidak")</f>
        <v>Masih</v>
      </c>
      <c r="X7315" t="str">
        <f t="shared" si="115"/>
        <v>YA</v>
      </c>
    </row>
    <row r="7316" spans="1:24">
      <c r="A7316" s="52">
        <v>46268</v>
      </c>
      <c r="B7316" t="s">
        <v>229</v>
      </c>
      <c r="C7316" t="s">
        <v>2206</v>
      </c>
      <c r="D7316" t="s">
        <v>2206</v>
      </c>
      <c r="G7316"/>
      <c r="H7316" t="s">
        <v>32320</v>
      </c>
      <c r="K7316" t="s">
        <v>2206</v>
      </c>
      <c r="L7316" t="s">
        <v>2206</v>
      </c>
      <c r="P7316" t="s">
        <v>32320</v>
      </c>
      <c r="Q7316" t="s">
        <v>10199</v>
      </c>
      <c r="R7316" t="s">
        <v>21205</v>
      </c>
      <c r="S7316" t="s">
        <v>21206</v>
      </c>
      <c r="T7316" t="s">
        <v>21207</v>
      </c>
      <c r="U7316" t="s">
        <v>32321</v>
      </c>
      <c r="W7316" t="str">
        <f>_xlfn.XLOOKUP(D7316,'All DP'!B:B,'All DP'!D:D,"Tidak")</f>
        <v>Masih</v>
      </c>
      <c r="X7316" t="str">
        <f t="shared" si="115"/>
        <v>YA</v>
      </c>
    </row>
    <row r="7317" spans="1:24">
      <c r="A7317" s="52">
        <v>46268</v>
      </c>
      <c r="B7317" t="s">
        <v>30</v>
      </c>
      <c r="C7317" t="s">
        <v>226</v>
      </c>
      <c r="D7317" t="s">
        <v>225</v>
      </c>
      <c r="G7317"/>
      <c r="H7317" t="s">
        <v>32322</v>
      </c>
      <c r="K7317" t="s">
        <v>225</v>
      </c>
      <c r="L7317" t="s">
        <v>226</v>
      </c>
      <c r="P7317" t="s">
        <v>32322</v>
      </c>
      <c r="Q7317" t="s">
        <v>10259</v>
      </c>
      <c r="R7317" t="s">
        <v>20263</v>
      </c>
      <c r="S7317" t="s">
        <v>20264</v>
      </c>
      <c r="T7317" t="s">
        <v>8318</v>
      </c>
      <c r="U7317" t="s">
        <v>32323</v>
      </c>
      <c r="W7317" t="str">
        <f>_xlfn.XLOOKUP(D7317,'All DP'!B:B,'All DP'!D:D,"Tidak")</f>
        <v>Masih</v>
      </c>
      <c r="X7317" t="str">
        <f t="shared" si="115"/>
        <v>YA</v>
      </c>
    </row>
    <row r="7318" spans="1:24">
      <c r="A7318" s="52">
        <v>46268</v>
      </c>
      <c r="B7318" t="s">
        <v>30</v>
      </c>
      <c r="C7318" t="s">
        <v>128</v>
      </c>
      <c r="D7318" t="s">
        <v>127</v>
      </c>
      <c r="G7318"/>
      <c r="H7318" t="s">
        <v>32325</v>
      </c>
      <c r="K7318" t="s">
        <v>127</v>
      </c>
      <c r="L7318" t="s">
        <v>128</v>
      </c>
      <c r="P7318" t="s">
        <v>32325</v>
      </c>
      <c r="Q7318" t="s">
        <v>10259</v>
      </c>
      <c r="R7318" t="s">
        <v>19487</v>
      </c>
      <c r="S7318" t="s">
        <v>19488</v>
      </c>
      <c r="T7318" t="s">
        <v>19489</v>
      </c>
      <c r="U7318" t="s">
        <v>32326</v>
      </c>
      <c r="W7318" t="str">
        <f>_xlfn.XLOOKUP(D7318,'All DP'!B:B,'All DP'!D:D,"Tidak")</f>
        <v>Masih</v>
      </c>
      <c r="X7318" t="str">
        <f t="shared" si="115"/>
        <v>YA</v>
      </c>
    </row>
    <row r="7319" spans="1:24">
      <c r="A7319" s="52">
        <v>46268</v>
      </c>
      <c r="B7319" t="s">
        <v>565</v>
      </c>
      <c r="C7319" t="s">
        <v>2717</v>
      </c>
      <c r="D7319" t="s">
        <v>2716</v>
      </c>
      <c r="G7319"/>
      <c r="H7319" t="s">
        <v>32327</v>
      </c>
      <c r="K7319" t="s">
        <v>2716</v>
      </c>
      <c r="L7319" t="s">
        <v>2717</v>
      </c>
      <c r="P7319" t="s">
        <v>32327</v>
      </c>
      <c r="Q7319" t="s">
        <v>11660</v>
      </c>
      <c r="R7319" t="s">
        <v>18916</v>
      </c>
      <c r="S7319" t="s">
        <v>18917</v>
      </c>
      <c r="T7319" t="s">
        <v>18918</v>
      </c>
      <c r="U7319" t="s">
        <v>32328</v>
      </c>
      <c r="W7319" t="str">
        <f>_xlfn.XLOOKUP(D7319,'All DP'!B:B,'All DP'!D:D,"Tidak")</f>
        <v>Masih</v>
      </c>
      <c r="X7319" t="str">
        <f t="shared" si="115"/>
        <v>YA</v>
      </c>
    </row>
    <row r="7320" spans="1:24">
      <c r="A7320" s="52">
        <v>46268</v>
      </c>
      <c r="B7320" t="s">
        <v>229</v>
      </c>
      <c r="C7320" t="s">
        <v>3733</v>
      </c>
      <c r="D7320" t="s">
        <v>3733</v>
      </c>
      <c r="G7320"/>
      <c r="H7320" t="s">
        <v>32330</v>
      </c>
      <c r="K7320" t="s">
        <v>3733</v>
      </c>
      <c r="L7320" t="s">
        <v>3733</v>
      </c>
      <c r="P7320" t="s">
        <v>32330</v>
      </c>
      <c r="Q7320" t="s">
        <v>10199</v>
      </c>
      <c r="R7320" t="s">
        <v>18928</v>
      </c>
      <c r="S7320" t="s">
        <v>18929</v>
      </c>
      <c r="T7320" t="s">
        <v>18930</v>
      </c>
      <c r="U7320" t="s">
        <v>32331</v>
      </c>
      <c r="W7320" t="str">
        <f>_xlfn.XLOOKUP(D7320,'All DP'!B:B,'All DP'!D:D,"Tidak")</f>
        <v>Masih</v>
      </c>
      <c r="X7320" t="str">
        <f t="shared" si="115"/>
        <v>YA</v>
      </c>
    </row>
    <row r="7321" spans="1:24">
      <c r="A7321" s="52">
        <v>46268</v>
      </c>
      <c r="B7321" t="s">
        <v>991</v>
      </c>
      <c r="C7321" t="s">
        <v>1430</v>
      </c>
      <c r="D7321" t="s">
        <v>1429</v>
      </c>
      <c r="G7321"/>
      <c r="H7321" t="s">
        <v>32333</v>
      </c>
      <c r="K7321" t="s">
        <v>1429</v>
      </c>
      <c r="L7321" t="s">
        <v>1430</v>
      </c>
      <c r="P7321" t="s">
        <v>32333</v>
      </c>
      <c r="Q7321" t="s">
        <v>12496</v>
      </c>
      <c r="R7321" t="s">
        <v>18882</v>
      </c>
      <c r="S7321" t="s">
        <v>18883</v>
      </c>
      <c r="T7321" t="s">
        <v>18884</v>
      </c>
      <c r="U7321" t="s">
        <v>32334</v>
      </c>
      <c r="W7321" t="str">
        <f>_xlfn.XLOOKUP(D7321,'All DP'!B:B,'All DP'!D:D,"Tidak")</f>
        <v>Masih</v>
      </c>
      <c r="X7321" t="str">
        <f t="shared" si="115"/>
        <v>YA</v>
      </c>
    </row>
    <row r="7322" spans="1:24">
      <c r="A7322" s="52">
        <v>46268</v>
      </c>
      <c r="B7322" t="s">
        <v>229</v>
      </c>
      <c r="C7322" t="s">
        <v>401</v>
      </c>
      <c r="D7322" t="s">
        <v>400</v>
      </c>
      <c r="G7322"/>
      <c r="H7322" t="s">
        <v>32336</v>
      </c>
      <c r="K7322" t="s">
        <v>400</v>
      </c>
      <c r="L7322" t="s">
        <v>401</v>
      </c>
      <c r="P7322" t="s">
        <v>32336</v>
      </c>
      <c r="Q7322" t="s">
        <v>10199</v>
      </c>
      <c r="R7322" t="s">
        <v>12610</v>
      </c>
      <c r="S7322" t="s">
        <v>12611</v>
      </c>
      <c r="T7322" t="s">
        <v>12612</v>
      </c>
      <c r="U7322" t="s">
        <v>32337</v>
      </c>
      <c r="W7322" t="str">
        <f>_xlfn.XLOOKUP(D7322,'All DP'!B:B,'All DP'!D:D,"Tidak")</f>
        <v>Masih</v>
      </c>
      <c r="X7322" t="str">
        <f t="shared" si="115"/>
        <v>YA</v>
      </c>
    </row>
    <row r="7323" spans="1:24">
      <c r="A7323" s="52">
        <v>46268</v>
      </c>
      <c r="B7323" t="s">
        <v>229</v>
      </c>
      <c r="C7323" t="s">
        <v>2576</v>
      </c>
      <c r="D7323" t="s">
        <v>2575</v>
      </c>
      <c r="G7323"/>
      <c r="H7323" t="s">
        <v>32339</v>
      </c>
      <c r="K7323" t="s">
        <v>2575</v>
      </c>
      <c r="L7323" t="s">
        <v>2576</v>
      </c>
      <c r="P7323" t="s">
        <v>32339</v>
      </c>
      <c r="Q7323" t="s">
        <v>10199</v>
      </c>
      <c r="R7323" t="s">
        <v>18703</v>
      </c>
      <c r="S7323" t="s">
        <v>18704</v>
      </c>
      <c r="T7323" t="s">
        <v>18705</v>
      </c>
      <c r="U7323" t="s">
        <v>32340</v>
      </c>
      <c r="W7323" t="str">
        <f>_xlfn.XLOOKUP(D7323,'All DP'!B:B,'All DP'!D:D,"Tidak")</f>
        <v>Masih</v>
      </c>
      <c r="X7323" t="str">
        <f t="shared" si="115"/>
        <v>YA</v>
      </c>
    </row>
    <row r="7324" spans="1:24">
      <c r="A7324" s="52">
        <v>46268</v>
      </c>
      <c r="B7324" t="s">
        <v>229</v>
      </c>
      <c r="C7324" t="s">
        <v>583</v>
      </c>
      <c r="D7324" t="s">
        <v>582</v>
      </c>
      <c r="G7324"/>
      <c r="H7324" t="s">
        <v>32342</v>
      </c>
      <c r="K7324" t="s">
        <v>582</v>
      </c>
      <c r="L7324" t="s">
        <v>583</v>
      </c>
      <c r="P7324" t="s">
        <v>32342</v>
      </c>
      <c r="Q7324" t="s">
        <v>10199</v>
      </c>
      <c r="R7324" t="s">
        <v>10297</v>
      </c>
      <c r="S7324" t="s">
        <v>10298</v>
      </c>
      <c r="T7324" t="s">
        <v>10294</v>
      </c>
      <c r="U7324" t="s">
        <v>32343</v>
      </c>
      <c r="W7324" t="str">
        <f>_xlfn.XLOOKUP(D7324,'All DP'!B:B,'All DP'!D:D,"Tidak")</f>
        <v>Masih</v>
      </c>
      <c r="X7324" t="str">
        <f t="shared" si="115"/>
        <v>YA</v>
      </c>
    </row>
    <row r="7325" spans="1:24">
      <c r="A7325" s="52">
        <v>46268</v>
      </c>
      <c r="B7325" t="s">
        <v>766</v>
      </c>
      <c r="C7325" t="s">
        <v>877</v>
      </c>
      <c r="D7325" t="s">
        <v>876</v>
      </c>
      <c r="G7325"/>
      <c r="H7325" t="s">
        <v>32344</v>
      </c>
      <c r="K7325" t="s">
        <v>876</v>
      </c>
      <c r="L7325" t="s">
        <v>877</v>
      </c>
      <c r="P7325" t="s">
        <v>32344</v>
      </c>
      <c r="Q7325" t="s">
        <v>11133</v>
      </c>
      <c r="R7325" t="s">
        <v>19620</v>
      </c>
      <c r="S7325" t="s">
        <v>19621</v>
      </c>
      <c r="T7325" t="s">
        <v>19622</v>
      </c>
      <c r="U7325" t="s">
        <v>32345</v>
      </c>
      <c r="W7325" t="str">
        <f>_xlfn.XLOOKUP(D7325,'All DP'!B:B,'All DP'!D:D,"Tidak")</f>
        <v>Masih</v>
      </c>
      <c r="X7325" t="str">
        <f t="shared" si="115"/>
        <v>YA</v>
      </c>
    </row>
    <row r="7326" spans="1:24">
      <c r="A7326" s="52">
        <v>46268</v>
      </c>
      <c r="B7326" t="s">
        <v>229</v>
      </c>
      <c r="C7326" t="s">
        <v>329</v>
      </c>
      <c r="D7326" t="s">
        <v>328</v>
      </c>
      <c r="G7326"/>
      <c r="H7326" t="s">
        <v>32347</v>
      </c>
      <c r="K7326" t="s">
        <v>328</v>
      </c>
      <c r="L7326" t="s">
        <v>329</v>
      </c>
      <c r="P7326" t="s">
        <v>32347</v>
      </c>
      <c r="Q7326" t="s">
        <v>10199</v>
      </c>
      <c r="R7326" t="s">
        <v>19521</v>
      </c>
      <c r="S7326" t="s">
        <v>19522</v>
      </c>
      <c r="T7326" t="s">
        <v>11140</v>
      </c>
      <c r="U7326" t="s">
        <v>32348</v>
      </c>
      <c r="W7326" t="str">
        <f>_xlfn.XLOOKUP(D7326,'All DP'!B:B,'All DP'!D:D,"Tidak")</f>
        <v>Masih</v>
      </c>
      <c r="X7326" t="str">
        <f t="shared" ref="X7326:X7389" si="116">IFERROR(IF(MOD(H7326,1)&lt;=TIME(15,0,0),"YA","TIDAK"),0)</f>
        <v>YA</v>
      </c>
    </row>
    <row r="7327" spans="1:24">
      <c r="A7327" s="52">
        <v>46268</v>
      </c>
      <c r="B7327" t="s">
        <v>30</v>
      </c>
      <c r="C7327" t="s">
        <v>224</v>
      </c>
      <c r="D7327" t="s">
        <v>223</v>
      </c>
      <c r="G7327"/>
      <c r="H7327" t="s">
        <v>32350</v>
      </c>
      <c r="K7327" t="s">
        <v>223</v>
      </c>
      <c r="L7327" t="s">
        <v>224</v>
      </c>
      <c r="P7327" t="s">
        <v>32350</v>
      </c>
      <c r="Q7327" t="s">
        <v>10259</v>
      </c>
      <c r="R7327" t="s">
        <v>21221</v>
      </c>
      <c r="S7327" t="s">
        <v>27304</v>
      </c>
      <c r="T7327" t="s">
        <v>27305</v>
      </c>
      <c r="U7327" t="s">
        <v>32351</v>
      </c>
      <c r="W7327" t="str">
        <f>_xlfn.XLOOKUP(D7327,'All DP'!B:B,'All DP'!D:D,"Tidak")</f>
        <v>Masih</v>
      </c>
      <c r="X7327" t="str">
        <f t="shared" si="116"/>
        <v>YA</v>
      </c>
    </row>
    <row r="7328" spans="1:24">
      <c r="A7328" s="52">
        <v>46268</v>
      </c>
      <c r="B7328" t="s">
        <v>848</v>
      </c>
      <c r="C7328" t="s">
        <v>6414</v>
      </c>
      <c r="D7328" t="s">
        <v>6413</v>
      </c>
      <c r="G7328"/>
      <c r="H7328" t="s">
        <v>32353</v>
      </c>
      <c r="K7328" t="s">
        <v>6413</v>
      </c>
      <c r="L7328" t="s">
        <v>6414</v>
      </c>
      <c r="P7328" t="s">
        <v>32353</v>
      </c>
      <c r="Q7328" t="s">
        <v>10181</v>
      </c>
      <c r="R7328" t="s">
        <v>15721</v>
      </c>
      <c r="S7328" t="s">
        <v>15722</v>
      </c>
      <c r="T7328" t="s">
        <v>15723</v>
      </c>
      <c r="U7328" t="s">
        <v>32354</v>
      </c>
      <c r="W7328" t="str">
        <f>_xlfn.XLOOKUP(D7328,'All DP'!B:B,'All DP'!D:D,"Tidak")</f>
        <v>Masih</v>
      </c>
      <c r="X7328" t="str">
        <f t="shared" si="116"/>
        <v>YA</v>
      </c>
    </row>
    <row r="7329" spans="1:24">
      <c r="A7329" s="52">
        <v>46268</v>
      </c>
      <c r="B7329" t="s">
        <v>853</v>
      </c>
      <c r="C7329" t="s">
        <v>3641</v>
      </c>
      <c r="D7329" t="s">
        <v>3640</v>
      </c>
      <c r="G7329"/>
      <c r="H7329" t="s">
        <v>32355</v>
      </c>
      <c r="K7329" t="s">
        <v>3640</v>
      </c>
      <c r="L7329" t="s">
        <v>3641</v>
      </c>
      <c r="P7329" t="s">
        <v>32355</v>
      </c>
      <c r="Q7329" t="s">
        <v>11862</v>
      </c>
      <c r="R7329" t="s">
        <v>19193</v>
      </c>
      <c r="S7329" t="s">
        <v>19194</v>
      </c>
      <c r="T7329" t="s">
        <v>19195</v>
      </c>
      <c r="U7329" t="s">
        <v>32356</v>
      </c>
      <c r="W7329" t="str">
        <f>_xlfn.XLOOKUP(D7329,'All DP'!B:B,'All DP'!D:D,"Tidak")</f>
        <v>Masih</v>
      </c>
      <c r="X7329" t="str">
        <f t="shared" si="116"/>
        <v>YA</v>
      </c>
    </row>
    <row r="7330" spans="1:24">
      <c r="A7330" s="52">
        <v>46268</v>
      </c>
      <c r="B7330" t="s">
        <v>425</v>
      </c>
      <c r="C7330" t="s">
        <v>6482</v>
      </c>
      <c r="D7330" t="s">
        <v>6481</v>
      </c>
      <c r="G7330"/>
      <c r="H7330" t="s">
        <v>32358</v>
      </c>
      <c r="K7330" t="s">
        <v>6481</v>
      </c>
      <c r="L7330" t="s">
        <v>6482</v>
      </c>
      <c r="P7330" t="s">
        <v>32358</v>
      </c>
      <c r="Q7330" t="s">
        <v>10732</v>
      </c>
      <c r="R7330" t="s">
        <v>20748</v>
      </c>
      <c r="S7330" t="s">
        <v>20749</v>
      </c>
      <c r="T7330" t="s">
        <v>20750</v>
      </c>
      <c r="U7330" t="s">
        <v>32359</v>
      </c>
      <c r="W7330" t="str">
        <f>_xlfn.XLOOKUP(D7330,'All DP'!B:B,'All DP'!D:D,"Tidak")</f>
        <v>Masih</v>
      </c>
      <c r="X7330" t="str">
        <f t="shared" si="116"/>
        <v>YA</v>
      </c>
    </row>
    <row r="7331" spans="1:24">
      <c r="A7331" s="52">
        <v>46268</v>
      </c>
      <c r="B7331" t="s">
        <v>391</v>
      </c>
      <c r="C7331" t="s">
        <v>6402</v>
      </c>
      <c r="D7331" t="s">
        <v>6401</v>
      </c>
      <c r="G7331"/>
      <c r="H7331" t="s">
        <v>32361</v>
      </c>
      <c r="K7331" t="s">
        <v>6401</v>
      </c>
      <c r="L7331" t="s">
        <v>6402</v>
      </c>
      <c r="P7331" t="s">
        <v>32361</v>
      </c>
      <c r="Q7331" t="s">
        <v>11249</v>
      </c>
      <c r="R7331" t="s">
        <v>20126</v>
      </c>
      <c r="S7331" t="s">
        <v>20127</v>
      </c>
      <c r="T7331" t="s">
        <v>20128</v>
      </c>
      <c r="U7331" t="s">
        <v>32362</v>
      </c>
      <c r="W7331" t="str">
        <f>_xlfn.XLOOKUP(D7331,'All DP'!B:B,'All DP'!D:D,"Tidak")</f>
        <v>Masih</v>
      </c>
      <c r="X7331" t="str">
        <f t="shared" si="116"/>
        <v>YA</v>
      </c>
    </row>
    <row r="7332" spans="1:24">
      <c r="A7332" s="52">
        <v>46268</v>
      </c>
      <c r="B7332" t="s">
        <v>30</v>
      </c>
      <c r="C7332" t="s">
        <v>62</v>
      </c>
      <c r="D7332" t="s">
        <v>61</v>
      </c>
      <c r="G7332"/>
      <c r="H7332" t="s">
        <v>32364</v>
      </c>
      <c r="K7332" t="s">
        <v>61</v>
      </c>
      <c r="L7332" t="s">
        <v>62</v>
      </c>
      <c r="P7332" t="s">
        <v>32364</v>
      </c>
      <c r="Q7332" t="s">
        <v>10259</v>
      </c>
      <c r="R7332" t="s">
        <v>19632</v>
      </c>
      <c r="S7332" t="s">
        <v>19633</v>
      </c>
      <c r="T7332" t="s">
        <v>19634</v>
      </c>
      <c r="U7332" t="s">
        <v>32365</v>
      </c>
      <c r="W7332" t="str">
        <f>_xlfn.XLOOKUP(D7332,'All DP'!B:B,'All DP'!D:D,"Tidak")</f>
        <v>Masih</v>
      </c>
      <c r="X7332" t="str">
        <f t="shared" si="116"/>
        <v>YA</v>
      </c>
    </row>
    <row r="7333" spans="1:24">
      <c r="A7333" s="52">
        <v>46268</v>
      </c>
      <c r="B7333" t="s">
        <v>853</v>
      </c>
      <c r="C7333" t="s">
        <v>3655</v>
      </c>
      <c r="D7333" t="s">
        <v>3654</v>
      </c>
      <c r="G7333"/>
      <c r="H7333" t="s">
        <v>32367</v>
      </c>
      <c r="K7333" t="s">
        <v>3654</v>
      </c>
      <c r="L7333" t="s">
        <v>3655</v>
      </c>
      <c r="P7333" t="s">
        <v>32367</v>
      </c>
      <c r="Q7333" t="s">
        <v>11862</v>
      </c>
      <c r="R7333" t="s">
        <v>19666</v>
      </c>
      <c r="S7333" t="s">
        <v>19667</v>
      </c>
      <c r="T7333" t="s">
        <v>19668</v>
      </c>
      <c r="U7333" t="s">
        <v>32368</v>
      </c>
      <c r="W7333" t="str">
        <f>_xlfn.XLOOKUP(D7333,'All DP'!B:B,'All DP'!D:D,"Tidak")</f>
        <v>Masih</v>
      </c>
      <c r="X7333" t="str">
        <f t="shared" si="116"/>
        <v>YA</v>
      </c>
    </row>
    <row r="7334" spans="1:24">
      <c r="A7334" s="52">
        <v>46268</v>
      </c>
      <c r="B7334" t="s">
        <v>766</v>
      </c>
      <c r="C7334" t="s">
        <v>1094</v>
      </c>
      <c r="D7334" t="s">
        <v>1093</v>
      </c>
      <c r="G7334"/>
      <c r="H7334" t="s">
        <v>32367</v>
      </c>
      <c r="K7334" t="s">
        <v>1093</v>
      </c>
      <c r="L7334" t="s">
        <v>1094</v>
      </c>
      <c r="P7334" t="s">
        <v>32367</v>
      </c>
      <c r="Q7334" t="s">
        <v>11133</v>
      </c>
      <c r="R7334" t="s">
        <v>14880</v>
      </c>
      <c r="S7334" t="s">
        <v>14881</v>
      </c>
      <c r="T7334" t="s">
        <v>14882</v>
      </c>
      <c r="U7334" t="s">
        <v>32370</v>
      </c>
      <c r="W7334" t="str">
        <f>_xlfn.XLOOKUP(D7334,'All DP'!B:B,'All DP'!D:D,"Tidak")</f>
        <v>Masih</v>
      </c>
      <c r="X7334" t="str">
        <f t="shared" si="116"/>
        <v>YA</v>
      </c>
    </row>
    <row r="7335" spans="1:24">
      <c r="A7335" s="52">
        <v>46268</v>
      </c>
      <c r="B7335" t="s">
        <v>410</v>
      </c>
      <c r="C7335" t="s">
        <v>412</v>
      </c>
      <c r="D7335" t="s">
        <v>411</v>
      </c>
      <c r="G7335"/>
      <c r="H7335" t="s">
        <v>32372</v>
      </c>
      <c r="K7335" t="s">
        <v>411</v>
      </c>
      <c r="L7335" t="s">
        <v>412</v>
      </c>
      <c r="P7335" t="s">
        <v>32372</v>
      </c>
      <c r="Q7335" t="s">
        <v>10410</v>
      </c>
      <c r="R7335" t="s">
        <v>17982</v>
      </c>
      <c r="S7335" t="s">
        <v>17983</v>
      </c>
      <c r="T7335" t="s">
        <v>17984</v>
      </c>
      <c r="U7335" t="s">
        <v>32373</v>
      </c>
      <c r="W7335" t="str">
        <f>_xlfn.XLOOKUP(D7335,'All DP'!B:B,'All DP'!D:D,"Tidak")</f>
        <v>Masih</v>
      </c>
      <c r="X7335" t="str">
        <f t="shared" si="116"/>
        <v>YA</v>
      </c>
    </row>
    <row r="7336" spans="1:24">
      <c r="A7336" s="52">
        <v>46268</v>
      </c>
      <c r="B7336" t="s">
        <v>766</v>
      </c>
      <c r="C7336" t="s">
        <v>2882</v>
      </c>
      <c r="D7336" t="s">
        <v>2881</v>
      </c>
      <c r="G7336"/>
      <c r="H7336" t="s">
        <v>32374</v>
      </c>
      <c r="K7336" t="s">
        <v>2881</v>
      </c>
      <c r="L7336" t="s">
        <v>2882</v>
      </c>
      <c r="P7336" t="s">
        <v>32374</v>
      </c>
      <c r="Q7336" t="s">
        <v>11133</v>
      </c>
      <c r="R7336" t="s">
        <v>14143</v>
      </c>
      <c r="S7336" t="s">
        <v>14144</v>
      </c>
      <c r="T7336" t="s">
        <v>14145</v>
      </c>
      <c r="U7336" t="s">
        <v>32375</v>
      </c>
      <c r="W7336" t="str">
        <f>_xlfn.XLOOKUP(D7336,'All DP'!B:B,'All DP'!D:D,"Tidak")</f>
        <v>Masih</v>
      </c>
      <c r="X7336" t="str">
        <f t="shared" si="116"/>
        <v>YA</v>
      </c>
    </row>
    <row r="7337" spans="1:24">
      <c r="A7337" s="52">
        <v>46268</v>
      </c>
      <c r="B7337" t="s">
        <v>853</v>
      </c>
      <c r="C7337" t="s">
        <v>5041</v>
      </c>
      <c r="D7337" t="s">
        <v>5040</v>
      </c>
      <c r="G7337"/>
      <c r="H7337" t="s">
        <v>32377</v>
      </c>
      <c r="K7337" t="s">
        <v>5040</v>
      </c>
      <c r="L7337" t="s">
        <v>5041</v>
      </c>
      <c r="P7337" t="s">
        <v>32377</v>
      </c>
      <c r="Q7337" t="s">
        <v>11862</v>
      </c>
      <c r="R7337" t="s">
        <v>20810</v>
      </c>
      <c r="S7337" t="s">
        <v>20811</v>
      </c>
      <c r="T7337" t="s">
        <v>20812</v>
      </c>
      <c r="U7337" t="s">
        <v>32378</v>
      </c>
      <c r="W7337" t="str">
        <f>_xlfn.XLOOKUP(D7337,'All DP'!B:B,'All DP'!D:D,"Tidak")</f>
        <v>Masih</v>
      </c>
      <c r="X7337" t="str">
        <f t="shared" si="116"/>
        <v>YA</v>
      </c>
    </row>
    <row r="7338" spans="1:24">
      <c r="A7338" s="52">
        <v>46268</v>
      </c>
      <c r="B7338" t="s">
        <v>229</v>
      </c>
      <c r="C7338" t="s">
        <v>327</v>
      </c>
      <c r="D7338" t="s">
        <v>326</v>
      </c>
      <c r="G7338"/>
      <c r="H7338" t="s">
        <v>32379</v>
      </c>
      <c r="K7338" t="s">
        <v>326</v>
      </c>
      <c r="L7338" t="s">
        <v>327</v>
      </c>
      <c r="P7338" t="s">
        <v>32379</v>
      </c>
      <c r="Q7338" t="s">
        <v>10199</v>
      </c>
      <c r="R7338" t="s">
        <v>17867</v>
      </c>
      <c r="S7338" t="s">
        <v>17868</v>
      </c>
      <c r="T7338" t="s">
        <v>17869</v>
      </c>
      <c r="U7338" t="s">
        <v>32380</v>
      </c>
      <c r="W7338" t="str">
        <f>_xlfn.XLOOKUP(D7338,'All DP'!B:B,'All DP'!D:D,"Tidak")</f>
        <v>Masih</v>
      </c>
      <c r="X7338" t="str">
        <f t="shared" si="116"/>
        <v>YA</v>
      </c>
    </row>
    <row r="7339" spans="1:24">
      <c r="A7339" s="52">
        <v>46268</v>
      </c>
      <c r="B7339" t="s">
        <v>410</v>
      </c>
      <c r="C7339" t="s">
        <v>6484</v>
      </c>
      <c r="D7339" t="s">
        <v>6483</v>
      </c>
      <c r="G7339"/>
      <c r="H7339" t="s">
        <v>32382</v>
      </c>
      <c r="K7339" t="s">
        <v>6483</v>
      </c>
      <c r="L7339" t="s">
        <v>6484</v>
      </c>
      <c r="P7339" t="s">
        <v>32382</v>
      </c>
      <c r="Q7339" t="s">
        <v>10410</v>
      </c>
      <c r="R7339" t="s">
        <v>19735</v>
      </c>
      <c r="S7339" t="s">
        <v>19736</v>
      </c>
      <c r="T7339" t="s">
        <v>19737</v>
      </c>
      <c r="U7339" t="s">
        <v>32383</v>
      </c>
      <c r="W7339" t="str">
        <f>_xlfn.XLOOKUP(D7339,'All DP'!B:B,'All DP'!D:D,"Tidak")</f>
        <v>Masih</v>
      </c>
      <c r="X7339" t="str">
        <f t="shared" si="116"/>
        <v>YA</v>
      </c>
    </row>
    <row r="7340" spans="1:24">
      <c r="A7340" s="52">
        <v>46268</v>
      </c>
      <c r="B7340" t="s">
        <v>30</v>
      </c>
      <c r="C7340" t="s">
        <v>134</v>
      </c>
      <c r="D7340" t="s">
        <v>133</v>
      </c>
      <c r="G7340"/>
      <c r="H7340" t="s">
        <v>32385</v>
      </c>
      <c r="K7340" t="s">
        <v>133</v>
      </c>
      <c r="L7340" t="s">
        <v>134</v>
      </c>
      <c r="P7340" t="s">
        <v>32385</v>
      </c>
      <c r="Q7340" t="s">
        <v>10259</v>
      </c>
      <c r="R7340" t="s">
        <v>19786</v>
      </c>
      <c r="S7340" t="s">
        <v>19787</v>
      </c>
      <c r="T7340" t="s">
        <v>19788</v>
      </c>
      <c r="U7340" t="s">
        <v>32386</v>
      </c>
      <c r="W7340" t="str">
        <f>_xlfn.XLOOKUP(D7340,'All DP'!B:B,'All DP'!D:D,"Tidak")</f>
        <v>Masih</v>
      </c>
      <c r="X7340" t="str">
        <f t="shared" si="116"/>
        <v>YA</v>
      </c>
    </row>
    <row r="7341" spans="1:24">
      <c r="A7341" s="52">
        <v>46268</v>
      </c>
      <c r="B7341" t="s">
        <v>588</v>
      </c>
      <c r="C7341" t="s">
        <v>2368</v>
      </c>
      <c r="D7341" t="s">
        <v>2367</v>
      </c>
      <c r="G7341"/>
      <c r="H7341" t="s">
        <v>32388</v>
      </c>
      <c r="K7341" t="s">
        <v>2367</v>
      </c>
      <c r="L7341" t="s">
        <v>2368</v>
      </c>
      <c r="P7341" t="s">
        <v>32388</v>
      </c>
      <c r="Q7341" t="s">
        <v>10385</v>
      </c>
      <c r="R7341" t="s">
        <v>19082</v>
      </c>
      <c r="S7341" t="s">
        <v>19083</v>
      </c>
      <c r="T7341" t="s">
        <v>19084</v>
      </c>
      <c r="U7341" t="s">
        <v>32389</v>
      </c>
      <c r="W7341" t="str">
        <f>_xlfn.XLOOKUP(D7341,'All DP'!B:B,'All DP'!D:D,"Tidak")</f>
        <v>Masih</v>
      </c>
      <c r="X7341" t="str">
        <f t="shared" si="116"/>
        <v>YA</v>
      </c>
    </row>
    <row r="7342" spans="1:24">
      <c r="A7342" s="52">
        <v>46268</v>
      </c>
      <c r="B7342" t="s">
        <v>848</v>
      </c>
      <c r="C7342" t="s">
        <v>6310</v>
      </c>
      <c r="D7342" t="s">
        <v>6309</v>
      </c>
      <c r="G7342"/>
      <c r="H7342" t="s">
        <v>32390</v>
      </c>
      <c r="K7342" t="s">
        <v>6309</v>
      </c>
      <c r="L7342" t="s">
        <v>6310</v>
      </c>
      <c r="P7342" t="s">
        <v>32390</v>
      </c>
      <c r="Q7342" t="s">
        <v>10181</v>
      </c>
      <c r="R7342" t="s">
        <v>19949</v>
      </c>
      <c r="S7342" t="s">
        <v>19950</v>
      </c>
      <c r="T7342" t="s">
        <v>19951</v>
      </c>
      <c r="U7342" t="s">
        <v>32391</v>
      </c>
      <c r="W7342" t="str">
        <f>_xlfn.XLOOKUP(D7342,'All DP'!B:B,'All DP'!D:D,"Tidak")</f>
        <v>Masih</v>
      </c>
      <c r="X7342" t="str">
        <f t="shared" si="116"/>
        <v>YA</v>
      </c>
    </row>
    <row r="7343" spans="1:24">
      <c r="A7343" s="52">
        <v>46268</v>
      </c>
      <c r="B7343" t="s">
        <v>229</v>
      </c>
      <c r="C7343" t="s">
        <v>1494</v>
      </c>
      <c r="D7343" t="s">
        <v>1493</v>
      </c>
      <c r="G7343"/>
      <c r="H7343" t="s">
        <v>32392</v>
      </c>
      <c r="K7343" t="s">
        <v>1493</v>
      </c>
      <c r="L7343" t="s">
        <v>1494</v>
      </c>
      <c r="P7343" t="s">
        <v>32392</v>
      </c>
      <c r="Q7343" t="s">
        <v>10199</v>
      </c>
      <c r="R7343" t="s">
        <v>20242</v>
      </c>
      <c r="S7343" t="s">
        <v>20243</v>
      </c>
      <c r="T7343" t="s">
        <v>20244</v>
      </c>
      <c r="U7343" t="s">
        <v>32393</v>
      </c>
      <c r="W7343" t="str">
        <f>_xlfn.XLOOKUP(D7343,'All DP'!B:B,'All DP'!D:D,"Tidak")</f>
        <v>Masih</v>
      </c>
      <c r="X7343" t="str">
        <f t="shared" si="116"/>
        <v>YA</v>
      </c>
    </row>
    <row r="7344" spans="1:24">
      <c r="A7344" s="52">
        <v>46268</v>
      </c>
      <c r="B7344" t="s">
        <v>588</v>
      </c>
      <c r="C7344" t="s">
        <v>6312</v>
      </c>
      <c r="D7344" t="s">
        <v>6311</v>
      </c>
      <c r="G7344"/>
      <c r="H7344" t="s">
        <v>32395</v>
      </c>
      <c r="K7344" t="s">
        <v>6311</v>
      </c>
      <c r="L7344" t="s">
        <v>6312</v>
      </c>
      <c r="P7344" t="s">
        <v>32395</v>
      </c>
      <c r="Q7344" t="s">
        <v>10385</v>
      </c>
      <c r="R7344" t="s">
        <v>18814</v>
      </c>
      <c r="S7344" t="s">
        <v>18815</v>
      </c>
      <c r="T7344" t="s">
        <v>18816</v>
      </c>
      <c r="U7344" t="s">
        <v>32396</v>
      </c>
      <c r="W7344" t="str">
        <f>_xlfn.XLOOKUP(D7344,'All DP'!B:B,'All DP'!D:D,"Tidak")</f>
        <v>Masih</v>
      </c>
      <c r="X7344" t="str">
        <f t="shared" si="116"/>
        <v>YA</v>
      </c>
    </row>
    <row r="7345" spans="1:24">
      <c r="A7345" s="52">
        <v>46268</v>
      </c>
      <c r="B7345" t="s">
        <v>853</v>
      </c>
      <c r="C7345" t="s">
        <v>855</v>
      </c>
      <c r="D7345" t="s">
        <v>854</v>
      </c>
      <c r="G7345"/>
      <c r="H7345" t="s">
        <v>32397</v>
      </c>
      <c r="K7345" t="s">
        <v>854</v>
      </c>
      <c r="L7345" t="s">
        <v>855</v>
      </c>
      <c r="P7345" t="s">
        <v>32397</v>
      </c>
      <c r="Q7345" t="s">
        <v>11862</v>
      </c>
      <c r="R7345" t="s">
        <v>17477</v>
      </c>
      <c r="S7345" t="s">
        <v>17478</v>
      </c>
      <c r="T7345" t="s">
        <v>17479</v>
      </c>
      <c r="U7345" t="s">
        <v>32398</v>
      </c>
      <c r="W7345" t="str">
        <f>_xlfn.XLOOKUP(D7345,'All DP'!B:B,'All DP'!D:D,"Tidak")</f>
        <v>Masih</v>
      </c>
      <c r="X7345" t="str">
        <f t="shared" si="116"/>
        <v>YA</v>
      </c>
    </row>
    <row r="7346" spans="1:24">
      <c r="A7346" s="52">
        <v>46268</v>
      </c>
      <c r="B7346" t="s">
        <v>853</v>
      </c>
      <c r="C7346" t="s">
        <v>5195</v>
      </c>
      <c r="D7346" t="s">
        <v>5194</v>
      </c>
      <c r="G7346"/>
      <c r="H7346" t="s">
        <v>32400</v>
      </c>
      <c r="K7346" t="s">
        <v>5194</v>
      </c>
      <c r="L7346" t="s">
        <v>5195</v>
      </c>
      <c r="P7346" t="s">
        <v>32400</v>
      </c>
      <c r="Q7346" t="s">
        <v>11862</v>
      </c>
      <c r="R7346" t="s">
        <v>19860</v>
      </c>
      <c r="S7346" t="s">
        <v>19861</v>
      </c>
      <c r="T7346" t="s">
        <v>19862</v>
      </c>
      <c r="U7346" t="s">
        <v>32401</v>
      </c>
      <c r="W7346" t="str">
        <f>_xlfn.XLOOKUP(D7346,'All DP'!B:B,'All DP'!D:D,"Tidak")</f>
        <v>Masih</v>
      </c>
      <c r="X7346" t="str">
        <f t="shared" si="116"/>
        <v>YA</v>
      </c>
    </row>
    <row r="7347" spans="1:24">
      <c r="A7347" s="52">
        <v>46268</v>
      </c>
      <c r="B7347" t="s">
        <v>30</v>
      </c>
      <c r="C7347" t="s">
        <v>6557</v>
      </c>
      <c r="D7347" t="s">
        <v>6556</v>
      </c>
      <c r="G7347"/>
      <c r="H7347" t="s">
        <v>32402</v>
      </c>
      <c r="K7347" t="s">
        <v>6556</v>
      </c>
      <c r="L7347" t="s">
        <v>6557</v>
      </c>
      <c r="P7347" t="s">
        <v>32402</v>
      </c>
      <c r="Q7347" t="s">
        <v>10259</v>
      </c>
      <c r="R7347" t="s">
        <v>21566</v>
      </c>
      <c r="S7347" t="s">
        <v>21567</v>
      </c>
      <c r="T7347" t="s">
        <v>21568</v>
      </c>
      <c r="U7347" t="s">
        <v>32403</v>
      </c>
      <c r="W7347" t="str">
        <f>_xlfn.XLOOKUP(D7347,'All DP'!B:B,'All DP'!D:D,"Tidak")</f>
        <v>Masih</v>
      </c>
      <c r="X7347" t="str">
        <f t="shared" si="116"/>
        <v>YA</v>
      </c>
    </row>
    <row r="7348" spans="1:24">
      <c r="A7348" s="52">
        <v>46268</v>
      </c>
      <c r="B7348" t="s">
        <v>588</v>
      </c>
      <c r="C7348" t="s">
        <v>4357</v>
      </c>
      <c r="D7348" t="s">
        <v>4356</v>
      </c>
      <c r="G7348"/>
      <c r="H7348" t="s">
        <v>32405</v>
      </c>
      <c r="K7348" t="s">
        <v>4356</v>
      </c>
      <c r="L7348" t="s">
        <v>4357</v>
      </c>
      <c r="P7348" t="s">
        <v>32405</v>
      </c>
      <c r="Q7348" t="s">
        <v>10385</v>
      </c>
      <c r="R7348" t="s">
        <v>19730</v>
      </c>
      <c r="S7348" t="s">
        <v>19731</v>
      </c>
      <c r="T7348" t="s">
        <v>19732</v>
      </c>
      <c r="U7348" t="s">
        <v>32406</v>
      </c>
      <c r="W7348" t="str">
        <f>_xlfn.XLOOKUP(D7348,'All DP'!B:B,'All DP'!D:D,"Tidak")</f>
        <v>Masih</v>
      </c>
      <c r="X7348" t="str">
        <f t="shared" si="116"/>
        <v>YA</v>
      </c>
    </row>
    <row r="7349" spans="1:24">
      <c r="A7349" s="52">
        <v>46268</v>
      </c>
      <c r="B7349" t="s">
        <v>358</v>
      </c>
      <c r="C7349" t="s">
        <v>5336</v>
      </c>
      <c r="D7349" t="s">
        <v>5335</v>
      </c>
      <c r="G7349"/>
      <c r="H7349" t="s">
        <v>32407</v>
      </c>
      <c r="K7349" t="s">
        <v>5335</v>
      </c>
      <c r="L7349" t="s">
        <v>5336</v>
      </c>
      <c r="P7349" t="s">
        <v>32407</v>
      </c>
      <c r="Q7349" t="s">
        <v>10443</v>
      </c>
      <c r="R7349" t="s">
        <v>19459</v>
      </c>
      <c r="S7349" t="s">
        <v>19460</v>
      </c>
      <c r="T7349" t="s">
        <v>19461</v>
      </c>
      <c r="U7349" t="s">
        <v>32408</v>
      </c>
      <c r="W7349" t="str">
        <f>_xlfn.XLOOKUP(D7349,'All DP'!B:B,'All DP'!D:D,"Tidak")</f>
        <v>Masih</v>
      </c>
      <c r="X7349" t="str">
        <f t="shared" si="116"/>
        <v>YA</v>
      </c>
    </row>
    <row r="7350" spans="1:24">
      <c r="A7350" s="52">
        <v>46268</v>
      </c>
      <c r="B7350" t="s">
        <v>848</v>
      </c>
      <c r="C7350" t="s">
        <v>1269</v>
      </c>
      <c r="D7350" t="s">
        <v>1268</v>
      </c>
      <c r="G7350"/>
      <c r="H7350" t="s">
        <v>32410</v>
      </c>
      <c r="K7350" t="s">
        <v>1268</v>
      </c>
      <c r="L7350" t="s">
        <v>1269</v>
      </c>
      <c r="P7350" t="s">
        <v>32410</v>
      </c>
      <c r="Q7350" t="s">
        <v>10181</v>
      </c>
      <c r="R7350" t="s">
        <v>12881</v>
      </c>
      <c r="S7350" t="s">
        <v>12882</v>
      </c>
      <c r="T7350" t="s">
        <v>12883</v>
      </c>
      <c r="U7350" t="s">
        <v>32411</v>
      </c>
      <c r="W7350" t="str">
        <f>_xlfn.XLOOKUP(D7350,'All DP'!B:B,'All DP'!D:D,"Tidak")</f>
        <v>Masih</v>
      </c>
      <c r="X7350" t="str">
        <f t="shared" si="116"/>
        <v>YA</v>
      </c>
    </row>
    <row r="7351" spans="1:24">
      <c r="A7351" s="52">
        <v>46268</v>
      </c>
      <c r="B7351" t="s">
        <v>848</v>
      </c>
      <c r="C7351" t="s">
        <v>6248</v>
      </c>
      <c r="D7351" t="s">
        <v>6247</v>
      </c>
      <c r="G7351"/>
      <c r="H7351" t="s">
        <v>32412</v>
      </c>
      <c r="K7351" t="s">
        <v>6247</v>
      </c>
      <c r="L7351" t="s">
        <v>6248</v>
      </c>
      <c r="P7351" t="s">
        <v>32412</v>
      </c>
      <c r="Q7351" t="s">
        <v>10181</v>
      </c>
      <c r="R7351" t="s">
        <v>21347</v>
      </c>
      <c r="S7351" t="s">
        <v>21348</v>
      </c>
      <c r="T7351" t="s">
        <v>21349</v>
      </c>
      <c r="U7351" t="s">
        <v>32413</v>
      </c>
      <c r="W7351" t="str">
        <f>_xlfn.XLOOKUP(D7351,'All DP'!B:B,'All DP'!D:D,"Tidak")</f>
        <v>Masih</v>
      </c>
      <c r="X7351" t="str">
        <f t="shared" si="116"/>
        <v>YA</v>
      </c>
    </row>
    <row r="7352" spans="1:24">
      <c r="A7352" s="52">
        <v>46268</v>
      </c>
      <c r="B7352" t="s">
        <v>30</v>
      </c>
      <c r="C7352" t="s">
        <v>176</v>
      </c>
      <c r="D7352" t="s">
        <v>175</v>
      </c>
      <c r="G7352"/>
      <c r="H7352" t="s">
        <v>32415</v>
      </c>
      <c r="K7352" t="s">
        <v>175</v>
      </c>
      <c r="L7352" t="s">
        <v>176</v>
      </c>
      <c r="P7352" t="s">
        <v>32415</v>
      </c>
      <c r="Q7352" t="s">
        <v>10259</v>
      </c>
      <c r="R7352" t="s">
        <v>20279</v>
      </c>
      <c r="S7352" t="s">
        <v>20280</v>
      </c>
      <c r="T7352" t="s">
        <v>20281</v>
      </c>
      <c r="U7352" t="s">
        <v>32416</v>
      </c>
      <c r="W7352" t="str">
        <f>_xlfn.XLOOKUP(D7352,'All DP'!B:B,'All DP'!D:D,"Tidak")</f>
        <v>Masih</v>
      </c>
      <c r="X7352" t="str">
        <f t="shared" si="116"/>
        <v>YA</v>
      </c>
    </row>
    <row r="7353" spans="1:24">
      <c r="A7353" s="52">
        <v>46268</v>
      </c>
      <c r="B7353" t="s">
        <v>565</v>
      </c>
      <c r="C7353" t="s">
        <v>2202</v>
      </c>
      <c r="D7353" t="s">
        <v>2201</v>
      </c>
      <c r="G7353"/>
      <c r="H7353" t="s">
        <v>32417</v>
      </c>
      <c r="K7353" t="s">
        <v>2201</v>
      </c>
      <c r="L7353" t="s">
        <v>2202</v>
      </c>
      <c r="P7353" t="s">
        <v>32417</v>
      </c>
      <c r="Q7353" t="s">
        <v>11660</v>
      </c>
      <c r="R7353" t="s">
        <v>20431</v>
      </c>
      <c r="S7353" t="s">
        <v>20432</v>
      </c>
      <c r="T7353" t="s">
        <v>20433</v>
      </c>
      <c r="U7353" t="s">
        <v>32418</v>
      </c>
      <c r="W7353" t="str">
        <f>_xlfn.XLOOKUP(D7353,'All DP'!B:B,'All DP'!D:D,"Tidak")</f>
        <v>Masih</v>
      </c>
      <c r="X7353" t="str">
        <f t="shared" si="116"/>
        <v>YA</v>
      </c>
    </row>
    <row r="7354" spans="1:24">
      <c r="A7354" s="52">
        <v>46268</v>
      </c>
      <c r="B7354" t="s">
        <v>30</v>
      </c>
      <c r="C7354" t="s">
        <v>307</v>
      </c>
      <c r="D7354" t="s">
        <v>306</v>
      </c>
      <c r="G7354"/>
      <c r="H7354" t="s">
        <v>32420</v>
      </c>
      <c r="K7354" t="s">
        <v>306</v>
      </c>
      <c r="L7354" t="s">
        <v>307</v>
      </c>
      <c r="P7354" t="s">
        <v>32420</v>
      </c>
      <c r="Q7354" t="s">
        <v>10259</v>
      </c>
      <c r="R7354" t="s">
        <v>19363</v>
      </c>
      <c r="S7354" t="s">
        <v>19364</v>
      </c>
      <c r="T7354" t="s">
        <v>19365</v>
      </c>
      <c r="U7354" t="s">
        <v>32421</v>
      </c>
      <c r="W7354" t="str">
        <f>_xlfn.XLOOKUP(D7354,'All DP'!B:B,'All DP'!D:D,"Tidak")</f>
        <v>Masih</v>
      </c>
      <c r="X7354" t="str">
        <f t="shared" si="116"/>
        <v>YA</v>
      </c>
    </row>
    <row r="7355" spans="1:24">
      <c r="A7355" s="52">
        <v>46268</v>
      </c>
      <c r="B7355" t="s">
        <v>413</v>
      </c>
      <c r="C7355" t="s">
        <v>4443</v>
      </c>
      <c r="D7355" t="s">
        <v>4442</v>
      </c>
      <c r="G7355"/>
      <c r="H7355" t="s">
        <v>32422</v>
      </c>
      <c r="K7355" t="s">
        <v>4442</v>
      </c>
      <c r="L7355" t="s">
        <v>4443</v>
      </c>
      <c r="P7355" t="s">
        <v>32422</v>
      </c>
      <c r="Q7355" t="s">
        <v>10398</v>
      </c>
      <c r="R7355" t="s">
        <v>19992</v>
      </c>
      <c r="S7355" t="s">
        <v>19993</v>
      </c>
      <c r="T7355" t="s">
        <v>19994</v>
      </c>
      <c r="U7355" t="s">
        <v>32423</v>
      </c>
      <c r="W7355" t="str">
        <f>_xlfn.XLOOKUP(D7355,'All DP'!B:B,'All DP'!D:D,"Tidak")</f>
        <v>Masih</v>
      </c>
      <c r="X7355" t="str">
        <f t="shared" si="116"/>
        <v>YA</v>
      </c>
    </row>
    <row r="7356" spans="1:24">
      <c r="A7356" s="52">
        <v>46268</v>
      </c>
      <c r="B7356" t="s">
        <v>853</v>
      </c>
      <c r="C7356" t="s">
        <v>3645</v>
      </c>
      <c r="D7356" t="s">
        <v>3644</v>
      </c>
      <c r="G7356"/>
      <c r="H7356" t="s">
        <v>32424</v>
      </c>
      <c r="K7356" t="s">
        <v>3644</v>
      </c>
      <c r="L7356" t="s">
        <v>3645</v>
      </c>
      <c r="P7356" t="s">
        <v>32424</v>
      </c>
      <c r="Q7356" t="s">
        <v>11862</v>
      </c>
      <c r="R7356" t="s">
        <v>14652</v>
      </c>
      <c r="S7356" t="s">
        <v>14653</v>
      </c>
      <c r="T7356" t="s">
        <v>14654</v>
      </c>
      <c r="U7356" t="s">
        <v>32425</v>
      </c>
      <c r="W7356" t="str">
        <f>_xlfn.XLOOKUP(D7356,'All DP'!B:B,'All DP'!D:D,"Tidak")</f>
        <v>Masih</v>
      </c>
      <c r="X7356" t="str">
        <f t="shared" si="116"/>
        <v>YA</v>
      </c>
    </row>
    <row r="7357" spans="1:24">
      <c r="A7357" s="52">
        <v>46268</v>
      </c>
      <c r="B7357" t="s">
        <v>391</v>
      </c>
      <c r="C7357" t="s">
        <v>5461</v>
      </c>
      <c r="D7357" t="s">
        <v>5460</v>
      </c>
      <c r="G7357"/>
      <c r="H7357" t="s">
        <v>32427</v>
      </c>
      <c r="K7357" t="s">
        <v>5460</v>
      </c>
      <c r="L7357" t="s">
        <v>5461</v>
      </c>
      <c r="P7357" t="s">
        <v>32427</v>
      </c>
      <c r="Q7357" t="s">
        <v>11249</v>
      </c>
      <c r="R7357" t="s">
        <v>20511</v>
      </c>
      <c r="S7357" t="s">
        <v>20512</v>
      </c>
      <c r="T7357" t="s">
        <v>20513</v>
      </c>
      <c r="U7357" t="s">
        <v>32428</v>
      </c>
      <c r="W7357" t="str">
        <f>_xlfn.XLOOKUP(D7357,'All DP'!B:B,'All DP'!D:D,"Tidak")</f>
        <v>Masih</v>
      </c>
      <c r="X7357" t="str">
        <f t="shared" si="116"/>
        <v>YA</v>
      </c>
    </row>
    <row r="7358" spans="1:24">
      <c r="A7358" s="52">
        <v>46268</v>
      </c>
      <c r="B7358" t="s">
        <v>928</v>
      </c>
      <c r="C7358" t="s">
        <v>5157</v>
      </c>
      <c r="D7358" t="s">
        <v>5156</v>
      </c>
      <c r="G7358"/>
      <c r="H7358" t="s">
        <v>32430</v>
      </c>
      <c r="K7358" t="s">
        <v>5156</v>
      </c>
      <c r="L7358" t="s">
        <v>5157</v>
      </c>
      <c r="P7358" t="s">
        <v>32430</v>
      </c>
      <c r="Q7358" t="s">
        <v>10486</v>
      </c>
      <c r="R7358" t="s">
        <v>16081</v>
      </c>
      <c r="S7358" t="s">
        <v>16082</v>
      </c>
      <c r="T7358" t="s">
        <v>16083</v>
      </c>
      <c r="U7358" t="s">
        <v>32431</v>
      </c>
      <c r="W7358" t="str">
        <f>_xlfn.XLOOKUP(D7358,'All DP'!B:B,'All DP'!D:D,"Tidak")</f>
        <v>Masih</v>
      </c>
      <c r="X7358" t="str">
        <f t="shared" si="116"/>
        <v>YA</v>
      </c>
    </row>
    <row r="7359" spans="1:24">
      <c r="A7359" s="52">
        <v>46268</v>
      </c>
      <c r="B7359" t="s">
        <v>928</v>
      </c>
      <c r="C7359" t="s">
        <v>2567</v>
      </c>
      <c r="D7359" t="s">
        <v>2566</v>
      </c>
      <c r="G7359"/>
      <c r="H7359" t="s">
        <v>32432</v>
      </c>
      <c r="K7359" t="s">
        <v>2566</v>
      </c>
      <c r="L7359" t="s">
        <v>2567</v>
      </c>
      <c r="P7359" t="s">
        <v>32432</v>
      </c>
      <c r="Q7359" t="s">
        <v>10486</v>
      </c>
      <c r="R7359" t="s">
        <v>17721</v>
      </c>
      <c r="S7359" t="s">
        <v>17722</v>
      </c>
      <c r="T7359" t="s">
        <v>17723</v>
      </c>
      <c r="U7359" t="s">
        <v>32433</v>
      </c>
      <c r="W7359" t="str">
        <f>_xlfn.XLOOKUP(D7359,'All DP'!B:B,'All DP'!D:D,"Tidak")</f>
        <v>Masih</v>
      </c>
      <c r="X7359" t="str">
        <f t="shared" si="116"/>
        <v>YA</v>
      </c>
    </row>
    <row r="7360" spans="1:24">
      <c r="A7360" s="52">
        <v>46268</v>
      </c>
      <c r="B7360" t="s">
        <v>848</v>
      </c>
      <c r="C7360" t="s">
        <v>3437</v>
      </c>
      <c r="D7360" t="s">
        <v>3436</v>
      </c>
      <c r="G7360"/>
      <c r="H7360" t="s">
        <v>32435</v>
      </c>
      <c r="K7360" t="s">
        <v>3436</v>
      </c>
      <c r="L7360" t="s">
        <v>3437</v>
      </c>
      <c r="P7360" t="s">
        <v>32435</v>
      </c>
      <c r="Q7360" t="s">
        <v>10181</v>
      </c>
      <c r="R7360" t="s">
        <v>20367</v>
      </c>
      <c r="S7360" t="s">
        <v>20368</v>
      </c>
      <c r="T7360" t="s">
        <v>20369</v>
      </c>
      <c r="U7360" t="s">
        <v>32436</v>
      </c>
      <c r="W7360" t="str">
        <f>_xlfn.XLOOKUP(D7360,'All DP'!B:B,'All DP'!D:D,"Tidak")</f>
        <v>Masih</v>
      </c>
      <c r="X7360" t="str">
        <f t="shared" si="116"/>
        <v>YA</v>
      </c>
    </row>
    <row r="7361" spans="1:24">
      <c r="A7361" s="52">
        <v>46268</v>
      </c>
      <c r="B7361" t="s">
        <v>853</v>
      </c>
      <c r="C7361" t="s">
        <v>3603</v>
      </c>
      <c r="D7361" t="s">
        <v>3602</v>
      </c>
      <c r="G7361"/>
      <c r="H7361" t="s">
        <v>32438</v>
      </c>
      <c r="K7361" t="s">
        <v>3602</v>
      </c>
      <c r="L7361" t="s">
        <v>3603</v>
      </c>
      <c r="P7361" t="s">
        <v>32438</v>
      </c>
      <c r="Q7361" t="s">
        <v>11862</v>
      </c>
      <c r="R7361" t="s">
        <v>17915</v>
      </c>
      <c r="S7361" t="s">
        <v>17916</v>
      </c>
      <c r="T7361" t="s">
        <v>17917</v>
      </c>
      <c r="U7361" t="s">
        <v>32439</v>
      </c>
      <c r="W7361" t="str">
        <f>_xlfn.XLOOKUP(D7361,'All DP'!B:B,'All DP'!D:D,"Tidak")</f>
        <v>Masih</v>
      </c>
      <c r="X7361" t="str">
        <f t="shared" si="116"/>
        <v>YA</v>
      </c>
    </row>
    <row r="7362" spans="1:24">
      <c r="A7362" s="52">
        <v>46268</v>
      </c>
      <c r="B7362" t="s">
        <v>853</v>
      </c>
      <c r="C7362" t="s">
        <v>3589</v>
      </c>
      <c r="D7362" t="s">
        <v>3588</v>
      </c>
      <c r="G7362"/>
      <c r="H7362" t="s">
        <v>32440</v>
      </c>
      <c r="K7362" t="s">
        <v>3588</v>
      </c>
      <c r="L7362" t="s">
        <v>3589</v>
      </c>
      <c r="P7362" t="s">
        <v>32440</v>
      </c>
      <c r="Q7362" t="s">
        <v>11862</v>
      </c>
      <c r="R7362" t="s">
        <v>17506</v>
      </c>
      <c r="S7362" t="s">
        <v>17507</v>
      </c>
      <c r="T7362" t="s">
        <v>17508</v>
      </c>
      <c r="U7362" t="s">
        <v>32441</v>
      </c>
      <c r="W7362" t="str">
        <f>_xlfn.XLOOKUP(D7362,'All DP'!B:B,'All DP'!D:D,"Tidak")</f>
        <v>Masih</v>
      </c>
      <c r="X7362" t="str">
        <f t="shared" si="116"/>
        <v>YA</v>
      </c>
    </row>
    <row r="7363" spans="1:24">
      <c r="A7363" s="52">
        <v>46268</v>
      </c>
      <c r="B7363" t="s">
        <v>588</v>
      </c>
      <c r="C7363" t="s">
        <v>3732</v>
      </c>
      <c r="D7363" t="s">
        <v>3731</v>
      </c>
      <c r="G7363"/>
      <c r="H7363" t="s">
        <v>32445</v>
      </c>
      <c r="K7363" t="s">
        <v>3731</v>
      </c>
      <c r="L7363" t="s">
        <v>3732</v>
      </c>
      <c r="P7363" t="s">
        <v>32445</v>
      </c>
      <c r="Q7363" t="s">
        <v>10385</v>
      </c>
      <c r="R7363" t="s">
        <v>17932</v>
      </c>
      <c r="S7363" t="s">
        <v>17933</v>
      </c>
      <c r="T7363" t="s">
        <v>17842</v>
      </c>
      <c r="U7363" t="s">
        <v>32446</v>
      </c>
      <c r="W7363" t="str">
        <f>_xlfn.XLOOKUP(D7363,'All DP'!B:B,'All DP'!D:D,"Tidak")</f>
        <v>Masih</v>
      </c>
      <c r="X7363" t="str">
        <f t="shared" si="116"/>
        <v>YA</v>
      </c>
    </row>
    <row r="7364" spans="1:24">
      <c r="A7364" s="52">
        <v>46268</v>
      </c>
      <c r="B7364" t="s">
        <v>1026</v>
      </c>
      <c r="C7364" t="s">
        <v>2070</v>
      </c>
      <c r="D7364" t="s">
        <v>2069</v>
      </c>
      <c r="G7364"/>
      <c r="H7364" t="s">
        <v>32448</v>
      </c>
      <c r="K7364" t="s">
        <v>2069</v>
      </c>
      <c r="L7364" t="s">
        <v>2070</v>
      </c>
      <c r="P7364" t="s">
        <v>32448</v>
      </c>
      <c r="Q7364" t="s">
        <v>10270</v>
      </c>
      <c r="R7364" t="s">
        <v>11934</v>
      </c>
      <c r="S7364" t="s">
        <v>11935</v>
      </c>
      <c r="T7364" t="s">
        <v>11936</v>
      </c>
      <c r="U7364" t="s">
        <v>32449</v>
      </c>
      <c r="W7364" t="str">
        <f>_xlfn.XLOOKUP(D7364,'All DP'!B:B,'All DP'!D:D,"Tidak")</f>
        <v>Masih</v>
      </c>
      <c r="X7364" t="str">
        <f t="shared" si="116"/>
        <v>YA</v>
      </c>
    </row>
    <row r="7365" spans="1:24">
      <c r="A7365" s="52">
        <v>46268</v>
      </c>
      <c r="B7365" t="s">
        <v>766</v>
      </c>
      <c r="C7365" t="s">
        <v>2836</v>
      </c>
      <c r="D7365" t="s">
        <v>2835</v>
      </c>
      <c r="G7365"/>
      <c r="H7365" t="s">
        <v>32450</v>
      </c>
      <c r="K7365" t="s">
        <v>2835</v>
      </c>
      <c r="L7365" t="s">
        <v>2836</v>
      </c>
      <c r="P7365" t="s">
        <v>32450</v>
      </c>
      <c r="Q7365" t="s">
        <v>11133</v>
      </c>
      <c r="R7365" t="s">
        <v>20407</v>
      </c>
      <c r="S7365" t="s">
        <v>20408</v>
      </c>
      <c r="T7365" t="s">
        <v>20409</v>
      </c>
      <c r="U7365" t="s">
        <v>32451</v>
      </c>
      <c r="W7365" t="str">
        <f>_xlfn.XLOOKUP(D7365,'All DP'!B:B,'All DP'!D:D,"Tidak")</f>
        <v>Masih</v>
      </c>
      <c r="X7365" t="str">
        <f t="shared" si="116"/>
        <v>YA</v>
      </c>
    </row>
    <row r="7366" spans="1:24">
      <c r="A7366" s="52">
        <v>46268</v>
      </c>
      <c r="B7366" t="s">
        <v>229</v>
      </c>
      <c r="C7366" t="s">
        <v>6490</v>
      </c>
      <c r="D7366" t="s">
        <v>6490</v>
      </c>
      <c r="G7366"/>
      <c r="H7366" t="s">
        <v>32453</v>
      </c>
      <c r="K7366" t="s">
        <v>6490</v>
      </c>
      <c r="L7366" t="s">
        <v>6490</v>
      </c>
      <c r="P7366" t="s">
        <v>32453</v>
      </c>
      <c r="Q7366" t="s">
        <v>10199</v>
      </c>
      <c r="R7366" t="s">
        <v>20401</v>
      </c>
      <c r="S7366" t="s">
        <v>20402</v>
      </c>
      <c r="T7366" t="s">
        <v>20403</v>
      </c>
      <c r="U7366" t="s">
        <v>32454</v>
      </c>
      <c r="W7366" t="str">
        <f>_xlfn.XLOOKUP(D7366,'All DP'!B:B,'All DP'!D:D,"Tidak")</f>
        <v>Masih</v>
      </c>
      <c r="X7366" t="str">
        <f t="shared" si="116"/>
        <v>YA</v>
      </c>
    </row>
    <row r="7367" spans="1:24">
      <c r="A7367" s="52">
        <v>46268</v>
      </c>
      <c r="B7367" t="s">
        <v>588</v>
      </c>
      <c r="C7367" t="s">
        <v>2777</v>
      </c>
      <c r="D7367" t="s">
        <v>2777</v>
      </c>
      <c r="G7367"/>
      <c r="H7367" t="s">
        <v>32456</v>
      </c>
      <c r="K7367" t="s">
        <v>2777</v>
      </c>
      <c r="L7367" t="s">
        <v>2777</v>
      </c>
      <c r="P7367" t="s">
        <v>32456</v>
      </c>
      <c r="Q7367" t="s">
        <v>10385</v>
      </c>
      <c r="R7367" t="s">
        <v>14947</v>
      </c>
      <c r="S7367" t="s">
        <v>14948</v>
      </c>
      <c r="T7367" t="s">
        <v>14949</v>
      </c>
      <c r="U7367" t="s">
        <v>32457</v>
      </c>
      <c r="W7367" t="str">
        <f>_xlfn.XLOOKUP(D7367,'All DP'!B:B,'All DP'!D:D,"Tidak")</f>
        <v>Masih</v>
      </c>
      <c r="X7367" t="str">
        <f t="shared" si="116"/>
        <v>YA</v>
      </c>
    </row>
    <row r="7368" spans="1:24">
      <c r="A7368" s="52">
        <v>46268</v>
      </c>
      <c r="B7368" t="s">
        <v>30</v>
      </c>
      <c r="C7368" t="s">
        <v>528</v>
      </c>
      <c r="D7368" t="s">
        <v>527</v>
      </c>
      <c r="G7368"/>
      <c r="H7368" t="s">
        <v>32458</v>
      </c>
      <c r="K7368" t="s">
        <v>527</v>
      </c>
      <c r="L7368" t="s">
        <v>528</v>
      </c>
      <c r="P7368" t="s">
        <v>32458</v>
      </c>
      <c r="Q7368" t="s">
        <v>10259</v>
      </c>
      <c r="R7368" t="s">
        <v>18979</v>
      </c>
      <c r="S7368" t="s">
        <v>18980</v>
      </c>
      <c r="T7368" t="s">
        <v>18981</v>
      </c>
      <c r="U7368" t="s">
        <v>32459</v>
      </c>
      <c r="W7368" t="str">
        <f>_xlfn.XLOOKUP(D7368,'All DP'!B:B,'All DP'!D:D,"Tidak")</f>
        <v>Masih</v>
      </c>
      <c r="X7368" t="str">
        <f t="shared" si="116"/>
        <v>YA</v>
      </c>
    </row>
    <row r="7369" spans="1:24">
      <c r="A7369" s="52">
        <v>46268</v>
      </c>
      <c r="B7369" t="s">
        <v>853</v>
      </c>
      <c r="C7369" t="s">
        <v>5751</v>
      </c>
      <c r="D7369" t="s">
        <v>5750</v>
      </c>
      <c r="G7369"/>
      <c r="H7369" t="s">
        <v>32460</v>
      </c>
      <c r="K7369" t="s">
        <v>5750</v>
      </c>
      <c r="L7369" t="s">
        <v>5751</v>
      </c>
      <c r="P7369" t="s">
        <v>32460</v>
      </c>
      <c r="Q7369" t="s">
        <v>11862</v>
      </c>
      <c r="R7369" t="s">
        <v>17088</v>
      </c>
      <c r="S7369" t="s">
        <v>17089</v>
      </c>
      <c r="T7369" t="s">
        <v>17090</v>
      </c>
      <c r="U7369" t="s">
        <v>32461</v>
      </c>
      <c r="W7369" t="str">
        <f>_xlfn.XLOOKUP(D7369,'All DP'!B:B,'All DP'!D:D,"Tidak")</f>
        <v>Masih</v>
      </c>
      <c r="X7369" t="str">
        <f t="shared" si="116"/>
        <v>YA</v>
      </c>
    </row>
    <row r="7370" spans="1:24">
      <c r="A7370" s="52">
        <v>46268</v>
      </c>
      <c r="B7370" t="s">
        <v>4</v>
      </c>
      <c r="C7370" t="s">
        <v>711</v>
      </c>
      <c r="D7370" t="s">
        <v>710</v>
      </c>
      <c r="G7370"/>
      <c r="H7370" t="s">
        <v>32462</v>
      </c>
      <c r="K7370" t="s">
        <v>710</v>
      </c>
      <c r="L7370" t="s">
        <v>711</v>
      </c>
      <c r="P7370" t="s">
        <v>32462</v>
      </c>
      <c r="Q7370" t="s">
        <v>11054</v>
      </c>
      <c r="R7370" t="s">
        <v>18020</v>
      </c>
      <c r="S7370" t="s">
        <v>18021</v>
      </c>
      <c r="T7370" t="s">
        <v>18022</v>
      </c>
      <c r="U7370" t="s">
        <v>32463</v>
      </c>
      <c r="W7370" t="str">
        <f>_xlfn.XLOOKUP(D7370,'All DP'!B:B,'All DP'!D:D,"Tidak")</f>
        <v>Masih</v>
      </c>
      <c r="X7370" t="str">
        <f t="shared" si="116"/>
        <v>YA</v>
      </c>
    </row>
    <row r="7371" spans="1:24">
      <c r="A7371" s="52">
        <v>46268</v>
      </c>
      <c r="B7371" t="s">
        <v>30</v>
      </c>
      <c r="C7371" t="s">
        <v>6516</v>
      </c>
      <c r="D7371" t="s">
        <v>6515</v>
      </c>
      <c r="G7371"/>
      <c r="H7371" t="s">
        <v>32465</v>
      </c>
      <c r="K7371" t="s">
        <v>6515</v>
      </c>
      <c r="L7371" t="s">
        <v>6516</v>
      </c>
      <c r="P7371" t="s">
        <v>32465</v>
      </c>
      <c r="Q7371" t="s">
        <v>10259</v>
      </c>
      <c r="R7371" t="s">
        <v>20585</v>
      </c>
      <c r="S7371" t="s">
        <v>20586</v>
      </c>
      <c r="T7371" t="s">
        <v>20587</v>
      </c>
      <c r="U7371" t="s">
        <v>32466</v>
      </c>
      <c r="W7371" t="str">
        <f>_xlfn.XLOOKUP(D7371,'All DP'!B:B,'All DP'!D:D,"Tidak")</f>
        <v>Masih</v>
      </c>
      <c r="X7371" t="str">
        <f t="shared" si="116"/>
        <v>YA</v>
      </c>
    </row>
    <row r="7372" spans="1:24">
      <c r="A7372" s="52">
        <v>46268</v>
      </c>
      <c r="B7372" t="s">
        <v>425</v>
      </c>
      <c r="C7372" t="s">
        <v>5942</v>
      </c>
      <c r="D7372" t="s">
        <v>5941</v>
      </c>
      <c r="G7372"/>
      <c r="H7372" t="s">
        <v>32468</v>
      </c>
      <c r="K7372" t="s">
        <v>5941</v>
      </c>
      <c r="L7372" t="s">
        <v>5942</v>
      </c>
      <c r="P7372" t="s">
        <v>32468</v>
      </c>
      <c r="Q7372" t="s">
        <v>10732</v>
      </c>
      <c r="R7372" t="s">
        <v>19526</v>
      </c>
      <c r="S7372" t="s">
        <v>19527</v>
      </c>
      <c r="T7372" t="s">
        <v>19528</v>
      </c>
      <c r="U7372" t="s">
        <v>32469</v>
      </c>
      <c r="W7372" t="str">
        <f>_xlfn.XLOOKUP(D7372,'All DP'!B:B,'All DP'!D:D,"Tidak")</f>
        <v>Masih</v>
      </c>
      <c r="X7372" t="str">
        <f t="shared" si="116"/>
        <v>YA</v>
      </c>
    </row>
    <row r="7373" spans="1:24">
      <c r="A7373" s="52">
        <v>46268</v>
      </c>
      <c r="B7373" t="s">
        <v>766</v>
      </c>
      <c r="C7373" t="s">
        <v>2780</v>
      </c>
      <c r="D7373" t="s">
        <v>2779</v>
      </c>
      <c r="G7373"/>
      <c r="H7373" t="s">
        <v>32471</v>
      </c>
      <c r="K7373" t="s">
        <v>2779</v>
      </c>
      <c r="L7373" t="s">
        <v>2780</v>
      </c>
      <c r="P7373" t="s">
        <v>32471</v>
      </c>
      <c r="Q7373" t="s">
        <v>11133</v>
      </c>
      <c r="R7373" t="s">
        <v>19650</v>
      </c>
      <c r="S7373" t="s">
        <v>19651</v>
      </c>
      <c r="T7373" t="s">
        <v>19652</v>
      </c>
      <c r="U7373" t="s">
        <v>32472</v>
      </c>
      <c r="W7373" t="str">
        <f>_xlfn.XLOOKUP(D7373,'All DP'!B:B,'All DP'!D:D,"Tidak")</f>
        <v>Masih</v>
      </c>
      <c r="X7373" t="str">
        <f t="shared" si="116"/>
        <v>YA</v>
      </c>
    </row>
    <row r="7374" spans="1:24">
      <c r="A7374" s="52">
        <v>46268</v>
      </c>
      <c r="B7374" t="s">
        <v>30</v>
      </c>
      <c r="C7374" t="s">
        <v>313</v>
      </c>
      <c r="D7374" t="s">
        <v>312</v>
      </c>
      <c r="G7374"/>
      <c r="H7374" t="s">
        <v>32473</v>
      </c>
      <c r="K7374" t="s">
        <v>312</v>
      </c>
      <c r="L7374" t="s">
        <v>313</v>
      </c>
      <c r="P7374" t="s">
        <v>32473</v>
      </c>
      <c r="Q7374" t="s">
        <v>10259</v>
      </c>
      <c r="R7374" t="s">
        <v>21397</v>
      </c>
      <c r="S7374" t="s">
        <v>21398</v>
      </c>
      <c r="T7374" t="s">
        <v>21399</v>
      </c>
      <c r="U7374" t="s">
        <v>32474</v>
      </c>
      <c r="W7374" t="str">
        <f>_xlfn.XLOOKUP(D7374,'All DP'!B:B,'All DP'!D:D,"Tidak")</f>
        <v>Masih</v>
      </c>
      <c r="X7374" t="str">
        <f t="shared" si="116"/>
        <v>YA</v>
      </c>
    </row>
    <row r="7375" spans="1:24">
      <c r="A7375" s="52">
        <v>46268</v>
      </c>
      <c r="B7375" t="s">
        <v>229</v>
      </c>
      <c r="C7375" t="s">
        <v>3760</v>
      </c>
      <c r="D7375" t="s">
        <v>3760</v>
      </c>
      <c r="G7375"/>
      <c r="H7375" t="s">
        <v>32475</v>
      </c>
      <c r="K7375" t="s">
        <v>3760</v>
      </c>
      <c r="L7375" t="s">
        <v>3760</v>
      </c>
      <c r="P7375" t="s">
        <v>32475</v>
      </c>
      <c r="Q7375" t="s">
        <v>10199</v>
      </c>
      <c r="R7375" t="s">
        <v>17879</v>
      </c>
      <c r="S7375" t="s">
        <v>17880</v>
      </c>
      <c r="T7375" t="s">
        <v>17881</v>
      </c>
      <c r="U7375" t="s">
        <v>32476</v>
      </c>
      <c r="W7375" t="str">
        <f>_xlfn.XLOOKUP(D7375,'All DP'!B:B,'All DP'!D:D,"Tidak")</f>
        <v>Masih</v>
      </c>
      <c r="X7375" t="str">
        <f t="shared" si="116"/>
        <v>YA</v>
      </c>
    </row>
    <row r="7376" spans="1:24">
      <c r="A7376" s="52">
        <v>46268</v>
      </c>
      <c r="B7376" t="s">
        <v>391</v>
      </c>
      <c r="C7376" t="s">
        <v>6449</v>
      </c>
      <c r="D7376" t="s">
        <v>6448</v>
      </c>
      <c r="G7376"/>
      <c r="H7376" t="s">
        <v>32478</v>
      </c>
      <c r="K7376" t="s">
        <v>6448</v>
      </c>
      <c r="L7376" t="s">
        <v>6449</v>
      </c>
      <c r="P7376" t="s">
        <v>32478</v>
      </c>
      <c r="Q7376" t="s">
        <v>11249</v>
      </c>
      <c r="R7376" t="s">
        <v>19397</v>
      </c>
      <c r="S7376" t="s">
        <v>19398</v>
      </c>
      <c r="T7376" t="s">
        <v>19399</v>
      </c>
      <c r="U7376" t="s">
        <v>32479</v>
      </c>
      <c r="W7376" t="str">
        <f>_xlfn.XLOOKUP(D7376,'All DP'!B:B,'All DP'!D:D,"Tidak")</f>
        <v>Masih</v>
      </c>
      <c r="X7376" t="str">
        <f t="shared" si="116"/>
        <v>YA</v>
      </c>
    </row>
    <row r="7377" spans="1:24">
      <c r="A7377" s="52">
        <v>46268</v>
      </c>
      <c r="B7377" t="s">
        <v>565</v>
      </c>
      <c r="C7377" t="s">
        <v>4285</v>
      </c>
      <c r="D7377" t="s">
        <v>4284</v>
      </c>
      <c r="G7377"/>
      <c r="H7377" t="s">
        <v>32480</v>
      </c>
      <c r="K7377" t="s">
        <v>4284</v>
      </c>
      <c r="L7377" t="s">
        <v>4285</v>
      </c>
      <c r="P7377" t="s">
        <v>32480</v>
      </c>
      <c r="Q7377" t="s">
        <v>11660</v>
      </c>
      <c r="R7377" t="s">
        <v>21148</v>
      </c>
      <c r="S7377" t="s">
        <v>21149</v>
      </c>
      <c r="T7377" t="s">
        <v>21150</v>
      </c>
      <c r="U7377" t="s">
        <v>32481</v>
      </c>
      <c r="W7377" t="str">
        <f>_xlfn.XLOOKUP(D7377,'All DP'!B:B,'All DP'!D:D,"Tidak")</f>
        <v>Masih</v>
      </c>
      <c r="X7377" t="str">
        <f t="shared" si="116"/>
        <v>YA</v>
      </c>
    </row>
    <row r="7378" spans="1:24">
      <c r="A7378" s="52">
        <v>46268</v>
      </c>
      <c r="B7378" t="s">
        <v>229</v>
      </c>
      <c r="C7378" t="s">
        <v>4687</v>
      </c>
      <c r="D7378" t="s">
        <v>4686</v>
      </c>
      <c r="G7378"/>
      <c r="H7378" t="s">
        <v>32483</v>
      </c>
      <c r="K7378" t="s">
        <v>4686</v>
      </c>
      <c r="L7378" t="s">
        <v>4687</v>
      </c>
      <c r="P7378" t="s">
        <v>32483</v>
      </c>
      <c r="Q7378" t="s">
        <v>10199</v>
      </c>
      <c r="R7378" t="s">
        <v>11096</v>
      </c>
      <c r="S7378" t="s">
        <v>11097</v>
      </c>
      <c r="T7378" t="s">
        <v>11098</v>
      </c>
      <c r="U7378" t="s">
        <v>32484</v>
      </c>
      <c r="W7378" t="str">
        <f>_xlfn.XLOOKUP(D7378,'All DP'!B:B,'All DP'!D:D,"Tidak")</f>
        <v>Masih</v>
      </c>
      <c r="X7378" t="str">
        <f t="shared" si="116"/>
        <v>YA</v>
      </c>
    </row>
    <row r="7379" spans="1:24">
      <c r="A7379" s="52">
        <v>46268</v>
      </c>
      <c r="B7379" t="s">
        <v>229</v>
      </c>
      <c r="C7379" t="s">
        <v>3074</v>
      </c>
      <c r="D7379" t="s">
        <v>3074</v>
      </c>
      <c r="G7379"/>
      <c r="H7379" t="s">
        <v>32488</v>
      </c>
      <c r="K7379" t="s">
        <v>3074</v>
      </c>
      <c r="L7379" t="s">
        <v>3074</v>
      </c>
      <c r="P7379" t="s">
        <v>32488</v>
      </c>
      <c r="Q7379" t="s">
        <v>10199</v>
      </c>
      <c r="R7379" t="s">
        <v>25595</v>
      </c>
      <c r="S7379" t="s">
        <v>25596</v>
      </c>
      <c r="T7379" t="s">
        <v>25597</v>
      </c>
      <c r="U7379" t="s">
        <v>32489</v>
      </c>
      <c r="W7379" t="str">
        <f>_xlfn.XLOOKUP(D7379,'All DP'!B:B,'All DP'!D:D,"Tidak")</f>
        <v>Masih</v>
      </c>
      <c r="X7379" t="str">
        <f t="shared" si="116"/>
        <v>YA</v>
      </c>
    </row>
    <row r="7380" spans="1:24">
      <c r="A7380" s="52">
        <v>46268</v>
      </c>
      <c r="B7380" t="s">
        <v>410</v>
      </c>
      <c r="C7380" t="s">
        <v>2622</v>
      </c>
      <c r="D7380" t="s">
        <v>2621</v>
      </c>
      <c r="G7380"/>
      <c r="H7380" t="s">
        <v>32491</v>
      </c>
      <c r="K7380" t="s">
        <v>2621</v>
      </c>
      <c r="L7380" t="s">
        <v>2622</v>
      </c>
      <c r="P7380" t="s">
        <v>32491</v>
      </c>
      <c r="Q7380" t="s">
        <v>10410</v>
      </c>
      <c r="R7380" t="s">
        <v>19971</v>
      </c>
      <c r="S7380" t="s">
        <v>19972</v>
      </c>
      <c r="T7380" t="s">
        <v>19973</v>
      </c>
      <c r="U7380" t="s">
        <v>32492</v>
      </c>
      <c r="W7380" t="str">
        <f>_xlfn.XLOOKUP(D7380,'All DP'!B:B,'All DP'!D:D,"Tidak")</f>
        <v>Masih</v>
      </c>
      <c r="X7380" t="str">
        <f t="shared" si="116"/>
        <v>YA</v>
      </c>
    </row>
    <row r="7381" spans="1:24">
      <c r="A7381" s="52">
        <v>46268</v>
      </c>
      <c r="B7381" t="s">
        <v>30</v>
      </c>
      <c r="C7381" t="s">
        <v>76</v>
      </c>
      <c r="D7381" t="s">
        <v>75</v>
      </c>
      <c r="G7381"/>
      <c r="H7381" t="s">
        <v>32497</v>
      </c>
      <c r="K7381" t="s">
        <v>75</v>
      </c>
      <c r="L7381" t="s">
        <v>76</v>
      </c>
      <c r="P7381" t="s">
        <v>32497</v>
      </c>
      <c r="Q7381" t="s">
        <v>10259</v>
      </c>
      <c r="R7381" t="s">
        <v>17233</v>
      </c>
      <c r="S7381" t="s">
        <v>17234</v>
      </c>
      <c r="T7381" t="s">
        <v>17235</v>
      </c>
      <c r="U7381" t="s">
        <v>32498</v>
      </c>
      <c r="W7381" t="str">
        <f>_xlfn.XLOOKUP(D7381,'All DP'!B:B,'All DP'!D:D,"Tidak")</f>
        <v>Masih</v>
      </c>
      <c r="X7381" t="str">
        <f t="shared" si="116"/>
        <v>YA</v>
      </c>
    </row>
    <row r="7382" spans="1:24">
      <c r="A7382" s="52">
        <v>46268</v>
      </c>
      <c r="B7382" t="s">
        <v>565</v>
      </c>
      <c r="C7382" t="s">
        <v>4311</v>
      </c>
      <c r="D7382" t="s">
        <v>4310</v>
      </c>
      <c r="G7382"/>
      <c r="H7382" t="s">
        <v>32499</v>
      </c>
      <c r="K7382" t="s">
        <v>4310</v>
      </c>
      <c r="L7382" t="s">
        <v>4311</v>
      </c>
      <c r="P7382" t="s">
        <v>32499</v>
      </c>
      <c r="Q7382" t="s">
        <v>11660</v>
      </c>
      <c r="R7382" t="s">
        <v>17483</v>
      </c>
      <c r="S7382" t="s">
        <v>17484</v>
      </c>
      <c r="T7382" t="s">
        <v>17485</v>
      </c>
      <c r="U7382" t="s">
        <v>32500</v>
      </c>
      <c r="W7382" t="str">
        <f>_xlfn.XLOOKUP(D7382,'All DP'!B:B,'All DP'!D:D,"Tidak")</f>
        <v>Masih</v>
      </c>
      <c r="X7382" t="str">
        <f t="shared" si="116"/>
        <v>YA</v>
      </c>
    </row>
    <row r="7383" spans="1:24">
      <c r="A7383" s="52">
        <v>46268</v>
      </c>
      <c r="B7383" t="s">
        <v>229</v>
      </c>
      <c r="C7383" t="s">
        <v>311</v>
      </c>
      <c r="D7383" t="s">
        <v>310</v>
      </c>
      <c r="G7383"/>
      <c r="H7383" t="s">
        <v>32499</v>
      </c>
      <c r="K7383" t="s">
        <v>310</v>
      </c>
      <c r="L7383" t="s">
        <v>311</v>
      </c>
      <c r="P7383" t="s">
        <v>32499</v>
      </c>
      <c r="Q7383" t="s">
        <v>10199</v>
      </c>
      <c r="R7383" t="s">
        <v>19341</v>
      </c>
      <c r="S7383" t="s">
        <v>19342</v>
      </c>
      <c r="T7383" t="s">
        <v>19343</v>
      </c>
      <c r="U7383" t="s">
        <v>32501</v>
      </c>
      <c r="W7383" t="str">
        <f>_xlfn.XLOOKUP(D7383,'All DP'!B:B,'All DP'!D:D,"Tidak")</f>
        <v>Masih</v>
      </c>
      <c r="X7383" t="str">
        <f t="shared" si="116"/>
        <v>YA</v>
      </c>
    </row>
    <row r="7384" spans="1:24">
      <c r="A7384" s="52">
        <v>46268</v>
      </c>
      <c r="B7384" t="s">
        <v>229</v>
      </c>
      <c r="C7384" t="s">
        <v>4731</v>
      </c>
      <c r="D7384" t="s">
        <v>4730</v>
      </c>
      <c r="G7384"/>
      <c r="H7384" t="s">
        <v>32503</v>
      </c>
      <c r="K7384" t="s">
        <v>4730</v>
      </c>
      <c r="L7384" t="s">
        <v>4731</v>
      </c>
      <c r="P7384" t="s">
        <v>32503</v>
      </c>
      <c r="Q7384" t="s">
        <v>10199</v>
      </c>
      <c r="R7384" t="s">
        <v>20982</v>
      </c>
      <c r="S7384" t="s">
        <v>20983</v>
      </c>
      <c r="T7384" t="s">
        <v>20984</v>
      </c>
      <c r="U7384" t="s">
        <v>32504</v>
      </c>
      <c r="W7384" t="str">
        <f>_xlfn.XLOOKUP(D7384,'All DP'!B:B,'All DP'!D:D,"Tidak")</f>
        <v>Masih</v>
      </c>
      <c r="X7384" t="str">
        <f t="shared" si="116"/>
        <v>YA</v>
      </c>
    </row>
    <row r="7385" spans="1:24">
      <c r="A7385" s="52">
        <v>46268</v>
      </c>
      <c r="B7385" t="s">
        <v>848</v>
      </c>
      <c r="C7385" t="s">
        <v>1832</v>
      </c>
      <c r="D7385" t="s">
        <v>1831</v>
      </c>
      <c r="G7385"/>
      <c r="H7385" t="s">
        <v>32505</v>
      </c>
      <c r="K7385" t="s">
        <v>1831</v>
      </c>
      <c r="L7385" t="s">
        <v>1832</v>
      </c>
      <c r="P7385" t="s">
        <v>32505</v>
      </c>
      <c r="Q7385" t="s">
        <v>10181</v>
      </c>
      <c r="R7385" t="s">
        <v>19110</v>
      </c>
      <c r="S7385" t="s">
        <v>19111</v>
      </c>
      <c r="T7385" t="s">
        <v>19112</v>
      </c>
      <c r="U7385" t="s">
        <v>32506</v>
      </c>
      <c r="W7385" t="str">
        <f>_xlfn.XLOOKUP(D7385,'All DP'!B:B,'All DP'!D:D,"Tidak")</f>
        <v>Masih</v>
      </c>
      <c r="X7385" t="str">
        <f t="shared" si="116"/>
        <v>YA</v>
      </c>
    </row>
    <row r="7386" spans="1:24">
      <c r="A7386" s="52">
        <v>46268</v>
      </c>
      <c r="B7386" t="s">
        <v>30</v>
      </c>
      <c r="C7386" t="s">
        <v>530</v>
      </c>
      <c r="D7386" t="s">
        <v>529</v>
      </c>
      <c r="G7386"/>
      <c r="H7386" t="s">
        <v>32507</v>
      </c>
      <c r="K7386" t="s">
        <v>529</v>
      </c>
      <c r="L7386" t="s">
        <v>530</v>
      </c>
      <c r="P7386" t="s">
        <v>32507</v>
      </c>
      <c r="Q7386" t="s">
        <v>10259</v>
      </c>
      <c r="R7386" t="s">
        <v>21110</v>
      </c>
      <c r="S7386" t="s">
        <v>21111</v>
      </c>
      <c r="T7386" t="s">
        <v>21112</v>
      </c>
      <c r="U7386" t="s">
        <v>32508</v>
      </c>
      <c r="W7386" t="str">
        <f>_xlfn.XLOOKUP(D7386,'All DP'!B:B,'All DP'!D:D,"Tidak")</f>
        <v>Masih</v>
      </c>
      <c r="X7386" t="str">
        <f t="shared" si="116"/>
        <v>YA</v>
      </c>
    </row>
    <row r="7387" spans="1:24">
      <c r="A7387" s="52">
        <v>46268</v>
      </c>
      <c r="B7387" t="s">
        <v>565</v>
      </c>
      <c r="C7387" t="s">
        <v>2719</v>
      </c>
      <c r="D7387" t="s">
        <v>2718</v>
      </c>
      <c r="G7387"/>
      <c r="H7387" t="s">
        <v>32509</v>
      </c>
      <c r="K7387" t="s">
        <v>2718</v>
      </c>
      <c r="L7387" t="s">
        <v>2719</v>
      </c>
      <c r="P7387" t="s">
        <v>32509</v>
      </c>
      <c r="Q7387" t="s">
        <v>11660</v>
      </c>
      <c r="R7387" t="s">
        <v>19017</v>
      </c>
      <c r="S7387" t="s">
        <v>19018</v>
      </c>
      <c r="T7387" t="s">
        <v>19019</v>
      </c>
      <c r="U7387" t="s">
        <v>32510</v>
      </c>
      <c r="W7387" t="str">
        <f>_xlfn.XLOOKUP(D7387,'All DP'!B:B,'All DP'!D:D,"Tidak")</f>
        <v>Masih</v>
      </c>
      <c r="X7387" t="str">
        <f t="shared" si="116"/>
        <v>YA</v>
      </c>
    </row>
    <row r="7388" spans="1:24">
      <c r="A7388" s="52">
        <v>46268</v>
      </c>
      <c r="B7388" t="s">
        <v>391</v>
      </c>
      <c r="C7388" t="s">
        <v>2097</v>
      </c>
      <c r="D7388" t="s">
        <v>2096</v>
      </c>
      <c r="G7388"/>
      <c r="H7388" t="s">
        <v>32511</v>
      </c>
      <c r="K7388" t="s">
        <v>2096</v>
      </c>
      <c r="L7388" t="s">
        <v>2097</v>
      </c>
      <c r="P7388" t="s">
        <v>32511</v>
      </c>
      <c r="Q7388" t="s">
        <v>11249</v>
      </c>
      <c r="R7388" t="s">
        <v>18809</v>
      </c>
      <c r="S7388" t="s">
        <v>18810</v>
      </c>
      <c r="T7388" t="s">
        <v>11628</v>
      </c>
      <c r="U7388" t="s">
        <v>32512</v>
      </c>
      <c r="W7388" t="str">
        <f>_xlfn.XLOOKUP(D7388,'All DP'!B:B,'All DP'!D:D,"Tidak")</f>
        <v>Masih</v>
      </c>
      <c r="X7388" t="str">
        <f t="shared" si="116"/>
        <v>YA</v>
      </c>
    </row>
    <row r="7389" spans="1:24">
      <c r="A7389" s="52">
        <v>46268</v>
      </c>
      <c r="B7389" t="s">
        <v>928</v>
      </c>
      <c r="C7389" t="s">
        <v>4813</v>
      </c>
      <c r="D7389" t="s">
        <v>4812</v>
      </c>
      <c r="G7389"/>
      <c r="H7389" t="s">
        <v>32514</v>
      </c>
      <c r="K7389" t="s">
        <v>4812</v>
      </c>
      <c r="L7389" t="s">
        <v>4813</v>
      </c>
      <c r="P7389" t="s">
        <v>32514</v>
      </c>
      <c r="Q7389" t="s">
        <v>10486</v>
      </c>
      <c r="R7389" t="s">
        <v>18569</v>
      </c>
      <c r="S7389" t="s">
        <v>18570</v>
      </c>
      <c r="T7389" t="s">
        <v>18571</v>
      </c>
      <c r="U7389" t="s">
        <v>32515</v>
      </c>
      <c r="W7389" t="str">
        <f>_xlfn.XLOOKUP(D7389,'All DP'!B:B,'All DP'!D:D,"Tidak")</f>
        <v>Masih</v>
      </c>
      <c r="X7389" t="str">
        <f t="shared" si="116"/>
        <v>YA</v>
      </c>
    </row>
    <row r="7390" spans="1:24">
      <c r="A7390" s="52">
        <v>46268</v>
      </c>
      <c r="B7390" t="s">
        <v>229</v>
      </c>
      <c r="C7390" t="s">
        <v>2348</v>
      </c>
      <c r="D7390" t="s">
        <v>2347</v>
      </c>
      <c r="G7390"/>
      <c r="H7390" t="s">
        <v>32517</v>
      </c>
      <c r="K7390" t="s">
        <v>2347</v>
      </c>
      <c r="L7390" t="s">
        <v>2348</v>
      </c>
      <c r="P7390" t="s">
        <v>32517</v>
      </c>
      <c r="Q7390" t="s">
        <v>10199</v>
      </c>
      <c r="R7390" t="s">
        <v>10826</v>
      </c>
      <c r="S7390" t="s">
        <v>10827</v>
      </c>
      <c r="T7390" t="s">
        <v>10828</v>
      </c>
      <c r="U7390" t="s">
        <v>32518</v>
      </c>
      <c r="W7390" t="str">
        <f>_xlfn.XLOOKUP(D7390,'All DP'!B:B,'All DP'!D:D,"Tidak")</f>
        <v>Masih</v>
      </c>
      <c r="X7390" t="str">
        <f t="shared" ref="X7390:X7453" si="117">IFERROR(IF(MOD(H7390,1)&lt;=TIME(15,0,0),"YA","TIDAK"),0)</f>
        <v>YA</v>
      </c>
    </row>
    <row r="7391" spans="1:24">
      <c r="A7391" s="52">
        <v>46268</v>
      </c>
      <c r="B7391" t="s">
        <v>848</v>
      </c>
      <c r="C7391" t="s">
        <v>1838</v>
      </c>
      <c r="D7391" t="s">
        <v>1837</v>
      </c>
      <c r="G7391"/>
      <c r="H7391" t="s">
        <v>32520</v>
      </c>
      <c r="K7391" t="s">
        <v>1837</v>
      </c>
      <c r="L7391" t="s">
        <v>1838</v>
      </c>
      <c r="P7391" t="s">
        <v>32520</v>
      </c>
      <c r="Q7391" t="s">
        <v>10181</v>
      </c>
      <c r="R7391" t="s">
        <v>12598</v>
      </c>
      <c r="S7391" t="s">
        <v>12599</v>
      </c>
      <c r="T7391" t="s">
        <v>12600</v>
      </c>
      <c r="U7391" t="s">
        <v>32521</v>
      </c>
      <c r="W7391" t="str">
        <f>_xlfn.XLOOKUP(D7391,'All DP'!B:B,'All DP'!D:D,"Tidak")</f>
        <v>Masih</v>
      </c>
      <c r="X7391" t="str">
        <f t="shared" si="117"/>
        <v>YA</v>
      </c>
    </row>
    <row r="7392" spans="1:24">
      <c r="A7392" s="52">
        <v>46268</v>
      </c>
      <c r="B7392" t="s">
        <v>30</v>
      </c>
      <c r="C7392" t="s">
        <v>40</v>
      </c>
      <c r="D7392" t="s">
        <v>39</v>
      </c>
      <c r="G7392"/>
      <c r="H7392" t="s">
        <v>32523</v>
      </c>
      <c r="K7392" t="s">
        <v>39</v>
      </c>
      <c r="L7392" t="s">
        <v>40</v>
      </c>
      <c r="P7392" t="s">
        <v>32523</v>
      </c>
      <c r="Q7392" t="s">
        <v>10259</v>
      </c>
      <c r="R7392" t="s">
        <v>21727</v>
      </c>
      <c r="S7392" t="s">
        <v>21728</v>
      </c>
      <c r="T7392" t="s">
        <v>21729</v>
      </c>
      <c r="U7392" t="s">
        <v>32524</v>
      </c>
      <c r="W7392" t="str">
        <f>_xlfn.XLOOKUP(D7392,'All DP'!B:B,'All DP'!D:D,"Tidak")</f>
        <v>Masih</v>
      </c>
      <c r="X7392" t="str">
        <f t="shared" si="117"/>
        <v>YA</v>
      </c>
    </row>
    <row r="7393" spans="1:24">
      <c r="A7393" s="52">
        <v>46268</v>
      </c>
      <c r="B7393" t="s">
        <v>853</v>
      </c>
      <c r="C7393" t="s">
        <v>5119</v>
      </c>
      <c r="D7393" t="s">
        <v>5118</v>
      </c>
      <c r="G7393"/>
      <c r="H7393" t="s">
        <v>32528</v>
      </c>
      <c r="K7393" t="s">
        <v>5118</v>
      </c>
      <c r="L7393" t="s">
        <v>5119</v>
      </c>
      <c r="P7393" t="s">
        <v>32528</v>
      </c>
      <c r="Q7393" t="s">
        <v>11862</v>
      </c>
      <c r="R7393" t="s">
        <v>20086</v>
      </c>
      <c r="S7393" t="s">
        <v>20087</v>
      </c>
      <c r="T7393" t="s">
        <v>20088</v>
      </c>
      <c r="U7393" t="s">
        <v>32529</v>
      </c>
      <c r="W7393" t="str">
        <f>_xlfn.XLOOKUP(D7393,'All DP'!B:B,'All DP'!D:D,"Tidak")</f>
        <v>Masih</v>
      </c>
      <c r="X7393" t="str">
        <f t="shared" si="117"/>
        <v>YA</v>
      </c>
    </row>
    <row r="7394" spans="1:24">
      <c r="A7394" s="52">
        <v>46268</v>
      </c>
      <c r="B7394" t="s">
        <v>1026</v>
      </c>
      <c r="C7394" t="s">
        <v>2072</v>
      </c>
      <c r="D7394" t="s">
        <v>2071</v>
      </c>
      <c r="G7394"/>
      <c r="H7394" t="s">
        <v>32531</v>
      </c>
      <c r="K7394" t="s">
        <v>2071</v>
      </c>
      <c r="L7394" t="s">
        <v>2072</v>
      </c>
      <c r="P7394" t="s">
        <v>32531</v>
      </c>
      <c r="Q7394" t="s">
        <v>10270</v>
      </c>
      <c r="R7394" t="s">
        <v>18273</v>
      </c>
      <c r="S7394" t="s">
        <v>18274</v>
      </c>
      <c r="T7394" t="s">
        <v>18275</v>
      </c>
      <c r="U7394" t="s">
        <v>32532</v>
      </c>
      <c r="W7394" t="str">
        <f>_xlfn.XLOOKUP(D7394,'All DP'!B:B,'All DP'!D:D,"Tidak")</f>
        <v>Masih</v>
      </c>
      <c r="X7394" t="str">
        <f t="shared" si="117"/>
        <v>YA</v>
      </c>
    </row>
    <row r="7395" spans="1:24">
      <c r="A7395" s="52">
        <v>46268</v>
      </c>
      <c r="B7395" t="s">
        <v>30</v>
      </c>
      <c r="C7395" t="s">
        <v>56</v>
      </c>
      <c r="D7395" t="s">
        <v>55</v>
      </c>
      <c r="G7395"/>
      <c r="H7395" t="s">
        <v>32534</v>
      </c>
      <c r="K7395" t="s">
        <v>55</v>
      </c>
      <c r="L7395" t="s">
        <v>56</v>
      </c>
      <c r="P7395" t="s">
        <v>32534</v>
      </c>
      <c r="Q7395" t="s">
        <v>10259</v>
      </c>
      <c r="R7395" t="s">
        <v>19823</v>
      </c>
      <c r="S7395" t="s">
        <v>19824</v>
      </c>
      <c r="T7395" t="s">
        <v>8346</v>
      </c>
      <c r="U7395" t="s">
        <v>32535</v>
      </c>
      <c r="W7395" t="str">
        <f>_xlfn.XLOOKUP(D7395,'All DP'!B:B,'All DP'!D:D,"Tidak")</f>
        <v>Masih</v>
      </c>
      <c r="X7395" t="str">
        <f t="shared" si="117"/>
        <v>YA</v>
      </c>
    </row>
    <row r="7396" spans="1:24">
      <c r="A7396" s="52">
        <v>46268</v>
      </c>
      <c r="B7396" t="s">
        <v>229</v>
      </c>
      <c r="C7396" t="s">
        <v>3756</v>
      </c>
      <c r="D7396" t="s">
        <v>3756</v>
      </c>
      <c r="G7396"/>
      <c r="H7396" t="s">
        <v>32537</v>
      </c>
      <c r="K7396" t="s">
        <v>3756</v>
      </c>
      <c r="L7396" t="s">
        <v>3756</v>
      </c>
      <c r="P7396" t="s">
        <v>32537</v>
      </c>
      <c r="Q7396" t="s">
        <v>10199</v>
      </c>
      <c r="R7396" t="s">
        <v>20619</v>
      </c>
      <c r="S7396" t="s">
        <v>20620</v>
      </c>
      <c r="T7396" t="s">
        <v>20621</v>
      </c>
      <c r="U7396" t="s">
        <v>32538</v>
      </c>
      <c r="W7396" t="str">
        <f>_xlfn.XLOOKUP(D7396,'All DP'!B:B,'All DP'!D:D,"Tidak")</f>
        <v>Masih</v>
      </c>
      <c r="X7396" t="str">
        <f t="shared" si="117"/>
        <v>YA</v>
      </c>
    </row>
    <row r="7397" spans="1:24">
      <c r="A7397" s="52">
        <v>46268</v>
      </c>
      <c r="B7397" t="s">
        <v>229</v>
      </c>
      <c r="C7397" t="s">
        <v>3119</v>
      </c>
      <c r="D7397" t="s">
        <v>3119</v>
      </c>
      <c r="G7397"/>
      <c r="H7397" t="s">
        <v>32537</v>
      </c>
      <c r="K7397" t="s">
        <v>3119</v>
      </c>
      <c r="L7397" t="s">
        <v>3119</v>
      </c>
      <c r="P7397" t="s">
        <v>32537</v>
      </c>
      <c r="Q7397" t="s">
        <v>10199</v>
      </c>
      <c r="R7397" t="s">
        <v>19241</v>
      </c>
      <c r="S7397" t="s">
        <v>19242</v>
      </c>
      <c r="T7397" t="s">
        <v>19243</v>
      </c>
      <c r="U7397" t="s">
        <v>32540</v>
      </c>
      <c r="W7397" t="str">
        <f>_xlfn.XLOOKUP(D7397,'All DP'!B:B,'All DP'!D:D,"Tidak")</f>
        <v>Masih</v>
      </c>
      <c r="X7397" t="str">
        <f t="shared" si="117"/>
        <v>YA</v>
      </c>
    </row>
    <row r="7398" spans="1:24">
      <c r="A7398" s="52">
        <v>46268</v>
      </c>
      <c r="B7398" t="s">
        <v>848</v>
      </c>
      <c r="C7398" t="s">
        <v>3223</v>
      </c>
      <c r="D7398" t="s">
        <v>3222</v>
      </c>
      <c r="G7398"/>
      <c r="H7398" t="s">
        <v>32542</v>
      </c>
      <c r="K7398" t="s">
        <v>3222</v>
      </c>
      <c r="L7398" t="s">
        <v>3223</v>
      </c>
      <c r="P7398" t="s">
        <v>32542</v>
      </c>
      <c r="Q7398" t="s">
        <v>10181</v>
      </c>
      <c r="R7398" t="s">
        <v>19543</v>
      </c>
      <c r="S7398" t="s">
        <v>19544</v>
      </c>
      <c r="T7398" t="s">
        <v>19545</v>
      </c>
      <c r="U7398" t="s">
        <v>32543</v>
      </c>
      <c r="W7398" t="str">
        <f>_xlfn.XLOOKUP(D7398,'All DP'!B:B,'All DP'!D:D,"Tidak")</f>
        <v>Masih</v>
      </c>
      <c r="X7398" t="str">
        <f t="shared" si="117"/>
        <v>YA</v>
      </c>
    </row>
    <row r="7399" spans="1:24">
      <c r="A7399" s="52">
        <v>46268</v>
      </c>
      <c r="B7399" t="s">
        <v>853</v>
      </c>
      <c r="C7399" t="s">
        <v>5005</v>
      </c>
      <c r="D7399" t="s">
        <v>5004</v>
      </c>
      <c r="G7399"/>
      <c r="H7399" t="s">
        <v>32545</v>
      </c>
      <c r="K7399" t="s">
        <v>5004</v>
      </c>
      <c r="L7399" t="s">
        <v>5005</v>
      </c>
      <c r="P7399" t="s">
        <v>32545</v>
      </c>
      <c r="Q7399" t="s">
        <v>11862</v>
      </c>
      <c r="R7399" t="s">
        <v>19866</v>
      </c>
      <c r="S7399" t="s">
        <v>19867</v>
      </c>
      <c r="T7399" t="s">
        <v>19868</v>
      </c>
      <c r="U7399" t="s">
        <v>32546</v>
      </c>
      <c r="W7399" t="str">
        <f>_xlfn.XLOOKUP(D7399,'All DP'!B:B,'All DP'!D:D,"Tidak")</f>
        <v>Masih</v>
      </c>
      <c r="X7399" t="str">
        <f t="shared" si="117"/>
        <v>YA</v>
      </c>
    </row>
    <row r="7400" spans="1:24">
      <c r="A7400" s="52">
        <v>46268</v>
      </c>
      <c r="B7400" t="s">
        <v>229</v>
      </c>
      <c r="C7400" t="s">
        <v>2234</v>
      </c>
      <c r="D7400" t="s">
        <v>2233</v>
      </c>
      <c r="G7400"/>
      <c r="H7400" t="s">
        <v>32548</v>
      </c>
      <c r="K7400" t="s">
        <v>2233</v>
      </c>
      <c r="L7400" t="s">
        <v>2234</v>
      </c>
      <c r="P7400" t="s">
        <v>32548</v>
      </c>
      <c r="Q7400" t="s">
        <v>10199</v>
      </c>
      <c r="R7400" t="s">
        <v>19392</v>
      </c>
      <c r="S7400" t="s">
        <v>19393</v>
      </c>
      <c r="T7400" t="s">
        <v>19394</v>
      </c>
      <c r="U7400" t="s">
        <v>32549</v>
      </c>
      <c r="W7400" t="str">
        <f>_xlfn.XLOOKUP(D7400,'All DP'!B:B,'All DP'!D:D,"Tidak")</f>
        <v>Masih</v>
      </c>
      <c r="X7400" t="str">
        <f t="shared" si="117"/>
        <v>YA</v>
      </c>
    </row>
    <row r="7401" spans="1:24">
      <c r="A7401" s="52">
        <v>46268</v>
      </c>
      <c r="B7401" t="s">
        <v>766</v>
      </c>
      <c r="C7401" t="s">
        <v>883</v>
      </c>
      <c r="D7401" t="s">
        <v>882</v>
      </c>
      <c r="G7401"/>
      <c r="H7401" t="s">
        <v>32550</v>
      </c>
      <c r="K7401" t="s">
        <v>882</v>
      </c>
      <c r="L7401" t="s">
        <v>883</v>
      </c>
      <c r="P7401" t="s">
        <v>32550</v>
      </c>
      <c r="Q7401" t="s">
        <v>11133</v>
      </c>
      <c r="R7401" t="s">
        <v>12252</v>
      </c>
      <c r="S7401" t="s">
        <v>12253</v>
      </c>
      <c r="T7401" t="s">
        <v>12254</v>
      </c>
      <c r="U7401" t="s">
        <v>32551</v>
      </c>
      <c r="W7401" t="str">
        <f>_xlfn.XLOOKUP(D7401,'All DP'!B:B,'All DP'!D:D,"Tidak")</f>
        <v>Masih</v>
      </c>
      <c r="X7401" t="str">
        <f t="shared" si="117"/>
        <v>YA</v>
      </c>
    </row>
    <row r="7402" spans="1:24">
      <c r="A7402" s="52">
        <v>46268</v>
      </c>
      <c r="B7402" t="s">
        <v>410</v>
      </c>
      <c r="C7402" t="s">
        <v>3273</v>
      </c>
      <c r="D7402" t="s">
        <v>3272</v>
      </c>
      <c r="G7402"/>
      <c r="H7402" t="s">
        <v>32553</v>
      </c>
      <c r="K7402" t="s">
        <v>3272</v>
      </c>
      <c r="L7402" t="s">
        <v>3273</v>
      </c>
      <c r="P7402" t="s">
        <v>32553</v>
      </c>
      <c r="Q7402" t="s">
        <v>10410</v>
      </c>
      <c r="R7402" t="s">
        <v>13022</v>
      </c>
      <c r="S7402" t="s">
        <v>13023</v>
      </c>
      <c r="T7402" t="s">
        <v>13024</v>
      </c>
      <c r="U7402" t="s">
        <v>32554</v>
      </c>
      <c r="W7402" t="str">
        <f>_xlfn.XLOOKUP(D7402,'All DP'!B:B,'All DP'!D:D,"Tidak")</f>
        <v>Masih</v>
      </c>
      <c r="X7402" t="str">
        <f t="shared" si="117"/>
        <v>YA</v>
      </c>
    </row>
    <row r="7403" spans="1:24">
      <c r="A7403" s="52">
        <v>46268</v>
      </c>
      <c r="B7403" t="s">
        <v>30</v>
      </c>
      <c r="C7403" t="s">
        <v>6531</v>
      </c>
      <c r="D7403" t="s">
        <v>6530</v>
      </c>
      <c r="G7403"/>
      <c r="H7403" t="s">
        <v>32555</v>
      </c>
      <c r="K7403" t="s">
        <v>6530</v>
      </c>
      <c r="L7403" t="s">
        <v>6531</v>
      </c>
      <c r="P7403" t="s">
        <v>32555</v>
      </c>
      <c r="Q7403" t="s">
        <v>10259</v>
      </c>
      <c r="R7403" t="s">
        <v>20002</v>
      </c>
      <c r="S7403" t="s">
        <v>20003</v>
      </c>
      <c r="T7403" t="s">
        <v>20004</v>
      </c>
      <c r="U7403" t="s">
        <v>32556</v>
      </c>
      <c r="W7403" t="str">
        <f>_xlfn.XLOOKUP(D7403,'All DP'!B:B,'All DP'!D:D,"Tidak")</f>
        <v>Masih</v>
      </c>
      <c r="X7403" t="str">
        <f t="shared" si="117"/>
        <v>YA</v>
      </c>
    </row>
    <row r="7404" spans="1:24">
      <c r="A7404" s="52">
        <v>46268</v>
      </c>
      <c r="B7404" t="s">
        <v>853</v>
      </c>
      <c r="C7404" t="s">
        <v>3673</v>
      </c>
      <c r="D7404" t="s">
        <v>3672</v>
      </c>
      <c r="G7404"/>
      <c r="H7404" t="s">
        <v>32555</v>
      </c>
      <c r="K7404" t="s">
        <v>3672</v>
      </c>
      <c r="L7404" t="s">
        <v>3673</v>
      </c>
      <c r="P7404" t="s">
        <v>32555</v>
      </c>
      <c r="Q7404" t="s">
        <v>11862</v>
      </c>
      <c r="R7404" t="s">
        <v>19408</v>
      </c>
      <c r="S7404" t="s">
        <v>19409</v>
      </c>
      <c r="T7404" t="s">
        <v>19410</v>
      </c>
      <c r="U7404" t="s">
        <v>32557</v>
      </c>
      <c r="W7404" t="str">
        <f>_xlfn.XLOOKUP(D7404,'All DP'!B:B,'All DP'!D:D,"Tidak")</f>
        <v>Masih</v>
      </c>
      <c r="X7404" t="str">
        <f t="shared" si="117"/>
        <v>YA</v>
      </c>
    </row>
    <row r="7405" spans="1:24">
      <c r="A7405" s="52">
        <v>46268</v>
      </c>
      <c r="B7405" t="s">
        <v>814</v>
      </c>
      <c r="C7405" t="s">
        <v>1157</v>
      </c>
      <c r="D7405" t="s">
        <v>1156</v>
      </c>
      <c r="G7405"/>
      <c r="H7405" t="s">
        <v>32561</v>
      </c>
      <c r="K7405" t="s">
        <v>1156</v>
      </c>
      <c r="L7405" t="s">
        <v>1157</v>
      </c>
      <c r="P7405" t="s">
        <v>32561</v>
      </c>
      <c r="Q7405" t="s">
        <v>10644</v>
      </c>
      <c r="R7405" t="s">
        <v>17873</v>
      </c>
      <c r="S7405" t="s">
        <v>17874</v>
      </c>
      <c r="T7405" t="s">
        <v>17875</v>
      </c>
      <c r="U7405" t="s">
        <v>32562</v>
      </c>
      <c r="W7405" t="str">
        <f>_xlfn.XLOOKUP(D7405,'All DP'!B:B,'All DP'!D:D,"Tidak")</f>
        <v>Masih</v>
      </c>
      <c r="X7405" t="str">
        <f t="shared" si="117"/>
        <v>YA</v>
      </c>
    </row>
    <row r="7406" spans="1:24">
      <c r="A7406" s="52">
        <v>46268</v>
      </c>
      <c r="B7406" t="s">
        <v>848</v>
      </c>
      <c r="C7406" t="s">
        <v>6118</v>
      </c>
      <c r="D7406" t="s">
        <v>6117</v>
      </c>
      <c r="G7406"/>
      <c r="H7406" t="s">
        <v>32563</v>
      </c>
      <c r="K7406" t="s">
        <v>6117</v>
      </c>
      <c r="L7406" t="s">
        <v>6118</v>
      </c>
      <c r="P7406" t="s">
        <v>32563</v>
      </c>
      <c r="Q7406" t="s">
        <v>10181</v>
      </c>
      <c r="R7406" t="s">
        <v>16339</v>
      </c>
      <c r="S7406" t="s">
        <v>16340</v>
      </c>
      <c r="T7406" t="s">
        <v>16341</v>
      </c>
      <c r="U7406" t="s">
        <v>32564</v>
      </c>
      <c r="W7406" t="str">
        <f>_xlfn.XLOOKUP(D7406,'All DP'!B:B,'All DP'!D:D,"Tidak")</f>
        <v>Masih</v>
      </c>
      <c r="X7406" t="str">
        <f t="shared" si="117"/>
        <v>YA</v>
      </c>
    </row>
    <row r="7407" spans="1:24">
      <c r="A7407" s="52">
        <v>46268</v>
      </c>
      <c r="B7407" t="s">
        <v>843</v>
      </c>
      <c r="C7407" t="s">
        <v>1674</v>
      </c>
      <c r="D7407" t="s">
        <v>1673</v>
      </c>
      <c r="G7407"/>
      <c r="H7407" t="s">
        <v>32566</v>
      </c>
      <c r="K7407" t="s">
        <v>1673</v>
      </c>
      <c r="L7407" t="s">
        <v>1674</v>
      </c>
      <c r="P7407" t="s">
        <v>32566</v>
      </c>
      <c r="Q7407" t="s">
        <v>10236</v>
      </c>
      <c r="R7407" t="s">
        <v>16003</v>
      </c>
      <c r="S7407" t="s">
        <v>16004</v>
      </c>
      <c r="T7407" t="s">
        <v>16005</v>
      </c>
      <c r="U7407" t="s">
        <v>32567</v>
      </c>
      <c r="W7407" t="str">
        <f>_xlfn.XLOOKUP(D7407,'All DP'!B:B,'All DP'!D:D,"Tidak")</f>
        <v>Masih</v>
      </c>
      <c r="X7407" t="str">
        <f t="shared" si="117"/>
        <v>YA</v>
      </c>
    </row>
    <row r="7408" spans="1:24">
      <c r="A7408" s="52">
        <v>46268</v>
      </c>
      <c r="B7408" t="s">
        <v>766</v>
      </c>
      <c r="C7408" t="s">
        <v>1557</v>
      </c>
      <c r="D7408" t="s">
        <v>1556</v>
      </c>
      <c r="G7408"/>
      <c r="H7408" t="s">
        <v>32569</v>
      </c>
      <c r="K7408" t="s">
        <v>1556</v>
      </c>
      <c r="L7408" t="s">
        <v>1557</v>
      </c>
      <c r="P7408" t="s">
        <v>32569</v>
      </c>
      <c r="Q7408" t="s">
        <v>11133</v>
      </c>
      <c r="R7408" t="s">
        <v>17218</v>
      </c>
      <c r="S7408" t="s">
        <v>17219</v>
      </c>
      <c r="T7408" t="s">
        <v>17220</v>
      </c>
      <c r="U7408" t="s">
        <v>32570</v>
      </c>
      <c r="W7408" t="str">
        <f>_xlfn.XLOOKUP(D7408,'All DP'!B:B,'All DP'!D:D,"Tidak")</f>
        <v>Masih</v>
      </c>
      <c r="X7408" t="str">
        <f t="shared" si="117"/>
        <v>YA</v>
      </c>
    </row>
    <row r="7409" spans="1:24">
      <c r="A7409" s="52">
        <v>46268</v>
      </c>
      <c r="B7409" t="s">
        <v>766</v>
      </c>
      <c r="C7409" t="s">
        <v>950</v>
      </c>
      <c r="D7409" t="s">
        <v>949</v>
      </c>
      <c r="G7409"/>
      <c r="H7409" t="s">
        <v>32571</v>
      </c>
      <c r="K7409" t="s">
        <v>949</v>
      </c>
      <c r="L7409" t="s">
        <v>950</v>
      </c>
      <c r="P7409" t="s">
        <v>32571</v>
      </c>
      <c r="Q7409" t="s">
        <v>11133</v>
      </c>
      <c r="R7409" t="s">
        <v>16075</v>
      </c>
      <c r="S7409" t="s">
        <v>16076</v>
      </c>
      <c r="T7409" t="s">
        <v>16077</v>
      </c>
      <c r="U7409" t="s">
        <v>32572</v>
      </c>
      <c r="W7409" t="str">
        <f>_xlfn.XLOOKUP(D7409,'All DP'!B:B,'All DP'!D:D,"Tidak")</f>
        <v>Masih</v>
      </c>
      <c r="X7409" t="str">
        <f t="shared" si="117"/>
        <v>YA</v>
      </c>
    </row>
    <row r="7410" spans="1:24">
      <c r="A7410" s="52">
        <v>46268</v>
      </c>
      <c r="B7410" t="s">
        <v>30</v>
      </c>
      <c r="C7410" t="s">
        <v>265</v>
      </c>
      <c r="D7410" t="s">
        <v>264</v>
      </c>
      <c r="G7410"/>
      <c r="H7410" t="s">
        <v>32574</v>
      </c>
      <c r="K7410" t="s">
        <v>264</v>
      </c>
      <c r="L7410" t="s">
        <v>265</v>
      </c>
      <c r="P7410" t="s">
        <v>32574</v>
      </c>
      <c r="Q7410" t="s">
        <v>10259</v>
      </c>
      <c r="R7410" t="s">
        <v>20691</v>
      </c>
      <c r="S7410" t="s">
        <v>20692</v>
      </c>
      <c r="T7410" t="s">
        <v>20693</v>
      </c>
      <c r="U7410" t="s">
        <v>32575</v>
      </c>
      <c r="W7410" t="str">
        <f>_xlfn.XLOOKUP(D7410,'All DP'!B:B,'All DP'!D:D,"Tidak")</f>
        <v>Masih</v>
      </c>
      <c r="X7410" t="str">
        <f t="shared" si="117"/>
        <v>YA</v>
      </c>
    </row>
    <row r="7411" spans="1:24">
      <c r="A7411" s="52">
        <v>46268</v>
      </c>
      <c r="B7411" t="s">
        <v>848</v>
      </c>
      <c r="C7411" t="s">
        <v>6384</v>
      </c>
      <c r="D7411" t="s">
        <v>6383</v>
      </c>
      <c r="G7411"/>
      <c r="H7411" t="s">
        <v>32577</v>
      </c>
      <c r="K7411" t="s">
        <v>6383</v>
      </c>
      <c r="L7411" t="s">
        <v>6384</v>
      </c>
      <c r="P7411" t="s">
        <v>32577</v>
      </c>
      <c r="Q7411" t="s">
        <v>10181</v>
      </c>
      <c r="R7411" t="s">
        <v>20306</v>
      </c>
      <c r="S7411" t="s">
        <v>20307</v>
      </c>
      <c r="T7411" t="s">
        <v>20308</v>
      </c>
      <c r="U7411" t="s">
        <v>32578</v>
      </c>
      <c r="W7411" t="str">
        <f>_xlfn.XLOOKUP(D7411,'All DP'!B:B,'All DP'!D:D,"Tidak")</f>
        <v>Masih</v>
      </c>
      <c r="X7411" t="str">
        <f t="shared" si="117"/>
        <v>YA</v>
      </c>
    </row>
    <row r="7412" spans="1:24">
      <c r="A7412" s="52">
        <v>46268</v>
      </c>
      <c r="B7412" t="s">
        <v>30</v>
      </c>
      <c r="C7412" t="s">
        <v>146</v>
      </c>
      <c r="D7412" t="s">
        <v>145</v>
      </c>
      <c r="G7412"/>
      <c r="H7412" t="s">
        <v>32580</v>
      </c>
      <c r="K7412" t="s">
        <v>145</v>
      </c>
      <c r="L7412" t="s">
        <v>146</v>
      </c>
      <c r="P7412" t="s">
        <v>32580</v>
      </c>
      <c r="Q7412" t="s">
        <v>10259</v>
      </c>
      <c r="R7412" t="s">
        <v>26783</v>
      </c>
      <c r="S7412" t="s">
        <v>26784</v>
      </c>
      <c r="T7412" t="s">
        <v>26785</v>
      </c>
      <c r="U7412" t="s">
        <v>32581</v>
      </c>
      <c r="W7412" t="str">
        <f>_xlfn.XLOOKUP(D7412,'All DP'!B:B,'All DP'!D:D,"Tidak")</f>
        <v>Masih</v>
      </c>
      <c r="X7412" t="str">
        <f t="shared" si="117"/>
        <v>YA</v>
      </c>
    </row>
    <row r="7413" spans="1:24">
      <c r="A7413" s="52">
        <v>46268</v>
      </c>
      <c r="B7413" t="s">
        <v>928</v>
      </c>
      <c r="C7413" t="s">
        <v>5573</v>
      </c>
      <c r="D7413" t="s">
        <v>5572</v>
      </c>
      <c r="G7413"/>
      <c r="H7413" t="s">
        <v>32582</v>
      </c>
      <c r="K7413" t="s">
        <v>5572</v>
      </c>
      <c r="L7413" t="s">
        <v>5573</v>
      </c>
      <c r="P7413" t="s">
        <v>32582</v>
      </c>
      <c r="Q7413" t="s">
        <v>10486</v>
      </c>
      <c r="R7413" t="s">
        <v>19565</v>
      </c>
      <c r="S7413" t="s">
        <v>19566</v>
      </c>
      <c r="T7413" t="s">
        <v>19567</v>
      </c>
      <c r="U7413" t="s">
        <v>32583</v>
      </c>
      <c r="W7413" t="str">
        <f>_xlfn.XLOOKUP(D7413,'All DP'!B:B,'All DP'!D:D,"Tidak")</f>
        <v>Masih</v>
      </c>
      <c r="X7413" t="str">
        <f t="shared" si="117"/>
        <v>YA</v>
      </c>
    </row>
    <row r="7414" spans="1:24">
      <c r="A7414" s="52">
        <v>46268</v>
      </c>
      <c r="B7414" t="s">
        <v>565</v>
      </c>
      <c r="C7414" t="s">
        <v>4185</v>
      </c>
      <c r="D7414" t="s">
        <v>4184</v>
      </c>
      <c r="G7414"/>
      <c r="H7414" t="s">
        <v>32585</v>
      </c>
      <c r="K7414" t="s">
        <v>4184</v>
      </c>
      <c r="L7414" t="s">
        <v>4185</v>
      </c>
      <c r="P7414" t="s">
        <v>32585</v>
      </c>
      <c r="Q7414" t="s">
        <v>11660</v>
      </c>
      <c r="R7414" t="s">
        <v>20938</v>
      </c>
      <c r="S7414" t="s">
        <v>20939</v>
      </c>
      <c r="T7414" t="s">
        <v>20940</v>
      </c>
      <c r="U7414" t="s">
        <v>32586</v>
      </c>
      <c r="W7414" t="str">
        <f>_xlfn.XLOOKUP(D7414,'All DP'!B:B,'All DP'!D:D,"Tidak")</f>
        <v>Masih</v>
      </c>
      <c r="X7414" t="str">
        <f t="shared" si="117"/>
        <v>YA</v>
      </c>
    </row>
    <row r="7415" spans="1:24">
      <c r="A7415" s="52">
        <v>46268</v>
      </c>
      <c r="B7415" t="s">
        <v>928</v>
      </c>
      <c r="C7415" t="s">
        <v>5125</v>
      </c>
      <c r="D7415" t="s">
        <v>5124</v>
      </c>
      <c r="G7415"/>
      <c r="H7415" t="s">
        <v>32587</v>
      </c>
      <c r="K7415" t="s">
        <v>5124</v>
      </c>
      <c r="L7415" t="s">
        <v>5125</v>
      </c>
      <c r="P7415" t="s">
        <v>32587</v>
      </c>
      <c r="Q7415" t="s">
        <v>10486</v>
      </c>
      <c r="R7415" t="s">
        <v>19431</v>
      </c>
      <c r="S7415" t="s">
        <v>19432</v>
      </c>
      <c r="T7415" t="s">
        <v>19433</v>
      </c>
      <c r="U7415" t="s">
        <v>32588</v>
      </c>
      <c r="W7415" t="str">
        <f>_xlfn.XLOOKUP(D7415,'All DP'!B:B,'All DP'!D:D,"Tidak")</f>
        <v>Masih</v>
      </c>
      <c r="X7415" t="str">
        <f t="shared" si="117"/>
        <v>YA</v>
      </c>
    </row>
    <row r="7416" spans="1:24">
      <c r="A7416" s="52">
        <v>46268</v>
      </c>
      <c r="B7416" t="s">
        <v>853</v>
      </c>
      <c r="C7416" t="s">
        <v>4945</v>
      </c>
      <c r="D7416" t="s">
        <v>4944</v>
      </c>
      <c r="G7416"/>
      <c r="H7416" t="s">
        <v>32590</v>
      </c>
      <c r="K7416" t="s">
        <v>4944</v>
      </c>
      <c r="L7416" t="s">
        <v>4945</v>
      </c>
      <c r="P7416" t="s">
        <v>32590</v>
      </c>
      <c r="Q7416" t="s">
        <v>11862</v>
      </c>
      <c r="R7416" t="s">
        <v>19236</v>
      </c>
      <c r="S7416" t="s">
        <v>19237</v>
      </c>
      <c r="T7416" t="s">
        <v>19238</v>
      </c>
      <c r="U7416" t="s">
        <v>32591</v>
      </c>
      <c r="W7416" t="str">
        <f>_xlfn.XLOOKUP(D7416,'All DP'!B:B,'All DP'!D:D,"Tidak")</f>
        <v>Masih</v>
      </c>
      <c r="X7416" t="str">
        <f t="shared" si="117"/>
        <v>YA</v>
      </c>
    </row>
    <row r="7417" spans="1:24">
      <c r="A7417" s="52">
        <v>46268</v>
      </c>
      <c r="B7417" t="s">
        <v>565</v>
      </c>
      <c r="C7417" t="s">
        <v>2284</v>
      </c>
      <c r="D7417" t="s">
        <v>2283</v>
      </c>
      <c r="G7417"/>
      <c r="H7417" t="s">
        <v>32592</v>
      </c>
      <c r="K7417" t="s">
        <v>2283</v>
      </c>
      <c r="L7417" t="s">
        <v>2284</v>
      </c>
      <c r="P7417" t="s">
        <v>32592</v>
      </c>
      <c r="Q7417" t="s">
        <v>11660</v>
      </c>
      <c r="R7417" t="s">
        <v>20781</v>
      </c>
      <c r="S7417" t="s">
        <v>20782</v>
      </c>
      <c r="T7417" t="s">
        <v>20783</v>
      </c>
      <c r="U7417" t="s">
        <v>32593</v>
      </c>
      <c r="W7417" t="str">
        <f>_xlfn.XLOOKUP(D7417,'All DP'!B:B,'All DP'!D:D,"Tidak")</f>
        <v>Masih</v>
      </c>
      <c r="X7417" t="str">
        <f t="shared" si="117"/>
        <v>YA</v>
      </c>
    </row>
    <row r="7418" spans="1:24">
      <c r="A7418" s="52">
        <v>46268</v>
      </c>
      <c r="B7418" t="s">
        <v>229</v>
      </c>
      <c r="C7418" t="s">
        <v>5783</v>
      </c>
      <c r="D7418" t="s">
        <v>5782</v>
      </c>
      <c r="G7418"/>
      <c r="H7418" t="s">
        <v>32594</v>
      </c>
      <c r="K7418" t="s">
        <v>5782</v>
      </c>
      <c r="L7418" t="s">
        <v>5783</v>
      </c>
      <c r="P7418" t="s">
        <v>32594</v>
      </c>
      <c r="Q7418" t="s">
        <v>10199</v>
      </c>
      <c r="R7418" t="s">
        <v>20839</v>
      </c>
      <c r="S7418" t="s">
        <v>20840</v>
      </c>
      <c r="T7418" t="s">
        <v>20841</v>
      </c>
      <c r="U7418" t="s">
        <v>32595</v>
      </c>
      <c r="W7418" t="str">
        <f>_xlfn.XLOOKUP(D7418,'All DP'!B:B,'All DP'!D:D,"Tidak")</f>
        <v>Masih</v>
      </c>
      <c r="X7418" t="str">
        <f t="shared" si="117"/>
        <v>YA</v>
      </c>
    </row>
    <row r="7419" spans="1:24">
      <c r="A7419" s="52">
        <v>46268</v>
      </c>
      <c r="B7419" t="s">
        <v>30</v>
      </c>
      <c r="C7419" t="s">
        <v>6523</v>
      </c>
      <c r="D7419" t="s">
        <v>6522</v>
      </c>
      <c r="G7419"/>
      <c r="H7419" t="s">
        <v>32596</v>
      </c>
      <c r="K7419" t="s">
        <v>6522</v>
      </c>
      <c r="L7419" t="s">
        <v>6523</v>
      </c>
      <c r="P7419" t="s">
        <v>32596</v>
      </c>
      <c r="Q7419" t="s">
        <v>10259</v>
      </c>
      <c r="R7419" t="s">
        <v>19470</v>
      </c>
      <c r="S7419" t="s">
        <v>19471</v>
      </c>
      <c r="T7419" t="s">
        <v>19472</v>
      </c>
      <c r="U7419" t="s">
        <v>32597</v>
      </c>
      <c r="W7419" t="str">
        <f>_xlfn.XLOOKUP(D7419,'All DP'!B:B,'All DP'!D:D,"Tidak")</f>
        <v>Masih</v>
      </c>
      <c r="X7419" t="str">
        <f t="shared" si="117"/>
        <v>YA</v>
      </c>
    </row>
    <row r="7420" spans="1:24">
      <c r="A7420" s="52">
        <v>46268</v>
      </c>
      <c r="B7420" t="s">
        <v>30</v>
      </c>
      <c r="C7420" t="s">
        <v>184</v>
      </c>
      <c r="D7420" t="s">
        <v>183</v>
      </c>
      <c r="G7420"/>
      <c r="H7420" t="s">
        <v>32599</v>
      </c>
      <c r="K7420" t="s">
        <v>183</v>
      </c>
      <c r="L7420" t="s">
        <v>184</v>
      </c>
      <c r="P7420" t="s">
        <v>32599</v>
      </c>
      <c r="Q7420" t="s">
        <v>10259</v>
      </c>
      <c r="R7420" t="s">
        <v>19292</v>
      </c>
      <c r="S7420" t="s">
        <v>19293</v>
      </c>
      <c r="T7420" t="s">
        <v>19294</v>
      </c>
      <c r="U7420" t="s">
        <v>32600</v>
      </c>
      <c r="W7420" t="str">
        <f>_xlfn.XLOOKUP(D7420,'All DP'!B:B,'All DP'!D:D,"Tidak")</f>
        <v>Masih</v>
      </c>
      <c r="X7420" t="str">
        <f t="shared" si="117"/>
        <v>YA</v>
      </c>
    </row>
    <row r="7421" spans="1:24">
      <c r="A7421" s="52">
        <v>46268</v>
      </c>
      <c r="B7421" t="s">
        <v>853</v>
      </c>
      <c r="C7421" t="s">
        <v>5727</v>
      </c>
      <c r="D7421" t="s">
        <v>5726</v>
      </c>
      <c r="G7421"/>
      <c r="H7421" t="s">
        <v>32601</v>
      </c>
      <c r="K7421" t="s">
        <v>5726</v>
      </c>
      <c r="L7421" t="s">
        <v>5727</v>
      </c>
      <c r="P7421" t="s">
        <v>32601</v>
      </c>
      <c r="Q7421" t="s">
        <v>11862</v>
      </c>
      <c r="R7421" t="s">
        <v>20453</v>
      </c>
      <c r="S7421" t="s">
        <v>20454</v>
      </c>
      <c r="T7421" t="s">
        <v>20455</v>
      </c>
      <c r="U7421" t="s">
        <v>32602</v>
      </c>
      <c r="W7421" t="str">
        <f>_xlfn.XLOOKUP(D7421,'All DP'!B:B,'All DP'!D:D,"Tidak")</f>
        <v>Masih</v>
      </c>
      <c r="X7421" t="str">
        <f t="shared" si="117"/>
        <v>YA</v>
      </c>
    </row>
    <row r="7422" spans="1:24">
      <c r="A7422" s="52">
        <v>46268</v>
      </c>
      <c r="B7422" t="s">
        <v>766</v>
      </c>
      <c r="C7422" t="s">
        <v>988</v>
      </c>
      <c r="D7422" t="s">
        <v>987</v>
      </c>
      <c r="G7422"/>
      <c r="H7422" t="s">
        <v>32604</v>
      </c>
      <c r="K7422" t="s">
        <v>987</v>
      </c>
      <c r="L7422" t="s">
        <v>988</v>
      </c>
      <c r="P7422" t="s">
        <v>32604</v>
      </c>
      <c r="Q7422" t="s">
        <v>11133</v>
      </c>
      <c r="R7422" t="s">
        <v>15224</v>
      </c>
      <c r="S7422" t="s">
        <v>15225</v>
      </c>
      <c r="T7422" t="s">
        <v>15226</v>
      </c>
      <c r="U7422" t="s">
        <v>32605</v>
      </c>
      <c r="W7422" t="str">
        <f>_xlfn.XLOOKUP(D7422,'All DP'!B:B,'All DP'!D:D,"Tidak")</f>
        <v>Masih</v>
      </c>
      <c r="X7422" t="str">
        <f t="shared" si="117"/>
        <v>YA</v>
      </c>
    </row>
    <row r="7423" spans="1:24">
      <c r="A7423" s="52">
        <v>46268</v>
      </c>
      <c r="B7423" t="s">
        <v>853</v>
      </c>
      <c r="C7423" t="s">
        <v>3647</v>
      </c>
      <c r="D7423" t="s">
        <v>3646</v>
      </c>
      <c r="G7423"/>
      <c r="H7423" t="s">
        <v>32607</v>
      </c>
      <c r="K7423" t="s">
        <v>3646</v>
      </c>
      <c r="L7423" t="s">
        <v>3647</v>
      </c>
      <c r="P7423" t="s">
        <v>32607</v>
      </c>
      <c r="Q7423" t="s">
        <v>11862</v>
      </c>
      <c r="R7423" t="s">
        <v>20442</v>
      </c>
      <c r="S7423" t="s">
        <v>20443</v>
      </c>
      <c r="T7423" t="s">
        <v>20444</v>
      </c>
      <c r="U7423" t="s">
        <v>32608</v>
      </c>
      <c r="W7423" t="str">
        <f>_xlfn.XLOOKUP(D7423,'All DP'!B:B,'All DP'!D:D,"Tidak")</f>
        <v>Masih</v>
      </c>
      <c r="X7423" t="str">
        <f t="shared" si="117"/>
        <v>YA</v>
      </c>
    </row>
    <row r="7424" spans="1:24">
      <c r="A7424" s="52">
        <v>46268</v>
      </c>
      <c r="B7424" t="s">
        <v>853</v>
      </c>
      <c r="C7424" t="s">
        <v>5609</v>
      </c>
      <c r="D7424" t="s">
        <v>5608</v>
      </c>
      <c r="G7424"/>
      <c r="H7424" t="s">
        <v>32609</v>
      </c>
      <c r="K7424" t="s">
        <v>5608</v>
      </c>
      <c r="L7424" t="s">
        <v>5609</v>
      </c>
      <c r="P7424" t="s">
        <v>32609</v>
      </c>
      <c r="Q7424" t="s">
        <v>11862</v>
      </c>
      <c r="R7424" t="s">
        <v>16850</v>
      </c>
      <c r="S7424" t="s">
        <v>16851</v>
      </c>
      <c r="T7424" t="s">
        <v>16852</v>
      </c>
      <c r="U7424" t="s">
        <v>32610</v>
      </c>
      <c r="W7424" t="str">
        <f>_xlfn.XLOOKUP(D7424,'All DP'!B:B,'All DP'!D:D,"Tidak")</f>
        <v>Masih</v>
      </c>
      <c r="X7424" t="str">
        <f t="shared" si="117"/>
        <v>YA</v>
      </c>
    </row>
    <row r="7425" spans="1:24">
      <c r="A7425" s="52">
        <v>46268</v>
      </c>
      <c r="B7425" t="s">
        <v>30</v>
      </c>
      <c r="C7425" t="s">
        <v>6559</v>
      </c>
      <c r="D7425" t="s">
        <v>6558</v>
      </c>
      <c r="G7425"/>
      <c r="H7425" t="s">
        <v>32612</v>
      </c>
      <c r="K7425" t="s">
        <v>6558</v>
      </c>
      <c r="L7425" t="s">
        <v>6559</v>
      </c>
      <c r="P7425" t="s">
        <v>32612</v>
      </c>
      <c r="Q7425" t="s">
        <v>10259</v>
      </c>
      <c r="R7425" t="s">
        <v>17265</v>
      </c>
      <c r="S7425" t="s">
        <v>17266</v>
      </c>
      <c r="T7425" t="s">
        <v>17267</v>
      </c>
      <c r="U7425" t="s">
        <v>32613</v>
      </c>
      <c r="W7425" t="str">
        <f>_xlfn.XLOOKUP(D7425,'All DP'!B:B,'All DP'!D:D,"Tidak")</f>
        <v>Masih</v>
      </c>
      <c r="X7425" t="str">
        <f t="shared" si="117"/>
        <v>YA</v>
      </c>
    </row>
    <row r="7426" spans="1:24">
      <c r="A7426" s="52">
        <v>46268</v>
      </c>
      <c r="B7426" t="s">
        <v>229</v>
      </c>
      <c r="C7426" t="s">
        <v>3071</v>
      </c>
      <c r="D7426" t="s">
        <v>3071</v>
      </c>
      <c r="G7426"/>
      <c r="H7426" t="s">
        <v>32618</v>
      </c>
      <c r="K7426" t="s">
        <v>3071</v>
      </c>
      <c r="L7426" t="s">
        <v>3071</v>
      </c>
      <c r="P7426" t="s">
        <v>32618</v>
      </c>
      <c r="Q7426" t="s">
        <v>10199</v>
      </c>
      <c r="R7426" t="s">
        <v>18062</v>
      </c>
      <c r="S7426" t="s">
        <v>18063</v>
      </c>
      <c r="T7426" t="s">
        <v>17688</v>
      </c>
      <c r="U7426" t="s">
        <v>32619</v>
      </c>
      <c r="W7426" t="str">
        <f>_xlfn.XLOOKUP(D7426,'All DP'!B:B,'All DP'!D:D,"Tidak")</f>
        <v>Masih</v>
      </c>
      <c r="X7426" t="str">
        <f t="shared" si="117"/>
        <v>YA</v>
      </c>
    </row>
    <row r="7427" spans="1:24">
      <c r="A7427" s="52">
        <v>46268</v>
      </c>
      <c r="B7427" t="s">
        <v>588</v>
      </c>
      <c r="C7427" t="s">
        <v>4481</v>
      </c>
      <c r="D7427" t="s">
        <v>4480</v>
      </c>
      <c r="G7427"/>
      <c r="H7427" t="s">
        <v>32618</v>
      </c>
      <c r="K7427" t="s">
        <v>4480</v>
      </c>
      <c r="L7427" t="s">
        <v>4481</v>
      </c>
      <c r="P7427" t="s">
        <v>32618</v>
      </c>
      <c r="Q7427" t="s">
        <v>10385</v>
      </c>
      <c r="R7427" t="s">
        <v>15932</v>
      </c>
      <c r="S7427" t="s">
        <v>15933</v>
      </c>
      <c r="T7427" t="s">
        <v>15934</v>
      </c>
      <c r="U7427" t="s">
        <v>32621</v>
      </c>
      <c r="W7427" t="str">
        <f>_xlfn.XLOOKUP(D7427,'All DP'!B:B,'All DP'!D:D,"Tidak")</f>
        <v>Masih</v>
      </c>
      <c r="X7427" t="str">
        <f t="shared" si="117"/>
        <v>YA</v>
      </c>
    </row>
    <row r="7428" spans="1:24">
      <c r="A7428" s="52">
        <v>46268</v>
      </c>
      <c r="B7428" t="s">
        <v>848</v>
      </c>
      <c r="C7428" t="s">
        <v>1406</v>
      </c>
      <c r="D7428" t="s">
        <v>1405</v>
      </c>
      <c r="G7428"/>
      <c r="H7428" t="s">
        <v>32622</v>
      </c>
      <c r="K7428" t="s">
        <v>1405</v>
      </c>
      <c r="L7428" t="s">
        <v>1406</v>
      </c>
      <c r="P7428" t="s">
        <v>32622</v>
      </c>
      <c r="Q7428" t="s">
        <v>10181</v>
      </c>
      <c r="R7428" t="s">
        <v>16289</v>
      </c>
      <c r="S7428" t="s">
        <v>16290</v>
      </c>
      <c r="T7428" t="s">
        <v>16291</v>
      </c>
      <c r="U7428" t="s">
        <v>32623</v>
      </c>
      <c r="W7428" t="str">
        <f>_xlfn.XLOOKUP(D7428,'All DP'!B:B,'All DP'!D:D,"Tidak")</f>
        <v>Masih</v>
      </c>
      <c r="X7428" t="str">
        <f t="shared" si="117"/>
        <v>YA</v>
      </c>
    </row>
    <row r="7429" spans="1:24">
      <c r="A7429" s="52">
        <v>46268</v>
      </c>
      <c r="B7429" t="s">
        <v>30</v>
      </c>
      <c r="C7429" t="s">
        <v>6521</v>
      </c>
      <c r="D7429" t="s">
        <v>6520</v>
      </c>
      <c r="G7429"/>
      <c r="H7429" t="s">
        <v>32625</v>
      </c>
      <c r="K7429" t="s">
        <v>6520</v>
      </c>
      <c r="L7429" t="s">
        <v>6521</v>
      </c>
      <c r="P7429" t="s">
        <v>32625</v>
      </c>
      <c r="Q7429" t="s">
        <v>10259</v>
      </c>
      <c r="R7429" t="s">
        <v>19872</v>
      </c>
      <c r="S7429" t="s">
        <v>19873</v>
      </c>
      <c r="T7429" t="s">
        <v>19874</v>
      </c>
      <c r="U7429" t="s">
        <v>32626</v>
      </c>
      <c r="W7429" t="str">
        <f>_xlfn.XLOOKUP(D7429,'All DP'!B:B,'All DP'!D:D,"Tidak")</f>
        <v>Masih</v>
      </c>
      <c r="X7429" t="str">
        <f t="shared" si="117"/>
        <v>YA</v>
      </c>
    </row>
    <row r="7430" spans="1:24">
      <c r="A7430" s="52">
        <v>46268</v>
      </c>
      <c r="B7430" t="s">
        <v>30</v>
      </c>
      <c r="C7430" t="s">
        <v>357</v>
      </c>
      <c r="D7430" t="s">
        <v>356</v>
      </c>
      <c r="G7430"/>
      <c r="H7430" t="s">
        <v>32630</v>
      </c>
      <c r="K7430" t="s">
        <v>356</v>
      </c>
      <c r="L7430" t="s">
        <v>357</v>
      </c>
      <c r="P7430" t="s">
        <v>32630</v>
      </c>
      <c r="Q7430" t="s">
        <v>10259</v>
      </c>
      <c r="R7430" t="s">
        <v>17654</v>
      </c>
      <c r="S7430" t="s">
        <v>17655</v>
      </c>
      <c r="T7430" t="s">
        <v>17656</v>
      </c>
      <c r="U7430" t="s">
        <v>32631</v>
      </c>
      <c r="W7430" t="str">
        <f>_xlfn.XLOOKUP(D7430,'All DP'!B:B,'All DP'!D:D,"Tidak")</f>
        <v>Masih</v>
      </c>
      <c r="X7430" t="str">
        <f t="shared" si="117"/>
        <v>YA</v>
      </c>
    </row>
    <row r="7431" spans="1:24">
      <c r="A7431" s="52">
        <v>46268</v>
      </c>
      <c r="B7431" t="s">
        <v>766</v>
      </c>
      <c r="C7431" t="s">
        <v>2870</v>
      </c>
      <c r="D7431" t="s">
        <v>2869</v>
      </c>
      <c r="G7431"/>
      <c r="H7431" t="s">
        <v>32632</v>
      </c>
      <c r="K7431" t="s">
        <v>2869</v>
      </c>
      <c r="L7431" t="s">
        <v>2870</v>
      </c>
      <c r="P7431" t="s">
        <v>32632</v>
      </c>
      <c r="Q7431" t="s">
        <v>11133</v>
      </c>
      <c r="R7431" t="s">
        <v>20203</v>
      </c>
      <c r="S7431" t="s">
        <v>20204</v>
      </c>
      <c r="T7431" t="s">
        <v>20205</v>
      </c>
      <c r="U7431" t="s">
        <v>32633</v>
      </c>
      <c r="W7431" t="str">
        <f>_xlfn.XLOOKUP(D7431,'All DP'!B:B,'All DP'!D:D,"Tidak")</f>
        <v>Masih</v>
      </c>
      <c r="X7431" t="str">
        <f t="shared" si="117"/>
        <v>YA</v>
      </c>
    </row>
    <row r="7432" spans="1:24">
      <c r="A7432" s="52">
        <v>46268</v>
      </c>
      <c r="B7432" t="s">
        <v>229</v>
      </c>
      <c r="C7432" t="s">
        <v>3070</v>
      </c>
      <c r="D7432" t="s">
        <v>3070</v>
      </c>
      <c r="G7432"/>
      <c r="H7432" t="s">
        <v>32634</v>
      </c>
      <c r="K7432" t="s">
        <v>3070</v>
      </c>
      <c r="L7432" t="s">
        <v>3070</v>
      </c>
      <c r="P7432" t="s">
        <v>32634</v>
      </c>
      <c r="Q7432" t="s">
        <v>10199</v>
      </c>
      <c r="R7432" t="s">
        <v>17686</v>
      </c>
      <c r="S7432" t="s">
        <v>17687</v>
      </c>
      <c r="T7432" t="s">
        <v>17688</v>
      </c>
      <c r="U7432" t="s">
        <v>32635</v>
      </c>
      <c r="W7432" t="str">
        <f>_xlfn.XLOOKUP(D7432,'All DP'!B:B,'All DP'!D:D,"Tidak")</f>
        <v>Masih</v>
      </c>
      <c r="X7432" t="str">
        <f t="shared" si="117"/>
        <v>YA</v>
      </c>
    </row>
    <row r="7433" spans="1:24">
      <c r="A7433" s="52">
        <v>46268</v>
      </c>
      <c r="B7433" t="s">
        <v>588</v>
      </c>
      <c r="C7433" t="s">
        <v>4535</v>
      </c>
      <c r="D7433" t="s">
        <v>4534</v>
      </c>
      <c r="G7433"/>
      <c r="H7433" t="s">
        <v>32637</v>
      </c>
      <c r="K7433" t="s">
        <v>4534</v>
      </c>
      <c r="L7433" t="s">
        <v>4535</v>
      </c>
      <c r="P7433" t="s">
        <v>32637</v>
      </c>
      <c r="Q7433" t="s">
        <v>10385</v>
      </c>
      <c r="R7433" t="s">
        <v>15920</v>
      </c>
      <c r="S7433" t="s">
        <v>15921</v>
      </c>
      <c r="T7433" t="s">
        <v>15922</v>
      </c>
      <c r="U7433" t="s">
        <v>32638</v>
      </c>
      <c r="W7433" t="str">
        <f>_xlfn.XLOOKUP(D7433,'All DP'!B:B,'All DP'!D:D,"Tidak")</f>
        <v>Masih</v>
      </c>
      <c r="X7433" t="str">
        <f t="shared" si="117"/>
        <v>YA</v>
      </c>
    </row>
    <row r="7434" spans="1:24">
      <c r="A7434" s="52">
        <v>46268</v>
      </c>
      <c r="B7434" t="s">
        <v>853</v>
      </c>
      <c r="C7434" t="s">
        <v>5109</v>
      </c>
      <c r="D7434" t="s">
        <v>5108</v>
      </c>
      <c r="G7434"/>
      <c r="H7434" t="s">
        <v>32639</v>
      </c>
      <c r="K7434" t="s">
        <v>5108</v>
      </c>
      <c r="L7434" t="s">
        <v>5109</v>
      </c>
      <c r="P7434" t="s">
        <v>32639</v>
      </c>
      <c r="Q7434" t="s">
        <v>11862</v>
      </c>
      <c r="R7434" t="s">
        <v>15567</v>
      </c>
      <c r="S7434" t="s">
        <v>15568</v>
      </c>
      <c r="T7434" t="s">
        <v>15569</v>
      </c>
      <c r="U7434" t="s">
        <v>32640</v>
      </c>
      <c r="W7434" t="str">
        <f>_xlfn.XLOOKUP(D7434,'All DP'!B:B,'All DP'!D:D,"Tidak")</f>
        <v>Masih</v>
      </c>
      <c r="X7434" t="str">
        <f t="shared" si="117"/>
        <v>YA</v>
      </c>
    </row>
    <row r="7435" spans="1:24">
      <c r="A7435" s="52">
        <v>46268</v>
      </c>
      <c r="B7435" t="s">
        <v>848</v>
      </c>
      <c r="C7435" t="s">
        <v>3485</v>
      </c>
      <c r="D7435" t="s">
        <v>3484</v>
      </c>
      <c r="G7435"/>
      <c r="H7435" t="s">
        <v>32642</v>
      </c>
      <c r="K7435" t="s">
        <v>3484</v>
      </c>
      <c r="L7435" t="s">
        <v>3485</v>
      </c>
      <c r="P7435" t="s">
        <v>32642</v>
      </c>
      <c r="Q7435" t="s">
        <v>10181</v>
      </c>
      <c r="R7435" t="s">
        <v>15692</v>
      </c>
      <c r="S7435" t="s">
        <v>15693</v>
      </c>
      <c r="T7435" t="s">
        <v>15694</v>
      </c>
      <c r="U7435" t="s">
        <v>32643</v>
      </c>
      <c r="W7435" t="str">
        <f>_xlfn.XLOOKUP(D7435,'All DP'!B:B,'All DP'!D:D,"Tidak")</f>
        <v>Masih</v>
      </c>
      <c r="X7435" t="str">
        <f t="shared" si="117"/>
        <v>YA</v>
      </c>
    </row>
    <row r="7436" spans="1:24">
      <c r="A7436" s="52">
        <v>46268</v>
      </c>
      <c r="B7436" t="s">
        <v>30</v>
      </c>
      <c r="C7436" t="s">
        <v>315</v>
      </c>
      <c r="D7436" t="s">
        <v>314</v>
      </c>
      <c r="G7436"/>
      <c r="H7436" t="s">
        <v>32645</v>
      </c>
      <c r="K7436" t="s">
        <v>314</v>
      </c>
      <c r="L7436" t="s">
        <v>315</v>
      </c>
      <c r="P7436" t="s">
        <v>32645</v>
      </c>
      <c r="Q7436" t="s">
        <v>10259</v>
      </c>
      <c r="R7436" t="s">
        <v>16796</v>
      </c>
      <c r="S7436" t="s">
        <v>16797</v>
      </c>
      <c r="T7436" t="s">
        <v>16798</v>
      </c>
      <c r="U7436" t="s">
        <v>32646</v>
      </c>
      <c r="W7436" t="str">
        <f>_xlfn.XLOOKUP(D7436,'All DP'!B:B,'All DP'!D:D,"Tidak")</f>
        <v>Masih</v>
      </c>
      <c r="X7436" t="str">
        <f t="shared" si="117"/>
        <v>YA</v>
      </c>
    </row>
    <row r="7437" spans="1:24">
      <c r="A7437" s="52">
        <v>46268</v>
      </c>
      <c r="B7437" t="s">
        <v>588</v>
      </c>
      <c r="C7437" t="s">
        <v>932</v>
      </c>
      <c r="D7437" t="s">
        <v>931</v>
      </c>
      <c r="G7437"/>
      <c r="H7437" t="s">
        <v>32645</v>
      </c>
      <c r="K7437" t="s">
        <v>931</v>
      </c>
      <c r="L7437" t="s">
        <v>932</v>
      </c>
      <c r="P7437" t="s">
        <v>32645</v>
      </c>
      <c r="Q7437" t="s">
        <v>10385</v>
      </c>
      <c r="R7437" t="s">
        <v>20025</v>
      </c>
      <c r="S7437" t="s">
        <v>20026</v>
      </c>
      <c r="T7437" t="s">
        <v>20027</v>
      </c>
      <c r="U7437" t="s">
        <v>32647</v>
      </c>
      <c r="W7437" t="str">
        <f>_xlfn.XLOOKUP(D7437,'All DP'!B:B,'All DP'!D:D,"Tidak")</f>
        <v>Masih</v>
      </c>
      <c r="X7437" t="str">
        <f t="shared" si="117"/>
        <v>YA</v>
      </c>
    </row>
    <row r="7438" spans="1:24">
      <c r="A7438" s="52">
        <v>46268</v>
      </c>
      <c r="B7438" t="s">
        <v>853</v>
      </c>
      <c r="C7438" t="s">
        <v>5823</v>
      </c>
      <c r="D7438" t="s">
        <v>5822</v>
      </c>
      <c r="G7438"/>
      <c r="H7438" t="s">
        <v>32649</v>
      </c>
      <c r="K7438" t="s">
        <v>5822</v>
      </c>
      <c r="L7438" t="s">
        <v>5823</v>
      </c>
      <c r="P7438" t="s">
        <v>32649</v>
      </c>
      <c r="Q7438" t="s">
        <v>11862</v>
      </c>
      <c r="R7438" t="s">
        <v>21468</v>
      </c>
      <c r="S7438" t="s">
        <v>21469</v>
      </c>
      <c r="T7438" t="s">
        <v>21470</v>
      </c>
      <c r="U7438" t="s">
        <v>32650</v>
      </c>
      <c r="W7438" t="str">
        <f>_xlfn.XLOOKUP(D7438,'All DP'!B:B,'All DP'!D:D,"Tidak")</f>
        <v>Masih</v>
      </c>
      <c r="X7438" t="str">
        <f t="shared" si="117"/>
        <v>YA</v>
      </c>
    </row>
    <row r="7439" spans="1:24">
      <c r="A7439" s="52">
        <v>46268</v>
      </c>
      <c r="B7439" t="s">
        <v>229</v>
      </c>
      <c r="C7439" t="s">
        <v>2644</v>
      </c>
      <c r="D7439" t="s">
        <v>2644</v>
      </c>
      <c r="G7439"/>
      <c r="H7439" t="s">
        <v>32652</v>
      </c>
      <c r="K7439" t="s">
        <v>2644</v>
      </c>
      <c r="L7439" t="s">
        <v>2644</v>
      </c>
      <c r="P7439" t="s">
        <v>32652</v>
      </c>
      <c r="Q7439" t="s">
        <v>10199</v>
      </c>
      <c r="R7439" t="s">
        <v>21048</v>
      </c>
      <c r="S7439" t="s">
        <v>21049</v>
      </c>
      <c r="T7439" t="s">
        <v>21050</v>
      </c>
      <c r="U7439" t="s">
        <v>32653</v>
      </c>
      <c r="W7439" t="str">
        <f>_xlfn.XLOOKUP(D7439,'All DP'!B:B,'All DP'!D:D,"Tidak")</f>
        <v>Masih</v>
      </c>
      <c r="X7439" t="str">
        <f t="shared" si="117"/>
        <v>YA</v>
      </c>
    </row>
    <row r="7440" spans="1:24">
      <c r="A7440" s="52">
        <v>46268</v>
      </c>
      <c r="B7440" t="s">
        <v>229</v>
      </c>
      <c r="C7440" t="s">
        <v>5344</v>
      </c>
      <c r="D7440" t="s">
        <v>5343</v>
      </c>
      <c r="G7440"/>
      <c r="H7440" t="s">
        <v>32654</v>
      </c>
      <c r="K7440" t="s">
        <v>5343</v>
      </c>
      <c r="L7440" t="s">
        <v>5344</v>
      </c>
      <c r="P7440" t="s">
        <v>32654</v>
      </c>
      <c r="Q7440" t="s">
        <v>10199</v>
      </c>
      <c r="R7440" t="s">
        <v>20046</v>
      </c>
      <c r="S7440" t="s">
        <v>20047</v>
      </c>
      <c r="T7440" t="s">
        <v>20048</v>
      </c>
      <c r="U7440" t="s">
        <v>32655</v>
      </c>
      <c r="W7440" t="str">
        <f>_xlfn.XLOOKUP(D7440,'All DP'!B:B,'All DP'!D:D,"Tidak")</f>
        <v>Masih</v>
      </c>
      <c r="X7440" t="str">
        <f t="shared" si="117"/>
        <v>YA</v>
      </c>
    </row>
    <row r="7441" spans="1:24">
      <c r="A7441" s="52">
        <v>46268</v>
      </c>
      <c r="B7441" t="s">
        <v>391</v>
      </c>
      <c r="C7441" t="s">
        <v>2933</v>
      </c>
      <c r="D7441" t="s">
        <v>2932</v>
      </c>
      <c r="G7441"/>
      <c r="H7441" t="s">
        <v>32657</v>
      </c>
      <c r="K7441" t="s">
        <v>2932</v>
      </c>
      <c r="L7441" t="s">
        <v>2933</v>
      </c>
      <c r="P7441" t="s">
        <v>32657</v>
      </c>
      <c r="Q7441" t="s">
        <v>11249</v>
      </c>
      <c r="R7441" t="s">
        <v>18024</v>
      </c>
      <c r="S7441" t="s">
        <v>18025</v>
      </c>
      <c r="T7441" t="s">
        <v>18026</v>
      </c>
      <c r="U7441" t="s">
        <v>32658</v>
      </c>
      <c r="W7441" t="str">
        <f>_xlfn.XLOOKUP(D7441,'All DP'!B:B,'All DP'!D:D,"Tidak")</f>
        <v>Masih</v>
      </c>
      <c r="X7441" t="str">
        <f t="shared" si="117"/>
        <v>YA</v>
      </c>
    </row>
    <row r="7442" spans="1:24">
      <c r="A7442" s="52">
        <v>46268</v>
      </c>
      <c r="B7442" t="s">
        <v>843</v>
      </c>
      <c r="C7442" t="s">
        <v>1704</v>
      </c>
      <c r="D7442" t="s">
        <v>1703</v>
      </c>
      <c r="G7442"/>
      <c r="H7442" t="s">
        <v>32659</v>
      </c>
      <c r="K7442" t="s">
        <v>1703</v>
      </c>
      <c r="L7442" t="s">
        <v>1704</v>
      </c>
      <c r="P7442" t="s">
        <v>32659</v>
      </c>
      <c r="Q7442" t="s">
        <v>10236</v>
      </c>
      <c r="R7442" t="s">
        <v>19465</v>
      </c>
      <c r="S7442" t="s">
        <v>19466</v>
      </c>
      <c r="T7442" t="s">
        <v>19467</v>
      </c>
      <c r="U7442" t="s">
        <v>32660</v>
      </c>
      <c r="W7442" t="str">
        <f>_xlfn.XLOOKUP(D7442,'All DP'!B:B,'All DP'!D:D,"Tidak")</f>
        <v>Masih</v>
      </c>
      <c r="X7442" t="str">
        <f t="shared" si="117"/>
        <v>YA</v>
      </c>
    </row>
    <row r="7443" spans="1:24">
      <c r="A7443" s="52">
        <v>46268</v>
      </c>
      <c r="B7443" t="s">
        <v>565</v>
      </c>
      <c r="C7443" t="s">
        <v>3698</v>
      </c>
      <c r="D7443" t="s">
        <v>3697</v>
      </c>
      <c r="G7443"/>
      <c r="H7443" t="s">
        <v>32659</v>
      </c>
      <c r="K7443" t="s">
        <v>3697</v>
      </c>
      <c r="L7443" t="s">
        <v>3698</v>
      </c>
      <c r="P7443" t="s">
        <v>32659</v>
      </c>
      <c r="Q7443" t="s">
        <v>11660</v>
      </c>
      <c r="R7443" t="s">
        <v>18261</v>
      </c>
      <c r="S7443" t="s">
        <v>18262</v>
      </c>
      <c r="T7443" t="s">
        <v>18263</v>
      </c>
      <c r="U7443" t="s">
        <v>32661</v>
      </c>
      <c r="W7443" t="str">
        <f>_xlfn.XLOOKUP(D7443,'All DP'!B:B,'All DP'!D:D,"Tidak")</f>
        <v>Masih</v>
      </c>
      <c r="X7443" t="str">
        <f t="shared" si="117"/>
        <v>YA</v>
      </c>
    </row>
    <row r="7444" spans="1:24">
      <c r="A7444" s="52">
        <v>46268</v>
      </c>
      <c r="B7444" t="s">
        <v>565</v>
      </c>
      <c r="C7444" t="s">
        <v>2336</v>
      </c>
      <c r="D7444" t="s">
        <v>2335</v>
      </c>
      <c r="G7444"/>
      <c r="H7444" t="s">
        <v>32663</v>
      </c>
      <c r="K7444" t="s">
        <v>2335</v>
      </c>
      <c r="L7444" t="s">
        <v>2336</v>
      </c>
      <c r="P7444" t="s">
        <v>32663</v>
      </c>
      <c r="Q7444" t="s">
        <v>11660</v>
      </c>
      <c r="R7444" t="s">
        <v>20110</v>
      </c>
      <c r="S7444" t="s">
        <v>20111</v>
      </c>
      <c r="T7444" t="s">
        <v>20112</v>
      </c>
      <c r="U7444" t="s">
        <v>32664</v>
      </c>
      <c r="W7444" t="str">
        <f>_xlfn.XLOOKUP(D7444,'All DP'!B:B,'All DP'!D:D,"Tidak")</f>
        <v>Masih</v>
      </c>
      <c r="X7444" t="str">
        <f t="shared" si="117"/>
        <v>YA</v>
      </c>
    </row>
    <row r="7445" spans="1:24">
      <c r="A7445" s="52">
        <v>46268</v>
      </c>
      <c r="B7445" t="s">
        <v>565</v>
      </c>
      <c r="C7445" t="s">
        <v>2260</v>
      </c>
      <c r="D7445" t="s">
        <v>2259</v>
      </c>
      <c r="G7445"/>
      <c r="H7445" t="s">
        <v>32665</v>
      </c>
      <c r="K7445" t="s">
        <v>2259</v>
      </c>
      <c r="L7445" t="s">
        <v>2260</v>
      </c>
      <c r="P7445" t="s">
        <v>32665</v>
      </c>
      <c r="Q7445" t="s">
        <v>11660</v>
      </c>
      <c r="R7445" t="s">
        <v>21105</v>
      </c>
      <c r="S7445" t="s">
        <v>21106</v>
      </c>
      <c r="T7445" t="s">
        <v>21107</v>
      </c>
      <c r="U7445" t="s">
        <v>32666</v>
      </c>
      <c r="W7445" t="str">
        <f>_xlfn.XLOOKUP(D7445,'All DP'!B:B,'All DP'!D:D,"Tidak")</f>
        <v>Masih</v>
      </c>
      <c r="X7445" t="str">
        <f t="shared" si="117"/>
        <v>YA</v>
      </c>
    </row>
    <row r="7446" spans="1:24">
      <c r="A7446" s="52">
        <v>46268</v>
      </c>
      <c r="B7446" t="s">
        <v>30</v>
      </c>
      <c r="C7446" t="s">
        <v>74</v>
      </c>
      <c r="D7446" t="s">
        <v>73</v>
      </c>
      <c r="G7446"/>
      <c r="H7446" t="s">
        <v>32667</v>
      </c>
      <c r="K7446" t="s">
        <v>73</v>
      </c>
      <c r="L7446" t="s">
        <v>74</v>
      </c>
      <c r="P7446" t="s">
        <v>32667</v>
      </c>
      <c r="Q7446" t="s">
        <v>10259</v>
      </c>
      <c r="R7446" t="s">
        <v>19976</v>
      </c>
      <c r="S7446" t="s">
        <v>19977</v>
      </c>
      <c r="T7446" t="s">
        <v>19978</v>
      </c>
      <c r="U7446" t="s">
        <v>32668</v>
      </c>
      <c r="W7446" t="str">
        <f>_xlfn.XLOOKUP(D7446,'All DP'!B:B,'All DP'!D:D,"Tidak")</f>
        <v>Masih</v>
      </c>
      <c r="X7446" t="str">
        <f t="shared" si="117"/>
        <v>YA</v>
      </c>
    </row>
    <row r="7447" spans="1:24">
      <c r="A7447" s="52">
        <v>46268</v>
      </c>
      <c r="B7447" t="s">
        <v>588</v>
      </c>
      <c r="C7447" t="s">
        <v>4559</v>
      </c>
      <c r="D7447" t="s">
        <v>4558</v>
      </c>
      <c r="G7447"/>
      <c r="H7447" t="s">
        <v>32669</v>
      </c>
      <c r="K7447" t="s">
        <v>4558</v>
      </c>
      <c r="L7447" t="s">
        <v>4559</v>
      </c>
      <c r="P7447" t="s">
        <v>32669</v>
      </c>
      <c r="Q7447" t="s">
        <v>10385</v>
      </c>
      <c r="R7447" t="s">
        <v>17840</v>
      </c>
      <c r="S7447" t="s">
        <v>17841</v>
      </c>
      <c r="T7447" t="s">
        <v>17842</v>
      </c>
      <c r="U7447" t="s">
        <v>32671</v>
      </c>
      <c r="W7447" t="str">
        <f>_xlfn.XLOOKUP(D7447,'All DP'!B:B,'All DP'!D:D,"Tidak")</f>
        <v>Masih</v>
      </c>
      <c r="X7447" t="str">
        <f t="shared" si="117"/>
        <v>YA</v>
      </c>
    </row>
    <row r="7448" spans="1:24">
      <c r="A7448" s="52">
        <v>46268</v>
      </c>
      <c r="B7448" t="s">
        <v>565</v>
      </c>
      <c r="C7448" t="s">
        <v>2282</v>
      </c>
      <c r="D7448" t="s">
        <v>2281</v>
      </c>
      <c r="G7448"/>
      <c r="H7448" t="s">
        <v>32672</v>
      </c>
      <c r="K7448" t="s">
        <v>2281</v>
      </c>
      <c r="L7448" t="s">
        <v>2282</v>
      </c>
      <c r="P7448" t="s">
        <v>32672</v>
      </c>
      <c r="Q7448" t="s">
        <v>11660</v>
      </c>
      <c r="R7448" t="s">
        <v>19493</v>
      </c>
      <c r="S7448" t="s">
        <v>19494</v>
      </c>
      <c r="T7448" t="s">
        <v>19495</v>
      </c>
      <c r="U7448" t="s">
        <v>32673</v>
      </c>
      <c r="W7448" t="str">
        <f>_xlfn.XLOOKUP(D7448,'All DP'!B:B,'All DP'!D:D,"Tidak")</f>
        <v>Masih</v>
      </c>
      <c r="X7448" t="str">
        <f t="shared" si="117"/>
        <v>YA</v>
      </c>
    </row>
    <row r="7449" spans="1:24">
      <c r="A7449" s="52">
        <v>46268</v>
      </c>
      <c r="B7449" t="s">
        <v>391</v>
      </c>
      <c r="C7449" t="s">
        <v>3041</v>
      </c>
      <c r="D7449" t="s">
        <v>3040</v>
      </c>
      <c r="G7449"/>
      <c r="H7449" t="s">
        <v>32674</v>
      </c>
      <c r="K7449" t="s">
        <v>3040</v>
      </c>
      <c r="L7449" t="s">
        <v>3041</v>
      </c>
      <c r="P7449" t="s">
        <v>32674</v>
      </c>
      <c r="Q7449" t="s">
        <v>11249</v>
      </c>
      <c r="R7449" t="s">
        <v>19136</v>
      </c>
      <c r="S7449" t="s">
        <v>19137</v>
      </c>
      <c r="T7449" t="s">
        <v>19138</v>
      </c>
      <c r="U7449" t="s">
        <v>32675</v>
      </c>
      <c r="W7449" t="str">
        <f>_xlfn.XLOOKUP(D7449,'All DP'!B:B,'All DP'!D:D,"Tidak")</f>
        <v>Masih</v>
      </c>
      <c r="X7449" t="str">
        <f t="shared" si="117"/>
        <v>YA</v>
      </c>
    </row>
    <row r="7450" spans="1:24">
      <c r="A7450" s="52">
        <v>46268</v>
      </c>
      <c r="B7450" t="s">
        <v>391</v>
      </c>
      <c r="C7450" t="s">
        <v>2977</v>
      </c>
      <c r="D7450" t="s">
        <v>2976</v>
      </c>
      <c r="G7450"/>
      <c r="H7450" t="s">
        <v>32677</v>
      </c>
      <c r="K7450" t="s">
        <v>2976</v>
      </c>
      <c r="L7450" t="s">
        <v>2977</v>
      </c>
      <c r="P7450" t="s">
        <v>32677</v>
      </c>
      <c r="Q7450" t="s">
        <v>11249</v>
      </c>
      <c r="R7450" t="s">
        <v>17976</v>
      </c>
      <c r="S7450" t="s">
        <v>17977</v>
      </c>
      <c r="T7450" t="s">
        <v>17978</v>
      </c>
      <c r="U7450" t="s">
        <v>32678</v>
      </c>
      <c r="W7450" t="str">
        <f>_xlfn.XLOOKUP(D7450,'All DP'!B:B,'All DP'!D:D,"Tidak")</f>
        <v>Masih</v>
      </c>
      <c r="X7450" t="str">
        <f t="shared" si="117"/>
        <v>YA</v>
      </c>
    </row>
    <row r="7451" spans="1:24">
      <c r="A7451" s="52">
        <v>46268</v>
      </c>
      <c r="B7451" t="s">
        <v>928</v>
      </c>
      <c r="C7451" t="s">
        <v>5027</v>
      </c>
      <c r="D7451" t="s">
        <v>5026</v>
      </c>
      <c r="G7451"/>
      <c r="H7451" t="s">
        <v>32680</v>
      </c>
      <c r="K7451" t="s">
        <v>5026</v>
      </c>
      <c r="L7451" t="s">
        <v>5027</v>
      </c>
      <c r="P7451" t="s">
        <v>32680</v>
      </c>
      <c r="Q7451" t="s">
        <v>10486</v>
      </c>
      <c r="R7451" t="s">
        <v>19966</v>
      </c>
      <c r="S7451" t="s">
        <v>19967</v>
      </c>
      <c r="T7451" t="s">
        <v>19968</v>
      </c>
      <c r="U7451" t="s">
        <v>32681</v>
      </c>
      <c r="W7451" t="str">
        <f>_xlfn.XLOOKUP(D7451,'All DP'!B:B,'All DP'!D:D,"Tidak")</f>
        <v>Masih</v>
      </c>
      <c r="X7451" t="str">
        <f t="shared" si="117"/>
        <v>YA</v>
      </c>
    </row>
    <row r="7452" spans="1:24">
      <c r="A7452" s="52">
        <v>46268</v>
      </c>
      <c r="B7452" t="s">
        <v>848</v>
      </c>
      <c r="C7452" t="s">
        <v>1884</v>
      </c>
      <c r="D7452" t="s">
        <v>1883</v>
      </c>
      <c r="G7452"/>
      <c r="H7452" t="s">
        <v>32682</v>
      </c>
      <c r="K7452" t="s">
        <v>1883</v>
      </c>
      <c r="L7452" t="s">
        <v>1884</v>
      </c>
      <c r="P7452" t="s">
        <v>32682</v>
      </c>
      <c r="Q7452" t="s">
        <v>10181</v>
      </c>
      <c r="R7452" t="s">
        <v>18756</v>
      </c>
      <c r="S7452" t="s">
        <v>18757</v>
      </c>
      <c r="T7452" t="s">
        <v>18758</v>
      </c>
      <c r="U7452" t="s">
        <v>32683</v>
      </c>
      <c r="W7452" t="str">
        <f>_xlfn.XLOOKUP(D7452,'All DP'!B:B,'All DP'!D:D,"Tidak")</f>
        <v>Masih</v>
      </c>
      <c r="X7452" t="str">
        <f t="shared" si="117"/>
        <v>YA</v>
      </c>
    </row>
    <row r="7453" spans="1:24">
      <c r="A7453" s="52">
        <v>46268</v>
      </c>
      <c r="B7453" t="s">
        <v>928</v>
      </c>
      <c r="C7453" t="s">
        <v>4801</v>
      </c>
      <c r="D7453" t="s">
        <v>4800</v>
      </c>
      <c r="G7453"/>
      <c r="H7453" t="s">
        <v>32685</v>
      </c>
      <c r="K7453" t="s">
        <v>4800</v>
      </c>
      <c r="L7453" t="s">
        <v>4801</v>
      </c>
      <c r="P7453" t="s">
        <v>32685</v>
      </c>
      <c r="Q7453" t="s">
        <v>10486</v>
      </c>
      <c r="R7453" t="s">
        <v>19848</v>
      </c>
      <c r="S7453" t="s">
        <v>19849</v>
      </c>
      <c r="T7453" t="s">
        <v>19850</v>
      </c>
      <c r="U7453" t="s">
        <v>32686</v>
      </c>
      <c r="W7453" t="str">
        <f>_xlfn.XLOOKUP(D7453,'All DP'!B:B,'All DP'!D:D,"Tidak")</f>
        <v>Masih</v>
      </c>
      <c r="X7453" t="str">
        <f t="shared" si="117"/>
        <v>YA</v>
      </c>
    </row>
    <row r="7454" spans="1:24">
      <c r="A7454" s="52">
        <v>46268</v>
      </c>
      <c r="B7454" t="s">
        <v>1026</v>
      </c>
      <c r="C7454" t="s">
        <v>1376</v>
      </c>
      <c r="D7454" t="s">
        <v>1375</v>
      </c>
      <c r="G7454"/>
      <c r="H7454" t="s">
        <v>32688</v>
      </c>
      <c r="K7454" t="s">
        <v>1375</v>
      </c>
      <c r="L7454" t="s">
        <v>1376</v>
      </c>
      <c r="P7454" t="s">
        <v>32688</v>
      </c>
      <c r="Q7454" t="s">
        <v>10270</v>
      </c>
      <c r="R7454" t="s">
        <v>17156</v>
      </c>
      <c r="S7454" t="s">
        <v>17157</v>
      </c>
      <c r="T7454" t="s">
        <v>17158</v>
      </c>
      <c r="U7454" t="s">
        <v>32689</v>
      </c>
      <c r="W7454" t="str">
        <f>_xlfn.XLOOKUP(D7454,'All DP'!B:B,'All DP'!D:D,"Tidak")</f>
        <v>Masih</v>
      </c>
      <c r="X7454" t="str">
        <f t="shared" ref="X7454:X7517" si="118">IFERROR(IF(MOD(H7454,1)&lt;=TIME(15,0,0),"YA","TIDAK"),0)</f>
        <v>YA</v>
      </c>
    </row>
    <row r="7455" spans="1:24">
      <c r="A7455" s="52">
        <v>46268</v>
      </c>
      <c r="B7455" t="s">
        <v>766</v>
      </c>
      <c r="C7455" t="s">
        <v>982</v>
      </c>
      <c r="D7455" t="s">
        <v>981</v>
      </c>
      <c r="G7455"/>
      <c r="H7455" t="s">
        <v>32690</v>
      </c>
      <c r="K7455" t="s">
        <v>981</v>
      </c>
      <c r="L7455" t="s">
        <v>982</v>
      </c>
      <c r="P7455" t="s">
        <v>32690</v>
      </c>
      <c r="Q7455" t="s">
        <v>11133</v>
      </c>
      <c r="R7455" t="s">
        <v>16802</v>
      </c>
      <c r="S7455" t="s">
        <v>16803</v>
      </c>
      <c r="T7455" t="s">
        <v>16804</v>
      </c>
      <c r="U7455" t="s">
        <v>32691</v>
      </c>
      <c r="W7455" t="str">
        <f>_xlfn.XLOOKUP(D7455,'All DP'!B:B,'All DP'!D:D,"Tidak")</f>
        <v>Masih</v>
      </c>
      <c r="X7455" t="str">
        <f t="shared" si="118"/>
        <v>YA</v>
      </c>
    </row>
    <row r="7456" spans="1:24">
      <c r="A7456" s="52">
        <v>46268</v>
      </c>
      <c r="B7456" t="s">
        <v>853</v>
      </c>
      <c r="C7456" t="s">
        <v>3607</v>
      </c>
      <c r="D7456" t="s">
        <v>3606</v>
      </c>
      <c r="G7456"/>
      <c r="H7456" t="s">
        <v>32692</v>
      </c>
      <c r="K7456" t="s">
        <v>3606</v>
      </c>
      <c r="L7456" t="s">
        <v>3607</v>
      </c>
      <c r="P7456" t="s">
        <v>32692</v>
      </c>
      <c r="Q7456" t="s">
        <v>11862</v>
      </c>
      <c r="R7456" t="s">
        <v>20231</v>
      </c>
      <c r="S7456" t="s">
        <v>20232</v>
      </c>
      <c r="T7456" t="s">
        <v>20233</v>
      </c>
      <c r="U7456" t="s">
        <v>32693</v>
      </c>
      <c r="W7456" t="str">
        <f>_xlfn.XLOOKUP(D7456,'All DP'!B:B,'All DP'!D:D,"Tidak")</f>
        <v>Masih</v>
      </c>
      <c r="X7456" t="str">
        <f t="shared" si="118"/>
        <v>YA</v>
      </c>
    </row>
    <row r="7457" spans="1:24">
      <c r="A7457" s="52">
        <v>46268</v>
      </c>
      <c r="B7457" t="s">
        <v>853</v>
      </c>
      <c r="C7457" t="s">
        <v>5519</v>
      </c>
      <c r="D7457" t="s">
        <v>5518</v>
      </c>
      <c r="G7457"/>
      <c r="H7457" t="s">
        <v>32695</v>
      </c>
      <c r="K7457" t="s">
        <v>5518</v>
      </c>
      <c r="L7457" t="s">
        <v>5519</v>
      </c>
      <c r="P7457" t="s">
        <v>32695</v>
      </c>
      <c r="Q7457" t="s">
        <v>11862</v>
      </c>
      <c r="R7457" t="s">
        <v>21722</v>
      </c>
      <c r="S7457" t="s">
        <v>21723</v>
      </c>
      <c r="T7457" t="s">
        <v>21724</v>
      </c>
      <c r="U7457" t="s">
        <v>32696</v>
      </c>
      <c r="W7457" t="str">
        <f>_xlfn.XLOOKUP(D7457,'All DP'!B:B,'All DP'!D:D,"Tidak")</f>
        <v>Masih</v>
      </c>
      <c r="X7457" t="str">
        <f t="shared" si="118"/>
        <v>YA</v>
      </c>
    </row>
    <row r="7458" spans="1:24">
      <c r="A7458" s="52">
        <v>46268</v>
      </c>
      <c r="B7458" t="s">
        <v>848</v>
      </c>
      <c r="C7458" t="s">
        <v>3465</v>
      </c>
      <c r="D7458" t="s">
        <v>3464</v>
      </c>
      <c r="G7458"/>
      <c r="H7458" t="s">
        <v>32697</v>
      </c>
      <c r="K7458" t="s">
        <v>3464</v>
      </c>
      <c r="L7458" t="s">
        <v>3465</v>
      </c>
      <c r="P7458" t="s">
        <v>32697</v>
      </c>
      <c r="Q7458" t="s">
        <v>10181</v>
      </c>
      <c r="R7458" t="s">
        <v>20697</v>
      </c>
      <c r="S7458" t="s">
        <v>20698</v>
      </c>
      <c r="T7458" t="s">
        <v>20699</v>
      </c>
      <c r="U7458" t="s">
        <v>32698</v>
      </c>
      <c r="W7458" t="str">
        <f>_xlfn.XLOOKUP(D7458,'All DP'!B:B,'All DP'!D:D,"Tidak")</f>
        <v>Masih</v>
      </c>
      <c r="X7458" t="str">
        <f t="shared" si="118"/>
        <v>YA</v>
      </c>
    </row>
    <row r="7459" spans="1:24">
      <c r="A7459" s="52">
        <v>46268</v>
      </c>
      <c r="B7459" t="s">
        <v>30</v>
      </c>
      <c r="C7459" t="s">
        <v>172</v>
      </c>
      <c r="D7459" t="s">
        <v>171</v>
      </c>
      <c r="G7459"/>
      <c r="H7459" t="s">
        <v>32700</v>
      </c>
      <c r="K7459" t="s">
        <v>171</v>
      </c>
      <c r="L7459" t="s">
        <v>172</v>
      </c>
      <c r="P7459" t="s">
        <v>32700</v>
      </c>
      <c r="Q7459" t="s">
        <v>10259</v>
      </c>
      <c r="R7459" t="s">
        <v>19332</v>
      </c>
      <c r="S7459" t="s">
        <v>19333</v>
      </c>
      <c r="T7459" t="s">
        <v>14213</v>
      </c>
      <c r="U7459" t="s">
        <v>32701</v>
      </c>
      <c r="W7459" t="str">
        <f>_xlfn.XLOOKUP(D7459,'All DP'!B:B,'All DP'!D:D,"Tidak")</f>
        <v>Masih</v>
      </c>
      <c r="X7459" t="str">
        <f t="shared" si="118"/>
        <v>YA</v>
      </c>
    </row>
    <row r="7460" spans="1:24">
      <c r="A7460" s="52">
        <v>46268</v>
      </c>
      <c r="B7460" t="s">
        <v>853</v>
      </c>
      <c r="C7460" t="s">
        <v>5495</v>
      </c>
      <c r="D7460" t="s">
        <v>5494</v>
      </c>
      <c r="G7460"/>
      <c r="H7460" t="s">
        <v>32703</v>
      </c>
      <c r="K7460" t="s">
        <v>5494</v>
      </c>
      <c r="L7460" t="s">
        <v>5495</v>
      </c>
      <c r="P7460" t="s">
        <v>32703</v>
      </c>
      <c r="Q7460" t="s">
        <v>11862</v>
      </c>
      <c r="R7460" t="s">
        <v>19917</v>
      </c>
      <c r="S7460" t="s">
        <v>19918</v>
      </c>
      <c r="T7460" t="s">
        <v>19919</v>
      </c>
      <c r="U7460" t="s">
        <v>32704</v>
      </c>
      <c r="W7460" t="str">
        <f>_xlfn.XLOOKUP(D7460,'All DP'!B:B,'All DP'!D:D,"Tidak")</f>
        <v>Masih</v>
      </c>
      <c r="X7460" t="str">
        <f t="shared" si="118"/>
        <v>YA</v>
      </c>
    </row>
    <row r="7461" spans="1:24">
      <c r="A7461" s="52">
        <v>46268</v>
      </c>
      <c r="B7461" t="s">
        <v>30</v>
      </c>
      <c r="C7461" t="s">
        <v>289</v>
      </c>
      <c r="D7461" t="s">
        <v>288</v>
      </c>
      <c r="G7461"/>
      <c r="H7461" t="s">
        <v>32705</v>
      </c>
      <c r="K7461" t="s">
        <v>288</v>
      </c>
      <c r="L7461" t="s">
        <v>289</v>
      </c>
      <c r="P7461" t="s">
        <v>32705</v>
      </c>
      <c r="Q7461" t="s">
        <v>10259</v>
      </c>
      <c r="R7461" t="s">
        <v>19264</v>
      </c>
      <c r="S7461" t="s">
        <v>26390</v>
      </c>
      <c r="T7461" t="s">
        <v>26391</v>
      </c>
      <c r="U7461" t="s">
        <v>32706</v>
      </c>
      <c r="W7461" t="str">
        <f>_xlfn.XLOOKUP(D7461,'All DP'!B:B,'All DP'!D:D,"Tidak")</f>
        <v>Masih</v>
      </c>
      <c r="X7461" t="str">
        <f t="shared" si="118"/>
        <v>YA</v>
      </c>
    </row>
    <row r="7462" spans="1:24">
      <c r="A7462" s="52">
        <v>46268</v>
      </c>
      <c r="B7462" t="s">
        <v>565</v>
      </c>
      <c r="C7462" t="s">
        <v>2703</v>
      </c>
      <c r="D7462" t="s">
        <v>2702</v>
      </c>
      <c r="G7462"/>
      <c r="H7462" t="s">
        <v>32708</v>
      </c>
      <c r="K7462" t="s">
        <v>2702</v>
      </c>
      <c r="L7462" t="s">
        <v>2703</v>
      </c>
      <c r="P7462" t="s">
        <v>32708</v>
      </c>
      <c r="Q7462" t="s">
        <v>11660</v>
      </c>
      <c r="R7462" t="s">
        <v>19694</v>
      </c>
      <c r="S7462" t="s">
        <v>19695</v>
      </c>
      <c r="T7462" t="s">
        <v>19696</v>
      </c>
      <c r="U7462" t="s">
        <v>32709</v>
      </c>
      <c r="W7462" t="str">
        <f>_xlfn.XLOOKUP(D7462,'All DP'!B:B,'All DP'!D:D,"Tidak")</f>
        <v>Masih</v>
      </c>
      <c r="X7462" t="str">
        <f t="shared" si="118"/>
        <v>YA</v>
      </c>
    </row>
    <row r="7463" spans="1:24">
      <c r="A7463" s="52">
        <v>46268</v>
      </c>
      <c r="B7463" t="s">
        <v>853</v>
      </c>
      <c r="C7463" t="s">
        <v>868</v>
      </c>
      <c r="D7463" t="s">
        <v>867</v>
      </c>
      <c r="G7463"/>
      <c r="H7463" t="s">
        <v>32710</v>
      </c>
      <c r="K7463" t="s">
        <v>867</v>
      </c>
      <c r="L7463" t="s">
        <v>868</v>
      </c>
      <c r="P7463" t="s">
        <v>32710</v>
      </c>
      <c r="Q7463" t="s">
        <v>11862</v>
      </c>
      <c r="R7463" t="s">
        <v>19476</v>
      </c>
      <c r="S7463" t="s">
        <v>19477</v>
      </c>
      <c r="T7463" t="s">
        <v>19478</v>
      </c>
      <c r="U7463" t="s">
        <v>32711</v>
      </c>
      <c r="W7463" t="str">
        <f>_xlfn.XLOOKUP(D7463,'All DP'!B:B,'All DP'!D:D,"Tidak")</f>
        <v>Masih</v>
      </c>
      <c r="X7463" t="str">
        <f t="shared" si="118"/>
        <v>YA</v>
      </c>
    </row>
    <row r="7464" spans="1:24">
      <c r="A7464" s="52">
        <v>46268</v>
      </c>
      <c r="B7464" t="s">
        <v>565</v>
      </c>
      <c r="C7464" t="s">
        <v>3997</v>
      </c>
      <c r="D7464" t="s">
        <v>3996</v>
      </c>
      <c r="G7464"/>
      <c r="H7464" t="s">
        <v>32715</v>
      </c>
      <c r="K7464" t="s">
        <v>3996</v>
      </c>
      <c r="L7464" t="s">
        <v>3997</v>
      </c>
      <c r="P7464" t="s">
        <v>32715</v>
      </c>
      <c r="Q7464" t="s">
        <v>11660</v>
      </c>
      <c r="R7464" t="s">
        <v>20664</v>
      </c>
      <c r="S7464" t="s">
        <v>20665</v>
      </c>
      <c r="T7464" t="s">
        <v>20666</v>
      </c>
      <c r="U7464" t="s">
        <v>32716</v>
      </c>
      <c r="W7464" t="str">
        <f>_xlfn.XLOOKUP(D7464,'All DP'!B:B,'All DP'!D:D,"Tidak")</f>
        <v>Masih</v>
      </c>
      <c r="X7464" t="str">
        <f t="shared" si="118"/>
        <v>YA</v>
      </c>
    </row>
    <row r="7465" spans="1:24">
      <c r="A7465" s="52">
        <v>46268</v>
      </c>
      <c r="B7465" t="s">
        <v>565</v>
      </c>
      <c r="C7465" t="s">
        <v>3948</v>
      </c>
      <c r="D7465" t="s">
        <v>3948</v>
      </c>
      <c r="G7465"/>
      <c r="H7465" t="s">
        <v>32717</v>
      </c>
      <c r="K7465" t="s">
        <v>3948</v>
      </c>
      <c r="L7465" t="s">
        <v>3948</v>
      </c>
      <c r="P7465" t="s">
        <v>32717</v>
      </c>
      <c r="Q7465" t="s">
        <v>11660</v>
      </c>
      <c r="R7465" t="s">
        <v>20494</v>
      </c>
      <c r="S7465" t="s">
        <v>20495</v>
      </c>
      <c r="T7465" t="s">
        <v>20496</v>
      </c>
      <c r="U7465" t="s">
        <v>32718</v>
      </c>
      <c r="W7465" t="str">
        <f>_xlfn.XLOOKUP(D7465,'All DP'!B:B,'All DP'!D:D,"Tidak")</f>
        <v>Masih</v>
      </c>
      <c r="X7465" t="str">
        <f t="shared" si="118"/>
        <v>YA</v>
      </c>
    </row>
    <row r="7466" spans="1:24">
      <c r="A7466" s="52">
        <v>46268</v>
      </c>
      <c r="B7466" t="s">
        <v>1026</v>
      </c>
      <c r="C7466" t="s">
        <v>1408</v>
      </c>
      <c r="D7466" t="s">
        <v>1407</v>
      </c>
      <c r="G7466"/>
      <c r="H7466" t="s">
        <v>32721</v>
      </c>
      <c r="K7466" t="s">
        <v>1407</v>
      </c>
      <c r="L7466" t="s">
        <v>1408</v>
      </c>
      <c r="P7466" t="s">
        <v>32721</v>
      </c>
      <c r="Q7466" t="s">
        <v>10270</v>
      </c>
      <c r="R7466" t="s">
        <v>15609</v>
      </c>
      <c r="S7466" t="s">
        <v>15610</v>
      </c>
      <c r="T7466" t="s">
        <v>15611</v>
      </c>
      <c r="U7466" t="s">
        <v>32722</v>
      </c>
      <c r="W7466" t="str">
        <f>_xlfn.XLOOKUP(D7466,'All DP'!B:B,'All DP'!D:D,"Tidak")</f>
        <v>Masih</v>
      </c>
      <c r="X7466" t="str">
        <f t="shared" si="118"/>
        <v>YA</v>
      </c>
    </row>
    <row r="7467" spans="1:24">
      <c r="A7467" s="52">
        <v>46268</v>
      </c>
      <c r="B7467" t="s">
        <v>565</v>
      </c>
      <c r="C7467" t="s">
        <v>2274</v>
      </c>
      <c r="D7467" t="s">
        <v>2273</v>
      </c>
      <c r="G7467"/>
      <c r="H7467" t="s">
        <v>32724</v>
      </c>
      <c r="K7467" t="s">
        <v>2273</v>
      </c>
      <c r="L7467" t="s">
        <v>2274</v>
      </c>
      <c r="P7467" t="s">
        <v>32724</v>
      </c>
      <c r="Q7467" t="s">
        <v>11660</v>
      </c>
      <c r="R7467" t="s">
        <v>13309</v>
      </c>
      <c r="S7467" t="s">
        <v>13310</v>
      </c>
      <c r="T7467" t="s">
        <v>13311</v>
      </c>
      <c r="U7467" t="s">
        <v>32725</v>
      </c>
      <c r="W7467" t="str">
        <f>_xlfn.XLOOKUP(D7467,'All DP'!B:B,'All DP'!D:D,"Tidak")</f>
        <v>Masih</v>
      </c>
      <c r="X7467" t="str">
        <f t="shared" si="118"/>
        <v>YA</v>
      </c>
    </row>
    <row r="7468" spans="1:24">
      <c r="A7468" s="52">
        <v>46268</v>
      </c>
      <c r="B7468" t="s">
        <v>928</v>
      </c>
      <c r="C7468" t="s">
        <v>5161</v>
      </c>
      <c r="D7468" t="s">
        <v>5160</v>
      </c>
      <c r="G7468"/>
      <c r="H7468" t="s">
        <v>32726</v>
      </c>
      <c r="K7468" t="s">
        <v>5160</v>
      </c>
      <c r="L7468" t="s">
        <v>5161</v>
      </c>
      <c r="P7468" t="s">
        <v>32726</v>
      </c>
      <c r="Q7468" t="s">
        <v>10486</v>
      </c>
      <c r="R7468" t="s">
        <v>19716</v>
      </c>
      <c r="S7468" t="s">
        <v>19717</v>
      </c>
      <c r="T7468" t="s">
        <v>19718</v>
      </c>
      <c r="U7468" t="s">
        <v>32727</v>
      </c>
      <c r="W7468" t="str">
        <f>_xlfn.XLOOKUP(D7468,'All DP'!B:B,'All DP'!D:D,"Tidak")</f>
        <v>Masih</v>
      </c>
      <c r="X7468" t="str">
        <f t="shared" si="118"/>
        <v>YA</v>
      </c>
    </row>
    <row r="7469" spans="1:24">
      <c r="A7469" s="52">
        <v>46268</v>
      </c>
      <c r="B7469" t="s">
        <v>853</v>
      </c>
      <c r="C7469" t="s">
        <v>5753</v>
      </c>
      <c r="D7469" t="s">
        <v>5752</v>
      </c>
      <c r="G7469"/>
      <c r="H7469" t="s">
        <v>32728</v>
      </c>
      <c r="K7469" t="s">
        <v>5752</v>
      </c>
      <c r="L7469" t="s">
        <v>5753</v>
      </c>
      <c r="P7469" t="s">
        <v>32728</v>
      </c>
      <c r="Q7469" t="s">
        <v>11862</v>
      </c>
      <c r="R7469" t="s">
        <v>19895</v>
      </c>
      <c r="S7469" t="s">
        <v>19896</v>
      </c>
      <c r="T7469" t="s">
        <v>19897</v>
      </c>
      <c r="U7469" t="s">
        <v>32729</v>
      </c>
      <c r="W7469" t="str">
        <f>_xlfn.XLOOKUP(D7469,'All DP'!B:B,'All DP'!D:D,"Tidak")</f>
        <v>Masih</v>
      </c>
      <c r="X7469" t="str">
        <f t="shared" si="118"/>
        <v>YA</v>
      </c>
    </row>
    <row r="7470" spans="1:24">
      <c r="A7470" s="52">
        <v>46268</v>
      </c>
      <c r="B7470" t="s">
        <v>229</v>
      </c>
      <c r="C7470" t="s">
        <v>3085</v>
      </c>
      <c r="D7470" t="s">
        <v>3085</v>
      </c>
      <c r="G7470"/>
      <c r="H7470" t="s">
        <v>32731</v>
      </c>
      <c r="K7470" t="s">
        <v>3085</v>
      </c>
      <c r="L7470" t="s">
        <v>3085</v>
      </c>
      <c r="P7470" t="s">
        <v>32731</v>
      </c>
      <c r="Q7470" t="s">
        <v>10199</v>
      </c>
      <c r="R7470" t="s">
        <v>20534</v>
      </c>
      <c r="S7470" t="s">
        <v>20535</v>
      </c>
      <c r="T7470" t="s">
        <v>20536</v>
      </c>
      <c r="U7470" t="s">
        <v>32732</v>
      </c>
      <c r="W7470" t="str">
        <f>_xlfn.XLOOKUP(D7470,'All DP'!B:B,'All DP'!D:D,"Tidak")</f>
        <v>Masih</v>
      </c>
      <c r="X7470" t="str">
        <f t="shared" si="118"/>
        <v>YA</v>
      </c>
    </row>
    <row r="7471" spans="1:24">
      <c r="A7471" s="52">
        <v>46268</v>
      </c>
      <c r="B7471" t="s">
        <v>848</v>
      </c>
      <c r="C7471" t="s">
        <v>6418</v>
      </c>
      <c r="D7471" t="s">
        <v>6417</v>
      </c>
      <c r="G7471"/>
      <c r="H7471" t="s">
        <v>32731</v>
      </c>
      <c r="K7471" t="s">
        <v>6417</v>
      </c>
      <c r="L7471" t="s">
        <v>6418</v>
      </c>
      <c r="P7471" t="s">
        <v>32731</v>
      </c>
      <c r="Q7471" t="s">
        <v>10181</v>
      </c>
      <c r="R7471" t="s">
        <v>20186</v>
      </c>
      <c r="S7471" t="s">
        <v>20187</v>
      </c>
      <c r="T7471" t="s">
        <v>20188</v>
      </c>
      <c r="U7471" t="s">
        <v>32734</v>
      </c>
      <c r="W7471" t="str">
        <f>_xlfn.XLOOKUP(D7471,'All DP'!B:B,'All DP'!D:D,"Tidak")</f>
        <v>Masih</v>
      </c>
      <c r="X7471" t="str">
        <f t="shared" si="118"/>
        <v>YA</v>
      </c>
    </row>
    <row r="7472" spans="1:24">
      <c r="A7472" s="52">
        <v>46268</v>
      </c>
      <c r="B7472" t="s">
        <v>425</v>
      </c>
      <c r="C7472" t="s">
        <v>6002</v>
      </c>
      <c r="D7472" t="s">
        <v>6001</v>
      </c>
      <c r="G7472"/>
      <c r="H7472" t="s">
        <v>32735</v>
      </c>
      <c r="K7472" t="s">
        <v>6001</v>
      </c>
      <c r="L7472" t="s">
        <v>6002</v>
      </c>
      <c r="P7472" t="s">
        <v>32735</v>
      </c>
      <c r="Q7472" t="s">
        <v>10732</v>
      </c>
      <c r="R7472" t="s">
        <v>20014</v>
      </c>
      <c r="S7472" t="s">
        <v>26421</v>
      </c>
      <c r="T7472" t="s">
        <v>26422</v>
      </c>
      <c r="U7472" t="s">
        <v>32736</v>
      </c>
      <c r="W7472" t="str">
        <f>_xlfn.XLOOKUP(D7472,'All DP'!B:B,'All DP'!D:D,"Tidak")</f>
        <v>Masih</v>
      </c>
      <c r="X7472" t="str">
        <f t="shared" si="118"/>
        <v>YA</v>
      </c>
    </row>
    <row r="7473" spans="1:24">
      <c r="A7473" s="52">
        <v>46268</v>
      </c>
      <c r="B7473" t="s">
        <v>853</v>
      </c>
      <c r="C7473" t="s">
        <v>3842</v>
      </c>
      <c r="D7473" t="s">
        <v>3841</v>
      </c>
      <c r="G7473"/>
      <c r="H7473" t="s">
        <v>32737</v>
      </c>
      <c r="K7473" t="s">
        <v>3841</v>
      </c>
      <c r="L7473" t="s">
        <v>3842</v>
      </c>
      <c r="P7473" t="s">
        <v>32737</v>
      </c>
      <c r="Q7473" t="s">
        <v>11862</v>
      </c>
      <c r="R7473" t="s">
        <v>15778</v>
      </c>
      <c r="S7473" t="s">
        <v>15779</v>
      </c>
      <c r="T7473" t="s">
        <v>15780</v>
      </c>
      <c r="U7473" t="s">
        <v>32738</v>
      </c>
      <c r="W7473" t="str">
        <f>_xlfn.XLOOKUP(D7473,'All DP'!B:B,'All DP'!D:D,"Tidak")</f>
        <v>Masih</v>
      </c>
      <c r="X7473" t="str">
        <f t="shared" si="118"/>
        <v>YA</v>
      </c>
    </row>
    <row r="7474" spans="1:24">
      <c r="A7474" s="52">
        <v>46268</v>
      </c>
      <c r="B7474" t="s">
        <v>766</v>
      </c>
      <c r="C7474" t="s">
        <v>2830</v>
      </c>
      <c r="D7474" t="s">
        <v>2829</v>
      </c>
      <c r="G7474"/>
      <c r="H7474" t="s">
        <v>32740</v>
      </c>
      <c r="K7474" t="s">
        <v>2829</v>
      </c>
      <c r="L7474" t="s">
        <v>2830</v>
      </c>
      <c r="P7474" t="s">
        <v>32740</v>
      </c>
      <c r="Q7474" t="s">
        <v>11133</v>
      </c>
      <c r="R7474" t="s">
        <v>20170</v>
      </c>
      <c r="S7474" t="s">
        <v>20171</v>
      </c>
      <c r="T7474" t="s">
        <v>20172</v>
      </c>
      <c r="U7474" t="s">
        <v>32741</v>
      </c>
      <c r="W7474" t="str">
        <f>_xlfn.XLOOKUP(D7474,'All DP'!B:B,'All DP'!D:D,"Tidak")</f>
        <v>Masih</v>
      </c>
      <c r="X7474" t="str">
        <f t="shared" si="118"/>
        <v>YA</v>
      </c>
    </row>
    <row r="7475" spans="1:24">
      <c r="A7475" s="52">
        <v>46268</v>
      </c>
      <c r="B7475" t="s">
        <v>391</v>
      </c>
      <c r="C7475" t="s">
        <v>5801</v>
      </c>
      <c r="D7475" t="s">
        <v>5800</v>
      </c>
      <c r="G7475"/>
      <c r="H7475" t="s">
        <v>32743</v>
      </c>
      <c r="K7475" t="s">
        <v>5800</v>
      </c>
      <c r="L7475" t="s">
        <v>5801</v>
      </c>
      <c r="P7475" t="s">
        <v>32743</v>
      </c>
      <c r="Q7475" t="s">
        <v>11249</v>
      </c>
      <c r="R7475" t="s">
        <v>15242</v>
      </c>
      <c r="S7475" t="s">
        <v>15243</v>
      </c>
      <c r="T7475" t="s">
        <v>15244</v>
      </c>
      <c r="U7475" t="s">
        <v>32744</v>
      </c>
      <c r="W7475" t="str">
        <f>_xlfn.XLOOKUP(D7475,'All DP'!B:B,'All DP'!D:D,"Tidak")</f>
        <v>Masih</v>
      </c>
      <c r="X7475" t="str">
        <f t="shared" si="118"/>
        <v>YA</v>
      </c>
    </row>
    <row r="7476" spans="1:24">
      <c r="A7476" s="52">
        <v>46268</v>
      </c>
      <c r="B7476" t="s">
        <v>565</v>
      </c>
      <c r="C7476" t="s">
        <v>2705</v>
      </c>
      <c r="D7476" t="s">
        <v>2704</v>
      </c>
      <c r="G7476"/>
      <c r="H7476" t="s">
        <v>32746</v>
      </c>
      <c r="K7476" t="s">
        <v>2704</v>
      </c>
      <c r="L7476" t="s">
        <v>2705</v>
      </c>
      <c r="P7476" t="s">
        <v>32746</v>
      </c>
      <c r="Q7476" t="s">
        <v>11660</v>
      </c>
      <c r="R7476" t="s">
        <v>20323</v>
      </c>
      <c r="S7476" t="s">
        <v>20324</v>
      </c>
      <c r="T7476" t="s">
        <v>20325</v>
      </c>
      <c r="U7476" t="s">
        <v>32747</v>
      </c>
      <c r="W7476" t="str">
        <f>_xlfn.XLOOKUP(D7476,'All DP'!B:B,'All DP'!D:D,"Tidak")</f>
        <v>Masih</v>
      </c>
      <c r="X7476" t="str">
        <f t="shared" si="118"/>
        <v>YA</v>
      </c>
    </row>
    <row r="7477" spans="1:24">
      <c r="A7477" s="52">
        <v>46268</v>
      </c>
      <c r="B7477" t="s">
        <v>30</v>
      </c>
      <c r="C7477" t="s">
        <v>120</v>
      </c>
      <c r="D7477" t="s">
        <v>119</v>
      </c>
      <c r="G7477"/>
      <c r="H7477" t="s">
        <v>32751</v>
      </c>
      <c r="K7477" t="s">
        <v>119</v>
      </c>
      <c r="L7477" t="s">
        <v>120</v>
      </c>
      <c r="P7477" t="s">
        <v>32751</v>
      </c>
      <c r="Q7477" t="s">
        <v>10259</v>
      </c>
      <c r="R7477" t="s">
        <v>18791</v>
      </c>
      <c r="S7477" t="s">
        <v>18792</v>
      </c>
      <c r="T7477" t="s">
        <v>18793</v>
      </c>
      <c r="U7477" t="s">
        <v>32752</v>
      </c>
      <c r="W7477" t="str">
        <f>_xlfn.XLOOKUP(D7477,'All DP'!B:B,'All DP'!D:D,"Tidak")</f>
        <v>Masih</v>
      </c>
      <c r="X7477" t="str">
        <f t="shared" si="118"/>
        <v>YA</v>
      </c>
    </row>
    <row r="7478" spans="1:24">
      <c r="A7478" s="52">
        <v>46268</v>
      </c>
      <c r="B7478" t="s">
        <v>410</v>
      </c>
      <c r="C7478" t="s">
        <v>3289</v>
      </c>
      <c r="D7478" t="s">
        <v>3288</v>
      </c>
      <c r="G7478"/>
      <c r="H7478" t="s">
        <v>32754</v>
      </c>
      <c r="K7478" t="s">
        <v>3288</v>
      </c>
      <c r="L7478" t="s">
        <v>3289</v>
      </c>
      <c r="P7478" t="s">
        <v>32754</v>
      </c>
      <c r="Q7478" t="s">
        <v>10410</v>
      </c>
      <c r="R7478" t="s">
        <v>21042</v>
      </c>
      <c r="S7478" t="s">
        <v>21043</v>
      </c>
      <c r="T7478" t="s">
        <v>21044</v>
      </c>
      <c r="U7478" t="s">
        <v>32755</v>
      </c>
      <c r="W7478" t="str">
        <f>_xlfn.XLOOKUP(D7478,'All DP'!B:B,'All DP'!D:D,"Tidak")</f>
        <v>Masih</v>
      </c>
      <c r="X7478" t="str">
        <f t="shared" si="118"/>
        <v>YA</v>
      </c>
    </row>
    <row r="7479" spans="1:24">
      <c r="A7479" s="52">
        <v>46268</v>
      </c>
      <c r="B7479" t="s">
        <v>853</v>
      </c>
      <c r="C7479" t="s">
        <v>5023</v>
      </c>
      <c r="D7479" t="s">
        <v>5022</v>
      </c>
      <c r="G7479"/>
      <c r="H7479" t="s">
        <v>32757</v>
      </c>
      <c r="K7479" t="s">
        <v>5022</v>
      </c>
      <c r="L7479" t="s">
        <v>5023</v>
      </c>
      <c r="P7479" t="s">
        <v>32757</v>
      </c>
      <c r="Q7479" t="s">
        <v>11862</v>
      </c>
      <c r="R7479" t="s">
        <v>15840</v>
      </c>
      <c r="S7479" t="s">
        <v>15841</v>
      </c>
      <c r="T7479" t="s">
        <v>15842</v>
      </c>
      <c r="U7479" t="s">
        <v>32758</v>
      </c>
      <c r="W7479" t="str">
        <f>_xlfn.XLOOKUP(D7479,'All DP'!B:B,'All DP'!D:D,"Tidak")</f>
        <v>Masih</v>
      </c>
      <c r="X7479" t="str">
        <f t="shared" si="118"/>
        <v>YA</v>
      </c>
    </row>
    <row r="7480" spans="1:24">
      <c r="A7480" s="52">
        <v>46268</v>
      </c>
      <c r="B7480" t="s">
        <v>425</v>
      </c>
      <c r="C7480" t="s">
        <v>5960</v>
      </c>
      <c r="D7480" t="s">
        <v>5959</v>
      </c>
      <c r="G7480"/>
      <c r="H7480" t="s">
        <v>32759</v>
      </c>
      <c r="K7480" t="s">
        <v>5959</v>
      </c>
      <c r="L7480" t="s">
        <v>5960</v>
      </c>
      <c r="P7480" t="s">
        <v>32759</v>
      </c>
      <c r="Q7480" t="s">
        <v>10732</v>
      </c>
      <c r="R7480" t="s">
        <v>20465</v>
      </c>
      <c r="S7480" t="s">
        <v>20466</v>
      </c>
      <c r="T7480" t="s">
        <v>20467</v>
      </c>
      <c r="U7480" t="s">
        <v>32760</v>
      </c>
      <c r="W7480" t="str">
        <f>_xlfn.XLOOKUP(D7480,'All DP'!B:B,'All DP'!D:D,"Tidak")</f>
        <v>Masih</v>
      </c>
      <c r="X7480" t="str">
        <f t="shared" si="118"/>
        <v>YA</v>
      </c>
    </row>
    <row r="7481" spans="1:24">
      <c r="A7481" s="52">
        <v>46268</v>
      </c>
      <c r="B7481" t="s">
        <v>848</v>
      </c>
      <c r="C7481" t="s">
        <v>6354</v>
      </c>
      <c r="D7481" t="s">
        <v>6353</v>
      </c>
      <c r="G7481"/>
      <c r="H7481" t="s">
        <v>32762</v>
      </c>
      <c r="K7481" t="s">
        <v>6353</v>
      </c>
      <c r="L7481" t="s">
        <v>6354</v>
      </c>
      <c r="P7481" t="s">
        <v>32762</v>
      </c>
      <c r="Q7481" t="s">
        <v>10181</v>
      </c>
      <c r="R7481" t="s">
        <v>19549</v>
      </c>
      <c r="S7481" t="s">
        <v>19550</v>
      </c>
      <c r="T7481" t="s">
        <v>19551</v>
      </c>
      <c r="U7481" t="s">
        <v>32763</v>
      </c>
      <c r="W7481" t="str">
        <f>_xlfn.XLOOKUP(D7481,'All DP'!B:B,'All DP'!D:D,"Tidak")</f>
        <v>Masih</v>
      </c>
      <c r="X7481" t="str">
        <f t="shared" si="118"/>
        <v>YA</v>
      </c>
    </row>
    <row r="7482" spans="1:24">
      <c r="A7482" s="52">
        <v>46268</v>
      </c>
      <c r="B7482" t="s">
        <v>766</v>
      </c>
      <c r="C7482" t="s">
        <v>1460</v>
      </c>
      <c r="D7482" t="s">
        <v>1459</v>
      </c>
      <c r="G7482"/>
      <c r="H7482" t="s">
        <v>32764</v>
      </c>
      <c r="K7482" t="s">
        <v>1459</v>
      </c>
      <c r="L7482" t="s">
        <v>1460</v>
      </c>
      <c r="P7482" t="s">
        <v>32764</v>
      </c>
      <c r="Q7482" t="s">
        <v>11133</v>
      </c>
      <c r="R7482" t="s">
        <v>21408</v>
      </c>
      <c r="S7482" t="s">
        <v>21409</v>
      </c>
      <c r="T7482" t="s">
        <v>21410</v>
      </c>
      <c r="U7482" t="s">
        <v>32765</v>
      </c>
      <c r="W7482" t="str">
        <f>_xlfn.XLOOKUP(D7482,'All DP'!B:B,'All DP'!D:D,"Tidak")</f>
        <v>Masih</v>
      </c>
      <c r="X7482" t="str">
        <f t="shared" si="118"/>
        <v>YA</v>
      </c>
    </row>
    <row r="7483" spans="1:24">
      <c r="A7483" s="52">
        <v>46268</v>
      </c>
      <c r="B7483" t="s">
        <v>425</v>
      </c>
      <c r="C7483" t="s">
        <v>1058</v>
      </c>
      <c r="D7483" t="s">
        <v>1057</v>
      </c>
      <c r="G7483"/>
      <c r="H7483" t="s">
        <v>32767</v>
      </c>
      <c r="K7483" t="s">
        <v>1057</v>
      </c>
      <c r="L7483" t="s">
        <v>1058</v>
      </c>
      <c r="P7483" t="s">
        <v>32767</v>
      </c>
      <c r="Q7483" t="s">
        <v>10732</v>
      </c>
      <c r="R7483" t="s">
        <v>13325</v>
      </c>
      <c r="S7483" t="s">
        <v>13326</v>
      </c>
      <c r="T7483" t="s">
        <v>13327</v>
      </c>
      <c r="U7483" t="s">
        <v>32768</v>
      </c>
      <c r="W7483" t="str">
        <f>_xlfn.XLOOKUP(D7483,'All DP'!B:B,'All DP'!D:D,"Tidak")</f>
        <v>Masih</v>
      </c>
      <c r="X7483" t="str">
        <f t="shared" si="118"/>
        <v>YA</v>
      </c>
    </row>
    <row r="7484" spans="1:24">
      <c r="A7484" s="52">
        <v>46268</v>
      </c>
      <c r="B7484" t="s">
        <v>565</v>
      </c>
      <c r="C7484" t="s">
        <v>3807</v>
      </c>
      <c r="D7484" t="s">
        <v>3806</v>
      </c>
      <c r="G7484"/>
      <c r="H7484" t="s">
        <v>32769</v>
      </c>
      <c r="K7484" t="s">
        <v>3806</v>
      </c>
      <c r="L7484" t="s">
        <v>3807</v>
      </c>
      <c r="P7484" t="s">
        <v>32769</v>
      </c>
      <c r="Q7484" t="s">
        <v>11660</v>
      </c>
      <c r="R7484" t="s">
        <v>27101</v>
      </c>
      <c r="S7484" t="s">
        <v>27102</v>
      </c>
      <c r="T7484" t="s">
        <v>27103</v>
      </c>
      <c r="U7484" t="s">
        <v>32770</v>
      </c>
      <c r="W7484" t="str">
        <f>_xlfn.XLOOKUP(D7484,'All DP'!B:B,'All DP'!D:D,"Tidak")</f>
        <v>Masih</v>
      </c>
      <c r="X7484" t="str">
        <f t="shared" si="118"/>
        <v>YA</v>
      </c>
    </row>
    <row r="7485" spans="1:24">
      <c r="A7485" s="52">
        <v>46268</v>
      </c>
      <c r="B7485" t="s">
        <v>848</v>
      </c>
      <c r="C7485" t="s">
        <v>3419</v>
      </c>
      <c r="D7485" t="s">
        <v>3418</v>
      </c>
      <c r="G7485"/>
      <c r="H7485" t="s">
        <v>32772</v>
      </c>
      <c r="K7485" t="s">
        <v>3418</v>
      </c>
      <c r="L7485" t="s">
        <v>3419</v>
      </c>
      <c r="P7485" t="s">
        <v>32772</v>
      </c>
      <c r="Q7485" t="s">
        <v>10181</v>
      </c>
      <c r="R7485" t="s">
        <v>22109</v>
      </c>
      <c r="S7485" t="s">
        <v>22110</v>
      </c>
      <c r="T7485" t="s">
        <v>22111</v>
      </c>
      <c r="U7485" t="s">
        <v>32773</v>
      </c>
      <c r="W7485" t="str">
        <f>_xlfn.XLOOKUP(D7485,'All DP'!B:B,'All DP'!D:D,"Tidak")</f>
        <v>Masih</v>
      </c>
      <c r="X7485" t="str">
        <f t="shared" si="118"/>
        <v>YA</v>
      </c>
    </row>
    <row r="7486" spans="1:24">
      <c r="A7486" s="52">
        <v>46268</v>
      </c>
      <c r="B7486" t="s">
        <v>565</v>
      </c>
      <c r="C7486" t="s">
        <v>2254</v>
      </c>
      <c r="D7486" t="s">
        <v>2253</v>
      </c>
      <c r="G7486"/>
      <c r="H7486" t="s">
        <v>32775</v>
      </c>
      <c r="K7486" t="s">
        <v>2253</v>
      </c>
      <c r="L7486" t="s">
        <v>2254</v>
      </c>
      <c r="P7486" t="s">
        <v>32775</v>
      </c>
      <c r="Q7486" t="s">
        <v>11660</v>
      </c>
      <c r="R7486" t="s">
        <v>20915</v>
      </c>
      <c r="S7486" t="s">
        <v>20916</v>
      </c>
      <c r="T7486" t="s">
        <v>20917</v>
      </c>
      <c r="U7486" t="s">
        <v>32776</v>
      </c>
      <c r="W7486" t="str">
        <f>_xlfn.XLOOKUP(D7486,'All DP'!B:B,'All DP'!D:D,"Tidak")</f>
        <v>Masih</v>
      </c>
      <c r="X7486" t="str">
        <f t="shared" si="118"/>
        <v>YA</v>
      </c>
    </row>
    <row r="7487" spans="1:24">
      <c r="A7487" s="52">
        <v>46268</v>
      </c>
      <c r="B7487" t="s">
        <v>848</v>
      </c>
      <c r="C7487" t="s">
        <v>6444</v>
      </c>
      <c r="D7487" t="s">
        <v>6443</v>
      </c>
      <c r="G7487"/>
      <c r="H7487" t="s">
        <v>32778</v>
      </c>
      <c r="K7487" t="s">
        <v>6443</v>
      </c>
      <c r="L7487" t="s">
        <v>6444</v>
      </c>
      <c r="P7487" t="s">
        <v>32778</v>
      </c>
      <c r="Q7487" t="s">
        <v>10181</v>
      </c>
      <c r="R7487" t="s">
        <v>12859</v>
      </c>
      <c r="S7487" t="s">
        <v>12860</v>
      </c>
      <c r="T7487" t="s">
        <v>12861</v>
      </c>
      <c r="U7487" t="s">
        <v>32779</v>
      </c>
      <c r="W7487" t="str">
        <f>_xlfn.XLOOKUP(D7487,'All DP'!B:B,'All DP'!D:D,"Tidak")</f>
        <v>Masih</v>
      </c>
      <c r="X7487" t="str">
        <f t="shared" si="118"/>
        <v>YA</v>
      </c>
    </row>
    <row r="7488" spans="1:24">
      <c r="A7488" s="52">
        <v>46268</v>
      </c>
      <c r="B7488" t="s">
        <v>766</v>
      </c>
      <c r="C7488" t="s">
        <v>887</v>
      </c>
      <c r="D7488" t="s">
        <v>886</v>
      </c>
      <c r="G7488"/>
      <c r="H7488" t="s">
        <v>32780</v>
      </c>
      <c r="K7488" t="s">
        <v>886</v>
      </c>
      <c r="L7488" t="s">
        <v>887</v>
      </c>
      <c r="P7488" t="s">
        <v>32780</v>
      </c>
      <c r="Q7488" t="s">
        <v>11133</v>
      </c>
      <c r="R7488" t="s">
        <v>20328</v>
      </c>
      <c r="S7488" t="s">
        <v>20329</v>
      </c>
      <c r="T7488" t="s">
        <v>20330</v>
      </c>
      <c r="U7488" t="s">
        <v>32781</v>
      </c>
      <c r="W7488" t="str">
        <f>_xlfn.XLOOKUP(D7488,'All DP'!B:B,'All DP'!D:D,"Tidak")</f>
        <v>Masih</v>
      </c>
      <c r="X7488" t="str">
        <f t="shared" si="118"/>
        <v>YA</v>
      </c>
    </row>
    <row r="7489" spans="1:24">
      <c r="A7489" s="52">
        <v>46268</v>
      </c>
      <c r="B7489" t="s">
        <v>1026</v>
      </c>
      <c r="C7489" t="s">
        <v>2646</v>
      </c>
      <c r="D7489" t="s">
        <v>2645</v>
      </c>
      <c r="G7489"/>
      <c r="H7489" t="s">
        <v>32783</v>
      </c>
      <c r="K7489" t="s">
        <v>2645</v>
      </c>
      <c r="L7489" t="s">
        <v>2646</v>
      </c>
      <c r="P7489" t="s">
        <v>32783</v>
      </c>
      <c r="Q7489" t="s">
        <v>10270</v>
      </c>
      <c r="R7489" t="s">
        <v>19403</v>
      </c>
      <c r="S7489" t="s">
        <v>19404</v>
      </c>
      <c r="T7489" t="s">
        <v>19405</v>
      </c>
      <c r="U7489" t="s">
        <v>32784</v>
      </c>
      <c r="W7489" t="str">
        <f>_xlfn.XLOOKUP(D7489,'All DP'!B:B,'All DP'!D:D,"Tidak")</f>
        <v>Masih</v>
      </c>
      <c r="X7489" t="str">
        <f t="shared" si="118"/>
        <v>YA</v>
      </c>
    </row>
    <row r="7490" spans="1:24">
      <c r="A7490" s="52">
        <v>46268</v>
      </c>
      <c r="B7490" t="s">
        <v>991</v>
      </c>
      <c r="C7490" t="s">
        <v>1440</v>
      </c>
      <c r="D7490" t="s">
        <v>1439</v>
      </c>
      <c r="G7490"/>
      <c r="H7490" t="s">
        <v>32785</v>
      </c>
      <c r="K7490" t="s">
        <v>1439</v>
      </c>
      <c r="L7490" t="s">
        <v>1440</v>
      </c>
      <c r="P7490" t="s">
        <v>32785</v>
      </c>
      <c r="Q7490" t="s">
        <v>12496</v>
      </c>
      <c r="R7490" t="s">
        <v>20425</v>
      </c>
      <c r="S7490" t="s">
        <v>20426</v>
      </c>
      <c r="T7490" t="s">
        <v>20427</v>
      </c>
      <c r="U7490" t="s">
        <v>32786</v>
      </c>
      <c r="W7490" t="str">
        <f>_xlfn.XLOOKUP(D7490,'All DP'!B:B,'All DP'!D:D,"Tidak")</f>
        <v>Masih</v>
      </c>
      <c r="X7490" t="str">
        <f t="shared" si="118"/>
        <v>YA</v>
      </c>
    </row>
    <row r="7491" spans="1:24">
      <c r="A7491" s="52">
        <v>46268</v>
      </c>
      <c r="B7491" t="s">
        <v>991</v>
      </c>
      <c r="C7491" t="s">
        <v>1036</v>
      </c>
      <c r="D7491" t="s">
        <v>1035</v>
      </c>
      <c r="G7491"/>
      <c r="H7491" t="s">
        <v>32787</v>
      </c>
      <c r="K7491" t="s">
        <v>1035</v>
      </c>
      <c r="L7491" t="s">
        <v>1036</v>
      </c>
      <c r="P7491" t="s">
        <v>32787</v>
      </c>
      <c r="Q7491" t="s">
        <v>12496</v>
      </c>
      <c r="R7491" t="s">
        <v>20143</v>
      </c>
      <c r="S7491" t="s">
        <v>20144</v>
      </c>
      <c r="T7491" t="s">
        <v>20145</v>
      </c>
      <c r="U7491" t="s">
        <v>32788</v>
      </c>
      <c r="W7491" t="str">
        <f>_xlfn.XLOOKUP(D7491,'All DP'!B:B,'All DP'!D:D,"Tidak")</f>
        <v>Masih</v>
      </c>
      <c r="X7491" t="str">
        <f t="shared" si="118"/>
        <v>YA</v>
      </c>
    </row>
    <row r="7492" spans="1:24">
      <c r="A7492" s="52">
        <v>46268</v>
      </c>
      <c r="B7492" t="s">
        <v>391</v>
      </c>
      <c r="C7492" t="s">
        <v>2448</v>
      </c>
      <c r="D7492" t="s">
        <v>2447</v>
      </c>
      <c r="G7492"/>
      <c r="H7492" t="s">
        <v>32790</v>
      </c>
      <c r="K7492" t="s">
        <v>2447</v>
      </c>
      <c r="L7492" t="s">
        <v>2448</v>
      </c>
      <c r="P7492" t="s">
        <v>32790</v>
      </c>
      <c r="Q7492" t="s">
        <v>11249</v>
      </c>
      <c r="R7492" t="s">
        <v>16328</v>
      </c>
      <c r="S7492" t="s">
        <v>23017</v>
      </c>
      <c r="T7492" t="s">
        <v>23018</v>
      </c>
      <c r="U7492" t="s">
        <v>32791</v>
      </c>
      <c r="W7492" t="str">
        <f>_xlfn.XLOOKUP(D7492,'All DP'!B:B,'All DP'!D:D,"Tidak")</f>
        <v>Masih</v>
      </c>
      <c r="X7492" t="str">
        <f t="shared" si="118"/>
        <v>YA</v>
      </c>
    </row>
    <row r="7493" spans="1:24">
      <c r="A7493" s="52">
        <v>46268</v>
      </c>
      <c r="B7493" t="s">
        <v>30</v>
      </c>
      <c r="C7493" t="s">
        <v>96</v>
      </c>
      <c r="D7493" t="s">
        <v>95</v>
      </c>
      <c r="G7493"/>
      <c r="H7493" t="s">
        <v>32792</v>
      </c>
      <c r="K7493" t="s">
        <v>95</v>
      </c>
      <c r="L7493" t="s">
        <v>96</v>
      </c>
      <c r="P7493" t="s">
        <v>32792</v>
      </c>
      <c r="Q7493" t="s">
        <v>10259</v>
      </c>
      <c r="R7493" t="s">
        <v>16238</v>
      </c>
      <c r="S7493" t="s">
        <v>16239</v>
      </c>
      <c r="T7493" t="s">
        <v>16240</v>
      </c>
      <c r="U7493" t="s">
        <v>32793</v>
      </c>
      <c r="W7493" t="str">
        <f>_xlfn.XLOOKUP(D7493,'All DP'!B:B,'All DP'!D:D,"Tidak")</f>
        <v>Masih</v>
      </c>
      <c r="X7493" t="str">
        <f t="shared" si="118"/>
        <v>YA</v>
      </c>
    </row>
    <row r="7494" spans="1:24">
      <c r="A7494" s="52">
        <v>46268</v>
      </c>
      <c r="B7494" t="s">
        <v>425</v>
      </c>
      <c r="C7494" t="s">
        <v>474</v>
      </c>
      <c r="D7494" t="s">
        <v>473</v>
      </c>
      <c r="G7494"/>
      <c r="H7494" t="s">
        <v>32795</v>
      </c>
      <c r="K7494" t="s">
        <v>473</v>
      </c>
      <c r="L7494" t="s">
        <v>474</v>
      </c>
      <c r="P7494" t="s">
        <v>32795</v>
      </c>
      <c r="Q7494" t="s">
        <v>10732</v>
      </c>
      <c r="R7494" t="s">
        <v>17942</v>
      </c>
      <c r="S7494" t="s">
        <v>17943</v>
      </c>
      <c r="T7494" t="s">
        <v>7107</v>
      </c>
      <c r="U7494" t="s">
        <v>32796</v>
      </c>
      <c r="W7494" t="str">
        <f>_xlfn.XLOOKUP(D7494,'All DP'!B:B,'All DP'!D:D,"Tidak")</f>
        <v>Masih</v>
      </c>
      <c r="X7494" t="str">
        <f t="shared" si="118"/>
        <v>YA</v>
      </c>
    </row>
    <row r="7495" spans="1:24">
      <c r="A7495" s="52">
        <v>46268</v>
      </c>
      <c r="B7495" t="s">
        <v>848</v>
      </c>
      <c r="C7495" t="s">
        <v>1872</v>
      </c>
      <c r="D7495" t="s">
        <v>1871</v>
      </c>
      <c r="G7495"/>
      <c r="H7495" t="s">
        <v>32798</v>
      </c>
      <c r="K7495" t="s">
        <v>1871</v>
      </c>
      <c r="L7495" t="s">
        <v>1872</v>
      </c>
      <c r="P7495" t="s">
        <v>32798</v>
      </c>
      <c r="Q7495" t="s">
        <v>10181</v>
      </c>
      <c r="R7495" t="s">
        <v>10849</v>
      </c>
      <c r="S7495" t="s">
        <v>10850</v>
      </c>
      <c r="T7495" t="s">
        <v>10851</v>
      </c>
      <c r="U7495" t="s">
        <v>32799</v>
      </c>
      <c r="W7495" t="str">
        <f>_xlfn.XLOOKUP(D7495,'All DP'!B:B,'All DP'!D:D,"Tidak")</f>
        <v>Masih</v>
      </c>
      <c r="X7495" t="str">
        <f t="shared" si="118"/>
        <v>YA</v>
      </c>
    </row>
    <row r="7496" spans="1:24">
      <c r="A7496" s="52">
        <v>46268</v>
      </c>
      <c r="B7496" t="s">
        <v>777</v>
      </c>
      <c r="C7496" t="s">
        <v>1758</v>
      </c>
      <c r="D7496" t="s">
        <v>1757</v>
      </c>
      <c r="G7496"/>
      <c r="H7496" t="s">
        <v>32801</v>
      </c>
      <c r="K7496" t="s">
        <v>1757</v>
      </c>
      <c r="L7496" t="s">
        <v>1758</v>
      </c>
      <c r="P7496" t="s">
        <v>32801</v>
      </c>
      <c r="Q7496" t="s">
        <v>10307</v>
      </c>
      <c r="R7496" t="s">
        <v>17897</v>
      </c>
      <c r="S7496" t="s">
        <v>17898</v>
      </c>
      <c r="T7496" t="s">
        <v>17899</v>
      </c>
      <c r="U7496" t="s">
        <v>32802</v>
      </c>
      <c r="W7496" t="str">
        <f>_xlfn.XLOOKUP(D7496,'All DP'!B:B,'All DP'!D:D,"Tidak")</f>
        <v>Masih</v>
      </c>
      <c r="X7496" t="str">
        <f t="shared" si="118"/>
        <v>YA</v>
      </c>
    </row>
    <row r="7497" spans="1:24">
      <c r="A7497" s="52">
        <v>46268</v>
      </c>
      <c r="B7497" t="s">
        <v>991</v>
      </c>
      <c r="C7497" t="s">
        <v>1418</v>
      </c>
      <c r="D7497" t="s">
        <v>1417</v>
      </c>
      <c r="G7497"/>
      <c r="H7497" t="s">
        <v>32803</v>
      </c>
      <c r="K7497" t="s">
        <v>1417</v>
      </c>
      <c r="L7497" t="s">
        <v>1418</v>
      </c>
      <c r="P7497" t="s">
        <v>32803</v>
      </c>
      <c r="Q7497" t="s">
        <v>12496</v>
      </c>
      <c r="R7497" t="s">
        <v>19772</v>
      </c>
      <c r="S7497" t="s">
        <v>19773</v>
      </c>
      <c r="T7497" t="s">
        <v>19774</v>
      </c>
      <c r="U7497" t="s">
        <v>32804</v>
      </c>
      <c r="W7497" t="str">
        <f>_xlfn.XLOOKUP(D7497,'All DP'!B:B,'All DP'!D:D,"Tidak")</f>
        <v>Masih</v>
      </c>
      <c r="X7497" t="str">
        <f t="shared" si="118"/>
        <v>YA</v>
      </c>
    </row>
    <row r="7498" spans="1:24">
      <c r="A7498" s="52">
        <v>46268</v>
      </c>
      <c r="B7498" t="s">
        <v>229</v>
      </c>
      <c r="C7498" t="s">
        <v>3541</v>
      </c>
      <c r="D7498" t="s">
        <v>3540</v>
      </c>
      <c r="G7498"/>
      <c r="H7498" t="s">
        <v>32806</v>
      </c>
      <c r="K7498" t="s">
        <v>3540</v>
      </c>
      <c r="L7498" t="s">
        <v>3541</v>
      </c>
      <c r="P7498" t="s">
        <v>32806</v>
      </c>
      <c r="Q7498" t="s">
        <v>10199</v>
      </c>
      <c r="R7498" t="s">
        <v>20568</v>
      </c>
      <c r="S7498" t="s">
        <v>20569</v>
      </c>
      <c r="T7498" t="s">
        <v>20570</v>
      </c>
      <c r="U7498" t="s">
        <v>32807</v>
      </c>
      <c r="W7498" t="str">
        <f>_xlfn.XLOOKUP(D7498,'All DP'!B:B,'All DP'!D:D,"Tidak")</f>
        <v>Masih</v>
      </c>
      <c r="X7498" t="str">
        <f t="shared" si="118"/>
        <v>YA</v>
      </c>
    </row>
    <row r="7499" spans="1:24">
      <c r="A7499" s="52">
        <v>46268</v>
      </c>
      <c r="B7499" t="s">
        <v>30</v>
      </c>
      <c r="C7499" t="s">
        <v>281</v>
      </c>
      <c r="D7499" t="s">
        <v>280</v>
      </c>
      <c r="G7499"/>
      <c r="H7499" t="s">
        <v>32808</v>
      </c>
      <c r="K7499" t="s">
        <v>280</v>
      </c>
      <c r="L7499" t="s">
        <v>281</v>
      </c>
      <c r="P7499" t="s">
        <v>32808</v>
      </c>
      <c r="Q7499" t="s">
        <v>10259</v>
      </c>
      <c r="R7499" t="s">
        <v>13852</v>
      </c>
      <c r="S7499" t="s">
        <v>13853</v>
      </c>
      <c r="T7499" t="s">
        <v>7704</v>
      </c>
      <c r="U7499" t="s">
        <v>32809</v>
      </c>
      <c r="W7499" t="str">
        <f>_xlfn.XLOOKUP(D7499,'All DP'!B:B,'All DP'!D:D,"Tidak")</f>
        <v>Masih</v>
      </c>
      <c r="X7499" t="str">
        <f t="shared" si="118"/>
        <v>YA</v>
      </c>
    </row>
    <row r="7500" spans="1:24">
      <c r="A7500" s="52">
        <v>46268</v>
      </c>
      <c r="B7500" t="s">
        <v>766</v>
      </c>
      <c r="C7500" t="s">
        <v>897</v>
      </c>
      <c r="D7500" t="s">
        <v>896</v>
      </c>
      <c r="G7500"/>
      <c r="H7500" t="s">
        <v>32811</v>
      </c>
      <c r="K7500" t="s">
        <v>896</v>
      </c>
      <c r="L7500" t="s">
        <v>897</v>
      </c>
      <c r="P7500" t="s">
        <v>32811</v>
      </c>
      <c r="Q7500" t="s">
        <v>11133</v>
      </c>
      <c r="R7500" t="s">
        <v>20040</v>
      </c>
      <c r="S7500" t="s">
        <v>20041</v>
      </c>
      <c r="T7500" t="s">
        <v>20042</v>
      </c>
      <c r="U7500" t="s">
        <v>32812</v>
      </c>
      <c r="W7500" t="str">
        <f>_xlfn.XLOOKUP(D7500,'All DP'!B:B,'All DP'!D:D,"Tidak")</f>
        <v>Masih</v>
      </c>
      <c r="X7500" t="str">
        <f t="shared" si="118"/>
        <v>YA</v>
      </c>
    </row>
    <row r="7501" spans="1:24">
      <c r="A7501" s="52">
        <v>46268</v>
      </c>
      <c r="B7501" t="s">
        <v>468</v>
      </c>
      <c r="C7501" t="s">
        <v>2557</v>
      </c>
      <c r="D7501" t="s">
        <v>2556</v>
      </c>
      <c r="G7501"/>
      <c r="H7501" t="s">
        <v>32814</v>
      </c>
      <c r="K7501" t="s">
        <v>2556</v>
      </c>
      <c r="L7501" t="s">
        <v>2557</v>
      </c>
      <c r="P7501" t="s">
        <v>32814</v>
      </c>
      <c r="Q7501" t="s">
        <v>11684</v>
      </c>
      <c r="R7501" t="s">
        <v>18624</v>
      </c>
      <c r="S7501" t="s">
        <v>18625</v>
      </c>
      <c r="T7501" t="s">
        <v>18626</v>
      </c>
      <c r="U7501" t="s">
        <v>32815</v>
      </c>
      <c r="W7501" t="str">
        <f>_xlfn.XLOOKUP(D7501,'All DP'!B:B,'All DP'!D:D,"Tidak")</f>
        <v>Masih</v>
      </c>
      <c r="X7501" t="str">
        <f t="shared" si="118"/>
        <v>YA</v>
      </c>
    </row>
    <row r="7502" spans="1:24">
      <c r="A7502" s="52">
        <v>46268</v>
      </c>
      <c r="B7502" t="s">
        <v>848</v>
      </c>
      <c r="C7502" t="s">
        <v>5864</v>
      </c>
      <c r="D7502" t="s">
        <v>5863</v>
      </c>
      <c r="G7502"/>
      <c r="H7502" t="s">
        <v>32817</v>
      </c>
      <c r="K7502" t="s">
        <v>5863</v>
      </c>
      <c r="L7502" t="s">
        <v>5864</v>
      </c>
      <c r="P7502" t="s">
        <v>32817</v>
      </c>
      <c r="Q7502" t="s">
        <v>10181</v>
      </c>
      <c r="R7502" t="s">
        <v>16647</v>
      </c>
      <c r="S7502" t="s">
        <v>16648</v>
      </c>
      <c r="T7502" t="s">
        <v>16649</v>
      </c>
      <c r="U7502" t="s">
        <v>32818</v>
      </c>
      <c r="W7502" t="str">
        <f>_xlfn.XLOOKUP(D7502,'All DP'!B:B,'All DP'!D:D,"Tidak")</f>
        <v>Masih</v>
      </c>
      <c r="X7502" t="str">
        <f t="shared" si="118"/>
        <v>YA</v>
      </c>
    </row>
    <row r="7503" spans="1:24">
      <c r="A7503" s="52">
        <v>46268</v>
      </c>
      <c r="B7503" t="s">
        <v>30</v>
      </c>
      <c r="C7503" t="s">
        <v>490</v>
      </c>
      <c r="D7503" t="s">
        <v>489</v>
      </c>
      <c r="G7503"/>
      <c r="H7503" t="s">
        <v>32820</v>
      </c>
      <c r="K7503" t="s">
        <v>489</v>
      </c>
      <c r="L7503" t="s">
        <v>490</v>
      </c>
      <c r="P7503" t="s">
        <v>32820</v>
      </c>
      <c r="Q7503" t="s">
        <v>10259</v>
      </c>
      <c r="R7503" t="s">
        <v>19678</v>
      </c>
      <c r="S7503" t="s">
        <v>19679</v>
      </c>
      <c r="T7503" t="s">
        <v>19680</v>
      </c>
      <c r="U7503" t="s">
        <v>32821</v>
      </c>
      <c r="W7503" t="str">
        <f>_xlfn.XLOOKUP(D7503,'All DP'!B:B,'All DP'!D:D,"Tidak")</f>
        <v>Masih</v>
      </c>
      <c r="X7503" t="str">
        <f t="shared" si="118"/>
        <v>YA</v>
      </c>
    </row>
    <row r="7504" spans="1:24">
      <c r="A7504" s="52">
        <v>46268</v>
      </c>
      <c r="B7504" t="s">
        <v>425</v>
      </c>
      <c r="C7504" t="s">
        <v>832</v>
      </c>
      <c r="D7504" t="s">
        <v>831</v>
      </c>
      <c r="G7504"/>
      <c r="H7504" t="s">
        <v>32823</v>
      </c>
      <c r="K7504" t="s">
        <v>831</v>
      </c>
      <c r="L7504" t="s">
        <v>832</v>
      </c>
      <c r="P7504" t="s">
        <v>32823</v>
      </c>
      <c r="Q7504" t="s">
        <v>10732</v>
      </c>
      <c r="R7504" t="s">
        <v>20459</v>
      </c>
      <c r="S7504" t="s">
        <v>20460</v>
      </c>
      <c r="T7504" t="s">
        <v>20461</v>
      </c>
      <c r="U7504" t="s">
        <v>32824</v>
      </c>
      <c r="W7504" t="str">
        <f>_xlfn.XLOOKUP(D7504,'All DP'!B:B,'All DP'!D:D,"Tidak")</f>
        <v>Masih</v>
      </c>
      <c r="X7504" t="str">
        <f t="shared" si="118"/>
        <v>YA</v>
      </c>
    </row>
    <row r="7505" spans="1:24">
      <c r="A7505" s="52">
        <v>46268</v>
      </c>
      <c r="B7505" t="s">
        <v>860</v>
      </c>
      <c r="C7505" t="s">
        <v>5465</v>
      </c>
      <c r="D7505" t="s">
        <v>5464</v>
      </c>
      <c r="G7505"/>
      <c r="H7505" t="s">
        <v>32826</v>
      </c>
      <c r="K7505" t="s">
        <v>5464</v>
      </c>
      <c r="L7505" t="s">
        <v>5465</v>
      </c>
      <c r="P7505" t="s">
        <v>32826</v>
      </c>
      <c r="Q7505" t="s">
        <v>10567</v>
      </c>
      <c r="R7505" t="s">
        <v>13314</v>
      </c>
      <c r="S7505" t="s">
        <v>13315</v>
      </c>
      <c r="T7505" t="s">
        <v>13316</v>
      </c>
      <c r="U7505" t="s">
        <v>32827</v>
      </c>
      <c r="W7505" t="str">
        <f>_xlfn.XLOOKUP(D7505,'All DP'!B:B,'All DP'!D:D,"Tidak")</f>
        <v>Masih</v>
      </c>
      <c r="X7505" t="str">
        <f t="shared" si="118"/>
        <v>YA</v>
      </c>
    </row>
    <row r="7506" spans="1:24">
      <c r="A7506" s="52">
        <v>46268</v>
      </c>
      <c r="B7506" t="s">
        <v>30</v>
      </c>
      <c r="C7506" t="s">
        <v>136</v>
      </c>
      <c r="D7506" t="s">
        <v>135</v>
      </c>
      <c r="G7506"/>
      <c r="H7506" t="s">
        <v>32829</v>
      </c>
      <c r="K7506" t="s">
        <v>135</v>
      </c>
      <c r="L7506" t="s">
        <v>136</v>
      </c>
      <c r="P7506" t="s">
        <v>32829</v>
      </c>
      <c r="Q7506" t="s">
        <v>10259</v>
      </c>
      <c r="R7506" t="s">
        <v>21436</v>
      </c>
      <c r="S7506" t="s">
        <v>21437</v>
      </c>
      <c r="T7506" t="s">
        <v>21438</v>
      </c>
      <c r="U7506" t="s">
        <v>32830</v>
      </c>
      <c r="W7506" t="str">
        <f>_xlfn.XLOOKUP(D7506,'All DP'!B:B,'All DP'!D:D,"Tidak")</f>
        <v>Masih</v>
      </c>
      <c r="X7506" t="str">
        <f t="shared" si="118"/>
        <v>YA</v>
      </c>
    </row>
    <row r="7507" spans="1:24">
      <c r="A7507" s="52">
        <v>46268</v>
      </c>
      <c r="B7507" t="s">
        <v>391</v>
      </c>
      <c r="C7507" t="s">
        <v>2937</v>
      </c>
      <c r="D7507" t="s">
        <v>2936</v>
      </c>
      <c r="G7507"/>
      <c r="H7507" t="s">
        <v>32831</v>
      </c>
      <c r="K7507" t="s">
        <v>2936</v>
      </c>
      <c r="L7507" t="s">
        <v>2937</v>
      </c>
      <c r="P7507" t="s">
        <v>32831</v>
      </c>
      <c r="Q7507" t="s">
        <v>11249</v>
      </c>
      <c r="R7507" t="s">
        <v>19843</v>
      </c>
      <c r="S7507" t="s">
        <v>23131</v>
      </c>
      <c r="T7507" t="s">
        <v>23132</v>
      </c>
      <c r="U7507" t="s">
        <v>32832</v>
      </c>
      <c r="W7507" t="str">
        <f>_xlfn.XLOOKUP(D7507,'All DP'!B:B,'All DP'!D:D,"Tidak")</f>
        <v>Masih</v>
      </c>
      <c r="X7507" t="str">
        <f t="shared" si="118"/>
        <v>YA</v>
      </c>
    </row>
    <row r="7508" spans="1:24">
      <c r="A7508" s="52">
        <v>46268</v>
      </c>
      <c r="B7508" t="s">
        <v>853</v>
      </c>
      <c r="C7508" t="s">
        <v>5807</v>
      </c>
      <c r="D7508" t="s">
        <v>5806</v>
      </c>
      <c r="G7508"/>
      <c r="H7508" t="s">
        <v>32834</v>
      </c>
      <c r="K7508" t="s">
        <v>5806</v>
      </c>
      <c r="L7508" t="s">
        <v>5807</v>
      </c>
      <c r="P7508" t="s">
        <v>32834</v>
      </c>
      <c r="Q7508" t="s">
        <v>11862</v>
      </c>
      <c r="R7508" t="s">
        <v>19132</v>
      </c>
      <c r="S7508" t="s">
        <v>19133</v>
      </c>
      <c r="T7508" t="s">
        <v>19134</v>
      </c>
      <c r="U7508" t="s">
        <v>32835</v>
      </c>
      <c r="W7508" t="str">
        <f>_xlfn.XLOOKUP(D7508,'All DP'!B:B,'All DP'!D:D,"Tidak")</f>
        <v>Masih</v>
      </c>
      <c r="X7508" t="str">
        <f t="shared" si="118"/>
        <v>YA</v>
      </c>
    </row>
    <row r="7509" spans="1:24">
      <c r="A7509" s="52">
        <v>46268</v>
      </c>
      <c r="B7509" t="s">
        <v>229</v>
      </c>
      <c r="C7509" t="s">
        <v>3784</v>
      </c>
      <c r="D7509" t="s">
        <v>3784</v>
      </c>
      <c r="G7509"/>
      <c r="H7509" t="s">
        <v>32837</v>
      </c>
      <c r="K7509" t="s">
        <v>3784</v>
      </c>
      <c r="L7509" t="s">
        <v>3784</v>
      </c>
      <c r="P7509" t="s">
        <v>32837</v>
      </c>
      <c r="Q7509" t="s">
        <v>10199</v>
      </c>
      <c r="R7509" t="s">
        <v>15546</v>
      </c>
      <c r="S7509" t="s">
        <v>15547</v>
      </c>
      <c r="T7509" t="s">
        <v>15548</v>
      </c>
      <c r="U7509" t="s">
        <v>32838</v>
      </c>
      <c r="W7509" t="str">
        <f>_xlfn.XLOOKUP(D7509,'All DP'!B:B,'All DP'!D:D,"Tidak")</f>
        <v>Masih</v>
      </c>
      <c r="X7509" t="str">
        <f t="shared" si="118"/>
        <v>YA</v>
      </c>
    </row>
    <row r="7510" spans="1:24">
      <c r="A7510" s="52">
        <v>46268</v>
      </c>
      <c r="B7510" t="s">
        <v>425</v>
      </c>
      <c r="C7510" t="s">
        <v>6094</v>
      </c>
      <c r="D7510" t="s">
        <v>6093</v>
      </c>
      <c r="G7510"/>
      <c r="H7510" t="s">
        <v>32839</v>
      </c>
      <c r="K7510" t="s">
        <v>6093</v>
      </c>
      <c r="L7510" t="s">
        <v>6094</v>
      </c>
      <c r="P7510" t="s">
        <v>32839</v>
      </c>
      <c r="Q7510" t="s">
        <v>10732</v>
      </c>
      <c r="R7510" t="s">
        <v>20115</v>
      </c>
      <c r="S7510" t="s">
        <v>20116</v>
      </c>
      <c r="T7510" t="s">
        <v>20117</v>
      </c>
      <c r="U7510" t="s">
        <v>32840</v>
      </c>
      <c r="W7510" t="str">
        <f>_xlfn.XLOOKUP(D7510,'All DP'!B:B,'All DP'!D:D,"Tidak")</f>
        <v>Masih</v>
      </c>
      <c r="X7510" t="str">
        <f t="shared" si="118"/>
        <v>YA</v>
      </c>
    </row>
    <row r="7511" spans="1:24">
      <c r="A7511" s="52">
        <v>46268</v>
      </c>
      <c r="B7511" t="s">
        <v>391</v>
      </c>
      <c r="C7511" t="s">
        <v>4955</v>
      </c>
      <c r="D7511" t="s">
        <v>4954</v>
      </c>
      <c r="G7511"/>
      <c r="H7511" t="s">
        <v>32842</v>
      </c>
      <c r="K7511" t="s">
        <v>4954</v>
      </c>
      <c r="L7511" t="s">
        <v>4955</v>
      </c>
      <c r="P7511" t="s">
        <v>32842</v>
      </c>
      <c r="Q7511" t="s">
        <v>11249</v>
      </c>
      <c r="R7511" t="s">
        <v>18651</v>
      </c>
      <c r="S7511" t="s">
        <v>20754</v>
      </c>
      <c r="T7511" t="s">
        <v>20755</v>
      </c>
      <c r="U7511" t="s">
        <v>32843</v>
      </c>
      <c r="W7511" t="str">
        <f>_xlfn.XLOOKUP(D7511,'All DP'!B:B,'All DP'!D:D,"Tidak")</f>
        <v>Masih</v>
      </c>
      <c r="X7511" t="str">
        <f t="shared" si="118"/>
        <v>YA</v>
      </c>
    </row>
    <row r="7512" spans="1:24">
      <c r="A7512" s="52">
        <v>46268</v>
      </c>
      <c r="B7512" t="s">
        <v>565</v>
      </c>
      <c r="C7512" t="s">
        <v>2200</v>
      </c>
      <c r="D7512" t="s">
        <v>2200</v>
      </c>
      <c r="G7512"/>
      <c r="H7512" t="s">
        <v>32847</v>
      </c>
      <c r="K7512" t="s">
        <v>2200</v>
      </c>
      <c r="L7512" t="s">
        <v>2200</v>
      </c>
      <c r="P7512" t="s">
        <v>32847</v>
      </c>
      <c r="Q7512" t="s">
        <v>11660</v>
      </c>
      <c r="R7512" t="s">
        <v>20160</v>
      </c>
      <c r="S7512" t="s">
        <v>20161</v>
      </c>
      <c r="T7512" t="s">
        <v>20162</v>
      </c>
      <c r="U7512" t="s">
        <v>32848</v>
      </c>
      <c r="W7512" t="str">
        <f>_xlfn.XLOOKUP(D7512,'All DP'!B:B,'All DP'!D:D,"Tidak")</f>
        <v>Masih</v>
      </c>
      <c r="X7512" t="str">
        <f t="shared" si="118"/>
        <v>YA</v>
      </c>
    </row>
    <row r="7513" spans="1:24">
      <c r="A7513" s="52">
        <v>46268</v>
      </c>
      <c r="B7513" t="s">
        <v>30</v>
      </c>
      <c r="C7513" t="s">
        <v>498</v>
      </c>
      <c r="D7513" t="s">
        <v>497</v>
      </c>
      <c r="G7513"/>
      <c r="H7513" t="s">
        <v>32849</v>
      </c>
      <c r="K7513" t="s">
        <v>497</v>
      </c>
      <c r="L7513" t="s">
        <v>498</v>
      </c>
      <c r="P7513" t="s">
        <v>32849</v>
      </c>
      <c r="Q7513" t="s">
        <v>10259</v>
      </c>
      <c r="R7513" t="s">
        <v>21320</v>
      </c>
      <c r="S7513" t="s">
        <v>21321</v>
      </c>
      <c r="T7513" t="s">
        <v>21322</v>
      </c>
      <c r="U7513" t="s">
        <v>32850</v>
      </c>
      <c r="W7513" t="str">
        <f>_xlfn.XLOOKUP(D7513,'All DP'!B:B,'All DP'!D:D,"Tidak")</f>
        <v>Masih</v>
      </c>
      <c r="X7513" t="str">
        <f t="shared" si="118"/>
        <v>YA</v>
      </c>
    </row>
    <row r="7514" spans="1:24">
      <c r="A7514" s="52">
        <v>46268</v>
      </c>
      <c r="B7514" t="s">
        <v>853</v>
      </c>
      <c r="C7514" t="s">
        <v>3208</v>
      </c>
      <c r="D7514" t="s">
        <v>3207</v>
      </c>
      <c r="G7514"/>
      <c r="H7514" t="s">
        <v>32854</v>
      </c>
      <c r="K7514" t="s">
        <v>3207</v>
      </c>
      <c r="L7514" t="s">
        <v>3208</v>
      </c>
      <c r="P7514" t="s">
        <v>32854</v>
      </c>
      <c r="Q7514" t="s">
        <v>11862</v>
      </c>
      <c r="R7514" t="s">
        <v>20471</v>
      </c>
      <c r="S7514" t="s">
        <v>20472</v>
      </c>
      <c r="T7514" t="s">
        <v>20473</v>
      </c>
      <c r="U7514" t="s">
        <v>32855</v>
      </c>
      <c r="W7514" t="str">
        <f>_xlfn.XLOOKUP(D7514,'All DP'!B:B,'All DP'!D:D,"Tidak")</f>
        <v>Masih</v>
      </c>
      <c r="X7514" t="str">
        <f t="shared" si="118"/>
        <v>YA</v>
      </c>
    </row>
    <row r="7515" spans="1:24">
      <c r="A7515" s="52">
        <v>46268</v>
      </c>
      <c r="B7515" t="s">
        <v>229</v>
      </c>
      <c r="C7515" t="s">
        <v>6494</v>
      </c>
      <c r="D7515" t="s">
        <v>6494</v>
      </c>
      <c r="G7515"/>
      <c r="H7515" t="s">
        <v>32856</v>
      </c>
      <c r="K7515" t="s">
        <v>6494</v>
      </c>
      <c r="L7515" t="s">
        <v>6494</v>
      </c>
      <c r="P7515" t="s">
        <v>32856</v>
      </c>
      <c r="Q7515" t="s">
        <v>10199</v>
      </c>
      <c r="R7515" t="s">
        <v>18395</v>
      </c>
      <c r="S7515" t="s">
        <v>18396</v>
      </c>
      <c r="T7515" t="s">
        <v>18397</v>
      </c>
      <c r="U7515" t="s">
        <v>32857</v>
      </c>
      <c r="W7515" t="str">
        <f>_xlfn.XLOOKUP(D7515,'All DP'!B:B,'All DP'!D:D,"Tidak")</f>
        <v>Masih</v>
      </c>
      <c r="X7515" t="str">
        <f t="shared" si="118"/>
        <v>YA</v>
      </c>
    </row>
    <row r="7516" spans="1:24">
      <c r="A7516" s="52">
        <v>46268</v>
      </c>
      <c r="B7516" t="s">
        <v>853</v>
      </c>
      <c r="C7516" t="s">
        <v>5599</v>
      </c>
      <c r="D7516" t="s">
        <v>5598</v>
      </c>
      <c r="G7516"/>
      <c r="H7516" t="s">
        <v>32858</v>
      </c>
      <c r="K7516" t="s">
        <v>5598</v>
      </c>
      <c r="L7516" t="s">
        <v>5599</v>
      </c>
      <c r="P7516" t="s">
        <v>32858</v>
      </c>
      <c r="Q7516" t="s">
        <v>11862</v>
      </c>
      <c r="R7516" t="s">
        <v>20477</v>
      </c>
      <c r="S7516" t="s">
        <v>20478</v>
      </c>
      <c r="T7516" t="s">
        <v>20479</v>
      </c>
      <c r="U7516" t="s">
        <v>32859</v>
      </c>
      <c r="W7516" t="str">
        <f>_xlfn.XLOOKUP(D7516,'All DP'!B:B,'All DP'!D:D,"Tidak")</f>
        <v>Masih</v>
      </c>
      <c r="X7516" t="str">
        <f t="shared" si="118"/>
        <v>YA</v>
      </c>
    </row>
    <row r="7517" spans="1:24">
      <c r="A7517" s="52">
        <v>46268</v>
      </c>
      <c r="B7517" t="s">
        <v>30</v>
      </c>
      <c r="C7517" t="s">
        <v>6529</v>
      </c>
      <c r="D7517" t="s">
        <v>6528</v>
      </c>
      <c r="G7517"/>
      <c r="H7517" t="s">
        <v>32862</v>
      </c>
      <c r="K7517" t="s">
        <v>6528</v>
      </c>
      <c r="L7517" t="s">
        <v>6529</v>
      </c>
      <c r="P7517" t="s">
        <v>32862</v>
      </c>
      <c r="Q7517" t="s">
        <v>10259</v>
      </c>
      <c r="R7517" t="s">
        <v>20226</v>
      </c>
      <c r="S7517" t="s">
        <v>20227</v>
      </c>
      <c r="T7517" t="s">
        <v>20228</v>
      </c>
      <c r="U7517" t="s">
        <v>32863</v>
      </c>
      <c r="W7517" t="str">
        <f>_xlfn.XLOOKUP(D7517,'All DP'!B:B,'All DP'!D:D,"Tidak")</f>
        <v>Masih</v>
      </c>
      <c r="X7517" t="str">
        <f t="shared" si="118"/>
        <v>YA</v>
      </c>
    </row>
    <row r="7518" spans="1:24">
      <c r="A7518" s="52">
        <v>46268</v>
      </c>
      <c r="B7518" t="s">
        <v>30</v>
      </c>
      <c r="C7518" t="s">
        <v>60</v>
      </c>
      <c r="D7518" t="s">
        <v>59</v>
      </c>
      <c r="G7518"/>
      <c r="H7518" t="s">
        <v>32865</v>
      </c>
      <c r="K7518" t="s">
        <v>59</v>
      </c>
      <c r="L7518" t="s">
        <v>60</v>
      </c>
      <c r="P7518" t="s">
        <v>32865</v>
      </c>
      <c r="Q7518" t="s">
        <v>10259</v>
      </c>
      <c r="R7518" t="s">
        <v>20220</v>
      </c>
      <c r="S7518" t="s">
        <v>20221</v>
      </c>
      <c r="T7518" t="s">
        <v>20222</v>
      </c>
      <c r="U7518" t="s">
        <v>32866</v>
      </c>
      <c r="W7518" t="str">
        <f>_xlfn.XLOOKUP(D7518,'All DP'!B:B,'All DP'!D:D,"Tidak")</f>
        <v>Masih</v>
      </c>
      <c r="X7518" t="str">
        <f t="shared" ref="X7518:X7581" si="119">IFERROR(IF(MOD(H7518,1)&lt;=TIME(15,0,0),"YA","TIDAK"),0)</f>
        <v>YA</v>
      </c>
    </row>
    <row r="7519" spans="1:24">
      <c r="A7519" s="52">
        <v>46268</v>
      </c>
      <c r="B7519" t="s">
        <v>565</v>
      </c>
      <c r="C7519" t="s">
        <v>4177</v>
      </c>
      <c r="D7519" t="s">
        <v>4176</v>
      </c>
      <c r="G7519"/>
      <c r="H7519" t="s">
        <v>32868</v>
      </c>
      <c r="K7519" t="s">
        <v>4176</v>
      </c>
      <c r="L7519" t="s">
        <v>4177</v>
      </c>
      <c r="P7519" t="s">
        <v>32868</v>
      </c>
      <c r="Q7519" t="s">
        <v>11660</v>
      </c>
      <c r="R7519" t="s">
        <v>20063</v>
      </c>
      <c r="S7519" t="s">
        <v>20064</v>
      </c>
      <c r="T7519" t="s">
        <v>20065</v>
      </c>
      <c r="U7519" t="s">
        <v>32869</v>
      </c>
      <c r="W7519" t="str">
        <f>_xlfn.XLOOKUP(D7519,'All DP'!B:B,'All DP'!D:D,"Tidak")</f>
        <v>Masih</v>
      </c>
      <c r="X7519" t="str">
        <f t="shared" si="119"/>
        <v>YA</v>
      </c>
    </row>
    <row r="7520" spans="1:24">
      <c r="A7520" s="52">
        <v>46268</v>
      </c>
      <c r="B7520" t="s">
        <v>425</v>
      </c>
      <c r="C7520" t="s">
        <v>6456</v>
      </c>
      <c r="D7520" t="s">
        <v>6455</v>
      </c>
      <c r="G7520"/>
      <c r="H7520" t="s">
        <v>32870</v>
      </c>
      <c r="K7520" t="s">
        <v>6455</v>
      </c>
      <c r="L7520" t="s">
        <v>6456</v>
      </c>
      <c r="P7520" t="s">
        <v>32870</v>
      </c>
      <c r="Q7520" t="s">
        <v>10732</v>
      </c>
      <c r="R7520" t="s">
        <v>24139</v>
      </c>
      <c r="S7520" t="s">
        <v>24140</v>
      </c>
      <c r="T7520" t="s">
        <v>24141</v>
      </c>
      <c r="U7520" t="s">
        <v>32871</v>
      </c>
      <c r="W7520" t="str">
        <f>_xlfn.XLOOKUP(D7520,'All DP'!B:B,'All DP'!D:D,"Tidak")</f>
        <v>Masih</v>
      </c>
      <c r="X7520" t="str">
        <f t="shared" si="119"/>
        <v>YA</v>
      </c>
    </row>
    <row r="7521" spans="1:24">
      <c r="A7521" s="52">
        <v>46268</v>
      </c>
      <c r="B7521" t="s">
        <v>4</v>
      </c>
      <c r="C7521" t="s">
        <v>727</v>
      </c>
      <c r="D7521" t="s">
        <v>726</v>
      </c>
      <c r="G7521"/>
      <c r="H7521" t="s">
        <v>32872</v>
      </c>
      <c r="K7521" t="s">
        <v>726</v>
      </c>
      <c r="L7521" t="s">
        <v>727</v>
      </c>
      <c r="P7521" t="s">
        <v>32872</v>
      </c>
      <c r="Q7521" t="s">
        <v>11054</v>
      </c>
      <c r="R7521" t="s">
        <v>11771</v>
      </c>
      <c r="S7521" t="s">
        <v>11772</v>
      </c>
      <c r="T7521" t="s">
        <v>11773</v>
      </c>
      <c r="U7521" t="s">
        <v>32873</v>
      </c>
      <c r="W7521" t="str">
        <f>_xlfn.XLOOKUP(D7521,'All DP'!B:B,'All DP'!D:D,"Tidak")</f>
        <v>Masih</v>
      </c>
      <c r="X7521" t="str">
        <f t="shared" si="119"/>
        <v>YA</v>
      </c>
    </row>
    <row r="7522" spans="1:24">
      <c r="A7522" s="52">
        <v>46268</v>
      </c>
      <c r="B7522" t="s">
        <v>30</v>
      </c>
      <c r="C7522" t="s">
        <v>283</v>
      </c>
      <c r="D7522" t="s">
        <v>282</v>
      </c>
      <c r="G7522"/>
      <c r="H7522" t="s">
        <v>32875</v>
      </c>
      <c r="K7522" t="s">
        <v>282</v>
      </c>
      <c r="L7522" t="s">
        <v>283</v>
      </c>
      <c r="P7522" t="s">
        <v>32875</v>
      </c>
      <c r="Q7522" t="s">
        <v>10259</v>
      </c>
      <c r="R7522" t="s">
        <v>21707</v>
      </c>
      <c r="S7522" t="s">
        <v>21708</v>
      </c>
      <c r="T7522" t="s">
        <v>21709</v>
      </c>
      <c r="U7522" t="s">
        <v>32876</v>
      </c>
      <c r="W7522" t="str">
        <f>_xlfn.XLOOKUP(D7522,'All DP'!B:B,'All DP'!D:D,"Tidak")</f>
        <v>Masih</v>
      </c>
      <c r="X7522" t="str">
        <f t="shared" si="119"/>
        <v>YA</v>
      </c>
    </row>
    <row r="7523" spans="1:24">
      <c r="A7523" s="52">
        <v>46268</v>
      </c>
      <c r="B7523" t="s">
        <v>848</v>
      </c>
      <c r="C7523" t="s">
        <v>6376</v>
      </c>
      <c r="D7523" t="s">
        <v>6375</v>
      </c>
      <c r="G7523"/>
      <c r="H7523" t="s">
        <v>32878</v>
      </c>
      <c r="K7523" t="s">
        <v>6375</v>
      </c>
      <c r="L7523" t="s">
        <v>6376</v>
      </c>
      <c r="P7523" t="s">
        <v>32878</v>
      </c>
      <c r="Q7523" t="s">
        <v>10181</v>
      </c>
      <c r="R7523" t="s">
        <v>20499</v>
      </c>
      <c r="S7523" t="s">
        <v>20500</v>
      </c>
      <c r="T7523" t="s">
        <v>20501</v>
      </c>
      <c r="U7523" t="s">
        <v>32879</v>
      </c>
      <c r="W7523" t="str">
        <f>_xlfn.XLOOKUP(D7523,'All DP'!B:B,'All DP'!D:D,"Tidak")</f>
        <v>Masih</v>
      </c>
      <c r="X7523" t="str">
        <f t="shared" si="119"/>
        <v>YA</v>
      </c>
    </row>
    <row r="7524" spans="1:24">
      <c r="A7524" s="52">
        <v>46268</v>
      </c>
      <c r="B7524" t="s">
        <v>565</v>
      </c>
      <c r="C7524" t="s">
        <v>2148</v>
      </c>
      <c r="D7524" t="s">
        <v>2147</v>
      </c>
      <c r="G7524"/>
      <c r="H7524" t="s">
        <v>32881</v>
      </c>
      <c r="K7524" t="s">
        <v>2147</v>
      </c>
      <c r="L7524" t="s">
        <v>2148</v>
      </c>
      <c r="P7524" t="s">
        <v>32881</v>
      </c>
      <c r="Q7524" t="s">
        <v>11660</v>
      </c>
      <c r="R7524" t="s">
        <v>20340</v>
      </c>
      <c r="S7524" t="s">
        <v>20341</v>
      </c>
      <c r="T7524" t="s">
        <v>20342</v>
      </c>
      <c r="U7524" t="s">
        <v>32882</v>
      </c>
      <c r="W7524" t="str">
        <f>_xlfn.XLOOKUP(D7524,'All DP'!B:B,'All DP'!D:D,"Tidak")</f>
        <v>Masih</v>
      </c>
      <c r="X7524" t="str">
        <f t="shared" si="119"/>
        <v>YA</v>
      </c>
    </row>
    <row r="7525" spans="1:24">
      <c r="A7525" s="52">
        <v>46268</v>
      </c>
      <c r="B7525" t="s">
        <v>848</v>
      </c>
      <c r="C7525" t="s">
        <v>1894</v>
      </c>
      <c r="D7525" t="s">
        <v>1893</v>
      </c>
      <c r="G7525"/>
      <c r="H7525" t="s">
        <v>32883</v>
      </c>
      <c r="K7525" t="s">
        <v>1893</v>
      </c>
      <c r="L7525" t="s">
        <v>1894</v>
      </c>
      <c r="P7525" t="s">
        <v>32883</v>
      </c>
      <c r="Q7525" t="s">
        <v>10181</v>
      </c>
      <c r="R7525" t="s">
        <v>12098</v>
      </c>
      <c r="S7525" t="s">
        <v>12099</v>
      </c>
      <c r="T7525" t="s">
        <v>12100</v>
      </c>
      <c r="U7525" t="s">
        <v>32884</v>
      </c>
      <c r="W7525" t="str">
        <f>_xlfn.XLOOKUP(D7525,'All DP'!B:B,'All DP'!D:D,"Tidak")</f>
        <v>Masih</v>
      </c>
      <c r="X7525" t="str">
        <f t="shared" si="119"/>
        <v>YA</v>
      </c>
    </row>
    <row r="7526" spans="1:24">
      <c r="A7526" s="52">
        <v>46268</v>
      </c>
      <c r="B7526" t="s">
        <v>391</v>
      </c>
      <c r="C7526" t="s">
        <v>3023</v>
      </c>
      <c r="D7526" t="s">
        <v>3022</v>
      </c>
      <c r="G7526"/>
      <c r="H7526" t="s">
        <v>32886</v>
      </c>
      <c r="K7526" t="s">
        <v>3022</v>
      </c>
      <c r="L7526" t="s">
        <v>3023</v>
      </c>
      <c r="P7526" t="s">
        <v>32886</v>
      </c>
      <c r="Q7526" t="s">
        <v>11249</v>
      </c>
      <c r="R7526" t="s">
        <v>20845</v>
      </c>
      <c r="S7526" t="s">
        <v>20846</v>
      </c>
      <c r="T7526" t="s">
        <v>20847</v>
      </c>
      <c r="U7526" t="s">
        <v>32887</v>
      </c>
      <c r="W7526" t="str">
        <f>_xlfn.XLOOKUP(D7526,'All DP'!B:B,'All DP'!D:D,"Tidak")</f>
        <v>Masih</v>
      </c>
      <c r="X7526" t="str">
        <f t="shared" si="119"/>
        <v>YA</v>
      </c>
    </row>
    <row r="7527" spans="1:24">
      <c r="A7527" s="52">
        <v>46268</v>
      </c>
      <c r="B7527" t="s">
        <v>848</v>
      </c>
      <c r="C7527" t="s">
        <v>6148</v>
      </c>
      <c r="D7527" t="s">
        <v>6147</v>
      </c>
      <c r="G7527"/>
      <c r="H7527" t="s">
        <v>32889</v>
      </c>
      <c r="K7527" t="s">
        <v>6147</v>
      </c>
      <c r="L7527" t="s">
        <v>6148</v>
      </c>
      <c r="P7527" t="s">
        <v>32889</v>
      </c>
      <c r="Q7527" t="s">
        <v>10181</v>
      </c>
      <c r="R7527" t="s">
        <v>13149</v>
      </c>
      <c r="S7527" t="s">
        <v>13150</v>
      </c>
      <c r="T7527" t="s">
        <v>13151</v>
      </c>
      <c r="U7527" t="s">
        <v>32890</v>
      </c>
      <c r="W7527" t="str">
        <f>_xlfn.XLOOKUP(D7527,'All DP'!B:B,'All DP'!D:D,"Tidak")</f>
        <v>Masih</v>
      </c>
      <c r="X7527" t="str">
        <f t="shared" si="119"/>
        <v>YA</v>
      </c>
    </row>
    <row r="7528" spans="1:24">
      <c r="A7528" s="52">
        <v>46268</v>
      </c>
      <c r="B7528" t="s">
        <v>1026</v>
      </c>
      <c r="C7528" t="s">
        <v>4785</v>
      </c>
      <c r="D7528" t="s">
        <v>4784</v>
      </c>
      <c r="G7528"/>
      <c r="H7528" t="s">
        <v>32891</v>
      </c>
      <c r="K7528" t="s">
        <v>4784</v>
      </c>
      <c r="L7528" t="s">
        <v>4785</v>
      </c>
      <c r="P7528" t="s">
        <v>32891</v>
      </c>
      <c r="Q7528" t="s">
        <v>10270</v>
      </c>
      <c r="R7528" t="s">
        <v>20759</v>
      </c>
      <c r="S7528" t="s">
        <v>20760</v>
      </c>
      <c r="T7528" t="s">
        <v>20761</v>
      </c>
      <c r="U7528" t="s">
        <v>32892</v>
      </c>
      <c r="W7528" t="str">
        <f>_xlfn.XLOOKUP(D7528,'All DP'!B:B,'All DP'!D:D,"Tidak")</f>
        <v>Masih</v>
      </c>
      <c r="X7528" t="str">
        <f t="shared" si="119"/>
        <v>YA</v>
      </c>
    </row>
    <row r="7529" spans="1:24">
      <c r="A7529" s="52">
        <v>46268</v>
      </c>
      <c r="B7529" t="s">
        <v>565</v>
      </c>
      <c r="C7529" t="s">
        <v>5879</v>
      </c>
      <c r="D7529" t="s">
        <v>5878</v>
      </c>
      <c r="G7529"/>
      <c r="H7529" t="s">
        <v>32894</v>
      </c>
      <c r="K7529" t="s">
        <v>5878</v>
      </c>
      <c r="L7529" t="s">
        <v>5879</v>
      </c>
      <c r="P7529" t="s">
        <v>32894</v>
      </c>
      <c r="Q7529" t="s">
        <v>11660</v>
      </c>
      <c r="R7529" t="s">
        <v>27505</v>
      </c>
      <c r="S7529" t="s">
        <v>27506</v>
      </c>
      <c r="T7529" t="s">
        <v>27507</v>
      </c>
      <c r="U7529" t="s">
        <v>32895</v>
      </c>
      <c r="W7529" t="str">
        <f>_xlfn.XLOOKUP(D7529,'All DP'!B:B,'All DP'!D:D,"Tidak")</f>
        <v>Masih</v>
      </c>
      <c r="X7529" t="str">
        <f t="shared" si="119"/>
        <v>YA</v>
      </c>
    </row>
    <row r="7530" spans="1:24">
      <c r="A7530" s="52">
        <v>46268</v>
      </c>
      <c r="B7530" t="s">
        <v>410</v>
      </c>
      <c r="C7530" t="s">
        <v>4029</v>
      </c>
      <c r="D7530" t="s">
        <v>4028</v>
      </c>
      <c r="G7530"/>
      <c r="H7530" t="s">
        <v>32897</v>
      </c>
      <c r="K7530" t="s">
        <v>4028</v>
      </c>
      <c r="L7530" t="s">
        <v>4029</v>
      </c>
      <c r="P7530" t="s">
        <v>32897</v>
      </c>
      <c r="Q7530" t="s">
        <v>10410</v>
      </c>
      <c r="R7530" t="s">
        <v>21121</v>
      </c>
      <c r="S7530" t="s">
        <v>21122</v>
      </c>
      <c r="T7530" t="s">
        <v>21123</v>
      </c>
      <c r="U7530" t="s">
        <v>32898</v>
      </c>
      <c r="W7530" t="str">
        <f>_xlfn.XLOOKUP(D7530,'All DP'!B:B,'All DP'!D:D,"Tidak")</f>
        <v>Masih</v>
      </c>
      <c r="X7530" t="str">
        <f t="shared" si="119"/>
        <v>YA</v>
      </c>
    </row>
    <row r="7531" spans="1:24">
      <c r="A7531" s="52">
        <v>46268</v>
      </c>
      <c r="B7531" t="s">
        <v>1026</v>
      </c>
      <c r="C7531" t="s">
        <v>1526</v>
      </c>
      <c r="D7531" t="s">
        <v>1525</v>
      </c>
      <c r="G7531"/>
      <c r="H7531" t="s">
        <v>32900</v>
      </c>
      <c r="K7531" t="s">
        <v>1525</v>
      </c>
      <c r="L7531" t="s">
        <v>1526</v>
      </c>
      <c r="P7531" t="s">
        <v>32900</v>
      </c>
      <c r="Q7531" t="s">
        <v>10270</v>
      </c>
      <c r="R7531" t="s">
        <v>20821</v>
      </c>
      <c r="S7531" t="s">
        <v>20822</v>
      </c>
      <c r="T7531" t="s">
        <v>20823</v>
      </c>
      <c r="U7531" t="s">
        <v>32901</v>
      </c>
      <c r="W7531" t="str">
        <f>_xlfn.XLOOKUP(D7531,'All DP'!B:B,'All DP'!D:D,"Tidak")</f>
        <v>Masih</v>
      </c>
      <c r="X7531" t="str">
        <f t="shared" si="119"/>
        <v>YA</v>
      </c>
    </row>
    <row r="7532" spans="1:24">
      <c r="A7532" s="52">
        <v>46268</v>
      </c>
      <c r="B7532" t="s">
        <v>928</v>
      </c>
      <c r="C7532" t="s">
        <v>5711</v>
      </c>
      <c r="D7532" t="s">
        <v>5710</v>
      </c>
      <c r="G7532"/>
      <c r="H7532" t="s">
        <v>32903</v>
      </c>
      <c r="K7532" t="s">
        <v>5710</v>
      </c>
      <c r="L7532" t="s">
        <v>5711</v>
      </c>
      <c r="P7532" t="s">
        <v>32903</v>
      </c>
      <c r="Q7532" t="s">
        <v>10486</v>
      </c>
      <c r="R7532" t="s">
        <v>15006</v>
      </c>
      <c r="S7532" t="s">
        <v>15007</v>
      </c>
      <c r="T7532" t="s">
        <v>15008</v>
      </c>
      <c r="U7532" t="s">
        <v>32904</v>
      </c>
      <c r="W7532" t="str">
        <f>_xlfn.XLOOKUP(D7532,'All DP'!B:B,'All DP'!D:D,"Tidak")</f>
        <v>Masih</v>
      </c>
      <c r="X7532" t="str">
        <f t="shared" si="119"/>
        <v>YA</v>
      </c>
    </row>
    <row r="7533" spans="1:24">
      <c r="A7533" s="52">
        <v>46268</v>
      </c>
      <c r="B7533" t="s">
        <v>843</v>
      </c>
      <c r="C7533" t="s">
        <v>1510</v>
      </c>
      <c r="D7533" t="s">
        <v>1509</v>
      </c>
      <c r="G7533"/>
      <c r="H7533" t="s">
        <v>32906</v>
      </c>
      <c r="K7533" t="s">
        <v>1509</v>
      </c>
      <c r="L7533" t="s">
        <v>1510</v>
      </c>
      <c r="P7533" t="s">
        <v>32906</v>
      </c>
      <c r="Q7533" t="s">
        <v>10236</v>
      </c>
      <c r="R7533" t="s">
        <v>14391</v>
      </c>
      <c r="S7533" t="s">
        <v>14392</v>
      </c>
      <c r="T7533" t="s">
        <v>14393</v>
      </c>
      <c r="U7533" t="s">
        <v>32907</v>
      </c>
      <c r="W7533" t="str">
        <f>_xlfn.XLOOKUP(D7533,'All DP'!B:B,'All DP'!D:D,"Tidak")</f>
        <v>Masih</v>
      </c>
      <c r="X7533" t="str">
        <f t="shared" si="119"/>
        <v>YA</v>
      </c>
    </row>
    <row r="7534" spans="1:24">
      <c r="A7534" s="52">
        <v>46268</v>
      </c>
      <c r="B7534" t="s">
        <v>229</v>
      </c>
      <c r="C7534" t="s">
        <v>2191</v>
      </c>
      <c r="D7534" t="s">
        <v>2190</v>
      </c>
      <c r="G7534"/>
      <c r="H7534" t="s">
        <v>32913</v>
      </c>
      <c r="K7534" t="s">
        <v>2190</v>
      </c>
      <c r="L7534" t="s">
        <v>2191</v>
      </c>
      <c r="P7534" t="s">
        <v>32913</v>
      </c>
      <c r="Q7534" t="s">
        <v>10199</v>
      </c>
      <c r="R7534" t="s">
        <v>21353</v>
      </c>
      <c r="S7534" t="s">
        <v>21354</v>
      </c>
      <c r="T7534" t="s">
        <v>20880</v>
      </c>
      <c r="U7534" t="s">
        <v>32914</v>
      </c>
      <c r="W7534" t="str">
        <f>_xlfn.XLOOKUP(D7534,'All DP'!B:B,'All DP'!D:D,"Tidak")</f>
        <v>Masih</v>
      </c>
      <c r="X7534" t="str">
        <f t="shared" si="119"/>
        <v>YA</v>
      </c>
    </row>
    <row r="7535" spans="1:24">
      <c r="A7535" s="52">
        <v>46268</v>
      </c>
      <c r="B7535" t="s">
        <v>565</v>
      </c>
      <c r="C7535" t="s">
        <v>2294</v>
      </c>
      <c r="D7535" t="s">
        <v>2293</v>
      </c>
      <c r="G7535"/>
      <c r="H7535" t="s">
        <v>32915</v>
      </c>
      <c r="K7535" t="s">
        <v>2293</v>
      </c>
      <c r="L7535" t="s">
        <v>2294</v>
      </c>
      <c r="P7535" t="s">
        <v>32915</v>
      </c>
      <c r="Q7535" t="s">
        <v>11660</v>
      </c>
      <c r="R7535" t="s">
        <v>27295</v>
      </c>
      <c r="S7535" t="s">
        <v>27296</v>
      </c>
      <c r="T7535" t="s">
        <v>27297</v>
      </c>
      <c r="U7535" t="s">
        <v>32916</v>
      </c>
      <c r="W7535" t="str">
        <f>_xlfn.XLOOKUP(D7535,'All DP'!B:B,'All DP'!D:D,"Tidak")</f>
        <v>Masih</v>
      </c>
      <c r="X7535" t="str">
        <f t="shared" si="119"/>
        <v>YA</v>
      </c>
    </row>
    <row r="7536" spans="1:24">
      <c r="A7536" s="52">
        <v>46268</v>
      </c>
      <c r="B7536" t="s">
        <v>853</v>
      </c>
      <c r="C7536" t="s">
        <v>3609</v>
      </c>
      <c r="D7536" t="s">
        <v>3608</v>
      </c>
      <c r="G7536"/>
      <c r="H7536" t="s">
        <v>32918</v>
      </c>
      <c r="K7536" t="s">
        <v>3608</v>
      </c>
      <c r="L7536" t="s">
        <v>3609</v>
      </c>
      <c r="P7536" t="s">
        <v>32918</v>
      </c>
      <c r="Q7536" t="s">
        <v>11862</v>
      </c>
      <c r="R7536" t="s">
        <v>17535</v>
      </c>
      <c r="S7536" t="s">
        <v>17536</v>
      </c>
      <c r="T7536" t="s">
        <v>17537</v>
      </c>
      <c r="U7536" t="s">
        <v>32919</v>
      </c>
      <c r="W7536" t="str">
        <f>_xlfn.XLOOKUP(D7536,'All DP'!B:B,'All DP'!D:D,"Tidak")</f>
        <v>Masih</v>
      </c>
      <c r="X7536" t="str">
        <f t="shared" si="119"/>
        <v>YA</v>
      </c>
    </row>
    <row r="7537" spans="1:24">
      <c r="A7537" s="52">
        <v>46268</v>
      </c>
      <c r="B7537" t="s">
        <v>229</v>
      </c>
      <c r="C7537" t="s">
        <v>2418</v>
      </c>
      <c r="D7537" t="s">
        <v>2417</v>
      </c>
      <c r="G7537"/>
      <c r="H7537" t="s">
        <v>32920</v>
      </c>
      <c r="K7537" t="s">
        <v>2417</v>
      </c>
      <c r="L7537" t="s">
        <v>2418</v>
      </c>
      <c r="P7537" t="s">
        <v>32920</v>
      </c>
      <c r="Q7537" t="s">
        <v>10199</v>
      </c>
      <c r="R7537" t="s">
        <v>20878</v>
      </c>
      <c r="S7537" t="s">
        <v>20879</v>
      </c>
      <c r="T7537" t="s">
        <v>20880</v>
      </c>
      <c r="U7537" t="s">
        <v>32921</v>
      </c>
      <c r="W7537" t="str">
        <f>_xlfn.XLOOKUP(D7537,'All DP'!B:B,'All DP'!D:D,"Tidak")</f>
        <v>Masih</v>
      </c>
      <c r="X7537" t="str">
        <f t="shared" si="119"/>
        <v>YA</v>
      </c>
    </row>
    <row r="7538" spans="1:24">
      <c r="A7538" s="52">
        <v>46268</v>
      </c>
      <c r="B7538" t="s">
        <v>588</v>
      </c>
      <c r="C7538" t="s">
        <v>1978</v>
      </c>
      <c r="D7538" t="s">
        <v>1977</v>
      </c>
      <c r="G7538"/>
      <c r="H7538" t="s">
        <v>32922</v>
      </c>
      <c r="K7538" t="s">
        <v>1977</v>
      </c>
      <c r="L7538" t="s">
        <v>1978</v>
      </c>
      <c r="P7538" t="s">
        <v>32922</v>
      </c>
      <c r="Q7538" t="s">
        <v>10385</v>
      </c>
      <c r="R7538" t="s">
        <v>15313</v>
      </c>
      <c r="S7538" t="s">
        <v>15314</v>
      </c>
      <c r="T7538" t="s">
        <v>15315</v>
      </c>
      <c r="U7538" t="s">
        <v>32923</v>
      </c>
      <c r="W7538" t="str">
        <f>_xlfn.XLOOKUP(D7538,'All DP'!B:B,'All DP'!D:D,"Tidak")</f>
        <v>Masih</v>
      </c>
      <c r="X7538" t="str">
        <f t="shared" si="119"/>
        <v>YA</v>
      </c>
    </row>
    <row r="7539" spans="1:24">
      <c r="A7539" s="52">
        <v>46268</v>
      </c>
      <c r="B7539" t="s">
        <v>30</v>
      </c>
      <c r="C7539" t="s">
        <v>353</v>
      </c>
      <c r="D7539" t="s">
        <v>352</v>
      </c>
      <c r="G7539"/>
      <c r="H7539" t="s">
        <v>32924</v>
      </c>
      <c r="K7539" t="s">
        <v>352</v>
      </c>
      <c r="L7539" t="s">
        <v>353</v>
      </c>
      <c r="P7539" t="s">
        <v>32924</v>
      </c>
      <c r="Q7539" t="s">
        <v>10259</v>
      </c>
      <c r="R7539" t="s">
        <v>16780</v>
      </c>
      <c r="S7539" t="s">
        <v>16781</v>
      </c>
      <c r="T7539" t="s">
        <v>16782</v>
      </c>
      <c r="U7539" t="s">
        <v>32925</v>
      </c>
      <c r="W7539" t="str">
        <f>_xlfn.XLOOKUP(D7539,'All DP'!B:B,'All DP'!D:D,"Tidak")</f>
        <v>Masih</v>
      </c>
      <c r="X7539" t="str">
        <f t="shared" si="119"/>
        <v>YA</v>
      </c>
    </row>
    <row r="7540" spans="1:24">
      <c r="A7540" s="52">
        <v>46268</v>
      </c>
      <c r="B7540" t="s">
        <v>588</v>
      </c>
      <c r="C7540" t="s">
        <v>6440</v>
      </c>
      <c r="D7540" t="s">
        <v>6439</v>
      </c>
      <c r="G7540"/>
      <c r="H7540" t="s">
        <v>32924</v>
      </c>
      <c r="K7540" t="s">
        <v>6439</v>
      </c>
      <c r="L7540" t="s">
        <v>6440</v>
      </c>
      <c r="P7540" t="s">
        <v>32924</v>
      </c>
      <c r="Q7540" t="s">
        <v>10385</v>
      </c>
      <c r="R7540" t="s">
        <v>16577</v>
      </c>
      <c r="S7540" t="s">
        <v>16578</v>
      </c>
      <c r="T7540" t="s">
        <v>16579</v>
      </c>
      <c r="U7540" t="s">
        <v>32926</v>
      </c>
      <c r="W7540" t="str">
        <f>_xlfn.XLOOKUP(D7540,'All DP'!B:B,'All DP'!D:D,"Tidak")</f>
        <v>Masih</v>
      </c>
      <c r="X7540" t="str">
        <f t="shared" si="119"/>
        <v>YA</v>
      </c>
    </row>
    <row r="7541" spans="1:24">
      <c r="A7541" s="52">
        <v>46268</v>
      </c>
      <c r="B7541" t="s">
        <v>391</v>
      </c>
      <c r="C7541" t="s">
        <v>3033</v>
      </c>
      <c r="D7541" t="s">
        <v>3032</v>
      </c>
      <c r="G7541"/>
      <c r="H7541" t="s">
        <v>32928</v>
      </c>
      <c r="K7541" t="s">
        <v>3032</v>
      </c>
      <c r="L7541" t="s">
        <v>3033</v>
      </c>
      <c r="P7541" t="s">
        <v>32928</v>
      </c>
      <c r="Q7541" t="s">
        <v>11249</v>
      </c>
      <c r="R7541" t="s">
        <v>19210</v>
      </c>
      <c r="S7541" t="s">
        <v>19211</v>
      </c>
      <c r="T7541" t="s">
        <v>19212</v>
      </c>
      <c r="U7541" t="s">
        <v>32929</v>
      </c>
      <c r="W7541" t="str">
        <f>_xlfn.XLOOKUP(D7541,'All DP'!B:B,'All DP'!D:D,"Tidak")</f>
        <v>Masih</v>
      </c>
      <c r="X7541" t="str">
        <f t="shared" si="119"/>
        <v>YA</v>
      </c>
    </row>
    <row r="7542" spans="1:24">
      <c r="A7542" s="52">
        <v>46268</v>
      </c>
      <c r="B7542" t="s">
        <v>30</v>
      </c>
      <c r="C7542" t="s">
        <v>295</v>
      </c>
      <c r="D7542" t="s">
        <v>294</v>
      </c>
      <c r="G7542"/>
      <c r="H7542" t="s">
        <v>32930</v>
      </c>
      <c r="K7542" t="s">
        <v>294</v>
      </c>
      <c r="L7542" t="s">
        <v>295</v>
      </c>
      <c r="P7542" t="s">
        <v>32930</v>
      </c>
      <c r="Q7542" t="s">
        <v>10259</v>
      </c>
      <c r="R7542" t="s">
        <v>21628</v>
      </c>
      <c r="S7542" t="s">
        <v>21629</v>
      </c>
      <c r="T7542" t="s">
        <v>21630</v>
      </c>
      <c r="U7542" t="s">
        <v>32931</v>
      </c>
      <c r="W7542" t="str">
        <f>_xlfn.XLOOKUP(D7542,'All DP'!B:B,'All DP'!D:D,"Tidak")</f>
        <v>Masih</v>
      </c>
      <c r="X7542" t="str">
        <f t="shared" si="119"/>
        <v>YA</v>
      </c>
    </row>
    <row r="7543" spans="1:24">
      <c r="A7543" s="52">
        <v>46268</v>
      </c>
      <c r="B7543" t="s">
        <v>30</v>
      </c>
      <c r="C7543" t="s">
        <v>182</v>
      </c>
      <c r="D7543" t="s">
        <v>181</v>
      </c>
      <c r="G7543"/>
      <c r="H7543" t="s">
        <v>32933</v>
      </c>
      <c r="K7543" t="s">
        <v>181</v>
      </c>
      <c r="L7543" t="s">
        <v>182</v>
      </c>
      <c r="P7543" t="s">
        <v>32933</v>
      </c>
      <c r="Q7543" t="s">
        <v>10259</v>
      </c>
      <c r="R7543" t="s">
        <v>20815</v>
      </c>
      <c r="S7543" t="s">
        <v>20816</v>
      </c>
      <c r="T7543" t="s">
        <v>20817</v>
      </c>
      <c r="U7543" t="s">
        <v>32934</v>
      </c>
      <c r="W7543" t="str">
        <f>_xlfn.XLOOKUP(D7543,'All DP'!B:B,'All DP'!D:D,"Tidak")</f>
        <v>Masih</v>
      </c>
      <c r="X7543" t="str">
        <f t="shared" si="119"/>
        <v>YA</v>
      </c>
    </row>
    <row r="7544" spans="1:24">
      <c r="A7544" s="52">
        <v>46268</v>
      </c>
      <c r="B7544" t="s">
        <v>30</v>
      </c>
      <c r="C7544" t="s">
        <v>345</v>
      </c>
      <c r="D7544" t="s">
        <v>344</v>
      </c>
      <c r="G7544"/>
      <c r="H7544" t="s">
        <v>32936</v>
      </c>
      <c r="K7544" t="s">
        <v>344</v>
      </c>
      <c r="L7544" t="s">
        <v>345</v>
      </c>
      <c r="P7544" t="s">
        <v>32936</v>
      </c>
      <c r="Q7544" t="s">
        <v>10259</v>
      </c>
      <c r="R7544" t="s">
        <v>20625</v>
      </c>
      <c r="S7544" t="s">
        <v>20626</v>
      </c>
      <c r="T7544" t="s">
        <v>20627</v>
      </c>
      <c r="U7544" t="s">
        <v>32937</v>
      </c>
      <c r="W7544" t="str">
        <f>_xlfn.XLOOKUP(D7544,'All DP'!B:B,'All DP'!D:D,"Tidak")</f>
        <v>Masih</v>
      </c>
      <c r="X7544" t="str">
        <f t="shared" si="119"/>
        <v>YA</v>
      </c>
    </row>
    <row r="7545" spans="1:24">
      <c r="A7545" s="52">
        <v>46268</v>
      </c>
      <c r="B7545" t="s">
        <v>30</v>
      </c>
      <c r="C7545" t="s">
        <v>132</v>
      </c>
      <c r="D7545" t="s">
        <v>131</v>
      </c>
      <c r="G7545"/>
      <c r="H7545" t="s">
        <v>32939</v>
      </c>
      <c r="K7545" t="s">
        <v>131</v>
      </c>
      <c r="L7545" t="s">
        <v>132</v>
      </c>
      <c r="P7545" t="s">
        <v>32939</v>
      </c>
      <c r="Q7545" t="s">
        <v>10259</v>
      </c>
      <c r="R7545" t="s">
        <v>21663</v>
      </c>
      <c r="S7545" t="s">
        <v>27016</v>
      </c>
      <c r="T7545" t="s">
        <v>27017</v>
      </c>
      <c r="U7545" t="s">
        <v>32940</v>
      </c>
      <c r="W7545" t="str">
        <f>_xlfn.XLOOKUP(D7545,'All DP'!B:B,'All DP'!D:D,"Tidak")</f>
        <v>Masih</v>
      </c>
      <c r="X7545" t="str">
        <f t="shared" si="119"/>
        <v>YA</v>
      </c>
    </row>
    <row r="7546" spans="1:24">
      <c r="A7546" s="52">
        <v>46268</v>
      </c>
      <c r="B7546" t="s">
        <v>588</v>
      </c>
      <c r="C7546" t="s">
        <v>4553</v>
      </c>
      <c r="D7546" t="s">
        <v>4552</v>
      </c>
      <c r="G7546"/>
      <c r="H7546" t="s">
        <v>32941</v>
      </c>
      <c r="K7546" t="s">
        <v>4552</v>
      </c>
      <c r="L7546" t="s">
        <v>4553</v>
      </c>
      <c r="P7546" t="s">
        <v>32941</v>
      </c>
      <c r="Q7546" t="s">
        <v>10385</v>
      </c>
      <c r="R7546" t="s">
        <v>18405</v>
      </c>
      <c r="S7546" t="s">
        <v>18406</v>
      </c>
      <c r="T7546" t="s">
        <v>7253</v>
      </c>
      <c r="U7546" t="s">
        <v>32942</v>
      </c>
      <c r="W7546" t="str">
        <f>_xlfn.XLOOKUP(D7546,'All DP'!B:B,'All DP'!D:D,"Tidak")</f>
        <v>Masih</v>
      </c>
      <c r="X7546" t="str">
        <f t="shared" si="119"/>
        <v>YA</v>
      </c>
    </row>
    <row r="7547" spans="1:24">
      <c r="A7547" s="52">
        <v>46268</v>
      </c>
      <c r="B7547" t="s">
        <v>391</v>
      </c>
      <c r="C7547" t="s">
        <v>5633</v>
      </c>
      <c r="D7547" t="s">
        <v>5632</v>
      </c>
      <c r="G7547"/>
      <c r="H7547" t="s">
        <v>32944</v>
      </c>
      <c r="K7547" t="s">
        <v>5632</v>
      </c>
      <c r="L7547" t="s">
        <v>5633</v>
      </c>
      <c r="P7547" t="s">
        <v>32944</v>
      </c>
      <c r="Q7547" t="s">
        <v>11249</v>
      </c>
      <c r="R7547" t="s">
        <v>20675</v>
      </c>
      <c r="S7547" t="s">
        <v>20676</v>
      </c>
      <c r="T7547" t="s">
        <v>20677</v>
      </c>
      <c r="U7547" t="s">
        <v>32945</v>
      </c>
      <c r="W7547" t="str">
        <f>_xlfn.XLOOKUP(D7547,'All DP'!B:B,'All DP'!D:D,"Tidak")</f>
        <v>Masih</v>
      </c>
      <c r="X7547" t="str">
        <f t="shared" si="119"/>
        <v>YA</v>
      </c>
    </row>
    <row r="7548" spans="1:24">
      <c r="A7548" s="52">
        <v>46268</v>
      </c>
      <c r="B7548" t="s">
        <v>848</v>
      </c>
      <c r="C7548" t="s">
        <v>1470</v>
      </c>
      <c r="D7548" t="s">
        <v>1469</v>
      </c>
      <c r="G7548"/>
      <c r="H7548" t="s">
        <v>32946</v>
      </c>
      <c r="K7548" t="s">
        <v>1469</v>
      </c>
      <c r="L7548" t="s">
        <v>1470</v>
      </c>
      <c r="P7548" t="s">
        <v>32946</v>
      </c>
      <c r="Q7548" t="s">
        <v>10181</v>
      </c>
      <c r="R7548" t="s">
        <v>20775</v>
      </c>
      <c r="S7548" t="s">
        <v>20776</v>
      </c>
      <c r="T7548" t="s">
        <v>20777</v>
      </c>
      <c r="U7548" t="s">
        <v>32947</v>
      </c>
      <c r="W7548" t="str">
        <f>_xlfn.XLOOKUP(D7548,'All DP'!B:B,'All DP'!D:D,"Tidak")</f>
        <v>Masih</v>
      </c>
      <c r="X7548" t="str">
        <f t="shared" si="119"/>
        <v>YA</v>
      </c>
    </row>
    <row r="7549" spans="1:24">
      <c r="A7549" s="52">
        <v>46268</v>
      </c>
      <c r="B7549" t="s">
        <v>853</v>
      </c>
      <c r="C7549" t="s">
        <v>5045</v>
      </c>
      <c r="D7549" t="s">
        <v>5044</v>
      </c>
      <c r="G7549"/>
      <c r="H7549" t="s">
        <v>32949</v>
      </c>
      <c r="K7549" t="s">
        <v>5044</v>
      </c>
      <c r="L7549" t="s">
        <v>5045</v>
      </c>
      <c r="P7549" t="s">
        <v>32949</v>
      </c>
      <c r="Q7549" t="s">
        <v>11862</v>
      </c>
      <c r="R7549" t="s">
        <v>20098</v>
      </c>
      <c r="S7549" t="s">
        <v>20099</v>
      </c>
      <c r="T7549" t="s">
        <v>20100</v>
      </c>
      <c r="U7549" t="s">
        <v>32950</v>
      </c>
      <c r="W7549" t="str">
        <f>_xlfn.XLOOKUP(D7549,'All DP'!B:B,'All DP'!D:D,"Tidak")</f>
        <v>Masih</v>
      </c>
      <c r="X7549" t="str">
        <f t="shared" si="119"/>
        <v>YA</v>
      </c>
    </row>
    <row r="7550" spans="1:24">
      <c r="A7550" s="52">
        <v>46268</v>
      </c>
      <c r="B7550" t="s">
        <v>565</v>
      </c>
      <c r="C7550" t="s">
        <v>2156</v>
      </c>
      <c r="D7550" t="s">
        <v>2155</v>
      </c>
      <c r="G7550"/>
      <c r="H7550" t="s">
        <v>32951</v>
      </c>
      <c r="K7550" t="s">
        <v>2155</v>
      </c>
      <c r="L7550" t="s">
        <v>2156</v>
      </c>
      <c r="P7550" t="s">
        <v>32951</v>
      </c>
      <c r="Q7550" t="s">
        <v>11660</v>
      </c>
      <c r="R7550" t="s">
        <v>17750</v>
      </c>
      <c r="S7550" t="s">
        <v>17751</v>
      </c>
      <c r="T7550" t="s">
        <v>17752</v>
      </c>
      <c r="U7550" t="s">
        <v>32952</v>
      </c>
      <c r="W7550" t="str">
        <f>_xlfn.XLOOKUP(D7550,'All DP'!B:B,'All DP'!D:D,"Tidak")</f>
        <v>Masih</v>
      </c>
      <c r="X7550" t="str">
        <f t="shared" si="119"/>
        <v>YA</v>
      </c>
    </row>
    <row r="7551" spans="1:24">
      <c r="A7551" s="52">
        <v>46268</v>
      </c>
      <c r="B7551" t="s">
        <v>565</v>
      </c>
      <c r="C7551" t="s">
        <v>2262</v>
      </c>
      <c r="D7551" t="s">
        <v>2261</v>
      </c>
      <c r="G7551"/>
      <c r="H7551" t="s">
        <v>32953</v>
      </c>
      <c r="K7551" t="s">
        <v>2261</v>
      </c>
      <c r="L7551" t="s">
        <v>2262</v>
      </c>
      <c r="P7551" t="s">
        <v>32953</v>
      </c>
      <c r="Q7551" t="s">
        <v>11660</v>
      </c>
      <c r="R7551" t="s">
        <v>20867</v>
      </c>
      <c r="S7551" t="s">
        <v>20868</v>
      </c>
      <c r="T7551" t="s">
        <v>20869</v>
      </c>
      <c r="U7551" t="s">
        <v>32954</v>
      </c>
      <c r="W7551" t="str">
        <f>_xlfn.XLOOKUP(D7551,'All DP'!B:B,'All DP'!D:D,"Tidak")</f>
        <v>Masih</v>
      </c>
      <c r="X7551" t="str">
        <f t="shared" si="119"/>
        <v>YA</v>
      </c>
    </row>
    <row r="7552" spans="1:24">
      <c r="A7552" s="52">
        <v>46268</v>
      </c>
      <c r="B7552" t="s">
        <v>565</v>
      </c>
      <c r="C7552" t="s">
        <v>2304</v>
      </c>
      <c r="D7552" t="s">
        <v>2303</v>
      </c>
      <c r="G7552"/>
      <c r="H7552" t="s">
        <v>32956</v>
      </c>
      <c r="K7552" t="s">
        <v>2303</v>
      </c>
      <c r="L7552" t="s">
        <v>2304</v>
      </c>
      <c r="P7552" t="s">
        <v>32956</v>
      </c>
      <c r="Q7552" t="s">
        <v>11660</v>
      </c>
      <c r="R7552" t="s">
        <v>20769</v>
      </c>
      <c r="S7552" t="s">
        <v>20770</v>
      </c>
      <c r="T7552" t="s">
        <v>20771</v>
      </c>
      <c r="U7552" t="s">
        <v>32957</v>
      </c>
      <c r="W7552" t="str">
        <f>_xlfn.XLOOKUP(D7552,'All DP'!B:B,'All DP'!D:D,"Tidak")</f>
        <v>Masih</v>
      </c>
      <c r="X7552" t="str">
        <f t="shared" si="119"/>
        <v>YA</v>
      </c>
    </row>
    <row r="7553" spans="1:24">
      <c r="A7553" s="52">
        <v>46268</v>
      </c>
      <c r="B7553" t="s">
        <v>565</v>
      </c>
      <c r="C7553" t="s">
        <v>2170</v>
      </c>
      <c r="D7553" t="s">
        <v>2169</v>
      </c>
      <c r="G7553"/>
      <c r="H7553" t="s">
        <v>32959</v>
      </c>
      <c r="K7553" t="s">
        <v>2169</v>
      </c>
      <c r="L7553" t="s">
        <v>2170</v>
      </c>
      <c r="P7553" t="s">
        <v>32959</v>
      </c>
      <c r="Q7553" t="s">
        <v>11660</v>
      </c>
      <c r="R7553" t="s">
        <v>20591</v>
      </c>
      <c r="S7553" t="s">
        <v>20592</v>
      </c>
      <c r="T7553" t="s">
        <v>20593</v>
      </c>
      <c r="U7553" t="s">
        <v>32960</v>
      </c>
      <c r="W7553" t="str">
        <f>_xlfn.XLOOKUP(D7553,'All DP'!B:B,'All DP'!D:D,"Tidak")</f>
        <v>Masih</v>
      </c>
      <c r="X7553" t="str">
        <f t="shared" si="119"/>
        <v>YA</v>
      </c>
    </row>
    <row r="7554" spans="1:24">
      <c r="A7554" s="52">
        <v>46268</v>
      </c>
      <c r="B7554" t="s">
        <v>229</v>
      </c>
      <c r="C7554" t="s">
        <v>2614</v>
      </c>
      <c r="D7554" t="s">
        <v>2614</v>
      </c>
      <c r="G7554"/>
      <c r="H7554" t="s">
        <v>32962</v>
      </c>
      <c r="K7554" t="s">
        <v>2614</v>
      </c>
      <c r="L7554" t="s">
        <v>2614</v>
      </c>
      <c r="P7554" t="s">
        <v>32962</v>
      </c>
      <c r="Q7554" t="s">
        <v>10199</v>
      </c>
      <c r="R7554" t="s">
        <v>20921</v>
      </c>
      <c r="S7554" t="s">
        <v>20922</v>
      </c>
      <c r="T7554" t="s">
        <v>20923</v>
      </c>
      <c r="U7554" t="s">
        <v>32963</v>
      </c>
      <c r="W7554" t="str">
        <f>_xlfn.XLOOKUP(D7554,'All DP'!B:B,'All DP'!D:D,"Tidak")</f>
        <v>Masih</v>
      </c>
      <c r="X7554" t="str">
        <f t="shared" si="119"/>
        <v>YA</v>
      </c>
    </row>
    <row r="7555" spans="1:24">
      <c r="A7555" s="52">
        <v>46268</v>
      </c>
      <c r="B7555" t="s">
        <v>848</v>
      </c>
      <c r="C7555" t="s">
        <v>1842</v>
      </c>
      <c r="D7555" t="s">
        <v>1841</v>
      </c>
      <c r="G7555"/>
      <c r="H7555" t="s">
        <v>32965</v>
      </c>
      <c r="K7555" t="s">
        <v>1841</v>
      </c>
      <c r="L7555" t="s">
        <v>1842</v>
      </c>
      <c r="P7555" t="s">
        <v>32965</v>
      </c>
      <c r="Q7555" t="s">
        <v>10181</v>
      </c>
      <c r="R7555" t="s">
        <v>20641</v>
      </c>
      <c r="S7555" t="s">
        <v>20642</v>
      </c>
      <c r="T7555" t="s">
        <v>20643</v>
      </c>
      <c r="U7555" t="s">
        <v>32966</v>
      </c>
      <c r="W7555" t="str">
        <f>_xlfn.XLOOKUP(D7555,'All DP'!B:B,'All DP'!D:D,"Tidak")</f>
        <v>Masih</v>
      </c>
      <c r="X7555" t="str">
        <f t="shared" si="119"/>
        <v>YA</v>
      </c>
    </row>
    <row r="7556" spans="1:24">
      <c r="A7556" s="52">
        <v>46268</v>
      </c>
      <c r="B7556" t="s">
        <v>853</v>
      </c>
      <c r="C7556" t="s">
        <v>5131</v>
      </c>
      <c r="D7556" t="s">
        <v>5130</v>
      </c>
      <c r="G7556"/>
      <c r="H7556" t="s">
        <v>32968</v>
      </c>
      <c r="K7556" t="s">
        <v>5130</v>
      </c>
      <c r="L7556" t="s">
        <v>5131</v>
      </c>
      <c r="P7556" t="s">
        <v>32968</v>
      </c>
      <c r="Q7556" t="s">
        <v>11862</v>
      </c>
      <c r="R7556" t="s">
        <v>19286</v>
      </c>
      <c r="S7556" t="s">
        <v>19287</v>
      </c>
      <c r="T7556" t="s">
        <v>19288</v>
      </c>
      <c r="U7556" t="s">
        <v>32969</v>
      </c>
      <c r="W7556" t="str">
        <f>_xlfn.XLOOKUP(D7556,'All DP'!B:B,'All DP'!D:D,"Tidak")</f>
        <v>Masih</v>
      </c>
      <c r="X7556" t="str">
        <f t="shared" si="119"/>
        <v>YA</v>
      </c>
    </row>
    <row r="7557" spans="1:24">
      <c r="A7557" s="52">
        <v>46268</v>
      </c>
      <c r="B7557" t="s">
        <v>860</v>
      </c>
      <c r="C7557" t="s">
        <v>5308</v>
      </c>
      <c r="D7557" t="s">
        <v>5307</v>
      </c>
      <c r="G7557"/>
      <c r="H7557" t="s">
        <v>32971</v>
      </c>
      <c r="K7557" t="s">
        <v>5307</v>
      </c>
      <c r="L7557" t="s">
        <v>5308</v>
      </c>
      <c r="P7557" t="s">
        <v>32971</v>
      </c>
      <c r="Q7557" t="s">
        <v>10567</v>
      </c>
      <c r="R7557" t="s">
        <v>18635</v>
      </c>
      <c r="S7557" t="s">
        <v>18636</v>
      </c>
      <c r="T7557" t="s">
        <v>18637</v>
      </c>
      <c r="U7557" t="s">
        <v>32972</v>
      </c>
      <c r="W7557" t="str">
        <f>_xlfn.XLOOKUP(D7557,'All DP'!B:B,'All DP'!D:D,"Tidak")</f>
        <v>Masih</v>
      </c>
      <c r="X7557" t="str">
        <f t="shared" si="119"/>
        <v>YA</v>
      </c>
    </row>
    <row r="7558" spans="1:24">
      <c r="A7558" s="52">
        <v>46268</v>
      </c>
      <c r="B7558" t="s">
        <v>391</v>
      </c>
      <c r="C7558" t="s">
        <v>2751</v>
      </c>
      <c r="D7558" t="s">
        <v>2750</v>
      </c>
      <c r="G7558"/>
      <c r="H7558" t="s">
        <v>32973</v>
      </c>
      <c r="K7558" t="s">
        <v>2750</v>
      </c>
      <c r="L7558" t="s">
        <v>2751</v>
      </c>
      <c r="P7558" t="s">
        <v>32973</v>
      </c>
      <c r="Q7558" t="s">
        <v>11249</v>
      </c>
      <c r="R7558" t="s">
        <v>14777</v>
      </c>
      <c r="S7558" t="s">
        <v>14778</v>
      </c>
      <c r="T7558" t="s">
        <v>14779</v>
      </c>
      <c r="U7558" t="s">
        <v>32974</v>
      </c>
      <c r="W7558" t="str">
        <f>_xlfn.XLOOKUP(D7558,'All DP'!B:B,'All DP'!D:D,"Tidak")</f>
        <v>Masih</v>
      </c>
      <c r="X7558" t="str">
        <f t="shared" si="119"/>
        <v>YA</v>
      </c>
    </row>
    <row r="7559" spans="1:24">
      <c r="A7559" s="52">
        <v>46268</v>
      </c>
      <c r="B7559" t="s">
        <v>853</v>
      </c>
      <c r="C7559" t="s">
        <v>4983</v>
      </c>
      <c r="D7559" t="s">
        <v>4982</v>
      </c>
      <c r="G7559"/>
      <c r="H7559" t="s">
        <v>32975</v>
      </c>
      <c r="K7559" t="s">
        <v>4982</v>
      </c>
      <c r="L7559" t="s">
        <v>4983</v>
      </c>
      <c r="P7559" t="s">
        <v>32975</v>
      </c>
      <c r="Q7559" t="s">
        <v>11862</v>
      </c>
      <c r="R7559" t="s">
        <v>15686</v>
      </c>
      <c r="S7559" t="s">
        <v>15687</v>
      </c>
      <c r="T7559" t="s">
        <v>15688</v>
      </c>
      <c r="U7559" t="s">
        <v>32976</v>
      </c>
      <c r="W7559" t="str">
        <f>_xlfn.XLOOKUP(D7559,'All DP'!B:B,'All DP'!D:D,"Tidak")</f>
        <v>Masih</v>
      </c>
      <c r="X7559" t="str">
        <f t="shared" si="119"/>
        <v>YA</v>
      </c>
    </row>
    <row r="7560" spans="1:24">
      <c r="A7560" s="52">
        <v>46268</v>
      </c>
      <c r="B7560" t="s">
        <v>853</v>
      </c>
      <c r="C7560" t="s">
        <v>2727</v>
      </c>
      <c r="D7560" t="s">
        <v>2726</v>
      </c>
      <c r="G7560"/>
      <c r="H7560" t="s">
        <v>32975</v>
      </c>
      <c r="K7560" t="s">
        <v>2726</v>
      </c>
      <c r="L7560" t="s">
        <v>2727</v>
      </c>
      <c r="P7560" t="s">
        <v>32975</v>
      </c>
      <c r="Q7560" t="s">
        <v>11862</v>
      </c>
      <c r="R7560" t="s">
        <v>20873</v>
      </c>
      <c r="S7560" t="s">
        <v>20874</v>
      </c>
      <c r="T7560" t="s">
        <v>20875</v>
      </c>
      <c r="U7560" t="s">
        <v>32977</v>
      </c>
      <c r="W7560" t="str">
        <f>_xlfn.XLOOKUP(D7560,'All DP'!B:B,'All DP'!D:D,"Tidak")</f>
        <v>Masih</v>
      </c>
      <c r="X7560" t="str">
        <f t="shared" si="119"/>
        <v>YA</v>
      </c>
    </row>
    <row r="7561" spans="1:24">
      <c r="A7561" s="52">
        <v>46268</v>
      </c>
      <c r="B7561" t="s">
        <v>766</v>
      </c>
      <c r="C7561" t="s">
        <v>944</v>
      </c>
      <c r="D7561" t="s">
        <v>943</v>
      </c>
      <c r="G7561"/>
      <c r="H7561" t="s">
        <v>32978</v>
      </c>
      <c r="K7561" t="s">
        <v>943</v>
      </c>
      <c r="L7561" t="s">
        <v>944</v>
      </c>
      <c r="P7561" t="s">
        <v>32978</v>
      </c>
      <c r="Q7561" t="s">
        <v>11133</v>
      </c>
      <c r="R7561" t="s">
        <v>14292</v>
      </c>
      <c r="S7561" t="s">
        <v>14293</v>
      </c>
      <c r="T7561" t="s">
        <v>14294</v>
      </c>
      <c r="U7561" t="s">
        <v>32979</v>
      </c>
      <c r="W7561" t="str">
        <f>_xlfn.XLOOKUP(D7561,'All DP'!B:B,'All DP'!D:D,"Tidak")</f>
        <v>Masih</v>
      </c>
      <c r="X7561" t="str">
        <f t="shared" si="119"/>
        <v>YA</v>
      </c>
    </row>
    <row r="7562" spans="1:24">
      <c r="A7562" s="52">
        <v>46268</v>
      </c>
      <c r="B7562" t="s">
        <v>853</v>
      </c>
      <c r="C7562" t="s">
        <v>2592</v>
      </c>
      <c r="D7562" t="s">
        <v>2591</v>
      </c>
      <c r="G7562"/>
      <c r="H7562" t="s">
        <v>32980</v>
      </c>
      <c r="K7562" t="s">
        <v>2591</v>
      </c>
      <c r="L7562" t="s">
        <v>2592</v>
      </c>
      <c r="P7562" t="s">
        <v>32980</v>
      </c>
      <c r="Q7562" t="s">
        <v>11862</v>
      </c>
      <c r="R7562" t="s">
        <v>20257</v>
      </c>
      <c r="S7562" t="s">
        <v>20258</v>
      </c>
      <c r="T7562" t="s">
        <v>20259</v>
      </c>
      <c r="U7562" t="s">
        <v>32981</v>
      </c>
      <c r="W7562" t="str">
        <f>_xlfn.XLOOKUP(D7562,'All DP'!B:B,'All DP'!D:D,"Tidak")</f>
        <v>Masih</v>
      </c>
      <c r="X7562" t="str">
        <f t="shared" si="119"/>
        <v>YA</v>
      </c>
    </row>
    <row r="7563" spans="1:24">
      <c r="A7563" s="52">
        <v>46268</v>
      </c>
      <c r="B7563" t="s">
        <v>565</v>
      </c>
      <c r="C7563" t="s">
        <v>2256</v>
      </c>
      <c r="D7563" t="s">
        <v>2255</v>
      </c>
      <c r="G7563"/>
      <c r="H7563" t="s">
        <v>32986</v>
      </c>
      <c r="K7563" t="s">
        <v>2255</v>
      </c>
      <c r="L7563" t="s">
        <v>2256</v>
      </c>
      <c r="P7563" t="s">
        <v>32986</v>
      </c>
      <c r="Q7563" t="s">
        <v>11660</v>
      </c>
      <c r="R7563" t="s">
        <v>11661</v>
      </c>
      <c r="S7563" t="s">
        <v>32987</v>
      </c>
      <c r="T7563" t="s">
        <v>32988</v>
      </c>
      <c r="U7563" t="s">
        <v>32989</v>
      </c>
      <c r="W7563" t="str">
        <f>_xlfn.XLOOKUP(D7563,'All DP'!B:B,'All DP'!D:D,"Tidak")</f>
        <v>Masih</v>
      </c>
      <c r="X7563" t="str">
        <f t="shared" si="119"/>
        <v>YA</v>
      </c>
    </row>
    <row r="7564" spans="1:24">
      <c r="A7564" s="52">
        <v>46268</v>
      </c>
      <c r="B7564" t="s">
        <v>848</v>
      </c>
      <c r="C7564" t="s">
        <v>1621</v>
      </c>
      <c r="D7564" t="s">
        <v>1620</v>
      </c>
      <c r="G7564"/>
      <c r="H7564" t="s">
        <v>32991</v>
      </c>
      <c r="K7564" t="s">
        <v>1620</v>
      </c>
      <c r="L7564" t="s">
        <v>1621</v>
      </c>
      <c r="P7564" t="s">
        <v>32991</v>
      </c>
      <c r="Q7564" t="s">
        <v>10181</v>
      </c>
      <c r="R7564" t="s">
        <v>18697</v>
      </c>
      <c r="S7564" t="s">
        <v>18698</v>
      </c>
      <c r="T7564" t="s">
        <v>18699</v>
      </c>
      <c r="U7564" t="s">
        <v>32992</v>
      </c>
      <c r="W7564" t="str">
        <f>_xlfn.XLOOKUP(D7564,'All DP'!B:B,'All DP'!D:D,"Tidak")</f>
        <v>Masih</v>
      </c>
      <c r="X7564" t="str">
        <f t="shared" si="119"/>
        <v>YA</v>
      </c>
    </row>
    <row r="7565" spans="1:24">
      <c r="A7565" s="52">
        <v>46268</v>
      </c>
      <c r="B7565" t="s">
        <v>766</v>
      </c>
      <c r="C7565" t="s">
        <v>2916</v>
      </c>
      <c r="D7565" t="s">
        <v>2915</v>
      </c>
      <c r="G7565"/>
      <c r="H7565" t="s">
        <v>32991</v>
      </c>
      <c r="K7565" t="s">
        <v>2915</v>
      </c>
      <c r="L7565" t="s">
        <v>2916</v>
      </c>
      <c r="P7565" t="s">
        <v>32991</v>
      </c>
      <c r="Q7565" t="s">
        <v>11133</v>
      </c>
      <c r="R7565" t="s">
        <v>21695</v>
      </c>
      <c r="S7565" t="s">
        <v>21696</v>
      </c>
      <c r="T7565" t="s">
        <v>21697</v>
      </c>
      <c r="U7565" t="s">
        <v>32994</v>
      </c>
      <c r="W7565" t="str">
        <f>_xlfn.XLOOKUP(D7565,'All DP'!B:B,'All DP'!D:D,"Tidak")</f>
        <v>Masih</v>
      </c>
      <c r="X7565" t="str">
        <f t="shared" si="119"/>
        <v>YA</v>
      </c>
    </row>
    <row r="7566" spans="1:24">
      <c r="A7566" s="52">
        <v>46268</v>
      </c>
      <c r="B7566" t="s">
        <v>30</v>
      </c>
      <c r="C7566" t="s">
        <v>48</v>
      </c>
      <c r="D7566" t="s">
        <v>47</v>
      </c>
      <c r="G7566"/>
      <c r="H7566" t="s">
        <v>32998</v>
      </c>
      <c r="K7566" t="s">
        <v>47</v>
      </c>
      <c r="L7566" t="s">
        <v>48</v>
      </c>
      <c r="P7566" t="s">
        <v>32998</v>
      </c>
      <c r="Q7566" t="s">
        <v>10259</v>
      </c>
      <c r="R7566" t="s">
        <v>20987</v>
      </c>
      <c r="S7566" t="s">
        <v>20988</v>
      </c>
      <c r="T7566" t="s">
        <v>20989</v>
      </c>
      <c r="U7566" t="s">
        <v>32999</v>
      </c>
      <c r="W7566" t="str">
        <f>_xlfn.XLOOKUP(D7566,'All DP'!B:B,'All DP'!D:D,"Tidak")</f>
        <v>Masih</v>
      </c>
      <c r="X7566" t="str">
        <f t="shared" si="119"/>
        <v>YA</v>
      </c>
    </row>
    <row r="7567" spans="1:24">
      <c r="A7567" s="52">
        <v>46268</v>
      </c>
      <c r="B7567" t="s">
        <v>766</v>
      </c>
      <c r="C7567" t="s">
        <v>901</v>
      </c>
      <c r="D7567" t="s">
        <v>900</v>
      </c>
      <c r="G7567"/>
      <c r="H7567" t="s">
        <v>33001</v>
      </c>
      <c r="K7567" t="s">
        <v>900</v>
      </c>
      <c r="L7567" t="s">
        <v>901</v>
      </c>
      <c r="P7567" t="s">
        <v>33001</v>
      </c>
      <c r="Q7567" t="s">
        <v>11133</v>
      </c>
      <c r="R7567" t="s">
        <v>20155</v>
      </c>
      <c r="S7567" t="s">
        <v>20156</v>
      </c>
      <c r="T7567" t="s">
        <v>20157</v>
      </c>
      <c r="U7567" t="s">
        <v>33002</v>
      </c>
      <c r="W7567" t="str">
        <f>_xlfn.XLOOKUP(D7567,'All DP'!B:B,'All DP'!D:D,"Tidak")</f>
        <v>Masih</v>
      </c>
      <c r="X7567" t="str">
        <f t="shared" si="119"/>
        <v>YA</v>
      </c>
    </row>
    <row r="7568" spans="1:24">
      <c r="A7568" s="52">
        <v>46268</v>
      </c>
      <c r="B7568" t="s">
        <v>853</v>
      </c>
      <c r="C7568" t="s">
        <v>5577</v>
      </c>
      <c r="D7568" t="s">
        <v>5576</v>
      </c>
      <c r="G7568"/>
      <c r="H7568" t="s">
        <v>33003</v>
      </c>
      <c r="K7568" t="s">
        <v>5576</v>
      </c>
      <c r="L7568" t="s">
        <v>5577</v>
      </c>
      <c r="P7568" t="s">
        <v>33003</v>
      </c>
      <c r="Q7568" t="s">
        <v>11862</v>
      </c>
      <c r="R7568" t="s">
        <v>18014</v>
      </c>
      <c r="S7568" t="s">
        <v>18015</v>
      </c>
      <c r="T7568" t="s">
        <v>18016</v>
      </c>
      <c r="U7568" t="s">
        <v>33004</v>
      </c>
      <c r="W7568" t="str">
        <f>_xlfn.XLOOKUP(D7568,'All DP'!B:B,'All DP'!D:D,"Tidak")</f>
        <v>Masih</v>
      </c>
      <c r="X7568" t="str">
        <f t="shared" si="119"/>
        <v>YA</v>
      </c>
    </row>
    <row r="7569" spans="1:24">
      <c r="A7569" s="52">
        <v>46268</v>
      </c>
      <c r="B7569" t="s">
        <v>565</v>
      </c>
      <c r="C7569" t="s">
        <v>2328</v>
      </c>
      <c r="D7569" t="s">
        <v>2327</v>
      </c>
      <c r="G7569"/>
      <c r="H7569" t="s">
        <v>33005</v>
      </c>
      <c r="K7569" t="s">
        <v>2327</v>
      </c>
      <c r="L7569" t="s">
        <v>2328</v>
      </c>
      <c r="P7569" t="s">
        <v>33005</v>
      </c>
      <c r="Q7569" t="s">
        <v>11660</v>
      </c>
      <c r="R7569" t="s">
        <v>20861</v>
      </c>
      <c r="S7569" t="s">
        <v>20862</v>
      </c>
      <c r="T7569" t="s">
        <v>20863</v>
      </c>
      <c r="U7569" t="s">
        <v>33006</v>
      </c>
      <c r="W7569" t="str">
        <f>_xlfn.XLOOKUP(D7569,'All DP'!B:B,'All DP'!D:D,"Tidak")</f>
        <v>Masih</v>
      </c>
      <c r="X7569" t="str">
        <f t="shared" si="119"/>
        <v>YA</v>
      </c>
    </row>
    <row r="7570" spans="1:24">
      <c r="A7570" s="52">
        <v>46268</v>
      </c>
      <c r="B7570" t="s">
        <v>30</v>
      </c>
      <c r="C7570" t="s">
        <v>486</v>
      </c>
      <c r="D7570" t="s">
        <v>485</v>
      </c>
      <c r="G7570"/>
      <c r="H7570" t="s">
        <v>33008</v>
      </c>
      <c r="K7570" t="s">
        <v>485</v>
      </c>
      <c r="L7570" t="s">
        <v>486</v>
      </c>
      <c r="P7570" t="s">
        <v>33008</v>
      </c>
      <c r="Q7570" t="s">
        <v>10259</v>
      </c>
      <c r="R7570" t="s">
        <v>21680</v>
      </c>
      <c r="S7570" t="s">
        <v>21681</v>
      </c>
      <c r="T7570" t="s">
        <v>21682</v>
      </c>
      <c r="U7570" t="s">
        <v>33009</v>
      </c>
      <c r="W7570" t="str">
        <f>_xlfn.XLOOKUP(D7570,'All DP'!B:B,'All DP'!D:D,"Tidak")</f>
        <v>Masih</v>
      </c>
      <c r="X7570" t="str">
        <f t="shared" si="119"/>
        <v>YA</v>
      </c>
    </row>
    <row r="7571" spans="1:24">
      <c r="A7571" s="52">
        <v>46268</v>
      </c>
      <c r="B7571" t="s">
        <v>410</v>
      </c>
      <c r="C7571" t="s">
        <v>3307</v>
      </c>
      <c r="D7571" t="s">
        <v>3306</v>
      </c>
      <c r="G7571"/>
      <c r="H7571" t="s">
        <v>33010</v>
      </c>
      <c r="K7571" t="s">
        <v>3306</v>
      </c>
      <c r="L7571" t="s">
        <v>3307</v>
      </c>
      <c r="P7571" t="s">
        <v>33010</v>
      </c>
      <c r="Q7571" t="s">
        <v>10410</v>
      </c>
      <c r="R7571" t="s">
        <v>21030</v>
      </c>
      <c r="S7571" t="s">
        <v>21031</v>
      </c>
      <c r="T7571" t="s">
        <v>21032</v>
      </c>
      <c r="U7571" t="s">
        <v>33011</v>
      </c>
      <c r="W7571" t="str">
        <f>_xlfn.XLOOKUP(D7571,'All DP'!B:B,'All DP'!D:D,"Tidak")</f>
        <v>Masih</v>
      </c>
      <c r="X7571" t="str">
        <f t="shared" si="119"/>
        <v>YA</v>
      </c>
    </row>
    <row r="7572" spans="1:24">
      <c r="A7572" s="52">
        <v>46268</v>
      </c>
      <c r="B7572" t="s">
        <v>991</v>
      </c>
      <c r="C7572" t="s">
        <v>1434</v>
      </c>
      <c r="D7572" t="s">
        <v>1433</v>
      </c>
      <c r="G7572"/>
      <c r="H7572" t="s">
        <v>33013</v>
      </c>
      <c r="K7572" t="s">
        <v>1433</v>
      </c>
      <c r="L7572" t="s">
        <v>1434</v>
      </c>
      <c r="P7572" t="s">
        <v>33013</v>
      </c>
      <c r="Q7572" t="s">
        <v>12496</v>
      </c>
      <c r="R7572" t="s">
        <v>16665</v>
      </c>
      <c r="S7572" t="s">
        <v>16666</v>
      </c>
      <c r="T7572" t="s">
        <v>16667</v>
      </c>
      <c r="U7572" t="s">
        <v>33014</v>
      </c>
      <c r="W7572" t="str">
        <f>_xlfn.XLOOKUP(D7572,'All DP'!B:B,'All DP'!D:D,"Tidak")</f>
        <v>Masih</v>
      </c>
      <c r="X7572" t="str">
        <f t="shared" si="119"/>
        <v>YA</v>
      </c>
    </row>
    <row r="7573" spans="1:24">
      <c r="A7573" s="52">
        <v>46268</v>
      </c>
      <c r="B7573" t="s">
        <v>848</v>
      </c>
      <c r="C7573" t="s">
        <v>3411</v>
      </c>
      <c r="D7573" t="s">
        <v>3410</v>
      </c>
      <c r="G7573"/>
      <c r="H7573" t="s">
        <v>33015</v>
      </c>
      <c r="K7573" t="s">
        <v>3410</v>
      </c>
      <c r="L7573" t="s">
        <v>3411</v>
      </c>
      <c r="P7573" t="s">
        <v>33015</v>
      </c>
      <c r="Q7573" t="s">
        <v>10181</v>
      </c>
      <c r="R7573" t="s">
        <v>17438</v>
      </c>
      <c r="S7573" t="s">
        <v>17439</v>
      </c>
      <c r="T7573" t="s">
        <v>17440</v>
      </c>
      <c r="U7573" t="s">
        <v>33016</v>
      </c>
      <c r="W7573" t="str">
        <f>_xlfn.XLOOKUP(D7573,'All DP'!B:B,'All DP'!D:D,"Tidak")</f>
        <v>Masih</v>
      </c>
      <c r="X7573" t="str">
        <f t="shared" si="119"/>
        <v>YA</v>
      </c>
    </row>
    <row r="7574" spans="1:24">
      <c r="A7574" s="52">
        <v>46268</v>
      </c>
      <c r="B7574" t="s">
        <v>391</v>
      </c>
      <c r="C7574" t="s">
        <v>2749</v>
      </c>
      <c r="D7574" t="s">
        <v>2748</v>
      </c>
      <c r="G7574"/>
      <c r="H7574" t="s">
        <v>33017</v>
      </c>
      <c r="K7574" t="s">
        <v>2748</v>
      </c>
      <c r="L7574" t="s">
        <v>2749</v>
      </c>
      <c r="P7574" t="s">
        <v>33017</v>
      </c>
      <c r="Q7574" t="s">
        <v>11249</v>
      </c>
      <c r="R7574" t="s">
        <v>14809</v>
      </c>
      <c r="S7574" t="s">
        <v>14810</v>
      </c>
      <c r="T7574" t="s">
        <v>14779</v>
      </c>
      <c r="U7574" t="s">
        <v>33018</v>
      </c>
      <c r="W7574" t="str">
        <f>_xlfn.XLOOKUP(D7574,'All DP'!B:B,'All DP'!D:D,"Tidak")</f>
        <v>Masih</v>
      </c>
      <c r="X7574" t="str">
        <f t="shared" si="119"/>
        <v>YA</v>
      </c>
    </row>
    <row r="7575" spans="1:24">
      <c r="A7575" s="52">
        <v>46268</v>
      </c>
      <c r="B7575" t="s">
        <v>30</v>
      </c>
      <c r="C7575" t="s">
        <v>38</v>
      </c>
      <c r="D7575" t="s">
        <v>37</v>
      </c>
      <c r="G7575"/>
      <c r="H7575" t="s">
        <v>33019</v>
      </c>
      <c r="K7575" t="s">
        <v>37</v>
      </c>
      <c r="L7575" t="s">
        <v>38</v>
      </c>
      <c r="P7575" t="s">
        <v>33019</v>
      </c>
      <c r="Q7575" t="s">
        <v>10259</v>
      </c>
      <c r="R7575" t="s">
        <v>18670</v>
      </c>
      <c r="S7575" t="s">
        <v>27108</v>
      </c>
      <c r="T7575" t="s">
        <v>27109</v>
      </c>
      <c r="U7575" t="s">
        <v>33020</v>
      </c>
      <c r="W7575" t="str">
        <f>_xlfn.XLOOKUP(D7575,'All DP'!B:B,'All DP'!D:D,"Tidak")</f>
        <v>Masih</v>
      </c>
      <c r="X7575" t="str">
        <f t="shared" si="119"/>
        <v>YA</v>
      </c>
    </row>
    <row r="7576" spans="1:24">
      <c r="A7576" s="52">
        <v>46268</v>
      </c>
      <c r="B7576" t="s">
        <v>565</v>
      </c>
      <c r="C7576" t="s">
        <v>2300</v>
      </c>
      <c r="D7576" t="s">
        <v>2299</v>
      </c>
      <c r="G7576"/>
      <c r="H7576" t="s">
        <v>33021</v>
      </c>
      <c r="K7576" t="s">
        <v>2299</v>
      </c>
      <c r="L7576" t="s">
        <v>2300</v>
      </c>
      <c r="P7576" t="s">
        <v>33021</v>
      </c>
      <c r="Q7576" t="s">
        <v>11660</v>
      </c>
      <c r="R7576" t="s">
        <v>21142</v>
      </c>
      <c r="S7576" t="s">
        <v>21143</v>
      </c>
      <c r="T7576" t="s">
        <v>21144</v>
      </c>
      <c r="U7576" t="s">
        <v>33022</v>
      </c>
      <c r="W7576" t="str">
        <f>_xlfn.XLOOKUP(D7576,'All DP'!B:B,'All DP'!D:D,"Tidak")</f>
        <v>Masih</v>
      </c>
      <c r="X7576" t="str">
        <f t="shared" si="119"/>
        <v>YA</v>
      </c>
    </row>
    <row r="7577" spans="1:24">
      <c r="A7577" s="52">
        <v>46268</v>
      </c>
      <c r="B7577" t="s">
        <v>565</v>
      </c>
      <c r="C7577" t="s">
        <v>4275</v>
      </c>
      <c r="D7577" t="s">
        <v>4274</v>
      </c>
      <c r="G7577"/>
      <c r="H7577" t="s">
        <v>33024</v>
      </c>
      <c r="K7577" t="s">
        <v>4274</v>
      </c>
      <c r="L7577" t="s">
        <v>4275</v>
      </c>
      <c r="P7577" t="s">
        <v>33024</v>
      </c>
      <c r="Q7577" t="s">
        <v>11660</v>
      </c>
      <c r="R7577" t="s">
        <v>21292</v>
      </c>
      <c r="S7577" t="s">
        <v>21293</v>
      </c>
      <c r="T7577" t="s">
        <v>21294</v>
      </c>
      <c r="U7577" t="s">
        <v>33025</v>
      </c>
      <c r="W7577" t="str">
        <f>_xlfn.XLOOKUP(D7577,'All DP'!B:B,'All DP'!D:D,"Tidak")</f>
        <v>Masih</v>
      </c>
      <c r="X7577" t="str">
        <f t="shared" si="119"/>
        <v>YA</v>
      </c>
    </row>
    <row r="7578" spans="1:24">
      <c r="A7578" s="52">
        <v>46268</v>
      </c>
      <c r="B7578" t="s">
        <v>30</v>
      </c>
      <c r="C7578" t="s">
        <v>212</v>
      </c>
      <c r="D7578" t="s">
        <v>211</v>
      </c>
      <c r="G7578"/>
      <c r="H7578" t="s">
        <v>33026</v>
      </c>
      <c r="K7578" t="s">
        <v>211</v>
      </c>
      <c r="L7578" t="s">
        <v>212</v>
      </c>
      <c r="P7578" t="s">
        <v>33026</v>
      </c>
      <c r="Q7578" t="s">
        <v>10259</v>
      </c>
      <c r="R7578" t="s">
        <v>21341</v>
      </c>
      <c r="S7578" t="s">
        <v>21342</v>
      </c>
      <c r="T7578" t="s">
        <v>21343</v>
      </c>
      <c r="U7578" t="s">
        <v>33027</v>
      </c>
      <c r="W7578" t="str">
        <f>_xlfn.XLOOKUP(D7578,'All DP'!B:B,'All DP'!D:D,"Tidak")</f>
        <v>Masih</v>
      </c>
      <c r="X7578" t="str">
        <f t="shared" si="119"/>
        <v>YA</v>
      </c>
    </row>
    <row r="7579" spans="1:24">
      <c r="A7579" s="52">
        <v>46268</v>
      </c>
      <c r="B7579" t="s">
        <v>30</v>
      </c>
      <c r="C7579" t="s">
        <v>156</v>
      </c>
      <c r="D7579" t="s">
        <v>155</v>
      </c>
      <c r="G7579"/>
      <c r="H7579" t="s">
        <v>33031</v>
      </c>
      <c r="K7579" t="s">
        <v>155</v>
      </c>
      <c r="L7579" t="s">
        <v>156</v>
      </c>
      <c r="P7579" t="s">
        <v>33031</v>
      </c>
      <c r="Q7579" t="s">
        <v>10259</v>
      </c>
      <c r="R7579" t="s">
        <v>20943</v>
      </c>
      <c r="S7579" t="s">
        <v>20944</v>
      </c>
      <c r="T7579" t="s">
        <v>20945</v>
      </c>
      <c r="U7579" t="s">
        <v>33032</v>
      </c>
      <c r="W7579" t="str">
        <f>_xlfn.XLOOKUP(D7579,'All DP'!B:B,'All DP'!D:D,"Tidak")</f>
        <v>Masih</v>
      </c>
      <c r="X7579" t="str">
        <f t="shared" si="119"/>
        <v>YA</v>
      </c>
    </row>
    <row r="7580" spans="1:24">
      <c r="A7580" s="52">
        <v>46268</v>
      </c>
      <c r="B7580" t="s">
        <v>848</v>
      </c>
      <c r="C7580" t="s">
        <v>3461</v>
      </c>
      <c r="D7580" t="s">
        <v>3460</v>
      </c>
      <c r="G7580"/>
      <c r="H7580" t="s">
        <v>33034</v>
      </c>
      <c r="K7580" t="s">
        <v>3460</v>
      </c>
      <c r="L7580" t="s">
        <v>3461</v>
      </c>
      <c r="P7580" t="s">
        <v>33034</v>
      </c>
      <c r="Q7580" t="s">
        <v>10181</v>
      </c>
      <c r="R7580" t="s">
        <v>17501</v>
      </c>
      <c r="S7580" t="s">
        <v>17502</v>
      </c>
      <c r="T7580" t="s">
        <v>17503</v>
      </c>
      <c r="U7580" t="s">
        <v>33035</v>
      </c>
      <c r="W7580" t="str">
        <f>_xlfn.XLOOKUP(D7580,'All DP'!B:B,'All DP'!D:D,"Tidak")</f>
        <v>Masih</v>
      </c>
      <c r="X7580" t="str">
        <f t="shared" si="119"/>
        <v>YA</v>
      </c>
    </row>
    <row r="7581" spans="1:24">
      <c r="A7581" s="52">
        <v>46268</v>
      </c>
      <c r="B7581" t="s">
        <v>565</v>
      </c>
      <c r="C7581" t="s">
        <v>4107</v>
      </c>
      <c r="D7581" t="s">
        <v>4106</v>
      </c>
      <c r="G7581"/>
      <c r="H7581" t="s">
        <v>33036</v>
      </c>
      <c r="K7581" t="s">
        <v>4106</v>
      </c>
      <c r="L7581" t="s">
        <v>4107</v>
      </c>
      <c r="P7581" t="s">
        <v>33036</v>
      </c>
      <c r="Q7581" t="s">
        <v>11660</v>
      </c>
      <c r="R7581" t="s">
        <v>21474</v>
      </c>
      <c r="S7581" t="s">
        <v>21475</v>
      </c>
      <c r="T7581" t="s">
        <v>21394</v>
      </c>
      <c r="U7581" t="s">
        <v>33037</v>
      </c>
      <c r="W7581" t="str">
        <f>_xlfn.XLOOKUP(D7581,'All DP'!B:B,'All DP'!D:D,"Tidak")</f>
        <v>Masih</v>
      </c>
      <c r="X7581" t="str">
        <f t="shared" si="119"/>
        <v>YA</v>
      </c>
    </row>
    <row r="7582" spans="1:24">
      <c r="A7582" s="52">
        <v>46268</v>
      </c>
      <c r="B7582" t="s">
        <v>565</v>
      </c>
      <c r="C7582" t="s">
        <v>2713</v>
      </c>
      <c r="D7582" t="s">
        <v>2712</v>
      </c>
      <c r="G7582"/>
      <c r="H7582" t="s">
        <v>33038</v>
      </c>
      <c r="K7582" t="s">
        <v>2712</v>
      </c>
      <c r="L7582" t="s">
        <v>2713</v>
      </c>
      <c r="P7582" t="s">
        <v>33038</v>
      </c>
      <c r="Q7582" t="s">
        <v>11660</v>
      </c>
      <c r="R7582" t="s">
        <v>21369</v>
      </c>
      <c r="S7582" t="s">
        <v>21370</v>
      </c>
      <c r="T7582" t="s">
        <v>21371</v>
      </c>
      <c r="U7582" t="s">
        <v>33039</v>
      </c>
      <c r="W7582" t="str">
        <f>_xlfn.XLOOKUP(D7582,'All DP'!B:B,'All DP'!D:D,"Tidak")</f>
        <v>Masih</v>
      </c>
      <c r="X7582" t="str">
        <f t="shared" ref="X7582:X7645" si="120">IFERROR(IF(MOD(H7582,1)&lt;=TIME(15,0,0),"YA","TIDAK"),0)</f>
        <v>YA</v>
      </c>
    </row>
    <row r="7583" spans="1:24">
      <c r="A7583" s="52">
        <v>46268</v>
      </c>
      <c r="B7583" t="s">
        <v>1026</v>
      </c>
      <c r="C7583" t="s">
        <v>1481</v>
      </c>
      <c r="D7583" t="s">
        <v>1481</v>
      </c>
      <c r="G7583"/>
      <c r="H7583" t="s">
        <v>33041</v>
      </c>
      <c r="K7583" t="s">
        <v>1481</v>
      </c>
      <c r="L7583" t="s">
        <v>1481</v>
      </c>
      <c r="P7583" t="s">
        <v>33041</v>
      </c>
      <c r="Q7583" t="s">
        <v>10270</v>
      </c>
      <c r="R7583" t="s">
        <v>20724</v>
      </c>
      <c r="S7583" t="s">
        <v>20725</v>
      </c>
      <c r="T7583" t="s">
        <v>20726</v>
      </c>
      <c r="U7583" t="s">
        <v>33042</v>
      </c>
      <c r="W7583" t="str">
        <f>_xlfn.XLOOKUP(D7583,'All DP'!B:B,'All DP'!D:D,"Tidak")</f>
        <v>Masih</v>
      </c>
      <c r="X7583" t="str">
        <f t="shared" si="120"/>
        <v>YA</v>
      </c>
    </row>
    <row r="7584" spans="1:24">
      <c r="A7584" s="52">
        <v>46268</v>
      </c>
      <c r="B7584" t="s">
        <v>425</v>
      </c>
      <c r="C7584" t="s">
        <v>5980</v>
      </c>
      <c r="D7584" t="s">
        <v>5979</v>
      </c>
      <c r="G7584"/>
      <c r="H7584" t="s">
        <v>33043</v>
      </c>
      <c r="K7584" t="s">
        <v>5979</v>
      </c>
      <c r="L7584" t="s">
        <v>5980</v>
      </c>
      <c r="P7584" t="s">
        <v>33043</v>
      </c>
      <c r="Q7584" t="s">
        <v>10732</v>
      </c>
      <c r="R7584" t="s">
        <v>10733</v>
      </c>
      <c r="S7584" t="s">
        <v>10734</v>
      </c>
      <c r="T7584" t="s">
        <v>10735</v>
      </c>
      <c r="U7584" t="s">
        <v>33044</v>
      </c>
      <c r="W7584" t="str">
        <f>_xlfn.XLOOKUP(D7584,'All DP'!B:B,'All DP'!D:D,"Tidak")</f>
        <v>Masih</v>
      </c>
      <c r="X7584" t="str">
        <f t="shared" si="120"/>
        <v>YA</v>
      </c>
    </row>
    <row r="7585" spans="1:24">
      <c r="A7585" s="52">
        <v>46268</v>
      </c>
      <c r="B7585" t="s">
        <v>565</v>
      </c>
      <c r="C7585" t="s">
        <v>4413</v>
      </c>
      <c r="D7585" t="s">
        <v>4412</v>
      </c>
      <c r="G7585"/>
      <c r="H7585" t="s">
        <v>33046</v>
      </c>
      <c r="K7585" t="s">
        <v>4412</v>
      </c>
      <c r="L7585" t="s">
        <v>4413</v>
      </c>
      <c r="P7585" t="s">
        <v>33046</v>
      </c>
      <c r="Q7585" t="s">
        <v>11660</v>
      </c>
      <c r="R7585" t="s">
        <v>18985</v>
      </c>
      <c r="S7585" t="s">
        <v>18986</v>
      </c>
      <c r="T7585" t="s">
        <v>18987</v>
      </c>
      <c r="U7585" t="s">
        <v>33047</v>
      </c>
      <c r="W7585" t="str">
        <f>_xlfn.XLOOKUP(D7585,'All DP'!B:B,'All DP'!D:D,"Tidak")</f>
        <v>Masih</v>
      </c>
      <c r="X7585" t="str">
        <f t="shared" si="120"/>
        <v>YA</v>
      </c>
    </row>
    <row r="7586" spans="1:24">
      <c r="A7586" s="52">
        <v>46268</v>
      </c>
      <c r="B7586" t="s">
        <v>853</v>
      </c>
      <c r="C7586" t="s">
        <v>5143</v>
      </c>
      <c r="D7586" t="s">
        <v>5142</v>
      </c>
      <c r="G7586"/>
      <c r="H7586" t="s">
        <v>33048</v>
      </c>
      <c r="K7586" t="s">
        <v>5142</v>
      </c>
      <c r="L7586" t="s">
        <v>5143</v>
      </c>
      <c r="P7586" t="s">
        <v>33048</v>
      </c>
      <c r="Q7586" t="s">
        <v>11862</v>
      </c>
      <c r="R7586" t="s">
        <v>21238</v>
      </c>
      <c r="S7586" t="s">
        <v>21239</v>
      </c>
      <c r="T7586" t="s">
        <v>21240</v>
      </c>
      <c r="U7586" t="s">
        <v>33049</v>
      </c>
      <c r="W7586" t="str">
        <f>_xlfn.XLOOKUP(D7586,'All DP'!B:B,'All DP'!D:D,"Tidak")</f>
        <v>Masih</v>
      </c>
      <c r="X7586" t="str">
        <f t="shared" si="120"/>
        <v>YA</v>
      </c>
    </row>
    <row r="7587" spans="1:24">
      <c r="A7587" s="52">
        <v>46268</v>
      </c>
      <c r="B7587" t="s">
        <v>425</v>
      </c>
      <c r="C7587" t="s">
        <v>2401</v>
      </c>
      <c r="D7587" t="s">
        <v>2400</v>
      </c>
      <c r="G7587"/>
      <c r="H7587" t="s">
        <v>33051</v>
      </c>
      <c r="K7587" t="s">
        <v>2400</v>
      </c>
      <c r="L7587" t="s">
        <v>2401</v>
      </c>
      <c r="P7587" t="s">
        <v>33051</v>
      </c>
      <c r="Q7587" t="s">
        <v>10732</v>
      </c>
      <c r="R7587" t="s">
        <v>18767</v>
      </c>
      <c r="S7587" t="s">
        <v>18768</v>
      </c>
      <c r="T7587" t="s">
        <v>18769</v>
      </c>
      <c r="U7587" t="s">
        <v>33052</v>
      </c>
      <c r="W7587" t="str">
        <f>_xlfn.XLOOKUP(D7587,'All DP'!B:B,'All DP'!D:D,"Tidak")</f>
        <v>Masih</v>
      </c>
      <c r="X7587" t="str">
        <f t="shared" si="120"/>
        <v>YA</v>
      </c>
    </row>
    <row r="7588" spans="1:24">
      <c r="A7588" s="52">
        <v>46268</v>
      </c>
      <c r="B7588" t="s">
        <v>565</v>
      </c>
      <c r="C7588" t="s">
        <v>2721</v>
      </c>
      <c r="D7588" t="s">
        <v>2720</v>
      </c>
      <c r="G7588"/>
      <c r="H7588" t="s">
        <v>33054</v>
      </c>
      <c r="K7588" t="s">
        <v>2720</v>
      </c>
      <c r="L7588" t="s">
        <v>2721</v>
      </c>
      <c r="P7588" t="s">
        <v>33054</v>
      </c>
      <c r="Q7588" t="s">
        <v>11660</v>
      </c>
      <c r="R7588" t="s">
        <v>20971</v>
      </c>
      <c r="S7588" t="s">
        <v>20972</v>
      </c>
      <c r="T7588" t="s">
        <v>20973</v>
      </c>
      <c r="U7588" t="s">
        <v>33055</v>
      </c>
      <c r="W7588" t="str">
        <f>_xlfn.XLOOKUP(D7588,'All DP'!B:B,'All DP'!D:D,"Tidak")</f>
        <v>Masih</v>
      </c>
      <c r="X7588" t="str">
        <f t="shared" si="120"/>
        <v>YA</v>
      </c>
    </row>
    <row r="7589" spans="1:24">
      <c r="A7589" s="52">
        <v>46268</v>
      </c>
      <c r="B7589" t="s">
        <v>565</v>
      </c>
      <c r="C7589" t="s">
        <v>2236</v>
      </c>
      <c r="D7589" t="s">
        <v>2235</v>
      </c>
      <c r="G7589"/>
      <c r="H7589" t="s">
        <v>33057</v>
      </c>
      <c r="K7589" t="s">
        <v>2235</v>
      </c>
      <c r="L7589" t="s">
        <v>2236</v>
      </c>
      <c r="P7589" t="s">
        <v>33057</v>
      </c>
      <c r="Q7589" t="s">
        <v>11660</v>
      </c>
      <c r="R7589" t="s">
        <v>20647</v>
      </c>
      <c r="S7589" t="s">
        <v>20648</v>
      </c>
      <c r="T7589" t="s">
        <v>20649</v>
      </c>
      <c r="U7589" t="s">
        <v>33058</v>
      </c>
      <c r="W7589" t="str">
        <f>_xlfn.XLOOKUP(D7589,'All DP'!B:B,'All DP'!D:D,"Tidak")</f>
        <v>Masih</v>
      </c>
      <c r="X7589" t="str">
        <f t="shared" si="120"/>
        <v>YA</v>
      </c>
    </row>
    <row r="7590" spans="1:24">
      <c r="A7590" s="52">
        <v>46268</v>
      </c>
      <c r="B7590" t="s">
        <v>30</v>
      </c>
      <c r="C7590" t="s">
        <v>494</v>
      </c>
      <c r="D7590" t="s">
        <v>493</v>
      </c>
      <c r="G7590"/>
      <c r="H7590" t="s">
        <v>33060</v>
      </c>
      <c r="K7590" t="s">
        <v>493</v>
      </c>
      <c r="L7590" t="s">
        <v>494</v>
      </c>
      <c r="P7590" t="s">
        <v>33060</v>
      </c>
      <c r="Q7590" t="s">
        <v>10259</v>
      </c>
      <c r="R7590" t="s">
        <v>21259</v>
      </c>
      <c r="S7590" t="s">
        <v>21260</v>
      </c>
      <c r="T7590" t="s">
        <v>21261</v>
      </c>
      <c r="U7590" t="s">
        <v>33061</v>
      </c>
      <c r="W7590" t="str">
        <f>_xlfn.XLOOKUP(D7590,'All DP'!B:B,'All DP'!D:D,"Tidak")</f>
        <v>Masih</v>
      </c>
      <c r="X7590" t="str">
        <f t="shared" si="120"/>
        <v>YA</v>
      </c>
    </row>
    <row r="7591" spans="1:24">
      <c r="A7591" s="52">
        <v>46268</v>
      </c>
      <c r="B7591" t="s">
        <v>853</v>
      </c>
      <c r="C7591" t="s">
        <v>5631</v>
      </c>
      <c r="D7591" t="s">
        <v>5630</v>
      </c>
      <c r="G7591"/>
      <c r="H7591" t="s">
        <v>33063</v>
      </c>
      <c r="K7591" t="s">
        <v>5630</v>
      </c>
      <c r="L7591" t="s">
        <v>5631</v>
      </c>
      <c r="P7591" t="s">
        <v>33063</v>
      </c>
      <c r="Q7591" t="s">
        <v>11862</v>
      </c>
      <c r="R7591" t="s">
        <v>17302</v>
      </c>
      <c r="S7591" t="s">
        <v>17303</v>
      </c>
      <c r="T7591" t="s">
        <v>17304</v>
      </c>
      <c r="U7591" t="s">
        <v>33064</v>
      </c>
      <c r="W7591" t="str">
        <f>_xlfn.XLOOKUP(D7591,'All DP'!B:B,'All DP'!D:D,"Tidak")</f>
        <v>Masih</v>
      </c>
      <c r="X7591" t="str">
        <f t="shared" si="120"/>
        <v>YA</v>
      </c>
    </row>
    <row r="7592" spans="1:24">
      <c r="A7592" s="52">
        <v>46268</v>
      </c>
      <c r="B7592" t="s">
        <v>565</v>
      </c>
      <c r="C7592" t="s">
        <v>4281</v>
      </c>
      <c r="D7592" t="s">
        <v>4280</v>
      </c>
      <c r="G7592"/>
      <c r="H7592" t="s">
        <v>33066</v>
      </c>
      <c r="K7592" t="s">
        <v>4280</v>
      </c>
      <c r="L7592" t="s">
        <v>4281</v>
      </c>
      <c r="P7592" t="s">
        <v>33066</v>
      </c>
      <c r="Q7592" t="s">
        <v>11660</v>
      </c>
      <c r="R7592" t="s">
        <v>20899</v>
      </c>
      <c r="S7592" t="s">
        <v>20900</v>
      </c>
      <c r="T7592" t="s">
        <v>20901</v>
      </c>
      <c r="U7592" t="s">
        <v>33067</v>
      </c>
      <c r="W7592" t="str">
        <f>_xlfn.XLOOKUP(D7592,'All DP'!B:B,'All DP'!D:D,"Tidak")</f>
        <v>Masih</v>
      </c>
      <c r="X7592" t="str">
        <f t="shared" si="120"/>
        <v>YA</v>
      </c>
    </row>
    <row r="7593" spans="1:24">
      <c r="A7593" s="52">
        <v>46268</v>
      </c>
      <c r="B7593" t="s">
        <v>565</v>
      </c>
      <c r="C7593" t="s">
        <v>2230</v>
      </c>
      <c r="D7593" t="s">
        <v>2229</v>
      </c>
      <c r="G7593"/>
      <c r="H7593" t="s">
        <v>33068</v>
      </c>
      <c r="K7593" t="s">
        <v>2229</v>
      </c>
      <c r="L7593" t="s">
        <v>2230</v>
      </c>
      <c r="P7593" t="s">
        <v>33068</v>
      </c>
      <c r="Q7593" t="s">
        <v>11660</v>
      </c>
      <c r="R7593" t="s">
        <v>14297</v>
      </c>
      <c r="S7593" t="s">
        <v>14298</v>
      </c>
      <c r="T7593" t="s">
        <v>14299</v>
      </c>
      <c r="U7593" t="s">
        <v>33069</v>
      </c>
      <c r="W7593" t="str">
        <f>_xlfn.XLOOKUP(D7593,'All DP'!B:B,'All DP'!D:D,"Tidak")</f>
        <v>Masih</v>
      </c>
      <c r="X7593" t="str">
        <f t="shared" si="120"/>
        <v>YA</v>
      </c>
    </row>
    <row r="7594" spans="1:24">
      <c r="A7594" s="52">
        <v>46268</v>
      </c>
      <c r="B7594" t="s">
        <v>30</v>
      </c>
      <c r="C7594" t="s">
        <v>126</v>
      </c>
      <c r="D7594" t="s">
        <v>125</v>
      </c>
      <c r="G7594"/>
      <c r="H7594" t="s">
        <v>33070</v>
      </c>
      <c r="K7594" t="s">
        <v>125</v>
      </c>
      <c r="L7594" t="s">
        <v>126</v>
      </c>
      <c r="P7594" t="s">
        <v>33070</v>
      </c>
      <c r="Q7594" t="s">
        <v>10259</v>
      </c>
      <c r="R7594" t="s">
        <v>20092</v>
      </c>
      <c r="S7594" t="s">
        <v>20093</v>
      </c>
      <c r="T7594" t="s">
        <v>20094</v>
      </c>
      <c r="U7594" t="s">
        <v>33071</v>
      </c>
      <c r="W7594" t="str">
        <f>_xlfn.XLOOKUP(D7594,'All DP'!B:B,'All DP'!D:D,"Tidak")</f>
        <v>Masih</v>
      </c>
      <c r="X7594" t="str">
        <f t="shared" si="120"/>
        <v>YA</v>
      </c>
    </row>
    <row r="7595" spans="1:24">
      <c r="A7595" s="52">
        <v>46268</v>
      </c>
      <c r="B7595" t="s">
        <v>565</v>
      </c>
      <c r="C7595" t="s">
        <v>765</v>
      </c>
      <c r="D7595" t="s">
        <v>764</v>
      </c>
      <c r="G7595"/>
      <c r="H7595" t="s">
        <v>33073</v>
      </c>
      <c r="K7595" t="s">
        <v>764</v>
      </c>
      <c r="L7595" t="s">
        <v>765</v>
      </c>
      <c r="P7595" t="s">
        <v>33073</v>
      </c>
      <c r="Q7595" t="s">
        <v>11660</v>
      </c>
      <c r="R7595" t="s">
        <v>21116</v>
      </c>
      <c r="S7595" t="s">
        <v>21117</v>
      </c>
      <c r="T7595" t="s">
        <v>21118</v>
      </c>
      <c r="U7595" t="s">
        <v>33074</v>
      </c>
      <c r="W7595" t="str">
        <f>_xlfn.XLOOKUP(D7595,'All DP'!B:B,'All DP'!D:D,"Tidak")</f>
        <v>Masih</v>
      </c>
      <c r="X7595" t="str">
        <f t="shared" si="120"/>
        <v>YA</v>
      </c>
    </row>
    <row r="7596" spans="1:24">
      <c r="A7596" s="52">
        <v>46268</v>
      </c>
      <c r="B7596" t="s">
        <v>565</v>
      </c>
      <c r="C7596" t="s">
        <v>2222</v>
      </c>
      <c r="D7596" t="s">
        <v>2221</v>
      </c>
      <c r="G7596"/>
      <c r="H7596" t="s">
        <v>33078</v>
      </c>
      <c r="K7596" t="s">
        <v>2221</v>
      </c>
      <c r="L7596" t="s">
        <v>2222</v>
      </c>
      <c r="P7596" t="s">
        <v>33078</v>
      </c>
      <c r="Q7596" t="s">
        <v>11660</v>
      </c>
      <c r="R7596" t="s">
        <v>20413</v>
      </c>
      <c r="S7596" t="s">
        <v>20414</v>
      </c>
      <c r="T7596" t="s">
        <v>20415</v>
      </c>
      <c r="U7596" t="s">
        <v>33079</v>
      </c>
      <c r="W7596" t="str">
        <f>_xlfn.XLOOKUP(D7596,'All DP'!B:B,'All DP'!D:D,"Tidak")</f>
        <v>Masih</v>
      </c>
      <c r="X7596" t="str">
        <f t="shared" si="120"/>
        <v>YA</v>
      </c>
    </row>
    <row r="7597" spans="1:24">
      <c r="A7597" s="52">
        <v>46268</v>
      </c>
      <c r="B7597" t="s">
        <v>565</v>
      </c>
      <c r="C7597" t="s">
        <v>5567</v>
      </c>
      <c r="D7597" t="s">
        <v>5566</v>
      </c>
      <c r="G7597"/>
      <c r="H7597" t="s">
        <v>33081</v>
      </c>
      <c r="K7597" t="s">
        <v>5566</v>
      </c>
      <c r="L7597" t="s">
        <v>5567</v>
      </c>
      <c r="P7597" t="s">
        <v>33081</v>
      </c>
      <c r="Q7597" t="s">
        <v>11660</v>
      </c>
      <c r="R7597" t="s">
        <v>21210</v>
      </c>
      <c r="S7597" t="s">
        <v>21211</v>
      </c>
      <c r="T7597" t="s">
        <v>21212</v>
      </c>
      <c r="U7597" t="s">
        <v>33082</v>
      </c>
      <c r="W7597" t="str">
        <f>_xlfn.XLOOKUP(D7597,'All DP'!B:B,'All DP'!D:D,"Tidak")</f>
        <v>Masih</v>
      </c>
      <c r="X7597" t="str">
        <f t="shared" si="120"/>
        <v>YA</v>
      </c>
    </row>
    <row r="7598" spans="1:24">
      <c r="A7598" s="52">
        <v>46268</v>
      </c>
      <c r="B7598" t="s">
        <v>30</v>
      </c>
      <c r="C7598" t="s">
        <v>222</v>
      </c>
      <c r="D7598" t="s">
        <v>221</v>
      </c>
      <c r="G7598"/>
      <c r="H7598" t="s">
        <v>33084</v>
      </c>
      <c r="K7598" t="s">
        <v>221</v>
      </c>
      <c r="L7598" t="s">
        <v>222</v>
      </c>
      <c r="P7598" t="s">
        <v>33084</v>
      </c>
      <c r="Q7598" t="s">
        <v>10259</v>
      </c>
      <c r="R7598" t="s">
        <v>13627</v>
      </c>
      <c r="S7598" t="s">
        <v>13628</v>
      </c>
      <c r="T7598" t="s">
        <v>13629</v>
      </c>
      <c r="U7598" t="s">
        <v>33085</v>
      </c>
      <c r="W7598" t="str">
        <f>_xlfn.XLOOKUP(D7598,'All DP'!B:B,'All DP'!D:D,"Tidak")</f>
        <v>Masih</v>
      </c>
      <c r="X7598" t="str">
        <f t="shared" si="120"/>
        <v>YA</v>
      </c>
    </row>
    <row r="7599" spans="1:24">
      <c r="A7599" s="52">
        <v>46268</v>
      </c>
      <c r="B7599" t="s">
        <v>565</v>
      </c>
      <c r="C7599" t="s">
        <v>2150</v>
      </c>
      <c r="D7599" t="s">
        <v>2149</v>
      </c>
      <c r="G7599"/>
      <c r="H7599" t="s">
        <v>33086</v>
      </c>
      <c r="K7599" t="s">
        <v>2149</v>
      </c>
      <c r="L7599" t="s">
        <v>2150</v>
      </c>
      <c r="P7599" t="s">
        <v>33086</v>
      </c>
      <c r="Q7599" t="s">
        <v>11660</v>
      </c>
      <c r="R7599" t="s">
        <v>19171</v>
      </c>
      <c r="S7599" t="s">
        <v>19172</v>
      </c>
      <c r="T7599" t="s">
        <v>19173</v>
      </c>
      <c r="U7599" t="s">
        <v>33087</v>
      </c>
      <c r="W7599" t="str">
        <f>_xlfn.XLOOKUP(D7599,'All DP'!B:B,'All DP'!D:D,"Tidak")</f>
        <v>Masih</v>
      </c>
      <c r="X7599" t="str">
        <f t="shared" si="120"/>
        <v>YA</v>
      </c>
    </row>
    <row r="7600" spans="1:24">
      <c r="A7600" s="52">
        <v>46268</v>
      </c>
      <c r="B7600" t="s">
        <v>30</v>
      </c>
      <c r="C7600" t="s">
        <v>70</v>
      </c>
      <c r="D7600" t="s">
        <v>69</v>
      </c>
      <c r="G7600"/>
      <c r="H7600" t="s">
        <v>33088</v>
      </c>
      <c r="K7600" t="s">
        <v>69</v>
      </c>
      <c r="L7600" t="s">
        <v>70</v>
      </c>
      <c r="P7600" t="s">
        <v>33088</v>
      </c>
      <c r="Q7600" t="s">
        <v>10259</v>
      </c>
      <c r="R7600" t="s">
        <v>19513</v>
      </c>
      <c r="S7600" t="s">
        <v>33089</v>
      </c>
      <c r="T7600" t="s">
        <v>33090</v>
      </c>
      <c r="U7600" t="s">
        <v>33091</v>
      </c>
      <c r="W7600" t="str">
        <f>_xlfn.XLOOKUP(D7600,'All DP'!B:B,'All DP'!D:D,"Tidak")</f>
        <v>Masih</v>
      </c>
      <c r="X7600" t="str">
        <f t="shared" si="120"/>
        <v>YA</v>
      </c>
    </row>
    <row r="7601" spans="1:24">
      <c r="A7601" s="52">
        <v>46268</v>
      </c>
      <c r="B7601" t="s">
        <v>565</v>
      </c>
      <c r="C7601" t="s">
        <v>3692</v>
      </c>
      <c r="D7601" t="s">
        <v>3691</v>
      </c>
      <c r="G7601"/>
      <c r="H7601" t="s">
        <v>33093</v>
      </c>
      <c r="K7601" t="s">
        <v>3691</v>
      </c>
      <c r="L7601" t="s">
        <v>3692</v>
      </c>
      <c r="P7601" t="s">
        <v>33093</v>
      </c>
      <c r="Q7601" t="s">
        <v>11660</v>
      </c>
      <c r="R7601" t="s">
        <v>21013</v>
      </c>
      <c r="S7601" t="s">
        <v>21014</v>
      </c>
      <c r="T7601" t="s">
        <v>21015</v>
      </c>
      <c r="U7601" t="s">
        <v>33094</v>
      </c>
      <c r="W7601" t="str">
        <f>_xlfn.XLOOKUP(D7601,'All DP'!B:B,'All DP'!D:D,"Tidak")</f>
        <v>Masih</v>
      </c>
      <c r="X7601" t="str">
        <f t="shared" si="120"/>
        <v>YA</v>
      </c>
    </row>
    <row r="7602" spans="1:24">
      <c r="A7602" s="52">
        <v>46268</v>
      </c>
      <c r="B7602" t="s">
        <v>565</v>
      </c>
      <c r="C7602" t="s">
        <v>2210</v>
      </c>
      <c r="D7602" t="s">
        <v>2209</v>
      </c>
      <c r="G7602"/>
      <c r="H7602" t="s">
        <v>33095</v>
      </c>
      <c r="K7602" t="s">
        <v>2209</v>
      </c>
      <c r="L7602" t="s">
        <v>2210</v>
      </c>
      <c r="P7602" t="s">
        <v>33095</v>
      </c>
      <c r="Q7602" t="s">
        <v>11660</v>
      </c>
      <c r="R7602" t="s">
        <v>20551</v>
      </c>
      <c r="S7602" t="s">
        <v>20552</v>
      </c>
      <c r="T7602" t="s">
        <v>20553</v>
      </c>
      <c r="U7602" t="s">
        <v>33096</v>
      </c>
      <c r="W7602" t="str">
        <f>_xlfn.XLOOKUP(D7602,'All DP'!B:B,'All DP'!D:D,"Tidak")</f>
        <v>Masih</v>
      </c>
      <c r="X7602" t="str">
        <f t="shared" si="120"/>
        <v>YA</v>
      </c>
    </row>
    <row r="7603" spans="1:24">
      <c r="A7603" s="52">
        <v>46268</v>
      </c>
      <c r="B7603" t="s">
        <v>565</v>
      </c>
      <c r="C7603" t="s">
        <v>2334</v>
      </c>
      <c r="D7603" t="s">
        <v>2333</v>
      </c>
      <c r="G7603"/>
      <c r="H7603" t="s">
        <v>33098</v>
      </c>
      <c r="K7603" t="s">
        <v>2333</v>
      </c>
      <c r="L7603" t="s">
        <v>2334</v>
      </c>
      <c r="P7603" t="s">
        <v>33098</v>
      </c>
      <c r="Q7603" t="s">
        <v>11660</v>
      </c>
      <c r="R7603" t="s">
        <v>19907</v>
      </c>
      <c r="S7603" t="s">
        <v>19908</v>
      </c>
      <c r="T7603" t="s">
        <v>19909</v>
      </c>
      <c r="U7603" t="s">
        <v>33099</v>
      </c>
      <c r="W7603" t="str">
        <f>_xlfn.XLOOKUP(D7603,'All DP'!B:B,'All DP'!D:D,"Tidak")</f>
        <v>Masih</v>
      </c>
      <c r="X7603" t="str">
        <f t="shared" si="120"/>
        <v>YA</v>
      </c>
    </row>
    <row r="7604" spans="1:24">
      <c r="A7604" s="52">
        <v>46268</v>
      </c>
      <c r="B7604" t="s">
        <v>565</v>
      </c>
      <c r="C7604" t="s">
        <v>2711</v>
      </c>
      <c r="D7604" t="s">
        <v>2710</v>
      </c>
      <c r="G7604"/>
      <c r="H7604" t="s">
        <v>33100</v>
      </c>
      <c r="K7604" t="s">
        <v>2710</v>
      </c>
      <c r="L7604" t="s">
        <v>2711</v>
      </c>
      <c r="P7604" t="s">
        <v>33100</v>
      </c>
      <c r="Q7604" t="s">
        <v>11660</v>
      </c>
      <c r="R7604" t="s">
        <v>19725</v>
      </c>
      <c r="S7604" t="s">
        <v>19726</v>
      </c>
      <c r="T7604" t="s">
        <v>19727</v>
      </c>
      <c r="U7604" t="s">
        <v>33101</v>
      </c>
      <c r="W7604" t="str">
        <f>_xlfn.XLOOKUP(D7604,'All DP'!B:B,'All DP'!D:D,"Tidak")</f>
        <v>Masih</v>
      </c>
      <c r="X7604" t="str">
        <f t="shared" si="120"/>
        <v>YA</v>
      </c>
    </row>
    <row r="7605" spans="1:24">
      <c r="A7605" s="52">
        <v>46268</v>
      </c>
      <c r="B7605" t="s">
        <v>853</v>
      </c>
      <c r="C7605" t="s">
        <v>3615</v>
      </c>
      <c r="D7605" t="s">
        <v>3614</v>
      </c>
      <c r="G7605"/>
      <c r="H7605" t="s">
        <v>33102</v>
      </c>
      <c r="K7605" t="s">
        <v>3614</v>
      </c>
      <c r="L7605" t="s">
        <v>3615</v>
      </c>
      <c r="P7605" t="s">
        <v>33102</v>
      </c>
      <c r="Q7605" t="s">
        <v>11862</v>
      </c>
      <c r="R7605" t="s">
        <v>13903</v>
      </c>
      <c r="S7605" t="s">
        <v>13904</v>
      </c>
      <c r="T7605" t="s">
        <v>13905</v>
      </c>
      <c r="U7605" t="s">
        <v>33103</v>
      </c>
      <c r="W7605" t="str">
        <f>_xlfn.XLOOKUP(D7605,'All DP'!B:B,'All DP'!D:D,"Tidak")</f>
        <v>Masih</v>
      </c>
      <c r="X7605" t="str">
        <f t="shared" si="120"/>
        <v>YA</v>
      </c>
    </row>
    <row r="7606" spans="1:24">
      <c r="A7606" s="52">
        <v>46268</v>
      </c>
      <c r="B7606" t="s">
        <v>848</v>
      </c>
      <c r="C7606" t="s">
        <v>6158</v>
      </c>
      <c r="D7606" t="s">
        <v>6157</v>
      </c>
      <c r="G7606"/>
      <c r="H7606" t="s">
        <v>33104</v>
      </c>
      <c r="K7606" t="s">
        <v>6157</v>
      </c>
      <c r="L7606" t="s">
        <v>6158</v>
      </c>
      <c r="P7606" t="s">
        <v>33104</v>
      </c>
      <c r="Q7606" t="s">
        <v>10181</v>
      </c>
      <c r="R7606" t="s">
        <v>20653</v>
      </c>
      <c r="S7606" t="s">
        <v>20654</v>
      </c>
      <c r="T7606" t="s">
        <v>20655</v>
      </c>
      <c r="U7606" t="s">
        <v>33105</v>
      </c>
      <c r="W7606" t="str">
        <f>_xlfn.XLOOKUP(D7606,'All DP'!B:B,'All DP'!D:D,"Tidak")</f>
        <v>Masih</v>
      </c>
      <c r="X7606" t="str">
        <f t="shared" si="120"/>
        <v>YA</v>
      </c>
    </row>
    <row r="7607" spans="1:24">
      <c r="A7607" s="52">
        <v>46268</v>
      </c>
      <c r="B7607" t="s">
        <v>30</v>
      </c>
      <c r="C7607" t="s">
        <v>192</v>
      </c>
      <c r="D7607" t="s">
        <v>191</v>
      </c>
      <c r="G7607"/>
      <c r="H7607" t="s">
        <v>33107</v>
      </c>
      <c r="K7607" t="s">
        <v>191</v>
      </c>
      <c r="L7607" t="s">
        <v>192</v>
      </c>
      <c r="P7607" t="s">
        <v>33107</v>
      </c>
      <c r="Q7607" t="s">
        <v>10259</v>
      </c>
      <c r="R7607" t="s">
        <v>20909</v>
      </c>
      <c r="S7607" t="s">
        <v>20910</v>
      </c>
      <c r="T7607" t="s">
        <v>20911</v>
      </c>
      <c r="U7607" t="s">
        <v>33108</v>
      </c>
      <c r="W7607" t="str">
        <f>_xlfn.XLOOKUP(D7607,'All DP'!B:B,'All DP'!D:D,"Tidak")</f>
        <v>Masih</v>
      </c>
      <c r="X7607" t="str">
        <f t="shared" si="120"/>
        <v>YA</v>
      </c>
    </row>
    <row r="7608" spans="1:24">
      <c r="A7608" s="52">
        <v>46268</v>
      </c>
      <c r="B7608" t="s">
        <v>565</v>
      </c>
      <c r="C7608" t="s">
        <v>2709</v>
      </c>
      <c r="D7608" t="s">
        <v>2708</v>
      </c>
      <c r="G7608"/>
      <c r="H7608" t="s">
        <v>33110</v>
      </c>
      <c r="K7608" t="s">
        <v>2708</v>
      </c>
      <c r="L7608" t="s">
        <v>2709</v>
      </c>
      <c r="P7608" t="s">
        <v>33110</v>
      </c>
      <c r="Q7608" t="s">
        <v>11660</v>
      </c>
      <c r="R7608" t="s">
        <v>19778</v>
      </c>
      <c r="S7608" t="s">
        <v>19779</v>
      </c>
      <c r="T7608" t="s">
        <v>19727</v>
      </c>
      <c r="U7608" t="s">
        <v>33111</v>
      </c>
      <c r="W7608" t="str">
        <f>_xlfn.XLOOKUP(D7608,'All DP'!B:B,'All DP'!D:D,"Tidak")</f>
        <v>Masih</v>
      </c>
      <c r="X7608" t="str">
        <f t="shared" si="120"/>
        <v>YA</v>
      </c>
    </row>
    <row r="7609" spans="1:24">
      <c r="A7609" s="52">
        <v>46268</v>
      </c>
      <c r="B7609" t="s">
        <v>30</v>
      </c>
      <c r="C7609" t="s">
        <v>303</v>
      </c>
      <c r="D7609" t="s">
        <v>302</v>
      </c>
      <c r="G7609"/>
      <c r="H7609" t="s">
        <v>33112</v>
      </c>
      <c r="K7609" t="s">
        <v>302</v>
      </c>
      <c r="L7609" t="s">
        <v>303</v>
      </c>
      <c r="P7609" t="s">
        <v>33112</v>
      </c>
      <c r="Q7609" t="s">
        <v>10259</v>
      </c>
      <c r="R7609" t="s">
        <v>11995</v>
      </c>
      <c r="S7609" t="s">
        <v>11996</v>
      </c>
      <c r="T7609" t="s">
        <v>11997</v>
      </c>
      <c r="U7609" t="s">
        <v>33113</v>
      </c>
      <c r="W7609" t="str">
        <f>_xlfn.XLOOKUP(D7609,'All DP'!B:B,'All DP'!D:D,"Tidak")</f>
        <v>Masih</v>
      </c>
      <c r="X7609" t="str">
        <f t="shared" si="120"/>
        <v>YA</v>
      </c>
    </row>
    <row r="7610" spans="1:24">
      <c r="A7610" s="52">
        <v>46268</v>
      </c>
      <c r="B7610" t="s">
        <v>565</v>
      </c>
      <c r="C7610" t="s">
        <v>2128</v>
      </c>
      <c r="D7610" t="s">
        <v>2127</v>
      </c>
      <c r="G7610"/>
      <c r="H7610" t="s">
        <v>33114</v>
      </c>
      <c r="K7610" t="s">
        <v>2127</v>
      </c>
      <c r="L7610" t="s">
        <v>2128</v>
      </c>
      <c r="P7610" t="s">
        <v>33114</v>
      </c>
      <c r="Q7610" t="s">
        <v>11660</v>
      </c>
      <c r="R7610" t="s">
        <v>21053</v>
      </c>
      <c r="S7610" t="s">
        <v>21054</v>
      </c>
      <c r="T7610" t="s">
        <v>21055</v>
      </c>
      <c r="U7610" t="s">
        <v>33115</v>
      </c>
      <c r="W7610" t="str">
        <f>_xlfn.XLOOKUP(D7610,'All DP'!B:B,'All DP'!D:D,"Tidak")</f>
        <v>Masih</v>
      </c>
      <c r="X7610" t="str">
        <f t="shared" si="120"/>
        <v>YA</v>
      </c>
    </row>
    <row r="7611" spans="1:24">
      <c r="A7611" s="52">
        <v>46268</v>
      </c>
      <c r="B7611" t="s">
        <v>766</v>
      </c>
      <c r="C7611" t="s">
        <v>1113</v>
      </c>
      <c r="D7611" t="s">
        <v>1112</v>
      </c>
      <c r="G7611"/>
      <c r="H7611" t="s">
        <v>33117</v>
      </c>
      <c r="K7611" t="s">
        <v>1112</v>
      </c>
      <c r="L7611" t="s">
        <v>1113</v>
      </c>
      <c r="P7611" t="s">
        <v>33117</v>
      </c>
      <c r="Q7611" t="s">
        <v>11133</v>
      </c>
      <c r="R7611" t="s">
        <v>18066</v>
      </c>
      <c r="S7611" t="s">
        <v>18067</v>
      </c>
      <c r="T7611" t="s">
        <v>18068</v>
      </c>
      <c r="U7611" t="s">
        <v>33118</v>
      </c>
      <c r="W7611" t="str">
        <f>_xlfn.XLOOKUP(D7611,'All DP'!B:B,'All DP'!D:D,"Tidak")</f>
        <v>Masih</v>
      </c>
      <c r="X7611" t="str">
        <f t="shared" si="120"/>
        <v>YA</v>
      </c>
    </row>
    <row r="7612" spans="1:24">
      <c r="A7612" s="52">
        <v>46268</v>
      </c>
      <c r="B7612" t="s">
        <v>853</v>
      </c>
      <c r="C7612" t="s">
        <v>3583</v>
      </c>
      <c r="D7612" t="s">
        <v>3582</v>
      </c>
      <c r="G7612"/>
      <c r="H7612" t="s">
        <v>33120</v>
      </c>
      <c r="K7612" t="s">
        <v>3582</v>
      </c>
      <c r="L7612" t="s">
        <v>3583</v>
      </c>
      <c r="P7612" t="s">
        <v>33120</v>
      </c>
      <c r="Q7612" t="s">
        <v>11862</v>
      </c>
      <c r="R7612" t="s">
        <v>18009</v>
      </c>
      <c r="S7612" t="s">
        <v>18010</v>
      </c>
      <c r="T7612" t="s">
        <v>18011</v>
      </c>
      <c r="U7612" t="s">
        <v>33121</v>
      </c>
      <c r="W7612" t="str">
        <f>_xlfn.XLOOKUP(D7612,'All DP'!B:B,'All DP'!D:D,"Tidak")</f>
        <v>Masih</v>
      </c>
      <c r="X7612" t="str">
        <f t="shared" si="120"/>
        <v>YA</v>
      </c>
    </row>
    <row r="7613" spans="1:24">
      <c r="A7613" s="52">
        <v>46268</v>
      </c>
      <c r="B7613" t="s">
        <v>565</v>
      </c>
      <c r="C7613" t="s">
        <v>4315</v>
      </c>
      <c r="D7613" t="s">
        <v>4314</v>
      </c>
      <c r="G7613"/>
      <c r="H7613" t="s">
        <v>33122</v>
      </c>
      <c r="K7613" t="s">
        <v>4314</v>
      </c>
      <c r="L7613" t="s">
        <v>4315</v>
      </c>
      <c r="P7613" t="s">
        <v>33122</v>
      </c>
      <c r="Q7613" t="s">
        <v>11660</v>
      </c>
      <c r="R7613" t="s">
        <v>20557</v>
      </c>
      <c r="S7613" t="s">
        <v>20558</v>
      </c>
      <c r="T7613" t="s">
        <v>20559</v>
      </c>
      <c r="U7613" t="s">
        <v>33123</v>
      </c>
      <c r="W7613" t="str">
        <f>_xlfn.XLOOKUP(D7613,'All DP'!B:B,'All DP'!D:D,"Tidak")</f>
        <v>Masih</v>
      </c>
      <c r="X7613" t="str">
        <f t="shared" si="120"/>
        <v>YA</v>
      </c>
    </row>
    <row r="7614" spans="1:24">
      <c r="A7614" s="52">
        <v>46268</v>
      </c>
      <c r="B7614" t="s">
        <v>848</v>
      </c>
      <c r="C7614" t="s">
        <v>6400</v>
      </c>
      <c r="D7614" t="s">
        <v>6399</v>
      </c>
      <c r="G7614"/>
      <c r="H7614" t="s">
        <v>33124</v>
      </c>
      <c r="K7614" t="s">
        <v>6399</v>
      </c>
      <c r="L7614" t="s">
        <v>6400</v>
      </c>
      <c r="P7614" t="s">
        <v>33124</v>
      </c>
      <c r="Q7614" t="s">
        <v>10181</v>
      </c>
      <c r="R7614" t="s">
        <v>20609</v>
      </c>
      <c r="S7614" t="s">
        <v>20610</v>
      </c>
      <c r="T7614" t="s">
        <v>20611</v>
      </c>
      <c r="U7614" t="s">
        <v>33125</v>
      </c>
      <c r="W7614" t="str">
        <f>_xlfn.XLOOKUP(D7614,'All DP'!B:B,'All DP'!D:D,"Tidak")</f>
        <v>Masih</v>
      </c>
      <c r="X7614" t="str">
        <f t="shared" si="120"/>
        <v>YA</v>
      </c>
    </row>
    <row r="7615" spans="1:24">
      <c r="A7615" s="52">
        <v>46268</v>
      </c>
      <c r="B7615" t="s">
        <v>30</v>
      </c>
      <c r="C7615" t="s">
        <v>124</v>
      </c>
      <c r="D7615" t="s">
        <v>123</v>
      </c>
      <c r="G7615"/>
      <c r="H7615" t="s">
        <v>33126</v>
      </c>
      <c r="K7615" t="s">
        <v>123</v>
      </c>
      <c r="L7615" t="s">
        <v>124</v>
      </c>
      <c r="P7615" t="s">
        <v>33126</v>
      </c>
      <c r="Q7615" t="s">
        <v>10259</v>
      </c>
      <c r="R7615" t="s">
        <v>20352</v>
      </c>
      <c r="S7615" t="s">
        <v>20353</v>
      </c>
      <c r="T7615" t="s">
        <v>20354</v>
      </c>
      <c r="U7615" t="s">
        <v>33127</v>
      </c>
      <c r="W7615" t="str">
        <f>_xlfn.XLOOKUP(D7615,'All DP'!B:B,'All DP'!D:D,"Tidak")</f>
        <v>Masih</v>
      </c>
      <c r="X7615" t="str">
        <f t="shared" si="120"/>
        <v>YA</v>
      </c>
    </row>
    <row r="7616" spans="1:24">
      <c r="A7616" s="52">
        <v>46268</v>
      </c>
      <c r="B7616" t="s">
        <v>30</v>
      </c>
      <c r="C7616" t="s">
        <v>78</v>
      </c>
      <c r="D7616" t="s">
        <v>77</v>
      </c>
      <c r="G7616"/>
      <c r="H7616" t="s">
        <v>33129</v>
      </c>
      <c r="K7616" t="s">
        <v>77</v>
      </c>
      <c r="L7616" t="s">
        <v>78</v>
      </c>
      <c r="P7616" t="s">
        <v>33129</v>
      </c>
      <c r="Q7616" t="s">
        <v>10259</v>
      </c>
      <c r="R7616" t="s">
        <v>21193</v>
      </c>
      <c r="S7616" t="s">
        <v>21194</v>
      </c>
      <c r="T7616" t="s">
        <v>21195</v>
      </c>
      <c r="U7616" t="s">
        <v>33130</v>
      </c>
      <c r="W7616" t="str">
        <f>_xlfn.XLOOKUP(D7616,'All DP'!B:B,'All DP'!D:D,"Tidak")</f>
        <v>Masih</v>
      </c>
      <c r="X7616" t="str">
        <f t="shared" si="120"/>
        <v>YA</v>
      </c>
    </row>
    <row r="7617" spans="1:24">
      <c r="A7617" s="52">
        <v>46268</v>
      </c>
      <c r="B7617" t="s">
        <v>30</v>
      </c>
      <c r="C7617" t="s">
        <v>118</v>
      </c>
      <c r="D7617" t="s">
        <v>117</v>
      </c>
      <c r="G7617"/>
      <c r="H7617" t="s">
        <v>33132</v>
      </c>
      <c r="K7617" t="s">
        <v>117</v>
      </c>
      <c r="L7617" t="s">
        <v>118</v>
      </c>
      <c r="P7617" t="s">
        <v>33132</v>
      </c>
      <c r="Q7617" t="s">
        <v>10259</v>
      </c>
      <c r="R7617" t="s">
        <v>21555</v>
      </c>
      <c r="S7617" t="s">
        <v>21556</v>
      </c>
      <c r="T7617" t="s">
        <v>21557</v>
      </c>
      <c r="U7617" t="s">
        <v>33133</v>
      </c>
      <c r="W7617" t="str">
        <f>_xlfn.XLOOKUP(D7617,'All DP'!B:B,'All DP'!D:D,"Tidak")</f>
        <v>Masih</v>
      </c>
      <c r="X7617" t="str">
        <f t="shared" si="120"/>
        <v>YA</v>
      </c>
    </row>
    <row r="7618" spans="1:24">
      <c r="A7618" s="52">
        <v>46268</v>
      </c>
      <c r="B7618" t="s">
        <v>853</v>
      </c>
      <c r="C7618" t="s">
        <v>4605</v>
      </c>
      <c r="D7618" t="s">
        <v>4604</v>
      </c>
      <c r="G7618"/>
      <c r="H7618" t="s">
        <v>33135</v>
      </c>
      <c r="K7618" t="s">
        <v>4604</v>
      </c>
      <c r="L7618" t="s">
        <v>4605</v>
      </c>
      <c r="P7618" t="s">
        <v>33135</v>
      </c>
      <c r="Q7618" t="s">
        <v>11862</v>
      </c>
      <c r="R7618" t="s">
        <v>20959</v>
      </c>
      <c r="S7618" t="s">
        <v>20960</v>
      </c>
      <c r="T7618" t="s">
        <v>20961</v>
      </c>
      <c r="U7618" t="s">
        <v>33136</v>
      </c>
      <c r="W7618" t="str">
        <f>_xlfn.XLOOKUP(D7618,'All DP'!B:B,'All DP'!D:D,"Tidak")</f>
        <v>Masih</v>
      </c>
      <c r="X7618" t="str">
        <f t="shared" si="120"/>
        <v>YA</v>
      </c>
    </row>
    <row r="7619" spans="1:24">
      <c r="A7619" s="52">
        <v>46268</v>
      </c>
      <c r="B7619" t="s">
        <v>30</v>
      </c>
      <c r="C7619" t="s">
        <v>178</v>
      </c>
      <c r="D7619" t="s">
        <v>177</v>
      </c>
      <c r="G7619"/>
      <c r="H7619" t="s">
        <v>33138</v>
      </c>
      <c r="K7619" t="s">
        <v>177</v>
      </c>
      <c r="L7619" t="s">
        <v>178</v>
      </c>
      <c r="P7619" t="s">
        <v>33138</v>
      </c>
      <c r="Q7619" t="s">
        <v>10259</v>
      </c>
      <c r="R7619" t="s">
        <v>21131</v>
      </c>
      <c r="S7619" t="s">
        <v>21132</v>
      </c>
      <c r="T7619" t="s">
        <v>21133</v>
      </c>
      <c r="U7619" t="s">
        <v>33139</v>
      </c>
      <c r="W7619" t="str">
        <f>_xlfn.XLOOKUP(D7619,'All DP'!B:B,'All DP'!D:D,"Tidak")</f>
        <v>Masih</v>
      </c>
      <c r="X7619" t="str">
        <f t="shared" si="120"/>
        <v>YA</v>
      </c>
    </row>
    <row r="7620" spans="1:24">
      <c r="A7620" s="52">
        <v>46268</v>
      </c>
      <c r="B7620" t="s">
        <v>565</v>
      </c>
      <c r="C7620" t="s">
        <v>2250</v>
      </c>
      <c r="D7620" t="s">
        <v>2249</v>
      </c>
      <c r="G7620"/>
      <c r="H7620" t="s">
        <v>33140</v>
      </c>
      <c r="K7620" t="s">
        <v>2249</v>
      </c>
      <c r="L7620" t="s">
        <v>2250</v>
      </c>
      <c r="P7620" t="s">
        <v>33140</v>
      </c>
      <c r="Q7620" t="s">
        <v>11660</v>
      </c>
      <c r="R7620" t="s">
        <v>21227</v>
      </c>
      <c r="S7620" t="s">
        <v>21228</v>
      </c>
      <c r="T7620" t="s">
        <v>21229</v>
      </c>
      <c r="U7620" t="s">
        <v>33141</v>
      </c>
      <c r="W7620" t="str">
        <f>_xlfn.XLOOKUP(D7620,'All DP'!B:B,'All DP'!D:D,"Tidak")</f>
        <v>Masih</v>
      </c>
      <c r="X7620" t="str">
        <f t="shared" si="120"/>
        <v>YA</v>
      </c>
    </row>
    <row r="7621" spans="1:24">
      <c r="A7621" s="52">
        <v>46268</v>
      </c>
      <c r="B7621" t="s">
        <v>565</v>
      </c>
      <c r="C7621" t="s">
        <v>2218</v>
      </c>
      <c r="D7621" t="s">
        <v>2217</v>
      </c>
      <c r="G7621"/>
      <c r="H7621" t="s">
        <v>33143</v>
      </c>
      <c r="K7621" t="s">
        <v>2217</v>
      </c>
      <c r="L7621" t="s">
        <v>2218</v>
      </c>
      <c r="P7621" t="s">
        <v>33143</v>
      </c>
      <c r="Q7621" t="s">
        <v>11660</v>
      </c>
      <c r="R7621" t="s">
        <v>21199</v>
      </c>
      <c r="S7621" t="s">
        <v>21200</v>
      </c>
      <c r="T7621" t="s">
        <v>21201</v>
      </c>
      <c r="U7621" t="s">
        <v>33144</v>
      </c>
      <c r="W7621" t="str">
        <f>_xlfn.XLOOKUP(D7621,'All DP'!B:B,'All DP'!D:D,"Tidak")</f>
        <v>Masih</v>
      </c>
      <c r="X7621" t="str">
        <f t="shared" si="120"/>
        <v>YA</v>
      </c>
    </row>
    <row r="7622" spans="1:24">
      <c r="A7622" s="52">
        <v>46268</v>
      </c>
      <c r="B7622" t="s">
        <v>565</v>
      </c>
      <c r="C7622" t="s">
        <v>3854</v>
      </c>
      <c r="D7622" t="s">
        <v>3853</v>
      </c>
      <c r="G7622"/>
      <c r="H7622" t="s">
        <v>33145</v>
      </c>
      <c r="K7622" t="s">
        <v>3853</v>
      </c>
      <c r="L7622" t="s">
        <v>3854</v>
      </c>
      <c r="P7622" t="s">
        <v>33145</v>
      </c>
      <c r="Q7622" t="s">
        <v>11660</v>
      </c>
      <c r="R7622" t="s">
        <v>21271</v>
      </c>
      <c r="S7622" t="s">
        <v>21272</v>
      </c>
      <c r="T7622" t="s">
        <v>21273</v>
      </c>
      <c r="U7622" t="s">
        <v>33146</v>
      </c>
      <c r="W7622" t="str">
        <f>_xlfn.XLOOKUP(D7622,'All DP'!B:B,'All DP'!D:D,"Tidak")</f>
        <v>Masih</v>
      </c>
      <c r="X7622" t="str">
        <f t="shared" si="120"/>
        <v>YA</v>
      </c>
    </row>
    <row r="7623" spans="1:24">
      <c r="A7623" s="52">
        <v>46268</v>
      </c>
      <c r="B7623" t="s">
        <v>30</v>
      </c>
      <c r="C7623" t="s">
        <v>299</v>
      </c>
      <c r="D7623" t="s">
        <v>298</v>
      </c>
      <c r="G7623"/>
      <c r="H7623" t="s">
        <v>33147</v>
      </c>
      <c r="K7623" t="s">
        <v>298</v>
      </c>
      <c r="L7623" t="s">
        <v>299</v>
      </c>
      <c r="P7623" t="s">
        <v>33147</v>
      </c>
      <c r="Q7623" t="s">
        <v>10259</v>
      </c>
      <c r="R7623" t="s">
        <v>21136</v>
      </c>
      <c r="S7623" t="s">
        <v>21137</v>
      </c>
      <c r="T7623" t="s">
        <v>21138</v>
      </c>
      <c r="U7623" t="s">
        <v>33148</v>
      </c>
      <c r="W7623" t="str">
        <f>_xlfn.XLOOKUP(D7623,'All DP'!B:B,'All DP'!D:D,"Tidak")</f>
        <v>Masih</v>
      </c>
      <c r="X7623" t="str">
        <f t="shared" si="120"/>
        <v>YA</v>
      </c>
    </row>
    <row r="7624" spans="1:24">
      <c r="A7624" s="52">
        <v>46268</v>
      </c>
      <c r="B7624" t="s">
        <v>30</v>
      </c>
      <c r="C7624" t="s">
        <v>50</v>
      </c>
      <c r="D7624" t="s">
        <v>49</v>
      </c>
      <c r="G7624"/>
      <c r="H7624" t="s">
        <v>33150</v>
      </c>
      <c r="K7624" t="s">
        <v>49</v>
      </c>
      <c r="L7624" t="s">
        <v>50</v>
      </c>
      <c r="P7624" t="s">
        <v>33150</v>
      </c>
      <c r="Q7624" t="s">
        <v>10259</v>
      </c>
      <c r="R7624" t="s">
        <v>21182</v>
      </c>
      <c r="S7624" t="s">
        <v>21183</v>
      </c>
      <c r="T7624" t="s">
        <v>21184</v>
      </c>
      <c r="U7624" t="s">
        <v>33151</v>
      </c>
      <c r="W7624" t="str">
        <f>_xlfn.XLOOKUP(D7624,'All DP'!B:B,'All DP'!D:D,"Tidak")</f>
        <v>Masih</v>
      </c>
      <c r="X7624" t="str">
        <f t="shared" si="120"/>
        <v>YA</v>
      </c>
    </row>
    <row r="7625" spans="1:24">
      <c r="A7625" s="52">
        <v>46268</v>
      </c>
      <c r="B7625" t="s">
        <v>30</v>
      </c>
      <c r="C7625" t="s">
        <v>162</v>
      </c>
      <c r="D7625" t="s">
        <v>161</v>
      </c>
      <c r="G7625"/>
      <c r="H7625" t="s">
        <v>33152</v>
      </c>
      <c r="K7625" t="s">
        <v>161</v>
      </c>
      <c r="L7625" t="s">
        <v>162</v>
      </c>
      <c r="P7625" t="s">
        <v>33152</v>
      </c>
      <c r="Q7625" t="s">
        <v>10259</v>
      </c>
      <c r="R7625" t="s">
        <v>20851</v>
      </c>
      <c r="S7625" t="s">
        <v>20852</v>
      </c>
      <c r="T7625" t="s">
        <v>20853</v>
      </c>
      <c r="U7625" t="s">
        <v>33153</v>
      </c>
      <c r="W7625" t="str">
        <f>_xlfn.XLOOKUP(D7625,'All DP'!B:B,'All DP'!D:D,"Tidak")</f>
        <v>Masih</v>
      </c>
      <c r="X7625" t="str">
        <f t="shared" si="120"/>
        <v>YA</v>
      </c>
    </row>
    <row r="7626" spans="1:24">
      <c r="A7626" s="52">
        <v>46268</v>
      </c>
      <c r="B7626" t="s">
        <v>30</v>
      </c>
      <c r="C7626" t="s">
        <v>279</v>
      </c>
      <c r="D7626" t="s">
        <v>278</v>
      </c>
      <c r="G7626"/>
      <c r="H7626" t="s">
        <v>33154</v>
      </c>
      <c r="K7626" t="s">
        <v>278</v>
      </c>
      <c r="L7626" t="s">
        <v>279</v>
      </c>
      <c r="P7626" t="s">
        <v>33154</v>
      </c>
      <c r="Q7626" t="s">
        <v>10259</v>
      </c>
      <c r="R7626" t="s">
        <v>21187</v>
      </c>
      <c r="S7626" t="s">
        <v>21188</v>
      </c>
      <c r="T7626" t="s">
        <v>21189</v>
      </c>
      <c r="U7626" t="s">
        <v>33155</v>
      </c>
      <c r="W7626" t="str">
        <f>_xlfn.XLOOKUP(D7626,'All DP'!B:B,'All DP'!D:D,"Tidak")</f>
        <v>Masih</v>
      </c>
      <c r="X7626" t="str">
        <f t="shared" si="120"/>
        <v>YA</v>
      </c>
    </row>
    <row r="7627" spans="1:24">
      <c r="A7627" s="52">
        <v>46268</v>
      </c>
      <c r="B7627" t="s">
        <v>30</v>
      </c>
      <c r="C7627" t="s">
        <v>200</v>
      </c>
      <c r="D7627" t="s">
        <v>199</v>
      </c>
      <c r="G7627"/>
      <c r="H7627" t="s">
        <v>33157</v>
      </c>
      <c r="K7627" t="s">
        <v>199</v>
      </c>
      <c r="L7627" t="s">
        <v>200</v>
      </c>
      <c r="P7627" t="s">
        <v>33157</v>
      </c>
      <c r="Q7627" t="s">
        <v>10259</v>
      </c>
      <c r="R7627" t="s">
        <v>21248</v>
      </c>
      <c r="S7627" t="s">
        <v>21249</v>
      </c>
      <c r="T7627" t="s">
        <v>8255</v>
      </c>
      <c r="U7627" t="s">
        <v>33158</v>
      </c>
      <c r="W7627" t="str">
        <f>_xlfn.XLOOKUP(D7627,'All DP'!B:B,'All DP'!D:D,"Tidak")</f>
        <v>Masih</v>
      </c>
      <c r="X7627" t="str">
        <f t="shared" si="120"/>
        <v>YA</v>
      </c>
    </row>
    <row r="7628" spans="1:24">
      <c r="A7628" s="52">
        <v>46268</v>
      </c>
      <c r="B7628" t="s">
        <v>30</v>
      </c>
      <c r="C7628" t="s">
        <v>544</v>
      </c>
      <c r="D7628" t="s">
        <v>543</v>
      </c>
      <c r="G7628"/>
      <c r="H7628" t="s">
        <v>33159</v>
      </c>
      <c r="K7628" t="s">
        <v>543</v>
      </c>
      <c r="L7628" t="s">
        <v>544</v>
      </c>
      <c r="P7628" t="s">
        <v>33159</v>
      </c>
      <c r="Q7628" t="s">
        <v>10259</v>
      </c>
      <c r="R7628" t="s">
        <v>12754</v>
      </c>
      <c r="S7628" t="s">
        <v>12755</v>
      </c>
      <c r="T7628" t="s">
        <v>7721</v>
      </c>
      <c r="U7628" t="s">
        <v>33160</v>
      </c>
      <c r="W7628" t="str">
        <f>_xlfn.XLOOKUP(D7628,'All DP'!B:B,'All DP'!D:D,"Tidak")</f>
        <v>Masih</v>
      </c>
      <c r="X7628" t="str">
        <f t="shared" si="120"/>
        <v>YA</v>
      </c>
    </row>
    <row r="7629" spans="1:24">
      <c r="A7629" s="52">
        <v>46268</v>
      </c>
      <c r="B7629" t="s">
        <v>565</v>
      </c>
      <c r="C7629" t="s">
        <v>4103</v>
      </c>
      <c r="D7629" t="s">
        <v>4102</v>
      </c>
      <c r="G7629"/>
      <c r="H7629" t="s">
        <v>33164</v>
      </c>
      <c r="K7629" t="s">
        <v>4102</v>
      </c>
      <c r="L7629" t="s">
        <v>4103</v>
      </c>
      <c r="P7629" t="s">
        <v>33164</v>
      </c>
      <c r="Q7629" t="s">
        <v>11660</v>
      </c>
      <c r="R7629" t="s">
        <v>21425</v>
      </c>
      <c r="S7629" t="s">
        <v>21426</v>
      </c>
      <c r="T7629" t="s">
        <v>21371</v>
      </c>
      <c r="U7629" t="s">
        <v>33165</v>
      </c>
      <c r="W7629" t="str">
        <f>_xlfn.XLOOKUP(D7629,'All DP'!B:B,'All DP'!D:D,"Tidak")</f>
        <v>Masih</v>
      </c>
      <c r="X7629" t="str">
        <f t="shared" si="120"/>
        <v>YA</v>
      </c>
    </row>
    <row r="7630" spans="1:24">
      <c r="A7630" s="52">
        <v>46268</v>
      </c>
      <c r="B7630" t="s">
        <v>565</v>
      </c>
      <c r="C7630" t="s">
        <v>4161</v>
      </c>
      <c r="D7630" t="s">
        <v>4160</v>
      </c>
      <c r="G7630"/>
      <c r="H7630" t="s">
        <v>33167</v>
      </c>
      <c r="K7630" t="s">
        <v>4160</v>
      </c>
      <c r="L7630" t="s">
        <v>4161</v>
      </c>
      <c r="P7630" t="s">
        <v>33167</v>
      </c>
      <c r="Q7630" t="s">
        <v>11660</v>
      </c>
      <c r="R7630" t="s">
        <v>21083</v>
      </c>
      <c r="S7630" t="s">
        <v>21084</v>
      </c>
      <c r="T7630" t="s">
        <v>21085</v>
      </c>
      <c r="U7630" t="s">
        <v>33168</v>
      </c>
      <c r="W7630" t="str">
        <f>_xlfn.XLOOKUP(D7630,'All DP'!B:B,'All DP'!D:D,"Tidak")</f>
        <v>Masih</v>
      </c>
      <c r="X7630" t="str">
        <f t="shared" si="120"/>
        <v>YA</v>
      </c>
    </row>
    <row r="7631" spans="1:24">
      <c r="A7631" s="52">
        <v>46268</v>
      </c>
      <c r="B7631" t="s">
        <v>30</v>
      </c>
      <c r="C7631" t="s">
        <v>46</v>
      </c>
      <c r="D7631" t="s">
        <v>45</v>
      </c>
      <c r="G7631"/>
      <c r="H7631" t="s">
        <v>33170</v>
      </c>
      <c r="K7631" t="s">
        <v>45</v>
      </c>
      <c r="L7631" t="s">
        <v>46</v>
      </c>
      <c r="P7631" t="s">
        <v>33170</v>
      </c>
      <c r="Q7631" t="s">
        <v>10259</v>
      </c>
      <c r="R7631" t="s">
        <v>20894</v>
      </c>
      <c r="S7631" t="s">
        <v>20895</v>
      </c>
      <c r="T7631" t="s">
        <v>20896</v>
      </c>
      <c r="U7631" t="s">
        <v>33171</v>
      </c>
      <c r="W7631" t="str">
        <f>_xlfn.XLOOKUP(D7631,'All DP'!B:B,'All DP'!D:D,"Tidak")</f>
        <v>Masih</v>
      </c>
      <c r="X7631" t="str">
        <f t="shared" si="120"/>
        <v>YA</v>
      </c>
    </row>
    <row r="7632" spans="1:24">
      <c r="A7632" s="52">
        <v>46268</v>
      </c>
      <c r="B7632" t="s">
        <v>853</v>
      </c>
      <c r="C7632" t="s">
        <v>5825</v>
      </c>
      <c r="D7632" t="s">
        <v>5824</v>
      </c>
      <c r="G7632"/>
      <c r="H7632" t="s">
        <v>33172</v>
      </c>
      <c r="K7632" t="s">
        <v>5824</v>
      </c>
      <c r="L7632" t="s">
        <v>5825</v>
      </c>
      <c r="P7632" t="s">
        <v>33172</v>
      </c>
      <c r="Q7632" t="s">
        <v>11862</v>
      </c>
      <c r="R7632" t="s">
        <v>21265</v>
      </c>
      <c r="S7632" t="s">
        <v>21266</v>
      </c>
      <c r="T7632" t="s">
        <v>21267</v>
      </c>
      <c r="U7632" t="s">
        <v>33173</v>
      </c>
      <c r="W7632" t="str">
        <f>_xlfn.XLOOKUP(D7632,'All DP'!B:B,'All DP'!D:D,"Tidak")</f>
        <v>Masih</v>
      </c>
      <c r="X7632" t="str">
        <f t="shared" si="120"/>
        <v>YA</v>
      </c>
    </row>
    <row r="7633" spans="1:24">
      <c r="A7633" s="52">
        <v>46268</v>
      </c>
      <c r="B7633" t="s">
        <v>565</v>
      </c>
      <c r="C7633" t="s">
        <v>2290</v>
      </c>
      <c r="D7633" t="s">
        <v>2289</v>
      </c>
      <c r="G7633"/>
      <c r="H7633" t="s">
        <v>33175</v>
      </c>
      <c r="K7633" t="s">
        <v>2289</v>
      </c>
      <c r="L7633" t="s">
        <v>2290</v>
      </c>
      <c r="P7633" t="s">
        <v>33175</v>
      </c>
      <c r="Q7633" t="s">
        <v>11660</v>
      </c>
      <c r="R7633" t="s">
        <v>21176</v>
      </c>
      <c r="S7633" t="s">
        <v>21177</v>
      </c>
      <c r="T7633" t="s">
        <v>21178</v>
      </c>
      <c r="U7633" t="s">
        <v>33176</v>
      </c>
      <c r="W7633" t="str">
        <f>_xlfn.XLOOKUP(D7633,'All DP'!B:B,'All DP'!D:D,"Tidak")</f>
        <v>Masih</v>
      </c>
      <c r="X7633" t="str">
        <f t="shared" si="120"/>
        <v>YA</v>
      </c>
    </row>
    <row r="7634" spans="1:24">
      <c r="A7634" s="52">
        <v>46268</v>
      </c>
      <c r="B7634" t="s">
        <v>30</v>
      </c>
      <c r="C7634" t="s">
        <v>492</v>
      </c>
      <c r="D7634" t="s">
        <v>491</v>
      </c>
      <c r="G7634"/>
      <c r="H7634" t="s">
        <v>33178</v>
      </c>
      <c r="K7634" t="s">
        <v>491</v>
      </c>
      <c r="L7634" t="s">
        <v>492</v>
      </c>
      <c r="P7634" t="s">
        <v>33178</v>
      </c>
      <c r="Q7634" t="s">
        <v>10259</v>
      </c>
      <c r="R7634" t="s">
        <v>20373</v>
      </c>
      <c r="S7634" t="s">
        <v>20374</v>
      </c>
      <c r="T7634" t="s">
        <v>20375</v>
      </c>
      <c r="U7634" t="s">
        <v>33179</v>
      </c>
      <c r="W7634" t="str">
        <f>_xlfn.XLOOKUP(D7634,'All DP'!B:B,'All DP'!D:D,"Tidak")</f>
        <v>Masih</v>
      </c>
      <c r="X7634" t="str">
        <f t="shared" si="120"/>
        <v>YA</v>
      </c>
    </row>
    <row r="7635" spans="1:24">
      <c r="A7635" s="52">
        <v>46268</v>
      </c>
      <c r="B7635" t="s">
        <v>30</v>
      </c>
      <c r="C7635" t="s">
        <v>130</v>
      </c>
      <c r="D7635" t="s">
        <v>129</v>
      </c>
      <c r="G7635"/>
      <c r="H7635" t="s">
        <v>33180</v>
      </c>
      <c r="K7635" t="s">
        <v>129</v>
      </c>
      <c r="L7635" t="s">
        <v>130</v>
      </c>
      <c r="P7635" t="s">
        <v>33180</v>
      </c>
      <c r="Q7635" t="s">
        <v>10259</v>
      </c>
      <c r="R7635" t="s">
        <v>21253</v>
      </c>
      <c r="S7635" t="s">
        <v>21254</v>
      </c>
      <c r="T7635" t="s">
        <v>21255</v>
      </c>
      <c r="U7635" t="s">
        <v>33181</v>
      </c>
      <c r="W7635" t="str">
        <f>_xlfn.XLOOKUP(D7635,'All DP'!B:B,'All DP'!D:D,"Tidak")</f>
        <v>Masih</v>
      </c>
      <c r="X7635" t="str">
        <f t="shared" si="120"/>
        <v>YA</v>
      </c>
    </row>
    <row r="7636" spans="1:24">
      <c r="A7636" s="52">
        <v>46268</v>
      </c>
      <c r="B7636" t="s">
        <v>30</v>
      </c>
      <c r="C7636" t="s">
        <v>122</v>
      </c>
      <c r="D7636" t="s">
        <v>121</v>
      </c>
      <c r="G7636"/>
      <c r="H7636" t="s">
        <v>33183</v>
      </c>
      <c r="K7636" t="s">
        <v>121</v>
      </c>
      <c r="L7636" t="s">
        <v>122</v>
      </c>
      <c r="P7636" t="s">
        <v>33183</v>
      </c>
      <c r="Q7636" t="s">
        <v>10259</v>
      </c>
      <c r="R7636" t="s">
        <v>21522</v>
      </c>
      <c r="S7636" t="s">
        <v>21523</v>
      </c>
      <c r="T7636" t="s">
        <v>21524</v>
      </c>
      <c r="U7636" t="s">
        <v>33184</v>
      </c>
      <c r="W7636" t="str">
        <f>_xlfn.XLOOKUP(D7636,'All DP'!B:B,'All DP'!D:D,"Tidak")</f>
        <v>Masih</v>
      </c>
      <c r="X7636" t="str">
        <f t="shared" si="120"/>
        <v>YA</v>
      </c>
    </row>
    <row r="7637" spans="1:24">
      <c r="A7637" s="52">
        <v>46268</v>
      </c>
      <c r="B7637" t="s">
        <v>860</v>
      </c>
      <c r="C7637" t="s">
        <v>6044</v>
      </c>
      <c r="D7637" t="s">
        <v>6043</v>
      </c>
      <c r="G7637"/>
      <c r="H7637" t="s">
        <v>33186</v>
      </c>
      <c r="K7637" t="s">
        <v>6043</v>
      </c>
      <c r="L7637" t="s">
        <v>6044</v>
      </c>
      <c r="P7637" t="s">
        <v>33186</v>
      </c>
      <c r="Q7637" t="s">
        <v>10567</v>
      </c>
      <c r="R7637" t="s">
        <v>16676</v>
      </c>
      <c r="S7637" t="s">
        <v>16677</v>
      </c>
      <c r="T7637" t="s">
        <v>16678</v>
      </c>
      <c r="U7637" t="s">
        <v>33187</v>
      </c>
      <c r="W7637" t="str">
        <f>_xlfn.XLOOKUP(D7637,'All DP'!B:B,'All DP'!D:D,"Tidak")</f>
        <v>Masih</v>
      </c>
      <c r="X7637" t="str">
        <f t="shared" si="120"/>
        <v>YA</v>
      </c>
    </row>
    <row r="7638" spans="1:24">
      <c r="A7638" s="52">
        <v>46268</v>
      </c>
      <c r="B7638" t="s">
        <v>766</v>
      </c>
      <c r="C7638" t="s">
        <v>2802</v>
      </c>
      <c r="D7638" t="s">
        <v>2801</v>
      </c>
      <c r="G7638"/>
      <c r="H7638" t="s">
        <v>33191</v>
      </c>
      <c r="K7638" t="s">
        <v>2801</v>
      </c>
      <c r="L7638" t="s">
        <v>2802</v>
      </c>
      <c r="P7638" t="s">
        <v>33191</v>
      </c>
      <c r="Q7638" t="s">
        <v>11133</v>
      </c>
      <c r="R7638" t="s">
        <v>21216</v>
      </c>
      <c r="S7638" t="s">
        <v>21217</v>
      </c>
      <c r="T7638" t="s">
        <v>21218</v>
      </c>
      <c r="U7638" t="s">
        <v>33192</v>
      </c>
      <c r="W7638" t="str">
        <f>_xlfn.XLOOKUP(D7638,'All DP'!B:B,'All DP'!D:D,"Tidak")</f>
        <v>Masih</v>
      </c>
      <c r="X7638" t="str">
        <f t="shared" si="120"/>
        <v>YA</v>
      </c>
    </row>
    <row r="7639" spans="1:24">
      <c r="A7639" s="52">
        <v>46268</v>
      </c>
      <c r="B7639" t="s">
        <v>30</v>
      </c>
      <c r="C7639" t="s">
        <v>166</v>
      </c>
      <c r="D7639" t="s">
        <v>165</v>
      </c>
      <c r="G7639"/>
      <c r="H7639" t="s">
        <v>33193</v>
      </c>
      <c r="K7639" t="s">
        <v>165</v>
      </c>
      <c r="L7639" t="s">
        <v>166</v>
      </c>
      <c r="P7639" t="s">
        <v>33193</v>
      </c>
      <c r="Q7639" t="s">
        <v>10259</v>
      </c>
      <c r="R7639" t="s">
        <v>21154</v>
      </c>
      <c r="S7639" t="s">
        <v>21155</v>
      </c>
      <c r="T7639" t="s">
        <v>21156</v>
      </c>
      <c r="U7639" t="s">
        <v>33194</v>
      </c>
      <c r="W7639" t="str">
        <f>_xlfn.XLOOKUP(D7639,'All DP'!B:B,'All DP'!D:D,"Tidak")</f>
        <v>Masih</v>
      </c>
      <c r="X7639" t="str">
        <f t="shared" si="120"/>
        <v>YA</v>
      </c>
    </row>
    <row r="7640" spans="1:24">
      <c r="A7640" s="52">
        <v>46268</v>
      </c>
      <c r="B7640" t="s">
        <v>848</v>
      </c>
      <c r="C7640" t="s">
        <v>5860</v>
      </c>
      <c r="D7640" t="s">
        <v>5859</v>
      </c>
      <c r="G7640"/>
      <c r="H7640" t="s">
        <v>33195</v>
      </c>
      <c r="K7640" t="s">
        <v>5859</v>
      </c>
      <c r="L7640" t="s">
        <v>5860</v>
      </c>
      <c r="P7640" t="s">
        <v>33195</v>
      </c>
      <c r="Q7640" t="s">
        <v>10181</v>
      </c>
      <c r="R7640" t="s">
        <v>21380</v>
      </c>
      <c r="S7640" t="s">
        <v>21381</v>
      </c>
      <c r="T7640" t="s">
        <v>21382</v>
      </c>
      <c r="U7640" t="s">
        <v>33196</v>
      </c>
      <c r="W7640" t="str">
        <f>_xlfn.XLOOKUP(D7640,'All DP'!B:B,'All DP'!D:D,"Tidak")</f>
        <v>Masih</v>
      </c>
      <c r="X7640" t="str">
        <f t="shared" si="120"/>
        <v>YA</v>
      </c>
    </row>
    <row r="7641" spans="1:24">
      <c r="A7641" s="52">
        <v>46268</v>
      </c>
      <c r="B7641" t="s">
        <v>766</v>
      </c>
      <c r="C7641" t="s">
        <v>917</v>
      </c>
      <c r="D7641" t="s">
        <v>916</v>
      </c>
      <c r="G7641"/>
      <c r="H7641" t="s">
        <v>33198</v>
      </c>
      <c r="K7641" t="s">
        <v>916</v>
      </c>
      <c r="L7641" t="s">
        <v>917</v>
      </c>
      <c r="P7641" t="s">
        <v>33198</v>
      </c>
      <c r="Q7641" t="s">
        <v>11133</v>
      </c>
      <c r="R7641" t="s">
        <v>21071</v>
      </c>
      <c r="S7641" t="s">
        <v>21072</v>
      </c>
      <c r="T7641" t="s">
        <v>21073</v>
      </c>
      <c r="U7641" t="s">
        <v>33199</v>
      </c>
      <c r="W7641" t="str">
        <f>_xlfn.XLOOKUP(D7641,'All DP'!B:B,'All DP'!D:D,"Tidak")</f>
        <v>Masih</v>
      </c>
      <c r="X7641" t="str">
        <f t="shared" si="120"/>
        <v>YA</v>
      </c>
    </row>
    <row r="7642" spans="1:24">
      <c r="A7642" s="52">
        <v>46268</v>
      </c>
      <c r="B7642" t="s">
        <v>30</v>
      </c>
      <c r="C7642" t="s">
        <v>44</v>
      </c>
      <c r="D7642" t="s">
        <v>43</v>
      </c>
      <c r="G7642"/>
      <c r="H7642" t="s">
        <v>33201</v>
      </c>
      <c r="K7642" t="s">
        <v>43</v>
      </c>
      <c r="L7642" t="s">
        <v>44</v>
      </c>
      <c r="P7642" t="s">
        <v>33201</v>
      </c>
      <c r="Q7642" t="s">
        <v>10259</v>
      </c>
      <c r="R7642" t="s">
        <v>20137</v>
      </c>
      <c r="S7642" t="s">
        <v>27279</v>
      </c>
      <c r="T7642" t="s">
        <v>27280</v>
      </c>
      <c r="U7642" t="s">
        <v>33202</v>
      </c>
      <c r="W7642" t="str">
        <f>_xlfn.XLOOKUP(D7642,'All DP'!B:B,'All DP'!D:D,"Tidak")</f>
        <v>Masih</v>
      </c>
      <c r="X7642" t="str">
        <f t="shared" si="120"/>
        <v>YA</v>
      </c>
    </row>
    <row r="7643" spans="1:24">
      <c r="A7643" s="52">
        <v>46268</v>
      </c>
      <c r="B7643" t="s">
        <v>229</v>
      </c>
      <c r="C7643" t="s">
        <v>6488</v>
      </c>
      <c r="D7643" t="s">
        <v>6488</v>
      </c>
      <c r="G7643"/>
      <c r="H7643" t="s">
        <v>33204</v>
      </c>
      <c r="K7643" t="s">
        <v>6488</v>
      </c>
      <c r="L7643" t="s">
        <v>6488</v>
      </c>
      <c r="P7643" t="s">
        <v>33204</v>
      </c>
      <c r="Q7643" t="s">
        <v>10199</v>
      </c>
      <c r="R7643" t="s">
        <v>21314</v>
      </c>
      <c r="S7643" t="s">
        <v>21315</v>
      </c>
      <c r="T7643" t="s">
        <v>21316</v>
      </c>
      <c r="U7643" t="s">
        <v>33205</v>
      </c>
      <c r="W7643" t="str">
        <f>_xlfn.XLOOKUP(D7643,'All DP'!B:B,'All DP'!D:D,"Tidak")</f>
        <v>Masih</v>
      </c>
      <c r="X7643" t="str">
        <f t="shared" si="120"/>
        <v>YA</v>
      </c>
    </row>
    <row r="7644" spans="1:24">
      <c r="A7644" s="52">
        <v>46268</v>
      </c>
      <c r="B7644" t="s">
        <v>565</v>
      </c>
      <c r="C7644" t="s">
        <v>2122</v>
      </c>
      <c r="D7644" t="s">
        <v>2121</v>
      </c>
      <c r="G7644"/>
      <c r="H7644" t="s">
        <v>33207</v>
      </c>
      <c r="K7644" t="s">
        <v>2121</v>
      </c>
      <c r="L7644" t="s">
        <v>2122</v>
      </c>
      <c r="P7644" t="s">
        <v>33207</v>
      </c>
      <c r="Q7644" t="s">
        <v>11660</v>
      </c>
      <c r="R7644" t="s">
        <v>16748</v>
      </c>
      <c r="S7644" t="s">
        <v>16749</v>
      </c>
      <c r="T7644" t="s">
        <v>16750</v>
      </c>
      <c r="U7644" t="s">
        <v>33208</v>
      </c>
      <c r="W7644" t="str">
        <f>_xlfn.XLOOKUP(D7644,'All DP'!B:B,'All DP'!D:D,"Tidak")</f>
        <v>Masih</v>
      </c>
      <c r="X7644" t="str">
        <f t="shared" si="120"/>
        <v>YA</v>
      </c>
    </row>
    <row r="7645" spans="1:24">
      <c r="A7645" s="52">
        <v>46268</v>
      </c>
      <c r="B7645" t="s">
        <v>391</v>
      </c>
      <c r="C7645" t="s">
        <v>4947</v>
      </c>
      <c r="D7645" t="s">
        <v>4946</v>
      </c>
      <c r="G7645"/>
      <c r="H7645" t="s">
        <v>33209</v>
      </c>
      <c r="K7645" t="s">
        <v>4946</v>
      </c>
      <c r="L7645" t="s">
        <v>4947</v>
      </c>
      <c r="P7645" t="s">
        <v>33209</v>
      </c>
      <c r="Q7645" t="s">
        <v>11249</v>
      </c>
      <c r="R7645" t="s">
        <v>18493</v>
      </c>
      <c r="S7645" t="s">
        <v>18494</v>
      </c>
      <c r="T7645" t="s">
        <v>18495</v>
      </c>
      <c r="U7645" t="s">
        <v>33210</v>
      </c>
      <c r="W7645" t="str">
        <f>_xlfn.XLOOKUP(D7645,'All DP'!B:B,'All DP'!D:D,"Tidak")</f>
        <v>Masih</v>
      </c>
      <c r="X7645" t="str">
        <f t="shared" si="120"/>
        <v>YA</v>
      </c>
    </row>
    <row r="7646" spans="1:24">
      <c r="A7646" s="52">
        <v>46268</v>
      </c>
      <c r="B7646" t="s">
        <v>565</v>
      </c>
      <c r="C7646" t="s">
        <v>4105</v>
      </c>
      <c r="D7646" t="s">
        <v>4104</v>
      </c>
      <c r="G7646"/>
      <c r="H7646" t="s">
        <v>33211</v>
      </c>
      <c r="K7646" t="s">
        <v>4104</v>
      </c>
      <c r="L7646" t="s">
        <v>4105</v>
      </c>
      <c r="P7646" t="s">
        <v>33211</v>
      </c>
      <c r="Q7646" t="s">
        <v>11660</v>
      </c>
      <c r="R7646" t="s">
        <v>21504</v>
      </c>
      <c r="S7646" t="s">
        <v>21505</v>
      </c>
      <c r="T7646" t="s">
        <v>21506</v>
      </c>
      <c r="U7646" t="s">
        <v>33212</v>
      </c>
      <c r="W7646" t="str">
        <f>_xlfn.XLOOKUP(D7646,'All DP'!B:B,'All DP'!D:D,"Tidak")</f>
        <v>Masih</v>
      </c>
      <c r="X7646" t="str">
        <f t="shared" ref="X7646:X7709" si="121">IFERROR(IF(MOD(H7646,1)&lt;=TIME(15,0,0),"YA","TIDAK"),0)</f>
        <v>YA</v>
      </c>
    </row>
    <row r="7647" spans="1:24">
      <c r="A7647" s="52">
        <v>46268</v>
      </c>
      <c r="B7647" t="s">
        <v>766</v>
      </c>
      <c r="C7647" t="s">
        <v>1090</v>
      </c>
      <c r="D7647" t="s">
        <v>1089</v>
      </c>
      <c r="G7647"/>
      <c r="H7647" t="s">
        <v>33214</v>
      </c>
      <c r="K7647" t="s">
        <v>1089</v>
      </c>
      <c r="L7647" t="s">
        <v>1090</v>
      </c>
      <c r="P7647" t="s">
        <v>33214</v>
      </c>
      <c r="Q7647" t="s">
        <v>11133</v>
      </c>
      <c r="R7647" t="s">
        <v>21419</v>
      </c>
      <c r="S7647" t="s">
        <v>21420</v>
      </c>
      <c r="T7647" t="s">
        <v>21421</v>
      </c>
      <c r="U7647" t="s">
        <v>33215</v>
      </c>
      <c r="W7647" t="str">
        <f>_xlfn.XLOOKUP(D7647,'All DP'!B:B,'All DP'!D:D,"Tidak")</f>
        <v>Masih</v>
      </c>
      <c r="X7647" t="str">
        <f t="shared" si="121"/>
        <v>YA</v>
      </c>
    </row>
    <row r="7648" spans="1:24">
      <c r="A7648" s="52">
        <v>46268</v>
      </c>
      <c r="B7648" t="s">
        <v>848</v>
      </c>
      <c r="C7648" t="s">
        <v>2078</v>
      </c>
      <c r="D7648" t="s">
        <v>2077</v>
      </c>
      <c r="G7648"/>
      <c r="H7648" t="s">
        <v>33217</v>
      </c>
      <c r="K7648" t="s">
        <v>2077</v>
      </c>
      <c r="L7648" t="s">
        <v>2078</v>
      </c>
      <c r="P7648" t="s">
        <v>33217</v>
      </c>
      <c r="Q7648" t="s">
        <v>10181</v>
      </c>
      <c r="R7648" t="s">
        <v>20385</v>
      </c>
      <c r="S7648" t="s">
        <v>20386</v>
      </c>
      <c r="T7648" t="s">
        <v>20387</v>
      </c>
      <c r="U7648" t="s">
        <v>33218</v>
      </c>
      <c r="W7648" t="str">
        <f>_xlfn.XLOOKUP(D7648,'All DP'!B:B,'All DP'!D:D,"Tidak")</f>
        <v>Masih</v>
      </c>
      <c r="X7648" t="str">
        <f t="shared" si="121"/>
        <v>YA</v>
      </c>
    </row>
    <row r="7649" spans="1:24">
      <c r="A7649" s="52">
        <v>46268</v>
      </c>
      <c r="B7649" t="s">
        <v>30</v>
      </c>
      <c r="C7649" t="s">
        <v>152</v>
      </c>
      <c r="D7649" t="s">
        <v>151</v>
      </c>
      <c r="G7649"/>
      <c r="H7649" t="s">
        <v>33220</v>
      </c>
      <c r="K7649" t="s">
        <v>151</v>
      </c>
      <c r="L7649" t="s">
        <v>152</v>
      </c>
      <c r="P7649" t="s">
        <v>33220</v>
      </c>
      <c r="Q7649" t="s">
        <v>10259</v>
      </c>
      <c r="R7649" t="s">
        <v>21510</v>
      </c>
      <c r="S7649" t="s">
        <v>21511</v>
      </c>
      <c r="T7649" t="s">
        <v>21512</v>
      </c>
      <c r="U7649" t="s">
        <v>33221</v>
      </c>
      <c r="W7649" t="str">
        <f>_xlfn.XLOOKUP(D7649,'All DP'!B:B,'All DP'!D:D,"Tidak")</f>
        <v>Masih</v>
      </c>
      <c r="X7649" t="str">
        <f t="shared" si="121"/>
        <v>YA</v>
      </c>
    </row>
    <row r="7650" spans="1:24">
      <c r="A7650" s="52">
        <v>46268</v>
      </c>
      <c r="B7650" t="s">
        <v>229</v>
      </c>
      <c r="C7650" t="s">
        <v>5293</v>
      </c>
      <c r="D7650" t="s">
        <v>5293</v>
      </c>
      <c r="G7650"/>
      <c r="H7650" t="s">
        <v>33223</v>
      </c>
      <c r="K7650" t="s">
        <v>5293</v>
      </c>
      <c r="L7650" t="s">
        <v>5293</v>
      </c>
      <c r="P7650" t="s">
        <v>33223</v>
      </c>
      <c r="Q7650" t="s">
        <v>10199</v>
      </c>
      <c r="R7650" t="s">
        <v>15190</v>
      </c>
      <c r="S7650" t="s">
        <v>33224</v>
      </c>
      <c r="T7650" t="s">
        <v>33225</v>
      </c>
      <c r="U7650" t="s">
        <v>33226</v>
      </c>
      <c r="W7650" t="str">
        <f>_xlfn.XLOOKUP(D7650,'All DP'!B:B,'All DP'!D:D,"Tidak")</f>
        <v>Masih</v>
      </c>
      <c r="X7650" t="str">
        <f t="shared" si="121"/>
        <v>YA</v>
      </c>
    </row>
    <row r="7651" spans="1:24">
      <c r="A7651" s="52">
        <v>46268</v>
      </c>
      <c r="B7651" t="s">
        <v>229</v>
      </c>
      <c r="C7651" t="s">
        <v>3069</v>
      </c>
      <c r="D7651" t="s">
        <v>3069</v>
      </c>
      <c r="G7651"/>
      <c r="H7651" t="s">
        <v>33227</v>
      </c>
      <c r="K7651" t="s">
        <v>3069</v>
      </c>
      <c r="L7651" t="s">
        <v>3069</v>
      </c>
      <c r="P7651" t="s">
        <v>33227</v>
      </c>
      <c r="Q7651" t="s">
        <v>10199</v>
      </c>
      <c r="R7651" t="s">
        <v>21386</v>
      </c>
      <c r="S7651" t="s">
        <v>21387</v>
      </c>
      <c r="T7651" t="s">
        <v>21388</v>
      </c>
      <c r="U7651" t="s">
        <v>33228</v>
      </c>
      <c r="W7651" t="str">
        <f>_xlfn.XLOOKUP(D7651,'All DP'!B:B,'All DP'!D:D,"Tidak")</f>
        <v>Masih</v>
      </c>
      <c r="X7651" t="str">
        <f t="shared" si="121"/>
        <v>YA</v>
      </c>
    </row>
    <row r="7652" spans="1:24">
      <c r="A7652" s="52">
        <v>46268</v>
      </c>
      <c r="B7652" t="s">
        <v>391</v>
      </c>
      <c r="C7652" t="s">
        <v>5097</v>
      </c>
      <c r="D7652" t="s">
        <v>5096</v>
      </c>
      <c r="G7652"/>
      <c r="H7652" t="s">
        <v>33233</v>
      </c>
      <c r="K7652" t="s">
        <v>5096</v>
      </c>
      <c r="L7652" t="s">
        <v>5097</v>
      </c>
      <c r="P7652" t="s">
        <v>33233</v>
      </c>
      <c r="Q7652" t="s">
        <v>11249</v>
      </c>
      <c r="R7652" t="s">
        <v>20799</v>
      </c>
      <c r="S7652" t="s">
        <v>20800</v>
      </c>
      <c r="T7652" t="s">
        <v>20801</v>
      </c>
      <c r="U7652" t="s">
        <v>33234</v>
      </c>
      <c r="W7652" t="str">
        <f>_xlfn.XLOOKUP(D7652,'All DP'!B:B,'All DP'!D:D,"Tidak")</f>
        <v>Masih</v>
      </c>
      <c r="X7652" t="str">
        <f t="shared" si="121"/>
        <v>YA</v>
      </c>
    </row>
    <row r="7653" spans="1:24">
      <c r="A7653" s="52">
        <v>46268</v>
      </c>
      <c r="B7653" t="s">
        <v>853</v>
      </c>
      <c r="C7653" t="s">
        <v>4737</v>
      </c>
      <c r="D7653" t="s">
        <v>4736</v>
      </c>
      <c r="G7653"/>
      <c r="H7653" t="s">
        <v>33235</v>
      </c>
      <c r="K7653" t="s">
        <v>4736</v>
      </c>
      <c r="L7653" t="s">
        <v>4737</v>
      </c>
      <c r="P7653" t="s">
        <v>33235</v>
      </c>
      <c r="Q7653" t="s">
        <v>11862</v>
      </c>
      <c r="R7653" t="s">
        <v>19588</v>
      </c>
      <c r="S7653" t="s">
        <v>19589</v>
      </c>
      <c r="T7653" t="s">
        <v>19590</v>
      </c>
      <c r="U7653" t="s">
        <v>33236</v>
      </c>
      <c r="W7653" t="str">
        <f>_xlfn.XLOOKUP(D7653,'All DP'!B:B,'All DP'!D:D,"Tidak")</f>
        <v>Masih</v>
      </c>
      <c r="X7653" t="str">
        <f t="shared" si="121"/>
        <v>YA</v>
      </c>
    </row>
    <row r="7654" spans="1:24">
      <c r="A7654" s="52">
        <v>46268</v>
      </c>
      <c r="B7654" t="s">
        <v>30</v>
      </c>
      <c r="C7654" t="s">
        <v>285</v>
      </c>
      <c r="D7654" t="s">
        <v>284</v>
      </c>
      <c r="G7654"/>
      <c r="H7654" t="s">
        <v>33238</v>
      </c>
      <c r="K7654" t="s">
        <v>284</v>
      </c>
      <c r="L7654" t="s">
        <v>285</v>
      </c>
      <c r="P7654" t="s">
        <v>33238</v>
      </c>
      <c r="Q7654" t="s">
        <v>10259</v>
      </c>
      <c r="R7654" t="s">
        <v>19309</v>
      </c>
      <c r="S7654" t="s">
        <v>19310</v>
      </c>
      <c r="T7654" t="s">
        <v>19311</v>
      </c>
      <c r="U7654" t="s">
        <v>33239</v>
      </c>
      <c r="W7654" t="str">
        <f>_xlfn.XLOOKUP(D7654,'All DP'!B:B,'All DP'!D:D,"Tidak")</f>
        <v>Masih</v>
      </c>
      <c r="X7654" t="str">
        <f t="shared" si="121"/>
        <v>YA</v>
      </c>
    </row>
    <row r="7655" spans="1:24">
      <c r="A7655" s="52">
        <v>46268</v>
      </c>
      <c r="B7655" t="s">
        <v>30</v>
      </c>
      <c r="C7655" t="s">
        <v>291</v>
      </c>
      <c r="D7655" t="s">
        <v>290</v>
      </c>
      <c r="G7655"/>
      <c r="H7655" t="s">
        <v>33241</v>
      </c>
      <c r="K7655" t="s">
        <v>290</v>
      </c>
      <c r="L7655" t="s">
        <v>291</v>
      </c>
      <c r="P7655" t="s">
        <v>33241</v>
      </c>
      <c r="Q7655" t="s">
        <v>10259</v>
      </c>
      <c r="R7655" t="s">
        <v>21595</v>
      </c>
      <c r="S7655" t="s">
        <v>21596</v>
      </c>
      <c r="T7655" t="s">
        <v>21597</v>
      </c>
      <c r="U7655" t="s">
        <v>33242</v>
      </c>
      <c r="W7655" t="str">
        <f>_xlfn.XLOOKUP(D7655,'All DP'!B:B,'All DP'!D:D,"Tidak")</f>
        <v>Masih</v>
      </c>
      <c r="X7655" t="str">
        <f t="shared" si="121"/>
        <v>YA</v>
      </c>
    </row>
    <row r="7656" spans="1:24">
      <c r="A7656" s="52">
        <v>46268</v>
      </c>
      <c r="B7656" t="s">
        <v>30</v>
      </c>
      <c r="C7656" t="s">
        <v>496</v>
      </c>
      <c r="D7656" t="s">
        <v>495</v>
      </c>
      <c r="G7656"/>
      <c r="H7656" t="s">
        <v>33244</v>
      </c>
      <c r="K7656" t="s">
        <v>495</v>
      </c>
      <c r="L7656" t="s">
        <v>496</v>
      </c>
      <c r="P7656" t="s">
        <v>33244</v>
      </c>
      <c r="Q7656" t="s">
        <v>10259</v>
      </c>
      <c r="R7656" t="s">
        <v>20927</v>
      </c>
      <c r="S7656" t="s">
        <v>20928</v>
      </c>
      <c r="T7656" t="s">
        <v>20929</v>
      </c>
      <c r="U7656" t="s">
        <v>33245</v>
      </c>
      <c r="W7656" t="str">
        <f>_xlfn.XLOOKUP(D7656,'All DP'!B:B,'All DP'!D:D,"Tidak")</f>
        <v>Masih</v>
      </c>
      <c r="X7656" t="str">
        <f t="shared" si="121"/>
        <v>YA</v>
      </c>
    </row>
    <row r="7657" spans="1:24">
      <c r="A7657" s="52">
        <v>46268</v>
      </c>
      <c r="B7657" t="s">
        <v>30</v>
      </c>
      <c r="C7657" t="s">
        <v>488</v>
      </c>
      <c r="D7657" t="s">
        <v>487</v>
      </c>
      <c r="G7657"/>
      <c r="H7657" t="s">
        <v>33246</v>
      </c>
      <c r="K7657" t="s">
        <v>487</v>
      </c>
      <c r="L7657" t="s">
        <v>488</v>
      </c>
      <c r="P7657" t="s">
        <v>33246</v>
      </c>
      <c r="Q7657" t="s">
        <v>10259</v>
      </c>
      <c r="R7657" t="s">
        <v>21233</v>
      </c>
      <c r="S7657" t="s">
        <v>21234</v>
      </c>
      <c r="T7657" t="s">
        <v>21235</v>
      </c>
      <c r="U7657" t="s">
        <v>33247</v>
      </c>
      <c r="W7657" t="str">
        <f>_xlfn.XLOOKUP(D7657,'All DP'!B:B,'All DP'!D:D,"Tidak")</f>
        <v>Masih</v>
      </c>
      <c r="X7657" t="str">
        <f t="shared" si="121"/>
        <v>YA</v>
      </c>
    </row>
    <row r="7658" spans="1:24">
      <c r="A7658" s="52">
        <v>46268</v>
      </c>
      <c r="B7658" t="s">
        <v>30</v>
      </c>
      <c r="C7658" t="s">
        <v>36</v>
      </c>
      <c r="D7658" t="s">
        <v>35</v>
      </c>
      <c r="G7658"/>
      <c r="H7658" t="s">
        <v>33248</v>
      </c>
      <c r="K7658" t="s">
        <v>35</v>
      </c>
      <c r="L7658" t="s">
        <v>36</v>
      </c>
      <c r="P7658" t="s">
        <v>33248</v>
      </c>
      <c r="Q7658" t="s">
        <v>10259</v>
      </c>
      <c r="R7658" t="s">
        <v>20793</v>
      </c>
      <c r="S7658" t="s">
        <v>20794</v>
      </c>
      <c r="T7658" t="s">
        <v>20795</v>
      </c>
      <c r="U7658" t="s">
        <v>33249</v>
      </c>
      <c r="W7658" t="str">
        <f>_xlfn.XLOOKUP(D7658,'All DP'!B:B,'All DP'!D:D,"Tidak")</f>
        <v>Masih</v>
      </c>
      <c r="X7658" t="str">
        <f t="shared" si="121"/>
        <v>YA</v>
      </c>
    </row>
    <row r="7659" spans="1:24">
      <c r="A7659" s="52">
        <v>46268</v>
      </c>
      <c r="B7659" t="s">
        <v>30</v>
      </c>
      <c r="C7659" t="s">
        <v>343</v>
      </c>
      <c r="D7659" t="s">
        <v>342</v>
      </c>
      <c r="G7659"/>
      <c r="H7659" t="s">
        <v>33251</v>
      </c>
      <c r="K7659" t="s">
        <v>342</v>
      </c>
      <c r="L7659" t="s">
        <v>343</v>
      </c>
      <c r="P7659" t="s">
        <v>33251</v>
      </c>
      <c r="Q7659" t="s">
        <v>10259</v>
      </c>
      <c r="R7659" t="s">
        <v>21561</v>
      </c>
      <c r="S7659" t="s">
        <v>21562</v>
      </c>
      <c r="T7659" t="s">
        <v>21563</v>
      </c>
      <c r="U7659" t="s">
        <v>33252</v>
      </c>
      <c r="W7659" t="str">
        <f>_xlfn.XLOOKUP(D7659,'All DP'!B:B,'All DP'!D:D,"Tidak")</f>
        <v>Masih</v>
      </c>
      <c r="X7659" t="str">
        <f t="shared" si="121"/>
        <v>YA</v>
      </c>
    </row>
    <row r="7660" spans="1:24">
      <c r="A7660" s="52">
        <v>46268</v>
      </c>
      <c r="B7660" t="s">
        <v>565</v>
      </c>
      <c r="C7660" t="s">
        <v>4111</v>
      </c>
      <c r="D7660" t="s">
        <v>4110</v>
      </c>
      <c r="G7660"/>
      <c r="H7660" t="s">
        <v>33253</v>
      </c>
      <c r="K7660" t="s">
        <v>4110</v>
      </c>
      <c r="L7660" t="s">
        <v>4111</v>
      </c>
      <c r="P7660" t="s">
        <v>33253</v>
      </c>
      <c r="Q7660" t="s">
        <v>11660</v>
      </c>
      <c r="R7660" t="s">
        <v>21171</v>
      </c>
      <c r="S7660" t="s">
        <v>21172</v>
      </c>
      <c r="T7660" t="s">
        <v>21173</v>
      </c>
      <c r="U7660" t="s">
        <v>33254</v>
      </c>
      <c r="W7660" t="str">
        <f>_xlfn.XLOOKUP(D7660,'All DP'!B:B,'All DP'!D:D,"Tidak")</f>
        <v>Masih</v>
      </c>
      <c r="X7660" t="str">
        <f t="shared" si="121"/>
        <v>YA</v>
      </c>
    </row>
    <row r="7661" spans="1:24">
      <c r="A7661" s="52">
        <v>46268</v>
      </c>
      <c r="B7661" t="s">
        <v>853</v>
      </c>
      <c r="C7661" t="s">
        <v>5417</v>
      </c>
      <c r="D7661" t="s">
        <v>5416</v>
      </c>
      <c r="G7661"/>
      <c r="H7661" t="s">
        <v>33256</v>
      </c>
      <c r="K7661" t="s">
        <v>5416</v>
      </c>
      <c r="L7661" t="s">
        <v>5417</v>
      </c>
      <c r="P7661" t="s">
        <v>33256</v>
      </c>
      <c r="Q7661" t="s">
        <v>11862</v>
      </c>
      <c r="R7661" t="s">
        <v>20540</v>
      </c>
      <c r="S7661" t="s">
        <v>20541</v>
      </c>
      <c r="T7661" t="s">
        <v>20542</v>
      </c>
      <c r="U7661" t="s">
        <v>33257</v>
      </c>
      <c r="W7661" t="str">
        <f>_xlfn.XLOOKUP(D7661,'All DP'!B:B,'All DP'!D:D,"Tidak")</f>
        <v>Masih</v>
      </c>
      <c r="X7661" t="str">
        <f t="shared" si="121"/>
        <v>YA</v>
      </c>
    </row>
    <row r="7662" spans="1:24">
      <c r="A7662" s="52">
        <v>46268</v>
      </c>
      <c r="B7662" t="s">
        <v>766</v>
      </c>
      <c r="C7662" t="s">
        <v>2856</v>
      </c>
      <c r="D7662" t="s">
        <v>2855</v>
      </c>
      <c r="G7662"/>
      <c r="H7662" t="s">
        <v>33256</v>
      </c>
      <c r="K7662" t="s">
        <v>2855</v>
      </c>
      <c r="L7662" t="s">
        <v>2856</v>
      </c>
      <c r="P7662" t="s">
        <v>33256</v>
      </c>
      <c r="Q7662" t="s">
        <v>11133</v>
      </c>
      <c r="R7662" t="s">
        <v>21819</v>
      </c>
      <c r="S7662" t="s">
        <v>21820</v>
      </c>
      <c r="T7662" t="s">
        <v>21821</v>
      </c>
      <c r="U7662" t="s">
        <v>33258</v>
      </c>
      <c r="W7662" t="str">
        <f>_xlfn.XLOOKUP(D7662,'All DP'!B:B,'All DP'!D:D,"Tidak")</f>
        <v>Masih</v>
      </c>
      <c r="X7662" t="str">
        <f t="shared" si="121"/>
        <v>YA</v>
      </c>
    </row>
    <row r="7663" spans="1:24">
      <c r="A7663" s="52">
        <v>46268</v>
      </c>
      <c r="B7663" t="s">
        <v>30</v>
      </c>
      <c r="C7663" t="s">
        <v>514</v>
      </c>
      <c r="D7663" t="s">
        <v>513</v>
      </c>
      <c r="G7663"/>
      <c r="H7663" t="s">
        <v>33259</v>
      </c>
      <c r="K7663" t="s">
        <v>513</v>
      </c>
      <c r="L7663" t="s">
        <v>514</v>
      </c>
      <c r="P7663" t="s">
        <v>33259</v>
      </c>
      <c r="Q7663" t="s">
        <v>10259</v>
      </c>
      <c r="R7663" t="s">
        <v>21357</v>
      </c>
      <c r="S7663" t="s">
        <v>21358</v>
      </c>
      <c r="T7663" t="s">
        <v>21359</v>
      </c>
      <c r="U7663" t="s">
        <v>33260</v>
      </c>
      <c r="W7663" t="str">
        <f>_xlfn.XLOOKUP(D7663,'All DP'!B:B,'All DP'!D:D,"Tidak")</f>
        <v>Masih</v>
      </c>
      <c r="X7663" t="str">
        <f t="shared" si="121"/>
        <v>YA</v>
      </c>
    </row>
    <row r="7664" spans="1:24">
      <c r="A7664" s="52">
        <v>46268</v>
      </c>
      <c r="B7664" t="s">
        <v>565</v>
      </c>
      <c r="C7664" t="s">
        <v>2226</v>
      </c>
      <c r="D7664" t="s">
        <v>2225</v>
      </c>
      <c r="G7664"/>
      <c r="H7664" t="s">
        <v>33262</v>
      </c>
      <c r="K7664" t="s">
        <v>2225</v>
      </c>
      <c r="L7664" t="s">
        <v>2226</v>
      </c>
      <c r="P7664" t="s">
        <v>33262</v>
      </c>
      <c r="Q7664" t="s">
        <v>11660</v>
      </c>
      <c r="R7664" t="s">
        <v>21036</v>
      </c>
      <c r="S7664" t="s">
        <v>21037</v>
      </c>
      <c r="T7664" t="s">
        <v>21038</v>
      </c>
      <c r="U7664" t="s">
        <v>33263</v>
      </c>
      <c r="W7664" t="str">
        <f>_xlfn.XLOOKUP(D7664,'All DP'!B:B,'All DP'!D:D,"Tidak")</f>
        <v>Masih</v>
      </c>
      <c r="X7664" t="str">
        <f t="shared" si="121"/>
        <v>YA</v>
      </c>
    </row>
    <row r="7665" spans="1:24">
      <c r="A7665" s="52">
        <v>46268</v>
      </c>
      <c r="B7665" t="s">
        <v>30</v>
      </c>
      <c r="C7665" t="s">
        <v>271</v>
      </c>
      <c r="D7665" t="s">
        <v>270</v>
      </c>
      <c r="G7665"/>
      <c r="H7665" t="s">
        <v>33268</v>
      </c>
      <c r="K7665" t="s">
        <v>270</v>
      </c>
      <c r="L7665" t="s">
        <v>271</v>
      </c>
      <c r="P7665" t="s">
        <v>33268</v>
      </c>
      <c r="Q7665" t="s">
        <v>10259</v>
      </c>
      <c r="R7665" t="s">
        <v>21781</v>
      </c>
      <c r="S7665" t="s">
        <v>21782</v>
      </c>
      <c r="T7665" t="s">
        <v>21783</v>
      </c>
      <c r="U7665" t="s">
        <v>33269</v>
      </c>
      <c r="W7665" t="str">
        <f>_xlfn.XLOOKUP(D7665,'All DP'!B:B,'All DP'!D:D,"Tidak")</f>
        <v>Masih</v>
      </c>
      <c r="X7665" t="str">
        <f t="shared" si="121"/>
        <v>YA</v>
      </c>
    </row>
    <row r="7666" spans="1:24">
      <c r="A7666" s="52">
        <v>46268</v>
      </c>
      <c r="B7666" t="s">
        <v>565</v>
      </c>
      <c r="C7666" t="s">
        <v>2216</v>
      </c>
      <c r="D7666" t="s">
        <v>2215</v>
      </c>
      <c r="G7666"/>
      <c r="H7666" t="s">
        <v>33272</v>
      </c>
      <c r="K7666" t="s">
        <v>2215</v>
      </c>
      <c r="L7666" t="s">
        <v>2216</v>
      </c>
      <c r="P7666" t="s">
        <v>33272</v>
      </c>
      <c r="Q7666" t="s">
        <v>11660</v>
      </c>
      <c r="R7666" t="s">
        <v>21717</v>
      </c>
      <c r="S7666" t="s">
        <v>21718</v>
      </c>
      <c r="T7666" t="s">
        <v>6718</v>
      </c>
      <c r="U7666" t="s">
        <v>33273</v>
      </c>
      <c r="W7666" t="str">
        <f>_xlfn.XLOOKUP(D7666,'All DP'!B:B,'All DP'!D:D,"Tidak")</f>
        <v>Masih</v>
      </c>
      <c r="X7666" t="str">
        <f t="shared" si="121"/>
        <v>YA</v>
      </c>
    </row>
    <row r="7667" spans="1:24">
      <c r="A7667" s="52">
        <v>46268</v>
      </c>
      <c r="B7667" t="s">
        <v>30</v>
      </c>
      <c r="C7667" t="s">
        <v>206</v>
      </c>
      <c r="D7667" t="s">
        <v>205</v>
      </c>
      <c r="G7667"/>
      <c r="H7667" t="s">
        <v>33275</v>
      </c>
      <c r="K7667" t="s">
        <v>205</v>
      </c>
      <c r="L7667" t="s">
        <v>206</v>
      </c>
      <c r="P7667" t="s">
        <v>33275</v>
      </c>
      <c r="Q7667" t="s">
        <v>10259</v>
      </c>
      <c r="R7667" t="s">
        <v>21499</v>
      </c>
      <c r="S7667" t="s">
        <v>21500</v>
      </c>
      <c r="T7667" t="s">
        <v>21501</v>
      </c>
      <c r="U7667" t="s">
        <v>33276</v>
      </c>
      <c r="W7667" t="str">
        <f>_xlfn.XLOOKUP(D7667,'All DP'!B:B,'All DP'!D:D,"Tidak")</f>
        <v>Masih</v>
      </c>
      <c r="X7667" t="str">
        <f t="shared" si="121"/>
        <v>YA</v>
      </c>
    </row>
    <row r="7668" spans="1:24">
      <c r="A7668" s="52">
        <v>46268</v>
      </c>
      <c r="B7668" t="s">
        <v>30</v>
      </c>
      <c r="C7668" t="s">
        <v>351</v>
      </c>
      <c r="D7668" t="s">
        <v>350</v>
      </c>
      <c r="G7668"/>
      <c r="H7668" t="s">
        <v>33277</v>
      </c>
      <c r="K7668" t="s">
        <v>350</v>
      </c>
      <c r="L7668" t="s">
        <v>351</v>
      </c>
      <c r="P7668" t="s">
        <v>33277</v>
      </c>
      <c r="Q7668" t="s">
        <v>10259</v>
      </c>
      <c r="R7668" t="s">
        <v>19099</v>
      </c>
      <c r="S7668" t="s">
        <v>19100</v>
      </c>
      <c r="T7668" t="s">
        <v>19101</v>
      </c>
      <c r="U7668" t="s">
        <v>33278</v>
      </c>
      <c r="W7668" t="str">
        <f>_xlfn.XLOOKUP(D7668,'All DP'!B:B,'All DP'!D:D,"Tidak")</f>
        <v>Masih</v>
      </c>
      <c r="X7668" t="str">
        <f t="shared" si="121"/>
        <v>YA</v>
      </c>
    </row>
    <row r="7669" spans="1:24">
      <c r="A7669" s="52">
        <v>46268</v>
      </c>
      <c r="B7669" t="s">
        <v>229</v>
      </c>
      <c r="C7669" t="s">
        <v>2456</v>
      </c>
      <c r="D7669" t="s">
        <v>2455</v>
      </c>
      <c r="G7669"/>
      <c r="H7669" t="s">
        <v>33279</v>
      </c>
      <c r="K7669" t="s">
        <v>2455</v>
      </c>
      <c r="L7669" t="s">
        <v>2456</v>
      </c>
      <c r="P7669" t="s">
        <v>33279</v>
      </c>
      <c r="Q7669" t="s">
        <v>10199</v>
      </c>
      <c r="R7669" t="s">
        <v>18294</v>
      </c>
      <c r="S7669" t="s">
        <v>18295</v>
      </c>
      <c r="T7669" t="s">
        <v>18296</v>
      </c>
      <c r="U7669" t="s">
        <v>33280</v>
      </c>
      <c r="W7669" t="str">
        <f>_xlfn.XLOOKUP(D7669,'All DP'!B:B,'All DP'!D:D,"Tidak")</f>
        <v>Masih</v>
      </c>
      <c r="X7669" t="str">
        <f t="shared" si="121"/>
        <v>YA</v>
      </c>
    </row>
    <row r="7670" spans="1:24">
      <c r="A7670" s="52">
        <v>46268</v>
      </c>
      <c r="B7670" t="s">
        <v>30</v>
      </c>
      <c r="C7670" t="s">
        <v>34</v>
      </c>
      <c r="D7670" t="s">
        <v>33</v>
      </c>
      <c r="G7670"/>
      <c r="H7670" t="s">
        <v>33282</v>
      </c>
      <c r="K7670" t="s">
        <v>33</v>
      </c>
      <c r="L7670" t="s">
        <v>34</v>
      </c>
      <c r="P7670" t="s">
        <v>33282</v>
      </c>
      <c r="Q7670" t="s">
        <v>10259</v>
      </c>
      <c r="R7670" t="s">
        <v>20685</v>
      </c>
      <c r="S7670" t="s">
        <v>20686</v>
      </c>
      <c r="T7670" t="s">
        <v>20687</v>
      </c>
      <c r="U7670" t="s">
        <v>33283</v>
      </c>
      <c r="W7670" t="str">
        <f>_xlfn.XLOOKUP(D7670,'All DP'!B:B,'All DP'!D:D,"Tidak")</f>
        <v>Masih</v>
      </c>
      <c r="X7670" t="str">
        <f t="shared" si="121"/>
        <v>YA</v>
      </c>
    </row>
    <row r="7671" spans="1:24">
      <c r="A7671" s="52">
        <v>46268</v>
      </c>
      <c r="B7671" t="s">
        <v>229</v>
      </c>
      <c r="C7671" t="s">
        <v>6493</v>
      </c>
      <c r="D7671" t="s">
        <v>6493</v>
      </c>
      <c r="G7671"/>
      <c r="H7671" t="s">
        <v>33290</v>
      </c>
      <c r="K7671" t="s">
        <v>6493</v>
      </c>
      <c r="L7671" t="s">
        <v>6493</v>
      </c>
      <c r="P7671" t="s">
        <v>33290</v>
      </c>
      <c r="Q7671" t="s">
        <v>10199</v>
      </c>
      <c r="R7671" t="s">
        <v>21572</v>
      </c>
      <c r="S7671" t="s">
        <v>21573</v>
      </c>
      <c r="T7671" t="s">
        <v>21574</v>
      </c>
      <c r="U7671" t="s">
        <v>33291</v>
      </c>
      <c r="W7671" t="str">
        <f>_xlfn.XLOOKUP(D7671,'All DP'!B:B,'All DP'!D:D,"Tidak")</f>
        <v>Masih</v>
      </c>
      <c r="X7671" t="str">
        <f t="shared" si="121"/>
        <v>YA</v>
      </c>
    </row>
    <row r="7672" spans="1:24">
      <c r="A7672" s="52">
        <v>46268</v>
      </c>
      <c r="B7672" t="s">
        <v>30</v>
      </c>
      <c r="C7672" t="s">
        <v>144</v>
      </c>
      <c r="D7672" t="s">
        <v>143</v>
      </c>
      <c r="G7672"/>
      <c r="H7672" t="s">
        <v>33293</v>
      </c>
      <c r="K7672" t="s">
        <v>143</v>
      </c>
      <c r="L7672" t="s">
        <v>144</v>
      </c>
      <c r="P7672" t="s">
        <v>33293</v>
      </c>
      <c r="Q7672" t="s">
        <v>10259</v>
      </c>
      <c r="R7672" t="s">
        <v>21701</v>
      </c>
      <c r="S7672" t="s">
        <v>21702</v>
      </c>
      <c r="T7672" t="s">
        <v>21703</v>
      </c>
      <c r="U7672" t="s">
        <v>33294</v>
      </c>
      <c r="W7672" t="str">
        <f>_xlfn.XLOOKUP(D7672,'All DP'!B:B,'All DP'!D:D,"Tidak")</f>
        <v>Masih</v>
      </c>
      <c r="X7672" t="str">
        <f t="shared" si="121"/>
        <v>YA</v>
      </c>
    </row>
    <row r="7673" spans="1:24">
      <c r="A7673" s="52">
        <v>46268</v>
      </c>
      <c r="B7673" t="s">
        <v>565</v>
      </c>
      <c r="C7673" t="s">
        <v>4149</v>
      </c>
      <c r="D7673" t="s">
        <v>4148</v>
      </c>
      <c r="G7673"/>
      <c r="H7673" t="s">
        <v>33296</v>
      </c>
      <c r="K7673" t="s">
        <v>4148</v>
      </c>
      <c r="L7673" t="s">
        <v>4149</v>
      </c>
      <c r="P7673" t="s">
        <v>33296</v>
      </c>
      <c r="Q7673" t="s">
        <v>11660</v>
      </c>
      <c r="R7673" t="s">
        <v>20736</v>
      </c>
      <c r="S7673" t="s">
        <v>20737</v>
      </c>
      <c r="T7673" t="s">
        <v>20738</v>
      </c>
      <c r="U7673" t="s">
        <v>33297</v>
      </c>
      <c r="W7673" t="str">
        <f>_xlfn.XLOOKUP(D7673,'All DP'!B:B,'All DP'!D:D,"Tidak")</f>
        <v>Masih</v>
      </c>
      <c r="X7673" t="str">
        <f t="shared" si="121"/>
        <v>YA</v>
      </c>
    </row>
    <row r="7674" spans="1:24">
      <c r="A7674" s="52">
        <v>46268</v>
      </c>
      <c r="B7674" t="s">
        <v>766</v>
      </c>
      <c r="C7674" t="s">
        <v>911</v>
      </c>
      <c r="D7674" t="s">
        <v>910</v>
      </c>
      <c r="G7674"/>
      <c r="H7674" t="s">
        <v>33299</v>
      </c>
      <c r="K7674" t="s">
        <v>910</v>
      </c>
      <c r="L7674" t="s">
        <v>911</v>
      </c>
      <c r="P7674" t="s">
        <v>33299</v>
      </c>
      <c r="Q7674" t="s">
        <v>11133</v>
      </c>
      <c r="R7674" t="s">
        <v>21281</v>
      </c>
      <c r="S7674" t="s">
        <v>21282</v>
      </c>
      <c r="T7674" t="s">
        <v>21283</v>
      </c>
      <c r="U7674" t="s">
        <v>33300</v>
      </c>
      <c r="W7674" t="str">
        <f>_xlfn.XLOOKUP(D7674,'All DP'!B:B,'All DP'!D:D,"Tidak")</f>
        <v>Masih</v>
      </c>
      <c r="X7674" t="str">
        <f t="shared" si="121"/>
        <v>YA</v>
      </c>
    </row>
    <row r="7675" spans="1:24">
      <c r="A7675" s="52">
        <v>46268</v>
      </c>
      <c r="B7675" t="s">
        <v>30</v>
      </c>
      <c r="C7675" t="s">
        <v>142</v>
      </c>
      <c r="D7675" t="s">
        <v>141</v>
      </c>
      <c r="G7675"/>
      <c r="H7675" t="s">
        <v>33301</v>
      </c>
      <c r="K7675" t="s">
        <v>141</v>
      </c>
      <c r="L7675" t="s">
        <v>142</v>
      </c>
      <c r="P7675" t="s">
        <v>33301</v>
      </c>
      <c r="Q7675" t="s">
        <v>10259</v>
      </c>
      <c r="R7675" t="s">
        <v>21447</v>
      </c>
      <c r="S7675" t="s">
        <v>21448</v>
      </c>
      <c r="T7675" t="s">
        <v>21449</v>
      </c>
      <c r="U7675" t="s">
        <v>33302</v>
      </c>
      <c r="W7675" t="str">
        <f>_xlfn.XLOOKUP(D7675,'All DP'!B:B,'All DP'!D:D,"Tidak")</f>
        <v>Masih</v>
      </c>
      <c r="X7675" t="str">
        <f t="shared" si="121"/>
        <v>YA</v>
      </c>
    </row>
    <row r="7676" spans="1:24">
      <c r="A7676" s="52">
        <v>46268</v>
      </c>
      <c r="B7676" t="s">
        <v>848</v>
      </c>
      <c r="C7676" t="s">
        <v>3425</v>
      </c>
      <c r="D7676" t="s">
        <v>3424</v>
      </c>
      <c r="G7676"/>
      <c r="H7676" t="s">
        <v>33304</v>
      </c>
      <c r="K7676" t="s">
        <v>3424</v>
      </c>
      <c r="L7676" t="s">
        <v>3425</v>
      </c>
      <c r="P7676" t="s">
        <v>33304</v>
      </c>
      <c r="Q7676" t="s">
        <v>10181</v>
      </c>
      <c r="R7676" t="s">
        <v>21601</v>
      </c>
      <c r="S7676" t="s">
        <v>21602</v>
      </c>
      <c r="T7676" t="s">
        <v>21603</v>
      </c>
      <c r="U7676" t="s">
        <v>33305</v>
      </c>
      <c r="W7676" t="str">
        <f>_xlfn.XLOOKUP(D7676,'All DP'!B:B,'All DP'!D:D,"Tidak")</f>
        <v>Masih</v>
      </c>
      <c r="X7676" t="str">
        <f t="shared" si="121"/>
        <v>YA</v>
      </c>
    </row>
    <row r="7677" spans="1:24">
      <c r="A7677" s="52">
        <v>46268</v>
      </c>
      <c r="B7677" t="s">
        <v>30</v>
      </c>
      <c r="C7677" t="s">
        <v>418</v>
      </c>
      <c r="D7677" t="s">
        <v>417</v>
      </c>
      <c r="G7677"/>
      <c r="H7677" t="s">
        <v>33307</v>
      </c>
      <c r="K7677" t="s">
        <v>417</v>
      </c>
      <c r="L7677" t="s">
        <v>418</v>
      </c>
      <c r="P7677" t="s">
        <v>33307</v>
      </c>
      <c r="Q7677" t="s">
        <v>10259</v>
      </c>
      <c r="R7677" t="s">
        <v>33308</v>
      </c>
      <c r="S7677" t="s">
        <v>33309</v>
      </c>
      <c r="T7677" t="s">
        <v>6667</v>
      </c>
      <c r="U7677" t="s">
        <v>33310</v>
      </c>
      <c r="W7677" t="str">
        <f>_xlfn.XLOOKUP(D7677,'All DP'!B:B,'All DP'!D:D,"Tidak")</f>
        <v>Masih</v>
      </c>
      <c r="X7677" t="str">
        <f t="shared" si="121"/>
        <v>YA</v>
      </c>
    </row>
    <row r="7678" spans="1:24">
      <c r="A7678" s="52">
        <v>46268</v>
      </c>
      <c r="B7678" t="s">
        <v>229</v>
      </c>
      <c r="C7678" t="s">
        <v>2616</v>
      </c>
      <c r="D7678" t="s">
        <v>2615</v>
      </c>
      <c r="G7678"/>
      <c r="H7678" t="s">
        <v>33312</v>
      </c>
      <c r="K7678" t="s">
        <v>2615</v>
      </c>
      <c r="L7678" t="s">
        <v>2616</v>
      </c>
      <c r="P7678" t="s">
        <v>33312</v>
      </c>
      <c r="Q7678" t="s">
        <v>10199</v>
      </c>
      <c r="R7678" t="s">
        <v>11113</v>
      </c>
      <c r="S7678" t="s">
        <v>11114</v>
      </c>
      <c r="T7678" t="s">
        <v>11115</v>
      </c>
      <c r="U7678" t="s">
        <v>33313</v>
      </c>
      <c r="W7678" t="str">
        <f>_xlfn.XLOOKUP(D7678,'All DP'!B:B,'All DP'!D:D,"Tidak")</f>
        <v>Masih</v>
      </c>
      <c r="X7678" t="str">
        <f t="shared" si="121"/>
        <v>YA</v>
      </c>
    </row>
    <row r="7679" spans="1:24">
      <c r="A7679" s="52">
        <v>46268</v>
      </c>
      <c r="B7679" t="s">
        <v>565</v>
      </c>
      <c r="C7679" t="s">
        <v>4097</v>
      </c>
      <c r="D7679" t="s">
        <v>4096</v>
      </c>
      <c r="G7679"/>
      <c r="H7679" t="s">
        <v>33314</v>
      </c>
      <c r="K7679" t="s">
        <v>4096</v>
      </c>
      <c r="L7679" t="s">
        <v>4097</v>
      </c>
      <c r="P7679" t="s">
        <v>33314</v>
      </c>
      <c r="Q7679" t="s">
        <v>11660</v>
      </c>
      <c r="R7679" t="s">
        <v>20528</v>
      </c>
      <c r="S7679" t="s">
        <v>20529</v>
      </c>
      <c r="T7679" t="s">
        <v>20530</v>
      </c>
      <c r="U7679" t="s">
        <v>33315</v>
      </c>
      <c r="W7679" t="str">
        <f>_xlfn.XLOOKUP(D7679,'All DP'!B:B,'All DP'!D:D,"Tidak")</f>
        <v>Masih</v>
      </c>
      <c r="X7679" t="str">
        <f t="shared" si="121"/>
        <v>YA</v>
      </c>
    </row>
    <row r="7680" spans="1:24">
      <c r="A7680" s="52">
        <v>46268</v>
      </c>
      <c r="B7680" t="s">
        <v>565</v>
      </c>
      <c r="C7680" t="s">
        <v>4099</v>
      </c>
      <c r="D7680" t="s">
        <v>4098</v>
      </c>
      <c r="G7680"/>
      <c r="H7680" t="s">
        <v>33317</v>
      </c>
      <c r="K7680" t="s">
        <v>4098</v>
      </c>
      <c r="L7680" t="s">
        <v>4099</v>
      </c>
      <c r="P7680" t="s">
        <v>33317</v>
      </c>
      <c r="Q7680" t="s">
        <v>11660</v>
      </c>
      <c r="R7680" t="s">
        <v>27386</v>
      </c>
      <c r="S7680" t="s">
        <v>27387</v>
      </c>
      <c r="T7680" t="s">
        <v>27388</v>
      </c>
      <c r="U7680" t="s">
        <v>33318</v>
      </c>
      <c r="W7680" t="str">
        <f>_xlfn.XLOOKUP(D7680,'All DP'!B:B,'All DP'!D:D,"Tidak")</f>
        <v>Masih</v>
      </c>
      <c r="X7680" t="str">
        <f t="shared" si="121"/>
        <v>YA</v>
      </c>
    </row>
    <row r="7681" spans="1:24">
      <c r="A7681" s="52">
        <v>46268</v>
      </c>
      <c r="B7681" t="s">
        <v>229</v>
      </c>
      <c r="C7681" t="s">
        <v>1484</v>
      </c>
      <c r="D7681" t="s">
        <v>1483</v>
      </c>
      <c r="G7681"/>
      <c r="H7681" t="s">
        <v>33320</v>
      </c>
      <c r="K7681" t="s">
        <v>1483</v>
      </c>
      <c r="L7681" t="s">
        <v>1484</v>
      </c>
      <c r="P7681" t="s">
        <v>33320</v>
      </c>
      <c r="Q7681" t="s">
        <v>10199</v>
      </c>
      <c r="R7681" t="s">
        <v>11118</v>
      </c>
      <c r="S7681" t="s">
        <v>11119</v>
      </c>
      <c r="T7681" t="s">
        <v>11115</v>
      </c>
      <c r="U7681" t="s">
        <v>33321</v>
      </c>
      <c r="W7681" t="str">
        <f>_xlfn.XLOOKUP(D7681,'All DP'!B:B,'All DP'!D:D,"Tidak")</f>
        <v>Masih</v>
      </c>
      <c r="X7681" t="str">
        <f t="shared" si="121"/>
        <v>YA</v>
      </c>
    </row>
    <row r="7682" spans="1:24">
      <c r="A7682" s="52">
        <v>46268</v>
      </c>
      <c r="B7682" t="s">
        <v>565</v>
      </c>
      <c r="C7682" t="s">
        <v>2248</v>
      </c>
      <c r="D7682" t="s">
        <v>2247</v>
      </c>
      <c r="G7682"/>
      <c r="H7682" t="s">
        <v>33324</v>
      </c>
      <c r="K7682" t="s">
        <v>2247</v>
      </c>
      <c r="L7682" t="s">
        <v>2248</v>
      </c>
      <c r="P7682" t="s">
        <v>33324</v>
      </c>
      <c r="Q7682" t="s">
        <v>11660</v>
      </c>
      <c r="R7682" t="s">
        <v>21089</v>
      </c>
      <c r="S7682" t="s">
        <v>21090</v>
      </c>
      <c r="T7682" t="s">
        <v>21091</v>
      </c>
      <c r="U7682" t="s">
        <v>33325</v>
      </c>
      <c r="W7682" t="str">
        <f>_xlfn.XLOOKUP(D7682,'All DP'!B:B,'All DP'!D:D,"Tidak")</f>
        <v>Masih</v>
      </c>
      <c r="X7682" t="str">
        <f t="shared" si="121"/>
        <v>YA</v>
      </c>
    </row>
    <row r="7683" spans="1:24">
      <c r="A7683" s="52">
        <v>46268</v>
      </c>
      <c r="B7683" t="s">
        <v>30</v>
      </c>
      <c r="C7683" t="s">
        <v>140</v>
      </c>
      <c r="D7683" t="s">
        <v>139</v>
      </c>
      <c r="G7683"/>
      <c r="H7683" t="s">
        <v>33327</v>
      </c>
      <c r="K7683" t="s">
        <v>139</v>
      </c>
      <c r="L7683" t="s">
        <v>140</v>
      </c>
      <c r="P7683" t="s">
        <v>33327</v>
      </c>
      <c r="Q7683" t="s">
        <v>10259</v>
      </c>
      <c r="R7683" t="s">
        <v>21685</v>
      </c>
      <c r="S7683" t="s">
        <v>21686</v>
      </c>
      <c r="T7683" t="s">
        <v>21687</v>
      </c>
      <c r="U7683" t="s">
        <v>33328</v>
      </c>
      <c r="W7683" t="str">
        <f>_xlfn.XLOOKUP(D7683,'All DP'!B:B,'All DP'!D:D,"Tidak")</f>
        <v>Masih</v>
      </c>
      <c r="X7683" t="str">
        <f t="shared" si="121"/>
        <v>YA</v>
      </c>
    </row>
    <row r="7684" spans="1:24">
      <c r="A7684" s="52">
        <v>46268</v>
      </c>
      <c r="B7684" t="s">
        <v>565</v>
      </c>
      <c r="C7684" t="s">
        <v>2388</v>
      </c>
      <c r="D7684" t="s">
        <v>2388</v>
      </c>
      <c r="G7684"/>
      <c r="H7684" t="s">
        <v>33330</v>
      </c>
      <c r="K7684" t="s">
        <v>2388</v>
      </c>
      <c r="L7684" t="s">
        <v>2388</v>
      </c>
      <c r="P7684" t="s">
        <v>33330</v>
      </c>
      <c r="Q7684" t="s">
        <v>11660</v>
      </c>
      <c r="R7684" t="s">
        <v>21077</v>
      </c>
      <c r="S7684" t="s">
        <v>21078</v>
      </c>
      <c r="T7684" t="s">
        <v>21079</v>
      </c>
      <c r="U7684" t="s">
        <v>33331</v>
      </c>
      <c r="W7684" t="str">
        <f>_xlfn.XLOOKUP(D7684,'All DP'!B:B,'All DP'!D:D,"Tidak")</f>
        <v>Masih</v>
      </c>
      <c r="X7684" t="str">
        <f t="shared" si="121"/>
        <v>YA</v>
      </c>
    </row>
    <row r="7685" spans="1:24">
      <c r="A7685" s="52">
        <v>46268</v>
      </c>
      <c r="B7685" t="s">
        <v>30</v>
      </c>
      <c r="C7685" t="s">
        <v>506</v>
      </c>
      <c r="D7685" t="s">
        <v>505</v>
      </c>
      <c r="G7685"/>
      <c r="H7685" t="s">
        <v>33333</v>
      </c>
      <c r="K7685" t="s">
        <v>505</v>
      </c>
      <c r="L7685" t="s">
        <v>506</v>
      </c>
      <c r="P7685" t="s">
        <v>33333</v>
      </c>
      <c r="Q7685" t="s">
        <v>10259</v>
      </c>
      <c r="R7685" t="s">
        <v>21478</v>
      </c>
      <c r="S7685" t="s">
        <v>21479</v>
      </c>
      <c r="T7685" t="s">
        <v>21480</v>
      </c>
      <c r="U7685" t="s">
        <v>33334</v>
      </c>
      <c r="W7685" t="str">
        <f>_xlfn.XLOOKUP(D7685,'All DP'!B:B,'All DP'!D:D,"Tidak")</f>
        <v>Masih</v>
      </c>
      <c r="X7685" t="str">
        <f t="shared" si="121"/>
        <v>YA</v>
      </c>
    </row>
    <row r="7686" spans="1:24">
      <c r="A7686" s="52">
        <v>46268</v>
      </c>
      <c r="B7686" t="s">
        <v>565</v>
      </c>
      <c r="C7686" t="s">
        <v>2244</v>
      </c>
      <c r="D7686" t="s">
        <v>2243</v>
      </c>
      <c r="G7686"/>
      <c r="H7686" t="s">
        <v>33335</v>
      </c>
      <c r="K7686" t="s">
        <v>2243</v>
      </c>
      <c r="L7686" t="s">
        <v>2244</v>
      </c>
      <c r="P7686" t="s">
        <v>33335</v>
      </c>
      <c r="Q7686" t="s">
        <v>11660</v>
      </c>
      <c r="R7686" t="s">
        <v>17591</v>
      </c>
      <c r="S7686" t="s">
        <v>17592</v>
      </c>
      <c r="T7686" t="s">
        <v>17593</v>
      </c>
      <c r="U7686" t="s">
        <v>33336</v>
      </c>
      <c r="W7686" t="str">
        <f>_xlfn.XLOOKUP(D7686,'All DP'!B:B,'All DP'!D:D,"Tidak")</f>
        <v>Masih</v>
      </c>
      <c r="X7686" t="str">
        <f t="shared" si="121"/>
        <v>YA</v>
      </c>
    </row>
    <row r="7687" spans="1:24">
      <c r="A7687" s="52">
        <v>46268</v>
      </c>
      <c r="B7687" t="s">
        <v>30</v>
      </c>
      <c r="C7687" t="s">
        <v>100</v>
      </c>
      <c r="D7687" t="s">
        <v>99</v>
      </c>
      <c r="G7687"/>
      <c r="H7687" t="s">
        <v>33337</v>
      </c>
      <c r="K7687" t="s">
        <v>99</v>
      </c>
      <c r="L7687" t="s">
        <v>100</v>
      </c>
      <c r="P7687" t="s">
        <v>33337</v>
      </c>
      <c r="Q7687" t="s">
        <v>10259</v>
      </c>
      <c r="R7687" t="s">
        <v>21634</v>
      </c>
      <c r="S7687" t="s">
        <v>21635</v>
      </c>
      <c r="T7687" t="s">
        <v>21636</v>
      </c>
      <c r="U7687" t="s">
        <v>33338</v>
      </c>
      <c r="W7687" t="str">
        <f>_xlfn.XLOOKUP(D7687,'All DP'!B:B,'All DP'!D:D,"Tidak")</f>
        <v>Masih</v>
      </c>
      <c r="X7687" t="str">
        <f t="shared" si="121"/>
        <v>YA</v>
      </c>
    </row>
    <row r="7688" spans="1:24">
      <c r="A7688" s="52">
        <v>46268</v>
      </c>
      <c r="B7688" t="s">
        <v>410</v>
      </c>
      <c r="C7688" t="s">
        <v>3267</v>
      </c>
      <c r="D7688" t="s">
        <v>3266</v>
      </c>
      <c r="G7688"/>
      <c r="H7688" t="s">
        <v>33340</v>
      </c>
      <c r="K7688" t="s">
        <v>3266</v>
      </c>
      <c r="L7688" t="s">
        <v>3267</v>
      </c>
      <c r="P7688" t="s">
        <v>33340</v>
      </c>
      <c r="Q7688" t="s">
        <v>10410</v>
      </c>
      <c r="R7688" t="s">
        <v>19684</v>
      </c>
      <c r="S7688" t="s">
        <v>19685</v>
      </c>
      <c r="T7688" t="s">
        <v>19686</v>
      </c>
      <c r="U7688" t="s">
        <v>33341</v>
      </c>
      <c r="W7688" t="str">
        <f>_xlfn.XLOOKUP(D7688,'All DP'!B:B,'All DP'!D:D,"Tidak")</f>
        <v>Masih</v>
      </c>
      <c r="X7688" t="str">
        <f t="shared" si="121"/>
        <v>YA</v>
      </c>
    </row>
    <row r="7689" spans="1:24">
      <c r="A7689" s="52">
        <v>46268</v>
      </c>
      <c r="B7689" t="s">
        <v>30</v>
      </c>
      <c r="C7689" t="s">
        <v>482</v>
      </c>
      <c r="D7689" t="s">
        <v>481</v>
      </c>
      <c r="G7689"/>
      <c r="H7689" t="s">
        <v>33342</v>
      </c>
      <c r="K7689" t="s">
        <v>481</v>
      </c>
      <c r="L7689" t="s">
        <v>482</v>
      </c>
      <c r="P7689" t="s">
        <v>33342</v>
      </c>
      <c r="Q7689" t="s">
        <v>10259</v>
      </c>
      <c r="R7689" t="s">
        <v>18854</v>
      </c>
      <c r="S7689" t="s">
        <v>18855</v>
      </c>
      <c r="T7689" t="s">
        <v>18856</v>
      </c>
      <c r="U7689" t="s">
        <v>33343</v>
      </c>
      <c r="W7689" t="str">
        <f>_xlfn.XLOOKUP(D7689,'All DP'!B:B,'All DP'!D:D,"Tidak")</f>
        <v>Masih</v>
      </c>
      <c r="X7689" t="str">
        <f t="shared" si="121"/>
        <v>YA</v>
      </c>
    </row>
    <row r="7690" spans="1:24">
      <c r="A7690" s="52">
        <v>46268</v>
      </c>
      <c r="B7690" t="s">
        <v>766</v>
      </c>
      <c r="C7690" t="s">
        <v>2914</v>
      </c>
      <c r="D7690" t="s">
        <v>2913</v>
      </c>
      <c r="G7690"/>
      <c r="H7690" t="s">
        <v>33344</v>
      </c>
      <c r="K7690" t="s">
        <v>2913</v>
      </c>
      <c r="L7690" t="s">
        <v>2914</v>
      </c>
      <c r="P7690" t="s">
        <v>33344</v>
      </c>
      <c r="Q7690" t="s">
        <v>11133</v>
      </c>
      <c r="R7690" t="s">
        <v>19056</v>
      </c>
      <c r="S7690" t="s">
        <v>19057</v>
      </c>
      <c r="T7690" t="s">
        <v>19058</v>
      </c>
      <c r="U7690" t="s">
        <v>33345</v>
      </c>
      <c r="W7690" t="str">
        <f>_xlfn.XLOOKUP(D7690,'All DP'!B:B,'All DP'!D:D,"Tidak")</f>
        <v>Masih</v>
      </c>
      <c r="X7690" t="str">
        <f t="shared" si="121"/>
        <v>YA</v>
      </c>
    </row>
    <row r="7691" spans="1:24">
      <c r="A7691" s="52">
        <v>46268</v>
      </c>
      <c r="B7691" t="s">
        <v>30</v>
      </c>
      <c r="C7691" t="s">
        <v>277</v>
      </c>
      <c r="D7691" t="s">
        <v>276</v>
      </c>
      <c r="G7691"/>
      <c r="H7691" t="s">
        <v>33347</v>
      </c>
      <c r="K7691" t="s">
        <v>276</v>
      </c>
      <c r="L7691" t="s">
        <v>277</v>
      </c>
      <c r="P7691" t="s">
        <v>33347</v>
      </c>
      <c r="Q7691" t="s">
        <v>10259</v>
      </c>
      <c r="R7691" t="s">
        <v>21607</v>
      </c>
      <c r="S7691" t="s">
        <v>21608</v>
      </c>
      <c r="T7691" t="s">
        <v>21609</v>
      </c>
      <c r="U7691" t="s">
        <v>33348</v>
      </c>
      <c r="W7691" t="str">
        <f>_xlfn.XLOOKUP(D7691,'All DP'!B:B,'All DP'!D:D,"Tidak")</f>
        <v>Masih</v>
      </c>
      <c r="X7691" t="str">
        <f t="shared" si="121"/>
        <v>YA</v>
      </c>
    </row>
    <row r="7692" spans="1:24">
      <c r="A7692" s="52">
        <v>46268</v>
      </c>
      <c r="B7692" t="s">
        <v>565</v>
      </c>
      <c r="C7692" t="s">
        <v>2212</v>
      </c>
      <c r="D7692" t="s">
        <v>2211</v>
      </c>
      <c r="G7692"/>
      <c r="H7692" t="s">
        <v>33349</v>
      </c>
      <c r="K7692" t="s">
        <v>2211</v>
      </c>
      <c r="L7692" t="s">
        <v>2212</v>
      </c>
      <c r="P7692" t="s">
        <v>33349</v>
      </c>
      <c r="Q7692" t="s">
        <v>11660</v>
      </c>
      <c r="R7692" t="s">
        <v>21652</v>
      </c>
      <c r="S7692" t="s">
        <v>21653</v>
      </c>
      <c r="T7692" t="s">
        <v>21654</v>
      </c>
      <c r="U7692" t="s">
        <v>33350</v>
      </c>
      <c r="W7692" t="str">
        <f>_xlfn.XLOOKUP(D7692,'All DP'!B:B,'All DP'!D:D,"Tidak")</f>
        <v>Masih</v>
      </c>
      <c r="X7692" t="str">
        <f t="shared" si="121"/>
        <v>YA</v>
      </c>
    </row>
    <row r="7693" spans="1:24">
      <c r="A7693" s="52">
        <v>46268</v>
      </c>
      <c r="B7693" t="s">
        <v>766</v>
      </c>
      <c r="C7693" t="s">
        <v>2842</v>
      </c>
      <c r="D7693" t="s">
        <v>2841</v>
      </c>
      <c r="G7693"/>
      <c r="H7693" t="s">
        <v>33351</v>
      </c>
      <c r="K7693" t="s">
        <v>2841</v>
      </c>
      <c r="L7693" t="s">
        <v>2842</v>
      </c>
      <c r="P7693" t="s">
        <v>33351</v>
      </c>
      <c r="Q7693" t="s">
        <v>11133</v>
      </c>
      <c r="R7693" t="s">
        <v>21539</v>
      </c>
      <c r="S7693" t="s">
        <v>21540</v>
      </c>
      <c r="T7693" t="s">
        <v>21541</v>
      </c>
      <c r="U7693" t="s">
        <v>33352</v>
      </c>
      <c r="W7693" t="str">
        <f>_xlfn.XLOOKUP(D7693,'All DP'!B:B,'All DP'!D:D,"Tidak")</f>
        <v>Masih</v>
      </c>
      <c r="X7693" t="str">
        <f t="shared" si="121"/>
        <v>YA</v>
      </c>
    </row>
    <row r="7694" spans="1:24">
      <c r="A7694" s="52">
        <v>46268</v>
      </c>
      <c r="B7694" t="s">
        <v>565</v>
      </c>
      <c r="C7694" t="s">
        <v>2240</v>
      </c>
      <c r="D7694" t="s">
        <v>2239</v>
      </c>
      <c r="G7694"/>
      <c r="H7694" t="s">
        <v>33354</v>
      </c>
      <c r="K7694" t="s">
        <v>2239</v>
      </c>
      <c r="L7694" t="s">
        <v>2240</v>
      </c>
      <c r="P7694" t="s">
        <v>33354</v>
      </c>
      <c r="Q7694" t="s">
        <v>11660</v>
      </c>
      <c r="R7694" t="s">
        <v>21691</v>
      </c>
      <c r="S7694" t="s">
        <v>21692</v>
      </c>
      <c r="T7694" t="s">
        <v>21654</v>
      </c>
      <c r="U7694" t="s">
        <v>33355</v>
      </c>
      <c r="W7694" t="str">
        <f>_xlfn.XLOOKUP(D7694,'All DP'!B:B,'All DP'!D:D,"Tidak")</f>
        <v>Masih</v>
      </c>
      <c r="X7694" t="str">
        <f t="shared" si="121"/>
        <v>YA</v>
      </c>
    </row>
    <row r="7695" spans="1:24">
      <c r="A7695" s="52">
        <v>46268</v>
      </c>
      <c r="B7695" t="s">
        <v>30</v>
      </c>
      <c r="C7695" t="s">
        <v>478</v>
      </c>
      <c r="D7695" t="s">
        <v>477</v>
      </c>
      <c r="G7695"/>
      <c r="H7695" t="s">
        <v>33356</v>
      </c>
      <c r="K7695" t="s">
        <v>477</v>
      </c>
      <c r="L7695" t="s">
        <v>478</v>
      </c>
      <c r="P7695" t="s">
        <v>33356</v>
      </c>
      <c r="Q7695" t="s">
        <v>10259</v>
      </c>
      <c r="R7695" t="s">
        <v>21374</v>
      </c>
      <c r="S7695" t="s">
        <v>21375</v>
      </c>
      <c r="T7695" t="s">
        <v>21376</v>
      </c>
      <c r="U7695" t="s">
        <v>33357</v>
      </c>
      <c r="W7695" t="str">
        <f>_xlfn.XLOOKUP(D7695,'All DP'!B:B,'All DP'!D:D,"Tidak")</f>
        <v>Masih</v>
      </c>
      <c r="X7695" t="str">
        <f t="shared" si="121"/>
        <v>YA</v>
      </c>
    </row>
    <row r="7696" spans="1:24">
      <c r="A7696" s="52">
        <v>46268</v>
      </c>
      <c r="B7696" t="s">
        <v>30</v>
      </c>
      <c r="C7696" t="s">
        <v>502</v>
      </c>
      <c r="D7696" t="s">
        <v>501</v>
      </c>
      <c r="G7696"/>
      <c r="H7696" t="s">
        <v>33359</v>
      </c>
      <c r="K7696" t="s">
        <v>501</v>
      </c>
      <c r="L7696" t="s">
        <v>502</v>
      </c>
      <c r="P7696" t="s">
        <v>33359</v>
      </c>
      <c r="Q7696" t="s">
        <v>10259</v>
      </c>
      <c r="R7696" t="s">
        <v>21276</v>
      </c>
      <c r="S7696" t="s">
        <v>21277</v>
      </c>
      <c r="T7696" t="s">
        <v>21278</v>
      </c>
      <c r="U7696" t="s">
        <v>33360</v>
      </c>
      <c r="W7696" t="str">
        <f>_xlfn.XLOOKUP(D7696,'All DP'!B:B,'All DP'!D:D,"Tidak")</f>
        <v>Masih</v>
      </c>
      <c r="X7696" t="str">
        <f t="shared" si="121"/>
        <v>YA</v>
      </c>
    </row>
    <row r="7697" spans="1:24">
      <c r="A7697" s="52">
        <v>46268</v>
      </c>
      <c r="B7697" t="s">
        <v>766</v>
      </c>
      <c r="C7697" t="s">
        <v>946</v>
      </c>
      <c r="D7697" t="s">
        <v>945</v>
      </c>
      <c r="G7697"/>
      <c r="H7697" t="s">
        <v>33361</v>
      </c>
      <c r="K7697" t="s">
        <v>945</v>
      </c>
      <c r="L7697" t="s">
        <v>946</v>
      </c>
      <c r="P7697" t="s">
        <v>33361</v>
      </c>
      <c r="Q7697" t="s">
        <v>11133</v>
      </c>
      <c r="R7697" t="s">
        <v>21622</v>
      </c>
      <c r="S7697" t="s">
        <v>21623</v>
      </c>
      <c r="T7697" t="s">
        <v>21624</v>
      </c>
      <c r="U7697" t="s">
        <v>33362</v>
      </c>
      <c r="W7697" t="str">
        <f>_xlfn.XLOOKUP(D7697,'All DP'!B:B,'All DP'!D:D,"Tidak")</f>
        <v>Masih</v>
      </c>
      <c r="X7697" t="str">
        <f t="shared" si="121"/>
        <v>YA</v>
      </c>
    </row>
    <row r="7698" spans="1:24">
      <c r="A7698" s="52">
        <v>46268</v>
      </c>
      <c r="B7698" t="s">
        <v>30</v>
      </c>
      <c r="C7698" t="s">
        <v>98</v>
      </c>
      <c r="D7698" t="s">
        <v>97</v>
      </c>
      <c r="G7698"/>
      <c r="H7698" t="s">
        <v>33363</v>
      </c>
      <c r="K7698" t="s">
        <v>97</v>
      </c>
      <c r="L7698" t="s">
        <v>98</v>
      </c>
      <c r="P7698" t="s">
        <v>33363</v>
      </c>
      <c r="Q7698" t="s">
        <v>10259</v>
      </c>
      <c r="R7698" t="s">
        <v>21739</v>
      </c>
      <c r="S7698" t="s">
        <v>21740</v>
      </c>
      <c r="T7698" t="s">
        <v>21741</v>
      </c>
      <c r="U7698" t="s">
        <v>33364</v>
      </c>
      <c r="W7698" t="str">
        <f>_xlfn.XLOOKUP(D7698,'All DP'!B:B,'All DP'!D:D,"Tidak")</f>
        <v>Masih</v>
      </c>
      <c r="X7698" t="str">
        <f t="shared" si="121"/>
        <v>YA</v>
      </c>
    </row>
    <row r="7699" spans="1:24">
      <c r="A7699" s="52">
        <v>46268</v>
      </c>
      <c r="B7699" t="s">
        <v>30</v>
      </c>
      <c r="C7699" t="s">
        <v>218</v>
      </c>
      <c r="D7699" t="s">
        <v>217</v>
      </c>
      <c r="G7699"/>
      <c r="H7699" t="s">
        <v>33366</v>
      </c>
      <c r="K7699" t="s">
        <v>217</v>
      </c>
      <c r="L7699" t="s">
        <v>218</v>
      </c>
      <c r="P7699" t="s">
        <v>33366</v>
      </c>
      <c r="Q7699" t="s">
        <v>10259</v>
      </c>
      <c r="R7699" t="s">
        <v>21489</v>
      </c>
      <c r="S7699" t="s">
        <v>21490</v>
      </c>
      <c r="T7699" t="s">
        <v>21491</v>
      </c>
      <c r="U7699" t="s">
        <v>33367</v>
      </c>
      <c r="W7699" t="str">
        <f>_xlfn.XLOOKUP(D7699,'All DP'!B:B,'All DP'!D:D,"Tidak")</f>
        <v>Masih</v>
      </c>
      <c r="X7699" t="str">
        <f t="shared" si="121"/>
        <v>YA</v>
      </c>
    </row>
    <row r="7700" spans="1:24">
      <c r="A7700" s="52">
        <v>46268</v>
      </c>
      <c r="B7700" t="s">
        <v>30</v>
      </c>
      <c r="C7700" t="s">
        <v>556</v>
      </c>
      <c r="D7700" t="s">
        <v>555</v>
      </c>
      <c r="G7700"/>
      <c r="H7700" t="s">
        <v>33369</v>
      </c>
      <c r="K7700" t="s">
        <v>555</v>
      </c>
      <c r="L7700" t="s">
        <v>556</v>
      </c>
      <c r="P7700" t="s">
        <v>33369</v>
      </c>
      <c r="Q7700" t="s">
        <v>10259</v>
      </c>
      <c r="R7700" t="s">
        <v>21862</v>
      </c>
      <c r="S7700" t="s">
        <v>21863</v>
      </c>
      <c r="T7700" t="s">
        <v>21864</v>
      </c>
      <c r="U7700" t="s">
        <v>33370</v>
      </c>
      <c r="W7700" t="str">
        <f>_xlfn.XLOOKUP(D7700,'All DP'!B:B,'All DP'!D:D,"Tidak")</f>
        <v>Masih</v>
      </c>
      <c r="X7700" t="str">
        <f t="shared" si="121"/>
        <v>YA</v>
      </c>
    </row>
    <row r="7701" spans="1:24">
      <c r="A7701" s="52">
        <v>46268</v>
      </c>
      <c r="B7701" t="s">
        <v>565</v>
      </c>
      <c r="C7701" t="s">
        <v>2280</v>
      </c>
      <c r="D7701" t="s">
        <v>2279</v>
      </c>
      <c r="G7701"/>
      <c r="H7701" t="s">
        <v>33371</v>
      </c>
      <c r="K7701" t="s">
        <v>2279</v>
      </c>
      <c r="L7701" t="s">
        <v>2280</v>
      </c>
      <c r="P7701" t="s">
        <v>33371</v>
      </c>
      <c r="Q7701" t="s">
        <v>11660</v>
      </c>
      <c r="R7701" t="s">
        <v>20949</v>
      </c>
      <c r="S7701" t="s">
        <v>20950</v>
      </c>
      <c r="T7701" t="s">
        <v>20951</v>
      </c>
      <c r="U7701" t="s">
        <v>33372</v>
      </c>
      <c r="W7701" t="str">
        <f>_xlfn.XLOOKUP(D7701,'All DP'!B:B,'All DP'!D:D,"Tidak")</f>
        <v>Masih</v>
      </c>
      <c r="X7701" t="str">
        <f t="shared" si="121"/>
        <v>YA</v>
      </c>
    </row>
    <row r="7702" spans="1:24">
      <c r="A7702" s="52">
        <v>46268</v>
      </c>
      <c r="B7702" t="s">
        <v>30</v>
      </c>
      <c r="C7702" t="s">
        <v>518</v>
      </c>
      <c r="D7702" t="s">
        <v>517</v>
      </c>
      <c r="G7702"/>
      <c r="H7702" t="s">
        <v>33373</v>
      </c>
      <c r="K7702" t="s">
        <v>517</v>
      </c>
      <c r="L7702" t="s">
        <v>518</v>
      </c>
      <c r="P7702" t="s">
        <v>33373</v>
      </c>
      <c r="Q7702" t="s">
        <v>10259</v>
      </c>
      <c r="R7702" t="s">
        <v>21760</v>
      </c>
      <c r="S7702" t="s">
        <v>21761</v>
      </c>
      <c r="T7702" t="s">
        <v>21762</v>
      </c>
      <c r="U7702" t="s">
        <v>33374</v>
      </c>
      <c r="W7702" t="str">
        <f>_xlfn.XLOOKUP(D7702,'All DP'!B:B,'All DP'!D:D,"Tidak")</f>
        <v>Masih</v>
      </c>
      <c r="X7702" t="str">
        <f t="shared" si="121"/>
        <v>YA</v>
      </c>
    </row>
    <row r="7703" spans="1:24">
      <c r="A7703" s="52">
        <v>46268</v>
      </c>
      <c r="B7703" t="s">
        <v>853</v>
      </c>
      <c r="C7703" t="s">
        <v>4529</v>
      </c>
      <c r="D7703" t="s">
        <v>4528</v>
      </c>
      <c r="G7703"/>
      <c r="H7703" t="s">
        <v>33375</v>
      </c>
      <c r="K7703" t="s">
        <v>4528</v>
      </c>
      <c r="L7703" t="s">
        <v>4529</v>
      </c>
      <c r="P7703" t="s">
        <v>33375</v>
      </c>
      <c r="Q7703" t="s">
        <v>11862</v>
      </c>
      <c r="R7703" t="s">
        <v>13132</v>
      </c>
      <c r="S7703" t="s">
        <v>13133</v>
      </c>
      <c r="T7703" t="s">
        <v>13134</v>
      </c>
      <c r="U7703" t="s">
        <v>33376</v>
      </c>
      <c r="W7703" t="str">
        <f>_xlfn.XLOOKUP(D7703,'All DP'!B:B,'All DP'!D:D,"Tidak")</f>
        <v>Masih</v>
      </c>
      <c r="X7703" t="str">
        <f t="shared" si="121"/>
        <v>YA</v>
      </c>
    </row>
    <row r="7704" spans="1:24">
      <c r="A7704" s="52">
        <v>46268</v>
      </c>
      <c r="B7704" t="s">
        <v>853</v>
      </c>
      <c r="C7704" t="s">
        <v>857</v>
      </c>
      <c r="D7704" t="s">
        <v>856</v>
      </c>
      <c r="G7704"/>
      <c r="H7704" t="s">
        <v>33377</v>
      </c>
      <c r="K7704" t="s">
        <v>856</v>
      </c>
      <c r="L7704" t="s">
        <v>857</v>
      </c>
      <c r="P7704" t="s">
        <v>33377</v>
      </c>
      <c r="Q7704" t="s">
        <v>11862</v>
      </c>
      <c r="R7704" t="s">
        <v>20889</v>
      </c>
      <c r="S7704" t="s">
        <v>20890</v>
      </c>
      <c r="T7704" t="s">
        <v>20891</v>
      </c>
      <c r="U7704" t="s">
        <v>33378</v>
      </c>
      <c r="W7704" t="str">
        <f>_xlfn.XLOOKUP(D7704,'All DP'!B:B,'All DP'!D:D,"Tidak")</f>
        <v>Masih</v>
      </c>
      <c r="X7704" t="str">
        <f t="shared" si="121"/>
        <v>YA</v>
      </c>
    </row>
    <row r="7705" spans="1:24">
      <c r="A7705" s="52">
        <v>46268</v>
      </c>
      <c r="B7705" t="s">
        <v>565</v>
      </c>
      <c r="C7705" t="s">
        <v>5359</v>
      </c>
      <c r="D7705" t="s">
        <v>5358</v>
      </c>
      <c r="G7705"/>
      <c r="H7705" t="s">
        <v>33381</v>
      </c>
      <c r="K7705" t="s">
        <v>5358</v>
      </c>
      <c r="L7705" t="s">
        <v>5359</v>
      </c>
      <c r="P7705" t="s">
        <v>33381</v>
      </c>
      <c r="Q7705" t="s">
        <v>11660</v>
      </c>
      <c r="R7705" t="s">
        <v>21590</v>
      </c>
      <c r="S7705" t="s">
        <v>21591</v>
      </c>
      <c r="T7705" t="s">
        <v>21592</v>
      </c>
      <c r="U7705" t="s">
        <v>33382</v>
      </c>
      <c r="W7705" t="str">
        <f>_xlfn.XLOOKUP(D7705,'All DP'!B:B,'All DP'!D:D,"Tidak")</f>
        <v>Masih</v>
      </c>
      <c r="X7705" t="str">
        <f t="shared" si="121"/>
        <v>YA</v>
      </c>
    </row>
    <row r="7706" spans="1:24">
      <c r="A7706" s="52">
        <v>46268</v>
      </c>
      <c r="B7706" t="s">
        <v>565</v>
      </c>
      <c r="C7706" t="s">
        <v>2232</v>
      </c>
      <c r="D7706" t="s">
        <v>2231</v>
      </c>
      <c r="G7706"/>
      <c r="H7706" t="s">
        <v>33383</v>
      </c>
      <c r="K7706" t="s">
        <v>2231</v>
      </c>
      <c r="L7706" t="s">
        <v>2232</v>
      </c>
      <c r="P7706" t="s">
        <v>33383</v>
      </c>
      <c r="Q7706" t="s">
        <v>11660</v>
      </c>
      <c r="R7706" t="s">
        <v>21612</v>
      </c>
      <c r="S7706" t="s">
        <v>21613</v>
      </c>
      <c r="T7706" t="s">
        <v>21614</v>
      </c>
      <c r="U7706" t="s">
        <v>33384</v>
      </c>
      <c r="W7706" t="str">
        <f>_xlfn.XLOOKUP(D7706,'All DP'!B:B,'All DP'!D:D,"Tidak")</f>
        <v>Masih</v>
      </c>
      <c r="X7706" t="str">
        <f t="shared" si="121"/>
        <v>YA</v>
      </c>
    </row>
    <row r="7707" spans="1:24">
      <c r="A7707" s="52">
        <v>46268</v>
      </c>
      <c r="B7707" t="s">
        <v>565</v>
      </c>
      <c r="C7707" t="s">
        <v>2118</v>
      </c>
      <c r="D7707" t="s">
        <v>2117</v>
      </c>
      <c r="G7707"/>
      <c r="H7707" t="s">
        <v>33385</v>
      </c>
      <c r="K7707" t="s">
        <v>2117</v>
      </c>
      <c r="L7707" t="s">
        <v>2118</v>
      </c>
      <c r="P7707" t="s">
        <v>33385</v>
      </c>
      <c r="Q7707" t="s">
        <v>11660</v>
      </c>
      <c r="R7707" t="s">
        <v>14254</v>
      </c>
      <c r="S7707" t="s">
        <v>14255</v>
      </c>
      <c r="T7707" t="s">
        <v>14256</v>
      </c>
      <c r="U7707" t="s">
        <v>33386</v>
      </c>
      <c r="W7707" t="str">
        <f>_xlfn.XLOOKUP(D7707,'All DP'!B:B,'All DP'!D:D,"Tidak")</f>
        <v>Masih</v>
      </c>
      <c r="X7707" t="str">
        <f t="shared" si="121"/>
        <v>YA</v>
      </c>
    </row>
    <row r="7708" spans="1:24">
      <c r="A7708" s="52">
        <v>46268</v>
      </c>
      <c r="B7708" t="s">
        <v>565</v>
      </c>
      <c r="C7708" t="s">
        <v>2286</v>
      </c>
      <c r="D7708" t="s">
        <v>2285</v>
      </c>
      <c r="G7708"/>
      <c r="H7708" t="s">
        <v>33387</v>
      </c>
      <c r="K7708" t="s">
        <v>2285</v>
      </c>
      <c r="L7708" t="s">
        <v>2286</v>
      </c>
      <c r="P7708" t="s">
        <v>33387</v>
      </c>
      <c r="Q7708" t="s">
        <v>11660</v>
      </c>
      <c r="R7708" t="s">
        <v>20932</v>
      </c>
      <c r="S7708" t="s">
        <v>20933</v>
      </c>
      <c r="T7708" t="s">
        <v>20934</v>
      </c>
      <c r="U7708" t="s">
        <v>33388</v>
      </c>
      <c r="W7708" t="str">
        <f>_xlfn.XLOOKUP(D7708,'All DP'!B:B,'All DP'!D:D,"Tidak")</f>
        <v>Masih</v>
      </c>
      <c r="X7708" t="str">
        <f t="shared" si="121"/>
        <v>YA</v>
      </c>
    </row>
    <row r="7709" spans="1:24">
      <c r="A7709" s="52">
        <v>46268</v>
      </c>
      <c r="B7709" t="s">
        <v>30</v>
      </c>
      <c r="C7709" t="s">
        <v>297</v>
      </c>
      <c r="D7709" t="s">
        <v>296</v>
      </c>
      <c r="G7709"/>
      <c r="H7709" t="s">
        <v>33392</v>
      </c>
      <c r="K7709" t="s">
        <v>296</v>
      </c>
      <c r="L7709" t="s">
        <v>297</v>
      </c>
      <c r="P7709" t="s">
        <v>33392</v>
      </c>
      <c r="Q7709" t="s">
        <v>10259</v>
      </c>
      <c r="R7709" t="s">
        <v>21414</v>
      </c>
      <c r="S7709" t="s">
        <v>21415</v>
      </c>
      <c r="T7709" t="s">
        <v>21416</v>
      </c>
      <c r="U7709" t="s">
        <v>33393</v>
      </c>
      <c r="W7709" t="str">
        <f>_xlfn.XLOOKUP(D7709,'All DP'!B:B,'All DP'!D:D,"Tidak")</f>
        <v>Masih</v>
      </c>
      <c r="X7709" t="str">
        <f t="shared" si="121"/>
        <v>YA</v>
      </c>
    </row>
    <row r="7710" spans="1:24">
      <c r="A7710" s="52">
        <v>46268</v>
      </c>
      <c r="B7710" t="s">
        <v>766</v>
      </c>
      <c r="C7710" t="s">
        <v>962</v>
      </c>
      <c r="D7710" t="s">
        <v>961</v>
      </c>
      <c r="G7710"/>
      <c r="H7710" t="s">
        <v>33394</v>
      </c>
      <c r="K7710" t="s">
        <v>961</v>
      </c>
      <c r="L7710" t="s">
        <v>962</v>
      </c>
      <c r="P7710" t="s">
        <v>33394</v>
      </c>
      <c r="Q7710" t="s">
        <v>11133</v>
      </c>
      <c r="R7710" t="s">
        <v>13948</v>
      </c>
      <c r="S7710" t="s">
        <v>13949</v>
      </c>
      <c r="T7710" t="s">
        <v>13950</v>
      </c>
      <c r="U7710" t="s">
        <v>33395</v>
      </c>
      <c r="W7710" t="str">
        <f>_xlfn.XLOOKUP(D7710,'All DP'!B:B,'All DP'!D:D,"Tidak")</f>
        <v>Masih</v>
      </c>
      <c r="X7710" t="str">
        <f t="shared" ref="X7710:X7773" si="122">IFERROR(IF(MOD(H7710,1)&lt;=TIME(15,0,0),"YA","TIDAK"),0)</f>
        <v>YA</v>
      </c>
    </row>
    <row r="7711" spans="1:24">
      <c r="A7711" s="52">
        <v>46268</v>
      </c>
      <c r="B7711" t="s">
        <v>565</v>
      </c>
      <c r="C7711" t="s">
        <v>4299</v>
      </c>
      <c r="D7711" t="s">
        <v>4298</v>
      </c>
      <c r="G7711"/>
      <c r="H7711" t="s">
        <v>33397</v>
      </c>
      <c r="K7711" t="s">
        <v>4298</v>
      </c>
      <c r="L7711" t="s">
        <v>4299</v>
      </c>
      <c r="P7711" t="s">
        <v>33397</v>
      </c>
      <c r="Q7711" t="s">
        <v>11660</v>
      </c>
      <c r="R7711" t="s">
        <v>21484</v>
      </c>
      <c r="S7711" t="s">
        <v>21485</v>
      </c>
      <c r="T7711" t="s">
        <v>21486</v>
      </c>
      <c r="U7711" t="s">
        <v>33398</v>
      </c>
      <c r="W7711" t="str">
        <f>_xlfn.XLOOKUP(D7711,'All DP'!B:B,'All DP'!D:D,"Tidak")</f>
        <v>Masih</v>
      </c>
      <c r="X7711" t="str">
        <f t="shared" si="122"/>
        <v>YA</v>
      </c>
    </row>
    <row r="7712" spans="1:24">
      <c r="A7712" s="52">
        <v>46268</v>
      </c>
      <c r="B7712" t="s">
        <v>766</v>
      </c>
      <c r="C7712" t="s">
        <v>2792</v>
      </c>
      <c r="D7712" t="s">
        <v>2791</v>
      </c>
      <c r="G7712"/>
      <c r="H7712" t="s">
        <v>33399</v>
      </c>
      <c r="K7712" t="s">
        <v>2791</v>
      </c>
      <c r="L7712" t="s">
        <v>2792</v>
      </c>
      <c r="P7712" t="s">
        <v>33399</v>
      </c>
      <c r="Q7712" t="s">
        <v>11133</v>
      </c>
      <c r="R7712" t="s">
        <v>21802</v>
      </c>
      <c r="S7712" t="s">
        <v>21803</v>
      </c>
      <c r="T7712" t="s">
        <v>21804</v>
      </c>
      <c r="U7712" t="s">
        <v>33400</v>
      </c>
      <c r="W7712" t="str">
        <f>_xlfn.XLOOKUP(D7712,'All DP'!B:B,'All DP'!D:D,"Tidak")</f>
        <v>Masih</v>
      </c>
      <c r="X7712" t="str">
        <f t="shared" si="122"/>
        <v>YA</v>
      </c>
    </row>
    <row r="7713" spans="1:24">
      <c r="A7713" s="52">
        <v>46268</v>
      </c>
      <c r="B7713" t="s">
        <v>565</v>
      </c>
      <c r="C7713" t="s">
        <v>2701</v>
      </c>
      <c r="D7713" t="s">
        <v>2701</v>
      </c>
      <c r="G7713"/>
      <c r="H7713" t="s">
        <v>33404</v>
      </c>
      <c r="K7713" t="s">
        <v>2701</v>
      </c>
      <c r="L7713" t="s">
        <v>2701</v>
      </c>
      <c r="P7713" t="s">
        <v>33404</v>
      </c>
      <c r="Q7713" t="s">
        <v>11660</v>
      </c>
      <c r="R7713" t="s">
        <v>21792</v>
      </c>
      <c r="S7713" t="s">
        <v>21793</v>
      </c>
      <c r="T7713" t="s">
        <v>21794</v>
      </c>
      <c r="U7713" t="s">
        <v>33405</v>
      </c>
      <c r="W7713" t="str">
        <f>_xlfn.XLOOKUP(D7713,'All DP'!B:B,'All DP'!D:D,"Tidak")</f>
        <v>Masih</v>
      </c>
      <c r="X7713" t="str">
        <f t="shared" si="122"/>
        <v>YA</v>
      </c>
    </row>
    <row r="7714" spans="1:24">
      <c r="A7714" s="52">
        <v>46268</v>
      </c>
      <c r="B7714" t="s">
        <v>30</v>
      </c>
      <c r="C7714" t="s">
        <v>208</v>
      </c>
      <c r="D7714" t="s">
        <v>207</v>
      </c>
      <c r="G7714"/>
      <c r="H7714" t="s">
        <v>33407</v>
      </c>
      <c r="K7714" t="s">
        <v>207</v>
      </c>
      <c r="L7714" t="s">
        <v>208</v>
      </c>
      <c r="P7714" t="s">
        <v>33407</v>
      </c>
      <c r="Q7714" t="s">
        <v>10259</v>
      </c>
      <c r="R7714" t="s">
        <v>21534</v>
      </c>
      <c r="S7714" t="s">
        <v>21535</v>
      </c>
      <c r="T7714" t="s">
        <v>21536</v>
      </c>
      <c r="U7714" t="s">
        <v>33408</v>
      </c>
      <c r="W7714" t="str">
        <f>_xlfn.XLOOKUP(D7714,'All DP'!B:B,'All DP'!D:D,"Tidak")</f>
        <v>Masih</v>
      </c>
      <c r="X7714" t="str">
        <f t="shared" si="122"/>
        <v>YA</v>
      </c>
    </row>
    <row r="7715" spans="1:24">
      <c r="A7715" s="52">
        <v>46268</v>
      </c>
      <c r="B7715" t="s">
        <v>766</v>
      </c>
      <c r="C7715" t="s">
        <v>6480</v>
      </c>
      <c r="D7715" t="s">
        <v>6479</v>
      </c>
      <c r="G7715"/>
      <c r="H7715" t="s">
        <v>33409</v>
      </c>
      <c r="K7715" t="s">
        <v>6479</v>
      </c>
      <c r="L7715" t="s">
        <v>6480</v>
      </c>
      <c r="P7715" t="s">
        <v>33409</v>
      </c>
      <c r="Q7715" t="s">
        <v>11133</v>
      </c>
      <c r="R7715" t="s">
        <v>20965</v>
      </c>
      <c r="S7715" t="s">
        <v>20966</v>
      </c>
      <c r="T7715" t="s">
        <v>20967</v>
      </c>
      <c r="U7715" t="s">
        <v>33410</v>
      </c>
      <c r="W7715" t="str">
        <f>_xlfn.XLOOKUP(D7715,'All DP'!B:B,'All DP'!D:D,"Tidak")</f>
        <v>Masih</v>
      </c>
      <c r="X7715" t="str">
        <f t="shared" si="122"/>
        <v>YA</v>
      </c>
    </row>
    <row r="7716" spans="1:24">
      <c r="A7716" s="52">
        <v>46268</v>
      </c>
      <c r="B7716" t="s">
        <v>766</v>
      </c>
      <c r="C7716" t="s">
        <v>2858</v>
      </c>
      <c r="D7716" t="s">
        <v>2857</v>
      </c>
      <c r="G7716"/>
      <c r="H7716" t="s">
        <v>33415</v>
      </c>
      <c r="K7716" t="s">
        <v>2857</v>
      </c>
      <c r="L7716" t="s">
        <v>2858</v>
      </c>
      <c r="P7716" t="s">
        <v>33415</v>
      </c>
      <c r="Q7716" t="s">
        <v>11133</v>
      </c>
      <c r="R7716" t="s">
        <v>13638</v>
      </c>
      <c r="S7716" t="s">
        <v>13639</v>
      </c>
      <c r="T7716" t="s">
        <v>13640</v>
      </c>
      <c r="U7716" t="s">
        <v>33416</v>
      </c>
      <c r="W7716" t="str">
        <f>_xlfn.XLOOKUP(D7716,'All DP'!B:B,'All DP'!D:D,"Tidak")</f>
        <v>Masih</v>
      </c>
      <c r="X7716" t="str">
        <f t="shared" si="122"/>
        <v>YA</v>
      </c>
    </row>
    <row r="7717" spans="1:24">
      <c r="A7717" s="52">
        <v>46268</v>
      </c>
      <c r="B7717" t="s">
        <v>766</v>
      </c>
      <c r="C7717" t="s">
        <v>2796</v>
      </c>
      <c r="D7717" t="s">
        <v>2795</v>
      </c>
      <c r="G7717"/>
      <c r="H7717" t="s">
        <v>33417</v>
      </c>
      <c r="K7717" t="s">
        <v>2795</v>
      </c>
      <c r="L7717" t="s">
        <v>2796</v>
      </c>
      <c r="P7717" t="s">
        <v>33417</v>
      </c>
      <c r="Q7717" t="s">
        <v>11133</v>
      </c>
      <c r="R7717" t="s">
        <v>21516</v>
      </c>
      <c r="S7717" t="s">
        <v>21517</v>
      </c>
      <c r="T7717" t="s">
        <v>21518</v>
      </c>
      <c r="U7717" t="s">
        <v>33418</v>
      </c>
      <c r="W7717" t="str">
        <f>_xlfn.XLOOKUP(D7717,'All DP'!B:B,'All DP'!D:D,"Tidak")</f>
        <v>Masih</v>
      </c>
      <c r="X7717" t="str">
        <f t="shared" si="122"/>
        <v>YA</v>
      </c>
    </row>
    <row r="7718" spans="1:24">
      <c r="A7718" s="52">
        <v>46268</v>
      </c>
      <c r="B7718" t="s">
        <v>30</v>
      </c>
      <c r="C7718" t="s">
        <v>480</v>
      </c>
      <c r="D7718" t="s">
        <v>479</v>
      </c>
      <c r="G7718"/>
      <c r="H7718" t="s">
        <v>33420</v>
      </c>
      <c r="K7718" t="s">
        <v>479</v>
      </c>
      <c r="L7718" t="s">
        <v>480</v>
      </c>
      <c r="P7718" t="s">
        <v>33420</v>
      </c>
      <c r="Q7718" t="s">
        <v>10259</v>
      </c>
      <c r="R7718" t="s">
        <v>21807</v>
      </c>
      <c r="S7718" t="s">
        <v>21808</v>
      </c>
      <c r="T7718" t="s">
        <v>21809</v>
      </c>
      <c r="U7718" t="s">
        <v>33421</v>
      </c>
      <c r="W7718" t="str">
        <f>_xlfn.XLOOKUP(D7718,'All DP'!B:B,'All DP'!D:D,"Tidak")</f>
        <v>Masih</v>
      </c>
      <c r="X7718" t="str">
        <f t="shared" si="122"/>
        <v>YA</v>
      </c>
    </row>
    <row r="7719" spans="1:24">
      <c r="A7719" s="52">
        <v>46268</v>
      </c>
      <c r="B7719" t="s">
        <v>30</v>
      </c>
      <c r="C7719" t="s">
        <v>186</v>
      </c>
      <c r="D7719" t="s">
        <v>185</v>
      </c>
      <c r="G7719"/>
      <c r="H7719" t="s">
        <v>33423</v>
      </c>
      <c r="K7719" t="s">
        <v>185</v>
      </c>
      <c r="L7719" t="s">
        <v>186</v>
      </c>
      <c r="P7719" t="s">
        <v>33423</v>
      </c>
      <c r="Q7719" t="s">
        <v>10259</v>
      </c>
      <c r="R7719" t="s">
        <v>21528</v>
      </c>
      <c r="S7719" t="s">
        <v>21529</v>
      </c>
      <c r="T7719" t="s">
        <v>21530</v>
      </c>
      <c r="U7719" t="s">
        <v>33424</v>
      </c>
      <c r="W7719" t="str">
        <f>_xlfn.XLOOKUP(D7719,'All DP'!B:B,'All DP'!D:D,"Tidak")</f>
        <v>Masih</v>
      </c>
      <c r="X7719" t="str">
        <f t="shared" si="122"/>
        <v>YA</v>
      </c>
    </row>
    <row r="7720" spans="1:24">
      <c r="A7720" s="52">
        <v>46268</v>
      </c>
      <c r="B7720" t="s">
        <v>565</v>
      </c>
      <c r="C7720" t="s">
        <v>4291</v>
      </c>
      <c r="D7720" t="s">
        <v>4290</v>
      </c>
      <c r="G7720"/>
      <c r="H7720" t="s">
        <v>33425</v>
      </c>
      <c r="K7720" t="s">
        <v>4290</v>
      </c>
      <c r="L7720" t="s">
        <v>4291</v>
      </c>
      <c r="P7720" t="s">
        <v>33425</v>
      </c>
      <c r="Q7720" t="s">
        <v>11660</v>
      </c>
      <c r="R7720" t="s">
        <v>21331</v>
      </c>
      <c r="S7720" t="s">
        <v>21332</v>
      </c>
      <c r="T7720" t="s">
        <v>21173</v>
      </c>
      <c r="U7720" t="s">
        <v>33426</v>
      </c>
      <c r="W7720" t="str">
        <f>_xlfn.XLOOKUP(D7720,'All DP'!B:B,'All DP'!D:D,"Tidak")</f>
        <v>Masih</v>
      </c>
      <c r="X7720" t="str">
        <f t="shared" si="122"/>
        <v>YA</v>
      </c>
    </row>
    <row r="7721" spans="1:24">
      <c r="A7721" s="52">
        <v>46268</v>
      </c>
      <c r="B7721" t="s">
        <v>565</v>
      </c>
      <c r="C7721" t="s">
        <v>4319</v>
      </c>
      <c r="D7721" t="s">
        <v>4318</v>
      </c>
      <c r="G7721"/>
      <c r="H7721" t="s">
        <v>33428</v>
      </c>
      <c r="K7721" t="s">
        <v>4318</v>
      </c>
      <c r="L7721" t="s">
        <v>4319</v>
      </c>
      <c r="P7721" t="s">
        <v>33428</v>
      </c>
      <c r="Q7721" t="s">
        <v>11660</v>
      </c>
      <c r="R7721" t="s">
        <v>13873</v>
      </c>
      <c r="S7721" t="s">
        <v>13874</v>
      </c>
      <c r="T7721" t="s">
        <v>13875</v>
      </c>
      <c r="U7721" t="s">
        <v>33429</v>
      </c>
      <c r="W7721" t="str">
        <f>_xlfn.XLOOKUP(D7721,'All DP'!B:B,'All DP'!D:D,"Tidak")</f>
        <v>Masih</v>
      </c>
      <c r="X7721" t="str">
        <f t="shared" si="122"/>
        <v>YA</v>
      </c>
    </row>
    <row r="7722" spans="1:24">
      <c r="A7722" s="52">
        <v>46268</v>
      </c>
      <c r="B7722" t="s">
        <v>30</v>
      </c>
      <c r="C7722" t="s">
        <v>522</v>
      </c>
      <c r="D7722" t="s">
        <v>521</v>
      </c>
      <c r="G7722"/>
      <c r="H7722" t="s">
        <v>33430</v>
      </c>
      <c r="K7722" t="s">
        <v>521</v>
      </c>
      <c r="L7722" t="s">
        <v>522</v>
      </c>
      <c r="P7722" t="s">
        <v>33430</v>
      </c>
      <c r="Q7722" t="s">
        <v>10259</v>
      </c>
      <c r="R7722" t="s">
        <v>21840</v>
      </c>
      <c r="S7722" t="s">
        <v>21841</v>
      </c>
      <c r="T7722" t="s">
        <v>21842</v>
      </c>
      <c r="U7722" t="s">
        <v>33431</v>
      </c>
      <c r="W7722" t="str">
        <f>_xlfn.XLOOKUP(D7722,'All DP'!B:B,'All DP'!D:D,"Tidak")</f>
        <v>Masih</v>
      </c>
      <c r="X7722" t="str">
        <f t="shared" si="122"/>
        <v>YA</v>
      </c>
    </row>
    <row r="7723" spans="1:24">
      <c r="A7723" s="52">
        <v>46268</v>
      </c>
      <c r="B7723" t="s">
        <v>30</v>
      </c>
      <c r="C7723" t="s">
        <v>560</v>
      </c>
      <c r="D7723" t="s">
        <v>559</v>
      </c>
      <c r="G7723"/>
      <c r="H7723" t="s">
        <v>33433</v>
      </c>
      <c r="K7723" t="s">
        <v>559</v>
      </c>
      <c r="L7723" t="s">
        <v>560</v>
      </c>
      <c r="P7723" t="s">
        <v>33433</v>
      </c>
      <c r="Q7723" t="s">
        <v>10259</v>
      </c>
      <c r="R7723" t="s">
        <v>21545</v>
      </c>
      <c r="S7723" t="s">
        <v>21546</v>
      </c>
      <c r="T7723" t="s">
        <v>21547</v>
      </c>
      <c r="U7723" t="s">
        <v>33434</v>
      </c>
      <c r="W7723" t="str">
        <f>_xlfn.XLOOKUP(D7723,'All DP'!B:B,'All DP'!D:D,"Tidak")</f>
        <v>Masih</v>
      </c>
      <c r="X7723" t="str">
        <f t="shared" si="122"/>
        <v>YA</v>
      </c>
    </row>
    <row r="7724" spans="1:24">
      <c r="A7724" s="52">
        <v>46268</v>
      </c>
      <c r="B7724" t="s">
        <v>30</v>
      </c>
      <c r="C7724" t="s">
        <v>526</v>
      </c>
      <c r="D7724" t="s">
        <v>525</v>
      </c>
      <c r="G7724"/>
      <c r="H7724" t="s">
        <v>33436</v>
      </c>
      <c r="K7724" t="s">
        <v>525</v>
      </c>
      <c r="L7724" t="s">
        <v>526</v>
      </c>
      <c r="P7724" t="s">
        <v>33436</v>
      </c>
      <c r="Q7724" t="s">
        <v>10259</v>
      </c>
      <c r="R7724" t="s">
        <v>21646</v>
      </c>
      <c r="S7724" t="s">
        <v>21647</v>
      </c>
      <c r="T7724" t="s">
        <v>21648</v>
      </c>
      <c r="U7724" t="s">
        <v>33437</v>
      </c>
      <c r="W7724" t="str">
        <f>_xlfn.XLOOKUP(D7724,'All DP'!B:B,'All DP'!D:D,"Tidak")</f>
        <v>Masih</v>
      </c>
      <c r="X7724" t="str">
        <f t="shared" si="122"/>
        <v>YA</v>
      </c>
    </row>
    <row r="7725" spans="1:24">
      <c r="A7725" s="52">
        <v>46268</v>
      </c>
      <c r="B7725" t="s">
        <v>30</v>
      </c>
      <c r="C7725" t="s">
        <v>510</v>
      </c>
      <c r="D7725" t="s">
        <v>509</v>
      </c>
      <c r="G7725"/>
      <c r="H7725" t="s">
        <v>33449</v>
      </c>
      <c r="K7725" t="s">
        <v>509</v>
      </c>
      <c r="L7725" t="s">
        <v>510</v>
      </c>
      <c r="P7725" t="s">
        <v>33449</v>
      </c>
      <c r="Q7725" t="s">
        <v>10259</v>
      </c>
      <c r="R7725" t="s">
        <v>21813</v>
      </c>
      <c r="S7725" t="s">
        <v>21814</v>
      </c>
      <c r="T7725" t="s">
        <v>21815</v>
      </c>
      <c r="U7725" t="s">
        <v>33450</v>
      </c>
      <c r="W7725" t="str">
        <f>_xlfn.XLOOKUP(D7725,'All DP'!B:B,'All DP'!D:D,"Tidak")</f>
        <v>Masih</v>
      </c>
      <c r="X7725" t="str">
        <f t="shared" si="122"/>
        <v>YA</v>
      </c>
    </row>
    <row r="7726" spans="1:24">
      <c r="A7726" s="52">
        <v>46268</v>
      </c>
      <c r="B7726" t="s">
        <v>30</v>
      </c>
      <c r="C7726" t="s">
        <v>548</v>
      </c>
      <c r="D7726" t="s">
        <v>547</v>
      </c>
      <c r="G7726"/>
      <c r="H7726" t="s">
        <v>33452</v>
      </c>
      <c r="K7726" t="s">
        <v>547</v>
      </c>
      <c r="L7726" t="s">
        <v>548</v>
      </c>
      <c r="P7726" t="s">
        <v>33452</v>
      </c>
      <c r="Q7726" t="s">
        <v>10259</v>
      </c>
      <c r="R7726" t="s">
        <v>21755</v>
      </c>
      <c r="S7726" t="s">
        <v>21756</v>
      </c>
      <c r="T7726" t="s">
        <v>21757</v>
      </c>
      <c r="U7726" t="s">
        <v>33453</v>
      </c>
      <c r="W7726" t="str">
        <f>_xlfn.XLOOKUP(D7726,'All DP'!B:B,'All DP'!D:D,"Tidak")</f>
        <v>Masih</v>
      </c>
      <c r="X7726" t="str">
        <f t="shared" si="122"/>
        <v>YA</v>
      </c>
    </row>
    <row r="7727" spans="1:24">
      <c r="A7727" s="52">
        <v>46268</v>
      </c>
      <c r="B7727" t="s">
        <v>30</v>
      </c>
      <c r="C7727" t="s">
        <v>524</v>
      </c>
      <c r="D7727" t="s">
        <v>523</v>
      </c>
      <c r="G7727"/>
      <c r="H7727" t="s">
        <v>33457</v>
      </c>
      <c r="K7727" t="s">
        <v>523</v>
      </c>
      <c r="L7727" t="s">
        <v>524</v>
      </c>
      <c r="P7727" t="s">
        <v>33457</v>
      </c>
      <c r="Q7727" t="s">
        <v>10259</v>
      </c>
      <c r="R7727" t="s">
        <v>14352</v>
      </c>
      <c r="S7727" t="s">
        <v>14353</v>
      </c>
      <c r="T7727" t="s">
        <v>14354</v>
      </c>
      <c r="U7727" t="s">
        <v>33458</v>
      </c>
      <c r="W7727" t="str">
        <f>_xlfn.XLOOKUP(D7727,'All DP'!B:B,'All DP'!D:D,"Tidak")</f>
        <v>Masih</v>
      </c>
      <c r="X7727" t="str">
        <f t="shared" si="122"/>
        <v>YA</v>
      </c>
    </row>
    <row r="7728" spans="1:24">
      <c r="A7728" s="52">
        <v>46268</v>
      </c>
      <c r="B7728" t="s">
        <v>848</v>
      </c>
      <c r="C7728" t="s">
        <v>6100</v>
      </c>
      <c r="D7728" t="s">
        <v>6099</v>
      </c>
      <c r="G7728"/>
      <c r="H7728" t="s">
        <v>33460</v>
      </c>
      <c r="K7728" t="s">
        <v>6099</v>
      </c>
      <c r="L7728" t="s">
        <v>6100</v>
      </c>
      <c r="P7728" t="s">
        <v>33460</v>
      </c>
      <c r="Q7728" t="s">
        <v>10181</v>
      </c>
      <c r="R7728" t="s">
        <v>20718</v>
      </c>
      <c r="S7728" t="s">
        <v>20719</v>
      </c>
      <c r="T7728" t="s">
        <v>20720</v>
      </c>
      <c r="U7728" t="s">
        <v>33461</v>
      </c>
      <c r="W7728" t="str">
        <f>_xlfn.XLOOKUP(D7728,'All DP'!B:B,'All DP'!D:D,"Tidak")</f>
        <v>Masih</v>
      </c>
      <c r="X7728" t="str">
        <f t="shared" si="122"/>
        <v>YA</v>
      </c>
    </row>
    <row r="7729" spans="1:24">
      <c r="A7729" s="52">
        <v>46268</v>
      </c>
      <c r="B7729" t="s">
        <v>30</v>
      </c>
      <c r="C7729" t="s">
        <v>476</v>
      </c>
      <c r="D7729" t="s">
        <v>475</v>
      </c>
      <c r="G7729"/>
      <c r="H7729" t="s">
        <v>33463</v>
      </c>
      <c r="K7729" t="s">
        <v>475</v>
      </c>
      <c r="L7729" t="s">
        <v>476</v>
      </c>
      <c r="P7729" t="s">
        <v>33463</v>
      </c>
      <c r="Q7729" t="s">
        <v>10259</v>
      </c>
      <c r="R7729" t="s">
        <v>21846</v>
      </c>
      <c r="S7729" t="s">
        <v>21847</v>
      </c>
      <c r="T7729" t="s">
        <v>21848</v>
      </c>
      <c r="U7729" t="s">
        <v>33464</v>
      </c>
      <c r="W7729" t="str">
        <f>_xlfn.XLOOKUP(D7729,'All DP'!B:B,'All DP'!D:D,"Tidak")</f>
        <v>Masih</v>
      </c>
      <c r="X7729" t="str">
        <f t="shared" si="122"/>
        <v>YA</v>
      </c>
    </row>
    <row r="7730" spans="1:24">
      <c r="A7730" s="52">
        <v>46268</v>
      </c>
      <c r="B7730" t="s">
        <v>853</v>
      </c>
      <c r="C7730" t="s">
        <v>4654</v>
      </c>
      <c r="D7730" t="s">
        <v>4653</v>
      </c>
      <c r="G7730"/>
      <c r="H7730" t="s">
        <v>33471</v>
      </c>
      <c r="K7730" t="s">
        <v>4653</v>
      </c>
      <c r="L7730" t="s">
        <v>4654</v>
      </c>
      <c r="P7730" t="s">
        <v>33471</v>
      </c>
      <c r="Q7730" t="s">
        <v>11862</v>
      </c>
      <c r="R7730" t="s">
        <v>21872</v>
      </c>
      <c r="S7730" t="s">
        <v>21873</v>
      </c>
      <c r="T7730" t="s">
        <v>21874</v>
      </c>
      <c r="U7730" t="s">
        <v>33472</v>
      </c>
      <c r="W7730" t="str">
        <f>_xlfn.XLOOKUP(D7730,'All DP'!B:B,'All DP'!D:D,"Tidak")</f>
        <v>Masih</v>
      </c>
      <c r="X7730" t="str">
        <f t="shared" si="122"/>
        <v>YA</v>
      </c>
    </row>
    <row r="7731" spans="1:24">
      <c r="A7731"/>
      <c r="G7731"/>
      <c r="H7731"/>
      <c r="W7731">
        <f>_xlfn.XLOOKUP(D7731,'All DP'!B:B,'All DP'!D:D,"Tidak")</f>
        <v>0</v>
      </c>
      <c r="X7731" t="str">
        <f t="shared" si="122"/>
        <v>YA</v>
      </c>
    </row>
    <row r="7732" spans="1:24">
      <c r="A7732"/>
      <c r="G7732"/>
      <c r="H7732"/>
      <c r="W7732">
        <f>_xlfn.XLOOKUP(D7732,'All DP'!B:B,'All DP'!D:D,"Tidak")</f>
        <v>0</v>
      </c>
      <c r="X7732" t="str">
        <f t="shared" si="122"/>
        <v>YA</v>
      </c>
    </row>
    <row r="7733" spans="1:24">
      <c r="A7733"/>
      <c r="G7733"/>
      <c r="H7733"/>
      <c r="W7733">
        <f>_xlfn.XLOOKUP(D7733,'All DP'!B:B,'All DP'!D:D,"Tidak")</f>
        <v>0</v>
      </c>
      <c r="X7733" t="str">
        <f t="shared" si="122"/>
        <v>YA</v>
      </c>
    </row>
    <row r="7734" spans="1:24">
      <c r="A7734"/>
      <c r="G7734"/>
      <c r="H7734"/>
      <c r="W7734">
        <f>_xlfn.XLOOKUP(D7734,'All DP'!B:B,'All DP'!D:D,"Tidak")</f>
        <v>0</v>
      </c>
      <c r="X7734" t="str">
        <f t="shared" si="122"/>
        <v>YA</v>
      </c>
    </row>
    <row r="7735" spans="1:24">
      <c r="A7735"/>
      <c r="G7735"/>
      <c r="H7735"/>
      <c r="W7735">
        <f>_xlfn.XLOOKUP(D7735,'All DP'!B:B,'All DP'!D:D,"Tidak")</f>
        <v>0</v>
      </c>
      <c r="X7735" t="str">
        <f t="shared" si="122"/>
        <v>YA</v>
      </c>
    </row>
    <row r="7736" spans="1:24">
      <c r="A7736"/>
      <c r="G7736"/>
      <c r="H7736"/>
      <c r="W7736">
        <f>_xlfn.XLOOKUP(D7736,'All DP'!B:B,'All DP'!D:D,"Tidak")</f>
        <v>0</v>
      </c>
      <c r="X7736" t="str">
        <f t="shared" si="122"/>
        <v>YA</v>
      </c>
    </row>
    <row r="7737" spans="1:24">
      <c r="A7737"/>
      <c r="G7737"/>
      <c r="H7737"/>
      <c r="W7737">
        <f>_xlfn.XLOOKUP(D7737,'All DP'!B:B,'All DP'!D:D,"Tidak")</f>
        <v>0</v>
      </c>
      <c r="X7737" t="str">
        <f t="shared" si="122"/>
        <v>YA</v>
      </c>
    </row>
    <row r="7738" spans="1:24">
      <c r="A7738"/>
      <c r="G7738"/>
      <c r="H7738"/>
      <c r="W7738">
        <f>_xlfn.XLOOKUP(D7738,'All DP'!B:B,'All DP'!D:D,"Tidak")</f>
        <v>0</v>
      </c>
      <c r="X7738" t="str">
        <f t="shared" si="122"/>
        <v>YA</v>
      </c>
    </row>
    <row r="7739" spans="1:24">
      <c r="A7739"/>
      <c r="G7739"/>
      <c r="H7739"/>
      <c r="W7739">
        <f>_xlfn.XLOOKUP(D7739,'All DP'!B:B,'All DP'!D:D,"Tidak")</f>
        <v>0</v>
      </c>
      <c r="X7739" t="str">
        <f t="shared" si="122"/>
        <v>YA</v>
      </c>
    </row>
    <row r="7740" spans="1:24">
      <c r="A7740"/>
      <c r="G7740"/>
      <c r="H7740"/>
      <c r="W7740">
        <f>_xlfn.XLOOKUP(D7740,'All DP'!B:B,'All DP'!D:D,"Tidak")</f>
        <v>0</v>
      </c>
      <c r="X7740" t="str">
        <f t="shared" si="122"/>
        <v>YA</v>
      </c>
    </row>
    <row r="7741" spans="1:24">
      <c r="A7741"/>
      <c r="G7741"/>
      <c r="H7741"/>
      <c r="W7741">
        <f>_xlfn.XLOOKUP(D7741,'All DP'!B:B,'All DP'!D:D,"Tidak")</f>
        <v>0</v>
      </c>
      <c r="X7741" t="str">
        <f t="shared" si="122"/>
        <v>YA</v>
      </c>
    </row>
    <row r="7742" spans="1:24">
      <c r="A7742"/>
      <c r="G7742"/>
      <c r="H7742"/>
      <c r="W7742">
        <f>_xlfn.XLOOKUP(D7742,'All DP'!B:B,'All DP'!D:D,"Tidak")</f>
        <v>0</v>
      </c>
      <c r="X7742" t="str">
        <f t="shared" si="122"/>
        <v>YA</v>
      </c>
    </row>
    <row r="7743" spans="1:24">
      <c r="A7743"/>
      <c r="G7743"/>
      <c r="H7743"/>
      <c r="W7743">
        <f>_xlfn.XLOOKUP(D7743,'All DP'!B:B,'All DP'!D:D,"Tidak")</f>
        <v>0</v>
      </c>
      <c r="X7743" t="str">
        <f t="shared" si="122"/>
        <v>YA</v>
      </c>
    </row>
    <row r="7744" spans="1:24">
      <c r="A7744"/>
      <c r="G7744"/>
      <c r="H7744"/>
      <c r="W7744">
        <f>_xlfn.XLOOKUP(D7744,'All DP'!B:B,'All DP'!D:D,"Tidak")</f>
        <v>0</v>
      </c>
      <c r="X7744" t="str">
        <f t="shared" si="122"/>
        <v>YA</v>
      </c>
    </row>
    <row r="7745" spans="1:24">
      <c r="A7745"/>
      <c r="G7745"/>
      <c r="H7745"/>
      <c r="W7745">
        <f>_xlfn.XLOOKUP(D7745,'All DP'!B:B,'All DP'!D:D,"Tidak")</f>
        <v>0</v>
      </c>
      <c r="X7745" t="str">
        <f t="shared" si="122"/>
        <v>YA</v>
      </c>
    </row>
    <row r="7746" spans="1:24">
      <c r="A7746"/>
      <c r="G7746"/>
      <c r="H7746"/>
      <c r="W7746">
        <f>_xlfn.XLOOKUP(D7746,'All DP'!B:B,'All DP'!D:D,"Tidak")</f>
        <v>0</v>
      </c>
      <c r="X7746" t="str">
        <f t="shared" si="122"/>
        <v>YA</v>
      </c>
    </row>
    <row r="7747" spans="1:24">
      <c r="A7747"/>
      <c r="G7747"/>
      <c r="H7747"/>
      <c r="W7747">
        <f>_xlfn.XLOOKUP(D7747,'All DP'!B:B,'All DP'!D:D,"Tidak")</f>
        <v>0</v>
      </c>
      <c r="X7747" t="str">
        <f t="shared" si="122"/>
        <v>YA</v>
      </c>
    </row>
    <row r="7748" spans="1:24">
      <c r="A7748"/>
      <c r="G7748"/>
      <c r="H7748"/>
      <c r="W7748">
        <f>_xlfn.XLOOKUP(D7748,'All DP'!B:B,'All DP'!D:D,"Tidak")</f>
        <v>0</v>
      </c>
      <c r="X7748" t="str">
        <f t="shared" si="122"/>
        <v>YA</v>
      </c>
    </row>
    <row r="7749" spans="1:24">
      <c r="A7749"/>
      <c r="G7749"/>
      <c r="H7749"/>
      <c r="W7749">
        <f>_xlfn.XLOOKUP(D7749,'All DP'!B:B,'All DP'!D:D,"Tidak")</f>
        <v>0</v>
      </c>
      <c r="X7749" t="str">
        <f t="shared" si="122"/>
        <v>YA</v>
      </c>
    </row>
    <row r="7750" spans="1:24">
      <c r="A7750"/>
      <c r="G7750"/>
      <c r="H7750"/>
      <c r="W7750">
        <f>_xlfn.XLOOKUP(D7750,'All DP'!B:B,'All DP'!D:D,"Tidak")</f>
        <v>0</v>
      </c>
      <c r="X7750" t="str">
        <f t="shared" si="122"/>
        <v>YA</v>
      </c>
    </row>
    <row r="7751" spans="1:24">
      <c r="A7751"/>
      <c r="G7751"/>
      <c r="H7751"/>
      <c r="W7751">
        <f>_xlfn.XLOOKUP(D7751,'All DP'!B:B,'All DP'!D:D,"Tidak")</f>
        <v>0</v>
      </c>
      <c r="X7751" t="str">
        <f t="shared" si="122"/>
        <v>YA</v>
      </c>
    </row>
    <row r="7752" spans="1:24">
      <c r="A7752"/>
      <c r="G7752"/>
      <c r="H7752"/>
      <c r="W7752">
        <f>_xlfn.XLOOKUP(D7752,'All DP'!B:B,'All DP'!D:D,"Tidak")</f>
        <v>0</v>
      </c>
      <c r="X7752" t="str">
        <f t="shared" si="122"/>
        <v>YA</v>
      </c>
    </row>
    <row r="7753" spans="1:24">
      <c r="A7753"/>
      <c r="G7753"/>
      <c r="H7753"/>
      <c r="W7753">
        <f>_xlfn.XLOOKUP(D7753,'All DP'!B:B,'All DP'!D:D,"Tidak")</f>
        <v>0</v>
      </c>
      <c r="X7753" t="str">
        <f t="shared" si="122"/>
        <v>YA</v>
      </c>
    </row>
    <row r="7754" spans="1:24">
      <c r="A7754"/>
      <c r="G7754"/>
      <c r="H7754"/>
      <c r="W7754">
        <f>_xlfn.XLOOKUP(D7754,'All DP'!B:B,'All DP'!D:D,"Tidak")</f>
        <v>0</v>
      </c>
      <c r="X7754" t="str">
        <f t="shared" si="122"/>
        <v>YA</v>
      </c>
    </row>
    <row r="7755" spans="1:24">
      <c r="A7755"/>
      <c r="G7755"/>
      <c r="H7755"/>
      <c r="W7755">
        <f>_xlfn.XLOOKUP(D7755,'All DP'!B:B,'All DP'!D:D,"Tidak")</f>
        <v>0</v>
      </c>
      <c r="X7755" t="str">
        <f t="shared" si="122"/>
        <v>YA</v>
      </c>
    </row>
    <row r="7756" spans="1:24">
      <c r="A7756"/>
      <c r="G7756"/>
      <c r="H7756"/>
      <c r="W7756">
        <f>_xlfn.XLOOKUP(D7756,'All DP'!B:B,'All DP'!D:D,"Tidak")</f>
        <v>0</v>
      </c>
      <c r="X7756" t="str">
        <f t="shared" si="122"/>
        <v>YA</v>
      </c>
    </row>
    <row r="7757" spans="1:24">
      <c r="A7757"/>
      <c r="G7757"/>
      <c r="H7757"/>
      <c r="W7757">
        <f>_xlfn.XLOOKUP(D7757,'All DP'!B:B,'All DP'!D:D,"Tidak")</f>
        <v>0</v>
      </c>
      <c r="X7757" t="str">
        <f t="shared" si="122"/>
        <v>YA</v>
      </c>
    </row>
    <row r="7758" spans="1:24">
      <c r="A7758"/>
      <c r="G7758"/>
      <c r="H7758"/>
      <c r="W7758">
        <f>_xlfn.XLOOKUP(D7758,'All DP'!B:B,'All DP'!D:D,"Tidak")</f>
        <v>0</v>
      </c>
      <c r="X7758" t="str">
        <f t="shared" si="122"/>
        <v>YA</v>
      </c>
    </row>
    <row r="7759" spans="1:24">
      <c r="A7759"/>
      <c r="G7759"/>
      <c r="H7759"/>
      <c r="W7759">
        <f>_xlfn.XLOOKUP(D7759,'All DP'!B:B,'All DP'!D:D,"Tidak")</f>
        <v>0</v>
      </c>
      <c r="X7759" t="str">
        <f t="shared" si="122"/>
        <v>YA</v>
      </c>
    </row>
    <row r="7760" spans="1:24">
      <c r="A7760"/>
      <c r="G7760"/>
      <c r="H7760"/>
      <c r="W7760">
        <f>_xlfn.XLOOKUP(D7760,'All DP'!B:B,'All DP'!D:D,"Tidak")</f>
        <v>0</v>
      </c>
      <c r="X7760" t="str">
        <f t="shared" si="122"/>
        <v>YA</v>
      </c>
    </row>
    <row r="7761" spans="1:24">
      <c r="A7761"/>
      <c r="G7761"/>
      <c r="H7761"/>
      <c r="W7761">
        <f>_xlfn.XLOOKUP(D7761,'All DP'!B:B,'All DP'!D:D,"Tidak")</f>
        <v>0</v>
      </c>
      <c r="X7761" t="str">
        <f t="shared" si="122"/>
        <v>YA</v>
      </c>
    </row>
    <row r="7762" spans="1:24">
      <c r="A7762"/>
      <c r="G7762"/>
      <c r="H7762"/>
      <c r="W7762">
        <f>_xlfn.XLOOKUP(D7762,'All DP'!B:B,'All DP'!D:D,"Tidak")</f>
        <v>0</v>
      </c>
      <c r="X7762" t="str">
        <f t="shared" si="122"/>
        <v>YA</v>
      </c>
    </row>
    <row r="7763" spans="1:24">
      <c r="A7763"/>
      <c r="G7763"/>
      <c r="H7763"/>
      <c r="W7763">
        <f>_xlfn.XLOOKUP(D7763,'All DP'!B:B,'All DP'!D:D,"Tidak")</f>
        <v>0</v>
      </c>
      <c r="X7763" t="str">
        <f t="shared" si="122"/>
        <v>YA</v>
      </c>
    </row>
    <row r="7764" spans="1:24">
      <c r="A7764"/>
      <c r="G7764"/>
      <c r="H7764"/>
      <c r="W7764">
        <f>_xlfn.XLOOKUP(D7764,'All DP'!B:B,'All DP'!D:D,"Tidak")</f>
        <v>0</v>
      </c>
      <c r="X7764" t="str">
        <f t="shared" si="122"/>
        <v>YA</v>
      </c>
    </row>
    <row r="7765" spans="1:24">
      <c r="A7765"/>
      <c r="G7765"/>
      <c r="H7765"/>
      <c r="W7765">
        <f>_xlfn.XLOOKUP(D7765,'All DP'!B:B,'All DP'!D:D,"Tidak")</f>
        <v>0</v>
      </c>
      <c r="X7765" t="str">
        <f t="shared" si="122"/>
        <v>YA</v>
      </c>
    </row>
    <row r="7766" spans="1:24">
      <c r="A7766"/>
      <c r="G7766"/>
      <c r="H7766"/>
      <c r="W7766">
        <f>_xlfn.XLOOKUP(D7766,'All DP'!B:B,'All DP'!D:D,"Tidak")</f>
        <v>0</v>
      </c>
      <c r="X7766" t="str">
        <f t="shared" si="122"/>
        <v>YA</v>
      </c>
    </row>
    <row r="7767" spans="1:24">
      <c r="A7767"/>
      <c r="G7767"/>
      <c r="H7767"/>
      <c r="W7767">
        <f>_xlfn.XLOOKUP(D7767,'All DP'!B:B,'All DP'!D:D,"Tidak")</f>
        <v>0</v>
      </c>
      <c r="X7767" t="str">
        <f t="shared" si="122"/>
        <v>YA</v>
      </c>
    </row>
    <row r="7768" spans="1:24">
      <c r="A7768"/>
      <c r="G7768"/>
      <c r="H7768"/>
      <c r="W7768">
        <f>_xlfn.XLOOKUP(D7768,'All DP'!B:B,'All DP'!D:D,"Tidak")</f>
        <v>0</v>
      </c>
      <c r="X7768" t="str">
        <f t="shared" si="122"/>
        <v>YA</v>
      </c>
    </row>
    <row r="7769" spans="1:24">
      <c r="A7769"/>
      <c r="G7769"/>
      <c r="H7769"/>
      <c r="W7769">
        <f>_xlfn.XLOOKUP(D7769,'All DP'!B:B,'All DP'!D:D,"Tidak")</f>
        <v>0</v>
      </c>
      <c r="X7769" t="str">
        <f t="shared" si="122"/>
        <v>YA</v>
      </c>
    </row>
    <row r="7770" spans="1:24">
      <c r="A7770"/>
      <c r="G7770"/>
      <c r="H7770"/>
      <c r="W7770">
        <f>_xlfn.XLOOKUP(D7770,'All DP'!B:B,'All DP'!D:D,"Tidak")</f>
        <v>0</v>
      </c>
      <c r="X7770" t="str">
        <f t="shared" si="122"/>
        <v>YA</v>
      </c>
    </row>
    <row r="7771" spans="1:24">
      <c r="A7771"/>
      <c r="G7771"/>
      <c r="H7771"/>
      <c r="W7771">
        <f>_xlfn.XLOOKUP(D7771,'All DP'!B:B,'All DP'!D:D,"Tidak")</f>
        <v>0</v>
      </c>
      <c r="X7771" t="str">
        <f t="shared" si="122"/>
        <v>YA</v>
      </c>
    </row>
    <row r="7772" spans="1:24">
      <c r="A7772"/>
      <c r="G7772"/>
      <c r="H7772"/>
      <c r="W7772">
        <f>_xlfn.XLOOKUP(D7772,'All DP'!B:B,'All DP'!D:D,"Tidak")</f>
        <v>0</v>
      </c>
      <c r="X7772" t="str">
        <f t="shared" si="122"/>
        <v>YA</v>
      </c>
    </row>
    <row r="7773" spans="1:24">
      <c r="A7773"/>
      <c r="G7773"/>
      <c r="H7773"/>
      <c r="W7773">
        <f>_xlfn.XLOOKUP(D7773,'All DP'!B:B,'All DP'!D:D,"Tidak")</f>
        <v>0</v>
      </c>
      <c r="X7773" t="str">
        <f t="shared" si="122"/>
        <v>YA</v>
      </c>
    </row>
    <row r="7774" spans="1:24">
      <c r="A7774"/>
      <c r="G7774"/>
      <c r="H7774"/>
      <c r="W7774">
        <f>_xlfn.XLOOKUP(D7774,'All DP'!B:B,'All DP'!D:D,"Tidak")</f>
        <v>0</v>
      </c>
      <c r="X7774" t="str">
        <f t="shared" ref="X7774:X7837" si="123">IFERROR(IF(MOD(H7774,1)&lt;=TIME(15,0,0),"YA","TIDAK"),0)</f>
        <v>YA</v>
      </c>
    </row>
    <row r="7775" spans="1:24">
      <c r="A7775"/>
      <c r="G7775"/>
      <c r="H7775"/>
      <c r="W7775">
        <f>_xlfn.XLOOKUP(D7775,'All DP'!B:B,'All DP'!D:D,"Tidak")</f>
        <v>0</v>
      </c>
      <c r="X7775" t="str">
        <f t="shared" si="123"/>
        <v>YA</v>
      </c>
    </row>
    <row r="7776" spans="1:24">
      <c r="A7776"/>
      <c r="G7776"/>
      <c r="H7776"/>
      <c r="W7776">
        <f>_xlfn.XLOOKUP(D7776,'All DP'!B:B,'All DP'!D:D,"Tidak")</f>
        <v>0</v>
      </c>
      <c r="X7776" t="str">
        <f t="shared" si="123"/>
        <v>YA</v>
      </c>
    </row>
    <row r="7777" spans="1:24">
      <c r="A7777"/>
      <c r="G7777"/>
      <c r="H7777"/>
      <c r="W7777">
        <f>_xlfn.XLOOKUP(D7777,'All DP'!B:B,'All DP'!D:D,"Tidak")</f>
        <v>0</v>
      </c>
      <c r="X7777" t="str">
        <f t="shared" si="123"/>
        <v>YA</v>
      </c>
    </row>
    <row r="7778" spans="1:24">
      <c r="A7778"/>
      <c r="G7778"/>
      <c r="H7778"/>
      <c r="W7778">
        <f>_xlfn.XLOOKUP(D7778,'All DP'!B:B,'All DP'!D:D,"Tidak")</f>
        <v>0</v>
      </c>
      <c r="X7778" t="str">
        <f t="shared" si="123"/>
        <v>YA</v>
      </c>
    </row>
    <row r="7779" spans="1:24">
      <c r="A7779"/>
      <c r="G7779"/>
      <c r="H7779"/>
      <c r="W7779">
        <f>_xlfn.XLOOKUP(D7779,'All DP'!B:B,'All DP'!D:D,"Tidak")</f>
        <v>0</v>
      </c>
      <c r="X7779" t="str">
        <f t="shared" si="123"/>
        <v>YA</v>
      </c>
    </row>
    <row r="7780" spans="1:24">
      <c r="A7780"/>
      <c r="G7780"/>
      <c r="H7780"/>
      <c r="W7780">
        <f>_xlfn.XLOOKUP(D7780,'All DP'!B:B,'All DP'!D:D,"Tidak")</f>
        <v>0</v>
      </c>
      <c r="X7780" t="str">
        <f t="shared" si="123"/>
        <v>YA</v>
      </c>
    </row>
    <row r="7781" spans="1:24">
      <c r="A7781"/>
      <c r="G7781"/>
      <c r="H7781"/>
      <c r="W7781">
        <f>_xlfn.XLOOKUP(D7781,'All DP'!B:B,'All DP'!D:D,"Tidak")</f>
        <v>0</v>
      </c>
      <c r="X7781" t="str">
        <f t="shared" si="123"/>
        <v>YA</v>
      </c>
    </row>
    <row r="7782" spans="1:24">
      <c r="A7782"/>
      <c r="G7782"/>
      <c r="H7782"/>
      <c r="W7782">
        <f>_xlfn.XLOOKUP(D7782,'All DP'!B:B,'All DP'!D:D,"Tidak")</f>
        <v>0</v>
      </c>
      <c r="X7782" t="str">
        <f t="shared" si="123"/>
        <v>YA</v>
      </c>
    </row>
    <row r="7783" spans="1:24">
      <c r="A7783"/>
      <c r="G7783"/>
      <c r="H7783"/>
      <c r="W7783">
        <f>_xlfn.XLOOKUP(D7783,'All DP'!B:B,'All DP'!D:D,"Tidak")</f>
        <v>0</v>
      </c>
      <c r="X7783" t="str">
        <f t="shared" si="123"/>
        <v>YA</v>
      </c>
    </row>
    <row r="7784" spans="1:24">
      <c r="A7784"/>
      <c r="G7784"/>
      <c r="H7784"/>
      <c r="W7784">
        <f>_xlfn.XLOOKUP(D7784,'All DP'!B:B,'All DP'!D:D,"Tidak")</f>
        <v>0</v>
      </c>
      <c r="X7784" t="str">
        <f t="shared" si="123"/>
        <v>YA</v>
      </c>
    </row>
    <row r="7785" spans="1:24">
      <c r="A7785"/>
      <c r="G7785"/>
      <c r="H7785"/>
      <c r="W7785">
        <f>_xlfn.XLOOKUP(D7785,'All DP'!B:B,'All DP'!D:D,"Tidak")</f>
        <v>0</v>
      </c>
      <c r="X7785" t="str">
        <f t="shared" si="123"/>
        <v>YA</v>
      </c>
    </row>
    <row r="7786" spans="1:24">
      <c r="A7786"/>
      <c r="G7786"/>
      <c r="H7786"/>
      <c r="W7786">
        <f>_xlfn.XLOOKUP(D7786,'All DP'!B:B,'All DP'!D:D,"Tidak")</f>
        <v>0</v>
      </c>
      <c r="X7786" t="str">
        <f t="shared" si="123"/>
        <v>YA</v>
      </c>
    </row>
    <row r="7787" spans="1:24">
      <c r="A7787"/>
      <c r="G7787"/>
      <c r="H7787"/>
      <c r="W7787">
        <f>_xlfn.XLOOKUP(D7787,'All DP'!B:B,'All DP'!D:D,"Tidak")</f>
        <v>0</v>
      </c>
      <c r="X7787" t="str">
        <f t="shared" si="123"/>
        <v>YA</v>
      </c>
    </row>
    <row r="7788" spans="1:24">
      <c r="A7788"/>
      <c r="G7788"/>
      <c r="H7788"/>
      <c r="W7788">
        <f>_xlfn.XLOOKUP(D7788,'All DP'!B:B,'All DP'!D:D,"Tidak")</f>
        <v>0</v>
      </c>
      <c r="X7788" t="str">
        <f t="shared" si="123"/>
        <v>YA</v>
      </c>
    </row>
    <row r="7789" spans="1:24">
      <c r="A7789"/>
      <c r="G7789"/>
      <c r="H7789"/>
      <c r="W7789">
        <f>_xlfn.XLOOKUP(D7789,'All DP'!B:B,'All DP'!D:D,"Tidak")</f>
        <v>0</v>
      </c>
      <c r="X7789" t="str">
        <f t="shared" si="123"/>
        <v>YA</v>
      </c>
    </row>
    <row r="7790" spans="1:24">
      <c r="A7790"/>
      <c r="G7790"/>
      <c r="H7790"/>
      <c r="W7790">
        <f>_xlfn.XLOOKUP(D7790,'All DP'!B:B,'All DP'!D:D,"Tidak")</f>
        <v>0</v>
      </c>
      <c r="X7790" t="str">
        <f t="shared" si="123"/>
        <v>YA</v>
      </c>
    </row>
    <row r="7791" spans="1:24">
      <c r="A7791"/>
      <c r="G7791"/>
      <c r="H7791"/>
      <c r="W7791">
        <f>_xlfn.XLOOKUP(D7791,'All DP'!B:B,'All DP'!D:D,"Tidak")</f>
        <v>0</v>
      </c>
      <c r="X7791" t="str">
        <f t="shared" si="123"/>
        <v>YA</v>
      </c>
    </row>
    <row r="7792" spans="1:24">
      <c r="A7792"/>
      <c r="G7792"/>
      <c r="H7792"/>
      <c r="W7792">
        <f>_xlfn.XLOOKUP(D7792,'All DP'!B:B,'All DP'!D:D,"Tidak")</f>
        <v>0</v>
      </c>
      <c r="X7792" t="str">
        <f t="shared" si="123"/>
        <v>YA</v>
      </c>
    </row>
    <row r="7793" spans="1:24">
      <c r="A7793"/>
      <c r="G7793"/>
      <c r="H7793"/>
      <c r="W7793">
        <f>_xlfn.XLOOKUP(D7793,'All DP'!B:B,'All DP'!D:D,"Tidak")</f>
        <v>0</v>
      </c>
      <c r="X7793" t="str">
        <f t="shared" si="123"/>
        <v>YA</v>
      </c>
    </row>
    <row r="7794" spans="1:24">
      <c r="A7794"/>
      <c r="G7794"/>
      <c r="H7794"/>
      <c r="W7794">
        <f>_xlfn.XLOOKUP(D7794,'All DP'!B:B,'All DP'!D:D,"Tidak")</f>
        <v>0</v>
      </c>
      <c r="X7794" t="str">
        <f t="shared" si="123"/>
        <v>YA</v>
      </c>
    </row>
    <row r="7795" spans="1:24">
      <c r="A7795"/>
      <c r="G7795"/>
      <c r="H7795"/>
      <c r="W7795">
        <f>_xlfn.XLOOKUP(D7795,'All DP'!B:B,'All DP'!D:D,"Tidak")</f>
        <v>0</v>
      </c>
      <c r="X7795" t="str">
        <f t="shared" si="123"/>
        <v>YA</v>
      </c>
    </row>
    <row r="7796" spans="1:24">
      <c r="A7796"/>
      <c r="G7796"/>
      <c r="H7796"/>
      <c r="W7796">
        <f>_xlfn.XLOOKUP(D7796,'All DP'!B:B,'All DP'!D:D,"Tidak")</f>
        <v>0</v>
      </c>
      <c r="X7796" t="str">
        <f t="shared" si="123"/>
        <v>YA</v>
      </c>
    </row>
    <row r="7797" spans="1:24">
      <c r="A7797"/>
      <c r="G7797"/>
      <c r="H7797"/>
      <c r="W7797">
        <f>_xlfn.XLOOKUP(D7797,'All DP'!B:B,'All DP'!D:D,"Tidak")</f>
        <v>0</v>
      </c>
      <c r="X7797" t="str">
        <f t="shared" si="123"/>
        <v>YA</v>
      </c>
    </row>
    <row r="7798" spans="1:24">
      <c r="A7798"/>
      <c r="G7798"/>
      <c r="H7798"/>
      <c r="W7798">
        <f>_xlfn.XLOOKUP(D7798,'All DP'!B:B,'All DP'!D:D,"Tidak")</f>
        <v>0</v>
      </c>
      <c r="X7798" t="str">
        <f t="shared" si="123"/>
        <v>YA</v>
      </c>
    </row>
    <row r="7799" spans="1:24">
      <c r="A7799"/>
      <c r="G7799"/>
      <c r="H7799"/>
      <c r="W7799">
        <f>_xlfn.XLOOKUP(D7799,'All DP'!B:B,'All DP'!D:D,"Tidak")</f>
        <v>0</v>
      </c>
      <c r="X7799" t="str">
        <f t="shared" si="123"/>
        <v>YA</v>
      </c>
    </row>
    <row r="7800" spans="1:24">
      <c r="A7800"/>
      <c r="G7800"/>
      <c r="H7800"/>
      <c r="W7800">
        <f>_xlfn.XLOOKUP(D7800,'All DP'!B:B,'All DP'!D:D,"Tidak")</f>
        <v>0</v>
      </c>
      <c r="X7800" t="str">
        <f t="shared" si="123"/>
        <v>YA</v>
      </c>
    </row>
    <row r="7801" spans="1:24">
      <c r="A7801"/>
      <c r="G7801"/>
      <c r="H7801"/>
      <c r="W7801">
        <f>_xlfn.XLOOKUP(D7801,'All DP'!B:B,'All DP'!D:D,"Tidak")</f>
        <v>0</v>
      </c>
      <c r="X7801" t="str">
        <f t="shared" si="123"/>
        <v>YA</v>
      </c>
    </row>
    <row r="7802" spans="1:24">
      <c r="A7802"/>
      <c r="G7802"/>
      <c r="H7802"/>
      <c r="W7802">
        <f>_xlfn.XLOOKUP(D7802,'All DP'!B:B,'All DP'!D:D,"Tidak")</f>
        <v>0</v>
      </c>
      <c r="X7802" t="str">
        <f t="shared" si="123"/>
        <v>YA</v>
      </c>
    </row>
    <row r="7803" spans="1:24">
      <c r="A7803"/>
      <c r="G7803"/>
      <c r="H7803"/>
      <c r="W7803">
        <f>_xlfn.XLOOKUP(D7803,'All DP'!B:B,'All DP'!D:D,"Tidak")</f>
        <v>0</v>
      </c>
      <c r="X7803" t="str">
        <f t="shared" si="123"/>
        <v>YA</v>
      </c>
    </row>
    <row r="7804" spans="1:24">
      <c r="A7804"/>
      <c r="G7804"/>
      <c r="H7804"/>
      <c r="W7804">
        <f>_xlfn.XLOOKUP(D7804,'All DP'!B:B,'All DP'!D:D,"Tidak")</f>
        <v>0</v>
      </c>
      <c r="X7804" t="str">
        <f t="shared" si="123"/>
        <v>YA</v>
      </c>
    </row>
    <row r="7805" spans="1:24">
      <c r="A7805"/>
      <c r="G7805"/>
      <c r="H7805"/>
      <c r="W7805">
        <f>_xlfn.XLOOKUP(D7805,'All DP'!B:B,'All DP'!D:D,"Tidak")</f>
        <v>0</v>
      </c>
      <c r="X7805" t="str">
        <f t="shared" si="123"/>
        <v>YA</v>
      </c>
    </row>
    <row r="7806" spans="1:24">
      <c r="A7806"/>
      <c r="G7806"/>
      <c r="H7806"/>
      <c r="W7806">
        <f>_xlfn.XLOOKUP(D7806,'All DP'!B:B,'All DP'!D:D,"Tidak")</f>
        <v>0</v>
      </c>
      <c r="X7806" t="str">
        <f t="shared" si="123"/>
        <v>YA</v>
      </c>
    </row>
    <row r="7807" spans="1:24">
      <c r="A7807"/>
      <c r="G7807"/>
      <c r="H7807"/>
      <c r="W7807">
        <f>_xlfn.XLOOKUP(D7807,'All DP'!B:B,'All DP'!D:D,"Tidak")</f>
        <v>0</v>
      </c>
      <c r="X7807" t="str">
        <f t="shared" si="123"/>
        <v>YA</v>
      </c>
    </row>
    <row r="7808" spans="1:24">
      <c r="A7808"/>
      <c r="G7808"/>
      <c r="H7808"/>
      <c r="W7808">
        <f>_xlfn.XLOOKUP(D7808,'All DP'!B:B,'All DP'!D:D,"Tidak")</f>
        <v>0</v>
      </c>
      <c r="X7808" t="str">
        <f t="shared" si="123"/>
        <v>YA</v>
      </c>
    </row>
    <row r="7809" spans="1:24">
      <c r="A7809"/>
      <c r="G7809"/>
      <c r="H7809"/>
      <c r="W7809">
        <f>_xlfn.XLOOKUP(D7809,'All DP'!B:B,'All DP'!D:D,"Tidak")</f>
        <v>0</v>
      </c>
      <c r="X7809" t="str">
        <f t="shared" si="123"/>
        <v>YA</v>
      </c>
    </row>
    <row r="7810" spans="1:24">
      <c r="A7810"/>
      <c r="G7810"/>
      <c r="H7810"/>
      <c r="W7810">
        <f>_xlfn.XLOOKUP(D7810,'All DP'!B:B,'All DP'!D:D,"Tidak")</f>
        <v>0</v>
      </c>
      <c r="X7810" t="str">
        <f t="shared" si="123"/>
        <v>YA</v>
      </c>
    </row>
    <row r="7811" spans="1:24">
      <c r="A7811"/>
      <c r="G7811"/>
      <c r="H7811"/>
      <c r="W7811">
        <f>_xlfn.XLOOKUP(D7811,'All DP'!B:B,'All DP'!D:D,"Tidak")</f>
        <v>0</v>
      </c>
      <c r="X7811" t="str">
        <f t="shared" si="123"/>
        <v>YA</v>
      </c>
    </row>
    <row r="7812" spans="1:24">
      <c r="A7812"/>
      <c r="G7812"/>
      <c r="H7812"/>
      <c r="W7812">
        <f>_xlfn.XLOOKUP(D7812,'All DP'!B:B,'All DP'!D:D,"Tidak")</f>
        <v>0</v>
      </c>
      <c r="X7812" t="str">
        <f t="shared" si="123"/>
        <v>YA</v>
      </c>
    </row>
    <row r="7813" spans="1:24">
      <c r="A7813"/>
      <c r="G7813"/>
      <c r="H7813"/>
      <c r="W7813">
        <f>_xlfn.XLOOKUP(D7813,'All DP'!B:B,'All DP'!D:D,"Tidak")</f>
        <v>0</v>
      </c>
      <c r="X7813" t="str">
        <f t="shared" si="123"/>
        <v>YA</v>
      </c>
    </row>
    <row r="7814" spans="1:24">
      <c r="A7814"/>
      <c r="G7814"/>
      <c r="H7814"/>
      <c r="W7814">
        <f>_xlfn.XLOOKUP(D7814,'All DP'!B:B,'All DP'!D:D,"Tidak")</f>
        <v>0</v>
      </c>
      <c r="X7814" t="str">
        <f t="shared" si="123"/>
        <v>YA</v>
      </c>
    </row>
    <row r="7815" spans="1:24">
      <c r="A7815"/>
      <c r="G7815"/>
      <c r="H7815"/>
      <c r="W7815">
        <f>_xlfn.XLOOKUP(D7815,'All DP'!B:B,'All DP'!D:D,"Tidak")</f>
        <v>0</v>
      </c>
      <c r="X7815" t="str">
        <f t="shared" si="123"/>
        <v>YA</v>
      </c>
    </row>
    <row r="7816" spans="1:24">
      <c r="A7816"/>
      <c r="G7816"/>
      <c r="H7816"/>
      <c r="W7816">
        <f>_xlfn.XLOOKUP(D7816,'All DP'!B:B,'All DP'!D:D,"Tidak")</f>
        <v>0</v>
      </c>
      <c r="X7816" t="str">
        <f t="shared" si="123"/>
        <v>YA</v>
      </c>
    </row>
    <row r="7817" spans="1:24">
      <c r="A7817"/>
      <c r="G7817"/>
      <c r="H7817"/>
      <c r="W7817">
        <f>_xlfn.XLOOKUP(D7817,'All DP'!B:B,'All DP'!D:D,"Tidak")</f>
        <v>0</v>
      </c>
      <c r="X7817" t="str">
        <f t="shared" si="123"/>
        <v>YA</v>
      </c>
    </row>
    <row r="7818" spans="1:24">
      <c r="A7818"/>
      <c r="G7818"/>
      <c r="H7818"/>
      <c r="W7818">
        <f>_xlfn.XLOOKUP(D7818,'All DP'!B:B,'All DP'!D:D,"Tidak")</f>
        <v>0</v>
      </c>
      <c r="X7818" t="str">
        <f t="shared" si="123"/>
        <v>YA</v>
      </c>
    </row>
    <row r="7819" spans="1:24">
      <c r="A7819"/>
      <c r="G7819"/>
      <c r="H7819"/>
      <c r="W7819">
        <f>_xlfn.XLOOKUP(D7819,'All DP'!B:B,'All DP'!D:D,"Tidak")</f>
        <v>0</v>
      </c>
      <c r="X7819" t="str">
        <f t="shared" si="123"/>
        <v>YA</v>
      </c>
    </row>
    <row r="7820" spans="1:24">
      <c r="A7820"/>
      <c r="G7820"/>
      <c r="H7820"/>
      <c r="W7820">
        <f>_xlfn.XLOOKUP(D7820,'All DP'!B:B,'All DP'!D:D,"Tidak")</f>
        <v>0</v>
      </c>
      <c r="X7820" t="str">
        <f t="shared" si="123"/>
        <v>YA</v>
      </c>
    </row>
    <row r="7821" spans="1:24">
      <c r="A7821"/>
      <c r="G7821"/>
      <c r="H7821"/>
      <c r="W7821">
        <f>_xlfn.XLOOKUP(D7821,'All DP'!B:B,'All DP'!D:D,"Tidak")</f>
        <v>0</v>
      </c>
      <c r="X7821" t="str">
        <f t="shared" si="123"/>
        <v>YA</v>
      </c>
    </row>
    <row r="7822" spans="1:24">
      <c r="A7822"/>
      <c r="G7822"/>
      <c r="H7822"/>
      <c r="W7822">
        <f>_xlfn.XLOOKUP(D7822,'All DP'!B:B,'All DP'!D:D,"Tidak")</f>
        <v>0</v>
      </c>
      <c r="X7822" t="str">
        <f t="shared" si="123"/>
        <v>YA</v>
      </c>
    </row>
    <row r="7823" spans="1:24">
      <c r="A7823"/>
      <c r="G7823"/>
      <c r="H7823"/>
      <c r="W7823">
        <f>_xlfn.XLOOKUP(D7823,'All DP'!B:B,'All DP'!D:D,"Tidak")</f>
        <v>0</v>
      </c>
      <c r="X7823" t="str">
        <f t="shared" si="123"/>
        <v>YA</v>
      </c>
    </row>
    <row r="7824" spans="1:24">
      <c r="A7824"/>
      <c r="G7824"/>
      <c r="H7824"/>
      <c r="W7824">
        <f>_xlfn.XLOOKUP(D7824,'All DP'!B:B,'All DP'!D:D,"Tidak")</f>
        <v>0</v>
      </c>
      <c r="X7824" t="str">
        <f t="shared" si="123"/>
        <v>YA</v>
      </c>
    </row>
    <row r="7825" spans="1:24">
      <c r="A7825"/>
      <c r="G7825"/>
      <c r="H7825"/>
      <c r="W7825">
        <f>_xlfn.XLOOKUP(D7825,'All DP'!B:B,'All DP'!D:D,"Tidak")</f>
        <v>0</v>
      </c>
      <c r="X7825" t="str">
        <f t="shared" si="123"/>
        <v>YA</v>
      </c>
    </row>
    <row r="7826" spans="1:24">
      <c r="A7826"/>
      <c r="G7826"/>
      <c r="H7826"/>
      <c r="W7826">
        <f>_xlfn.XLOOKUP(D7826,'All DP'!B:B,'All DP'!D:D,"Tidak")</f>
        <v>0</v>
      </c>
      <c r="X7826" t="str">
        <f t="shared" si="123"/>
        <v>YA</v>
      </c>
    </row>
    <row r="7827" spans="1:24">
      <c r="A7827"/>
      <c r="G7827"/>
      <c r="H7827"/>
      <c r="W7827">
        <f>_xlfn.XLOOKUP(D7827,'All DP'!B:B,'All DP'!D:D,"Tidak")</f>
        <v>0</v>
      </c>
      <c r="X7827" t="str">
        <f t="shared" si="123"/>
        <v>YA</v>
      </c>
    </row>
    <row r="7828" spans="1:24">
      <c r="A7828"/>
      <c r="G7828"/>
      <c r="H7828"/>
      <c r="W7828">
        <f>_xlfn.XLOOKUP(D7828,'All DP'!B:B,'All DP'!D:D,"Tidak")</f>
        <v>0</v>
      </c>
      <c r="X7828" t="str">
        <f t="shared" si="123"/>
        <v>YA</v>
      </c>
    </row>
    <row r="7829" spans="1:24">
      <c r="A7829"/>
      <c r="G7829"/>
      <c r="H7829"/>
      <c r="W7829">
        <f>_xlfn.XLOOKUP(D7829,'All DP'!B:B,'All DP'!D:D,"Tidak")</f>
        <v>0</v>
      </c>
      <c r="X7829" t="str">
        <f t="shared" si="123"/>
        <v>YA</v>
      </c>
    </row>
    <row r="7830" spans="1:24">
      <c r="A7830"/>
      <c r="G7830"/>
      <c r="H7830"/>
      <c r="W7830">
        <f>_xlfn.XLOOKUP(D7830,'All DP'!B:B,'All DP'!D:D,"Tidak")</f>
        <v>0</v>
      </c>
      <c r="X7830" t="str">
        <f t="shared" si="123"/>
        <v>YA</v>
      </c>
    </row>
    <row r="7831" spans="1:24">
      <c r="A7831"/>
      <c r="G7831"/>
      <c r="H7831"/>
      <c r="W7831">
        <f>_xlfn.XLOOKUP(D7831,'All DP'!B:B,'All DP'!D:D,"Tidak")</f>
        <v>0</v>
      </c>
      <c r="X7831" t="str">
        <f t="shared" si="123"/>
        <v>YA</v>
      </c>
    </row>
    <row r="7832" spans="1:24">
      <c r="A7832"/>
      <c r="G7832"/>
      <c r="H7832"/>
      <c r="W7832">
        <f>_xlfn.XLOOKUP(D7832,'All DP'!B:B,'All DP'!D:D,"Tidak")</f>
        <v>0</v>
      </c>
      <c r="X7832" t="str">
        <f t="shared" si="123"/>
        <v>YA</v>
      </c>
    </row>
    <row r="7833" spans="1:24">
      <c r="A7833"/>
      <c r="G7833"/>
      <c r="H7833"/>
      <c r="W7833">
        <f>_xlfn.XLOOKUP(D7833,'All DP'!B:B,'All DP'!D:D,"Tidak")</f>
        <v>0</v>
      </c>
      <c r="X7833" t="str">
        <f t="shared" si="123"/>
        <v>YA</v>
      </c>
    </row>
    <row r="7834" spans="1:24">
      <c r="A7834"/>
      <c r="G7834"/>
      <c r="H7834"/>
      <c r="W7834">
        <f>_xlfn.XLOOKUP(D7834,'All DP'!B:B,'All DP'!D:D,"Tidak")</f>
        <v>0</v>
      </c>
      <c r="X7834" t="str">
        <f t="shared" si="123"/>
        <v>YA</v>
      </c>
    </row>
    <row r="7835" spans="1:24">
      <c r="A7835"/>
      <c r="G7835"/>
      <c r="H7835"/>
      <c r="W7835">
        <f>_xlfn.XLOOKUP(D7835,'All DP'!B:B,'All DP'!D:D,"Tidak")</f>
        <v>0</v>
      </c>
      <c r="X7835" t="str">
        <f t="shared" si="123"/>
        <v>YA</v>
      </c>
    </row>
    <row r="7836" spans="1:24">
      <c r="A7836"/>
      <c r="G7836"/>
      <c r="H7836"/>
      <c r="W7836">
        <f>_xlfn.XLOOKUP(D7836,'All DP'!B:B,'All DP'!D:D,"Tidak")</f>
        <v>0</v>
      </c>
      <c r="X7836" t="str">
        <f t="shared" si="123"/>
        <v>YA</v>
      </c>
    </row>
    <row r="7837" spans="1:24">
      <c r="A7837"/>
      <c r="G7837"/>
      <c r="H7837"/>
      <c r="W7837">
        <f>_xlfn.XLOOKUP(D7837,'All DP'!B:B,'All DP'!D:D,"Tidak")</f>
        <v>0</v>
      </c>
      <c r="X7837" t="str">
        <f t="shared" si="123"/>
        <v>YA</v>
      </c>
    </row>
    <row r="7838" spans="1:24">
      <c r="A7838"/>
      <c r="G7838"/>
      <c r="H7838"/>
      <c r="W7838">
        <f>_xlfn.XLOOKUP(D7838,'All DP'!B:B,'All DP'!D:D,"Tidak")</f>
        <v>0</v>
      </c>
      <c r="X7838" t="str">
        <f t="shared" ref="X7838:X7901" si="124">IFERROR(IF(MOD(H7838,1)&lt;=TIME(15,0,0),"YA","TIDAK"),0)</f>
        <v>YA</v>
      </c>
    </row>
    <row r="7839" spans="1:24">
      <c r="A7839"/>
      <c r="G7839"/>
      <c r="H7839"/>
      <c r="W7839">
        <f>_xlfn.XLOOKUP(D7839,'All DP'!B:B,'All DP'!D:D,"Tidak")</f>
        <v>0</v>
      </c>
      <c r="X7839" t="str">
        <f t="shared" si="124"/>
        <v>YA</v>
      </c>
    </row>
    <row r="7840" spans="1:24">
      <c r="A7840"/>
      <c r="G7840"/>
      <c r="H7840"/>
      <c r="W7840">
        <f>_xlfn.XLOOKUP(D7840,'All DP'!B:B,'All DP'!D:D,"Tidak")</f>
        <v>0</v>
      </c>
      <c r="X7840" t="str">
        <f t="shared" si="124"/>
        <v>YA</v>
      </c>
    </row>
    <row r="7841" spans="1:24">
      <c r="A7841"/>
      <c r="G7841"/>
      <c r="H7841"/>
      <c r="W7841">
        <f>_xlfn.XLOOKUP(D7841,'All DP'!B:B,'All DP'!D:D,"Tidak")</f>
        <v>0</v>
      </c>
      <c r="X7841" t="str">
        <f t="shared" si="124"/>
        <v>YA</v>
      </c>
    </row>
    <row r="7842" spans="1:24">
      <c r="A7842"/>
      <c r="G7842"/>
      <c r="H7842"/>
      <c r="W7842">
        <f>_xlfn.XLOOKUP(D7842,'All DP'!B:B,'All DP'!D:D,"Tidak")</f>
        <v>0</v>
      </c>
      <c r="X7842" t="str">
        <f t="shared" si="124"/>
        <v>YA</v>
      </c>
    </row>
    <row r="7843" spans="1:24">
      <c r="A7843"/>
      <c r="G7843"/>
      <c r="H7843"/>
      <c r="W7843">
        <f>_xlfn.XLOOKUP(D7843,'All DP'!B:B,'All DP'!D:D,"Tidak")</f>
        <v>0</v>
      </c>
      <c r="X7843" t="str">
        <f t="shared" si="124"/>
        <v>YA</v>
      </c>
    </row>
    <row r="7844" spans="1:24">
      <c r="A7844"/>
      <c r="G7844"/>
      <c r="H7844"/>
      <c r="W7844">
        <f>_xlfn.XLOOKUP(D7844,'All DP'!B:B,'All DP'!D:D,"Tidak")</f>
        <v>0</v>
      </c>
      <c r="X7844" t="str">
        <f t="shared" si="124"/>
        <v>YA</v>
      </c>
    </row>
    <row r="7845" spans="1:24">
      <c r="A7845"/>
      <c r="G7845"/>
      <c r="H7845"/>
      <c r="W7845">
        <f>_xlfn.XLOOKUP(D7845,'All DP'!B:B,'All DP'!D:D,"Tidak")</f>
        <v>0</v>
      </c>
      <c r="X7845" t="str">
        <f t="shared" si="124"/>
        <v>YA</v>
      </c>
    </row>
    <row r="7846" spans="1:24">
      <c r="A7846"/>
      <c r="G7846"/>
      <c r="H7846"/>
      <c r="W7846">
        <f>_xlfn.XLOOKUP(D7846,'All DP'!B:B,'All DP'!D:D,"Tidak")</f>
        <v>0</v>
      </c>
      <c r="X7846" t="str">
        <f t="shared" si="124"/>
        <v>YA</v>
      </c>
    </row>
    <row r="7847" spans="1:24">
      <c r="A7847"/>
      <c r="G7847"/>
      <c r="H7847"/>
      <c r="W7847">
        <f>_xlfn.XLOOKUP(D7847,'All DP'!B:B,'All DP'!D:D,"Tidak")</f>
        <v>0</v>
      </c>
      <c r="X7847" t="str">
        <f t="shared" si="124"/>
        <v>YA</v>
      </c>
    </row>
    <row r="7848" spans="1:24">
      <c r="A7848"/>
      <c r="G7848"/>
      <c r="H7848"/>
      <c r="W7848">
        <f>_xlfn.XLOOKUP(D7848,'All DP'!B:B,'All DP'!D:D,"Tidak")</f>
        <v>0</v>
      </c>
      <c r="X7848" t="str">
        <f t="shared" si="124"/>
        <v>YA</v>
      </c>
    </row>
    <row r="7849" spans="1:24">
      <c r="A7849"/>
      <c r="G7849"/>
      <c r="H7849"/>
      <c r="W7849">
        <f>_xlfn.XLOOKUP(D7849,'All DP'!B:B,'All DP'!D:D,"Tidak")</f>
        <v>0</v>
      </c>
      <c r="X7849" t="str">
        <f t="shared" si="124"/>
        <v>YA</v>
      </c>
    </row>
    <row r="7850" spans="1:24">
      <c r="A7850"/>
      <c r="G7850"/>
      <c r="H7850"/>
      <c r="W7850">
        <f>_xlfn.XLOOKUP(D7850,'All DP'!B:B,'All DP'!D:D,"Tidak")</f>
        <v>0</v>
      </c>
      <c r="X7850" t="str">
        <f t="shared" si="124"/>
        <v>YA</v>
      </c>
    </row>
    <row r="7851" spans="1:24">
      <c r="A7851"/>
      <c r="G7851"/>
      <c r="H7851"/>
      <c r="W7851">
        <f>_xlfn.XLOOKUP(D7851,'All DP'!B:B,'All DP'!D:D,"Tidak")</f>
        <v>0</v>
      </c>
      <c r="X7851" t="str">
        <f t="shared" si="124"/>
        <v>YA</v>
      </c>
    </row>
    <row r="7852" spans="1:24">
      <c r="A7852"/>
      <c r="G7852"/>
      <c r="H7852"/>
      <c r="W7852">
        <f>_xlfn.XLOOKUP(D7852,'All DP'!B:B,'All DP'!D:D,"Tidak")</f>
        <v>0</v>
      </c>
      <c r="X7852" t="str">
        <f t="shared" si="124"/>
        <v>YA</v>
      </c>
    </row>
    <row r="7853" spans="1:24">
      <c r="A7853"/>
      <c r="G7853"/>
      <c r="H7853"/>
      <c r="W7853">
        <f>_xlfn.XLOOKUP(D7853,'All DP'!B:B,'All DP'!D:D,"Tidak")</f>
        <v>0</v>
      </c>
      <c r="X7853" t="str">
        <f t="shared" si="124"/>
        <v>YA</v>
      </c>
    </row>
    <row r="7854" spans="1:24">
      <c r="A7854"/>
      <c r="G7854"/>
      <c r="H7854"/>
      <c r="W7854">
        <f>_xlfn.XLOOKUP(D7854,'All DP'!B:B,'All DP'!D:D,"Tidak")</f>
        <v>0</v>
      </c>
      <c r="X7854" t="str">
        <f t="shared" si="124"/>
        <v>YA</v>
      </c>
    </row>
    <row r="7855" spans="1:24">
      <c r="A7855"/>
      <c r="G7855"/>
      <c r="H7855"/>
      <c r="W7855">
        <f>_xlfn.XLOOKUP(D7855,'All DP'!B:B,'All DP'!D:D,"Tidak")</f>
        <v>0</v>
      </c>
      <c r="X7855" t="str">
        <f t="shared" si="124"/>
        <v>YA</v>
      </c>
    </row>
    <row r="7856" spans="1:24">
      <c r="A7856"/>
      <c r="G7856"/>
      <c r="H7856"/>
      <c r="W7856">
        <f>_xlfn.XLOOKUP(D7856,'All DP'!B:B,'All DP'!D:D,"Tidak")</f>
        <v>0</v>
      </c>
      <c r="X7856" t="str">
        <f t="shared" si="124"/>
        <v>YA</v>
      </c>
    </row>
    <row r="7857" spans="1:24">
      <c r="A7857"/>
      <c r="G7857"/>
      <c r="H7857"/>
      <c r="W7857">
        <f>_xlfn.XLOOKUP(D7857,'All DP'!B:B,'All DP'!D:D,"Tidak")</f>
        <v>0</v>
      </c>
      <c r="X7857" t="str">
        <f t="shared" si="124"/>
        <v>YA</v>
      </c>
    </row>
    <row r="7858" spans="1:24">
      <c r="A7858"/>
      <c r="G7858"/>
      <c r="H7858"/>
      <c r="W7858">
        <f>_xlfn.XLOOKUP(D7858,'All DP'!B:B,'All DP'!D:D,"Tidak")</f>
        <v>0</v>
      </c>
      <c r="X7858" t="str">
        <f t="shared" si="124"/>
        <v>YA</v>
      </c>
    </row>
    <row r="7859" spans="1:24">
      <c r="A7859"/>
      <c r="G7859"/>
      <c r="H7859"/>
      <c r="W7859">
        <f>_xlfn.XLOOKUP(D7859,'All DP'!B:B,'All DP'!D:D,"Tidak")</f>
        <v>0</v>
      </c>
      <c r="X7859" t="str">
        <f t="shared" si="124"/>
        <v>YA</v>
      </c>
    </row>
    <row r="7860" spans="1:24">
      <c r="A7860"/>
      <c r="G7860"/>
      <c r="H7860"/>
      <c r="W7860">
        <f>_xlfn.XLOOKUP(D7860,'All DP'!B:B,'All DP'!D:D,"Tidak")</f>
        <v>0</v>
      </c>
      <c r="X7860" t="str">
        <f t="shared" si="124"/>
        <v>YA</v>
      </c>
    </row>
    <row r="7861" spans="1:24">
      <c r="A7861"/>
      <c r="G7861"/>
      <c r="H7861"/>
      <c r="W7861">
        <f>_xlfn.XLOOKUP(D7861,'All DP'!B:B,'All DP'!D:D,"Tidak")</f>
        <v>0</v>
      </c>
      <c r="X7861" t="str">
        <f t="shared" si="124"/>
        <v>YA</v>
      </c>
    </row>
    <row r="7862" spans="1:24">
      <c r="A7862"/>
      <c r="G7862"/>
      <c r="H7862"/>
      <c r="W7862">
        <f>_xlfn.XLOOKUP(D7862,'All DP'!B:B,'All DP'!D:D,"Tidak")</f>
        <v>0</v>
      </c>
      <c r="X7862" t="str">
        <f t="shared" si="124"/>
        <v>YA</v>
      </c>
    </row>
    <row r="7863" spans="1:24">
      <c r="A7863"/>
      <c r="G7863"/>
      <c r="H7863"/>
      <c r="W7863">
        <f>_xlfn.XLOOKUP(D7863,'All DP'!B:B,'All DP'!D:D,"Tidak")</f>
        <v>0</v>
      </c>
      <c r="X7863" t="str">
        <f t="shared" si="124"/>
        <v>YA</v>
      </c>
    </row>
    <row r="7864" spans="1:24">
      <c r="A7864"/>
      <c r="G7864"/>
      <c r="H7864"/>
      <c r="W7864">
        <f>_xlfn.XLOOKUP(D7864,'All DP'!B:B,'All DP'!D:D,"Tidak")</f>
        <v>0</v>
      </c>
      <c r="X7864" t="str">
        <f t="shared" si="124"/>
        <v>YA</v>
      </c>
    </row>
    <row r="7865" spans="1:24">
      <c r="A7865"/>
      <c r="G7865"/>
      <c r="H7865"/>
      <c r="W7865">
        <f>_xlfn.XLOOKUP(D7865,'All DP'!B:B,'All DP'!D:D,"Tidak")</f>
        <v>0</v>
      </c>
      <c r="X7865" t="str">
        <f t="shared" si="124"/>
        <v>YA</v>
      </c>
    </row>
    <row r="7866" spans="1:24">
      <c r="A7866"/>
      <c r="G7866"/>
      <c r="H7866"/>
      <c r="W7866">
        <f>_xlfn.XLOOKUP(D7866,'All DP'!B:B,'All DP'!D:D,"Tidak")</f>
        <v>0</v>
      </c>
      <c r="X7866" t="str">
        <f t="shared" si="124"/>
        <v>YA</v>
      </c>
    </row>
    <row r="7867" spans="1:24">
      <c r="A7867"/>
      <c r="G7867"/>
      <c r="H7867"/>
      <c r="W7867">
        <f>_xlfn.XLOOKUP(D7867,'All DP'!B:B,'All DP'!D:D,"Tidak")</f>
        <v>0</v>
      </c>
      <c r="X7867" t="str">
        <f t="shared" si="124"/>
        <v>YA</v>
      </c>
    </row>
    <row r="7868" spans="1:24">
      <c r="A7868"/>
      <c r="G7868"/>
      <c r="H7868"/>
      <c r="W7868">
        <f>_xlfn.XLOOKUP(D7868,'All DP'!B:B,'All DP'!D:D,"Tidak")</f>
        <v>0</v>
      </c>
      <c r="X7868" t="str">
        <f t="shared" si="124"/>
        <v>YA</v>
      </c>
    </row>
    <row r="7869" spans="1:24">
      <c r="A7869"/>
      <c r="G7869"/>
      <c r="H7869"/>
      <c r="W7869">
        <f>_xlfn.XLOOKUP(D7869,'All DP'!B:B,'All DP'!D:D,"Tidak")</f>
        <v>0</v>
      </c>
      <c r="X7869" t="str">
        <f t="shared" si="124"/>
        <v>YA</v>
      </c>
    </row>
    <row r="7870" spans="1:24">
      <c r="A7870"/>
      <c r="G7870"/>
      <c r="H7870"/>
      <c r="W7870">
        <f>_xlfn.XLOOKUP(D7870,'All DP'!B:B,'All DP'!D:D,"Tidak")</f>
        <v>0</v>
      </c>
      <c r="X7870" t="str">
        <f t="shared" si="124"/>
        <v>YA</v>
      </c>
    </row>
    <row r="7871" spans="1:24">
      <c r="A7871"/>
      <c r="G7871"/>
      <c r="H7871"/>
      <c r="W7871">
        <f>_xlfn.XLOOKUP(D7871,'All DP'!B:B,'All DP'!D:D,"Tidak")</f>
        <v>0</v>
      </c>
      <c r="X7871" t="str">
        <f t="shared" si="124"/>
        <v>YA</v>
      </c>
    </row>
    <row r="7872" spans="1:24">
      <c r="A7872"/>
      <c r="G7872"/>
      <c r="H7872"/>
      <c r="W7872">
        <f>_xlfn.XLOOKUP(D7872,'All DP'!B:B,'All DP'!D:D,"Tidak")</f>
        <v>0</v>
      </c>
      <c r="X7872" t="str">
        <f t="shared" si="124"/>
        <v>YA</v>
      </c>
    </row>
    <row r="7873" spans="1:24">
      <c r="A7873"/>
      <c r="G7873"/>
      <c r="H7873"/>
      <c r="W7873">
        <f>_xlfn.XLOOKUP(D7873,'All DP'!B:B,'All DP'!D:D,"Tidak")</f>
        <v>0</v>
      </c>
      <c r="X7873" t="str">
        <f t="shared" si="124"/>
        <v>YA</v>
      </c>
    </row>
    <row r="7874" spans="1:24">
      <c r="A7874"/>
      <c r="G7874"/>
      <c r="H7874"/>
      <c r="W7874">
        <f>_xlfn.XLOOKUP(D7874,'All DP'!B:B,'All DP'!D:D,"Tidak")</f>
        <v>0</v>
      </c>
      <c r="X7874" t="str">
        <f t="shared" si="124"/>
        <v>YA</v>
      </c>
    </row>
    <row r="7875" spans="1:24">
      <c r="A7875"/>
      <c r="G7875"/>
      <c r="H7875"/>
      <c r="W7875">
        <f>_xlfn.XLOOKUP(D7875,'All DP'!B:B,'All DP'!D:D,"Tidak")</f>
        <v>0</v>
      </c>
      <c r="X7875" t="str">
        <f t="shared" si="124"/>
        <v>YA</v>
      </c>
    </row>
    <row r="7876" spans="1:24">
      <c r="A7876"/>
      <c r="G7876"/>
      <c r="H7876"/>
      <c r="W7876">
        <f>_xlfn.XLOOKUP(D7876,'All DP'!B:B,'All DP'!D:D,"Tidak")</f>
        <v>0</v>
      </c>
      <c r="X7876" t="str">
        <f t="shared" si="124"/>
        <v>YA</v>
      </c>
    </row>
    <row r="7877" spans="1:24">
      <c r="A7877"/>
      <c r="G7877"/>
      <c r="H7877"/>
      <c r="W7877">
        <f>_xlfn.XLOOKUP(D7877,'All DP'!B:B,'All DP'!D:D,"Tidak")</f>
        <v>0</v>
      </c>
      <c r="X7877" t="str">
        <f t="shared" si="124"/>
        <v>YA</v>
      </c>
    </row>
    <row r="7878" spans="1:24">
      <c r="A7878"/>
      <c r="G7878"/>
      <c r="H7878"/>
      <c r="W7878">
        <f>_xlfn.XLOOKUP(D7878,'All DP'!B:B,'All DP'!D:D,"Tidak")</f>
        <v>0</v>
      </c>
      <c r="X7878" t="str">
        <f t="shared" si="124"/>
        <v>YA</v>
      </c>
    </row>
    <row r="7879" spans="1:24">
      <c r="A7879"/>
      <c r="G7879"/>
      <c r="H7879"/>
      <c r="W7879">
        <f>_xlfn.XLOOKUP(D7879,'All DP'!B:B,'All DP'!D:D,"Tidak")</f>
        <v>0</v>
      </c>
      <c r="X7879" t="str">
        <f t="shared" si="124"/>
        <v>YA</v>
      </c>
    </row>
    <row r="7880" spans="1:24">
      <c r="A7880"/>
      <c r="G7880"/>
      <c r="H7880"/>
      <c r="W7880">
        <f>_xlfn.XLOOKUP(D7880,'All DP'!B:B,'All DP'!D:D,"Tidak")</f>
        <v>0</v>
      </c>
      <c r="X7880" t="str">
        <f t="shared" si="124"/>
        <v>YA</v>
      </c>
    </row>
    <row r="7881" spans="1:24">
      <c r="A7881"/>
      <c r="G7881"/>
      <c r="H7881"/>
      <c r="W7881">
        <f>_xlfn.XLOOKUP(D7881,'All DP'!B:B,'All DP'!D:D,"Tidak")</f>
        <v>0</v>
      </c>
      <c r="X7881" t="str">
        <f t="shared" si="124"/>
        <v>YA</v>
      </c>
    </row>
    <row r="7882" spans="1:24">
      <c r="A7882"/>
      <c r="G7882"/>
      <c r="H7882"/>
      <c r="W7882">
        <f>_xlfn.XLOOKUP(D7882,'All DP'!B:B,'All DP'!D:D,"Tidak")</f>
        <v>0</v>
      </c>
      <c r="X7882" t="str">
        <f t="shared" si="124"/>
        <v>YA</v>
      </c>
    </row>
    <row r="7883" spans="1:24">
      <c r="A7883"/>
      <c r="G7883"/>
      <c r="H7883"/>
      <c r="W7883">
        <f>_xlfn.XLOOKUP(D7883,'All DP'!B:B,'All DP'!D:D,"Tidak")</f>
        <v>0</v>
      </c>
      <c r="X7883" t="str">
        <f t="shared" si="124"/>
        <v>YA</v>
      </c>
    </row>
    <row r="7884" spans="1:24">
      <c r="A7884"/>
      <c r="G7884"/>
      <c r="H7884"/>
      <c r="W7884">
        <f>_xlfn.XLOOKUP(D7884,'All DP'!B:B,'All DP'!D:D,"Tidak")</f>
        <v>0</v>
      </c>
      <c r="X7884" t="str">
        <f t="shared" si="124"/>
        <v>YA</v>
      </c>
    </row>
    <row r="7885" spans="1:24">
      <c r="A7885"/>
      <c r="G7885"/>
      <c r="H7885"/>
      <c r="W7885">
        <f>_xlfn.XLOOKUP(D7885,'All DP'!B:B,'All DP'!D:D,"Tidak")</f>
        <v>0</v>
      </c>
      <c r="X7885" t="str">
        <f t="shared" si="124"/>
        <v>YA</v>
      </c>
    </row>
    <row r="7886" spans="1:24">
      <c r="A7886"/>
      <c r="G7886"/>
      <c r="H7886"/>
      <c r="W7886">
        <f>_xlfn.XLOOKUP(D7886,'All DP'!B:B,'All DP'!D:D,"Tidak")</f>
        <v>0</v>
      </c>
      <c r="X7886" t="str">
        <f t="shared" si="124"/>
        <v>YA</v>
      </c>
    </row>
    <row r="7887" spans="1:24">
      <c r="A7887"/>
      <c r="G7887"/>
      <c r="H7887"/>
      <c r="W7887">
        <f>_xlfn.XLOOKUP(D7887,'All DP'!B:B,'All DP'!D:D,"Tidak")</f>
        <v>0</v>
      </c>
      <c r="X7887" t="str">
        <f t="shared" si="124"/>
        <v>YA</v>
      </c>
    </row>
    <row r="7888" spans="1:24">
      <c r="A7888"/>
      <c r="G7888"/>
      <c r="H7888"/>
      <c r="W7888">
        <f>_xlfn.XLOOKUP(D7888,'All DP'!B:B,'All DP'!D:D,"Tidak")</f>
        <v>0</v>
      </c>
      <c r="X7888" t="str">
        <f t="shared" si="124"/>
        <v>YA</v>
      </c>
    </row>
    <row r="7889" spans="1:24">
      <c r="A7889"/>
      <c r="G7889"/>
      <c r="H7889"/>
      <c r="W7889">
        <f>_xlfn.XLOOKUP(D7889,'All DP'!B:B,'All DP'!D:D,"Tidak")</f>
        <v>0</v>
      </c>
      <c r="X7889" t="str">
        <f t="shared" si="124"/>
        <v>YA</v>
      </c>
    </row>
    <row r="7890" spans="1:24">
      <c r="A7890"/>
      <c r="G7890"/>
      <c r="H7890"/>
      <c r="W7890">
        <f>_xlfn.XLOOKUP(D7890,'All DP'!B:B,'All DP'!D:D,"Tidak")</f>
        <v>0</v>
      </c>
      <c r="X7890" t="str">
        <f t="shared" si="124"/>
        <v>YA</v>
      </c>
    </row>
    <row r="7891" spans="1:24">
      <c r="A7891"/>
      <c r="G7891"/>
      <c r="H7891"/>
      <c r="W7891">
        <f>_xlfn.XLOOKUP(D7891,'All DP'!B:B,'All DP'!D:D,"Tidak")</f>
        <v>0</v>
      </c>
      <c r="X7891" t="str">
        <f t="shared" si="124"/>
        <v>YA</v>
      </c>
    </row>
    <row r="7892" spans="1:24">
      <c r="A7892"/>
      <c r="G7892"/>
      <c r="H7892"/>
      <c r="W7892">
        <f>_xlfn.XLOOKUP(D7892,'All DP'!B:B,'All DP'!D:D,"Tidak")</f>
        <v>0</v>
      </c>
      <c r="X7892" t="str">
        <f t="shared" si="124"/>
        <v>YA</v>
      </c>
    </row>
    <row r="7893" spans="1:24">
      <c r="A7893"/>
      <c r="G7893"/>
      <c r="H7893"/>
      <c r="W7893">
        <f>_xlfn.XLOOKUP(D7893,'All DP'!B:B,'All DP'!D:D,"Tidak")</f>
        <v>0</v>
      </c>
      <c r="X7893" t="str">
        <f t="shared" si="124"/>
        <v>YA</v>
      </c>
    </row>
    <row r="7894" spans="1:24">
      <c r="A7894"/>
      <c r="G7894"/>
      <c r="H7894"/>
      <c r="W7894">
        <f>_xlfn.XLOOKUP(D7894,'All DP'!B:B,'All DP'!D:D,"Tidak")</f>
        <v>0</v>
      </c>
      <c r="X7894" t="str">
        <f t="shared" si="124"/>
        <v>YA</v>
      </c>
    </row>
    <row r="7895" spans="1:24">
      <c r="A7895"/>
      <c r="G7895"/>
      <c r="H7895"/>
      <c r="W7895">
        <f>_xlfn.XLOOKUP(D7895,'All DP'!B:B,'All DP'!D:D,"Tidak")</f>
        <v>0</v>
      </c>
      <c r="X7895" t="str">
        <f t="shared" si="124"/>
        <v>YA</v>
      </c>
    </row>
    <row r="7896" spans="1:24">
      <c r="A7896"/>
      <c r="G7896"/>
      <c r="H7896"/>
      <c r="W7896">
        <f>_xlfn.XLOOKUP(D7896,'All DP'!B:B,'All DP'!D:D,"Tidak")</f>
        <v>0</v>
      </c>
      <c r="X7896" t="str">
        <f t="shared" si="124"/>
        <v>YA</v>
      </c>
    </row>
    <row r="7897" spans="1:24">
      <c r="A7897"/>
      <c r="G7897"/>
      <c r="H7897"/>
      <c r="W7897">
        <f>_xlfn.XLOOKUP(D7897,'All DP'!B:B,'All DP'!D:D,"Tidak")</f>
        <v>0</v>
      </c>
      <c r="X7897" t="str">
        <f t="shared" si="124"/>
        <v>YA</v>
      </c>
    </row>
    <row r="7898" spans="1:24">
      <c r="A7898"/>
      <c r="G7898"/>
      <c r="H7898"/>
      <c r="W7898">
        <f>_xlfn.XLOOKUP(D7898,'All DP'!B:B,'All DP'!D:D,"Tidak")</f>
        <v>0</v>
      </c>
      <c r="X7898" t="str">
        <f t="shared" si="124"/>
        <v>YA</v>
      </c>
    </row>
    <row r="7899" spans="1:24">
      <c r="A7899"/>
      <c r="G7899"/>
      <c r="H7899"/>
      <c r="W7899">
        <f>_xlfn.XLOOKUP(D7899,'All DP'!B:B,'All DP'!D:D,"Tidak")</f>
        <v>0</v>
      </c>
      <c r="X7899" t="str">
        <f t="shared" si="124"/>
        <v>YA</v>
      </c>
    </row>
    <row r="7900" spans="1:24">
      <c r="A7900"/>
      <c r="G7900"/>
      <c r="H7900"/>
      <c r="W7900">
        <f>_xlfn.XLOOKUP(D7900,'All DP'!B:B,'All DP'!D:D,"Tidak")</f>
        <v>0</v>
      </c>
      <c r="X7900" t="str">
        <f t="shared" si="124"/>
        <v>YA</v>
      </c>
    </row>
    <row r="7901" spans="1:24">
      <c r="A7901"/>
      <c r="G7901"/>
      <c r="H7901"/>
      <c r="W7901">
        <f>_xlfn.XLOOKUP(D7901,'All DP'!B:B,'All DP'!D:D,"Tidak")</f>
        <v>0</v>
      </c>
      <c r="X7901" t="str">
        <f t="shared" si="124"/>
        <v>YA</v>
      </c>
    </row>
    <row r="7902" spans="1:24">
      <c r="A7902"/>
      <c r="G7902"/>
      <c r="H7902"/>
      <c r="W7902">
        <f>_xlfn.XLOOKUP(D7902,'All DP'!B:B,'All DP'!D:D,"Tidak")</f>
        <v>0</v>
      </c>
      <c r="X7902" t="str">
        <f t="shared" ref="X7902:X7965" si="125">IFERROR(IF(MOD(H7902,1)&lt;=TIME(15,0,0),"YA","TIDAK"),0)</f>
        <v>YA</v>
      </c>
    </row>
    <row r="7903" spans="1:24">
      <c r="A7903"/>
      <c r="G7903"/>
      <c r="H7903"/>
      <c r="W7903">
        <f>_xlfn.XLOOKUP(D7903,'All DP'!B:B,'All DP'!D:D,"Tidak")</f>
        <v>0</v>
      </c>
      <c r="X7903" t="str">
        <f t="shared" si="125"/>
        <v>YA</v>
      </c>
    </row>
    <row r="7904" spans="1:24">
      <c r="A7904"/>
      <c r="G7904"/>
      <c r="H7904"/>
      <c r="W7904">
        <f>_xlfn.XLOOKUP(D7904,'All DP'!B:B,'All DP'!D:D,"Tidak")</f>
        <v>0</v>
      </c>
      <c r="X7904" t="str">
        <f t="shared" si="125"/>
        <v>YA</v>
      </c>
    </row>
    <row r="7905" spans="1:24">
      <c r="A7905"/>
      <c r="G7905"/>
      <c r="H7905"/>
      <c r="W7905">
        <f>_xlfn.XLOOKUP(D7905,'All DP'!B:B,'All DP'!D:D,"Tidak")</f>
        <v>0</v>
      </c>
      <c r="X7905" t="str">
        <f t="shared" si="125"/>
        <v>YA</v>
      </c>
    </row>
    <row r="7906" spans="1:24">
      <c r="A7906"/>
      <c r="G7906"/>
      <c r="H7906"/>
      <c r="W7906">
        <f>_xlfn.XLOOKUP(D7906,'All DP'!B:B,'All DP'!D:D,"Tidak")</f>
        <v>0</v>
      </c>
      <c r="X7906" t="str">
        <f t="shared" si="125"/>
        <v>YA</v>
      </c>
    </row>
    <row r="7907" spans="1:24">
      <c r="A7907"/>
      <c r="G7907"/>
      <c r="H7907"/>
      <c r="W7907">
        <f>_xlfn.XLOOKUP(D7907,'All DP'!B:B,'All DP'!D:D,"Tidak")</f>
        <v>0</v>
      </c>
      <c r="X7907" t="str">
        <f t="shared" si="125"/>
        <v>YA</v>
      </c>
    </row>
    <row r="7908" spans="1:24">
      <c r="A7908"/>
      <c r="G7908"/>
      <c r="H7908"/>
      <c r="W7908">
        <f>_xlfn.XLOOKUP(D7908,'All DP'!B:B,'All DP'!D:D,"Tidak")</f>
        <v>0</v>
      </c>
      <c r="X7908" t="str">
        <f t="shared" si="125"/>
        <v>YA</v>
      </c>
    </row>
    <row r="7909" spans="1:24">
      <c r="A7909"/>
      <c r="G7909"/>
      <c r="H7909"/>
      <c r="W7909">
        <f>_xlfn.XLOOKUP(D7909,'All DP'!B:B,'All DP'!D:D,"Tidak")</f>
        <v>0</v>
      </c>
      <c r="X7909" t="str">
        <f t="shared" si="125"/>
        <v>YA</v>
      </c>
    </row>
    <row r="7910" spans="1:24">
      <c r="A7910"/>
      <c r="G7910"/>
      <c r="H7910"/>
      <c r="W7910">
        <f>_xlfn.XLOOKUP(D7910,'All DP'!B:B,'All DP'!D:D,"Tidak")</f>
        <v>0</v>
      </c>
      <c r="X7910" t="str">
        <f t="shared" si="125"/>
        <v>YA</v>
      </c>
    </row>
    <row r="7911" spans="1:24">
      <c r="A7911"/>
      <c r="G7911"/>
      <c r="H7911"/>
      <c r="W7911">
        <f>_xlfn.XLOOKUP(D7911,'All DP'!B:B,'All DP'!D:D,"Tidak")</f>
        <v>0</v>
      </c>
      <c r="X7911" t="str">
        <f t="shared" si="125"/>
        <v>YA</v>
      </c>
    </row>
    <row r="7912" spans="1:24">
      <c r="A7912"/>
      <c r="G7912"/>
      <c r="H7912"/>
      <c r="W7912">
        <f>_xlfn.XLOOKUP(D7912,'All DP'!B:B,'All DP'!D:D,"Tidak")</f>
        <v>0</v>
      </c>
      <c r="X7912" t="str">
        <f t="shared" si="125"/>
        <v>YA</v>
      </c>
    </row>
    <row r="7913" spans="1:24">
      <c r="A7913"/>
      <c r="G7913"/>
      <c r="H7913"/>
      <c r="W7913">
        <f>_xlfn.XLOOKUP(D7913,'All DP'!B:B,'All DP'!D:D,"Tidak")</f>
        <v>0</v>
      </c>
      <c r="X7913" t="str">
        <f t="shared" si="125"/>
        <v>YA</v>
      </c>
    </row>
    <row r="7914" spans="1:24">
      <c r="A7914"/>
      <c r="G7914"/>
      <c r="H7914"/>
      <c r="W7914">
        <f>_xlfn.XLOOKUP(D7914,'All DP'!B:B,'All DP'!D:D,"Tidak")</f>
        <v>0</v>
      </c>
      <c r="X7914" t="str">
        <f t="shared" si="125"/>
        <v>YA</v>
      </c>
    </row>
    <row r="7915" spans="1:24">
      <c r="A7915"/>
      <c r="G7915"/>
      <c r="H7915"/>
      <c r="W7915">
        <f>_xlfn.XLOOKUP(D7915,'All DP'!B:B,'All DP'!D:D,"Tidak")</f>
        <v>0</v>
      </c>
      <c r="X7915" t="str">
        <f t="shared" si="125"/>
        <v>YA</v>
      </c>
    </row>
    <row r="7916" spans="1:24">
      <c r="A7916"/>
      <c r="G7916"/>
      <c r="H7916"/>
      <c r="W7916">
        <f>_xlfn.XLOOKUP(D7916,'All DP'!B:B,'All DP'!D:D,"Tidak")</f>
        <v>0</v>
      </c>
      <c r="X7916" t="str">
        <f t="shared" si="125"/>
        <v>YA</v>
      </c>
    </row>
    <row r="7917" spans="1:24">
      <c r="A7917"/>
      <c r="G7917"/>
      <c r="H7917"/>
      <c r="W7917">
        <f>_xlfn.XLOOKUP(D7917,'All DP'!B:B,'All DP'!D:D,"Tidak")</f>
        <v>0</v>
      </c>
      <c r="X7917" t="str">
        <f t="shared" si="125"/>
        <v>YA</v>
      </c>
    </row>
    <row r="7918" spans="1:24">
      <c r="A7918"/>
      <c r="G7918"/>
      <c r="H7918"/>
      <c r="W7918">
        <f>_xlfn.XLOOKUP(D7918,'All DP'!B:B,'All DP'!D:D,"Tidak")</f>
        <v>0</v>
      </c>
      <c r="X7918" t="str">
        <f t="shared" si="125"/>
        <v>YA</v>
      </c>
    </row>
    <row r="7919" spans="1:24">
      <c r="A7919"/>
      <c r="G7919"/>
      <c r="H7919"/>
      <c r="W7919">
        <f>_xlfn.XLOOKUP(D7919,'All DP'!B:B,'All DP'!D:D,"Tidak")</f>
        <v>0</v>
      </c>
      <c r="X7919" t="str">
        <f t="shared" si="125"/>
        <v>YA</v>
      </c>
    </row>
    <row r="7920" spans="1:24">
      <c r="A7920"/>
      <c r="G7920"/>
      <c r="H7920"/>
      <c r="W7920">
        <f>_xlfn.XLOOKUP(D7920,'All DP'!B:B,'All DP'!D:D,"Tidak")</f>
        <v>0</v>
      </c>
      <c r="X7920" t="str">
        <f t="shared" si="125"/>
        <v>YA</v>
      </c>
    </row>
    <row r="7921" spans="1:24">
      <c r="A7921"/>
      <c r="G7921"/>
      <c r="H7921"/>
      <c r="W7921">
        <f>_xlfn.XLOOKUP(D7921,'All DP'!B:B,'All DP'!D:D,"Tidak")</f>
        <v>0</v>
      </c>
      <c r="X7921" t="str">
        <f t="shared" si="125"/>
        <v>YA</v>
      </c>
    </row>
    <row r="7922" spans="1:24">
      <c r="A7922"/>
      <c r="G7922"/>
      <c r="H7922"/>
      <c r="W7922">
        <f>_xlfn.XLOOKUP(D7922,'All DP'!B:B,'All DP'!D:D,"Tidak")</f>
        <v>0</v>
      </c>
      <c r="X7922" t="str">
        <f t="shared" si="125"/>
        <v>YA</v>
      </c>
    </row>
    <row r="7923" spans="1:24">
      <c r="A7923"/>
      <c r="G7923"/>
      <c r="H7923"/>
      <c r="W7923">
        <f>_xlfn.XLOOKUP(D7923,'All DP'!B:B,'All DP'!D:D,"Tidak")</f>
        <v>0</v>
      </c>
      <c r="X7923" t="str">
        <f t="shared" si="125"/>
        <v>YA</v>
      </c>
    </row>
    <row r="7924" spans="1:24">
      <c r="A7924"/>
      <c r="G7924"/>
      <c r="H7924"/>
      <c r="W7924">
        <f>_xlfn.XLOOKUP(D7924,'All DP'!B:B,'All DP'!D:D,"Tidak")</f>
        <v>0</v>
      </c>
      <c r="X7924" t="str">
        <f t="shared" si="125"/>
        <v>YA</v>
      </c>
    </row>
    <row r="7925" spans="1:24">
      <c r="A7925"/>
      <c r="G7925"/>
      <c r="H7925"/>
      <c r="W7925">
        <f>_xlfn.XLOOKUP(D7925,'All DP'!B:B,'All DP'!D:D,"Tidak")</f>
        <v>0</v>
      </c>
      <c r="X7925" t="str">
        <f t="shared" si="125"/>
        <v>YA</v>
      </c>
    </row>
    <row r="7926" spans="1:24">
      <c r="A7926"/>
      <c r="G7926"/>
      <c r="H7926"/>
      <c r="W7926">
        <f>_xlfn.XLOOKUP(D7926,'All DP'!B:B,'All DP'!D:D,"Tidak")</f>
        <v>0</v>
      </c>
      <c r="X7926" t="str">
        <f t="shared" si="125"/>
        <v>YA</v>
      </c>
    </row>
    <row r="7927" spans="1:24">
      <c r="A7927"/>
      <c r="G7927"/>
      <c r="H7927"/>
      <c r="W7927">
        <f>_xlfn.XLOOKUP(D7927,'All DP'!B:B,'All DP'!D:D,"Tidak")</f>
        <v>0</v>
      </c>
      <c r="X7927" t="str">
        <f t="shared" si="125"/>
        <v>YA</v>
      </c>
    </row>
    <row r="7928" spans="1:24">
      <c r="A7928"/>
      <c r="G7928"/>
      <c r="H7928"/>
      <c r="W7928">
        <f>_xlfn.XLOOKUP(D7928,'All DP'!B:B,'All DP'!D:D,"Tidak")</f>
        <v>0</v>
      </c>
      <c r="X7928" t="str">
        <f t="shared" si="125"/>
        <v>YA</v>
      </c>
    </row>
    <row r="7929" spans="1:24">
      <c r="A7929"/>
      <c r="G7929"/>
      <c r="H7929"/>
      <c r="W7929">
        <f>_xlfn.XLOOKUP(D7929,'All DP'!B:B,'All DP'!D:D,"Tidak")</f>
        <v>0</v>
      </c>
      <c r="X7929" t="str">
        <f t="shared" si="125"/>
        <v>YA</v>
      </c>
    </row>
    <row r="7930" spans="1:24">
      <c r="A7930"/>
      <c r="G7930"/>
      <c r="H7930"/>
      <c r="W7930">
        <f>_xlfn.XLOOKUP(D7930,'All DP'!B:B,'All DP'!D:D,"Tidak")</f>
        <v>0</v>
      </c>
      <c r="X7930" t="str">
        <f t="shared" si="125"/>
        <v>YA</v>
      </c>
    </row>
    <row r="7931" spans="1:24">
      <c r="A7931"/>
      <c r="G7931"/>
      <c r="H7931"/>
      <c r="W7931">
        <f>_xlfn.XLOOKUP(D7931,'All DP'!B:B,'All DP'!D:D,"Tidak")</f>
        <v>0</v>
      </c>
      <c r="X7931" t="str">
        <f t="shared" si="125"/>
        <v>YA</v>
      </c>
    </row>
    <row r="7932" spans="1:24">
      <c r="A7932"/>
      <c r="G7932"/>
      <c r="H7932"/>
      <c r="W7932">
        <f>_xlfn.XLOOKUP(D7932,'All DP'!B:B,'All DP'!D:D,"Tidak")</f>
        <v>0</v>
      </c>
      <c r="X7932" t="str">
        <f t="shared" si="125"/>
        <v>YA</v>
      </c>
    </row>
    <row r="7933" spans="1:24">
      <c r="A7933"/>
      <c r="G7933"/>
      <c r="H7933"/>
      <c r="W7933">
        <f>_xlfn.XLOOKUP(D7933,'All DP'!B:B,'All DP'!D:D,"Tidak")</f>
        <v>0</v>
      </c>
      <c r="X7933" t="str">
        <f t="shared" si="125"/>
        <v>YA</v>
      </c>
    </row>
    <row r="7934" spans="1:24">
      <c r="A7934"/>
      <c r="G7934"/>
      <c r="H7934"/>
      <c r="W7934">
        <f>_xlfn.XLOOKUP(D7934,'All DP'!B:B,'All DP'!D:D,"Tidak")</f>
        <v>0</v>
      </c>
      <c r="X7934" t="str">
        <f t="shared" si="125"/>
        <v>YA</v>
      </c>
    </row>
    <row r="7935" spans="1:24">
      <c r="A7935"/>
      <c r="G7935"/>
      <c r="H7935"/>
      <c r="W7935">
        <f>_xlfn.XLOOKUP(D7935,'All DP'!B:B,'All DP'!D:D,"Tidak")</f>
        <v>0</v>
      </c>
      <c r="X7935" t="str">
        <f t="shared" si="125"/>
        <v>YA</v>
      </c>
    </row>
    <row r="7936" spans="1:24">
      <c r="A7936"/>
      <c r="G7936"/>
      <c r="H7936"/>
      <c r="W7936">
        <f>_xlfn.XLOOKUP(D7936,'All DP'!B:B,'All DP'!D:D,"Tidak")</f>
        <v>0</v>
      </c>
      <c r="X7936" t="str">
        <f t="shared" si="125"/>
        <v>YA</v>
      </c>
    </row>
    <row r="7937" spans="1:24">
      <c r="A7937"/>
      <c r="G7937"/>
      <c r="H7937"/>
      <c r="W7937">
        <f>_xlfn.XLOOKUP(D7937,'All DP'!B:B,'All DP'!D:D,"Tidak")</f>
        <v>0</v>
      </c>
      <c r="X7937" t="str">
        <f t="shared" si="125"/>
        <v>YA</v>
      </c>
    </row>
    <row r="7938" spans="1:24">
      <c r="A7938"/>
      <c r="G7938"/>
      <c r="H7938"/>
      <c r="W7938">
        <f>_xlfn.XLOOKUP(D7938,'All DP'!B:B,'All DP'!D:D,"Tidak")</f>
        <v>0</v>
      </c>
      <c r="X7938" t="str">
        <f t="shared" si="125"/>
        <v>YA</v>
      </c>
    </row>
    <row r="7939" spans="1:24">
      <c r="A7939"/>
      <c r="G7939"/>
      <c r="H7939"/>
      <c r="W7939">
        <f>_xlfn.XLOOKUP(D7939,'All DP'!B:B,'All DP'!D:D,"Tidak")</f>
        <v>0</v>
      </c>
      <c r="X7939" t="str">
        <f t="shared" si="125"/>
        <v>YA</v>
      </c>
    </row>
    <row r="7940" spans="1:24">
      <c r="A7940"/>
      <c r="G7940"/>
      <c r="H7940"/>
      <c r="W7940">
        <f>_xlfn.XLOOKUP(D7940,'All DP'!B:B,'All DP'!D:D,"Tidak")</f>
        <v>0</v>
      </c>
      <c r="X7940" t="str">
        <f t="shared" si="125"/>
        <v>YA</v>
      </c>
    </row>
    <row r="7941" spans="1:24">
      <c r="A7941"/>
      <c r="G7941"/>
      <c r="H7941"/>
      <c r="W7941">
        <f>_xlfn.XLOOKUP(D7941,'All DP'!B:B,'All DP'!D:D,"Tidak")</f>
        <v>0</v>
      </c>
      <c r="X7941" t="str">
        <f t="shared" si="125"/>
        <v>YA</v>
      </c>
    </row>
    <row r="7942" spans="1:24">
      <c r="A7942"/>
      <c r="G7942"/>
      <c r="H7942"/>
      <c r="W7942">
        <f>_xlfn.XLOOKUP(D7942,'All DP'!B:B,'All DP'!D:D,"Tidak")</f>
        <v>0</v>
      </c>
      <c r="X7942" t="str">
        <f t="shared" si="125"/>
        <v>YA</v>
      </c>
    </row>
    <row r="7943" spans="1:24">
      <c r="A7943"/>
      <c r="G7943"/>
      <c r="H7943"/>
      <c r="W7943">
        <f>_xlfn.XLOOKUP(D7943,'All DP'!B:B,'All DP'!D:D,"Tidak")</f>
        <v>0</v>
      </c>
      <c r="X7943" t="str">
        <f t="shared" si="125"/>
        <v>YA</v>
      </c>
    </row>
    <row r="7944" spans="1:24">
      <c r="A7944"/>
      <c r="G7944"/>
      <c r="H7944"/>
      <c r="W7944">
        <f>_xlfn.XLOOKUP(D7944,'All DP'!B:B,'All DP'!D:D,"Tidak")</f>
        <v>0</v>
      </c>
      <c r="X7944" t="str">
        <f t="shared" si="125"/>
        <v>YA</v>
      </c>
    </row>
    <row r="7945" spans="1:24">
      <c r="A7945"/>
      <c r="G7945"/>
      <c r="H7945"/>
      <c r="W7945">
        <f>_xlfn.XLOOKUP(D7945,'All DP'!B:B,'All DP'!D:D,"Tidak")</f>
        <v>0</v>
      </c>
      <c r="X7945" t="str">
        <f t="shared" si="125"/>
        <v>YA</v>
      </c>
    </row>
    <row r="7946" spans="1:24">
      <c r="A7946"/>
      <c r="G7946"/>
      <c r="H7946"/>
      <c r="W7946">
        <f>_xlfn.XLOOKUP(D7946,'All DP'!B:B,'All DP'!D:D,"Tidak")</f>
        <v>0</v>
      </c>
      <c r="X7946" t="str">
        <f t="shared" si="125"/>
        <v>YA</v>
      </c>
    </row>
    <row r="7947" spans="1:24">
      <c r="A7947"/>
      <c r="G7947"/>
      <c r="H7947"/>
      <c r="W7947">
        <f>_xlfn.XLOOKUP(D7947,'All DP'!B:B,'All DP'!D:D,"Tidak")</f>
        <v>0</v>
      </c>
      <c r="X7947" t="str">
        <f t="shared" si="125"/>
        <v>YA</v>
      </c>
    </row>
    <row r="7948" spans="1:24">
      <c r="A7948"/>
      <c r="G7948"/>
      <c r="H7948"/>
      <c r="W7948">
        <f>_xlfn.XLOOKUP(D7948,'All DP'!B:B,'All DP'!D:D,"Tidak")</f>
        <v>0</v>
      </c>
      <c r="X7948" t="str">
        <f t="shared" si="125"/>
        <v>YA</v>
      </c>
    </row>
    <row r="7949" spans="1:24">
      <c r="A7949"/>
      <c r="G7949"/>
      <c r="H7949"/>
      <c r="W7949">
        <f>_xlfn.XLOOKUP(D7949,'All DP'!B:B,'All DP'!D:D,"Tidak")</f>
        <v>0</v>
      </c>
      <c r="X7949" t="str">
        <f t="shared" si="125"/>
        <v>YA</v>
      </c>
    </row>
    <row r="7950" spans="1:24">
      <c r="A7950"/>
      <c r="G7950"/>
      <c r="H7950"/>
      <c r="W7950">
        <f>_xlfn.XLOOKUP(D7950,'All DP'!B:B,'All DP'!D:D,"Tidak")</f>
        <v>0</v>
      </c>
      <c r="X7950" t="str">
        <f t="shared" si="125"/>
        <v>YA</v>
      </c>
    </row>
    <row r="7951" spans="1:24">
      <c r="A7951"/>
      <c r="G7951"/>
      <c r="H7951"/>
      <c r="W7951">
        <f>_xlfn.XLOOKUP(D7951,'All DP'!B:B,'All DP'!D:D,"Tidak")</f>
        <v>0</v>
      </c>
      <c r="X7951" t="str">
        <f t="shared" si="125"/>
        <v>YA</v>
      </c>
    </row>
    <row r="7952" spans="1:24">
      <c r="A7952"/>
      <c r="G7952"/>
      <c r="H7952"/>
      <c r="W7952">
        <f>_xlfn.XLOOKUP(D7952,'All DP'!B:B,'All DP'!D:D,"Tidak")</f>
        <v>0</v>
      </c>
      <c r="X7952" t="str">
        <f t="shared" si="125"/>
        <v>YA</v>
      </c>
    </row>
    <row r="7953" spans="1:24">
      <c r="A7953"/>
      <c r="G7953"/>
      <c r="H7953"/>
      <c r="W7953">
        <f>_xlfn.XLOOKUP(D7953,'All DP'!B:B,'All DP'!D:D,"Tidak")</f>
        <v>0</v>
      </c>
      <c r="X7953" t="str">
        <f t="shared" si="125"/>
        <v>YA</v>
      </c>
    </row>
    <row r="7954" spans="1:24">
      <c r="A7954"/>
      <c r="G7954"/>
      <c r="H7954"/>
      <c r="W7954">
        <f>_xlfn.XLOOKUP(D7954,'All DP'!B:B,'All DP'!D:D,"Tidak")</f>
        <v>0</v>
      </c>
      <c r="X7954" t="str">
        <f t="shared" si="125"/>
        <v>YA</v>
      </c>
    </row>
    <row r="7955" spans="1:24">
      <c r="A7955"/>
      <c r="G7955"/>
      <c r="H7955"/>
      <c r="W7955">
        <f>_xlfn.XLOOKUP(D7955,'All DP'!B:B,'All DP'!D:D,"Tidak")</f>
        <v>0</v>
      </c>
      <c r="X7955" t="str">
        <f t="shared" si="125"/>
        <v>YA</v>
      </c>
    </row>
    <row r="7956" spans="1:24">
      <c r="A7956"/>
      <c r="G7956"/>
      <c r="H7956"/>
      <c r="W7956">
        <f>_xlfn.XLOOKUP(D7956,'All DP'!B:B,'All DP'!D:D,"Tidak")</f>
        <v>0</v>
      </c>
      <c r="X7956" t="str">
        <f t="shared" si="125"/>
        <v>YA</v>
      </c>
    </row>
    <row r="7957" spans="1:24">
      <c r="A7957"/>
      <c r="G7957"/>
      <c r="H7957"/>
      <c r="W7957">
        <f>_xlfn.XLOOKUP(D7957,'All DP'!B:B,'All DP'!D:D,"Tidak")</f>
        <v>0</v>
      </c>
      <c r="X7957" t="str">
        <f t="shared" si="125"/>
        <v>YA</v>
      </c>
    </row>
    <row r="7958" spans="1:24">
      <c r="A7958"/>
      <c r="G7958"/>
      <c r="H7958"/>
      <c r="W7958">
        <f>_xlfn.XLOOKUP(D7958,'All DP'!B:B,'All DP'!D:D,"Tidak")</f>
        <v>0</v>
      </c>
      <c r="X7958" t="str">
        <f t="shared" si="125"/>
        <v>YA</v>
      </c>
    </row>
    <row r="7959" spans="1:24">
      <c r="A7959"/>
      <c r="G7959"/>
      <c r="H7959"/>
      <c r="W7959">
        <f>_xlfn.XLOOKUP(D7959,'All DP'!B:B,'All DP'!D:D,"Tidak")</f>
        <v>0</v>
      </c>
      <c r="X7959" t="str">
        <f t="shared" si="125"/>
        <v>YA</v>
      </c>
    </row>
    <row r="7960" spans="1:24">
      <c r="A7960"/>
      <c r="G7960"/>
      <c r="H7960"/>
      <c r="W7960">
        <f>_xlfn.XLOOKUP(D7960,'All DP'!B:B,'All DP'!D:D,"Tidak")</f>
        <v>0</v>
      </c>
      <c r="X7960" t="str">
        <f t="shared" si="125"/>
        <v>YA</v>
      </c>
    </row>
    <row r="7961" spans="1:24">
      <c r="A7961"/>
      <c r="G7961"/>
      <c r="H7961"/>
      <c r="W7961">
        <f>_xlfn.XLOOKUP(D7961,'All DP'!B:B,'All DP'!D:D,"Tidak")</f>
        <v>0</v>
      </c>
      <c r="X7961" t="str">
        <f t="shared" si="125"/>
        <v>YA</v>
      </c>
    </row>
    <row r="7962" spans="1:24">
      <c r="A7962"/>
      <c r="G7962"/>
      <c r="H7962"/>
      <c r="W7962">
        <f>_xlfn.XLOOKUP(D7962,'All DP'!B:B,'All DP'!D:D,"Tidak")</f>
        <v>0</v>
      </c>
      <c r="X7962" t="str">
        <f t="shared" si="125"/>
        <v>YA</v>
      </c>
    </row>
    <row r="7963" spans="1:24">
      <c r="A7963"/>
      <c r="G7963"/>
      <c r="H7963"/>
      <c r="W7963">
        <f>_xlfn.XLOOKUP(D7963,'All DP'!B:B,'All DP'!D:D,"Tidak")</f>
        <v>0</v>
      </c>
      <c r="X7963" t="str">
        <f t="shared" si="125"/>
        <v>YA</v>
      </c>
    </row>
    <row r="7964" spans="1:24">
      <c r="A7964"/>
      <c r="G7964"/>
      <c r="H7964"/>
      <c r="W7964">
        <f>_xlfn.XLOOKUP(D7964,'All DP'!B:B,'All DP'!D:D,"Tidak")</f>
        <v>0</v>
      </c>
      <c r="X7964" t="str">
        <f t="shared" si="125"/>
        <v>YA</v>
      </c>
    </row>
    <row r="7965" spans="1:24">
      <c r="A7965"/>
      <c r="G7965"/>
      <c r="H7965"/>
      <c r="W7965">
        <f>_xlfn.XLOOKUP(D7965,'All DP'!B:B,'All DP'!D:D,"Tidak")</f>
        <v>0</v>
      </c>
      <c r="X7965" t="str">
        <f t="shared" si="125"/>
        <v>YA</v>
      </c>
    </row>
    <row r="7966" spans="1:24">
      <c r="A7966"/>
      <c r="G7966"/>
      <c r="H7966"/>
      <c r="W7966">
        <f>_xlfn.XLOOKUP(D7966,'All DP'!B:B,'All DP'!D:D,"Tidak")</f>
        <v>0</v>
      </c>
      <c r="X7966" t="str">
        <f t="shared" ref="X7966:X8029" si="126">IFERROR(IF(MOD(H7966,1)&lt;=TIME(15,0,0),"YA","TIDAK"),0)</f>
        <v>YA</v>
      </c>
    </row>
    <row r="7967" spans="1:24">
      <c r="A7967"/>
      <c r="G7967"/>
      <c r="H7967"/>
      <c r="W7967">
        <f>_xlfn.XLOOKUP(D7967,'All DP'!B:B,'All DP'!D:D,"Tidak")</f>
        <v>0</v>
      </c>
      <c r="X7967" t="str">
        <f t="shared" si="126"/>
        <v>YA</v>
      </c>
    </row>
    <row r="7968" spans="1:24">
      <c r="A7968"/>
      <c r="G7968"/>
      <c r="H7968"/>
      <c r="W7968">
        <f>_xlfn.XLOOKUP(D7968,'All DP'!B:B,'All DP'!D:D,"Tidak")</f>
        <v>0</v>
      </c>
      <c r="X7968" t="str">
        <f t="shared" si="126"/>
        <v>YA</v>
      </c>
    </row>
    <row r="7969" spans="1:24">
      <c r="A7969"/>
      <c r="G7969"/>
      <c r="H7969"/>
      <c r="W7969">
        <f>_xlfn.XLOOKUP(D7969,'All DP'!B:B,'All DP'!D:D,"Tidak")</f>
        <v>0</v>
      </c>
      <c r="X7969" t="str">
        <f t="shared" si="126"/>
        <v>YA</v>
      </c>
    </row>
    <row r="7970" spans="1:24">
      <c r="A7970"/>
      <c r="G7970"/>
      <c r="H7970"/>
      <c r="W7970">
        <f>_xlfn.XLOOKUP(D7970,'All DP'!B:B,'All DP'!D:D,"Tidak")</f>
        <v>0</v>
      </c>
      <c r="X7970" t="str">
        <f t="shared" si="126"/>
        <v>YA</v>
      </c>
    </row>
    <row r="7971" spans="1:24">
      <c r="A7971"/>
      <c r="G7971"/>
      <c r="H7971"/>
      <c r="W7971">
        <f>_xlfn.XLOOKUP(D7971,'All DP'!B:B,'All DP'!D:D,"Tidak")</f>
        <v>0</v>
      </c>
      <c r="X7971" t="str">
        <f t="shared" si="126"/>
        <v>YA</v>
      </c>
    </row>
    <row r="7972" spans="1:24">
      <c r="A7972"/>
      <c r="G7972"/>
      <c r="H7972"/>
      <c r="W7972">
        <f>_xlfn.XLOOKUP(D7972,'All DP'!B:B,'All DP'!D:D,"Tidak")</f>
        <v>0</v>
      </c>
      <c r="X7972" t="str">
        <f t="shared" si="126"/>
        <v>YA</v>
      </c>
    </row>
    <row r="7973" spans="1:24">
      <c r="A7973"/>
      <c r="G7973"/>
      <c r="H7973"/>
      <c r="W7973">
        <f>_xlfn.XLOOKUP(D7973,'All DP'!B:B,'All DP'!D:D,"Tidak")</f>
        <v>0</v>
      </c>
      <c r="X7973" t="str">
        <f t="shared" si="126"/>
        <v>YA</v>
      </c>
    </row>
    <row r="7974" spans="1:24">
      <c r="A7974"/>
      <c r="G7974"/>
      <c r="H7974"/>
      <c r="W7974">
        <f>_xlfn.XLOOKUP(D7974,'All DP'!B:B,'All DP'!D:D,"Tidak")</f>
        <v>0</v>
      </c>
      <c r="X7974" t="str">
        <f t="shared" si="126"/>
        <v>YA</v>
      </c>
    </row>
    <row r="7975" spans="1:24">
      <c r="A7975"/>
      <c r="G7975"/>
      <c r="H7975"/>
      <c r="W7975">
        <f>_xlfn.XLOOKUP(D7975,'All DP'!B:B,'All DP'!D:D,"Tidak")</f>
        <v>0</v>
      </c>
      <c r="X7975" t="str">
        <f t="shared" si="126"/>
        <v>YA</v>
      </c>
    </row>
    <row r="7976" spans="1:24">
      <c r="A7976"/>
      <c r="G7976"/>
      <c r="H7976"/>
      <c r="W7976">
        <f>_xlfn.XLOOKUP(D7976,'All DP'!B:B,'All DP'!D:D,"Tidak")</f>
        <v>0</v>
      </c>
      <c r="X7976" t="str">
        <f t="shared" si="126"/>
        <v>YA</v>
      </c>
    </row>
    <row r="7977" spans="1:24">
      <c r="A7977"/>
      <c r="G7977"/>
      <c r="H7977"/>
      <c r="W7977">
        <f>_xlfn.XLOOKUP(D7977,'All DP'!B:B,'All DP'!D:D,"Tidak")</f>
        <v>0</v>
      </c>
      <c r="X7977" t="str">
        <f t="shared" si="126"/>
        <v>YA</v>
      </c>
    </row>
    <row r="7978" spans="1:24">
      <c r="A7978"/>
      <c r="G7978"/>
      <c r="H7978"/>
      <c r="W7978">
        <f>_xlfn.XLOOKUP(D7978,'All DP'!B:B,'All DP'!D:D,"Tidak")</f>
        <v>0</v>
      </c>
      <c r="X7978" t="str">
        <f t="shared" si="126"/>
        <v>YA</v>
      </c>
    </row>
    <row r="7979" spans="1:24">
      <c r="A7979"/>
      <c r="G7979"/>
      <c r="H7979"/>
      <c r="W7979">
        <f>_xlfn.XLOOKUP(D7979,'All DP'!B:B,'All DP'!D:D,"Tidak")</f>
        <v>0</v>
      </c>
      <c r="X7979" t="str">
        <f t="shared" si="126"/>
        <v>YA</v>
      </c>
    </row>
    <row r="7980" spans="1:24">
      <c r="A7980"/>
      <c r="G7980"/>
      <c r="H7980"/>
      <c r="W7980">
        <f>_xlfn.XLOOKUP(D7980,'All DP'!B:B,'All DP'!D:D,"Tidak")</f>
        <v>0</v>
      </c>
      <c r="X7980" t="str">
        <f t="shared" si="126"/>
        <v>YA</v>
      </c>
    </row>
    <row r="7981" spans="1:24">
      <c r="A7981"/>
      <c r="G7981"/>
      <c r="H7981"/>
      <c r="W7981">
        <f>_xlfn.XLOOKUP(D7981,'All DP'!B:B,'All DP'!D:D,"Tidak")</f>
        <v>0</v>
      </c>
      <c r="X7981" t="str">
        <f t="shared" si="126"/>
        <v>YA</v>
      </c>
    </row>
    <row r="7982" spans="1:24">
      <c r="A7982"/>
      <c r="G7982"/>
      <c r="H7982"/>
      <c r="W7982">
        <f>_xlfn.XLOOKUP(D7982,'All DP'!B:B,'All DP'!D:D,"Tidak")</f>
        <v>0</v>
      </c>
      <c r="X7982" t="str">
        <f t="shared" si="126"/>
        <v>YA</v>
      </c>
    </row>
    <row r="7983" spans="1:24">
      <c r="A7983"/>
      <c r="G7983"/>
      <c r="H7983"/>
      <c r="W7983">
        <f>_xlfn.XLOOKUP(D7983,'All DP'!B:B,'All DP'!D:D,"Tidak")</f>
        <v>0</v>
      </c>
      <c r="X7983" t="str">
        <f t="shared" si="126"/>
        <v>YA</v>
      </c>
    </row>
    <row r="7984" spans="1:24">
      <c r="A7984"/>
      <c r="G7984"/>
      <c r="H7984"/>
      <c r="W7984">
        <f>_xlfn.XLOOKUP(D7984,'All DP'!B:B,'All DP'!D:D,"Tidak")</f>
        <v>0</v>
      </c>
      <c r="X7984" t="str">
        <f t="shared" si="126"/>
        <v>YA</v>
      </c>
    </row>
    <row r="7985" spans="1:24">
      <c r="A7985"/>
      <c r="G7985"/>
      <c r="H7985"/>
      <c r="W7985">
        <f>_xlfn.XLOOKUP(D7985,'All DP'!B:B,'All DP'!D:D,"Tidak")</f>
        <v>0</v>
      </c>
      <c r="X7985" t="str">
        <f t="shared" si="126"/>
        <v>YA</v>
      </c>
    </row>
    <row r="7986" spans="1:24">
      <c r="A7986"/>
      <c r="G7986"/>
      <c r="H7986"/>
      <c r="W7986">
        <f>_xlfn.XLOOKUP(D7986,'All DP'!B:B,'All DP'!D:D,"Tidak")</f>
        <v>0</v>
      </c>
      <c r="X7986" t="str">
        <f t="shared" si="126"/>
        <v>YA</v>
      </c>
    </row>
    <row r="7987" spans="1:24">
      <c r="A7987"/>
      <c r="G7987"/>
      <c r="H7987"/>
      <c r="W7987">
        <f>_xlfn.XLOOKUP(D7987,'All DP'!B:B,'All DP'!D:D,"Tidak")</f>
        <v>0</v>
      </c>
      <c r="X7987" t="str">
        <f t="shared" si="126"/>
        <v>YA</v>
      </c>
    </row>
    <row r="7988" spans="1:24">
      <c r="A7988"/>
      <c r="G7988"/>
      <c r="H7988"/>
      <c r="W7988">
        <f>_xlfn.XLOOKUP(D7988,'All DP'!B:B,'All DP'!D:D,"Tidak")</f>
        <v>0</v>
      </c>
      <c r="X7988" t="str">
        <f t="shared" si="126"/>
        <v>YA</v>
      </c>
    </row>
    <row r="7989" spans="1:24">
      <c r="A7989"/>
      <c r="G7989"/>
      <c r="H7989"/>
      <c r="W7989">
        <f>_xlfn.XLOOKUP(D7989,'All DP'!B:B,'All DP'!D:D,"Tidak")</f>
        <v>0</v>
      </c>
      <c r="X7989" t="str">
        <f t="shared" si="126"/>
        <v>YA</v>
      </c>
    </row>
    <row r="7990" spans="1:24">
      <c r="A7990"/>
      <c r="G7990"/>
      <c r="H7990"/>
      <c r="W7990">
        <f>_xlfn.XLOOKUP(D7990,'All DP'!B:B,'All DP'!D:D,"Tidak")</f>
        <v>0</v>
      </c>
      <c r="X7990" t="str">
        <f t="shared" si="126"/>
        <v>YA</v>
      </c>
    </row>
    <row r="7991" spans="1:24">
      <c r="A7991"/>
      <c r="G7991"/>
      <c r="H7991"/>
      <c r="W7991">
        <f>_xlfn.XLOOKUP(D7991,'All DP'!B:B,'All DP'!D:D,"Tidak")</f>
        <v>0</v>
      </c>
      <c r="X7991" t="str">
        <f t="shared" si="126"/>
        <v>YA</v>
      </c>
    </row>
    <row r="7992" spans="1:24">
      <c r="A7992"/>
      <c r="G7992"/>
      <c r="H7992"/>
      <c r="W7992">
        <f>_xlfn.XLOOKUP(D7992,'All DP'!B:B,'All DP'!D:D,"Tidak")</f>
        <v>0</v>
      </c>
      <c r="X7992" t="str">
        <f t="shared" si="126"/>
        <v>YA</v>
      </c>
    </row>
    <row r="7993" spans="1:24">
      <c r="A7993"/>
      <c r="G7993"/>
      <c r="H7993"/>
      <c r="W7993">
        <f>_xlfn.XLOOKUP(D7993,'All DP'!B:B,'All DP'!D:D,"Tidak")</f>
        <v>0</v>
      </c>
      <c r="X7993" t="str">
        <f t="shared" si="126"/>
        <v>YA</v>
      </c>
    </row>
    <row r="7994" spans="1:24">
      <c r="A7994"/>
      <c r="G7994"/>
      <c r="H7994"/>
      <c r="W7994">
        <f>_xlfn.XLOOKUP(D7994,'All DP'!B:B,'All DP'!D:D,"Tidak")</f>
        <v>0</v>
      </c>
      <c r="X7994" t="str">
        <f t="shared" si="126"/>
        <v>YA</v>
      </c>
    </row>
    <row r="7995" spans="1:24">
      <c r="A7995"/>
      <c r="G7995"/>
      <c r="H7995"/>
      <c r="W7995">
        <f>_xlfn.XLOOKUP(D7995,'All DP'!B:B,'All DP'!D:D,"Tidak")</f>
        <v>0</v>
      </c>
      <c r="X7995" t="str">
        <f t="shared" si="126"/>
        <v>YA</v>
      </c>
    </row>
    <row r="7996" spans="1:24">
      <c r="A7996"/>
      <c r="G7996"/>
      <c r="H7996"/>
      <c r="W7996">
        <f>_xlfn.XLOOKUP(D7996,'All DP'!B:B,'All DP'!D:D,"Tidak")</f>
        <v>0</v>
      </c>
      <c r="X7996" t="str">
        <f t="shared" si="126"/>
        <v>YA</v>
      </c>
    </row>
    <row r="7997" spans="1:24">
      <c r="A7997"/>
      <c r="G7997"/>
      <c r="H7997"/>
      <c r="W7997">
        <f>_xlfn.XLOOKUP(D7997,'All DP'!B:B,'All DP'!D:D,"Tidak")</f>
        <v>0</v>
      </c>
      <c r="X7997" t="str">
        <f t="shared" si="126"/>
        <v>YA</v>
      </c>
    </row>
    <row r="7998" spans="1:24">
      <c r="A7998"/>
      <c r="G7998"/>
      <c r="H7998"/>
      <c r="W7998">
        <f>_xlfn.XLOOKUP(D7998,'All DP'!B:B,'All DP'!D:D,"Tidak")</f>
        <v>0</v>
      </c>
      <c r="X7998" t="str">
        <f t="shared" si="126"/>
        <v>YA</v>
      </c>
    </row>
    <row r="7999" spans="1:24">
      <c r="A7999"/>
      <c r="G7999"/>
      <c r="H7999"/>
      <c r="W7999">
        <f>_xlfn.XLOOKUP(D7999,'All DP'!B:B,'All DP'!D:D,"Tidak")</f>
        <v>0</v>
      </c>
      <c r="X7999" t="str">
        <f t="shared" si="126"/>
        <v>YA</v>
      </c>
    </row>
    <row r="8000" spans="1:24">
      <c r="A8000"/>
      <c r="G8000"/>
      <c r="H8000"/>
      <c r="W8000">
        <f>_xlfn.XLOOKUP(D8000,'All DP'!B:B,'All DP'!D:D,"Tidak")</f>
        <v>0</v>
      </c>
      <c r="X8000" t="str">
        <f t="shared" si="126"/>
        <v>YA</v>
      </c>
    </row>
    <row r="8001" spans="1:24">
      <c r="A8001"/>
      <c r="G8001"/>
      <c r="H8001"/>
      <c r="W8001">
        <f>_xlfn.XLOOKUP(D8001,'All DP'!B:B,'All DP'!D:D,"Tidak")</f>
        <v>0</v>
      </c>
      <c r="X8001" t="str">
        <f t="shared" si="126"/>
        <v>YA</v>
      </c>
    </row>
    <row r="8002" spans="1:24">
      <c r="A8002"/>
      <c r="G8002"/>
      <c r="H8002"/>
      <c r="W8002">
        <f>_xlfn.XLOOKUP(D8002,'All DP'!B:B,'All DP'!D:D,"Tidak")</f>
        <v>0</v>
      </c>
      <c r="X8002" t="str">
        <f t="shared" si="126"/>
        <v>YA</v>
      </c>
    </row>
    <row r="8003" spans="1:24">
      <c r="A8003"/>
      <c r="G8003"/>
      <c r="H8003"/>
      <c r="W8003">
        <f>_xlfn.XLOOKUP(D8003,'All DP'!B:B,'All DP'!D:D,"Tidak")</f>
        <v>0</v>
      </c>
      <c r="X8003" t="str">
        <f t="shared" si="126"/>
        <v>YA</v>
      </c>
    </row>
    <row r="8004" spans="1:24">
      <c r="A8004"/>
      <c r="G8004"/>
      <c r="H8004"/>
      <c r="W8004">
        <f>_xlfn.XLOOKUP(D8004,'All DP'!B:B,'All DP'!D:D,"Tidak")</f>
        <v>0</v>
      </c>
      <c r="X8004" t="str">
        <f t="shared" si="126"/>
        <v>YA</v>
      </c>
    </row>
    <row r="8005" spans="1:24">
      <c r="A8005"/>
      <c r="G8005"/>
      <c r="H8005"/>
      <c r="W8005">
        <f>_xlfn.XLOOKUP(D8005,'All DP'!B:B,'All DP'!D:D,"Tidak")</f>
        <v>0</v>
      </c>
      <c r="X8005" t="str">
        <f t="shared" si="126"/>
        <v>YA</v>
      </c>
    </row>
    <row r="8006" spans="1:24">
      <c r="A8006"/>
      <c r="G8006"/>
      <c r="H8006"/>
      <c r="W8006">
        <f>_xlfn.XLOOKUP(D8006,'All DP'!B:B,'All DP'!D:D,"Tidak")</f>
        <v>0</v>
      </c>
      <c r="X8006" t="str">
        <f t="shared" si="126"/>
        <v>YA</v>
      </c>
    </row>
    <row r="8007" spans="1:24">
      <c r="A8007"/>
      <c r="G8007"/>
      <c r="H8007"/>
      <c r="W8007">
        <f>_xlfn.XLOOKUP(D8007,'All DP'!B:B,'All DP'!D:D,"Tidak")</f>
        <v>0</v>
      </c>
      <c r="X8007" t="str">
        <f t="shared" si="126"/>
        <v>YA</v>
      </c>
    </row>
    <row r="8008" spans="1:24">
      <c r="A8008"/>
      <c r="G8008"/>
      <c r="H8008"/>
      <c r="W8008">
        <f>_xlfn.XLOOKUP(D8008,'All DP'!B:B,'All DP'!D:D,"Tidak")</f>
        <v>0</v>
      </c>
      <c r="X8008" t="str">
        <f t="shared" si="126"/>
        <v>YA</v>
      </c>
    </row>
    <row r="8009" spans="1:24">
      <c r="A8009"/>
      <c r="G8009"/>
      <c r="H8009"/>
      <c r="W8009">
        <f>_xlfn.XLOOKUP(D8009,'All DP'!B:B,'All DP'!D:D,"Tidak")</f>
        <v>0</v>
      </c>
      <c r="X8009" t="str">
        <f t="shared" si="126"/>
        <v>YA</v>
      </c>
    </row>
    <row r="8010" spans="1:24">
      <c r="A8010"/>
      <c r="G8010"/>
      <c r="H8010"/>
      <c r="W8010">
        <f>_xlfn.XLOOKUP(D8010,'All DP'!B:B,'All DP'!D:D,"Tidak")</f>
        <v>0</v>
      </c>
      <c r="X8010" t="str">
        <f t="shared" si="126"/>
        <v>YA</v>
      </c>
    </row>
    <row r="8011" spans="1:24">
      <c r="A8011"/>
      <c r="G8011"/>
      <c r="H8011"/>
      <c r="W8011">
        <f>_xlfn.XLOOKUP(D8011,'All DP'!B:B,'All DP'!D:D,"Tidak")</f>
        <v>0</v>
      </c>
      <c r="X8011" t="str">
        <f t="shared" si="126"/>
        <v>YA</v>
      </c>
    </row>
    <row r="8012" spans="1:24">
      <c r="A8012"/>
      <c r="G8012"/>
      <c r="H8012"/>
      <c r="W8012">
        <f>_xlfn.XLOOKUP(D8012,'All DP'!B:B,'All DP'!D:D,"Tidak")</f>
        <v>0</v>
      </c>
      <c r="X8012" t="str">
        <f t="shared" si="126"/>
        <v>YA</v>
      </c>
    </row>
    <row r="8013" spans="1:24">
      <c r="A8013"/>
      <c r="G8013"/>
      <c r="H8013"/>
      <c r="W8013">
        <f>_xlfn.XLOOKUP(D8013,'All DP'!B:B,'All DP'!D:D,"Tidak")</f>
        <v>0</v>
      </c>
      <c r="X8013" t="str">
        <f t="shared" si="126"/>
        <v>YA</v>
      </c>
    </row>
    <row r="8014" spans="1:24">
      <c r="A8014"/>
      <c r="G8014"/>
      <c r="H8014"/>
      <c r="W8014">
        <f>_xlfn.XLOOKUP(D8014,'All DP'!B:B,'All DP'!D:D,"Tidak")</f>
        <v>0</v>
      </c>
      <c r="X8014" t="str">
        <f t="shared" si="126"/>
        <v>YA</v>
      </c>
    </row>
    <row r="8015" spans="1:24">
      <c r="A8015"/>
      <c r="G8015"/>
      <c r="H8015"/>
      <c r="W8015">
        <f>_xlfn.XLOOKUP(D8015,'All DP'!B:B,'All DP'!D:D,"Tidak")</f>
        <v>0</v>
      </c>
      <c r="X8015" t="str">
        <f t="shared" si="126"/>
        <v>YA</v>
      </c>
    </row>
    <row r="8016" spans="1:24">
      <c r="A8016"/>
      <c r="G8016"/>
      <c r="H8016"/>
      <c r="W8016">
        <f>_xlfn.XLOOKUP(D8016,'All DP'!B:B,'All DP'!D:D,"Tidak")</f>
        <v>0</v>
      </c>
      <c r="X8016" t="str">
        <f t="shared" si="126"/>
        <v>YA</v>
      </c>
    </row>
    <row r="8017" spans="1:24">
      <c r="A8017"/>
      <c r="G8017"/>
      <c r="H8017"/>
      <c r="W8017">
        <f>_xlfn.XLOOKUP(D8017,'All DP'!B:B,'All DP'!D:D,"Tidak")</f>
        <v>0</v>
      </c>
      <c r="X8017" t="str">
        <f t="shared" si="126"/>
        <v>YA</v>
      </c>
    </row>
    <row r="8018" spans="1:24">
      <c r="A8018"/>
      <c r="G8018"/>
      <c r="H8018"/>
      <c r="W8018">
        <f>_xlfn.XLOOKUP(D8018,'All DP'!B:B,'All DP'!D:D,"Tidak")</f>
        <v>0</v>
      </c>
      <c r="X8018" t="str">
        <f t="shared" si="126"/>
        <v>YA</v>
      </c>
    </row>
    <row r="8019" spans="1:24">
      <c r="A8019"/>
      <c r="G8019"/>
      <c r="H8019"/>
      <c r="W8019">
        <f>_xlfn.XLOOKUP(D8019,'All DP'!B:B,'All DP'!D:D,"Tidak")</f>
        <v>0</v>
      </c>
      <c r="X8019" t="str">
        <f t="shared" si="126"/>
        <v>YA</v>
      </c>
    </row>
    <row r="8020" spans="1:24">
      <c r="A8020"/>
      <c r="G8020"/>
      <c r="H8020"/>
      <c r="W8020">
        <f>_xlfn.XLOOKUP(D8020,'All DP'!B:B,'All DP'!D:D,"Tidak")</f>
        <v>0</v>
      </c>
      <c r="X8020" t="str">
        <f t="shared" si="126"/>
        <v>YA</v>
      </c>
    </row>
    <row r="8021" spans="1:24">
      <c r="A8021"/>
      <c r="G8021"/>
      <c r="H8021"/>
      <c r="W8021">
        <f>_xlfn.XLOOKUP(D8021,'All DP'!B:B,'All DP'!D:D,"Tidak")</f>
        <v>0</v>
      </c>
      <c r="X8021" t="str">
        <f t="shared" si="126"/>
        <v>YA</v>
      </c>
    </row>
    <row r="8022" spans="1:24">
      <c r="A8022"/>
      <c r="G8022"/>
      <c r="H8022"/>
      <c r="W8022">
        <f>_xlfn.XLOOKUP(D8022,'All DP'!B:B,'All DP'!D:D,"Tidak")</f>
        <v>0</v>
      </c>
      <c r="X8022" t="str">
        <f t="shared" si="126"/>
        <v>YA</v>
      </c>
    </row>
    <row r="8023" spans="1:24">
      <c r="A8023"/>
      <c r="G8023"/>
      <c r="H8023"/>
      <c r="W8023">
        <f>_xlfn.XLOOKUP(D8023,'All DP'!B:B,'All DP'!D:D,"Tidak")</f>
        <v>0</v>
      </c>
      <c r="X8023" t="str">
        <f t="shared" si="126"/>
        <v>YA</v>
      </c>
    </row>
    <row r="8024" spans="1:24">
      <c r="A8024"/>
      <c r="G8024"/>
      <c r="H8024"/>
      <c r="W8024">
        <f>_xlfn.XLOOKUP(D8024,'All DP'!B:B,'All DP'!D:D,"Tidak")</f>
        <v>0</v>
      </c>
      <c r="X8024" t="str">
        <f t="shared" si="126"/>
        <v>YA</v>
      </c>
    </row>
    <row r="8025" spans="1:24">
      <c r="A8025"/>
      <c r="G8025"/>
      <c r="H8025"/>
      <c r="W8025">
        <f>_xlfn.XLOOKUP(D8025,'All DP'!B:B,'All DP'!D:D,"Tidak")</f>
        <v>0</v>
      </c>
      <c r="X8025" t="str">
        <f t="shared" si="126"/>
        <v>YA</v>
      </c>
    </row>
    <row r="8026" spans="1:24">
      <c r="A8026"/>
      <c r="G8026"/>
      <c r="H8026"/>
      <c r="W8026">
        <f>_xlfn.XLOOKUP(D8026,'All DP'!B:B,'All DP'!D:D,"Tidak")</f>
        <v>0</v>
      </c>
      <c r="X8026" t="str">
        <f t="shared" si="126"/>
        <v>YA</v>
      </c>
    </row>
    <row r="8027" spans="1:24">
      <c r="A8027"/>
      <c r="G8027"/>
      <c r="H8027"/>
      <c r="W8027">
        <f>_xlfn.XLOOKUP(D8027,'All DP'!B:B,'All DP'!D:D,"Tidak")</f>
        <v>0</v>
      </c>
      <c r="X8027" t="str">
        <f t="shared" si="126"/>
        <v>YA</v>
      </c>
    </row>
    <row r="8028" spans="1:24">
      <c r="A8028"/>
      <c r="G8028"/>
      <c r="H8028"/>
      <c r="W8028">
        <f>_xlfn.XLOOKUP(D8028,'All DP'!B:B,'All DP'!D:D,"Tidak")</f>
        <v>0</v>
      </c>
      <c r="X8028" t="str">
        <f t="shared" si="126"/>
        <v>YA</v>
      </c>
    </row>
    <row r="8029" spans="1:24">
      <c r="A8029"/>
      <c r="G8029"/>
      <c r="H8029"/>
      <c r="W8029">
        <f>_xlfn.XLOOKUP(D8029,'All DP'!B:B,'All DP'!D:D,"Tidak")</f>
        <v>0</v>
      </c>
      <c r="X8029" t="str">
        <f t="shared" si="126"/>
        <v>YA</v>
      </c>
    </row>
    <row r="8030" spans="1:24">
      <c r="A8030"/>
      <c r="G8030"/>
      <c r="H8030"/>
      <c r="W8030">
        <f>_xlfn.XLOOKUP(D8030,'All DP'!B:B,'All DP'!D:D,"Tidak")</f>
        <v>0</v>
      </c>
      <c r="X8030" t="str">
        <f t="shared" ref="X8030:X8093" si="127">IFERROR(IF(MOD(H8030,1)&lt;=TIME(15,0,0),"YA","TIDAK"),0)</f>
        <v>YA</v>
      </c>
    </row>
    <row r="8031" spans="1:24">
      <c r="A8031"/>
      <c r="G8031"/>
      <c r="H8031"/>
      <c r="W8031">
        <f>_xlfn.XLOOKUP(D8031,'All DP'!B:B,'All DP'!D:D,"Tidak")</f>
        <v>0</v>
      </c>
      <c r="X8031" t="str">
        <f t="shared" si="127"/>
        <v>YA</v>
      </c>
    </row>
    <row r="8032" spans="1:24">
      <c r="A8032"/>
      <c r="G8032"/>
      <c r="H8032"/>
      <c r="W8032">
        <f>_xlfn.XLOOKUP(D8032,'All DP'!B:B,'All DP'!D:D,"Tidak")</f>
        <v>0</v>
      </c>
      <c r="X8032" t="str">
        <f t="shared" si="127"/>
        <v>YA</v>
      </c>
    </row>
    <row r="8033" spans="1:24">
      <c r="A8033"/>
      <c r="G8033"/>
      <c r="H8033"/>
      <c r="W8033">
        <f>_xlfn.XLOOKUP(D8033,'All DP'!B:B,'All DP'!D:D,"Tidak")</f>
        <v>0</v>
      </c>
      <c r="X8033" t="str">
        <f t="shared" si="127"/>
        <v>YA</v>
      </c>
    </row>
    <row r="8034" spans="1:24">
      <c r="A8034"/>
      <c r="G8034"/>
      <c r="H8034"/>
      <c r="W8034">
        <f>_xlfn.XLOOKUP(D8034,'All DP'!B:B,'All DP'!D:D,"Tidak")</f>
        <v>0</v>
      </c>
      <c r="X8034" t="str">
        <f t="shared" si="127"/>
        <v>YA</v>
      </c>
    </row>
    <row r="8035" spans="1:24">
      <c r="A8035"/>
      <c r="G8035"/>
      <c r="H8035"/>
      <c r="W8035">
        <f>_xlfn.XLOOKUP(D8035,'All DP'!B:B,'All DP'!D:D,"Tidak")</f>
        <v>0</v>
      </c>
      <c r="X8035" t="str">
        <f t="shared" si="127"/>
        <v>YA</v>
      </c>
    </row>
    <row r="8036" spans="1:24">
      <c r="A8036"/>
      <c r="G8036"/>
      <c r="H8036"/>
      <c r="W8036">
        <f>_xlfn.XLOOKUP(D8036,'All DP'!B:B,'All DP'!D:D,"Tidak")</f>
        <v>0</v>
      </c>
      <c r="X8036" t="str">
        <f t="shared" si="127"/>
        <v>YA</v>
      </c>
    </row>
    <row r="8037" spans="1:24">
      <c r="A8037"/>
      <c r="G8037"/>
      <c r="H8037"/>
      <c r="W8037">
        <f>_xlfn.XLOOKUP(D8037,'All DP'!B:B,'All DP'!D:D,"Tidak")</f>
        <v>0</v>
      </c>
      <c r="X8037" t="str">
        <f t="shared" si="127"/>
        <v>YA</v>
      </c>
    </row>
    <row r="8038" spans="1:24">
      <c r="A8038"/>
      <c r="G8038"/>
      <c r="H8038"/>
      <c r="W8038">
        <f>_xlfn.XLOOKUP(D8038,'All DP'!B:B,'All DP'!D:D,"Tidak")</f>
        <v>0</v>
      </c>
      <c r="X8038" t="str">
        <f t="shared" si="127"/>
        <v>YA</v>
      </c>
    </row>
    <row r="8039" spans="1:24">
      <c r="A8039"/>
      <c r="G8039"/>
      <c r="H8039"/>
      <c r="W8039">
        <f>_xlfn.XLOOKUP(D8039,'All DP'!B:B,'All DP'!D:D,"Tidak")</f>
        <v>0</v>
      </c>
      <c r="X8039" t="str">
        <f t="shared" si="127"/>
        <v>YA</v>
      </c>
    </row>
    <row r="8040" spans="1:24">
      <c r="A8040"/>
      <c r="G8040"/>
      <c r="H8040"/>
      <c r="W8040">
        <f>_xlfn.XLOOKUP(D8040,'All DP'!B:B,'All DP'!D:D,"Tidak")</f>
        <v>0</v>
      </c>
      <c r="X8040" t="str">
        <f t="shared" si="127"/>
        <v>YA</v>
      </c>
    </row>
    <row r="8041" spans="1:24">
      <c r="A8041"/>
      <c r="G8041"/>
      <c r="H8041"/>
      <c r="W8041">
        <f>_xlfn.XLOOKUP(D8041,'All DP'!B:B,'All DP'!D:D,"Tidak")</f>
        <v>0</v>
      </c>
      <c r="X8041" t="str">
        <f t="shared" si="127"/>
        <v>YA</v>
      </c>
    </row>
    <row r="8042" spans="1:24">
      <c r="A8042"/>
      <c r="G8042"/>
      <c r="H8042"/>
      <c r="W8042">
        <f>_xlfn.XLOOKUP(D8042,'All DP'!B:B,'All DP'!D:D,"Tidak")</f>
        <v>0</v>
      </c>
      <c r="X8042" t="str">
        <f t="shared" si="127"/>
        <v>YA</v>
      </c>
    </row>
    <row r="8043" spans="1:24">
      <c r="A8043"/>
      <c r="G8043"/>
      <c r="H8043"/>
      <c r="W8043">
        <f>_xlfn.XLOOKUP(D8043,'All DP'!B:B,'All DP'!D:D,"Tidak")</f>
        <v>0</v>
      </c>
      <c r="X8043" t="str">
        <f t="shared" si="127"/>
        <v>YA</v>
      </c>
    </row>
    <row r="8044" spans="1:24">
      <c r="A8044"/>
      <c r="G8044"/>
      <c r="H8044"/>
      <c r="W8044">
        <f>_xlfn.XLOOKUP(D8044,'All DP'!B:B,'All DP'!D:D,"Tidak")</f>
        <v>0</v>
      </c>
      <c r="X8044" t="str">
        <f t="shared" si="127"/>
        <v>YA</v>
      </c>
    </row>
    <row r="8045" spans="1:24">
      <c r="A8045"/>
      <c r="G8045"/>
      <c r="H8045"/>
      <c r="W8045">
        <f>_xlfn.XLOOKUP(D8045,'All DP'!B:B,'All DP'!D:D,"Tidak")</f>
        <v>0</v>
      </c>
      <c r="X8045" t="str">
        <f t="shared" si="127"/>
        <v>YA</v>
      </c>
    </row>
    <row r="8046" spans="1:24">
      <c r="A8046"/>
      <c r="G8046"/>
      <c r="H8046"/>
      <c r="W8046">
        <f>_xlfn.XLOOKUP(D8046,'All DP'!B:B,'All DP'!D:D,"Tidak")</f>
        <v>0</v>
      </c>
      <c r="X8046" t="str">
        <f t="shared" si="127"/>
        <v>YA</v>
      </c>
    </row>
    <row r="8047" spans="1:24">
      <c r="A8047"/>
      <c r="G8047"/>
      <c r="H8047"/>
      <c r="W8047">
        <f>_xlfn.XLOOKUP(D8047,'All DP'!B:B,'All DP'!D:D,"Tidak")</f>
        <v>0</v>
      </c>
      <c r="X8047" t="str">
        <f t="shared" si="127"/>
        <v>YA</v>
      </c>
    </row>
    <row r="8048" spans="1:24">
      <c r="A8048"/>
      <c r="G8048"/>
      <c r="H8048"/>
      <c r="W8048">
        <f>_xlfn.XLOOKUP(D8048,'All DP'!B:B,'All DP'!D:D,"Tidak")</f>
        <v>0</v>
      </c>
      <c r="X8048" t="str">
        <f t="shared" si="127"/>
        <v>YA</v>
      </c>
    </row>
    <row r="8049" spans="1:24">
      <c r="A8049"/>
      <c r="G8049"/>
      <c r="H8049"/>
      <c r="W8049">
        <f>_xlfn.XLOOKUP(D8049,'All DP'!B:B,'All DP'!D:D,"Tidak")</f>
        <v>0</v>
      </c>
      <c r="X8049" t="str">
        <f t="shared" si="127"/>
        <v>YA</v>
      </c>
    </row>
    <row r="8050" spans="1:24">
      <c r="A8050"/>
      <c r="G8050"/>
      <c r="H8050"/>
      <c r="W8050">
        <f>_xlfn.XLOOKUP(D8050,'All DP'!B:B,'All DP'!D:D,"Tidak")</f>
        <v>0</v>
      </c>
      <c r="X8050" t="str">
        <f t="shared" si="127"/>
        <v>YA</v>
      </c>
    </row>
    <row r="8051" spans="1:24">
      <c r="A8051"/>
      <c r="G8051"/>
      <c r="H8051"/>
      <c r="W8051">
        <f>_xlfn.XLOOKUP(D8051,'All DP'!B:B,'All DP'!D:D,"Tidak")</f>
        <v>0</v>
      </c>
      <c r="X8051" t="str">
        <f t="shared" si="127"/>
        <v>YA</v>
      </c>
    </row>
    <row r="8052" spans="1:24">
      <c r="A8052"/>
      <c r="G8052"/>
      <c r="H8052"/>
      <c r="W8052">
        <f>_xlfn.XLOOKUP(D8052,'All DP'!B:B,'All DP'!D:D,"Tidak")</f>
        <v>0</v>
      </c>
      <c r="X8052" t="str">
        <f t="shared" si="127"/>
        <v>YA</v>
      </c>
    </row>
    <row r="8053" spans="1:24">
      <c r="A8053"/>
      <c r="G8053"/>
      <c r="H8053"/>
      <c r="W8053">
        <f>_xlfn.XLOOKUP(D8053,'All DP'!B:B,'All DP'!D:D,"Tidak")</f>
        <v>0</v>
      </c>
      <c r="X8053" t="str">
        <f t="shared" si="127"/>
        <v>YA</v>
      </c>
    </row>
    <row r="8054" spans="1:24">
      <c r="A8054"/>
      <c r="G8054"/>
      <c r="H8054"/>
      <c r="W8054">
        <f>_xlfn.XLOOKUP(D8054,'All DP'!B:B,'All DP'!D:D,"Tidak")</f>
        <v>0</v>
      </c>
      <c r="X8054" t="str">
        <f t="shared" si="127"/>
        <v>YA</v>
      </c>
    </row>
    <row r="8055" spans="1:24">
      <c r="A8055"/>
      <c r="G8055"/>
      <c r="H8055"/>
      <c r="W8055">
        <f>_xlfn.XLOOKUP(D8055,'All DP'!B:B,'All DP'!D:D,"Tidak")</f>
        <v>0</v>
      </c>
      <c r="X8055" t="str">
        <f t="shared" si="127"/>
        <v>YA</v>
      </c>
    </row>
    <row r="8056" spans="1:24">
      <c r="A8056"/>
      <c r="G8056"/>
      <c r="H8056"/>
      <c r="W8056">
        <f>_xlfn.XLOOKUP(D8056,'All DP'!B:B,'All DP'!D:D,"Tidak")</f>
        <v>0</v>
      </c>
      <c r="X8056" t="str">
        <f t="shared" si="127"/>
        <v>YA</v>
      </c>
    </row>
    <row r="8057" spans="1:24">
      <c r="A8057"/>
      <c r="G8057"/>
      <c r="H8057"/>
      <c r="W8057">
        <f>_xlfn.XLOOKUP(D8057,'All DP'!B:B,'All DP'!D:D,"Tidak")</f>
        <v>0</v>
      </c>
      <c r="X8057" t="str">
        <f t="shared" si="127"/>
        <v>YA</v>
      </c>
    </row>
    <row r="8058" spans="1:24">
      <c r="A8058"/>
      <c r="G8058"/>
      <c r="H8058"/>
      <c r="W8058">
        <f>_xlfn.XLOOKUP(D8058,'All DP'!B:B,'All DP'!D:D,"Tidak")</f>
        <v>0</v>
      </c>
      <c r="X8058" t="str">
        <f t="shared" si="127"/>
        <v>YA</v>
      </c>
    </row>
    <row r="8059" spans="1:24">
      <c r="A8059"/>
      <c r="G8059"/>
      <c r="H8059"/>
      <c r="W8059">
        <f>_xlfn.XLOOKUP(D8059,'All DP'!B:B,'All DP'!D:D,"Tidak")</f>
        <v>0</v>
      </c>
      <c r="X8059" t="str">
        <f t="shared" si="127"/>
        <v>YA</v>
      </c>
    </row>
    <row r="8060" spans="1:24">
      <c r="A8060"/>
      <c r="G8060"/>
      <c r="H8060"/>
      <c r="W8060">
        <f>_xlfn.XLOOKUP(D8060,'All DP'!B:B,'All DP'!D:D,"Tidak")</f>
        <v>0</v>
      </c>
      <c r="X8060" t="str">
        <f t="shared" si="127"/>
        <v>YA</v>
      </c>
    </row>
    <row r="8061" spans="1:24">
      <c r="A8061"/>
      <c r="G8061"/>
      <c r="H8061"/>
      <c r="W8061">
        <f>_xlfn.XLOOKUP(D8061,'All DP'!B:B,'All DP'!D:D,"Tidak")</f>
        <v>0</v>
      </c>
      <c r="X8061" t="str">
        <f t="shared" si="127"/>
        <v>YA</v>
      </c>
    </row>
    <row r="8062" spans="1:24">
      <c r="A8062"/>
      <c r="G8062"/>
      <c r="H8062"/>
      <c r="W8062">
        <f>_xlfn.XLOOKUP(D8062,'All DP'!B:B,'All DP'!D:D,"Tidak")</f>
        <v>0</v>
      </c>
      <c r="X8062" t="str">
        <f t="shared" si="127"/>
        <v>YA</v>
      </c>
    </row>
    <row r="8063" spans="1:24">
      <c r="A8063"/>
      <c r="G8063"/>
      <c r="H8063"/>
      <c r="W8063">
        <f>_xlfn.XLOOKUP(D8063,'All DP'!B:B,'All DP'!D:D,"Tidak")</f>
        <v>0</v>
      </c>
      <c r="X8063" t="str">
        <f t="shared" si="127"/>
        <v>YA</v>
      </c>
    </row>
    <row r="8064" spans="1:24">
      <c r="A8064"/>
      <c r="G8064"/>
      <c r="H8064"/>
      <c r="W8064">
        <f>_xlfn.XLOOKUP(D8064,'All DP'!B:B,'All DP'!D:D,"Tidak")</f>
        <v>0</v>
      </c>
      <c r="X8064" t="str">
        <f t="shared" si="127"/>
        <v>YA</v>
      </c>
    </row>
    <row r="8065" spans="1:24">
      <c r="A8065"/>
      <c r="G8065"/>
      <c r="H8065"/>
      <c r="W8065">
        <f>_xlfn.XLOOKUP(D8065,'All DP'!B:B,'All DP'!D:D,"Tidak")</f>
        <v>0</v>
      </c>
      <c r="X8065" t="str">
        <f t="shared" si="127"/>
        <v>YA</v>
      </c>
    </row>
    <row r="8066" spans="1:24">
      <c r="A8066"/>
      <c r="G8066"/>
      <c r="H8066"/>
      <c r="W8066">
        <f>_xlfn.XLOOKUP(D8066,'All DP'!B:B,'All DP'!D:D,"Tidak")</f>
        <v>0</v>
      </c>
      <c r="X8066" t="str">
        <f t="shared" si="127"/>
        <v>YA</v>
      </c>
    </row>
    <row r="8067" spans="1:24">
      <c r="A8067"/>
      <c r="G8067"/>
      <c r="H8067"/>
      <c r="W8067">
        <f>_xlfn.XLOOKUP(D8067,'All DP'!B:B,'All DP'!D:D,"Tidak")</f>
        <v>0</v>
      </c>
      <c r="X8067" t="str">
        <f t="shared" si="127"/>
        <v>YA</v>
      </c>
    </row>
    <row r="8068" spans="1:24">
      <c r="A8068"/>
      <c r="G8068"/>
      <c r="H8068"/>
      <c r="W8068">
        <f>_xlfn.XLOOKUP(D8068,'All DP'!B:B,'All DP'!D:D,"Tidak")</f>
        <v>0</v>
      </c>
      <c r="X8068" t="str">
        <f t="shared" si="127"/>
        <v>YA</v>
      </c>
    </row>
    <row r="8069" spans="1:24">
      <c r="A8069"/>
      <c r="G8069"/>
      <c r="H8069"/>
      <c r="W8069">
        <f>_xlfn.XLOOKUP(D8069,'All DP'!B:B,'All DP'!D:D,"Tidak")</f>
        <v>0</v>
      </c>
      <c r="X8069" t="str">
        <f t="shared" si="127"/>
        <v>YA</v>
      </c>
    </row>
    <row r="8070" spans="1:24">
      <c r="A8070"/>
      <c r="G8070"/>
      <c r="H8070"/>
      <c r="W8070">
        <f>_xlfn.XLOOKUP(D8070,'All DP'!B:B,'All DP'!D:D,"Tidak")</f>
        <v>0</v>
      </c>
      <c r="X8070" t="str">
        <f t="shared" si="127"/>
        <v>YA</v>
      </c>
    </row>
    <row r="8071" spans="1:24">
      <c r="A8071"/>
      <c r="G8071"/>
      <c r="H8071"/>
      <c r="W8071">
        <f>_xlfn.XLOOKUP(D8071,'All DP'!B:B,'All DP'!D:D,"Tidak")</f>
        <v>0</v>
      </c>
      <c r="X8071" t="str">
        <f t="shared" si="127"/>
        <v>YA</v>
      </c>
    </row>
    <row r="8072" spans="1:24">
      <c r="A8072"/>
      <c r="G8072"/>
      <c r="H8072"/>
      <c r="W8072">
        <f>_xlfn.XLOOKUP(D8072,'All DP'!B:B,'All DP'!D:D,"Tidak")</f>
        <v>0</v>
      </c>
      <c r="X8072" t="str">
        <f t="shared" si="127"/>
        <v>YA</v>
      </c>
    </row>
    <row r="8073" spans="1:24">
      <c r="A8073"/>
      <c r="G8073"/>
      <c r="H8073"/>
      <c r="W8073">
        <f>_xlfn.XLOOKUP(D8073,'All DP'!B:B,'All DP'!D:D,"Tidak")</f>
        <v>0</v>
      </c>
      <c r="X8073" t="str">
        <f t="shared" si="127"/>
        <v>YA</v>
      </c>
    </row>
    <row r="8074" spans="1:24">
      <c r="A8074"/>
      <c r="G8074"/>
      <c r="H8074"/>
      <c r="W8074">
        <f>_xlfn.XLOOKUP(D8074,'All DP'!B:B,'All DP'!D:D,"Tidak")</f>
        <v>0</v>
      </c>
      <c r="X8074" t="str">
        <f t="shared" si="127"/>
        <v>YA</v>
      </c>
    </row>
    <row r="8075" spans="1:24">
      <c r="A8075"/>
      <c r="G8075"/>
      <c r="H8075"/>
      <c r="W8075">
        <f>_xlfn.XLOOKUP(D8075,'All DP'!B:B,'All DP'!D:D,"Tidak")</f>
        <v>0</v>
      </c>
      <c r="X8075" t="str">
        <f t="shared" si="127"/>
        <v>YA</v>
      </c>
    </row>
    <row r="8076" spans="1:24">
      <c r="A8076"/>
      <c r="G8076"/>
      <c r="H8076"/>
      <c r="W8076">
        <f>_xlfn.XLOOKUP(D8076,'All DP'!B:B,'All DP'!D:D,"Tidak")</f>
        <v>0</v>
      </c>
      <c r="X8076" t="str">
        <f t="shared" si="127"/>
        <v>YA</v>
      </c>
    </row>
    <row r="8077" spans="1:24">
      <c r="A8077"/>
      <c r="G8077"/>
      <c r="H8077"/>
      <c r="W8077">
        <f>_xlfn.XLOOKUP(D8077,'All DP'!B:B,'All DP'!D:D,"Tidak")</f>
        <v>0</v>
      </c>
      <c r="X8077" t="str">
        <f t="shared" si="127"/>
        <v>YA</v>
      </c>
    </row>
    <row r="8078" spans="1:24">
      <c r="A8078"/>
      <c r="G8078"/>
      <c r="H8078"/>
      <c r="W8078">
        <f>_xlfn.XLOOKUP(D8078,'All DP'!B:B,'All DP'!D:D,"Tidak")</f>
        <v>0</v>
      </c>
      <c r="X8078" t="str">
        <f t="shared" si="127"/>
        <v>YA</v>
      </c>
    </row>
    <row r="8079" spans="1:24">
      <c r="A8079"/>
      <c r="G8079"/>
      <c r="H8079"/>
      <c r="W8079">
        <f>_xlfn.XLOOKUP(D8079,'All DP'!B:B,'All DP'!D:D,"Tidak")</f>
        <v>0</v>
      </c>
      <c r="X8079" t="str">
        <f t="shared" si="127"/>
        <v>YA</v>
      </c>
    </row>
    <row r="8080" spans="1:24">
      <c r="A8080"/>
      <c r="G8080"/>
      <c r="H8080"/>
      <c r="W8080">
        <f>_xlfn.XLOOKUP(D8080,'All DP'!B:B,'All DP'!D:D,"Tidak")</f>
        <v>0</v>
      </c>
      <c r="X8080" t="str">
        <f t="shared" si="127"/>
        <v>YA</v>
      </c>
    </row>
    <row r="8081" spans="1:24">
      <c r="A8081"/>
      <c r="G8081"/>
      <c r="H8081"/>
      <c r="W8081">
        <f>_xlfn.XLOOKUP(D8081,'All DP'!B:B,'All DP'!D:D,"Tidak")</f>
        <v>0</v>
      </c>
      <c r="X8081" t="str">
        <f t="shared" si="127"/>
        <v>YA</v>
      </c>
    </row>
    <row r="8082" spans="1:24">
      <c r="A8082"/>
      <c r="G8082"/>
      <c r="H8082"/>
      <c r="W8082">
        <f>_xlfn.XLOOKUP(D8082,'All DP'!B:B,'All DP'!D:D,"Tidak")</f>
        <v>0</v>
      </c>
      <c r="X8082" t="str">
        <f t="shared" si="127"/>
        <v>YA</v>
      </c>
    </row>
    <row r="8083" spans="1:24">
      <c r="A8083"/>
      <c r="G8083"/>
      <c r="H8083"/>
      <c r="W8083">
        <f>_xlfn.XLOOKUP(D8083,'All DP'!B:B,'All DP'!D:D,"Tidak")</f>
        <v>0</v>
      </c>
      <c r="X8083" t="str">
        <f t="shared" si="127"/>
        <v>YA</v>
      </c>
    </row>
    <row r="8084" spans="1:24">
      <c r="A8084"/>
      <c r="G8084"/>
      <c r="H8084"/>
      <c r="W8084">
        <f>_xlfn.XLOOKUP(D8084,'All DP'!B:B,'All DP'!D:D,"Tidak")</f>
        <v>0</v>
      </c>
      <c r="X8084" t="str">
        <f t="shared" si="127"/>
        <v>YA</v>
      </c>
    </row>
    <row r="8085" spans="1:24">
      <c r="A8085"/>
      <c r="G8085"/>
      <c r="H8085"/>
      <c r="W8085">
        <f>_xlfn.XLOOKUP(D8085,'All DP'!B:B,'All DP'!D:D,"Tidak")</f>
        <v>0</v>
      </c>
      <c r="X8085" t="str">
        <f t="shared" si="127"/>
        <v>YA</v>
      </c>
    </row>
    <row r="8086" spans="1:24">
      <c r="A8086"/>
      <c r="G8086"/>
      <c r="H8086"/>
      <c r="W8086">
        <f>_xlfn.XLOOKUP(D8086,'All DP'!B:B,'All DP'!D:D,"Tidak")</f>
        <v>0</v>
      </c>
      <c r="X8086" t="str">
        <f t="shared" si="127"/>
        <v>YA</v>
      </c>
    </row>
    <row r="8087" spans="1:24">
      <c r="A8087"/>
      <c r="G8087"/>
      <c r="H8087"/>
      <c r="W8087">
        <f>_xlfn.XLOOKUP(D8087,'All DP'!B:B,'All DP'!D:D,"Tidak")</f>
        <v>0</v>
      </c>
      <c r="X8087" t="str">
        <f t="shared" si="127"/>
        <v>YA</v>
      </c>
    </row>
    <row r="8088" spans="1:24">
      <c r="A8088"/>
      <c r="G8088"/>
      <c r="H8088"/>
      <c r="W8088">
        <f>_xlfn.XLOOKUP(D8088,'All DP'!B:B,'All DP'!D:D,"Tidak")</f>
        <v>0</v>
      </c>
      <c r="X8088" t="str">
        <f t="shared" si="127"/>
        <v>YA</v>
      </c>
    </row>
    <row r="8089" spans="1:24">
      <c r="A8089"/>
      <c r="G8089"/>
      <c r="H8089"/>
      <c r="W8089">
        <f>_xlfn.XLOOKUP(D8089,'All DP'!B:B,'All DP'!D:D,"Tidak")</f>
        <v>0</v>
      </c>
      <c r="X8089" t="str">
        <f t="shared" si="127"/>
        <v>YA</v>
      </c>
    </row>
    <row r="8090" spans="1:24">
      <c r="A8090"/>
      <c r="G8090"/>
      <c r="H8090"/>
      <c r="W8090">
        <f>_xlfn.XLOOKUP(D8090,'All DP'!B:B,'All DP'!D:D,"Tidak")</f>
        <v>0</v>
      </c>
      <c r="X8090" t="str">
        <f t="shared" si="127"/>
        <v>YA</v>
      </c>
    </row>
    <row r="8091" spans="1:24">
      <c r="A8091"/>
      <c r="G8091"/>
      <c r="H8091"/>
      <c r="W8091">
        <f>_xlfn.XLOOKUP(D8091,'All DP'!B:B,'All DP'!D:D,"Tidak")</f>
        <v>0</v>
      </c>
      <c r="X8091" t="str">
        <f t="shared" si="127"/>
        <v>YA</v>
      </c>
    </row>
    <row r="8092" spans="1:24">
      <c r="A8092"/>
      <c r="G8092"/>
      <c r="H8092"/>
      <c r="W8092">
        <f>_xlfn.XLOOKUP(D8092,'All DP'!B:B,'All DP'!D:D,"Tidak")</f>
        <v>0</v>
      </c>
      <c r="X8092" t="str">
        <f t="shared" si="127"/>
        <v>YA</v>
      </c>
    </row>
    <row r="8093" spans="1:24">
      <c r="A8093"/>
      <c r="G8093"/>
      <c r="H8093"/>
      <c r="W8093">
        <f>_xlfn.XLOOKUP(D8093,'All DP'!B:B,'All DP'!D:D,"Tidak")</f>
        <v>0</v>
      </c>
      <c r="X8093" t="str">
        <f t="shared" si="127"/>
        <v>YA</v>
      </c>
    </row>
    <row r="8094" spans="1:24">
      <c r="A8094"/>
      <c r="G8094"/>
      <c r="H8094"/>
      <c r="W8094">
        <f>_xlfn.XLOOKUP(D8094,'All DP'!B:B,'All DP'!D:D,"Tidak")</f>
        <v>0</v>
      </c>
      <c r="X8094" t="str">
        <f t="shared" ref="X8094:X8119" si="128">IFERROR(IF(MOD(H8094,1)&lt;=TIME(15,0,0),"YA","TIDAK"),0)</f>
        <v>YA</v>
      </c>
    </row>
    <row r="8095" spans="1:24">
      <c r="A8095"/>
      <c r="G8095"/>
      <c r="H8095"/>
      <c r="W8095">
        <f>_xlfn.XLOOKUP(D8095,'All DP'!B:B,'All DP'!D:D,"Tidak")</f>
        <v>0</v>
      </c>
      <c r="X8095" t="str">
        <f t="shared" si="128"/>
        <v>YA</v>
      </c>
    </row>
    <row r="8096" spans="1:24">
      <c r="A8096"/>
      <c r="G8096"/>
      <c r="H8096"/>
      <c r="W8096">
        <f>_xlfn.XLOOKUP(D8096,'All DP'!B:B,'All DP'!D:D,"Tidak")</f>
        <v>0</v>
      </c>
      <c r="X8096" t="str">
        <f t="shared" si="128"/>
        <v>YA</v>
      </c>
    </row>
    <row r="8097" spans="1:24">
      <c r="A8097"/>
      <c r="G8097"/>
      <c r="H8097"/>
      <c r="W8097">
        <f>_xlfn.XLOOKUP(D8097,'All DP'!B:B,'All DP'!D:D,"Tidak")</f>
        <v>0</v>
      </c>
      <c r="X8097" t="str">
        <f t="shared" si="128"/>
        <v>YA</v>
      </c>
    </row>
    <row r="8098" spans="1:24">
      <c r="A8098"/>
      <c r="G8098"/>
      <c r="H8098"/>
      <c r="W8098">
        <f>_xlfn.XLOOKUP(D8098,'All DP'!B:B,'All DP'!D:D,"Tidak")</f>
        <v>0</v>
      </c>
      <c r="X8098" t="str">
        <f t="shared" si="128"/>
        <v>YA</v>
      </c>
    </row>
    <row r="8099" spans="1:24">
      <c r="A8099"/>
      <c r="G8099"/>
      <c r="H8099"/>
      <c r="W8099">
        <f>_xlfn.XLOOKUP(D8099,'All DP'!B:B,'All DP'!D:D,"Tidak")</f>
        <v>0</v>
      </c>
      <c r="X8099" t="str">
        <f t="shared" si="128"/>
        <v>YA</v>
      </c>
    </row>
    <row r="8100" spans="1:24">
      <c r="A8100"/>
      <c r="G8100"/>
      <c r="H8100"/>
      <c r="W8100">
        <f>_xlfn.XLOOKUP(D8100,'All DP'!B:B,'All DP'!D:D,"Tidak")</f>
        <v>0</v>
      </c>
      <c r="X8100" t="str">
        <f t="shared" si="128"/>
        <v>YA</v>
      </c>
    </row>
    <row r="8101" spans="1:24">
      <c r="A8101"/>
      <c r="G8101"/>
      <c r="H8101"/>
      <c r="W8101">
        <f>_xlfn.XLOOKUP(D8101,'All DP'!B:B,'All DP'!D:D,"Tidak")</f>
        <v>0</v>
      </c>
      <c r="X8101" t="str">
        <f t="shared" si="128"/>
        <v>YA</v>
      </c>
    </row>
    <row r="8102" spans="1:24">
      <c r="A8102"/>
      <c r="G8102"/>
      <c r="H8102"/>
      <c r="W8102">
        <f>_xlfn.XLOOKUP(D8102,'All DP'!B:B,'All DP'!D:D,"Tidak")</f>
        <v>0</v>
      </c>
      <c r="X8102" t="str">
        <f t="shared" si="128"/>
        <v>YA</v>
      </c>
    </row>
    <row r="8103" spans="1:24">
      <c r="A8103"/>
      <c r="G8103"/>
      <c r="H8103"/>
      <c r="W8103">
        <f>_xlfn.XLOOKUP(D8103,'All DP'!B:B,'All DP'!D:D,"Tidak")</f>
        <v>0</v>
      </c>
      <c r="X8103" t="str">
        <f t="shared" si="128"/>
        <v>YA</v>
      </c>
    </row>
    <row r="8104" spans="1:24">
      <c r="A8104"/>
      <c r="G8104"/>
      <c r="H8104"/>
      <c r="W8104">
        <f>_xlfn.XLOOKUP(D8104,'All DP'!B:B,'All DP'!D:D,"Tidak")</f>
        <v>0</v>
      </c>
      <c r="X8104" t="str">
        <f t="shared" si="128"/>
        <v>YA</v>
      </c>
    </row>
    <row r="8105" spans="1:24">
      <c r="A8105"/>
      <c r="G8105"/>
      <c r="H8105"/>
      <c r="W8105">
        <f>_xlfn.XLOOKUP(D8105,'All DP'!B:B,'All DP'!D:D,"Tidak")</f>
        <v>0</v>
      </c>
      <c r="X8105" t="str">
        <f t="shared" si="128"/>
        <v>YA</v>
      </c>
    </row>
    <row r="8106" spans="1:24">
      <c r="A8106"/>
      <c r="G8106"/>
      <c r="H8106"/>
      <c r="W8106">
        <f>_xlfn.XLOOKUP(D8106,'All DP'!B:B,'All DP'!D:D,"Tidak")</f>
        <v>0</v>
      </c>
      <c r="X8106" t="str">
        <f t="shared" si="128"/>
        <v>YA</v>
      </c>
    </row>
    <row r="8107" spans="1:24">
      <c r="A8107"/>
      <c r="G8107"/>
      <c r="H8107"/>
      <c r="W8107">
        <f>_xlfn.XLOOKUP(D8107,'All DP'!B:B,'All DP'!D:D,"Tidak")</f>
        <v>0</v>
      </c>
      <c r="X8107" t="str">
        <f t="shared" si="128"/>
        <v>YA</v>
      </c>
    </row>
    <row r="8108" spans="1:24">
      <c r="A8108"/>
      <c r="G8108"/>
      <c r="H8108"/>
      <c r="W8108">
        <f>_xlfn.XLOOKUP(D8108,'All DP'!B:B,'All DP'!D:D,"Tidak")</f>
        <v>0</v>
      </c>
      <c r="X8108" t="str">
        <f t="shared" si="128"/>
        <v>YA</v>
      </c>
    </row>
    <row r="8109" spans="1:24">
      <c r="A8109"/>
      <c r="G8109"/>
      <c r="H8109"/>
      <c r="W8109">
        <f>_xlfn.XLOOKUP(D8109,'All DP'!B:B,'All DP'!D:D,"Tidak")</f>
        <v>0</v>
      </c>
      <c r="X8109" t="str">
        <f t="shared" si="128"/>
        <v>YA</v>
      </c>
    </row>
    <row r="8110" spans="1:24">
      <c r="A8110"/>
      <c r="G8110"/>
      <c r="H8110"/>
      <c r="W8110">
        <f>_xlfn.XLOOKUP(D8110,'All DP'!B:B,'All DP'!D:D,"Tidak")</f>
        <v>0</v>
      </c>
      <c r="X8110" t="str">
        <f t="shared" si="128"/>
        <v>YA</v>
      </c>
    </row>
    <row r="8111" spans="1:24">
      <c r="A8111"/>
      <c r="G8111"/>
      <c r="H8111"/>
      <c r="W8111">
        <f>_xlfn.XLOOKUP(D8111,'All DP'!B:B,'All DP'!D:D,"Tidak")</f>
        <v>0</v>
      </c>
      <c r="X8111" t="str">
        <f t="shared" si="128"/>
        <v>YA</v>
      </c>
    </row>
    <row r="8112" spans="1:24">
      <c r="A8112"/>
      <c r="G8112"/>
      <c r="H8112"/>
      <c r="W8112">
        <f>_xlfn.XLOOKUP(D8112,'All DP'!B:B,'All DP'!D:D,"Tidak")</f>
        <v>0</v>
      </c>
      <c r="X8112" t="str">
        <f t="shared" si="128"/>
        <v>YA</v>
      </c>
    </row>
    <row r="8113" spans="1:24">
      <c r="A8113"/>
      <c r="G8113"/>
      <c r="H8113"/>
      <c r="W8113">
        <f>_xlfn.XLOOKUP(D8113,'All DP'!B:B,'All DP'!D:D,"Tidak")</f>
        <v>0</v>
      </c>
      <c r="X8113" t="str">
        <f t="shared" si="128"/>
        <v>YA</v>
      </c>
    </row>
    <row r="8114" spans="1:24">
      <c r="A8114"/>
      <c r="G8114"/>
      <c r="H8114"/>
      <c r="W8114">
        <f>_xlfn.XLOOKUP(D8114,'All DP'!B:B,'All DP'!D:D,"Tidak")</f>
        <v>0</v>
      </c>
      <c r="X8114" t="str">
        <f t="shared" si="128"/>
        <v>YA</v>
      </c>
    </row>
    <row r="8115" spans="1:24">
      <c r="A8115"/>
      <c r="G8115"/>
      <c r="H8115"/>
      <c r="W8115">
        <f>_xlfn.XLOOKUP(D8115,'All DP'!B:B,'All DP'!D:D,"Tidak")</f>
        <v>0</v>
      </c>
      <c r="X8115" t="str">
        <f t="shared" si="128"/>
        <v>YA</v>
      </c>
    </row>
    <row r="8116" spans="1:24">
      <c r="A8116"/>
      <c r="G8116"/>
      <c r="H8116"/>
      <c r="W8116">
        <f>_xlfn.XLOOKUP(D8116,'All DP'!B:B,'All DP'!D:D,"Tidak")</f>
        <v>0</v>
      </c>
      <c r="X8116" t="str">
        <f t="shared" si="128"/>
        <v>YA</v>
      </c>
    </row>
    <row r="8117" spans="1:24">
      <c r="A8117"/>
      <c r="G8117"/>
      <c r="H8117"/>
      <c r="W8117">
        <f>_xlfn.XLOOKUP(D8117,'All DP'!B:B,'All DP'!D:D,"Tidak")</f>
        <v>0</v>
      </c>
      <c r="X8117" t="str">
        <f t="shared" si="128"/>
        <v>YA</v>
      </c>
    </row>
    <row r="8118" spans="1:24">
      <c r="A8118"/>
      <c r="G8118"/>
      <c r="H8118"/>
      <c r="W8118">
        <f>_xlfn.XLOOKUP(D8118,'All DP'!B:B,'All DP'!D:D,"Tidak")</f>
        <v>0</v>
      </c>
      <c r="X8118" t="str">
        <f t="shared" si="128"/>
        <v>YA</v>
      </c>
    </row>
    <row r="8119" spans="1:24">
      <c r="A8119"/>
      <c r="G8119"/>
      <c r="H8119"/>
      <c r="W8119">
        <f>_xlfn.XLOOKUP(D8119,'All DP'!B:B,'All DP'!D:D,"Tidak")</f>
        <v>0</v>
      </c>
      <c r="X8119" t="str">
        <f t="shared" si="128"/>
        <v>YA</v>
      </c>
    </row>
    <row r="8120" spans="1:24">
      <c r="G8120"/>
      <c r="H8120"/>
    </row>
    <row r="8121" spans="1:24">
      <c r="G8121"/>
      <c r="H8121"/>
    </row>
    <row r="8122" spans="1:24">
      <c r="G8122"/>
      <c r="H8122"/>
    </row>
    <row r="8123" spans="1:24">
      <c r="G8123"/>
      <c r="H8123"/>
    </row>
    <row r="8124" spans="1:24">
      <c r="G8124"/>
      <c r="H8124"/>
    </row>
    <row r="8125" spans="1:24">
      <c r="G8125"/>
      <c r="H8125"/>
    </row>
    <row r="8126" spans="1:24">
      <c r="G8126"/>
      <c r="H8126"/>
    </row>
    <row r="8127" spans="1:24">
      <c r="G8127"/>
      <c r="H8127"/>
    </row>
    <row r="8128" spans="1:24">
      <c r="G8128"/>
      <c r="H8128"/>
    </row>
    <row r="8129" spans="7:8">
      <c r="G8129"/>
      <c r="H8129"/>
    </row>
    <row r="8130" spans="7:8">
      <c r="G8130"/>
      <c r="H8130"/>
    </row>
    <row r="8131" spans="7:8">
      <c r="G8131"/>
      <c r="H8131"/>
    </row>
    <row r="8132" spans="7:8">
      <c r="G8132"/>
      <c r="H8132"/>
    </row>
    <row r="8133" spans="7:8">
      <c r="G8133"/>
      <c r="H8133"/>
    </row>
    <row r="8134" spans="7:8">
      <c r="G8134"/>
      <c r="H8134"/>
    </row>
    <row r="8135" spans="7:8">
      <c r="G8135"/>
      <c r="H8135"/>
    </row>
    <row r="8136" spans="7:8">
      <c r="G8136"/>
      <c r="H8136"/>
    </row>
    <row r="8137" spans="7:8">
      <c r="G8137"/>
      <c r="H8137"/>
    </row>
    <row r="8138" spans="7:8">
      <c r="G8138"/>
      <c r="H8138"/>
    </row>
    <row r="8139" spans="7:8">
      <c r="G8139"/>
      <c r="H8139"/>
    </row>
    <row r="8140" spans="7:8">
      <c r="G8140"/>
      <c r="H8140"/>
    </row>
    <row r="8141" spans="7:8">
      <c r="G8141"/>
      <c r="H8141"/>
    </row>
    <row r="8142" spans="7:8">
      <c r="G8142"/>
      <c r="H8142"/>
    </row>
    <row r="8143" spans="7:8">
      <c r="G8143"/>
      <c r="H8143"/>
    </row>
    <row r="8144" spans="7:8">
      <c r="G8144"/>
      <c r="H8144"/>
    </row>
    <row r="8145" spans="7:8">
      <c r="G8145"/>
      <c r="H8145"/>
    </row>
    <row r="8146" spans="7:8">
      <c r="G8146"/>
      <c r="H8146"/>
    </row>
    <row r="8147" spans="7:8">
      <c r="G8147"/>
      <c r="H8147"/>
    </row>
    <row r="8148" spans="7:8">
      <c r="G8148"/>
      <c r="H8148"/>
    </row>
    <row r="8149" spans="7:8">
      <c r="G8149"/>
      <c r="H8149"/>
    </row>
    <row r="8150" spans="7:8">
      <c r="G8150"/>
      <c r="H8150"/>
    </row>
    <row r="8151" spans="7:8">
      <c r="G8151"/>
      <c r="H8151"/>
    </row>
    <row r="8152" spans="7:8">
      <c r="G8152"/>
      <c r="H8152"/>
    </row>
    <row r="8153" spans="7:8">
      <c r="G8153"/>
      <c r="H8153"/>
    </row>
    <row r="8154" spans="7:8">
      <c r="G8154"/>
      <c r="H8154"/>
    </row>
    <row r="8155" spans="7:8">
      <c r="G8155"/>
      <c r="H8155"/>
    </row>
    <row r="8156" spans="7:8">
      <c r="G8156"/>
      <c r="H8156"/>
    </row>
    <row r="8157" spans="7:8">
      <c r="G8157"/>
      <c r="H8157"/>
    </row>
    <row r="8158" spans="7:8">
      <c r="G8158"/>
      <c r="H8158"/>
    </row>
    <row r="8159" spans="7:8">
      <c r="G8159"/>
      <c r="H8159"/>
    </row>
    <row r="8160" spans="7:8">
      <c r="G8160"/>
      <c r="H8160"/>
    </row>
    <row r="8161" spans="7:8">
      <c r="G8161"/>
      <c r="H8161"/>
    </row>
    <row r="8162" spans="7:8">
      <c r="G8162"/>
      <c r="H8162"/>
    </row>
    <row r="8163" spans="7:8">
      <c r="G8163"/>
      <c r="H8163"/>
    </row>
    <row r="8164" spans="7:8">
      <c r="G8164"/>
      <c r="H8164"/>
    </row>
    <row r="8165" spans="7:8">
      <c r="G8165"/>
      <c r="H8165"/>
    </row>
    <row r="8166" spans="7:8">
      <c r="G8166"/>
      <c r="H8166"/>
    </row>
    <row r="8167" spans="7:8">
      <c r="G8167"/>
      <c r="H8167"/>
    </row>
    <row r="8168" spans="7:8">
      <c r="G8168"/>
      <c r="H8168"/>
    </row>
    <row r="8169" spans="7:8">
      <c r="G8169"/>
      <c r="H8169"/>
    </row>
    <row r="8170" spans="7:8">
      <c r="G8170"/>
      <c r="H8170"/>
    </row>
    <row r="8171" spans="7:8">
      <c r="G8171"/>
      <c r="H8171"/>
    </row>
    <row r="8172" spans="7:8">
      <c r="G8172"/>
      <c r="H8172"/>
    </row>
    <row r="8173" spans="7:8">
      <c r="G8173"/>
      <c r="H8173"/>
    </row>
    <row r="8174" spans="7:8">
      <c r="G8174"/>
      <c r="H8174"/>
    </row>
    <row r="8175" spans="7:8">
      <c r="G8175"/>
      <c r="H8175"/>
    </row>
    <row r="8176" spans="7:8">
      <c r="G8176"/>
      <c r="H8176"/>
    </row>
    <row r="8177" spans="7:8">
      <c r="G8177"/>
      <c r="H8177"/>
    </row>
    <row r="8178" spans="7:8">
      <c r="G8178"/>
      <c r="H8178"/>
    </row>
    <row r="8179" spans="7:8">
      <c r="G8179"/>
      <c r="H8179"/>
    </row>
    <row r="8180" spans="7:8">
      <c r="G8180"/>
      <c r="H8180"/>
    </row>
    <row r="8181" spans="7:8">
      <c r="G8181"/>
      <c r="H8181"/>
    </row>
    <row r="8182" spans="7:8">
      <c r="G8182"/>
      <c r="H8182"/>
    </row>
    <row r="8183" spans="7:8">
      <c r="G8183"/>
      <c r="H8183"/>
    </row>
    <row r="8184" spans="7:8">
      <c r="G8184"/>
      <c r="H8184"/>
    </row>
    <row r="8185" spans="7:8">
      <c r="G8185"/>
      <c r="H8185"/>
    </row>
    <row r="8186" spans="7:8">
      <c r="G8186"/>
      <c r="H8186"/>
    </row>
    <row r="8187" spans="7:8">
      <c r="G8187"/>
      <c r="H8187"/>
    </row>
    <row r="8188" spans="7:8">
      <c r="G8188"/>
      <c r="H8188"/>
    </row>
    <row r="8189" spans="7:8">
      <c r="G8189"/>
      <c r="H8189"/>
    </row>
    <row r="8190" spans="7:8">
      <c r="G8190"/>
      <c r="H8190"/>
    </row>
    <row r="8191" spans="7:8">
      <c r="G8191"/>
      <c r="H8191"/>
    </row>
    <row r="8192" spans="7:8">
      <c r="G8192"/>
      <c r="H8192"/>
    </row>
    <row r="8193" spans="7:8">
      <c r="G8193"/>
      <c r="H8193"/>
    </row>
    <row r="8194" spans="7:8">
      <c r="G8194"/>
      <c r="H8194"/>
    </row>
    <row r="8195" spans="7:8">
      <c r="G8195"/>
      <c r="H8195"/>
    </row>
    <row r="8196" spans="7:8">
      <c r="G8196"/>
      <c r="H8196"/>
    </row>
    <row r="8197" spans="7:8">
      <c r="G8197"/>
      <c r="H8197"/>
    </row>
    <row r="8198" spans="7:8">
      <c r="G8198"/>
      <c r="H8198"/>
    </row>
    <row r="8199" spans="7:8">
      <c r="G8199"/>
      <c r="H8199"/>
    </row>
    <row r="8200" spans="7:8">
      <c r="G8200"/>
      <c r="H8200"/>
    </row>
    <row r="8201" spans="7:8">
      <c r="G8201"/>
      <c r="H8201"/>
    </row>
    <row r="8202" spans="7:8">
      <c r="G8202"/>
      <c r="H8202"/>
    </row>
    <row r="8203" spans="7:8">
      <c r="G8203"/>
      <c r="H8203"/>
    </row>
    <row r="8204" spans="7:8">
      <c r="G8204"/>
      <c r="H8204"/>
    </row>
    <row r="8205" spans="7:8">
      <c r="G8205"/>
      <c r="H8205"/>
    </row>
    <row r="8206" spans="7:8">
      <c r="G8206"/>
      <c r="H8206"/>
    </row>
    <row r="8207" spans="7:8">
      <c r="G8207"/>
      <c r="H8207"/>
    </row>
    <row r="8208" spans="7:8">
      <c r="G8208"/>
      <c r="H8208"/>
    </row>
    <row r="8209" spans="7:8">
      <c r="G8209"/>
      <c r="H8209"/>
    </row>
    <row r="8210" spans="7:8">
      <c r="G8210"/>
      <c r="H8210"/>
    </row>
    <row r="8211" spans="7:8">
      <c r="G8211"/>
      <c r="H8211"/>
    </row>
    <row r="8212" spans="7:8">
      <c r="G8212"/>
      <c r="H8212"/>
    </row>
    <row r="8213" spans="7:8">
      <c r="G8213"/>
      <c r="H8213"/>
    </row>
    <row r="8214" spans="7:8">
      <c r="G8214"/>
      <c r="H8214"/>
    </row>
    <row r="8215" spans="7:8">
      <c r="G8215"/>
      <c r="H8215"/>
    </row>
    <row r="8216" spans="7:8">
      <c r="G8216"/>
      <c r="H8216"/>
    </row>
    <row r="8217" spans="7:8">
      <c r="G8217"/>
      <c r="H8217"/>
    </row>
    <row r="8218" spans="7:8">
      <c r="G8218"/>
      <c r="H8218"/>
    </row>
    <row r="8219" spans="7:8">
      <c r="G8219"/>
      <c r="H8219"/>
    </row>
    <row r="8220" spans="7:8">
      <c r="G8220"/>
      <c r="H8220"/>
    </row>
    <row r="8221" spans="7:8">
      <c r="G8221"/>
      <c r="H8221"/>
    </row>
    <row r="8222" spans="7:8">
      <c r="G8222"/>
      <c r="H8222"/>
    </row>
    <row r="8223" spans="7:8">
      <c r="G8223"/>
      <c r="H8223"/>
    </row>
    <row r="8224" spans="7:8">
      <c r="G8224"/>
      <c r="H8224"/>
    </row>
    <row r="8225" spans="7:8">
      <c r="G8225"/>
      <c r="H8225"/>
    </row>
    <row r="8226" spans="7:8">
      <c r="G8226"/>
      <c r="H8226"/>
    </row>
    <row r="8227" spans="7:8">
      <c r="G8227"/>
      <c r="H8227"/>
    </row>
    <row r="8228" spans="7:8">
      <c r="G8228"/>
      <c r="H8228"/>
    </row>
    <row r="8229" spans="7:8">
      <c r="G8229"/>
      <c r="H8229"/>
    </row>
    <row r="8230" spans="7:8">
      <c r="G8230"/>
      <c r="H8230"/>
    </row>
    <row r="8231" spans="7:8">
      <c r="G8231"/>
      <c r="H8231"/>
    </row>
    <row r="8232" spans="7:8">
      <c r="G8232"/>
      <c r="H8232"/>
    </row>
    <row r="8233" spans="7:8">
      <c r="G8233"/>
      <c r="H8233"/>
    </row>
    <row r="8234" spans="7:8">
      <c r="G8234"/>
      <c r="H8234"/>
    </row>
    <row r="8235" spans="7:8">
      <c r="G8235"/>
      <c r="H8235"/>
    </row>
    <row r="8236" spans="7:8">
      <c r="G8236"/>
      <c r="H8236"/>
    </row>
    <row r="8237" spans="7:8">
      <c r="G8237"/>
      <c r="H8237"/>
    </row>
    <row r="8238" spans="7:8">
      <c r="G8238"/>
      <c r="H8238"/>
    </row>
    <row r="8239" spans="7:8">
      <c r="G8239"/>
      <c r="H8239"/>
    </row>
    <row r="8240" spans="7:8">
      <c r="G8240"/>
      <c r="H8240"/>
    </row>
    <row r="8241" spans="7:8">
      <c r="G8241"/>
      <c r="H8241"/>
    </row>
    <row r="8242" spans="7:8">
      <c r="G8242"/>
      <c r="H8242"/>
    </row>
    <row r="8243" spans="7:8">
      <c r="G8243"/>
      <c r="H8243"/>
    </row>
    <row r="8244" spans="7:8">
      <c r="G8244"/>
      <c r="H8244"/>
    </row>
    <row r="8245" spans="7:8">
      <c r="G8245"/>
      <c r="H8245"/>
    </row>
    <row r="8246" spans="7:8">
      <c r="G8246"/>
      <c r="H8246"/>
    </row>
    <row r="8247" spans="7:8">
      <c r="G8247"/>
      <c r="H8247"/>
    </row>
    <row r="8248" spans="7:8">
      <c r="G8248"/>
      <c r="H8248"/>
    </row>
    <row r="8249" spans="7:8">
      <c r="G8249"/>
      <c r="H8249"/>
    </row>
    <row r="8250" spans="7:8">
      <c r="G8250"/>
      <c r="H8250"/>
    </row>
    <row r="8251" spans="7:8">
      <c r="G8251"/>
      <c r="H8251"/>
    </row>
    <row r="8252" spans="7:8">
      <c r="G8252"/>
      <c r="H8252"/>
    </row>
    <row r="8253" spans="7:8">
      <c r="G8253"/>
      <c r="H8253"/>
    </row>
    <row r="8254" spans="7:8">
      <c r="G8254"/>
      <c r="H8254"/>
    </row>
    <row r="8255" spans="7:8">
      <c r="G8255"/>
      <c r="H8255"/>
    </row>
    <row r="8256" spans="7:8">
      <c r="G8256"/>
      <c r="H8256"/>
    </row>
    <row r="8257" spans="7:8">
      <c r="G8257"/>
      <c r="H8257"/>
    </row>
    <row r="8258" spans="7:8">
      <c r="G8258"/>
      <c r="H8258"/>
    </row>
    <row r="8259" spans="7:8">
      <c r="G8259"/>
      <c r="H8259"/>
    </row>
    <row r="8260" spans="7:8">
      <c r="G8260"/>
      <c r="H8260"/>
    </row>
    <row r="8261" spans="7:8">
      <c r="G8261"/>
      <c r="H8261"/>
    </row>
    <row r="8262" spans="7:8">
      <c r="G8262"/>
      <c r="H8262"/>
    </row>
    <row r="8263" spans="7:8">
      <c r="G8263"/>
      <c r="H8263"/>
    </row>
    <row r="8264" spans="7:8">
      <c r="G8264"/>
      <c r="H8264"/>
    </row>
    <row r="8265" spans="7:8">
      <c r="G8265"/>
      <c r="H8265"/>
    </row>
    <row r="8266" spans="7:8">
      <c r="G8266"/>
      <c r="H8266"/>
    </row>
    <row r="8267" spans="7:8">
      <c r="G8267"/>
      <c r="H8267"/>
    </row>
    <row r="8268" spans="7:8">
      <c r="G8268"/>
      <c r="H8268"/>
    </row>
    <row r="8269" spans="7:8">
      <c r="G8269"/>
      <c r="H8269"/>
    </row>
    <row r="8270" spans="7:8">
      <c r="G8270"/>
      <c r="H8270"/>
    </row>
    <row r="8271" spans="7:8">
      <c r="G8271"/>
      <c r="H8271"/>
    </row>
    <row r="8272" spans="7:8">
      <c r="G8272"/>
      <c r="H8272"/>
    </row>
    <row r="8273" spans="7:8">
      <c r="G8273"/>
      <c r="H8273"/>
    </row>
    <row r="8274" spans="7:8">
      <c r="G8274"/>
      <c r="H8274"/>
    </row>
    <row r="8275" spans="7:8">
      <c r="G8275"/>
      <c r="H8275"/>
    </row>
    <row r="8276" spans="7:8">
      <c r="G8276"/>
      <c r="H8276"/>
    </row>
    <row r="8277" spans="7:8">
      <c r="G8277"/>
      <c r="H8277"/>
    </row>
    <row r="8278" spans="7:8">
      <c r="G8278"/>
      <c r="H8278"/>
    </row>
    <row r="8279" spans="7:8">
      <c r="G8279"/>
      <c r="H8279"/>
    </row>
    <row r="8280" spans="7:8">
      <c r="G8280"/>
      <c r="H8280"/>
    </row>
    <row r="8281" spans="7:8">
      <c r="G8281"/>
      <c r="H8281"/>
    </row>
    <row r="8282" spans="7:8">
      <c r="G8282"/>
      <c r="H8282"/>
    </row>
    <row r="8283" spans="7:8">
      <c r="G8283"/>
      <c r="H8283"/>
    </row>
    <row r="8284" spans="7:8">
      <c r="G8284"/>
      <c r="H8284"/>
    </row>
    <row r="8285" spans="7:8">
      <c r="G8285"/>
      <c r="H8285"/>
    </row>
    <row r="8286" spans="7:8">
      <c r="G8286"/>
      <c r="H8286"/>
    </row>
    <row r="8287" spans="7:8">
      <c r="G8287"/>
      <c r="H8287"/>
    </row>
    <row r="8288" spans="7:8">
      <c r="G8288"/>
      <c r="H8288"/>
    </row>
    <row r="8289" spans="7:8">
      <c r="G8289"/>
      <c r="H8289"/>
    </row>
    <row r="8290" spans="7:8">
      <c r="G8290"/>
      <c r="H8290"/>
    </row>
    <row r="8291" spans="7:8">
      <c r="G8291"/>
      <c r="H8291"/>
    </row>
    <row r="8292" spans="7:8">
      <c r="G8292"/>
      <c r="H8292"/>
    </row>
    <row r="8293" spans="7:8">
      <c r="G8293"/>
      <c r="H8293"/>
    </row>
    <row r="8294" spans="7:8">
      <c r="G8294"/>
      <c r="H8294"/>
    </row>
    <row r="8295" spans="7:8">
      <c r="G8295"/>
      <c r="H8295"/>
    </row>
    <row r="8296" spans="7:8">
      <c r="G8296"/>
      <c r="H8296"/>
    </row>
    <row r="8297" spans="7:8">
      <c r="G8297"/>
      <c r="H8297"/>
    </row>
    <row r="8298" spans="7:8">
      <c r="G8298"/>
      <c r="H8298"/>
    </row>
    <row r="8299" spans="7:8">
      <c r="G8299"/>
      <c r="H8299"/>
    </row>
    <row r="8300" spans="7:8">
      <c r="G8300"/>
      <c r="H8300"/>
    </row>
    <row r="8301" spans="7:8">
      <c r="G8301"/>
      <c r="H8301"/>
    </row>
    <row r="8302" spans="7:8">
      <c r="G8302"/>
      <c r="H8302"/>
    </row>
    <row r="8303" spans="7:8">
      <c r="G8303"/>
      <c r="H8303"/>
    </row>
    <row r="8304" spans="7:8">
      <c r="G8304"/>
      <c r="H8304"/>
    </row>
    <row r="8305" spans="7:8">
      <c r="G8305"/>
      <c r="H8305"/>
    </row>
    <row r="8306" spans="7:8">
      <c r="G8306"/>
      <c r="H8306"/>
    </row>
    <row r="8307" spans="7:8">
      <c r="G8307"/>
      <c r="H8307"/>
    </row>
    <row r="8308" spans="7:8">
      <c r="G8308"/>
      <c r="H8308"/>
    </row>
    <row r="8309" spans="7:8">
      <c r="G8309"/>
      <c r="H8309"/>
    </row>
    <row r="8310" spans="7:8">
      <c r="G8310"/>
      <c r="H8310"/>
    </row>
    <row r="8311" spans="7:8">
      <c r="G8311"/>
      <c r="H8311"/>
    </row>
    <row r="8312" spans="7:8">
      <c r="G8312"/>
      <c r="H8312"/>
    </row>
    <row r="8313" spans="7:8">
      <c r="G8313"/>
      <c r="H8313"/>
    </row>
    <row r="8314" spans="7:8">
      <c r="G8314"/>
      <c r="H8314"/>
    </row>
    <row r="8315" spans="7:8">
      <c r="G8315"/>
      <c r="H8315"/>
    </row>
    <row r="8316" spans="7:8">
      <c r="G8316"/>
      <c r="H8316"/>
    </row>
    <row r="8317" spans="7:8">
      <c r="G8317"/>
      <c r="H8317"/>
    </row>
    <row r="8318" spans="7:8">
      <c r="G8318"/>
      <c r="H8318"/>
    </row>
    <row r="8319" spans="7:8">
      <c r="G8319"/>
      <c r="H8319"/>
    </row>
    <row r="8320" spans="7:8">
      <c r="G8320"/>
      <c r="H8320"/>
    </row>
    <row r="8321" spans="7:8">
      <c r="G8321"/>
      <c r="H8321"/>
    </row>
    <row r="8322" spans="7:8">
      <c r="G8322"/>
      <c r="H8322"/>
    </row>
    <row r="8323" spans="7:8">
      <c r="G8323"/>
      <c r="H8323"/>
    </row>
    <row r="8324" spans="7:8">
      <c r="G8324"/>
      <c r="H8324"/>
    </row>
    <row r="8325" spans="7:8">
      <c r="G8325"/>
      <c r="H8325"/>
    </row>
    <row r="8326" spans="7:8">
      <c r="G8326"/>
      <c r="H8326"/>
    </row>
    <row r="8327" spans="7:8">
      <c r="G8327"/>
      <c r="H8327"/>
    </row>
    <row r="8328" spans="7:8">
      <c r="G8328"/>
      <c r="H8328"/>
    </row>
    <row r="8329" spans="7:8">
      <c r="G8329"/>
      <c r="H8329"/>
    </row>
    <row r="8330" spans="7:8">
      <c r="G8330"/>
      <c r="H8330"/>
    </row>
    <row r="8331" spans="7:8">
      <c r="G8331"/>
      <c r="H8331"/>
    </row>
    <row r="8332" spans="7:8">
      <c r="G8332"/>
      <c r="H8332"/>
    </row>
    <row r="8333" spans="7:8">
      <c r="G8333"/>
      <c r="H8333"/>
    </row>
    <row r="8334" spans="7:8">
      <c r="G8334"/>
      <c r="H8334"/>
    </row>
    <row r="8335" spans="7:8">
      <c r="G8335"/>
      <c r="H8335"/>
    </row>
    <row r="8336" spans="7:8">
      <c r="G8336"/>
      <c r="H8336"/>
    </row>
    <row r="8337" spans="7:8">
      <c r="G8337"/>
      <c r="H8337"/>
    </row>
    <row r="8338" spans="7:8">
      <c r="G8338"/>
      <c r="H8338"/>
    </row>
    <row r="8339" spans="7:8">
      <c r="G8339"/>
      <c r="H8339"/>
    </row>
    <row r="8340" spans="7:8">
      <c r="G8340"/>
      <c r="H8340"/>
    </row>
    <row r="8341" spans="7:8">
      <c r="G8341"/>
      <c r="H8341"/>
    </row>
    <row r="8342" spans="7:8">
      <c r="G8342"/>
      <c r="H8342"/>
    </row>
    <row r="8343" spans="7:8">
      <c r="G8343"/>
      <c r="H8343"/>
    </row>
    <row r="8344" spans="7:8">
      <c r="G8344"/>
      <c r="H8344"/>
    </row>
    <row r="8345" spans="7:8">
      <c r="G8345"/>
      <c r="H8345"/>
    </row>
    <row r="8346" spans="7:8">
      <c r="G8346"/>
      <c r="H8346"/>
    </row>
    <row r="8347" spans="7:8">
      <c r="G8347"/>
      <c r="H8347"/>
    </row>
    <row r="8348" spans="7:8">
      <c r="G8348"/>
      <c r="H8348"/>
    </row>
    <row r="8349" spans="7:8">
      <c r="G8349"/>
      <c r="H8349"/>
    </row>
    <row r="8350" spans="7:8">
      <c r="G8350"/>
      <c r="H8350"/>
    </row>
    <row r="8351" spans="7:8">
      <c r="G8351"/>
      <c r="H8351"/>
    </row>
    <row r="8352" spans="7:8">
      <c r="G8352"/>
      <c r="H8352"/>
    </row>
    <row r="8353" spans="7:8">
      <c r="G8353"/>
      <c r="H8353"/>
    </row>
    <row r="8354" spans="7:8">
      <c r="G8354"/>
      <c r="H8354"/>
    </row>
    <row r="8355" spans="7:8">
      <c r="G8355"/>
      <c r="H8355"/>
    </row>
    <row r="8356" spans="7:8">
      <c r="G8356"/>
      <c r="H8356"/>
    </row>
    <row r="8357" spans="7:8">
      <c r="G8357"/>
      <c r="H8357"/>
    </row>
    <row r="8358" spans="7:8">
      <c r="G8358"/>
      <c r="H8358"/>
    </row>
    <row r="8359" spans="7:8">
      <c r="G8359"/>
      <c r="H8359"/>
    </row>
    <row r="8360" spans="7:8">
      <c r="G8360"/>
      <c r="H8360"/>
    </row>
    <row r="8361" spans="7:8">
      <c r="G8361"/>
      <c r="H8361"/>
    </row>
    <row r="8362" spans="7:8">
      <c r="G8362"/>
      <c r="H8362"/>
    </row>
    <row r="8363" spans="7:8">
      <c r="G8363"/>
      <c r="H8363"/>
    </row>
    <row r="8364" spans="7:8">
      <c r="G8364"/>
      <c r="H8364"/>
    </row>
    <row r="8365" spans="7:8">
      <c r="G8365"/>
      <c r="H8365"/>
    </row>
    <row r="8366" spans="7:8">
      <c r="G8366"/>
      <c r="H8366"/>
    </row>
    <row r="8367" spans="7:8">
      <c r="G8367"/>
      <c r="H8367"/>
    </row>
    <row r="8368" spans="7:8">
      <c r="G8368"/>
      <c r="H8368"/>
    </row>
    <row r="8369" spans="7:8">
      <c r="G8369"/>
      <c r="H8369"/>
    </row>
    <row r="8370" spans="7:8">
      <c r="G8370"/>
      <c r="H8370"/>
    </row>
    <row r="8371" spans="7:8">
      <c r="G8371"/>
      <c r="H8371"/>
    </row>
    <row r="8372" spans="7:8">
      <c r="G8372"/>
      <c r="H8372"/>
    </row>
    <row r="8373" spans="7:8">
      <c r="G8373"/>
      <c r="H8373"/>
    </row>
    <row r="8374" spans="7:8">
      <c r="G8374"/>
      <c r="H8374"/>
    </row>
    <row r="8375" spans="7:8">
      <c r="G8375"/>
      <c r="H8375"/>
    </row>
    <row r="8376" spans="7:8">
      <c r="G8376"/>
      <c r="H8376"/>
    </row>
    <row r="8377" spans="7:8">
      <c r="G8377"/>
      <c r="H8377"/>
    </row>
    <row r="8378" spans="7:8">
      <c r="G8378"/>
      <c r="H8378"/>
    </row>
    <row r="8379" spans="7:8">
      <c r="G8379"/>
      <c r="H8379"/>
    </row>
    <row r="8380" spans="7:8">
      <c r="G8380"/>
      <c r="H8380"/>
    </row>
    <row r="8381" spans="7:8">
      <c r="G8381"/>
      <c r="H8381"/>
    </row>
    <row r="8382" spans="7:8">
      <c r="G8382"/>
      <c r="H8382"/>
    </row>
    <row r="8383" spans="7:8">
      <c r="G8383"/>
      <c r="H8383"/>
    </row>
    <row r="8384" spans="7:8">
      <c r="G8384"/>
      <c r="H8384"/>
    </row>
    <row r="8385" spans="7:8">
      <c r="G8385"/>
      <c r="H8385"/>
    </row>
    <row r="8386" spans="7:8">
      <c r="G8386"/>
      <c r="H8386"/>
    </row>
    <row r="8387" spans="7:8">
      <c r="G8387"/>
      <c r="H8387"/>
    </row>
    <row r="8388" spans="7:8">
      <c r="G8388"/>
      <c r="H8388"/>
    </row>
    <row r="8389" spans="7:8">
      <c r="G8389"/>
      <c r="H8389"/>
    </row>
    <row r="8390" spans="7:8">
      <c r="G8390"/>
      <c r="H8390"/>
    </row>
    <row r="8391" spans="7:8">
      <c r="G8391"/>
      <c r="H8391"/>
    </row>
    <row r="8392" spans="7:8">
      <c r="G8392"/>
      <c r="H8392"/>
    </row>
    <row r="8393" spans="7:8">
      <c r="G8393"/>
      <c r="H8393"/>
    </row>
    <row r="8394" spans="7:8">
      <c r="G8394"/>
      <c r="H8394"/>
    </row>
    <row r="8395" spans="7:8">
      <c r="G8395"/>
      <c r="H8395"/>
    </row>
    <row r="8396" spans="7:8">
      <c r="G8396"/>
      <c r="H8396"/>
    </row>
    <row r="8397" spans="7:8">
      <c r="G8397"/>
      <c r="H8397"/>
    </row>
    <row r="8398" spans="7:8">
      <c r="G8398"/>
      <c r="H8398"/>
    </row>
    <row r="8399" spans="7:8">
      <c r="G8399"/>
      <c r="H8399"/>
    </row>
    <row r="8400" spans="7:8">
      <c r="G8400"/>
      <c r="H8400"/>
    </row>
    <row r="8401" spans="7:8">
      <c r="G8401"/>
      <c r="H8401"/>
    </row>
    <row r="8402" spans="7:8">
      <c r="G8402"/>
      <c r="H8402"/>
    </row>
    <row r="8403" spans="7:8">
      <c r="G8403"/>
      <c r="H8403"/>
    </row>
    <row r="8404" spans="7:8">
      <c r="G8404"/>
      <c r="H8404"/>
    </row>
    <row r="8405" spans="7:8">
      <c r="G8405"/>
      <c r="H8405"/>
    </row>
    <row r="8406" spans="7:8">
      <c r="G8406"/>
      <c r="H8406"/>
    </row>
    <row r="8407" spans="7:8">
      <c r="G8407"/>
      <c r="H8407"/>
    </row>
    <row r="8408" spans="7:8">
      <c r="G8408"/>
      <c r="H8408"/>
    </row>
    <row r="8409" spans="7:8">
      <c r="G8409"/>
      <c r="H8409"/>
    </row>
    <row r="8410" spans="7:8">
      <c r="G8410"/>
      <c r="H8410"/>
    </row>
    <row r="8411" spans="7:8">
      <c r="G8411"/>
      <c r="H8411"/>
    </row>
    <row r="8412" spans="7:8">
      <c r="G8412"/>
      <c r="H8412"/>
    </row>
    <row r="8413" spans="7:8">
      <c r="G8413"/>
      <c r="H8413"/>
    </row>
    <row r="8414" spans="7:8">
      <c r="G8414"/>
      <c r="H8414"/>
    </row>
    <row r="8415" spans="7:8">
      <c r="G8415"/>
      <c r="H8415"/>
    </row>
    <row r="8416" spans="7:8">
      <c r="G8416"/>
      <c r="H8416"/>
    </row>
    <row r="8417" spans="7:8">
      <c r="G8417"/>
      <c r="H8417"/>
    </row>
    <row r="8418" spans="7:8">
      <c r="G8418"/>
      <c r="H8418"/>
    </row>
    <row r="8419" spans="7:8">
      <c r="G8419"/>
      <c r="H8419"/>
    </row>
    <row r="8420" spans="7:8">
      <c r="G8420"/>
      <c r="H8420"/>
    </row>
    <row r="8421" spans="7:8">
      <c r="G8421"/>
      <c r="H8421"/>
    </row>
    <row r="8422" spans="7:8">
      <c r="G8422"/>
      <c r="H8422"/>
    </row>
    <row r="8423" spans="7:8">
      <c r="G8423"/>
      <c r="H8423"/>
    </row>
    <row r="8424" spans="7:8">
      <c r="G8424"/>
      <c r="H8424"/>
    </row>
    <row r="8425" spans="7:8">
      <c r="G8425"/>
      <c r="H8425"/>
    </row>
    <row r="8426" spans="7:8">
      <c r="G8426"/>
      <c r="H8426"/>
    </row>
    <row r="8427" spans="7:8">
      <c r="G8427"/>
      <c r="H8427"/>
    </row>
    <row r="8428" spans="7:8">
      <c r="G8428"/>
      <c r="H8428"/>
    </row>
    <row r="8429" spans="7:8">
      <c r="G8429"/>
      <c r="H8429"/>
    </row>
    <row r="8430" spans="7:8">
      <c r="G8430"/>
      <c r="H8430"/>
    </row>
    <row r="8431" spans="7:8">
      <c r="G8431"/>
      <c r="H8431"/>
    </row>
    <row r="8432" spans="7:8">
      <c r="G8432"/>
      <c r="H8432"/>
    </row>
    <row r="8433" spans="7:8">
      <c r="G8433"/>
      <c r="H8433"/>
    </row>
    <row r="8434" spans="7:8">
      <c r="G8434"/>
      <c r="H8434"/>
    </row>
    <row r="8435" spans="7:8">
      <c r="G8435"/>
      <c r="H8435"/>
    </row>
    <row r="8436" spans="7:8">
      <c r="G8436"/>
      <c r="H8436"/>
    </row>
    <row r="8437" spans="7:8">
      <c r="G8437"/>
      <c r="H8437"/>
    </row>
    <row r="8438" spans="7:8">
      <c r="G8438"/>
      <c r="H8438"/>
    </row>
    <row r="8439" spans="7:8">
      <c r="G8439"/>
      <c r="H8439"/>
    </row>
    <row r="8440" spans="7:8">
      <c r="G8440"/>
      <c r="H8440"/>
    </row>
    <row r="8441" spans="7:8">
      <c r="G8441"/>
      <c r="H8441"/>
    </row>
    <row r="8442" spans="7:8">
      <c r="G8442"/>
      <c r="H8442"/>
    </row>
    <row r="8443" spans="7:8">
      <c r="G8443"/>
      <c r="H8443"/>
    </row>
    <row r="8444" spans="7:8">
      <c r="G8444"/>
      <c r="H8444"/>
    </row>
    <row r="8445" spans="7:8">
      <c r="G8445"/>
      <c r="H8445"/>
    </row>
    <row r="8446" spans="7:8">
      <c r="G8446"/>
      <c r="H8446"/>
    </row>
    <row r="8447" spans="7:8">
      <c r="G8447"/>
      <c r="H8447"/>
    </row>
    <row r="8448" spans="7:8">
      <c r="G8448"/>
      <c r="H8448"/>
    </row>
    <row r="8449" spans="7:8">
      <c r="G8449"/>
      <c r="H8449"/>
    </row>
    <row r="8450" spans="7:8">
      <c r="G8450"/>
      <c r="H8450"/>
    </row>
    <row r="8451" spans="7:8">
      <c r="G8451"/>
      <c r="H8451"/>
    </row>
    <row r="8452" spans="7:8">
      <c r="G8452"/>
      <c r="H8452"/>
    </row>
    <row r="8453" spans="7:8">
      <c r="G8453"/>
      <c r="H8453"/>
    </row>
    <row r="8454" spans="7:8">
      <c r="G8454"/>
      <c r="H8454"/>
    </row>
    <row r="8455" spans="7:8">
      <c r="G8455"/>
      <c r="H8455"/>
    </row>
    <row r="8456" spans="7:8">
      <c r="G8456"/>
      <c r="H8456"/>
    </row>
    <row r="8457" spans="7:8">
      <c r="G8457"/>
      <c r="H8457"/>
    </row>
    <row r="8458" spans="7:8">
      <c r="G8458"/>
      <c r="H8458"/>
    </row>
    <row r="8459" spans="7:8">
      <c r="G8459"/>
      <c r="H8459"/>
    </row>
    <row r="8460" spans="7:8">
      <c r="G8460"/>
      <c r="H8460"/>
    </row>
    <row r="8461" spans="7:8">
      <c r="G8461"/>
      <c r="H8461"/>
    </row>
    <row r="8462" spans="7:8">
      <c r="G8462"/>
      <c r="H8462"/>
    </row>
    <row r="8463" spans="7:8">
      <c r="G8463"/>
      <c r="H8463"/>
    </row>
    <row r="8464" spans="7:8">
      <c r="G8464"/>
      <c r="H8464"/>
    </row>
    <row r="8465" spans="7:8">
      <c r="G8465"/>
      <c r="H8465"/>
    </row>
    <row r="8466" spans="7:8">
      <c r="G8466"/>
      <c r="H8466"/>
    </row>
    <row r="8467" spans="7:8">
      <c r="G8467"/>
      <c r="H8467"/>
    </row>
    <row r="8468" spans="7:8">
      <c r="G8468"/>
      <c r="H8468"/>
    </row>
    <row r="8469" spans="7:8">
      <c r="G8469"/>
      <c r="H8469"/>
    </row>
    <row r="8470" spans="7:8">
      <c r="G8470"/>
      <c r="H8470"/>
    </row>
    <row r="8471" spans="7:8">
      <c r="G8471"/>
      <c r="H8471"/>
    </row>
    <row r="8472" spans="7:8">
      <c r="G8472"/>
      <c r="H8472"/>
    </row>
    <row r="8473" spans="7:8">
      <c r="G8473"/>
      <c r="H8473"/>
    </row>
    <row r="8474" spans="7:8">
      <c r="G8474"/>
      <c r="H8474"/>
    </row>
    <row r="8475" spans="7:8">
      <c r="G8475"/>
      <c r="H8475"/>
    </row>
    <row r="8476" spans="7:8">
      <c r="G8476"/>
      <c r="H8476"/>
    </row>
    <row r="8477" spans="7:8">
      <c r="G8477"/>
      <c r="H8477"/>
    </row>
    <row r="8478" spans="7:8">
      <c r="G8478"/>
      <c r="H8478"/>
    </row>
    <row r="8479" spans="7:8">
      <c r="G8479"/>
      <c r="H8479"/>
    </row>
    <row r="8480" spans="7:8">
      <c r="G8480"/>
      <c r="H8480"/>
    </row>
    <row r="8481" spans="7:8">
      <c r="G8481"/>
      <c r="H8481"/>
    </row>
    <row r="8482" spans="7:8">
      <c r="G8482"/>
      <c r="H8482"/>
    </row>
    <row r="8483" spans="7:8">
      <c r="G8483"/>
      <c r="H8483"/>
    </row>
    <row r="8484" spans="7:8">
      <c r="G8484"/>
      <c r="H8484"/>
    </row>
    <row r="8485" spans="7:8">
      <c r="G8485"/>
      <c r="H8485"/>
    </row>
    <row r="8486" spans="7:8">
      <c r="G8486"/>
      <c r="H8486"/>
    </row>
    <row r="8487" spans="7:8">
      <c r="G8487"/>
      <c r="H8487"/>
    </row>
    <row r="8488" spans="7:8">
      <c r="G8488"/>
      <c r="H8488"/>
    </row>
    <row r="8489" spans="7:8">
      <c r="G8489"/>
      <c r="H8489"/>
    </row>
    <row r="8490" spans="7:8">
      <c r="G8490"/>
      <c r="H8490"/>
    </row>
    <row r="8491" spans="7:8">
      <c r="G8491"/>
      <c r="H8491"/>
    </row>
    <row r="8492" spans="7:8">
      <c r="G8492"/>
      <c r="H8492"/>
    </row>
    <row r="8493" spans="7:8">
      <c r="G8493"/>
      <c r="H8493"/>
    </row>
    <row r="8494" spans="7:8">
      <c r="G8494"/>
      <c r="H8494"/>
    </row>
    <row r="8495" spans="7:8">
      <c r="G8495"/>
      <c r="H8495"/>
    </row>
    <row r="8496" spans="7:8">
      <c r="G8496"/>
      <c r="H8496"/>
    </row>
    <row r="8497" spans="7:8">
      <c r="G8497"/>
      <c r="H8497"/>
    </row>
    <row r="8498" spans="7:8">
      <c r="G8498"/>
      <c r="H8498"/>
    </row>
    <row r="8499" spans="7:8">
      <c r="G8499"/>
      <c r="H8499"/>
    </row>
    <row r="8500" spans="7:8">
      <c r="G8500"/>
      <c r="H8500"/>
    </row>
    <row r="8501" spans="7:8">
      <c r="G8501"/>
      <c r="H8501"/>
    </row>
    <row r="8502" spans="7:8">
      <c r="G8502"/>
      <c r="H8502"/>
    </row>
    <row r="8503" spans="7:8">
      <c r="G8503"/>
      <c r="H8503"/>
    </row>
    <row r="8504" spans="7:8">
      <c r="G8504"/>
      <c r="H8504"/>
    </row>
    <row r="8505" spans="7:8">
      <c r="G8505"/>
      <c r="H8505"/>
    </row>
    <row r="8506" spans="7:8">
      <c r="G8506"/>
      <c r="H8506"/>
    </row>
    <row r="8507" spans="7:8">
      <c r="G8507"/>
      <c r="H8507"/>
    </row>
    <row r="8508" spans="7:8">
      <c r="G8508"/>
      <c r="H8508"/>
    </row>
    <row r="8509" spans="7:8">
      <c r="G8509"/>
      <c r="H8509"/>
    </row>
    <row r="8510" spans="7:8">
      <c r="G8510"/>
      <c r="H8510"/>
    </row>
    <row r="8511" spans="7:8">
      <c r="G8511"/>
      <c r="H8511"/>
    </row>
    <row r="8512" spans="7:8">
      <c r="G8512"/>
      <c r="H8512"/>
    </row>
    <row r="8513" spans="7:8">
      <c r="G8513"/>
      <c r="H8513"/>
    </row>
    <row r="8514" spans="7:8">
      <c r="G8514"/>
      <c r="H8514"/>
    </row>
    <row r="8515" spans="7:8">
      <c r="G8515"/>
      <c r="H8515"/>
    </row>
    <row r="8516" spans="7:8">
      <c r="G8516"/>
      <c r="H8516"/>
    </row>
    <row r="8517" spans="7:8">
      <c r="G8517"/>
      <c r="H8517"/>
    </row>
    <row r="8518" spans="7:8">
      <c r="G8518"/>
      <c r="H8518"/>
    </row>
    <row r="8519" spans="7:8">
      <c r="G8519"/>
      <c r="H8519"/>
    </row>
    <row r="8520" spans="7:8">
      <c r="G8520"/>
      <c r="H8520"/>
    </row>
    <row r="8521" spans="7:8">
      <c r="G8521"/>
      <c r="H8521"/>
    </row>
    <row r="8522" spans="7:8">
      <c r="G8522"/>
      <c r="H8522"/>
    </row>
    <row r="8523" spans="7:8">
      <c r="G8523"/>
      <c r="H8523"/>
    </row>
    <row r="8524" spans="7:8">
      <c r="G8524"/>
      <c r="H8524"/>
    </row>
    <row r="8525" spans="7:8">
      <c r="G8525"/>
      <c r="H8525"/>
    </row>
    <row r="8526" spans="7:8">
      <c r="G8526"/>
      <c r="H8526"/>
    </row>
    <row r="8527" spans="7:8">
      <c r="G8527"/>
      <c r="H8527"/>
    </row>
    <row r="8528" spans="7:8">
      <c r="G8528"/>
      <c r="H8528"/>
    </row>
    <row r="8529" spans="7:8">
      <c r="G8529"/>
      <c r="H8529"/>
    </row>
    <row r="8530" spans="7:8">
      <c r="G8530"/>
      <c r="H8530"/>
    </row>
    <row r="8531" spans="7:8">
      <c r="G8531"/>
      <c r="H8531"/>
    </row>
    <row r="8532" spans="7:8">
      <c r="G8532"/>
      <c r="H8532"/>
    </row>
    <row r="8533" spans="7:8">
      <c r="G8533"/>
      <c r="H8533"/>
    </row>
    <row r="8534" spans="7:8">
      <c r="G8534"/>
      <c r="H8534"/>
    </row>
    <row r="8535" spans="7:8">
      <c r="G8535"/>
      <c r="H8535"/>
    </row>
    <row r="8536" spans="7:8">
      <c r="G8536"/>
      <c r="H8536"/>
    </row>
    <row r="8537" spans="7:8">
      <c r="G8537"/>
      <c r="H8537"/>
    </row>
    <row r="8538" spans="7:8">
      <c r="G8538"/>
      <c r="H8538"/>
    </row>
    <row r="8539" spans="7:8">
      <c r="G8539"/>
      <c r="H8539"/>
    </row>
    <row r="8540" spans="7:8">
      <c r="G8540"/>
      <c r="H8540"/>
    </row>
    <row r="8541" spans="7:8">
      <c r="G8541"/>
      <c r="H8541"/>
    </row>
    <row r="8542" spans="7:8">
      <c r="G8542"/>
      <c r="H8542"/>
    </row>
    <row r="8543" spans="7:8">
      <c r="G8543"/>
      <c r="H8543"/>
    </row>
    <row r="8544" spans="7:8">
      <c r="G8544"/>
      <c r="H8544"/>
    </row>
    <row r="8545" spans="7:8">
      <c r="G8545"/>
      <c r="H8545"/>
    </row>
    <row r="8546" spans="7:8">
      <c r="G8546"/>
      <c r="H8546"/>
    </row>
    <row r="8547" spans="7:8">
      <c r="G8547"/>
      <c r="H8547"/>
    </row>
    <row r="8548" spans="7:8">
      <c r="G8548"/>
      <c r="H8548"/>
    </row>
    <row r="8549" spans="7:8">
      <c r="G8549"/>
      <c r="H8549"/>
    </row>
    <row r="8550" spans="7:8">
      <c r="G8550"/>
      <c r="H8550"/>
    </row>
    <row r="8551" spans="7:8">
      <c r="G8551"/>
      <c r="H8551"/>
    </row>
    <row r="8552" spans="7:8">
      <c r="G8552"/>
      <c r="H8552"/>
    </row>
    <row r="8553" spans="7:8">
      <c r="G8553"/>
      <c r="H8553"/>
    </row>
    <row r="8554" spans="7:8">
      <c r="G8554"/>
      <c r="H8554"/>
    </row>
    <row r="8555" spans="7:8">
      <c r="G8555"/>
      <c r="H8555"/>
    </row>
    <row r="8556" spans="7:8">
      <c r="G8556"/>
      <c r="H8556"/>
    </row>
    <row r="8557" spans="7:8">
      <c r="G8557"/>
      <c r="H8557"/>
    </row>
    <row r="8558" spans="7:8">
      <c r="G8558"/>
      <c r="H8558"/>
    </row>
    <row r="8559" spans="7:8">
      <c r="G8559"/>
      <c r="H8559"/>
    </row>
    <row r="8560" spans="7:8">
      <c r="G8560"/>
      <c r="H8560"/>
    </row>
    <row r="8561" spans="7:8">
      <c r="G8561"/>
      <c r="H8561"/>
    </row>
    <row r="8562" spans="7:8">
      <c r="G8562"/>
      <c r="H8562"/>
    </row>
    <row r="8563" spans="7:8">
      <c r="G8563"/>
      <c r="H8563"/>
    </row>
    <row r="8564" spans="7:8">
      <c r="G8564"/>
      <c r="H8564"/>
    </row>
    <row r="8565" spans="7:8">
      <c r="G8565"/>
      <c r="H8565"/>
    </row>
    <row r="8566" spans="7:8">
      <c r="G8566"/>
      <c r="H8566"/>
    </row>
    <row r="8567" spans="7:8">
      <c r="G8567"/>
      <c r="H8567"/>
    </row>
    <row r="8568" spans="7:8">
      <c r="G8568"/>
      <c r="H8568"/>
    </row>
    <row r="8569" spans="7:8">
      <c r="G8569"/>
      <c r="H8569"/>
    </row>
    <row r="8570" spans="7:8">
      <c r="G8570"/>
      <c r="H8570"/>
    </row>
    <row r="8571" spans="7:8">
      <c r="G8571"/>
      <c r="H8571"/>
    </row>
    <row r="8572" spans="7:8">
      <c r="G8572"/>
      <c r="H8572"/>
    </row>
    <row r="8573" spans="7:8">
      <c r="G8573"/>
      <c r="H8573"/>
    </row>
    <row r="8574" spans="7:8">
      <c r="G8574"/>
      <c r="H8574"/>
    </row>
    <row r="8575" spans="7:8">
      <c r="G8575"/>
      <c r="H8575"/>
    </row>
    <row r="8576" spans="7:8">
      <c r="G8576"/>
      <c r="H8576"/>
    </row>
    <row r="8577" spans="7:8">
      <c r="G8577"/>
      <c r="H8577"/>
    </row>
    <row r="8578" spans="7:8">
      <c r="G8578"/>
      <c r="H8578"/>
    </row>
    <row r="8579" spans="7:8">
      <c r="G8579"/>
      <c r="H8579"/>
    </row>
    <row r="8580" spans="7:8">
      <c r="G8580"/>
      <c r="H8580"/>
    </row>
    <row r="8581" spans="7:8">
      <c r="G8581"/>
      <c r="H8581"/>
    </row>
    <row r="8582" spans="7:8">
      <c r="G8582"/>
      <c r="H8582"/>
    </row>
    <row r="8583" spans="7:8">
      <c r="G8583"/>
      <c r="H8583"/>
    </row>
    <row r="8584" spans="7:8">
      <c r="G8584"/>
      <c r="H8584"/>
    </row>
    <row r="8585" spans="7:8">
      <c r="G8585"/>
      <c r="H8585"/>
    </row>
    <row r="8586" spans="7:8">
      <c r="G8586"/>
      <c r="H8586"/>
    </row>
    <row r="8587" spans="7:8">
      <c r="G8587"/>
      <c r="H8587"/>
    </row>
    <row r="8588" spans="7:8">
      <c r="G8588"/>
      <c r="H8588"/>
    </row>
    <row r="8589" spans="7:8">
      <c r="G8589"/>
      <c r="H8589"/>
    </row>
    <row r="8590" spans="7:8">
      <c r="G8590"/>
      <c r="H8590"/>
    </row>
    <row r="8591" spans="7:8">
      <c r="G8591"/>
      <c r="H8591"/>
    </row>
    <row r="8592" spans="7:8">
      <c r="G8592"/>
      <c r="H8592"/>
    </row>
    <row r="8593" spans="7:8">
      <c r="G8593"/>
      <c r="H8593"/>
    </row>
    <row r="8594" spans="7:8">
      <c r="G8594"/>
      <c r="H8594"/>
    </row>
    <row r="8595" spans="7:8">
      <c r="G8595"/>
      <c r="H8595"/>
    </row>
    <row r="8596" spans="7:8">
      <c r="G8596"/>
      <c r="H8596"/>
    </row>
    <row r="8597" spans="7:8">
      <c r="G8597"/>
      <c r="H8597"/>
    </row>
    <row r="8598" spans="7:8">
      <c r="G8598"/>
      <c r="H8598"/>
    </row>
    <row r="8599" spans="7:8">
      <c r="G8599"/>
      <c r="H8599"/>
    </row>
    <row r="8600" spans="7:8">
      <c r="G8600"/>
      <c r="H8600"/>
    </row>
    <row r="8601" spans="7:8">
      <c r="G8601"/>
      <c r="H8601"/>
    </row>
    <row r="8602" spans="7:8">
      <c r="G8602"/>
      <c r="H8602"/>
    </row>
    <row r="8603" spans="7:8">
      <c r="G8603"/>
      <c r="H8603"/>
    </row>
    <row r="8604" spans="7:8">
      <c r="G8604"/>
      <c r="H8604"/>
    </row>
    <row r="8605" spans="7:8">
      <c r="G8605"/>
      <c r="H8605"/>
    </row>
    <row r="8606" spans="7:8">
      <c r="G8606"/>
      <c r="H8606"/>
    </row>
    <row r="8607" spans="7:8">
      <c r="G8607"/>
      <c r="H8607"/>
    </row>
    <row r="8608" spans="7:8">
      <c r="G8608"/>
      <c r="H8608"/>
    </row>
    <row r="8609" spans="7:8">
      <c r="G8609"/>
      <c r="H8609"/>
    </row>
    <row r="8610" spans="7:8">
      <c r="G8610"/>
      <c r="H8610"/>
    </row>
    <row r="8611" spans="7:8">
      <c r="G8611"/>
      <c r="H8611"/>
    </row>
    <row r="8612" spans="7:8">
      <c r="G8612"/>
      <c r="H8612"/>
    </row>
    <row r="8613" spans="7:8">
      <c r="G8613"/>
      <c r="H8613"/>
    </row>
    <row r="8614" spans="7:8">
      <c r="G8614"/>
      <c r="H8614"/>
    </row>
    <row r="8615" spans="7:8">
      <c r="G8615"/>
      <c r="H8615"/>
    </row>
    <row r="8616" spans="7:8">
      <c r="G8616"/>
      <c r="H8616"/>
    </row>
    <row r="8617" spans="7:8">
      <c r="G8617"/>
      <c r="H8617"/>
    </row>
    <row r="8618" spans="7:8">
      <c r="G8618"/>
      <c r="H8618"/>
    </row>
    <row r="8619" spans="7:8">
      <c r="G8619"/>
      <c r="H8619"/>
    </row>
    <row r="8620" spans="7:8">
      <c r="G8620"/>
      <c r="H8620"/>
    </row>
    <row r="8621" spans="7:8">
      <c r="G8621"/>
      <c r="H8621"/>
    </row>
    <row r="8622" spans="7:8">
      <c r="G8622"/>
      <c r="H8622"/>
    </row>
    <row r="8623" spans="7:8">
      <c r="G8623"/>
      <c r="H8623"/>
    </row>
    <row r="8624" spans="7:8">
      <c r="G8624"/>
      <c r="H8624"/>
    </row>
    <row r="8625" spans="7:8">
      <c r="G8625"/>
      <c r="H8625"/>
    </row>
    <row r="8626" spans="7:8">
      <c r="G8626"/>
      <c r="H8626"/>
    </row>
    <row r="8627" spans="7:8">
      <c r="G8627"/>
      <c r="H8627"/>
    </row>
    <row r="8628" spans="7:8">
      <c r="G8628"/>
      <c r="H8628"/>
    </row>
    <row r="8629" spans="7:8">
      <c r="G8629"/>
      <c r="H8629"/>
    </row>
    <row r="8630" spans="7:8">
      <c r="G8630"/>
      <c r="H8630"/>
    </row>
    <row r="8631" spans="7:8">
      <c r="G8631"/>
      <c r="H8631"/>
    </row>
    <row r="8632" spans="7:8">
      <c r="G8632"/>
      <c r="H8632"/>
    </row>
    <row r="8633" spans="7:8">
      <c r="G8633"/>
      <c r="H8633"/>
    </row>
    <row r="8634" spans="7:8">
      <c r="G8634"/>
      <c r="H8634"/>
    </row>
    <row r="8635" spans="7:8">
      <c r="G8635"/>
      <c r="H8635"/>
    </row>
    <row r="8636" spans="7:8">
      <c r="G8636"/>
      <c r="H8636"/>
    </row>
    <row r="8637" spans="7:8">
      <c r="G8637"/>
      <c r="H8637"/>
    </row>
    <row r="8638" spans="7:8">
      <c r="G8638"/>
      <c r="H8638"/>
    </row>
    <row r="8639" spans="7:8">
      <c r="G8639"/>
      <c r="H8639"/>
    </row>
    <row r="8640" spans="7:8">
      <c r="G8640"/>
      <c r="H8640"/>
    </row>
    <row r="8641" spans="7:8">
      <c r="G8641"/>
      <c r="H8641"/>
    </row>
    <row r="8642" spans="7:8">
      <c r="G8642"/>
      <c r="H8642"/>
    </row>
    <row r="8643" spans="7:8">
      <c r="G8643"/>
      <c r="H8643"/>
    </row>
    <row r="8644" spans="7:8">
      <c r="G8644"/>
      <c r="H8644"/>
    </row>
    <row r="8645" spans="7:8">
      <c r="G8645"/>
      <c r="H8645"/>
    </row>
    <row r="8646" spans="7:8">
      <c r="G8646"/>
      <c r="H8646"/>
    </row>
    <row r="8647" spans="7:8">
      <c r="G8647"/>
      <c r="H8647"/>
    </row>
    <row r="8648" spans="7:8">
      <c r="G8648"/>
      <c r="H8648"/>
    </row>
    <row r="8649" spans="7:8">
      <c r="G8649"/>
      <c r="H8649"/>
    </row>
    <row r="8650" spans="7:8">
      <c r="G8650"/>
      <c r="H8650"/>
    </row>
    <row r="8651" spans="7:8">
      <c r="G8651"/>
      <c r="H8651"/>
    </row>
    <row r="8652" spans="7:8">
      <c r="G8652"/>
      <c r="H8652"/>
    </row>
    <row r="8653" spans="7:8">
      <c r="G8653"/>
      <c r="H8653"/>
    </row>
    <row r="8654" spans="7:8">
      <c r="G8654"/>
      <c r="H8654"/>
    </row>
    <row r="8655" spans="7:8">
      <c r="G8655"/>
      <c r="H8655"/>
    </row>
    <row r="8656" spans="7:8">
      <c r="G8656"/>
      <c r="H8656"/>
    </row>
    <row r="8657" spans="7:8">
      <c r="G8657"/>
      <c r="H8657"/>
    </row>
    <row r="8658" spans="7:8">
      <c r="G8658"/>
      <c r="H8658"/>
    </row>
    <row r="8659" spans="7:8">
      <c r="G8659"/>
      <c r="H8659"/>
    </row>
    <row r="8660" spans="7:8">
      <c r="G8660"/>
      <c r="H8660"/>
    </row>
    <row r="8661" spans="7:8">
      <c r="G8661"/>
      <c r="H8661"/>
    </row>
    <row r="8662" spans="7:8">
      <c r="G8662"/>
      <c r="H8662"/>
    </row>
    <row r="8663" spans="7:8">
      <c r="G8663"/>
      <c r="H8663"/>
    </row>
    <row r="8664" spans="7:8">
      <c r="G8664"/>
      <c r="H8664"/>
    </row>
    <row r="8665" spans="7:8">
      <c r="G8665"/>
      <c r="H8665"/>
    </row>
    <row r="8666" spans="7:8">
      <c r="G8666"/>
      <c r="H8666"/>
    </row>
    <row r="8667" spans="7:8">
      <c r="G8667"/>
      <c r="H8667"/>
    </row>
    <row r="8668" spans="7:8">
      <c r="G8668"/>
      <c r="H8668"/>
    </row>
    <row r="8669" spans="7:8">
      <c r="G8669"/>
      <c r="H8669"/>
    </row>
    <row r="8670" spans="7:8">
      <c r="G8670"/>
      <c r="H8670"/>
    </row>
    <row r="8671" spans="7:8">
      <c r="G8671"/>
      <c r="H8671"/>
    </row>
    <row r="8672" spans="7:8">
      <c r="G8672"/>
      <c r="H8672"/>
    </row>
    <row r="8673" spans="7:8">
      <c r="G8673"/>
      <c r="H8673"/>
    </row>
    <row r="8674" spans="7:8">
      <c r="G8674"/>
      <c r="H8674"/>
    </row>
    <row r="8675" spans="7:8">
      <c r="G8675"/>
      <c r="H8675"/>
    </row>
    <row r="8676" spans="7:8">
      <c r="G8676"/>
      <c r="H8676"/>
    </row>
    <row r="8677" spans="7:8">
      <c r="G8677"/>
      <c r="H8677"/>
    </row>
    <row r="8678" spans="7:8">
      <c r="G8678"/>
      <c r="H8678"/>
    </row>
    <row r="8679" spans="7:8">
      <c r="G8679"/>
      <c r="H8679"/>
    </row>
    <row r="8680" spans="7:8">
      <c r="G8680"/>
      <c r="H8680"/>
    </row>
    <row r="8681" spans="7:8">
      <c r="G8681"/>
      <c r="H8681"/>
    </row>
    <row r="8682" spans="7:8">
      <c r="G8682"/>
      <c r="H8682"/>
    </row>
    <row r="8683" spans="7:8">
      <c r="G8683"/>
      <c r="H8683"/>
    </row>
    <row r="8684" spans="7:8">
      <c r="G8684"/>
      <c r="H8684"/>
    </row>
    <row r="8685" spans="7:8">
      <c r="G8685"/>
      <c r="H8685"/>
    </row>
    <row r="8686" spans="7:8">
      <c r="G8686"/>
      <c r="H8686"/>
    </row>
    <row r="8687" spans="7:8">
      <c r="G8687"/>
      <c r="H8687"/>
    </row>
    <row r="8688" spans="7:8">
      <c r="G8688"/>
      <c r="H8688"/>
    </row>
    <row r="8689" spans="7:8">
      <c r="G8689"/>
      <c r="H8689"/>
    </row>
    <row r="8690" spans="7:8">
      <c r="G8690"/>
      <c r="H8690"/>
    </row>
    <row r="8691" spans="7:8">
      <c r="G8691"/>
      <c r="H8691"/>
    </row>
    <row r="8692" spans="7:8">
      <c r="G8692"/>
      <c r="H8692"/>
    </row>
    <row r="8693" spans="7:8">
      <c r="G8693"/>
      <c r="H8693"/>
    </row>
    <row r="8694" spans="7:8">
      <c r="G8694"/>
      <c r="H8694"/>
    </row>
    <row r="8695" spans="7:8">
      <c r="G8695"/>
      <c r="H8695"/>
    </row>
    <row r="8696" spans="7:8">
      <c r="G8696"/>
      <c r="H8696"/>
    </row>
    <row r="8697" spans="7:8">
      <c r="G8697"/>
      <c r="H8697"/>
    </row>
    <row r="8698" spans="7:8">
      <c r="G8698"/>
      <c r="H8698"/>
    </row>
    <row r="8699" spans="7:8">
      <c r="G8699"/>
      <c r="H8699"/>
    </row>
    <row r="8700" spans="7:8">
      <c r="G8700"/>
      <c r="H8700"/>
    </row>
    <row r="8701" spans="7:8">
      <c r="G8701"/>
      <c r="H8701"/>
    </row>
    <row r="8702" spans="7:8">
      <c r="G8702"/>
      <c r="H8702"/>
    </row>
    <row r="8703" spans="7:8">
      <c r="G8703"/>
      <c r="H8703"/>
    </row>
    <row r="8704" spans="7:8">
      <c r="G8704"/>
      <c r="H8704"/>
    </row>
    <row r="8705" spans="7:8">
      <c r="G8705"/>
      <c r="H8705"/>
    </row>
    <row r="8706" spans="7:8">
      <c r="G8706"/>
      <c r="H8706"/>
    </row>
    <row r="8707" spans="7:8">
      <c r="G8707"/>
      <c r="H8707"/>
    </row>
    <row r="8708" spans="7:8">
      <c r="G8708"/>
      <c r="H8708"/>
    </row>
    <row r="8709" spans="7:8">
      <c r="G8709"/>
      <c r="H8709"/>
    </row>
    <row r="8710" spans="7:8">
      <c r="G8710"/>
      <c r="H8710"/>
    </row>
    <row r="8711" spans="7:8">
      <c r="G8711"/>
      <c r="H8711"/>
    </row>
    <row r="8712" spans="7:8">
      <c r="G8712"/>
      <c r="H8712"/>
    </row>
    <row r="8713" spans="7:8">
      <c r="G8713"/>
      <c r="H8713"/>
    </row>
    <row r="8714" spans="7:8">
      <c r="G8714"/>
      <c r="H8714"/>
    </row>
    <row r="8715" spans="7:8">
      <c r="G8715"/>
      <c r="H8715"/>
    </row>
    <row r="8716" spans="7:8">
      <c r="G8716"/>
      <c r="H8716"/>
    </row>
    <row r="8717" spans="7:8">
      <c r="G8717"/>
      <c r="H8717"/>
    </row>
    <row r="8718" spans="7:8">
      <c r="G8718"/>
      <c r="H8718"/>
    </row>
    <row r="8719" spans="7:8">
      <c r="G8719"/>
      <c r="H8719"/>
    </row>
    <row r="8720" spans="7:8">
      <c r="G8720"/>
      <c r="H8720"/>
    </row>
    <row r="8721" spans="7:8">
      <c r="G8721"/>
      <c r="H8721"/>
    </row>
    <row r="8722" spans="7:8">
      <c r="G8722"/>
      <c r="H8722"/>
    </row>
    <row r="8723" spans="7:8">
      <c r="G8723"/>
      <c r="H8723"/>
    </row>
    <row r="8724" spans="7:8">
      <c r="G8724"/>
      <c r="H8724"/>
    </row>
    <row r="8725" spans="7:8">
      <c r="G8725"/>
      <c r="H8725"/>
    </row>
    <row r="8726" spans="7:8">
      <c r="G8726"/>
      <c r="H8726"/>
    </row>
    <row r="8727" spans="7:8">
      <c r="G8727"/>
      <c r="H8727"/>
    </row>
    <row r="8728" spans="7:8">
      <c r="G8728"/>
      <c r="H8728"/>
    </row>
    <row r="8729" spans="7:8">
      <c r="G8729"/>
      <c r="H8729"/>
    </row>
    <row r="8730" spans="7:8">
      <c r="G8730"/>
      <c r="H8730"/>
    </row>
    <row r="8731" spans="7:8">
      <c r="G8731"/>
      <c r="H8731"/>
    </row>
    <row r="8732" spans="7:8">
      <c r="G8732"/>
      <c r="H8732"/>
    </row>
    <row r="8733" spans="7:8">
      <c r="G8733"/>
      <c r="H8733"/>
    </row>
    <row r="8734" spans="7:8">
      <c r="G8734"/>
      <c r="H8734"/>
    </row>
    <row r="8735" spans="7:8">
      <c r="G8735"/>
      <c r="H8735"/>
    </row>
    <row r="8736" spans="7:8">
      <c r="G8736"/>
      <c r="H8736"/>
    </row>
    <row r="8737" spans="7:8">
      <c r="G8737"/>
      <c r="H8737"/>
    </row>
    <row r="8738" spans="7:8">
      <c r="G8738"/>
      <c r="H8738"/>
    </row>
    <row r="8739" spans="7:8">
      <c r="G8739"/>
      <c r="H8739"/>
    </row>
    <row r="8740" spans="7:8">
      <c r="G8740"/>
      <c r="H8740"/>
    </row>
    <row r="8741" spans="7:8">
      <c r="G8741"/>
      <c r="H8741"/>
    </row>
    <row r="8742" spans="7:8">
      <c r="G8742"/>
      <c r="H8742"/>
    </row>
    <row r="8743" spans="7:8">
      <c r="G8743"/>
      <c r="H8743"/>
    </row>
    <row r="8744" spans="7:8">
      <c r="G8744"/>
      <c r="H8744"/>
    </row>
    <row r="8745" spans="7:8">
      <c r="G8745"/>
      <c r="H8745"/>
    </row>
    <row r="8746" spans="7:8">
      <c r="G8746"/>
      <c r="H8746"/>
    </row>
    <row r="8747" spans="7:8">
      <c r="G8747"/>
      <c r="H8747"/>
    </row>
    <row r="8748" spans="7:8">
      <c r="G8748"/>
      <c r="H8748"/>
    </row>
    <row r="8749" spans="7:8">
      <c r="G8749"/>
      <c r="H8749"/>
    </row>
    <row r="8750" spans="7:8">
      <c r="G8750"/>
      <c r="H8750"/>
    </row>
    <row r="8751" spans="7:8">
      <c r="G8751"/>
      <c r="H8751"/>
    </row>
    <row r="8752" spans="7:8">
      <c r="G8752"/>
      <c r="H8752"/>
    </row>
    <row r="8753" spans="7:8">
      <c r="G8753"/>
      <c r="H8753"/>
    </row>
    <row r="8754" spans="7:8">
      <c r="G8754"/>
      <c r="H8754"/>
    </row>
    <row r="8755" spans="7:8">
      <c r="G8755"/>
      <c r="H8755"/>
    </row>
    <row r="8756" spans="7:8">
      <c r="G8756"/>
      <c r="H8756"/>
    </row>
    <row r="8757" spans="7:8">
      <c r="G8757"/>
      <c r="H8757"/>
    </row>
    <row r="8758" spans="7:8">
      <c r="G8758"/>
      <c r="H8758"/>
    </row>
    <row r="8759" spans="7:8">
      <c r="G8759"/>
      <c r="H8759"/>
    </row>
    <row r="8760" spans="7:8">
      <c r="G8760"/>
      <c r="H8760"/>
    </row>
    <row r="8761" spans="7:8">
      <c r="G8761"/>
      <c r="H8761"/>
    </row>
    <row r="8762" spans="7:8">
      <c r="G8762"/>
      <c r="H8762"/>
    </row>
    <row r="8763" spans="7:8">
      <c r="G8763"/>
      <c r="H8763"/>
    </row>
    <row r="8764" spans="7:8">
      <c r="G8764"/>
      <c r="H8764"/>
    </row>
    <row r="8765" spans="7:8">
      <c r="G8765"/>
      <c r="H8765"/>
    </row>
    <row r="8766" spans="7:8">
      <c r="G8766"/>
      <c r="H8766"/>
    </row>
    <row r="8767" spans="7:8">
      <c r="G8767"/>
      <c r="H8767"/>
    </row>
    <row r="8768" spans="7:8">
      <c r="G8768"/>
      <c r="H8768"/>
    </row>
    <row r="8769" spans="7:8">
      <c r="G8769"/>
      <c r="H8769"/>
    </row>
    <row r="8770" spans="7:8">
      <c r="G8770"/>
      <c r="H8770"/>
    </row>
    <row r="8771" spans="7:8">
      <c r="G8771"/>
      <c r="H8771"/>
    </row>
    <row r="8772" spans="7:8">
      <c r="G8772"/>
      <c r="H8772"/>
    </row>
    <row r="8773" spans="7:8">
      <c r="G8773"/>
      <c r="H8773"/>
    </row>
    <row r="8774" spans="7:8">
      <c r="G8774"/>
      <c r="H8774"/>
    </row>
    <row r="8775" spans="7:8">
      <c r="G8775"/>
      <c r="H8775"/>
    </row>
    <row r="8776" spans="7:8">
      <c r="G8776"/>
      <c r="H8776"/>
    </row>
    <row r="8777" spans="7:8">
      <c r="G8777"/>
      <c r="H8777"/>
    </row>
    <row r="8778" spans="7:8">
      <c r="G8778"/>
      <c r="H8778"/>
    </row>
    <row r="8779" spans="7:8">
      <c r="G8779"/>
      <c r="H8779"/>
    </row>
    <row r="8780" spans="7:8">
      <c r="G8780"/>
      <c r="H8780"/>
    </row>
    <row r="8781" spans="7:8">
      <c r="G8781"/>
      <c r="H8781"/>
    </row>
    <row r="8782" spans="7:8">
      <c r="G8782"/>
      <c r="H8782"/>
    </row>
    <row r="8783" spans="7:8">
      <c r="G8783"/>
      <c r="H8783"/>
    </row>
    <row r="8784" spans="7:8">
      <c r="G8784"/>
      <c r="H8784"/>
    </row>
    <row r="8785" spans="7:8">
      <c r="G8785"/>
      <c r="H8785"/>
    </row>
    <row r="8786" spans="7:8">
      <c r="G8786"/>
      <c r="H8786"/>
    </row>
    <row r="8787" spans="7:8">
      <c r="G8787"/>
      <c r="H8787"/>
    </row>
    <row r="8788" spans="7:8">
      <c r="G8788"/>
      <c r="H8788"/>
    </row>
    <row r="8789" spans="7:8">
      <c r="G8789"/>
      <c r="H8789"/>
    </row>
    <row r="8790" spans="7:8">
      <c r="G8790"/>
      <c r="H8790"/>
    </row>
    <row r="8791" spans="7:8">
      <c r="G8791"/>
      <c r="H8791"/>
    </row>
    <row r="8792" spans="7:8">
      <c r="G8792"/>
      <c r="H8792"/>
    </row>
    <row r="8793" spans="7:8">
      <c r="G8793"/>
      <c r="H8793"/>
    </row>
    <row r="8794" spans="7:8">
      <c r="G8794"/>
      <c r="H8794"/>
    </row>
    <row r="8795" spans="7:8">
      <c r="G8795"/>
      <c r="H8795"/>
    </row>
    <row r="8796" spans="7:8">
      <c r="G8796"/>
      <c r="H8796"/>
    </row>
    <row r="8797" spans="7:8">
      <c r="G8797"/>
      <c r="H8797"/>
    </row>
    <row r="8798" spans="7:8">
      <c r="G8798"/>
      <c r="H8798"/>
    </row>
    <row r="8799" spans="7:8">
      <c r="G8799"/>
      <c r="H8799"/>
    </row>
    <row r="8800" spans="7:8">
      <c r="G8800"/>
      <c r="H8800"/>
    </row>
    <row r="8801" spans="7:8">
      <c r="G8801"/>
      <c r="H8801"/>
    </row>
    <row r="8802" spans="7:8">
      <c r="G8802"/>
      <c r="H8802"/>
    </row>
    <row r="8803" spans="7:8">
      <c r="G8803"/>
      <c r="H8803"/>
    </row>
    <row r="8804" spans="7:8">
      <c r="G8804"/>
      <c r="H8804"/>
    </row>
    <row r="8805" spans="7:8">
      <c r="G8805"/>
      <c r="H8805"/>
    </row>
    <row r="8806" spans="7:8">
      <c r="G8806"/>
      <c r="H8806"/>
    </row>
    <row r="8807" spans="7:8">
      <c r="G8807"/>
      <c r="H8807"/>
    </row>
    <row r="8808" spans="7:8">
      <c r="G8808"/>
      <c r="H8808"/>
    </row>
    <row r="8809" spans="7:8">
      <c r="G8809"/>
      <c r="H8809"/>
    </row>
    <row r="8810" spans="7:8">
      <c r="G8810"/>
      <c r="H8810"/>
    </row>
    <row r="8811" spans="7:8">
      <c r="G8811"/>
      <c r="H8811"/>
    </row>
    <row r="8812" spans="7:8">
      <c r="G8812"/>
      <c r="H8812"/>
    </row>
    <row r="8813" spans="7:8">
      <c r="G8813"/>
      <c r="H8813"/>
    </row>
    <row r="8814" spans="7:8">
      <c r="G8814"/>
      <c r="H8814"/>
    </row>
    <row r="8815" spans="7:8">
      <c r="G8815"/>
      <c r="H8815"/>
    </row>
    <row r="8816" spans="7:8">
      <c r="G8816"/>
      <c r="H8816"/>
    </row>
    <row r="8817" spans="7:8">
      <c r="G8817"/>
      <c r="H8817"/>
    </row>
    <row r="8818" spans="7:8">
      <c r="G8818"/>
      <c r="H8818"/>
    </row>
    <row r="8819" spans="7:8">
      <c r="G8819"/>
      <c r="H8819"/>
    </row>
    <row r="8820" spans="7:8">
      <c r="G8820"/>
      <c r="H8820"/>
    </row>
    <row r="8821" spans="7:8">
      <c r="G8821"/>
      <c r="H8821"/>
    </row>
    <row r="8822" spans="7:8">
      <c r="G8822"/>
      <c r="H8822"/>
    </row>
    <row r="8823" spans="7:8">
      <c r="G8823"/>
      <c r="H8823"/>
    </row>
    <row r="8824" spans="7:8">
      <c r="G8824"/>
      <c r="H8824"/>
    </row>
    <row r="8825" spans="7:8">
      <c r="G8825"/>
      <c r="H8825"/>
    </row>
    <row r="8826" spans="7:8">
      <c r="G8826"/>
      <c r="H8826"/>
    </row>
    <row r="8827" spans="7:8">
      <c r="G8827"/>
      <c r="H8827"/>
    </row>
    <row r="8828" spans="7:8">
      <c r="G8828"/>
      <c r="H8828"/>
    </row>
    <row r="8829" spans="7:8">
      <c r="G8829"/>
      <c r="H8829"/>
    </row>
    <row r="8830" spans="7:8">
      <c r="G8830"/>
      <c r="H8830"/>
    </row>
    <row r="8831" spans="7:8">
      <c r="G8831"/>
      <c r="H8831"/>
    </row>
    <row r="8832" spans="7:8">
      <c r="G8832"/>
      <c r="H8832"/>
    </row>
    <row r="8833" spans="7:8">
      <c r="G8833"/>
      <c r="H8833"/>
    </row>
    <row r="8834" spans="7:8">
      <c r="G8834"/>
      <c r="H8834"/>
    </row>
    <row r="8835" spans="7:8">
      <c r="G8835"/>
      <c r="H8835"/>
    </row>
    <row r="8836" spans="7:8">
      <c r="G8836"/>
      <c r="H8836"/>
    </row>
    <row r="8837" spans="7:8">
      <c r="G8837"/>
      <c r="H8837"/>
    </row>
    <row r="8838" spans="7:8">
      <c r="G8838"/>
      <c r="H8838"/>
    </row>
    <row r="8839" spans="7:8">
      <c r="G8839"/>
      <c r="H8839"/>
    </row>
    <row r="8840" spans="7:8">
      <c r="G8840"/>
      <c r="H8840"/>
    </row>
    <row r="8841" spans="7:8">
      <c r="G8841"/>
      <c r="H8841"/>
    </row>
    <row r="8842" spans="7:8">
      <c r="G8842"/>
      <c r="H8842"/>
    </row>
    <row r="8843" spans="7:8">
      <c r="G8843"/>
      <c r="H8843"/>
    </row>
    <row r="8844" spans="7:8">
      <c r="G8844"/>
      <c r="H8844"/>
    </row>
    <row r="8845" spans="7:8">
      <c r="G8845"/>
      <c r="H8845"/>
    </row>
    <row r="8846" spans="7:8">
      <c r="G8846"/>
      <c r="H8846"/>
    </row>
    <row r="8847" spans="7:8">
      <c r="G8847"/>
      <c r="H8847"/>
    </row>
    <row r="8848" spans="7:8">
      <c r="G8848"/>
      <c r="H8848"/>
    </row>
    <row r="8849" spans="7:8">
      <c r="G8849"/>
      <c r="H8849"/>
    </row>
    <row r="8850" spans="7:8">
      <c r="G8850"/>
      <c r="H8850"/>
    </row>
    <row r="8851" spans="7:8">
      <c r="G8851"/>
      <c r="H8851"/>
    </row>
    <row r="8852" spans="7:8">
      <c r="G8852"/>
      <c r="H8852"/>
    </row>
    <row r="8853" spans="7:8">
      <c r="G8853"/>
      <c r="H8853"/>
    </row>
    <row r="8854" spans="7:8">
      <c r="G8854"/>
      <c r="H8854"/>
    </row>
    <row r="8855" spans="7:8">
      <c r="G8855"/>
      <c r="H8855"/>
    </row>
    <row r="8856" spans="7:8">
      <c r="G8856"/>
      <c r="H8856"/>
    </row>
    <row r="8857" spans="7:8">
      <c r="G8857"/>
      <c r="H8857"/>
    </row>
    <row r="8858" spans="7:8">
      <c r="G8858"/>
      <c r="H8858"/>
    </row>
    <row r="8859" spans="7:8">
      <c r="G8859"/>
      <c r="H8859"/>
    </row>
    <row r="8860" spans="7:8">
      <c r="G8860"/>
      <c r="H8860"/>
    </row>
    <row r="8861" spans="7:8">
      <c r="G8861"/>
      <c r="H8861"/>
    </row>
    <row r="8862" spans="7:8">
      <c r="G8862"/>
      <c r="H8862"/>
    </row>
    <row r="8863" spans="7:8">
      <c r="G8863"/>
      <c r="H8863"/>
    </row>
    <row r="8864" spans="7:8">
      <c r="G8864"/>
      <c r="H8864"/>
    </row>
    <row r="8865" spans="7:8">
      <c r="G8865"/>
      <c r="H8865"/>
    </row>
    <row r="8866" spans="7:8">
      <c r="G8866"/>
      <c r="H8866"/>
    </row>
    <row r="8867" spans="7:8">
      <c r="G8867"/>
      <c r="H8867"/>
    </row>
    <row r="8868" spans="7:8">
      <c r="G8868"/>
      <c r="H8868"/>
    </row>
    <row r="8869" spans="7:8">
      <c r="G8869"/>
      <c r="H8869"/>
    </row>
    <row r="8870" spans="7:8">
      <c r="G8870"/>
      <c r="H8870"/>
    </row>
    <row r="8871" spans="7:8">
      <c r="G8871"/>
      <c r="H8871"/>
    </row>
    <row r="8872" spans="7:8">
      <c r="G8872"/>
      <c r="H8872"/>
    </row>
    <row r="8873" spans="7:8">
      <c r="G8873"/>
      <c r="H8873"/>
    </row>
    <row r="8874" spans="7:8">
      <c r="G8874"/>
      <c r="H8874"/>
    </row>
    <row r="8875" spans="7:8">
      <c r="G8875"/>
      <c r="H8875"/>
    </row>
    <row r="8876" spans="7:8">
      <c r="G8876"/>
      <c r="H8876"/>
    </row>
    <row r="8877" spans="7:8">
      <c r="G8877"/>
      <c r="H8877"/>
    </row>
    <row r="8878" spans="7:8">
      <c r="G8878"/>
      <c r="H8878"/>
    </row>
    <row r="8879" spans="7:8">
      <c r="G8879"/>
      <c r="H8879"/>
    </row>
    <row r="8880" spans="7:8">
      <c r="G8880"/>
      <c r="H8880"/>
    </row>
    <row r="8881" spans="7:8">
      <c r="G8881"/>
      <c r="H8881"/>
    </row>
    <row r="8882" spans="7:8">
      <c r="G8882"/>
      <c r="H8882"/>
    </row>
    <row r="8883" spans="7:8">
      <c r="G8883"/>
      <c r="H8883"/>
    </row>
    <row r="8884" spans="7:8">
      <c r="G8884"/>
      <c r="H8884"/>
    </row>
    <row r="8885" spans="7:8">
      <c r="G8885"/>
      <c r="H8885"/>
    </row>
    <row r="8886" spans="7:8">
      <c r="G8886"/>
      <c r="H8886"/>
    </row>
    <row r="8887" spans="7:8">
      <c r="G8887"/>
      <c r="H8887"/>
    </row>
    <row r="8888" spans="7:8">
      <c r="G8888"/>
      <c r="H8888"/>
    </row>
    <row r="8889" spans="7:8">
      <c r="G8889"/>
      <c r="H8889"/>
    </row>
    <row r="8890" spans="7:8">
      <c r="G8890"/>
      <c r="H8890"/>
    </row>
    <row r="8891" spans="7:8">
      <c r="G8891"/>
      <c r="H8891"/>
    </row>
    <row r="8892" spans="7:8">
      <c r="G8892"/>
      <c r="H8892"/>
    </row>
    <row r="8893" spans="7:8">
      <c r="G8893"/>
      <c r="H8893"/>
    </row>
    <row r="8894" spans="7:8">
      <c r="G8894"/>
      <c r="H8894"/>
    </row>
    <row r="8895" spans="7:8">
      <c r="G8895"/>
      <c r="H8895"/>
    </row>
    <row r="8896" spans="7:8">
      <c r="G8896"/>
      <c r="H8896"/>
    </row>
    <row r="8897" spans="7:8">
      <c r="G8897"/>
      <c r="H8897"/>
    </row>
    <row r="8898" spans="7:8">
      <c r="G8898"/>
      <c r="H8898"/>
    </row>
    <row r="8899" spans="7:8">
      <c r="G8899"/>
      <c r="H8899"/>
    </row>
    <row r="8900" spans="7:8">
      <c r="G8900"/>
      <c r="H8900"/>
    </row>
    <row r="8901" spans="7:8">
      <c r="G8901"/>
      <c r="H8901"/>
    </row>
    <row r="8902" spans="7:8">
      <c r="G8902"/>
      <c r="H8902"/>
    </row>
    <row r="8903" spans="7:8">
      <c r="G8903"/>
      <c r="H8903"/>
    </row>
    <row r="8904" spans="7:8">
      <c r="G8904"/>
      <c r="H8904"/>
    </row>
    <row r="8905" spans="7:8">
      <c r="G8905"/>
      <c r="H8905"/>
    </row>
    <row r="8906" spans="7:8">
      <c r="G8906"/>
      <c r="H8906"/>
    </row>
    <row r="8907" spans="7:8">
      <c r="G8907"/>
      <c r="H8907"/>
    </row>
    <row r="8908" spans="7:8">
      <c r="G8908"/>
      <c r="H8908"/>
    </row>
    <row r="8909" spans="7:8">
      <c r="G8909"/>
      <c r="H8909"/>
    </row>
    <row r="8910" spans="7:8">
      <c r="G8910"/>
      <c r="H8910"/>
    </row>
    <row r="8911" spans="7:8">
      <c r="G8911"/>
      <c r="H8911"/>
    </row>
    <row r="8912" spans="7:8">
      <c r="G8912"/>
      <c r="H8912"/>
    </row>
    <row r="8913" spans="7:8">
      <c r="G8913"/>
      <c r="H8913"/>
    </row>
    <row r="8914" spans="7:8">
      <c r="G8914"/>
      <c r="H8914"/>
    </row>
    <row r="8915" spans="7:8">
      <c r="G8915"/>
      <c r="H8915"/>
    </row>
    <row r="8916" spans="7:8">
      <c r="G8916"/>
      <c r="H8916"/>
    </row>
    <row r="8917" spans="7:8">
      <c r="G8917"/>
      <c r="H8917"/>
    </row>
    <row r="8918" spans="7:8">
      <c r="G8918"/>
      <c r="H8918"/>
    </row>
    <row r="8919" spans="7:8">
      <c r="G8919"/>
      <c r="H8919"/>
    </row>
    <row r="8920" spans="7:8">
      <c r="G8920"/>
      <c r="H8920"/>
    </row>
    <row r="8921" spans="7:8">
      <c r="G8921"/>
      <c r="H8921"/>
    </row>
    <row r="8922" spans="7:8">
      <c r="G8922"/>
      <c r="H8922"/>
    </row>
    <row r="8923" spans="7:8">
      <c r="G8923"/>
      <c r="H8923"/>
    </row>
    <row r="8924" spans="7:8">
      <c r="G8924"/>
      <c r="H8924"/>
    </row>
    <row r="8925" spans="7:8">
      <c r="G8925"/>
      <c r="H8925"/>
    </row>
    <row r="8926" spans="7:8">
      <c r="G8926"/>
      <c r="H8926"/>
    </row>
    <row r="8927" spans="7:8">
      <c r="G8927"/>
      <c r="H8927"/>
    </row>
    <row r="8928" spans="7:8">
      <c r="G8928"/>
      <c r="H8928"/>
    </row>
    <row r="8929" spans="7:8">
      <c r="G8929"/>
      <c r="H8929"/>
    </row>
    <row r="8930" spans="7:8">
      <c r="G8930"/>
      <c r="H8930"/>
    </row>
    <row r="8931" spans="7:8">
      <c r="G8931"/>
      <c r="H8931"/>
    </row>
    <row r="8932" spans="7:8">
      <c r="G8932"/>
      <c r="H8932"/>
    </row>
    <row r="8933" spans="7:8">
      <c r="G8933"/>
      <c r="H8933"/>
    </row>
    <row r="8934" spans="7:8">
      <c r="G8934"/>
      <c r="H8934"/>
    </row>
    <row r="8935" spans="7:8">
      <c r="G8935"/>
      <c r="H8935"/>
    </row>
    <row r="8936" spans="7:8">
      <c r="G8936"/>
      <c r="H8936"/>
    </row>
    <row r="8937" spans="7:8">
      <c r="G8937"/>
      <c r="H8937"/>
    </row>
    <row r="8938" spans="7:8">
      <c r="G8938"/>
      <c r="H8938"/>
    </row>
    <row r="8939" spans="7:8">
      <c r="G8939"/>
      <c r="H8939"/>
    </row>
    <row r="8940" spans="7:8">
      <c r="G8940"/>
      <c r="H8940"/>
    </row>
    <row r="8941" spans="7:8">
      <c r="G8941"/>
      <c r="H8941"/>
    </row>
    <row r="8942" spans="7:8">
      <c r="G8942"/>
      <c r="H8942"/>
    </row>
    <row r="8943" spans="7:8">
      <c r="G8943"/>
      <c r="H8943"/>
    </row>
    <row r="8944" spans="7:8">
      <c r="G8944"/>
      <c r="H8944"/>
    </row>
    <row r="8945" spans="7:8">
      <c r="G8945"/>
      <c r="H8945"/>
    </row>
    <row r="8946" spans="7:8">
      <c r="G8946"/>
      <c r="H8946"/>
    </row>
    <row r="8947" spans="7:8">
      <c r="G8947"/>
      <c r="H8947"/>
    </row>
    <row r="8948" spans="7:8">
      <c r="G8948"/>
      <c r="H8948"/>
    </row>
    <row r="8949" spans="7:8">
      <c r="G8949"/>
      <c r="H8949"/>
    </row>
    <row r="8950" spans="7:8">
      <c r="G8950"/>
      <c r="H8950"/>
    </row>
    <row r="8951" spans="7:8">
      <c r="G8951"/>
      <c r="H8951"/>
    </row>
    <row r="8952" spans="7:8">
      <c r="G8952"/>
      <c r="H8952"/>
    </row>
    <row r="8953" spans="7:8">
      <c r="G8953"/>
      <c r="H8953"/>
    </row>
    <row r="8954" spans="7:8">
      <c r="G8954"/>
      <c r="H8954"/>
    </row>
    <row r="8955" spans="7:8">
      <c r="G8955"/>
      <c r="H8955"/>
    </row>
    <row r="8956" spans="7:8">
      <c r="G8956"/>
      <c r="H8956"/>
    </row>
    <row r="8957" spans="7:8">
      <c r="G8957"/>
      <c r="H8957"/>
    </row>
    <row r="8958" spans="7:8">
      <c r="G8958"/>
      <c r="H8958"/>
    </row>
    <row r="8959" spans="7:8">
      <c r="G8959"/>
      <c r="H8959"/>
    </row>
    <row r="8960" spans="7:8">
      <c r="G8960"/>
      <c r="H8960"/>
    </row>
    <row r="8961" spans="7:8">
      <c r="G8961"/>
      <c r="H8961"/>
    </row>
    <row r="8962" spans="7:8">
      <c r="G8962"/>
      <c r="H8962"/>
    </row>
    <row r="8963" spans="7:8">
      <c r="G8963"/>
      <c r="H8963"/>
    </row>
    <row r="8964" spans="7:8">
      <c r="G8964"/>
      <c r="H8964"/>
    </row>
    <row r="8965" spans="7:8">
      <c r="G8965"/>
      <c r="H8965"/>
    </row>
    <row r="8966" spans="7:8">
      <c r="G8966"/>
      <c r="H8966"/>
    </row>
    <row r="8967" spans="7:8">
      <c r="G8967"/>
      <c r="H8967"/>
    </row>
    <row r="8968" spans="7:8">
      <c r="G8968"/>
      <c r="H8968"/>
    </row>
    <row r="8969" spans="7:8">
      <c r="G8969"/>
      <c r="H8969"/>
    </row>
    <row r="8970" spans="7:8">
      <c r="G8970"/>
      <c r="H8970"/>
    </row>
    <row r="8971" spans="7:8">
      <c r="G8971"/>
      <c r="H8971"/>
    </row>
    <row r="8972" spans="7:8">
      <c r="G8972"/>
      <c r="H8972"/>
    </row>
    <row r="8973" spans="7:8">
      <c r="G8973"/>
      <c r="H8973"/>
    </row>
    <row r="8974" spans="7:8">
      <c r="G8974"/>
      <c r="H8974"/>
    </row>
    <row r="8975" spans="7:8">
      <c r="G8975"/>
      <c r="H8975"/>
    </row>
    <row r="8976" spans="7:8">
      <c r="G8976"/>
      <c r="H8976"/>
    </row>
    <row r="8977" spans="7:8">
      <c r="G8977"/>
      <c r="H8977"/>
    </row>
    <row r="8978" spans="7:8">
      <c r="G8978"/>
      <c r="H8978"/>
    </row>
    <row r="8979" spans="7:8">
      <c r="G8979"/>
      <c r="H8979"/>
    </row>
    <row r="8980" spans="7:8">
      <c r="G8980"/>
      <c r="H8980"/>
    </row>
    <row r="8981" spans="7:8">
      <c r="G8981"/>
      <c r="H8981"/>
    </row>
    <row r="8982" spans="7:8">
      <c r="G8982"/>
      <c r="H8982"/>
    </row>
    <row r="8983" spans="7:8">
      <c r="G8983"/>
      <c r="H8983"/>
    </row>
    <row r="8984" spans="7:8">
      <c r="G8984"/>
      <c r="H8984"/>
    </row>
    <row r="8985" spans="7:8">
      <c r="G8985"/>
      <c r="H8985"/>
    </row>
    <row r="8986" spans="7:8">
      <c r="G8986"/>
      <c r="H8986"/>
    </row>
    <row r="8987" spans="7:8">
      <c r="G8987"/>
      <c r="H8987"/>
    </row>
    <row r="8988" spans="7:8">
      <c r="G8988"/>
      <c r="H8988"/>
    </row>
    <row r="8989" spans="7:8">
      <c r="G8989"/>
      <c r="H8989"/>
    </row>
    <row r="8990" spans="7:8">
      <c r="G8990"/>
      <c r="H8990"/>
    </row>
    <row r="8991" spans="7:8">
      <c r="G8991"/>
      <c r="H8991"/>
    </row>
    <row r="8992" spans="7:8">
      <c r="G8992"/>
      <c r="H8992"/>
    </row>
    <row r="8993" spans="7:8">
      <c r="G8993"/>
      <c r="H8993"/>
    </row>
    <row r="8994" spans="7:8">
      <c r="G8994"/>
      <c r="H8994"/>
    </row>
    <row r="8995" spans="7:8">
      <c r="G8995"/>
      <c r="H8995"/>
    </row>
    <row r="8996" spans="7:8">
      <c r="G8996"/>
      <c r="H8996"/>
    </row>
    <row r="8997" spans="7:8">
      <c r="G8997"/>
      <c r="H8997"/>
    </row>
    <row r="8998" spans="7:8">
      <c r="G8998"/>
      <c r="H8998"/>
    </row>
    <row r="8999" spans="7:8">
      <c r="G8999"/>
      <c r="H8999"/>
    </row>
    <row r="9000" spans="7:8">
      <c r="G9000"/>
      <c r="H9000"/>
    </row>
    <row r="9001" spans="7:8">
      <c r="G9001"/>
      <c r="H9001"/>
    </row>
    <row r="9002" spans="7:8">
      <c r="G9002"/>
      <c r="H9002"/>
    </row>
    <row r="9003" spans="7:8">
      <c r="G9003"/>
      <c r="H9003"/>
    </row>
    <row r="9004" spans="7:8">
      <c r="G9004"/>
      <c r="H9004"/>
    </row>
    <row r="9005" spans="7:8">
      <c r="G9005"/>
      <c r="H9005"/>
    </row>
    <row r="9006" spans="7:8">
      <c r="G9006"/>
      <c r="H9006"/>
    </row>
    <row r="9007" spans="7:8">
      <c r="G9007"/>
      <c r="H9007"/>
    </row>
    <row r="9008" spans="7:8">
      <c r="G9008"/>
      <c r="H9008"/>
    </row>
    <row r="9009" spans="7:8">
      <c r="G9009"/>
      <c r="H9009"/>
    </row>
    <row r="9010" spans="7:8">
      <c r="G9010"/>
      <c r="H9010"/>
    </row>
    <row r="9011" spans="7:8">
      <c r="G9011"/>
      <c r="H9011"/>
    </row>
    <row r="9012" spans="7:8">
      <c r="G9012"/>
      <c r="H9012"/>
    </row>
    <row r="9013" spans="7:8">
      <c r="G9013"/>
      <c r="H9013"/>
    </row>
    <row r="9014" spans="7:8">
      <c r="G9014"/>
      <c r="H9014"/>
    </row>
    <row r="9015" spans="7:8">
      <c r="G9015"/>
      <c r="H9015"/>
    </row>
    <row r="9016" spans="7:8">
      <c r="G9016"/>
      <c r="H9016"/>
    </row>
    <row r="9017" spans="7:8">
      <c r="G9017"/>
      <c r="H9017"/>
    </row>
    <row r="9018" spans="7:8">
      <c r="G9018"/>
      <c r="H9018"/>
    </row>
    <row r="9019" spans="7:8">
      <c r="G9019"/>
      <c r="H9019"/>
    </row>
    <row r="9020" spans="7:8">
      <c r="G9020"/>
      <c r="H9020"/>
    </row>
    <row r="9021" spans="7:8">
      <c r="G9021"/>
      <c r="H9021"/>
    </row>
    <row r="9022" spans="7:8">
      <c r="G9022"/>
      <c r="H9022"/>
    </row>
    <row r="9023" spans="7:8">
      <c r="G9023"/>
      <c r="H9023"/>
    </row>
    <row r="9024" spans="7:8">
      <c r="G9024"/>
      <c r="H9024"/>
    </row>
    <row r="9025" spans="7:8">
      <c r="G9025"/>
      <c r="H9025"/>
    </row>
    <row r="9026" spans="7:8">
      <c r="G9026"/>
      <c r="H9026"/>
    </row>
    <row r="9027" spans="7:8">
      <c r="G9027"/>
      <c r="H9027"/>
    </row>
    <row r="9028" spans="7:8">
      <c r="G9028"/>
      <c r="H9028"/>
    </row>
    <row r="9029" spans="7:8">
      <c r="G9029"/>
      <c r="H9029"/>
    </row>
    <row r="9030" spans="7:8">
      <c r="G9030"/>
      <c r="H9030"/>
    </row>
    <row r="9031" spans="7:8">
      <c r="G9031"/>
      <c r="H9031"/>
    </row>
    <row r="9032" spans="7:8">
      <c r="G9032"/>
      <c r="H9032"/>
    </row>
    <row r="9033" spans="7:8">
      <c r="G9033"/>
      <c r="H9033"/>
    </row>
    <row r="9034" spans="7:8">
      <c r="G9034"/>
      <c r="H9034"/>
    </row>
    <row r="9035" spans="7:8">
      <c r="G9035"/>
      <c r="H9035"/>
    </row>
    <row r="9036" spans="7:8">
      <c r="G9036"/>
      <c r="H9036"/>
    </row>
    <row r="9037" spans="7:8">
      <c r="G9037"/>
      <c r="H9037"/>
    </row>
    <row r="9038" spans="7:8">
      <c r="G9038"/>
      <c r="H9038"/>
    </row>
    <row r="9039" spans="7:8">
      <c r="G9039"/>
      <c r="H9039"/>
    </row>
    <row r="9040" spans="7:8">
      <c r="G9040"/>
      <c r="H9040"/>
    </row>
    <row r="9041" spans="7:8">
      <c r="G9041"/>
      <c r="H9041"/>
    </row>
    <row r="9042" spans="7:8">
      <c r="G9042"/>
      <c r="H9042"/>
    </row>
    <row r="9043" spans="7:8">
      <c r="G9043"/>
      <c r="H9043"/>
    </row>
    <row r="9044" spans="7:8">
      <c r="G9044"/>
      <c r="H9044"/>
    </row>
    <row r="9045" spans="7:8">
      <c r="G9045"/>
      <c r="H9045"/>
    </row>
    <row r="9046" spans="7:8">
      <c r="G9046"/>
      <c r="H9046"/>
    </row>
    <row r="9047" spans="7:8">
      <c r="G9047"/>
      <c r="H9047"/>
    </row>
    <row r="9048" spans="7:8">
      <c r="G9048"/>
      <c r="H9048"/>
    </row>
    <row r="9049" spans="7:8">
      <c r="G9049"/>
      <c r="H9049"/>
    </row>
    <row r="9050" spans="7:8">
      <c r="G9050"/>
      <c r="H9050"/>
    </row>
    <row r="9051" spans="7:8">
      <c r="G9051"/>
      <c r="H9051"/>
    </row>
    <row r="9052" spans="7:8">
      <c r="G9052"/>
      <c r="H9052"/>
    </row>
    <row r="9053" spans="7:8">
      <c r="G9053"/>
      <c r="H9053"/>
    </row>
    <row r="9054" spans="7:8">
      <c r="G9054"/>
      <c r="H9054"/>
    </row>
    <row r="9055" spans="7:8">
      <c r="G9055"/>
      <c r="H9055"/>
    </row>
    <row r="9056" spans="7:8">
      <c r="G9056"/>
      <c r="H9056"/>
    </row>
    <row r="9057" spans="7:8">
      <c r="G9057"/>
      <c r="H9057"/>
    </row>
    <row r="9058" spans="7:8">
      <c r="G9058"/>
      <c r="H9058"/>
    </row>
    <row r="9059" spans="7:8">
      <c r="G9059"/>
      <c r="H9059"/>
    </row>
    <row r="9060" spans="7:8">
      <c r="G9060"/>
      <c r="H9060"/>
    </row>
    <row r="9061" spans="7:8">
      <c r="G9061"/>
      <c r="H9061"/>
    </row>
    <row r="9062" spans="7:8">
      <c r="G9062"/>
      <c r="H9062"/>
    </row>
    <row r="9063" spans="7:8">
      <c r="G9063"/>
      <c r="H9063"/>
    </row>
    <row r="9064" spans="7:8">
      <c r="G9064"/>
      <c r="H9064"/>
    </row>
    <row r="9065" spans="7:8">
      <c r="G9065"/>
      <c r="H9065"/>
    </row>
    <row r="9066" spans="7:8">
      <c r="G9066"/>
      <c r="H9066"/>
    </row>
    <row r="9067" spans="7:8">
      <c r="G9067"/>
      <c r="H9067"/>
    </row>
    <row r="9068" spans="7:8">
      <c r="G9068"/>
      <c r="H9068"/>
    </row>
    <row r="9069" spans="7:8">
      <c r="G9069"/>
      <c r="H9069"/>
    </row>
    <row r="9070" spans="7:8">
      <c r="G9070"/>
      <c r="H9070"/>
    </row>
    <row r="9071" spans="7:8">
      <c r="G9071"/>
      <c r="H9071"/>
    </row>
    <row r="9072" spans="7:8">
      <c r="G9072"/>
      <c r="H9072"/>
    </row>
    <row r="9073" spans="7:8">
      <c r="G9073"/>
      <c r="H9073"/>
    </row>
    <row r="9074" spans="7:8">
      <c r="G9074"/>
      <c r="H9074"/>
    </row>
    <row r="9075" spans="7:8">
      <c r="G9075"/>
      <c r="H9075"/>
    </row>
    <row r="9076" spans="7:8">
      <c r="G9076"/>
      <c r="H9076"/>
    </row>
    <row r="9077" spans="7:8">
      <c r="G9077"/>
      <c r="H9077"/>
    </row>
    <row r="9078" spans="7:8">
      <c r="G9078"/>
      <c r="H9078"/>
    </row>
    <row r="9079" spans="7:8">
      <c r="G9079"/>
      <c r="H9079"/>
    </row>
    <row r="9080" spans="7:8">
      <c r="G9080"/>
      <c r="H9080"/>
    </row>
    <row r="9081" spans="7:8">
      <c r="G9081"/>
      <c r="H9081"/>
    </row>
    <row r="9082" spans="7:8">
      <c r="G9082"/>
      <c r="H9082"/>
    </row>
    <row r="9083" spans="7:8">
      <c r="G9083"/>
      <c r="H9083"/>
    </row>
    <row r="9084" spans="7:8">
      <c r="G9084"/>
      <c r="H9084"/>
    </row>
    <row r="9085" spans="7:8">
      <c r="G9085"/>
      <c r="H9085"/>
    </row>
    <row r="9086" spans="7:8">
      <c r="G9086"/>
      <c r="H9086"/>
    </row>
    <row r="9087" spans="7:8">
      <c r="G9087"/>
      <c r="H9087"/>
    </row>
    <row r="9088" spans="7:8">
      <c r="G9088"/>
      <c r="H9088"/>
    </row>
    <row r="9089" spans="7:8">
      <c r="G9089"/>
      <c r="H9089"/>
    </row>
    <row r="9090" spans="7:8">
      <c r="G9090"/>
      <c r="H9090"/>
    </row>
    <row r="9091" spans="7:8">
      <c r="G9091"/>
      <c r="H9091"/>
    </row>
    <row r="9092" spans="7:8">
      <c r="G9092"/>
      <c r="H9092"/>
    </row>
    <row r="9093" spans="7:8">
      <c r="G9093"/>
      <c r="H9093"/>
    </row>
    <row r="9094" spans="7:8">
      <c r="G9094"/>
      <c r="H9094"/>
    </row>
    <row r="9095" spans="7:8">
      <c r="G9095"/>
      <c r="H9095"/>
    </row>
    <row r="9096" spans="7:8">
      <c r="G9096"/>
      <c r="H9096"/>
    </row>
    <row r="9097" spans="7:8">
      <c r="G9097"/>
      <c r="H9097"/>
    </row>
    <row r="9098" spans="7:8">
      <c r="G9098"/>
      <c r="H9098"/>
    </row>
    <row r="9099" spans="7:8">
      <c r="G9099"/>
      <c r="H9099"/>
    </row>
    <row r="9100" spans="7:8">
      <c r="G9100"/>
      <c r="H9100"/>
    </row>
    <row r="9101" spans="7:8">
      <c r="G9101"/>
      <c r="H9101"/>
    </row>
    <row r="9102" spans="7:8">
      <c r="G9102"/>
      <c r="H9102"/>
    </row>
    <row r="9103" spans="7:8">
      <c r="G9103"/>
      <c r="H9103"/>
    </row>
    <row r="9104" spans="7:8">
      <c r="G9104"/>
      <c r="H9104"/>
    </row>
    <row r="9105" spans="7:8">
      <c r="G9105"/>
      <c r="H9105"/>
    </row>
    <row r="9106" spans="7:8">
      <c r="G9106"/>
      <c r="H9106"/>
    </row>
    <row r="9107" spans="7:8">
      <c r="G9107"/>
      <c r="H9107"/>
    </row>
    <row r="9108" spans="7:8">
      <c r="G9108"/>
      <c r="H9108"/>
    </row>
    <row r="9109" spans="7:8">
      <c r="G9109"/>
      <c r="H9109"/>
    </row>
    <row r="9110" spans="7:8">
      <c r="G9110"/>
      <c r="H9110"/>
    </row>
    <row r="9111" spans="7:8">
      <c r="G9111"/>
      <c r="H9111"/>
    </row>
    <row r="9112" spans="7:8">
      <c r="G9112"/>
      <c r="H9112"/>
    </row>
    <row r="9113" spans="7:8">
      <c r="G9113"/>
      <c r="H9113"/>
    </row>
    <row r="9114" spans="7:8">
      <c r="G9114"/>
      <c r="H9114"/>
    </row>
    <row r="9115" spans="7:8">
      <c r="G9115"/>
      <c r="H9115"/>
    </row>
    <row r="9116" spans="7:8">
      <c r="G9116"/>
      <c r="H9116"/>
    </row>
    <row r="9117" spans="7:8">
      <c r="G9117"/>
      <c r="H9117"/>
    </row>
    <row r="9118" spans="7:8">
      <c r="G9118"/>
      <c r="H9118"/>
    </row>
    <row r="9119" spans="7:8">
      <c r="G9119"/>
      <c r="H9119"/>
    </row>
    <row r="9120" spans="7:8">
      <c r="G9120"/>
      <c r="H9120"/>
    </row>
    <row r="9121" spans="7:8">
      <c r="G9121"/>
      <c r="H9121"/>
    </row>
    <row r="9122" spans="7:8">
      <c r="G9122"/>
      <c r="H9122"/>
    </row>
    <row r="9123" spans="7:8">
      <c r="G9123"/>
      <c r="H9123"/>
    </row>
    <row r="9124" spans="7:8">
      <c r="G9124"/>
      <c r="H9124"/>
    </row>
    <row r="9125" spans="7:8">
      <c r="G9125"/>
      <c r="H9125"/>
    </row>
    <row r="9126" spans="7:8">
      <c r="G9126"/>
      <c r="H9126"/>
    </row>
    <row r="9127" spans="7:8">
      <c r="G9127"/>
      <c r="H9127"/>
    </row>
    <row r="9128" spans="7:8">
      <c r="G9128"/>
      <c r="H9128"/>
    </row>
    <row r="9129" spans="7:8">
      <c r="G9129"/>
      <c r="H9129"/>
    </row>
    <row r="9130" spans="7:8">
      <c r="G9130"/>
      <c r="H9130"/>
    </row>
    <row r="9131" spans="7:8">
      <c r="G9131"/>
      <c r="H9131"/>
    </row>
    <row r="9132" spans="7:8">
      <c r="G9132"/>
      <c r="H9132"/>
    </row>
    <row r="9133" spans="7:8">
      <c r="G9133"/>
      <c r="H9133"/>
    </row>
    <row r="9134" spans="7:8">
      <c r="G9134"/>
      <c r="H9134"/>
    </row>
    <row r="9135" spans="7:8">
      <c r="G9135"/>
      <c r="H9135"/>
    </row>
    <row r="9136" spans="7:8">
      <c r="G9136"/>
      <c r="H9136"/>
    </row>
    <row r="9137" spans="7:8">
      <c r="G9137"/>
      <c r="H9137"/>
    </row>
    <row r="9138" spans="7:8">
      <c r="G9138"/>
      <c r="H9138"/>
    </row>
    <row r="9139" spans="7:8">
      <c r="G9139"/>
      <c r="H9139"/>
    </row>
    <row r="9140" spans="7:8">
      <c r="G9140"/>
      <c r="H9140"/>
    </row>
    <row r="9141" spans="7:8">
      <c r="G9141"/>
      <c r="H9141"/>
    </row>
    <row r="9142" spans="7:8">
      <c r="G9142"/>
      <c r="H9142"/>
    </row>
    <row r="9143" spans="7:8">
      <c r="G9143"/>
      <c r="H9143"/>
    </row>
    <row r="9144" spans="7:8">
      <c r="G9144"/>
      <c r="H9144"/>
    </row>
    <row r="9145" spans="7:8">
      <c r="G9145"/>
      <c r="H9145"/>
    </row>
    <row r="9146" spans="7:8">
      <c r="G9146"/>
      <c r="H9146"/>
    </row>
    <row r="9147" spans="7:8">
      <c r="G9147"/>
      <c r="H9147"/>
    </row>
    <row r="9148" spans="7:8">
      <c r="G9148"/>
      <c r="H9148"/>
    </row>
    <row r="9149" spans="7:8">
      <c r="G9149"/>
      <c r="H9149"/>
    </row>
    <row r="9150" spans="7:8">
      <c r="G9150"/>
      <c r="H9150"/>
    </row>
    <row r="9151" spans="7:8">
      <c r="G9151"/>
      <c r="H9151"/>
    </row>
    <row r="9152" spans="7:8">
      <c r="G9152"/>
      <c r="H9152"/>
    </row>
    <row r="9153" spans="7:8">
      <c r="G9153"/>
      <c r="H9153"/>
    </row>
    <row r="9154" spans="7:8">
      <c r="G9154"/>
      <c r="H9154"/>
    </row>
    <row r="9155" spans="7:8">
      <c r="G9155"/>
      <c r="H9155"/>
    </row>
    <row r="9156" spans="7:8">
      <c r="G9156"/>
      <c r="H9156"/>
    </row>
    <row r="9157" spans="7:8">
      <c r="G9157"/>
      <c r="H9157"/>
    </row>
    <row r="9158" spans="7:8">
      <c r="G9158"/>
      <c r="H9158"/>
    </row>
    <row r="9159" spans="7:8">
      <c r="G9159"/>
      <c r="H9159"/>
    </row>
    <row r="9160" spans="7:8">
      <c r="G9160"/>
      <c r="H9160"/>
    </row>
    <row r="9161" spans="7:8">
      <c r="G9161"/>
      <c r="H9161"/>
    </row>
    <row r="9162" spans="7:8">
      <c r="G9162"/>
      <c r="H9162"/>
    </row>
    <row r="9163" spans="7:8">
      <c r="G9163"/>
      <c r="H9163"/>
    </row>
    <row r="9164" spans="7:8">
      <c r="G9164"/>
      <c r="H9164"/>
    </row>
    <row r="9165" spans="7:8">
      <c r="G9165"/>
      <c r="H9165"/>
    </row>
    <row r="9166" spans="7:8">
      <c r="G9166"/>
      <c r="H9166"/>
    </row>
    <row r="9167" spans="7:8">
      <c r="G9167"/>
      <c r="H9167"/>
    </row>
    <row r="9168" spans="7:8">
      <c r="G9168"/>
      <c r="H9168"/>
    </row>
    <row r="9169" spans="7:8">
      <c r="G9169"/>
      <c r="H9169"/>
    </row>
    <row r="9170" spans="7:8">
      <c r="G9170"/>
      <c r="H9170"/>
    </row>
    <row r="9171" spans="7:8">
      <c r="G9171"/>
      <c r="H9171"/>
    </row>
    <row r="9172" spans="7:8">
      <c r="G9172"/>
      <c r="H9172"/>
    </row>
    <row r="9173" spans="7:8">
      <c r="G9173"/>
      <c r="H9173"/>
    </row>
    <row r="9174" spans="7:8">
      <c r="G9174"/>
      <c r="H9174"/>
    </row>
    <row r="9175" spans="7:8">
      <c r="G9175"/>
      <c r="H9175"/>
    </row>
    <row r="9176" spans="7:8">
      <c r="G9176"/>
      <c r="H9176"/>
    </row>
    <row r="9177" spans="7:8">
      <c r="G9177"/>
      <c r="H9177"/>
    </row>
    <row r="9178" spans="7:8">
      <c r="G9178"/>
      <c r="H9178"/>
    </row>
    <row r="9179" spans="7:8">
      <c r="G9179"/>
      <c r="H9179"/>
    </row>
    <row r="9180" spans="7:8">
      <c r="G9180"/>
      <c r="H9180"/>
    </row>
    <row r="9181" spans="7:8">
      <c r="G9181"/>
      <c r="H9181"/>
    </row>
    <row r="9182" spans="7:8">
      <c r="G9182"/>
      <c r="H9182"/>
    </row>
    <row r="9183" spans="7:8">
      <c r="G9183"/>
      <c r="H9183"/>
    </row>
    <row r="9184" spans="7:8">
      <c r="G9184"/>
      <c r="H9184"/>
    </row>
    <row r="9185" spans="7:8">
      <c r="G9185"/>
      <c r="H9185"/>
    </row>
    <row r="9186" spans="7:8">
      <c r="G9186"/>
      <c r="H9186"/>
    </row>
    <row r="9187" spans="7:8">
      <c r="G9187"/>
      <c r="H9187"/>
    </row>
    <row r="9188" spans="7:8">
      <c r="G9188"/>
      <c r="H9188"/>
    </row>
    <row r="9189" spans="7:8">
      <c r="G9189"/>
      <c r="H9189"/>
    </row>
    <row r="9190" spans="7:8">
      <c r="G9190"/>
      <c r="H9190"/>
    </row>
    <row r="9191" spans="7:8">
      <c r="G9191"/>
      <c r="H9191"/>
    </row>
    <row r="9192" spans="7:8">
      <c r="G9192"/>
      <c r="H9192"/>
    </row>
    <row r="9193" spans="7:8">
      <c r="G9193"/>
      <c r="H9193"/>
    </row>
    <row r="9194" spans="7:8">
      <c r="G9194"/>
      <c r="H9194"/>
    </row>
    <row r="9195" spans="7:8">
      <c r="G9195"/>
      <c r="H9195"/>
    </row>
    <row r="9196" spans="7:8">
      <c r="G9196"/>
      <c r="H9196"/>
    </row>
    <row r="9197" spans="7:8">
      <c r="G9197"/>
      <c r="H9197"/>
    </row>
    <row r="9198" spans="7:8">
      <c r="G9198"/>
      <c r="H9198"/>
    </row>
    <row r="9199" spans="7:8">
      <c r="G9199"/>
      <c r="H9199"/>
    </row>
    <row r="9200" spans="7:8">
      <c r="G9200"/>
      <c r="H9200"/>
    </row>
    <row r="9201" spans="7:8">
      <c r="G9201"/>
      <c r="H9201"/>
    </row>
    <row r="9202" spans="7:8">
      <c r="G9202"/>
      <c r="H9202"/>
    </row>
    <row r="9203" spans="7:8">
      <c r="G9203"/>
      <c r="H9203"/>
    </row>
    <row r="9204" spans="7:8">
      <c r="G9204"/>
      <c r="H9204"/>
    </row>
    <row r="9205" spans="7:8">
      <c r="G9205"/>
      <c r="H9205"/>
    </row>
    <row r="9206" spans="7:8">
      <c r="G9206"/>
      <c r="H9206"/>
    </row>
    <row r="9207" spans="7:8">
      <c r="G9207"/>
      <c r="H9207"/>
    </row>
    <row r="9208" spans="7:8">
      <c r="G9208"/>
      <c r="H9208"/>
    </row>
    <row r="9209" spans="7:8">
      <c r="G9209"/>
      <c r="H9209"/>
    </row>
    <row r="9210" spans="7:8">
      <c r="G9210"/>
      <c r="H9210"/>
    </row>
    <row r="9211" spans="7:8">
      <c r="G9211"/>
      <c r="H9211"/>
    </row>
    <row r="9212" spans="7:8">
      <c r="G9212"/>
      <c r="H9212"/>
    </row>
    <row r="9213" spans="7:8">
      <c r="G9213"/>
      <c r="H9213"/>
    </row>
    <row r="9214" spans="7:8">
      <c r="G9214"/>
      <c r="H9214"/>
    </row>
    <row r="9215" spans="7:8">
      <c r="G9215"/>
      <c r="H9215"/>
    </row>
    <row r="9216" spans="7:8">
      <c r="G9216"/>
      <c r="H9216"/>
    </row>
    <row r="9217" spans="7:8">
      <c r="G9217"/>
      <c r="H9217"/>
    </row>
    <row r="9218" spans="7:8">
      <c r="G9218"/>
      <c r="H9218"/>
    </row>
    <row r="9219" spans="7:8">
      <c r="G9219"/>
      <c r="H9219"/>
    </row>
    <row r="9220" spans="7:8">
      <c r="G9220"/>
      <c r="H9220"/>
    </row>
    <row r="9221" spans="7:8">
      <c r="G9221"/>
      <c r="H9221"/>
    </row>
    <row r="9222" spans="7:8">
      <c r="G9222"/>
      <c r="H9222"/>
    </row>
    <row r="9223" spans="7:8">
      <c r="G9223"/>
      <c r="H9223"/>
    </row>
    <row r="9224" spans="7:8">
      <c r="G9224"/>
      <c r="H9224"/>
    </row>
    <row r="9225" spans="7:8">
      <c r="G9225"/>
      <c r="H9225"/>
    </row>
    <row r="9226" spans="7:8">
      <c r="G9226"/>
      <c r="H9226"/>
    </row>
    <row r="9227" spans="7:8">
      <c r="G9227"/>
      <c r="H9227"/>
    </row>
    <row r="9228" spans="7:8">
      <c r="G9228"/>
      <c r="H9228"/>
    </row>
    <row r="9229" spans="7:8">
      <c r="G9229"/>
      <c r="H9229"/>
    </row>
    <row r="9230" spans="7:8">
      <c r="G9230"/>
      <c r="H9230"/>
    </row>
    <row r="9231" spans="7:8">
      <c r="G9231"/>
      <c r="H9231"/>
    </row>
    <row r="9232" spans="7:8">
      <c r="G9232"/>
      <c r="H9232"/>
    </row>
    <row r="9233" spans="7:8">
      <c r="G9233"/>
      <c r="H9233"/>
    </row>
    <row r="9234" spans="7:8">
      <c r="G9234"/>
      <c r="H9234"/>
    </row>
    <row r="9235" spans="7:8">
      <c r="G9235"/>
      <c r="H9235"/>
    </row>
    <row r="9236" spans="7:8">
      <c r="G9236"/>
      <c r="H9236"/>
    </row>
    <row r="9237" spans="7:8">
      <c r="G9237"/>
      <c r="H9237"/>
    </row>
    <row r="9238" spans="7:8">
      <c r="G9238"/>
      <c r="H9238"/>
    </row>
    <row r="9239" spans="7:8">
      <c r="G9239"/>
      <c r="H9239"/>
    </row>
    <row r="9240" spans="7:8">
      <c r="G9240"/>
      <c r="H9240"/>
    </row>
    <row r="9241" spans="7:8">
      <c r="G9241"/>
      <c r="H9241"/>
    </row>
    <row r="9242" spans="7:8">
      <c r="G9242"/>
      <c r="H9242"/>
    </row>
    <row r="9243" spans="7:8">
      <c r="G9243"/>
      <c r="H9243"/>
    </row>
    <row r="9244" spans="7:8">
      <c r="G9244"/>
      <c r="H9244"/>
    </row>
    <row r="9245" spans="7:8">
      <c r="G9245"/>
      <c r="H9245"/>
    </row>
    <row r="9246" spans="7:8">
      <c r="G9246"/>
      <c r="H9246"/>
    </row>
    <row r="9247" spans="7:8">
      <c r="G9247"/>
      <c r="H9247"/>
    </row>
    <row r="9248" spans="7:8">
      <c r="G9248"/>
      <c r="H9248"/>
    </row>
    <row r="9249" spans="7:8">
      <c r="G9249"/>
      <c r="H9249"/>
    </row>
    <row r="9250" spans="7:8">
      <c r="G9250"/>
      <c r="H9250"/>
    </row>
    <row r="9251" spans="7:8">
      <c r="G9251"/>
      <c r="H9251"/>
    </row>
    <row r="9252" spans="7:8">
      <c r="G9252"/>
      <c r="H9252"/>
    </row>
    <row r="9253" spans="7:8">
      <c r="G9253"/>
      <c r="H9253"/>
    </row>
    <row r="9254" spans="7:8">
      <c r="G9254"/>
      <c r="H9254"/>
    </row>
    <row r="9255" spans="7:8">
      <c r="G9255"/>
      <c r="H9255"/>
    </row>
    <row r="9256" spans="7:8">
      <c r="G9256"/>
      <c r="H9256"/>
    </row>
    <row r="9257" spans="7:8">
      <c r="G9257"/>
      <c r="H9257"/>
    </row>
    <row r="9258" spans="7:8">
      <c r="G9258"/>
      <c r="H9258"/>
    </row>
    <row r="9259" spans="7:8">
      <c r="G9259"/>
      <c r="H9259"/>
    </row>
    <row r="9260" spans="7:8">
      <c r="G9260"/>
      <c r="H9260"/>
    </row>
    <row r="9261" spans="7:8">
      <c r="G9261"/>
      <c r="H9261"/>
    </row>
    <row r="9262" spans="7:8">
      <c r="G9262"/>
      <c r="H9262"/>
    </row>
    <row r="9263" spans="7:8">
      <c r="G9263"/>
      <c r="H9263"/>
    </row>
    <row r="9264" spans="7:8">
      <c r="G9264"/>
      <c r="H9264"/>
    </row>
    <row r="9265" spans="7:8">
      <c r="G9265"/>
      <c r="H9265"/>
    </row>
    <row r="9266" spans="7:8">
      <c r="G9266"/>
      <c r="H9266"/>
    </row>
    <row r="9267" spans="7:8">
      <c r="G9267"/>
      <c r="H9267"/>
    </row>
    <row r="9268" spans="7:8">
      <c r="G9268"/>
      <c r="H9268"/>
    </row>
    <row r="9269" spans="7:8">
      <c r="G9269"/>
      <c r="H9269"/>
    </row>
    <row r="9270" spans="7:8">
      <c r="G9270"/>
      <c r="H9270"/>
    </row>
    <row r="9271" spans="7:8">
      <c r="G9271"/>
      <c r="H9271"/>
    </row>
    <row r="9272" spans="7:8">
      <c r="G9272"/>
      <c r="H9272"/>
    </row>
    <row r="9273" spans="7:8">
      <c r="G9273"/>
      <c r="H9273"/>
    </row>
    <row r="9274" spans="7:8">
      <c r="G9274"/>
      <c r="H9274"/>
    </row>
    <row r="9275" spans="7:8">
      <c r="G9275"/>
      <c r="H9275"/>
    </row>
    <row r="9276" spans="7:8">
      <c r="G9276"/>
      <c r="H9276"/>
    </row>
    <row r="9277" spans="7:8">
      <c r="G9277"/>
      <c r="H9277"/>
    </row>
    <row r="9278" spans="7:8">
      <c r="G9278"/>
      <c r="H9278"/>
    </row>
    <row r="9279" spans="7:8">
      <c r="G9279"/>
      <c r="H9279"/>
    </row>
    <row r="9280" spans="7:8">
      <c r="G9280"/>
      <c r="H9280"/>
    </row>
    <row r="9281" spans="7:8">
      <c r="G9281"/>
      <c r="H9281"/>
    </row>
    <row r="9282" spans="7:8">
      <c r="G9282"/>
      <c r="H9282"/>
    </row>
    <row r="9283" spans="7:8">
      <c r="G9283"/>
      <c r="H9283"/>
    </row>
    <row r="9284" spans="7:8">
      <c r="G9284"/>
      <c r="H9284"/>
    </row>
    <row r="9285" spans="7:8">
      <c r="G9285"/>
      <c r="H9285"/>
    </row>
    <row r="9286" spans="7:8">
      <c r="G9286"/>
      <c r="H9286"/>
    </row>
    <row r="9287" spans="7:8">
      <c r="G9287"/>
      <c r="H9287"/>
    </row>
    <row r="9288" spans="7:8">
      <c r="G9288"/>
      <c r="H9288"/>
    </row>
    <row r="9289" spans="7:8">
      <c r="G9289"/>
      <c r="H9289"/>
    </row>
    <row r="9290" spans="7:8">
      <c r="G9290"/>
      <c r="H9290"/>
    </row>
    <row r="9291" spans="7:8">
      <c r="G9291"/>
      <c r="H9291"/>
    </row>
    <row r="9292" spans="7:8">
      <c r="G9292"/>
      <c r="H9292"/>
    </row>
    <row r="9293" spans="7:8">
      <c r="G9293"/>
      <c r="H9293"/>
    </row>
    <row r="9294" spans="7:8">
      <c r="G9294"/>
      <c r="H9294"/>
    </row>
    <row r="9295" spans="7:8">
      <c r="G9295"/>
      <c r="H9295"/>
    </row>
    <row r="9296" spans="7:8">
      <c r="G9296"/>
      <c r="H9296"/>
    </row>
    <row r="9297" spans="7:8">
      <c r="G9297"/>
      <c r="H9297"/>
    </row>
    <row r="9298" spans="7:8">
      <c r="G9298"/>
      <c r="H9298"/>
    </row>
    <row r="9299" spans="7:8">
      <c r="G9299"/>
      <c r="H9299"/>
    </row>
    <row r="9300" spans="7:8">
      <c r="G9300"/>
      <c r="H9300"/>
    </row>
    <row r="9301" spans="7:8">
      <c r="G9301"/>
      <c r="H9301"/>
    </row>
    <row r="9302" spans="7:8">
      <c r="G9302"/>
      <c r="H9302"/>
    </row>
    <row r="9303" spans="7:8">
      <c r="G9303"/>
      <c r="H9303"/>
    </row>
    <row r="9304" spans="7:8">
      <c r="G9304"/>
      <c r="H9304"/>
    </row>
    <row r="9305" spans="7:8">
      <c r="G9305"/>
      <c r="H9305"/>
    </row>
    <row r="9306" spans="7:8">
      <c r="G9306"/>
      <c r="H9306"/>
    </row>
    <row r="9307" spans="7:8">
      <c r="G9307"/>
      <c r="H9307"/>
    </row>
    <row r="9308" spans="7:8">
      <c r="G9308"/>
      <c r="H9308"/>
    </row>
    <row r="9309" spans="7:8">
      <c r="G9309"/>
      <c r="H9309"/>
    </row>
    <row r="9310" spans="7:8">
      <c r="G9310"/>
      <c r="H9310"/>
    </row>
    <row r="9311" spans="7:8">
      <c r="G9311"/>
      <c r="H9311"/>
    </row>
    <row r="9312" spans="7:8">
      <c r="G9312"/>
      <c r="H9312"/>
    </row>
    <row r="9313" spans="7:8">
      <c r="G9313"/>
      <c r="H9313"/>
    </row>
    <row r="9314" spans="7:8">
      <c r="G9314"/>
      <c r="H9314"/>
    </row>
    <row r="9315" spans="7:8">
      <c r="G9315"/>
      <c r="H9315"/>
    </row>
    <row r="9316" spans="7:8">
      <c r="G9316"/>
      <c r="H9316"/>
    </row>
    <row r="9317" spans="7:8">
      <c r="G9317"/>
      <c r="H9317"/>
    </row>
    <row r="9318" spans="7:8">
      <c r="G9318"/>
      <c r="H9318"/>
    </row>
    <row r="9319" spans="7:8">
      <c r="G9319"/>
      <c r="H9319"/>
    </row>
    <row r="9320" spans="7:8">
      <c r="G9320"/>
      <c r="H9320"/>
    </row>
    <row r="9321" spans="7:8">
      <c r="G9321"/>
      <c r="H9321"/>
    </row>
    <row r="9322" spans="7:8">
      <c r="G9322"/>
      <c r="H9322"/>
    </row>
    <row r="9323" spans="7:8">
      <c r="G9323"/>
      <c r="H9323"/>
    </row>
    <row r="9324" spans="7:8">
      <c r="G9324"/>
      <c r="H9324"/>
    </row>
    <row r="9325" spans="7:8">
      <c r="G9325"/>
      <c r="H9325"/>
    </row>
    <row r="9326" spans="7:8">
      <c r="G9326"/>
      <c r="H9326"/>
    </row>
    <row r="9327" spans="7:8">
      <c r="G9327"/>
      <c r="H9327"/>
    </row>
    <row r="9328" spans="7:8">
      <c r="G9328"/>
      <c r="H9328"/>
    </row>
    <row r="9329" spans="7:8">
      <c r="G9329"/>
      <c r="H9329"/>
    </row>
    <row r="9330" spans="7:8">
      <c r="G9330"/>
      <c r="H9330"/>
    </row>
    <row r="9331" spans="7:8">
      <c r="G9331"/>
      <c r="H9331"/>
    </row>
    <row r="9332" spans="7:8">
      <c r="G9332"/>
      <c r="H9332"/>
    </row>
    <row r="9333" spans="7:8">
      <c r="G9333"/>
      <c r="H9333"/>
    </row>
    <row r="9334" spans="7:8">
      <c r="G9334"/>
      <c r="H9334"/>
    </row>
    <row r="9335" spans="7:8">
      <c r="G9335"/>
      <c r="H9335"/>
    </row>
    <row r="9336" spans="7:8">
      <c r="G9336"/>
      <c r="H9336"/>
    </row>
    <row r="9337" spans="7:8">
      <c r="G9337"/>
      <c r="H9337"/>
    </row>
    <row r="9338" spans="7:8">
      <c r="G9338"/>
      <c r="H9338"/>
    </row>
    <row r="9339" spans="7:8">
      <c r="G9339"/>
      <c r="H9339"/>
    </row>
    <row r="9340" spans="7:8">
      <c r="G9340"/>
      <c r="H9340"/>
    </row>
    <row r="9341" spans="7:8">
      <c r="G9341"/>
      <c r="H9341"/>
    </row>
    <row r="9342" spans="7:8">
      <c r="G9342"/>
      <c r="H9342"/>
    </row>
    <row r="9343" spans="7:8">
      <c r="G9343"/>
      <c r="H9343"/>
    </row>
    <row r="9344" spans="7:8">
      <c r="G9344"/>
      <c r="H9344"/>
    </row>
    <row r="9345" spans="7:8">
      <c r="G9345"/>
      <c r="H9345"/>
    </row>
    <row r="9346" spans="7:8">
      <c r="G9346"/>
      <c r="H9346"/>
    </row>
    <row r="9347" spans="7:8">
      <c r="G9347"/>
      <c r="H9347"/>
    </row>
    <row r="9348" spans="7:8">
      <c r="G9348"/>
      <c r="H9348"/>
    </row>
    <row r="9349" spans="7:8">
      <c r="G9349"/>
      <c r="H9349"/>
    </row>
    <row r="9350" spans="7:8">
      <c r="G9350"/>
      <c r="H9350"/>
    </row>
    <row r="9351" spans="7:8">
      <c r="G9351"/>
      <c r="H9351"/>
    </row>
    <row r="9352" spans="7:8">
      <c r="G9352"/>
      <c r="H9352"/>
    </row>
    <row r="9353" spans="7:8">
      <c r="G9353"/>
      <c r="H9353"/>
    </row>
    <row r="9354" spans="7:8">
      <c r="G9354"/>
      <c r="H9354"/>
    </row>
    <row r="9355" spans="7:8">
      <c r="G9355"/>
      <c r="H9355"/>
    </row>
    <row r="9356" spans="7:8">
      <c r="G9356"/>
      <c r="H9356"/>
    </row>
    <row r="9357" spans="7:8">
      <c r="G9357"/>
      <c r="H9357"/>
    </row>
    <row r="9358" spans="7:8">
      <c r="G9358"/>
      <c r="H9358"/>
    </row>
    <row r="9359" spans="7:8">
      <c r="G9359"/>
      <c r="H9359"/>
    </row>
    <row r="9360" spans="7:8">
      <c r="G9360"/>
      <c r="H9360"/>
    </row>
    <row r="9361" spans="7:8">
      <c r="G9361"/>
      <c r="H9361"/>
    </row>
    <row r="9362" spans="7:8">
      <c r="G9362"/>
      <c r="H9362"/>
    </row>
    <row r="9363" spans="7:8">
      <c r="G9363"/>
      <c r="H9363"/>
    </row>
    <row r="9364" spans="7:8">
      <c r="G9364"/>
      <c r="H9364"/>
    </row>
    <row r="9365" spans="7:8">
      <c r="G9365"/>
      <c r="H9365"/>
    </row>
    <row r="9366" spans="7:8">
      <c r="G9366"/>
      <c r="H9366"/>
    </row>
    <row r="9367" spans="7:8">
      <c r="G9367"/>
      <c r="H9367"/>
    </row>
    <row r="9368" spans="7:8">
      <c r="G9368"/>
      <c r="H9368"/>
    </row>
    <row r="9369" spans="7:8">
      <c r="G9369"/>
      <c r="H9369"/>
    </row>
    <row r="9370" spans="7:8">
      <c r="G9370"/>
      <c r="H9370"/>
    </row>
    <row r="9371" spans="7:8">
      <c r="G9371"/>
      <c r="H9371"/>
    </row>
    <row r="9372" spans="7:8">
      <c r="G9372"/>
      <c r="H9372"/>
    </row>
    <row r="9373" spans="7:8">
      <c r="G9373"/>
      <c r="H9373"/>
    </row>
    <row r="9374" spans="7:8">
      <c r="G9374"/>
      <c r="H9374"/>
    </row>
    <row r="9375" spans="7:8">
      <c r="G9375"/>
      <c r="H9375"/>
    </row>
    <row r="9376" spans="7:8">
      <c r="G9376"/>
      <c r="H9376"/>
    </row>
    <row r="9377" spans="7:8">
      <c r="G9377"/>
      <c r="H9377"/>
    </row>
    <row r="9378" spans="7:8">
      <c r="G9378"/>
      <c r="H9378"/>
    </row>
    <row r="9379" spans="7:8">
      <c r="G9379"/>
      <c r="H9379"/>
    </row>
    <row r="9380" spans="7:8">
      <c r="G9380"/>
      <c r="H9380"/>
    </row>
    <row r="9381" spans="7:8">
      <c r="G9381"/>
      <c r="H9381"/>
    </row>
    <row r="9382" spans="7:8">
      <c r="G9382"/>
      <c r="H9382"/>
    </row>
    <row r="9383" spans="7:8">
      <c r="G9383"/>
      <c r="H9383"/>
    </row>
    <row r="9384" spans="7:8">
      <c r="G9384"/>
      <c r="H9384"/>
    </row>
    <row r="9385" spans="7:8">
      <c r="G9385"/>
      <c r="H9385"/>
    </row>
    <row r="9386" spans="7:8">
      <c r="G9386"/>
      <c r="H9386"/>
    </row>
    <row r="9387" spans="7:8">
      <c r="G9387"/>
      <c r="H9387"/>
    </row>
    <row r="9388" spans="7:8">
      <c r="G9388"/>
      <c r="H9388"/>
    </row>
    <row r="9389" spans="7:8">
      <c r="G9389"/>
      <c r="H9389"/>
    </row>
    <row r="9390" spans="7:8">
      <c r="G9390"/>
      <c r="H9390"/>
    </row>
    <row r="9391" spans="7:8">
      <c r="G9391"/>
      <c r="H9391"/>
    </row>
    <row r="9392" spans="7:8">
      <c r="G9392"/>
      <c r="H9392"/>
    </row>
    <row r="9393" spans="7:8">
      <c r="G9393"/>
      <c r="H9393"/>
    </row>
    <row r="9394" spans="7:8">
      <c r="G9394"/>
      <c r="H9394"/>
    </row>
    <row r="9395" spans="7:8">
      <c r="G9395"/>
      <c r="H9395"/>
    </row>
    <row r="9396" spans="7:8">
      <c r="G9396"/>
      <c r="H9396"/>
    </row>
    <row r="9397" spans="7:8">
      <c r="G9397"/>
      <c r="H9397"/>
    </row>
    <row r="9398" spans="7:8">
      <c r="G9398"/>
      <c r="H9398"/>
    </row>
    <row r="9399" spans="7:8">
      <c r="G9399"/>
      <c r="H9399"/>
    </row>
    <row r="9400" spans="7:8">
      <c r="G9400"/>
      <c r="H9400"/>
    </row>
    <row r="9401" spans="7:8">
      <c r="G9401"/>
      <c r="H9401"/>
    </row>
    <row r="9402" spans="7:8">
      <c r="G9402"/>
      <c r="H9402"/>
    </row>
    <row r="9403" spans="7:8">
      <c r="G9403"/>
      <c r="H9403"/>
    </row>
    <row r="9404" spans="7:8">
      <c r="G9404"/>
      <c r="H9404"/>
    </row>
    <row r="9405" spans="7:8">
      <c r="G9405"/>
      <c r="H9405"/>
    </row>
    <row r="9406" spans="7:8">
      <c r="G9406"/>
      <c r="H9406"/>
    </row>
    <row r="9407" spans="7:8">
      <c r="G9407"/>
      <c r="H9407"/>
    </row>
    <row r="9408" spans="7:8">
      <c r="G9408"/>
      <c r="H9408"/>
    </row>
    <row r="9409" spans="7:8">
      <c r="G9409"/>
      <c r="H9409"/>
    </row>
    <row r="9410" spans="7:8">
      <c r="G9410"/>
      <c r="H9410"/>
    </row>
    <row r="9411" spans="7:8">
      <c r="G9411"/>
      <c r="H9411"/>
    </row>
    <row r="9412" spans="7:8">
      <c r="G9412"/>
      <c r="H9412"/>
    </row>
    <row r="9413" spans="7:8">
      <c r="G9413"/>
      <c r="H9413"/>
    </row>
    <row r="9414" spans="7:8">
      <c r="G9414"/>
      <c r="H9414"/>
    </row>
    <row r="9415" spans="7:8">
      <c r="G9415"/>
      <c r="H9415"/>
    </row>
    <row r="9416" spans="7:8">
      <c r="G9416"/>
      <c r="H9416"/>
    </row>
    <row r="9417" spans="7:8">
      <c r="G9417"/>
      <c r="H9417"/>
    </row>
    <row r="9418" spans="7:8">
      <c r="G9418"/>
      <c r="H9418"/>
    </row>
    <row r="9419" spans="7:8">
      <c r="G9419"/>
      <c r="H9419"/>
    </row>
    <row r="9420" spans="7:8">
      <c r="G9420"/>
      <c r="H9420"/>
    </row>
    <row r="9421" spans="7:8">
      <c r="G9421"/>
      <c r="H9421"/>
    </row>
    <row r="9422" spans="7:8">
      <c r="G9422"/>
      <c r="H9422"/>
    </row>
    <row r="9423" spans="7:8">
      <c r="G9423"/>
      <c r="H9423"/>
    </row>
    <row r="9424" spans="7:8">
      <c r="G9424"/>
      <c r="H9424"/>
    </row>
    <row r="9425" spans="7:8">
      <c r="G9425"/>
      <c r="H9425"/>
    </row>
    <row r="9426" spans="7:8">
      <c r="G9426"/>
      <c r="H9426"/>
    </row>
    <row r="9427" spans="7:8">
      <c r="G9427"/>
      <c r="H9427"/>
    </row>
    <row r="9428" spans="7:8">
      <c r="G9428"/>
      <c r="H9428"/>
    </row>
    <row r="9429" spans="7:8">
      <c r="G9429"/>
      <c r="H9429"/>
    </row>
    <row r="9430" spans="7:8">
      <c r="G9430"/>
      <c r="H9430"/>
    </row>
    <row r="9431" spans="7:8">
      <c r="G9431"/>
      <c r="H9431"/>
    </row>
    <row r="9432" spans="7:8">
      <c r="G9432"/>
      <c r="H9432"/>
    </row>
    <row r="9433" spans="7:8">
      <c r="G9433"/>
      <c r="H9433"/>
    </row>
    <row r="9434" spans="7:8">
      <c r="G9434"/>
      <c r="H9434"/>
    </row>
    <row r="9435" spans="7:8">
      <c r="G9435"/>
      <c r="H9435"/>
    </row>
    <row r="9436" spans="7:8">
      <c r="G9436"/>
      <c r="H9436"/>
    </row>
    <row r="9437" spans="7:8">
      <c r="G9437"/>
      <c r="H9437"/>
    </row>
    <row r="9438" spans="7:8">
      <c r="G9438"/>
      <c r="H9438"/>
    </row>
    <row r="9439" spans="7:8">
      <c r="G9439"/>
      <c r="H9439"/>
    </row>
    <row r="9440" spans="7:8">
      <c r="G9440"/>
      <c r="H9440"/>
    </row>
    <row r="9441" spans="7:8">
      <c r="G9441"/>
      <c r="H9441"/>
    </row>
    <row r="9442" spans="7:8">
      <c r="G9442"/>
      <c r="H9442"/>
    </row>
    <row r="9443" spans="7:8">
      <c r="G9443"/>
      <c r="H9443"/>
    </row>
    <row r="9444" spans="7:8">
      <c r="G9444"/>
      <c r="H9444"/>
    </row>
    <row r="9445" spans="7:8">
      <c r="G9445"/>
      <c r="H9445"/>
    </row>
    <row r="9446" spans="7:8">
      <c r="G9446"/>
      <c r="H9446"/>
    </row>
    <row r="9447" spans="7:8">
      <c r="G9447"/>
      <c r="H9447"/>
    </row>
    <row r="9448" spans="7:8">
      <c r="G9448"/>
      <c r="H9448"/>
    </row>
    <row r="9449" spans="7:8">
      <c r="G9449"/>
      <c r="H9449"/>
    </row>
    <row r="9450" spans="7:8">
      <c r="G9450"/>
      <c r="H9450"/>
    </row>
    <row r="9451" spans="7:8">
      <c r="G9451"/>
      <c r="H9451"/>
    </row>
    <row r="9452" spans="7:8">
      <c r="G9452"/>
      <c r="H9452"/>
    </row>
    <row r="9453" spans="7:8">
      <c r="G9453"/>
      <c r="H9453"/>
    </row>
    <row r="9454" spans="7:8">
      <c r="G9454"/>
      <c r="H9454"/>
    </row>
    <row r="9455" spans="7:8">
      <c r="G9455"/>
      <c r="H9455"/>
    </row>
    <row r="9456" spans="7:8">
      <c r="G9456"/>
      <c r="H9456"/>
    </row>
    <row r="9457" spans="7:8">
      <c r="G9457"/>
      <c r="H9457"/>
    </row>
    <row r="9458" spans="7:8">
      <c r="G9458"/>
      <c r="H9458"/>
    </row>
    <row r="9459" spans="7:8">
      <c r="G9459"/>
      <c r="H9459"/>
    </row>
    <row r="9460" spans="7:8">
      <c r="G9460"/>
      <c r="H9460"/>
    </row>
    <row r="9461" spans="7:8">
      <c r="G9461"/>
      <c r="H9461"/>
    </row>
    <row r="9462" spans="7:8">
      <c r="G9462"/>
      <c r="H9462"/>
    </row>
    <row r="9463" spans="7:8">
      <c r="G9463"/>
      <c r="H9463"/>
    </row>
    <row r="9464" spans="7:8">
      <c r="G9464"/>
      <c r="H9464"/>
    </row>
    <row r="9465" spans="7:8">
      <c r="G9465"/>
      <c r="H9465"/>
    </row>
    <row r="9466" spans="7:8">
      <c r="G9466"/>
      <c r="H9466"/>
    </row>
    <row r="9467" spans="7:8">
      <c r="G9467"/>
      <c r="H9467"/>
    </row>
    <row r="9468" spans="7:8">
      <c r="G9468"/>
      <c r="H9468"/>
    </row>
    <row r="9469" spans="7:8">
      <c r="G9469"/>
      <c r="H9469"/>
    </row>
    <row r="9470" spans="7:8">
      <c r="G9470"/>
      <c r="H9470"/>
    </row>
    <row r="9471" spans="7:8">
      <c r="G9471"/>
      <c r="H9471"/>
    </row>
    <row r="9472" spans="7:8">
      <c r="G9472"/>
      <c r="H9472"/>
    </row>
    <row r="9473" spans="7:8">
      <c r="G9473"/>
      <c r="H9473"/>
    </row>
    <row r="9474" spans="7:8">
      <c r="G9474"/>
      <c r="H9474"/>
    </row>
    <row r="9475" spans="7:8">
      <c r="G9475"/>
      <c r="H9475"/>
    </row>
    <row r="9476" spans="7:8">
      <c r="G9476"/>
      <c r="H9476"/>
    </row>
    <row r="9477" spans="7:8">
      <c r="G9477"/>
      <c r="H9477"/>
    </row>
    <row r="9478" spans="7:8">
      <c r="G9478"/>
      <c r="H9478"/>
    </row>
    <row r="9479" spans="7:8">
      <c r="G9479"/>
      <c r="H9479"/>
    </row>
    <row r="9480" spans="7:8">
      <c r="G9480"/>
      <c r="H9480"/>
    </row>
    <row r="9481" spans="7:8">
      <c r="G9481"/>
      <c r="H9481"/>
    </row>
    <row r="9482" spans="7:8">
      <c r="G9482"/>
      <c r="H9482"/>
    </row>
    <row r="9483" spans="7:8">
      <c r="G9483"/>
      <c r="H9483"/>
    </row>
    <row r="9484" spans="7:8">
      <c r="G9484"/>
      <c r="H9484"/>
    </row>
    <row r="9485" spans="7:8">
      <c r="G9485"/>
      <c r="H9485"/>
    </row>
    <row r="9486" spans="7:8">
      <c r="G9486"/>
      <c r="H9486"/>
    </row>
    <row r="9487" spans="7:8">
      <c r="G9487"/>
      <c r="H9487"/>
    </row>
    <row r="9488" spans="7:8">
      <c r="G9488"/>
      <c r="H9488"/>
    </row>
    <row r="9489" spans="7:8">
      <c r="G9489"/>
      <c r="H9489"/>
    </row>
    <row r="9490" spans="7:8">
      <c r="G9490"/>
      <c r="H9490"/>
    </row>
    <row r="9491" spans="7:8">
      <c r="G9491"/>
      <c r="H9491"/>
    </row>
    <row r="9492" spans="7:8">
      <c r="G9492"/>
      <c r="H9492"/>
    </row>
    <row r="9493" spans="7:8">
      <c r="G9493"/>
      <c r="H9493"/>
    </row>
    <row r="9494" spans="7:8">
      <c r="G9494"/>
      <c r="H9494"/>
    </row>
    <row r="9495" spans="7:8">
      <c r="G9495"/>
      <c r="H9495"/>
    </row>
    <row r="9496" spans="7:8">
      <c r="G9496"/>
      <c r="H9496"/>
    </row>
    <row r="9497" spans="7:8">
      <c r="G9497"/>
      <c r="H9497"/>
    </row>
    <row r="9498" spans="7:8">
      <c r="G9498"/>
      <c r="H9498"/>
    </row>
    <row r="9499" spans="7:8">
      <c r="G9499"/>
      <c r="H9499"/>
    </row>
    <row r="9500" spans="7:8">
      <c r="G9500"/>
      <c r="H9500"/>
    </row>
    <row r="9501" spans="7:8">
      <c r="G9501"/>
      <c r="H9501"/>
    </row>
    <row r="9502" spans="7:8">
      <c r="G9502"/>
      <c r="H9502"/>
    </row>
    <row r="9503" spans="7:8">
      <c r="G9503"/>
      <c r="H9503"/>
    </row>
    <row r="9504" spans="7:8">
      <c r="G9504"/>
      <c r="H9504"/>
    </row>
    <row r="9505" spans="7:8">
      <c r="G9505"/>
      <c r="H9505"/>
    </row>
    <row r="9506" spans="7:8">
      <c r="G9506"/>
      <c r="H9506"/>
    </row>
    <row r="9507" spans="7:8">
      <c r="G9507"/>
      <c r="H9507"/>
    </row>
    <row r="9508" spans="7:8">
      <c r="G9508"/>
      <c r="H9508"/>
    </row>
    <row r="9509" spans="7:8">
      <c r="G9509"/>
      <c r="H9509"/>
    </row>
    <row r="9510" spans="7:8">
      <c r="G9510"/>
      <c r="H9510"/>
    </row>
    <row r="9511" spans="7:8">
      <c r="G9511"/>
      <c r="H9511"/>
    </row>
    <row r="9512" spans="7:8">
      <c r="G9512"/>
      <c r="H9512"/>
    </row>
    <row r="9513" spans="7:8">
      <c r="G9513"/>
      <c r="H9513"/>
    </row>
    <row r="9514" spans="7:8">
      <c r="G9514"/>
      <c r="H9514"/>
    </row>
    <row r="9515" spans="7:8">
      <c r="G9515"/>
      <c r="H9515"/>
    </row>
    <row r="9516" spans="7:8">
      <c r="G9516"/>
      <c r="H9516"/>
    </row>
    <row r="9517" spans="7:8">
      <c r="G9517"/>
      <c r="H9517"/>
    </row>
    <row r="9518" spans="7:8">
      <c r="G9518"/>
      <c r="H9518"/>
    </row>
    <row r="9519" spans="7:8">
      <c r="G9519"/>
      <c r="H9519"/>
    </row>
    <row r="9520" spans="7:8">
      <c r="G9520"/>
      <c r="H9520"/>
    </row>
    <row r="9521" spans="7:8">
      <c r="G9521"/>
      <c r="H9521"/>
    </row>
    <row r="9522" spans="7:8">
      <c r="G9522"/>
      <c r="H9522"/>
    </row>
    <row r="9523" spans="7:8">
      <c r="G9523"/>
      <c r="H9523"/>
    </row>
    <row r="9524" spans="7:8">
      <c r="G9524"/>
      <c r="H9524"/>
    </row>
    <row r="9525" spans="7:8">
      <c r="G9525"/>
      <c r="H9525"/>
    </row>
    <row r="9526" spans="7:8">
      <c r="G9526"/>
      <c r="H9526"/>
    </row>
    <row r="9527" spans="7:8">
      <c r="G9527"/>
      <c r="H9527"/>
    </row>
    <row r="9528" spans="7:8">
      <c r="G9528"/>
      <c r="H9528"/>
    </row>
    <row r="9529" spans="7:8">
      <c r="G9529"/>
      <c r="H9529"/>
    </row>
    <row r="9530" spans="7:8">
      <c r="G9530"/>
      <c r="H9530"/>
    </row>
    <row r="9531" spans="7:8">
      <c r="G9531"/>
      <c r="H9531"/>
    </row>
    <row r="9532" spans="7:8">
      <c r="G9532"/>
      <c r="H9532"/>
    </row>
    <row r="9533" spans="7:8">
      <c r="G9533"/>
      <c r="H9533"/>
    </row>
    <row r="9534" spans="7:8">
      <c r="G9534"/>
      <c r="H9534"/>
    </row>
    <row r="9535" spans="7:8">
      <c r="G9535"/>
      <c r="H9535"/>
    </row>
    <row r="9536" spans="7:8">
      <c r="G9536"/>
      <c r="H9536"/>
    </row>
    <row r="9537" spans="7:8">
      <c r="G9537"/>
      <c r="H9537"/>
    </row>
    <row r="9538" spans="7:8">
      <c r="G9538"/>
      <c r="H9538"/>
    </row>
    <row r="9539" spans="7:8">
      <c r="G9539"/>
      <c r="H9539"/>
    </row>
    <row r="9540" spans="7:8">
      <c r="G9540"/>
      <c r="H9540"/>
    </row>
    <row r="9541" spans="7:8">
      <c r="G9541"/>
      <c r="H9541"/>
    </row>
    <row r="9542" spans="7:8">
      <c r="G9542"/>
      <c r="H9542"/>
    </row>
    <row r="9543" spans="7:8">
      <c r="G9543"/>
      <c r="H9543"/>
    </row>
    <row r="9544" spans="7:8">
      <c r="G9544"/>
      <c r="H9544"/>
    </row>
    <row r="9545" spans="7:8">
      <c r="G9545"/>
      <c r="H9545"/>
    </row>
    <row r="9546" spans="7:8">
      <c r="G9546"/>
      <c r="H9546"/>
    </row>
    <row r="9547" spans="7:8">
      <c r="G9547"/>
      <c r="H9547"/>
    </row>
    <row r="9548" spans="7:8">
      <c r="G9548"/>
      <c r="H9548"/>
    </row>
    <row r="9549" spans="7:8">
      <c r="G9549"/>
      <c r="H9549"/>
    </row>
    <row r="9550" spans="7:8">
      <c r="G9550"/>
      <c r="H9550"/>
    </row>
    <row r="9551" spans="7:8">
      <c r="G9551"/>
      <c r="H9551"/>
    </row>
    <row r="9552" spans="7:8">
      <c r="G9552"/>
      <c r="H9552"/>
    </row>
    <row r="9553" spans="7:8">
      <c r="G9553"/>
      <c r="H9553"/>
    </row>
    <row r="9554" spans="7:8">
      <c r="G9554"/>
      <c r="H9554"/>
    </row>
    <row r="9555" spans="7:8">
      <c r="G9555"/>
      <c r="H9555"/>
    </row>
    <row r="9556" spans="7:8">
      <c r="G9556"/>
      <c r="H9556"/>
    </row>
    <row r="9557" spans="7:8">
      <c r="G9557"/>
      <c r="H9557"/>
    </row>
    <row r="9558" spans="7:8">
      <c r="G9558"/>
      <c r="H9558"/>
    </row>
    <row r="9559" spans="7:8">
      <c r="G9559"/>
      <c r="H9559"/>
    </row>
    <row r="9560" spans="7:8">
      <c r="G9560"/>
      <c r="H9560"/>
    </row>
    <row r="9561" spans="7:8">
      <c r="G9561"/>
      <c r="H9561"/>
    </row>
    <row r="9562" spans="7:8">
      <c r="G9562"/>
      <c r="H9562"/>
    </row>
    <row r="9563" spans="7:8">
      <c r="G9563"/>
      <c r="H9563"/>
    </row>
    <row r="9564" spans="7:8">
      <c r="G9564"/>
      <c r="H9564"/>
    </row>
    <row r="9565" spans="7:8">
      <c r="G9565"/>
      <c r="H9565"/>
    </row>
    <row r="9566" spans="7:8">
      <c r="G9566"/>
      <c r="H9566"/>
    </row>
    <row r="9567" spans="7:8">
      <c r="G9567"/>
      <c r="H9567"/>
    </row>
    <row r="9568" spans="7:8">
      <c r="G9568"/>
      <c r="H9568"/>
    </row>
    <row r="9569" spans="7:8">
      <c r="G9569"/>
      <c r="H9569"/>
    </row>
    <row r="9570" spans="7:8">
      <c r="G9570"/>
      <c r="H9570"/>
    </row>
    <row r="9571" spans="7:8">
      <c r="G9571"/>
      <c r="H9571"/>
    </row>
    <row r="9572" spans="7:8">
      <c r="G9572"/>
      <c r="H9572"/>
    </row>
    <row r="9573" spans="7:8">
      <c r="G9573"/>
      <c r="H9573"/>
    </row>
    <row r="9574" spans="7:8">
      <c r="G9574"/>
      <c r="H9574"/>
    </row>
    <row r="9575" spans="7:8">
      <c r="G9575"/>
      <c r="H9575"/>
    </row>
    <row r="9576" spans="7:8">
      <c r="G9576"/>
      <c r="H9576"/>
    </row>
    <row r="9577" spans="7:8">
      <c r="G9577"/>
      <c r="H9577"/>
    </row>
    <row r="9578" spans="7:8">
      <c r="G9578"/>
      <c r="H9578"/>
    </row>
    <row r="9579" spans="7:8">
      <c r="G9579"/>
      <c r="H9579"/>
    </row>
    <row r="9580" spans="7:8">
      <c r="G9580"/>
      <c r="H9580"/>
    </row>
    <row r="9581" spans="7:8">
      <c r="G9581"/>
      <c r="H9581"/>
    </row>
    <row r="9582" spans="7:8">
      <c r="G9582"/>
      <c r="H9582"/>
    </row>
    <row r="9583" spans="7:8">
      <c r="G9583"/>
      <c r="H9583"/>
    </row>
    <row r="9584" spans="7:8">
      <c r="G9584"/>
      <c r="H9584"/>
    </row>
    <row r="9585" spans="7:8">
      <c r="G9585"/>
      <c r="H9585"/>
    </row>
    <row r="9586" spans="7:8">
      <c r="G9586"/>
      <c r="H9586"/>
    </row>
    <row r="9587" spans="7:8">
      <c r="G9587"/>
      <c r="H9587"/>
    </row>
    <row r="9588" spans="7:8">
      <c r="G9588"/>
      <c r="H9588"/>
    </row>
    <row r="9589" spans="7:8">
      <c r="G9589"/>
      <c r="H9589"/>
    </row>
    <row r="9590" spans="7:8">
      <c r="G9590"/>
      <c r="H9590"/>
    </row>
    <row r="9591" spans="7:8">
      <c r="G9591"/>
      <c r="H9591"/>
    </row>
    <row r="9592" spans="7:8">
      <c r="G9592"/>
      <c r="H9592"/>
    </row>
    <row r="9593" spans="7:8">
      <c r="G9593"/>
      <c r="H9593"/>
    </row>
    <row r="9594" spans="7:8">
      <c r="G9594"/>
      <c r="H9594"/>
    </row>
    <row r="9595" spans="7:8">
      <c r="G9595"/>
      <c r="H9595"/>
    </row>
    <row r="9596" spans="7:8">
      <c r="G9596"/>
      <c r="H9596"/>
    </row>
    <row r="9597" spans="7:8">
      <c r="G9597"/>
      <c r="H9597"/>
    </row>
    <row r="9598" spans="7:8">
      <c r="G9598"/>
      <c r="H9598"/>
    </row>
    <row r="9599" spans="7:8">
      <c r="G9599"/>
      <c r="H9599"/>
    </row>
    <row r="9600" spans="7:8">
      <c r="G9600"/>
      <c r="H9600"/>
    </row>
    <row r="9601" spans="7:8">
      <c r="G9601"/>
      <c r="H9601"/>
    </row>
    <row r="9602" spans="7:8">
      <c r="G9602"/>
      <c r="H9602"/>
    </row>
    <row r="9603" spans="7:8">
      <c r="G9603"/>
      <c r="H9603"/>
    </row>
    <row r="9604" spans="7:8">
      <c r="G9604"/>
      <c r="H9604"/>
    </row>
    <row r="9605" spans="7:8">
      <c r="G9605"/>
      <c r="H9605"/>
    </row>
    <row r="9606" spans="7:8">
      <c r="G9606"/>
      <c r="H9606"/>
    </row>
    <row r="9607" spans="7:8">
      <c r="G9607"/>
      <c r="H9607"/>
    </row>
    <row r="9608" spans="7:8">
      <c r="G9608"/>
      <c r="H9608"/>
    </row>
    <row r="9609" spans="7:8">
      <c r="G9609"/>
      <c r="H9609"/>
    </row>
    <row r="9610" spans="7:8">
      <c r="G9610"/>
      <c r="H9610"/>
    </row>
    <row r="9611" spans="7:8">
      <c r="G9611"/>
      <c r="H9611"/>
    </row>
    <row r="9612" spans="7:8">
      <c r="G9612"/>
      <c r="H9612"/>
    </row>
    <row r="9613" spans="7:8">
      <c r="G9613"/>
      <c r="H9613"/>
    </row>
    <row r="9614" spans="7:8">
      <c r="G9614"/>
      <c r="H9614"/>
    </row>
    <row r="9615" spans="7:8">
      <c r="G9615"/>
      <c r="H9615"/>
    </row>
    <row r="9616" spans="7:8">
      <c r="G9616"/>
      <c r="H9616"/>
    </row>
    <row r="9617" spans="7:8">
      <c r="G9617"/>
      <c r="H9617"/>
    </row>
    <row r="9618" spans="7:8">
      <c r="G9618"/>
      <c r="H9618"/>
    </row>
    <row r="9619" spans="7:8">
      <c r="G9619"/>
      <c r="H9619"/>
    </row>
    <row r="9620" spans="7:8">
      <c r="G9620"/>
      <c r="H9620"/>
    </row>
    <row r="9621" spans="7:8">
      <c r="G9621"/>
      <c r="H9621"/>
    </row>
    <row r="9622" spans="7:8">
      <c r="G9622"/>
      <c r="H9622"/>
    </row>
    <row r="9623" spans="7:8">
      <c r="G9623"/>
      <c r="H9623"/>
    </row>
    <row r="9624" spans="7:8">
      <c r="G9624"/>
      <c r="H9624"/>
    </row>
    <row r="9625" spans="7:8">
      <c r="G9625"/>
      <c r="H9625"/>
    </row>
    <row r="9626" spans="7:8">
      <c r="G9626"/>
      <c r="H9626"/>
    </row>
    <row r="9627" spans="7:8">
      <c r="G9627"/>
      <c r="H9627"/>
    </row>
    <row r="9628" spans="7:8">
      <c r="G9628"/>
      <c r="H9628"/>
    </row>
    <row r="9629" spans="7:8">
      <c r="G9629"/>
      <c r="H9629"/>
    </row>
    <row r="9630" spans="7:8">
      <c r="G9630"/>
      <c r="H9630"/>
    </row>
    <row r="9631" spans="7:8">
      <c r="G9631"/>
      <c r="H9631"/>
    </row>
    <row r="9632" spans="7:8">
      <c r="G9632"/>
      <c r="H9632"/>
    </row>
    <row r="9633" spans="7:8">
      <c r="G9633"/>
      <c r="H9633"/>
    </row>
    <row r="9634" spans="7:8">
      <c r="G9634"/>
      <c r="H9634"/>
    </row>
    <row r="9635" spans="7:8">
      <c r="G9635"/>
      <c r="H9635"/>
    </row>
    <row r="9636" spans="7:8">
      <c r="G9636"/>
      <c r="H9636"/>
    </row>
    <row r="9637" spans="7:8">
      <c r="G9637"/>
      <c r="H9637"/>
    </row>
    <row r="9638" spans="7:8">
      <c r="G9638"/>
      <c r="H9638"/>
    </row>
    <row r="9639" spans="7:8">
      <c r="G9639"/>
      <c r="H9639"/>
    </row>
    <row r="9640" spans="7:8">
      <c r="G9640"/>
      <c r="H9640"/>
    </row>
    <row r="9641" spans="7:8">
      <c r="G9641"/>
      <c r="H9641"/>
    </row>
    <row r="9642" spans="7:8">
      <c r="G9642"/>
      <c r="H9642"/>
    </row>
    <row r="9643" spans="7:8">
      <c r="G9643"/>
      <c r="H9643"/>
    </row>
    <row r="9644" spans="7:8">
      <c r="G9644"/>
      <c r="H9644"/>
    </row>
    <row r="9645" spans="7:8">
      <c r="G9645"/>
      <c r="H9645"/>
    </row>
    <row r="9646" spans="7:8">
      <c r="G9646"/>
      <c r="H9646"/>
    </row>
    <row r="9647" spans="7:8">
      <c r="G9647"/>
      <c r="H9647"/>
    </row>
    <row r="9648" spans="7:8">
      <c r="G9648"/>
      <c r="H9648"/>
    </row>
    <row r="9649" spans="7:8">
      <c r="G9649"/>
      <c r="H9649"/>
    </row>
    <row r="9650" spans="7:8">
      <c r="G9650"/>
      <c r="H9650"/>
    </row>
    <row r="9651" spans="7:8">
      <c r="G9651"/>
      <c r="H9651"/>
    </row>
    <row r="9652" spans="7:8">
      <c r="G9652"/>
      <c r="H9652"/>
    </row>
    <row r="9653" spans="7:8">
      <c r="G9653"/>
      <c r="H9653"/>
    </row>
    <row r="9654" spans="7:8">
      <c r="G9654"/>
      <c r="H9654"/>
    </row>
    <row r="9655" spans="7:8">
      <c r="G9655"/>
      <c r="H9655"/>
    </row>
    <row r="9656" spans="7:8">
      <c r="G9656"/>
      <c r="H9656"/>
    </row>
    <row r="9657" spans="7:8">
      <c r="G9657"/>
      <c r="H9657"/>
    </row>
    <row r="9658" spans="7:8">
      <c r="G9658"/>
      <c r="H9658"/>
    </row>
    <row r="9659" spans="7:8">
      <c r="G9659"/>
      <c r="H9659"/>
    </row>
    <row r="9660" spans="7:8">
      <c r="G9660"/>
      <c r="H9660"/>
    </row>
    <row r="9661" spans="7:8">
      <c r="G9661"/>
      <c r="H9661"/>
    </row>
    <row r="9662" spans="7:8">
      <c r="G9662"/>
      <c r="H9662"/>
    </row>
    <row r="9663" spans="7:8">
      <c r="G9663"/>
      <c r="H9663"/>
    </row>
    <row r="9664" spans="7:8">
      <c r="G9664"/>
      <c r="H9664"/>
    </row>
    <row r="9665" spans="7:8">
      <c r="G9665"/>
      <c r="H9665"/>
    </row>
    <row r="9666" spans="7:8">
      <c r="G9666"/>
      <c r="H9666"/>
    </row>
    <row r="9667" spans="7:8">
      <c r="G9667"/>
      <c r="H9667"/>
    </row>
    <row r="9668" spans="7:8">
      <c r="G9668"/>
      <c r="H9668"/>
    </row>
    <row r="9669" spans="7:8">
      <c r="G9669"/>
      <c r="H9669"/>
    </row>
    <row r="9670" spans="7:8">
      <c r="G9670"/>
      <c r="H9670"/>
    </row>
    <row r="9671" spans="7:8">
      <c r="G9671"/>
      <c r="H9671"/>
    </row>
    <row r="9672" spans="7:8">
      <c r="G9672"/>
      <c r="H9672"/>
    </row>
    <row r="9673" spans="7:8">
      <c r="G9673"/>
      <c r="H9673"/>
    </row>
    <row r="9674" spans="7:8">
      <c r="G9674"/>
      <c r="H9674"/>
    </row>
    <row r="9675" spans="7:8">
      <c r="G9675"/>
      <c r="H9675"/>
    </row>
    <row r="9676" spans="7:8">
      <c r="G9676"/>
      <c r="H9676"/>
    </row>
    <row r="9677" spans="7:8">
      <c r="G9677"/>
      <c r="H9677"/>
    </row>
    <row r="9678" spans="7:8">
      <c r="G9678"/>
      <c r="H9678"/>
    </row>
    <row r="9679" spans="7:8">
      <c r="G9679"/>
      <c r="H9679"/>
    </row>
    <row r="9680" spans="7:8">
      <c r="G9680"/>
      <c r="H9680"/>
    </row>
    <row r="9681" spans="7:8">
      <c r="G9681"/>
      <c r="H9681"/>
    </row>
    <row r="9682" spans="7:8">
      <c r="G9682"/>
      <c r="H9682"/>
    </row>
    <row r="9683" spans="7:8">
      <c r="G9683"/>
      <c r="H9683"/>
    </row>
    <row r="9684" spans="7:8">
      <c r="G9684"/>
      <c r="H9684"/>
    </row>
    <row r="9685" spans="7:8">
      <c r="G9685"/>
      <c r="H9685"/>
    </row>
    <row r="9686" spans="7:8">
      <c r="G9686"/>
      <c r="H9686"/>
    </row>
    <row r="9687" spans="7:8">
      <c r="G9687"/>
      <c r="H9687"/>
    </row>
    <row r="9688" spans="7:8">
      <c r="G9688"/>
      <c r="H9688"/>
    </row>
    <row r="9689" spans="7:8">
      <c r="G9689"/>
      <c r="H9689"/>
    </row>
    <row r="9690" spans="7:8">
      <c r="G9690"/>
      <c r="H9690"/>
    </row>
    <row r="9691" spans="7:8">
      <c r="G9691"/>
      <c r="H9691"/>
    </row>
    <row r="9692" spans="7:8">
      <c r="G9692"/>
      <c r="H9692"/>
    </row>
    <row r="9693" spans="7:8">
      <c r="G9693"/>
      <c r="H9693"/>
    </row>
    <row r="9694" spans="7:8">
      <c r="G9694"/>
      <c r="H9694"/>
    </row>
    <row r="9695" spans="7:8">
      <c r="G9695"/>
      <c r="H9695"/>
    </row>
    <row r="9696" spans="7:8">
      <c r="G9696"/>
      <c r="H9696"/>
    </row>
    <row r="9697" spans="7:8">
      <c r="G9697"/>
      <c r="H9697"/>
    </row>
    <row r="9698" spans="7:8">
      <c r="G9698"/>
      <c r="H9698"/>
    </row>
    <row r="9699" spans="7:8">
      <c r="G9699"/>
      <c r="H9699"/>
    </row>
    <row r="9700" spans="7:8">
      <c r="G9700"/>
      <c r="H9700"/>
    </row>
    <row r="9701" spans="7:8">
      <c r="G9701"/>
      <c r="H9701"/>
    </row>
    <row r="9702" spans="7:8">
      <c r="G9702"/>
      <c r="H9702"/>
    </row>
    <row r="9703" spans="7:8">
      <c r="G9703"/>
      <c r="H9703"/>
    </row>
    <row r="9704" spans="7:8">
      <c r="G9704"/>
      <c r="H9704"/>
    </row>
    <row r="9705" spans="7:8">
      <c r="G9705"/>
      <c r="H9705"/>
    </row>
    <row r="9706" spans="7:8">
      <c r="G9706"/>
      <c r="H9706"/>
    </row>
    <row r="9707" spans="7:8">
      <c r="G9707"/>
      <c r="H9707"/>
    </row>
    <row r="9708" spans="7:8">
      <c r="G9708"/>
      <c r="H9708"/>
    </row>
    <row r="9709" spans="7:8">
      <c r="G9709"/>
      <c r="H9709"/>
    </row>
    <row r="9710" spans="7:8">
      <c r="G9710"/>
      <c r="H9710"/>
    </row>
    <row r="9711" spans="7:8">
      <c r="G9711"/>
      <c r="H9711"/>
    </row>
    <row r="9712" spans="7:8">
      <c r="G9712"/>
      <c r="H9712"/>
    </row>
    <row r="9713" spans="7:8">
      <c r="G9713"/>
      <c r="H9713"/>
    </row>
    <row r="9714" spans="7:8">
      <c r="G9714"/>
      <c r="H9714"/>
    </row>
    <row r="9715" spans="7:8">
      <c r="G9715"/>
      <c r="H9715"/>
    </row>
    <row r="9716" spans="7:8">
      <c r="G9716"/>
      <c r="H9716"/>
    </row>
    <row r="9717" spans="7:8">
      <c r="G9717"/>
      <c r="H9717"/>
    </row>
    <row r="9718" spans="7:8">
      <c r="G9718"/>
      <c r="H9718"/>
    </row>
    <row r="9719" spans="7:8">
      <c r="G9719"/>
      <c r="H9719"/>
    </row>
    <row r="9720" spans="7:8">
      <c r="G9720"/>
      <c r="H9720"/>
    </row>
    <row r="9721" spans="7:8">
      <c r="G9721"/>
      <c r="H9721"/>
    </row>
    <row r="9722" spans="7:8">
      <c r="G9722"/>
      <c r="H9722"/>
    </row>
    <row r="9723" spans="7:8">
      <c r="G9723"/>
      <c r="H9723"/>
    </row>
    <row r="9724" spans="7:8">
      <c r="G9724"/>
      <c r="H9724"/>
    </row>
    <row r="9725" spans="7:8">
      <c r="G9725"/>
      <c r="H9725"/>
    </row>
    <row r="9726" spans="7:8">
      <c r="G9726"/>
      <c r="H9726"/>
    </row>
    <row r="9727" spans="7:8">
      <c r="G9727"/>
      <c r="H9727"/>
    </row>
    <row r="9728" spans="7:8">
      <c r="G9728"/>
      <c r="H9728"/>
    </row>
    <row r="9729" spans="7:8">
      <c r="G9729"/>
      <c r="H9729"/>
    </row>
    <row r="9730" spans="7:8">
      <c r="G9730"/>
      <c r="H9730"/>
    </row>
    <row r="9731" spans="7:8">
      <c r="G9731"/>
      <c r="H9731"/>
    </row>
    <row r="9732" spans="7:8">
      <c r="G9732"/>
      <c r="H9732"/>
    </row>
    <row r="9733" spans="7:8">
      <c r="G9733"/>
      <c r="H9733"/>
    </row>
    <row r="9734" spans="7:8">
      <c r="G9734"/>
      <c r="H9734"/>
    </row>
    <row r="9735" spans="7:8">
      <c r="G9735"/>
      <c r="H9735"/>
    </row>
    <row r="9736" spans="7:8">
      <c r="G9736"/>
      <c r="H9736"/>
    </row>
    <row r="9737" spans="7:8">
      <c r="G9737"/>
      <c r="H9737"/>
    </row>
    <row r="9738" spans="7:8">
      <c r="G9738"/>
      <c r="H9738"/>
    </row>
    <row r="9739" spans="7:8">
      <c r="G9739"/>
      <c r="H9739"/>
    </row>
    <row r="9740" spans="7:8">
      <c r="G9740"/>
      <c r="H9740"/>
    </row>
    <row r="9741" spans="7:8">
      <c r="G9741"/>
      <c r="H9741"/>
    </row>
    <row r="9742" spans="7:8">
      <c r="G9742"/>
      <c r="H9742"/>
    </row>
    <row r="9743" spans="7:8">
      <c r="G9743"/>
      <c r="H9743"/>
    </row>
    <row r="9744" spans="7:8">
      <c r="G9744"/>
      <c r="H9744"/>
    </row>
    <row r="9745" spans="7:8">
      <c r="G9745"/>
      <c r="H9745"/>
    </row>
    <row r="9746" spans="7:8">
      <c r="G9746"/>
      <c r="H9746"/>
    </row>
    <row r="9747" spans="7:8">
      <c r="G9747"/>
      <c r="H9747"/>
    </row>
    <row r="9748" spans="7:8">
      <c r="G9748"/>
      <c r="H9748"/>
    </row>
    <row r="9749" spans="7:8">
      <c r="G9749"/>
      <c r="H9749"/>
    </row>
    <row r="9750" spans="7:8">
      <c r="G9750"/>
      <c r="H9750"/>
    </row>
    <row r="9751" spans="7:8">
      <c r="G9751"/>
      <c r="H9751"/>
    </row>
    <row r="9752" spans="7:8">
      <c r="G9752"/>
      <c r="H9752"/>
    </row>
    <row r="9753" spans="7:8">
      <c r="G9753"/>
      <c r="H9753"/>
    </row>
    <row r="9754" spans="7:8">
      <c r="G9754"/>
      <c r="H9754"/>
    </row>
    <row r="9755" spans="7:8">
      <c r="G9755"/>
      <c r="H9755"/>
    </row>
    <row r="9756" spans="7:8">
      <c r="G9756"/>
      <c r="H9756"/>
    </row>
    <row r="9757" spans="7:8">
      <c r="G9757"/>
      <c r="H9757"/>
    </row>
    <row r="9758" spans="7:8">
      <c r="G9758"/>
      <c r="H9758"/>
    </row>
    <row r="9759" spans="7:8">
      <c r="G9759"/>
      <c r="H9759"/>
    </row>
    <row r="9760" spans="7:8">
      <c r="G9760"/>
      <c r="H9760"/>
    </row>
    <row r="9761" spans="7:8">
      <c r="G9761"/>
      <c r="H9761"/>
    </row>
    <row r="9762" spans="7:8">
      <c r="G9762"/>
      <c r="H9762"/>
    </row>
    <row r="9763" spans="7:8">
      <c r="G9763"/>
      <c r="H9763"/>
    </row>
    <row r="9764" spans="7:8">
      <c r="G9764"/>
      <c r="H9764"/>
    </row>
    <row r="9765" spans="7:8">
      <c r="G9765"/>
      <c r="H9765"/>
    </row>
    <row r="9766" spans="7:8">
      <c r="G9766"/>
      <c r="H9766"/>
    </row>
    <row r="9767" spans="7:8">
      <c r="G9767"/>
      <c r="H9767"/>
    </row>
    <row r="9768" spans="7:8">
      <c r="G9768"/>
      <c r="H9768"/>
    </row>
    <row r="9769" spans="7:8">
      <c r="G9769"/>
      <c r="H9769"/>
    </row>
    <row r="9770" spans="7:8">
      <c r="G9770"/>
      <c r="H9770"/>
    </row>
    <row r="9771" spans="7:8">
      <c r="G9771"/>
      <c r="H9771"/>
    </row>
    <row r="9772" spans="7:8">
      <c r="G9772"/>
      <c r="H9772"/>
    </row>
    <row r="9773" spans="7:8">
      <c r="G9773"/>
      <c r="H9773"/>
    </row>
    <row r="9774" spans="7:8">
      <c r="G9774"/>
      <c r="H9774"/>
    </row>
    <row r="9775" spans="7:8">
      <c r="G9775"/>
      <c r="H9775"/>
    </row>
    <row r="9776" spans="7:8">
      <c r="G9776"/>
      <c r="H9776"/>
    </row>
    <row r="9777" spans="7:8">
      <c r="G9777"/>
      <c r="H9777"/>
    </row>
    <row r="9778" spans="7:8">
      <c r="G9778"/>
      <c r="H9778"/>
    </row>
    <row r="9779" spans="7:8">
      <c r="G9779"/>
      <c r="H9779"/>
    </row>
    <row r="9780" spans="7:8">
      <c r="G9780"/>
      <c r="H9780"/>
    </row>
    <row r="9781" spans="7:8">
      <c r="G9781"/>
      <c r="H9781"/>
    </row>
    <row r="9782" spans="7:8">
      <c r="G9782"/>
      <c r="H9782"/>
    </row>
    <row r="9783" spans="7:8">
      <c r="G9783"/>
      <c r="H9783"/>
    </row>
    <row r="9784" spans="7:8">
      <c r="G9784"/>
      <c r="H9784"/>
    </row>
    <row r="9785" spans="7:8">
      <c r="G9785"/>
      <c r="H9785"/>
    </row>
    <row r="9786" spans="7:8">
      <c r="G9786"/>
      <c r="H9786"/>
    </row>
    <row r="9787" spans="7:8">
      <c r="G9787"/>
      <c r="H9787"/>
    </row>
    <row r="9788" spans="7:8">
      <c r="G9788"/>
      <c r="H9788"/>
    </row>
    <row r="9789" spans="7:8">
      <c r="G9789"/>
      <c r="H9789"/>
    </row>
    <row r="9790" spans="7:8">
      <c r="G9790"/>
      <c r="H9790"/>
    </row>
    <row r="9791" spans="7:8">
      <c r="G9791"/>
      <c r="H9791"/>
    </row>
    <row r="9792" spans="7:8">
      <c r="G9792"/>
      <c r="H9792"/>
    </row>
    <row r="9793" spans="7:8">
      <c r="G9793"/>
      <c r="H9793"/>
    </row>
    <row r="9794" spans="7:8">
      <c r="G9794"/>
      <c r="H9794"/>
    </row>
    <row r="9795" spans="7:8">
      <c r="G9795"/>
      <c r="H9795"/>
    </row>
    <row r="9796" spans="7:8">
      <c r="G9796"/>
      <c r="H9796"/>
    </row>
    <row r="9797" spans="7:8">
      <c r="G9797"/>
      <c r="H9797"/>
    </row>
    <row r="9798" spans="7:8">
      <c r="G9798"/>
      <c r="H9798"/>
    </row>
    <row r="9799" spans="7:8">
      <c r="G9799"/>
      <c r="H9799"/>
    </row>
    <row r="9800" spans="7:8">
      <c r="G9800"/>
      <c r="H9800"/>
    </row>
    <row r="9801" spans="7:8">
      <c r="G9801"/>
      <c r="H9801"/>
    </row>
    <row r="9802" spans="7:8">
      <c r="G9802"/>
      <c r="H9802"/>
    </row>
    <row r="9803" spans="7:8">
      <c r="G9803"/>
      <c r="H9803"/>
    </row>
    <row r="9804" spans="7:8">
      <c r="G9804"/>
      <c r="H9804"/>
    </row>
    <row r="9805" spans="7:8">
      <c r="G9805"/>
      <c r="H9805"/>
    </row>
    <row r="9806" spans="7:8">
      <c r="G9806"/>
      <c r="H9806"/>
    </row>
    <row r="9807" spans="7:8">
      <c r="G9807"/>
      <c r="H9807"/>
    </row>
    <row r="9808" spans="7:8">
      <c r="G9808"/>
      <c r="H9808"/>
    </row>
    <row r="9809" spans="7:8">
      <c r="G9809"/>
      <c r="H9809"/>
    </row>
    <row r="9810" spans="7:8">
      <c r="G9810"/>
      <c r="H9810"/>
    </row>
    <row r="9811" spans="7:8">
      <c r="G9811"/>
      <c r="H9811"/>
    </row>
    <row r="9812" spans="7:8">
      <c r="G9812"/>
      <c r="H9812"/>
    </row>
    <row r="9813" spans="7:8">
      <c r="G9813"/>
      <c r="H9813"/>
    </row>
    <row r="9814" spans="7:8">
      <c r="G9814"/>
      <c r="H9814"/>
    </row>
    <row r="9815" spans="7:8">
      <c r="G9815"/>
      <c r="H9815"/>
    </row>
    <row r="9816" spans="7:8">
      <c r="G9816"/>
      <c r="H9816"/>
    </row>
    <row r="9817" spans="7:8">
      <c r="G9817"/>
      <c r="H9817"/>
    </row>
    <row r="9818" spans="7:8">
      <c r="G9818"/>
      <c r="H9818"/>
    </row>
    <row r="9819" spans="7:8">
      <c r="G9819"/>
      <c r="H9819"/>
    </row>
    <row r="9820" spans="7:8">
      <c r="G9820"/>
      <c r="H9820"/>
    </row>
    <row r="9821" spans="7:8">
      <c r="G9821"/>
      <c r="H9821"/>
    </row>
    <row r="9822" spans="7:8">
      <c r="G9822"/>
      <c r="H9822"/>
    </row>
    <row r="9823" spans="7:8">
      <c r="G9823"/>
      <c r="H9823"/>
    </row>
    <row r="9824" spans="7:8">
      <c r="G9824"/>
      <c r="H9824"/>
    </row>
    <row r="9825" spans="7:8">
      <c r="G9825"/>
      <c r="H9825"/>
    </row>
    <row r="9826" spans="7:8">
      <c r="G9826"/>
      <c r="H9826"/>
    </row>
    <row r="9827" spans="7:8">
      <c r="G9827"/>
      <c r="H9827"/>
    </row>
    <row r="9828" spans="7:8">
      <c r="G9828"/>
      <c r="H9828"/>
    </row>
    <row r="9829" spans="7:8">
      <c r="G9829"/>
      <c r="H9829"/>
    </row>
    <row r="9830" spans="7:8">
      <c r="G9830"/>
      <c r="H9830"/>
    </row>
    <row r="9831" spans="7:8">
      <c r="G9831"/>
      <c r="H9831"/>
    </row>
    <row r="9832" spans="7:8">
      <c r="G9832"/>
      <c r="H9832"/>
    </row>
    <row r="9833" spans="7:8">
      <c r="G9833"/>
      <c r="H9833"/>
    </row>
    <row r="9834" spans="7:8">
      <c r="G9834"/>
      <c r="H9834"/>
    </row>
    <row r="9835" spans="7:8">
      <c r="G9835"/>
      <c r="H9835"/>
    </row>
    <row r="9836" spans="7:8">
      <c r="G9836"/>
      <c r="H9836"/>
    </row>
    <row r="9837" spans="7:8">
      <c r="G9837"/>
      <c r="H9837"/>
    </row>
    <row r="9838" spans="7:8">
      <c r="G9838"/>
      <c r="H9838"/>
    </row>
    <row r="9839" spans="7:8">
      <c r="G9839"/>
      <c r="H9839"/>
    </row>
    <row r="9840" spans="7:8">
      <c r="G9840"/>
      <c r="H9840"/>
    </row>
    <row r="9841" spans="7:8">
      <c r="G9841"/>
      <c r="H9841"/>
    </row>
    <row r="9842" spans="7:8">
      <c r="G9842"/>
      <c r="H9842"/>
    </row>
    <row r="9843" spans="7:8">
      <c r="G9843"/>
      <c r="H9843"/>
    </row>
    <row r="9844" spans="7:8">
      <c r="G9844"/>
      <c r="H9844"/>
    </row>
    <row r="9845" spans="7:8">
      <c r="G9845"/>
      <c r="H9845"/>
    </row>
    <row r="9846" spans="7:8">
      <c r="G9846"/>
      <c r="H9846"/>
    </row>
    <row r="9847" spans="7:8">
      <c r="G9847"/>
      <c r="H9847"/>
    </row>
    <row r="9848" spans="7:8">
      <c r="G9848"/>
      <c r="H9848"/>
    </row>
    <row r="9849" spans="7:8">
      <c r="G9849"/>
      <c r="H9849"/>
    </row>
    <row r="9850" spans="7:8">
      <c r="G9850"/>
      <c r="H9850"/>
    </row>
    <row r="9851" spans="7:8">
      <c r="G9851"/>
      <c r="H9851"/>
    </row>
    <row r="9852" spans="7:8">
      <c r="G9852"/>
      <c r="H9852"/>
    </row>
    <row r="9853" spans="7:8">
      <c r="G9853"/>
      <c r="H9853"/>
    </row>
    <row r="9854" spans="7:8">
      <c r="G9854"/>
      <c r="H9854"/>
    </row>
    <row r="9855" spans="7:8">
      <c r="G9855"/>
      <c r="H9855"/>
    </row>
    <row r="9856" spans="7:8">
      <c r="G9856"/>
      <c r="H9856"/>
    </row>
    <row r="9857" spans="7:8">
      <c r="G9857"/>
      <c r="H9857"/>
    </row>
    <row r="9858" spans="7:8">
      <c r="G9858"/>
      <c r="H9858"/>
    </row>
    <row r="9859" spans="7:8">
      <c r="G9859"/>
      <c r="H9859"/>
    </row>
    <row r="9860" spans="7:8">
      <c r="G9860"/>
      <c r="H9860"/>
    </row>
    <row r="9861" spans="7:8">
      <c r="G9861"/>
      <c r="H9861"/>
    </row>
    <row r="9862" spans="7:8">
      <c r="G9862"/>
      <c r="H9862"/>
    </row>
    <row r="9863" spans="7:8">
      <c r="G9863"/>
      <c r="H9863"/>
    </row>
    <row r="9864" spans="7:8">
      <c r="G9864"/>
      <c r="H9864"/>
    </row>
    <row r="9865" spans="7:8">
      <c r="G9865"/>
      <c r="H9865"/>
    </row>
    <row r="9866" spans="7:8">
      <c r="G9866"/>
      <c r="H9866"/>
    </row>
    <row r="9867" spans="7:8">
      <c r="G9867"/>
      <c r="H9867"/>
    </row>
    <row r="9868" spans="7:8">
      <c r="G9868"/>
      <c r="H9868"/>
    </row>
    <row r="9869" spans="7:8">
      <c r="G9869"/>
      <c r="H9869"/>
    </row>
    <row r="9870" spans="7:8">
      <c r="G9870"/>
      <c r="H9870"/>
    </row>
    <row r="9871" spans="7:8">
      <c r="G9871"/>
      <c r="H9871"/>
    </row>
    <row r="9872" spans="7:8">
      <c r="G9872"/>
      <c r="H9872"/>
    </row>
    <row r="9873" spans="7:8">
      <c r="G9873"/>
      <c r="H9873"/>
    </row>
    <row r="9874" spans="7:8">
      <c r="G9874"/>
      <c r="H9874"/>
    </row>
    <row r="9875" spans="7:8">
      <c r="G9875"/>
      <c r="H9875"/>
    </row>
    <row r="9876" spans="7:8">
      <c r="G9876"/>
      <c r="H9876"/>
    </row>
    <row r="9877" spans="7:8">
      <c r="G9877"/>
      <c r="H9877"/>
    </row>
    <row r="9878" spans="7:8">
      <c r="G9878"/>
      <c r="H9878"/>
    </row>
    <row r="9879" spans="7:8">
      <c r="G9879"/>
      <c r="H9879"/>
    </row>
    <row r="9880" spans="7:8">
      <c r="G9880"/>
      <c r="H9880"/>
    </row>
    <row r="9881" spans="7:8">
      <c r="G9881"/>
      <c r="H9881"/>
    </row>
    <row r="9882" spans="7:8">
      <c r="G9882"/>
      <c r="H9882"/>
    </row>
    <row r="9883" spans="7:8">
      <c r="G9883"/>
      <c r="H9883"/>
    </row>
    <row r="9884" spans="7:8">
      <c r="G9884"/>
      <c r="H9884"/>
    </row>
    <row r="9885" spans="7:8">
      <c r="G9885"/>
      <c r="H9885"/>
    </row>
    <row r="9886" spans="7:8">
      <c r="G9886"/>
      <c r="H9886"/>
    </row>
    <row r="9887" spans="7:8">
      <c r="G9887"/>
      <c r="H9887"/>
    </row>
    <row r="9888" spans="7:8">
      <c r="G9888"/>
      <c r="H9888"/>
    </row>
    <row r="9889" spans="7:8">
      <c r="G9889"/>
      <c r="H9889"/>
    </row>
    <row r="9890" spans="7:8">
      <c r="G9890"/>
      <c r="H9890"/>
    </row>
    <row r="9891" spans="7:8">
      <c r="G9891"/>
      <c r="H9891"/>
    </row>
    <row r="9892" spans="7:8">
      <c r="G9892"/>
      <c r="H9892"/>
    </row>
    <row r="9893" spans="7:8">
      <c r="G9893"/>
      <c r="H9893"/>
    </row>
    <row r="9894" spans="7:8">
      <c r="G9894"/>
      <c r="H9894"/>
    </row>
    <row r="9895" spans="7:8">
      <c r="G9895"/>
      <c r="H9895"/>
    </row>
    <row r="9896" spans="7:8">
      <c r="G9896"/>
      <c r="H9896"/>
    </row>
    <row r="9897" spans="7:8">
      <c r="G9897"/>
      <c r="H9897"/>
    </row>
    <row r="9898" spans="7:8">
      <c r="G9898"/>
      <c r="H9898"/>
    </row>
    <row r="9899" spans="7:8">
      <c r="G9899"/>
      <c r="H9899"/>
    </row>
    <row r="9900" spans="7:8">
      <c r="G9900"/>
      <c r="H9900"/>
    </row>
    <row r="9901" spans="7:8">
      <c r="G9901"/>
      <c r="H9901"/>
    </row>
    <row r="9902" spans="7:8">
      <c r="G9902"/>
      <c r="H9902"/>
    </row>
    <row r="9903" spans="7:8">
      <c r="G9903"/>
      <c r="H9903"/>
    </row>
    <row r="9904" spans="7:8">
      <c r="G9904"/>
      <c r="H9904"/>
    </row>
    <row r="9905" spans="7:8">
      <c r="G9905"/>
      <c r="H9905"/>
    </row>
    <row r="9906" spans="7:8">
      <c r="G9906"/>
      <c r="H9906"/>
    </row>
    <row r="9907" spans="7:8">
      <c r="G9907"/>
      <c r="H9907"/>
    </row>
    <row r="9908" spans="7:8">
      <c r="G9908"/>
      <c r="H9908"/>
    </row>
    <row r="9909" spans="7:8">
      <c r="G9909"/>
      <c r="H9909"/>
    </row>
    <row r="9910" spans="7:8">
      <c r="G9910"/>
      <c r="H9910"/>
    </row>
    <row r="9911" spans="7:8">
      <c r="G9911"/>
      <c r="H9911"/>
    </row>
    <row r="9912" spans="7:8">
      <c r="G9912"/>
      <c r="H9912"/>
    </row>
    <row r="9913" spans="7:8">
      <c r="G9913"/>
      <c r="H9913"/>
    </row>
    <row r="9914" spans="7:8">
      <c r="G9914"/>
      <c r="H9914"/>
    </row>
    <row r="9915" spans="7:8">
      <c r="G9915"/>
      <c r="H9915"/>
    </row>
    <row r="9916" spans="7:8">
      <c r="G9916"/>
      <c r="H9916"/>
    </row>
    <row r="9917" spans="7:8">
      <c r="G9917"/>
      <c r="H9917"/>
    </row>
    <row r="9918" spans="7:8">
      <c r="G9918"/>
      <c r="H9918"/>
    </row>
    <row r="9919" spans="7:8">
      <c r="G9919"/>
      <c r="H9919"/>
    </row>
    <row r="9920" spans="7:8">
      <c r="G9920"/>
      <c r="H9920"/>
    </row>
    <row r="9921" spans="7:8">
      <c r="G9921"/>
      <c r="H9921"/>
    </row>
    <row r="9922" spans="7:8">
      <c r="G9922"/>
      <c r="H9922"/>
    </row>
    <row r="9923" spans="7:8">
      <c r="G9923"/>
      <c r="H9923"/>
    </row>
    <row r="9924" spans="7:8">
      <c r="G9924"/>
      <c r="H9924"/>
    </row>
    <row r="9925" spans="7:8">
      <c r="G9925"/>
      <c r="H9925"/>
    </row>
    <row r="9926" spans="7:8">
      <c r="G9926"/>
      <c r="H9926"/>
    </row>
    <row r="9927" spans="7:8">
      <c r="G9927"/>
      <c r="H9927"/>
    </row>
    <row r="9928" spans="7:8">
      <c r="G9928"/>
      <c r="H9928"/>
    </row>
    <row r="9929" spans="7:8">
      <c r="G9929"/>
      <c r="H9929"/>
    </row>
    <row r="9930" spans="7:8">
      <c r="G9930"/>
      <c r="H9930"/>
    </row>
    <row r="9931" spans="7:8">
      <c r="G9931"/>
      <c r="H9931"/>
    </row>
    <row r="9932" spans="7:8">
      <c r="G9932"/>
      <c r="H9932"/>
    </row>
    <row r="9933" spans="7:8">
      <c r="G9933"/>
      <c r="H9933"/>
    </row>
    <row r="9934" spans="7:8">
      <c r="G9934"/>
      <c r="H9934"/>
    </row>
    <row r="9935" spans="7:8">
      <c r="G9935"/>
      <c r="H9935"/>
    </row>
    <row r="9936" spans="7:8">
      <c r="G9936"/>
      <c r="H9936"/>
    </row>
    <row r="9937" spans="7:8">
      <c r="G9937"/>
      <c r="H9937"/>
    </row>
    <row r="9938" spans="7:8">
      <c r="G9938"/>
      <c r="H9938"/>
    </row>
    <row r="9939" spans="7:8">
      <c r="G9939"/>
      <c r="H9939"/>
    </row>
    <row r="9940" spans="7:8">
      <c r="G9940"/>
      <c r="H9940"/>
    </row>
    <row r="9941" spans="7:8">
      <c r="G9941"/>
      <c r="H9941"/>
    </row>
    <row r="9942" spans="7:8">
      <c r="G9942"/>
      <c r="H9942"/>
    </row>
    <row r="9943" spans="7:8">
      <c r="G9943"/>
      <c r="H9943"/>
    </row>
    <row r="9944" spans="7:8">
      <c r="G9944"/>
      <c r="H9944"/>
    </row>
    <row r="9945" spans="7:8">
      <c r="G9945"/>
      <c r="H9945"/>
    </row>
    <row r="9946" spans="7:8">
      <c r="G9946"/>
      <c r="H9946"/>
    </row>
    <row r="9947" spans="7:8">
      <c r="G9947"/>
      <c r="H9947"/>
    </row>
    <row r="9948" spans="7:8">
      <c r="G9948"/>
      <c r="H9948"/>
    </row>
    <row r="9949" spans="7:8">
      <c r="G9949"/>
      <c r="H9949"/>
    </row>
    <row r="9950" spans="7:8">
      <c r="G9950"/>
      <c r="H9950"/>
    </row>
    <row r="9951" spans="7:8">
      <c r="G9951"/>
      <c r="H9951"/>
    </row>
    <row r="9952" spans="7:8">
      <c r="G9952"/>
      <c r="H9952"/>
    </row>
    <row r="9953" spans="7:8">
      <c r="G9953"/>
      <c r="H9953"/>
    </row>
    <row r="9954" spans="7:8">
      <c r="G9954"/>
      <c r="H9954"/>
    </row>
    <row r="9955" spans="7:8">
      <c r="G9955"/>
      <c r="H9955"/>
    </row>
    <row r="9956" spans="7:8">
      <c r="G9956"/>
      <c r="H9956"/>
    </row>
    <row r="9957" spans="7:8">
      <c r="G9957"/>
      <c r="H9957"/>
    </row>
    <row r="9958" spans="7:8">
      <c r="G9958"/>
      <c r="H9958"/>
    </row>
    <row r="9959" spans="7:8">
      <c r="G9959"/>
      <c r="H9959"/>
    </row>
    <row r="9960" spans="7:8">
      <c r="G9960"/>
      <c r="H9960"/>
    </row>
    <row r="9961" spans="7:8">
      <c r="G9961"/>
      <c r="H9961"/>
    </row>
    <row r="9962" spans="7:8">
      <c r="G9962"/>
      <c r="H9962"/>
    </row>
    <row r="9963" spans="7:8">
      <c r="G9963"/>
      <c r="H9963"/>
    </row>
    <row r="9964" spans="7:8">
      <c r="G9964"/>
      <c r="H9964"/>
    </row>
    <row r="9965" spans="7:8">
      <c r="G9965"/>
      <c r="H9965"/>
    </row>
    <row r="9966" spans="7:8">
      <c r="G9966"/>
      <c r="H9966"/>
    </row>
    <row r="9967" spans="7:8">
      <c r="G9967"/>
      <c r="H9967"/>
    </row>
    <row r="9968" spans="7:8">
      <c r="G9968"/>
      <c r="H9968"/>
    </row>
    <row r="9969" spans="7:8">
      <c r="G9969"/>
      <c r="H9969"/>
    </row>
    <row r="9970" spans="7:8">
      <c r="G9970"/>
      <c r="H9970"/>
    </row>
    <row r="9971" spans="7:8">
      <c r="G9971"/>
      <c r="H9971"/>
    </row>
    <row r="9972" spans="7:8">
      <c r="G9972"/>
      <c r="H9972"/>
    </row>
    <row r="9973" spans="7:8">
      <c r="G9973"/>
      <c r="H9973"/>
    </row>
    <row r="9974" spans="7:8">
      <c r="G9974"/>
      <c r="H9974"/>
    </row>
    <row r="9975" spans="7:8">
      <c r="G9975"/>
      <c r="H9975"/>
    </row>
    <row r="9976" spans="7:8">
      <c r="G9976"/>
      <c r="H9976"/>
    </row>
    <row r="9977" spans="7:8">
      <c r="G9977"/>
      <c r="H9977"/>
    </row>
    <row r="9978" spans="7:8">
      <c r="G9978"/>
      <c r="H9978"/>
    </row>
    <row r="9979" spans="7:8">
      <c r="G9979"/>
      <c r="H9979"/>
    </row>
    <row r="9980" spans="7:8">
      <c r="G9980"/>
      <c r="H9980"/>
    </row>
    <row r="9981" spans="7:8">
      <c r="G9981"/>
      <c r="H9981"/>
    </row>
    <row r="9982" spans="7:8">
      <c r="G9982"/>
      <c r="H9982"/>
    </row>
    <row r="9983" spans="7:8">
      <c r="G9983"/>
      <c r="H9983"/>
    </row>
    <row r="9984" spans="7:8">
      <c r="G9984"/>
      <c r="H9984"/>
    </row>
    <row r="9985" spans="7:8">
      <c r="G9985"/>
      <c r="H9985"/>
    </row>
    <row r="9986" spans="7:8">
      <c r="G9986"/>
      <c r="H9986"/>
    </row>
    <row r="9987" spans="7:8">
      <c r="G9987"/>
      <c r="H9987"/>
    </row>
    <row r="9988" spans="7:8">
      <c r="G9988"/>
      <c r="H9988"/>
    </row>
    <row r="9989" spans="7:8">
      <c r="G9989"/>
      <c r="H9989"/>
    </row>
    <row r="9990" spans="7:8">
      <c r="G9990"/>
      <c r="H9990"/>
    </row>
    <row r="9991" spans="7:8">
      <c r="G9991"/>
      <c r="H9991"/>
    </row>
    <row r="9992" spans="7:8">
      <c r="G9992"/>
      <c r="H9992"/>
    </row>
    <row r="9993" spans="7:8">
      <c r="G9993"/>
      <c r="H9993"/>
    </row>
    <row r="9994" spans="7:8">
      <c r="G9994"/>
      <c r="H9994"/>
    </row>
    <row r="9995" spans="7:8">
      <c r="G9995"/>
      <c r="H9995"/>
    </row>
    <row r="9996" spans="7:8">
      <c r="G9996"/>
      <c r="H9996"/>
    </row>
    <row r="9997" spans="7:8">
      <c r="G9997"/>
      <c r="H9997"/>
    </row>
    <row r="9998" spans="7:8">
      <c r="G9998"/>
      <c r="H9998"/>
    </row>
    <row r="9999" spans="7:8">
      <c r="G9999"/>
      <c r="H9999"/>
    </row>
    <row r="10000" spans="7:8">
      <c r="G10000"/>
      <c r="H10000"/>
    </row>
    <row r="10001" spans="7:8">
      <c r="G10001"/>
      <c r="H10001"/>
    </row>
    <row r="10002" spans="7:8">
      <c r="G10002"/>
      <c r="H10002"/>
    </row>
    <row r="10003" spans="7:8">
      <c r="G10003"/>
      <c r="H10003"/>
    </row>
    <row r="10004" spans="7:8">
      <c r="G10004"/>
      <c r="H10004"/>
    </row>
    <row r="10005" spans="7:8">
      <c r="G10005"/>
      <c r="H10005"/>
    </row>
    <row r="10006" spans="7:8">
      <c r="G10006"/>
      <c r="H10006"/>
    </row>
    <row r="10007" spans="7:8">
      <c r="G10007"/>
      <c r="H10007"/>
    </row>
    <row r="10008" spans="7:8">
      <c r="G10008"/>
      <c r="H10008"/>
    </row>
    <row r="10009" spans="7:8">
      <c r="G10009"/>
      <c r="H10009"/>
    </row>
    <row r="10010" spans="7:8">
      <c r="G10010"/>
      <c r="H10010"/>
    </row>
    <row r="10011" spans="7:8">
      <c r="G10011"/>
      <c r="H10011"/>
    </row>
    <row r="10012" spans="7:8">
      <c r="G10012"/>
      <c r="H10012"/>
    </row>
    <row r="10013" spans="7:8">
      <c r="G10013"/>
      <c r="H10013"/>
    </row>
    <row r="10014" spans="7:8">
      <c r="G10014"/>
      <c r="H10014"/>
    </row>
    <row r="10015" spans="7:8">
      <c r="G10015"/>
      <c r="H10015"/>
    </row>
    <row r="10016" spans="7:8">
      <c r="G10016"/>
      <c r="H10016"/>
    </row>
    <row r="10017" spans="7:8">
      <c r="G10017"/>
      <c r="H10017"/>
    </row>
    <row r="10018" spans="7:8">
      <c r="G10018"/>
      <c r="H10018"/>
    </row>
    <row r="10019" spans="7:8">
      <c r="G10019"/>
      <c r="H10019"/>
    </row>
    <row r="10020" spans="7:8">
      <c r="G10020"/>
      <c r="H10020"/>
    </row>
    <row r="10021" spans="7:8">
      <c r="G10021"/>
      <c r="H10021"/>
    </row>
    <row r="10022" spans="7:8">
      <c r="G10022"/>
      <c r="H10022"/>
    </row>
    <row r="10023" spans="7:8">
      <c r="G10023"/>
      <c r="H10023"/>
    </row>
    <row r="10024" spans="7:8">
      <c r="G10024"/>
      <c r="H10024"/>
    </row>
    <row r="10025" spans="7:8">
      <c r="G10025"/>
      <c r="H10025"/>
    </row>
    <row r="10026" spans="7:8">
      <c r="G10026"/>
      <c r="H10026"/>
    </row>
    <row r="10027" spans="7:8">
      <c r="G10027"/>
      <c r="H10027"/>
    </row>
    <row r="10028" spans="7:8">
      <c r="G10028"/>
      <c r="H10028"/>
    </row>
    <row r="10029" spans="7:8">
      <c r="G10029"/>
      <c r="H10029"/>
    </row>
    <row r="10030" spans="7:8">
      <c r="G10030"/>
      <c r="H10030"/>
    </row>
    <row r="10031" spans="7:8">
      <c r="G10031"/>
      <c r="H10031"/>
    </row>
    <row r="10032" spans="7:8">
      <c r="G10032"/>
      <c r="H10032"/>
    </row>
    <row r="10033" spans="7:8">
      <c r="G10033"/>
      <c r="H10033"/>
    </row>
    <row r="10034" spans="7:8">
      <c r="G10034"/>
      <c r="H10034"/>
    </row>
    <row r="10035" spans="7:8">
      <c r="G10035"/>
      <c r="H10035"/>
    </row>
    <row r="10036" spans="7:8">
      <c r="G10036"/>
      <c r="H10036"/>
    </row>
    <row r="10037" spans="7:8">
      <c r="G10037"/>
      <c r="H10037"/>
    </row>
    <row r="10038" spans="7:8">
      <c r="G10038"/>
      <c r="H10038"/>
    </row>
    <row r="10039" spans="7:8">
      <c r="G10039"/>
      <c r="H10039"/>
    </row>
    <row r="10040" spans="7:8">
      <c r="G10040"/>
      <c r="H10040"/>
    </row>
    <row r="10041" spans="7:8">
      <c r="G10041"/>
      <c r="H10041"/>
    </row>
    <row r="10042" spans="7:8">
      <c r="G10042"/>
      <c r="H10042"/>
    </row>
    <row r="10043" spans="7:8">
      <c r="G10043"/>
      <c r="H10043"/>
    </row>
    <row r="10044" spans="7:8">
      <c r="G10044"/>
      <c r="H10044"/>
    </row>
    <row r="10045" spans="7:8">
      <c r="G10045"/>
      <c r="H10045"/>
    </row>
    <row r="10046" spans="7:8">
      <c r="G10046"/>
      <c r="H10046"/>
    </row>
    <row r="10047" spans="7:8">
      <c r="G10047"/>
      <c r="H10047"/>
    </row>
    <row r="10048" spans="7:8">
      <c r="G10048"/>
      <c r="H10048"/>
    </row>
    <row r="10049" spans="7:8">
      <c r="G10049"/>
      <c r="H10049"/>
    </row>
    <row r="10050" spans="7:8">
      <c r="G10050"/>
      <c r="H10050"/>
    </row>
    <row r="10051" spans="7:8">
      <c r="G10051"/>
      <c r="H10051"/>
    </row>
    <row r="10052" spans="7:8">
      <c r="G10052"/>
      <c r="H10052"/>
    </row>
    <row r="10053" spans="7:8">
      <c r="G10053"/>
      <c r="H10053"/>
    </row>
    <row r="10054" spans="7:8">
      <c r="G10054"/>
      <c r="H10054"/>
    </row>
    <row r="10055" spans="7:8">
      <c r="G10055"/>
      <c r="H10055"/>
    </row>
    <row r="10056" spans="7:8">
      <c r="G10056"/>
      <c r="H10056"/>
    </row>
    <row r="10057" spans="7:8">
      <c r="G10057"/>
      <c r="H10057"/>
    </row>
    <row r="10058" spans="7:8">
      <c r="G10058"/>
      <c r="H10058"/>
    </row>
    <row r="10059" spans="7:8">
      <c r="G10059"/>
      <c r="H10059"/>
    </row>
    <row r="10060" spans="7:8">
      <c r="G10060"/>
      <c r="H10060"/>
    </row>
    <row r="10061" spans="7:8">
      <c r="G10061"/>
      <c r="H10061"/>
    </row>
    <row r="10062" spans="7:8">
      <c r="G10062"/>
      <c r="H10062"/>
    </row>
    <row r="10063" spans="7:8">
      <c r="G10063"/>
      <c r="H10063"/>
    </row>
    <row r="10064" spans="7:8">
      <c r="G10064"/>
      <c r="H10064"/>
    </row>
    <row r="10065" spans="7:8">
      <c r="G10065"/>
      <c r="H10065"/>
    </row>
    <row r="10066" spans="7:8">
      <c r="G10066"/>
      <c r="H10066"/>
    </row>
    <row r="10067" spans="7:8">
      <c r="G10067"/>
      <c r="H10067"/>
    </row>
    <row r="10068" spans="7:8">
      <c r="G10068"/>
      <c r="H10068"/>
    </row>
    <row r="10069" spans="7:8">
      <c r="G10069"/>
      <c r="H10069"/>
    </row>
    <row r="10070" spans="7:8">
      <c r="G10070"/>
      <c r="H10070"/>
    </row>
    <row r="10071" spans="7:8">
      <c r="G10071"/>
      <c r="H10071"/>
    </row>
    <row r="10072" spans="7:8">
      <c r="G10072"/>
      <c r="H10072"/>
    </row>
    <row r="10073" spans="7:8">
      <c r="G10073"/>
      <c r="H10073"/>
    </row>
    <row r="10074" spans="7:8">
      <c r="G10074"/>
      <c r="H10074"/>
    </row>
    <row r="10075" spans="7:8">
      <c r="G10075"/>
      <c r="H10075"/>
    </row>
    <row r="10076" spans="7:8">
      <c r="G10076"/>
      <c r="H10076"/>
    </row>
    <row r="10077" spans="7:8">
      <c r="G10077"/>
      <c r="H10077"/>
    </row>
    <row r="10078" spans="7:8">
      <c r="G10078"/>
      <c r="H10078"/>
    </row>
    <row r="10079" spans="7:8">
      <c r="G10079"/>
      <c r="H10079"/>
    </row>
    <row r="10080" spans="7:8">
      <c r="G10080"/>
      <c r="H10080"/>
    </row>
    <row r="10081" spans="7:8">
      <c r="G10081"/>
      <c r="H10081"/>
    </row>
    <row r="10082" spans="7:8">
      <c r="G10082"/>
      <c r="H10082"/>
    </row>
    <row r="10083" spans="7:8">
      <c r="G10083"/>
      <c r="H10083"/>
    </row>
    <row r="10084" spans="7:8">
      <c r="G10084"/>
      <c r="H10084"/>
    </row>
    <row r="10085" spans="7:8">
      <c r="G10085"/>
      <c r="H10085"/>
    </row>
    <row r="10086" spans="7:8">
      <c r="G10086"/>
      <c r="H10086"/>
    </row>
    <row r="10087" spans="7:8">
      <c r="G10087"/>
      <c r="H10087"/>
    </row>
    <row r="10088" spans="7:8">
      <c r="G10088"/>
      <c r="H10088"/>
    </row>
    <row r="10089" spans="7:8">
      <c r="G10089"/>
      <c r="H10089"/>
    </row>
    <row r="10090" spans="7:8">
      <c r="G10090"/>
      <c r="H10090"/>
    </row>
    <row r="10091" spans="7:8">
      <c r="G10091"/>
      <c r="H10091"/>
    </row>
    <row r="10092" spans="7:8">
      <c r="G10092"/>
      <c r="H10092"/>
    </row>
    <row r="10093" spans="7:8">
      <c r="G10093"/>
      <c r="H10093"/>
    </row>
    <row r="10094" spans="7:8">
      <c r="G10094"/>
      <c r="H10094"/>
    </row>
    <row r="10095" spans="7:8">
      <c r="G10095"/>
      <c r="H10095"/>
    </row>
    <row r="10096" spans="7:8">
      <c r="G10096"/>
      <c r="H10096"/>
    </row>
    <row r="10097" spans="7:8">
      <c r="G10097"/>
      <c r="H10097"/>
    </row>
    <row r="10098" spans="7:8">
      <c r="G10098"/>
      <c r="H10098"/>
    </row>
    <row r="10099" spans="7:8">
      <c r="G10099"/>
      <c r="H10099"/>
    </row>
    <row r="10100" spans="7:8">
      <c r="G10100"/>
      <c r="H10100"/>
    </row>
    <row r="10101" spans="7:8">
      <c r="G10101"/>
      <c r="H10101"/>
    </row>
    <row r="10102" spans="7:8">
      <c r="G10102"/>
      <c r="H10102"/>
    </row>
    <row r="10103" spans="7:8">
      <c r="G10103"/>
      <c r="H10103"/>
    </row>
    <row r="10104" spans="7:8">
      <c r="G10104"/>
      <c r="H10104"/>
    </row>
    <row r="10105" spans="7:8">
      <c r="G10105"/>
      <c r="H10105"/>
    </row>
    <row r="10106" spans="7:8">
      <c r="G10106"/>
      <c r="H10106"/>
    </row>
    <row r="10107" spans="7:8">
      <c r="G10107"/>
      <c r="H10107"/>
    </row>
    <row r="10108" spans="7:8">
      <c r="G10108"/>
      <c r="H10108"/>
    </row>
    <row r="10109" spans="7:8">
      <c r="G10109"/>
      <c r="H10109"/>
    </row>
    <row r="10110" spans="7:8">
      <c r="G10110"/>
      <c r="H10110"/>
    </row>
    <row r="10111" spans="7:8">
      <c r="G10111"/>
      <c r="H10111"/>
    </row>
    <row r="10112" spans="7:8">
      <c r="G10112"/>
      <c r="H10112"/>
    </row>
    <row r="10113" spans="7:8">
      <c r="G10113"/>
      <c r="H10113"/>
    </row>
    <row r="10114" spans="7:8">
      <c r="G10114"/>
      <c r="H10114"/>
    </row>
    <row r="10115" spans="7:8">
      <c r="G10115"/>
      <c r="H10115"/>
    </row>
    <row r="10116" spans="7:8">
      <c r="G10116"/>
      <c r="H10116"/>
    </row>
    <row r="10117" spans="7:8">
      <c r="G10117"/>
      <c r="H10117"/>
    </row>
    <row r="10118" spans="7:8">
      <c r="G10118"/>
      <c r="H10118"/>
    </row>
    <row r="10119" spans="7:8">
      <c r="G10119"/>
      <c r="H10119"/>
    </row>
    <row r="10120" spans="7:8">
      <c r="G10120"/>
      <c r="H10120"/>
    </row>
    <row r="10121" spans="7:8">
      <c r="G10121"/>
      <c r="H10121"/>
    </row>
    <row r="10122" spans="7:8">
      <c r="G10122"/>
      <c r="H10122"/>
    </row>
    <row r="10123" spans="7:8">
      <c r="G10123"/>
      <c r="H10123"/>
    </row>
    <row r="10124" spans="7:8">
      <c r="G10124"/>
      <c r="H10124"/>
    </row>
    <row r="10125" spans="7:8">
      <c r="G10125"/>
      <c r="H10125"/>
    </row>
    <row r="10126" spans="7:8">
      <c r="G10126"/>
      <c r="H10126"/>
    </row>
    <row r="10127" spans="7:8">
      <c r="G10127"/>
      <c r="H10127"/>
    </row>
    <row r="10128" spans="7:8">
      <c r="G10128"/>
      <c r="H10128"/>
    </row>
    <row r="10129" spans="7:8">
      <c r="G10129"/>
      <c r="H10129"/>
    </row>
    <row r="10130" spans="7:8">
      <c r="G10130"/>
      <c r="H10130"/>
    </row>
    <row r="10131" spans="7:8">
      <c r="G10131"/>
      <c r="H10131"/>
    </row>
    <row r="10132" spans="7:8">
      <c r="G10132"/>
      <c r="H10132"/>
    </row>
    <row r="10133" spans="7:8">
      <c r="G10133"/>
      <c r="H10133"/>
    </row>
    <row r="10134" spans="7:8">
      <c r="G10134"/>
      <c r="H10134"/>
    </row>
    <row r="10135" spans="7:8">
      <c r="G10135"/>
      <c r="H10135"/>
    </row>
    <row r="10136" spans="7:8">
      <c r="G10136"/>
      <c r="H10136"/>
    </row>
    <row r="10137" spans="7:8">
      <c r="G10137"/>
      <c r="H10137"/>
    </row>
    <row r="10138" spans="7:8">
      <c r="G10138"/>
      <c r="H10138"/>
    </row>
    <row r="10139" spans="7:8">
      <c r="G10139"/>
      <c r="H10139"/>
    </row>
    <row r="10140" spans="7:8">
      <c r="G10140"/>
      <c r="H10140"/>
    </row>
    <row r="10141" spans="7:8">
      <c r="G10141"/>
      <c r="H10141"/>
    </row>
    <row r="10142" spans="7:8">
      <c r="G10142"/>
      <c r="H10142"/>
    </row>
    <row r="10143" spans="7:8">
      <c r="G10143"/>
      <c r="H10143"/>
    </row>
    <row r="10144" spans="7:8">
      <c r="G10144"/>
      <c r="H10144"/>
    </row>
    <row r="10145" spans="7:8">
      <c r="G10145"/>
      <c r="H10145"/>
    </row>
    <row r="10146" spans="7:8">
      <c r="G10146"/>
      <c r="H10146"/>
    </row>
    <row r="10147" spans="7:8">
      <c r="G10147"/>
      <c r="H10147"/>
    </row>
    <row r="10148" spans="7:8">
      <c r="G10148"/>
      <c r="H10148"/>
    </row>
    <row r="10149" spans="7:8">
      <c r="G10149"/>
      <c r="H10149"/>
    </row>
    <row r="10150" spans="7:8">
      <c r="G10150"/>
      <c r="H10150"/>
    </row>
    <row r="10151" spans="7:8">
      <c r="G10151"/>
      <c r="H10151"/>
    </row>
    <row r="10152" spans="7:8">
      <c r="G10152"/>
      <c r="H10152"/>
    </row>
    <row r="10153" spans="7:8">
      <c r="G10153"/>
      <c r="H10153"/>
    </row>
    <row r="10154" spans="7:8">
      <c r="G10154"/>
      <c r="H10154"/>
    </row>
    <row r="10155" spans="7:8">
      <c r="G10155"/>
      <c r="H10155"/>
    </row>
    <row r="10156" spans="7:8">
      <c r="G10156"/>
      <c r="H10156"/>
    </row>
    <row r="10157" spans="7:8">
      <c r="G10157"/>
      <c r="H10157"/>
    </row>
    <row r="10158" spans="7:8">
      <c r="G10158"/>
      <c r="H10158"/>
    </row>
    <row r="10159" spans="7:8">
      <c r="G10159"/>
      <c r="H10159"/>
    </row>
    <row r="10160" spans="7:8">
      <c r="G10160"/>
      <c r="H10160"/>
    </row>
    <row r="10161" spans="7:8">
      <c r="G10161"/>
      <c r="H10161"/>
    </row>
    <row r="10162" spans="7:8">
      <c r="G10162"/>
      <c r="H10162"/>
    </row>
    <row r="10163" spans="7:8">
      <c r="G10163"/>
      <c r="H10163"/>
    </row>
    <row r="10164" spans="7:8">
      <c r="G10164"/>
      <c r="H10164"/>
    </row>
    <row r="10165" spans="7:8">
      <c r="G10165"/>
      <c r="H10165"/>
    </row>
    <row r="10166" spans="7:8">
      <c r="G10166"/>
      <c r="H10166"/>
    </row>
    <row r="10167" spans="7:8">
      <c r="G10167"/>
      <c r="H10167"/>
    </row>
    <row r="10168" spans="7:8">
      <c r="G10168"/>
      <c r="H10168"/>
    </row>
    <row r="10169" spans="7:8">
      <c r="G10169"/>
      <c r="H10169"/>
    </row>
    <row r="10170" spans="7:8">
      <c r="G10170"/>
      <c r="H10170"/>
    </row>
    <row r="10171" spans="7:8">
      <c r="G10171"/>
      <c r="H10171"/>
    </row>
    <row r="10172" spans="7:8">
      <c r="G10172"/>
      <c r="H10172"/>
    </row>
    <row r="10173" spans="7:8">
      <c r="G10173"/>
      <c r="H10173"/>
    </row>
    <row r="10174" spans="7:8">
      <c r="G10174"/>
      <c r="H10174"/>
    </row>
    <row r="10175" spans="7:8">
      <c r="G10175"/>
      <c r="H10175"/>
    </row>
    <row r="10176" spans="7:8">
      <c r="G10176"/>
      <c r="H10176"/>
    </row>
    <row r="10177" spans="7:8">
      <c r="G10177"/>
      <c r="H10177"/>
    </row>
    <row r="10178" spans="7:8">
      <c r="G10178"/>
      <c r="H10178"/>
    </row>
    <row r="10179" spans="7:8">
      <c r="G10179"/>
      <c r="H10179"/>
    </row>
    <row r="10180" spans="7:8">
      <c r="G10180"/>
      <c r="H10180"/>
    </row>
    <row r="10181" spans="7:8">
      <c r="G10181"/>
      <c r="H10181"/>
    </row>
    <row r="10182" spans="7:8">
      <c r="G10182"/>
      <c r="H10182"/>
    </row>
    <row r="10183" spans="7:8">
      <c r="G10183"/>
      <c r="H10183"/>
    </row>
    <row r="10184" spans="7:8">
      <c r="G10184"/>
      <c r="H10184"/>
    </row>
    <row r="10185" spans="7:8">
      <c r="G10185"/>
      <c r="H10185"/>
    </row>
    <row r="10186" spans="7:8">
      <c r="G10186"/>
      <c r="H10186"/>
    </row>
    <row r="10187" spans="7:8">
      <c r="G10187"/>
      <c r="H10187"/>
    </row>
    <row r="10188" spans="7:8">
      <c r="G10188"/>
      <c r="H10188"/>
    </row>
    <row r="10189" spans="7:8">
      <c r="G10189"/>
      <c r="H10189"/>
    </row>
    <row r="10190" spans="7:8">
      <c r="G10190"/>
      <c r="H10190"/>
    </row>
    <row r="10191" spans="7:8">
      <c r="G10191"/>
      <c r="H10191"/>
    </row>
    <row r="10192" spans="7:8">
      <c r="G10192"/>
      <c r="H10192"/>
    </row>
    <row r="10193" spans="7:8">
      <c r="G10193"/>
      <c r="H10193"/>
    </row>
    <row r="10194" spans="7:8">
      <c r="G10194"/>
      <c r="H10194"/>
    </row>
    <row r="10195" spans="7:8">
      <c r="G10195"/>
      <c r="H10195"/>
    </row>
    <row r="10196" spans="7:8">
      <c r="G10196"/>
      <c r="H10196"/>
    </row>
    <row r="10197" spans="7:8">
      <c r="G10197"/>
      <c r="H10197"/>
    </row>
    <row r="10198" spans="7:8">
      <c r="G10198"/>
      <c r="H10198"/>
    </row>
    <row r="10199" spans="7:8">
      <c r="G10199"/>
      <c r="H10199"/>
    </row>
    <row r="10200" spans="7:8">
      <c r="G10200"/>
      <c r="H10200"/>
    </row>
    <row r="10201" spans="7:8">
      <c r="G10201"/>
      <c r="H10201"/>
    </row>
    <row r="10202" spans="7:8">
      <c r="G10202"/>
      <c r="H10202"/>
    </row>
    <row r="10203" spans="7:8">
      <c r="G10203"/>
      <c r="H10203"/>
    </row>
    <row r="10204" spans="7:8">
      <c r="G10204"/>
      <c r="H10204"/>
    </row>
    <row r="10205" spans="7:8">
      <c r="G10205"/>
      <c r="H10205"/>
    </row>
    <row r="10206" spans="7:8">
      <c r="G10206"/>
      <c r="H10206"/>
    </row>
    <row r="10207" spans="7:8">
      <c r="G10207"/>
      <c r="H10207"/>
    </row>
    <row r="10208" spans="7:8">
      <c r="G10208"/>
      <c r="H10208"/>
    </row>
    <row r="10209" spans="7:8">
      <c r="G10209"/>
      <c r="H10209"/>
    </row>
    <row r="10210" spans="7:8">
      <c r="G10210"/>
      <c r="H10210"/>
    </row>
    <row r="10211" spans="7:8">
      <c r="G10211"/>
      <c r="H10211"/>
    </row>
    <row r="10212" spans="7:8">
      <c r="G10212"/>
      <c r="H10212"/>
    </row>
    <row r="10213" spans="7:8">
      <c r="G10213"/>
      <c r="H10213"/>
    </row>
    <row r="10214" spans="7:8">
      <c r="G10214"/>
      <c r="H10214"/>
    </row>
    <row r="10215" spans="7:8">
      <c r="G10215"/>
      <c r="H10215"/>
    </row>
    <row r="10216" spans="7:8">
      <c r="G10216"/>
      <c r="H10216"/>
    </row>
    <row r="10217" spans="7:8">
      <c r="G10217"/>
      <c r="H10217"/>
    </row>
    <row r="10218" spans="7:8">
      <c r="G10218"/>
      <c r="H10218"/>
    </row>
    <row r="10219" spans="7:8">
      <c r="G10219"/>
      <c r="H10219"/>
    </row>
    <row r="10220" spans="7:8">
      <c r="G10220"/>
      <c r="H10220"/>
    </row>
    <row r="10221" spans="7:8">
      <c r="G10221"/>
      <c r="H10221"/>
    </row>
    <row r="10222" spans="7:8">
      <c r="G10222"/>
      <c r="H10222"/>
    </row>
    <row r="10223" spans="7:8">
      <c r="G10223"/>
      <c r="H10223"/>
    </row>
    <row r="10224" spans="7:8">
      <c r="G10224"/>
      <c r="H10224"/>
    </row>
    <row r="10225" spans="7:8">
      <c r="G10225"/>
      <c r="H10225"/>
    </row>
    <row r="10226" spans="7:8">
      <c r="G10226"/>
      <c r="H10226"/>
    </row>
    <row r="10227" spans="7:8">
      <c r="G10227"/>
      <c r="H10227"/>
    </row>
    <row r="10228" spans="7:8">
      <c r="G10228"/>
      <c r="H10228"/>
    </row>
    <row r="10229" spans="7:8">
      <c r="G10229"/>
      <c r="H10229"/>
    </row>
    <row r="10230" spans="7:8">
      <c r="G10230"/>
      <c r="H10230"/>
    </row>
    <row r="10231" spans="7:8">
      <c r="G10231"/>
      <c r="H10231"/>
    </row>
    <row r="10232" spans="7:8">
      <c r="G10232"/>
      <c r="H10232"/>
    </row>
    <row r="10233" spans="7:8">
      <c r="G10233"/>
      <c r="H10233"/>
    </row>
    <row r="10234" spans="7:8">
      <c r="G10234"/>
      <c r="H10234"/>
    </row>
    <row r="10235" spans="7:8">
      <c r="G10235"/>
      <c r="H10235"/>
    </row>
    <row r="10236" spans="7:8">
      <c r="G10236"/>
      <c r="H10236"/>
    </row>
    <row r="10237" spans="7:8">
      <c r="G10237"/>
      <c r="H10237"/>
    </row>
    <row r="10238" spans="7:8">
      <c r="G10238"/>
      <c r="H10238"/>
    </row>
    <row r="10239" spans="7:8">
      <c r="G10239"/>
      <c r="H10239"/>
    </row>
    <row r="10240" spans="7:8">
      <c r="G10240"/>
      <c r="H10240"/>
    </row>
    <row r="10241" spans="7:8">
      <c r="G10241"/>
      <c r="H10241"/>
    </row>
    <row r="10242" spans="7:8">
      <c r="G10242"/>
      <c r="H10242"/>
    </row>
    <row r="10243" spans="7:8">
      <c r="G10243"/>
      <c r="H10243"/>
    </row>
    <row r="10244" spans="7:8">
      <c r="G10244"/>
      <c r="H10244"/>
    </row>
    <row r="10245" spans="7:8">
      <c r="G10245"/>
      <c r="H10245"/>
    </row>
    <row r="10246" spans="7:8">
      <c r="G10246"/>
      <c r="H10246"/>
    </row>
    <row r="10247" spans="7:8">
      <c r="G10247"/>
      <c r="H10247"/>
    </row>
    <row r="10248" spans="7:8">
      <c r="G10248"/>
      <c r="H10248"/>
    </row>
    <row r="10249" spans="7:8">
      <c r="G10249"/>
      <c r="H10249"/>
    </row>
    <row r="10250" spans="7:8">
      <c r="G10250"/>
      <c r="H10250"/>
    </row>
    <row r="10251" spans="7:8">
      <c r="G10251"/>
      <c r="H10251"/>
    </row>
    <row r="10252" spans="7:8">
      <c r="G10252"/>
      <c r="H10252"/>
    </row>
    <row r="10253" spans="7:8">
      <c r="G10253"/>
      <c r="H10253"/>
    </row>
    <row r="10254" spans="7:8">
      <c r="G10254"/>
      <c r="H10254"/>
    </row>
    <row r="10255" spans="7:8">
      <c r="G10255"/>
      <c r="H10255"/>
    </row>
    <row r="10256" spans="7:8">
      <c r="G10256"/>
      <c r="H10256"/>
    </row>
    <row r="10257" spans="7:8">
      <c r="G10257"/>
      <c r="H10257"/>
    </row>
    <row r="10258" spans="7:8">
      <c r="G10258"/>
      <c r="H10258"/>
    </row>
    <row r="10259" spans="7:8">
      <c r="G10259"/>
      <c r="H10259"/>
    </row>
    <row r="10260" spans="7:8">
      <c r="G10260"/>
      <c r="H10260"/>
    </row>
    <row r="10261" spans="7:8">
      <c r="G10261"/>
      <c r="H10261"/>
    </row>
    <row r="10262" spans="7:8">
      <c r="G10262"/>
      <c r="H10262"/>
    </row>
    <row r="10263" spans="7:8">
      <c r="G10263"/>
      <c r="H10263"/>
    </row>
    <row r="10264" spans="7:8">
      <c r="G10264"/>
      <c r="H10264"/>
    </row>
    <row r="10265" spans="7:8">
      <c r="G10265"/>
      <c r="H10265"/>
    </row>
    <row r="10266" spans="7:8">
      <c r="G10266"/>
      <c r="H10266"/>
    </row>
    <row r="10267" spans="7:8">
      <c r="G10267"/>
      <c r="H10267"/>
    </row>
    <row r="10268" spans="7:8">
      <c r="G10268"/>
      <c r="H10268"/>
    </row>
    <row r="10269" spans="7:8">
      <c r="G10269"/>
      <c r="H10269"/>
    </row>
    <row r="10270" spans="7:8">
      <c r="G10270"/>
      <c r="H10270"/>
    </row>
    <row r="10271" spans="7:8">
      <c r="G10271"/>
      <c r="H10271"/>
    </row>
    <row r="10272" spans="7:8">
      <c r="G10272"/>
      <c r="H10272"/>
    </row>
    <row r="10273" spans="7:8">
      <c r="G10273"/>
      <c r="H10273"/>
    </row>
    <row r="10274" spans="7:8">
      <c r="G10274"/>
      <c r="H10274"/>
    </row>
    <row r="10275" spans="7:8">
      <c r="G10275"/>
      <c r="H10275"/>
    </row>
    <row r="10276" spans="7:8">
      <c r="G10276"/>
      <c r="H10276"/>
    </row>
    <row r="10277" spans="7:8">
      <c r="G10277"/>
      <c r="H10277"/>
    </row>
    <row r="10278" spans="7:8">
      <c r="G10278"/>
      <c r="H10278"/>
    </row>
    <row r="10279" spans="7:8">
      <c r="G10279"/>
      <c r="H10279"/>
    </row>
    <row r="10280" spans="7:8">
      <c r="G10280"/>
      <c r="H10280"/>
    </row>
    <row r="10281" spans="7:8">
      <c r="G10281"/>
      <c r="H10281"/>
    </row>
    <row r="10282" spans="7:8">
      <c r="G10282"/>
      <c r="H10282"/>
    </row>
    <row r="10283" spans="7:8">
      <c r="G10283"/>
      <c r="H10283"/>
    </row>
    <row r="10284" spans="7:8">
      <c r="G10284"/>
      <c r="H10284"/>
    </row>
    <row r="10285" spans="7:8">
      <c r="G10285"/>
      <c r="H10285"/>
    </row>
    <row r="10286" spans="7:8">
      <c r="G10286"/>
      <c r="H10286"/>
    </row>
    <row r="10287" spans="7:8">
      <c r="G10287"/>
      <c r="H10287"/>
    </row>
    <row r="10288" spans="7:8">
      <c r="G10288"/>
      <c r="H10288"/>
    </row>
    <row r="10289" spans="7:8">
      <c r="G10289"/>
      <c r="H10289"/>
    </row>
    <row r="10290" spans="7:8">
      <c r="G10290"/>
      <c r="H10290"/>
    </row>
    <row r="10291" spans="7:8">
      <c r="G10291"/>
      <c r="H10291"/>
    </row>
    <row r="10292" spans="7:8">
      <c r="G10292"/>
      <c r="H10292"/>
    </row>
    <row r="10293" spans="7:8">
      <c r="G10293"/>
      <c r="H10293"/>
    </row>
    <row r="10294" spans="7:8">
      <c r="G10294"/>
      <c r="H10294"/>
    </row>
    <row r="10295" spans="7:8">
      <c r="G10295"/>
      <c r="H10295"/>
    </row>
    <row r="10296" spans="7:8">
      <c r="G10296"/>
      <c r="H10296"/>
    </row>
    <row r="10297" spans="7:8">
      <c r="G10297"/>
      <c r="H10297"/>
    </row>
    <row r="10298" spans="7:8">
      <c r="G10298"/>
      <c r="H10298"/>
    </row>
    <row r="10299" spans="7:8">
      <c r="G10299"/>
      <c r="H10299"/>
    </row>
    <row r="10300" spans="7:8">
      <c r="G10300"/>
      <c r="H10300"/>
    </row>
    <row r="10301" spans="7:8">
      <c r="G10301"/>
      <c r="H10301"/>
    </row>
    <row r="10302" spans="7:8">
      <c r="G10302"/>
      <c r="H10302"/>
    </row>
    <row r="10303" spans="7:8">
      <c r="G10303"/>
      <c r="H10303"/>
    </row>
    <row r="10304" spans="7:8">
      <c r="G10304"/>
      <c r="H10304"/>
    </row>
    <row r="10305" spans="7:8">
      <c r="G10305"/>
      <c r="H10305"/>
    </row>
    <row r="10306" spans="7:8">
      <c r="G10306"/>
      <c r="H10306"/>
    </row>
    <row r="10307" spans="7:8">
      <c r="G10307"/>
      <c r="H10307"/>
    </row>
    <row r="10308" spans="7:8">
      <c r="G10308"/>
      <c r="H10308"/>
    </row>
    <row r="10309" spans="7:8">
      <c r="G10309"/>
      <c r="H10309"/>
    </row>
    <row r="10310" spans="7:8">
      <c r="G10310"/>
      <c r="H10310"/>
    </row>
    <row r="10311" spans="7:8">
      <c r="G10311"/>
      <c r="H10311"/>
    </row>
    <row r="10312" spans="7:8">
      <c r="G10312"/>
      <c r="H10312"/>
    </row>
    <row r="10313" spans="7:8">
      <c r="G10313"/>
      <c r="H10313"/>
    </row>
    <row r="10314" spans="7:8">
      <c r="G10314"/>
      <c r="H10314"/>
    </row>
    <row r="10315" spans="7:8">
      <c r="G10315"/>
      <c r="H10315"/>
    </row>
    <row r="10316" spans="7:8">
      <c r="G10316"/>
      <c r="H10316"/>
    </row>
    <row r="10317" spans="7:8">
      <c r="G10317"/>
      <c r="H10317"/>
    </row>
    <row r="10318" spans="7:8">
      <c r="G10318"/>
      <c r="H10318"/>
    </row>
    <row r="10319" spans="7:8">
      <c r="G10319"/>
      <c r="H10319"/>
    </row>
    <row r="10320" spans="7:8">
      <c r="G10320"/>
      <c r="H10320"/>
    </row>
    <row r="10321" spans="7:8">
      <c r="G10321"/>
      <c r="H10321"/>
    </row>
    <row r="10322" spans="7:8">
      <c r="G10322"/>
      <c r="H10322"/>
    </row>
    <row r="10323" spans="7:8">
      <c r="G10323"/>
      <c r="H10323"/>
    </row>
    <row r="10324" spans="7:8">
      <c r="G10324"/>
      <c r="H10324"/>
    </row>
    <row r="10325" spans="7:8">
      <c r="G10325"/>
      <c r="H10325"/>
    </row>
    <row r="10326" spans="7:8">
      <c r="G10326"/>
      <c r="H10326"/>
    </row>
    <row r="10327" spans="7:8">
      <c r="G10327"/>
      <c r="H10327"/>
    </row>
    <row r="10328" spans="7:8">
      <c r="G10328"/>
      <c r="H10328"/>
    </row>
    <row r="10329" spans="7:8">
      <c r="G10329"/>
      <c r="H10329"/>
    </row>
    <row r="10330" spans="7:8">
      <c r="G10330"/>
      <c r="H10330"/>
    </row>
    <row r="10331" spans="7:8">
      <c r="G10331"/>
      <c r="H10331"/>
    </row>
    <row r="10332" spans="7:8">
      <c r="G10332"/>
      <c r="H10332"/>
    </row>
    <row r="10333" spans="7:8">
      <c r="G10333"/>
      <c r="H10333"/>
    </row>
    <row r="10334" spans="7:8">
      <c r="G10334"/>
      <c r="H10334"/>
    </row>
    <row r="10335" spans="7:8">
      <c r="G10335"/>
      <c r="H10335"/>
    </row>
    <row r="10336" spans="7:8">
      <c r="G10336"/>
      <c r="H10336"/>
    </row>
    <row r="10337" spans="7:8">
      <c r="G10337"/>
      <c r="H10337"/>
    </row>
    <row r="10338" spans="7:8">
      <c r="G10338"/>
      <c r="H10338"/>
    </row>
    <row r="10339" spans="7:8">
      <c r="G10339"/>
      <c r="H10339"/>
    </row>
    <row r="10340" spans="7:8">
      <c r="G10340"/>
      <c r="H10340"/>
    </row>
    <row r="10341" spans="7:8">
      <c r="G10341"/>
      <c r="H10341"/>
    </row>
    <row r="10342" spans="7:8">
      <c r="G10342"/>
      <c r="H10342"/>
    </row>
    <row r="10343" spans="7:8">
      <c r="G10343"/>
      <c r="H10343"/>
    </row>
    <row r="10344" spans="7:8">
      <c r="G10344"/>
      <c r="H10344"/>
    </row>
    <row r="10345" spans="7:8">
      <c r="G10345"/>
      <c r="H10345"/>
    </row>
    <row r="10346" spans="7:8">
      <c r="G10346"/>
      <c r="H10346"/>
    </row>
    <row r="10347" spans="7:8">
      <c r="G10347"/>
      <c r="H10347"/>
    </row>
    <row r="10348" spans="7:8">
      <c r="G10348"/>
      <c r="H10348"/>
    </row>
    <row r="10349" spans="7:8">
      <c r="G10349"/>
      <c r="H10349"/>
    </row>
    <row r="10350" spans="7:8">
      <c r="G10350"/>
      <c r="H10350"/>
    </row>
    <row r="10351" spans="7:8">
      <c r="G10351"/>
      <c r="H10351"/>
    </row>
    <row r="10352" spans="7:8">
      <c r="G10352"/>
      <c r="H10352"/>
    </row>
    <row r="10353" spans="7:8">
      <c r="G10353"/>
      <c r="H10353"/>
    </row>
    <row r="10354" spans="7:8">
      <c r="G10354"/>
      <c r="H10354"/>
    </row>
    <row r="10355" spans="7:8">
      <c r="G10355"/>
      <c r="H10355"/>
    </row>
    <row r="10356" spans="7:8">
      <c r="G10356"/>
      <c r="H10356"/>
    </row>
    <row r="10357" spans="7:8">
      <c r="G10357"/>
      <c r="H10357"/>
    </row>
    <row r="10358" spans="7:8">
      <c r="G10358"/>
      <c r="H10358"/>
    </row>
    <row r="10359" spans="7:8">
      <c r="G10359"/>
      <c r="H10359"/>
    </row>
    <row r="10360" spans="7:8">
      <c r="G10360"/>
      <c r="H10360"/>
    </row>
    <row r="10361" spans="7:8">
      <c r="G10361"/>
      <c r="H10361"/>
    </row>
    <row r="10362" spans="7:8">
      <c r="G10362"/>
      <c r="H10362"/>
    </row>
    <row r="10363" spans="7:8">
      <c r="G10363"/>
      <c r="H10363"/>
    </row>
    <row r="10364" spans="7:8">
      <c r="G10364"/>
      <c r="H10364"/>
    </row>
    <row r="10365" spans="7:8">
      <c r="G10365"/>
      <c r="H10365"/>
    </row>
    <row r="10366" spans="7:8">
      <c r="G10366"/>
      <c r="H10366"/>
    </row>
    <row r="10367" spans="7:8">
      <c r="G10367"/>
      <c r="H10367"/>
    </row>
    <row r="10368" spans="7:8">
      <c r="G10368"/>
      <c r="H10368"/>
    </row>
    <row r="10369" spans="7:8">
      <c r="G10369"/>
      <c r="H10369"/>
    </row>
    <row r="10370" spans="7:8">
      <c r="G10370"/>
      <c r="H10370"/>
    </row>
    <row r="10371" spans="7:8">
      <c r="G10371"/>
      <c r="H10371"/>
    </row>
    <row r="10372" spans="7:8">
      <c r="G10372"/>
      <c r="H10372"/>
    </row>
    <row r="10373" spans="7:8">
      <c r="G10373"/>
      <c r="H10373"/>
    </row>
    <row r="10374" spans="7:8">
      <c r="G10374"/>
      <c r="H10374"/>
    </row>
    <row r="10375" spans="7:8">
      <c r="G10375"/>
      <c r="H10375"/>
    </row>
    <row r="10376" spans="7:8">
      <c r="G10376"/>
      <c r="H10376"/>
    </row>
    <row r="10377" spans="7:8">
      <c r="G10377"/>
      <c r="H10377"/>
    </row>
    <row r="10378" spans="7:8">
      <c r="G10378"/>
      <c r="H10378"/>
    </row>
    <row r="10379" spans="7:8">
      <c r="G10379"/>
      <c r="H10379"/>
    </row>
    <row r="10380" spans="7:8">
      <c r="G10380"/>
      <c r="H10380"/>
    </row>
    <row r="10381" spans="7:8">
      <c r="G10381"/>
      <c r="H10381"/>
    </row>
    <row r="10382" spans="7:8">
      <c r="G10382"/>
      <c r="H10382"/>
    </row>
    <row r="10383" spans="7:8">
      <c r="G10383"/>
      <c r="H10383"/>
    </row>
    <row r="10384" spans="7:8">
      <c r="G10384"/>
      <c r="H10384"/>
    </row>
    <row r="10385" spans="7:8">
      <c r="G10385"/>
      <c r="H10385"/>
    </row>
    <row r="10386" spans="7:8">
      <c r="G10386"/>
      <c r="H10386"/>
    </row>
    <row r="10387" spans="7:8">
      <c r="G10387"/>
      <c r="H10387"/>
    </row>
    <row r="10388" spans="7:8">
      <c r="G10388"/>
      <c r="H10388"/>
    </row>
    <row r="10389" spans="7:8">
      <c r="G10389"/>
      <c r="H10389"/>
    </row>
    <row r="10390" spans="7:8">
      <c r="G10390"/>
      <c r="H10390"/>
    </row>
    <row r="10391" spans="7:8">
      <c r="G10391"/>
      <c r="H10391"/>
    </row>
    <row r="10392" spans="7:8">
      <c r="G10392"/>
      <c r="H10392"/>
    </row>
    <row r="10393" spans="7:8">
      <c r="G10393"/>
      <c r="H10393"/>
    </row>
    <row r="10394" spans="7:8">
      <c r="G10394"/>
      <c r="H10394"/>
    </row>
    <row r="10395" spans="7:8">
      <c r="G10395"/>
      <c r="H10395"/>
    </row>
    <row r="10396" spans="7:8">
      <c r="G10396"/>
      <c r="H10396"/>
    </row>
    <row r="10397" spans="7:8">
      <c r="G10397"/>
      <c r="H10397"/>
    </row>
    <row r="10398" spans="7:8">
      <c r="G10398"/>
      <c r="H10398"/>
    </row>
    <row r="10399" spans="7:8">
      <c r="G10399"/>
      <c r="H10399"/>
    </row>
    <row r="10400" spans="7:8">
      <c r="G10400"/>
      <c r="H10400"/>
    </row>
    <row r="10401" spans="7:8">
      <c r="G10401"/>
      <c r="H10401"/>
    </row>
    <row r="10402" spans="7:8">
      <c r="G10402"/>
      <c r="H10402"/>
    </row>
    <row r="10403" spans="7:8">
      <c r="G10403"/>
      <c r="H10403"/>
    </row>
    <row r="10404" spans="7:8">
      <c r="G10404"/>
      <c r="H10404"/>
    </row>
    <row r="10405" spans="7:8">
      <c r="G10405"/>
      <c r="H10405"/>
    </row>
    <row r="10406" spans="7:8">
      <c r="G10406"/>
      <c r="H10406"/>
    </row>
    <row r="10407" spans="7:8">
      <c r="G10407"/>
      <c r="H10407"/>
    </row>
    <row r="10408" spans="7:8">
      <c r="G10408"/>
      <c r="H10408"/>
    </row>
    <row r="10409" spans="7:8">
      <c r="G10409"/>
      <c r="H10409"/>
    </row>
    <row r="10410" spans="7:8">
      <c r="G10410"/>
      <c r="H10410"/>
    </row>
    <row r="10411" spans="7:8">
      <c r="G10411"/>
      <c r="H10411"/>
    </row>
    <row r="10412" spans="7:8">
      <c r="G10412"/>
      <c r="H10412"/>
    </row>
    <row r="10413" spans="7:8">
      <c r="G10413"/>
      <c r="H10413"/>
    </row>
    <row r="10414" spans="7:8">
      <c r="G10414"/>
      <c r="H10414"/>
    </row>
    <row r="10415" spans="7:8">
      <c r="G10415"/>
      <c r="H10415"/>
    </row>
    <row r="10416" spans="7:8">
      <c r="G10416"/>
      <c r="H10416"/>
    </row>
    <row r="10417" spans="7:8">
      <c r="G10417"/>
      <c r="H10417"/>
    </row>
    <row r="10418" spans="7:8">
      <c r="G10418"/>
      <c r="H10418"/>
    </row>
    <row r="10419" spans="7:8">
      <c r="G10419"/>
      <c r="H10419"/>
    </row>
    <row r="10420" spans="7:8">
      <c r="G10420"/>
      <c r="H10420"/>
    </row>
    <row r="10421" spans="7:8">
      <c r="G10421"/>
      <c r="H10421"/>
    </row>
    <row r="10422" spans="7:8">
      <c r="G10422"/>
      <c r="H10422"/>
    </row>
    <row r="10423" spans="7:8">
      <c r="G10423"/>
      <c r="H10423"/>
    </row>
    <row r="10424" spans="7:8">
      <c r="G10424"/>
      <c r="H10424"/>
    </row>
    <row r="10425" spans="7:8">
      <c r="G10425"/>
      <c r="H10425"/>
    </row>
    <row r="10426" spans="7:8">
      <c r="G10426"/>
      <c r="H10426"/>
    </row>
    <row r="10427" spans="7:8">
      <c r="G10427"/>
      <c r="H10427"/>
    </row>
    <row r="10428" spans="7:8">
      <c r="G10428"/>
      <c r="H10428"/>
    </row>
    <row r="10429" spans="7:8">
      <c r="G10429"/>
      <c r="H10429"/>
    </row>
    <row r="10430" spans="7:8">
      <c r="G10430"/>
      <c r="H10430"/>
    </row>
    <row r="10431" spans="7:8">
      <c r="G10431"/>
      <c r="H10431"/>
    </row>
    <row r="10432" spans="7:8">
      <c r="G10432"/>
      <c r="H10432"/>
    </row>
    <row r="10433" spans="7:8">
      <c r="G10433"/>
      <c r="H10433"/>
    </row>
    <row r="10434" spans="7:8">
      <c r="G10434"/>
      <c r="H10434"/>
    </row>
    <row r="10435" spans="7:8">
      <c r="G10435"/>
      <c r="H10435"/>
    </row>
    <row r="10436" spans="7:8">
      <c r="G10436"/>
      <c r="H10436"/>
    </row>
    <row r="10437" spans="7:8">
      <c r="G10437"/>
      <c r="H10437"/>
    </row>
    <row r="10438" spans="7:8">
      <c r="G10438"/>
      <c r="H10438"/>
    </row>
    <row r="10439" spans="7:8">
      <c r="G10439"/>
      <c r="H10439"/>
    </row>
    <row r="10440" spans="7:8">
      <c r="G10440"/>
      <c r="H10440"/>
    </row>
    <row r="10441" spans="7:8">
      <c r="G10441"/>
      <c r="H10441"/>
    </row>
    <row r="10442" spans="7:8">
      <c r="G10442"/>
      <c r="H10442"/>
    </row>
    <row r="10443" spans="7:8">
      <c r="G10443"/>
      <c r="H10443"/>
    </row>
    <row r="10444" spans="7:8">
      <c r="G10444"/>
      <c r="H10444"/>
    </row>
    <row r="10445" spans="7:8">
      <c r="G10445"/>
      <c r="H10445"/>
    </row>
    <row r="10446" spans="7:8">
      <c r="G10446"/>
      <c r="H10446"/>
    </row>
    <row r="10447" spans="7:8">
      <c r="G10447"/>
      <c r="H10447"/>
    </row>
    <row r="10448" spans="7:8">
      <c r="G10448"/>
      <c r="H10448"/>
    </row>
    <row r="10449" spans="7:8">
      <c r="G10449"/>
      <c r="H10449"/>
    </row>
    <row r="10450" spans="7:8">
      <c r="G10450"/>
      <c r="H10450"/>
    </row>
    <row r="10451" spans="7:8">
      <c r="G10451"/>
      <c r="H10451"/>
    </row>
    <row r="10452" spans="7:8">
      <c r="G10452"/>
      <c r="H10452"/>
    </row>
    <row r="10453" spans="7:8">
      <c r="G10453"/>
      <c r="H10453"/>
    </row>
    <row r="10454" spans="7:8">
      <c r="G10454"/>
      <c r="H10454"/>
    </row>
    <row r="10455" spans="7:8">
      <c r="G10455"/>
      <c r="H10455"/>
    </row>
    <row r="10456" spans="7:8">
      <c r="G10456"/>
      <c r="H10456"/>
    </row>
    <row r="10457" spans="7:8">
      <c r="G10457"/>
      <c r="H10457"/>
    </row>
    <row r="10458" spans="7:8">
      <c r="G10458"/>
      <c r="H10458"/>
    </row>
    <row r="10459" spans="7:8">
      <c r="G10459"/>
      <c r="H10459"/>
    </row>
    <row r="10460" spans="7:8">
      <c r="G10460"/>
      <c r="H10460"/>
    </row>
    <row r="10461" spans="7:8">
      <c r="G10461"/>
      <c r="H10461"/>
    </row>
    <row r="10462" spans="7:8">
      <c r="G10462"/>
      <c r="H10462"/>
    </row>
    <row r="10463" spans="7:8">
      <c r="G10463"/>
      <c r="H10463"/>
    </row>
    <row r="10464" spans="7:8">
      <c r="G10464"/>
      <c r="H10464"/>
    </row>
    <row r="10465" spans="7:8">
      <c r="G10465"/>
      <c r="H10465"/>
    </row>
    <row r="10466" spans="7:8">
      <c r="G10466"/>
      <c r="H10466"/>
    </row>
    <row r="10467" spans="7:8">
      <c r="G10467"/>
      <c r="H10467"/>
    </row>
    <row r="10468" spans="7:8">
      <c r="G10468"/>
      <c r="H10468"/>
    </row>
    <row r="10469" spans="7:8">
      <c r="G10469"/>
      <c r="H10469"/>
    </row>
    <row r="10470" spans="7:8">
      <c r="G10470"/>
      <c r="H10470"/>
    </row>
    <row r="10471" spans="7:8">
      <c r="G10471"/>
      <c r="H10471"/>
    </row>
    <row r="10472" spans="7:8">
      <c r="G10472"/>
      <c r="H10472"/>
    </row>
    <row r="10473" spans="7:8">
      <c r="G10473"/>
      <c r="H10473"/>
    </row>
    <row r="10474" spans="7:8">
      <c r="G10474"/>
      <c r="H10474"/>
    </row>
    <row r="10475" spans="7:8">
      <c r="G10475"/>
      <c r="H10475"/>
    </row>
    <row r="10476" spans="7:8">
      <c r="G10476"/>
      <c r="H10476"/>
    </row>
    <row r="10477" spans="7:8">
      <c r="G10477"/>
      <c r="H10477"/>
    </row>
    <row r="10478" spans="7:8">
      <c r="G10478"/>
      <c r="H10478"/>
    </row>
    <row r="10479" spans="7:8">
      <c r="G10479"/>
      <c r="H10479"/>
    </row>
    <row r="10480" spans="7:8">
      <c r="G10480"/>
      <c r="H10480"/>
    </row>
    <row r="10481" spans="7:8">
      <c r="G10481"/>
      <c r="H10481"/>
    </row>
    <row r="10482" spans="7:8">
      <c r="G10482"/>
      <c r="H10482"/>
    </row>
    <row r="10483" spans="7:8">
      <c r="G10483"/>
      <c r="H10483"/>
    </row>
    <row r="10484" spans="7:8">
      <c r="G10484"/>
      <c r="H10484"/>
    </row>
    <row r="10485" spans="7:8">
      <c r="G10485"/>
      <c r="H10485"/>
    </row>
    <row r="10486" spans="7:8">
      <c r="G10486"/>
      <c r="H10486"/>
    </row>
    <row r="10487" spans="7:8">
      <c r="G10487"/>
      <c r="H10487"/>
    </row>
    <row r="10488" spans="7:8">
      <c r="G10488"/>
      <c r="H10488"/>
    </row>
    <row r="10489" spans="7:8">
      <c r="G10489"/>
      <c r="H10489"/>
    </row>
    <row r="10490" spans="7:8">
      <c r="G10490"/>
      <c r="H10490"/>
    </row>
    <row r="10491" spans="7:8">
      <c r="G10491"/>
      <c r="H10491"/>
    </row>
    <row r="10492" spans="7:8">
      <c r="G10492"/>
      <c r="H10492"/>
    </row>
    <row r="10493" spans="7:8">
      <c r="G10493"/>
      <c r="H10493"/>
    </row>
    <row r="10494" spans="7:8">
      <c r="G10494"/>
      <c r="H10494"/>
    </row>
    <row r="10495" spans="7:8">
      <c r="G10495"/>
      <c r="H10495"/>
    </row>
    <row r="10496" spans="7:8">
      <c r="G10496"/>
      <c r="H10496"/>
    </row>
    <row r="10497" spans="7:8">
      <c r="G10497"/>
      <c r="H10497"/>
    </row>
    <row r="10498" spans="7:8">
      <c r="G10498"/>
      <c r="H10498"/>
    </row>
    <row r="10499" spans="7:8">
      <c r="G10499"/>
      <c r="H10499"/>
    </row>
    <row r="10500" spans="7:8">
      <c r="G10500"/>
      <c r="H10500"/>
    </row>
    <row r="10501" spans="7:8">
      <c r="G10501"/>
      <c r="H10501"/>
    </row>
    <row r="10502" spans="7:8">
      <c r="G10502"/>
      <c r="H10502"/>
    </row>
    <row r="10503" spans="7:8">
      <c r="G10503"/>
      <c r="H10503"/>
    </row>
    <row r="10504" spans="7:8">
      <c r="G10504"/>
      <c r="H10504"/>
    </row>
    <row r="10505" spans="7:8">
      <c r="G10505"/>
      <c r="H10505"/>
    </row>
    <row r="10506" spans="7:8">
      <c r="G10506"/>
      <c r="H10506"/>
    </row>
    <row r="10507" spans="7:8">
      <c r="G10507"/>
      <c r="H10507"/>
    </row>
    <row r="10508" spans="7:8">
      <c r="G10508"/>
      <c r="H10508"/>
    </row>
    <row r="10509" spans="7:8">
      <c r="G10509"/>
      <c r="H10509"/>
    </row>
    <row r="10510" spans="7:8">
      <c r="G10510"/>
      <c r="H10510"/>
    </row>
    <row r="10511" spans="7:8">
      <c r="G10511"/>
      <c r="H10511"/>
    </row>
    <row r="10512" spans="7:8">
      <c r="G10512"/>
      <c r="H10512"/>
    </row>
    <row r="10513" spans="7:8">
      <c r="G10513"/>
      <c r="H10513"/>
    </row>
    <row r="10514" spans="7:8">
      <c r="G10514"/>
      <c r="H10514"/>
    </row>
    <row r="10515" spans="7:8">
      <c r="G10515"/>
      <c r="H10515"/>
    </row>
    <row r="10516" spans="7:8">
      <c r="G10516"/>
      <c r="H10516"/>
    </row>
    <row r="10517" spans="7:8">
      <c r="G10517"/>
      <c r="H10517"/>
    </row>
    <row r="10518" spans="7:8">
      <c r="G10518"/>
      <c r="H10518"/>
    </row>
    <row r="10519" spans="7:8">
      <c r="G10519"/>
      <c r="H10519"/>
    </row>
    <row r="10520" spans="7:8">
      <c r="G10520"/>
      <c r="H10520"/>
    </row>
    <row r="10521" spans="7:8">
      <c r="G10521"/>
      <c r="H10521"/>
    </row>
    <row r="10522" spans="7:8">
      <c r="G10522"/>
      <c r="H10522"/>
    </row>
    <row r="10523" spans="7:8">
      <c r="G10523"/>
      <c r="H10523"/>
    </row>
    <row r="10524" spans="7:8">
      <c r="G10524"/>
      <c r="H10524"/>
    </row>
    <row r="10525" spans="7:8">
      <c r="G10525"/>
      <c r="H10525"/>
    </row>
    <row r="10526" spans="7:8">
      <c r="G10526"/>
      <c r="H10526"/>
    </row>
    <row r="10527" spans="7:8">
      <c r="G10527"/>
      <c r="H10527"/>
    </row>
    <row r="10528" spans="7:8">
      <c r="G10528"/>
      <c r="H10528"/>
    </row>
    <row r="10529" spans="7:8">
      <c r="G10529"/>
      <c r="H10529"/>
    </row>
    <row r="10530" spans="7:8">
      <c r="G10530"/>
      <c r="H10530"/>
    </row>
    <row r="10531" spans="7:8">
      <c r="G10531"/>
      <c r="H10531"/>
    </row>
    <row r="10532" spans="7:8">
      <c r="G10532"/>
      <c r="H10532"/>
    </row>
    <row r="10533" spans="7:8">
      <c r="G10533"/>
      <c r="H10533"/>
    </row>
    <row r="10534" spans="7:8">
      <c r="G10534"/>
      <c r="H10534"/>
    </row>
    <row r="10535" spans="7:8">
      <c r="G10535"/>
      <c r="H10535"/>
    </row>
    <row r="10536" spans="7:8">
      <c r="G10536"/>
      <c r="H10536"/>
    </row>
    <row r="10537" spans="7:8">
      <c r="G10537"/>
      <c r="H10537"/>
    </row>
    <row r="10538" spans="7:8">
      <c r="G10538"/>
      <c r="H10538"/>
    </row>
    <row r="10539" spans="7:8">
      <c r="G10539"/>
      <c r="H10539"/>
    </row>
    <row r="10540" spans="7:8">
      <c r="G10540"/>
      <c r="H10540"/>
    </row>
    <row r="10541" spans="7:8">
      <c r="G10541"/>
      <c r="H10541"/>
    </row>
    <row r="10542" spans="7:8">
      <c r="G10542"/>
      <c r="H10542"/>
    </row>
    <row r="10543" spans="7:8">
      <c r="G10543"/>
      <c r="H10543"/>
    </row>
    <row r="10544" spans="7:8">
      <c r="G10544"/>
      <c r="H10544"/>
    </row>
    <row r="10545" spans="7:8">
      <c r="G10545"/>
      <c r="H10545"/>
    </row>
    <row r="10546" spans="7:8">
      <c r="G10546"/>
      <c r="H10546"/>
    </row>
    <row r="10547" spans="7:8">
      <c r="G10547"/>
      <c r="H10547"/>
    </row>
    <row r="10548" spans="7:8">
      <c r="G10548"/>
      <c r="H10548"/>
    </row>
    <row r="10549" spans="7:8">
      <c r="G10549"/>
      <c r="H10549"/>
    </row>
    <row r="10550" spans="7:8">
      <c r="G10550"/>
      <c r="H10550"/>
    </row>
    <row r="10551" spans="7:8">
      <c r="G10551"/>
      <c r="H10551"/>
    </row>
    <row r="10552" spans="7:8">
      <c r="G10552"/>
      <c r="H10552"/>
    </row>
    <row r="10553" spans="7:8">
      <c r="G10553"/>
      <c r="H10553"/>
    </row>
    <row r="10554" spans="7:8">
      <c r="G10554"/>
      <c r="H10554"/>
    </row>
    <row r="10555" spans="7:8">
      <c r="G10555"/>
      <c r="H10555"/>
    </row>
    <row r="10556" spans="7:8">
      <c r="G10556"/>
      <c r="H10556"/>
    </row>
    <row r="10557" spans="7:8">
      <c r="G10557"/>
      <c r="H10557"/>
    </row>
    <row r="10558" spans="7:8">
      <c r="G10558"/>
      <c r="H10558"/>
    </row>
    <row r="10559" spans="7:8">
      <c r="G10559"/>
      <c r="H10559"/>
    </row>
    <row r="10560" spans="7:8">
      <c r="G10560"/>
      <c r="H10560"/>
    </row>
    <row r="10561" spans="7:8">
      <c r="G10561"/>
      <c r="H10561"/>
    </row>
    <row r="10562" spans="7:8">
      <c r="G10562"/>
      <c r="H10562"/>
    </row>
    <row r="10563" spans="7:8">
      <c r="G10563"/>
      <c r="H10563"/>
    </row>
    <row r="10564" spans="7:8">
      <c r="G10564"/>
      <c r="H10564"/>
    </row>
    <row r="10565" spans="7:8">
      <c r="G10565"/>
      <c r="H10565"/>
    </row>
    <row r="10566" spans="7:8">
      <c r="G10566"/>
      <c r="H10566"/>
    </row>
    <row r="10567" spans="7:8">
      <c r="G10567"/>
      <c r="H10567"/>
    </row>
    <row r="10568" spans="7:8">
      <c r="G10568"/>
      <c r="H10568"/>
    </row>
    <row r="10569" spans="7:8">
      <c r="G10569"/>
      <c r="H10569"/>
    </row>
    <row r="10570" spans="7:8">
      <c r="G10570"/>
      <c r="H10570"/>
    </row>
    <row r="10571" spans="7:8">
      <c r="G10571"/>
      <c r="H10571"/>
    </row>
    <row r="10572" spans="7:8">
      <c r="G10572"/>
      <c r="H10572"/>
    </row>
    <row r="10573" spans="7:8">
      <c r="G10573"/>
      <c r="H10573"/>
    </row>
    <row r="10574" spans="7:8">
      <c r="G10574"/>
      <c r="H10574"/>
    </row>
    <row r="10575" spans="7:8">
      <c r="G10575"/>
      <c r="H10575"/>
    </row>
    <row r="10576" spans="7:8">
      <c r="G10576"/>
      <c r="H10576"/>
    </row>
    <row r="10577" spans="7:8">
      <c r="G10577"/>
      <c r="H10577"/>
    </row>
    <row r="10578" spans="7:8">
      <c r="G10578"/>
      <c r="H10578"/>
    </row>
    <row r="10579" spans="7:8">
      <c r="G10579"/>
      <c r="H10579"/>
    </row>
    <row r="10580" spans="7:8">
      <c r="G10580"/>
      <c r="H10580"/>
    </row>
    <row r="10581" spans="7:8">
      <c r="G10581"/>
      <c r="H10581"/>
    </row>
    <row r="10582" spans="7:8">
      <c r="G10582"/>
      <c r="H10582"/>
    </row>
    <row r="10583" spans="7:8">
      <c r="G10583"/>
      <c r="H10583"/>
    </row>
    <row r="10584" spans="7:8">
      <c r="G10584"/>
      <c r="H10584"/>
    </row>
    <row r="10585" spans="7:8">
      <c r="G10585"/>
      <c r="H10585"/>
    </row>
    <row r="10586" spans="7:8">
      <c r="G10586"/>
      <c r="H10586"/>
    </row>
    <row r="10587" spans="7:8">
      <c r="G10587"/>
      <c r="H10587"/>
    </row>
    <row r="10588" spans="7:8">
      <c r="G10588"/>
      <c r="H10588"/>
    </row>
    <row r="10589" spans="7:8">
      <c r="G10589"/>
      <c r="H10589"/>
    </row>
    <row r="10590" spans="7:8">
      <c r="G10590"/>
      <c r="H10590"/>
    </row>
    <row r="10591" spans="7:8">
      <c r="G10591"/>
      <c r="H10591"/>
    </row>
    <row r="10592" spans="7:8">
      <c r="G10592"/>
      <c r="H10592"/>
    </row>
    <row r="10593" spans="7:8">
      <c r="G10593"/>
      <c r="H10593"/>
    </row>
    <row r="10594" spans="7:8">
      <c r="G10594"/>
      <c r="H10594"/>
    </row>
    <row r="10595" spans="7:8">
      <c r="G10595"/>
      <c r="H10595"/>
    </row>
    <row r="10596" spans="7:8">
      <c r="G10596"/>
      <c r="H10596"/>
    </row>
    <row r="10597" spans="7:8">
      <c r="G10597"/>
      <c r="H10597"/>
    </row>
    <row r="10598" spans="7:8">
      <c r="G10598"/>
      <c r="H10598"/>
    </row>
    <row r="10599" spans="7:8">
      <c r="G10599"/>
      <c r="H10599"/>
    </row>
    <row r="10600" spans="7:8">
      <c r="G10600"/>
      <c r="H10600"/>
    </row>
    <row r="10601" spans="7:8">
      <c r="G10601"/>
      <c r="H10601"/>
    </row>
    <row r="10602" spans="7:8">
      <c r="G10602"/>
      <c r="H10602"/>
    </row>
    <row r="10603" spans="7:8">
      <c r="G10603"/>
      <c r="H10603"/>
    </row>
    <row r="10604" spans="7:8">
      <c r="G10604"/>
      <c r="H10604"/>
    </row>
    <row r="10605" spans="7:8">
      <c r="G10605"/>
      <c r="H10605"/>
    </row>
    <row r="10606" spans="7:8">
      <c r="G10606"/>
      <c r="H10606"/>
    </row>
    <row r="10607" spans="7:8">
      <c r="G10607"/>
      <c r="H10607"/>
    </row>
    <row r="10608" spans="7:8">
      <c r="G10608"/>
      <c r="H10608"/>
    </row>
    <row r="10609" spans="7:8">
      <c r="G10609"/>
      <c r="H10609"/>
    </row>
    <row r="10610" spans="7:8">
      <c r="G10610"/>
      <c r="H10610"/>
    </row>
    <row r="10611" spans="7:8">
      <c r="G10611"/>
      <c r="H10611"/>
    </row>
    <row r="10612" spans="7:8">
      <c r="G10612"/>
      <c r="H10612"/>
    </row>
    <row r="10613" spans="7:8">
      <c r="G10613"/>
      <c r="H10613"/>
    </row>
    <row r="10614" spans="7:8">
      <c r="G10614"/>
      <c r="H10614"/>
    </row>
    <row r="10615" spans="7:8">
      <c r="G10615"/>
      <c r="H10615"/>
    </row>
    <row r="10616" spans="7:8">
      <c r="G10616"/>
      <c r="H10616"/>
    </row>
    <row r="10617" spans="7:8">
      <c r="G10617"/>
      <c r="H10617"/>
    </row>
    <row r="10618" spans="7:8">
      <c r="G10618"/>
      <c r="H10618"/>
    </row>
    <row r="10619" spans="7:8">
      <c r="G10619"/>
      <c r="H10619"/>
    </row>
    <row r="10620" spans="7:8">
      <c r="G10620"/>
      <c r="H10620"/>
    </row>
    <row r="10621" spans="7:8">
      <c r="G10621"/>
      <c r="H10621"/>
    </row>
    <row r="10622" spans="7:8">
      <c r="G10622"/>
      <c r="H10622"/>
    </row>
    <row r="10623" spans="7:8">
      <c r="G10623"/>
      <c r="H10623"/>
    </row>
    <row r="10624" spans="7:8">
      <c r="G10624"/>
      <c r="H10624"/>
    </row>
    <row r="10625" spans="7:8">
      <c r="G10625"/>
      <c r="H10625"/>
    </row>
    <row r="10626" spans="7:8">
      <c r="G10626"/>
      <c r="H10626"/>
    </row>
    <row r="10627" spans="7:8">
      <c r="G10627"/>
      <c r="H10627"/>
    </row>
    <row r="10628" spans="7:8">
      <c r="G10628"/>
      <c r="H10628"/>
    </row>
    <row r="10629" spans="7:8">
      <c r="G10629"/>
      <c r="H10629"/>
    </row>
    <row r="10630" spans="7:8">
      <c r="G10630"/>
      <c r="H10630"/>
    </row>
    <row r="10631" spans="7:8">
      <c r="G10631"/>
      <c r="H10631"/>
    </row>
    <row r="10632" spans="7:8">
      <c r="G10632"/>
      <c r="H10632"/>
    </row>
    <row r="10633" spans="7:8">
      <c r="G10633"/>
      <c r="H10633"/>
    </row>
    <row r="10634" spans="7:8">
      <c r="G10634"/>
      <c r="H10634"/>
    </row>
    <row r="10635" spans="7:8">
      <c r="G10635"/>
      <c r="H10635"/>
    </row>
    <row r="10636" spans="7:8">
      <c r="G10636"/>
      <c r="H10636"/>
    </row>
    <row r="10637" spans="7:8">
      <c r="G10637"/>
      <c r="H10637"/>
    </row>
    <row r="10638" spans="7:8">
      <c r="G10638"/>
      <c r="H10638"/>
    </row>
    <row r="10639" spans="7:8">
      <c r="G10639"/>
      <c r="H10639"/>
    </row>
    <row r="10640" spans="7:8">
      <c r="G10640"/>
      <c r="H10640"/>
    </row>
    <row r="10641" spans="7:8">
      <c r="G10641"/>
      <c r="H10641"/>
    </row>
    <row r="10642" spans="7:8">
      <c r="G10642"/>
      <c r="H10642"/>
    </row>
    <row r="10643" spans="7:8">
      <c r="G10643"/>
      <c r="H10643"/>
    </row>
    <row r="10644" spans="7:8">
      <c r="G10644"/>
      <c r="H10644"/>
    </row>
    <row r="10645" spans="7:8">
      <c r="G10645"/>
      <c r="H10645"/>
    </row>
    <row r="10646" spans="7:8">
      <c r="G10646"/>
      <c r="H10646"/>
    </row>
    <row r="10647" spans="7:8">
      <c r="G10647"/>
      <c r="H10647"/>
    </row>
    <row r="10648" spans="7:8">
      <c r="G10648"/>
      <c r="H10648"/>
    </row>
    <row r="10649" spans="7:8">
      <c r="G10649"/>
      <c r="H10649"/>
    </row>
    <row r="10650" spans="7:8">
      <c r="G10650"/>
      <c r="H10650"/>
    </row>
    <row r="10651" spans="7:8">
      <c r="G10651"/>
      <c r="H10651"/>
    </row>
    <row r="10652" spans="7:8">
      <c r="G10652"/>
      <c r="H10652"/>
    </row>
    <row r="10653" spans="7:8">
      <c r="G10653"/>
      <c r="H10653"/>
    </row>
    <row r="10654" spans="7:8">
      <c r="G10654"/>
      <c r="H10654"/>
    </row>
    <row r="10655" spans="7:8">
      <c r="G10655"/>
      <c r="H10655"/>
    </row>
    <row r="10656" spans="7:8">
      <c r="G10656"/>
      <c r="H10656"/>
    </row>
    <row r="10657" spans="7:8">
      <c r="G10657"/>
      <c r="H10657"/>
    </row>
    <row r="10658" spans="7:8">
      <c r="G10658"/>
      <c r="H10658"/>
    </row>
    <row r="10659" spans="7:8">
      <c r="G10659"/>
      <c r="H10659"/>
    </row>
    <row r="10660" spans="7:8">
      <c r="G10660"/>
      <c r="H10660"/>
    </row>
    <row r="10661" spans="7:8">
      <c r="G10661"/>
      <c r="H10661"/>
    </row>
    <row r="10662" spans="7:8">
      <c r="G10662"/>
      <c r="H10662"/>
    </row>
    <row r="10663" spans="7:8">
      <c r="G10663"/>
      <c r="H10663"/>
    </row>
    <row r="10664" spans="7:8">
      <c r="G10664"/>
      <c r="H10664"/>
    </row>
    <row r="10665" spans="7:8">
      <c r="G10665"/>
      <c r="H10665"/>
    </row>
    <row r="10666" spans="7:8">
      <c r="G10666"/>
      <c r="H10666"/>
    </row>
    <row r="10667" spans="7:8">
      <c r="G10667"/>
      <c r="H10667"/>
    </row>
    <row r="10668" spans="7:8">
      <c r="G10668"/>
      <c r="H10668"/>
    </row>
    <row r="10669" spans="7:8">
      <c r="G10669"/>
      <c r="H10669"/>
    </row>
    <row r="10670" spans="7:8">
      <c r="G10670"/>
      <c r="H10670"/>
    </row>
    <row r="10671" spans="7:8">
      <c r="G10671"/>
      <c r="H10671"/>
    </row>
    <row r="10672" spans="7:8">
      <c r="G10672"/>
      <c r="H10672"/>
    </row>
    <row r="10673" spans="7:8">
      <c r="G10673"/>
      <c r="H10673"/>
    </row>
    <row r="10674" spans="7:8">
      <c r="G10674"/>
      <c r="H10674"/>
    </row>
    <row r="10675" spans="7:8">
      <c r="G10675"/>
      <c r="H10675"/>
    </row>
    <row r="10676" spans="7:8">
      <c r="G10676"/>
      <c r="H10676"/>
    </row>
    <row r="10677" spans="7:8">
      <c r="G10677"/>
      <c r="H10677"/>
    </row>
    <row r="10678" spans="7:8">
      <c r="G10678"/>
      <c r="H10678"/>
    </row>
    <row r="10679" spans="7:8">
      <c r="G10679"/>
      <c r="H10679"/>
    </row>
    <row r="10680" spans="7:8">
      <c r="G10680"/>
      <c r="H10680"/>
    </row>
    <row r="10681" spans="7:8">
      <c r="G10681"/>
      <c r="H10681"/>
    </row>
    <row r="10682" spans="7:8">
      <c r="G10682"/>
      <c r="H10682"/>
    </row>
    <row r="10683" spans="7:8">
      <c r="G10683"/>
      <c r="H10683"/>
    </row>
    <row r="10684" spans="7:8">
      <c r="G10684"/>
      <c r="H10684"/>
    </row>
    <row r="10685" spans="7:8">
      <c r="G10685"/>
      <c r="H10685"/>
    </row>
    <row r="10686" spans="7:8">
      <c r="G10686"/>
      <c r="H10686"/>
    </row>
    <row r="10687" spans="7:8">
      <c r="G10687"/>
      <c r="H10687"/>
    </row>
    <row r="10688" spans="7:8">
      <c r="G10688"/>
      <c r="H10688"/>
    </row>
    <row r="10689" spans="7:8">
      <c r="G10689"/>
      <c r="H10689"/>
    </row>
    <row r="10690" spans="7:8">
      <c r="G10690"/>
      <c r="H10690"/>
    </row>
    <row r="10691" spans="7:8">
      <c r="G10691"/>
      <c r="H10691"/>
    </row>
    <row r="10692" spans="7:8">
      <c r="G10692"/>
      <c r="H10692"/>
    </row>
    <row r="10693" spans="7:8">
      <c r="G10693"/>
      <c r="H10693"/>
    </row>
    <row r="10694" spans="7:8">
      <c r="G10694"/>
      <c r="H10694"/>
    </row>
    <row r="10695" spans="7:8">
      <c r="G10695"/>
      <c r="H10695"/>
    </row>
    <row r="10696" spans="7:8">
      <c r="G10696"/>
      <c r="H10696"/>
    </row>
    <row r="10697" spans="7:8">
      <c r="G10697"/>
      <c r="H10697"/>
    </row>
    <row r="10698" spans="7:8">
      <c r="G10698"/>
      <c r="H10698"/>
    </row>
    <row r="10699" spans="7:8">
      <c r="G10699"/>
      <c r="H10699"/>
    </row>
    <row r="10700" spans="7:8">
      <c r="G10700"/>
      <c r="H10700"/>
    </row>
    <row r="10701" spans="7:8">
      <c r="G10701"/>
      <c r="H10701"/>
    </row>
    <row r="10702" spans="7:8">
      <c r="G10702"/>
      <c r="H10702"/>
    </row>
    <row r="10703" spans="7:8">
      <c r="G10703"/>
      <c r="H10703"/>
    </row>
    <row r="10704" spans="7:8">
      <c r="G10704"/>
      <c r="H10704"/>
    </row>
    <row r="10705" spans="7:8">
      <c r="G10705"/>
      <c r="H10705"/>
    </row>
    <row r="10706" spans="7:8">
      <c r="G10706"/>
      <c r="H10706"/>
    </row>
    <row r="10707" spans="7:8">
      <c r="G10707"/>
      <c r="H10707"/>
    </row>
    <row r="10708" spans="7:8">
      <c r="G10708"/>
      <c r="H10708"/>
    </row>
    <row r="10709" spans="7:8">
      <c r="G10709"/>
      <c r="H10709"/>
    </row>
    <row r="10710" spans="7:8">
      <c r="G10710"/>
      <c r="H10710"/>
    </row>
    <row r="10711" spans="7:8">
      <c r="G10711"/>
      <c r="H10711"/>
    </row>
    <row r="10712" spans="7:8">
      <c r="G10712"/>
      <c r="H10712"/>
    </row>
    <row r="10713" spans="7:8">
      <c r="G10713"/>
      <c r="H10713"/>
    </row>
    <row r="10714" spans="7:8">
      <c r="G10714"/>
      <c r="H10714"/>
    </row>
    <row r="10715" spans="7:8">
      <c r="G10715"/>
      <c r="H10715"/>
    </row>
    <row r="10716" spans="7:8">
      <c r="G10716"/>
      <c r="H10716"/>
    </row>
    <row r="10717" spans="7:8">
      <c r="G10717"/>
      <c r="H10717"/>
    </row>
    <row r="10718" spans="7:8">
      <c r="G10718"/>
      <c r="H10718"/>
    </row>
    <row r="10719" spans="7:8">
      <c r="G10719"/>
      <c r="H10719"/>
    </row>
    <row r="10720" spans="7:8">
      <c r="G10720"/>
      <c r="H10720"/>
    </row>
    <row r="10721" spans="7:8">
      <c r="G10721"/>
      <c r="H10721"/>
    </row>
    <row r="10722" spans="7:8">
      <c r="G10722"/>
      <c r="H10722"/>
    </row>
    <row r="10723" spans="7:8">
      <c r="G10723"/>
      <c r="H10723"/>
    </row>
    <row r="10724" spans="7:8">
      <c r="G10724"/>
      <c r="H10724"/>
    </row>
    <row r="10725" spans="7:8">
      <c r="G10725"/>
      <c r="H10725"/>
    </row>
    <row r="10726" spans="7:8">
      <c r="G10726"/>
      <c r="H10726"/>
    </row>
    <row r="10727" spans="7:8">
      <c r="G10727"/>
      <c r="H10727"/>
    </row>
    <row r="10728" spans="7:8">
      <c r="G10728"/>
      <c r="H10728"/>
    </row>
    <row r="10729" spans="7:8">
      <c r="G10729"/>
      <c r="H10729"/>
    </row>
    <row r="10730" spans="7:8">
      <c r="G10730"/>
      <c r="H10730"/>
    </row>
    <row r="10731" spans="7:8">
      <c r="G10731"/>
      <c r="H10731"/>
    </row>
    <row r="10732" spans="7:8">
      <c r="G10732"/>
      <c r="H10732"/>
    </row>
    <row r="10733" spans="7:8">
      <c r="G10733"/>
      <c r="H10733"/>
    </row>
    <row r="10734" spans="7:8">
      <c r="G10734"/>
      <c r="H10734"/>
    </row>
    <row r="10735" spans="7:8">
      <c r="G10735"/>
      <c r="H10735"/>
    </row>
    <row r="10736" spans="7:8">
      <c r="G10736"/>
      <c r="H10736"/>
    </row>
    <row r="10737" spans="7:8">
      <c r="G10737"/>
      <c r="H10737"/>
    </row>
    <row r="10738" spans="7:8">
      <c r="G10738"/>
      <c r="H10738"/>
    </row>
    <row r="10739" spans="7:8">
      <c r="G10739"/>
      <c r="H10739"/>
    </row>
    <row r="10740" spans="7:8">
      <c r="G10740"/>
      <c r="H10740"/>
    </row>
    <row r="10741" spans="7:8">
      <c r="G10741"/>
      <c r="H10741"/>
    </row>
    <row r="10742" spans="7:8">
      <c r="G10742"/>
      <c r="H10742"/>
    </row>
    <row r="10743" spans="7:8">
      <c r="G10743"/>
      <c r="H10743"/>
    </row>
    <row r="10744" spans="7:8">
      <c r="G10744"/>
      <c r="H10744"/>
    </row>
    <row r="10745" spans="7:8">
      <c r="G10745"/>
      <c r="H10745"/>
    </row>
    <row r="10746" spans="7:8">
      <c r="G10746"/>
      <c r="H10746"/>
    </row>
    <row r="10747" spans="7:8">
      <c r="G10747"/>
      <c r="H10747"/>
    </row>
    <row r="10748" spans="7:8">
      <c r="G10748"/>
      <c r="H10748"/>
    </row>
    <row r="10749" spans="7:8">
      <c r="G10749"/>
      <c r="H10749"/>
    </row>
    <row r="10750" spans="7:8">
      <c r="G10750"/>
      <c r="H10750"/>
    </row>
    <row r="10751" spans="7:8">
      <c r="G10751"/>
      <c r="H10751"/>
    </row>
    <row r="10752" spans="7:8">
      <c r="G10752"/>
      <c r="H10752"/>
    </row>
    <row r="10753" spans="7:8">
      <c r="G10753"/>
      <c r="H10753"/>
    </row>
    <row r="10754" spans="7:8">
      <c r="G10754"/>
      <c r="H10754"/>
    </row>
    <row r="10755" spans="7:8">
      <c r="G10755"/>
      <c r="H10755"/>
    </row>
    <row r="10756" spans="7:8">
      <c r="G10756"/>
      <c r="H10756"/>
    </row>
    <row r="10757" spans="7:8">
      <c r="G10757"/>
      <c r="H10757"/>
    </row>
    <row r="10758" spans="7:8">
      <c r="G10758"/>
      <c r="H10758"/>
    </row>
    <row r="10759" spans="7:8">
      <c r="G10759"/>
      <c r="H10759"/>
    </row>
    <row r="10760" spans="7:8">
      <c r="G10760"/>
      <c r="H10760"/>
    </row>
    <row r="10761" spans="7:8">
      <c r="G10761"/>
      <c r="H10761"/>
    </row>
    <row r="10762" spans="7:8">
      <c r="G10762"/>
      <c r="H10762"/>
    </row>
    <row r="10763" spans="7:8">
      <c r="G10763"/>
      <c r="H10763"/>
    </row>
    <row r="10764" spans="7:8">
      <c r="G10764"/>
      <c r="H10764"/>
    </row>
    <row r="10765" spans="7:8">
      <c r="G10765"/>
      <c r="H10765"/>
    </row>
    <row r="10766" spans="7:8">
      <c r="G10766"/>
      <c r="H10766"/>
    </row>
    <row r="10767" spans="7:8">
      <c r="G10767"/>
      <c r="H10767"/>
    </row>
    <row r="10768" spans="7:8">
      <c r="G10768"/>
      <c r="H10768"/>
    </row>
    <row r="10769" spans="7:8">
      <c r="G10769"/>
      <c r="H10769"/>
    </row>
    <row r="10770" spans="7:8">
      <c r="G10770"/>
      <c r="H10770"/>
    </row>
    <row r="10771" spans="7:8">
      <c r="G10771"/>
      <c r="H10771"/>
    </row>
    <row r="10772" spans="7:8">
      <c r="G10772"/>
      <c r="H10772"/>
    </row>
    <row r="10773" spans="7:8">
      <c r="G10773"/>
      <c r="H10773"/>
    </row>
    <row r="10774" spans="7:8">
      <c r="G10774"/>
      <c r="H10774"/>
    </row>
    <row r="10775" spans="7:8">
      <c r="G10775"/>
      <c r="H10775"/>
    </row>
    <row r="10776" spans="7:8">
      <c r="G10776"/>
      <c r="H10776"/>
    </row>
    <row r="10777" spans="7:8">
      <c r="G10777"/>
      <c r="H10777"/>
    </row>
    <row r="10778" spans="7:8">
      <c r="G10778"/>
      <c r="H10778"/>
    </row>
    <row r="10779" spans="7:8">
      <c r="G10779"/>
      <c r="H10779"/>
    </row>
    <row r="10780" spans="7:8">
      <c r="G10780"/>
      <c r="H10780"/>
    </row>
    <row r="10781" spans="7:8">
      <c r="G10781"/>
      <c r="H10781"/>
    </row>
    <row r="10782" spans="7:8">
      <c r="G10782"/>
      <c r="H10782"/>
    </row>
    <row r="10783" spans="7:8">
      <c r="G10783"/>
      <c r="H10783"/>
    </row>
    <row r="10784" spans="7:8">
      <c r="G10784"/>
      <c r="H10784"/>
    </row>
    <row r="10785" spans="7:8">
      <c r="G10785"/>
      <c r="H10785"/>
    </row>
    <row r="10786" spans="7:8">
      <c r="G10786"/>
      <c r="H10786"/>
    </row>
    <row r="10787" spans="7:8">
      <c r="G10787"/>
      <c r="H10787"/>
    </row>
    <row r="10788" spans="7:8">
      <c r="G10788"/>
      <c r="H10788"/>
    </row>
    <row r="10789" spans="7:8">
      <c r="G10789"/>
      <c r="H10789"/>
    </row>
    <row r="10790" spans="7:8">
      <c r="G10790"/>
      <c r="H10790"/>
    </row>
    <row r="10791" spans="7:8">
      <c r="G10791"/>
      <c r="H10791"/>
    </row>
    <row r="10792" spans="7:8">
      <c r="G10792"/>
      <c r="H10792"/>
    </row>
    <row r="10793" spans="7:8">
      <c r="G10793"/>
      <c r="H10793"/>
    </row>
    <row r="10794" spans="7:8">
      <c r="G10794"/>
      <c r="H10794"/>
    </row>
    <row r="10795" spans="7:8">
      <c r="G10795"/>
      <c r="H10795"/>
    </row>
    <row r="10796" spans="7:8">
      <c r="G10796"/>
      <c r="H10796"/>
    </row>
    <row r="10797" spans="7:8">
      <c r="G10797"/>
      <c r="H10797"/>
    </row>
    <row r="10798" spans="7:8">
      <c r="G10798"/>
      <c r="H10798"/>
    </row>
    <row r="10799" spans="7:8">
      <c r="G10799"/>
      <c r="H10799"/>
    </row>
    <row r="10800" spans="7:8">
      <c r="G10800"/>
      <c r="H10800"/>
    </row>
    <row r="10801" spans="7:8">
      <c r="G10801"/>
      <c r="H10801"/>
    </row>
    <row r="10802" spans="7:8">
      <c r="G10802"/>
      <c r="H10802"/>
    </row>
    <row r="10803" spans="7:8">
      <c r="G10803"/>
      <c r="H10803"/>
    </row>
    <row r="10804" spans="7:8">
      <c r="G10804"/>
      <c r="H10804"/>
    </row>
    <row r="10805" spans="7:8">
      <c r="G10805"/>
      <c r="H10805"/>
    </row>
    <row r="10806" spans="7:8">
      <c r="G10806"/>
      <c r="H10806"/>
    </row>
    <row r="10807" spans="7:8">
      <c r="G10807"/>
      <c r="H10807"/>
    </row>
    <row r="10808" spans="7:8">
      <c r="G10808"/>
      <c r="H10808"/>
    </row>
    <row r="10809" spans="7:8">
      <c r="G10809"/>
      <c r="H10809"/>
    </row>
    <row r="10810" spans="7:8">
      <c r="G10810"/>
      <c r="H10810"/>
    </row>
    <row r="10811" spans="7:8">
      <c r="G10811"/>
      <c r="H10811"/>
    </row>
    <row r="10812" spans="7:8">
      <c r="G10812"/>
      <c r="H10812"/>
    </row>
    <row r="10813" spans="7:8">
      <c r="G10813"/>
      <c r="H10813"/>
    </row>
    <row r="10814" spans="7:8">
      <c r="G10814"/>
      <c r="H10814"/>
    </row>
    <row r="10815" spans="7:8">
      <c r="G10815"/>
      <c r="H10815"/>
    </row>
    <row r="10816" spans="7:8">
      <c r="G10816"/>
      <c r="H10816"/>
    </row>
    <row r="10817" spans="7:8">
      <c r="G10817"/>
      <c r="H10817"/>
    </row>
    <row r="10818" spans="7:8">
      <c r="G10818"/>
      <c r="H10818"/>
    </row>
    <row r="10819" spans="7:8">
      <c r="G10819"/>
      <c r="H10819"/>
    </row>
    <row r="10820" spans="7:8">
      <c r="G10820"/>
      <c r="H10820"/>
    </row>
    <row r="10821" spans="7:8">
      <c r="G10821"/>
      <c r="H10821"/>
    </row>
    <row r="10822" spans="7:8">
      <c r="G10822"/>
      <c r="H10822"/>
    </row>
    <row r="10823" spans="7:8">
      <c r="G10823"/>
      <c r="H10823"/>
    </row>
    <row r="10824" spans="7:8">
      <c r="G10824"/>
      <c r="H10824"/>
    </row>
    <row r="10825" spans="7:8">
      <c r="G10825"/>
      <c r="H10825"/>
    </row>
    <row r="10826" spans="7:8">
      <c r="G10826"/>
      <c r="H10826"/>
    </row>
    <row r="10827" spans="7:8">
      <c r="G10827"/>
      <c r="H10827"/>
    </row>
    <row r="10828" spans="7:8">
      <c r="G10828"/>
      <c r="H10828"/>
    </row>
    <row r="10829" spans="7:8">
      <c r="G10829"/>
      <c r="H10829"/>
    </row>
    <row r="10830" spans="7:8">
      <c r="G10830"/>
      <c r="H10830"/>
    </row>
    <row r="10831" spans="7:8">
      <c r="G10831"/>
      <c r="H10831"/>
    </row>
    <row r="10832" spans="7:8">
      <c r="G10832"/>
      <c r="H10832"/>
    </row>
    <row r="10833" spans="7:8">
      <c r="G10833"/>
      <c r="H10833"/>
    </row>
    <row r="10834" spans="7:8">
      <c r="G10834"/>
      <c r="H10834"/>
    </row>
    <row r="10835" spans="7:8">
      <c r="G10835"/>
      <c r="H10835"/>
    </row>
    <row r="10836" spans="7:8">
      <c r="G10836"/>
      <c r="H10836"/>
    </row>
    <row r="10837" spans="7:8">
      <c r="G10837"/>
      <c r="H10837"/>
    </row>
    <row r="10838" spans="7:8">
      <c r="G10838"/>
      <c r="H10838"/>
    </row>
    <row r="10839" spans="7:8">
      <c r="G10839"/>
      <c r="H10839"/>
    </row>
    <row r="10840" spans="7:8">
      <c r="G10840"/>
      <c r="H10840"/>
    </row>
    <row r="10841" spans="7:8">
      <c r="G10841"/>
      <c r="H10841"/>
    </row>
    <row r="10842" spans="7:8">
      <c r="G10842"/>
      <c r="H10842"/>
    </row>
    <row r="10843" spans="7:8">
      <c r="G10843"/>
      <c r="H10843"/>
    </row>
    <row r="10844" spans="7:8">
      <c r="G10844"/>
      <c r="H10844"/>
    </row>
    <row r="10845" spans="7:8">
      <c r="G10845"/>
      <c r="H10845"/>
    </row>
    <row r="10846" spans="7:8">
      <c r="G10846"/>
      <c r="H10846"/>
    </row>
    <row r="10847" spans="7:8">
      <c r="G10847"/>
      <c r="H10847"/>
    </row>
    <row r="10848" spans="7:8">
      <c r="G10848"/>
      <c r="H10848"/>
    </row>
    <row r="10849" spans="7:8">
      <c r="G10849"/>
      <c r="H10849"/>
    </row>
    <row r="10850" spans="7:8">
      <c r="G10850"/>
      <c r="H10850"/>
    </row>
    <row r="10851" spans="7:8">
      <c r="G10851"/>
      <c r="H10851"/>
    </row>
    <row r="10852" spans="7:8">
      <c r="G10852"/>
      <c r="H10852"/>
    </row>
    <row r="10853" spans="7:8">
      <c r="G10853"/>
      <c r="H10853"/>
    </row>
    <row r="10854" spans="7:8">
      <c r="G10854"/>
      <c r="H10854"/>
    </row>
    <row r="10855" spans="7:8">
      <c r="G10855"/>
      <c r="H10855"/>
    </row>
    <row r="10856" spans="7:8">
      <c r="G10856"/>
      <c r="H10856"/>
    </row>
    <row r="10857" spans="7:8">
      <c r="G10857"/>
      <c r="H10857"/>
    </row>
    <row r="10858" spans="7:8">
      <c r="G10858"/>
      <c r="H10858"/>
    </row>
    <row r="10859" spans="7:8">
      <c r="G10859"/>
      <c r="H10859"/>
    </row>
    <row r="10860" spans="7:8">
      <c r="G10860"/>
      <c r="H10860"/>
    </row>
    <row r="10861" spans="7:8">
      <c r="G10861"/>
      <c r="H10861"/>
    </row>
    <row r="10862" spans="7:8">
      <c r="G10862"/>
      <c r="H10862"/>
    </row>
    <row r="10863" spans="7:8">
      <c r="G10863"/>
      <c r="H10863"/>
    </row>
    <row r="10864" spans="7:8">
      <c r="G10864"/>
      <c r="H10864"/>
    </row>
    <row r="10865" spans="7:8">
      <c r="G10865"/>
      <c r="H10865"/>
    </row>
    <row r="10866" spans="7:8">
      <c r="G10866"/>
      <c r="H10866"/>
    </row>
    <row r="10867" spans="7:8">
      <c r="G10867"/>
      <c r="H10867"/>
    </row>
    <row r="10868" spans="7:8">
      <c r="G10868"/>
      <c r="H10868"/>
    </row>
    <row r="10869" spans="7:8">
      <c r="G10869"/>
      <c r="H10869"/>
    </row>
    <row r="10870" spans="7:8">
      <c r="G10870"/>
      <c r="H10870"/>
    </row>
    <row r="10871" spans="7:8">
      <c r="G10871"/>
      <c r="H10871"/>
    </row>
    <row r="10872" spans="7:8">
      <c r="G10872"/>
      <c r="H10872"/>
    </row>
    <row r="10873" spans="7:8">
      <c r="G10873"/>
      <c r="H10873"/>
    </row>
    <row r="10874" spans="7:8">
      <c r="G10874"/>
      <c r="H10874"/>
    </row>
    <row r="10875" spans="7:8">
      <c r="G10875"/>
      <c r="H10875"/>
    </row>
    <row r="10876" spans="7:8">
      <c r="G10876"/>
      <c r="H10876"/>
    </row>
    <row r="10877" spans="7:8">
      <c r="G10877"/>
      <c r="H10877"/>
    </row>
    <row r="10878" spans="7:8">
      <c r="G10878"/>
      <c r="H10878"/>
    </row>
    <row r="10879" spans="7:8">
      <c r="G10879"/>
      <c r="H10879"/>
    </row>
    <row r="10880" spans="7:8">
      <c r="G10880"/>
      <c r="H10880"/>
    </row>
    <row r="10881" spans="7:8">
      <c r="G10881"/>
      <c r="H10881"/>
    </row>
    <row r="10882" spans="7:8">
      <c r="G10882"/>
      <c r="H10882"/>
    </row>
    <row r="10883" spans="7:8">
      <c r="G10883"/>
      <c r="H10883"/>
    </row>
    <row r="10884" spans="7:8">
      <c r="G10884"/>
      <c r="H10884"/>
    </row>
    <row r="10885" spans="7:8">
      <c r="G10885"/>
      <c r="H10885"/>
    </row>
    <row r="10886" spans="7:8">
      <c r="G10886"/>
      <c r="H10886"/>
    </row>
    <row r="10887" spans="7:8">
      <c r="G10887"/>
      <c r="H10887"/>
    </row>
    <row r="10888" spans="7:8">
      <c r="G10888"/>
      <c r="H10888"/>
    </row>
    <row r="10889" spans="7:8">
      <c r="G10889"/>
      <c r="H10889"/>
    </row>
    <row r="10890" spans="7:8">
      <c r="G10890"/>
      <c r="H10890"/>
    </row>
    <row r="10891" spans="7:8">
      <c r="G10891"/>
      <c r="H10891"/>
    </row>
    <row r="10892" spans="7:8">
      <c r="G10892"/>
      <c r="H10892"/>
    </row>
    <row r="10893" spans="7:8">
      <c r="G10893"/>
      <c r="H10893"/>
    </row>
    <row r="10894" spans="7:8">
      <c r="G10894"/>
      <c r="H10894"/>
    </row>
    <row r="10895" spans="7:8">
      <c r="G10895"/>
      <c r="H10895"/>
    </row>
    <row r="10896" spans="7:8">
      <c r="G10896"/>
      <c r="H10896"/>
    </row>
    <row r="10897" spans="7:8">
      <c r="G10897"/>
      <c r="H10897"/>
    </row>
    <row r="10898" spans="7:8">
      <c r="G10898"/>
      <c r="H10898"/>
    </row>
    <row r="10899" spans="7:8">
      <c r="G10899"/>
      <c r="H10899"/>
    </row>
    <row r="10900" spans="7:8">
      <c r="G10900"/>
      <c r="H10900"/>
    </row>
    <row r="10901" spans="7:8">
      <c r="G10901"/>
      <c r="H10901"/>
    </row>
    <row r="10902" spans="7:8">
      <c r="G10902"/>
      <c r="H10902"/>
    </row>
    <row r="10903" spans="7:8">
      <c r="G10903"/>
      <c r="H10903"/>
    </row>
    <row r="10904" spans="7:8">
      <c r="G10904"/>
      <c r="H10904"/>
    </row>
    <row r="10905" spans="7:8">
      <c r="G10905"/>
      <c r="H10905"/>
    </row>
    <row r="10906" spans="7:8">
      <c r="G10906"/>
      <c r="H10906"/>
    </row>
    <row r="10907" spans="7:8">
      <c r="G10907"/>
      <c r="H10907"/>
    </row>
    <row r="10908" spans="7:8">
      <c r="G10908"/>
      <c r="H10908"/>
    </row>
    <row r="10909" spans="7:8">
      <c r="G10909"/>
      <c r="H10909"/>
    </row>
    <row r="10910" spans="7:8">
      <c r="G10910"/>
      <c r="H10910"/>
    </row>
    <row r="10911" spans="7:8">
      <c r="G10911"/>
      <c r="H10911"/>
    </row>
    <row r="10912" spans="7:8">
      <c r="G10912"/>
      <c r="H10912"/>
    </row>
    <row r="10913" spans="7:8">
      <c r="G10913"/>
      <c r="H10913"/>
    </row>
    <row r="10914" spans="7:8">
      <c r="G10914"/>
      <c r="H10914"/>
    </row>
    <row r="10915" spans="7:8">
      <c r="G10915"/>
      <c r="H10915"/>
    </row>
    <row r="10916" spans="7:8">
      <c r="G10916"/>
      <c r="H10916"/>
    </row>
    <row r="10917" spans="7:8">
      <c r="G10917"/>
      <c r="H10917"/>
    </row>
    <row r="10918" spans="7:8">
      <c r="G10918"/>
      <c r="H10918"/>
    </row>
    <row r="10919" spans="7:8">
      <c r="G10919"/>
      <c r="H10919"/>
    </row>
    <row r="10920" spans="7:8">
      <c r="G10920"/>
      <c r="H10920"/>
    </row>
    <row r="10921" spans="7:8">
      <c r="G10921"/>
      <c r="H10921"/>
    </row>
    <row r="10922" spans="7:8">
      <c r="G10922"/>
      <c r="H10922"/>
    </row>
    <row r="10923" spans="7:8">
      <c r="G10923"/>
      <c r="H10923"/>
    </row>
    <row r="10924" spans="7:8">
      <c r="G10924"/>
      <c r="H10924"/>
    </row>
    <row r="10925" spans="7:8">
      <c r="G10925"/>
      <c r="H10925"/>
    </row>
    <row r="10926" spans="7:8">
      <c r="G10926"/>
      <c r="H10926"/>
    </row>
    <row r="10927" spans="7:8">
      <c r="G10927"/>
      <c r="H10927"/>
    </row>
    <row r="10928" spans="7:8">
      <c r="G10928"/>
      <c r="H10928"/>
    </row>
    <row r="10929" spans="7:8">
      <c r="G10929"/>
      <c r="H10929"/>
    </row>
    <row r="10930" spans="7:8">
      <c r="G10930"/>
      <c r="H10930"/>
    </row>
    <row r="10931" spans="7:8">
      <c r="G10931"/>
      <c r="H10931"/>
    </row>
    <row r="10932" spans="7:8">
      <c r="G10932"/>
      <c r="H10932"/>
    </row>
    <row r="10933" spans="7:8">
      <c r="G10933"/>
      <c r="H10933"/>
    </row>
    <row r="10934" spans="7:8">
      <c r="G10934"/>
      <c r="H10934"/>
    </row>
    <row r="10935" spans="7:8">
      <c r="G10935"/>
      <c r="H10935"/>
    </row>
    <row r="10936" spans="7:8">
      <c r="G10936"/>
      <c r="H10936"/>
    </row>
    <row r="10937" spans="7:8">
      <c r="G10937"/>
      <c r="H10937"/>
    </row>
    <row r="10938" spans="7:8">
      <c r="G10938"/>
      <c r="H10938"/>
    </row>
    <row r="10939" spans="7:8">
      <c r="G10939"/>
      <c r="H10939"/>
    </row>
    <row r="10940" spans="7:8">
      <c r="G10940"/>
      <c r="H10940"/>
    </row>
    <row r="10941" spans="7:8">
      <c r="G10941"/>
      <c r="H10941"/>
    </row>
    <row r="10942" spans="7:8">
      <c r="G10942"/>
      <c r="H10942"/>
    </row>
    <row r="10943" spans="7:8">
      <c r="G10943"/>
      <c r="H10943"/>
    </row>
    <row r="10944" spans="7:8">
      <c r="G10944"/>
      <c r="H10944"/>
    </row>
    <row r="10945" spans="7:8">
      <c r="G10945"/>
      <c r="H10945"/>
    </row>
    <row r="10946" spans="7:8">
      <c r="G10946"/>
      <c r="H10946"/>
    </row>
    <row r="10947" spans="7:8">
      <c r="G10947"/>
      <c r="H10947"/>
    </row>
    <row r="10948" spans="7:8">
      <c r="G10948"/>
      <c r="H10948"/>
    </row>
    <row r="10949" spans="7:8">
      <c r="G10949"/>
      <c r="H10949"/>
    </row>
    <row r="10950" spans="7:8">
      <c r="G10950"/>
      <c r="H10950"/>
    </row>
    <row r="10951" spans="7:8">
      <c r="G10951"/>
      <c r="H10951"/>
    </row>
    <row r="10952" spans="7:8">
      <c r="G10952"/>
      <c r="H10952"/>
    </row>
    <row r="10953" spans="7:8">
      <c r="G10953"/>
      <c r="H10953"/>
    </row>
    <row r="10954" spans="7:8">
      <c r="G10954"/>
      <c r="H10954"/>
    </row>
    <row r="10955" spans="7:8">
      <c r="G10955"/>
      <c r="H10955"/>
    </row>
    <row r="10956" spans="7:8">
      <c r="G10956"/>
      <c r="H10956"/>
    </row>
    <row r="10957" spans="7:8">
      <c r="G10957"/>
      <c r="H10957"/>
    </row>
    <row r="10958" spans="7:8">
      <c r="G10958"/>
      <c r="H10958"/>
    </row>
    <row r="10959" spans="7:8">
      <c r="G10959"/>
      <c r="H10959"/>
    </row>
    <row r="10960" spans="7:8">
      <c r="G10960"/>
      <c r="H10960"/>
    </row>
    <row r="10961" spans="7:8">
      <c r="G10961"/>
      <c r="H10961"/>
    </row>
    <row r="10962" spans="7:8">
      <c r="G10962"/>
      <c r="H10962"/>
    </row>
    <row r="10963" spans="7:8">
      <c r="G10963"/>
      <c r="H10963"/>
    </row>
    <row r="10964" spans="7:8">
      <c r="G10964"/>
      <c r="H10964"/>
    </row>
    <row r="10965" spans="7:8">
      <c r="G10965"/>
      <c r="H10965"/>
    </row>
    <row r="10966" spans="7:8">
      <c r="G10966"/>
      <c r="H10966"/>
    </row>
    <row r="10967" spans="7:8">
      <c r="G10967"/>
      <c r="H10967"/>
    </row>
    <row r="10968" spans="7:8">
      <c r="G10968"/>
      <c r="H10968"/>
    </row>
    <row r="10969" spans="7:8">
      <c r="G10969"/>
      <c r="H10969"/>
    </row>
    <row r="10970" spans="7:8">
      <c r="G10970"/>
      <c r="H10970"/>
    </row>
    <row r="10971" spans="7:8">
      <c r="G10971"/>
      <c r="H10971"/>
    </row>
    <row r="10972" spans="7:8">
      <c r="G10972"/>
      <c r="H10972"/>
    </row>
    <row r="10973" spans="7:8">
      <c r="G10973"/>
      <c r="H10973"/>
    </row>
    <row r="10974" spans="7:8">
      <c r="G10974"/>
      <c r="H10974"/>
    </row>
    <row r="10975" spans="7:8">
      <c r="G10975"/>
      <c r="H10975"/>
    </row>
    <row r="10976" spans="7:8">
      <c r="G10976"/>
      <c r="H10976"/>
    </row>
    <row r="10977" spans="7:8">
      <c r="G10977"/>
      <c r="H10977"/>
    </row>
    <row r="10978" spans="7:8">
      <c r="G10978"/>
      <c r="H10978"/>
    </row>
    <row r="10979" spans="7:8">
      <c r="G10979"/>
      <c r="H10979"/>
    </row>
    <row r="10980" spans="7:8">
      <c r="G10980"/>
      <c r="H10980"/>
    </row>
    <row r="10981" spans="7:8">
      <c r="G10981"/>
      <c r="H10981"/>
    </row>
    <row r="10982" spans="7:8">
      <c r="G10982"/>
      <c r="H10982"/>
    </row>
    <row r="10983" spans="7:8">
      <c r="G10983"/>
      <c r="H10983"/>
    </row>
    <row r="10984" spans="7:8">
      <c r="G10984"/>
      <c r="H10984"/>
    </row>
    <row r="10985" spans="7:8">
      <c r="G10985"/>
      <c r="H10985"/>
    </row>
    <row r="10986" spans="7:8">
      <c r="G10986"/>
      <c r="H10986"/>
    </row>
    <row r="10987" spans="7:8">
      <c r="G10987"/>
      <c r="H10987"/>
    </row>
    <row r="10988" spans="7:8">
      <c r="G10988"/>
      <c r="H10988"/>
    </row>
    <row r="10989" spans="7:8">
      <c r="G10989"/>
      <c r="H10989"/>
    </row>
    <row r="10990" spans="7:8">
      <c r="G10990"/>
      <c r="H10990"/>
    </row>
    <row r="10991" spans="7:8">
      <c r="G10991"/>
      <c r="H10991"/>
    </row>
    <row r="10992" spans="7:8">
      <c r="G10992"/>
      <c r="H10992"/>
    </row>
    <row r="10993" spans="7:8">
      <c r="G10993"/>
      <c r="H10993"/>
    </row>
    <row r="10994" spans="7:8">
      <c r="G10994"/>
      <c r="H10994"/>
    </row>
    <row r="10995" spans="7:8">
      <c r="G10995"/>
      <c r="H10995"/>
    </row>
    <row r="10996" spans="7:8">
      <c r="G10996"/>
      <c r="H10996"/>
    </row>
    <row r="10997" spans="7:8">
      <c r="G10997"/>
      <c r="H10997"/>
    </row>
    <row r="10998" spans="7:8">
      <c r="G10998"/>
      <c r="H10998"/>
    </row>
    <row r="10999" spans="7:8">
      <c r="G10999"/>
      <c r="H10999"/>
    </row>
    <row r="11000" spans="7:8">
      <c r="G11000"/>
      <c r="H11000"/>
    </row>
    <row r="11001" spans="7:8">
      <c r="G11001"/>
      <c r="H11001"/>
    </row>
    <row r="11002" spans="7:8">
      <c r="G11002"/>
      <c r="H11002"/>
    </row>
    <row r="11003" spans="7:8">
      <c r="G11003"/>
      <c r="H11003"/>
    </row>
    <row r="11004" spans="7:8">
      <c r="G11004"/>
      <c r="H11004"/>
    </row>
    <row r="11005" spans="7:8">
      <c r="G11005"/>
      <c r="H11005"/>
    </row>
    <row r="11006" spans="7:8">
      <c r="G11006"/>
      <c r="H11006"/>
    </row>
    <row r="11007" spans="7:8">
      <c r="G11007"/>
      <c r="H11007"/>
    </row>
    <row r="11008" spans="7:8">
      <c r="G11008"/>
      <c r="H11008"/>
    </row>
    <row r="11009" spans="7:8">
      <c r="G11009"/>
      <c r="H11009"/>
    </row>
    <row r="11010" spans="7:8">
      <c r="G11010"/>
      <c r="H11010"/>
    </row>
    <row r="11011" spans="7:8">
      <c r="G11011"/>
      <c r="H11011"/>
    </row>
    <row r="11012" spans="7:8">
      <c r="G11012"/>
      <c r="H11012"/>
    </row>
    <row r="11013" spans="7:8">
      <c r="G11013"/>
      <c r="H11013"/>
    </row>
    <row r="11014" spans="7:8">
      <c r="G11014"/>
      <c r="H11014"/>
    </row>
    <row r="11015" spans="7:8">
      <c r="G11015"/>
      <c r="H11015"/>
    </row>
    <row r="11016" spans="7:8">
      <c r="G11016"/>
      <c r="H11016"/>
    </row>
    <row r="11017" spans="7:8">
      <c r="G11017"/>
      <c r="H11017"/>
    </row>
    <row r="11018" spans="7:8">
      <c r="G11018"/>
      <c r="H11018"/>
    </row>
    <row r="11019" spans="7:8">
      <c r="G11019"/>
      <c r="H11019"/>
    </row>
    <row r="11020" spans="7:8">
      <c r="G11020"/>
      <c r="H11020"/>
    </row>
    <row r="11021" spans="7:8">
      <c r="G11021"/>
      <c r="H11021"/>
    </row>
    <row r="11022" spans="7:8">
      <c r="G11022"/>
      <c r="H11022"/>
    </row>
    <row r="11023" spans="7:8">
      <c r="G11023"/>
      <c r="H11023"/>
    </row>
    <row r="11024" spans="7:8">
      <c r="G11024"/>
      <c r="H11024"/>
    </row>
    <row r="11025" spans="7:8">
      <c r="G11025"/>
      <c r="H11025"/>
    </row>
    <row r="11026" spans="7:8">
      <c r="G11026"/>
      <c r="H11026"/>
    </row>
    <row r="11027" spans="7:8">
      <c r="G11027"/>
      <c r="H11027"/>
    </row>
    <row r="11028" spans="7:8">
      <c r="G11028"/>
      <c r="H11028"/>
    </row>
    <row r="11029" spans="7:8">
      <c r="G11029"/>
      <c r="H11029"/>
    </row>
    <row r="11030" spans="7:8">
      <c r="G11030"/>
      <c r="H11030"/>
    </row>
    <row r="11031" spans="7:8">
      <c r="G11031"/>
      <c r="H11031"/>
    </row>
    <row r="11032" spans="7:8">
      <c r="G11032"/>
      <c r="H11032"/>
    </row>
    <row r="11033" spans="7:8">
      <c r="G11033"/>
      <c r="H11033"/>
    </row>
    <row r="11034" spans="7:8">
      <c r="G11034"/>
      <c r="H11034"/>
    </row>
    <row r="11035" spans="7:8">
      <c r="G11035"/>
      <c r="H11035"/>
    </row>
    <row r="11036" spans="7:8">
      <c r="G11036"/>
      <c r="H11036"/>
    </row>
    <row r="11037" spans="7:8">
      <c r="G11037"/>
      <c r="H11037"/>
    </row>
    <row r="11038" spans="7:8">
      <c r="G11038"/>
      <c r="H11038"/>
    </row>
    <row r="11039" spans="7:8">
      <c r="G11039"/>
      <c r="H11039"/>
    </row>
    <row r="11040" spans="7:8">
      <c r="G11040"/>
      <c r="H11040"/>
    </row>
    <row r="11041" spans="7:8">
      <c r="G11041"/>
      <c r="H11041"/>
    </row>
    <row r="11042" spans="7:8">
      <c r="G11042"/>
      <c r="H11042"/>
    </row>
    <row r="11043" spans="7:8">
      <c r="G11043"/>
      <c r="H11043"/>
    </row>
    <row r="11044" spans="7:8">
      <c r="G11044"/>
      <c r="H11044"/>
    </row>
    <row r="11045" spans="7:8">
      <c r="G11045"/>
      <c r="H11045"/>
    </row>
    <row r="11046" spans="7:8">
      <c r="G11046"/>
      <c r="H11046"/>
    </row>
    <row r="11047" spans="7:8">
      <c r="G11047"/>
      <c r="H11047"/>
    </row>
    <row r="11048" spans="7:8">
      <c r="G11048"/>
      <c r="H11048"/>
    </row>
    <row r="11049" spans="7:8">
      <c r="G11049"/>
      <c r="H11049"/>
    </row>
    <row r="11050" spans="7:8">
      <c r="G11050"/>
      <c r="H11050"/>
    </row>
    <row r="11051" spans="7:8">
      <c r="G11051"/>
      <c r="H11051"/>
    </row>
    <row r="11052" spans="7:8">
      <c r="G11052"/>
      <c r="H11052"/>
    </row>
    <row r="11053" spans="7:8">
      <c r="G11053"/>
      <c r="H11053"/>
    </row>
    <row r="11054" spans="7:8">
      <c r="G11054"/>
      <c r="H11054"/>
    </row>
    <row r="11055" spans="7:8">
      <c r="G11055"/>
      <c r="H11055"/>
    </row>
    <row r="11056" spans="7:8">
      <c r="G11056"/>
      <c r="H11056"/>
    </row>
    <row r="11057" spans="7:8">
      <c r="G11057"/>
      <c r="H11057"/>
    </row>
    <row r="11058" spans="7:8">
      <c r="G11058"/>
      <c r="H11058"/>
    </row>
    <row r="11059" spans="7:8">
      <c r="G11059"/>
      <c r="H11059"/>
    </row>
    <row r="11060" spans="7:8">
      <c r="G11060"/>
      <c r="H11060"/>
    </row>
    <row r="11061" spans="7:8">
      <c r="G11061"/>
      <c r="H11061"/>
    </row>
    <row r="11062" spans="7:8">
      <c r="G11062"/>
      <c r="H11062"/>
    </row>
    <row r="11063" spans="7:8">
      <c r="G11063"/>
      <c r="H11063"/>
    </row>
    <row r="11064" spans="7:8">
      <c r="G11064"/>
      <c r="H11064"/>
    </row>
    <row r="11065" spans="7:8">
      <c r="G11065"/>
      <c r="H11065"/>
    </row>
    <row r="11066" spans="7:8">
      <c r="G11066"/>
      <c r="H11066"/>
    </row>
    <row r="11067" spans="7:8">
      <c r="G11067"/>
      <c r="H11067"/>
    </row>
    <row r="11068" spans="7:8">
      <c r="G11068"/>
      <c r="H11068"/>
    </row>
    <row r="11069" spans="7:8">
      <c r="G11069"/>
      <c r="H11069"/>
    </row>
    <row r="11070" spans="7:8">
      <c r="G11070"/>
      <c r="H11070"/>
    </row>
    <row r="11071" spans="7:8">
      <c r="G11071"/>
      <c r="H11071"/>
    </row>
    <row r="11072" spans="7:8">
      <c r="G11072"/>
      <c r="H11072"/>
    </row>
    <row r="11073" spans="7:8">
      <c r="G11073"/>
      <c r="H11073"/>
    </row>
    <row r="11074" spans="7:8">
      <c r="G11074"/>
      <c r="H11074"/>
    </row>
    <row r="11075" spans="7:8">
      <c r="G11075"/>
      <c r="H11075"/>
    </row>
    <row r="11076" spans="7:8">
      <c r="G11076"/>
      <c r="H11076"/>
    </row>
    <row r="11077" spans="7:8">
      <c r="G11077"/>
      <c r="H11077"/>
    </row>
    <row r="11078" spans="7:8">
      <c r="G11078"/>
      <c r="H11078"/>
    </row>
    <row r="11079" spans="7:8">
      <c r="G11079"/>
      <c r="H11079"/>
    </row>
    <row r="11080" spans="7:8">
      <c r="G11080"/>
      <c r="H11080"/>
    </row>
    <row r="11081" spans="7:8">
      <c r="G11081"/>
      <c r="H11081"/>
    </row>
    <row r="11082" spans="7:8">
      <c r="G11082"/>
      <c r="H11082"/>
    </row>
    <row r="11083" spans="7:8">
      <c r="G11083"/>
      <c r="H11083"/>
    </row>
    <row r="11084" spans="7:8">
      <c r="G11084"/>
      <c r="H11084"/>
    </row>
    <row r="11085" spans="7:8">
      <c r="G11085"/>
      <c r="H11085"/>
    </row>
    <row r="11086" spans="7:8">
      <c r="G11086"/>
      <c r="H11086"/>
    </row>
    <row r="11087" spans="7:8">
      <c r="G11087"/>
      <c r="H11087"/>
    </row>
    <row r="11088" spans="7:8">
      <c r="G11088"/>
      <c r="H11088"/>
    </row>
    <row r="11089" spans="7:8">
      <c r="G11089"/>
      <c r="H11089"/>
    </row>
    <row r="11090" spans="7:8">
      <c r="G11090"/>
      <c r="H11090"/>
    </row>
    <row r="11091" spans="7:8">
      <c r="G11091"/>
      <c r="H11091"/>
    </row>
    <row r="11092" spans="7:8">
      <c r="G11092"/>
      <c r="H11092"/>
    </row>
    <row r="11093" spans="7:8">
      <c r="G11093"/>
      <c r="H11093"/>
    </row>
    <row r="11094" spans="7:8">
      <c r="G11094"/>
      <c r="H11094"/>
    </row>
    <row r="11095" spans="7:8">
      <c r="G11095"/>
      <c r="H11095"/>
    </row>
    <row r="11096" spans="7:8">
      <c r="G11096"/>
      <c r="H11096"/>
    </row>
    <row r="11097" spans="7:8">
      <c r="G11097"/>
      <c r="H11097"/>
    </row>
    <row r="11098" spans="7:8">
      <c r="G11098"/>
      <c r="H11098"/>
    </row>
    <row r="11099" spans="7:8">
      <c r="G11099"/>
      <c r="H11099"/>
    </row>
    <row r="11100" spans="7:8">
      <c r="G11100"/>
      <c r="H11100"/>
    </row>
    <row r="11101" spans="7:8">
      <c r="G11101"/>
      <c r="H11101"/>
    </row>
    <row r="11102" spans="7:8">
      <c r="G11102"/>
      <c r="H11102"/>
    </row>
    <row r="11103" spans="7:8">
      <c r="G11103"/>
      <c r="H11103"/>
    </row>
    <row r="11104" spans="7:8">
      <c r="G11104"/>
      <c r="H11104"/>
    </row>
    <row r="11105" spans="7:8">
      <c r="G11105"/>
      <c r="H11105"/>
    </row>
    <row r="11106" spans="7:8">
      <c r="G11106"/>
      <c r="H11106"/>
    </row>
    <row r="11107" spans="7:8">
      <c r="G11107"/>
      <c r="H11107"/>
    </row>
    <row r="11108" spans="7:8">
      <c r="G11108"/>
      <c r="H11108"/>
    </row>
    <row r="11109" spans="7:8">
      <c r="G11109"/>
      <c r="H11109"/>
    </row>
    <row r="11110" spans="7:8">
      <c r="G11110"/>
      <c r="H11110"/>
    </row>
    <row r="11111" spans="7:8">
      <c r="G11111"/>
      <c r="H11111"/>
    </row>
    <row r="11112" spans="7:8">
      <c r="G11112"/>
      <c r="H11112"/>
    </row>
    <row r="11113" spans="7:8">
      <c r="G11113"/>
      <c r="H11113"/>
    </row>
    <row r="11114" spans="7:8">
      <c r="G11114"/>
      <c r="H11114"/>
    </row>
    <row r="11115" spans="7:8">
      <c r="G11115"/>
      <c r="H11115"/>
    </row>
    <row r="11116" spans="7:8">
      <c r="G11116"/>
      <c r="H11116"/>
    </row>
    <row r="11117" spans="7:8">
      <c r="G11117"/>
      <c r="H11117"/>
    </row>
    <row r="11118" spans="7:8">
      <c r="G11118"/>
      <c r="H11118"/>
    </row>
    <row r="11119" spans="7:8">
      <c r="G11119"/>
      <c r="H11119"/>
    </row>
    <row r="11120" spans="7:8">
      <c r="G11120"/>
      <c r="H11120"/>
    </row>
    <row r="11121" spans="7:8">
      <c r="G11121"/>
      <c r="H11121"/>
    </row>
    <row r="11122" spans="7:8">
      <c r="G11122"/>
      <c r="H11122"/>
    </row>
    <row r="11123" spans="7:8">
      <c r="G11123"/>
      <c r="H11123"/>
    </row>
    <row r="11124" spans="7:8">
      <c r="G11124"/>
      <c r="H11124"/>
    </row>
    <row r="11125" spans="7:8">
      <c r="G11125"/>
      <c r="H11125"/>
    </row>
    <row r="11126" spans="7:8">
      <c r="G11126"/>
      <c r="H11126"/>
    </row>
    <row r="11127" spans="7:8">
      <c r="G11127"/>
      <c r="H11127"/>
    </row>
    <row r="11128" spans="7:8">
      <c r="G11128"/>
      <c r="H11128"/>
    </row>
    <row r="11129" spans="7:8">
      <c r="G11129"/>
      <c r="H11129"/>
    </row>
    <row r="11130" spans="7:8">
      <c r="G11130"/>
      <c r="H11130"/>
    </row>
    <row r="11131" spans="7:8">
      <c r="G11131"/>
      <c r="H11131"/>
    </row>
    <row r="11132" spans="7:8">
      <c r="G11132"/>
      <c r="H11132"/>
    </row>
    <row r="11133" spans="7:8">
      <c r="G11133"/>
      <c r="H11133"/>
    </row>
    <row r="11134" spans="7:8">
      <c r="G11134"/>
      <c r="H11134"/>
    </row>
    <row r="11135" spans="7:8">
      <c r="G11135"/>
      <c r="H11135"/>
    </row>
    <row r="11136" spans="7:8">
      <c r="G11136"/>
      <c r="H11136"/>
    </row>
    <row r="11137" spans="7:8">
      <c r="G11137"/>
      <c r="H11137"/>
    </row>
    <row r="11138" spans="7:8">
      <c r="G11138"/>
      <c r="H11138"/>
    </row>
    <row r="11139" spans="7:8">
      <c r="G11139"/>
      <c r="H11139"/>
    </row>
    <row r="11140" spans="7:8">
      <c r="G11140"/>
      <c r="H11140"/>
    </row>
    <row r="11141" spans="7:8">
      <c r="G11141"/>
      <c r="H11141"/>
    </row>
    <row r="11142" spans="7:8">
      <c r="G11142"/>
      <c r="H11142"/>
    </row>
    <row r="11143" spans="7:8">
      <c r="G11143"/>
      <c r="H11143"/>
    </row>
    <row r="11144" spans="7:8">
      <c r="G11144"/>
      <c r="H11144"/>
    </row>
    <row r="11145" spans="7:8">
      <c r="G11145"/>
      <c r="H11145"/>
    </row>
    <row r="11146" spans="7:8">
      <c r="G11146"/>
      <c r="H11146"/>
    </row>
    <row r="11147" spans="7:8">
      <c r="G11147"/>
      <c r="H11147"/>
    </row>
    <row r="11148" spans="7:8">
      <c r="G11148"/>
      <c r="H11148"/>
    </row>
    <row r="11149" spans="7:8">
      <c r="G11149"/>
      <c r="H11149"/>
    </row>
    <row r="11150" spans="7:8">
      <c r="G11150"/>
      <c r="H11150"/>
    </row>
    <row r="11151" spans="7:8">
      <c r="G11151"/>
      <c r="H11151"/>
    </row>
    <row r="11152" spans="7:8">
      <c r="G11152"/>
      <c r="H11152"/>
    </row>
    <row r="11153" spans="7:8">
      <c r="G11153"/>
      <c r="H11153"/>
    </row>
    <row r="11154" spans="7:8">
      <c r="G11154"/>
      <c r="H11154"/>
    </row>
    <row r="11155" spans="7:8">
      <c r="G11155"/>
      <c r="H11155"/>
    </row>
    <row r="11156" spans="7:8">
      <c r="G11156"/>
      <c r="H11156"/>
    </row>
    <row r="11157" spans="7:8">
      <c r="G11157"/>
      <c r="H11157"/>
    </row>
    <row r="11158" spans="7:8">
      <c r="G11158"/>
      <c r="H11158"/>
    </row>
    <row r="11159" spans="7:8">
      <c r="G11159"/>
      <c r="H11159"/>
    </row>
    <row r="11160" spans="7:8">
      <c r="G11160"/>
      <c r="H11160"/>
    </row>
    <row r="11161" spans="7:8">
      <c r="G11161"/>
      <c r="H11161"/>
    </row>
    <row r="11162" spans="7:8">
      <c r="G11162"/>
      <c r="H11162"/>
    </row>
    <row r="11163" spans="7:8">
      <c r="G11163"/>
      <c r="H11163"/>
    </row>
    <row r="11164" spans="7:8">
      <c r="G11164"/>
      <c r="H11164"/>
    </row>
    <row r="11165" spans="7:8">
      <c r="G11165"/>
      <c r="H11165"/>
    </row>
    <row r="11166" spans="7:8">
      <c r="G11166"/>
      <c r="H11166"/>
    </row>
    <row r="11167" spans="7:8">
      <c r="G11167"/>
      <c r="H11167"/>
    </row>
    <row r="11168" spans="7:8">
      <c r="G11168"/>
      <c r="H11168"/>
    </row>
    <row r="11169" spans="7:8">
      <c r="G11169"/>
      <c r="H11169"/>
    </row>
    <row r="11170" spans="7:8">
      <c r="G11170"/>
      <c r="H11170"/>
    </row>
    <row r="11171" spans="7:8">
      <c r="G11171"/>
      <c r="H11171"/>
    </row>
    <row r="11172" spans="7:8">
      <c r="G11172"/>
      <c r="H11172"/>
    </row>
    <row r="11173" spans="7:8">
      <c r="G11173"/>
      <c r="H11173"/>
    </row>
    <row r="11174" spans="7:8">
      <c r="G11174"/>
      <c r="H11174"/>
    </row>
    <row r="11175" spans="7:8">
      <c r="G11175"/>
      <c r="H11175"/>
    </row>
    <row r="11176" spans="7:8">
      <c r="G11176"/>
      <c r="H11176"/>
    </row>
    <row r="11177" spans="7:8">
      <c r="G11177"/>
      <c r="H11177"/>
    </row>
    <row r="11178" spans="7:8">
      <c r="G11178"/>
      <c r="H11178"/>
    </row>
    <row r="11179" spans="7:8">
      <c r="G11179"/>
      <c r="H11179"/>
    </row>
    <row r="11180" spans="7:8">
      <c r="G11180"/>
      <c r="H11180"/>
    </row>
    <row r="11181" spans="7:8">
      <c r="G11181"/>
      <c r="H11181"/>
    </row>
    <row r="11182" spans="7:8">
      <c r="G11182"/>
      <c r="H11182"/>
    </row>
    <row r="11183" spans="7:8">
      <c r="G11183"/>
      <c r="H11183"/>
    </row>
    <row r="11184" spans="7:8">
      <c r="G11184"/>
      <c r="H11184"/>
    </row>
    <row r="11185" spans="7:8">
      <c r="G11185"/>
      <c r="H11185"/>
    </row>
    <row r="11186" spans="7:8">
      <c r="G11186"/>
      <c r="H11186"/>
    </row>
    <row r="11187" spans="7:8">
      <c r="G11187"/>
      <c r="H11187"/>
    </row>
    <row r="11188" spans="7:8">
      <c r="G11188"/>
      <c r="H11188"/>
    </row>
    <row r="11189" spans="7:8">
      <c r="G11189"/>
      <c r="H11189"/>
    </row>
    <row r="11190" spans="7:8">
      <c r="G11190"/>
      <c r="H11190"/>
    </row>
    <row r="11191" spans="7:8">
      <c r="G11191"/>
      <c r="H11191"/>
    </row>
    <row r="11192" spans="7:8">
      <c r="G11192"/>
      <c r="H11192"/>
    </row>
    <row r="11193" spans="7:8">
      <c r="G11193"/>
      <c r="H11193"/>
    </row>
    <row r="11194" spans="7:8">
      <c r="G11194"/>
      <c r="H11194"/>
    </row>
    <row r="11195" spans="7:8">
      <c r="G11195"/>
      <c r="H11195"/>
    </row>
    <row r="11196" spans="7:8">
      <c r="G11196"/>
      <c r="H11196"/>
    </row>
    <row r="11197" spans="7:8">
      <c r="G11197"/>
      <c r="H11197"/>
    </row>
    <row r="11198" spans="7:8">
      <c r="G11198"/>
      <c r="H11198"/>
    </row>
    <row r="11199" spans="7:8">
      <c r="G11199"/>
      <c r="H11199"/>
    </row>
    <row r="11200" spans="7:8">
      <c r="G11200"/>
      <c r="H11200"/>
    </row>
    <row r="11201" spans="7:8">
      <c r="G11201"/>
      <c r="H11201"/>
    </row>
    <row r="11202" spans="7:8">
      <c r="G11202"/>
      <c r="H11202"/>
    </row>
    <row r="11203" spans="7:8">
      <c r="G11203"/>
      <c r="H11203"/>
    </row>
    <row r="11204" spans="7:8">
      <c r="G11204"/>
      <c r="H11204"/>
    </row>
    <row r="11205" spans="7:8">
      <c r="G11205"/>
      <c r="H11205"/>
    </row>
    <row r="11206" spans="7:8">
      <c r="G11206"/>
      <c r="H11206"/>
    </row>
    <row r="11207" spans="7:8">
      <c r="G11207"/>
      <c r="H11207"/>
    </row>
    <row r="11208" spans="7:8">
      <c r="G11208"/>
      <c r="H11208"/>
    </row>
    <row r="11209" spans="7:8">
      <c r="G11209"/>
      <c r="H11209"/>
    </row>
    <row r="11210" spans="7:8">
      <c r="G11210"/>
      <c r="H11210"/>
    </row>
    <row r="11211" spans="7:8">
      <c r="G11211"/>
      <c r="H11211"/>
    </row>
    <row r="11212" spans="7:8">
      <c r="G11212"/>
      <c r="H11212"/>
    </row>
    <row r="11213" spans="7:8">
      <c r="G11213"/>
      <c r="H11213"/>
    </row>
    <row r="11214" spans="7:8">
      <c r="G11214"/>
      <c r="H11214"/>
    </row>
    <row r="11215" spans="7:8">
      <c r="G11215"/>
      <c r="H11215"/>
    </row>
    <row r="11216" spans="7:8">
      <c r="G11216"/>
      <c r="H11216"/>
    </row>
    <row r="11217" spans="7:8">
      <c r="G11217"/>
      <c r="H11217"/>
    </row>
    <row r="11218" spans="7:8">
      <c r="G11218"/>
      <c r="H11218"/>
    </row>
    <row r="11219" spans="7:8">
      <c r="G11219"/>
      <c r="H11219"/>
    </row>
    <row r="11220" spans="7:8">
      <c r="G11220"/>
      <c r="H11220"/>
    </row>
    <row r="11221" spans="7:8">
      <c r="G11221"/>
      <c r="H11221"/>
    </row>
    <row r="11222" spans="7:8">
      <c r="G11222"/>
      <c r="H11222"/>
    </row>
    <row r="11223" spans="7:8">
      <c r="G11223"/>
      <c r="H11223"/>
    </row>
    <row r="11224" spans="7:8">
      <c r="G11224"/>
      <c r="H11224"/>
    </row>
    <row r="11225" spans="7:8">
      <c r="G11225"/>
      <c r="H11225"/>
    </row>
    <row r="11226" spans="7:8">
      <c r="G11226"/>
      <c r="H11226"/>
    </row>
    <row r="11227" spans="7:8">
      <c r="G11227"/>
      <c r="H11227"/>
    </row>
    <row r="11228" spans="7:8">
      <c r="G11228"/>
      <c r="H11228"/>
    </row>
    <row r="11229" spans="7:8">
      <c r="G11229"/>
      <c r="H11229"/>
    </row>
    <row r="11230" spans="7:8">
      <c r="G11230"/>
      <c r="H11230"/>
    </row>
    <row r="11231" spans="7:8">
      <c r="G11231"/>
      <c r="H11231"/>
    </row>
    <row r="11232" spans="7:8">
      <c r="G11232"/>
      <c r="H11232"/>
    </row>
    <row r="11233" spans="7:8">
      <c r="G11233"/>
      <c r="H11233"/>
    </row>
    <row r="11234" spans="7:8">
      <c r="G11234"/>
      <c r="H11234"/>
    </row>
    <row r="11235" spans="7:8">
      <c r="G11235"/>
      <c r="H11235"/>
    </row>
    <row r="11236" spans="7:8">
      <c r="G11236"/>
      <c r="H11236"/>
    </row>
    <row r="11237" spans="7:8">
      <c r="G11237"/>
      <c r="H11237"/>
    </row>
    <row r="11238" spans="7:8">
      <c r="G11238"/>
      <c r="H11238"/>
    </row>
    <row r="11239" spans="7:8">
      <c r="G11239"/>
      <c r="H11239"/>
    </row>
    <row r="11240" spans="7:8">
      <c r="G11240"/>
      <c r="H11240"/>
    </row>
    <row r="11241" spans="7:8">
      <c r="G11241"/>
      <c r="H11241"/>
    </row>
    <row r="11242" spans="7:8">
      <c r="G11242"/>
      <c r="H11242"/>
    </row>
    <row r="11243" spans="7:8">
      <c r="G11243"/>
      <c r="H11243"/>
    </row>
    <row r="11244" spans="7:8">
      <c r="G11244"/>
      <c r="H11244"/>
    </row>
    <row r="11245" spans="7:8">
      <c r="G11245"/>
      <c r="H11245"/>
    </row>
    <row r="11246" spans="7:8">
      <c r="G11246"/>
      <c r="H11246"/>
    </row>
    <row r="11247" spans="7:8">
      <c r="G11247"/>
      <c r="H11247"/>
    </row>
    <row r="11248" spans="7:8">
      <c r="G11248"/>
      <c r="H11248"/>
    </row>
    <row r="11249" spans="7:8">
      <c r="G11249"/>
      <c r="H11249"/>
    </row>
    <row r="11250" spans="7:8">
      <c r="G11250"/>
      <c r="H11250"/>
    </row>
    <row r="11251" spans="7:8">
      <c r="G11251"/>
      <c r="H11251"/>
    </row>
    <row r="11252" spans="7:8">
      <c r="G11252"/>
      <c r="H11252"/>
    </row>
    <row r="11253" spans="7:8">
      <c r="G11253"/>
      <c r="H11253"/>
    </row>
    <row r="11254" spans="7:8">
      <c r="G11254"/>
      <c r="H11254"/>
    </row>
    <row r="11255" spans="7:8">
      <c r="G11255"/>
      <c r="H11255"/>
    </row>
    <row r="11256" spans="7:8">
      <c r="G11256"/>
      <c r="H11256"/>
    </row>
    <row r="11257" spans="7:8">
      <c r="G11257"/>
      <c r="H11257"/>
    </row>
    <row r="11258" spans="7:8">
      <c r="G11258"/>
      <c r="H11258"/>
    </row>
    <row r="11259" spans="7:8">
      <c r="G11259"/>
      <c r="H11259"/>
    </row>
    <row r="11260" spans="7:8">
      <c r="G11260"/>
      <c r="H11260"/>
    </row>
    <row r="11261" spans="7:8">
      <c r="G11261"/>
      <c r="H11261"/>
    </row>
    <row r="11262" spans="7:8">
      <c r="G11262"/>
      <c r="H11262"/>
    </row>
    <row r="11263" spans="7:8">
      <c r="G11263"/>
      <c r="H11263"/>
    </row>
    <row r="11264" spans="7:8">
      <c r="G11264"/>
      <c r="H11264"/>
    </row>
    <row r="11265" spans="7:8">
      <c r="G11265"/>
      <c r="H11265"/>
    </row>
    <row r="11266" spans="7:8">
      <c r="G11266"/>
      <c r="H11266"/>
    </row>
    <row r="11267" spans="7:8">
      <c r="G11267"/>
      <c r="H11267"/>
    </row>
    <row r="11268" spans="7:8">
      <c r="G11268"/>
      <c r="H11268"/>
    </row>
    <row r="11269" spans="7:8">
      <c r="G11269"/>
      <c r="H11269"/>
    </row>
    <row r="11270" spans="7:8">
      <c r="G11270"/>
      <c r="H11270"/>
    </row>
    <row r="11271" spans="7:8">
      <c r="G11271"/>
      <c r="H11271"/>
    </row>
    <row r="11272" spans="7:8">
      <c r="G11272"/>
      <c r="H11272"/>
    </row>
    <row r="11273" spans="7:8">
      <c r="G11273"/>
      <c r="H11273"/>
    </row>
    <row r="11274" spans="7:8">
      <c r="G11274"/>
      <c r="H11274"/>
    </row>
    <row r="11275" spans="7:8">
      <c r="G11275"/>
      <c r="H11275"/>
    </row>
    <row r="11276" spans="7:8">
      <c r="G11276"/>
      <c r="H11276"/>
    </row>
    <row r="11277" spans="7:8">
      <c r="G11277"/>
      <c r="H11277"/>
    </row>
    <row r="11278" spans="7:8">
      <c r="G11278"/>
      <c r="H11278"/>
    </row>
    <row r="11279" spans="7:8">
      <c r="G11279"/>
      <c r="H11279"/>
    </row>
    <row r="11280" spans="7:8">
      <c r="G11280"/>
      <c r="H11280"/>
    </row>
    <row r="11281" spans="7:8">
      <c r="G11281"/>
      <c r="H11281"/>
    </row>
    <row r="11282" spans="7:8">
      <c r="G11282"/>
      <c r="H11282"/>
    </row>
    <row r="11283" spans="7:8">
      <c r="G11283"/>
      <c r="H11283"/>
    </row>
    <row r="11284" spans="7:8">
      <c r="G11284"/>
      <c r="H11284"/>
    </row>
    <row r="11285" spans="7:8">
      <c r="G11285"/>
      <c r="H11285"/>
    </row>
    <row r="11286" spans="7:8">
      <c r="G11286"/>
      <c r="H11286"/>
    </row>
    <row r="11287" spans="7:8">
      <c r="G11287"/>
      <c r="H11287"/>
    </row>
    <row r="11288" spans="7:8">
      <c r="G11288"/>
      <c r="H11288"/>
    </row>
    <row r="11289" spans="7:8">
      <c r="G11289"/>
      <c r="H11289"/>
    </row>
    <row r="11290" spans="7:8">
      <c r="G11290"/>
      <c r="H11290"/>
    </row>
    <row r="11291" spans="7:8">
      <c r="G11291"/>
      <c r="H11291"/>
    </row>
    <row r="11292" spans="7:8">
      <c r="G11292"/>
      <c r="H11292"/>
    </row>
    <row r="11293" spans="7:8">
      <c r="G11293"/>
      <c r="H11293"/>
    </row>
    <row r="11294" spans="7:8">
      <c r="G11294"/>
      <c r="H11294"/>
    </row>
    <row r="11295" spans="7:8">
      <c r="G11295"/>
      <c r="H11295"/>
    </row>
    <row r="11296" spans="7:8">
      <c r="G11296"/>
      <c r="H11296"/>
    </row>
    <row r="11297" spans="7:8">
      <c r="G11297"/>
      <c r="H11297"/>
    </row>
    <row r="11298" spans="7:8">
      <c r="G11298"/>
      <c r="H11298"/>
    </row>
    <row r="11299" spans="7:8">
      <c r="G11299"/>
      <c r="H11299"/>
    </row>
    <row r="11300" spans="7:8">
      <c r="G11300"/>
      <c r="H11300"/>
    </row>
    <row r="11301" spans="7:8">
      <c r="G11301"/>
      <c r="H11301"/>
    </row>
    <row r="11302" spans="7:8">
      <c r="G11302"/>
      <c r="H11302"/>
    </row>
    <row r="11303" spans="7:8">
      <c r="G11303"/>
      <c r="H11303"/>
    </row>
    <row r="11304" spans="7:8">
      <c r="G11304"/>
      <c r="H11304"/>
    </row>
    <row r="11305" spans="7:8">
      <c r="G11305"/>
      <c r="H11305"/>
    </row>
    <row r="11306" spans="7:8">
      <c r="G11306"/>
      <c r="H11306"/>
    </row>
    <row r="11307" spans="7:8">
      <c r="G11307"/>
      <c r="H11307"/>
    </row>
    <row r="11308" spans="7:8">
      <c r="G11308"/>
      <c r="H11308"/>
    </row>
    <row r="11309" spans="7:8">
      <c r="G11309"/>
      <c r="H11309"/>
    </row>
    <row r="11310" spans="7:8">
      <c r="G11310"/>
      <c r="H11310"/>
    </row>
    <row r="11311" spans="7:8">
      <c r="G11311"/>
      <c r="H11311"/>
    </row>
    <row r="11312" spans="7:8">
      <c r="G11312"/>
      <c r="H11312"/>
    </row>
    <row r="11313" spans="7:8">
      <c r="G11313"/>
      <c r="H11313"/>
    </row>
    <row r="11314" spans="7:8">
      <c r="G11314"/>
      <c r="H11314"/>
    </row>
    <row r="11315" spans="7:8">
      <c r="G11315"/>
      <c r="H11315"/>
    </row>
    <row r="11316" spans="7:8">
      <c r="G11316"/>
      <c r="H11316"/>
    </row>
    <row r="11317" spans="7:8">
      <c r="G11317"/>
      <c r="H11317"/>
    </row>
    <row r="11318" spans="7:8">
      <c r="G11318"/>
      <c r="H11318"/>
    </row>
    <row r="11319" spans="7:8">
      <c r="G11319"/>
      <c r="H11319"/>
    </row>
    <row r="11320" spans="7:8">
      <c r="G11320"/>
      <c r="H11320"/>
    </row>
    <row r="11321" spans="7:8">
      <c r="G11321"/>
      <c r="H11321"/>
    </row>
    <row r="11322" spans="7:8">
      <c r="G11322"/>
      <c r="H11322"/>
    </row>
    <row r="11323" spans="7:8">
      <c r="G11323"/>
      <c r="H11323"/>
    </row>
    <row r="11324" spans="7:8">
      <c r="G11324"/>
      <c r="H11324"/>
    </row>
    <row r="11325" spans="7:8">
      <c r="G11325"/>
      <c r="H11325"/>
    </row>
    <row r="11326" spans="7:8">
      <c r="G11326"/>
      <c r="H11326"/>
    </row>
    <row r="11327" spans="7:8">
      <c r="G11327"/>
      <c r="H11327"/>
    </row>
    <row r="11328" spans="7:8">
      <c r="G11328"/>
      <c r="H11328"/>
    </row>
    <row r="11329" spans="7:8">
      <c r="G11329"/>
      <c r="H11329"/>
    </row>
    <row r="11330" spans="7:8">
      <c r="G11330"/>
      <c r="H11330"/>
    </row>
    <row r="11331" spans="7:8">
      <c r="G11331"/>
      <c r="H11331"/>
    </row>
    <row r="11332" spans="7:8">
      <c r="G11332"/>
      <c r="H11332"/>
    </row>
    <row r="11333" spans="7:8">
      <c r="G11333"/>
      <c r="H11333"/>
    </row>
    <row r="11334" spans="7:8">
      <c r="G11334"/>
      <c r="H11334"/>
    </row>
    <row r="11335" spans="7:8">
      <c r="G11335"/>
      <c r="H11335"/>
    </row>
    <row r="11336" spans="7:8">
      <c r="G11336"/>
      <c r="H11336"/>
    </row>
    <row r="11337" spans="7:8">
      <c r="G11337"/>
      <c r="H11337"/>
    </row>
    <row r="11338" spans="7:8">
      <c r="G11338"/>
      <c r="H11338"/>
    </row>
    <row r="11339" spans="7:8">
      <c r="G11339"/>
      <c r="H11339"/>
    </row>
    <row r="11340" spans="7:8">
      <c r="G11340"/>
      <c r="H11340"/>
    </row>
    <row r="11341" spans="7:8">
      <c r="G11341"/>
      <c r="H11341"/>
    </row>
    <row r="11342" spans="7:8">
      <c r="G11342"/>
      <c r="H11342"/>
    </row>
    <row r="11343" spans="7:8">
      <c r="G11343"/>
      <c r="H11343"/>
    </row>
    <row r="11344" spans="7:8">
      <c r="G11344"/>
      <c r="H11344"/>
    </row>
    <row r="11345" spans="7:8">
      <c r="G11345"/>
      <c r="H11345"/>
    </row>
    <row r="11346" spans="7:8">
      <c r="G11346"/>
      <c r="H11346"/>
    </row>
    <row r="11347" spans="7:8">
      <c r="G11347"/>
      <c r="H11347"/>
    </row>
    <row r="11348" spans="7:8">
      <c r="G11348"/>
      <c r="H11348"/>
    </row>
    <row r="11349" spans="7:8">
      <c r="G11349"/>
      <c r="H11349"/>
    </row>
    <row r="11350" spans="7:8">
      <c r="G11350"/>
      <c r="H11350"/>
    </row>
    <row r="11351" spans="7:8">
      <c r="G11351"/>
      <c r="H11351"/>
    </row>
    <row r="11352" spans="7:8">
      <c r="G11352"/>
      <c r="H11352"/>
    </row>
    <row r="11353" spans="7:8">
      <c r="G11353"/>
      <c r="H11353"/>
    </row>
    <row r="11354" spans="7:8">
      <c r="G11354"/>
      <c r="H11354"/>
    </row>
    <row r="11355" spans="7:8">
      <c r="G11355"/>
      <c r="H11355"/>
    </row>
    <row r="11356" spans="7:8">
      <c r="G11356"/>
      <c r="H11356"/>
    </row>
    <row r="11357" spans="7:8">
      <c r="G11357"/>
      <c r="H11357"/>
    </row>
    <row r="11358" spans="7:8">
      <c r="G11358"/>
      <c r="H11358"/>
    </row>
    <row r="11359" spans="7:8">
      <c r="G11359"/>
      <c r="H11359"/>
    </row>
    <row r="11360" spans="7:8">
      <c r="G11360"/>
      <c r="H11360"/>
    </row>
    <row r="11361" spans="7:8">
      <c r="G11361"/>
      <c r="H11361"/>
    </row>
    <row r="11362" spans="7:8">
      <c r="G11362"/>
      <c r="H11362"/>
    </row>
    <row r="11363" spans="7:8">
      <c r="G11363"/>
      <c r="H11363"/>
    </row>
    <row r="11364" spans="7:8">
      <c r="G11364"/>
      <c r="H11364"/>
    </row>
    <row r="11365" spans="7:8">
      <c r="G11365"/>
      <c r="H11365"/>
    </row>
    <row r="11366" spans="7:8">
      <c r="G11366"/>
      <c r="H11366"/>
    </row>
    <row r="11367" spans="7:8">
      <c r="G11367"/>
      <c r="H11367"/>
    </row>
    <row r="11368" spans="7:8">
      <c r="G11368"/>
      <c r="H11368"/>
    </row>
    <row r="11369" spans="7:8">
      <c r="G11369"/>
      <c r="H11369"/>
    </row>
    <row r="11370" spans="7:8">
      <c r="G11370"/>
      <c r="H11370"/>
    </row>
    <row r="11371" spans="7:8">
      <c r="G11371"/>
      <c r="H11371"/>
    </row>
    <row r="11372" spans="7:8">
      <c r="G11372"/>
      <c r="H11372"/>
    </row>
    <row r="11373" spans="7:8">
      <c r="G11373"/>
      <c r="H11373"/>
    </row>
    <row r="11374" spans="7:8">
      <c r="G11374"/>
      <c r="H11374"/>
    </row>
    <row r="11375" spans="7:8">
      <c r="G11375"/>
      <c r="H11375"/>
    </row>
    <row r="11376" spans="7:8">
      <c r="G11376"/>
      <c r="H11376"/>
    </row>
    <row r="11377" spans="7:8">
      <c r="G11377"/>
      <c r="H11377"/>
    </row>
    <row r="11378" spans="7:8">
      <c r="G11378"/>
      <c r="H11378"/>
    </row>
    <row r="11379" spans="7:8">
      <c r="G11379"/>
      <c r="H11379"/>
    </row>
    <row r="11380" spans="7:8">
      <c r="G11380"/>
      <c r="H11380"/>
    </row>
    <row r="11381" spans="7:8">
      <c r="G11381"/>
      <c r="H11381"/>
    </row>
    <row r="11382" spans="7:8">
      <c r="G11382"/>
      <c r="H11382"/>
    </row>
    <row r="11383" spans="7:8">
      <c r="G11383"/>
      <c r="H11383"/>
    </row>
    <row r="11384" spans="7:8">
      <c r="G11384"/>
      <c r="H11384"/>
    </row>
    <row r="11385" spans="7:8">
      <c r="G11385"/>
      <c r="H11385"/>
    </row>
    <row r="11386" spans="7:8">
      <c r="G11386"/>
      <c r="H11386"/>
    </row>
    <row r="11387" spans="7:8">
      <c r="G11387"/>
      <c r="H11387"/>
    </row>
    <row r="11388" spans="7:8">
      <c r="G11388"/>
      <c r="H11388"/>
    </row>
    <row r="11389" spans="7:8">
      <c r="G11389"/>
      <c r="H11389"/>
    </row>
    <row r="11390" spans="7:8">
      <c r="G11390"/>
      <c r="H11390"/>
    </row>
    <row r="11391" spans="7:8">
      <c r="G11391"/>
      <c r="H11391"/>
    </row>
    <row r="11392" spans="7:8">
      <c r="G11392"/>
      <c r="H11392"/>
    </row>
    <row r="11393" spans="7:8">
      <c r="G11393"/>
      <c r="H11393"/>
    </row>
    <row r="11394" spans="7:8">
      <c r="G11394"/>
      <c r="H11394"/>
    </row>
    <row r="11395" spans="7:8">
      <c r="G11395"/>
      <c r="H11395"/>
    </row>
    <row r="11396" spans="7:8">
      <c r="G11396"/>
      <c r="H11396"/>
    </row>
    <row r="11397" spans="7:8">
      <c r="G11397"/>
      <c r="H11397"/>
    </row>
    <row r="11398" spans="7:8">
      <c r="G11398"/>
      <c r="H11398"/>
    </row>
    <row r="11399" spans="7:8">
      <c r="G11399"/>
      <c r="H11399"/>
    </row>
    <row r="11400" spans="7:8">
      <c r="G11400"/>
      <c r="H11400"/>
    </row>
    <row r="11401" spans="7:8">
      <c r="G11401"/>
      <c r="H11401"/>
    </row>
    <row r="11402" spans="7:8">
      <c r="G11402"/>
      <c r="H11402"/>
    </row>
    <row r="11403" spans="7:8">
      <c r="G11403"/>
      <c r="H11403"/>
    </row>
    <row r="11404" spans="7:8">
      <c r="G11404"/>
      <c r="H11404"/>
    </row>
    <row r="11405" spans="7:8">
      <c r="G11405"/>
      <c r="H11405"/>
    </row>
    <row r="11406" spans="7:8">
      <c r="G11406"/>
      <c r="H11406"/>
    </row>
    <row r="11407" spans="7:8">
      <c r="G11407"/>
      <c r="H11407"/>
    </row>
    <row r="11408" spans="7:8">
      <c r="G11408"/>
      <c r="H11408"/>
    </row>
    <row r="11409" spans="7:8">
      <c r="G11409"/>
      <c r="H11409"/>
    </row>
    <row r="11410" spans="7:8">
      <c r="G11410"/>
      <c r="H11410"/>
    </row>
    <row r="11411" spans="7:8">
      <c r="G11411"/>
      <c r="H11411"/>
    </row>
    <row r="11412" spans="7:8">
      <c r="G11412"/>
      <c r="H11412"/>
    </row>
    <row r="11413" spans="7:8">
      <c r="G11413"/>
      <c r="H11413"/>
    </row>
    <row r="11414" spans="7:8">
      <c r="G11414"/>
      <c r="H11414"/>
    </row>
    <row r="11415" spans="7:8">
      <c r="G11415"/>
      <c r="H11415"/>
    </row>
    <row r="11416" spans="7:8">
      <c r="G11416"/>
      <c r="H11416"/>
    </row>
    <row r="11417" spans="7:8">
      <c r="G11417"/>
      <c r="H11417"/>
    </row>
    <row r="11418" spans="7:8">
      <c r="G11418"/>
      <c r="H11418"/>
    </row>
    <row r="11419" spans="7:8">
      <c r="G11419"/>
      <c r="H11419"/>
    </row>
    <row r="11420" spans="7:8">
      <c r="G11420"/>
      <c r="H11420"/>
    </row>
    <row r="11421" spans="7:8">
      <c r="G11421"/>
      <c r="H11421"/>
    </row>
    <row r="11422" spans="7:8">
      <c r="G11422"/>
      <c r="H11422"/>
    </row>
    <row r="11423" spans="7:8">
      <c r="G11423"/>
      <c r="H11423"/>
    </row>
    <row r="11424" spans="7:8">
      <c r="G11424"/>
      <c r="H11424"/>
    </row>
    <row r="11425" spans="7:8">
      <c r="G11425"/>
      <c r="H11425"/>
    </row>
    <row r="11426" spans="7:8">
      <c r="G11426"/>
      <c r="H11426"/>
    </row>
    <row r="11427" spans="7:8">
      <c r="G11427"/>
      <c r="H11427"/>
    </row>
    <row r="11428" spans="7:8">
      <c r="G11428"/>
      <c r="H11428"/>
    </row>
    <row r="11429" spans="7:8">
      <c r="G11429"/>
      <c r="H11429"/>
    </row>
    <row r="11430" spans="7:8">
      <c r="G11430"/>
      <c r="H11430"/>
    </row>
    <row r="11431" spans="7:8">
      <c r="G11431"/>
      <c r="H11431"/>
    </row>
    <row r="11432" spans="7:8">
      <c r="G11432"/>
      <c r="H11432"/>
    </row>
    <row r="11433" spans="7:8">
      <c r="G11433"/>
      <c r="H11433"/>
    </row>
    <row r="11434" spans="7:8">
      <c r="G11434"/>
      <c r="H11434"/>
    </row>
    <row r="11435" spans="7:8">
      <c r="G11435"/>
      <c r="H11435"/>
    </row>
    <row r="11436" spans="7:8">
      <c r="G11436"/>
      <c r="H11436"/>
    </row>
    <row r="11437" spans="7:8">
      <c r="G11437"/>
      <c r="H11437"/>
    </row>
    <row r="11438" spans="7:8">
      <c r="G11438"/>
      <c r="H11438"/>
    </row>
    <row r="11439" spans="7:8">
      <c r="G11439"/>
      <c r="H11439"/>
    </row>
    <row r="11440" spans="7:8">
      <c r="G11440"/>
      <c r="H11440"/>
    </row>
    <row r="11441" spans="7:8">
      <c r="G11441"/>
      <c r="H11441"/>
    </row>
    <row r="11442" spans="7:8">
      <c r="G11442"/>
      <c r="H11442"/>
    </row>
    <row r="11443" spans="7:8">
      <c r="G11443"/>
      <c r="H11443"/>
    </row>
    <row r="11444" spans="7:8">
      <c r="G11444"/>
      <c r="H11444"/>
    </row>
    <row r="11445" spans="7:8">
      <c r="G11445"/>
      <c r="H11445"/>
    </row>
    <row r="11446" spans="7:8">
      <c r="G11446"/>
      <c r="H11446"/>
    </row>
    <row r="11447" spans="7:8">
      <c r="G11447"/>
      <c r="H11447"/>
    </row>
    <row r="11448" spans="7:8">
      <c r="G11448"/>
      <c r="H11448"/>
    </row>
    <row r="11449" spans="7:8">
      <c r="G11449"/>
      <c r="H11449"/>
    </row>
    <row r="11450" spans="7:8">
      <c r="G11450"/>
      <c r="H11450"/>
    </row>
    <row r="11451" spans="7:8">
      <c r="G11451"/>
      <c r="H11451"/>
    </row>
    <row r="11452" spans="7:8">
      <c r="G11452"/>
      <c r="H11452"/>
    </row>
    <row r="11453" spans="7:8">
      <c r="G11453"/>
      <c r="H11453"/>
    </row>
    <row r="11454" spans="7:8">
      <c r="G11454"/>
      <c r="H11454"/>
    </row>
    <row r="11455" spans="7:8">
      <c r="G11455"/>
      <c r="H11455"/>
    </row>
    <row r="11456" spans="7:8">
      <c r="G11456"/>
      <c r="H11456"/>
    </row>
    <row r="11457" spans="7:8">
      <c r="G11457"/>
      <c r="H11457"/>
    </row>
    <row r="11458" spans="7:8">
      <c r="G11458"/>
      <c r="H11458"/>
    </row>
    <row r="11459" spans="7:8">
      <c r="G11459"/>
      <c r="H11459"/>
    </row>
    <row r="11460" spans="7:8">
      <c r="G11460"/>
      <c r="H11460"/>
    </row>
    <row r="11461" spans="7:8">
      <c r="G11461"/>
      <c r="H11461"/>
    </row>
    <row r="11462" spans="7:8">
      <c r="G11462"/>
      <c r="H11462"/>
    </row>
    <row r="11463" spans="7:8">
      <c r="G11463"/>
      <c r="H11463"/>
    </row>
    <row r="11464" spans="7:8">
      <c r="G11464"/>
      <c r="H11464"/>
    </row>
    <row r="11465" spans="7:8">
      <c r="G11465"/>
      <c r="H11465"/>
    </row>
    <row r="11466" spans="7:8">
      <c r="G11466"/>
      <c r="H11466"/>
    </row>
    <row r="11467" spans="7:8">
      <c r="G11467"/>
      <c r="H11467"/>
    </row>
    <row r="11468" spans="7:8">
      <c r="G11468"/>
      <c r="H11468"/>
    </row>
    <row r="11469" spans="7:8">
      <c r="G11469"/>
      <c r="H11469"/>
    </row>
    <row r="11470" spans="7:8">
      <c r="G11470"/>
      <c r="H11470"/>
    </row>
    <row r="11471" spans="7:8">
      <c r="G11471"/>
      <c r="H11471"/>
    </row>
    <row r="11472" spans="7:8">
      <c r="G11472"/>
      <c r="H11472"/>
    </row>
    <row r="11473" spans="7:8">
      <c r="G11473"/>
      <c r="H11473"/>
    </row>
    <row r="11474" spans="7:8">
      <c r="G11474"/>
      <c r="H11474"/>
    </row>
    <row r="11475" spans="7:8">
      <c r="G11475"/>
      <c r="H11475"/>
    </row>
    <row r="11476" spans="7:8">
      <c r="G11476"/>
      <c r="H11476"/>
    </row>
    <row r="11477" spans="7:8">
      <c r="G11477"/>
      <c r="H11477"/>
    </row>
    <row r="11478" spans="7:8">
      <c r="G11478"/>
      <c r="H11478"/>
    </row>
    <row r="11479" spans="7:8">
      <c r="G11479"/>
      <c r="H11479"/>
    </row>
    <row r="11480" spans="7:8">
      <c r="G11480"/>
      <c r="H11480"/>
    </row>
    <row r="11481" spans="7:8">
      <c r="G11481"/>
      <c r="H11481"/>
    </row>
    <row r="11482" spans="7:8">
      <c r="G11482"/>
      <c r="H11482"/>
    </row>
    <row r="11483" spans="7:8">
      <c r="G11483"/>
      <c r="H11483"/>
    </row>
    <row r="11484" spans="7:8">
      <c r="G11484"/>
      <c r="H11484"/>
    </row>
    <row r="11485" spans="7:8">
      <c r="G11485"/>
      <c r="H11485"/>
    </row>
    <row r="11486" spans="7:8">
      <c r="G11486"/>
      <c r="H11486"/>
    </row>
    <row r="11487" spans="7:8">
      <c r="G11487"/>
      <c r="H11487"/>
    </row>
    <row r="11488" spans="7:8">
      <c r="G11488"/>
      <c r="H11488"/>
    </row>
    <row r="11489" spans="7:8">
      <c r="G11489"/>
      <c r="H11489"/>
    </row>
    <row r="11490" spans="7:8">
      <c r="G11490"/>
      <c r="H11490"/>
    </row>
    <row r="11491" spans="7:8">
      <c r="G11491"/>
      <c r="H11491"/>
    </row>
    <row r="11492" spans="7:8">
      <c r="G11492"/>
      <c r="H11492"/>
    </row>
    <row r="11493" spans="7:8">
      <c r="G11493"/>
      <c r="H11493"/>
    </row>
    <row r="11494" spans="7:8">
      <c r="G11494"/>
      <c r="H11494"/>
    </row>
    <row r="11495" spans="7:8">
      <c r="G11495"/>
      <c r="H11495"/>
    </row>
    <row r="11496" spans="7:8">
      <c r="G11496"/>
      <c r="H11496"/>
    </row>
    <row r="11497" spans="7:8">
      <c r="G11497"/>
      <c r="H11497"/>
    </row>
    <row r="11498" spans="7:8">
      <c r="G11498"/>
      <c r="H11498"/>
    </row>
    <row r="11499" spans="7:8">
      <c r="G11499"/>
      <c r="H11499"/>
    </row>
    <row r="11500" spans="7:8">
      <c r="G11500"/>
      <c r="H11500"/>
    </row>
    <row r="11501" spans="7:8">
      <c r="G11501"/>
      <c r="H11501"/>
    </row>
    <row r="11502" spans="7:8">
      <c r="G11502"/>
      <c r="H11502"/>
    </row>
    <row r="11503" spans="7:8">
      <c r="G11503"/>
      <c r="H11503"/>
    </row>
    <row r="11504" spans="7:8">
      <c r="G11504"/>
      <c r="H11504"/>
    </row>
    <row r="11505" spans="7:8">
      <c r="G11505"/>
      <c r="H11505"/>
    </row>
    <row r="11506" spans="7:8">
      <c r="G11506"/>
      <c r="H11506"/>
    </row>
    <row r="11507" spans="7:8">
      <c r="G11507"/>
      <c r="H11507"/>
    </row>
    <row r="11508" spans="7:8">
      <c r="G11508"/>
      <c r="H11508"/>
    </row>
    <row r="11509" spans="7:8">
      <c r="G11509"/>
      <c r="H11509"/>
    </row>
    <row r="11510" spans="7:8">
      <c r="G11510"/>
      <c r="H11510"/>
    </row>
    <row r="11511" spans="7:8">
      <c r="G11511"/>
      <c r="H11511"/>
    </row>
    <row r="11512" spans="7:8">
      <c r="G11512"/>
      <c r="H11512"/>
    </row>
    <row r="11513" spans="7:8">
      <c r="G11513"/>
      <c r="H11513"/>
    </row>
    <row r="11514" spans="7:8">
      <c r="G11514"/>
      <c r="H11514"/>
    </row>
    <row r="11515" spans="7:8">
      <c r="G11515"/>
      <c r="H11515"/>
    </row>
    <row r="11516" spans="7:8">
      <c r="G11516"/>
      <c r="H11516"/>
    </row>
    <row r="11517" spans="7:8">
      <c r="G11517"/>
      <c r="H11517"/>
    </row>
    <row r="11518" spans="7:8">
      <c r="G11518"/>
      <c r="H11518"/>
    </row>
    <row r="11519" spans="7:8">
      <c r="G11519"/>
      <c r="H11519"/>
    </row>
    <row r="11520" spans="7:8">
      <c r="G11520"/>
      <c r="H11520"/>
    </row>
    <row r="11521" spans="7:8">
      <c r="G11521"/>
      <c r="H11521"/>
    </row>
    <row r="11522" spans="7:8">
      <c r="G11522"/>
      <c r="H11522"/>
    </row>
    <row r="11523" spans="7:8">
      <c r="G11523"/>
      <c r="H11523"/>
    </row>
    <row r="11524" spans="7:8">
      <c r="G11524"/>
      <c r="H11524"/>
    </row>
    <row r="11525" spans="7:8">
      <c r="G11525"/>
      <c r="H11525"/>
    </row>
    <row r="11526" spans="7:8">
      <c r="G11526"/>
      <c r="H11526"/>
    </row>
    <row r="11527" spans="7:8">
      <c r="G11527"/>
      <c r="H11527"/>
    </row>
    <row r="11528" spans="7:8">
      <c r="G11528"/>
      <c r="H11528"/>
    </row>
    <row r="11529" spans="7:8">
      <c r="G11529"/>
      <c r="H11529"/>
    </row>
    <row r="11530" spans="7:8">
      <c r="G11530"/>
      <c r="H11530"/>
    </row>
    <row r="11531" spans="7:8">
      <c r="G11531"/>
      <c r="H11531"/>
    </row>
    <row r="11532" spans="7:8">
      <c r="G11532"/>
      <c r="H11532"/>
    </row>
    <row r="11533" spans="7:8">
      <c r="G11533"/>
      <c r="H11533"/>
    </row>
    <row r="11534" spans="7:8">
      <c r="G11534"/>
      <c r="H11534"/>
    </row>
    <row r="11535" spans="7:8">
      <c r="G11535"/>
      <c r="H11535"/>
    </row>
    <row r="11536" spans="7:8">
      <c r="G11536"/>
      <c r="H11536"/>
    </row>
    <row r="11537" spans="7:8">
      <c r="G11537"/>
      <c r="H11537"/>
    </row>
    <row r="11538" spans="7:8">
      <c r="G11538"/>
      <c r="H11538"/>
    </row>
    <row r="11539" spans="7:8">
      <c r="G11539"/>
      <c r="H11539"/>
    </row>
    <row r="11540" spans="7:8">
      <c r="G11540"/>
      <c r="H11540"/>
    </row>
    <row r="11541" spans="7:8">
      <c r="G11541"/>
      <c r="H11541"/>
    </row>
    <row r="11542" spans="7:8">
      <c r="G11542"/>
      <c r="H11542"/>
    </row>
    <row r="11543" spans="7:8">
      <c r="G11543"/>
      <c r="H11543"/>
    </row>
    <row r="11544" spans="7:8">
      <c r="G11544"/>
      <c r="H11544"/>
    </row>
    <row r="11545" spans="7:8">
      <c r="G11545"/>
      <c r="H11545"/>
    </row>
    <row r="11546" spans="7:8">
      <c r="G11546"/>
      <c r="H11546"/>
    </row>
    <row r="11547" spans="7:8">
      <c r="G11547"/>
      <c r="H11547"/>
    </row>
    <row r="11548" spans="7:8">
      <c r="G11548"/>
      <c r="H11548"/>
    </row>
    <row r="11549" spans="7:8">
      <c r="G11549"/>
      <c r="H11549"/>
    </row>
    <row r="11550" spans="7:8">
      <c r="G11550"/>
      <c r="H11550"/>
    </row>
    <row r="11551" spans="7:8">
      <c r="G11551"/>
      <c r="H11551"/>
    </row>
    <row r="11552" spans="7:8">
      <c r="G11552"/>
      <c r="H11552"/>
    </row>
    <row r="11553" spans="7:8">
      <c r="G11553"/>
      <c r="H11553"/>
    </row>
    <row r="11554" spans="7:8">
      <c r="G11554"/>
      <c r="H11554"/>
    </row>
    <row r="11555" spans="7:8">
      <c r="G11555"/>
      <c r="H11555"/>
    </row>
    <row r="11556" spans="7:8">
      <c r="G11556"/>
      <c r="H11556"/>
    </row>
    <row r="11557" spans="7:8">
      <c r="G11557"/>
      <c r="H11557"/>
    </row>
    <row r="11558" spans="7:8">
      <c r="G11558"/>
      <c r="H11558"/>
    </row>
    <row r="11559" spans="7:8">
      <c r="G11559"/>
      <c r="H11559"/>
    </row>
    <row r="11560" spans="7:8">
      <c r="G11560"/>
      <c r="H11560"/>
    </row>
    <row r="11561" spans="7:8">
      <c r="G11561"/>
      <c r="H11561"/>
    </row>
    <row r="11562" spans="7:8">
      <c r="G11562"/>
      <c r="H11562"/>
    </row>
    <row r="11563" spans="7:8">
      <c r="G11563"/>
      <c r="H11563"/>
    </row>
    <row r="11564" spans="7:8">
      <c r="G11564"/>
      <c r="H11564"/>
    </row>
    <row r="11565" spans="7:8">
      <c r="G11565"/>
      <c r="H11565"/>
    </row>
    <row r="11566" spans="7:8">
      <c r="G11566"/>
      <c r="H11566"/>
    </row>
    <row r="11567" spans="7:8">
      <c r="G11567"/>
      <c r="H11567"/>
    </row>
    <row r="11568" spans="7:8">
      <c r="G11568"/>
      <c r="H11568"/>
    </row>
    <row r="11569" spans="7:8">
      <c r="G11569"/>
      <c r="H11569"/>
    </row>
    <row r="11570" spans="7:8">
      <c r="G11570"/>
      <c r="H11570"/>
    </row>
    <row r="11571" spans="7:8">
      <c r="G11571"/>
      <c r="H11571"/>
    </row>
    <row r="11572" spans="7:8">
      <c r="G11572"/>
      <c r="H11572"/>
    </row>
    <row r="11573" spans="7:8">
      <c r="G11573"/>
      <c r="H11573"/>
    </row>
    <row r="11574" spans="7:8">
      <c r="G11574"/>
      <c r="H11574"/>
    </row>
    <row r="11575" spans="7:8">
      <c r="G11575"/>
      <c r="H11575"/>
    </row>
    <row r="11576" spans="7:8">
      <c r="G11576"/>
      <c r="H11576"/>
    </row>
    <row r="11577" spans="7:8">
      <c r="G11577"/>
      <c r="H11577"/>
    </row>
    <row r="11578" spans="7:8">
      <c r="G11578"/>
      <c r="H11578"/>
    </row>
    <row r="11579" spans="7:8">
      <c r="G11579"/>
      <c r="H11579"/>
    </row>
    <row r="11580" spans="7:8">
      <c r="G11580"/>
      <c r="H11580"/>
    </row>
    <row r="11581" spans="7:8">
      <c r="G11581"/>
      <c r="H11581"/>
    </row>
    <row r="11582" spans="7:8">
      <c r="G11582"/>
      <c r="H11582"/>
    </row>
    <row r="11583" spans="7:8">
      <c r="G11583"/>
      <c r="H11583"/>
    </row>
    <row r="11584" spans="7:8">
      <c r="G11584"/>
      <c r="H11584"/>
    </row>
    <row r="11585" spans="7:8">
      <c r="G11585"/>
      <c r="H11585"/>
    </row>
    <row r="11586" spans="7:8">
      <c r="G11586"/>
      <c r="H11586"/>
    </row>
    <row r="11587" spans="7:8">
      <c r="G11587"/>
      <c r="H11587"/>
    </row>
    <row r="11588" spans="7:8">
      <c r="G11588"/>
      <c r="H11588"/>
    </row>
    <row r="11589" spans="7:8">
      <c r="G11589"/>
      <c r="H11589"/>
    </row>
    <row r="11590" spans="7:8">
      <c r="G11590"/>
      <c r="H11590"/>
    </row>
    <row r="11591" spans="7:8">
      <c r="G11591"/>
      <c r="H11591"/>
    </row>
    <row r="11592" spans="7:8">
      <c r="G11592"/>
      <c r="H11592"/>
    </row>
    <row r="11593" spans="7:8">
      <c r="G11593"/>
      <c r="H11593"/>
    </row>
    <row r="11594" spans="7:8">
      <c r="G11594"/>
      <c r="H11594"/>
    </row>
    <row r="11595" spans="7:8">
      <c r="G11595"/>
      <c r="H11595"/>
    </row>
    <row r="11596" spans="7:8">
      <c r="G11596"/>
      <c r="H11596"/>
    </row>
    <row r="11597" spans="7:8">
      <c r="G11597"/>
      <c r="H11597"/>
    </row>
    <row r="11598" spans="7:8">
      <c r="G11598"/>
      <c r="H11598"/>
    </row>
    <row r="11599" spans="7:8">
      <c r="G11599"/>
      <c r="H11599"/>
    </row>
    <row r="11600" spans="7:8">
      <c r="G11600"/>
      <c r="H11600"/>
    </row>
    <row r="11601" spans="7:8">
      <c r="G11601"/>
      <c r="H11601"/>
    </row>
    <row r="11602" spans="7:8">
      <c r="G11602"/>
      <c r="H11602"/>
    </row>
    <row r="11603" spans="7:8">
      <c r="G11603"/>
      <c r="H11603"/>
    </row>
    <row r="11604" spans="7:8">
      <c r="G11604"/>
      <c r="H11604"/>
    </row>
    <row r="11605" spans="7:8">
      <c r="G11605"/>
      <c r="H11605"/>
    </row>
    <row r="11606" spans="7:8">
      <c r="G11606"/>
      <c r="H11606"/>
    </row>
    <row r="11607" spans="7:8">
      <c r="G11607"/>
      <c r="H11607"/>
    </row>
    <row r="11608" spans="7:8">
      <c r="G11608"/>
      <c r="H11608"/>
    </row>
    <row r="11609" spans="7:8">
      <c r="G11609"/>
      <c r="H11609"/>
    </row>
    <row r="11610" spans="7:8">
      <c r="G11610"/>
      <c r="H11610"/>
    </row>
    <row r="11611" spans="7:8">
      <c r="G11611"/>
      <c r="H11611"/>
    </row>
    <row r="11612" spans="7:8">
      <c r="G11612"/>
      <c r="H11612"/>
    </row>
    <row r="11613" spans="7:8">
      <c r="G11613"/>
      <c r="H11613"/>
    </row>
    <row r="11614" spans="7:8">
      <c r="G11614"/>
      <c r="H11614"/>
    </row>
    <row r="11615" spans="7:8">
      <c r="G11615"/>
      <c r="H11615"/>
    </row>
    <row r="11616" spans="7:8">
      <c r="G11616"/>
      <c r="H11616"/>
    </row>
    <row r="11617" spans="7:8">
      <c r="G11617"/>
      <c r="H11617"/>
    </row>
    <row r="11618" spans="7:8">
      <c r="G11618"/>
      <c r="H11618"/>
    </row>
    <row r="11619" spans="7:8">
      <c r="G11619"/>
      <c r="H11619"/>
    </row>
    <row r="11620" spans="7:8">
      <c r="G11620"/>
      <c r="H11620"/>
    </row>
    <row r="11621" spans="7:8">
      <c r="G11621"/>
      <c r="H11621"/>
    </row>
    <row r="11622" spans="7:8">
      <c r="G11622"/>
      <c r="H11622"/>
    </row>
    <row r="11623" spans="7:8">
      <c r="G11623"/>
      <c r="H11623"/>
    </row>
    <row r="11624" spans="7:8">
      <c r="G11624"/>
      <c r="H11624"/>
    </row>
    <row r="11625" spans="7:8">
      <c r="G11625"/>
      <c r="H11625"/>
    </row>
    <row r="11626" spans="7:8">
      <c r="G11626"/>
      <c r="H11626"/>
    </row>
    <row r="11627" spans="7:8">
      <c r="G11627"/>
      <c r="H11627"/>
    </row>
    <row r="11628" spans="7:8">
      <c r="G11628"/>
      <c r="H11628"/>
    </row>
    <row r="11629" spans="7:8">
      <c r="G11629"/>
      <c r="H11629"/>
    </row>
    <row r="11630" spans="7:8">
      <c r="G11630"/>
      <c r="H11630"/>
    </row>
    <row r="11631" spans="7:8">
      <c r="G11631"/>
      <c r="H11631"/>
    </row>
    <row r="11632" spans="7:8">
      <c r="G11632"/>
      <c r="H11632"/>
    </row>
    <row r="11633" spans="7:8">
      <c r="G11633"/>
      <c r="H11633"/>
    </row>
    <row r="11634" spans="7:8">
      <c r="G11634"/>
      <c r="H11634"/>
    </row>
    <row r="11635" spans="7:8">
      <c r="G11635"/>
      <c r="H11635"/>
    </row>
    <row r="11636" spans="7:8">
      <c r="G11636"/>
      <c r="H11636"/>
    </row>
    <row r="11637" spans="7:8">
      <c r="G11637"/>
      <c r="H11637"/>
    </row>
    <row r="11638" spans="7:8">
      <c r="G11638"/>
      <c r="H11638"/>
    </row>
    <row r="11639" spans="7:8">
      <c r="G11639"/>
      <c r="H11639"/>
    </row>
    <row r="11640" spans="7:8">
      <c r="G11640"/>
      <c r="H11640"/>
    </row>
    <row r="11641" spans="7:8">
      <c r="G11641"/>
      <c r="H11641"/>
    </row>
    <row r="11642" spans="7:8">
      <c r="G11642"/>
      <c r="H11642"/>
    </row>
    <row r="11643" spans="7:8">
      <c r="G11643"/>
      <c r="H11643"/>
    </row>
    <row r="11644" spans="7:8">
      <c r="G11644"/>
      <c r="H11644"/>
    </row>
    <row r="11645" spans="7:8">
      <c r="G11645"/>
      <c r="H11645"/>
    </row>
    <row r="11646" spans="7:8">
      <c r="G11646"/>
      <c r="H11646"/>
    </row>
    <row r="11647" spans="7:8">
      <c r="G11647"/>
      <c r="H11647"/>
    </row>
    <row r="11648" spans="7:8">
      <c r="G11648"/>
      <c r="H11648"/>
    </row>
    <row r="11649" spans="7:8">
      <c r="G11649"/>
      <c r="H11649"/>
    </row>
    <row r="11650" spans="7:8">
      <c r="G11650"/>
      <c r="H11650"/>
    </row>
    <row r="11651" spans="7:8">
      <c r="G11651"/>
      <c r="H11651"/>
    </row>
    <row r="11652" spans="7:8">
      <c r="G11652"/>
      <c r="H11652"/>
    </row>
    <row r="11653" spans="7:8">
      <c r="G11653"/>
      <c r="H11653"/>
    </row>
    <row r="11654" spans="7:8">
      <c r="G11654"/>
      <c r="H11654"/>
    </row>
    <row r="11655" spans="7:8">
      <c r="G11655"/>
      <c r="H11655"/>
    </row>
    <row r="11656" spans="7:8">
      <c r="G11656"/>
      <c r="H11656"/>
    </row>
    <row r="11657" spans="7:8">
      <c r="G11657"/>
      <c r="H11657"/>
    </row>
    <row r="11658" spans="7:8">
      <c r="G11658"/>
      <c r="H11658"/>
    </row>
    <row r="11659" spans="7:8">
      <c r="G11659"/>
      <c r="H11659"/>
    </row>
    <row r="11660" spans="7:8">
      <c r="G11660"/>
      <c r="H11660"/>
    </row>
    <row r="11661" spans="7:8">
      <c r="G11661"/>
      <c r="H11661"/>
    </row>
    <row r="11662" spans="7:8">
      <c r="G11662"/>
      <c r="H11662"/>
    </row>
    <row r="11663" spans="7:8">
      <c r="G11663"/>
      <c r="H11663"/>
    </row>
    <row r="11664" spans="7:8">
      <c r="G11664"/>
      <c r="H11664"/>
    </row>
    <row r="11665" spans="7:8">
      <c r="G11665"/>
      <c r="H11665"/>
    </row>
    <row r="11666" spans="7:8">
      <c r="G11666"/>
      <c r="H11666"/>
    </row>
    <row r="11667" spans="7:8">
      <c r="G11667"/>
      <c r="H11667"/>
    </row>
    <row r="11668" spans="7:8">
      <c r="G11668"/>
      <c r="H11668"/>
    </row>
    <row r="11669" spans="7:8">
      <c r="G11669"/>
      <c r="H11669"/>
    </row>
    <row r="11670" spans="7:8">
      <c r="G11670"/>
      <c r="H11670"/>
    </row>
    <row r="11671" spans="7:8">
      <c r="G11671"/>
      <c r="H11671"/>
    </row>
    <row r="11672" spans="7:8">
      <c r="G11672"/>
      <c r="H11672"/>
    </row>
    <row r="11673" spans="7:8">
      <c r="G11673"/>
      <c r="H11673"/>
    </row>
    <row r="11674" spans="7:8">
      <c r="G11674"/>
      <c r="H11674"/>
    </row>
    <row r="11675" spans="7:8">
      <c r="G11675"/>
      <c r="H11675"/>
    </row>
    <row r="11676" spans="7:8">
      <c r="G11676"/>
      <c r="H11676"/>
    </row>
    <row r="11677" spans="7:8">
      <c r="G11677"/>
      <c r="H11677"/>
    </row>
    <row r="11678" spans="7:8">
      <c r="G11678"/>
      <c r="H11678"/>
    </row>
    <row r="11679" spans="7:8">
      <c r="G11679"/>
      <c r="H11679"/>
    </row>
    <row r="11680" spans="7:8">
      <c r="G11680"/>
      <c r="H11680"/>
    </row>
    <row r="11681" spans="7:8">
      <c r="G11681"/>
      <c r="H11681"/>
    </row>
    <row r="11682" spans="7:8">
      <c r="G11682"/>
      <c r="H11682"/>
    </row>
    <row r="11683" spans="7:8">
      <c r="G11683"/>
      <c r="H11683"/>
    </row>
    <row r="11684" spans="7:8">
      <c r="G11684"/>
      <c r="H11684"/>
    </row>
    <row r="11685" spans="7:8">
      <c r="G11685"/>
      <c r="H11685"/>
    </row>
    <row r="11686" spans="7:8">
      <c r="G11686"/>
      <c r="H11686"/>
    </row>
    <row r="11687" spans="7:8">
      <c r="G11687"/>
      <c r="H11687"/>
    </row>
    <row r="11688" spans="7:8">
      <c r="G11688"/>
      <c r="H11688"/>
    </row>
    <row r="11689" spans="7:8">
      <c r="G11689"/>
      <c r="H11689"/>
    </row>
    <row r="11690" spans="7:8">
      <c r="G11690"/>
      <c r="H11690"/>
    </row>
    <row r="11691" spans="7:8">
      <c r="G11691"/>
      <c r="H11691"/>
    </row>
    <row r="11692" spans="7:8">
      <c r="G11692"/>
      <c r="H11692"/>
    </row>
    <row r="11693" spans="7:8">
      <c r="G11693"/>
      <c r="H11693"/>
    </row>
    <row r="11694" spans="7:8">
      <c r="G11694"/>
      <c r="H11694"/>
    </row>
    <row r="11695" spans="7:8">
      <c r="G11695"/>
      <c r="H11695"/>
    </row>
    <row r="11696" spans="7:8">
      <c r="G11696"/>
      <c r="H11696"/>
    </row>
    <row r="11697" spans="7:8">
      <c r="G11697"/>
      <c r="H11697"/>
    </row>
    <row r="11698" spans="7:8">
      <c r="G11698"/>
      <c r="H11698"/>
    </row>
    <row r="11699" spans="7:8">
      <c r="G11699"/>
      <c r="H11699"/>
    </row>
    <row r="11700" spans="7:8">
      <c r="G11700"/>
      <c r="H11700"/>
    </row>
    <row r="11701" spans="7:8">
      <c r="G11701"/>
      <c r="H11701"/>
    </row>
    <row r="11702" spans="7:8">
      <c r="G11702"/>
      <c r="H11702"/>
    </row>
    <row r="11703" spans="7:8">
      <c r="G11703"/>
      <c r="H11703"/>
    </row>
    <row r="11704" spans="7:8">
      <c r="G11704"/>
      <c r="H11704"/>
    </row>
    <row r="11705" spans="7:8">
      <c r="G11705"/>
      <c r="H11705"/>
    </row>
    <row r="11706" spans="7:8">
      <c r="G11706"/>
      <c r="H11706"/>
    </row>
    <row r="11707" spans="7:8">
      <c r="G11707"/>
      <c r="H11707"/>
    </row>
    <row r="11708" spans="7:8">
      <c r="G11708"/>
      <c r="H11708"/>
    </row>
    <row r="11709" spans="7:8">
      <c r="G11709"/>
      <c r="H11709"/>
    </row>
    <row r="11710" spans="7:8">
      <c r="G11710"/>
      <c r="H11710"/>
    </row>
    <row r="11711" spans="7:8">
      <c r="G11711"/>
      <c r="H11711"/>
    </row>
    <row r="11712" spans="7:8">
      <c r="G11712"/>
      <c r="H11712"/>
    </row>
    <row r="11713" spans="7:8">
      <c r="G11713"/>
      <c r="H11713"/>
    </row>
    <row r="11714" spans="7:8">
      <c r="G11714"/>
      <c r="H11714"/>
    </row>
    <row r="11715" spans="7:8">
      <c r="G11715"/>
      <c r="H11715"/>
    </row>
    <row r="11716" spans="7:8">
      <c r="G11716"/>
      <c r="H11716"/>
    </row>
    <row r="11717" spans="7:8">
      <c r="G11717"/>
      <c r="H11717"/>
    </row>
    <row r="11718" spans="7:8">
      <c r="G11718"/>
      <c r="H11718"/>
    </row>
    <row r="11719" spans="7:8">
      <c r="G11719"/>
      <c r="H11719"/>
    </row>
    <row r="11720" spans="7:8">
      <c r="G11720"/>
      <c r="H11720"/>
    </row>
    <row r="11721" spans="7:8">
      <c r="G11721"/>
      <c r="H11721"/>
    </row>
    <row r="11722" spans="7:8">
      <c r="G11722"/>
      <c r="H11722"/>
    </row>
    <row r="11723" spans="7:8">
      <c r="G11723"/>
      <c r="H11723"/>
    </row>
    <row r="11724" spans="7:8">
      <c r="G11724"/>
      <c r="H11724"/>
    </row>
    <row r="11725" spans="7:8">
      <c r="G11725"/>
      <c r="H11725"/>
    </row>
    <row r="11726" spans="7:8">
      <c r="G11726"/>
      <c r="H11726"/>
    </row>
    <row r="11727" spans="7:8">
      <c r="G11727"/>
      <c r="H11727"/>
    </row>
    <row r="11728" spans="7:8">
      <c r="G11728"/>
      <c r="H11728"/>
    </row>
    <row r="11729" spans="7:8">
      <c r="G11729"/>
      <c r="H11729"/>
    </row>
    <row r="11730" spans="7:8">
      <c r="G11730"/>
      <c r="H11730"/>
    </row>
    <row r="11731" spans="7:8">
      <c r="G11731"/>
      <c r="H11731"/>
    </row>
    <row r="11732" spans="7:8">
      <c r="G11732"/>
      <c r="H11732"/>
    </row>
    <row r="11733" spans="7:8">
      <c r="G11733"/>
      <c r="H11733"/>
    </row>
    <row r="11734" spans="7:8">
      <c r="G11734"/>
      <c r="H11734"/>
    </row>
    <row r="11735" spans="7:8">
      <c r="G11735"/>
      <c r="H11735"/>
    </row>
    <row r="11736" spans="7:8">
      <c r="G11736"/>
      <c r="H11736"/>
    </row>
    <row r="11737" spans="7:8">
      <c r="G11737"/>
      <c r="H11737"/>
    </row>
    <row r="11738" spans="7:8">
      <c r="G11738"/>
      <c r="H11738"/>
    </row>
    <row r="11739" spans="7:8">
      <c r="G11739"/>
      <c r="H11739"/>
    </row>
    <row r="11740" spans="7:8">
      <c r="G11740"/>
      <c r="H11740"/>
    </row>
    <row r="11741" spans="7:8">
      <c r="G11741"/>
      <c r="H11741"/>
    </row>
    <row r="11742" spans="7:8">
      <c r="G11742"/>
      <c r="H11742"/>
    </row>
    <row r="11743" spans="7:8">
      <c r="G11743"/>
      <c r="H11743"/>
    </row>
    <row r="11744" spans="7:8">
      <c r="G11744"/>
      <c r="H11744"/>
    </row>
    <row r="11745" spans="7:8">
      <c r="G11745"/>
      <c r="H11745"/>
    </row>
    <row r="11746" spans="7:8">
      <c r="G11746"/>
      <c r="H11746"/>
    </row>
    <row r="11747" spans="7:8">
      <c r="G11747"/>
      <c r="H11747"/>
    </row>
    <row r="11748" spans="7:8">
      <c r="G11748"/>
      <c r="H11748"/>
    </row>
    <row r="11749" spans="7:8">
      <c r="G11749"/>
      <c r="H11749"/>
    </row>
    <row r="11750" spans="7:8">
      <c r="G11750"/>
      <c r="H11750"/>
    </row>
    <row r="11751" spans="7:8">
      <c r="G11751"/>
      <c r="H11751"/>
    </row>
    <row r="11752" spans="7:8">
      <c r="G11752"/>
      <c r="H11752"/>
    </row>
    <row r="11753" spans="7:8">
      <c r="G11753"/>
      <c r="H11753"/>
    </row>
    <row r="11754" spans="7:8">
      <c r="G11754"/>
      <c r="H11754"/>
    </row>
    <row r="11755" spans="7:8">
      <c r="G11755"/>
      <c r="H11755"/>
    </row>
    <row r="11756" spans="7:8">
      <c r="G11756"/>
      <c r="H11756"/>
    </row>
    <row r="11757" spans="7:8">
      <c r="G11757"/>
      <c r="H11757"/>
    </row>
    <row r="11758" spans="7:8">
      <c r="G11758"/>
      <c r="H11758"/>
    </row>
    <row r="11759" spans="7:8">
      <c r="G11759"/>
      <c r="H11759"/>
    </row>
    <row r="11760" spans="7:8">
      <c r="G11760"/>
      <c r="H11760"/>
    </row>
    <row r="11761" spans="7:8">
      <c r="G11761"/>
      <c r="H11761"/>
    </row>
    <row r="11762" spans="7:8">
      <c r="G11762"/>
      <c r="H11762"/>
    </row>
    <row r="11763" spans="7:8">
      <c r="G11763"/>
      <c r="H11763"/>
    </row>
    <row r="11764" spans="7:8">
      <c r="G11764"/>
      <c r="H11764"/>
    </row>
    <row r="11765" spans="7:8">
      <c r="G11765"/>
      <c r="H11765"/>
    </row>
    <row r="11766" spans="7:8">
      <c r="G11766"/>
      <c r="H11766"/>
    </row>
    <row r="11767" spans="7:8">
      <c r="G11767"/>
      <c r="H11767"/>
    </row>
    <row r="11768" spans="7:8">
      <c r="G11768"/>
      <c r="H11768"/>
    </row>
    <row r="11769" spans="7:8">
      <c r="G11769"/>
      <c r="H11769"/>
    </row>
    <row r="11770" spans="7:8">
      <c r="G11770"/>
      <c r="H11770"/>
    </row>
    <row r="11771" spans="7:8">
      <c r="G11771"/>
      <c r="H11771"/>
    </row>
    <row r="11772" spans="7:8">
      <c r="G11772"/>
      <c r="H11772"/>
    </row>
    <row r="11773" spans="7:8">
      <c r="G11773"/>
      <c r="H11773"/>
    </row>
    <row r="11774" spans="7:8">
      <c r="G11774"/>
      <c r="H11774"/>
    </row>
    <row r="11775" spans="7:8">
      <c r="G11775"/>
      <c r="H11775"/>
    </row>
    <row r="11776" spans="7:8">
      <c r="G11776"/>
      <c r="H11776"/>
    </row>
    <row r="11777" spans="7:8">
      <c r="G11777"/>
      <c r="H11777"/>
    </row>
    <row r="11778" spans="7:8">
      <c r="G11778"/>
      <c r="H11778"/>
    </row>
    <row r="11779" spans="7:8">
      <c r="G11779"/>
      <c r="H11779"/>
    </row>
    <row r="11780" spans="7:8">
      <c r="G11780"/>
      <c r="H11780"/>
    </row>
    <row r="11781" spans="7:8">
      <c r="G11781"/>
      <c r="H11781"/>
    </row>
    <row r="11782" spans="7:8">
      <c r="G11782"/>
      <c r="H11782"/>
    </row>
    <row r="11783" spans="7:8">
      <c r="G11783"/>
      <c r="H11783"/>
    </row>
    <row r="11784" spans="7:8">
      <c r="G11784"/>
      <c r="H11784"/>
    </row>
    <row r="11785" spans="7:8">
      <c r="G11785"/>
      <c r="H11785"/>
    </row>
    <row r="11786" spans="7:8">
      <c r="G11786"/>
      <c r="H11786"/>
    </row>
    <row r="11787" spans="7:8">
      <c r="G11787"/>
      <c r="H11787"/>
    </row>
    <row r="11788" spans="7:8">
      <c r="G11788"/>
      <c r="H11788"/>
    </row>
    <row r="11789" spans="7:8">
      <c r="G11789"/>
      <c r="H11789"/>
    </row>
    <row r="11790" spans="7:8">
      <c r="G11790"/>
      <c r="H11790"/>
    </row>
    <row r="11791" spans="7:8">
      <c r="G11791"/>
      <c r="H11791"/>
    </row>
    <row r="11792" spans="7:8">
      <c r="G11792"/>
      <c r="H11792"/>
    </row>
    <row r="11793" spans="7:8">
      <c r="G11793"/>
      <c r="H11793"/>
    </row>
    <row r="11794" spans="7:8">
      <c r="G11794"/>
      <c r="H11794"/>
    </row>
    <row r="11795" spans="7:8">
      <c r="G11795"/>
      <c r="H11795"/>
    </row>
    <row r="11796" spans="7:8">
      <c r="G11796"/>
      <c r="H11796"/>
    </row>
    <row r="11797" spans="7:8">
      <c r="G11797"/>
      <c r="H11797"/>
    </row>
    <row r="11798" spans="7:8">
      <c r="G11798"/>
      <c r="H11798"/>
    </row>
    <row r="11799" spans="7:8">
      <c r="G11799"/>
      <c r="H11799"/>
    </row>
    <row r="11800" spans="7:8">
      <c r="G11800"/>
      <c r="H11800"/>
    </row>
    <row r="11801" spans="7:8">
      <c r="G11801"/>
      <c r="H11801"/>
    </row>
    <row r="11802" spans="7:8">
      <c r="G11802"/>
      <c r="H11802"/>
    </row>
    <row r="11803" spans="7:8">
      <c r="G11803"/>
      <c r="H11803"/>
    </row>
    <row r="11804" spans="7:8">
      <c r="G11804"/>
      <c r="H11804"/>
    </row>
    <row r="11805" spans="7:8">
      <c r="G11805"/>
      <c r="H11805"/>
    </row>
    <row r="11806" spans="7:8">
      <c r="G11806"/>
      <c r="H11806"/>
    </row>
    <row r="11807" spans="7:8">
      <c r="G11807"/>
      <c r="H11807"/>
    </row>
    <row r="11808" spans="7:8">
      <c r="G11808"/>
      <c r="H11808"/>
    </row>
    <row r="11809" spans="7:8">
      <c r="G11809"/>
      <c r="H11809"/>
    </row>
    <row r="11810" spans="7:8">
      <c r="G11810"/>
      <c r="H11810"/>
    </row>
    <row r="11811" spans="7:8">
      <c r="G11811"/>
      <c r="H11811"/>
    </row>
    <row r="11812" spans="7:8">
      <c r="G11812"/>
      <c r="H11812"/>
    </row>
    <row r="11813" spans="7:8">
      <c r="G11813"/>
      <c r="H11813"/>
    </row>
    <row r="11814" spans="7:8">
      <c r="G11814"/>
      <c r="H11814"/>
    </row>
    <row r="11815" spans="7:8">
      <c r="G11815"/>
      <c r="H11815"/>
    </row>
    <row r="11816" spans="7:8">
      <c r="G11816"/>
      <c r="H11816"/>
    </row>
    <row r="11817" spans="7:8">
      <c r="G11817"/>
      <c r="H11817"/>
    </row>
    <row r="11818" spans="7:8">
      <c r="G11818"/>
      <c r="H11818"/>
    </row>
    <row r="11819" spans="7:8">
      <c r="G11819"/>
      <c r="H11819"/>
    </row>
    <row r="11820" spans="7:8">
      <c r="G11820"/>
      <c r="H11820"/>
    </row>
    <row r="11821" spans="7:8">
      <c r="G11821"/>
      <c r="H11821"/>
    </row>
    <row r="11822" spans="7:8">
      <c r="G11822"/>
      <c r="H11822"/>
    </row>
    <row r="11823" spans="7:8">
      <c r="G11823"/>
      <c r="H11823"/>
    </row>
    <row r="11824" spans="7:8">
      <c r="G11824"/>
      <c r="H11824"/>
    </row>
    <row r="11825" spans="7:8">
      <c r="G11825"/>
      <c r="H11825"/>
    </row>
    <row r="11826" spans="7:8">
      <c r="G11826"/>
      <c r="H11826"/>
    </row>
    <row r="11827" spans="7:8">
      <c r="G11827"/>
      <c r="H11827"/>
    </row>
    <row r="11828" spans="7:8">
      <c r="G11828"/>
      <c r="H11828"/>
    </row>
    <row r="11829" spans="7:8">
      <c r="G11829"/>
      <c r="H11829"/>
    </row>
    <row r="11830" spans="7:8">
      <c r="G11830"/>
      <c r="H11830"/>
    </row>
    <row r="11831" spans="7:8">
      <c r="G11831"/>
      <c r="H11831"/>
    </row>
    <row r="11832" spans="7:8">
      <c r="G11832"/>
      <c r="H11832"/>
    </row>
    <row r="11833" spans="7:8">
      <c r="G11833"/>
      <c r="H11833"/>
    </row>
    <row r="11834" spans="7:8">
      <c r="G11834"/>
      <c r="H11834"/>
    </row>
    <row r="11835" spans="7:8">
      <c r="G11835"/>
      <c r="H11835"/>
    </row>
    <row r="11836" spans="7:8">
      <c r="G11836"/>
      <c r="H11836"/>
    </row>
    <row r="11837" spans="7:8">
      <c r="G11837"/>
      <c r="H11837"/>
    </row>
    <row r="11838" spans="7:8">
      <c r="G11838"/>
      <c r="H11838"/>
    </row>
    <row r="11839" spans="7:8">
      <c r="G11839"/>
      <c r="H11839"/>
    </row>
    <row r="11840" spans="7:8">
      <c r="G11840"/>
      <c r="H11840"/>
    </row>
    <row r="11841" spans="7:8">
      <c r="G11841"/>
      <c r="H11841"/>
    </row>
    <row r="11842" spans="7:8">
      <c r="G11842"/>
      <c r="H11842"/>
    </row>
    <row r="11843" spans="7:8">
      <c r="G11843"/>
      <c r="H11843"/>
    </row>
    <row r="11844" spans="7:8">
      <c r="G11844"/>
      <c r="H11844"/>
    </row>
    <row r="11845" spans="7:8">
      <c r="G11845"/>
      <c r="H11845"/>
    </row>
    <row r="11846" spans="7:8">
      <c r="G11846"/>
      <c r="H11846"/>
    </row>
    <row r="11847" spans="7:8">
      <c r="G11847"/>
      <c r="H11847"/>
    </row>
    <row r="11848" spans="7:8">
      <c r="G11848"/>
      <c r="H11848"/>
    </row>
    <row r="11849" spans="7:8">
      <c r="G11849"/>
      <c r="H11849"/>
    </row>
    <row r="11850" spans="7:8">
      <c r="G11850"/>
      <c r="H11850"/>
    </row>
    <row r="11851" spans="7:8">
      <c r="G11851"/>
      <c r="H11851"/>
    </row>
    <row r="11852" spans="7:8">
      <c r="G11852"/>
      <c r="H11852"/>
    </row>
    <row r="11853" spans="7:8">
      <c r="G11853"/>
      <c r="H11853"/>
    </row>
    <row r="11854" spans="7:8">
      <c r="G11854"/>
      <c r="H11854"/>
    </row>
    <row r="11855" spans="7:8">
      <c r="G11855"/>
      <c r="H11855"/>
    </row>
    <row r="11856" spans="7:8">
      <c r="G11856"/>
      <c r="H11856"/>
    </row>
    <row r="11857" spans="7:8">
      <c r="G11857"/>
      <c r="H11857"/>
    </row>
    <row r="11858" spans="7:8">
      <c r="G11858"/>
      <c r="H11858"/>
    </row>
    <row r="11859" spans="7:8">
      <c r="G11859"/>
      <c r="H11859"/>
    </row>
    <row r="11860" spans="7:8">
      <c r="G11860"/>
      <c r="H11860"/>
    </row>
    <row r="11861" spans="7:8">
      <c r="G11861"/>
      <c r="H11861"/>
    </row>
    <row r="11862" spans="7:8">
      <c r="G11862"/>
      <c r="H11862"/>
    </row>
    <row r="11863" spans="7:8">
      <c r="G11863"/>
      <c r="H11863"/>
    </row>
    <row r="11864" spans="7:8">
      <c r="G11864"/>
      <c r="H11864"/>
    </row>
    <row r="11865" spans="7:8">
      <c r="G11865"/>
      <c r="H11865"/>
    </row>
    <row r="11866" spans="7:8">
      <c r="G11866"/>
      <c r="H11866"/>
    </row>
    <row r="11867" spans="7:8">
      <c r="G11867"/>
      <c r="H11867"/>
    </row>
    <row r="11868" spans="7:8">
      <c r="G11868"/>
      <c r="H11868"/>
    </row>
    <row r="11869" spans="7:8">
      <c r="G11869"/>
      <c r="H11869"/>
    </row>
    <row r="11870" spans="7:8">
      <c r="G11870"/>
      <c r="H11870"/>
    </row>
    <row r="11871" spans="7:8">
      <c r="G11871"/>
      <c r="H11871"/>
    </row>
    <row r="11872" spans="7:8">
      <c r="G11872"/>
      <c r="H11872"/>
    </row>
    <row r="11873" spans="7:8">
      <c r="G11873"/>
      <c r="H11873"/>
    </row>
    <row r="11874" spans="7:8">
      <c r="G11874"/>
      <c r="H11874"/>
    </row>
    <row r="11875" spans="7:8">
      <c r="G11875"/>
      <c r="H11875"/>
    </row>
    <row r="11876" spans="7:8">
      <c r="G11876"/>
      <c r="H11876"/>
    </row>
    <row r="11877" spans="7:8">
      <c r="G11877"/>
      <c r="H11877"/>
    </row>
    <row r="11878" spans="7:8">
      <c r="G11878"/>
      <c r="H11878"/>
    </row>
    <row r="11879" spans="7:8">
      <c r="G11879"/>
      <c r="H11879"/>
    </row>
    <row r="11880" spans="7:8">
      <c r="G11880"/>
      <c r="H11880"/>
    </row>
    <row r="11881" spans="7:8">
      <c r="G11881"/>
      <c r="H11881"/>
    </row>
    <row r="11882" spans="7:8">
      <c r="G11882"/>
      <c r="H11882"/>
    </row>
    <row r="11883" spans="7:8">
      <c r="G11883"/>
      <c r="H11883"/>
    </row>
    <row r="11884" spans="7:8">
      <c r="G11884"/>
      <c r="H11884"/>
    </row>
    <row r="11885" spans="7:8">
      <c r="G11885"/>
      <c r="H11885"/>
    </row>
    <row r="11886" spans="7:8">
      <c r="G11886"/>
      <c r="H11886"/>
    </row>
    <row r="11887" spans="7:8">
      <c r="G11887"/>
      <c r="H11887"/>
    </row>
    <row r="11888" spans="7:8">
      <c r="G11888"/>
      <c r="H11888"/>
    </row>
    <row r="11889" spans="7:8">
      <c r="G11889"/>
      <c r="H11889"/>
    </row>
    <row r="11890" spans="7:8">
      <c r="G11890"/>
      <c r="H11890"/>
    </row>
    <row r="11891" spans="7:8">
      <c r="G11891"/>
      <c r="H11891"/>
    </row>
    <row r="11892" spans="7:8">
      <c r="G11892"/>
      <c r="H11892"/>
    </row>
    <row r="11893" spans="7:8">
      <c r="G11893"/>
      <c r="H11893"/>
    </row>
    <row r="11894" spans="7:8">
      <c r="G11894"/>
      <c r="H11894"/>
    </row>
    <row r="11895" spans="7:8">
      <c r="G11895"/>
      <c r="H11895"/>
    </row>
    <row r="11896" spans="7:8">
      <c r="G11896"/>
      <c r="H11896"/>
    </row>
    <row r="11897" spans="7:8">
      <c r="G11897"/>
      <c r="H11897"/>
    </row>
    <row r="11898" spans="7:8">
      <c r="G11898"/>
      <c r="H11898"/>
    </row>
    <row r="11899" spans="7:8">
      <c r="G11899"/>
      <c r="H11899"/>
    </row>
    <row r="11900" spans="7:8">
      <c r="G11900"/>
      <c r="H11900"/>
    </row>
    <row r="11901" spans="7:8">
      <c r="G11901"/>
      <c r="H11901"/>
    </row>
    <row r="11902" spans="7:8">
      <c r="G11902"/>
      <c r="H11902"/>
    </row>
    <row r="11903" spans="7:8">
      <c r="G11903"/>
      <c r="H11903"/>
    </row>
    <row r="11904" spans="7:8">
      <c r="G11904"/>
      <c r="H11904"/>
    </row>
    <row r="11905" spans="7:8">
      <c r="G11905"/>
      <c r="H11905"/>
    </row>
    <row r="11906" spans="7:8">
      <c r="G11906"/>
      <c r="H11906"/>
    </row>
    <row r="11907" spans="7:8">
      <c r="G11907"/>
      <c r="H11907"/>
    </row>
    <row r="11908" spans="7:8">
      <c r="G11908"/>
      <c r="H11908"/>
    </row>
    <row r="11909" spans="7:8">
      <c r="G11909"/>
      <c r="H11909"/>
    </row>
    <row r="11910" spans="7:8">
      <c r="G11910"/>
      <c r="H11910"/>
    </row>
    <row r="11911" spans="7:8">
      <c r="G11911"/>
      <c r="H11911"/>
    </row>
    <row r="11912" spans="7:8">
      <c r="G11912"/>
      <c r="H11912"/>
    </row>
    <row r="11913" spans="7:8">
      <c r="G11913"/>
      <c r="H11913"/>
    </row>
    <row r="11914" spans="7:8">
      <c r="G11914"/>
      <c r="H11914"/>
    </row>
    <row r="11915" spans="7:8">
      <c r="G11915"/>
      <c r="H11915"/>
    </row>
    <row r="11916" spans="7:8">
      <c r="G11916"/>
      <c r="H11916"/>
    </row>
    <row r="11917" spans="7:8">
      <c r="G11917"/>
      <c r="H11917"/>
    </row>
    <row r="11918" spans="7:8">
      <c r="G11918"/>
      <c r="H11918"/>
    </row>
    <row r="11919" spans="7:8">
      <c r="G11919"/>
      <c r="H11919"/>
    </row>
    <row r="11920" spans="7:8">
      <c r="G11920"/>
      <c r="H11920"/>
    </row>
    <row r="11921" spans="7:8">
      <c r="G11921"/>
      <c r="H11921"/>
    </row>
    <row r="11922" spans="7:8">
      <c r="G11922"/>
      <c r="H11922"/>
    </row>
    <row r="11923" spans="7:8">
      <c r="G11923"/>
      <c r="H11923"/>
    </row>
    <row r="11924" spans="7:8">
      <c r="G11924"/>
      <c r="H11924"/>
    </row>
    <row r="11925" spans="7:8">
      <c r="G11925"/>
      <c r="H11925"/>
    </row>
    <row r="11926" spans="7:8">
      <c r="G11926"/>
      <c r="H11926"/>
    </row>
    <row r="11927" spans="7:8">
      <c r="G11927"/>
      <c r="H11927"/>
    </row>
    <row r="11928" spans="7:8">
      <c r="G11928"/>
      <c r="H11928"/>
    </row>
    <row r="11929" spans="7:8">
      <c r="G11929"/>
      <c r="H11929"/>
    </row>
    <row r="11930" spans="7:8">
      <c r="G11930"/>
      <c r="H11930"/>
    </row>
    <row r="11931" spans="7:8">
      <c r="G11931"/>
      <c r="H11931"/>
    </row>
    <row r="11932" spans="7:8">
      <c r="G11932"/>
      <c r="H11932"/>
    </row>
    <row r="11933" spans="7:8">
      <c r="G11933"/>
      <c r="H11933"/>
    </row>
    <row r="11934" spans="7:8">
      <c r="G11934"/>
      <c r="H11934"/>
    </row>
    <row r="11935" spans="7:8">
      <c r="G11935"/>
      <c r="H11935"/>
    </row>
    <row r="11936" spans="7:8">
      <c r="G11936"/>
      <c r="H11936"/>
    </row>
    <row r="11937" spans="7:8">
      <c r="G11937"/>
      <c r="H11937"/>
    </row>
    <row r="11938" spans="7:8">
      <c r="G11938"/>
      <c r="H11938"/>
    </row>
    <row r="11939" spans="7:8">
      <c r="G11939"/>
      <c r="H11939"/>
    </row>
    <row r="11940" spans="7:8">
      <c r="G11940"/>
      <c r="H11940"/>
    </row>
    <row r="11941" spans="7:8">
      <c r="G11941"/>
      <c r="H11941"/>
    </row>
    <row r="11942" spans="7:8">
      <c r="G11942"/>
      <c r="H11942"/>
    </row>
    <row r="11943" spans="7:8">
      <c r="G11943"/>
      <c r="H11943"/>
    </row>
    <row r="11944" spans="7:8">
      <c r="G11944"/>
      <c r="H11944"/>
    </row>
    <row r="11945" spans="7:8">
      <c r="G11945"/>
      <c r="H11945"/>
    </row>
    <row r="11946" spans="7:8">
      <c r="G11946"/>
      <c r="H11946"/>
    </row>
    <row r="11947" spans="7:8">
      <c r="G11947"/>
      <c r="H11947"/>
    </row>
    <row r="11948" spans="7:8">
      <c r="G11948"/>
      <c r="H11948"/>
    </row>
    <row r="11949" spans="7:8">
      <c r="G11949"/>
      <c r="H11949"/>
    </row>
    <row r="11950" spans="7:8">
      <c r="G11950"/>
      <c r="H11950"/>
    </row>
    <row r="11951" spans="7:8">
      <c r="G11951"/>
      <c r="H11951"/>
    </row>
    <row r="11952" spans="7:8">
      <c r="G11952"/>
      <c r="H11952"/>
    </row>
    <row r="11953" spans="7:8">
      <c r="G11953"/>
      <c r="H11953"/>
    </row>
    <row r="11954" spans="7:8">
      <c r="G11954"/>
      <c r="H11954"/>
    </row>
    <row r="11955" spans="7:8">
      <c r="G11955"/>
      <c r="H11955"/>
    </row>
    <row r="11956" spans="7:8">
      <c r="G11956"/>
      <c r="H11956"/>
    </row>
    <row r="11957" spans="7:8">
      <c r="G11957"/>
      <c r="H11957"/>
    </row>
    <row r="11958" spans="7:8">
      <c r="G11958"/>
      <c r="H11958"/>
    </row>
    <row r="11959" spans="7:8">
      <c r="G11959"/>
      <c r="H11959"/>
    </row>
    <row r="11960" spans="7:8">
      <c r="G11960"/>
      <c r="H11960"/>
    </row>
    <row r="11961" spans="7:8">
      <c r="G11961"/>
      <c r="H11961"/>
    </row>
    <row r="11962" spans="7:8">
      <c r="G11962"/>
      <c r="H11962"/>
    </row>
    <row r="11963" spans="7:8">
      <c r="G11963"/>
      <c r="H11963"/>
    </row>
    <row r="11964" spans="7:8">
      <c r="G11964"/>
      <c r="H11964"/>
    </row>
    <row r="11965" spans="7:8">
      <c r="G11965"/>
      <c r="H11965"/>
    </row>
    <row r="11966" spans="7:8">
      <c r="G11966"/>
      <c r="H11966"/>
    </row>
    <row r="11967" spans="7:8">
      <c r="G11967"/>
      <c r="H11967"/>
    </row>
    <row r="11968" spans="7:8">
      <c r="G11968"/>
      <c r="H11968"/>
    </row>
    <row r="11969" spans="7:8">
      <c r="G11969"/>
      <c r="H11969"/>
    </row>
    <row r="11970" spans="7:8">
      <c r="G11970"/>
      <c r="H11970"/>
    </row>
    <row r="11971" spans="7:8">
      <c r="G11971"/>
      <c r="H11971"/>
    </row>
    <row r="11972" spans="7:8">
      <c r="G11972"/>
      <c r="H11972"/>
    </row>
    <row r="11973" spans="7:8">
      <c r="G11973"/>
      <c r="H11973"/>
    </row>
    <row r="11974" spans="7:8">
      <c r="G11974"/>
      <c r="H11974"/>
    </row>
    <row r="11975" spans="7:8">
      <c r="G11975"/>
      <c r="H11975"/>
    </row>
    <row r="11976" spans="7:8">
      <c r="G11976"/>
      <c r="H11976"/>
    </row>
    <row r="11977" spans="7:8">
      <c r="G11977"/>
      <c r="H11977"/>
    </row>
    <row r="11978" spans="7:8">
      <c r="G11978"/>
      <c r="H11978"/>
    </row>
    <row r="11979" spans="7:8">
      <c r="G11979"/>
      <c r="H11979"/>
    </row>
    <row r="11980" spans="7:8">
      <c r="G11980"/>
      <c r="H11980"/>
    </row>
    <row r="11981" spans="7:8">
      <c r="G11981"/>
      <c r="H11981"/>
    </row>
    <row r="11982" spans="7:8">
      <c r="G11982"/>
      <c r="H11982"/>
    </row>
    <row r="11983" spans="7:8">
      <c r="G11983"/>
      <c r="H11983"/>
    </row>
    <row r="11984" spans="7:8">
      <c r="G11984"/>
      <c r="H11984"/>
    </row>
    <row r="11985" spans="7:8">
      <c r="G11985"/>
      <c r="H11985"/>
    </row>
    <row r="11986" spans="7:8">
      <c r="G11986"/>
      <c r="H11986"/>
    </row>
    <row r="11987" spans="7:8">
      <c r="G11987"/>
      <c r="H11987"/>
    </row>
    <row r="11988" spans="7:8">
      <c r="G11988"/>
      <c r="H11988"/>
    </row>
    <row r="11989" spans="7:8">
      <c r="G11989"/>
      <c r="H11989"/>
    </row>
    <row r="11990" spans="7:8">
      <c r="G11990"/>
      <c r="H11990"/>
    </row>
    <row r="11991" spans="7:8">
      <c r="G11991"/>
      <c r="H11991"/>
    </row>
    <row r="11992" spans="7:8">
      <c r="G11992"/>
      <c r="H11992"/>
    </row>
    <row r="11993" spans="7:8">
      <c r="G11993"/>
      <c r="H11993"/>
    </row>
    <row r="11994" spans="7:8">
      <c r="G11994"/>
      <c r="H11994"/>
    </row>
    <row r="11995" spans="7:8">
      <c r="G11995"/>
      <c r="H11995"/>
    </row>
    <row r="11996" spans="7:8">
      <c r="G11996"/>
      <c r="H11996"/>
    </row>
    <row r="11997" spans="7:8">
      <c r="G11997"/>
      <c r="H11997"/>
    </row>
    <row r="11998" spans="7:8">
      <c r="G11998"/>
      <c r="H11998"/>
    </row>
    <row r="11999" spans="7:8">
      <c r="G11999"/>
      <c r="H11999"/>
    </row>
    <row r="12000" spans="7:8">
      <c r="G12000"/>
      <c r="H12000"/>
    </row>
    <row r="12001" spans="7:8">
      <c r="G12001"/>
      <c r="H12001"/>
    </row>
    <row r="12002" spans="7:8">
      <c r="G12002"/>
      <c r="H12002"/>
    </row>
    <row r="12003" spans="7:8">
      <c r="G12003"/>
      <c r="H12003"/>
    </row>
    <row r="12004" spans="7:8">
      <c r="G12004"/>
      <c r="H12004"/>
    </row>
    <row r="12005" spans="7:8">
      <c r="G12005"/>
      <c r="H12005"/>
    </row>
    <row r="12006" spans="7:8">
      <c r="G12006"/>
      <c r="H12006"/>
    </row>
    <row r="12007" spans="7:8">
      <c r="G12007"/>
      <c r="H12007"/>
    </row>
    <row r="12008" spans="7:8">
      <c r="G12008"/>
      <c r="H12008"/>
    </row>
    <row r="12009" spans="7:8">
      <c r="G12009"/>
      <c r="H12009"/>
    </row>
    <row r="12010" spans="7:8">
      <c r="G12010"/>
      <c r="H12010"/>
    </row>
    <row r="12011" spans="7:8">
      <c r="G12011"/>
      <c r="H12011"/>
    </row>
    <row r="12012" spans="7:8">
      <c r="G12012"/>
      <c r="H12012"/>
    </row>
    <row r="12013" spans="7:8">
      <c r="G12013"/>
      <c r="H12013"/>
    </row>
    <row r="12014" spans="7:8">
      <c r="G12014"/>
      <c r="H12014"/>
    </row>
    <row r="12015" spans="7:8">
      <c r="G12015"/>
      <c r="H12015"/>
    </row>
    <row r="12016" spans="7:8">
      <c r="G12016"/>
      <c r="H12016"/>
    </row>
    <row r="12017" spans="7:8">
      <c r="G12017"/>
      <c r="H12017"/>
    </row>
    <row r="12018" spans="7:8">
      <c r="G12018"/>
      <c r="H12018"/>
    </row>
    <row r="12019" spans="7:8">
      <c r="G12019"/>
      <c r="H12019"/>
    </row>
    <row r="12020" spans="7:8">
      <c r="G12020"/>
      <c r="H12020"/>
    </row>
    <row r="12021" spans="7:8">
      <c r="G12021"/>
      <c r="H12021"/>
    </row>
    <row r="12022" spans="7:8">
      <c r="G12022"/>
      <c r="H12022"/>
    </row>
    <row r="12023" spans="7:8">
      <c r="G12023"/>
      <c r="H12023"/>
    </row>
    <row r="12024" spans="7:8">
      <c r="G12024"/>
      <c r="H12024"/>
    </row>
    <row r="12025" spans="7:8">
      <c r="G12025"/>
      <c r="H12025"/>
    </row>
    <row r="12026" spans="7:8">
      <c r="G12026"/>
      <c r="H12026"/>
    </row>
    <row r="12027" spans="7:8">
      <c r="G12027"/>
      <c r="H12027"/>
    </row>
    <row r="12028" spans="7:8">
      <c r="G12028"/>
      <c r="H12028"/>
    </row>
    <row r="12029" spans="7:8">
      <c r="G12029"/>
      <c r="H12029"/>
    </row>
    <row r="12030" spans="7:8">
      <c r="G12030"/>
      <c r="H12030"/>
    </row>
    <row r="12031" spans="7:8">
      <c r="G12031"/>
      <c r="H12031"/>
    </row>
    <row r="12032" spans="7:8">
      <c r="G12032"/>
      <c r="H12032"/>
    </row>
    <row r="12033" spans="7:8">
      <c r="G12033"/>
      <c r="H12033"/>
    </row>
    <row r="12034" spans="7:8">
      <c r="G12034"/>
      <c r="H12034"/>
    </row>
    <row r="12035" spans="7:8">
      <c r="G12035"/>
      <c r="H12035"/>
    </row>
    <row r="12036" spans="7:8">
      <c r="G12036"/>
      <c r="H12036"/>
    </row>
    <row r="12037" spans="7:8">
      <c r="G12037"/>
      <c r="H12037"/>
    </row>
    <row r="12038" spans="7:8">
      <c r="G12038"/>
      <c r="H12038"/>
    </row>
    <row r="12039" spans="7:8">
      <c r="G12039"/>
      <c r="H12039"/>
    </row>
    <row r="12040" spans="7:8">
      <c r="G12040"/>
      <c r="H12040"/>
    </row>
    <row r="12041" spans="7:8">
      <c r="G12041"/>
      <c r="H12041"/>
    </row>
    <row r="12042" spans="7:8">
      <c r="G12042"/>
      <c r="H12042"/>
    </row>
    <row r="12043" spans="7:8">
      <c r="G12043"/>
      <c r="H12043"/>
    </row>
    <row r="12044" spans="7:8">
      <c r="G12044"/>
      <c r="H12044"/>
    </row>
    <row r="12045" spans="7:8">
      <c r="G12045"/>
      <c r="H12045"/>
    </row>
    <row r="12046" spans="7:8">
      <c r="G12046"/>
      <c r="H12046"/>
    </row>
    <row r="12047" spans="7:8">
      <c r="G12047"/>
      <c r="H12047"/>
    </row>
    <row r="12048" spans="7:8">
      <c r="G12048"/>
      <c r="H12048"/>
    </row>
    <row r="12049" spans="7:8">
      <c r="G12049"/>
      <c r="H12049"/>
    </row>
    <row r="12050" spans="7:8">
      <c r="G12050"/>
      <c r="H12050"/>
    </row>
    <row r="12051" spans="7:8">
      <c r="G12051"/>
      <c r="H12051"/>
    </row>
    <row r="12052" spans="7:8">
      <c r="G12052"/>
      <c r="H12052"/>
    </row>
    <row r="12053" spans="7:8">
      <c r="G12053"/>
      <c r="H12053"/>
    </row>
    <row r="12054" spans="7:8">
      <c r="G12054"/>
      <c r="H12054"/>
    </row>
    <row r="12055" spans="7:8">
      <c r="G12055"/>
      <c r="H12055"/>
    </row>
    <row r="12056" spans="7:8">
      <c r="G12056"/>
      <c r="H12056"/>
    </row>
    <row r="12057" spans="7:8">
      <c r="G12057"/>
      <c r="H12057"/>
    </row>
    <row r="12058" spans="7:8">
      <c r="G12058"/>
      <c r="H12058"/>
    </row>
    <row r="12059" spans="7:8">
      <c r="G12059"/>
      <c r="H12059"/>
    </row>
    <row r="12060" spans="7:8">
      <c r="G12060"/>
      <c r="H12060"/>
    </row>
    <row r="12061" spans="7:8">
      <c r="G12061"/>
      <c r="H12061"/>
    </row>
    <row r="12062" spans="7:8">
      <c r="G12062"/>
      <c r="H12062"/>
    </row>
    <row r="12063" spans="7:8">
      <c r="G12063"/>
      <c r="H12063"/>
    </row>
    <row r="12064" spans="7:8">
      <c r="G12064"/>
      <c r="H12064"/>
    </row>
    <row r="12065" spans="7:8">
      <c r="G12065"/>
      <c r="H12065"/>
    </row>
    <row r="12066" spans="7:8">
      <c r="G12066"/>
      <c r="H12066"/>
    </row>
    <row r="12067" spans="7:8">
      <c r="G12067"/>
      <c r="H12067"/>
    </row>
    <row r="12068" spans="7:8">
      <c r="G12068"/>
      <c r="H12068"/>
    </row>
    <row r="12069" spans="7:8">
      <c r="G12069"/>
      <c r="H12069"/>
    </row>
    <row r="12070" spans="7:8">
      <c r="G12070"/>
      <c r="H12070"/>
    </row>
    <row r="12071" spans="7:8">
      <c r="G12071"/>
      <c r="H12071"/>
    </row>
    <row r="12072" spans="7:8">
      <c r="G12072"/>
      <c r="H12072"/>
    </row>
    <row r="12073" spans="7:8">
      <c r="G12073"/>
      <c r="H12073"/>
    </row>
    <row r="12074" spans="7:8">
      <c r="G12074"/>
      <c r="H12074"/>
    </row>
    <row r="12075" spans="7:8">
      <c r="G12075"/>
      <c r="H12075"/>
    </row>
    <row r="12076" spans="7:8">
      <c r="G12076"/>
      <c r="H12076"/>
    </row>
    <row r="12077" spans="7:8">
      <c r="G12077"/>
      <c r="H12077"/>
    </row>
    <row r="12078" spans="7:8">
      <c r="G12078"/>
      <c r="H12078"/>
    </row>
    <row r="12079" spans="7:8">
      <c r="G12079"/>
      <c r="H12079"/>
    </row>
    <row r="12080" spans="7:8">
      <c r="G12080"/>
      <c r="H12080"/>
    </row>
    <row r="12081" spans="7:8">
      <c r="G12081"/>
      <c r="H12081"/>
    </row>
    <row r="12082" spans="7:8">
      <c r="G12082"/>
      <c r="H12082"/>
    </row>
    <row r="12083" spans="7:8">
      <c r="G12083"/>
      <c r="H12083"/>
    </row>
    <row r="12084" spans="7:8">
      <c r="G12084"/>
      <c r="H12084"/>
    </row>
    <row r="12085" spans="7:8">
      <c r="G12085"/>
      <c r="H12085"/>
    </row>
    <row r="12086" spans="7:8">
      <c r="G12086"/>
      <c r="H12086"/>
    </row>
    <row r="12087" spans="7:8">
      <c r="G12087"/>
      <c r="H12087"/>
    </row>
    <row r="12088" spans="7:8">
      <c r="G12088"/>
      <c r="H12088"/>
    </row>
    <row r="12089" spans="7:8">
      <c r="G12089"/>
      <c r="H12089"/>
    </row>
    <row r="12090" spans="7:8">
      <c r="G12090"/>
      <c r="H12090"/>
    </row>
    <row r="12091" spans="7:8">
      <c r="G12091"/>
      <c r="H12091"/>
    </row>
    <row r="12092" spans="7:8">
      <c r="G12092"/>
      <c r="H12092"/>
    </row>
    <row r="12093" spans="7:8">
      <c r="G12093"/>
      <c r="H12093"/>
    </row>
    <row r="12094" spans="7:8">
      <c r="G12094"/>
      <c r="H12094"/>
    </row>
    <row r="12095" spans="7:8">
      <c r="G12095"/>
      <c r="H12095"/>
    </row>
    <row r="12096" spans="7:8">
      <c r="G12096"/>
      <c r="H12096"/>
    </row>
    <row r="12097" spans="7:8">
      <c r="G12097"/>
      <c r="H12097"/>
    </row>
    <row r="12098" spans="7:8">
      <c r="G12098"/>
      <c r="H12098"/>
    </row>
    <row r="12099" spans="7:8">
      <c r="G12099"/>
      <c r="H12099"/>
    </row>
    <row r="12100" spans="7:8">
      <c r="G12100"/>
      <c r="H12100"/>
    </row>
    <row r="12101" spans="7:8">
      <c r="G12101"/>
      <c r="H12101"/>
    </row>
    <row r="12102" spans="7:8">
      <c r="G12102"/>
      <c r="H12102"/>
    </row>
    <row r="12103" spans="7:8">
      <c r="G12103"/>
      <c r="H12103"/>
    </row>
    <row r="12104" spans="7:8">
      <c r="G12104"/>
      <c r="H12104"/>
    </row>
    <row r="12105" spans="7:8">
      <c r="G12105"/>
      <c r="H12105"/>
    </row>
    <row r="12106" spans="7:8">
      <c r="G12106"/>
      <c r="H12106"/>
    </row>
    <row r="12107" spans="7:8">
      <c r="G12107"/>
      <c r="H12107"/>
    </row>
    <row r="12108" spans="7:8">
      <c r="G12108"/>
      <c r="H12108"/>
    </row>
    <row r="12109" spans="7:8">
      <c r="G12109"/>
      <c r="H12109"/>
    </row>
    <row r="12110" spans="7:8">
      <c r="G12110"/>
      <c r="H12110"/>
    </row>
    <row r="12111" spans="7:8">
      <c r="G12111"/>
      <c r="H12111"/>
    </row>
    <row r="12112" spans="7:8">
      <c r="G12112"/>
      <c r="H12112"/>
    </row>
    <row r="12113" spans="7:8">
      <c r="G12113"/>
      <c r="H12113"/>
    </row>
    <row r="12114" spans="7:8">
      <c r="G12114"/>
      <c r="H12114"/>
    </row>
    <row r="12115" spans="7:8">
      <c r="G12115"/>
      <c r="H12115"/>
    </row>
    <row r="12116" spans="7:8">
      <c r="G12116"/>
      <c r="H12116"/>
    </row>
    <row r="12117" spans="7:8">
      <c r="G12117"/>
      <c r="H12117"/>
    </row>
    <row r="12118" spans="7:8">
      <c r="G12118"/>
      <c r="H12118"/>
    </row>
    <row r="12119" spans="7:8">
      <c r="G12119"/>
      <c r="H12119"/>
    </row>
    <row r="12120" spans="7:8">
      <c r="G12120"/>
      <c r="H12120"/>
    </row>
    <row r="12121" spans="7:8">
      <c r="G12121"/>
      <c r="H12121"/>
    </row>
    <row r="12122" spans="7:8">
      <c r="G12122"/>
      <c r="H12122"/>
    </row>
    <row r="12123" spans="7:8">
      <c r="G12123"/>
      <c r="H12123"/>
    </row>
    <row r="12124" spans="7:8">
      <c r="G12124"/>
      <c r="H12124"/>
    </row>
    <row r="12125" spans="7:8">
      <c r="G12125"/>
      <c r="H12125"/>
    </row>
    <row r="12126" spans="7:8">
      <c r="G12126"/>
      <c r="H12126"/>
    </row>
    <row r="12127" spans="7:8">
      <c r="G12127"/>
      <c r="H12127"/>
    </row>
    <row r="12128" spans="7:8">
      <c r="G12128"/>
      <c r="H12128"/>
    </row>
    <row r="12129" spans="7:8">
      <c r="G12129"/>
      <c r="H12129"/>
    </row>
    <row r="12130" spans="7:8">
      <c r="G12130"/>
      <c r="H12130"/>
    </row>
    <row r="12131" spans="7:8">
      <c r="G12131"/>
      <c r="H12131"/>
    </row>
    <row r="12132" spans="7:8">
      <c r="G12132"/>
      <c r="H12132"/>
    </row>
    <row r="12133" spans="7:8">
      <c r="G12133"/>
      <c r="H12133"/>
    </row>
    <row r="12134" spans="7:8">
      <c r="G12134"/>
      <c r="H12134"/>
    </row>
    <row r="12135" spans="7:8">
      <c r="G12135"/>
      <c r="H12135"/>
    </row>
    <row r="12136" spans="7:8">
      <c r="G12136"/>
      <c r="H12136"/>
    </row>
    <row r="12137" spans="7:8">
      <c r="G12137"/>
      <c r="H12137"/>
    </row>
    <row r="12138" spans="7:8">
      <c r="G12138"/>
      <c r="H12138"/>
    </row>
    <row r="12139" spans="7:8">
      <c r="G12139"/>
      <c r="H12139"/>
    </row>
    <row r="12140" spans="7:8">
      <c r="G12140"/>
      <c r="H12140"/>
    </row>
    <row r="12141" spans="7:8">
      <c r="G12141"/>
      <c r="H12141"/>
    </row>
    <row r="12142" spans="7:8">
      <c r="G12142"/>
      <c r="H12142"/>
    </row>
    <row r="12143" spans="7:8">
      <c r="G12143"/>
      <c r="H12143"/>
    </row>
    <row r="12144" spans="7:8">
      <c r="G12144"/>
      <c r="H12144"/>
    </row>
    <row r="12145" spans="7:8">
      <c r="G12145"/>
      <c r="H12145"/>
    </row>
    <row r="12146" spans="7:8">
      <c r="G12146"/>
      <c r="H12146"/>
    </row>
    <row r="12147" spans="7:8">
      <c r="G12147"/>
      <c r="H12147"/>
    </row>
    <row r="12148" spans="7:8">
      <c r="G12148"/>
      <c r="H12148"/>
    </row>
    <row r="12149" spans="7:8">
      <c r="G12149"/>
      <c r="H12149"/>
    </row>
    <row r="12150" spans="7:8">
      <c r="G12150"/>
      <c r="H12150"/>
    </row>
    <row r="12151" spans="7:8">
      <c r="G12151"/>
      <c r="H12151"/>
    </row>
    <row r="12152" spans="7:8">
      <c r="G12152"/>
      <c r="H12152"/>
    </row>
    <row r="12153" spans="7:8">
      <c r="G12153"/>
      <c r="H12153"/>
    </row>
    <row r="12154" spans="7:8">
      <c r="G12154"/>
      <c r="H12154"/>
    </row>
    <row r="12155" spans="7:8">
      <c r="G12155"/>
      <c r="H12155"/>
    </row>
    <row r="12156" spans="7:8">
      <c r="G12156"/>
      <c r="H12156"/>
    </row>
    <row r="12157" spans="7:8">
      <c r="G12157"/>
      <c r="H12157"/>
    </row>
    <row r="12158" spans="7:8">
      <c r="G12158"/>
      <c r="H12158"/>
    </row>
    <row r="12159" spans="7:8">
      <c r="G12159"/>
      <c r="H12159"/>
    </row>
    <row r="12160" spans="7:8">
      <c r="G12160"/>
      <c r="H12160"/>
    </row>
    <row r="12161" spans="7:8">
      <c r="G12161"/>
      <c r="H12161"/>
    </row>
    <row r="12162" spans="7:8">
      <c r="G12162"/>
      <c r="H12162"/>
    </row>
    <row r="12163" spans="7:8">
      <c r="G12163"/>
      <c r="H12163"/>
    </row>
    <row r="12164" spans="7:8">
      <c r="G12164"/>
      <c r="H12164"/>
    </row>
    <row r="12165" spans="7:8">
      <c r="G12165"/>
      <c r="H12165"/>
    </row>
    <row r="12166" spans="7:8">
      <c r="G12166"/>
      <c r="H12166"/>
    </row>
    <row r="12167" spans="7:8">
      <c r="G12167"/>
      <c r="H12167"/>
    </row>
    <row r="12168" spans="7:8">
      <c r="G12168"/>
      <c r="H12168"/>
    </row>
    <row r="12169" spans="7:8">
      <c r="G12169"/>
      <c r="H12169"/>
    </row>
    <row r="12170" spans="7:8">
      <c r="G12170"/>
      <c r="H12170"/>
    </row>
    <row r="12171" spans="7:8">
      <c r="G12171"/>
      <c r="H12171"/>
    </row>
    <row r="12172" spans="7:8">
      <c r="G12172"/>
      <c r="H12172"/>
    </row>
    <row r="12173" spans="7:8">
      <c r="G12173"/>
      <c r="H12173"/>
    </row>
    <row r="12174" spans="7:8">
      <c r="G12174"/>
      <c r="H12174"/>
    </row>
    <row r="12175" spans="7:8">
      <c r="G12175"/>
      <c r="H12175"/>
    </row>
    <row r="12176" spans="7:8">
      <c r="G12176"/>
      <c r="H12176"/>
    </row>
    <row r="12177" spans="7:8">
      <c r="G12177"/>
      <c r="H12177"/>
    </row>
    <row r="12178" spans="7:8">
      <c r="G12178"/>
      <c r="H12178"/>
    </row>
    <row r="12179" spans="7:8">
      <c r="G12179"/>
      <c r="H12179"/>
    </row>
    <row r="12180" spans="7:8">
      <c r="G12180"/>
      <c r="H12180"/>
    </row>
    <row r="12181" spans="7:8">
      <c r="G12181"/>
      <c r="H12181"/>
    </row>
    <row r="12182" spans="7:8">
      <c r="G12182"/>
      <c r="H12182"/>
    </row>
    <row r="12183" spans="7:8">
      <c r="G12183"/>
      <c r="H12183"/>
    </row>
    <row r="12184" spans="7:8">
      <c r="G12184"/>
      <c r="H12184"/>
    </row>
    <row r="12185" spans="7:8">
      <c r="G12185"/>
      <c r="H12185"/>
    </row>
    <row r="12186" spans="7:8">
      <c r="G12186"/>
      <c r="H12186"/>
    </row>
    <row r="12187" spans="7:8">
      <c r="G12187"/>
      <c r="H12187"/>
    </row>
    <row r="12188" spans="7:8">
      <c r="G12188"/>
      <c r="H12188"/>
    </row>
    <row r="12189" spans="7:8">
      <c r="G12189"/>
      <c r="H12189"/>
    </row>
    <row r="12190" spans="7:8">
      <c r="G12190"/>
      <c r="H12190"/>
    </row>
    <row r="12191" spans="7:8">
      <c r="G12191"/>
      <c r="H12191"/>
    </row>
    <row r="12192" spans="7:8">
      <c r="G12192"/>
      <c r="H12192"/>
    </row>
    <row r="12193" spans="7:8">
      <c r="G12193"/>
      <c r="H12193"/>
    </row>
    <row r="12194" spans="7:8">
      <c r="G12194"/>
      <c r="H12194"/>
    </row>
    <row r="12195" spans="7:8">
      <c r="G12195"/>
      <c r="H12195"/>
    </row>
    <row r="12196" spans="7:8">
      <c r="G12196"/>
      <c r="H12196"/>
    </row>
    <row r="12197" spans="7:8">
      <c r="G12197"/>
      <c r="H12197"/>
    </row>
    <row r="12198" spans="7:8">
      <c r="G12198"/>
      <c r="H12198"/>
    </row>
    <row r="12199" spans="7:8">
      <c r="G12199"/>
      <c r="H12199"/>
    </row>
    <row r="12200" spans="7:8">
      <c r="G12200"/>
      <c r="H12200"/>
    </row>
    <row r="12201" spans="7:8">
      <c r="G12201"/>
      <c r="H12201"/>
    </row>
    <row r="12202" spans="7:8">
      <c r="G12202"/>
      <c r="H12202"/>
    </row>
    <row r="12203" spans="7:8">
      <c r="G12203"/>
      <c r="H12203"/>
    </row>
    <row r="12204" spans="7:8">
      <c r="G12204"/>
      <c r="H12204"/>
    </row>
    <row r="12205" spans="7:8">
      <c r="G12205"/>
      <c r="H12205"/>
    </row>
    <row r="12206" spans="7:8">
      <c r="G12206"/>
      <c r="H12206"/>
    </row>
    <row r="12207" spans="7:8">
      <c r="G12207"/>
      <c r="H12207"/>
    </row>
    <row r="12208" spans="7:8">
      <c r="G12208"/>
      <c r="H12208"/>
    </row>
    <row r="12209" spans="7:8">
      <c r="G12209"/>
      <c r="H12209"/>
    </row>
    <row r="12210" spans="7:8">
      <c r="G12210"/>
      <c r="H12210"/>
    </row>
    <row r="12211" spans="7:8">
      <c r="G12211"/>
      <c r="H12211"/>
    </row>
    <row r="12212" spans="7:8">
      <c r="G12212"/>
      <c r="H12212"/>
    </row>
    <row r="12213" spans="7:8">
      <c r="G12213"/>
      <c r="H12213"/>
    </row>
    <row r="12214" spans="7:8">
      <c r="G12214"/>
      <c r="H12214"/>
    </row>
    <row r="12215" spans="7:8">
      <c r="G12215"/>
      <c r="H12215"/>
    </row>
    <row r="12216" spans="7:8">
      <c r="G12216"/>
      <c r="H12216"/>
    </row>
    <row r="12217" spans="7:8">
      <c r="G12217"/>
      <c r="H12217"/>
    </row>
    <row r="12218" spans="7:8">
      <c r="G12218"/>
      <c r="H12218"/>
    </row>
    <row r="12219" spans="7:8">
      <c r="G12219"/>
      <c r="H12219"/>
    </row>
    <row r="12220" spans="7:8">
      <c r="G12220"/>
      <c r="H12220"/>
    </row>
    <row r="12221" spans="7:8">
      <c r="G12221"/>
      <c r="H12221"/>
    </row>
    <row r="12222" spans="7:8">
      <c r="G12222"/>
      <c r="H12222"/>
    </row>
    <row r="12223" spans="7:8">
      <c r="G12223"/>
      <c r="H12223"/>
    </row>
    <row r="12224" spans="7:8">
      <c r="G12224"/>
      <c r="H12224"/>
    </row>
    <row r="12225" spans="7:8">
      <c r="G12225"/>
      <c r="H12225"/>
    </row>
    <row r="12226" spans="7:8">
      <c r="G12226"/>
      <c r="H12226"/>
    </row>
    <row r="12227" spans="7:8">
      <c r="G12227"/>
      <c r="H12227"/>
    </row>
    <row r="12228" spans="7:8">
      <c r="G12228"/>
      <c r="H12228"/>
    </row>
    <row r="12229" spans="7:8">
      <c r="G12229"/>
      <c r="H12229"/>
    </row>
    <row r="12230" spans="7:8">
      <c r="G12230"/>
      <c r="H12230"/>
    </row>
    <row r="12231" spans="7:8">
      <c r="G12231"/>
      <c r="H12231"/>
    </row>
    <row r="12232" spans="7:8">
      <c r="G12232"/>
      <c r="H12232"/>
    </row>
    <row r="12233" spans="7:8">
      <c r="G12233"/>
      <c r="H12233"/>
    </row>
    <row r="12234" spans="7:8">
      <c r="G12234"/>
      <c r="H12234"/>
    </row>
    <row r="12235" spans="7:8">
      <c r="G12235"/>
      <c r="H12235"/>
    </row>
    <row r="12236" spans="7:8">
      <c r="G12236"/>
      <c r="H12236"/>
    </row>
    <row r="12237" spans="7:8">
      <c r="G12237"/>
      <c r="H12237"/>
    </row>
    <row r="12238" spans="7:8">
      <c r="G12238"/>
      <c r="H12238"/>
    </row>
    <row r="12239" spans="7:8">
      <c r="G12239"/>
      <c r="H12239"/>
    </row>
    <row r="12240" spans="7:8">
      <c r="G12240"/>
      <c r="H12240"/>
    </row>
    <row r="12241" spans="7:8">
      <c r="G12241"/>
      <c r="H12241"/>
    </row>
    <row r="12242" spans="7:8">
      <c r="G12242"/>
      <c r="H12242"/>
    </row>
    <row r="12243" spans="7:8">
      <c r="G12243"/>
      <c r="H12243"/>
    </row>
    <row r="12244" spans="7:8">
      <c r="G12244"/>
      <c r="H12244"/>
    </row>
    <row r="12245" spans="7:8">
      <c r="G12245"/>
      <c r="H12245"/>
    </row>
    <row r="12246" spans="7:8">
      <c r="G12246"/>
      <c r="H12246"/>
    </row>
    <row r="12247" spans="7:8">
      <c r="G12247"/>
      <c r="H12247"/>
    </row>
    <row r="12248" spans="7:8">
      <c r="G12248"/>
      <c r="H12248"/>
    </row>
    <row r="12249" spans="7:8">
      <c r="G12249"/>
      <c r="H12249"/>
    </row>
    <row r="12250" spans="7:8">
      <c r="G12250"/>
      <c r="H12250"/>
    </row>
    <row r="12251" spans="7:8">
      <c r="G12251"/>
      <c r="H12251"/>
    </row>
    <row r="12252" spans="7:8">
      <c r="G12252"/>
      <c r="H12252"/>
    </row>
    <row r="12253" spans="7:8">
      <c r="G12253"/>
      <c r="H12253"/>
    </row>
    <row r="12254" spans="7:8">
      <c r="G12254"/>
      <c r="H12254"/>
    </row>
    <row r="12255" spans="7:8">
      <c r="G12255"/>
      <c r="H12255"/>
    </row>
    <row r="12256" spans="7:8">
      <c r="G12256"/>
      <c r="H12256"/>
    </row>
    <row r="12257" spans="7:8">
      <c r="G12257"/>
      <c r="H12257"/>
    </row>
    <row r="12258" spans="7:8">
      <c r="G12258"/>
      <c r="H12258"/>
    </row>
    <row r="12259" spans="7:8">
      <c r="G12259"/>
      <c r="H12259"/>
    </row>
    <row r="12260" spans="7:8">
      <c r="G12260"/>
      <c r="H12260"/>
    </row>
    <row r="12261" spans="7:8">
      <c r="G12261"/>
      <c r="H12261"/>
    </row>
    <row r="12262" spans="7:8">
      <c r="G12262"/>
      <c r="H12262"/>
    </row>
    <row r="12263" spans="7:8">
      <c r="G12263"/>
      <c r="H12263"/>
    </row>
    <row r="12264" spans="7:8">
      <c r="G12264"/>
      <c r="H12264"/>
    </row>
    <row r="12265" spans="7:8">
      <c r="G12265"/>
      <c r="H12265"/>
    </row>
    <row r="12266" spans="7:8">
      <c r="G12266"/>
      <c r="H12266"/>
    </row>
    <row r="12267" spans="7:8">
      <c r="G12267"/>
      <c r="H12267"/>
    </row>
    <row r="12268" spans="7:8">
      <c r="G12268"/>
      <c r="H12268"/>
    </row>
    <row r="12269" spans="7:8">
      <c r="G12269"/>
      <c r="H12269"/>
    </row>
    <row r="12270" spans="7:8">
      <c r="G12270"/>
      <c r="H12270"/>
    </row>
    <row r="12271" spans="7:8">
      <c r="G12271"/>
      <c r="H12271"/>
    </row>
    <row r="12272" spans="7:8">
      <c r="G12272"/>
      <c r="H12272"/>
    </row>
    <row r="12273" spans="7:8">
      <c r="G12273"/>
      <c r="H12273"/>
    </row>
    <row r="12274" spans="7:8">
      <c r="G12274"/>
      <c r="H12274"/>
    </row>
    <row r="12275" spans="7:8">
      <c r="G12275"/>
      <c r="H12275"/>
    </row>
    <row r="12276" spans="7:8">
      <c r="G12276"/>
      <c r="H12276"/>
    </row>
    <row r="12277" spans="7:8">
      <c r="G12277"/>
      <c r="H12277"/>
    </row>
    <row r="12278" spans="7:8">
      <c r="G12278"/>
      <c r="H12278"/>
    </row>
    <row r="12279" spans="7:8">
      <c r="G12279"/>
      <c r="H12279"/>
    </row>
    <row r="12280" spans="7:8">
      <c r="G12280"/>
      <c r="H12280"/>
    </row>
    <row r="12281" spans="7:8">
      <c r="G12281"/>
      <c r="H12281"/>
    </row>
    <row r="12282" spans="7:8">
      <c r="G12282"/>
      <c r="H12282"/>
    </row>
    <row r="12283" spans="7:8">
      <c r="G12283"/>
      <c r="H12283"/>
    </row>
    <row r="12284" spans="7:8">
      <c r="G12284"/>
      <c r="H12284"/>
    </row>
    <row r="12285" spans="7:8">
      <c r="G12285"/>
      <c r="H12285"/>
    </row>
    <row r="12286" spans="7:8">
      <c r="G12286"/>
      <c r="H12286"/>
    </row>
    <row r="12287" spans="7:8">
      <c r="G12287"/>
      <c r="H12287"/>
    </row>
    <row r="12288" spans="7:8">
      <c r="G12288"/>
      <c r="H12288"/>
    </row>
    <row r="12289" spans="7:8">
      <c r="G12289"/>
      <c r="H12289"/>
    </row>
    <row r="12290" spans="7:8">
      <c r="G12290"/>
      <c r="H12290"/>
    </row>
    <row r="12291" spans="7:8">
      <c r="G12291"/>
      <c r="H12291"/>
    </row>
    <row r="12292" spans="7:8">
      <c r="G12292"/>
      <c r="H12292"/>
    </row>
    <row r="12293" spans="7:8">
      <c r="G12293"/>
      <c r="H12293"/>
    </row>
    <row r="12294" spans="7:8">
      <c r="G12294"/>
      <c r="H12294"/>
    </row>
    <row r="12295" spans="7:8">
      <c r="G12295"/>
      <c r="H12295"/>
    </row>
    <row r="12296" spans="7:8">
      <c r="G12296"/>
      <c r="H12296"/>
    </row>
    <row r="12297" spans="7:8">
      <c r="G12297"/>
      <c r="H12297"/>
    </row>
    <row r="12298" spans="7:8">
      <c r="G12298"/>
      <c r="H12298"/>
    </row>
    <row r="12299" spans="7:8">
      <c r="G12299"/>
      <c r="H12299"/>
    </row>
    <row r="12300" spans="7:8">
      <c r="G12300"/>
      <c r="H12300"/>
    </row>
    <row r="12301" spans="7:8">
      <c r="G12301"/>
      <c r="H12301"/>
    </row>
    <row r="12302" spans="7:8">
      <c r="G12302"/>
      <c r="H12302"/>
    </row>
    <row r="12303" spans="7:8">
      <c r="G12303"/>
      <c r="H12303"/>
    </row>
    <row r="12304" spans="7:8">
      <c r="G12304"/>
      <c r="H12304"/>
    </row>
    <row r="12305" spans="7:8">
      <c r="G12305"/>
      <c r="H12305"/>
    </row>
    <row r="12306" spans="7:8">
      <c r="G12306"/>
      <c r="H12306"/>
    </row>
    <row r="12307" spans="7:8">
      <c r="G12307"/>
      <c r="H12307"/>
    </row>
    <row r="12308" spans="7:8">
      <c r="G12308"/>
      <c r="H12308"/>
    </row>
    <row r="12309" spans="7:8">
      <c r="G12309"/>
      <c r="H12309"/>
    </row>
    <row r="12310" spans="7:8">
      <c r="G12310"/>
      <c r="H12310"/>
    </row>
    <row r="12311" spans="7:8">
      <c r="G12311"/>
      <c r="H12311"/>
    </row>
    <row r="12312" spans="7:8">
      <c r="G12312"/>
      <c r="H12312"/>
    </row>
    <row r="12313" spans="7:8">
      <c r="G12313"/>
      <c r="H12313"/>
    </row>
    <row r="12314" spans="7:8">
      <c r="G12314"/>
      <c r="H12314"/>
    </row>
    <row r="12315" spans="7:8">
      <c r="G12315"/>
      <c r="H12315"/>
    </row>
    <row r="12316" spans="7:8">
      <c r="G12316"/>
      <c r="H12316"/>
    </row>
    <row r="12317" spans="7:8">
      <c r="G12317"/>
      <c r="H12317"/>
    </row>
    <row r="12318" spans="7:8">
      <c r="G12318"/>
      <c r="H12318"/>
    </row>
    <row r="12319" spans="7:8">
      <c r="G12319"/>
      <c r="H12319"/>
    </row>
    <row r="12320" spans="7:8">
      <c r="G12320"/>
      <c r="H12320"/>
    </row>
    <row r="12321" spans="7:8">
      <c r="G12321"/>
      <c r="H12321"/>
    </row>
    <row r="12322" spans="7:8">
      <c r="G12322"/>
      <c r="H12322"/>
    </row>
    <row r="12323" spans="7:8">
      <c r="G12323"/>
      <c r="H12323"/>
    </row>
    <row r="12324" spans="7:8">
      <c r="G12324"/>
      <c r="H12324"/>
    </row>
    <row r="12325" spans="7:8">
      <c r="G12325"/>
      <c r="H12325"/>
    </row>
    <row r="12326" spans="7:8">
      <c r="G12326"/>
      <c r="H12326"/>
    </row>
    <row r="12327" spans="7:8">
      <c r="G12327"/>
      <c r="H12327"/>
    </row>
    <row r="12328" spans="7:8">
      <c r="G12328"/>
      <c r="H12328"/>
    </row>
    <row r="12329" spans="7:8">
      <c r="G12329"/>
      <c r="H12329"/>
    </row>
    <row r="12330" spans="7:8">
      <c r="G12330"/>
      <c r="H12330"/>
    </row>
    <row r="12331" spans="7:8">
      <c r="G12331"/>
      <c r="H12331"/>
    </row>
    <row r="12332" spans="7:8">
      <c r="G12332"/>
      <c r="H12332"/>
    </row>
    <row r="12333" spans="7:8">
      <c r="G12333"/>
      <c r="H12333"/>
    </row>
    <row r="12334" spans="7:8">
      <c r="G12334"/>
      <c r="H12334"/>
    </row>
    <row r="12335" spans="7:8">
      <c r="G12335"/>
      <c r="H12335"/>
    </row>
    <row r="12336" spans="7:8">
      <c r="G12336"/>
      <c r="H12336"/>
    </row>
    <row r="12337" spans="7:8">
      <c r="G12337"/>
      <c r="H12337"/>
    </row>
    <row r="12338" spans="7:8">
      <c r="G12338"/>
      <c r="H12338"/>
    </row>
    <row r="12339" spans="7:8">
      <c r="G12339"/>
      <c r="H12339"/>
    </row>
    <row r="12340" spans="7:8">
      <c r="G12340"/>
      <c r="H12340"/>
    </row>
    <row r="12341" spans="7:8">
      <c r="G12341"/>
      <c r="H12341"/>
    </row>
    <row r="12342" spans="7:8">
      <c r="G12342"/>
      <c r="H12342"/>
    </row>
    <row r="12343" spans="7:8">
      <c r="G12343"/>
      <c r="H12343"/>
    </row>
    <row r="12344" spans="7:8">
      <c r="G12344"/>
      <c r="H12344"/>
    </row>
    <row r="12345" spans="7:8">
      <c r="G12345"/>
      <c r="H12345"/>
    </row>
    <row r="12346" spans="7:8">
      <c r="G12346"/>
      <c r="H12346"/>
    </row>
    <row r="12347" spans="7:8">
      <c r="G12347"/>
      <c r="H12347"/>
    </row>
    <row r="12348" spans="7:8">
      <c r="G12348"/>
      <c r="H12348"/>
    </row>
    <row r="12349" spans="7:8">
      <c r="G12349"/>
      <c r="H12349"/>
    </row>
    <row r="12350" spans="7:8">
      <c r="G12350"/>
      <c r="H12350"/>
    </row>
    <row r="12351" spans="7:8">
      <c r="G12351"/>
      <c r="H12351"/>
    </row>
    <row r="12352" spans="7:8">
      <c r="G12352"/>
      <c r="H12352"/>
    </row>
    <row r="12353" spans="7:8">
      <c r="G12353"/>
      <c r="H12353"/>
    </row>
    <row r="12354" spans="7:8">
      <c r="G12354"/>
      <c r="H12354"/>
    </row>
    <row r="12355" spans="7:8">
      <c r="G12355"/>
      <c r="H12355"/>
    </row>
    <row r="12356" spans="7:8">
      <c r="G12356"/>
      <c r="H12356"/>
    </row>
    <row r="12357" spans="7:8">
      <c r="G12357"/>
      <c r="H12357"/>
    </row>
    <row r="12358" spans="7:8">
      <c r="G12358"/>
      <c r="H12358"/>
    </row>
    <row r="12359" spans="7:8">
      <c r="G12359"/>
      <c r="H12359"/>
    </row>
    <row r="12360" spans="7:8">
      <c r="G12360"/>
      <c r="H12360"/>
    </row>
    <row r="12361" spans="7:8">
      <c r="G12361"/>
      <c r="H12361"/>
    </row>
    <row r="12362" spans="7:8">
      <c r="G12362"/>
      <c r="H12362"/>
    </row>
    <row r="12363" spans="7:8">
      <c r="G12363"/>
      <c r="H12363"/>
    </row>
    <row r="12364" spans="7:8">
      <c r="G12364"/>
      <c r="H12364"/>
    </row>
    <row r="12365" spans="7:8">
      <c r="G12365"/>
      <c r="H12365"/>
    </row>
    <row r="12366" spans="7:8">
      <c r="G12366"/>
      <c r="H12366"/>
    </row>
    <row r="12367" spans="7:8">
      <c r="G12367"/>
      <c r="H12367"/>
    </row>
    <row r="12368" spans="7:8">
      <c r="G12368"/>
      <c r="H12368"/>
    </row>
    <row r="12369" spans="7:8">
      <c r="G12369"/>
      <c r="H12369"/>
    </row>
    <row r="12370" spans="7:8">
      <c r="G12370"/>
      <c r="H12370"/>
    </row>
    <row r="12371" spans="7:8">
      <c r="G12371"/>
      <c r="H12371"/>
    </row>
    <row r="12372" spans="7:8">
      <c r="G12372"/>
      <c r="H12372"/>
    </row>
    <row r="12373" spans="7:8">
      <c r="G12373"/>
      <c r="H12373"/>
    </row>
    <row r="12374" spans="7:8">
      <c r="G12374"/>
      <c r="H12374"/>
    </row>
    <row r="12375" spans="7:8">
      <c r="G12375"/>
      <c r="H12375"/>
    </row>
    <row r="12376" spans="7:8">
      <c r="G12376"/>
      <c r="H12376"/>
    </row>
    <row r="12377" spans="7:8">
      <c r="G12377"/>
      <c r="H12377"/>
    </row>
    <row r="12378" spans="7:8">
      <c r="G12378"/>
      <c r="H12378"/>
    </row>
    <row r="12379" spans="7:8">
      <c r="G12379"/>
      <c r="H12379"/>
    </row>
    <row r="12380" spans="7:8">
      <c r="G12380"/>
      <c r="H12380"/>
    </row>
    <row r="12381" spans="7:8">
      <c r="G12381"/>
      <c r="H12381"/>
    </row>
    <row r="12382" spans="7:8">
      <c r="G12382"/>
      <c r="H12382"/>
    </row>
    <row r="12383" spans="7:8">
      <c r="G12383"/>
      <c r="H12383"/>
    </row>
    <row r="12384" spans="7:8">
      <c r="G12384"/>
      <c r="H12384"/>
    </row>
    <row r="12385" spans="7:8">
      <c r="G12385"/>
      <c r="H12385"/>
    </row>
    <row r="12386" spans="7:8">
      <c r="G12386"/>
      <c r="H12386"/>
    </row>
    <row r="12387" spans="7:8">
      <c r="G12387"/>
      <c r="H12387"/>
    </row>
    <row r="12388" spans="7:8">
      <c r="G12388"/>
      <c r="H12388"/>
    </row>
    <row r="12389" spans="7:8">
      <c r="G12389"/>
      <c r="H12389"/>
    </row>
    <row r="12390" spans="7:8">
      <c r="G12390"/>
      <c r="H12390"/>
    </row>
    <row r="12391" spans="7:8">
      <c r="G12391"/>
      <c r="H12391"/>
    </row>
    <row r="12392" spans="7:8">
      <c r="G12392"/>
      <c r="H12392"/>
    </row>
    <row r="12393" spans="7:8">
      <c r="G12393"/>
      <c r="H12393"/>
    </row>
    <row r="12394" spans="7:8">
      <c r="G12394"/>
      <c r="H12394"/>
    </row>
    <row r="12395" spans="7:8">
      <c r="G12395"/>
      <c r="H12395"/>
    </row>
    <row r="12396" spans="7:8">
      <c r="G12396"/>
      <c r="H12396"/>
    </row>
    <row r="12397" spans="7:8">
      <c r="G12397"/>
      <c r="H12397"/>
    </row>
    <row r="12398" spans="7:8">
      <c r="G12398"/>
      <c r="H12398"/>
    </row>
    <row r="12399" spans="7:8">
      <c r="G12399"/>
      <c r="H12399"/>
    </row>
    <row r="12400" spans="7:8">
      <c r="G12400"/>
      <c r="H12400"/>
    </row>
    <row r="12401" spans="7:8">
      <c r="G12401"/>
      <c r="H12401"/>
    </row>
    <row r="12402" spans="7:8">
      <c r="G12402"/>
      <c r="H12402"/>
    </row>
    <row r="12403" spans="7:8">
      <c r="G12403"/>
      <c r="H12403"/>
    </row>
    <row r="12404" spans="7:8">
      <c r="G12404"/>
      <c r="H12404"/>
    </row>
    <row r="12405" spans="7:8">
      <c r="G12405"/>
      <c r="H12405"/>
    </row>
    <row r="12406" spans="7:8">
      <c r="G12406"/>
      <c r="H12406"/>
    </row>
    <row r="12407" spans="7:8">
      <c r="G12407"/>
      <c r="H12407"/>
    </row>
    <row r="12408" spans="7:8">
      <c r="G12408"/>
      <c r="H12408"/>
    </row>
    <row r="12409" spans="7:8">
      <c r="G12409"/>
      <c r="H12409"/>
    </row>
    <row r="12410" spans="7:8">
      <c r="G12410"/>
      <c r="H12410"/>
    </row>
    <row r="12411" spans="7:8">
      <c r="G12411"/>
      <c r="H12411"/>
    </row>
    <row r="12412" spans="7:8">
      <c r="G12412"/>
      <c r="H12412"/>
    </row>
    <row r="12413" spans="7:8">
      <c r="G12413"/>
      <c r="H12413"/>
    </row>
    <row r="12414" spans="7:8">
      <c r="G12414"/>
      <c r="H12414"/>
    </row>
    <row r="12415" spans="7:8">
      <c r="G12415"/>
      <c r="H12415"/>
    </row>
    <row r="12416" spans="7:8">
      <c r="G12416"/>
      <c r="H12416"/>
    </row>
    <row r="12417" spans="7:8">
      <c r="G12417"/>
      <c r="H12417"/>
    </row>
    <row r="12418" spans="7:8">
      <c r="G12418"/>
      <c r="H12418"/>
    </row>
    <row r="12419" spans="7:8">
      <c r="G12419"/>
      <c r="H12419"/>
    </row>
    <row r="12420" spans="7:8">
      <c r="G12420"/>
      <c r="H12420"/>
    </row>
    <row r="12421" spans="7:8">
      <c r="G12421"/>
      <c r="H12421"/>
    </row>
    <row r="12422" spans="7:8">
      <c r="G12422"/>
      <c r="H12422"/>
    </row>
    <row r="12423" spans="7:8">
      <c r="G12423"/>
      <c r="H12423"/>
    </row>
    <row r="12424" spans="7:8">
      <c r="G12424"/>
      <c r="H12424"/>
    </row>
    <row r="12425" spans="7:8">
      <c r="G12425"/>
      <c r="H12425"/>
    </row>
    <row r="12426" spans="7:8">
      <c r="G12426"/>
      <c r="H12426"/>
    </row>
    <row r="12427" spans="7:8">
      <c r="G12427"/>
      <c r="H12427"/>
    </row>
    <row r="12428" spans="7:8">
      <c r="G12428"/>
      <c r="H12428"/>
    </row>
    <row r="12429" spans="7:8">
      <c r="G12429"/>
      <c r="H12429"/>
    </row>
    <row r="12430" spans="7:8">
      <c r="G12430"/>
      <c r="H12430"/>
    </row>
    <row r="12431" spans="7:8">
      <c r="G12431"/>
      <c r="H12431"/>
    </row>
    <row r="12432" spans="7:8">
      <c r="G12432"/>
      <c r="H12432"/>
    </row>
    <row r="12433" spans="7:8">
      <c r="G12433"/>
      <c r="H12433"/>
    </row>
    <row r="12434" spans="7:8">
      <c r="G12434"/>
      <c r="H12434"/>
    </row>
    <row r="12435" spans="7:8">
      <c r="G12435"/>
      <c r="H12435"/>
    </row>
    <row r="12436" spans="7:8">
      <c r="G12436"/>
      <c r="H12436"/>
    </row>
    <row r="12437" spans="7:8">
      <c r="G12437"/>
      <c r="H12437"/>
    </row>
    <row r="12438" spans="7:8">
      <c r="G12438"/>
      <c r="H12438"/>
    </row>
    <row r="12439" spans="7:8">
      <c r="G12439"/>
      <c r="H12439"/>
    </row>
    <row r="12440" spans="7:8">
      <c r="G12440"/>
      <c r="H12440"/>
    </row>
    <row r="12441" spans="7:8">
      <c r="G12441"/>
      <c r="H12441"/>
    </row>
    <row r="12442" spans="7:8">
      <c r="G12442"/>
      <c r="H12442"/>
    </row>
    <row r="12443" spans="7:8">
      <c r="G12443"/>
      <c r="H12443"/>
    </row>
    <row r="12444" spans="7:8">
      <c r="G12444"/>
      <c r="H12444"/>
    </row>
    <row r="12445" spans="7:8">
      <c r="G12445"/>
      <c r="H12445"/>
    </row>
    <row r="12446" spans="7:8">
      <c r="G12446"/>
      <c r="H12446"/>
    </row>
    <row r="12447" spans="7:8">
      <c r="G12447"/>
      <c r="H12447"/>
    </row>
    <row r="12448" spans="7:8">
      <c r="G12448"/>
      <c r="H12448"/>
    </row>
    <row r="12449" spans="7:8">
      <c r="G12449"/>
      <c r="H12449"/>
    </row>
    <row r="12450" spans="7:8">
      <c r="G12450"/>
      <c r="H12450"/>
    </row>
    <row r="12451" spans="7:8">
      <c r="G12451"/>
      <c r="H12451"/>
    </row>
    <row r="12452" spans="7:8">
      <c r="G12452"/>
      <c r="H12452"/>
    </row>
    <row r="12453" spans="7:8">
      <c r="G12453"/>
      <c r="H12453"/>
    </row>
    <row r="12454" spans="7:8">
      <c r="G12454"/>
      <c r="H12454"/>
    </row>
    <row r="12455" spans="7:8">
      <c r="G12455"/>
      <c r="H12455"/>
    </row>
    <row r="12456" spans="7:8">
      <c r="G12456"/>
      <c r="H12456"/>
    </row>
    <row r="12457" spans="7:8">
      <c r="G12457"/>
      <c r="H12457"/>
    </row>
    <row r="12458" spans="7:8">
      <c r="G12458"/>
      <c r="H12458"/>
    </row>
    <row r="12459" spans="7:8">
      <c r="G12459"/>
      <c r="H12459"/>
    </row>
    <row r="12460" spans="7:8">
      <c r="G12460"/>
      <c r="H12460"/>
    </row>
    <row r="12461" spans="7:8">
      <c r="G12461"/>
      <c r="H12461"/>
    </row>
    <row r="12462" spans="7:8">
      <c r="G12462"/>
      <c r="H12462"/>
    </row>
    <row r="12463" spans="7:8">
      <c r="G12463"/>
      <c r="H12463"/>
    </row>
    <row r="12464" spans="7:8">
      <c r="G12464"/>
      <c r="H12464"/>
    </row>
    <row r="12465" spans="7:8">
      <c r="G12465"/>
      <c r="H12465"/>
    </row>
    <row r="12466" spans="7:8">
      <c r="G12466"/>
      <c r="H12466"/>
    </row>
    <row r="12467" spans="7:8">
      <c r="G12467"/>
      <c r="H12467"/>
    </row>
    <row r="12468" spans="7:8">
      <c r="G12468"/>
      <c r="H12468"/>
    </row>
    <row r="12469" spans="7:8">
      <c r="G12469"/>
      <c r="H12469"/>
    </row>
    <row r="12470" spans="7:8">
      <c r="G12470"/>
      <c r="H12470"/>
    </row>
    <row r="12471" spans="7:8">
      <c r="G12471"/>
      <c r="H12471"/>
    </row>
    <row r="12472" spans="7:8">
      <c r="G12472"/>
      <c r="H12472"/>
    </row>
    <row r="12473" spans="7:8">
      <c r="G12473"/>
      <c r="H12473"/>
    </row>
    <row r="12474" spans="7:8">
      <c r="G12474"/>
      <c r="H12474"/>
    </row>
    <row r="12475" spans="7:8">
      <c r="G12475"/>
      <c r="H12475"/>
    </row>
    <row r="12476" spans="7:8">
      <c r="G12476"/>
      <c r="H12476"/>
    </row>
    <row r="12477" spans="7:8">
      <c r="G12477"/>
      <c r="H12477"/>
    </row>
    <row r="12478" spans="7:8">
      <c r="G12478"/>
      <c r="H12478"/>
    </row>
    <row r="12479" spans="7:8">
      <c r="G12479"/>
      <c r="H12479"/>
    </row>
    <row r="12480" spans="7:8">
      <c r="G12480"/>
      <c r="H12480"/>
    </row>
    <row r="12481" spans="7:8">
      <c r="G12481"/>
      <c r="H12481"/>
    </row>
    <row r="12482" spans="7:8">
      <c r="G12482"/>
      <c r="H12482"/>
    </row>
    <row r="12483" spans="7:8">
      <c r="G12483"/>
      <c r="H12483"/>
    </row>
    <row r="12484" spans="7:8">
      <c r="G12484"/>
      <c r="H12484"/>
    </row>
    <row r="12485" spans="7:8">
      <c r="G12485"/>
      <c r="H12485"/>
    </row>
    <row r="12486" spans="7:8">
      <c r="G12486"/>
      <c r="H12486"/>
    </row>
    <row r="12487" spans="7:8">
      <c r="G12487"/>
      <c r="H12487"/>
    </row>
    <row r="12488" spans="7:8">
      <c r="G12488"/>
      <c r="H12488"/>
    </row>
    <row r="12489" spans="7:8">
      <c r="G12489"/>
      <c r="H12489"/>
    </row>
    <row r="12490" spans="7:8">
      <c r="G12490"/>
      <c r="H12490"/>
    </row>
    <row r="12491" spans="7:8">
      <c r="G12491"/>
      <c r="H12491"/>
    </row>
    <row r="12492" spans="7:8">
      <c r="G12492"/>
      <c r="H12492"/>
    </row>
    <row r="12493" spans="7:8">
      <c r="G12493"/>
      <c r="H12493"/>
    </row>
    <row r="12494" spans="7:8">
      <c r="G12494"/>
      <c r="H12494"/>
    </row>
    <row r="12495" spans="7:8">
      <c r="G12495"/>
      <c r="H12495"/>
    </row>
    <row r="12496" spans="7:8">
      <c r="G12496"/>
      <c r="H12496"/>
    </row>
    <row r="12497" spans="7:8">
      <c r="G12497"/>
      <c r="H12497"/>
    </row>
    <row r="12498" spans="7:8">
      <c r="G12498"/>
      <c r="H12498"/>
    </row>
    <row r="12499" spans="7:8">
      <c r="G12499"/>
      <c r="H12499"/>
    </row>
    <row r="12500" spans="7:8">
      <c r="G12500"/>
      <c r="H12500"/>
    </row>
    <row r="12501" spans="7:8">
      <c r="G12501"/>
      <c r="H12501"/>
    </row>
    <row r="12502" spans="7:8">
      <c r="G12502"/>
      <c r="H12502"/>
    </row>
    <row r="12503" spans="7:8">
      <c r="G12503"/>
      <c r="H12503"/>
    </row>
    <row r="12504" spans="7:8">
      <c r="G12504"/>
      <c r="H12504"/>
    </row>
    <row r="12505" spans="7:8">
      <c r="G12505"/>
      <c r="H12505"/>
    </row>
    <row r="12506" spans="7:8">
      <c r="G12506"/>
      <c r="H12506"/>
    </row>
    <row r="12507" spans="7:8">
      <c r="G12507"/>
      <c r="H12507"/>
    </row>
    <row r="12508" spans="7:8">
      <c r="G12508"/>
      <c r="H12508"/>
    </row>
    <row r="12509" spans="7:8">
      <c r="G12509"/>
      <c r="H12509"/>
    </row>
    <row r="12510" spans="7:8">
      <c r="G12510"/>
      <c r="H12510"/>
    </row>
    <row r="12511" spans="7:8">
      <c r="G12511"/>
      <c r="H12511"/>
    </row>
    <row r="12512" spans="7:8">
      <c r="G12512"/>
      <c r="H12512"/>
    </row>
    <row r="12513" spans="7:8">
      <c r="G12513"/>
      <c r="H12513"/>
    </row>
    <row r="12514" spans="7:8">
      <c r="G12514"/>
      <c r="H12514"/>
    </row>
    <row r="12515" spans="7:8">
      <c r="G12515"/>
      <c r="H12515"/>
    </row>
    <row r="12516" spans="7:8">
      <c r="G12516"/>
      <c r="H12516"/>
    </row>
    <row r="12517" spans="7:8">
      <c r="G12517"/>
      <c r="H12517"/>
    </row>
    <row r="12518" spans="7:8">
      <c r="G12518"/>
      <c r="H12518"/>
    </row>
    <row r="12519" spans="7:8">
      <c r="G12519"/>
      <c r="H12519"/>
    </row>
    <row r="12520" spans="7:8">
      <c r="G12520"/>
      <c r="H12520"/>
    </row>
    <row r="12521" spans="7:8">
      <c r="G12521"/>
      <c r="H12521"/>
    </row>
    <row r="12522" spans="7:8">
      <c r="G12522"/>
      <c r="H12522"/>
    </row>
    <row r="12523" spans="7:8">
      <c r="G12523"/>
      <c r="H12523"/>
    </row>
    <row r="12524" spans="7:8">
      <c r="G12524"/>
      <c r="H12524"/>
    </row>
    <row r="12525" spans="7:8">
      <c r="G12525"/>
      <c r="H12525"/>
    </row>
    <row r="12526" spans="7:8">
      <c r="G12526"/>
      <c r="H12526"/>
    </row>
    <row r="12527" spans="7:8">
      <c r="G12527"/>
      <c r="H12527"/>
    </row>
    <row r="12528" spans="7:8">
      <c r="G12528"/>
      <c r="H12528"/>
    </row>
    <row r="12529" spans="7:8">
      <c r="G12529"/>
      <c r="H12529"/>
    </row>
    <row r="12530" spans="7:8">
      <c r="G12530"/>
      <c r="H12530"/>
    </row>
    <row r="12531" spans="7:8">
      <c r="G12531"/>
      <c r="H12531"/>
    </row>
    <row r="12532" spans="7:8">
      <c r="G12532"/>
      <c r="H12532"/>
    </row>
    <row r="12533" spans="7:8">
      <c r="G12533"/>
      <c r="H12533"/>
    </row>
    <row r="12534" spans="7:8">
      <c r="G12534"/>
      <c r="H12534"/>
    </row>
    <row r="12535" spans="7:8">
      <c r="G12535"/>
      <c r="H12535"/>
    </row>
    <row r="12536" spans="7:8">
      <c r="G12536"/>
      <c r="H12536"/>
    </row>
    <row r="12537" spans="7:8">
      <c r="G12537"/>
      <c r="H12537"/>
    </row>
    <row r="12538" spans="7:8">
      <c r="G12538"/>
      <c r="H12538"/>
    </row>
    <row r="12539" spans="7:8">
      <c r="G12539"/>
      <c r="H12539"/>
    </row>
    <row r="12540" spans="7:8">
      <c r="G12540"/>
      <c r="H12540"/>
    </row>
    <row r="12541" spans="7:8">
      <c r="G12541"/>
      <c r="H12541"/>
    </row>
    <row r="12542" spans="7:8">
      <c r="G12542"/>
      <c r="H12542"/>
    </row>
    <row r="12543" spans="7:8">
      <c r="G12543"/>
      <c r="H12543"/>
    </row>
    <row r="12544" spans="7:8">
      <c r="G12544"/>
      <c r="H12544"/>
    </row>
    <row r="12545" spans="7:8">
      <c r="G12545"/>
      <c r="H12545"/>
    </row>
    <row r="12546" spans="7:8">
      <c r="G12546"/>
      <c r="H12546"/>
    </row>
    <row r="12547" spans="7:8">
      <c r="G12547"/>
      <c r="H12547"/>
    </row>
    <row r="12548" spans="7:8">
      <c r="G12548"/>
      <c r="H12548"/>
    </row>
    <row r="12549" spans="7:8">
      <c r="G12549"/>
      <c r="H12549"/>
    </row>
    <row r="12550" spans="7:8">
      <c r="G12550"/>
      <c r="H12550"/>
    </row>
    <row r="12551" spans="7:8">
      <c r="G12551"/>
      <c r="H12551"/>
    </row>
    <row r="12552" spans="7:8">
      <c r="G12552"/>
      <c r="H12552"/>
    </row>
    <row r="12553" spans="7:8">
      <c r="G12553"/>
      <c r="H12553"/>
    </row>
    <row r="12554" spans="7:8">
      <c r="G12554"/>
      <c r="H12554"/>
    </row>
    <row r="12555" spans="7:8">
      <c r="G12555"/>
      <c r="H12555"/>
    </row>
    <row r="12556" spans="7:8">
      <c r="G12556"/>
      <c r="H12556"/>
    </row>
    <row r="12557" spans="7:8">
      <c r="G12557"/>
      <c r="H12557"/>
    </row>
    <row r="12558" spans="7:8">
      <c r="G12558"/>
      <c r="H12558"/>
    </row>
    <row r="12559" spans="7:8">
      <c r="G12559"/>
      <c r="H12559"/>
    </row>
    <row r="12560" spans="7:8">
      <c r="G12560"/>
      <c r="H12560"/>
    </row>
    <row r="12561" spans="7:8">
      <c r="G12561"/>
      <c r="H12561"/>
    </row>
    <row r="12562" spans="7:8">
      <c r="G12562"/>
      <c r="H12562"/>
    </row>
    <row r="12563" spans="7:8">
      <c r="G12563"/>
      <c r="H12563"/>
    </row>
    <row r="12564" spans="7:8">
      <c r="G12564"/>
      <c r="H12564"/>
    </row>
    <row r="12565" spans="7:8">
      <c r="G12565"/>
      <c r="H12565"/>
    </row>
    <row r="12566" spans="7:8">
      <c r="G12566"/>
      <c r="H12566"/>
    </row>
    <row r="12567" spans="7:8">
      <c r="G12567"/>
      <c r="H12567"/>
    </row>
    <row r="12568" spans="7:8">
      <c r="G12568"/>
      <c r="H12568"/>
    </row>
    <row r="12569" spans="7:8">
      <c r="G12569"/>
      <c r="H12569"/>
    </row>
    <row r="12570" spans="7:8">
      <c r="G12570"/>
      <c r="H12570"/>
    </row>
    <row r="12571" spans="7:8">
      <c r="G12571"/>
      <c r="H12571"/>
    </row>
    <row r="12572" spans="7:8">
      <c r="G12572"/>
      <c r="H12572"/>
    </row>
    <row r="12573" spans="7:8">
      <c r="G12573"/>
      <c r="H12573"/>
    </row>
    <row r="12574" spans="7:8">
      <c r="G12574"/>
      <c r="H12574"/>
    </row>
    <row r="12575" spans="7:8">
      <c r="G12575"/>
      <c r="H12575"/>
    </row>
    <row r="12576" spans="7:8">
      <c r="G12576"/>
      <c r="H12576"/>
    </row>
    <row r="12577" spans="7:8">
      <c r="G12577"/>
      <c r="H12577"/>
    </row>
    <row r="12578" spans="7:8">
      <c r="G12578"/>
      <c r="H12578"/>
    </row>
    <row r="12579" spans="7:8">
      <c r="G12579"/>
      <c r="H12579"/>
    </row>
    <row r="12580" spans="7:8">
      <c r="G12580"/>
      <c r="H12580"/>
    </row>
    <row r="12581" spans="7:8">
      <c r="G12581"/>
      <c r="H12581"/>
    </row>
    <row r="12582" spans="7:8">
      <c r="G12582"/>
      <c r="H12582"/>
    </row>
    <row r="12583" spans="7:8">
      <c r="G12583"/>
      <c r="H12583"/>
    </row>
    <row r="12584" spans="7:8">
      <c r="G12584"/>
      <c r="H12584"/>
    </row>
    <row r="12585" spans="7:8">
      <c r="G12585"/>
      <c r="H12585"/>
    </row>
    <row r="12586" spans="7:8">
      <c r="G12586"/>
      <c r="H12586"/>
    </row>
    <row r="12587" spans="7:8">
      <c r="G12587"/>
      <c r="H12587"/>
    </row>
    <row r="12588" spans="7:8">
      <c r="G12588"/>
      <c r="H12588"/>
    </row>
    <row r="12589" spans="7:8">
      <c r="G12589"/>
      <c r="H12589"/>
    </row>
    <row r="12590" spans="7:8">
      <c r="G12590"/>
      <c r="H12590"/>
    </row>
    <row r="12591" spans="7:8">
      <c r="G12591"/>
      <c r="H12591"/>
    </row>
    <row r="12592" spans="7:8">
      <c r="G12592"/>
      <c r="H12592"/>
    </row>
    <row r="12593" spans="7:8">
      <c r="G12593"/>
      <c r="H12593"/>
    </row>
    <row r="12594" spans="7:8">
      <c r="G12594"/>
      <c r="H12594"/>
    </row>
    <row r="12595" spans="7:8">
      <c r="G12595"/>
      <c r="H12595"/>
    </row>
    <row r="12596" spans="7:8">
      <c r="G12596"/>
      <c r="H12596"/>
    </row>
    <row r="12597" spans="7:8">
      <c r="G12597"/>
      <c r="H12597"/>
    </row>
    <row r="12598" spans="7:8">
      <c r="G12598"/>
      <c r="H12598"/>
    </row>
    <row r="12599" spans="7:8">
      <c r="G12599"/>
      <c r="H12599"/>
    </row>
    <row r="12600" spans="7:8">
      <c r="G12600"/>
      <c r="H12600"/>
    </row>
    <row r="12601" spans="7:8">
      <c r="G12601"/>
      <c r="H12601"/>
    </row>
    <row r="12602" spans="7:8">
      <c r="G12602"/>
      <c r="H12602"/>
    </row>
    <row r="12603" spans="7:8">
      <c r="G12603"/>
      <c r="H12603"/>
    </row>
    <row r="12604" spans="7:8">
      <c r="G12604"/>
      <c r="H12604"/>
    </row>
    <row r="12605" spans="7:8">
      <c r="G12605"/>
      <c r="H12605"/>
    </row>
    <row r="12606" spans="7:8">
      <c r="G12606"/>
      <c r="H12606"/>
    </row>
    <row r="12607" spans="7:8">
      <c r="G12607"/>
      <c r="H12607"/>
    </row>
    <row r="12608" spans="7:8">
      <c r="G12608"/>
      <c r="H12608"/>
    </row>
    <row r="12609" spans="7:8">
      <c r="G12609"/>
      <c r="H12609"/>
    </row>
    <row r="12610" spans="7:8">
      <c r="G12610"/>
      <c r="H12610"/>
    </row>
    <row r="12611" spans="7:8">
      <c r="G12611"/>
      <c r="H12611"/>
    </row>
    <row r="12612" spans="7:8">
      <c r="G12612"/>
      <c r="H12612"/>
    </row>
    <row r="12613" spans="7:8">
      <c r="G12613"/>
      <c r="H12613"/>
    </row>
    <row r="12614" spans="7:8">
      <c r="G12614"/>
      <c r="H12614"/>
    </row>
    <row r="12615" spans="7:8">
      <c r="G12615"/>
      <c r="H12615"/>
    </row>
    <row r="12616" spans="7:8">
      <c r="G12616"/>
      <c r="H12616"/>
    </row>
    <row r="12617" spans="7:8">
      <c r="G12617"/>
      <c r="H12617"/>
    </row>
    <row r="12618" spans="7:8">
      <c r="G12618"/>
      <c r="H12618"/>
    </row>
    <row r="12619" spans="7:8">
      <c r="G12619"/>
      <c r="H12619"/>
    </row>
    <row r="12620" spans="7:8">
      <c r="G12620"/>
      <c r="H12620"/>
    </row>
    <row r="12621" spans="7:8">
      <c r="G12621"/>
      <c r="H12621"/>
    </row>
    <row r="12622" spans="7:8">
      <c r="G12622"/>
      <c r="H12622"/>
    </row>
    <row r="12623" spans="7:8">
      <c r="G12623"/>
      <c r="H12623"/>
    </row>
    <row r="12624" spans="7:8">
      <c r="G12624"/>
      <c r="H12624"/>
    </row>
    <row r="12625" spans="7:8">
      <c r="G12625"/>
      <c r="H12625"/>
    </row>
    <row r="12626" spans="7:8">
      <c r="G12626"/>
      <c r="H12626"/>
    </row>
    <row r="12627" spans="7:8">
      <c r="G12627"/>
      <c r="H12627"/>
    </row>
    <row r="12628" spans="7:8">
      <c r="G12628"/>
      <c r="H12628"/>
    </row>
    <row r="12629" spans="7:8">
      <c r="G12629"/>
      <c r="H12629"/>
    </row>
    <row r="12630" spans="7:8">
      <c r="G12630"/>
      <c r="H12630"/>
    </row>
    <row r="12631" spans="7:8">
      <c r="G12631"/>
      <c r="H12631"/>
    </row>
    <row r="12632" spans="7:8">
      <c r="G12632"/>
      <c r="H12632"/>
    </row>
    <row r="12633" spans="7:8">
      <c r="G12633"/>
      <c r="H12633"/>
    </row>
    <row r="12634" spans="7:8">
      <c r="G12634"/>
      <c r="H12634"/>
    </row>
    <row r="12635" spans="7:8">
      <c r="G12635"/>
      <c r="H12635"/>
    </row>
    <row r="12636" spans="7:8">
      <c r="G12636"/>
      <c r="H12636"/>
    </row>
    <row r="12637" spans="7:8">
      <c r="G12637"/>
      <c r="H12637"/>
    </row>
    <row r="12638" spans="7:8">
      <c r="G12638"/>
      <c r="H12638"/>
    </row>
    <row r="12639" spans="7:8">
      <c r="G12639"/>
      <c r="H12639"/>
    </row>
    <row r="12640" spans="7:8">
      <c r="G12640"/>
      <c r="H12640"/>
    </row>
    <row r="12641" spans="7:8">
      <c r="G12641"/>
      <c r="H12641"/>
    </row>
    <row r="12642" spans="7:8">
      <c r="G12642"/>
      <c r="H12642"/>
    </row>
    <row r="12643" spans="7:8">
      <c r="G12643"/>
      <c r="H12643"/>
    </row>
    <row r="12644" spans="7:8">
      <c r="G12644"/>
      <c r="H12644"/>
    </row>
    <row r="12645" spans="7:8">
      <c r="G12645"/>
      <c r="H12645"/>
    </row>
    <row r="12646" spans="7:8">
      <c r="G12646"/>
      <c r="H12646"/>
    </row>
    <row r="12647" spans="7:8">
      <c r="G12647"/>
      <c r="H12647"/>
    </row>
    <row r="12648" spans="7:8">
      <c r="G12648"/>
      <c r="H12648"/>
    </row>
    <row r="12649" spans="7:8">
      <c r="G12649"/>
      <c r="H12649"/>
    </row>
    <row r="12650" spans="7:8">
      <c r="G12650"/>
      <c r="H12650"/>
    </row>
    <row r="12651" spans="7:8">
      <c r="G12651"/>
      <c r="H12651"/>
    </row>
    <row r="12652" spans="7:8">
      <c r="G12652"/>
      <c r="H12652"/>
    </row>
    <row r="12653" spans="7:8">
      <c r="G12653"/>
      <c r="H12653"/>
    </row>
    <row r="12654" spans="7:8">
      <c r="G12654"/>
      <c r="H12654"/>
    </row>
    <row r="12655" spans="7:8">
      <c r="G12655"/>
      <c r="H12655"/>
    </row>
    <row r="12656" spans="7:8">
      <c r="G12656"/>
      <c r="H12656"/>
    </row>
    <row r="12657" spans="7:8">
      <c r="G12657"/>
      <c r="H12657"/>
    </row>
    <row r="12658" spans="7:8">
      <c r="G12658"/>
      <c r="H12658"/>
    </row>
    <row r="12659" spans="7:8">
      <c r="G12659"/>
      <c r="H12659"/>
    </row>
    <row r="12660" spans="7:8">
      <c r="G12660"/>
      <c r="H12660"/>
    </row>
    <row r="12661" spans="7:8">
      <c r="G12661"/>
      <c r="H12661"/>
    </row>
    <row r="12662" spans="7:8">
      <c r="G12662"/>
      <c r="H12662"/>
    </row>
    <row r="12663" spans="7:8">
      <c r="G12663"/>
      <c r="H12663"/>
    </row>
    <row r="12664" spans="7:8">
      <c r="G12664"/>
      <c r="H12664"/>
    </row>
    <row r="12665" spans="7:8">
      <c r="G12665"/>
      <c r="H12665"/>
    </row>
    <row r="12666" spans="7:8">
      <c r="G12666"/>
      <c r="H12666"/>
    </row>
    <row r="12667" spans="7:8">
      <c r="G12667"/>
      <c r="H12667"/>
    </row>
    <row r="12668" spans="7:8">
      <c r="G12668"/>
      <c r="H12668"/>
    </row>
    <row r="12669" spans="7:8">
      <c r="G12669"/>
      <c r="H12669"/>
    </row>
    <row r="12670" spans="7:8">
      <c r="G12670"/>
      <c r="H12670"/>
    </row>
    <row r="12671" spans="7:8">
      <c r="G12671"/>
      <c r="H12671"/>
    </row>
    <row r="12672" spans="7:8">
      <c r="G12672"/>
      <c r="H12672"/>
    </row>
    <row r="12673" spans="7:8">
      <c r="G12673"/>
      <c r="H12673"/>
    </row>
    <row r="12674" spans="7:8">
      <c r="G12674"/>
      <c r="H12674"/>
    </row>
    <row r="12675" spans="7:8">
      <c r="G12675"/>
      <c r="H12675"/>
    </row>
    <row r="12676" spans="7:8">
      <c r="G12676"/>
      <c r="H12676"/>
    </row>
    <row r="12677" spans="7:8">
      <c r="G12677"/>
      <c r="H12677"/>
    </row>
    <row r="12678" spans="7:8">
      <c r="G12678"/>
      <c r="H12678"/>
    </row>
    <row r="12679" spans="7:8">
      <c r="G12679"/>
      <c r="H12679"/>
    </row>
    <row r="12680" spans="7:8">
      <c r="G12680"/>
      <c r="H12680"/>
    </row>
    <row r="12681" spans="7:8">
      <c r="G12681"/>
      <c r="H12681"/>
    </row>
    <row r="12682" spans="7:8">
      <c r="G12682"/>
      <c r="H12682"/>
    </row>
    <row r="12683" spans="7:8">
      <c r="G12683"/>
      <c r="H12683"/>
    </row>
    <row r="12684" spans="7:8">
      <c r="G12684"/>
      <c r="H12684"/>
    </row>
    <row r="12685" spans="7:8">
      <c r="G12685"/>
      <c r="H12685"/>
    </row>
    <row r="12686" spans="7:8">
      <c r="G12686"/>
      <c r="H12686"/>
    </row>
    <row r="12687" spans="7:8">
      <c r="G12687"/>
      <c r="H12687"/>
    </row>
    <row r="12688" spans="7:8">
      <c r="G12688"/>
      <c r="H12688"/>
    </row>
    <row r="12689" spans="7:8">
      <c r="G12689"/>
      <c r="H12689"/>
    </row>
    <row r="12690" spans="7:8">
      <c r="G12690"/>
      <c r="H12690"/>
    </row>
    <row r="12691" spans="7:8">
      <c r="G12691"/>
      <c r="H12691"/>
    </row>
    <row r="12692" spans="7:8">
      <c r="G12692"/>
      <c r="H12692"/>
    </row>
    <row r="12693" spans="7:8">
      <c r="G12693"/>
      <c r="H12693"/>
    </row>
    <row r="12694" spans="7:8">
      <c r="G12694"/>
      <c r="H12694"/>
    </row>
    <row r="12695" spans="7:8">
      <c r="G12695"/>
      <c r="H12695"/>
    </row>
    <row r="12696" spans="7:8">
      <c r="G12696"/>
      <c r="H12696"/>
    </row>
    <row r="12697" spans="7:8">
      <c r="G12697"/>
      <c r="H12697"/>
    </row>
    <row r="12698" spans="7:8">
      <c r="G12698"/>
      <c r="H12698"/>
    </row>
    <row r="12699" spans="7:8">
      <c r="G12699"/>
      <c r="H12699"/>
    </row>
    <row r="12700" spans="7:8">
      <c r="G12700"/>
      <c r="H12700"/>
    </row>
    <row r="12701" spans="7:8">
      <c r="G12701"/>
      <c r="H12701"/>
    </row>
    <row r="12702" spans="7:8">
      <c r="G12702"/>
      <c r="H12702"/>
    </row>
    <row r="12703" spans="7:8">
      <c r="G12703"/>
      <c r="H12703"/>
    </row>
    <row r="12704" spans="7:8">
      <c r="G12704"/>
      <c r="H12704"/>
    </row>
    <row r="12705" spans="7:8">
      <c r="G12705"/>
      <c r="H12705"/>
    </row>
    <row r="12706" spans="7:8">
      <c r="G12706"/>
      <c r="H12706"/>
    </row>
    <row r="12707" spans="7:8">
      <c r="G12707"/>
      <c r="H12707"/>
    </row>
    <row r="12708" spans="7:8">
      <c r="G12708"/>
      <c r="H12708"/>
    </row>
    <row r="12709" spans="7:8">
      <c r="G12709"/>
      <c r="H12709"/>
    </row>
    <row r="12710" spans="7:8">
      <c r="G12710"/>
      <c r="H12710"/>
    </row>
    <row r="12711" spans="7:8">
      <c r="G12711"/>
      <c r="H12711"/>
    </row>
    <row r="12712" spans="7:8">
      <c r="G12712"/>
      <c r="H12712"/>
    </row>
    <row r="12713" spans="7:8">
      <c r="G12713"/>
      <c r="H12713"/>
    </row>
    <row r="12714" spans="7:8">
      <c r="G12714"/>
      <c r="H12714"/>
    </row>
    <row r="12715" spans="7:8">
      <c r="G12715"/>
      <c r="H12715"/>
    </row>
    <row r="12716" spans="7:8">
      <c r="G12716"/>
      <c r="H12716"/>
    </row>
    <row r="12717" spans="7:8">
      <c r="G12717"/>
      <c r="H12717"/>
    </row>
    <row r="12718" spans="7:8">
      <c r="G12718"/>
      <c r="H12718"/>
    </row>
    <row r="12719" spans="7:8">
      <c r="G12719"/>
      <c r="H12719"/>
    </row>
    <row r="12720" spans="7:8">
      <c r="G12720"/>
      <c r="H12720"/>
    </row>
    <row r="12721" spans="7:8">
      <c r="G12721"/>
      <c r="H12721"/>
    </row>
    <row r="12722" spans="7:8">
      <c r="G12722"/>
      <c r="H12722"/>
    </row>
    <row r="12723" spans="7:8">
      <c r="G12723"/>
      <c r="H12723"/>
    </row>
    <row r="12724" spans="7:8">
      <c r="G12724"/>
      <c r="H12724"/>
    </row>
    <row r="12725" spans="7:8">
      <c r="G12725"/>
      <c r="H12725"/>
    </row>
    <row r="12726" spans="7:8">
      <c r="G12726"/>
      <c r="H12726"/>
    </row>
    <row r="12727" spans="7:8">
      <c r="G12727"/>
      <c r="H12727"/>
    </row>
    <row r="12728" spans="7:8">
      <c r="G12728"/>
      <c r="H12728"/>
    </row>
    <row r="12729" spans="7:8">
      <c r="G12729"/>
      <c r="H12729"/>
    </row>
    <row r="12730" spans="7:8">
      <c r="G12730"/>
      <c r="H12730"/>
    </row>
    <row r="12731" spans="7:8">
      <c r="G12731"/>
      <c r="H12731"/>
    </row>
    <row r="12732" spans="7:8">
      <c r="G12732"/>
      <c r="H12732"/>
    </row>
    <row r="12733" spans="7:8">
      <c r="G12733"/>
      <c r="H12733"/>
    </row>
    <row r="12734" spans="7:8">
      <c r="G12734"/>
      <c r="H12734"/>
    </row>
    <row r="12735" spans="7:8">
      <c r="G12735"/>
      <c r="H12735"/>
    </row>
    <row r="12736" spans="7:8">
      <c r="G12736"/>
      <c r="H12736"/>
    </row>
    <row r="12737" spans="7:8">
      <c r="G12737"/>
      <c r="H12737"/>
    </row>
    <row r="12738" spans="7:8">
      <c r="G12738"/>
      <c r="H12738"/>
    </row>
    <row r="12739" spans="7:8">
      <c r="G12739"/>
      <c r="H12739"/>
    </row>
    <row r="12740" spans="7:8">
      <c r="G12740"/>
      <c r="H12740"/>
    </row>
    <row r="12741" spans="7:8">
      <c r="G12741"/>
      <c r="H12741"/>
    </row>
    <row r="12742" spans="7:8">
      <c r="G12742"/>
      <c r="H12742"/>
    </row>
    <row r="12743" spans="7:8">
      <c r="G12743"/>
      <c r="H12743"/>
    </row>
    <row r="12744" spans="7:8">
      <c r="G12744"/>
      <c r="H12744"/>
    </row>
    <row r="12745" spans="7:8">
      <c r="G12745"/>
      <c r="H12745"/>
    </row>
    <row r="12746" spans="7:8">
      <c r="G12746"/>
      <c r="H12746"/>
    </row>
    <row r="12747" spans="7:8">
      <c r="G12747"/>
      <c r="H12747"/>
    </row>
    <row r="12748" spans="7:8">
      <c r="G12748"/>
      <c r="H12748"/>
    </row>
    <row r="12749" spans="7:8">
      <c r="G12749"/>
      <c r="H12749"/>
    </row>
    <row r="12750" spans="7:8">
      <c r="G12750"/>
      <c r="H12750"/>
    </row>
    <row r="12751" spans="7:8">
      <c r="G12751"/>
      <c r="H12751"/>
    </row>
    <row r="12752" spans="7:8">
      <c r="G12752"/>
      <c r="H12752"/>
    </row>
    <row r="12753" spans="7:8">
      <c r="G12753"/>
      <c r="H12753"/>
    </row>
    <row r="12754" spans="7:8">
      <c r="G12754"/>
      <c r="H12754"/>
    </row>
    <row r="12755" spans="7:8">
      <c r="G12755"/>
      <c r="H12755"/>
    </row>
    <row r="12756" spans="7:8">
      <c r="G12756"/>
      <c r="H12756"/>
    </row>
    <row r="12757" spans="7:8">
      <c r="G12757"/>
      <c r="H12757"/>
    </row>
    <row r="12758" spans="7:8">
      <c r="G12758"/>
      <c r="H12758"/>
    </row>
    <row r="12759" spans="7:8">
      <c r="G12759"/>
      <c r="H12759"/>
    </row>
    <row r="12760" spans="7:8">
      <c r="G12760"/>
      <c r="H12760"/>
    </row>
    <row r="12761" spans="7:8">
      <c r="G12761"/>
      <c r="H12761"/>
    </row>
    <row r="12762" spans="7:8">
      <c r="G12762"/>
      <c r="H12762"/>
    </row>
    <row r="12763" spans="7:8">
      <c r="G12763"/>
      <c r="H12763"/>
    </row>
    <row r="12764" spans="7:8">
      <c r="G12764"/>
      <c r="H12764"/>
    </row>
    <row r="12765" spans="7:8">
      <c r="G12765"/>
      <c r="H12765"/>
    </row>
    <row r="12766" spans="7:8">
      <c r="G12766"/>
      <c r="H12766"/>
    </row>
    <row r="12767" spans="7:8">
      <c r="G12767"/>
      <c r="H12767"/>
    </row>
    <row r="12768" spans="7:8">
      <c r="G12768"/>
      <c r="H12768"/>
    </row>
    <row r="12769" spans="7:8">
      <c r="G12769"/>
      <c r="H12769"/>
    </row>
    <row r="12770" spans="7:8">
      <c r="G12770"/>
      <c r="H12770"/>
    </row>
    <row r="12771" spans="7:8">
      <c r="G12771"/>
      <c r="H12771"/>
    </row>
    <row r="12772" spans="7:8">
      <c r="G12772"/>
      <c r="H12772"/>
    </row>
    <row r="12773" spans="7:8">
      <c r="G12773"/>
      <c r="H12773"/>
    </row>
    <row r="12774" spans="7:8">
      <c r="G12774"/>
      <c r="H12774"/>
    </row>
    <row r="12775" spans="7:8">
      <c r="G12775"/>
      <c r="H12775"/>
    </row>
    <row r="12776" spans="7:8">
      <c r="G12776"/>
      <c r="H12776"/>
    </row>
    <row r="12777" spans="7:8">
      <c r="G12777"/>
      <c r="H12777"/>
    </row>
    <row r="12778" spans="7:8">
      <c r="G12778"/>
      <c r="H12778"/>
    </row>
    <row r="12779" spans="7:8">
      <c r="G12779"/>
      <c r="H12779"/>
    </row>
    <row r="12780" spans="7:8">
      <c r="G12780"/>
      <c r="H12780"/>
    </row>
    <row r="12781" spans="7:8">
      <c r="G12781"/>
      <c r="H12781"/>
    </row>
    <row r="12782" spans="7:8">
      <c r="G12782"/>
      <c r="H12782"/>
    </row>
    <row r="12783" spans="7:8">
      <c r="G12783"/>
      <c r="H12783"/>
    </row>
    <row r="12784" spans="7:8">
      <c r="G12784"/>
      <c r="H12784"/>
    </row>
    <row r="12785" spans="7:8">
      <c r="G12785"/>
      <c r="H12785"/>
    </row>
    <row r="12786" spans="7:8">
      <c r="G12786"/>
      <c r="H12786"/>
    </row>
    <row r="12787" spans="7:8">
      <c r="G12787"/>
      <c r="H12787"/>
    </row>
    <row r="12788" spans="7:8">
      <c r="G12788"/>
      <c r="H12788"/>
    </row>
    <row r="12789" spans="7:8">
      <c r="G12789"/>
      <c r="H12789"/>
    </row>
    <row r="12790" spans="7:8">
      <c r="G12790"/>
      <c r="H12790"/>
    </row>
    <row r="12791" spans="7:8">
      <c r="G12791"/>
      <c r="H12791"/>
    </row>
    <row r="12792" spans="7:8">
      <c r="G12792"/>
      <c r="H12792"/>
    </row>
    <row r="12793" spans="7:8">
      <c r="G12793"/>
      <c r="H12793"/>
    </row>
    <row r="12794" spans="7:8">
      <c r="G12794"/>
      <c r="H12794"/>
    </row>
    <row r="12795" spans="7:8">
      <c r="G12795"/>
      <c r="H12795"/>
    </row>
    <row r="12796" spans="7:8">
      <c r="G12796"/>
      <c r="H12796"/>
    </row>
    <row r="12797" spans="7:8">
      <c r="G12797"/>
      <c r="H12797"/>
    </row>
    <row r="12798" spans="7:8">
      <c r="G12798"/>
      <c r="H12798"/>
    </row>
    <row r="12799" spans="7:8">
      <c r="G12799"/>
      <c r="H12799"/>
    </row>
    <row r="12800" spans="7:8">
      <c r="G12800"/>
      <c r="H12800"/>
    </row>
    <row r="12801" spans="7:8">
      <c r="G12801"/>
      <c r="H12801"/>
    </row>
    <row r="12802" spans="7:8">
      <c r="G12802"/>
      <c r="H12802"/>
    </row>
    <row r="12803" spans="7:8">
      <c r="G12803"/>
      <c r="H12803"/>
    </row>
    <row r="12804" spans="7:8">
      <c r="G12804"/>
      <c r="H12804"/>
    </row>
    <row r="12805" spans="7:8">
      <c r="G12805"/>
      <c r="H12805"/>
    </row>
    <row r="12806" spans="7:8">
      <c r="G12806"/>
      <c r="H12806"/>
    </row>
    <row r="12807" spans="7:8">
      <c r="G12807"/>
      <c r="H12807"/>
    </row>
    <row r="12808" spans="7:8">
      <c r="G12808"/>
      <c r="H12808"/>
    </row>
    <row r="12809" spans="7:8">
      <c r="G12809"/>
      <c r="H12809"/>
    </row>
    <row r="12810" spans="7:8">
      <c r="G12810"/>
      <c r="H12810"/>
    </row>
    <row r="12811" spans="7:8">
      <c r="G12811"/>
      <c r="H12811"/>
    </row>
    <row r="12812" spans="7:8">
      <c r="G12812"/>
      <c r="H12812"/>
    </row>
    <row r="12813" spans="7:8">
      <c r="G12813"/>
      <c r="H12813"/>
    </row>
    <row r="12814" spans="7:8">
      <c r="G12814"/>
      <c r="H12814"/>
    </row>
    <row r="12815" spans="7:8">
      <c r="G12815"/>
      <c r="H12815"/>
    </row>
    <row r="12816" spans="7:8">
      <c r="G12816"/>
      <c r="H12816"/>
    </row>
    <row r="12817" spans="7:8">
      <c r="G12817"/>
      <c r="H12817"/>
    </row>
    <row r="12818" spans="7:8">
      <c r="G12818"/>
      <c r="H12818"/>
    </row>
    <row r="12819" spans="7:8">
      <c r="G12819"/>
      <c r="H12819"/>
    </row>
    <row r="12820" spans="7:8">
      <c r="G12820"/>
      <c r="H12820"/>
    </row>
    <row r="12821" spans="7:8">
      <c r="G12821"/>
      <c r="H12821"/>
    </row>
    <row r="12822" spans="7:8">
      <c r="G12822"/>
      <c r="H12822"/>
    </row>
    <row r="12823" spans="7:8">
      <c r="G12823"/>
      <c r="H12823"/>
    </row>
    <row r="12824" spans="7:8">
      <c r="G12824"/>
      <c r="H12824"/>
    </row>
    <row r="12825" spans="7:8">
      <c r="G12825"/>
      <c r="H12825"/>
    </row>
    <row r="12826" spans="7:8">
      <c r="G12826"/>
      <c r="H12826"/>
    </row>
    <row r="12827" spans="7:8">
      <c r="G12827"/>
      <c r="H12827"/>
    </row>
    <row r="12828" spans="7:8">
      <c r="G12828"/>
      <c r="H12828"/>
    </row>
    <row r="12829" spans="7:8">
      <c r="G12829"/>
      <c r="H12829"/>
    </row>
    <row r="12830" spans="7:8">
      <c r="G12830"/>
      <c r="H12830"/>
    </row>
    <row r="12831" spans="7:8">
      <c r="G12831"/>
      <c r="H12831"/>
    </row>
    <row r="12832" spans="7:8">
      <c r="G12832"/>
      <c r="H12832"/>
    </row>
    <row r="12833" spans="7:8">
      <c r="G12833"/>
      <c r="H12833"/>
    </row>
    <row r="12834" spans="7:8">
      <c r="G12834"/>
      <c r="H12834"/>
    </row>
    <row r="12835" spans="7:8">
      <c r="G12835"/>
      <c r="H12835"/>
    </row>
    <row r="12836" spans="7:8">
      <c r="G12836"/>
      <c r="H12836"/>
    </row>
    <row r="12837" spans="7:8">
      <c r="G12837"/>
      <c r="H12837"/>
    </row>
    <row r="12838" spans="7:8">
      <c r="G12838"/>
      <c r="H12838"/>
    </row>
    <row r="12839" spans="7:8">
      <c r="G12839"/>
      <c r="H12839"/>
    </row>
    <row r="12840" spans="7:8">
      <c r="G12840"/>
      <c r="H12840"/>
    </row>
    <row r="12841" spans="7:8">
      <c r="G12841"/>
      <c r="H12841"/>
    </row>
    <row r="12842" spans="7:8">
      <c r="G12842"/>
      <c r="H12842"/>
    </row>
    <row r="12843" spans="7:8">
      <c r="G12843"/>
      <c r="H12843"/>
    </row>
    <row r="12844" spans="7:8">
      <c r="G12844"/>
      <c r="H12844"/>
    </row>
    <row r="12845" spans="7:8">
      <c r="G12845"/>
      <c r="H12845"/>
    </row>
    <row r="12846" spans="7:8">
      <c r="G12846"/>
      <c r="H12846"/>
    </row>
    <row r="12847" spans="7:8">
      <c r="G12847"/>
      <c r="H12847"/>
    </row>
    <row r="12848" spans="7:8">
      <c r="G12848"/>
      <c r="H12848"/>
    </row>
    <row r="12849" spans="7:8">
      <c r="G12849"/>
      <c r="H12849"/>
    </row>
    <row r="12850" spans="7:8">
      <c r="G12850"/>
      <c r="H12850"/>
    </row>
    <row r="12851" spans="7:8">
      <c r="G12851"/>
      <c r="H12851"/>
    </row>
    <row r="12852" spans="7:8">
      <c r="G12852"/>
      <c r="H12852"/>
    </row>
    <row r="12853" spans="7:8">
      <c r="G12853"/>
      <c r="H12853"/>
    </row>
    <row r="12854" spans="7:8">
      <c r="G12854"/>
      <c r="H12854"/>
    </row>
    <row r="12855" spans="7:8">
      <c r="G12855"/>
      <c r="H12855"/>
    </row>
    <row r="12856" spans="7:8">
      <c r="G12856"/>
      <c r="H12856"/>
    </row>
    <row r="12857" spans="7:8">
      <c r="G12857"/>
      <c r="H12857"/>
    </row>
    <row r="12858" spans="7:8">
      <c r="G12858"/>
      <c r="H12858"/>
    </row>
    <row r="12859" spans="7:8">
      <c r="G12859"/>
      <c r="H12859"/>
    </row>
    <row r="12860" spans="7:8">
      <c r="G12860"/>
      <c r="H12860"/>
    </row>
    <row r="12861" spans="7:8">
      <c r="G12861"/>
      <c r="H12861"/>
    </row>
    <row r="12862" spans="7:8">
      <c r="G12862"/>
      <c r="H12862"/>
    </row>
    <row r="12863" spans="7:8">
      <c r="G12863"/>
      <c r="H12863"/>
    </row>
    <row r="12864" spans="7:8">
      <c r="G12864"/>
      <c r="H12864"/>
    </row>
    <row r="12865" spans="7:8">
      <c r="G12865"/>
      <c r="H12865"/>
    </row>
    <row r="12866" spans="7:8">
      <c r="G12866"/>
      <c r="H12866"/>
    </row>
    <row r="12867" spans="7:8">
      <c r="G12867"/>
      <c r="H12867"/>
    </row>
    <row r="12868" spans="7:8">
      <c r="G12868"/>
      <c r="H12868"/>
    </row>
    <row r="12869" spans="7:8">
      <c r="G12869"/>
      <c r="H12869"/>
    </row>
    <row r="12870" spans="7:8">
      <c r="G12870"/>
      <c r="H12870"/>
    </row>
    <row r="12871" spans="7:8">
      <c r="G12871"/>
      <c r="H12871"/>
    </row>
    <row r="12872" spans="7:8">
      <c r="G12872"/>
      <c r="H12872"/>
    </row>
    <row r="12873" spans="7:8">
      <c r="G12873"/>
      <c r="H12873"/>
    </row>
    <row r="12874" spans="7:8">
      <c r="G12874"/>
      <c r="H12874"/>
    </row>
    <row r="12875" spans="7:8">
      <c r="G12875"/>
      <c r="H12875"/>
    </row>
    <row r="12876" spans="7:8">
      <c r="G12876"/>
      <c r="H12876"/>
    </row>
    <row r="12877" spans="7:8">
      <c r="G12877"/>
      <c r="H12877"/>
    </row>
    <row r="12878" spans="7:8">
      <c r="G12878"/>
      <c r="H12878"/>
    </row>
    <row r="12879" spans="7:8">
      <c r="G12879"/>
      <c r="H12879"/>
    </row>
    <row r="12880" spans="7:8">
      <c r="G12880"/>
      <c r="H12880"/>
    </row>
    <row r="12881" spans="7:8">
      <c r="G12881"/>
      <c r="H12881"/>
    </row>
    <row r="12882" spans="7:8">
      <c r="G12882"/>
      <c r="H12882"/>
    </row>
    <row r="12883" spans="7:8">
      <c r="G12883"/>
      <c r="H12883"/>
    </row>
    <row r="12884" spans="7:8">
      <c r="G12884"/>
      <c r="H12884"/>
    </row>
    <row r="12885" spans="7:8">
      <c r="G12885"/>
      <c r="H12885"/>
    </row>
    <row r="12886" spans="7:8">
      <c r="G12886"/>
      <c r="H12886"/>
    </row>
    <row r="12887" spans="7:8">
      <c r="G12887"/>
      <c r="H12887"/>
    </row>
    <row r="12888" spans="7:8">
      <c r="G12888"/>
      <c r="H12888"/>
    </row>
    <row r="12889" spans="7:8">
      <c r="G12889"/>
      <c r="H12889"/>
    </row>
    <row r="12890" spans="7:8">
      <c r="G12890"/>
      <c r="H12890"/>
    </row>
    <row r="12891" spans="7:8">
      <c r="G12891"/>
      <c r="H12891"/>
    </row>
    <row r="12892" spans="7:8">
      <c r="G12892"/>
      <c r="H12892"/>
    </row>
    <row r="12893" spans="7:8">
      <c r="G12893"/>
      <c r="H12893"/>
    </row>
    <row r="12894" spans="7:8">
      <c r="G12894"/>
      <c r="H12894"/>
    </row>
    <row r="12895" spans="7:8">
      <c r="G12895"/>
      <c r="H12895"/>
    </row>
    <row r="12896" spans="7:8">
      <c r="G12896"/>
      <c r="H12896"/>
    </row>
    <row r="12897" spans="7:8">
      <c r="G12897"/>
      <c r="H12897"/>
    </row>
    <row r="12898" spans="7:8">
      <c r="G12898"/>
      <c r="H12898"/>
    </row>
    <row r="12899" spans="7:8">
      <c r="G12899"/>
      <c r="H12899"/>
    </row>
    <row r="12900" spans="7:8">
      <c r="G12900"/>
      <c r="H12900"/>
    </row>
    <row r="12901" spans="7:8">
      <c r="G12901"/>
      <c r="H12901"/>
    </row>
    <row r="12902" spans="7:8">
      <c r="G12902"/>
      <c r="H12902"/>
    </row>
    <row r="12903" spans="7:8">
      <c r="G12903"/>
      <c r="H12903"/>
    </row>
    <row r="12904" spans="7:8">
      <c r="G12904"/>
      <c r="H12904"/>
    </row>
    <row r="12905" spans="7:8">
      <c r="G12905"/>
      <c r="H12905"/>
    </row>
    <row r="12906" spans="7:8">
      <c r="G12906"/>
      <c r="H12906"/>
    </row>
    <row r="12907" spans="7:8">
      <c r="G12907"/>
      <c r="H12907"/>
    </row>
    <row r="12908" spans="7:8">
      <c r="G12908"/>
      <c r="H12908"/>
    </row>
    <row r="12909" spans="7:8">
      <c r="G12909"/>
      <c r="H12909"/>
    </row>
    <row r="12910" spans="7:8">
      <c r="G12910"/>
      <c r="H12910"/>
    </row>
    <row r="12911" spans="7:8">
      <c r="G12911"/>
      <c r="H12911"/>
    </row>
    <row r="12912" spans="7:8">
      <c r="G12912"/>
      <c r="H12912"/>
    </row>
    <row r="12913" spans="7:8">
      <c r="G12913"/>
      <c r="H12913"/>
    </row>
    <row r="12914" spans="7:8">
      <c r="G12914"/>
      <c r="H12914"/>
    </row>
    <row r="12915" spans="7:8">
      <c r="G12915"/>
      <c r="H12915"/>
    </row>
    <row r="12916" spans="7:8">
      <c r="G12916"/>
      <c r="H12916"/>
    </row>
    <row r="12917" spans="7:8">
      <c r="G12917"/>
      <c r="H12917"/>
    </row>
    <row r="12918" spans="7:8">
      <c r="G12918"/>
      <c r="H12918"/>
    </row>
    <row r="12919" spans="7:8">
      <c r="G12919"/>
      <c r="H12919"/>
    </row>
    <row r="12920" spans="7:8">
      <c r="G12920"/>
      <c r="H12920"/>
    </row>
    <row r="12921" spans="7:8">
      <c r="G12921"/>
      <c r="H12921"/>
    </row>
    <row r="12922" spans="7:8">
      <c r="G12922"/>
      <c r="H12922"/>
    </row>
    <row r="12923" spans="7:8">
      <c r="G12923"/>
      <c r="H12923"/>
    </row>
    <row r="12924" spans="7:8">
      <c r="G12924"/>
      <c r="H12924"/>
    </row>
    <row r="12925" spans="7:8">
      <c r="G12925"/>
      <c r="H12925"/>
    </row>
    <row r="12926" spans="7:8">
      <c r="G12926"/>
      <c r="H12926"/>
    </row>
    <row r="12927" spans="7:8">
      <c r="G12927"/>
      <c r="H12927"/>
    </row>
    <row r="12928" spans="7:8">
      <c r="G12928"/>
      <c r="H12928"/>
    </row>
    <row r="12929" spans="7:8">
      <c r="G12929"/>
      <c r="H12929"/>
    </row>
    <row r="12930" spans="7:8">
      <c r="G12930"/>
      <c r="H12930"/>
    </row>
    <row r="12931" spans="7:8">
      <c r="G12931"/>
      <c r="H12931"/>
    </row>
    <row r="12932" spans="7:8">
      <c r="G12932"/>
      <c r="H12932"/>
    </row>
    <row r="12933" spans="7:8">
      <c r="G12933"/>
      <c r="H12933"/>
    </row>
    <row r="12934" spans="7:8">
      <c r="G12934"/>
      <c r="H12934"/>
    </row>
    <row r="12935" spans="7:8">
      <c r="G12935"/>
      <c r="H12935"/>
    </row>
    <row r="12936" spans="7:8">
      <c r="G12936"/>
      <c r="H12936"/>
    </row>
    <row r="12937" spans="7:8">
      <c r="G12937"/>
      <c r="H12937"/>
    </row>
    <row r="12938" spans="7:8">
      <c r="G12938"/>
      <c r="H12938"/>
    </row>
    <row r="12939" spans="7:8">
      <c r="G12939"/>
      <c r="H12939"/>
    </row>
    <row r="12940" spans="7:8">
      <c r="G12940"/>
      <c r="H12940"/>
    </row>
    <row r="12941" spans="7:8">
      <c r="G12941"/>
      <c r="H12941"/>
    </row>
    <row r="12942" spans="7:8">
      <c r="G12942"/>
      <c r="H12942"/>
    </row>
    <row r="12943" spans="7:8">
      <c r="G12943"/>
      <c r="H12943"/>
    </row>
    <row r="12944" spans="7:8">
      <c r="G12944"/>
      <c r="H12944"/>
    </row>
    <row r="12945" spans="7:8">
      <c r="G12945"/>
      <c r="H12945"/>
    </row>
    <row r="12946" spans="7:8">
      <c r="G12946"/>
      <c r="H12946"/>
    </row>
    <row r="12947" spans="7:8">
      <c r="G12947"/>
      <c r="H12947"/>
    </row>
    <row r="12948" spans="7:8">
      <c r="G12948"/>
      <c r="H12948"/>
    </row>
    <row r="12949" spans="7:8">
      <c r="G12949"/>
      <c r="H12949"/>
    </row>
    <row r="12950" spans="7:8">
      <c r="G12950"/>
      <c r="H12950"/>
    </row>
    <row r="12951" spans="7:8">
      <c r="G12951"/>
      <c r="H12951"/>
    </row>
    <row r="12952" spans="7:8">
      <c r="G12952"/>
      <c r="H12952"/>
    </row>
    <row r="12953" spans="7:8">
      <c r="G12953"/>
      <c r="H12953"/>
    </row>
    <row r="12954" spans="7:8">
      <c r="G12954"/>
      <c r="H12954"/>
    </row>
    <row r="12955" spans="7:8">
      <c r="G12955"/>
      <c r="H12955"/>
    </row>
    <row r="12956" spans="7:8">
      <c r="G12956"/>
      <c r="H12956"/>
    </row>
    <row r="12957" spans="7:8">
      <c r="G12957"/>
      <c r="H12957"/>
    </row>
    <row r="12958" spans="7:8">
      <c r="G12958"/>
      <c r="H12958"/>
    </row>
    <row r="12959" spans="7:8">
      <c r="G12959"/>
      <c r="H12959"/>
    </row>
    <row r="12960" spans="7:8">
      <c r="G12960"/>
      <c r="H12960"/>
    </row>
    <row r="12961" spans="7:8">
      <c r="G12961"/>
      <c r="H12961"/>
    </row>
    <row r="12962" spans="7:8">
      <c r="G12962"/>
      <c r="H12962"/>
    </row>
    <row r="12963" spans="7:8">
      <c r="G12963"/>
      <c r="H12963"/>
    </row>
    <row r="12964" spans="7:8">
      <c r="G12964"/>
      <c r="H12964"/>
    </row>
    <row r="12965" spans="7:8">
      <c r="G12965"/>
      <c r="H12965"/>
    </row>
    <row r="12966" spans="7:8">
      <c r="G12966"/>
      <c r="H12966"/>
    </row>
    <row r="12967" spans="7:8">
      <c r="G12967"/>
      <c r="H12967"/>
    </row>
    <row r="12968" spans="7:8">
      <c r="G12968"/>
      <c r="H12968"/>
    </row>
    <row r="12969" spans="7:8">
      <c r="G12969"/>
      <c r="H12969"/>
    </row>
    <row r="12970" spans="7:8">
      <c r="G12970"/>
      <c r="H12970"/>
    </row>
    <row r="12971" spans="7:8">
      <c r="G12971"/>
      <c r="H12971"/>
    </row>
    <row r="12972" spans="7:8">
      <c r="G12972"/>
      <c r="H12972"/>
    </row>
    <row r="12973" spans="7:8">
      <c r="G12973"/>
      <c r="H12973"/>
    </row>
    <row r="12974" spans="7:8">
      <c r="G12974"/>
      <c r="H12974"/>
    </row>
    <row r="12975" spans="7:8">
      <c r="G12975"/>
      <c r="H12975"/>
    </row>
    <row r="12976" spans="7:8">
      <c r="G12976"/>
      <c r="H12976"/>
    </row>
    <row r="12977" spans="7:8">
      <c r="G12977"/>
      <c r="H12977"/>
    </row>
    <row r="12978" spans="7:8">
      <c r="G12978"/>
      <c r="H12978"/>
    </row>
    <row r="12979" spans="7:8">
      <c r="G12979"/>
      <c r="H12979"/>
    </row>
    <row r="12980" spans="7:8">
      <c r="G12980"/>
      <c r="H12980"/>
    </row>
    <row r="12981" spans="7:8">
      <c r="G12981"/>
      <c r="H12981"/>
    </row>
    <row r="12982" spans="7:8">
      <c r="G12982"/>
      <c r="H12982"/>
    </row>
    <row r="12983" spans="7:8">
      <c r="G12983"/>
      <c r="H12983"/>
    </row>
    <row r="12984" spans="7:8">
      <c r="G12984"/>
      <c r="H12984"/>
    </row>
    <row r="12985" spans="7:8">
      <c r="G12985"/>
      <c r="H12985"/>
    </row>
    <row r="12986" spans="7:8">
      <c r="G12986"/>
      <c r="H12986"/>
    </row>
    <row r="12987" spans="7:8">
      <c r="G12987"/>
      <c r="H12987"/>
    </row>
    <row r="12988" spans="7:8">
      <c r="G12988"/>
      <c r="H12988"/>
    </row>
    <row r="12989" spans="7:8">
      <c r="G12989"/>
      <c r="H12989"/>
    </row>
    <row r="12990" spans="7:8">
      <c r="G12990"/>
      <c r="H12990"/>
    </row>
    <row r="12991" spans="7:8">
      <c r="G12991"/>
      <c r="H12991"/>
    </row>
    <row r="12992" spans="7:8">
      <c r="G12992"/>
      <c r="H12992"/>
    </row>
    <row r="12993" spans="7:8">
      <c r="G12993"/>
      <c r="H12993"/>
    </row>
    <row r="12994" spans="7:8">
      <c r="G12994"/>
      <c r="H12994"/>
    </row>
    <row r="12995" spans="7:8">
      <c r="G12995"/>
      <c r="H12995"/>
    </row>
    <row r="12996" spans="7:8">
      <c r="G12996"/>
      <c r="H12996"/>
    </row>
    <row r="12997" spans="7:8">
      <c r="G12997"/>
      <c r="H12997"/>
    </row>
    <row r="12998" spans="7:8">
      <c r="G12998"/>
      <c r="H12998"/>
    </row>
    <row r="12999" spans="7:8">
      <c r="G12999"/>
      <c r="H12999"/>
    </row>
    <row r="13000" spans="7:8">
      <c r="G13000"/>
      <c r="H13000"/>
    </row>
    <row r="13001" spans="7:8">
      <c r="G13001"/>
      <c r="H13001"/>
    </row>
    <row r="13002" spans="7:8">
      <c r="G13002"/>
      <c r="H13002"/>
    </row>
    <row r="13003" spans="7:8">
      <c r="G13003"/>
      <c r="H13003"/>
    </row>
    <row r="13004" spans="7:8">
      <c r="G13004"/>
      <c r="H13004"/>
    </row>
    <row r="13005" spans="7:8">
      <c r="G13005"/>
      <c r="H13005"/>
    </row>
    <row r="13006" spans="7:8">
      <c r="G13006"/>
      <c r="H13006"/>
    </row>
    <row r="13007" spans="7:8">
      <c r="G13007"/>
      <c r="H13007"/>
    </row>
    <row r="13008" spans="7:8">
      <c r="G13008"/>
      <c r="H13008"/>
    </row>
    <row r="13009" spans="7:8">
      <c r="G13009"/>
      <c r="H13009"/>
    </row>
    <row r="13010" spans="7:8">
      <c r="G13010"/>
      <c r="H13010"/>
    </row>
    <row r="13011" spans="7:8">
      <c r="G13011"/>
      <c r="H13011"/>
    </row>
    <row r="13012" spans="7:8">
      <c r="G13012"/>
      <c r="H13012"/>
    </row>
    <row r="13013" spans="7:8">
      <c r="G13013"/>
      <c r="H13013"/>
    </row>
    <row r="13014" spans="7:8">
      <c r="G13014"/>
      <c r="H13014"/>
    </row>
    <row r="13015" spans="7:8">
      <c r="G13015"/>
      <c r="H13015"/>
    </row>
    <row r="13016" spans="7:8">
      <c r="G13016"/>
      <c r="H13016"/>
    </row>
    <row r="13017" spans="7:8">
      <c r="G13017"/>
      <c r="H13017"/>
    </row>
    <row r="13018" spans="7:8">
      <c r="G13018"/>
      <c r="H13018"/>
    </row>
    <row r="13019" spans="7:8">
      <c r="G13019"/>
      <c r="H13019"/>
    </row>
    <row r="13020" spans="7:8">
      <c r="G13020"/>
      <c r="H13020"/>
    </row>
    <row r="13021" spans="7:8">
      <c r="G13021"/>
      <c r="H13021"/>
    </row>
    <row r="13022" spans="7:8">
      <c r="G13022"/>
      <c r="H13022"/>
    </row>
    <row r="13023" spans="7:8">
      <c r="G13023"/>
      <c r="H13023"/>
    </row>
    <row r="13024" spans="7:8">
      <c r="G13024"/>
      <c r="H13024"/>
    </row>
    <row r="13025" spans="7:8">
      <c r="G13025"/>
      <c r="H13025"/>
    </row>
    <row r="13026" spans="7:8">
      <c r="G13026"/>
      <c r="H13026"/>
    </row>
    <row r="13027" spans="7:8">
      <c r="G13027"/>
      <c r="H13027"/>
    </row>
    <row r="13028" spans="7:8">
      <c r="G13028"/>
      <c r="H13028"/>
    </row>
    <row r="13029" spans="7:8">
      <c r="G13029"/>
      <c r="H13029"/>
    </row>
    <row r="13030" spans="7:8">
      <c r="G13030"/>
      <c r="H13030"/>
    </row>
    <row r="13031" spans="7:8">
      <c r="G13031"/>
      <c r="H13031"/>
    </row>
    <row r="13032" spans="7:8">
      <c r="G13032"/>
      <c r="H13032"/>
    </row>
    <row r="13033" spans="7:8">
      <c r="G13033"/>
      <c r="H13033"/>
    </row>
    <row r="13034" spans="7:8">
      <c r="G13034"/>
      <c r="H13034"/>
    </row>
    <row r="13035" spans="7:8">
      <c r="G13035"/>
      <c r="H13035"/>
    </row>
    <row r="13036" spans="7:8">
      <c r="G13036"/>
      <c r="H13036"/>
    </row>
    <row r="13037" spans="7:8">
      <c r="G13037"/>
      <c r="H13037"/>
    </row>
    <row r="13038" spans="7:8">
      <c r="G13038"/>
      <c r="H13038"/>
    </row>
    <row r="13039" spans="7:8">
      <c r="G13039"/>
      <c r="H13039"/>
    </row>
    <row r="13040" spans="7:8">
      <c r="G13040"/>
      <c r="H13040"/>
    </row>
    <row r="13041" spans="7:8">
      <c r="G13041"/>
      <c r="H13041"/>
    </row>
    <row r="13042" spans="7:8">
      <c r="G13042"/>
      <c r="H13042"/>
    </row>
    <row r="13043" spans="7:8">
      <c r="G13043"/>
      <c r="H13043"/>
    </row>
    <row r="13044" spans="7:8">
      <c r="G13044"/>
      <c r="H13044"/>
    </row>
    <row r="13045" spans="7:8">
      <c r="G13045"/>
      <c r="H13045"/>
    </row>
    <row r="13046" spans="7:8">
      <c r="G13046"/>
      <c r="H13046"/>
    </row>
    <row r="13047" spans="7:8">
      <c r="G13047"/>
      <c r="H13047"/>
    </row>
    <row r="13048" spans="7:8">
      <c r="G13048"/>
      <c r="H13048"/>
    </row>
    <row r="13049" spans="7:8">
      <c r="G13049"/>
      <c r="H13049"/>
    </row>
    <row r="13050" spans="7:8">
      <c r="G13050"/>
      <c r="H13050"/>
    </row>
    <row r="13051" spans="7:8">
      <c r="G13051"/>
      <c r="H13051"/>
    </row>
    <row r="13052" spans="7:8">
      <c r="G13052"/>
      <c r="H13052"/>
    </row>
    <row r="13053" spans="7:8">
      <c r="G13053"/>
      <c r="H13053"/>
    </row>
    <row r="13054" spans="7:8">
      <c r="G13054"/>
      <c r="H13054"/>
    </row>
    <row r="13055" spans="7:8">
      <c r="G13055"/>
      <c r="H13055"/>
    </row>
    <row r="13056" spans="7:8">
      <c r="G13056"/>
      <c r="H13056"/>
    </row>
    <row r="13057" spans="7:8">
      <c r="G13057"/>
      <c r="H13057"/>
    </row>
    <row r="13058" spans="7:8">
      <c r="G13058"/>
      <c r="H13058"/>
    </row>
    <row r="13059" spans="7:8">
      <c r="G13059"/>
      <c r="H13059"/>
    </row>
    <row r="13060" spans="7:8">
      <c r="G13060"/>
      <c r="H13060"/>
    </row>
    <row r="13061" spans="7:8">
      <c r="G13061"/>
      <c r="H13061"/>
    </row>
    <row r="13062" spans="7:8">
      <c r="G13062"/>
      <c r="H13062"/>
    </row>
    <row r="13063" spans="7:8">
      <c r="G13063"/>
      <c r="H13063"/>
    </row>
    <row r="13064" spans="7:8">
      <c r="G13064"/>
      <c r="H13064"/>
    </row>
    <row r="13065" spans="7:8">
      <c r="G13065"/>
      <c r="H13065"/>
    </row>
    <row r="13066" spans="7:8">
      <c r="G13066"/>
      <c r="H13066"/>
    </row>
    <row r="13067" spans="7:8">
      <c r="G13067"/>
      <c r="H13067"/>
    </row>
    <row r="13068" spans="7:8">
      <c r="G13068"/>
      <c r="H13068"/>
    </row>
    <row r="13069" spans="7:8">
      <c r="G13069"/>
      <c r="H13069"/>
    </row>
    <row r="13070" spans="7:8">
      <c r="G13070"/>
      <c r="H13070"/>
    </row>
    <row r="13071" spans="7:8">
      <c r="G13071"/>
      <c r="H13071"/>
    </row>
    <row r="13072" spans="7:8">
      <c r="G13072"/>
      <c r="H13072"/>
    </row>
    <row r="13073" spans="7:8">
      <c r="G13073"/>
      <c r="H13073"/>
    </row>
    <row r="13074" spans="7:8">
      <c r="G13074"/>
      <c r="H13074"/>
    </row>
    <row r="13075" spans="7:8">
      <c r="G13075"/>
      <c r="H13075"/>
    </row>
    <row r="13076" spans="7:8">
      <c r="G13076"/>
      <c r="H13076"/>
    </row>
    <row r="13077" spans="7:8">
      <c r="G13077"/>
      <c r="H13077"/>
    </row>
    <row r="13078" spans="7:8">
      <c r="G13078"/>
      <c r="H13078"/>
    </row>
    <row r="13079" spans="7:8">
      <c r="G13079"/>
      <c r="H13079"/>
    </row>
    <row r="13080" spans="7:8">
      <c r="G13080"/>
      <c r="H13080"/>
    </row>
    <row r="13081" spans="7:8">
      <c r="G13081"/>
      <c r="H13081"/>
    </row>
    <row r="13082" spans="7:8">
      <c r="G13082"/>
      <c r="H13082"/>
    </row>
    <row r="13083" spans="7:8">
      <c r="G13083"/>
      <c r="H13083"/>
    </row>
    <row r="13084" spans="7:8">
      <c r="G13084"/>
      <c r="H13084"/>
    </row>
    <row r="13085" spans="7:8">
      <c r="G13085"/>
      <c r="H13085"/>
    </row>
    <row r="13086" spans="7:8">
      <c r="G13086"/>
      <c r="H13086"/>
    </row>
    <row r="13087" spans="7:8">
      <c r="G13087"/>
      <c r="H13087"/>
    </row>
    <row r="13088" spans="7:8">
      <c r="G13088"/>
      <c r="H13088"/>
    </row>
    <row r="13089" spans="7:8">
      <c r="G13089"/>
      <c r="H13089"/>
    </row>
    <row r="13090" spans="7:8">
      <c r="G13090"/>
      <c r="H13090"/>
    </row>
    <row r="13091" spans="7:8">
      <c r="G13091"/>
      <c r="H13091"/>
    </row>
    <row r="13092" spans="7:8">
      <c r="G13092"/>
      <c r="H13092"/>
    </row>
    <row r="13093" spans="7:8">
      <c r="G13093"/>
      <c r="H13093"/>
    </row>
    <row r="13094" spans="7:8">
      <c r="G13094"/>
      <c r="H13094"/>
    </row>
    <row r="13095" spans="7:8">
      <c r="G13095"/>
      <c r="H13095"/>
    </row>
    <row r="13096" spans="7:8">
      <c r="G13096"/>
      <c r="H13096"/>
    </row>
    <row r="13097" spans="7:8">
      <c r="G13097"/>
      <c r="H13097"/>
    </row>
    <row r="13098" spans="7:8">
      <c r="G13098"/>
      <c r="H13098"/>
    </row>
    <row r="13099" spans="7:8">
      <c r="G13099"/>
      <c r="H13099"/>
    </row>
    <row r="13100" spans="7:8">
      <c r="G13100"/>
      <c r="H13100"/>
    </row>
    <row r="13101" spans="7:8">
      <c r="G13101"/>
      <c r="H13101"/>
    </row>
    <row r="13102" spans="7:8">
      <c r="G13102"/>
      <c r="H13102"/>
    </row>
    <row r="13103" spans="7:8">
      <c r="G13103"/>
      <c r="H13103"/>
    </row>
    <row r="13104" spans="7:8">
      <c r="G13104"/>
      <c r="H13104"/>
    </row>
    <row r="13105" spans="7:8">
      <c r="G13105"/>
      <c r="H13105"/>
    </row>
    <row r="13106" spans="7:8">
      <c r="G13106"/>
      <c r="H13106"/>
    </row>
    <row r="13107" spans="7:8">
      <c r="G13107"/>
      <c r="H13107"/>
    </row>
    <row r="13108" spans="7:8">
      <c r="G13108"/>
      <c r="H13108"/>
    </row>
    <row r="13109" spans="7:8">
      <c r="G13109"/>
      <c r="H13109"/>
    </row>
    <row r="13110" spans="7:8">
      <c r="G13110"/>
      <c r="H13110"/>
    </row>
    <row r="13111" spans="7:8">
      <c r="G13111"/>
      <c r="H13111"/>
    </row>
    <row r="13112" spans="7:8">
      <c r="G13112"/>
      <c r="H13112"/>
    </row>
    <row r="13113" spans="7:8">
      <c r="G13113"/>
      <c r="H13113"/>
    </row>
    <row r="13114" spans="7:8">
      <c r="G13114"/>
      <c r="H13114"/>
    </row>
    <row r="13115" spans="7:8">
      <c r="G13115"/>
      <c r="H13115"/>
    </row>
    <row r="13116" spans="7:8">
      <c r="G13116"/>
      <c r="H13116"/>
    </row>
    <row r="13117" spans="7:8">
      <c r="G13117"/>
      <c r="H13117"/>
    </row>
    <row r="13118" spans="7:8">
      <c r="G13118"/>
      <c r="H13118"/>
    </row>
    <row r="13119" spans="7:8">
      <c r="G13119"/>
      <c r="H13119"/>
    </row>
    <row r="13120" spans="7:8">
      <c r="G13120"/>
      <c r="H13120"/>
    </row>
    <row r="13121" spans="7:8">
      <c r="G13121"/>
      <c r="H13121"/>
    </row>
    <row r="13122" spans="7:8">
      <c r="G13122"/>
      <c r="H13122"/>
    </row>
    <row r="13123" spans="7:8">
      <c r="G13123"/>
      <c r="H13123"/>
    </row>
    <row r="13124" spans="7:8">
      <c r="G13124"/>
      <c r="H13124"/>
    </row>
    <row r="13125" spans="7:8">
      <c r="G13125"/>
      <c r="H13125"/>
    </row>
    <row r="13126" spans="7:8">
      <c r="G13126"/>
      <c r="H13126"/>
    </row>
    <row r="13127" spans="7:8">
      <c r="G13127"/>
      <c r="H13127"/>
    </row>
    <row r="13128" spans="7:8">
      <c r="G13128"/>
      <c r="H13128"/>
    </row>
    <row r="13129" spans="7:8">
      <c r="G13129"/>
      <c r="H13129"/>
    </row>
    <row r="13130" spans="7:8">
      <c r="G13130"/>
      <c r="H13130"/>
    </row>
    <row r="13131" spans="7:8">
      <c r="G13131"/>
      <c r="H13131"/>
    </row>
    <row r="13132" spans="7:8">
      <c r="G13132"/>
      <c r="H13132"/>
    </row>
    <row r="13133" spans="7:8">
      <c r="G13133"/>
      <c r="H13133"/>
    </row>
    <row r="13134" spans="7:8">
      <c r="G13134"/>
      <c r="H13134"/>
    </row>
    <row r="13135" spans="7:8">
      <c r="G13135"/>
      <c r="H13135"/>
    </row>
    <row r="13136" spans="7:8">
      <c r="G13136"/>
      <c r="H13136"/>
    </row>
    <row r="13137" spans="7:8">
      <c r="G13137"/>
      <c r="H13137"/>
    </row>
    <row r="13138" spans="7:8">
      <c r="G13138"/>
      <c r="H13138"/>
    </row>
    <row r="13139" spans="7:8">
      <c r="G13139"/>
      <c r="H13139"/>
    </row>
    <row r="13140" spans="7:8">
      <c r="G13140"/>
      <c r="H13140"/>
    </row>
    <row r="13141" spans="7:8">
      <c r="G13141"/>
      <c r="H13141"/>
    </row>
    <row r="13142" spans="7:8">
      <c r="G13142"/>
      <c r="H13142"/>
    </row>
    <row r="13143" spans="7:8">
      <c r="G13143"/>
      <c r="H13143"/>
    </row>
    <row r="13144" spans="7:8">
      <c r="G13144"/>
      <c r="H13144"/>
    </row>
    <row r="13145" spans="7:8">
      <c r="G13145"/>
      <c r="H13145"/>
    </row>
    <row r="13146" spans="7:8">
      <c r="G13146"/>
      <c r="H13146"/>
    </row>
    <row r="13147" spans="7:8">
      <c r="G13147"/>
      <c r="H13147"/>
    </row>
    <row r="13148" spans="7:8">
      <c r="G13148"/>
      <c r="H13148"/>
    </row>
    <row r="13149" spans="7:8">
      <c r="G13149"/>
      <c r="H13149"/>
    </row>
    <row r="13150" spans="7:8">
      <c r="G13150"/>
      <c r="H13150"/>
    </row>
    <row r="13151" spans="7:8">
      <c r="G13151"/>
      <c r="H13151"/>
    </row>
    <row r="13152" spans="7:8">
      <c r="G13152"/>
      <c r="H13152"/>
    </row>
    <row r="13153" spans="7:8">
      <c r="G13153"/>
      <c r="H13153"/>
    </row>
    <row r="13154" spans="7:8">
      <c r="G13154"/>
      <c r="H13154"/>
    </row>
    <row r="13155" spans="7:8">
      <c r="G13155"/>
      <c r="H13155"/>
    </row>
    <row r="13156" spans="7:8">
      <c r="G13156"/>
      <c r="H13156"/>
    </row>
    <row r="13157" spans="7:8">
      <c r="G13157"/>
      <c r="H13157"/>
    </row>
    <row r="13158" spans="7:8">
      <c r="G13158"/>
      <c r="H13158"/>
    </row>
    <row r="13159" spans="7:8">
      <c r="G13159"/>
      <c r="H13159"/>
    </row>
    <row r="13160" spans="7:8">
      <c r="G13160"/>
      <c r="H13160"/>
    </row>
    <row r="13161" spans="7:8">
      <c r="G13161"/>
      <c r="H13161"/>
    </row>
    <row r="13162" spans="7:8">
      <c r="G13162"/>
      <c r="H13162"/>
    </row>
    <row r="13163" spans="7:8">
      <c r="G13163"/>
      <c r="H13163"/>
    </row>
    <row r="13164" spans="7:8">
      <c r="G13164"/>
      <c r="H13164"/>
    </row>
    <row r="13165" spans="7:8">
      <c r="G13165"/>
      <c r="H13165"/>
    </row>
    <row r="13166" spans="7:8">
      <c r="G13166"/>
      <c r="H13166"/>
    </row>
    <row r="13167" spans="7:8">
      <c r="G13167"/>
      <c r="H13167"/>
    </row>
    <row r="13168" spans="7:8">
      <c r="G13168"/>
      <c r="H13168"/>
    </row>
    <row r="13169" spans="7:8">
      <c r="G13169"/>
      <c r="H13169"/>
    </row>
    <row r="13170" spans="7:8">
      <c r="G13170"/>
      <c r="H13170"/>
    </row>
    <row r="13171" spans="7:8">
      <c r="G13171"/>
      <c r="H13171"/>
    </row>
    <row r="13172" spans="7:8">
      <c r="G13172"/>
      <c r="H13172"/>
    </row>
    <row r="13173" spans="7:8">
      <c r="G13173"/>
      <c r="H13173"/>
    </row>
    <row r="13174" spans="7:8">
      <c r="G13174"/>
      <c r="H13174"/>
    </row>
    <row r="13175" spans="7:8">
      <c r="G13175"/>
      <c r="H13175"/>
    </row>
    <row r="13176" spans="7:8">
      <c r="G13176"/>
      <c r="H13176"/>
    </row>
    <row r="13177" spans="7:8">
      <c r="G13177"/>
      <c r="H13177"/>
    </row>
    <row r="13178" spans="7:8">
      <c r="G13178"/>
      <c r="H13178"/>
    </row>
    <row r="13179" spans="7:8">
      <c r="G13179"/>
      <c r="H13179"/>
    </row>
    <row r="13180" spans="7:8">
      <c r="G13180"/>
      <c r="H13180"/>
    </row>
    <row r="13181" spans="7:8">
      <c r="G13181"/>
      <c r="H13181"/>
    </row>
    <row r="13182" spans="7:8">
      <c r="G13182"/>
      <c r="H13182"/>
    </row>
    <row r="13183" spans="7:8">
      <c r="G13183"/>
      <c r="H13183"/>
    </row>
    <row r="13184" spans="7:8">
      <c r="G13184"/>
      <c r="H13184"/>
    </row>
    <row r="13185" spans="7:8">
      <c r="G13185"/>
      <c r="H13185"/>
    </row>
    <row r="13186" spans="7:8">
      <c r="G13186"/>
      <c r="H13186"/>
    </row>
    <row r="13187" spans="7:8">
      <c r="G13187"/>
      <c r="H13187"/>
    </row>
    <row r="13188" spans="7:8">
      <c r="G13188"/>
      <c r="H13188"/>
    </row>
    <row r="13189" spans="7:8">
      <c r="G13189"/>
      <c r="H13189"/>
    </row>
    <row r="13190" spans="7:8">
      <c r="G13190"/>
      <c r="H13190"/>
    </row>
    <row r="13191" spans="7:8">
      <c r="G13191"/>
      <c r="H13191"/>
    </row>
    <row r="13192" spans="7:8">
      <c r="G13192"/>
      <c r="H13192"/>
    </row>
    <row r="13193" spans="7:8">
      <c r="G13193"/>
      <c r="H13193"/>
    </row>
    <row r="13194" spans="7:8">
      <c r="G13194"/>
      <c r="H13194"/>
    </row>
    <row r="13195" spans="7:8">
      <c r="G13195"/>
      <c r="H13195"/>
    </row>
    <row r="13196" spans="7:8">
      <c r="G13196"/>
      <c r="H13196"/>
    </row>
    <row r="13197" spans="7:8">
      <c r="G13197"/>
      <c r="H13197"/>
    </row>
    <row r="13198" spans="7:8">
      <c r="G13198"/>
      <c r="H13198"/>
    </row>
    <row r="13199" spans="7:8">
      <c r="G13199"/>
      <c r="H13199"/>
    </row>
    <row r="13200" spans="7:8">
      <c r="G13200"/>
      <c r="H13200"/>
    </row>
    <row r="13201" spans="7:8">
      <c r="G13201"/>
      <c r="H13201"/>
    </row>
    <row r="13202" spans="7:8">
      <c r="G13202"/>
      <c r="H13202"/>
    </row>
    <row r="13203" spans="7:8">
      <c r="G13203"/>
      <c r="H13203"/>
    </row>
    <row r="13204" spans="7:8">
      <c r="G13204"/>
      <c r="H13204"/>
    </row>
    <row r="13205" spans="7:8">
      <c r="G13205"/>
      <c r="H13205"/>
    </row>
    <row r="13206" spans="7:8">
      <c r="G13206"/>
      <c r="H13206"/>
    </row>
    <row r="13207" spans="7:8">
      <c r="G13207"/>
      <c r="H13207"/>
    </row>
    <row r="13208" spans="7:8">
      <c r="G13208"/>
      <c r="H13208"/>
    </row>
    <row r="13209" spans="7:8">
      <c r="G13209"/>
      <c r="H13209"/>
    </row>
    <row r="13210" spans="7:8">
      <c r="G13210"/>
      <c r="H13210"/>
    </row>
    <row r="13211" spans="7:8">
      <c r="G13211"/>
      <c r="H13211"/>
    </row>
    <row r="13212" spans="7:8">
      <c r="G13212"/>
      <c r="H13212"/>
    </row>
    <row r="13213" spans="7:8">
      <c r="G13213"/>
      <c r="H13213"/>
    </row>
    <row r="13214" spans="7:8">
      <c r="G13214"/>
      <c r="H13214"/>
    </row>
    <row r="13215" spans="7:8">
      <c r="G13215"/>
      <c r="H13215"/>
    </row>
    <row r="13216" spans="7:8">
      <c r="G13216"/>
      <c r="H13216"/>
    </row>
    <row r="13217" spans="7:8">
      <c r="G13217"/>
      <c r="H13217"/>
    </row>
    <row r="13218" spans="7:8">
      <c r="G13218"/>
      <c r="H13218"/>
    </row>
    <row r="13219" spans="7:8">
      <c r="G13219"/>
      <c r="H13219"/>
    </row>
    <row r="13220" spans="7:8">
      <c r="G13220"/>
      <c r="H13220"/>
    </row>
    <row r="13221" spans="7:8">
      <c r="G13221"/>
      <c r="H13221"/>
    </row>
    <row r="13222" spans="7:8">
      <c r="G13222"/>
      <c r="H13222"/>
    </row>
    <row r="13223" spans="7:8">
      <c r="G13223"/>
      <c r="H13223"/>
    </row>
    <row r="13224" spans="7:8">
      <c r="G13224"/>
      <c r="H13224"/>
    </row>
    <row r="13225" spans="7:8">
      <c r="G13225"/>
      <c r="H13225"/>
    </row>
    <row r="13226" spans="7:8">
      <c r="G13226"/>
      <c r="H13226"/>
    </row>
    <row r="13227" spans="7:8">
      <c r="G13227"/>
      <c r="H13227"/>
    </row>
    <row r="13228" spans="7:8">
      <c r="G13228"/>
      <c r="H13228"/>
    </row>
    <row r="13229" spans="7:8">
      <c r="G13229"/>
      <c r="H13229"/>
    </row>
    <row r="13230" spans="7:8">
      <c r="G13230"/>
      <c r="H13230"/>
    </row>
    <row r="13231" spans="7:8">
      <c r="G13231"/>
      <c r="H13231"/>
    </row>
    <row r="13232" spans="7:8">
      <c r="G13232"/>
      <c r="H13232"/>
    </row>
    <row r="13233" spans="7:8">
      <c r="G13233"/>
      <c r="H13233"/>
    </row>
    <row r="13234" spans="7:8">
      <c r="G13234"/>
      <c r="H13234"/>
    </row>
    <row r="13235" spans="7:8">
      <c r="G13235"/>
      <c r="H13235"/>
    </row>
    <row r="13236" spans="7:8">
      <c r="G13236"/>
      <c r="H13236"/>
    </row>
    <row r="13237" spans="7:8">
      <c r="G13237"/>
      <c r="H13237"/>
    </row>
    <row r="13238" spans="7:8">
      <c r="G13238"/>
      <c r="H13238"/>
    </row>
    <row r="13239" spans="7:8">
      <c r="G13239"/>
      <c r="H13239"/>
    </row>
    <row r="13240" spans="7:8">
      <c r="G13240"/>
      <c r="H13240"/>
    </row>
    <row r="13241" spans="7:8">
      <c r="G13241"/>
      <c r="H13241"/>
    </row>
    <row r="13242" spans="7:8">
      <c r="G13242"/>
      <c r="H13242"/>
    </row>
    <row r="13243" spans="7:8">
      <c r="G13243"/>
      <c r="H13243"/>
    </row>
    <row r="13244" spans="7:8">
      <c r="G13244"/>
      <c r="H13244"/>
    </row>
    <row r="13245" spans="7:8">
      <c r="G13245"/>
      <c r="H13245"/>
    </row>
    <row r="13246" spans="7:8">
      <c r="G13246"/>
      <c r="H13246"/>
    </row>
    <row r="13247" spans="7:8">
      <c r="G13247"/>
      <c r="H13247"/>
    </row>
    <row r="13248" spans="7:8">
      <c r="G13248"/>
      <c r="H13248"/>
    </row>
    <row r="13249" spans="7:8">
      <c r="G13249"/>
      <c r="H13249"/>
    </row>
    <row r="13250" spans="7:8">
      <c r="G13250"/>
      <c r="H13250"/>
    </row>
    <row r="13251" spans="7:8">
      <c r="G13251"/>
      <c r="H13251"/>
    </row>
    <row r="13252" spans="7:8">
      <c r="G13252"/>
      <c r="H13252"/>
    </row>
    <row r="13253" spans="7:8">
      <c r="G13253"/>
      <c r="H13253"/>
    </row>
    <row r="13254" spans="7:8">
      <c r="G13254"/>
      <c r="H13254"/>
    </row>
    <row r="13255" spans="7:8">
      <c r="G13255"/>
      <c r="H13255"/>
    </row>
    <row r="13256" spans="7:8">
      <c r="G13256"/>
      <c r="H13256"/>
    </row>
    <row r="13257" spans="7:8">
      <c r="G13257"/>
      <c r="H13257"/>
    </row>
    <row r="13258" spans="7:8">
      <c r="G13258"/>
      <c r="H13258"/>
    </row>
    <row r="13259" spans="7:8">
      <c r="G13259"/>
      <c r="H13259"/>
    </row>
    <row r="13260" spans="7:8">
      <c r="G13260"/>
      <c r="H13260"/>
    </row>
    <row r="13261" spans="7:8">
      <c r="G13261"/>
      <c r="H13261"/>
    </row>
    <row r="13262" spans="7:8">
      <c r="G13262"/>
      <c r="H13262"/>
    </row>
    <row r="13263" spans="7:8">
      <c r="G13263"/>
      <c r="H13263"/>
    </row>
    <row r="13264" spans="7:8">
      <c r="G13264"/>
      <c r="H13264"/>
    </row>
    <row r="13265" spans="7:8">
      <c r="G13265"/>
      <c r="H13265"/>
    </row>
    <row r="13266" spans="7:8">
      <c r="G13266"/>
      <c r="H13266"/>
    </row>
    <row r="13267" spans="7:8">
      <c r="G13267"/>
      <c r="H13267"/>
    </row>
    <row r="13268" spans="7:8">
      <c r="G13268"/>
      <c r="H13268"/>
    </row>
    <row r="13269" spans="7:8">
      <c r="G13269"/>
      <c r="H13269"/>
    </row>
    <row r="13270" spans="7:8">
      <c r="G13270"/>
      <c r="H13270"/>
    </row>
    <row r="13271" spans="7:8">
      <c r="G13271"/>
      <c r="H13271"/>
    </row>
    <row r="13272" spans="7:8">
      <c r="G13272"/>
      <c r="H13272"/>
    </row>
    <row r="13273" spans="7:8">
      <c r="G13273"/>
      <c r="H13273"/>
    </row>
    <row r="13274" spans="7:8">
      <c r="G13274"/>
      <c r="H13274"/>
    </row>
    <row r="13275" spans="7:8">
      <c r="G13275"/>
      <c r="H13275"/>
    </row>
    <row r="13276" spans="7:8">
      <c r="G13276"/>
      <c r="H13276"/>
    </row>
    <row r="13277" spans="7:8">
      <c r="G13277"/>
      <c r="H13277"/>
    </row>
    <row r="13278" spans="7:8">
      <c r="G13278"/>
      <c r="H13278"/>
    </row>
    <row r="13279" spans="7:8">
      <c r="G13279"/>
      <c r="H13279"/>
    </row>
    <row r="13280" spans="7:8">
      <c r="G13280"/>
      <c r="H13280"/>
    </row>
    <row r="13281" spans="7:8">
      <c r="G13281"/>
      <c r="H13281"/>
    </row>
    <row r="13282" spans="7:8">
      <c r="G13282"/>
      <c r="H13282"/>
    </row>
    <row r="13283" spans="7:8">
      <c r="G13283"/>
      <c r="H13283"/>
    </row>
    <row r="13284" spans="7:8">
      <c r="G13284"/>
      <c r="H13284"/>
    </row>
    <row r="13285" spans="7:8">
      <c r="G13285"/>
      <c r="H13285"/>
    </row>
    <row r="13286" spans="7:8">
      <c r="G13286"/>
      <c r="H13286"/>
    </row>
    <row r="13287" spans="7:8">
      <c r="G13287"/>
      <c r="H13287"/>
    </row>
    <row r="13288" spans="7:8">
      <c r="G13288"/>
      <c r="H13288"/>
    </row>
    <row r="13289" spans="7:8">
      <c r="G13289"/>
      <c r="H13289"/>
    </row>
    <row r="13290" spans="7:8">
      <c r="G13290"/>
      <c r="H13290"/>
    </row>
    <row r="13291" spans="7:8">
      <c r="G13291"/>
      <c r="H13291"/>
    </row>
    <row r="13292" spans="7:8">
      <c r="G13292"/>
      <c r="H13292"/>
    </row>
    <row r="13293" spans="7:8">
      <c r="G13293"/>
      <c r="H13293"/>
    </row>
    <row r="13294" spans="7:8">
      <c r="G13294"/>
      <c r="H13294"/>
    </row>
    <row r="13295" spans="7:8">
      <c r="G13295"/>
      <c r="H13295"/>
    </row>
    <row r="13296" spans="7:8">
      <c r="G13296"/>
      <c r="H13296"/>
    </row>
    <row r="13297" spans="7:8">
      <c r="G13297"/>
      <c r="H13297"/>
    </row>
    <row r="13298" spans="7:8">
      <c r="G13298"/>
      <c r="H13298"/>
    </row>
    <row r="13299" spans="7:8">
      <c r="G13299"/>
      <c r="H13299"/>
    </row>
    <row r="13300" spans="7:8">
      <c r="G13300"/>
      <c r="H13300"/>
    </row>
    <row r="13301" spans="7:8">
      <c r="G13301"/>
      <c r="H13301"/>
    </row>
    <row r="13302" spans="7:8">
      <c r="G13302"/>
      <c r="H13302"/>
    </row>
    <row r="13303" spans="7:8">
      <c r="G13303"/>
      <c r="H13303"/>
    </row>
    <row r="13304" spans="7:8">
      <c r="G13304"/>
      <c r="H13304"/>
    </row>
    <row r="13305" spans="7:8">
      <c r="G13305"/>
      <c r="H13305"/>
    </row>
    <row r="13306" spans="7:8">
      <c r="G13306"/>
      <c r="H13306"/>
    </row>
    <row r="13307" spans="7:8">
      <c r="G13307"/>
      <c r="H13307"/>
    </row>
    <row r="13308" spans="7:8">
      <c r="G13308"/>
      <c r="H13308"/>
    </row>
    <row r="13309" spans="7:8">
      <c r="G13309"/>
      <c r="H13309"/>
    </row>
    <row r="13310" spans="7:8">
      <c r="G13310"/>
      <c r="H13310"/>
    </row>
    <row r="13311" spans="7:8">
      <c r="G13311"/>
      <c r="H13311"/>
    </row>
    <row r="13312" spans="7:8">
      <c r="G13312"/>
      <c r="H13312"/>
    </row>
    <row r="13313" spans="7:8">
      <c r="G13313"/>
      <c r="H13313"/>
    </row>
    <row r="13314" spans="7:8">
      <c r="G13314"/>
      <c r="H13314"/>
    </row>
    <row r="13315" spans="7:8">
      <c r="G13315"/>
      <c r="H13315"/>
    </row>
    <row r="13316" spans="7:8">
      <c r="G13316"/>
      <c r="H13316"/>
    </row>
    <row r="13317" spans="7:8">
      <c r="G13317"/>
      <c r="H13317"/>
    </row>
    <row r="13318" spans="7:8">
      <c r="G13318"/>
      <c r="H13318"/>
    </row>
    <row r="13319" spans="7:8">
      <c r="G13319"/>
      <c r="H13319"/>
    </row>
    <row r="13320" spans="7:8">
      <c r="G13320"/>
      <c r="H13320"/>
    </row>
    <row r="13321" spans="7:8">
      <c r="G13321"/>
      <c r="H13321"/>
    </row>
    <row r="13322" spans="7:8">
      <c r="G13322"/>
      <c r="H13322"/>
    </row>
    <row r="13323" spans="7:8">
      <c r="G13323"/>
      <c r="H13323"/>
    </row>
    <row r="13324" spans="7:8">
      <c r="G13324"/>
      <c r="H13324"/>
    </row>
    <row r="13325" spans="7:8">
      <c r="G13325"/>
      <c r="H13325"/>
    </row>
    <row r="13326" spans="7:8">
      <c r="G13326"/>
      <c r="H13326"/>
    </row>
    <row r="13327" spans="7:8">
      <c r="G13327"/>
      <c r="H13327"/>
    </row>
    <row r="13328" spans="7:8">
      <c r="G13328"/>
      <c r="H13328"/>
    </row>
    <row r="19937" customFormat="1" spans="1:1">
      <c r="A19937" s="52"/>
    </row>
    <row r="19938" customFormat="1" spans="1:1">
      <c r="A19938" s="52"/>
    </row>
    <row r="19939" customFormat="1" spans="1:1">
      <c r="A19939" s="52"/>
    </row>
    <row r="19940" customFormat="1" spans="1:1">
      <c r="A19940" s="52"/>
    </row>
    <row r="19941" customFormat="1" spans="1:1">
      <c r="A19941" s="52"/>
    </row>
    <row r="19942" customFormat="1" spans="1:1">
      <c r="A19942" s="52"/>
    </row>
    <row r="19943" customFormat="1" spans="1:1">
      <c r="A19943" s="52"/>
    </row>
    <row r="19944" customFormat="1" spans="1:1">
      <c r="A19944" s="52"/>
    </row>
    <row r="19945" customFormat="1" spans="1:1">
      <c r="A19945" s="52"/>
    </row>
    <row r="19946" customFormat="1" spans="1:1">
      <c r="A19946" s="52"/>
    </row>
    <row r="19947" customFormat="1" spans="1:1">
      <c r="A19947" s="52"/>
    </row>
    <row r="19948" customFormat="1" spans="1:1">
      <c r="A19948" s="52"/>
    </row>
    <row r="19949" customFormat="1" spans="1:1">
      <c r="A19949" s="52"/>
    </row>
    <row r="19950" customFormat="1" spans="1:1">
      <c r="A19950" s="52"/>
    </row>
    <row r="19951" customFormat="1" spans="1:1">
      <c r="A19951" s="52"/>
    </row>
    <row r="19952" customFormat="1" spans="1:1">
      <c r="A19952" s="52"/>
    </row>
    <row r="19953" customFormat="1" spans="1:1">
      <c r="A19953" s="52"/>
    </row>
    <row r="19954" customFormat="1" spans="1:1">
      <c r="A19954" s="52"/>
    </row>
    <row r="19955" customFormat="1" spans="1:1">
      <c r="A19955" s="52"/>
    </row>
    <row r="19956" customFormat="1" spans="1:1">
      <c r="A19956" s="52"/>
    </row>
    <row r="19957" customFormat="1" spans="1:1">
      <c r="A19957" s="52"/>
    </row>
    <row r="19958" customFormat="1" spans="1:1">
      <c r="A19958" s="52"/>
    </row>
    <row r="19959" customFormat="1" spans="1:1">
      <c r="A19959" s="52"/>
    </row>
    <row r="19960" customFormat="1" spans="1:1">
      <c r="A19960" s="52"/>
    </row>
    <row r="19961" customFormat="1" spans="1:1">
      <c r="A19961" s="52"/>
    </row>
    <row r="19962" customFormat="1" spans="1:1">
      <c r="A19962" s="52"/>
    </row>
    <row r="19963" customFormat="1" spans="1:1">
      <c r="A19963" s="52"/>
    </row>
    <row r="19964" customFormat="1" spans="1:1">
      <c r="A19964" s="52"/>
    </row>
    <row r="19965" customFormat="1" spans="1:1">
      <c r="A19965" s="52"/>
    </row>
    <row r="19966" customFormat="1" spans="1:1">
      <c r="A19966" s="52"/>
    </row>
    <row r="19967" customFormat="1" spans="1:1">
      <c r="A19967" s="52"/>
    </row>
    <row r="19968" customFormat="1" spans="1:1">
      <c r="A19968" s="52"/>
    </row>
    <row r="28913" customFormat="1" spans="1:1">
      <c r="A28913" s="52"/>
    </row>
    <row r="28914" customFormat="1" spans="1:1">
      <c r="A28914" s="52"/>
    </row>
    <row r="28915" customFormat="1" spans="1:1">
      <c r="A28915" s="52"/>
    </row>
    <row r="28916" customFormat="1" spans="1:1">
      <c r="A28916" s="52"/>
    </row>
    <row r="28917" customFormat="1" spans="1:1">
      <c r="A28917" s="52"/>
    </row>
    <row r="28918" customFormat="1" spans="1:1">
      <c r="A28918" s="52"/>
    </row>
    <row r="28919" customFormat="1" spans="1:1">
      <c r="A28919" s="52"/>
    </row>
    <row r="28920" customFormat="1" spans="1:1">
      <c r="A28920" s="52"/>
    </row>
    <row r="28921" customFormat="1" spans="1:1">
      <c r="A28921" s="52"/>
    </row>
    <row r="28922" customFormat="1" spans="1:1">
      <c r="A28922" s="52"/>
    </row>
    <row r="28923" customFormat="1" spans="1:1">
      <c r="A28923" s="52"/>
    </row>
    <row r="28924" customFormat="1" spans="1:1">
      <c r="A28924" s="52"/>
    </row>
    <row r="28925" customFormat="1" spans="1:1">
      <c r="A28925" s="52"/>
    </row>
    <row r="28926" customFormat="1" spans="1:1">
      <c r="A28926" s="52"/>
    </row>
    <row r="28927" customFormat="1" spans="1:1">
      <c r="A28927" s="52"/>
    </row>
    <row r="28928" customFormat="1" spans="1:1">
      <c r="A28928" s="52"/>
    </row>
    <row r="28929" customFormat="1" spans="1:1">
      <c r="A28929" s="52"/>
    </row>
    <row r="28930" customFormat="1" spans="1:1">
      <c r="A28930" s="52"/>
    </row>
    <row r="28931" customFormat="1" spans="1:1">
      <c r="A28931" s="52"/>
    </row>
    <row r="28932" customFormat="1" spans="1:1">
      <c r="A28932" s="52"/>
    </row>
    <row r="28933" customFormat="1" spans="1:1">
      <c r="A28933" s="52"/>
    </row>
    <row r="28934" customFormat="1" spans="1:1">
      <c r="A28934" s="52"/>
    </row>
    <row r="28935" customFormat="1" spans="1:1">
      <c r="A28935" s="52"/>
    </row>
    <row r="28936" customFormat="1" spans="1:1">
      <c r="A28936" s="52"/>
    </row>
    <row r="28937" customFormat="1" spans="1:1">
      <c r="A28937" s="52"/>
    </row>
    <row r="28938" customFormat="1" spans="1:1">
      <c r="A28938" s="52"/>
    </row>
    <row r="28939" customFormat="1" spans="1:1">
      <c r="A28939" s="52"/>
    </row>
    <row r="28940" customFormat="1" spans="1:1">
      <c r="A28940" s="52"/>
    </row>
    <row r="28941" customFormat="1" spans="1:1">
      <c r="A28941" s="52"/>
    </row>
    <row r="28942" customFormat="1" spans="1:1">
      <c r="A28942" s="52"/>
    </row>
    <row r="28943" customFormat="1" spans="1:1">
      <c r="A28943" s="52"/>
    </row>
    <row r="28944" customFormat="1" spans="1:1">
      <c r="A28944" s="52"/>
    </row>
    <row r="28945" customFormat="1" spans="1:1">
      <c r="A28945" s="52"/>
    </row>
    <row r="28946" customFormat="1" spans="1:1">
      <c r="A28946" s="52"/>
    </row>
    <row r="28947" customFormat="1" spans="1:1">
      <c r="A28947" s="52"/>
    </row>
    <row r="28948" customFormat="1" spans="1:1">
      <c r="A28948" s="52"/>
    </row>
    <row r="28949" customFormat="1" spans="1:1">
      <c r="A28949" s="52"/>
    </row>
    <row r="28950" customFormat="1" spans="1:1">
      <c r="A28950" s="52"/>
    </row>
    <row r="28951" customFormat="1" spans="1:1">
      <c r="A28951" s="52"/>
    </row>
    <row r="28952" customFormat="1" spans="1:1">
      <c r="A28952" s="52"/>
    </row>
    <row r="28953" customFormat="1" spans="1:1">
      <c r="A28953" s="52"/>
    </row>
    <row r="28954" customFormat="1" spans="1:1">
      <c r="A28954" s="52"/>
    </row>
    <row r="28955" customFormat="1" spans="1:1">
      <c r="A28955" s="52"/>
    </row>
    <row r="28956" customFormat="1" spans="1:1">
      <c r="A28956" s="52"/>
    </row>
    <row r="28957" customFormat="1" spans="1:1">
      <c r="A28957" s="52"/>
    </row>
    <row r="28958" customFormat="1" spans="1:1">
      <c r="A28958" s="52"/>
    </row>
    <row r="28959" customFormat="1" spans="1:1">
      <c r="A28959" s="52"/>
    </row>
    <row r="28960" customFormat="1" spans="1:1">
      <c r="A28960" s="52"/>
    </row>
    <row r="28961" customFormat="1" spans="1:1">
      <c r="A28961" s="52"/>
    </row>
    <row r="28962" customFormat="1" spans="1:1">
      <c r="A28962" s="52"/>
    </row>
    <row r="28963" customFormat="1" spans="1:1">
      <c r="A28963" s="52"/>
    </row>
    <row r="28964" customFormat="1" spans="1:1">
      <c r="A28964" s="52"/>
    </row>
    <row r="28965" customFormat="1" spans="1:1">
      <c r="A28965" s="52"/>
    </row>
    <row r="28966" customFormat="1" spans="1:1">
      <c r="A28966" s="52"/>
    </row>
    <row r="28967" customFormat="1" spans="1:1">
      <c r="A28967" s="52"/>
    </row>
    <row r="28968" customFormat="1" spans="1:1">
      <c r="A28968" s="52"/>
    </row>
    <row r="28969" customFormat="1" spans="1:1">
      <c r="A28969" s="52"/>
    </row>
    <row r="28970" customFormat="1" spans="1:1">
      <c r="A28970" s="52"/>
    </row>
    <row r="28971" customFormat="1" spans="1:1">
      <c r="A28971" s="52"/>
    </row>
    <row r="28972" customFormat="1" spans="1:1">
      <c r="A28972" s="52"/>
    </row>
    <row r="28973" customFormat="1" spans="1:1">
      <c r="A28973" s="52"/>
    </row>
    <row r="28974" customFormat="1" spans="1:1">
      <c r="A28974" s="52"/>
    </row>
    <row r="28975" customFormat="1" spans="1:1">
      <c r="A28975" s="52"/>
    </row>
    <row r="28976" customFormat="1" spans="1:1">
      <c r="A28976" s="52"/>
    </row>
    <row r="28977" customFormat="1" spans="1:1">
      <c r="A28977" s="52"/>
    </row>
    <row r="28978" customFormat="1" spans="1:1">
      <c r="A28978" s="52"/>
    </row>
    <row r="28979" customFormat="1" spans="1:1">
      <c r="A28979" s="52"/>
    </row>
    <row r="28980" customFormat="1" spans="1:1">
      <c r="A28980" s="52"/>
    </row>
    <row r="28981" customFormat="1" spans="1:1">
      <c r="A28981" s="52"/>
    </row>
    <row r="28982" customFormat="1" spans="1:1">
      <c r="A28982" s="52"/>
    </row>
    <row r="28983" customFormat="1" spans="1:1">
      <c r="A28983" s="52"/>
    </row>
    <row r="28984" customFormat="1" spans="1:1">
      <c r="A28984" s="52"/>
    </row>
    <row r="28985" customFormat="1" spans="1:1">
      <c r="A28985" s="52"/>
    </row>
    <row r="28986" customFormat="1" spans="1:1">
      <c r="A28986" s="52"/>
    </row>
    <row r="28987" customFormat="1" spans="1:1">
      <c r="A28987" s="52"/>
    </row>
    <row r="28988" customFormat="1" spans="1:1">
      <c r="A28988" s="52"/>
    </row>
    <row r="28989" customFormat="1" spans="1:1">
      <c r="A28989" s="52"/>
    </row>
    <row r="28990" customFormat="1" spans="1:1">
      <c r="A28990" s="52"/>
    </row>
    <row r="28991" customFormat="1" spans="1:1">
      <c r="A28991" s="52"/>
    </row>
    <row r="28992" customFormat="1" spans="1:1">
      <c r="A28992" s="52"/>
    </row>
    <row r="28993" customFormat="1" spans="1:1">
      <c r="A28993" s="52"/>
    </row>
    <row r="28994" customFormat="1" spans="1:1">
      <c r="A28994" s="52"/>
    </row>
    <row r="28995" customFormat="1" spans="1:1">
      <c r="A28995" s="52"/>
    </row>
    <row r="28996" customFormat="1" spans="1:1">
      <c r="A28996" s="52"/>
    </row>
    <row r="28997" customFormat="1" spans="1:1">
      <c r="A28997" s="52"/>
    </row>
    <row r="28998" customFormat="1" spans="1:1">
      <c r="A28998" s="52"/>
    </row>
    <row r="28999" customFormat="1" spans="1:1">
      <c r="A28999" s="52"/>
    </row>
    <row r="29000" customFormat="1" spans="1:1">
      <c r="A29000" s="52"/>
    </row>
    <row r="29001" customFormat="1" spans="1:1">
      <c r="A29001" s="52"/>
    </row>
    <row r="29002" customFormat="1" spans="1:1">
      <c r="A29002" s="52"/>
    </row>
    <row r="29003" customFormat="1" spans="1:1">
      <c r="A29003" s="52"/>
    </row>
    <row r="29004" customFormat="1" spans="1:1">
      <c r="A29004" s="52"/>
    </row>
    <row r="29005" customFormat="1" spans="1:1">
      <c r="A29005" s="52"/>
    </row>
    <row r="29006" customFormat="1" spans="1:1">
      <c r="A29006" s="52"/>
    </row>
    <row r="29007" customFormat="1" spans="1:1">
      <c r="A29007" s="52"/>
    </row>
    <row r="29008" customFormat="1" spans="1:1">
      <c r="A29008" s="52"/>
    </row>
    <row r="29009" customFormat="1" spans="1:1">
      <c r="A29009" s="52"/>
    </row>
    <row r="29010" customFormat="1" spans="1:1">
      <c r="A29010" s="52"/>
    </row>
    <row r="29011" customFormat="1" spans="1:1">
      <c r="A29011" s="52"/>
    </row>
    <row r="29012" customFormat="1" spans="1:1">
      <c r="A29012" s="52"/>
    </row>
    <row r="29013" customFormat="1" spans="1:1">
      <c r="A29013" s="52"/>
    </row>
    <row r="29014" customFormat="1" spans="1:1">
      <c r="A29014" s="52"/>
    </row>
    <row r="29015" customFormat="1" spans="1:1">
      <c r="A29015" s="52"/>
    </row>
    <row r="29016" customFormat="1" spans="1:1">
      <c r="A29016" s="52"/>
    </row>
    <row r="29017" customFormat="1" spans="1:1">
      <c r="A29017" s="52"/>
    </row>
    <row r="29018" customFormat="1" spans="1:1">
      <c r="A29018" s="52"/>
    </row>
    <row r="29019" customFormat="1" spans="1:1">
      <c r="A29019" s="52"/>
    </row>
    <row r="29020" customFormat="1" spans="1:1">
      <c r="A29020" s="52"/>
    </row>
    <row r="29021" customFormat="1" spans="1:1">
      <c r="A29021" s="52"/>
    </row>
    <row r="29022" customFormat="1" spans="1:1">
      <c r="A29022" s="52"/>
    </row>
    <row r="29023" customFormat="1" spans="1:1">
      <c r="A29023" s="52"/>
    </row>
    <row r="29024" customFormat="1" spans="1:1">
      <c r="A29024" s="52"/>
    </row>
    <row r="29025" customFormat="1" spans="1:1">
      <c r="A29025" s="52"/>
    </row>
    <row r="29026" customFormat="1" spans="1:1">
      <c r="A29026" s="52"/>
    </row>
    <row r="29027" customFormat="1" spans="1:1">
      <c r="A29027" s="52"/>
    </row>
    <row r="29028" customFormat="1" spans="1:1">
      <c r="A29028" s="52"/>
    </row>
    <row r="29029" customFormat="1" spans="1:1">
      <c r="A29029" s="52"/>
    </row>
    <row r="29030" customFormat="1" spans="1:1">
      <c r="A29030" s="52"/>
    </row>
    <row r="29031" customFormat="1" spans="1:1">
      <c r="A29031" s="52"/>
    </row>
    <row r="29032" customFormat="1" spans="1:1">
      <c r="A29032" s="52"/>
    </row>
    <row r="29033" customFormat="1" spans="1:1">
      <c r="A29033" s="52"/>
    </row>
    <row r="29034" customFormat="1" spans="1:1">
      <c r="A29034" s="52"/>
    </row>
    <row r="29035" customFormat="1" spans="1:1">
      <c r="A29035" s="52"/>
    </row>
    <row r="29036" customFormat="1" spans="1:1">
      <c r="A29036" s="52"/>
    </row>
    <row r="29037" customFormat="1" spans="1:1">
      <c r="A29037" s="52"/>
    </row>
    <row r="29038" customFormat="1" spans="1:1">
      <c r="A29038" s="52"/>
    </row>
    <row r="29039" customFormat="1" spans="1:1">
      <c r="A29039" s="52"/>
    </row>
    <row r="29040" customFormat="1" spans="1:1">
      <c r="A29040" s="52"/>
    </row>
    <row r="29041" customFormat="1" spans="1:1">
      <c r="A29041" s="52"/>
    </row>
    <row r="29042" customFormat="1" spans="1:1">
      <c r="A29042" s="52"/>
    </row>
    <row r="29043" customFormat="1" spans="1:1">
      <c r="A29043" s="52"/>
    </row>
    <row r="29044" customFormat="1" spans="1:1">
      <c r="A29044" s="52"/>
    </row>
    <row r="29045" customFormat="1" spans="1:1">
      <c r="A29045" s="52"/>
    </row>
    <row r="29046" customFormat="1" spans="1:1">
      <c r="A29046" s="52"/>
    </row>
    <row r="29047" customFormat="1" spans="1:1">
      <c r="A29047" s="52"/>
    </row>
    <row r="29048" customFormat="1" spans="1:1">
      <c r="A29048" s="52"/>
    </row>
    <row r="29049" customFormat="1" spans="1:1">
      <c r="A29049" s="52"/>
    </row>
    <row r="29050" customFormat="1" spans="1:1">
      <c r="A29050" s="52"/>
    </row>
    <row r="29051" customFormat="1" spans="1:1">
      <c r="A29051" s="52"/>
    </row>
    <row r="29052" customFormat="1" spans="1:1">
      <c r="A29052" s="52"/>
    </row>
    <row r="29053" customFormat="1" spans="1:1">
      <c r="A29053" s="52"/>
    </row>
    <row r="29054" customFormat="1" spans="1:1">
      <c r="A29054" s="52"/>
    </row>
    <row r="29055" customFormat="1" spans="1:1">
      <c r="A29055" s="52"/>
    </row>
    <row r="29056" customFormat="1" spans="1:1">
      <c r="A29056" s="52"/>
    </row>
    <row r="29057" customFormat="1" spans="1:1">
      <c r="A29057" s="52"/>
    </row>
    <row r="29058" customFormat="1" spans="1:1">
      <c r="A29058" s="52"/>
    </row>
    <row r="29059" customFormat="1" spans="1:1">
      <c r="A29059" s="52"/>
    </row>
    <row r="29060" customFormat="1" spans="1:1">
      <c r="A29060" s="52"/>
    </row>
    <row r="29061" customFormat="1" spans="1:1">
      <c r="A29061" s="52"/>
    </row>
    <row r="29062" customFormat="1" spans="1:1">
      <c r="A29062" s="52"/>
    </row>
    <row r="29063" customFormat="1" spans="1:1">
      <c r="A29063" s="52"/>
    </row>
    <row r="29064" customFormat="1" spans="1:1">
      <c r="A29064" s="52"/>
    </row>
    <row r="29065" customFormat="1" spans="1:1">
      <c r="A29065" s="52"/>
    </row>
    <row r="29066" customFormat="1" spans="1:1">
      <c r="A29066" s="52"/>
    </row>
    <row r="29067" customFormat="1" spans="1:1">
      <c r="A29067" s="52"/>
    </row>
    <row r="29068" customFormat="1" spans="1:1">
      <c r="A29068" s="52"/>
    </row>
    <row r="29069" customFormat="1" spans="1:1">
      <c r="A29069" s="52"/>
    </row>
    <row r="29070" customFormat="1" spans="1:1">
      <c r="A29070" s="52"/>
    </row>
    <row r="29071" customFormat="1" spans="1:1">
      <c r="A29071" s="52"/>
    </row>
    <row r="29072" customFormat="1" spans="1:1">
      <c r="A29072" s="52"/>
    </row>
    <row r="29073" customFormat="1" spans="1:1">
      <c r="A29073" s="52"/>
    </row>
    <row r="29074" customFormat="1" spans="1:1">
      <c r="A29074" s="52"/>
    </row>
    <row r="29075" customFormat="1" spans="1:1">
      <c r="A29075" s="52"/>
    </row>
    <row r="29076" customFormat="1" spans="1:1">
      <c r="A29076" s="52"/>
    </row>
    <row r="29077" customFormat="1" spans="1:1">
      <c r="A29077" s="52"/>
    </row>
    <row r="29078" customFormat="1" spans="1:1">
      <c r="A29078" s="52"/>
    </row>
    <row r="29079" customFormat="1" spans="1:1">
      <c r="A29079" s="52"/>
    </row>
    <row r="29080" customFormat="1" spans="1:1">
      <c r="A29080" s="52"/>
    </row>
    <row r="29081" customFormat="1" spans="1:1">
      <c r="A29081" s="52"/>
    </row>
    <row r="29082" customFormat="1" spans="1:1">
      <c r="A29082" s="52"/>
    </row>
    <row r="29083" customFormat="1" spans="1:1">
      <c r="A29083" s="52"/>
    </row>
    <row r="29084" customFormat="1" spans="1:1">
      <c r="A29084" s="52"/>
    </row>
    <row r="29085" customFormat="1" spans="1:1">
      <c r="A29085" s="52"/>
    </row>
    <row r="29086" customFormat="1" spans="1:1">
      <c r="A29086" s="52"/>
    </row>
    <row r="29087" customFormat="1" spans="1:1">
      <c r="A29087" s="52"/>
    </row>
    <row r="29088" customFormat="1" spans="1:1">
      <c r="A29088" s="52"/>
    </row>
    <row r="29089" customFormat="1" spans="1:1">
      <c r="A29089" s="52"/>
    </row>
    <row r="29090" customFormat="1" spans="1:1">
      <c r="A29090" s="52"/>
    </row>
    <row r="29091" customFormat="1" spans="1:1">
      <c r="A29091" s="52"/>
    </row>
    <row r="29092" customFormat="1" spans="1:1">
      <c r="A29092" s="52"/>
    </row>
    <row r="29093" customFormat="1" spans="1:1">
      <c r="A29093" s="52"/>
    </row>
    <row r="29094" customFormat="1" spans="1:1">
      <c r="A29094" s="52"/>
    </row>
    <row r="29095" customFormat="1" spans="1:1">
      <c r="A29095" s="52"/>
    </row>
    <row r="29096" customFormat="1" spans="1:1">
      <c r="A29096" s="52"/>
    </row>
    <row r="29097" customFormat="1" spans="1:1">
      <c r="A29097" s="52"/>
    </row>
    <row r="29098" customFormat="1" spans="1:1">
      <c r="A29098" s="52"/>
    </row>
    <row r="29099" customFormat="1" spans="1:1">
      <c r="A29099" s="52"/>
    </row>
    <row r="29100" customFormat="1" spans="1:1">
      <c r="A29100" s="52"/>
    </row>
    <row r="29101" customFormat="1" spans="1:1">
      <c r="A29101" s="52"/>
    </row>
    <row r="29102" customFormat="1" spans="1:1">
      <c r="A29102" s="52"/>
    </row>
    <row r="29103" customFormat="1" spans="1:1">
      <c r="A29103" s="52"/>
    </row>
    <row r="29104" customFormat="1" spans="1:1">
      <c r="A29104" s="52"/>
    </row>
    <row r="29105" customFormat="1" spans="1:1">
      <c r="A29105" s="52"/>
    </row>
    <row r="29106" customFormat="1" spans="1:1">
      <c r="A29106" s="52"/>
    </row>
    <row r="29107" customFormat="1" spans="1:1">
      <c r="A29107" s="52"/>
    </row>
    <row r="29108" customFormat="1" spans="1:1">
      <c r="A29108" s="52"/>
    </row>
    <row r="29109" customFormat="1" spans="1:1">
      <c r="A29109" s="52"/>
    </row>
    <row r="29110" customFormat="1" spans="1:1">
      <c r="A29110" s="52"/>
    </row>
    <row r="29111" customFormat="1" spans="1:1">
      <c r="A29111" s="52"/>
    </row>
    <row r="29112" customFormat="1" spans="1:1">
      <c r="A29112" s="52"/>
    </row>
    <row r="29113" customFormat="1" spans="1:1">
      <c r="A29113" s="52"/>
    </row>
    <row r="29114" customFormat="1" spans="1:1">
      <c r="A29114" s="52"/>
    </row>
    <row r="29115" customFormat="1" spans="1:1">
      <c r="A29115" s="52"/>
    </row>
    <row r="29116" customFormat="1" spans="1:1">
      <c r="A29116" s="52"/>
    </row>
    <row r="29117" customFormat="1" spans="1:1">
      <c r="A29117" s="52"/>
    </row>
    <row r="29118" customFormat="1" spans="1:1">
      <c r="A29118" s="52"/>
    </row>
    <row r="29119" customFormat="1" spans="1:1">
      <c r="A29119" s="52"/>
    </row>
    <row r="29120" customFormat="1" spans="1:1">
      <c r="A29120" s="52"/>
    </row>
    <row r="29121" customFormat="1" spans="1:1">
      <c r="A29121" s="52"/>
    </row>
    <row r="29122" customFormat="1" spans="1:1">
      <c r="A29122" s="52"/>
    </row>
    <row r="29123" customFormat="1" spans="1:1">
      <c r="A29123" s="52"/>
    </row>
    <row r="29124" customFormat="1" spans="1:1">
      <c r="A29124" s="52"/>
    </row>
    <row r="29125" customFormat="1" spans="1:1">
      <c r="A29125" s="52"/>
    </row>
    <row r="29126" customFormat="1" spans="1:1">
      <c r="A29126" s="52"/>
    </row>
    <row r="29127" customFormat="1" spans="1:1">
      <c r="A29127" s="52"/>
    </row>
    <row r="29128" customFormat="1" spans="1:1">
      <c r="A29128" s="52"/>
    </row>
    <row r="29129" customFormat="1" spans="1:1">
      <c r="A29129" s="52"/>
    </row>
    <row r="29130" customFormat="1" spans="1:1">
      <c r="A29130" s="52"/>
    </row>
    <row r="29131" customFormat="1" spans="1:1">
      <c r="A29131" s="52"/>
    </row>
    <row r="29132" customFormat="1" spans="1:1">
      <c r="A29132" s="52"/>
    </row>
    <row r="29133" customFormat="1" spans="1:1">
      <c r="A29133" s="52"/>
    </row>
    <row r="29134" customFormat="1" spans="1:1">
      <c r="A29134" s="52"/>
    </row>
    <row r="29135" customFormat="1" spans="1:1">
      <c r="A29135" s="52"/>
    </row>
    <row r="29136" customFormat="1" spans="1:1">
      <c r="A29136" s="52"/>
    </row>
    <row r="29137" customFormat="1" spans="1:1">
      <c r="A29137" s="52"/>
    </row>
    <row r="29138" customFormat="1" spans="1:1">
      <c r="A29138" s="52"/>
    </row>
    <row r="29139" customFormat="1" spans="1:1">
      <c r="A29139" s="52"/>
    </row>
    <row r="29140" customFormat="1" spans="1:1">
      <c r="A29140" s="52"/>
    </row>
    <row r="29141" customFormat="1" spans="1:1">
      <c r="A29141" s="52"/>
    </row>
    <row r="29142" customFormat="1" spans="1:1">
      <c r="A29142" s="52"/>
    </row>
    <row r="29143" customFormat="1" spans="1:1">
      <c r="A29143" s="52"/>
    </row>
    <row r="29144" customFormat="1" spans="1:1">
      <c r="A29144" s="52"/>
    </row>
    <row r="29145" customFormat="1" spans="1:1">
      <c r="A29145" s="52"/>
    </row>
    <row r="29146" customFormat="1" spans="1:1">
      <c r="A29146" s="52"/>
    </row>
    <row r="29147" customFormat="1" spans="1:1">
      <c r="A29147" s="52"/>
    </row>
    <row r="29148" customFormat="1" spans="1:1">
      <c r="A29148" s="52"/>
    </row>
    <row r="29149" customFormat="1" spans="1:1">
      <c r="A29149" s="52"/>
    </row>
    <row r="29150" customFormat="1" spans="1:1">
      <c r="A29150" s="52"/>
    </row>
    <row r="29151" customFormat="1" spans="1:1">
      <c r="A29151" s="52"/>
    </row>
    <row r="29152" customFormat="1" spans="1:1">
      <c r="A29152" s="52"/>
    </row>
    <row r="29153" customFormat="1" spans="1:1">
      <c r="A29153" s="52"/>
    </row>
    <row r="29154" customFormat="1" spans="1:1">
      <c r="A29154" s="52"/>
    </row>
    <row r="29155" customFormat="1" spans="1:1">
      <c r="A29155" s="52"/>
    </row>
    <row r="29156" customFormat="1" spans="1:1">
      <c r="A29156" s="52"/>
    </row>
    <row r="29157" customFormat="1" spans="1:1">
      <c r="A29157" s="52"/>
    </row>
    <row r="29158" customFormat="1" spans="1:1">
      <c r="A29158" s="52"/>
    </row>
    <row r="29159" customFormat="1" spans="1:1">
      <c r="A29159" s="52"/>
    </row>
    <row r="29160" customFormat="1" spans="1:1">
      <c r="A29160" s="52"/>
    </row>
    <row r="29161" customFormat="1" spans="1:1">
      <c r="A29161" s="52"/>
    </row>
    <row r="29162" customFormat="1" spans="1:1">
      <c r="A29162" s="52"/>
    </row>
    <row r="29163" customFormat="1" spans="1:1">
      <c r="A29163" s="52"/>
    </row>
    <row r="29164" customFormat="1" spans="1:1">
      <c r="A29164" s="52"/>
    </row>
    <row r="29165" customFormat="1" spans="1:1">
      <c r="A29165" s="52"/>
    </row>
    <row r="29166" customFormat="1" spans="1:1">
      <c r="A29166" s="52"/>
    </row>
    <row r="29167" customFormat="1" spans="1:1">
      <c r="A29167" s="52"/>
    </row>
    <row r="29168" customFormat="1" spans="1:1">
      <c r="A29168" s="52"/>
    </row>
    <row r="29169" customFormat="1" spans="1:1">
      <c r="A29169" s="52"/>
    </row>
    <row r="29170" customFormat="1" spans="1:1">
      <c r="A29170" s="52"/>
    </row>
    <row r="29171" customFormat="1" spans="1:1">
      <c r="A29171" s="52"/>
    </row>
    <row r="29172" customFormat="1" spans="1:1">
      <c r="A29172" s="52"/>
    </row>
    <row r="29173" customFormat="1" spans="1:1">
      <c r="A29173" s="52"/>
    </row>
    <row r="29174" customFormat="1" spans="1:1">
      <c r="A29174" s="52"/>
    </row>
    <row r="29175" customFormat="1" spans="1:1">
      <c r="A29175" s="52"/>
    </row>
    <row r="29176" customFormat="1" spans="1:1">
      <c r="A29176" s="52"/>
    </row>
    <row r="29177" customFormat="1" spans="1:1">
      <c r="A29177" s="52"/>
    </row>
    <row r="29178" customFormat="1" spans="1:1">
      <c r="A29178" s="52"/>
    </row>
    <row r="29179" customFormat="1" spans="1:1">
      <c r="A29179" s="52"/>
    </row>
    <row r="29180" customFormat="1" spans="1:1">
      <c r="A29180" s="52"/>
    </row>
    <row r="29181" customFormat="1" spans="1:1">
      <c r="A29181" s="52"/>
    </row>
    <row r="29182" customFormat="1" spans="1:1">
      <c r="A29182" s="52"/>
    </row>
    <row r="29183" customFormat="1" spans="1:1">
      <c r="A29183" s="52"/>
    </row>
    <row r="29184" customFormat="1" spans="1:1">
      <c r="A29184" s="52"/>
    </row>
    <row r="29185" customFormat="1" spans="1:1">
      <c r="A29185" s="52"/>
    </row>
    <row r="29186" customFormat="1" spans="1:1">
      <c r="A29186" s="52"/>
    </row>
    <row r="29187" customFormat="1" spans="1:1">
      <c r="A29187" s="52"/>
    </row>
    <row r="29188" customFormat="1" spans="1:1">
      <c r="A29188" s="52"/>
    </row>
    <row r="29189" customFormat="1" spans="1:1">
      <c r="A29189" s="52"/>
    </row>
    <row r="29190" customFormat="1" spans="1:1">
      <c r="A29190" s="52"/>
    </row>
    <row r="29191" customFormat="1" spans="1:1">
      <c r="A29191" s="52"/>
    </row>
    <row r="29192" customFormat="1" spans="1:1">
      <c r="A29192" s="52"/>
    </row>
    <row r="29193" customFormat="1" spans="1:1">
      <c r="A29193" s="52"/>
    </row>
    <row r="29194" customFormat="1" spans="1:1">
      <c r="A29194" s="52"/>
    </row>
    <row r="29195" customFormat="1" spans="1:1">
      <c r="A29195" s="52"/>
    </row>
    <row r="29196" customFormat="1" spans="1:1">
      <c r="A29196" s="52"/>
    </row>
    <row r="29197" customFormat="1" spans="1:1">
      <c r="A29197" s="52"/>
    </row>
    <row r="29198" customFormat="1" spans="1:1">
      <c r="A29198" s="52"/>
    </row>
    <row r="29199" customFormat="1" spans="1:1">
      <c r="A29199" s="52"/>
    </row>
    <row r="29200" customFormat="1" spans="1:1">
      <c r="A29200" s="52"/>
    </row>
    <row r="29201" customFormat="1" spans="1:1">
      <c r="A29201" s="52"/>
    </row>
    <row r="29202" customFormat="1" spans="1:1">
      <c r="A29202" s="52"/>
    </row>
    <row r="29203" customFormat="1" spans="1:1">
      <c r="A29203" s="52"/>
    </row>
    <row r="29204" customFormat="1" spans="1:1">
      <c r="A29204" s="52"/>
    </row>
    <row r="29205" customFormat="1" spans="1:1">
      <c r="A29205" s="52"/>
    </row>
    <row r="29206" customFormat="1" spans="1:1">
      <c r="A29206" s="52"/>
    </row>
    <row r="29207" customFormat="1" spans="1:1">
      <c r="A29207" s="52"/>
    </row>
    <row r="29208" customFormat="1" spans="1:1">
      <c r="A29208" s="52"/>
    </row>
    <row r="29209" customFormat="1" spans="1:1">
      <c r="A29209" s="52"/>
    </row>
    <row r="29210" customFormat="1" spans="1:1">
      <c r="A29210" s="52"/>
    </row>
    <row r="29211" customFormat="1" spans="1:1">
      <c r="A29211" s="52"/>
    </row>
    <row r="29212" customFormat="1" spans="1:1">
      <c r="A29212" s="52"/>
    </row>
    <row r="29213" customFormat="1" spans="1:1">
      <c r="A29213" s="52"/>
    </row>
    <row r="29214" customFormat="1" spans="1:1">
      <c r="A29214" s="52"/>
    </row>
    <row r="29215" customFormat="1" spans="1:1">
      <c r="A29215" s="52"/>
    </row>
    <row r="29216" customFormat="1" spans="1:1">
      <c r="A29216" s="52"/>
    </row>
    <row r="29217" customFormat="1" spans="1:1">
      <c r="A29217" s="52"/>
    </row>
    <row r="29218" customFormat="1" spans="1:1">
      <c r="A29218" s="52"/>
    </row>
    <row r="29219" customFormat="1" spans="1:1">
      <c r="A29219" s="52"/>
    </row>
    <row r="29220" customFormat="1" spans="1:1">
      <c r="A29220" s="52"/>
    </row>
    <row r="29221" customFormat="1" spans="1:1">
      <c r="A29221" s="52"/>
    </row>
    <row r="29222" customFormat="1" spans="1:1">
      <c r="A29222" s="52"/>
    </row>
    <row r="29223" customFormat="1" spans="1:1">
      <c r="A29223" s="52"/>
    </row>
    <row r="29224" customFormat="1" spans="1:1">
      <c r="A29224" s="52"/>
    </row>
    <row r="29225" customFormat="1" spans="1:1">
      <c r="A29225" s="52"/>
    </row>
    <row r="29226" customFormat="1" spans="1:1">
      <c r="A29226" s="52"/>
    </row>
    <row r="29227" customFormat="1" spans="1:1">
      <c r="A29227" s="52"/>
    </row>
    <row r="29228" customFormat="1" spans="1:1">
      <c r="A29228" s="52"/>
    </row>
    <row r="29229" customFormat="1" spans="1:1">
      <c r="A29229" s="52"/>
    </row>
    <row r="29230" customFormat="1" spans="1:1">
      <c r="A29230" s="52"/>
    </row>
    <row r="29231" customFormat="1" spans="1:1">
      <c r="A29231" s="52"/>
    </row>
    <row r="29232" customFormat="1" spans="1:1">
      <c r="A29232" s="52"/>
    </row>
    <row r="29233" customFormat="1" spans="1:1">
      <c r="A29233" s="52"/>
    </row>
    <row r="29234" customFormat="1" spans="1:1">
      <c r="A29234" s="52"/>
    </row>
    <row r="29235" customFormat="1" spans="1:1">
      <c r="A29235" s="52"/>
    </row>
    <row r="29236" customFormat="1" spans="1:1">
      <c r="A29236" s="52"/>
    </row>
    <row r="29237" customFormat="1" spans="1:1">
      <c r="A29237" s="52"/>
    </row>
    <row r="29238" customFormat="1" spans="1:1">
      <c r="A29238" s="52"/>
    </row>
    <row r="29239" customFormat="1" spans="1:1">
      <c r="A29239" s="52"/>
    </row>
    <row r="29240" customFormat="1" spans="1:1">
      <c r="A29240" s="52"/>
    </row>
    <row r="29241" customFormat="1" spans="1:1">
      <c r="A29241" s="52"/>
    </row>
    <row r="29242" customFormat="1" spans="1:1">
      <c r="A29242" s="52"/>
    </row>
    <row r="29243" customFormat="1" spans="1:1">
      <c r="A29243" s="52"/>
    </row>
    <row r="29244" customFormat="1" spans="1:1">
      <c r="A29244" s="52"/>
    </row>
    <row r="29245" customFormat="1" spans="1:1">
      <c r="A29245" s="52"/>
    </row>
    <row r="29246" customFormat="1" spans="1:1">
      <c r="A29246" s="52"/>
    </row>
    <row r="29247" customFormat="1" spans="1:1">
      <c r="A29247" s="52"/>
    </row>
    <row r="29248" customFormat="1" spans="1:1">
      <c r="A29248" s="52"/>
    </row>
    <row r="29249" customFormat="1" spans="1:1">
      <c r="A29249" s="52"/>
    </row>
    <row r="29250" customFormat="1" spans="1:1">
      <c r="A29250" s="52"/>
    </row>
    <row r="29251" customFormat="1" spans="1:1">
      <c r="A29251" s="52"/>
    </row>
    <row r="29252" customFormat="1" spans="1:1">
      <c r="A29252" s="52"/>
    </row>
    <row r="29253" customFormat="1" spans="1:1">
      <c r="A29253" s="52"/>
    </row>
    <row r="29254" customFormat="1" spans="1:1">
      <c r="A29254" s="52"/>
    </row>
    <row r="29255" customFormat="1" spans="1:1">
      <c r="A29255" s="52"/>
    </row>
    <row r="29256" customFormat="1" spans="1:1">
      <c r="A29256" s="52"/>
    </row>
    <row r="29257" customFormat="1" spans="1:1">
      <c r="A29257" s="52"/>
    </row>
    <row r="29258" customFormat="1" spans="1:1">
      <c r="A29258" s="52"/>
    </row>
    <row r="29259" customFormat="1" spans="1:1">
      <c r="A29259" s="52"/>
    </row>
    <row r="29260" customFormat="1" spans="1:1">
      <c r="A29260" s="52"/>
    </row>
    <row r="29261" customFormat="1" spans="1:1">
      <c r="A29261" s="52"/>
    </row>
    <row r="29262" customFormat="1" spans="1:1">
      <c r="A29262" s="52"/>
    </row>
    <row r="29263" customFormat="1" spans="1:1">
      <c r="A29263" s="52"/>
    </row>
    <row r="29264" customFormat="1" spans="1:1">
      <c r="A29264" s="52"/>
    </row>
    <row r="29265" customFormat="1" spans="1:1">
      <c r="A29265" s="52"/>
    </row>
    <row r="29266" customFormat="1" spans="1:1">
      <c r="A29266" s="52"/>
    </row>
    <row r="29267" customFormat="1" spans="1:1">
      <c r="A29267" s="52"/>
    </row>
    <row r="29268" customFormat="1" spans="1:1">
      <c r="A29268" s="52"/>
    </row>
    <row r="29269" customFormat="1" spans="1:1">
      <c r="A29269" s="52"/>
    </row>
    <row r="29270" customFormat="1" spans="1:1">
      <c r="A29270" s="52"/>
    </row>
    <row r="29271" customFormat="1" spans="1:1">
      <c r="A29271" s="52"/>
    </row>
    <row r="29272" customFormat="1" spans="1:1">
      <c r="A29272" s="52"/>
    </row>
    <row r="29273" customFormat="1" spans="1:1">
      <c r="A29273" s="52"/>
    </row>
    <row r="29274" customFormat="1" spans="1:1">
      <c r="A29274" s="52"/>
    </row>
    <row r="29275" customFormat="1" spans="1:1">
      <c r="A29275" s="52"/>
    </row>
    <row r="29276" customFormat="1" spans="1:1">
      <c r="A29276" s="52"/>
    </row>
    <row r="29277" customFormat="1" spans="1:1">
      <c r="A29277" s="52"/>
    </row>
    <row r="29278" customFormat="1" spans="1:1">
      <c r="A29278" s="52"/>
    </row>
    <row r="29279" customFormat="1" spans="1:1">
      <c r="A29279" s="52"/>
    </row>
    <row r="29280" customFormat="1" spans="1:1">
      <c r="A29280" s="52"/>
    </row>
    <row r="29281" customFormat="1" spans="1:1">
      <c r="A29281" s="52"/>
    </row>
    <row r="29282" customFormat="1" spans="1:1">
      <c r="A29282" s="52"/>
    </row>
    <row r="29283" customFormat="1" spans="1:1">
      <c r="A29283" s="52"/>
    </row>
    <row r="29284" customFormat="1" spans="1:1">
      <c r="A29284" s="52"/>
    </row>
    <row r="29285" customFormat="1" spans="1:1">
      <c r="A29285" s="52"/>
    </row>
    <row r="29286" customFormat="1" spans="1:1">
      <c r="A29286" s="52"/>
    </row>
    <row r="29287" customFormat="1" spans="1:1">
      <c r="A29287" s="52"/>
    </row>
    <row r="29288" customFormat="1" spans="1:1">
      <c r="A29288" s="52"/>
    </row>
    <row r="29289" customFormat="1" spans="1:1">
      <c r="A29289" s="52"/>
    </row>
    <row r="29290" customFormat="1" spans="1:1">
      <c r="A29290" s="52"/>
    </row>
    <row r="29291" customFormat="1" spans="1:1">
      <c r="A29291" s="52"/>
    </row>
    <row r="29292" customFormat="1" spans="1:1">
      <c r="A29292" s="52"/>
    </row>
    <row r="29293" customFormat="1" spans="1:1">
      <c r="A29293" s="52"/>
    </row>
    <row r="29294" customFormat="1" spans="1:1">
      <c r="A29294" s="52"/>
    </row>
    <row r="29295" customFormat="1" spans="1:1">
      <c r="A29295" s="52"/>
    </row>
    <row r="29296" customFormat="1" spans="1:1">
      <c r="A29296" s="52"/>
    </row>
    <row r="29297" customFormat="1" spans="1:1">
      <c r="A29297" s="52"/>
    </row>
    <row r="29298" customFormat="1" spans="1:1">
      <c r="A29298" s="52"/>
    </row>
    <row r="29299" customFormat="1" spans="1:1">
      <c r="A29299" s="52"/>
    </row>
    <row r="29300" customFormat="1" spans="1:1">
      <c r="A29300" s="52"/>
    </row>
    <row r="29301" customFormat="1" spans="1:1">
      <c r="A29301" s="52"/>
    </row>
    <row r="29302" customFormat="1" spans="1:1">
      <c r="A29302" s="52"/>
    </row>
    <row r="29303" customFormat="1" spans="1:1">
      <c r="A29303" s="52"/>
    </row>
    <row r="29304" customFormat="1" spans="1:1">
      <c r="A29304" s="52"/>
    </row>
    <row r="29305" customFormat="1" spans="1:1">
      <c r="A29305" s="52"/>
    </row>
    <row r="29306" customFormat="1" spans="1:1">
      <c r="A29306" s="52"/>
    </row>
    <row r="29307" customFormat="1" spans="1:1">
      <c r="A29307" s="52"/>
    </row>
    <row r="29308" customFormat="1" spans="1:1">
      <c r="A29308" s="52"/>
    </row>
    <row r="29309" customFormat="1" spans="1:1">
      <c r="A29309" s="52"/>
    </row>
    <row r="29310" customFormat="1" spans="1:1">
      <c r="A29310" s="52"/>
    </row>
    <row r="29311" customFormat="1" spans="1:1">
      <c r="A29311" s="52"/>
    </row>
    <row r="29312" customFormat="1" spans="1:1">
      <c r="A29312" s="52"/>
    </row>
    <row r="29313" customFormat="1" spans="1:1">
      <c r="A29313" s="52"/>
    </row>
    <row r="29314" customFormat="1" spans="1:1">
      <c r="A29314" s="52"/>
    </row>
    <row r="29315" customFormat="1" spans="1:1">
      <c r="A29315" s="52"/>
    </row>
    <row r="29316" customFormat="1" spans="1:1">
      <c r="A29316" s="52"/>
    </row>
    <row r="29317" customFormat="1" spans="1:1">
      <c r="A29317" s="52"/>
    </row>
    <row r="29318" customFormat="1" spans="1:1">
      <c r="A29318" s="52"/>
    </row>
    <row r="29319" customFormat="1" spans="1:1">
      <c r="A29319" s="52"/>
    </row>
    <row r="29320" customFormat="1" spans="1:1">
      <c r="A29320" s="52"/>
    </row>
    <row r="29321" customFormat="1" spans="1:1">
      <c r="A29321" s="52"/>
    </row>
    <row r="29322" customFormat="1" spans="1:1">
      <c r="A29322" s="52"/>
    </row>
    <row r="29323" customFormat="1" spans="1:1">
      <c r="A29323" s="52"/>
    </row>
    <row r="29324" customFormat="1" spans="1:1">
      <c r="A29324" s="52"/>
    </row>
    <row r="29325" customFormat="1" spans="1:1">
      <c r="A29325" s="52"/>
    </row>
    <row r="29326" customFormat="1" spans="1:1">
      <c r="A29326" s="52"/>
    </row>
    <row r="29327" customFormat="1" spans="1:1">
      <c r="A29327" s="52"/>
    </row>
    <row r="29328" customFormat="1" spans="1:1">
      <c r="A29328" s="52"/>
    </row>
    <row r="29329" customFormat="1" spans="1:1">
      <c r="A29329" s="52"/>
    </row>
    <row r="29330" customFormat="1" spans="1:1">
      <c r="A29330" s="52"/>
    </row>
    <row r="29331" customFormat="1" spans="1:1">
      <c r="A29331" s="52"/>
    </row>
    <row r="29332" customFormat="1" spans="1:1">
      <c r="A29332" s="52"/>
    </row>
    <row r="29333" customFormat="1" spans="1:1">
      <c r="A29333" s="52"/>
    </row>
    <row r="29334" customFormat="1" spans="1:1">
      <c r="A29334" s="52"/>
    </row>
    <row r="29335" customFormat="1" spans="1:1">
      <c r="A29335" s="52"/>
    </row>
    <row r="29336" customFormat="1" spans="1:1">
      <c r="A29336" s="52"/>
    </row>
    <row r="29337" customFormat="1" spans="1:1">
      <c r="A29337" s="52"/>
    </row>
    <row r="29338" customFormat="1" spans="1:1">
      <c r="A29338" s="52"/>
    </row>
    <row r="29339" customFormat="1" spans="1:1">
      <c r="A29339" s="52"/>
    </row>
    <row r="29340" customFormat="1" spans="1:1">
      <c r="A29340" s="52"/>
    </row>
    <row r="29341" customFormat="1" spans="1:1">
      <c r="A29341" s="52"/>
    </row>
    <row r="29342" customFormat="1" spans="1:1">
      <c r="A29342" s="52"/>
    </row>
    <row r="29343" customFormat="1" spans="1:1">
      <c r="A29343" s="52"/>
    </row>
    <row r="29344" customFormat="1" spans="1:1">
      <c r="A29344" s="52"/>
    </row>
    <row r="29345" customFormat="1" spans="1:1">
      <c r="A29345" s="52"/>
    </row>
    <row r="29346" customFormat="1" spans="1:1">
      <c r="A29346" s="52"/>
    </row>
    <row r="29347" customFormat="1" spans="1:1">
      <c r="A29347" s="52"/>
    </row>
    <row r="29348" customFormat="1" spans="1:1">
      <c r="A29348" s="52"/>
    </row>
    <row r="29349" customFormat="1" spans="1:1">
      <c r="A29349" s="52"/>
    </row>
    <row r="29350" customFormat="1" spans="1:1">
      <c r="A29350" s="52"/>
    </row>
    <row r="29351" customFormat="1" spans="1:1">
      <c r="A29351" s="52"/>
    </row>
    <row r="29352" customFormat="1" spans="1:1">
      <c r="A29352" s="52"/>
    </row>
    <row r="29353" customFormat="1" spans="1:1">
      <c r="A29353" s="52"/>
    </row>
    <row r="29354" customFormat="1" spans="1:1">
      <c r="A29354" s="52"/>
    </row>
    <row r="29355" customFormat="1" spans="1:1">
      <c r="A29355" s="52"/>
    </row>
    <row r="29356" customFormat="1" spans="1:1">
      <c r="A29356" s="52"/>
    </row>
    <row r="29357" customFormat="1" spans="1:1">
      <c r="A29357" s="52"/>
    </row>
    <row r="29358" customFormat="1" spans="1:1">
      <c r="A29358" s="52"/>
    </row>
    <row r="29359" customFormat="1" spans="1:1">
      <c r="A29359" s="52"/>
    </row>
    <row r="29360" customFormat="1" spans="1:1">
      <c r="A29360" s="52"/>
    </row>
    <row r="29361" customFormat="1" spans="1:1">
      <c r="A29361" s="52"/>
    </row>
    <row r="29362" customFormat="1" spans="1:1">
      <c r="A29362" s="52"/>
    </row>
    <row r="29363" customFormat="1" spans="1:1">
      <c r="A29363" s="52"/>
    </row>
    <row r="29364" customFormat="1" spans="1:1">
      <c r="A29364" s="52"/>
    </row>
    <row r="29365" customFormat="1" spans="1:1">
      <c r="A29365" s="52"/>
    </row>
    <row r="29366" customFormat="1" spans="1:1">
      <c r="A29366" s="52"/>
    </row>
    <row r="29367" customFormat="1" spans="1:1">
      <c r="A29367" s="52"/>
    </row>
    <row r="29368" customFormat="1" spans="1:1">
      <c r="A29368" s="52"/>
    </row>
    <row r="29369" customFormat="1" spans="1:1">
      <c r="A29369" s="52"/>
    </row>
    <row r="29370" customFormat="1" spans="1:1">
      <c r="A29370" s="52"/>
    </row>
    <row r="29371" customFormat="1" spans="1:1">
      <c r="A29371" s="52"/>
    </row>
    <row r="29372" customFormat="1" spans="1:1">
      <c r="A29372" s="52"/>
    </row>
    <row r="29373" customFormat="1" spans="1:1">
      <c r="A29373" s="52"/>
    </row>
    <row r="29374" customFormat="1" spans="1:1">
      <c r="A29374" s="52"/>
    </row>
    <row r="29375" customFormat="1" spans="1:1">
      <c r="A29375" s="52"/>
    </row>
    <row r="29376" customFormat="1" spans="1:1">
      <c r="A29376" s="52"/>
    </row>
    <row r="29377" customFormat="1" spans="1:1">
      <c r="A29377" s="52"/>
    </row>
    <row r="29378" customFormat="1" spans="1:1">
      <c r="A29378" s="52"/>
    </row>
    <row r="29379" customFormat="1" spans="1:1">
      <c r="A29379" s="52"/>
    </row>
    <row r="29380" customFormat="1" spans="1:1">
      <c r="A29380" s="52"/>
    </row>
    <row r="29381" customFormat="1" spans="1:1">
      <c r="A29381" s="52"/>
    </row>
    <row r="29382" customFormat="1" spans="1:1">
      <c r="A29382" s="52"/>
    </row>
    <row r="29383" customFormat="1" spans="1:1">
      <c r="A29383" s="52"/>
    </row>
    <row r="29384" customFormat="1" spans="1:1">
      <c r="A29384" s="52"/>
    </row>
    <row r="29385" customFormat="1" spans="1:1">
      <c r="A29385" s="52"/>
    </row>
    <row r="29386" customFormat="1" spans="1:1">
      <c r="A29386" s="52"/>
    </row>
    <row r="29387" customFormat="1" spans="1:1">
      <c r="A29387" s="52"/>
    </row>
    <row r="29388" customFormat="1" spans="1:1">
      <c r="A29388" s="52"/>
    </row>
    <row r="29389" customFormat="1" spans="1:1">
      <c r="A29389" s="52"/>
    </row>
    <row r="29390" customFormat="1" spans="1:1">
      <c r="A29390" s="52"/>
    </row>
    <row r="29391" customFormat="1" spans="1:1">
      <c r="A29391" s="52"/>
    </row>
    <row r="29392" customFormat="1" spans="1:1">
      <c r="A29392" s="52"/>
    </row>
    <row r="29393" customFormat="1" spans="1:1">
      <c r="A29393" s="52"/>
    </row>
    <row r="29394" customFormat="1" spans="1:1">
      <c r="A29394" s="52"/>
    </row>
    <row r="29395" customFormat="1" spans="1:1">
      <c r="A29395" s="52"/>
    </row>
    <row r="29396" customFormat="1" spans="1:1">
      <c r="A29396" s="52"/>
    </row>
    <row r="29397" customFormat="1" spans="1:1">
      <c r="A29397" s="52"/>
    </row>
    <row r="29398" customFormat="1" spans="1:1">
      <c r="A29398" s="52"/>
    </row>
    <row r="29399" customFormat="1" spans="1:1">
      <c r="A29399" s="52"/>
    </row>
    <row r="29400" customFormat="1" spans="1:1">
      <c r="A29400" s="52"/>
    </row>
    <row r="29401" customFormat="1" spans="1:1">
      <c r="A29401" s="52"/>
    </row>
    <row r="29402" customFormat="1" spans="1:1">
      <c r="A29402" s="52"/>
    </row>
    <row r="29403" customFormat="1" spans="1:1">
      <c r="A29403" s="52"/>
    </row>
    <row r="29404" customFormat="1" spans="1:1">
      <c r="A29404" s="52"/>
    </row>
    <row r="29405" customFormat="1" spans="1:1">
      <c r="A29405" s="52"/>
    </row>
    <row r="29406" customFormat="1" spans="1:1">
      <c r="A29406" s="52"/>
    </row>
    <row r="29407" customFormat="1" spans="1:1">
      <c r="A29407" s="52"/>
    </row>
    <row r="29408" customFormat="1" spans="1:1">
      <c r="A29408" s="52"/>
    </row>
    <row r="29409" customFormat="1" spans="1:1">
      <c r="A29409" s="52"/>
    </row>
    <row r="29410" customFormat="1" spans="1:1">
      <c r="A29410" s="52"/>
    </row>
    <row r="29411" customFormat="1" spans="1:1">
      <c r="A29411" s="52"/>
    </row>
    <row r="29412" customFormat="1" spans="1:1">
      <c r="A29412" s="52"/>
    </row>
    <row r="29413" customFormat="1" spans="1:1">
      <c r="A29413" s="52"/>
    </row>
    <row r="29414" customFormat="1" spans="1:1">
      <c r="A29414" s="52"/>
    </row>
    <row r="29415" customFormat="1" spans="1:1">
      <c r="A29415" s="52"/>
    </row>
    <row r="29416" customFormat="1" spans="1:1">
      <c r="A29416" s="52"/>
    </row>
    <row r="29417" customFormat="1" spans="1:1">
      <c r="A29417" s="52"/>
    </row>
    <row r="29418" customFormat="1" spans="1:1">
      <c r="A29418" s="52"/>
    </row>
    <row r="29419" customFormat="1" spans="1:1">
      <c r="A29419" s="52"/>
    </row>
    <row r="29420" customFormat="1" spans="1:1">
      <c r="A29420" s="52"/>
    </row>
    <row r="29421" customFormat="1" spans="1:1">
      <c r="A29421" s="52"/>
    </row>
    <row r="29422" customFormat="1" spans="1:1">
      <c r="A29422" s="52"/>
    </row>
    <row r="29423" customFormat="1" spans="1:1">
      <c r="A29423" s="52"/>
    </row>
    <row r="29424" customFormat="1" spans="1:1">
      <c r="A29424" s="52"/>
    </row>
    <row r="29425" customFormat="1" spans="1:1">
      <c r="A29425" s="52"/>
    </row>
    <row r="29426" customFormat="1" spans="1:1">
      <c r="A29426" s="52"/>
    </row>
    <row r="29427" customFormat="1" spans="1:1">
      <c r="A29427" s="52"/>
    </row>
    <row r="29428" customFormat="1" spans="1:1">
      <c r="A29428" s="52"/>
    </row>
    <row r="29429" customFormat="1" spans="1:1">
      <c r="A29429" s="52"/>
    </row>
    <row r="29430" customFormat="1" spans="1:1">
      <c r="A29430" s="52"/>
    </row>
    <row r="29431" customFormat="1" spans="1:1">
      <c r="A29431" s="52"/>
    </row>
    <row r="29432" customFormat="1" spans="1:1">
      <c r="A29432" s="52"/>
    </row>
    <row r="29433" customFormat="1" spans="1:1">
      <c r="A29433" s="52"/>
    </row>
    <row r="29434" customFormat="1" spans="1:1">
      <c r="A29434" s="52"/>
    </row>
    <row r="29435" customFormat="1" spans="1:1">
      <c r="A29435" s="52"/>
    </row>
    <row r="29436" customFormat="1" spans="1:1">
      <c r="A29436" s="52"/>
    </row>
    <row r="29437" customFormat="1" spans="1:1">
      <c r="A29437" s="52"/>
    </row>
    <row r="29438" customFormat="1" spans="1:1">
      <c r="A29438" s="52"/>
    </row>
    <row r="29439" customFormat="1" spans="1:1">
      <c r="A29439" s="52"/>
    </row>
    <row r="29440" customFormat="1" spans="1:1">
      <c r="A29440" s="52"/>
    </row>
    <row r="29441" customFormat="1" spans="1:1">
      <c r="A29441" s="52"/>
    </row>
    <row r="29442" customFormat="1" spans="1:1">
      <c r="A29442" s="52"/>
    </row>
    <row r="29443" customFormat="1" spans="1:1">
      <c r="A29443" s="52"/>
    </row>
    <row r="29444" customFormat="1" spans="1:1">
      <c r="A29444" s="52"/>
    </row>
    <row r="29445" customFormat="1" spans="1:1">
      <c r="A29445" s="52"/>
    </row>
    <row r="29446" customFormat="1" spans="1:1">
      <c r="A29446" s="52"/>
    </row>
    <row r="29447" customFormat="1" spans="1:1">
      <c r="A29447" s="52"/>
    </row>
    <row r="29448" customFormat="1" spans="1:1">
      <c r="A29448" s="52"/>
    </row>
    <row r="29449" customFormat="1" spans="1:1">
      <c r="A29449" s="52"/>
    </row>
    <row r="29450" customFormat="1" spans="1:1">
      <c r="A29450" s="52"/>
    </row>
    <row r="29451" customFormat="1" spans="1:1">
      <c r="A29451" s="52"/>
    </row>
    <row r="29452" customFormat="1" spans="1:1">
      <c r="A29452" s="52"/>
    </row>
    <row r="29453" customFormat="1" spans="1:1">
      <c r="A29453" s="52"/>
    </row>
    <row r="29454" customFormat="1" spans="1:1">
      <c r="A29454" s="52"/>
    </row>
    <row r="29455" customFormat="1" spans="1:1">
      <c r="A29455" s="52"/>
    </row>
    <row r="29456" customFormat="1" spans="1:1">
      <c r="A29456" s="52"/>
    </row>
    <row r="29457" customFormat="1" spans="1:1">
      <c r="A29457" s="52"/>
    </row>
    <row r="29458" customFormat="1" spans="1:1">
      <c r="A29458" s="52"/>
    </row>
    <row r="29459" customFormat="1" spans="1:1">
      <c r="A29459" s="52"/>
    </row>
    <row r="29460" customFormat="1" spans="1:1">
      <c r="A29460" s="52"/>
    </row>
    <row r="29461" customFormat="1" spans="1:1">
      <c r="A29461" s="52"/>
    </row>
    <row r="29462" customFormat="1" spans="1:1">
      <c r="A29462" s="52"/>
    </row>
    <row r="29463" customFormat="1" spans="1:1">
      <c r="A29463" s="52"/>
    </row>
    <row r="29464" customFormat="1" spans="1:1">
      <c r="A29464" s="52"/>
    </row>
    <row r="29465" customFormat="1" spans="1:1">
      <c r="A29465" s="52"/>
    </row>
    <row r="29466" customFormat="1" spans="1:1">
      <c r="A29466" s="52"/>
    </row>
    <row r="29467" customFormat="1" spans="1:1">
      <c r="A29467" s="52"/>
    </row>
    <row r="29468" customFormat="1" spans="1:1">
      <c r="A29468" s="52"/>
    </row>
    <row r="29469" customFormat="1" spans="1:1">
      <c r="A29469" s="52"/>
    </row>
    <row r="29470" customFormat="1" spans="1:1">
      <c r="A29470" s="52"/>
    </row>
    <row r="29471" customFormat="1" spans="1:1">
      <c r="A29471" s="52"/>
    </row>
    <row r="29472" customFormat="1" spans="1:1">
      <c r="A29472" s="52"/>
    </row>
    <row r="29473" customFormat="1" spans="1:1">
      <c r="A29473" s="52"/>
    </row>
    <row r="29474" customFormat="1" spans="1:1">
      <c r="A29474" s="52"/>
    </row>
    <row r="29475" customFormat="1" spans="1:1">
      <c r="A29475" s="52"/>
    </row>
    <row r="29476" customFormat="1" spans="1:1">
      <c r="A29476" s="52"/>
    </row>
    <row r="29477" customFormat="1" spans="1:1">
      <c r="A29477" s="52"/>
    </row>
    <row r="29478" customFormat="1" spans="1:1">
      <c r="A29478" s="52"/>
    </row>
    <row r="29479" customFormat="1" spans="1:1">
      <c r="A29479" s="52"/>
    </row>
    <row r="29480" customFormat="1" spans="1:1">
      <c r="A29480" s="52"/>
    </row>
    <row r="29481" customFormat="1" spans="1:1">
      <c r="A29481" s="52"/>
    </row>
    <row r="29482" customFormat="1" spans="1:1">
      <c r="A29482" s="52"/>
    </row>
    <row r="29483" customFormat="1" spans="1:1">
      <c r="A29483" s="52"/>
    </row>
    <row r="29484" customFormat="1" spans="1:1">
      <c r="A29484" s="52"/>
    </row>
    <row r="29485" customFormat="1" spans="1:1">
      <c r="A29485" s="52"/>
    </row>
    <row r="29486" customFormat="1" spans="1:1">
      <c r="A29486" s="52"/>
    </row>
    <row r="29487" customFormat="1" spans="1:1">
      <c r="A29487" s="52"/>
    </row>
    <row r="29488" customFormat="1" spans="1:1">
      <c r="A29488" s="52"/>
    </row>
    <row r="29489" customFormat="1" spans="1:1">
      <c r="A29489" s="52"/>
    </row>
    <row r="29490" customFormat="1" spans="1:1">
      <c r="A29490" s="52"/>
    </row>
    <row r="29491" customFormat="1" spans="1:1">
      <c r="A29491" s="52"/>
    </row>
    <row r="29492" customFormat="1" spans="1:1">
      <c r="A29492" s="52"/>
    </row>
    <row r="29493" customFormat="1" spans="1:1">
      <c r="A29493" s="52"/>
    </row>
    <row r="29494" customFormat="1" spans="1:1">
      <c r="A29494" s="52"/>
    </row>
    <row r="29495" customFormat="1" spans="1:1">
      <c r="A29495" s="52"/>
    </row>
    <row r="29496" customFormat="1" spans="1:1">
      <c r="A29496" s="52"/>
    </row>
    <row r="29497" customFormat="1" spans="1:1">
      <c r="A29497" s="52"/>
    </row>
    <row r="29498" customFormat="1" spans="1:1">
      <c r="A29498" s="52"/>
    </row>
    <row r="29499" customFormat="1" spans="1:1">
      <c r="A29499" s="52"/>
    </row>
    <row r="29500" customFormat="1" spans="1:1">
      <c r="A29500" s="52"/>
    </row>
    <row r="29501" customFormat="1" spans="1:1">
      <c r="A29501" s="52"/>
    </row>
    <row r="29502" customFormat="1" spans="1:1">
      <c r="A29502" s="52"/>
    </row>
    <row r="29503" customFormat="1" spans="1:1">
      <c r="A29503" s="52"/>
    </row>
    <row r="29504" customFormat="1" spans="1:1">
      <c r="A29504" s="52"/>
    </row>
    <row r="29505" customFormat="1" spans="1:1">
      <c r="A29505" s="52"/>
    </row>
    <row r="29506" customFormat="1" spans="1:1">
      <c r="A29506" s="52"/>
    </row>
    <row r="29507" customFormat="1" spans="1:1">
      <c r="A29507" s="52"/>
    </row>
    <row r="29508" customFormat="1" spans="1:1">
      <c r="A29508" s="52"/>
    </row>
    <row r="29509" customFormat="1" spans="1:1">
      <c r="A29509" s="52"/>
    </row>
    <row r="29510" customFormat="1" spans="1:1">
      <c r="A29510" s="52"/>
    </row>
    <row r="29511" customFormat="1" spans="1:1">
      <c r="A29511" s="52"/>
    </row>
    <row r="29512" customFormat="1" spans="1:1">
      <c r="A29512" s="52"/>
    </row>
    <row r="29513" customFormat="1" spans="1:1">
      <c r="A29513" s="52"/>
    </row>
    <row r="29514" customFormat="1" spans="1:1">
      <c r="A29514" s="52"/>
    </row>
    <row r="29515" customFormat="1" spans="1:1">
      <c r="A29515" s="52"/>
    </row>
    <row r="29516" customFormat="1" spans="1:1">
      <c r="A29516" s="52"/>
    </row>
    <row r="29517" customFormat="1" spans="1:1">
      <c r="A29517" s="52"/>
    </row>
    <row r="29518" customFormat="1" spans="1:1">
      <c r="A29518" s="52"/>
    </row>
    <row r="29519" customFormat="1" spans="1:1">
      <c r="A29519" s="52"/>
    </row>
    <row r="29520" customFormat="1" spans="1:1">
      <c r="A29520" s="52"/>
    </row>
    <row r="29521" customFormat="1" spans="1:1">
      <c r="A29521" s="52"/>
    </row>
    <row r="29522" customFormat="1" spans="1:1">
      <c r="A29522" s="52"/>
    </row>
    <row r="29523" customFormat="1" spans="1:1">
      <c r="A29523" s="52"/>
    </row>
    <row r="29524" customFormat="1" spans="1:1">
      <c r="A29524" s="52"/>
    </row>
    <row r="29525" customFormat="1" spans="1:1">
      <c r="A29525" s="52"/>
    </row>
    <row r="29526" customFormat="1" spans="1:1">
      <c r="A29526" s="52"/>
    </row>
    <row r="29527" customFormat="1" spans="1:1">
      <c r="A29527" s="52"/>
    </row>
    <row r="29528" customFormat="1" spans="1:1">
      <c r="A29528" s="52"/>
    </row>
    <row r="29529" customFormat="1" spans="1:1">
      <c r="A29529" s="52"/>
    </row>
    <row r="29530" customFormat="1" spans="1:1">
      <c r="A29530" s="52"/>
    </row>
    <row r="29531" customFormat="1" spans="1:1">
      <c r="A29531" s="52"/>
    </row>
    <row r="29532" customFormat="1" spans="1:1">
      <c r="A29532" s="52"/>
    </row>
    <row r="29533" customFormat="1" spans="1:1">
      <c r="A29533" s="52"/>
    </row>
    <row r="29534" customFormat="1" spans="1:1">
      <c r="A29534" s="52"/>
    </row>
    <row r="29535" customFormat="1" spans="1:1">
      <c r="A29535" s="52"/>
    </row>
    <row r="29536" customFormat="1" spans="1:1">
      <c r="A29536" s="52"/>
    </row>
    <row r="29537" customFormat="1" spans="1:1">
      <c r="A29537" s="52"/>
    </row>
    <row r="29538" customFormat="1" spans="1:1">
      <c r="A29538" s="52"/>
    </row>
    <row r="29539" customFormat="1" spans="1:1">
      <c r="A29539" s="52"/>
    </row>
    <row r="29540" customFormat="1" spans="1:1">
      <c r="A29540" s="52"/>
    </row>
    <row r="29541" customFormat="1" spans="1:1">
      <c r="A29541" s="52"/>
    </row>
    <row r="29542" customFormat="1" spans="1:1">
      <c r="A29542" s="52"/>
    </row>
    <row r="29543" customFormat="1" spans="1:1">
      <c r="A29543" s="52"/>
    </row>
    <row r="29544" customFormat="1" spans="1:1">
      <c r="A29544" s="52"/>
    </row>
    <row r="29545" customFormat="1" spans="1:1">
      <c r="A29545" s="52"/>
    </row>
    <row r="29546" customFormat="1" spans="1:1">
      <c r="A29546" s="52"/>
    </row>
    <row r="29547" customFormat="1" spans="1:1">
      <c r="A29547" s="52"/>
    </row>
    <row r="29548" customFormat="1" spans="1:1">
      <c r="A29548" s="52"/>
    </row>
    <row r="29549" customFormat="1" spans="1:1">
      <c r="A29549" s="52"/>
    </row>
    <row r="29550" customFormat="1" spans="1:1">
      <c r="A29550" s="52"/>
    </row>
    <row r="29551" customFormat="1" spans="1:1">
      <c r="A29551" s="52"/>
    </row>
    <row r="29552" customFormat="1" spans="1:1">
      <c r="A29552" s="52"/>
    </row>
    <row r="29553" customFormat="1" spans="1:1">
      <c r="A29553" s="52"/>
    </row>
    <row r="29554" customFormat="1" spans="1:1">
      <c r="A29554" s="52"/>
    </row>
    <row r="29555" customFormat="1" spans="1:1">
      <c r="A29555" s="52"/>
    </row>
    <row r="29556" customFormat="1" spans="1:1">
      <c r="A29556" s="52"/>
    </row>
    <row r="29557" customFormat="1" spans="1:1">
      <c r="A29557" s="52"/>
    </row>
    <row r="29558" customFormat="1" spans="1:1">
      <c r="A29558" s="52"/>
    </row>
    <row r="29559" customFormat="1" spans="1:1">
      <c r="A29559" s="52"/>
    </row>
    <row r="29560" customFormat="1" spans="1:1">
      <c r="A29560" s="52"/>
    </row>
    <row r="29561" customFormat="1" spans="1:1">
      <c r="A29561" s="52"/>
    </row>
    <row r="29562" customFormat="1" spans="1:1">
      <c r="A29562" s="52"/>
    </row>
    <row r="29563" customFormat="1" spans="1:1">
      <c r="A29563" s="52"/>
    </row>
    <row r="29564" customFormat="1" spans="1:1">
      <c r="A29564" s="52"/>
    </row>
    <row r="29565" customFormat="1" spans="1:1">
      <c r="A29565" s="52"/>
    </row>
    <row r="29566" customFormat="1" spans="1:1">
      <c r="A29566" s="52"/>
    </row>
    <row r="29567" customFormat="1" spans="1:1">
      <c r="A29567" s="52"/>
    </row>
    <row r="29568" customFormat="1" spans="1:1">
      <c r="A29568" s="52"/>
    </row>
    <row r="29569" customFormat="1" spans="1:1">
      <c r="A29569" s="52"/>
    </row>
    <row r="29570" customFormat="1" spans="1:1">
      <c r="A29570" s="52"/>
    </row>
    <row r="29571" customFormat="1" spans="1:1">
      <c r="A29571" s="52"/>
    </row>
    <row r="29572" customFormat="1" spans="1:1">
      <c r="A29572" s="52"/>
    </row>
    <row r="29573" customFormat="1" spans="1:1">
      <c r="A29573" s="52"/>
    </row>
    <row r="29574" customFormat="1" spans="1:1">
      <c r="A29574" s="52"/>
    </row>
    <row r="29575" customFormat="1" spans="1:1">
      <c r="A29575" s="52"/>
    </row>
    <row r="29576" customFormat="1" spans="1:1">
      <c r="A29576" s="52"/>
    </row>
    <row r="29577" customFormat="1" spans="1:1">
      <c r="A29577" s="52"/>
    </row>
    <row r="29578" customFormat="1" spans="1:1">
      <c r="A29578" s="52"/>
    </row>
    <row r="29579" customFormat="1" spans="1:1">
      <c r="A29579" s="52"/>
    </row>
    <row r="29580" customFormat="1" spans="1:1">
      <c r="A29580" s="52"/>
    </row>
    <row r="29581" customFormat="1" spans="1:1">
      <c r="A29581" s="52"/>
    </row>
    <row r="29582" customFormat="1" spans="1:1">
      <c r="A29582" s="52"/>
    </row>
    <row r="29583" customFormat="1" spans="1:1">
      <c r="A29583" s="52"/>
    </row>
    <row r="29584" customFormat="1" spans="1:1">
      <c r="A29584" s="52"/>
    </row>
    <row r="29585" customFormat="1" spans="1:1">
      <c r="A29585" s="52"/>
    </row>
    <row r="29586" customFormat="1" spans="1:1">
      <c r="A29586" s="52"/>
    </row>
    <row r="29587" customFormat="1" spans="1:1">
      <c r="A29587" s="52"/>
    </row>
    <row r="29588" customFormat="1" spans="1:1">
      <c r="A29588" s="52"/>
    </row>
    <row r="29589" customFormat="1" spans="1:1">
      <c r="A29589" s="52"/>
    </row>
    <row r="29590" customFormat="1" spans="1:1">
      <c r="A29590" s="52"/>
    </row>
    <row r="29591" customFormat="1" spans="1:1">
      <c r="A29591" s="52"/>
    </row>
    <row r="29592" customFormat="1" spans="1:1">
      <c r="A29592" s="52"/>
    </row>
    <row r="29593" customFormat="1" spans="1:1">
      <c r="A29593" s="52"/>
    </row>
    <row r="29594" customFormat="1" spans="1:1">
      <c r="A29594" s="52"/>
    </row>
    <row r="29595" customFormat="1" spans="1:1">
      <c r="A29595" s="52"/>
    </row>
    <row r="29596" customFormat="1" spans="1:1">
      <c r="A29596" s="52"/>
    </row>
    <row r="29597" customFormat="1" spans="1:1">
      <c r="A29597" s="52"/>
    </row>
    <row r="29598" customFormat="1" spans="1:1">
      <c r="A29598" s="52"/>
    </row>
    <row r="29599" customFormat="1" spans="1:1">
      <c r="A29599" s="52"/>
    </row>
    <row r="29600" customFormat="1" spans="1:1">
      <c r="A29600" s="52"/>
    </row>
    <row r="29601" customFormat="1" spans="1:1">
      <c r="A29601" s="52"/>
    </row>
    <row r="29602" customFormat="1" spans="1:1">
      <c r="A29602" s="52"/>
    </row>
    <row r="29603" customFormat="1" spans="1:1">
      <c r="A29603" s="52"/>
    </row>
    <row r="29604" customFormat="1" spans="1:1">
      <c r="A29604" s="52"/>
    </row>
    <row r="29605" customFormat="1" spans="1:1">
      <c r="A29605" s="52"/>
    </row>
    <row r="29606" customFormat="1" spans="1:1">
      <c r="A29606" s="52"/>
    </row>
    <row r="29607" customFormat="1" spans="1:1">
      <c r="A29607" s="52"/>
    </row>
    <row r="29608" customFormat="1" spans="1:1">
      <c r="A29608" s="52"/>
    </row>
    <row r="29609" customFormat="1" spans="1:1">
      <c r="A29609" s="52"/>
    </row>
    <row r="29610" customFormat="1" spans="1:1">
      <c r="A29610" s="52"/>
    </row>
    <row r="29611" customFormat="1" spans="1:1">
      <c r="A29611" s="52"/>
    </row>
    <row r="29612" customFormat="1" spans="1:1">
      <c r="A29612" s="52"/>
    </row>
    <row r="29613" customFormat="1" spans="1:1">
      <c r="A29613" s="52"/>
    </row>
    <row r="29614" customFormat="1" spans="1:1">
      <c r="A29614" s="52"/>
    </row>
    <row r="29615" customFormat="1" spans="1:1">
      <c r="A29615" s="52"/>
    </row>
    <row r="29616" customFormat="1" spans="1:1">
      <c r="A29616" s="52"/>
    </row>
    <row r="29617" customFormat="1" spans="1:1">
      <c r="A29617" s="52"/>
    </row>
    <row r="29618" customFormat="1" spans="1:1">
      <c r="A29618" s="52"/>
    </row>
    <row r="29619" customFormat="1" spans="1:1">
      <c r="A29619" s="52"/>
    </row>
    <row r="29620" customFormat="1" spans="1:1">
      <c r="A29620" s="52"/>
    </row>
    <row r="29621" customFormat="1" spans="1:1">
      <c r="A29621" s="52"/>
    </row>
    <row r="29622" customFormat="1" spans="1:1">
      <c r="A29622" s="52"/>
    </row>
    <row r="29623" customFormat="1" spans="1:1">
      <c r="A29623" s="52"/>
    </row>
    <row r="29624" customFormat="1" spans="1:1">
      <c r="A29624" s="52"/>
    </row>
    <row r="29625" customFormat="1" spans="1:1">
      <c r="A29625" s="52"/>
    </row>
    <row r="29626" customFormat="1" spans="1:1">
      <c r="A29626" s="52"/>
    </row>
    <row r="29627" customFormat="1" spans="1:1">
      <c r="A29627" s="52"/>
    </row>
    <row r="29628" customFormat="1" spans="1:1">
      <c r="A29628" s="52"/>
    </row>
    <row r="29629" customFormat="1" spans="1:1">
      <c r="A29629" s="52"/>
    </row>
    <row r="29630" customFormat="1" spans="1:1">
      <c r="A29630" s="52"/>
    </row>
    <row r="29631" customFormat="1" spans="1:1">
      <c r="A29631" s="52"/>
    </row>
    <row r="29632" customFormat="1" spans="1:1">
      <c r="A29632" s="52"/>
    </row>
    <row r="29633" customFormat="1" spans="1:1">
      <c r="A29633" s="52"/>
    </row>
    <row r="29634" customFormat="1" spans="1:1">
      <c r="A29634" s="52"/>
    </row>
    <row r="29635" customFormat="1" spans="1:1">
      <c r="A29635" s="52"/>
    </row>
    <row r="29636" customFormat="1" spans="1:1">
      <c r="A29636" s="52"/>
    </row>
    <row r="29637" customFormat="1" spans="1:1">
      <c r="A29637" s="52"/>
    </row>
    <row r="29638" customFormat="1" spans="1:1">
      <c r="A29638" s="52"/>
    </row>
    <row r="29639" customFormat="1" spans="1:1">
      <c r="A29639" s="52"/>
    </row>
    <row r="29640" customFormat="1" spans="1:1">
      <c r="A29640" s="52"/>
    </row>
    <row r="29641" customFormat="1" spans="1:1">
      <c r="A29641" s="52"/>
    </row>
    <row r="29642" customFormat="1" spans="1:1">
      <c r="A29642" s="52"/>
    </row>
    <row r="29643" customFormat="1" spans="1:1">
      <c r="A29643" s="52"/>
    </row>
    <row r="29644" customFormat="1" spans="1:1">
      <c r="A29644" s="52"/>
    </row>
    <row r="29645" customFormat="1" spans="1:1">
      <c r="A29645" s="52"/>
    </row>
    <row r="29646" customFormat="1" spans="1:1">
      <c r="A29646" s="52"/>
    </row>
    <row r="29647" customFormat="1" spans="1:1">
      <c r="A29647" s="52"/>
    </row>
    <row r="29648" customFormat="1" spans="1:1">
      <c r="A29648" s="52"/>
    </row>
    <row r="29649" customFormat="1" spans="1:1">
      <c r="A29649" s="52"/>
    </row>
    <row r="29650" customFormat="1" spans="1:1">
      <c r="A29650" s="52"/>
    </row>
    <row r="29651" customFormat="1" spans="1:1">
      <c r="A29651" s="52"/>
    </row>
    <row r="29652" customFormat="1" spans="1:1">
      <c r="A29652" s="52"/>
    </row>
    <row r="29653" customFormat="1" spans="1:1">
      <c r="A29653" s="52"/>
    </row>
    <row r="29654" customFormat="1" spans="1:1">
      <c r="A29654" s="52"/>
    </row>
    <row r="29655" customFormat="1" spans="1:1">
      <c r="A29655" s="52"/>
    </row>
    <row r="29656" customFormat="1" spans="1:1">
      <c r="A29656" s="52"/>
    </row>
    <row r="29657" customFormat="1" spans="1:1">
      <c r="A29657" s="52"/>
    </row>
    <row r="29658" customFormat="1" spans="1:1">
      <c r="A29658" s="52"/>
    </row>
    <row r="29659" customFormat="1" spans="1:1">
      <c r="A29659" s="52"/>
    </row>
    <row r="29660" customFormat="1" spans="1:1">
      <c r="A29660" s="52"/>
    </row>
    <row r="29661" customFormat="1" spans="1:1">
      <c r="A29661" s="52"/>
    </row>
    <row r="29662" customFormat="1" spans="1:1">
      <c r="A29662" s="52"/>
    </row>
    <row r="29663" customFormat="1" spans="1:1">
      <c r="A29663" s="52"/>
    </row>
    <row r="29664" customFormat="1" spans="1:1">
      <c r="A29664" s="52"/>
    </row>
    <row r="29665" customFormat="1" spans="1:1">
      <c r="A29665" s="52"/>
    </row>
    <row r="29666" customFormat="1" spans="1:1">
      <c r="A29666" s="52"/>
    </row>
    <row r="29667" customFormat="1" spans="1:1">
      <c r="A29667" s="52"/>
    </row>
    <row r="29668" customFormat="1" spans="1:1">
      <c r="A29668" s="52"/>
    </row>
    <row r="29669" customFormat="1" spans="1:1">
      <c r="A29669" s="52"/>
    </row>
    <row r="29670" customFormat="1" spans="1:1">
      <c r="A29670" s="52"/>
    </row>
    <row r="29671" customFormat="1" spans="1:1">
      <c r="A29671" s="52"/>
    </row>
    <row r="29672" customFormat="1" spans="1:1">
      <c r="A29672" s="52"/>
    </row>
    <row r="29673" customFormat="1" spans="1:1">
      <c r="A29673" s="52"/>
    </row>
    <row r="29674" customFormat="1" spans="1:1">
      <c r="A29674" s="52"/>
    </row>
    <row r="29675" customFormat="1" spans="1:1">
      <c r="A29675" s="52"/>
    </row>
    <row r="29676" customFormat="1" spans="1:1">
      <c r="A29676" s="52"/>
    </row>
    <row r="29677" customFormat="1" spans="1:1">
      <c r="A29677" s="52"/>
    </row>
    <row r="29678" customFormat="1" spans="1:1">
      <c r="A29678" s="52"/>
    </row>
    <row r="29679" customFormat="1" spans="1:1">
      <c r="A29679" s="52"/>
    </row>
    <row r="29680" customFormat="1" spans="1:1">
      <c r="A29680" s="52"/>
    </row>
    <row r="29681" customFormat="1" spans="1:1">
      <c r="A29681" s="52"/>
    </row>
    <row r="29682" customFormat="1" spans="1:1">
      <c r="A29682" s="52"/>
    </row>
    <row r="29683" customFormat="1" spans="1:1">
      <c r="A29683" s="52"/>
    </row>
    <row r="29684" customFormat="1" spans="1:1">
      <c r="A29684" s="52"/>
    </row>
    <row r="29685" customFormat="1" spans="1:1">
      <c r="A29685" s="52"/>
    </row>
    <row r="29686" customFormat="1" spans="1:1">
      <c r="A29686" s="52"/>
    </row>
    <row r="29687" customFormat="1" spans="1:1">
      <c r="A29687" s="52"/>
    </row>
    <row r="29688" customFormat="1" spans="1:1">
      <c r="A29688" s="52"/>
    </row>
    <row r="29689" customFormat="1" spans="1:1">
      <c r="A29689" s="52"/>
    </row>
    <row r="29690" customFormat="1" spans="1:1">
      <c r="A29690" s="52"/>
    </row>
    <row r="29691" customFormat="1" spans="1:1">
      <c r="A29691" s="52"/>
    </row>
    <row r="29692" customFormat="1" spans="1:1">
      <c r="A29692" s="52"/>
    </row>
    <row r="29693" customFormat="1" spans="1:1">
      <c r="A29693" s="52"/>
    </row>
    <row r="29694" customFormat="1" spans="1:1">
      <c r="A29694" s="52"/>
    </row>
    <row r="29695" customFormat="1" spans="1:1">
      <c r="A29695" s="52"/>
    </row>
    <row r="29696" customFormat="1" spans="1:1">
      <c r="A29696" s="52"/>
    </row>
    <row r="29697" customFormat="1" spans="1:1">
      <c r="A29697" s="52"/>
    </row>
    <row r="29698" customFormat="1" spans="1:1">
      <c r="A29698" s="52"/>
    </row>
    <row r="29699" customFormat="1" spans="1:1">
      <c r="A29699" s="52"/>
    </row>
    <row r="29700" customFormat="1" spans="1:1">
      <c r="A29700" s="52"/>
    </row>
    <row r="29701" customFormat="1" spans="1:1">
      <c r="A29701" s="52"/>
    </row>
    <row r="29702" customFormat="1" spans="1:1">
      <c r="A29702" s="52"/>
    </row>
    <row r="29703" customFormat="1" spans="1:1">
      <c r="A29703" s="52"/>
    </row>
    <row r="29704" customFormat="1" spans="1:1">
      <c r="A29704" s="52"/>
    </row>
    <row r="29705" customFormat="1" spans="1:1">
      <c r="A29705" s="52"/>
    </row>
    <row r="29706" customFormat="1" spans="1:1">
      <c r="A29706" s="52"/>
    </row>
    <row r="29707" customFormat="1" spans="1:1">
      <c r="A29707" s="52"/>
    </row>
    <row r="29708" customFormat="1" spans="1:1">
      <c r="A29708" s="52"/>
    </row>
    <row r="29709" customFormat="1" spans="1:1">
      <c r="A29709" s="52"/>
    </row>
    <row r="29710" customFormat="1" spans="1:1">
      <c r="A29710" s="52"/>
    </row>
    <row r="29711" customFormat="1" spans="1:1">
      <c r="A29711" s="52"/>
    </row>
    <row r="29712" customFormat="1" spans="1:1">
      <c r="A29712" s="52"/>
    </row>
    <row r="29713" customFormat="1" spans="1:1">
      <c r="A29713" s="52"/>
    </row>
    <row r="29714" customFormat="1" spans="1:1">
      <c r="A29714" s="52"/>
    </row>
    <row r="29715" customFormat="1" spans="1:1">
      <c r="A29715" s="52"/>
    </row>
    <row r="29716" customFormat="1" spans="1:1">
      <c r="A29716" s="52"/>
    </row>
    <row r="29717" customFormat="1" spans="1:1">
      <c r="A29717" s="52"/>
    </row>
    <row r="29718" customFormat="1" spans="1:1">
      <c r="A29718" s="52"/>
    </row>
    <row r="29719" customFormat="1" spans="1:1">
      <c r="A29719" s="52"/>
    </row>
    <row r="29720" customFormat="1" spans="1:1">
      <c r="A29720" s="52"/>
    </row>
    <row r="29721" customFormat="1" spans="1:1">
      <c r="A29721" s="52"/>
    </row>
    <row r="29722" customFormat="1" spans="1:1">
      <c r="A29722" s="52"/>
    </row>
    <row r="29723" customFormat="1" spans="1:1">
      <c r="A29723" s="52"/>
    </row>
    <row r="29724" customFormat="1" spans="1:1">
      <c r="A29724" s="52"/>
    </row>
    <row r="29725" customFormat="1" spans="1:1">
      <c r="A29725" s="52"/>
    </row>
    <row r="29726" customFormat="1" spans="1:1">
      <c r="A29726" s="52"/>
    </row>
    <row r="29727" customFormat="1" spans="1:1">
      <c r="A29727" s="52"/>
    </row>
    <row r="29728" customFormat="1" spans="1:1">
      <c r="A29728" s="52"/>
    </row>
    <row r="29729" customFormat="1" spans="1:1">
      <c r="A29729" s="52"/>
    </row>
    <row r="29730" customFormat="1" spans="1:1">
      <c r="A29730" s="52"/>
    </row>
    <row r="29731" customFormat="1" spans="1:1">
      <c r="A29731" s="52"/>
    </row>
    <row r="29732" customFormat="1" spans="1:1">
      <c r="A29732" s="52"/>
    </row>
    <row r="29733" customFormat="1" spans="1:1">
      <c r="A29733" s="52"/>
    </row>
    <row r="29734" customFormat="1" spans="1:1">
      <c r="A29734" s="52"/>
    </row>
    <row r="29735" customFormat="1" spans="1:1">
      <c r="A29735" s="52"/>
    </row>
    <row r="29736" customFormat="1" spans="1:1">
      <c r="A29736" s="52"/>
    </row>
    <row r="29737" customFormat="1" spans="1:1">
      <c r="A29737" s="52"/>
    </row>
    <row r="29738" customFormat="1" spans="1:1">
      <c r="A29738" s="52"/>
    </row>
    <row r="29739" customFormat="1" spans="1:1">
      <c r="A29739" s="52"/>
    </row>
    <row r="29740" customFormat="1" spans="1:1">
      <c r="A29740" s="52"/>
    </row>
    <row r="29741" customFormat="1" spans="1:1">
      <c r="A29741" s="52"/>
    </row>
    <row r="29742" customFormat="1" spans="1:1">
      <c r="A29742" s="52"/>
    </row>
    <row r="29743" customFormat="1" spans="1:1">
      <c r="A29743" s="52"/>
    </row>
    <row r="29744" customFormat="1" spans="1:1">
      <c r="A29744" s="52"/>
    </row>
    <row r="29745" customFormat="1" spans="1:1">
      <c r="A29745" s="52"/>
    </row>
    <row r="29746" customFormat="1" spans="1:1">
      <c r="A29746" s="52"/>
    </row>
    <row r="29747" customFormat="1" spans="1:1">
      <c r="A29747" s="52"/>
    </row>
    <row r="29748" customFormat="1" spans="1:1">
      <c r="A29748" s="52"/>
    </row>
    <row r="29749" customFormat="1" spans="1:1">
      <c r="A29749" s="52"/>
    </row>
    <row r="29750" customFormat="1" spans="1:1">
      <c r="A29750" s="52"/>
    </row>
    <row r="29751" customFormat="1" spans="1:1">
      <c r="A29751" s="52"/>
    </row>
    <row r="29752" customFormat="1" spans="1:1">
      <c r="A29752" s="52"/>
    </row>
    <row r="29753" customFormat="1" spans="1:1">
      <c r="A29753" s="52"/>
    </row>
    <row r="29754" customFormat="1" spans="1:1">
      <c r="A29754" s="52"/>
    </row>
    <row r="29755" customFormat="1" spans="1:1">
      <c r="A29755" s="52"/>
    </row>
    <row r="29756" customFormat="1" spans="1:1">
      <c r="A29756" s="52"/>
    </row>
    <row r="29757" customFormat="1" spans="1:1">
      <c r="A29757" s="52"/>
    </row>
    <row r="29758" customFormat="1" spans="1:1">
      <c r="A29758" s="52"/>
    </row>
    <row r="29759" customFormat="1" spans="1:1">
      <c r="A29759" s="52"/>
    </row>
    <row r="29760" customFormat="1" spans="1:1">
      <c r="A29760" s="52"/>
    </row>
    <row r="29761" customFormat="1" spans="1:1">
      <c r="A29761" s="52"/>
    </row>
    <row r="29762" customFormat="1" spans="1:1">
      <c r="A29762" s="52"/>
    </row>
    <row r="29763" customFormat="1" spans="1:1">
      <c r="A29763" s="52"/>
    </row>
    <row r="29764" customFormat="1" spans="1:1">
      <c r="A29764" s="52"/>
    </row>
    <row r="29765" customFormat="1" spans="1:1">
      <c r="A29765" s="52"/>
    </row>
    <row r="29766" customFormat="1" spans="1:1">
      <c r="A29766" s="52"/>
    </row>
    <row r="29767" customFormat="1" spans="1:1">
      <c r="A29767" s="52"/>
    </row>
    <row r="29768" customFormat="1" spans="1:1">
      <c r="A29768" s="52"/>
    </row>
    <row r="29769" customFormat="1" spans="1:1">
      <c r="A29769" s="52"/>
    </row>
    <row r="29770" customFormat="1" spans="1:1">
      <c r="A29770" s="52"/>
    </row>
    <row r="29771" customFormat="1" spans="1:1">
      <c r="A29771" s="52"/>
    </row>
    <row r="29772" customFormat="1" spans="1:1">
      <c r="A29772" s="52"/>
    </row>
    <row r="29773" customFormat="1" spans="1:1">
      <c r="A29773" s="52"/>
    </row>
    <row r="29774" customFormat="1" spans="1:1">
      <c r="A29774" s="52"/>
    </row>
    <row r="29775" customFormat="1" spans="1:1">
      <c r="A29775" s="52"/>
    </row>
    <row r="29776" customFormat="1" spans="1:1">
      <c r="A29776" s="52"/>
    </row>
    <row r="29777" customFormat="1" spans="1:1">
      <c r="A29777" s="52"/>
    </row>
    <row r="29778" customFormat="1" spans="1:1">
      <c r="A29778" s="52"/>
    </row>
    <row r="29779" customFormat="1" spans="1:1">
      <c r="A29779" s="52"/>
    </row>
    <row r="29780" customFormat="1" spans="1:1">
      <c r="A29780" s="52"/>
    </row>
    <row r="29781" customFormat="1" spans="1:1">
      <c r="A29781" s="52"/>
    </row>
    <row r="29782" customFormat="1" spans="1:1">
      <c r="A29782" s="52"/>
    </row>
    <row r="29783" customFormat="1" spans="1:1">
      <c r="A29783" s="52"/>
    </row>
    <row r="29784" customFormat="1" spans="1:1">
      <c r="A29784" s="52"/>
    </row>
    <row r="29785" customFormat="1" spans="1:1">
      <c r="A29785" s="52"/>
    </row>
    <row r="29786" customFormat="1" spans="1:1">
      <c r="A29786" s="52"/>
    </row>
    <row r="29787" customFormat="1" spans="1:1">
      <c r="A29787" s="52"/>
    </row>
    <row r="29788" customFormat="1" spans="1:1">
      <c r="A29788" s="52"/>
    </row>
    <row r="29789" customFormat="1" spans="1:1">
      <c r="A29789" s="52"/>
    </row>
    <row r="29790" customFormat="1" spans="1:1">
      <c r="A29790" s="52"/>
    </row>
    <row r="29791" customFormat="1" spans="1:1">
      <c r="A29791" s="52"/>
    </row>
    <row r="29792" customFormat="1" spans="1:1">
      <c r="A29792" s="52"/>
    </row>
    <row r="29793" customFormat="1" spans="1:1">
      <c r="A29793" s="52"/>
    </row>
    <row r="29794" customFormat="1" spans="1:1">
      <c r="A29794" s="52"/>
    </row>
    <row r="29795" customFormat="1" spans="1:1">
      <c r="A29795" s="52"/>
    </row>
    <row r="29796" customFormat="1" spans="1:1">
      <c r="A29796" s="52"/>
    </row>
    <row r="29797" customFormat="1" spans="1:1">
      <c r="A29797" s="52"/>
    </row>
    <row r="29798" customFormat="1" spans="1:1">
      <c r="A29798" s="52"/>
    </row>
    <row r="29799" customFormat="1" spans="1:1">
      <c r="A29799" s="52"/>
    </row>
    <row r="29800" customFormat="1" spans="1:1">
      <c r="A29800" s="52"/>
    </row>
    <row r="29801" customFormat="1" spans="1:1">
      <c r="A29801" s="52"/>
    </row>
    <row r="29802" customFormat="1" spans="1:1">
      <c r="A29802" s="52"/>
    </row>
    <row r="29803" customFormat="1" spans="1:1">
      <c r="A29803" s="52"/>
    </row>
    <row r="29804" customFormat="1" spans="1:1">
      <c r="A29804" s="52"/>
    </row>
    <row r="29805" customFormat="1" spans="1:1">
      <c r="A29805" s="52"/>
    </row>
    <row r="29806" customFormat="1" spans="1:1">
      <c r="A29806" s="52"/>
    </row>
    <row r="29807" customFormat="1" spans="1:1">
      <c r="A29807" s="52"/>
    </row>
    <row r="29808" customFormat="1" spans="1:1">
      <c r="A29808" s="52"/>
    </row>
    <row r="29809" customFormat="1" spans="1:1">
      <c r="A29809" s="52"/>
    </row>
    <row r="29810" customFormat="1" spans="1:1">
      <c r="A29810" s="52"/>
    </row>
    <row r="29811" customFormat="1" spans="1:1">
      <c r="A29811" s="52"/>
    </row>
    <row r="29812" customFormat="1" spans="1:1">
      <c r="A29812" s="52"/>
    </row>
    <row r="29813" customFormat="1" spans="1:1">
      <c r="A29813" s="52"/>
    </row>
    <row r="29814" customFormat="1" spans="1:1">
      <c r="A29814" s="52"/>
    </row>
    <row r="29815" customFormat="1" spans="1:1">
      <c r="A29815" s="52"/>
    </row>
    <row r="29816" customFormat="1" spans="1:1">
      <c r="A29816" s="52"/>
    </row>
    <row r="29817" customFormat="1" spans="1:1">
      <c r="A29817" s="52"/>
    </row>
    <row r="29818" customFormat="1" spans="1:1">
      <c r="A29818" s="52"/>
    </row>
    <row r="29819" customFormat="1" spans="1:1">
      <c r="A29819" s="52"/>
    </row>
    <row r="29820" customFormat="1" spans="1:1">
      <c r="A29820" s="52"/>
    </row>
    <row r="29821" customFormat="1" spans="1:1">
      <c r="A29821" s="52"/>
    </row>
    <row r="29822" customFormat="1" spans="1:1">
      <c r="A29822" s="52"/>
    </row>
    <row r="29823" customFormat="1" spans="1:1">
      <c r="A29823" s="52"/>
    </row>
    <row r="29824" customFormat="1" spans="1:1">
      <c r="A29824" s="52"/>
    </row>
    <row r="29825" customFormat="1" spans="1:1">
      <c r="A29825" s="52"/>
    </row>
    <row r="29826" customFormat="1" spans="1:1">
      <c r="A29826" s="52"/>
    </row>
    <row r="29827" customFormat="1" spans="1:1">
      <c r="A29827" s="52"/>
    </row>
    <row r="29828" customFormat="1" spans="1:1">
      <c r="A29828" s="52"/>
    </row>
    <row r="29829" customFormat="1" spans="1:1">
      <c r="A29829" s="52"/>
    </row>
    <row r="29830" customFormat="1" spans="1:1">
      <c r="A29830" s="52"/>
    </row>
    <row r="29831" customFormat="1" spans="1:1">
      <c r="A29831" s="52"/>
    </row>
    <row r="29832" customFormat="1" spans="1:1">
      <c r="A29832" s="52"/>
    </row>
    <row r="29833" customFormat="1" spans="1:1">
      <c r="A29833" s="52"/>
    </row>
    <row r="29834" customFormat="1" spans="1:1">
      <c r="A29834" s="52"/>
    </row>
    <row r="29835" customFormat="1" spans="1:1">
      <c r="A29835" s="52"/>
    </row>
    <row r="29836" customFormat="1" spans="1:1">
      <c r="A29836" s="52"/>
    </row>
    <row r="29837" customFormat="1" spans="1:1">
      <c r="A29837" s="52"/>
    </row>
    <row r="29838" customFormat="1" spans="1:1">
      <c r="A29838" s="52"/>
    </row>
    <row r="29839" customFormat="1" spans="1:1">
      <c r="A29839" s="52"/>
    </row>
    <row r="29840" customFormat="1" spans="1:1">
      <c r="A29840" s="52"/>
    </row>
    <row r="29841" customFormat="1" spans="1:1">
      <c r="A29841" s="52"/>
    </row>
    <row r="29842" customFormat="1" spans="1:1">
      <c r="A29842" s="52"/>
    </row>
    <row r="29843" customFormat="1" spans="1:1">
      <c r="A29843" s="52"/>
    </row>
    <row r="29844" customFormat="1" spans="1:1">
      <c r="A29844" s="52"/>
    </row>
    <row r="29845" customFormat="1" spans="1:1">
      <c r="A29845" s="52"/>
    </row>
    <row r="29846" customFormat="1" spans="1:1">
      <c r="A29846" s="52"/>
    </row>
    <row r="29847" customFormat="1" spans="1:1">
      <c r="A29847" s="52"/>
    </row>
    <row r="29848" customFormat="1" spans="1:1">
      <c r="A29848" s="52"/>
    </row>
    <row r="29849" customFormat="1" spans="1:1">
      <c r="A29849" s="52"/>
    </row>
    <row r="29850" customFormat="1" spans="1:1">
      <c r="A29850" s="52"/>
    </row>
    <row r="29851" customFormat="1" spans="1:1">
      <c r="A29851" s="52"/>
    </row>
    <row r="29852" customFormat="1" spans="1:1">
      <c r="A29852" s="52"/>
    </row>
    <row r="29853" customFormat="1" spans="1:1">
      <c r="A29853" s="52"/>
    </row>
    <row r="29854" customFormat="1" spans="1:1">
      <c r="A29854" s="52"/>
    </row>
    <row r="29855" customFormat="1" spans="1:1">
      <c r="A29855" s="52"/>
    </row>
    <row r="29856" customFormat="1" spans="1:1">
      <c r="A29856" s="52"/>
    </row>
    <row r="29857" customFormat="1" spans="1:1">
      <c r="A29857" s="52"/>
    </row>
    <row r="29858" customFormat="1" spans="1:1">
      <c r="A29858" s="52"/>
    </row>
    <row r="29859" customFormat="1" spans="1:1">
      <c r="A29859" s="52"/>
    </row>
    <row r="29860" customFormat="1" spans="1:1">
      <c r="A29860" s="52"/>
    </row>
    <row r="29861" customFormat="1" spans="1:1">
      <c r="A29861" s="52"/>
    </row>
    <row r="29862" customFormat="1" spans="1:1">
      <c r="A29862" s="52"/>
    </row>
    <row r="29863" customFormat="1" spans="1:1">
      <c r="A29863" s="52"/>
    </row>
    <row r="29864" customFormat="1" spans="1:1">
      <c r="A29864" s="52"/>
    </row>
    <row r="29865" customFormat="1" spans="1:1">
      <c r="A29865" s="52"/>
    </row>
    <row r="29866" customFormat="1" spans="1:1">
      <c r="A29866" s="52"/>
    </row>
    <row r="29867" customFormat="1" spans="1:1">
      <c r="A29867" s="52"/>
    </row>
    <row r="29868" customFormat="1" spans="1:1">
      <c r="A29868" s="52"/>
    </row>
    <row r="29869" customFormat="1" spans="1:1">
      <c r="A29869" s="52"/>
    </row>
    <row r="29870" customFormat="1" spans="1:1">
      <c r="A29870" s="52"/>
    </row>
    <row r="29871" customFormat="1" spans="1:1">
      <c r="A29871" s="52"/>
    </row>
    <row r="29872" customFormat="1" spans="1:1">
      <c r="A29872" s="52"/>
    </row>
    <row r="29873" customFormat="1" spans="1:1">
      <c r="A29873" s="52"/>
    </row>
    <row r="29874" customFormat="1" spans="1:1">
      <c r="A29874" s="52"/>
    </row>
    <row r="29875" customFormat="1" spans="1:1">
      <c r="A29875" s="52"/>
    </row>
    <row r="29876" customFormat="1" spans="1:1">
      <c r="A29876" s="52"/>
    </row>
    <row r="29877" customFormat="1" spans="1:1">
      <c r="A29877" s="52"/>
    </row>
    <row r="29878" customFormat="1" spans="1:1">
      <c r="A29878" s="52"/>
    </row>
    <row r="29879" customFormat="1" spans="1:1">
      <c r="A29879" s="52"/>
    </row>
    <row r="29880" customFormat="1" spans="1:1">
      <c r="A29880" s="52"/>
    </row>
    <row r="29881" customFormat="1" spans="1:1">
      <c r="A29881" s="52"/>
    </row>
    <row r="29882" customFormat="1" spans="1:1">
      <c r="A29882" s="52"/>
    </row>
    <row r="29883" customFormat="1" spans="1:1">
      <c r="A29883" s="52"/>
    </row>
    <row r="29884" customFormat="1" spans="1:1">
      <c r="A29884" s="52"/>
    </row>
    <row r="29885" customFormat="1" spans="1:1">
      <c r="A29885" s="52"/>
    </row>
    <row r="29886" customFormat="1" spans="1:1">
      <c r="A29886" s="52"/>
    </row>
    <row r="29887" customFormat="1" spans="1:1">
      <c r="A29887" s="52"/>
    </row>
    <row r="29888" customFormat="1" spans="1:1">
      <c r="A29888" s="52"/>
    </row>
    <row r="29889" customFormat="1" spans="1:1">
      <c r="A29889" s="52"/>
    </row>
    <row r="29890" customFormat="1" spans="1:1">
      <c r="A29890" s="52"/>
    </row>
    <row r="29891" customFormat="1" spans="1:1">
      <c r="A29891" s="52"/>
    </row>
    <row r="29892" customFormat="1" spans="1:1">
      <c r="A29892" s="52"/>
    </row>
    <row r="29893" customFormat="1" spans="1:1">
      <c r="A29893" s="52"/>
    </row>
    <row r="29894" customFormat="1" spans="1:1">
      <c r="A29894" s="52"/>
    </row>
    <row r="29895" customFormat="1" spans="1:1">
      <c r="A29895" s="52"/>
    </row>
    <row r="29896" customFormat="1" spans="1:1">
      <c r="A29896" s="52"/>
    </row>
    <row r="29897" customFormat="1" spans="1:1">
      <c r="A29897" s="52"/>
    </row>
    <row r="29898" customFormat="1" spans="1:1">
      <c r="A29898" s="52"/>
    </row>
    <row r="29899" customFormat="1" spans="1:1">
      <c r="A29899" s="52"/>
    </row>
    <row r="29900" customFormat="1" spans="1:1">
      <c r="A29900" s="52"/>
    </row>
    <row r="29901" customFormat="1" spans="1:1">
      <c r="A29901" s="52"/>
    </row>
    <row r="29902" customFormat="1" spans="1:1">
      <c r="A29902" s="52"/>
    </row>
    <row r="29903" customFormat="1" spans="1:1">
      <c r="A29903" s="52"/>
    </row>
    <row r="29904" customFormat="1" spans="1:1">
      <c r="A29904" s="52"/>
    </row>
    <row r="29905" customFormat="1" spans="1:1">
      <c r="A29905" s="52"/>
    </row>
    <row r="29906" customFormat="1" spans="1:1">
      <c r="A29906" s="52"/>
    </row>
    <row r="29907" customFormat="1" spans="1:1">
      <c r="A29907" s="52"/>
    </row>
    <row r="29908" customFormat="1" spans="1:1">
      <c r="A29908" s="52"/>
    </row>
    <row r="29909" customFormat="1" spans="1:1">
      <c r="A29909" s="52"/>
    </row>
    <row r="29910" customFormat="1" spans="1:1">
      <c r="A29910" s="52"/>
    </row>
    <row r="29911" customFormat="1" spans="1:1">
      <c r="A29911" s="52"/>
    </row>
    <row r="29912" customFormat="1" spans="1:1">
      <c r="A29912" s="52"/>
    </row>
    <row r="29913" customFormat="1" spans="1:1">
      <c r="A29913" s="52"/>
    </row>
    <row r="29914" customFormat="1" spans="1:1">
      <c r="A29914" s="52"/>
    </row>
    <row r="29915" customFormat="1" spans="1:1">
      <c r="A29915" s="52"/>
    </row>
    <row r="29916" customFormat="1" spans="1:1">
      <c r="A29916" s="52"/>
    </row>
    <row r="29917" customFormat="1" spans="1:1">
      <c r="A29917" s="52"/>
    </row>
    <row r="29918" customFormat="1" spans="1:1">
      <c r="A29918" s="52"/>
    </row>
    <row r="29919" customFormat="1" spans="1:1">
      <c r="A29919" s="52"/>
    </row>
    <row r="29920" customFormat="1" spans="1:1">
      <c r="A29920" s="52"/>
    </row>
    <row r="29921" customFormat="1" spans="1:1">
      <c r="A29921" s="52"/>
    </row>
    <row r="29922" customFormat="1" spans="1:1">
      <c r="A29922" s="52"/>
    </row>
    <row r="29923" customFormat="1" spans="1:1">
      <c r="A29923" s="52"/>
    </row>
    <row r="29924" customFormat="1" spans="1:1">
      <c r="A29924" s="52"/>
    </row>
    <row r="29925" customFormat="1" spans="1:1">
      <c r="A29925" s="52"/>
    </row>
    <row r="29926" customFormat="1" spans="1:1">
      <c r="A29926" s="52"/>
    </row>
    <row r="29927" customFormat="1" spans="1:1">
      <c r="A29927" s="52"/>
    </row>
    <row r="29928" customFormat="1" spans="1:1">
      <c r="A29928" s="52"/>
    </row>
    <row r="29929" customFormat="1" spans="1:1">
      <c r="A29929" s="52"/>
    </row>
    <row r="29930" customFormat="1" spans="1:1">
      <c r="A29930" s="52"/>
    </row>
    <row r="29931" customFormat="1" spans="1:1">
      <c r="A29931" s="52"/>
    </row>
    <row r="29932" customFormat="1" spans="1:1">
      <c r="A29932" s="52"/>
    </row>
    <row r="29933" customFormat="1" spans="1:1">
      <c r="A29933" s="52"/>
    </row>
    <row r="29934" customFormat="1" spans="1:1">
      <c r="A29934" s="52"/>
    </row>
    <row r="29935" customFormat="1" spans="1:1">
      <c r="A29935" s="52"/>
    </row>
    <row r="29936" customFormat="1" spans="1:1">
      <c r="A29936" s="52"/>
    </row>
    <row r="29937" customFormat="1" spans="1:1">
      <c r="A29937" s="52"/>
    </row>
    <row r="29938" customFormat="1" spans="1:1">
      <c r="A29938" s="52"/>
    </row>
    <row r="29939" customFormat="1" spans="1:1">
      <c r="A29939" s="52"/>
    </row>
    <row r="29940" customFormat="1" spans="1:1">
      <c r="A29940" s="52"/>
    </row>
    <row r="29941" customFormat="1" spans="1:1">
      <c r="A29941" s="52"/>
    </row>
    <row r="29942" customFormat="1" spans="1:1">
      <c r="A29942" s="52"/>
    </row>
    <row r="29943" customFormat="1" spans="1:1">
      <c r="A29943" s="52"/>
    </row>
    <row r="29944" customFormat="1" spans="1:1">
      <c r="A29944" s="52"/>
    </row>
    <row r="29945" customFormat="1" spans="1:1">
      <c r="A29945" s="52"/>
    </row>
    <row r="29946" customFormat="1" spans="1:1">
      <c r="A29946" s="52"/>
    </row>
    <row r="29947" customFormat="1" spans="1:1">
      <c r="A29947" s="52"/>
    </row>
    <row r="29948" customFormat="1" spans="1:1">
      <c r="A29948" s="52"/>
    </row>
    <row r="29949" customFormat="1" spans="1:1">
      <c r="A29949" s="52"/>
    </row>
    <row r="29950" customFormat="1" spans="1:1">
      <c r="A29950" s="52"/>
    </row>
    <row r="29951" customFormat="1" spans="1:1">
      <c r="A29951" s="52"/>
    </row>
    <row r="29952" customFormat="1" spans="1:1">
      <c r="A29952" s="52"/>
    </row>
    <row r="29953" customFormat="1" spans="1:1">
      <c r="A29953" s="52"/>
    </row>
    <row r="29954" customFormat="1" spans="1:1">
      <c r="A29954" s="52"/>
    </row>
    <row r="29955" customFormat="1" spans="1:1">
      <c r="A29955" s="52"/>
    </row>
    <row r="29956" customFormat="1" spans="1:1">
      <c r="A29956" s="52"/>
    </row>
    <row r="29957" customFormat="1" spans="1:1">
      <c r="A29957" s="52"/>
    </row>
    <row r="29958" customFormat="1" spans="1:1">
      <c r="A29958" s="52"/>
    </row>
    <row r="29959" customFormat="1" spans="1:1">
      <c r="A29959" s="52"/>
    </row>
    <row r="29960" customFormat="1" spans="1:1">
      <c r="A29960" s="52"/>
    </row>
    <row r="29961" customFormat="1" spans="1:1">
      <c r="A29961" s="52"/>
    </row>
    <row r="29962" customFormat="1" spans="1:1">
      <c r="A29962" s="52"/>
    </row>
    <row r="29963" customFormat="1" spans="1:1">
      <c r="A29963" s="52"/>
    </row>
    <row r="29964" customFormat="1" spans="1:1">
      <c r="A29964" s="52"/>
    </row>
    <row r="29965" customFormat="1" spans="1:1">
      <c r="A29965" s="52"/>
    </row>
    <row r="29966" customFormat="1" spans="1:1">
      <c r="A29966" s="52"/>
    </row>
    <row r="29967" customFormat="1" spans="1:1">
      <c r="A29967" s="52"/>
    </row>
    <row r="29968" customFormat="1" spans="1:1">
      <c r="A29968" s="52"/>
    </row>
    <row r="29969" customFormat="1" spans="1:1">
      <c r="A29969" s="52"/>
    </row>
    <row r="29970" customFormat="1" spans="1:1">
      <c r="A29970" s="52"/>
    </row>
    <row r="29971" customFormat="1" spans="1:1">
      <c r="A29971" s="52"/>
    </row>
    <row r="29972" customFormat="1" spans="1:1">
      <c r="A29972" s="52"/>
    </row>
    <row r="29973" customFormat="1" spans="1:1">
      <c r="A29973" s="52"/>
    </row>
    <row r="29974" customFormat="1" spans="1:1">
      <c r="A29974" s="52"/>
    </row>
    <row r="29975" customFormat="1" spans="1:1">
      <c r="A29975" s="52"/>
    </row>
    <row r="29976" customFormat="1" spans="1:1">
      <c r="A29976" s="52"/>
    </row>
    <row r="29977" customFormat="1" spans="1:1">
      <c r="A29977" s="52"/>
    </row>
    <row r="29978" customFormat="1" spans="1:1">
      <c r="A29978" s="52"/>
    </row>
    <row r="29979" customFormat="1" spans="1:1">
      <c r="A29979" s="52"/>
    </row>
    <row r="29980" customFormat="1" spans="1:1">
      <c r="A29980" s="52"/>
    </row>
    <row r="29981" customFormat="1" spans="1:1">
      <c r="A29981" s="52"/>
    </row>
    <row r="29982" customFormat="1" spans="1:1">
      <c r="A29982" s="52"/>
    </row>
    <row r="29983" customFormat="1" spans="1:1">
      <c r="A29983" s="52"/>
    </row>
    <row r="29984" customFormat="1" spans="1:1">
      <c r="A29984" s="52"/>
    </row>
    <row r="29985" customFormat="1" spans="1:1">
      <c r="A29985" s="52"/>
    </row>
    <row r="29986" customFormat="1" spans="1:1">
      <c r="A29986" s="52"/>
    </row>
    <row r="29987" customFormat="1" spans="1:1">
      <c r="A29987" s="52"/>
    </row>
    <row r="29988" customFormat="1" spans="1:1">
      <c r="A29988" s="52"/>
    </row>
    <row r="29989" customFormat="1" spans="1:1">
      <c r="A29989" s="52"/>
    </row>
    <row r="29990" customFormat="1" spans="1:1">
      <c r="A29990" s="52"/>
    </row>
    <row r="29991" customFormat="1" spans="1:1">
      <c r="A29991" s="52"/>
    </row>
    <row r="29992" customFormat="1" spans="1:1">
      <c r="A29992" s="52"/>
    </row>
    <row r="29993" customFormat="1" spans="1:1">
      <c r="A29993" s="52"/>
    </row>
    <row r="29994" customFormat="1" spans="1:1">
      <c r="A29994" s="52"/>
    </row>
    <row r="29995" customFormat="1" spans="1:1">
      <c r="A29995" s="52"/>
    </row>
    <row r="29996" customFormat="1" spans="1:1">
      <c r="A29996" s="52"/>
    </row>
    <row r="29997" customFormat="1" spans="1:1">
      <c r="A29997" s="52"/>
    </row>
    <row r="29998" customFormat="1" spans="1:1">
      <c r="A29998" s="52"/>
    </row>
    <row r="29999" customFormat="1" spans="1:1">
      <c r="A29999" s="52"/>
    </row>
    <row r="30000" customFormat="1" spans="1:1">
      <c r="A30000" s="52"/>
    </row>
    <row r="30001" customFormat="1" spans="1:1">
      <c r="A30001" s="52"/>
    </row>
    <row r="30002" customFormat="1" spans="1:1">
      <c r="A30002" s="52"/>
    </row>
    <row r="30003" customFormat="1" spans="1:1">
      <c r="A30003" s="52"/>
    </row>
    <row r="30004" customFormat="1" spans="1:1">
      <c r="A30004" s="52"/>
    </row>
    <row r="30005" customFormat="1" spans="1:1">
      <c r="A30005" s="52"/>
    </row>
    <row r="30006" customFormat="1" spans="1:1">
      <c r="A30006" s="52"/>
    </row>
    <row r="30007" customFormat="1" spans="1:1">
      <c r="A30007" s="52"/>
    </row>
    <row r="30008" customFormat="1" spans="1:1">
      <c r="A30008" s="52"/>
    </row>
    <row r="30009" customFormat="1" spans="1:1">
      <c r="A30009" s="52"/>
    </row>
    <row r="30010" customFormat="1" spans="1:1">
      <c r="A30010" s="52"/>
    </row>
    <row r="30011" customFormat="1" spans="1:1">
      <c r="A30011" s="52"/>
    </row>
    <row r="30012" customFormat="1" spans="1:1">
      <c r="A30012" s="52"/>
    </row>
    <row r="30013" customFormat="1" spans="1:1">
      <c r="A30013" s="52"/>
    </row>
    <row r="30014" customFormat="1" spans="1:1">
      <c r="A30014" s="52"/>
    </row>
    <row r="30015" customFormat="1" spans="1:1">
      <c r="A30015" s="52"/>
    </row>
    <row r="30016" customFormat="1" spans="1:1">
      <c r="A30016" s="52"/>
    </row>
    <row r="30017" customFormat="1" spans="1:1">
      <c r="A30017" s="52"/>
    </row>
    <row r="30018" customFormat="1" spans="1:1">
      <c r="A30018" s="52"/>
    </row>
    <row r="30019" customFormat="1" spans="1:1">
      <c r="A30019" s="52"/>
    </row>
    <row r="30020" customFormat="1" spans="1:1">
      <c r="A30020" s="52"/>
    </row>
    <row r="30021" customFormat="1" spans="1:1">
      <c r="A30021" s="52"/>
    </row>
    <row r="30022" customFormat="1" spans="1:1">
      <c r="A30022" s="52"/>
    </row>
    <row r="30023" customFormat="1" spans="1:1">
      <c r="A30023" s="52"/>
    </row>
    <row r="30024" customFormat="1" spans="1:1">
      <c r="A30024" s="52"/>
    </row>
    <row r="30025" customFormat="1" spans="1:1">
      <c r="A30025" s="52"/>
    </row>
    <row r="30026" customFormat="1" spans="1:1">
      <c r="A30026" s="52"/>
    </row>
    <row r="30027" customFormat="1" spans="1:1">
      <c r="A30027" s="52"/>
    </row>
    <row r="30028" customFormat="1" spans="1:1">
      <c r="A30028" s="52"/>
    </row>
    <row r="30029" customFormat="1" spans="1:1">
      <c r="A30029" s="52"/>
    </row>
    <row r="30030" customFormat="1" spans="1:1">
      <c r="A30030" s="52"/>
    </row>
    <row r="30031" customFormat="1" spans="1:1">
      <c r="A30031" s="52"/>
    </row>
    <row r="30032" customFormat="1" spans="1:1">
      <c r="A30032" s="52"/>
    </row>
    <row r="30033" customFormat="1" spans="1:1">
      <c r="A30033" s="52"/>
    </row>
    <row r="30034" customFormat="1" spans="1:1">
      <c r="A30034" s="52"/>
    </row>
    <row r="30035" customFormat="1" spans="1:1">
      <c r="A30035" s="52"/>
    </row>
    <row r="30036" customFormat="1" spans="1:1">
      <c r="A30036" s="52"/>
    </row>
    <row r="30037" customFormat="1" spans="1:1">
      <c r="A30037" s="52"/>
    </row>
    <row r="30038" customFormat="1" spans="1:1">
      <c r="A30038" s="52"/>
    </row>
    <row r="30039" customFormat="1" spans="1:1">
      <c r="A30039" s="52"/>
    </row>
    <row r="30040" customFormat="1" spans="1:1">
      <c r="A30040" s="52"/>
    </row>
    <row r="30041" customFormat="1" spans="1:1">
      <c r="A30041" s="52"/>
    </row>
    <row r="30042" customFormat="1" spans="1:1">
      <c r="A30042" s="52"/>
    </row>
    <row r="30043" customFormat="1" spans="1:1">
      <c r="A30043" s="52"/>
    </row>
    <row r="30044" customFormat="1" spans="1:1">
      <c r="A30044" s="52"/>
    </row>
    <row r="30045" customFormat="1" spans="1:1">
      <c r="A30045" s="52"/>
    </row>
    <row r="30046" customFormat="1" spans="1:1">
      <c r="A30046" s="52"/>
    </row>
    <row r="30047" customFormat="1" spans="1:1">
      <c r="A30047" s="52"/>
    </row>
    <row r="30048" customFormat="1" spans="1:1">
      <c r="A30048" s="52"/>
    </row>
    <row r="30049" customFormat="1" spans="1:1">
      <c r="A30049" s="52"/>
    </row>
    <row r="30050" customFormat="1" spans="1:1">
      <c r="A30050" s="52"/>
    </row>
    <row r="30051" customFormat="1" spans="1:1">
      <c r="A30051" s="52"/>
    </row>
    <row r="30052" customFormat="1" spans="1:1">
      <c r="A30052" s="52"/>
    </row>
    <row r="30053" customFormat="1" spans="1:1">
      <c r="A30053" s="52"/>
    </row>
    <row r="30054" customFormat="1" spans="1:1">
      <c r="A30054" s="52"/>
    </row>
    <row r="30055" customFormat="1" spans="1:1">
      <c r="A30055" s="52"/>
    </row>
    <row r="30056" customFormat="1" spans="1:1">
      <c r="A30056" s="52"/>
    </row>
    <row r="30057" customFormat="1" spans="1:1">
      <c r="A30057" s="52"/>
    </row>
    <row r="30058" customFormat="1" spans="1:1">
      <c r="A30058" s="52"/>
    </row>
    <row r="30059" customFormat="1" spans="1:1">
      <c r="A30059" s="52"/>
    </row>
    <row r="30060" customFormat="1" spans="1:1">
      <c r="A30060" s="52"/>
    </row>
    <row r="30061" customFormat="1" spans="1:1">
      <c r="A30061" s="52"/>
    </row>
    <row r="30062" customFormat="1" spans="1:1">
      <c r="A30062" s="52"/>
    </row>
    <row r="30063" customFormat="1" spans="1:1">
      <c r="A30063" s="52"/>
    </row>
    <row r="30064" customFormat="1" spans="1:1">
      <c r="A30064" s="52"/>
    </row>
    <row r="30065" customFormat="1" spans="1:1">
      <c r="A30065" s="52"/>
    </row>
    <row r="30066" customFormat="1" spans="1:1">
      <c r="A30066" s="52"/>
    </row>
    <row r="30067" customFormat="1" spans="1:1">
      <c r="A30067" s="52"/>
    </row>
    <row r="30068" customFormat="1" spans="1:1">
      <c r="A30068" s="52"/>
    </row>
    <row r="30069" customFormat="1" spans="1:1">
      <c r="A30069" s="52"/>
    </row>
    <row r="30070" customFormat="1" spans="1:1">
      <c r="A30070" s="52"/>
    </row>
    <row r="30071" customFormat="1" spans="1:1">
      <c r="A30071" s="52"/>
    </row>
    <row r="30072" customFormat="1" spans="1:1">
      <c r="A30072" s="52"/>
    </row>
    <row r="30073" customFormat="1" spans="1:1">
      <c r="A30073" s="52"/>
    </row>
    <row r="30074" customFormat="1" spans="1:1">
      <c r="A30074" s="52"/>
    </row>
    <row r="30075" customFormat="1" spans="1:1">
      <c r="A30075" s="52"/>
    </row>
    <row r="30076" customFormat="1" spans="1:1">
      <c r="A30076" s="52"/>
    </row>
    <row r="30077" customFormat="1" spans="1:1">
      <c r="A30077" s="52"/>
    </row>
    <row r="30078" customFormat="1" spans="1:1">
      <c r="A30078" s="52"/>
    </row>
    <row r="30079" customFormat="1" spans="1:1">
      <c r="A30079" s="52"/>
    </row>
    <row r="30080" customFormat="1" spans="1:1">
      <c r="A30080" s="52"/>
    </row>
    <row r="30081" customFormat="1" spans="1:1">
      <c r="A30081" s="52"/>
    </row>
    <row r="30082" customFormat="1" spans="1:1">
      <c r="A30082" s="52"/>
    </row>
    <row r="30083" customFormat="1" spans="1:1">
      <c r="A30083" s="52"/>
    </row>
    <row r="30084" customFormat="1" spans="1:1">
      <c r="A30084" s="52"/>
    </row>
    <row r="30085" customFormat="1" spans="1:1">
      <c r="A30085" s="52"/>
    </row>
    <row r="30086" customFormat="1" spans="1:1">
      <c r="A30086" s="52"/>
    </row>
    <row r="30087" customFormat="1" spans="1:1">
      <c r="A30087" s="52"/>
    </row>
    <row r="30088" customFormat="1" spans="1:1">
      <c r="A30088" s="52"/>
    </row>
    <row r="30089" customFormat="1" spans="1:1">
      <c r="A30089" s="52"/>
    </row>
    <row r="30090" customFormat="1" spans="1:1">
      <c r="A30090" s="52"/>
    </row>
    <row r="30091" customFormat="1" spans="1:1">
      <c r="A30091" s="52"/>
    </row>
    <row r="30092" customFormat="1" spans="1:1">
      <c r="A30092" s="52"/>
    </row>
    <row r="30093" customFormat="1" spans="1:1">
      <c r="A30093" s="52"/>
    </row>
    <row r="30094" customFormat="1" spans="1:1">
      <c r="A30094" s="52"/>
    </row>
    <row r="30095" customFormat="1" spans="1:1">
      <c r="A30095" s="52"/>
    </row>
    <row r="30096" customFormat="1" spans="1:1">
      <c r="A30096" s="52"/>
    </row>
    <row r="30097" customFormat="1" spans="1:1">
      <c r="A30097" s="52"/>
    </row>
    <row r="30098" customFormat="1" spans="1:1">
      <c r="A30098" s="52"/>
    </row>
    <row r="30099" customFormat="1" spans="1:1">
      <c r="A30099" s="52"/>
    </row>
    <row r="30100" customFormat="1" spans="1:1">
      <c r="A30100" s="52"/>
    </row>
    <row r="30101" customFormat="1" spans="1:1">
      <c r="A30101" s="52"/>
    </row>
    <row r="30102" customFormat="1" spans="1:1">
      <c r="A30102" s="52"/>
    </row>
    <row r="30103" customFormat="1" spans="1:1">
      <c r="A30103" s="52"/>
    </row>
    <row r="30104" customFormat="1" spans="1:1">
      <c r="A30104" s="52"/>
    </row>
    <row r="30105" customFormat="1" spans="1:1">
      <c r="A30105" s="52"/>
    </row>
    <row r="30106" customFormat="1" spans="1:1">
      <c r="A30106" s="52"/>
    </row>
    <row r="30107" customFormat="1" spans="1:1">
      <c r="A30107" s="52"/>
    </row>
    <row r="30108" customFormat="1" spans="1:1">
      <c r="A30108" s="52"/>
    </row>
    <row r="30109" customFormat="1" spans="1:1">
      <c r="A30109" s="52"/>
    </row>
    <row r="30110" customFormat="1" spans="1:1">
      <c r="A30110" s="52"/>
    </row>
    <row r="30111" customFormat="1" spans="1:1">
      <c r="A30111" s="52"/>
    </row>
    <row r="30112" customFormat="1" spans="1:1">
      <c r="A30112" s="52"/>
    </row>
    <row r="30113" customFormat="1" spans="1:1">
      <c r="A30113" s="52"/>
    </row>
    <row r="30114" customFormat="1" spans="1:1">
      <c r="A30114" s="52"/>
    </row>
    <row r="30115" customFormat="1" spans="1:1">
      <c r="A30115" s="52"/>
    </row>
    <row r="30116" customFormat="1" spans="1:1">
      <c r="A30116" s="52"/>
    </row>
    <row r="30117" customFormat="1" spans="1:1">
      <c r="A30117" s="52"/>
    </row>
    <row r="30118" customFormat="1" spans="1:1">
      <c r="A30118" s="52"/>
    </row>
    <row r="30119" customFormat="1" spans="1:1">
      <c r="A30119" s="52"/>
    </row>
    <row r="30120" customFormat="1" spans="1:1">
      <c r="A30120" s="52"/>
    </row>
    <row r="30121" customFormat="1" spans="1:1">
      <c r="A30121" s="52"/>
    </row>
    <row r="30122" customFormat="1" spans="1:1">
      <c r="A30122" s="52"/>
    </row>
    <row r="30123" customFormat="1" spans="1:1">
      <c r="A30123" s="52"/>
    </row>
    <row r="30124" customFormat="1" spans="1:1">
      <c r="A30124" s="52"/>
    </row>
    <row r="30125" customFormat="1" spans="1:1">
      <c r="A30125" s="52"/>
    </row>
    <row r="30126" customFormat="1" spans="1:1">
      <c r="A30126" s="52"/>
    </row>
    <row r="30127" customFormat="1" spans="1:1">
      <c r="A30127" s="52"/>
    </row>
    <row r="30128" customFormat="1" spans="1:1">
      <c r="A30128" s="52"/>
    </row>
    <row r="30129" customFormat="1" spans="1:1">
      <c r="A30129" s="52"/>
    </row>
    <row r="30130" customFormat="1" spans="1:1">
      <c r="A30130" s="52"/>
    </row>
    <row r="30131" customFormat="1" spans="1:1">
      <c r="A30131" s="52"/>
    </row>
    <row r="30132" customFormat="1" spans="1:1">
      <c r="A30132" s="52"/>
    </row>
    <row r="30133" customFormat="1" spans="1:1">
      <c r="A30133" s="52"/>
    </row>
    <row r="30134" customFormat="1" spans="1:1">
      <c r="A30134" s="52"/>
    </row>
    <row r="30135" customFormat="1" spans="1:1">
      <c r="A30135" s="52"/>
    </row>
    <row r="30136" customFormat="1" spans="1:1">
      <c r="A30136" s="52"/>
    </row>
    <row r="30137" customFormat="1" spans="1:1">
      <c r="A30137" s="52"/>
    </row>
    <row r="30138" customFormat="1" spans="1:1">
      <c r="A30138" s="52"/>
    </row>
    <row r="30139" customFormat="1" spans="1:1">
      <c r="A30139" s="52"/>
    </row>
    <row r="30140" customFormat="1" spans="1:1">
      <c r="A30140" s="52"/>
    </row>
    <row r="30141" customFormat="1" spans="1:1">
      <c r="A30141" s="52"/>
    </row>
    <row r="30142" customFormat="1" spans="1:1">
      <c r="A30142" s="52"/>
    </row>
    <row r="30143" customFormat="1" spans="1:1">
      <c r="A30143" s="52"/>
    </row>
    <row r="30144" customFormat="1" spans="1:1">
      <c r="A30144" s="52"/>
    </row>
    <row r="30145" customFormat="1" spans="1:1">
      <c r="A30145" s="52"/>
    </row>
    <row r="30146" customFormat="1" spans="1:1">
      <c r="A30146" s="52"/>
    </row>
    <row r="30147" customFormat="1" spans="1:1">
      <c r="A30147" s="52"/>
    </row>
    <row r="30148" customFormat="1" spans="1:1">
      <c r="A30148" s="52"/>
    </row>
    <row r="30149" customFormat="1" spans="1:1">
      <c r="A30149" s="52"/>
    </row>
    <row r="30150" customFormat="1" spans="1:1">
      <c r="A30150" s="52"/>
    </row>
    <row r="30151" customFormat="1" spans="1:1">
      <c r="A30151" s="52"/>
    </row>
    <row r="30152" customFormat="1" spans="1:1">
      <c r="A30152" s="52"/>
    </row>
    <row r="30153" customFormat="1" spans="1:1">
      <c r="A30153" s="52"/>
    </row>
    <row r="30154" customFormat="1" spans="1:1">
      <c r="A30154" s="52"/>
    </row>
    <row r="30155" customFormat="1" spans="1:1">
      <c r="A30155" s="52"/>
    </row>
    <row r="30156" customFormat="1" spans="1:1">
      <c r="A30156" s="52"/>
    </row>
    <row r="30157" customFormat="1" spans="1:1">
      <c r="A30157" s="52"/>
    </row>
    <row r="30158" customFormat="1" spans="1:1">
      <c r="A30158" s="52"/>
    </row>
    <row r="30159" customFormat="1" spans="1:1">
      <c r="A30159" s="52"/>
    </row>
    <row r="30160" customFormat="1" spans="1:1">
      <c r="A30160" s="52"/>
    </row>
    <row r="30161" customFormat="1" spans="1:1">
      <c r="A30161" s="52"/>
    </row>
    <row r="30162" customFormat="1" spans="1:1">
      <c r="A30162" s="52"/>
    </row>
    <row r="30163" customFormat="1" spans="1:1">
      <c r="A30163" s="52"/>
    </row>
    <row r="30164" customFormat="1" spans="1:1">
      <c r="A30164" s="52"/>
    </row>
    <row r="30165" customFormat="1" spans="1:1">
      <c r="A30165" s="52"/>
    </row>
    <row r="30166" customFormat="1" spans="1:1">
      <c r="A30166" s="52"/>
    </row>
    <row r="30167" customFormat="1" spans="1:1">
      <c r="A30167" s="52"/>
    </row>
    <row r="30168" customFormat="1" spans="1:1">
      <c r="A30168" s="52"/>
    </row>
    <row r="30169" customFormat="1" spans="1:1">
      <c r="A30169" s="52"/>
    </row>
    <row r="30170" customFormat="1" spans="1:1">
      <c r="A30170" s="52"/>
    </row>
    <row r="30171" customFormat="1" spans="1:1">
      <c r="A30171" s="52"/>
    </row>
    <row r="30172" customFormat="1" spans="1:1">
      <c r="A30172" s="52"/>
    </row>
    <row r="30173" customFormat="1" spans="1:1">
      <c r="A30173" s="52"/>
    </row>
    <row r="30174" customFormat="1" spans="1:1">
      <c r="A30174" s="52"/>
    </row>
    <row r="30175" customFormat="1" spans="1:1">
      <c r="A30175" s="52"/>
    </row>
    <row r="30176" customFormat="1" spans="1:1">
      <c r="A30176" s="52"/>
    </row>
    <row r="30177" customFormat="1" spans="1:1">
      <c r="A30177" s="52"/>
    </row>
    <row r="30178" customFormat="1" spans="1:1">
      <c r="A30178" s="52"/>
    </row>
    <row r="30179" customFormat="1" spans="1:1">
      <c r="A30179" s="52"/>
    </row>
    <row r="30180" customFormat="1" spans="1:1">
      <c r="A30180" s="52"/>
    </row>
    <row r="30181" customFormat="1" spans="1:1">
      <c r="A30181" s="52"/>
    </row>
    <row r="30182" customFormat="1" spans="1:1">
      <c r="A30182" s="52"/>
    </row>
    <row r="30183" customFormat="1" spans="1:1">
      <c r="A30183" s="52"/>
    </row>
    <row r="30184" customFormat="1" spans="1:1">
      <c r="A30184" s="52"/>
    </row>
    <row r="30185" customFormat="1" spans="1:1">
      <c r="A30185" s="52"/>
    </row>
    <row r="30186" customFormat="1" spans="1:1">
      <c r="A30186" s="52"/>
    </row>
    <row r="30187" customFormat="1" spans="1:1">
      <c r="A30187" s="52"/>
    </row>
    <row r="30188" customFormat="1" spans="1:1">
      <c r="A30188" s="52"/>
    </row>
    <row r="30189" customFormat="1" spans="1:1">
      <c r="A30189" s="52"/>
    </row>
    <row r="30190" customFormat="1" spans="1:1">
      <c r="A30190" s="52"/>
    </row>
    <row r="30191" customFormat="1" spans="1:1">
      <c r="A30191" s="52"/>
    </row>
    <row r="30192" customFormat="1" spans="1:1">
      <c r="A30192" s="52"/>
    </row>
    <row r="30193" customFormat="1" spans="1:1">
      <c r="A30193" s="52"/>
    </row>
    <row r="30194" customFormat="1" spans="1:1">
      <c r="A30194" s="52"/>
    </row>
    <row r="30195" customFormat="1" spans="1:1">
      <c r="A30195" s="52"/>
    </row>
    <row r="30196" customFormat="1" spans="1:1">
      <c r="A30196" s="52"/>
    </row>
    <row r="30197" customFormat="1" spans="1:1">
      <c r="A30197" s="52"/>
    </row>
    <row r="30198" customFormat="1" spans="1:1">
      <c r="A30198" s="52"/>
    </row>
    <row r="30199" customFormat="1" spans="1:1">
      <c r="A30199" s="52"/>
    </row>
    <row r="30200" customFormat="1" spans="1:1">
      <c r="A30200" s="52"/>
    </row>
    <row r="30201" customFormat="1" spans="1:1">
      <c r="A30201" s="52"/>
    </row>
    <row r="30202" customFormat="1" spans="1:1">
      <c r="A30202" s="52"/>
    </row>
    <row r="30203" customFormat="1" spans="1:1">
      <c r="A30203" s="52"/>
    </row>
    <row r="30204" customFormat="1" spans="1:1">
      <c r="A30204" s="52"/>
    </row>
    <row r="30205" customFormat="1" spans="1:1">
      <c r="A30205" s="52"/>
    </row>
    <row r="30206" customFormat="1" spans="1:1">
      <c r="A30206" s="52"/>
    </row>
    <row r="30207" customFormat="1" spans="1:1">
      <c r="A30207" s="52"/>
    </row>
    <row r="30208" customFormat="1" spans="1:1">
      <c r="A30208" s="52"/>
    </row>
    <row r="30209" customFormat="1" spans="1:1">
      <c r="A30209" s="52"/>
    </row>
    <row r="30210" customFormat="1" spans="1:1">
      <c r="A30210" s="52"/>
    </row>
    <row r="30211" customFormat="1" spans="1:1">
      <c r="A30211" s="52"/>
    </row>
    <row r="30212" customFormat="1" spans="1:1">
      <c r="A30212" s="52"/>
    </row>
    <row r="30213" customFormat="1" spans="1:1">
      <c r="A30213" s="52"/>
    </row>
    <row r="30214" customFormat="1" spans="1:1">
      <c r="A30214" s="52"/>
    </row>
    <row r="30215" customFormat="1" spans="1:1">
      <c r="A30215" s="52"/>
    </row>
    <row r="30216" customFormat="1" spans="1:1">
      <c r="A30216" s="52"/>
    </row>
    <row r="30217" customFormat="1" spans="1:1">
      <c r="A30217" s="52"/>
    </row>
    <row r="30218" customFormat="1" spans="1:1">
      <c r="A30218" s="52"/>
    </row>
    <row r="30219" customFormat="1" spans="1:1">
      <c r="A30219" s="52"/>
    </row>
    <row r="30220" customFormat="1" spans="1:1">
      <c r="A30220" s="52"/>
    </row>
    <row r="30221" customFormat="1" spans="1:1">
      <c r="A30221" s="52"/>
    </row>
    <row r="30222" customFormat="1" spans="1:1">
      <c r="A30222" s="52"/>
    </row>
    <row r="30223" customFormat="1" spans="1:1">
      <c r="A30223" s="52"/>
    </row>
    <row r="30224" customFormat="1" spans="1:1">
      <c r="A30224" s="52"/>
    </row>
    <row r="30225" customFormat="1" spans="1:1">
      <c r="A30225" s="52"/>
    </row>
    <row r="30226" customFormat="1" spans="1:1">
      <c r="A30226" s="52"/>
    </row>
    <row r="30227" customFormat="1" spans="1:1">
      <c r="A30227" s="52"/>
    </row>
    <row r="30228" customFormat="1" spans="1:1">
      <c r="A30228" s="52"/>
    </row>
    <row r="30229" customFormat="1" spans="1:1">
      <c r="A30229" s="52"/>
    </row>
    <row r="30230" customFormat="1" spans="1:1">
      <c r="A30230" s="52"/>
    </row>
    <row r="30231" customFormat="1" spans="1:1">
      <c r="A30231" s="52"/>
    </row>
    <row r="30232" customFormat="1" spans="1:1">
      <c r="A30232" s="52"/>
    </row>
    <row r="30233" customFormat="1" spans="1:1">
      <c r="A30233" s="52"/>
    </row>
    <row r="30234" customFormat="1" spans="1:1">
      <c r="A30234" s="52"/>
    </row>
    <row r="30235" customFormat="1" spans="1:1">
      <c r="A30235" s="52"/>
    </row>
    <row r="30236" customFormat="1" spans="1:1">
      <c r="A30236" s="52"/>
    </row>
    <row r="30237" customFormat="1" spans="1:1">
      <c r="A30237" s="52"/>
    </row>
    <row r="30238" customFormat="1" spans="1:1">
      <c r="A30238" s="52"/>
    </row>
    <row r="30239" customFormat="1" spans="1:1">
      <c r="A30239" s="52"/>
    </row>
    <row r="30240" customFormat="1" spans="1:1">
      <c r="A30240" s="52"/>
    </row>
    <row r="30241" customFormat="1" spans="1:1">
      <c r="A30241" s="52"/>
    </row>
    <row r="30242" customFormat="1" spans="1:1">
      <c r="A30242" s="52"/>
    </row>
    <row r="30243" customFormat="1" spans="1:1">
      <c r="A30243" s="52"/>
    </row>
    <row r="30244" customFormat="1" spans="1:1">
      <c r="A30244" s="52"/>
    </row>
    <row r="30245" customFormat="1" spans="1:1">
      <c r="A30245" s="52"/>
    </row>
    <row r="30246" customFormat="1" spans="1:1">
      <c r="A30246" s="52"/>
    </row>
    <row r="30247" customFormat="1" spans="1:1">
      <c r="A30247" s="52"/>
    </row>
    <row r="30248" customFormat="1" spans="1:1">
      <c r="A30248" s="52"/>
    </row>
    <row r="30249" customFormat="1" spans="1:1">
      <c r="A30249" s="52"/>
    </row>
    <row r="30250" customFormat="1" spans="1:1">
      <c r="A30250" s="52"/>
    </row>
    <row r="30251" customFormat="1" spans="1:1">
      <c r="A30251" s="52"/>
    </row>
    <row r="30252" customFormat="1" spans="1:1">
      <c r="A30252" s="52"/>
    </row>
    <row r="30253" customFormat="1" spans="1:1">
      <c r="A30253" s="52"/>
    </row>
    <row r="30254" customFormat="1" spans="1:1">
      <c r="A30254" s="52"/>
    </row>
    <row r="30255" customFormat="1" spans="1:1">
      <c r="A30255" s="52"/>
    </row>
    <row r="30256" customFormat="1" spans="1:1">
      <c r="A30256" s="52"/>
    </row>
    <row r="30257" customFormat="1" spans="1:1">
      <c r="A30257" s="52"/>
    </row>
    <row r="30258" customFormat="1" spans="1:1">
      <c r="A30258" s="52"/>
    </row>
    <row r="30259" customFormat="1" spans="1:1">
      <c r="A30259" s="52"/>
    </row>
    <row r="30260" customFormat="1" spans="1:1">
      <c r="A30260" s="52"/>
    </row>
    <row r="30261" customFormat="1" spans="1:1">
      <c r="A30261" s="52"/>
    </row>
    <row r="30262" customFormat="1" spans="1:1">
      <c r="A30262" s="52"/>
    </row>
    <row r="30263" customFormat="1" spans="1:1">
      <c r="A30263" s="52"/>
    </row>
    <row r="30264" customFormat="1" spans="1:1">
      <c r="A30264" s="52"/>
    </row>
    <row r="30265" customFormat="1" spans="1:1">
      <c r="A30265" s="52"/>
    </row>
    <row r="30266" customFormat="1" spans="1:1">
      <c r="A30266" s="52"/>
    </row>
    <row r="30267" customFormat="1" spans="1:1">
      <c r="A30267" s="52"/>
    </row>
    <row r="30268" customFormat="1" spans="1:1">
      <c r="A30268" s="52"/>
    </row>
    <row r="30269" customFormat="1" spans="1:1">
      <c r="A30269" s="52"/>
    </row>
    <row r="30270" customFormat="1" spans="1:1">
      <c r="A30270" s="52"/>
    </row>
    <row r="30271" customFormat="1" spans="1:1">
      <c r="A30271" s="52"/>
    </row>
    <row r="30272" customFormat="1" spans="1:1">
      <c r="A30272" s="52"/>
    </row>
    <row r="30273" customFormat="1" spans="1:1">
      <c r="A30273" s="52"/>
    </row>
    <row r="30274" customFormat="1" spans="1:1">
      <c r="A30274" s="52"/>
    </row>
    <row r="30275" customFormat="1" spans="1:1">
      <c r="A30275" s="52"/>
    </row>
    <row r="30276" customFormat="1" spans="1:1">
      <c r="A30276" s="52"/>
    </row>
    <row r="30277" customFormat="1" spans="1:1">
      <c r="A30277" s="52"/>
    </row>
    <row r="30278" customFormat="1" spans="1:1">
      <c r="A30278" s="52"/>
    </row>
    <row r="30279" customFormat="1" spans="1:1">
      <c r="A30279" s="52"/>
    </row>
    <row r="30280" customFormat="1" spans="1:1">
      <c r="A30280" s="52"/>
    </row>
    <row r="30281" customFormat="1" spans="1:1">
      <c r="A30281" s="52"/>
    </row>
    <row r="30282" customFormat="1" spans="1:1">
      <c r="A30282" s="52"/>
    </row>
    <row r="30283" customFormat="1" spans="1:1">
      <c r="A30283" s="52"/>
    </row>
    <row r="30284" customFormat="1" spans="1:1">
      <c r="A30284" s="52"/>
    </row>
    <row r="30285" customFormat="1" spans="1:1">
      <c r="A30285" s="52"/>
    </row>
    <row r="30286" customFormat="1" spans="1:1">
      <c r="A30286" s="52"/>
    </row>
    <row r="30287" customFormat="1" spans="1:1">
      <c r="A30287" s="52"/>
    </row>
    <row r="30288" customFormat="1" spans="1:1">
      <c r="A30288" s="52"/>
    </row>
    <row r="30289" customFormat="1" spans="1:1">
      <c r="A30289" s="52"/>
    </row>
    <row r="30290" customFormat="1" spans="1:1">
      <c r="A30290" s="52"/>
    </row>
    <row r="30291" customFormat="1" spans="1:1">
      <c r="A30291" s="52"/>
    </row>
    <row r="30292" customFormat="1" spans="1:1">
      <c r="A30292" s="52"/>
    </row>
    <row r="30293" customFormat="1" spans="1:1">
      <c r="A30293" s="52"/>
    </row>
    <row r="30294" customFormat="1" spans="1:1">
      <c r="A30294" s="52"/>
    </row>
    <row r="30295" customFormat="1" spans="1:1">
      <c r="A30295" s="52"/>
    </row>
    <row r="30296" customFormat="1" spans="1:1">
      <c r="A30296" s="52"/>
    </row>
    <row r="30297" customFormat="1" spans="1:1">
      <c r="A30297" s="52"/>
    </row>
    <row r="30298" customFormat="1" spans="1:1">
      <c r="A30298" s="52"/>
    </row>
    <row r="30299" customFormat="1" spans="1:1">
      <c r="A30299" s="52"/>
    </row>
    <row r="30300" customFormat="1" spans="1:1">
      <c r="A30300" s="52"/>
    </row>
    <row r="30301" customFormat="1" spans="1:1">
      <c r="A30301" s="52"/>
    </row>
    <row r="30302" customFormat="1" spans="1:1">
      <c r="A30302" s="52"/>
    </row>
    <row r="30303" customFormat="1" spans="1:1">
      <c r="A30303" s="52"/>
    </row>
    <row r="30304" customFormat="1" spans="1:1">
      <c r="A30304" s="52"/>
    </row>
    <row r="30305" customFormat="1" spans="1:1">
      <c r="A30305" s="52"/>
    </row>
    <row r="30306" customFormat="1" spans="1:1">
      <c r="A30306" s="52"/>
    </row>
    <row r="30307" customFormat="1" spans="1:1">
      <c r="A30307" s="52"/>
    </row>
    <row r="30308" customFormat="1" spans="1:1">
      <c r="A30308" s="52"/>
    </row>
    <row r="30309" customFormat="1" spans="1:1">
      <c r="A30309" s="52"/>
    </row>
    <row r="30310" customFormat="1" spans="1:1">
      <c r="A30310" s="52"/>
    </row>
    <row r="30311" customFormat="1" spans="1:1">
      <c r="A30311" s="52"/>
    </row>
    <row r="30312" customFormat="1" spans="1:1">
      <c r="A30312" s="52"/>
    </row>
    <row r="30313" customFormat="1" spans="1:1">
      <c r="A30313" s="52"/>
    </row>
    <row r="30314" customFormat="1" spans="1:1">
      <c r="A30314" s="52"/>
    </row>
    <row r="30315" customFormat="1" spans="1:1">
      <c r="A30315" s="52"/>
    </row>
    <row r="30316" customFormat="1" spans="1:1">
      <c r="A30316" s="52"/>
    </row>
    <row r="30317" customFormat="1" spans="1:1">
      <c r="A30317" s="52"/>
    </row>
    <row r="30318" customFormat="1" spans="1:1">
      <c r="A30318" s="52"/>
    </row>
    <row r="30319" customFormat="1" spans="1:1">
      <c r="A30319" s="52"/>
    </row>
    <row r="30320" customFormat="1" spans="1:1">
      <c r="A30320" s="52"/>
    </row>
    <row r="30321" customFormat="1" spans="1:1">
      <c r="A30321" s="52"/>
    </row>
    <row r="30322" customFormat="1" spans="1:1">
      <c r="A30322" s="52"/>
    </row>
    <row r="30323" customFormat="1" spans="1:1">
      <c r="A30323" s="52"/>
    </row>
    <row r="30324" customFormat="1" spans="1:1">
      <c r="A30324" s="52"/>
    </row>
    <row r="30325" customFormat="1" spans="1:1">
      <c r="A30325" s="52"/>
    </row>
    <row r="30326" customFormat="1" spans="1:1">
      <c r="A30326" s="52"/>
    </row>
    <row r="30327" customFormat="1" spans="1:1">
      <c r="A30327" s="52"/>
    </row>
    <row r="30328" customFormat="1" spans="1:1">
      <c r="A30328" s="52"/>
    </row>
    <row r="30329" customFormat="1" spans="1:1">
      <c r="A30329" s="52"/>
    </row>
    <row r="30330" customFormat="1" spans="1:1">
      <c r="A30330" s="52"/>
    </row>
    <row r="30331" customFormat="1" spans="1:1">
      <c r="A30331" s="52"/>
    </row>
    <row r="30332" customFormat="1" spans="1:1">
      <c r="A30332" s="52"/>
    </row>
    <row r="30333" customFormat="1" spans="1:1">
      <c r="A30333" s="52"/>
    </row>
    <row r="30334" customFormat="1" spans="1:1">
      <c r="A30334" s="52"/>
    </row>
    <row r="30335" customFormat="1" spans="1:1">
      <c r="A30335" s="52"/>
    </row>
    <row r="30336" customFormat="1" spans="1:1">
      <c r="A30336" s="52"/>
    </row>
    <row r="30337" customFormat="1" spans="1:1">
      <c r="A30337" s="52"/>
    </row>
    <row r="30338" customFormat="1" spans="1:1">
      <c r="A30338" s="52"/>
    </row>
    <row r="30339" customFormat="1" spans="1:1">
      <c r="A30339" s="52"/>
    </row>
    <row r="30340" customFormat="1" spans="1:1">
      <c r="A30340" s="52"/>
    </row>
    <row r="30341" customFormat="1" spans="1:1">
      <c r="A30341" s="52"/>
    </row>
    <row r="30342" customFormat="1" spans="1:1">
      <c r="A30342" s="52"/>
    </row>
    <row r="30343" customFormat="1" spans="1:1">
      <c r="A30343" s="52"/>
    </row>
    <row r="30344" customFormat="1" spans="1:1">
      <c r="A30344" s="52"/>
    </row>
    <row r="30345" customFormat="1" spans="1:1">
      <c r="A30345" s="52"/>
    </row>
    <row r="30346" customFormat="1" spans="1:1">
      <c r="A30346" s="52"/>
    </row>
    <row r="30347" customFormat="1" spans="1:1">
      <c r="A30347" s="52"/>
    </row>
    <row r="30348" customFormat="1" spans="1:1">
      <c r="A30348" s="52"/>
    </row>
    <row r="30349" customFormat="1" spans="1:1">
      <c r="A30349" s="52"/>
    </row>
    <row r="30350" customFormat="1" spans="1:1">
      <c r="A30350" s="52"/>
    </row>
    <row r="30351" customFormat="1" spans="1:1">
      <c r="A30351" s="52"/>
    </row>
    <row r="30352" customFormat="1" spans="1:1">
      <c r="A30352" s="52"/>
    </row>
    <row r="30353" customFormat="1" spans="1:1">
      <c r="A30353" s="52"/>
    </row>
    <row r="30354" customFormat="1" spans="1:1">
      <c r="A30354" s="52"/>
    </row>
    <row r="30355" customFormat="1" spans="1:1">
      <c r="A30355" s="52"/>
    </row>
    <row r="30356" customFormat="1" spans="1:1">
      <c r="A30356" s="52"/>
    </row>
    <row r="30357" customFormat="1" spans="1:1">
      <c r="A30357" s="52"/>
    </row>
    <row r="30358" customFormat="1" spans="1:1">
      <c r="A30358" s="52"/>
    </row>
    <row r="30359" customFormat="1" spans="1:1">
      <c r="A30359" s="52"/>
    </row>
    <row r="30360" customFormat="1" spans="1:1">
      <c r="A30360" s="52"/>
    </row>
    <row r="30361" customFormat="1" spans="1:1">
      <c r="A30361" s="52"/>
    </row>
    <row r="30362" customFormat="1" spans="1:1">
      <c r="A30362" s="52"/>
    </row>
    <row r="30363" customFormat="1" spans="1:1">
      <c r="A30363" s="52"/>
    </row>
    <row r="30364" customFormat="1" spans="1:1">
      <c r="A30364" s="52"/>
    </row>
    <row r="30365" customFormat="1" spans="1:1">
      <c r="A30365" s="52"/>
    </row>
    <row r="30366" customFormat="1" spans="1:1">
      <c r="A30366" s="52"/>
    </row>
    <row r="30367" customFormat="1" spans="1:1">
      <c r="A30367" s="52"/>
    </row>
    <row r="30368" customFormat="1" spans="1:1">
      <c r="A30368" s="52"/>
    </row>
    <row r="30369" customFormat="1" spans="1:1">
      <c r="A30369" s="52"/>
    </row>
    <row r="30370" customFormat="1" spans="1:1">
      <c r="A30370" s="52"/>
    </row>
    <row r="30371" customFormat="1" spans="1:1">
      <c r="A30371" s="52"/>
    </row>
    <row r="30372" customFormat="1" spans="1:1">
      <c r="A30372" s="52"/>
    </row>
    <row r="30373" customFormat="1" spans="1:1">
      <c r="A30373" s="52"/>
    </row>
    <row r="30374" customFormat="1" spans="1:1">
      <c r="A30374" s="52"/>
    </row>
    <row r="30375" customFormat="1" spans="1:1">
      <c r="A30375" s="52"/>
    </row>
    <row r="30376" customFormat="1" spans="1:1">
      <c r="A30376" s="52"/>
    </row>
    <row r="30377" customFormat="1" spans="1:1">
      <c r="A30377" s="52"/>
    </row>
    <row r="30378" customFormat="1" spans="1:1">
      <c r="A30378" s="52"/>
    </row>
    <row r="30379" customFormat="1" spans="1:1">
      <c r="A30379" s="52"/>
    </row>
    <row r="30380" customFormat="1" spans="1:1">
      <c r="A30380" s="52"/>
    </row>
    <row r="30381" customFormat="1" spans="1:1">
      <c r="A30381" s="52"/>
    </row>
    <row r="30382" customFormat="1" spans="1:1">
      <c r="A30382" s="52"/>
    </row>
    <row r="30383" customFormat="1" spans="1:1">
      <c r="A30383" s="52"/>
    </row>
    <row r="30384" customFormat="1" spans="1:1">
      <c r="A30384" s="52"/>
    </row>
    <row r="30385" customFormat="1" spans="1:1">
      <c r="A30385" s="52"/>
    </row>
    <row r="30386" customFormat="1" spans="1:1">
      <c r="A30386" s="52"/>
    </row>
    <row r="30387" customFormat="1" spans="1:1">
      <c r="A30387" s="52"/>
    </row>
    <row r="30388" customFormat="1" spans="1:1">
      <c r="A30388" s="52"/>
    </row>
    <row r="30389" customFormat="1" spans="1:1">
      <c r="A30389" s="52"/>
    </row>
    <row r="30390" customFormat="1" spans="1:1">
      <c r="A30390" s="52"/>
    </row>
    <row r="30391" customFormat="1" spans="1:1">
      <c r="A30391" s="52"/>
    </row>
    <row r="30392" customFormat="1" spans="1:1">
      <c r="A30392" s="52"/>
    </row>
    <row r="30393" customFormat="1" spans="1:1">
      <c r="A30393" s="52"/>
    </row>
    <row r="30394" customFormat="1" spans="1:1">
      <c r="A30394" s="52"/>
    </row>
    <row r="30395" customFormat="1" spans="1:1">
      <c r="A30395" s="52"/>
    </row>
    <row r="30396" customFormat="1" spans="1:1">
      <c r="A30396" s="52"/>
    </row>
    <row r="30397" customFormat="1" spans="1:1">
      <c r="A30397" s="52"/>
    </row>
    <row r="30398" customFormat="1" spans="1:1">
      <c r="A30398" s="52"/>
    </row>
    <row r="30399" customFormat="1" spans="1:1">
      <c r="A30399" s="52"/>
    </row>
    <row r="30400" customFormat="1" spans="1:1">
      <c r="A30400" s="52"/>
    </row>
    <row r="30401" customFormat="1" spans="1:1">
      <c r="A30401" s="52"/>
    </row>
    <row r="30402" customFormat="1" spans="1:1">
      <c r="A30402" s="52"/>
    </row>
    <row r="30403" customFormat="1" spans="1:1">
      <c r="A30403" s="52"/>
    </row>
    <row r="30404" customFormat="1" spans="1:1">
      <c r="A30404" s="52"/>
    </row>
    <row r="30405" customFormat="1" spans="1:1">
      <c r="A30405" s="52"/>
    </row>
    <row r="30406" customFormat="1" spans="1:1">
      <c r="A30406" s="52"/>
    </row>
    <row r="30407" customFormat="1" spans="1:1">
      <c r="A30407" s="52"/>
    </row>
    <row r="30408" customFormat="1" spans="1:1">
      <c r="A30408" s="52"/>
    </row>
    <row r="30409" customFormat="1" spans="1:1">
      <c r="A30409" s="52"/>
    </row>
    <row r="30410" customFormat="1" spans="1:1">
      <c r="A30410" s="52"/>
    </row>
    <row r="30411" customFormat="1" spans="1:1">
      <c r="A30411" s="52"/>
    </row>
    <row r="30412" customFormat="1" spans="1:1">
      <c r="A30412" s="52"/>
    </row>
    <row r="30413" customFormat="1" spans="1:1">
      <c r="A30413" s="52"/>
    </row>
    <row r="30414" customFormat="1" spans="1:1">
      <c r="A30414" s="52"/>
    </row>
    <row r="30415" customFormat="1" spans="1:1">
      <c r="A30415" s="52"/>
    </row>
    <row r="30416" customFormat="1" spans="1:1">
      <c r="A30416" s="52"/>
    </row>
    <row r="30417" customFormat="1" spans="1:1">
      <c r="A30417" s="52"/>
    </row>
    <row r="30418" customFormat="1" spans="1:1">
      <c r="A30418" s="52"/>
    </row>
    <row r="30419" customFormat="1" spans="1:1">
      <c r="A30419" s="52"/>
    </row>
    <row r="30420" customFormat="1" spans="1:1">
      <c r="A30420" s="52"/>
    </row>
    <row r="30421" customFormat="1" spans="1:1">
      <c r="A30421" s="52"/>
    </row>
    <row r="30422" customFormat="1" spans="1:1">
      <c r="A30422" s="52"/>
    </row>
    <row r="30423" customFormat="1" spans="1:1">
      <c r="A30423" s="52"/>
    </row>
    <row r="30424" customFormat="1" spans="1:1">
      <c r="A30424" s="52"/>
    </row>
    <row r="30425" customFormat="1" spans="1:1">
      <c r="A30425" s="52"/>
    </row>
    <row r="30426" customFormat="1" spans="1:1">
      <c r="A30426" s="52"/>
    </row>
    <row r="30427" customFormat="1" spans="1:1">
      <c r="A30427" s="52"/>
    </row>
    <row r="30428" customFormat="1" spans="1:1">
      <c r="A30428" s="52"/>
    </row>
    <row r="30429" customFormat="1" spans="1:1">
      <c r="A30429" s="52"/>
    </row>
    <row r="30430" customFormat="1" spans="1:1">
      <c r="A30430" s="52"/>
    </row>
    <row r="30431" customFormat="1" spans="1:1">
      <c r="A30431" s="52"/>
    </row>
    <row r="30432" customFormat="1" spans="1:1">
      <c r="A30432" s="52"/>
    </row>
    <row r="30433" customFormat="1" spans="1:1">
      <c r="A30433" s="52"/>
    </row>
    <row r="30434" customFormat="1" spans="1:1">
      <c r="A30434" s="52"/>
    </row>
    <row r="30435" customFormat="1" spans="1:1">
      <c r="A30435" s="52"/>
    </row>
    <row r="30436" customFormat="1" spans="1:1">
      <c r="A30436" s="52"/>
    </row>
    <row r="30437" customFormat="1" spans="1:1">
      <c r="A30437" s="52"/>
    </row>
    <row r="30438" customFormat="1" spans="1:1">
      <c r="A30438" s="52"/>
    </row>
    <row r="30439" customFormat="1" spans="1:1">
      <c r="A30439" s="52"/>
    </row>
    <row r="30440" customFormat="1" spans="1:1">
      <c r="A30440" s="52"/>
    </row>
    <row r="30441" customFormat="1" spans="1:1">
      <c r="A30441" s="52"/>
    </row>
    <row r="30442" customFormat="1" spans="1:1">
      <c r="A30442" s="52"/>
    </row>
    <row r="30443" customFormat="1" spans="1:1">
      <c r="A30443" s="52"/>
    </row>
    <row r="30444" customFormat="1" spans="1:1">
      <c r="A30444" s="52"/>
    </row>
    <row r="30445" customFormat="1" spans="1:1">
      <c r="A30445" s="52"/>
    </row>
    <row r="30446" customFormat="1" spans="1:1">
      <c r="A30446" s="52"/>
    </row>
    <row r="30447" customFormat="1" spans="1:1">
      <c r="A30447" s="52"/>
    </row>
    <row r="30448" customFormat="1" spans="1:1">
      <c r="A30448" s="52"/>
    </row>
    <row r="30449" customFormat="1" spans="1:1">
      <c r="A30449" s="52"/>
    </row>
    <row r="30450" customFormat="1" spans="1:1">
      <c r="A30450" s="52"/>
    </row>
    <row r="30451" customFormat="1" spans="1:1">
      <c r="A30451" s="52"/>
    </row>
    <row r="30452" customFormat="1" spans="1:1">
      <c r="A30452" s="52"/>
    </row>
    <row r="30453" customFormat="1" spans="1:1">
      <c r="A30453" s="52"/>
    </row>
    <row r="30454" customFormat="1" spans="1:1">
      <c r="A30454" s="52"/>
    </row>
    <row r="30455" customFormat="1" spans="1:1">
      <c r="A30455" s="52"/>
    </row>
    <row r="30456" customFormat="1" spans="1:1">
      <c r="A30456" s="52"/>
    </row>
    <row r="30457" customFormat="1" spans="1:1">
      <c r="A30457" s="52"/>
    </row>
    <row r="30458" customFormat="1" spans="1:1">
      <c r="A30458" s="52"/>
    </row>
    <row r="30459" customFormat="1" spans="1:1">
      <c r="A30459" s="52"/>
    </row>
    <row r="30460" customFormat="1" spans="1:1">
      <c r="A30460" s="52"/>
    </row>
    <row r="30461" customFormat="1" spans="1:1">
      <c r="A30461" s="52"/>
    </row>
    <row r="30462" customFormat="1" spans="1:1">
      <c r="A30462" s="52"/>
    </row>
    <row r="30463" customFormat="1" spans="1:1">
      <c r="A30463" s="52"/>
    </row>
    <row r="30464" customFormat="1" spans="1:1">
      <c r="A30464" s="52"/>
    </row>
    <row r="30465" customFormat="1" spans="1:1">
      <c r="A30465" s="52"/>
    </row>
    <row r="30466" customFormat="1" spans="1:1">
      <c r="A30466" s="52"/>
    </row>
    <row r="30467" customFormat="1" spans="1:1">
      <c r="A30467" s="52"/>
    </row>
    <row r="30468" customFormat="1" spans="1:1">
      <c r="A30468" s="52"/>
    </row>
    <row r="30469" customFormat="1" spans="1:1">
      <c r="A30469" s="52"/>
    </row>
    <row r="30470" customFormat="1" spans="1:1">
      <c r="A30470" s="52"/>
    </row>
    <row r="30471" customFormat="1" spans="1:1">
      <c r="A30471" s="52"/>
    </row>
    <row r="30472" customFormat="1" spans="1:1">
      <c r="A30472" s="52"/>
    </row>
    <row r="30473" customFormat="1" spans="1:1">
      <c r="A30473" s="52"/>
    </row>
    <row r="30474" customFormat="1" spans="1:1">
      <c r="A30474" s="52"/>
    </row>
    <row r="30475" customFormat="1" spans="1:1">
      <c r="A30475" s="52"/>
    </row>
    <row r="30476" customFormat="1" spans="1:1">
      <c r="A30476" s="52"/>
    </row>
    <row r="30477" customFormat="1" spans="1:1">
      <c r="A30477" s="52"/>
    </row>
    <row r="30478" customFormat="1" spans="1:1">
      <c r="A30478" s="52"/>
    </row>
    <row r="30479" customFormat="1" spans="1:1">
      <c r="A30479" s="52"/>
    </row>
    <row r="30480" customFormat="1" spans="1:1">
      <c r="A30480" s="52"/>
    </row>
    <row r="30481" customFormat="1" spans="1:1">
      <c r="A30481" s="52"/>
    </row>
    <row r="30482" customFormat="1" spans="1:1">
      <c r="A30482" s="52"/>
    </row>
    <row r="30483" customFormat="1" spans="1:1">
      <c r="A30483" s="52"/>
    </row>
    <row r="30484" customFormat="1" spans="1:1">
      <c r="A30484" s="52"/>
    </row>
    <row r="30485" customFormat="1" spans="1:1">
      <c r="A30485" s="52"/>
    </row>
    <row r="30486" customFormat="1" spans="1:1">
      <c r="A30486" s="52"/>
    </row>
    <row r="30487" customFormat="1" spans="1:1">
      <c r="A30487" s="52"/>
    </row>
    <row r="30488" customFormat="1" spans="1:1">
      <c r="A30488" s="52"/>
    </row>
    <row r="30489" customFormat="1" spans="1:1">
      <c r="A30489" s="52"/>
    </row>
    <row r="30490" customFormat="1" spans="1:1">
      <c r="A30490" s="52"/>
    </row>
    <row r="30491" customFormat="1" spans="1:1">
      <c r="A30491" s="52"/>
    </row>
    <row r="30492" customFormat="1" spans="1:1">
      <c r="A30492" s="52"/>
    </row>
    <row r="30493" customFormat="1" spans="1:1">
      <c r="A30493" s="52"/>
    </row>
    <row r="30494" customFormat="1" spans="1:1">
      <c r="A30494" s="52"/>
    </row>
    <row r="30495" customFormat="1" spans="1:1">
      <c r="A30495" s="52"/>
    </row>
    <row r="30496" customFormat="1" spans="1:1">
      <c r="A30496" s="52"/>
    </row>
    <row r="30497" customFormat="1" spans="1:1">
      <c r="A30497" s="52"/>
    </row>
    <row r="30498" customFormat="1" spans="1:1">
      <c r="A30498" s="52"/>
    </row>
    <row r="30499" customFormat="1" spans="1:1">
      <c r="A30499" s="52"/>
    </row>
    <row r="30500" customFormat="1" spans="1:1">
      <c r="A30500" s="52"/>
    </row>
    <row r="30501" customFormat="1" spans="1:1">
      <c r="A30501" s="52"/>
    </row>
    <row r="30502" customFormat="1" spans="1:1">
      <c r="A30502" s="52"/>
    </row>
    <row r="30503" customFormat="1" spans="1:1">
      <c r="A30503" s="52"/>
    </row>
    <row r="30504" customFormat="1" spans="1:1">
      <c r="A30504" s="52"/>
    </row>
    <row r="30505" customFormat="1" spans="1:1">
      <c r="A30505" s="52"/>
    </row>
    <row r="30506" customFormat="1" spans="1:1">
      <c r="A30506" s="52"/>
    </row>
    <row r="30507" customFormat="1" spans="1:1">
      <c r="A30507" s="52"/>
    </row>
    <row r="30508" customFormat="1" spans="1:1">
      <c r="A30508" s="52"/>
    </row>
    <row r="30509" customFormat="1" spans="1:1">
      <c r="A30509" s="52"/>
    </row>
    <row r="30510" customFormat="1" spans="1:1">
      <c r="A30510" s="52"/>
    </row>
    <row r="30511" customFormat="1" spans="1:1">
      <c r="A30511" s="52"/>
    </row>
    <row r="30512" customFormat="1" spans="1:1">
      <c r="A30512" s="52"/>
    </row>
    <row r="30513" customFormat="1" spans="1:1">
      <c r="A30513" s="52"/>
    </row>
    <row r="30514" customFormat="1" spans="1:1">
      <c r="A30514" s="52"/>
    </row>
    <row r="30515" customFormat="1" spans="1:1">
      <c r="A30515" s="52"/>
    </row>
    <row r="30516" customFormat="1" spans="1:1">
      <c r="A30516" s="52"/>
    </row>
    <row r="30517" customFormat="1" spans="1:1">
      <c r="A30517" s="52"/>
    </row>
    <row r="30518" customFormat="1" spans="1:1">
      <c r="A30518" s="52"/>
    </row>
    <row r="30519" customFormat="1" spans="1:1">
      <c r="A30519" s="52"/>
    </row>
    <row r="30520" customFormat="1" spans="1:1">
      <c r="A30520" s="52"/>
    </row>
    <row r="30521" customFormat="1" spans="1:1">
      <c r="A30521" s="52"/>
    </row>
    <row r="30522" customFormat="1" spans="1:1">
      <c r="A30522" s="52"/>
    </row>
    <row r="30523" customFormat="1" spans="1:1">
      <c r="A30523" s="52"/>
    </row>
    <row r="30524" customFormat="1" spans="1:1">
      <c r="A30524" s="52"/>
    </row>
    <row r="30525" customFormat="1" spans="1:1">
      <c r="A30525" s="52"/>
    </row>
    <row r="30526" customFormat="1" spans="1:1">
      <c r="A30526" s="52"/>
    </row>
    <row r="30527" customFormat="1" spans="1:1">
      <c r="A30527" s="52"/>
    </row>
    <row r="30528" customFormat="1" spans="1:1">
      <c r="A30528" s="52"/>
    </row>
    <row r="30529" customFormat="1" spans="1:1">
      <c r="A30529" s="52"/>
    </row>
    <row r="30530" customFormat="1" spans="1:1">
      <c r="A30530" s="52"/>
    </row>
    <row r="30531" customFormat="1" spans="1:1">
      <c r="A30531" s="52"/>
    </row>
    <row r="30532" customFormat="1" spans="1:1">
      <c r="A30532" s="52"/>
    </row>
    <row r="30533" customFormat="1" spans="1:1">
      <c r="A30533" s="52"/>
    </row>
    <row r="30534" customFormat="1" spans="1:1">
      <c r="A30534" s="52"/>
    </row>
    <row r="30535" customFormat="1" spans="1:1">
      <c r="A30535" s="52"/>
    </row>
    <row r="30536" customFormat="1" spans="1:1">
      <c r="A30536" s="52"/>
    </row>
    <row r="30537" customFormat="1" spans="1:1">
      <c r="A30537" s="52"/>
    </row>
    <row r="30538" customFormat="1" spans="1:1">
      <c r="A30538" s="52"/>
    </row>
    <row r="30539" customFormat="1" spans="1:1">
      <c r="A30539" s="52"/>
    </row>
    <row r="30540" customFormat="1" spans="1:1">
      <c r="A30540" s="52"/>
    </row>
    <row r="30541" customFormat="1" spans="1:1">
      <c r="A30541" s="52"/>
    </row>
    <row r="30542" customFormat="1" spans="1:1">
      <c r="A30542" s="52"/>
    </row>
    <row r="30543" customFormat="1" spans="1:1">
      <c r="A30543" s="52"/>
    </row>
    <row r="30544" customFormat="1" spans="1:1">
      <c r="A30544" s="52"/>
    </row>
    <row r="30545" customFormat="1" spans="1:1">
      <c r="A30545" s="52"/>
    </row>
    <row r="30546" customFormat="1" spans="1:1">
      <c r="A30546" s="52"/>
    </row>
    <row r="30547" customFormat="1" spans="1:1">
      <c r="A30547" s="52"/>
    </row>
    <row r="30548" customFormat="1" spans="1:1">
      <c r="A30548" s="52"/>
    </row>
    <row r="30549" customFormat="1" spans="1:1">
      <c r="A30549" s="52"/>
    </row>
    <row r="30550" customFormat="1" spans="1:1">
      <c r="A30550" s="52"/>
    </row>
    <row r="30551" customFormat="1" spans="1:1">
      <c r="A30551" s="52"/>
    </row>
    <row r="30552" customFormat="1" spans="1:1">
      <c r="A30552" s="52"/>
    </row>
    <row r="30553" customFormat="1" spans="1:1">
      <c r="A30553" s="52"/>
    </row>
    <row r="30554" customFormat="1" spans="1:1">
      <c r="A30554" s="52"/>
    </row>
    <row r="30555" customFormat="1" spans="1:1">
      <c r="A30555" s="52"/>
    </row>
    <row r="30556" customFormat="1" spans="1:1">
      <c r="A30556" s="52"/>
    </row>
    <row r="30557" customFormat="1" spans="1:1">
      <c r="A30557" s="52"/>
    </row>
    <row r="30558" customFormat="1" spans="1:1">
      <c r="A30558" s="52"/>
    </row>
    <row r="30559" customFormat="1" spans="1:1">
      <c r="A30559" s="52"/>
    </row>
    <row r="30560" customFormat="1" spans="1:1">
      <c r="A30560" s="52"/>
    </row>
    <row r="30561" customFormat="1" spans="1:1">
      <c r="A30561" s="52"/>
    </row>
    <row r="30562" customFormat="1" spans="1:1">
      <c r="A30562" s="52"/>
    </row>
    <row r="30563" customFormat="1" spans="1:1">
      <c r="A30563" s="52"/>
    </row>
    <row r="30564" customFormat="1" spans="1:1">
      <c r="A30564" s="52"/>
    </row>
    <row r="30565" customFormat="1" spans="1:1">
      <c r="A30565" s="52"/>
    </row>
    <row r="30566" customFormat="1" spans="1:1">
      <c r="A30566" s="52"/>
    </row>
    <row r="30567" customFormat="1" spans="1:1">
      <c r="A30567" s="52"/>
    </row>
    <row r="30568" customFormat="1" spans="1:1">
      <c r="A30568" s="52"/>
    </row>
    <row r="30569" customFormat="1" spans="1:1">
      <c r="A30569" s="52"/>
    </row>
    <row r="30570" customFormat="1" spans="1:1">
      <c r="A30570" s="52"/>
    </row>
    <row r="30571" customFormat="1" spans="1:1">
      <c r="A30571" s="52"/>
    </row>
    <row r="30572" customFormat="1" spans="1:1">
      <c r="A30572" s="52"/>
    </row>
    <row r="30573" customFormat="1" spans="1:1">
      <c r="A30573" s="52"/>
    </row>
    <row r="30574" customFormat="1" spans="1:1">
      <c r="A30574" s="52"/>
    </row>
    <row r="30575" customFormat="1" spans="1:1">
      <c r="A30575" s="52"/>
    </row>
    <row r="30576" customFormat="1" spans="1:1">
      <c r="A30576" s="52"/>
    </row>
    <row r="30577" customFormat="1" spans="1:1">
      <c r="A30577" s="52"/>
    </row>
    <row r="30578" customFormat="1" spans="1:1">
      <c r="A30578" s="52"/>
    </row>
    <row r="30579" customFormat="1" spans="1:1">
      <c r="A30579" s="52"/>
    </row>
    <row r="30580" customFormat="1" spans="1:1">
      <c r="A30580" s="52"/>
    </row>
    <row r="30581" customFormat="1" spans="1:1">
      <c r="A30581" s="52"/>
    </row>
    <row r="30582" customFormat="1" spans="1:1">
      <c r="A30582" s="52"/>
    </row>
    <row r="30583" customFormat="1" spans="1:1">
      <c r="A30583" s="52"/>
    </row>
    <row r="30584" customFormat="1" spans="1:1">
      <c r="A30584" s="52"/>
    </row>
    <row r="30585" customFormat="1" spans="1:1">
      <c r="A30585" s="52"/>
    </row>
    <row r="30586" customFormat="1" spans="1:1">
      <c r="A30586" s="52"/>
    </row>
    <row r="30587" customFormat="1" spans="1:1">
      <c r="A30587" s="52"/>
    </row>
    <row r="30588" customFormat="1" spans="1:1">
      <c r="A30588" s="52"/>
    </row>
    <row r="30589" customFormat="1" spans="1:1">
      <c r="A30589" s="52"/>
    </row>
    <row r="30590" customFormat="1" spans="1:1">
      <c r="A30590" s="52"/>
    </row>
    <row r="30591" customFormat="1" spans="1:1">
      <c r="A30591" s="52"/>
    </row>
    <row r="30592" customFormat="1" spans="1:1">
      <c r="A30592" s="52"/>
    </row>
    <row r="30593" customFormat="1" spans="1:1">
      <c r="A30593" s="52"/>
    </row>
    <row r="30594" customFormat="1" spans="1:1">
      <c r="A30594" s="52"/>
    </row>
    <row r="30595" customFormat="1" spans="1:1">
      <c r="A30595" s="52"/>
    </row>
    <row r="30596" customFormat="1" spans="1:1">
      <c r="A30596" s="52"/>
    </row>
    <row r="30597" customFormat="1" spans="1:1">
      <c r="A30597" s="52"/>
    </row>
    <row r="30598" customFormat="1" spans="1:1">
      <c r="A30598" s="52"/>
    </row>
    <row r="30599" customFormat="1" spans="1:1">
      <c r="A30599" s="52"/>
    </row>
    <row r="30600" customFormat="1" spans="1:1">
      <c r="A30600" s="52"/>
    </row>
    <row r="30601" customFormat="1" spans="1:1">
      <c r="A30601" s="52"/>
    </row>
    <row r="30602" customFormat="1" spans="1:1">
      <c r="A30602" s="52"/>
    </row>
    <row r="30603" customFormat="1" spans="1:1">
      <c r="A30603" s="52"/>
    </row>
    <row r="30604" customFormat="1" spans="1:1">
      <c r="A30604" s="52"/>
    </row>
    <row r="30605" customFormat="1" spans="1:1">
      <c r="A30605" s="52"/>
    </row>
    <row r="30606" customFormat="1" spans="1:1">
      <c r="A30606" s="52"/>
    </row>
    <row r="30607" customFormat="1" spans="1:1">
      <c r="A30607" s="52"/>
    </row>
    <row r="30608" customFormat="1" spans="1:1">
      <c r="A30608" s="52"/>
    </row>
    <row r="30609" customFormat="1" spans="1:1">
      <c r="A30609" s="52"/>
    </row>
    <row r="30610" customFormat="1" spans="1:1">
      <c r="A30610" s="52"/>
    </row>
    <row r="30611" customFormat="1" spans="1:1">
      <c r="A30611" s="52"/>
    </row>
    <row r="30612" customFormat="1" spans="1:1">
      <c r="A30612" s="52"/>
    </row>
    <row r="30613" customFormat="1" spans="1:1">
      <c r="A30613" s="52"/>
    </row>
    <row r="30614" customFormat="1" spans="1:1">
      <c r="A30614" s="52"/>
    </row>
    <row r="30615" customFormat="1" spans="1:1">
      <c r="A30615" s="52"/>
    </row>
    <row r="30616" customFormat="1" spans="1:1">
      <c r="A30616" s="52"/>
    </row>
    <row r="30617" customFormat="1" spans="1:1">
      <c r="A30617" s="52"/>
    </row>
    <row r="30618" customFormat="1" spans="1:1">
      <c r="A30618" s="52"/>
    </row>
    <row r="30619" customFormat="1" spans="1:1">
      <c r="A30619" s="52"/>
    </row>
    <row r="30620" customFormat="1" spans="1:1">
      <c r="A30620" s="52"/>
    </row>
    <row r="30621" customFormat="1" spans="1:1">
      <c r="A30621" s="52"/>
    </row>
    <row r="30622" customFormat="1" spans="1:1">
      <c r="A30622" s="52"/>
    </row>
    <row r="30623" customFormat="1" spans="1:1">
      <c r="A30623" s="52"/>
    </row>
    <row r="30624" customFormat="1" spans="1:1">
      <c r="A30624" s="52"/>
    </row>
    <row r="30625" customFormat="1" spans="1:1">
      <c r="A30625" s="52"/>
    </row>
    <row r="30626" customFormat="1" spans="1:1">
      <c r="A30626" s="52"/>
    </row>
    <row r="30627" customFormat="1" spans="1:1">
      <c r="A30627" s="52"/>
    </row>
    <row r="30628" customFormat="1" spans="1:1">
      <c r="A30628" s="52"/>
    </row>
    <row r="30629" customFormat="1" spans="1:1">
      <c r="A30629" s="52"/>
    </row>
    <row r="30630" customFormat="1" spans="1:1">
      <c r="A30630" s="52"/>
    </row>
    <row r="30631" customFormat="1" spans="1:1">
      <c r="A30631" s="52"/>
    </row>
    <row r="30632" customFormat="1" spans="1:1">
      <c r="A30632" s="52"/>
    </row>
    <row r="30633" customFormat="1" spans="1:1">
      <c r="A30633" s="52"/>
    </row>
    <row r="30634" customFormat="1" spans="1:1">
      <c r="A30634" s="52"/>
    </row>
    <row r="30635" customFormat="1" spans="1:1">
      <c r="A30635" s="52"/>
    </row>
    <row r="30636" customFormat="1" spans="1:1">
      <c r="A30636" s="52"/>
    </row>
    <row r="30637" customFormat="1" spans="1:1">
      <c r="A30637" s="52"/>
    </row>
    <row r="30638" customFormat="1" spans="1:1">
      <c r="A30638" s="52"/>
    </row>
    <row r="30639" customFormat="1" spans="1:1">
      <c r="A30639" s="52"/>
    </row>
    <row r="30640" customFormat="1" spans="1:1">
      <c r="A30640" s="52"/>
    </row>
    <row r="30641" customFormat="1" spans="1:1">
      <c r="A30641" s="52"/>
    </row>
    <row r="30642" customFormat="1" spans="1:1">
      <c r="A30642" s="52"/>
    </row>
    <row r="30643" customFormat="1" spans="1:1">
      <c r="A30643" s="52"/>
    </row>
    <row r="30644" customFormat="1" spans="1:1">
      <c r="A30644" s="52"/>
    </row>
    <row r="30645" customFormat="1" spans="1:1">
      <c r="A30645" s="52"/>
    </row>
    <row r="30646" customFormat="1" spans="1:1">
      <c r="A30646" s="52"/>
    </row>
    <row r="30647" customFormat="1" spans="1:1">
      <c r="A30647" s="52"/>
    </row>
    <row r="30648" customFormat="1" spans="1:1">
      <c r="A30648" s="52"/>
    </row>
    <row r="30649" customFormat="1" spans="1:1">
      <c r="A30649" s="52"/>
    </row>
    <row r="30650" customFormat="1" spans="1:1">
      <c r="A30650" s="52"/>
    </row>
    <row r="30651" customFormat="1" spans="1:1">
      <c r="A30651" s="52"/>
    </row>
    <row r="30652" customFormat="1" spans="1:1">
      <c r="A30652" s="52"/>
    </row>
    <row r="30653" customFormat="1" spans="1:1">
      <c r="A30653" s="52"/>
    </row>
    <row r="30654" customFormat="1" spans="1:1">
      <c r="A30654" s="52"/>
    </row>
    <row r="30655" customFormat="1" spans="1:1">
      <c r="A30655" s="52"/>
    </row>
    <row r="30656" customFormat="1" spans="1:1">
      <c r="A30656" s="52"/>
    </row>
    <row r="30657" customFormat="1" spans="1:1">
      <c r="A30657" s="52"/>
    </row>
    <row r="30658" customFormat="1" spans="1:1">
      <c r="A30658" s="52"/>
    </row>
    <row r="30659" customFormat="1" spans="1:1">
      <c r="A30659" s="52"/>
    </row>
    <row r="30660" customFormat="1" spans="1:1">
      <c r="A30660" s="52"/>
    </row>
    <row r="30661" customFormat="1" spans="1:1">
      <c r="A30661" s="52"/>
    </row>
    <row r="30662" customFormat="1" spans="1:1">
      <c r="A30662" s="52"/>
    </row>
    <row r="30663" customFormat="1" spans="1:1">
      <c r="A30663" s="52"/>
    </row>
    <row r="30664" customFormat="1" spans="1:1">
      <c r="A30664" s="52"/>
    </row>
    <row r="30665" customFormat="1" spans="1:1">
      <c r="A30665" s="52"/>
    </row>
    <row r="30666" customFormat="1" spans="1:1">
      <c r="A30666" s="52"/>
    </row>
    <row r="30667" customFormat="1" spans="1:1">
      <c r="A30667" s="52"/>
    </row>
    <row r="30668" customFormat="1" spans="1:1">
      <c r="A30668" s="52"/>
    </row>
    <row r="30669" customFormat="1" spans="1:1">
      <c r="A30669" s="52"/>
    </row>
    <row r="30670" customFormat="1" spans="1:1">
      <c r="A30670" s="52"/>
    </row>
    <row r="30671" customFormat="1" spans="1:1">
      <c r="A30671" s="52"/>
    </row>
    <row r="30672" customFormat="1" spans="1:1">
      <c r="A30672" s="52"/>
    </row>
    <row r="30673" customFormat="1" spans="1:1">
      <c r="A30673" s="52"/>
    </row>
    <row r="30674" customFormat="1" spans="1:1">
      <c r="A30674" s="52"/>
    </row>
    <row r="30675" customFormat="1" spans="1:1">
      <c r="A30675" s="52"/>
    </row>
    <row r="30676" customFormat="1" spans="1:1">
      <c r="A30676" s="52"/>
    </row>
    <row r="30677" customFormat="1" spans="1:1">
      <c r="A30677" s="52"/>
    </row>
    <row r="30678" customFormat="1" spans="1:1">
      <c r="A30678" s="52"/>
    </row>
    <row r="30679" customFormat="1" spans="1:1">
      <c r="A30679" s="52"/>
    </row>
    <row r="30680" customFormat="1" spans="1:1">
      <c r="A30680" s="52"/>
    </row>
    <row r="30681" customFormat="1" spans="1:1">
      <c r="A30681" s="52"/>
    </row>
    <row r="30682" customFormat="1" spans="1:1">
      <c r="A30682" s="52"/>
    </row>
    <row r="30683" customFormat="1" spans="1:1">
      <c r="A30683" s="52"/>
    </row>
    <row r="30684" customFormat="1" spans="1:1">
      <c r="A30684" s="52"/>
    </row>
    <row r="30685" customFormat="1" spans="1:1">
      <c r="A30685" s="52"/>
    </row>
    <row r="30686" customFormat="1" spans="1:1">
      <c r="A30686" s="52"/>
    </row>
    <row r="30687" customFormat="1" spans="1:1">
      <c r="A30687" s="52"/>
    </row>
    <row r="30688" customFormat="1" spans="1:1">
      <c r="A30688" s="52"/>
    </row>
    <row r="30689" customFormat="1" spans="1:1">
      <c r="A30689" s="52"/>
    </row>
    <row r="30690" customFormat="1" spans="1:1">
      <c r="A30690" s="52"/>
    </row>
    <row r="30691" customFormat="1" spans="1:1">
      <c r="A30691" s="52"/>
    </row>
    <row r="30692" customFormat="1" spans="1:1">
      <c r="A30692" s="52"/>
    </row>
    <row r="30693" customFormat="1" spans="1:1">
      <c r="A30693" s="52"/>
    </row>
    <row r="30694" customFormat="1" spans="1:1">
      <c r="A30694" s="52"/>
    </row>
    <row r="30695" customFormat="1" spans="1:1">
      <c r="A30695" s="52"/>
    </row>
    <row r="30696" customFormat="1" spans="1:1">
      <c r="A30696" s="52"/>
    </row>
    <row r="30697" customFormat="1" spans="1:1">
      <c r="A30697" s="52"/>
    </row>
    <row r="30698" customFormat="1" spans="1:1">
      <c r="A30698" s="52"/>
    </row>
    <row r="30699" customFormat="1" spans="1:1">
      <c r="A30699" s="52"/>
    </row>
    <row r="30700" customFormat="1" spans="1:1">
      <c r="A30700" s="52"/>
    </row>
    <row r="30701" customFormat="1" spans="1:1">
      <c r="A30701" s="52"/>
    </row>
    <row r="30702" customFormat="1" spans="1:1">
      <c r="A30702" s="52"/>
    </row>
    <row r="30703" customFormat="1" spans="1:1">
      <c r="A30703" s="52"/>
    </row>
    <row r="30704" customFormat="1" spans="1:1">
      <c r="A30704" s="52"/>
    </row>
    <row r="30705" customFormat="1" spans="1:1">
      <c r="A30705" s="52"/>
    </row>
    <row r="30706" customFormat="1" spans="1:1">
      <c r="A30706" s="52"/>
    </row>
    <row r="30707" customFormat="1" spans="1:1">
      <c r="A30707" s="52"/>
    </row>
    <row r="30708" customFormat="1" spans="1:1">
      <c r="A30708" s="52"/>
    </row>
    <row r="30709" customFormat="1" spans="1:1">
      <c r="A30709" s="52"/>
    </row>
    <row r="30710" customFormat="1" spans="1:1">
      <c r="A30710" s="52"/>
    </row>
    <row r="30711" customFormat="1" spans="1:1">
      <c r="A30711" s="52"/>
    </row>
    <row r="30712" customFormat="1" spans="1:1">
      <c r="A30712" s="52"/>
    </row>
    <row r="30713" customFormat="1" spans="1:1">
      <c r="A30713" s="52"/>
    </row>
    <row r="30714" customFormat="1" spans="1:1">
      <c r="A30714" s="52"/>
    </row>
    <row r="30715" customFormat="1" spans="1:1">
      <c r="A30715" s="52"/>
    </row>
    <row r="30716" customFormat="1" spans="1:1">
      <c r="A30716" s="52"/>
    </row>
    <row r="30717" customFormat="1" spans="1:1">
      <c r="A30717" s="52"/>
    </row>
    <row r="30718" customFormat="1" spans="1:1">
      <c r="A30718" s="52"/>
    </row>
    <row r="30719" customFormat="1" spans="1:1">
      <c r="A30719" s="52"/>
    </row>
    <row r="30720" customFormat="1" spans="1:1">
      <c r="A30720" s="52"/>
    </row>
    <row r="30721" customFormat="1" spans="1:1">
      <c r="A30721" s="52"/>
    </row>
    <row r="30722" customFormat="1" spans="1:1">
      <c r="A30722" s="52"/>
    </row>
    <row r="30723" customFormat="1" spans="1:1">
      <c r="A30723" s="52"/>
    </row>
    <row r="30724" customFormat="1" spans="1:1">
      <c r="A30724" s="52"/>
    </row>
    <row r="30725" customFormat="1" spans="1:1">
      <c r="A30725" s="52"/>
    </row>
    <row r="30726" customFormat="1" spans="1:1">
      <c r="A30726" s="52"/>
    </row>
    <row r="30727" customFormat="1" spans="1:1">
      <c r="A30727" s="52"/>
    </row>
    <row r="30728" customFormat="1" spans="1:1">
      <c r="A30728" s="52"/>
    </row>
    <row r="30729" customFormat="1" spans="1:1">
      <c r="A30729" s="52"/>
    </row>
    <row r="30730" customFormat="1" spans="1:1">
      <c r="A30730" s="52"/>
    </row>
    <row r="30731" customFormat="1" spans="1:1">
      <c r="A30731" s="52"/>
    </row>
    <row r="30732" customFormat="1" spans="1:1">
      <c r="A30732" s="52"/>
    </row>
    <row r="30733" customFormat="1" spans="1:1">
      <c r="A30733" s="52"/>
    </row>
    <row r="30734" customFormat="1" spans="1:1">
      <c r="A30734" s="52"/>
    </row>
    <row r="30735" customFormat="1" spans="1:1">
      <c r="A30735" s="52"/>
    </row>
    <row r="30736" customFormat="1" spans="1:1">
      <c r="A30736" s="52"/>
    </row>
    <row r="30737" customFormat="1" spans="1:1">
      <c r="A30737" s="52"/>
    </row>
    <row r="30738" customFormat="1" spans="1:1">
      <c r="A30738" s="52"/>
    </row>
    <row r="30739" customFormat="1" spans="1:1">
      <c r="A30739" s="52"/>
    </row>
    <row r="30740" customFormat="1" spans="1:1">
      <c r="A30740" s="52"/>
    </row>
    <row r="30741" customFormat="1" spans="1:1">
      <c r="A30741" s="52"/>
    </row>
    <row r="30742" customFormat="1" spans="1:1">
      <c r="A30742" s="52"/>
    </row>
    <row r="30743" customFormat="1" spans="1:1">
      <c r="A30743" s="52"/>
    </row>
    <row r="30744" customFormat="1" spans="1:1">
      <c r="A30744" s="52"/>
    </row>
    <row r="30745" customFormat="1" spans="1:1">
      <c r="A30745" s="52"/>
    </row>
    <row r="30746" customFormat="1" spans="1:1">
      <c r="A30746" s="52"/>
    </row>
    <row r="30747" customFormat="1" spans="1:1">
      <c r="A30747" s="52"/>
    </row>
    <row r="30748" customFormat="1" spans="1:1">
      <c r="A30748" s="52"/>
    </row>
    <row r="30749" customFormat="1" spans="1:1">
      <c r="A30749" s="52"/>
    </row>
    <row r="30750" customFormat="1" spans="1:1">
      <c r="A30750" s="52"/>
    </row>
    <row r="30751" customFormat="1" spans="1:1">
      <c r="A30751" s="52"/>
    </row>
    <row r="30752" customFormat="1" spans="1:1">
      <c r="A30752" s="52"/>
    </row>
    <row r="30753" customFormat="1" spans="1:1">
      <c r="A30753" s="52"/>
    </row>
    <row r="30754" customFormat="1" spans="1:1">
      <c r="A30754" s="52"/>
    </row>
    <row r="30755" customFormat="1" spans="1:1">
      <c r="A30755" s="52"/>
    </row>
    <row r="30756" customFormat="1" spans="1:1">
      <c r="A30756" s="52"/>
    </row>
    <row r="30757" customFormat="1" spans="1:1">
      <c r="A30757" s="52"/>
    </row>
    <row r="30758" customFormat="1" spans="1:1">
      <c r="A30758" s="52"/>
    </row>
    <row r="30759" customFormat="1" spans="1:1">
      <c r="A30759" s="52"/>
    </row>
    <row r="30760" customFormat="1" spans="1:1">
      <c r="A30760" s="52"/>
    </row>
    <row r="30761" customFormat="1" spans="1:1">
      <c r="A30761" s="52"/>
    </row>
    <row r="30762" customFormat="1" spans="1:1">
      <c r="A30762" s="52"/>
    </row>
    <row r="30763" customFormat="1" spans="1:1">
      <c r="A30763" s="52"/>
    </row>
    <row r="30764" customFormat="1" spans="1:1">
      <c r="A30764" s="52"/>
    </row>
    <row r="30765" customFormat="1" spans="1:1">
      <c r="A30765" s="52"/>
    </row>
    <row r="30766" customFormat="1" spans="1:1">
      <c r="A30766" s="52"/>
    </row>
    <row r="30767" customFormat="1" spans="1:1">
      <c r="A30767" s="52"/>
    </row>
    <row r="30768" customFormat="1" spans="1:1">
      <c r="A30768" s="52"/>
    </row>
    <row r="30769" customFormat="1" spans="1:1">
      <c r="A30769" s="52"/>
    </row>
    <row r="30770" customFormat="1" spans="1:1">
      <c r="A30770" s="52"/>
    </row>
    <row r="30771" customFormat="1" spans="1:1">
      <c r="A30771" s="52"/>
    </row>
    <row r="30772" customFormat="1" spans="1:1">
      <c r="A30772" s="52"/>
    </row>
    <row r="30773" customFormat="1" spans="1:1">
      <c r="A30773" s="52"/>
    </row>
    <row r="30774" customFormat="1" spans="1:1">
      <c r="A30774" s="52"/>
    </row>
    <row r="30775" customFormat="1" spans="1:1">
      <c r="A30775" s="52"/>
    </row>
    <row r="30776" customFormat="1" spans="1:1">
      <c r="A30776" s="52"/>
    </row>
    <row r="30777" customFormat="1" spans="1:1">
      <c r="A30777" s="52"/>
    </row>
    <row r="30778" customFormat="1" spans="1:1">
      <c r="A30778" s="52"/>
    </row>
    <row r="30779" customFormat="1" spans="1:1">
      <c r="A30779" s="52"/>
    </row>
    <row r="30780" customFormat="1" spans="1:1">
      <c r="A30780" s="52"/>
    </row>
    <row r="30781" customFormat="1" spans="1:1">
      <c r="A30781" s="52"/>
    </row>
    <row r="30782" customFormat="1" spans="1:1">
      <c r="A30782" s="52"/>
    </row>
    <row r="30783" customFormat="1" spans="1:1">
      <c r="A30783" s="52"/>
    </row>
    <row r="30784" customFormat="1" spans="1:1">
      <c r="A30784" s="52"/>
    </row>
    <row r="30785" customFormat="1" spans="1:1">
      <c r="A30785" s="52"/>
    </row>
    <row r="30786" customFormat="1" spans="1:1">
      <c r="A30786" s="52"/>
    </row>
    <row r="30787" customFormat="1" spans="1:1">
      <c r="A30787" s="52"/>
    </row>
    <row r="30788" customFormat="1" spans="1:1">
      <c r="A30788" s="52"/>
    </row>
    <row r="30789" customFormat="1" spans="1:1">
      <c r="A30789" s="52"/>
    </row>
    <row r="30790" customFormat="1" spans="1:1">
      <c r="A30790" s="52"/>
    </row>
    <row r="30791" customFormat="1" spans="1:1">
      <c r="A30791" s="52"/>
    </row>
    <row r="30792" customFormat="1" spans="1:1">
      <c r="A30792" s="52"/>
    </row>
    <row r="30793" customFormat="1" spans="1:1">
      <c r="A30793" s="52"/>
    </row>
    <row r="30794" customFormat="1" spans="1:1">
      <c r="A30794" s="52"/>
    </row>
    <row r="30795" customFormat="1" spans="1:1">
      <c r="A30795" s="52"/>
    </row>
    <row r="30796" customFormat="1" spans="1:1">
      <c r="A30796" s="52"/>
    </row>
    <row r="30797" customFormat="1" spans="1:1">
      <c r="A30797" s="52"/>
    </row>
    <row r="30798" customFormat="1" spans="1:1">
      <c r="A30798" s="52"/>
    </row>
    <row r="30799" customFormat="1" spans="1:1">
      <c r="A30799" s="52"/>
    </row>
    <row r="30800" customFormat="1" spans="1:1">
      <c r="A30800" s="52"/>
    </row>
    <row r="30801" customFormat="1" spans="1:1">
      <c r="A30801" s="52"/>
    </row>
    <row r="30802" customFormat="1" spans="1:1">
      <c r="A30802" s="52"/>
    </row>
    <row r="30803" customFormat="1" spans="1:1">
      <c r="A30803" s="52"/>
    </row>
    <row r="30804" customFormat="1" spans="1:1">
      <c r="A30804" s="52"/>
    </row>
    <row r="30805" customFormat="1" spans="1:1">
      <c r="A30805" s="52"/>
    </row>
    <row r="30806" customFormat="1" spans="1:1">
      <c r="A30806" s="52"/>
    </row>
    <row r="30807" customFormat="1" spans="1:1">
      <c r="A30807" s="52"/>
    </row>
    <row r="30808" customFormat="1" spans="1:1">
      <c r="A30808" s="52"/>
    </row>
    <row r="30809" customFormat="1" spans="1:1">
      <c r="A30809" s="52"/>
    </row>
    <row r="30810" customFormat="1" spans="1:1">
      <c r="A30810" s="52"/>
    </row>
    <row r="30811" customFormat="1" spans="1:1">
      <c r="A30811" s="52"/>
    </row>
    <row r="30812" customFormat="1" spans="1:1">
      <c r="A30812" s="52"/>
    </row>
    <row r="30813" customFormat="1" spans="1:1">
      <c r="A30813" s="52"/>
    </row>
    <row r="30814" customFormat="1" spans="1:1">
      <c r="A30814" s="52"/>
    </row>
    <row r="30815" customFormat="1" spans="1:1">
      <c r="A30815" s="52"/>
    </row>
    <row r="30816" customFormat="1" spans="1:1">
      <c r="A30816" s="52"/>
    </row>
    <row r="30817" customFormat="1" spans="1:1">
      <c r="A30817" s="52"/>
    </row>
    <row r="30818" customFormat="1" spans="1:1">
      <c r="A30818" s="52"/>
    </row>
    <row r="30819" customFormat="1" spans="1:1">
      <c r="A30819" s="52"/>
    </row>
    <row r="30820" customFormat="1" spans="1:1">
      <c r="A30820" s="52"/>
    </row>
    <row r="30821" customFormat="1" spans="1:1">
      <c r="A30821" s="52"/>
    </row>
    <row r="30822" customFormat="1" spans="1:1">
      <c r="A30822" s="52"/>
    </row>
    <row r="30823" customFormat="1" spans="1:1">
      <c r="A30823" s="52"/>
    </row>
    <row r="30824" customFormat="1" spans="1:1">
      <c r="A30824" s="52"/>
    </row>
    <row r="30825" customFormat="1" spans="1:1">
      <c r="A30825" s="52"/>
    </row>
    <row r="30826" customFormat="1" spans="1:1">
      <c r="A30826" s="52"/>
    </row>
    <row r="30827" customFormat="1" spans="1:1">
      <c r="A30827" s="52"/>
    </row>
    <row r="30828" customFormat="1" spans="1:1">
      <c r="A30828" s="52"/>
    </row>
    <row r="30829" customFormat="1" spans="1:1">
      <c r="A30829" s="52"/>
    </row>
    <row r="30830" customFormat="1" spans="1:1">
      <c r="A30830" s="52"/>
    </row>
    <row r="30831" customFormat="1" spans="1:1">
      <c r="A30831" s="52"/>
    </row>
    <row r="30832" customFormat="1" spans="1:1">
      <c r="A30832" s="52"/>
    </row>
    <row r="30833" customFormat="1" spans="1:1">
      <c r="A30833" s="52"/>
    </row>
    <row r="30834" customFormat="1" spans="1:1">
      <c r="A30834" s="52"/>
    </row>
    <row r="30835" customFormat="1" spans="1:1">
      <c r="A30835" s="52"/>
    </row>
    <row r="30836" customFormat="1" spans="1:1">
      <c r="A30836" s="52"/>
    </row>
    <row r="30837" customFormat="1" spans="1:1">
      <c r="A30837" s="52"/>
    </row>
    <row r="30838" customFormat="1" spans="1:1">
      <c r="A30838" s="52"/>
    </row>
    <row r="30839" customFormat="1" spans="1:1">
      <c r="A30839" s="52"/>
    </row>
    <row r="30840" customFormat="1" spans="1:1">
      <c r="A30840" s="52"/>
    </row>
    <row r="30841" customFormat="1" spans="1:1">
      <c r="A30841" s="52"/>
    </row>
    <row r="30842" customFormat="1" spans="1:1">
      <c r="A30842" s="52"/>
    </row>
    <row r="30843" customFormat="1" spans="1:1">
      <c r="A30843" s="52"/>
    </row>
    <row r="30844" customFormat="1" spans="1:1">
      <c r="A30844" s="52"/>
    </row>
    <row r="30845" customFormat="1" spans="1:1">
      <c r="A30845" s="52"/>
    </row>
    <row r="30846" customFormat="1" spans="1:1">
      <c r="A30846" s="52"/>
    </row>
    <row r="30847" customFormat="1" spans="1:1">
      <c r="A30847" s="52"/>
    </row>
    <row r="30848" customFormat="1" spans="1:1">
      <c r="A30848" s="52"/>
    </row>
    <row r="30849" customFormat="1" spans="1:1">
      <c r="A30849" s="52"/>
    </row>
    <row r="30850" customFormat="1" spans="1:1">
      <c r="A30850" s="52"/>
    </row>
    <row r="30851" customFormat="1" spans="1:1">
      <c r="A30851" s="52"/>
    </row>
    <row r="30852" customFormat="1" spans="1:1">
      <c r="A30852" s="52"/>
    </row>
    <row r="30853" customFormat="1" spans="1:1">
      <c r="A30853" s="52"/>
    </row>
    <row r="30854" customFormat="1" spans="1:1">
      <c r="A30854" s="52"/>
    </row>
    <row r="30855" customFormat="1" spans="1:1">
      <c r="A30855" s="52"/>
    </row>
    <row r="30856" customFormat="1" spans="1:1">
      <c r="A30856" s="52"/>
    </row>
    <row r="30857" customFormat="1" spans="1:1">
      <c r="A30857" s="52"/>
    </row>
    <row r="30858" customFormat="1" spans="1:1">
      <c r="A30858" s="52"/>
    </row>
    <row r="30859" customFormat="1" spans="1:1">
      <c r="A30859" s="52"/>
    </row>
    <row r="30860" customFormat="1" spans="1:1">
      <c r="A30860" s="52"/>
    </row>
    <row r="30861" customFormat="1" spans="1:1">
      <c r="A30861" s="52"/>
    </row>
    <row r="30862" customFormat="1" spans="1:1">
      <c r="A30862" s="52"/>
    </row>
    <row r="30863" customFormat="1" spans="1:1">
      <c r="A30863" s="52"/>
    </row>
    <row r="30864" customFormat="1" spans="1:1">
      <c r="A30864" s="52"/>
    </row>
    <row r="30865" customFormat="1" spans="1:1">
      <c r="A30865" s="52"/>
    </row>
    <row r="30866" customFormat="1" spans="1:1">
      <c r="A30866" s="52"/>
    </row>
    <row r="30867" customFormat="1" spans="1:1">
      <c r="A30867" s="52"/>
    </row>
    <row r="30868" customFormat="1" spans="1:1">
      <c r="A30868" s="52"/>
    </row>
    <row r="30869" customFormat="1" spans="1:1">
      <c r="A30869" s="52"/>
    </row>
    <row r="30870" customFormat="1" spans="1:1">
      <c r="A30870" s="52"/>
    </row>
    <row r="30871" customFormat="1" spans="1:1">
      <c r="A30871" s="52"/>
    </row>
    <row r="30872" customFormat="1" spans="1:1">
      <c r="A30872" s="52"/>
    </row>
    <row r="30873" customFormat="1" spans="1:1">
      <c r="A30873" s="52"/>
    </row>
    <row r="30874" customFormat="1" spans="1:1">
      <c r="A30874" s="52"/>
    </row>
    <row r="30875" customFormat="1" spans="1:1">
      <c r="A30875" s="52"/>
    </row>
    <row r="30876" customFormat="1" spans="1:1">
      <c r="A30876" s="52"/>
    </row>
    <row r="30877" customFormat="1" spans="1:1">
      <c r="A30877" s="52"/>
    </row>
    <row r="30878" customFormat="1" spans="1:1">
      <c r="A30878" s="52"/>
    </row>
    <row r="30879" customFormat="1" spans="1:1">
      <c r="A30879" s="52"/>
    </row>
    <row r="30880" customFormat="1" spans="1:1">
      <c r="A30880" s="52"/>
    </row>
    <row r="30881" customFormat="1" spans="1:1">
      <c r="A30881" s="52"/>
    </row>
    <row r="30882" customFormat="1" spans="1:1">
      <c r="A30882" s="52"/>
    </row>
    <row r="30883" customFormat="1" spans="1:1">
      <c r="A30883" s="52"/>
    </row>
    <row r="30884" customFormat="1" spans="1:1">
      <c r="A30884" s="52"/>
    </row>
    <row r="30885" customFormat="1" spans="1:1">
      <c r="A30885" s="52"/>
    </row>
    <row r="30886" customFormat="1" spans="1:1">
      <c r="A30886" s="52"/>
    </row>
    <row r="30887" customFormat="1" spans="1:1">
      <c r="A30887" s="52"/>
    </row>
    <row r="30888" customFormat="1" spans="1:1">
      <c r="A30888" s="52"/>
    </row>
    <row r="30889" customFormat="1" spans="1:1">
      <c r="A30889" s="52"/>
    </row>
    <row r="30890" customFormat="1" spans="1:1">
      <c r="A30890" s="52"/>
    </row>
    <row r="30891" customFormat="1" spans="1:1">
      <c r="A30891" s="52"/>
    </row>
    <row r="30892" customFormat="1" spans="1:1">
      <c r="A30892" s="52"/>
    </row>
    <row r="30893" customFormat="1" spans="1:1">
      <c r="A30893" s="52"/>
    </row>
    <row r="30894" customFormat="1" spans="1:1">
      <c r="A30894" s="52"/>
    </row>
    <row r="30895" customFormat="1" spans="1:1">
      <c r="A30895" s="52"/>
    </row>
    <row r="30896" customFormat="1" spans="1:1">
      <c r="A30896" s="52"/>
    </row>
    <row r="30897" customFormat="1" spans="1:1">
      <c r="A30897" s="52"/>
    </row>
    <row r="30898" customFormat="1" spans="1:1">
      <c r="A30898" s="52"/>
    </row>
    <row r="30899" customFormat="1" spans="1:1">
      <c r="A30899" s="52"/>
    </row>
    <row r="30900" customFormat="1" spans="1:1">
      <c r="A30900" s="52"/>
    </row>
    <row r="30901" customFormat="1" spans="1:1">
      <c r="A30901" s="52"/>
    </row>
    <row r="30902" customFormat="1" spans="1:1">
      <c r="A30902" s="52"/>
    </row>
    <row r="30903" customFormat="1" spans="1:1">
      <c r="A30903" s="52"/>
    </row>
    <row r="30904" customFormat="1" spans="1:1">
      <c r="A30904" s="52"/>
    </row>
    <row r="30905" customFormat="1" spans="1:1">
      <c r="A30905" s="52"/>
    </row>
    <row r="30906" customFormat="1" spans="1:1">
      <c r="A30906" s="52"/>
    </row>
    <row r="30907" customFormat="1" spans="1:1">
      <c r="A30907" s="52"/>
    </row>
    <row r="30908" customFormat="1" spans="1:1">
      <c r="A30908" s="52"/>
    </row>
    <row r="30909" customFormat="1" spans="1:1">
      <c r="A30909" s="52"/>
    </row>
    <row r="30910" customFormat="1" spans="1:1">
      <c r="A30910" s="52"/>
    </row>
    <row r="30911" customFormat="1" spans="1:1">
      <c r="A30911" s="52"/>
    </row>
    <row r="30912" customFormat="1" spans="1:1">
      <c r="A30912" s="52"/>
    </row>
    <row r="30913" customFormat="1" spans="1:1">
      <c r="A30913" s="52"/>
    </row>
    <row r="30914" customFormat="1" spans="1:1">
      <c r="A30914" s="52"/>
    </row>
    <row r="30915" customFormat="1" spans="1:1">
      <c r="A30915" s="52"/>
    </row>
    <row r="30916" customFormat="1" spans="1:1">
      <c r="A30916" s="52"/>
    </row>
    <row r="30917" customFormat="1" spans="1:1">
      <c r="A30917" s="52"/>
    </row>
    <row r="30918" customFormat="1" spans="1:1">
      <c r="A30918" s="52"/>
    </row>
    <row r="30919" customFormat="1" spans="1:1">
      <c r="A30919" s="52"/>
    </row>
    <row r="30920" customFormat="1" spans="1:1">
      <c r="A30920" s="52"/>
    </row>
    <row r="30921" customFormat="1" spans="1:1">
      <c r="A30921" s="52"/>
    </row>
    <row r="30922" customFormat="1" spans="1:1">
      <c r="A30922" s="52"/>
    </row>
    <row r="30923" customFormat="1" spans="1:1">
      <c r="A30923" s="52"/>
    </row>
    <row r="30924" customFormat="1" spans="1:1">
      <c r="A30924" s="52"/>
    </row>
    <row r="30925" customFormat="1" spans="1:1">
      <c r="A30925" s="52"/>
    </row>
    <row r="30926" customFormat="1" spans="1:1">
      <c r="A30926" s="52"/>
    </row>
    <row r="30927" customFormat="1" spans="1:1">
      <c r="A30927" s="52"/>
    </row>
    <row r="30928" customFormat="1" spans="1:1">
      <c r="A30928" s="52"/>
    </row>
    <row r="30929" customFormat="1" spans="1:1">
      <c r="A30929" s="52"/>
    </row>
    <row r="30930" customFormat="1" spans="1:1">
      <c r="A30930" s="52"/>
    </row>
    <row r="30931" customFormat="1" spans="1:1">
      <c r="A30931" s="52"/>
    </row>
    <row r="30932" customFormat="1" spans="1:1">
      <c r="A30932" s="52"/>
    </row>
    <row r="30933" customFormat="1" spans="1:1">
      <c r="A30933" s="52"/>
    </row>
    <row r="30934" customFormat="1" spans="1:1">
      <c r="A30934" s="52"/>
    </row>
    <row r="30935" customFormat="1" spans="1:1">
      <c r="A30935" s="52"/>
    </row>
    <row r="30936" customFormat="1" spans="1:1">
      <c r="A30936" s="52"/>
    </row>
    <row r="30937" customFormat="1" spans="1:1">
      <c r="A30937" s="52"/>
    </row>
    <row r="30938" customFormat="1" spans="1:1">
      <c r="A30938" s="52"/>
    </row>
    <row r="30939" customFormat="1" spans="1:1">
      <c r="A30939" s="52"/>
    </row>
    <row r="30940" customFormat="1" spans="1:1">
      <c r="A30940" s="52"/>
    </row>
    <row r="30941" customFormat="1" spans="1:1">
      <c r="A30941" s="52"/>
    </row>
    <row r="30942" customFormat="1" spans="1:1">
      <c r="A30942" s="52"/>
    </row>
    <row r="30943" customFormat="1" spans="1:1">
      <c r="A30943" s="52"/>
    </row>
    <row r="30944" customFormat="1" spans="1:1">
      <c r="A30944" s="52"/>
    </row>
    <row r="30945" customFormat="1" spans="1:1">
      <c r="A30945" s="52"/>
    </row>
    <row r="30946" customFormat="1" spans="1:1">
      <c r="A30946" s="52"/>
    </row>
    <row r="30947" customFormat="1" spans="1:1">
      <c r="A30947" s="52"/>
    </row>
    <row r="30948" customFormat="1" spans="1:1">
      <c r="A30948" s="52"/>
    </row>
    <row r="30949" customFormat="1" spans="1:1">
      <c r="A30949" s="52"/>
    </row>
    <row r="30950" customFormat="1" spans="1:1">
      <c r="A30950" s="52"/>
    </row>
    <row r="30951" customFormat="1" spans="1:1">
      <c r="A30951" s="52"/>
    </row>
    <row r="30952" customFormat="1" spans="1:1">
      <c r="A30952" s="52"/>
    </row>
    <row r="30953" customFormat="1" spans="1:1">
      <c r="A30953" s="52"/>
    </row>
    <row r="30954" customFormat="1" spans="1:1">
      <c r="A30954" s="52"/>
    </row>
    <row r="30955" customFormat="1" spans="1:1">
      <c r="A30955" s="52"/>
    </row>
    <row r="30956" customFormat="1" spans="1:1">
      <c r="A30956" s="52"/>
    </row>
    <row r="30957" customFormat="1" spans="1:1">
      <c r="A30957" s="52"/>
    </row>
    <row r="30958" customFormat="1" spans="1:1">
      <c r="A30958" s="52"/>
    </row>
    <row r="30959" customFormat="1" spans="1:1">
      <c r="A30959" s="52"/>
    </row>
    <row r="30960" customFormat="1" spans="1:1">
      <c r="A30960" s="52"/>
    </row>
    <row r="30961" customFormat="1" spans="1:1">
      <c r="A30961" s="52"/>
    </row>
    <row r="30962" customFormat="1" spans="1:1">
      <c r="A30962" s="52"/>
    </row>
    <row r="30963" customFormat="1" spans="1:1">
      <c r="A30963" s="52"/>
    </row>
    <row r="30964" customFormat="1" spans="1:1">
      <c r="A30964" s="52"/>
    </row>
    <row r="30965" customFormat="1" spans="1:1">
      <c r="A30965" s="52"/>
    </row>
    <row r="30966" customFormat="1" spans="1:1">
      <c r="A30966" s="52"/>
    </row>
    <row r="30967" customFormat="1" spans="1:1">
      <c r="A30967" s="52"/>
    </row>
    <row r="30968" customFormat="1" spans="1:1">
      <c r="A30968" s="52"/>
    </row>
    <row r="30969" customFormat="1" spans="1:1">
      <c r="A30969" s="52"/>
    </row>
    <row r="30970" customFormat="1" spans="1:1">
      <c r="A30970" s="52"/>
    </row>
    <row r="30971" customFormat="1" spans="1:1">
      <c r="A30971" s="52"/>
    </row>
    <row r="30972" customFormat="1" spans="1:1">
      <c r="A30972" s="52"/>
    </row>
    <row r="30973" customFormat="1" spans="1:1">
      <c r="A30973" s="52"/>
    </row>
    <row r="30974" customFormat="1" spans="1:1">
      <c r="A30974" s="52"/>
    </row>
    <row r="30975" customFormat="1" spans="1:1">
      <c r="A30975" s="52"/>
    </row>
    <row r="30976" customFormat="1" spans="1:1">
      <c r="A30976" s="52"/>
    </row>
    <row r="30977" customFormat="1" spans="1:1">
      <c r="A30977" s="52"/>
    </row>
    <row r="30978" customFormat="1" spans="1:1">
      <c r="A30978" s="52"/>
    </row>
    <row r="30979" customFormat="1" spans="1:1">
      <c r="A30979" s="52"/>
    </row>
    <row r="30980" customFormat="1" spans="1:1">
      <c r="A30980" s="52"/>
    </row>
    <row r="30981" customFormat="1" spans="1:1">
      <c r="A30981" s="52"/>
    </row>
    <row r="30982" customFormat="1" spans="1:1">
      <c r="A30982" s="52"/>
    </row>
    <row r="30983" customFormat="1" spans="1:1">
      <c r="A30983" s="52"/>
    </row>
    <row r="30984" customFormat="1" spans="1:1">
      <c r="A30984" s="52"/>
    </row>
    <row r="30985" customFormat="1" spans="1:1">
      <c r="A30985" s="52"/>
    </row>
    <row r="30986" customFormat="1" spans="1:1">
      <c r="A30986" s="52"/>
    </row>
    <row r="30987" customFormat="1" spans="1:1">
      <c r="A30987" s="52"/>
    </row>
    <row r="30988" customFormat="1" spans="1:1">
      <c r="A30988" s="52"/>
    </row>
    <row r="30989" customFormat="1" spans="1:1">
      <c r="A30989" s="52"/>
    </row>
    <row r="30990" customFormat="1" spans="1:1">
      <c r="A30990" s="52"/>
    </row>
    <row r="30991" customFormat="1" spans="1:1">
      <c r="A30991" s="52"/>
    </row>
    <row r="30992" customFormat="1" spans="1:1">
      <c r="A30992" s="52"/>
    </row>
    <row r="30993" customFormat="1" spans="1:1">
      <c r="A30993" s="52"/>
    </row>
    <row r="30994" customFormat="1" spans="1:1">
      <c r="A30994" s="52"/>
    </row>
    <row r="30995" customFormat="1" spans="1:1">
      <c r="A30995" s="52"/>
    </row>
    <row r="30996" customFormat="1" spans="1:1">
      <c r="A30996" s="52"/>
    </row>
    <row r="30997" customFormat="1" spans="1:1">
      <c r="A30997" s="52"/>
    </row>
    <row r="30998" customFormat="1" spans="1:1">
      <c r="A30998" s="52"/>
    </row>
    <row r="30999" customFormat="1" spans="1:1">
      <c r="A30999" s="52"/>
    </row>
    <row r="31000" customFormat="1" spans="1:1">
      <c r="A31000" s="52"/>
    </row>
    <row r="31001" customFormat="1" spans="1:1">
      <c r="A31001" s="52"/>
    </row>
    <row r="31002" customFormat="1" spans="1:1">
      <c r="A31002" s="52"/>
    </row>
    <row r="31003" customFormat="1" spans="1:1">
      <c r="A31003" s="52"/>
    </row>
    <row r="31004" customFormat="1" spans="1:1">
      <c r="A31004" s="52"/>
    </row>
    <row r="31005" customFormat="1" spans="1:1">
      <c r="A31005" s="52"/>
    </row>
    <row r="31006" customFormat="1" spans="1:1">
      <c r="A31006" s="52"/>
    </row>
    <row r="31007" customFormat="1" spans="1:1">
      <c r="A31007" s="52"/>
    </row>
    <row r="31008" customFormat="1" spans="1:1">
      <c r="A31008" s="52"/>
    </row>
    <row r="31009" customFormat="1" spans="1:1">
      <c r="A31009" s="52"/>
    </row>
    <row r="31010" customFormat="1" spans="1:1">
      <c r="A31010" s="52"/>
    </row>
    <row r="31011" customFormat="1" spans="1:1">
      <c r="A31011" s="52"/>
    </row>
    <row r="31012" customFormat="1" spans="1:1">
      <c r="A31012" s="52"/>
    </row>
    <row r="31013" customFormat="1" spans="1:1">
      <c r="A31013" s="52"/>
    </row>
    <row r="31014" customFormat="1" spans="1:1">
      <c r="A31014" s="52"/>
    </row>
    <row r="31015" customFormat="1" spans="1:1">
      <c r="A31015" s="52"/>
    </row>
    <row r="31016" customFormat="1" spans="1:1">
      <c r="A31016" s="52"/>
    </row>
    <row r="31017" customFormat="1" spans="1:1">
      <c r="A31017" s="52"/>
    </row>
    <row r="31018" customFormat="1" spans="1:1">
      <c r="A31018" s="52"/>
    </row>
    <row r="31019" customFormat="1" spans="1:1">
      <c r="A31019" s="52"/>
    </row>
    <row r="31020" customFormat="1" spans="1:1">
      <c r="A31020" s="52"/>
    </row>
    <row r="31021" customFormat="1" spans="1:1">
      <c r="A31021" s="52"/>
    </row>
    <row r="31022" customFormat="1" spans="1:1">
      <c r="A31022" s="52"/>
    </row>
    <row r="31023" customFormat="1" spans="1:1">
      <c r="A31023" s="52"/>
    </row>
    <row r="31024" customFormat="1" spans="1:1">
      <c r="A31024" s="52"/>
    </row>
    <row r="31025" customFormat="1" spans="1:1">
      <c r="A31025" s="52"/>
    </row>
    <row r="31026" customFormat="1" spans="1:1">
      <c r="A31026" s="52"/>
    </row>
    <row r="31027" customFormat="1" spans="1:1">
      <c r="A31027" s="52"/>
    </row>
    <row r="31028" customFormat="1" spans="1:1">
      <c r="A31028" s="52"/>
    </row>
    <row r="31029" customFormat="1" spans="1:1">
      <c r="A31029" s="52"/>
    </row>
    <row r="31030" customFormat="1" spans="1:1">
      <c r="A31030" s="52"/>
    </row>
    <row r="31031" customFormat="1" spans="1:1">
      <c r="A31031" s="52"/>
    </row>
    <row r="31032" customFormat="1" spans="1:1">
      <c r="A31032" s="52"/>
    </row>
    <row r="31033" customFormat="1" spans="1:1">
      <c r="A31033" s="52"/>
    </row>
    <row r="31034" customFormat="1" spans="1:1">
      <c r="A31034" s="52"/>
    </row>
    <row r="31035" customFormat="1" spans="1:1">
      <c r="A31035" s="52"/>
    </row>
    <row r="31036" customFormat="1" spans="1:1">
      <c r="A31036" s="52"/>
    </row>
    <row r="31037" customFormat="1" spans="1:1">
      <c r="A31037" s="52"/>
    </row>
    <row r="31038" customFormat="1" spans="1:1">
      <c r="A31038" s="52"/>
    </row>
    <row r="31039" customFormat="1" spans="1:1">
      <c r="A31039" s="52"/>
    </row>
    <row r="31040" customFormat="1" spans="1:1">
      <c r="A31040" s="52"/>
    </row>
    <row r="31041" customFormat="1" spans="1:1">
      <c r="A31041" s="52"/>
    </row>
    <row r="31042" customFormat="1" spans="1:1">
      <c r="A31042" s="52"/>
    </row>
    <row r="31043" customFormat="1" spans="1:1">
      <c r="A31043" s="52"/>
    </row>
    <row r="31044" customFormat="1" spans="1:1">
      <c r="A31044" s="52"/>
    </row>
    <row r="31045" customFormat="1" spans="1:1">
      <c r="A31045" s="52"/>
    </row>
    <row r="31046" customFormat="1" spans="1:1">
      <c r="A31046" s="52"/>
    </row>
    <row r="31047" customFormat="1" spans="1:1">
      <c r="A31047" s="52"/>
    </row>
    <row r="31048" customFormat="1" spans="1:1">
      <c r="A31048" s="52"/>
    </row>
    <row r="31049" customFormat="1" spans="1:1">
      <c r="A31049" s="52"/>
    </row>
    <row r="31050" customFormat="1" spans="1:1">
      <c r="A31050" s="52"/>
    </row>
    <row r="31051" customFormat="1" spans="1:1">
      <c r="A31051" s="52"/>
    </row>
    <row r="31052" customFormat="1" spans="1:1">
      <c r="A31052" s="52"/>
    </row>
    <row r="31053" customFormat="1" spans="1:1">
      <c r="A31053" s="52"/>
    </row>
    <row r="31054" customFormat="1" spans="1:1">
      <c r="A31054" s="52"/>
    </row>
    <row r="31055" customFormat="1" spans="1:1">
      <c r="A31055" s="52"/>
    </row>
    <row r="31056" customFormat="1" spans="1:1">
      <c r="A31056" s="52"/>
    </row>
    <row r="31057" customFormat="1" spans="1:1">
      <c r="A31057" s="52"/>
    </row>
    <row r="31058" customFormat="1" spans="1:1">
      <c r="A31058" s="52"/>
    </row>
    <row r="31059" customFormat="1" spans="1:1">
      <c r="A31059" s="52"/>
    </row>
    <row r="31060" customFormat="1" spans="1:1">
      <c r="A31060" s="52"/>
    </row>
    <row r="31061" customFormat="1" spans="1:1">
      <c r="A31061" s="52"/>
    </row>
    <row r="31062" customFormat="1" spans="1:1">
      <c r="A31062" s="52"/>
    </row>
    <row r="31063" customFormat="1" spans="1:1">
      <c r="A31063" s="52"/>
    </row>
    <row r="31064" customFormat="1" spans="1:1">
      <c r="A31064" s="52"/>
    </row>
    <row r="31065" customFormat="1" spans="1:1">
      <c r="A31065" s="52"/>
    </row>
    <row r="31066" customFormat="1" spans="1:1">
      <c r="A31066" s="52"/>
    </row>
    <row r="31067" customFormat="1" spans="1:1">
      <c r="A31067" s="52"/>
    </row>
    <row r="31068" customFormat="1" spans="1:1">
      <c r="A31068" s="52"/>
    </row>
    <row r="31069" customFormat="1" spans="1:1">
      <c r="A31069" s="52"/>
    </row>
    <row r="31070" customFormat="1" spans="1:1">
      <c r="A31070" s="52"/>
    </row>
    <row r="31071" customFormat="1" spans="1:1">
      <c r="A31071" s="52"/>
    </row>
    <row r="31072" customFormat="1" spans="1:1">
      <c r="A31072" s="52"/>
    </row>
    <row r="31073" customFormat="1" spans="1:1">
      <c r="A31073" s="52"/>
    </row>
    <row r="31074" customFormat="1" spans="1:1">
      <c r="A31074" s="52"/>
    </row>
    <row r="31075" customFormat="1" spans="1:1">
      <c r="A31075" s="52"/>
    </row>
    <row r="31076" customFormat="1" spans="1:1">
      <c r="A31076" s="52"/>
    </row>
    <row r="31077" customFormat="1" spans="1:1">
      <c r="A31077" s="52"/>
    </row>
    <row r="31078" customFormat="1" spans="1:1">
      <c r="A31078" s="52"/>
    </row>
    <row r="31079" customFormat="1" spans="1:1">
      <c r="A31079" s="52"/>
    </row>
    <row r="31080" customFormat="1" spans="1:1">
      <c r="A31080" s="52"/>
    </row>
    <row r="31081" customFormat="1" spans="1:1">
      <c r="A31081" s="52"/>
    </row>
    <row r="31082" customFormat="1" spans="1:1">
      <c r="A31082" s="52"/>
    </row>
    <row r="31083" customFormat="1" spans="1:1">
      <c r="A31083" s="52"/>
    </row>
    <row r="31084" customFormat="1" spans="1:1">
      <c r="A31084" s="52"/>
    </row>
    <row r="31085" customFormat="1" spans="1:1">
      <c r="A31085" s="52"/>
    </row>
    <row r="31086" customFormat="1" spans="1:1">
      <c r="A31086" s="52"/>
    </row>
    <row r="31087" customFormat="1" spans="1:1">
      <c r="A31087" s="52"/>
    </row>
    <row r="31088" customFormat="1" spans="1:1">
      <c r="A31088" s="52"/>
    </row>
    <row r="31089" customFormat="1" spans="1:1">
      <c r="A31089" s="52"/>
    </row>
    <row r="31090" customFormat="1" spans="1:1">
      <c r="A31090" s="52"/>
    </row>
    <row r="31091" customFormat="1" spans="1:1">
      <c r="A31091" s="52"/>
    </row>
    <row r="31092" customFormat="1" spans="1:1">
      <c r="A31092" s="52"/>
    </row>
    <row r="31093" customFormat="1" spans="1:1">
      <c r="A31093" s="52"/>
    </row>
    <row r="31094" customFormat="1" spans="1:1">
      <c r="A31094" s="52"/>
    </row>
    <row r="31095" customFormat="1" spans="1:1">
      <c r="A31095" s="52"/>
    </row>
    <row r="31096" customFormat="1" spans="1:1">
      <c r="A31096" s="52"/>
    </row>
    <row r="31097" customFormat="1" spans="1:1">
      <c r="A31097" s="52"/>
    </row>
    <row r="31098" customFormat="1" spans="1:1">
      <c r="A31098" s="52"/>
    </row>
    <row r="31099" customFormat="1" spans="1:1">
      <c r="A31099" s="52"/>
    </row>
    <row r="31100" customFormat="1" spans="1:1">
      <c r="A31100" s="52"/>
    </row>
    <row r="31101" customFormat="1" spans="1:1">
      <c r="A31101" s="52"/>
    </row>
    <row r="31102" customFormat="1" spans="1:1">
      <c r="A31102" s="52"/>
    </row>
    <row r="31103" customFormat="1" spans="1:1">
      <c r="A31103" s="52"/>
    </row>
    <row r="31104" customFormat="1" spans="1:1">
      <c r="A31104" s="52"/>
    </row>
    <row r="31105" customFormat="1" spans="1:1">
      <c r="A31105" s="52"/>
    </row>
    <row r="31106" customFormat="1" spans="1:1">
      <c r="A31106" s="52"/>
    </row>
    <row r="31107" customFormat="1" spans="1:1">
      <c r="A31107" s="52"/>
    </row>
    <row r="31108" customFormat="1" spans="1:1">
      <c r="A31108" s="52"/>
    </row>
    <row r="31109" customFormat="1" spans="1:1">
      <c r="A31109" s="52"/>
    </row>
    <row r="31110" customFormat="1" spans="1:1">
      <c r="A31110" s="52"/>
    </row>
    <row r="31111" customFormat="1" spans="1:1">
      <c r="A31111" s="52"/>
    </row>
    <row r="31112" customFormat="1" spans="1:1">
      <c r="A31112" s="52"/>
    </row>
    <row r="31113" customFormat="1" spans="1:1">
      <c r="A31113" s="52"/>
    </row>
    <row r="31114" customFormat="1" spans="1:1">
      <c r="A31114" s="52"/>
    </row>
    <row r="31115" customFormat="1" spans="1:1">
      <c r="A31115" s="52"/>
    </row>
    <row r="31116" customFormat="1" spans="1:1">
      <c r="A31116" s="52"/>
    </row>
    <row r="31117" customFormat="1" spans="1:1">
      <c r="A31117" s="52"/>
    </row>
    <row r="31118" customFormat="1" spans="1:1">
      <c r="A31118" s="52"/>
    </row>
    <row r="31119" customFormat="1" spans="1:1">
      <c r="A31119" s="52"/>
    </row>
    <row r="31120" customFormat="1" spans="1:1">
      <c r="A31120" s="52"/>
    </row>
    <row r="31121" customFormat="1" spans="1:1">
      <c r="A31121" s="52"/>
    </row>
    <row r="31122" customFormat="1" spans="1:1">
      <c r="A31122" s="52"/>
    </row>
    <row r="31123" customFormat="1" spans="1:1">
      <c r="A31123" s="52"/>
    </row>
    <row r="31124" customFormat="1" spans="1:1">
      <c r="A31124" s="52"/>
    </row>
    <row r="31125" customFormat="1" spans="1:1">
      <c r="A31125" s="52"/>
    </row>
    <row r="31126" customFormat="1" spans="1:1">
      <c r="A31126" s="52"/>
    </row>
    <row r="31127" customFormat="1" spans="1:1">
      <c r="A31127" s="52"/>
    </row>
    <row r="31128" customFormat="1" spans="1:1">
      <c r="A31128" s="52"/>
    </row>
    <row r="31129" customFormat="1" spans="1:1">
      <c r="A31129" s="52"/>
    </row>
    <row r="31130" customFormat="1" spans="1:1">
      <c r="A31130" s="52"/>
    </row>
    <row r="31131" customFormat="1" spans="1:1">
      <c r="A31131" s="52"/>
    </row>
    <row r="31132" customFormat="1" spans="1:1">
      <c r="A31132" s="52"/>
    </row>
    <row r="31133" customFormat="1" spans="1:1">
      <c r="A31133" s="52"/>
    </row>
    <row r="31134" customFormat="1" spans="1:1">
      <c r="A31134" s="52"/>
    </row>
    <row r="31135" customFormat="1" spans="1:1">
      <c r="A31135" s="52"/>
    </row>
    <row r="31136" customFormat="1" spans="1:1">
      <c r="A31136" s="52"/>
    </row>
    <row r="31137" customFormat="1" spans="1:1">
      <c r="A31137" s="52"/>
    </row>
    <row r="31138" customFormat="1" spans="1:1">
      <c r="A31138" s="52"/>
    </row>
    <row r="31139" customFormat="1" spans="1:1">
      <c r="A31139" s="52"/>
    </row>
    <row r="31140" customFormat="1" spans="1:1">
      <c r="A31140" s="52"/>
    </row>
    <row r="31141" customFormat="1" spans="1:1">
      <c r="A31141" s="52"/>
    </row>
    <row r="31142" customFormat="1" spans="1:1">
      <c r="A31142" s="52"/>
    </row>
    <row r="31143" customFormat="1" spans="1:1">
      <c r="A31143" s="52"/>
    </row>
    <row r="31144" customFormat="1" spans="1:1">
      <c r="A31144" s="52"/>
    </row>
    <row r="31145" customFormat="1" spans="1:1">
      <c r="A31145" s="52"/>
    </row>
    <row r="31146" customFormat="1" spans="1:1">
      <c r="A31146" s="52"/>
    </row>
    <row r="31147" customFormat="1" spans="1:1">
      <c r="A31147" s="52"/>
    </row>
    <row r="31148" customFormat="1" spans="1:1">
      <c r="A31148" s="52"/>
    </row>
    <row r="31149" customFormat="1" spans="1:1">
      <c r="A31149" s="52"/>
    </row>
    <row r="31150" customFormat="1" spans="1:1">
      <c r="A31150" s="52"/>
    </row>
    <row r="31151" customFormat="1" spans="1:1">
      <c r="A31151" s="52"/>
    </row>
    <row r="31152" customFormat="1" spans="1:1">
      <c r="A31152" s="52"/>
    </row>
    <row r="31153" customFormat="1" spans="1:1">
      <c r="A31153" s="52"/>
    </row>
    <row r="31154" customFormat="1" spans="1:1">
      <c r="A31154" s="52"/>
    </row>
    <row r="31155" customFormat="1" spans="1:1">
      <c r="A31155" s="52"/>
    </row>
    <row r="31156" customFormat="1" spans="1:1">
      <c r="A31156" s="52"/>
    </row>
    <row r="31157" customFormat="1" spans="1:1">
      <c r="A31157" s="52"/>
    </row>
    <row r="31158" customFormat="1" spans="1:1">
      <c r="A31158" s="52"/>
    </row>
    <row r="31159" customFormat="1" spans="1:1">
      <c r="A31159" s="52"/>
    </row>
    <row r="31160" customFormat="1" spans="1:1">
      <c r="A31160" s="52"/>
    </row>
    <row r="31161" customFormat="1" spans="1:1">
      <c r="A31161" s="52"/>
    </row>
    <row r="31162" customFormat="1" spans="1:1">
      <c r="A31162" s="52"/>
    </row>
    <row r="31163" customFormat="1" spans="1:1">
      <c r="A31163" s="52"/>
    </row>
    <row r="31164" customFormat="1" spans="1:1">
      <c r="A31164" s="52"/>
    </row>
    <row r="31165" customFormat="1" spans="1:1">
      <c r="A31165" s="52"/>
    </row>
    <row r="31166" customFormat="1" spans="1:1">
      <c r="A31166" s="52"/>
    </row>
    <row r="31167" customFormat="1" spans="1:1">
      <c r="A31167" s="52"/>
    </row>
    <row r="31168" customFormat="1" spans="1:1">
      <c r="A31168" s="52"/>
    </row>
    <row r="31169" customFormat="1" spans="1:1">
      <c r="A31169" s="52"/>
    </row>
    <row r="31170" customFormat="1" spans="1:1">
      <c r="A31170" s="52"/>
    </row>
    <row r="31171" customFormat="1" spans="1:1">
      <c r="A31171" s="52"/>
    </row>
    <row r="31172" customFormat="1" spans="1:1">
      <c r="A31172" s="52"/>
    </row>
    <row r="31173" customFormat="1" spans="1:1">
      <c r="A31173" s="52"/>
    </row>
    <row r="31174" customFormat="1" spans="1:1">
      <c r="A31174" s="52"/>
    </row>
    <row r="31175" customFormat="1" spans="1:1">
      <c r="A31175" s="52"/>
    </row>
    <row r="31176" customFormat="1" spans="1:1">
      <c r="A31176" s="52"/>
    </row>
    <row r="31177" customFormat="1" spans="1:1">
      <c r="A31177" s="52"/>
    </row>
    <row r="31178" customFormat="1" spans="1:1">
      <c r="A31178" s="52"/>
    </row>
    <row r="31179" customFormat="1" spans="1:1">
      <c r="A31179" s="52"/>
    </row>
    <row r="31180" customFormat="1" spans="1:1">
      <c r="A31180" s="52"/>
    </row>
    <row r="31181" customFormat="1" spans="1:1">
      <c r="A31181" s="52"/>
    </row>
    <row r="31182" customFormat="1" spans="1:1">
      <c r="A31182" s="52"/>
    </row>
    <row r="31183" customFormat="1" spans="1:1">
      <c r="A31183" s="52"/>
    </row>
    <row r="31184" customFormat="1" spans="1:1">
      <c r="A31184" s="52"/>
    </row>
    <row r="31185" customFormat="1" spans="1:1">
      <c r="A31185" s="52"/>
    </row>
    <row r="31186" customFormat="1" spans="1:1">
      <c r="A31186" s="52"/>
    </row>
    <row r="31187" customFormat="1" spans="1:1">
      <c r="A31187" s="52"/>
    </row>
    <row r="31188" customFormat="1" spans="1:1">
      <c r="A31188" s="52"/>
    </row>
    <row r="31189" customFormat="1" spans="1:1">
      <c r="A31189" s="52"/>
    </row>
    <row r="31190" customFormat="1" spans="1:1">
      <c r="A31190" s="52"/>
    </row>
    <row r="31191" customFormat="1" spans="1:1">
      <c r="A31191" s="52"/>
    </row>
    <row r="31192" customFormat="1" spans="1:1">
      <c r="A31192" s="52"/>
    </row>
    <row r="31193" customFormat="1" spans="1:1">
      <c r="A31193" s="52"/>
    </row>
    <row r="31194" customFormat="1" spans="1:1">
      <c r="A31194" s="52"/>
    </row>
    <row r="31195" customFormat="1" spans="1:1">
      <c r="A31195" s="52"/>
    </row>
    <row r="31196" customFormat="1" spans="1:1">
      <c r="A31196" s="52"/>
    </row>
    <row r="31197" customFormat="1" spans="1:1">
      <c r="A31197" s="52"/>
    </row>
    <row r="31198" customFormat="1" spans="1:1">
      <c r="A31198" s="52"/>
    </row>
    <row r="31199" customFormat="1" spans="1:1">
      <c r="A31199" s="52"/>
    </row>
    <row r="31200" customFormat="1" spans="1:1">
      <c r="A31200" s="52"/>
    </row>
    <row r="31201" customFormat="1" spans="1:1">
      <c r="A31201" s="52"/>
    </row>
    <row r="31202" customFormat="1" spans="1:1">
      <c r="A31202" s="52"/>
    </row>
    <row r="31203" customFormat="1" spans="1:1">
      <c r="A31203" s="52"/>
    </row>
    <row r="31204" customFormat="1" spans="1:1">
      <c r="A31204" s="52"/>
    </row>
    <row r="31205" customFormat="1" spans="1:1">
      <c r="A31205" s="52"/>
    </row>
    <row r="31206" customFormat="1" spans="1:1">
      <c r="A31206" s="52"/>
    </row>
    <row r="31207" customFormat="1" spans="1:1">
      <c r="A31207" s="52"/>
    </row>
    <row r="31208" customFormat="1" spans="1:1">
      <c r="A31208" s="52"/>
    </row>
    <row r="31209" customFormat="1" spans="1:1">
      <c r="A31209" s="52"/>
    </row>
    <row r="31210" customFormat="1" spans="1:1">
      <c r="A31210" s="52"/>
    </row>
    <row r="31211" customFormat="1" spans="1:1">
      <c r="A31211" s="52"/>
    </row>
    <row r="31212" customFormat="1" spans="1:1">
      <c r="A31212" s="52"/>
    </row>
    <row r="31213" customFormat="1" spans="1:1">
      <c r="A31213" s="52"/>
    </row>
    <row r="31214" customFormat="1" spans="1:1">
      <c r="A31214" s="52"/>
    </row>
    <row r="31215" customFormat="1" spans="1:1">
      <c r="A31215" s="52"/>
    </row>
    <row r="31216" customFormat="1" spans="1:1">
      <c r="A31216" s="52"/>
    </row>
    <row r="31217" customFormat="1" spans="1:1">
      <c r="A31217" s="52"/>
    </row>
    <row r="31218" customFormat="1" spans="1:1">
      <c r="A31218" s="52"/>
    </row>
    <row r="31219" customFormat="1" spans="1:1">
      <c r="A31219" s="52"/>
    </row>
    <row r="31220" customFormat="1" spans="1:1">
      <c r="A31220" s="52"/>
    </row>
    <row r="31221" customFormat="1" spans="1:1">
      <c r="A31221" s="52"/>
    </row>
    <row r="31222" customFormat="1" spans="1:1">
      <c r="A31222" s="52"/>
    </row>
    <row r="31223" customFormat="1" spans="1:1">
      <c r="A31223" s="52"/>
    </row>
    <row r="31224" customFormat="1" spans="1:1">
      <c r="A31224" s="52"/>
    </row>
    <row r="31225" customFormat="1" spans="1:1">
      <c r="A31225" s="52"/>
    </row>
    <row r="31226" customFormat="1" spans="1:1">
      <c r="A31226" s="52"/>
    </row>
    <row r="31227" customFormat="1" spans="1:1">
      <c r="A31227" s="52"/>
    </row>
    <row r="31228" customFormat="1" spans="1:1">
      <c r="A31228" s="52"/>
    </row>
    <row r="31229" customFormat="1" spans="1:1">
      <c r="A31229" s="52"/>
    </row>
    <row r="31230" customFormat="1" spans="1:1">
      <c r="A31230" s="52"/>
    </row>
    <row r="31231" customFormat="1" spans="1:1">
      <c r="A31231" s="52"/>
    </row>
    <row r="31232" customFormat="1" spans="1:1">
      <c r="A31232" s="52"/>
    </row>
    <row r="31233" customFormat="1" spans="1:1">
      <c r="A31233" s="52"/>
    </row>
    <row r="31234" customFormat="1" spans="1:1">
      <c r="A31234" s="52"/>
    </row>
    <row r="31235" customFormat="1" spans="1:1">
      <c r="A31235" s="52"/>
    </row>
    <row r="31236" customFormat="1" spans="1:1">
      <c r="A31236" s="52"/>
    </row>
    <row r="31237" customFormat="1" spans="1:1">
      <c r="A31237" s="52"/>
    </row>
    <row r="31238" customFormat="1" spans="1:1">
      <c r="A31238" s="52"/>
    </row>
    <row r="31239" customFormat="1" spans="1:1">
      <c r="A31239" s="52"/>
    </row>
    <row r="31240" customFormat="1" spans="1:1">
      <c r="A31240" s="52"/>
    </row>
    <row r="31241" customFormat="1" spans="1:1">
      <c r="A31241" s="52"/>
    </row>
    <row r="31242" customFormat="1" spans="1:1">
      <c r="A31242" s="52"/>
    </row>
    <row r="31243" customFormat="1" spans="1:1">
      <c r="A31243" s="52"/>
    </row>
    <row r="31244" customFormat="1" spans="1:1">
      <c r="A31244" s="52"/>
    </row>
    <row r="31245" customFormat="1" spans="1:1">
      <c r="A31245" s="52"/>
    </row>
    <row r="31246" customFormat="1" spans="1:1">
      <c r="A31246" s="52"/>
    </row>
    <row r="31247" customFormat="1" spans="1:1">
      <c r="A31247" s="52"/>
    </row>
    <row r="31248" customFormat="1" spans="1:1">
      <c r="A31248" s="52"/>
    </row>
    <row r="31249" customFormat="1" spans="1:1">
      <c r="A31249" s="52"/>
    </row>
    <row r="31250" customFormat="1" spans="1:1">
      <c r="A31250" s="52"/>
    </row>
    <row r="31251" customFormat="1" spans="1:1">
      <c r="A31251" s="52"/>
    </row>
    <row r="31252" customFormat="1" spans="1:1">
      <c r="A31252" s="52"/>
    </row>
    <row r="31253" customFormat="1" spans="1:1">
      <c r="A31253" s="52"/>
    </row>
    <row r="31254" customFormat="1" spans="1:1">
      <c r="A31254" s="52"/>
    </row>
    <row r="31255" customFormat="1" spans="1:1">
      <c r="A31255" s="52"/>
    </row>
    <row r="31256" customFormat="1" spans="1:1">
      <c r="A31256" s="52"/>
    </row>
    <row r="31257" customFormat="1" spans="1:1">
      <c r="A31257" s="52"/>
    </row>
    <row r="31258" customFormat="1" spans="1:1">
      <c r="A31258" s="52"/>
    </row>
    <row r="31259" customFormat="1" spans="1:1">
      <c r="A31259" s="52"/>
    </row>
    <row r="31260" customFormat="1" spans="1:1">
      <c r="A31260" s="52"/>
    </row>
    <row r="31261" customFormat="1" spans="1:1">
      <c r="A31261" s="52"/>
    </row>
    <row r="31262" customFormat="1" spans="1:1">
      <c r="A31262" s="52"/>
    </row>
    <row r="31263" customFormat="1" spans="1:1">
      <c r="A31263" s="52"/>
    </row>
    <row r="31264" customFormat="1" spans="1:1">
      <c r="A31264" s="52"/>
    </row>
    <row r="31265" customFormat="1" spans="1:1">
      <c r="A31265" s="52"/>
    </row>
    <row r="31266" customFormat="1" spans="1:1">
      <c r="A31266" s="52"/>
    </row>
    <row r="31267" customFormat="1" spans="1:1">
      <c r="A31267" s="52"/>
    </row>
    <row r="31268" customFormat="1" spans="1:1">
      <c r="A31268" s="52"/>
    </row>
    <row r="31269" customFormat="1" spans="1:1">
      <c r="A31269" s="52"/>
    </row>
    <row r="31270" customFormat="1" spans="1:1">
      <c r="A31270" s="52"/>
    </row>
    <row r="31271" customFormat="1" spans="1:1">
      <c r="A31271" s="52"/>
    </row>
    <row r="31272" customFormat="1" spans="1:1">
      <c r="A31272" s="52"/>
    </row>
    <row r="31273" customFormat="1" spans="1:1">
      <c r="A31273" s="52"/>
    </row>
    <row r="31274" customFormat="1" spans="1:1">
      <c r="A31274" s="52"/>
    </row>
    <row r="31275" customFormat="1" spans="1:1">
      <c r="A31275" s="52"/>
    </row>
    <row r="31276" customFormat="1" spans="1:1">
      <c r="A31276" s="52"/>
    </row>
    <row r="31277" customFormat="1" spans="1:1">
      <c r="A31277" s="52"/>
    </row>
    <row r="31278" customFormat="1" spans="1:1">
      <c r="A31278" s="52"/>
    </row>
    <row r="31279" customFormat="1" spans="1:1">
      <c r="A31279" s="52"/>
    </row>
    <row r="31280" customFormat="1" spans="1:1">
      <c r="A31280" s="52"/>
    </row>
    <row r="31281" customFormat="1" spans="1:1">
      <c r="A31281" s="52"/>
    </row>
    <row r="31282" customFormat="1" spans="1:1">
      <c r="A31282" s="52"/>
    </row>
    <row r="31283" customFormat="1" spans="1:1">
      <c r="A31283" s="52"/>
    </row>
    <row r="31284" customFormat="1" spans="1:1">
      <c r="A31284" s="52"/>
    </row>
    <row r="31285" customFormat="1" spans="1:1">
      <c r="A31285" s="52"/>
    </row>
    <row r="31286" customFormat="1" spans="1:1">
      <c r="A31286" s="52"/>
    </row>
    <row r="31287" customFormat="1" spans="1:1">
      <c r="A31287" s="52"/>
    </row>
    <row r="31288" customFormat="1" spans="1:1">
      <c r="A31288" s="52"/>
    </row>
    <row r="31289" customFormat="1" spans="1:1">
      <c r="A31289" s="52"/>
    </row>
    <row r="31290" customFormat="1" spans="1:1">
      <c r="A31290" s="52"/>
    </row>
    <row r="31291" customFormat="1" spans="1:1">
      <c r="A31291" s="52"/>
    </row>
    <row r="31292" customFormat="1" spans="1:1">
      <c r="A31292" s="52"/>
    </row>
    <row r="31293" customFormat="1" spans="1:1">
      <c r="A31293" s="52"/>
    </row>
    <row r="31294" customFormat="1" spans="1:1">
      <c r="A31294" s="52"/>
    </row>
    <row r="31295" customFormat="1" spans="1:1">
      <c r="A31295" s="52"/>
    </row>
    <row r="31296" customFormat="1" spans="1:1">
      <c r="A31296" s="52"/>
    </row>
    <row r="31297" customFormat="1" spans="1:1">
      <c r="A31297" s="52"/>
    </row>
    <row r="31298" customFormat="1" spans="1:1">
      <c r="A31298" s="52"/>
    </row>
    <row r="31299" customFormat="1" spans="1:1">
      <c r="A31299" s="52"/>
    </row>
    <row r="31300" customFormat="1" spans="1:1">
      <c r="A31300" s="52"/>
    </row>
    <row r="31301" customFormat="1" spans="1:1">
      <c r="A31301" s="52"/>
    </row>
    <row r="31302" customFormat="1" spans="1:1">
      <c r="A31302" s="52"/>
    </row>
    <row r="31303" customFormat="1" spans="1:1">
      <c r="A31303" s="52"/>
    </row>
    <row r="31304" customFormat="1" spans="1:1">
      <c r="A31304" s="52"/>
    </row>
    <row r="31305" customFormat="1" spans="1:1">
      <c r="A31305" s="52"/>
    </row>
    <row r="31306" customFormat="1" spans="1:1">
      <c r="A31306" s="52"/>
    </row>
    <row r="31307" customFormat="1" spans="1:1">
      <c r="A31307" s="52"/>
    </row>
    <row r="31308" customFormat="1" spans="1:1">
      <c r="A31308" s="52"/>
    </row>
    <row r="31309" customFormat="1" spans="1:1">
      <c r="A31309" s="52"/>
    </row>
    <row r="31310" customFormat="1" spans="1:1">
      <c r="A31310" s="52"/>
    </row>
    <row r="31311" customFormat="1" spans="1:1">
      <c r="A31311" s="52"/>
    </row>
    <row r="31312" customFormat="1" spans="1:1">
      <c r="A31312" s="52"/>
    </row>
    <row r="31313" customFormat="1" spans="1:1">
      <c r="A31313" s="52"/>
    </row>
    <row r="31314" customFormat="1" spans="1:1">
      <c r="A31314" s="52"/>
    </row>
    <row r="31315" customFormat="1" spans="1:1">
      <c r="A31315" s="52"/>
    </row>
    <row r="31316" customFormat="1" spans="1:1">
      <c r="A31316" s="52"/>
    </row>
    <row r="31317" customFormat="1" spans="1:1">
      <c r="A31317" s="52"/>
    </row>
    <row r="31318" customFormat="1" spans="1:1">
      <c r="A31318" s="52"/>
    </row>
    <row r="31319" customFormat="1" spans="1:1">
      <c r="A31319" s="52"/>
    </row>
    <row r="31320" customFormat="1" spans="1:1">
      <c r="A31320" s="52"/>
    </row>
    <row r="31321" customFormat="1" spans="1:1">
      <c r="A31321" s="52"/>
    </row>
    <row r="31322" customFormat="1" spans="1:1">
      <c r="A31322" s="52"/>
    </row>
    <row r="31323" customFormat="1" spans="1:1">
      <c r="A31323" s="52"/>
    </row>
    <row r="31324" customFormat="1" spans="1:1">
      <c r="A31324" s="52"/>
    </row>
    <row r="31325" customFormat="1" spans="1:1">
      <c r="A31325" s="52"/>
    </row>
    <row r="31326" customFormat="1" spans="1:1">
      <c r="A31326" s="52"/>
    </row>
    <row r="31327" customFormat="1" spans="1:1">
      <c r="A31327" s="52"/>
    </row>
    <row r="31328" customFormat="1" spans="1:1">
      <c r="A31328" s="52"/>
    </row>
    <row r="31329" customFormat="1" spans="1:1">
      <c r="A31329" s="52"/>
    </row>
    <row r="31330" customFormat="1" spans="1:1">
      <c r="A31330" s="52"/>
    </row>
    <row r="31331" customFormat="1" spans="1:1">
      <c r="A31331" s="52"/>
    </row>
    <row r="31332" customFormat="1" spans="1:1">
      <c r="A31332" s="52"/>
    </row>
    <row r="31333" customFormat="1" spans="1:1">
      <c r="A31333" s="52"/>
    </row>
    <row r="31334" customFormat="1" spans="1:1">
      <c r="A31334" s="52"/>
    </row>
    <row r="31335" customFormat="1" spans="1:1">
      <c r="A31335" s="52"/>
    </row>
    <row r="31336" customFormat="1" spans="1:1">
      <c r="A31336" s="52"/>
    </row>
    <row r="31337" customFormat="1" spans="1:1">
      <c r="A31337" s="52"/>
    </row>
    <row r="31338" customFormat="1" spans="1:1">
      <c r="A31338" s="52"/>
    </row>
    <row r="31339" customFormat="1" spans="1:1">
      <c r="A31339" s="52"/>
    </row>
    <row r="31340" customFormat="1" spans="1:1">
      <c r="A31340" s="52"/>
    </row>
    <row r="31341" customFormat="1" spans="1:1">
      <c r="A31341" s="52"/>
    </row>
    <row r="31342" customFormat="1" spans="1:1">
      <c r="A31342" s="52"/>
    </row>
    <row r="31343" customFormat="1" spans="1:1">
      <c r="A31343" s="52"/>
    </row>
    <row r="31344" customFormat="1" spans="1:1">
      <c r="A31344" s="52"/>
    </row>
    <row r="31345" customFormat="1" spans="1:1">
      <c r="A31345" s="52"/>
    </row>
    <row r="31346" customFormat="1" spans="1:1">
      <c r="A31346" s="52"/>
    </row>
    <row r="31347" customFormat="1" spans="1:1">
      <c r="A31347" s="52"/>
    </row>
    <row r="31348" customFormat="1" spans="1:1">
      <c r="A31348" s="52"/>
    </row>
    <row r="31349" customFormat="1" spans="1:1">
      <c r="A31349" s="52"/>
    </row>
    <row r="31350" customFormat="1" spans="1:1">
      <c r="A31350" s="52"/>
    </row>
    <row r="31351" customFormat="1" spans="1:1">
      <c r="A31351" s="52"/>
    </row>
    <row r="31352" customFormat="1" spans="1:1">
      <c r="A31352" s="52"/>
    </row>
    <row r="31353" customFormat="1" spans="1:1">
      <c r="A31353" s="52"/>
    </row>
    <row r="31354" customFormat="1" spans="1:1">
      <c r="A31354" s="52"/>
    </row>
    <row r="31355" customFormat="1" spans="1:1">
      <c r="A31355" s="52"/>
    </row>
    <row r="31356" customFormat="1" spans="1:1">
      <c r="A31356" s="52"/>
    </row>
    <row r="31357" customFormat="1" spans="1:1">
      <c r="A31357" s="52"/>
    </row>
    <row r="31358" customFormat="1" spans="1:1">
      <c r="A31358" s="52"/>
    </row>
    <row r="31359" customFormat="1" spans="1:1">
      <c r="A31359" s="52"/>
    </row>
    <row r="31360" customFormat="1" spans="1:1">
      <c r="A31360" s="52"/>
    </row>
    <row r="31361" customFormat="1" spans="1:1">
      <c r="A31361" s="52"/>
    </row>
    <row r="31362" customFormat="1" spans="1:1">
      <c r="A31362" s="52"/>
    </row>
    <row r="31363" customFormat="1" spans="1:1">
      <c r="A31363" s="52"/>
    </row>
    <row r="31364" customFormat="1" spans="1:1">
      <c r="A31364" s="52"/>
    </row>
    <row r="31365" customFormat="1" spans="1:1">
      <c r="A31365" s="52"/>
    </row>
    <row r="31366" customFormat="1" spans="1:1">
      <c r="A31366" s="52"/>
    </row>
    <row r="31367" customFormat="1" spans="1:1">
      <c r="A31367" s="52"/>
    </row>
    <row r="31368" customFormat="1" spans="1:1">
      <c r="A31368" s="52"/>
    </row>
    <row r="31369" customFormat="1" spans="1:1">
      <c r="A31369" s="52"/>
    </row>
    <row r="31370" customFormat="1" spans="1:1">
      <c r="A31370" s="52"/>
    </row>
    <row r="31371" customFormat="1" spans="1:1">
      <c r="A31371" s="52"/>
    </row>
    <row r="31372" customFormat="1" spans="1:1">
      <c r="A31372" s="52"/>
    </row>
    <row r="31373" customFormat="1" spans="1:1">
      <c r="A31373" s="52"/>
    </row>
    <row r="31374" customFormat="1" spans="1:1">
      <c r="A31374" s="52"/>
    </row>
    <row r="31375" customFormat="1" spans="1:1">
      <c r="A31375" s="52"/>
    </row>
    <row r="31376" customFormat="1" spans="1:1">
      <c r="A31376" s="52"/>
    </row>
    <row r="31377" customFormat="1" spans="1:1">
      <c r="A31377" s="52"/>
    </row>
    <row r="31378" customFormat="1" spans="1:1">
      <c r="A31378" s="52"/>
    </row>
    <row r="31379" customFormat="1" spans="1:1">
      <c r="A31379" s="52"/>
    </row>
    <row r="31380" customFormat="1" spans="1:1">
      <c r="A31380" s="52"/>
    </row>
    <row r="31381" customFormat="1" spans="1:1">
      <c r="A31381" s="52"/>
    </row>
    <row r="31382" customFormat="1" spans="1:1">
      <c r="A31382" s="52"/>
    </row>
    <row r="31383" customFormat="1" spans="1:1">
      <c r="A31383" s="52"/>
    </row>
    <row r="31384" customFormat="1" spans="1:1">
      <c r="A31384" s="52"/>
    </row>
    <row r="31385" customFormat="1" spans="1:1">
      <c r="A31385" s="52"/>
    </row>
    <row r="31386" customFormat="1" spans="1:1">
      <c r="A31386" s="52"/>
    </row>
    <row r="31387" customFormat="1" spans="1:1">
      <c r="A31387" s="52"/>
    </row>
    <row r="31388" customFormat="1" spans="1:1">
      <c r="A31388" s="52"/>
    </row>
    <row r="31389" customFormat="1" spans="1:1">
      <c r="A31389" s="52"/>
    </row>
    <row r="31390" customFormat="1" spans="1:1">
      <c r="A31390" s="52"/>
    </row>
    <row r="31391" customFormat="1" spans="1:1">
      <c r="A31391" s="52"/>
    </row>
    <row r="31392" customFormat="1" spans="1:1">
      <c r="A31392" s="52"/>
    </row>
    <row r="31393" customFormat="1" spans="1:1">
      <c r="A31393" s="52"/>
    </row>
    <row r="31394" customFormat="1" spans="1:1">
      <c r="A31394" s="52"/>
    </row>
    <row r="31395" customFormat="1" spans="1:1">
      <c r="A31395" s="52"/>
    </row>
    <row r="31396" customFormat="1" spans="1:1">
      <c r="A31396" s="52"/>
    </row>
    <row r="31397" customFormat="1" spans="1:1">
      <c r="A31397" s="52"/>
    </row>
    <row r="31398" customFormat="1" spans="1:1">
      <c r="A31398" s="52"/>
    </row>
    <row r="31399" customFormat="1" spans="1:1">
      <c r="A31399" s="52"/>
    </row>
    <row r="31400" customFormat="1" spans="1:1">
      <c r="A31400" s="52"/>
    </row>
    <row r="31401" customFormat="1" spans="1:1">
      <c r="A31401" s="52"/>
    </row>
    <row r="31402" customFormat="1" spans="1:1">
      <c r="A31402" s="52"/>
    </row>
    <row r="31403" customFormat="1" spans="1:1">
      <c r="A31403" s="52"/>
    </row>
    <row r="31404" customFormat="1" spans="1:1">
      <c r="A31404" s="52"/>
    </row>
    <row r="31405" customFormat="1" spans="1:1">
      <c r="A31405" s="52"/>
    </row>
    <row r="31406" customFormat="1" spans="1:1">
      <c r="A31406" s="52"/>
    </row>
    <row r="31407" customFormat="1" spans="1:1">
      <c r="A31407" s="52"/>
    </row>
    <row r="31408" customFormat="1" spans="1:1">
      <c r="A31408" s="52"/>
    </row>
    <row r="31409" customFormat="1" spans="1:1">
      <c r="A31409" s="52"/>
    </row>
    <row r="31410" customFormat="1" spans="1:1">
      <c r="A31410" s="52"/>
    </row>
    <row r="31411" customFormat="1" spans="1:1">
      <c r="A31411" s="52"/>
    </row>
    <row r="31412" customFormat="1" spans="1:1">
      <c r="A31412" s="52"/>
    </row>
    <row r="31413" customFormat="1" spans="1:1">
      <c r="A31413" s="52"/>
    </row>
    <row r="31414" customFormat="1" spans="1:1">
      <c r="A31414" s="52"/>
    </row>
    <row r="31415" customFormat="1" spans="1:1">
      <c r="A31415" s="52"/>
    </row>
    <row r="31416" customFormat="1" spans="1:1">
      <c r="A31416" s="52"/>
    </row>
    <row r="31417" customFormat="1" spans="1:1">
      <c r="A31417" s="52"/>
    </row>
    <row r="31418" customFormat="1" spans="1:1">
      <c r="A31418" s="52"/>
    </row>
    <row r="31419" customFormat="1" spans="1:1">
      <c r="A31419" s="52"/>
    </row>
    <row r="31420" customFormat="1" spans="1:1">
      <c r="A31420" s="52"/>
    </row>
    <row r="31421" customFormat="1" spans="1:1">
      <c r="A31421" s="52"/>
    </row>
    <row r="31422" customFormat="1" spans="1:1">
      <c r="A31422" s="52"/>
    </row>
    <row r="31423" customFormat="1" spans="1:1">
      <c r="A31423" s="52"/>
    </row>
    <row r="31424" customFormat="1" spans="1:1">
      <c r="A31424" s="52"/>
    </row>
    <row r="31425" customFormat="1" spans="1:1">
      <c r="A31425" s="52"/>
    </row>
    <row r="31426" customFormat="1" spans="1:1">
      <c r="A31426" s="52"/>
    </row>
    <row r="31427" customFormat="1" spans="1:1">
      <c r="A31427" s="52"/>
    </row>
    <row r="31428" customFormat="1" spans="1:1">
      <c r="A31428" s="52"/>
    </row>
    <row r="31429" customFormat="1" spans="1:1">
      <c r="A31429" s="52"/>
    </row>
    <row r="31430" customFormat="1" spans="1:1">
      <c r="A31430" s="52"/>
    </row>
    <row r="31431" customFormat="1" spans="1:1">
      <c r="A31431" s="52"/>
    </row>
    <row r="31432" customFormat="1" spans="1:1">
      <c r="A31432" s="52"/>
    </row>
    <row r="31433" customFormat="1" spans="1:1">
      <c r="A31433" s="52"/>
    </row>
    <row r="31434" customFormat="1" spans="1:1">
      <c r="A31434" s="52"/>
    </row>
    <row r="31435" customFormat="1" spans="1:1">
      <c r="A31435" s="52"/>
    </row>
    <row r="31436" customFormat="1" spans="1:1">
      <c r="A31436" s="52"/>
    </row>
    <row r="31437" customFormat="1" spans="1:1">
      <c r="A31437" s="52"/>
    </row>
    <row r="31438" customFormat="1" spans="1:1">
      <c r="A31438" s="52"/>
    </row>
    <row r="31439" customFormat="1" spans="1:1">
      <c r="A31439" s="52"/>
    </row>
    <row r="31440" customFormat="1" spans="1:1">
      <c r="A31440" s="52"/>
    </row>
    <row r="31441" customFormat="1" spans="1:1">
      <c r="A31441" s="52"/>
    </row>
    <row r="31442" customFormat="1" spans="1:1">
      <c r="A31442" s="52"/>
    </row>
    <row r="31443" customFormat="1" spans="1:1">
      <c r="A31443" s="52"/>
    </row>
    <row r="31444" customFormat="1" spans="1:1">
      <c r="A31444" s="52"/>
    </row>
    <row r="31445" customFormat="1" spans="1:1">
      <c r="A31445" s="52"/>
    </row>
    <row r="31446" customFormat="1" spans="1:1">
      <c r="A31446" s="52"/>
    </row>
    <row r="31447" customFormat="1" spans="1:1">
      <c r="A31447" s="52"/>
    </row>
    <row r="31448" customFormat="1" spans="1:1">
      <c r="A31448" s="52"/>
    </row>
    <row r="31449" customFormat="1" spans="1:1">
      <c r="A31449" s="52"/>
    </row>
    <row r="31450" customFormat="1" spans="1:1">
      <c r="A31450" s="52"/>
    </row>
    <row r="31451" customFormat="1" spans="1:1">
      <c r="A31451" s="52"/>
    </row>
    <row r="31452" customFormat="1" spans="1:1">
      <c r="A31452" s="52"/>
    </row>
    <row r="31453" customFormat="1" spans="1:1">
      <c r="A31453" s="52"/>
    </row>
    <row r="31454" customFormat="1" spans="1:1">
      <c r="A31454" s="52"/>
    </row>
    <row r="31455" customFormat="1" spans="1:1">
      <c r="A31455" s="52"/>
    </row>
    <row r="31456" customFormat="1" spans="1:1">
      <c r="A31456" s="52"/>
    </row>
    <row r="31457" customFormat="1" spans="1:1">
      <c r="A31457" s="52"/>
    </row>
    <row r="31458" customFormat="1" spans="1:1">
      <c r="A31458" s="52"/>
    </row>
    <row r="31459" customFormat="1" spans="1:1">
      <c r="A31459" s="52"/>
    </row>
    <row r="31460" customFormat="1" spans="1:1">
      <c r="A31460" s="52"/>
    </row>
    <row r="31461" customFormat="1" spans="1:1">
      <c r="A31461" s="52"/>
    </row>
    <row r="31462" customFormat="1" spans="1:1">
      <c r="A31462" s="52"/>
    </row>
    <row r="31463" customFormat="1" spans="1:1">
      <c r="A31463" s="52"/>
    </row>
    <row r="31464" customFormat="1" spans="1:1">
      <c r="A31464" s="52"/>
    </row>
    <row r="31465" customFormat="1" spans="1:1">
      <c r="A31465" s="52"/>
    </row>
    <row r="31466" customFormat="1" spans="1:1">
      <c r="A31466" s="52"/>
    </row>
    <row r="31467" customFormat="1" spans="1:1">
      <c r="A31467" s="52"/>
    </row>
    <row r="31468" customFormat="1" spans="1:1">
      <c r="A31468" s="52"/>
    </row>
    <row r="31469" customFormat="1" spans="1:1">
      <c r="A31469" s="52"/>
    </row>
    <row r="31470" customFormat="1" spans="1:1">
      <c r="A31470" s="52"/>
    </row>
    <row r="31471" customFormat="1" spans="1:1">
      <c r="A31471" s="52"/>
    </row>
    <row r="31472" customFormat="1" spans="1:1">
      <c r="A31472" s="52"/>
    </row>
    <row r="31473" customFormat="1" spans="1:1">
      <c r="A31473" s="52"/>
    </row>
    <row r="31474" customFormat="1" spans="1:1">
      <c r="A31474" s="52"/>
    </row>
    <row r="31475" customFormat="1" spans="1:1">
      <c r="A31475" s="52"/>
    </row>
    <row r="31476" customFormat="1" spans="1:1">
      <c r="A31476" s="52"/>
    </row>
    <row r="31477" customFormat="1" spans="1:1">
      <c r="A31477" s="52"/>
    </row>
    <row r="31478" customFormat="1" spans="1:1">
      <c r="A31478" s="52"/>
    </row>
    <row r="31479" customFormat="1" spans="1:1">
      <c r="A31479" s="52"/>
    </row>
    <row r="31480" customFormat="1" spans="1:1">
      <c r="A31480" s="52"/>
    </row>
    <row r="31481" customFormat="1" spans="1:1">
      <c r="A31481" s="52"/>
    </row>
    <row r="31482" customFormat="1" spans="1:1">
      <c r="A31482" s="52"/>
    </row>
    <row r="31483" customFormat="1" spans="1:1">
      <c r="A31483" s="52"/>
    </row>
    <row r="31484" customFormat="1" spans="1:1">
      <c r="A31484" s="52"/>
    </row>
    <row r="31485" customFormat="1" spans="1:1">
      <c r="A31485" s="52"/>
    </row>
    <row r="31486" customFormat="1" spans="1:1">
      <c r="A31486" s="52"/>
    </row>
    <row r="31487" customFormat="1" spans="1:1">
      <c r="A31487" s="52"/>
    </row>
    <row r="31488" customFormat="1" spans="1:1">
      <c r="A31488" s="52"/>
    </row>
    <row r="31489" customFormat="1" spans="1:1">
      <c r="A31489" s="52"/>
    </row>
    <row r="31490" customFormat="1" spans="1:1">
      <c r="A31490" s="52"/>
    </row>
    <row r="31491" customFormat="1" spans="1:1">
      <c r="A31491" s="52"/>
    </row>
    <row r="31492" customFormat="1" spans="1:1">
      <c r="A31492" s="52"/>
    </row>
    <row r="31493" customFormat="1" spans="1:1">
      <c r="A31493" s="52"/>
    </row>
    <row r="31494" customFormat="1" spans="1:1">
      <c r="A31494" s="52"/>
    </row>
    <row r="31495" customFormat="1" spans="1:1">
      <c r="A31495" s="52"/>
    </row>
    <row r="31496" customFormat="1" spans="1:1">
      <c r="A31496" s="52"/>
    </row>
    <row r="31497" customFormat="1" spans="1:1">
      <c r="A31497" s="52"/>
    </row>
    <row r="31498" customFormat="1" spans="1:1">
      <c r="A31498" s="52"/>
    </row>
    <row r="31499" customFormat="1" spans="1:1">
      <c r="A31499" s="52"/>
    </row>
    <row r="31500" customFormat="1" spans="1:1">
      <c r="A31500" s="52"/>
    </row>
    <row r="31501" customFormat="1" spans="1:1">
      <c r="A31501" s="52"/>
    </row>
    <row r="31502" customFormat="1" spans="1:1">
      <c r="A31502" s="52"/>
    </row>
    <row r="31503" customFormat="1" spans="1:1">
      <c r="A31503" s="52"/>
    </row>
    <row r="31504" customFormat="1" spans="1:1">
      <c r="A31504" s="52"/>
    </row>
    <row r="31505" customFormat="1" spans="1:1">
      <c r="A31505" s="52"/>
    </row>
    <row r="31506" customFormat="1" spans="1:1">
      <c r="A31506" s="52"/>
    </row>
    <row r="31507" customFormat="1" spans="1:1">
      <c r="A31507" s="52"/>
    </row>
    <row r="31508" customFormat="1" spans="1:1">
      <c r="A31508" s="52"/>
    </row>
    <row r="31509" customFormat="1" spans="1:1">
      <c r="A31509" s="52"/>
    </row>
    <row r="31510" customFormat="1" spans="1:1">
      <c r="A31510" s="52"/>
    </row>
    <row r="31511" customFormat="1" spans="1:1">
      <c r="A31511" s="52"/>
    </row>
    <row r="31512" customFormat="1" spans="1:1">
      <c r="A31512" s="52"/>
    </row>
    <row r="31513" customFormat="1" spans="1:1">
      <c r="A31513" s="52"/>
    </row>
    <row r="31514" customFormat="1" spans="1:1">
      <c r="A31514" s="52"/>
    </row>
    <row r="31515" customFormat="1" spans="1:1">
      <c r="A31515" s="52"/>
    </row>
    <row r="31516" customFormat="1" spans="1:1">
      <c r="A31516" s="52"/>
    </row>
    <row r="31517" customFormat="1" spans="1:1">
      <c r="A31517" s="52"/>
    </row>
    <row r="31518" customFormat="1" spans="1:1">
      <c r="A31518" s="52"/>
    </row>
    <row r="31519" customFormat="1" spans="1:1">
      <c r="A31519" s="52"/>
    </row>
    <row r="31520" customFormat="1" spans="1:1">
      <c r="A31520" s="52"/>
    </row>
    <row r="31521" customFormat="1" spans="1:1">
      <c r="A31521" s="52"/>
    </row>
    <row r="31522" customFormat="1" spans="1:1">
      <c r="A31522" s="52"/>
    </row>
    <row r="31523" customFormat="1" spans="1:1">
      <c r="A31523" s="52"/>
    </row>
    <row r="31524" customFormat="1" spans="1:1">
      <c r="A31524" s="52"/>
    </row>
    <row r="31525" customFormat="1" spans="1:1">
      <c r="A31525" s="52"/>
    </row>
    <row r="31526" customFormat="1" spans="1:1">
      <c r="A31526" s="52"/>
    </row>
    <row r="31527" customFormat="1" spans="1:1">
      <c r="A31527" s="52"/>
    </row>
    <row r="31528" customFormat="1" spans="1:1">
      <c r="A31528" s="52"/>
    </row>
    <row r="31529" customFormat="1" spans="1:1">
      <c r="A31529" s="52"/>
    </row>
    <row r="31530" customFormat="1" spans="1:1">
      <c r="A31530" s="52"/>
    </row>
    <row r="31531" customFormat="1" spans="1:1">
      <c r="A31531" s="52"/>
    </row>
    <row r="31532" customFormat="1" spans="1:1">
      <c r="A31532" s="52"/>
    </row>
    <row r="31533" customFormat="1" spans="1:1">
      <c r="A31533" s="52"/>
    </row>
    <row r="31534" customFormat="1" spans="1:1">
      <c r="A31534" s="52"/>
    </row>
    <row r="31535" customFormat="1" spans="1:1">
      <c r="A31535" s="52"/>
    </row>
    <row r="31536" customFormat="1" spans="1:1">
      <c r="A31536" s="52"/>
    </row>
    <row r="31537" customFormat="1" spans="1:1">
      <c r="A31537" s="52"/>
    </row>
    <row r="31538" customFormat="1" spans="1:1">
      <c r="A31538" s="52"/>
    </row>
    <row r="31539" customFormat="1" spans="1:1">
      <c r="A31539" s="52"/>
    </row>
    <row r="31540" customFormat="1" spans="1:1">
      <c r="A31540" s="52"/>
    </row>
    <row r="31541" customFormat="1" spans="1:1">
      <c r="A31541" s="52"/>
    </row>
    <row r="31542" customFormat="1" spans="1:1">
      <c r="A31542" s="52"/>
    </row>
    <row r="31543" customFormat="1" spans="1:1">
      <c r="A31543" s="52"/>
    </row>
    <row r="31544" customFormat="1" spans="1:1">
      <c r="A31544" s="52"/>
    </row>
    <row r="31545" customFormat="1" spans="1:1">
      <c r="A31545" s="52"/>
    </row>
    <row r="31546" customFormat="1" spans="1:1">
      <c r="A31546" s="52"/>
    </row>
    <row r="31547" customFormat="1" spans="1:1">
      <c r="A31547" s="52"/>
    </row>
    <row r="31548" customFormat="1" spans="1:1">
      <c r="A31548" s="52"/>
    </row>
    <row r="31549" customFormat="1" spans="1:1">
      <c r="A31549" s="52"/>
    </row>
    <row r="31550" customFormat="1" spans="1:1">
      <c r="A31550" s="52"/>
    </row>
    <row r="31551" customFormat="1" spans="1:1">
      <c r="A31551" s="52"/>
    </row>
    <row r="31552" customFormat="1" spans="1:1">
      <c r="A31552" s="52"/>
    </row>
    <row r="31553" customFormat="1" spans="1:1">
      <c r="A31553" s="52"/>
    </row>
    <row r="31554" customFormat="1" spans="1:1">
      <c r="A31554" s="52"/>
    </row>
    <row r="31555" customFormat="1" spans="1:1">
      <c r="A31555" s="52"/>
    </row>
    <row r="31556" customFormat="1" spans="1:1">
      <c r="A31556" s="52"/>
    </row>
    <row r="31557" customFormat="1" spans="1:1">
      <c r="A31557" s="52"/>
    </row>
    <row r="31558" customFormat="1" spans="1:1">
      <c r="A31558" s="52"/>
    </row>
    <row r="31559" customFormat="1" spans="1:1">
      <c r="A31559" s="52"/>
    </row>
    <row r="31560" customFormat="1" spans="1:1">
      <c r="A31560" s="52"/>
    </row>
    <row r="31561" customFormat="1" spans="1:1">
      <c r="A31561" s="52"/>
    </row>
    <row r="31562" customFormat="1" spans="1:1">
      <c r="A31562" s="52"/>
    </row>
    <row r="31563" customFormat="1" spans="1:1">
      <c r="A31563" s="52"/>
    </row>
    <row r="31564" customFormat="1" spans="1:1">
      <c r="A31564" s="52"/>
    </row>
    <row r="31565" customFormat="1" spans="1:1">
      <c r="A31565" s="52"/>
    </row>
    <row r="31566" customFormat="1" spans="1:1">
      <c r="A31566" s="52"/>
    </row>
    <row r="31567" customFormat="1" spans="1:1">
      <c r="A31567" s="52"/>
    </row>
    <row r="31568" customFormat="1" spans="1:1">
      <c r="A31568" s="52"/>
    </row>
    <row r="31569" customFormat="1" spans="1:1">
      <c r="A31569" s="52"/>
    </row>
    <row r="31570" customFormat="1" spans="1:1">
      <c r="A31570" s="52"/>
    </row>
    <row r="31571" customFormat="1" spans="1:1">
      <c r="A31571" s="52"/>
    </row>
    <row r="31572" customFormat="1" spans="1:1">
      <c r="A31572" s="52"/>
    </row>
    <row r="31573" customFormat="1" spans="1:1">
      <c r="A31573" s="52"/>
    </row>
    <row r="31574" customFormat="1" spans="1:1">
      <c r="A31574" s="52"/>
    </row>
    <row r="31575" customFormat="1" spans="1:1">
      <c r="A31575" s="52"/>
    </row>
    <row r="31576" customFormat="1" spans="1:1">
      <c r="A31576" s="52"/>
    </row>
    <row r="31577" customFormat="1" spans="1:1">
      <c r="A31577" s="52"/>
    </row>
    <row r="31578" customFormat="1" spans="1:1">
      <c r="A31578" s="52"/>
    </row>
    <row r="31579" customFormat="1" spans="1:1">
      <c r="A31579" s="52"/>
    </row>
    <row r="31580" customFormat="1" spans="1:1">
      <c r="A31580" s="52"/>
    </row>
    <row r="31581" customFormat="1" spans="1:1">
      <c r="A31581" s="52"/>
    </row>
    <row r="31582" customFormat="1" spans="1:1">
      <c r="A31582" s="52"/>
    </row>
    <row r="31583" customFormat="1" spans="1:1">
      <c r="A31583" s="52"/>
    </row>
    <row r="31584" customFormat="1" spans="1:1">
      <c r="A31584" s="52"/>
    </row>
    <row r="31585" customFormat="1" spans="1:1">
      <c r="A31585" s="52"/>
    </row>
    <row r="31586" customFormat="1" spans="1:1">
      <c r="A31586" s="52"/>
    </row>
    <row r="31587" customFormat="1" spans="1:1">
      <c r="A31587" s="52"/>
    </row>
    <row r="31588" customFormat="1" spans="1:1">
      <c r="A31588" s="52"/>
    </row>
    <row r="31589" customFormat="1" spans="1:1">
      <c r="A31589" s="52"/>
    </row>
    <row r="31590" customFormat="1" spans="1:1">
      <c r="A31590" s="52"/>
    </row>
    <row r="31591" customFormat="1" spans="1:1">
      <c r="A31591" s="52"/>
    </row>
    <row r="31592" customFormat="1" spans="1:1">
      <c r="A31592" s="52"/>
    </row>
    <row r="31593" customFormat="1" spans="1:1">
      <c r="A31593" s="52"/>
    </row>
    <row r="31594" customFormat="1" spans="1:1">
      <c r="A31594" s="52"/>
    </row>
    <row r="31595" customFormat="1" spans="1:1">
      <c r="A31595" s="52"/>
    </row>
    <row r="31596" customFormat="1" spans="1:1">
      <c r="A31596" s="52"/>
    </row>
    <row r="31597" customFormat="1" spans="1:1">
      <c r="A31597" s="52"/>
    </row>
    <row r="31598" customFormat="1" spans="1:1">
      <c r="A31598" s="52"/>
    </row>
    <row r="31599" customFormat="1" spans="1:1">
      <c r="A31599" s="52"/>
    </row>
    <row r="31600" customFormat="1" spans="1:1">
      <c r="A31600" s="52"/>
    </row>
    <row r="31601" customFormat="1" spans="1:1">
      <c r="A31601" s="52"/>
    </row>
    <row r="31602" customFormat="1" spans="1:1">
      <c r="A31602" s="52"/>
    </row>
    <row r="31603" customFormat="1" spans="1:1">
      <c r="A31603" s="52"/>
    </row>
    <row r="31604" customFormat="1" spans="1:1">
      <c r="A31604" s="52"/>
    </row>
    <row r="31605" customFormat="1" spans="1:1">
      <c r="A31605" s="52"/>
    </row>
    <row r="31606" customFormat="1" spans="1:1">
      <c r="A31606" s="52"/>
    </row>
    <row r="31607" customFormat="1" spans="1:1">
      <c r="A31607" s="52"/>
    </row>
    <row r="31608" customFormat="1" spans="1:1">
      <c r="A31608" s="52"/>
    </row>
    <row r="31609" customFormat="1" spans="1:1">
      <c r="A31609" s="52"/>
    </row>
    <row r="31610" customFormat="1" spans="1:1">
      <c r="A31610" s="52"/>
    </row>
    <row r="31611" customFormat="1" spans="1:1">
      <c r="A31611" s="52"/>
    </row>
    <row r="31612" customFormat="1" spans="1:1">
      <c r="A31612" s="52"/>
    </row>
    <row r="31613" customFormat="1" spans="1:1">
      <c r="A31613" s="52"/>
    </row>
    <row r="31614" customFormat="1" spans="1:1">
      <c r="A31614" s="52"/>
    </row>
    <row r="31615" customFormat="1" spans="1:1">
      <c r="A31615" s="52"/>
    </row>
    <row r="31616" customFormat="1" spans="1:1">
      <c r="A31616" s="52"/>
    </row>
    <row r="31617" customFormat="1" spans="1:1">
      <c r="A31617" s="52"/>
    </row>
    <row r="31618" customFormat="1" spans="1:1">
      <c r="A31618" s="52"/>
    </row>
    <row r="31619" customFormat="1" spans="1:1">
      <c r="A31619" s="52"/>
    </row>
    <row r="31620" customFormat="1" spans="1:1">
      <c r="A31620" s="52"/>
    </row>
    <row r="31621" customFormat="1" spans="1:1">
      <c r="A31621" s="52"/>
    </row>
    <row r="31622" customFormat="1" spans="1:1">
      <c r="A31622" s="52"/>
    </row>
    <row r="31623" customFormat="1" spans="1:1">
      <c r="A31623" s="52"/>
    </row>
    <row r="31624" customFormat="1" spans="1:1">
      <c r="A31624" s="52"/>
    </row>
    <row r="31625" customFormat="1" spans="1:1">
      <c r="A31625" s="52"/>
    </row>
    <row r="31626" customFormat="1" spans="1:1">
      <c r="A31626" s="52"/>
    </row>
    <row r="31627" customFormat="1" spans="1:1">
      <c r="A31627" s="52"/>
    </row>
    <row r="31628" customFormat="1" spans="1:1">
      <c r="A31628" s="52"/>
    </row>
    <row r="31629" customFormat="1" spans="1:1">
      <c r="A31629" s="52"/>
    </row>
    <row r="31630" customFormat="1" spans="1:1">
      <c r="A31630" s="52"/>
    </row>
    <row r="31631" customFormat="1" spans="1:1">
      <c r="A31631" s="52"/>
    </row>
    <row r="31632" customFormat="1" spans="1:1">
      <c r="A31632" s="52"/>
    </row>
    <row r="31633" customFormat="1" spans="1:1">
      <c r="A31633" s="52"/>
    </row>
    <row r="31634" customFormat="1" spans="1:1">
      <c r="A31634" s="52"/>
    </row>
    <row r="31635" customFormat="1" spans="1:1">
      <c r="A31635" s="52"/>
    </row>
    <row r="31636" customFormat="1" spans="1:1">
      <c r="A31636" s="52"/>
    </row>
    <row r="31637" customFormat="1" spans="1:1">
      <c r="A31637" s="52"/>
    </row>
    <row r="31638" customFormat="1" spans="1:1">
      <c r="A31638" s="52"/>
    </row>
    <row r="31639" customFormat="1" spans="1:1">
      <c r="A31639" s="52"/>
    </row>
    <row r="31640" customFormat="1" spans="1:1">
      <c r="A31640" s="52"/>
    </row>
    <row r="31641" customFormat="1" spans="1:1">
      <c r="A31641" s="52"/>
    </row>
    <row r="31642" customFormat="1" spans="1:1">
      <c r="A31642" s="52"/>
    </row>
    <row r="31643" customFormat="1" spans="1:1">
      <c r="A31643" s="52"/>
    </row>
    <row r="31644" customFormat="1" spans="1:1">
      <c r="A31644" s="52"/>
    </row>
    <row r="31645" customFormat="1" spans="1:1">
      <c r="A31645" s="52"/>
    </row>
    <row r="31646" customFormat="1" spans="1:1">
      <c r="A31646" s="52"/>
    </row>
    <row r="31647" customFormat="1" spans="1:1">
      <c r="A31647" s="52"/>
    </row>
    <row r="31648" customFormat="1" spans="1:1">
      <c r="A31648" s="52"/>
    </row>
    <row r="31649" customFormat="1" spans="1:1">
      <c r="A31649" s="52"/>
    </row>
    <row r="31650" customFormat="1" spans="1:1">
      <c r="A31650" s="52"/>
    </row>
    <row r="31651" customFormat="1" spans="1:1">
      <c r="A31651" s="52"/>
    </row>
    <row r="31652" customFormat="1" spans="1:1">
      <c r="A31652" s="52"/>
    </row>
    <row r="31653" customFormat="1" spans="1:1">
      <c r="A31653" s="52"/>
    </row>
    <row r="31654" customFormat="1" spans="1:1">
      <c r="A31654" s="52"/>
    </row>
    <row r="31655" customFormat="1" spans="1:1">
      <c r="A31655" s="52"/>
    </row>
    <row r="31656" customFormat="1" spans="1:1">
      <c r="A31656" s="52"/>
    </row>
    <row r="31657" customFormat="1" spans="1:1">
      <c r="A31657" s="52"/>
    </row>
    <row r="31658" customFormat="1" spans="1:1">
      <c r="A31658" s="52"/>
    </row>
    <row r="31659" customFormat="1" spans="1:1">
      <c r="A31659" s="52"/>
    </row>
    <row r="31660" customFormat="1" spans="1:1">
      <c r="A31660" s="52"/>
    </row>
    <row r="31661" customFormat="1" spans="1:1">
      <c r="A31661" s="52"/>
    </row>
    <row r="31662" customFormat="1" spans="1:1">
      <c r="A31662" s="52"/>
    </row>
    <row r="31663" customFormat="1" spans="1:1">
      <c r="A31663" s="52"/>
    </row>
    <row r="31664" customFormat="1" spans="1:1">
      <c r="A31664" s="52"/>
    </row>
    <row r="31665" customFormat="1" spans="1:1">
      <c r="A31665" s="52"/>
    </row>
    <row r="31666" customFormat="1" spans="1:1">
      <c r="A31666" s="52"/>
    </row>
    <row r="31667" customFormat="1" spans="1:1">
      <c r="A31667" s="52"/>
    </row>
    <row r="31668" customFormat="1" spans="1:1">
      <c r="A31668" s="52"/>
    </row>
    <row r="31669" customFormat="1" spans="1:1">
      <c r="A31669" s="52"/>
    </row>
    <row r="31670" customFormat="1" spans="1:1">
      <c r="A31670" s="52"/>
    </row>
    <row r="31671" customFormat="1" spans="1:1">
      <c r="A31671" s="52"/>
    </row>
    <row r="31672" customFormat="1" spans="1:1">
      <c r="A31672" s="52"/>
    </row>
    <row r="31673" customFormat="1" spans="1:1">
      <c r="A31673" s="52"/>
    </row>
    <row r="31674" customFormat="1" spans="1:1">
      <c r="A31674" s="52"/>
    </row>
    <row r="31675" customFormat="1" spans="1:1">
      <c r="A31675" s="52"/>
    </row>
    <row r="31676" customFormat="1" spans="1:1">
      <c r="A31676" s="52"/>
    </row>
    <row r="31677" customFormat="1" spans="1:1">
      <c r="A31677" s="52"/>
    </row>
    <row r="31678" customFormat="1" spans="1:1">
      <c r="A31678" s="52"/>
    </row>
    <row r="31679" customFormat="1" spans="1:1">
      <c r="A31679" s="52"/>
    </row>
    <row r="31680" customFormat="1" spans="1:1">
      <c r="A31680" s="52"/>
    </row>
    <row r="31681" customFormat="1" spans="1:1">
      <c r="A31681" s="52"/>
    </row>
    <row r="31682" customFormat="1" spans="1:1">
      <c r="A31682" s="52"/>
    </row>
    <row r="31683" customFormat="1" spans="1:1">
      <c r="A31683" s="52"/>
    </row>
    <row r="31684" customFormat="1" spans="1:1">
      <c r="A31684" s="52"/>
    </row>
    <row r="31685" customFormat="1" spans="1:1">
      <c r="A31685" s="52"/>
    </row>
    <row r="31686" customFormat="1" spans="1:1">
      <c r="A31686" s="52"/>
    </row>
    <row r="31687" customFormat="1" spans="1:1">
      <c r="A31687" s="52"/>
    </row>
    <row r="31688" customFormat="1" spans="1:1">
      <c r="A31688" s="52"/>
    </row>
    <row r="31689" customFormat="1" spans="1:1">
      <c r="A31689" s="52"/>
    </row>
    <row r="31690" customFormat="1" spans="1:1">
      <c r="A31690" s="52"/>
    </row>
    <row r="31691" customFormat="1" spans="1:1">
      <c r="A31691" s="52"/>
    </row>
    <row r="31692" customFormat="1" spans="1:1">
      <c r="A31692" s="52"/>
    </row>
    <row r="31693" customFormat="1" spans="1:1">
      <c r="A31693" s="52"/>
    </row>
    <row r="31694" customFormat="1" spans="1:1">
      <c r="A31694" s="52"/>
    </row>
    <row r="31695" customFormat="1" spans="1:1">
      <c r="A31695" s="52"/>
    </row>
    <row r="31696" customFormat="1" spans="1:1">
      <c r="A31696" s="52"/>
    </row>
    <row r="31697" customFormat="1" spans="1:1">
      <c r="A31697" s="52"/>
    </row>
    <row r="31698" customFormat="1" spans="1:1">
      <c r="A31698" s="52"/>
    </row>
    <row r="31699" customFormat="1" spans="1:1">
      <c r="A31699" s="52"/>
    </row>
    <row r="31700" customFormat="1" spans="1:1">
      <c r="A31700" s="52"/>
    </row>
    <row r="31701" customFormat="1" spans="1:1">
      <c r="A31701" s="52"/>
    </row>
    <row r="31702" customFormat="1" spans="1:1">
      <c r="A31702" s="52"/>
    </row>
    <row r="31703" customFormat="1" spans="1:1">
      <c r="A31703" s="52"/>
    </row>
    <row r="31704" customFormat="1" spans="1:1">
      <c r="A31704" s="52"/>
    </row>
    <row r="31705" customFormat="1" spans="1:1">
      <c r="A31705" s="52"/>
    </row>
    <row r="31706" customFormat="1" spans="1:1">
      <c r="A31706" s="52"/>
    </row>
    <row r="31707" customFormat="1" spans="1:1">
      <c r="A31707" s="52"/>
    </row>
    <row r="31708" customFormat="1" spans="1:1">
      <c r="A31708" s="52"/>
    </row>
    <row r="31709" customFormat="1" spans="1:1">
      <c r="A31709" s="52"/>
    </row>
    <row r="31710" customFormat="1" spans="1:1">
      <c r="A31710" s="52"/>
    </row>
    <row r="31711" customFormat="1" spans="1:1">
      <c r="A31711" s="52"/>
    </row>
    <row r="31712" customFormat="1" spans="1:1">
      <c r="A31712" s="52"/>
    </row>
    <row r="31713" customFormat="1" spans="1:1">
      <c r="A31713" s="52"/>
    </row>
    <row r="31714" customFormat="1" spans="1:1">
      <c r="A31714" s="52"/>
    </row>
    <row r="31715" customFormat="1" spans="1:1">
      <c r="A31715" s="52"/>
    </row>
    <row r="31716" customFormat="1" spans="1:1">
      <c r="A31716" s="52"/>
    </row>
    <row r="31717" customFormat="1" spans="1:1">
      <c r="A31717" s="52"/>
    </row>
    <row r="31718" customFormat="1" spans="1:1">
      <c r="A31718" s="52"/>
    </row>
    <row r="31719" customFormat="1" spans="1:1">
      <c r="A31719" s="52"/>
    </row>
    <row r="31720" customFormat="1" spans="1:1">
      <c r="A31720" s="52"/>
    </row>
    <row r="31721" customFormat="1" spans="1:1">
      <c r="A31721" s="52"/>
    </row>
    <row r="31722" customFormat="1" spans="1:1">
      <c r="A31722" s="52"/>
    </row>
    <row r="31723" customFormat="1" spans="1:1">
      <c r="A31723" s="52"/>
    </row>
    <row r="31724" customFormat="1" spans="1:1">
      <c r="A31724" s="52"/>
    </row>
    <row r="31725" customFormat="1" spans="1:1">
      <c r="A31725" s="52"/>
    </row>
    <row r="31726" customFormat="1" spans="1:1">
      <c r="A31726" s="52"/>
    </row>
    <row r="31727" customFormat="1" spans="1:1">
      <c r="A31727" s="52"/>
    </row>
    <row r="31728" customFormat="1" spans="1:1">
      <c r="A31728" s="52"/>
    </row>
    <row r="31729" customFormat="1" spans="1:1">
      <c r="A31729" s="52"/>
    </row>
    <row r="31730" customFormat="1" spans="1:1">
      <c r="A31730" s="52"/>
    </row>
    <row r="31731" customFormat="1" spans="1:1">
      <c r="A31731" s="52"/>
    </row>
    <row r="31732" customFormat="1" spans="1:1">
      <c r="A31732" s="52"/>
    </row>
    <row r="31733" customFormat="1" spans="1:1">
      <c r="A31733" s="52"/>
    </row>
    <row r="31734" customFormat="1" spans="1:1">
      <c r="A31734" s="52"/>
    </row>
    <row r="31735" customFormat="1" spans="1:1">
      <c r="A31735" s="52"/>
    </row>
    <row r="31736" customFormat="1" spans="1:1">
      <c r="A31736" s="52"/>
    </row>
    <row r="31737" customFormat="1" spans="1:1">
      <c r="A31737" s="52"/>
    </row>
    <row r="31738" customFormat="1" spans="1:1">
      <c r="A31738" s="52"/>
    </row>
    <row r="31739" customFormat="1" spans="1:1">
      <c r="A31739" s="52"/>
    </row>
    <row r="31740" customFormat="1" spans="1:1">
      <c r="A31740" s="52"/>
    </row>
    <row r="31741" customFormat="1" spans="1:1">
      <c r="A31741" s="52"/>
    </row>
    <row r="31742" customFormat="1" spans="1:1">
      <c r="A31742" s="52"/>
    </row>
    <row r="31743" customFormat="1" spans="1:1">
      <c r="A31743" s="52"/>
    </row>
    <row r="31744" customFormat="1" spans="1:1">
      <c r="A31744" s="52"/>
    </row>
    <row r="31745" customFormat="1" spans="1:1">
      <c r="A31745" s="52"/>
    </row>
    <row r="31746" customFormat="1" spans="1:1">
      <c r="A31746" s="52"/>
    </row>
    <row r="31747" customFormat="1" spans="1:1">
      <c r="A31747" s="52"/>
    </row>
    <row r="31748" customFormat="1" spans="1:1">
      <c r="A31748" s="52"/>
    </row>
    <row r="31749" customFormat="1" spans="1:1">
      <c r="A31749" s="52"/>
    </row>
    <row r="31750" customFormat="1" spans="1:1">
      <c r="A31750" s="52"/>
    </row>
    <row r="31751" customFormat="1" spans="1:1">
      <c r="A31751" s="52"/>
    </row>
    <row r="31752" customFormat="1" spans="1:1">
      <c r="A31752" s="52"/>
    </row>
    <row r="31753" customFormat="1" spans="1:1">
      <c r="A31753" s="52"/>
    </row>
    <row r="31754" customFormat="1" spans="1:1">
      <c r="A31754" s="52"/>
    </row>
    <row r="31755" customFormat="1" spans="1:1">
      <c r="A31755" s="52"/>
    </row>
    <row r="31756" customFormat="1" spans="1:1">
      <c r="A31756" s="52"/>
    </row>
    <row r="31757" customFormat="1" spans="1:1">
      <c r="A31757" s="52"/>
    </row>
    <row r="31758" customFormat="1" spans="1:1">
      <c r="A31758" s="52"/>
    </row>
    <row r="31759" customFormat="1" spans="1:1">
      <c r="A31759" s="52"/>
    </row>
    <row r="31760" customFormat="1" spans="1:1">
      <c r="A31760" s="52"/>
    </row>
    <row r="31761" customFormat="1" spans="1:1">
      <c r="A31761" s="52"/>
    </row>
    <row r="31762" customFormat="1" spans="1:1">
      <c r="A31762" s="52"/>
    </row>
    <row r="31763" customFormat="1" spans="1:1">
      <c r="A31763" s="52"/>
    </row>
    <row r="31764" customFormat="1" spans="1:1">
      <c r="A31764" s="52"/>
    </row>
    <row r="31765" customFormat="1" spans="1:1">
      <c r="A31765" s="52"/>
    </row>
    <row r="31766" customFormat="1" spans="1:1">
      <c r="A31766" s="52"/>
    </row>
    <row r="31767" customFormat="1" spans="1:1">
      <c r="A31767" s="52"/>
    </row>
    <row r="31768" customFormat="1" spans="1:1">
      <c r="A31768" s="52"/>
    </row>
    <row r="31769" customFormat="1" spans="1:1">
      <c r="A31769" s="52"/>
    </row>
    <row r="31770" customFormat="1" spans="1:1">
      <c r="A31770" s="52"/>
    </row>
    <row r="31771" customFormat="1" spans="1:1">
      <c r="A31771" s="52"/>
    </row>
    <row r="31772" customFormat="1" spans="1:1">
      <c r="A31772" s="52"/>
    </row>
    <row r="31773" customFormat="1" spans="1:1">
      <c r="A31773" s="52"/>
    </row>
    <row r="31774" customFormat="1" spans="1:1">
      <c r="A31774" s="52"/>
    </row>
    <row r="31775" customFormat="1" spans="1:1">
      <c r="A31775" s="52"/>
    </row>
    <row r="31776" customFormat="1" spans="1:1">
      <c r="A31776" s="52"/>
    </row>
    <row r="31777" customFormat="1" spans="1:1">
      <c r="A31777" s="52"/>
    </row>
    <row r="31778" customFormat="1" spans="1:1">
      <c r="A31778" s="52"/>
    </row>
    <row r="31779" customFormat="1" spans="1:1">
      <c r="A31779" s="52"/>
    </row>
    <row r="31780" customFormat="1" spans="1:1">
      <c r="A31780" s="52"/>
    </row>
    <row r="31781" customFormat="1" spans="1:1">
      <c r="A31781" s="52"/>
    </row>
    <row r="31782" customFormat="1" spans="1:1">
      <c r="A31782" s="52"/>
    </row>
    <row r="31783" customFormat="1" spans="1:1">
      <c r="A31783" s="52"/>
    </row>
    <row r="31784" customFormat="1" spans="1:1">
      <c r="A31784" s="52"/>
    </row>
    <row r="31785" customFormat="1" spans="1:1">
      <c r="A31785" s="52"/>
    </row>
    <row r="31786" customFormat="1" spans="1:1">
      <c r="A31786" s="52"/>
    </row>
    <row r="31787" customFormat="1" spans="1:1">
      <c r="A31787" s="52"/>
    </row>
    <row r="31788" customFormat="1" spans="1:1">
      <c r="A31788" s="52"/>
    </row>
    <row r="31789" customFormat="1" spans="1:1">
      <c r="A31789" s="52"/>
    </row>
    <row r="31790" customFormat="1" spans="1:1">
      <c r="A31790" s="52"/>
    </row>
    <row r="31791" customFormat="1" spans="1:1">
      <c r="A31791" s="52"/>
    </row>
    <row r="31792" customFormat="1" spans="1:1">
      <c r="A31792" s="52"/>
    </row>
    <row r="31793" customFormat="1" spans="1:1">
      <c r="A31793" s="52"/>
    </row>
    <row r="31794" customFormat="1" spans="1:1">
      <c r="A31794" s="52"/>
    </row>
    <row r="31795" customFormat="1" spans="1:1">
      <c r="A31795" s="52"/>
    </row>
    <row r="31796" customFormat="1" spans="1:1">
      <c r="A31796" s="52"/>
    </row>
    <row r="31797" customFormat="1" spans="1:1">
      <c r="A31797" s="52"/>
    </row>
    <row r="31798" customFormat="1" spans="1:1">
      <c r="A31798" s="52"/>
    </row>
    <row r="31799" customFormat="1" spans="1:1">
      <c r="A31799" s="52"/>
    </row>
    <row r="31800" customFormat="1" spans="1:1">
      <c r="A31800" s="52"/>
    </row>
    <row r="31801" customFormat="1" spans="1:1">
      <c r="A31801" s="52"/>
    </row>
    <row r="31802" customFormat="1" spans="1:1">
      <c r="A31802" s="52"/>
    </row>
    <row r="31803" customFormat="1" spans="1:1">
      <c r="A31803" s="52"/>
    </row>
    <row r="31804" customFormat="1" spans="1:1">
      <c r="A31804" s="52"/>
    </row>
    <row r="31805" customFormat="1" spans="1:1">
      <c r="A31805" s="52"/>
    </row>
    <row r="31806" customFormat="1" spans="1:1">
      <c r="A31806" s="52"/>
    </row>
    <row r="31807" customFormat="1" spans="1:1">
      <c r="A31807" s="52"/>
    </row>
    <row r="31808" customFormat="1" spans="1:1">
      <c r="A31808" s="52"/>
    </row>
    <row r="31809" customFormat="1" spans="1:1">
      <c r="A31809" s="52"/>
    </row>
    <row r="31810" customFormat="1" spans="1:1">
      <c r="A31810" s="52"/>
    </row>
    <row r="31811" customFormat="1" spans="1:1">
      <c r="A31811" s="52"/>
    </row>
    <row r="31812" customFormat="1" spans="1:1">
      <c r="A31812" s="52"/>
    </row>
    <row r="31813" customFormat="1" spans="1:1">
      <c r="A31813" s="52"/>
    </row>
    <row r="31814" customFormat="1" spans="1:1">
      <c r="A31814" s="52"/>
    </row>
    <row r="31815" customFormat="1" spans="1:1">
      <c r="A31815" s="52"/>
    </row>
    <row r="31816" customFormat="1" spans="1:1">
      <c r="A31816" s="52"/>
    </row>
    <row r="31817" customFormat="1" spans="1:1">
      <c r="A31817" s="52"/>
    </row>
    <row r="31818" customFormat="1" spans="1:1">
      <c r="A31818" s="52"/>
    </row>
    <row r="31819" customFormat="1" spans="1:1">
      <c r="A31819" s="52"/>
    </row>
    <row r="31820" customFormat="1" spans="1:1">
      <c r="A31820" s="52"/>
    </row>
    <row r="31821" customFormat="1" spans="1:1">
      <c r="A31821" s="52"/>
    </row>
    <row r="31822" customFormat="1" spans="1:1">
      <c r="A31822" s="52"/>
    </row>
    <row r="31823" customFormat="1" spans="1:1">
      <c r="A31823" s="52"/>
    </row>
    <row r="31824" customFormat="1" spans="1:1">
      <c r="A31824" s="52"/>
    </row>
    <row r="31825" customFormat="1" spans="1:1">
      <c r="A31825" s="52"/>
    </row>
    <row r="31826" customFormat="1" spans="1:1">
      <c r="A31826" s="52"/>
    </row>
    <row r="31827" customFormat="1" spans="1:1">
      <c r="A31827" s="52"/>
    </row>
    <row r="31828" customFormat="1" spans="1:1">
      <c r="A31828" s="52"/>
    </row>
    <row r="31829" customFormat="1" spans="1:1">
      <c r="A31829" s="52"/>
    </row>
    <row r="31830" customFormat="1" spans="1:1">
      <c r="A31830" s="52"/>
    </row>
    <row r="31831" customFormat="1" spans="1:1">
      <c r="A31831" s="52"/>
    </row>
    <row r="31832" customFormat="1" spans="1:1">
      <c r="A31832" s="52"/>
    </row>
    <row r="31833" customFormat="1" spans="1:1">
      <c r="A31833" s="52"/>
    </row>
    <row r="31834" customFormat="1" spans="1:1">
      <c r="A31834" s="52"/>
    </row>
    <row r="31835" customFormat="1" spans="1:1">
      <c r="A31835" s="52"/>
    </row>
    <row r="31836" customFormat="1" spans="1:1">
      <c r="A31836" s="52"/>
    </row>
    <row r="31837" customFormat="1" spans="1:1">
      <c r="A31837" s="52"/>
    </row>
    <row r="31838" customFormat="1" spans="1:1">
      <c r="A31838" s="52"/>
    </row>
    <row r="31839" customFormat="1" spans="1:1">
      <c r="A31839" s="52"/>
    </row>
    <row r="31840" customFormat="1" spans="1:1">
      <c r="A31840" s="52"/>
    </row>
    <row r="31841" customFormat="1" spans="1:1">
      <c r="A31841" s="52"/>
    </row>
    <row r="31842" customFormat="1" spans="1:1">
      <c r="A31842" s="52"/>
    </row>
    <row r="31843" customFormat="1" spans="1:1">
      <c r="A31843" s="52"/>
    </row>
    <row r="31844" customFormat="1" spans="1:1">
      <c r="A31844" s="52"/>
    </row>
    <row r="31845" customFormat="1" spans="1:1">
      <c r="A31845" s="52"/>
    </row>
    <row r="31846" customFormat="1" spans="1:1">
      <c r="A31846" s="52"/>
    </row>
    <row r="31847" customFormat="1" spans="1:1">
      <c r="A31847" s="52"/>
    </row>
    <row r="31848" customFormat="1" spans="1:1">
      <c r="A31848" s="52"/>
    </row>
    <row r="31849" customFormat="1" spans="1:1">
      <c r="A31849" s="52"/>
    </row>
    <row r="31850" customFormat="1" spans="1:1">
      <c r="A31850" s="52"/>
    </row>
    <row r="31851" customFormat="1" spans="1:1">
      <c r="A31851" s="52"/>
    </row>
    <row r="31852" customFormat="1" spans="1:1">
      <c r="A31852" s="52"/>
    </row>
    <row r="31853" customFormat="1" spans="1:1">
      <c r="A31853" s="52"/>
    </row>
    <row r="31854" customFormat="1" spans="1:1">
      <c r="A31854" s="52"/>
    </row>
    <row r="31855" customFormat="1" spans="1:1">
      <c r="A31855" s="52"/>
    </row>
    <row r="31856" customFormat="1" spans="1:1">
      <c r="A31856" s="52"/>
    </row>
    <row r="31857" customFormat="1" spans="1:1">
      <c r="A31857" s="52"/>
    </row>
    <row r="31858" customFormat="1" spans="1:1">
      <c r="A31858" s="52"/>
    </row>
    <row r="31859" customFormat="1" spans="1:1">
      <c r="A31859" s="52"/>
    </row>
    <row r="31860" customFormat="1" spans="1:1">
      <c r="A31860" s="52"/>
    </row>
    <row r="31861" customFormat="1" spans="1:1">
      <c r="A31861" s="52"/>
    </row>
    <row r="31862" customFormat="1" spans="1:1">
      <c r="A31862" s="52"/>
    </row>
    <row r="31863" customFormat="1" spans="1:1">
      <c r="A31863" s="52"/>
    </row>
    <row r="31864" customFormat="1" spans="1:1">
      <c r="A31864" s="52"/>
    </row>
    <row r="31865" customFormat="1" spans="1:1">
      <c r="A31865" s="52"/>
    </row>
    <row r="31866" customFormat="1" spans="1:1">
      <c r="A31866" s="52"/>
    </row>
    <row r="31867" customFormat="1" spans="1:1">
      <c r="A31867" s="52"/>
    </row>
    <row r="31868" customFormat="1" spans="1:1">
      <c r="A31868" s="52"/>
    </row>
    <row r="31869" customFormat="1" spans="1:1">
      <c r="A31869" s="52"/>
    </row>
    <row r="31870" customFormat="1" spans="1:1">
      <c r="A31870" s="52"/>
    </row>
    <row r="31871" customFormat="1" spans="1:1">
      <c r="A31871" s="52"/>
    </row>
    <row r="31872" customFormat="1" spans="1:1">
      <c r="A31872" s="52"/>
    </row>
    <row r="31873" customFormat="1" spans="1:1">
      <c r="A31873" s="52"/>
    </row>
    <row r="31874" customFormat="1" spans="1:1">
      <c r="A31874" s="52"/>
    </row>
    <row r="31875" customFormat="1" spans="1:1">
      <c r="A31875" s="52"/>
    </row>
    <row r="31876" customFormat="1" spans="1:1">
      <c r="A31876" s="52"/>
    </row>
    <row r="31877" customFormat="1" spans="1:1">
      <c r="A31877" s="52"/>
    </row>
    <row r="31878" customFormat="1" spans="1:1">
      <c r="A31878" s="52"/>
    </row>
    <row r="31879" customFormat="1" spans="1:1">
      <c r="A31879" s="52"/>
    </row>
    <row r="31880" customFormat="1" spans="1:1">
      <c r="A31880" s="52"/>
    </row>
    <row r="31881" customFormat="1" spans="1:1">
      <c r="A31881" s="52"/>
    </row>
    <row r="31882" customFormat="1" spans="1:1">
      <c r="A31882" s="52"/>
    </row>
    <row r="31883" customFormat="1" spans="1:1">
      <c r="A31883" s="52"/>
    </row>
    <row r="31884" customFormat="1" spans="1:1">
      <c r="A31884" s="52"/>
    </row>
    <row r="31885" customFormat="1" spans="1:1">
      <c r="A31885" s="52"/>
    </row>
    <row r="31886" customFormat="1" spans="1:1">
      <c r="A31886" s="52"/>
    </row>
    <row r="31887" customFormat="1" spans="1:1">
      <c r="A31887" s="52"/>
    </row>
    <row r="31888" customFormat="1" spans="1:1">
      <c r="A31888" s="52"/>
    </row>
    <row r="31889" customFormat="1" spans="1:1">
      <c r="A31889" s="52"/>
    </row>
    <row r="31890" customFormat="1" spans="1:1">
      <c r="A31890" s="52"/>
    </row>
    <row r="31891" customFormat="1" spans="1:1">
      <c r="A31891" s="52"/>
    </row>
    <row r="31892" customFormat="1" spans="1:1">
      <c r="A31892" s="52"/>
    </row>
    <row r="31893" customFormat="1" spans="1:1">
      <c r="A31893" s="52"/>
    </row>
    <row r="31894" customFormat="1" spans="1:1">
      <c r="A31894" s="52"/>
    </row>
    <row r="31895" customFormat="1" spans="1:1">
      <c r="A31895" s="52"/>
    </row>
    <row r="31896" customFormat="1" spans="1:1">
      <c r="A31896" s="52"/>
    </row>
    <row r="31897" customFormat="1" spans="1:1">
      <c r="A31897" s="52"/>
    </row>
    <row r="31898" customFormat="1" spans="1:1">
      <c r="A31898" s="52"/>
    </row>
    <row r="31899" customFormat="1" spans="1:1">
      <c r="A31899" s="52"/>
    </row>
    <row r="31900" customFormat="1" spans="1:1">
      <c r="A31900" s="52"/>
    </row>
    <row r="31901" customFormat="1" spans="1:1">
      <c r="A31901" s="52"/>
    </row>
    <row r="31902" customFormat="1" spans="1:1">
      <c r="A31902" s="52"/>
    </row>
    <row r="31903" customFormat="1" spans="1:1">
      <c r="A31903" s="52"/>
    </row>
    <row r="31904" customFormat="1" spans="1:1">
      <c r="A31904" s="52"/>
    </row>
    <row r="31905" customFormat="1" spans="1:1">
      <c r="A31905" s="52"/>
    </row>
    <row r="31906" customFormat="1" spans="1:1">
      <c r="A31906" s="52"/>
    </row>
    <row r="31907" customFormat="1" spans="1:1">
      <c r="A31907" s="52"/>
    </row>
    <row r="31908" customFormat="1" spans="1:1">
      <c r="A31908" s="52"/>
    </row>
    <row r="31909" customFormat="1" spans="1:1">
      <c r="A31909" s="52"/>
    </row>
    <row r="31910" customFormat="1" spans="1:1">
      <c r="A31910" s="52"/>
    </row>
    <row r="31911" customFormat="1" spans="1:1">
      <c r="A31911" s="52"/>
    </row>
    <row r="31912" customFormat="1" spans="1:1">
      <c r="A31912" s="52"/>
    </row>
    <row r="31913" customFormat="1" spans="1:1">
      <c r="A31913" s="52"/>
    </row>
    <row r="31914" customFormat="1" spans="1:1">
      <c r="A31914" s="52"/>
    </row>
    <row r="31915" customFormat="1" spans="1:1">
      <c r="A31915" s="52"/>
    </row>
    <row r="31916" customFormat="1" spans="1:1">
      <c r="A31916" s="52"/>
    </row>
    <row r="31917" customFormat="1" spans="1:1">
      <c r="A31917" s="52"/>
    </row>
    <row r="31918" customFormat="1" spans="1:1">
      <c r="A31918" s="52"/>
    </row>
    <row r="31919" customFormat="1" spans="1:1">
      <c r="A31919" s="52"/>
    </row>
    <row r="31920" customFormat="1" spans="1:1">
      <c r="A31920" s="52"/>
    </row>
    <row r="31921" customFormat="1" spans="1:1">
      <c r="A31921" s="52"/>
    </row>
    <row r="31922" customFormat="1" spans="1:1">
      <c r="A31922" s="52"/>
    </row>
    <row r="31923" customFormat="1" spans="1:1">
      <c r="A31923" s="52"/>
    </row>
    <row r="31924" customFormat="1" spans="1:1">
      <c r="A31924" s="52"/>
    </row>
    <row r="31925" customFormat="1" spans="1:1">
      <c r="A31925" s="52"/>
    </row>
    <row r="31926" customFormat="1" spans="1:1">
      <c r="A31926" s="52"/>
    </row>
    <row r="31927" customFormat="1" spans="1:1">
      <c r="A31927" s="52"/>
    </row>
    <row r="31928" customFormat="1" spans="1:1">
      <c r="A31928" s="52"/>
    </row>
    <row r="31929" customFormat="1" spans="1:1">
      <c r="A31929" s="52"/>
    </row>
    <row r="31930" customFormat="1" spans="1:1">
      <c r="A31930" s="52"/>
    </row>
    <row r="31931" customFormat="1" spans="1:1">
      <c r="A31931" s="52"/>
    </row>
    <row r="31932" customFormat="1" spans="1:1">
      <c r="A31932" s="52"/>
    </row>
    <row r="31933" customFormat="1" spans="1:1">
      <c r="A31933" s="52"/>
    </row>
    <row r="31934" customFormat="1" spans="1:1">
      <c r="A31934" s="52"/>
    </row>
    <row r="31935" customFormat="1" spans="1:1">
      <c r="A31935" s="52"/>
    </row>
    <row r="31936" customFormat="1" spans="1:1">
      <c r="A31936" s="52"/>
    </row>
    <row r="31937" customFormat="1" spans="1:1">
      <c r="A31937" s="52"/>
    </row>
    <row r="31938" customFormat="1" spans="1:1">
      <c r="A31938" s="52"/>
    </row>
    <row r="31939" customFormat="1" spans="1:1">
      <c r="A31939" s="52"/>
    </row>
    <row r="31940" customFormat="1" spans="1:1">
      <c r="A31940" s="52"/>
    </row>
    <row r="31941" customFormat="1" spans="1:1">
      <c r="A31941" s="52"/>
    </row>
    <row r="31942" customFormat="1" spans="1:1">
      <c r="A31942" s="52"/>
    </row>
    <row r="31943" customFormat="1" spans="1:1">
      <c r="A31943" s="52"/>
    </row>
    <row r="31944" customFormat="1" spans="1:1">
      <c r="A31944" s="52"/>
    </row>
    <row r="31945" customFormat="1" spans="1:1">
      <c r="A31945" s="52"/>
    </row>
    <row r="31946" customFormat="1" spans="1:1">
      <c r="A31946" s="52"/>
    </row>
    <row r="31947" customFormat="1" spans="1:1">
      <c r="A31947" s="52"/>
    </row>
    <row r="31948" customFormat="1" spans="1:1">
      <c r="A31948" s="52"/>
    </row>
    <row r="31949" customFormat="1" spans="1:1">
      <c r="A31949" s="52"/>
    </row>
    <row r="31950" customFormat="1" spans="1:1">
      <c r="A31950" s="52"/>
    </row>
    <row r="31951" customFormat="1" spans="1:1">
      <c r="A31951" s="52"/>
    </row>
    <row r="31952" customFormat="1" spans="1:1">
      <c r="A31952" s="52"/>
    </row>
    <row r="31953" customFormat="1" spans="1:1">
      <c r="A31953" s="52"/>
    </row>
    <row r="31954" customFormat="1" spans="1:1">
      <c r="A31954" s="52"/>
    </row>
    <row r="31955" customFormat="1" spans="1:1">
      <c r="A31955" s="52"/>
    </row>
    <row r="31956" customFormat="1" spans="1:1">
      <c r="A31956" s="52"/>
    </row>
    <row r="31957" customFormat="1" spans="1:1">
      <c r="A31957" s="52"/>
    </row>
    <row r="31958" customFormat="1" spans="1:1">
      <c r="A31958" s="52"/>
    </row>
    <row r="31959" customFormat="1" spans="1:1">
      <c r="A31959" s="52"/>
    </row>
    <row r="31960" customFormat="1" spans="1:1">
      <c r="A31960" s="52"/>
    </row>
    <row r="31961" customFormat="1" spans="1:1">
      <c r="A31961" s="52"/>
    </row>
    <row r="31962" customFormat="1" spans="1:1">
      <c r="A31962" s="52"/>
    </row>
    <row r="31963" customFormat="1" spans="1:1">
      <c r="A31963" s="52"/>
    </row>
    <row r="31964" customFormat="1" spans="1:1">
      <c r="A31964" s="52"/>
    </row>
    <row r="31965" customFormat="1" spans="1:1">
      <c r="A31965" s="52"/>
    </row>
    <row r="31966" customFormat="1" spans="1:1">
      <c r="A31966" s="52"/>
    </row>
    <row r="31967" customFormat="1" spans="1:1">
      <c r="A31967" s="52"/>
    </row>
    <row r="31968" customFormat="1" spans="1:1">
      <c r="A31968" s="52"/>
    </row>
    <row r="31969" customFormat="1" spans="1:1">
      <c r="A31969" s="52"/>
    </row>
    <row r="31970" customFormat="1" spans="1:1">
      <c r="A31970" s="52"/>
    </row>
    <row r="31971" customFormat="1" spans="1:1">
      <c r="A31971" s="52"/>
    </row>
    <row r="31972" customFormat="1" spans="1:1">
      <c r="A31972" s="52"/>
    </row>
    <row r="31973" customFormat="1" spans="1:1">
      <c r="A31973" s="52"/>
    </row>
    <row r="31974" customFormat="1" spans="1:1">
      <c r="A31974" s="52"/>
    </row>
    <row r="31975" customFormat="1" spans="1:1">
      <c r="A31975" s="52"/>
    </row>
    <row r="31976" customFormat="1" spans="1:1">
      <c r="A31976" s="52"/>
    </row>
    <row r="31977" customFormat="1" spans="1:1">
      <c r="A31977" s="52"/>
    </row>
    <row r="31978" customFormat="1" spans="1:1">
      <c r="A31978" s="52"/>
    </row>
    <row r="31979" customFormat="1" spans="1:1">
      <c r="A31979" s="52"/>
    </row>
    <row r="31980" customFormat="1" spans="1:1">
      <c r="A31980" s="52"/>
    </row>
    <row r="31981" customFormat="1" spans="1:1">
      <c r="A31981" s="52"/>
    </row>
    <row r="31982" customFormat="1" spans="1:1">
      <c r="A31982" s="52"/>
    </row>
    <row r="31983" customFormat="1" spans="1:1">
      <c r="A31983" s="52"/>
    </row>
    <row r="31984" customFormat="1" spans="1:1">
      <c r="A31984" s="52"/>
    </row>
    <row r="31985" customFormat="1" spans="1:1">
      <c r="A31985" s="52"/>
    </row>
    <row r="31986" customFormat="1" spans="1:1">
      <c r="A31986" s="52"/>
    </row>
    <row r="31987" customFormat="1" spans="1:1">
      <c r="A31987" s="52"/>
    </row>
    <row r="31988" customFormat="1" spans="1:1">
      <c r="A31988" s="52"/>
    </row>
    <row r="31989" customFormat="1" spans="1:1">
      <c r="A31989" s="52"/>
    </row>
    <row r="31990" customFormat="1" spans="1:1">
      <c r="A31990" s="52"/>
    </row>
    <row r="31991" customFormat="1" spans="1:1">
      <c r="A31991" s="52"/>
    </row>
    <row r="31992" customFormat="1" spans="1:1">
      <c r="A31992" s="52"/>
    </row>
    <row r="31993" customFormat="1" spans="1:1">
      <c r="A31993" s="52"/>
    </row>
    <row r="31994" customFormat="1" spans="1:1">
      <c r="A31994" s="52"/>
    </row>
    <row r="31995" customFormat="1" spans="1:1">
      <c r="A31995" s="52"/>
    </row>
    <row r="31996" customFormat="1" spans="1:1">
      <c r="A31996" s="52"/>
    </row>
    <row r="31997" customFormat="1" spans="1:1">
      <c r="A31997" s="52"/>
    </row>
    <row r="31998" customFormat="1" spans="1:1">
      <c r="A31998" s="52"/>
    </row>
    <row r="31999" customFormat="1" spans="1:1">
      <c r="A31999" s="52"/>
    </row>
    <row r="32000" customFormat="1" spans="1:1">
      <c r="A32000" s="52"/>
    </row>
    <row r="32001" customFormat="1" spans="1:1">
      <c r="A32001" s="52"/>
    </row>
    <row r="32002" customFormat="1" spans="1:1">
      <c r="A32002" s="52"/>
    </row>
    <row r="32003" customFormat="1" spans="1:1">
      <c r="A32003" s="52"/>
    </row>
    <row r="32004" customFormat="1" spans="1:1">
      <c r="A32004" s="52"/>
    </row>
    <row r="32005" customFormat="1" spans="1:1">
      <c r="A32005" s="52"/>
    </row>
    <row r="32006" customFormat="1" spans="1:1">
      <c r="A32006" s="52"/>
    </row>
    <row r="32007" customFormat="1" spans="1:1">
      <c r="A32007" s="52"/>
    </row>
    <row r="32008" customFormat="1" spans="1:1">
      <c r="A32008" s="52"/>
    </row>
    <row r="32009" customFormat="1" spans="1:1">
      <c r="A32009" s="52"/>
    </row>
    <row r="32010" customFormat="1" spans="1:1">
      <c r="A32010" s="52"/>
    </row>
    <row r="32011" customFormat="1" spans="1:1">
      <c r="A32011" s="52"/>
    </row>
    <row r="32012" customFormat="1" spans="1:1">
      <c r="A32012" s="52"/>
    </row>
    <row r="32013" customFormat="1" spans="1:1">
      <c r="A32013" s="52"/>
    </row>
    <row r="32014" customFormat="1" spans="1:1">
      <c r="A32014" s="52"/>
    </row>
    <row r="32015" customFormat="1" spans="1:1">
      <c r="A32015" s="52"/>
    </row>
    <row r="32016" customFormat="1" spans="1:1">
      <c r="A32016" s="52"/>
    </row>
    <row r="32017" customFormat="1" spans="1:1">
      <c r="A32017" s="52"/>
    </row>
    <row r="32018" customFormat="1" spans="1:1">
      <c r="A32018" s="52"/>
    </row>
    <row r="32019" customFormat="1" spans="1:1">
      <c r="A32019" s="52"/>
    </row>
    <row r="32020" customFormat="1" spans="1:1">
      <c r="A32020" s="52"/>
    </row>
    <row r="32021" customFormat="1" spans="1:1">
      <c r="A32021" s="52"/>
    </row>
    <row r="32022" customFormat="1" spans="1:1">
      <c r="A32022" s="52"/>
    </row>
    <row r="32023" customFormat="1" spans="1:1">
      <c r="A32023" s="52"/>
    </row>
    <row r="32024" customFormat="1" spans="1:1">
      <c r="A32024" s="52"/>
    </row>
    <row r="32025" customFormat="1" spans="1:1">
      <c r="A32025" s="52"/>
    </row>
    <row r="32026" customFormat="1" spans="1:1">
      <c r="A32026" s="52"/>
    </row>
    <row r="32027" customFormat="1" spans="1:1">
      <c r="A32027" s="52"/>
    </row>
    <row r="32028" customFormat="1" spans="1:1">
      <c r="A32028" s="52"/>
    </row>
    <row r="32029" customFormat="1" spans="1:1">
      <c r="A32029" s="52"/>
    </row>
    <row r="32030" customFormat="1" spans="1:1">
      <c r="A32030" s="52"/>
    </row>
    <row r="32031" customFormat="1" spans="1:1">
      <c r="A32031" s="52"/>
    </row>
    <row r="32032" customFormat="1" spans="1:1">
      <c r="A32032" s="52"/>
    </row>
    <row r="32033" customFormat="1" spans="1:1">
      <c r="A32033" s="52"/>
    </row>
    <row r="32034" customFormat="1" spans="1:1">
      <c r="A32034" s="52"/>
    </row>
    <row r="32035" customFormat="1" spans="1:1">
      <c r="A32035" s="52"/>
    </row>
    <row r="32036" customFormat="1" spans="1:1">
      <c r="A32036" s="52"/>
    </row>
    <row r="32037" customFormat="1" spans="1:1">
      <c r="A32037" s="52"/>
    </row>
    <row r="32038" customFormat="1" spans="1:1">
      <c r="A32038" s="52"/>
    </row>
    <row r="32039" customFormat="1" spans="1:1">
      <c r="A32039" s="52"/>
    </row>
    <row r="32040" customFormat="1" spans="1:1">
      <c r="A32040" s="52"/>
    </row>
    <row r="32041" customFormat="1" spans="1:1">
      <c r="A32041" s="52"/>
    </row>
    <row r="32042" customFormat="1" spans="1:1">
      <c r="A32042" s="52"/>
    </row>
    <row r="32043" customFormat="1" spans="1:1">
      <c r="A32043" s="52"/>
    </row>
    <row r="32044" customFormat="1" spans="1:1">
      <c r="A32044" s="52"/>
    </row>
    <row r="32045" customFormat="1" spans="1:1">
      <c r="A32045" s="52"/>
    </row>
    <row r="32046" customFormat="1" spans="1:1">
      <c r="A32046" s="52"/>
    </row>
    <row r="32047" customFormat="1" spans="1:1">
      <c r="A32047" s="52"/>
    </row>
    <row r="32048" customFormat="1" spans="1:1">
      <c r="A32048" s="52"/>
    </row>
    <row r="32049" customFormat="1" spans="1:1">
      <c r="A32049" s="52"/>
    </row>
    <row r="32050" customFormat="1" spans="1:1">
      <c r="A32050" s="52"/>
    </row>
    <row r="32051" customFormat="1" spans="1:1">
      <c r="A32051" s="52"/>
    </row>
    <row r="32052" customFormat="1" spans="1:1">
      <c r="A32052" s="52"/>
    </row>
    <row r="32053" customFormat="1" spans="1:1">
      <c r="A32053" s="52"/>
    </row>
    <row r="32054" customFormat="1" spans="1:1">
      <c r="A32054" s="52"/>
    </row>
    <row r="32055" customFormat="1" spans="1:1">
      <c r="A32055" s="52"/>
    </row>
    <row r="32056" customFormat="1" spans="1:1">
      <c r="A32056" s="52"/>
    </row>
    <row r="32057" customFormat="1" spans="1:1">
      <c r="A32057" s="52"/>
    </row>
    <row r="32058" customFormat="1" spans="1:1">
      <c r="A32058" s="52"/>
    </row>
    <row r="32059" customFormat="1" spans="1:1">
      <c r="A32059" s="52"/>
    </row>
    <row r="32060" customFormat="1" spans="1:1">
      <c r="A32060" s="52"/>
    </row>
    <row r="32061" customFormat="1" spans="1:1">
      <c r="A32061" s="52"/>
    </row>
    <row r="32062" customFormat="1" spans="1:1">
      <c r="A32062" s="52"/>
    </row>
    <row r="32063" customFormat="1" spans="1:1">
      <c r="A32063" s="52"/>
    </row>
    <row r="32064" customFormat="1" spans="1:1">
      <c r="A32064" s="52"/>
    </row>
    <row r="32065" customFormat="1" spans="1:1">
      <c r="A32065" s="52"/>
    </row>
    <row r="32066" customFormat="1" spans="1:1">
      <c r="A32066" s="52"/>
    </row>
    <row r="32067" customFormat="1" spans="1:1">
      <c r="A32067" s="52"/>
    </row>
    <row r="32068" customFormat="1" spans="1:1">
      <c r="A32068" s="52"/>
    </row>
    <row r="32069" customFormat="1" spans="1:1">
      <c r="A32069" s="52"/>
    </row>
    <row r="32070" customFormat="1" spans="1:1">
      <c r="A32070" s="52"/>
    </row>
    <row r="32071" customFormat="1" spans="1:1">
      <c r="A32071" s="52"/>
    </row>
    <row r="32072" customFormat="1" spans="1:1">
      <c r="A32072" s="52"/>
    </row>
    <row r="32073" customFormat="1" spans="1:1">
      <c r="A32073" s="52"/>
    </row>
    <row r="32074" customFormat="1" spans="1:1">
      <c r="A32074" s="52"/>
    </row>
    <row r="32075" customFormat="1" spans="1:1">
      <c r="A32075" s="52"/>
    </row>
    <row r="32076" customFormat="1" spans="1:1">
      <c r="A32076" s="52"/>
    </row>
    <row r="32077" customFormat="1" spans="1:1">
      <c r="A32077" s="52"/>
    </row>
    <row r="32078" customFormat="1" spans="1:1">
      <c r="A32078" s="52"/>
    </row>
    <row r="32079" customFormat="1" spans="1:1">
      <c r="A32079" s="52"/>
    </row>
    <row r="32080" customFormat="1" spans="1:1">
      <c r="A32080" s="52"/>
    </row>
    <row r="32081" customFormat="1" spans="1:1">
      <c r="A32081" s="52"/>
    </row>
    <row r="32082" customFormat="1" spans="1:1">
      <c r="A32082" s="52"/>
    </row>
    <row r="32083" customFormat="1" spans="1:1">
      <c r="A32083" s="52"/>
    </row>
    <row r="32084" customFormat="1" spans="1:1">
      <c r="A32084" s="52"/>
    </row>
    <row r="32085" customFormat="1" spans="1:1">
      <c r="A32085" s="52"/>
    </row>
    <row r="32086" customFormat="1" spans="1:1">
      <c r="A32086" s="52"/>
    </row>
    <row r="32087" customFormat="1" spans="1:1">
      <c r="A32087" s="52"/>
    </row>
    <row r="32088" customFormat="1" spans="1:1">
      <c r="A32088" s="52"/>
    </row>
    <row r="32089" customFormat="1" spans="1:1">
      <c r="A32089" s="52"/>
    </row>
    <row r="32090" customFormat="1" spans="1:1">
      <c r="A32090" s="52"/>
    </row>
    <row r="32091" customFormat="1" spans="1:1">
      <c r="A32091" s="52"/>
    </row>
    <row r="32092" customFormat="1" spans="1:1">
      <c r="A32092" s="52"/>
    </row>
    <row r="32093" customFormat="1" spans="1:1">
      <c r="A32093" s="52"/>
    </row>
    <row r="32094" customFormat="1" spans="1:1">
      <c r="A32094" s="52"/>
    </row>
    <row r="32095" customFormat="1" spans="1:1">
      <c r="A32095" s="52"/>
    </row>
    <row r="32096" customFormat="1" spans="1:1">
      <c r="A32096" s="52"/>
    </row>
    <row r="32097" customFormat="1" spans="1:1">
      <c r="A32097" s="52"/>
    </row>
    <row r="32098" customFormat="1" spans="1:1">
      <c r="A32098" s="52"/>
    </row>
    <row r="32099" customFormat="1" spans="1:1">
      <c r="A32099" s="52"/>
    </row>
    <row r="32100" customFormat="1" spans="1:1">
      <c r="A32100" s="52"/>
    </row>
    <row r="32101" customFormat="1" spans="1:1">
      <c r="A32101" s="52"/>
    </row>
    <row r="32102" customFormat="1" spans="1:1">
      <c r="A32102" s="52"/>
    </row>
    <row r="32103" customFormat="1" spans="1:1">
      <c r="A32103" s="52"/>
    </row>
    <row r="32104" customFormat="1" spans="1:1">
      <c r="A32104" s="52"/>
    </row>
    <row r="32105" customFormat="1" spans="1:1">
      <c r="A32105" s="52"/>
    </row>
    <row r="32106" customFormat="1" spans="1:1">
      <c r="A32106" s="52"/>
    </row>
    <row r="32107" customFormat="1" spans="1:1">
      <c r="A32107" s="52"/>
    </row>
    <row r="32108" customFormat="1" spans="1:1">
      <c r="A32108" s="52"/>
    </row>
    <row r="32109" customFormat="1" spans="1:1">
      <c r="A32109" s="52"/>
    </row>
    <row r="32110" customFormat="1" spans="1:1">
      <c r="A32110" s="52"/>
    </row>
    <row r="32111" customFormat="1" spans="1:1">
      <c r="A32111" s="52"/>
    </row>
    <row r="32112" customFormat="1" spans="1:1">
      <c r="A32112" s="52"/>
    </row>
    <row r="32113" customFormat="1" spans="1:1">
      <c r="A32113" s="52"/>
    </row>
    <row r="32114" customFormat="1" spans="1:1">
      <c r="A32114" s="52"/>
    </row>
    <row r="32115" customFormat="1" spans="1:1">
      <c r="A32115" s="52"/>
    </row>
    <row r="32116" customFormat="1" spans="1:1">
      <c r="A32116" s="52"/>
    </row>
    <row r="32117" customFormat="1" spans="1:1">
      <c r="A32117" s="52"/>
    </row>
    <row r="32118" customFormat="1" spans="1:1">
      <c r="A32118" s="52"/>
    </row>
    <row r="32119" customFormat="1" spans="1:1">
      <c r="A32119" s="52"/>
    </row>
    <row r="32120" customFormat="1" spans="1:1">
      <c r="A32120" s="52"/>
    </row>
    <row r="32121" customFormat="1" spans="1:1">
      <c r="A32121" s="52"/>
    </row>
    <row r="32122" customFormat="1" spans="1:1">
      <c r="A32122" s="52"/>
    </row>
    <row r="32123" customFormat="1" spans="1:1">
      <c r="A32123" s="52"/>
    </row>
    <row r="32124" customFormat="1" spans="1:1">
      <c r="A32124" s="52"/>
    </row>
    <row r="32125" customFormat="1" spans="1:1">
      <c r="A32125" s="52"/>
    </row>
    <row r="32126" customFormat="1" spans="1:1">
      <c r="A32126" s="52"/>
    </row>
    <row r="32127" customFormat="1" spans="1:1">
      <c r="A32127" s="52"/>
    </row>
    <row r="32128" customFormat="1" spans="1:1">
      <c r="A32128" s="52"/>
    </row>
    <row r="32129" customFormat="1" spans="1:1">
      <c r="A32129" s="52"/>
    </row>
    <row r="32130" customFormat="1" spans="1:1">
      <c r="A32130" s="52"/>
    </row>
    <row r="32131" customFormat="1" spans="1:1">
      <c r="A32131" s="52"/>
    </row>
    <row r="32132" customFormat="1" spans="1:1">
      <c r="A32132" s="52"/>
    </row>
    <row r="32133" customFormat="1" spans="1:1">
      <c r="A32133" s="52"/>
    </row>
    <row r="32134" customFormat="1" spans="1:1">
      <c r="A32134" s="52"/>
    </row>
    <row r="32135" customFormat="1" spans="1:1">
      <c r="A32135" s="52"/>
    </row>
    <row r="32136" customFormat="1" spans="1:1">
      <c r="A32136" s="52"/>
    </row>
    <row r="32137" customFormat="1" spans="1:1">
      <c r="A32137" s="52"/>
    </row>
    <row r="32138" customFormat="1" spans="1:1">
      <c r="A32138" s="52"/>
    </row>
    <row r="32139" customFormat="1" spans="1:1">
      <c r="A32139" s="52"/>
    </row>
    <row r="32140" customFormat="1" spans="1:1">
      <c r="A32140" s="52"/>
    </row>
    <row r="32141" customFormat="1" spans="1:1">
      <c r="A32141" s="52"/>
    </row>
    <row r="32142" customFormat="1" spans="1:1">
      <c r="A32142" s="52"/>
    </row>
    <row r="32143" customFormat="1" spans="1:1">
      <c r="A32143" s="52"/>
    </row>
    <row r="32144" customFormat="1" spans="1:1">
      <c r="A32144" s="52"/>
    </row>
    <row r="32145" customFormat="1" spans="1:1">
      <c r="A32145" s="52"/>
    </row>
    <row r="32146" customFormat="1" spans="1:1">
      <c r="A32146" s="52"/>
    </row>
    <row r="32147" customFormat="1" spans="1:1">
      <c r="A32147" s="52"/>
    </row>
    <row r="32148" customFormat="1" spans="1:1">
      <c r="A32148" s="52"/>
    </row>
    <row r="32149" customFormat="1" spans="1:1">
      <c r="A32149" s="52"/>
    </row>
    <row r="32150" customFormat="1" spans="1:1">
      <c r="A32150" s="52"/>
    </row>
    <row r="32151" customFormat="1" spans="1:1">
      <c r="A32151" s="52"/>
    </row>
    <row r="32152" customFormat="1" spans="1:1">
      <c r="A32152" s="52"/>
    </row>
    <row r="32153" customFormat="1" spans="1:1">
      <c r="A32153" s="52"/>
    </row>
    <row r="32154" customFormat="1" spans="1:1">
      <c r="A32154" s="52"/>
    </row>
    <row r="32155" customFormat="1" spans="1:1">
      <c r="A32155" s="52"/>
    </row>
    <row r="32156" customFormat="1" spans="1:1">
      <c r="A32156" s="52"/>
    </row>
    <row r="32157" customFormat="1" spans="1:1">
      <c r="A32157" s="52"/>
    </row>
    <row r="32158" customFormat="1" spans="1:1">
      <c r="A32158" s="52"/>
    </row>
    <row r="32159" customFormat="1" spans="1:1">
      <c r="A32159" s="52"/>
    </row>
    <row r="32160" customFormat="1" spans="1:1">
      <c r="A32160" s="52"/>
    </row>
    <row r="32161" customFormat="1" spans="1:1">
      <c r="A32161" s="52"/>
    </row>
    <row r="32162" customFormat="1" spans="1:1">
      <c r="A32162" s="52"/>
    </row>
    <row r="32163" customFormat="1" spans="1:1">
      <c r="A32163" s="52"/>
    </row>
    <row r="32164" customFormat="1" spans="1:1">
      <c r="A32164" s="52"/>
    </row>
    <row r="32165" customFormat="1" spans="1:1">
      <c r="A32165" s="52"/>
    </row>
    <row r="32166" customFormat="1" spans="1:1">
      <c r="A32166" s="52"/>
    </row>
    <row r="32167" customFormat="1" spans="1:1">
      <c r="A32167" s="52"/>
    </row>
    <row r="32168" customFormat="1" spans="1:1">
      <c r="A32168" s="52"/>
    </row>
    <row r="32169" customFormat="1" spans="1:1">
      <c r="A32169" s="52"/>
    </row>
    <row r="32170" customFormat="1" spans="1:1">
      <c r="A32170" s="52"/>
    </row>
    <row r="32171" customFormat="1" spans="1:1">
      <c r="A32171" s="52"/>
    </row>
    <row r="32172" customFormat="1" spans="1:1">
      <c r="A32172" s="52"/>
    </row>
    <row r="32173" customFormat="1" spans="1:1">
      <c r="A32173" s="52"/>
    </row>
    <row r="32174" customFormat="1" spans="1:1">
      <c r="A32174" s="52"/>
    </row>
    <row r="32175" customFormat="1" spans="1:1">
      <c r="A32175" s="52"/>
    </row>
    <row r="32176" customFormat="1" spans="1:1">
      <c r="A32176" s="52"/>
    </row>
    <row r="32177" customFormat="1" spans="1:1">
      <c r="A32177" s="52"/>
    </row>
    <row r="32178" customFormat="1" spans="1:1">
      <c r="A32178" s="52"/>
    </row>
    <row r="32179" customFormat="1" spans="1:1">
      <c r="A32179" s="52"/>
    </row>
    <row r="32180" customFormat="1" spans="1:1">
      <c r="A32180" s="52"/>
    </row>
    <row r="32181" customFormat="1" spans="1:1">
      <c r="A32181" s="52"/>
    </row>
    <row r="32182" customFormat="1" spans="1:1">
      <c r="A32182" s="52"/>
    </row>
    <row r="32183" customFormat="1" spans="1:1">
      <c r="A32183" s="52"/>
    </row>
    <row r="32184" customFormat="1" spans="1:1">
      <c r="A32184" s="52"/>
    </row>
    <row r="32185" customFormat="1" spans="1:1">
      <c r="A32185" s="52"/>
    </row>
    <row r="32186" customFormat="1" spans="1:1">
      <c r="A32186" s="52"/>
    </row>
    <row r="32187" customFormat="1" spans="1:1">
      <c r="A32187" s="52"/>
    </row>
    <row r="32188" customFormat="1" spans="1:1">
      <c r="A32188" s="52"/>
    </row>
    <row r="32189" customFormat="1" spans="1:1">
      <c r="A32189" s="52"/>
    </row>
    <row r="32190" customFormat="1" spans="1:1">
      <c r="A32190" s="52"/>
    </row>
    <row r="32191" customFormat="1" spans="1:1">
      <c r="A32191" s="52"/>
    </row>
    <row r="32192" customFormat="1" spans="1:1">
      <c r="A32192" s="52"/>
    </row>
    <row r="32193" customFormat="1" spans="1:1">
      <c r="A32193" s="52"/>
    </row>
    <row r="32194" customFormat="1" spans="1:1">
      <c r="A32194" s="52"/>
    </row>
    <row r="32195" customFormat="1" spans="1:1">
      <c r="A32195" s="52"/>
    </row>
    <row r="32196" customFormat="1" spans="1:1">
      <c r="A32196" s="52"/>
    </row>
    <row r="32197" customFormat="1" spans="1:1">
      <c r="A32197" s="52"/>
    </row>
    <row r="32198" customFormat="1" spans="1:1">
      <c r="A32198" s="52"/>
    </row>
    <row r="32199" customFormat="1" spans="1:1">
      <c r="A32199" s="52"/>
    </row>
    <row r="32200" customFormat="1" spans="1:1">
      <c r="A32200" s="52"/>
    </row>
    <row r="32201" customFormat="1" spans="1:1">
      <c r="A32201" s="52"/>
    </row>
    <row r="32202" customFormat="1" spans="1:1">
      <c r="A32202" s="52"/>
    </row>
    <row r="32203" customFormat="1" spans="1:1">
      <c r="A32203" s="52"/>
    </row>
    <row r="32204" customFormat="1" spans="1:1">
      <c r="A32204" s="52"/>
    </row>
    <row r="32205" customFormat="1" spans="1:1">
      <c r="A32205" s="52"/>
    </row>
    <row r="32206" customFormat="1" spans="1:1">
      <c r="A32206" s="52"/>
    </row>
    <row r="32207" customFormat="1" spans="1:1">
      <c r="A32207" s="52"/>
    </row>
    <row r="32208" customFormat="1" spans="1:1">
      <c r="A32208" s="52"/>
    </row>
    <row r="32209" customFormat="1" spans="1:1">
      <c r="A32209" s="52"/>
    </row>
    <row r="32210" customFormat="1" spans="1:1">
      <c r="A32210" s="52"/>
    </row>
    <row r="32211" customFormat="1" spans="1:1">
      <c r="A32211" s="52"/>
    </row>
    <row r="32212" customFormat="1" spans="1:1">
      <c r="A32212" s="52"/>
    </row>
    <row r="32213" customFormat="1" spans="1:1">
      <c r="A32213" s="52"/>
    </row>
    <row r="32214" customFormat="1" spans="1:1">
      <c r="A32214" s="52"/>
    </row>
    <row r="32215" customFormat="1" spans="1:1">
      <c r="A32215" s="52"/>
    </row>
    <row r="32216" customFormat="1" spans="1:1">
      <c r="A32216" s="52"/>
    </row>
    <row r="32217" customFormat="1" spans="1:1">
      <c r="A32217" s="52"/>
    </row>
    <row r="32218" customFormat="1" spans="1:1">
      <c r="A32218" s="52"/>
    </row>
    <row r="32219" customFormat="1" spans="1:1">
      <c r="A32219" s="52"/>
    </row>
    <row r="32220" customFormat="1" spans="1:1">
      <c r="A32220" s="52"/>
    </row>
    <row r="32221" customFormat="1" spans="1:1">
      <c r="A32221" s="52"/>
    </row>
    <row r="32222" customFormat="1" spans="1:1">
      <c r="A32222" s="52"/>
    </row>
    <row r="32223" customFormat="1" spans="1:1">
      <c r="A32223" s="52"/>
    </row>
    <row r="32224" customFormat="1" spans="1:1">
      <c r="A32224" s="52"/>
    </row>
    <row r="32225" customFormat="1" spans="1:1">
      <c r="A32225" s="52"/>
    </row>
    <row r="32226" customFormat="1" spans="1:1">
      <c r="A32226" s="52"/>
    </row>
    <row r="32227" customFormat="1" spans="1:1">
      <c r="A32227" s="52"/>
    </row>
    <row r="32228" customFormat="1" spans="1:1">
      <c r="A32228" s="52"/>
    </row>
    <row r="32229" customFormat="1" spans="1:1">
      <c r="A32229" s="52"/>
    </row>
    <row r="32230" customFormat="1" spans="1:1">
      <c r="A32230" s="52"/>
    </row>
    <row r="32231" customFormat="1" spans="1:1">
      <c r="A32231" s="52"/>
    </row>
    <row r="32232" customFormat="1" spans="1:1">
      <c r="A32232" s="52"/>
    </row>
    <row r="32233" customFormat="1" spans="1:1">
      <c r="A32233" s="52"/>
    </row>
    <row r="32234" customFormat="1" spans="1:1">
      <c r="A32234" s="52"/>
    </row>
    <row r="32235" customFormat="1" spans="1:1">
      <c r="A32235" s="52"/>
    </row>
    <row r="32236" customFormat="1" spans="1:1">
      <c r="A32236" s="52"/>
    </row>
    <row r="32237" customFormat="1" spans="1:1">
      <c r="A32237" s="52"/>
    </row>
    <row r="32238" customFormat="1" spans="1:1">
      <c r="A32238" s="52"/>
    </row>
    <row r="32239" customFormat="1" spans="1:1">
      <c r="A32239" s="52"/>
    </row>
    <row r="32240" customFormat="1" spans="1:1">
      <c r="A32240" s="52"/>
    </row>
    <row r="32241" customFormat="1" spans="1:1">
      <c r="A32241" s="52"/>
    </row>
    <row r="32242" customFormat="1" spans="1:1">
      <c r="A32242" s="52"/>
    </row>
    <row r="32243" customFormat="1" spans="1:1">
      <c r="A32243" s="52"/>
    </row>
    <row r="32244" customFormat="1" spans="1:1">
      <c r="A32244" s="52"/>
    </row>
    <row r="32245" customFormat="1" spans="1:1">
      <c r="A32245" s="52"/>
    </row>
    <row r="32246" customFormat="1" spans="1:1">
      <c r="A32246" s="52"/>
    </row>
    <row r="32247" customFormat="1" spans="1:1">
      <c r="A32247" s="52"/>
    </row>
    <row r="32248" customFormat="1" spans="1:1">
      <c r="A32248" s="52"/>
    </row>
    <row r="32249" customFormat="1" spans="1:1">
      <c r="A32249" s="52"/>
    </row>
    <row r="32250" customFormat="1" spans="1:1">
      <c r="A32250" s="52"/>
    </row>
    <row r="32251" customFormat="1" spans="1:1">
      <c r="A32251" s="52"/>
    </row>
    <row r="32252" customFormat="1" spans="1:1">
      <c r="A32252" s="52"/>
    </row>
    <row r="32253" customFormat="1" spans="1:1">
      <c r="A32253" s="52"/>
    </row>
    <row r="32254" customFormat="1" spans="1:1">
      <c r="A32254" s="52"/>
    </row>
    <row r="32255" customFormat="1" spans="1:1">
      <c r="A32255" s="52"/>
    </row>
    <row r="32256" customFormat="1" spans="1:1">
      <c r="A32256" s="52"/>
    </row>
    <row r="32257" customFormat="1" spans="1:1">
      <c r="A32257" s="52"/>
    </row>
    <row r="32258" customFormat="1" spans="1:1">
      <c r="A32258" s="52"/>
    </row>
    <row r="32259" customFormat="1" spans="1:1">
      <c r="A32259" s="52"/>
    </row>
    <row r="32260" customFormat="1" spans="1:1">
      <c r="A32260" s="52"/>
    </row>
    <row r="32261" customFormat="1" spans="1:1">
      <c r="A32261" s="52"/>
    </row>
    <row r="32262" customFormat="1" spans="1:1">
      <c r="A32262" s="52"/>
    </row>
    <row r="32263" customFormat="1" spans="1:1">
      <c r="A32263" s="52"/>
    </row>
    <row r="32264" customFormat="1" spans="1:1">
      <c r="A32264" s="52"/>
    </row>
    <row r="32265" customFormat="1" spans="1:1">
      <c r="A32265" s="52"/>
    </row>
    <row r="32266" customFormat="1" spans="1:1">
      <c r="A32266" s="52"/>
    </row>
    <row r="32267" customFormat="1" spans="1:1">
      <c r="A32267" s="52"/>
    </row>
    <row r="32268" customFormat="1" spans="1:1">
      <c r="A32268" s="52"/>
    </row>
    <row r="32269" customFormat="1" spans="1:1">
      <c r="A32269" s="52"/>
    </row>
    <row r="32270" customFormat="1" spans="1:1">
      <c r="A32270" s="52"/>
    </row>
    <row r="32271" customFormat="1" spans="1:1">
      <c r="A32271" s="52"/>
    </row>
    <row r="32272" customFormat="1" spans="1:1">
      <c r="A32272" s="52"/>
    </row>
    <row r="32273" customFormat="1" spans="1:1">
      <c r="A32273" s="52"/>
    </row>
    <row r="32274" customFormat="1" spans="1:1">
      <c r="A32274" s="52"/>
    </row>
    <row r="32275" customFormat="1" spans="1:1">
      <c r="A32275" s="52"/>
    </row>
    <row r="32276" customFormat="1" spans="1:1">
      <c r="A32276" s="52"/>
    </row>
    <row r="32277" customFormat="1" spans="1:1">
      <c r="A32277" s="52"/>
    </row>
    <row r="32278" customFormat="1" spans="1:1">
      <c r="A32278" s="52"/>
    </row>
    <row r="32279" customFormat="1" spans="1:1">
      <c r="A32279" s="52"/>
    </row>
    <row r="32280" customFormat="1" spans="1:1">
      <c r="A32280" s="52"/>
    </row>
    <row r="32281" customFormat="1" spans="1:1">
      <c r="A32281" s="52"/>
    </row>
    <row r="32282" customFormat="1" spans="1:1">
      <c r="A32282" s="52"/>
    </row>
    <row r="32283" customFormat="1" spans="1:1">
      <c r="A32283" s="52"/>
    </row>
    <row r="32284" customFormat="1" spans="1:1">
      <c r="A32284" s="52"/>
    </row>
    <row r="32285" customFormat="1" spans="1:1">
      <c r="A32285" s="52"/>
    </row>
    <row r="32286" customFormat="1" spans="1:1">
      <c r="A32286" s="52"/>
    </row>
    <row r="32287" customFormat="1" spans="1:1">
      <c r="A32287" s="52"/>
    </row>
    <row r="32288" customFormat="1" spans="1:1">
      <c r="A32288" s="52"/>
    </row>
    <row r="32289" customFormat="1" spans="1:1">
      <c r="A32289" s="52"/>
    </row>
    <row r="32290" customFormat="1" spans="1:1">
      <c r="A32290" s="52"/>
    </row>
    <row r="32291" customFormat="1" spans="1:1">
      <c r="A32291" s="52"/>
    </row>
    <row r="32292" customFormat="1" spans="1:1">
      <c r="A32292" s="52"/>
    </row>
    <row r="32293" customFormat="1" spans="1:1">
      <c r="A32293" s="52"/>
    </row>
    <row r="32294" customFormat="1" spans="1:1">
      <c r="A32294" s="52"/>
    </row>
    <row r="32295" customFormat="1" spans="1:1">
      <c r="A32295" s="52"/>
    </row>
    <row r="32296" customFormat="1" spans="1:1">
      <c r="A32296" s="52"/>
    </row>
    <row r="32297" customFormat="1" spans="1:1">
      <c r="A32297" s="52"/>
    </row>
    <row r="32298" customFormat="1" spans="1:1">
      <c r="A32298" s="52"/>
    </row>
    <row r="32299" customFormat="1" spans="1:1">
      <c r="A32299" s="52"/>
    </row>
    <row r="32300" customFormat="1" spans="1:1">
      <c r="A32300" s="52"/>
    </row>
    <row r="32301" customFormat="1" spans="1:1">
      <c r="A32301" s="52"/>
    </row>
    <row r="32302" customFormat="1" spans="1:1">
      <c r="A32302" s="52"/>
    </row>
    <row r="32303" customFormat="1" spans="1:1">
      <c r="A32303" s="52"/>
    </row>
    <row r="32304" customFormat="1" spans="1:1">
      <c r="A32304" s="52"/>
    </row>
    <row r="32305" customFormat="1" spans="1:1">
      <c r="A32305" s="52"/>
    </row>
    <row r="32306" customFormat="1" spans="1:1">
      <c r="A32306" s="52"/>
    </row>
    <row r="32307" customFormat="1" spans="1:1">
      <c r="A32307" s="52"/>
    </row>
    <row r="32308" customFormat="1" spans="1:1">
      <c r="A32308" s="52"/>
    </row>
    <row r="32309" customFormat="1" spans="1:1">
      <c r="A32309" s="52"/>
    </row>
    <row r="32310" customFormat="1" spans="1:1">
      <c r="A32310" s="52"/>
    </row>
    <row r="32311" customFormat="1" spans="1:1">
      <c r="A32311" s="52"/>
    </row>
    <row r="32312" customFormat="1" spans="1:1">
      <c r="A32312" s="52"/>
    </row>
    <row r="32313" customFormat="1" spans="1:1">
      <c r="A32313" s="52"/>
    </row>
    <row r="32314" customFormat="1" spans="1:1">
      <c r="A32314" s="52"/>
    </row>
    <row r="32315" customFormat="1" spans="1:1">
      <c r="A32315" s="52"/>
    </row>
    <row r="32316" customFormat="1" spans="1:1">
      <c r="A32316" s="52"/>
    </row>
    <row r="32317" customFormat="1" spans="1:1">
      <c r="A32317" s="52"/>
    </row>
    <row r="32318" customFormat="1" spans="1:1">
      <c r="A32318" s="52"/>
    </row>
    <row r="32319" customFormat="1" spans="1:1">
      <c r="A32319" s="52"/>
    </row>
    <row r="32320" customFormat="1" spans="1:1">
      <c r="A32320" s="52"/>
    </row>
    <row r="32321" customFormat="1" spans="1:1">
      <c r="A32321" s="52"/>
    </row>
    <row r="32322" customFormat="1" spans="1:1">
      <c r="A32322" s="52"/>
    </row>
    <row r="32323" customFormat="1" spans="1:1">
      <c r="A32323" s="52"/>
    </row>
    <row r="32324" customFormat="1" spans="1:1">
      <c r="A32324" s="52"/>
    </row>
    <row r="32325" customFormat="1" spans="1:1">
      <c r="A32325" s="52"/>
    </row>
    <row r="32326" customFormat="1" spans="1:1">
      <c r="A32326" s="52"/>
    </row>
    <row r="32327" customFormat="1" spans="1:1">
      <c r="A32327" s="52"/>
    </row>
    <row r="32328" customFormat="1" spans="1:1">
      <c r="A32328" s="52"/>
    </row>
    <row r="32329" customFormat="1" spans="1:1">
      <c r="A32329" s="52"/>
    </row>
    <row r="32330" customFormat="1" spans="1:1">
      <c r="A32330" s="52"/>
    </row>
    <row r="32331" customFormat="1" spans="1:1">
      <c r="A32331" s="52"/>
    </row>
    <row r="32332" customFormat="1" spans="1:1">
      <c r="A32332" s="52"/>
    </row>
    <row r="32333" customFormat="1" spans="1:1">
      <c r="A32333" s="52"/>
    </row>
    <row r="32334" customFormat="1" spans="1:1">
      <c r="A32334" s="52"/>
    </row>
    <row r="32335" customFormat="1" spans="1:1">
      <c r="A32335" s="52"/>
    </row>
    <row r="32336" customFormat="1" spans="1:1">
      <c r="A32336" s="52"/>
    </row>
    <row r="32337" customFormat="1" spans="1:1">
      <c r="A32337" s="52"/>
    </row>
    <row r="32338" customFormat="1" spans="1:1">
      <c r="A32338" s="52"/>
    </row>
    <row r="32339" customFormat="1" spans="1:1">
      <c r="A32339" s="52"/>
    </row>
    <row r="32340" customFormat="1" spans="1:1">
      <c r="A32340" s="52"/>
    </row>
    <row r="32341" customFormat="1" spans="1:1">
      <c r="A32341" s="52"/>
    </row>
    <row r="32342" customFormat="1" spans="1:1">
      <c r="A32342" s="52"/>
    </row>
    <row r="32343" customFormat="1" spans="1:1">
      <c r="A32343" s="52"/>
    </row>
    <row r="32344" customFormat="1" spans="1:1">
      <c r="A32344" s="52"/>
    </row>
    <row r="32345" customFormat="1" spans="1:1">
      <c r="A32345" s="52"/>
    </row>
    <row r="32346" customFormat="1" spans="1:1">
      <c r="A32346" s="52"/>
    </row>
    <row r="32347" customFormat="1" spans="1:1">
      <c r="A32347" s="52"/>
    </row>
    <row r="32348" customFormat="1" spans="1:1">
      <c r="A32348" s="52"/>
    </row>
    <row r="32349" customFormat="1" spans="1:1">
      <c r="A32349" s="52"/>
    </row>
    <row r="32350" customFormat="1" spans="1:1">
      <c r="A32350" s="52"/>
    </row>
    <row r="32351" customFormat="1" spans="1:1">
      <c r="A32351" s="52"/>
    </row>
    <row r="32352" customFormat="1" spans="1:1">
      <c r="A32352" s="52"/>
    </row>
    <row r="32353" customFormat="1" spans="1:1">
      <c r="A32353" s="52"/>
    </row>
    <row r="32354" customFormat="1" spans="1:1">
      <c r="A32354" s="52"/>
    </row>
    <row r="32355" customFormat="1" spans="1:1">
      <c r="A32355" s="52"/>
    </row>
    <row r="32356" customFormat="1" spans="1:1">
      <c r="A32356" s="52"/>
    </row>
    <row r="32357" customFormat="1" spans="1:1">
      <c r="A32357" s="52"/>
    </row>
    <row r="32358" customFormat="1" spans="1:1">
      <c r="A32358" s="52"/>
    </row>
    <row r="32359" customFormat="1" spans="1:1">
      <c r="A32359" s="52"/>
    </row>
    <row r="32360" customFormat="1" spans="1:1">
      <c r="A32360" s="52"/>
    </row>
    <row r="32361" customFormat="1" spans="1:1">
      <c r="A32361" s="52"/>
    </row>
    <row r="32362" customFormat="1" spans="1:1">
      <c r="A32362" s="52"/>
    </row>
    <row r="32363" customFormat="1" spans="1:1">
      <c r="A32363" s="52"/>
    </row>
    <row r="32364" customFormat="1" spans="1:1">
      <c r="A32364" s="52"/>
    </row>
    <row r="32365" customFormat="1" spans="1:1">
      <c r="A32365" s="52"/>
    </row>
    <row r="32366" customFormat="1" spans="1:1">
      <c r="A32366" s="52"/>
    </row>
    <row r="32367" customFormat="1" spans="1:1">
      <c r="A32367" s="52"/>
    </row>
    <row r="32368" customFormat="1" spans="1:1">
      <c r="A32368" s="52"/>
    </row>
    <row r="32369" customFormat="1" spans="1:1">
      <c r="A32369" s="52"/>
    </row>
    <row r="32370" customFormat="1" spans="1:1">
      <c r="A32370" s="52"/>
    </row>
    <row r="32371" customFormat="1" spans="1:1">
      <c r="A32371" s="52"/>
    </row>
    <row r="32372" customFormat="1" spans="1:1">
      <c r="A32372" s="52"/>
    </row>
    <row r="32373" customFormat="1" spans="1:1">
      <c r="A32373" s="52"/>
    </row>
    <row r="32374" customFormat="1" spans="1:1">
      <c r="A32374" s="52"/>
    </row>
    <row r="32375" customFormat="1" spans="1:1">
      <c r="A32375" s="52"/>
    </row>
    <row r="32376" customFormat="1" spans="1:1">
      <c r="A32376" s="52"/>
    </row>
    <row r="32377" customFormat="1" spans="1:1">
      <c r="A32377" s="52"/>
    </row>
    <row r="32378" customFormat="1" spans="1:1">
      <c r="A32378" s="52"/>
    </row>
    <row r="32379" customFormat="1" spans="1:1">
      <c r="A32379" s="52"/>
    </row>
    <row r="32380" customFormat="1" spans="1:1">
      <c r="A32380" s="52"/>
    </row>
    <row r="32381" customFormat="1" spans="1:1">
      <c r="A32381" s="52"/>
    </row>
    <row r="32382" customFormat="1" spans="1:1">
      <c r="A32382" s="52"/>
    </row>
    <row r="32383" customFormat="1" spans="1:1">
      <c r="A32383" s="52"/>
    </row>
    <row r="32384" customFormat="1" spans="1:1">
      <c r="A32384" s="52"/>
    </row>
    <row r="32385" customFormat="1" spans="1:1">
      <c r="A32385" s="52"/>
    </row>
    <row r="32386" customFormat="1" spans="1:1">
      <c r="A32386" s="52"/>
    </row>
    <row r="32387" customFormat="1" spans="1:1">
      <c r="A32387" s="52"/>
    </row>
    <row r="32388" customFormat="1" spans="1:1">
      <c r="A32388" s="52"/>
    </row>
    <row r="32389" customFormat="1" spans="1:1">
      <c r="A32389" s="52"/>
    </row>
    <row r="32390" customFormat="1" spans="1:1">
      <c r="A32390" s="52"/>
    </row>
    <row r="32391" customFormat="1" spans="1:1">
      <c r="A32391" s="52"/>
    </row>
    <row r="32392" customFormat="1" spans="1:1">
      <c r="A32392" s="52"/>
    </row>
    <row r="32393" customFormat="1" spans="1:1">
      <c r="A32393" s="52"/>
    </row>
    <row r="32394" customFormat="1" spans="1:1">
      <c r="A32394" s="52"/>
    </row>
    <row r="32395" customFormat="1" spans="1:1">
      <c r="A32395" s="52"/>
    </row>
    <row r="32396" customFormat="1" spans="1:1">
      <c r="A32396" s="52"/>
    </row>
    <row r="32397" customFormat="1" spans="1:1">
      <c r="A32397" s="52"/>
    </row>
    <row r="32398" customFormat="1" spans="1:1">
      <c r="A32398" s="52"/>
    </row>
    <row r="32399" customFormat="1" spans="1:1">
      <c r="A32399" s="52"/>
    </row>
    <row r="32400" customFormat="1" spans="1:1">
      <c r="A32400" s="52"/>
    </row>
    <row r="32401" customFormat="1" spans="1:1">
      <c r="A32401" s="52"/>
    </row>
    <row r="32402" customFormat="1" spans="1:1">
      <c r="A32402" s="52"/>
    </row>
    <row r="32403" customFormat="1" spans="1:1">
      <c r="A32403" s="52"/>
    </row>
    <row r="32404" customFormat="1" spans="1:1">
      <c r="A32404" s="52"/>
    </row>
    <row r="32405" customFormat="1" spans="1:1">
      <c r="A32405" s="52"/>
    </row>
    <row r="32406" customFormat="1" spans="1:1">
      <c r="A32406" s="52"/>
    </row>
    <row r="32407" customFormat="1" spans="1:1">
      <c r="A32407" s="52"/>
    </row>
    <row r="32408" customFormat="1" spans="1:1">
      <c r="A32408" s="52"/>
    </row>
    <row r="32409" customFormat="1" spans="1:1">
      <c r="A32409" s="52"/>
    </row>
    <row r="32410" customFormat="1" spans="1:1">
      <c r="A32410" s="52"/>
    </row>
    <row r="32411" customFormat="1" spans="1:1">
      <c r="A32411" s="52"/>
    </row>
    <row r="32412" customFormat="1" spans="1:1">
      <c r="A32412" s="52"/>
    </row>
    <row r="32413" customFormat="1" spans="1:1">
      <c r="A32413" s="52"/>
    </row>
    <row r="32414" customFormat="1" spans="1:1">
      <c r="A32414" s="52"/>
    </row>
    <row r="32415" customFormat="1" spans="1:1">
      <c r="A32415" s="52"/>
    </row>
    <row r="32416" customFormat="1" spans="1:1">
      <c r="A32416" s="52"/>
    </row>
    <row r="32417" customFormat="1" spans="1:1">
      <c r="A32417" s="52"/>
    </row>
    <row r="32418" customFormat="1" spans="1:1">
      <c r="A32418" s="52"/>
    </row>
    <row r="32419" customFormat="1" spans="1:1">
      <c r="A32419" s="52"/>
    </row>
    <row r="32420" customFormat="1" spans="1:1">
      <c r="A32420" s="52"/>
    </row>
    <row r="32421" customFormat="1" spans="1:1">
      <c r="A32421" s="52"/>
    </row>
    <row r="32422" customFormat="1" spans="1:1">
      <c r="A32422" s="52"/>
    </row>
    <row r="32423" customFormat="1" spans="1:1">
      <c r="A32423" s="52"/>
    </row>
    <row r="32424" customFormat="1" spans="1:1">
      <c r="A32424" s="52"/>
    </row>
    <row r="32425" customFormat="1" spans="1:1">
      <c r="A32425" s="52"/>
    </row>
    <row r="32426" customFormat="1" spans="1:1">
      <c r="A32426" s="52"/>
    </row>
    <row r="32427" customFormat="1" spans="1:1">
      <c r="A32427" s="52"/>
    </row>
    <row r="32428" customFormat="1" spans="1:1">
      <c r="A32428" s="52"/>
    </row>
    <row r="32429" customFormat="1" spans="1:1">
      <c r="A32429" s="52"/>
    </row>
    <row r="32430" customFormat="1" spans="1:1">
      <c r="A32430" s="52"/>
    </row>
    <row r="32431" customFormat="1" spans="1:1">
      <c r="A32431" s="52"/>
    </row>
    <row r="32432" customFormat="1" spans="1:1">
      <c r="A32432" s="52"/>
    </row>
    <row r="32433" customFormat="1" spans="1:1">
      <c r="A32433" s="52"/>
    </row>
    <row r="32434" customFormat="1" spans="1:1">
      <c r="A32434" s="52"/>
    </row>
    <row r="32435" customFormat="1" spans="1:1">
      <c r="A32435" s="52"/>
    </row>
    <row r="32436" customFormat="1" spans="1:1">
      <c r="A32436" s="52"/>
    </row>
    <row r="32437" customFormat="1" spans="1:1">
      <c r="A32437" s="52"/>
    </row>
    <row r="32438" customFormat="1" spans="1:1">
      <c r="A32438" s="52"/>
    </row>
    <row r="32439" customFormat="1" spans="1:1">
      <c r="A32439" s="52"/>
    </row>
    <row r="32440" customFormat="1" spans="1:1">
      <c r="A32440" s="52"/>
    </row>
    <row r="32441" customFormat="1" spans="1:1">
      <c r="A32441" s="52"/>
    </row>
    <row r="32442" customFormat="1" spans="1:1">
      <c r="A32442" s="52"/>
    </row>
    <row r="32443" customFormat="1" spans="1:1">
      <c r="A32443" s="52"/>
    </row>
    <row r="32444" customFormat="1" spans="1:1">
      <c r="A32444" s="52"/>
    </row>
    <row r="32445" customFormat="1" spans="1:1">
      <c r="A32445" s="52"/>
    </row>
    <row r="32446" customFormat="1" spans="1:1">
      <c r="A32446" s="52"/>
    </row>
    <row r="32447" customFormat="1" spans="1:1">
      <c r="A32447" s="52"/>
    </row>
    <row r="32448" customFormat="1" spans="1:1">
      <c r="A32448" s="52"/>
    </row>
    <row r="32449" customFormat="1" spans="1:1">
      <c r="A32449" s="52"/>
    </row>
    <row r="32450" customFormat="1" spans="1:1">
      <c r="A32450" s="52"/>
    </row>
    <row r="32451" customFormat="1" spans="1:1">
      <c r="A32451" s="52"/>
    </row>
    <row r="32452" customFormat="1" spans="1:1">
      <c r="A32452" s="52"/>
    </row>
    <row r="32453" customFormat="1" spans="1:1">
      <c r="A32453" s="52"/>
    </row>
    <row r="32454" customFormat="1" spans="1:1">
      <c r="A32454" s="52"/>
    </row>
    <row r="32455" customFormat="1" spans="1:1">
      <c r="A32455" s="52"/>
    </row>
    <row r="32456" customFormat="1" spans="1:1">
      <c r="A32456" s="52"/>
    </row>
    <row r="32457" customFormat="1" spans="1:1">
      <c r="A32457" s="52"/>
    </row>
    <row r="32458" customFormat="1" spans="1:1">
      <c r="A32458" s="52"/>
    </row>
    <row r="32459" customFormat="1" spans="1:1">
      <c r="A32459" s="52"/>
    </row>
    <row r="32460" customFormat="1" spans="1:1">
      <c r="A32460" s="52"/>
    </row>
    <row r="32461" customFormat="1" spans="1:1">
      <c r="A32461" s="52"/>
    </row>
    <row r="32462" customFormat="1" spans="1:1">
      <c r="A32462" s="52"/>
    </row>
    <row r="32463" customFormat="1" spans="1:1">
      <c r="A32463" s="52"/>
    </row>
    <row r="32464" customFormat="1" spans="1:1">
      <c r="A32464" s="52"/>
    </row>
    <row r="32465" customFormat="1" spans="1:1">
      <c r="A32465" s="52"/>
    </row>
    <row r="32466" customFormat="1" spans="1:1">
      <c r="A32466" s="52"/>
    </row>
    <row r="32467" customFormat="1" spans="1:1">
      <c r="A32467" s="52"/>
    </row>
    <row r="32468" customFormat="1" spans="1:1">
      <c r="A32468" s="52"/>
    </row>
    <row r="32469" customFormat="1" spans="1:1">
      <c r="A32469" s="52"/>
    </row>
    <row r="32470" customFormat="1" spans="1:1">
      <c r="A32470" s="52"/>
    </row>
    <row r="32471" customFormat="1" spans="1:1">
      <c r="A32471" s="52"/>
    </row>
    <row r="32472" customFormat="1" spans="1:1">
      <c r="A32472" s="52"/>
    </row>
    <row r="32473" customFormat="1" spans="1:1">
      <c r="A32473" s="52"/>
    </row>
    <row r="32474" customFormat="1" spans="1:1">
      <c r="A32474" s="52"/>
    </row>
    <row r="32475" customFormat="1" spans="1:1">
      <c r="A32475" s="52"/>
    </row>
    <row r="32476" customFormat="1" spans="1:1">
      <c r="A32476" s="52"/>
    </row>
    <row r="32477" customFormat="1" spans="1:1">
      <c r="A32477" s="52"/>
    </row>
    <row r="32478" customFormat="1" spans="1:1">
      <c r="A32478" s="52"/>
    </row>
    <row r="32479" customFormat="1" spans="1:1">
      <c r="A32479" s="52"/>
    </row>
    <row r="32480" customFormat="1" spans="1:1">
      <c r="A32480" s="52"/>
    </row>
    <row r="32481" customFormat="1" spans="1:1">
      <c r="A32481" s="52"/>
    </row>
    <row r="32482" customFormat="1" spans="1:1">
      <c r="A32482" s="52"/>
    </row>
    <row r="32483" customFormat="1" spans="1:1">
      <c r="A32483" s="52"/>
    </row>
    <row r="32484" customFormat="1" spans="1:1">
      <c r="A32484" s="52"/>
    </row>
    <row r="32485" customFormat="1" spans="1:1">
      <c r="A32485" s="52"/>
    </row>
    <row r="32486" customFormat="1" spans="1:1">
      <c r="A32486" s="52"/>
    </row>
    <row r="32487" customFormat="1" spans="1:1">
      <c r="A32487" s="52"/>
    </row>
    <row r="32488" customFormat="1" spans="1:1">
      <c r="A32488" s="52"/>
    </row>
    <row r="32489" customFormat="1" spans="1:1">
      <c r="A32489" s="52"/>
    </row>
    <row r="32490" customFormat="1" spans="1:1">
      <c r="A32490" s="52"/>
    </row>
    <row r="32491" customFormat="1" spans="1:1">
      <c r="A32491" s="52"/>
    </row>
    <row r="32492" customFormat="1" spans="1:1">
      <c r="A32492" s="52"/>
    </row>
    <row r="32493" customFormat="1" spans="1:1">
      <c r="A32493" s="52"/>
    </row>
    <row r="32494" customFormat="1" spans="1:1">
      <c r="A32494" s="52"/>
    </row>
    <row r="32495" customFormat="1" spans="1:1">
      <c r="A32495" s="52"/>
    </row>
    <row r="32496" customFormat="1" spans="1:1">
      <c r="A32496" s="52"/>
    </row>
    <row r="32497" customFormat="1" spans="1:1">
      <c r="A32497" s="52"/>
    </row>
    <row r="32498" customFormat="1" spans="1:1">
      <c r="A32498" s="52"/>
    </row>
    <row r="32499" customFormat="1" spans="1:1">
      <c r="A32499" s="52"/>
    </row>
    <row r="32500" customFormat="1" spans="1:1">
      <c r="A32500" s="52"/>
    </row>
    <row r="32501" customFormat="1" spans="1:1">
      <c r="A32501" s="52"/>
    </row>
    <row r="32502" customFormat="1" spans="1:1">
      <c r="A32502" s="52"/>
    </row>
    <row r="32503" customFormat="1" spans="1:1">
      <c r="A32503" s="52"/>
    </row>
    <row r="32504" customFormat="1" spans="1:1">
      <c r="A32504" s="52"/>
    </row>
    <row r="32505" customFormat="1" spans="1:1">
      <c r="A32505" s="52"/>
    </row>
    <row r="32506" customFormat="1" spans="1:1">
      <c r="A32506" s="52"/>
    </row>
    <row r="32507" customFormat="1" spans="1:1">
      <c r="A32507" s="52"/>
    </row>
    <row r="32508" customFormat="1" spans="1:1">
      <c r="A32508" s="52"/>
    </row>
    <row r="32509" customFormat="1" spans="1:1">
      <c r="A32509" s="52"/>
    </row>
    <row r="32510" customFormat="1" spans="1:1">
      <c r="A32510" s="52"/>
    </row>
    <row r="32511" customFormat="1" spans="1:1">
      <c r="A32511" s="52"/>
    </row>
    <row r="32512" customFormat="1" spans="1:1">
      <c r="A32512" s="52"/>
    </row>
    <row r="32513" customFormat="1" spans="1:1">
      <c r="A32513" s="52"/>
    </row>
    <row r="32514" customFormat="1" spans="1:1">
      <c r="A32514" s="52"/>
    </row>
    <row r="32515" customFormat="1" spans="1:1">
      <c r="A32515" s="52"/>
    </row>
    <row r="32516" customFormat="1" spans="1:1">
      <c r="A32516" s="52"/>
    </row>
    <row r="32517" customFormat="1" spans="1:1">
      <c r="A32517" s="52"/>
    </row>
    <row r="32518" customFormat="1" spans="1:1">
      <c r="A32518" s="52"/>
    </row>
    <row r="32519" customFormat="1" spans="1:1">
      <c r="A32519" s="52"/>
    </row>
    <row r="32520" customFormat="1" spans="1:1">
      <c r="A32520" s="52"/>
    </row>
    <row r="32521" customFormat="1" spans="1:1">
      <c r="A32521" s="52"/>
    </row>
    <row r="32522" customFormat="1" spans="1:1">
      <c r="A32522" s="52"/>
    </row>
    <row r="32523" customFormat="1" spans="1:1">
      <c r="A32523" s="52"/>
    </row>
    <row r="32524" customFormat="1" spans="1:1">
      <c r="A32524" s="52"/>
    </row>
    <row r="32525" customFormat="1" spans="1:1">
      <c r="A32525" s="52"/>
    </row>
    <row r="32526" customFormat="1" spans="1:1">
      <c r="A32526" s="52"/>
    </row>
    <row r="32527" customFormat="1" spans="1:1">
      <c r="A32527" s="52"/>
    </row>
    <row r="32528" customFormat="1" spans="1:1">
      <c r="A32528" s="52"/>
    </row>
    <row r="32529" customFormat="1" spans="1:1">
      <c r="A32529" s="52"/>
    </row>
    <row r="32530" customFormat="1" spans="1:1">
      <c r="A32530" s="52"/>
    </row>
    <row r="32531" customFormat="1" spans="1:1">
      <c r="A32531" s="52"/>
    </row>
    <row r="32532" customFormat="1" spans="1:1">
      <c r="A32532" s="52"/>
    </row>
    <row r="32533" customFormat="1" spans="1:1">
      <c r="A32533" s="52"/>
    </row>
    <row r="32534" customFormat="1" spans="1:1">
      <c r="A32534" s="52"/>
    </row>
    <row r="32535" customFormat="1" spans="1:1">
      <c r="A32535" s="52"/>
    </row>
    <row r="32536" customFormat="1" spans="1:1">
      <c r="A32536" s="52"/>
    </row>
    <row r="32537" customFormat="1" spans="1:1">
      <c r="A32537" s="52"/>
    </row>
    <row r="32538" customFormat="1" spans="1:1">
      <c r="A32538" s="52"/>
    </row>
    <row r="32539" customFormat="1" spans="1:1">
      <c r="A32539" s="52"/>
    </row>
    <row r="32540" customFormat="1" spans="1:1">
      <c r="A32540" s="52"/>
    </row>
    <row r="32541" customFormat="1" spans="1:1">
      <c r="A32541" s="52"/>
    </row>
    <row r="32542" customFormat="1" spans="1:1">
      <c r="A32542" s="52"/>
    </row>
    <row r="32543" customFormat="1" spans="1:1">
      <c r="A32543" s="52"/>
    </row>
    <row r="32544" customFormat="1" spans="1:1">
      <c r="A32544" s="52"/>
    </row>
    <row r="32545" customFormat="1" spans="1:1">
      <c r="A32545" s="52"/>
    </row>
    <row r="32546" customFormat="1" spans="1:1">
      <c r="A32546" s="52"/>
    </row>
    <row r="32547" customFormat="1" spans="1:1">
      <c r="A32547" s="52"/>
    </row>
    <row r="32548" customFormat="1" spans="1:1">
      <c r="A32548" s="52"/>
    </row>
    <row r="32549" customFormat="1" spans="1:1">
      <c r="A32549" s="52"/>
    </row>
    <row r="32550" customFormat="1" spans="1:1">
      <c r="A32550" s="52"/>
    </row>
    <row r="32551" customFormat="1" spans="1:1">
      <c r="A32551" s="52"/>
    </row>
    <row r="32552" customFormat="1" spans="1:1">
      <c r="A32552" s="52"/>
    </row>
    <row r="32553" customFormat="1" spans="1:1">
      <c r="A32553" s="52"/>
    </row>
    <row r="32554" customFormat="1" spans="1:1">
      <c r="A32554" s="52"/>
    </row>
    <row r="32555" customFormat="1" spans="1:1">
      <c r="A32555" s="52"/>
    </row>
    <row r="32556" customFormat="1" spans="1:1">
      <c r="A32556" s="52"/>
    </row>
    <row r="32557" customFormat="1" spans="1:1">
      <c r="A32557" s="52"/>
    </row>
    <row r="32558" customFormat="1" spans="1:1">
      <c r="A32558" s="52"/>
    </row>
    <row r="32559" customFormat="1" spans="1:1">
      <c r="A32559" s="52"/>
    </row>
    <row r="32560" customFormat="1" spans="1:1">
      <c r="A32560" s="52"/>
    </row>
    <row r="32561" customFormat="1" spans="1:1">
      <c r="A32561" s="52"/>
    </row>
    <row r="32562" customFormat="1" spans="1:1">
      <c r="A32562" s="52"/>
    </row>
    <row r="32563" customFormat="1" spans="1:1">
      <c r="A32563" s="52"/>
    </row>
    <row r="32564" customFormat="1" spans="1:1">
      <c r="A32564" s="52"/>
    </row>
    <row r="32565" customFormat="1" spans="1:1">
      <c r="A32565" s="52"/>
    </row>
    <row r="32566" customFormat="1" spans="1:1">
      <c r="A32566" s="52"/>
    </row>
    <row r="32567" customFormat="1" spans="1:1">
      <c r="A32567" s="52"/>
    </row>
    <row r="32568" customFormat="1" spans="1:1">
      <c r="A32568" s="52"/>
    </row>
    <row r="32569" customFormat="1" spans="1:1">
      <c r="A32569" s="52"/>
    </row>
    <row r="32570" customFormat="1" spans="1:1">
      <c r="A32570" s="52"/>
    </row>
    <row r="32571" customFormat="1" spans="1:1">
      <c r="A32571" s="52"/>
    </row>
    <row r="32572" customFormat="1" spans="1:1">
      <c r="A32572" s="52"/>
    </row>
    <row r="32573" customFormat="1" spans="1:1">
      <c r="A32573" s="52"/>
    </row>
    <row r="32574" customFormat="1" spans="1:1">
      <c r="A32574" s="52"/>
    </row>
    <row r="32575" customFormat="1" spans="1:1">
      <c r="A32575" s="52"/>
    </row>
    <row r="32576" customFormat="1" spans="1:1">
      <c r="A32576" s="52"/>
    </row>
    <row r="32577" customFormat="1" spans="1:1">
      <c r="A32577" s="52"/>
    </row>
    <row r="32578" customFormat="1" spans="1:1">
      <c r="A32578" s="52"/>
    </row>
    <row r="32579" customFormat="1" spans="1:1">
      <c r="A32579" s="52"/>
    </row>
    <row r="32580" customFormat="1" spans="1:1">
      <c r="A32580" s="52"/>
    </row>
    <row r="32581" customFormat="1" spans="1:1">
      <c r="A32581" s="52"/>
    </row>
    <row r="32582" customFormat="1" spans="1:1">
      <c r="A32582" s="52"/>
    </row>
    <row r="32583" customFormat="1" spans="1:1">
      <c r="A32583" s="52"/>
    </row>
    <row r="32584" customFormat="1" spans="1:1">
      <c r="A32584" s="52"/>
    </row>
    <row r="32585" customFormat="1" spans="1:1">
      <c r="A32585" s="52"/>
    </row>
    <row r="32586" customFormat="1" spans="1:1">
      <c r="A32586" s="52"/>
    </row>
    <row r="32587" customFormat="1" spans="1:1">
      <c r="A32587" s="52"/>
    </row>
    <row r="32588" customFormat="1" spans="1:1">
      <c r="A32588" s="52"/>
    </row>
    <row r="32589" customFormat="1" spans="1:1">
      <c r="A32589" s="52"/>
    </row>
    <row r="32590" customFormat="1" spans="1:1">
      <c r="A32590" s="52"/>
    </row>
    <row r="32591" customFormat="1" spans="1:1">
      <c r="A32591" s="52"/>
    </row>
    <row r="32592" customFormat="1" spans="1:1">
      <c r="A32592" s="52"/>
    </row>
    <row r="32593" customFormat="1" spans="1:1">
      <c r="A32593" s="52"/>
    </row>
    <row r="32594" customFormat="1" spans="1:1">
      <c r="A32594" s="52"/>
    </row>
    <row r="32595" customFormat="1" spans="1:1">
      <c r="A32595" s="52"/>
    </row>
    <row r="32596" customFormat="1" spans="1:1">
      <c r="A32596" s="52"/>
    </row>
    <row r="32597" customFormat="1" spans="1:1">
      <c r="A32597" s="52"/>
    </row>
    <row r="32598" customFormat="1" spans="1:1">
      <c r="A32598" s="52"/>
    </row>
    <row r="32599" customFormat="1" spans="1:1">
      <c r="A32599" s="52"/>
    </row>
    <row r="32600" customFormat="1" spans="1:1">
      <c r="A32600" s="52"/>
    </row>
    <row r="32601" customFormat="1" spans="1:1">
      <c r="A32601" s="52"/>
    </row>
    <row r="32602" customFormat="1" spans="1:1">
      <c r="A32602" s="52"/>
    </row>
    <row r="32603" customFormat="1" spans="1:1">
      <c r="A32603" s="52"/>
    </row>
    <row r="32604" customFormat="1" spans="1:1">
      <c r="A32604" s="52"/>
    </row>
    <row r="32605" customFormat="1" spans="1:1">
      <c r="A32605" s="52"/>
    </row>
    <row r="32606" customFormat="1" spans="1:1">
      <c r="A32606" s="52"/>
    </row>
    <row r="32607" customFormat="1" spans="1:1">
      <c r="A32607" s="52"/>
    </row>
    <row r="32608" customFormat="1" spans="1:1">
      <c r="A32608" s="52"/>
    </row>
    <row r="32609" customFormat="1" spans="1:1">
      <c r="A32609" s="52"/>
    </row>
    <row r="32610" customFormat="1" spans="1:1">
      <c r="A32610" s="52"/>
    </row>
    <row r="32611" customFormat="1" spans="1:1">
      <c r="A32611" s="52"/>
    </row>
    <row r="32612" customFormat="1" spans="1:1">
      <c r="A32612" s="52"/>
    </row>
    <row r="32613" customFormat="1" spans="1:1">
      <c r="A32613" s="52"/>
    </row>
    <row r="32614" customFormat="1" spans="1:1">
      <c r="A32614" s="52"/>
    </row>
    <row r="32615" customFormat="1" spans="1:1">
      <c r="A32615" s="52"/>
    </row>
    <row r="32616" customFormat="1" spans="1:1">
      <c r="A32616" s="52"/>
    </row>
    <row r="32617" customFormat="1" spans="1:1">
      <c r="A32617" s="52"/>
    </row>
    <row r="32618" customFormat="1" spans="1:1">
      <c r="A32618" s="52"/>
    </row>
    <row r="32619" customFormat="1" spans="1:1">
      <c r="A32619" s="52"/>
    </row>
    <row r="32620" customFormat="1" spans="1:1">
      <c r="A32620" s="52"/>
    </row>
    <row r="32621" customFormat="1" spans="1:1">
      <c r="A32621" s="52"/>
    </row>
    <row r="32622" customFormat="1" spans="1:1">
      <c r="A32622" s="52"/>
    </row>
    <row r="32623" customFormat="1" spans="1:1">
      <c r="A32623" s="52"/>
    </row>
    <row r="32624" customFormat="1" spans="1:1">
      <c r="A32624" s="52"/>
    </row>
    <row r="32625" customFormat="1" spans="1:1">
      <c r="A32625" s="52"/>
    </row>
    <row r="32626" customFormat="1" spans="1:1">
      <c r="A32626" s="52"/>
    </row>
    <row r="32627" customFormat="1" spans="1:1">
      <c r="A32627" s="52"/>
    </row>
    <row r="32628" customFormat="1" spans="1:1">
      <c r="A32628" s="52"/>
    </row>
    <row r="32629" customFormat="1" spans="1:1">
      <c r="A32629" s="52"/>
    </row>
    <row r="32630" customFormat="1" spans="1:1">
      <c r="A32630" s="52"/>
    </row>
    <row r="32631" customFormat="1" spans="1:1">
      <c r="A32631" s="52"/>
    </row>
    <row r="32632" customFormat="1" spans="1:1">
      <c r="A32632" s="52"/>
    </row>
    <row r="32633" customFormat="1" spans="1:1">
      <c r="A32633" s="52"/>
    </row>
    <row r="32634" customFormat="1" spans="1:1">
      <c r="A32634" s="52"/>
    </row>
    <row r="32635" customFormat="1" spans="1:1">
      <c r="A32635" s="52"/>
    </row>
    <row r="32636" customFormat="1" spans="1:1">
      <c r="A32636" s="52"/>
    </row>
    <row r="32637" customFormat="1" spans="1:1">
      <c r="A32637" s="52"/>
    </row>
    <row r="32638" customFormat="1" spans="1:1">
      <c r="A32638" s="52"/>
    </row>
    <row r="32639" customFormat="1" spans="1:1">
      <c r="A32639" s="52"/>
    </row>
    <row r="32640" customFormat="1" spans="1:1">
      <c r="A32640" s="52"/>
    </row>
    <row r="32641" customFormat="1" spans="1:1">
      <c r="A32641" s="52"/>
    </row>
    <row r="32642" customFormat="1" spans="1:1">
      <c r="A32642" s="52"/>
    </row>
    <row r="32643" customFormat="1" spans="1:1">
      <c r="A32643" s="52"/>
    </row>
    <row r="32644" customFormat="1" spans="1:1">
      <c r="A32644" s="52"/>
    </row>
    <row r="32645" customFormat="1" spans="1:1">
      <c r="A32645" s="52"/>
    </row>
    <row r="32646" customFormat="1" spans="1:1">
      <c r="A32646" s="52"/>
    </row>
    <row r="32647" customFormat="1" spans="1:1">
      <c r="A32647" s="52"/>
    </row>
    <row r="32648" customFormat="1" spans="1:1">
      <c r="A32648" s="52"/>
    </row>
    <row r="32649" customFormat="1" spans="1:1">
      <c r="A32649" s="52"/>
    </row>
    <row r="32650" customFormat="1" spans="1:1">
      <c r="A32650" s="52"/>
    </row>
    <row r="32651" customFormat="1" spans="1:1">
      <c r="A32651" s="52"/>
    </row>
    <row r="32652" customFormat="1" spans="1:1">
      <c r="A32652" s="52"/>
    </row>
    <row r="32653" customFormat="1" spans="1:1">
      <c r="A32653" s="52"/>
    </row>
    <row r="32654" customFormat="1" spans="1:1">
      <c r="A32654" s="52"/>
    </row>
    <row r="32655" customFormat="1" spans="1:1">
      <c r="A32655" s="52"/>
    </row>
    <row r="32656" customFormat="1" spans="1:1">
      <c r="A32656" s="52"/>
    </row>
    <row r="32657" customFormat="1" spans="1:1">
      <c r="A32657" s="52"/>
    </row>
    <row r="32658" customFormat="1" spans="1:1">
      <c r="A32658" s="52"/>
    </row>
    <row r="32659" customFormat="1" spans="1:1">
      <c r="A32659" s="52"/>
    </row>
    <row r="32660" customFormat="1" spans="1:1">
      <c r="A32660" s="52"/>
    </row>
    <row r="32661" customFormat="1" spans="1:1">
      <c r="A32661" s="52"/>
    </row>
    <row r="32662" customFormat="1" spans="1:1">
      <c r="A32662" s="52"/>
    </row>
    <row r="32663" customFormat="1" spans="1:1">
      <c r="A32663" s="52"/>
    </row>
    <row r="32664" customFormat="1" spans="1:1">
      <c r="A32664" s="52"/>
    </row>
    <row r="32665" customFormat="1" spans="1:1">
      <c r="A32665" s="52"/>
    </row>
    <row r="32666" customFormat="1" spans="1:1">
      <c r="A32666" s="52"/>
    </row>
    <row r="32667" customFormat="1" spans="1:1">
      <c r="A32667" s="52"/>
    </row>
    <row r="32668" customFormat="1" spans="1:1">
      <c r="A32668" s="52"/>
    </row>
    <row r="32669" customFormat="1" spans="1:1">
      <c r="A32669" s="52"/>
    </row>
    <row r="32670" customFormat="1" spans="1:1">
      <c r="A32670" s="52"/>
    </row>
    <row r="32671" customFormat="1" spans="1:1">
      <c r="A32671" s="52"/>
    </row>
    <row r="32672" customFormat="1" spans="1:1">
      <c r="A32672" s="52"/>
    </row>
    <row r="32673" customFormat="1" spans="1:1">
      <c r="A32673" s="52"/>
    </row>
    <row r="32674" customFormat="1" spans="1:1">
      <c r="A32674" s="52"/>
    </row>
    <row r="32675" customFormat="1" spans="1:1">
      <c r="A32675" s="52"/>
    </row>
    <row r="32676" customFormat="1" spans="1:1">
      <c r="A32676" s="52"/>
    </row>
    <row r="32677" customFormat="1" spans="1:1">
      <c r="A32677" s="52"/>
    </row>
    <row r="32678" customFormat="1" spans="1:1">
      <c r="A32678" s="52"/>
    </row>
    <row r="32679" customFormat="1" spans="1:1">
      <c r="A32679" s="52"/>
    </row>
    <row r="32680" customFormat="1" spans="1:1">
      <c r="A32680" s="52"/>
    </row>
    <row r="32681" customFormat="1" spans="1:1">
      <c r="A32681" s="52"/>
    </row>
    <row r="32682" customFormat="1" spans="1:1">
      <c r="A32682" s="52"/>
    </row>
    <row r="32683" customFormat="1" spans="1:1">
      <c r="A32683" s="52"/>
    </row>
    <row r="32684" customFormat="1" spans="1:1">
      <c r="A32684" s="52"/>
    </row>
    <row r="32685" customFormat="1" spans="1:1">
      <c r="A32685" s="52"/>
    </row>
    <row r="32686" customFormat="1" spans="1:1">
      <c r="A32686" s="52"/>
    </row>
    <row r="32687" customFormat="1" spans="1:1">
      <c r="A32687" s="52"/>
    </row>
    <row r="32688" customFormat="1" spans="1:1">
      <c r="A32688" s="52"/>
    </row>
    <row r="32689" customFormat="1" spans="1:1">
      <c r="A32689" s="52"/>
    </row>
    <row r="32690" customFormat="1" spans="1:1">
      <c r="A32690" s="52"/>
    </row>
    <row r="32691" customFormat="1" spans="1:1">
      <c r="A32691" s="52"/>
    </row>
    <row r="32692" customFormat="1" spans="1:1">
      <c r="A32692" s="52"/>
    </row>
    <row r="32693" customFormat="1" spans="1:1">
      <c r="A32693" s="52"/>
    </row>
    <row r="32694" customFormat="1" spans="1:1">
      <c r="A32694" s="52"/>
    </row>
    <row r="32695" customFormat="1" spans="1:1">
      <c r="A32695" s="52"/>
    </row>
    <row r="32696" customFormat="1" spans="1:1">
      <c r="A32696" s="52"/>
    </row>
    <row r="32697" customFormat="1" spans="1:1">
      <c r="A32697" s="52"/>
    </row>
    <row r="32698" customFormat="1" spans="1:1">
      <c r="A32698" s="52"/>
    </row>
    <row r="32699" customFormat="1" spans="1:1">
      <c r="A32699" s="52"/>
    </row>
    <row r="32700" customFormat="1" spans="1:1">
      <c r="A32700" s="52"/>
    </row>
    <row r="32701" customFormat="1" spans="1:1">
      <c r="A32701" s="52"/>
    </row>
    <row r="32702" customFormat="1" spans="1:1">
      <c r="A32702" s="52"/>
    </row>
    <row r="32703" customFormat="1" spans="1:1">
      <c r="A32703" s="52"/>
    </row>
    <row r="32704" customFormat="1" spans="1:1">
      <c r="A32704" s="52"/>
    </row>
    <row r="32705" customFormat="1" spans="1:1">
      <c r="A32705" s="52"/>
    </row>
    <row r="32706" customFormat="1" spans="1:1">
      <c r="A32706" s="52"/>
    </row>
    <row r="32707" customFormat="1" spans="1:1">
      <c r="A32707" s="52"/>
    </row>
    <row r="32708" customFormat="1" spans="1:1">
      <c r="A32708" s="52"/>
    </row>
    <row r="32709" customFormat="1" spans="1:1">
      <c r="A32709" s="52"/>
    </row>
    <row r="32710" customFormat="1" spans="1:1">
      <c r="A32710" s="52"/>
    </row>
    <row r="32711" customFormat="1" spans="1:1">
      <c r="A32711" s="52"/>
    </row>
    <row r="32712" customFormat="1" spans="1:1">
      <c r="A32712" s="52"/>
    </row>
    <row r="32713" customFormat="1" spans="1:1">
      <c r="A32713" s="52"/>
    </row>
    <row r="32714" customFormat="1" spans="1:1">
      <c r="A32714" s="52"/>
    </row>
    <row r="32715" customFormat="1" spans="1:1">
      <c r="A32715" s="52"/>
    </row>
    <row r="32716" customFormat="1" spans="1:1">
      <c r="A32716" s="52"/>
    </row>
    <row r="32717" customFormat="1" spans="1:1">
      <c r="A32717" s="52"/>
    </row>
    <row r="32718" customFormat="1" spans="1:1">
      <c r="A32718" s="52"/>
    </row>
    <row r="32719" customFormat="1" spans="1:1">
      <c r="A32719" s="52"/>
    </row>
    <row r="32720" customFormat="1" spans="1:1">
      <c r="A32720" s="52"/>
    </row>
    <row r="32721" customFormat="1" spans="1:1">
      <c r="A32721" s="52"/>
    </row>
    <row r="32722" customFormat="1" spans="1:1">
      <c r="A32722" s="52"/>
    </row>
    <row r="32723" customFormat="1" spans="1:1">
      <c r="A32723" s="52"/>
    </row>
    <row r="32724" customFormat="1" spans="1:1">
      <c r="A32724" s="52"/>
    </row>
    <row r="32725" customFormat="1" spans="1:1">
      <c r="A32725" s="52"/>
    </row>
    <row r="32726" customFormat="1" spans="1:1">
      <c r="A32726" s="52"/>
    </row>
    <row r="32727" customFormat="1" spans="1:1">
      <c r="A32727" s="52"/>
    </row>
    <row r="32728" customFormat="1" spans="1:1">
      <c r="A32728" s="52"/>
    </row>
    <row r="32729" customFormat="1" spans="1:1">
      <c r="A32729" s="52"/>
    </row>
    <row r="32730" customFormat="1" spans="1:1">
      <c r="A32730" s="52"/>
    </row>
    <row r="32731" customFormat="1" spans="1:1">
      <c r="A32731" s="52"/>
    </row>
    <row r="32732" customFormat="1" spans="1:1">
      <c r="A32732" s="52"/>
    </row>
    <row r="32733" customFormat="1" spans="1:1">
      <c r="A32733" s="52"/>
    </row>
    <row r="32734" customFormat="1" spans="1:1">
      <c r="A32734" s="52"/>
    </row>
    <row r="32735" customFormat="1" spans="1:1">
      <c r="A32735" s="52"/>
    </row>
    <row r="32736" customFormat="1" spans="1:1">
      <c r="A32736" s="52"/>
    </row>
    <row r="32737" customFormat="1" spans="1:1">
      <c r="A32737" s="52"/>
    </row>
    <row r="32738" customFormat="1" spans="1:1">
      <c r="A32738" s="52"/>
    </row>
    <row r="32739" customFormat="1" spans="1:1">
      <c r="A32739" s="52"/>
    </row>
    <row r="32740" customFormat="1" spans="1:1">
      <c r="A32740" s="52"/>
    </row>
    <row r="32741" customFormat="1" spans="1:1">
      <c r="A32741" s="52"/>
    </row>
    <row r="32742" customFormat="1" spans="1:1">
      <c r="A32742" s="52"/>
    </row>
    <row r="32743" customFormat="1" spans="1:1">
      <c r="A32743" s="52"/>
    </row>
    <row r="32744" customFormat="1" spans="1:1">
      <c r="A32744" s="52"/>
    </row>
    <row r="32745" customFormat="1" spans="1:1">
      <c r="A32745" s="52"/>
    </row>
    <row r="32746" customFormat="1" spans="1:1">
      <c r="A32746" s="52"/>
    </row>
    <row r="32747" customFormat="1" spans="1:1">
      <c r="A32747" s="52"/>
    </row>
    <row r="32748" customFormat="1" spans="1:1">
      <c r="A32748" s="52"/>
    </row>
    <row r="32749" customFormat="1" spans="1:1">
      <c r="A32749" s="52"/>
    </row>
    <row r="32750" customFormat="1" spans="1:1">
      <c r="A32750" s="52"/>
    </row>
    <row r="32751" customFormat="1" spans="1:1">
      <c r="A32751" s="52"/>
    </row>
    <row r="32752" customFormat="1" spans="1:1">
      <c r="A32752" s="52"/>
    </row>
    <row r="32753" customFormat="1" spans="1:1">
      <c r="A32753" s="52"/>
    </row>
    <row r="32754" customFormat="1" spans="1:1">
      <c r="A32754" s="52"/>
    </row>
    <row r="32755" customFormat="1" spans="1:1">
      <c r="A32755" s="52"/>
    </row>
    <row r="32756" customFormat="1" spans="1:1">
      <c r="A32756" s="52"/>
    </row>
    <row r="32757" customFormat="1" spans="1:1">
      <c r="A32757" s="52"/>
    </row>
    <row r="32758" customFormat="1" spans="1:1">
      <c r="A32758" s="52"/>
    </row>
    <row r="32759" customFormat="1" spans="1:1">
      <c r="A32759" s="52"/>
    </row>
    <row r="32760" customFormat="1" spans="1:1">
      <c r="A32760" s="52"/>
    </row>
    <row r="32761" customFormat="1" spans="1:1">
      <c r="A32761" s="52"/>
    </row>
    <row r="32762" customFormat="1" spans="1:1">
      <c r="A32762" s="52"/>
    </row>
    <row r="32763" customFormat="1" spans="1:1">
      <c r="A32763" s="52"/>
    </row>
    <row r="32764" customFormat="1" spans="1:1">
      <c r="A32764" s="52"/>
    </row>
    <row r="32765" customFormat="1" spans="1:1">
      <c r="A32765" s="52"/>
    </row>
    <row r="32766" customFormat="1" spans="1:1">
      <c r="A32766" s="52"/>
    </row>
    <row r="32767" customFormat="1" spans="1:1">
      <c r="A32767" s="52"/>
    </row>
    <row r="32768" customFormat="1" spans="1:1">
      <c r="A32768" s="52"/>
    </row>
    <row r="32769" customFormat="1" spans="1:1">
      <c r="A32769" s="52"/>
    </row>
    <row r="32770" customFormat="1" spans="1:1">
      <c r="A32770" s="52"/>
    </row>
    <row r="32771" customFormat="1" spans="1:1">
      <c r="A32771" s="52"/>
    </row>
    <row r="32772" customFormat="1" spans="1:1">
      <c r="A32772" s="52"/>
    </row>
    <row r="32773" customFormat="1" spans="1:1">
      <c r="A32773" s="52"/>
    </row>
    <row r="32774" customFormat="1" spans="1:1">
      <c r="A32774" s="52"/>
    </row>
    <row r="32775" customFormat="1" spans="1:1">
      <c r="A32775" s="52"/>
    </row>
    <row r="32776" customFormat="1" spans="1:1">
      <c r="A32776" s="52"/>
    </row>
    <row r="32777" customFormat="1" spans="1:1">
      <c r="A32777" s="52"/>
    </row>
    <row r="32778" customFormat="1" spans="1:1">
      <c r="A32778" s="52"/>
    </row>
    <row r="32779" customFormat="1" spans="1:1">
      <c r="A32779" s="52"/>
    </row>
    <row r="32780" customFormat="1" spans="1:1">
      <c r="A32780" s="52"/>
    </row>
    <row r="32781" customFormat="1" spans="1:1">
      <c r="A32781" s="52"/>
    </row>
    <row r="32782" customFormat="1" spans="1:1">
      <c r="A32782" s="52"/>
    </row>
    <row r="32783" customFormat="1" spans="1:1">
      <c r="A32783" s="52"/>
    </row>
    <row r="32784" customFormat="1" spans="1:1">
      <c r="A32784" s="52"/>
    </row>
    <row r="32785" customFormat="1" spans="1:1">
      <c r="A32785" s="52"/>
    </row>
    <row r="32786" customFormat="1" spans="1:1">
      <c r="A32786" s="52"/>
    </row>
    <row r="32787" customFormat="1" spans="1:1">
      <c r="A32787" s="52"/>
    </row>
    <row r="32788" customFormat="1" spans="1:1">
      <c r="A32788" s="52"/>
    </row>
    <row r="32789" customFormat="1" spans="1:1">
      <c r="A32789" s="52"/>
    </row>
    <row r="32790" customFormat="1" spans="1:1">
      <c r="A32790" s="52"/>
    </row>
    <row r="32791" customFormat="1" spans="1:1">
      <c r="A32791" s="52"/>
    </row>
    <row r="32792" customFormat="1" spans="1:1">
      <c r="A32792" s="52"/>
    </row>
    <row r="32793" customFormat="1" spans="1:1">
      <c r="A32793" s="52"/>
    </row>
    <row r="32794" customFormat="1" spans="1:1">
      <c r="A32794" s="52"/>
    </row>
    <row r="32795" customFormat="1" spans="1:1">
      <c r="A32795" s="52"/>
    </row>
    <row r="32796" customFormat="1" spans="1:1">
      <c r="A32796" s="52"/>
    </row>
    <row r="32797" customFormat="1" spans="1:1">
      <c r="A32797" s="52"/>
    </row>
    <row r="32798" customFormat="1" spans="1:1">
      <c r="A32798" s="52"/>
    </row>
    <row r="32799" customFormat="1" spans="1:1">
      <c r="A32799" s="52"/>
    </row>
    <row r="32800" customFormat="1" spans="1:1">
      <c r="A32800" s="52"/>
    </row>
    <row r="32801" customFormat="1" spans="1:1">
      <c r="A32801" s="52"/>
    </row>
    <row r="32802" customFormat="1" spans="1:1">
      <c r="A32802" s="52"/>
    </row>
    <row r="32803" customFormat="1" spans="1:1">
      <c r="A32803" s="52"/>
    </row>
    <row r="32804" customFormat="1" spans="1:1">
      <c r="A32804" s="52"/>
    </row>
    <row r="32805" customFormat="1" spans="1:1">
      <c r="A32805" s="52"/>
    </row>
    <row r="32806" customFormat="1" spans="1:1">
      <c r="A32806" s="52"/>
    </row>
    <row r="32807" customFormat="1" spans="1:1">
      <c r="A32807" s="52"/>
    </row>
    <row r="32808" customFormat="1" spans="1:1">
      <c r="A32808" s="52"/>
    </row>
    <row r="32809" customFormat="1" spans="1:1">
      <c r="A32809" s="52"/>
    </row>
    <row r="32810" customFormat="1" spans="1:1">
      <c r="A32810" s="52"/>
    </row>
    <row r="32811" customFormat="1" spans="1:1">
      <c r="A32811" s="52"/>
    </row>
    <row r="32812" customFormat="1" spans="1:1">
      <c r="A32812" s="52"/>
    </row>
    <row r="32813" customFormat="1" spans="1:1">
      <c r="A32813" s="52"/>
    </row>
    <row r="32814" customFormat="1" spans="1:1">
      <c r="A32814" s="52"/>
    </row>
    <row r="32815" customFormat="1" spans="1:1">
      <c r="A32815" s="52"/>
    </row>
    <row r="32816" customFormat="1" spans="1:1">
      <c r="A32816" s="52"/>
    </row>
    <row r="32817" customFormat="1" spans="1:1">
      <c r="A32817" s="52"/>
    </row>
    <row r="32818" customFormat="1" spans="1:1">
      <c r="A32818" s="52"/>
    </row>
    <row r="32819" customFormat="1" spans="1:1">
      <c r="A32819" s="52"/>
    </row>
    <row r="32820" customFormat="1" spans="1:1">
      <c r="A32820" s="52"/>
    </row>
    <row r="32821" customFormat="1" spans="1:1">
      <c r="A32821" s="52"/>
    </row>
    <row r="32822" customFormat="1" spans="1:1">
      <c r="A32822" s="52"/>
    </row>
    <row r="32823" customFormat="1" spans="1:1">
      <c r="A32823" s="52"/>
    </row>
    <row r="32824" customFormat="1" spans="1:1">
      <c r="A32824" s="52"/>
    </row>
    <row r="32825" customFormat="1" spans="1:1">
      <c r="A32825" s="52"/>
    </row>
    <row r="32826" customFormat="1" spans="1:1">
      <c r="A32826" s="52"/>
    </row>
    <row r="32827" customFormat="1" spans="1:1">
      <c r="A32827" s="52"/>
    </row>
    <row r="32828" customFormat="1" spans="1:1">
      <c r="A32828" s="52"/>
    </row>
    <row r="32829" customFormat="1" spans="1:1">
      <c r="A32829" s="52"/>
    </row>
    <row r="32830" customFormat="1" spans="1:1">
      <c r="A32830" s="52"/>
    </row>
    <row r="32831" customFormat="1" spans="1:1">
      <c r="A32831" s="52"/>
    </row>
    <row r="32832" customFormat="1" spans="1:1">
      <c r="A32832" s="52"/>
    </row>
    <row r="32833" customFormat="1" spans="1:1">
      <c r="A32833" s="52"/>
    </row>
    <row r="32834" customFormat="1" spans="1:1">
      <c r="A32834" s="52"/>
    </row>
    <row r="32835" customFormat="1" spans="1:1">
      <c r="A32835" s="52"/>
    </row>
    <row r="32836" customFormat="1" spans="1:1">
      <c r="A32836" s="52"/>
    </row>
    <row r="32837" customFormat="1" spans="1:1">
      <c r="A32837" s="52"/>
    </row>
    <row r="32838" customFormat="1" spans="1:1">
      <c r="A32838" s="52"/>
    </row>
    <row r="32839" customFormat="1" spans="1:1">
      <c r="A32839" s="52"/>
    </row>
    <row r="32840" customFormat="1" spans="1:1">
      <c r="A32840" s="52"/>
    </row>
    <row r="32841" customFormat="1" spans="1:1">
      <c r="A32841" s="52"/>
    </row>
    <row r="32842" customFormat="1" spans="1:1">
      <c r="A32842" s="52"/>
    </row>
    <row r="32843" customFormat="1" spans="1:1">
      <c r="A32843" s="52"/>
    </row>
    <row r="32844" customFormat="1" spans="1:1">
      <c r="A32844" s="52"/>
    </row>
    <row r="32845" customFormat="1" spans="1:1">
      <c r="A32845" s="52"/>
    </row>
    <row r="32846" customFormat="1" spans="1:1">
      <c r="A32846" s="52"/>
    </row>
    <row r="32847" customFormat="1" spans="1:1">
      <c r="A32847" s="52"/>
    </row>
    <row r="32848" customFormat="1" spans="1:1">
      <c r="A32848" s="52"/>
    </row>
    <row r="32849" customFormat="1" spans="1:1">
      <c r="A32849" s="52"/>
    </row>
    <row r="32850" customFormat="1" spans="1:1">
      <c r="A32850" s="52"/>
    </row>
    <row r="32851" customFormat="1" spans="1:1">
      <c r="A32851" s="52"/>
    </row>
    <row r="32852" customFormat="1" spans="1:1">
      <c r="A32852" s="52"/>
    </row>
    <row r="32853" customFormat="1" spans="1:1">
      <c r="A32853" s="52"/>
    </row>
    <row r="32854" customFormat="1" spans="1:1">
      <c r="A32854" s="52"/>
    </row>
    <row r="32855" customFormat="1" spans="1:1">
      <c r="A32855" s="52"/>
    </row>
    <row r="32856" customFormat="1" spans="1:1">
      <c r="A32856" s="52"/>
    </row>
    <row r="32857" customFormat="1" spans="1:1">
      <c r="A32857" s="52"/>
    </row>
    <row r="32858" customFormat="1" spans="1:1">
      <c r="A32858" s="52"/>
    </row>
    <row r="32859" customFormat="1" spans="1:1">
      <c r="A32859" s="52"/>
    </row>
    <row r="32860" customFormat="1" spans="1:1">
      <c r="A32860" s="52"/>
    </row>
    <row r="32861" customFormat="1" spans="1:1">
      <c r="A32861" s="52"/>
    </row>
    <row r="32862" customFormat="1" spans="1:1">
      <c r="A32862" s="52"/>
    </row>
    <row r="32863" customFormat="1" spans="1:1">
      <c r="A32863" s="52"/>
    </row>
    <row r="32864" customFormat="1" spans="1:1">
      <c r="A32864" s="52"/>
    </row>
    <row r="32865" customFormat="1" spans="1:1">
      <c r="A32865" s="52"/>
    </row>
    <row r="32866" customFormat="1" spans="1:1">
      <c r="A32866" s="52"/>
    </row>
    <row r="32867" customFormat="1" spans="1:1">
      <c r="A32867" s="52"/>
    </row>
    <row r="32868" customFormat="1" spans="1:1">
      <c r="A32868" s="52"/>
    </row>
    <row r="32869" customFormat="1" spans="1:1">
      <c r="A32869" s="52"/>
    </row>
    <row r="32870" customFormat="1" spans="1:1">
      <c r="A32870" s="52"/>
    </row>
    <row r="32871" customFormat="1" spans="1:1">
      <c r="A32871" s="52"/>
    </row>
    <row r="32872" customFormat="1" spans="1:1">
      <c r="A32872" s="52"/>
    </row>
    <row r="32873" customFormat="1" spans="1:1">
      <c r="A32873" s="52"/>
    </row>
    <row r="32874" customFormat="1" spans="1:1">
      <c r="A32874" s="52"/>
    </row>
    <row r="32875" customFormat="1" spans="1:1">
      <c r="A32875" s="52"/>
    </row>
    <row r="32876" customFormat="1" spans="1:1">
      <c r="A32876" s="52"/>
    </row>
    <row r="32877" customFormat="1" spans="1:1">
      <c r="A32877" s="52"/>
    </row>
    <row r="32878" customFormat="1" spans="1:1">
      <c r="A32878" s="52"/>
    </row>
    <row r="32879" customFormat="1" spans="1:1">
      <c r="A32879" s="52"/>
    </row>
    <row r="32880" customFormat="1" spans="1:1">
      <c r="A32880" s="52"/>
    </row>
    <row r="32881" customFormat="1" spans="1:1">
      <c r="A32881" s="52"/>
    </row>
    <row r="32882" customFormat="1" spans="1:1">
      <c r="A32882" s="52"/>
    </row>
    <row r="32883" customFormat="1" spans="1:1">
      <c r="A32883" s="52"/>
    </row>
    <row r="32884" customFormat="1" spans="1:1">
      <c r="A32884" s="52"/>
    </row>
    <row r="32885" customFormat="1" spans="1:1">
      <c r="A32885" s="52"/>
    </row>
    <row r="32886" customFormat="1" spans="1:1">
      <c r="A32886" s="52"/>
    </row>
    <row r="32887" customFormat="1" spans="1:1">
      <c r="A32887" s="52"/>
    </row>
    <row r="32888" customFormat="1" spans="1:1">
      <c r="A32888" s="52"/>
    </row>
    <row r="32889" customFormat="1" spans="1:1">
      <c r="A32889" s="52"/>
    </row>
    <row r="32890" customFormat="1" spans="1:1">
      <c r="A32890" s="52"/>
    </row>
    <row r="32891" customFormat="1" spans="1:1">
      <c r="A32891" s="52"/>
    </row>
    <row r="32892" customFormat="1" spans="1:1">
      <c r="A32892" s="52"/>
    </row>
    <row r="32893" customFormat="1" spans="1:1">
      <c r="A32893" s="52"/>
    </row>
    <row r="32894" customFormat="1" spans="1:1">
      <c r="A32894" s="52"/>
    </row>
    <row r="32895" customFormat="1" spans="1:1">
      <c r="A32895" s="52"/>
    </row>
    <row r="32896" customFormat="1" spans="1:1">
      <c r="A32896" s="52"/>
    </row>
    <row r="32897" customFormat="1" spans="1:1">
      <c r="A32897" s="52"/>
    </row>
    <row r="32898" customFormat="1" spans="1:1">
      <c r="A32898" s="52"/>
    </row>
    <row r="32899" customFormat="1" spans="1:1">
      <c r="A32899" s="52"/>
    </row>
    <row r="32900" customFormat="1" spans="1:1">
      <c r="A32900" s="52"/>
    </row>
    <row r="32901" customFormat="1" spans="1:1">
      <c r="A32901" s="52"/>
    </row>
    <row r="32902" customFormat="1" spans="1:1">
      <c r="A32902" s="52"/>
    </row>
    <row r="32903" customFormat="1" spans="1:1">
      <c r="A32903" s="52"/>
    </row>
    <row r="32904" customFormat="1" spans="1:1">
      <c r="A32904" s="52"/>
    </row>
    <row r="32905" customFormat="1" spans="1:1">
      <c r="A32905" s="52"/>
    </row>
    <row r="32906" customFormat="1" spans="1:1">
      <c r="A32906" s="52"/>
    </row>
    <row r="32907" customFormat="1" spans="1:1">
      <c r="A32907" s="52"/>
    </row>
    <row r="32908" customFormat="1" spans="1:1">
      <c r="A32908" s="52"/>
    </row>
    <row r="32909" customFormat="1" spans="1:1">
      <c r="A32909" s="52"/>
    </row>
    <row r="32910" customFormat="1" spans="1:1">
      <c r="A32910" s="52"/>
    </row>
    <row r="32911" customFormat="1" spans="1:1">
      <c r="A32911" s="52"/>
    </row>
    <row r="32912" customFormat="1" spans="1:1">
      <c r="A32912" s="52"/>
    </row>
    <row r="32913" customFormat="1" spans="1:1">
      <c r="A32913" s="52"/>
    </row>
    <row r="32914" customFormat="1" spans="1:1">
      <c r="A32914" s="52"/>
    </row>
    <row r="32915" customFormat="1" spans="1:1">
      <c r="A32915" s="52"/>
    </row>
    <row r="32916" customFormat="1" spans="1:1">
      <c r="A32916" s="52"/>
    </row>
    <row r="32917" customFormat="1" spans="1:1">
      <c r="A32917" s="52"/>
    </row>
    <row r="32918" customFormat="1" spans="1:1">
      <c r="A32918" s="52"/>
    </row>
    <row r="32919" customFormat="1" spans="1:1">
      <c r="A32919" s="52"/>
    </row>
    <row r="32920" customFormat="1" spans="1:1">
      <c r="A32920" s="52"/>
    </row>
    <row r="32921" customFormat="1" spans="1:1">
      <c r="A32921" s="52"/>
    </row>
    <row r="32922" customFormat="1" spans="1:1">
      <c r="A32922" s="52"/>
    </row>
    <row r="32923" customFormat="1" spans="1:1">
      <c r="A32923" s="52"/>
    </row>
    <row r="32924" customFormat="1" spans="1:1">
      <c r="A32924" s="52"/>
    </row>
    <row r="32925" customFormat="1" spans="1:1">
      <c r="A32925" s="52"/>
    </row>
    <row r="32926" customFormat="1" spans="1:1">
      <c r="A32926" s="52"/>
    </row>
    <row r="32927" customFormat="1" spans="1:1">
      <c r="A32927" s="52"/>
    </row>
    <row r="32928" customFormat="1" spans="1:1">
      <c r="A32928" s="52"/>
    </row>
    <row r="32929" customFormat="1" spans="1:1">
      <c r="A32929" s="52"/>
    </row>
    <row r="32930" customFormat="1" spans="1:1">
      <c r="A32930" s="52"/>
    </row>
    <row r="32931" customFormat="1" spans="1:1">
      <c r="A32931" s="52"/>
    </row>
    <row r="32932" customFormat="1" spans="1:1">
      <c r="A32932" s="52"/>
    </row>
    <row r="32933" customFormat="1" spans="1:1">
      <c r="A32933" s="52"/>
    </row>
    <row r="32934" customFormat="1" spans="1:1">
      <c r="A32934" s="52"/>
    </row>
    <row r="32935" customFormat="1" spans="1:1">
      <c r="A32935" s="52"/>
    </row>
    <row r="32936" customFormat="1" spans="1:1">
      <c r="A32936" s="52"/>
    </row>
    <row r="32937" customFormat="1" spans="1:1">
      <c r="A32937" s="52"/>
    </row>
    <row r="32938" customFormat="1" spans="1:1">
      <c r="A32938" s="52"/>
    </row>
    <row r="32939" customFormat="1" spans="1:1">
      <c r="A32939" s="52"/>
    </row>
    <row r="32940" customFormat="1" spans="1:1">
      <c r="A32940" s="52"/>
    </row>
    <row r="32941" customFormat="1" spans="1:1">
      <c r="A32941" s="52"/>
    </row>
    <row r="32942" customFormat="1" spans="1:1">
      <c r="A32942" s="52"/>
    </row>
    <row r="32943" customFormat="1" spans="1:1">
      <c r="A32943" s="52"/>
    </row>
    <row r="32944" customFormat="1" spans="1:1">
      <c r="A32944" s="52"/>
    </row>
    <row r="32945" customFormat="1" spans="1:1">
      <c r="A32945" s="52"/>
    </row>
    <row r="32946" customFormat="1" spans="1:1">
      <c r="A32946" s="52"/>
    </row>
    <row r="32947" customFormat="1" spans="1:1">
      <c r="A32947" s="52"/>
    </row>
    <row r="32948" customFormat="1" spans="1:1">
      <c r="A32948" s="52"/>
    </row>
    <row r="32949" customFormat="1" spans="1:1">
      <c r="A32949" s="52"/>
    </row>
    <row r="32950" customFormat="1" spans="1:1">
      <c r="A32950" s="52"/>
    </row>
    <row r="32951" customFormat="1" spans="1:1">
      <c r="A32951" s="52"/>
    </row>
    <row r="32952" customFormat="1" spans="1:1">
      <c r="A32952" s="52"/>
    </row>
    <row r="32953" customFormat="1" spans="1:1">
      <c r="A32953" s="52"/>
    </row>
    <row r="32954" customFormat="1" spans="1:1">
      <c r="A32954" s="52"/>
    </row>
    <row r="32955" customFormat="1" spans="1:1">
      <c r="A32955" s="52"/>
    </row>
    <row r="32956" customFormat="1" spans="1:1">
      <c r="A32956" s="52"/>
    </row>
    <row r="32957" customFormat="1" spans="1:1">
      <c r="A32957" s="52"/>
    </row>
    <row r="32958" customFormat="1" spans="1:1">
      <c r="A32958" s="52"/>
    </row>
    <row r="32959" customFormat="1" spans="1:1">
      <c r="A32959" s="52"/>
    </row>
    <row r="32960" customFormat="1" spans="1:1">
      <c r="A32960" s="52"/>
    </row>
    <row r="32961" customFormat="1" spans="1:1">
      <c r="A32961" s="52"/>
    </row>
    <row r="32962" customFormat="1" spans="1:1">
      <c r="A32962" s="52"/>
    </row>
    <row r="32963" customFormat="1" spans="1:1">
      <c r="A32963" s="52"/>
    </row>
    <row r="32964" customFormat="1" spans="1:1">
      <c r="A32964" s="52"/>
    </row>
    <row r="32965" customFormat="1" spans="1:1">
      <c r="A32965" s="52"/>
    </row>
    <row r="32966" customFormat="1" spans="1:1">
      <c r="A32966" s="52"/>
    </row>
    <row r="32967" customFormat="1" spans="1:1">
      <c r="A32967" s="52"/>
    </row>
    <row r="32968" customFormat="1" spans="1:1">
      <c r="A32968" s="52"/>
    </row>
    <row r="32969" customFormat="1" spans="1:1">
      <c r="A32969" s="52"/>
    </row>
    <row r="32970" customFormat="1" spans="1:1">
      <c r="A32970" s="52"/>
    </row>
    <row r="32971" customFormat="1" spans="1:1">
      <c r="A32971" s="52"/>
    </row>
    <row r="32972" customFormat="1" spans="1:1">
      <c r="A32972" s="52"/>
    </row>
    <row r="32973" customFormat="1" spans="1:1">
      <c r="A32973" s="52"/>
    </row>
    <row r="32974" customFormat="1" spans="1:1">
      <c r="A32974" s="52"/>
    </row>
    <row r="32975" customFormat="1" spans="1:1">
      <c r="A32975" s="52"/>
    </row>
    <row r="32976" customFormat="1" spans="1:1">
      <c r="A32976" s="52"/>
    </row>
    <row r="32977" customFormat="1" spans="1:1">
      <c r="A32977" s="52"/>
    </row>
    <row r="32978" customFormat="1" spans="1:1">
      <c r="A32978" s="52"/>
    </row>
    <row r="32979" customFormat="1" spans="1:1">
      <c r="A32979" s="52"/>
    </row>
    <row r="32980" customFormat="1" spans="1:1">
      <c r="A32980" s="52"/>
    </row>
    <row r="32981" customFormat="1" spans="1:1">
      <c r="A32981" s="52"/>
    </row>
    <row r="32982" customFormat="1" spans="1:1">
      <c r="A32982" s="52"/>
    </row>
    <row r="32983" customFormat="1" spans="1:1">
      <c r="A32983" s="52"/>
    </row>
    <row r="32984" customFormat="1" spans="1:1">
      <c r="A32984" s="52"/>
    </row>
    <row r="32985" customFormat="1" spans="1:1">
      <c r="A32985" s="52"/>
    </row>
    <row r="32986" customFormat="1" spans="1:1">
      <c r="A32986" s="52"/>
    </row>
    <row r="32987" customFormat="1" spans="1:1">
      <c r="A32987" s="52"/>
    </row>
    <row r="32988" customFormat="1" spans="1:1">
      <c r="A32988" s="52"/>
    </row>
    <row r="32989" customFormat="1" spans="1:1">
      <c r="A32989" s="52"/>
    </row>
    <row r="32990" customFormat="1" spans="1:1">
      <c r="A32990" s="52"/>
    </row>
    <row r="32991" customFormat="1" spans="1:1">
      <c r="A32991" s="52"/>
    </row>
    <row r="32992" customFormat="1" spans="1:1">
      <c r="A32992" s="52"/>
    </row>
    <row r="32993" customFormat="1" spans="1:1">
      <c r="A32993" s="52"/>
    </row>
    <row r="32994" customFormat="1" spans="1:1">
      <c r="A32994" s="52"/>
    </row>
    <row r="32995" customFormat="1" spans="1:1">
      <c r="A32995" s="52"/>
    </row>
    <row r="32996" customFormat="1" spans="1:1">
      <c r="A32996" s="52"/>
    </row>
    <row r="32997" customFormat="1" spans="1:1">
      <c r="A32997" s="52"/>
    </row>
    <row r="32998" customFormat="1" spans="1:1">
      <c r="A32998" s="52"/>
    </row>
    <row r="32999" customFormat="1" spans="1:1">
      <c r="A32999" s="52"/>
    </row>
    <row r="33000" customFormat="1" spans="1:1">
      <c r="A33000" s="52"/>
    </row>
    <row r="33001" customFormat="1" spans="1:1">
      <c r="A33001" s="52"/>
    </row>
    <row r="33002" customFormat="1" spans="1:1">
      <c r="A33002" s="52"/>
    </row>
    <row r="33003" customFormat="1" spans="1:1">
      <c r="A33003" s="52"/>
    </row>
    <row r="33004" customFormat="1" spans="1:1">
      <c r="A33004" s="52"/>
    </row>
    <row r="33005" customFormat="1" spans="1:1">
      <c r="A33005" s="52"/>
    </row>
    <row r="33006" customFormat="1" spans="1:1">
      <c r="A33006" s="52"/>
    </row>
    <row r="33007" customFormat="1" spans="1:1">
      <c r="A33007" s="52"/>
    </row>
    <row r="33008" customFormat="1" spans="1:1">
      <c r="A33008" s="52"/>
    </row>
    <row r="33009" customFormat="1" spans="1:1">
      <c r="A33009" s="52"/>
    </row>
    <row r="33010" customFormat="1" spans="1:1">
      <c r="A33010" s="52"/>
    </row>
    <row r="33011" customFormat="1" spans="1:1">
      <c r="A33011" s="52"/>
    </row>
    <row r="33012" customFormat="1" spans="1:1">
      <c r="A33012" s="52"/>
    </row>
    <row r="33013" customFormat="1" spans="1:1">
      <c r="A33013" s="52"/>
    </row>
    <row r="33014" customFormat="1" spans="1:1">
      <c r="A33014" s="52"/>
    </row>
    <row r="33015" customFormat="1" spans="1:1">
      <c r="A33015" s="52"/>
    </row>
    <row r="33016" customFormat="1" spans="1:1">
      <c r="A33016" s="52"/>
    </row>
    <row r="33017" customFormat="1" spans="1:1">
      <c r="A33017" s="52"/>
    </row>
    <row r="33018" customFormat="1" spans="1:1">
      <c r="A33018" s="52"/>
    </row>
    <row r="33019" customFormat="1" spans="1:1">
      <c r="A33019" s="52"/>
    </row>
    <row r="33020" customFormat="1" spans="1:1">
      <c r="A33020" s="52"/>
    </row>
    <row r="33021" customFormat="1" spans="1:1">
      <c r="A33021" s="52"/>
    </row>
    <row r="33022" customFormat="1" spans="1:1">
      <c r="A33022" s="52"/>
    </row>
    <row r="33023" customFormat="1" spans="1:1">
      <c r="A33023" s="52"/>
    </row>
    <row r="33024" customFormat="1" spans="1:1">
      <c r="A33024" s="52"/>
    </row>
    <row r="33025" customFormat="1" spans="1:1">
      <c r="A33025" s="52"/>
    </row>
    <row r="33026" customFormat="1" spans="1:1">
      <c r="A33026" s="52"/>
    </row>
    <row r="33027" customFormat="1" spans="1:1">
      <c r="A33027" s="52"/>
    </row>
    <row r="33028" customFormat="1" spans="1:1">
      <c r="A33028" s="52"/>
    </row>
    <row r="33029" customFormat="1" spans="1:1">
      <c r="A33029" s="52"/>
    </row>
    <row r="33030" customFormat="1" spans="1:1">
      <c r="A33030" s="52"/>
    </row>
    <row r="33031" customFormat="1" spans="1:1">
      <c r="A33031" s="52"/>
    </row>
    <row r="33032" customFormat="1" spans="1:1">
      <c r="A33032" s="52"/>
    </row>
    <row r="33033" customFormat="1" spans="1:1">
      <c r="A33033" s="52"/>
    </row>
    <row r="33034" customFormat="1" spans="1:1">
      <c r="A33034" s="52"/>
    </row>
    <row r="33035" customFormat="1" spans="1:1">
      <c r="A33035" s="52"/>
    </row>
    <row r="33036" customFormat="1" spans="1:1">
      <c r="A33036" s="52"/>
    </row>
    <row r="33037" customFormat="1" spans="1:1">
      <c r="A33037" s="52"/>
    </row>
    <row r="33038" customFormat="1" spans="1:1">
      <c r="A33038" s="52"/>
    </row>
    <row r="33039" customFormat="1" spans="1:1">
      <c r="A33039" s="52"/>
    </row>
    <row r="33040" customFormat="1" spans="1:1">
      <c r="A33040" s="52"/>
    </row>
    <row r="33041" customFormat="1" spans="1:1">
      <c r="A33041" s="52"/>
    </row>
    <row r="33042" customFormat="1" spans="1:1">
      <c r="A33042" s="52"/>
    </row>
    <row r="33043" customFormat="1" spans="1:1">
      <c r="A33043" s="52"/>
    </row>
    <row r="33044" customFormat="1" spans="1:1">
      <c r="A33044" s="52"/>
    </row>
    <row r="33045" customFormat="1" spans="1:1">
      <c r="A33045" s="52"/>
    </row>
    <row r="33046" customFormat="1" spans="1:1">
      <c r="A33046" s="52"/>
    </row>
    <row r="33047" customFormat="1" spans="1:1">
      <c r="A33047" s="52"/>
    </row>
    <row r="33048" customFormat="1" spans="1:1">
      <c r="A33048" s="52"/>
    </row>
    <row r="33049" customFormat="1" spans="1:1">
      <c r="A33049" s="52"/>
    </row>
    <row r="33050" customFormat="1" spans="1:1">
      <c r="A33050" s="52"/>
    </row>
    <row r="33051" customFormat="1" spans="1:1">
      <c r="A33051" s="52"/>
    </row>
    <row r="33052" customFormat="1" spans="1:1">
      <c r="A33052" s="52"/>
    </row>
    <row r="33053" customFormat="1" spans="1:1">
      <c r="A33053" s="52"/>
    </row>
    <row r="33054" customFormat="1" spans="1:1">
      <c r="A33054" s="52"/>
    </row>
    <row r="33055" customFormat="1" spans="1:1">
      <c r="A33055" s="52"/>
    </row>
    <row r="33056" customFormat="1" spans="1:1">
      <c r="A33056" s="52"/>
    </row>
    <row r="33057" customFormat="1" spans="1:1">
      <c r="A33057" s="52"/>
    </row>
    <row r="33058" customFormat="1" spans="1:1">
      <c r="A33058" s="52"/>
    </row>
    <row r="33059" customFormat="1" spans="1:1">
      <c r="A33059" s="52"/>
    </row>
    <row r="33060" customFormat="1" spans="1:1">
      <c r="A33060" s="52"/>
    </row>
    <row r="33061" customFormat="1" spans="1:1">
      <c r="A33061" s="52"/>
    </row>
    <row r="33062" customFormat="1" spans="1:1">
      <c r="A33062" s="52"/>
    </row>
    <row r="33063" customFormat="1" spans="1:1">
      <c r="A33063" s="52"/>
    </row>
    <row r="33064" customFormat="1" spans="1:1">
      <c r="A33064" s="52"/>
    </row>
    <row r="33065" customFormat="1" spans="1:1">
      <c r="A33065" s="52"/>
    </row>
    <row r="33066" customFormat="1" spans="1:1">
      <c r="A33066" s="52"/>
    </row>
    <row r="33067" customFormat="1" spans="1:1">
      <c r="A33067" s="52"/>
    </row>
    <row r="33068" customFormat="1" spans="1:1">
      <c r="A33068" s="52"/>
    </row>
    <row r="33069" customFormat="1" spans="1:1">
      <c r="A33069" s="52"/>
    </row>
    <row r="33070" customFormat="1" spans="1:1">
      <c r="A33070" s="52"/>
    </row>
    <row r="33071" customFormat="1" spans="1:1">
      <c r="A33071" s="52"/>
    </row>
    <row r="33072" customFormat="1" spans="1:1">
      <c r="A33072" s="52"/>
    </row>
    <row r="33073" customFormat="1" spans="1:1">
      <c r="A33073" s="52"/>
    </row>
    <row r="33074" customFormat="1" spans="1:1">
      <c r="A33074" s="52"/>
    </row>
    <row r="33075" customFormat="1" spans="1:1">
      <c r="A33075" s="52"/>
    </row>
    <row r="33076" customFormat="1" spans="1:1">
      <c r="A33076" s="52"/>
    </row>
    <row r="33077" customFormat="1" spans="1:1">
      <c r="A33077" s="52"/>
    </row>
    <row r="33078" customFormat="1" spans="1:1">
      <c r="A33078" s="52"/>
    </row>
    <row r="33079" customFormat="1" spans="1:1">
      <c r="A33079" s="52"/>
    </row>
    <row r="33080" customFormat="1" spans="1:1">
      <c r="A33080" s="52"/>
    </row>
    <row r="33081" customFormat="1" spans="1:1">
      <c r="A33081" s="52"/>
    </row>
    <row r="33082" customFormat="1" spans="1:1">
      <c r="A33082" s="52"/>
    </row>
    <row r="33083" customFormat="1" spans="1:1">
      <c r="A33083" s="52"/>
    </row>
    <row r="33084" customFormat="1" spans="1:1">
      <c r="A33084" s="52"/>
    </row>
    <row r="33085" customFormat="1" spans="1:1">
      <c r="A33085" s="52"/>
    </row>
    <row r="33086" customFormat="1" spans="1:1">
      <c r="A33086" s="52"/>
    </row>
    <row r="33087" customFormat="1" spans="1:1">
      <c r="A33087" s="52"/>
    </row>
    <row r="33088" customFormat="1" spans="1:1">
      <c r="A33088" s="52"/>
    </row>
    <row r="33089" customFormat="1" spans="1:1">
      <c r="A33089" s="52"/>
    </row>
    <row r="33090" customFormat="1" spans="1:1">
      <c r="A33090" s="52"/>
    </row>
    <row r="33091" customFormat="1" spans="1:1">
      <c r="A33091" s="52"/>
    </row>
    <row r="33092" customFormat="1" spans="1:1">
      <c r="A33092" s="52"/>
    </row>
    <row r="33093" customFormat="1" spans="1:1">
      <c r="A33093" s="52"/>
    </row>
    <row r="33094" customFormat="1" spans="1:1">
      <c r="A33094" s="52"/>
    </row>
    <row r="33095" customFormat="1" spans="1:1">
      <c r="A33095" s="52"/>
    </row>
    <row r="33096" customFormat="1" spans="1:1">
      <c r="A33096" s="52"/>
    </row>
    <row r="33097" customFormat="1" spans="1:1">
      <c r="A33097" s="52"/>
    </row>
    <row r="33098" customFormat="1" spans="1:1">
      <c r="A33098" s="52"/>
    </row>
    <row r="33099" customFormat="1" spans="1:1">
      <c r="A33099" s="52"/>
    </row>
    <row r="33100" customFormat="1" spans="1:1">
      <c r="A33100" s="52"/>
    </row>
    <row r="33101" customFormat="1" spans="1:1">
      <c r="A33101" s="52"/>
    </row>
    <row r="33102" customFormat="1" spans="1:1">
      <c r="A33102" s="52"/>
    </row>
    <row r="33103" customFormat="1" spans="1:1">
      <c r="A33103" s="52"/>
    </row>
    <row r="33104" customFormat="1" spans="1:1">
      <c r="A33104" s="52"/>
    </row>
    <row r="33105" customFormat="1" spans="1:1">
      <c r="A33105" s="52"/>
    </row>
    <row r="33106" customFormat="1" spans="1:1">
      <c r="A33106" s="52"/>
    </row>
    <row r="33107" customFormat="1" spans="1:1">
      <c r="A33107" s="52"/>
    </row>
    <row r="33108" customFormat="1" spans="1:1">
      <c r="A33108" s="52"/>
    </row>
    <row r="33109" customFormat="1" spans="1:1">
      <c r="A33109" s="52"/>
    </row>
    <row r="33110" customFormat="1" spans="1:1">
      <c r="A33110" s="52"/>
    </row>
    <row r="33111" customFormat="1" spans="1:1">
      <c r="A33111" s="52"/>
    </row>
    <row r="33112" customFormat="1" spans="1:1">
      <c r="A33112" s="52"/>
    </row>
    <row r="33113" customFormat="1" spans="1:1">
      <c r="A33113" s="52"/>
    </row>
    <row r="33114" customFormat="1" spans="1:1">
      <c r="A33114" s="52"/>
    </row>
    <row r="33115" customFormat="1" spans="1:1">
      <c r="A33115" s="52"/>
    </row>
    <row r="33116" customFormat="1" spans="1:1">
      <c r="A33116" s="52"/>
    </row>
    <row r="33117" customFormat="1" spans="1:1">
      <c r="A33117" s="52"/>
    </row>
    <row r="33118" customFormat="1" spans="1:1">
      <c r="A33118" s="52"/>
    </row>
    <row r="33119" customFormat="1" spans="1:1">
      <c r="A33119" s="52"/>
    </row>
    <row r="33120" customFormat="1" spans="1:1">
      <c r="A33120" s="52"/>
    </row>
    <row r="33121" customFormat="1" spans="1:1">
      <c r="A33121" s="52"/>
    </row>
    <row r="33122" customFormat="1" spans="1:1">
      <c r="A33122" s="52"/>
    </row>
    <row r="33123" customFormat="1" spans="1:1">
      <c r="A33123" s="52"/>
    </row>
    <row r="33124" customFormat="1" spans="1:1">
      <c r="A33124" s="52"/>
    </row>
    <row r="33125" customFormat="1" spans="1:1">
      <c r="A33125" s="52"/>
    </row>
    <row r="33126" customFormat="1" spans="1:1">
      <c r="A33126" s="52"/>
    </row>
    <row r="33127" customFormat="1" spans="1:1">
      <c r="A33127" s="52"/>
    </row>
    <row r="33128" customFormat="1" spans="1:1">
      <c r="A33128" s="52"/>
    </row>
    <row r="33129" customFormat="1" spans="1:1">
      <c r="A33129" s="52"/>
    </row>
    <row r="33130" customFormat="1" spans="1:1">
      <c r="A33130" s="52"/>
    </row>
    <row r="33131" customFormat="1" spans="1:1">
      <c r="A33131" s="52"/>
    </row>
    <row r="33132" customFormat="1" spans="1:1">
      <c r="A33132" s="52"/>
    </row>
    <row r="33133" customFormat="1" spans="1:1">
      <c r="A33133" s="52"/>
    </row>
    <row r="33134" customFormat="1" spans="1:1">
      <c r="A33134" s="52"/>
    </row>
    <row r="33135" customFormat="1" spans="1:1">
      <c r="A33135" s="52"/>
    </row>
    <row r="33136" customFormat="1" spans="1:1">
      <c r="A33136" s="52"/>
    </row>
    <row r="33137" customFormat="1" spans="1:1">
      <c r="A33137" s="52"/>
    </row>
    <row r="33138" customFormat="1" spans="1:1">
      <c r="A33138" s="52"/>
    </row>
    <row r="33139" customFormat="1" spans="1:1">
      <c r="A33139" s="52"/>
    </row>
    <row r="33140" customFormat="1" spans="1:1">
      <c r="A33140" s="52"/>
    </row>
    <row r="33141" customFormat="1" spans="1:1">
      <c r="A33141" s="52"/>
    </row>
    <row r="33142" customFormat="1" spans="1:1">
      <c r="A33142" s="52"/>
    </row>
    <row r="33143" customFormat="1" spans="1:1">
      <c r="A33143" s="52"/>
    </row>
    <row r="33144" customFormat="1" spans="1:1">
      <c r="A33144" s="52"/>
    </row>
    <row r="33145" customFormat="1" spans="1:1">
      <c r="A33145" s="52"/>
    </row>
    <row r="33146" customFormat="1" spans="1:1">
      <c r="A33146" s="52"/>
    </row>
    <row r="33147" customFormat="1" spans="1:1">
      <c r="A33147" s="52"/>
    </row>
    <row r="33148" customFormat="1" spans="1:1">
      <c r="A33148" s="52"/>
    </row>
    <row r="33149" customFormat="1" spans="1:1">
      <c r="A33149" s="52"/>
    </row>
    <row r="33150" customFormat="1" spans="1:1">
      <c r="A33150" s="52"/>
    </row>
    <row r="33151" customFormat="1" spans="1:1">
      <c r="A33151" s="52"/>
    </row>
    <row r="33152" customFormat="1" spans="1:1">
      <c r="A33152" s="52"/>
    </row>
    <row r="33153" customFormat="1" spans="1:1">
      <c r="A33153" s="52"/>
    </row>
    <row r="33154" customFormat="1" spans="1:1">
      <c r="A33154" s="52"/>
    </row>
    <row r="33155" customFormat="1" spans="1:1">
      <c r="A33155" s="52"/>
    </row>
    <row r="33156" customFormat="1" spans="1:1">
      <c r="A33156" s="52"/>
    </row>
    <row r="33157" customFormat="1" spans="1:1">
      <c r="A33157" s="52"/>
    </row>
    <row r="33158" customFormat="1" spans="1:1">
      <c r="A33158" s="52"/>
    </row>
    <row r="33159" customFormat="1" spans="1:1">
      <c r="A33159" s="52"/>
    </row>
    <row r="33160" customFormat="1" spans="1:1">
      <c r="A33160" s="52"/>
    </row>
    <row r="33161" customFormat="1" spans="1:1">
      <c r="A33161" s="52"/>
    </row>
    <row r="33162" customFormat="1" spans="1:1">
      <c r="A33162" s="52"/>
    </row>
    <row r="33163" customFormat="1" spans="1:1">
      <c r="A33163" s="52"/>
    </row>
    <row r="33164" customFormat="1" spans="1:1">
      <c r="A33164" s="52"/>
    </row>
    <row r="33165" customFormat="1" spans="1:1">
      <c r="A33165" s="52"/>
    </row>
    <row r="33166" customFormat="1" spans="1:1">
      <c r="A33166" s="52"/>
    </row>
    <row r="33167" customFormat="1" spans="1:1">
      <c r="A33167" s="52"/>
    </row>
    <row r="33168" customFormat="1" spans="1:1">
      <c r="A33168" s="52"/>
    </row>
    <row r="33169" customFormat="1" spans="1:1">
      <c r="A33169" s="52"/>
    </row>
    <row r="33170" customFormat="1" spans="1:1">
      <c r="A33170" s="52"/>
    </row>
    <row r="33171" customFormat="1" spans="1:1">
      <c r="A33171" s="52"/>
    </row>
    <row r="33172" customFormat="1" spans="1:1">
      <c r="A33172" s="52"/>
    </row>
    <row r="33173" customFormat="1" spans="1:1">
      <c r="A33173" s="52"/>
    </row>
    <row r="33174" customFormat="1" spans="1:1">
      <c r="A33174" s="52"/>
    </row>
    <row r="33175" customFormat="1" spans="1:1">
      <c r="A33175" s="52"/>
    </row>
    <row r="33176" customFormat="1" spans="1:1">
      <c r="A33176" s="52"/>
    </row>
    <row r="33177" customFormat="1" spans="1:1">
      <c r="A33177" s="52"/>
    </row>
    <row r="33178" customFormat="1" spans="1:1">
      <c r="A33178" s="52"/>
    </row>
    <row r="33179" customFormat="1" spans="1:1">
      <c r="A33179" s="52"/>
    </row>
    <row r="33180" customFormat="1" spans="1:1">
      <c r="A33180" s="52"/>
    </row>
    <row r="33181" customFormat="1" spans="1:1">
      <c r="A33181" s="52"/>
    </row>
    <row r="33182" customFormat="1" spans="1:1">
      <c r="A33182" s="52"/>
    </row>
    <row r="33183" customFormat="1" spans="1:1">
      <c r="A33183" s="52"/>
    </row>
    <row r="33184" customFormat="1" spans="1:1">
      <c r="A33184" s="52"/>
    </row>
    <row r="33185" customFormat="1" spans="1:1">
      <c r="A33185" s="52"/>
    </row>
    <row r="33186" customFormat="1" spans="1:1">
      <c r="A33186" s="52"/>
    </row>
    <row r="33187" customFormat="1" spans="1:1">
      <c r="A33187" s="52"/>
    </row>
    <row r="33188" customFormat="1" spans="1:1">
      <c r="A33188" s="52"/>
    </row>
    <row r="33189" customFormat="1" spans="1:1">
      <c r="A33189" s="52"/>
    </row>
    <row r="33190" customFormat="1" spans="1:1">
      <c r="A33190" s="52"/>
    </row>
    <row r="33191" customFormat="1" spans="1:1">
      <c r="A33191" s="52"/>
    </row>
    <row r="33192" customFormat="1" spans="1:1">
      <c r="A33192" s="52"/>
    </row>
    <row r="33193" customFormat="1" spans="1:1">
      <c r="A33193" s="52"/>
    </row>
    <row r="33194" customFormat="1" spans="1:1">
      <c r="A33194" s="52"/>
    </row>
    <row r="33195" customFormat="1" spans="1:1">
      <c r="A33195" s="52"/>
    </row>
    <row r="33196" customFormat="1" spans="1:1">
      <c r="A33196" s="52"/>
    </row>
    <row r="33197" customFormat="1" spans="1:1">
      <c r="A33197" s="52"/>
    </row>
    <row r="33198" customFormat="1" spans="1:1">
      <c r="A33198" s="52"/>
    </row>
    <row r="33199" customFormat="1" spans="1:1">
      <c r="A33199" s="52"/>
    </row>
    <row r="33200" customFormat="1" spans="1:1">
      <c r="A33200" s="52"/>
    </row>
    <row r="33201" customFormat="1" spans="1:1">
      <c r="A33201" s="52"/>
    </row>
    <row r="33202" customFormat="1" spans="1:1">
      <c r="A33202" s="52"/>
    </row>
    <row r="33203" customFormat="1" spans="1:1">
      <c r="A33203" s="52"/>
    </row>
    <row r="33204" customFormat="1" spans="1:1">
      <c r="A33204" s="52"/>
    </row>
    <row r="33205" customFormat="1" spans="1:1">
      <c r="A33205" s="52"/>
    </row>
    <row r="33206" customFormat="1" spans="1:1">
      <c r="A33206" s="52"/>
    </row>
    <row r="33207" customFormat="1" spans="1:1">
      <c r="A33207" s="52"/>
    </row>
    <row r="33208" customFormat="1" spans="1:1">
      <c r="A33208" s="52"/>
    </row>
    <row r="33209" customFormat="1" spans="1:1">
      <c r="A33209" s="52"/>
    </row>
    <row r="33210" customFormat="1" spans="1:1">
      <c r="A33210" s="52"/>
    </row>
    <row r="33211" customFormat="1" spans="1:1">
      <c r="A33211" s="52"/>
    </row>
    <row r="33212" customFormat="1" spans="1:1">
      <c r="A33212" s="52"/>
    </row>
    <row r="33213" customFormat="1" spans="1:1">
      <c r="A33213" s="52"/>
    </row>
    <row r="33214" customFormat="1" spans="1:1">
      <c r="A33214" s="52"/>
    </row>
    <row r="33215" customFormat="1" spans="1:1">
      <c r="A33215" s="52"/>
    </row>
    <row r="33216" customFormat="1" spans="1:1">
      <c r="A33216" s="52"/>
    </row>
    <row r="33217" customFormat="1" spans="1:1">
      <c r="A33217" s="52"/>
    </row>
    <row r="33218" customFormat="1" spans="1:1">
      <c r="A33218" s="52"/>
    </row>
    <row r="33219" customFormat="1" spans="1:1">
      <c r="A33219" s="52"/>
    </row>
    <row r="33220" customFormat="1" spans="1:1">
      <c r="A33220" s="52"/>
    </row>
    <row r="33221" customFormat="1" spans="1:1">
      <c r="A33221" s="52"/>
    </row>
    <row r="33222" customFormat="1" spans="1:1">
      <c r="A33222" s="52"/>
    </row>
    <row r="33223" customFormat="1" spans="1:1">
      <c r="A33223" s="52"/>
    </row>
    <row r="33224" customFormat="1" spans="1:1">
      <c r="A33224" s="52"/>
    </row>
    <row r="33225" customFormat="1" spans="1:1">
      <c r="A33225" s="52"/>
    </row>
    <row r="33226" customFormat="1" spans="1:1">
      <c r="A33226" s="52"/>
    </row>
    <row r="33227" customFormat="1" spans="1:1">
      <c r="A33227" s="52"/>
    </row>
    <row r="33228" customFormat="1" spans="1:1">
      <c r="A33228" s="52"/>
    </row>
    <row r="33229" customFormat="1" spans="1:1">
      <c r="A33229" s="52"/>
    </row>
    <row r="33230" customFormat="1" spans="1:1">
      <c r="A33230" s="52"/>
    </row>
    <row r="33231" customFormat="1" spans="1:1">
      <c r="A33231" s="52"/>
    </row>
    <row r="33232" customFormat="1" spans="1:1">
      <c r="A33232" s="52"/>
    </row>
    <row r="33233" customFormat="1" spans="1:1">
      <c r="A33233" s="52"/>
    </row>
    <row r="33234" customFormat="1" spans="1:1">
      <c r="A33234" s="52"/>
    </row>
    <row r="33235" customFormat="1" spans="1:1">
      <c r="A33235" s="52"/>
    </row>
    <row r="33236" customFormat="1" spans="1:1">
      <c r="A33236" s="52"/>
    </row>
    <row r="33237" customFormat="1" spans="1:1">
      <c r="A33237" s="52"/>
    </row>
    <row r="33238" customFormat="1" spans="1:1">
      <c r="A33238" s="52"/>
    </row>
    <row r="33239" customFormat="1" spans="1:1">
      <c r="A33239" s="52"/>
    </row>
    <row r="33240" customFormat="1" spans="1:1">
      <c r="A33240" s="52"/>
    </row>
    <row r="33241" customFormat="1" spans="1:1">
      <c r="A33241" s="52"/>
    </row>
    <row r="33242" customFormat="1" spans="1:1">
      <c r="A33242" s="52"/>
    </row>
    <row r="33243" customFormat="1" spans="1:1">
      <c r="A33243" s="52"/>
    </row>
    <row r="33244" customFormat="1" spans="1:1">
      <c r="A33244" s="52"/>
    </row>
    <row r="33245" customFormat="1" spans="1:1">
      <c r="A33245" s="52"/>
    </row>
    <row r="33246" customFormat="1" spans="1:1">
      <c r="A33246" s="52"/>
    </row>
    <row r="33247" customFormat="1" spans="1:1">
      <c r="A33247" s="52"/>
    </row>
    <row r="33248" customFormat="1" spans="1:1">
      <c r="A33248" s="52"/>
    </row>
    <row r="33249" customFormat="1" spans="1:1">
      <c r="A33249" s="52"/>
    </row>
    <row r="33250" customFormat="1" spans="1:1">
      <c r="A33250" s="52"/>
    </row>
    <row r="33251" customFormat="1" spans="1:1">
      <c r="A33251" s="52"/>
    </row>
    <row r="33252" customFormat="1" spans="1:1">
      <c r="A33252" s="52"/>
    </row>
    <row r="33253" customFormat="1" spans="1:1">
      <c r="A33253" s="52"/>
    </row>
    <row r="33254" customFormat="1" spans="1:1">
      <c r="A33254" s="52"/>
    </row>
    <row r="33255" customFormat="1" spans="1:1">
      <c r="A33255" s="52"/>
    </row>
    <row r="33256" customFormat="1" spans="1:1">
      <c r="A33256" s="52"/>
    </row>
    <row r="33257" customFormat="1" spans="1:1">
      <c r="A33257" s="52"/>
    </row>
    <row r="33258" customFormat="1" spans="1:1">
      <c r="A33258" s="52"/>
    </row>
    <row r="33259" customFormat="1" spans="1:1">
      <c r="A33259" s="52"/>
    </row>
    <row r="33260" customFormat="1" spans="1:1">
      <c r="A33260" s="52"/>
    </row>
    <row r="33261" customFormat="1" spans="1:1">
      <c r="A33261" s="52"/>
    </row>
    <row r="33262" customFormat="1" spans="1:1">
      <c r="A33262" s="52"/>
    </row>
    <row r="33263" customFormat="1" spans="1:1">
      <c r="A33263" s="52"/>
    </row>
    <row r="33264" customFormat="1" spans="1:1">
      <c r="A33264" s="52"/>
    </row>
    <row r="33265" customFormat="1" spans="1:1">
      <c r="A33265" s="52"/>
    </row>
    <row r="33266" customFormat="1" spans="1:1">
      <c r="A33266" s="52"/>
    </row>
    <row r="33267" customFormat="1" spans="1:1">
      <c r="A33267" s="52"/>
    </row>
    <row r="33268" customFormat="1" spans="1:1">
      <c r="A33268" s="52"/>
    </row>
    <row r="33269" customFormat="1" spans="1:1">
      <c r="A33269" s="52"/>
    </row>
    <row r="33270" customFormat="1" spans="1:1">
      <c r="A33270" s="52"/>
    </row>
    <row r="33271" customFormat="1" spans="1:1">
      <c r="A33271" s="52"/>
    </row>
    <row r="33272" customFormat="1" spans="1:1">
      <c r="A33272" s="52"/>
    </row>
    <row r="33273" customFormat="1" spans="1:1">
      <c r="A33273" s="52"/>
    </row>
    <row r="33274" customFormat="1" spans="1:1">
      <c r="A33274" s="52"/>
    </row>
    <row r="33275" customFormat="1" spans="1:1">
      <c r="A33275" s="52"/>
    </row>
    <row r="33276" customFormat="1" spans="1:1">
      <c r="A33276" s="52"/>
    </row>
    <row r="33277" customFormat="1" spans="1:1">
      <c r="A33277" s="52"/>
    </row>
    <row r="33278" customFormat="1" spans="1:1">
      <c r="A33278" s="52"/>
    </row>
    <row r="33279" customFormat="1" spans="1:1">
      <c r="A33279" s="52"/>
    </row>
    <row r="33280" customFormat="1" spans="1:1">
      <c r="A33280" s="52"/>
    </row>
    <row r="33281" customFormat="1" spans="1:1">
      <c r="A33281" s="52"/>
    </row>
    <row r="33282" customFormat="1" spans="1:1">
      <c r="A33282" s="52"/>
    </row>
    <row r="33283" customFormat="1" spans="1:1">
      <c r="A33283" s="52"/>
    </row>
    <row r="33284" customFormat="1" spans="1:1">
      <c r="A33284" s="52"/>
    </row>
    <row r="33285" customFormat="1" spans="1:1">
      <c r="A33285" s="52"/>
    </row>
    <row r="33286" customFormat="1" spans="1:1">
      <c r="A33286" s="52"/>
    </row>
    <row r="33287" customFormat="1" spans="1:1">
      <c r="A33287" s="52"/>
    </row>
    <row r="33288" customFormat="1" spans="1:1">
      <c r="A33288" s="52"/>
    </row>
    <row r="33289" customFormat="1" spans="1:1">
      <c r="A33289" s="52"/>
    </row>
    <row r="33290" customFormat="1" spans="1:1">
      <c r="A33290" s="52"/>
    </row>
    <row r="33291" customFormat="1" spans="1:1">
      <c r="A33291" s="52"/>
    </row>
    <row r="33292" customFormat="1" spans="1:1">
      <c r="A33292" s="52"/>
    </row>
    <row r="33293" customFormat="1" spans="1:1">
      <c r="A33293" s="52"/>
    </row>
    <row r="33294" customFormat="1" spans="1:1">
      <c r="A33294" s="52"/>
    </row>
    <row r="33295" customFormat="1" spans="1:1">
      <c r="A33295" s="52"/>
    </row>
    <row r="33296" customFormat="1" spans="1:1">
      <c r="A33296" s="52"/>
    </row>
    <row r="33297" customFormat="1" spans="1:1">
      <c r="A33297" s="52"/>
    </row>
    <row r="33298" customFormat="1" spans="1:1">
      <c r="A33298" s="52"/>
    </row>
    <row r="33299" customFormat="1" spans="1:1">
      <c r="A33299" s="52"/>
    </row>
    <row r="33300" customFormat="1" spans="1:1">
      <c r="A33300" s="52"/>
    </row>
    <row r="33301" customFormat="1" spans="1:1">
      <c r="A33301" s="52"/>
    </row>
    <row r="33302" customFormat="1" spans="1:1">
      <c r="A33302" s="52"/>
    </row>
    <row r="33303" customFormat="1" spans="1:1">
      <c r="A33303" s="52"/>
    </row>
    <row r="33304" customFormat="1" spans="1:1">
      <c r="A33304" s="52"/>
    </row>
    <row r="33305" customFormat="1" spans="1:1">
      <c r="A33305" s="52"/>
    </row>
    <row r="33306" customFormat="1" spans="1:1">
      <c r="A33306" s="52"/>
    </row>
    <row r="33307" customFormat="1" spans="1:1">
      <c r="A33307" s="52"/>
    </row>
    <row r="33308" customFormat="1" spans="1:1">
      <c r="A33308" s="52"/>
    </row>
    <row r="33309" customFormat="1" spans="1:1">
      <c r="A33309" s="52"/>
    </row>
    <row r="33310" customFormat="1" spans="1:1">
      <c r="A33310" s="52"/>
    </row>
    <row r="33311" customFormat="1" spans="1:1">
      <c r="A33311" s="52"/>
    </row>
    <row r="33312" customFormat="1" spans="1:1">
      <c r="A33312" s="52"/>
    </row>
    <row r="33313" customFormat="1" spans="1:1">
      <c r="A33313" s="52"/>
    </row>
    <row r="33314" customFormat="1" spans="1:1">
      <c r="A33314" s="52"/>
    </row>
    <row r="33315" customFormat="1" spans="1:1">
      <c r="A33315" s="52"/>
    </row>
    <row r="33316" customFormat="1" spans="1:1">
      <c r="A33316" s="52"/>
    </row>
    <row r="33317" customFormat="1" spans="1:1">
      <c r="A33317" s="52"/>
    </row>
    <row r="33318" customFormat="1" spans="1:1">
      <c r="A33318" s="52"/>
    </row>
    <row r="33319" customFormat="1" spans="1:1">
      <c r="A33319" s="52"/>
    </row>
    <row r="33320" customFormat="1" spans="1:1">
      <c r="A33320" s="52"/>
    </row>
    <row r="33321" customFormat="1" spans="1:1">
      <c r="A33321" s="52"/>
    </row>
    <row r="33322" customFormat="1" spans="1:1">
      <c r="A33322" s="52"/>
    </row>
    <row r="33323" customFormat="1" spans="1:1">
      <c r="A33323" s="52"/>
    </row>
    <row r="33324" customFormat="1" spans="1:1">
      <c r="A33324" s="52"/>
    </row>
    <row r="33325" customFormat="1" spans="1:1">
      <c r="A33325" s="52"/>
    </row>
    <row r="33326" customFormat="1" spans="1:1">
      <c r="A33326" s="52"/>
    </row>
    <row r="33327" customFormat="1" spans="1:1">
      <c r="A33327" s="52"/>
    </row>
    <row r="33328" customFormat="1" spans="1:1">
      <c r="A33328" s="52"/>
    </row>
    <row r="33329" customFormat="1" spans="1:1">
      <c r="A33329" s="52"/>
    </row>
    <row r="33330" customFormat="1" spans="1:1">
      <c r="A33330" s="52"/>
    </row>
    <row r="33331" customFormat="1" spans="1:1">
      <c r="A33331" s="52"/>
    </row>
    <row r="33332" customFormat="1" spans="1:1">
      <c r="A33332" s="52"/>
    </row>
    <row r="33333" customFormat="1" spans="1:1">
      <c r="A33333" s="52"/>
    </row>
    <row r="33334" customFormat="1" spans="1:1">
      <c r="A33334" s="52"/>
    </row>
    <row r="33335" customFormat="1" spans="1:1">
      <c r="A33335" s="52"/>
    </row>
    <row r="33336" customFormat="1" spans="1:1">
      <c r="A33336" s="52"/>
    </row>
    <row r="33337" customFormat="1" spans="1:1">
      <c r="A33337" s="52"/>
    </row>
    <row r="33338" customFormat="1" spans="1:1">
      <c r="A33338" s="52"/>
    </row>
    <row r="33339" customFormat="1" spans="1:1">
      <c r="A33339" s="52"/>
    </row>
    <row r="33340" customFormat="1" spans="1:1">
      <c r="A33340" s="52"/>
    </row>
    <row r="33341" customFormat="1" spans="1:1">
      <c r="A33341" s="52"/>
    </row>
    <row r="33342" customFormat="1" spans="1:1">
      <c r="A33342" s="52"/>
    </row>
    <row r="33343" customFormat="1" spans="1:1">
      <c r="A33343" s="52"/>
    </row>
    <row r="33344" customFormat="1" spans="1:1">
      <c r="A33344" s="52"/>
    </row>
    <row r="33345" customFormat="1" spans="1:1">
      <c r="A33345" s="52"/>
    </row>
    <row r="33346" customFormat="1" spans="1:1">
      <c r="A33346" s="52"/>
    </row>
    <row r="33347" customFormat="1" spans="1:1">
      <c r="A33347" s="52"/>
    </row>
    <row r="33348" customFormat="1" spans="1:1">
      <c r="A33348" s="52"/>
    </row>
    <row r="33349" customFormat="1" spans="1:1">
      <c r="A33349" s="52"/>
    </row>
    <row r="33350" customFormat="1" spans="1:1">
      <c r="A33350" s="52"/>
    </row>
    <row r="33351" customFormat="1" spans="1:1">
      <c r="A33351" s="52"/>
    </row>
    <row r="33352" customFormat="1" spans="1:1">
      <c r="A33352" s="52"/>
    </row>
    <row r="33353" customFormat="1" spans="1:1">
      <c r="A33353" s="52"/>
    </row>
    <row r="33354" customFormat="1" spans="1:1">
      <c r="A33354" s="52"/>
    </row>
    <row r="33355" customFormat="1" spans="1:1">
      <c r="A33355" s="52"/>
    </row>
    <row r="33356" customFormat="1" spans="1:1">
      <c r="A33356" s="52"/>
    </row>
    <row r="33357" customFormat="1" spans="1:1">
      <c r="A33357" s="52"/>
    </row>
    <row r="33358" customFormat="1" spans="1:1">
      <c r="A33358" s="52"/>
    </row>
    <row r="33359" customFormat="1" spans="1:1">
      <c r="A33359" s="52"/>
    </row>
    <row r="33360" customFormat="1" spans="1:1">
      <c r="A33360" s="52"/>
    </row>
    <row r="33361" customFormat="1" spans="1:1">
      <c r="A33361" s="52"/>
    </row>
    <row r="33362" customFormat="1" spans="1:1">
      <c r="A33362" s="52"/>
    </row>
    <row r="33363" customFormat="1" spans="1:1">
      <c r="A33363" s="52"/>
    </row>
    <row r="33364" customFormat="1" spans="1:1">
      <c r="A33364" s="52"/>
    </row>
    <row r="33365" customFormat="1" spans="1:1">
      <c r="A33365" s="52"/>
    </row>
    <row r="33366" customFormat="1" spans="1:1">
      <c r="A33366" s="52"/>
    </row>
    <row r="33367" customFormat="1" spans="1:1">
      <c r="A33367" s="52"/>
    </row>
    <row r="33368" customFormat="1" spans="1:1">
      <c r="A33368" s="52"/>
    </row>
    <row r="33369" customFormat="1" spans="1:1">
      <c r="A33369" s="52"/>
    </row>
    <row r="33370" customFormat="1" spans="1:1">
      <c r="A33370" s="52"/>
    </row>
    <row r="33371" customFormat="1" spans="1:1">
      <c r="A33371" s="52"/>
    </row>
    <row r="33372" customFormat="1" spans="1:1">
      <c r="A33372" s="52"/>
    </row>
    <row r="33373" customFormat="1" spans="1:1">
      <c r="A33373" s="52"/>
    </row>
    <row r="33374" customFormat="1" spans="1:1">
      <c r="A33374" s="52"/>
    </row>
    <row r="33375" customFormat="1" spans="1:1">
      <c r="A33375" s="52"/>
    </row>
    <row r="33376" customFormat="1" spans="1:1">
      <c r="A33376" s="52"/>
    </row>
    <row r="33377" customFormat="1" spans="1:1">
      <c r="A33377" s="52"/>
    </row>
    <row r="33378" customFormat="1" spans="1:1">
      <c r="A33378" s="52"/>
    </row>
    <row r="33379" customFormat="1" spans="1:1">
      <c r="A33379" s="52"/>
    </row>
    <row r="33380" customFormat="1" spans="1:1">
      <c r="A33380" s="52"/>
    </row>
    <row r="33381" customFormat="1" spans="1:1">
      <c r="A33381" s="52"/>
    </row>
    <row r="33382" customFormat="1" spans="1:1">
      <c r="A33382" s="52"/>
    </row>
    <row r="33383" customFormat="1" spans="1:1">
      <c r="A33383" s="52"/>
    </row>
    <row r="33384" customFormat="1" spans="1:1">
      <c r="A33384" s="52"/>
    </row>
    <row r="33385" customFormat="1" spans="1:1">
      <c r="A33385" s="52"/>
    </row>
    <row r="33386" customFormat="1" spans="1:1">
      <c r="A33386" s="52"/>
    </row>
    <row r="33387" customFormat="1" spans="1:1">
      <c r="A33387" s="52"/>
    </row>
    <row r="33388" customFormat="1" spans="1:1">
      <c r="A33388" s="52"/>
    </row>
    <row r="33389" customFormat="1" spans="1:1">
      <c r="A33389" s="52"/>
    </row>
    <row r="33390" customFormat="1" spans="1:1">
      <c r="A33390" s="52"/>
    </row>
    <row r="33391" customFormat="1" spans="1:1">
      <c r="A33391" s="52"/>
    </row>
    <row r="33392" customFormat="1" spans="1:1">
      <c r="A33392" s="52"/>
    </row>
    <row r="33393" customFormat="1" spans="1:1">
      <c r="A33393" s="52"/>
    </row>
    <row r="33394" customFormat="1" spans="1:1">
      <c r="A33394" s="52"/>
    </row>
    <row r="33395" customFormat="1" spans="1:1">
      <c r="A33395" s="52"/>
    </row>
    <row r="33396" customFormat="1" spans="1:1">
      <c r="A33396" s="52"/>
    </row>
    <row r="33397" customFormat="1" spans="1:1">
      <c r="A33397" s="52"/>
    </row>
    <row r="33398" customFormat="1" spans="1:1">
      <c r="A33398" s="52"/>
    </row>
    <row r="33399" customFormat="1" spans="1:1">
      <c r="A33399" s="52"/>
    </row>
    <row r="33400" customFormat="1" spans="1:1">
      <c r="A33400" s="52"/>
    </row>
    <row r="33401" customFormat="1" spans="1:1">
      <c r="A33401" s="52"/>
    </row>
    <row r="33402" customFormat="1" spans="1:1">
      <c r="A33402" s="52"/>
    </row>
    <row r="33403" customFormat="1" spans="1:1">
      <c r="A33403" s="52"/>
    </row>
    <row r="33404" customFormat="1" spans="1:1">
      <c r="A33404" s="52"/>
    </row>
    <row r="33405" customFormat="1" spans="1:1">
      <c r="A33405" s="52"/>
    </row>
    <row r="33406" customFormat="1" spans="1:1">
      <c r="A33406" s="52"/>
    </row>
    <row r="33407" customFormat="1" spans="1:1">
      <c r="A33407" s="52"/>
    </row>
    <row r="33408" customFormat="1" spans="1:1">
      <c r="A33408" s="52"/>
    </row>
    <row r="33409" customFormat="1" spans="1:1">
      <c r="A33409" s="52"/>
    </row>
    <row r="33410" customFormat="1" spans="1:1">
      <c r="A33410" s="52"/>
    </row>
    <row r="33411" customFormat="1" spans="1:1">
      <c r="A33411" s="52"/>
    </row>
    <row r="33412" customFormat="1" spans="1:1">
      <c r="A33412" s="52"/>
    </row>
    <row r="33413" customFormat="1" spans="1:1">
      <c r="A33413" s="52"/>
    </row>
    <row r="33414" customFormat="1" spans="1:1">
      <c r="A33414" s="52"/>
    </row>
    <row r="33415" customFormat="1" spans="1:1">
      <c r="A33415" s="52"/>
    </row>
    <row r="33416" customFormat="1" spans="1:1">
      <c r="A33416" s="52"/>
    </row>
    <row r="33417" customFormat="1" spans="1:1">
      <c r="A33417" s="52"/>
    </row>
    <row r="33418" customFormat="1" spans="1:1">
      <c r="A33418" s="52"/>
    </row>
    <row r="33419" customFormat="1" spans="1:1">
      <c r="A33419" s="52"/>
    </row>
    <row r="33420" customFormat="1" spans="1:1">
      <c r="A33420" s="52"/>
    </row>
    <row r="33421" customFormat="1" spans="1:1">
      <c r="A33421" s="52"/>
    </row>
    <row r="33422" customFormat="1" spans="1:1">
      <c r="A33422" s="52"/>
    </row>
    <row r="33423" customFormat="1" spans="1:1">
      <c r="A33423" s="52"/>
    </row>
    <row r="33424" customFormat="1" spans="1:1">
      <c r="A33424" s="52"/>
    </row>
    <row r="33425" customFormat="1" spans="1:1">
      <c r="A33425" s="52"/>
    </row>
    <row r="33426" customFormat="1" spans="1:1">
      <c r="A33426" s="52"/>
    </row>
    <row r="33427" customFormat="1" spans="1:1">
      <c r="A33427" s="52"/>
    </row>
    <row r="33428" customFormat="1" spans="1:1">
      <c r="A33428" s="52"/>
    </row>
    <row r="33429" customFormat="1" spans="1:1">
      <c r="A33429" s="52"/>
    </row>
    <row r="33430" customFormat="1" spans="1:1">
      <c r="A33430" s="52"/>
    </row>
    <row r="33431" customFormat="1" spans="1:1">
      <c r="A33431" s="52"/>
    </row>
    <row r="33432" customFormat="1" spans="1:1">
      <c r="A33432" s="52"/>
    </row>
    <row r="33433" customFormat="1" spans="1:1">
      <c r="A33433" s="52"/>
    </row>
    <row r="33434" customFormat="1" spans="1:1">
      <c r="A33434" s="52"/>
    </row>
    <row r="33435" customFormat="1" spans="1:1">
      <c r="A33435" s="52"/>
    </row>
    <row r="33436" customFormat="1" spans="1:1">
      <c r="A33436" s="52"/>
    </row>
    <row r="33437" customFormat="1" spans="1:1">
      <c r="A33437" s="52"/>
    </row>
    <row r="33438" customFormat="1" spans="1:1">
      <c r="A33438" s="52"/>
    </row>
    <row r="33439" customFormat="1" spans="1:1">
      <c r="A33439" s="52"/>
    </row>
    <row r="33440" customFormat="1" spans="1:1">
      <c r="A33440" s="52"/>
    </row>
    <row r="33441" customFormat="1" spans="1:1">
      <c r="A33441" s="52"/>
    </row>
    <row r="33442" customFormat="1" spans="1:1">
      <c r="A33442" s="52"/>
    </row>
    <row r="33443" customFormat="1" spans="1:1">
      <c r="A33443" s="52"/>
    </row>
    <row r="33444" customFormat="1" spans="1:1">
      <c r="A33444" s="52"/>
    </row>
    <row r="33445" customFormat="1" spans="1:1">
      <c r="A33445" s="52"/>
    </row>
    <row r="33446" customFormat="1" spans="1:1">
      <c r="A33446" s="52"/>
    </row>
    <row r="33447" customFormat="1" spans="1:1">
      <c r="A33447" s="52"/>
    </row>
    <row r="33448" customFormat="1" spans="1:1">
      <c r="A33448" s="52"/>
    </row>
    <row r="33449" customFormat="1" spans="1:1">
      <c r="A33449" s="52"/>
    </row>
    <row r="33450" customFormat="1" spans="1:1">
      <c r="A33450" s="52"/>
    </row>
    <row r="33451" customFormat="1" spans="1:1">
      <c r="A33451" s="52"/>
    </row>
    <row r="33452" customFormat="1" spans="1:1">
      <c r="A33452" s="52"/>
    </row>
    <row r="33453" customFormat="1" spans="1:1">
      <c r="A33453" s="52"/>
    </row>
    <row r="33454" customFormat="1" spans="1:1">
      <c r="A33454" s="52"/>
    </row>
    <row r="33455" customFormat="1" spans="1:1">
      <c r="A33455" s="52"/>
    </row>
    <row r="33456" customFormat="1" spans="1:1">
      <c r="A33456" s="52"/>
    </row>
    <row r="33457" customFormat="1" spans="1:1">
      <c r="A33457" s="52"/>
    </row>
    <row r="33458" customFormat="1" spans="1:1">
      <c r="A33458" s="52"/>
    </row>
    <row r="33459" customFormat="1" spans="1:1">
      <c r="A33459" s="52"/>
    </row>
    <row r="33460" customFormat="1" spans="1:1">
      <c r="A33460" s="52"/>
    </row>
    <row r="33461" customFormat="1" spans="1:1">
      <c r="A33461" s="52"/>
    </row>
    <row r="33462" customFormat="1" spans="1:1">
      <c r="A33462" s="52"/>
    </row>
    <row r="33463" customFormat="1" spans="1:1">
      <c r="A33463" s="52"/>
    </row>
    <row r="33464" customFormat="1" spans="1:1">
      <c r="A33464" s="52"/>
    </row>
    <row r="33465" customFormat="1" spans="1:1">
      <c r="A33465" s="52"/>
    </row>
    <row r="33466" customFormat="1" spans="1:1">
      <c r="A33466" s="52"/>
    </row>
    <row r="33467" customFormat="1" spans="1:1">
      <c r="A33467" s="52"/>
    </row>
    <row r="33468" customFormat="1" spans="1:1">
      <c r="A33468" s="52"/>
    </row>
    <row r="33469" customFormat="1" spans="1:1">
      <c r="A33469" s="52"/>
    </row>
    <row r="33470" customFormat="1" spans="1:1">
      <c r="A33470" s="52"/>
    </row>
    <row r="33471" customFormat="1" spans="1:1">
      <c r="A33471" s="52"/>
    </row>
    <row r="33472" customFormat="1" spans="1:1">
      <c r="A33472" s="52"/>
    </row>
    <row r="33473" customFormat="1" spans="1:1">
      <c r="A33473" s="52"/>
    </row>
    <row r="33474" customFormat="1" spans="1:1">
      <c r="A33474" s="52"/>
    </row>
    <row r="33475" customFormat="1" spans="1:1">
      <c r="A33475" s="52"/>
    </row>
    <row r="33476" customFormat="1" spans="1:1">
      <c r="A33476" s="52"/>
    </row>
    <row r="33477" customFormat="1" spans="1:1">
      <c r="A33477" s="52"/>
    </row>
    <row r="33478" customFormat="1" spans="1:1">
      <c r="A33478" s="52"/>
    </row>
    <row r="33479" customFormat="1" spans="1:1">
      <c r="A33479" s="52"/>
    </row>
    <row r="33480" customFormat="1" spans="1:1">
      <c r="A33480" s="52"/>
    </row>
    <row r="33481" customFormat="1" spans="1:1">
      <c r="A33481" s="52"/>
    </row>
    <row r="33482" customFormat="1" spans="1:1">
      <c r="A33482" s="52"/>
    </row>
    <row r="33483" customFormat="1" spans="1:1">
      <c r="A33483" s="52"/>
    </row>
    <row r="33484" customFormat="1" spans="1:1">
      <c r="A33484" s="52"/>
    </row>
    <row r="33485" customFormat="1" spans="1:1">
      <c r="A33485" s="52"/>
    </row>
    <row r="33486" customFormat="1" spans="1:1">
      <c r="A33486" s="52"/>
    </row>
    <row r="33487" customFormat="1" spans="1:1">
      <c r="A33487" s="52"/>
    </row>
    <row r="33488" customFormat="1" spans="1:1">
      <c r="A33488" s="52"/>
    </row>
    <row r="33489" customFormat="1" spans="1:1">
      <c r="A33489" s="52"/>
    </row>
    <row r="33490" customFormat="1" spans="1:1">
      <c r="A33490" s="52"/>
    </row>
    <row r="33491" customFormat="1" spans="1:1">
      <c r="A33491" s="52"/>
    </row>
    <row r="33492" customFormat="1" spans="1:1">
      <c r="A33492" s="52"/>
    </row>
    <row r="33493" customFormat="1" spans="1:1">
      <c r="A33493" s="52"/>
    </row>
    <row r="33494" customFormat="1" spans="1:1">
      <c r="A33494" s="52"/>
    </row>
    <row r="33495" customFormat="1" spans="1:1">
      <c r="A33495" s="52"/>
    </row>
    <row r="33496" customFormat="1" spans="1:1">
      <c r="A33496" s="52"/>
    </row>
    <row r="33497" customFormat="1" spans="1:1">
      <c r="A33497" s="52"/>
    </row>
    <row r="33498" customFormat="1" spans="1:1">
      <c r="A33498" s="52"/>
    </row>
    <row r="33499" customFormat="1" spans="1:1">
      <c r="A33499" s="52"/>
    </row>
    <row r="33500" customFormat="1" spans="1:1">
      <c r="A33500" s="52"/>
    </row>
    <row r="33501" customFormat="1" spans="1:1">
      <c r="A33501" s="52"/>
    </row>
    <row r="33502" customFormat="1" spans="1:1">
      <c r="A33502" s="52"/>
    </row>
    <row r="33503" customFormat="1" spans="1:1">
      <c r="A33503" s="52"/>
    </row>
    <row r="33504" customFormat="1" spans="1:1">
      <c r="A33504" s="52"/>
    </row>
    <row r="33505" customFormat="1" spans="1:1">
      <c r="A33505" s="52"/>
    </row>
    <row r="33506" customFormat="1" spans="1:1">
      <c r="A33506" s="52"/>
    </row>
    <row r="33507" customFormat="1" spans="1:1">
      <c r="A33507" s="52"/>
    </row>
    <row r="33508" customFormat="1" spans="1:1">
      <c r="A33508" s="52"/>
    </row>
    <row r="33509" customFormat="1" spans="1:1">
      <c r="A33509" s="52"/>
    </row>
    <row r="33510" customFormat="1" spans="1:1">
      <c r="A33510" s="52"/>
    </row>
    <row r="33511" customFormat="1" spans="1:1">
      <c r="A33511" s="52"/>
    </row>
    <row r="33512" customFormat="1" spans="1:1">
      <c r="A33512" s="52"/>
    </row>
    <row r="33513" customFormat="1" spans="1:1">
      <c r="A33513" s="52"/>
    </row>
    <row r="33514" customFormat="1" spans="1:1">
      <c r="A33514" s="52"/>
    </row>
    <row r="33515" customFormat="1" spans="1:1">
      <c r="A33515" s="52"/>
    </row>
    <row r="33516" customFormat="1" spans="1:1">
      <c r="A33516" s="52"/>
    </row>
    <row r="33517" customFormat="1" spans="1:1">
      <c r="A33517" s="52"/>
    </row>
    <row r="33518" customFormat="1" spans="1:1">
      <c r="A33518" s="52"/>
    </row>
    <row r="33519" customFormat="1" spans="1:1">
      <c r="A33519" s="52"/>
    </row>
    <row r="33520" customFormat="1" spans="1:1">
      <c r="A33520" s="52"/>
    </row>
    <row r="33521" customFormat="1" spans="1:1">
      <c r="A33521" s="52"/>
    </row>
    <row r="33522" customFormat="1" spans="1:1">
      <c r="A33522" s="52"/>
    </row>
    <row r="33523" customFormat="1" spans="1:1">
      <c r="A33523" s="52"/>
    </row>
    <row r="33524" customFormat="1" spans="1:1">
      <c r="A33524" s="52"/>
    </row>
    <row r="33525" customFormat="1" spans="1:1">
      <c r="A33525" s="52"/>
    </row>
    <row r="33526" customFormat="1" spans="1:1">
      <c r="A33526" s="52"/>
    </row>
    <row r="33527" customFormat="1" spans="1:1">
      <c r="A33527" s="52"/>
    </row>
    <row r="33528" customFormat="1" spans="1:1">
      <c r="A33528" s="52"/>
    </row>
    <row r="33529" customFormat="1" spans="1:1">
      <c r="A33529" s="52"/>
    </row>
    <row r="33530" customFormat="1" spans="1:1">
      <c r="A33530" s="52"/>
    </row>
    <row r="33531" customFormat="1" spans="1:1">
      <c r="A33531" s="52"/>
    </row>
    <row r="33532" customFormat="1" spans="1:1">
      <c r="A33532" s="52"/>
    </row>
    <row r="33533" customFormat="1" spans="1:1">
      <c r="A33533" s="52"/>
    </row>
    <row r="33534" customFormat="1" spans="1:1">
      <c r="A33534" s="52"/>
    </row>
    <row r="33535" customFormat="1" spans="1:1">
      <c r="A33535" s="52"/>
    </row>
    <row r="33536" customFormat="1" spans="1:1">
      <c r="A33536" s="52"/>
    </row>
    <row r="33537" customFormat="1" spans="1:1">
      <c r="A33537" s="52"/>
    </row>
    <row r="33538" customFormat="1" spans="1:1">
      <c r="A33538" s="52"/>
    </row>
    <row r="33539" customFormat="1" spans="1:1">
      <c r="A33539" s="52"/>
    </row>
    <row r="33540" customFormat="1" spans="1:1">
      <c r="A33540" s="52"/>
    </row>
    <row r="33541" customFormat="1" spans="1:1">
      <c r="A33541" s="52"/>
    </row>
    <row r="33542" customFormat="1" spans="1:1">
      <c r="A33542" s="52"/>
    </row>
    <row r="33543" customFormat="1" spans="1:1">
      <c r="A33543" s="52"/>
    </row>
    <row r="33544" customFormat="1" spans="1:1">
      <c r="A33544" s="52"/>
    </row>
    <row r="33545" customFormat="1" spans="1:1">
      <c r="A33545" s="52"/>
    </row>
    <row r="33546" customFormat="1" spans="1:1">
      <c r="A33546" s="52"/>
    </row>
    <row r="33547" customFormat="1" spans="1:1">
      <c r="A33547" s="52"/>
    </row>
    <row r="33548" customFormat="1" spans="1:1">
      <c r="A33548" s="52"/>
    </row>
    <row r="33549" customFormat="1" spans="1:1">
      <c r="A33549" s="52"/>
    </row>
    <row r="33550" customFormat="1" spans="1:1">
      <c r="A33550" s="52"/>
    </row>
    <row r="33551" customFormat="1" spans="1:1">
      <c r="A33551" s="52"/>
    </row>
    <row r="33552" customFormat="1" spans="1:1">
      <c r="A33552" s="52"/>
    </row>
    <row r="33553" customFormat="1" spans="1:1">
      <c r="A33553" s="52"/>
    </row>
    <row r="33554" customFormat="1" spans="1:1">
      <c r="A33554" s="52"/>
    </row>
    <row r="33555" customFormat="1" spans="1:1">
      <c r="A33555" s="52"/>
    </row>
    <row r="33556" customFormat="1" spans="1:1">
      <c r="A33556" s="52"/>
    </row>
    <row r="33557" customFormat="1" spans="1:1">
      <c r="A33557" s="52"/>
    </row>
    <row r="33558" customFormat="1" spans="1:1">
      <c r="A33558" s="52"/>
    </row>
    <row r="33559" customFormat="1" spans="1:1">
      <c r="A33559" s="52"/>
    </row>
    <row r="33560" customFormat="1" spans="1:1">
      <c r="A33560" s="52"/>
    </row>
    <row r="33561" customFormat="1" spans="1:1">
      <c r="A33561" s="52"/>
    </row>
    <row r="33562" customFormat="1" spans="1:1">
      <c r="A33562" s="52"/>
    </row>
    <row r="33563" customFormat="1" spans="1:1">
      <c r="A33563" s="52"/>
    </row>
    <row r="33564" customFormat="1" spans="1:1">
      <c r="A33564" s="52"/>
    </row>
    <row r="33565" customFormat="1" spans="1:1">
      <c r="A33565" s="52"/>
    </row>
    <row r="33566" customFormat="1" spans="1:1">
      <c r="A33566" s="52"/>
    </row>
    <row r="33567" customFormat="1" spans="1:1">
      <c r="A33567" s="52"/>
    </row>
    <row r="33568" customFormat="1" spans="1:1">
      <c r="A33568" s="52"/>
    </row>
    <row r="33569" customFormat="1" spans="1:1">
      <c r="A33569" s="52"/>
    </row>
    <row r="33570" customFormat="1" spans="1:1">
      <c r="A33570" s="52"/>
    </row>
    <row r="33571" customFormat="1" spans="1:1">
      <c r="A33571" s="52"/>
    </row>
    <row r="33572" customFormat="1" spans="1:1">
      <c r="A33572" s="52"/>
    </row>
    <row r="33573" customFormat="1" spans="1:1">
      <c r="A33573" s="52"/>
    </row>
    <row r="33574" customFormat="1" spans="1:1">
      <c r="A33574" s="52"/>
    </row>
    <row r="33575" customFormat="1" spans="1:1">
      <c r="A33575" s="52"/>
    </row>
    <row r="33576" customFormat="1" spans="1:1">
      <c r="A33576" s="52"/>
    </row>
    <row r="33577" customFormat="1" spans="1:1">
      <c r="A33577" s="52"/>
    </row>
    <row r="33578" customFormat="1" spans="1:1">
      <c r="A33578" s="52"/>
    </row>
    <row r="33579" customFormat="1" spans="1:1">
      <c r="A33579" s="52"/>
    </row>
    <row r="33580" customFormat="1" spans="1:1">
      <c r="A33580" s="52"/>
    </row>
    <row r="33581" customFormat="1" spans="1:1">
      <c r="A33581" s="52"/>
    </row>
    <row r="33582" customFormat="1" spans="1:1">
      <c r="A33582" s="52"/>
    </row>
    <row r="33583" customFormat="1" spans="1:1">
      <c r="A33583" s="52"/>
    </row>
    <row r="33584" customFormat="1" spans="1:1">
      <c r="A33584" s="52"/>
    </row>
    <row r="33585" customFormat="1" spans="1:1">
      <c r="A33585" s="52"/>
    </row>
    <row r="33586" customFormat="1" spans="1:1">
      <c r="A33586" s="52"/>
    </row>
    <row r="33587" customFormat="1" spans="1:1">
      <c r="A33587" s="52"/>
    </row>
    <row r="33588" customFormat="1" spans="1:1">
      <c r="A33588" s="52"/>
    </row>
    <row r="33589" customFormat="1" spans="1:1">
      <c r="A33589" s="52"/>
    </row>
    <row r="33590" customFormat="1" spans="1:1">
      <c r="A33590" s="52"/>
    </row>
    <row r="33591" customFormat="1" spans="1:1">
      <c r="A33591" s="52"/>
    </row>
    <row r="33592" customFormat="1" spans="1:1">
      <c r="A33592" s="52"/>
    </row>
    <row r="33593" customFormat="1" spans="1:1">
      <c r="A33593" s="52"/>
    </row>
    <row r="33594" customFormat="1" spans="1:1">
      <c r="A33594" s="52"/>
    </row>
    <row r="33595" customFormat="1" spans="1:1">
      <c r="A33595" s="52"/>
    </row>
    <row r="33596" customFormat="1" spans="1:1">
      <c r="A33596" s="52"/>
    </row>
    <row r="33597" customFormat="1" spans="1:1">
      <c r="A33597" s="52"/>
    </row>
    <row r="33598" customFormat="1" spans="1:1">
      <c r="A33598" s="52"/>
    </row>
    <row r="33599" customFormat="1" spans="1:1">
      <c r="A33599" s="52"/>
    </row>
    <row r="33600" customFormat="1" spans="1:1">
      <c r="A33600" s="52"/>
    </row>
    <row r="33601" customFormat="1" spans="1:1">
      <c r="A33601" s="52"/>
    </row>
    <row r="33602" customFormat="1" spans="1:1">
      <c r="A33602" s="52"/>
    </row>
    <row r="33603" customFormat="1" spans="1:1">
      <c r="A33603" s="52"/>
    </row>
    <row r="33604" customFormat="1" spans="1:1">
      <c r="A33604" s="52"/>
    </row>
    <row r="33605" customFormat="1" spans="1:1">
      <c r="A33605" s="52"/>
    </row>
    <row r="33606" customFormat="1" spans="1:1">
      <c r="A33606" s="52"/>
    </row>
    <row r="33607" customFormat="1" spans="1:1">
      <c r="A33607" s="52"/>
    </row>
    <row r="33608" customFormat="1" spans="1:1">
      <c r="A33608" s="52"/>
    </row>
    <row r="33609" customFormat="1" spans="1:1">
      <c r="A33609" s="52"/>
    </row>
    <row r="33610" customFormat="1" spans="1:1">
      <c r="A33610" s="52"/>
    </row>
    <row r="33611" customFormat="1" spans="1:1">
      <c r="A33611" s="52"/>
    </row>
    <row r="33612" customFormat="1" spans="1:1">
      <c r="A33612" s="52"/>
    </row>
    <row r="33613" customFormat="1" spans="1:1">
      <c r="A33613" s="52"/>
    </row>
    <row r="33614" customFormat="1" spans="1:1">
      <c r="A33614" s="52"/>
    </row>
    <row r="33615" customFormat="1" spans="1:1">
      <c r="A33615" s="52"/>
    </row>
    <row r="33616" customFormat="1" spans="1:1">
      <c r="A33616" s="52"/>
    </row>
    <row r="33617" customFormat="1" spans="1:1">
      <c r="A33617" s="52"/>
    </row>
    <row r="33618" customFormat="1" spans="1:1">
      <c r="A33618" s="52"/>
    </row>
    <row r="33619" customFormat="1" spans="1:1">
      <c r="A33619" s="52"/>
    </row>
    <row r="33620" customFormat="1" spans="1:1">
      <c r="A33620" s="52"/>
    </row>
    <row r="33621" customFormat="1" spans="1:1">
      <c r="A33621" s="52"/>
    </row>
    <row r="33622" customFormat="1" spans="1:1">
      <c r="A33622" s="52"/>
    </row>
    <row r="33623" customFormat="1" spans="1:1">
      <c r="A33623" s="52"/>
    </row>
    <row r="33624" customFormat="1" spans="1:1">
      <c r="A33624" s="52"/>
    </row>
    <row r="33625" customFormat="1" spans="1:1">
      <c r="A33625" s="52"/>
    </row>
    <row r="33626" customFormat="1" spans="1:1">
      <c r="A33626" s="52"/>
    </row>
    <row r="33627" customFormat="1" spans="1:1">
      <c r="A33627" s="52"/>
    </row>
    <row r="33628" customFormat="1" spans="1:1">
      <c r="A33628" s="52"/>
    </row>
    <row r="33629" customFormat="1" spans="1:1">
      <c r="A33629" s="52"/>
    </row>
    <row r="33630" customFormat="1" spans="1:1">
      <c r="A33630" s="52"/>
    </row>
    <row r="33631" customFormat="1" spans="1:1">
      <c r="A33631" s="52"/>
    </row>
    <row r="33632" customFormat="1" spans="1:1">
      <c r="A33632" s="52"/>
    </row>
    <row r="33633" customFormat="1" spans="1:1">
      <c r="A33633" s="52"/>
    </row>
    <row r="33634" customFormat="1" spans="1:1">
      <c r="A33634" s="52"/>
    </row>
    <row r="33635" customFormat="1" spans="1:1">
      <c r="A33635" s="52"/>
    </row>
    <row r="33636" customFormat="1" spans="1:1">
      <c r="A33636" s="52"/>
    </row>
    <row r="33637" customFormat="1" spans="1:1">
      <c r="A33637" s="52"/>
    </row>
    <row r="33638" customFormat="1" spans="1:1">
      <c r="A33638" s="52"/>
    </row>
    <row r="33639" customFormat="1" spans="1:1">
      <c r="A33639" s="52"/>
    </row>
    <row r="33640" customFormat="1" spans="1:1">
      <c r="A33640" s="52"/>
    </row>
    <row r="33641" customFormat="1" spans="1:1">
      <c r="A33641" s="52"/>
    </row>
    <row r="33642" customFormat="1" spans="1:1">
      <c r="A33642" s="52"/>
    </row>
    <row r="33643" customFormat="1" spans="1:1">
      <c r="A33643" s="52"/>
    </row>
    <row r="33644" customFormat="1" spans="1:1">
      <c r="A33644" s="52"/>
    </row>
    <row r="33645" customFormat="1" spans="1:1">
      <c r="A33645" s="52"/>
    </row>
    <row r="33646" customFormat="1" spans="1:1">
      <c r="A33646" s="52"/>
    </row>
    <row r="33647" customFormat="1" spans="1:1">
      <c r="A33647" s="52"/>
    </row>
    <row r="33648" customFormat="1" spans="1:1">
      <c r="A33648" s="52"/>
    </row>
    <row r="33649" customFormat="1" spans="1:1">
      <c r="A33649" s="52"/>
    </row>
    <row r="33650" customFormat="1" spans="1:1">
      <c r="A33650" s="52"/>
    </row>
    <row r="33651" customFormat="1" spans="1:1">
      <c r="A33651" s="52"/>
    </row>
    <row r="33652" customFormat="1" spans="1:1">
      <c r="A33652" s="52"/>
    </row>
    <row r="33653" customFormat="1" spans="1:1">
      <c r="A33653" s="52"/>
    </row>
    <row r="33654" customFormat="1" spans="1:1">
      <c r="A33654" s="52"/>
    </row>
    <row r="33655" customFormat="1" spans="1:1">
      <c r="A33655" s="52"/>
    </row>
    <row r="33656" customFormat="1" spans="1:1">
      <c r="A33656" s="52"/>
    </row>
    <row r="33657" customFormat="1" spans="1:1">
      <c r="A33657" s="52"/>
    </row>
    <row r="33658" customFormat="1" spans="1:1">
      <c r="A33658" s="52"/>
    </row>
    <row r="33659" customFormat="1" spans="1:1">
      <c r="A33659" s="52"/>
    </row>
    <row r="33660" customFormat="1" spans="1:1">
      <c r="A33660" s="52"/>
    </row>
    <row r="33661" customFormat="1" spans="1:1">
      <c r="A33661" s="52"/>
    </row>
    <row r="33662" customFormat="1" spans="1:1">
      <c r="A33662" s="52"/>
    </row>
    <row r="33663" customFormat="1" spans="1:1">
      <c r="A33663" s="52"/>
    </row>
    <row r="33664" customFormat="1" spans="1:1">
      <c r="A33664" s="52"/>
    </row>
    <row r="33665" customFormat="1" spans="1:1">
      <c r="A33665" s="52"/>
    </row>
    <row r="33666" customFormat="1" spans="1:1">
      <c r="A33666" s="52"/>
    </row>
    <row r="33667" customFormat="1" spans="1:1">
      <c r="A33667" s="52"/>
    </row>
    <row r="33668" customFormat="1" spans="1:1">
      <c r="A33668" s="52"/>
    </row>
    <row r="33669" customFormat="1" spans="1:1">
      <c r="A33669" s="52"/>
    </row>
    <row r="33670" customFormat="1" spans="1:1">
      <c r="A33670" s="52"/>
    </row>
    <row r="33671" customFormat="1" spans="1:1">
      <c r="A33671" s="52"/>
    </row>
    <row r="33672" customFormat="1" spans="1:1">
      <c r="A33672" s="52"/>
    </row>
    <row r="33673" customFormat="1" spans="1:1">
      <c r="A33673" s="52"/>
    </row>
    <row r="33674" customFormat="1" spans="1:1">
      <c r="A33674" s="52"/>
    </row>
    <row r="33675" customFormat="1" spans="1:1">
      <c r="A33675" s="52"/>
    </row>
    <row r="33676" customFormat="1" spans="1:1">
      <c r="A33676" s="52"/>
    </row>
    <row r="33677" customFormat="1" spans="1:1">
      <c r="A33677" s="52"/>
    </row>
    <row r="33678" customFormat="1" spans="1:1">
      <c r="A33678" s="52"/>
    </row>
    <row r="33679" customFormat="1" spans="1:1">
      <c r="A33679" s="52"/>
    </row>
    <row r="33680" customFormat="1" spans="1:1">
      <c r="A33680" s="52"/>
    </row>
    <row r="33681" customFormat="1" spans="1:1">
      <c r="A33681" s="52"/>
    </row>
    <row r="33682" customFormat="1" spans="1:1">
      <c r="A33682" s="52"/>
    </row>
    <row r="33683" customFormat="1" spans="1:1">
      <c r="A33683" s="52"/>
    </row>
    <row r="33684" customFormat="1" spans="1:1">
      <c r="A33684" s="52"/>
    </row>
    <row r="33685" customFormat="1" spans="1:1">
      <c r="A33685" s="52"/>
    </row>
    <row r="33686" customFormat="1" spans="1:1">
      <c r="A33686" s="52"/>
    </row>
    <row r="33687" customFormat="1" spans="1:1">
      <c r="A33687" s="52"/>
    </row>
    <row r="33688" customFormat="1" spans="1:1">
      <c r="A33688" s="52"/>
    </row>
    <row r="33689" customFormat="1" spans="1:1">
      <c r="A33689" s="52"/>
    </row>
    <row r="33690" customFormat="1" spans="1:1">
      <c r="A33690" s="52"/>
    </row>
    <row r="33691" customFormat="1" spans="1:1">
      <c r="A33691" s="52"/>
    </row>
    <row r="33692" customFormat="1" spans="1:1">
      <c r="A33692" s="52"/>
    </row>
    <row r="33693" customFormat="1" spans="1:1">
      <c r="A33693" s="52"/>
    </row>
    <row r="33694" customFormat="1" spans="1:1">
      <c r="A33694" s="52"/>
    </row>
    <row r="33695" customFormat="1" spans="1:1">
      <c r="A33695" s="52"/>
    </row>
    <row r="33696" customFormat="1" spans="1:1">
      <c r="A33696" s="52"/>
    </row>
    <row r="33697" customFormat="1" spans="1:1">
      <c r="A33697" s="52"/>
    </row>
    <row r="33698" customFormat="1" spans="1:1">
      <c r="A33698" s="52"/>
    </row>
    <row r="33699" customFormat="1" spans="1:1">
      <c r="A33699" s="52"/>
    </row>
    <row r="33700" customFormat="1" spans="1:1">
      <c r="A33700" s="52"/>
    </row>
    <row r="33701" customFormat="1" spans="1:1">
      <c r="A33701" s="52"/>
    </row>
    <row r="33702" customFormat="1" spans="1:1">
      <c r="A33702" s="52"/>
    </row>
    <row r="33703" customFormat="1" spans="1:1">
      <c r="A33703" s="52"/>
    </row>
    <row r="33704" customFormat="1" spans="1:1">
      <c r="A33704" s="52"/>
    </row>
    <row r="33705" customFormat="1" spans="1:1">
      <c r="A33705" s="52"/>
    </row>
    <row r="33706" customFormat="1" spans="1:1">
      <c r="A33706" s="52"/>
    </row>
    <row r="33707" customFormat="1" spans="1:1">
      <c r="A33707" s="52"/>
    </row>
    <row r="33708" customFormat="1" spans="1:1">
      <c r="A33708" s="52"/>
    </row>
    <row r="33709" customFormat="1" spans="1:1">
      <c r="A33709" s="52"/>
    </row>
    <row r="33710" customFormat="1" spans="1:1">
      <c r="A33710" s="52"/>
    </row>
    <row r="33711" customFormat="1" spans="1:1">
      <c r="A33711" s="52"/>
    </row>
    <row r="33712" customFormat="1" spans="1:1">
      <c r="A33712" s="52"/>
    </row>
    <row r="33713" customFormat="1" spans="1:1">
      <c r="A33713" s="52"/>
    </row>
    <row r="33714" customFormat="1" spans="1:1">
      <c r="A33714" s="52"/>
    </row>
    <row r="33715" customFormat="1" spans="1:1">
      <c r="A33715" s="52"/>
    </row>
    <row r="33716" customFormat="1" spans="1:1">
      <c r="A33716" s="52"/>
    </row>
    <row r="33717" customFormat="1" spans="1:1">
      <c r="A33717" s="52"/>
    </row>
    <row r="33718" customFormat="1" spans="1:1">
      <c r="A33718" s="52"/>
    </row>
    <row r="33719" customFormat="1" spans="1:1">
      <c r="A33719" s="52"/>
    </row>
    <row r="33720" customFormat="1" spans="1:1">
      <c r="A33720" s="52"/>
    </row>
    <row r="33721" customFormat="1" spans="1:1">
      <c r="A33721" s="52"/>
    </row>
    <row r="33722" customFormat="1" spans="1:1">
      <c r="A33722" s="52"/>
    </row>
    <row r="33723" customFormat="1" spans="1:1">
      <c r="A33723" s="52"/>
    </row>
    <row r="33724" customFormat="1" spans="1:1">
      <c r="A33724" s="52"/>
    </row>
    <row r="33725" customFormat="1" spans="1:1">
      <c r="A33725" s="52"/>
    </row>
    <row r="33726" customFormat="1" spans="1:1">
      <c r="A33726" s="52"/>
    </row>
    <row r="33727" customFormat="1" spans="1:1">
      <c r="A33727" s="52"/>
    </row>
    <row r="33728" customFormat="1" spans="1:1">
      <c r="A33728" s="52"/>
    </row>
    <row r="33729" customFormat="1" spans="1:1">
      <c r="A33729" s="52"/>
    </row>
    <row r="33730" customFormat="1" spans="1:1">
      <c r="A33730" s="52"/>
    </row>
    <row r="33731" customFormat="1" spans="1:1">
      <c r="A33731" s="52"/>
    </row>
    <row r="33732" customFormat="1" spans="1:1">
      <c r="A33732" s="52"/>
    </row>
    <row r="33733" customFormat="1" spans="1:1">
      <c r="A33733" s="52"/>
    </row>
    <row r="33734" customFormat="1" spans="1:1">
      <c r="A33734" s="52"/>
    </row>
    <row r="33735" customFormat="1" spans="1:1">
      <c r="A33735" s="52"/>
    </row>
    <row r="33736" customFormat="1" spans="1:1">
      <c r="A33736" s="52"/>
    </row>
    <row r="33737" customFormat="1" spans="1:1">
      <c r="A33737" s="52"/>
    </row>
    <row r="33738" customFormat="1" spans="1:1">
      <c r="A33738" s="52"/>
    </row>
    <row r="33739" customFormat="1" spans="1:1">
      <c r="A33739" s="52"/>
    </row>
    <row r="33740" customFormat="1" spans="1:1">
      <c r="A33740" s="52"/>
    </row>
    <row r="33741" customFormat="1" spans="1:1">
      <c r="A33741" s="52"/>
    </row>
    <row r="33742" customFormat="1" spans="1:1">
      <c r="A33742" s="52"/>
    </row>
    <row r="33743" customFormat="1" spans="1:1">
      <c r="A33743" s="52"/>
    </row>
    <row r="33744" customFormat="1" spans="1:1">
      <c r="A33744" s="52"/>
    </row>
    <row r="33745" customFormat="1" spans="1:1">
      <c r="A33745" s="52"/>
    </row>
    <row r="33746" customFormat="1" spans="1:1">
      <c r="A33746" s="52"/>
    </row>
    <row r="33747" customFormat="1" spans="1:1">
      <c r="A33747" s="52"/>
    </row>
    <row r="33748" customFormat="1" spans="1:1">
      <c r="A33748" s="52"/>
    </row>
    <row r="33749" customFormat="1" spans="1:1">
      <c r="A33749" s="52"/>
    </row>
    <row r="33750" customFormat="1" spans="1:1">
      <c r="A33750" s="52"/>
    </row>
    <row r="33751" customFormat="1" spans="1:1">
      <c r="A33751" s="52"/>
    </row>
    <row r="33752" customFormat="1" spans="1:1">
      <c r="A33752" s="52"/>
    </row>
    <row r="33753" customFormat="1" spans="1:1">
      <c r="A33753" s="52"/>
    </row>
    <row r="33754" customFormat="1" spans="1:1">
      <c r="A33754" s="52"/>
    </row>
    <row r="33755" customFormat="1" spans="1:1">
      <c r="A33755" s="52"/>
    </row>
    <row r="33756" customFormat="1" spans="1:1">
      <c r="A33756" s="52"/>
    </row>
    <row r="33757" customFormat="1" spans="1:1">
      <c r="A33757" s="52"/>
    </row>
    <row r="33758" customFormat="1" spans="1:1">
      <c r="A33758" s="52"/>
    </row>
    <row r="33759" customFormat="1" spans="1:1">
      <c r="A33759" s="52"/>
    </row>
    <row r="33760" customFormat="1" spans="1:1">
      <c r="A33760" s="52"/>
    </row>
    <row r="33761" customFormat="1" spans="1:1">
      <c r="A33761" s="52"/>
    </row>
    <row r="33762" customFormat="1" spans="1:1">
      <c r="A33762" s="52"/>
    </row>
    <row r="33763" customFormat="1" spans="1:1">
      <c r="A33763" s="52"/>
    </row>
    <row r="33764" customFormat="1" spans="1:1">
      <c r="A33764" s="52"/>
    </row>
    <row r="33765" customFormat="1" spans="1:1">
      <c r="A33765" s="52"/>
    </row>
    <row r="33766" customFormat="1" spans="1:1">
      <c r="A33766" s="52"/>
    </row>
    <row r="33767" customFormat="1" spans="1:1">
      <c r="A33767" s="52"/>
    </row>
    <row r="33768" customFormat="1" spans="1:1">
      <c r="A33768" s="52"/>
    </row>
    <row r="33769" customFormat="1" spans="1:1">
      <c r="A33769" s="52"/>
    </row>
    <row r="33770" customFormat="1" spans="1:1">
      <c r="A33770" s="52"/>
    </row>
    <row r="33771" customFormat="1" spans="1:1">
      <c r="A33771" s="52"/>
    </row>
    <row r="33772" customFormat="1" spans="1:1">
      <c r="A33772" s="52"/>
    </row>
    <row r="33773" customFormat="1" spans="1:1">
      <c r="A33773" s="52"/>
    </row>
    <row r="33774" customFormat="1" spans="1:1">
      <c r="A33774" s="52"/>
    </row>
    <row r="33775" customFormat="1" spans="1:1">
      <c r="A33775" s="52"/>
    </row>
    <row r="33776" customFormat="1" spans="1:1">
      <c r="A33776" s="52"/>
    </row>
    <row r="33777" customFormat="1" spans="1:1">
      <c r="A33777" s="52"/>
    </row>
    <row r="33778" customFormat="1" spans="1:1">
      <c r="A33778" s="52"/>
    </row>
    <row r="33779" customFormat="1" spans="1:1">
      <c r="A33779" s="52"/>
    </row>
    <row r="33780" customFormat="1" spans="1:1">
      <c r="A33780" s="52"/>
    </row>
    <row r="33781" customFormat="1" spans="1:1">
      <c r="A33781" s="52"/>
    </row>
    <row r="33782" customFormat="1" spans="1:1">
      <c r="A33782" s="52"/>
    </row>
    <row r="33783" customFormat="1" spans="1:1">
      <c r="A33783" s="52"/>
    </row>
    <row r="33784" customFormat="1" spans="1:1">
      <c r="A33784" s="52"/>
    </row>
    <row r="33785" customFormat="1" spans="1:1">
      <c r="A33785" s="52"/>
    </row>
    <row r="33786" customFormat="1" spans="1:1">
      <c r="A33786" s="52"/>
    </row>
    <row r="33787" customFormat="1" spans="1:1">
      <c r="A33787" s="52"/>
    </row>
    <row r="33788" customFormat="1" spans="1:1">
      <c r="A33788" s="52"/>
    </row>
    <row r="33789" customFormat="1" spans="1:1">
      <c r="A33789" s="52"/>
    </row>
    <row r="33790" customFormat="1" spans="1:1">
      <c r="A33790" s="52"/>
    </row>
    <row r="33791" customFormat="1" spans="1:1">
      <c r="A33791" s="52"/>
    </row>
    <row r="33792" customFormat="1" spans="1:1">
      <c r="A33792" s="52"/>
    </row>
    <row r="33793" customFormat="1" spans="1:1">
      <c r="A33793" s="52"/>
    </row>
    <row r="33794" customFormat="1" spans="1:1">
      <c r="A33794" s="52"/>
    </row>
    <row r="33795" customFormat="1" spans="1:1">
      <c r="A33795" s="52"/>
    </row>
    <row r="33796" customFormat="1" spans="1:1">
      <c r="A33796" s="52"/>
    </row>
    <row r="33797" customFormat="1" spans="1:1">
      <c r="A33797" s="52"/>
    </row>
    <row r="33798" customFormat="1" spans="1:1">
      <c r="A33798" s="52"/>
    </row>
    <row r="33799" customFormat="1" spans="1:1">
      <c r="A33799" s="52"/>
    </row>
    <row r="33800" customFormat="1" spans="1:1">
      <c r="A33800" s="52"/>
    </row>
    <row r="33801" customFormat="1" spans="1:1">
      <c r="A33801" s="52"/>
    </row>
    <row r="33802" customFormat="1" spans="1:1">
      <c r="A33802" s="52"/>
    </row>
    <row r="33803" customFormat="1" spans="1:1">
      <c r="A33803" s="52"/>
    </row>
    <row r="33804" customFormat="1" spans="1:1">
      <c r="A33804" s="52"/>
    </row>
    <row r="33805" customFormat="1" spans="1:1">
      <c r="A33805" s="52"/>
    </row>
    <row r="33806" customFormat="1" spans="1:1">
      <c r="A33806" s="52"/>
    </row>
    <row r="33807" customFormat="1" spans="1:1">
      <c r="A33807" s="52"/>
    </row>
    <row r="33808" customFormat="1" spans="1:1">
      <c r="A33808" s="52"/>
    </row>
    <row r="33809" customFormat="1" spans="1:1">
      <c r="A33809" s="52"/>
    </row>
    <row r="33810" customFormat="1" spans="1:1">
      <c r="A33810" s="52"/>
    </row>
    <row r="33811" customFormat="1" spans="1:1">
      <c r="A33811" s="52"/>
    </row>
    <row r="33812" customFormat="1" spans="1:1">
      <c r="A33812" s="52"/>
    </row>
    <row r="33813" customFormat="1" spans="1:1">
      <c r="A33813" s="52"/>
    </row>
    <row r="33814" customFormat="1" spans="1:1">
      <c r="A33814" s="52"/>
    </row>
    <row r="33815" customFormat="1" spans="1:1">
      <c r="A33815" s="52"/>
    </row>
    <row r="33816" customFormat="1" spans="1:1">
      <c r="A33816" s="52"/>
    </row>
    <row r="33817" customFormat="1" spans="1:1">
      <c r="A33817" s="52"/>
    </row>
    <row r="33818" customFormat="1" spans="1:1">
      <c r="A33818" s="52"/>
    </row>
    <row r="33819" customFormat="1" spans="1:1">
      <c r="A33819" s="52"/>
    </row>
    <row r="33820" customFormat="1" spans="1:1">
      <c r="A33820" s="52"/>
    </row>
    <row r="33821" customFormat="1" spans="1:1">
      <c r="A33821" s="52"/>
    </row>
    <row r="33822" customFormat="1" spans="1:1">
      <c r="A33822" s="52"/>
    </row>
    <row r="33823" customFormat="1" spans="1:1">
      <c r="A33823" s="52"/>
    </row>
    <row r="33824" customFormat="1" spans="1:1">
      <c r="A33824" s="52"/>
    </row>
    <row r="33825" customFormat="1" spans="1:1">
      <c r="A33825" s="52"/>
    </row>
    <row r="33826" customFormat="1" spans="1:1">
      <c r="A33826" s="52"/>
    </row>
    <row r="33827" customFormat="1" spans="1:1">
      <c r="A33827" s="52"/>
    </row>
    <row r="33828" customFormat="1" spans="1:1">
      <c r="A33828" s="52"/>
    </row>
    <row r="33829" customFormat="1" spans="1:1">
      <c r="A33829" s="52"/>
    </row>
    <row r="33830" customFormat="1" spans="1:1">
      <c r="A33830" s="52"/>
    </row>
    <row r="33831" customFormat="1" spans="1:1">
      <c r="A33831" s="52"/>
    </row>
    <row r="33832" customFormat="1" spans="1:1">
      <c r="A33832" s="52"/>
    </row>
    <row r="33833" customFormat="1" spans="1:1">
      <c r="A33833" s="52"/>
    </row>
    <row r="33834" customFormat="1" spans="1:1">
      <c r="A33834" s="52"/>
    </row>
    <row r="33835" customFormat="1" spans="1:1">
      <c r="A33835" s="52"/>
    </row>
    <row r="33836" customFormat="1" spans="1:1">
      <c r="A33836" s="52"/>
    </row>
    <row r="33837" customFormat="1" spans="1:1">
      <c r="A33837" s="52"/>
    </row>
    <row r="33838" customFormat="1" spans="1:1">
      <c r="A33838" s="52"/>
    </row>
    <row r="33839" customFormat="1" spans="1:1">
      <c r="A33839" s="52"/>
    </row>
    <row r="33840" customFormat="1" spans="1:1">
      <c r="A33840" s="52"/>
    </row>
    <row r="33841" customFormat="1" spans="1:1">
      <c r="A33841" s="52"/>
    </row>
    <row r="33842" customFormat="1" spans="1:1">
      <c r="A33842" s="52"/>
    </row>
    <row r="33843" customFormat="1" spans="1:1">
      <c r="A33843" s="52"/>
    </row>
    <row r="33844" customFormat="1" spans="1:1">
      <c r="A33844" s="52"/>
    </row>
    <row r="33845" customFormat="1" spans="1:1">
      <c r="A33845" s="52"/>
    </row>
    <row r="33846" customFormat="1" spans="1:1">
      <c r="A33846" s="52"/>
    </row>
    <row r="33847" customFormat="1" spans="1:1">
      <c r="A33847" s="52"/>
    </row>
    <row r="33848" customFormat="1" spans="1:1">
      <c r="A33848" s="52"/>
    </row>
    <row r="33849" customFormat="1" spans="1:1">
      <c r="A33849" s="52"/>
    </row>
    <row r="33850" customFormat="1" spans="1:1">
      <c r="A33850" s="52"/>
    </row>
    <row r="33851" customFormat="1" spans="1:1">
      <c r="A33851" s="52"/>
    </row>
    <row r="33852" customFormat="1" spans="1:1">
      <c r="A33852" s="52"/>
    </row>
    <row r="33853" customFormat="1" spans="1:1">
      <c r="A33853" s="52"/>
    </row>
    <row r="33854" customFormat="1" spans="1:1">
      <c r="A33854" s="52"/>
    </row>
    <row r="33855" customFormat="1" spans="1:1">
      <c r="A33855" s="52"/>
    </row>
    <row r="33856" customFormat="1" spans="1:1">
      <c r="A33856" s="52"/>
    </row>
    <row r="33857" customFormat="1" spans="1:1">
      <c r="A33857" s="52"/>
    </row>
    <row r="33858" customFormat="1" spans="1:1">
      <c r="A33858" s="52"/>
    </row>
    <row r="33859" customFormat="1" spans="1:1">
      <c r="A33859" s="52"/>
    </row>
    <row r="33860" customFormat="1" spans="1:1">
      <c r="A33860" s="52"/>
    </row>
    <row r="33861" customFormat="1" spans="1:1">
      <c r="A33861" s="52"/>
    </row>
    <row r="33862" customFormat="1" spans="1:1">
      <c r="A33862" s="52"/>
    </row>
    <row r="33863" customFormat="1" spans="1:1">
      <c r="A33863" s="52"/>
    </row>
    <row r="33864" customFormat="1" spans="1:1">
      <c r="A33864" s="52"/>
    </row>
    <row r="33865" customFormat="1" spans="1:1">
      <c r="A33865" s="52"/>
    </row>
    <row r="33866" customFormat="1" spans="1:1">
      <c r="A33866" s="52"/>
    </row>
    <row r="33867" customFormat="1" spans="1:1">
      <c r="A33867" s="52"/>
    </row>
    <row r="33868" customFormat="1" spans="1:1">
      <c r="A33868" s="52"/>
    </row>
    <row r="33869" customFormat="1" spans="1:1">
      <c r="A33869" s="52"/>
    </row>
    <row r="33870" customFormat="1" spans="1:1">
      <c r="A33870" s="52"/>
    </row>
    <row r="33871" customFormat="1" spans="1:1">
      <c r="A33871" s="52"/>
    </row>
    <row r="33872" customFormat="1" spans="1:1">
      <c r="A33872" s="52"/>
    </row>
    <row r="33873" customFormat="1" spans="1:1">
      <c r="A33873" s="52"/>
    </row>
    <row r="33874" customFormat="1" spans="1:1">
      <c r="A33874" s="52"/>
    </row>
    <row r="33875" customFormat="1" spans="1:1">
      <c r="A33875" s="52"/>
    </row>
    <row r="33876" customFormat="1" spans="1:1">
      <c r="A33876" s="52"/>
    </row>
    <row r="33877" customFormat="1" spans="1:1">
      <c r="A33877" s="52"/>
    </row>
    <row r="33878" customFormat="1" spans="1:1">
      <c r="A33878" s="52"/>
    </row>
    <row r="33879" customFormat="1" spans="1:1">
      <c r="A33879" s="52"/>
    </row>
    <row r="33880" customFormat="1" spans="1:1">
      <c r="A33880" s="52"/>
    </row>
    <row r="33881" customFormat="1" spans="1:1">
      <c r="A33881" s="52"/>
    </row>
    <row r="33882" customFormat="1" spans="1:1">
      <c r="A33882" s="52"/>
    </row>
    <row r="33883" customFormat="1" spans="1:1">
      <c r="A33883" s="52"/>
    </row>
    <row r="33884" customFormat="1" spans="1:1">
      <c r="A33884" s="52"/>
    </row>
    <row r="33885" customFormat="1" spans="1:1">
      <c r="A33885" s="52"/>
    </row>
    <row r="33886" customFormat="1" spans="1:1">
      <c r="A33886" s="52"/>
    </row>
    <row r="33887" customFormat="1" spans="1:1">
      <c r="A33887" s="52"/>
    </row>
    <row r="33888" customFormat="1" spans="1:1">
      <c r="A33888" s="52"/>
    </row>
    <row r="33889" customFormat="1" spans="1:1">
      <c r="A33889" s="52"/>
    </row>
    <row r="33890" customFormat="1" spans="1:1">
      <c r="A33890" s="52"/>
    </row>
    <row r="33891" customFormat="1" spans="1:1">
      <c r="A33891" s="52"/>
    </row>
    <row r="33892" customFormat="1" spans="1:1">
      <c r="A33892" s="52"/>
    </row>
    <row r="33893" customFormat="1" spans="1:1">
      <c r="A33893" s="52"/>
    </row>
    <row r="33894" customFormat="1" spans="1:1">
      <c r="A33894" s="52"/>
    </row>
    <row r="33895" customFormat="1" spans="1:1">
      <c r="A33895" s="52"/>
    </row>
    <row r="33896" customFormat="1" spans="1:1">
      <c r="A33896" s="52"/>
    </row>
    <row r="33897" customFormat="1" spans="1:1">
      <c r="A33897" s="52"/>
    </row>
    <row r="33898" customFormat="1" spans="1:1">
      <c r="A33898" s="52"/>
    </row>
    <row r="33899" customFormat="1" spans="1:1">
      <c r="A33899" s="52"/>
    </row>
    <row r="33900" customFormat="1" spans="1:1">
      <c r="A33900" s="52"/>
    </row>
    <row r="33901" customFormat="1" spans="1:1">
      <c r="A33901" s="52"/>
    </row>
    <row r="33902" customFormat="1" spans="1:1">
      <c r="A33902" s="52"/>
    </row>
    <row r="33903" customFormat="1" spans="1:1">
      <c r="A33903" s="52"/>
    </row>
    <row r="33904" customFormat="1" spans="1:1">
      <c r="A33904" s="52"/>
    </row>
    <row r="33905" customFormat="1" spans="1:1">
      <c r="A33905" s="52"/>
    </row>
    <row r="33906" customFormat="1" spans="1:1">
      <c r="A33906" s="52"/>
    </row>
    <row r="33907" customFormat="1" spans="1:1">
      <c r="A33907" s="52"/>
    </row>
    <row r="33908" customFormat="1" spans="1:1">
      <c r="A33908" s="52"/>
    </row>
    <row r="33909" customFormat="1" spans="1:1">
      <c r="A33909" s="52"/>
    </row>
    <row r="33910" customFormat="1" spans="1:1">
      <c r="A33910" s="52"/>
    </row>
    <row r="33911" customFormat="1" spans="1:1">
      <c r="A33911" s="52"/>
    </row>
    <row r="33912" customFormat="1" spans="1:1">
      <c r="A33912" s="52"/>
    </row>
    <row r="33913" customFormat="1" spans="1:1">
      <c r="A33913" s="52"/>
    </row>
    <row r="33914" customFormat="1" spans="1:1">
      <c r="A33914" s="52"/>
    </row>
    <row r="33915" customFormat="1" spans="1:1">
      <c r="A33915" s="52"/>
    </row>
    <row r="33916" customFormat="1" spans="1:1">
      <c r="A33916" s="52"/>
    </row>
    <row r="33917" customFormat="1" spans="1:1">
      <c r="A33917" s="52"/>
    </row>
    <row r="33918" customFormat="1" spans="1:1">
      <c r="A33918" s="52"/>
    </row>
    <row r="33919" customFormat="1" spans="1:1">
      <c r="A33919" s="52"/>
    </row>
    <row r="33920" customFormat="1" spans="1:1">
      <c r="A33920" s="52"/>
    </row>
    <row r="33921" customFormat="1" spans="1:1">
      <c r="A33921" s="52"/>
    </row>
    <row r="33922" customFormat="1" spans="1:1">
      <c r="A33922" s="52"/>
    </row>
    <row r="33923" customFormat="1" spans="1:1">
      <c r="A33923" s="52"/>
    </row>
    <row r="33924" customFormat="1" spans="1:1">
      <c r="A33924" s="52"/>
    </row>
    <row r="33925" customFormat="1" spans="1:1">
      <c r="A33925" s="52"/>
    </row>
    <row r="33926" customFormat="1" spans="1:1">
      <c r="A33926" s="52"/>
    </row>
    <row r="33927" customFormat="1" spans="1:1">
      <c r="A33927" s="52"/>
    </row>
    <row r="33928" customFormat="1" spans="1:1">
      <c r="A33928" s="52"/>
    </row>
    <row r="33929" customFormat="1" spans="1:1">
      <c r="A33929" s="52"/>
    </row>
    <row r="33930" customFormat="1" spans="1:1">
      <c r="A33930" s="52"/>
    </row>
    <row r="33931" customFormat="1" spans="1:1">
      <c r="A33931" s="52"/>
    </row>
    <row r="33932" customFormat="1" spans="1:1">
      <c r="A33932" s="52"/>
    </row>
    <row r="33933" customFormat="1" spans="1:1">
      <c r="A33933" s="52"/>
    </row>
    <row r="33934" customFormat="1" spans="1:1">
      <c r="A33934" s="52"/>
    </row>
    <row r="33935" customFormat="1" spans="1:1">
      <c r="A33935" s="52"/>
    </row>
    <row r="33936" customFormat="1" spans="1:1">
      <c r="A33936" s="52"/>
    </row>
    <row r="33937" customFormat="1" spans="1:1">
      <c r="A33937" s="52"/>
    </row>
    <row r="33938" customFormat="1" spans="1:1">
      <c r="A33938" s="52"/>
    </row>
    <row r="33939" customFormat="1" spans="1:1">
      <c r="A33939" s="52"/>
    </row>
    <row r="33940" customFormat="1" spans="1:1">
      <c r="A33940" s="52"/>
    </row>
    <row r="33941" customFormat="1" spans="1:1">
      <c r="A33941" s="52"/>
    </row>
    <row r="33942" customFormat="1" spans="1:1">
      <c r="A33942" s="52"/>
    </row>
    <row r="33943" customFormat="1" spans="1:1">
      <c r="A33943" s="52"/>
    </row>
    <row r="33944" customFormat="1" spans="1:1">
      <c r="A33944" s="52"/>
    </row>
    <row r="33945" customFormat="1" spans="1:1">
      <c r="A33945" s="52"/>
    </row>
    <row r="33946" customFormat="1" spans="1:1">
      <c r="A33946" s="52"/>
    </row>
    <row r="33947" customFormat="1" spans="1:1">
      <c r="A33947" s="52"/>
    </row>
    <row r="33948" customFormat="1" spans="1:1">
      <c r="A33948" s="52"/>
    </row>
    <row r="33949" customFormat="1" spans="1:1">
      <c r="A33949" s="52"/>
    </row>
    <row r="33950" customFormat="1" spans="1:1">
      <c r="A33950" s="52"/>
    </row>
    <row r="33951" customFormat="1" spans="1:1">
      <c r="A33951" s="52"/>
    </row>
    <row r="33952" customFormat="1" spans="1:1">
      <c r="A33952" s="52"/>
    </row>
    <row r="33953" customFormat="1" spans="1:1">
      <c r="A33953" s="52"/>
    </row>
    <row r="33954" customFormat="1" spans="1:1">
      <c r="A33954" s="52"/>
    </row>
    <row r="33955" customFormat="1" spans="1:1">
      <c r="A33955" s="52"/>
    </row>
    <row r="33956" customFormat="1" spans="1:1">
      <c r="A33956" s="52"/>
    </row>
    <row r="33957" customFormat="1" spans="1:1">
      <c r="A33957" s="52"/>
    </row>
    <row r="33958" customFormat="1" spans="1:1">
      <c r="A33958" s="52"/>
    </row>
    <row r="33959" customFormat="1" spans="1:1">
      <c r="A33959" s="52"/>
    </row>
    <row r="33960" customFormat="1" spans="1:1">
      <c r="A33960" s="52"/>
    </row>
    <row r="33961" customFormat="1" spans="1:1">
      <c r="A33961" s="52"/>
    </row>
    <row r="33962" customFormat="1" spans="1:1">
      <c r="A33962" s="52"/>
    </row>
    <row r="33963" customFormat="1" spans="1:1">
      <c r="A33963" s="52"/>
    </row>
    <row r="33964" customFormat="1" spans="1:1">
      <c r="A33964" s="52"/>
    </row>
    <row r="33965" customFormat="1" spans="1:1">
      <c r="A33965" s="52"/>
    </row>
    <row r="33966" customFormat="1" spans="1:1">
      <c r="A33966" s="52"/>
    </row>
    <row r="33967" customFormat="1" spans="1:1">
      <c r="A33967" s="52"/>
    </row>
    <row r="33968" customFormat="1" spans="1:1">
      <c r="A33968" s="52"/>
    </row>
    <row r="33969" customFormat="1" spans="1:1">
      <c r="A33969" s="52"/>
    </row>
    <row r="33970" customFormat="1" spans="1:1">
      <c r="A33970" s="52"/>
    </row>
    <row r="33971" customFormat="1" spans="1:1">
      <c r="A33971" s="52"/>
    </row>
    <row r="33972" customFormat="1" spans="1:1">
      <c r="A33972" s="52"/>
    </row>
    <row r="33973" customFormat="1" spans="1:1">
      <c r="A33973" s="52"/>
    </row>
    <row r="33974" customFormat="1" spans="1:1">
      <c r="A33974" s="52"/>
    </row>
    <row r="33975" customFormat="1" spans="1:1">
      <c r="A33975" s="52"/>
    </row>
    <row r="33976" customFormat="1" spans="1:1">
      <c r="A33976" s="52"/>
    </row>
    <row r="33977" customFormat="1" spans="1:1">
      <c r="A33977" s="52"/>
    </row>
    <row r="33978" customFormat="1" spans="1:1">
      <c r="A33978" s="52"/>
    </row>
    <row r="33979" customFormat="1" spans="1:1">
      <c r="A33979" s="52"/>
    </row>
    <row r="33980" customFormat="1" spans="1:1">
      <c r="A33980" s="52"/>
    </row>
    <row r="33981" customFormat="1" spans="1:1">
      <c r="A33981" s="52"/>
    </row>
    <row r="33982" customFormat="1" spans="1:1">
      <c r="A33982" s="52"/>
    </row>
    <row r="33983" customFormat="1" spans="1:1">
      <c r="A33983" s="52"/>
    </row>
    <row r="33984" customFormat="1" spans="1:1">
      <c r="A33984" s="52"/>
    </row>
    <row r="33985" customFormat="1" spans="1:1">
      <c r="A33985" s="52"/>
    </row>
    <row r="33986" customFormat="1" spans="1:1">
      <c r="A33986" s="52"/>
    </row>
    <row r="33987" customFormat="1" spans="1:1">
      <c r="A33987" s="52"/>
    </row>
    <row r="33988" customFormat="1" spans="1:1">
      <c r="A33988" s="52"/>
    </row>
    <row r="33989" customFormat="1" spans="1:1">
      <c r="A33989" s="52"/>
    </row>
    <row r="33990" customFormat="1" spans="1:1">
      <c r="A33990" s="52"/>
    </row>
    <row r="33991" customFormat="1" spans="1:1">
      <c r="A33991" s="52"/>
    </row>
    <row r="33992" customFormat="1" spans="1:1">
      <c r="A33992" s="52"/>
    </row>
    <row r="33993" customFormat="1" spans="1:1">
      <c r="A33993" s="52"/>
    </row>
    <row r="33994" customFormat="1" spans="1:1">
      <c r="A33994" s="52"/>
    </row>
    <row r="33995" customFormat="1" spans="1:1">
      <c r="A33995" s="52"/>
    </row>
    <row r="33996" customFormat="1" spans="1:1">
      <c r="A33996" s="52"/>
    </row>
    <row r="33997" customFormat="1" spans="1:1">
      <c r="A33997" s="52"/>
    </row>
    <row r="33998" customFormat="1" spans="1:1">
      <c r="A33998" s="52"/>
    </row>
    <row r="33999" customFormat="1" spans="1:1">
      <c r="A33999" s="52"/>
    </row>
    <row r="34000" customFormat="1" spans="1:1">
      <c r="A34000" s="52"/>
    </row>
    <row r="34001" customFormat="1" spans="1:1">
      <c r="A34001" s="52"/>
    </row>
    <row r="34002" customFormat="1" spans="1:1">
      <c r="A34002" s="52"/>
    </row>
    <row r="34003" customFormat="1" spans="1:1">
      <c r="A34003" s="52"/>
    </row>
    <row r="34004" customFormat="1" spans="1:1">
      <c r="A34004" s="52"/>
    </row>
    <row r="34005" customFormat="1" spans="1:1">
      <c r="A34005" s="52"/>
    </row>
    <row r="34006" customFormat="1" spans="1:1">
      <c r="A34006" s="52"/>
    </row>
    <row r="34007" customFormat="1" spans="1:1">
      <c r="A34007" s="52"/>
    </row>
    <row r="34008" customFormat="1" spans="1:1">
      <c r="A34008" s="52"/>
    </row>
    <row r="34009" customFormat="1" spans="1:1">
      <c r="A34009" s="52"/>
    </row>
    <row r="34010" customFormat="1" spans="1:1">
      <c r="A34010" s="52"/>
    </row>
    <row r="34011" customFormat="1" spans="1:1">
      <c r="A34011" s="52"/>
    </row>
    <row r="34012" customFormat="1" spans="1:1">
      <c r="A34012" s="52"/>
    </row>
    <row r="34013" customFormat="1" spans="1:1">
      <c r="A34013" s="52"/>
    </row>
    <row r="34014" customFormat="1" spans="1:1">
      <c r="A34014" s="52"/>
    </row>
    <row r="34015" customFormat="1" spans="1:1">
      <c r="A34015" s="52"/>
    </row>
    <row r="34016" customFormat="1" spans="1:1">
      <c r="A34016" s="52"/>
    </row>
    <row r="34017" customFormat="1" spans="1:1">
      <c r="A34017" s="52"/>
    </row>
    <row r="34018" customFormat="1" spans="1:1">
      <c r="A34018" s="52"/>
    </row>
    <row r="34019" customFormat="1" spans="1:1">
      <c r="A34019" s="52"/>
    </row>
    <row r="34020" customFormat="1" spans="1:1">
      <c r="A34020" s="52"/>
    </row>
    <row r="34021" customFormat="1" spans="1:1">
      <c r="A34021" s="52"/>
    </row>
    <row r="34022" customFormat="1" spans="1:1">
      <c r="A34022" s="52"/>
    </row>
    <row r="34023" customFormat="1" spans="1:1">
      <c r="A34023" s="52"/>
    </row>
    <row r="34024" customFormat="1" spans="1:1">
      <c r="A34024" s="52"/>
    </row>
    <row r="34025" customFormat="1" spans="1:1">
      <c r="A34025" s="52"/>
    </row>
    <row r="34026" customFormat="1" spans="1:1">
      <c r="A34026" s="52"/>
    </row>
    <row r="34027" customFormat="1" spans="1:1">
      <c r="A34027" s="52"/>
    </row>
    <row r="34028" customFormat="1" spans="1:1">
      <c r="A34028" s="52"/>
    </row>
    <row r="34029" customFormat="1" spans="1:1">
      <c r="A34029" s="52"/>
    </row>
    <row r="34030" customFormat="1" spans="1:1">
      <c r="A34030" s="52"/>
    </row>
    <row r="34031" customFormat="1" spans="1:1">
      <c r="A34031" s="52"/>
    </row>
    <row r="34032" customFormat="1" spans="1:1">
      <c r="A34032" s="52"/>
    </row>
    <row r="34033" customFormat="1" spans="1:1">
      <c r="A34033" s="52"/>
    </row>
    <row r="34034" customFormat="1" spans="1:1">
      <c r="A34034" s="52"/>
    </row>
    <row r="34035" customFormat="1" spans="1:1">
      <c r="A34035" s="52"/>
    </row>
    <row r="34036" customFormat="1" spans="1:1">
      <c r="A34036" s="52"/>
    </row>
    <row r="34037" customFormat="1" spans="1:1">
      <c r="A34037" s="52"/>
    </row>
    <row r="34038" customFormat="1" spans="1:1">
      <c r="A34038" s="52"/>
    </row>
    <row r="34039" customFormat="1" spans="1:1">
      <c r="A34039" s="52"/>
    </row>
    <row r="34040" customFormat="1" spans="1:1">
      <c r="A34040" s="52"/>
    </row>
    <row r="34041" customFormat="1" spans="1:1">
      <c r="A34041" s="52"/>
    </row>
    <row r="34042" customFormat="1" spans="1:1">
      <c r="A34042" s="52"/>
    </row>
    <row r="34043" customFormat="1" spans="1:1">
      <c r="A34043" s="52"/>
    </row>
    <row r="34044" customFormat="1" spans="1:1">
      <c r="A34044" s="52"/>
    </row>
    <row r="34045" customFormat="1" spans="1:1">
      <c r="A34045" s="52"/>
    </row>
    <row r="34046" customFormat="1" spans="1:1">
      <c r="A34046" s="52"/>
    </row>
    <row r="34047" customFormat="1" spans="1:1">
      <c r="A34047" s="52"/>
    </row>
    <row r="34048" customFormat="1" spans="1:1">
      <c r="A34048" s="52"/>
    </row>
    <row r="34049" customFormat="1" spans="1:1">
      <c r="A34049" s="52"/>
    </row>
    <row r="34050" customFormat="1" spans="1:1">
      <c r="A34050" s="52"/>
    </row>
    <row r="34051" customFormat="1" spans="1:1">
      <c r="A34051" s="52"/>
    </row>
    <row r="34052" customFormat="1" spans="1:1">
      <c r="A34052" s="52"/>
    </row>
    <row r="34053" customFormat="1" spans="1:1">
      <c r="A34053" s="52"/>
    </row>
    <row r="34054" customFormat="1" spans="1:1">
      <c r="A34054" s="52"/>
    </row>
    <row r="34055" customFormat="1" spans="1:1">
      <c r="A34055" s="52"/>
    </row>
    <row r="34056" customFormat="1" spans="1:1">
      <c r="A34056" s="52"/>
    </row>
    <row r="34057" customFormat="1" spans="1:1">
      <c r="A34057" s="52"/>
    </row>
    <row r="34058" customFormat="1" spans="1:1">
      <c r="A34058" s="52"/>
    </row>
    <row r="34059" customFormat="1" spans="1:1">
      <c r="A34059" s="52"/>
    </row>
    <row r="34060" customFormat="1" spans="1:1">
      <c r="A34060" s="52"/>
    </row>
    <row r="34061" customFormat="1" spans="1:1">
      <c r="A34061" s="52"/>
    </row>
    <row r="34062" customFormat="1" spans="1:1">
      <c r="A34062" s="52"/>
    </row>
    <row r="34063" customFormat="1" spans="1:1">
      <c r="A34063" s="52"/>
    </row>
    <row r="34064" customFormat="1" spans="1:1">
      <c r="A34064" s="52"/>
    </row>
    <row r="34065" customFormat="1" spans="1:1">
      <c r="A34065" s="52"/>
    </row>
    <row r="34066" customFormat="1" spans="1:1">
      <c r="A34066" s="52"/>
    </row>
    <row r="34067" customFormat="1" spans="1:1">
      <c r="A34067" s="52"/>
    </row>
    <row r="34068" customFormat="1" spans="1:1">
      <c r="A34068" s="52"/>
    </row>
    <row r="34069" customFormat="1" spans="1:1">
      <c r="A34069" s="52"/>
    </row>
    <row r="34070" customFormat="1" spans="1:1">
      <c r="A34070" s="52"/>
    </row>
    <row r="34071" customFormat="1" spans="1:1">
      <c r="A34071" s="52"/>
    </row>
    <row r="34072" customFormat="1" spans="1:1">
      <c r="A34072" s="52"/>
    </row>
    <row r="34073" customFormat="1" spans="1:1">
      <c r="A34073" s="52"/>
    </row>
    <row r="34074" customFormat="1" spans="1:1">
      <c r="A34074" s="52"/>
    </row>
    <row r="34075" customFormat="1" spans="1:1">
      <c r="A34075" s="52"/>
    </row>
    <row r="34076" customFormat="1" spans="1:1">
      <c r="A34076" s="52"/>
    </row>
    <row r="34077" customFormat="1" spans="1:1">
      <c r="A34077" s="52"/>
    </row>
    <row r="34078" customFormat="1" spans="1:1">
      <c r="A34078" s="52"/>
    </row>
    <row r="34079" customFormat="1" spans="1:1">
      <c r="A34079" s="52"/>
    </row>
    <row r="34080" customFormat="1" spans="1:1">
      <c r="A34080" s="52"/>
    </row>
    <row r="34081" customFormat="1" spans="1:1">
      <c r="A34081" s="52"/>
    </row>
    <row r="34082" customFormat="1" spans="1:1">
      <c r="A34082" s="52"/>
    </row>
    <row r="34083" customFormat="1" spans="1:1">
      <c r="A34083" s="52"/>
    </row>
    <row r="34084" customFormat="1" spans="1:1">
      <c r="A34084" s="52"/>
    </row>
    <row r="34085" customFormat="1" spans="1:1">
      <c r="A34085" s="52"/>
    </row>
    <row r="34086" customFormat="1" spans="1:1">
      <c r="A34086" s="52"/>
    </row>
    <row r="34087" customFormat="1" spans="1:1">
      <c r="A34087" s="52"/>
    </row>
    <row r="34088" customFormat="1" spans="1:1">
      <c r="A34088" s="52"/>
    </row>
    <row r="34089" customFormat="1" spans="1:1">
      <c r="A34089" s="52"/>
    </row>
    <row r="34090" customFormat="1" spans="1:1">
      <c r="A34090" s="52"/>
    </row>
    <row r="34091" customFormat="1" spans="1:1">
      <c r="A34091" s="52"/>
    </row>
    <row r="34092" customFormat="1" spans="1:1">
      <c r="A34092" s="52"/>
    </row>
    <row r="34093" customFormat="1" spans="1:1">
      <c r="A34093" s="52"/>
    </row>
    <row r="34094" customFormat="1" spans="1:1">
      <c r="A34094" s="52"/>
    </row>
    <row r="34095" customFormat="1" spans="1:1">
      <c r="A34095" s="52"/>
    </row>
    <row r="34096" customFormat="1" spans="1:1">
      <c r="A34096" s="52"/>
    </row>
    <row r="34097" customFormat="1" spans="1:1">
      <c r="A34097" s="52"/>
    </row>
    <row r="34098" customFormat="1" spans="1:1">
      <c r="A34098" s="52"/>
    </row>
    <row r="34099" customFormat="1" spans="1:1">
      <c r="A34099" s="52"/>
    </row>
    <row r="34100" customFormat="1" spans="1:1">
      <c r="A34100" s="52"/>
    </row>
    <row r="34101" customFormat="1" spans="1:1">
      <c r="A34101" s="52"/>
    </row>
    <row r="34102" customFormat="1" spans="1:1">
      <c r="A34102" s="52"/>
    </row>
    <row r="34103" customFormat="1" spans="1:1">
      <c r="A34103" s="52"/>
    </row>
    <row r="34104" customFormat="1" spans="1:1">
      <c r="A34104" s="52"/>
    </row>
    <row r="34105" customFormat="1" spans="1:1">
      <c r="A34105" s="52"/>
    </row>
    <row r="34106" customFormat="1" spans="1:1">
      <c r="A34106" s="52"/>
    </row>
    <row r="34107" customFormat="1" spans="1:1">
      <c r="A34107" s="52"/>
    </row>
    <row r="34108" customFormat="1" spans="1:1">
      <c r="A34108" s="52"/>
    </row>
    <row r="34109" customFormat="1" spans="1:1">
      <c r="A34109" s="52"/>
    </row>
    <row r="34110" customFormat="1" spans="1:1">
      <c r="A34110" s="52"/>
    </row>
    <row r="34111" customFormat="1" spans="1:1">
      <c r="A34111" s="52"/>
    </row>
    <row r="34112" customFormat="1" spans="1:1">
      <c r="A34112" s="52"/>
    </row>
    <row r="34113" customFormat="1" spans="1:1">
      <c r="A34113" s="52"/>
    </row>
    <row r="34114" customFormat="1" spans="1:1">
      <c r="A34114" s="52"/>
    </row>
    <row r="34115" customFormat="1" spans="1:1">
      <c r="A34115" s="52"/>
    </row>
    <row r="34116" customFormat="1" spans="1:1">
      <c r="A34116" s="52"/>
    </row>
    <row r="34117" customFormat="1" spans="1:1">
      <c r="A34117" s="52"/>
    </row>
    <row r="34118" customFormat="1" spans="1:1">
      <c r="A34118" s="52"/>
    </row>
    <row r="34119" customFormat="1" spans="1:1">
      <c r="A34119" s="52"/>
    </row>
    <row r="34120" customFormat="1" spans="1:1">
      <c r="A34120" s="52"/>
    </row>
    <row r="34121" customFormat="1" spans="1:1">
      <c r="A34121" s="52"/>
    </row>
    <row r="34122" customFormat="1" spans="1:1">
      <c r="A34122" s="52"/>
    </row>
    <row r="34123" customFormat="1" spans="1:1">
      <c r="A34123" s="52"/>
    </row>
    <row r="34124" customFormat="1" spans="1:1">
      <c r="A34124" s="52"/>
    </row>
    <row r="34125" customFormat="1" spans="1:1">
      <c r="A34125" s="52"/>
    </row>
    <row r="34126" customFormat="1" spans="1:1">
      <c r="A34126" s="52"/>
    </row>
    <row r="34127" customFormat="1" spans="1:1">
      <c r="A34127" s="52"/>
    </row>
    <row r="34128" customFormat="1" spans="1:1">
      <c r="A34128" s="52"/>
    </row>
    <row r="34129" customFormat="1" spans="1:1">
      <c r="A34129" s="52"/>
    </row>
    <row r="34130" customFormat="1" spans="1:1">
      <c r="A34130" s="52"/>
    </row>
    <row r="34131" customFormat="1" spans="1:1">
      <c r="A34131" s="52"/>
    </row>
    <row r="34132" customFormat="1" spans="1:1">
      <c r="A34132" s="52"/>
    </row>
    <row r="34133" customFormat="1" spans="1:1">
      <c r="A34133" s="52"/>
    </row>
    <row r="34134" customFormat="1" spans="1:1">
      <c r="A34134" s="52"/>
    </row>
    <row r="34135" customFormat="1" spans="1:1">
      <c r="A34135" s="52"/>
    </row>
    <row r="34136" customFormat="1" spans="1:1">
      <c r="A34136" s="52"/>
    </row>
    <row r="34137" customFormat="1" spans="1:1">
      <c r="A34137" s="52"/>
    </row>
    <row r="34138" customFormat="1" spans="1:1">
      <c r="A34138" s="52"/>
    </row>
    <row r="34139" customFormat="1" spans="1:1">
      <c r="A34139" s="52"/>
    </row>
    <row r="34140" customFormat="1" spans="1:1">
      <c r="A34140" s="52"/>
    </row>
    <row r="34141" customFormat="1" spans="1:1">
      <c r="A34141" s="52"/>
    </row>
    <row r="34142" customFormat="1" spans="1:1">
      <c r="A34142" s="52"/>
    </row>
    <row r="34143" customFormat="1" spans="1:1">
      <c r="A34143" s="52"/>
    </row>
    <row r="34144" customFormat="1" spans="1:1">
      <c r="A34144" s="52"/>
    </row>
    <row r="34145" customFormat="1" spans="1:1">
      <c r="A34145" s="52"/>
    </row>
    <row r="34146" customFormat="1" spans="1:1">
      <c r="A34146" s="52"/>
    </row>
    <row r="34147" customFormat="1" spans="1:1">
      <c r="A34147" s="52"/>
    </row>
    <row r="34148" customFormat="1" spans="1:1">
      <c r="A34148" s="52"/>
    </row>
    <row r="34149" customFormat="1" spans="1:1">
      <c r="A34149" s="52"/>
    </row>
    <row r="34150" customFormat="1" spans="1:1">
      <c r="A34150" s="52"/>
    </row>
    <row r="34151" customFormat="1" spans="1:1">
      <c r="A34151" s="52"/>
    </row>
    <row r="34152" customFormat="1" spans="1:1">
      <c r="A34152" s="52"/>
    </row>
    <row r="34153" customFormat="1" spans="1:1">
      <c r="A34153" s="52"/>
    </row>
    <row r="34154" customFormat="1" spans="1:1">
      <c r="A34154" s="52"/>
    </row>
    <row r="34155" customFormat="1" spans="1:1">
      <c r="A34155" s="52"/>
    </row>
    <row r="34156" customFormat="1" spans="1:1">
      <c r="A34156" s="52"/>
    </row>
    <row r="34157" customFormat="1" spans="1:1">
      <c r="A34157" s="52"/>
    </row>
    <row r="34158" customFormat="1" spans="1:1">
      <c r="A34158" s="52"/>
    </row>
    <row r="34159" customFormat="1" spans="1:1">
      <c r="A34159" s="52"/>
    </row>
    <row r="34160" customFormat="1" spans="1:1">
      <c r="A34160" s="52"/>
    </row>
    <row r="34161" customFormat="1" spans="1:1">
      <c r="A34161" s="52"/>
    </row>
    <row r="34162" customFormat="1" spans="1:1">
      <c r="A34162" s="52"/>
    </row>
    <row r="34163" customFormat="1" spans="1:1">
      <c r="A34163" s="52"/>
    </row>
    <row r="34164" customFormat="1" spans="1:1">
      <c r="A34164" s="52"/>
    </row>
    <row r="34165" customFormat="1" spans="1:1">
      <c r="A34165" s="52"/>
    </row>
    <row r="34166" customFormat="1" spans="1:1">
      <c r="A34166" s="52"/>
    </row>
    <row r="34167" customFormat="1" spans="1:1">
      <c r="A34167" s="52"/>
    </row>
    <row r="34168" customFormat="1" spans="1:1">
      <c r="A34168" s="52"/>
    </row>
    <row r="34169" customFormat="1" spans="1:1">
      <c r="A34169" s="52"/>
    </row>
    <row r="34170" customFormat="1" spans="1:1">
      <c r="A34170" s="52"/>
    </row>
    <row r="34171" customFormat="1" spans="1:1">
      <c r="A34171" s="52"/>
    </row>
    <row r="34172" customFormat="1" spans="1:1">
      <c r="A34172" s="52"/>
    </row>
    <row r="34173" customFormat="1" spans="1:1">
      <c r="A34173" s="52"/>
    </row>
    <row r="34174" customFormat="1" spans="1:1">
      <c r="A34174" s="52"/>
    </row>
    <row r="34175" customFormat="1" spans="1:1">
      <c r="A34175" s="52"/>
    </row>
    <row r="34176" customFormat="1" spans="1:1">
      <c r="A34176" s="52"/>
    </row>
    <row r="34177" customFormat="1" spans="1:1">
      <c r="A34177" s="52"/>
    </row>
    <row r="34178" customFormat="1" spans="1:1">
      <c r="A34178" s="52"/>
    </row>
    <row r="34179" customFormat="1" spans="1:1">
      <c r="A34179" s="52"/>
    </row>
    <row r="34180" customFormat="1" spans="1:1">
      <c r="A34180" s="52"/>
    </row>
    <row r="34181" customFormat="1" spans="1:1">
      <c r="A34181" s="52"/>
    </row>
    <row r="34182" customFormat="1" spans="1:1">
      <c r="A34182" s="52"/>
    </row>
    <row r="34183" customFormat="1" spans="1:1">
      <c r="A34183" s="52"/>
    </row>
    <row r="34184" customFormat="1" spans="1:1">
      <c r="A34184" s="52"/>
    </row>
    <row r="34185" customFormat="1" spans="1:1">
      <c r="A34185" s="52"/>
    </row>
    <row r="34186" customFormat="1" spans="1:1">
      <c r="A34186" s="52"/>
    </row>
    <row r="34187" customFormat="1" spans="1:1">
      <c r="A34187" s="52"/>
    </row>
    <row r="34188" customFormat="1" spans="1:1">
      <c r="A34188" s="52"/>
    </row>
    <row r="34189" customFormat="1" spans="1:1">
      <c r="A34189" s="52"/>
    </row>
    <row r="34190" customFormat="1" spans="1:1">
      <c r="A34190" s="52"/>
    </row>
    <row r="34191" customFormat="1" spans="1:1">
      <c r="A34191" s="52"/>
    </row>
    <row r="34192" customFormat="1" spans="1:1">
      <c r="A34192" s="52"/>
    </row>
    <row r="34193" customFormat="1" spans="1:1">
      <c r="A34193" s="52"/>
    </row>
    <row r="34194" customFormat="1" spans="1:1">
      <c r="A34194" s="52"/>
    </row>
    <row r="34195" customFormat="1" spans="1:1">
      <c r="A34195" s="52"/>
    </row>
    <row r="34196" customFormat="1" spans="1:1">
      <c r="A34196" s="52"/>
    </row>
    <row r="34197" customFormat="1" spans="1:1">
      <c r="A34197" s="52"/>
    </row>
    <row r="34198" customFormat="1" spans="1:1">
      <c r="A34198" s="52"/>
    </row>
    <row r="34199" customFormat="1" spans="1:1">
      <c r="A34199" s="52"/>
    </row>
    <row r="34200" customFormat="1" spans="1:1">
      <c r="A34200" s="52"/>
    </row>
    <row r="34201" customFormat="1" spans="1:1">
      <c r="A34201" s="52"/>
    </row>
    <row r="34202" customFormat="1" spans="1:1">
      <c r="A34202" s="52"/>
    </row>
    <row r="34203" customFormat="1" spans="1:1">
      <c r="A34203" s="52"/>
    </row>
    <row r="34204" customFormat="1" spans="1:1">
      <c r="A34204" s="52"/>
    </row>
    <row r="34205" customFormat="1" spans="1:1">
      <c r="A34205" s="52"/>
    </row>
    <row r="34206" customFormat="1" spans="1:1">
      <c r="A34206" s="52"/>
    </row>
    <row r="34207" customFormat="1" spans="1:1">
      <c r="A34207" s="52"/>
    </row>
    <row r="34208" customFormat="1" spans="1:1">
      <c r="A34208" s="52"/>
    </row>
    <row r="34209" customFormat="1" spans="1:1">
      <c r="A34209" s="52"/>
    </row>
    <row r="34210" customFormat="1" spans="1:1">
      <c r="A34210" s="52"/>
    </row>
    <row r="34211" customFormat="1" spans="1:1">
      <c r="A34211" s="52"/>
    </row>
    <row r="34212" customFormat="1" spans="1:1">
      <c r="A34212" s="52"/>
    </row>
    <row r="34213" customFormat="1" spans="1:1">
      <c r="A34213" s="52"/>
    </row>
    <row r="34214" customFormat="1" spans="1:1">
      <c r="A34214" s="52"/>
    </row>
    <row r="34215" customFormat="1" spans="1:1">
      <c r="A34215" s="52"/>
    </row>
    <row r="34216" customFormat="1" spans="1:1">
      <c r="A34216" s="52"/>
    </row>
    <row r="34217" customFormat="1" spans="1:1">
      <c r="A34217" s="52"/>
    </row>
    <row r="34218" customFormat="1" spans="1:1">
      <c r="A34218" s="52"/>
    </row>
    <row r="34219" customFormat="1" spans="1:1">
      <c r="A34219" s="52"/>
    </row>
    <row r="34220" customFormat="1" spans="1:1">
      <c r="A34220" s="52"/>
    </row>
    <row r="34221" customFormat="1" spans="1:1">
      <c r="A34221" s="52"/>
    </row>
    <row r="34222" customFormat="1" spans="1:1">
      <c r="A34222" s="52"/>
    </row>
    <row r="34223" customFormat="1" spans="1:1">
      <c r="A34223" s="52"/>
    </row>
    <row r="34224" customFormat="1" spans="1:1">
      <c r="A34224" s="52"/>
    </row>
    <row r="34225" customFormat="1" spans="1:1">
      <c r="A34225" s="52"/>
    </row>
    <row r="34226" customFormat="1" spans="1:1">
      <c r="A34226" s="52"/>
    </row>
    <row r="34227" customFormat="1" spans="1:1">
      <c r="A34227" s="52"/>
    </row>
    <row r="34228" customFormat="1" spans="1:1">
      <c r="A34228" s="52"/>
    </row>
    <row r="34229" customFormat="1" spans="1:1">
      <c r="A34229" s="52"/>
    </row>
    <row r="34230" customFormat="1" spans="1:1">
      <c r="A34230" s="52"/>
    </row>
    <row r="34231" customFormat="1" spans="1:1">
      <c r="A34231" s="52"/>
    </row>
    <row r="34232" customFormat="1" spans="1:1">
      <c r="A34232" s="52"/>
    </row>
    <row r="34233" customFormat="1" spans="1:1">
      <c r="A34233" s="52"/>
    </row>
    <row r="34234" customFormat="1" spans="1:1">
      <c r="A34234" s="52"/>
    </row>
    <row r="34235" customFormat="1" spans="1:1">
      <c r="A34235" s="52"/>
    </row>
    <row r="34236" customFormat="1" spans="1:1">
      <c r="A34236" s="52"/>
    </row>
    <row r="34237" customFormat="1" spans="1:1">
      <c r="A34237" s="52"/>
    </row>
    <row r="34238" customFormat="1" spans="1:1">
      <c r="A34238" s="52"/>
    </row>
    <row r="34239" customFormat="1" spans="1:1">
      <c r="A34239" s="52"/>
    </row>
    <row r="34240" customFormat="1" spans="1:1">
      <c r="A34240" s="52"/>
    </row>
    <row r="34241" customFormat="1" spans="1:1">
      <c r="A34241" s="52"/>
    </row>
    <row r="34242" customFormat="1" spans="1:1">
      <c r="A34242" s="52"/>
    </row>
    <row r="34243" customFormat="1" spans="1:1">
      <c r="A34243" s="52"/>
    </row>
    <row r="34244" customFormat="1" spans="1:1">
      <c r="A34244" s="52"/>
    </row>
    <row r="34245" customFormat="1" spans="1:1">
      <c r="A34245" s="52"/>
    </row>
    <row r="34246" customFormat="1" spans="1:1">
      <c r="A34246" s="52"/>
    </row>
    <row r="34247" customFormat="1" spans="1:1">
      <c r="A34247" s="52"/>
    </row>
    <row r="34248" customFormat="1" spans="1:1">
      <c r="A34248" s="52"/>
    </row>
    <row r="34249" customFormat="1" spans="1:1">
      <c r="A34249" s="52"/>
    </row>
    <row r="34250" customFormat="1" spans="1:1">
      <c r="A34250" s="52"/>
    </row>
    <row r="34251" customFormat="1" spans="1:1">
      <c r="A34251" s="52"/>
    </row>
    <row r="34252" customFormat="1" spans="1:1">
      <c r="A34252" s="52"/>
    </row>
    <row r="34253" customFormat="1" spans="1:1">
      <c r="A34253" s="52"/>
    </row>
    <row r="34254" customFormat="1" spans="1:1">
      <c r="A34254" s="52"/>
    </row>
    <row r="34255" customFormat="1" spans="1:1">
      <c r="A34255" s="52"/>
    </row>
    <row r="34256" customFormat="1" spans="1:1">
      <c r="A34256" s="52"/>
    </row>
    <row r="34257" customFormat="1" spans="1:1">
      <c r="A34257" s="52"/>
    </row>
    <row r="34258" customFormat="1" spans="1:1">
      <c r="A34258" s="52"/>
    </row>
    <row r="34259" customFormat="1" spans="1:1">
      <c r="A34259" s="52"/>
    </row>
    <row r="34260" customFormat="1" spans="1:1">
      <c r="A34260" s="52"/>
    </row>
    <row r="34261" customFormat="1" spans="1:1">
      <c r="A34261" s="52"/>
    </row>
    <row r="34262" customFormat="1" spans="1:1">
      <c r="A34262" s="52"/>
    </row>
    <row r="34263" customFormat="1" spans="1:1">
      <c r="A34263" s="52"/>
    </row>
    <row r="34264" customFormat="1" spans="1:1">
      <c r="A34264" s="52"/>
    </row>
    <row r="34265" customFormat="1" spans="1:1">
      <c r="A34265" s="52"/>
    </row>
    <row r="34266" customFormat="1" spans="1:1">
      <c r="A34266" s="52"/>
    </row>
    <row r="34267" customFormat="1" spans="1:1">
      <c r="A34267" s="52"/>
    </row>
    <row r="34268" customFormat="1" spans="1:1">
      <c r="A34268" s="52"/>
    </row>
    <row r="34269" customFormat="1" spans="1:1">
      <c r="A34269" s="52"/>
    </row>
    <row r="34270" customFormat="1" spans="1:1">
      <c r="A34270" s="52"/>
    </row>
    <row r="34271" customFormat="1" spans="1:1">
      <c r="A34271" s="52"/>
    </row>
    <row r="34272" customFormat="1" spans="1:1">
      <c r="A34272" s="52"/>
    </row>
    <row r="34273" customFormat="1" spans="1:1">
      <c r="A34273" s="52"/>
    </row>
    <row r="34274" customFormat="1" spans="1:1">
      <c r="A34274" s="52"/>
    </row>
    <row r="34275" customFormat="1" spans="1:1">
      <c r="A34275" s="52"/>
    </row>
    <row r="34276" customFormat="1" spans="1:1">
      <c r="A34276" s="52"/>
    </row>
    <row r="34277" customFormat="1" spans="1:1">
      <c r="A34277" s="52"/>
    </row>
    <row r="34278" customFormat="1" spans="1:1">
      <c r="A34278" s="52"/>
    </row>
    <row r="34279" customFormat="1" spans="1:1">
      <c r="A34279" s="52"/>
    </row>
    <row r="34280" customFormat="1" spans="1:1">
      <c r="A34280" s="52"/>
    </row>
    <row r="34281" customFormat="1" spans="1:1">
      <c r="A34281" s="52"/>
    </row>
    <row r="34282" customFormat="1" spans="1:1">
      <c r="A34282" s="52"/>
    </row>
    <row r="34283" customFormat="1" spans="1:1">
      <c r="A34283" s="52"/>
    </row>
    <row r="34284" customFormat="1" spans="1:1">
      <c r="A34284" s="52"/>
    </row>
    <row r="34285" customFormat="1" spans="1:1">
      <c r="A34285" s="52"/>
    </row>
    <row r="34286" customFormat="1" spans="1:1">
      <c r="A34286" s="52"/>
    </row>
    <row r="34287" customFormat="1" spans="1:1">
      <c r="A34287" s="52"/>
    </row>
    <row r="34288" customFormat="1" spans="1:1">
      <c r="A34288" s="52"/>
    </row>
    <row r="34289" customFormat="1" spans="1:1">
      <c r="A34289" s="52"/>
    </row>
    <row r="34290" customFormat="1" spans="1:1">
      <c r="A34290" s="52"/>
    </row>
    <row r="34291" customFormat="1" spans="1:1">
      <c r="A34291" s="52"/>
    </row>
    <row r="34292" customFormat="1" spans="1:1">
      <c r="A34292" s="52"/>
    </row>
    <row r="34293" customFormat="1" spans="1:1">
      <c r="A34293" s="52"/>
    </row>
    <row r="34294" customFormat="1" spans="1:1">
      <c r="A34294" s="52"/>
    </row>
    <row r="34295" customFormat="1" spans="1:1">
      <c r="A34295" s="52"/>
    </row>
    <row r="34296" customFormat="1" spans="1:1">
      <c r="A34296" s="52"/>
    </row>
    <row r="34297" customFormat="1" spans="1:1">
      <c r="A34297" s="52"/>
    </row>
    <row r="34298" customFormat="1" spans="1:1">
      <c r="A34298" s="52"/>
    </row>
    <row r="34299" customFormat="1" spans="1:1">
      <c r="A34299" s="52"/>
    </row>
    <row r="34300" customFormat="1" spans="1:1">
      <c r="A34300" s="52"/>
    </row>
    <row r="34301" customFormat="1" spans="1:1">
      <c r="A34301" s="52"/>
    </row>
    <row r="34302" customFormat="1" spans="1:1">
      <c r="A34302" s="52"/>
    </row>
    <row r="34303" customFormat="1" spans="1:1">
      <c r="A34303" s="52"/>
    </row>
    <row r="34304" customFormat="1" spans="1:1">
      <c r="A34304" s="52"/>
    </row>
    <row r="34305" customFormat="1" spans="1:1">
      <c r="A34305" s="52"/>
    </row>
    <row r="34306" customFormat="1" spans="1:1">
      <c r="A34306" s="52"/>
    </row>
    <row r="34307" customFormat="1" spans="1:1">
      <c r="A34307" s="52"/>
    </row>
    <row r="34308" customFormat="1" spans="1:1">
      <c r="A34308" s="52"/>
    </row>
    <row r="34309" customFormat="1" spans="1:1">
      <c r="A34309" s="52"/>
    </row>
    <row r="34310" customFormat="1" spans="1:1">
      <c r="A34310" s="52"/>
    </row>
    <row r="34311" customFormat="1" spans="1:1">
      <c r="A34311" s="52"/>
    </row>
    <row r="34312" customFormat="1" spans="1:1">
      <c r="A34312" s="52"/>
    </row>
    <row r="34313" customFormat="1" spans="1:1">
      <c r="A34313" s="52"/>
    </row>
    <row r="34314" customFormat="1" spans="1:1">
      <c r="A34314" s="52"/>
    </row>
    <row r="34315" customFormat="1" spans="1:1">
      <c r="A34315" s="52"/>
    </row>
    <row r="34316" customFormat="1" spans="1:1">
      <c r="A34316" s="52"/>
    </row>
    <row r="34317" customFormat="1" spans="1:1">
      <c r="A34317" s="52"/>
    </row>
    <row r="34318" customFormat="1" spans="1:1">
      <c r="A34318" s="52"/>
    </row>
    <row r="34319" customFormat="1" spans="1:1">
      <c r="A34319" s="52"/>
    </row>
    <row r="34320" customFormat="1" spans="1:1">
      <c r="A34320" s="52"/>
    </row>
    <row r="34321" customFormat="1" spans="1:1">
      <c r="A34321" s="52"/>
    </row>
    <row r="34322" customFormat="1" spans="1:1">
      <c r="A34322" s="52"/>
    </row>
    <row r="34323" customFormat="1" spans="1:1">
      <c r="A34323" s="52"/>
    </row>
    <row r="34324" customFormat="1" spans="1:1">
      <c r="A34324" s="52"/>
    </row>
    <row r="34325" customFormat="1" spans="1:1">
      <c r="A34325" s="52"/>
    </row>
    <row r="34326" customFormat="1" spans="1:1">
      <c r="A34326" s="52"/>
    </row>
    <row r="34327" customFormat="1" spans="1:1">
      <c r="A34327" s="52"/>
    </row>
    <row r="34328" customFormat="1" spans="1:1">
      <c r="A34328" s="52"/>
    </row>
    <row r="34329" customFormat="1" spans="1:1">
      <c r="A34329" s="52"/>
    </row>
    <row r="34330" customFormat="1" spans="1:1">
      <c r="A34330" s="52"/>
    </row>
    <row r="34331" customFormat="1" spans="1:1">
      <c r="A34331" s="52"/>
    </row>
    <row r="34332" customFormat="1" spans="1:1">
      <c r="A34332" s="52"/>
    </row>
    <row r="34333" customFormat="1" spans="1:1">
      <c r="A34333" s="52"/>
    </row>
    <row r="34334" customFormat="1" spans="1:1">
      <c r="A34334" s="52"/>
    </row>
    <row r="34335" customFormat="1" spans="1:1">
      <c r="A34335" s="52"/>
    </row>
    <row r="34336" customFormat="1" spans="1:1">
      <c r="A34336" s="52"/>
    </row>
    <row r="34337" customFormat="1" spans="1:1">
      <c r="A34337" s="52"/>
    </row>
    <row r="34338" customFormat="1" spans="1:1">
      <c r="A34338" s="52"/>
    </row>
    <row r="34339" customFormat="1" spans="1:1">
      <c r="A34339" s="52"/>
    </row>
    <row r="34340" customFormat="1" spans="1:1">
      <c r="A34340" s="52"/>
    </row>
    <row r="34341" customFormat="1" spans="1:1">
      <c r="A34341" s="52"/>
    </row>
    <row r="34342" customFormat="1" spans="1:1">
      <c r="A34342" s="52"/>
    </row>
    <row r="34343" customFormat="1" spans="1:1">
      <c r="A34343" s="52"/>
    </row>
    <row r="34344" customFormat="1" spans="1:1">
      <c r="A34344" s="52"/>
    </row>
    <row r="34345" customFormat="1" spans="1:1">
      <c r="A34345" s="52"/>
    </row>
    <row r="34346" customFormat="1" spans="1:1">
      <c r="A34346" s="52"/>
    </row>
    <row r="34347" customFormat="1" spans="1:1">
      <c r="A34347" s="52"/>
    </row>
    <row r="34348" customFormat="1" spans="1:1">
      <c r="A34348" s="52"/>
    </row>
    <row r="34349" customFormat="1" spans="1:1">
      <c r="A34349" s="52"/>
    </row>
    <row r="34350" customFormat="1" spans="1:1">
      <c r="A34350" s="52"/>
    </row>
    <row r="34351" customFormat="1" spans="1:1">
      <c r="A34351" s="52"/>
    </row>
    <row r="34352" customFormat="1" spans="1:1">
      <c r="A34352" s="52"/>
    </row>
    <row r="34353" customFormat="1" spans="1:1">
      <c r="A34353" s="52"/>
    </row>
    <row r="34354" customFormat="1" spans="1:1">
      <c r="A34354" s="52"/>
    </row>
    <row r="34355" customFormat="1" spans="1:1">
      <c r="A34355" s="52"/>
    </row>
    <row r="34356" customFormat="1" spans="1:1">
      <c r="A34356" s="52"/>
    </row>
    <row r="34357" customFormat="1" spans="1:1">
      <c r="A34357" s="52"/>
    </row>
    <row r="34358" customFormat="1" spans="1:1">
      <c r="A34358" s="52"/>
    </row>
    <row r="34359" customFormat="1" spans="1:1">
      <c r="A34359" s="52"/>
    </row>
    <row r="34360" customFormat="1" spans="1:1">
      <c r="A34360" s="52"/>
    </row>
    <row r="34361" customFormat="1" spans="1:1">
      <c r="A34361" s="52"/>
    </row>
    <row r="34362" customFormat="1" spans="1:1">
      <c r="A34362" s="52"/>
    </row>
    <row r="34363" customFormat="1" spans="1:1">
      <c r="A34363" s="52"/>
    </row>
    <row r="34364" customFormat="1" spans="1:1">
      <c r="A34364" s="52"/>
    </row>
    <row r="34365" customFormat="1" spans="1:1">
      <c r="A34365" s="52"/>
    </row>
    <row r="34366" customFormat="1" spans="1:1">
      <c r="A34366" s="52"/>
    </row>
    <row r="34367" customFormat="1" spans="1:1">
      <c r="A34367" s="52"/>
    </row>
    <row r="34368" customFormat="1" spans="1:1">
      <c r="A34368" s="52"/>
    </row>
    <row r="34369" customFormat="1" spans="1:1">
      <c r="A34369" s="52"/>
    </row>
    <row r="34370" customFormat="1" spans="1:1">
      <c r="A34370" s="52"/>
    </row>
    <row r="34371" customFormat="1" spans="1:1">
      <c r="A34371" s="52"/>
    </row>
    <row r="34372" customFormat="1" spans="1:1">
      <c r="A34372" s="52"/>
    </row>
    <row r="34373" customFormat="1" spans="1:1">
      <c r="A34373" s="52"/>
    </row>
    <row r="34374" customFormat="1" spans="1:1">
      <c r="A34374" s="52"/>
    </row>
    <row r="34375" customFormat="1" spans="1:1">
      <c r="A34375" s="52"/>
    </row>
    <row r="34376" customFormat="1" spans="1:1">
      <c r="A34376" s="52"/>
    </row>
    <row r="34377" customFormat="1" spans="1:1">
      <c r="A34377" s="52"/>
    </row>
    <row r="34378" customFormat="1" spans="1:1">
      <c r="A34378" s="52"/>
    </row>
    <row r="34379" customFormat="1" spans="1:1">
      <c r="A34379" s="52"/>
    </row>
    <row r="34380" customFormat="1" spans="1:1">
      <c r="A34380" s="52"/>
    </row>
    <row r="34381" customFormat="1" spans="1:1">
      <c r="A34381" s="52"/>
    </row>
    <row r="34382" customFormat="1" spans="1:1">
      <c r="A34382" s="52"/>
    </row>
    <row r="34383" customFormat="1" spans="1:1">
      <c r="A34383" s="52"/>
    </row>
    <row r="34384" customFormat="1" spans="1:1">
      <c r="A34384" s="52"/>
    </row>
    <row r="34385" customFormat="1" spans="1:1">
      <c r="A34385" s="52"/>
    </row>
    <row r="34386" customFormat="1" spans="1:1">
      <c r="A34386" s="52"/>
    </row>
    <row r="34387" customFormat="1" spans="1:1">
      <c r="A34387" s="52"/>
    </row>
    <row r="34388" customFormat="1" spans="1:1">
      <c r="A34388" s="52"/>
    </row>
    <row r="34389" customFormat="1" spans="1:1">
      <c r="A34389" s="52"/>
    </row>
    <row r="34390" customFormat="1" spans="1:1">
      <c r="A34390" s="52"/>
    </row>
    <row r="34391" customFormat="1" spans="1:1">
      <c r="A34391" s="52"/>
    </row>
    <row r="34392" customFormat="1" spans="1:1">
      <c r="A34392" s="52"/>
    </row>
    <row r="34393" customFormat="1" spans="1:1">
      <c r="A34393" s="52"/>
    </row>
    <row r="34394" customFormat="1" spans="1:1">
      <c r="A34394" s="52"/>
    </row>
    <row r="34395" customFormat="1" spans="1:1">
      <c r="A34395" s="52"/>
    </row>
    <row r="34396" customFormat="1" spans="1:1">
      <c r="A34396" s="52"/>
    </row>
    <row r="34397" customFormat="1" spans="1:1">
      <c r="A34397" s="52"/>
    </row>
    <row r="34398" customFormat="1" spans="1:1">
      <c r="A34398" s="52"/>
    </row>
    <row r="34399" customFormat="1" spans="1:1">
      <c r="A34399" s="52"/>
    </row>
    <row r="34400" customFormat="1" spans="1:1">
      <c r="A34400" s="52"/>
    </row>
    <row r="34401" customFormat="1" spans="1:1">
      <c r="A34401" s="52"/>
    </row>
    <row r="34402" customFormat="1" spans="1:1">
      <c r="A34402" s="52"/>
    </row>
    <row r="34403" customFormat="1" spans="1:1">
      <c r="A34403" s="52"/>
    </row>
    <row r="34404" customFormat="1" spans="1:1">
      <c r="A34404" s="52"/>
    </row>
    <row r="34405" customFormat="1" spans="1:1">
      <c r="A34405" s="52"/>
    </row>
    <row r="34406" customFormat="1" spans="1:1">
      <c r="A34406" s="52"/>
    </row>
    <row r="34407" customFormat="1" spans="1:1">
      <c r="A34407" s="52"/>
    </row>
    <row r="34408" customFormat="1" spans="1:1">
      <c r="A34408" s="52"/>
    </row>
    <row r="34409" customFormat="1" spans="1:1">
      <c r="A34409" s="52"/>
    </row>
    <row r="34410" customFormat="1" spans="1:1">
      <c r="A34410" s="52"/>
    </row>
    <row r="34411" customFormat="1" spans="1:1">
      <c r="A34411" s="52"/>
    </row>
    <row r="34412" customFormat="1" spans="1:1">
      <c r="A34412" s="52"/>
    </row>
    <row r="34413" customFormat="1" spans="1:1">
      <c r="A34413" s="52"/>
    </row>
    <row r="34414" customFormat="1" spans="1:1">
      <c r="A34414" s="52"/>
    </row>
    <row r="34415" customFormat="1" spans="1:1">
      <c r="A34415" s="52"/>
    </row>
    <row r="34416" customFormat="1" spans="1:1">
      <c r="A34416" s="52"/>
    </row>
    <row r="34417" customFormat="1" spans="1:1">
      <c r="A34417" s="52"/>
    </row>
    <row r="34418" customFormat="1" spans="1:1">
      <c r="A34418" s="52"/>
    </row>
    <row r="34419" customFormat="1" spans="1:1">
      <c r="A34419" s="52"/>
    </row>
    <row r="34420" customFormat="1" spans="1:1">
      <c r="A34420" s="52"/>
    </row>
    <row r="34421" customFormat="1" spans="1:1">
      <c r="A34421" s="52"/>
    </row>
    <row r="34422" customFormat="1" spans="1:1">
      <c r="A34422" s="52"/>
    </row>
    <row r="34423" customFormat="1" spans="1:1">
      <c r="A34423" s="52"/>
    </row>
    <row r="34424" customFormat="1" spans="1:1">
      <c r="A34424" s="52"/>
    </row>
    <row r="34425" customFormat="1" spans="1:1">
      <c r="A34425" s="52"/>
    </row>
    <row r="34426" customFormat="1" spans="1:1">
      <c r="A34426" s="52"/>
    </row>
    <row r="34427" customFormat="1" spans="1:1">
      <c r="A34427" s="52"/>
    </row>
    <row r="34428" customFormat="1" spans="1:1">
      <c r="A34428" s="52"/>
    </row>
    <row r="34429" customFormat="1" spans="1:1">
      <c r="A34429" s="52"/>
    </row>
    <row r="34430" customFormat="1" spans="1:1">
      <c r="A34430" s="52"/>
    </row>
    <row r="34431" customFormat="1" spans="1:1">
      <c r="A34431" s="52"/>
    </row>
    <row r="34432" customFormat="1" spans="1:1">
      <c r="A34432" s="52"/>
    </row>
    <row r="34433" customFormat="1" spans="1:1">
      <c r="A34433" s="52"/>
    </row>
    <row r="34434" customFormat="1" spans="1:1">
      <c r="A34434" s="52"/>
    </row>
    <row r="34435" customFormat="1" spans="1:1">
      <c r="A34435" s="52"/>
    </row>
    <row r="34436" customFormat="1" spans="1:1">
      <c r="A34436" s="52"/>
    </row>
    <row r="34437" customFormat="1" spans="1:1">
      <c r="A34437" s="52"/>
    </row>
    <row r="34438" customFormat="1" spans="1:1">
      <c r="A34438" s="52"/>
    </row>
    <row r="34439" customFormat="1" spans="1:1">
      <c r="A34439" s="52"/>
    </row>
    <row r="34440" customFormat="1" spans="1:1">
      <c r="A34440" s="52"/>
    </row>
    <row r="34441" customFormat="1" spans="1:1">
      <c r="A34441" s="52"/>
    </row>
    <row r="34442" customFormat="1" spans="1:1">
      <c r="A34442" s="52"/>
    </row>
    <row r="34443" customFormat="1" spans="1:1">
      <c r="A34443" s="52"/>
    </row>
    <row r="34444" customFormat="1" spans="1:1">
      <c r="A34444" s="52"/>
    </row>
    <row r="34445" customFormat="1" spans="1:1">
      <c r="A34445" s="52"/>
    </row>
    <row r="34446" customFormat="1" spans="1:1">
      <c r="A34446" s="52"/>
    </row>
    <row r="34447" customFormat="1" spans="1:1">
      <c r="A34447" s="52"/>
    </row>
    <row r="34448" customFormat="1" spans="1:1">
      <c r="A34448" s="52"/>
    </row>
    <row r="34449" customFormat="1" spans="1:1">
      <c r="A34449" s="52"/>
    </row>
    <row r="34450" customFormat="1" spans="1:1">
      <c r="A34450" s="52"/>
    </row>
    <row r="34451" customFormat="1" spans="1:1">
      <c r="A34451" s="52"/>
    </row>
    <row r="34452" customFormat="1" spans="1:1">
      <c r="A34452" s="52"/>
    </row>
    <row r="34453" customFormat="1" spans="1:1">
      <c r="A34453" s="52"/>
    </row>
    <row r="34454" customFormat="1" spans="1:1">
      <c r="A34454" s="52"/>
    </row>
    <row r="34455" customFormat="1" spans="1:1">
      <c r="A34455" s="52"/>
    </row>
    <row r="34456" customFormat="1" spans="1:1">
      <c r="A34456" s="52"/>
    </row>
    <row r="34457" customFormat="1" spans="1:1">
      <c r="A34457" s="52"/>
    </row>
    <row r="34458" customFormat="1" spans="1:1">
      <c r="A34458" s="52"/>
    </row>
    <row r="34459" customFormat="1" spans="1:1">
      <c r="A34459" s="52"/>
    </row>
    <row r="34460" customFormat="1" spans="1:1">
      <c r="A34460" s="52"/>
    </row>
    <row r="34461" customFormat="1" spans="1:1">
      <c r="A34461" s="52"/>
    </row>
    <row r="34462" customFormat="1" spans="1:1">
      <c r="A34462" s="52"/>
    </row>
    <row r="34463" customFormat="1" spans="1:1">
      <c r="A34463" s="52"/>
    </row>
    <row r="34464" customFormat="1" spans="1:1">
      <c r="A34464" s="52"/>
    </row>
    <row r="34465" customFormat="1" spans="1:1">
      <c r="A34465" s="52"/>
    </row>
    <row r="34466" customFormat="1" spans="1:1">
      <c r="A34466" s="52"/>
    </row>
    <row r="34467" customFormat="1" spans="1:1">
      <c r="A34467" s="52"/>
    </row>
    <row r="34468" customFormat="1" spans="1:1">
      <c r="A34468" s="52"/>
    </row>
    <row r="34469" customFormat="1" spans="1:1">
      <c r="A34469" s="52"/>
    </row>
    <row r="34470" customFormat="1" spans="1:1">
      <c r="A34470" s="52"/>
    </row>
    <row r="34471" customFormat="1" spans="1:1">
      <c r="A34471" s="52"/>
    </row>
    <row r="34472" customFormat="1" spans="1:1">
      <c r="A34472" s="52"/>
    </row>
    <row r="34473" customFormat="1" spans="1:1">
      <c r="A34473" s="52"/>
    </row>
    <row r="34474" customFormat="1" spans="1:1">
      <c r="A34474" s="52"/>
    </row>
    <row r="34475" customFormat="1" spans="1:1">
      <c r="A34475" s="52"/>
    </row>
    <row r="34476" customFormat="1" spans="1:1">
      <c r="A34476" s="52"/>
    </row>
    <row r="34477" customFormat="1" spans="1:1">
      <c r="A34477" s="52"/>
    </row>
    <row r="34478" customFormat="1" spans="1:1">
      <c r="A34478" s="52"/>
    </row>
    <row r="34479" customFormat="1" spans="1:1">
      <c r="A34479" s="52"/>
    </row>
    <row r="34480" customFormat="1" spans="1:1">
      <c r="A34480" s="52"/>
    </row>
    <row r="34481" customFormat="1" spans="1:1">
      <c r="A34481" s="52"/>
    </row>
    <row r="34482" customFormat="1" spans="1:1">
      <c r="A34482" s="52"/>
    </row>
    <row r="34483" customFormat="1" spans="1:1">
      <c r="A34483" s="52"/>
    </row>
    <row r="34484" customFormat="1" spans="1:1">
      <c r="A34484" s="52"/>
    </row>
    <row r="34485" customFormat="1" spans="1:1">
      <c r="A34485" s="52"/>
    </row>
    <row r="34486" customFormat="1" spans="1:1">
      <c r="A34486" s="52"/>
    </row>
    <row r="34487" customFormat="1" spans="1:1">
      <c r="A34487" s="52"/>
    </row>
    <row r="34488" customFormat="1" spans="1:1">
      <c r="A34488" s="52"/>
    </row>
    <row r="34489" customFormat="1" spans="1:1">
      <c r="A34489" s="52"/>
    </row>
    <row r="34490" customFormat="1" spans="1:1">
      <c r="A34490" s="52"/>
    </row>
    <row r="34491" customFormat="1" spans="1:1">
      <c r="A34491" s="52"/>
    </row>
    <row r="34492" customFormat="1" spans="1:1">
      <c r="A34492" s="52"/>
    </row>
    <row r="34493" customFormat="1" spans="1:1">
      <c r="A34493" s="52"/>
    </row>
    <row r="34494" customFormat="1" spans="1:1">
      <c r="A34494" s="52"/>
    </row>
    <row r="34495" customFormat="1" spans="1:1">
      <c r="A34495" s="52"/>
    </row>
    <row r="34496" customFormat="1" spans="1:1">
      <c r="A34496" s="52"/>
    </row>
    <row r="34497" customFormat="1" spans="1:1">
      <c r="A34497" s="52"/>
    </row>
    <row r="34498" customFormat="1" spans="1:1">
      <c r="A34498" s="52"/>
    </row>
    <row r="34499" customFormat="1" spans="1:1">
      <c r="A34499" s="52"/>
    </row>
    <row r="34500" customFormat="1" spans="1:1">
      <c r="A34500" s="52"/>
    </row>
    <row r="34501" customFormat="1" spans="1:1">
      <c r="A34501" s="52"/>
    </row>
    <row r="34502" customFormat="1" spans="1:1">
      <c r="A34502" s="52"/>
    </row>
    <row r="34503" customFormat="1" spans="1:1">
      <c r="A34503" s="52"/>
    </row>
    <row r="34504" customFormat="1" spans="1:1">
      <c r="A34504" s="52"/>
    </row>
    <row r="34505" customFormat="1" spans="1:1">
      <c r="A34505" s="52"/>
    </row>
    <row r="34506" customFormat="1" spans="1:1">
      <c r="A34506" s="52"/>
    </row>
    <row r="34507" customFormat="1" spans="1:1">
      <c r="A34507" s="52"/>
    </row>
    <row r="34508" customFormat="1" spans="1:1">
      <c r="A34508" s="52"/>
    </row>
    <row r="34509" customFormat="1" spans="1:1">
      <c r="A34509" s="52"/>
    </row>
    <row r="34510" customFormat="1" spans="1:1">
      <c r="A34510" s="52"/>
    </row>
    <row r="34511" customFormat="1" spans="1:1">
      <c r="A34511" s="52"/>
    </row>
    <row r="34512" customFormat="1" spans="1:1">
      <c r="A34512" s="52"/>
    </row>
    <row r="34513" customFormat="1" spans="1:1">
      <c r="A34513" s="52"/>
    </row>
    <row r="34514" customFormat="1" spans="1:1">
      <c r="A34514" s="52"/>
    </row>
    <row r="34515" customFormat="1" spans="1:1">
      <c r="A34515" s="52"/>
    </row>
    <row r="34516" customFormat="1" spans="1:1">
      <c r="A34516" s="52"/>
    </row>
    <row r="34517" customFormat="1" spans="1:1">
      <c r="A34517" s="52"/>
    </row>
    <row r="34518" customFormat="1" spans="1:1">
      <c r="A34518" s="52"/>
    </row>
    <row r="34519" customFormat="1" spans="1:1">
      <c r="A34519" s="52"/>
    </row>
    <row r="34520" customFormat="1" spans="1:1">
      <c r="A34520" s="52"/>
    </row>
    <row r="34521" customFormat="1" spans="1:1">
      <c r="A34521" s="52"/>
    </row>
    <row r="34522" customFormat="1" spans="1:1">
      <c r="A34522" s="52"/>
    </row>
    <row r="34523" customFormat="1" spans="1:1">
      <c r="A34523" s="52"/>
    </row>
    <row r="34524" customFormat="1" spans="1:1">
      <c r="A34524" s="52"/>
    </row>
    <row r="34525" customFormat="1" spans="1:1">
      <c r="A34525" s="52"/>
    </row>
    <row r="34526" customFormat="1" spans="1:1">
      <c r="A34526" s="52"/>
    </row>
    <row r="34527" customFormat="1" spans="1:1">
      <c r="A34527" s="52"/>
    </row>
    <row r="34528" customFormat="1" spans="1:1">
      <c r="A34528" s="52"/>
    </row>
    <row r="34529" customFormat="1" spans="1:1">
      <c r="A34529" s="52"/>
    </row>
    <row r="34530" customFormat="1" spans="1:1">
      <c r="A34530" s="52"/>
    </row>
    <row r="34531" customFormat="1" spans="1:1">
      <c r="A34531" s="52"/>
    </row>
    <row r="34532" customFormat="1" spans="1:1">
      <c r="A34532" s="52"/>
    </row>
    <row r="34533" customFormat="1" spans="1:1">
      <c r="A34533" s="52"/>
    </row>
    <row r="34534" customFormat="1" spans="1:1">
      <c r="A34534" s="52"/>
    </row>
    <row r="34535" customFormat="1" spans="1:1">
      <c r="A34535" s="52"/>
    </row>
    <row r="34536" customFormat="1" spans="1:1">
      <c r="A34536" s="52"/>
    </row>
    <row r="34537" customFormat="1" spans="1:1">
      <c r="A34537" s="52"/>
    </row>
    <row r="34538" customFormat="1" spans="1:1">
      <c r="A34538" s="52"/>
    </row>
    <row r="34539" customFormat="1" spans="1:1">
      <c r="A34539" s="52"/>
    </row>
    <row r="34540" customFormat="1" spans="1:1">
      <c r="A34540" s="52"/>
    </row>
    <row r="34541" customFormat="1" spans="1:1">
      <c r="A34541" s="52"/>
    </row>
    <row r="34542" customFormat="1" spans="1:1">
      <c r="A34542" s="52"/>
    </row>
    <row r="34543" customFormat="1" spans="1:1">
      <c r="A34543" s="52"/>
    </row>
    <row r="34544" customFormat="1" spans="1:1">
      <c r="A34544" s="52"/>
    </row>
    <row r="34545" customFormat="1" spans="1:1">
      <c r="A34545" s="52"/>
    </row>
    <row r="34546" customFormat="1" spans="1:1">
      <c r="A34546" s="52"/>
    </row>
    <row r="34547" customFormat="1" spans="1:1">
      <c r="A34547" s="52"/>
    </row>
    <row r="34548" customFormat="1" spans="1:1">
      <c r="A34548" s="52"/>
    </row>
    <row r="34549" customFormat="1" spans="1:1">
      <c r="A34549" s="52"/>
    </row>
    <row r="34550" customFormat="1" spans="1:1">
      <c r="A34550" s="52"/>
    </row>
    <row r="34551" customFormat="1" spans="1:1">
      <c r="A34551" s="52"/>
    </row>
    <row r="34552" customFormat="1" spans="1:1">
      <c r="A34552" s="52"/>
    </row>
    <row r="34553" customFormat="1" spans="1:1">
      <c r="A34553" s="52"/>
    </row>
    <row r="34554" customFormat="1" spans="1:1">
      <c r="A34554" s="52"/>
    </row>
    <row r="34555" customFormat="1" spans="1:1">
      <c r="A34555" s="52"/>
    </row>
    <row r="34556" customFormat="1" spans="1:1">
      <c r="A34556" s="52"/>
    </row>
    <row r="34557" customFormat="1" spans="1:1">
      <c r="A34557" s="52"/>
    </row>
    <row r="34558" customFormat="1" spans="1:1">
      <c r="A34558" s="52"/>
    </row>
    <row r="34559" customFormat="1" spans="1:1">
      <c r="A34559" s="52"/>
    </row>
    <row r="34560" customFormat="1" spans="1:1">
      <c r="A34560" s="52"/>
    </row>
    <row r="34561" customFormat="1" spans="1:1">
      <c r="A34561" s="52"/>
    </row>
    <row r="34562" customFormat="1" spans="1:1">
      <c r="A34562" s="52"/>
    </row>
    <row r="34563" customFormat="1" spans="1:1">
      <c r="A34563" s="52"/>
    </row>
    <row r="34564" customFormat="1" spans="1:1">
      <c r="A34564" s="52"/>
    </row>
    <row r="34565" customFormat="1" spans="1:1">
      <c r="A34565" s="52"/>
    </row>
    <row r="34566" customFormat="1" spans="1:1">
      <c r="A34566" s="52"/>
    </row>
    <row r="34567" customFormat="1" spans="1:1">
      <c r="A34567" s="52"/>
    </row>
    <row r="34568" customFormat="1" spans="1:1">
      <c r="A34568" s="52"/>
    </row>
    <row r="34569" customFormat="1" spans="1:1">
      <c r="A34569" s="52"/>
    </row>
    <row r="34570" customFormat="1" spans="1:1">
      <c r="A34570" s="52"/>
    </row>
    <row r="34571" customFormat="1" spans="1:1">
      <c r="A34571" s="52"/>
    </row>
    <row r="34572" customFormat="1" spans="1:1">
      <c r="A34572" s="52"/>
    </row>
    <row r="34573" customFormat="1" spans="1:1">
      <c r="A34573" s="52"/>
    </row>
    <row r="34574" customFormat="1" spans="1:1">
      <c r="A34574" s="52"/>
    </row>
    <row r="34575" customFormat="1" spans="1:1">
      <c r="A34575" s="52"/>
    </row>
    <row r="34576" customFormat="1" spans="1:1">
      <c r="A34576" s="52"/>
    </row>
    <row r="34577" customFormat="1" spans="1:1">
      <c r="A34577" s="52"/>
    </row>
    <row r="34578" customFormat="1" spans="1:1">
      <c r="A34578" s="52"/>
    </row>
    <row r="34579" customFormat="1" spans="1:1">
      <c r="A34579" s="52"/>
    </row>
    <row r="34580" customFormat="1" spans="1:1">
      <c r="A34580" s="52"/>
    </row>
    <row r="34581" customFormat="1" spans="1:1">
      <c r="A34581" s="52"/>
    </row>
    <row r="34582" customFormat="1" spans="1:1">
      <c r="A34582" s="52"/>
    </row>
    <row r="34583" customFormat="1" spans="1:1">
      <c r="A34583" s="52"/>
    </row>
    <row r="34584" customFormat="1" spans="1:1">
      <c r="A34584" s="52"/>
    </row>
    <row r="34585" customFormat="1" spans="1:1">
      <c r="A34585" s="52"/>
    </row>
    <row r="34586" customFormat="1" spans="1:1">
      <c r="A34586" s="52"/>
    </row>
    <row r="34587" customFormat="1" spans="1:1">
      <c r="A34587" s="52"/>
    </row>
    <row r="34588" customFormat="1" spans="1:1">
      <c r="A34588" s="52"/>
    </row>
    <row r="34589" customFormat="1" spans="1:1">
      <c r="A34589" s="52"/>
    </row>
    <row r="34590" customFormat="1" spans="1:1">
      <c r="A34590" s="52"/>
    </row>
    <row r="34591" customFormat="1" spans="1:1">
      <c r="A34591" s="52"/>
    </row>
    <row r="34592" customFormat="1" spans="1:1">
      <c r="A34592" s="52"/>
    </row>
    <row r="34593" customFormat="1" spans="1:1">
      <c r="A34593" s="52"/>
    </row>
    <row r="34594" customFormat="1" spans="1:1">
      <c r="A34594" s="52"/>
    </row>
    <row r="34595" customFormat="1" spans="1:1">
      <c r="A34595" s="52"/>
    </row>
    <row r="34596" customFormat="1" spans="1:1">
      <c r="A34596" s="52"/>
    </row>
    <row r="34597" customFormat="1" spans="1:1">
      <c r="A34597" s="52"/>
    </row>
    <row r="34598" customFormat="1" spans="1:1">
      <c r="A34598" s="52"/>
    </row>
    <row r="34599" customFormat="1" spans="1:1">
      <c r="A34599" s="52"/>
    </row>
    <row r="34600" customFormat="1" spans="1:1">
      <c r="A34600" s="52"/>
    </row>
    <row r="34601" customFormat="1" spans="1:1">
      <c r="A34601" s="52"/>
    </row>
    <row r="34602" customFormat="1" spans="1:1">
      <c r="A34602" s="52"/>
    </row>
    <row r="34603" customFormat="1" spans="1:1">
      <c r="A34603" s="52"/>
    </row>
    <row r="34604" customFormat="1" spans="1:1">
      <c r="A34604" s="52"/>
    </row>
    <row r="34605" customFormat="1" spans="1:1">
      <c r="A34605" s="52"/>
    </row>
    <row r="34606" customFormat="1" spans="1:1">
      <c r="A34606" s="52"/>
    </row>
    <row r="34607" customFormat="1" spans="1:1">
      <c r="A34607" s="52"/>
    </row>
    <row r="34608" customFormat="1" spans="1:1">
      <c r="A34608" s="52"/>
    </row>
    <row r="34609" customFormat="1" spans="1:1">
      <c r="A34609" s="52"/>
    </row>
    <row r="34610" customFormat="1" spans="1:1">
      <c r="A34610" s="52"/>
    </row>
    <row r="34611" customFormat="1" spans="1:1">
      <c r="A34611" s="52"/>
    </row>
    <row r="34612" customFormat="1" spans="1:1">
      <c r="A34612" s="52"/>
    </row>
    <row r="34613" customFormat="1" spans="1:1">
      <c r="A34613" s="52"/>
    </row>
    <row r="34614" customFormat="1" spans="1:1">
      <c r="A34614" s="52"/>
    </row>
    <row r="34615" customFormat="1" spans="1:1">
      <c r="A34615" s="52"/>
    </row>
    <row r="34616" customFormat="1" spans="1:1">
      <c r="A34616" s="52"/>
    </row>
    <row r="34617" customFormat="1" spans="1:1">
      <c r="A34617" s="52"/>
    </row>
    <row r="34618" customFormat="1" spans="1:1">
      <c r="A34618" s="52"/>
    </row>
    <row r="34619" customFormat="1" spans="1:1">
      <c r="A34619" s="52"/>
    </row>
    <row r="34620" customFormat="1" spans="1:1">
      <c r="A34620" s="52"/>
    </row>
    <row r="34621" customFormat="1" spans="1:1">
      <c r="A34621" s="52"/>
    </row>
    <row r="34622" customFormat="1" spans="1:1">
      <c r="A34622" s="52"/>
    </row>
    <row r="34623" customFormat="1" spans="1:1">
      <c r="A34623" s="52"/>
    </row>
    <row r="34624" customFormat="1" spans="1:1">
      <c r="A34624" s="52"/>
    </row>
    <row r="34625" customFormat="1" spans="1:1">
      <c r="A34625" s="52"/>
    </row>
    <row r="34626" customFormat="1" spans="1:1">
      <c r="A34626" s="52"/>
    </row>
    <row r="34627" customFormat="1" spans="1:1">
      <c r="A34627" s="52"/>
    </row>
    <row r="34628" customFormat="1" spans="1:1">
      <c r="A34628" s="52"/>
    </row>
    <row r="34629" customFormat="1" spans="1:1">
      <c r="A34629" s="52"/>
    </row>
    <row r="34630" customFormat="1" spans="1:1">
      <c r="A34630" s="52"/>
    </row>
    <row r="34631" customFormat="1" spans="1:1">
      <c r="A34631" s="52"/>
    </row>
    <row r="34632" customFormat="1" spans="1:1">
      <c r="A34632" s="52"/>
    </row>
    <row r="34633" customFormat="1" spans="1:1">
      <c r="A34633" s="52"/>
    </row>
    <row r="34634" customFormat="1" spans="1:1">
      <c r="A34634" s="52"/>
    </row>
    <row r="34635" customFormat="1" spans="1:1">
      <c r="A34635" s="52"/>
    </row>
    <row r="34636" customFormat="1" spans="1:1">
      <c r="A34636" s="52"/>
    </row>
    <row r="34637" customFormat="1" spans="1:1">
      <c r="A34637" s="52"/>
    </row>
    <row r="34638" customFormat="1" spans="1:1">
      <c r="A34638" s="52"/>
    </row>
    <row r="34639" customFormat="1" spans="1:1">
      <c r="A34639" s="52"/>
    </row>
    <row r="34640" customFormat="1" spans="1:1">
      <c r="A34640" s="52"/>
    </row>
    <row r="34641" customFormat="1" spans="1:1">
      <c r="A34641" s="52"/>
    </row>
    <row r="34642" customFormat="1" spans="1:1">
      <c r="A34642" s="52"/>
    </row>
    <row r="34643" customFormat="1" spans="1:1">
      <c r="A34643" s="52"/>
    </row>
    <row r="34644" customFormat="1" spans="1:1">
      <c r="A34644" s="52"/>
    </row>
    <row r="34645" customFormat="1" spans="1:1">
      <c r="A34645" s="52"/>
    </row>
    <row r="34646" customFormat="1" spans="1:1">
      <c r="A34646" s="52"/>
    </row>
    <row r="34647" customFormat="1" spans="1:1">
      <c r="A34647" s="52"/>
    </row>
    <row r="34648" customFormat="1" spans="1:1">
      <c r="A34648" s="52"/>
    </row>
    <row r="34649" customFormat="1" spans="1:1">
      <c r="A34649" s="52"/>
    </row>
    <row r="34650" customFormat="1" spans="1:1">
      <c r="A34650" s="52"/>
    </row>
    <row r="34651" customFormat="1" spans="1:1">
      <c r="A34651" s="52"/>
    </row>
    <row r="34652" customFormat="1" spans="1:1">
      <c r="A34652" s="52"/>
    </row>
    <row r="34653" customFormat="1" spans="1:1">
      <c r="A34653" s="52"/>
    </row>
    <row r="34654" customFormat="1" spans="1:1">
      <c r="A34654" s="52"/>
    </row>
    <row r="34655" customFormat="1" spans="1:1">
      <c r="A34655" s="52"/>
    </row>
    <row r="34656" customFormat="1" spans="1:1">
      <c r="A34656" s="52"/>
    </row>
    <row r="34657" customFormat="1" spans="1:1">
      <c r="A34657" s="52"/>
    </row>
    <row r="34658" customFormat="1" spans="1:1">
      <c r="A34658" s="52"/>
    </row>
    <row r="34659" customFormat="1" spans="1:1">
      <c r="A34659" s="52"/>
    </row>
    <row r="34660" customFormat="1" spans="1:1">
      <c r="A34660" s="52"/>
    </row>
    <row r="34661" customFormat="1" spans="1:1">
      <c r="A34661" s="52"/>
    </row>
    <row r="34662" customFormat="1" spans="1:1">
      <c r="A34662" s="52"/>
    </row>
    <row r="34663" customFormat="1" spans="1:1">
      <c r="A34663" s="52"/>
    </row>
    <row r="34664" customFormat="1" spans="1:1">
      <c r="A34664" s="52"/>
    </row>
    <row r="34665" customFormat="1" spans="1:1">
      <c r="A34665" s="52"/>
    </row>
    <row r="34666" customFormat="1" spans="1:1">
      <c r="A34666" s="52"/>
    </row>
    <row r="34667" customFormat="1" spans="1:1">
      <c r="A34667" s="52"/>
    </row>
    <row r="34668" customFormat="1" spans="1:1">
      <c r="A34668" s="52"/>
    </row>
    <row r="34669" customFormat="1" spans="1:1">
      <c r="A34669" s="52"/>
    </row>
    <row r="34670" customFormat="1" spans="1:1">
      <c r="A34670" s="52"/>
    </row>
    <row r="34671" customFormat="1" spans="1:1">
      <c r="A34671" s="52"/>
    </row>
    <row r="34672" customFormat="1" spans="1:1">
      <c r="A34672" s="52"/>
    </row>
    <row r="34673" customFormat="1" spans="1:1">
      <c r="A34673" s="52"/>
    </row>
    <row r="34674" customFormat="1" spans="1:1">
      <c r="A34674" s="52"/>
    </row>
    <row r="34675" customFormat="1" spans="1:1">
      <c r="A34675" s="52"/>
    </row>
    <row r="34676" customFormat="1" spans="1:1">
      <c r="A34676" s="52"/>
    </row>
    <row r="34677" customFormat="1" spans="1:1">
      <c r="A34677" s="52"/>
    </row>
    <row r="34678" customFormat="1" spans="1:1">
      <c r="A34678" s="52"/>
    </row>
    <row r="34679" customFormat="1" spans="1:1">
      <c r="A34679" s="52"/>
    </row>
    <row r="34680" customFormat="1" spans="1:1">
      <c r="A34680" s="52"/>
    </row>
    <row r="34681" customFormat="1" spans="1:1">
      <c r="A34681" s="52"/>
    </row>
    <row r="34682" customFormat="1" spans="1:1">
      <c r="A34682" s="52"/>
    </row>
    <row r="34683" customFormat="1" spans="1:1">
      <c r="A34683" s="52"/>
    </row>
    <row r="34684" customFormat="1" spans="1:1">
      <c r="A34684" s="52"/>
    </row>
    <row r="34685" customFormat="1" spans="1:1">
      <c r="A34685" s="52"/>
    </row>
    <row r="34686" customFormat="1" spans="1:1">
      <c r="A34686" s="52"/>
    </row>
    <row r="34687" customFormat="1" spans="1:1">
      <c r="A34687" s="52"/>
    </row>
    <row r="34688" customFormat="1" spans="1:1">
      <c r="A34688" s="52"/>
    </row>
    <row r="34689" customFormat="1" spans="1:1">
      <c r="A34689" s="52"/>
    </row>
    <row r="34690" customFormat="1" spans="1:1">
      <c r="A34690" s="52"/>
    </row>
    <row r="34691" customFormat="1" spans="1:1">
      <c r="A34691" s="52"/>
    </row>
    <row r="34692" customFormat="1" spans="1:1">
      <c r="A34692" s="52"/>
    </row>
    <row r="34693" customFormat="1" spans="1:1">
      <c r="A34693" s="52"/>
    </row>
    <row r="34694" customFormat="1" spans="1:1">
      <c r="A34694" s="52"/>
    </row>
    <row r="34695" customFormat="1" spans="1:1">
      <c r="A34695" s="52"/>
    </row>
    <row r="34696" customFormat="1" spans="1:1">
      <c r="A34696" s="52"/>
    </row>
    <row r="34697" customFormat="1" spans="1:1">
      <c r="A34697" s="52"/>
    </row>
    <row r="34698" customFormat="1" spans="1:1">
      <c r="A34698" s="52"/>
    </row>
    <row r="34699" customFormat="1" spans="1:1">
      <c r="A34699" s="52"/>
    </row>
    <row r="34700" customFormat="1" spans="1:1">
      <c r="A34700" s="52"/>
    </row>
    <row r="34701" customFormat="1" spans="1:1">
      <c r="A34701" s="52"/>
    </row>
    <row r="34702" customFormat="1" spans="1:1">
      <c r="A34702" s="52"/>
    </row>
    <row r="34703" customFormat="1" spans="1:1">
      <c r="A34703" s="52"/>
    </row>
    <row r="34704" customFormat="1" spans="1:1">
      <c r="A34704" s="52"/>
    </row>
    <row r="34705" customFormat="1" spans="1:1">
      <c r="A34705" s="52"/>
    </row>
    <row r="34706" customFormat="1" spans="1:1">
      <c r="A34706" s="52"/>
    </row>
    <row r="34707" customFormat="1" spans="1:1">
      <c r="A34707" s="52"/>
    </row>
    <row r="34708" customFormat="1" spans="1:1">
      <c r="A34708" s="52"/>
    </row>
    <row r="34709" customFormat="1" spans="1:1">
      <c r="A34709" s="52"/>
    </row>
    <row r="34710" customFormat="1" spans="1:1">
      <c r="A34710" s="52"/>
    </row>
    <row r="34711" customFormat="1" spans="1:1">
      <c r="A34711" s="52"/>
    </row>
    <row r="34712" customFormat="1" spans="1:1">
      <c r="A34712" s="52"/>
    </row>
    <row r="34713" customFormat="1" spans="1:1">
      <c r="A34713" s="52"/>
    </row>
    <row r="34714" customFormat="1" spans="1:1">
      <c r="A34714" s="52"/>
    </row>
    <row r="34715" customFormat="1" spans="1:1">
      <c r="A34715" s="52"/>
    </row>
    <row r="34716" customFormat="1" spans="1:1">
      <c r="A34716" s="52"/>
    </row>
    <row r="34717" customFormat="1" spans="1:1">
      <c r="A34717" s="52"/>
    </row>
    <row r="34718" customFormat="1" spans="1:1">
      <c r="A34718" s="52"/>
    </row>
    <row r="34719" customFormat="1" spans="1:1">
      <c r="A34719" s="52"/>
    </row>
    <row r="34720" customFormat="1" spans="1:1">
      <c r="A34720" s="52"/>
    </row>
    <row r="34721" customFormat="1" spans="1:1">
      <c r="A34721" s="52"/>
    </row>
    <row r="34722" customFormat="1" spans="1:1">
      <c r="A34722" s="52"/>
    </row>
    <row r="34723" customFormat="1" spans="1:1">
      <c r="A34723" s="52"/>
    </row>
    <row r="34724" customFormat="1" spans="1:1">
      <c r="A34724" s="52"/>
    </row>
    <row r="34725" customFormat="1" spans="1:1">
      <c r="A34725" s="52"/>
    </row>
    <row r="34726" customFormat="1" spans="1:1">
      <c r="A34726" s="52"/>
    </row>
    <row r="34727" customFormat="1" spans="1:1">
      <c r="A34727" s="52"/>
    </row>
    <row r="34728" customFormat="1" spans="1:1">
      <c r="A34728" s="52"/>
    </row>
    <row r="34729" customFormat="1" spans="1:1">
      <c r="A34729" s="52"/>
    </row>
    <row r="34730" customFormat="1" spans="1:1">
      <c r="A34730" s="52"/>
    </row>
    <row r="34731" customFormat="1" spans="1:1">
      <c r="A34731" s="52"/>
    </row>
    <row r="34732" customFormat="1" spans="1:1">
      <c r="A34732" s="52"/>
    </row>
    <row r="34733" customFormat="1" spans="1:1">
      <c r="A34733" s="52"/>
    </row>
    <row r="34734" customFormat="1" spans="1:1">
      <c r="A34734" s="52"/>
    </row>
    <row r="34735" customFormat="1" spans="1:1">
      <c r="A34735" s="52"/>
    </row>
    <row r="34736" customFormat="1" spans="1:1">
      <c r="A34736" s="52"/>
    </row>
    <row r="34737" customFormat="1" spans="1:1">
      <c r="A34737" s="52"/>
    </row>
    <row r="34738" customFormat="1" spans="1:1">
      <c r="A34738" s="52"/>
    </row>
    <row r="34739" customFormat="1" spans="1:1">
      <c r="A34739" s="52"/>
    </row>
    <row r="34740" customFormat="1" spans="1:1">
      <c r="A34740" s="52"/>
    </row>
    <row r="34741" customFormat="1" spans="1:1">
      <c r="A34741" s="52"/>
    </row>
    <row r="34742" customFormat="1" spans="1:1">
      <c r="A34742" s="52"/>
    </row>
    <row r="34743" customFormat="1" spans="1:1">
      <c r="A34743" s="52"/>
    </row>
    <row r="34744" customFormat="1" spans="1:1">
      <c r="A34744" s="52"/>
    </row>
    <row r="34745" customFormat="1" spans="1:1">
      <c r="A34745" s="52"/>
    </row>
    <row r="34746" customFormat="1" spans="1:1">
      <c r="A34746" s="52"/>
    </row>
    <row r="34747" customFormat="1" spans="1:1">
      <c r="A34747" s="52"/>
    </row>
    <row r="34748" customFormat="1" spans="1:1">
      <c r="A34748" s="52"/>
    </row>
    <row r="34749" customFormat="1" spans="1:1">
      <c r="A34749" s="52"/>
    </row>
    <row r="34750" customFormat="1" spans="1:1">
      <c r="A34750" s="52"/>
    </row>
    <row r="34751" customFormat="1" spans="1:1">
      <c r="A34751" s="52"/>
    </row>
    <row r="34752" customFormat="1" spans="1:1">
      <c r="A34752" s="52"/>
    </row>
    <row r="34753" customFormat="1" spans="1:1">
      <c r="A34753" s="52"/>
    </row>
    <row r="34754" customFormat="1" spans="1:1">
      <c r="A34754" s="52"/>
    </row>
    <row r="34755" customFormat="1" spans="1:1">
      <c r="A34755" s="52"/>
    </row>
    <row r="34756" customFormat="1" spans="1:1">
      <c r="A34756" s="52"/>
    </row>
    <row r="34757" customFormat="1" spans="1:1">
      <c r="A34757" s="52"/>
    </row>
    <row r="34758" customFormat="1" spans="1:1">
      <c r="A34758" s="52"/>
    </row>
    <row r="34759" customFormat="1" spans="1:1">
      <c r="A34759" s="52"/>
    </row>
    <row r="34760" customFormat="1" spans="1:1">
      <c r="A34760" s="52"/>
    </row>
    <row r="34761" customFormat="1" spans="1:1">
      <c r="A34761" s="52"/>
    </row>
    <row r="34762" customFormat="1" spans="1:1">
      <c r="A34762" s="52"/>
    </row>
    <row r="34763" customFormat="1" spans="1:1">
      <c r="A34763" s="52"/>
    </row>
    <row r="34764" customFormat="1" spans="1:1">
      <c r="A34764" s="52"/>
    </row>
    <row r="34765" customFormat="1" spans="1:1">
      <c r="A34765" s="52"/>
    </row>
    <row r="34766" customFormat="1" spans="1:1">
      <c r="A34766" s="52"/>
    </row>
    <row r="34767" customFormat="1" spans="1:1">
      <c r="A34767" s="52"/>
    </row>
    <row r="34768" customFormat="1" spans="1:1">
      <c r="A34768" s="52"/>
    </row>
    <row r="34769" customFormat="1" spans="1:1">
      <c r="A34769" s="52"/>
    </row>
    <row r="34770" customFormat="1" spans="1:1">
      <c r="A34770" s="52"/>
    </row>
    <row r="34771" customFormat="1" spans="1:1">
      <c r="A34771" s="52"/>
    </row>
    <row r="34772" customFormat="1" spans="1:1">
      <c r="A34772" s="52"/>
    </row>
    <row r="34773" customFormat="1" spans="1:1">
      <c r="A34773" s="52"/>
    </row>
    <row r="34774" customFormat="1" spans="1:1">
      <c r="A34774" s="52"/>
    </row>
    <row r="34775" customFormat="1" spans="1:1">
      <c r="A34775" s="52"/>
    </row>
    <row r="34776" customFormat="1" spans="1:1">
      <c r="A34776" s="52"/>
    </row>
    <row r="34777" customFormat="1" spans="1:1">
      <c r="A34777" s="52"/>
    </row>
    <row r="34778" customFormat="1" spans="1:1">
      <c r="A34778" s="52"/>
    </row>
    <row r="34779" customFormat="1" spans="1:1">
      <c r="A34779" s="52"/>
    </row>
    <row r="34780" customFormat="1" spans="1:1">
      <c r="A34780" s="52"/>
    </row>
    <row r="34781" customFormat="1" spans="1:1">
      <c r="A34781" s="52"/>
    </row>
    <row r="34782" customFormat="1" spans="1:1">
      <c r="A34782" s="52"/>
    </row>
    <row r="34783" customFormat="1" spans="1:1">
      <c r="A34783" s="52"/>
    </row>
    <row r="34784" customFormat="1" spans="1:1">
      <c r="A34784" s="52"/>
    </row>
    <row r="34785" customFormat="1" spans="1:1">
      <c r="A34785" s="52"/>
    </row>
    <row r="34786" customFormat="1" spans="1:1">
      <c r="A34786" s="52"/>
    </row>
    <row r="34787" customFormat="1" spans="1:1">
      <c r="A34787" s="52"/>
    </row>
    <row r="34788" customFormat="1" spans="1:1">
      <c r="A34788" s="52"/>
    </row>
    <row r="34789" customFormat="1" spans="1:1">
      <c r="A34789" s="52"/>
    </row>
    <row r="34790" customFormat="1" spans="1:1">
      <c r="A34790" s="52"/>
    </row>
    <row r="34791" customFormat="1" spans="1:1">
      <c r="A34791" s="52"/>
    </row>
    <row r="34792" customFormat="1" spans="1:1">
      <c r="A34792" s="52"/>
    </row>
    <row r="34793" customFormat="1" spans="1:1">
      <c r="A34793" s="52"/>
    </row>
    <row r="34794" customFormat="1" spans="1:1">
      <c r="A34794" s="52"/>
    </row>
    <row r="34795" customFormat="1" spans="1:1">
      <c r="A34795" s="52"/>
    </row>
    <row r="34796" customFormat="1" spans="1:1">
      <c r="A34796" s="52"/>
    </row>
    <row r="34797" customFormat="1" spans="1:1">
      <c r="A34797" s="52"/>
    </row>
    <row r="34798" customFormat="1" spans="1:1">
      <c r="A34798" s="52"/>
    </row>
    <row r="34799" customFormat="1" spans="1:1">
      <c r="A34799" s="52"/>
    </row>
    <row r="34800" customFormat="1" spans="1:1">
      <c r="A34800" s="52"/>
    </row>
    <row r="34801" customFormat="1" spans="1:1">
      <c r="A34801" s="52"/>
    </row>
    <row r="34802" customFormat="1" spans="1:1">
      <c r="A34802" s="52"/>
    </row>
    <row r="34803" customFormat="1" spans="1:1">
      <c r="A34803" s="52"/>
    </row>
    <row r="34804" customFormat="1" spans="1:1">
      <c r="A34804" s="52"/>
    </row>
    <row r="34805" customFormat="1" spans="1:1">
      <c r="A34805" s="52"/>
    </row>
    <row r="34806" customFormat="1" spans="1:1">
      <c r="A34806" s="52"/>
    </row>
    <row r="34807" customFormat="1" spans="1:1">
      <c r="A34807" s="52"/>
    </row>
    <row r="34808" customFormat="1" spans="1:1">
      <c r="A34808" s="52"/>
    </row>
    <row r="34809" customFormat="1" spans="1:1">
      <c r="A34809" s="52"/>
    </row>
    <row r="34810" customFormat="1" spans="1:1">
      <c r="A34810" s="52"/>
    </row>
    <row r="34811" customFormat="1" spans="1:1">
      <c r="A34811" s="52"/>
    </row>
    <row r="34812" customFormat="1" spans="1:1">
      <c r="A34812" s="52"/>
    </row>
    <row r="34813" customFormat="1" spans="1:1">
      <c r="A34813" s="52"/>
    </row>
    <row r="34814" customFormat="1" spans="1:1">
      <c r="A34814" s="52"/>
    </row>
    <row r="34815" customFormat="1" spans="1:1">
      <c r="A34815" s="52"/>
    </row>
    <row r="34816" customFormat="1" spans="1:1">
      <c r="A34816" s="52"/>
    </row>
    <row r="34817" customFormat="1" spans="1:1">
      <c r="A34817" s="52"/>
    </row>
    <row r="34818" customFormat="1" spans="1:1">
      <c r="A34818" s="52"/>
    </row>
    <row r="34819" customFormat="1" spans="1:1">
      <c r="A34819" s="52"/>
    </row>
    <row r="34820" customFormat="1" spans="1:1">
      <c r="A34820" s="52"/>
    </row>
    <row r="34821" customFormat="1" spans="1:1">
      <c r="A34821" s="52"/>
    </row>
    <row r="34822" customFormat="1" spans="1:1">
      <c r="A34822" s="52"/>
    </row>
    <row r="34823" customFormat="1" spans="1:1">
      <c r="A34823" s="52"/>
    </row>
    <row r="34824" customFormat="1" spans="1:1">
      <c r="A34824" s="52"/>
    </row>
    <row r="34825" customFormat="1" spans="1:1">
      <c r="A34825" s="52"/>
    </row>
    <row r="34826" customFormat="1" spans="1:1">
      <c r="A34826" s="52"/>
    </row>
    <row r="34827" customFormat="1" spans="1:1">
      <c r="A34827" s="52"/>
    </row>
    <row r="34828" customFormat="1" spans="1:1">
      <c r="A34828" s="52"/>
    </row>
    <row r="34829" customFormat="1" spans="1:1">
      <c r="A34829" s="52"/>
    </row>
    <row r="34830" customFormat="1" spans="1:1">
      <c r="A34830" s="52"/>
    </row>
    <row r="34831" customFormat="1" spans="1:1">
      <c r="A34831" s="52"/>
    </row>
    <row r="34832" customFormat="1" spans="1:1">
      <c r="A34832" s="52"/>
    </row>
    <row r="34833" customFormat="1" spans="1:1">
      <c r="A34833" s="52"/>
    </row>
    <row r="34834" customFormat="1" spans="1:1">
      <c r="A34834" s="52"/>
    </row>
    <row r="34835" customFormat="1" spans="1:1">
      <c r="A34835" s="52"/>
    </row>
    <row r="34836" customFormat="1" spans="1:1">
      <c r="A34836" s="52"/>
    </row>
    <row r="34837" customFormat="1" spans="1:1">
      <c r="A34837" s="52"/>
    </row>
    <row r="34838" customFormat="1" spans="1:1">
      <c r="A34838" s="52"/>
    </row>
    <row r="34839" customFormat="1" spans="1:1">
      <c r="A34839" s="52"/>
    </row>
    <row r="34840" customFormat="1" spans="1:1">
      <c r="A34840" s="52"/>
    </row>
    <row r="34841" customFormat="1" spans="1:1">
      <c r="A34841" s="52"/>
    </row>
    <row r="34842" customFormat="1" spans="1:1">
      <c r="A34842" s="52"/>
    </row>
    <row r="34843" customFormat="1" spans="1:1">
      <c r="A34843" s="52"/>
    </row>
    <row r="34844" customFormat="1" spans="1:1">
      <c r="A34844" s="52"/>
    </row>
    <row r="34845" customFormat="1" spans="1:1">
      <c r="A34845" s="52"/>
    </row>
    <row r="34846" customFormat="1" spans="1:1">
      <c r="A34846" s="52"/>
    </row>
    <row r="34847" customFormat="1" spans="1:1">
      <c r="A34847" s="52"/>
    </row>
    <row r="34848" customFormat="1" spans="1:1">
      <c r="A34848" s="52"/>
    </row>
    <row r="34849" customFormat="1" spans="1:1">
      <c r="A34849" s="52"/>
    </row>
    <row r="34850" customFormat="1" spans="1:1">
      <c r="A34850" s="52"/>
    </row>
    <row r="34851" customFormat="1" spans="1:1">
      <c r="A34851" s="52"/>
    </row>
    <row r="34852" customFormat="1" spans="1:1">
      <c r="A34852" s="52"/>
    </row>
    <row r="34853" customFormat="1" spans="1:1">
      <c r="A34853" s="52"/>
    </row>
    <row r="34854" customFormat="1" spans="1:1">
      <c r="A34854" s="52"/>
    </row>
    <row r="34855" customFormat="1" spans="1:1">
      <c r="A34855" s="52"/>
    </row>
    <row r="34856" customFormat="1" spans="1:1">
      <c r="A34856" s="52"/>
    </row>
    <row r="34857" customFormat="1" spans="1:1">
      <c r="A34857" s="52"/>
    </row>
    <row r="34858" customFormat="1" spans="1:1">
      <c r="A34858" s="52"/>
    </row>
    <row r="34859" customFormat="1" spans="1:1">
      <c r="A34859" s="52"/>
    </row>
    <row r="34860" customFormat="1" spans="1:1">
      <c r="A34860" s="52"/>
    </row>
    <row r="34861" customFormat="1" spans="1:1">
      <c r="A34861" s="52"/>
    </row>
    <row r="34862" customFormat="1" spans="1:1">
      <c r="A34862" s="52"/>
    </row>
    <row r="34863" customFormat="1" spans="1:1">
      <c r="A34863" s="52"/>
    </row>
    <row r="34864" customFormat="1" spans="1:1">
      <c r="A34864" s="52"/>
    </row>
    <row r="34865" customFormat="1" spans="1:1">
      <c r="A34865" s="52"/>
    </row>
    <row r="34866" customFormat="1" spans="1:1">
      <c r="A34866" s="52"/>
    </row>
    <row r="34867" customFormat="1" spans="1:1">
      <c r="A34867" s="52"/>
    </row>
    <row r="34868" customFormat="1" spans="1:1">
      <c r="A34868" s="52"/>
    </row>
    <row r="34869" customFormat="1" spans="1:1">
      <c r="A34869" s="52"/>
    </row>
    <row r="34870" customFormat="1" spans="1:1">
      <c r="A34870" s="52"/>
    </row>
    <row r="34871" customFormat="1" spans="1:1">
      <c r="A34871" s="52"/>
    </row>
    <row r="34872" customFormat="1" spans="1:1">
      <c r="A34872" s="52"/>
    </row>
    <row r="34873" customFormat="1" spans="1:1">
      <c r="A34873" s="52"/>
    </row>
    <row r="34874" customFormat="1" spans="1:1">
      <c r="A34874" s="52"/>
    </row>
    <row r="34875" customFormat="1" spans="1:1">
      <c r="A34875" s="52"/>
    </row>
    <row r="34876" customFormat="1" spans="1:1">
      <c r="A34876" s="52"/>
    </row>
    <row r="34877" customFormat="1" spans="1:1">
      <c r="A34877" s="52"/>
    </row>
    <row r="34878" customFormat="1" spans="1:1">
      <c r="A34878" s="52"/>
    </row>
    <row r="34879" customFormat="1" spans="1:1">
      <c r="A34879" s="52"/>
    </row>
    <row r="34880" customFormat="1" spans="1:1">
      <c r="A34880" s="52"/>
    </row>
    <row r="34881" customFormat="1" spans="1:1">
      <c r="A34881" s="52"/>
    </row>
    <row r="34882" customFormat="1" spans="1:1">
      <c r="A34882" s="52"/>
    </row>
    <row r="34883" customFormat="1" spans="1:1">
      <c r="A34883" s="52"/>
    </row>
    <row r="34884" customFormat="1" spans="1:1">
      <c r="A34884" s="52"/>
    </row>
    <row r="34885" customFormat="1" spans="1:1">
      <c r="A34885" s="52"/>
    </row>
    <row r="34886" customFormat="1" spans="1:1">
      <c r="A34886" s="52"/>
    </row>
    <row r="34887" customFormat="1" spans="1:1">
      <c r="A34887" s="52"/>
    </row>
    <row r="34888" customFormat="1" spans="1:1">
      <c r="A34888" s="52"/>
    </row>
    <row r="34889" customFormat="1" spans="1:1">
      <c r="A34889" s="52"/>
    </row>
    <row r="34890" customFormat="1" spans="1:1">
      <c r="A34890" s="52"/>
    </row>
    <row r="34891" customFormat="1" spans="1:1">
      <c r="A34891" s="52"/>
    </row>
    <row r="34892" customFormat="1" spans="1:1">
      <c r="A34892" s="52"/>
    </row>
    <row r="34893" customFormat="1" spans="1:1">
      <c r="A34893" s="52"/>
    </row>
    <row r="34894" customFormat="1" spans="1:1">
      <c r="A34894" s="52"/>
    </row>
    <row r="34895" customFormat="1" spans="1:1">
      <c r="A34895" s="52"/>
    </row>
    <row r="34896" customFormat="1" spans="1:1">
      <c r="A34896" s="52"/>
    </row>
    <row r="34897" customFormat="1" spans="1:1">
      <c r="A34897" s="52"/>
    </row>
    <row r="34898" customFormat="1" spans="1:1">
      <c r="A34898" s="52"/>
    </row>
    <row r="34899" customFormat="1" spans="1:1">
      <c r="A34899" s="52"/>
    </row>
    <row r="34900" customFormat="1" spans="1:1">
      <c r="A34900" s="52"/>
    </row>
    <row r="34901" customFormat="1" spans="1:1">
      <c r="A34901" s="52"/>
    </row>
    <row r="34902" customFormat="1" spans="1:1">
      <c r="A34902" s="52"/>
    </row>
    <row r="34903" customFormat="1" spans="1:1">
      <c r="A34903" s="52"/>
    </row>
    <row r="34904" customFormat="1" spans="1:1">
      <c r="A34904" s="52"/>
    </row>
    <row r="34905" customFormat="1" spans="1:1">
      <c r="A34905" s="52"/>
    </row>
    <row r="34906" customFormat="1" spans="1:1">
      <c r="A34906" s="52"/>
    </row>
    <row r="34907" customFormat="1" spans="1:1">
      <c r="A34907" s="52"/>
    </row>
    <row r="34908" customFormat="1" spans="1:1">
      <c r="A34908" s="52"/>
    </row>
    <row r="34909" customFormat="1" spans="1:1">
      <c r="A34909" s="52"/>
    </row>
    <row r="34910" customFormat="1" spans="1:1">
      <c r="A34910" s="52"/>
    </row>
    <row r="34911" customFormat="1" spans="1:1">
      <c r="A34911" s="52"/>
    </row>
    <row r="34912" customFormat="1" spans="1:1">
      <c r="A34912" s="52"/>
    </row>
    <row r="34913" customFormat="1" spans="1:1">
      <c r="A34913" s="52"/>
    </row>
    <row r="34914" customFormat="1" spans="1:1">
      <c r="A34914" s="52"/>
    </row>
    <row r="34915" customFormat="1" spans="1:1">
      <c r="A34915" s="52"/>
    </row>
    <row r="34916" customFormat="1" spans="1:1">
      <c r="A34916" s="52"/>
    </row>
    <row r="34917" customFormat="1" spans="1:1">
      <c r="A34917" s="52"/>
    </row>
    <row r="34918" customFormat="1" spans="1:1">
      <c r="A34918" s="52"/>
    </row>
    <row r="34919" customFormat="1" spans="1:1">
      <c r="A34919" s="52"/>
    </row>
    <row r="34920" customFormat="1" spans="1:1">
      <c r="A34920" s="52"/>
    </row>
    <row r="34921" customFormat="1" spans="1:1">
      <c r="A34921" s="52"/>
    </row>
    <row r="34922" customFormat="1" spans="1:1">
      <c r="A34922" s="52"/>
    </row>
    <row r="34923" customFormat="1" spans="1:1">
      <c r="A34923" s="52"/>
    </row>
    <row r="34924" customFormat="1" spans="1:1">
      <c r="A34924" s="52"/>
    </row>
    <row r="34925" customFormat="1" spans="1:1">
      <c r="A34925" s="52"/>
    </row>
    <row r="34926" customFormat="1" spans="1:1">
      <c r="A34926" s="52"/>
    </row>
    <row r="34927" customFormat="1" spans="1:1">
      <c r="A34927" s="52"/>
    </row>
    <row r="34928" customFormat="1" spans="1:1">
      <c r="A34928" s="52"/>
    </row>
    <row r="34929" customFormat="1" spans="1:1">
      <c r="A34929" s="52"/>
    </row>
    <row r="34930" customFormat="1" spans="1:1">
      <c r="A34930" s="52"/>
    </row>
    <row r="34931" customFormat="1" spans="1:1">
      <c r="A34931" s="52"/>
    </row>
    <row r="34932" customFormat="1" spans="1:1">
      <c r="A34932" s="52"/>
    </row>
    <row r="34933" customFormat="1" spans="1:1">
      <c r="A34933" s="52"/>
    </row>
    <row r="34934" customFormat="1" spans="1:1">
      <c r="A34934" s="52"/>
    </row>
    <row r="34935" customFormat="1" spans="1:1">
      <c r="A34935" s="52"/>
    </row>
    <row r="34936" customFormat="1" spans="1:1">
      <c r="A34936" s="52"/>
    </row>
    <row r="34937" customFormat="1" spans="1:1">
      <c r="A34937" s="52"/>
    </row>
    <row r="34938" customFormat="1" spans="1:1">
      <c r="A34938" s="52"/>
    </row>
    <row r="34939" customFormat="1" spans="1:1">
      <c r="A34939" s="52"/>
    </row>
    <row r="34940" customFormat="1" spans="1:1">
      <c r="A34940" s="52"/>
    </row>
    <row r="34941" customFormat="1" spans="1:1">
      <c r="A34941" s="52"/>
    </row>
    <row r="34942" customFormat="1" spans="1:1">
      <c r="A34942" s="52"/>
    </row>
    <row r="34943" customFormat="1" spans="1:1">
      <c r="A34943" s="52"/>
    </row>
    <row r="34944" customFormat="1" spans="1:1">
      <c r="A34944" s="52"/>
    </row>
    <row r="34945" customFormat="1" spans="1:1">
      <c r="A34945" s="52"/>
    </row>
    <row r="34946" customFormat="1" spans="1:1">
      <c r="A34946" s="52"/>
    </row>
    <row r="34947" customFormat="1" spans="1:1">
      <c r="A34947" s="52"/>
    </row>
    <row r="34948" customFormat="1" spans="1:1">
      <c r="A34948" s="52"/>
    </row>
    <row r="34949" customFormat="1" spans="1:1">
      <c r="A34949" s="52"/>
    </row>
    <row r="34950" customFormat="1" spans="1:1">
      <c r="A34950" s="52"/>
    </row>
    <row r="34951" customFormat="1" spans="1:1">
      <c r="A34951" s="52"/>
    </row>
    <row r="34952" customFormat="1" spans="1:1">
      <c r="A34952" s="52"/>
    </row>
    <row r="34953" customFormat="1" spans="1:1">
      <c r="A34953" s="52"/>
    </row>
    <row r="34954" customFormat="1" spans="1:1">
      <c r="A34954" s="52"/>
    </row>
    <row r="34955" customFormat="1" spans="1:1">
      <c r="A34955" s="52"/>
    </row>
    <row r="34956" customFormat="1" spans="1:1">
      <c r="A34956" s="52"/>
    </row>
    <row r="34957" customFormat="1" spans="1:1">
      <c r="A34957" s="52"/>
    </row>
    <row r="34958" customFormat="1" spans="1:1">
      <c r="A34958" s="52"/>
    </row>
    <row r="34959" customFormat="1" spans="1:1">
      <c r="A34959" s="52"/>
    </row>
    <row r="34960" customFormat="1" spans="1:1">
      <c r="A34960" s="52"/>
    </row>
    <row r="34961" customFormat="1" spans="1:1">
      <c r="A34961" s="52"/>
    </row>
    <row r="34962" customFormat="1" spans="1:1">
      <c r="A34962" s="52"/>
    </row>
    <row r="34963" customFormat="1" spans="1:1">
      <c r="A34963" s="52"/>
    </row>
    <row r="34964" customFormat="1" spans="1:1">
      <c r="A34964" s="52"/>
    </row>
    <row r="34965" customFormat="1" spans="1:1">
      <c r="A34965" s="52"/>
    </row>
    <row r="34966" customFormat="1" spans="1:1">
      <c r="A34966" s="52"/>
    </row>
    <row r="34967" customFormat="1" spans="1:1">
      <c r="A34967" s="52"/>
    </row>
    <row r="34968" customFormat="1" spans="1:1">
      <c r="A34968" s="52"/>
    </row>
    <row r="34969" customFormat="1" spans="1:1">
      <c r="A34969" s="52"/>
    </row>
    <row r="34970" customFormat="1" spans="1:1">
      <c r="A34970" s="52"/>
    </row>
    <row r="34971" customFormat="1" spans="1:1">
      <c r="A34971" s="52"/>
    </row>
    <row r="34972" customFormat="1" spans="1:1">
      <c r="A34972" s="52"/>
    </row>
    <row r="34973" customFormat="1" spans="1:1">
      <c r="A34973" s="52"/>
    </row>
    <row r="34974" customFormat="1" spans="1:1">
      <c r="A34974" s="52"/>
    </row>
    <row r="34975" customFormat="1" spans="1:1">
      <c r="A34975" s="52"/>
    </row>
    <row r="34976" customFormat="1" spans="1:1">
      <c r="A34976" s="52"/>
    </row>
    <row r="34977" customFormat="1" spans="1:1">
      <c r="A34977" s="52"/>
    </row>
    <row r="34978" customFormat="1" spans="1:1">
      <c r="A34978" s="52"/>
    </row>
    <row r="34979" customFormat="1" spans="1:1">
      <c r="A34979" s="52"/>
    </row>
    <row r="34980" customFormat="1" spans="1:1">
      <c r="A34980" s="52"/>
    </row>
    <row r="34981" customFormat="1" spans="1:1">
      <c r="A34981" s="52"/>
    </row>
    <row r="34982" customFormat="1" spans="1:1">
      <c r="A34982" s="52"/>
    </row>
    <row r="34983" customFormat="1" spans="1:1">
      <c r="A34983" s="52"/>
    </row>
    <row r="34984" customFormat="1" spans="1:1">
      <c r="A34984" s="52"/>
    </row>
    <row r="34985" customFormat="1" spans="1:1">
      <c r="A34985" s="52"/>
    </row>
    <row r="34986" customFormat="1" spans="1:1">
      <c r="A34986" s="52"/>
    </row>
    <row r="34987" customFormat="1" spans="1:1">
      <c r="A34987" s="52"/>
    </row>
    <row r="34988" customFormat="1" spans="1:1">
      <c r="A34988" s="52"/>
    </row>
    <row r="34989" customFormat="1" spans="1:1">
      <c r="A34989" s="52"/>
    </row>
    <row r="34990" customFormat="1" spans="1:1">
      <c r="A34990" s="52"/>
    </row>
    <row r="34991" customFormat="1" spans="1:1">
      <c r="A34991" s="52"/>
    </row>
    <row r="34992" customFormat="1" spans="1:1">
      <c r="A34992" s="52"/>
    </row>
    <row r="34993" customFormat="1" spans="1:1">
      <c r="A34993" s="52"/>
    </row>
    <row r="34994" customFormat="1" spans="1:1">
      <c r="A34994" s="52"/>
    </row>
    <row r="34995" customFormat="1" spans="1:1">
      <c r="A34995" s="52"/>
    </row>
    <row r="34996" customFormat="1" spans="1:1">
      <c r="A34996" s="52"/>
    </row>
    <row r="34997" customFormat="1" spans="1:1">
      <c r="A34997" s="52"/>
    </row>
    <row r="34998" customFormat="1" spans="1:1">
      <c r="A34998" s="52"/>
    </row>
    <row r="34999" customFormat="1" spans="1:1">
      <c r="A34999" s="52"/>
    </row>
    <row r="35000" customFormat="1" spans="1:1">
      <c r="A35000" s="52"/>
    </row>
    <row r="35001" customFormat="1" spans="1:1">
      <c r="A35001" s="52"/>
    </row>
    <row r="35002" customFormat="1" spans="1:1">
      <c r="A35002" s="52"/>
    </row>
    <row r="35003" customFormat="1" spans="1:1">
      <c r="A35003" s="52"/>
    </row>
    <row r="35004" customFormat="1" spans="1:1">
      <c r="A35004" s="52"/>
    </row>
    <row r="35005" customFormat="1" spans="1:1">
      <c r="A35005" s="52"/>
    </row>
    <row r="35006" customFormat="1" spans="1:1">
      <c r="A35006" s="52"/>
    </row>
    <row r="35007" customFormat="1" spans="1:1">
      <c r="A35007" s="52"/>
    </row>
    <row r="35008" customFormat="1" spans="1:1">
      <c r="A35008" s="52"/>
    </row>
    <row r="35009" customFormat="1" spans="1:1">
      <c r="A35009" s="52"/>
    </row>
    <row r="35010" customFormat="1" spans="1:1">
      <c r="A35010" s="52"/>
    </row>
    <row r="35011" customFormat="1" spans="1:1">
      <c r="A35011" s="52"/>
    </row>
    <row r="35012" customFormat="1" spans="1:1">
      <c r="A35012" s="52"/>
    </row>
    <row r="35013" customFormat="1" spans="1:1">
      <c r="A35013" s="52"/>
    </row>
    <row r="35014" customFormat="1" spans="1:1">
      <c r="A35014" s="52"/>
    </row>
    <row r="35015" customFormat="1" spans="1:1">
      <c r="A35015" s="52"/>
    </row>
    <row r="35016" customFormat="1" spans="1:1">
      <c r="A35016" s="52"/>
    </row>
    <row r="35017" customFormat="1" spans="1:1">
      <c r="A35017" s="52"/>
    </row>
    <row r="35018" customFormat="1" spans="1:1">
      <c r="A35018" s="52"/>
    </row>
    <row r="35019" customFormat="1" spans="1:1">
      <c r="A35019" s="52"/>
    </row>
    <row r="35020" customFormat="1" spans="1:1">
      <c r="A35020" s="52"/>
    </row>
    <row r="35021" customFormat="1" spans="1:1">
      <c r="A35021" s="52"/>
    </row>
    <row r="35022" customFormat="1" spans="1:1">
      <c r="A35022" s="52"/>
    </row>
    <row r="35023" customFormat="1" spans="1:1">
      <c r="A35023" s="52"/>
    </row>
    <row r="35024" customFormat="1" spans="1:1">
      <c r="A35024" s="52"/>
    </row>
    <row r="35025" customFormat="1" spans="1:1">
      <c r="A35025" s="52"/>
    </row>
    <row r="35026" customFormat="1" spans="1:1">
      <c r="A35026" s="52"/>
    </row>
    <row r="35027" customFormat="1" spans="1:1">
      <c r="A35027" s="52"/>
    </row>
    <row r="35028" customFormat="1" spans="1:1">
      <c r="A35028" s="52"/>
    </row>
    <row r="35029" customFormat="1" spans="1:1">
      <c r="A35029" s="52"/>
    </row>
    <row r="35030" customFormat="1" spans="1:1">
      <c r="A35030" s="52"/>
    </row>
    <row r="35031" customFormat="1" spans="1:1">
      <c r="A35031" s="52"/>
    </row>
    <row r="35032" customFormat="1" spans="1:1">
      <c r="A35032" s="52"/>
    </row>
    <row r="35033" customFormat="1" spans="1:1">
      <c r="A35033" s="52"/>
    </row>
    <row r="35034" customFormat="1" spans="1:1">
      <c r="A35034" s="52"/>
    </row>
    <row r="35035" customFormat="1" spans="1:1">
      <c r="A35035" s="52"/>
    </row>
    <row r="35036" customFormat="1" spans="1:1">
      <c r="A35036" s="52"/>
    </row>
    <row r="35037" customFormat="1" spans="1:1">
      <c r="A35037" s="52"/>
    </row>
    <row r="35038" customFormat="1" spans="1:1">
      <c r="A35038" s="52"/>
    </row>
    <row r="35039" customFormat="1" spans="1:1">
      <c r="A35039" s="52"/>
    </row>
    <row r="35040" customFormat="1" spans="1:1">
      <c r="A35040" s="52"/>
    </row>
    <row r="35041" customFormat="1" spans="1:1">
      <c r="A35041" s="52"/>
    </row>
    <row r="35042" customFormat="1" spans="1:1">
      <c r="A35042" s="52"/>
    </row>
    <row r="35043" customFormat="1" spans="1:1">
      <c r="A35043" s="52"/>
    </row>
    <row r="35044" customFormat="1" spans="1:1">
      <c r="A35044" s="52"/>
    </row>
    <row r="35045" customFormat="1" spans="1:1">
      <c r="A35045" s="52"/>
    </row>
    <row r="35046" customFormat="1" spans="1:1">
      <c r="A35046" s="52"/>
    </row>
    <row r="35047" customFormat="1" spans="1:1">
      <c r="A35047" s="52"/>
    </row>
    <row r="35048" customFormat="1" spans="1:1">
      <c r="A35048" s="52"/>
    </row>
    <row r="35049" customFormat="1" spans="1:1">
      <c r="A35049" s="52"/>
    </row>
    <row r="35050" customFormat="1" spans="1:1">
      <c r="A35050" s="52"/>
    </row>
    <row r="35051" customFormat="1" spans="1:1">
      <c r="A35051" s="52"/>
    </row>
    <row r="35052" customFormat="1" spans="1:1">
      <c r="A35052" s="52"/>
    </row>
    <row r="35053" customFormat="1" spans="1:1">
      <c r="A35053" s="52"/>
    </row>
    <row r="35054" customFormat="1" spans="1:1">
      <c r="A35054" s="52"/>
    </row>
    <row r="35055" customFormat="1" spans="1:1">
      <c r="A35055" s="52"/>
    </row>
    <row r="35056" customFormat="1" spans="1:1">
      <c r="A35056" s="52"/>
    </row>
    <row r="35057" customFormat="1" spans="1:1">
      <c r="A35057" s="52"/>
    </row>
    <row r="35058" customFormat="1" spans="1:1">
      <c r="A35058" s="52"/>
    </row>
    <row r="35059" customFormat="1" spans="1:1">
      <c r="A35059" s="52"/>
    </row>
    <row r="35060" customFormat="1" spans="1:1">
      <c r="A35060" s="52"/>
    </row>
    <row r="35061" customFormat="1" spans="1:1">
      <c r="A35061" s="52"/>
    </row>
    <row r="35062" customFormat="1" spans="1:1">
      <c r="A35062" s="52"/>
    </row>
    <row r="35063" customFormat="1" spans="1:1">
      <c r="A35063" s="52"/>
    </row>
    <row r="35064" customFormat="1" spans="1:1">
      <c r="A35064" s="52"/>
    </row>
    <row r="35065" customFormat="1" spans="1:1">
      <c r="A35065" s="52"/>
    </row>
    <row r="35066" customFormat="1" spans="1:1">
      <c r="A35066" s="52"/>
    </row>
    <row r="35067" customFormat="1" spans="1:1">
      <c r="A35067" s="52"/>
    </row>
    <row r="35068" customFormat="1" spans="1:1">
      <c r="A35068" s="52"/>
    </row>
    <row r="35069" customFormat="1" spans="1:1">
      <c r="A35069" s="52"/>
    </row>
    <row r="35070" customFormat="1" spans="1:1">
      <c r="A35070" s="52"/>
    </row>
    <row r="35071" customFormat="1" spans="1:1">
      <c r="A35071" s="52"/>
    </row>
    <row r="35072" customFormat="1" spans="1:1">
      <c r="A35072" s="52"/>
    </row>
    <row r="35073" customFormat="1" spans="1:1">
      <c r="A35073" s="52"/>
    </row>
    <row r="35074" customFormat="1" spans="1:1">
      <c r="A35074" s="52"/>
    </row>
    <row r="35075" customFormat="1" spans="1:1">
      <c r="A35075" s="52"/>
    </row>
    <row r="35076" customFormat="1" spans="1:1">
      <c r="A35076" s="52"/>
    </row>
    <row r="35077" customFormat="1" spans="1:1">
      <c r="A35077" s="52"/>
    </row>
    <row r="35078" customFormat="1" spans="1:1">
      <c r="A35078" s="52"/>
    </row>
    <row r="35079" customFormat="1" spans="1:1">
      <c r="A35079" s="52"/>
    </row>
    <row r="35080" customFormat="1" spans="1:1">
      <c r="A35080" s="52"/>
    </row>
    <row r="35081" customFormat="1" spans="1:1">
      <c r="A35081" s="52"/>
    </row>
    <row r="35082" customFormat="1" spans="1:1">
      <c r="A35082" s="52"/>
    </row>
    <row r="35083" customFormat="1" spans="1:1">
      <c r="A35083" s="52"/>
    </row>
    <row r="35084" customFormat="1" spans="1:1">
      <c r="A35084" s="52"/>
    </row>
    <row r="35085" customFormat="1" spans="1:1">
      <c r="A35085" s="52"/>
    </row>
    <row r="35086" customFormat="1" spans="1:1">
      <c r="A35086" s="52"/>
    </row>
    <row r="35087" customFormat="1" spans="1:1">
      <c r="A35087" s="52"/>
    </row>
    <row r="35088" customFormat="1" spans="1:1">
      <c r="A35088" s="52"/>
    </row>
    <row r="35089" customFormat="1" spans="1:1">
      <c r="A35089" s="52"/>
    </row>
    <row r="35090" customFormat="1" spans="1:1">
      <c r="A35090" s="52"/>
    </row>
    <row r="35091" customFormat="1" spans="1:1">
      <c r="A35091" s="52"/>
    </row>
    <row r="35092" customFormat="1" spans="1:1">
      <c r="A35092" s="52"/>
    </row>
    <row r="35093" customFormat="1" spans="1:1">
      <c r="A35093" s="52"/>
    </row>
    <row r="35094" customFormat="1" spans="1:1">
      <c r="A35094" s="52"/>
    </row>
    <row r="35095" customFormat="1" spans="1:1">
      <c r="A35095" s="52"/>
    </row>
    <row r="35096" customFormat="1" spans="1:1">
      <c r="A35096" s="52"/>
    </row>
    <row r="35097" customFormat="1" spans="1:1">
      <c r="A35097" s="52"/>
    </row>
    <row r="35098" customFormat="1" spans="1:1">
      <c r="A35098" s="52"/>
    </row>
    <row r="35099" customFormat="1" spans="1:1">
      <c r="A35099" s="52"/>
    </row>
    <row r="35100" customFormat="1" spans="1:1">
      <c r="A35100" s="52"/>
    </row>
    <row r="35101" customFormat="1" spans="1:1">
      <c r="A35101" s="52"/>
    </row>
    <row r="35102" customFormat="1" spans="1:1">
      <c r="A35102" s="52"/>
    </row>
    <row r="35103" customFormat="1" spans="1:1">
      <c r="A35103" s="52"/>
    </row>
    <row r="35104" customFormat="1" spans="1:1">
      <c r="A35104" s="52"/>
    </row>
    <row r="35105" customFormat="1" spans="1:1">
      <c r="A35105" s="52"/>
    </row>
    <row r="35106" customFormat="1" spans="1:1">
      <c r="A35106" s="52"/>
    </row>
    <row r="35107" customFormat="1" spans="1:1">
      <c r="A35107" s="52"/>
    </row>
    <row r="35108" customFormat="1" spans="1:1">
      <c r="A35108" s="52"/>
    </row>
    <row r="35109" customFormat="1" spans="1:1">
      <c r="A35109" s="52"/>
    </row>
    <row r="35110" customFormat="1" spans="1:1">
      <c r="A35110" s="52"/>
    </row>
    <row r="35111" customFormat="1" spans="1:1">
      <c r="A35111" s="52"/>
    </row>
    <row r="35112" customFormat="1" spans="1:1">
      <c r="A35112" s="52"/>
    </row>
    <row r="35113" customFormat="1" spans="1:1">
      <c r="A35113" s="52"/>
    </row>
    <row r="35114" customFormat="1" spans="1:1">
      <c r="A35114" s="52"/>
    </row>
    <row r="35115" customFormat="1" spans="1:1">
      <c r="A35115" s="52"/>
    </row>
    <row r="35116" customFormat="1" spans="1:1">
      <c r="A35116" s="52"/>
    </row>
    <row r="35117" customFormat="1" spans="1:1">
      <c r="A35117" s="52"/>
    </row>
    <row r="35118" customFormat="1" spans="1:1">
      <c r="A35118" s="52"/>
    </row>
    <row r="35119" customFormat="1" spans="1:1">
      <c r="A35119" s="52"/>
    </row>
    <row r="35120" customFormat="1" spans="1:1">
      <c r="A35120" s="52"/>
    </row>
    <row r="35121" customFormat="1" spans="1:1">
      <c r="A35121" s="52"/>
    </row>
    <row r="35122" customFormat="1" spans="1:1">
      <c r="A35122" s="52"/>
    </row>
    <row r="35123" customFormat="1" spans="1:1">
      <c r="A35123" s="52"/>
    </row>
    <row r="35124" customFormat="1" spans="1:1">
      <c r="A35124" s="52"/>
    </row>
    <row r="35125" customFormat="1" spans="1:1">
      <c r="A35125" s="52"/>
    </row>
    <row r="35126" customFormat="1" spans="1:1">
      <c r="A35126" s="52"/>
    </row>
    <row r="35127" customFormat="1" spans="1:1">
      <c r="A35127" s="52"/>
    </row>
    <row r="35128" customFormat="1" spans="1:1">
      <c r="A35128" s="52"/>
    </row>
    <row r="35129" customFormat="1" spans="1:1">
      <c r="A35129" s="52"/>
    </row>
    <row r="35130" customFormat="1" spans="1:1">
      <c r="A35130" s="52"/>
    </row>
    <row r="35131" customFormat="1" spans="1:1">
      <c r="A35131" s="52"/>
    </row>
    <row r="35132" customFormat="1" spans="1:1">
      <c r="A35132" s="52"/>
    </row>
    <row r="35133" customFormat="1" spans="1:1">
      <c r="A35133" s="52"/>
    </row>
    <row r="35134" customFormat="1" spans="1:1">
      <c r="A35134" s="52"/>
    </row>
    <row r="35135" customFormat="1" spans="1:1">
      <c r="A35135" s="52"/>
    </row>
    <row r="35136" customFormat="1" spans="1:1">
      <c r="A35136" s="52"/>
    </row>
    <row r="35137" customFormat="1" spans="1:1">
      <c r="A35137" s="52"/>
    </row>
    <row r="35138" customFormat="1" spans="1:1">
      <c r="A35138" s="52"/>
    </row>
    <row r="35139" customFormat="1" spans="1:1">
      <c r="A35139" s="52"/>
    </row>
    <row r="35140" customFormat="1" spans="1:1">
      <c r="A35140" s="52"/>
    </row>
    <row r="35141" customFormat="1" spans="1:1">
      <c r="A35141" s="52"/>
    </row>
    <row r="35142" customFormat="1" spans="1:1">
      <c r="A35142" s="52"/>
    </row>
    <row r="35143" customFormat="1" spans="1:1">
      <c r="A35143" s="52"/>
    </row>
    <row r="35144" customFormat="1" spans="1:1">
      <c r="A35144" s="52"/>
    </row>
    <row r="35145" customFormat="1" spans="1:1">
      <c r="A35145" s="52"/>
    </row>
    <row r="35146" customFormat="1" spans="1:1">
      <c r="A35146" s="52"/>
    </row>
    <row r="35147" customFormat="1" spans="1:1">
      <c r="A35147" s="52"/>
    </row>
    <row r="35148" customFormat="1" spans="1:1">
      <c r="A35148" s="52"/>
    </row>
    <row r="35149" customFormat="1" spans="1:1">
      <c r="A35149" s="52"/>
    </row>
    <row r="35150" customFormat="1" spans="1:1">
      <c r="A35150" s="52"/>
    </row>
    <row r="35151" customFormat="1" spans="1:1">
      <c r="A35151" s="52"/>
    </row>
    <row r="35152" customFormat="1" spans="1:1">
      <c r="A35152" s="52"/>
    </row>
    <row r="35153" customFormat="1" spans="1:1">
      <c r="A35153" s="52"/>
    </row>
    <row r="35154" customFormat="1" spans="1:1">
      <c r="A35154" s="52"/>
    </row>
    <row r="35155" customFormat="1" spans="1:1">
      <c r="A35155" s="52"/>
    </row>
    <row r="35156" customFormat="1" spans="1:1">
      <c r="A35156" s="52"/>
    </row>
    <row r="35157" customFormat="1" spans="1:1">
      <c r="A35157" s="52"/>
    </row>
    <row r="35158" customFormat="1" spans="1:1">
      <c r="A35158" s="52"/>
    </row>
    <row r="35159" customFormat="1" spans="1:1">
      <c r="A35159" s="52"/>
    </row>
    <row r="35160" customFormat="1" spans="1:1">
      <c r="A35160" s="52"/>
    </row>
    <row r="35161" customFormat="1" spans="1:1">
      <c r="A35161" s="52"/>
    </row>
    <row r="35162" customFormat="1" spans="1:1">
      <c r="A35162" s="52"/>
    </row>
    <row r="35163" customFormat="1" spans="1:1">
      <c r="A35163" s="52"/>
    </row>
    <row r="35164" customFormat="1" spans="1:1">
      <c r="A35164" s="52"/>
    </row>
    <row r="35165" customFormat="1" spans="1:1">
      <c r="A35165" s="52"/>
    </row>
    <row r="35166" customFormat="1" spans="1:1">
      <c r="A35166" s="52"/>
    </row>
    <row r="35167" customFormat="1" spans="1:1">
      <c r="A35167" s="52"/>
    </row>
    <row r="35168" customFormat="1" spans="1:1">
      <c r="A35168" s="52"/>
    </row>
    <row r="35169" customFormat="1" spans="1:1">
      <c r="A35169" s="52"/>
    </row>
    <row r="35170" customFormat="1" spans="1:1">
      <c r="A35170" s="52"/>
    </row>
    <row r="35171" customFormat="1" spans="1:1">
      <c r="A35171" s="52"/>
    </row>
    <row r="35172" customFormat="1" spans="1:1">
      <c r="A35172" s="52"/>
    </row>
    <row r="35173" customFormat="1" spans="1:1">
      <c r="A35173" s="52"/>
    </row>
    <row r="35174" customFormat="1" spans="1:1">
      <c r="A35174" s="52"/>
    </row>
    <row r="35175" customFormat="1" spans="1:1">
      <c r="A35175" s="52"/>
    </row>
    <row r="35176" customFormat="1" spans="1:1">
      <c r="A35176" s="52"/>
    </row>
    <row r="35177" customFormat="1" spans="1:1">
      <c r="A35177" s="52"/>
    </row>
    <row r="35178" customFormat="1" spans="1:1">
      <c r="A35178" s="52"/>
    </row>
    <row r="35179" customFormat="1" spans="1:1">
      <c r="A35179" s="52"/>
    </row>
    <row r="35180" customFormat="1" spans="1:1">
      <c r="A35180" s="52"/>
    </row>
    <row r="35181" customFormat="1" spans="1:1">
      <c r="A35181" s="52"/>
    </row>
    <row r="35182" customFormat="1" spans="1:1">
      <c r="A35182" s="52"/>
    </row>
    <row r="35183" customFormat="1" spans="1:1">
      <c r="A35183" s="52"/>
    </row>
    <row r="35184" customFormat="1" spans="1:1">
      <c r="A35184" s="52"/>
    </row>
    <row r="35185" customFormat="1" spans="1:1">
      <c r="A35185" s="52"/>
    </row>
    <row r="35186" customFormat="1" spans="1:1">
      <c r="A35186" s="52"/>
    </row>
    <row r="35187" customFormat="1" spans="1:1">
      <c r="A35187" s="52"/>
    </row>
    <row r="35188" customFormat="1" spans="1:1">
      <c r="A35188" s="52"/>
    </row>
    <row r="35189" customFormat="1" spans="1:1">
      <c r="A35189" s="52"/>
    </row>
    <row r="35190" customFormat="1" spans="1:1">
      <c r="A35190" s="52"/>
    </row>
    <row r="35191" customFormat="1" spans="1:1">
      <c r="A35191" s="52"/>
    </row>
    <row r="35192" customFormat="1" spans="1:1">
      <c r="A35192" s="52"/>
    </row>
    <row r="35193" customFormat="1" spans="1:1">
      <c r="A35193" s="52"/>
    </row>
    <row r="35194" customFormat="1" spans="1:1">
      <c r="A35194" s="52"/>
    </row>
    <row r="35195" customFormat="1" spans="1:1">
      <c r="A35195" s="52"/>
    </row>
    <row r="35196" customFormat="1" spans="1:1">
      <c r="A35196" s="52"/>
    </row>
    <row r="35197" customFormat="1" spans="1:1">
      <c r="A35197" s="52"/>
    </row>
    <row r="35198" customFormat="1" spans="1:1">
      <c r="A35198" s="52"/>
    </row>
    <row r="35199" customFormat="1" spans="1:1">
      <c r="A35199" s="52"/>
    </row>
    <row r="35200" customFormat="1" spans="1:1">
      <c r="A35200" s="52"/>
    </row>
    <row r="35201" customFormat="1" spans="1:1">
      <c r="A35201" s="52"/>
    </row>
    <row r="35202" customFormat="1" spans="1:1">
      <c r="A35202" s="52"/>
    </row>
    <row r="35203" customFormat="1" spans="1:1">
      <c r="A35203" s="52"/>
    </row>
    <row r="35204" customFormat="1" spans="1:1">
      <c r="A35204" s="52"/>
    </row>
    <row r="35205" customFormat="1" spans="1:1">
      <c r="A35205" s="52"/>
    </row>
    <row r="35206" customFormat="1" spans="1:1">
      <c r="A35206" s="52"/>
    </row>
    <row r="35207" customFormat="1" spans="1:1">
      <c r="A35207" s="52"/>
    </row>
    <row r="35208" customFormat="1" spans="1:1">
      <c r="A35208" s="52"/>
    </row>
    <row r="35209" customFormat="1" spans="1:1">
      <c r="A35209" s="52"/>
    </row>
    <row r="35210" customFormat="1" spans="1:1">
      <c r="A35210" s="52"/>
    </row>
    <row r="35211" customFormat="1" spans="1:1">
      <c r="A35211" s="52"/>
    </row>
    <row r="35212" customFormat="1" spans="1:1">
      <c r="A35212" s="52"/>
    </row>
    <row r="35213" customFormat="1" spans="1:1">
      <c r="A35213" s="52"/>
    </row>
    <row r="35214" customFormat="1" spans="1:1">
      <c r="A35214" s="52"/>
    </row>
    <row r="35215" customFormat="1" spans="1:1">
      <c r="A35215" s="52"/>
    </row>
    <row r="35216" customFormat="1" spans="1:1">
      <c r="A35216" s="52"/>
    </row>
    <row r="35217" customFormat="1" spans="1:1">
      <c r="A35217" s="52"/>
    </row>
    <row r="35218" customFormat="1" spans="1:1">
      <c r="A35218" s="52"/>
    </row>
    <row r="35219" customFormat="1" spans="1:1">
      <c r="A35219" s="52"/>
    </row>
    <row r="35220" customFormat="1" spans="1:1">
      <c r="A35220" s="52"/>
    </row>
    <row r="35221" customFormat="1" spans="1:1">
      <c r="A35221" s="52"/>
    </row>
    <row r="35222" customFormat="1" spans="1:1">
      <c r="A35222" s="52"/>
    </row>
    <row r="35223" customFormat="1" spans="1:1">
      <c r="A35223" s="52"/>
    </row>
    <row r="35224" customFormat="1" spans="1:1">
      <c r="A35224" s="52"/>
    </row>
    <row r="35225" customFormat="1" spans="1:1">
      <c r="A35225" s="52"/>
    </row>
    <row r="35226" customFormat="1" spans="1:1">
      <c r="A35226" s="52"/>
    </row>
    <row r="35227" customFormat="1" spans="1:1">
      <c r="A35227" s="52"/>
    </row>
    <row r="35228" customFormat="1" spans="1:1">
      <c r="A35228" s="52"/>
    </row>
    <row r="35229" customFormat="1" spans="1:1">
      <c r="A35229" s="52"/>
    </row>
    <row r="35230" customFormat="1" spans="1:1">
      <c r="A35230" s="52"/>
    </row>
    <row r="35231" customFormat="1" spans="1:1">
      <c r="A35231" s="52"/>
    </row>
    <row r="35232" customFormat="1" spans="1:1">
      <c r="A35232" s="52"/>
    </row>
    <row r="35233" customFormat="1" spans="1:1">
      <c r="A35233" s="52"/>
    </row>
    <row r="35234" customFormat="1" spans="1:1">
      <c r="A35234" s="52"/>
    </row>
    <row r="35235" customFormat="1" spans="1:1">
      <c r="A35235" s="52"/>
    </row>
    <row r="35236" customFormat="1" spans="1:1">
      <c r="A35236" s="52"/>
    </row>
    <row r="35237" customFormat="1" spans="1:1">
      <c r="A35237" s="52"/>
    </row>
    <row r="35238" customFormat="1" spans="1:1">
      <c r="A35238" s="52"/>
    </row>
    <row r="35239" customFormat="1" spans="1:1">
      <c r="A35239" s="52"/>
    </row>
    <row r="35240" customFormat="1" spans="1:1">
      <c r="A35240" s="52"/>
    </row>
    <row r="35241" customFormat="1" spans="1:1">
      <c r="A35241" s="52"/>
    </row>
    <row r="35242" customFormat="1" spans="1:1">
      <c r="A35242" s="52"/>
    </row>
    <row r="35243" customFormat="1" spans="1:1">
      <c r="A35243" s="52"/>
    </row>
    <row r="35244" customFormat="1" spans="1:1">
      <c r="A35244" s="52"/>
    </row>
    <row r="35245" customFormat="1" spans="1:1">
      <c r="A35245" s="52"/>
    </row>
    <row r="35246" customFormat="1" spans="1:1">
      <c r="A35246" s="52"/>
    </row>
    <row r="35247" customFormat="1" spans="1:1">
      <c r="A35247" s="52"/>
    </row>
    <row r="35248" customFormat="1" spans="1:1">
      <c r="A35248" s="52"/>
    </row>
    <row r="35249" customFormat="1" spans="1:1">
      <c r="A35249" s="52"/>
    </row>
    <row r="35250" customFormat="1" spans="1:1">
      <c r="A35250" s="52"/>
    </row>
    <row r="35251" customFormat="1" spans="1:1">
      <c r="A35251" s="52"/>
    </row>
    <row r="35252" customFormat="1" spans="1:1">
      <c r="A35252" s="52"/>
    </row>
    <row r="35253" customFormat="1" spans="1:1">
      <c r="A35253" s="52"/>
    </row>
    <row r="35254" customFormat="1" spans="1:1">
      <c r="A35254" s="52"/>
    </row>
    <row r="35255" customFormat="1" spans="1:1">
      <c r="A35255" s="52"/>
    </row>
    <row r="35256" customFormat="1" spans="1:1">
      <c r="A35256" s="52"/>
    </row>
    <row r="35257" customFormat="1" spans="1:1">
      <c r="A35257" s="52"/>
    </row>
    <row r="35258" customFormat="1" spans="1:1">
      <c r="A35258" s="52"/>
    </row>
    <row r="35259" customFormat="1" spans="1:1">
      <c r="A35259" s="52"/>
    </row>
    <row r="35260" customFormat="1" spans="1:1">
      <c r="A35260" s="52"/>
    </row>
    <row r="35261" customFormat="1" spans="1:1">
      <c r="A35261" s="52"/>
    </row>
    <row r="35262" customFormat="1" spans="1:1">
      <c r="A35262" s="52"/>
    </row>
    <row r="35263" customFormat="1" spans="1:1">
      <c r="A35263" s="52"/>
    </row>
    <row r="35264" customFormat="1" spans="1:1">
      <c r="A35264" s="52"/>
    </row>
    <row r="35265" customFormat="1" spans="1:1">
      <c r="A35265" s="52"/>
    </row>
    <row r="35266" customFormat="1" spans="1:1">
      <c r="A35266" s="52"/>
    </row>
    <row r="35267" customFormat="1" spans="1:1">
      <c r="A35267" s="52"/>
    </row>
    <row r="35268" customFormat="1" spans="1:1">
      <c r="A35268" s="52"/>
    </row>
    <row r="35269" customFormat="1" spans="1:1">
      <c r="A35269" s="52"/>
    </row>
    <row r="35270" customFormat="1" spans="1:1">
      <c r="A35270" s="52"/>
    </row>
    <row r="35271" customFormat="1" spans="1:1">
      <c r="A35271" s="52"/>
    </row>
    <row r="35272" customFormat="1" spans="1:1">
      <c r="A35272" s="52"/>
    </row>
    <row r="35273" customFormat="1" spans="1:1">
      <c r="A35273" s="52"/>
    </row>
    <row r="35274" customFormat="1" spans="1:1">
      <c r="A35274" s="52"/>
    </row>
    <row r="35275" customFormat="1" spans="1:1">
      <c r="A35275" s="52"/>
    </row>
    <row r="35276" customFormat="1" spans="1:1">
      <c r="A35276" s="52"/>
    </row>
    <row r="35277" customFormat="1" spans="1:1">
      <c r="A35277" s="52"/>
    </row>
    <row r="35278" customFormat="1" spans="1:1">
      <c r="A35278" s="52"/>
    </row>
    <row r="35279" customFormat="1" spans="1:1">
      <c r="A35279" s="52"/>
    </row>
    <row r="35280" customFormat="1" spans="1:1">
      <c r="A35280" s="52"/>
    </row>
    <row r="35281" customFormat="1" spans="1:1">
      <c r="A35281" s="52"/>
    </row>
    <row r="35282" customFormat="1" spans="1:1">
      <c r="A35282" s="52"/>
    </row>
    <row r="35283" customFormat="1" spans="1:1">
      <c r="A35283" s="52"/>
    </row>
    <row r="35284" customFormat="1" spans="1:1">
      <c r="A35284" s="52"/>
    </row>
    <row r="35285" customFormat="1" spans="1:1">
      <c r="A35285" s="52"/>
    </row>
    <row r="35286" customFormat="1" spans="1:1">
      <c r="A35286" s="52"/>
    </row>
    <row r="35287" customFormat="1" spans="1:1">
      <c r="A35287" s="52"/>
    </row>
    <row r="35288" customFormat="1" spans="1:1">
      <c r="A35288" s="52"/>
    </row>
    <row r="35289" customFormat="1" spans="1:1">
      <c r="A35289" s="52"/>
    </row>
    <row r="35290" customFormat="1" spans="1:1">
      <c r="A35290" s="52"/>
    </row>
    <row r="35291" customFormat="1" spans="1:1">
      <c r="A35291" s="52"/>
    </row>
    <row r="35292" customFormat="1" spans="1:1">
      <c r="A35292" s="52"/>
    </row>
    <row r="35293" customFormat="1" spans="1:1">
      <c r="A35293" s="52"/>
    </row>
    <row r="35294" customFormat="1" spans="1:1">
      <c r="A35294" s="52"/>
    </row>
    <row r="35295" customFormat="1" spans="1:1">
      <c r="A35295" s="52"/>
    </row>
    <row r="35296" customFormat="1" spans="1:1">
      <c r="A35296" s="52"/>
    </row>
    <row r="35297" customFormat="1" spans="1:1">
      <c r="A35297" s="52"/>
    </row>
    <row r="35298" customFormat="1" spans="1:1">
      <c r="A35298" s="52"/>
    </row>
    <row r="35299" customFormat="1" spans="1:1">
      <c r="A35299" s="52"/>
    </row>
    <row r="35300" customFormat="1" spans="1:1">
      <c r="A35300" s="52"/>
    </row>
    <row r="35301" customFormat="1" spans="1:1">
      <c r="A35301" s="52"/>
    </row>
    <row r="35302" customFormat="1" spans="1:1">
      <c r="A35302" s="52"/>
    </row>
    <row r="35303" customFormat="1" spans="1:1">
      <c r="A35303" s="52"/>
    </row>
    <row r="35304" customFormat="1" spans="1:1">
      <c r="A35304" s="52"/>
    </row>
    <row r="35305" customFormat="1" spans="1:1">
      <c r="A35305" s="52"/>
    </row>
    <row r="35306" customFormat="1" spans="1:1">
      <c r="A35306" s="52"/>
    </row>
    <row r="35307" customFormat="1" spans="1:1">
      <c r="A35307" s="52"/>
    </row>
    <row r="35308" customFormat="1" spans="1:1">
      <c r="A35308" s="52"/>
    </row>
    <row r="35309" customFormat="1" spans="1:1">
      <c r="A35309" s="52"/>
    </row>
    <row r="35310" customFormat="1" spans="1:1">
      <c r="A35310" s="52"/>
    </row>
    <row r="35311" customFormat="1" spans="1:1">
      <c r="A35311" s="52"/>
    </row>
    <row r="35312" customFormat="1" spans="1:1">
      <c r="A35312" s="52"/>
    </row>
    <row r="35313" customFormat="1" spans="1:1">
      <c r="A35313" s="52"/>
    </row>
    <row r="35314" customFormat="1" spans="1:1">
      <c r="A35314" s="52"/>
    </row>
    <row r="35315" customFormat="1" spans="1:1">
      <c r="A35315" s="52"/>
    </row>
    <row r="35316" customFormat="1" spans="1:1">
      <c r="A35316" s="52"/>
    </row>
    <row r="35317" customFormat="1" spans="1:1">
      <c r="A35317" s="52"/>
    </row>
    <row r="35318" customFormat="1" spans="1:1">
      <c r="A35318" s="52"/>
    </row>
    <row r="35319" customFormat="1" spans="1:1">
      <c r="A35319" s="52"/>
    </row>
    <row r="35320" customFormat="1" spans="1:1">
      <c r="A35320" s="52"/>
    </row>
    <row r="35321" customFormat="1" spans="1:1">
      <c r="A35321" s="52"/>
    </row>
    <row r="35322" customFormat="1" spans="1:1">
      <c r="A35322" s="52"/>
    </row>
    <row r="35323" customFormat="1" spans="1:1">
      <c r="A35323" s="52"/>
    </row>
    <row r="35324" customFormat="1" spans="1:1">
      <c r="A35324" s="52"/>
    </row>
    <row r="35325" customFormat="1" spans="1:1">
      <c r="A35325" s="52"/>
    </row>
    <row r="35326" customFormat="1" spans="1:1">
      <c r="A35326" s="52"/>
    </row>
    <row r="35327" customFormat="1" spans="1:1">
      <c r="A35327" s="52"/>
    </row>
    <row r="35328" customFormat="1" spans="1:1">
      <c r="A35328" s="52"/>
    </row>
  </sheetData>
  <autoFilter xmlns:etc="http://www.wps.cn/officeDocument/2017/etCustomData" ref="A1:A35328"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AS38"/>
  <sheetViews>
    <sheetView showGridLines="0" tabSelected="1" zoomScale="70" zoomScaleNormal="70" topLeftCell="A5" workbookViewId="0">
      <selection activeCell="N33" sqref="N33"/>
    </sheetView>
  </sheetViews>
  <sheetFormatPr defaultColWidth="9" defaultRowHeight="14.25"/>
  <cols>
    <col min="4" max="4" width="2.10833333333333" customWidth="1"/>
    <col min="5" max="5" width="2.33333333333333" customWidth="1"/>
    <col min="6" max="6" width="22.6666666666667" customWidth="1"/>
    <col min="7" max="7" width="20.1083333333333" customWidth="1"/>
    <col min="8" max="9" width="8.89166666666667" hidden="1" customWidth="1"/>
    <col min="10" max="10" width="5.10833333333333" hidden="1" customWidth="1"/>
    <col min="11" max="11" width="7.55833333333333" hidden="1" customWidth="1"/>
    <col min="12" max="12" width="9.10833333333333" customWidth="1"/>
    <col min="13" max="13" width="12.4916666666667" customWidth="1"/>
    <col min="14" max="14" width="14.1" customWidth="1"/>
    <col min="15" max="15" width="9" customWidth="1"/>
    <col min="16" max="16" width="13.3916666666667" customWidth="1"/>
    <col min="17" max="17" width="13.3833333333333" customWidth="1"/>
    <col min="18" max="18" width="13.5583333333333" hidden="1" customWidth="1"/>
    <col min="19" max="19" width="13.2083333333333" hidden="1" customWidth="1"/>
    <col min="20" max="20" width="12.85" hidden="1" customWidth="1"/>
    <col min="21" max="21" width="14.1" hidden="1" customWidth="1"/>
    <col min="22" max="22" width="11.8916666666667" hidden="1" customWidth="1"/>
    <col min="23" max="23" width="14.275" hidden="1" customWidth="1"/>
    <col min="24" max="28" width="11.8916666666667" hidden="1" customWidth="1"/>
    <col min="30" max="30" width="12.6666666666667" customWidth="1"/>
    <col min="31" max="31" width="13.75" customWidth="1"/>
    <col min="32" max="32" width="2.55833333333333" customWidth="1"/>
    <col min="33" max="33" width="2.10833333333333" customWidth="1"/>
    <col min="34" max="34" width="6.10833333333333" customWidth="1"/>
    <col min="35" max="35" width="8.89166666666667" customWidth="1"/>
    <col min="36" max="40" width="10.5583333333333" customWidth="1"/>
  </cols>
  <sheetData>
    <row r="2" ht="9.6" customHeight="1" spans="2:45">
      <c r="D2" s="6" t="s">
        <v>33486</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7"/>
    </row>
    <row r="3" ht="15" customHeight="1" spans="2:45">
      <c r="D3" s="8"/>
      <c r="E3" s="9"/>
      <c r="F3" s="9"/>
      <c r="G3" s="9"/>
      <c r="H3" s="9"/>
      <c r="I3" s="9"/>
      <c r="J3" s="9"/>
      <c r="K3" s="9"/>
      <c r="L3" s="9"/>
      <c r="M3" s="9"/>
      <c r="N3" s="9"/>
      <c r="O3" s="9"/>
      <c r="P3" s="9"/>
      <c r="Q3" s="9"/>
      <c r="R3" s="9"/>
      <c r="S3" s="9"/>
      <c r="T3" s="9"/>
      <c r="U3" s="9"/>
      <c r="V3" s="9"/>
      <c r="W3" s="9"/>
      <c r="X3" s="9"/>
      <c r="Y3" s="9"/>
      <c r="Z3" s="9"/>
      <c r="AA3" s="9"/>
      <c r="AB3" s="9"/>
      <c r="AC3" s="9"/>
      <c r="AD3" s="9"/>
      <c r="AE3" s="9"/>
      <c r="AF3" s="9"/>
      <c r="AG3" s="8"/>
    </row>
    <row r="4" ht="49.8" customHeight="1" spans="2:45">
      <c r="D4" s="8"/>
      <c r="E4" s="9"/>
      <c r="F4" s="9" t="str">
        <f>"网管 - 各代理早会上传状态  "&amp;TEXT(AJ7,"yyyy-mm-dd")&amp;"
NM - Status Upload Briefing Pagi Agent "&amp;TEXT(AJ7,"yyyy-mm-dd")</f>
        <v>网管 - 各代理早会上传状态  2026-09-03
NM - Status Upload Briefing Pagi Agent 2026-09-03</v>
      </c>
      <c r="G4" s="9"/>
      <c r="H4" s="9"/>
      <c r="I4" s="9"/>
      <c r="J4" s="9"/>
      <c r="K4" s="9"/>
      <c r="L4" s="9"/>
      <c r="M4" s="9"/>
      <c r="N4" s="9"/>
      <c r="O4" s="9"/>
      <c r="P4" s="9"/>
      <c r="Q4" s="9"/>
      <c r="R4" s="9"/>
      <c r="S4" s="9"/>
      <c r="T4" s="9"/>
      <c r="U4" s="9"/>
      <c r="V4" s="9"/>
      <c r="W4" s="9"/>
      <c r="X4" s="9"/>
      <c r="Y4" s="9"/>
      <c r="Z4" s="9"/>
      <c r="AA4" s="9"/>
      <c r="AB4" s="9"/>
      <c r="AC4" s="9"/>
      <c r="AD4" s="9"/>
      <c r="AE4" s="9"/>
      <c r="AF4" s="9"/>
      <c r="AG4" s="8"/>
    </row>
    <row r="5" ht="195" customHeight="1" spans="2:45">
      <c r="D5" s="8"/>
      <c r="E5" s="9"/>
      <c r="F5" s="10" t="s">
        <v>33487</v>
      </c>
      <c r="G5" s="11"/>
      <c r="H5" s="11"/>
      <c r="I5" s="11"/>
      <c r="J5" s="11"/>
      <c r="K5" s="11"/>
      <c r="L5" s="11"/>
      <c r="M5" s="11"/>
      <c r="N5" s="11"/>
      <c r="O5" s="11"/>
      <c r="P5" s="12"/>
      <c r="Q5" s="13" t="s">
        <v>33488</v>
      </c>
      <c r="R5" s="14"/>
      <c r="S5" s="14"/>
      <c r="T5" s="14"/>
      <c r="U5" s="14"/>
      <c r="V5" s="14"/>
      <c r="W5" s="14"/>
      <c r="X5" s="14"/>
      <c r="Y5" s="14"/>
      <c r="Z5" s="14"/>
      <c r="AA5" s="14"/>
      <c r="AB5" s="14"/>
      <c r="AC5" s="14"/>
      <c r="AD5" s="14"/>
      <c r="AE5" s="15"/>
      <c r="AF5" s="9"/>
      <c r="AG5" s="8"/>
    </row>
    <row r="6" ht="20" customHeight="1" spans="2:45">
      <c r="D6" s="8"/>
      <c r="E6" s="9"/>
      <c r="F6" s="16" t="s">
        <v>33489</v>
      </c>
      <c r="G6" s="16" t="s">
        <v>33490</v>
      </c>
      <c r="H6" s="17"/>
      <c r="I6" s="17"/>
      <c r="J6" s="16" t="s">
        <v>33491</v>
      </c>
      <c r="K6" s="16" t="s">
        <v>33492</v>
      </c>
      <c r="L6" s="18" t="str">
        <f>"日度达成 "&amp;TEXT(AJ7,"YYYY-MM-DD")&amp;" Pencapaian Harian "</f>
        <v>日度达成 2026-09-03 Pencapaian Harian </v>
      </c>
      <c r="M6" s="19"/>
      <c r="N6" s="20"/>
      <c r="O6" s="21" t="s">
        <v>33493</v>
      </c>
      <c r="P6" s="22"/>
      <c r="Q6" s="22"/>
      <c r="R6" s="22"/>
      <c r="S6" s="22"/>
      <c r="T6" s="22"/>
      <c r="U6" s="22"/>
      <c r="V6" s="22"/>
      <c r="W6" s="22"/>
      <c r="X6" s="22"/>
      <c r="Y6" s="22"/>
      <c r="Z6" s="22"/>
      <c r="AA6" s="22"/>
      <c r="AB6" s="23"/>
      <c r="AC6" s="16" t="s">
        <v>33494</v>
      </c>
      <c r="AD6" s="16"/>
      <c r="AE6" s="16"/>
      <c r="AF6" s="9"/>
      <c r="AG6" s="8"/>
    </row>
    <row r="7" ht="43.2" customHeight="1" spans="2:45">
      <c r="D7" s="8"/>
      <c r="E7" s="9"/>
      <c r="F7" s="24"/>
      <c r="G7" s="24"/>
      <c r="H7" s="25"/>
      <c r="I7" s="25"/>
      <c r="J7" s="24"/>
      <c r="K7" s="24"/>
      <c r="L7" s="26"/>
      <c r="M7" s="27"/>
      <c r="N7" s="28"/>
      <c r="O7" s="29" t="s">
        <v>33495</v>
      </c>
      <c r="P7" s="24" t="str">
        <f>"W1"&amp;CHAR(10)&amp;TEXT(AJ8,"DD MMM")&amp;" - "&amp;TEXT(AK8,"DD MMM")</f>
        <v>W1
01 Sep - 07 Sep</v>
      </c>
      <c r="Q7" s="24"/>
      <c r="R7" s="24" t="str">
        <f>"W2"&amp;CHAR(10)&amp;TEXT(AK8+1,"DD MMM")&amp;" - "&amp;TEXT(AL8,"DD MMM")</f>
        <v>W2
08 Sep - 14 Sep</v>
      </c>
      <c r="S7" s="24"/>
      <c r="T7" s="24" t="str">
        <f>"W3"&amp;CHAR(10)&amp;TEXT(AL8+1,"DD MMM")&amp;" - "&amp;TEXT(AM8,"DD MMM")</f>
        <v>W3
15 Sep - 21 Sep</v>
      </c>
      <c r="U7" s="24"/>
      <c r="V7" s="24" t="str">
        <f>"W4"&amp;CHAR(10)&amp;TEXT(AM8+1,"DD MMM")&amp;" - "&amp;TEXT(AN8,"DD MMM")</f>
        <v>W4
22 Sep - 28 Sep</v>
      </c>
      <c r="W7" s="24"/>
      <c r="X7" s="30" t="s">
        <v>33496</v>
      </c>
      <c r="Y7" s="30" t="s">
        <v>33497</v>
      </c>
      <c r="Z7" s="30" t="s">
        <v>33498</v>
      </c>
      <c r="AA7" s="30" t="s">
        <v>33499</v>
      </c>
      <c r="AB7" s="30" t="s">
        <v>33500</v>
      </c>
      <c r="AC7" s="24"/>
      <c r="AD7" s="24"/>
      <c r="AE7" s="24"/>
      <c r="AF7" s="9"/>
      <c r="AG7" s="8"/>
      <c r="AI7" t="s">
        <v>33501</v>
      </c>
      <c r="AJ7" s="4">
        <f>DATE(2026,9,AI8)</f>
        <v>46268</v>
      </c>
    </row>
    <row r="8" ht="70" customHeight="1" spans="2:45">
      <c r="D8" s="8"/>
      <c r="E8" s="9"/>
      <c r="F8" s="24"/>
      <c r="G8" s="24"/>
      <c r="H8" s="25"/>
      <c r="I8" s="25"/>
      <c r="J8" s="24"/>
      <c r="K8" s="24"/>
      <c r="L8" s="24" t="s">
        <v>33495</v>
      </c>
      <c r="M8" s="24" t="s">
        <v>33502</v>
      </c>
      <c r="N8" s="24" t="s">
        <v>33503</v>
      </c>
      <c r="O8" s="24"/>
      <c r="P8" s="24" t="s">
        <v>33502</v>
      </c>
      <c r="Q8" s="24" t="s">
        <v>33503</v>
      </c>
      <c r="R8" s="24" t="s">
        <v>33502</v>
      </c>
      <c r="S8" s="24" t="s">
        <v>33503</v>
      </c>
      <c r="T8" s="24" t="s">
        <v>33502</v>
      </c>
      <c r="U8" s="24" t="s">
        <v>33503</v>
      </c>
      <c r="V8" s="24" t="s">
        <v>33504</v>
      </c>
      <c r="W8" s="24" t="s">
        <v>33503</v>
      </c>
      <c r="X8" s="16"/>
      <c r="Y8" s="16"/>
      <c r="Z8" s="16"/>
      <c r="AA8" s="16"/>
      <c r="AB8" s="16"/>
      <c r="AC8" s="24" t="s">
        <v>33495</v>
      </c>
      <c r="AD8" s="24" t="s">
        <v>33502</v>
      </c>
      <c r="AE8" s="24" t="s">
        <v>33503</v>
      </c>
      <c r="AF8" s="9"/>
      <c r="AG8" s="8"/>
      <c r="AH8">
        <f>AI8</f>
        <v>3</v>
      </c>
      <c r="AI8">
        <v>3</v>
      </c>
      <c r="AJ8" s="4">
        <f>EOMONTH(AJ7,-1)+1</f>
        <v>46266</v>
      </c>
      <c r="AK8" s="4">
        <f>AJ8+6</f>
        <v>46272</v>
      </c>
      <c r="AL8" s="4">
        <f>AK8+7</f>
        <v>46279</v>
      </c>
      <c r="AM8" s="4">
        <f>AL8+7</f>
        <v>46286</v>
      </c>
      <c r="AN8" s="4">
        <f>AM8+7</f>
        <v>46293</v>
      </c>
      <c r="AP8" s="7">
        <f>MIN(7,MAX(0,$AH$8))</f>
        <v>3</v>
      </c>
      <c r="AQ8" s="7">
        <f>MIN(7,MAX(0,$AH$8-7))</f>
        <v>0</v>
      </c>
      <c r="AR8" s="7">
        <f>MIN(7,MAX(0,$AH$8-14))</f>
        <v>0</v>
      </c>
      <c r="AS8" s="7">
        <f>MAX(0,$AH$8-21)</f>
        <v>0</v>
      </c>
    </row>
    <row r="9" ht="16.5" spans="2:45">
      <c r="D9" s="8"/>
      <c r="E9" s="9"/>
      <c r="F9" s="31" t="s">
        <v>33505</v>
      </c>
      <c r="G9" s="32"/>
      <c r="H9" s="33"/>
      <c r="I9" s="33"/>
      <c r="J9" s="34" t="s">
        <v>33506</v>
      </c>
      <c r="K9" s="35">
        <v>0.9</v>
      </c>
      <c r="L9" s="36">
        <f>SUM(L10:L35)</f>
        <v>2687</v>
      </c>
      <c r="M9" s="36">
        <f>SUM(M10:M35)</f>
        <v>2508</v>
      </c>
      <c r="N9" s="37">
        <f t="shared" ref="N9:N35" si="0">M9/L9</f>
        <v>0.933382954968366</v>
      </c>
      <c r="O9" s="36">
        <f>SUM(O10:O35)</f>
        <v>18809</v>
      </c>
      <c r="P9" s="36">
        <f>SUM(P10:P35)</f>
        <v>7437</v>
      </c>
      <c r="Q9" s="38">
        <f t="shared" ref="Q9:Q35" si="1">IFERROR(P9/($L9*$AP$8),0)</f>
        <v>0.922590249348716</v>
      </c>
      <c r="R9" s="36">
        <f>SUM(R10:R35)</f>
        <v>0</v>
      </c>
      <c r="S9" s="38">
        <f>IFERROR(T9/($L9*$AR$8),0)</f>
        <v>0</v>
      </c>
      <c r="T9" s="36">
        <f>SUM(T10:T35)</f>
        <v>0</v>
      </c>
      <c r="U9" s="38">
        <f t="shared" ref="U9:U35" si="2">IFERROR(T9/($L9*$AR$8),0)</f>
        <v>0</v>
      </c>
      <c r="V9" s="36">
        <f>SUM(V10:V35)</f>
        <v>0</v>
      </c>
      <c r="W9" s="38">
        <f t="shared" ref="W9:W35" si="3">IFERROR(V9/($L9*$AS$8),0)</f>
        <v>0</v>
      </c>
      <c r="X9" s="39">
        <f t="shared" ref="X9:X35" si="4">Q9</f>
        <v>0.922590249348716</v>
      </c>
      <c r="Y9" s="39"/>
      <c r="Z9" s="39"/>
      <c r="AA9" s="39"/>
      <c r="AB9" s="40"/>
      <c r="AC9" s="36">
        <f>SUM(AC10:AC35)</f>
        <v>8061</v>
      </c>
      <c r="AD9" s="36">
        <f>SUM(AD10:AD35)</f>
        <v>7437</v>
      </c>
      <c r="AE9" s="38">
        <f t="shared" ref="AE9:AE35" si="5">AD9/AC9</f>
        <v>0.922590249348716</v>
      </c>
      <c r="AF9" s="9"/>
      <c r="AG9" s="8"/>
      <c r="AK9" s="4">
        <f>AK8+1</f>
        <v>46273</v>
      </c>
      <c r="AL9" s="4">
        <f>AL8+1</f>
        <v>46280</v>
      </c>
      <c r="AM9" s="4">
        <f>AM8+1</f>
        <v>46287</v>
      </c>
      <c r="AN9" s="4">
        <f>AN8+1</f>
        <v>46294</v>
      </c>
      <c r="AP9" s="7" t="s">
        <v>33507</v>
      </c>
      <c r="AQ9" s="7" t="s">
        <v>33508</v>
      </c>
      <c r="AR9" s="7" t="s">
        <v>33509</v>
      </c>
      <c r="AS9" s="7" t="s">
        <v>33510</v>
      </c>
    </row>
    <row r="10" ht="17" customHeight="1" spans="2:45">
      <c r="D10" s="8"/>
      <c r="E10" s="9"/>
      <c r="F10" s="41" t="str">
        <f>_xlfn.XLOOKUP(I10,[1]Lembar1!$A:$A,[1]Lembar1!$C:$C,0)</f>
        <v>Sumatra 苏门答腊岛</v>
      </c>
      <c r="G10" s="42" t="s">
        <v>33511</v>
      </c>
      <c r="H10" s="42" t="s">
        <v>33512</v>
      </c>
      <c r="I10" s="42" t="s">
        <v>561</v>
      </c>
      <c r="J10" s="43">
        <f t="shared" ref="J10:J19" si="6">_xlfn.RANK.AVG(AE10,$AE$10:$AE$19)</f>
        <v>1</v>
      </c>
      <c r="K10" s="44">
        <v>0.9</v>
      </c>
      <c r="L10" s="43">
        <f>COUNTIFS('All DP'!A:A,I10,'All DP'!D:D,"&lt;&gt;"&amp;"Tidak")</f>
        <v>64</v>
      </c>
      <c r="M10" s="43">
        <f>COUNTIFS('Raw data yang sudah upload'!B:B,I10,'Raw data yang sudah upload'!A:A,$AJ$7,'Raw data yang sudah upload'!W:W,"Masih",'Raw data yang sudah upload'!X:X,"YA")</f>
        <v>63</v>
      </c>
      <c r="N10" s="45">
        <f t="shared" si="0"/>
        <v>0.984375</v>
      </c>
      <c r="O10" s="43">
        <f t="shared" ref="O10:O35" si="7">$L10*7</f>
        <v>448</v>
      </c>
      <c r="P10" s="46">
        <f>COUNTIFS('Raw data yang sudah upload'!$B:$B,$I10,'Raw data yang sudah upload'!$A:$A,"&gt;="&amp;$AJ$8,'Raw data yang sudah upload'!$A:$A,"&lt;="&amp;$AK$8,'Raw data yang sudah upload'!W:W,"Masih",'Raw data yang sudah upload'!X:X,"YA")</f>
        <v>191</v>
      </c>
      <c r="Q10" s="47">
        <f t="shared" si="1"/>
        <v>0.994791666666667</v>
      </c>
      <c r="R10" s="46">
        <f>COUNTIFS('Raw data yang sudah upload'!$B:$B,$I10,'Raw data yang sudah upload'!$A:$A,"&gt;="&amp;$AK$9,'Raw data yang sudah upload'!$A:$A,"&lt;="&amp;$AL$8,'Raw data yang sudah upload'!W:W,"Masih",'Raw data yang sudah upload'!X:X,"YA")</f>
        <v>0</v>
      </c>
      <c r="S10" s="48">
        <f t="shared" ref="S10:S35" si="8">IFERROR(R10/($L10*$AQ$8),0)</f>
        <v>0</v>
      </c>
      <c r="T10" s="46">
        <f>COUNTIFS('Raw data yang sudah upload'!$B:$B,$I10,'Raw data yang sudah upload'!$A:$A,"&gt;="&amp;$AL$9,'Raw data yang sudah upload'!$A:$A,"&lt;="&amp;$AM$8,'Raw data yang sudah upload'!W:W,"Masih",'Raw data yang sudah upload'!X:X,"YA")</f>
        <v>0</v>
      </c>
      <c r="U10" s="47">
        <f t="shared" si="2"/>
        <v>0</v>
      </c>
      <c r="V10" s="46">
        <f>COUNTIFS('Raw data yang sudah upload'!$B:$B,$I10,'Raw data yang sudah upload'!$A:$A,"&gt;="&amp;$AM$9,'Raw data yang sudah upload'!$A:$A,"&lt;="&amp;$AN$8,'Raw data yang sudah upload'!W:W,"Masih",'Raw data yang sudah upload'!X:X,"YA")</f>
        <v>0</v>
      </c>
      <c r="W10" s="47">
        <f t="shared" si="3"/>
        <v>0</v>
      </c>
      <c r="X10" s="47">
        <f t="shared" si="4"/>
        <v>0.994791666666667</v>
      </c>
      <c r="Y10" s="47"/>
      <c r="Z10" s="47"/>
      <c r="AA10" s="47"/>
      <c r="AB10" s="47"/>
      <c r="AC10" s="43">
        <f t="shared" ref="AC10:AC35" si="9">L10*$AH$8</f>
        <v>192</v>
      </c>
      <c r="AD10" s="43">
        <f>COUNTIFS('Raw data yang sudah upload'!B:B,I10,'Raw data yang sudah upload'!A:A,"&gt;="&amp;$AJ$8,'Raw data yang sudah upload'!A:A,"&lt;="&amp;$AJ$7,'Raw data yang sudah upload'!W:W,"Masih",'Raw data yang sudah upload'!X:X,"YA")</f>
        <v>191</v>
      </c>
      <c r="AE10" s="47">
        <f t="shared" si="5"/>
        <v>0.994791666666667</v>
      </c>
      <c r="AF10" s="9"/>
      <c r="AG10" s="8"/>
    </row>
    <row r="11" ht="16.5" spans="2:45">
      <c r="B11" t="s">
        <v>33513</v>
      </c>
      <c r="D11" s="8"/>
      <c r="E11" s="9"/>
      <c r="F11" s="41"/>
      <c r="G11" s="42" t="s">
        <v>33514</v>
      </c>
      <c r="H11" s="42" t="s">
        <v>33512</v>
      </c>
      <c r="I11" s="42" t="s">
        <v>991</v>
      </c>
      <c r="J11" s="43">
        <f t="shared" si="6"/>
        <v>2</v>
      </c>
      <c r="K11" s="44">
        <v>0.9</v>
      </c>
      <c r="L11" s="43">
        <f>COUNTIFS('All DP'!A:A,I11,'All DP'!D:D,"&lt;&gt;"&amp;"Tidak")</f>
        <v>41</v>
      </c>
      <c r="M11" s="43">
        <f>COUNTIFS('Raw data yang sudah upload'!B:B,I11,'Raw data yang sudah upload'!A:A,$AJ$7,'Raw data yang sudah upload'!W:W,"Masih",'Raw data yang sudah upload'!X:X,"YA")</f>
        <v>40</v>
      </c>
      <c r="N11" s="45">
        <f t="shared" si="0"/>
        <v>0.975609756097561</v>
      </c>
      <c r="O11" s="43">
        <f t="shared" si="7"/>
        <v>287</v>
      </c>
      <c r="P11" s="46">
        <f>COUNTIFS('Raw data yang sudah upload'!$B:$B,$I11,'Raw data yang sudah upload'!$A:$A,"&gt;="&amp;$AJ$8,'Raw data yang sudah upload'!$A:$A,"&lt;="&amp;$AK$8,'Raw data yang sudah upload'!W:W,"Masih",'Raw data yang sudah upload'!X:X,"YA")</f>
        <v>120</v>
      </c>
      <c r="Q11" s="47">
        <f t="shared" si="1"/>
        <v>0.975609756097561</v>
      </c>
      <c r="R11" s="46">
        <f>COUNTIFS('Raw data yang sudah upload'!$B:$B,$I11,'Raw data yang sudah upload'!$A:$A,"&gt;="&amp;$AK$9,'Raw data yang sudah upload'!$A:$A,"&lt;="&amp;$AL$8,'Raw data yang sudah upload'!W:W,"Masih",'Raw data yang sudah upload'!X:X,"YA")</f>
        <v>0</v>
      </c>
      <c r="S11" s="48">
        <f t="shared" si="8"/>
        <v>0</v>
      </c>
      <c r="T11" s="46">
        <f>COUNTIFS('Raw data yang sudah upload'!$B:$B,$I11,'Raw data yang sudah upload'!$A:$A,"&gt;="&amp;$AL$9,'Raw data yang sudah upload'!$A:$A,"&lt;="&amp;$AM$8,'Raw data yang sudah upload'!W:W,"Masih",'Raw data yang sudah upload'!X:X,"YA")</f>
        <v>0</v>
      </c>
      <c r="U11" s="47">
        <f t="shared" si="2"/>
        <v>0</v>
      </c>
      <c r="V11" s="46">
        <f>COUNTIFS('Raw data yang sudah upload'!$B:$B,$I11,'Raw data yang sudah upload'!$A:$A,"&gt;="&amp;$AM$9,'Raw data yang sudah upload'!$A:$A,"&lt;="&amp;$AN$8,'Raw data yang sudah upload'!W:W,"Masih",'Raw data yang sudah upload'!X:X,"YA")</f>
        <v>0</v>
      </c>
      <c r="W11" s="47">
        <f t="shared" si="3"/>
        <v>0</v>
      </c>
      <c r="X11" s="47">
        <f t="shared" si="4"/>
        <v>0.975609756097561</v>
      </c>
      <c r="Y11" s="47"/>
      <c r="Z11" s="47"/>
      <c r="AA11" s="47"/>
      <c r="AB11" s="47"/>
      <c r="AC11" s="43">
        <f t="shared" si="9"/>
        <v>123</v>
      </c>
      <c r="AD11" s="43">
        <f>COUNTIFS('Raw data yang sudah upload'!B:B,I11,'Raw data yang sudah upload'!A:A,"&gt;="&amp;$AJ$8,'Raw data yang sudah upload'!A:A,"&lt;="&amp;$AJ$7,'Raw data yang sudah upload'!W:W,"Masih",'Raw data yang sudah upload'!X:X,"YA")</f>
        <v>120</v>
      </c>
      <c r="AE11" s="47">
        <f t="shared" si="5"/>
        <v>0.975609756097561</v>
      </c>
      <c r="AF11" s="9"/>
      <c r="AG11" s="8"/>
    </row>
    <row r="12" ht="16.5" spans="2:45">
      <c r="D12" s="8"/>
      <c r="E12" s="9"/>
      <c r="F12" s="41"/>
      <c r="G12" s="42" t="s">
        <v>33515</v>
      </c>
      <c r="H12" s="42" t="s">
        <v>33512</v>
      </c>
      <c r="I12" s="42" t="s">
        <v>410</v>
      </c>
      <c r="J12" s="43">
        <f t="shared" si="6"/>
        <v>7</v>
      </c>
      <c r="K12" s="44">
        <v>0.9</v>
      </c>
      <c r="L12" s="43">
        <f>COUNTIFS('All DP'!A:A,I12,'All DP'!D:D,"&lt;&gt;"&amp;"Tidak")</f>
        <v>56</v>
      </c>
      <c r="M12" s="43">
        <f>COUNTIFS('Raw data yang sudah upload'!B:B,I12,'Raw data yang sudah upload'!A:A,$AJ$7,'Raw data yang sudah upload'!W:W,"Masih",'Raw data yang sudah upload'!X:X,"YA")</f>
        <v>54</v>
      </c>
      <c r="N12" s="45">
        <f t="shared" si="0"/>
        <v>0.964285714285714</v>
      </c>
      <c r="O12" s="43">
        <f t="shared" si="7"/>
        <v>392</v>
      </c>
      <c r="P12" s="46">
        <f>COUNTIFS('Raw data yang sudah upload'!$B:$B,$I12,'Raw data yang sudah upload'!$A:$A,"&gt;="&amp;$AJ$8,'Raw data yang sudah upload'!$A:$A,"&lt;="&amp;$AK$8,'Raw data yang sudah upload'!W:W,"Masih",'Raw data yang sudah upload'!X:X,"YA")</f>
        <v>155</v>
      </c>
      <c r="Q12" s="47">
        <f t="shared" si="1"/>
        <v>0.922619047619048</v>
      </c>
      <c r="R12" s="46">
        <f>COUNTIFS('Raw data yang sudah upload'!$B:$B,$I12,'Raw data yang sudah upload'!$A:$A,"&gt;="&amp;$AK$9,'Raw data yang sudah upload'!$A:$A,"&lt;="&amp;$AL$8,'Raw data yang sudah upload'!W:W,"Masih",'Raw data yang sudah upload'!X:X,"YA")</f>
        <v>0</v>
      </c>
      <c r="S12" s="48">
        <f t="shared" si="8"/>
        <v>0</v>
      </c>
      <c r="T12" s="46">
        <f>COUNTIFS('Raw data yang sudah upload'!$B:$B,$I12,'Raw data yang sudah upload'!$A:$A,"&gt;="&amp;$AL$9,'Raw data yang sudah upload'!$A:$A,"&lt;="&amp;$AM$8,'Raw data yang sudah upload'!W:W,"Masih",'Raw data yang sudah upload'!X:X,"YA")</f>
        <v>0</v>
      </c>
      <c r="U12" s="47">
        <f t="shared" si="2"/>
        <v>0</v>
      </c>
      <c r="V12" s="46">
        <f>COUNTIFS('Raw data yang sudah upload'!$B:$B,$I12,'Raw data yang sudah upload'!$A:$A,"&gt;="&amp;$AM$9,'Raw data yang sudah upload'!$A:$A,"&lt;="&amp;$AN$8,'Raw data yang sudah upload'!W:W,"Masih",'Raw data yang sudah upload'!X:X,"YA")</f>
        <v>0</v>
      </c>
      <c r="W12" s="47">
        <f t="shared" si="3"/>
        <v>0</v>
      </c>
      <c r="X12" s="47">
        <f t="shared" si="4"/>
        <v>0.922619047619048</v>
      </c>
      <c r="Y12" s="47"/>
      <c r="Z12" s="47"/>
      <c r="AA12" s="47"/>
      <c r="AB12" s="47"/>
      <c r="AC12" s="43">
        <f t="shared" si="9"/>
        <v>168</v>
      </c>
      <c r="AD12" s="43">
        <f>COUNTIFS('Raw data yang sudah upload'!B:B,I12,'Raw data yang sudah upload'!A:A,"&gt;="&amp;$AJ$8,'Raw data yang sudah upload'!A:A,"&lt;="&amp;$AJ$7,'Raw data yang sudah upload'!W:W,"Masih",'Raw data yang sudah upload'!X:X,"YA")</f>
        <v>155</v>
      </c>
      <c r="AE12" s="47">
        <f t="shared" si="5"/>
        <v>0.922619047619048</v>
      </c>
      <c r="AF12" s="9"/>
      <c r="AG12" s="8"/>
    </row>
    <row r="13" ht="16.5" spans="2:45">
      <c r="D13" s="8"/>
      <c r="E13" s="9"/>
      <c r="F13" s="41"/>
      <c r="G13" s="42" t="s">
        <v>33516</v>
      </c>
      <c r="H13" s="42" t="s">
        <v>33512</v>
      </c>
      <c r="I13" s="42" t="s">
        <v>453</v>
      </c>
      <c r="J13" s="43">
        <f t="shared" si="6"/>
        <v>8</v>
      </c>
      <c r="K13" s="44">
        <v>0.9</v>
      </c>
      <c r="L13" s="43">
        <f>COUNTIFS('All DP'!A:A,I13,'All DP'!D:D,"&lt;&gt;"&amp;"Tidak")</f>
        <v>72</v>
      </c>
      <c r="M13" s="43">
        <f>COUNTIFS('Raw data yang sudah upload'!B:B,I13,'Raw data yang sudah upload'!A:A,$AJ$7,'Raw data yang sudah upload'!W:W,"Masih",'Raw data yang sudah upload'!X:X,"YA")</f>
        <v>69</v>
      </c>
      <c r="N13" s="45">
        <f t="shared" si="0"/>
        <v>0.958333333333333</v>
      </c>
      <c r="O13" s="43">
        <f t="shared" si="7"/>
        <v>504</v>
      </c>
      <c r="P13" s="46">
        <f>COUNTIFS('Raw data yang sudah upload'!$B:$B,$I13,'Raw data yang sudah upload'!$A:$A,"&gt;="&amp;$AJ$8,'Raw data yang sudah upload'!$A:$A,"&lt;="&amp;$AK$8,'Raw data yang sudah upload'!W:W,"Masih",'Raw data yang sudah upload'!X:X,"YA")</f>
        <v>193</v>
      </c>
      <c r="Q13" s="47">
        <f t="shared" si="1"/>
        <v>0.893518518518518</v>
      </c>
      <c r="R13" s="46">
        <f>COUNTIFS('Raw data yang sudah upload'!$B:$B,$I13,'Raw data yang sudah upload'!$A:$A,"&gt;="&amp;$AK$9,'Raw data yang sudah upload'!$A:$A,"&lt;="&amp;$AL$8,'Raw data yang sudah upload'!W:W,"Masih",'Raw data yang sudah upload'!X:X,"YA")</f>
        <v>0</v>
      </c>
      <c r="S13" s="48">
        <f t="shared" si="8"/>
        <v>0</v>
      </c>
      <c r="T13" s="46">
        <f>COUNTIFS('Raw data yang sudah upload'!$B:$B,$I13,'Raw data yang sudah upload'!$A:$A,"&gt;="&amp;$AL$9,'Raw data yang sudah upload'!$A:$A,"&lt;="&amp;$AM$8,'Raw data yang sudah upload'!W:W,"Masih",'Raw data yang sudah upload'!X:X,"YA")</f>
        <v>0</v>
      </c>
      <c r="U13" s="47">
        <f t="shared" si="2"/>
        <v>0</v>
      </c>
      <c r="V13" s="46">
        <f>COUNTIFS('Raw data yang sudah upload'!$B:$B,$I13,'Raw data yang sudah upload'!$A:$A,"&gt;="&amp;$AM$9,'Raw data yang sudah upload'!$A:$A,"&lt;="&amp;$AN$8,'Raw data yang sudah upload'!W:W,"Masih",'Raw data yang sudah upload'!X:X,"YA")</f>
        <v>0</v>
      </c>
      <c r="W13" s="47">
        <f t="shared" si="3"/>
        <v>0</v>
      </c>
      <c r="X13" s="47">
        <f t="shared" si="4"/>
        <v>0.893518518518518</v>
      </c>
      <c r="Y13" s="47"/>
      <c r="Z13" s="47"/>
      <c r="AA13" s="47"/>
      <c r="AB13" s="47"/>
      <c r="AC13" s="43">
        <f t="shared" si="9"/>
        <v>216</v>
      </c>
      <c r="AD13" s="43">
        <f>COUNTIFS('Raw data yang sudah upload'!B:B,I13,'Raw data yang sudah upload'!A:A,"&gt;="&amp;$AJ$8,'Raw data yang sudah upload'!A:A,"&lt;="&amp;$AJ$7,'Raw data yang sudah upload'!W:W,"Masih",'Raw data yang sudah upload'!X:X,"YA")</f>
        <v>193</v>
      </c>
      <c r="AE13" s="47">
        <f t="shared" si="5"/>
        <v>0.893518518518518</v>
      </c>
      <c r="AF13" s="9"/>
      <c r="AG13" s="8"/>
    </row>
    <row r="14" ht="16.5" spans="2:45">
      <c r="D14" s="8"/>
      <c r="E14" s="9"/>
      <c r="F14" s="41"/>
      <c r="G14" s="42" t="s">
        <v>33517</v>
      </c>
      <c r="H14" s="42" t="s">
        <v>33512</v>
      </c>
      <c r="I14" s="42" t="s">
        <v>4</v>
      </c>
      <c r="J14" s="43">
        <f t="shared" si="6"/>
        <v>3</v>
      </c>
      <c r="K14" s="44">
        <v>0.9</v>
      </c>
      <c r="L14" s="43">
        <f>COUNTIFS('All DP'!A:A,I14,'All DP'!D:D,"&lt;&gt;"&amp;"Tidak")</f>
        <v>68</v>
      </c>
      <c r="M14" s="43">
        <f>COUNTIFS('Raw data yang sudah upload'!B:B,I14,'Raw data yang sudah upload'!A:A,$AJ$7,'Raw data yang sudah upload'!W:W,"Masih",'Raw data yang sudah upload'!X:X,"YA")</f>
        <v>65</v>
      </c>
      <c r="N14" s="45">
        <f t="shared" si="0"/>
        <v>0.955882352941177</v>
      </c>
      <c r="O14" s="43">
        <f t="shared" si="7"/>
        <v>476</v>
      </c>
      <c r="P14" s="46">
        <f>COUNTIFS('Raw data yang sudah upload'!$B:$B,$I14,'Raw data yang sudah upload'!$A:$A,"&gt;="&amp;$AJ$8,'Raw data yang sudah upload'!$A:$A,"&lt;="&amp;$AK$8,'Raw data yang sudah upload'!W:W,"Masih",'Raw data yang sudah upload'!X:X,"YA")</f>
        <v>196</v>
      </c>
      <c r="Q14" s="47">
        <f t="shared" si="1"/>
        <v>0.96078431372549</v>
      </c>
      <c r="R14" s="46">
        <f>COUNTIFS('Raw data yang sudah upload'!$B:$B,$I14,'Raw data yang sudah upload'!$A:$A,"&gt;="&amp;$AK$9,'Raw data yang sudah upload'!$A:$A,"&lt;="&amp;$AL$8,'Raw data yang sudah upload'!W:W,"Masih",'Raw data yang sudah upload'!X:X,"YA")</f>
        <v>0</v>
      </c>
      <c r="S14" s="48">
        <f t="shared" si="8"/>
        <v>0</v>
      </c>
      <c r="T14" s="46">
        <f>COUNTIFS('Raw data yang sudah upload'!$B:$B,$I14,'Raw data yang sudah upload'!$A:$A,"&gt;="&amp;$AL$9,'Raw data yang sudah upload'!$A:$A,"&lt;="&amp;$AM$8,'Raw data yang sudah upload'!W:W,"Masih",'Raw data yang sudah upload'!X:X,"YA")</f>
        <v>0</v>
      </c>
      <c r="U14" s="47">
        <f t="shared" si="2"/>
        <v>0</v>
      </c>
      <c r="V14" s="46">
        <f>COUNTIFS('Raw data yang sudah upload'!$B:$B,$I14,'Raw data yang sudah upload'!$A:$A,"&gt;="&amp;$AM$9,'Raw data yang sudah upload'!$A:$A,"&lt;="&amp;$AN$8,'Raw data yang sudah upload'!W:W,"Masih",'Raw data yang sudah upload'!X:X,"YA")</f>
        <v>0</v>
      </c>
      <c r="W14" s="47">
        <f t="shared" si="3"/>
        <v>0</v>
      </c>
      <c r="X14" s="47">
        <f t="shared" si="4"/>
        <v>0.96078431372549</v>
      </c>
      <c r="Y14" s="47"/>
      <c r="Z14" s="47"/>
      <c r="AA14" s="47"/>
      <c r="AB14" s="47"/>
      <c r="AC14" s="43">
        <f t="shared" si="9"/>
        <v>204</v>
      </c>
      <c r="AD14" s="43">
        <f>COUNTIFS('Raw data yang sudah upload'!B:B,I14,'Raw data yang sudah upload'!A:A,"&gt;="&amp;$AJ$8,'Raw data yang sudah upload'!A:A,"&lt;="&amp;$AJ$7,'Raw data yang sudah upload'!W:W,"Masih",'Raw data yang sudah upload'!X:X,"YA")</f>
        <v>196</v>
      </c>
      <c r="AE14" s="47">
        <f t="shared" si="5"/>
        <v>0.96078431372549</v>
      </c>
      <c r="AF14" s="9"/>
      <c r="AG14" s="8"/>
      <c r="AJ14">
        <f>MIN(7,MAX(0,$AH$8))</f>
        <v>3</v>
      </c>
    </row>
    <row r="15" ht="16.5" spans="2:45">
      <c r="D15" s="8"/>
      <c r="E15" s="9"/>
      <c r="F15" s="41"/>
      <c r="G15" s="42" t="s">
        <v>33518</v>
      </c>
      <c r="H15" s="42" t="s">
        <v>33512</v>
      </c>
      <c r="I15" s="42" t="s">
        <v>413</v>
      </c>
      <c r="J15" s="43">
        <f t="shared" si="6"/>
        <v>5</v>
      </c>
      <c r="K15" s="44">
        <v>0.9</v>
      </c>
      <c r="L15" s="43">
        <f>COUNTIFS('All DP'!A:A,I15,'All DP'!D:D,"&lt;&gt;"&amp;"Tidak")</f>
        <v>121</v>
      </c>
      <c r="M15" s="43">
        <f>COUNTIFS('Raw data yang sudah upload'!B:B,I15,'Raw data yang sudah upload'!A:A,$AJ$7,'Raw data yang sudah upload'!W:W,"Masih",'Raw data yang sudah upload'!X:X,"YA")</f>
        <v>114</v>
      </c>
      <c r="N15" s="45">
        <f t="shared" si="0"/>
        <v>0.942148760330578</v>
      </c>
      <c r="O15" s="43">
        <f t="shared" si="7"/>
        <v>847</v>
      </c>
      <c r="P15" s="46">
        <f>COUNTIFS('Raw data yang sudah upload'!$B:$B,$I15,'Raw data yang sudah upload'!$A:$A,"&gt;="&amp;$AJ$8,'Raw data yang sudah upload'!$A:$A,"&lt;="&amp;$AK$8,'Raw data yang sudah upload'!W:W,"Masih",'Raw data yang sudah upload'!X:X,"YA")</f>
        <v>342</v>
      </c>
      <c r="Q15" s="47">
        <f t="shared" si="1"/>
        <v>0.942148760330578</v>
      </c>
      <c r="R15" s="46">
        <f>COUNTIFS('Raw data yang sudah upload'!$B:$B,$I15,'Raw data yang sudah upload'!$A:$A,"&gt;="&amp;$AK$9,'Raw data yang sudah upload'!$A:$A,"&lt;="&amp;$AL$8,'Raw data yang sudah upload'!W:W,"Masih",'Raw data yang sudah upload'!X:X,"YA")</f>
        <v>0</v>
      </c>
      <c r="S15" s="48">
        <f t="shared" si="8"/>
        <v>0</v>
      </c>
      <c r="T15" s="46">
        <f>COUNTIFS('Raw data yang sudah upload'!$B:$B,$I15,'Raw data yang sudah upload'!$A:$A,"&gt;="&amp;$AL$9,'Raw data yang sudah upload'!$A:$A,"&lt;="&amp;$AM$8,'Raw data yang sudah upload'!W:W,"Masih",'Raw data yang sudah upload'!X:X,"YA")</f>
        <v>0</v>
      </c>
      <c r="U15" s="47">
        <f t="shared" si="2"/>
        <v>0</v>
      </c>
      <c r="V15" s="46">
        <f>COUNTIFS('Raw data yang sudah upload'!$B:$B,$I15,'Raw data yang sudah upload'!$A:$A,"&gt;="&amp;$AM$9,'Raw data yang sudah upload'!$A:$A,"&lt;="&amp;$AN$8,'Raw data yang sudah upload'!W:W,"Masih",'Raw data yang sudah upload'!X:X,"YA")</f>
        <v>0</v>
      </c>
      <c r="W15" s="47">
        <f t="shared" si="3"/>
        <v>0</v>
      </c>
      <c r="X15" s="47">
        <f t="shared" si="4"/>
        <v>0.942148760330578</v>
      </c>
      <c r="Y15" s="47"/>
      <c r="Z15" s="47"/>
      <c r="AA15" s="47"/>
      <c r="AB15" s="47"/>
      <c r="AC15" s="43">
        <f t="shared" si="9"/>
        <v>363</v>
      </c>
      <c r="AD15" s="43">
        <f>COUNTIFS('Raw data yang sudah upload'!B:B,I15,'Raw data yang sudah upload'!A:A,"&gt;="&amp;$AJ$8,'Raw data yang sudah upload'!A:A,"&lt;="&amp;$AJ$7,'Raw data yang sudah upload'!W:W,"Masih",'Raw data yang sudah upload'!X:X,"YA")</f>
        <v>342</v>
      </c>
      <c r="AE15" s="47">
        <f t="shared" si="5"/>
        <v>0.942148760330578</v>
      </c>
      <c r="AF15" s="9"/>
      <c r="AG15" s="8"/>
    </row>
    <row r="16" ht="16.5" spans="2:45">
      <c r="D16" s="8"/>
      <c r="E16" s="9"/>
      <c r="F16" s="41"/>
      <c r="G16" s="42" t="s">
        <v>33519</v>
      </c>
      <c r="H16" s="42" t="s">
        <v>33512</v>
      </c>
      <c r="I16" s="42" t="s">
        <v>860</v>
      </c>
      <c r="J16" s="43">
        <f t="shared" si="6"/>
        <v>4</v>
      </c>
      <c r="K16" s="44">
        <v>0.9</v>
      </c>
      <c r="L16" s="43">
        <f>COUNTIFS('All DP'!A:A,I16,'All DP'!D:D,"&lt;&gt;"&amp;"Tidak")</f>
        <v>30</v>
      </c>
      <c r="M16" s="43">
        <f>COUNTIFS('Raw data yang sudah upload'!B:B,I16,'Raw data yang sudah upload'!A:A,$AJ$7,'Raw data yang sudah upload'!W:W,"Masih",'Raw data yang sudah upload'!X:X,"YA")</f>
        <v>28</v>
      </c>
      <c r="N16" s="45">
        <f t="shared" si="0"/>
        <v>0.933333333333333</v>
      </c>
      <c r="O16" s="43">
        <f t="shared" si="7"/>
        <v>210</v>
      </c>
      <c r="P16" s="46">
        <f>COUNTIFS('Raw data yang sudah upload'!$B:$B,$I16,'Raw data yang sudah upload'!$A:$A,"&gt;="&amp;$AJ$8,'Raw data yang sudah upload'!$A:$A,"&lt;="&amp;$AK$8,'Raw data yang sudah upload'!W:W,"Masih",'Raw data yang sudah upload'!X:X,"YA")</f>
        <v>85</v>
      </c>
      <c r="Q16" s="47">
        <f t="shared" si="1"/>
        <v>0.944444444444444</v>
      </c>
      <c r="R16" s="46">
        <f>COUNTIFS('Raw data yang sudah upload'!$B:$B,$I16,'Raw data yang sudah upload'!$A:$A,"&gt;="&amp;$AK$9,'Raw data yang sudah upload'!$A:$A,"&lt;="&amp;$AL$8,'Raw data yang sudah upload'!W:W,"Masih",'Raw data yang sudah upload'!X:X,"YA")</f>
        <v>0</v>
      </c>
      <c r="S16" s="48">
        <f t="shared" si="8"/>
        <v>0</v>
      </c>
      <c r="T16" s="46">
        <f>COUNTIFS('Raw data yang sudah upload'!$B:$B,$I16,'Raw data yang sudah upload'!$A:$A,"&gt;="&amp;$AL$9,'Raw data yang sudah upload'!$A:$A,"&lt;="&amp;$AM$8,'Raw data yang sudah upload'!W:W,"Masih",'Raw data yang sudah upload'!X:X,"YA")</f>
        <v>0</v>
      </c>
      <c r="U16" s="47">
        <f t="shared" si="2"/>
        <v>0</v>
      </c>
      <c r="V16" s="46">
        <f>COUNTIFS('Raw data yang sudah upload'!$B:$B,$I16,'Raw data yang sudah upload'!$A:$A,"&gt;="&amp;$AM$9,'Raw data yang sudah upload'!$A:$A,"&lt;="&amp;$AN$8,'Raw data yang sudah upload'!W:W,"Masih",'Raw data yang sudah upload'!X:X,"YA")</f>
        <v>0</v>
      </c>
      <c r="W16" s="47">
        <f t="shared" si="3"/>
        <v>0</v>
      </c>
      <c r="X16" s="47">
        <f t="shared" si="4"/>
        <v>0.944444444444444</v>
      </c>
      <c r="Y16" s="47"/>
      <c r="Z16" s="47"/>
      <c r="AA16" s="47"/>
      <c r="AB16" s="47"/>
      <c r="AC16" s="43">
        <f t="shared" si="9"/>
        <v>90</v>
      </c>
      <c r="AD16" s="43">
        <f>COUNTIFS('Raw data yang sudah upload'!B:B,I16,'Raw data yang sudah upload'!A:A,"&gt;="&amp;$AJ$8,'Raw data yang sudah upload'!A:A,"&lt;="&amp;$AJ$7,'Raw data yang sudah upload'!W:W,"Masih",'Raw data yang sudah upload'!X:X,"YA")</f>
        <v>85</v>
      </c>
      <c r="AE16" s="47">
        <f t="shared" si="5"/>
        <v>0.944444444444444</v>
      </c>
      <c r="AF16" s="9"/>
      <c r="AG16" s="8"/>
    </row>
    <row r="17" ht="16.5" spans="4:36">
      <c r="D17" s="8"/>
      <c r="E17" s="9"/>
      <c r="F17" s="41"/>
      <c r="G17" s="42" t="s">
        <v>33520</v>
      </c>
      <c r="H17" s="42" t="s">
        <v>33512</v>
      </c>
      <c r="I17" s="42" t="s">
        <v>843</v>
      </c>
      <c r="J17" s="43">
        <f t="shared" si="6"/>
        <v>10</v>
      </c>
      <c r="K17" s="44">
        <v>0.9</v>
      </c>
      <c r="L17" s="43">
        <f>COUNTIFS('All DP'!A:A,I17,'All DP'!D:D,"&lt;&gt;"&amp;"Tidak")</f>
        <v>74</v>
      </c>
      <c r="M17" s="43">
        <f>COUNTIFS('Raw data yang sudah upload'!B:B,I17,'Raw data yang sudah upload'!A:A,$AJ$7,'Raw data yang sudah upload'!W:W,"Masih",'Raw data yang sudah upload'!X:X,"YA")</f>
        <v>69</v>
      </c>
      <c r="N17" s="45">
        <f t="shared" si="0"/>
        <v>0.932432432432432</v>
      </c>
      <c r="O17" s="43">
        <f t="shared" si="7"/>
        <v>518</v>
      </c>
      <c r="P17" s="46">
        <f>COUNTIFS('Raw data yang sudah upload'!$B:$B,$I17,'Raw data yang sudah upload'!$A:$A,"&gt;="&amp;$AJ$8,'Raw data yang sudah upload'!$A:$A,"&lt;="&amp;$AK$8,'Raw data yang sudah upload'!W:W,"Masih",'Raw data yang sudah upload'!X:X,"YA")</f>
        <v>178</v>
      </c>
      <c r="Q17" s="47">
        <f t="shared" si="1"/>
        <v>0.801801801801802</v>
      </c>
      <c r="R17" s="46">
        <f>COUNTIFS('Raw data yang sudah upload'!$B:$B,$I17,'Raw data yang sudah upload'!$A:$A,"&gt;="&amp;$AK$9,'Raw data yang sudah upload'!$A:$A,"&lt;="&amp;$AL$8,'Raw data yang sudah upload'!W:W,"Masih",'Raw data yang sudah upload'!X:X,"YA")</f>
        <v>0</v>
      </c>
      <c r="S17" s="48">
        <f t="shared" si="8"/>
        <v>0</v>
      </c>
      <c r="T17" s="46">
        <f>COUNTIFS('Raw data yang sudah upload'!$B:$B,$I17,'Raw data yang sudah upload'!$A:$A,"&gt;="&amp;$AL$9,'Raw data yang sudah upload'!$A:$A,"&lt;="&amp;$AM$8,'Raw data yang sudah upload'!W:W,"Masih",'Raw data yang sudah upload'!X:X,"YA")</f>
        <v>0</v>
      </c>
      <c r="U17" s="47">
        <f t="shared" si="2"/>
        <v>0</v>
      </c>
      <c r="V17" s="46">
        <f>COUNTIFS('Raw data yang sudah upload'!$B:$B,$I17,'Raw data yang sudah upload'!$A:$A,"&gt;="&amp;$AM$9,'Raw data yang sudah upload'!$A:$A,"&lt;="&amp;$AN$8,'Raw data yang sudah upload'!W:W,"Masih",'Raw data yang sudah upload'!X:X,"YA")</f>
        <v>0</v>
      </c>
      <c r="W17" s="47">
        <f t="shared" si="3"/>
        <v>0</v>
      </c>
      <c r="X17" s="47">
        <f t="shared" si="4"/>
        <v>0.801801801801802</v>
      </c>
      <c r="Y17" s="47"/>
      <c r="Z17" s="47"/>
      <c r="AA17" s="47"/>
      <c r="AB17" s="47"/>
      <c r="AC17" s="43">
        <f t="shared" si="9"/>
        <v>222</v>
      </c>
      <c r="AD17" s="43">
        <f>COUNTIFS('Raw data yang sudah upload'!B:B,I17,'Raw data yang sudah upload'!A:A,"&gt;="&amp;$AJ$8,'Raw data yang sudah upload'!A:A,"&lt;="&amp;$AJ$7,'Raw data yang sudah upload'!W:W,"Masih",'Raw data yang sudah upload'!X:X,"YA")</f>
        <v>178</v>
      </c>
      <c r="AE17" s="47">
        <f t="shared" si="5"/>
        <v>0.801801801801802</v>
      </c>
      <c r="AF17" s="9"/>
      <c r="AG17" s="8"/>
    </row>
    <row r="18" ht="16.5" spans="4:36">
      <c r="D18" s="8"/>
      <c r="E18" s="9"/>
      <c r="F18" s="41"/>
      <c r="G18" s="42" t="s">
        <v>33521</v>
      </c>
      <c r="H18" s="42" t="s">
        <v>33512</v>
      </c>
      <c r="I18" s="42" t="s">
        <v>928</v>
      </c>
      <c r="J18" s="43">
        <f t="shared" si="6"/>
        <v>6</v>
      </c>
      <c r="K18" s="44">
        <v>0.9</v>
      </c>
      <c r="L18" s="43">
        <f>COUNTIFS('All DP'!A:A,I18,'All DP'!D:D,"&lt;&gt;"&amp;"Tidak")</f>
        <v>54</v>
      </c>
      <c r="M18" s="43">
        <f>COUNTIFS('Raw data yang sudah upload'!B:B,I18,'Raw data yang sudah upload'!A:A,$AJ$7,'Raw data yang sudah upload'!W:W,"Masih",'Raw data yang sudah upload'!X:X,"YA")</f>
        <v>50</v>
      </c>
      <c r="N18" s="45">
        <f t="shared" si="0"/>
        <v>0.925925925925926</v>
      </c>
      <c r="O18" s="43">
        <f t="shared" si="7"/>
        <v>378</v>
      </c>
      <c r="P18" s="46">
        <f>COUNTIFS('Raw data yang sudah upload'!$B:$B,$I18,'Raw data yang sudah upload'!$A:$A,"&gt;="&amp;$AJ$8,'Raw data yang sudah upload'!$A:$A,"&lt;="&amp;$AK$8,'Raw data yang sudah upload'!W:W,"Masih",'Raw data yang sudah upload'!X:X,"YA")</f>
        <v>151</v>
      </c>
      <c r="Q18" s="47">
        <f t="shared" si="1"/>
        <v>0.932098765432099</v>
      </c>
      <c r="R18" s="46">
        <f>COUNTIFS('Raw data yang sudah upload'!$B:$B,$I18,'Raw data yang sudah upload'!$A:$A,"&gt;="&amp;$AK$9,'Raw data yang sudah upload'!$A:$A,"&lt;="&amp;$AL$8,'Raw data yang sudah upload'!W:W,"Masih",'Raw data yang sudah upload'!X:X,"YA")</f>
        <v>0</v>
      </c>
      <c r="S18" s="48">
        <f t="shared" si="8"/>
        <v>0</v>
      </c>
      <c r="T18" s="46">
        <f>COUNTIFS('Raw data yang sudah upload'!$B:$B,$I18,'Raw data yang sudah upload'!$A:$A,"&gt;="&amp;$AL$9,'Raw data yang sudah upload'!$A:$A,"&lt;="&amp;$AM$8,'Raw data yang sudah upload'!W:W,"Masih",'Raw data yang sudah upload'!X:X,"YA")</f>
        <v>0</v>
      </c>
      <c r="U18" s="47">
        <f t="shared" si="2"/>
        <v>0</v>
      </c>
      <c r="V18" s="46">
        <f>COUNTIFS('Raw data yang sudah upload'!$B:$B,$I18,'Raw data yang sudah upload'!$A:$A,"&gt;="&amp;$AM$9,'Raw data yang sudah upload'!$A:$A,"&lt;="&amp;$AN$8,'Raw data yang sudah upload'!W:W,"Masih",'Raw data yang sudah upload'!X:X,"YA")</f>
        <v>0</v>
      </c>
      <c r="W18" s="47">
        <f t="shared" si="3"/>
        <v>0</v>
      </c>
      <c r="X18" s="47">
        <f t="shared" si="4"/>
        <v>0.932098765432099</v>
      </c>
      <c r="Y18" s="47"/>
      <c r="Z18" s="47"/>
      <c r="AA18" s="47"/>
      <c r="AB18" s="47"/>
      <c r="AC18" s="43">
        <f t="shared" si="9"/>
        <v>162</v>
      </c>
      <c r="AD18" s="43">
        <f>COUNTIFS('Raw data yang sudah upload'!B:B,I18,'Raw data yang sudah upload'!A:A,"&gt;="&amp;$AJ$8,'Raw data yang sudah upload'!A:A,"&lt;="&amp;$AJ$7,'Raw data yang sudah upload'!W:W,"Masih",'Raw data yang sudah upload'!X:X,"YA")</f>
        <v>151</v>
      </c>
      <c r="AE18" s="47">
        <f t="shared" si="5"/>
        <v>0.932098765432099</v>
      </c>
      <c r="AF18" s="9"/>
      <c r="AG18" s="8"/>
      <c r="AJ18" t="s">
        <v>33522</v>
      </c>
    </row>
    <row r="19" ht="16.5" spans="4:36">
      <c r="D19" s="8"/>
      <c r="E19" s="9"/>
      <c r="F19" s="41"/>
      <c r="G19" s="42" t="s">
        <v>33523</v>
      </c>
      <c r="H19" s="42" t="s">
        <v>33512</v>
      </c>
      <c r="I19" s="42" t="s">
        <v>358</v>
      </c>
      <c r="J19" s="43">
        <f t="shared" si="6"/>
        <v>9</v>
      </c>
      <c r="K19" s="44">
        <v>0.9</v>
      </c>
      <c r="L19" s="43">
        <f>COUNTIFS('All DP'!A:A,I19,'All DP'!D:D,"&lt;&gt;"&amp;"Tidak")</f>
        <v>60</v>
      </c>
      <c r="M19" s="43">
        <f>COUNTIFS('Raw data yang sudah upload'!B:B,I19,'Raw data yang sudah upload'!A:A,$AJ$7,'Raw data yang sudah upload'!W:W,"Masih",'Raw data yang sudah upload'!X:X,"YA")</f>
        <v>51</v>
      </c>
      <c r="N19" s="45">
        <f t="shared" si="0"/>
        <v>0.85</v>
      </c>
      <c r="O19" s="43">
        <f t="shared" si="7"/>
        <v>420</v>
      </c>
      <c r="P19" s="46">
        <f>COUNTIFS('Raw data yang sudah upload'!$B:$B,$I19,'Raw data yang sudah upload'!$A:$A,"&gt;="&amp;$AJ$8,'Raw data yang sudah upload'!$A:$A,"&lt;="&amp;$AK$8,'Raw data yang sudah upload'!W:W,"Masih",'Raw data yang sudah upload'!X:X,"YA")</f>
        <v>159</v>
      </c>
      <c r="Q19" s="47">
        <f t="shared" si="1"/>
        <v>0.883333333333333</v>
      </c>
      <c r="R19" s="46">
        <f>COUNTIFS('Raw data yang sudah upload'!$B:$B,$I19,'Raw data yang sudah upload'!$A:$A,"&gt;="&amp;$AK$9,'Raw data yang sudah upload'!$A:$A,"&lt;="&amp;$AL$8,'Raw data yang sudah upload'!W:W,"Masih",'Raw data yang sudah upload'!X:X,"YA")</f>
        <v>0</v>
      </c>
      <c r="S19" s="48">
        <f t="shared" si="8"/>
        <v>0</v>
      </c>
      <c r="T19" s="46">
        <f>COUNTIFS('Raw data yang sudah upload'!$B:$B,$I19,'Raw data yang sudah upload'!$A:$A,"&gt;="&amp;$AL$9,'Raw data yang sudah upload'!$A:$A,"&lt;="&amp;$AM$8,'Raw data yang sudah upload'!W:W,"Masih",'Raw data yang sudah upload'!X:X,"YA")</f>
        <v>0</v>
      </c>
      <c r="U19" s="47">
        <f t="shared" si="2"/>
        <v>0</v>
      </c>
      <c r="V19" s="46">
        <f>COUNTIFS('Raw data yang sudah upload'!$B:$B,$I19,'Raw data yang sudah upload'!$A:$A,"&gt;="&amp;$AM$9,'Raw data yang sudah upload'!$A:$A,"&lt;="&amp;$AN$8,'Raw data yang sudah upload'!W:W,"Masih",'Raw data yang sudah upload'!X:X,"YA")</f>
        <v>0</v>
      </c>
      <c r="W19" s="47">
        <f t="shared" si="3"/>
        <v>0</v>
      </c>
      <c r="X19" s="47">
        <f t="shared" si="4"/>
        <v>0.883333333333333</v>
      </c>
      <c r="Y19" s="47"/>
      <c r="Z19" s="47"/>
      <c r="AA19" s="47"/>
      <c r="AB19" s="47"/>
      <c r="AC19" s="43">
        <f t="shared" si="9"/>
        <v>180</v>
      </c>
      <c r="AD19" s="43">
        <f>COUNTIFS('Raw data yang sudah upload'!B:B,I19,'Raw data yang sudah upload'!A:A,"&gt;="&amp;$AJ$8,'Raw data yang sudah upload'!A:A,"&lt;="&amp;$AJ$7,'Raw data yang sudah upload'!W:W,"Masih",'Raw data yang sudah upload'!X:X,"YA")</f>
        <v>159</v>
      </c>
      <c r="AE19" s="47">
        <f t="shared" si="5"/>
        <v>0.883333333333333</v>
      </c>
      <c r="AF19" s="9"/>
      <c r="AG19" s="8"/>
    </row>
    <row r="20" ht="16.5" spans="4:36">
      <c r="D20" s="8"/>
      <c r="E20" s="9"/>
      <c r="F20" s="41" t="str">
        <f>_xlfn.XLOOKUP(I20,[1]Lembar1!$A:$A,[1]Lembar1!$C:$C,0)</f>
        <v>Jawa 爪哇岛</v>
      </c>
      <c r="G20" s="42" t="s">
        <v>33524</v>
      </c>
      <c r="H20" s="42" t="s">
        <v>33525</v>
      </c>
      <c r="I20" s="42" t="s">
        <v>468</v>
      </c>
      <c r="J20" s="43">
        <f>_xlfn.RANK.AVG(AE20,$AE$20:$AE$28)</f>
        <v>1</v>
      </c>
      <c r="K20" s="44">
        <v>0.9</v>
      </c>
      <c r="L20" s="43">
        <f>COUNTIFS('All DP'!A:A,I20,'All DP'!D:D,"&lt;&gt;"&amp;"Tidak")</f>
        <v>12</v>
      </c>
      <c r="M20" s="43">
        <f>COUNTIFS('Raw data yang sudah upload'!B:B,I20,'Raw data yang sudah upload'!A:A,$AJ$7,'Raw data yang sudah upload'!W:W,"Masih",'Raw data yang sudah upload'!X:X,"YA")</f>
        <v>12</v>
      </c>
      <c r="N20" s="45">
        <f t="shared" si="0"/>
        <v>1</v>
      </c>
      <c r="O20" s="43">
        <f t="shared" si="7"/>
        <v>84</v>
      </c>
      <c r="P20" s="46">
        <f>COUNTIFS('Raw data yang sudah upload'!$B:$B,$I20,'Raw data yang sudah upload'!$A:$A,"&gt;="&amp;$AJ$8,'Raw data yang sudah upload'!$A:$A,"&lt;="&amp;$AK$8,'Raw data yang sudah upload'!W:W,"Masih",'Raw data yang sudah upload'!X:X,"YA")</f>
        <v>36</v>
      </c>
      <c r="Q20" s="47">
        <f t="shared" si="1"/>
        <v>1</v>
      </c>
      <c r="R20" s="46">
        <f>COUNTIFS('Raw data yang sudah upload'!$B:$B,$I20,'Raw data yang sudah upload'!$A:$A,"&gt;="&amp;$AK$9,'Raw data yang sudah upload'!$A:$A,"&lt;="&amp;$AL$8,'Raw data yang sudah upload'!W:W,"Masih",'Raw data yang sudah upload'!X:X,"YA")</f>
        <v>0</v>
      </c>
      <c r="S20" s="48">
        <f t="shared" si="8"/>
        <v>0</v>
      </c>
      <c r="T20" s="46">
        <f>COUNTIFS('Raw data yang sudah upload'!$B:$B,$I20,'Raw data yang sudah upload'!$A:$A,"&gt;="&amp;$AL$9,'Raw data yang sudah upload'!$A:$A,"&lt;="&amp;$AM$8,'Raw data yang sudah upload'!W:W,"Masih",'Raw data yang sudah upload'!X:X,"YA")</f>
        <v>0</v>
      </c>
      <c r="U20" s="47">
        <f t="shared" si="2"/>
        <v>0</v>
      </c>
      <c r="V20" s="46">
        <f>COUNTIFS('Raw data yang sudah upload'!$B:$B,$I20,'Raw data yang sudah upload'!$A:$A,"&gt;="&amp;$AM$9,'Raw data yang sudah upload'!$A:$A,"&lt;="&amp;$AN$8,'Raw data yang sudah upload'!W:W,"Masih",'Raw data yang sudah upload'!X:X,"YA")</f>
        <v>0</v>
      </c>
      <c r="W20" s="47">
        <f t="shared" si="3"/>
        <v>0</v>
      </c>
      <c r="X20" s="47">
        <f t="shared" si="4"/>
        <v>1</v>
      </c>
      <c r="Y20" s="47"/>
      <c r="Z20" s="47"/>
      <c r="AA20" s="47"/>
      <c r="AB20" s="47"/>
      <c r="AC20" s="43">
        <f t="shared" si="9"/>
        <v>36</v>
      </c>
      <c r="AD20" s="43">
        <f>COUNTIFS('Raw data yang sudah upload'!B:B,I20,'Raw data yang sudah upload'!A:A,"&gt;="&amp;$AJ$8,'Raw data yang sudah upload'!A:A,"&lt;="&amp;$AJ$7,'Raw data yang sudah upload'!W:W,"Masih",'Raw data yang sudah upload'!X:X,"YA")</f>
        <v>36</v>
      </c>
      <c r="AE20" s="47">
        <f t="shared" si="5"/>
        <v>1</v>
      </c>
      <c r="AF20" s="9"/>
      <c r="AG20" s="8"/>
    </row>
    <row r="21" ht="16.5" spans="4:36">
      <c r="D21" s="8"/>
      <c r="E21" s="9"/>
      <c r="F21" s="41"/>
      <c r="G21" s="42" t="s">
        <v>33526</v>
      </c>
      <c r="H21" s="42" t="s">
        <v>33525</v>
      </c>
      <c r="I21" s="42" t="s">
        <v>425</v>
      </c>
      <c r="J21" s="43">
        <f>_xlfn.RANK.AVG(AE21,$AE$20:$AE$28)</f>
        <v>3</v>
      </c>
      <c r="K21" s="44">
        <v>0.9</v>
      </c>
      <c r="L21" s="43">
        <f>COUNTIFS('All DP'!A:A,I21,'All DP'!D:D,"&lt;&gt;"&amp;"Tidak")</f>
        <v>71</v>
      </c>
      <c r="M21" s="43">
        <f>COUNTIFS('Raw data yang sudah upload'!B:B,I21,'Raw data yang sudah upload'!A:A,$AJ$7,'Raw data yang sudah upload'!W:W,"Masih",'Raw data yang sudah upload'!X:X,"YA")</f>
        <v>71</v>
      </c>
      <c r="N21" s="45">
        <f t="shared" si="0"/>
        <v>1</v>
      </c>
      <c r="O21" s="43">
        <f t="shared" si="7"/>
        <v>497</v>
      </c>
      <c r="P21" s="46">
        <f>COUNTIFS('Raw data yang sudah upload'!$B:$B,$I21,'Raw data yang sudah upload'!$A:$A,"&gt;="&amp;$AJ$8,'Raw data yang sudah upload'!$A:$A,"&lt;="&amp;$AK$8,'Raw data yang sudah upload'!W:W,"Masih",'Raw data yang sudah upload'!X:X,"YA")</f>
        <v>210</v>
      </c>
      <c r="Q21" s="47">
        <f t="shared" si="1"/>
        <v>0.985915492957746</v>
      </c>
      <c r="R21" s="46">
        <f>COUNTIFS('Raw data yang sudah upload'!$B:$B,$I21,'Raw data yang sudah upload'!$A:$A,"&gt;="&amp;$AK$9,'Raw data yang sudah upload'!$A:$A,"&lt;="&amp;$AL$8,'Raw data yang sudah upload'!W:W,"Masih",'Raw data yang sudah upload'!X:X,"YA")</f>
        <v>0</v>
      </c>
      <c r="S21" s="48">
        <f t="shared" si="8"/>
        <v>0</v>
      </c>
      <c r="T21" s="46">
        <f>COUNTIFS('Raw data yang sudah upload'!$B:$B,$I21,'Raw data yang sudah upload'!$A:$A,"&gt;="&amp;$AL$9,'Raw data yang sudah upload'!$A:$A,"&lt;="&amp;$AM$8,'Raw data yang sudah upload'!W:W,"Masih",'Raw data yang sudah upload'!X:X,"YA")</f>
        <v>0</v>
      </c>
      <c r="U21" s="47">
        <f t="shared" si="2"/>
        <v>0</v>
      </c>
      <c r="V21" s="46">
        <f>COUNTIFS('Raw data yang sudah upload'!$B:$B,$I21,'Raw data yang sudah upload'!$A:$A,"&gt;="&amp;$AM$9,'Raw data yang sudah upload'!$A:$A,"&lt;="&amp;$AN$8,'Raw data yang sudah upload'!W:W,"Masih",'Raw data yang sudah upload'!X:X,"YA")</f>
        <v>0</v>
      </c>
      <c r="W21" s="47">
        <f t="shared" si="3"/>
        <v>0</v>
      </c>
      <c r="X21" s="47">
        <f t="shared" si="4"/>
        <v>0.985915492957746</v>
      </c>
      <c r="Y21" s="47"/>
      <c r="Z21" s="47"/>
      <c r="AA21" s="47"/>
      <c r="AB21" s="47"/>
      <c r="AC21" s="43">
        <f t="shared" si="9"/>
        <v>213</v>
      </c>
      <c r="AD21" s="43">
        <f>COUNTIFS('Raw data yang sudah upload'!B:B,I21,'Raw data yang sudah upload'!A:A,"&gt;="&amp;$AJ$8,'Raw data yang sudah upload'!A:A,"&lt;="&amp;$AJ$7,'Raw data yang sudah upload'!W:W,"Masih",'Raw data yang sudah upload'!X:X,"YA")</f>
        <v>210</v>
      </c>
      <c r="AE21" s="47">
        <f t="shared" si="5"/>
        <v>0.985915492957746</v>
      </c>
      <c r="AF21" s="9"/>
      <c r="AG21" s="8"/>
    </row>
    <row r="22" ht="16.5" spans="4:36">
      <c r="D22" s="8"/>
      <c r="E22" s="9"/>
      <c r="F22" s="41"/>
      <c r="G22" s="42" t="s">
        <v>33527</v>
      </c>
      <c r="H22" s="42" t="s">
        <v>33525</v>
      </c>
      <c r="I22" s="42" t="s">
        <v>391</v>
      </c>
      <c r="J22" s="43">
        <f>_xlfn.RANK.AVG(AE22,$AE$20:$AE$28)</f>
        <v>2</v>
      </c>
      <c r="K22" s="44">
        <v>0.9</v>
      </c>
      <c r="L22" s="43">
        <f>COUNTIFS('All DP'!A:A,I22,'All DP'!D:D,"&lt;&gt;"&amp;"Tidak")</f>
        <v>238</v>
      </c>
      <c r="M22" s="43">
        <f>COUNTIFS('Raw data yang sudah upload'!B:B,I22,'Raw data yang sudah upload'!A:A,$AJ$7,'Raw data yang sudah upload'!W:W,"Masih",'Raw data yang sudah upload'!X:X,"YA")</f>
        <v>237</v>
      </c>
      <c r="N22" s="45">
        <f t="shared" si="0"/>
        <v>0.995798319327731</v>
      </c>
      <c r="O22" s="43">
        <f t="shared" si="7"/>
        <v>1666</v>
      </c>
      <c r="P22" s="46">
        <f>COUNTIFS('Raw data yang sudah upload'!$B:$B,$I22,'Raw data yang sudah upload'!$A:$A,"&gt;="&amp;$AJ$8,'Raw data yang sudah upload'!$A:$A,"&lt;="&amp;$AK$8,'Raw data yang sudah upload'!W:W,"Masih",'Raw data yang sudah upload'!X:X,"YA")</f>
        <v>713</v>
      </c>
      <c r="Q22" s="47">
        <f t="shared" si="1"/>
        <v>0.99859943977591</v>
      </c>
      <c r="R22" s="46">
        <f>COUNTIFS('Raw data yang sudah upload'!$B:$B,$I22,'Raw data yang sudah upload'!$A:$A,"&gt;="&amp;$AK$9,'Raw data yang sudah upload'!$A:$A,"&lt;="&amp;$AL$8,'Raw data yang sudah upload'!W:W,"Masih",'Raw data yang sudah upload'!X:X,"YA")</f>
        <v>0</v>
      </c>
      <c r="S22" s="48">
        <f t="shared" si="8"/>
        <v>0</v>
      </c>
      <c r="T22" s="46">
        <f>COUNTIFS('Raw data yang sudah upload'!$B:$B,$I22,'Raw data yang sudah upload'!$A:$A,"&gt;="&amp;$AL$9,'Raw data yang sudah upload'!$A:$A,"&lt;="&amp;$AM$8,'Raw data yang sudah upload'!W:W,"Masih",'Raw data yang sudah upload'!X:X,"YA")</f>
        <v>0</v>
      </c>
      <c r="U22" s="47">
        <f t="shared" si="2"/>
        <v>0</v>
      </c>
      <c r="V22" s="46">
        <f>COUNTIFS('Raw data yang sudah upload'!$B:$B,$I22,'Raw data yang sudah upload'!$A:$A,"&gt;="&amp;$AM$9,'Raw data yang sudah upload'!$A:$A,"&lt;="&amp;$AN$8,'Raw data yang sudah upload'!W:W,"Masih",'Raw data yang sudah upload'!X:X,"YA")</f>
        <v>0</v>
      </c>
      <c r="W22" s="47">
        <f t="shared" si="3"/>
        <v>0</v>
      </c>
      <c r="X22" s="47">
        <f t="shared" si="4"/>
        <v>0.99859943977591</v>
      </c>
      <c r="Y22" s="47"/>
      <c r="Z22" s="47"/>
      <c r="AA22" s="47"/>
      <c r="AB22" s="47"/>
      <c r="AC22" s="43">
        <f t="shared" si="9"/>
        <v>714</v>
      </c>
      <c r="AD22" s="43">
        <f>COUNTIFS('Raw data yang sudah upload'!B:B,I22,'Raw data yang sudah upload'!A:A,"&gt;="&amp;$AJ$8,'Raw data yang sudah upload'!A:A,"&lt;="&amp;$AJ$7,'Raw data yang sudah upload'!W:W,"Masih",'Raw data yang sudah upload'!X:X,"YA")</f>
        <v>713</v>
      </c>
      <c r="AE22" s="47">
        <f t="shared" si="5"/>
        <v>0.99859943977591</v>
      </c>
      <c r="AF22" s="9"/>
      <c r="AG22" s="8"/>
    </row>
    <row r="23" ht="16.5" spans="4:36">
      <c r="D23" s="8"/>
      <c r="E23" s="9"/>
      <c r="F23" s="41"/>
      <c r="G23" s="42" t="s">
        <v>33528</v>
      </c>
      <c r="H23" s="42" t="s">
        <v>33525</v>
      </c>
      <c r="I23" s="42" t="s">
        <v>26</v>
      </c>
      <c r="J23" s="43">
        <f t="shared" ref="J20:J28" si="10">_xlfn.RANK.AVG(AE23,$AE$20:$AE$28)</f>
        <v>4</v>
      </c>
      <c r="K23" s="44">
        <v>0.9</v>
      </c>
      <c r="L23" s="43">
        <f>COUNTIFS('All DP'!A:A,I23,'All DP'!D:D,"&lt;&gt;"&amp;"Tidak")</f>
        <v>104</v>
      </c>
      <c r="M23" s="43">
        <f>COUNTIFS('Raw data yang sudah upload'!B:B,I23,'Raw data yang sudah upload'!A:A,$AJ$7,'Raw data yang sudah upload'!W:W,"Masih",'Raw data yang sudah upload'!X:X,"YA")</f>
        <v>101</v>
      </c>
      <c r="N23" s="45">
        <f t="shared" si="0"/>
        <v>0.971153846153846</v>
      </c>
      <c r="O23" s="43">
        <f t="shared" si="7"/>
        <v>728</v>
      </c>
      <c r="P23" s="46">
        <f>COUNTIFS('Raw data yang sudah upload'!$B:$B,$I23,'Raw data yang sudah upload'!$A:$A,"&gt;="&amp;$AJ$8,'Raw data yang sudah upload'!$A:$A,"&lt;="&amp;$AK$8,'Raw data yang sudah upload'!W:W,"Masih",'Raw data yang sudah upload'!X:X,"YA")</f>
        <v>304</v>
      </c>
      <c r="Q23" s="47">
        <f t="shared" si="1"/>
        <v>0.974358974358974</v>
      </c>
      <c r="R23" s="46">
        <f>COUNTIFS('Raw data yang sudah upload'!$B:$B,$I23,'Raw data yang sudah upload'!$A:$A,"&gt;="&amp;$AK$9,'Raw data yang sudah upload'!$A:$A,"&lt;="&amp;$AL$8,'Raw data yang sudah upload'!W:W,"Masih",'Raw data yang sudah upload'!X:X,"YA")</f>
        <v>0</v>
      </c>
      <c r="S23" s="48">
        <f t="shared" si="8"/>
        <v>0</v>
      </c>
      <c r="T23" s="46">
        <f>COUNTIFS('Raw data yang sudah upload'!$B:$B,$I23,'Raw data yang sudah upload'!$A:$A,"&gt;="&amp;$AL$9,'Raw data yang sudah upload'!$A:$A,"&lt;="&amp;$AM$8,'Raw data yang sudah upload'!W:W,"Masih",'Raw data yang sudah upload'!X:X,"YA")</f>
        <v>0</v>
      </c>
      <c r="U23" s="47">
        <f t="shared" si="2"/>
        <v>0</v>
      </c>
      <c r="V23" s="46">
        <f>COUNTIFS('Raw data yang sudah upload'!$B:$B,$I23,'Raw data yang sudah upload'!$A:$A,"&gt;="&amp;$AM$9,'Raw data yang sudah upload'!$A:$A,"&lt;="&amp;$AN$8,'Raw data yang sudah upload'!W:W,"Masih",'Raw data yang sudah upload'!X:X,"YA")</f>
        <v>0</v>
      </c>
      <c r="W23" s="47">
        <f t="shared" si="3"/>
        <v>0</v>
      </c>
      <c r="X23" s="47">
        <f t="shared" si="4"/>
        <v>0.974358974358974</v>
      </c>
      <c r="Y23" s="47"/>
      <c r="Z23" s="47"/>
      <c r="AA23" s="47"/>
      <c r="AB23" s="47"/>
      <c r="AC23" s="43">
        <f t="shared" si="9"/>
        <v>312</v>
      </c>
      <c r="AD23" s="43">
        <f>COUNTIFS('Raw data yang sudah upload'!B:B,I23,'Raw data yang sudah upload'!A:A,"&gt;="&amp;$AJ$8,'Raw data yang sudah upload'!A:A,"&lt;="&amp;$AJ$7,'Raw data yang sudah upload'!W:W,"Masih",'Raw data yang sudah upload'!X:X,"YA")</f>
        <v>304</v>
      </c>
      <c r="AE23" s="47">
        <f t="shared" si="5"/>
        <v>0.974358974358974</v>
      </c>
      <c r="AF23" s="9"/>
      <c r="AG23" s="8"/>
    </row>
    <row r="24" ht="16.5" spans="4:36">
      <c r="D24" s="8"/>
      <c r="E24" s="9"/>
      <c r="F24" s="41"/>
      <c r="G24" s="42" t="s">
        <v>33529</v>
      </c>
      <c r="H24" s="42" t="s">
        <v>33525</v>
      </c>
      <c r="I24" s="42" t="s">
        <v>814</v>
      </c>
      <c r="J24" s="43">
        <f t="shared" si="10"/>
        <v>6</v>
      </c>
      <c r="K24" s="44">
        <v>0.9</v>
      </c>
      <c r="L24" s="43">
        <f>COUNTIFS('All DP'!A:A,I24,'All DP'!D:D,"&lt;&gt;"&amp;"Tidak")</f>
        <v>45</v>
      </c>
      <c r="M24" s="43">
        <f>COUNTIFS('Raw data yang sudah upload'!B:B,I24,'Raw data yang sudah upload'!A:A,$AJ$7,'Raw data yang sudah upload'!W:W,"Masih",'Raw data yang sudah upload'!X:X,"YA")</f>
        <v>43</v>
      </c>
      <c r="N24" s="45">
        <f t="shared" si="0"/>
        <v>0.955555555555556</v>
      </c>
      <c r="O24" s="43">
        <f t="shared" si="7"/>
        <v>315</v>
      </c>
      <c r="P24" s="46">
        <f>COUNTIFS('Raw data yang sudah upload'!$B:$B,$I24,'Raw data yang sudah upload'!$A:$A,"&gt;="&amp;$AJ$8,'Raw data yang sudah upload'!$A:$A,"&lt;="&amp;$AK$8,'Raw data yang sudah upload'!W:W,"Masih",'Raw data yang sudah upload'!X:X,"YA")</f>
        <v>128</v>
      </c>
      <c r="Q24" s="47">
        <f t="shared" si="1"/>
        <v>0.948148148148148</v>
      </c>
      <c r="R24" s="46">
        <f>COUNTIFS('Raw data yang sudah upload'!$B:$B,$I24,'Raw data yang sudah upload'!$A:$A,"&gt;="&amp;$AK$9,'Raw data yang sudah upload'!$A:$A,"&lt;="&amp;$AL$8,'Raw data yang sudah upload'!W:W,"Masih",'Raw data yang sudah upload'!X:X,"YA")</f>
        <v>0</v>
      </c>
      <c r="S24" s="48">
        <f t="shared" si="8"/>
        <v>0</v>
      </c>
      <c r="T24" s="46">
        <f>COUNTIFS('Raw data yang sudah upload'!$B:$B,$I24,'Raw data yang sudah upload'!$A:$A,"&gt;="&amp;$AL$9,'Raw data yang sudah upload'!$A:$A,"&lt;="&amp;$AM$8,'Raw data yang sudah upload'!W:W,"Masih",'Raw data yang sudah upload'!X:X,"YA")</f>
        <v>0</v>
      </c>
      <c r="U24" s="47">
        <f t="shared" si="2"/>
        <v>0</v>
      </c>
      <c r="V24" s="46">
        <f>COUNTIFS('Raw data yang sudah upload'!$B:$B,$I24,'Raw data yang sudah upload'!$A:$A,"&gt;="&amp;$AM$9,'Raw data yang sudah upload'!$A:$A,"&lt;="&amp;$AN$8,'Raw data yang sudah upload'!W:W,"Masih",'Raw data yang sudah upload'!X:X,"YA")</f>
        <v>0</v>
      </c>
      <c r="W24" s="47">
        <f t="shared" si="3"/>
        <v>0</v>
      </c>
      <c r="X24" s="47">
        <f t="shared" si="4"/>
        <v>0.948148148148148</v>
      </c>
      <c r="Y24" s="47"/>
      <c r="Z24" s="47"/>
      <c r="AA24" s="47"/>
      <c r="AB24" s="47"/>
      <c r="AC24" s="43">
        <f t="shared" si="9"/>
        <v>135</v>
      </c>
      <c r="AD24" s="43">
        <f>COUNTIFS('Raw data yang sudah upload'!B:B,I24,'Raw data yang sudah upload'!A:A,"&gt;="&amp;$AJ$8,'Raw data yang sudah upload'!A:A,"&lt;="&amp;$AJ$7,'Raw data yang sudah upload'!W:W,"Masih",'Raw data yang sudah upload'!X:X,"YA")</f>
        <v>128</v>
      </c>
      <c r="AE24" s="47">
        <f t="shared" si="5"/>
        <v>0.948148148148148</v>
      </c>
      <c r="AF24" s="9"/>
      <c r="AG24" s="8"/>
    </row>
    <row r="25" ht="16.5" spans="4:36">
      <c r="D25" s="8"/>
      <c r="E25" s="9"/>
      <c r="F25" s="41"/>
      <c r="G25" s="42" t="s">
        <v>33530</v>
      </c>
      <c r="H25" s="42" t="s">
        <v>33525</v>
      </c>
      <c r="I25" s="42" t="s">
        <v>588</v>
      </c>
      <c r="J25" s="43">
        <f t="shared" si="10"/>
        <v>5</v>
      </c>
      <c r="K25" s="44">
        <v>0.9</v>
      </c>
      <c r="L25" s="43">
        <f>COUNTIFS('All DP'!A:A,I25,'All DP'!D:D,"&lt;&gt;"&amp;"Tidak")</f>
        <v>128</v>
      </c>
      <c r="M25" s="43">
        <f>COUNTIFS('Raw data yang sudah upload'!B:B,I25,'Raw data yang sudah upload'!A:A,$AJ$7,'Raw data yang sudah upload'!W:W,"Masih",'Raw data yang sudah upload'!X:X,"YA")</f>
        <v>122</v>
      </c>
      <c r="N25" s="45">
        <f t="shared" si="0"/>
        <v>0.953125</v>
      </c>
      <c r="O25" s="43">
        <f t="shared" si="7"/>
        <v>896</v>
      </c>
      <c r="P25" s="46">
        <f>COUNTIFS('Raw data yang sudah upload'!$B:$B,$I25,'Raw data yang sudah upload'!$A:$A,"&gt;="&amp;$AJ$8,'Raw data yang sudah upload'!$A:$A,"&lt;="&amp;$AK$8,'Raw data yang sudah upload'!W:W,"Masih",'Raw data yang sudah upload'!X:X,"YA")</f>
        <v>365</v>
      </c>
      <c r="Q25" s="47">
        <f t="shared" si="1"/>
        <v>0.950520833333333</v>
      </c>
      <c r="R25" s="46">
        <f>COUNTIFS('Raw data yang sudah upload'!$B:$B,$I25,'Raw data yang sudah upload'!$A:$A,"&gt;="&amp;$AK$9,'Raw data yang sudah upload'!$A:$A,"&lt;="&amp;$AL$8,'Raw data yang sudah upload'!W:W,"Masih",'Raw data yang sudah upload'!X:X,"YA")</f>
        <v>0</v>
      </c>
      <c r="S25" s="48">
        <f t="shared" si="8"/>
        <v>0</v>
      </c>
      <c r="T25" s="46">
        <f>COUNTIFS('Raw data yang sudah upload'!$B:$B,$I25,'Raw data yang sudah upload'!$A:$A,"&gt;="&amp;$AL$9,'Raw data yang sudah upload'!$A:$A,"&lt;="&amp;$AM$8,'Raw data yang sudah upload'!W:W,"Masih",'Raw data yang sudah upload'!X:X,"YA")</f>
        <v>0</v>
      </c>
      <c r="U25" s="47">
        <f t="shared" si="2"/>
        <v>0</v>
      </c>
      <c r="V25" s="46">
        <f>COUNTIFS('Raw data yang sudah upload'!$B:$B,$I25,'Raw data yang sudah upload'!$A:$A,"&gt;="&amp;$AM$9,'Raw data yang sudah upload'!$A:$A,"&lt;="&amp;$AN$8,'Raw data yang sudah upload'!W:W,"Masih",'Raw data yang sudah upload'!X:X,"YA")</f>
        <v>0</v>
      </c>
      <c r="W25" s="47">
        <f t="shared" si="3"/>
        <v>0</v>
      </c>
      <c r="X25" s="47">
        <f t="shared" si="4"/>
        <v>0.950520833333333</v>
      </c>
      <c r="Y25" s="47"/>
      <c r="Z25" s="47"/>
      <c r="AA25" s="47"/>
      <c r="AB25" s="47"/>
      <c r="AC25" s="43">
        <f t="shared" si="9"/>
        <v>384</v>
      </c>
      <c r="AD25" s="43">
        <f>COUNTIFS('Raw data yang sudah upload'!B:B,I25,'Raw data yang sudah upload'!A:A,"&gt;="&amp;$AJ$8,'Raw data yang sudah upload'!A:A,"&lt;="&amp;$AJ$7,'Raw data yang sudah upload'!W:W,"Masih",'Raw data yang sudah upload'!X:X,"YA")</f>
        <v>365</v>
      </c>
      <c r="AE25" s="47">
        <f t="shared" si="5"/>
        <v>0.950520833333333</v>
      </c>
      <c r="AF25" s="9"/>
      <c r="AG25" s="8"/>
    </row>
    <row r="26" ht="16.5" spans="4:36">
      <c r="D26" s="8"/>
      <c r="E26" s="9"/>
      <c r="F26" s="41"/>
      <c r="G26" s="42" t="s">
        <v>33531</v>
      </c>
      <c r="H26" s="42" t="s">
        <v>33525</v>
      </c>
      <c r="I26" s="42" t="s">
        <v>432</v>
      </c>
      <c r="J26" s="43">
        <f t="shared" si="10"/>
        <v>7</v>
      </c>
      <c r="K26" s="44">
        <v>0.9</v>
      </c>
      <c r="L26" s="43">
        <f>COUNTIFS('All DP'!A:A,I26,'All DP'!D:D,"&lt;&gt;"&amp;"Tidak")</f>
        <v>40</v>
      </c>
      <c r="M26" s="43">
        <f>COUNTIFS('Raw data yang sudah upload'!B:B,I26,'Raw data yang sudah upload'!A:A,$AJ$7,'Raw data yang sudah upload'!W:W,"Masih",'Raw data yang sudah upload'!X:X,"YA")</f>
        <v>38</v>
      </c>
      <c r="N26" s="45">
        <f t="shared" si="0"/>
        <v>0.95</v>
      </c>
      <c r="O26" s="43">
        <f t="shared" si="7"/>
        <v>280</v>
      </c>
      <c r="P26" s="46">
        <f>COUNTIFS('Raw data yang sudah upload'!$B:$B,$I26,'Raw data yang sudah upload'!$A:$A,"&gt;="&amp;$AJ$8,'Raw data yang sudah upload'!$A:$A,"&lt;="&amp;$AK$8,'Raw data yang sudah upload'!W:W,"Masih",'Raw data yang sudah upload'!X:X,"YA")</f>
        <v>109</v>
      </c>
      <c r="Q26" s="47">
        <f t="shared" si="1"/>
        <v>0.908333333333333</v>
      </c>
      <c r="R26" s="46">
        <f>COUNTIFS('Raw data yang sudah upload'!$B:$B,$I26,'Raw data yang sudah upload'!$A:$A,"&gt;="&amp;$AK$9,'Raw data yang sudah upload'!$A:$A,"&lt;="&amp;$AL$8,'Raw data yang sudah upload'!W:W,"Masih",'Raw data yang sudah upload'!X:X,"YA")</f>
        <v>0</v>
      </c>
      <c r="S26" s="48">
        <f t="shared" si="8"/>
        <v>0</v>
      </c>
      <c r="T26" s="46">
        <f>COUNTIFS('Raw data yang sudah upload'!$B:$B,$I26,'Raw data yang sudah upload'!$A:$A,"&gt;="&amp;$AL$9,'Raw data yang sudah upload'!$A:$A,"&lt;="&amp;$AM$8,'Raw data yang sudah upload'!W:W,"Masih",'Raw data yang sudah upload'!X:X,"YA")</f>
        <v>0</v>
      </c>
      <c r="U26" s="47">
        <f t="shared" si="2"/>
        <v>0</v>
      </c>
      <c r="V26" s="46">
        <f>COUNTIFS('Raw data yang sudah upload'!$B:$B,$I26,'Raw data yang sudah upload'!$A:$A,"&gt;="&amp;$AM$9,'Raw data yang sudah upload'!$A:$A,"&lt;="&amp;$AN$8,'Raw data yang sudah upload'!W:W,"Masih",'Raw data yang sudah upload'!X:X,"YA")</f>
        <v>0</v>
      </c>
      <c r="W26" s="47">
        <f t="shared" si="3"/>
        <v>0</v>
      </c>
      <c r="X26" s="47">
        <f t="shared" si="4"/>
        <v>0.908333333333333</v>
      </c>
      <c r="Y26" s="47"/>
      <c r="Z26" s="47"/>
      <c r="AA26" s="47"/>
      <c r="AB26" s="47"/>
      <c r="AC26" s="43">
        <f t="shared" si="9"/>
        <v>120</v>
      </c>
      <c r="AD26" s="43">
        <f>COUNTIFS('Raw data yang sudah upload'!B:B,I26,'Raw data yang sudah upload'!A:A,"&gt;="&amp;$AJ$8,'Raw data yang sudah upload'!A:A,"&lt;="&amp;$AJ$7,'Raw data yang sudah upload'!W:W,"Masih",'Raw data yang sudah upload'!X:X,"YA")</f>
        <v>109</v>
      </c>
      <c r="AE26" s="47">
        <f t="shared" si="5"/>
        <v>0.908333333333333</v>
      </c>
      <c r="AF26" s="9"/>
      <c r="AG26" s="8"/>
    </row>
    <row r="27" ht="16.5" spans="4:36">
      <c r="D27" s="8"/>
      <c r="E27" s="9"/>
      <c r="F27" s="41"/>
      <c r="G27" s="42" t="s">
        <v>33532</v>
      </c>
      <c r="H27" s="42" t="s">
        <v>33525</v>
      </c>
      <c r="I27" s="42" t="s">
        <v>848</v>
      </c>
      <c r="J27" s="43">
        <f t="shared" si="10"/>
        <v>8</v>
      </c>
      <c r="K27" s="44">
        <v>0.9</v>
      </c>
      <c r="L27" s="43">
        <f>COUNTIFS('All DP'!A:A,I27,'All DP'!D:D,"&lt;&gt;"&amp;"Tidak")</f>
        <v>339</v>
      </c>
      <c r="M27" s="43">
        <f>COUNTIFS('Raw data yang sudah upload'!B:B,I27,'Raw data yang sudah upload'!A:A,$AJ$7,'Raw data yang sudah upload'!W:W,"Masih",'Raw data yang sudah upload'!X:X,"YA")</f>
        <v>295</v>
      </c>
      <c r="N27" s="45">
        <f t="shared" si="0"/>
        <v>0.870206489675516</v>
      </c>
      <c r="O27" s="43">
        <f t="shared" si="7"/>
        <v>2373</v>
      </c>
      <c r="P27" s="46">
        <f>COUNTIFS('Raw data yang sudah upload'!$B:$B,$I27,'Raw data yang sudah upload'!$A:$A,"&gt;="&amp;$AJ$8,'Raw data yang sudah upload'!$A:$A,"&lt;="&amp;$AK$8,'Raw data yang sudah upload'!W:W,"Masih",'Raw data yang sudah upload'!X:X,"YA")</f>
        <v>846</v>
      </c>
      <c r="Q27" s="47">
        <f t="shared" si="1"/>
        <v>0.831858407079646</v>
      </c>
      <c r="R27" s="46">
        <f>COUNTIFS('Raw data yang sudah upload'!$B:$B,$I27,'Raw data yang sudah upload'!$A:$A,"&gt;="&amp;$AK$9,'Raw data yang sudah upload'!$A:$A,"&lt;="&amp;$AL$8,'Raw data yang sudah upload'!W:W,"Masih",'Raw data yang sudah upload'!X:X,"YA")</f>
        <v>0</v>
      </c>
      <c r="S27" s="48">
        <f t="shared" si="8"/>
        <v>0</v>
      </c>
      <c r="T27" s="46">
        <f>COUNTIFS('Raw data yang sudah upload'!$B:$B,$I27,'Raw data yang sudah upload'!$A:$A,"&gt;="&amp;$AL$9,'Raw data yang sudah upload'!$A:$A,"&lt;="&amp;$AM$8,'Raw data yang sudah upload'!W:W,"Masih",'Raw data yang sudah upload'!X:X,"YA")</f>
        <v>0</v>
      </c>
      <c r="U27" s="47">
        <f t="shared" si="2"/>
        <v>0</v>
      </c>
      <c r="V27" s="46">
        <f>COUNTIFS('Raw data yang sudah upload'!$B:$B,$I27,'Raw data yang sudah upload'!$A:$A,"&gt;="&amp;$AM$9,'Raw data yang sudah upload'!$A:$A,"&lt;="&amp;$AN$8,'Raw data yang sudah upload'!W:W,"Masih",'Raw data yang sudah upload'!X:X,"YA")</f>
        <v>0</v>
      </c>
      <c r="W27" s="47">
        <f t="shared" si="3"/>
        <v>0</v>
      </c>
      <c r="X27" s="47">
        <f t="shared" si="4"/>
        <v>0.831858407079646</v>
      </c>
      <c r="Y27" s="47"/>
      <c r="Z27" s="47"/>
      <c r="AA27" s="47"/>
      <c r="AB27" s="47"/>
      <c r="AC27" s="43">
        <f t="shared" si="9"/>
        <v>1017</v>
      </c>
      <c r="AD27" s="43">
        <f>COUNTIFS('Raw data yang sudah upload'!B:B,I27,'Raw data yang sudah upload'!A:A,"&gt;="&amp;$AJ$8,'Raw data yang sudah upload'!A:A,"&lt;="&amp;$AJ$7,'Raw data yang sudah upload'!W:W,"Masih",'Raw data yang sudah upload'!X:X,"YA")</f>
        <v>846</v>
      </c>
      <c r="AE27" s="47">
        <f t="shared" si="5"/>
        <v>0.831858407079646</v>
      </c>
      <c r="AF27" s="9"/>
      <c r="AG27" s="8"/>
    </row>
    <row r="28" ht="16.5" spans="4:36">
      <c r="D28" s="8"/>
      <c r="E28" s="9"/>
      <c r="F28" s="41"/>
      <c r="G28" s="42" t="s">
        <v>33533</v>
      </c>
      <c r="H28" s="42" t="s">
        <v>33525</v>
      </c>
      <c r="I28" s="42" t="s">
        <v>229</v>
      </c>
      <c r="J28" s="43">
        <f t="shared" si="10"/>
        <v>9</v>
      </c>
      <c r="K28" s="44">
        <v>0.9</v>
      </c>
      <c r="L28" s="43">
        <f>COUNTIFS('All DP'!A:A,I28,'All DP'!D:D,"&lt;&gt;"&amp;"Tidak")</f>
        <v>293</v>
      </c>
      <c r="M28" s="43">
        <f>COUNTIFS('Raw data yang sudah upload'!B:B,I28,'Raw data yang sudah upload'!A:A,$AJ$7,'Raw data yang sudah upload'!W:W,"Masih",'Raw data yang sudah upload'!X:X,"YA")</f>
        <v>246</v>
      </c>
      <c r="N28" s="45">
        <f t="shared" si="0"/>
        <v>0.839590443686007</v>
      </c>
      <c r="O28" s="43">
        <f t="shared" si="7"/>
        <v>2051</v>
      </c>
      <c r="P28" s="46">
        <f>COUNTIFS('Raw data yang sudah upload'!$B:$B,$I28,'Raw data yang sudah upload'!$A:$A,"&gt;="&amp;$AJ$8,'Raw data yang sudah upload'!$A:$A,"&lt;="&amp;$AK$8,'Raw data yang sudah upload'!W:W,"Masih",'Raw data yang sudah upload'!X:X,"YA")</f>
        <v>724</v>
      </c>
      <c r="Q28" s="47">
        <f t="shared" si="1"/>
        <v>0.823663253697383</v>
      </c>
      <c r="R28" s="46">
        <f>COUNTIFS('Raw data yang sudah upload'!$B:$B,$I28,'Raw data yang sudah upload'!$A:$A,"&gt;="&amp;$AK$9,'Raw data yang sudah upload'!$A:$A,"&lt;="&amp;$AL$8,'Raw data yang sudah upload'!W:W,"Masih",'Raw data yang sudah upload'!X:X,"YA")</f>
        <v>0</v>
      </c>
      <c r="S28" s="48">
        <f t="shared" si="8"/>
        <v>0</v>
      </c>
      <c r="T28" s="46">
        <f>COUNTIFS('Raw data yang sudah upload'!$B:$B,$I28,'Raw data yang sudah upload'!$A:$A,"&gt;="&amp;$AL$9,'Raw data yang sudah upload'!$A:$A,"&lt;="&amp;$AM$8,'Raw data yang sudah upload'!W:W,"Masih",'Raw data yang sudah upload'!X:X,"YA")</f>
        <v>0</v>
      </c>
      <c r="U28" s="47">
        <f t="shared" si="2"/>
        <v>0</v>
      </c>
      <c r="V28" s="46">
        <f>COUNTIFS('Raw data yang sudah upload'!$B:$B,$I28,'Raw data yang sudah upload'!$A:$A,"&gt;="&amp;$AM$9,'Raw data yang sudah upload'!$A:$A,"&lt;="&amp;$AN$8,'Raw data yang sudah upload'!W:W,"Masih",'Raw data yang sudah upload'!X:X,"YA")</f>
        <v>0</v>
      </c>
      <c r="W28" s="47">
        <f t="shared" si="3"/>
        <v>0</v>
      </c>
      <c r="X28" s="47">
        <f t="shared" si="4"/>
        <v>0.823663253697383</v>
      </c>
      <c r="Y28" s="47"/>
      <c r="Z28" s="47"/>
      <c r="AA28" s="47"/>
      <c r="AB28" s="47"/>
      <c r="AC28" s="43">
        <f t="shared" si="9"/>
        <v>879</v>
      </c>
      <c r="AD28" s="43">
        <f>COUNTIFS('Raw data yang sudah upload'!B:B,I28,'Raw data yang sudah upload'!A:A,"&gt;="&amp;$AJ$8,'Raw data yang sudah upload'!A:A,"&lt;="&amp;$AJ$7,'Raw data yang sudah upload'!W:W,"Masih",'Raw data yang sudah upload'!X:X,"YA")</f>
        <v>724</v>
      </c>
      <c r="AE28" s="47">
        <f t="shared" si="5"/>
        <v>0.823663253697383</v>
      </c>
      <c r="AF28" s="9"/>
      <c r="AG28" s="8"/>
    </row>
    <row r="29" ht="16.5" spans="4:36">
      <c r="D29" s="8"/>
      <c r="E29" s="9"/>
      <c r="F29" s="41" t="str">
        <f>_xlfn.XLOOKUP(I29,[1]Lembar1!$A:$A,[1]Lembar1!$C:$C,0)</f>
        <v>Kalimantan, Sulawesi &amp; Bali 加里曼丹、苏拉威西 和巴厘岛</v>
      </c>
      <c r="G29" s="42" t="s">
        <v>33534</v>
      </c>
      <c r="H29" s="42" t="s">
        <v>33486</v>
      </c>
      <c r="I29" s="42" t="s">
        <v>853</v>
      </c>
      <c r="J29" s="43">
        <f t="shared" ref="J29:J35" si="11">_xlfn.RANK.AVG(AE29,$AE$29:$AE$35)</f>
        <v>1</v>
      </c>
      <c r="K29" s="44">
        <v>0.9</v>
      </c>
      <c r="L29" s="43">
        <f>COUNTIFS('All DP'!A:A,I29,'All DP'!D:D,"&lt;&gt;"&amp;"Tidak")</f>
        <v>164</v>
      </c>
      <c r="M29" s="43">
        <f>COUNTIFS('Raw data yang sudah upload'!B:B,I29,'Raw data yang sudah upload'!A:A,$AJ$7,'Raw data yang sudah upload'!W:W,"Masih",'Raw data yang sudah upload'!X:X,"YA")</f>
        <v>164</v>
      </c>
      <c r="N29" s="45">
        <f t="shared" si="0"/>
        <v>1</v>
      </c>
      <c r="O29" s="43">
        <f t="shared" si="7"/>
        <v>1148</v>
      </c>
      <c r="P29" s="46">
        <f>COUNTIFS('Raw data yang sudah upload'!$B:$B,$I29,'Raw data yang sudah upload'!$A:$A,"&gt;="&amp;$AJ$8,'Raw data yang sudah upload'!$A:$A,"&lt;="&amp;$AK$8,'Raw data yang sudah upload'!W:W,"Masih",'Raw data yang sudah upload'!X:X,"YA")</f>
        <v>492</v>
      </c>
      <c r="Q29" s="47">
        <f t="shared" si="1"/>
        <v>1</v>
      </c>
      <c r="R29" s="46">
        <f>COUNTIFS('Raw data yang sudah upload'!$B:$B,$I29,'Raw data yang sudah upload'!$A:$A,"&gt;="&amp;$AK$9,'Raw data yang sudah upload'!$A:$A,"&lt;="&amp;$AL$8,'Raw data yang sudah upload'!W:W,"Masih",'Raw data yang sudah upload'!X:X,"YA")</f>
        <v>0</v>
      </c>
      <c r="S29" s="48">
        <f t="shared" si="8"/>
        <v>0</v>
      </c>
      <c r="T29" s="46">
        <f>COUNTIFS('Raw data yang sudah upload'!$B:$B,$I29,'Raw data yang sudah upload'!$A:$A,"&gt;="&amp;$AL$9,'Raw data yang sudah upload'!$A:$A,"&lt;="&amp;$AM$8,'Raw data yang sudah upload'!W:W,"Masih",'Raw data yang sudah upload'!X:X,"YA")</f>
        <v>0</v>
      </c>
      <c r="U29" s="47">
        <f t="shared" si="2"/>
        <v>0</v>
      </c>
      <c r="V29" s="46">
        <f>COUNTIFS('Raw data yang sudah upload'!$B:$B,$I29,'Raw data yang sudah upload'!$A:$A,"&gt;="&amp;$AM$9,'Raw data yang sudah upload'!$A:$A,"&lt;="&amp;$AN$8,'Raw data yang sudah upload'!W:W,"Masih",'Raw data yang sudah upload'!X:X,"YA")</f>
        <v>0</v>
      </c>
      <c r="W29" s="47">
        <f t="shared" si="3"/>
        <v>0</v>
      </c>
      <c r="X29" s="47">
        <f t="shared" si="4"/>
        <v>1</v>
      </c>
      <c r="Y29" s="47"/>
      <c r="Z29" s="47"/>
      <c r="AA29" s="47"/>
      <c r="AB29" s="47"/>
      <c r="AC29" s="43">
        <f t="shared" si="9"/>
        <v>492</v>
      </c>
      <c r="AD29" s="43">
        <f>COUNTIFS('Raw data yang sudah upload'!B:B,I29,'Raw data yang sudah upload'!A:A,"&gt;="&amp;$AJ$8,'Raw data yang sudah upload'!A:A,"&lt;="&amp;$AJ$7,'Raw data yang sudah upload'!W:W,"Masih",'Raw data yang sudah upload'!X:X,"YA")</f>
        <v>492</v>
      </c>
      <c r="AE29" s="47">
        <f t="shared" si="5"/>
        <v>1</v>
      </c>
      <c r="AF29" s="9"/>
      <c r="AG29" s="8"/>
    </row>
    <row r="30" ht="16.5" spans="4:36">
      <c r="D30" s="8"/>
      <c r="E30" s="9"/>
      <c r="F30" s="41"/>
      <c r="G30" s="42" t="s">
        <v>33535</v>
      </c>
      <c r="H30" s="42" t="s">
        <v>33486</v>
      </c>
      <c r="I30" s="42" t="s">
        <v>766</v>
      </c>
      <c r="J30" s="43">
        <f t="shared" si="11"/>
        <v>2</v>
      </c>
      <c r="K30" s="44">
        <v>0.9</v>
      </c>
      <c r="L30" s="43">
        <f>COUNTIFS('All DP'!A:A,I30,'All DP'!D:D,"&lt;&gt;"&amp;"Tidak")</f>
        <v>148</v>
      </c>
      <c r="M30" s="43">
        <f>COUNTIFS('Raw data yang sudah upload'!B:B,I30,'Raw data yang sudah upload'!A:A,$AJ$7,'Raw data yang sudah upload'!W:W,"Masih",'Raw data yang sudah upload'!X:X,"YA")</f>
        <v>148</v>
      </c>
      <c r="N30" s="45">
        <f t="shared" si="0"/>
        <v>1</v>
      </c>
      <c r="O30" s="43">
        <f t="shared" si="7"/>
        <v>1036</v>
      </c>
      <c r="P30" s="46">
        <f>COUNTIFS('Raw data yang sudah upload'!$B:$B,$I30,'Raw data yang sudah upload'!$A:$A,"&gt;="&amp;$AJ$8,'Raw data yang sudah upload'!$A:$A,"&lt;="&amp;$AK$8,'Raw data yang sudah upload'!W:W,"Masih",'Raw data yang sudah upload'!X:X,"YA")</f>
        <v>443</v>
      </c>
      <c r="Q30" s="47">
        <f t="shared" si="1"/>
        <v>0.997747747747748</v>
      </c>
      <c r="R30" s="46">
        <f>COUNTIFS('Raw data yang sudah upload'!$B:$B,$I30,'Raw data yang sudah upload'!$A:$A,"&gt;="&amp;$AK$9,'Raw data yang sudah upload'!$A:$A,"&lt;="&amp;$AL$8,'Raw data yang sudah upload'!W:W,"Masih",'Raw data yang sudah upload'!X:X,"YA")</f>
        <v>0</v>
      </c>
      <c r="S30" s="48">
        <f t="shared" si="8"/>
        <v>0</v>
      </c>
      <c r="T30" s="46">
        <f>COUNTIFS('Raw data yang sudah upload'!$B:$B,$I30,'Raw data yang sudah upload'!$A:$A,"&gt;="&amp;$AL$9,'Raw data yang sudah upload'!$A:$A,"&lt;="&amp;$AM$8,'Raw data yang sudah upload'!W:W,"Masih",'Raw data yang sudah upload'!X:X,"YA")</f>
        <v>0</v>
      </c>
      <c r="U30" s="47">
        <f t="shared" si="2"/>
        <v>0</v>
      </c>
      <c r="V30" s="46">
        <f>COUNTIFS('Raw data yang sudah upload'!$B:$B,$I30,'Raw data yang sudah upload'!$A:$A,"&gt;="&amp;$AM$9,'Raw data yang sudah upload'!$A:$A,"&lt;="&amp;$AN$8,'Raw data yang sudah upload'!W:W,"Masih",'Raw data yang sudah upload'!X:X,"YA")</f>
        <v>0</v>
      </c>
      <c r="W30" s="47">
        <f t="shared" si="3"/>
        <v>0</v>
      </c>
      <c r="X30" s="47">
        <f t="shared" si="4"/>
        <v>0.997747747747748</v>
      </c>
      <c r="Y30" s="47"/>
      <c r="Z30" s="47"/>
      <c r="AA30" s="47"/>
      <c r="AB30" s="47"/>
      <c r="AC30" s="43">
        <f t="shared" si="9"/>
        <v>444</v>
      </c>
      <c r="AD30" s="43">
        <f>COUNTIFS('Raw data yang sudah upload'!B:B,I30,'Raw data yang sudah upload'!A:A,"&gt;="&amp;$AJ$8,'Raw data yang sudah upload'!A:A,"&lt;="&amp;$AJ$7,'Raw data yang sudah upload'!W:W,"Masih",'Raw data yang sudah upload'!X:X,"YA")</f>
        <v>443</v>
      </c>
      <c r="AE30" s="47">
        <f t="shared" si="5"/>
        <v>0.997747747747748</v>
      </c>
      <c r="AF30" s="9"/>
      <c r="AG30" s="8"/>
    </row>
    <row r="31" ht="16.5" spans="4:36">
      <c r="D31" s="8"/>
      <c r="E31" s="9"/>
      <c r="F31" s="41"/>
      <c r="G31" s="42" t="s">
        <v>33536</v>
      </c>
      <c r="H31" s="42" t="s">
        <v>33486</v>
      </c>
      <c r="I31" s="42" t="s">
        <v>30</v>
      </c>
      <c r="J31" s="43">
        <f t="shared" si="11"/>
        <v>3</v>
      </c>
      <c r="K31" s="44">
        <v>0.9</v>
      </c>
      <c r="L31" s="43">
        <f>COUNTIFS('All DP'!A:A,I31,'All DP'!D:D,"&lt;&gt;"&amp;"Tidak")</f>
        <v>175</v>
      </c>
      <c r="M31" s="43">
        <f>COUNTIFS('Raw data yang sudah upload'!B:B,I31,'Raw data yang sudah upload'!A:A,$AJ$7,'Raw data yang sudah upload'!W:W,"Masih",'Raw data yang sudah upload'!X:X,"YA")</f>
        <v>175</v>
      </c>
      <c r="N31" s="45">
        <f t="shared" si="0"/>
        <v>1</v>
      </c>
      <c r="O31" s="43">
        <f t="shared" si="7"/>
        <v>1225</v>
      </c>
      <c r="P31" s="46">
        <f>COUNTIFS('Raw data yang sudah upload'!$B:$B,$I31,'Raw data yang sudah upload'!$A:$A,"&gt;="&amp;$AJ$8,'Raw data yang sudah upload'!$A:$A,"&lt;="&amp;$AK$8,'Raw data yang sudah upload'!W:W,"Masih",'Raw data yang sudah upload'!X:X,"YA")</f>
        <v>514</v>
      </c>
      <c r="Q31" s="47">
        <f t="shared" si="1"/>
        <v>0.979047619047619</v>
      </c>
      <c r="R31" s="46">
        <f>COUNTIFS('Raw data yang sudah upload'!$B:$B,$I31,'Raw data yang sudah upload'!$A:$A,"&gt;="&amp;$AK$9,'Raw data yang sudah upload'!$A:$A,"&lt;="&amp;$AL$8,'Raw data yang sudah upload'!W:W,"Masih",'Raw data yang sudah upload'!X:X,"YA")</f>
        <v>0</v>
      </c>
      <c r="S31" s="48">
        <f t="shared" si="8"/>
        <v>0</v>
      </c>
      <c r="T31" s="46">
        <f>COUNTIFS('Raw data yang sudah upload'!$B:$B,$I31,'Raw data yang sudah upload'!$A:$A,"&gt;="&amp;$AL$9,'Raw data yang sudah upload'!$A:$A,"&lt;="&amp;$AM$8,'Raw data yang sudah upload'!W:W,"Masih",'Raw data yang sudah upload'!X:X,"YA")</f>
        <v>0</v>
      </c>
      <c r="U31" s="47">
        <f t="shared" si="2"/>
        <v>0</v>
      </c>
      <c r="V31" s="46">
        <f>COUNTIFS('Raw data yang sudah upload'!$B:$B,$I31,'Raw data yang sudah upload'!$A:$A,"&gt;="&amp;$AM$9,'Raw data yang sudah upload'!$A:$A,"&lt;="&amp;$AN$8,'Raw data yang sudah upload'!W:W,"Masih",'Raw data yang sudah upload'!X:X,"YA")</f>
        <v>0</v>
      </c>
      <c r="W31" s="47">
        <f t="shared" si="3"/>
        <v>0</v>
      </c>
      <c r="X31" s="47">
        <f t="shared" si="4"/>
        <v>0.979047619047619</v>
      </c>
      <c r="Y31" s="47"/>
      <c r="Z31" s="47"/>
      <c r="AA31" s="47"/>
      <c r="AB31" s="47"/>
      <c r="AC31" s="43">
        <f t="shared" si="9"/>
        <v>525</v>
      </c>
      <c r="AD31" s="43">
        <f>COUNTIFS('Raw data yang sudah upload'!B:B,I31,'Raw data yang sudah upload'!A:A,"&gt;="&amp;$AJ$8,'Raw data yang sudah upload'!A:A,"&lt;="&amp;$AJ$7,'Raw data yang sudah upload'!W:W,"Masih",'Raw data yang sudah upload'!X:X,"YA")</f>
        <v>514</v>
      </c>
      <c r="AE31" s="47">
        <f t="shared" si="5"/>
        <v>0.979047619047619</v>
      </c>
      <c r="AF31" s="9"/>
      <c r="AG31" s="8"/>
    </row>
    <row r="32" ht="16.5" spans="4:36">
      <c r="D32" s="8"/>
      <c r="E32" s="9"/>
      <c r="F32" s="41"/>
      <c r="G32" s="42" t="s">
        <v>33537</v>
      </c>
      <c r="H32" s="42" t="s">
        <v>33486</v>
      </c>
      <c r="I32" s="42" t="s">
        <v>777</v>
      </c>
      <c r="J32" s="43">
        <f t="shared" si="11"/>
        <v>4</v>
      </c>
      <c r="K32" s="44">
        <v>0.9</v>
      </c>
      <c r="L32" s="43">
        <f>COUNTIFS('All DP'!A:A,I32,'All DP'!D:D,"&lt;&gt;"&amp;"Tidak")</f>
        <v>70</v>
      </c>
      <c r="M32" s="43">
        <f>COUNTIFS('Raw data yang sudah upload'!B:B,I32,'Raw data yang sudah upload'!A:A,$AJ$7,'Raw data yang sudah upload'!W:W,"Masih",'Raw data yang sudah upload'!X:X,"YA")</f>
        <v>69</v>
      </c>
      <c r="N32" s="45">
        <f t="shared" si="0"/>
        <v>0.985714285714286</v>
      </c>
      <c r="O32" s="43">
        <f t="shared" si="7"/>
        <v>490</v>
      </c>
      <c r="P32" s="46">
        <f>COUNTIFS('Raw data yang sudah upload'!$B:$B,$I32,'Raw data yang sudah upload'!$A:$A,"&gt;="&amp;$AJ$8,'Raw data yang sudah upload'!$A:$A,"&lt;="&amp;$AK$8,'Raw data yang sudah upload'!W:W,"Masih",'Raw data yang sudah upload'!X:X,"YA")</f>
        <v>205</v>
      </c>
      <c r="Q32" s="47">
        <f t="shared" si="1"/>
        <v>0.976190476190476</v>
      </c>
      <c r="R32" s="46">
        <f>COUNTIFS('Raw data yang sudah upload'!$B:$B,$I32,'Raw data yang sudah upload'!$A:$A,"&gt;="&amp;$AK$9,'Raw data yang sudah upload'!$A:$A,"&lt;="&amp;$AL$8,'Raw data yang sudah upload'!W:W,"Masih",'Raw data yang sudah upload'!X:X,"YA")</f>
        <v>0</v>
      </c>
      <c r="S32" s="48">
        <f t="shared" si="8"/>
        <v>0</v>
      </c>
      <c r="T32" s="46">
        <f>COUNTIFS('Raw data yang sudah upload'!$B:$B,$I32,'Raw data yang sudah upload'!$A:$A,"&gt;="&amp;$AL$9,'Raw data yang sudah upload'!$A:$A,"&lt;="&amp;$AM$8,'Raw data yang sudah upload'!W:W,"Masih",'Raw data yang sudah upload'!X:X,"YA")</f>
        <v>0</v>
      </c>
      <c r="U32" s="47">
        <f t="shared" si="2"/>
        <v>0</v>
      </c>
      <c r="V32" s="46">
        <f>COUNTIFS('Raw data yang sudah upload'!$B:$B,$I32,'Raw data yang sudah upload'!$A:$A,"&gt;="&amp;$AM$9,'Raw data yang sudah upload'!$A:$A,"&lt;="&amp;$AN$8,'Raw data yang sudah upload'!W:W,"Masih",'Raw data yang sudah upload'!X:X,"YA")</f>
        <v>0</v>
      </c>
      <c r="W32" s="47">
        <f t="shared" si="3"/>
        <v>0</v>
      </c>
      <c r="X32" s="47">
        <f t="shared" si="4"/>
        <v>0.976190476190476</v>
      </c>
      <c r="Y32" s="47"/>
      <c r="Z32" s="47"/>
      <c r="AA32" s="47"/>
      <c r="AB32" s="47"/>
      <c r="AC32" s="43">
        <f t="shared" si="9"/>
        <v>210</v>
      </c>
      <c r="AD32" s="43">
        <f>COUNTIFS('Raw data yang sudah upload'!B:B,I32,'Raw data yang sudah upload'!A:A,"&gt;="&amp;$AJ$8,'Raw data yang sudah upload'!A:A,"&lt;="&amp;$AJ$7,'Raw data yang sudah upload'!W:W,"Masih",'Raw data yang sudah upload'!X:X,"YA")</f>
        <v>205</v>
      </c>
      <c r="AE32" s="47">
        <f t="shared" si="5"/>
        <v>0.976190476190476</v>
      </c>
      <c r="AF32" s="9"/>
      <c r="AG32" s="8"/>
    </row>
    <row r="33" ht="16.5" spans="4:33">
      <c r="D33" s="8"/>
      <c r="E33" s="9"/>
      <c r="F33" s="41"/>
      <c r="G33" s="42" t="s">
        <v>33538</v>
      </c>
      <c r="H33" s="42" t="s">
        <v>33486</v>
      </c>
      <c r="I33" s="42" t="s">
        <v>565</v>
      </c>
      <c r="J33" s="43">
        <f t="shared" si="11"/>
        <v>5</v>
      </c>
      <c r="K33" s="44">
        <v>0.9</v>
      </c>
      <c r="L33" s="43">
        <f>COUNTIFS('All DP'!A:A,I33,'All DP'!D:D,"&lt;&gt;"&amp;"Tidak")</f>
        <v>164</v>
      </c>
      <c r="M33" s="43">
        <f>COUNTIFS('Raw data yang sudah upload'!B:B,I33,'Raw data yang sudah upload'!A:A,$AJ$7,'Raw data yang sudah upload'!W:W,"Masih",'Raw data yang sudah upload'!X:X,"YA")</f>
        <v>139</v>
      </c>
      <c r="N33" s="45">
        <f t="shared" si="0"/>
        <v>0.847560975609756</v>
      </c>
      <c r="O33" s="43">
        <f t="shared" si="7"/>
        <v>1148</v>
      </c>
      <c r="P33" s="46">
        <f>COUNTIFS('Raw data yang sudah upload'!$B:$B,$I33,'Raw data yang sudah upload'!$A:$A,"&gt;="&amp;$AJ$8,'Raw data yang sudah upload'!$A:$A,"&lt;="&amp;$AK$8,'Raw data yang sudah upload'!W:W,"Masih",'Raw data yang sudah upload'!X:X,"YA")</f>
        <v>435</v>
      </c>
      <c r="Q33" s="47">
        <f t="shared" si="1"/>
        <v>0.884146341463415</v>
      </c>
      <c r="R33" s="46">
        <f>COUNTIFS('Raw data yang sudah upload'!$B:$B,$I33,'Raw data yang sudah upload'!$A:$A,"&gt;="&amp;$AK$9,'Raw data yang sudah upload'!$A:$A,"&lt;="&amp;$AL$8,'Raw data yang sudah upload'!W:W,"Masih",'Raw data yang sudah upload'!X:X,"YA")</f>
        <v>0</v>
      </c>
      <c r="S33" s="48">
        <f t="shared" si="8"/>
        <v>0</v>
      </c>
      <c r="T33" s="46">
        <f>COUNTIFS('Raw data yang sudah upload'!$B:$B,$I33,'Raw data yang sudah upload'!$A:$A,"&gt;="&amp;$AL$9,'Raw data yang sudah upload'!$A:$A,"&lt;="&amp;$AM$8,'Raw data yang sudah upload'!W:W,"Masih",'Raw data yang sudah upload'!X:X,"YA")</f>
        <v>0</v>
      </c>
      <c r="U33" s="47">
        <f t="shared" si="2"/>
        <v>0</v>
      </c>
      <c r="V33" s="46">
        <f>COUNTIFS('Raw data yang sudah upload'!$B:$B,$I33,'Raw data yang sudah upload'!$A:$A,"&gt;="&amp;$AM$9,'Raw data yang sudah upload'!$A:$A,"&lt;="&amp;$AN$8,'Raw data yang sudah upload'!W:W,"Masih",'Raw data yang sudah upload'!X:X,"YA")</f>
        <v>0</v>
      </c>
      <c r="W33" s="47">
        <f t="shared" si="3"/>
        <v>0</v>
      </c>
      <c r="X33" s="47">
        <f t="shared" si="4"/>
        <v>0.884146341463415</v>
      </c>
      <c r="Y33" s="47"/>
      <c r="Z33" s="47"/>
      <c r="AA33" s="47"/>
      <c r="AB33" s="47"/>
      <c r="AC33" s="43">
        <f t="shared" si="9"/>
        <v>492</v>
      </c>
      <c r="AD33" s="43">
        <f>COUNTIFS('Raw data yang sudah upload'!B:B,I33,'Raw data yang sudah upload'!A:A,"&gt;="&amp;$AJ$8,'Raw data yang sudah upload'!A:A,"&lt;="&amp;$AJ$7,'Raw data yang sudah upload'!W:W,"Masih",'Raw data yang sudah upload'!X:X,"YA")</f>
        <v>435</v>
      </c>
      <c r="AE33" s="47">
        <f t="shared" si="5"/>
        <v>0.884146341463415</v>
      </c>
      <c r="AF33" s="9"/>
      <c r="AG33" s="8"/>
    </row>
    <row r="34" ht="16.5" spans="4:33">
      <c r="D34" s="8"/>
      <c r="E34" s="9"/>
      <c r="F34" s="41"/>
      <c r="G34" s="42" t="s">
        <v>33539</v>
      </c>
      <c r="H34" s="42" t="s">
        <v>33486</v>
      </c>
      <c r="I34" s="42" t="s">
        <v>1026</v>
      </c>
      <c r="J34" s="43">
        <f t="shared" si="11"/>
        <v>6</v>
      </c>
      <c r="K34" s="44">
        <v>0.9</v>
      </c>
      <c r="L34" s="43">
        <f>COUNTIFS('All DP'!A:A,I34,'All DP'!D:D,"&lt;&gt;"&amp;"Tidak")</f>
        <v>43</v>
      </c>
      <c r="M34" s="43">
        <f>COUNTIFS('Raw data yang sudah upload'!B:B,I34,'Raw data yang sudah upload'!A:A,$AJ$7,'Raw data yang sudah upload'!W:W,"Masih",'Raw data yang sudah upload'!X:X,"YA")</f>
        <v>36</v>
      </c>
      <c r="N34" s="45">
        <f t="shared" si="0"/>
        <v>0.837209302325581</v>
      </c>
      <c r="O34" s="43">
        <f t="shared" si="7"/>
        <v>301</v>
      </c>
      <c r="P34" s="46">
        <f>COUNTIFS('Raw data yang sudah upload'!$B:$B,$I34,'Raw data yang sudah upload'!$A:$A,"&gt;="&amp;$AJ$8,'Raw data yang sudah upload'!$A:$A,"&lt;="&amp;$AK$8,'Raw data yang sudah upload'!W:W,"Masih",'Raw data yang sudah upload'!X:X,"YA")</f>
        <v>114</v>
      </c>
      <c r="Q34" s="47">
        <f t="shared" si="1"/>
        <v>0.883720930232558</v>
      </c>
      <c r="R34" s="46">
        <f>COUNTIFS('Raw data yang sudah upload'!$B:$B,$I34,'Raw data yang sudah upload'!$A:$A,"&gt;="&amp;$AK$9,'Raw data yang sudah upload'!$A:$A,"&lt;="&amp;$AL$8,'Raw data yang sudah upload'!W:W,"Masih",'Raw data yang sudah upload'!X:X,"YA")</f>
        <v>0</v>
      </c>
      <c r="S34" s="48">
        <f t="shared" si="8"/>
        <v>0</v>
      </c>
      <c r="T34" s="46">
        <f>COUNTIFS('Raw data yang sudah upload'!$B:$B,$I34,'Raw data yang sudah upload'!$A:$A,"&gt;="&amp;$AL$9,'Raw data yang sudah upload'!$A:$A,"&lt;="&amp;$AM$8,'Raw data yang sudah upload'!W:W,"Masih",'Raw data yang sudah upload'!X:X,"YA")</f>
        <v>0</v>
      </c>
      <c r="U34" s="47">
        <f t="shared" si="2"/>
        <v>0</v>
      </c>
      <c r="V34" s="46">
        <f>COUNTIFS('Raw data yang sudah upload'!$B:$B,$I34,'Raw data yang sudah upload'!$A:$A,"&gt;="&amp;$AM$9,'Raw data yang sudah upload'!$A:$A,"&lt;="&amp;$AN$8,'Raw data yang sudah upload'!W:W,"Masih",'Raw data yang sudah upload'!X:X,"YA")</f>
        <v>0</v>
      </c>
      <c r="W34" s="47">
        <f t="shared" si="3"/>
        <v>0</v>
      </c>
      <c r="X34" s="47">
        <f t="shared" si="4"/>
        <v>0.883720930232558</v>
      </c>
      <c r="Y34" s="47"/>
      <c r="Z34" s="47"/>
      <c r="AA34" s="47"/>
      <c r="AB34" s="47"/>
      <c r="AC34" s="43">
        <f t="shared" si="9"/>
        <v>129</v>
      </c>
      <c r="AD34" s="43">
        <f>COUNTIFS('Raw data yang sudah upload'!B:B,I34,'Raw data yang sudah upload'!A:A,"&gt;="&amp;$AJ$8,'Raw data yang sudah upload'!A:A,"&lt;="&amp;$AJ$7,'Raw data yang sudah upload'!W:W,"Masih",'Raw data yang sudah upload'!X:X,"YA")</f>
        <v>114</v>
      </c>
      <c r="AE34" s="47">
        <f t="shared" si="5"/>
        <v>0.883720930232558</v>
      </c>
      <c r="AF34" s="9"/>
      <c r="AG34" s="8"/>
    </row>
    <row r="35" ht="16.5" spans="4:33">
      <c r="D35" s="8"/>
      <c r="E35" s="9"/>
      <c r="F35" s="41"/>
      <c r="G35" s="42" t="s">
        <v>33540</v>
      </c>
      <c r="H35" s="42" t="s">
        <v>33486</v>
      </c>
      <c r="I35" s="42" t="s">
        <v>1103</v>
      </c>
      <c r="J35" s="43">
        <f t="shared" si="11"/>
        <v>7</v>
      </c>
      <c r="K35" s="44">
        <v>0.9</v>
      </c>
      <c r="L35" s="43">
        <f>COUNTIFS('All DP'!A:A,I35,'All DP'!D:D,"&lt;&gt;"&amp;"Tidak")</f>
        <v>13</v>
      </c>
      <c r="M35" s="43">
        <f>COUNTIFS('Raw data yang sudah upload'!B:B,I35,'Raw data yang sudah upload'!A:A,$AJ$7,'Raw data yang sudah upload'!W:W,"Masih",'Raw data yang sudah upload'!X:X,"YA")</f>
        <v>9</v>
      </c>
      <c r="N35" s="45">
        <f t="shared" si="0"/>
        <v>0.692307692307692</v>
      </c>
      <c r="O35" s="43">
        <f t="shared" si="7"/>
        <v>91</v>
      </c>
      <c r="P35" s="46">
        <f>COUNTIFS('Raw data yang sudah upload'!$B:$B,$I35,'Raw data yang sudah upload'!$A:$A,"&gt;="&amp;$AJ$8,'Raw data yang sudah upload'!$A:$A,"&lt;="&amp;$AK$8,'Raw data yang sudah upload'!W:W,"Masih",'Raw data yang sudah upload'!X:X,"YA")</f>
        <v>29</v>
      </c>
      <c r="Q35" s="47">
        <f t="shared" si="1"/>
        <v>0.743589743589744</v>
      </c>
      <c r="R35" s="46">
        <f>COUNTIFS('Raw data yang sudah upload'!$B:$B,$I35,'Raw data yang sudah upload'!$A:$A,"&gt;="&amp;$AK$9,'Raw data yang sudah upload'!$A:$A,"&lt;="&amp;$AL$8,'Raw data yang sudah upload'!W:W,"Masih",'Raw data yang sudah upload'!X:X,"YA")</f>
        <v>0</v>
      </c>
      <c r="S35" s="48">
        <f t="shared" si="8"/>
        <v>0</v>
      </c>
      <c r="T35" s="46">
        <f>COUNTIFS('Raw data yang sudah upload'!$B:$B,$I35,'Raw data yang sudah upload'!$A:$A,"&gt;="&amp;$AL$9,'Raw data yang sudah upload'!$A:$A,"&lt;="&amp;$AM$8,'Raw data yang sudah upload'!W:W,"Masih",'Raw data yang sudah upload'!X:X,"YA")</f>
        <v>0</v>
      </c>
      <c r="U35" s="47">
        <f t="shared" si="2"/>
        <v>0</v>
      </c>
      <c r="V35" s="46">
        <f>COUNTIFS('Raw data yang sudah upload'!$B:$B,$I35,'Raw data yang sudah upload'!$A:$A,"&gt;="&amp;$AM$9,'Raw data yang sudah upload'!$A:$A,"&lt;="&amp;$AN$8,'Raw data yang sudah upload'!W:W,"Masih",'Raw data yang sudah upload'!X:X,"YA")</f>
        <v>0</v>
      </c>
      <c r="W35" s="47">
        <f t="shared" si="3"/>
        <v>0</v>
      </c>
      <c r="X35" s="47">
        <f t="shared" si="4"/>
        <v>0.743589743589744</v>
      </c>
      <c r="Y35" s="47"/>
      <c r="Z35" s="47"/>
      <c r="AA35" s="47"/>
      <c r="AB35" s="47"/>
      <c r="AC35" s="43">
        <f t="shared" si="9"/>
        <v>39</v>
      </c>
      <c r="AD35" s="43">
        <f>COUNTIFS('Raw data yang sudah upload'!B:B,I35,'Raw data yang sudah upload'!A:A,"&gt;="&amp;$AJ$8,'Raw data yang sudah upload'!A:A,"&lt;="&amp;$AJ$7,'Raw data yang sudah upload'!W:W,"Masih",'Raw data yang sudah upload'!X:X,"YA")</f>
        <v>29</v>
      </c>
      <c r="AE35" s="47">
        <f t="shared" si="5"/>
        <v>0.743589743589744</v>
      </c>
      <c r="AF35" s="9"/>
      <c r="AG35" s="8"/>
    </row>
    <row r="36" ht="12" customHeight="1" spans="4:33">
      <c r="D36" s="8"/>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8"/>
    </row>
    <row r="37" ht="11.4" customHeight="1" spans="4:33">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ht="192.6" customHeight="1" spans="4:33">
      <c r="F38" s="49"/>
      <c r="G38" s="50"/>
      <c r="H38" s="50"/>
      <c r="I38" s="50"/>
      <c r="J38" s="50"/>
      <c r="K38" s="50"/>
      <c r="L38" s="50"/>
      <c r="M38" s="50"/>
      <c r="N38" s="51"/>
      <c r="O38" s="51"/>
      <c r="P38" s="51"/>
      <c r="Q38" s="51"/>
      <c r="R38" s="51"/>
      <c r="S38" s="51"/>
      <c r="T38" s="51"/>
      <c r="U38" s="51"/>
      <c r="V38" s="51"/>
      <c r="W38" s="51"/>
      <c r="X38" s="51"/>
      <c r="Y38" s="51"/>
      <c r="Z38" s="51"/>
      <c r="AA38" s="51"/>
      <c r="AB38" s="51"/>
      <c r="AC38" s="51"/>
      <c r="AD38" s="51"/>
      <c r="AE38" s="51"/>
      <c r="AF38" s="51"/>
    </row>
  </sheetData>
  <sortState ref="G29:AE35">
    <sortCondition ref="N29:N35" descending="1"/>
  </sortState>
  <mergeCells count="31">
    <mergeCell ref="D2:AG2"/>
    <mergeCell ref="E3:AF3"/>
    <mergeCell ref="F4:AE4"/>
    <mergeCell ref="F5:P5"/>
    <mergeCell ref="Q5:AE5"/>
    <mergeCell ref="O6:AB6"/>
    <mergeCell ref="P7:Q7"/>
    <mergeCell ref="R7:S7"/>
    <mergeCell ref="T7:U7"/>
    <mergeCell ref="V7:W7"/>
    <mergeCell ref="F9:G9"/>
    <mergeCell ref="E36:AF36"/>
    <mergeCell ref="F38:J38"/>
    <mergeCell ref="N38:AE38"/>
    <mergeCell ref="E4:E35"/>
    <mergeCell ref="F6:F8"/>
    <mergeCell ref="F10:F19"/>
    <mergeCell ref="F20:F28"/>
    <mergeCell ref="F29:F35"/>
    <mergeCell ref="G6:G8"/>
    <mergeCell ref="J6:J8"/>
    <mergeCell ref="K6:K8"/>
    <mergeCell ref="O7:O8"/>
    <mergeCell ref="X7:X8"/>
    <mergeCell ref="Y7:Y8"/>
    <mergeCell ref="Z7:Z8"/>
    <mergeCell ref="AA7:AA8"/>
    <mergeCell ref="AB7:AB8"/>
    <mergeCell ref="AF4:AF35"/>
    <mergeCell ref="L6:N7"/>
    <mergeCell ref="AC6:AE7"/>
  </mergeCells>
  <conditionalFormatting sqref="J10:J35">
    <cfRule type="cellIs" dxfId="1" priority="22" operator="lessThanOrEqual">
      <formula>3</formula>
    </cfRule>
  </conditionalFormatting>
  <conditionalFormatting sqref="N10:N35">
    <cfRule type="cellIs" dxfId="2" priority="11" operator="equal">
      <formula>$K$10</formula>
    </cfRule>
    <cfRule type="cellIs" dxfId="2" priority="15" operator="greaterThan">
      <formula>$K$10</formula>
    </cfRule>
    <cfRule type="cellIs" dxfId="3" priority="20" operator="lessThanOrEqual">
      <formula>$K$10</formula>
    </cfRule>
  </conditionalFormatting>
  <conditionalFormatting sqref="Q10:Q35">
    <cfRule type="cellIs" dxfId="2" priority="12" operator="equal">
      <formula>$K$10</formula>
    </cfRule>
    <cfRule type="cellIs" dxfId="2" priority="14" operator="greaterThan">
      <formula>$K$10</formula>
    </cfRule>
    <cfRule type="cellIs" dxfId="3" priority="19" operator="lessThanOrEqual">
      <formula>0.899</formula>
    </cfRule>
  </conditionalFormatting>
  <conditionalFormatting sqref="S10:S35">
    <cfRule type="cellIs" dxfId="2" priority="9" operator="equal">
      <formula>$K$10</formula>
    </cfRule>
    <cfRule type="cellIs" dxfId="2" priority="10" operator="greaterThan">
      <formula>$K$10</formula>
    </cfRule>
    <cfRule type="cellIs" dxfId="3" priority="18" operator="lessThanOrEqual">
      <formula>0.9</formula>
    </cfRule>
  </conditionalFormatting>
  <conditionalFormatting sqref="U10:U35">
    <cfRule type="cellIs" dxfId="2" priority="4" operator="equal">
      <formula>0.9</formula>
    </cfRule>
    <cfRule type="cellIs" dxfId="4" priority="5" operator="lessThan">
      <formula>0.9</formula>
    </cfRule>
    <cfRule type="cellIs" dxfId="2" priority="6" operator="greaterThan">
      <formula>0.9</formula>
    </cfRule>
    <cfRule type="cellIs" dxfId="3" priority="17" operator="lessThanOrEqual">
      <formula>0.6</formula>
    </cfRule>
  </conditionalFormatting>
  <conditionalFormatting sqref="W10:W35">
    <cfRule type="cellIs" dxfId="3" priority="16" operator="lessThanOrEqual">
      <formula>0.6</formula>
    </cfRule>
    <cfRule type="cellIs" dxfId="2" priority="3" operator="greaterThan">
      <formula>$K$10</formula>
    </cfRule>
    <cfRule type="cellIs" dxfId="2" priority="2" operator="equal">
      <formula>$K$10</formula>
    </cfRule>
    <cfRule type="cellIs" dxfId="4" priority="1" operator="lessThan">
      <formula>$K$10</formula>
    </cfRule>
  </conditionalFormatting>
  <conditionalFormatting sqref="AE10:AE35">
    <cfRule type="cellIs" dxfId="2" priority="7" operator="equal">
      <formula>$K$10</formula>
    </cfRule>
    <cfRule type="cellIs" dxfId="2" priority="8" operator="greaterThan">
      <formula>$K$10</formula>
    </cfRule>
    <cfRule type="cellIs" dxfId="3" priority="21" operator="lessThanOrEqual">
      <formula>$K$10</formula>
    </cfRule>
  </conditionalFormatting>
  <pageMargins left="0.7" right="0.7" top="0.75" bottom="0.75" header="0.3" footer="0.3"/>
  <headerFooter/>
  <extLst>
    <ext xmlns:x14="http://schemas.microsoft.com/office/spreadsheetml/2009/9/main" uri="{05C60535-1F16-4fd2-B633-F4F36F0B64E0}">
      <x14:sparklineGroups xmlns:xm="http://schemas.microsoft.com/office/excel/2006/main">
        <x14:sparklineGroup type="line" displayEmptyCellsAs="gap" markers="1" displayHidden="1">
          <x14:colorSeries rgb="FF000000"/>
          <x14:colorNegative rgb="FF0070C0"/>
          <x14:colorAxis rgb="FF000000"/>
          <x14:colorMarkers rgb="FF0070C0"/>
          <x14:colorFirst rgb="FF0070C0"/>
          <x14:colorLast rgb="FF0070C0"/>
          <x14:colorHigh rgb="FF0070C0"/>
          <x14:colorLow rgb="FF0070C0"/>
          <x14:sparklines>
            <x14:sparkline>
              <xm:f>Display!X9:AA9</xm:f>
              <xm:sqref>AB9</xm:sqref>
            </x14:sparkline>
          </x14:sparklines>
        </x14:sparklineGroup>
        <x14:sparklineGroup type="line" displayEmptyCellsAs="gap" markers="1" displayHidden="1">
          <x14:colorSeries rgb="FF000000"/>
          <x14:colorNegative rgb="FF0070C0"/>
          <x14:colorAxis rgb="FF000000"/>
          <x14:colorMarkers rgb="FF0070C0"/>
          <x14:colorFirst rgb="FF0070C0"/>
          <x14:colorLast rgb="FF0070C0"/>
          <x14:colorHigh rgb="FF0070C0"/>
          <x14:colorLow rgb="FF0070C0"/>
          <x14:sparklines>
            <x14:sparkline>
              <xm:f>Display!X10:AA10</xm:f>
              <xm:sqref>AB10</xm:sqref>
            </x14:sparkline>
            <x14:sparkline>
              <xm:f>Display!X11:AA11</xm:f>
              <xm:sqref>AB11</xm:sqref>
            </x14:sparkline>
            <x14:sparkline>
              <xm:f>Display!X12:AA12</xm:f>
              <xm:sqref>AB12</xm:sqref>
            </x14:sparkline>
            <x14:sparkline>
              <xm:f>Display!X13:AA13</xm:f>
              <xm:sqref>AB13</xm:sqref>
            </x14:sparkline>
            <x14:sparkline>
              <xm:f>Display!X14:AA14</xm:f>
              <xm:sqref>AB14</xm:sqref>
            </x14:sparkline>
            <x14:sparkline>
              <xm:f>Display!X15:AA15</xm:f>
              <xm:sqref>AB15</xm:sqref>
            </x14:sparkline>
            <x14:sparkline>
              <xm:f>Display!X16:AA16</xm:f>
              <xm:sqref>AB16</xm:sqref>
            </x14:sparkline>
            <x14:sparkline>
              <xm:f>Display!X17:AA17</xm:f>
              <xm:sqref>AB17</xm:sqref>
            </x14:sparkline>
            <x14:sparkline>
              <xm:f>Display!X18:AA18</xm:f>
              <xm:sqref>AB18</xm:sqref>
            </x14:sparkline>
            <x14:sparkline>
              <xm:f>Display!X19:AA19</xm:f>
              <xm:sqref>AB19</xm:sqref>
            </x14:sparkline>
            <x14:sparkline>
              <xm:f>Display!X20:AA20</xm:f>
              <xm:sqref>AB20</xm:sqref>
            </x14:sparkline>
            <x14:sparkline>
              <xm:f>Display!X21:AA21</xm:f>
              <xm:sqref>AB21</xm:sqref>
            </x14:sparkline>
            <x14:sparkline>
              <xm:f>Display!X22:AA22</xm:f>
              <xm:sqref>AB22</xm:sqref>
            </x14:sparkline>
            <x14:sparkline>
              <xm:f>Display!X23:AA23</xm:f>
              <xm:sqref>AB23</xm:sqref>
            </x14:sparkline>
            <x14:sparkline>
              <xm:f>Display!X24:AA24</xm:f>
              <xm:sqref>AB24</xm:sqref>
            </x14:sparkline>
            <x14:sparkline>
              <xm:f>Display!X25:AA25</xm:f>
              <xm:sqref>AB25</xm:sqref>
            </x14:sparkline>
            <x14:sparkline>
              <xm:f>Display!X26:AA26</xm:f>
              <xm:sqref>AB26</xm:sqref>
            </x14:sparkline>
            <x14:sparkline>
              <xm:f>Display!X27:AA27</xm:f>
              <xm:sqref>AB27</xm:sqref>
            </x14:sparkline>
            <x14:sparkline>
              <xm:f>Display!X28:AA28</xm:f>
              <xm:sqref>AB28</xm:sqref>
            </x14:sparkline>
            <x14:sparkline>
              <xm:f>Display!X29:AA29</xm:f>
              <xm:sqref>AB29</xm:sqref>
            </x14:sparkline>
            <x14:sparkline>
              <xm:f>Display!X30:AA30</xm:f>
              <xm:sqref>AB30</xm:sqref>
            </x14:sparkline>
            <x14:sparkline>
              <xm:f>Display!X31:AA31</xm:f>
              <xm:sqref>AB31</xm:sqref>
            </x14:sparkline>
            <x14:sparkline>
              <xm:f>Display!X32:AA32</xm:f>
              <xm:sqref>AB32</xm:sqref>
            </x14:sparkline>
            <x14:sparkline>
              <xm:f>Display!X33:AA33</xm:f>
              <xm:sqref>AB33</xm:sqref>
            </x14:sparkline>
            <x14:sparkline>
              <xm:f>Display!X34:AA34</xm:f>
              <xm:sqref>AB34</xm:sqref>
            </x14:sparkline>
            <x14:sparkline>
              <xm:f>Display!X35:AA35</xm:f>
              <xm:sqref>AB35</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29"/>
  <sheetViews>
    <sheetView workbookViewId="0">
      <selection activeCell="I17" sqref="I17"/>
    </sheetView>
  </sheetViews>
  <sheetFormatPr defaultColWidth="9" defaultRowHeight="14.25"/>
  <cols>
    <col min="1" max="1" width="11.4416666666667" customWidth="1"/>
    <col min="2" max="2" width="9.55833333333333" customWidth="1"/>
    <col min="3" max="5" width="26.8916666666667" customWidth="1"/>
    <col min="6" max="6" width="17.6666666666667" customWidth="1"/>
    <col min="7" max="7" width="27.375" customWidth="1"/>
    <col min="8" max="10" width="10.5583333333333" customWidth="1"/>
  </cols>
  <sheetData>
    <row r="1" ht="15" spans="1:10">
      <c r="A1" s="1" t="s">
        <v>33541</v>
      </c>
    </row>
    <row r="3" spans="1:10">
      <c r="A3" s="2" t="s">
        <v>0</v>
      </c>
      <c r="B3" s="2" t="s">
        <v>1</v>
      </c>
      <c r="C3" s="2" t="s">
        <v>2</v>
      </c>
      <c r="D3" s="2" t="s">
        <v>3</v>
      </c>
      <c r="E3" s="2" t="s">
        <v>33542</v>
      </c>
      <c r="F3" s="2" t="s">
        <v>33543</v>
      </c>
      <c r="G3" s="3" t="s">
        <v>33544</v>
      </c>
      <c r="H3">
        <v>3</v>
      </c>
      <c r="I3" s="4">
        <f>INT(J3)</f>
        <v>46268</v>
      </c>
      <c r="J3" s="4">
        <f>DATE(2026,9,H3)</f>
        <v>46268</v>
      </c>
    </row>
    <row r="4" spans="1:10">
      <c r="A4" t="s">
        <v>4</v>
      </c>
      <c r="B4" t="s">
        <v>5</v>
      </c>
      <c r="C4" t="s">
        <v>6</v>
      </c>
      <c r="D4" t="s">
        <v>7</v>
      </c>
      <c r="E4" t="str">
        <f>IF(F4=0,"Tidak Upload","Sudah Upload")</f>
        <v>Sudah Upload</v>
      </c>
      <c r="F4">
        <f>COUNTIFS('Raw data yang sudah upload'!C:C,C4,'Raw data yang sudah upload'!A:A,$I$3)</f>
        <v>1</v>
      </c>
      <c r="G4" t="str">
        <f>IF(F4=0,"Tidak Upload",IF(COUNTIFS('Raw data yang sudah upload'!C:C,C4,'Raw data yang sudah upload'!A:A,$I$3,'Raw data yang sudah upload'!X:X,"YA")&gt;0,"Tepat Waktu","Terlambat"))</f>
        <v>Tepat Waktu</v>
      </c>
    </row>
    <row r="5" spans="1:10">
      <c r="A5" t="s">
        <v>4</v>
      </c>
      <c r="B5" t="s">
        <v>8</v>
      </c>
      <c r="C5" t="s">
        <v>9</v>
      </c>
      <c r="D5" t="s">
        <v>7</v>
      </c>
      <c r="E5" t="str">
        <f t="shared" ref="E5:E68" si="0">IF(F5=0,"Tidak Upload","Sudah Upload")</f>
        <v>Sudah Upload</v>
      </c>
      <c r="F5">
        <f>COUNTIFS('Raw data yang sudah upload'!C:C,C5,'Raw data yang sudah upload'!A:A,$I$3)</f>
        <v>1</v>
      </c>
      <c r="G5" t="str">
        <f>IF(F5=0,"Tidak Upload",IF(COUNTIFS('Raw data yang sudah upload'!C:C,C5,'Raw data yang sudah upload'!A:A,$I$3,'Raw data yang sudah upload'!X:X,"YA")&gt;0,"Tepat Waktu","Terlambat"))</f>
        <v>Tepat Waktu</v>
      </c>
    </row>
    <row r="6" spans="1:10">
      <c r="A6" t="s">
        <v>4</v>
      </c>
      <c r="B6" t="s">
        <v>10</v>
      </c>
      <c r="C6" t="s">
        <v>11</v>
      </c>
      <c r="D6" t="s">
        <v>7</v>
      </c>
      <c r="E6" t="str">
        <f t="shared" si="0"/>
        <v>Sudah Upload</v>
      </c>
      <c r="F6">
        <f>COUNTIFS('Raw data yang sudah upload'!C:C,C6,'Raw data yang sudah upload'!A:A,$I$3)</f>
        <v>1</v>
      </c>
      <c r="G6" t="str">
        <f>IF(F6=0,"Tidak Upload",IF(COUNTIFS('Raw data yang sudah upload'!C:C,C6,'Raw data yang sudah upload'!A:A,$I$3,'Raw data yang sudah upload'!X:X,"YA")&gt;0,"Tepat Waktu","Terlambat"))</f>
        <v>Tepat Waktu</v>
      </c>
    </row>
    <row r="7" spans="1:10">
      <c r="A7" t="s">
        <v>4</v>
      </c>
      <c r="B7" t="s">
        <v>12</v>
      </c>
      <c r="C7" t="s">
        <v>13</v>
      </c>
      <c r="D7" t="s">
        <v>7</v>
      </c>
      <c r="E7" t="str">
        <f t="shared" si="0"/>
        <v>Sudah Upload</v>
      </c>
      <c r="F7">
        <f>COUNTIFS('Raw data yang sudah upload'!C:C,C7,'Raw data yang sudah upload'!A:A,$I$3)</f>
        <v>1</v>
      </c>
      <c r="G7" t="str">
        <f>IF(F7=0,"Tidak Upload",IF(COUNTIFS('Raw data yang sudah upload'!C:C,C7,'Raw data yang sudah upload'!A:A,$I$3,'Raw data yang sudah upload'!X:X,"YA")&gt;0,"Tepat Waktu","Terlambat"))</f>
        <v>Tepat Waktu</v>
      </c>
    </row>
    <row r="8" spans="1:10">
      <c r="A8" t="s">
        <v>4</v>
      </c>
      <c r="B8" t="s">
        <v>14</v>
      </c>
      <c r="C8" t="s">
        <v>15</v>
      </c>
      <c r="D8" t="s">
        <v>7</v>
      </c>
      <c r="E8" t="str">
        <f t="shared" si="0"/>
        <v>Sudah Upload</v>
      </c>
      <c r="F8">
        <f>COUNTIFS('Raw data yang sudah upload'!C:C,C8,'Raw data yang sudah upload'!A:A,$I$3)</f>
        <v>1</v>
      </c>
      <c r="G8" t="str">
        <f>IF(F8=0,"Tidak Upload",IF(COUNTIFS('Raw data yang sudah upload'!C:C,C8,'Raw data yang sudah upload'!A:A,$I$3,'Raw data yang sudah upload'!X:X,"YA")&gt;0,"Tepat Waktu","Terlambat"))</f>
        <v>Tepat Waktu</v>
      </c>
    </row>
    <row r="9" spans="1:10">
      <c r="A9" t="s">
        <v>4</v>
      </c>
      <c r="B9" t="s">
        <v>16</v>
      </c>
      <c r="C9" t="s">
        <v>17</v>
      </c>
      <c r="D9" t="s">
        <v>7</v>
      </c>
      <c r="E9" t="str">
        <f t="shared" si="0"/>
        <v>Sudah Upload</v>
      </c>
      <c r="F9">
        <f>COUNTIFS('Raw data yang sudah upload'!C:C,C9,'Raw data yang sudah upload'!A:A,$I$3)</f>
        <v>1</v>
      </c>
      <c r="G9" t="str">
        <f>IF(F9=0,"Tidak Upload",IF(COUNTIFS('Raw data yang sudah upload'!C:C,C9,'Raw data yang sudah upload'!A:A,$I$3,'Raw data yang sudah upload'!X:X,"YA")&gt;0,"Tepat Waktu","Terlambat"))</f>
        <v>Tepat Waktu</v>
      </c>
    </row>
    <row r="10" spans="1:10">
      <c r="A10" t="s">
        <v>4</v>
      </c>
      <c r="B10" t="s">
        <v>18</v>
      </c>
      <c r="C10" t="s">
        <v>19</v>
      </c>
      <c r="D10" t="s">
        <v>7</v>
      </c>
      <c r="E10" t="str">
        <f t="shared" si="0"/>
        <v>Sudah Upload</v>
      </c>
      <c r="F10">
        <f>COUNTIFS('Raw data yang sudah upload'!C:C,C10,'Raw data yang sudah upload'!A:A,$I$3)</f>
        <v>1</v>
      </c>
      <c r="G10" t="str">
        <f>IF(F10=0,"Tidak Upload",IF(COUNTIFS('Raw data yang sudah upload'!C:C,C10,'Raw data yang sudah upload'!A:A,$I$3,'Raw data yang sudah upload'!X:X,"YA")&gt;0,"Tepat Waktu","Terlambat"))</f>
        <v>Tepat Waktu</v>
      </c>
    </row>
    <row r="11" spans="1:10">
      <c r="A11" t="s">
        <v>4</v>
      </c>
      <c r="B11" t="s">
        <v>20</v>
      </c>
      <c r="C11" t="s">
        <v>21</v>
      </c>
      <c r="D11" t="s">
        <v>7</v>
      </c>
      <c r="E11" t="str">
        <f t="shared" si="0"/>
        <v>Sudah Upload</v>
      </c>
      <c r="F11">
        <f>COUNTIFS('Raw data yang sudah upload'!C:C,C11,'Raw data yang sudah upload'!A:A,$I$3)</f>
        <v>1</v>
      </c>
      <c r="G11" t="str">
        <f>IF(F11=0,"Tidak Upload",IF(COUNTIFS('Raw data yang sudah upload'!C:C,C11,'Raw data yang sudah upload'!A:A,$I$3,'Raw data yang sudah upload'!X:X,"YA")&gt;0,"Tepat Waktu","Terlambat"))</f>
        <v>Tepat Waktu</v>
      </c>
    </row>
    <row r="12" spans="1:10">
      <c r="A12" t="s">
        <v>4</v>
      </c>
      <c r="B12" t="s">
        <v>22</v>
      </c>
      <c r="C12" t="s">
        <v>23</v>
      </c>
      <c r="D12" t="s">
        <v>7</v>
      </c>
      <c r="E12" t="str">
        <f t="shared" si="0"/>
        <v>Sudah Upload</v>
      </c>
      <c r="F12">
        <f>COUNTIFS('Raw data yang sudah upload'!C:C,C12,'Raw data yang sudah upload'!A:A,$I$3)</f>
        <v>1</v>
      </c>
      <c r="G12" t="str">
        <f>IF(F12=0,"Tidak Upload",IF(COUNTIFS('Raw data yang sudah upload'!C:C,C12,'Raw data yang sudah upload'!A:A,$I$3,'Raw data yang sudah upload'!X:X,"YA")&gt;0,"Tepat Waktu","Terlambat"))</f>
        <v>Tepat Waktu</v>
      </c>
    </row>
    <row r="13" spans="1:10">
      <c r="A13" t="s">
        <v>4</v>
      </c>
      <c r="B13" t="s">
        <v>24</v>
      </c>
      <c r="C13" t="s">
        <v>25</v>
      </c>
      <c r="D13" t="s">
        <v>7</v>
      </c>
      <c r="E13" t="str">
        <f t="shared" si="0"/>
        <v>Sudah Upload</v>
      </c>
      <c r="F13">
        <f>COUNTIFS('Raw data yang sudah upload'!C:C,C13,'Raw data yang sudah upload'!A:A,$I$3)</f>
        <v>1</v>
      </c>
      <c r="G13" t="str">
        <f>IF(F13=0,"Tidak Upload",IF(COUNTIFS('Raw data yang sudah upload'!C:C,C13,'Raw data yang sudah upload'!A:A,$I$3,'Raw data yang sudah upload'!X:X,"YA")&gt;0,"Tepat Waktu","Terlambat"))</f>
        <v>Tepat Waktu</v>
      </c>
    </row>
    <row r="14" spans="1:10">
      <c r="A14" t="s">
        <v>26</v>
      </c>
      <c r="B14" t="s">
        <v>27</v>
      </c>
      <c r="C14" t="s">
        <v>28</v>
      </c>
      <c r="D14" t="s">
        <v>29</v>
      </c>
      <c r="E14" t="str">
        <f t="shared" si="0"/>
        <v>Tidak Upload</v>
      </c>
      <c r="F14">
        <f>COUNTIFS('Raw data yang sudah upload'!C:C,C14,'Raw data yang sudah upload'!A:A,$I$3)</f>
        <v>0</v>
      </c>
      <c r="G14" t="str">
        <f>IF(F14=0,"Tidak Upload",IF(COUNTIFS('Raw data yang sudah upload'!C:C,C14,'Raw data yang sudah upload'!A:A,$I$3,'Raw data yang sudah upload'!X:X,"YA")&gt;0,"Tepat Waktu","Terlambat"))</f>
        <v>Tidak Upload</v>
      </c>
    </row>
    <row r="15" spans="1:10">
      <c r="A15" t="s">
        <v>30</v>
      </c>
      <c r="B15" t="s">
        <v>31</v>
      </c>
      <c r="C15" t="s">
        <v>32</v>
      </c>
      <c r="D15" t="s">
        <v>7</v>
      </c>
      <c r="E15" t="str">
        <f t="shared" si="0"/>
        <v>Sudah Upload</v>
      </c>
      <c r="F15">
        <f>COUNTIFS('Raw data yang sudah upload'!C:C,C15,'Raw data yang sudah upload'!A:A,$I$3)</f>
        <v>1</v>
      </c>
      <c r="G15" t="str">
        <f>IF(F15=0,"Tidak Upload",IF(COUNTIFS('Raw data yang sudah upload'!C:C,C15,'Raw data yang sudah upload'!A:A,$I$3,'Raw data yang sudah upload'!X:X,"YA")&gt;0,"Tepat Waktu","Terlambat"))</f>
        <v>Tepat Waktu</v>
      </c>
    </row>
    <row r="16" spans="1:10">
      <c r="A16" t="s">
        <v>30</v>
      </c>
      <c r="B16" t="s">
        <v>33</v>
      </c>
      <c r="C16" t="s">
        <v>34</v>
      </c>
      <c r="D16" t="s">
        <v>7</v>
      </c>
      <c r="E16" t="str">
        <f t="shared" si="0"/>
        <v>Sudah Upload</v>
      </c>
      <c r="F16">
        <f>COUNTIFS('Raw data yang sudah upload'!C:C,C16,'Raw data yang sudah upload'!A:A,$I$3)</f>
        <v>1</v>
      </c>
      <c r="G16" t="str">
        <f>IF(F16=0,"Tidak Upload",IF(COUNTIFS('Raw data yang sudah upload'!C:C,C16,'Raw data yang sudah upload'!A:A,$I$3,'Raw data yang sudah upload'!X:X,"YA")&gt;0,"Tepat Waktu","Terlambat"))</f>
        <v>Tepat Waktu</v>
      </c>
    </row>
    <row r="17" spans="1:7">
      <c r="A17" t="s">
        <v>30</v>
      </c>
      <c r="B17" t="s">
        <v>35</v>
      </c>
      <c r="C17" t="s">
        <v>36</v>
      </c>
      <c r="D17" t="s">
        <v>7</v>
      </c>
      <c r="E17" t="str">
        <f t="shared" si="0"/>
        <v>Sudah Upload</v>
      </c>
      <c r="F17">
        <f>COUNTIFS('Raw data yang sudah upload'!C:C,C17,'Raw data yang sudah upload'!A:A,$I$3)</f>
        <v>1</v>
      </c>
      <c r="G17" t="str">
        <f>IF(F17=0,"Tidak Upload",IF(COUNTIFS('Raw data yang sudah upload'!C:C,C17,'Raw data yang sudah upload'!A:A,$I$3,'Raw data yang sudah upload'!X:X,"YA")&gt;0,"Tepat Waktu","Terlambat"))</f>
        <v>Tepat Waktu</v>
      </c>
    </row>
    <row r="18" spans="1:7">
      <c r="A18" t="s">
        <v>30</v>
      </c>
      <c r="B18" t="s">
        <v>37</v>
      </c>
      <c r="C18" t="s">
        <v>38</v>
      </c>
      <c r="D18" t="s">
        <v>7</v>
      </c>
      <c r="E18" t="str">
        <f t="shared" si="0"/>
        <v>Sudah Upload</v>
      </c>
      <c r="F18">
        <f>COUNTIFS('Raw data yang sudah upload'!C:C,C18,'Raw data yang sudah upload'!A:A,$I$3)</f>
        <v>1</v>
      </c>
      <c r="G18" t="str">
        <f>IF(F18=0,"Tidak Upload",IF(COUNTIFS('Raw data yang sudah upload'!C:C,C18,'Raw data yang sudah upload'!A:A,$I$3,'Raw data yang sudah upload'!X:X,"YA")&gt;0,"Tepat Waktu","Terlambat"))</f>
        <v>Tepat Waktu</v>
      </c>
    </row>
    <row r="19" spans="1:7">
      <c r="A19" t="s">
        <v>30</v>
      </c>
      <c r="B19" t="s">
        <v>39</v>
      </c>
      <c r="C19" t="s">
        <v>40</v>
      </c>
      <c r="D19" t="s">
        <v>7</v>
      </c>
      <c r="E19" t="str">
        <f t="shared" si="0"/>
        <v>Sudah Upload</v>
      </c>
      <c r="F19">
        <f>COUNTIFS('Raw data yang sudah upload'!C:C,C19,'Raw data yang sudah upload'!A:A,$I$3)</f>
        <v>1</v>
      </c>
      <c r="G19" t="str">
        <f>IF(F19=0,"Tidak Upload",IF(COUNTIFS('Raw data yang sudah upload'!C:C,C19,'Raw data yang sudah upload'!A:A,$I$3,'Raw data yang sudah upload'!X:X,"YA")&gt;0,"Tepat Waktu","Terlambat"))</f>
        <v>Tepat Waktu</v>
      </c>
    </row>
    <row r="20" spans="1:7">
      <c r="A20" t="s">
        <v>30</v>
      </c>
      <c r="B20" t="s">
        <v>41</v>
      </c>
      <c r="C20" t="s">
        <v>42</v>
      </c>
      <c r="D20" t="s">
        <v>7</v>
      </c>
      <c r="E20" t="str">
        <f t="shared" si="0"/>
        <v>Sudah Upload</v>
      </c>
      <c r="F20">
        <f>COUNTIFS('Raw data yang sudah upload'!C:C,C20,'Raw data yang sudah upload'!A:A,$I$3)</f>
        <v>1</v>
      </c>
      <c r="G20" t="str">
        <f>IF(F20=0,"Tidak Upload",IF(COUNTIFS('Raw data yang sudah upload'!C:C,C20,'Raw data yang sudah upload'!A:A,$I$3,'Raw data yang sudah upload'!X:X,"YA")&gt;0,"Tepat Waktu","Terlambat"))</f>
        <v>Tepat Waktu</v>
      </c>
    </row>
    <row r="21" spans="1:7">
      <c r="A21" t="s">
        <v>30</v>
      </c>
      <c r="B21" t="s">
        <v>43</v>
      </c>
      <c r="C21" t="s">
        <v>44</v>
      </c>
      <c r="D21" t="s">
        <v>7</v>
      </c>
      <c r="E21" t="str">
        <f t="shared" si="0"/>
        <v>Sudah Upload</v>
      </c>
      <c r="F21">
        <f>COUNTIFS('Raw data yang sudah upload'!C:C,C21,'Raw data yang sudah upload'!A:A,$I$3)</f>
        <v>1</v>
      </c>
      <c r="G21" t="str">
        <f>IF(F21=0,"Tidak Upload",IF(COUNTIFS('Raw data yang sudah upload'!C:C,C21,'Raw data yang sudah upload'!A:A,$I$3,'Raw data yang sudah upload'!X:X,"YA")&gt;0,"Tepat Waktu","Terlambat"))</f>
        <v>Tepat Waktu</v>
      </c>
    </row>
    <row r="22" spans="1:7">
      <c r="A22" t="s">
        <v>30</v>
      </c>
      <c r="B22" t="s">
        <v>45</v>
      </c>
      <c r="C22" t="s">
        <v>46</v>
      </c>
      <c r="D22" t="s">
        <v>7</v>
      </c>
      <c r="E22" t="str">
        <f t="shared" si="0"/>
        <v>Sudah Upload</v>
      </c>
      <c r="F22">
        <f>COUNTIFS('Raw data yang sudah upload'!C:C,C22,'Raw data yang sudah upload'!A:A,$I$3)</f>
        <v>1</v>
      </c>
      <c r="G22" t="str">
        <f>IF(F22=0,"Tidak Upload",IF(COUNTIFS('Raw data yang sudah upload'!C:C,C22,'Raw data yang sudah upload'!A:A,$I$3,'Raw data yang sudah upload'!X:X,"YA")&gt;0,"Tepat Waktu","Terlambat"))</f>
        <v>Tepat Waktu</v>
      </c>
    </row>
    <row r="23" spans="1:7">
      <c r="A23" t="s">
        <v>30</v>
      </c>
      <c r="B23" t="s">
        <v>47</v>
      </c>
      <c r="C23" t="s">
        <v>48</v>
      </c>
      <c r="D23" t="s">
        <v>7</v>
      </c>
      <c r="E23" t="str">
        <f t="shared" si="0"/>
        <v>Sudah Upload</v>
      </c>
      <c r="F23">
        <f>COUNTIFS('Raw data yang sudah upload'!C:C,C23,'Raw data yang sudah upload'!A:A,$I$3)</f>
        <v>1</v>
      </c>
      <c r="G23" t="str">
        <f>IF(F23=0,"Tidak Upload",IF(COUNTIFS('Raw data yang sudah upload'!C:C,C23,'Raw data yang sudah upload'!A:A,$I$3,'Raw data yang sudah upload'!X:X,"YA")&gt;0,"Tepat Waktu","Terlambat"))</f>
        <v>Tepat Waktu</v>
      </c>
    </row>
    <row r="24" spans="1:7">
      <c r="A24" t="s">
        <v>30</v>
      </c>
      <c r="B24" t="s">
        <v>49</v>
      </c>
      <c r="C24" t="s">
        <v>50</v>
      </c>
      <c r="D24" t="s">
        <v>7</v>
      </c>
      <c r="E24" t="str">
        <f t="shared" si="0"/>
        <v>Sudah Upload</v>
      </c>
      <c r="F24">
        <f>COUNTIFS('Raw data yang sudah upload'!C:C,C24,'Raw data yang sudah upload'!A:A,$I$3)</f>
        <v>1</v>
      </c>
      <c r="G24" t="str">
        <f>IF(F24=0,"Tidak Upload",IF(COUNTIFS('Raw data yang sudah upload'!C:C,C24,'Raw data yang sudah upload'!A:A,$I$3,'Raw data yang sudah upload'!X:X,"YA")&gt;0,"Tepat Waktu","Terlambat"))</f>
        <v>Tepat Waktu</v>
      </c>
    </row>
    <row r="25" spans="1:7">
      <c r="A25" t="s">
        <v>30</v>
      </c>
      <c r="B25" t="s">
        <v>51</v>
      </c>
      <c r="C25" t="s">
        <v>52</v>
      </c>
      <c r="D25" t="s">
        <v>7</v>
      </c>
      <c r="E25" t="str">
        <f t="shared" si="0"/>
        <v>Sudah Upload</v>
      </c>
      <c r="F25">
        <f>COUNTIFS('Raw data yang sudah upload'!C:C,C25,'Raw data yang sudah upload'!A:A,$I$3)</f>
        <v>1</v>
      </c>
      <c r="G25" t="str">
        <f>IF(F25=0,"Tidak Upload",IF(COUNTIFS('Raw data yang sudah upload'!C:C,C25,'Raw data yang sudah upload'!A:A,$I$3,'Raw data yang sudah upload'!X:X,"YA")&gt;0,"Tepat Waktu","Terlambat"))</f>
        <v>Tepat Waktu</v>
      </c>
    </row>
    <row r="26" spans="1:7">
      <c r="A26" t="s">
        <v>30</v>
      </c>
      <c r="B26" t="s">
        <v>53</v>
      </c>
      <c r="C26" t="s">
        <v>54</v>
      </c>
      <c r="D26" t="s">
        <v>7</v>
      </c>
      <c r="E26" t="str">
        <f t="shared" si="0"/>
        <v>Sudah Upload</v>
      </c>
      <c r="F26">
        <f>COUNTIFS('Raw data yang sudah upload'!C:C,C26,'Raw data yang sudah upload'!A:A,$I$3)</f>
        <v>1</v>
      </c>
      <c r="G26" t="str">
        <f>IF(F26=0,"Tidak Upload",IF(COUNTIFS('Raw data yang sudah upload'!C:C,C26,'Raw data yang sudah upload'!A:A,$I$3,'Raw data yang sudah upload'!X:X,"YA")&gt;0,"Tepat Waktu","Terlambat"))</f>
        <v>Tepat Waktu</v>
      </c>
    </row>
    <row r="27" spans="1:7">
      <c r="A27" t="s">
        <v>30</v>
      </c>
      <c r="B27" t="s">
        <v>55</v>
      </c>
      <c r="C27" t="s">
        <v>56</v>
      </c>
      <c r="D27" t="s">
        <v>7</v>
      </c>
      <c r="E27" t="str">
        <f t="shared" si="0"/>
        <v>Sudah Upload</v>
      </c>
      <c r="F27">
        <f>COUNTIFS('Raw data yang sudah upload'!C:C,C27,'Raw data yang sudah upload'!A:A,$I$3)</f>
        <v>1</v>
      </c>
      <c r="G27" t="str">
        <f>IF(F27=0,"Tidak Upload",IF(COUNTIFS('Raw data yang sudah upload'!C:C,C27,'Raw data yang sudah upload'!A:A,$I$3,'Raw data yang sudah upload'!X:X,"YA")&gt;0,"Tepat Waktu","Terlambat"))</f>
        <v>Tepat Waktu</v>
      </c>
    </row>
    <row r="28" spans="1:7">
      <c r="A28" t="s">
        <v>30</v>
      </c>
      <c r="B28" t="s">
        <v>57</v>
      </c>
      <c r="C28" t="s">
        <v>58</v>
      </c>
      <c r="D28" t="s">
        <v>7</v>
      </c>
      <c r="E28" t="str">
        <f t="shared" si="0"/>
        <v>Sudah Upload</v>
      </c>
      <c r="F28">
        <f>COUNTIFS('Raw data yang sudah upload'!C:C,C28,'Raw data yang sudah upload'!A:A,$I$3)</f>
        <v>1</v>
      </c>
      <c r="G28" t="str">
        <f>IF(F28=0,"Tidak Upload",IF(COUNTIFS('Raw data yang sudah upload'!C:C,C28,'Raw data yang sudah upload'!A:A,$I$3,'Raw data yang sudah upload'!X:X,"YA")&gt;0,"Tepat Waktu","Terlambat"))</f>
        <v>Tepat Waktu</v>
      </c>
    </row>
    <row r="29" spans="1:7">
      <c r="A29" t="s">
        <v>30</v>
      </c>
      <c r="B29" t="s">
        <v>59</v>
      </c>
      <c r="C29" t="s">
        <v>60</v>
      </c>
      <c r="D29" t="s">
        <v>7</v>
      </c>
      <c r="E29" t="str">
        <f t="shared" si="0"/>
        <v>Sudah Upload</v>
      </c>
      <c r="F29">
        <f>COUNTIFS('Raw data yang sudah upload'!C:C,C29,'Raw data yang sudah upload'!A:A,$I$3)</f>
        <v>1</v>
      </c>
      <c r="G29" t="str">
        <f>IF(F29=0,"Tidak Upload",IF(COUNTIFS('Raw data yang sudah upload'!C:C,C29,'Raw data yang sudah upload'!A:A,$I$3,'Raw data yang sudah upload'!X:X,"YA")&gt;0,"Tepat Waktu","Terlambat"))</f>
        <v>Tepat Waktu</v>
      </c>
    </row>
    <row r="30" spans="1:7">
      <c r="A30" t="s">
        <v>30</v>
      </c>
      <c r="B30" t="s">
        <v>61</v>
      </c>
      <c r="C30" t="s">
        <v>62</v>
      </c>
      <c r="D30" t="s">
        <v>7</v>
      </c>
      <c r="E30" t="str">
        <f t="shared" si="0"/>
        <v>Sudah Upload</v>
      </c>
      <c r="F30">
        <f>COUNTIFS('Raw data yang sudah upload'!C:C,C30,'Raw data yang sudah upload'!A:A,$I$3)</f>
        <v>1</v>
      </c>
      <c r="G30" t="str">
        <f>IF(F30=0,"Tidak Upload",IF(COUNTIFS('Raw data yang sudah upload'!C:C,C30,'Raw data yang sudah upload'!A:A,$I$3,'Raw data yang sudah upload'!X:X,"YA")&gt;0,"Tepat Waktu","Terlambat"))</f>
        <v>Tepat Waktu</v>
      </c>
    </row>
    <row r="31" spans="1:7">
      <c r="A31" t="s">
        <v>30</v>
      </c>
      <c r="B31" t="s">
        <v>63</v>
      </c>
      <c r="C31" t="s">
        <v>64</v>
      </c>
      <c r="D31" t="s">
        <v>7</v>
      </c>
      <c r="E31" t="str">
        <f t="shared" si="0"/>
        <v>Sudah Upload</v>
      </c>
      <c r="F31">
        <f>COUNTIFS('Raw data yang sudah upload'!C:C,C31,'Raw data yang sudah upload'!A:A,$I$3)</f>
        <v>1</v>
      </c>
      <c r="G31" t="str">
        <f>IF(F31=0,"Tidak Upload",IF(COUNTIFS('Raw data yang sudah upload'!C:C,C31,'Raw data yang sudah upload'!A:A,$I$3,'Raw data yang sudah upload'!X:X,"YA")&gt;0,"Tepat Waktu","Terlambat"))</f>
        <v>Tepat Waktu</v>
      </c>
    </row>
    <row r="32" spans="1:7">
      <c r="A32" t="s">
        <v>30</v>
      </c>
      <c r="B32" t="s">
        <v>65</v>
      </c>
      <c r="C32" t="s">
        <v>66</v>
      </c>
      <c r="D32" t="s">
        <v>29</v>
      </c>
      <c r="E32" t="str">
        <f t="shared" si="0"/>
        <v>Tidak Upload</v>
      </c>
      <c r="F32">
        <f>COUNTIFS('Raw data yang sudah upload'!C:C,C32,'Raw data yang sudah upload'!A:A,$I$3)</f>
        <v>0</v>
      </c>
      <c r="G32" t="str">
        <f>IF(F32=0,"Tidak Upload",IF(COUNTIFS('Raw data yang sudah upload'!C:C,C32,'Raw data yang sudah upload'!A:A,$I$3,'Raw data yang sudah upload'!X:X,"YA")&gt;0,"Tepat Waktu","Terlambat"))</f>
        <v>Tidak Upload</v>
      </c>
    </row>
    <row r="33" spans="1:7">
      <c r="A33" t="s">
        <v>30</v>
      </c>
      <c r="B33" t="s">
        <v>67</v>
      </c>
      <c r="C33" t="s">
        <v>68</v>
      </c>
      <c r="D33" t="s">
        <v>29</v>
      </c>
      <c r="E33" t="str">
        <f t="shared" si="0"/>
        <v>Tidak Upload</v>
      </c>
      <c r="F33">
        <f>COUNTIFS('Raw data yang sudah upload'!C:C,C33,'Raw data yang sudah upload'!A:A,$I$3)</f>
        <v>0</v>
      </c>
      <c r="G33" t="str">
        <f>IF(F33=0,"Tidak Upload",IF(COUNTIFS('Raw data yang sudah upload'!C:C,C33,'Raw data yang sudah upload'!A:A,$I$3,'Raw data yang sudah upload'!X:X,"YA")&gt;0,"Tepat Waktu","Terlambat"))</f>
        <v>Tidak Upload</v>
      </c>
    </row>
    <row r="34" spans="1:7">
      <c r="A34" t="s">
        <v>30</v>
      </c>
      <c r="B34" t="s">
        <v>69</v>
      </c>
      <c r="C34" t="s">
        <v>70</v>
      </c>
      <c r="D34" t="s">
        <v>7</v>
      </c>
      <c r="E34" t="str">
        <f t="shared" si="0"/>
        <v>Sudah Upload</v>
      </c>
      <c r="F34">
        <f>COUNTIFS('Raw data yang sudah upload'!C:C,C34,'Raw data yang sudah upload'!A:A,$I$3)</f>
        <v>1</v>
      </c>
      <c r="G34" t="str">
        <f>IF(F34=0,"Tidak Upload",IF(COUNTIFS('Raw data yang sudah upload'!C:C,C34,'Raw data yang sudah upload'!A:A,$I$3,'Raw data yang sudah upload'!X:X,"YA")&gt;0,"Tepat Waktu","Terlambat"))</f>
        <v>Tepat Waktu</v>
      </c>
    </row>
    <row r="35" spans="1:7">
      <c r="A35" t="s">
        <v>30</v>
      </c>
      <c r="B35" t="s">
        <v>71</v>
      </c>
      <c r="C35" t="s">
        <v>72</v>
      </c>
      <c r="D35" t="s">
        <v>7</v>
      </c>
      <c r="E35" t="str">
        <f t="shared" si="0"/>
        <v>Sudah Upload</v>
      </c>
      <c r="F35">
        <f>COUNTIFS('Raw data yang sudah upload'!C:C,C35,'Raw data yang sudah upload'!A:A,$I$3)</f>
        <v>1</v>
      </c>
      <c r="G35" t="str">
        <f>IF(F35=0,"Tidak Upload",IF(COUNTIFS('Raw data yang sudah upload'!C:C,C35,'Raw data yang sudah upload'!A:A,$I$3,'Raw data yang sudah upload'!X:X,"YA")&gt;0,"Tepat Waktu","Terlambat"))</f>
        <v>Tepat Waktu</v>
      </c>
    </row>
    <row r="36" spans="1:7">
      <c r="A36" t="s">
        <v>30</v>
      </c>
      <c r="B36" t="s">
        <v>73</v>
      </c>
      <c r="C36" t="s">
        <v>74</v>
      </c>
      <c r="D36" t="s">
        <v>7</v>
      </c>
      <c r="E36" t="str">
        <f t="shared" si="0"/>
        <v>Sudah Upload</v>
      </c>
      <c r="F36">
        <f>COUNTIFS('Raw data yang sudah upload'!C:C,C36,'Raw data yang sudah upload'!A:A,$I$3)</f>
        <v>1</v>
      </c>
      <c r="G36" t="str">
        <f>IF(F36=0,"Tidak Upload",IF(COUNTIFS('Raw data yang sudah upload'!C:C,C36,'Raw data yang sudah upload'!A:A,$I$3,'Raw data yang sudah upload'!X:X,"YA")&gt;0,"Tepat Waktu","Terlambat"))</f>
        <v>Tepat Waktu</v>
      </c>
    </row>
    <row r="37" spans="1:7">
      <c r="A37" t="s">
        <v>30</v>
      </c>
      <c r="B37" t="s">
        <v>75</v>
      </c>
      <c r="C37" t="s">
        <v>76</v>
      </c>
      <c r="D37" t="s">
        <v>7</v>
      </c>
      <c r="E37" t="str">
        <f t="shared" si="0"/>
        <v>Sudah Upload</v>
      </c>
      <c r="F37">
        <f>COUNTIFS('Raw data yang sudah upload'!C:C,C37,'Raw data yang sudah upload'!A:A,$I$3)</f>
        <v>1</v>
      </c>
      <c r="G37" t="str">
        <f>IF(F37=0,"Tidak Upload",IF(COUNTIFS('Raw data yang sudah upload'!C:C,C37,'Raw data yang sudah upload'!A:A,$I$3,'Raw data yang sudah upload'!X:X,"YA")&gt;0,"Tepat Waktu","Terlambat"))</f>
        <v>Tepat Waktu</v>
      </c>
    </row>
    <row r="38" spans="1:7">
      <c r="A38" t="s">
        <v>30</v>
      </c>
      <c r="B38" t="s">
        <v>77</v>
      </c>
      <c r="C38" t="s">
        <v>78</v>
      </c>
      <c r="D38" t="s">
        <v>7</v>
      </c>
      <c r="E38" t="str">
        <f t="shared" si="0"/>
        <v>Sudah Upload</v>
      </c>
      <c r="F38">
        <f>COUNTIFS('Raw data yang sudah upload'!C:C,C38,'Raw data yang sudah upload'!A:A,$I$3)</f>
        <v>1</v>
      </c>
      <c r="G38" t="str">
        <f>IF(F38=0,"Tidak Upload",IF(COUNTIFS('Raw data yang sudah upload'!C:C,C38,'Raw data yang sudah upload'!A:A,$I$3,'Raw data yang sudah upload'!X:X,"YA")&gt;0,"Tepat Waktu","Terlambat"))</f>
        <v>Tepat Waktu</v>
      </c>
    </row>
    <row r="39" spans="1:7">
      <c r="A39" t="s">
        <v>30</v>
      </c>
      <c r="B39" t="s">
        <v>79</v>
      </c>
      <c r="C39" t="s">
        <v>80</v>
      </c>
      <c r="D39" t="s">
        <v>7</v>
      </c>
      <c r="E39" t="str">
        <f t="shared" si="0"/>
        <v>Sudah Upload</v>
      </c>
      <c r="F39">
        <f>COUNTIFS('Raw data yang sudah upload'!C:C,C39,'Raw data yang sudah upload'!A:A,$I$3)</f>
        <v>1</v>
      </c>
      <c r="G39" t="str">
        <f>IF(F39=0,"Tidak Upload",IF(COUNTIFS('Raw data yang sudah upload'!C:C,C39,'Raw data yang sudah upload'!A:A,$I$3,'Raw data yang sudah upload'!X:X,"YA")&gt;0,"Tepat Waktu","Terlambat"))</f>
        <v>Tepat Waktu</v>
      </c>
    </row>
    <row r="40" spans="1:7">
      <c r="A40" t="s">
        <v>30</v>
      </c>
      <c r="B40" t="s">
        <v>81</v>
      </c>
      <c r="C40" t="s">
        <v>82</v>
      </c>
      <c r="D40" t="s">
        <v>29</v>
      </c>
      <c r="E40" t="str">
        <f t="shared" si="0"/>
        <v>Tidak Upload</v>
      </c>
      <c r="F40">
        <f>COUNTIFS('Raw data yang sudah upload'!C:C,C40,'Raw data yang sudah upload'!A:A,$I$3)</f>
        <v>0</v>
      </c>
      <c r="G40" t="str">
        <f>IF(F40=0,"Tidak Upload",IF(COUNTIFS('Raw data yang sudah upload'!C:C,C40,'Raw data yang sudah upload'!A:A,$I$3,'Raw data yang sudah upload'!X:X,"YA")&gt;0,"Tepat Waktu","Terlambat"))</f>
        <v>Tidak Upload</v>
      </c>
    </row>
    <row r="41" spans="1:7">
      <c r="A41" t="s">
        <v>30</v>
      </c>
      <c r="B41" t="s">
        <v>83</v>
      </c>
      <c r="C41" t="s">
        <v>84</v>
      </c>
      <c r="D41" t="s">
        <v>7</v>
      </c>
      <c r="E41" t="str">
        <f t="shared" si="0"/>
        <v>Sudah Upload</v>
      </c>
      <c r="F41">
        <f>COUNTIFS('Raw data yang sudah upload'!C:C,C41,'Raw data yang sudah upload'!A:A,$I$3)</f>
        <v>1</v>
      </c>
      <c r="G41" t="str">
        <f>IF(F41=0,"Tidak Upload",IF(COUNTIFS('Raw data yang sudah upload'!C:C,C41,'Raw data yang sudah upload'!A:A,$I$3,'Raw data yang sudah upload'!X:X,"YA")&gt;0,"Tepat Waktu","Terlambat"))</f>
        <v>Tepat Waktu</v>
      </c>
    </row>
    <row r="42" spans="1:7">
      <c r="A42" t="s">
        <v>30</v>
      </c>
      <c r="B42" t="s">
        <v>85</v>
      </c>
      <c r="C42" t="s">
        <v>86</v>
      </c>
      <c r="D42" t="s">
        <v>29</v>
      </c>
      <c r="E42" t="str">
        <f t="shared" si="0"/>
        <v>Tidak Upload</v>
      </c>
      <c r="F42">
        <f>COUNTIFS('Raw data yang sudah upload'!C:C,C42,'Raw data yang sudah upload'!A:A,$I$3)</f>
        <v>0</v>
      </c>
      <c r="G42" t="str">
        <f>IF(F42=0,"Tidak Upload",IF(COUNTIFS('Raw data yang sudah upload'!C:C,C42,'Raw data yang sudah upload'!A:A,$I$3,'Raw data yang sudah upload'!X:X,"YA")&gt;0,"Tepat Waktu","Terlambat"))</f>
        <v>Tidak Upload</v>
      </c>
    </row>
    <row r="43" spans="1:7">
      <c r="A43" t="s">
        <v>30</v>
      </c>
      <c r="B43" t="s">
        <v>87</v>
      </c>
      <c r="C43" t="s">
        <v>88</v>
      </c>
      <c r="D43" t="s">
        <v>7</v>
      </c>
      <c r="E43" t="str">
        <f t="shared" si="0"/>
        <v>Sudah Upload</v>
      </c>
      <c r="F43">
        <f>COUNTIFS('Raw data yang sudah upload'!C:C,C43,'Raw data yang sudah upload'!A:A,$I$3)</f>
        <v>1</v>
      </c>
      <c r="G43" t="str">
        <f>IF(F43=0,"Tidak Upload",IF(COUNTIFS('Raw data yang sudah upload'!C:C,C43,'Raw data yang sudah upload'!A:A,$I$3,'Raw data yang sudah upload'!X:X,"YA")&gt;0,"Tepat Waktu","Terlambat"))</f>
        <v>Tepat Waktu</v>
      </c>
    </row>
    <row r="44" spans="1:7">
      <c r="A44" t="s">
        <v>30</v>
      </c>
      <c r="B44" t="s">
        <v>89</v>
      </c>
      <c r="C44" t="s">
        <v>90</v>
      </c>
      <c r="D44" t="s">
        <v>29</v>
      </c>
      <c r="E44" t="str">
        <f t="shared" si="0"/>
        <v>Tidak Upload</v>
      </c>
      <c r="F44">
        <f>COUNTIFS('Raw data yang sudah upload'!C:C,C44,'Raw data yang sudah upload'!A:A,$I$3)</f>
        <v>0</v>
      </c>
      <c r="G44" t="str">
        <f>IF(F44=0,"Tidak Upload",IF(COUNTIFS('Raw data yang sudah upload'!C:C,C44,'Raw data yang sudah upload'!A:A,$I$3,'Raw data yang sudah upload'!X:X,"YA")&gt;0,"Tepat Waktu","Terlambat"))</f>
        <v>Tidak Upload</v>
      </c>
    </row>
    <row r="45" spans="1:7">
      <c r="A45" t="s">
        <v>30</v>
      </c>
      <c r="B45" t="s">
        <v>91</v>
      </c>
      <c r="C45" t="s">
        <v>92</v>
      </c>
      <c r="D45" t="s">
        <v>29</v>
      </c>
      <c r="E45" t="str">
        <f t="shared" si="0"/>
        <v>Tidak Upload</v>
      </c>
      <c r="F45">
        <f>COUNTIFS('Raw data yang sudah upload'!C:C,C45,'Raw data yang sudah upload'!A:A,$I$3)</f>
        <v>0</v>
      </c>
      <c r="G45" t="str">
        <f>IF(F45=0,"Tidak Upload",IF(COUNTIFS('Raw data yang sudah upload'!C:C,C45,'Raw data yang sudah upload'!A:A,$I$3,'Raw data yang sudah upload'!X:X,"YA")&gt;0,"Tepat Waktu","Terlambat"))</f>
        <v>Tidak Upload</v>
      </c>
    </row>
    <row r="46" spans="1:7">
      <c r="A46" t="s">
        <v>30</v>
      </c>
      <c r="B46" t="s">
        <v>93</v>
      </c>
      <c r="C46" t="s">
        <v>94</v>
      </c>
      <c r="D46" t="s">
        <v>29</v>
      </c>
      <c r="E46" t="str">
        <f t="shared" si="0"/>
        <v>Tidak Upload</v>
      </c>
      <c r="F46">
        <f>COUNTIFS('Raw data yang sudah upload'!C:C,C46,'Raw data yang sudah upload'!A:A,$I$3)</f>
        <v>0</v>
      </c>
      <c r="G46" t="str">
        <f>IF(F46=0,"Tidak Upload",IF(COUNTIFS('Raw data yang sudah upload'!C:C,C46,'Raw data yang sudah upload'!A:A,$I$3,'Raw data yang sudah upload'!X:X,"YA")&gt;0,"Tepat Waktu","Terlambat"))</f>
        <v>Tidak Upload</v>
      </c>
    </row>
    <row r="47" spans="1:7">
      <c r="A47" t="s">
        <v>30</v>
      </c>
      <c r="B47" t="s">
        <v>95</v>
      </c>
      <c r="C47" t="s">
        <v>96</v>
      </c>
      <c r="D47" t="s">
        <v>7</v>
      </c>
      <c r="E47" t="str">
        <f t="shared" si="0"/>
        <v>Sudah Upload</v>
      </c>
      <c r="F47">
        <f>COUNTIFS('Raw data yang sudah upload'!C:C,C47,'Raw data yang sudah upload'!A:A,$I$3)</f>
        <v>1</v>
      </c>
      <c r="G47" t="str">
        <f>IF(F47=0,"Tidak Upload",IF(COUNTIFS('Raw data yang sudah upload'!C:C,C47,'Raw data yang sudah upload'!A:A,$I$3,'Raw data yang sudah upload'!X:X,"YA")&gt;0,"Tepat Waktu","Terlambat"))</f>
        <v>Tepat Waktu</v>
      </c>
    </row>
    <row r="48" spans="1:7">
      <c r="A48" t="s">
        <v>30</v>
      </c>
      <c r="B48" t="s">
        <v>97</v>
      </c>
      <c r="C48" t="s">
        <v>98</v>
      </c>
      <c r="D48" t="s">
        <v>7</v>
      </c>
      <c r="E48" t="str">
        <f t="shared" si="0"/>
        <v>Sudah Upload</v>
      </c>
      <c r="F48">
        <f>COUNTIFS('Raw data yang sudah upload'!C:C,C48,'Raw data yang sudah upload'!A:A,$I$3)</f>
        <v>1</v>
      </c>
      <c r="G48" t="str">
        <f>IF(F48=0,"Tidak Upload",IF(COUNTIFS('Raw data yang sudah upload'!C:C,C48,'Raw data yang sudah upload'!A:A,$I$3,'Raw data yang sudah upload'!X:X,"YA")&gt;0,"Tepat Waktu","Terlambat"))</f>
        <v>Tepat Waktu</v>
      </c>
    </row>
    <row r="49" spans="1:7">
      <c r="A49" t="s">
        <v>30</v>
      </c>
      <c r="B49" t="s">
        <v>99</v>
      </c>
      <c r="C49" t="s">
        <v>100</v>
      </c>
      <c r="D49" t="s">
        <v>7</v>
      </c>
      <c r="E49" t="str">
        <f t="shared" si="0"/>
        <v>Sudah Upload</v>
      </c>
      <c r="F49">
        <f>COUNTIFS('Raw data yang sudah upload'!C:C,C49,'Raw data yang sudah upload'!A:A,$I$3)</f>
        <v>1</v>
      </c>
      <c r="G49" t="str">
        <f>IF(F49=0,"Tidak Upload",IF(COUNTIFS('Raw data yang sudah upload'!C:C,C49,'Raw data yang sudah upload'!A:A,$I$3,'Raw data yang sudah upload'!X:X,"YA")&gt;0,"Tepat Waktu","Terlambat"))</f>
        <v>Tepat Waktu</v>
      </c>
    </row>
    <row r="50" spans="1:7">
      <c r="A50" t="s">
        <v>30</v>
      </c>
      <c r="B50" t="s">
        <v>101</v>
      </c>
      <c r="C50" t="s">
        <v>102</v>
      </c>
      <c r="D50" t="s">
        <v>29</v>
      </c>
      <c r="E50" t="str">
        <f t="shared" si="0"/>
        <v>Tidak Upload</v>
      </c>
      <c r="F50">
        <f>COUNTIFS('Raw data yang sudah upload'!C:C,C50,'Raw data yang sudah upload'!A:A,$I$3)</f>
        <v>0</v>
      </c>
      <c r="G50" t="str">
        <f>IF(F50=0,"Tidak Upload",IF(COUNTIFS('Raw data yang sudah upload'!C:C,C50,'Raw data yang sudah upload'!A:A,$I$3,'Raw data yang sudah upload'!X:X,"YA")&gt;0,"Tepat Waktu","Terlambat"))</f>
        <v>Tidak Upload</v>
      </c>
    </row>
    <row r="51" spans="1:7">
      <c r="A51" t="s">
        <v>30</v>
      </c>
      <c r="B51" t="s">
        <v>103</v>
      </c>
      <c r="C51" t="s">
        <v>104</v>
      </c>
      <c r="D51" t="s">
        <v>29</v>
      </c>
      <c r="E51" t="str">
        <f t="shared" si="0"/>
        <v>Tidak Upload</v>
      </c>
      <c r="F51">
        <f>COUNTIFS('Raw data yang sudah upload'!C:C,C51,'Raw data yang sudah upload'!A:A,$I$3)</f>
        <v>0</v>
      </c>
      <c r="G51" t="str">
        <f>IF(F51=0,"Tidak Upload",IF(COUNTIFS('Raw data yang sudah upload'!C:C,C51,'Raw data yang sudah upload'!A:A,$I$3,'Raw data yang sudah upload'!X:X,"YA")&gt;0,"Tepat Waktu","Terlambat"))</f>
        <v>Tidak Upload</v>
      </c>
    </row>
    <row r="52" spans="1:7">
      <c r="A52" t="s">
        <v>30</v>
      </c>
      <c r="B52" t="s">
        <v>105</v>
      </c>
      <c r="C52" t="s">
        <v>106</v>
      </c>
      <c r="D52" t="s">
        <v>29</v>
      </c>
      <c r="E52" t="str">
        <f t="shared" si="0"/>
        <v>Tidak Upload</v>
      </c>
      <c r="F52">
        <f>COUNTIFS('Raw data yang sudah upload'!C:C,C52,'Raw data yang sudah upload'!A:A,$I$3)</f>
        <v>0</v>
      </c>
      <c r="G52" t="str">
        <f>IF(F52=0,"Tidak Upload",IF(COUNTIFS('Raw data yang sudah upload'!C:C,C52,'Raw data yang sudah upload'!A:A,$I$3,'Raw data yang sudah upload'!X:X,"YA")&gt;0,"Tepat Waktu","Terlambat"))</f>
        <v>Tidak Upload</v>
      </c>
    </row>
    <row r="53" spans="1:7">
      <c r="A53" t="s">
        <v>30</v>
      </c>
      <c r="B53" t="s">
        <v>107</v>
      </c>
      <c r="C53" t="s">
        <v>108</v>
      </c>
      <c r="D53" t="s">
        <v>29</v>
      </c>
      <c r="E53" t="str">
        <f t="shared" si="0"/>
        <v>Tidak Upload</v>
      </c>
      <c r="F53">
        <f>COUNTIFS('Raw data yang sudah upload'!C:C,C53,'Raw data yang sudah upload'!A:A,$I$3)</f>
        <v>0</v>
      </c>
      <c r="G53" t="str">
        <f>IF(F53=0,"Tidak Upload",IF(COUNTIFS('Raw data yang sudah upload'!C:C,C53,'Raw data yang sudah upload'!A:A,$I$3,'Raw data yang sudah upload'!X:X,"YA")&gt;0,"Tepat Waktu","Terlambat"))</f>
        <v>Tidak Upload</v>
      </c>
    </row>
    <row r="54" spans="1:7">
      <c r="A54" t="s">
        <v>30</v>
      </c>
      <c r="B54" t="s">
        <v>109</v>
      </c>
      <c r="C54" t="s">
        <v>110</v>
      </c>
      <c r="D54" t="s">
        <v>7</v>
      </c>
      <c r="E54" t="str">
        <f t="shared" si="0"/>
        <v>Sudah Upload</v>
      </c>
      <c r="F54">
        <f>COUNTIFS('Raw data yang sudah upload'!C:C,C54,'Raw data yang sudah upload'!A:A,$I$3)</f>
        <v>1</v>
      </c>
      <c r="G54" t="str">
        <f>IF(F54=0,"Tidak Upload",IF(COUNTIFS('Raw data yang sudah upload'!C:C,C54,'Raw data yang sudah upload'!A:A,$I$3,'Raw data yang sudah upload'!X:X,"YA")&gt;0,"Tepat Waktu","Terlambat"))</f>
        <v>Tepat Waktu</v>
      </c>
    </row>
    <row r="55" spans="1:7">
      <c r="A55" t="s">
        <v>30</v>
      </c>
      <c r="B55" t="s">
        <v>111</v>
      </c>
      <c r="C55" t="s">
        <v>112</v>
      </c>
      <c r="D55" t="s">
        <v>29</v>
      </c>
      <c r="E55" t="str">
        <f t="shared" si="0"/>
        <v>Tidak Upload</v>
      </c>
      <c r="F55">
        <f>COUNTIFS('Raw data yang sudah upload'!C:C,C55,'Raw data yang sudah upload'!A:A,$I$3)</f>
        <v>0</v>
      </c>
      <c r="G55" t="str">
        <f>IF(F55=0,"Tidak Upload",IF(COUNTIFS('Raw data yang sudah upload'!C:C,C55,'Raw data yang sudah upload'!A:A,$I$3,'Raw data yang sudah upload'!X:X,"YA")&gt;0,"Tepat Waktu","Terlambat"))</f>
        <v>Tidak Upload</v>
      </c>
    </row>
    <row r="56" spans="1:7">
      <c r="A56" t="s">
        <v>30</v>
      </c>
      <c r="B56" t="s">
        <v>113</v>
      </c>
      <c r="C56" t="s">
        <v>114</v>
      </c>
      <c r="D56" t="s">
        <v>7</v>
      </c>
      <c r="E56" t="str">
        <f t="shared" si="0"/>
        <v>Sudah Upload</v>
      </c>
      <c r="F56">
        <f>COUNTIFS('Raw data yang sudah upload'!C:C,C56,'Raw data yang sudah upload'!A:A,$I$3)</f>
        <v>1</v>
      </c>
      <c r="G56" t="str">
        <f>IF(F56=0,"Tidak Upload",IF(COUNTIFS('Raw data yang sudah upload'!C:C,C56,'Raw data yang sudah upload'!A:A,$I$3,'Raw data yang sudah upload'!X:X,"YA")&gt;0,"Tepat Waktu","Terlambat"))</f>
        <v>Tepat Waktu</v>
      </c>
    </row>
    <row r="57" spans="1:7">
      <c r="A57" t="s">
        <v>30</v>
      </c>
      <c r="B57" t="s">
        <v>115</v>
      </c>
      <c r="C57" t="s">
        <v>116</v>
      </c>
      <c r="D57" t="s">
        <v>29</v>
      </c>
      <c r="E57" t="str">
        <f t="shared" si="0"/>
        <v>Tidak Upload</v>
      </c>
      <c r="F57">
        <f>COUNTIFS('Raw data yang sudah upload'!C:C,C57,'Raw data yang sudah upload'!A:A,$I$3)</f>
        <v>0</v>
      </c>
      <c r="G57" t="str">
        <f>IF(F57=0,"Tidak Upload",IF(COUNTIFS('Raw data yang sudah upload'!C:C,C57,'Raw data yang sudah upload'!A:A,$I$3,'Raw data yang sudah upload'!X:X,"YA")&gt;0,"Tepat Waktu","Terlambat"))</f>
        <v>Tidak Upload</v>
      </c>
    </row>
    <row r="58" spans="1:7">
      <c r="A58" t="s">
        <v>30</v>
      </c>
      <c r="B58" t="s">
        <v>117</v>
      </c>
      <c r="C58" t="s">
        <v>118</v>
      </c>
      <c r="D58" t="s">
        <v>7</v>
      </c>
      <c r="E58" t="str">
        <f t="shared" si="0"/>
        <v>Sudah Upload</v>
      </c>
      <c r="F58">
        <f>COUNTIFS('Raw data yang sudah upload'!C:C,C58,'Raw data yang sudah upload'!A:A,$I$3)</f>
        <v>1</v>
      </c>
      <c r="G58" t="str">
        <f>IF(F58=0,"Tidak Upload",IF(COUNTIFS('Raw data yang sudah upload'!C:C,C58,'Raw data yang sudah upload'!A:A,$I$3,'Raw data yang sudah upload'!X:X,"YA")&gt;0,"Tepat Waktu","Terlambat"))</f>
        <v>Tepat Waktu</v>
      </c>
    </row>
    <row r="59" spans="1:7">
      <c r="A59" t="s">
        <v>30</v>
      </c>
      <c r="B59" t="s">
        <v>119</v>
      </c>
      <c r="C59" t="s">
        <v>120</v>
      </c>
      <c r="D59" t="s">
        <v>7</v>
      </c>
      <c r="E59" t="str">
        <f t="shared" si="0"/>
        <v>Sudah Upload</v>
      </c>
      <c r="F59">
        <f>COUNTIFS('Raw data yang sudah upload'!C:C,C59,'Raw data yang sudah upload'!A:A,$I$3)</f>
        <v>1</v>
      </c>
      <c r="G59" t="str">
        <f>IF(F59=0,"Tidak Upload",IF(COUNTIFS('Raw data yang sudah upload'!C:C,C59,'Raw data yang sudah upload'!A:A,$I$3,'Raw data yang sudah upload'!X:X,"YA")&gt;0,"Tepat Waktu","Terlambat"))</f>
        <v>Tepat Waktu</v>
      </c>
    </row>
    <row r="60" spans="1:7">
      <c r="A60" t="s">
        <v>30</v>
      </c>
      <c r="B60" t="s">
        <v>121</v>
      </c>
      <c r="C60" t="s">
        <v>122</v>
      </c>
      <c r="D60" t="s">
        <v>7</v>
      </c>
      <c r="E60" t="str">
        <f t="shared" si="0"/>
        <v>Sudah Upload</v>
      </c>
      <c r="F60">
        <f>COUNTIFS('Raw data yang sudah upload'!C:C,C60,'Raw data yang sudah upload'!A:A,$I$3)</f>
        <v>1</v>
      </c>
      <c r="G60" t="str">
        <f>IF(F60=0,"Tidak Upload",IF(COUNTIFS('Raw data yang sudah upload'!C:C,C60,'Raw data yang sudah upload'!A:A,$I$3,'Raw data yang sudah upload'!X:X,"YA")&gt;0,"Tepat Waktu","Terlambat"))</f>
        <v>Tepat Waktu</v>
      </c>
    </row>
    <row r="61" spans="1:7">
      <c r="A61" t="s">
        <v>30</v>
      </c>
      <c r="B61" t="s">
        <v>123</v>
      </c>
      <c r="C61" t="s">
        <v>124</v>
      </c>
      <c r="D61" t="s">
        <v>7</v>
      </c>
      <c r="E61" t="str">
        <f t="shared" si="0"/>
        <v>Sudah Upload</v>
      </c>
      <c r="F61">
        <f>COUNTIFS('Raw data yang sudah upload'!C:C,C61,'Raw data yang sudah upload'!A:A,$I$3)</f>
        <v>1</v>
      </c>
      <c r="G61" t="str">
        <f>IF(F61=0,"Tidak Upload",IF(COUNTIFS('Raw data yang sudah upload'!C:C,C61,'Raw data yang sudah upload'!A:A,$I$3,'Raw data yang sudah upload'!X:X,"YA")&gt;0,"Tepat Waktu","Terlambat"))</f>
        <v>Tepat Waktu</v>
      </c>
    </row>
    <row r="62" spans="1:7">
      <c r="A62" t="s">
        <v>30</v>
      </c>
      <c r="B62" t="s">
        <v>125</v>
      </c>
      <c r="C62" t="s">
        <v>126</v>
      </c>
      <c r="D62" t="s">
        <v>7</v>
      </c>
      <c r="E62" t="str">
        <f t="shared" si="0"/>
        <v>Sudah Upload</v>
      </c>
      <c r="F62">
        <f>COUNTIFS('Raw data yang sudah upload'!C:C,C62,'Raw data yang sudah upload'!A:A,$I$3)</f>
        <v>1</v>
      </c>
      <c r="G62" t="str">
        <f>IF(F62=0,"Tidak Upload",IF(COUNTIFS('Raw data yang sudah upload'!C:C,C62,'Raw data yang sudah upload'!A:A,$I$3,'Raw data yang sudah upload'!X:X,"YA")&gt;0,"Tepat Waktu","Terlambat"))</f>
        <v>Tepat Waktu</v>
      </c>
    </row>
    <row r="63" spans="1:7">
      <c r="A63" t="s">
        <v>30</v>
      </c>
      <c r="B63" t="s">
        <v>127</v>
      </c>
      <c r="C63" t="s">
        <v>128</v>
      </c>
      <c r="D63" t="s">
        <v>7</v>
      </c>
      <c r="E63" t="str">
        <f t="shared" si="0"/>
        <v>Sudah Upload</v>
      </c>
      <c r="F63">
        <f>COUNTIFS('Raw data yang sudah upload'!C:C,C63,'Raw data yang sudah upload'!A:A,$I$3)</f>
        <v>1</v>
      </c>
      <c r="G63" t="str">
        <f>IF(F63=0,"Tidak Upload",IF(COUNTIFS('Raw data yang sudah upload'!C:C,C63,'Raw data yang sudah upload'!A:A,$I$3,'Raw data yang sudah upload'!X:X,"YA")&gt;0,"Tepat Waktu","Terlambat"))</f>
        <v>Tepat Waktu</v>
      </c>
    </row>
    <row r="64" spans="1:7">
      <c r="A64" t="s">
        <v>30</v>
      </c>
      <c r="B64" t="s">
        <v>129</v>
      </c>
      <c r="C64" t="s">
        <v>130</v>
      </c>
      <c r="D64" t="s">
        <v>7</v>
      </c>
      <c r="E64" t="str">
        <f t="shared" si="0"/>
        <v>Sudah Upload</v>
      </c>
      <c r="F64">
        <f>COUNTIFS('Raw data yang sudah upload'!C:C,C64,'Raw data yang sudah upload'!A:A,$I$3)</f>
        <v>1</v>
      </c>
      <c r="G64" t="str">
        <f>IF(F64=0,"Tidak Upload",IF(COUNTIFS('Raw data yang sudah upload'!C:C,C64,'Raw data yang sudah upload'!A:A,$I$3,'Raw data yang sudah upload'!X:X,"YA")&gt;0,"Tepat Waktu","Terlambat"))</f>
        <v>Tepat Waktu</v>
      </c>
    </row>
    <row r="65" spans="1:7">
      <c r="A65" t="s">
        <v>30</v>
      </c>
      <c r="B65" t="s">
        <v>131</v>
      </c>
      <c r="C65" t="s">
        <v>132</v>
      </c>
      <c r="D65" t="s">
        <v>7</v>
      </c>
      <c r="E65" t="str">
        <f t="shared" si="0"/>
        <v>Sudah Upload</v>
      </c>
      <c r="F65">
        <f>COUNTIFS('Raw data yang sudah upload'!C:C,C65,'Raw data yang sudah upload'!A:A,$I$3)</f>
        <v>1</v>
      </c>
      <c r="G65" t="str">
        <f>IF(F65=0,"Tidak Upload",IF(COUNTIFS('Raw data yang sudah upload'!C:C,C65,'Raw data yang sudah upload'!A:A,$I$3,'Raw data yang sudah upload'!X:X,"YA")&gt;0,"Tepat Waktu","Terlambat"))</f>
        <v>Tepat Waktu</v>
      </c>
    </row>
    <row r="66" spans="1:7">
      <c r="A66" t="s">
        <v>30</v>
      </c>
      <c r="B66" t="s">
        <v>133</v>
      </c>
      <c r="C66" t="s">
        <v>134</v>
      </c>
      <c r="D66" t="s">
        <v>7</v>
      </c>
      <c r="E66" t="str">
        <f t="shared" si="0"/>
        <v>Sudah Upload</v>
      </c>
      <c r="F66">
        <f>COUNTIFS('Raw data yang sudah upload'!C:C,C66,'Raw data yang sudah upload'!A:A,$I$3)</f>
        <v>1</v>
      </c>
      <c r="G66" t="str">
        <f>IF(F66=0,"Tidak Upload",IF(COUNTIFS('Raw data yang sudah upload'!C:C,C66,'Raw data yang sudah upload'!A:A,$I$3,'Raw data yang sudah upload'!X:X,"YA")&gt;0,"Tepat Waktu","Terlambat"))</f>
        <v>Tepat Waktu</v>
      </c>
    </row>
    <row r="67" spans="1:7">
      <c r="A67" t="s">
        <v>30</v>
      </c>
      <c r="B67" t="s">
        <v>135</v>
      </c>
      <c r="C67" t="s">
        <v>136</v>
      </c>
      <c r="D67" t="s">
        <v>7</v>
      </c>
      <c r="E67" t="str">
        <f t="shared" si="0"/>
        <v>Sudah Upload</v>
      </c>
      <c r="F67">
        <f>COUNTIFS('Raw data yang sudah upload'!C:C,C67,'Raw data yang sudah upload'!A:A,$I$3)</f>
        <v>1</v>
      </c>
      <c r="G67" t="str">
        <f>IF(F67=0,"Tidak Upload",IF(COUNTIFS('Raw data yang sudah upload'!C:C,C67,'Raw data yang sudah upload'!A:A,$I$3,'Raw data yang sudah upload'!X:X,"YA")&gt;0,"Tepat Waktu","Terlambat"))</f>
        <v>Tepat Waktu</v>
      </c>
    </row>
    <row r="68" spans="1:7">
      <c r="A68" t="s">
        <v>30</v>
      </c>
      <c r="B68" t="s">
        <v>137</v>
      </c>
      <c r="C68" t="s">
        <v>138</v>
      </c>
      <c r="D68" t="s">
        <v>7</v>
      </c>
      <c r="E68" t="str">
        <f t="shared" si="0"/>
        <v>Sudah Upload</v>
      </c>
      <c r="F68">
        <f>COUNTIFS('Raw data yang sudah upload'!C:C,C68,'Raw data yang sudah upload'!A:A,$I$3)</f>
        <v>1</v>
      </c>
      <c r="G68" t="str">
        <f>IF(F68=0,"Tidak Upload",IF(COUNTIFS('Raw data yang sudah upload'!C:C,C68,'Raw data yang sudah upload'!A:A,$I$3,'Raw data yang sudah upload'!X:X,"YA")&gt;0,"Tepat Waktu","Terlambat"))</f>
        <v>Tepat Waktu</v>
      </c>
    </row>
    <row r="69" spans="1:7">
      <c r="A69" t="s">
        <v>30</v>
      </c>
      <c r="B69" t="s">
        <v>139</v>
      </c>
      <c r="C69" t="s">
        <v>140</v>
      </c>
      <c r="D69" t="s">
        <v>7</v>
      </c>
      <c r="E69" t="str">
        <f t="shared" ref="E69:E132" si="1">IF(F69=0,"Tidak Upload","Sudah Upload")</f>
        <v>Sudah Upload</v>
      </c>
      <c r="F69">
        <f>COUNTIFS('Raw data yang sudah upload'!C:C,C69,'Raw data yang sudah upload'!A:A,$I$3)</f>
        <v>1</v>
      </c>
      <c r="G69" t="str">
        <f>IF(F69=0,"Tidak Upload",IF(COUNTIFS('Raw data yang sudah upload'!C:C,C69,'Raw data yang sudah upload'!A:A,$I$3,'Raw data yang sudah upload'!X:X,"YA")&gt;0,"Tepat Waktu","Terlambat"))</f>
        <v>Tepat Waktu</v>
      </c>
    </row>
    <row r="70" spans="1:7">
      <c r="A70" t="s">
        <v>30</v>
      </c>
      <c r="B70" t="s">
        <v>141</v>
      </c>
      <c r="C70" t="s">
        <v>142</v>
      </c>
      <c r="D70" t="s">
        <v>7</v>
      </c>
      <c r="E70" t="str">
        <f t="shared" si="1"/>
        <v>Sudah Upload</v>
      </c>
      <c r="F70">
        <f>COUNTIFS('Raw data yang sudah upload'!C:C,C70,'Raw data yang sudah upload'!A:A,$I$3)</f>
        <v>1</v>
      </c>
      <c r="G70" t="str">
        <f>IF(F70=0,"Tidak Upload",IF(COUNTIFS('Raw data yang sudah upload'!C:C,C70,'Raw data yang sudah upload'!A:A,$I$3,'Raw data yang sudah upload'!X:X,"YA")&gt;0,"Tepat Waktu","Terlambat"))</f>
        <v>Tepat Waktu</v>
      </c>
    </row>
    <row r="71" spans="1:7">
      <c r="A71" t="s">
        <v>30</v>
      </c>
      <c r="B71" t="s">
        <v>143</v>
      </c>
      <c r="C71" t="s">
        <v>144</v>
      </c>
      <c r="D71" t="s">
        <v>7</v>
      </c>
      <c r="E71" t="str">
        <f t="shared" si="1"/>
        <v>Sudah Upload</v>
      </c>
      <c r="F71">
        <f>COUNTIFS('Raw data yang sudah upload'!C:C,C71,'Raw data yang sudah upload'!A:A,$I$3)</f>
        <v>1</v>
      </c>
      <c r="G71" t="str">
        <f>IF(F71=0,"Tidak Upload",IF(COUNTIFS('Raw data yang sudah upload'!C:C,C71,'Raw data yang sudah upload'!A:A,$I$3,'Raw data yang sudah upload'!X:X,"YA")&gt;0,"Tepat Waktu","Terlambat"))</f>
        <v>Tepat Waktu</v>
      </c>
    </row>
    <row r="72" spans="1:7">
      <c r="A72" t="s">
        <v>30</v>
      </c>
      <c r="B72" t="s">
        <v>145</v>
      </c>
      <c r="C72" t="s">
        <v>146</v>
      </c>
      <c r="D72" t="s">
        <v>7</v>
      </c>
      <c r="E72" t="str">
        <f t="shared" si="1"/>
        <v>Sudah Upload</v>
      </c>
      <c r="F72">
        <f>COUNTIFS('Raw data yang sudah upload'!C:C,C72,'Raw data yang sudah upload'!A:A,$I$3)</f>
        <v>1</v>
      </c>
      <c r="G72" t="str">
        <f>IF(F72=0,"Tidak Upload",IF(COUNTIFS('Raw data yang sudah upload'!C:C,C72,'Raw data yang sudah upload'!A:A,$I$3,'Raw data yang sudah upload'!X:X,"YA")&gt;0,"Tepat Waktu","Terlambat"))</f>
        <v>Tepat Waktu</v>
      </c>
    </row>
    <row r="73" spans="1:7">
      <c r="A73" t="s">
        <v>30</v>
      </c>
      <c r="B73" t="s">
        <v>147</v>
      </c>
      <c r="C73" t="s">
        <v>148</v>
      </c>
      <c r="D73" t="s">
        <v>7</v>
      </c>
      <c r="E73" t="str">
        <f t="shared" si="1"/>
        <v>Sudah Upload</v>
      </c>
      <c r="F73">
        <f>COUNTIFS('Raw data yang sudah upload'!C:C,C73,'Raw data yang sudah upload'!A:A,$I$3)</f>
        <v>1</v>
      </c>
      <c r="G73" t="str">
        <f>IF(F73=0,"Tidak Upload",IF(COUNTIFS('Raw data yang sudah upload'!C:C,C73,'Raw data yang sudah upload'!A:A,$I$3,'Raw data yang sudah upload'!X:X,"YA")&gt;0,"Tepat Waktu","Terlambat"))</f>
        <v>Tepat Waktu</v>
      </c>
    </row>
    <row r="74" spans="1:7">
      <c r="A74" t="s">
        <v>30</v>
      </c>
      <c r="B74" t="s">
        <v>149</v>
      </c>
      <c r="C74" t="s">
        <v>150</v>
      </c>
      <c r="D74" t="s">
        <v>29</v>
      </c>
      <c r="E74" t="str">
        <f t="shared" si="1"/>
        <v>Tidak Upload</v>
      </c>
      <c r="F74">
        <f>COUNTIFS('Raw data yang sudah upload'!C:C,C74,'Raw data yang sudah upload'!A:A,$I$3)</f>
        <v>0</v>
      </c>
      <c r="G74" t="str">
        <f>IF(F74=0,"Tidak Upload",IF(COUNTIFS('Raw data yang sudah upload'!C:C,C74,'Raw data yang sudah upload'!A:A,$I$3,'Raw data yang sudah upload'!X:X,"YA")&gt;0,"Tepat Waktu","Terlambat"))</f>
        <v>Tidak Upload</v>
      </c>
    </row>
    <row r="75" spans="1:7">
      <c r="A75" t="s">
        <v>30</v>
      </c>
      <c r="B75" t="s">
        <v>151</v>
      </c>
      <c r="C75" t="s">
        <v>152</v>
      </c>
      <c r="D75" t="s">
        <v>7</v>
      </c>
      <c r="E75" t="str">
        <f t="shared" si="1"/>
        <v>Sudah Upload</v>
      </c>
      <c r="F75">
        <f>COUNTIFS('Raw data yang sudah upload'!C:C,C75,'Raw data yang sudah upload'!A:A,$I$3)</f>
        <v>1</v>
      </c>
      <c r="G75" t="str">
        <f>IF(F75=0,"Tidak Upload",IF(COUNTIFS('Raw data yang sudah upload'!C:C,C75,'Raw data yang sudah upload'!A:A,$I$3,'Raw data yang sudah upload'!X:X,"YA")&gt;0,"Tepat Waktu","Terlambat"))</f>
        <v>Tepat Waktu</v>
      </c>
    </row>
    <row r="76" spans="1:7">
      <c r="A76" t="s">
        <v>30</v>
      </c>
      <c r="B76" t="s">
        <v>153</v>
      </c>
      <c r="C76" t="s">
        <v>154</v>
      </c>
      <c r="D76" t="s">
        <v>7</v>
      </c>
      <c r="E76" t="str">
        <f t="shared" si="1"/>
        <v>Sudah Upload</v>
      </c>
      <c r="F76">
        <f>COUNTIFS('Raw data yang sudah upload'!C:C,C76,'Raw data yang sudah upload'!A:A,$I$3)</f>
        <v>1</v>
      </c>
      <c r="G76" t="str">
        <f>IF(F76=0,"Tidak Upload",IF(COUNTIFS('Raw data yang sudah upload'!C:C,C76,'Raw data yang sudah upload'!A:A,$I$3,'Raw data yang sudah upload'!X:X,"YA")&gt;0,"Tepat Waktu","Terlambat"))</f>
        <v>Tepat Waktu</v>
      </c>
    </row>
    <row r="77" spans="1:7">
      <c r="A77" t="s">
        <v>30</v>
      </c>
      <c r="B77" t="s">
        <v>155</v>
      </c>
      <c r="C77" t="s">
        <v>156</v>
      </c>
      <c r="D77" t="s">
        <v>7</v>
      </c>
      <c r="E77" t="str">
        <f t="shared" si="1"/>
        <v>Sudah Upload</v>
      </c>
      <c r="F77">
        <f>COUNTIFS('Raw data yang sudah upload'!C:C,C77,'Raw data yang sudah upload'!A:A,$I$3)</f>
        <v>1</v>
      </c>
      <c r="G77" t="str">
        <f>IF(F77=0,"Tidak Upload",IF(COUNTIFS('Raw data yang sudah upload'!C:C,C77,'Raw data yang sudah upload'!A:A,$I$3,'Raw data yang sudah upload'!X:X,"YA")&gt;0,"Tepat Waktu","Terlambat"))</f>
        <v>Tepat Waktu</v>
      </c>
    </row>
    <row r="78" spans="1:7">
      <c r="A78" t="s">
        <v>30</v>
      </c>
      <c r="B78" t="s">
        <v>157</v>
      </c>
      <c r="C78" t="s">
        <v>158</v>
      </c>
      <c r="D78" t="s">
        <v>7</v>
      </c>
      <c r="E78" t="str">
        <f t="shared" si="1"/>
        <v>Sudah Upload</v>
      </c>
      <c r="F78">
        <f>COUNTIFS('Raw data yang sudah upload'!C:C,C78,'Raw data yang sudah upload'!A:A,$I$3)</f>
        <v>1</v>
      </c>
      <c r="G78" t="str">
        <f>IF(F78=0,"Tidak Upload",IF(COUNTIFS('Raw data yang sudah upload'!C:C,C78,'Raw data yang sudah upload'!A:A,$I$3,'Raw data yang sudah upload'!X:X,"YA")&gt;0,"Tepat Waktu","Terlambat"))</f>
        <v>Tepat Waktu</v>
      </c>
    </row>
    <row r="79" spans="1:7">
      <c r="A79" t="s">
        <v>30</v>
      </c>
      <c r="B79" t="s">
        <v>159</v>
      </c>
      <c r="C79" t="s">
        <v>160</v>
      </c>
      <c r="D79" t="s">
        <v>7</v>
      </c>
      <c r="E79" t="str">
        <f t="shared" si="1"/>
        <v>Sudah Upload</v>
      </c>
      <c r="F79">
        <f>COUNTIFS('Raw data yang sudah upload'!C:C,C79,'Raw data yang sudah upload'!A:A,$I$3)</f>
        <v>1</v>
      </c>
      <c r="G79" t="str">
        <f>IF(F79=0,"Tidak Upload",IF(COUNTIFS('Raw data yang sudah upload'!C:C,C79,'Raw data yang sudah upload'!A:A,$I$3,'Raw data yang sudah upload'!X:X,"YA")&gt;0,"Tepat Waktu","Terlambat"))</f>
        <v>Tepat Waktu</v>
      </c>
    </row>
    <row r="80" spans="1:7">
      <c r="A80" t="s">
        <v>30</v>
      </c>
      <c r="B80" t="s">
        <v>161</v>
      </c>
      <c r="C80" t="s">
        <v>162</v>
      </c>
      <c r="D80" t="s">
        <v>7</v>
      </c>
      <c r="E80" t="str">
        <f t="shared" si="1"/>
        <v>Sudah Upload</v>
      </c>
      <c r="F80">
        <f>COUNTIFS('Raw data yang sudah upload'!C:C,C80,'Raw data yang sudah upload'!A:A,$I$3)</f>
        <v>1</v>
      </c>
      <c r="G80" t="str">
        <f>IF(F80=0,"Tidak Upload",IF(COUNTIFS('Raw data yang sudah upload'!C:C,C80,'Raw data yang sudah upload'!A:A,$I$3,'Raw data yang sudah upload'!X:X,"YA")&gt;0,"Tepat Waktu","Terlambat"))</f>
        <v>Tepat Waktu</v>
      </c>
    </row>
    <row r="81" spans="1:7">
      <c r="A81" t="s">
        <v>30</v>
      </c>
      <c r="B81" t="s">
        <v>163</v>
      </c>
      <c r="C81" t="s">
        <v>164</v>
      </c>
      <c r="D81" t="s">
        <v>7</v>
      </c>
      <c r="E81" t="str">
        <f t="shared" si="1"/>
        <v>Sudah Upload</v>
      </c>
      <c r="F81">
        <f>COUNTIFS('Raw data yang sudah upload'!C:C,C81,'Raw data yang sudah upload'!A:A,$I$3)</f>
        <v>1</v>
      </c>
      <c r="G81" t="str">
        <f>IF(F81=0,"Tidak Upload",IF(COUNTIFS('Raw data yang sudah upload'!C:C,C81,'Raw data yang sudah upload'!A:A,$I$3,'Raw data yang sudah upload'!X:X,"YA")&gt;0,"Tepat Waktu","Terlambat"))</f>
        <v>Tepat Waktu</v>
      </c>
    </row>
    <row r="82" spans="1:7">
      <c r="A82" t="s">
        <v>30</v>
      </c>
      <c r="B82" t="s">
        <v>165</v>
      </c>
      <c r="C82" t="s">
        <v>166</v>
      </c>
      <c r="D82" t="s">
        <v>7</v>
      </c>
      <c r="E82" t="str">
        <f t="shared" si="1"/>
        <v>Sudah Upload</v>
      </c>
      <c r="F82">
        <f>COUNTIFS('Raw data yang sudah upload'!C:C,C82,'Raw data yang sudah upload'!A:A,$I$3)</f>
        <v>1</v>
      </c>
      <c r="G82" t="str">
        <f>IF(F82=0,"Tidak Upload",IF(COUNTIFS('Raw data yang sudah upload'!C:C,C82,'Raw data yang sudah upload'!A:A,$I$3,'Raw data yang sudah upload'!X:X,"YA")&gt;0,"Tepat Waktu","Terlambat"))</f>
        <v>Tepat Waktu</v>
      </c>
    </row>
    <row r="83" spans="1:7">
      <c r="A83" t="s">
        <v>30</v>
      </c>
      <c r="B83" t="s">
        <v>167</v>
      </c>
      <c r="C83" t="s">
        <v>168</v>
      </c>
      <c r="D83" t="s">
        <v>7</v>
      </c>
      <c r="E83" t="str">
        <f t="shared" si="1"/>
        <v>Sudah Upload</v>
      </c>
      <c r="F83">
        <f>COUNTIFS('Raw data yang sudah upload'!C:C,C83,'Raw data yang sudah upload'!A:A,$I$3)</f>
        <v>1</v>
      </c>
      <c r="G83" t="str">
        <f>IF(F83=0,"Tidak Upload",IF(COUNTIFS('Raw data yang sudah upload'!C:C,C83,'Raw data yang sudah upload'!A:A,$I$3,'Raw data yang sudah upload'!X:X,"YA")&gt;0,"Tepat Waktu","Terlambat"))</f>
        <v>Tepat Waktu</v>
      </c>
    </row>
    <row r="84" spans="1:7">
      <c r="A84" t="s">
        <v>30</v>
      </c>
      <c r="B84" t="s">
        <v>169</v>
      </c>
      <c r="C84" t="s">
        <v>170</v>
      </c>
      <c r="D84" t="s">
        <v>7</v>
      </c>
      <c r="E84" t="str">
        <f t="shared" si="1"/>
        <v>Sudah Upload</v>
      </c>
      <c r="F84">
        <f>COUNTIFS('Raw data yang sudah upload'!C:C,C84,'Raw data yang sudah upload'!A:A,$I$3)</f>
        <v>1</v>
      </c>
      <c r="G84" t="str">
        <f>IF(F84=0,"Tidak Upload",IF(COUNTIFS('Raw data yang sudah upload'!C:C,C84,'Raw data yang sudah upload'!A:A,$I$3,'Raw data yang sudah upload'!X:X,"YA")&gt;0,"Tepat Waktu","Terlambat"))</f>
        <v>Tepat Waktu</v>
      </c>
    </row>
    <row r="85" spans="1:7">
      <c r="A85" t="s">
        <v>30</v>
      </c>
      <c r="B85" t="s">
        <v>171</v>
      </c>
      <c r="C85" t="s">
        <v>172</v>
      </c>
      <c r="D85" t="s">
        <v>7</v>
      </c>
      <c r="E85" t="str">
        <f t="shared" si="1"/>
        <v>Sudah Upload</v>
      </c>
      <c r="F85">
        <f>COUNTIFS('Raw data yang sudah upload'!C:C,C85,'Raw data yang sudah upload'!A:A,$I$3)</f>
        <v>1</v>
      </c>
      <c r="G85" t="str">
        <f>IF(F85=0,"Tidak Upload",IF(COUNTIFS('Raw data yang sudah upload'!C:C,C85,'Raw data yang sudah upload'!A:A,$I$3,'Raw data yang sudah upload'!X:X,"YA")&gt;0,"Tepat Waktu","Terlambat"))</f>
        <v>Tepat Waktu</v>
      </c>
    </row>
    <row r="86" spans="1:7">
      <c r="A86" t="s">
        <v>30</v>
      </c>
      <c r="B86" t="s">
        <v>173</v>
      </c>
      <c r="C86" t="s">
        <v>174</v>
      </c>
      <c r="D86" t="s">
        <v>7</v>
      </c>
      <c r="E86" t="str">
        <f t="shared" si="1"/>
        <v>Sudah Upload</v>
      </c>
      <c r="F86">
        <f>COUNTIFS('Raw data yang sudah upload'!C:C,C86,'Raw data yang sudah upload'!A:A,$I$3)</f>
        <v>1</v>
      </c>
      <c r="G86" t="str">
        <f>IF(F86=0,"Tidak Upload",IF(COUNTIFS('Raw data yang sudah upload'!C:C,C86,'Raw data yang sudah upload'!A:A,$I$3,'Raw data yang sudah upload'!X:X,"YA")&gt;0,"Tepat Waktu","Terlambat"))</f>
        <v>Tepat Waktu</v>
      </c>
    </row>
    <row r="87" spans="1:7">
      <c r="A87" t="s">
        <v>30</v>
      </c>
      <c r="B87" t="s">
        <v>175</v>
      </c>
      <c r="C87" t="s">
        <v>176</v>
      </c>
      <c r="D87" t="s">
        <v>7</v>
      </c>
      <c r="E87" t="str">
        <f t="shared" si="1"/>
        <v>Sudah Upload</v>
      </c>
      <c r="F87">
        <f>COUNTIFS('Raw data yang sudah upload'!C:C,C87,'Raw data yang sudah upload'!A:A,$I$3)</f>
        <v>1</v>
      </c>
      <c r="G87" t="str">
        <f>IF(F87=0,"Tidak Upload",IF(COUNTIFS('Raw data yang sudah upload'!C:C,C87,'Raw data yang sudah upload'!A:A,$I$3,'Raw data yang sudah upload'!X:X,"YA")&gt;0,"Tepat Waktu","Terlambat"))</f>
        <v>Tepat Waktu</v>
      </c>
    </row>
    <row r="88" spans="1:7">
      <c r="A88" t="s">
        <v>30</v>
      </c>
      <c r="B88" t="s">
        <v>177</v>
      </c>
      <c r="C88" t="s">
        <v>178</v>
      </c>
      <c r="D88" t="s">
        <v>7</v>
      </c>
      <c r="E88" t="str">
        <f t="shared" si="1"/>
        <v>Sudah Upload</v>
      </c>
      <c r="F88">
        <f>COUNTIFS('Raw data yang sudah upload'!C:C,C88,'Raw data yang sudah upload'!A:A,$I$3)</f>
        <v>1</v>
      </c>
      <c r="G88" t="str">
        <f>IF(F88=0,"Tidak Upload",IF(COUNTIFS('Raw data yang sudah upload'!C:C,C88,'Raw data yang sudah upload'!A:A,$I$3,'Raw data yang sudah upload'!X:X,"YA")&gt;0,"Tepat Waktu","Terlambat"))</f>
        <v>Tepat Waktu</v>
      </c>
    </row>
    <row r="89" spans="1:7">
      <c r="A89" t="s">
        <v>30</v>
      </c>
      <c r="B89" t="s">
        <v>179</v>
      </c>
      <c r="C89" t="s">
        <v>180</v>
      </c>
      <c r="D89" t="s">
        <v>7</v>
      </c>
      <c r="E89" t="str">
        <f t="shared" si="1"/>
        <v>Sudah Upload</v>
      </c>
      <c r="F89">
        <f>COUNTIFS('Raw data yang sudah upload'!C:C,C89,'Raw data yang sudah upload'!A:A,$I$3)</f>
        <v>1</v>
      </c>
      <c r="G89" t="str">
        <f>IF(F89=0,"Tidak Upload",IF(COUNTIFS('Raw data yang sudah upload'!C:C,C89,'Raw data yang sudah upload'!A:A,$I$3,'Raw data yang sudah upload'!X:X,"YA")&gt;0,"Tepat Waktu","Terlambat"))</f>
        <v>Tepat Waktu</v>
      </c>
    </row>
    <row r="90" spans="1:7">
      <c r="A90" t="s">
        <v>30</v>
      </c>
      <c r="B90" t="s">
        <v>181</v>
      </c>
      <c r="C90" t="s">
        <v>182</v>
      </c>
      <c r="D90" t="s">
        <v>7</v>
      </c>
      <c r="E90" t="str">
        <f t="shared" si="1"/>
        <v>Sudah Upload</v>
      </c>
      <c r="F90">
        <f>COUNTIFS('Raw data yang sudah upload'!C:C,C90,'Raw data yang sudah upload'!A:A,$I$3)</f>
        <v>1</v>
      </c>
      <c r="G90" t="str">
        <f>IF(F90=0,"Tidak Upload",IF(COUNTIFS('Raw data yang sudah upload'!C:C,C90,'Raw data yang sudah upload'!A:A,$I$3,'Raw data yang sudah upload'!X:X,"YA")&gt;0,"Tepat Waktu","Terlambat"))</f>
        <v>Tepat Waktu</v>
      </c>
    </row>
    <row r="91" spans="1:7">
      <c r="A91" t="s">
        <v>30</v>
      </c>
      <c r="B91" t="s">
        <v>183</v>
      </c>
      <c r="C91" t="s">
        <v>184</v>
      </c>
      <c r="D91" t="s">
        <v>7</v>
      </c>
      <c r="E91" t="str">
        <f t="shared" si="1"/>
        <v>Sudah Upload</v>
      </c>
      <c r="F91">
        <f>COUNTIFS('Raw data yang sudah upload'!C:C,C91,'Raw data yang sudah upload'!A:A,$I$3)</f>
        <v>1</v>
      </c>
      <c r="G91" t="str">
        <f>IF(F91=0,"Tidak Upload",IF(COUNTIFS('Raw data yang sudah upload'!C:C,C91,'Raw data yang sudah upload'!A:A,$I$3,'Raw data yang sudah upload'!X:X,"YA")&gt;0,"Tepat Waktu","Terlambat"))</f>
        <v>Tepat Waktu</v>
      </c>
    </row>
    <row r="92" spans="1:7">
      <c r="A92" t="s">
        <v>30</v>
      </c>
      <c r="B92" t="s">
        <v>185</v>
      </c>
      <c r="C92" t="s">
        <v>186</v>
      </c>
      <c r="D92" t="s">
        <v>7</v>
      </c>
      <c r="E92" t="str">
        <f t="shared" si="1"/>
        <v>Sudah Upload</v>
      </c>
      <c r="F92">
        <f>COUNTIFS('Raw data yang sudah upload'!C:C,C92,'Raw data yang sudah upload'!A:A,$I$3)</f>
        <v>1</v>
      </c>
      <c r="G92" t="str">
        <f>IF(F92=0,"Tidak Upload",IF(COUNTIFS('Raw data yang sudah upload'!C:C,C92,'Raw data yang sudah upload'!A:A,$I$3,'Raw data yang sudah upload'!X:X,"YA")&gt;0,"Tepat Waktu","Terlambat"))</f>
        <v>Tepat Waktu</v>
      </c>
    </row>
    <row r="93" spans="1:7">
      <c r="A93" t="s">
        <v>30</v>
      </c>
      <c r="B93" t="s">
        <v>187</v>
      </c>
      <c r="C93" t="s">
        <v>188</v>
      </c>
      <c r="D93" t="s">
        <v>7</v>
      </c>
      <c r="E93" t="str">
        <f t="shared" si="1"/>
        <v>Sudah Upload</v>
      </c>
      <c r="F93">
        <f>COUNTIFS('Raw data yang sudah upload'!C:C,C93,'Raw data yang sudah upload'!A:A,$I$3)</f>
        <v>1</v>
      </c>
      <c r="G93" t="str">
        <f>IF(F93=0,"Tidak Upload",IF(COUNTIFS('Raw data yang sudah upload'!C:C,C93,'Raw data yang sudah upload'!A:A,$I$3,'Raw data yang sudah upload'!X:X,"YA")&gt;0,"Tepat Waktu","Terlambat"))</f>
        <v>Tepat Waktu</v>
      </c>
    </row>
    <row r="94" spans="1:7">
      <c r="A94" t="s">
        <v>30</v>
      </c>
      <c r="B94" t="s">
        <v>189</v>
      </c>
      <c r="C94" t="s">
        <v>190</v>
      </c>
      <c r="D94" t="s">
        <v>7</v>
      </c>
      <c r="E94" t="str">
        <f t="shared" si="1"/>
        <v>Sudah Upload</v>
      </c>
      <c r="F94">
        <f>COUNTIFS('Raw data yang sudah upload'!C:C,C94,'Raw data yang sudah upload'!A:A,$I$3)</f>
        <v>1</v>
      </c>
      <c r="G94" t="str">
        <f>IF(F94=0,"Tidak Upload",IF(COUNTIFS('Raw data yang sudah upload'!C:C,C94,'Raw data yang sudah upload'!A:A,$I$3,'Raw data yang sudah upload'!X:X,"YA")&gt;0,"Tepat Waktu","Terlambat"))</f>
        <v>Tepat Waktu</v>
      </c>
    </row>
    <row r="95" spans="1:7">
      <c r="A95" t="s">
        <v>30</v>
      </c>
      <c r="B95" t="s">
        <v>191</v>
      </c>
      <c r="C95" t="s">
        <v>192</v>
      </c>
      <c r="D95" t="s">
        <v>7</v>
      </c>
      <c r="E95" t="str">
        <f t="shared" si="1"/>
        <v>Sudah Upload</v>
      </c>
      <c r="F95">
        <f>COUNTIFS('Raw data yang sudah upload'!C:C,C95,'Raw data yang sudah upload'!A:A,$I$3)</f>
        <v>1</v>
      </c>
      <c r="G95" t="str">
        <f>IF(F95=0,"Tidak Upload",IF(COUNTIFS('Raw data yang sudah upload'!C:C,C95,'Raw data yang sudah upload'!A:A,$I$3,'Raw data yang sudah upload'!X:X,"YA")&gt;0,"Tepat Waktu","Terlambat"))</f>
        <v>Tepat Waktu</v>
      </c>
    </row>
    <row r="96" spans="1:7">
      <c r="A96" t="s">
        <v>30</v>
      </c>
      <c r="B96" t="s">
        <v>193</v>
      </c>
      <c r="C96" t="s">
        <v>194</v>
      </c>
      <c r="D96" t="s">
        <v>7</v>
      </c>
      <c r="E96" t="str">
        <f t="shared" si="1"/>
        <v>Sudah Upload</v>
      </c>
      <c r="F96">
        <f>COUNTIFS('Raw data yang sudah upload'!C:C,C96,'Raw data yang sudah upload'!A:A,$I$3)</f>
        <v>1</v>
      </c>
      <c r="G96" t="str">
        <f>IF(F96=0,"Tidak Upload",IF(COUNTIFS('Raw data yang sudah upload'!C:C,C96,'Raw data yang sudah upload'!A:A,$I$3,'Raw data yang sudah upload'!X:X,"YA")&gt;0,"Tepat Waktu","Terlambat"))</f>
        <v>Tepat Waktu</v>
      </c>
    </row>
    <row r="97" spans="1:7">
      <c r="A97" t="s">
        <v>30</v>
      </c>
      <c r="B97" t="s">
        <v>195</v>
      </c>
      <c r="C97" t="s">
        <v>196</v>
      </c>
      <c r="D97" t="s">
        <v>7</v>
      </c>
      <c r="E97" t="str">
        <f t="shared" si="1"/>
        <v>Sudah Upload</v>
      </c>
      <c r="F97">
        <f>COUNTIFS('Raw data yang sudah upload'!C:C,C97,'Raw data yang sudah upload'!A:A,$I$3)</f>
        <v>1</v>
      </c>
      <c r="G97" t="str">
        <f>IF(F97=0,"Tidak Upload",IF(COUNTIFS('Raw data yang sudah upload'!C:C,C97,'Raw data yang sudah upload'!A:A,$I$3,'Raw data yang sudah upload'!X:X,"YA")&gt;0,"Tepat Waktu","Terlambat"))</f>
        <v>Tepat Waktu</v>
      </c>
    </row>
    <row r="98" spans="1:7">
      <c r="A98" t="s">
        <v>30</v>
      </c>
      <c r="B98" t="s">
        <v>197</v>
      </c>
      <c r="C98" t="s">
        <v>198</v>
      </c>
      <c r="D98" t="s">
        <v>7</v>
      </c>
      <c r="E98" t="str">
        <f t="shared" si="1"/>
        <v>Sudah Upload</v>
      </c>
      <c r="F98">
        <f>COUNTIFS('Raw data yang sudah upload'!C:C,C98,'Raw data yang sudah upload'!A:A,$I$3)</f>
        <v>1</v>
      </c>
      <c r="G98" t="str">
        <f>IF(F98=0,"Tidak Upload",IF(COUNTIFS('Raw data yang sudah upload'!C:C,C98,'Raw data yang sudah upload'!A:A,$I$3,'Raw data yang sudah upload'!X:X,"YA")&gt;0,"Tepat Waktu","Terlambat"))</f>
        <v>Tepat Waktu</v>
      </c>
    </row>
    <row r="99" spans="1:7">
      <c r="A99" t="s">
        <v>30</v>
      </c>
      <c r="B99" t="s">
        <v>199</v>
      </c>
      <c r="C99" t="s">
        <v>200</v>
      </c>
      <c r="D99" t="s">
        <v>7</v>
      </c>
      <c r="E99" t="str">
        <f t="shared" si="1"/>
        <v>Sudah Upload</v>
      </c>
      <c r="F99">
        <f>COUNTIFS('Raw data yang sudah upload'!C:C,C99,'Raw data yang sudah upload'!A:A,$I$3)</f>
        <v>1</v>
      </c>
      <c r="G99" t="str">
        <f>IF(F99=0,"Tidak Upload",IF(COUNTIFS('Raw data yang sudah upload'!C:C,C99,'Raw data yang sudah upload'!A:A,$I$3,'Raw data yang sudah upload'!X:X,"YA")&gt;0,"Tepat Waktu","Terlambat"))</f>
        <v>Tepat Waktu</v>
      </c>
    </row>
    <row r="100" spans="1:7">
      <c r="A100" t="s">
        <v>30</v>
      </c>
      <c r="B100" t="s">
        <v>201</v>
      </c>
      <c r="C100" t="s">
        <v>202</v>
      </c>
      <c r="D100" t="s">
        <v>7</v>
      </c>
      <c r="E100" t="str">
        <f t="shared" si="1"/>
        <v>Sudah Upload</v>
      </c>
      <c r="F100">
        <f>COUNTIFS('Raw data yang sudah upload'!C:C,C100,'Raw data yang sudah upload'!A:A,$I$3)</f>
        <v>1</v>
      </c>
      <c r="G100" t="str">
        <f>IF(F100=0,"Tidak Upload",IF(COUNTIFS('Raw data yang sudah upload'!C:C,C100,'Raw data yang sudah upload'!A:A,$I$3,'Raw data yang sudah upload'!X:X,"YA")&gt;0,"Tepat Waktu","Terlambat"))</f>
        <v>Tepat Waktu</v>
      </c>
    </row>
    <row r="101" spans="1:7">
      <c r="A101" t="s">
        <v>30</v>
      </c>
      <c r="B101" t="s">
        <v>203</v>
      </c>
      <c r="C101" t="s">
        <v>204</v>
      </c>
      <c r="D101" t="s">
        <v>7</v>
      </c>
      <c r="E101" t="str">
        <f t="shared" si="1"/>
        <v>Sudah Upload</v>
      </c>
      <c r="F101">
        <f>COUNTIFS('Raw data yang sudah upload'!C:C,C101,'Raw data yang sudah upload'!A:A,$I$3)</f>
        <v>1</v>
      </c>
      <c r="G101" t="str">
        <f>IF(F101=0,"Tidak Upload",IF(COUNTIFS('Raw data yang sudah upload'!C:C,C101,'Raw data yang sudah upload'!A:A,$I$3,'Raw data yang sudah upload'!X:X,"YA")&gt;0,"Tepat Waktu","Terlambat"))</f>
        <v>Tepat Waktu</v>
      </c>
    </row>
    <row r="102" spans="1:7">
      <c r="A102" t="s">
        <v>30</v>
      </c>
      <c r="B102" t="s">
        <v>205</v>
      </c>
      <c r="C102" t="s">
        <v>206</v>
      </c>
      <c r="D102" t="s">
        <v>7</v>
      </c>
      <c r="E102" t="str">
        <f t="shared" si="1"/>
        <v>Sudah Upload</v>
      </c>
      <c r="F102">
        <f>COUNTIFS('Raw data yang sudah upload'!C:C,C102,'Raw data yang sudah upload'!A:A,$I$3)</f>
        <v>1</v>
      </c>
      <c r="G102" t="str">
        <f>IF(F102=0,"Tidak Upload",IF(COUNTIFS('Raw data yang sudah upload'!C:C,C102,'Raw data yang sudah upload'!A:A,$I$3,'Raw data yang sudah upload'!X:X,"YA")&gt;0,"Tepat Waktu","Terlambat"))</f>
        <v>Tepat Waktu</v>
      </c>
    </row>
    <row r="103" spans="1:7">
      <c r="A103" t="s">
        <v>30</v>
      </c>
      <c r="B103" t="s">
        <v>207</v>
      </c>
      <c r="C103" t="s">
        <v>208</v>
      </c>
      <c r="D103" t="s">
        <v>7</v>
      </c>
      <c r="E103" t="str">
        <f t="shared" si="1"/>
        <v>Sudah Upload</v>
      </c>
      <c r="F103">
        <f>COUNTIFS('Raw data yang sudah upload'!C:C,C103,'Raw data yang sudah upload'!A:A,$I$3)</f>
        <v>1</v>
      </c>
      <c r="G103" t="str">
        <f>IF(F103=0,"Tidak Upload",IF(COUNTIFS('Raw data yang sudah upload'!C:C,C103,'Raw data yang sudah upload'!A:A,$I$3,'Raw data yang sudah upload'!X:X,"YA")&gt;0,"Tepat Waktu","Terlambat"))</f>
        <v>Tepat Waktu</v>
      </c>
    </row>
    <row r="104" spans="1:7">
      <c r="A104" t="s">
        <v>30</v>
      </c>
      <c r="B104" t="s">
        <v>209</v>
      </c>
      <c r="C104" t="s">
        <v>210</v>
      </c>
      <c r="D104" t="s">
        <v>7</v>
      </c>
      <c r="E104" t="str">
        <f t="shared" si="1"/>
        <v>Sudah Upload</v>
      </c>
      <c r="F104">
        <f>COUNTIFS('Raw data yang sudah upload'!C:C,C104,'Raw data yang sudah upload'!A:A,$I$3)</f>
        <v>1</v>
      </c>
      <c r="G104" t="str">
        <f>IF(F104=0,"Tidak Upload",IF(COUNTIFS('Raw data yang sudah upload'!C:C,C104,'Raw data yang sudah upload'!A:A,$I$3,'Raw data yang sudah upload'!X:X,"YA")&gt;0,"Tepat Waktu","Terlambat"))</f>
        <v>Tepat Waktu</v>
      </c>
    </row>
    <row r="105" spans="1:7">
      <c r="A105" t="s">
        <v>30</v>
      </c>
      <c r="B105" t="s">
        <v>211</v>
      </c>
      <c r="C105" t="s">
        <v>212</v>
      </c>
      <c r="D105" t="s">
        <v>7</v>
      </c>
      <c r="E105" t="str">
        <f t="shared" si="1"/>
        <v>Sudah Upload</v>
      </c>
      <c r="F105">
        <f>COUNTIFS('Raw data yang sudah upload'!C:C,C105,'Raw data yang sudah upload'!A:A,$I$3)</f>
        <v>1</v>
      </c>
      <c r="G105" t="str">
        <f>IF(F105=0,"Tidak Upload",IF(COUNTIFS('Raw data yang sudah upload'!C:C,C105,'Raw data yang sudah upload'!A:A,$I$3,'Raw data yang sudah upload'!X:X,"YA")&gt;0,"Tepat Waktu","Terlambat"))</f>
        <v>Tepat Waktu</v>
      </c>
    </row>
    <row r="106" spans="1:7">
      <c r="A106" t="s">
        <v>30</v>
      </c>
      <c r="B106" t="s">
        <v>213</v>
      </c>
      <c r="C106" t="s">
        <v>214</v>
      </c>
      <c r="D106" t="s">
        <v>7</v>
      </c>
      <c r="E106" t="str">
        <f t="shared" si="1"/>
        <v>Sudah Upload</v>
      </c>
      <c r="F106">
        <f>COUNTIFS('Raw data yang sudah upload'!C:C,C106,'Raw data yang sudah upload'!A:A,$I$3)</f>
        <v>1</v>
      </c>
      <c r="G106" t="str">
        <f>IF(F106=0,"Tidak Upload",IF(COUNTIFS('Raw data yang sudah upload'!C:C,C106,'Raw data yang sudah upload'!A:A,$I$3,'Raw data yang sudah upload'!X:X,"YA")&gt;0,"Tepat Waktu","Terlambat"))</f>
        <v>Tepat Waktu</v>
      </c>
    </row>
    <row r="107" spans="1:7">
      <c r="A107" t="s">
        <v>30</v>
      </c>
      <c r="B107" t="s">
        <v>215</v>
      </c>
      <c r="C107" t="s">
        <v>216</v>
      </c>
      <c r="D107" t="s">
        <v>7</v>
      </c>
      <c r="E107" t="str">
        <f t="shared" si="1"/>
        <v>Sudah Upload</v>
      </c>
      <c r="F107">
        <f>COUNTIFS('Raw data yang sudah upload'!C:C,C107,'Raw data yang sudah upload'!A:A,$I$3)</f>
        <v>1</v>
      </c>
      <c r="G107" t="str">
        <f>IF(F107=0,"Tidak Upload",IF(COUNTIFS('Raw data yang sudah upload'!C:C,C107,'Raw data yang sudah upload'!A:A,$I$3,'Raw data yang sudah upload'!X:X,"YA")&gt;0,"Tepat Waktu","Terlambat"))</f>
        <v>Tepat Waktu</v>
      </c>
    </row>
    <row r="108" spans="1:7">
      <c r="A108" t="s">
        <v>30</v>
      </c>
      <c r="B108" t="s">
        <v>217</v>
      </c>
      <c r="C108" t="s">
        <v>218</v>
      </c>
      <c r="D108" t="s">
        <v>7</v>
      </c>
      <c r="E108" t="str">
        <f t="shared" si="1"/>
        <v>Sudah Upload</v>
      </c>
      <c r="F108">
        <f>COUNTIFS('Raw data yang sudah upload'!C:C,C108,'Raw data yang sudah upload'!A:A,$I$3)</f>
        <v>1</v>
      </c>
      <c r="G108" t="str">
        <f>IF(F108=0,"Tidak Upload",IF(COUNTIFS('Raw data yang sudah upload'!C:C,C108,'Raw data yang sudah upload'!A:A,$I$3,'Raw data yang sudah upload'!X:X,"YA")&gt;0,"Tepat Waktu","Terlambat"))</f>
        <v>Tepat Waktu</v>
      </c>
    </row>
    <row r="109" spans="1:7">
      <c r="A109" t="s">
        <v>30</v>
      </c>
      <c r="B109" t="s">
        <v>219</v>
      </c>
      <c r="C109" t="s">
        <v>220</v>
      </c>
      <c r="D109" t="s">
        <v>7</v>
      </c>
      <c r="E109" t="str">
        <f t="shared" si="1"/>
        <v>Sudah Upload</v>
      </c>
      <c r="F109">
        <f>COUNTIFS('Raw data yang sudah upload'!C:C,C109,'Raw data yang sudah upload'!A:A,$I$3)</f>
        <v>1</v>
      </c>
      <c r="G109" t="str">
        <f>IF(F109=0,"Tidak Upload",IF(COUNTIFS('Raw data yang sudah upload'!C:C,C109,'Raw data yang sudah upload'!A:A,$I$3,'Raw data yang sudah upload'!X:X,"YA")&gt;0,"Tepat Waktu","Terlambat"))</f>
        <v>Tepat Waktu</v>
      </c>
    </row>
    <row r="110" spans="1:7">
      <c r="A110" t="s">
        <v>30</v>
      </c>
      <c r="B110" t="s">
        <v>221</v>
      </c>
      <c r="C110" t="s">
        <v>222</v>
      </c>
      <c r="D110" t="s">
        <v>7</v>
      </c>
      <c r="E110" t="str">
        <f t="shared" si="1"/>
        <v>Sudah Upload</v>
      </c>
      <c r="F110">
        <f>COUNTIFS('Raw data yang sudah upload'!C:C,C110,'Raw data yang sudah upload'!A:A,$I$3)</f>
        <v>1</v>
      </c>
      <c r="G110" t="str">
        <f>IF(F110=0,"Tidak Upload",IF(COUNTIFS('Raw data yang sudah upload'!C:C,C110,'Raw data yang sudah upload'!A:A,$I$3,'Raw data yang sudah upload'!X:X,"YA")&gt;0,"Tepat Waktu","Terlambat"))</f>
        <v>Tepat Waktu</v>
      </c>
    </row>
    <row r="111" spans="1:7">
      <c r="A111" t="s">
        <v>30</v>
      </c>
      <c r="B111" t="s">
        <v>223</v>
      </c>
      <c r="C111" t="s">
        <v>224</v>
      </c>
      <c r="D111" t="s">
        <v>7</v>
      </c>
      <c r="E111" t="str">
        <f t="shared" si="1"/>
        <v>Sudah Upload</v>
      </c>
      <c r="F111">
        <f>COUNTIFS('Raw data yang sudah upload'!C:C,C111,'Raw data yang sudah upload'!A:A,$I$3)</f>
        <v>1</v>
      </c>
      <c r="G111" t="str">
        <f>IF(F111=0,"Tidak Upload",IF(COUNTIFS('Raw data yang sudah upload'!C:C,C111,'Raw data yang sudah upload'!A:A,$I$3,'Raw data yang sudah upload'!X:X,"YA")&gt;0,"Tepat Waktu","Terlambat"))</f>
        <v>Tepat Waktu</v>
      </c>
    </row>
    <row r="112" spans="1:7">
      <c r="A112" t="s">
        <v>30</v>
      </c>
      <c r="B112" t="s">
        <v>225</v>
      </c>
      <c r="C112" t="s">
        <v>226</v>
      </c>
      <c r="D112" t="s">
        <v>7</v>
      </c>
      <c r="E112" t="str">
        <f t="shared" si="1"/>
        <v>Sudah Upload</v>
      </c>
      <c r="F112">
        <f>COUNTIFS('Raw data yang sudah upload'!C:C,C112,'Raw data yang sudah upload'!A:A,$I$3)</f>
        <v>1</v>
      </c>
      <c r="G112" t="str">
        <f>IF(F112=0,"Tidak Upload",IF(COUNTIFS('Raw data yang sudah upload'!C:C,C112,'Raw data yang sudah upload'!A:A,$I$3,'Raw data yang sudah upload'!X:X,"YA")&gt;0,"Tepat Waktu","Terlambat"))</f>
        <v>Tepat Waktu</v>
      </c>
    </row>
    <row r="113" spans="1:7">
      <c r="A113" t="s">
        <v>30</v>
      </c>
      <c r="B113" t="s">
        <v>227</v>
      </c>
      <c r="C113" t="s">
        <v>228</v>
      </c>
      <c r="D113" t="s">
        <v>7</v>
      </c>
      <c r="E113" t="str">
        <f t="shared" si="1"/>
        <v>Sudah Upload</v>
      </c>
      <c r="F113">
        <f>COUNTIFS('Raw data yang sudah upload'!C:C,C113,'Raw data yang sudah upload'!A:A,$I$3)</f>
        <v>1</v>
      </c>
      <c r="G113" t="str">
        <f>IF(F113=0,"Tidak Upload",IF(COUNTIFS('Raw data yang sudah upload'!C:C,C113,'Raw data yang sudah upload'!A:A,$I$3,'Raw data yang sudah upload'!X:X,"YA")&gt;0,"Tepat Waktu","Terlambat"))</f>
        <v>Tepat Waktu</v>
      </c>
    </row>
    <row r="114" spans="1:7">
      <c r="A114" t="s">
        <v>229</v>
      </c>
      <c r="B114" t="s">
        <v>230</v>
      </c>
      <c r="C114" t="s">
        <v>230</v>
      </c>
      <c r="D114" t="s">
        <v>7</v>
      </c>
      <c r="E114" t="str">
        <f t="shared" si="1"/>
        <v>Sudah Upload</v>
      </c>
      <c r="F114">
        <f>COUNTIFS('Raw data yang sudah upload'!C:C,C114,'Raw data yang sudah upload'!A:A,$I$3)</f>
        <v>1</v>
      </c>
      <c r="G114" t="str">
        <f>IF(F114=0,"Tidak Upload",IF(COUNTIFS('Raw data yang sudah upload'!C:C,C114,'Raw data yang sudah upload'!A:A,$I$3,'Raw data yang sudah upload'!X:X,"YA")&gt;0,"Tepat Waktu","Terlambat"))</f>
        <v>Tepat Waktu</v>
      </c>
    </row>
    <row r="115" spans="1:7">
      <c r="A115" t="s">
        <v>229</v>
      </c>
      <c r="B115" t="s">
        <v>231</v>
      </c>
      <c r="C115" t="s">
        <v>231</v>
      </c>
      <c r="D115" t="s">
        <v>7</v>
      </c>
      <c r="E115" t="str">
        <f t="shared" si="1"/>
        <v>Sudah Upload</v>
      </c>
      <c r="F115">
        <f>COUNTIFS('Raw data yang sudah upload'!C:C,C115,'Raw data yang sudah upload'!A:A,$I$3)</f>
        <v>1</v>
      </c>
      <c r="G115" t="str">
        <f>IF(F115=0,"Tidak Upload",IF(COUNTIFS('Raw data yang sudah upload'!C:C,C115,'Raw data yang sudah upload'!A:A,$I$3,'Raw data yang sudah upload'!X:X,"YA")&gt;0,"Tepat Waktu","Terlambat"))</f>
        <v>Tepat Waktu</v>
      </c>
    </row>
    <row r="116" spans="1:7">
      <c r="A116" t="s">
        <v>229</v>
      </c>
      <c r="B116" t="s">
        <v>232</v>
      </c>
      <c r="C116" t="s">
        <v>232</v>
      </c>
      <c r="D116" t="s">
        <v>7</v>
      </c>
      <c r="E116" t="str">
        <f t="shared" si="1"/>
        <v>Sudah Upload</v>
      </c>
      <c r="F116">
        <f>COUNTIFS('Raw data yang sudah upload'!C:C,C116,'Raw data yang sudah upload'!A:A,$I$3)</f>
        <v>1</v>
      </c>
      <c r="G116" t="str">
        <f>IF(F116=0,"Tidak Upload",IF(COUNTIFS('Raw data yang sudah upload'!C:C,C116,'Raw data yang sudah upload'!A:A,$I$3,'Raw data yang sudah upload'!X:X,"YA")&gt;0,"Tepat Waktu","Terlambat"))</f>
        <v>Tepat Waktu</v>
      </c>
    </row>
    <row r="117" spans="1:7">
      <c r="A117" t="s">
        <v>229</v>
      </c>
      <c r="B117" t="s">
        <v>233</v>
      </c>
      <c r="C117" t="s">
        <v>233</v>
      </c>
      <c r="D117" t="s">
        <v>7</v>
      </c>
      <c r="E117" t="str">
        <f t="shared" si="1"/>
        <v>Tidak Upload</v>
      </c>
      <c r="F117">
        <f>COUNTIFS('Raw data yang sudah upload'!C:C,C117,'Raw data yang sudah upload'!A:A,$I$3)</f>
        <v>0</v>
      </c>
      <c r="G117" t="str">
        <f>IF(F117=0,"Tidak Upload",IF(COUNTIFS('Raw data yang sudah upload'!C:C,C117,'Raw data yang sudah upload'!A:A,$I$3,'Raw data yang sudah upload'!X:X,"YA")&gt;0,"Tepat Waktu","Terlambat"))</f>
        <v>Tidak Upload</v>
      </c>
    </row>
    <row r="118" spans="1:7">
      <c r="A118" t="s">
        <v>229</v>
      </c>
      <c r="B118" t="s">
        <v>234</v>
      </c>
      <c r="C118" t="s">
        <v>234</v>
      </c>
      <c r="D118" t="s">
        <v>7</v>
      </c>
      <c r="E118" t="str">
        <f t="shared" si="1"/>
        <v>Sudah Upload</v>
      </c>
      <c r="F118">
        <f>COUNTIFS('Raw data yang sudah upload'!C:C,C118,'Raw data yang sudah upload'!A:A,$I$3)</f>
        <v>1</v>
      </c>
      <c r="G118" t="str">
        <f>IF(F118=0,"Tidak Upload",IF(COUNTIFS('Raw data yang sudah upload'!C:C,C118,'Raw data yang sudah upload'!A:A,$I$3,'Raw data yang sudah upload'!X:X,"YA")&gt;0,"Tepat Waktu","Terlambat"))</f>
        <v>Tepat Waktu</v>
      </c>
    </row>
    <row r="119" spans="1:7">
      <c r="A119" t="s">
        <v>229</v>
      </c>
      <c r="B119" t="s">
        <v>235</v>
      </c>
      <c r="C119" t="s">
        <v>235</v>
      </c>
      <c r="D119" t="s">
        <v>7</v>
      </c>
      <c r="E119" t="str">
        <f t="shared" si="1"/>
        <v>Sudah Upload</v>
      </c>
      <c r="F119">
        <f>COUNTIFS('Raw data yang sudah upload'!C:C,C119,'Raw data yang sudah upload'!A:A,$I$3)</f>
        <v>1</v>
      </c>
      <c r="G119" t="str">
        <f>IF(F119=0,"Tidak Upload",IF(COUNTIFS('Raw data yang sudah upload'!C:C,C119,'Raw data yang sudah upload'!A:A,$I$3,'Raw data yang sudah upload'!X:X,"YA")&gt;0,"Tepat Waktu","Terlambat"))</f>
        <v>Tepat Waktu</v>
      </c>
    </row>
    <row r="120" spans="1:7">
      <c r="A120" t="s">
        <v>229</v>
      </c>
      <c r="B120" t="s">
        <v>236</v>
      </c>
      <c r="C120" t="s">
        <v>236</v>
      </c>
      <c r="D120" t="s">
        <v>7</v>
      </c>
      <c r="E120" t="str">
        <f t="shared" si="1"/>
        <v>Sudah Upload</v>
      </c>
      <c r="F120">
        <f>COUNTIFS('Raw data yang sudah upload'!C:C,C120,'Raw data yang sudah upload'!A:A,$I$3)</f>
        <v>1</v>
      </c>
      <c r="G120" t="str">
        <f>IF(F120=0,"Tidak Upload",IF(COUNTIFS('Raw data yang sudah upload'!C:C,C120,'Raw data yang sudah upload'!A:A,$I$3,'Raw data yang sudah upload'!X:X,"YA")&gt;0,"Tepat Waktu","Terlambat"))</f>
        <v>Tepat Waktu</v>
      </c>
    </row>
    <row r="121" spans="1:7">
      <c r="A121" t="s">
        <v>229</v>
      </c>
      <c r="B121" t="s">
        <v>237</v>
      </c>
      <c r="C121" t="s">
        <v>237</v>
      </c>
      <c r="D121" t="s">
        <v>7</v>
      </c>
      <c r="E121" t="str">
        <f t="shared" si="1"/>
        <v>Tidak Upload</v>
      </c>
      <c r="F121">
        <f>COUNTIFS('Raw data yang sudah upload'!C:C,C121,'Raw data yang sudah upload'!A:A,$I$3)</f>
        <v>0</v>
      </c>
      <c r="G121" t="str">
        <f>IF(F121=0,"Tidak Upload",IF(COUNTIFS('Raw data yang sudah upload'!C:C,C121,'Raw data yang sudah upload'!A:A,$I$3,'Raw data yang sudah upload'!X:X,"YA")&gt;0,"Tepat Waktu","Terlambat"))</f>
        <v>Tidak Upload</v>
      </c>
    </row>
    <row r="122" spans="1:7">
      <c r="A122" t="s">
        <v>229</v>
      </c>
      <c r="B122" t="s">
        <v>238</v>
      </c>
      <c r="C122" t="s">
        <v>238</v>
      </c>
      <c r="D122" t="s">
        <v>7</v>
      </c>
      <c r="E122" t="str">
        <f t="shared" si="1"/>
        <v>Sudah Upload</v>
      </c>
      <c r="F122">
        <f>COUNTIFS('Raw data yang sudah upload'!C:C,C122,'Raw data yang sudah upload'!A:A,$I$3)</f>
        <v>1</v>
      </c>
      <c r="G122" t="str">
        <f>IF(F122=0,"Tidak Upload",IF(COUNTIFS('Raw data yang sudah upload'!C:C,C122,'Raw data yang sudah upload'!A:A,$I$3,'Raw data yang sudah upload'!X:X,"YA")&gt;0,"Tepat Waktu","Terlambat"))</f>
        <v>Tepat Waktu</v>
      </c>
    </row>
    <row r="123" spans="1:7">
      <c r="A123" t="s">
        <v>229</v>
      </c>
      <c r="B123" t="s">
        <v>239</v>
      </c>
      <c r="C123" t="s">
        <v>239</v>
      </c>
      <c r="D123" t="s">
        <v>7</v>
      </c>
      <c r="E123" t="str">
        <f t="shared" si="1"/>
        <v>Sudah Upload</v>
      </c>
      <c r="F123">
        <f>COUNTIFS('Raw data yang sudah upload'!C:C,C123,'Raw data yang sudah upload'!A:A,$I$3)</f>
        <v>1</v>
      </c>
      <c r="G123" t="str">
        <f>IF(F123=0,"Tidak Upload",IF(COUNTIFS('Raw data yang sudah upload'!C:C,C123,'Raw data yang sudah upload'!A:A,$I$3,'Raw data yang sudah upload'!X:X,"YA")&gt;0,"Tepat Waktu","Terlambat"))</f>
        <v>Tepat Waktu</v>
      </c>
    </row>
    <row r="124" spans="1:7">
      <c r="A124" t="s">
        <v>229</v>
      </c>
      <c r="B124" t="s">
        <v>240</v>
      </c>
      <c r="C124" t="s">
        <v>240</v>
      </c>
      <c r="D124" t="s">
        <v>7</v>
      </c>
      <c r="E124" t="str">
        <f t="shared" si="1"/>
        <v>Sudah Upload</v>
      </c>
      <c r="F124">
        <f>COUNTIFS('Raw data yang sudah upload'!C:C,C124,'Raw data yang sudah upload'!A:A,$I$3)</f>
        <v>1</v>
      </c>
      <c r="G124" t="str">
        <f>IF(F124=0,"Tidak Upload",IF(COUNTIFS('Raw data yang sudah upload'!C:C,C124,'Raw data yang sudah upload'!A:A,$I$3,'Raw data yang sudah upload'!X:X,"YA")&gt;0,"Tepat Waktu","Terlambat"))</f>
        <v>Tepat Waktu</v>
      </c>
    </row>
    <row r="125" spans="1:7">
      <c r="A125" t="s">
        <v>229</v>
      </c>
      <c r="B125" t="s">
        <v>241</v>
      </c>
      <c r="C125" t="s">
        <v>241</v>
      </c>
      <c r="D125" t="s">
        <v>7</v>
      </c>
      <c r="E125" t="str">
        <f t="shared" si="1"/>
        <v>Sudah Upload</v>
      </c>
      <c r="F125">
        <f>COUNTIFS('Raw data yang sudah upload'!C:C,C125,'Raw data yang sudah upload'!A:A,$I$3)</f>
        <v>1</v>
      </c>
      <c r="G125" t="str">
        <f>IF(F125=0,"Tidak Upload",IF(COUNTIFS('Raw data yang sudah upload'!C:C,C125,'Raw data yang sudah upload'!A:A,$I$3,'Raw data yang sudah upload'!X:X,"YA")&gt;0,"Tepat Waktu","Terlambat"))</f>
        <v>Tepat Waktu</v>
      </c>
    </row>
    <row r="126" spans="1:7">
      <c r="A126" t="s">
        <v>229</v>
      </c>
      <c r="B126" t="s">
        <v>242</v>
      </c>
      <c r="C126" t="s">
        <v>242</v>
      </c>
      <c r="D126" t="s">
        <v>7</v>
      </c>
      <c r="E126" t="str">
        <f t="shared" si="1"/>
        <v>Sudah Upload</v>
      </c>
      <c r="F126">
        <f>COUNTIFS('Raw data yang sudah upload'!C:C,C126,'Raw data yang sudah upload'!A:A,$I$3)</f>
        <v>1</v>
      </c>
      <c r="G126" t="str">
        <f>IF(F126=0,"Tidak Upload",IF(COUNTIFS('Raw data yang sudah upload'!C:C,C126,'Raw data yang sudah upload'!A:A,$I$3,'Raw data yang sudah upload'!X:X,"YA")&gt;0,"Tepat Waktu","Terlambat"))</f>
        <v>Tepat Waktu</v>
      </c>
    </row>
    <row r="127" spans="1:7">
      <c r="A127" t="s">
        <v>30</v>
      </c>
      <c r="B127" t="s">
        <v>243</v>
      </c>
      <c r="C127" t="s">
        <v>244</v>
      </c>
      <c r="D127" t="s">
        <v>7</v>
      </c>
      <c r="E127" t="str">
        <f t="shared" si="1"/>
        <v>Sudah Upload</v>
      </c>
      <c r="F127">
        <f>COUNTIFS('Raw data yang sudah upload'!C:C,C127,'Raw data yang sudah upload'!A:A,$I$3)</f>
        <v>1</v>
      </c>
      <c r="G127" t="str">
        <f>IF(F127=0,"Tidak Upload",IF(COUNTIFS('Raw data yang sudah upload'!C:C,C127,'Raw data yang sudah upload'!A:A,$I$3,'Raw data yang sudah upload'!X:X,"YA")&gt;0,"Tepat Waktu","Terlambat"))</f>
        <v>Tepat Waktu</v>
      </c>
    </row>
    <row r="128" spans="1:7">
      <c r="A128" t="s">
        <v>30</v>
      </c>
      <c r="B128" t="s">
        <v>245</v>
      </c>
      <c r="C128" t="s">
        <v>246</v>
      </c>
      <c r="D128" t="s">
        <v>7</v>
      </c>
      <c r="E128" t="str">
        <f t="shared" si="1"/>
        <v>Sudah Upload</v>
      </c>
      <c r="F128">
        <f>COUNTIFS('Raw data yang sudah upload'!C:C,C128,'Raw data yang sudah upload'!A:A,$I$3)</f>
        <v>1</v>
      </c>
      <c r="G128" t="str">
        <f>IF(F128=0,"Tidak Upload",IF(COUNTIFS('Raw data yang sudah upload'!C:C,C128,'Raw data yang sudah upload'!A:A,$I$3,'Raw data yang sudah upload'!X:X,"YA")&gt;0,"Tepat Waktu","Terlambat"))</f>
        <v>Tepat Waktu</v>
      </c>
    </row>
    <row r="129" spans="1:7">
      <c r="A129" t="s">
        <v>30</v>
      </c>
      <c r="B129" t="s">
        <v>247</v>
      </c>
      <c r="C129" t="s">
        <v>248</v>
      </c>
      <c r="D129" t="s">
        <v>7</v>
      </c>
      <c r="E129" t="str">
        <f t="shared" si="1"/>
        <v>Sudah Upload</v>
      </c>
      <c r="F129">
        <f>COUNTIFS('Raw data yang sudah upload'!C:C,C129,'Raw data yang sudah upload'!A:A,$I$3)</f>
        <v>1</v>
      </c>
      <c r="G129" t="str">
        <f>IF(F129=0,"Tidak Upload",IF(COUNTIFS('Raw data yang sudah upload'!C:C,C129,'Raw data yang sudah upload'!A:A,$I$3,'Raw data yang sudah upload'!X:X,"YA")&gt;0,"Tepat Waktu","Terlambat"))</f>
        <v>Tepat Waktu</v>
      </c>
    </row>
    <row r="130" spans="1:7">
      <c r="A130" t="s">
        <v>30</v>
      </c>
      <c r="B130" t="s">
        <v>249</v>
      </c>
      <c r="C130" t="s">
        <v>250</v>
      </c>
      <c r="D130" t="s">
        <v>7</v>
      </c>
      <c r="E130" t="str">
        <f t="shared" si="1"/>
        <v>Sudah Upload</v>
      </c>
      <c r="F130">
        <f>COUNTIFS('Raw data yang sudah upload'!C:C,C130,'Raw data yang sudah upload'!A:A,$I$3)</f>
        <v>1</v>
      </c>
      <c r="G130" t="str">
        <f>IF(F130=0,"Tidak Upload",IF(COUNTIFS('Raw data yang sudah upload'!C:C,C130,'Raw data yang sudah upload'!A:A,$I$3,'Raw data yang sudah upload'!X:X,"YA")&gt;0,"Tepat Waktu","Terlambat"))</f>
        <v>Tepat Waktu</v>
      </c>
    </row>
    <row r="131" spans="1:7">
      <c r="A131" t="s">
        <v>30</v>
      </c>
      <c r="B131" t="s">
        <v>251</v>
      </c>
      <c r="C131" t="s">
        <v>252</v>
      </c>
      <c r="D131" t="s">
        <v>7</v>
      </c>
      <c r="E131" t="str">
        <f t="shared" si="1"/>
        <v>Sudah Upload</v>
      </c>
      <c r="F131">
        <f>COUNTIFS('Raw data yang sudah upload'!C:C,C131,'Raw data yang sudah upload'!A:A,$I$3)</f>
        <v>1</v>
      </c>
      <c r="G131" t="str">
        <f>IF(F131=0,"Tidak Upload",IF(COUNTIFS('Raw data yang sudah upload'!C:C,C131,'Raw data yang sudah upload'!A:A,$I$3,'Raw data yang sudah upload'!X:X,"YA")&gt;0,"Tepat Waktu","Terlambat"))</f>
        <v>Tepat Waktu</v>
      </c>
    </row>
    <row r="132" spans="1:7">
      <c r="A132" t="s">
        <v>30</v>
      </c>
      <c r="B132" t="s">
        <v>253</v>
      </c>
      <c r="C132" t="s">
        <v>254</v>
      </c>
      <c r="D132" t="s">
        <v>7</v>
      </c>
      <c r="E132" t="str">
        <f t="shared" si="1"/>
        <v>Sudah Upload</v>
      </c>
      <c r="F132">
        <f>COUNTIFS('Raw data yang sudah upload'!C:C,C132,'Raw data yang sudah upload'!A:A,$I$3)</f>
        <v>1</v>
      </c>
      <c r="G132" t="str">
        <f>IF(F132=0,"Tidak Upload",IF(COUNTIFS('Raw data yang sudah upload'!C:C,C132,'Raw data yang sudah upload'!A:A,$I$3,'Raw data yang sudah upload'!X:X,"YA")&gt;0,"Tepat Waktu","Terlambat"))</f>
        <v>Tepat Waktu</v>
      </c>
    </row>
    <row r="133" spans="1:7">
      <c r="A133" t="s">
        <v>229</v>
      </c>
      <c r="B133" t="s">
        <v>255</v>
      </c>
      <c r="C133" t="s">
        <v>255</v>
      </c>
      <c r="D133" t="s">
        <v>7</v>
      </c>
      <c r="E133" t="str">
        <f t="shared" ref="E133:E196" si="2">IF(F133=0,"Tidak Upload","Sudah Upload")</f>
        <v>Sudah Upload</v>
      </c>
      <c r="F133">
        <f>COUNTIFS('Raw data yang sudah upload'!C:C,C133,'Raw data yang sudah upload'!A:A,$I$3)</f>
        <v>1</v>
      </c>
      <c r="G133" t="str">
        <f>IF(F133=0,"Tidak Upload",IF(COUNTIFS('Raw data yang sudah upload'!C:C,C133,'Raw data yang sudah upload'!A:A,$I$3,'Raw data yang sudah upload'!X:X,"YA")&gt;0,"Tepat Waktu","Terlambat"))</f>
        <v>Tepat Waktu</v>
      </c>
    </row>
    <row r="134" spans="1:7">
      <c r="A134" t="s">
        <v>229</v>
      </c>
      <c r="B134" t="s">
        <v>256</v>
      </c>
      <c r="C134" t="s">
        <v>256</v>
      </c>
      <c r="D134" t="s">
        <v>7</v>
      </c>
      <c r="E134" t="str">
        <f t="shared" si="2"/>
        <v>Sudah Upload</v>
      </c>
      <c r="F134">
        <f>COUNTIFS('Raw data yang sudah upload'!C:C,C134,'Raw data yang sudah upload'!A:A,$I$3)</f>
        <v>1</v>
      </c>
      <c r="G134" t="str">
        <f>IF(F134=0,"Tidak Upload",IF(COUNTIFS('Raw data yang sudah upload'!C:C,C134,'Raw data yang sudah upload'!A:A,$I$3,'Raw data yang sudah upload'!X:X,"YA")&gt;0,"Tepat Waktu","Terlambat"))</f>
        <v>Tepat Waktu</v>
      </c>
    </row>
    <row r="135" spans="1:7">
      <c r="A135" t="s">
        <v>229</v>
      </c>
      <c r="B135" t="s">
        <v>257</v>
      </c>
      <c r="C135" t="s">
        <v>257</v>
      </c>
      <c r="D135" t="s">
        <v>7</v>
      </c>
      <c r="E135" t="str">
        <f t="shared" si="2"/>
        <v>Tidak Upload</v>
      </c>
      <c r="F135">
        <f>COUNTIFS('Raw data yang sudah upload'!C:C,C135,'Raw data yang sudah upload'!A:A,$I$3)</f>
        <v>0</v>
      </c>
      <c r="G135" t="str">
        <f>IF(F135=0,"Tidak Upload",IF(COUNTIFS('Raw data yang sudah upload'!C:C,C135,'Raw data yang sudah upload'!A:A,$I$3,'Raw data yang sudah upload'!X:X,"YA")&gt;0,"Tepat Waktu","Terlambat"))</f>
        <v>Tidak Upload</v>
      </c>
    </row>
    <row r="136" spans="1:7">
      <c r="A136" t="s">
        <v>229</v>
      </c>
      <c r="B136" t="s">
        <v>258</v>
      </c>
      <c r="C136" t="s">
        <v>258</v>
      </c>
      <c r="D136" t="s">
        <v>7</v>
      </c>
      <c r="E136" t="str">
        <f t="shared" si="2"/>
        <v>Sudah Upload</v>
      </c>
      <c r="F136">
        <f>COUNTIFS('Raw data yang sudah upload'!C:C,C136,'Raw data yang sudah upload'!A:A,$I$3)</f>
        <v>1</v>
      </c>
      <c r="G136" t="str">
        <f>IF(F136=0,"Tidak Upload",IF(COUNTIFS('Raw data yang sudah upload'!C:C,C136,'Raw data yang sudah upload'!A:A,$I$3,'Raw data yang sudah upload'!X:X,"YA")&gt;0,"Tepat Waktu","Terlambat"))</f>
        <v>Tepat Waktu</v>
      </c>
    </row>
    <row r="137" spans="1:7">
      <c r="A137" t="s">
        <v>229</v>
      </c>
      <c r="B137" t="s">
        <v>259</v>
      </c>
      <c r="C137" t="s">
        <v>259</v>
      </c>
      <c r="D137" t="s">
        <v>7</v>
      </c>
      <c r="E137" t="str">
        <f t="shared" si="2"/>
        <v>Sudah Upload</v>
      </c>
      <c r="F137">
        <f>COUNTIFS('Raw data yang sudah upload'!C:C,C137,'Raw data yang sudah upload'!A:A,$I$3)</f>
        <v>1</v>
      </c>
      <c r="G137" t="str">
        <f>IF(F137=0,"Tidak Upload",IF(COUNTIFS('Raw data yang sudah upload'!C:C,C137,'Raw data yang sudah upload'!A:A,$I$3,'Raw data yang sudah upload'!X:X,"YA")&gt;0,"Tepat Waktu","Terlambat"))</f>
        <v>Tepat Waktu</v>
      </c>
    </row>
    <row r="138" spans="1:7">
      <c r="A138" t="s">
        <v>229</v>
      </c>
      <c r="B138" t="s">
        <v>260</v>
      </c>
      <c r="C138" t="s">
        <v>260</v>
      </c>
      <c r="D138" t="s">
        <v>7</v>
      </c>
      <c r="E138" t="str">
        <f t="shared" si="2"/>
        <v>Tidak Upload</v>
      </c>
      <c r="F138">
        <f>COUNTIFS('Raw data yang sudah upload'!C:C,C138,'Raw data yang sudah upload'!A:A,$I$3)</f>
        <v>0</v>
      </c>
      <c r="G138" t="str">
        <f>IF(F138=0,"Tidak Upload",IF(COUNTIFS('Raw data yang sudah upload'!C:C,C138,'Raw data yang sudah upload'!A:A,$I$3,'Raw data yang sudah upload'!X:X,"YA")&gt;0,"Tepat Waktu","Terlambat"))</f>
        <v>Tidak Upload</v>
      </c>
    </row>
    <row r="139" spans="1:7">
      <c r="A139" t="s">
        <v>229</v>
      </c>
      <c r="B139" t="s">
        <v>261</v>
      </c>
      <c r="C139" t="s">
        <v>261</v>
      </c>
      <c r="D139" t="s">
        <v>7</v>
      </c>
      <c r="E139" t="str">
        <f t="shared" si="2"/>
        <v>Sudah Upload</v>
      </c>
      <c r="F139">
        <f>COUNTIFS('Raw data yang sudah upload'!C:C,C139,'Raw data yang sudah upload'!A:A,$I$3)</f>
        <v>1</v>
      </c>
      <c r="G139" t="str">
        <f>IF(F139=0,"Tidak Upload",IF(COUNTIFS('Raw data yang sudah upload'!C:C,C139,'Raw data yang sudah upload'!A:A,$I$3,'Raw data yang sudah upload'!X:X,"YA")&gt;0,"Tepat Waktu","Terlambat"))</f>
        <v>Tepat Waktu</v>
      </c>
    </row>
    <row r="140" spans="1:7">
      <c r="A140" t="s">
        <v>229</v>
      </c>
      <c r="B140" t="s">
        <v>262</v>
      </c>
      <c r="C140" t="s">
        <v>262</v>
      </c>
      <c r="D140" t="s">
        <v>7</v>
      </c>
      <c r="E140" t="str">
        <f t="shared" si="2"/>
        <v>Sudah Upload</v>
      </c>
      <c r="F140">
        <f>COUNTIFS('Raw data yang sudah upload'!C:C,C140,'Raw data yang sudah upload'!A:A,$I$3)</f>
        <v>1</v>
      </c>
      <c r="G140" t="str">
        <f>IF(F140=0,"Tidak Upload",IF(COUNTIFS('Raw data yang sudah upload'!C:C,C140,'Raw data yang sudah upload'!A:A,$I$3,'Raw data yang sudah upload'!X:X,"YA")&gt;0,"Tepat Waktu","Terlambat"))</f>
        <v>Tepat Waktu</v>
      </c>
    </row>
    <row r="141" spans="1:7">
      <c r="A141" t="s">
        <v>229</v>
      </c>
      <c r="B141" t="s">
        <v>263</v>
      </c>
      <c r="C141" t="s">
        <v>263</v>
      </c>
      <c r="D141" t="s">
        <v>7</v>
      </c>
      <c r="E141" t="str">
        <f t="shared" si="2"/>
        <v>Sudah Upload</v>
      </c>
      <c r="F141">
        <f>COUNTIFS('Raw data yang sudah upload'!C:C,C141,'Raw data yang sudah upload'!A:A,$I$3)</f>
        <v>1</v>
      </c>
      <c r="G141" t="str">
        <f>IF(F141=0,"Tidak Upload",IF(COUNTIFS('Raw data yang sudah upload'!C:C,C141,'Raw data yang sudah upload'!A:A,$I$3,'Raw data yang sudah upload'!X:X,"YA")&gt;0,"Tepat Waktu","Terlambat"))</f>
        <v>Tepat Waktu</v>
      </c>
    </row>
    <row r="142" spans="1:7">
      <c r="A142" t="s">
        <v>30</v>
      </c>
      <c r="B142" t="s">
        <v>264</v>
      </c>
      <c r="C142" t="s">
        <v>265</v>
      </c>
      <c r="D142" t="s">
        <v>7</v>
      </c>
      <c r="E142" t="str">
        <f t="shared" si="2"/>
        <v>Sudah Upload</v>
      </c>
      <c r="F142">
        <f>COUNTIFS('Raw data yang sudah upload'!C:C,C142,'Raw data yang sudah upload'!A:A,$I$3)</f>
        <v>1</v>
      </c>
      <c r="G142" t="str">
        <f>IF(F142=0,"Tidak Upload",IF(COUNTIFS('Raw data yang sudah upload'!C:C,C142,'Raw data yang sudah upload'!A:A,$I$3,'Raw data yang sudah upload'!X:X,"YA")&gt;0,"Tepat Waktu","Terlambat"))</f>
        <v>Tepat Waktu</v>
      </c>
    </row>
    <row r="143" spans="1:7">
      <c r="A143" t="s">
        <v>30</v>
      </c>
      <c r="B143" t="s">
        <v>266</v>
      </c>
      <c r="C143" t="s">
        <v>267</v>
      </c>
      <c r="D143" t="s">
        <v>7</v>
      </c>
      <c r="E143" t="str">
        <f t="shared" si="2"/>
        <v>Sudah Upload</v>
      </c>
      <c r="F143">
        <f>COUNTIFS('Raw data yang sudah upload'!C:C,C143,'Raw data yang sudah upload'!A:A,$I$3)</f>
        <v>1</v>
      </c>
      <c r="G143" t="str">
        <f>IF(F143=0,"Tidak Upload",IF(COUNTIFS('Raw data yang sudah upload'!C:C,C143,'Raw data yang sudah upload'!A:A,$I$3,'Raw data yang sudah upload'!X:X,"YA")&gt;0,"Tepat Waktu","Terlambat"))</f>
        <v>Tepat Waktu</v>
      </c>
    </row>
    <row r="144" spans="1:7">
      <c r="A144" t="s">
        <v>229</v>
      </c>
      <c r="B144" t="s">
        <v>268</v>
      </c>
      <c r="C144" t="s">
        <v>269</v>
      </c>
      <c r="D144" t="s">
        <v>7</v>
      </c>
      <c r="E144" t="str">
        <f t="shared" si="2"/>
        <v>Tidak Upload</v>
      </c>
      <c r="F144">
        <f>COUNTIFS('Raw data yang sudah upload'!C:C,C144,'Raw data yang sudah upload'!A:A,$I$3)</f>
        <v>0</v>
      </c>
      <c r="G144" t="str">
        <f>IF(F144=0,"Tidak Upload",IF(COUNTIFS('Raw data yang sudah upload'!C:C,C144,'Raw data yang sudah upload'!A:A,$I$3,'Raw data yang sudah upload'!X:X,"YA")&gt;0,"Tepat Waktu","Terlambat"))</f>
        <v>Tidak Upload</v>
      </c>
    </row>
    <row r="145" spans="1:7">
      <c r="A145" t="s">
        <v>30</v>
      </c>
      <c r="B145" t="s">
        <v>270</v>
      </c>
      <c r="C145" t="s">
        <v>271</v>
      </c>
      <c r="D145" t="s">
        <v>7</v>
      </c>
      <c r="E145" t="str">
        <f t="shared" si="2"/>
        <v>Sudah Upload</v>
      </c>
      <c r="F145">
        <f>COUNTIFS('Raw data yang sudah upload'!C:C,C145,'Raw data yang sudah upload'!A:A,$I$3)</f>
        <v>1</v>
      </c>
      <c r="G145" t="str">
        <f>IF(F145=0,"Tidak Upload",IF(COUNTIFS('Raw data yang sudah upload'!C:C,C145,'Raw data yang sudah upload'!A:A,$I$3,'Raw data yang sudah upload'!X:X,"YA")&gt;0,"Tepat Waktu","Terlambat"))</f>
        <v>Tepat Waktu</v>
      </c>
    </row>
    <row r="146" spans="1:7">
      <c r="A146" t="s">
        <v>229</v>
      </c>
      <c r="B146" t="s">
        <v>272</v>
      </c>
      <c r="C146" t="s">
        <v>273</v>
      </c>
      <c r="D146" t="s">
        <v>7</v>
      </c>
      <c r="E146" t="str">
        <f t="shared" si="2"/>
        <v>Tidak Upload</v>
      </c>
      <c r="F146">
        <f>COUNTIFS('Raw data yang sudah upload'!C:C,C146,'Raw data yang sudah upload'!A:A,$I$3)</f>
        <v>0</v>
      </c>
      <c r="G146" t="str">
        <f>IF(F146=0,"Tidak Upload",IF(COUNTIFS('Raw data yang sudah upload'!C:C,C146,'Raw data yang sudah upload'!A:A,$I$3,'Raw data yang sudah upload'!X:X,"YA")&gt;0,"Tepat Waktu","Terlambat"))</f>
        <v>Tidak Upload</v>
      </c>
    </row>
    <row r="147" spans="1:7">
      <c r="A147" t="s">
        <v>229</v>
      </c>
      <c r="B147" t="s">
        <v>274</v>
      </c>
      <c r="C147" t="s">
        <v>275</v>
      </c>
      <c r="D147" t="s">
        <v>7</v>
      </c>
      <c r="E147" t="str">
        <f t="shared" si="2"/>
        <v>Sudah Upload</v>
      </c>
      <c r="F147">
        <f>COUNTIFS('Raw data yang sudah upload'!C:C,C147,'Raw data yang sudah upload'!A:A,$I$3)</f>
        <v>1</v>
      </c>
      <c r="G147" t="str">
        <f>IF(F147=0,"Tidak Upload",IF(COUNTIFS('Raw data yang sudah upload'!C:C,C147,'Raw data yang sudah upload'!A:A,$I$3,'Raw data yang sudah upload'!X:X,"YA")&gt;0,"Tepat Waktu","Terlambat"))</f>
        <v>Tepat Waktu</v>
      </c>
    </row>
    <row r="148" spans="1:7">
      <c r="A148" t="s">
        <v>30</v>
      </c>
      <c r="B148" t="s">
        <v>276</v>
      </c>
      <c r="C148" t="s">
        <v>277</v>
      </c>
      <c r="D148" t="s">
        <v>7</v>
      </c>
      <c r="E148" t="str">
        <f t="shared" si="2"/>
        <v>Sudah Upload</v>
      </c>
      <c r="F148">
        <f>COUNTIFS('Raw data yang sudah upload'!C:C,C148,'Raw data yang sudah upload'!A:A,$I$3)</f>
        <v>1</v>
      </c>
      <c r="G148" t="str">
        <f>IF(F148=0,"Tidak Upload",IF(COUNTIFS('Raw data yang sudah upload'!C:C,C148,'Raw data yang sudah upload'!A:A,$I$3,'Raw data yang sudah upload'!X:X,"YA")&gt;0,"Tepat Waktu","Terlambat"))</f>
        <v>Tepat Waktu</v>
      </c>
    </row>
    <row r="149" spans="1:7">
      <c r="A149" t="s">
        <v>30</v>
      </c>
      <c r="B149" t="s">
        <v>278</v>
      </c>
      <c r="C149" t="s">
        <v>279</v>
      </c>
      <c r="D149" t="s">
        <v>7</v>
      </c>
      <c r="E149" t="str">
        <f t="shared" si="2"/>
        <v>Sudah Upload</v>
      </c>
      <c r="F149">
        <f>COUNTIFS('Raw data yang sudah upload'!C:C,C149,'Raw data yang sudah upload'!A:A,$I$3)</f>
        <v>1</v>
      </c>
      <c r="G149" t="str">
        <f>IF(F149=0,"Tidak Upload",IF(COUNTIFS('Raw data yang sudah upload'!C:C,C149,'Raw data yang sudah upload'!A:A,$I$3,'Raw data yang sudah upload'!X:X,"YA")&gt;0,"Tepat Waktu","Terlambat"))</f>
        <v>Tepat Waktu</v>
      </c>
    </row>
    <row r="150" spans="1:7">
      <c r="A150" t="s">
        <v>30</v>
      </c>
      <c r="B150" t="s">
        <v>280</v>
      </c>
      <c r="C150" t="s">
        <v>281</v>
      </c>
      <c r="D150" t="s">
        <v>7</v>
      </c>
      <c r="E150" t="str">
        <f t="shared" si="2"/>
        <v>Sudah Upload</v>
      </c>
      <c r="F150">
        <f>COUNTIFS('Raw data yang sudah upload'!C:C,C150,'Raw data yang sudah upload'!A:A,$I$3)</f>
        <v>1</v>
      </c>
      <c r="G150" t="str">
        <f>IF(F150=0,"Tidak Upload",IF(COUNTIFS('Raw data yang sudah upload'!C:C,C150,'Raw data yang sudah upload'!A:A,$I$3,'Raw data yang sudah upload'!X:X,"YA")&gt;0,"Tepat Waktu","Terlambat"))</f>
        <v>Tepat Waktu</v>
      </c>
    </row>
    <row r="151" spans="1:7">
      <c r="A151" t="s">
        <v>30</v>
      </c>
      <c r="B151" t="s">
        <v>282</v>
      </c>
      <c r="C151" t="s">
        <v>283</v>
      </c>
      <c r="D151" t="s">
        <v>7</v>
      </c>
      <c r="E151" t="str">
        <f t="shared" si="2"/>
        <v>Sudah Upload</v>
      </c>
      <c r="F151">
        <f>COUNTIFS('Raw data yang sudah upload'!C:C,C151,'Raw data yang sudah upload'!A:A,$I$3)</f>
        <v>1</v>
      </c>
      <c r="G151" t="str">
        <f>IF(F151=0,"Tidak Upload",IF(COUNTIFS('Raw data yang sudah upload'!C:C,C151,'Raw data yang sudah upload'!A:A,$I$3,'Raw data yang sudah upload'!X:X,"YA")&gt;0,"Tepat Waktu","Terlambat"))</f>
        <v>Tepat Waktu</v>
      </c>
    </row>
    <row r="152" spans="1:7">
      <c r="A152" t="s">
        <v>30</v>
      </c>
      <c r="B152" t="s">
        <v>284</v>
      </c>
      <c r="C152" t="s">
        <v>285</v>
      </c>
      <c r="D152" t="s">
        <v>7</v>
      </c>
      <c r="E152" t="str">
        <f t="shared" si="2"/>
        <v>Sudah Upload</v>
      </c>
      <c r="F152">
        <f>COUNTIFS('Raw data yang sudah upload'!C:C,C152,'Raw data yang sudah upload'!A:A,$I$3)</f>
        <v>1</v>
      </c>
      <c r="G152" t="str">
        <f>IF(F152=0,"Tidak Upload",IF(COUNTIFS('Raw data yang sudah upload'!C:C,C152,'Raw data yang sudah upload'!A:A,$I$3,'Raw data yang sudah upload'!X:X,"YA")&gt;0,"Tepat Waktu","Terlambat"))</f>
        <v>Tepat Waktu</v>
      </c>
    </row>
    <row r="153" spans="1:7">
      <c r="A153" t="s">
        <v>229</v>
      </c>
      <c r="B153" t="s">
        <v>286</v>
      </c>
      <c r="C153" t="s">
        <v>287</v>
      </c>
      <c r="D153" t="s">
        <v>7</v>
      </c>
      <c r="E153" t="str">
        <f t="shared" si="2"/>
        <v>Sudah Upload</v>
      </c>
      <c r="F153">
        <f>COUNTIFS('Raw data yang sudah upload'!C:C,C153,'Raw data yang sudah upload'!A:A,$I$3)</f>
        <v>1</v>
      </c>
      <c r="G153" t="str">
        <f>IF(F153=0,"Tidak Upload",IF(COUNTIFS('Raw data yang sudah upload'!C:C,C153,'Raw data yang sudah upload'!A:A,$I$3,'Raw data yang sudah upload'!X:X,"YA")&gt;0,"Tepat Waktu","Terlambat"))</f>
        <v>Tepat Waktu</v>
      </c>
    </row>
    <row r="154" spans="1:7">
      <c r="A154" t="s">
        <v>30</v>
      </c>
      <c r="B154" t="s">
        <v>288</v>
      </c>
      <c r="C154" t="s">
        <v>289</v>
      </c>
      <c r="D154" t="s">
        <v>7</v>
      </c>
      <c r="E154" t="str">
        <f t="shared" si="2"/>
        <v>Sudah Upload</v>
      </c>
      <c r="F154">
        <f>COUNTIFS('Raw data yang sudah upload'!C:C,C154,'Raw data yang sudah upload'!A:A,$I$3)</f>
        <v>1</v>
      </c>
      <c r="G154" t="str">
        <f>IF(F154=0,"Tidak Upload",IF(COUNTIFS('Raw data yang sudah upload'!C:C,C154,'Raw data yang sudah upload'!A:A,$I$3,'Raw data yang sudah upload'!X:X,"YA")&gt;0,"Tepat Waktu","Terlambat"))</f>
        <v>Tepat Waktu</v>
      </c>
    </row>
    <row r="155" spans="1:7">
      <c r="A155" t="s">
        <v>30</v>
      </c>
      <c r="B155" t="s">
        <v>290</v>
      </c>
      <c r="C155" t="s">
        <v>291</v>
      </c>
      <c r="D155" t="s">
        <v>7</v>
      </c>
      <c r="E155" t="str">
        <f t="shared" si="2"/>
        <v>Sudah Upload</v>
      </c>
      <c r="F155">
        <f>COUNTIFS('Raw data yang sudah upload'!C:C,C155,'Raw data yang sudah upload'!A:A,$I$3)</f>
        <v>1</v>
      </c>
      <c r="G155" t="str">
        <f>IF(F155=0,"Tidak Upload",IF(COUNTIFS('Raw data yang sudah upload'!C:C,C155,'Raw data yang sudah upload'!A:A,$I$3,'Raw data yang sudah upload'!X:X,"YA")&gt;0,"Tepat Waktu","Terlambat"))</f>
        <v>Tepat Waktu</v>
      </c>
    </row>
    <row r="156" spans="1:7">
      <c r="A156" t="s">
        <v>229</v>
      </c>
      <c r="B156" t="s">
        <v>292</v>
      </c>
      <c r="C156" t="s">
        <v>293</v>
      </c>
      <c r="D156" t="s">
        <v>7</v>
      </c>
      <c r="E156" t="str">
        <f t="shared" si="2"/>
        <v>Tidak Upload</v>
      </c>
      <c r="F156">
        <f>COUNTIFS('Raw data yang sudah upload'!C:C,C156,'Raw data yang sudah upload'!A:A,$I$3)</f>
        <v>0</v>
      </c>
      <c r="G156" t="str">
        <f>IF(F156=0,"Tidak Upload",IF(COUNTIFS('Raw data yang sudah upload'!C:C,C156,'Raw data yang sudah upload'!A:A,$I$3,'Raw data yang sudah upload'!X:X,"YA")&gt;0,"Tepat Waktu","Terlambat"))</f>
        <v>Tidak Upload</v>
      </c>
    </row>
    <row r="157" spans="1:7">
      <c r="A157" t="s">
        <v>30</v>
      </c>
      <c r="B157" t="s">
        <v>294</v>
      </c>
      <c r="C157" t="s">
        <v>295</v>
      </c>
      <c r="D157" t="s">
        <v>7</v>
      </c>
      <c r="E157" t="str">
        <f t="shared" si="2"/>
        <v>Sudah Upload</v>
      </c>
      <c r="F157">
        <f>COUNTIFS('Raw data yang sudah upload'!C:C,C157,'Raw data yang sudah upload'!A:A,$I$3)</f>
        <v>1</v>
      </c>
      <c r="G157" t="str">
        <f>IF(F157=0,"Tidak Upload",IF(COUNTIFS('Raw data yang sudah upload'!C:C,C157,'Raw data yang sudah upload'!A:A,$I$3,'Raw data yang sudah upload'!X:X,"YA")&gt;0,"Tepat Waktu","Terlambat"))</f>
        <v>Tepat Waktu</v>
      </c>
    </row>
    <row r="158" spans="1:7">
      <c r="A158" t="s">
        <v>30</v>
      </c>
      <c r="B158" t="s">
        <v>296</v>
      </c>
      <c r="C158" t="s">
        <v>297</v>
      </c>
      <c r="D158" t="s">
        <v>7</v>
      </c>
      <c r="E158" t="str">
        <f t="shared" si="2"/>
        <v>Sudah Upload</v>
      </c>
      <c r="F158">
        <f>COUNTIFS('Raw data yang sudah upload'!C:C,C158,'Raw data yang sudah upload'!A:A,$I$3)</f>
        <v>1</v>
      </c>
      <c r="G158" t="str">
        <f>IF(F158=0,"Tidak Upload",IF(COUNTIFS('Raw data yang sudah upload'!C:C,C158,'Raw data yang sudah upload'!A:A,$I$3,'Raw data yang sudah upload'!X:X,"YA")&gt;0,"Tepat Waktu","Terlambat"))</f>
        <v>Tepat Waktu</v>
      </c>
    </row>
    <row r="159" spans="1:7">
      <c r="A159" t="s">
        <v>30</v>
      </c>
      <c r="B159" t="s">
        <v>298</v>
      </c>
      <c r="C159" t="s">
        <v>299</v>
      </c>
      <c r="D159" t="s">
        <v>7</v>
      </c>
      <c r="E159" t="str">
        <f t="shared" si="2"/>
        <v>Sudah Upload</v>
      </c>
      <c r="F159">
        <f>COUNTIFS('Raw data yang sudah upload'!C:C,C159,'Raw data yang sudah upload'!A:A,$I$3)</f>
        <v>1</v>
      </c>
      <c r="G159" t="str">
        <f>IF(F159=0,"Tidak Upload",IF(COUNTIFS('Raw data yang sudah upload'!C:C,C159,'Raw data yang sudah upload'!A:A,$I$3,'Raw data yang sudah upload'!X:X,"YA")&gt;0,"Tepat Waktu","Terlambat"))</f>
        <v>Tepat Waktu</v>
      </c>
    </row>
    <row r="160" spans="1:7">
      <c r="A160" t="s">
        <v>229</v>
      </c>
      <c r="B160" t="s">
        <v>300</v>
      </c>
      <c r="C160" t="s">
        <v>301</v>
      </c>
      <c r="D160" t="s">
        <v>7</v>
      </c>
      <c r="E160" t="str">
        <f t="shared" si="2"/>
        <v>Sudah Upload</v>
      </c>
      <c r="F160">
        <f>COUNTIFS('Raw data yang sudah upload'!C:C,C160,'Raw data yang sudah upload'!A:A,$I$3)</f>
        <v>1</v>
      </c>
      <c r="G160" t="str">
        <f>IF(F160=0,"Tidak Upload",IF(COUNTIFS('Raw data yang sudah upload'!C:C,C160,'Raw data yang sudah upload'!A:A,$I$3,'Raw data yang sudah upload'!X:X,"YA")&gt;0,"Tepat Waktu","Terlambat"))</f>
        <v>Tepat Waktu</v>
      </c>
    </row>
    <row r="161" spans="1:7">
      <c r="A161" t="s">
        <v>30</v>
      </c>
      <c r="B161" t="s">
        <v>302</v>
      </c>
      <c r="C161" t="s">
        <v>303</v>
      </c>
      <c r="D161" t="s">
        <v>7</v>
      </c>
      <c r="E161" t="str">
        <f t="shared" si="2"/>
        <v>Sudah Upload</v>
      </c>
      <c r="F161">
        <f>COUNTIFS('Raw data yang sudah upload'!C:C,C161,'Raw data yang sudah upload'!A:A,$I$3)</f>
        <v>1</v>
      </c>
      <c r="G161" t="str">
        <f>IF(F161=0,"Tidak Upload",IF(COUNTIFS('Raw data yang sudah upload'!C:C,C161,'Raw data yang sudah upload'!A:A,$I$3,'Raw data yang sudah upload'!X:X,"YA")&gt;0,"Tepat Waktu","Terlambat"))</f>
        <v>Tepat Waktu</v>
      </c>
    </row>
    <row r="162" spans="1:7">
      <c r="A162" t="s">
        <v>30</v>
      </c>
      <c r="B162" t="s">
        <v>304</v>
      </c>
      <c r="C162" t="s">
        <v>305</v>
      </c>
      <c r="D162" t="s">
        <v>7</v>
      </c>
      <c r="E162" t="str">
        <f t="shared" si="2"/>
        <v>Sudah Upload</v>
      </c>
      <c r="F162">
        <f>COUNTIFS('Raw data yang sudah upload'!C:C,C162,'Raw data yang sudah upload'!A:A,$I$3)</f>
        <v>1</v>
      </c>
      <c r="G162" t="str">
        <f>IF(F162=0,"Tidak Upload",IF(COUNTIFS('Raw data yang sudah upload'!C:C,C162,'Raw data yang sudah upload'!A:A,$I$3,'Raw data yang sudah upload'!X:X,"YA")&gt;0,"Tepat Waktu","Terlambat"))</f>
        <v>Tepat Waktu</v>
      </c>
    </row>
    <row r="163" spans="1:7">
      <c r="A163" t="s">
        <v>30</v>
      </c>
      <c r="B163" t="s">
        <v>306</v>
      </c>
      <c r="C163" t="s">
        <v>307</v>
      </c>
      <c r="D163" t="s">
        <v>7</v>
      </c>
      <c r="E163" t="str">
        <f t="shared" si="2"/>
        <v>Sudah Upload</v>
      </c>
      <c r="F163">
        <f>COUNTIFS('Raw data yang sudah upload'!C:C,C163,'Raw data yang sudah upload'!A:A,$I$3)</f>
        <v>1</v>
      </c>
      <c r="G163" t="str">
        <f>IF(F163=0,"Tidak Upload",IF(COUNTIFS('Raw data yang sudah upload'!C:C,C163,'Raw data yang sudah upload'!A:A,$I$3,'Raw data yang sudah upload'!X:X,"YA")&gt;0,"Tepat Waktu","Terlambat"))</f>
        <v>Tepat Waktu</v>
      </c>
    </row>
    <row r="164" spans="1:7">
      <c r="A164" t="s">
        <v>229</v>
      </c>
      <c r="B164" t="s">
        <v>308</v>
      </c>
      <c r="C164" t="s">
        <v>309</v>
      </c>
      <c r="D164" t="s">
        <v>7</v>
      </c>
      <c r="E164" t="str">
        <f t="shared" si="2"/>
        <v>Sudah Upload</v>
      </c>
      <c r="F164">
        <f>COUNTIFS('Raw data yang sudah upload'!C:C,C164,'Raw data yang sudah upload'!A:A,$I$3)</f>
        <v>1</v>
      </c>
      <c r="G164" t="str">
        <f>IF(F164=0,"Tidak Upload",IF(COUNTIFS('Raw data yang sudah upload'!C:C,C164,'Raw data yang sudah upload'!A:A,$I$3,'Raw data yang sudah upload'!X:X,"YA")&gt;0,"Tepat Waktu","Terlambat"))</f>
        <v>Tepat Waktu</v>
      </c>
    </row>
    <row r="165" spans="1:7">
      <c r="A165" t="s">
        <v>229</v>
      </c>
      <c r="B165" t="s">
        <v>310</v>
      </c>
      <c r="C165" t="s">
        <v>311</v>
      </c>
      <c r="D165" t="s">
        <v>7</v>
      </c>
      <c r="E165" t="str">
        <f t="shared" si="2"/>
        <v>Sudah Upload</v>
      </c>
      <c r="F165">
        <f>COUNTIFS('Raw data yang sudah upload'!C:C,C165,'Raw data yang sudah upload'!A:A,$I$3)</f>
        <v>1</v>
      </c>
      <c r="G165" t="str">
        <f>IF(F165=0,"Tidak Upload",IF(COUNTIFS('Raw data yang sudah upload'!C:C,C165,'Raw data yang sudah upload'!A:A,$I$3,'Raw data yang sudah upload'!X:X,"YA")&gt;0,"Tepat Waktu","Terlambat"))</f>
        <v>Tepat Waktu</v>
      </c>
    </row>
    <row r="166" spans="1:7">
      <c r="A166" t="s">
        <v>30</v>
      </c>
      <c r="B166" t="s">
        <v>312</v>
      </c>
      <c r="C166" t="s">
        <v>313</v>
      </c>
      <c r="D166" t="s">
        <v>7</v>
      </c>
      <c r="E166" t="str">
        <f t="shared" si="2"/>
        <v>Sudah Upload</v>
      </c>
      <c r="F166">
        <f>COUNTIFS('Raw data yang sudah upload'!C:C,C166,'Raw data yang sudah upload'!A:A,$I$3)</f>
        <v>1</v>
      </c>
      <c r="G166" t="str">
        <f>IF(F166=0,"Tidak Upload",IF(COUNTIFS('Raw data yang sudah upload'!C:C,C166,'Raw data yang sudah upload'!A:A,$I$3,'Raw data yang sudah upload'!X:X,"YA")&gt;0,"Tepat Waktu","Terlambat"))</f>
        <v>Tepat Waktu</v>
      </c>
    </row>
    <row r="167" spans="1:7">
      <c r="A167" t="s">
        <v>30</v>
      </c>
      <c r="B167" t="s">
        <v>314</v>
      </c>
      <c r="C167" t="s">
        <v>315</v>
      </c>
      <c r="D167" t="s">
        <v>7</v>
      </c>
      <c r="E167" t="str">
        <f t="shared" si="2"/>
        <v>Sudah Upload</v>
      </c>
      <c r="F167">
        <f>COUNTIFS('Raw data yang sudah upload'!C:C,C167,'Raw data yang sudah upload'!A:A,$I$3)</f>
        <v>1</v>
      </c>
      <c r="G167" t="str">
        <f>IF(F167=0,"Tidak Upload",IF(COUNTIFS('Raw data yang sudah upload'!C:C,C167,'Raw data yang sudah upload'!A:A,$I$3,'Raw data yang sudah upload'!X:X,"YA")&gt;0,"Tepat Waktu","Terlambat"))</f>
        <v>Tepat Waktu</v>
      </c>
    </row>
    <row r="168" spans="1:7">
      <c r="A168" t="s">
        <v>229</v>
      </c>
      <c r="B168" t="s">
        <v>316</v>
      </c>
      <c r="C168" t="s">
        <v>317</v>
      </c>
      <c r="D168" t="s">
        <v>7</v>
      </c>
      <c r="E168" t="str">
        <f t="shared" si="2"/>
        <v>Sudah Upload</v>
      </c>
      <c r="F168">
        <f>COUNTIFS('Raw data yang sudah upload'!C:C,C168,'Raw data yang sudah upload'!A:A,$I$3)</f>
        <v>1</v>
      </c>
      <c r="G168" t="str">
        <f>IF(F168=0,"Tidak Upload",IF(COUNTIFS('Raw data yang sudah upload'!C:C,C168,'Raw data yang sudah upload'!A:A,$I$3,'Raw data yang sudah upload'!X:X,"YA")&gt;0,"Tepat Waktu","Terlambat"))</f>
        <v>Tepat Waktu</v>
      </c>
    </row>
    <row r="169" spans="1:7">
      <c r="A169" t="s">
        <v>229</v>
      </c>
      <c r="B169" t="s">
        <v>318</v>
      </c>
      <c r="C169" t="s">
        <v>319</v>
      </c>
      <c r="D169" t="s">
        <v>7</v>
      </c>
      <c r="E169" t="str">
        <f t="shared" si="2"/>
        <v>Tidak Upload</v>
      </c>
      <c r="F169">
        <f>COUNTIFS('Raw data yang sudah upload'!C:C,C169,'Raw data yang sudah upload'!A:A,$I$3)</f>
        <v>0</v>
      </c>
      <c r="G169" t="str">
        <f>IF(F169=0,"Tidak Upload",IF(COUNTIFS('Raw data yang sudah upload'!C:C,C169,'Raw data yang sudah upload'!A:A,$I$3,'Raw data yang sudah upload'!X:X,"YA")&gt;0,"Tepat Waktu","Terlambat"))</f>
        <v>Tidak Upload</v>
      </c>
    </row>
    <row r="170" spans="1:7">
      <c r="A170" t="s">
        <v>30</v>
      </c>
      <c r="B170" t="s">
        <v>320</v>
      </c>
      <c r="C170" t="s">
        <v>321</v>
      </c>
      <c r="D170" t="s">
        <v>7</v>
      </c>
      <c r="E170" t="str">
        <f t="shared" si="2"/>
        <v>Sudah Upload</v>
      </c>
      <c r="F170">
        <f>COUNTIFS('Raw data yang sudah upload'!C:C,C170,'Raw data yang sudah upload'!A:A,$I$3)</f>
        <v>1</v>
      </c>
      <c r="G170" t="str">
        <f>IF(F170=0,"Tidak Upload",IF(COUNTIFS('Raw data yang sudah upload'!C:C,C170,'Raw data yang sudah upload'!A:A,$I$3,'Raw data yang sudah upload'!X:X,"YA")&gt;0,"Tepat Waktu","Terlambat"))</f>
        <v>Tepat Waktu</v>
      </c>
    </row>
    <row r="171" spans="1:7">
      <c r="A171" t="s">
        <v>229</v>
      </c>
      <c r="B171" t="s">
        <v>322</v>
      </c>
      <c r="C171" t="s">
        <v>323</v>
      </c>
      <c r="D171" t="s">
        <v>7</v>
      </c>
      <c r="E171" t="str">
        <f t="shared" si="2"/>
        <v>Tidak Upload</v>
      </c>
      <c r="F171">
        <f>COUNTIFS('Raw data yang sudah upload'!C:C,C171,'Raw data yang sudah upload'!A:A,$I$3)</f>
        <v>0</v>
      </c>
      <c r="G171" t="str">
        <f>IF(F171=0,"Tidak Upload",IF(COUNTIFS('Raw data yang sudah upload'!C:C,C171,'Raw data yang sudah upload'!A:A,$I$3,'Raw data yang sudah upload'!X:X,"YA")&gt;0,"Tepat Waktu","Terlambat"))</f>
        <v>Tidak Upload</v>
      </c>
    </row>
    <row r="172" spans="1:7">
      <c r="A172" t="s">
        <v>30</v>
      </c>
      <c r="B172" t="s">
        <v>324</v>
      </c>
      <c r="C172" t="s">
        <v>325</v>
      </c>
      <c r="D172" t="s">
        <v>7</v>
      </c>
      <c r="E172" t="str">
        <f t="shared" si="2"/>
        <v>Sudah Upload</v>
      </c>
      <c r="F172">
        <f>COUNTIFS('Raw data yang sudah upload'!C:C,C172,'Raw data yang sudah upload'!A:A,$I$3)</f>
        <v>1</v>
      </c>
      <c r="G172" t="str">
        <f>IF(F172=0,"Tidak Upload",IF(COUNTIFS('Raw data yang sudah upload'!C:C,C172,'Raw data yang sudah upload'!A:A,$I$3,'Raw data yang sudah upload'!X:X,"YA")&gt;0,"Tepat Waktu","Terlambat"))</f>
        <v>Tepat Waktu</v>
      </c>
    </row>
    <row r="173" spans="1:7">
      <c r="A173" t="s">
        <v>229</v>
      </c>
      <c r="B173" t="s">
        <v>326</v>
      </c>
      <c r="C173" t="s">
        <v>327</v>
      </c>
      <c r="D173" t="s">
        <v>7</v>
      </c>
      <c r="E173" t="str">
        <f t="shared" si="2"/>
        <v>Sudah Upload</v>
      </c>
      <c r="F173">
        <f>COUNTIFS('Raw data yang sudah upload'!C:C,C173,'Raw data yang sudah upload'!A:A,$I$3)</f>
        <v>1</v>
      </c>
      <c r="G173" t="str">
        <f>IF(F173=0,"Tidak Upload",IF(COUNTIFS('Raw data yang sudah upload'!C:C,C173,'Raw data yang sudah upload'!A:A,$I$3,'Raw data yang sudah upload'!X:X,"YA")&gt;0,"Tepat Waktu","Terlambat"))</f>
        <v>Tepat Waktu</v>
      </c>
    </row>
    <row r="174" spans="1:7">
      <c r="A174" t="s">
        <v>229</v>
      </c>
      <c r="B174" t="s">
        <v>328</v>
      </c>
      <c r="C174" t="s">
        <v>329</v>
      </c>
      <c r="D174" t="s">
        <v>7</v>
      </c>
      <c r="E174" t="str">
        <f t="shared" si="2"/>
        <v>Sudah Upload</v>
      </c>
      <c r="F174">
        <f>COUNTIFS('Raw data yang sudah upload'!C:C,C174,'Raw data yang sudah upload'!A:A,$I$3)</f>
        <v>1</v>
      </c>
      <c r="G174" t="str">
        <f>IF(F174=0,"Tidak Upload",IF(COUNTIFS('Raw data yang sudah upload'!C:C,C174,'Raw data yang sudah upload'!A:A,$I$3,'Raw data yang sudah upload'!X:X,"YA")&gt;0,"Tepat Waktu","Terlambat"))</f>
        <v>Tepat Waktu</v>
      </c>
    </row>
    <row r="175" spans="1:7">
      <c r="A175" t="s">
        <v>229</v>
      </c>
      <c r="B175" t="s">
        <v>330</v>
      </c>
      <c r="C175" t="s">
        <v>331</v>
      </c>
      <c r="D175" t="s">
        <v>7</v>
      </c>
      <c r="E175" t="str">
        <f t="shared" si="2"/>
        <v>Sudah Upload</v>
      </c>
      <c r="F175">
        <f>COUNTIFS('Raw data yang sudah upload'!C:C,C175,'Raw data yang sudah upload'!A:A,$I$3)</f>
        <v>1</v>
      </c>
      <c r="G175" t="str">
        <f>IF(F175=0,"Tidak Upload",IF(COUNTIFS('Raw data yang sudah upload'!C:C,C175,'Raw data yang sudah upload'!A:A,$I$3,'Raw data yang sudah upload'!X:X,"YA")&gt;0,"Tepat Waktu","Terlambat"))</f>
        <v>Tepat Waktu</v>
      </c>
    </row>
    <row r="176" spans="1:7">
      <c r="A176" t="s">
        <v>229</v>
      </c>
      <c r="B176" t="s">
        <v>332</v>
      </c>
      <c r="C176" t="s">
        <v>333</v>
      </c>
      <c r="D176" t="s">
        <v>7</v>
      </c>
      <c r="E176" t="str">
        <f t="shared" si="2"/>
        <v>Sudah Upload</v>
      </c>
      <c r="F176">
        <f>COUNTIFS('Raw data yang sudah upload'!C:C,C176,'Raw data yang sudah upload'!A:A,$I$3)</f>
        <v>1</v>
      </c>
      <c r="G176" t="str">
        <f>IF(F176=0,"Tidak Upload",IF(COUNTIFS('Raw data yang sudah upload'!C:C,C176,'Raw data yang sudah upload'!A:A,$I$3,'Raw data yang sudah upload'!X:X,"YA")&gt;0,"Tepat Waktu","Terlambat"))</f>
        <v>Tepat Waktu</v>
      </c>
    </row>
    <row r="177" spans="1:7">
      <c r="A177" t="s">
        <v>30</v>
      </c>
      <c r="B177" t="s">
        <v>334</v>
      </c>
      <c r="C177" t="s">
        <v>335</v>
      </c>
      <c r="D177" t="s">
        <v>7</v>
      </c>
      <c r="E177" t="str">
        <f t="shared" si="2"/>
        <v>Sudah Upload</v>
      </c>
      <c r="F177">
        <f>COUNTIFS('Raw data yang sudah upload'!C:C,C177,'Raw data yang sudah upload'!A:A,$I$3)</f>
        <v>1</v>
      </c>
      <c r="G177" t="str">
        <f>IF(F177=0,"Tidak Upload",IF(COUNTIFS('Raw data yang sudah upload'!C:C,C177,'Raw data yang sudah upload'!A:A,$I$3,'Raw data yang sudah upload'!X:X,"YA")&gt;0,"Tepat Waktu","Terlambat"))</f>
        <v>Tepat Waktu</v>
      </c>
    </row>
    <row r="178" spans="1:7">
      <c r="A178" t="s">
        <v>229</v>
      </c>
      <c r="B178" t="s">
        <v>336</v>
      </c>
      <c r="C178" t="s">
        <v>337</v>
      </c>
      <c r="D178" t="s">
        <v>7</v>
      </c>
      <c r="E178" t="str">
        <f t="shared" si="2"/>
        <v>Sudah Upload</v>
      </c>
      <c r="F178">
        <f>COUNTIFS('Raw data yang sudah upload'!C:C,C178,'Raw data yang sudah upload'!A:A,$I$3)</f>
        <v>1</v>
      </c>
      <c r="G178" t="str">
        <f>IF(F178=0,"Tidak Upload",IF(COUNTIFS('Raw data yang sudah upload'!C:C,C178,'Raw data yang sudah upload'!A:A,$I$3,'Raw data yang sudah upload'!X:X,"YA")&gt;0,"Tepat Waktu","Terlambat"))</f>
        <v>Tepat Waktu</v>
      </c>
    </row>
    <row r="179" spans="1:7">
      <c r="A179" t="s">
        <v>229</v>
      </c>
      <c r="B179" t="s">
        <v>338</v>
      </c>
      <c r="C179" t="s">
        <v>339</v>
      </c>
      <c r="D179" t="s">
        <v>7</v>
      </c>
      <c r="E179" t="str">
        <f t="shared" si="2"/>
        <v>Sudah Upload</v>
      </c>
      <c r="F179">
        <f>COUNTIFS('Raw data yang sudah upload'!C:C,C179,'Raw data yang sudah upload'!A:A,$I$3)</f>
        <v>1</v>
      </c>
      <c r="G179" t="str">
        <f>IF(F179=0,"Tidak Upload",IF(COUNTIFS('Raw data yang sudah upload'!C:C,C179,'Raw data yang sudah upload'!A:A,$I$3,'Raw data yang sudah upload'!X:X,"YA")&gt;0,"Tepat Waktu","Terlambat"))</f>
        <v>Tepat Waktu</v>
      </c>
    </row>
    <row r="180" spans="1:7">
      <c r="A180" t="s">
        <v>30</v>
      </c>
      <c r="B180" t="s">
        <v>340</v>
      </c>
      <c r="C180" t="s">
        <v>341</v>
      </c>
      <c r="D180" t="s">
        <v>7</v>
      </c>
      <c r="E180" t="str">
        <f t="shared" si="2"/>
        <v>Sudah Upload</v>
      </c>
      <c r="F180">
        <f>COUNTIFS('Raw data yang sudah upload'!C:C,C180,'Raw data yang sudah upload'!A:A,$I$3)</f>
        <v>1</v>
      </c>
      <c r="G180" t="str">
        <f>IF(F180=0,"Tidak Upload",IF(COUNTIFS('Raw data yang sudah upload'!C:C,C180,'Raw data yang sudah upload'!A:A,$I$3,'Raw data yang sudah upload'!X:X,"YA")&gt;0,"Tepat Waktu","Terlambat"))</f>
        <v>Tepat Waktu</v>
      </c>
    </row>
    <row r="181" spans="1:7">
      <c r="A181" t="s">
        <v>30</v>
      </c>
      <c r="B181" t="s">
        <v>342</v>
      </c>
      <c r="C181" t="s">
        <v>343</v>
      </c>
      <c r="D181" t="s">
        <v>7</v>
      </c>
      <c r="E181" t="str">
        <f t="shared" si="2"/>
        <v>Sudah Upload</v>
      </c>
      <c r="F181">
        <f>COUNTIFS('Raw data yang sudah upload'!C:C,C181,'Raw data yang sudah upload'!A:A,$I$3)</f>
        <v>1</v>
      </c>
      <c r="G181" t="str">
        <f>IF(F181=0,"Tidak Upload",IF(COUNTIFS('Raw data yang sudah upload'!C:C,C181,'Raw data yang sudah upload'!A:A,$I$3,'Raw data yang sudah upload'!X:X,"YA")&gt;0,"Tepat Waktu","Terlambat"))</f>
        <v>Tepat Waktu</v>
      </c>
    </row>
    <row r="182" spans="1:7">
      <c r="A182" t="s">
        <v>30</v>
      </c>
      <c r="B182" t="s">
        <v>344</v>
      </c>
      <c r="C182" t="s">
        <v>345</v>
      </c>
      <c r="D182" t="s">
        <v>7</v>
      </c>
      <c r="E182" t="str">
        <f t="shared" si="2"/>
        <v>Sudah Upload</v>
      </c>
      <c r="F182">
        <f>COUNTIFS('Raw data yang sudah upload'!C:C,C182,'Raw data yang sudah upload'!A:A,$I$3)</f>
        <v>1</v>
      </c>
      <c r="G182" t="str">
        <f>IF(F182=0,"Tidak Upload",IF(COUNTIFS('Raw data yang sudah upload'!C:C,C182,'Raw data yang sudah upload'!A:A,$I$3,'Raw data yang sudah upload'!X:X,"YA")&gt;0,"Tepat Waktu","Terlambat"))</f>
        <v>Tepat Waktu</v>
      </c>
    </row>
    <row r="183" spans="1:7">
      <c r="A183" t="s">
        <v>30</v>
      </c>
      <c r="B183" t="s">
        <v>346</v>
      </c>
      <c r="C183" t="s">
        <v>347</v>
      </c>
      <c r="D183" t="s">
        <v>7</v>
      </c>
      <c r="E183" t="str">
        <f t="shared" si="2"/>
        <v>Sudah Upload</v>
      </c>
      <c r="F183">
        <f>COUNTIFS('Raw data yang sudah upload'!C:C,C183,'Raw data yang sudah upload'!A:A,$I$3)</f>
        <v>1</v>
      </c>
      <c r="G183" t="str">
        <f>IF(F183=0,"Tidak Upload",IF(COUNTIFS('Raw data yang sudah upload'!C:C,C183,'Raw data yang sudah upload'!A:A,$I$3,'Raw data yang sudah upload'!X:X,"YA")&gt;0,"Tepat Waktu","Terlambat"))</f>
        <v>Tepat Waktu</v>
      </c>
    </row>
    <row r="184" spans="1:7">
      <c r="A184" t="s">
        <v>229</v>
      </c>
      <c r="B184" t="s">
        <v>348</v>
      </c>
      <c r="C184" t="s">
        <v>349</v>
      </c>
      <c r="D184" t="s">
        <v>7</v>
      </c>
      <c r="E184" t="str">
        <f t="shared" si="2"/>
        <v>Sudah Upload</v>
      </c>
      <c r="F184">
        <f>COUNTIFS('Raw data yang sudah upload'!C:C,C184,'Raw data yang sudah upload'!A:A,$I$3)</f>
        <v>1</v>
      </c>
      <c r="G184" t="str">
        <f>IF(F184=0,"Tidak Upload",IF(COUNTIFS('Raw data yang sudah upload'!C:C,C184,'Raw data yang sudah upload'!A:A,$I$3,'Raw data yang sudah upload'!X:X,"YA")&gt;0,"Tepat Waktu","Terlambat"))</f>
        <v>Tepat Waktu</v>
      </c>
    </row>
    <row r="185" spans="1:7">
      <c r="A185" t="s">
        <v>30</v>
      </c>
      <c r="B185" t="s">
        <v>350</v>
      </c>
      <c r="C185" t="s">
        <v>351</v>
      </c>
      <c r="D185" t="s">
        <v>7</v>
      </c>
      <c r="E185" t="str">
        <f t="shared" si="2"/>
        <v>Sudah Upload</v>
      </c>
      <c r="F185">
        <f>COUNTIFS('Raw data yang sudah upload'!C:C,C185,'Raw data yang sudah upload'!A:A,$I$3)</f>
        <v>1</v>
      </c>
      <c r="G185" t="str">
        <f>IF(F185=0,"Tidak Upload",IF(COUNTIFS('Raw data yang sudah upload'!C:C,C185,'Raw data yang sudah upload'!A:A,$I$3,'Raw data yang sudah upload'!X:X,"YA")&gt;0,"Tepat Waktu","Terlambat"))</f>
        <v>Tepat Waktu</v>
      </c>
    </row>
    <row r="186" spans="1:7">
      <c r="A186" t="s">
        <v>30</v>
      </c>
      <c r="B186" t="s">
        <v>352</v>
      </c>
      <c r="C186" t="s">
        <v>353</v>
      </c>
      <c r="D186" t="s">
        <v>7</v>
      </c>
      <c r="E186" t="str">
        <f t="shared" si="2"/>
        <v>Sudah Upload</v>
      </c>
      <c r="F186">
        <f>COUNTIFS('Raw data yang sudah upload'!C:C,C186,'Raw data yang sudah upload'!A:A,$I$3)</f>
        <v>1</v>
      </c>
      <c r="G186" t="str">
        <f>IF(F186=0,"Tidak Upload",IF(COUNTIFS('Raw data yang sudah upload'!C:C,C186,'Raw data yang sudah upload'!A:A,$I$3,'Raw data yang sudah upload'!X:X,"YA")&gt;0,"Tepat Waktu","Terlambat"))</f>
        <v>Tepat Waktu</v>
      </c>
    </row>
    <row r="187" spans="1:7">
      <c r="A187" t="s">
        <v>30</v>
      </c>
      <c r="B187" t="s">
        <v>354</v>
      </c>
      <c r="C187" t="s">
        <v>355</v>
      </c>
      <c r="D187" t="s">
        <v>7</v>
      </c>
      <c r="E187" t="str">
        <f t="shared" si="2"/>
        <v>Sudah Upload</v>
      </c>
      <c r="F187">
        <f>COUNTIFS('Raw data yang sudah upload'!C:C,C187,'Raw data yang sudah upload'!A:A,$I$3)</f>
        <v>1</v>
      </c>
      <c r="G187" t="str">
        <f>IF(F187=0,"Tidak Upload",IF(COUNTIFS('Raw data yang sudah upload'!C:C,C187,'Raw data yang sudah upload'!A:A,$I$3,'Raw data yang sudah upload'!X:X,"YA")&gt;0,"Tepat Waktu","Terlambat"))</f>
        <v>Tepat Waktu</v>
      </c>
    </row>
    <row r="188" spans="1:7">
      <c r="A188" t="s">
        <v>30</v>
      </c>
      <c r="B188" t="s">
        <v>356</v>
      </c>
      <c r="C188" t="s">
        <v>357</v>
      </c>
      <c r="D188" t="s">
        <v>7</v>
      </c>
      <c r="E188" t="str">
        <f t="shared" si="2"/>
        <v>Sudah Upload</v>
      </c>
      <c r="F188">
        <f>COUNTIFS('Raw data yang sudah upload'!C:C,C188,'Raw data yang sudah upload'!A:A,$I$3)</f>
        <v>1</v>
      </c>
      <c r="G188" t="str">
        <f>IF(F188=0,"Tidak Upload",IF(COUNTIFS('Raw data yang sudah upload'!C:C,C188,'Raw data yang sudah upload'!A:A,$I$3,'Raw data yang sudah upload'!X:X,"YA")&gt;0,"Tepat Waktu","Terlambat"))</f>
        <v>Tepat Waktu</v>
      </c>
    </row>
    <row r="189" spans="1:7">
      <c r="A189" t="s">
        <v>358</v>
      </c>
      <c r="B189" t="s">
        <v>359</v>
      </c>
      <c r="C189" t="s">
        <v>360</v>
      </c>
      <c r="D189" t="s">
        <v>7</v>
      </c>
      <c r="E189" t="str">
        <f t="shared" si="2"/>
        <v>Sudah Upload</v>
      </c>
      <c r="F189">
        <f>COUNTIFS('Raw data yang sudah upload'!C:C,C189,'Raw data yang sudah upload'!A:A,$I$3)</f>
        <v>1</v>
      </c>
      <c r="G189" t="str">
        <f>IF(F189=0,"Tidak Upload",IF(COUNTIFS('Raw data yang sudah upload'!C:C,C189,'Raw data yang sudah upload'!A:A,$I$3,'Raw data yang sudah upload'!X:X,"YA")&gt;0,"Tepat Waktu","Terlambat"))</f>
        <v>Tepat Waktu</v>
      </c>
    </row>
    <row r="190" spans="1:7">
      <c r="A190" t="s">
        <v>358</v>
      </c>
      <c r="B190" t="s">
        <v>361</v>
      </c>
      <c r="C190" t="s">
        <v>362</v>
      </c>
      <c r="D190" t="s">
        <v>7</v>
      </c>
      <c r="E190" t="str">
        <f t="shared" si="2"/>
        <v>Sudah Upload</v>
      </c>
      <c r="F190">
        <f>COUNTIFS('Raw data yang sudah upload'!C:C,C190,'Raw data yang sudah upload'!A:A,$I$3)</f>
        <v>1</v>
      </c>
      <c r="G190" t="str">
        <f>IF(F190=0,"Tidak Upload",IF(COUNTIFS('Raw data yang sudah upload'!C:C,C190,'Raw data yang sudah upload'!A:A,$I$3,'Raw data yang sudah upload'!X:X,"YA")&gt;0,"Tepat Waktu","Terlambat"))</f>
        <v>Tepat Waktu</v>
      </c>
    </row>
    <row r="191" spans="1:7">
      <c r="A191" t="s">
        <v>358</v>
      </c>
      <c r="B191" t="s">
        <v>363</v>
      </c>
      <c r="C191" t="s">
        <v>364</v>
      </c>
      <c r="D191" t="s">
        <v>7</v>
      </c>
      <c r="E191" t="str">
        <f t="shared" si="2"/>
        <v>Sudah Upload</v>
      </c>
      <c r="F191">
        <f>COUNTIFS('Raw data yang sudah upload'!C:C,C191,'Raw data yang sudah upload'!A:A,$I$3)</f>
        <v>1</v>
      </c>
      <c r="G191" t="str">
        <f>IF(F191=0,"Tidak Upload",IF(COUNTIFS('Raw data yang sudah upload'!C:C,C191,'Raw data yang sudah upload'!A:A,$I$3,'Raw data yang sudah upload'!X:X,"YA")&gt;0,"Tepat Waktu","Terlambat"))</f>
        <v>Tepat Waktu</v>
      </c>
    </row>
    <row r="192" spans="1:7">
      <c r="A192" t="s">
        <v>358</v>
      </c>
      <c r="B192" t="s">
        <v>365</v>
      </c>
      <c r="C192" t="s">
        <v>366</v>
      </c>
      <c r="D192" t="s">
        <v>7</v>
      </c>
      <c r="E192" t="str">
        <f t="shared" si="2"/>
        <v>Sudah Upload</v>
      </c>
      <c r="F192">
        <f>COUNTIFS('Raw data yang sudah upload'!C:C,C192,'Raw data yang sudah upload'!A:A,$I$3)</f>
        <v>1</v>
      </c>
      <c r="G192" t="str">
        <f>IF(F192=0,"Tidak Upload",IF(COUNTIFS('Raw data yang sudah upload'!C:C,C192,'Raw data yang sudah upload'!A:A,$I$3,'Raw data yang sudah upload'!X:X,"YA")&gt;0,"Tepat Waktu","Terlambat"))</f>
        <v>Tepat Waktu</v>
      </c>
    </row>
    <row r="193" spans="1:7">
      <c r="A193" t="s">
        <v>26</v>
      </c>
      <c r="B193" t="s">
        <v>367</v>
      </c>
      <c r="C193" t="s">
        <v>368</v>
      </c>
      <c r="D193" t="s">
        <v>7</v>
      </c>
      <c r="E193" t="str">
        <f t="shared" si="2"/>
        <v>Sudah Upload</v>
      </c>
      <c r="F193">
        <f>COUNTIFS('Raw data yang sudah upload'!C:C,C193,'Raw data yang sudah upload'!A:A,$I$3)</f>
        <v>1</v>
      </c>
      <c r="G193" t="str">
        <f>IF(F193=0,"Tidak Upload",IF(COUNTIFS('Raw data yang sudah upload'!C:C,C193,'Raw data yang sudah upload'!A:A,$I$3,'Raw data yang sudah upload'!X:X,"YA")&gt;0,"Tepat Waktu","Terlambat"))</f>
        <v>Tepat Waktu</v>
      </c>
    </row>
    <row r="194" spans="1:7">
      <c r="A194" t="s">
        <v>26</v>
      </c>
      <c r="B194" t="s">
        <v>369</v>
      </c>
      <c r="C194" t="s">
        <v>370</v>
      </c>
      <c r="D194" t="s">
        <v>7</v>
      </c>
      <c r="E194" t="str">
        <f t="shared" si="2"/>
        <v>Sudah Upload</v>
      </c>
      <c r="F194">
        <f>COUNTIFS('Raw data yang sudah upload'!C:C,C194,'Raw data yang sudah upload'!A:A,$I$3)</f>
        <v>1</v>
      </c>
      <c r="G194" t="str">
        <f>IF(F194=0,"Tidak Upload",IF(COUNTIFS('Raw data yang sudah upload'!C:C,C194,'Raw data yang sudah upload'!A:A,$I$3,'Raw data yang sudah upload'!X:X,"YA")&gt;0,"Tepat Waktu","Terlambat"))</f>
        <v>Tepat Waktu</v>
      </c>
    </row>
    <row r="195" spans="1:7">
      <c r="A195" t="s">
        <v>26</v>
      </c>
      <c r="B195" t="s">
        <v>371</v>
      </c>
      <c r="C195" t="s">
        <v>372</v>
      </c>
      <c r="D195" t="s">
        <v>7</v>
      </c>
      <c r="E195" t="str">
        <f t="shared" si="2"/>
        <v>Sudah Upload</v>
      </c>
      <c r="F195">
        <f>COUNTIFS('Raw data yang sudah upload'!C:C,C195,'Raw data yang sudah upload'!A:A,$I$3)</f>
        <v>1</v>
      </c>
      <c r="G195" t="str">
        <f>IF(F195=0,"Tidak Upload",IF(COUNTIFS('Raw data yang sudah upload'!C:C,C195,'Raw data yang sudah upload'!A:A,$I$3,'Raw data yang sudah upload'!X:X,"YA")&gt;0,"Tepat Waktu","Terlambat"))</f>
        <v>Tepat Waktu</v>
      </c>
    </row>
    <row r="196" spans="1:7">
      <c r="A196" t="s">
        <v>26</v>
      </c>
      <c r="B196" t="s">
        <v>373</v>
      </c>
      <c r="C196" t="s">
        <v>374</v>
      </c>
      <c r="D196" t="s">
        <v>7</v>
      </c>
      <c r="E196" t="str">
        <f t="shared" si="2"/>
        <v>Sudah Upload</v>
      </c>
      <c r="F196">
        <f>COUNTIFS('Raw data yang sudah upload'!C:C,C196,'Raw data yang sudah upload'!A:A,$I$3)</f>
        <v>1</v>
      </c>
      <c r="G196" t="str">
        <f>IF(F196=0,"Tidak Upload",IF(COUNTIFS('Raw data yang sudah upload'!C:C,C196,'Raw data yang sudah upload'!A:A,$I$3,'Raw data yang sudah upload'!X:X,"YA")&gt;0,"Tepat Waktu","Terlambat"))</f>
        <v>Tepat Waktu</v>
      </c>
    </row>
    <row r="197" spans="1:7">
      <c r="A197" t="s">
        <v>26</v>
      </c>
      <c r="B197" t="s">
        <v>375</v>
      </c>
      <c r="C197" t="s">
        <v>376</v>
      </c>
      <c r="D197" t="s">
        <v>7</v>
      </c>
      <c r="E197" t="str">
        <f t="shared" ref="E197:E260" si="3">IF(F197=0,"Tidak Upload","Sudah Upload")</f>
        <v>Sudah Upload</v>
      </c>
      <c r="F197">
        <f>COUNTIFS('Raw data yang sudah upload'!C:C,C197,'Raw data yang sudah upload'!A:A,$I$3)</f>
        <v>1</v>
      </c>
      <c r="G197" t="str">
        <f>IF(F197=0,"Tidak Upload",IF(COUNTIFS('Raw data yang sudah upload'!C:C,C197,'Raw data yang sudah upload'!A:A,$I$3,'Raw data yang sudah upload'!X:X,"YA")&gt;0,"Tepat Waktu","Terlambat"))</f>
        <v>Tepat Waktu</v>
      </c>
    </row>
    <row r="198" spans="1:7">
      <c r="A198" t="s">
        <v>26</v>
      </c>
      <c r="B198" t="s">
        <v>377</v>
      </c>
      <c r="C198" t="s">
        <v>378</v>
      </c>
      <c r="D198" t="s">
        <v>7</v>
      </c>
      <c r="E198" t="str">
        <f t="shared" si="3"/>
        <v>Sudah Upload</v>
      </c>
      <c r="F198">
        <f>COUNTIFS('Raw data yang sudah upload'!C:C,C198,'Raw data yang sudah upload'!A:A,$I$3)</f>
        <v>1</v>
      </c>
      <c r="G198" t="str">
        <f>IF(F198=0,"Tidak Upload",IF(COUNTIFS('Raw data yang sudah upload'!C:C,C198,'Raw data yang sudah upload'!A:A,$I$3,'Raw data yang sudah upload'!X:X,"YA")&gt;0,"Tepat Waktu","Terlambat"))</f>
        <v>Tepat Waktu</v>
      </c>
    </row>
    <row r="199" spans="1:7">
      <c r="A199" t="s">
        <v>26</v>
      </c>
      <c r="B199" t="s">
        <v>379</v>
      </c>
      <c r="C199" t="s">
        <v>380</v>
      </c>
      <c r="D199" t="s">
        <v>7</v>
      </c>
      <c r="E199" t="str">
        <f t="shared" si="3"/>
        <v>Sudah Upload</v>
      </c>
      <c r="F199">
        <f>COUNTIFS('Raw data yang sudah upload'!C:C,C199,'Raw data yang sudah upload'!A:A,$I$3)</f>
        <v>1</v>
      </c>
      <c r="G199" t="str">
        <f>IF(F199=0,"Tidak Upload",IF(COUNTIFS('Raw data yang sudah upload'!C:C,C199,'Raw data yang sudah upload'!A:A,$I$3,'Raw data yang sudah upload'!X:X,"YA")&gt;0,"Tepat Waktu","Terlambat"))</f>
        <v>Tepat Waktu</v>
      </c>
    </row>
    <row r="200" spans="1:7">
      <c r="A200" t="s">
        <v>26</v>
      </c>
      <c r="B200" t="s">
        <v>381</v>
      </c>
      <c r="C200" t="s">
        <v>382</v>
      </c>
      <c r="D200" t="s">
        <v>7</v>
      </c>
      <c r="E200" t="str">
        <f t="shared" si="3"/>
        <v>Sudah Upload</v>
      </c>
      <c r="F200">
        <f>COUNTIFS('Raw data yang sudah upload'!C:C,C200,'Raw data yang sudah upload'!A:A,$I$3)</f>
        <v>1</v>
      </c>
      <c r="G200" t="str">
        <f>IF(F200=0,"Tidak Upload",IF(COUNTIFS('Raw data yang sudah upload'!C:C,C200,'Raw data yang sudah upload'!A:A,$I$3,'Raw data yang sudah upload'!X:X,"YA")&gt;0,"Tepat Waktu","Terlambat"))</f>
        <v>Tepat Waktu</v>
      </c>
    </row>
    <row r="201" spans="1:7">
      <c r="A201" t="s">
        <v>26</v>
      </c>
      <c r="B201" t="s">
        <v>383</v>
      </c>
      <c r="C201" t="s">
        <v>384</v>
      </c>
      <c r="D201" t="s">
        <v>7</v>
      </c>
      <c r="E201" t="str">
        <f t="shared" si="3"/>
        <v>Sudah Upload</v>
      </c>
      <c r="F201">
        <f>COUNTIFS('Raw data yang sudah upload'!C:C,C201,'Raw data yang sudah upload'!A:A,$I$3)</f>
        <v>1</v>
      </c>
      <c r="G201" t="str">
        <f>IF(F201=0,"Tidak Upload",IF(COUNTIFS('Raw data yang sudah upload'!C:C,C201,'Raw data yang sudah upload'!A:A,$I$3,'Raw data yang sudah upload'!X:X,"YA")&gt;0,"Tepat Waktu","Terlambat"))</f>
        <v>Tepat Waktu</v>
      </c>
    </row>
    <row r="202" spans="1:7">
      <c r="A202" t="s">
        <v>358</v>
      </c>
      <c r="B202" t="s">
        <v>385</v>
      </c>
      <c r="C202" t="s">
        <v>386</v>
      </c>
      <c r="D202" t="s">
        <v>7</v>
      </c>
      <c r="E202" t="str">
        <f t="shared" si="3"/>
        <v>Sudah Upload</v>
      </c>
      <c r="F202">
        <f>COUNTIFS('Raw data yang sudah upload'!C:C,C202,'Raw data yang sudah upload'!A:A,$I$3)</f>
        <v>1</v>
      </c>
      <c r="G202" t="str">
        <f>IF(F202=0,"Tidak Upload",IF(COUNTIFS('Raw data yang sudah upload'!C:C,C202,'Raw data yang sudah upload'!A:A,$I$3,'Raw data yang sudah upload'!X:X,"YA")&gt;0,"Tepat Waktu","Terlambat"))</f>
        <v>Tepat Waktu</v>
      </c>
    </row>
    <row r="203" spans="1:7">
      <c r="A203" t="s">
        <v>26</v>
      </c>
      <c r="B203" t="s">
        <v>387</v>
      </c>
      <c r="C203" t="s">
        <v>388</v>
      </c>
      <c r="D203" t="s">
        <v>7</v>
      </c>
      <c r="E203" t="str">
        <f t="shared" si="3"/>
        <v>Sudah Upload</v>
      </c>
      <c r="F203">
        <f>COUNTIFS('Raw data yang sudah upload'!C:C,C203,'Raw data yang sudah upload'!A:A,$I$3)</f>
        <v>1</v>
      </c>
      <c r="G203" t="str">
        <f>IF(F203=0,"Tidak Upload",IF(COUNTIFS('Raw data yang sudah upload'!C:C,C203,'Raw data yang sudah upload'!A:A,$I$3,'Raw data yang sudah upload'!X:X,"YA")&gt;0,"Tepat Waktu","Terlambat"))</f>
        <v>Tepat Waktu</v>
      </c>
    </row>
    <row r="204" spans="1:7">
      <c r="A204" t="s">
        <v>26</v>
      </c>
      <c r="B204" t="s">
        <v>389</v>
      </c>
      <c r="C204" t="s">
        <v>390</v>
      </c>
      <c r="D204" t="s">
        <v>7</v>
      </c>
      <c r="E204" t="str">
        <f t="shared" si="3"/>
        <v>Sudah Upload</v>
      </c>
      <c r="F204">
        <f>COUNTIFS('Raw data yang sudah upload'!C:C,C204,'Raw data yang sudah upload'!A:A,$I$3)</f>
        <v>1</v>
      </c>
      <c r="G204" t="str">
        <f>IF(F204=0,"Tidak Upload",IF(COUNTIFS('Raw data yang sudah upload'!C:C,C204,'Raw data yang sudah upload'!A:A,$I$3,'Raw data yang sudah upload'!X:X,"YA")&gt;0,"Tepat Waktu","Terlambat"))</f>
        <v>Tepat Waktu</v>
      </c>
    </row>
    <row r="205" spans="1:7">
      <c r="A205" t="s">
        <v>391</v>
      </c>
      <c r="B205" t="s">
        <v>392</v>
      </c>
      <c r="C205" t="s">
        <v>393</v>
      </c>
      <c r="D205" t="s">
        <v>7</v>
      </c>
      <c r="E205" t="str">
        <f t="shared" si="3"/>
        <v>Sudah Upload</v>
      </c>
      <c r="F205">
        <f>COUNTIFS('Raw data yang sudah upload'!C:C,C205,'Raw data yang sudah upload'!A:A,$I$3)</f>
        <v>1</v>
      </c>
      <c r="G205" t="str">
        <f>IF(F205=0,"Tidak Upload",IF(COUNTIFS('Raw data yang sudah upload'!C:C,C205,'Raw data yang sudah upload'!A:A,$I$3,'Raw data yang sudah upload'!X:X,"YA")&gt;0,"Tepat Waktu","Terlambat"))</f>
        <v>Tepat Waktu</v>
      </c>
    </row>
    <row r="206" spans="1:7">
      <c r="A206" t="s">
        <v>391</v>
      </c>
      <c r="B206" t="s">
        <v>394</v>
      </c>
      <c r="C206" t="s">
        <v>395</v>
      </c>
      <c r="D206" t="s">
        <v>7</v>
      </c>
      <c r="E206" t="str">
        <f t="shared" si="3"/>
        <v>Sudah Upload</v>
      </c>
      <c r="F206">
        <f>COUNTIFS('Raw data yang sudah upload'!C:C,C206,'Raw data yang sudah upload'!A:A,$I$3)</f>
        <v>1</v>
      </c>
      <c r="G206" t="str">
        <f>IF(F206=0,"Tidak Upload",IF(COUNTIFS('Raw data yang sudah upload'!C:C,C206,'Raw data yang sudah upload'!A:A,$I$3,'Raw data yang sudah upload'!X:X,"YA")&gt;0,"Tepat Waktu","Terlambat"))</f>
        <v>Tepat Waktu</v>
      </c>
    </row>
    <row r="207" spans="1:7">
      <c r="A207" t="s">
        <v>391</v>
      </c>
      <c r="B207" t="s">
        <v>396</v>
      </c>
      <c r="C207" t="s">
        <v>397</v>
      </c>
      <c r="D207" t="s">
        <v>7</v>
      </c>
      <c r="E207" t="str">
        <f t="shared" si="3"/>
        <v>Sudah Upload</v>
      </c>
      <c r="F207">
        <f>COUNTIFS('Raw data yang sudah upload'!C:C,C207,'Raw data yang sudah upload'!A:A,$I$3)</f>
        <v>1</v>
      </c>
      <c r="G207" t="str">
        <f>IF(F207=0,"Tidak Upload",IF(COUNTIFS('Raw data yang sudah upload'!C:C,C207,'Raw data yang sudah upload'!A:A,$I$3,'Raw data yang sudah upload'!X:X,"YA")&gt;0,"Tepat Waktu","Terlambat"))</f>
        <v>Tepat Waktu</v>
      </c>
    </row>
    <row r="208" spans="1:7">
      <c r="A208" t="s">
        <v>26</v>
      </c>
      <c r="B208" t="s">
        <v>398</v>
      </c>
      <c r="C208" t="s">
        <v>399</v>
      </c>
      <c r="D208" t="s">
        <v>7</v>
      </c>
      <c r="E208" t="str">
        <f t="shared" si="3"/>
        <v>Sudah Upload</v>
      </c>
      <c r="F208">
        <f>COUNTIFS('Raw data yang sudah upload'!C:C,C208,'Raw data yang sudah upload'!A:A,$I$3)</f>
        <v>1</v>
      </c>
      <c r="G208" t="str">
        <f>IF(F208=0,"Tidak Upload",IF(COUNTIFS('Raw data yang sudah upload'!C:C,C208,'Raw data yang sudah upload'!A:A,$I$3,'Raw data yang sudah upload'!X:X,"YA")&gt;0,"Tepat Waktu","Terlambat"))</f>
        <v>Tepat Waktu</v>
      </c>
    </row>
    <row r="209" spans="1:7">
      <c r="A209" t="s">
        <v>229</v>
      </c>
      <c r="B209" t="s">
        <v>400</v>
      </c>
      <c r="C209" t="s">
        <v>401</v>
      </c>
      <c r="D209" t="s">
        <v>7</v>
      </c>
      <c r="E209" t="str">
        <f t="shared" si="3"/>
        <v>Sudah Upload</v>
      </c>
      <c r="F209">
        <f>COUNTIFS('Raw data yang sudah upload'!C:C,C209,'Raw data yang sudah upload'!A:A,$I$3)</f>
        <v>1</v>
      </c>
      <c r="G209" t="str">
        <f>IF(F209=0,"Tidak Upload",IF(COUNTIFS('Raw data yang sudah upload'!C:C,C209,'Raw data yang sudah upload'!A:A,$I$3,'Raw data yang sudah upload'!X:X,"YA")&gt;0,"Tepat Waktu","Terlambat"))</f>
        <v>Tepat Waktu</v>
      </c>
    </row>
    <row r="210" spans="1:7">
      <c r="A210" t="s">
        <v>391</v>
      </c>
      <c r="B210" t="s">
        <v>402</v>
      </c>
      <c r="C210" t="s">
        <v>403</v>
      </c>
      <c r="D210" t="s">
        <v>7</v>
      </c>
      <c r="E210" t="str">
        <f t="shared" si="3"/>
        <v>Sudah Upload</v>
      </c>
      <c r="F210">
        <f>COUNTIFS('Raw data yang sudah upload'!C:C,C210,'Raw data yang sudah upload'!A:A,$I$3)</f>
        <v>1</v>
      </c>
      <c r="G210" t="str">
        <f>IF(F210=0,"Tidak Upload",IF(COUNTIFS('Raw data yang sudah upload'!C:C,C210,'Raw data yang sudah upload'!A:A,$I$3,'Raw data yang sudah upload'!X:X,"YA")&gt;0,"Tepat Waktu","Terlambat"))</f>
        <v>Tepat Waktu</v>
      </c>
    </row>
    <row r="211" spans="1:7">
      <c r="A211" t="s">
        <v>391</v>
      </c>
      <c r="B211" t="s">
        <v>404</v>
      </c>
      <c r="C211" t="s">
        <v>405</v>
      </c>
      <c r="D211" t="s">
        <v>7</v>
      </c>
      <c r="E211" t="str">
        <f t="shared" si="3"/>
        <v>Sudah Upload</v>
      </c>
      <c r="F211">
        <f>COUNTIFS('Raw data yang sudah upload'!C:C,C211,'Raw data yang sudah upload'!A:A,$I$3)</f>
        <v>1</v>
      </c>
      <c r="G211" t="str">
        <f>IF(F211=0,"Tidak Upload",IF(COUNTIFS('Raw data yang sudah upload'!C:C,C211,'Raw data yang sudah upload'!A:A,$I$3,'Raw data yang sudah upload'!X:X,"YA")&gt;0,"Tepat Waktu","Terlambat"))</f>
        <v>Tepat Waktu</v>
      </c>
    </row>
    <row r="212" spans="1:7">
      <c r="A212" t="s">
        <v>26</v>
      </c>
      <c r="B212" t="s">
        <v>406</v>
      </c>
      <c r="C212" t="s">
        <v>407</v>
      </c>
      <c r="D212" t="s">
        <v>7</v>
      </c>
      <c r="E212" t="str">
        <f t="shared" si="3"/>
        <v>Sudah Upload</v>
      </c>
      <c r="F212">
        <f>COUNTIFS('Raw data yang sudah upload'!C:C,C212,'Raw data yang sudah upload'!A:A,$I$3)</f>
        <v>1</v>
      </c>
      <c r="G212" t="str">
        <f>IF(F212=0,"Tidak Upload",IF(COUNTIFS('Raw data yang sudah upload'!C:C,C212,'Raw data yang sudah upload'!A:A,$I$3,'Raw data yang sudah upload'!X:X,"YA")&gt;0,"Tepat Waktu","Terlambat"))</f>
        <v>Tepat Waktu</v>
      </c>
    </row>
    <row r="213" spans="1:7">
      <c r="A213" t="s">
        <v>391</v>
      </c>
      <c r="B213" t="s">
        <v>408</v>
      </c>
      <c r="C213" t="s">
        <v>409</v>
      </c>
      <c r="D213" t="s">
        <v>7</v>
      </c>
      <c r="E213" t="str">
        <f t="shared" si="3"/>
        <v>Sudah Upload</v>
      </c>
      <c r="F213">
        <f>COUNTIFS('Raw data yang sudah upload'!C:C,C213,'Raw data yang sudah upload'!A:A,$I$3)</f>
        <v>1</v>
      </c>
      <c r="G213" t="str">
        <f>IF(F213=0,"Tidak Upload",IF(COUNTIFS('Raw data yang sudah upload'!C:C,C213,'Raw data yang sudah upload'!A:A,$I$3,'Raw data yang sudah upload'!X:X,"YA")&gt;0,"Tepat Waktu","Terlambat"))</f>
        <v>Tepat Waktu</v>
      </c>
    </row>
    <row r="214" spans="1:7">
      <c r="A214" t="s">
        <v>410</v>
      </c>
      <c r="B214" t="s">
        <v>411</v>
      </c>
      <c r="C214" t="s">
        <v>412</v>
      </c>
      <c r="D214" t="s">
        <v>7</v>
      </c>
      <c r="E214" t="str">
        <f t="shared" si="3"/>
        <v>Sudah Upload</v>
      </c>
      <c r="F214">
        <f>COUNTIFS('Raw data yang sudah upload'!C:C,C214,'Raw data yang sudah upload'!A:A,$I$3)</f>
        <v>1</v>
      </c>
      <c r="G214" t="str">
        <f>IF(F214=0,"Tidak Upload",IF(COUNTIFS('Raw data yang sudah upload'!C:C,C214,'Raw data yang sudah upload'!A:A,$I$3,'Raw data yang sudah upload'!X:X,"YA")&gt;0,"Tepat Waktu","Terlambat"))</f>
        <v>Tepat Waktu</v>
      </c>
    </row>
    <row r="215" spans="1:7">
      <c r="A215" t="s">
        <v>413</v>
      </c>
      <c r="B215" t="s">
        <v>414</v>
      </c>
      <c r="C215" t="s">
        <v>414</v>
      </c>
      <c r="D215" t="s">
        <v>7</v>
      </c>
      <c r="E215" t="str">
        <f t="shared" si="3"/>
        <v>Sudah Upload</v>
      </c>
      <c r="F215">
        <f>COUNTIFS('Raw data yang sudah upload'!C:C,C215,'Raw data yang sudah upload'!A:A,$I$3)</f>
        <v>1</v>
      </c>
      <c r="G215" t="str">
        <f>IF(F215=0,"Tidak Upload",IF(COUNTIFS('Raw data yang sudah upload'!C:C,C215,'Raw data yang sudah upload'!A:A,$I$3,'Raw data yang sudah upload'!X:X,"YA")&gt;0,"Tepat Waktu","Terlambat"))</f>
        <v>Tepat Waktu</v>
      </c>
    </row>
    <row r="216" spans="1:7">
      <c r="A216" t="s">
        <v>413</v>
      </c>
      <c r="B216" t="s">
        <v>415</v>
      </c>
      <c r="C216" t="s">
        <v>415</v>
      </c>
      <c r="D216" t="s">
        <v>7</v>
      </c>
      <c r="E216" t="str">
        <f t="shared" si="3"/>
        <v>Tidak Upload</v>
      </c>
      <c r="F216">
        <f>COUNTIFS('Raw data yang sudah upload'!C:C,C216,'Raw data yang sudah upload'!A:A,$I$3)</f>
        <v>0</v>
      </c>
      <c r="G216" t="str">
        <f>IF(F216=0,"Tidak Upload",IF(COUNTIFS('Raw data yang sudah upload'!C:C,C216,'Raw data yang sudah upload'!A:A,$I$3,'Raw data yang sudah upload'!X:X,"YA")&gt;0,"Tepat Waktu","Terlambat"))</f>
        <v>Tidak Upload</v>
      </c>
    </row>
    <row r="217" spans="1:7">
      <c r="A217" t="s">
        <v>413</v>
      </c>
      <c r="B217" t="s">
        <v>416</v>
      </c>
      <c r="C217" t="s">
        <v>416</v>
      </c>
      <c r="D217" t="s">
        <v>7</v>
      </c>
      <c r="E217" t="str">
        <f t="shared" si="3"/>
        <v>Sudah Upload</v>
      </c>
      <c r="F217">
        <f>COUNTIFS('Raw data yang sudah upload'!C:C,C217,'Raw data yang sudah upload'!A:A,$I$3)</f>
        <v>1</v>
      </c>
      <c r="G217" t="str">
        <f>IF(F217=0,"Tidak Upload",IF(COUNTIFS('Raw data yang sudah upload'!C:C,C217,'Raw data yang sudah upload'!A:A,$I$3,'Raw data yang sudah upload'!X:X,"YA")&gt;0,"Tepat Waktu","Terlambat"))</f>
        <v>Tepat Waktu</v>
      </c>
    </row>
    <row r="218" spans="1:7">
      <c r="A218" t="s">
        <v>30</v>
      </c>
      <c r="B218" t="s">
        <v>417</v>
      </c>
      <c r="C218" t="s">
        <v>418</v>
      </c>
      <c r="D218" t="s">
        <v>7</v>
      </c>
      <c r="E218" t="str">
        <f t="shared" si="3"/>
        <v>Sudah Upload</v>
      </c>
      <c r="F218">
        <f>COUNTIFS('Raw data yang sudah upload'!C:C,C218,'Raw data yang sudah upload'!A:A,$I$3)</f>
        <v>1</v>
      </c>
      <c r="G218" t="str">
        <f>IF(F218=0,"Tidak Upload",IF(COUNTIFS('Raw data yang sudah upload'!C:C,C218,'Raw data yang sudah upload'!A:A,$I$3,'Raw data yang sudah upload'!X:X,"YA")&gt;0,"Tepat Waktu","Terlambat"))</f>
        <v>Tepat Waktu</v>
      </c>
    </row>
    <row r="219" spans="1:7">
      <c r="A219" t="s">
        <v>229</v>
      </c>
      <c r="B219" t="s">
        <v>419</v>
      </c>
      <c r="C219" t="s">
        <v>420</v>
      </c>
      <c r="D219" t="s">
        <v>7</v>
      </c>
      <c r="E219" t="str">
        <f t="shared" si="3"/>
        <v>Tidak Upload</v>
      </c>
      <c r="F219">
        <f>COUNTIFS('Raw data yang sudah upload'!C:C,C219,'Raw data yang sudah upload'!A:A,$I$3)</f>
        <v>0</v>
      </c>
      <c r="G219" t="str">
        <f>IF(F219=0,"Tidak Upload",IF(COUNTIFS('Raw data yang sudah upload'!C:C,C219,'Raw data yang sudah upload'!A:A,$I$3,'Raw data yang sudah upload'!X:X,"YA")&gt;0,"Tepat Waktu","Terlambat"))</f>
        <v>Tidak Upload</v>
      </c>
    </row>
    <row r="220" spans="1:7">
      <c r="A220" t="s">
        <v>229</v>
      </c>
      <c r="B220" t="s">
        <v>421</v>
      </c>
      <c r="C220" t="s">
        <v>422</v>
      </c>
      <c r="D220" t="s">
        <v>29</v>
      </c>
      <c r="E220" t="str">
        <f t="shared" si="3"/>
        <v>Tidak Upload</v>
      </c>
      <c r="F220">
        <f>COUNTIFS('Raw data yang sudah upload'!C:C,C220,'Raw data yang sudah upload'!A:A,$I$3)</f>
        <v>0</v>
      </c>
      <c r="G220" t="str">
        <f>IF(F220=0,"Tidak Upload",IF(COUNTIFS('Raw data yang sudah upload'!C:C,C220,'Raw data yang sudah upload'!A:A,$I$3,'Raw data yang sudah upload'!X:X,"YA")&gt;0,"Tepat Waktu","Terlambat"))</f>
        <v>Tidak Upload</v>
      </c>
    </row>
    <row r="221" spans="1:7">
      <c r="A221" t="s">
        <v>229</v>
      </c>
      <c r="B221" t="s">
        <v>423</v>
      </c>
      <c r="C221" t="s">
        <v>424</v>
      </c>
      <c r="D221" t="s">
        <v>7</v>
      </c>
      <c r="E221" t="str">
        <f t="shared" si="3"/>
        <v>Sudah Upload</v>
      </c>
      <c r="F221">
        <f>COUNTIFS('Raw data yang sudah upload'!C:C,C221,'Raw data yang sudah upload'!A:A,$I$3)</f>
        <v>1</v>
      </c>
      <c r="G221" t="str">
        <f>IF(F221=0,"Tidak Upload",IF(COUNTIFS('Raw data yang sudah upload'!C:C,C221,'Raw data yang sudah upload'!A:A,$I$3,'Raw data yang sudah upload'!X:X,"YA")&gt;0,"Tepat Waktu","Terlambat"))</f>
        <v>Tepat Waktu</v>
      </c>
    </row>
    <row r="222" spans="1:7">
      <c r="A222" t="s">
        <v>425</v>
      </c>
      <c r="B222" t="s">
        <v>426</v>
      </c>
      <c r="C222" t="s">
        <v>427</v>
      </c>
      <c r="D222" t="s">
        <v>7</v>
      </c>
      <c r="E222" t="str">
        <f t="shared" si="3"/>
        <v>Sudah Upload</v>
      </c>
      <c r="F222">
        <f>COUNTIFS('Raw data yang sudah upload'!C:C,C222,'Raw data yang sudah upload'!A:A,$I$3)</f>
        <v>1</v>
      </c>
      <c r="G222" t="str">
        <f>IF(F222=0,"Tidak Upload",IF(COUNTIFS('Raw data yang sudah upload'!C:C,C222,'Raw data yang sudah upload'!A:A,$I$3,'Raw data yang sudah upload'!X:X,"YA")&gt;0,"Tepat Waktu","Terlambat"))</f>
        <v>Tepat Waktu</v>
      </c>
    </row>
    <row r="223" spans="1:7">
      <c r="A223" t="s">
        <v>425</v>
      </c>
      <c r="B223" t="s">
        <v>428</v>
      </c>
      <c r="C223" t="s">
        <v>429</v>
      </c>
      <c r="D223" t="s">
        <v>7</v>
      </c>
      <c r="E223" t="str">
        <f t="shared" si="3"/>
        <v>Sudah Upload</v>
      </c>
      <c r="F223">
        <f>COUNTIFS('Raw data yang sudah upload'!C:C,C223,'Raw data yang sudah upload'!A:A,$I$3)</f>
        <v>1</v>
      </c>
      <c r="G223" t="str">
        <f>IF(F223=0,"Tidak Upload",IF(COUNTIFS('Raw data yang sudah upload'!C:C,C223,'Raw data yang sudah upload'!A:A,$I$3,'Raw data yang sudah upload'!X:X,"YA")&gt;0,"Tepat Waktu","Terlambat"))</f>
        <v>Tepat Waktu</v>
      </c>
    </row>
    <row r="224" spans="1:7">
      <c r="A224" t="s">
        <v>425</v>
      </c>
      <c r="B224" t="s">
        <v>430</v>
      </c>
      <c r="C224" t="s">
        <v>431</v>
      </c>
      <c r="D224" t="s">
        <v>7</v>
      </c>
      <c r="E224" t="str">
        <f t="shared" si="3"/>
        <v>Sudah Upload</v>
      </c>
      <c r="F224">
        <f>COUNTIFS('Raw data yang sudah upload'!C:C,C224,'Raw data yang sudah upload'!A:A,$I$3)</f>
        <v>1</v>
      </c>
      <c r="G224" t="str">
        <f>IF(F224=0,"Tidak Upload",IF(COUNTIFS('Raw data yang sudah upload'!C:C,C224,'Raw data yang sudah upload'!A:A,$I$3,'Raw data yang sudah upload'!X:X,"YA")&gt;0,"Tepat Waktu","Terlambat"))</f>
        <v>Tepat Waktu</v>
      </c>
    </row>
    <row r="225" spans="1:7">
      <c r="A225" t="s">
        <v>432</v>
      </c>
      <c r="B225" t="s">
        <v>433</v>
      </c>
      <c r="C225" t="s">
        <v>434</v>
      </c>
      <c r="D225" t="s">
        <v>29</v>
      </c>
      <c r="E225" t="str">
        <f t="shared" si="3"/>
        <v>Tidak Upload</v>
      </c>
      <c r="F225">
        <f>COUNTIFS('Raw data yang sudah upload'!C:C,C225,'Raw data yang sudah upload'!A:A,$I$3)</f>
        <v>0</v>
      </c>
      <c r="G225" t="str">
        <f>IF(F225=0,"Tidak Upload",IF(COUNTIFS('Raw data yang sudah upload'!C:C,C225,'Raw data yang sudah upload'!A:A,$I$3,'Raw data yang sudah upload'!X:X,"YA")&gt;0,"Tepat Waktu","Terlambat"))</f>
        <v>Tidak Upload</v>
      </c>
    </row>
    <row r="226" spans="1:7">
      <c r="A226" t="s">
        <v>432</v>
      </c>
      <c r="B226" t="s">
        <v>435</v>
      </c>
      <c r="C226" t="s">
        <v>436</v>
      </c>
      <c r="D226" t="s">
        <v>7</v>
      </c>
      <c r="E226" t="str">
        <f t="shared" si="3"/>
        <v>Sudah Upload</v>
      </c>
      <c r="F226">
        <f>COUNTIFS('Raw data yang sudah upload'!C:C,C226,'Raw data yang sudah upload'!A:A,$I$3)</f>
        <v>1</v>
      </c>
      <c r="G226" t="str">
        <f>IF(F226=0,"Tidak Upload",IF(COUNTIFS('Raw data yang sudah upload'!C:C,C226,'Raw data yang sudah upload'!A:A,$I$3,'Raw data yang sudah upload'!X:X,"YA")&gt;0,"Tepat Waktu","Terlambat"))</f>
        <v>Tepat Waktu</v>
      </c>
    </row>
    <row r="227" spans="1:7">
      <c r="A227" t="s">
        <v>432</v>
      </c>
      <c r="B227" t="s">
        <v>437</v>
      </c>
      <c r="C227" t="s">
        <v>438</v>
      </c>
      <c r="D227" t="s">
        <v>7</v>
      </c>
      <c r="E227" t="str">
        <f t="shared" si="3"/>
        <v>Sudah Upload</v>
      </c>
      <c r="F227">
        <f>COUNTIFS('Raw data yang sudah upload'!C:C,C227,'Raw data yang sudah upload'!A:A,$I$3)</f>
        <v>1</v>
      </c>
      <c r="G227" t="str">
        <f>IF(F227=0,"Tidak Upload",IF(COUNTIFS('Raw data yang sudah upload'!C:C,C227,'Raw data yang sudah upload'!A:A,$I$3,'Raw data yang sudah upload'!X:X,"YA")&gt;0,"Tepat Waktu","Terlambat"))</f>
        <v>Tepat Waktu</v>
      </c>
    </row>
    <row r="228" spans="1:7">
      <c r="A228" t="s">
        <v>425</v>
      </c>
      <c r="B228" t="s">
        <v>439</v>
      </c>
      <c r="C228" t="s">
        <v>440</v>
      </c>
      <c r="D228" t="s">
        <v>7</v>
      </c>
      <c r="E228" t="str">
        <f t="shared" si="3"/>
        <v>Sudah Upload</v>
      </c>
      <c r="F228">
        <f>COUNTIFS('Raw data yang sudah upload'!C:C,C228,'Raw data yang sudah upload'!A:A,$I$3)</f>
        <v>1</v>
      </c>
      <c r="G228" t="str">
        <f>IF(F228=0,"Tidak Upload",IF(COUNTIFS('Raw data yang sudah upload'!C:C,C228,'Raw data yang sudah upload'!A:A,$I$3,'Raw data yang sudah upload'!X:X,"YA")&gt;0,"Tepat Waktu","Terlambat"))</f>
        <v>Tepat Waktu</v>
      </c>
    </row>
    <row r="229" spans="1:7">
      <c r="A229" t="s">
        <v>425</v>
      </c>
      <c r="B229" t="s">
        <v>441</v>
      </c>
      <c r="C229" t="s">
        <v>442</v>
      </c>
      <c r="D229" t="s">
        <v>7</v>
      </c>
      <c r="E229" t="str">
        <f t="shared" si="3"/>
        <v>Sudah Upload</v>
      </c>
      <c r="F229">
        <f>COUNTIFS('Raw data yang sudah upload'!C:C,C229,'Raw data yang sudah upload'!A:A,$I$3)</f>
        <v>1</v>
      </c>
      <c r="G229" t="str">
        <f>IF(F229=0,"Tidak Upload",IF(COUNTIFS('Raw data yang sudah upload'!C:C,C229,'Raw data yang sudah upload'!A:A,$I$3,'Raw data yang sudah upload'!X:X,"YA")&gt;0,"Tepat Waktu","Terlambat"))</f>
        <v>Tepat Waktu</v>
      </c>
    </row>
    <row r="230" spans="1:7">
      <c r="A230" t="s">
        <v>425</v>
      </c>
      <c r="B230" t="s">
        <v>443</v>
      </c>
      <c r="C230" t="s">
        <v>444</v>
      </c>
      <c r="D230" t="s">
        <v>7</v>
      </c>
      <c r="E230" t="str">
        <f t="shared" si="3"/>
        <v>Sudah Upload</v>
      </c>
      <c r="F230">
        <f>COUNTIFS('Raw data yang sudah upload'!C:C,C230,'Raw data yang sudah upload'!A:A,$I$3)</f>
        <v>1</v>
      </c>
      <c r="G230" t="str">
        <f>IF(F230=0,"Tidak Upload",IF(COUNTIFS('Raw data yang sudah upload'!C:C,C230,'Raw data yang sudah upload'!A:A,$I$3,'Raw data yang sudah upload'!X:X,"YA")&gt;0,"Tepat Waktu","Terlambat"))</f>
        <v>Tepat Waktu</v>
      </c>
    </row>
    <row r="231" spans="1:7">
      <c r="A231" t="s">
        <v>432</v>
      </c>
      <c r="B231" t="s">
        <v>445</v>
      </c>
      <c r="C231" t="s">
        <v>446</v>
      </c>
      <c r="D231" t="s">
        <v>7</v>
      </c>
      <c r="E231" t="str">
        <f t="shared" si="3"/>
        <v>Sudah Upload</v>
      </c>
      <c r="F231">
        <f>COUNTIFS('Raw data yang sudah upload'!C:C,C231,'Raw data yang sudah upload'!A:A,$I$3)</f>
        <v>1</v>
      </c>
      <c r="G231" t="str">
        <f>IF(F231=0,"Tidak Upload",IF(COUNTIFS('Raw data yang sudah upload'!C:C,C231,'Raw data yang sudah upload'!A:A,$I$3,'Raw data yang sudah upload'!X:X,"YA")&gt;0,"Tepat Waktu","Terlambat"))</f>
        <v>Tepat Waktu</v>
      </c>
    </row>
    <row r="232" spans="1:7">
      <c r="A232" t="s">
        <v>432</v>
      </c>
      <c r="B232" t="s">
        <v>447</v>
      </c>
      <c r="C232" t="s">
        <v>448</v>
      </c>
      <c r="D232" t="s">
        <v>7</v>
      </c>
      <c r="E232" t="str">
        <f t="shared" si="3"/>
        <v>Sudah Upload</v>
      </c>
      <c r="F232">
        <f>COUNTIFS('Raw data yang sudah upload'!C:C,C232,'Raw data yang sudah upload'!A:A,$I$3)</f>
        <v>1</v>
      </c>
      <c r="G232" t="str">
        <f>IF(F232=0,"Tidak Upload",IF(COUNTIFS('Raw data yang sudah upload'!C:C,C232,'Raw data yang sudah upload'!A:A,$I$3,'Raw data yang sudah upload'!X:X,"YA")&gt;0,"Tepat Waktu","Terlambat"))</f>
        <v>Tepat Waktu</v>
      </c>
    </row>
    <row r="233" spans="1:7">
      <c r="A233" t="s">
        <v>432</v>
      </c>
      <c r="B233" t="s">
        <v>449</v>
      </c>
      <c r="C233" t="s">
        <v>450</v>
      </c>
      <c r="D233" t="s">
        <v>7</v>
      </c>
      <c r="E233" t="str">
        <f t="shared" si="3"/>
        <v>Sudah Upload</v>
      </c>
      <c r="F233">
        <f>COUNTIFS('Raw data yang sudah upload'!C:C,C233,'Raw data yang sudah upload'!A:A,$I$3)</f>
        <v>1</v>
      </c>
      <c r="G233" t="str">
        <f>IF(F233=0,"Tidak Upload",IF(COUNTIFS('Raw data yang sudah upload'!C:C,C233,'Raw data yang sudah upload'!A:A,$I$3,'Raw data yang sudah upload'!X:X,"YA")&gt;0,"Tepat Waktu","Terlambat"))</f>
        <v>Tepat Waktu</v>
      </c>
    </row>
    <row r="234" spans="1:7">
      <c r="A234" t="s">
        <v>391</v>
      </c>
      <c r="B234" t="s">
        <v>451</v>
      </c>
      <c r="C234" t="s">
        <v>452</v>
      </c>
      <c r="D234" t="s">
        <v>7</v>
      </c>
      <c r="E234" t="str">
        <f t="shared" si="3"/>
        <v>Sudah Upload</v>
      </c>
      <c r="F234">
        <f>COUNTIFS('Raw data yang sudah upload'!C:C,C234,'Raw data yang sudah upload'!A:A,$I$3)</f>
        <v>1</v>
      </c>
      <c r="G234" t="str">
        <f>IF(F234=0,"Tidak Upload",IF(COUNTIFS('Raw data yang sudah upload'!C:C,C234,'Raw data yang sudah upload'!A:A,$I$3,'Raw data yang sudah upload'!X:X,"YA")&gt;0,"Tepat Waktu","Terlambat"))</f>
        <v>Tepat Waktu</v>
      </c>
    </row>
    <row r="235" spans="1:7">
      <c r="A235" t="s">
        <v>453</v>
      </c>
      <c r="B235" t="s">
        <v>454</v>
      </c>
      <c r="C235" t="s">
        <v>455</v>
      </c>
      <c r="D235" t="s">
        <v>7</v>
      </c>
      <c r="E235" t="str">
        <f t="shared" si="3"/>
        <v>Sudah Upload</v>
      </c>
      <c r="F235">
        <f>COUNTIFS('Raw data yang sudah upload'!C:C,C235,'Raw data yang sudah upload'!A:A,$I$3)</f>
        <v>1</v>
      </c>
      <c r="G235" t="str">
        <f>IF(F235=0,"Tidak Upload",IF(COUNTIFS('Raw data yang sudah upload'!C:C,C235,'Raw data yang sudah upload'!A:A,$I$3,'Raw data yang sudah upload'!X:X,"YA")&gt;0,"Tepat Waktu","Terlambat"))</f>
        <v>Tepat Waktu</v>
      </c>
    </row>
    <row r="236" spans="1:7">
      <c r="A236" t="s">
        <v>432</v>
      </c>
      <c r="B236" t="s">
        <v>456</v>
      </c>
      <c r="C236" t="s">
        <v>457</v>
      </c>
      <c r="D236" t="s">
        <v>7</v>
      </c>
      <c r="E236" t="str">
        <f t="shared" si="3"/>
        <v>Sudah Upload</v>
      </c>
      <c r="F236">
        <f>COUNTIFS('Raw data yang sudah upload'!C:C,C236,'Raw data yang sudah upload'!A:A,$I$3)</f>
        <v>1</v>
      </c>
      <c r="G236" t="str">
        <f>IF(F236=0,"Tidak Upload",IF(COUNTIFS('Raw data yang sudah upload'!C:C,C236,'Raw data yang sudah upload'!A:A,$I$3,'Raw data yang sudah upload'!X:X,"YA")&gt;0,"Tepat Waktu","Terlambat"))</f>
        <v>Tepat Waktu</v>
      </c>
    </row>
    <row r="237" spans="1:7">
      <c r="A237" t="s">
        <v>432</v>
      </c>
      <c r="B237" t="s">
        <v>458</v>
      </c>
      <c r="C237" t="s">
        <v>459</v>
      </c>
      <c r="D237" t="s">
        <v>7</v>
      </c>
      <c r="E237" t="str">
        <f t="shared" si="3"/>
        <v>Sudah Upload</v>
      </c>
      <c r="F237">
        <f>COUNTIFS('Raw data yang sudah upload'!C:C,C237,'Raw data yang sudah upload'!A:A,$I$3)</f>
        <v>1</v>
      </c>
      <c r="G237" t="str">
        <f>IF(F237=0,"Tidak Upload",IF(COUNTIFS('Raw data yang sudah upload'!C:C,C237,'Raw data yang sudah upload'!A:A,$I$3,'Raw data yang sudah upload'!X:X,"YA")&gt;0,"Tepat Waktu","Terlambat"))</f>
        <v>Tepat Waktu</v>
      </c>
    </row>
    <row r="238" spans="1:7">
      <c r="A238" t="s">
        <v>391</v>
      </c>
      <c r="B238" t="s">
        <v>460</v>
      </c>
      <c r="C238" t="s">
        <v>461</v>
      </c>
      <c r="D238" t="s">
        <v>7</v>
      </c>
      <c r="E238" t="str">
        <f t="shared" si="3"/>
        <v>Sudah Upload</v>
      </c>
      <c r="F238">
        <f>COUNTIFS('Raw data yang sudah upload'!C:C,C238,'Raw data yang sudah upload'!A:A,$I$3)</f>
        <v>1</v>
      </c>
      <c r="G238" t="str">
        <f>IF(F238=0,"Tidak Upload",IF(COUNTIFS('Raw data yang sudah upload'!C:C,C238,'Raw data yang sudah upload'!A:A,$I$3,'Raw data yang sudah upload'!X:X,"YA")&gt;0,"Tepat Waktu","Terlambat"))</f>
        <v>Tepat Waktu</v>
      </c>
    </row>
    <row r="239" spans="1:7">
      <c r="A239" t="s">
        <v>391</v>
      </c>
      <c r="B239" t="s">
        <v>462</v>
      </c>
      <c r="C239" t="s">
        <v>463</v>
      </c>
      <c r="D239" t="s">
        <v>7</v>
      </c>
      <c r="E239" t="str">
        <f t="shared" si="3"/>
        <v>Sudah Upload</v>
      </c>
      <c r="F239">
        <f>COUNTIFS('Raw data yang sudah upload'!C:C,C239,'Raw data yang sudah upload'!A:A,$I$3)</f>
        <v>1</v>
      </c>
      <c r="G239" t="str">
        <f>IF(F239=0,"Tidak Upload",IF(COUNTIFS('Raw data yang sudah upload'!C:C,C239,'Raw data yang sudah upload'!A:A,$I$3,'Raw data yang sudah upload'!X:X,"YA")&gt;0,"Tepat Waktu","Terlambat"))</f>
        <v>Tepat Waktu</v>
      </c>
    </row>
    <row r="240" spans="1:7">
      <c r="A240" t="s">
        <v>391</v>
      </c>
      <c r="B240" t="s">
        <v>464</v>
      </c>
      <c r="C240" t="s">
        <v>465</v>
      </c>
      <c r="D240" t="s">
        <v>7</v>
      </c>
      <c r="E240" t="str">
        <f t="shared" si="3"/>
        <v>Sudah Upload</v>
      </c>
      <c r="F240">
        <f>COUNTIFS('Raw data yang sudah upload'!C:C,C240,'Raw data yang sudah upload'!A:A,$I$3)</f>
        <v>1</v>
      </c>
      <c r="G240" t="str">
        <f>IF(F240=0,"Tidak Upload",IF(COUNTIFS('Raw data yang sudah upload'!C:C,C240,'Raw data yang sudah upload'!A:A,$I$3,'Raw data yang sudah upload'!X:X,"YA")&gt;0,"Tepat Waktu","Terlambat"))</f>
        <v>Tepat Waktu</v>
      </c>
    </row>
    <row r="241" spans="1:7">
      <c r="A241" t="s">
        <v>391</v>
      </c>
      <c r="B241" t="s">
        <v>466</v>
      </c>
      <c r="C241" t="s">
        <v>467</v>
      </c>
      <c r="D241" t="s">
        <v>7</v>
      </c>
      <c r="E241" t="str">
        <f t="shared" si="3"/>
        <v>Sudah Upload</v>
      </c>
      <c r="F241">
        <f>COUNTIFS('Raw data yang sudah upload'!C:C,C241,'Raw data yang sudah upload'!A:A,$I$3)</f>
        <v>1</v>
      </c>
      <c r="G241" t="str">
        <f>IF(F241=0,"Tidak Upload",IF(COUNTIFS('Raw data yang sudah upload'!C:C,C241,'Raw data yang sudah upload'!A:A,$I$3,'Raw data yang sudah upload'!X:X,"YA")&gt;0,"Tepat Waktu","Terlambat"))</f>
        <v>Tepat Waktu</v>
      </c>
    </row>
    <row r="242" spans="1:7">
      <c r="A242" t="s">
        <v>468</v>
      </c>
      <c r="B242" t="s">
        <v>469</v>
      </c>
      <c r="C242" t="s">
        <v>470</v>
      </c>
      <c r="D242" t="s">
        <v>7</v>
      </c>
      <c r="E242" t="str">
        <f t="shared" si="3"/>
        <v>Sudah Upload</v>
      </c>
      <c r="F242">
        <f>COUNTIFS('Raw data yang sudah upload'!C:C,C242,'Raw data yang sudah upload'!A:A,$I$3)</f>
        <v>1</v>
      </c>
      <c r="G242" t="str">
        <f>IF(F242=0,"Tidak Upload",IF(COUNTIFS('Raw data yang sudah upload'!C:C,C242,'Raw data yang sudah upload'!A:A,$I$3,'Raw data yang sudah upload'!X:X,"YA")&gt;0,"Tepat Waktu","Terlambat"))</f>
        <v>Tepat Waktu</v>
      </c>
    </row>
    <row r="243" spans="1:7">
      <c r="A243" t="s">
        <v>413</v>
      </c>
      <c r="B243" t="s">
        <v>471</v>
      </c>
      <c r="C243" t="s">
        <v>471</v>
      </c>
      <c r="D243" t="s">
        <v>7</v>
      </c>
      <c r="E243" t="str">
        <f t="shared" si="3"/>
        <v>Sudah Upload</v>
      </c>
      <c r="F243">
        <f>COUNTIFS('Raw data yang sudah upload'!C:C,C243,'Raw data yang sudah upload'!A:A,$I$3)</f>
        <v>1</v>
      </c>
      <c r="G243" t="str">
        <f>IF(F243=0,"Tidak Upload",IF(COUNTIFS('Raw data yang sudah upload'!C:C,C243,'Raw data yang sudah upload'!A:A,$I$3,'Raw data yang sudah upload'!X:X,"YA")&gt;0,"Tepat Waktu","Terlambat"))</f>
        <v>Tepat Waktu</v>
      </c>
    </row>
    <row r="244" spans="1:7">
      <c r="A244" t="s">
        <v>413</v>
      </c>
      <c r="B244" t="s">
        <v>472</v>
      </c>
      <c r="C244" t="s">
        <v>472</v>
      </c>
      <c r="D244" t="s">
        <v>29</v>
      </c>
      <c r="E244" t="str">
        <f t="shared" si="3"/>
        <v>Tidak Upload</v>
      </c>
      <c r="F244">
        <f>COUNTIFS('Raw data yang sudah upload'!C:C,C244,'Raw data yang sudah upload'!A:A,$I$3)</f>
        <v>0</v>
      </c>
      <c r="G244" t="str">
        <f>IF(F244=0,"Tidak Upload",IF(COUNTIFS('Raw data yang sudah upload'!C:C,C244,'Raw data yang sudah upload'!A:A,$I$3,'Raw data yang sudah upload'!X:X,"YA")&gt;0,"Tepat Waktu","Terlambat"))</f>
        <v>Tidak Upload</v>
      </c>
    </row>
    <row r="245" spans="1:7">
      <c r="A245" t="s">
        <v>425</v>
      </c>
      <c r="B245" t="s">
        <v>473</v>
      </c>
      <c r="C245" t="s">
        <v>474</v>
      </c>
      <c r="D245" t="s">
        <v>7</v>
      </c>
      <c r="E245" t="str">
        <f t="shared" si="3"/>
        <v>Sudah Upload</v>
      </c>
      <c r="F245">
        <f>COUNTIFS('Raw data yang sudah upload'!C:C,C245,'Raw data yang sudah upload'!A:A,$I$3)</f>
        <v>1</v>
      </c>
      <c r="G245" t="str">
        <f>IF(F245=0,"Tidak Upload",IF(COUNTIFS('Raw data yang sudah upload'!C:C,C245,'Raw data yang sudah upload'!A:A,$I$3,'Raw data yang sudah upload'!X:X,"YA")&gt;0,"Tepat Waktu","Terlambat"))</f>
        <v>Tepat Waktu</v>
      </c>
    </row>
    <row r="246" spans="1:7">
      <c r="A246" t="s">
        <v>30</v>
      </c>
      <c r="B246" t="s">
        <v>475</v>
      </c>
      <c r="C246" t="s">
        <v>476</v>
      </c>
      <c r="D246" t="s">
        <v>7</v>
      </c>
      <c r="E246" t="str">
        <f t="shared" si="3"/>
        <v>Sudah Upload</v>
      </c>
      <c r="F246">
        <f>COUNTIFS('Raw data yang sudah upload'!C:C,C246,'Raw data yang sudah upload'!A:A,$I$3)</f>
        <v>1</v>
      </c>
      <c r="G246" t="str">
        <f>IF(F246=0,"Tidak Upload",IF(COUNTIFS('Raw data yang sudah upload'!C:C,C246,'Raw data yang sudah upload'!A:A,$I$3,'Raw data yang sudah upload'!X:X,"YA")&gt;0,"Tepat Waktu","Terlambat"))</f>
        <v>Tepat Waktu</v>
      </c>
    </row>
    <row r="247" spans="1:7">
      <c r="A247" t="s">
        <v>30</v>
      </c>
      <c r="B247" t="s">
        <v>477</v>
      </c>
      <c r="C247" t="s">
        <v>478</v>
      </c>
      <c r="D247" t="s">
        <v>7</v>
      </c>
      <c r="E247" t="str">
        <f t="shared" si="3"/>
        <v>Sudah Upload</v>
      </c>
      <c r="F247">
        <f>COUNTIFS('Raw data yang sudah upload'!C:C,C247,'Raw data yang sudah upload'!A:A,$I$3)</f>
        <v>1</v>
      </c>
      <c r="G247" t="str">
        <f>IF(F247=0,"Tidak Upload",IF(COUNTIFS('Raw data yang sudah upload'!C:C,C247,'Raw data yang sudah upload'!A:A,$I$3,'Raw data yang sudah upload'!X:X,"YA")&gt;0,"Tepat Waktu","Terlambat"))</f>
        <v>Tepat Waktu</v>
      </c>
    </row>
    <row r="248" spans="1:7">
      <c r="A248" t="s">
        <v>30</v>
      </c>
      <c r="B248" t="s">
        <v>479</v>
      </c>
      <c r="C248" t="s">
        <v>480</v>
      </c>
      <c r="D248" t="s">
        <v>7</v>
      </c>
      <c r="E248" t="str">
        <f t="shared" si="3"/>
        <v>Sudah Upload</v>
      </c>
      <c r="F248">
        <f>COUNTIFS('Raw data yang sudah upload'!C:C,C248,'Raw data yang sudah upload'!A:A,$I$3)</f>
        <v>1</v>
      </c>
      <c r="G248" t="str">
        <f>IF(F248=0,"Tidak Upload",IF(COUNTIFS('Raw data yang sudah upload'!C:C,C248,'Raw data yang sudah upload'!A:A,$I$3,'Raw data yang sudah upload'!X:X,"YA")&gt;0,"Tepat Waktu","Terlambat"))</f>
        <v>Tepat Waktu</v>
      </c>
    </row>
    <row r="249" spans="1:7">
      <c r="A249" t="s">
        <v>30</v>
      </c>
      <c r="B249" t="s">
        <v>481</v>
      </c>
      <c r="C249" t="s">
        <v>482</v>
      </c>
      <c r="D249" t="s">
        <v>7</v>
      </c>
      <c r="E249" t="str">
        <f t="shared" si="3"/>
        <v>Sudah Upload</v>
      </c>
      <c r="F249">
        <f>COUNTIFS('Raw data yang sudah upload'!C:C,C249,'Raw data yang sudah upload'!A:A,$I$3)</f>
        <v>1</v>
      </c>
      <c r="G249" t="str">
        <f>IF(F249=0,"Tidak Upload",IF(COUNTIFS('Raw data yang sudah upload'!C:C,C249,'Raw data yang sudah upload'!A:A,$I$3,'Raw data yang sudah upload'!X:X,"YA")&gt;0,"Tepat Waktu","Terlambat"))</f>
        <v>Tepat Waktu</v>
      </c>
    </row>
    <row r="250" spans="1:7">
      <c r="A250" t="s">
        <v>425</v>
      </c>
      <c r="B250" t="s">
        <v>483</v>
      </c>
      <c r="C250" t="s">
        <v>484</v>
      </c>
      <c r="D250" t="s">
        <v>7</v>
      </c>
      <c r="E250" t="str">
        <f t="shared" si="3"/>
        <v>Sudah Upload</v>
      </c>
      <c r="F250">
        <f>COUNTIFS('Raw data yang sudah upload'!C:C,C250,'Raw data yang sudah upload'!A:A,$I$3)</f>
        <v>1</v>
      </c>
      <c r="G250" t="str">
        <f>IF(F250=0,"Tidak Upload",IF(COUNTIFS('Raw data yang sudah upload'!C:C,C250,'Raw data yang sudah upload'!A:A,$I$3,'Raw data yang sudah upload'!X:X,"YA")&gt;0,"Tepat Waktu","Terlambat"))</f>
        <v>Tepat Waktu</v>
      </c>
    </row>
    <row r="251" spans="1:7">
      <c r="A251" t="s">
        <v>30</v>
      </c>
      <c r="B251" t="s">
        <v>485</v>
      </c>
      <c r="C251" t="s">
        <v>486</v>
      </c>
      <c r="D251" t="s">
        <v>7</v>
      </c>
      <c r="E251" t="str">
        <f t="shared" si="3"/>
        <v>Sudah Upload</v>
      </c>
      <c r="F251">
        <f>COUNTIFS('Raw data yang sudah upload'!C:C,C251,'Raw data yang sudah upload'!A:A,$I$3)</f>
        <v>1</v>
      </c>
      <c r="G251" t="str">
        <f>IF(F251=0,"Tidak Upload",IF(COUNTIFS('Raw data yang sudah upload'!C:C,C251,'Raw data yang sudah upload'!A:A,$I$3,'Raw data yang sudah upload'!X:X,"YA")&gt;0,"Tepat Waktu","Terlambat"))</f>
        <v>Tepat Waktu</v>
      </c>
    </row>
    <row r="252" spans="1:7">
      <c r="A252" t="s">
        <v>30</v>
      </c>
      <c r="B252" t="s">
        <v>487</v>
      </c>
      <c r="C252" t="s">
        <v>488</v>
      </c>
      <c r="D252" t="s">
        <v>7</v>
      </c>
      <c r="E252" t="str">
        <f t="shared" si="3"/>
        <v>Sudah Upload</v>
      </c>
      <c r="F252">
        <f>COUNTIFS('Raw data yang sudah upload'!C:C,C252,'Raw data yang sudah upload'!A:A,$I$3)</f>
        <v>1</v>
      </c>
      <c r="G252" t="str">
        <f>IF(F252=0,"Tidak Upload",IF(COUNTIFS('Raw data yang sudah upload'!C:C,C252,'Raw data yang sudah upload'!A:A,$I$3,'Raw data yang sudah upload'!X:X,"YA")&gt;0,"Tepat Waktu","Terlambat"))</f>
        <v>Tepat Waktu</v>
      </c>
    </row>
    <row r="253" spans="1:7">
      <c r="A253" t="s">
        <v>30</v>
      </c>
      <c r="B253" t="s">
        <v>489</v>
      </c>
      <c r="C253" t="s">
        <v>490</v>
      </c>
      <c r="D253" t="s">
        <v>7</v>
      </c>
      <c r="E253" t="str">
        <f t="shared" si="3"/>
        <v>Sudah Upload</v>
      </c>
      <c r="F253">
        <f>COUNTIFS('Raw data yang sudah upload'!C:C,C253,'Raw data yang sudah upload'!A:A,$I$3)</f>
        <v>1</v>
      </c>
      <c r="G253" t="str">
        <f>IF(F253=0,"Tidak Upload",IF(COUNTIFS('Raw data yang sudah upload'!C:C,C253,'Raw data yang sudah upload'!A:A,$I$3,'Raw data yang sudah upload'!X:X,"YA")&gt;0,"Tepat Waktu","Terlambat"))</f>
        <v>Tepat Waktu</v>
      </c>
    </row>
    <row r="254" spans="1:7">
      <c r="A254" t="s">
        <v>30</v>
      </c>
      <c r="B254" t="s">
        <v>491</v>
      </c>
      <c r="C254" t="s">
        <v>492</v>
      </c>
      <c r="D254" t="s">
        <v>7</v>
      </c>
      <c r="E254" t="str">
        <f t="shared" si="3"/>
        <v>Sudah Upload</v>
      </c>
      <c r="F254">
        <f>COUNTIFS('Raw data yang sudah upload'!C:C,C254,'Raw data yang sudah upload'!A:A,$I$3)</f>
        <v>1</v>
      </c>
      <c r="G254" t="str">
        <f>IF(F254=0,"Tidak Upload",IF(COUNTIFS('Raw data yang sudah upload'!C:C,C254,'Raw data yang sudah upload'!A:A,$I$3,'Raw data yang sudah upload'!X:X,"YA")&gt;0,"Tepat Waktu","Terlambat"))</f>
        <v>Tepat Waktu</v>
      </c>
    </row>
    <row r="255" spans="1:7">
      <c r="A255" t="s">
        <v>30</v>
      </c>
      <c r="B255" t="s">
        <v>493</v>
      </c>
      <c r="C255" t="s">
        <v>494</v>
      </c>
      <c r="D255" t="s">
        <v>7</v>
      </c>
      <c r="E255" t="str">
        <f t="shared" si="3"/>
        <v>Sudah Upload</v>
      </c>
      <c r="F255">
        <f>COUNTIFS('Raw data yang sudah upload'!C:C,C255,'Raw data yang sudah upload'!A:A,$I$3)</f>
        <v>1</v>
      </c>
      <c r="G255" t="str">
        <f>IF(F255=0,"Tidak Upload",IF(COUNTIFS('Raw data yang sudah upload'!C:C,C255,'Raw data yang sudah upload'!A:A,$I$3,'Raw data yang sudah upload'!X:X,"YA")&gt;0,"Tepat Waktu","Terlambat"))</f>
        <v>Tepat Waktu</v>
      </c>
    </row>
    <row r="256" spans="1:7">
      <c r="A256" t="s">
        <v>30</v>
      </c>
      <c r="B256" t="s">
        <v>495</v>
      </c>
      <c r="C256" t="s">
        <v>496</v>
      </c>
      <c r="D256" t="s">
        <v>7</v>
      </c>
      <c r="E256" t="str">
        <f t="shared" si="3"/>
        <v>Sudah Upload</v>
      </c>
      <c r="F256">
        <f>COUNTIFS('Raw data yang sudah upload'!C:C,C256,'Raw data yang sudah upload'!A:A,$I$3)</f>
        <v>1</v>
      </c>
      <c r="G256" t="str">
        <f>IF(F256=0,"Tidak Upload",IF(COUNTIFS('Raw data yang sudah upload'!C:C,C256,'Raw data yang sudah upload'!A:A,$I$3,'Raw data yang sudah upload'!X:X,"YA")&gt;0,"Tepat Waktu","Terlambat"))</f>
        <v>Tepat Waktu</v>
      </c>
    </row>
    <row r="257" spans="1:7">
      <c r="A257" t="s">
        <v>30</v>
      </c>
      <c r="B257" t="s">
        <v>497</v>
      </c>
      <c r="C257" t="s">
        <v>498</v>
      </c>
      <c r="D257" t="s">
        <v>7</v>
      </c>
      <c r="E257" t="str">
        <f t="shared" si="3"/>
        <v>Sudah Upload</v>
      </c>
      <c r="F257">
        <f>COUNTIFS('Raw data yang sudah upload'!C:C,C257,'Raw data yang sudah upload'!A:A,$I$3)</f>
        <v>1</v>
      </c>
      <c r="G257" t="str">
        <f>IF(F257=0,"Tidak Upload",IF(COUNTIFS('Raw data yang sudah upload'!C:C,C257,'Raw data yang sudah upload'!A:A,$I$3,'Raw data yang sudah upload'!X:X,"YA")&gt;0,"Tepat Waktu","Terlambat"))</f>
        <v>Tepat Waktu</v>
      </c>
    </row>
    <row r="258" spans="1:7">
      <c r="A258" t="s">
        <v>30</v>
      </c>
      <c r="B258" t="s">
        <v>499</v>
      </c>
      <c r="C258" t="s">
        <v>500</v>
      </c>
      <c r="D258" t="s">
        <v>7</v>
      </c>
      <c r="E258" t="str">
        <f t="shared" si="3"/>
        <v>Sudah Upload</v>
      </c>
      <c r="F258">
        <f>COUNTIFS('Raw data yang sudah upload'!C:C,C258,'Raw data yang sudah upload'!A:A,$I$3)</f>
        <v>1</v>
      </c>
      <c r="G258" t="str">
        <f>IF(F258=0,"Tidak Upload",IF(COUNTIFS('Raw data yang sudah upload'!C:C,C258,'Raw data yang sudah upload'!A:A,$I$3,'Raw data yang sudah upload'!X:X,"YA")&gt;0,"Tepat Waktu","Terlambat"))</f>
        <v>Tepat Waktu</v>
      </c>
    </row>
    <row r="259" spans="1:7">
      <c r="A259" t="s">
        <v>30</v>
      </c>
      <c r="B259" t="s">
        <v>501</v>
      </c>
      <c r="C259" t="s">
        <v>502</v>
      </c>
      <c r="D259" t="s">
        <v>7</v>
      </c>
      <c r="E259" t="str">
        <f t="shared" si="3"/>
        <v>Sudah Upload</v>
      </c>
      <c r="F259">
        <f>COUNTIFS('Raw data yang sudah upload'!C:C,C259,'Raw data yang sudah upload'!A:A,$I$3)</f>
        <v>1</v>
      </c>
      <c r="G259" t="str">
        <f>IF(F259=0,"Tidak Upload",IF(COUNTIFS('Raw data yang sudah upload'!C:C,C259,'Raw data yang sudah upload'!A:A,$I$3,'Raw data yang sudah upload'!X:X,"YA")&gt;0,"Tepat Waktu","Terlambat"))</f>
        <v>Tepat Waktu</v>
      </c>
    </row>
    <row r="260" spans="1:7">
      <c r="A260" t="s">
        <v>30</v>
      </c>
      <c r="B260" t="s">
        <v>503</v>
      </c>
      <c r="C260" t="s">
        <v>504</v>
      </c>
      <c r="D260" t="s">
        <v>7</v>
      </c>
      <c r="E260" t="str">
        <f t="shared" si="3"/>
        <v>Sudah Upload</v>
      </c>
      <c r="F260">
        <f>COUNTIFS('Raw data yang sudah upload'!C:C,C260,'Raw data yang sudah upload'!A:A,$I$3)</f>
        <v>1</v>
      </c>
      <c r="G260" t="str">
        <f>IF(F260=0,"Tidak Upload",IF(COUNTIFS('Raw data yang sudah upload'!C:C,C260,'Raw data yang sudah upload'!A:A,$I$3,'Raw data yang sudah upload'!X:X,"YA")&gt;0,"Tepat Waktu","Terlambat"))</f>
        <v>Tepat Waktu</v>
      </c>
    </row>
    <row r="261" spans="1:7">
      <c r="A261" t="s">
        <v>30</v>
      </c>
      <c r="B261" t="s">
        <v>505</v>
      </c>
      <c r="C261" t="s">
        <v>506</v>
      </c>
      <c r="D261" t="s">
        <v>7</v>
      </c>
      <c r="E261" t="str">
        <f t="shared" ref="E261:E324" si="4">IF(F261=0,"Tidak Upload","Sudah Upload")</f>
        <v>Sudah Upload</v>
      </c>
      <c r="F261">
        <f>COUNTIFS('Raw data yang sudah upload'!C:C,C261,'Raw data yang sudah upload'!A:A,$I$3)</f>
        <v>1</v>
      </c>
      <c r="G261" t="str">
        <f>IF(F261=0,"Tidak Upload",IF(COUNTIFS('Raw data yang sudah upload'!C:C,C261,'Raw data yang sudah upload'!A:A,$I$3,'Raw data yang sudah upload'!X:X,"YA")&gt;0,"Tepat Waktu","Terlambat"))</f>
        <v>Tepat Waktu</v>
      </c>
    </row>
    <row r="262" spans="1:7">
      <c r="A262" t="s">
        <v>30</v>
      </c>
      <c r="B262" t="s">
        <v>507</v>
      </c>
      <c r="C262" t="s">
        <v>508</v>
      </c>
      <c r="D262" t="s">
        <v>7</v>
      </c>
      <c r="E262" t="str">
        <f t="shared" si="4"/>
        <v>Sudah Upload</v>
      </c>
      <c r="F262">
        <f>COUNTIFS('Raw data yang sudah upload'!C:C,C262,'Raw data yang sudah upload'!A:A,$I$3)</f>
        <v>1</v>
      </c>
      <c r="G262" t="str">
        <f>IF(F262=0,"Tidak Upload",IF(COUNTIFS('Raw data yang sudah upload'!C:C,C262,'Raw data yang sudah upload'!A:A,$I$3,'Raw data yang sudah upload'!X:X,"YA")&gt;0,"Tepat Waktu","Terlambat"))</f>
        <v>Tepat Waktu</v>
      </c>
    </row>
    <row r="263" spans="1:7">
      <c r="A263" t="s">
        <v>30</v>
      </c>
      <c r="B263" t="s">
        <v>509</v>
      </c>
      <c r="C263" t="s">
        <v>510</v>
      </c>
      <c r="D263" t="s">
        <v>7</v>
      </c>
      <c r="E263" t="str">
        <f t="shared" si="4"/>
        <v>Sudah Upload</v>
      </c>
      <c r="F263">
        <f>COUNTIFS('Raw data yang sudah upload'!C:C,C263,'Raw data yang sudah upload'!A:A,$I$3)</f>
        <v>1</v>
      </c>
      <c r="G263" t="str">
        <f>IF(F263=0,"Tidak Upload",IF(COUNTIFS('Raw data yang sudah upload'!C:C,C263,'Raw data yang sudah upload'!A:A,$I$3,'Raw data yang sudah upload'!X:X,"YA")&gt;0,"Tepat Waktu","Terlambat"))</f>
        <v>Tepat Waktu</v>
      </c>
    </row>
    <row r="264" spans="1:7">
      <c r="A264" t="s">
        <v>30</v>
      </c>
      <c r="B264" t="s">
        <v>511</v>
      </c>
      <c r="C264" t="s">
        <v>512</v>
      </c>
      <c r="D264" t="s">
        <v>7</v>
      </c>
      <c r="E264" t="str">
        <f t="shared" si="4"/>
        <v>Sudah Upload</v>
      </c>
      <c r="F264">
        <f>COUNTIFS('Raw data yang sudah upload'!C:C,C264,'Raw data yang sudah upload'!A:A,$I$3)</f>
        <v>1</v>
      </c>
      <c r="G264" t="str">
        <f>IF(F264=0,"Tidak Upload",IF(COUNTIFS('Raw data yang sudah upload'!C:C,C264,'Raw data yang sudah upload'!A:A,$I$3,'Raw data yang sudah upload'!X:X,"YA")&gt;0,"Tepat Waktu","Terlambat"))</f>
        <v>Tepat Waktu</v>
      </c>
    </row>
    <row r="265" spans="1:7">
      <c r="A265" t="s">
        <v>30</v>
      </c>
      <c r="B265" t="s">
        <v>513</v>
      </c>
      <c r="C265" t="s">
        <v>514</v>
      </c>
      <c r="D265" t="s">
        <v>7</v>
      </c>
      <c r="E265" t="str">
        <f t="shared" si="4"/>
        <v>Sudah Upload</v>
      </c>
      <c r="F265">
        <f>COUNTIFS('Raw data yang sudah upload'!C:C,C265,'Raw data yang sudah upload'!A:A,$I$3)</f>
        <v>1</v>
      </c>
      <c r="G265" t="str">
        <f>IF(F265=0,"Tidak Upload",IF(COUNTIFS('Raw data yang sudah upload'!C:C,C265,'Raw data yang sudah upload'!A:A,$I$3,'Raw data yang sudah upload'!X:X,"YA")&gt;0,"Tepat Waktu","Terlambat"))</f>
        <v>Tepat Waktu</v>
      </c>
    </row>
    <row r="266" spans="1:7">
      <c r="A266" t="s">
        <v>30</v>
      </c>
      <c r="B266" t="s">
        <v>515</v>
      </c>
      <c r="C266" t="s">
        <v>516</v>
      </c>
      <c r="D266" t="s">
        <v>7</v>
      </c>
      <c r="E266" t="str">
        <f t="shared" si="4"/>
        <v>Sudah Upload</v>
      </c>
      <c r="F266">
        <f>COUNTIFS('Raw data yang sudah upload'!C:C,C266,'Raw data yang sudah upload'!A:A,$I$3)</f>
        <v>1</v>
      </c>
      <c r="G266" t="str">
        <f>IF(F266=0,"Tidak Upload",IF(COUNTIFS('Raw data yang sudah upload'!C:C,C266,'Raw data yang sudah upload'!A:A,$I$3,'Raw data yang sudah upload'!X:X,"YA")&gt;0,"Tepat Waktu","Terlambat"))</f>
        <v>Tepat Waktu</v>
      </c>
    </row>
    <row r="267" spans="1:7">
      <c r="A267" t="s">
        <v>30</v>
      </c>
      <c r="B267" t="s">
        <v>517</v>
      </c>
      <c r="C267" t="s">
        <v>518</v>
      </c>
      <c r="D267" t="s">
        <v>7</v>
      </c>
      <c r="E267" t="str">
        <f t="shared" si="4"/>
        <v>Sudah Upload</v>
      </c>
      <c r="F267">
        <f>COUNTIFS('Raw data yang sudah upload'!C:C,C267,'Raw data yang sudah upload'!A:A,$I$3)</f>
        <v>1</v>
      </c>
      <c r="G267" t="str">
        <f>IF(F267=0,"Tidak Upload",IF(COUNTIFS('Raw data yang sudah upload'!C:C,C267,'Raw data yang sudah upload'!A:A,$I$3,'Raw data yang sudah upload'!X:X,"YA")&gt;0,"Tepat Waktu","Terlambat"))</f>
        <v>Tepat Waktu</v>
      </c>
    </row>
    <row r="268" spans="1:7">
      <c r="A268" t="s">
        <v>30</v>
      </c>
      <c r="B268" t="s">
        <v>519</v>
      </c>
      <c r="C268" t="s">
        <v>520</v>
      </c>
      <c r="D268" t="s">
        <v>7</v>
      </c>
      <c r="E268" t="str">
        <f t="shared" si="4"/>
        <v>Sudah Upload</v>
      </c>
      <c r="F268">
        <f>COUNTIFS('Raw data yang sudah upload'!C:C,C268,'Raw data yang sudah upload'!A:A,$I$3)</f>
        <v>1</v>
      </c>
      <c r="G268" t="str">
        <f>IF(F268=0,"Tidak Upload",IF(COUNTIFS('Raw data yang sudah upload'!C:C,C268,'Raw data yang sudah upload'!A:A,$I$3,'Raw data yang sudah upload'!X:X,"YA")&gt;0,"Tepat Waktu","Terlambat"))</f>
        <v>Tepat Waktu</v>
      </c>
    </row>
    <row r="269" spans="1:7">
      <c r="A269" t="s">
        <v>30</v>
      </c>
      <c r="B269" t="s">
        <v>521</v>
      </c>
      <c r="C269" t="s">
        <v>522</v>
      </c>
      <c r="D269" t="s">
        <v>7</v>
      </c>
      <c r="E269" t="str">
        <f t="shared" si="4"/>
        <v>Sudah Upload</v>
      </c>
      <c r="F269">
        <f>COUNTIFS('Raw data yang sudah upload'!C:C,C269,'Raw data yang sudah upload'!A:A,$I$3)</f>
        <v>1</v>
      </c>
      <c r="G269" t="str">
        <f>IF(F269=0,"Tidak Upload",IF(COUNTIFS('Raw data yang sudah upload'!C:C,C269,'Raw data yang sudah upload'!A:A,$I$3,'Raw data yang sudah upload'!X:X,"YA")&gt;0,"Tepat Waktu","Terlambat"))</f>
        <v>Tepat Waktu</v>
      </c>
    </row>
    <row r="270" spans="1:7">
      <c r="A270" t="s">
        <v>30</v>
      </c>
      <c r="B270" t="s">
        <v>523</v>
      </c>
      <c r="C270" t="s">
        <v>524</v>
      </c>
      <c r="D270" t="s">
        <v>7</v>
      </c>
      <c r="E270" t="str">
        <f t="shared" si="4"/>
        <v>Sudah Upload</v>
      </c>
      <c r="F270">
        <f>COUNTIFS('Raw data yang sudah upload'!C:C,C270,'Raw data yang sudah upload'!A:A,$I$3)</f>
        <v>1</v>
      </c>
      <c r="G270" t="str">
        <f>IF(F270=0,"Tidak Upload",IF(COUNTIFS('Raw data yang sudah upload'!C:C,C270,'Raw data yang sudah upload'!A:A,$I$3,'Raw data yang sudah upload'!X:X,"YA")&gt;0,"Tepat Waktu","Terlambat"))</f>
        <v>Tepat Waktu</v>
      </c>
    </row>
    <row r="271" spans="1:7">
      <c r="A271" t="s">
        <v>30</v>
      </c>
      <c r="B271" t="s">
        <v>525</v>
      </c>
      <c r="C271" t="s">
        <v>526</v>
      </c>
      <c r="D271" t="s">
        <v>7</v>
      </c>
      <c r="E271" t="str">
        <f t="shared" si="4"/>
        <v>Sudah Upload</v>
      </c>
      <c r="F271">
        <f>COUNTIFS('Raw data yang sudah upload'!C:C,C271,'Raw data yang sudah upload'!A:A,$I$3)</f>
        <v>1</v>
      </c>
      <c r="G271" t="str">
        <f>IF(F271=0,"Tidak Upload",IF(COUNTIFS('Raw data yang sudah upload'!C:C,C271,'Raw data yang sudah upload'!A:A,$I$3,'Raw data yang sudah upload'!X:X,"YA")&gt;0,"Tepat Waktu","Terlambat"))</f>
        <v>Tepat Waktu</v>
      </c>
    </row>
    <row r="272" spans="1:7">
      <c r="A272" t="s">
        <v>30</v>
      </c>
      <c r="B272" t="s">
        <v>527</v>
      </c>
      <c r="C272" t="s">
        <v>528</v>
      </c>
      <c r="D272" t="s">
        <v>7</v>
      </c>
      <c r="E272" t="str">
        <f t="shared" si="4"/>
        <v>Sudah Upload</v>
      </c>
      <c r="F272">
        <f>COUNTIFS('Raw data yang sudah upload'!C:C,C272,'Raw data yang sudah upload'!A:A,$I$3)</f>
        <v>1</v>
      </c>
      <c r="G272" t="str">
        <f>IF(F272=0,"Tidak Upload",IF(COUNTIFS('Raw data yang sudah upload'!C:C,C272,'Raw data yang sudah upload'!A:A,$I$3,'Raw data yang sudah upload'!X:X,"YA")&gt;0,"Tepat Waktu","Terlambat"))</f>
        <v>Tepat Waktu</v>
      </c>
    </row>
    <row r="273" spans="1:7">
      <c r="A273" t="s">
        <v>30</v>
      </c>
      <c r="B273" t="s">
        <v>529</v>
      </c>
      <c r="C273" t="s">
        <v>530</v>
      </c>
      <c r="D273" t="s">
        <v>7</v>
      </c>
      <c r="E273" t="str">
        <f t="shared" si="4"/>
        <v>Sudah Upload</v>
      </c>
      <c r="F273">
        <f>COUNTIFS('Raw data yang sudah upload'!C:C,C273,'Raw data yang sudah upload'!A:A,$I$3)</f>
        <v>1</v>
      </c>
      <c r="G273" t="str">
        <f>IF(F273=0,"Tidak Upload",IF(COUNTIFS('Raw data yang sudah upload'!C:C,C273,'Raw data yang sudah upload'!A:A,$I$3,'Raw data yang sudah upload'!X:X,"YA")&gt;0,"Tepat Waktu","Terlambat"))</f>
        <v>Tepat Waktu</v>
      </c>
    </row>
    <row r="274" spans="1:7">
      <c r="A274" t="s">
        <v>30</v>
      </c>
      <c r="B274" t="s">
        <v>531</v>
      </c>
      <c r="C274" t="s">
        <v>532</v>
      </c>
      <c r="D274" t="s">
        <v>7</v>
      </c>
      <c r="E274" t="str">
        <f t="shared" si="4"/>
        <v>Sudah Upload</v>
      </c>
      <c r="F274">
        <f>COUNTIFS('Raw data yang sudah upload'!C:C,C274,'Raw data yang sudah upload'!A:A,$I$3)</f>
        <v>1</v>
      </c>
      <c r="G274" t="str">
        <f>IF(F274=0,"Tidak Upload",IF(COUNTIFS('Raw data yang sudah upload'!C:C,C274,'Raw data yang sudah upload'!A:A,$I$3,'Raw data yang sudah upload'!X:X,"YA")&gt;0,"Tepat Waktu","Terlambat"))</f>
        <v>Tepat Waktu</v>
      </c>
    </row>
    <row r="275" spans="1:7">
      <c r="A275" t="s">
        <v>30</v>
      </c>
      <c r="B275" t="s">
        <v>533</v>
      </c>
      <c r="C275" t="s">
        <v>534</v>
      </c>
      <c r="D275" t="s">
        <v>7</v>
      </c>
      <c r="E275" t="str">
        <f t="shared" si="4"/>
        <v>Sudah Upload</v>
      </c>
      <c r="F275">
        <f>COUNTIFS('Raw data yang sudah upload'!C:C,C275,'Raw data yang sudah upload'!A:A,$I$3)</f>
        <v>1</v>
      </c>
      <c r="G275" t="str">
        <f>IF(F275=0,"Tidak Upload",IF(COUNTIFS('Raw data yang sudah upload'!C:C,C275,'Raw data yang sudah upload'!A:A,$I$3,'Raw data yang sudah upload'!X:X,"YA")&gt;0,"Tepat Waktu","Terlambat"))</f>
        <v>Tepat Waktu</v>
      </c>
    </row>
    <row r="276" spans="1:7">
      <c r="A276" t="s">
        <v>425</v>
      </c>
      <c r="B276" t="s">
        <v>535</v>
      </c>
      <c r="C276" t="s">
        <v>536</v>
      </c>
      <c r="D276" t="s">
        <v>7</v>
      </c>
      <c r="E276" t="str">
        <f t="shared" si="4"/>
        <v>Sudah Upload</v>
      </c>
      <c r="F276">
        <f>COUNTIFS('Raw data yang sudah upload'!C:C,C276,'Raw data yang sudah upload'!A:A,$I$3)</f>
        <v>1</v>
      </c>
      <c r="G276" t="str">
        <f>IF(F276=0,"Tidak Upload",IF(COUNTIFS('Raw data yang sudah upload'!C:C,C276,'Raw data yang sudah upload'!A:A,$I$3,'Raw data yang sudah upload'!X:X,"YA")&gt;0,"Tepat Waktu","Terlambat"))</f>
        <v>Tepat Waktu</v>
      </c>
    </row>
    <row r="277" spans="1:7">
      <c r="A277" t="s">
        <v>30</v>
      </c>
      <c r="B277" t="s">
        <v>537</v>
      </c>
      <c r="C277" t="s">
        <v>538</v>
      </c>
      <c r="D277" t="s">
        <v>7</v>
      </c>
      <c r="E277" t="str">
        <f t="shared" si="4"/>
        <v>Sudah Upload</v>
      </c>
      <c r="F277">
        <f>COUNTIFS('Raw data yang sudah upload'!C:C,C277,'Raw data yang sudah upload'!A:A,$I$3)</f>
        <v>1</v>
      </c>
      <c r="G277" t="str">
        <f>IF(F277=0,"Tidak Upload",IF(COUNTIFS('Raw data yang sudah upload'!C:C,C277,'Raw data yang sudah upload'!A:A,$I$3,'Raw data yang sudah upload'!X:X,"YA")&gt;0,"Tepat Waktu","Terlambat"))</f>
        <v>Tepat Waktu</v>
      </c>
    </row>
    <row r="278" spans="1:7">
      <c r="A278" t="s">
        <v>30</v>
      </c>
      <c r="B278" t="s">
        <v>539</v>
      </c>
      <c r="C278" t="s">
        <v>540</v>
      </c>
      <c r="D278" t="s">
        <v>7</v>
      </c>
      <c r="E278" t="str">
        <f t="shared" si="4"/>
        <v>Sudah Upload</v>
      </c>
      <c r="F278">
        <f>COUNTIFS('Raw data yang sudah upload'!C:C,C278,'Raw data yang sudah upload'!A:A,$I$3)</f>
        <v>1</v>
      </c>
      <c r="G278" t="str">
        <f>IF(F278=0,"Tidak Upload",IF(COUNTIFS('Raw data yang sudah upload'!C:C,C278,'Raw data yang sudah upload'!A:A,$I$3,'Raw data yang sudah upload'!X:X,"YA")&gt;0,"Tepat Waktu","Terlambat"))</f>
        <v>Tepat Waktu</v>
      </c>
    </row>
    <row r="279" spans="1:7">
      <c r="A279" t="s">
        <v>30</v>
      </c>
      <c r="B279" t="s">
        <v>541</v>
      </c>
      <c r="C279" t="s">
        <v>542</v>
      </c>
      <c r="D279" t="s">
        <v>7</v>
      </c>
      <c r="E279" t="str">
        <f t="shared" si="4"/>
        <v>Sudah Upload</v>
      </c>
      <c r="F279">
        <f>COUNTIFS('Raw data yang sudah upload'!C:C,C279,'Raw data yang sudah upload'!A:A,$I$3)</f>
        <v>1</v>
      </c>
      <c r="G279" t="str">
        <f>IF(F279=0,"Tidak Upload",IF(COUNTIFS('Raw data yang sudah upload'!C:C,C279,'Raw data yang sudah upload'!A:A,$I$3,'Raw data yang sudah upload'!X:X,"YA")&gt;0,"Tepat Waktu","Terlambat"))</f>
        <v>Tepat Waktu</v>
      </c>
    </row>
    <row r="280" spans="1:7">
      <c r="A280" t="s">
        <v>30</v>
      </c>
      <c r="B280" t="s">
        <v>543</v>
      </c>
      <c r="C280" t="s">
        <v>544</v>
      </c>
      <c r="D280" t="s">
        <v>7</v>
      </c>
      <c r="E280" t="str">
        <f t="shared" si="4"/>
        <v>Sudah Upload</v>
      </c>
      <c r="F280">
        <f>COUNTIFS('Raw data yang sudah upload'!C:C,C280,'Raw data yang sudah upload'!A:A,$I$3)</f>
        <v>1</v>
      </c>
      <c r="G280" t="str">
        <f>IF(F280=0,"Tidak Upload",IF(COUNTIFS('Raw data yang sudah upload'!C:C,C280,'Raw data yang sudah upload'!A:A,$I$3,'Raw data yang sudah upload'!X:X,"YA")&gt;0,"Tepat Waktu","Terlambat"))</f>
        <v>Tepat Waktu</v>
      </c>
    </row>
    <row r="281" spans="1:7">
      <c r="A281" t="s">
        <v>30</v>
      </c>
      <c r="B281" t="s">
        <v>545</v>
      </c>
      <c r="C281" t="s">
        <v>546</v>
      </c>
      <c r="D281" t="s">
        <v>7</v>
      </c>
      <c r="E281" t="str">
        <f t="shared" si="4"/>
        <v>Sudah Upload</v>
      </c>
      <c r="F281">
        <f>COUNTIFS('Raw data yang sudah upload'!C:C,C281,'Raw data yang sudah upload'!A:A,$I$3)</f>
        <v>1</v>
      </c>
      <c r="G281" t="str">
        <f>IF(F281=0,"Tidak Upload",IF(COUNTIFS('Raw data yang sudah upload'!C:C,C281,'Raw data yang sudah upload'!A:A,$I$3,'Raw data yang sudah upload'!X:X,"YA")&gt;0,"Tepat Waktu","Terlambat"))</f>
        <v>Tepat Waktu</v>
      </c>
    </row>
    <row r="282" spans="1:7">
      <c r="A282" t="s">
        <v>30</v>
      </c>
      <c r="B282" t="s">
        <v>547</v>
      </c>
      <c r="C282" t="s">
        <v>548</v>
      </c>
      <c r="D282" t="s">
        <v>7</v>
      </c>
      <c r="E282" t="str">
        <f t="shared" si="4"/>
        <v>Sudah Upload</v>
      </c>
      <c r="F282">
        <f>COUNTIFS('Raw data yang sudah upload'!C:C,C282,'Raw data yang sudah upload'!A:A,$I$3)</f>
        <v>1</v>
      </c>
      <c r="G282" t="str">
        <f>IF(F282=0,"Tidak Upload",IF(COUNTIFS('Raw data yang sudah upload'!C:C,C282,'Raw data yang sudah upload'!A:A,$I$3,'Raw data yang sudah upload'!X:X,"YA")&gt;0,"Tepat Waktu","Terlambat"))</f>
        <v>Tepat Waktu</v>
      </c>
    </row>
    <row r="283" spans="1:7">
      <c r="A283" t="s">
        <v>30</v>
      </c>
      <c r="B283" t="s">
        <v>549</v>
      </c>
      <c r="C283" t="s">
        <v>550</v>
      </c>
      <c r="D283" t="s">
        <v>7</v>
      </c>
      <c r="E283" t="str">
        <f t="shared" si="4"/>
        <v>Sudah Upload</v>
      </c>
      <c r="F283">
        <f>COUNTIFS('Raw data yang sudah upload'!C:C,C283,'Raw data yang sudah upload'!A:A,$I$3)</f>
        <v>1</v>
      </c>
      <c r="G283" t="str">
        <f>IF(F283=0,"Tidak Upload",IF(COUNTIFS('Raw data yang sudah upload'!C:C,C283,'Raw data yang sudah upload'!A:A,$I$3,'Raw data yang sudah upload'!X:X,"YA")&gt;0,"Tepat Waktu","Terlambat"))</f>
        <v>Tepat Waktu</v>
      </c>
    </row>
    <row r="284" spans="1:7">
      <c r="A284" t="s">
        <v>30</v>
      </c>
      <c r="B284" t="s">
        <v>551</v>
      </c>
      <c r="C284" t="s">
        <v>552</v>
      </c>
      <c r="D284" t="s">
        <v>7</v>
      </c>
      <c r="E284" t="str">
        <f t="shared" si="4"/>
        <v>Sudah Upload</v>
      </c>
      <c r="F284">
        <f>COUNTIFS('Raw data yang sudah upload'!C:C,C284,'Raw data yang sudah upload'!A:A,$I$3)</f>
        <v>1</v>
      </c>
      <c r="G284" t="str">
        <f>IF(F284=0,"Tidak Upload",IF(COUNTIFS('Raw data yang sudah upload'!C:C,C284,'Raw data yang sudah upload'!A:A,$I$3,'Raw data yang sudah upload'!X:X,"YA")&gt;0,"Tepat Waktu","Terlambat"))</f>
        <v>Tepat Waktu</v>
      </c>
    </row>
    <row r="285" spans="1:7">
      <c r="A285" t="s">
        <v>30</v>
      </c>
      <c r="B285" t="s">
        <v>553</v>
      </c>
      <c r="C285" t="s">
        <v>554</v>
      </c>
      <c r="D285" t="s">
        <v>7</v>
      </c>
      <c r="E285" t="str">
        <f t="shared" si="4"/>
        <v>Sudah Upload</v>
      </c>
      <c r="F285">
        <f>COUNTIFS('Raw data yang sudah upload'!C:C,C285,'Raw data yang sudah upload'!A:A,$I$3)</f>
        <v>1</v>
      </c>
      <c r="G285" t="str">
        <f>IF(F285=0,"Tidak Upload",IF(COUNTIFS('Raw data yang sudah upload'!C:C,C285,'Raw data yang sudah upload'!A:A,$I$3,'Raw data yang sudah upload'!X:X,"YA")&gt;0,"Tepat Waktu","Terlambat"))</f>
        <v>Tepat Waktu</v>
      </c>
    </row>
    <row r="286" spans="1:7">
      <c r="A286" t="s">
        <v>30</v>
      </c>
      <c r="B286" t="s">
        <v>555</v>
      </c>
      <c r="C286" t="s">
        <v>556</v>
      </c>
      <c r="D286" t="s">
        <v>7</v>
      </c>
      <c r="E286" t="str">
        <f t="shared" si="4"/>
        <v>Sudah Upload</v>
      </c>
      <c r="F286">
        <f>COUNTIFS('Raw data yang sudah upload'!C:C,C286,'Raw data yang sudah upload'!A:A,$I$3)</f>
        <v>1</v>
      </c>
      <c r="G286" t="str">
        <f>IF(F286=0,"Tidak Upload",IF(COUNTIFS('Raw data yang sudah upload'!C:C,C286,'Raw data yang sudah upload'!A:A,$I$3,'Raw data yang sudah upload'!X:X,"YA")&gt;0,"Tepat Waktu","Terlambat"))</f>
        <v>Tepat Waktu</v>
      </c>
    </row>
    <row r="287" spans="1:7">
      <c r="A287" t="s">
        <v>30</v>
      </c>
      <c r="B287" t="s">
        <v>557</v>
      </c>
      <c r="C287" t="s">
        <v>558</v>
      </c>
      <c r="D287" t="s">
        <v>7</v>
      </c>
      <c r="E287" t="str">
        <f t="shared" si="4"/>
        <v>Sudah Upload</v>
      </c>
      <c r="F287">
        <f>COUNTIFS('Raw data yang sudah upload'!C:C,C287,'Raw data yang sudah upload'!A:A,$I$3)</f>
        <v>1</v>
      </c>
      <c r="G287" t="str">
        <f>IF(F287=0,"Tidak Upload",IF(COUNTIFS('Raw data yang sudah upload'!C:C,C287,'Raw data yang sudah upload'!A:A,$I$3,'Raw data yang sudah upload'!X:X,"YA")&gt;0,"Tepat Waktu","Terlambat"))</f>
        <v>Tepat Waktu</v>
      </c>
    </row>
    <row r="288" spans="1:7">
      <c r="A288" t="s">
        <v>30</v>
      </c>
      <c r="B288" t="s">
        <v>559</v>
      </c>
      <c r="C288" t="s">
        <v>560</v>
      </c>
      <c r="D288" t="s">
        <v>7</v>
      </c>
      <c r="E288" t="str">
        <f t="shared" si="4"/>
        <v>Sudah Upload</v>
      </c>
      <c r="F288">
        <f>COUNTIFS('Raw data yang sudah upload'!C:C,C288,'Raw data yang sudah upload'!A:A,$I$3)</f>
        <v>1</v>
      </c>
      <c r="G288" t="str">
        <f>IF(F288=0,"Tidak Upload",IF(COUNTIFS('Raw data yang sudah upload'!C:C,C288,'Raw data yang sudah upload'!A:A,$I$3,'Raw data yang sudah upload'!X:X,"YA")&gt;0,"Tepat Waktu","Terlambat"))</f>
        <v>Tepat Waktu</v>
      </c>
    </row>
    <row r="289" spans="1:7">
      <c r="A289" t="s">
        <v>561</v>
      </c>
      <c r="B289" t="s">
        <v>562</v>
      </c>
      <c r="C289" t="s">
        <v>562</v>
      </c>
      <c r="D289" t="s">
        <v>7</v>
      </c>
      <c r="E289" t="str">
        <f t="shared" si="4"/>
        <v>Sudah Upload</v>
      </c>
      <c r="F289">
        <f>COUNTIFS('Raw data yang sudah upload'!C:C,C289,'Raw data yang sudah upload'!A:A,$I$3)</f>
        <v>1</v>
      </c>
      <c r="G289" t="str">
        <f>IF(F289=0,"Tidak Upload",IF(COUNTIFS('Raw data yang sudah upload'!C:C,C289,'Raw data yang sudah upload'!A:A,$I$3,'Raw data yang sudah upload'!X:X,"YA")&gt;0,"Tepat Waktu","Terlambat"))</f>
        <v>Tepat Waktu</v>
      </c>
    </row>
    <row r="290" spans="1:7">
      <c r="A290" t="s">
        <v>561</v>
      </c>
      <c r="B290" t="s">
        <v>563</v>
      </c>
      <c r="C290" t="s">
        <v>563</v>
      </c>
      <c r="D290" t="s">
        <v>7</v>
      </c>
      <c r="E290" t="str">
        <f t="shared" si="4"/>
        <v>Sudah Upload</v>
      </c>
      <c r="F290">
        <f>COUNTIFS('Raw data yang sudah upload'!C:C,C290,'Raw data yang sudah upload'!A:A,$I$3)</f>
        <v>1</v>
      </c>
      <c r="G290" t="str">
        <f>IF(F290=0,"Tidak Upload",IF(COUNTIFS('Raw data yang sudah upload'!C:C,C290,'Raw data yang sudah upload'!A:A,$I$3,'Raw data yang sudah upload'!X:X,"YA")&gt;0,"Tepat Waktu","Terlambat"))</f>
        <v>Tepat Waktu</v>
      </c>
    </row>
    <row r="291" spans="1:7">
      <c r="A291" t="s">
        <v>229</v>
      </c>
      <c r="B291" t="s">
        <v>564</v>
      </c>
      <c r="C291" t="s">
        <v>564</v>
      </c>
      <c r="D291" t="s">
        <v>7</v>
      </c>
      <c r="E291" t="str">
        <f t="shared" si="4"/>
        <v>Tidak Upload</v>
      </c>
      <c r="F291">
        <f>COUNTIFS('Raw data yang sudah upload'!C:C,C291,'Raw data yang sudah upload'!A:A,$I$3)</f>
        <v>0</v>
      </c>
      <c r="G291" t="str">
        <f>IF(F291=0,"Tidak Upload",IF(COUNTIFS('Raw data yang sudah upload'!C:C,C291,'Raw data yang sudah upload'!A:A,$I$3,'Raw data yang sudah upload'!X:X,"YA")&gt;0,"Tepat Waktu","Terlambat"))</f>
        <v>Tidak Upload</v>
      </c>
    </row>
    <row r="292" spans="1:7">
      <c r="A292" t="s">
        <v>565</v>
      </c>
      <c r="B292" t="s">
        <v>566</v>
      </c>
      <c r="C292" t="s">
        <v>566</v>
      </c>
      <c r="D292" t="s">
        <v>7</v>
      </c>
      <c r="E292" t="str">
        <f t="shared" si="4"/>
        <v>Sudah Upload</v>
      </c>
      <c r="F292">
        <f>COUNTIFS('Raw data yang sudah upload'!C:C,C292,'Raw data yang sudah upload'!A:A,$I$3)</f>
        <v>1</v>
      </c>
      <c r="G292" t="str">
        <f>IF(F292=0,"Tidak Upload",IF(COUNTIFS('Raw data yang sudah upload'!C:C,C292,'Raw data yang sudah upload'!A:A,$I$3,'Raw data yang sudah upload'!X:X,"YA")&gt;0,"Tepat Waktu","Terlambat"))</f>
        <v>Tepat Waktu</v>
      </c>
    </row>
    <row r="293" spans="1:7">
      <c r="A293" t="s">
        <v>229</v>
      </c>
      <c r="B293" t="s">
        <v>567</v>
      </c>
      <c r="C293" t="s">
        <v>567</v>
      </c>
      <c r="D293" t="s">
        <v>7</v>
      </c>
      <c r="E293" t="str">
        <f t="shared" si="4"/>
        <v>Tidak Upload</v>
      </c>
      <c r="F293">
        <f>COUNTIFS('Raw data yang sudah upload'!C:C,C293,'Raw data yang sudah upload'!A:A,$I$3)</f>
        <v>0</v>
      </c>
      <c r="G293" t="str">
        <f>IF(F293=0,"Tidak Upload",IF(COUNTIFS('Raw data yang sudah upload'!C:C,C293,'Raw data yang sudah upload'!A:A,$I$3,'Raw data yang sudah upload'!X:X,"YA")&gt;0,"Tepat Waktu","Terlambat"))</f>
        <v>Tidak Upload</v>
      </c>
    </row>
    <row r="294" spans="1:7">
      <c r="A294" t="s">
        <v>229</v>
      </c>
      <c r="B294" t="s">
        <v>568</v>
      </c>
      <c r="C294" t="s">
        <v>568</v>
      </c>
      <c r="D294" t="s">
        <v>7</v>
      </c>
      <c r="E294" t="str">
        <f t="shared" si="4"/>
        <v>Sudah Upload</v>
      </c>
      <c r="F294">
        <f>COUNTIFS('Raw data yang sudah upload'!C:C,C294,'Raw data yang sudah upload'!A:A,$I$3)</f>
        <v>1</v>
      </c>
      <c r="G294" t="str">
        <f>IF(F294=0,"Tidak Upload",IF(COUNTIFS('Raw data yang sudah upload'!C:C,C294,'Raw data yang sudah upload'!A:A,$I$3,'Raw data yang sudah upload'!X:X,"YA")&gt;0,"Tepat Waktu","Terlambat"))</f>
        <v>Terlambat</v>
      </c>
    </row>
    <row r="295" spans="1:7">
      <c r="A295" t="s">
        <v>229</v>
      </c>
      <c r="B295" t="s">
        <v>569</v>
      </c>
      <c r="C295" t="s">
        <v>569</v>
      </c>
      <c r="D295" t="s">
        <v>7</v>
      </c>
      <c r="E295" t="str">
        <f t="shared" si="4"/>
        <v>Sudah Upload</v>
      </c>
      <c r="F295">
        <f>COUNTIFS('Raw data yang sudah upload'!C:C,C295,'Raw data yang sudah upload'!A:A,$I$3)</f>
        <v>1</v>
      </c>
      <c r="G295" t="str">
        <f>IF(F295=0,"Tidak Upload",IF(COUNTIFS('Raw data yang sudah upload'!C:C,C295,'Raw data yang sudah upload'!A:A,$I$3,'Raw data yang sudah upload'!X:X,"YA")&gt;0,"Tepat Waktu","Terlambat"))</f>
        <v>Tepat Waktu</v>
      </c>
    </row>
    <row r="296" spans="1:7">
      <c r="A296" t="s">
        <v>229</v>
      </c>
      <c r="B296" t="s">
        <v>570</v>
      </c>
      <c r="C296" t="s">
        <v>570</v>
      </c>
      <c r="D296" t="s">
        <v>7</v>
      </c>
      <c r="E296" t="str">
        <f t="shared" si="4"/>
        <v>Sudah Upload</v>
      </c>
      <c r="F296">
        <f>COUNTIFS('Raw data yang sudah upload'!C:C,C296,'Raw data yang sudah upload'!A:A,$I$3)</f>
        <v>1</v>
      </c>
      <c r="G296" t="str">
        <f>IF(F296=0,"Tidak Upload",IF(COUNTIFS('Raw data yang sudah upload'!C:C,C296,'Raw data yang sudah upload'!A:A,$I$3,'Raw data yang sudah upload'!X:X,"YA")&gt;0,"Tepat Waktu","Terlambat"))</f>
        <v>Tepat Waktu</v>
      </c>
    </row>
    <row r="297" spans="1:7">
      <c r="A297" t="s">
        <v>229</v>
      </c>
      <c r="B297" t="s">
        <v>571</v>
      </c>
      <c r="C297" t="s">
        <v>571</v>
      </c>
      <c r="D297" t="s">
        <v>7</v>
      </c>
      <c r="E297" t="str">
        <f t="shared" si="4"/>
        <v>Sudah Upload</v>
      </c>
      <c r="F297">
        <f>COUNTIFS('Raw data yang sudah upload'!C:C,C297,'Raw data yang sudah upload'!A:A,$I$3)</f>
        <v>1</v>
      </c>
      <c r="G297" t="str">
        <f>IF(F297=0,"Tidak Upload",IF(COUNTIFS('Raw data yang sudah upload'!C:C,C297,'Raw data yang sudah upload'!A:A,$I$3,'Raw data yang sudah upload'!X:X,"YA")&gt;0,"Tepat Waktu","Terlambat"))</f>
        <v>Tepat Waktu</v>
      </c>
    </row>
    <row r="298" spans="1:7">
      <c r="A298" t="s">
        <v>229</v>
      </c>
      <c r="B298" t="s">
        <v>572</v>
      </c>
      <c r="C298" t="s">
        <v>572</v>
      </c>
      <c r="D298" t="s">
        <v>29</v>
      </c>
      <c r="E298" t="str">
        <f t="shared" si="4"/>
        <v>Tidak Upload</v>
      </c>
      <c r="F298">
        <f>COUNTIFS('Raw data yang sudah upload'!C:C,C298,'Raw data yang sudah upload'!A:A,$I$3)</f>
        <v>0</v>
      </c>
      <c r="G298" t="str">
        <f>IF(F298=0,"Tidak Upload",IF(COUNTIFS('Raw data yang sudah upload'!C:C,C298,'Raw data yang sudah upload'!A:A,$I$3,'Raw data yang sudah upload'!X:X,"YA")&gt;0,"Tepat Waktu","Terlambat"))</f>
        <v>Tidak Upload</v>
      </c>
    </row>
    <row r="299" spans="1:7">
      <c r="A299" t="s">
        <v>229</v>
      </c>
      <c r="B299" t="s">
        <v>573</v>
      </c>
      <c r="C299" t="s">
        <v>573</v>
      </c>
      <c r="D299" t="s">
        <v>29</v>
      </c>
      <c r="E299" t="str">
        <f t="shared" si="4"/>
        <v>Tidak Upload</v>
      </c>
      <c r="F299">
        <f>COUNTIFS('Raw data yang sudah upload'!C:C,C299,'Raw data yang sudah upload'!A:A,$I$3)</f>
        <v>0</v>
      </c>
      <c r="G299" t="str">
        <f>IF(F299=0,"Tidak Upload",IF(COUNTIFS('Raw data yang sudah upload'!C:C,C299,'Raw data yang sudah upload'!A:A,$I$3,'Raw data yang sudah upload'!X:X,"YA")&gt;0,"Tepat Waktu","Terlambat"))</f>
        <v>Tidak Upload</v>
      </c>
    </row>
    <row r="300" spans="1:7">
      <c r="A300" t="s">
        <v>229</v>
      </c>
      <c r="B300" t="s">
        <v>574</v>
      </c>
      <c r="C300" t="s">
        <v>574</v>
      </c>
      <c r="D300" t="s">
        <v>7</v>
      </c>
      <c r="E300" t="str">
        <f t="shared" si="4"/>
        <v>Tidak Upload</v>
      </c>
      <c r="F300">
        <f>COUNTIFS('Raw data yang sudah upload'!C:C,C300,'Raw data yang sudah upload'!A:A,$I$3)</f>
        <v>0</v>
      </c>
      <c r="G300" t="str">
        <f>IF(F300=0,"Tidak Upload",IF(COUNTIFS('Raw data yang sudah upload'!C:C,C300,'Raw data yang sudah upload'!A:A,$I$3,'Raw data yang sudah upload'!X:X,"YA")&gt;0,"Tepat Waktu","Terlambat"))</f>
        <v>Tidak Upload</v>
      </c>
    </row>
    <row r="301" spans="1:7">
      <c r="A301" t="s">
        <v>229</v>
      </c>
      <c r="B301" t="s">
        <v>575</v>
      </c>
      <c r="C301" t="s">
        <v>575</v>
      </c>
      <c r="D301" t="s">
        <v>7</v>
      </c>
      <c r="E301" t="str">
        <f t="shared" si="4"/>
        <v>Sudah Upload</v>
      </c>
      <c r="F301">
        <f>COUNTIFS('Raw data yang sudah upload'!C:C,C301,'Raw data yang sudah upload'!A:A,$I$3)</f>
        <v>1</v>
      </c>
      <c r="G301" t="str">
        <f>IF(F301=0,"Tidak Upload",IF(COUNTIFS('Raw data yang sudah upload'!C:C,C301,'Raw data yang sudah upload'!A:A,$I$3,'Raw data yang sudah upload'!X:X,"YA")&gt;0,"Tepat Waktu","Terlambat"))</f>
        <v>Tepat Waktu</v>
      </c>
    </row>
    <row r="302" spans="1:7">
      <c r="A302" t="s">
        <v>229</v>
      </c>
      <c r="B302" t="s">
        <v>576</v>
      </c>
      <c r="C302" t="s">
        <v>576</v>
      </c>
      <c r="D302" t="s">
        <v>7</v>
      </c>
      <c r="E302" t="str">
        <f t="shared" si="4"/>
        <v>Sudah Upload</v>
      </c>
      <c r="F302">
        <f>COUNTIFS('Raw data yang sudah upload'!C:C,C302,'Raw data yang sudah upload'!A:A,$I$3)</f>
        <v>1</v>
      </c>
      <c r="G302" t="str">
        <f>IF(F302=0,"Tidak Upload",IF(COUNTIFS('Raw data yang sudah upload'!C:C,C302,'Raw data yang sudah upload'!A:A,$I$3,'Raw data yang sudah upload'!X:X,"YA")&gt;0,"Tepat Waktu","Terlambat"))</f>
        <v>Tepat Waktu</v>
      </c>
    </row>
    <row r="303" spans="1:7">
      <c r="A303" t="s">
        <v>229</v>
      </c>
      <c r="B303" t="s">
        <v>577</v>
      </c>
      <c r="C303" t="s">
        <v>577</v>
      </c>
      <c r="D303" t="s">
        <v>7</v>
      </c>
      <c r="E303" t="str">
        <f t="shared" si="4"/>
        <v>Sudah Upload</v>
      </c>
      <c r="F303">
        <f>COUNTIFS('Raw data yang sudah upload'!C:C,C303,'Raw data yang sudah upload'!A:A,$I$3)</f>
        <v>1</v>
      </c>
      <c r="G303" t="str">
        <f>IF(F303=0,"Tidak Upload",IF(COUNTIFS('Raw data yang sudah upload'!C:C,C303,'Raw data yang sudah upload'!A:A,$I$3,'Raw data yang sudah upload'!X:X,"YA")&gt;0,"Tepat Waktu","Terlambat"))</f>
        <v>Tepat Waktu</v>
      </c>
    </row>
    <row r="304" spans="1:7">
      <c r="A304" t="s">
        <v>229</v>
      </c>
      <c r="B304" t="s">
        <v>578</v>
      </c>
      <c r="C304" t="s">
        <v>579</v>
      </c>
      <c r="D304" t="s">
        <v>7</v>
      </c>
      <c r="E304" t="str">
        <f t="shared" si="4"/>
        <v>Sudah Upload</v>
      </c>
      <c r="F304">
        <f>COUNTIFS('Raw data yang sudah upload'!C:C,C304,'Raw data yang sudah upload'!A:A,$I$3)</f>
        <v>1</v>
      </c>
      <c r="G304" t="str">
        <f>IF(F304=0,"Tidak Upload",IF(COUNTIFS('Raw data yang sudah upload'!C:C,C304,'Raw data yang sudah upload'!A:A,$I$3,'Raw data yang sudah upload'!X:X,"YA")&gt;0,"Tepat Waktu","Terlambat"))</f>
        <v>Terlambat</v>
      </c>
    </row>
    <row r="305" spans="1:7">
      <c r="A305" t="s">
        <v>229</v>
      </c>
      <c r="B305" t="s">
        <v>580</v>
      </c>
      <c r="C305" t="s">
        <v>581</v>
      </c>
      <c r="D305" t="s">
        <v>7</v>
      </c>
      <c r="E305" t="str">
        <f t="shared" si="4"/>
        <v>Tidak Upload</v>
      </c>
      <c r="F305">
        <f>COUNTIFS('Raw data yang sudah upload'!C:C,C305,'Raw data yang sudah upload'!A:A,$I$3)</f>
        <v>0</v>
      </c>
      <c r="G305" t="str">
        <f>IF(F305=0,"Tidak Upload",IF(COUNTIFS('Raw data yang sudah upload'!C:C,C305,'Raw data yang sudah upload'!A:A,$I$3,'Raw data yang sudah upload'!X:X,"YA")&gt;0,"Tepat Waktu","Terlambat"))</f>
        <v>Tidak Upload</v>
      </c>
    </row>
    <row r="306" spans="1:7">
      <c r="A306" t="s">
        <v>229</v>
      </c>
      <c r="B306" t="s">
        <v>582</v>
      </c>
      <c r="C306" t="s">
        <v>583</v>
      </c>
      <c r="D306" t="s">
        <v>7</v>
      </c>
      <c r="E306" t="str">
        <f t="shared" si="4"/>
        <v>Sudah Upload</v>
      </c>
      <c r="F306">
        <f>COUNTIFS('Raw data yang sudah upload'!C:C,C306,'Raw data yang sudah upload'!A:A,$I$3)</f>
        <v>1</v>
      </c>
      <c r="G306" t="str">
        <f>IF(F306=0,"Tidak Upload",IF(COUNTIFS('Raw data yang sudah upload'!C:C,C306,'Raw data yang sudah upload'!A:A,$I$3,'Raw data yang sudah upload'!X:X,"YA")&gt;0,"Tepat Waktu","Terlambat"))</f>
        <v>Tepat Waktu</v>
      </c>
    </row>
    <row r="307" spans="1:7">
      <c r="A307" t="s">
        <v>565</v>
      </c>
      <c r="B307" t="s">
        <v>584</v>
      </c>
      <c r="C307" t="s">
        <v>585</v>
      </c>
      <c r="D307" t="s">
        <v>7</v>
      </c>
      <c r="E307" t="str">
        <f t="shared" si="4"/>
        <v>Sudah Upload</v>
      </c>
      <c r="F307">
        <f>COUNTIFS('Raw data yang sudah upload'!C:C,C307,'Raw data yang sudah upload'!A:A,$I$3)</f>
        <v>1</v>
      </c>
      <c r="G307" t="str">
        <f>IF(F307=0,"Tidak Upload",IF(COUNTIFS('Raw data yang sudah upload'!C:C,C307,'Raw data yang sudah upload'!A:A,$I$3,'Raw data yang sudah upload'!X:X,"YA")&gt;0,"Tepat Waktu","Terlambat"))</f>
        <v>Tepat Waktu</v>
      </c>
    </row>
    <row r="308" spans="1:7">
      <c r="A308" t="s">
        <v>229</v>
      </c>
      <c r="B308" t="s">
        <v>586</v>
      </c>
      <c r="C308" t="s">
        <v>587</v>
      </c>
      <c r="D308" t="s">
        <v>7</v>
      </c>
      <c r="E308" t="str">
        <f t="shared" si="4"/>
        <v>Sudah Upload</v>
      </c>
      <c r="F308">
        <f>COUNTIFS('Raw data yang sudah upload'!C:C,C308,'Raw data yang sudah upload'!A:A,$I$3)</f>
        <v>1</v>
      </c>
      <c r="G308" t="str">
        <f>IF(F308=0,"Tidak Upload",IF(COUNTIFS('Raw data yang sudah upload'!C:C,C308,'Raw data yang sudah upload'!A:A,$I$3,'Raw data yang sudah upload'!X:X,"YA")&gt;0,"Tepat Waktu","Terlambat"))</f>
        <v>Terlambat</v>
      </c>
    </row>
    <row r="309" spans="1:7">
      <c r="A309" t="s">
        <v>588</v>
      </c>
      <c r="B309" t="s">
        <v>589</v>
      </c>
      <c r="C309" t="s">
        <v>590</v>
      </c>
      <c r="D309" t="s">
        <v>29</v>
      </c>
      <c r="E309" t="str">
        <f t="shared" si="4"/>
        <v>Tidak Upload</v>
      </c>
      <c r="F309">
        <f>COUNTIFS('Raw data yang sudah upload'!C:C,C309,'Raw data yang sudah upload'!A:A,$I$3)</f>
        <v>0</v>
      </c>
      <c r="G309" t="str">
        <f>IF(F309=0,"Tidak Upload",IF(COUNTIFS('Raw data yang sudah upload'!C:C,C309,'Raw data yang sudah upload'!A:A,$I$3,'Raw data yang sudah upload'!X:X,"YA")&gt;0,"Tepat Waktu","Terlambat"))</f>
        <v>Tidak Upload</v>
      </c>
    </row>
    <row r="310" spans="1:7">
      <c r="A310" t="s">
        <v>229</v>
      </c>
      <c r="B310" t="s">
        <v>591</v>
      </c>
      <c r="C310" t="s">
        <v>592</v>
      </c>
      <c r="D310" t="s">
        <v>7</v>
      </c>
      <c r="E310" t="str">
        <f t="shared" si="4"/>
        <v>Sudah Upload</v>
      </c>
      <c r="F310">
        <f>COUNTIFS('Raw data yang sudah upload'!C:C,C310,'Raw data yang sudah upload'!A:A,$I$3)</f>
        <v>1</v>
      </c>
      <c r="G310" t="str">
        <f>IF(F310=0,"Tidak Upload",IF(COUNTIFS('Raw data yang sudah upload'!C:C,C310,'Raw data yang sudah upload'!A:A,$I$3,'Raw data yang sudah upload'!X:X,"YA")&gt;0,"Tepat Waktu","Terlambat"))</f>
        <v>Tepat Waktu</v>
      </c>
    </row>
    <row r="311" spans="1:7">
      <c r="A311" t="s">
        <v>229</v>
      </c>
      <c r="B311" t="s">
        <v>593</v>
      </c>
      <c r="C311" t="s">
        <v>594</v>
      </c>
      <c r="D311" t="s">
        <v>7</v>
      </c>
      <c r="E311" t="str">
        <f t="shared" si="4"/>
        <v>Tidak Upload</v>
      </c>
      <c r="F311">
        <f>COUNTIFS('Raw data yang sudah upload'!C:C,C311,'Raw data yang sudah upload'!A:A,$I$3)</f>
        <v>0</v>
      </c>
      <c r="G311" t="str">
        <f>IF(F311=0,"Tidak Upload",IF(COUNTIFS('Raw data yang sudah upload'!C:C,C311,'Raw data yang sudah upload'!A:A,$I$3,'Raw data yang sudah upload'!X:X,"YA")&gt;0,"Tepat Waktu","Terlambat"))</f>
        <v>Tidak Upload</v>
      </c>
    </row>
    <row r="312" spans="1:7">
      <c r="A312" t="s">
        <v>229</v>
      </c>
      <c r="B312" t="s">
        <v>595</v>
      </c>
      <c r="C312" t="s">
        <v>596</v>
      </c>
      <c r="D312" t="s">
        <v>7</v>
      </c>
      <c r="E312" t="str">
        <f t="shared" si="4"/>
        <v>Sudah Upload</v>
      </c>
      <c r="F312">
        <f>COUNTIFS('Raw data yang sudah upload'!C:C,C312,'Raw data yang sudah upload'!A:A,$I$3)</f>
        <v>1</v>
      </c>
      <c r="G312" t="str">
        <f>IF(F312=0,"Tidak Upload",IF(COUNTIFS('Raw data yang sudah upload'!C:C,C312,'Raw data yang sudah upload'!A:A,$I$3,'Raw data yang sudah upload'!X:X,"YA")&gt;0,"Tepat Waktu","Terlambat"))</f>
        <v>Tepat Waktu</v>
      </c>
    </row>
    <row r="313" spans="1:7">
      <c r="A313" t="s">
        <v>229</v>
      </c>
      <c r="B313" t="s">
        <v>597</v>
      </c>
      <c r="C313" t="s">
        <v>598</v>
      </c>
      <c r="D313" t="s">
        <v>7</v>
      </c>
      <c r="E313" t="str">
        <f t="shared" si="4"/>
        <v>Sudah Upload</v>
      </c>
      <c r="F313">
        <f>COUNTIFS('Raw data yang sudah upload'!C:C,C313,'Raw data yang sudah upload'!A:A,$I$3)</f>
        <v>1</v>
      </c>
      <c r="G313" t="str">
        <f>IF(F313=0,"Tidak Upload",IF(COUNTIFS('Raw data yang sudah upload'!C:C,C313,'Raw data yang sudah upload'!A:A,$I$3,'Raw data yang sudah upload'!X:X,"YA")&gt;0,"Tepat Waktu","Terlambat"))</f>
        <v>Tepat Waktu</v>
      </c>
    </row>
    <row r="314" spans="1:7">
      <c r="A314" t="s">
        <v>229</v>
      </c>
      <c r="B314" t="s">
        <v>599</v>
      </c>
      <c r="C314" t="s">
        <v>600</v>
      </c>
      <c r="D314" t="s">
        <v>7</v>
      </c>
      <c r="E314" t="str">
        <f t="shared" si="4"/>
        <v>Sudah Upload</v>
      </c>
      <c r="F314">
        <f>COUNTIFS('Raw data yang sudah upload'!C:C,C314,'Raw data yang sudah upload'!A:A,$I$3)</f>
        <v>1</v>
      </c>
      <c r="G314" t="str">
        <f>IF(F314=0,"Tidak Upload",IF(COUNTIFS('Raw data yang sudah upload'!C:C,C314,'Raw data yang sudah upload'!A:A,$I$3,'Raw data yang sudah upload'!X:X,"YA")&gt;0,"Tepat Waktu","Terlambat"))</f>
        <v>Tepat Waktu</v>
      </c>
    </row>
    <row r="315" spans="1:7">
      <c r="A315" t="s">
        <v>229</v>
      </c>
      <c r="B315" t="s">
        <v>601</v>
      </c>
      <c r="C315" t="s">
        <v>602</v>
      </c>
      <c r="D315" t="s">
        <v>7</v>
      </c>
      <c r="E315" t="str">
        <f t="shared" si="4"/>
        <v>Sudah Upload</v>
      </c>
      <c r="F315">
        <f>COUNTIFS('Raw data yang sudah upload'!C:C,C315,'Raw data yang sudah upload'!A:A,$I$3)</f>
        <v>1</v>
      </c>
      <c r="G315" t="str">
        <f>IF(F315=0,"Tidak Upload",IF(COUNTIFS('Raw data yang sudah upload'!C:C,C315,'Raw data yang sudah upload'!A:A,$I$3,'Raw data yang sudah upload'!X:X,"YA")&gt;0,"Tepat Waktu","Terlambat"))</f>
        <v>Tepat Waktu</v>
      </c>
    </row>
    <row r="316" spans="1:7">
      <c r="A316" t="s">
        <v>588</v>
      </c>
      <c r="B316" t="s">
        <v>603</v>
      </c>
      <c r="C316" t="s">
        <v>604</v>
      </c>
      <c r="D316" t="s">
        <v>7</v>
      </c>
      <c r="E316" t="str">
        <f t="shared" si="4"/>
        <v>Sudah Upload</v>
      </c>
      <c r="F316">
        <f>COUNTIFS('Raw data yang sudah upload'!C:C,C316,'Raw data yang sudah upload'!A:A,$I$3)</f>
        <v>1</v>
      </c>
      <c r="G316" t="str">
        <f>IF(F316=0,"Tidak Upload",IF(COUNTIFS('Raw data yang sudah upload'!C:C,C316,'Raw data yang sudah upload'!A:A,$I$3,'Raw data yang sudah upload'!X:X,"YA")&gt;0,"Tepat Waktu","Terlambat"))</f>
        <v>Tepat Waktu</v>
      </c>
    </row>
    <row r="317" spans="1:7">
      <c r="A317" t="s">
        <v>229</v>
      </c>
      <c r="B317" t="s">
        <v>605</v>
      </c>
      <c r="C317" t="s">
        <v>606</v>
      </c>
      <c r="D317" t="s">
        <v>7</v>
      </c>
      <c r="E317" t="str">
        <f t="shared" si="4"/>
        <v>Sudah Upload</v>
      </c>
      <c r="F317">
        <f>COUNTIFS('Raw data yang sudah upload'!C:C,C317,'Raw data yang sudah upload'!A:A,$I$3)</f>
        <v>1</v>
      </c>
      <c r="G317" t="str">
        <f>IF(F317=0,"Tidak Upload",IF(COUNTIFS('Raw data yang sudah upload'!C:C,C317,'Raw data yang sudah upload'!A:A,$I$3,'Raw data yang sudah upload'!X:X,"YA")&gt;0,"Tepat Waktu","Terlambat"))</f>
        <v>Tepat Waktu</v>
      </c>
    </row>
    <row r="318" spans="1:7">
      <c r="A318" t="s">
        <v>26</v>
      </c>
      <c r="B318" t="s">
        <v>607</v>
      </c>
      <c r="C318" t="s">
        <v>608</v>
      </c>
      <c r="D318" t="s">
        <v>29</v>
      </c>
      <c r="E318" t="str">
        <f t="shared" si="4"/>
        <v>Tidak Upload</v>
      </c>
      <c r="F318">
        <f>COUNTIFS('Raw data yang sudah upload'!C:C,C318,'Raw data yang sudah upload'!A:A,$I$3)</f>
        <v>0</v>
      </c>
      <c r="G318" t="str">
        <f>IF(F318=0,"Tidak Upload",IF(COUNTIFS('Raw data yang sudah upload'!C:C,C318,'Raw data yang sudah upload'!A:A,$I$3,'Raw data yang sudah upload'!X:X,"YA")&gt;0,"Tepat Waktu","Terlambat"))</f>
        <v>Tidak Upload</v>
      </c>
    </row>
    <row r="319" spans="1:7">
      <c r="A319" t="s">
        <v>26</v>
      </c>
      <c r="B319" t="s">
        <v>609</v>
      </c>
      <c r="C319" t="s">
        <v>610</v>
      </c>
      <c r="D319" t="s">
        <v>7</v>
      </c>
      <c r="E319" t="str">
        <f t="shared" si="4"/>
        <v>Sudah Upload</v>
      </c>
      <c r="F319">
        <f>COUNTIFS('Raw data yang sudah upload'!C:C,C319,'Raw data yang sudah upload'!A:A,$I$3)</f>
        <v>1</v>
      </c>
      <c r="G319" t="str">
        <f>IF(F319=0,"Tidak Upload",IF(COUNTIFS('Raw data yang sudah upload'!C:C,C319,'Raw data yang sudah upload'!A:A,$I$3,'Raw data yang sudah upload'!X:X,"YA")&gt;0,"Tepat Waktu","Terlambat"))</f>
        <v>Tepat Waktu</v>
      </c>
    </row>
    <row r="320" spans="1:7">
      <c r="A320" t="s">
        <v>26</v>
      </c>
      <c r="B320" t="s">
        <v>611</v>
      </c>
      <c r="C320" t="s">
        <v>612</v>
      </c>
      <c r="D320" t="s">
        <v>7</v>
      </c>
      <c r="E320" t="str">
        <f t="shared" si="4"/>
        <v>Sudah Upload</v>
      </c>
      <c r="F320">
        <f>COUNTIFS('Raw data yang sudah upload'!C:C,C320,'Raw data yang sudah upload'!A:A,$I$3)</f>
        <v>1</v>
      </c>
      <c r="G320" t="str">
        <f>IF(F320=0,"Tidak Upload",IF(COUNTIFS('Raw data yang sudah upload'!C:C,C320,'Raw data yang sudah upload'!A:A,$I$3,'Raw data yang sudah upload'!X:X,"YA")&gt;0,"Tepat Waktu","Terlambat"))</f>
        <v>Tepat Waktu</v>
      </c>
    </row>
    <row r="321" spans="1:7">
      <c r="A321" t="s">
        <v>4</v>
      </c>
      <c r="B321" t="s">
        <v>613</v>
      </c>
      <c r="C321" t="s">
        <v>613</v>
      </c>
      <c r="D321" t="s">
        <v>7</v>
      </c>
      <c r="E321" t="str">
        <f t="shared" si="4"/>
        <v>Sudah Upload</v>
      </c>
      <c r="F321">
        <f>COUNTIFS('Raw data yang sudah upload'!C:C,C321,'Raw data yang sudah upload'!A:A,$I$3)</f>
        <v>1</v>
      </c>
      <c r="G321" t="str">
        <f>IF(F321=0,"Tidak Upload",IF(COUNTIFS('Raw data yang sudah upload'!C:C,C321,'Raw data yang sudah upload'!A:A,$I$3,'Raw data yang sudah upload'!X:X,"YA")&gt;0,"Tepat Waktu","Terlambat"))</f>
        <v>Tepat Waktu</v>
      </c>
    </row>
    <row r="322" spans="1:7">
      <c r="A322" t="s">
        <v>4</v>
      </c>
      <c r="B322" t="s">
        <v>614</v>
      </c>
      <c r="C322" t="s">
        <v>614</v>
      </c>
      <c r="D322" t="s">
        <v>7</v>
      </c>
      <c r="E322" t="str">
        <f t="shared" si="4"/>
        <v>Sudah Upload</v>
      </c>
      <c r="F322">
        <f>COUNTIFS('Raw data yang sudah upload'!C:C,C322,'Raw data yang sudah upload'!A:A,$I$3)</f>
        <v>1</v>
      </c>
      <c r="G322" t="str">
        <f>IF(F322=0,"Tidak Upload",IF(COUNTIFS('Raw data yang sudah upload'!C:C,C322,'Raw data yang sudah upload'!A:A,$I$3,'Raw data yang sudah upload'!X:X,"YA")&gt;0,"Tepat Waktu","Terlambat"))</f>
        <v>Tepat Waktu</v>
      </c>
    </row>
    <row r="323" spans="1:7">
      <c r="A323" t="s">
        <v>4</v>
      </c>
      <c r="B323" t="s">
        <v>615</v>
      </c>
      <c r="C323" t="s">
        <v>615</v>
      </c>
      <c r="D323" t="s">
        <v>7</v>
      </c>
      <c r="E323" t="str">
        <f t="shared" si="4"/>
        <v>Sudah Upload</v>
      </c>
      <c r="F323">
        <f>COUNTIFS('Raw data yang sudah upload'!C:C,C323,'Raw data yang sudah upload'!A:A,$I$3)</f>
        <v>1</v>
      </c>
      <c r="G323" t="str">
        <f>IF(F323=0,"Tidak Upload",IF(COUNTIFS('Raw data yang sudah upload'!C:C,C323,'Raw data yang sudah upload'!A:A,$I$3,'Raw data yang sudah upload'!X:X,"YA")&gt;0,"Tepat Waktu","Terlambat"))</f>
        <v>Tepat Waktu</v>
      </c>
    </row>
    <row r="324" spans="1:7">
      <c r="A324" t="s">
        <v>4</v>
      </c>
      <c r="B324" t="s">
        <v>616</v>
      </c>
      <c r="C324" t="s">
        <v>616</v>
      </c>
      <c r="D324" t="s">
        <v>7</v>
      </c>
      <c r="E324" t="str">
        <f t="shared" si="4"/>
        <v>Sudah Upload</v>
      </c>
      <c r="F324">
        <f>COUNTIFS('Raw data yang sudah upload'!C:C,C324,'Raw data yang sudah upload'!A:A,$I$3)</f>
        <v>1</v>
      </c>
      <c r="G324" t="str">
        <f>IF(F324=0,"Tidak Upload",IF(COUNTIFS('Raw data yang sudah upload'!C:C,C324,'Raw data yang sudah upload'!A:A,$I$3,'Raw data yang sudah upload'!X:X,"YA")&gt;0,"Tepat Waktu","Terlambat"))</f>
        <v>Tepat Waktu</v>
      </c>
    </row>
    <row r="325" spans="1:7">
      <c r="A325" t="s">
        <v>4</v>
      </c>
      <c r="B325" t="s">
        <v>617</v>
      </c>
      <c r="C325" t="s">
        <v>617</v>
      </c>
      <c r="D325" t="s">
        <v>7</v>
      </c>
      <c r="E325" t="str">
        <f t="shared" ref="E325:E388" si="5">IF(F325=0,"Tidak Upload","Sudah Upload")</f>
        <v>Tidak Upload</v>
      </c>
      <c r="F325">
        <f>COUNTIFS('Raw data yang sudah upload'!C:C,C325,'Raw data yang sudah upload'!A:A,$I$3)</f>
        <v>0</v>
      </c>
      <c r="G325" t="str">
        <f>IF(F325=0,"Tidak Upload",IF(COUNTIFS('Raw data yang sudah upload'!C:C,C325,'Raw data yang sudah upload'!A:A,$I$3,'Raw data yang sudah upload'!X:X,"YA")&gt;0,"Tepat Waktu","Terlambat"))</f>
        <v>Tidak Upload</v>
      </c>
    </row>
    <row r="326" spans="1:7">
      <c r="A326" t="s">
        <v>4</v>
      </c>
      <c r="B326" t="s">
        <v>618</v>
      </c>
      <c r="C326" t="s">
        <v>618</v>
      </c>
      <c r="D326" t="s">
        <v>7</v>
      </c>
      <c r="E326" t="str">
        <f t="shared" si="5"/>
        <v>Sudah Upload</v>
      </c>
      <c r="F326">
        <f>COUNTIFS('Raw data yang sudah upload'!C:C,C326,'Raw data yang sudah upload'!A:A,$I$3)</f>
        <v>1</v>
      </c>
      <c r="G326" t="str">
        <f>IF(F326=0,"Tidak Upload",IF(COUNTIFS('Raw data yang sudah upload'!C:C,C326,'Raw data yang sudah upload'!A:A,$I$3,'Raw data yang sudah upload'!X:X,"YA")&gt;0,"Tepat Waktu","Terlambat"))</f>
        <v>Tepat Waktu</v>
      </c>
    </row>
    <row r="327" spans="1:7">
      <c r="A327" t="s">
        <v>4</v>
      </c>
      <c r="B327" t="s">
        <v>619</v>
      </c>
      <c r="C327" t="s">
        <v>619</v>
      </c>
      <c r="D327" t="s">
        <v>7</v>
      </c>
      <c r="E327" t="str">
        <f t="shared" si="5"/>
        <v>Sudah Upload</v>
      </c>
      <c r="F327">
        <f>COUNTIFS('Raw data yang sudah upload'!C:C,C327,'Raw data yang sudah upload'!A:A,$I$3)</f>
        <v>1</v>
      </c>
      <c r="G327" t="str">
        <f>IF(F327=0,"Tidak Upload",IF(COUNTIFS('Raw data yang sudah upload'!C:C,C327,'Raw data yang sudah upload'!A:A,$I$3,'Raw data yang sudah upload'!X:X,"YA")&gt;0,"Tepat Waktu","Terlambat"))</f>
        <v>Tepat Waktu</v>
      </c>
    </row>
    <row r="328" spans="1:7">
      <c r="A328" t="s">
        <v>4</v>
      </c>
      <c r="B328" t="s">
        <v>620</v>
      </c>
      <c r="C328" t="s">
        <v>620</v>
      </c>
      <c r="D328" t="s">
        <v>7</v>
      </c>
      <c r="E328" t="str">
        <f t="shared" si="5"/>
        <v>Sudah Upload</v>
      </c>
      <c r="F328">
        <f>COUNTIFS('Raw data yang sudah upload'!C:C,C328,'Raw data yang sudah upload'!A:A,$I$3)</f>
        <v>1</v>
      </c>
      <c r="G328" t="str">
        <f>IF(F328=0,"Tidak Upload",IF(COUNTIFS('Raw data yang sudah upload'!C:C,C328,'Raw data yang sudah upload'!A:A,$I$3,'Raw data yang sudah upload'!X:X,"YA")&gt;0,"Tepat Waktu","Terlambat"))</f>
        <v>Tepat Waktu</v>
      </c>
    </row>
    <row r="329" spans="1:7">
      <c r="A329" t="s">
        <v>4</v>
      </c>
      <c r="B329" t="s">
        <v>621</v>
      </c>
      <c r="C329" t="s">
        <v>621</v>
      </c>
      <c r="D329" t="s">
        <v>7</v>
      </c>
      <c r="E329" t="str">
        <f t="shared" si="5"/>
        <v>Sudah Upload</v>
      </c>
      <c r="F329">
        <f>COUNTIFS('Raw data yang sudah upload'!C:C,C329,'Raw data yang sudah upload'!A:A,$I$3)</f>
        <v>1</v>
      </c>
      <c r="G329" t="str">
        <f>IF(F329=0,"Tidak Upload",IF(COUNTIFS('Raw data yang sudah upload'!C:C,C329,'Raw data yang sudah upload'!A:A,$I$3,'Raw data yang sudah upload'!X:X,"YA")&gt;0,"Tepat Waktu","Terlambat"))</f>
        <v>Tepat Waktu</v>
      </c>
    </row>
    <row r="330" spans="1:7">
      <c r="A330" t="s">
        <v>4</v>
      </c>
      <c r="B330" t="s">
        <v>622</v>
      </c>
      <c r="C330" t="s">
        <v>622</v>
      </c>
      <c r="D330" t="s">
        <v>7</v>
      </c>
      <c r="E330" t="str">
        <f t="shared" si="5"/>
        <v>Tidak Upload</v>
      </c>
      <c r="F330">
        <f>COUNTIFS('Raw data yang sudah upload'!C:C,C330,'Raw data yang sudah upload'!A:A,$I$3)</f>
        <v>0</v>
      </c>
      <c r="G330" t="str">
        <f>IF(F330=0,"Tidak Upload",IF(COUNTIFS('Raw data yang sudah upload'!C:C,C330,'Raw data yang sudah upload'!A:A,$I$3,'Raw data yang sudah upload'!X:X,"YA")&gt;0,"Tepat Waktu","Terlambat"))</f>
        <v>Tidak Upload</v>
      </c>
    </row>
    <row r="331" spans="1:7">
      <c r="A331" t="s">
        <v>4</v>
      </c>
      <c r="B331" t="s">
        <v>623</v>
      </c>
      <c r="C331" t="s">
        <v>623</v>
      </c>
      <c r="D331" t="s">
        <v>7</v>
      </c>
      <c r="E331" t="str">
        <f t="shared" si="5"/>
        <v>Sudah Upload</v>
      </c>
      <c r="F331">
        <f>COUNTIFS('Raw data yang sudah upload'!C:C,C331,'Raw data yang sudah upload'!A:A,$I$3)</f>
        <v>1</v>
      </c>
      <c r="G331" t="str">
        <f>IF(F331=0,"Tidak Upload",IF(COUNTIFS('Raw data yang sudah upload'!C:C,C331,'Raw data yang sudah upload'!A:A,$I$3,'Raw data yang sudah upload'!X:X,"YA")&gt;0,"Tepat Waktu","Terlambat"))</f>
        <v>Tepat Waktu</v>
      </c>
    </row>
    <row r="332" spans="1:7">
      <c r="A332" t="s">
        <v>4</v>
      </c>
      <c r="B332" t="s">
        <v>624</v>
      </c>
      <c r="C332" t="s">
        <v>625</v>
      </c>
      <c r="D332" t="s">
        <v>7</v>
      </c>
      <c r="E332" t="str">
        <f t="shared" si="5"/>
        <v>Sudah Upload</v>
      </c>
      <c r="F332">
        <f>COUNTIFS('Raw data yang sudah upload'!C:C,C332,'Raw data yang sudah upload'!A:A,$I$3)</f>
        <v>1</v>
      </c>
      <c r="G332" t="str">
        <f>IF(F332=0,"Tidak Upload",IF(COUNTIFS('Raw data yang sudah upload'!C:C,C332,'Raw data yang sudah upload'!A:A,$I$3,'Raw data yang sudah upload'!X:X,"YA")&gt;0,"Tepat Waktu","Terlambat"))</f>
        <v>Tepat Waktu</v>
      </c>
    </row>
    <row r="333" spans="1:7">
      <c r="A333" t="s">
        <v>4</v>
      </c>
      <c r="B333" t="s">
        <v>626</v>
      </c>
      <c r="C333" t="s">
        <v>627</v>
      </c>
      <c r="D333" t="s">
        <v>7</v>
      </c>
      <c r="E333" t="str">
        <f t="shared" si="5"/>
        <v>Sudah Upload</v>
      </c>
      <c r="F333">
        <f>COUNTIFS('Raw data yang sudah upload'!C:C,C333,'Raw data yang sudah upload'!A:A,$I$3)</f>
        <v>1</v>
      </c>
      <c r="G333" t="str">
        <f>IF(F333=0,"Tidak Upload",IF(COUNTIFS('Raw data yang sudah upload'!C:C,C333,'Raw data yang sudah upload'!A:A,$I$3,'Raw data yang sudah upload'!X:X,"YA")&gt;0,"Tepat Waktu","Terlambat"))</f>
        <v>Tepat Waktu</v>
      </c>
    </row>
    <row r="334" spans="1:7">
      <c r="A334" t="s">
        <v>4</v>
      </c>
      <c r="B334" t="s">
        <v>628</v>
      </c>
      <c r="C334" t="s">
        <v>629</v>
      </c>
      <c r="D334" t="s">
        <v>7</v>
      </c>
      <c r="E334" t="str">
        <f t="shared" si="5"/>
        <v>Sudah Upload</v>
      </c>
      <c r="F334">
        <f>COUNTIFS('Raw data yang sudah upload'!C:C,C334,'Raw data yang sudah upload'!A:A,$I$3)</f>
        <v>1</v>
      </c>
      <c r="G334" t="str">
        <f>IF(F334=0,"Tidak Upload",IF(COUNTIFS('Raw data yang sudah upload'!C:C,C334,'Raw data yang sudah upload'!A:A,$I$3,'Raw data yang sudah upload'!X:X,"YA")&gt;0,"Tepat Waktu","Terlambat"))</f>
        <v>Tepat Waktu</v>
      </c>
    </row>
    <row r="335" spans="1:7">
      <c r="A335" t="s">
        <v>4</v>
      </c>
      <c r="B335" t="s">
        <v>630</v>
      </c>
      <c r="C335" t="s">
        <v>631</v>
      </c>
      <c r="D335" t="s">
        <v>7</v>
      </c>
      <c r="E335" t="str">
        <f t="shared" si="5"/>
        <v>Sudah Upload</v>
      </c>
      <c r="F335">
        <f>COUNTIFS('Raw data yang sudah upload'!C:C,C335,'Raw data yang sudah upload'!A:A,$I$3)</f>
        <v>1</v>
      </c>
      <c r="G335" t="str">
        <f>IF(F335=0,"Tidak Upload",IF(COUNTIFS('Raw data yang sudah upload'!C:C,C335,'Raw data yang sudah upload'!A:A,$I$3,'Raw data yang sudah upload'!X:X,"YA")&gt;0,"Tepat Waktu","Terlambat"))</f>
        <v>Tepat Waktu</v>
      </c>
    </row>
    <row r="336" spans="1:7">
      <c r="A336" t="s">
        <v>4</v>
      </c>
      <c r="B336" t="s">
        <v>632</v>
      </c>
      <c r="C336" t="s">
        <v>633</v>
      </c>
      <c r="D336" t="s">
        <v>7</v>
      </c>
      <c r="E336" t="str">
        <f t="shared" si="5"/>
        <v>Sudah Upload</v>
      </c>
      <c r="F336">
        <f>COUNTIFS('Raw data yang sudah upload'!C:C,C336,'Raw data yang sudah upload'!A:A,$I$3)</f>
        <v>1</v>
      </c>
      <c r="G336" t="str">
        <f>IF(F336=0,"Tidak Upload",IF(COUNTIFS('Raw data yang sudah upload'!C:C,C336,'Raw data yang sudah upload'!A:A,$I$3,'Raw data yang sudah upload'!X:X,"YA")&gt;0,"Tepat Waktu","Terlambat"))</f>
        <v>Tepat Waktu</v>
      </c>
    </row>
    <row r="337" spans="1:7">
      <c r="A337" t="s">
        <v>4</v>
      </c>
      <c r="B337" t="s">
        <v>634</v>
      </c>
      <c r="C337" t="s">
        <v>635</v>
      </c>
      <c r="D337" t="s">
        <v>29</v>
      </c>
      <c r="E337" t="str">
        <f t="shared" si="5"/>
        <v>Tidak Upload</v>
      </c>
      <c r="F337">
        <f>COUNTIFS('Raw data yang sudah upload'!C:C,C337,'Raw data yang sudah upload'!A:A,$I$3)</f>
        <v>0</v>
      </c>
      <c r="G337" t="str">
        <f>IF(F337=0,"Tidak Upload",IF(COUNTIFS('Raw data yang sudah upload'!C:C,C337,'Raw data yang sudah upload'!A:A,$I$3,'Raw data yang sudah upload'!X:X,"YA")&gt;0,"Tepat Waktu","Terlambat"))</f>
        <v>Tidak Upload</v>
      </c>
    </row>
    <row r="338" spans="1:7">
      <c r="A338" t="s">
        <v>4</v>
      </c>
      <c r="B338" t="s">
        <v>636</v>
      </c>
      <c r="C338" t="s">
        <v>637</v>
      </c>
      <c r="D338" t="s">
        <v>7</v>
      </c>
      <c r="E338" t="str">
        <f t="shared" si="5"/>
        <v>Sudah Upload</v>
      </c>
      <c r="F338">
        <f>COUNTIFS('Raw data yang sudah upload'!C:C,C338,'Raw data yang sudah upload'!A:A,$I$3)</f>
        <v>1</v>
      </c>
      <c r="G338" t="str">
        <f>IF(F338=0,"Tidak Upload",IF(COUNTIFS('Raw data yang sudah upload'!C:C,C338,'Raw data yang sudah upload'!A:A,$I$3,'Raw data yang sudah upload'!X:X,"YA")&gt;0,"Tepat Waktu","Terlambat"))</f>
        <v>Tepat Waktu</v>
      </c>
    </row>
    <row r="339" spans="1:7">
      <c r="A339" t="s">
        <v>4</v>
      </c>
      <c r="B339" t="s">
        <v>638</v>
      </c>
      <c r="C339" t="s">
        <v>639</v>
      </c>
      <c r="D339" t="s">
        <v>29</v>
      </c>
      <c r="E339" t="str">
        <f t="shared" si="5"/>
        <v>Tidak Upload</v>
      </c>
      <c r="F339">
        <f>COUNTIFS('Raw data yang sudah upload'!C:C,C339,'Raw data yang sudah upload'!A:A,$I$3)</f>
        <v>0</v>
      </c>
      <c r="G339" t="str">
        <f>IF(F339=0,"Tidak Upload",IF(COUNTIFS('Raw data yang sudah upload'!C:C,C339,'Raw data yang sudah upload'!A:A,$I$3,'Raw data yang sudah upload'!X:X,"YA")&gt;0,"Tepat Waktu","Terlambat"))</f>
        <v>Tidak Upload</v>
      </c>
    </row>
    <row r="340" spans="1:7">
      <c r="A340" t="s">
        <v>4</v>
      </c>
      <c r="B340" t="s">
        <v>640</v>
      </c>
      <c r="C340" t="s">
        <v>641</v>
      </c>
      <c r="D340" t="s">
        <v>7</v>
      </c>
      <c r="E340" t="str">
        <f t="shared" si="5"/>
        <v>Sudah Upload</v>
      </c>
      <c r="F340">
        <f>COUNTIFS('Raw data yang sudah upload'!C:C,C340,'Raw data yang sudah upload'!A:A,$I$3)</f>
        <v>1</v>
      </c>
      <c r="G340" t="str">
        <f>IF(F340=0,"Tidak Upload",IF(COUNTIFS('Raw data yang sudah upload'!C:C,C340,'Raw data yang sudah upload'!A:A,$I$3,'Raw data yang sudah upload'!X:X,"YA")&gt;0,"Tepat Waktu","Terlambat"))</f>
        <v>Tepat Waktu</v>
      </c>
    </row>
    <row r="341" spans="1:7">
      <c r="A341" t="s">
        <v>4</v>
      </c>
      <c r="B341" t="s">
        <v>642</v>
      </c>
      <c r="C341" t="s">
        <v>643</v>
      </c>
      <c r="D341" t="s">
        <v>29</v>
      </c>
      <c r="E341" t="str">
        <f t="shared" si="5"/>
        <v>Tidak Upload</v>
      </c>
      <c r="F341">
        <f>COUNTIFS('Raw data yang sudah upload'!C:C,C341,'Raw data yang sudah upload'!A:A,$I$3)</f>
        <v>0</v>
      </c>
      <c r="G341" t="str">
        <f>IF(F341=0,"Tidak Upload",IF(COUNTIFS('Raw data yang sudah upload'!C:C,C341,'Raw data yang sudah upload'!A:A,$I$3,'Raw data yang sudah upload'!X:X,"YA")&gt;0,"Tepat Waktu","Terlambat"))</f>
        <v>Tidak Upload</v>
      </c>
    </row>
    <row r="342" spans="1:7">
      <c r="A342" t="s">
        <v>4</v>
      </c>
      <c r="B342" t="s">
        <v>644</v>
      </c>
      <c r="C342" t="s">
        <v>645</v>
      </c>
      <c r="D342" t="s">
        <v>29</v>
      </c>
      <c r="E342" t="str">
        <f t="shared" si="5"/>
        <v>Tidak Upload</v>
      </c>
      <c r="F342">
        <f>COUNTIFS('Raw data yang sudah upload'!C:C,C342,'Raw data yang sudah upload'!A:A,$I$3)</f>
        <v>0</v>
      </c>
      <c r="G342" t="str">
        <f>IF(F342=0,"Tidak Upload",IF(COUNTIFS('Raw data yang sudah upload'!C:C,C342,'Raw data yang sudah upload'!A:A,$I$3,'Raw data yang sudah upload'!X:X,"YA")&gt;0,"Tepat Waktu","Terlambat"))</f>
        <v>Tidak Upload</v>
      </c>
    </row>
    <row r="343" spans="1:7">
      <c r="A343" t="s">
        <v>4</v>
      </c>
      <c r="B343" t="s">
        <v>646</v>
      </c>
      <c r="C343" t="s">
        <v>647</v>
      </c>
      <c r="D343" t="s">
        <v>29</v>
      </c>
      <c r="E343" t="str">
        <f t="shared" si="5"/>
        <v>Tidak Upload</v>
      </c>
      <c r="F343">
        <f>COUNTIFS('Raw data yang sudah upload'!C:C,C343,'Raw data yang sudah upload'!A:A,$I$3)</f>
        <v>0</v>
      </c>
      <c r="G343" t="str">
        <f>IF(F343=0,"Tidak Upload",IF(COUNTIFS('Raw data yang sudah upload'!C:C,C343,'Raw data yang sudah upload'!A:A,$I$3,'Raw data yang sudah upload'!X:X,"YA")&gt;0,"Tepat Waktu","Terlambat"))</f>
        <v>Tidak Upload</v>
      </c>
    </row>
    <row r="344" spans="1:7">
      <c r="A344" t="s">
        <v>4</v>
      </c>
      <c r="B344" t="s">
        <v>648</v>
      </c>
      <c r="C344" t="s">
        <v>649</v>
      </c>
      <c r="D344" t="s">
        <v>29</v>
      </c>
      <c r="E344" t="str">
        <f t="shared" si="5"/>
        <v>Tidak Upload</v>
      </c>
      <c r="F344">
        <f>COUNTIFS('Raw data yang sudah upload'!C:C,C344,'Raw data yang sudah upload'!A:A,$I$3)</f>
        <v>0</v>
      </c>
      <c r="G344" t="str">
        <f>IF(F344=0,"Tidak Upload",IF(COUNTIFS('Raw data yang sudah upload'!C:C,C344,'Raw data yang sudah upload'!A:A,$I$3,'Raw data yang sudah upload'!X:X,"YA")&gt;0,"Tepat Waktu","Terlambat"))</f>
        <v>Tidak Upload</v>
      </c>
    </row>
    <row r="345" spans="1:7">
      <c r="A345" t="s">
        <v>4</v>
      </c>
      <c r="B345" t="s">
        <v>650</v>
      </c>
      <c r="C345" t="s">
        <v>651</v>
      </c>
      <c r="D345" t="s">
        <v>7</v>
      </c>
      <c r="E345" t="str">
        <f t="shared" si="5"/>
        <v>Sudah Upload</v>
      </c>
      <c r="F345">
        <f>COUNTIFS('Raw data yang sudah upload'!C:C,C345,'Raw data yang sudah upload'!A:A,$I$3)</f>
        <v>1</v>
      </c>
      <c r="G345" t="str">
        <f>IF(F345=0,"Tidak Upload",IF(COUNTIFS('Raw data yang sudah upload'!C:C,C345,'Raw data yang sudah upload'!A:A,$I$3,'Raw data yang sudah upload'!X:X,"YA")&gt;0,"Tepat Waktu","Terlambat"))</f>
        <v>Tepat Waktu</v>
      </c>
    </row>
    <row r="346" spans="1:7">
      <c r="A346" t="s">
        <v>4</v>
      </c>
      <c r="B346" t="s">
        <v>652</v>
      </c>
      <c r="C346" t="s">
        <v>653</v>
      </c>
      <c r="D346" t="s">
        <v>29</v>
      </c>
      <c r="E346" t="str">
        <f t="shared" si="5"/>
        <v>Tidak Upload</v>
      </c>
      <c r="F346">
        <f>COUNTIFS('Raw data yang sudah upload'!C:C,C346,'Raw data yang sudah upload'!A:A,$I$3)</f>
        <v>0</v>
      </c>
      <c r="G346" t="str">
        <f>IF(F346=0,"Tidak Upload",IF(COUNTIFS('Raw data yang sudah upload'!C:C,C346,'Raw data yang sudah upload'!A:A,$I$3,'Raw data yang sudah upload'!X:X,"YA")&gt;0,"Tepat Waktu","Terlambat"))</f>
        <v>Tidak Upload</v>
      </c>
    </row>
    <row r="347" spans="1:7">
      <c r="A347" t="s">
        <v>4</v>
      </c>
      <c r="B347" t="s">
        <v>654</v>
      </c>
      <c r="C347" t="s">
        <v>655</v>
      </c>
      <c r="D347" t="s">
        <v>29</v>
      </c>
      <c r="E347" t="str">
        <f t="shared" si="5"/>
        <v>Tidak Upload</v>
      </c>
      <c r="F347">
        <f>COUNTIFS('Raw data yang sudah upload'!C:C,C347,'Raw data yang sudah upload'!A:A,$I$3)</f>
        <v>0</v>
      </c>
      <c r="G347" t="str">
        <f>IF(F347=0,"Tidak Upload",IF(COUNTIFS('Raw data yang sudah upload'!C:C,C347,'Raw data yang sudah upload'!A:A,$I$3,'Raw data yang sudah upload'!X:X,"YA")&gt;0,"Tepat Waktu","Terlambat"))</f>
        <v>Tidak Upload</v>
      </c>
    </row>
    <row r="348" spans="1:7">
      <c r="A348" t="s">
        <v>4</v>
      </c>
      <c r="B348" t="s">
        <v>656</v>
      </c>
      <c r="C348" t="s">
        <v>657</v>
      </c>
      <c r="D348" t="s">
        <v>29</v>
      </c>
      <c r="E348" t="str">
        <f t="shared" si="5"/>
        <v>Tidak Upload</v>
      </c>
      <c r="F348">
        <f>COUNTIFS('Raw data yang sudah upload'!C:C,C348,'Raw data yang sudah upload'!A:A,$I$3)</f>
        <v>0</v>
      </c>
      <c r="G348" t="str">
        <f>IF(F348=0,"Tidak Upload",IF(COUNTIFS('Raw data yang sudah upload'!C:C,C348,'Raw data yang sudah upload'!A:A,$I$3,'Raw data yang sudah upload'!X:X,"YA")&gt;0,"Tepat Waktu","Terlambat"))</f>
        <v>Tidak Upload</v>
      </c>
    </row>
    <row r="349" spans="1:7">
      <c r="A349" t="s">
        <v>4</v>
      </c>
      <c r="B349" t="s">
        <v>658</v>
      </c>
      <c r="C349" t="s">
        <v>659</v>
      </c>
      <c r="D349" t="s">
        <v>29</v>
      </c>
      <c r="E349" t="str">
        <f t="shared" si="5"/>
        <v>Tidak Upload</v>
      </c>
      <c r="F349">
        <f>COUNTIFS('Raw data yang sudah upload'!C:C,C349,'Raw data yang sudah upload'!A:A,$I$3)</f>
        <v>0</v>
      </c>
      <c r="G349" t="str">
        <f>IF(F349=0,"Tidak Upload",IF(COUNTIFS('Raw data yang sudah upload'!C:C,C349,'Raw data yang sudah upload'!A:A,$I$3,'Raw data yang sudah upload'!X:X,"YA")&gt;0,"Tepat Waktu","Terlambat"))</f>
        <v>Tidak Upload</v>
      </c>
    </row>
    <row r="350" spans="1:7">
      <c r="A350" t="s">
        <v>4</v>
      </c>
      <c r="B350" t="s">
        <v>660</v>
      </c>
      <c r="C350" t="s">
        <v>661</v>
      </c>
      <c r="D350" t="s">
        <v>29</v>
      </c>
      <c r="E350" t="str">
        <f t="shared" si="5"/>
        <v>Tidak Upload</v>
      </c>
      <c r="F350">
        <f>COUNTIFS('Raw data yang sudah upload'!C:C,C350,'Raw data yang sudah upload'!A:A,$I$3)</f>
        <v>0</v>
      </c>
      <c r="G350" t="str">
        <f>IF(F350=0,"Tidak Upload",IF(COUNTIFS('Raw data yang sudah upload'!C:C,C350,'Raw data yang sudah upload'!A:A,$I$3,'Raw data yang sudah upload'!X:X,"YA")&gt;0,"Tepat Waktu","Terlambat"))</f>
        <v>Tidak Upload</v>
      </c>
    </row>
    <row r="351" spans="1:7">
      <c r="A351" t="s">
        <v>4</v>
      </c>
      <c r="B351" t="s">
        <v>662</v>
      </c>
      <c r="C351" t="s">
        <v>663</v>
      </c>
      <c r="D351" t="s">
        <v>29</v>
      </c>
      <c r="E351" t="str">
        <f t="shared" si="5"/>
        <v>Tidak Upload</v>
      </c>
      <c r="F351">
        <f>COUNTIFS('Raw data yang sudah upload'!C:C,C351,'Raw data yang sudah upload'!A:A,$I$3)</f>
        <v>0</v>
      </c>
      <c r="G351" t="str">
        <f>IF(F351=0,"Tidak Upload",IF(COUNTIFS('Raw data yang sudah upload'!C:C,C351,'Raw data yang sudah upload'!A:A,$I$3,'Raw data yang sudah upload'!X:X,"YA")&gt;0,"Tepat Waktu","Terlambat"))</f>
        <v>Tidak Upload</v>
      </c>
    </row>
    <row r="352" spans="1:7">
      <c r="A352" t="s">
        <v>4</v>
      </c>
      <c r="B352" t="s">
        <v>664</v>
      </c>
      <c r="C352" t="s">
        <v>665</v>
      </c>
      <c r="D352" t="s">
        <v>7</v>
      </c>
      <c r="E352" t="str">
        <f t="shared" si="5"/>
        <v>Sudah Upload</v>
      </c>
      <c r="F352">
        <f>COUNTIFS('Raw data yang sudah upload'!C:C,C352,'Raw data yang sudah upload'!A:A,$I$3)</f>
        <v>1</v>
      </c>
      <c r="G352" t="str">
        <f>IF(F352=0,"Tidak Upload",IF(COUNTIFS('Raw data yang sudah upload'!C:C,C352,'Raw data yang sudah upload'!A:A,$I$3,'Raw data yang sudah upload'!X:X,"YA")&gt;0,"Tepat Waktu","Terlambat"))</f>
        <v>Tepat Waktu</v>
      </c>
    </row>
    <row r="353" spans="1:7">
      <c r="A353" t="s">
        <v>4</v>
      </c>
      <c r="B353" t="s">
        <v>666</v>
      </c>
      <c r="C353" t="s">
        <v>667</v>
      </c>
      <c r="D353" t="s">
        <v>7</v>
      </c>
      <c r="E353" t="str">
        <f t="shared" si="5"/>
        <v>Sudah Upload</v>
      </c>
      <c r="F353">
        <f>COUNTIFS('Raw data yang sudah upload'!C:C,C353,'Raw data yang sudah upload'!A:A,$I$3)</f>
        <v>1</v>
      </c>
      <c r="G353" t="str">
        <f>IF(F353=0,"Tidak Upload",IF(COUNTIFS('Raw data yang sudah upload'!C:C,C353,'Raw data yang sudah upload'!A:A,$I$3,'Raw data yang sudah upload'!X:X,"YA")&gt;0,"Tepat Waktu","Terlambat"))</f>
        <v>Tepat Waktu</v>
      </c>
    </row>
    <row r="354" spans="1:7">
      <c r="A354" t="s">
        <v>4</v>
      </c>
      <c r="B354" t="s">
        <v>668</v>
      </c>
      <c r="C354" t="s">
        <v>669</v>
      </c>
      <c r="D354" t="s">
        <v>7</v>
      </c>
      <c r="E354" t="str">
        <f t="shared" si="5"/>
        <v>Sudah Upload</v>
      </c>
      <c r="F354">
        <f>COUNTIFS('Raw data yang sudah upload'!C:C,C354,'Raw data yang sudah upload'!A:A,$I$3)</f>
        <v>1</v>
      </c>
      <c r="G354" t="str">
        <f>IF(F354=0,"Tidak Upload",IF(COUNTIFS('Raw data yang sudah upload'!C:C,C354,'Raw data yang sudah upload'!A:A,$I$3,'Raw data yang sudah upload'!X:X,"YA")&gt;0,"Tepat Waktu","Terlambat"))</f>
        <v>Tepat Waktu</v>
      </c>
    </row>
    <row r="355" spans="1:7">
      <c r="A355" t="s">
        <v>4</v>
      </c>
      <c r="B355" t="s">
        <v>670</v>
      </c>
      <c r="C355" t="s">
        <v>671</v>
      </c>
      <c r="D355" t="s">
        <v>29</v>
      </c>
      <c r="E355" t="str">
        <f t="shared" si="5"/>
        <v>Tidak Upload</v>
      </c>
      <c r="F355">
        <f>COUNTIFS('Raw data yang sudah upload'!C:C,C355,'Raw data yang sudah upload'!A:A,$I$3)</f>
        <v>0</v>
      </c>
      <c r="G355" t="str">
        <f>IF(F355=0,"Tidak Upload",IF(COUNTIFS('Raw data yang sudah upload'!C:C,C355,'Raw data yang sudah upload'!A:A,$I$3,'Raw data yang sudah upload'!X:X,"YA")&gt;0,"Tepat Waktu","Terlambat"))</f>
        <v>Tidak Upload</v>
      </c>
    </row>
    <row r="356" spans="1:7">
      <c r="A356" t="s">
        <v>4</v>
      </c>
      <c r="B356" t="s">
        <v>672</v>
      </c>
      <c r="C356" t="s">
        <v>673</v>
      </c>
      <c r="D356" t="s">
        <v>29</v>
      </c>
      <c r="E356" t="str">
        <f t="shared" si="5"/>
        <v>Tidak Upload</v>
      </c>
      <c r="F356">
        <f>COUNTIFS('Raw data yang sudah upload'!C:C,C356,'Raw data yang sudah upload'!A:A,$I$3)</f>
        <v>0</v>
      </c>
      <c r="G356" t="str">
        <f>IF(F356=0,"Tidak Upload",IF(COUNTIFS('Raw data yang sudah upload'!C:C,C356,'Raw data yang sudah upload'!A:A,$I$3,'Raw data yang sudah upload'!X:X,"YA")&gt;0,"Tepat Waktu","Terlambat"))</f>
        <v>Tidak Upload</v>
      </c>
    </row>
    <row r="357" spans="1:7">
      <c r="A357" t="s">
        <v>4</v>
      </c>
      <c r="B357" t="s">
        <v>674</v>
      </c>
      <c r="C357" t="s">
        <v>675</v>
      </c>
      <c r="D357" t="s">
        <v>29</v>
      </c>
      <c r="E357" t="str">
        <f t="shared" si="5"/>
        <v>Tidak Upload</v>
      </c>
      <c r="F357">
        <f>COUNTIFS('Raw data yang sudah upload'!C:C,C357,'Raw data yang sudah upload'!A:A,$I$3)</f>
        <v>0</v>
      </c>
      <c r="G357" t="str">
        <f>IF(F357=0,"Tidak Upload",IF(COUNTIFS('Raw data yang sudah upload'!C:C,C357,'Raw data yang sudah upload'!A:A,$I$3,'Raw data yang sudah upload'!X:X,"YA")&gt;0,"Tepat Waktu","Terlambat"))</f>
        <v>Tidak Upload</v>
      </c>
    </row>
    <row r="358" spans="1:7">
      <c r="A358" t="s">
        <v>4</v>
      </c>
      <c r="B358" t="s">
        <v>676</v>
      </c>
      <c r="C358" t="s">
        <v>677</v>
      </c>
      <c r="D358" t="s">
        <v>29</v>
      </c>
      <c r="E358" t="str">
        <f t="shared" si="5"/>
        <v>Tidak Upload</v>
      </c>
      <c r="F358">
        <f>COUNTIFS('Raw data yang sudah upload'!C:C,C358,'Raw data yang sudah upload'!A:A,$I$3)</f>
        <v>0</v>
      </c>
      <c r="G358" t="str">
        <f>IF(F358=0,"Tidak Upload",IF(COUNTIFS('Raw data yang sudah upload'!C:C,C358,'Raw data yang sudah upload'!A:A,$I$3,'Raw data yang sudah upload'!X:X,"YA")&gt;0,"Tepat Waktu","Terlambat"))</f>
        <v>Tidak Upload</v>
      </c>
    </row>
    <row r="359" spans="1:7">
      <c r="A359" t="s">
        <v>4</v>
      </c>
      <c r="B359" t="s">
        <v>678</v>
      </c>
      <c r="C359" t="s">
        <v>679</v>
      </c>
      <c r="D359" t="s">
        <v>7</v>
      </c>
      <c r="E359" t="str">
        <f t="shared" si="5"/>
        <v>Sudah Upload</v>
      </c>
      <c r="F359">
        <f>COUNTIFS('Raw data yang sudah upload'!C:C,C359,'Raw data yang sudah upload'!A:A,$I$3)</f>
        <v>1</v>
      </c>
      <c r="G359" t="str">
        <f>IF(F359=0,"Tidak Upload",IF(COUNTIFS('Raw data yang sudah upload'!C:C,C359,'Raw data yang sudah upload'!A:A,$I$3,'Raw data yang sudah upload'!X:X,"YA")&gt;0,"Tepat Waktu","Terlambat"))</f>
        <v>Tepat Waktu</v>
      </c>
    </row>
    <row r="360" spans="1:7">
      <c r="A360" t="s">
        <v>4</v>
      </c>
      <c r="B360" t="s">
        <v>680</v>
      </c>
      <c r="C360" t="s">
        <v>681</v>
      </c>
      <c r="D360" t="s">
        <v>29</v>
      </c>
      <c r="E360" t="str">
        <f t="shared" si="5"/>
        <v>Tidak Upload</v>
      </c>
      <c r="F360">
        <f>COUNTIFS('Raw data yang sudah upload'!C:C,C360,'Raw data yang sudah upload'!A:A,$I$3)</f>
        <v>0</v>
      </c>
      <c r="G360" t="str">
        <f>IF(F360=0,"Tidak Upload",IF(COUNTIFS('Raw data yang sudah upload'!C:C,C360,'Raw data yang sudah upload'!A:A,$I$3,'Raw data yang sudah upload'!X:X,"YA")&gt;0,"Tepat Waktu","Terlambat"))</f>
        <v>Tidak Upload</v>
      </c>
    </row>
    <row r="361" spans="1:7">
      <c r="A361" t="s">
        <v>4</v>
      </c>
      <c r="B361" t="s">
        <v>682</v>
      </c>
      <c r="C361" t="s">
        <v>683</v>
      </c>
      <c r="D361" t="s">
        <v>7</v>
      </c>
      <c r="E361" t="str">
        <f t="shared" si="5"/>
        <v>Sudah Upload</v>
      </c>
      <c r="F361">
        <f>COUNTIFS('Raw data yang sudah upload'!C:C,C361,'Raw data yang sudah upload'!A:A,$I$3)</f>
        <v>1</v>
      </c>
      <c r="G361" t="str">
        <f>IF(F361=0,"Tidak Upload",IF(COUNTIFS('Raw data yang sudah upload'!C:C,C361,'Raw data yang sudah upload'!A:A,$I$3,'Raw data yang sudah upload'!X:X,"YA")&gt;0,"Tepat Waktu","Terlambat"))</f>
        <v>Tepat Waktu</v>
      </c>
    </row>
    <row r="362" spans="1:7">
      <c r="A362" t="s">
        <v>4</v>
      </c>
      <c r="B362" t="s">
        <v>684</v>
      </c>
      <c r="C362" t="s">
        <v>685</v>
      </c>
      <c r="D362" t="s">
        <v>29</v>
      </c>
      <c r="E362" t="str">
        <f t="shared" si="5"/>
        <v>Tidak Upload</v>
      </c>
      <c r="F362">
        <f>COUNTIFS('Raw data yang sudah upload'!C:C,C362,'Raw data yang sudah upload'!A:A,$I$3)</f>
        <v>0</v>
      </c>
      <c r="G362" t="str">
        <f>IF(F362=0,"Tidak Upload",IF(COUNTIFS('Raw data yang sudah upload'!C:C,C362,'Raw data yang sudah upload'!A:A,$I$3,'Raw data yang sudah upload'!X:X,"YA")&gt;0,"Tepat Waktu","Terlambat"))</f>
        <v>Tidak Upload</v>
      </c>
    </row>
    <row r="363" spans="1:7">
      <c r="A363" t="s">
        <v>4</v>
      </c>
      <c r="B363" t="s">
        <v>686</v>
      </c>
      <c r="C363" t="s">
        <v>687</v>
      </c>
      <c r="D363" t="s">
        <v>7</v>
      </c>
      <c r="E363" t="str">
        <f t="shared" si="5"/>
        <v>Sudah Upload</v>
      </c>
      <c r="F363">
        <f>COUNTIFS('Raw data yang sudah upload'!C:C,C363,'Raw data yang sudah upload'!A:A,$I$3)</f>
        <v>1</v>
      </c>
      <c r="G363" t="str">
        <f>IF(F363=0,"Tidak Upload",IF(COUNTIFS('Raw data yang sudah upload'!C:C,C363,'Raw data yang sudah upload'!A:A,$I$3,'Raw data yang sudah upload'!X:X,"YA")&gt;0,"Tepat Waktu","Terlambat"))</f>
        <v>Tepat Waktu</v>
      </c>
    </row>
    <row r="364" spans="1:7">
      <c r="A364" t="s">
        <v>4</v>
      </c>
      <c r="B364" t="s">
        <v>688</v>
      </c>
      <c r="C364" t="s">
        <v>689</v>
      </c>
      <c r="D364" t="s">
        <v>29</v>
      </c>
      <c r="E364" t="str">
        <f t="shared" si="5"/>
        <v>Tidak Upload</v>
      </c>
      <c r="F364">
        <f>COUNTIFS('Raw data yang sudah upload'!C:C,C364,'Raw data yang sudah upload'!A:A,$I$3)</f>
        <v>0</v>
      </c>
      <c r="G364" t="str">
        <f>IF(F364=0,"Tidak Upload",IF(COUNTIFS('Raw data yang sudah upload'!C:C,C364,'Raw data yang sudah upload'!A:A,$I$3,'Raw data yang sudah upload'!X:X,"YA")&gt;0,"Tepat Waktu","Terlambat"))</f>
        <v>Tidak Upload</v>
      </c>
    </row>
    <row r="365" spans="1:7">
      <c r="A365" t="s">
        <v>4</v>
      </c>
      <c r="B365" t="s">
        <v>690</v>
      </c>
      <c r="C365" t="s">
        <v>691</v>
      </c>
      <c r="D365" t="s">
        <v>7</v>
      </c>
      <c r="E365" t="str">
        <f t="shared" si="5"/>
        <v>Sudah Upload</v>
      </c>
      <c r="F365">
        <f>COUNTIFS('Raw data yang sudah upload'!C:C,C365,'Raw data yang sudah upload'!A:A,$I$3)</f>
        <v>1</v>
      </c>
      <c r="G365" t="str">
        <f>IF(F365=0,"Tidak Upload",IF(COUNTIFS('Raw data yang sudah upload'!C:C,C365,'Raw data yang sudah upload'!A:A,$I$3,'Raw data yang sudah upload'!X:X,"YA")&gt;0,"Tepat Waktu","Terlambat"))</f>
        <v>Tepat Waktu</v>
      </c>
    </row>
    <row r="366" spans="1:7">
      <c r="A366" t="s">
        <v>4</v>
      </c>
      <c r="B366" t="s">
        <v>692</v>
      </c>
      <c r="C366" t="s">
        <v>693</v>
      </c>
      <c r="D366" t="s">
        <v>7</v>
      </c>
      <c r="E366" t="str">
        <f t="shared" si="5"/>
        <v>Sudah Upload</v>
      </c>
      <c r="F366">
        <f>COUNTIFS('Raw data yang sudah upload'!C:C,C366,'Raw data yang sudah upload'!A:A,$I$3)</f>
        <v>1</v>
      </c>
      <c r="G366" t="str">
        <f>IF(F366=0,"Tidak Upload",IF(COUNTIFS('Raw data yang sudah upload'!C:C,C366,'Raw data yang sudah upload'!A:A,$I$3,'Raw data yang sudah upload'!X:X,"YA")&gt;0,"Tepat Waktu","Terlambat"))</f>
        <v>Tepat Waktu</v>
      </c>
    </row>
    <row r="367" spans="1:7">
      <c r="A367" t="s">
        <v>4</v>
      </c>
      <c r="B367" t="s">
        <v>694</v>
      </c>
      <c r="C367" t="s">
        <v>695</v>
      </c>
      <c r="D367" t="s">
        <v>7</v>
      </c>
      <c r="E367" t="str">
        <f t="shared" si="5"/>
        <v>Sudah Upload</v>
      </c>
      <c r="F367">
        <f>COUNTIFS('Raw data yang sudah upload'!C:C,C367,'Raw data yang sudah upload'!A:A,$I$3)</f>
        <v>1</v>
      </c>
      <c r="G367" t="str">
        <f>IF(F367=0,"Tidak Upload",IF(COUNTIFS('Raw data yang sudah upload'!C:C,C367,'Raw data yang sudah upload'!A:A,$I$3,'Raw data yang sudah upload'!X:X,"YA")&gt;0,"Tepat Waktu","Terlambat"))</f>
        <v>Tepat Waktu</v>
      </c>
    </row>
    <row r="368" spans="1:7">
      <c r="A368" t="s">
        <v>4</v>
      </c>
      <c r="B368" t="s">
        <v>696</v>
      </c>
      <c r="C368" t="s">
        <v>697</v>
      </c>
      <c r="D368" t="s">
        <v>7</v>
      </c>
      <c r="E368" t="str">
        <f t="shared" si="5"/>
        <v>Sudah Upload</v>
      </c>
      <c r="F368">
        <f>COUNTIFS('Raw data yang sudah upload'!C:C,C368,'Raw data yang sudah upload'!A:A,$I$3)</f>
        <v>1</v>
      </c>
      <c r="G368" t="str">
        <f>IF(F368=0,"Tidak Upload",IF(COUNTIFS('Raw data yang sudah upload'!C:C,C368,'Raw data yang sudah upload'!A:A,$I$3,'Raw data yang sudah upload'!X:X,"YA")&gt;0,"Tepat Waktu","Terlambat"))</f>
        <v>Tepat Waktu</v>
      </c>
    </row>
    <row r="369" spans="1:7">
      <c r="A369" t="s">
        <v>4</v>
      </c>
      <c r="B369" t="s">
        <v>698</v>
      </c>
      <c r="C369" t="s">
        <v>699</v>
      </c>
      <c r="D369" t="s">
        <v>7</v>
      </c>
      <c r="E369" t="str">
        <f t="shared" si="5"/>
        <v>Sudah Upload</v>
      </c>
      <c r="F369">
        <f>COUNTIFS('Raw data yang sudah upload'!C:C,C369,'Raw data yang sudah upload'!A:A,$I$3)</f>
        <v>1</v>
      </c>
      <c r="G369" t="str">
        <f>IF(F369=0,"Tidak Upload",IF(COUNTIFS('Raw data yang sudah upload'!C:C,C369,'Raw data yang sudah upload'!A:A,$I$3,'Raw data yang sudah upload'!X:X,"YA")&gt;0,"Tepat Waktu","Terlambat"))</f>
        <v>Tepat Waktu</v>
      </c>
    </row>
    <row r="370" spans="1:7">
      <c r="A370" t="s">
        <v>4</v>
      </c>
      <c r="B370" t="s">
        <v>700</v>
      </c>
      <c r="C370" t="s">
        <v>701</v>
      </c>
      <c r="D370" t="s">
        <v>7</v>
      </c>
      <c r="E370" t="str">
        <f t="shared" si="5"/>
        <v>Sudah Upload</v>
      </c>
      <c r="F370">
        <f>COUNTIFS('Raw data yang sudah upload'!C:C,C370,'Raw data yang sudah upload'!A:A,$I$3)</f>
        <v>1</v>
      </c>
      <c r="G370" t="str">
        <f>IF(F370=0,"Tidak Upload",IF(COUNTIFS('Raw data yang sudah upload'!C:C,C370,'Raw data yang sudah upload'!A:A,$I$3,'Raw data yang sudah upload'!X:X,"YA")&gt;0,"Tepat Waktu","Terlambat"))</f>
        <v>Tepat Waktu</v>
      </c>
    </row>
    <row r="371" spans="1:7">
      <c r="A371" t="s">
        <v>4</v>
      </c>
      <c r="B371" t="s">
        <v>702</v>
      </c>
      <c r="C371" t="s">
        <v>703</v>
      </c>
      <c r="D371" t="s">
        <v>7</v>
      </c>
      <c r="E371" t="str">
        <f t="shared" si="5"/>
        <v>Sudah Upload</v>
      </c>
      <c r="F371">
        <f>COUNTIFS('Raw data yang sudah upload'!C:C,C371,'Raw data yang sudah upload'!A:A,$I$3)</f>
        <v>1</v>
      </c>
      <c r="G371" t="str">
        <f>IF(F371=0,"Tidak Upload",IF(COUNTIFS('Raw data yang sudah upload'!C:C,C371,'Raw data yang sudah upload'!A:A,$I$3,'Raw data yang sudah upload'!X:X,"YA")&gt;0,"Tepat Waktu","Terlambat"))</f>
        <v>Tepat Waktu</v>
      </c>
    </row>
    <row r="372" spans="1:7">
      <c r="A372" t="s">
        <v>4</v>
      </c>
      <c r="B372" t="s">
        <v>704</v>
      </c>
      <c r="C372" t="s">
        <v>705</v>
      </c>
      <c r="D372" t="s">
        <v>7</v>
      </c>
      <c r="E372" t="str">
        <f t="shared" si="5"/>
        <v>Sudah Upload</v>
      </c>
      <c r="F372">
        <f>COUNTIFS('Raw data yang sudah upload'!C:C,C372,'Raw data yang sudah upload'!A:A,$I$3)</f>
        <v>1</v>
      </c>
      <c r="G372" t="str">
        <f>IF(F372=0,"Tidak Upload",IF(COUNTIFS('Raw data yang sudah upload'!C:C,C372,'Raw data yang sudah upload'!A:A,$I$3,'Raw data yang sudah upload'!X:X,"YA")&gt;0,"Tepat Waktu","Terlambat"))</f>
        <v>Tepat Waktu</v>
      </c>
    </row>
    <row r="373" spans="1:7">
      <c r="A373" t="s">
        <v>4</v>
      </c>
      <c r="B373" t="s">
        <v>706</v>
      </c>
      <c r="C373" t="s">
        <v>707</v>
      </c>
      <c r="D373" t="s">
        <v>7</v>
      </c>
      <c r="E373" t="str">
        <f t="shared" si="5"/>
        <v>Sudah Upload</v>
      </c>
      <c r="F373">
        <f>COUNTIFS('Raw data yang sudah upload'!C:C,C373,'Raw data yang sudah upload'!A:A,$I$3)</f>
        <v>1</v>
      </c>
      <c r="G373" t="str">
        <f>IF(F373=0,"Tidak Upload",IF(COUNTIFS('Raw data yang sudah upload'!C:C,C373,'Raw data yang sudah upload'!A:A,$I$3,'Raw data yang sudah upload'!X:X,"YA")&gt;0,"Tepat Waktu","Terlambat"))</f>
        <v>Tepat Waktu</v>
      </c>
    </row>
    <row r="374" spans="1:7">
      <c r="A374" t="s">
        <v>4</v>
      </c>
      <c r="B374" t="s">
        <v>708</v>
      </c>
      <c r="C374" t="s">
        <v>709</v>
      </c>
      <c r="D374" t="s">
        <v>29</v>
      </c>
      <c r="E374" t="str">
        <f t="shared" si="5"/>
        <v>Tidak Upload</v>
      </c>
      <c r="F374">
        <f>COUNTIFS('Raw data yang sudah upload'!C:C,C374,'Raw data yang sudah upload'!A:A,$I$3)</f>
        <v>0</v>
      </c>
      <c r="G374" t="str">
        <f>IF(F374=0,"Tidak Upload",IF(COUNTIFS('Raw data yang sudah upload'!C:C,C374,'Raw data yang sudah upload'!A:A,$I$3,'Raw data yang sudah upload'!X:X,"YA")&gt;0,"Tepat Waktu","Terlambat"))</f>
        <v>Tidak Upload</v>
      </c>
    </row>
    <row r="375" spans="1:7">
      <c r="A375" t="s">
        <v>4</v>
      </c>
      <c r="B375" t="s">
        <v>710</v>
      </c>
      <c r="C375" t="s">
        <v>711</v>
      </c>
      <c r="D375" t="s">
        <v>7</v>
      </c>
      <c r="E375" t="str">
        <f t="shared" si="5"/>
        <v>Sudah Upload</v>
      </c>
      <c r="F375">
        <f>COUNTIFS('Raw data yang sudah upload'!C:C,C375,'Raw data yang sudah upload'!A:A,$I$3)</f>
        <v>1</v>
      </c>
      <c r="G375" t="str">
        <f>IF(F375=0,"Tidak Upload",IF(COUNTIFS('Raw data yang sudah upload'!C:C,C375,'Raw data yang sudah upload'!A:A,$I$3,'Raw data yang sudah upload'!X:X,"YA")&gt;0,"Tepat Waktu","Terlambat"))</f>
        <v>Tepat Waktu</v>
      </c>
    </row>
    <row r="376" spans="1:7">
      <c r="A376" t="s">
        <v>4</v>
      </c>
      <c r="B376" t="s">
        <v>712</v>
      </c>
      <c r="C376" t="s">
        <v>713</v>
      </c>
      <c r="D376" t="s">
        <v>7</v>
      </c>
      <c r="E376" t="str">
        <f t="shared" si="5"/>
        <v>Sudah Upload</v>
      </c>
      <c r="F376">
        <f>COUNTIFS('Raw data yang sudah upload'!C:C,C376,'Raw data yang sudah upload'!A:A,$I$3)</f>
        <v>1</v>
      </c>
      <c r="G376" t="str">
        <f>IF(F376=0,"Tidak Upload",IF(COUNTIFS('Raw data yang sudah upload'!C:C,C376,'Raw data yang sudah upload'!A:A,$I$3,'Raw data yang sudah upload'!X:X,"YA")&gt;0,"Tepat Waktu","Terlambat"))</f>
        <v>Tepat Waktu</v>
      </c>
    </row>
    <row r="377" spans="1:7">
      <c r="A377" t="s">
        <v>4</v>
      </c>
      <c r="B377" t="s">
        <v>714</v>
      </c>
      <c r="C377" t="s">
        <v>715</v>
      </c>
      <c r="D377" t="s">
        <v>7</v>
      </c>
      <c r="E377" t="str">
        <f t="shared" si="5"/>
        <v>Sudah Upload</v>
      </c>
      <c r="F377">
        <f>COUNTIFS('Raw data yang sudah upload'!C:C,C377,'Raw data yang sudah upload'!A:A,$I$3)</f>
        <v>1</v>
      </c>
      <c r="G377" t="str">
        <f>IF(F377=0,"Tidak Upload",IF(COUNTIFS('Raw data yang sudah upload'!C:C,C377,'Raw data yang sudah upload'!A:A,$I$3,'Raw data yang sudah upload'!X:X,"YA")&gt;0,"Tepat Waktu","Terlambat"))</f>
        <v>Tepat Waktu</v>
      </c>
    </row>
    <row r="378" spans="1:7">
      <c r="A378" t="s">
        <v>4</v>
      </c>
      <c r="B378" t="s">
        <v>716</v>
      </c>
      <c r="C378" t="s">
        <v>717</v>
      </c>
      <c r="D378" t="s">
        <v>7</v>
      </c>
      <c r="E378" t="str">
        <f t="shared" si="5"/>
        <v>Sudah Upload</v>
      </c>
      <c r="F378">
        <f>COUNTIFS('Raw data yang sudah upload'!C:C,C378,'Raw data yang sudah upload'!A:A,$I$3)</f>
        <v>1</v>
      </c>
      <c r="G378" t="str">
        <f>IF(F378=0,"Tidak Upload",IF(COUNTIFS('Raw data yang sudah upload'!C:C,C378,'Raw data yang sudah upload'!A:A,$I$3,'Raw data yang sudah upload'!X:X,"YA")&gt;0,"Tepat Waktu","Terlambat"))</f>
        <v>Tepat Waktu</v>
      </c>
    </row>
    <row r="379" spans="1:7">
      <c r="A379" t="s">
        <v>4</v>
      </c>
      <c r="B379" t="s">
        <v>718</v>
      </c>
      <c r="C379" t="s">
        <v>719</v>
      </c>
      <c r="D379" t="s">
        <v>7</v>
      </c>
      <c r="E379" t="str">
        <f t="shared" si="5"/>
        <v>Sudah Upload</v>
      </c>
      <c r="F379">
        <f>COUNTIFS('Raw data yang sudah upload'!C:C,C379,'Raw data yang sudah upload'!A:A,$I$3)</f>
        <v>1</v>
      </c>
      <c r="G379" t="str">
        <f>IF(F379=0,"Tidak Upload",IF(COUNTIFS('Raw data yang sudah upload'!C:C,C379,'Raw data yang sudah upload'!A:A,$I$3,'Raw data yang sudah upload'!X:X,"YA")&gt;0,"Tepat Waktu","Terlambat"))</f>
        <v>Tepat Waktu</v>
      </c>
    </row>
    <row r="380" spans="1:7">
      <c r="A380" t="s">
        <v>4</v>
      </c>
      <c r="B380" t="s">
        <v>720</v>
      </c>
      <c r="C380" t="s">
        <v>721</v>
      </c>
      <c r="D380" t="s">
        <v>7</v>
      </c>
      <c r="E380" t="str">
        <f t="shared" si="5"/>
        <v>Sudah Upload</v>
      </c>
      <c r="F380">
        <f>COUNTIFS('Raw data yang sudah upload'!C:C,C380,'Raw data yang sudah upload'!A:A,$I$3)</f>
        <v>1</v>
      </c>
      <c r="G380" t="str">
        <f>IF(F380=0,"Tidak Upload",IF(COUNTIFS('Raw data yang sudah upload'!C:C,C380,'Raw data yang sudah upload'!A:A,$I$3,'Raw data yang sudah upload'!X:X,"YA")&gt;0,"Tepat Waktu","Terlambat"))</f>
        <v>Tepat Waktu</v>
      </c>
    </row>
    <row r="381" spans="1:7">
      <c r="A381" t="s">
        <v>4</v>
      </c>
      <c r="B381" t="s">
        <v>722</v>
      </c>
      <c r="C381" t="s">
        <v>723</v>
      </c>
      <c r="D381" t="s">
        <v>7</v>
      </c>
      <c r="E381" t="str">
        <f t="shared" si="5"/>
        <v>Sudah Upload</v>
      </c>
      <c r="F381">
        <f>COUNTIFS('Raw data yang sudah upload'!C:C,C381,'Raw data yang sudah upload'!A:A,$I$3)</f>
        <v>1</v>
      </c>
      <c r="G381" t="str">
        <f>IF(F381=0,"Tidak Upload",IF(COUNTIFS('Raw data yang sudah upload'!C:C,C381,'Raw data yang sudah upload'!A:A,$I$3,'Raw data yang sudah upload'!X:X,"YA")&gt;0,"Tepat Waktu","Terlambat"))</f>
        <v>Tepat Waktu</v>
      </c>
    </row>
    <row r="382" spans="1:7">
      <c r="A382" t="s">
        <v>4</v>
      </c>
      <c r="B382" t="s">
        <v>724</v>
      </c>
      <c r="C382" t="s">
        <v>725</v>
      </c>
      <c r="D382" t="s">
        <v>7</v>
      </c>
      <c r="E382" t="str">
        <f t="shared" si="5"/>
        <v>Sudah Upload</v>
      </c>
      <c r="F382">
        <f>COUNTIFS('Raw data yang sudah upload'!C:C,C382,'Raw data yang sudah upload'!A:A,$I$3)</f>
        <v>1</v>
      </c>
      <c r="G382" t="str">
        <f>IF(F382=0,"Tidak Upload",IF(COUNTIFS('Raw data yang sudah upload'!C:C,C382,'Raw data yang sudah upload'!A:A,$I$3,'Raw data yang sudah upload'!X:X,"YA")&gt;0,"Tepat Waktu","Terlambat"))</f>
        <v>Tepat Waktu</v>
      </c>
    </row>
    <row r="383" spans="1:7">
      <c r="A383" t="s">
        <v>4</v>
      </c>
      <c r="B383" t="s">
        <v>726</v>
      </c>
      <c r="C383" t="s">
        <v>727</v>
      </c>
      <c r="D383" t="s">
        <v>7</v>
      </c>
      <c r="E383" t="str">
        <f t="shared" si="5"/>
        <v>Sudah Upload</v>
      </c>
      <c r="F383">
        <f>COUNTIFS('Raw data yang sudah upload'!C:C,C383,'Raw data yang sudah upload'!A:A,$I$3)</f>
        <v>1</v>
      </c>
      <c r="G383" t="str">
        <f>IF(F383=0,"Tidak Upload",IF(COUNTIFS('Raw data yang sudah upload'!C:C,C383,'Raw data yang sudah upload'!A:A,$I$3,'Raw data yang sudah upload'!X:X,"YA")&gt;0,"Tepat Waktu","Terlambat"))</f>
        <v>Tepat Waktu</v>
      </c>
    </row>
    <row r="384" spans="1:7">
      <c r="A384" t="s">
        <v>4</v>
      </c>
      <c r="B384" t="s">
        <v>728</v>
      </c>
      <c r="C384" t="s">
        <v>729</v>
      </c>
      <c r="D384" t="s">
        <v>7</v>
      </c>
      <c r="E384" t="str">
        <f t="shared" si="5"/>
        <v>Sudah Upload</v>
      </c>
      <c r="F384">
        <f>COUNTIFS('Raw data yang sudah upload'!C:C,C384,'Raw data yang sudah upload'!A:A,$I$3)</f>
        <v>1</v>
      </c>
      <c r="G384" t="str">
        <f>IF(F384=0,"Tidak Upload",IF(COUNTIFS('Raw data yang sudah upload'!C:C,C384,'Raw data yang sudah upload'!A:A,$I$3,'Raw data yang sudah upload'!X:X,"YA")&gt;0,"Tepat Waktu","Terlambat"))</f>
        <v>Tepat Waktu</v>
      </c>
    </row>
    <row r="385" spans="1:7">
      <c r="A385" t="s">
        <v>4</v>
      </c>
      <c r="B385" t="s">
        <v>730</v>
      </c>
      <c r="C385" t="s">
        <v>731</v>
      </c>
      <c r="D385" t="s">
        <v>7</v>
      </c>
      <c r="E385" t="str">
        <f t="shared" si="5"/>
        <v>Sudah Upload</v>
      </c>
      <c r="F385">
        <f>COUNTIFS('Raw data yang sudah upload'!C:C,C385,'Raw data yang sudah upload'!A:A,$I$3)</f>
        <v>1</v>
      </c>
      <c r="G385" t="str">
        <f>IF(F385=0,"Tidak Upload",IF(COUNTIFS('Raw data yang sudah upload'!C:C,C385,'Raw data yang sudah upload'!A:A,$I$3,'Raw data yang sudah upload'!X:X,"YA")&gt;0,"Tepat Waktu","Terlambat"))</f>
        <v>Tepat Waktu</v>
      </c>
    </row>
    <row r="386" spans="1:7">
      <c r="A386" t="s">
        <v>4</v>
      </c>
      <c r="B386" t="s">
        <v>732</v>
      </c>
      <c r="C386" t="s">
        <v>733</v>
      </c>
      <c r="D386" t="s">
        <v>7</v>
      </c>
      <c r="E386" t="str">
        <f t="shared" si="5"/>
        <v>Sudah Upload</v>
      </c>
      <c r="F386">
        <f>COUNTIFS('Raw data yang sudah upload'!C:C,C386,'Raw data yang sudah upload'!A:A,$I$3)</f>
        <v>1</v>
      </c>
      <c r="G386" t="str">
        <f>IF(F386=0,"Tidak Upload",IF(COUNTIFS('Raw data yang sudah upload'!C:C,C386,'Raw data yang sudah upload'!A:A,$I$3,'Raw data yang sudah upload'!X:X,"YA")&gt;0,"Tepat Waktu","Terlambat"))</f>
        <v>Tepat Waktu</v>
      </c>
    </row>
    <row r="387" spans="1:7">
      <c r="A387" t="s">
        <v>4</v>
      </c>
      <c r="B387" t="s">
        <v>734</v>
      </c>
      <c r="C387" t="s">
        <v>735</v>
      </c>
      <c r="D387" t="s">
        <v>7</v>
      </c>
      <c r="E387" t="str">
        <f t="shared" si="5"/>
        <v>Sudah Upload</v>
      </c>
      <c r="F387">
        <f>COUNTIFS('Raw data yang sudah upload'!C:C,C387,'Raw data yang sudah upload'!A:A,$I$3)</f>
        <v>1</v>
      </c>
      <c r="G387" t="str">
        <f>IF(F387=0,"Tidak Upload",IF(COUNTIFS('Raw data yang sudah upload'!C:C,C387,'Raw data yang sudah upload'!A:A,$I$3,'Raw data yang sudah upload'!X:X,"YA")&gt;0,"Tepat Waktu","Terlambat"))</f>
        <v>Tepat Waktu</v>
      </c>
    </row>
    <row r="388" spans="1:7">
      <c r="A388" t="s">
        <v>4</v>
      </c>
      <c r="B388" t="s">
        <v>736</v>
      </c>
      <c r="C388" t="s">
        <v>737</v>
      </c>
      <c r="D388" t="s">
        <v>7</v>
      </c>
      <c r="E388" t="str">
        <f t="shared" si="5"/>
        <v>Sudah Upload</v>
      </c>
      <c r="F388">
        <f>COUNTIFS('Raw data yang sudah upload'!C:C,C388,'Raw data yang sudah upload'!A:A,$I$3)</f>
        <v>1</v>
      </c>
      <c r="G388" t="str">
        <f>IF(F388=0,"Tidak Upload",IF(COUNTIFS('Raw data yang sudah upload'!C:C,C388,'Raw data yang sudah upload'!A:A,$I$3,'Raw data yang sudah upload'!X:X,"YA")&gt;0,"Tepat Waktu","Terlambat"))</f>
        <v>Tepat Waktu</v>
      </c>
    </row>
    <row r="389" spans="1:7">
      <c r="A389" t="s">
        <v>4</v>
      </c>
      <c r="B389" t="s">
        <v>738</v>
      </c>
      <c r="C389" t="s">
        <v>739</v>
      </c>
      <c r="D389" t="s">
        <v>7</v>
      </c>
      <c r="E389" t="str">
        <f t="shared" ref="E389:E452" si="6">IF(F389=0,"Tidak Upload","Sudah Upload")</f>
        <v>Sudah Upload</v>
      </c>
      <c r="F389">
        <f>COUNTIFS('Raw data yang sudah upload'!C:C,C389,'Raw data yang sudah upload'!A:A,$I$3)</f>
        <v>1</v>
      </c>
      <c r="G389" t="str">
        <f>IF(F389=0,"Tidak Upload",IF(COUNTIFS('Raw data yang sudah upload'!C:C,C389,'Raw data yang sudah upload'!A:A,$I$3,'Raw data yang sudah upload'!X:X,"YA")&gt;0,"Tepat Waktu","Terlambat"))</f>
        <v>Tepat Waktu</v>
      </c>
    </row>
    <row r="390" spans="1:7">
      <c r="A390" t="s">
        <v>4</v>
      </c>
      <c r="B390" t="s">
        <v>740</v>
      </c>
      <c r="C390" t="s">
        <v>741</v>
      </c>
      <c r="D390" t="s">
        <v>29</v>
      </c>
      <c r="E390" t="str">
        <f t="shared" si="6"/>
        <v>Tidak Upload</v>
      </c>
      <c r="F390">
        <f>COUNTIFS('Raw data yang sudah upload'!C:C,C390,'Raw data yang sudah upload'!A:A,$I$3)</f>
        <v>0</v>
      </c>
      <c r="G390" t="str">
        <f>IF(F390=0,"Tidak Upload",IF(COUNTIFS('Raw data yang sudah upload'!C:C,C390,'Raw data yang sudah upload'!A:A,$I$3,'Raw data yang sudah upload'!X:X,"YA")&gt;0,"Tepat Waktu","Terlambat"))</f>
        <v>Tidak Upload</v>
      </c>
    </row>
    <row r="391" spans="1:7">
      <c r="A391" t="s">
        <v>4</v>
      </c>
      <c r="B391" t="s">
        <v>742</v>
      </c>
      <c r="C391" t="s">
        <v>743</v>
      </c>
      <c r="D391" t="s">
        <v>7</v>
      </c>
      <c r="E391" t="str">
        <f t="shared" si="6"/>
        <v>Sudah Upload</v>
      </c>
      <c r="F391">
        <f>COUNTIFS('Raw data yang sudah upload'!C:C,C391,'Raw data yang sudah upload'!A:A,$I$3)</f>
        <v>1</v>
      </c>
      <c r="G391" t="str">
        <f>IF(F391=0,"Tidak Upload",IF(COUNTIFS('Raw data yang sudah upload'!C:C,C391,'Raw data yang sudah upload'!A:A,$I$3,'Raw data yang sudah upload'!X:X,"YA")&gt;0,"Tepat Waktu","Terlambat"))</f>
        <v>Tepat Waktu</v>
      </c>
    </row>
    <row r="392" spans="1:7">
      <c r="A392" t="s">
        <v>4</v>
      </c>
      <c r="B392" t="s">
        <v>744</v>
      </c>
      <c r="C392" t="s">
        <v>745</v>
      </c>
      <c r="D392" t="s">
        <v>7</v>
      </c>
      <c r="E392" t="str">
        <f t="shared" si="6"/>
        <v>Sudah Upload</v>
      </c>
      <c r="F392">
        <f>COUNTIFS('Raw data yang sudah upload'!C:C,C392,'Raw data yang sudah upload'!A:A,$I$3)</f>
        <v>1</v>
      </c>
      <c r="G392" t="str">
        <f>IF(F392=0,"Tidak Upload",IF(COUNTIFS('Raw data yang sudah upload'!C:C,C392,'Raw data yang sudah upload'!A:A,$I$3,'Raw data yang sudah upload'!X:X,"YA")&gt;0,"Tepat Waktu","Terlambat"))</f>
        <v>Tepat Waktu</v>
      </c>
    </row>
    <row r="393" spans="1:7">
      <c r="A393" t="s">
        <v>4</v>
      </c>
      <c r="B393" t="s">
        <v>746</v>
      </c>
      <c r="C393" t="s">
        <v>747</v>
      </c>
      <c r="D393" t="s">
        <v>7</v>
      </c>
      <c r="E393" t="str">
        <f t="shared" si="6"/>
        <v>Sudah Upload</v>
      </c>
      <c r="F393">
        <f>COUNTIFS('Raw data yang sudah upload'!C:C,C393,'Raw data yang sudah upload'!A:A,$I$3)</f>
        <v>1</v>
      </c>
      <c r="G393" t="str">
        <f>IF(F393=0,"Tidak Upload",IF(COUNTIFS('Raw data yang sudah upload'!C:C,C393,'Raw data yang sudah upload'!A:A,$I$3,'Raw data yang sudah upload'!X:X,"YA")&gt;0,"Tepat Waktu","Terlambat"))</f>
        <v>Tepat Waktu</v>
      </c>
    </row>
    <row r="394" spans="1:7">
      <c r="A394" t="s">
        <v>4</v>
      </c>
      <c r="B394" t="s">
        <v>748</v>
      </c>
      <c r="C394" t="s">
        <v>749</v>
      </c>
      <c r="D394" t="s">
        <v>7</v>
      </c>
      <c r="E394" t="str">
        <f t="shared" si="6"/>
        <v>Sudah Upload</v>
      </c>
      <c r="F394">
        <f>COUNTIFS('Raw data yang sudah upload'!C:C,C394,'Raw data yang sudah upload'!A:A,$I$3)</f>
        <v>1</v>
      </c>
      <c r="G394" t="str">
        <f>IF(F394=0,"Tidak Upload",IF(COUNTIFS('Raw data yang sudah upload'!C:C,C394,'Raw data yang sudah upload'!A:A,$I$3,'Raw data yang sudah upload'!X:X,"YA")&gt;0,"Tepat Waktu","Terlambat"))</f>
        <v>Tepat Waktu</v>
      </c>
    </row>
    <row r="395" spans="1:7">
      <c r="A395" t="s">
        <v>4</v>
      </c>
      <c r="B395" t="s">
        <v>750</v>
      </c>
      <c r="C395" t="s">
        <v>751</v>
      </c>
      <c r="D395" t="s">
        <v>7</v>
      </c>
      <c r="E395" t="str">
        <f t="shared" si="6"/>
        <v>Sudah Upload</v>
      </c>
      <c r="F395">
        <f>COUNTIFS('Raw data yang sudah upload'!C:C,C395,'Raw data yang sudah upload'!A:A,$I$3)</f>
        <v>1</v>
      </c>
      <c r="G395" t="str">
        <f>IF(F395=0,"Tidak Upload",IF(COUNTIFS('Raw data yang sudah upload'!C:C,C395,'Raw data yang sudah upload'!A:A,$I$3,'Raw data yang sudah upload'!X:X,"YA")&gt;0,"Tepat Waktu","Terlambat"))</f>
        <v>Tepat Waktu</v>
      </c>
    </row>
    <row r="396" spans="1:7">
      <c r="A396" t="s">
        <v>4</v>
      </c>
      <c r="B396" t="s">
        <v>752</v>
      </c>
      <c r="C396" t="s">
        <v>753</v>
      </c>
      <c r="D396" t="s">
        <v>7</v>
      </c>
      <c r="E396" t="str">
        <f t="shared" si="6"/>
        <v>Tidak Upload</v>
      </c>
      <c r="F396">
        <f>COUNTIFS('Raw data yang sudah upload'!C:C,C396,'Raw data yang sudah upload'!A:A,$I$3)</f>
        <v>0</v>
      </c>
      <c r="G396" t="str">
        <f>IF(F396=0,"Tidak Upload",IF(COUNTIFS('Raw data yang sudah upload'!C:C,C396,'Raw data yang sudah upload'!A:A,$I$3,'Raw data yang sudah upload'!X:X,"YA")&gt;0,"Tepat Waktu","Terlambat"))</f>
        <v>Tidak Upload</v>
      </c>
    </row>
    <row r="397" spans="1:7">
      <c r="A397" t="s">
        <v>4</v>
      </c>
      <c r="B397" t="s">
        <v>754</v>
      </c>
      <c r="C397" t="s">
        <v>755</v>
      </c>
      <c r="D397" t="s">
        <v>29</v>
      </c>
      <c r="E397" t="str">
        <f t="shared" si="6"/>
        <v>Tidak Upload</v>
      </c>
      <c r="F397">
        <f>COUNTIFS('Raw data yang sudah upload'!C:C,C397,'Raw data yang sudah upload'!A:A,$I$3)</f>
        <v>0</v>
      </c>
      <c r="G397" t="str">
        <f>IF(F397=0,"Tidak Upload",IF(COUNTIFS('Raw data yang sudah upload'!C:C,C397,'Raw data yang sudah upload'!A:A,$I$3,'Raw data yang sudah upload'!X:X,"YA")&gt;0,"Tepat Waktu","Terlambat"))</f>
        <v>Tidak Upload</v>
      </c>
    </row>
    <row r="398" spans="1:7">
      <c r="A398" t="s">
        <v>4</v>
      </c>
      <c r="B398" t="s">
        <v>756</v>
      </c>
      <c r="C398" t="s">
        <v>757</v>
      </c>
      <c r="D398" t="s">
        <v>7</v>
      </c>
      <c r="E398" t="str">
        <f t="shared" si="6"/>
        <v>Sudah Upload</v>
      </c>
      <c r="F398">
        <f>COUNTIFS('Raw data yang sudah upload'!C:C,C398,'Raw data yang sudah upload'!A:A,$I$3)</f>
        <v>1</v>
      </c>
      <c r="G398" t="str">
        <f>IF(F398=0,"Tidak Upload",IF(COUNTIFS('Raw data yang sudah upload'!C:C,C398,'Raw data yang sudah upload'!A:A,$I$3,'Raw data yang sudah upload'!X:X,"YA")&gt;0,"Tepat Waktu","Terlambat"))</f>
        <v>Tepat Waktu</v>
      </c>
    </row>
    <row r="399" spans="1:7">
      <c r="A399" t="s">
        <v>4</v>
      </c>
      <c r="B399" t="s">
        <v>758</v>
      </c>
      <c r="C399" t="s">
        <v>759</v>
      </c>
      <c r="D399" t="s">
        <v>29</v>
      </c>
      <c r="E399" t="str">
        <f t="shared" si="6"/>
        <v>Tidak Upload</v>
      </c>
      <c r="F399">
        <f>COUNTIFS('Raw data yang sudah upload'!C:C,C399,'Raw data yang sudah upload'!A:A,$I$3)</f>
        <v>0</v>
      </c>
      <c r="G399" t="str">
        <f>IF(F399=0,"Tidak Upload",IF(COUNTIFS('Raw data yang sudah upload'!C:C,C399,'Raw data yang sudah upload'!A:A,$I$3,'Raw data yang sudah upload'!X:X,"YA")&gt;0,"Tepat Waktu","Terlambat"))</f>
        <v>Tidak Upload</v>
      </c>
    </row>
    <row r="400" spans="1:7">
      <c r="A400" t="s">
        <v>4</v>
      </c>
      <c r="B400" t="s">
        <v>760</v>
      </c>
      <c r="C400" t="s">
        <v>761</v>
      </c>
      <c r="D400" t="s">
        <v>7</v>
      </c>
      <c r="E400" t="str">
        <f t="shared" si="6"/>
        <v>Sudah Upload</v>
      </c>
      <c r="F400">
        <f>COUNTIFS('Raw data yang sudah upload'!C:C,C400,'Raw data yang sudah upload'!A:A,$I$3)</f>
        <v>1</v>
      </c>
      <c r="G400" t="str">
        <f>IF(F400=0,"Tidak Upload",IF(COUNTIFS('Raw data yang sudah upload'!C:C,C400,'Raw data yang sudah upload'!A:A,$I$3,'Raw data yang sudah upload'!X:X,"YA")&gt;0,"Tepat Waktu","Terlambat"))</f>
        <v>Tepat Waktu</v>
      </c>
    </row>
    <row r="401" spans="1:7">
      <c r="A401" t="s">
        <v>4</v>
      </c>
      <c r="B401" t="s">
        <v>762</v>
      </c>
      <c r="C401" t="s">
        <v>763</v>
      </c>
      <c r="D401" t="s">
        <v>29</v>
      </c>
      <c r="E401" t="str">
        <f t="shared" si="6"/>
        <v>Tidak Upload</v>
      </c>
      <c r="F401">
        <f>COUNTIFS('Raw data yang sudah upload'!C:C,C401,'Raw data yang sudah upload'!A:A,$I$3)</f>
        <v>0</v>
      </c>
      <c r="G401" t="str">
        <f>IF(F401=0,"Tidak Upload",IF(COUNTIFS('Raw data yang sudah upload'!C:C,C401,'Raw data yang sudah upload'!A:A,$I$3,'Raw data yang sudah upload'!X:X,"YA")&gt;0,"Tepat Waktu","Terlambat"))</f>
        <v>Tidak Upload</v>
      </c>
    </row>
    <row r="402" spans="1:7">
      <c r="A402" t="s">
        <v>565</v>
      </c>
      <c r="B402" t="s">
        <v>764</v>
      </c>
      <c r="C402" t="s">
        <v>765</v>
      </c>
      <c r="D402" t="s">
        <v>7</v>
      </c>
      <c r="E402" t="str">
        <f t="shared" si="6"/>
        <v>Sudah Upload</v>
      </c>
      <c r="F402">
        <f>COUNTIFS('Raw data yang sudah upload'!C:C,C402,'Raw data yang sudah upload'!A:A,$I$3)</f>
        <v>1</v>
      </c>
      <c r="G402" t="str">
        <f>IF(F402=0,"Tidak Upload",IF(COUNTIFS('Raw data yang sudah upload'!C:C,C402,'Raw data yang sudah upload'!A:A,$I$3,'Raw data yang sudah upload'!X:X,"YA")&gt;0,"Tepat Waktu","Terlambat"))</f>
        <v>Tepat Waktu</v>
      </c>
    </row>
    <row r="403" spans="1:7">
      <c r="A403" t="s">
        <v>766</v>
      </c>
      <c r="B403" t="s">
        <v>767</v>
      </c>
      <c r="C403" t="s">
        <v>768</v>
      </c>
      <c r="D403" t="s">
        <v>7</v>
      </c>
      <c r="E403" t="str">
        <f t="shared" si="6"/>
        <v>Sudah Upload</v>
      </c>
      <c r="F403">
        <f>COUNTIFS('Raw data yang sudah upload'!C:C,C403,'Raw data yang sudah upload'!A:A,$I$3)</f>
        <v>1</v>
      </c>
      <c r="G403" t="str">
        <f>IF(F403=0,"Tidak Upload",IF(COUNTIFS('Raw data yang sudah upload'!C:C,C403,'Raw data yang sudah upload'!A:A,$I$3,'Raw data yang sudah upload'!X:X,"YA")&gt;0,"Tepat Waktu","Terlambat"))</f>
        <v>Tepat Waktu</v>
      </c>
    </row>
    <row r="404" spans="1:7">
      <c r="A404" t="s">
        <v>588</v>
      </c>
      <c r="B404" t="s">
        <v>769</v>
      </c>
      <c r="C404" t="s">
        <v>770</v>
      </c>
      <c r="D404" t="s">
        <v>7</v>
      </c>
      <c r="E404" t="str">
        <f t="shared" si="6"/>
        <v>Sudah Upload</v>
      </c>
      <c r="F404">
        <f>COUNTIFS('Raw data yang sudah upload'!C:C,C404,'Raw data yang sudah upload'!A:A,$I$3)</f>
        <v>1</v>
      </c>
      <c r="G404" t="str">
        <f>IF(F404=0,"Tidak Upload",IF(COUNTIFS('Raw data yang sudah upload'!C:C,C404,'Raw data yang sudah upload'!A:A,$I$3,'Raw data yang sudah upload'!X:X,"YA")&gt;0,"Tepat Waktu","Terlambat"))</f>
        <v>Tepat Waktu</v>
      </c>
    </row>
    <row r="405" spans="1:7">
      <c r="A405" t="s">
        <v>4</v>
      </c>
      <c r="B405" t="s">
        <v>771</v>
      </c>
      <c r="C405" t="s">
        <v>772</v>
      </c>
      <c r="D405" t="s">
        <v>29</v>
      </c>
      <c r="E405" t="str">
        <f t="shared" si="6"/>
        <v>Tidak Upload</v>
      </c>
      <c r="F405">
        <f>COUNTIFS('Raw data yang sudah upload'!C:C,C405,'Raw data yang sudah upload'!A:A,$I$3)</f>
        <v>0</v>
      </c>
      <c r="G405" t="str">
        <f>IF(F405=0,"Tidak Upload",IF(COUNTIFS('Raw data yang sudah upload'!C:C,C405,'Raw data yang sudah upload'!A:A,$I$3,'Raw data yang sudah upload'!X:X,"YA")&gt;0,"Tepat Waktu","Terlambat"))</f>
        <v>Tidak Upload</v>
      </c>
    </row>
    <row r="406" spans="1:7">
      <c r="A406" t="s">
        <v>391</v>
      </c>
      <c r="B406" t="s">
        <v>773</v>
      </c>
      <c r="C406" t="s">
        <v>774</v>
      </c>
      <c r="D406" t="s">
        <v>29</v>
      </c>
      <c r="E406" t="str">
        <f t="shared" si="6"/>
        <v>Tidak Upload</v>
      </c>
      <c r="F406">
        <f>COUNTIFS('Raw data yang sudah upload'!C:C,C406,'Raw data yang sudah upload'!A:A,$I$3)</f>
        <v>0</v>
      </c>
      <c r="G406" t="str">
        <f>IF(F406=0,"Tidak Upload",IF(COUNTIFS('Raw data yang sudah upload'!C:C,C406,'Raw data yang sudah upload'!A:A,$I$3,'Raw data yang sudah upload'!X:X,"YA")&gt;0,"Tepat Waktu","Terlambat"))</f>
        <v>Tidak Upload</v>
      </c>
    </row>
    <row r="407" spans="1:7">
      <c r="A407" t="s">
        <v>588</v>
      </c>
      <c r="B407" t="s">
        <v>775</v>
      </c>
      <c r="C407" t="s">
        <v>776</v>
      </c>
      <c r="D407" t="s">
        <v>7</v>
      </c>
      <c r="E407" t="str">
        <f t="shared" si="6"/>
        <v>Sudah Upload</v>
      </c>
      <c r="F407">
        <f>COUNTIFS('Raw data yang sudah upload'!C:C,C407,'Raw data yang sudah upload'!A:A,$I$3)</f>
        <v>1</v>
      </c>
      <c r="G407" t="str">
        <f>IF(F407=0,"Tidak Upload",IF(COUNTIFS('Raw data yang sudah upload'!C:C,C407,'Raw data yang sudah upload'!A:A,$I$3,'Raw data yang sudah upload'!X:X,"YA")&gt;0,"Tepat Waktu","Terlambat"))</f>
        <v>Tepat Waktu</v>
      </c>
    </row>
    <row r="408" spans="1:7">
      <c r="A408" t="s">
        <v>777</v>
      </c>
      <c r="B408" t="s">
        <v>778</v>
      </c>
      <c r="C408" t="s">
        <v>779</v>
      </c>
      <c r="D408" t="s">
        <v>29</v>
      </c>
      <c r="E408" t="str">
        <f t="shared" si="6"/>
        <v>Tidak Upload</v>
      </c>
      <c r="F408">
        <f>COUNTIFS('Raw data yang sudah upload'!C:C,C408,'Raw data yang sudah upload'!A:A,$I$3)</f>
        <v>0</v>
      </c>
      <c r="G408" t="str">
        <f>IF(F408=0,"Tidak Upload",IF(COUNTIFS('Raw data yang sudah upload'!C:C,C408,'Raw data yang sudah upload'!A:A,$I$3,'Raw data yang sudah upload'!X:X,"YA")&gt;0,"Tepat Waktu","Terlambat"))</f>
        <v>Tidak Upload</v>
      </c>
    </row>
    <row r="409" spans="1:7">
      <c r="A409" t="s">
        <v>453</v>
      </c>
      <c r="B409" t="s">
        <v>780</v>
      </c>
      <c r="C409" t="s">
        <v>781</v>
      </c>
      <c r="D409" t="s">
        <v>29</v>
      </c>
      <c r="E409" t="str">
        <f t="shared" si="6"/>
        <v>Tidak Upload</v>
      </c>
      <c r="F409">
        <f>COUNTIFS('Raw data yang sudah upload'!C:C,C409,'Raw data yang sudah upload'!A:A,$I$3)</f>
        <v>0</v>
      </c>
      <c r="G409" t="str">
        <f>IF(F409=0,"Tidak Upload",IF(COUNTIFS('Raw data yang sudah upload'!C:C,C409,'Raw data yang sudah upload'!A:A,$I$3,'Raw data yang sudah upload'!X:X,"YA")&gt;0,"Tepat Waktu","Terlambat"))</f>
        <v>Tidak Upload</v>
      </c>
    </row>
    <row r="410" spans="1:7">
      <c r="A410" t="s">
        <v>453</v>
      </c>
      <c r="B410" t="s">
        <v>782</v>
      </c>
      <c r="C410" t="s">
        <v>783</v>
      </c>
      <c r="D410" t="s">
        <v>29</v>
      </c>
      <c r="E410" t="str">
        <f t="shared" si="6"/>
        <v>Tidak Upload</v>
      </c>
      <c r="F410">
        <f>COUNTIFS('Raw data yang sudah upload'!C:C,C410,'Raw data yang sudah upload'!A:A,$I$3)</f>
        <v>0</v>
      </c>
      <c r="G410" t="str">
        <f>IF(F410=0,"Tidak Upload",IF(COUNTIFS('Raw data yang sudah upload'!C:C,C410,'Raw data yang sudah upload'!A:A,$I$3,'Raw data yang sudah upload'!X:X,"YA")&gt;0,"Tepat Waktu","Terlambat"))</f>
        <v>Tidak Upload</v>
      </c>
    </row>
    <row r="411" spans="1:7">
      <c r="A411" t="s">
        <v>358</v>
      </c>
      <c r="B411" t="s">
        <v>784</v>
      </c>
      <c r="C411" t="s">
        <v>785</v>
      </c>
      <c r="D411" t="s">
        <v>29</v>
      </c>
      <c r="E411" t="str">
        <f t="shared" si="6"/>
        <v>Tidak Upload</v>
      </c>
      <c r="F411">
        <f>COUNTIFS('Raw data yang sudah upload'!C:C,C411,'Raw data yang sudah upload'!A:A,$I$3)</f>
        <v>0</v>
      </c>
      <c r="G411" t="str">
        <f>IF(F411=0,"Tidak Upload",IF(COUNTIFS('Raw data yang sudah upload'!C:C,C411,'Raw data yang sudah upload'!A:A,$I$3,'Raw data yang sudah upload'!X:X,"YA")&gt;0,"Tepat Waktu","Terlambat"))</f>
        <v>Tidak Upload</v>
      </c>
    </row>
    <row r="412" spans="1:7">
      <c r="A412" t="s">
        <v>358</v>
      </c>
      <c r="B412" t="s">
        <v>786</v>
      </c>
      <c r="C412" t="s">
        <v>787</v>
      </c>
      <c r="D412" t="s">
        <v>29</v>
      </c>
      <c r="E412" t="str">
        <f t="shared" si="6"/>
        <v>Tidak Upload</v>
      </c>
      <c r="F412">
        <f>COUNTIFS('Raw data yang sudah upload'!C:C,C412,'Raw data yang sudah upload'!A:A,$I$3)</f>
        <v>0</v>
      </c>
      <c r="G412" t="str">
        <f>IF(F412=0,"Tidak Upload",IF(COUNTIFS('Raw data yang sudah upload'!C:C,C412,'Raw data yang sudah upload'!A:A,$I$3,'Raw data yang sudah upload'!X:X,"YA")&gt;0,"Tepat Waktu","Terlambat"))</f>
        <v>Tidak Upload</v>
      </c>
    </row>
    <row r="413" spans="1:7">
      <c r="A413" t="s">
        <v>358</v>
      </c>
      <c r="B413" t="s">
        <v>788</v>
      </c>
      <c r="C413" t="s">
        <v>789</v>
      </c>
      <c r="D413" t="s">
        <v>29</v>
      </c>
      <c r="E413" t="str">
        <f t="shared" si="6"/>
        <v>Tidak Upload</v>
      </c>
      <c r="F413">
        <f>COUNTIFS('Raw data yang sudah upload'!C:C,C413,'Raw data yang sudah upload'!A:A,$I$3)</f>
        <v>0</v>
      </c>
      <c r="G413" t="str">
        <f>IF(F413=0,"Tidak Upload",IF(COUNTIFS('Raw data yang sudah upload'!C:C,C413,'Raw data yang sudah upload'!A:A,$I$3,'Raw data yang sudah upload'!X:X,"YA")&gt;0,"Tepat Waktu","Terlambat"))</f>
        <v>Tidak Upload</v>
      </c>
    </row>
    <row r="414" spans="1:7">
      <c r="A414" t="s">
        <v>358</v>
      </c>
      <c r="B414" t="s">
        <v>790</v>
      </c>
      <c r="C414" t="s">
        <v>791</v>
      </c>
      <c r="D414" t="s">
        <v>29</v>
      </c>
      <c r="E414" t="str">
        <f t="shared" si="6"/>
        <v>Tidak Upload</v>
      </c>
      <c r="F414">
        <f>COUNTIFS('Raw data yang sudah upload'!C:C,C414,'Raw data yang sudah upload'!A:A,$I$3)</f>
        <v>0</v>
      </c>
      <c r="G414" t="str">
        <f>IF(F414=0,"Tidak Upload",IF(COUNTIFS('Raw data yang sudah upload'!C:C,C414,'Raw data yang sudah upload'!A:A,$I$3,'Raw data yang sudah upload'!X:X,"YA")&gt;0,"Tepat Waktu","Terlambat"))</f>
        <v>Tidak Upload</v>
      </c>
    </row>
    <row r="415" spans="1:7">
      <c r="A415" t="s">
        <v>358</v>
      </c>
      <c r="B415" t="s">
        <v>792</v>
      </c>
      <c r="C415" t="s">
        <v>793</v>
      </c>
      <c r="D415" t="s">
        <v>29</v>
      </c>
      <c r="E415" t="str">
        <f t="shared" si="6"/>
        <v>Tidak Upload</v>
      </c>
      <c r="F415">
        <f>COUNTIFS('Raw data yang sudah upload'!C:C,C415,'Raw data yang sudah upload'!A:A,$I$3)</f>
        <v>0</v>
      </c>
      <c r="G415" t="str">
        <f>IF(F415=0,"Tidak Upload",IF(COUNTIFS('Raw data yang sudah upload'!C:C,C415,'Raw data yang sudah upload'!A:A,$I$3,'Raw data yang sudah upload'!X:X,"YA")&gt;0,"Tepat Waktu","Terlambat"))</f>
        <v>Tidak Upload</v>
      </c>
    </row>
    <row r="416" spans="1:7">
      <c r="A416" t="s">
        <v>358</v>
      </c>
      <c r="B416" t="s">
        <v>794</v>
      </c>
      <c r="C416" t="s">
        <v>795</v>
      </c>
      <c r="D416" t="s">
        <v>29</v>
      </c>
      <c r="E416" t="str">
        <f t="shared" si="6"/>
        <v>Tidak Upload</v>
      </c>
      <c r="F416">
        <f>COUNTIFS('Raw data yang sudah upload'!C:C,C416,'Raw data yang sudah upload'!A:A,$I$3)</f>
        <v>0</v>
      </c>
      <c r="G416" t="str">
        <f>IF(F416=0,"Tidak Upload",IF(COUNTIFS('Raw data yang sudah upload'!C:C,C416,'Raw data yang sudah upload'!A:A,$I$3,'Raw data yang sudah upload'!X:X,"YA")&gt;0,"Tepat Waktu","Terlambat"))</f>
        <v>Tidak Upload</v>
      </c>
    </row>
    <row r="417" spans="1:7">
      <c r="A417" t="s">
        <v>358</v>
      </c>
      <c r="B417" t="s">
        <v>796</v>
      </c>
      <c r="C417" t="s">
        <v>797</v>
      </c>
      <c r="D417" t="s">
        <v>29</v>
      </c>
      <c r="E417" t="str">
        <f t="shared" si="6"/>
        <v>Tidak Upload</v>
      </c>
      <c r="F417">
        <f>COUNTIFS('Raw data yang sudah upload'!C:C,C417,'Raw data yang sudah upload'!A:A,$I$3)</f>
        <v>0</v>
      </c>
      <c r="G417" t="str">
        <f>IF(F417=0,"Tidak Upload",IF(COUNTIFS('Raw data yang sudah upload'!C:C,C417,'Raw data yang sudah upload'!A:A,$I$3,'Raw data yang sudah upload'!X:X,"YA")&gt;0,"Tepat Waktu","Terlambat"))</f>
        <v>Tidak Upload</v>
      </c>
    </row>
    <row r="418" spans="1:7">
      <c r="A418" t="s">
        <v>358</v>
      </c>
      <c r="B418" t="s">
        <v>798</v>
      </c>
      <c r="C418" t="s">
        <v>799</v>
      </c>
      <c r="D418" t="s">
        <v>29</v>
      </c>
      <c r="E418" t="str">
        <f t="shared" si="6"/>
        <v>Tidak Upload</v>
      </c>
      <c r="F418">
        <f>COUNTIFS('Raw data yang sudah upload'!C:C,C418,'Raw data yang sudah upload'!A:A,$I$3)</f>
        <v>0</v>
      </c>
      <c r="G418" t="str">
        <f>IF(F418=0,"Tidak Upload",IF(COUNTIFS('Raw data yang sudah upload'!C:C,C418,'Raw data yang sudah upload'!A:A,$I$3,'Raw data yang sudah upload'!X:X,"YA")&gt;0,"Tepat Waktu","Terlambat"))</f>
        <v>Tidak Upload</v>
      </c>
    </row>
    <row r="419" spans="1:7">
      <c r="A419" t="s">
        <v>358</v>
      </c>
      <c r="B419" t="s">
        <v>800</v>
      </c>
      <c r="C419" t="s">
        <v>801</v>
      </c>
      <c r="D419" t="s">
        <v>29</v>
      </c>
      <c r="E419" t="str">
        <f t="shared" si="6"/>
        <v>Tidak Upload</v>
      </c>
      <c r="F419">
        <f>COUNTIFS('Raw data yang sudah upload'!C:C,C419,'Raw data yang sudah upload'!A:A,$I$3)</f>
        <v>0</v>
      </c>
      <c r="G419" t="str">
        <f>IF(F419=0,"Tidak Upload",IF(COUNTIFS('Raw data yang sudah upload'!C:C,C419,'Raw data yang sudah upload'!A:A,$I$3,'Raw data yang sudah upload'!X:X,"YA")&gt;0,"Tepat Waktu","Terlambat"))</f>
        <v>Tidak Upload</v>
      </c>
    </row>
    <row r="420" spans="1:7">
      <c r="A420" t="s">
        <v>358</v>
      </c>
      <c r="B420" t="s">
        <v>802</v>
      </c>
      <c r="C420" t="s">
        <v>803</v>
      </c>
      <c r="D420" t="s">
        <v>29</v>
      </c>
      <c r="E420" t="str">
        <f t="shared" si="6"/>
        <v>Tidak Upload</v>
      </c>
      <c r="F420">
        <f>COUNTIFS('Raw data yang sudah upload'!C:C,C420,'Raw data yang sudah upload'!A:A,$I$3)</f>
        <v>0</v>
      </c>
      <c r="G420" t="str">
        <f>IF(F420=0,"Tidak Upload",IF(COUNTIFS('Raw data yang sudah upload'!C:C,C420,'Raw data yang sudah upload'!A:A,$I$3,'Raw data yang sudah upload'!X:X,"YA")&gt;0,"Tepat Waktu","Terlambat"))</f>
        <v>Tidak Upload</v>
      </c>
    </row>
    <row r="421" spans="1:7">
      <c r="A421" t="s">
        <v>358</v>
      </c>
      <c r="B421" t="s">
        <v>804</v>
      </c>
      <c r="C421" t="s">
        <v>805</v>
      </c>
      <c r="D421" t="s">
        <v>29</v>
      </c>
      <c r="E421" t="str">
        <f t="shared" si="6"/>
        <v>Tidak Upload</v>
      </c>
      <c r="F421">
        <f>COUNTIFS('Raw data yang sudah upload'!C:C,C421,'Raw data yang sudah upload'!A:A,$I$3)</f>
        <v>0</v>
      </c>
      <c r="G421" t="str">
        <f>IF(F421=0,"Tidak Upload",IF(COUNTIFS('Raw data yang sudah upload'!C:C,C421,'Raw data yang sudah upload'!A:A,$I$3,'Raw data yang sudah upload'!X:X,"YA")&gt;0,"Tepat Waktu","Terlambat"))</f>
        <v>Tidak Upload</v>
      </c>
    </row>
    <row r="422" spans="1:7">
      <c r="A422" t="s">
        <v>391</v>
      </c>
      <c r="B422" t="s">
        <v>806</v>
      </c>
      <c r="C422" t="s">
        <v>807</v>
      </c>
      <c r="D422" t="s">
        <v>29</v>
      </c>
      <c r="E422" t="str">
        <f t="shared" si="6"/>
        <v>Tidak Upload</v>
      </c>
      <c r="F422">
        <f>COUNTIFS('Raw data yang sudah upload'!C:C,C422,'Raw data yang sudah upload'!A:A,$I$3)</f>
        <v>0</v>
      </c>
      <c r="G422" t="str">
        <f>IF(F422=0,"Tidak Upload",IF(COUNTIFS('Raw data yang sudah upload'!C:C,C422,'Raw data yang sudah upload'!A:A,$I$3,'Raw data yang sudah upload'!X:X,"YA")&gt;0,"Tepat Waktu","Terlambat"))</f>
        <v>Tidak Upload</v>
      </c>
    </row>
    <row r="423" spans="1:7">
      <c r="A423" t="s">
        <v>561</v>
      </c>
      <c r="B423" t="s">
        <v>808</v>
      </c>
      <c r="C423" t="s">
        <v>809</v>
      </c>
      <c r="D423" t="s">
        <v>29</v>
      </c>
      <c r="E423" t="str">
        <f t="shared" si="6"/>
        <v>Tidak Upload</v>
      </c>
      <c r="F423">
        <f>COUNTIFS('Raw data yang sudah upload'!C:C,C423,'Raw data yang sudah upload'!A:A,$I$3)</f>
        <v>0</v>
      </c>
      <c r="G423" t="str">
        <f>IF(F423=0,"Tidak Upload",IF(COUNTIFS('Raw data yang sudah upload'!C:C,C423,'Raw data yang sudah upload'!A:A,$I$3,'Raw data yang sudah upload'!X:X,"YA")&gt;0,"Tepat Waktu","Terlambat"))</f>
        <v>Tidak Upload</v>
      </c>
    </row>
    <row r="424" spans="1:7">
      <c r="A424" t="s">
        <v>561</v>
      </c>
      <c r="B424" t="s">
        <v>810</v>
      </c>
      <c r="C424" t="s">
        <v>811</v>
      </c>
      <c r="D424" t="s">
        <v>29</v>
      </c>
      <c r="E424" t="str">
        <f t="shared" si="6"/>
        <v>Tidak Upload</v>
      </c>
      <c r="F424">
        <f>COUNTIFS('Raw data yang sudah upload'!C:C,C424,'Raw data yang sudah upload'!A:A,$I$3)</f>
        <v>0</v>
      </c>
      <c r="G424" t="str">
        <f>IF(F424=0,"Tidak Upload",IF(COUNTIFS('Raw data yang sudah upload'!C:C,C424,'Raw data yang sudah upload'!A:A,$I$3,'Raw data yang sudah upload'!X:X,"YA")&gt;0,"Tepat Waktu","Terlambat"))</f>
        <v>Tidak Upload</v>
      </c>
    </row>
    <row r="425" spans="1:7">
      <c r="A425" t="s">
        <v>561</v>
      </c>
      <c r="B425" t="s">
        <v>812</v>
      </c>
      <c r="C425" t="s">
        <v>813</v>
      </c>
      <c r="D425" t="s">
        <v>29</v>
      </c>
      <c r="E425" t="str">
        <f t="shared" si="6"/>
        <v>Tidak Upload</v>
      </c>
      <c r="F425">
        <f>COUNTIFS('Raw data yang sudah upload'!C:C,C425,'Raw data yang sudah upload'!A:A,$I$3)</f>
        <v>0</v>
      </c>
      <c r="G425" t="str">
        <f>IF(F425=0,"Tidak Upload",IF(COUNTIFS('Raw data yang sudah upload'!C:C,C425,'Raw data yang sudah upload'!A:A,$I$3,'Raw data yang sudah upload'!X:X,"YA")&gt;0,"Tepat Waktu","Terlambat"))</f>
        <v>Tidak Upload</v>
      </c>
    </row>
    <row r="426" spans="1:7">
      <c r="A426" t="s">
        <v>814</v>
      </c>
      <c r="B426" t="s">
        <v>815</v>
      </c>
      <c r="C426" t="s">
        <v>816</v>
      </c>
      <c r="D426" t="s">
        <v>7</v>
      </c>
      <c r="E426" t="str">
        <f t="shared" si="6"/>
        <v>Sudah Upload</v>
      </c>
      <c r="F426">
        <f>COUNTIFS('Raw data yang sudah upload'!C:C,C426,'Raw data yang sudah upload'!A:A,$I$3)</f>
        <v>1</v>
      </c>
      <c r="G426" t="str">
        <f>IF(F426=0,"Tidak Upload",IF(COUNTIFS('Raw data yang sudah upload'!C:C,C426,'Raw data yang sudah upload'!A:A,$I$3,'Raw data yang sudah upload'!X:X,"YA")&gt;0,"Tepat Waktu","Terlambat"))</f>
        <v>Tepat Waktu</v>
      </c>
    </row>
    <row r="427" spans="1:7">
      <c r="A427" t="s">
        <v>425</v>
      </c>
      <c r="B427" t="s">
        <v>817</v>
      </c>
      <c r="C427" t="s">
        <v>818</v>
      </c>
      <c r="D427" t="s">
        <v>7</v>
      </c>
      <c r="E427" t="str">
        <f t="shared" si="6"/>
        <v>Sudah Upload</v>
      </c>
      <c r="F427">
        <f>COUNTIFS('Raw data yang sudah upload'!C:C,C427,'Raw data yang sudah upload'!A:A,$I$3)</f>
        <v>1</v>
      </c>
      <c r="G427" t="str">
        <f>IF(F427=0,"Tidak Upload",IF(COUNTIFS('Raw data yang sudah upload'!C:C,C427,'Raw data yang sudah upload'!A:A,$I$3,'Raw data yang sudah upload'!X:X,"YA")&gt;0,"Tepat Waktu","Terlambat"))</f>
        <v>Tepat Waktu</v>
      </c>
    </row>
    <row r="428" spans="1:7">
      <c r="A428" t="s">
        <v>425</v>
      </c>
      <c r="B428" t="s">
        <v>819</v>
      </c>
      <c r="C428" t="s">
        <v>820</v>
      </c>
      <c r="D428" t="s">
        <v>7</v>
      </c>
      <c r="E428" t="str">
        <f t="shared" si="6"/>
        <v>Sudah Upload</v>
      </c>
      <c r="F428">
        <f>COUNTIFS('Raw data yang sudah upload'!C:C,C428,'Raw data yang sudah upload'!A:A,$I$3)</f>
        <v>1</v>
      </c>
      <c r="G428" t="str">
        <f>IF(F428=0,"Tidak Upload",IF(COUNTIFS('Raw data yang sudah upload'!C:C,C428,'Raw data yang sudah upload'!A:A,$I$3,'Raw data yang sudah upload'!X:X,"YA")&gt;0,"Tepat Waktu","Terlambat"))</f>
        <v>Tepat Waktu</v>
      </c>
    </row>
    <row r="429" spans="1:7">
      <c r="A429" t="s">
        <v>425</v>
      </c>
      <c r="B429" t="s">
        <v>821</v>
      </c>
      <c r="C429" t="s">
        <v>822</v>
      </c>
      <c r="D429" t="s">
        <v>29</v>
      </c>
      <c r="E429" t="str">
        <f t="shared" si="6"/>
        <v>Tidak Upload</v>
      </c>
      <c r="F429">
        <f>COUNTIFS('Raw data yang sudah upload'!C:C,C429,'Raw data yang sudah upload'!A:A,$I$3)</f>
        <v>0</v>
      </c>
      <c r="G429" t="str">
        <f>IF(F429=0,"Tidak Upload",IF(COUNTIFS('Raw data yang sudah upload'!C:C,C429,'Raw data yang sudah upload'!A:A,$I$3,'Raw data yang sudah upload'!X:X,"YA")&gt;0,"Tepat Waktu","Terlambat"))</f>
        <v>Tidak Upload</v>
      </c>
    </row>
    <row r="430" spans="1:7">
      <c r="A430" t="s">
        <v>425</v>
      </c>
      <c r="B430" t="s">
        <v>823</v>
      </c>
      <c r="C430" t="s">
        <v>824</v>
      </c>
      <c r="D430" t="s">
        <v>7</v>
      </c>
      <c r="E430" t="str">
        <f t="shared" si="6"/>
        <v>Sudah Upload</v>
      </c>
      <c r="F430">
        <f>COUNTIFS('Raw data yang sudah upload'!C:C,C430,'Raw data yang sudah upload'!A:A,$I$3)</f>
        <v>1</v>
      </c>
      <c r="G430" t="str">
        <f>IF(F430=0,"Tidak Upload",IF(COUNTIFS('Raw data yang sudah upload'!C:C,C430,'Raw data yang sudah upload'!A:A,$I$3,'Raw data yang sudah upload'!X:X,"YA")&gt;0,"Tepat Waktu","Terlambat"))</f>
        <v>Tepat Waktu</v>
      </c>
    </row>
    <row r="431" spans="1:7">
      <c r="A431" t="s">
        <v>425</v>
      </c>
      <c r="B431" t="s">
        <v>825</v>
      </c>
      <c r="C431" t="s">
        <v>826</v>
      </c>
      <c r="D431" t="s">
        <v>7</v>
      </c>
      <c r="E431" t="str">
        <f t="shared" si="6"/>
        <v>Sudah Upload</v>
      </c>
      <c r="F431">
        <f>COUNTIFS('Raw data yang sudah upload'!C:C,C431,'Raw data yang sudah upload'!A:A,$I$3)</f>
        <v>1</v>
      </c>
      <c r="G431" t="str">
        <f>IF(F431=0,"Tidak Upload",IF(COUNTIFS('Raw data yang sudah upload'!C:C,C431,'Raw data yang sudah upload'!A:A,$I$3,'Raw data yang sudah upload'!X:X,"YA")&gt;0,"Tepat Waktu","Terlambat"))</f>
        <v>Tepat Waktu</v>
      </c>
    </row>
    <row r="432" spans="1:7">
      <c r="A432" t="s">
        <v>425</v>
      </c>
      <c r="B432" t="s">
        <v>827</v>
      </c>
      <c r="C432" t="s">
        <v>828</v>
      </c>
      <c r="D432" t="s">
        <v>7</v>
      </c>
      <c r="E432" t="str">
        <f t="shared" si="6"/>
        <v>Sudah Upload</v>
      </c>
      <c r="F432">
        <f>COUNTIFS('Raw data yang sudah upload'!C:C,C432,'Raw data yang sudah upload'!A:A,$I$3)</f>
        <v>1</v>
      </c>
      <c r="G432" t="str">
        <f>IF(F432=0,"Tidak Upload",IF(COUNTIFS('Raw data yang sudah upload'!C:C,C432,'Raw data yang sudah upload'!A:A,$I$3,'Raw data yang sudah upload'!X:X,"YA")&gt;0,"Tepat Waktu","Terlambat"))</f>
        <v>Tepat Waktu</v>
      </c>
    </row>
    <row r="433" spans="1:7">
      <c r="A433" t="s">
        <v>425</v>
      </c>
      <c r="B433" t="s">
        <v>829</v>
      </c>
      <c r="C433" t="s">
        <v>830</v>
      </c>
      <c r="D433" t="s">
        <v>7</v>
      </c>
      <c r="E433" t="str">
        <f t="shared" si="6"/>
        <v>Sudah Upload</v>
      </c>
      <c r="F433">
        <f>COUNTIFS('Raw data yang sudah upload'!C:C,C433,'Raw data yang sudah upload'!A:A,$I$3)</f>
        <v>1</v>
      </c>
      <c r="G433" t="str">
        <f>IF(F433=0,"Tidak Upload",IF(COUNTIFS('Raw data yang sudah upload'!C:C,C433,'Raw data yang sudah upload'!A:A,$I$3,'Raw data yang sudah upload'!X:X,"YA")&gt;0,"Tepat Waktu","Terlambat"))</f>
        <v>Tepat Waktu</v>
      </c>
    </row>
    <row r="434" spans="1:7">
      <c r="A434" t="s">
        <v>425</v>
      </c>
      <c r="B434" t="s">
        <v>831</v>
      </c>
      <c r="C434" t="s">
        <v>832</v>
      </c>
      <c r="D434" t="s">
        <v>7</v>
      </c>
      <c r="E434" t="str">
        <f t="shared" si="6"/>
        <v>Sudah Upload</v>
      </c>
      <c r="F434">
        <f>COUNTIFS('Raw data yang sudah upload'!C:C,C434,'Raw data yang sudah upload'!A:A,$I$3)</f>
        <v>1</v>
      </c>
      <c r="G434" t="str">
        <f>IF(F434=0,"Tidak Upload",IF(COUNTIFS('Raw data yang sudah upload'!C:C,C434,'Raw data yang sudah upload'!A:A,$I$3,'Raw data yang sudah upload'!X:X,"YA")&gt;0,"Tepat Waktu","Terlambat"))</f>
        <v>Tepat Waktu</v>
      </c>
    </row>
    <row r="435" spans="1:7">
      <c r="A435" t="s">
        <v>425</v>
      </c>
      <c r="B435" t="s">
        <v>833</v>
      </c>
      <c r="C435" t="s">
        <v>834</v>
      </c>
      <c r="D435" t="s">
        <v>7</v>
      </c>
      <c r="E435" t="str">
        <f t="shared" si="6"/>
        <v>Sudah Upload</v>
      </c>
      <c r="F435">
        <f>COUNTIFS('Raw data yang sudah upload'!C:C,C435,'Raw data yang sudah upload'!A:A,$I$3)</f>
        <v>1</v>
      </c>
      <c r="G435" t="str">
        <f>IF(F435=0,"Tidak Upload",IF(COUNTIFS('Raw data yang sudah upload'!C:C,C435,'Raw data yang sudah upload'!A:A,$I$3,'Raw data yang sudah upload'!X:X,"YA")&gt;0,"Tepat Waktu","Terlambat"))</f>
        <v>Tepat Waktu</v>
      </c>
    </row>
    <row r="436" spans="1:7">
      <c r="A436" t="s">
        <v>425</v>
      </c>
      <c r="B436" t="s">
        <v>835</v>
      </c>
      <c r="C436" t="s">
        <v>836</v>
      </c>
      <c r="D436" t="s">
        <v>29</v>
      </c>
      <c r="E436" t="str">
        <f t="shared" si="6"/>
        <v>Tidak Upload</v>
      </c>
      <c r="F436">
        <f>COUNTIFS('Raw data yang sudah upload'!C:C,C436,'Raw data yang sudah upload'!A:A,$I$3)</f>
        <v>0</v>
      </c>
      <c r="G436" t="str">
        <f>IF(F436=0,"Tidak Upload",IF(COUNTIFS('Raw data yang sudah upload'!C:C,C436,'Raw data yang sudah upload'!A:A,$I$3,'Raw data yang sudah upload'!X:X,"YA")&gt;0,"Tepat Waktu","Terlambat"))</f>
        <v>Tidak Upload</v>
      </c>
    </row>
    <row r="437" spans="1:7">
      <c r="A437" t="s">
        <v>425</v>
      </c>
      <c r="B437" t="s">
        <v>837</v>
      </c>
      <c r="C437" t="s">
        <v>838</v>
      </c>
      <c r="D437" t="s">
        <v>7</v>
      </c>
      <c r="E437" t="str">
        <f t="shared" si="6"/>
        <v>Sudah Upload</v>
      </c>
      <c r="F437">
        <f>COUNTIFS('Raw data yang sudah upload'!C:C,C437,'Raw data yang sudah upload'!A:A,$I$3)</f>
        <v>1</v>
      </c>
      <c r="G437" t="str">
        <f>IF(F437=0,"Tidak Upload",IF(COUNTIFS('Raw data yang sudah upload'!C:C,C437,'Raw data yang sudah upload'!A:A,$I$3,'Raw data yang sudah upload'!X:X,"YA")&gt;0,"Tepat Waktu","Terlambat"))</f>
        <v>Tepat Waktu</v>
      </c>
    </row>
    <row r="438" spans="1:7">
      <c r="A438" t="s">
        <v>425</v>
      </c>
      <c r="B438" t="s">
        <v>839</v>
      </c>
      <c r="C438" t="s">
        <v>840</v>
      </c>
      <c r="D438" t="s">
        <v>7</v>
      </c>
      <c r="E438" t="str">
        <f t="shared" si="6"/>
        <v>Sudah Upload</v>
      </c>
      <c r="F438">
        <f>COUNTIFS('Raw data yang sudah upload'!C:C,C438,'Raw data yang sudah upload'!A:A,$I$3)</f>
        <v>1</v>
      </c>
      <c r="G438" t="str">
        <f>IF(F438=0,"Tidak Upload",IF(COUNTIFS('Raw data yang sudah upload'!C:C,C438,'Raw data yang sudah upload'!A:A,$I$3,'Raw data yang sudah upload'!X:X,"YA")&gt;0,"Tepat Waktu","Terlambat"))</f>
        <v>Tepat Waktu</v>
      </c>
    </row>
    <row r="439" spans="1:7">
      <c r="A439" t="s">
        <v>425</v>
      </c>
      <c r="B439" t="s">
        <v>841</v>
      </c>
      <c r="C439" t="s">
        <v>842</v>
      </c>
      <c r="D439" t="s">
        <v>7</v>
      </c>
      <c r="E439" t="str">
        <f t="shared" si="6"/>
        <v>Sudah Upload</v>
      </c>
      <c r="F439">
        <f>COUNTIFS('Raw data yang sudah upload'!C:C,C439,'Raw data yang sudah upload'!A:A,$I$3)</f>
        <v>1</v>
      </c>
      <c r="G439" t="str">
        <f>IF(F439=0,"Tidak Upload",IF(COUNTIFS('Raw data yang sudah upload'!C:C,C439,'Raw data yang sudah upload'!A:A,$I$3,'Raw data yang sudah upload'!X:X,"YA")&gt;0,"Tepat Waktu","Terlambat"))</f>
        <v>Tepat Waktu</v>
      </c>
    </row>
    <row r="440" spans="1:7">
      <c r="A440" t="s">
        <v>843</v>
      </c>
      <c r="B440" t="s">
        <v>844</v>
      </c>
      <c r="C440" t="s">
        <v>845</v>
      </c>
      <c r="D440" t="s">
        <v>7</v>
      </c>
      <c r="E440" t="str">
        <f t="shared" si="6"/>
        <v>Sudah Upload</v>
      </c>
      <c r="F440">
        <f>COUNTIFS('Raw data yang sudah upload'!C:C,C440,'Raw data yang sudah upload'!A:A,$I$3)</f>
        <v>1</v>
      </c>
      <c r="G440" t="str">
        <f>IF(F440=0,"Tidak Upload",IF(COUNTIFS('Raw data yang sudah upload'!C:C,C440,'Raw data yang sudah upload'!A:A,$I$3,'Raw data yang sudah upload'!X:X,"YA")&gt;0,"Tepat Waktu","Terlambat"))</f>
        <v>Tepat Waktu</v>
      </c>
    </row>
    <row r="441" spans="1:7">
      <c r="A441" t="s">
        <v>425</v>
      </c>
      <c r="B441" t="s">
        <v>846</v>
      </c>
      <c r="C441" t="s">
        <v>847</v>
      </c>
      <c r="D441" t="s">
        <v>29</v>
      </c>
      <c r="E441" t="str">
        <f t="shared" si="6"/>
        <v>Tidak Upload</v>
      </c>
      <c r="F441">
        <f>COUNTIFS('Raw data yang sudah upload'!C:C,C441,'Raw data yang sudah upload'!A:A,$I$3)</f>
        <v>0</v>
      </c>
      <c r="G441" t="str">
        <f>IF(F441=0,"Tidak Upload",IF(COUNTIFS('Raw data yang sudah upload'!C:C,C441,'Raw data yang sudah upload'!A:A,$I$3,'Raw data yang sudah upload'!X:X,"YA")&gt;0,"Tepat Waktu","Terlambat"))</f>
        <v>Tidak Upload</v>
      </c>
    </row>
    <row r="442" spans="1:7">
      <c r="A442" t="s">
        <v>848</v>
      </c>
      <c r="B442" t="s">
        <v>849</v>
      </c>
      <c r="C442" t="s">
        <v>850</v>
      </c>
      <c r="D442" t="s">
        <v>7</v>
      </c>
      <c r="E442" t="str">
        <f t="shared" si="6"/>
        <v>Sudah Upload</v>
      </c>
      <c r="F442">
        <f>COUNTIFS('Raw data yang sudah upload'!C:C,C442,'Raw data yang sudah upload'!A:A,$I$3)</f>
        <v>1</v>
      </c>
      <c r="G442" t="str">
        <f>IF(F442=0,"Tidak Upload",IF(COUNTIFS('Raw data yang sudah upload'!C:C,C442,'Raw data yang sudah upload'!A:A,$I$3,'Raw data yang sudah upload'!X:X,"YA")&gt;0,"Tepat Waktu","Terlambat"))</f>
        <v>Tepat Waktu</v>
      </c>
    </row>
    <row r="443" spans="1:7">
      <c r="A443" t="s">
        <v>766</v>
      </c>
      <c r="B443" t="s">
        <v>851</v>
      </c>
      <c r="C443" t="s">
        <v>852</v>
      </c>
      <c r="D443" t="s">
        <v>7</v>
      </c>
      <c r="E443" t="str">
        <f t="shared" si="6"/>
        <v>Sudah Upload</v>
      </c>
      <c r="F443">
        <f>COUNTIFS('Raw data yang sudah upload'!C:C,C443,'Raw data yang sudah upload'!A:A,$I$3)</f>
        <v>1</v>
      </c>
      <c r="G443" t="str">
        <f>IF(F443=0,"Tidak Upload",IF(COUNTIFS('Raw data yang sudah upload'!C:C,C443,'Raw data yang sudah upload'!A:A,$I$3,'Raw data yang sudah upload'!X:X,"YA")&gt;0,"Tepat Waktu","Terlambat"))</f>
        <v>Tepat Waktu</v>
      </c>
    </row>
    <row r="444" spans="1:7">
      <c r="A444" t="s">
        <v>853</v>
      </c>
      <c r="B444" t="s">
        <v>854</v>
      </c>
      <c r="C444" t="s">
        <v>855</v>
      </c>
      <c r="D444" t="s">
        <v>7</v>
      </c>
      <c r="E444" t="str">
        <f t="shared" si="6"/>
        <v>Sudah Upload</v>
      </c>
      <c r="F444">
        <f>COUNTIFS('Raw data yang sudah upload'!C:C,C444,'Raw data yang sudah upload'!A:A,$I$3)</f>
        <v>1</v>
      </c>
      <c r="G444" t="str">
        <f>IF(F444=0,"Tidak Upload",IF(COUNTIFS('Raw data yang sudah upload'!C:C,C444,'Raw data yang sudah upload'!A:A,$I$3,'Raw data yang sudah upload'!X:X,"YA")&gt;0,"Tepat Waktu","Terlambat"))</f>
        <v>Tepat Waktu</v>
      </c>
    </row>
    <row r="445" spans="1:7">
      <c r="A445" t="s">
        <v>853</v>
      </c>
      <c r="B445" t="s">
        <v>856</v>
      </c>
      <c r="C445" t="s">
        <v>857</v>
      </c>
      <c r="D445" t="s">
        <v>7</v>
      </c>
      <c r="E445" t="str">
        <f t="shared" si="6"/>
        <v>Sudah Upload</v>
      </c>
      <c r="F445">
        <f>COUNTIFS('Raw data yang sudah upload'!C:C,C445,'Raw data yang sudah upload'!A:A,$I$3)</f>
        <v>1</v>
      </c>
      <c r="G445" t="str">
        <f>IF(F445=0,"Tidak Upload",IF(COUNTIFS('Raw data yang sudah upload'!C:C,C445,'Raw data yang sudah upload'!A:A,$I$3,'Raw data yang sudah upload'!X:X,"YA")&gt;0,"Tepat Waktu","Terlambat"))</f>
        <v>Tepat Waktu</v>
      </c>
    </row>
    <row r="446" spans="1:7">
      <c r="A446" t="s">
        <v>413</v>
      </c>
      <c r="B446" t="s">
        <v>858</v>
      </c>
      <c r="C446" t="s">
        <v>859</v>
      </c>
      <c r="D446" t="s">
        <v>7</v>
      </c>
      <c r="E446" t="str">
        <f t="shared" si="6"/>
        <v>Sudah Upload</v>
      </c>
      <c r="F446">
        <f>COUNTIFS('Raw data yang sudah upload'!C:C,C446,'Raw data yang sudah upload'!A:A,$I$3)</f>
        <v>1</v>
      </c>
      <c r="G446" t="str">
        <f>IF(F446=0,"Tidak Upload",IF(COUNTIFS('Raw data yang sudah upload'!C:C,C446,'Raw data yang sudah upload'!A:A,$I$3,'Raw data yang sudah upload'!X:X,"YA")&gt;0,"Tepat Waktu","Terlambat"))</f>
        <v>Tepat Waktu</v>
      </c>
    </row>
    <row r="447" spans="1:7">
      <c r="A447" t="s">
        <v>860</v>
      </c>
      <c r="B447" t="s">
        <v>861</v>
      </c>
      <c r="C447" t="s">
        <v>862</v>
      </c>
      <c r="D447" t="s">
        <v>7</v>
      </c>
      <c r="E447" t="str">
        <f t="shared" si="6"/>
        <v>Sudah Upload</v>
      </c>
      <c r="F447">
        <f>COUNTIFS('Raw data yang sudah upload'!C:C,C447,'Raw data yang sudah upload'!A:A,$I$3)</f>
        <v>1</v>
      </c>
      <c r="G447" t="str">
        <f>IF(F447=0,"Tidak Upload",IF(COUNTIFS('Raw data yang sudah upload'!C:C,C447,'Raw data yang sudah upload'!A:A,$I$3,'Raw data yang sudah upload'!X:X,"YA")&gt;0,"Tepat Waktu","Terlambat"))</f>
        <v>Tepat Waktu</v>
      </c>
    </row>
    <row r="448" spans="1:7">
      <c r="A448" t="s">
        <v>848</v>
      </c>
      <c r="B448" t="s">
        <v>863</v>
      </c>
      <c r="C448" t="s">
        <v>864</v>
      </c>
      <c r="D448" t="s">
        <v>7</v>
      </c>
      <c r="E448" t="str">
        <f t="shared" si="6"/>
        <v>Sudah Upload</v>
      </c>
      <c r="F448">
        <f>COUNTIFS('Raw data yang sudah upload'!C:C,C448,'Raw data yang sudah upload'!A:A,$I$3)</f>
        <v>1</v>
      </c>
      <c r="G448" t="str">
        <f>IF(F448=0,"Tidak Upload",IF(COUNTIFS('Raw data yang sudah upload'!C:C,C448,'Raw data yang sudah upload'!A:A,$I$3,'Raw data yang sudah upload'!X:X,"YA")&gt;0,"Tepat Waktu","Terlambat"))</f>
        <v>Tepat Waktu</v>
      </c>
    </row>
    <row r="449" spans="1:7">
      <c r="A449" t="s">
        <v>766</v>
      </c>
      <c r="B449" t="s">
        <v>865</v>
      </c>
      <c r="C449" t="s">
        <v>866</v>
      </c>
      <c r="D449" t="s">
        <v>7</v>
      </c>
      <c r="E449" t="str">
        <f t="shared" si="6"/>
        <v>Sudah Upload</v>
      </c>
      <c r="F449">
        <f>COUNTIFS('Raw data yang sudah upload'!C:C,C449,'Raw data yang sudah upload'!A:A,$I$3)</f>
        <v>1</v>
      </c>
      <c r="G449" t="str">
        <f>IF(F449=0,"Tidak Upload",IF(COUNTIFS('Raw data yang sudah upload'!C:C,C449,'Raw data yang sudah upload'!A:A,$I$3,'Raw data yang sudah upload'!X:X,"YA")&gt;0,"Tepat Waktu","Terlambat"))</f>
        <v>Tepat Waktu</v>
      </c>
    </row>
    <row r="450" spans="1:7">
      <c r="A450" t="s">
        <v>853</v>
      </c>
      <c r="B450" t="s">
        <v>867</v>
      </c>
      <c r="C450" t="s">
        <v>868</v>
      </c>
      <c r="D450" t="s">
        <v>7</v>
      </c>
      <c r="E450" t="str">
        <f t="shared" si="6"/>
        <v>Sudah Upload</v>
      </c>
      <c r="F450">
        <f>COUNTIFS('Raw data yang sudah upload'!C:C,C450,'Raw data yang sudah upload'!A:A,$I$3)</f>
        <v>1</v>
      </c>
      <c r="G450" t="str">
        <f>IF(F450=0,"Tidak Upload",IF(COUNTIFS('Raw data yang sudah upload'!C:C,C450,'Raw data yang sudah upload'!A:A,$I$3,'Raw data yang sudah upload'!X:X,"YA")&gt;0,"Tepat Waktu","Terlambat"))</f>
        <v>Tepat Waktu</v>
      </c>
    </row>
    <row r="451" spans="1:7">
      <c r="A451" t="s">
        <v>843</v>
      </c>
      <c r="B451" t="s">
        <v>869</v>
      </c>
      <c r="C451" t="s">
        <v>870</v>
      </c>
      <c r="D451" t="s">
        <v>7</v>
      </c>
      <c r="E451" t="str">
        <f t="shared" si="6"/>
        <v>Sudah Upload</v>
      </c>
      <c r="F451">
        <f>COUNTIFS('Raw data yang sudah upload'!C:C,C451,'Raw data yang sudah upload'!A:A,$I$3)</f>
        <v>1</v>
      </c>
      <c r="G451" t="str">
        <f>IF(F451=0,"Tidak Upload",IF(COUNTIFS('Raw data yang sudah upload'!C:C,C451,'Raw data yang sudah upload'!A:A,$I$3,'Raw data yang sudah upload'!X:X,"YA")&gt;0,"Tepat Waktu","Terlambat"))</f>
        <v>Tepat Waktu</v>
      </c>
    </row>
    <row r="452" spans="1:7">
      <c r="A452" t="s">
        <v>26</v>
      </c>
      <c r="B452" t="s">
        <v>871</v>
      </c>
      <c r="C452" t="s">
        <v>872</v>
      </c>
      <c r="D452" t="s">
        <v>7</v>
      </c>
      <c r="E452" t="str">
        <f t="shared" si="6"/>
        <v>Sudah Upload</v>
      </c>
      <c r="F452">
        <f>COUNTIFS('Raw data yang sudah upload'!C:C,C452,'Raw data yang sudah upload'!A:A,$I$3)</f>
        <v>1</v>
      </c>
      <c r="G452" t="str">
        <f>IF(F452=0,"Tidak Upload",IF(COUNTIFS('Raw data yang sudah upload'!C:C,C452,'Raw data yang sudah upload'!A:A,$I$3,'Raw data yang sudah upload'!X:X,"YA")&gt;0,"Tepat Waktu","Terlambat"))</f>
        <v>Tepat Waktu</v>
      </c>
    </row>
    <row r="453" spans="1:7">
      <c r="A453" t="s">
        <v>229</v>
      </c>
      <c r="B453" t="s">
        <v>873</v>
      </c>
      <c r="C453" t="s">
        <v>873</v>
      </c>
      <c r="D453" t="s">
        <v>7</v>
      </c>
      <c r="E453" t="str">
        <f t="shared" ref="E453:E516" si="7">IF(F453=0,"Tidak Upload","Sudah Upload")</f>
        <v>Sudah Upload</v>
      </c>
      <c r="F453">
        <f>COUNTIFS('Raw data yang sudah upload'!C:C,C453,'Raw data yang sudah upload'!A:A,$I$3)</f>
        <v>1</v>
      </c>
      <c r="G453" t="str">
        <f>IF(F453=0,"Tidak Upload",IF(COUNTIFS('Raw data yang sudah upload'!C:C,C453,'Raw data yang sudah upload'!A:A,$I$3,'Raw data yang sudah upload'!X:X,"YA")&gt;0,"Tepat Waktu","Terlambat"))</f>
        <v>Tepat Waktu</v>
      </c>
    </row>
    <row r="454" spans="1:7">
      <c r="A454" t="s">
        <v>766</v>
      </c>
      <c r="B454" t="s">
        <v>874</v>
      </c>
      <c r="C454" t="s">
        <v>875</v>
      </c>
      <c r="D454" t="s">
        <v>7</v>
      </c>
      <c r="E454" t="str">
        <f t="shared" si="7"/>
        <v>Sudah Upload</v>
      </c>
      <c r="F454">
        <f>COUNTIFS('Raw data yang sudah upload'!C:C,C454,'Raw data yang sudah upload'!A:A,$I$3)</f>
        <v>1</v>
      </c>
      <c r="G454" t="str">
        <f>IF(F454=0,"Tidak Upload",IF(COUNTIFS('Raw data yang sudah upload'!C:C,C454,'Raw data yang sudah upload'!A:A,$I$3,'Raw data yang sudah upload'!X:X,"YA")&gt;0,"Tepat Waktu","Terlambat"))</f>
        <v>Tepat Waktu</v>
      </c>
    </row>
    <row r="455" spans="1:7">
      <c r="A455" t="s">
        <v>766</v>
      </c>
      <c r="B455" t="s">
        <v>876</v>
      </c>
      <c r="C455" t="s">
        <v>877</v>
      </c>
      <c r="D455" t="s">
        <v>7</v>
      </c>
      <c r="E455" t="str">
        <f t="shared" si="7"/>
        <v>Sudah Upload</v>
      </c>
      <c r="F455">
        <f>COUNTIFS('Raw data yang sudah upload'!C:C,C455,'Raw data yang sudah upload'!A:A,$I$3)</f>
        <v>1</v>
      </c>
      <c r="G455" t="str">
        <f>IF(F455=0,"Tidak Upload",IF(COUNTIFS('Raw data yang sudah upload'!C:C,C455,'Raw data yang sudah upload'!A:A,$I$3,'Raw data yang sudah upload'!X:X,"YA")&gt;0,"Tepat Waktu","Terlambat"))</f>
        <v>Tepat Waktu</v>
      </c>
    </row>
    <row r="456" spans="1:7">
      <c r="A456" t="s">
        <v>766</v>
      </c>
      <c r="B456" t="s">
        <v>878</v>
      </c>
      <c r="C456" t="s">
        <v>879</v>
      </c>
      <c r="D456" t="s">
        <v>7</v>
      </c>
      <c r="E456" t="str">
        <f t="shared" si="7"/>
        <v>Sudah Upload</v>
      </c>
      <c r="F456">
        <f>COUNTIFS('Raw data yang sudah upload'!C:C,C456,'Raw data yang sudah upload'!A:A,$I$3)</f>
        <v>1</v>
      </c>
      <c r="G456" t="str">
        <f>IF(F456=0,"Tidak Upload",IF(COUNTIFS('Raw data yang sudah upload'!C:C,C456,'Raw data yang sudah upload'!A:A,$I$3,'Raw data yang sudah upload'!X:X,"YA")&gt;0,"Tepat Waktu","Terlambat"))</f>
        <v>Tepat Waktu</v>
      </c>
    </row>
    <row r="457" spans="1:7">
      <c r="A457" t="s">
        <v>766</v>
      </c>
      <c r="B457" t="s">
        <v>880</v>
      </c>
      <c r="C457" t="s">
        <v>881</v>
      </c>
      <c r="D457" t="s">
        <v>7</v>
      </c>
      <c r="E457" t="str">
        <f t="shared" si="7"/>
        <v>Sudah Upload</v>
      </c>
      <c r="F457">
        <f>COUNTIFS('Raw data yang sudah upload'!C:C,C457,'Raw data yang sudah upload'!A:A,$I$3)</f>
        <v>1</v>
      </c>
      <c r="G457" t="str">
        <f>IF(F457=0,"Tidak Upload",IF(COUNTIFS('Raw data yang sudah upload'!C:C,C457,'Raw data yang sudah upload'!A:A,$I$3,'Raw data yang sudah upload'!X:X,"YA")&gt;0,"Tepat Waktu","Terlambat"))</f>
        <v>Tepat Waktu</v>
      </c>
    </row>
    <row r="458" spans="1:7">
      <c r="A458" t="s">
        <v>766</v>
      </c>
      <c r="B458" t="s">
        <v>882</v>
      </c>
      <c r="C458" t="s">
        <v>883</v>
      </c>
      <c r="D458" t="s">
        <v>7</v>
      </c>
      <c r="E458" t="str">
        <f t="shared" si="7"/>
        <v>Sudah Upload</v>
      </c>
      <c r="F458">
        <f>COUNTIFS('Raw data yang sudah upload'!C:C,C458,'Raw data yang sudah upload'!A:A,$I$3)</f>
        <v>1</v>
      </c>
      <c r="G458" t="str">
        <f>IF(F458=0,"Tidak Upload",IF(COUNTIFS('Raw data yang sudah upload'!C:C,C458,'Raw data yang sudah upload'!A:A,$I$3,'Raw data yang sudah upload'!X:X,"YA")&gt;0,"Tepat Waktu","Terlambat"))</f>
        <v>Tepat Waktu</v>
      </c>
    </row>
    <row r="459" spans="1:7">
      <c r="A459" t="s">
        <v>766</v>
      </c>
      <c r="B459" t="s">
        <v>884</v>
      </c>
      <c r="C459" t="s">
        <v>885</v>
      </c>
      <c r="D459" t="s">
        <v>7</v>
      </c>
      <c r="E459" t="str">
        <f t="shared" si="7"/>
        <v>Sudah Upload</v>
      </c>
      <c r="F459">
        <f>COUNTIFS('Raw data yang sudah upload'!C:C,C459,'Raw data yang sudah upload'!A:A,$I$3)</f>
        <v>1</v>
      </c>
      <c r="G459" t="str">
        <f>IF(F459=0,"Tidak Upload",IF(COUNTIFS('Raw data yang sudah upload'!C:C,C459,'Raw data yang sudah upload'!A:A,$I$3,'Raw data yang sudah upload'!X:X,"YA")&gt;0,"Tepat Waktu","Terlambat"))</f>
        <v>Tepat Waktu</v>
      </c>
    </row>
    <row r="460" spans="1:7">
      <c r="A460" t="s">
        <v>766</v>
      </c>
      <c r="B460" t="s">
        <v>886</v>
      </c>
      <c r="C460" t="s">
        <v>887</v>
      </c>
      <c r="D460" t="s">
        <v>7</v>
      </c>
      <c r="E460" t="str">
        <f t="shared" si="7"/>
        <v>Sudah Upload</v>
      </c>
      <c r="F460">
        <f>COUNTIFS('Raw data yang sudah upload'!C:C,C460,'Raw data yang sudah upload'!A:A,$I$3)</f>
        <v>1</v>
      </c>
      <c r="G460" t="str">
        <f>IF(F460=0,"Tidak Upload",IF(COUNTIFS('Raw data yang sudah upload'!C:C,C460,'Raw data yang sudah upload'!A:A,$I$3,'Raw data yang sudah upload'!X:X,"YA")&gt;0,"Tepat Waktu","Terlambat"))</f>
        <v>Tepat Waktu</v>
      </c>
    </row>
    <row r="461" spans="1:7">
      <c r="A461" t="s">
        <v>766</v>
      </c>
      <c r="B461" t="s">
        <v>888</v>
      </c>
      <c r="C461" t="s">
        <v>889</v>
      </c>
      <c r="D461" t="s">
        <v>7</v>
      </c>
      <c r="E461" t="str">
        <f t="shared" si="7"/>
        <v>Sudah Upload</v>
      </c>
      <c r="F461">
        <f>COUNTIFS('Raw data yang sudah upload'!C:C,C461,'Raw data yang sudah upload'!A:A,$I$3)</f>
        <v>1</v>
      </c>
      <c r="G461" t="str">
        <f>IF(F461=0,"Tidak Upload",IF(COUNTIFS('Raw data yang sudah upload'!C:C,C461,'Raw data yang sudah upload'!A:A,$I$3,'Raw data yang sudah upload'!X:X,"YA")&gt;0,"Tepat Waktu","Terlambat"))</f>
        <v>Tepat Waktu</v>
      </c>
    </row>
    <row r="462" spans="1:7">
      <c r="A462" t="s">
        <v>766</v>
      </c>
      <c r="B462" t="s">
        <v>890</v>
      </c>
      <c r="C462" t="s">
        <v>891</v>
      </c>
      <c r="D462" t="s">
        <v>7</v>
      </c>
      <c r="E462" t="str">
        <f t="shared" si="7"/>
        <v>Sudah Upload</v>
      </c>
      <c r="F462">
        <f>COUNTIFS('Raw data yang sudah upload'!C:C,C462,'Raw data yang sudah upload'!A:A,$I$3)</f>
        <v>1</v>
      </c>
      <c r="G462" t="str">
        <f>IF(F462=0,"Tidak Upload",IF(COUNTIFS('Raw data yang sudah upload'!C:C,C462,'Raw data yang sudah upload'!A:A,$I$3,'Raw data yang sudah upload'!X:X,"YA")&gt;0,"Tepat Waktu","Terlambat"))</f>
        <v>Tepat Waktu</v>
      </c>
    </row>
    <row r="463" spans="1:7">
      <c r="A463" t="s">
        <v>766</v>
      </c>
      <c r="B463" t="s">
        <v>892</v>
      </c>
      <c r="C463" t="s">
        <v>893</v>
      </c>
      <c r="D463" t="s">
        <v>7</v>
      </c>
      <c r="E463" t="str">
        <f t="shared" si="7"/>
        <v>Sudah Upload</v>
      </c>
      <c r="F463">
        <f>COUNTIFS('Raw data yang sudah upload'!C:C,C463,'Raw data yang sudah upload'!A:A,$I$3)</f>
        <v>1</v>
      </c>
      <c r="G463" t="str">
        <f>IF(F463=0,"Tidak Upload",IF(COUNTIFS('Raw data yang sudah upload'!C:C,C463,'Raw data yang sudah upload'!A:A,$I$3,'Raw data yang sudah upload'!X:X,"YA")&gt;0,"Tepat Waktu","Terlambat"))</f>
        <v>Tepat Waktu</v>
      </c>
    </row>
    <row r="464" spans="1:7">
      <c r="A464" t="s">
        <v>766</v>
      </c>
      <c r="B464" t="s">
        <v>894</v>
      </c>
      <c r="C464" t="s">
        <v>895</v>
      </c>
      <c r="D464" t="s">
        <v>7</v>
      </c>
      <c r="E464" t="str">
        <f t="shared" si="7"/>
        <v>Sudah Upload</v>
      </c>
      <c r="F464">
        <f>COUNTIFS('Raw data yang sudah upload'!C:C,C464,'Raw data yang sudah upload'!A:A,$I$3)</f>
        <v>1</v>
      </c>
      <c r="G464" t="str">
        <f>IF(F464=0,"Tidak Upload",IF(COUNTIFS('Raw data yang sudah upload'!C:C,C464,'Raw data yang sudah upload'!A:A,$I$3,'Raw data yang sudah upload'!X:X,"YA")&gt;0,"Tepat Waktu","Terlambat"))</f>
        <v>Tepat Waktu</v>
      </c>
    </row>
    <row r="465" spans="1:7">
      <c r="A465" t="s">
        <v>766</v>
      </c>
      <c r="B465" t="s">
        <v>896</v>
      </c>
      <c r="C465" t="s">
        <v>897</v>
      </c>
      <c r="D465" t="s">
        <v>7</v>
      </c>
      <c r="E465" t="str">
        <f t="shared" si="7"/>
        <v>Sudah Upload</v>
      </c>
      <c r="F465">
        <f>COUNTIFS('Raw data yang sudah upload'!C:C,C465,'Raw data yang sudah upload'!A:A,$I$3)</f>
        <v>1</v>
      </c>
      <c r="G465" t="str">
        <f>IF(F465=0,"Tidak Upload",IF(COUNTIFS('Raw data yang sudah upload'!C:C,C465,'Raw data yang sudah upload'!A:A,$I$3,'Raw data yang sudah upload'!X:X,"YA")&gt;0,"Tepat Waktu","Terlambat"))</f>
        <v>Tepat Waktu</v>
      </c>
    </row>
    <row r="466" spans="1:7">
      <c r="A466" t="s">
        <v>766</v>
      </c>
      <c r="B466" t="s">
        <v>898</v>
      </c>
      <c r="C466" t="s">
        <v>899</v>
      </c>
      <c r="D466" t="s">
        <v>7</v>
      </c>
      <c r="E466" t="str">
        <f t="shared" si="7"/>
        <v>Sudah Upload</v>
      </c>
      <c r="F466">
        <f>COUNTIFS('Raw data yang sudah upload'!C:C,C466,'Raw data yang sudah upload'!A:A,$I$3)</f>
        <v>1</v>
      </c>
      <c r="G466" t="str">
        <f>IF(F466=0,"Tidak Upload",IF(COUNTIFS('Raw data yang sudah upload'!C:C,C466,'Raw data yang sudah upload'!A:A,$I$3,'Raw data yang sudah upload'!X:X,"YA")&gt;0,"Tepat Waktu","Terlambat"))</f>
        <v>Tepat Waktu</v>
      </c>
    </row>
    <row r="467" spans="1:7">
      <c r="A467" t="s">
        <v>766</v>
      </c>
      <c r="B467" t="s">
        <v>900</v>
      </c>
      <c r="C467" t="s">
        <v>901</v>
      </c>
      <c r="D467" t="s">
        <v>7</v>
      </c>
      <c r="E467" t="str">
        <f t="shared" si="7"/>
        <v>Sudah Upload</v>
      </c>
      <c r="F467">
        <f>COUNTIFS('Raw data yang sudah upload'!C:C,C467,'Raw data yang sudah upload'!A:A,$I$3)</f>
        <v>1</v>
      </c>
      <c r="G467" t="str">
        <f>IF(F467=0,"Tidak Upload",IF(COUNTIFS('Raw data yang sudah upload'!C:C,C467,'Raw data yang sudah upload'!A:A,$I$3,'Raw data yang sudah upload'!X:X,"YA")&gt;0,"Tepat Waktu","Terlambat"))</f>
        <v>Tepat Waktu</v>
      </c>
    </row>
    <row r="468" spans="1:7">
      <c r="A468" t="s">
        <v>766</v>
      </c>
      <c r="B468" t="s">
        <v>902</v>
      </c>
      <c r="C468" t="s">
        <v>903</v>
      </c>
      <c r="D468" t="s">
        <v>7</v>
      </c>
      <c r="E468" t="str">
        <f t="shared" si="7"/>
        <v>Sudah Upload</v>
      </c>
      <c r="F468">
        <f>COUNTIFS('Raw data yang sudah upload'!C:C,C468,'Raw data yang sudah upload'!A:A,$I$3)</f>
        <v>1</v>
      </c>
      <c r="G468" t="str">
        <f>IF(F468=0,"Tidak Upload",IF(COUNTIFS('Raw data yang sudah upload'!C:C,C468,'Raw data yang sudah upload'!A:A,$I$3,'Raw data yang sudah upload'!X:X,"YA")&gt;0,"Tepat Waktu","Terlambat"))</f>
        <v>Tepat Waktu</v>
      </c>
    </row>
    <row r="469" spans="1:7">
      <c r="A469" t="s">
        <v>766</v>
      </c>
      <c r="B469" t="s">
        <v>904</v>
      </c>
      <c r="C469" t="s">
        <v>905</v>
      </c>
      <c r="D469" t="s">
        <v>7</v>
      </c>
      <c r="E469" t="str">
        <f t="shared" si="7"/>
        <v>Sudah Upload</v>
      </c>
      <c r="F469">
        <f>COUNTIFS('Raw data yang sudah upload'!C:C,C469,'Raw data yang sudah upload'!A:A,$I$3)</f>
        <v>1</v>
      </c>
      <c r="G469" t="str">
        <f>IF(F469=0,"Tidak Upload",IF(COUNTIFS('Raw data yang sudah upload'!C:C,C469,'Raw data yang sudah upload'!A:A,$I$3,'Raw data yang sudah upload'!X:X,"YA")&gt;0,"Tepat Waktu","Terlambat"))</f>
        <v>Tepat Waktu</v>
      </c>
    </row>
    <row r="470" spans="1:7">
      <c r="A470" t="s">
        <v>766</v>
      </c>
      <c r="B470" t="s">
        <v>906</v>
      </c>
      <c r="C470" t="s">
        <v>907</v>
      </c>
      <c r="D470" t="s">
        <v>7</v>
      </c>
      <c r="E470" t="str">
        <f t="shared" si="7"/>
        <v>Sudah Upload</v>
      </c>
      <c r="F470">
        <f>COUNTIFS('Raw data yang sudah upload'!C:C,C470,'Raw data yang sudah upload'!A:A,$I$3)</f>
        <v>1</v>
      </c>
      <c r="G470" t="str">
        <f>IF(F470=0,"Tidak Upload",IF(COUNTIFS('Raw data yang sudah upload'!C:C,C470,'Raw data yang sudah upload'!A:A,$I$3,'Raw data yang sudah upload'!X:X,"YA")&gt;0,"Tepat Waktu","Terlambat"))</f>
        <v>Tepat Waktu</v>
      </c>
    </row>
    <row r="471" spans="1:7">
      <c r="A471" t="s">
        <v>766</v>
      </c>
      <c r="B471" t="s">
        <v>908</v>
      </c>
      <c r="C471" t="s">
        <v>909</v>
      </c>
      <c r="D471" t="s">
        <v>7</v>
      </c>
      <c r="E471" t="str">
        <f t="shared" si="7"/>
        <v>Sudah Upload</v>
      </c>
      <c r="F471">
        <f>COUNTIFS('Raw data yang sudah upload'!C:C,C471,'Raw data yang sudah upload'!A:A,$I$3)</f>
        <v>1</v>
      </c>
      <c r="G471" t="str">
        <f>IF(F471=0,"Tidak Upload",IF(COUNTIFS('Raw data yang sudah upload'!C:C,C471,'Raw data yang sudah upload'!A:A,$I$3,'Raw data yang sudah upload'!X:X,"YA")&gt;0,"Tepat Waktu","Terlambat"))</f>
        <v>Tepat Waktu</v>
      </c>
    </row>
    <row r="472" spans="1:7">
      <c r="A472" t="s">
        <v>766</v>
      </c>
      <c r="B472" t="s">
        <v>910</v>
      </c>
      <c r="C472" t="s">
        <v>911</v>
      </c>
      <c r="D472" t="s">
        <v>7</v>
      </c>
      <c r="E472" t="str">
        <f t="shared" si="7"/>
        <v>Sudah Upload</v>
      </c>
      <c r="F472">
        <f>COUNTIFS('Raw data yang sudah upload'!C:C,C472,'Raw data yang sudah upload'!A:A,$I$3)</f>
        <v>1</v>
      </c>
      <c r="G472" t="str">
        <f>IF(F472=0,"Tidak Upload",IF(COUNTIFS('Raw data yang sudah upload'!C:C,C472,'Raw data yang sudah upload'!A:A,$I$3,'Raw data yang sudah upload'!X:X,"YA")&gt;0,"Tepat Waktu","Terlambat"))</f>
        <v>Tepat Waktu</v>
      </c>
    </row>
    <row r="473" spans="1:7">
      <c r="A473" t="s">
        <v>777</v>
      </c>
      <c r="B473" t="s">
        <v>912</v>
      </c>
      <c r="C473" t="s">
        <v>913</v>
      </c>
      <c r="D473" t="s">
        <v>7</v>
      </c>
      <c r="E473" t="str">
        <f t="shared" si="7"/>
        <v>Sudah Upload</v>
      </c>
      <c r="F473">
        <f>COUNTIFS('Raw data yang sudah upload'!C:C,C473,'Raw data yang sudah upload'!A:A,$I$3)</f>
        <v>1</v>
      </c>
      <c r="G473" t="str">
        <f>IF(F473=0,"Tidak Upload",IF(COUNTIFS('Raw data yang sudah upload'!C:C,C473,'Raw data yang sudah upload'!A:A,$I$3,'Raw data yang sudah upload'!X:X,"YA")&gt;0,"Tepat Waktu","Terlambat"))</f>
        <v>Tepat Waktu</v>
      </c>
    </row>
    <row r="474" spans="1:7">
      <c r="A474" t="s">
        <v>766</v>
      </c>
      <c r="B474" t="s">
        <v>914</v>
      </c>
      <c r="C474" t="s">
        <v>915</v>
      </c>
      <c r="D474" t="s">
        <v>7</v>
      </c>
      <c r="E474" t="str">
        <f t="shared" si="7"/>
        <v>Sudah Upload</v>
      </c>
      <c r="F474">
        <f>COUNTIFS('Raw data yang sudah upload'!C:C,C474,'Raw data yang sudah upload'!A:A,$I$3)</f>
        <v>1</v>
      </c>
      <c r="G474" t="str">
        <f>IF(F474=0,"Tidak Upload",IF(COUNTIFS('Raw data yang sudah upload'!C:C,C474,'Raw data yang sudah upload'!A:A,$I$3,'Raw data yang sudah upload'!X:X,"YA")&gt;0,"Tepat Waktu","Terlambat"))</f>
        <v>Tepat Waktu</v>
      </c>
    </row>
    <row r="475" spans="1:7">
      <c r="A475" t="s">
        <v>766</v>
      </c>
      <c r="B475" t="s">
        <v>916</v>
      </c>
      <c r="C475" t="s">
        <v>917</v>
      </c>
      <c r="D475" t="s">
        <v>7</v>
      </c>
      <c r="E475" t="str">
        <f t="shared" si="7"/>
        <v>Sudah Upload</v>
      </c>
      <c r="F475">
        <f>COUNTIFS('Raw data yang sudah upload'!C:C,C475,'Raw data yang sudah upload'!A:A,$I$3)</f>
        <v>1</v>
      </c>
      <c r="G475" t="str">
        <f>IF(F475=0,"Tidak Upload",IF(COUNTIFS('Raw data yang sudah upload'!C:C,C475,'Raw data yang sudah upload'!A:A,$I$3,'Raw data yang sudah upload'!X:X,"YA")&gt;0,"Tepat Waktu","Terlambat"))</f>
        <v>Tepat Waktu</v>
      </c>
    </row>
    <row r="476" spans="1:7">
      <c r="A476" t="s">
        <v>766</v>
      </c>
      <c r="B476" t="s">
        <v>918</v>
      </c>
      <c r="C476" t="s">
        <v>919</v>
      </c>
      <c r="D476" t="s">
        <v>7</v>
      </c>
      <c r="E476" t="str">
        <f t="shared" si="7"/>
        <v>Sudah Upload</v>
      </c>
      <c r="F476">
        <f>COUNTIFS('Raw data yang sudah upload'!C:C,C476,'Raw data yang sudah upload'!A:A,$I$3)</f>
        <v>1</v>
      </c>
      <c r="G476" t="str">
        <f>IF(F476=0,"Tidak Upload",IF(COUNTIFS('Raw data yang sudah upload'!C:C,C476,'Raw data yang sudah upload'!A:A,$I$3,'Raw data yang sudah upload'!X:X,"YA")&gt;0,"Tepat Waktu","Terlambat"))</f>
        <v>Tepat Waktu</v>
      </c>
    </row>
    <row r="477" spans="1:7">
      <c r="A477" t="s">
        <v>766</v>
      </c>
      <c r="B477" t="s">
        <v>920</v>
      </c>
      <c r="C477" t="s">
        <v>921</v>
      </c>
      <c r="D477" t="s">
        <v>7</v>
      </c>
      <c r="E477" t="str">
        <f t="shared" si="7"/>
        <v>Sudah Upload</v>
      </c>
      <c r="F477">
        <f>COUNTIFS('Raw data yang sudah upload'!C:C,C477,'Raw data yang sudah upload'!A:A,$I$3)</f>
        <v>1</v>
      </c>
      <c r="G477" t="str">
        <f>IF(F477=0,"Tidak Upload",IF(COUNTIFS('Raw data yang sudah upload'!C:C,C477,'Raw data yang sudah upload'!A:A,$I$3,'Raw data yang sudah upload'!X:X,"YA")&gt;0,"Tepat Waktu","Terlambat"))</f>
        <v>Tepat Waktu</v>
      </c>
    </row>
    <row r="478" spans="1:7">
      <c r="A478" t="s">
        <v>766</v>
      </c>
      <c r="B478" t="s">
        <v>922</v>
      </c>
      <c r="C478" t="s">
        <v>923</v>
      </c>
      <c r="D478" t="s">
        <v>7</v>
      </c>
      <c r="E478" t="str">
        <f t="shared" si="7"/>
        <v>Sudah Upload</v>
      </c>
      <c r="F478">
        <f>COUNTIFS('Raw data yang sudah upload'!C:C,C478,'Raw data yang sudah upload'!A:A,$I$3)</f>
        <v>1</v>
      </c>
      <c r="G478" t="str">
        <f>IF(F478=0,"Tidak Upload",IF(COUNTIFS('Raw data yang sudah upload'!C:C,C478,'Raw data yang sudah upload'!A:A,$I$3,'Raw data yang sudah upload'!X:X,"YA")&gt;0,"Tepat Waktu","Terlambat"))</f>
        <v>Tepat Waktu</v>
      </c>
    </row>
    <row r="479" spans="1:7">
      <c r="A479" t="s">
        <v>766</v>
      </c>
      <c r="B479" t="s">
        <v>924</v>
      </c>
      <c r="C479" t="s">
        <v>925</v>
      </c>
      <c r="D479" t="s">
        <v>7</v>
      </c>
      <c r="E479" t="str">
        <f t="shared" si="7"/>
        <v>Sudah Upload</v>
      </c>
      <c r="F479">
        <f>COUNTIFS('Raw data yang sudah upload'!C:C,C479,'Raw data yang sudah upload'!A:A,$I$3)</f>
        <v>1</v>
      </c>
      <c r="G479" t="str">
        <f>IF(F479=0,"Tidak Upload",IF(COUNTIFS('Raw data yang sudah upload'!C:C,C479,'Raw data yang sudah upload'!A:A,$I$3,'Raw data yang sudah upload'!X:X,"YA")&gt;0,"Tepat Waktu","Terlambat"))</f>
        <v>Tepat Waktu</v>
      </c>
    </row>
    <row r="480" spans="1:7">
      <c r="A480" t="s">
        <v>766</v>
      </c>
      <c r="B480" t="s">
        <v>926</v>
      </c>
      <c r="C480" t="s">
        <v>927</v>
      </c>
      <c r="D480" t="s">
        <v>7</v>
      </c>
      <c r="E480" t="str">
        <f t="shared" si="7"/>
        <v>Sudah Upload</v>
      </c>
      <c r="F480">
        <f>COUNTIFS('Raw data yang sudah upload'!C:C,C480,'Raw data yang sudah upload'!A:A,$I$3)</f>
        <v>1</v>
      </c>
      <c r="G480" t="str">
        <f>IF(F480=0,"Tidak Upload",IF(COUNTIFS('Raw data yang sudah upload'!C:C,C480,'Raw data yang sudah upload'!A:A,$I$3,'Raw data yang sudah upload'!X:X,"YA")&gt;0,"Tepat Waktu","Terlambat"))</f>
        <v>Tepat Waktu</v>
      </c>
    </row>
    <row r="481" spans="1:7">
      <c r="A481" t="s">
        <v>928</v>
      </c>
      <c r="B481" t="s">
        <v>929</v>
      </c>
      <c r="C481" t="s">
        <v>930</v>
      </c>
      <c r="D481" t="s">
        <v>7</v>
      </c>
      <c r="E481" t="str">
        <f t="shared" si="7"/>
        <v>Sudah Upload</v>
      </c>
      <c r="F481">
        <f>COUNTIFS('Raw data yang sudah upload'!C:C,C481,'Raw data yang sudah upload'!A:A,$I$3)</f>
        <v>1</v>
      </c>
      <c r="G481" t="str">
        <f>IF(F481=0,"Tidak Upload",IF(COUNTIFS('Raw data yang sudah upload'!C:C,C481,'Raw data yang sudah upload'!A:A,$I$3,'Raw data yang sudah upload'!X:X,"YA")&gt;0,"Tepat Waktu","Terlambat"))</f>
        <v>Tepat Waktu</v>
      </c>
    </row>
    <row r="482" spans="1:7">
      <c r="A482" t="s">
        <v>588</v>
      </c>
      <c r="B482" t="s">
        <v>931</v>
      </c>
      <c r="C482" t="s">
        <v>932</v>
      </c>
      <c r="D482" t="s">
        <v>7</v>
      </c>
      <c r="E482" t="str">
        <f t="shared" si="7"/>
        <v>Sudah Upload</v>
      </c>
      <c r="F482">
        <f>COUNTIFS('Raw data yang sudah upload'!C:C,C482,'Raw data yang sudah upload'!A:A,$I$3)</f>
        <v>1</v>
      </c>
      <c r="G482" t="str">
        <f>IF(F482=0,"Tidak Upload",IF(COUNTIFS('Raw data yang sudah upload'!C:C,C482,'Raw data yang sudah upload'!A:A,$I$3,'Raw data yang sudah upload'!X:X,"YA")&gt;0,"Tepat Waktu","Terlambat"))</f>
        <v>Tepat Waktu</v>
      </c>
    </row>
    <row r="483" spans="1:7">
      <c r="A483" t="s">
        <v>766</v>
      </c>
      <c r="B483" t="s">
        <v>933</v>
      </c>
      <c r="C483" t="s">
        <v>934</v>
      </c>
      <c r="D483" t="s">
        <v>7</v>
      </c>
      <c r="E483" t="str">
        <f t="shared" si="7"/>
        <v>Sudah Upload</v>
      </c>
      <c r="F483">
        <f>COUNTIFS('Raw data yang sudah upload'!C:C,C483,'Raw data yang sudah upload'!A:A,$I$3)</f>
        <v>1</v>
      </c>
      <c r="G483" t="str">
        <f>IF(F483=0,"Tidak Upload",IF(COUNTIFS('Raw data yang sudah upload'!C:C,C483,'Raw data yang sudah upload'!A:A,$I$3,'Raw data yang sudah upload'!X:X,"YA")&gt;0,"Tepat Waktu","Terlambat"))</f>
        <v>Tepat Waktu</v>
      </c>
    </row>
    <row r="484" spans="1:7">
      <c r="A484" t="s">
        <v>766</v>
      </c>
      <c r="B484" t="s">
        <v>935</v>
      </c>
      <c r="C484" t="s">
        <v>936</v>
      </c>
      <c r="D484" t="s">
        <v>7</v>
      </c>
      <c r="E484" t="str">
        <f t="shared" si="7"/>
        <v>Sudah Upload</v>
      </c>
      <c r="F484">
        <f>COUNTIFS('Raw data yang sudah upload'!C:C,C484,'Raw data yang sudah upload'!A:A,$I$3)</f>
        <v>1</v>
      </c>
      <c r="G484" t="str">
        <f>IF(F484=0,"Tidak Upload",IF(COUNTIFS('Raw data yang sudah upload'!C:C,C484,'Raw data yang sudah upload'!A:A,$I$3,'Raw data yang sudah upload'!X:X,"YA")&gt;0,"Tepat Waktu","Terlambat"))</f>
        <v>Tepat Waktu</v>
      </c>
    </row>
    <row r="485" spans="1:7">
      <c r="A485" t="s">
        <v>766</v>
      </c>
      <c r="B485" t="s">
        <v>937</v>
      </c>
      <c r="C485" t="s">
        <v>938</v>
      </c>
      <c r="D485" t="s">
        <v>7</v>
      </c>
      <c r="E485" t="str">
        <f t="shared" si="7"/>
        <v>Sudah Upload</v>
      </c>
      <c r="F485">
        <f>COUNTIFS('Raw data yang sudah upload'!C:C,C485,'Raw data yang sudah upload'!A:A,$I$3)</f>
        <v>1</v>
      </c>
      <c r="G485" t="str">
        <f>IF(F485=0,"Tidak Upload",IF(COUNTIFS('Raw data yang sudah upload'!C:C,C485,'Raw data yang sudah upload'!A:A,$I$3,'Raw data yang sudah upload'!X:X,"YA")&gt;0,"Tepat Waktu","Terlambat"))</f>
        <v>Tepat Waktu</v>
      </c>
    </row>
    <row r="486" spans="1:7">
      <c r="A486" t="s">
        <v>766</v>
      </c>
      <c r="B486" t="s">
        <v>939</v>
      </c>
      <c r="C486" t="s">
        <v>940</v>
      </c>
      <c r="D486" t="s">
        <v>7</v>
      </c>
      <c r="E486" t="str">
        <f t="shared" si="7"/>
        <v>Sudah Upload</v>
      </c>
      <c r="F486">
        <f>COUNTIFS('Raw data yang sudah upload'!C:C,C486,'Raw data yang sudah upload'!A:A,$I$3)</f>
        <v>1</v>
      </c>
      <c r="G486" t="str">
        <f>IF(F486=0,"Tidak Upload",IF(COUNTIFS('Raw data yang sudah upload'!C:C,C486,'Raw data yang sudah upload'!A:A,$I$3,'Raw data yang sudah upload'!X:X,"YA")&gt;0,"Tepat Waktu","Terlambat"))</f>
        <v>Tepat Waktu</v>
      </c>
    </row>
    <row r="487" spans="1:7">
      <c r="A487" t="s">
        <v>766</v>
      </c>
      <c r="B487" t="s">
        <v>941</v>
      </c>
      <c r="C487" t="s">
        <v>942</v>
      </c>
      <c r="D487" t="s">
        <v>7</v>
      </c>
      <c r="E487" t="str">
        <f t="shared" si="7"/>
        <v>Sudah Upload</v>
      </c>
      <c r="F487">
        <f>COUNTIFS('Raw data yang sudah upload'!C:C,C487,'Raw data yang sudah upload'!A:A,$I$3)</f>
        <v>1</v>
      </c>
      <c r="G487" t="str">
        <f>IF(F487=0,"Tidak Upload",IF(COUNTIFS('Raw data yang sudah upload'!C:C,C487,'Raw data yang sudah upload'!A:A,$I$3,'Raw data yang sudah upload'!X:X,"YA")&gt;0,"Tepat Waktu","Terlambat"))</f>
        <v>Tepat Waktu</v>
      </c>
    </row>
    <row r="488" spans="1:7">
      <c r="A488" t="s">
        <v>766</v>
      </c>
      <c r="B488" t="s">
        <v>943</v>
      </c>
      <c r="C488" t="s">
        <v>944</v>
      </c>
      <c r="D488" t="s">
        <v>7</v>
      </c>
      <c r="E488" t="str">
        <f t="shared" si="7"/>
        <v>Sudah Upload</v>
      </c>
      <c r="F488">
        <f>COUNTIFS('Raw data yang sudah upload'!C:C,C488,'Raw data yang sudah upload'!A:A,$I$3)</f>
        <v>1</v>
      </c>
      <c r="G488" t="str">
        <f>IF(F488=0,"Tidak Upload",IF(COUNTIFS('Raw data yang sudah upload'!C:C,C488,'Raw data yang sudah upload'!A:A,$I$3,'Raw data yang sudah upload'!X:X,"YA")&gt;0,"Tepat Waktu","Terlambat"))</f>
        <v>Tepat Waktu</v>
      </c>
    </row>
    <row r="489" spans="1:7">
      <c r="A489" t="s">
        <v>766</v>
      </c>
      <c r="B489" t="s">
        <v>945</v>
      </c>
      <c r="C489" t="s">
        <v>946</v>
      </c>
      <c r="D489" t="s">
        <v>7</v>
      </c>
      <c r="E489" t="str">
        <f t="shared" si="7"/>
        <v>Sudah Upload</v>
      </c>
      <c r="F489">
        <f>COUNTIFS('Raw data yang sudah upload'!C:C,C489,'Raw data yang sudah upload'!A:A,$I$3)</f>
        <v>1</v>
      </c>
      <c r="G489" t="str">
        <f>IF(F489=0,"Tidak Upload",IF(COUNTIFS('Raw data yang sudah upload'!C:C,C489,'Raw data yang sudah upload'!A:A,$I$3,'Raw data yang sudah upload'!X:X,"YA")&gt;0,"Tepat Waktu","Terlambat"))</f>
        <v>Tepat Waktu</v>
      </c>
    </row>
    <row r="490" spans="1:7">
      <c r="A490" t="s">
        <v>766</v>
      </c>
      <c r="B490" t="s">
        <v>947</v>
      </c>
      <c r="C490" t="s">
        <v>948</v>
      </c>
      <c r="D490" t="s">
        <v>7</v>
      </c>
      <c r="E490" t="str">
        <f t="shared" si="7"/>
        <v>Sudah Upload</v>
      </c>
      <c r="F490">
        <f>COUNTIFS('Raw data yang sudah upload'!C:C,C490,'Raw data yang sudah upload'!A:A,$I$3)</f>
        <v>1</v>
      </c>
      <c r="G490" t="str">
        <f>IF(F490=0,"Tidak Upload",IF(COUNTIFS('Raw data yang sudah upload'!C:C,C490,'Raw data yang sudah upload'!A:A,$I$3,'Raw data yang sudah upload'!X:X,"YA")&gt;0,"Tepat Waktu","Terlambat"))</f>
        <v>Tepat Waktu</v>
      </c>
    </row>
    <row r="491" spans="1:7">
      <c r="A491" t="s">
        <v>766</v>
      </c>
      <c r="B491" t="s">
        <v>949</v>
      </c>
      <c r="C491" t="s">
        <v>950</v>
      </c>
      <c r="D491" t="s">
        <v>7</v>
      </c>
      <c r="E491" t="str">
        <f t="shared" si="7"/>
        <v>Sudah Upload</v>
      </c>
      <c r="F491">
        <f>COUNTIFS('Raw data yang sudah upload'!C:C,C491,'Raw data yang sudah upload'!A:A,$I$3)</f>
        <v>1</v>
      </c>
      <c r="G491" t="str">
        <f>IF(F491=0,"Tidak Upload",IF(COUNTIFS('Raw data yang sudah upload'!C:C,C491,'Raw data yang sudah upload'!A:A,$I$3,'Raw data yang sudah upload'!X:X,"YA")&gt;0,"Tepat Waktu","Terlambat"))</f>
        <v>Tepat Waktu</v>
      </c>
    </row>
    <row r="492" spans="1:7">
      <c r="A492" t="s">
        <v>766</v>
      </c>
      <c r="B492" t="s">
        <v>951</v>
      </c>
      <c r="C492" t="s">
        <v>952</v>
      </c>
      <c r="D492" t="s">
        <v>7</v>
      </c>
      <c r="E492" t="str">
        <f t="shared" si="7"/>
        <v>Sudah Upload</v>
      </c>
      <c r="F492">
        <f>COUNTIFS('Raw data yang sudah upload'!C:C,C492,'Raw data yang sudah upload'!A:A,$I$3)</f>
        <v>1</v>
      </c>
      <c r="G492" t="str">
        <f>IF(F492=0,"Tidak Upload",IF(COUNTIFS('Raw data yang sudah upload'!C:C,C492,'Raw data yang sudah upload'!A:A,$I$3,'Raw data yang sudah upload'!X:X,"YA")&gt;0,"Tepat Waktu","Terlambat"))</f>
        <v>Tepat Waktu</v>
      </c>
    </row>
    <row r="493" spans="1:7">
      <c r="A493" t="s">
        <v>766</v>
      </c>
      <c r="B493" t="s">
        <v>953</v>
      </c>
      <c r="C493" t="s">
        <v>954</v>
      </c>
      <c r="D493" t="s">
        <v>7</v>
      </c>
      <c r="E493" t="str">
        <f t="shared" si="7"/>
        <v>Sudah Upload</v>
      </c>
      <c r="F493">
        <f>COUNTIFS('Raw data yang sudah upload'!C:C,C493,'Raw data yang sudah upload'!A:A,$I$3)</f>
        <v>1</v>
      </c>
      <c r="G493" t="str">
        <f>IF(F493=0,"Tidak Upload",IF(COUNTIFS('Raw data yang sudah upload'!C:C,C493,'Raw data yang sudah upload'!A:A,$I$3,'Raw data yang sudah upload'!X:X,"YA")&gt;0,"Tepat Waktu","Terlambat"))</f>
        <v>Tepat Waktu</v>
      </c>
    </row>
    <row r="494" spans="1:7">
      <c r="A494" t="s">
        <v>766</v>
      </c>
      <c r="B494" t="s">
        <v>955</v>
      </c>
      <c r="C494" t="s">
        <v>956</v>
      </c>
      <c r="D494" t="s">
        <v>7</v>
      </c>
      <c r="E494" t="str">
        <f t="shared" si="7"/>
        <v>Sudah Upload</v>
      </c>
      <c r="F494">
        <f>COUNTIFS('Raw data yang sudah upload'!C:C,C494,'Raw data yang sudah upload'!A:A,$I$3)</f>
        <v>1</v>
      </c>
      <c r="G494" t="str">
        <f>IF(F494=0,"Tidak Upload",IF(COUNTIFS('Raw data yang sudah upload'!C:C,C494,'Raw data yang sudah upload'!A:A,$I$3,'Raw data yang sudah upload'!X:X,"YA")&gt;0,"Tepat Waktu","Terlambat"))</f>
        <v>Tepat Waktu</v>
      </c>
    </row>
    <row r="495" spans="1:7">
      <c r="A495" t="s">
        <v>766</v>
      </c>
      <c r="B495" t="s">
        <v>957</v>
      </c>
      <c r="C495" t="s">
        <v>958</v>
      </c>
      <c r="D495" t="s">
        <v>7</v>
      </c>
      <c r="E495" t="str">
        <f t="shared" si="7"/>
        <v>Sudah Upload</v>
      </c>
      <c r="F495">
        <f>COUNTIFS('Raw data yang sudah upload'!C:C,C495,'Raw data yang sudah upload'!A:A,$I$3)</f>
        <v>1</v>
      </c>
      <c r="G495" t="str">
        <f>IF(F495=0,"Tidak Upload",IF(COUNTIFS('Raw data yang sudah upload'!C:C,C495,'Raw data yang sudah upload'!A:A,$I$3,'Raw data yang sudah upload'!X:X,"YA")&gt;0,"Tepat Waktu","Terlambat"))</f>
        <v>Tepat Waktu</v>
      </c>
    </row>
    <row r="496" spans="1:7">
      <c r="A496" t="s">
        <v>766</v>
      </c>
      <c r="B496" t="s">
        <v>959</v>
      </c>
      <c r="C496" t="s">
        <v>960</v>
      </c>
      <c r="D496" t="s">
        <v>7</v>
      </c>
      <c r="E496" t="str">
        <f t="shared" si="7"/>
        <v>Sudah Upload</v>
      </c>
      <c r="F496">
        <f>COUNTIFS('Raw data yang sudah upload'!C:C,C496,'Raw data yang sudah upload'!A:A,$I$3)</f>
        <v>1</v>
      </c>
      <c r="G496" t="str">
        <f>IF(F496=0,"Tidak Upload",IF(COUNTIFS('Raw data yang sudah upload'!C:C,C496,'Raw data yang sudah upload'!A:A,$I$3,'Raw data yang sudah upload'!X:X,"YA")&gt;0,"Tepat Waktu","Terlambat"))</f>
        <v>Tepat Waktu</v>
      </c>
    </row>
    <row r="497" spans="1:7">
      <c r="A497" t="s">
        <v>766</v>
      </c>
      <c r="B497" t="s">
        <v>961</v>
      </c>
      <c r="C497" t="s">
        <v>962</v>
      </c>
      <c r="D497" t="s">
        <v>7</v>
      </c>
      <c r="E497" t="str">
        <f t="shared" si="7"/>
        <v>Sudah Upload</v>
      </c>
      <c r="F497">
        <f>COUNTIFS('Raw data yang sudah upload'!C:C,C497,'Raw data yang sudah upload'!A:A,$I$3)</f>
        <v>1</v>
      </c>
      <c r="G497" t="str">
        <f>IF(F497=0,"Tidak Upload",IF(COUNTIFS('Raw data yang sudah upload'!C:C,C497,'Raw data yang sudah upload'!A:A,$I$3,'Raw data yang sudah upload'!X:X,"YA")&gt;0,"Tepat Waktu","Terlambat"))</f>
        <v>Tepat Waktu</v>
      </c>
    </row>
    <row r="498" spans="1:7">
      <c r="A498" t="s">
        <v>766</v>
      </c>
      <c r="B498" t="s">
        <v>963</v>
      </c>
      <c r="C498" t="s">
        <v>964</v>
      </c>
      <c r="D498" t="s">
        <v>7</v>
      </c>
      <c r="E498" t="str">
        <f t="shared" si="7"/>
        <v>Sudah Upload</v>
      </c>
      <c r="F498">
        <f>COUNTIFS('Raw data yang sudah upload'!C:C,C498,'Raw data yang sudah upload'!A:A,$I$3)</f>
        <v>1</v>
      </c>
      <c r="G498" t="str">
        <f>IF(F498=0,"Tidak Upload",IF(COUNTIFS('Raw data yang sudah upload'!C:C,C498,'Raw data yang sudah upload'!A:A,$I$3,'Raw data yang sudah upload'!X:X,"YA")&gt;0,"Tepat Waktu","Terlambat"))</f>
        <v>Tepat Waktu</v>
      </c>
    </row>
    <row r="499" spans="1:7">
      <c r="A499" t="s">
        <v>766</v>
      </c>
      <c r="B499" t="s">
        <v>965</v>
      </c>
      <c r="C499" t="s">
        <v>966</v>
      </c>
      <c r="D499" t="s">
        <v>7</v>
      </c>
      <c r="E499" t="str">
        <f t="shared" si="7"/>
        <v>Sudah Upload</v>
      </c>
      <c r="F499">
        <f>COUNTIFS('Raw data yang sudah upload'!C:C,C499,'Raw data yang sudah upload'!A:A,$I$3)</f>
        <v>1</v>
      </c>
      <c r="G499" t="str">
        <f>IF(F499=0,"Tidak Upload",IF(COUNTIFS('Raw data yang sudah upload'!C:C,C499,'Raw data yang sudah upload'!A:A,$I$3,'Raw data yang sudah upload'!X:X,"YA")&gt;0,"Tepat Waktu","Terlambat"))</f>
        <v>Tepat Waktu</v>
      </c>
    </row>
    <row r="500" spans="1:7">
      <c r="A500" t="s">
        <v>766</v>
      </c>
      <c r="B500" t="s">
        <v>967</v>
      </c>
      <c r="C500" t="s">
        <v>968</v>
      </c>
      <c r="D500" t="s">
        <v>7</v>
      </c>
      <c r="E500" t="str">
        <f t="shared" si="7"/>
        <v>Sudah Upload</v>
      </c>
      <c r="F500">
        <f>COUNTIFS('Raw data yang sudah upload'!C:C,C500,'Raw data yang sudah upload'!A:A,$I$3)</f>
        <v>1</v>
      </c>
      <c r="G500" t="str">
        <f>IF(F500=0,"Tidak Upload",IF(COUNTIFS('Raw data yang sudah upload'!C:C,C500,'Raw data yang sudah upload'!A:A,$I$3,'Raw data yang sudah upload'!X:X,"YA")&gt;0,"Tepat Waktu","Terlambat"))</f>
        <v>Tepat Waktu</v>
      </c>
    </row>
    <row r="501" spans="1:7">
      <c r="A501" t="s">
        <v>766</v>
      </c>
      <c r="B501" t="s">
        <v>969</v>
      </c>
      <c r="C501" t="s">
        <v>970</v>
      </c>
      <c r="D501" t="s">
        <v>7</v>
      </c>
      <c r="E501" t="str">
        <f t="shared" si="7"/>
        <v>Sudah Upload</v>
      </c>
      <c r="F501">
        <f>COUNTIFS('Raw data yang sudah upload'!C:C,C501,'Raw data yang sudah upload'!A:A,$I$3)</f>
        <v>1</v>
      </c>
      <c r="G501" t="str">
        <f>IF(F501=0,"Tidak Upload",IF(COUNTIFS('Raw data yang sudah upload'!C:C,C501,'Raw data yang sudah upload'!A:A,$I$3,'Raw data yang sudah upload'!X:X,"YA")&gt;0,"Tepat Waktu","Terlambat"))</f>
        <v>Tepat Waktu</v>
      </c>
    </row>
    <row r="502" spans="1:7">
      <c r="A502" t="s">
        <v>766</v>
      </c>
      <c r="B502" t="s">
        <v>971</v>
      </c>
      <c r="C502" t="s">
        <v>972</v>
      </c>
      <c r="D502" t="s">
        <v>7</v>
      </c>
      <c r="E502" t="str">
        <f t="shared" si="7"/>
        <v>Sudah Upload</v>
      </c>
      <c r="F502">
        <f>COUNTIFS('Raw data yang sudah upload'!C:C,C502,'Raw data yang sudah upload'!A:A,$I$3)</f>
        <v>1</v>
      </c>
      <c r="G502" t="str">
        <f>IF(F502=0,"Tidak Upload",IF(COUNTIFS('Raw data yang sudah upload'!C:C,C502,'Raw data yang sudah upload'!A:A,$I$3,'Raw data yang sudah upload'!X:X,"YA")&gt;0,"Tepat Waktu","Terlambat"))</f>
        <v>Tepat Waktu</v>
      </c>
    </row>
    <row r="503" spans="1:7">
      <c r="A503" t="s">
        <v>766</v>
      </c>
      <c r="B503" t="s">
        <v>973</v>
      </c>
      <c r="C503" t="s">
        <v>974</v>
      </c>
      <c r="D503" t="s">
        <v>7</v>
      </c>
      <c r="E503" t="str">
        <f t="shared" si="7"/>
        <v>Sudah Upload</v>
      </c>
      <c r="F503">
        <f>COUNTIFS('Raw data yang sudah upload'!C:C,C503,'Raw data yang sudah upload'!A:A,$I$3)</f>
        <v>1</v>
      </c>
      <c r="G503" t="str">
        <f>IF(F503=0,"Tidak Upload",IF(COUNTIFS('Raw data yang sudah upload'!C:C,C503,'Raw data yang sudah upload'!A:A,$I$3,'Raw data yang sudah upload'!X:X,"YA")&gt;0,"Tepat Waktu","Terlambat"))</f>
        <v>Tepat Waktu</v>
      </c>
    </row>
    <row r="504" spans="1:7">
      <c r="A504" t="s">
        <v>766</v>
      </c>
      <c r="B504" t="s">
        <v>975</v>
      </c>
      <c r="C504" t="s">
        <v>976</v>
      </c>
      <c r="D504" t="s">
        <v>7</v>
      </c>
      <c r="E504" t="str">
        <f t="shared" si="7"/>
        <v>Sudah Upload</v>
      </c>
      <c r="F504">
        <f>COUNTIFS('Raw data yang sudah upload'!C:C,C504,'Raw data yang sudah upload'!A:A,$I$3)</f>
        <v>1</v>
      </c>
      <c r="G504" t="str">
        <f>IF(F504=0,"Tidak Upload",IF(COUNTIFS('Raw data yang sudah upload'!C:C,C504,'Raw data yang sudah upload'!A:A,$I$3,'Raw data yang sudah upload'!X:X,"YA")&gt;0,"Tepat Waktu","Terlambat"))</f>
        <v>Tepat Waktu</v>
      </c>
    </row>
    <row r="505" spans="1:7">
      <c r="A505" t="s">
        <v>766</v>
      </c>
      <c r="B505" t="s">
        <v>977</v>
      </c>
      <c r="C505" t="s">
        <v>978</v>
      </c>
      <c r="D505" t="s">
        <v>7</v>
      </c>
      <c r="E505" t="str">
        <f t="shared" si="7"/>
        <v>Sudah Upload</v>
      </c>
      <c r="F505">
        <f>COUNTIFS('Raw data yang sudah upload'!C:C,C505,'Raw data yang sudah upload'!A:A,$I$3)</f>
        <v>1</v>
      </c>
      <c r="G505" t="str">
        <f>IF(F505=0,"Tidak Upload",IF(COUNTIFS('Raw data yang sudah upload'!C:C,C505,'Raw data yang sudah upload'!A:A,$I$3,'Raw data yang sudah upload'!X:X,"YA")&gt;0,"Tepat Waktu","Terlambat"))</f>
        <v>Tepat Waktu</v>
      </c>
    </row>
    <row r="506" spans="1:7">
      <c r="A506" t="s">
        <v>766</v>
      </c>
      <c r="B506" t="s">
        <v>979</v>
      </c>
      <c r="C506" t="s">
        <v>980</v>
      </c>
      <c r="D506" t="s">
        <v>7</v>
      </c>
      <c r="E506" t="str">
        <f t="shared" si="7"/>
        <v>Sudah Upload</v>
      </c>
      <c r="F506">
        <f>COUNTIFS('Raw data yang sudah upload'!C:C,C506,'Raw data yang sudah upload'!A:A,$I$3)</f>
        <v>1</v>
      </c>
      <c r="G506" t="str">
        <f>IF(F506=0,"Tidak Upload",IF(COUNTIFS('Raw data yang sudah upload'!C:C,C506,'Raw data yang sudah upload'!A:A,$I$3,'Raw data yang sudah upload'!X:X,"YA")&gt;0,"Tepat Waktu","Terlambat"))</f>
        <v>Tepat Waktu</v>
      </c>
    </row>
    <row r="507" spans="1:7">
      <c r="A507" t="s">
        <v>766</v>
      </c>
      <c r="B507" t="s">
        <v>981</v>
      </c>
      <c r="C507" t="s">
        <v>982</v>
      </c>
      <c r="D507" t="s">
        <v>7</v>
      </c>
      <c r="E507" t="str">
        <f t="shared" si="7"/>
        <v>Sudah Upload</v>
      </c>
      <c r="F507">
        <f>COUNTIFS('Raw data yang sudah upload'!C:C,C507,'Raw data yang sudah upload'!A:A,$I$3)</f>
        <v>1</v>
      </c>
      <c r="G507" t="str">
        <f>IF(F507=0,"Tidak Upload",IF(COUNTIFS('Raw data yang sudah upload'!C:C,C507,'Raw data yang sudah upload'!A:A,$I$3,'Raw data yang sudah upload'!X:X,"YA")&gt;0,"Tepat Waktu","Terlambat"))</f>
        <v>Tepat Waktu</v>
      </c>
    </row>
    <row r="508" spans="1:7">
      <c r="A508" t="s">
        <v>766</v>
      </c>
      <c r="B508" t="s">
        <v>983</v>
      </c>
      <c r="C508" t="s">
        <v>984</v>
      </c>
      <c r="D508" t="s">
        <v>7</v>
      </c>
      <c r="E508" t="str">
        <f t="shared" si="7"/>
        <v>Sudah Upload</v>
      </c>
      <c r="F508">
        <f>COUNTIFS('Raw data yang sudah upload'!C:C,C508,'Raw data yang sudah upload'!A:A,$I$3)</f>
        <v>1</v>
      </c>
      <c r="G508" t="str">
        <f>IF(F508=0,"Tidak Upload",IF(COUNTIFS('Raw data yang sudah upload'!C:C,C508,'Raw data yang sudah upload'!A:A,$I$3,'Raw data yang sudah upload'!X:X,"YA")&gt;0,"Tepat Waktu","Terlambat"))</f>
        <v>Tepat Waktu</v>
      </c>
    </row>
    <row r="509" spans="1:7">
      <c r="A509" t="s">
        <v>766</v>
      </c>
      <c r="B509" t="s">
        <v>985</v>
      </c>
      <c r="C509" t="s">
        <v>986</v>
      </c>
      <c r="D509" t="s">
        <v>7</v>
      </c>
      <c r="E509" t="str">
        <f t="shared" si="7"/>
        <v>Sudah Upload</v>
      </c>
      <c r="F509">
        <f>COUNTIFS('Raw data yang sudah upload'!C:C,C509,'Raw data yang sudah upload'!A:A,$I$3)</f>
        <v>1</v>
      </c>
      <c r="G509" t="str">
        <f>IF(F509=0,"Tidak Upload",IF(COUNTIFS('Raw data yang sudah upload'!C:C,C509,'Raw data yang sudah upload'!A:A,$I$3,'Raw data yang sudah upload'!X:X,"YA")&gt;0,"Tepat Waktu","Terlambat"))</f>
        <v>Tepat Waktu</v>
      </c>
    </row>
    <row r="510" spans="1:7">
      <c r="A510" t="s">
        <v>766</v>
      </c>
      <c r="B510" t="s">
        <v>987</v>
      </c>
      <c r="C510" t="s">
        <v>988</v>
      </c>
      <c r="D510" t="s">
        <v>7</v>
      </c>
      <c r="E510" t="str">
        <f t="shared" si="7"/>
        <v>Sudah Upload</v>
      </c>
      <c r="F510">
        <f>COUNTIFS('Raw data yang sudah upload'!C:C,C510,'Raw data yang sudah upload'!A:A,$I$3)</f>
        <v>1</v>
      </c>
      <c r="G510" t="str">
        <f>IF(F510=0,"Tidak Upload",IF(COUNTIFS('Raw data yang sudah upload'!C:C,C510,'Raw data yang sudah upload'!A:A,$I$3,'Raw data yang sudah upload'!X:X,"YA")&gt;0,"Tepat Waktu","Terlambat"))</f>
        <v>Tepat Waktu</v>
      </c>
    </row>
    <row r="511" spans="1:7">
      <c r="A511" t="s">
        <v>766</v>
      </c>
      <c r="B511" t="s">
        <v>989</v>
      </c>
      <c r="C511" t="s">
        <v>990</v>
      </c>
      <c r="D511" t="s">
        <v>7</v>
      </c>
      <c r="E511" t="str">
        <f t="shared" si="7"/>
        <v>Sudah Upload</v>
      </c>
      <c r="F511">
        <f>COUNTIFS('Raw data yang sudah upload'!C:C,C511,'Raw data yang sudah upload'!A:A,$I$3)</f>
        <v>1</v>
      </c>
      <c r="G511" t="str">
        <f>IF(F511=0,"Tidak Upload",IF(COUNTIFS('Raw data yang sudah upload'!C:C,C511,'Raw data yang sudah upload'!A:A,$I$3,'Raw data yang sudah upload'!X:X,"YA")&gt;0,"Tepat Waktu","Terlambat"))</f>
        <v>Tepat Waktu</v>
      </c>
    </row>
    <row r="512" spans="1:7">
      <c r="A512" t="s">
        <v>991</v>
      </c>
      <c r="B512" t="s">
        <v>992</v>
      </c>
      <c r="C512" t="s">
        <v>993</v>
      </c>
      <c r="D512" t="s">
        <v>7</v>
      </c>
      <c r="E512" t="str">
        <f t="shared" si="7"/>
        <v>Sudah Upload</v>
      </c>
      <c r="F512">
        <f>COUNTIFS('Raw data yang sudah upload'!C:C,C512,'Raw data yang sudah upload'!A:A,$I$3)</f>
        <v>1</v>
      </c>
      <c r="G512" t="str">
        <f>IF(F512=0,"Tidak Upload",IF(COUNTIFS('Raw data yang sudah upload'!C:C,C512,'Raw data yang sudah upload'!A:A,$I$3,'Raw data yang sudah upload'!X:X,"YA")&gt;0,"Tepat Waktu","Terlambat"))</f>
        <v>Tepat Waktu</v>
      </c>
    </row>
    <row r="513" spans="1:7">
      <c r="A513" t="s">
        <v>358</v>
      </c>
      <c r="B513" t="s">
        <v>994</v>
      </c>
      <c r="C513" t="s">
        <v>995</v>
      </c>
      <c r="D513" t="s">
        <v>7</v>
      </c>
      <c r="E513" t="str">
        <f t="shared" si="7"/>
        <v>Sudah Upload</v>
      </c>
      <c r="F513">
        <f>COUNTIFS('Raw data yang sudah upload'!C:C,C513,'Raw data yang sudah upload'!A:A,$I$3)</f>
        <v>1</v>
      </c>
      <c r="G513" t="str">
        <f>IF(F513=0,"Tidak Upload",IF(COUNTIFS('Raw data yang sudah upload'!C:C,C513,'Raw data yang sudah upload'!A:A,$I$3,'Raw data yang sudah upload'!X:X,"YA")&gt;0,"Tepat Waktu","Terlambat"))</f>
        <v>Tepat Waktu</v>
      </c>
    </row>
    <row r="514" spans="1:7">
      <c r="A514" t="s">
        <v>853</v>
      </c>
      <c r="B514" t="s">
        <v>996</v>
      </c>
      <c r="C514" t="s">
        <v>997</v>
      </c>
      <c r="D514" t="s">
        <v>7</v>
      </c>
      <c r="E514" t="str">
        <f t="shared" si="7"/>
        <v>Sudah Upload</v>
      </c>
      <c r="F514">
        <f>COUNTIFS('Raw data yang sudah upload'!C:C,C514,'Raw data yang sudah upload'!A:A,$I$3)</f>
        <v>1</v>
      </c>
      <c r="G514" t="str">
        <f>IF(F514=0,"Tidak Upload",IF(COUNTIFS('Raw data yang sudah upload'!C:C,C514,'Raw data yang sudah upload'!A:A,$I$3,'Raw data yang sudah upload'!X:X,"YA")&gt;0,"Tepat Waktu","Terlambat"))</f>
        <v>Tepat Waktu</v>
      </c>
    </row>
    <row r="515" spans="1:7">
      <c r="A515" t="s">
        <v>26</v>
      </c>
      <c r="B515" t="s">
        <v>998</v>
      </c>
      <c r="C515" t="s">
        <v>999</v>
      </c>
      <c r="D515" t="s">
        <v>7</v>
      </c>
      <c r="E515" t="str">
        <f t="shared" si="7"/>
        <v>Sudah Upload</v>
      </c>
      <c r="F515">
        <f>COUNTIFS('Raw data yang sudah upload'!C:C,C515,'Raw data yang sudah upload'!A:A,$I$3)</f>
        <v>1</v>
      </c>
      <c r="G515" t="str">
        <f>IF(F515=0,"Tidak Upload",IF(COUNTIFS('Raw data yang sudah upload'!C:C,C515,'Raw data yang sudah upload'!A:A,$I$3,'Raw data yang sudah upload'!X:X,"YA")&gt;0,"Tepat Waktu","Terlambat"))</f>
        <v>Tepat Waktu</v>
      </c>
    </row>
    <row r="516" spans="1:7">
      <c r="A516" t="s">
        <v>30</v>
      </c>
      <c r="B516" t="s">
        <v>1000</v>
      </c>
      <c r="C516" t="s">
        <v>1001</v>
      </c>
      <c r="D516" t="s">
        <v>29</v>
      </c>
      <c r="E516" t="str">
        <f t="shared" si="7"/>
        <v>Tidak Upload</v>
      </c>
      <c r="F516">
        <f>COUNTIFS('Raw data yang sudah upload'!C:C,C516,'Raw data yang sudah upload'!A:A,$I$3)</f>
        <v>0</v>
      </c>
      <c r="G516" t="str">
        <f>IF(F516=0,"Tidak Upload",IF(COUNTIFS('Raw data yang sudah upload'!C:C,C516,'Raw data yang sudah upload'!A:A,$I$3,'Raw data yang sudah upload'!X:X,"YA")&gt;0,"Tepat Waktu","Terlambat"))</f>
        <v>Tidak Upload</v>
      </c>
    </row>
    <row r="517" spans="1:7">
      <c r="A517" t="s">
        <v>30</v>
      </c>
      <c r="B517" t="s">
        <v>1002</v>
      </c>
      <c r="C517" t="s">
        <v>1003</v>
      </c>
      <c r="D517" t="s">
        <v>29</v>
      </c>
      <c r="E517" t="str">
        <f t="shared" ref="E517:E579" si="8">IF(F517=0,"Tidak Upload","Sudah Upload")</f>
        <v>Tidak Upload</v>
      </c>
      <c r="F517">
        <f>COUNTIFS('Raw data yang sudah upload'!C:C,C517,'Raw data yang sudah upload'!A:A,$I$3)</f>
        <v>0</v>
      </c>
      <c r="G517" t="str">
        <f>IF(F517=0,"Tidak Upload",IF(COUNTIFS('Raw data yang sudah upload'!C:C,C517,'Raw data yang sudah upload'!A:A,$I$3,'Raw data yang sudah upload'!X:X,"YA")&gt;0,"Tepat Waktu","Terlambat"))</f>
        <v>Tidak Upload</v>
      </c>
    </row>
    <row r="518" spans="1:7">
      <c r="A518" t="s">
        <v>848</v>
      </c>
      <c r="B518" t="s">
        <v>1004</v>
      </c>
      <c r="C518" t="s">
        <v>1005</v>
      </c>
      <c r="D518" t="s">
        <v>29</v>
      </c>
      <c r="E518" t="str">
        <f t="shared" si="8"/>
        <v>Tidak Upload</v>
      </c>
      <c r="F518">
        <f>COUNTIFS('Raw data yang sudah upload'!C:C,C518,'Raw data yang sudah upload'!A:A,$I$3)</f>
        <v>0</v>
      </c>
      <c r="G518" t="str">
        <f>IF(F518=0,"Tidak Upload",IF(COUNTIFS('Raw data yang sudah upload'!C:C,C518,'Raw data yang sudah upload'!A:A,$I$3,'Raw data yang sudah upload'!X:X,"YA")&gt;0,"Tepat Waktu","Terlambat"))</f>
        <v>Tidak Upload</v>
      </c>
    </row>
    <row r="519" spans="1:7">
      <c r="A519" t="s">
        <v>391</v>
      </c>
      <c r="B519" t="s">
        <v>1006</v>
      </c>
      <c r="C519" t="s">
        <v>1007</v>
      </c>
      <c r="D519" t="s">
        <v>29</v>
      </c>
      <c r="E519" t="str">
        <f t="shared" si="8"/>
        <v>Tidak Upload</v>
      </c>
      <c r="F519">
        <f>COUNTIFS('Raw data yang sudah upload'!C:C,C519,'Raw data yang sudah upload'!A:A,$I$3)</f>
        <v>0</v>
      </c>
      <c r="G519" t="str">
        <f>IF(F519=0,"Tidak Upload",IF(COUNTIFS('Raw data yang sudah upload'!C:C,C519,'Raw data yang sudah upload'!A:A,$I$3,'Raw data yang sudah upload'!X:X,"YA")&gt;0,"Tepat Waktu","Terlambat"))</f>
        <v>Tidak Upload</v>
      </c>
    </row>
    <row r="520" spans="1:7">
      <c r="A520" t="s">
        <v>391</v>
      </c>
      <c r="B520" t="s">
        <v>1008</v>
      </c>
      <c r="C520" t="s">
        <v>1009</v>
      </c>
      <c r="D520" t="s">
        <v>29</v>
      </c>
      <c r="E520" t="str">
        <f t="shared" si="8"/>
        <v>Tidak Upload</v>
      </c>
      <c r="F520">
        <f>COUNTIFS('Raw data yang sudah upload'!C:C,C520,'Raw data yang sudah upload'!A:A,$I$3)</f>
        <v>0</v>
      </c>
      <c r="G520" t="str">
        <f>IF(F520=0,"Tidak Upload",IF(COUNTIFS('Raw data yang sudah upload'!C:C,C520,'Raw data yang sudah upload'!A:A,$I$3,'Raw data yang sudah upload'!X:X,"YA")&gt;0,"Tepat Waktu","Terlambat"))</f>
        <v>Tidak Upload</v>
      </c>
    </row>
    <row r="521" spans="1:7">
      <c r="A521" t="s">
        <v>391</v>
      </c>
      <c r="B521" t="s">
        <v>1010</v>
      </c>
      <c r="C521" t="s">
        <v>1011</v>
      </c>
      <c r="D521" t="s">
        <v>29</v>
      </c>
      <c r="E521" t="str">
        <f t="shared" si="8"/>
        <v>Tidak Upload</v>
      </c>
      <c r="F521">
        <f>COUNTIFS('Raw data yang sudah upload'!C:C,C521,'Raw data yang sudah upload'!A:A,$I$3)</f>
        <v>0</v>
      </c>
      <c r="G521" t="str">
        <f>IF(F521=0,"Tidak Upload",IF(COUNTIFS('Raw data yang sudah upload'!C:C,C521,'Raw data yang sudah upload'!A:A,$I$3,'Raw data yang sudah upload'!X:X,"YA")&gt;0,"Tepat Waktu","Terlambat"))</f>
        <v>Tidak Upload</v>
      </c>
    </row>
    <row r="522" spans="1:7">
      <c r="A522" t="s">
        <v>391</v>
      </c>
      <c r="B522" t="s">
        <v>1012</v>
      </c>
      <c r="C522" t="s">
        <v>1013</v>
      </c>
      <c r="D522" t="s">
        <v>29</v>
      </c>
      <c r="E522" t="str">
        <f t="shared" si="8"/>
        <v>Tidak Upload</v>
      </c>
      <c r="F522">
        <f>COUNTIFS('Raw data yang sudah upload'!C:C,C522,'Raw data yang sudah upload'!A:A,$I$3)</f>
        <v>0</v>
      </c>
      <c r="G522" t="str">
        <f>IF(F522=0,"Tidak Upload",IF(COUNTIFS('Raw data yang sudah upload'!C:C,C522,'Raw data yang sudah upload'!A:A,$I$3,'Raw data yang sudah upload'!X:X,"YA")&gt;0,"Tepat Waktu","Terlambat"))</f>
        <v>Tidak Upload</v>
      </c>
    </row>
    <row r="523" spans="1:7">
      <c r="A523" t="s">
        <v>391</v>
      </c>
      <c r="B523" t="s">
        <v>1014</v>
      </c>
      <c r="C523" t="s">
        <v>1015</v>
      </c>
      <c r="D523" t="s">
        <v>29</v>
      </c>
      <c r="E523" t="str">
        <f t="shared" si="8"/>
        <v>Tidak Upload</v>
      </c>
      <c r="F523">
        <f>COUNTIFS('Raw data yang sudah upload'!C:C,C523,'Raw data yang sudah upload'!A:A,$I$3)</f>
        <v>0</v>
      </c>
      <c r="G523" t="str">
        <f>IF(F523=0,"Tidak Upload",IF(COUNTIFS('Raw data yang sudah upload'!C:C,C523,'Raw data yang sudah upload'!A:A,$I$3,'Raw data yang sudah upload'!X:X,"YA")&gt;0,"Tepat Waktu","Terlambat"))</f>
        <v>Tidak Upload</v>
      </c>
    </row>
    <row r="524" spans="1:7">
      <c r="A524" t="s">
        <v>391</v>
      </c>
      <c r="B524" t="s">
        <v>1016</v>
      </c>
      <c r="C524" t="s">
        <v>1017</v>
      </c>
      <c r="D524" t="s">
        <v>29</v>
      </c>
      <c r="E524" t="str">
        <f t="shared" si="8"/>
        <v>Tidak Upload</v>
      </c>
      <c r="F524">
        <f>COUNTIFS('Raw data yang sudah upload'!C:C,C524,'Raw data yang sudah upload'!A:A,$I$3)</f>
        <v>0</v>
      </c>
      <c r="G524" t="str">
        <f>IF(F524=0,"Tidak Upload",IF(COUNTIFS('Raw data yang sudah upload'!C:C,C524,'Raw data yang sudah upload'!A:A,$I$3,'Raw data yang sudah upload'!X:X,"YA")&gt;0,"Tepat Waktu","Terlambat"))</f>
        <v>Tidak Upload</v>
      </c>
    </row>
    <row r="525" spans="1:7">
      <c r="A525" t="s">
        <v>391</v>
      </c>
      <c r="B525" t="s">
        <v>1018</v>
      </c>
      <c r="C525" t="s">
        <v>1019</v>
      </c>
      <c r="D525" t="s">
        <v>29</v>
      </c>
      <c r="E525" t="str">
        <f t="shared" si="8"/>
        <v>Tidak Upload</v>
      </c>
      <c r="F525">
        <f>COUNTIFS('Raw data yang sudah upload'!C:C,C525,'Raw data yang sudah upload'!A:A,$I$3)</f>
        <v>0</v>
      </c>
      <c r="G525" t="str">
        <f>IF(F525=0,"Tidak Upload",IF(COUNTIFS('Raw data yang sudah upload'!C:C,C525,'Raw data yang sudah upload'!A:A,$I$3,'Raw data yang sudah upload'!X:X,"YA")&gt;0,"Tepat Waktu","Terlambat"))</f>
        <v>Tidak Upload</v>
      </c>
    </row>
    <row r="526" spans="1:7">
      <c r="A526" t="s">
        <v>391</v>
      </c>
      <c r="B526" t="s">
        <v>1020</v>
      </c>
      <c r="C526" t="s">
        <v>1021</v>
      </c>
      <c r="D526" t="s">
        <v>29</v>
      </c>
      <c r="E526" t="str">
        <f t="shared" si="8"/>
        <v>Tidak Upload</v>
      </c>
      <c r="F526">
        <f>COUNTIFS('Raw data yang sudah upload'!C:C,C526,'Raw data yang sudah upload'!A:A,$I$3)</f>
        <v>0</v>
      </c>
      <c r="G526" t="str">
        <f>IF(F526=0,"Tidak Upload",IF(COUNTIFS('Raw data yang sudah upload'!C:C,C526,'Raw data yang sudah upload'!A:A,$I$3,'Raw data yang sudah upload'!X:X,"YA")&gt;0,"Tepat Waktu","Terlambat"))</f>
        <v>Tidak Upload</v>
      </c>
    </row>
    <row r="527" spans="1:7">
      <c r="A527" t="s">
        <v>26</v>
      </c>
      <c r="B527" t="s">
        <v>1022</v>
      </c>
      <c r="C527" t="s">
        <v>1023</v>
      </c>
      <c r="D527" t="s">
        <v>29</v>
      </c>
      <c r="E527" t="str">
        <f t="shared" si="8"/>
        <v>Tidak Upload</v>
      </c>
      <c r="F527">
        <f>COUNTIFS('Raw data yang sudah upload'!C:C,C527,'Raw data yang sudah upload'!A:A,$I$3)</f>
        <v>0</v>
      </c>
      <c r="G527" t="str">
        <f>IF(F527=0,"Tidak Upload",IF(COUNTIFS('Raw data yang sudah upload'!C:C,C527,'Raw data yang sudah upload'!A:A,$I$3,'Raw data yang sudah upload'!X:X,"YA")&gt;0,"Tepat Waktu","Terlambat"))</f>
        <v>Tidak Upload</v>
      </c>
    </row>
    <row r="528" spans="1:7">
      <c r="A528" t="s">
        <v>453</v>
      </c>
      <c r="B528" t="s">
        <v>1024</v>
      </c>
      <c r="C528" t="s">
        <v>1025</v>
      </c>
      <c r="D528" t="s">
        <v>29</v>
      </c>
      <c r="E528" t="str">
        <f t="shared" si="8"/>
        <v>Tidak Upload</v>
      </c>
      <c r="F528">
        <f>COUNTIFS('Raw data yang sudah upload'!C:C,C528,'Raw data yang sudah upload'!A:A,$I$3)</f>
        <v>0</v>
      </c>
      <c r="G528" t="str">
        <f>IF(F528=0,"Tidak Upload",IF(COUNTIFS('Raw data yang sudah upload'!C:C,C528,'Raw data yang sudah upload'!A:A,$I$3,'Raw data yang sudah upload'!X:X,"YA")&gt;0,"Tepat Waktu","Terlambat"))</f>
        <v>Tidak Upload</v>
      </c>
    </row>
    <row r="529" spans="1:7">
      <c r="A529" t="s">
        <v>1026</v>
      </c>
      <c r="B529" t="s">
        <v>1027</v>
      </c>
      <c r="C529" t="s">
        <v>1028</v>
      </c>
      <c r="D529" t="s">
        <v>29</v>
      </c>
      <c r="E529" t="str">
        <f t="shared" si="8"/>
        <v>Tidak Upload</v>
      </c>
      <c r="F529">
        <f>COUNTIFS('Raw data yang sudah upload'!C:C,C529,'Raw data yang sudah upload'!A:A,$I$3)</f>
        <v>0</v>
      </c>
      <c r="G529" t="str">
        <f>IF(F529=0,"Tidak Upload",IF(COUNTIFS('Raw data yang sudah upload'!C:C,C529,'Raw data yang sudah upload'!A:A,$I$3,'Raw data yang sudah upload'!X:X,"YA")&gt;0,"Tepat Waktu","Terlambat"))</f>
        <v>Tidak Upload</v>
      </c>
    </row>
    <row r="530" spans="1:7">
      <c r="A530" t="s">
        <v>1026</v>
      </c>
      <c r="B530" t="s">
        <v>1029</v>
      </c>
      <c r="C530" t="s">
        <v>1030</v>
      </c>
      <c r="D530" t="s">
        <v>29</v>
      </c>
      <c r="E530" t="str">
        <f t="shared" si="8"/>
        <v>Tidak Upload</v>
      </c>
      <c r="F530">
        <f>COUNTIFS('Raw data yang sudah upload'!C:C,C530,'Raw data yang sudah upload'!A:A,$I$3)</f>
        <v>0</v>
      </c>
      <c r="G530" t="str">
        <f>IF(F530=0,"Tidak Upload",IF(COUNTIFS('Raw data yang sudah upload'!C:C,C530,'Raw data yang sudah upload'!A:A,$I$3,'Raw data yang sudah upload'!X:X,"YA")&gt;0,"Tepat Waktu","Terlambat"))</f>
        <v>Tidak Upload</v>
      </c>
    </row>
    <row r="531" spans="1:7">
      <c r="A531" t="s">
        <v>814</v>
      </c>
      <c r="B531" t="s">
        <v>1031</v>
      </c>
      <c r="C531" t="s">
        <v>1032</v>
      </c>
      <c r="D531" t="s">
        <v>7</v>
      </c>
      <c r="E531" t="str">
        <f t="shared" si="8"/>
        <v>Sudah Upload</v>
      </c>
      <c r="F531">
        <f>COUNTIFS('Raw data yang sudah upload'!C:C,C531,'Raw data yang sudah upload'!A:A,$I$3)</f>
        <v>1</v>
      </c>
      <c r="G531" t="str">
        <f>IF(F531=0,"Tidak Upload",IF(COUNTIFS('Raw data yang sudah upload'!C:C,C531,'Raw data yang sudah upload'!A:A,$I$3,'Raw data yang sudah upload'!X:X,"YA")&gt;0,"Tepat Waktu","Terlambat"))</f>
        <v>Tepat Waktu</v>
      </c>
    </row>
    <row r="532" spans="1:7">
      <c r="A532" t="s">
        <v>991</v>
      </c>
      <c r="B532" t="s">
        <v>1033</v>
      </c>
      <c r="C532" t="s">
        <v>1034</v>
      </c>
      <c r="D532" t="s">
        <v>7</v>
      </c>
      <c r="E532" t="str">
        <f t="shared" si="8"/>
        <v>Sudah Upload</v>
      </c>
      <c r="F532">
        <f>COUNTIFS('Raw data yang sudah upload'!C:C,C532,'Raw data yang sudah upload'!A:A,$I$3)</f>
        <v>1</v>
      </c>
      <c r="G532" t="str">
        <f>IF(F532=0,"Tidak Upload",IF(COUNTIFS('Raw data yang sudah upload'!C:C,C532,'Raw data yang sudah upload'!A:A,$I$3,'Raw data yang sudah upload'!X:X,"YA")&gt;0,"Tepat Waktu","Terlambat"))</f>
        <v>Tepat Waktu</v>
      </c>
    </row>
    <row r="533" spans="1:7">
      <c r="A533" t="s">
        <v>991</v>
      </c>
      <c r="B533" t="s">
        <v>1035</v>
      </c>
      <c r="C533" t="s">
        <v>1036</v>
      </c>
      <c r="D533" t="s">
        <v>7</v>
      </c>
      <c r="E533" t="str">
        <f t="shared" si="8"/>
        <v>Sudah Upload</v>
      </c>
      <c r="F533">
        <f>COUNTIFS('Raw data yang sudah upload'!C:C,C533,'Raw data yang sudah upload'!A:A,$I$3)</f>
        <v>1</v>
      </c>
      <c r="G533" t="str">
        <f>IF(F533=0,"Tidak Upload",IF(COUNTIFS('Raw data yang sudah upload'!C:C,C533,'Raw data yang sudah upload'!A:A,$I$3,'Raw data yang sudah upload'!X:X,"YA")&gt;0,"Tepat Waktu","Terlambat"))</f>
        <v>Tepat Waktu</v>
      </c>
    </row>
    <row r="534" spans="1:7">
      <c r="A534" t="s">
        <v>991</v>
      </c>
      <c r="B534" t="s">
        <v>1037</v>
      </c>
      <c r="C534" t="s">
        <v>1038</v>
      </c>
      <c r="D534" t="s">
        <v>7</v>
      </c>
      <c r="E534" t="str">
        <f t="shared" si="8"/>
        <v>Sudah Upload</v>
      </c>
      <c r="F534">
        <f>COUNTIFS('Raw data yang sudah upload'!C:C,C534,'Raw data yang sudah upload'!A:A,$I$3)</f>
        <v>1</v>
      </c>
      <c r="G534" t="str">
        <f>IF(F534=0,"Tidak Upload",IF(COUNTIFS('Raw data yang sudah upload'!C:C,C534,'Raw data yang sudah upload'!A:A,$I$3,'Raw data yang sudah upload'!X:X,"YA")&gt;0,"Tepat Waktu","Terlambat"))</f>
        <v>Tepat Waktu</v>
      </c>
    </row>
    <row r="535" spans="1:7">
      <c r="A535" t="s">
        <v>561</v>
      </c>
      <c r="B535" t="s">
        <v>1039</v>
      </c>
      <c r="C535" t="s">
        <v>1039</v>
      </c>
      <c r="D535" t="s">
        <v>7</v>
      </c>
      <c r="E535" t="str">
        <f t="shared" si="8"/>
        <v>Sudah Upload</v>
      </c>
      <c r="F535">
        <f>COUNTIFS('Raw data yang sudah upload'!C:C,C535,'Raw data yang sudah upload'!A:A,$I$3)</f>
        <v>1</v>
      </c>
      <c r="G535" t="str">
        <f>IF(F535=0,"Tidak Upload",IF(COUNTIFS('Raw data yang sudah upload'!C:C,C535,'Raw data yang sudah upload'!A:A,$I$3,'Raw data yang sudah upload'!X:X,"YA")&gt;0,"Tepat Waktu","Terlambat"))</f>
        <v>Tepat Waktu</v>
      </c>
    </row>
    <row r="536" spans="1:7">
      <c r="A536" t="s">
        <v>26</v>
      </c>
      <c r="B536" t="s">
        <v>1040</v>
      </c>
      <c r="C536" t="s">
        <v>1041</v>
      </c>
      <c r="D536" t="s">
        <v>7</v>
      </c>
      <c r="E536" t="str">
        <f t="shared" si="8"/>
        <v>Sudah Upload</v>
      </c>
      <c r="F536">
        <f>COUNTIFS('Raw data yang sudah upload'!C:C,C536,'Raw data yang sudah upload'!A:A,$I$3)</f>
        <v>1</v>
      </c>
      <c r="G536" t="str">
        <f>IF(F536=0,"Tidak Upload",IF(COUNTIFS('Raw data yang sudah upload'!C:C,C536,'Raw data yang sudah upload'!A:A,$I$3,'Raw data yang sudah upload'!X:X,"YA")&gt;0,"Tepat Waktu","Terlambat"))</f>
        <v>Tepat Waktu</v>
      </c>
    </row>
    <row r="537" spans="1:7">
      <c r="A537" t="s">
        <v>413</v>
      </c>
      <c r="B537" t="s">
        <v>1042</v>
      </c>
      <c r="C537" t="s">
        <v>1042</v>
      </c>
      <c r="D537" t="s">
        <v>29</v>
      </c>
      <c r="E537" t="str">
        <f t="shared" si="8"/>
        <v>Tidak Upload</v>
      </c>
      <c r="F537">
        <f>COUNTIFS('Raw data yang sudah upload'!C:C,C537,'Raw data yang sudah upload'!A:A,$I$3)</f>
        <v>0</v>
      </c>
      <c r="G537" t="str">
        <f>IF(F537=0,"Tidak Upload",IF(COUNTIFS('Raw data yang sudah upload'!C:C,C537,'Raw data yang sudah upload'!A:A,$I$3,'Raw data yang sudah upload'!X:X,"YA")&gt;0,"Tepat Waktu","Terlambat"))</f>
        <v>Tidak Upload</v>
      </c>
    </row>
    <row r="538" spans="1:7">
      <c r="A538" t="s">
        <v>26</v>
      </c>
      <c r="B538" t="s">
        <v>1043</v>
      </c>
      <c r="C538" t="s">
        <v>1044</v>
      </c>
      <c r="D538" t="s">
        <v>7</v>
      </c>
      <c r="E538" t="str">
        <f t="shared" si="8"/>
        <v>Sudah Upload</v>
      </c>
      <c r="F538">
        <f>COUNTIFS('Raw data yang sudah upload'!C:C,C538,'Raw data yang sudah upload'!A:A,$I$3)</f>
        <v>1</v>
      </c>
      <c r="G538" t="str">
        <f>IF(F538=0,"Tidak Upload",IF(COUNTIFS('Raw data yang sudah upload'!C:C,C538,'Raw data yang sudah upload'!A:A,$I$3,'Raw data yang sudah upload'!X:X,"YA")&gt;0,"Tepat Waktu","Terlambat"))</f>
        <v>Tepat Waktu</v>
      </c>
    </row>
    <row r="539" spans="1:7">
      <c r="A539" t="s">
        <v>26</v>
      </c>
      <c r="B539" t="s">
        <v>1045</v>
      </c>
      <c r="C539" t="s">
        <v>1046</v>
      </c>
      <c r="D539" t="s">
        <v>7</v>
      </c>
      <c r="E539" t="str">
        <f t="shared" si="8"/>
        <v>Sudah Upload</v>
      </c>
      <c r="F539">
        <f>COUNTIFS('Raw data yang sudah upload'!C:C,C539,'Raw data yang sudah upload'!A:A,$I$3)</f>
        <v>1</v>
      </c>
      <c r="G539" t="str">
        <f>IF(F539=0,"Tidak Upload",IF(COUNTIFS('Raw data yang sudah upload'!C:C,C539,'Raw data yang sudah upload'!A:A,$I$3,'Raw data yang sudah upload'!X:X,"YA")&gt;0,"Tepat Waktu","Terlambat"))</f>
        <v>Tepat Waktu</v>
      </c>
    </row>
    <row r="540" spans="1:7">
      <c r="A540" t="s">
        <v>413</v>
      </c>
      <c r="B540" t="s">
        <v>1047</v>
      </c>
      <c r="C540" t="s">
        <v>1047</v>
      </c>
      <c r="D540" t="s">
        <v>7</v>
      </c>
      <c r="E540" t="str">
        <f t="shared" si="8"/>
        <v>Sudah Upload</v>
      </c>
      <c r="F540">
        <f>COUNTIFS('Raw data yang sudah upload'!C:C,C540,'Raw data yang sudah upload'!A:A,$I$3)</f>
        <v>1</v>
      </c>
      <c r="G540" t="str">
        <f>IF(F540=0,"Tidak Upload",IF(COUNTIFS('Raw data yang sudah upload'!C:C,C540,'Raw data yang sudah upload'!A:A,$I$3,'Raw data yang sudah upload'!X:X,"YA")&gt;0,"Tepat Waktu","Terlambat"))</f>
        <v>Tepat Waktu</v>
      </c>
    </row>
    <row r="541" spans="1:7">
      <c r="A541" t="s">
        <v>26</v>
      </c>
      <c r="B541" t="s">
        <v>1048</v>
      </c>
      <c r="C541" t="s">
        <v>1049</v>
      </c>
      <c r="D541" t="s">
        <v>29</v>
      </c>
      <c r="E541" t="str">
        <f t="shared" si="8"/>
        <v>Tidak Upload</v>
      </c>
      <c r="F541">
        <f>COUNTIFS('Raw data yang sudah upload'!C:C,C541,'Raw data yang sudah upload'!A:A,$I$3)</f>
        <v>0</v>
      </c>
      <c r="G541" t="str">
        <f>IF(F541=0,"Tidak Upload",IF(COUNTIFS('Raw data yang sudah upload'!C:C,C541,'Raw data yang sudah upload'!A:A,$I$3,'Raw data yang sudah upload'!X:X,"YA")&gt;0,"Tepat Waktu","Terlambat"))</f>
        <v>Tidak Upload</v>
      </c>
    </row>
    <row r="542" spans="1:7">
      <c r="A542" t="s">
        <v>413</v>
      </c>
      <c r="B542" t="s">
        <v>1050</v>
      </c>
      <c r="C542" t="s">
        <v>1050</v>
      </c>
      <c r="D542" t="s">
        <v>7</v>
      </c>
      <c r="E542" t="str">
        <f t="shared" si="8"/>
        <v>Sudah Upload</v>
      </c>
      <c r="F542">
        <f>COUNTIFS('Raw data yang sudah upload'!C:C,C542,'Raw data yang sudah upload'!A:A,$I$3)</f>
        <v>1</v>
      </c>
      <c r="G542" t="str">
        <f>IF(F542=0,"Tidak Upload",IF(COUNTIFS('Raw data yang sudah upload'!C:C,C542,'Raw data yang sudah upload'!A:A,$I$3,'Raw data yang sudah upload'!X:X,"YA")&gt;0,"Tepat Waktu","Terlambat"))</f>
        <v>Tepat Waktu</v>
      </c>
    </row>
    <row r="543" spans="1:7">
      <c r="A543" t="s">
        <v>26</v>
      </c>
      <c r="B543" t="s">
        <v>1051</v>
      </c>
      <c r="C543" t="s">
        <v>1052</v>
      </c>
      <c r="D543" t="s">
        <v>7</v>
      </c>
      <c r="E543" t="str">
        <f t="shared" si="8"/>
        <v>Sudah Upload</v>
      </c>
      <c r="F543">
        <f>COUNTIFS('Raw data yang sudah upload'!C:C,C543,'Raw data yang sudah upload'!A:A,$I$3)</f>
        <v>1</v>
      </c>
      <c r="G543" t="str">
        <f>IF(F543=0,"Tidak Upload",IF(COUNTIFS('Raw data yang sudah upload'!C:C,C543,'Raw data yang sudah upload'!A:A,$I$3,'Raw data yang sudah upload'!X:X,"YA")&gt;0,"Tepat Waktu","Terlambat"))</f>
        <v>Tepat Waktu</v>
      </c>
    </row>
    <row r="544" spans="1:7">
      <c r="A544" t="s">
        <v>26</v>
      </c>
      <c r="B544" t="s">
        <v>1053</v>
      </c>
      <c r="C544" t="s">
        <v>1054</v>
      </c>
      <c r="D544" t="s">
        <v>7</v>
      </c>
      <c r="E544" t="str">
        <f t="shared" si="8"/>
        <v>Sudah Upload</v>
      </c>
      <c r="F544">
        <f>COUNTIFS('Raw data yang sudah upload'!C:C,C544,'Raw data yang sudah upload'!A:A,$I$3)</f>
        <v>1</v>
      </c>
      <c r="G544" t="str">
        <f>IF(F544=0,"Tidak Upload",IF(COUNTIFS('Raw data yang sudah upload'!C:C,C544,'Raw data yang sudah upload'!A:A,$I$3,'Raw data yang sudah upload'!X:X,"YA")&gt;0,"Tepat Waktu","Terlambat"))</f>
        <v>Tepat Waktu</v>
      </c>
    </row>
    <row r="545" spans="1:7">
      <c r="A545" t="s">
        <v>432</v>
      </c>
      <c r="B545" t="s">
        <v>1055</v>
      </c>
      <c r="C545" t="s">
        <v>1056</v>
      </c>
      <c r="D545" t="s">
        <v>7</v>
      </c>
      <c r="E545" t="str">
        <f t="shared" si="8"/>
        <v>Sudah Upload</v>
      </c>
      <c r="F545">
        <f>COUNTIFS('Raw data yang sudah upload'!C:C,C545,'Raw data yang sudah upload'!A:A,$I$3)</f>
        <v>1</v>
      </c>
      <c r="G545" t="str">
        <f>IF(F545=0,"Tidak Upload",IF(COUNTIFS('Raw data yang sudah upload'!C:C,C545,'Raw data yang sudah upload'!A:A,$I$3,'Raw data yang sudah upload'!X:X,"YA")&gt;0,"Tepat Waktu","Terlambat"))</f>
        <v>Tepat Waktu</v>
      </c>
    </row>
    <row r="546" spans="1:7">
      <c r="A546" t="s">
        <v>425</v>
      </c>
      <c r="B546" t="s">
        <v>1057</v>
      </c>
      <c r="C546" t="s">
        <v>1058</v>
      </c>
      <c r="D546" t="s">
        <v>7</v>
      </c>
      <c r="E546" t="str">
        <f t="shared" si="8"/>
        <v>Sudah Upload</v>
      </c>
      <c r="F546">
        <f>COUNTIFS('Raw data yang sudah upload'!C:C,C546,'Raw data yang sudah upload'!A:A,$I$3)</f>
        <v>1</v>
      </c>
      <c r="G546" t="str">
        <f>IF(F546=0,"Tidak Upload",IF(COUNTIFS('Raw data yang sudah upload'!C:C,C546,'Raw data yang sudah upload'!A:A,$I$3,'Raw data yang sudah upload'!X:X,"YA")&gt;0,"Tepat Waktu","Terlambat"))</f>
        <v>Tepat Waktu</v>
      </c>
    </row>
    <row r="547" spans="1:7">
      <c r="A547" t="s">
        <v>425</v>
      </c>
      <c r="B547" t="s">
        <v>1059</v>
      </c>
      <c r="C547" t="s">
        <v>1060</v>
      </c>
      <c r="D547" t="s">
        <v>29</v>
      </c>
      <c r="E547" t="str">
        <f t="shared" si="8"/>
        <v>Tidak Upload</v>
      </c>
      <c r="F547">
        <f>COUNTIFS('Raw data yang sudah upload'!C:C,C547,'Raw data yang sudah upload'!A:A,$I$3)</f>
        <v>0</v>
      </c>
      <c r="G547" t="str">
        <f>IF(F547=0,"Tidak Upload",IF(COUNTIFS('Raw data yang sudah upload'!C:C,C547,'Raw data yang sudah upload'!A:A,$I$3,'Raw data yang sudah upload'!X:X,"YA")&gt;0,"Tepat Waktu","Terlambat"))</f>
        <v>Tidak Upload</v>
      </c>
    </row>
    <row r="548" spans="1:7">
      <c r="A548" t="s">
        <v>425</v>
      </c>
      <c r="B548" t="s">
        <v>1061</v>
      </c>
      <c r="C548" t="s">
        <v>1062</v>
      </c>
      <c r="D548" t="s">
        <v>7</v>
      </c>
      <c r="E548" t="str">
        <f t="shared" si="8"/>
        <v>Sudah Upload</v>
      </c>
      <c r="F548">
        <f>COUNTIFS('Raw data yang sudah upload'!C:C,C548,'Raw data yang sudah upload'!A:A,$I$3)</f>
        <v>1</v>
      </c>
      <c r="G548" t="str">
        <f>IF(F548=0,"Tidak Upload",IF(COUNTIFS('Raw data yang sudah upload'!C:C,C548,'Raw data yang sudah upload'!A:A,$I$3,'Raw data yang sudah upload'!X:X,"YA")&gt;0,"Tepat Waktu","Terlambat"))</f>
        <v>Tepat Waktu</v>
      </c>
    </row>
    <row r="549" spans="1:7">
      <c r="A549" t="s">
        <v>425</v>
      </c>
      <c r="B549" t="s">
        <v>1063</v>
      </c>
      <c r="C549" t="s">
        <v>1064</v>
      </c>
      <c r="D549" t="s">
        <v>7</v>
      </c>
      <c r="E549" t="str">
        <f t="shared" si="8"/>
        <v>Sudah Upload</v>
      </c>
      <c r="F549">
        <f>COUNTIFS('Raw data yang sudah upload'!C:C,C549,'Raw data yang sudah upload'!A:A,$I$3)</f>
        <v>1</v>
      </c>
      <c r="G549" t="str">
        <f>IF(F549=0,"Tidak Upload",IF(COUNTIFS('Raw data yang sudah upload'!C:C,C549,'Raw data yang sudah upload'!A:A,$I$3,'Raw data yang sudah upload'!X:X,"YA")&gt;0,"Tepat Waktu","Terlambat"))</f>
        <v>Tepat Waktu</v>
      </c>
    </row>
    <row r="550" spans="1:7">
      <c r="A550" t="s">
        <v>425</v>
      </c>
      <c r="B550" t="s">
        <v>1065</v>
      </c>
      <c r="C550" t="s">
        <v>1066</v>
      </c>
      <c r="D550" t="s">
        <v>7</v>
      </c>
      <c r="E550" t="str">
        <f t="shared" si="8"/>
        <v>Sudah Upload</v>
      </c>
      <c r="F550">
        <f>COUNTIFS('Raw data yang sudah upload'!C:C,C550,'Raw data yang sudah upload'!A:A,$I$3)</f>
        <v>1</v>
      </c>
      <c r="G550" t="str">
        <f>IF(F550=0,"Tidak Upload",IF(COUNTIFS('Raw data yang sudah upload'!C:C,C550,'Raw data yang sudah upload'!A:A,$I$3,'Raw data yang sudah upload'!X:X,"YA")&gt;0,"Tepat Waktu","Terlambat"))</f>
        <v>Tepat Waktu</v>
      </c>
    </row>
    <row r="551" spans="1:7">
      <c r="A551" t="s">
        <v>425</v>
      </c>
      <c r="B551" t="s">
        <v>1067</v>
      </c>
      <c r="C551" t="s">
        <v>1068</v>
      </c>
      <c r="D551" t="s">
        <v>29</v>
      </c>
      <c r="E551" t="str">
        <f t="shared" si="8"/>
        <v>Tidak Upload</v>
      </c>
      <c r="F551">
        <f>COUNTIFS('Raw data yang sudah upload'!C:C,C551,'Raw data yang sudah upload'!A:A,$I$3)</f>
        <v>0</v>
      </c>
      <c r="G551" t="str">
        <f>IF(F551=0,"Tidak Upload",IF(COUNTIFS('Raw data yang sudah upload'!C:C,C551,'Raw data yang sudah upload'!A:A,$I$3,'Raw data yang sudah upload'!X:X,"YA")&gt;0,"Tepat Waktu","Terlambat"))</f>
        <v>Tidak Upload</v>
      </c>
    </row>
    <row r="552" spans="1:7">
      <c r="A552" t="s">
        <v>425</v>
      </c>
      <c r="B552" t="s">
        <v>1069</v>
      </c>
      <c r="C552" t="s">
        <v>1070</v>
      </c>
      <c r="D552" t="s">
        <v>7</v>
      </c>
      <c r="E552" t="str">
        <f t="shared" si="8"/>
        <v>Sudah Upload</v>
      </c>
      <c r="F552">
        <f>COUNTIFS('Raw data yang sudah upload'!C:C,C552,'Raw data yang sudah upload'!A:A,$I$3)</f>
        <v>1</v>
      </c>
      <c r="G552" t="str">
        <f>IF(F552=0,"Tidak Upload",IF(COUNTIFS('Raw data yang sudah upload'!C:C,C552,'Raw data yang sudah upload'!A:A,$I$3,'Raw data yang sudah upload'!X:X,"YA")&gt;0,"Tepat Waktu","Terlambat"))</f>
        <v>Tepat Waktu</v>
      </c>
    </row>
    <row r="553" spans="1:7">
      <c r="A553" t="s">
        <v>425</v>
      </c>
      <c r="B553" t="s">
        <v>1071</v>
      </c>
      <c r="C553" t="s">
        <v>1072</v>
      </c>
      <c r="D553" t="s">
        <v>7</v>
      </c>
      <c r="E553" t="str">
        <f t="shared" si="8"/>
        <v>Sudah Upload</v>
      </c>
      <c r="F553">
        <f>COUNTIFS('Raw data yang sudah upload'!C:C,C553,'Raw data yang sudah upload'!A:A,$I$3)</f>
        <v>1</v>
      </c>
      <c r="G553" t="str">
        <f>IF(F553=0,"Tidak Upload",IF(COUNTIFS('Raw data yang sudah upload'!C:C,C553,'Raw data yang sudah upload'!A:A,$I$3,'Raw data yang sudah upload'!X:X,"YA")&gt;0,"Tepat Waktu","Terlambat"))</f>
        <v>Tepat Waktu</v>
      </c>
    </row>
    <row r="554" spans="1:7">
      <c r="A554" t="s">
        <v>425</v>
      </c>
      <c r="B554" t="s">
        <v>1073</v>
      </c>
      <c r="C554" t="s">
        <v>1074</v>
      </c>
      <c r="D554" t="s">
        <v>7</v>
      </c>
      <c r="E554" t="str">
        <f t="shared" si="8"/>
        <v>Sudah Upload</v>
      </c>
      <c r="F554">
        <f>COUNTIFS('Raw data yang sudah upload'!C:C,C554,'Raw data yang sudah upload'!A:A,$I$3)</f>
        <v>1</v>
      </c>
      <c r="G554" t="str">
        <f>IF(F554=0,"Tidak Upload",IF(COUNTIFS('Raw data yang sudah upload'!C:C,C554,'Raw data yang sudah upload'!A:A,$I$3,'Raw data yang sudah upload'!X:X,"YA")&gt;0,"Tepat Waktu","Terlambat"))</f>
        <v>Tepat Waktu</v>
      </c>
    </row>
    <row r="555" spans="1:7">
      <c r="A555" t="s">
        <v>425</v>
      </c>
      <c r="B555" t="s">
        <v>1075</v>
      </c>
      <c r="C555" t="s">
        <v>1076</v>
      </c>
      <c r="D555" t="s">
        <v>7</v>
      </c>
      <c r="E555" t="str">
        <f t="shared" si="8"/>
        <v>Sudah Upload</v>
      </c>
      <c r="F555">
        <f>COUNTIFS('Raw data yang sudah upload'!C:C,C555,'Raw data yang sudah upload'!A:A,$I$3)</f>
        <v>1</v>
      </c>
      <c r="G555" t="str">
        <f>IF(F555=0,"Tidak Upload",IF(COUNTIFS('Raw data yang sudah upload'!C:C,C555,'Raw data yang sudah upload'!A:A,$I$3,'Raw data yang sudah upload'!X:X,"YA")&gt;0,"Tepat Waktu","Terlambat"))</f>
        <v>Tepat Waktu</v>
      </c>
    </row>
    <row r="556" spans="1:7">
      <c r="A556" t="s">
        <v>425</v>
      </c>
      <c r="B556" t="s">
        <v>1077</v>
      </c>
      <c r="C556" t="s">
        <v>1078</v>
      </c>
      <c r="D556" t="s">
        <v>7</v>
      </c>
      <c r="E556" t="str">
        <f t="shared" si="8"/>
        <v>Sudah Upload</v>
      </c>
      <c r="F556">
        <f>COUNTIFS('Raw data yang sudah upload'!C:C,C556,'Raw data yang sudah upload'!A:A,$I$3)</f>
        <v>1</v>
      </c>
      <c r="G556" t="str">
        <f>IF(F556=0,"Tidak Upload",IF(COUNTIFS('Raw data yang sudah upload'!C:C,C556,'Raw data yang sudah upload'!A:A,$I$3,'Raw data yang sudah upload'!X:X,"YA")&gt;0,"Tepat Waktu","Terlambat"))</f>
        <v>Tepat Waktu</v>
      </c>
    </row>
    <row r="557" spans="1:7">
      <c r="A557" t="s">
        <v>991</v>
      </c>
      <c r="B557" t="s">
        <v>1079</v>
      </c>
      <c r="C557" t="s">
        <v>1080</v>
      </c>
      <c r="D557" t="s">
        <v>7</v>
      </c>
      <c r="E557" t="str">
        <f t="shared" si="8"/>
        <v>Sudah Upload</v>
      </c>
      <c r="F557">
        <f>COUNTIFS('Raw data yang sudah upload'!C:C,C557,'Raw data yang sudah upload'!A:A,$I$3)</f>
        <v>1</v>
      </c>
      <c r="G557" t="str">
        <f>IF(F557=0,"Tidak Upload",IF(COUNTIFS('Raw data yang sudah upload'!C:C,C557,'Raw data yang sudah upload'!A:A,$I$3,'Raw data yang sudah upload'!X:X,"YA")&gt;0,"Tepat Waktu","Terlambat"))</f>
        <v>Tepat Waktu</v>
      </c>
    </row>
    <row r="558" spans="1:7">
      <c r="A558" t="s">
        <v>991</v>
      </c>
      <c r="B558" t="s">
        <v>1081</v>
      </c>
      <c r="C558" t="s">
        <v>1082</v>
      </c>
      <c r="D558" t="s">
        <v>7</v>
      </c>
      <c r="E558" t="str">
        <f t="shared" si="8"/>
        <v>Sudah Upload</v>
      </c>
      <c r="F558">
        <f>COUNTIFS('Raw data yang sudah upload'!C:C,C558,'Raw data yang sudah upload'!A:A,$I$3)</f>
        <v>1</v>
      </c>
      <c r="G558" t="str">
        <f>IF(F558=0,"Tidak Upload",IF(COUNTIFS('Raw data yang sudah upload'!C:C,C558,'Raw data yang sudah upload'!A:A,$I$3,'Raw data yang sudah upload'!X:X,"YA")&gt;0,"Tepat Waktu","Terlambat"))</f>
        <v>Tepat Waktu</v>
      </c>
    </row>
    <row r="559" spans="1:7">
      <c r="A559" t="s">
        <v>425</v>
      </c>
      <c r="B559" t="s">
        <v>1083</v>
      </c>
      <c r="C559" t="s">
        <v>1084</v>
      </c>
      <c r="D559" t="s">
        <v>7</v>
      </c>
      <c r="E559" t="str">
        <f t="shared" si="8"/>
        <v>Sudah Upload</v>
      </c>
      <c r="F559">
        <f>COUNTIFS('Raw data yang sudah upload'!C:C,C559,'Raw data yang sudah upload'!A:A,$I$3)</f>
        <v>1</v>
      </c>
      <c r="G559" t="str">
        <f>IF(F559=0,"Tidak Upload",IF(COUNTIFS('Raw data yang sudah upload'!C:C,C559,'Raw data yang sudah upload'!A:A,$I$3,'Raw data yang sudah upload'!X:X,"YA")&gt;0,"Tepat Waktu","Terlambat"))</f>
        <v>Tepat Waktu</v>
      </c>
    </row>
    <row r="560" spans="1:7">
      <c r="A560" t="s">
        <v>843</v>
      </c>
      <c r="B560" t="s">
        <v>1085</v>
      </c>
      <c r="C560" t="s">
        <v>1086</v>
      </c>
      <c r="D560" t="s">
        <v>7</v>
      </c>
      <c r="E560" t="str">
        <f t="shared" si="8"/>
        <v>Sudah Upload</v>
      </c>
      <c r="F560">
        <f>COUNTIFS('Raw data yang sudah upload'!C:C,C560,'Raw data yang sudah upload'!A:A,$I$3)</f>
        <v>1</v>
      </c>
      <c r="G560" t="str">
        <f>IF(F560=0,"Tidak Upload",IF(COUNTIFS('Raw data yang sudah upload'!C:C,C560,'Raw data yang sudah upload'!A:A,$I$3,'Raw data yang sudah upload'!X:X,"YA")&gt;0,"Tepat Waktu","Terlambat"))</f>
        <v>Tepat Waktu</v>
      </c>
    </row>
    <row r="561" spans="1:7">
      <c r="A561" t="s">
        <v>453</v>
      </c>
      <c r="B561" t="s">
        <v>1087</v>
      </c>
      <c r="C561" t="s">
        <v>1088</v>
      </c>
      <c r="D561" t="s">
        <v>7</v>
      </c>
      <c r="E561" t="str">
        <f t="shared" si="8"/>
        <v>Sudah Upload</v>
      </c>
      <c r="F561">
        <f>COUNTIFS('Raw data yang sudah upload'!C:C,C561,'Raw data yang sudah upload'!A:A,$I$3)</f>
        <v>1</v>
      </c>
      <c r="G561" t="str">
        <f>IF(F561=0,"Tidak Upload",IF(COUNTIFS('Raw data yang sudah upload'!C:C,C561,'Raw data yang sudah upload'!A:A,$I$3,'Raw data yang sudah upload'!X:X,"YA")&gt;0,"Tepat Waktu","Terlambat"))</f>
        <v>Tepat Waktu</v>
      </c>
    </row>
    <row r="562" spans="1:7">
      <c r="A562" t="s">
        <v>766</v>
      </c>
      <c r="B562" t="s">
        <v>1089</v>
      </c>
      <c r="C562" t="s">
        <v>1090</v>
      </c>
      <c r="D562" t="s">
        <v>7</v>
      </c>
      <c r="E562" t="str">
        <f t="shared" si="8"/>
        <v>Sudah Upload</v>
      </c>
      <c r="F562">
        <f>COUNTIFS('Raw data yang sudah upload'!C:C,C562,'Raw data yang sudah upload'!A:A,$I$3)</f>
        <v>1</v>
      </c>
      <c r="G562" t="str">
        <f>IF(F562=0,"Tidak Upload",IF(COUNTIFS('Raw data yang sudah upload'!C:C,C562,'Raw data yang sudah upload'!A:A,$I$3,'Raw data yang sudah upload'!X:X,"YA")&gt;0,"Tepat Waktu","Terlambat"))</f>
        <v>Tepat Waktu</v>
      </c>
    </row>
    <row r="563" spans="1:7">
      <c r="A563" t="s">
        <v>766</v>
      </c>
      <c r="B563" t="s">
        <v>1091</v>
      </c>
      <c r="C563" t="s">
        <v>1092</v>
      </c>
      <c r="D563" t="s">
        <v>7</v>
      </c>
      <c r="E563" t="str">
        <f t="shared" si="8"/>
        <v>Sudah Upload</v>
      </c>
      <c r="F563">
        <f>COUNTIFS('Raw data yang sudah upload'!C:C,C563,'Raw data yang sudah upload'!A:A,$I$3)</f>
        <v>1</v>
      </c>
      <c r="G563" t="str">
        <f>IF(F563=0,"Tidak Upload",IF(COUNTIFS('Raw data yang sudah upload'!C:C,C563,'Raw data yang sudah upload'!A:A,$I$3,'Raw data yang sudah upload'!X:X,"YA")&gt;0,"Tepat Waktu","Terlambat"))</f>
        <v>Tepat Waktu</v>
      </c>
    </row>
    <row r="564" spans="1:7">
      <c r="A564" t="s">
        <v>766</v>
      </c>
      <c r="B564" t="s">
        <v>1093</v>
      </c>
      <c r="C564" t="s">
        <v>1094</v>
      </c>
      <c r="D564" t="s">
        <v>7</v>
      </c>
      <c r="E564" t="str">
        <f t="shared" si="8"/>
        <v>Sudah Upload</v>
      </c>
      <c r="F564">
        <f>COUNTIFS('Raw data yang sudah upload'!C:C,C564,'Raw data yang sudah upload'!A:A,$I$3)</f>
        <v>1</v>
      </c>
      <c r="G564" t="str">
        <f>IF(F564=0,"Tidak Upload",IF(COUNTIFS('Raw data yang sudah upload'!C:C,C564,'Raw data yang sudah upload'!A:A,$I$3,'Raw data yang sudah upload'!X:X,"YA")&gt;0,"Tepat Waktu","Terlambat"))</f>
        <v>Tepat Waktu</v>
      </c>
    </row>
    <row r="565" spans="1:7">
      <c r="A565" t="s">
        <v>766</v>
      </c>
      <c r="B565" t="s">
        <v>1095</v>
      </c>
      <c r="C565" t="s">
        <v>1096</v>
      </c>
      <c r="D565" t="s">
        <v>7</v>
      </c>
      <c r="E565" t="str">
        <f t="shared" si="8"/>
        <v>Sudah Upload</v>
      </c>
      <c r="F565">
        <f>COUNTIFS('Raw data yang sudah upload'!C:C,C565,'Raw data yang sudah upload'!A:A,$I$3)</f>
        <v>1</v>
      </c>
      <c r="G565" t="str">
        <f>IF(F565=0,"Tidak Upload",IF(COUNTIFS('Raw data yang sudah upload'!C:C,C565,'Raw data yang sudah upload'!A:A,$I$3,'Raw data yang sudah upload'!X:X,"YA")&gt;0,"Tepat Waktu","Terlambat"))</f>
        <v>Tepat Waktu</v>
      </c>
    </row>
    <row r="566" spans="1:7">
      <c r="A566" t="s">
        <v>766</v>
      </c>
      <c r="B566" t="s">
        <v>1097</v>
      </c>
      <c r="C566" t="s">
        <v>1098</v>
      </c>
      <c r="D566" t="s">
        <v>7</v>
      </c>
      <c r="E566" t="str">
        <f t="shared" si="8"/>
        <v>Sudah Upload</v>
      </c>
      <c r="F566">
        <f>COUNTIFS('Raw data yang sudah upload'!C:C,C566,'Raw data yang sudah upload'!A:A,$I$3)</f>
        <v>1</v>
      </c>
      <c r="G566" t="str">
        <f>IF(F566=0,"Tidak Upload",IF(COUNTIFS('Raw data yang sudah upload'!C:C,C566,'Raw data yang sudah upload'!A:A,$I$3,'Raw data yang sudah upload'!X:X,"YA")&gt;0,"Tepat Waktu","Terlambat"))</f>
        <v>Tepat Waktu</v>
      </c>
    </row>
    <row r="567" spans="1:7">
      <c r="A567" t="s">
        <v>766</v>
      </c>
      <c r="B567" t="s">
        <v>1099</v>
      </c>
      <c r="C567" t="s">
        <v>1100</v>
      </c>
      <c r="D567" t="s">
        <v>7</v>
      </c>
      <c r="E567" t="str">
        <f t="shared" si="8"/>
        <v>Sudah Upload</v>
      </c>
      <c r="F567">
        <f>COUNTIFS('Raw data yang sudah upload'!C:C,C567,'Raw data yang sudah upload'!A:A,$I$3)</f>
        <v>1</v>
      </c>
      <c r="G567" t="str">
        <f>IF(F567=0,"Tidak Upload",IF(COUNTIFS('Raw data yang sudah upload'!C:C,C567,'Raw data yang sudah upload'!A:A,$I$3,'Raw data yang sudah upload'!X:X,"YA")&gt;0,"Tepat Waktu","Terlambat"))</f>
        <v>Tepat Waktu</v>
      </c>
    </row>
    <row r="568" spans="1:7">
      <c r="A568" t="s">
        <v>848</v>
      </c>
      <c r="B568" t="s">
        <v>1101</v>
      </c>
      <c r="C568" t="s">
        <v>1102</v>
      </c>
      <c r="D568" t="s">
        <v>7</v>
      </c>
      <c r="E568" t="str">
        <f t="shared" si="8"/>
        <v>Sudah Upload</v>
      </c>
      <c r="F568">
        <f>COUNTIFS('Raw data yang sudah upload'!C:C,C568,'Raw data yang sudah upload'!A:A,$I$3)</f>
        <v>1</v>
      </c>
      <c r="G568" t="str">
        <f>IF(F568=0,"Tidak Upload",IF(COUNTIFS('Raw data yang sudah upload'!C:C,C568,'Raw data yang sudah upload'!A:A,$I$3,'Raw data yang sudah upload'!X:X,"YA")&gt;0,"Tepat Waktu","Terlambat"))</f>
        <v>Tepat Waktu</v>
      </c>
    </row>
    <row r="569" spans="1:7">
      <c r="A569" t="s">
        <v>1103</v>
      </c>
      <c r="B569" t="s">
        <v>1104</v>
      </c>
      <c r="C569" t="s">
        <v>1105</v>
      </c>
      <c r="D569" t="s">
        <v>7</v>
      </c>
      <c r="E569" t="str">
        <f t="shared" si="8"/>
        <v>Sudah Upload</v>
      </c>
      <c r="F569">
        <f>COUNTIFS('Raw data yang sudah upload'!C:C,C569,'Raw data yang sudah upload'!A:A,$I$3)</f>
        <v>1</v>
      </c>
      <c r="G569" t="str">
        <f>IF(F569=0,"Tidak Upload",IF(COUNTIFS('Raw data yang sudah upload'!C:C,C569,'Raw data yang sudah upload'!A:A,$I$3,'Raw data yang sudah upload'!X:X,"YA")&gt;0,"Tepat Waktu","Terlambat"))</f>
        <v>Tepat Waktu</v>
      </c>
    </row>
    <row r="570" spans="1:7">
      <c r="A570" t="s">
        <v>766</v>
      </c>
      <c r="B570" t="s">
        <v>1106</v>
      </c>
      <c r="C570" t="s">
        <v>1107</v>
      </c>
      <c r="D570" t="s">
        <v>7</v>
      </c>
      <c r="E570" t="str">
        <f t="shared" si="8"/>
        <v>Sudah Upload</v>
      </c>
      <c r="F570">
        <f>COUNTIFS('Raw data yang sudah upload'!C:C,C570,'Raw data yang sudah upload'!A:A,$I$3)</f>
        <v>1</v>
      </c>
      <c r="G570" t="str">
        <f>IF(F570=0,"Tidak Upload",IF(COUNTIFS('Raw data yang sudah upload'!C:C,C570,'Raw data yang sudah upload'!A:A,$I$3,'Raw data yang sudah upload'!X:X,"YA")&gt;0,"Tepat Waktu","Terlambat"))</f>
        <v>Tepat Waktu</v>
      </c>
    </row>
    <row r="571" spans="1:7">
      <c r="A571" t="s">
        <v>766</v>
      </c>
      <c r="B571" t="s">
        <v>1108</v>
      </c>
      <c r="C571" t="s">
        <v>1109</v>
      </c>
      <c r="D571" t="s">
        <v>7</v>
      </c>
      <c r="E571" t="str">
        <f t="shared" si="8"/>
        <v>Sudah Upload</v>
      </c>
      <c r="F571">
        <f>COUNTIFS('Raw data yang sudah upload'!C:C,C571,'Raw data yang sudah upload'!A:A,$I$3)</f>
        <v>1</v>
      </c>
      <c r="G571" t="str">
        <f>IF(F571=0,"Tidak Upload",IF(COUNTIFS('Raw data yang sudah upload'!C:C,C571,'Raw data yang sudah upload'!A:A,$I$3,'Raw data yang sudah upload'!X:X,"YA")&gt;0,"Tepat Waktu","Terlambat"))</f>
        <v>Tepat Waktu</v>
      </c>
    </row>
    <row r="572" spans="1:7">
      <c r="A572" t="s">
        <v>766</v>
      </c>
      <c r="B572" t="s">
        <v>1110</v>
      </c>
      <c r="C572" t="s">
        <v>1111</v>
      </c>
      <c r="D572" t="s">
        <v>7</v>
      </c>
      <c r="E572" t="str">
        <f t="shared" si="8"/>
        <v>Sudah Upload</v>
      </c>
      <c r="F572">
        <f>COUNTIFS('Raw data yang sudah upload'!C:C,C572,'Raw data yang sudah upload'!A:A,$I$3)</f>
        <v>1</v>
      </c>
      <c r="G572" t="str">
        <f>IF(F572=0,"Tidak Upload",IF(COUNTIFS('Raw data yang sudah upload'!C:C,C572,'Raw data yang sudah upload'!A:A,$I$3,'Raw data yang sudah upload'!X:X,"YA")&gt;0,"Tepat Waktu","Terlambat"))</f>
        <v>Tepat Waktu</v>
      </c>
    </row>
    <row r="573" spans="1:7">
      <c r="A573" t="s">
        <v>766</v>
      </c>
      <c r="B573" t="s">
        <v>1112</v>
      </c>
      <c r="C573" t="s">
        <v>1113</v>
      </c>
      <c r="D573" t="s">
        <v>7</v>
      </c>
      <c r="E573" t="str">
        <f t="shared" si="8"/>
        <v>Sudah Upload</v>
      </c>
      <c r="F573">
        <f>COUNTIFS('Raw data yang sudah upload'!C:C,C573,'Raw data yang sudah upload'!A:A,$I$3)</f>
        <v>1</v>
      </c>
      <c r="G573" t="str">
        <f>IF(F573=0,"Tidak Upload",IF(COUNTIFS('Raw data yang sudah upload'!C:C,C573,'Raw data yang sudah upload'!A:A,$I$3,'Raw data yang sudah upload'!X:X,"YA")&gt;0,"Tepat Waktu","Terlambat"))</f>
        <v>Tepat Waktu</v>
      </c>
    </row>
    <row r="574" spans="1:7">
      <c r="A574" t="s">
        <v>766</v>
      </c>
      <c r="B574" t="s">
        <v>1114</v>
      </c>
      <c r="C574" t="s">
        <v>1115</v>
      </c>
      <c r="D574" t="s">
        <v>7</v>
      </c>
      <c r="E574" t="str">
        <f t="shared" si="8"/>
        <v>Sudah Upload</v>
      </c>
      <c r="F574">
        <f>COUNTIFS('Raw data yang sudah upload'!C:C,C574,'Raw data yang sudah upload'!A:A,$I$3)</f>
        <v>1</v>
      </c>
      <c r="G574" t="str">
        <f>IF(F574=0,"Tidak Upload",IF(COUNTIFS('Raw data yang sudah upload'!C:C,C574,'Raw data yang sudah upload'!A:A,$I$3,'Raw data yang sudah upload'!X:X,"YA")&gt;0,"Tepat Waktu","Terlambat"))</f>
        <v>Tepat Waktu</v>
      </c>
    </row>
    <row r="575" spans="1:7">
      <c r="A575" t="s">
        <v>853</v>
      </c>
      <c r="B575" t="s">
        <v>1116</v>
      </c>
      <c r="C575" t="s">
        <v>1117</v>
      </c>
      <c r="D575" t="s">
        <v>7</v>
      </c>
      <c r="E575" t="str">
        <f t="shared" si="8"/>
        <v>Sudah Upload</v>
      </c>
      <c r="F575">
        <f>COUNTIFS('Raw data yang sudah upload'!C:C,C575,'Raw data yang sudah upload'!A:A,$I$3)</f>
        <v>1</v>
      </c>
      <c r="G575" t="str">
        <f>IF(F575=0,"Tidak Upload",IF(COUNTIFS('Raw data yang sudah upload'!C:C,C575,'Raw data yang sudah upload'!A:A,$I$3,'Raw data yang sudah upload'!X:X,"YA")&gt;0,"Tepat Waktu","Terlambat"))</f>
        <v>Tepat Waktu</v>
      </c>
    </row>
    <row r="576" spans="1:7">
      <c r="A576" t="s">
        <v>766</v>
      </c>
      <c r="B576" t="s">
        <v>1118</v>
      </c>
      <c r="C576" t="s">
        <v>1119</v>
      </c>
      <c r="D576" t="s">
        <v>7</v>
      </c>
      <c r="E576" t="str">
        <f t="shared" si="8"/>
        <v>Sudah Upload</v>
      </c>
      <c r="F576">
        <f>COUNTIFS('Raw data yang sudah upload'!C:C,C576,'Raw data yang sudah upload'!A:A,$I$3)</f>
        <v>1</v>
      </c>
      <c r="G576" t="str">
        <f>IF(F576=0,"Tidak Upload",IF(COUNTIFS('Raw data yang sudah upload'!C:C,C576,'Raw data yang sudah upload'!A:A,$I$3,'Raw data yang sudah upload'!X:X,"YA")&gt;0,"Tepat Waktu","Terlambat"))</f>
        <v>Tepat Waktu</v>
      </c>
    </row>
    <row r="577" spans="1:7">
      <c r="A577" t="s">
        <v>843</v>
      </c>
      <c r="B577" t="s">
        <v>1120</v>
      </c>
      <c r="C577" t="s">
        <v>1121</v>
      </c>
      <c r="D577" t="s">
        <v>7</v>
      </c>
      <c r="E577" t="str">
        <f t="shared" si="8"/>
        <v>Sudah Upload</v>
      </c>
      <c r="F577">
        <f>COUNTIFS('Raw data yang sudah upload'!C:C,C577,'Raw data yang sudah upload'!A:A,$I$3)</f>
        <v>1</v>
      </c>
      <c r="G577" t="str">
        <f>IF(F577=0,"Tidak Upload",IF(COUNTIFS('Raw data yang sudah upload'!C:C,C577,'Raw data yang sudah upload'!A:A,$I$3,'Raw data yang sudah upload'!X:X,"YA")&gt;0,"Tepat Waktu","Terlambat"))</f>
        <v>Tepat Waktu</v>
      </c>
    </row>
    <row r="578" spans="1:7">
      <c r="A578" t="s">
        <v>814</v>
      </c>
      <c r="B578" t="s">
        <v>1122</v>
      </c>
      <c r="C578" t="s">
        <v>1123</v>
      </c>
      <c r="D578" t="s">
        <v>7</v>
      </c>
      <c r="E578" t="str">
        <f t="shared" si="8"/>
        <v>Sudah Upload</v>
      </c>
      <c r="F578">
        <f>COUNTIFS('Raw data yang sudah upload'!C:C,C578,'Raw data yang sudah upload'!A:A,$I$3)</f>
        <v>1</v>
      </c>
      <c r="G578" t="str">
        <f>IF(F578=0,"Tidak Upload",IF(COUNTIFS('Raw data yang sudah upload'!C:C,C578,'Raw data yang sudah upload'!A:A,$I$3,'Raw data yang sudah upload'!X:X,"YA")&gt;0,"Tepat Waktu","Terlambat"))</f>
        <v>Tepat Waktu</v>
      </c>
    </row>
    <row r="579" spans="1:7">
      <c r="A579" t="s">
        <v>814</v>
      </c>
      <c r="B579" t="s">
        <v>1124</v>
      </c>
      <c r="C579" t="s">
        <v>1125</v>
      </c>
      <c r="D579" t="s">
        <v>7</v>
      </c>
      <c r="E579" t="str">
        <f t="shared" si="8"/>
        <v>Sudah Upload</v>
      </c>
      <c r="F579">
        <f>COUNTIFS('Raw data yang sudah upload'!C:C,C579,'Raw data yang sudah upload'!A:A,$I$3)</f>
        <v>1</v>
      </c>
      <c r="G579" t="str">
        <f>IF(F579=0,"Tidak Upload",IF(COUNTIFS('Raw data yang sudah upload'!C:C,C579,'Raw data yang sudah upload'!A:A,$I$3,'Raw data yang sudah upload'!X:X,"YA")&gt;0,"Tepat Waktu","Terlambat"))</f>
        <v>Tepat Waktu</v>
      </c>
    </row>
    <row r="580" spans="1:7">
      <c r="A580" t="s">
        <v>814</v>
      </c>
      <c r="B580" t="s">
        <v>1126</v>
      </c>
      <c r="C580" t="s">
        <v>1127</v>
      </c>
      <c r="D580" t="s">
        <v>7</v>
      </c>
      <c r="E580" t="str">
        <f t="shared" ref="E580:E643" si="9">IF(F580=0,"Tidak Upload","Sudah Upload")</f>
        <v>Sudah Upload</v>
      </c>
      <c r="F580">
        <f>COUNTIFS('Raw data yang sudah upload'!C:C,C580,'Raw data yang sudah upload'!A:A,$I$3)</f>
        <v>1</v>
      </c>
      <c r="G580" t="str">
        <f>IF(F580=0,"Tidak Upload",IF(COUNTIFS('Raw data yang sudah upload'!C:C,C580,'Raw data yang sudah upload'!A:A,$I$3,'Raw data yang sudah upload'!X:X,"YA")&gt;0,"Tepat Waktu","Terlambat"))</f>
        <v>Tepat Waktu</v>
      </c>
    </row>
    <row r="581" spans="1:7">
      <c r="A581" t="s">
        <v>814</v>
      </c>
      <c r="B581" t="s">
        <v>1128</v>
      </c>
      <c r="C581" t="s">
        <v>1129</v>
      </c>
      <c r="D581" t="s">
        <v>7</v>
      </c>
      <c r="E581" t="str">
        <f t="shared" si="9"/>
        <v>Sudah Upload</v>
      </c>
      <c r="F581">
        <f>COUNTIFS('Raw data yang sudah upload'!C:C,C581,'Raw data yang sudah upload'!A:A,$I$3)</f>
        <v>1</v>
      </c>
      <c r="G581" t="str">
        <f>IF(F581=0,"Tidak Upload",IF(COUNTIFS('Raw data yang sudah upload'!C:C,C581,'Raw data yang sudah upload'!A:A,$I$3,'Raw data yang sudah upload'!X:X,"YA")&gt;0,"Tepat Waktu","Terlambat"))</f>
        <v>Tepat Waktu</v>
      </c>
    </row>
    <row r="582" spans="1:7">
      <c r="A582" t="s">
        <v>814</v>
      </c>
      <c r="B582" t="s">
        <v>1130</v>
      </c>
      <c r="C582" t="s">
        <v>1130</v>
      </c>
      <c r="D582" t="s">
        <v>7</v>
      </c>
      <c r="E582" t="str">
        <f t="shared" si="9"/>
        <v>Sudah Upload</v>
      </c>
      <c r="F582">
        <f>COUNTIFS('Raw data yang sudah upload'!C:C,C582,'Raw data yang sudah upload'!A:A,$I$3)</f>
        <v>1</v>
      </c>
      <c r="G582" t="str">
        <f>IF(F582=0,"Tidak Upload",IF(COUNTIFS('Raw data yang sudah upload'!C:C,C582,'Raw data yang sudah upload'!A:A,$I$3,'Raw data yang sudah upload'!X:X,"YA")&gt;0,"Tepat Waktu","Terlambat"))</f>
        <v>Tepat Waktu</v>
      </c>
    </row>
    <row r="583" spans="1:7">
      <c r="A583" t="s">
        <v>814</v>
      </c>
      <c r="B583" t="s">
        <v>1131</v>
      </c>
      <c r="C583" t="s">
        <v>1131</v>
      </c>
      <c r="D583" t="s">
        <v>7</v>
      </c>
      <c r="E583" t="str">
        <f t="shared" si="9"/>
        <v>Sudah Upload</v>
      </c>
      <c r="F583">
        <f>COUNTIFS('Raw data yang sudah upload'!C:C,C583,'Raw data yang sudah upload'!A:A,$I$3)</f>
        <v>1</v>
      </c>
      <c r="G583" t="str">
        <f>IF(F583=0,"Tidak Upload",IF(COUNTIFS('Raw data yang sudah upload'!C:C,C583,'Raw data yang sudah upload'!A:A,$I$3,'Raw data yang sudah upload'!X:X,"YA")&gt;0,"Tepat Waktu","Terlambat"))</f>
        <v>Tepat Waktu</v>
      </c>
    </row>
    <row r="584" spans="1:7">
      <c r="A584" t="s">
        <v>814</v>
      </c>
      <c r="B584" t="s">
        <v>1132</v>
      </c>
      <c r="C584" t="s">
        <v>1133</v>
      </c>
      <c r="D584" t="s">
        <v>7</v>
      </c>
      <c r="E584" t="str">
        <f t="shared" si="9"/>
        <v>Sudah Upload</v>
      </c>
      <c r="F584">
        <f>COUNTIFS('Raw data yang sudah upload'!C:C,C584,'Raw data yang sudah upload'!A:A,$I$3)</f>
        <v>1</v>
      </c>
      <c r="G584" t="str">
        <f>IF(F584=0,"Tidak Upload",IF(COUNTIFS('Raw data yang sudah upload'!C:C,C584,'Raw data yang sudah upload'!A:A,$I$3,'Raw data yang sudah upload'!X:X,"YA")&gt;0,"Tepat Waktu","Terlambat"))</f>
        <v>Tepat Waktu</v>
      </c>
    </row>
    <row r="585" spans="1:7">
      <c r="A585" t="s">
        <v>814</v>
      </c>
      <c r="B585" t="s">
        <v>1134</v>
      </c>
      <c r="C585" t="s">
        <v>1135</v>
      </c>
      <c r="D585" t="s">
        <v>7</v>
      </c>
      <c r="E585" t="str">
        <f t="shared" si="9"/>
        <v>Sudah Upload</v>
      </c>
      <c r="F585">
        <f>COUNTIFS('Raw data yang sudah upload'!C:C,C585,'Raw data yang sudah upload'!A:A,$I$3)</f>
        <v>1</v>
      </c>
      <c r="G585" t="str">
        <f>IF(F585=0,"Tidak Upload",IF(COUNTIFS('Raw data yang sudah upload'!C:C,C585,'Raw data yang sudah upload'!A:A,$I$3,'Raw data yang sudah upload'!X:X,"YA")&gt;0,"Tepat Waktu","Terlambat"))</f>
        <v>Tepat Waktu</v>
      </c>
    </row>
    <row r="586" spans="1:7">
      <c r="A586" t="s">
        <v>814</v>
      </c>
      <c r="B586" t="s">
        <v>1136</v>
      </c>
      <c r="C586" t="s">
        <v>1137</v>
      </c>
      <c r="D586" t="s">
        <v>7</v>
      </c>
      <c r="E586" t="str">
        <f t="shared" si="9"/>
        <v>Sudah Upload</v>
      </c>
      <c r="F586">
        <f>COUNTIFS('Raw data yang sudah upload'!C:C,C586,'Raw data yang sudah upload'!A:A,$I$3)</f>
        <v>1</v>
      </c>
      <c r="G586" t="str">
        <f>IF(F586=0,"Tidak Upload",IF(COUNTIFS('Raw data yang sudah upload'!C:C,C586,'Raw data yang sudah upload'!A:A,$I$3,'Raw data yang sudah upload'!X:X,"YA")&gt;0,"Tepat Waktu","Terlambat"))</f>
        <v>Tepat Waktu</v>
      </c>
    </row>
    <row r="587" spans="1:7">
      <c r="A587" t="s">
        <v>814</v>
      </c>
      <c r="B587" t="s">
        <v>1138</v>
      </c>
      <c r="C587" t="s">
        <v>1139</v>
      </c>
      <c r="D587" t="s">
        <v>7</v>
      </c>
      <c r="E587" t="str">
        <f t="shared" si="9"/>
        <v>Sudah Upload</v>
      </c>
      <c r="F587">
        <f>COUNTIFS('Raw data yang sudah upload'!C:C,C587,'Raw data yang sudah upload'!A:A,$I$3)</f>
        <v>1</v>
      </c>
      <c r="G587" t="str">
        <f>IF(F587=0,"Tidak Upload",IF(COUNTIFS('Raw data yang sudah upload'!C:C,C587,'Raw data yang sudah upload'!A:A,$I$3,'Raw data yang sudah upload'!X:X,"YA")&gt;0,"Tepat Waktu","Terlambat"))</f>
        <v>Tepat Waktu</v>
      </c>
    </row>
    <row r="588" spans="1:7">
      <c r="A588" t="s">
        <v>814</v>
      </c>
      <c r="B588" t="s">
        <v>1140</v>
      </c>
      <c r="C588" t="s">
        <v>1141</v>
      </c>
      <c r="D588" t="s">
        <v>7</v>
      </c>
      <c r="E588" t="str">
        <f t="shared" si="9"/>
        <v>Sudah Upload</v>
      </c>
      <c r="F588">
        <f>COUNTIFS('Raw data yang sudah upload'!C:C,C588,'Raw data yang sudah upload'!A:A,$I$3)</f>
        <v>1</v>
      </c>
      <c r="G588" t="str">
        <f>IF(F588=0,"Tidak Upload",IF(COUNTIFS('Raw data yang sudah upload'!C:C,C588,'Raw data yang sudah upload'!A:A,$I$3,'Raw data yang sudah upload'!X:X,"YA")&gt;0,"Tepat Waktu","Terlambat"))</f>
        <v>Tepat Waktu</v>
      </c>
    </row>
    <row r="589" spans="1:7">
      <c r="A589" t="s">
        <v>814</v>
      </c>
      <c r="B589" t="s">
        <v>1142</v>
      </c>
      <c r="C589" t="s">
        <v>1143</v>
      </c>
      <c r="D589" t="s">
        <v>7</v>
      </c>
      <c r="E589" t="str">
        <f t="shared" si="9"/>
        <v>Sudah Upload</v>
      </c>
      <c r="F589">
        <f>COUNTIFS('Raw data yang sudah upload'!C:C,C589,'Raw data yang sudah upload'!A:A,$I$3)</f>
        <v>1</v>
      </c>
      <c r="G589" t="str">
        <f>IF(F589=0,"Tidak Upload",IF(COUNTIFS('Raw data yang sudah upload'!C:C,C589,'Raw data yang sudah upload'!A:A,$I$3,'Raw data yang sudah upload'!X:X,"YA")&gt;0,"Tepat Waktu","Terlambat"))</f>
        <v>Tepat Waktu</v>
      </c>
    </row>
    <row r="590" spans="1:7">
      <c r="A590" t="s">
        <v>814</v>
      </c>
      <c r="B590" t="s">
        <v>1144</v>
      </c>
      <c r="C590" t="s">
        <v>1145</v>
      </c>
      <c r="D590" t="s">
        <v>7</v>
      </c>
      <c r="E590" t="str">
        <f t="shared" si="9"/>
        <v>Sudah Upload</v>
      </c>
      <c r="F590">
        <f>COUNTIFS('Raw data yang sudah upload'!C:C,C590,'Raw data yang sudah upload'!A:A,$I$3)</f>
        <v>1</v>
      </c>
      <c r="G590" t="str">
        <f>IF(F590=0,"Tidak Upload",IF(COUNTIFS('Raw data yang sudah upload'!C:C,C590,'Raw data yang sudah upload'!A:A,$I$3,'Raw data yang sudah upload'!X:X,"YA")&gt;0,"Tepat Waktu","Terlambat"))</f>
        <v>Tepat Waktu</v>
      </c>
    </row>
    <row r="591" spans="1:7">
      <c r="A591" t="s">
        <v>814</v>
      </c>
      <c r="B591" t="s">
        <v>1146</v>
      </c>
      <c r="C591" t="s">
        <v>1147</v>
      </c>
      <c r="D591" t="s">
        <v>7</v>
      </c>
      <c r="E591" t="str">
        <f t="shared" si="9"/>
        <v>Sudah Upload</v>
      </c>
      <c r="F591">
        <f>COUNTIFS('Raw data yang sudah upload'!C:C,C591,'Raw data yang sudah upload'!A:A,$I$3)</f>
        <v>1</v>
      </c>
      <c r="G591" t="str">
        <f>IF(F591=0,"Tidak Upload",IF(COUNTIFS('Raw data yang sudah upload'!C:C,C591,'Raw data yang sudah upload'!A:A,$I$3,'Raw data yang sudah upload'!X:X,"YA")&gt;0,"Tepat Waktu","Terlambat"))</f>
        <v>Tepat Waktu</v>
      </c>
    </row>
    <row r="592" spans="1:7">
      <c r="A592" t="s">
        <v>814</v>
      </c>
      <c r="B592" t="s">
        <v>1148</v>
      </c>
      <c r="C592" t="s">
        <v>1149</v>
      </c>
      <c r="D592" t="s">
        <v>7</v>
      </c>
      <c r="E592" t="str">
        <f t="shared" si="9"/>
        <v>Sudah Upload</v>
      </c>
      <c r="F592">
        <f>COUNTIFS('Raw data yang sudah upload'!C:C,C592,'Raw data yang sudah upload'!A:A,$I$3)</f>
        <v>1</v>
      </c>
      <c r="G592" t="str">
        <f>IF(F592=0,"Tidak Upload",IF(COUNTIFS('Raw data yang sudah upload'!C:C,C592,'Raw data yang sudah upload'!A:A,$I$3,'Raw data yang sudah upload'!X:X,"YA")&gt;0,"Tepat Waktu","Terlambat"))</f>
        <v>Tepat Waktu</v>
      </c>
    </row>
    <row r="593" spans="1:7">
      <c r="A593" t="s">
        <v>814</v>
      </c>
      <c r="B593" t="s">
        <v>1150</v>
      </c>
      <c r="C593" t="s">
        <v>1151</v>
      </c>
      <c r="D593" t="s">
        <v>7</v>
      </c>
      <c r="E593" t="str">
        <f t="shared" si="9"/>
        <v>Sudah Upload</v>
      </c>
      <c r="F593">
        <f>COUNTIFS('Raw data yang sudah upload'!C:C,C593,'Raw data yang sudah upload'!A:A,$I$3)</f>
        <v>1</v>
      </c>
      <c r="G593" t="str">
        <f>IF(F593=0,"Tidak Upload",IF(COUNTIFS('Raw data yang sudah upload'!C:C,C593,'Raw data yang sudah upload'!A:A,$I$3,'Raw data yang sudah upload'!X:X,"YA")&gt;0,"Tepat Waktu","Terlambat"))</f>
        <v>Tepat Waktu</v>
      </c>
    </row>
    <row r="594" spans="1:7">
      <c r="A594" t="s">
        <v>814</v>
      </c>
      <c r="B594" t="s">
        <v>1152</v>
      </c>
      <c r="C594" t="s">
        <v>1153</v>
      </c>
      <c r="D594" t="s">
        <v>7</v>
      </c>
      <c r="E594" t="str">
        <f t="shared" si="9"/>
        <v>Sudah Upload</v>
      </c>
      <c r="F594">
        <f>COUNTIFS('Raw data yang sudah upload'!C:C,C594,'Raw data yang sudah upload'!A:A,$I$3)</f>
        <v>1</v>
      </c>
      <c r="G594" t="str">
        <f>IF(F594=0,"Tidak Upload",IF(COUNTIFS('Raw data yang sudah upload'!C:C,C594,'Raw data yang sudah upload'!A:A,$I$3,'Raw data yang sudah upload'!X:X,"YA")&gt;0,"Tepat Waktu","Terlambat"))</f>
        <v>Tepat Waktu</v>
      </c>
    </row>
    <row r="595" spans="1:7">
      <c r="A595" t="s">
        <v>814</v>
      </c>
      <c r="B595" t="s">
        <v>1154</v>
      </c>
      <c r="C595" t="s">
        <v>1155</v>
      </c>
      <c r="D595" t="s">
        <v>7</v>
      </c>
      <c r="E595" t="str">
        <f t="shared" si="9"/>
        <v>Sudah Upload</v>
      </c>
      <c r="F595">
        <f>COUNTIFS('Raw data yang sudah upload'!C:C,C595,'Raw data yang sudah upload'!A:A,$I$3)</f>
        <v>1</v>
      </c>
      <c r="G595" t="str">
        <f>IF(F595=0,"Tidak Upload",IF(COUNTIFS('Raw data yang sudah upload'!C:C,C595,'Raw data yang sudah upload'!A:A,$I$3,'Raw data yang sudah upload'!X:X,"YA")&gt;0,"Tepat Waktu","Terlambat"))</f>
        <v>Tepat Waktu</v>
      </c>
    </row>
    <row r="596" spans="1:7">
      <c r="A596" t="s">
        <v>814</v>
      </c>
      <c r="B596" t="s">
        <v>1156</v>
      </c>
      <c r="C596" t="s">
        <v>1157</v>
      </c>
      <c r="D596" t="s">
        <v>7</v>
      </c>
      <c r="E596" t="str">
        <f t="shared" si="9"/>
        <v>Sudah Upload</v>
      </c>
      <c r="F596">
        <f>COUNTIFS('Raw data yang sudah upload'!C:C,C596,'Raw data yang sudah upload'!A:A,$I$3)</f>
        <v>1</v>
      </c>
      <c r="G596" t="str">
        <f>IF(F596=0,"Tidak Upload",IF(COUNTIFS('Raw data yang sudah upload'!C:C,C596,'Raw data yang sudah upload'!A:A,$I$3,'Raw data yang sudah upload'!X:X,"YA")&gt;0,"Tepat Waktu","Terlambat"))</f>
        <v>Tepat Waktu</v>
      </c>
    </row>
    <row r="597" spans="1:7">
      <c r="A597" t="s">
        <v>814</v>
      </c>
      <c r="B597" t="s">
        <v>1158</v>
      </c>
      <c r="C597" t="s">
        <v>1159</v>
      </c>
      <c r="D597" t="s">
        <v>7</v>
      </c>
      <c r="E597" t="str">
        <f t="shared" si="9"/>
        <v>Sudah Upload</v>
      </c>
      <c r="F597">
        <f>COUNTIFS('Raw data yang sudah upload'!C:C,C597,'Raw data yang sudah upload'!A:A,$I$3)</f>
        <v>1</v>
      </c>
      <c r="G597" t="str">
        <f>IF(F597=0,"Tidak Upload",IF(COUNTIFS('Raw data yang sudah upload'!C:C,C597,'Raw data yang sudah upload'!A:A,$I$3,'Raw data yang sudah upload'!X:X,"YA")&gt;0,"Tepat Waktu","Terlambat"))</f>
        <v>Tepat Waktu</v>
      </c>
    </row>
    <row r="598" spans="1:7">
      <c r="A598" t="s">
        <v>814</v>
      </c>
      <c r="B598" t="s">
        <v>1160</v>
      </c>
      <c r="C598" t="s">
        <v>1161</v>
      </c>
      <c r="D598" t="s">
        <v>7</v>
      </c>
      <c r="E598" t="str">
        <f t="shared" si="9"/>
        <v>Sudah Upload</v>
      </c>
      <c r="F598">
        <f>COUNTIFS('Raw data yang sudah upload'!C:C,C598,'Raw data yang sudah upload'!A:A,$I$3)</f>
        <v>1</v>
      </c>
      <c r="G598" t="str">
        <f>IF(F598=0,"Tidak Upload",IF(COUNTIFS('Raw data yang sudah upload'!C:C,C598,'Raw data yang sudah upload'!A:A,$I$3,'Raw data yang sudah upload'!X:X,"YA")&gt;0,"Tepat Waktu","Terlambat"))</f>
        <v>Tepat Waktu</v>
      </c>
    </row>
    <row r="599" spans="1:7">
      <c r="A599" t="s">
        <v>814</v>
      </c>
      <c r="B599" t="s">
        <v>1162</v>
      </c>
      <c r="C599" t="s">
        <v>1163</v>
      </c>
      <c r="D599" t="s">
        <v>7</v>
      </c>
      <c r="E599" t="str">
        <f t="shared" si="9"/>
        <v>Sudah Upload</v>
      </c>
      <c r="F599">
        <f>COUNTIFS('Raw data yang sudah upload'!C:C,C599,'Raw data yang sudah upload'!A:A,$I$3)</f>
        <v>1</v>
      </c>
      <c r="G599" t="str">
        <f>IF(F599=0,"Tidak Upload",IF(COUNTIFS('Raw data yang sudah upload'!C:C,C599,'Raw data yang sudah upload'!A:A,$I$3,'Raw data yang sudah upload'!X:X,"YA")&gt;0,"Tepat Waktu","Terlambat"))</f>
        <v>Tepat Waktu</v>
      </c>
    </row>
    <row r="600" spans="1:7">
      <c r="A600" t="s">
        <v>814</v>
      </c>
      <c r="B600" t="s">
        <v>1164</v>
      </c>
      <c r="C600" t="s">
        <v>1165</v>
      </c>
      <c r="D600" t="s">
        <v>7</v>
      </c>
      <c r="E600" t="str">
        <f t="shared" si="9"/>
        <v>Sudah Upload</v>
      </c>
      <c r="F600">
        <f>COUNTIFS('Raw data yang sudah upload'!C:C,C600,'Raw data yang sudah upload'!A:A,$I$3)</f>
        <v>1</v>
      </c>
      <c r="G600" t="str">
        <f>IF(F600=0,"Tidak Upload",IF(COUNTIFS('Raw data yang sudah upload'!C:C,C600,'Raw data yang sudah upload'!A:A,$I$3,'Raw data yang sudah upload'!X:X,"YA")&gt;0,"Tepat Waktu","Terlambat"))</f>
        <v>Tepat Waktu</v>
      </c>
    </row>
    <row r="601" spans="1:7">
      <c r="A601" t="s">
        <v>814</v>
      </c>
      <c r="B601" t="s">
        <v>1166</v>
      </c>
      <c r="C601" t="s">
        <v>1167</v>
      </c>
      <c r="D601" t="s">
        <v>7</v>
      </c>
      <c r="E601" t="str">
        <f t="shared" si="9"/>
        <v>Sudah Upload</v>
      </c>
      <c r="F601">
        <f>COUNTIFS('Raw data yang sudah upload'!C:C,C601,'Raw data yang sudah upload'!A:A,$I$3)</f>
        <v>1</v>
      </c>
      <c r="G601" t="str">
        <f>IF(F601=0,"Tidak Upload",IF(COUNTIFS('Raw data yang sudah upload'!C:C,C601,'Raw data yang sudah upload'!A:A,$I$3,'Raw data yang sudah upload'!X:X,"YA")&gt;0,"Tepat Waktu","Terlambat"))</f>
        <v>Tepat Waktu</v>
      </c>
    </row>
    <row r="602" spans="1:7">
      <c r="A602" t="s">
        <v>814</v>
      </c>
      <c r="B602" t="s">
        <v>1168</v>
      </c>
      <c r="C602" t="s">
        <v>1169</v>
      </c>
      <c r="D602" t="s">
        <v>7</v>
      </c>
      <c r="E602" t="str">
        <f t="shared" si="9"/>
        <v>Tidak Upload</v>
      </c>
      <c r="F602">
        <f>COUNTIFS('Raw data yang sudah upload'!C:C,C602,'Raw data yang sudah upload'!A:A,$I$3)</f>
        <v>0</v>
      </c>
      <c r="G602" t="str">
        <f>IF(F602=0,"Tidak Upload",IF(COUNTIFS('Raw data yang sudah upload'!C:C,C602,'Raw data yang sudah upload'!A:A,$I$3,'Raw data yang sudah upload'!X:X,"YA")&gt;0,"Tepat Waktu","Terlambat"))</f>
        <v>Tidak Upload</v>
      </c>
    </row>
    <row r="603" spans="1:7">
      <c r="A603" t="s">
        <v>814</v>
      </c>
      <c r="B603" t="s">
        <v>1170</v>
      </c>
      <c r="C603" t="s">
        <v>1171</v>
      </c>
      <c r="D603" t="s">
        <v>7</v>
      </c>
      <c r="E603" t="str">
        <f t="shared" si="9"/>
        <v>Sudah Upload</v>
      </c>
      <c r="F603">
        <f>COUNTIFS('Raw data yang sudah upload'!C:C,C603,'Raw data yang sudah upload'!A:A,$I$3)</f>
        <v>1</v>
      </c>
      <c r="G603" t="str">
        <f>IF(F603=0,"Tidak Upload",IF(COUNTIFS('Raw data yang sudah upload'!C:C,C603,'Raw data yang sudah upload'!A:A,$I$3,'Raw data yang sudah upload'!X:X,"YA")&gt;0,"Tepat Waktu","Terlambat"))</f>
        <v>Tepat Waktu</v>
      </c>
    </row>
    <row r="604" spans="1:7">
      <c r="A604" t="s">
        <v>814</v>
      </c>
      <c r="B604" t="s">
        <v>1172</v>
      </c>
      <c r="C604" t="s">
        <v>1173</v>
      </c>
      <c r="D604" t="s">
        <v>29</v>
      </c>
      <c r="E604" t="str">
        <f t="shared" si="9"/>
        <v>Tidak Upload</v>
      </c>
      <c r="F604">
        <f>COUNTIFS('Raw data yang sudah upload'!C:C,C604,'Raw data yang sudah upload'!A:A,$I$3)</f>
        <v>0</v>
      </c>
      <c r="G604" t="str">
        <f>IF(F604=0,"Tidak Upload",IF(COUNTIFS('Raw data yang sudah upload'!C:C,C604,'Raw data yang sudah upload'!A:A,$I$3,'Raw data yang sudah upload'!X:X,"YA")&gt;0,"Tepat Waktu","Terlambat"))</f>
        <v>Tidak Upload</v>
      </c>
    </row>
    <row r="605" spans="1:7">
      <c r="A605" t="s">
        <v>814</v>
      </c>
      <c r="B605" t="s">
        <v>1174</v>
      </c>
      <c r="C605" t="s">
        <v>1175</v>
      </c>
      <c r="D605" t="s">
        <v>7</v>
      </c>
      <c r="E605" t="str">
        <f t="shared" si="9"/>
        <v>Sudah Upload</v>
      </c>
      <c r="F605">
        <f>COUNTIFS('Raw data yang sudah upload'!C:C,C605,'Raw data yang sudah upload'!A:A,$I$3)</f>
        <v>1</v>
      </c>
      <c r="G605" t="str">
        <f>IF(F605=0,"Tidak Upload",IF(COUNTIFS('Raw data yang sudah upload'!C:C,C605,'Raw data yang sudah upload'!A:A,$I$3,'Raw data yang sudah upload'!X:X,"YA")&gt;0,"Tepat Waktu","Terlambat"))</f>
        <v>Tepat Waktu</v>
      </c>
    </row>
    <row r="606" spans="1:7">
      <c r="A606" t="s">
        <v>814</v>
      </c>
      <c r="B606" t="s">
        <v>1176</v>
      </c>
      <c r="C606" t="s">
        <v>1177</v>
      </c>
      <c r="D606" t="s">
        <v>29</v>
      </c>
      <c r="E606" t="str">
        <f t="shared" si="9"/>
        <v>Tidak Upload</v>
      </c>
      <c r="F606">
        <f>COUNTIFS('Raw data yang sudah upload'!C:C,C606,'Raw data yang sudah upload'!A:A,$I$3)</f>
        <v>0</v>
      </c>
      <c r="G606" t="str">
        <f>IF(F606=0,"Tidak Upload",IF(COUNTIFS('Raw data yang sudah upload'!C:C,C606,'Raw data yang sudah upload'!A:A,$I$3,'Raw data yang sudah upload'!X:X,"YA")&gt;0,"Tepat Waktu","Terlambat"))</f>
        <v>Tidak Upload</v>
      </c>
    </row>
    <row r="607" spans="1:7">
      <c r="A607" t="s">
        <v>814</v>
      </c>
      <c r="B607" t="s">
        <v>1178</v>
      </c>
      <c r="C607" t="s">
        <v>1179</v>
      </c>
      <c r="D607" t="s">
        <v>7</v>
      </c>
      <c r="E607" t="str">
        <f t="shared" si="9"/>
        <v>Sudah Upload</v>
      </c>
      <c r="F607">
        <f>COUNTIFS('Raw data yang sudah upload'!C:C,C607,'Raw data yang sudah upload'!A:A,$I$3)</f>
        <v>1</v>
      </c>
      <c r="G607" t="str">
        <f>IF(F607=0,"Tidak Upload",IF(COUNTIFS('Raw data yang sudah upload'!C:C,C607,'Raw data yang sudah upload'!A:A,$I$3,'Raw data yang sudah upload'!X:X,"YA")&gt;0,"Tepat Waktu","Terlambat"))</f>
        <v>Tepat Waktu</v>
      </c>
    </row>
    <row r="608" spans="1:7">
      <c r="A608" t="s">
        <v>814</v>
      </c>
      <c r="B608" t="s">
        <v>1180</v>
      </c>
      <c r="C608" t="s">
        <v>1181</v>
      </c>
      <c r="D608" t="s">
        <v>7</v>
      </c>
      <c r="E608" t="str">
        <f t="shared" si="9"/>
        <v>Tidak Upload</v>
      </c>
      <c r="F608">
        <f>COUNTIFS('Raw data yang sudah upload'!C:C,C608,'Raw data yang sudah upload'!A:A,$I$3)</f>
        <v>0</v>
      </c>
      <c r="G608" t="str">
        <f>IF(F608=0,"Tidak Upload",IF(COUNTIFS('Raw data yang sudah upload'!C:C,C608,'Raw data yang sudah upload'!A:A,$I$3,'Raw data yang sudah upload'!X:X,"YA")&gt;0,"Tepat Waktu","Terlambat"))</f>
        <v>Tidak Upload</v>
      </c>
    </row>
    <row r="609" spans="1:7">
      <c r="A609" t="s">
        <v>814</v>
      </c>
      <c r="B609" t="s">
        <v>1182</v>
      </c>
      <c r="C609" t="s">
        <v>1183</v>
      </c>
      <c r="D609" t="s">
        <v>7</v>
      </c>
      <c r="E609" t="str">
        <f t="shared" si="9"/>
        <v>Sudah Upload</v>
      </c>
      <c r="F609">
        <f>COUNTIFS('Raw data yang sudah upload'!C:C,C609,'Raw data yang sudah upload'!A:A,$I$3)</f>
        <v>1</v>
      </c>
      <c r="G609" t="str">
        <f>IF(F609=0,"Tidak Upload",IF(COUNTIFS('Raw data yang sudah upload'!C:C,C609,'Raw data yang sudah upload'!A:A,$I$3,'Raw data yang sudah upload'!X:X,"YA")&gt;0,"Tepat Waktu","Terlambat"))</f>
        <v>Tepat Waktu</v>
      </c>
    </row>
    <row r="610" spans="1:7">
      <c r="A610" t="s">
        <v>848</v>
      </c>
      <c r="B610" t="s">
        <v>1184</v>
      </c>
      <c r="C610" t="s">
        <v>1185</v>
      </c>
      <c r="D610" t="s">
        <v>7</v>
      </c>
      <c r="E610" t="str">
        <f t="shared" si="9"/>
        <v>Tidak Upload</v>
      </c>
      <c r="F610">
        <f>COUNTIFS('Raw data yang sudah upload'!C:C,C610,'Raw data yang sudah upload'!A:A,$I$3)</f>
        <v>0</v>
      </c>
      <c r="G610" t="str">
        <f>IF(F610=0,"Tidak Upload",IF(COUNTIFS('Raw data yang sudah upload'!C:C,C610,'Raw data yang sudah upload'!A:A,$I$3,'Raw data yang sudah upload'!X:X,"YA")&gt;0,"Tepat Waktu","Terlambat"))</f>
        <v>Tidak Upload</v>
      </c>
    </row>
    <row r="611" spans="1:7">
      <c r="A611" t="s">
        <v>814</v>
      </c>
      <c r="B611" t="s">
        <v>1186</v>
      </c>
      <c r="C611" t="s">
        <v>1187</v>
      </c>
      <c r="D611" t="s">
        <v>7</v>
      </c>
      <c r="E611" t="str">
        <f t="shared" si="9"/>
        <v>Sudah Upload</v>
      </c>
      <c r="F611">
        <f>COUNTIFS('Raw data yang sudah upload'!C:C,C611,'Raw data yang sudah upload'!A:A,$I$3)</f>
        <v>1</v>
      </c>
      <c r="G611" t="str">
        <f>IF(F611=0,"Tidak Upload",IF(COUNTIFS('Raw data yang sudah upload'!C:C,C611,'Raw data yang sudah upload'!A:A,$I$3,'Raw data yang sudah upload'!X:X,"YA")&gt;0,"Tepat Waktu","Terlambat"))</f>
        <v>Tepat Waktu</v>
      </c>
    </row>
    <row r="612" spans="1:7">
      <c r="A612" t="s">
        <v>814</v>
      </c>
      <c r="B612" t="s">
        <v>1188</v>
      </c>
      <c r="C612" t="s">
        <v>1189</v>
      </c>
      <c r="D612" t="s">
        <v>7</v>
      </c>
      <c r="E612" t="str">
        <f t="shared" si="9"/>
        <v>Sudah Upload</v>
      </c>
      <c r="F612">
        <f>COUNTIFS('Raw data yang sudah upload'!C:C,C612,'Raw data yang sudah upload'!A:A,$I$3)</f>
        <v>1</v>
      </c>
      <c r="G612" t="str">
        <f>IF(F612=0,"Tidak Upload",IF(COUNTIFS('Raw data yang sudah upload'!C:C,C612,'Raw data yang sudah upload'!A:A,$I$3,'Raw data yang sudah upload'!X:X,"YA")&gt;0,"Tepat Waktu","Terlambat"))</f>
        <v>Tepat Waktu</v>
      </c>
    </row>
    <row r="613" spans="1:7">
      <c r="A613" t="s">
        <v>814</v>
      </c>
      <c r="B613" t="s">
        <v>1190</v>
      </c>
      <c r="C613" t="s">
        <v>1191</v>
      </c>
      <c r="D613" t="s">
        <v>7</v>
      </c>
      <c r="E613" t="str">
        <f t="shared" si="9"/>
        <v>Sudah Upload</v>
      </c>
      <c r="F613">
        <f>COUNTIFS('Raw data yang sudah upload'!C:C,C613,'Raw data yang sudah upload'!A:A,$I$3)</f>
        <v>1</v>
      </c>
      <c r="G613" t="str">
        <f>IF(F613=0,"Tidak Upload",IF(COUNTIFS('Raw data yang sudah upload'!C:C,C613,'Raw data yang sudah upload'!A:A,$I$3,'Raw data yang sudah upload'!X:X,"YA")&gt;0,"Tepat Waktu","Terlambat"))</f>
        <v>Tepat Waktu</v>
      </c>
    </row>
    <row r="614" spans="1:7">
      <c r="A614" t="s">
        <v>814</v>
      </c>
      <c r="B614" t="s">
        <v>1192</v>
      </c>
      <c r="C614" t="s">
        <v>1193</v>
      </c>
      <c r="D614" t="s">
        <v>7</v>
      </c>
      <c r="E614" t="str">
        <f t="shared" si="9"/>
        <v>Sudah Upload</v>
      </c>
      <c r="F614">
        <f>COUNTIFS('Raw data yang sudah upload'!C:C,C614,'Raw data yang sudah upload'!A:A,$I$3)</f>
        <v>1</v>
      </c>
      <c r="G614" t="str">
        <f>IF(F614=0,"Tidak Upload",IF(COUNTIFS('Raw data yang sudah upload'!C:C,C614,'Raw data yang sudah upload'!A:A,$I$3,'Raw data yang sudah upload'!X:X,"YA")&gt;0,"Tepat Waktu","Terlambat"))</f>
        <v>Tepat Waktu</v>
      </c>
    </row>
    <row r="615" spans="1:7">
      <c r="A615" t="s">
        <v>814</v>
      </c>
      <c r="B615" t="s">
        <v>1194</v>
      </c>
      <c r="C615" t="s">
        <v>1195</v>
      </c>
      <c r="D615" t="s">
        <v>7</v>
      </c>
      <c r="E615" t="str">
        <f t="shared" si="9"/>
        <v>Sudah Upload</v>
      </c>
      <c r="F615">
        <f>COUNTIFS('Raw data yang sudah upload'!C:C,C615,'Raw data yang sudah upload'!A:A,$I$3)</f>
        <v>1</v>
      </c>
      <c r="G615" t="str">
        <f>IF(F615=0,"Tidak Upload",IF(COUNTIFS('Raw data yang sudah upload'!C:C,C615,'Raw data yang sudah upload'!A:A,$I$3,'Raw data yang sudah upload'!X:X,"YA")&gt;0,"Tepat Waktu","Terlambat"))</f>
        <v>Tepat Waktu</v>
      </c>
    </row>
    <row r="616" spans="1:7">
      <c r="A616" t="s">
        <v>814</v>
      </c>
      <c r="B616" t="s">
        <v>1196</v>
      </c>
      <c r="C616" t="s">
        <v>1197</v>
      </c>
      <c r="D616" t="s">
        <v>7</v>
      </c>
      <c r="E616" t="str">
        <f t="shared" si="9"/>
        <v>Sudah Upload</v>
      </c>
      <c r="F616">
        <f>COUNTIFS('Raw data yang sudah upload'!C:C,C616,'Raw data yang sudah upload'!A:A,$I$3)</f>
        <v>1</v>
      </c>
      <c r="G616" t="str">
        <f>IF(F616=0,"Tidak Upload",IF(COUNTIFS('Raw data yang sudah upload'!C:C,C616,'Raw data yang sudah upload'!A:A,$I$3,'Raw data yang sudah upload'!X:X,"YA")&gt;0,"Tepat Waktu","Terlambat"))</f>
        <v>Tepat Waktu</v>
      </c>
    </row>
    <row r="617" spans="1:7">
      <c r="A617" t="s">
        <v>814</v>
      </c>
      <c r="B617" t="s">
        <v>1198</v>
      </c>
      <c r="C617" t="s">
        <v>1199</v>
      </c>
      <c r="D617" t="s">
        <v>7</v>
      </c>
      <c r="E617" t="str">
        <f t="shared" si="9"/>
        <v>Sudah Upload</v>
      </c>
      <c r="F617">
        <f>COUNTIFS('Raw data yang sudah upload'!C:C,C617,'Raw data yang sudah upload'!A:A,$I$3)</f>
        <v>1</v>
      </c>
      <c r="G617" t="str">
        <f>IF(F617=0,"Tidak Upload",IF(COUNTIFS('Raw data yang sudah upload'!C:C,C617,'Raw data yang sudah upload'!A:A,$I$3,'Raw data yang sudah upload'!X:X,"YA")&gt;0,"Tepat Waktu","Terlambat"))</f>
        <v>Tepat Waktu</v>
      </c>
    </row>
    <row r="618" spans="1:7">
      <c r="A618" t="s">
        <v>814</v>
      </c>
      <c r="B618" t="s">
        <v>1200</v>
      </c>
      <c r="C618" t="s">
        <v>1201</v>
      </c>
      <c r="D618" t="s">
        <v>29</v>
      </c>
      <c r="E618" t="str">
        <f t="shared" si="9"/>
        <v>Tidak Upload</v>
      </c>
      <c r="F618">
        <f>COUNTIFS('Raw data yang sudah upload'!C:C,C618,'Raw data yang sudah upload'!A:A,$I$3)</f>
        <v>0</v>
      </c>
      <c r="G618" t="str">
        <f>IF(F618=0,"Tidak Upload",IF(COUNTIFS('Raw data yang sudah upload'!C:C,C618,'Raw data yang sudah upload'!A:A,$I$3,'Raw data yang sudah upload'!X:X,"YA")&gt;0,"Tepat Waktu","Terlambat"))</f>
        <v>Tidak Upload</v>
      </c>
    </row>
    <row r="619" spans="1:7">
      <c r="A619" t="s">
        <v>814</v>
      </c>
      <c r="B619" t="s">
        <v>1202</v>
      </c>
      <c r="C619" t="s">
        <v>1203</v>
      </c>
      <c r="D619" t="s">
        <v>7</v>
      </c>
      <c r="E619" t="str">
        <f t="shared" si="9"/>
        <v>Sudah Upload</v>
      </c>
      <c r="F619">
        <f>COUNTIFS('Raw data yang sudah upload'!C:C,C619,'Raw data yang sudah upload'!A:A,$I$3)</f>
        <v>1</v>
      </c>
      <c r="G619" t="str">
        <f>IF(F619=0,"Tidak Upload",IF(COUNTIFS('Raw data yang sudah upload'!C:C,C619,'Raw data yang sudah upload'!A:A,$I$3,'Raw data yang sudah upload'!X:X,"YA")&gt;0,"Tepat Waktu","Terlambat"))</f>
        <v>Tepat Waktu</v>
      </c>
    </row>
    <row r="620" spans="1:7">
      <c r="A620" t="s">
        <v>814</v>
      </c>
      <c r="B620" t="s">
        <v>1204</v>
      </c>
      <c r="C620" t="s">
        <v>1205</v>
      </c>
      <c r="D620" t="s">
        <v>7</v>
      </c>
      <c r="E620" t="str">
        <f t="shared" si="9"/>
        <v>Sudah Upload</v>
      </c>
      <c r="F620">
        <f>COUNTIFS('Raw data yang sudah upload'!C:C,C620,'Raw data yang sudah upload'!A:A,$I$3)</f>
        <v>1</v>
      </c>
      <c r="G620" t="str">
        <f>IF(F620=0,"Tidak Upload",IF(COUNTIFS('Raw data yang sudah upload'!C:C,C620,'Raw data yang sudah upload'!A:A,$I$3,'Raw data yang sudah upload'!X:X,"YA")&gt;0,"Tepat Waktu","Terlambat"))</f>
        <v>Tepat Waktu</v>
      </c>
    </row>
    <row r="621" spans="1:7">
      <c r="A621" t="s">
        <v>814</v>
      </c>
      <c r="B621" t="s">
        <v>1206</v>
      </c>
      <c r="C621" t="s">
        <v>1207</v>
      </c>
      <c r="D621" t="s">
        <v>7</v>
      </c>
      <c r="E621" t="str">
        <f t="shared" si="9"/>
        <v>Sudah Upload</v>
      </c>
      <c r="F621">
        <f>COUNTIFS('Raw data yang sudah upload'!C:C,C621,'Raw data yang sudah upload'!A:A,$I$3)</f>
        <v>1</v>
      </c>
      <c r="G621" t="str">
        <f>IF(F621=0,"Tidak Upload",IF(COUNTIFS('Raw data yang sudah upload'!C:C,C621,'Raw data yang sudah upload'!A:A,$I$3,'Raw data yang sudah upload'!X:X,"YA")&gt;0,"Tepat Waktu","Terlambat"))</f>
        <v>Tepat Waktu</v>
      </c>
    </row>
    <row r="622" spans="1:7">
      <c r="A622" t="s">
        <v>814</v>
      </c>
      <c r="B622" t="s">
        <v>1208</v>
      </c>
      <c r="C622" t="s">
        <v>1209</v>
      </c>
      <c r="D622" t="s">
        <v>7</v>
      </c>
      <c r="E622" t="str">
        <f t="shared" si="9"/>
        <v>Sudah Upload</v>
      </c>
      <c r="F622">
        <f>COUNTIFS('Raw data yang sudah upload'!C:C,C622,'Raw data yang sudah upload'!A:A,$I$3)</f>
        <v>1</v>
      </c>
      <c r="G622" t="str">
        <f>IF(F622=0,"Tidak Upload",IF(COUNTIFS('Raw data yang sudah upload'!C:C,C622,'Raw data yang sudah upload'!A:A,$I$3,'Raw data yang sudah upload'!X:X,"YA")&gt;0,"Tepat Waktu","Terlambat"))</f>
        <v>Tepat Waktu</v>
      </c>
    </row>
    <row r="623" spans="1:7">
      <c r="A623" t="s">
        <v>26</v>
      </c>
      <c r="B623" t="s">
        <v>1210</v>
      </c>
      <c r="C623" t="s">
        <v>1211</v>
      </c>
      <c r="D623" t="s">
        <v>29</v>
      </c>
      <c r="E623" t="str">
        <f t="shared" si="9"/>
        <v>Tidak Upload</v>
      </c>
      <c r="F623">
        <f>COUNTIFS('Raw data yang sudah upload'!C:C,C623,'Raw data yang sudah upload'!A:A,$I$3)</f>
        <v>0</v>
      </c>
      <c r="G623" t="str">
        <f>IF(F623=0,"Tidak Upload",IF(COUNTIFS('Raw data yang sudah upload'!C:C,C623,'Raw data yang sudah upload'!A:A,$I$3,'Raw data yang sudah upload'!X:X,"YA")&gt;0,"Tepat Waktu","Terlambat"))</f>
        <v>Tidak Upload</v>
      </c>
    </row>
    <row r="624" spans="1:7">
      <c r="A624" t="s">
        <v>766</v>
      </c>
      <c r="B624" t="s">
        <v>1212</v>
      </c>
      <c r="C624" t="s">
        <v>1213</v>
      </c>
      <c r="D624" t="s">
        <v>7</v>
      </c>
      <c r="E624" t="str">
        <f t="shared" si="9"/>
        <v>Sudah Upload</v>
      </c>
      <c r="F624">
        <f>COUNTIFS('Raw data yang sudah upload'!C:C,C624,'Raw data yang sudah upload'!A:A,$I$3)</f>
        <v>1</v>
      </c>
      <c r="G624" t="str">
        <f>IF(F624=0,"Tidak Upload",IF(COUNTIFS('Raw data yang sudah upload'!C:C,C624,'Raw data yang sudah upload'!A:A,$I$3,'Raw data yang sudah upload'!X:X,"YA")&gt;0,"Tepat Waktu","Terlambat"))</f>
        <v>Tepat Waktu</v>
      </c>
    </row>
    <row r="625" spans="1:7">
      <c r="A625" t="s">
        <v>229</v>
      </c>
      <c r="B625" t="s">
        <v>1214</v>
      </c>
      <c r="C625" t="s">
        <v>1215</v>
      </c>
      <c r="D625" t="s">
        <v>7</v>
      </c>
      <c r="E625" t="str">
        <f t="shared" si="9"/>
        <v>Sudah Upload</v>
      </c>
      <c r="F625">
        <f>COUNTIFS('Raw data yang sudah upload'!C:C,C625,'Raw data yang sudah upload'!A:A,$I$3)</f>
        <v>1</v>
      </c>
      <c r="G625" t="str">
        <f>IF(F625=0,"Tidak Upload",IF(COUNTIFS('Raw data yang sudah upload'!C:C,C625,'Raw data yang sudah upload'!A:A,$I$3,'Raw data yang sudah upload'!X:X,"YA")&gt;0,"Tepat Waktu","Terlambat"))</f>
        <v>Tepat Waktu</v>
      </c>
    </row>
    <row r="626" spans="1:7">
      <c r="A626" t="s">
        <v>843</v>
      </c>
      <c r="B626" t="s">
        <v>1216</v>
      </c>
      <c r="C626" t="s">
        <v>1217</v>
      </c>
      <c r="D626" t="s">
        <v>7</v>
      </c>
      <c r="E626" t="str">
        <f t="shared" si="9"/>
        <v>Sudah Upload</v>
      </c>
      <c r="F626">
        <f>COUNTIFS('Raw data yang sudah upload'!C:C,C626,'Raw data yang sudah upload'!A:A,$I$3)</f>
        <v>1</v>
      </c>
      <c r="G626" t="str">
        <f>IF(F626=0,"Tidak Upload",IF(COUNTIFS('Raw data yang sudah upload'!C:C,C626,'Raw data yang sudah upload'!A:A,$I$3,'Raw data yang sudah upload'!X:X,"YA")&gt;0,"Tepat Waktu","Terlambat"))</f>
        <v>Tepat Waktu</v>
      </c>
    </row>
    <row r="627" spans="1:7">
      <c r="A627" t="s">
        <v>848</v>
      </c>
      <c r="B627" t="s">
        <v>1218</v>
      </c>
      <c r="C627" t="s">
        <v>1219</v>
      </c>
      <c r="D627" t="s">
        <v>7</v>
      </c>
      <c r="E627" t="str">
        <f t="shared" si="9"/>
        <v>Sudah Upload</v>
      </c>
      <c r="F627">
        <f>COUNTIFS('Raw data yang sudah upload'!C:C,C627,'Raw data yang sudah upload'!A:A,$I$3)</f>
        <v>1</v>
      </c>
      <c r="G627" t="str">
        <f>IF(F627=0,"Tidak Upload",IF(COUNTIFS('Raw data yang sudah upload'!C:C,C627,'Raw data yang sudah upload'!A:A,$I$3,'Raw data yang sudah upload'!X:X,"YA")&gt;0,"Tepat Waktu","Terlambat"))</f>
        <v>Tepat Waktu</v>
      </c>
    </row>
    <row r="628" spans="1:7">
      <c r="A628" t="s">
        <v>848</v>
      </c>
      <c r="B628" t="s">
        <v>1220</v>
      </c>
      <c r="C628" t="s">
        <v>1221</v>
      </c>
      <c r="D628" t="s">
        <v>7</v>
      </c>
      <c r="E628" t="str">
        <f t="shared" si="9"/>
        <v>Sudah Upload</v>
      </c>
      <c r="F628">
        <f>COUNTIFS('Raw data yang sudah upload'!C:C,C628,'Raw data yang sudah upload'!A:A,$I$3)</f>
        <v>1</v>
      </c>
      <c r="G628" t="str">
        <f>IF(F628=0,"Tidak Upload",IF(COUNTIFS('Raw data yang sudah upload'!C:C,C628,'Raw data yang sudah upload'!A:A,$I$3,'Raw data yang sudah upload'!X:X,"YA")&gt;0,"Tepat Waktu","Terlambat"))</f>
        <v>Tepat Waktu</v>
      </c>
    </row>
    <row r="629" spans="1:7">
      <c r="A629" t="s">
        <v>848</v>
      </c>
      <c r="B629" t="s">
        <v>1222</v>
      </c>
      <c r="C629" t="s">
        <v>1223</v>
      </c>
      <c r="D629" t="s">
        <v>7</v>
      </c>
      <c r="E629" t="str">
        <f t="shared" si="9"/>
        <v>Sudah Upload</v>
      </c>
      <c r="F629">
        <f>COUNTIFS('Raw data yang sudah upload'!C:C,C629,'Raw data yang sudah upload'!A:A,$I$3)</f>
        <v>1</v>
      </c>
      <c r="G629" t="str">
        <f>IF(F629=0,"Tidak Upload",IF(COUNTIFS('Raw data yang sudah upload'!C:C,C629,'Raw data yang sudah upload'!A:A,$I$3,'Raw data yang sudah upload'!X:X,"YA")&gt;0,"Tepat Waktu","Terlambat"))</f>
        <v>Tepat Waktu</v>
      </c>
    </row>
    <row r="630" spans="1:7">
      <c r="A630" t="s">
        <v>848</v>
      </c>
      <c r="B630" t="s">
        <v>1224</v>
      </c>
      <c r="C630" t="s">
        <v>1225</v>
      </c>
      <c r="D630" t="s">
        <v>7</v>
      </c>
      <c r="E630" t="str">
        <f t="shared" si="9"/>
        <v>Sudah Upload</v>
      </c>
      <c r="F630">
        <f>COUNTIFS('Raw data yang sudah upload'!C:C,C630,'Raw data yang sudah upload'!A:A,$I$3)</f>
        <v>1</v>
      </c>
      <c r="G630" t="str">
        <f>IF(F630=0,"Tidak Upload",IF(COUNTIFS('Raw data yang sudah upload'!C:C,C630,'Raw data yang sudah upload'!A:A,$I$3,'Raw data yang sudah upload'!X:X,"YA")&gt;0,"Tepat Waktu","Terlambat"))</f>
        <v>Tepat Waktu</v>
      </c>
    </row>
    <row r="631" spans="1:7">
      <c r="A631" t="s">
        <v>848</v>
      </c>
      <c r="B631" t="s">
        <v>1226</v>
      </c>
      <c r="C631" t="s">
        <v>1227</v>
      </c>
      <c r="D631" t="s">
        <v>7</v>
      </c>
      <c r="E631" t="str">
        <f t="shared" si="9"/>
        <v>Sudah Upload</v>
      </c>
      <c r="F631">
        <f>COUNTIFS('Raw data yang sudah upload'!C:C,C631,'Raw data yang sudah upload'!A:A,$I$3)</f>
        <v>1</v>
      </c>
      <c r="G631" t="str">
        <f>IF(F631=0,"Tidak Upload",IF(COUNTIFS('Raw data yang sudah upload'!C:C,C631,'Raw data yang sudah upload'!A:A,$I$3,'Raw data yang sudah upload'!X:X,"YA")&gt;0,"Tepat Waktu","Terlambat"))</f>
        <v>Tepat Waktu</v>
      </c>
    </row>
    <row r="632" spans="1:7">
      <c r="A632" t="s">
        <v>848</v>
      </c>
      <c r="B632" t="s">
        <v>1228</v>
      </c>
      <c r="C632" t="s">
        <v>1229</v>
      </c>
      <c r="D632" t="s">
        <v>7</v>
      </c>
      <c r="E632" t="str">
        <f t="shared" si="9"/>
        <v>Sudah Upload</v>
      </c>
      <c r="F632">
        <f>COUNTIFS('Raw data yang sudah upload'!C:C,C632,'Raw data yang sudah upload'!A:A,$I$3)</f>
        <v>1</v>
      </c>
      <c r="G632" t="str">
        <f>IF(F632=0,"Tidak Upload",IF(COUNTIFS('Raw data yang sudah upload'!C:C,C632,'Raw data yang sudah upload'!A:A,$I$3,'Raw data yang sudah upload'!X:X,"YA")&gt;0,"Tepat Waktu","Terlambat"))</f>
        <v>Tepat Waktu</v>
      </c>
    </row>
    <row r="633" spans="1:7">
      <c r="A633" t="s">
        <v>848</v>
      </c>
      <c r="B633" t="s">
        <v>1230</v>
      </c>
      <c r="C633" t="s">
        <v>1231</v>
      </c>
      <c r="D633" t="s">
        <v>7</v>
      </c>
      <c r="E633" t="str">
        <f t="shared" si="9"/>
        <v>Sudah Upload</v>
      </c>
      <c r="F633">
        <f>COUNTIFS('Raw data yang sudah upload'!C:C,C633,'Raw data yang sudah upload'!A:A,$I$3)</f>
        <v>1</v>
      </c>
      <c r="G633" t="str">
        <f>IF(F633=0,"Tidak Upload",IF(COUNTIFS('Raw data yang sudah upload'!C:C,C633,'Raw data yang sudah upload'!A:A,$I$3,'Raw data yang sudah upload'!X:X,"YA")&gt;0,"Tepat Waktu","Terlambat"))</f>
        <v>Tepat Waktu</v>
      </c>
    </row>
    <row r="634" spans="1:7">
      <c r="A634" t="s">
        <v>848</v>
      </c>
      <c r="B634" t="s">
        <v>1232</v>
      </c>
      <c r="C634" t="s">
        <v>1233</v>
      </c>
      <c r="D634" t="s">
        <v>7</v>
      </c>
      <c r="E634" t="str">
        <f t="shared" si="9"/>
        <v>Sudah Upload</v>
      </c>
      <c r="F634">
        <f>COUNTIFS('Raw data yang sudah upload'!C:C,C634,'Raw data yang sudah upload'!A:A,$I$3)</f>
        <v>1</v>
      </c>
      <c r="G634" t="str">
        <f>IF(F634=0,"Tidak Upload",IF(COUNTIFS('Raw data yang sudah upload'!C:C,C634,'Raw data yang sudah upload'!A:A,$I$3,'Raw data yang sudah upload'!X:X,"YA")&gt;0,"Tepat Waktu","Terlambat"))</f>
        <v>Tepat Waktu</v>
      </c>
    </row>
    <row r="635" spans="1:7">
      <c r="A635" t="s">
        <v>848</v>
      </c>
      <c r="B635" t="s">
        <v>1234</v>
      </c>
      <c r="C635" t="s">
        <v>1235</v>
      </c>
      <c r="D635" t="s">
        <v>29</v>
      </c>
      <c r="E635" t="str">
        <f t="shared" si="9"/>
        <v>Tidak Upload</v>
      </c>
      <c r="F635">
        <f>COUNTIFS('Raw data yang sudah upload'!C:C,C635,'Raw data yang sudah upload'!A:A,$I$3)</f>
        <v>0</v>
      </c>
      <c r="G635" t="str">
        <f>IF(F635=0,"Tidak Upload",IF(COUNTIFS('Raw data yang sudah upload'!C:C,C635,'Raw data yang sudah upload'!A:A,$I$3,'Raw data yang sudah upload'!X:X,"YA")&gt;0,"Tepat Waktu","Terlambat"))</f>
        <v>Tidak Upload</v>
      </c>
    </row>
    <row r="636" spans="1:7">
      <c r="A636" t="s">
        <v>848</v>
      </c>
      <c r="B636" t="s">
        <v>1236</v>
      </c>
      <c r="C636" t="s">
        <v>1237</v>
      </c>
      <c r="D636" t="s">
        <v>7</v>
      </c>
      <c r="E636" t="str">
        <f t="shared" si="9"/>
        <v>Sudah Upload</v>
      </c>
      <c r="F636">
        <f>COUNTIFS('Raw data yang sudah upload'!C:C,C636,'Raw data yang sudah upload'!A:A,$I$3)</f>
        <v>1</v>
      </c>
      <c r="G636" t="str">
        <f>IF(F636=0,"Tidak Upload",IF(COUNTIFS('Raw data yang sudah upload'!C:C,C636,'Raw data yang sudah upload'!A:A,$I$3,'Raw data yang sudah upload'!X:X,"YA")&gt;0,"Tepat Waktu","Terlambat"))</f>
        <v>Tepat Waktu</v>
      </c>
    </row>
    <row r="637" spans="1:7">
      <c r="A637" t="s">
        <v>848</v>
      </c>
      <c r="B637" t="s">
        <v>1238</v>
      </c>
      <c r="C637" t="s">
        <v>1239</v>
      </c>
      <c r="D637" t="s">
        <v>7</v>
      </c>
      <c r="E637" t="str">
        <f t="shared" si="9"/>
        <v>Sudah Upload</v>
      </c>
      <c r="F637">
        <f>COUNTIFS('Raw data yang sudah upload'!C:C,C637,'Raw data yang sudah upload'!A:A,$I$3)</f>
        <v>1</v>
      </c>
      <c r="G637" t="str">
        <f>IF(F637=0,"Tidak Upload",IF(COUNTIFS('Raw data yang sudah upload'!C:C,C637,'Raw data yang sudah upload'!A:A,$I$3,'Raw data yang sudah upload'!X:X,"YA")&gt;0,"Tepat Waktu","Terlambat"))</f>
        <v>Tepat Waktu</v>
      </c>
    </row>
    <row r="638" spans="1:7">
      <c r="A638" t="s">
        <v>848</v>
      </c>
      <c r="B638" t="s">
        <v>1240</v>
      </c>
      <c r="C638" t="s">
        <v>1241</v>
      </c>
      <c r="D638" t="s">
        <v>7</v>
      </c>
      <c r="E638" t="str">
        <f t="shared" si="9"/>
        <v>Sudah Upload</v>
      </c>
      <c r="F638">
        <f>COUNTIFS('Raw data yang sudah upload'!C:C,C638,'Raw data yang sudah upload'!A:A,$I$3)</f>
        <v>1</v>
      </c>
      <c r="G638" t="str">
        <f>IF(F638=0,"Tidak Upload",IF(COUNTIFS('Raw data yang sudah upload'!C:C,C638,'Raw data yang sudah upload'!A:A,$I$3,'Raw data yang sudah upload'!X:X,"YA")&gt;0,"Tepat Waktu","Terlambat"))</f>
        <v>Terlambat</v>
      </c>
    </row>
    <row r="639" spans="1:7">
      <c r="A639" t="s">
        <v>848</v>
      </c>
      <c r="B639" t="s">
        <v>1242</v>
      </c>
      <c r="C639" t="s">
        <v>1243</v>
      </c>
      <c r="D639" t="s">
        <v>7</v>
      </c>
      <c r="E639" t="str">
        <f t="shared" si="9"/>
        <v>Sudah Upload</v>
      </c>
      <c r="F639">
        <f>COUNTIFS('Raw data yang sudah upload'!C:C,C639,'Raw data yang sudah upload'!A:A,$I$3)</f>
        <v>1</v>
      </c>
      <c r="G639" t="str">
        <f>IF(F639=0,"Tidak Upload",IF(COUNTIFS('Raw data yang sudah upload'!C:C,C639,'Raw data yang sudah upload'!A:A,$I$3,'Raw data yang sudah upload'!X:X,"YA")&gt;0,"Tepat Waktu","Terlambat"))</f>
        <v>Tepat Waktu</v>
      </c>
    </row>
    <row r="640" spans="1:7">
      <c r="A640" t="s">
        <v>853</v>
      </c>
      <c r="B640" t="s">
        <v>1244</v>
      </c>
      <c r="C640" t="s">
        <v>1245</v>
      </c>
      <c r="D640" t="s">
        <v>7</v>
      </c>
      <c r="E640" t="str">
        <f t="shared" si="9"/>
        <v>Sudah Upload</v>
      </c>
      <c r="F640">
        <f>COUNTIFS('Raw data yang sudah upload'!C:C,C640,'Raw data yang sudah upload'!A:A,$I$3)</f>
        <v>1</v>
      </c>
      <c r="G640" t="str">
        <f>IF(F640=0,"Tidak Upload",IF(COUNTIFS('Raw data yang sudah upload'!C:C,C640,'Raw data yang sudah upload'!A:A,$I$3,'Raw data yang sudah upload'!X:X,"YA")&gt;0,"Tepat Waktu","Terlambat"))</f>
        <v>Tepat Waktu</v>
      </c>
    </row>
    <row r="641" spans="1:7">
      <c r="A641" t="s">
        <v>425</v>
      </c>
      <c r="B641" t="s">
        <v>1246</v>
      </c>
      <c r="C641" t="s">
        <v>1247</v>
      </c>
      <c r="D641" t="s">
        <v>29</v>
      </c>
      <c r="E641" t="str">
        <f t="shared" si="9"/>
        <v>Tidak Upload</v>
      </c>
      <c r="F641">
        <f>COUNTIFS('Raw data yang sudah upload'!C:C,C641,'Raw data yang sudah upload'!A:A,$I$3)</f>
        <v>0</v>
      </c>
      <c r="G641" t="str">
        <f>IF(F641=0,"Tidak Upload",IF(COUNTIFS('Raw data yang sudah upload'!C:C,C641,'Raw data yang sudah upload'!A:A,$I$3,'Raw data yang sudah upload'!X:X,"YA")&gt;0,"Tepat Waktu","Terlambat"))</f>
        <v>Tidak Upload</v>
      </c>
    </row>
    <row r="642" spans="1:7">
      <c r="A642" t="s">
        <v>848</v>
      </c>
      <c r="B642" t="s">
        <v>1248</v>
      </c>
      <c r="C642" t="s">
        <v>1249</v>
      </c>
      <c r="D642" t="s">
        <v>7</v>
      </c>
      <c r="E642" t="str">
        <f t="shared" si="9"/>
        <v>Sudah Upload</v>
      </c>
      <c r="F642">
        <f>COUNTIFS('Raw data yang sudah upload'!C:C,C642,'Raw data yang sudah upload'!A:A,$I$3)</f>
        <v>1</v>
      </c>
      <c r="G642" t="str">
        <f>IF(F642=0,"Tidak Upload",IF(COUNTIFS('Raw data yang sudah upload'!C:C,C642,'Raw data yang sudah upload'!A:A,$I$3,'Raw data yang sudah upload'!X:X,"YA")&gt;0,"Tepat Waktu","Terlambat"))</f>
        <v>Tepat Waktu</v>
      </c>
    </row>
    <row r="643" spans="1:7">
      <c r="A643" t="s">
        <v>848</v>
      </c>
      <c r="B643" t="s">
        <v>1250</v>
      </c>
      <c r="C643" t="s">
        <v>1251</v>
      </c>
      <c r="D643" t="s">
        <v>7</v>
      </c>
      <c r="E643" t="str">
        <f t="shared" si="9"/>
        <v>Sudah Upload</v>
      </c>
      <c r="F643">
        <f>COUNTIFS('Raw data yang sudah upload'!C:C,C643,'Raw data yang sudah upload'!A:A,$I$3)</f>
        <v>1</v>
      </c>
      <c r="G643" t="str">
        <f>IF(F643=0,"Tidak Upload",IF(COUNTIFS('Raw data yang sudah upload'!C:C,C643,'Raw data yang sudah upload'!A:A,$I$3,'Raw data yang sudah upload'!X:X,"YA")&gt;0,"Tepat Waktu","Terlambat"))</f>
        <v>Tepat Waktu</v>
      </c>
    </row>
    <row r="644" spans="1:7">
      <c r="A644" t="s">
        <v>848</v>
      </c>
      <c r="B644" t="s">
        <v>1252</v>
      </c>
      <c r="C644" t="s">
        <v>1253</v>
      </c>
      <c r="D644" t="s">
        <v>7</v>
      </c>
      <c r="E644" t="str">
        <f t="shared" ref="E644:E707" si="10">IF(F644=0,"Tidak Upload","Sudah Upload")</f>
        <v>Sudah Upload</v>
      </c>
      <c r="F644">
        <f>COUNTIFS('Raw data yang sudah upload'!C:C,C644,'Raw data yang sudah upload'!A:A,$I$3)</f>
        <v>1</v>
      </c>
      <c r="G644" t="str">
        <f>IF(F644=0,"Tidak Upload",IF(COUNTIFS('Raw data yang sudah upload'!C:C,C644,'Raw data yang sudah upload'!A:A,$I$3,'Raw data yang sudah upload'!X:X,"YA")&gt;0,"Tepat Waktu","Terlambat"))</f>
        <v>Tepat Waktu</v>
      </c>
    </row>
    <row r="645" spans="1:7">
      <c r="A645" t="s">
        <v>848</v>
      </c>
      <c r="B645" t="s">
        <v>1254</v>
      </c>
      <c r="C645" t="s">
        <v>1255</v>
      </c>
      <c r="D645" t="s">
        <v>7</v>
      </c>
      <c r="E645" t="str">
        <f t="shared" si="10"/>
        <v>Sudah Upload</v>
      </c>
      <c r="F645">
        <f>COUNTIFS('Raw data yang sudah upload'!C:C,C645,'Raw data yang sudah upload'!A:A,$I$3)</f>
        <v>1</v>
      </c>
      <c r="G645" t="str">
        <f>IF(F645=0,"Tidak Upload",IF(COUNTIFS('Raw data yang sudah upload'!C:C,C645,'Raw data yang sudah upload'!A:A,$I$3,'Raw data yang sudah upload'!X:X,"YA")&gt;0,"Tepat Waktu","Terlambat"))</f>
        <v>Tepat Waktu</v>
      </c>
    </row>
    <row r="646" spans="1:7">
      <c r="A646" t="s">
        <v>848</v>
      </c>
      <c r="B646" t="s">
        <v>1256</v>
      </c>
      <c r="C646" t="s">
        <v>1257</v>
      </c>
      <c r="D646" t="s">
        <v>7</v>
      </c>
      <c r="E646" t="str">
        <f t="shared" si="10"/>
        <v>Sudah Upload</v>
      </c>
      <c r="F646">
        <f>COUNTIFS('Raw data yang sudah upload'!C:C,C646,'Raw data yang sudah upload'!A:A,$I$3)</f>
        <v>1</v>
      </c>
      <c r="G646" t="str">
        <f>IF(F646=0,"Tidak Upload",IF(COUNTIFS('Raw data yang sudah upload'!C:C,C646,'Raw data yang sudah upload'!A:A,$I$3,'Raw data yang sudah upload'!X:X,"YA")&gt;0,"Tepat Waktu","Terlambat"))</f>
        <v>Tepat Waktu</v>
      </c>
    </row>
    <row r="647" spans="1:7">
      <c r="A647" t="s">
        <v>848</v>
      </c>
      <c r="B647" t="s">
        <v>1258</v>
      </c>
      <c r="C647" t="s">
        <v>1259</v>
      </c>
      <c r="D647" t="s">
        <v>7</v>
      </c>
      <c r="E647" t="str">
        <f t="shared" si="10"/>
        <v>Sudah Upload</v>
      </c>
      <c r="F647">
        <f>COUNTIFS('Raw data yang sudah upload'!C:C,C647,'Raw data yang sudah upload'!A:A,$I$3)</f>
        <v>1</v>
      </c>
      <c r="G647" t="str">
        <f>IF(F647=0,"Tidak Upload",IF(COUNTIFS('Raw data yang sudah upload'!C:C,C647,'Raw data yang sudah upload'!A:A,$I$3,'Raw data yang sudah upload'!X:X,"YA")&gt;0,"Tepat Waktu","Terlambat"))</f>
        <v>Tepat Waktu</v>
      </c>
    </row>
    <row r="648" spans="1:7">
      <c r="A648" t="s">
        <v>853</v>
      </c>
      <c r="B648" t="s">
        <v>1260</v>
      </c>
      <c r="C648" t="s">
        <v>1261</v>
      </c>
      <c r="D648" t="s">
        <v>7</v>
      </c>
      <c r="E648" t="str">
        <f t="shared" si="10"/>
        <v>Sudah Upload</v>
      </c>
      <c r="F648">
        <f>COUNTIFS('Raw data yang sudah upload'!C:C,C648,'Raw data yang sudah upload'!A:A,$I$3)</f>
        <v>1</v>
      </c>
      <c r="G648" t="str">
        <f>IF(F648=0,"Tidak Upload",IF(COUNTIFS('Raw data yang sudah upload'!C:C,C648,'Raw data yang sudah upload'!A:A,$I$3,'Raw data yang sudah upload'!X:X,"YA")&gt;0,"Tepat Waktu","Terlambat"))</f>
        <v>Tepat Waktu</v>
      </c>
    </row>
    <row r="649" spans="1:7">
      <c r="A649" t="s">
        <v>848</v>
      </c>
      <c r="B649" t="s">
        <v>1262</v>
      </c>
      <c r="C649" t="s">
        <v>1263</v>
      </c>
      <c r="D649" t="s">
        <v>29</v>
      </c>
      <c r="E649" t="str">
        <f t="shared" si="10"/>
        <v>Tidak Upload</v>
      </c>
      <c r="F649">
        <f>COUNTIFS('Raw data yang sudah upload'!C:C,C649,'Raw data yang sudah upload'!A:A,$I$3)</f>
        <v>0</v>
      </c>
      <c r="G649" t="str">
        <f>IF(F649=0,"Tidak Upload",IF(COUNTIFS('Raw data yang sudah upload'!C:C,C649,'Raw data yang sudah upload'!A:A,$I$3,'Raw data yang sudah upload'!X:X,"YA")&gt;0,"Tepat Waktu","Terlambat"))</f>
        <v>Tidak Upload</v>
      </c>
    </row>
    <row r="650" spans="1:7">
      <c r="A650" t="s">
        <v>848</v>
      </c>
      <c r="B650" t="s">
        <v>1264</v>
      </c>
      <c r="C650" t="s">
        <v>1265</v>
      </c>
      <c r="D650" t="s">
        <v>7</v>
      </c>
      <c r="E650" t="str">
        <f t="shared" si="10"/>
        <v>Sudah Upload</v>
      </c>
      <c r="F650">
        <f>COUNTIFS('Raw data yang sudah upload'!C:C,C650,'Raw data yang sudah upload'!A:A,$I$3)</f>
        <v>1</v>
      </c>
      <c r="G650" t="str">
        <f>IF(F650=0,"Tidak Upload",IF(COUNTIFS('Raw data yang sudah upload'!C:C,C650,'Raw data yang sudah upload'!A:A,$I$3,'Raw data yang sudah upload'!X:X,"YA")&gt;0,"Tepat Waktu","Terlambat"))</f>
        <v>Tepat Waktu</v>
      </c>
    </row>
    <row r="651" spans="1:7">
      <c r="A651" t="s">
        <v>848</v>
      </c>
      <c r="B651" t="s">
        <v>1266</v>
      </c>
      <c r="C651" t="s">
        <v>1267</v>
      </c>
      <c r="D651" t="s">
        <v>7</v>
      </c>
      <c r="E651" t="str">
        <f t="shared" si="10"/>
        <v>Tidak Upload</v>
      </c>
      <c r="F651">
        <f>COUNTIFS('Raw data yang sudah upload'!C:C,C651,'Raw data yang sudah upload'!A:A,$I$3)</f>
        <v>0</v>
      </c>
      <c r="G651" t="str">
        <f>IF(F651=0,"Tidak Upload",IF(COUNTIFS('Raw data yang sudah upload'!C:C,C651,'Raw data yang sudah upload'!A:A,$I$3,'Raw data yang sudah upload'!X:X,"YA")&gt;0,"Tepat Waktu","Terlambat"))</f>
        <v>Tidak Upload</v>
      </c>
    </row>
    <row r="652" spans="1:7">
      <c r="A652" t="s">
        <v>848</v>
      </c>
      <c r="B652" t="s">
        <v>1268</v>
      </c>
      <c r="C652" t="s">
        <v>1269</v>
      </c>
      <c r="D652" t="s">
        <v>7</v>
      </c>
      <c r="E652" t="str">
        <f t="shared" si="10"/>
        <v>Sudah Upload</v>
      </c>
      <c r="F652">
        <f>COUNTIFS('Raw data yang sudah upload'!C:C,C652,'Raw data yang sudah upload'!A:A,$I$3)</f>
        <v>1</v>
      </c>
      <c r="G652" t="str">
        <f>IF(F652=0,"Tidak Upload",IF(COUNTIFS('Raw data yang sudah upload'!C:C,C652,'Raw data yang sudah upload'!A:A,$I$3,'Raw data yang sudah upload'!X:X,"YA")&gt;0,"Tepat Waktu","Terlambat"))</f>
        <v>Tepat Waktu</v>
      </c>
    </row>
    <row r="653" spans="1:7">
      <c r="A653" t="s">
        <v>848</v>
      </c>
      <c r="B653" t="s">
        <v>1270</v>
      </c>
      <c r="C653" t="s">
        <v>1271</v>
      </c>
      <c r="D653" t="s">
        <v>7</v>
      </c>
      <c r="E653" t="str">
        <f t="shared" si="10"/>
        <v>Sudah Upload</v>
      </c>
      <c r="F653">
        <f>COUNTIFS('Raw data yang sudah upload'!C:C,C653,'Raw data yang sudah upload'!A:A,$I$3)</f>
        <v>1</v>
      </c>
      <c r="G653" t="str">
        <f>IF(F653=0,"Tidak Upload",IF(COUNTIFS('Raw data yang sudah upload'!C:C,C653,'Raw data yang sudah upload'!A:A,$I$3,'Raw data yang sudah upload'!X:X,"YA")&gt;0,"Tepat Waktu","Terlambat"))</f>
        <v>Tepat Waktu</v>
      </c>
    </row>
    <row r="654" spans="1:7">
      <c r="A654" t="s">
        <v>848</v>
      </c>
      <c r="B654" t="s">
        <v>1272</v>
      </c>
      <c r="C654" t="s">
        <v>1273</v>
      </c>
      <c r="D654" t="s">
        <v>7</v>
      </c>
      <c r="E654" t="str">
        <f t="shared" si="10"/>
        <v>Sudah Upload</v>
      </c>
      <c r="F654">
        <f>COUNTIFS('Raw data yang sudah upload'!C:C,C654,'Raw data yang sudah upload'!A:A,$I$3)</f>
        <v>1</v>
      </c>
      <c r="G654" t="str">
        <f>IF(F654=0,"Tidak Upload",IF(COUNTIFS('Raw data yang sudah upload'!C:C,C654,'Raw data yang sudah upload'!A:A,$I$3,'Raw data yang sudah upload'!X:X,"YA")&gt;0,"Tepat Waktu","Terlambat"))</f>
        <v>Tepat Waktu</v>
      </c>
    </row>
    <row r="655" spans="1:7">
      <c r="A655" t="s">
        <v>848</v>
      </c>
      <c r="B655" t="s">
        <v>1274</v>
      </c>
      <c r="C655" t="s">
        <v>1275</v>
      </c>
      <c r="D655" t="s">
        <v>7</v>
      </c>
      <c r="E655" t="str">
        <f t="shared" si="10"/>
        <v>Tidak Upload</v>
      </c>
      <c r="F655">
        <f>COUNTIFS('Raw data yang sudah upload'!C:C,C655,'Raw data yang sudah upload'!A:A,$I$3)</f>
        <v>0</v>
      </c>
      <c r="G655" t="str">
        <f>IF(F655=0,"Tidak Upload",IF(COUNTIFS('Raw data yang sudah upload'!C:C,C655,'Raw data yang sudah upload'!A:A,$I$3,'Raw data yang sudah upload'!X:X,"YA")&gt;0,"Tepat Waktu","Terlambat"))</f>
        <v>Tidak Upload</v>
      </c>
    </row>
    <row r="656" spans="1:7">
      <c r="A656" t="s">
        <v>848</v>
      </c>
      <c r="B656" t="s">
        <v>1276</v>
      </c>
      <c r="C656" t="s">
        <v>1277</v>
      </c>
      <c r="D656" t="s">
        <v>29</v>
      </c>
      <c r="E656" t="str">
        <f t="shared" si="10"/>
        <v>Sudah Upload</v>
      </c>
      <c r="F656">
        <f>COUNTIFS('Raw data yang sudah upload'!C:C,C656,'Raw data yang sudah upload'!A:A,$I$3)</f>
        <v>1</v>
      </c>
      <c r="G656" t="str">
        <f>IF(F656=0,"Tidak Upload",IF(COUNTIFS('Raw data yang sudah upload'!C:C,C656,'Raw data yang sudah upload'!A:A,$I$3,'Raw data yang sudah upload'!X:X,"YA")&gt;0,"Tepat Waktu","Terlambat"))</f>
        <v>Tepat Waktu</v>
      </c>
    </row>
    <row r="657" spans="1:7">
      <c r="A657" t="s">
        <v>848</v>
      </c>
      <c r="B657" t="s">
        <v>1278</v>
      </c>
      <c r="C657" t="s">
        <v>1279</v>
      </c>
      <c r="D657" t="s">
        <v>7</v>
      </c>
      <c r="E657" t="str">
        <f t="shared" si="10"/>
        <v>Sudah Upload</v>
      </c>
      <c r="F657">
        <f>COUNTIFS('Raw data yang sudah upload'!C:C,C657,'Raw data yang sudah upload'!A:A,$I$3)</f>
        <v>1</v>
      </c>
      <c r="G657" t="str">
        <f>IF(F657=0,"Tidak Upload",IF(COUNTIFS('Raw data yang sudah upload'!C:C,C657,'Raw data yang sudah upload'!A:A,$I$3,'Raw data yang sudah upload'!X:X,"YA")&gt;0,"Tepat Waktu","Terlambat"))</f>
        <v>Tepat Waktu</v>
      </c>
    </row>
    <row r="658" spans="1:7">
      <c r="A658" t="s">
        <v>853</v>
      </c>
      <c r="B658" t="s">
        <v>1280</v>
      </c>
      <c r="C658" t="s">
        <v>1281</v>
      </c>
      <c r="D658" t="s">
        <v>7</v>
      </c>
      <c r="E658" t="str">
        <f t="shared" si="10"/>
        <v>Sudah Upload</v>
      </c>
      <c r="F658">
        <f>COUNTIFS('Raw data yang sudah upload'!C:C,C658,'Raw data yang sudah upload'!A:A,$I$3)</f>
        <v>1</v>
      </c>
      <c r="G658" t="str">
        <f>IF(F658=0,"Tidak Upload",IF(COUNTIFS('Raw data yang sudah upload'!C:C,C658,'Raw data yang sudah upload'!A:A,$I$3,'Raw data yang sudah upload'!X:X,"YA")&gt;0,"Tepat Waktu","Terlambat"))</f>
        <v>Tepat Waktu</v>
      </c>
    </row>
    <row r="659" spans="1:7">
      <c r="A659" t="s">
        <v>848</v>
      </c>
      <c r="B659" t="s">
        <v>1282</v>
      </c>
      <c r="C659" t="s">
        <v>1283</v>
      </c>
      <c r="D659" t="s">
        <v>29</v>
      </c>
      <c r="E659" t="str">
        <f t="shared" si="10"/>
        <v>Sudah Upload</v>
      </c>
      <c r="F659">
        <f>COUNTIFS('Raw data yang sudah upload'!C:C,C659,'Raw data yang sudah upload'!A:A,$I$3)</f>
        <v>1</v>
      </c>
      <c r="G659" t="str">
        <f>IF(F659=0,"Tidak Upload",IF(COUNTIFS('Raw data yang sudah upload'!C:C,C659,'Raw data yang sudah upload'!A:A,$I$3,'Raw data yang sudah upload'!X:X,"YA")&gt;0,"Tepat Waktu","Terlambat"))</f>
        <v>Tepat Waktu</v>
      </c>
    </row>
    <row r="660" spans="1:7">
      <c r="A660" t="s">
        <v>848</v>
      </c>
      <c r="B660" t="s">
        <v>1284</v>
      </c>
      <c r="C660" t="s">
        <v>1285</v>
      </c>
      <c r="D660" t="s">
        <v>7</v>
      </c>
      <c r="E660" t="str">
        <f t="shared" si="10"/>
        <v>Sudah Upload</v>
      </c>
      <c r="F660">
        <f>COUNTIFS('Raw data yang sudah upload'!C:C,C660,'Raw data yang sudah upload'!A:A,$I$3)</f>
        <v>1</v>
      </c>
      <c r="G660" t="str">
        <f>IF(F660=0,"Tidak Upload",IF(COUNTIFS('Raw data yang sudah upload'!C:C,C660,'Raw data yang sudah upload'!A:A,$I$3,'Raw data yang sudah upload'!X:X,"YA")&gt;0,"Tepat Waktu","Terlambat"))</f>
        <v>Tepat Waktu</v>
      </c>
    </row>
    <row r="661" spans="1:7">
      <c r="A661" t="s">
        <v>848</v>
      </c>
      <c r="B661" t="s">
        <v>1286</v>
      </c>
      <c r="C661" t="s">
        <v>1287</v>
      </c>
      <c r="D661" t="s">
        <v>7</v>
      </c>
      <c r="E661" t="str">
        <f t="shared" si="10"/>
        <v>Sudah Upload</v>
      </c>
      <c r="F661">
        <f>COUNTIFS('Raw data yang sudah upload'!C:C,C661,'Raw data yang sudah upload'!A:A,$I$3)</f>
        <v>1</v>
      </c>
      <c r="G661" t="str">
        <f>IF(F661=0,"Tidak Upload",IF(COUNTIFS('Raw data yang sudah upload'!C:C,C661,'Raw data yang sudah upload'!A:A,$I$3,'Raw data yang sudah upload'!X:X,"YA")&gt;0,"Tepat Waktu","Terlambat"))</f>
        <v>Tepat Waktu</v>
      </c>
    </row>
    <row r="662" spans="1:7">
      <c r="A662" t="s">
        <v>848</v>
      </c>
      <c r="B662" t="s">
        <v>1288</v>
      </c>
      <c r="C662" t="s">
        <v>1289</v>
      </c>
      <c r="D662" t="s">
        <v>7</v>
      </c>
      <c r="E662" t="str">
        <f t="shared" si="10"/>
        <v>Sudah Upload</v>
      </c>
      <c r="F662">
        <f>COUNTIFS('Raw data yang sudah upload'!C:C,C662,'Raw data yang sudah upload'!A:A,$I$3)</f>
        <v>1</v>
      </c>
      <c r="G662" t="str">
        <f>IF(F662=0,"Tidak Upload",IF(COUNTIFS('Raw data yang sudah upload'!C:C,C662,'Raw data yang sudah upload'!A:A,$I$3,'Raw data yang sudah upload'!X:X,"YA")&gt;0,"Tepat Waktu","Terlambat"))</f>
        <v>Terlambat</v>
      </c>
    </row>
    <row r="663" spans="1:7">
      <c r="A663" t="s">
        <v>848</v>
      </c>
      <c r="B663" t="s">
        <v>1290</v>
      </c>
      <c r="C663" t="s">
        <v>1291</v>
      </c>
      <c r="D663" t="s">
        <v>7</v>
      </c>
      <c r="E663" t="str">
        <f t="shared" si="10"/>
        <v>Sudah Upload</v>
      </c>
      <c r="F663">
        <f>COUNTIFS('Raw data yang sudah upload'!C:C,C663,'Raw data yang sudah upload'!A:A,$I$3)</f>
        <v>1</v>
      </c>
      <c r="G663" t="str">
        <f>IF(F663=0,"Tidak Upload",IF(COUNTIFS('Raw data yang sudah upload'!C:C,C663,'Raw data yang sudah upload'!A:A,$I$3,'Raw data yang sudah upload'!X:X,"YA")&gt;0,"Tepat Waktu","Terlambat"))</f>
        <v>Tepat Waktu</v>
      </c>
    </row>
    <row r="664" spans="1:7">
      <c r="A664" t="s">
        <v>848</v>
      </c>
      <c r="B664" t="s">
        <v>1292</v>
      </c>
      <c r="C664" t="s">
        <v>1293</v>
      </c>
      <c r="D664" t="s">
        <v>7</v>
      </c>
      <c r="E664" t="str">
        <f t="shared" si="10"/>
        <v>Sudah Upload</v>
      </c>
      <c r="F664">
        <f>COUNTIFS('Raw data yang sudah upload'!C:C,C664,'Raw data yang sudah upload'!A:A,$I$3)</f>
        <v>1</v>
      </c>
      <c r="G664" t="str">
        <f>IF(F664=0,"Tidak Upload",IF(COUNTIFS('Raw data yang sudah upload'!C:C,C664,'Raw data yang sudah upload'!A:A,$I$3,'Raw data yang sudah upload'!X:X,"YA")&gt;0,"Tepat Waktu","Terlambat"))</f>
        <v>Tepat Waktu</v>
      </c>
    </row>
    <row r="665" spans="1:7">
      <c r="A665" t="s">
        <v>848</v>
      </c>
      <c r="B665" t="s">
        <v>1294</v>
      </c>
      <c r="C665" t="s">
        <v>1295</v>
      </c>
      <c r="D665" t="s">
        <v>29</v>
      </c>
      <c r="E665" t="str">
        <f t="shared" si="10"/>
        <v>Sudah Upload</v>
      </c>
      <c r="F665">
        <f>COUNTIFS('Raw data yang sudah upload'!C:C,C665,'Raw data yang sudah upload'!A:A,$I$3)</f>
        <v>1</v>
      </c>
      <c r="G665" t="str">
        <f>IF(F665=0,"Tidak Upload",IF(COUNTIFS('Raw data yang sudah upload'!C:C,C665,'Raw data yang sudah upload'!A:A,$I$3,'Raw data yang sudah upload'!X:X,"YA")&gt;0,"Tepat Waktu","Terlambat"))</f>
        <v>Tepat Waktu</v>
      </c>
    </row>
    <row r="666" spans="1:7">
      <c r="A666" t="s">
        <v>848</v>
      </c>
      <c r="B666" t="s">
        <v>1296</v>
      </c>
      <c r="C666" t="s">
        <v>1297</v>
      </c>
      <c r="D666" t="s">
        <v>7</v>
      </c>
      <c r="E666" t="str">
        <f t="shared" si="10"/>
        <v>Tidak Upload</v>
      </c>
      <c r="F666">
        <f>COUNTIFS('Raw data yang sudah upload'!C:C,C666,'Raw data yang sudah upload'!A:A,$I$3)</f>
        <v>0</v>
      </c>
      <c r="G666" t="str">
        <f>IF(F666=0,"Tidak Upload",IF(COUNTIFS('Raw data yang sudah upload'!C:C,C666,'Raw data yang sudah upload'!A:A,$I$3,'Raw data yang sudah upload'!X:X,"YA")&gt;0,"Tepat Waktu","Terlambat"))</f>
        <v>Tidak Upload</v>
      </c>
    </row>
    <row r="667" spans="1:7">
      <c r="A667" t="s">
        <v>848</v>
      </c>
      <c r="B667" t="s">
        <v>1298</v>
      </c>
      <c r="C667" t="s">
        <v>1299</v>
      </c>
      <c r="D667" t="s">
        <v>7</v>
      </c>
      <c r="E667" t="str">
        <f t="shared" si="10"/>
        <v>Sudah Upload</v>
      </c>
      <c r="F667">
        <f>COUNTIFS('Raw data yang sudah upload'!C:C,C667,'Raw data yang sudah upload'!A:A,$I$3)</f>
        <v>1</v>
      </c>
      <c r="G667" t="str">
        <f>IF(F667=0,"Tidak Upload",IF(COUNTIFS('Raw data yang sudah upload'!C:C,C667,'Raw data yang sudah upload'!A:A,$I$3,'Raw data yang sudah upload'!X:X,"YA")&gt;0,"Tepat Waktu","Terlambat"))</f>
        <v>Tepat Waktu</v>
      </c>
    </row>
    <row r="668" spans="1:7">
      <c r="A668" t="s">
        <v>848</v>
      </c>
      <c r="B668" t="s">
        <v>1300</v>
      </c>
      <c r="C668" t="s">
        <v>1301</v>
      </c>
      <c r="D668" t="s">
        <v>7</v>
      </c>
      <c r="E668" t="str">
        <f t="shared" si="10"/>
        <v>Sudah Upload</v>
      </c>
      <c r="F668">
        <f>COUNTIFS('Raw data yang sudah upload'!C:C,C668,'Raw data yang sudah upload'!A:A,$I$3)</f>
        <v>1</v>
      </c>
      <c r="G668" t="str">
        <f>IF(F668=0,"Tidak Upload",IF(COUNTIFS('Raw data yang sudah upload'!C:C,C668,'Raw data yang sudah upload'!A:A,$I$3,'Raw data yang sudah upload'!X:X,"YA")&gt;0,"Tepat Waktu","Terlambat"))</f>
        <v>Tepat Waktu</v>
      </c>
    </row>
    <row r="669" spans="1:7">
      <c r="A669" t="s">
        <v>848</v>
      </c>
      <c r="B669" t="s">
        <v>1302</v>
      </c>
      <c r="C669" t="s">
        <v>1303</v>
      </c>
      <c r="D669" t="s">
        <v>7</v>
      </c>
      <c r="E669" t="str">
        <f t="shared" si="10"/>
        <v>Sudah Upload</v>
      </c>
      <c r="F669">
        <f>COUNTIFS('Raw data yang sudah upload'!C:C,C669,'Raw data yang sudah upload'!A:A,$I$3)</f>
        <v>1</v>
      </c>
      <c r="G669" t="str">
        <f>IF(F669=0,"Tidak Upload",IF(COUNTIFS('Raw data yang sudah upload'!C:C,C669,'Raw data yang sudah upload'!A:A,$I$3,'Raw data yang sudah upload'!X:X,"YA")&gt;0,"Tepat Waktu","Terlambat"))</f>
        <v>Tepat Waktu</v>
      </c>
    </row>
    <row r="670" spans="1:7">
      <c r="A670" t="s">
        <v>848</v>
      </c>
      <c r="B670" t="s">
        <v>1304</v>
      </c>
      <c r="C670" t="s">
        <v>1305</v>
      </c>
      <c r="D670" t="s">
        <v>7</v>
      </c>
      <c r="E670" t="str">
        <f t="shared" si="10"/>
        <v>Sudah Upload</v>
      </c>
      <c r="F670">
        <f>COUNTIFS('Raw data yang sudah upload'!C:C,C670,'Raw data yang sudah upload'!A:A,$I$3)</f>
        <v>1</v>
      </c>
      <c r="G670" t="str">
        <f>IF(F670=0,"Tidak Upload",IF(COUNTIFS('Raw data yang sudah upload'!C:C,C670,'Raw data yang sudah upload'!A:A,$I$3,'Raw data yang sudah upload'!X:X,"YA")&gt;0,"Tepat Waktu","Terlambat"))</f>
        <v>Tepat Waktu</v>
      </c>
    </row>
    <row r="671" spans="1:7">
      <c r="A671" t="s">
        <v>848</v>
      </c>
      <c r="B671" t="s">
        <v>1306</v>
      </c>
      <c r="C671" t="s">
        <v>1307</v>
      </c>
      <c r="D671" t="s">
        <v>7</v>
      </c>
      <c r="E671" t="str">
        <f t="shared" si="10"/>
        <v>Sudah Upload</v>
      </c>
      <c r="F671">
        <f>COUNTIFS('Raw data yang sudah upload'!C:C,C671,'Raw data yang sudah upload'!A:A,$I$3)</f>
        <v>1</v>
      </c>
      <c r="G671" t="str">
        <f>IF(F671=0,"Tidak Upload",IF(COUNTIFS('Raw data yang sudah upload'!C:C,C671,'Raw data yang sudah upload'!A:A,$I$3,'Raw data yang sudah upload'!X:X,"YA")&gt;0,"Tepat Waktu","Terlambat"))</f>
        <v>Tepat Waktu</v>
      </c>
    </row>
    <row r="672" spans="1:7">
      <c r="A672" t="s">
        <v>848</v>
      </c>
      <c r="B672" t="s">
        <v>1308</v>
      </c>
      <c r="C672" t="s">
        <v>1309</v>
      </c>
      <c r="D672" t="s">
        <v>7</v>
      </c>
      <c r="E672" t="str">
        <f t="shared" si="10"/>
        <v>Sudah Upload</v>
      </c>
      <c r="F672">
        <f>COUNTIFS('Raw data yang sudah upload'!C:C,C672,'Raw data yang sudah upload'!A:A,$I$3)</f>
        <v>1</v>
      </c>
      <c r="G672" t="str">
        <f>IF(F672=0,"Tidak Upload",IF(COUNTIFS('Raw data yang sudah upload'!C:C,C672,'Raw data yang sudah upload'!A:A,$I$3,'Raw data yang sudah upload'!X:X,"YA")&gt;0,"Tepat Waktu","Terlambat"))</f>
        <v>Tepat Waktu</v>
      </c>
    </row>
    <row r="673" spans="1:7">
      <c r="A673" t="s">
        <v>848</v>
      </c>
      <c r="B673" t="s">
        <v>1310</v>
      </c>
      <c r="C673" t="s">
        <v>1311</v>
      </c>
      <c r="D673" t="s">
        <v>7</v>
      </c>
      <c r="E673" t="str">
        <f t="shared" si="10"/>
        <v>Sudah Upload</v>
      </c>
      <c r="F673">
        <f>COUNTIFS('Raw data yang sudah upload'!C:C,C673,'Raw data yang sudah upload'!A:A,$I$3)</f>
        <v>1</v>
      </c>
      <c r="G673" t="str">
        <f>IF(F673=0,"Tidak Upload",IF(COUNTIFS('Raw data yang sudah upload'!C:C,C673,'Raw data yang sudah upload'!A:A,$I$3,'Raw data yang sudah upload'!X:X,"YA")&gt;0,"Tepat Waktu","Terlambat"))</f>
        <v>Tepat Waktu</v>
      </c>
    </row>
    <row r="674" spans="1:7">
      <c r="A674" t="s">
        <v>848</v>
      </c>
      <c r="B674" t="s">
        <v>1312</v>
      </c>
      <c r="C674" t="s">
        <v>1313</v>
      </c>
      <c r="D674" t="s">
        <v>7</v>
      </c>
      <c r="E674" t="str">
        <f t="shared" si="10"/>
        <v>Sudah Upload</v>
      </c>
      <c r="F674">
        <f>COUNTIFS('Raw data yang sudah upload'!C:C,C674,'Raw data yang sudah upload'!A:A,$I$3)</f>
        <v>1</v>
      </c>
      <c r="G674" t="str">
        <f>IF(F674=0,"Tidak Upload",IF(COUNTIFS('Raw data yang sudah upload'!C:C,C674,'Raw data yang sudah upload'!A:A,$I$3,'Raw data yang sudah upload'!X:X,"YA")&gt;0,"Tepat Waktu","Terlambat"))</f>
        <v>Tepat Waktu</v>
      </c>
    </row>
    <row r="675" spans="1:7">
      <c r="A675" t="s">
        <v>848</v>
      </c>
      <c r="B675" t="s">
        <v>1314</v>
      </c>
      <c r="C675" t="s">
        <v>1315</v>
      </c>
      <c r="D675" t="s">
        <v>7</v>
      </c>
      <c r="E675" t="str">
        <f t="shared" si="10"/>
        <v>Sudah Upload</v>
      </c>
      <c r="F675">
        <f>COUNTIFS('Raw data yang sudah upload'!C:C,C675,'Raw data yang sudah upload'!A:A,$I$3)</f>
        <v>1</v>
      </c>
      <c r="G675" t="str">
        <f>IF(F675=0,"Tidak Upload",IF(COUNTIFS('Raw data yang sudah upload'!C:C,C675,'Raw data yang sudah upload'!A:A,$I$3,'Raw data yang sudah upload'!X:X,"YA")&gt;0,"Tepat Waktu","Terlambat"))</f>
        <v>Tepat Waktu</v>
      </c>
    </row>
    <row r="676" spans="1:7">
      <c r="A676" t="s">
        <v>848</v>
      </c>
      <c r="B676" t="s">
        <v>1316</v>
      </c>
      <c r="C676" t="s">
        <v>1317</v>
      </c>
      <c r="D676" t="s">
        <v>7</v>
      </c>
      <c r="E676" t="str">
        <f t="shared" si="10"/>
        <v>Sudah Upload</v>
      </c>
      <c r="F676">
        <f>COUNTIFS('Raw data yang sudah upload'!C:C,C676,'Raw data yang sudah upload'!A:A,$I$3)</f>
        <v>1</v>
      </c>
      <c r="G676" t="str">
        <f>IF(F676=0,"Tidak Upload",IF(COUNTIFS('Raw data yang sudah upload'!C:C,C676,'Raw data yang sudah upload'!A:A,$I$3,'Raw data yang sudah upload'!X:X,"YA")&gt;0,"Tepat Waktu","Terlambat"))</f>
        <v>Tepat Waktu</v>
      </c>
    </row>
    <row r="677" spans="1:7">
      <c r="A677" t="s">
        <v>853</v>
      </c>
      <c r="B677" t="s">
        <v>1318</v>
      </c>
      <c r="C677" t="s">
        <v>1319</v>
      </c>
      <c r="D677" t="s">
        <v>7</v>
      </c>
      <c r="E677" t="str">
        <f t="shared" si="10"/>
        <v>Sudah Upload</v>
      </c>
      <c r="F677">
        <f>COUNTIFS('Raw data yang sudah upload'!C:C,C677,'Raw data yang sudah upload'!A:A,$I$3)</f>
        <v>1</v>
      </c>
      <c r="G677" t="str">
        <f>IF(F677=0,"Tidak Upload",IF(COUNTIFS('Raw data yang sudah upload'!C:C,C677,'Raw data yang sudah upload'!A:A,$I$3,'Raw data yang sudah upload'!X:X,"YA")&gt;0,"Tepat Waktu","Terlambat"))</f>
        <v>Tepat Waktu</v>
      </c>
    </row>
    <row r="678" spans="1:7">
      <c r="A678" t="s">
        <v>853</v>
      </c>
      <c r="B678" t="s">
        <v>1320</v>
      </c>
      <c r="C678" t="s">
        <v>1321</v>
      </c>
      <c r="D678" t="s">
        <v>7</v>
      </c>
      <c r="E678" t="str">
        <f t="shared" si="10"/>
        <v>Sudah Upload</v>
      </c>
      <c r="F678">
        <f>COUNTIFS('Raw data yang sudah upload'!C:C,C678,'Raw data yang sudah upload'!A:A,$I$3)</f>
        <v>1</v>
      </c>
      <c r="G678" t="str">
        <f>IF(F678=0,"Tidak Upload",IF(COUNTIFS('Raw data yang sudah upload'!C:C,C678,'Raw data yang sudah upload'!A:A,$I$3,'Raw data yang sudah upload'!X:X,"YA")&gt;0,"Tepat Waktu","Terlambat"))</f>
        <v>Tepat Waktu</v>
      </c>
    </row>
    <row r="679" spans="1:7">
      <c r="A679" t="s">
        <v>848</v>
      </c>
      <c r="B679" t="s">
        <v>1322</v>
      </c>
      <c r="C679" t="s">
        <v>1323</v>
      </c>
      <c r="D679" t="s">
        <v>7</v>
      </c>
      <c r="E679" t="str">
        <f t="shared" si="10"/>
        <v>Sudah Upload</v>
      </c>
      <c r="F679">
        <f>COUNTIFS('Raw data yang sudah upload'!C:C,C679,'Raw data yang sudah upload'!A:A,$I$3)</f>
        <v>1</v>
      </c>
      <c r="G679" t="str">
        <f>IF(F679=0,"Tidak Upload",IF(COUNTIFS('Raw data yang sudah upload'!C:C,C679,'Raw data yang sudah upload'!A:A,$I$3,'Raw data yang sudah upload'!X:X,"YA")&gt;0,"Tepat Waktu","Terlambat"))</f>
        <v>Tepat Waktu</v>
      </c>
    </row>
    <row r="680" spans="1:7">
      <c r="A680" t="s">
        <v>848</v>
      </c>
      <c r="B680" t="s">
        <v>1324</v>
      </c>
      <c r="C680" t="s">
        <v>1325</v>
      </c>
      <c r="D680" t="s">
        <v>7</v>
      </c>
      <c r="E680" t="str">
        <f t="shared" si="10"/>
        <v>Sudah Upload</v>
      </c>
      <c r="F680">
        <f>COUNTIFS('Raw data yang sudah upload'!C:C,C680,'Raw data yang sudah upload'!A:A,$I$3)</f>
        <v>1</v>
      </c>
      <c r="G680" t="str">
        <f>IF(F680=0,"Tidak Upload",IF(COUNTIFS('Raw data yang sudah upload'!C:C,C680,'Raw data yang sudah upload'!A:A,$I$3,'Raw data yang sudah upload'!X:X,"YA")&gt;0,"Tepat Waktu","Terlambat"))</f>
        <v>Tepat Waktu</v>
      </c>
    </row>
    <row r="681" spans="1:7">
      <c r="A681" t="s">
        <v>848</v>
      </c>
      <c r="B681" t="s">
        <v>1326</v>
      </c>
      <c r="C681" t="s">
        <v>1327</v>
      </c>
      <c r="D681" t="s">
        <v>7</v>
      </c>
      <c r="E681" t="str">
        <f t="shared" si="10"/>
        <v>Sudah Upload</v>
      </c>
      <c r="F681">
        <f>COUNTIFS('Raw data yang sudah upload'!C:C,C681,'Raw data yang sudah upload'!A:A,$I$3)</f>
        <v>1</v>
      </c>
      <c r="G681" t="str">
        <f>IF(F681=0,"Tidak Upload",IF(COUNTIFS('Raw data yang sudah upload'!C:C,C681,'Raw data yang sudah upload'!A:A,$I$3,'Raw data yang sudah upload'!X:X,"YA")&gt;0,"Tepat Waktu","Terlambat"))</f>
        <v>Tepat Waktu</v>
      </c>
    </row>
    <row r="682" spans="1:7">
      <c r="A682" t="s">
        <v>848</v>
      </c>
      <c r="B682" t="s">
        <v>1328</v>
      </c>
      <c r="C682" t="s">
        <v>1329</v>
      </c>
      <c r="D682" t="s">
        <v>7</v>
      </c>
      <c r="E682" t="str">
        <f t="shared" si="10"/>
        <v>Sudah Upload</v>
      </c>
      <c r="F682">
        <f>COUNTIFS('Raw data yang sudah upload'!C:C,C682,'Raw data yang sudah upload'!A:A,$I$3)</f>
        <v>1</v>
      </c>
      <c r="G682" t="str">
        <f>IF(F682=0,"Tidak Upload",IF(COUNTIFS('Raw data yang sudah upload'!C:C,C682,'Raw data yang sudah upload'!A:A,$I$3,'Raw data yang sudah upload'!X:X,"YA")&gt;0,"Tepat Waktu","Terlambat"))</f>
        <v>Tepat Waktu</v>
      </c>
    </row>
    <row r="683" spans="1:7">
      <c r="A683" t="s">
        <v>848</v>
      </c>
      <c r="B683" t="s">
        <v>1330</v>
      </c>
      <c r="C683" t="s">
        <v>1331</v>
      </c>
      <c r="D683" t="s">
        <v>7</v>
      </c>
      <c r="E683" t="str">
        <f t="shared" si="10"/>
        <v>Sudah Upload</v>
      </c>
      <c r="F683">
        <f>COUNTIFS('Raw data yang sudah upload'!C:C,C683,'Raw data yang sudah upload'!A:A,$I$3)</f>
        <v>1</v>
      </c>
      <c r="G683" t="str">
        <f>IF(F683=0,"Tidak Upload",IF(COUNTIFS('Raw data yang sudah upload'!C:C,C683,'Raw data yang sudah upload'!A:A,$I$3,'Raw data yang sudah upload'!X:X,"YA")&gt;0,"Tepat Waktu","Terlambat"))</f>
        <v>Tepat Waktu</v>
      </c>
    </row>
    <row r="684" spans="1:7">
      <c r="A684" t="s">
        <v>853</v>
      </c>
      <c r="B684" t="s">
        <v>1332</v>
      </c>
      <c r="C684" t="s">
        <v>1333</v>
      </c>
      <c r="D684" t="s">
        <v>7</v>
      </c>
      <c r="E684" t="str">
        <f t="shared" si="10"/>
        <v>Sudah Upload</v>
      </c>
      <c r="F684">
        <f>COUNTIFS('Raw data yang sudah upload'!C:C,C684,'Raw data yang sudah upload'!A:A,$I$3)</f>
        <v>1</v>
      </c>
      <c r="G684" t="str">
        <f>IF(F684=0,"Tidak Upload",IF(COUNTIFS('Raw data yang sudah upload'!C:C,C684,'Raw data yang sudah upload'!A:A,$I$3,'Raw data yang sudah upload'!X:X,"YA")&gt;0,"Tepat Waktu","Terlambat"))</f>
        <v>Tepat Waktu</v>
      </c>
    </row>
    <row r="685" spans="1:7">
      <c r="A685" t="s">
        <v>848</v>
      </c>
      <c r="B685" t="s">
        <v>1334</v>
      </c>
      <c r="C685" t="s">
        <v>1335</v>
      </c>
      <c r="D685" t="s">
        <v>7</v>
      </c>
      <c r="E685" t="str">
        <f t="shared" si="10"/>
        <v>Tidak Upload</v>
      </c>
      <c r="F685">
        <f>COUNTIFS('Raw data yang sudah upload'!C:C,C685,'Raw data yang sudah upload'!A:A,$I$3)</f>
        <v>0</v>
      </c>
      <c r="G685" t="str">
        <f>IF(F685=0,"Tidak Upload",IF(COUNTIFS('Raw data yang sudah upload'!C:C,C685,'Raw data yang sudah upload'!A:A,$I$3,'Raw data yang sudah upload'!X:X,"YA")&gt;0,"Tepat Waktu","Terlambat"))</f>
        <v>Tidak Upload</v>
      </c>
    </row>
    <row r="686" spans="1:7">
      <c r="A686" t="s">
        <v>848</v>
      </c>
      <c r="B686" t="s">
        <v>1336</v>
      </c>
      <c r="C686" t="s">
        <v>1337</v>
      </c>
      <c r="D686" t="s">
        <v>29</v>
      </c>
      <c r="E686" t="str">
        <f t="shared" si="10"/>
        <v>Tidak Upload</v>
      </c>
      <c r="F686">
        <f>COUNTIFS('Raw data yang sudah upload'!C:C,C686,'Raw data yang sudah upload'!A:A,$I$3)</f>
        <v>0</v>
      </c>
      <c r="G686" t="str">
        <f>IF(F686=0,"Tidak Upload",IF(COUNTIFS('Raw data yang sudah upload'!C:C,C686,'Raw data yang sudah upload'!A:A,$I$3,'Raw data yang sudah upload'!X:X,"YA")&gt;0,"Tepat Waktu","Terlambat"))</f>
        <v>Tidak Upload</v>
      </c>
    </row>
    <row r="687" spans="1:7">
      <c r="A687" t="s">
        <v>848</v>
      </c>
      <c r="B687" t="s">
        <v>1338</v>
      </c>
      <c r="C687" t="s">
        <v>1339</v>
      </c>
      <c r="D687" t="s">
        <v>7</v>
      </c>
      <c r="E687" t="str">
        <f t="shared" si="10"/>
        <v>Sudah Upload</v>
      </c>
      <c r="F687">
        <f>COUNTIFS('Raw data yang sudah upload'!C:C,C687,'Raw data yang sudah upload'!A:A,$I$3)</f>
        <v>1</v>
      </c>
      <c r="G687" t="str">
        <f>IF(F687=0,"Tidak Upload",IF(COUNTIFS('Raw data yang sudah upload'!C:C,C687,'Raw data yang sudah upload'!A:A,$I$3,'Raw data yang sudah upload'!X:X,"YA")&gt;0,"Tepat Waktu","Terlambat"))</f>
        <v>Tepat Waktu</v>
      </c>
    </row>
    <row r="688" spans="1:7">
      <c r="A688" t="s">
        <v>848</v>
      </c>
      <c r="B688" t="s">
        <v>1340</v>
      </c>
      <c r="C688" t="s">
        <v>1341</v>
      </c>
      <c r="D688" t="s">
        <v>7</v>
      </c>
      <c r="E688" t="str">
        <f t="shared" si="10"/>
        <v>Tidak Upload</v>
      </c>
      <c r="F688">
        <f>COUNTIFS('Raw data yang sudah upload'!C:C,C688,'Raw data yang sudah upload'!A:A,$I$3)</f>
        <v>0</v>
      </c>
      <c r="G688" t="str">
        <f>IF(F688=0,"Tidak Upload",IF(COUNTIFS('Raw data yang sudah upload'!C:C,C688,'Raw data yang sudah upload'!A:A,$I$3,'Raw data yang sudah upload'!X:X,"YA")&gt;0,"Tepat Waktu","Terlambat"))</f>
        <v>Tidak Upload</v>
      </c>
    </row>
    <row r="689" spans="1:7">
      <c r="A689" t="s">
        <v>848</v>
      </c>
      <c r="B689" t="s">
        <v>1342</v>
      </c>
      <c r="C689" t="s">
        <v>1343</v>
      </c>
      <c r="D689" t="s">
        <v>7</v>
      </c>
      <c r="E689" t="str">
        <f t="shared" si="10"/>
        <v>Sudah Upload</v>
      </c>
      <c r="F689">
        <f>COUNTIFS('Raw data yang sudah upload'!C:C,C689,'Raw data yang sudah upload'!A:A,$I$3)</f>
        <v>1</v>
      </c>
      <c r="G689" t="str">
        <f>IF(F689=0,"Tidak Upload",IF(COUNTIFS('Raw data yang sudah upload'!C:C,C689,'Raw data yang sudah upload'!A:A,$I$3,'Raw data yang sudah upload'!X:X,"YA")&gt;0,"Tepat Waktu","Terlambat"))</f>
        <v>Tepat Waktu</v>
      </c>
    </row>
    <row r="690" spans="1:7">
      <c r="A690" t="s">
        <v>853</v>
      </c>
      <c r="B690" t="s">
        <v>1344</v>
      </c>
      <c r="C690" t="s">
        <v>1345</v>
      </c>
      <c r="D690" t="s">
        <v>7</v>
      </c>
      <c r="E690" t="str">
        <f t="shared" si="10"/>
        <v>Sudah Upload</v>
      </c>
      <c r="F690">
        <f>COUNTIFS('Raw data yang sudah upload'!C:C,C690,'Raw data yang sudah upload'!A:A,$I$3)</f>
        <v>1</v>
      </c>
      <c r="G690" t="str">
        <f>IF(F690=0,"Tidak Upload",IF(COUNTIFS('Raw data yang sudah upload'!C:C,C690,'Raw data yang sudah upload'!A:A,$I$3,'Raw data yang sudah upload'!X:X,"YA")&gt;0,"Tepat Waktu","Terlambat"))</f>
        <v>Tepat Waktu</v>
      </c>
    </row>
    <row r="691" spans="1:7">
      <c r="A691" t="s">
        <v>848</v>
      </c>
      <c r="B691" t="s">
        <v>1346</v>
      </c>
      <c r="C691" t="s">
        <v>1347</v>
      </c>
      <c r="D691" t="s">
        <v>29</v>
      </c>
      <c r="E691" t="str">
        <f t="shared" si="10"/>
        <v>Tidak Upload</v>
      </c>
      <c r="F691">
        <f>COUNTIFS('Raw data yang sudah upload'!C:C,C691,'Raw data yang sudah upload'!A:A,$I$3)</f>
        <v>0</v>
      </c>
      <c r="G691" t="str">
        <f>IF(F691=0,"Tidak Upload",IF(COUNTIFS('Raw data yang sudah upload'!C:C,C691,'Raw data yang sudah upload'!A:A,$I$3,'Raw data yang sudah upload'!X:X,"YA")&gt;0,"Tepat Waktu","Terlambat"))</f>
        <v>Tidak Upload</v>
      </c>
    </row>
    <row r="692" spans="1:7">
      <c r="A692" t="s">
        <v>848</v>
      </c>
      <c r="B692" t="s">
        <v>1348</v>
      </c>
      <c r="C692" t="s">
        <v>1349</v>
      </c>
      <c r="D692" t="s">
        <v>7</v>
      </c>
      <c r="E692" t="str">
        <f t="shared" si="10"/>
        <v>Sudah Upload</v>
      </c>
      <c r="F692">
        <f>COUNTIFS('Raw data yang sudah upload'!C:C,C692,'Raw data yang sudah upload'!A:A,$I$3)</f>
        <v>1</v>
      </c>
      <c r="G692" t="str">
        <f>IF(F692=0,"Tidak Upload",IF(COUNTIFS('Raw data yang sudah upload'!C:C,C692,'Raw data yang sudah upload'!A:A,$I$3,'Raw data yang sudah upload'!X:X,"YA")&gt;0,"Tepat Waktu","Terlambat"))</f>
        <v>Tepat Waktu</v>
      </c>
    </row>
    <row r="693" spans="1:7">
      <c r="A693" t="s">
        <v>848</v>
      </c>
      <c r="B693" t="s">
        <v>1350</v>
      </c>
      <c r="C693" t="s">
        <v>1351</v>
      </c>
      <c r="D693" t="s">
        <v>29</v>
      </c>
      <c r="E693" t="str">
        <f t="shared" si="10"/>
        <v>Tidak Upload</v>
      </c>
      <c r="F693">
        <f>COUNTIFS('Raw data yang sudah upload'!C:C,C693,'Raw data yang sudah upload'!A:A,$I$3)</f>
        <v>0</v>
      </c>
      <c r="G693" t="str">
        <f>IF(F693=0,"Tidak Upload",IF(COUNTIFS('Raw data yang sudah upload'!C:C,C693,'Raw data yang sudah upload'!A:A,$I$3,'Raw data yang sudah upload'!X:X,"YA")&gt;0,"Tepat Waktu","Terlambat"))</f>
        <v>Tidak Upload</v>
      </c>
    </row>
    <row r="694" spans="1:7">
      <c r="A694" t="s">
        <v>853</v>
      </c>
      <c r="B694" t="s">
        <v>1352</v>
      </c>
      <c r="C694" t="s">
        <v>1353</v>
      </c>
      <c r="D694" t="s">
        <v>7</v>
      </c>
      <c r="E694" t="str">
        <f t="shared" si="10"/>
        <v>Sudah Upload</v>
      </c>
      <c r="F694">
        <f>COUNTIFS('Raw data yang sudah upload'!C:C,C694,'Raw data yang sudah upload'!A:A,$I$3)</f>
        <v>1</v>
      </c>
      <c r="G694" t="str">
        <f>IF(F694=0,"Tidak Upload",IF(COUNTIFS('Raw data yang sudah upload'!C:C,C694,'Raw data yang sudah upload'!A:A,$I$3,'Raw data yang sudah upload'!X:X,"YA")&gt;0,"Tepat Waktu","Terlambat"))</f>
        <v>Tepat Waktu</v>
      </c>
    </row>
    <row r="695" spans="1:7">
      <c r="A695" t="s">
        <v>848</v>
      </c>
      <c r="B695" t="s">
        <v>1354</v>
      </c>
      <c r="C695" t="s">
        <v>1355</v>
      </c>
      <c r="D695" t="s">
        <v>29</v>
      </c>
      <c r="E695" t="str">
        <f t="shared" si="10"/>
        <v>Tidak Upload</v>
      </c>
      <c r="F695">
        <f>COUNTIFS('Raw data yang sudah upload'!C:C,C695,'Raw data yang sudah upload'!A:A,$I$3)</f>
        <v>0</v>
      </c>
      <c r="G695" t="str">
        <f>IF(F695=0,"Tidak Upload",IF(COUNTIFS('Raw data yang sudah upload'!C:C,C695,'Raw data yang sudah upload'!A:A,$I$3,'Raw data yang sudah upload'!X:X,"YA")&gt;0,"Tepat Waktu","Terlambat"))</f>
        <v>Tidak Upload</v>
      </c>
    </row>
    <row r="696" spans="1:7">
      <c r="A696" t="s">
        <v>1026</v>
      </c>
      <c r="B696" t="s">
        <v>1356</v>
      </c>
      <c r="C696" t="s">
        <v>1357</v>
      </c>
      <c r="D696" t="s">
        <v>7</v>
      </c>
      <c r="E696" t="str">
        <f t="shared" si="10"/>
        <v>Sudah Upload</v>
      </c>
      <c r="F696">
        <f>COUNTIFS('Raw data yang sudah upload'!C:C,C696,'Raw data yang sudah upload'!A:A,$I$3)</f>
        <v>1</v>
      </c>
      <c r="G696" t="str">
        <f>IF(F696=0,"Tidak Upload",IF(COUNTIFS('Raw data yang sudah upload'!C:C,C696,'Raw data yang sudah upload'!A:A,$I$3,'Raw data yang sudah upload'!X:X,"YA")&gt;0,"Tepat Waktu","Terlambat"))</f>
        <v>Tepat Waktu</v>
      </c>
    </row>
    <row r="697" spans="1:7">
      <c r="A697" t="s">
        <v>1026</v>
      </c>
      <c r="B697" t="s">
        <v>1358</v>
      </c>
      <c r="C697" t="s">
        <v>1359</v>
      </c>
      <c r="D697" t="s">
        <v>29</v>
      </c>
      <c r="E697" t="str">
        <f t="shared" si="10"/>
        <v>Tidak Upload</v>
      </c>
      <c r="F697">
        <f>COUNTIFS('Raw data yang sudah upload'!C:C,C697,'Raw data yang sudah upload'!A:A,$I$3)</f>
        <v>0</v>
      </c>
      <c r="G697" t="str">
        <f>IF(F697=0,"Tidak Upload",IF(COUNTIFS('Raw data yang sudah upload'!C:C,C697,'Raw data yang sudah upload'!A:A,$I$3,'Raw data yang sudah upload'!X:X,"YA")&gt;0,"Tepat Waktu","Terlambat"))</f>
        <v>Tidak Upload</v>
      </c>
    </row>
    <row r="698" spans="1:7">
      <c r="A698" t="s">
        <v>1026</v>
      </c>
      <c r="B698" t="s">
        <v>1360</v>
      </c>
      <c r="C698" t="s">
        <v>1360</v>
      </c>
      <c r="D698" t="s">
        <v>7</v>
      </c>
      <c r="E698" t="str">
        <f t="shared" si="10"/>
        <v>Sudah Upload</v>
      </c>
      <c r="F698">
        <f>COUNTIFS('Raw data yang sudah upload'!C:C,C698,'Raw data yang sudah upload'!A:A,$I$3)</f>
        <v>1</v>
      </c>
      <c r="G698" t="str">
        <f>IF(F698=0,"Tidak Upload",IF(COUNTIFS('Raw data yang sudah upload'!C:C,C698,'Raw data yang sudah upload'!A:A,$I$3,'Raw data yang sudah upload'!X:X,"YA")&gt;0,"Tepat Waktu","Terlambat"))</f>
        <v>Tepat Waktu</v>
      </c>
    </row>
    <row r="699" spans="1:7">
      <c r="A699" t="s">
        <v>1026</v>
      </c>
      <c r="B699" t="s">
        <v>1361</v>
      </c>
      <c r="C699" t="s">
        <v>1361</v>
      </c>
      <c r="D699" t="s">
        <v>7</v>
      </c>
      <c r="E699" t="str">
        <f t="shared" si="10"/>
        <v>Sudah Upload</v>
      </c>
      <c r="F699">
        <f>COUNTIFS('Raw data yang sudah upload'!C:C,C699,'Raw data yang sudah upload'!A:A,$I$3)</f>
        <v>1</v>
      </c>
      <c r="G699" t="str">
        <f>IF(F699=0,"Tidak Upload",IF(COUNTIFS('Raw data yang sudah upload'!C:C,C699,'Raw data yang sudah upload'!A:A,$I$3,'Raw data yang sudah upload'!X:X,"YA")&gt;0,"Tepat Waktu","Terlambat"))</f>
        <v>Tepat Waktu</v>
      </c>
    </row>
    <row r="700" spans="1:7">
      <c r="A700" t="s">
        <v>1026</v>
      </c>
      <c r="B700" t="s">
        <v>1362</v>
      </c>
      <c r="C700" t="s">
        <v>1363</v>
      </c>
      <c r="D700" t="s">
        <v>29</v>
      </c>
      <c r="E700" t="str">
        <f t="shared" si="10"/>
        <v>Tidak Upload</v>
      </c>
      <c r="F700">
        <f>COUNTIFS('Raw data yang sudah upload'!C:C,C700,'Raw data yang sudah upload'!A:A,$I$3)</f>
        <v>0</v>
      </c>
      <c r="G700" t="str">
        <f>IF(F700=0,"Tidak Upload",IF(COUNTIFS('Raw data yang sudah upload'!C:C,C700,'Raw data yang sudah upload'!A:A,$I$3,'Raw data yang sudah upload'!X:X,"YA")&gt;0,"Tepat Waktu","Terlambat"))</f>
        <v>Tidak Upload</v>
      </c>
    </row>
    <row r="701" spans="1:7">
      <c r="A701" t="s">
        <v>1026</v>
      </c>
      <c r="B701" t="s">
        <v>1364</v>
      </c>
      <c r="C701" t="s">
        <v>1365</v>
      </c>
      <c r="D701" t="s">
        <v>7</v>
      </c>
      <c r="E701" t="str">
        <f t="shared" si="10"/>
        <v>Sudah Upload</v>
      </c>
      <c r="F701">
        <f>COUNTIFS('Raw data yang sudah upload'!C:C,C701,'Raw data yang sudah upload'!A:A,$I$3)</f>
        <v>1</v>
      </c>
      <c r="G701" t="str">
        <f>IF(F701=0,"Tidak Upload",IF(COUNTIFS('Raw data yang sudah upload'!C:C,C701,'Raw data yang sudah upload'!A:A,$I$3,'Raw data yang sudah upload'!X:X,"YA")&gt;0,"Tepat Waktu","Terlambat"))</f>
        <v>Tepat Waktu</v>
      </c>
    </row>
    <row r="702" spans="1:7">
      <c r="A702" t="s">
        <v>229</v>
      </c>
      <c r="B702" t="s">
        <v>1366</v>
      </c>
      <c r="C702" t="s">
        <v>1366</v>
      </c>
      <c r="D702" t="s">
        <v>7</v>
      </c>
      <c r="E702" t="str">
        <f t="shared" si="10"/>
        <v>Sudah Upload</v>
      </c>
      <c r="F702">
        <f>COUNTIFS('Raw data yang sudah upload'!C:C,C702,'Raw data yang sudah upload'!A:A,$I$3)</f>
        <v>1</v>
      </c>
      <c r="G702" t="str">
        <f>IF(F702=0,"Tidak Upload",IF(COUNTIFS('Raw data yang sudah upload'!C:C,C702,'Raw data yang sudah upload'!A:A,$I$3,'Raw data yang sudah upload'!X:X,"YA")&gt;0,"Tepat Waktu","Terlambat"))</f>
        <v>Tepat Waktu</v>
      </c>
    </row>
    <row r="703" spans="1:7">
      <c r="A703" t="s">
        <v>1026</v>
      </c>
      <c r="B703" t="s">
        <v>1367</v>
      </c>
      <c r="C703" t="s">
        <v>1368</v>
      </c>
      <c r="D703" t="s">
        <v>7</v>
      </c>
      <c r="E703" t="str">
        <f t="shared" si="10"/>
        <v>Sudah Upload</v>
      </c>
      <c r="F703">
        <f>COUNTIFS('Raw data yang sudah upload'!C:C,C703,'Raw data yang sudah upload'!A:A,$I$3)</f>
        <v>1</v>
      </c>
      <c r="G703" t="str">
        <f>IF(F703=0,"Tidak Upload",IF(COUNTIFS('Raw data yang sudah upload'!C:C,C703,'Raw data yang sudah upload'!A:A,$I$3,'Raw data yang sudah upload'!X:X,"YA")&gt;0,"Tepat Waktu","Terlambat"))</f>
        <v>Tepat Waktu</v>
      </c>
    </row>
    <row r="704" spans="1:7">
      <c r="A704" t="s">
        <v>991</v>
      </c>
      <c r="B704" t="s">
        <v>1369</v>
      </c>
      <c r="C704" t="s">
        <v>1370</v>
      </c>
      <c r="D704" t="s">
        <v>7</v>
      </c>
      <c r="E704" t="str">
        <f t="shared" si="10"/>
        <v>Sudah Upload</v>
      </c>
      <c r="F704">
        <f>COUNTIFS('Raw data yang sudah upload'!C:C,C704,'Raw data yang sudah upload'!A:A,$I$3)</f>
        <v>1</v>
      </c>
      <c r="G704" t="str">
        <f>IF(F704=0,"Tidak Upload",IF(COUNTIFS('Raw data yang sudah upload'!C:C,C704,'Raw data yang sudah upload'!A:A,$I$3,'Raw data yang sudah upload'!X:X,"YA")&gt;0,"Tepat Waktu","Terlambat"))</f>
        <v>Tepat Waktu</v>
      </c>
    </row>
    <row r="705" spans="1:7">
      <c r="A705" t="s">
        <v>991</v>
      </c>
      <c r="B705" t="s">
        <v>1371</v>
      </c>
      <c r="C705" t="s">
        <v>1372</v>
      </c>
      <c r="D705" t="s">
        <v>7</v>
      </c>
      <c r="E705" t="str">
        <f t="shared" si="10"/>
        <v>Sudah Upload</v>
      </c>
      <c r="F705">
        <f>COUNTIFS('Raw data yang sudah upload'!C:C,C705,'Raw data yang sudah upload'!A:A,$I$3)</f>
        <v>1</v>
      </c>
      <c r="G705" t="str">
        <f>IF(F705=0,"Tidak Upload",IF(COUNTIFS('Raw data yang sudah upload'!C:C,C705,'Raw data yang sudah upload'!A:A,$I$3,'Raw data yang sudah upload'!X:X,"YA")&gt;0,"Tepat Waktu","Terlambat"))</f>
        <v>Tepat Waktu</v>
      </c>
    </row>
    <row r="706" spans="1:7">
      <c r="A706" t="s">
        <v>991</v>
      </c>
      <c r="B706" t="s">
        <v>1373</v>
      </c>
      <c r="C706" t="s">
        <v>1374</v>
      </c>
      <c r="D706" t="s">
        <v>7</v>
      </c>
      <c r="E706" t="str">
        <f t="shared" si="10"/>
        <v>Sudah Upload</v>
      </c>
      <c r="F706">
        <f>COUNTIFS('Raw data yang sudah upload'!C:C,C706,'Raw data yang sudah upload'!A:A,$I$3)</f>
        <v>1</v>
      </c>
      <c r="G706" t="str">
        <f>IF(F706=0,"Tidak Upload",IF(COUNTIFS('Raw data yang sudah upload'!C:C,C706,'Raw data yang sudah upload'!A:A,$I$3,'Raw data yang sudah upload'!X:X,"YA")&gt;0,"Tepat Waktu","Terlambat"))</f>
        <v>Tepat Waktu</v>
      </c>
    </row>
    <row r="707" spans="1:7">
      <c r="A707" t="s">
        <v>1026</v>
      </c>
      <c r="B707" t="s">
        <v>1375</v>
      </c>
      <c r="C707" t="s">
        <v>1376</v>
      </c>
      <c r="D707" t="s">
        <v>7</v>
      </c>
      <c r="E707" t="str">
        <f t="shared" si="10"/>
        <v>Sudah Upload</v>
      </c>
      <c r="F707">
        <f>COUNTIFS('Raw data yang sudah upload'!C:C,C707,'Raw data yang sudah upload'!A:A,$I$3)</f>
        <v>1</v>
      </c>
      <c r="G707" t="str">
        <f>IF(F707=0,"Tidak Upload",IF(COUNTIFS('Raw data yang sudah upload'!C:C,C707,'Raw data yang sudah upload'!A:A,$I$3,'Raw data yang sudah upload'!X:X,"YA")&gt;0,"Tepat Waktu","Terlambat"))</f>
        <v>Tepat Waktu</v>
      </c>
    </row>
    <row r="708" spans="1:7">
      <c r="A708" t="s">
        <v>1026</v>
      </c>
      <c r="B708" t="s">
        <v>1377</v>
      </c>
      <c r="C708" t="s">
        <v>1378</v>
      </c>
      <c r="D708" t="s">
        <v>7</v>
      </c>
      <c r="E708" t="str">
        <f t="shared" ref="E708:E771" si="11">IF(F708=0,"Tidak Upload","Sudah Upload")</f>
        <v>Tidak Upload</v>
      </c>
      <c r="F708">
        <f>COUNTIFS('Raw data yang sudah upload'!C:C,C708,'Raw data yang sudah upload'!A:A,$I$3)</f>
        <v>0</v>
      </c>
      <c r="G708" t="str">
        <f>IF(F708=0,"Tidak Upload",IF(COUNTIFS('Raw data yang sudah upload'!C:C,C708,'Raw data yang sudah upload'!A:A,$I$3,'Raw data yang sudah upload'!X:X,"YA")&gt;0,"Tepat Waktu","Terlambat"))</f>
        <v>Tidak Upload</v>
      </c>
    </row>
    <row r="709" spans="1:7">
      <c r="A709" t="s">
        <v>1026</v>
      </c>
      <c r="B709" t="s">
        <v>1379</v>
      </c>
      <c r="C709" t="s">
        <v>1380</v>
      </c>
      <c r="D709" t="s">
        <v>7</v>
      </c>
      <c r="E709" t="str">
        <f t="shared" si="11"/>
        <v>Sudah Upload</v>
      </c>
      <c r="F709">
        <f>COUNTIFS('Raw data yang sudah upload'!C:C,C709,'Raw data yang sudah upload'!A:A,$I$3)</f>
        <v>1</v>
      </c>
      <c r="G709" t="str">
        <f>IF(F709=0,"Tidak Upload",IF(COUNTIFS('Raw data yang sudah upload'!C:C,C709,'Raw data yang sudah upload'!A:A,$I$3,'Raw data yang sudah upload'!X:X,"YA")&gt;0,"Tepat Waktu","Terlambat"))</f>
        <v>Tepat Waktu</v>
      </c>
    </row>
    <row r="710" spans="1:7">
      <c r="A710" t="s">
        <v>1026</v>
      </c>
      <c r="B710" t="s">
        <v>1381</v>
      </c>
      <c r="C710" t="s">
        <v>1382</v>
      </c>
      <c r="D710" t="s">
        <v>7</v>
      </c>
      <c r="E710" t="str">
        <f t="shared" si="11"/>
        <v>Tidak Upload</v>
      </c>
      <c r="F710">
        <f>COUNTIFS('Raw data yang sudah upload'!C:C,C710,'Raw data yang sudah upload'!A:A,$I$3)</f>
        <v>0</v>
      </c>
      <c r="G710" t="str">
        <f>IF(F710=0,"Tidak Upload",IF(COUNTIFS('Raw data yang sudah upload'!C:C,C710,'Raw data yang sudah upload'!A:A,$I$3,'Raw data yang sudah upload'!X:X,"YA")&gt;0,"Tepat Waktu","Terlambat"))</f>
        <v>Tidak Upload</v>
      </c>
    </row>
    <row r="711" spans="1:7">
      <c r="A711" t="s">
        <v>991</v>
      </c>
      <c r="B711" t="s">
        <v>1383</v>
      </c>
      <c r="C711" t="s">
        <v>1384</v>
      </c>
      <c r="D711" t="s">
        <v>7</v>
      </c>
      <c r="E711" t="str">
        <f t="shared" si="11"/>
        <v>Sudah Upload</v>
      </c>
      <c r="F711">
        <f>COUNTIFS('Raw data yang sudah upload'!C:C,C711,'Raw data yang sudah upload'!A:A,$I$3)</f>
        <v>1</v>
      </c>
      <c r="G711" t="str">
        <f>IF(F711=0,"Tidak Upload",IF(COUNTIFS('Raw data yang sudah upload'!C:C,C711,'Raw data yang sudah upload'!A:A,$I$3,'Raw data yang sudah upload'!X:X,"YA")&gt;0,"Tepat Waktu","Terlambat"))</f>
        <v>Tepat Waktu</v>
      </c>
    </row>
    <row r="712" spans="1:7">
      <c r="A712" t="s">
        <v>991</v>
      </c>
      <c r="B712" t="s">
        <v>1385</v>
      </c>
      <c r="C712" t="s">
        <v>1386</v>
      </c>
      <c r="D712" t="s">
        <v>7</v>
      </c>
      <c r="E712" t="str">
        <f t="shared" si="11"/>
        <v>Sudah Upload</v>
      </c>
      <c r="F712">
        <f>COUNTIFS('Raw data yang sudah upload'!C:C,C712,'Raw data yang sudah upload'!A:A,$I$3)</f>
        <v>1</v>
      </c>
      <c r="G712" t="str">
        <f>IF(F712=0,"Tidak Upload",IF(COUNTIFS('Raw data yang sudah upload'!C:C,C712,'Raw data yang sudah upload'!A:A,$I$3,'Raw data yang sudah upload'!X:X,"YA")&gt;0,"Tepat Waktu","Terlambat"))</f>
        <v>Tepat Waktu</v>
      </c>
    </row>
    <row r="713" spans="1:7">
      <c r="A713" t="s">
        <v>991</v>
      </c>
      <c r="B713" t="s">
        <v>1387</v>
      </c>
      <c r="C713" t="s">
        <v>1388</v>
      </c>
      <c r="D713" t="s">
        <v>7</v>
      </c>
      <c r="E713" t="str">
        <f t="shared" si="11"/>
        <v>Sudah Upload</v>
      </c>
      <c r="F713">
        <f>COUNTIFS('Raw data yang sudah upload'!C:C,C713,'Raw data yang sudah upload'!A:A,$I$3)</f>
        <v>1</v>
      </c>
      <c r="G713" t="str">
        <f>IF(F713=0,"Tidak Upload",IF(COUNTIFS('Raw data yang sudah upload'!C:C,C713,'Raw data yang sudah upload'!A:A,$I$3,'Raw data yang sudah upload'!X:X,"YA")&gt;0,"Tepat Waktu","Terlambat"))</f>
        <v>Tepat Waktu</v>
      </c>
    </row>
    <row r="714" spans="1:7">
      <c r="A714" t="s">
        <v>991</v>
      </c>
      <c r="B714" t="s">
        <v>1389</v>
      </c>
      <c r="C714" t="s">
        <v>1390</v>
      </c>
      <c r="D714" t="s">
        <v>7</v>
      </c>
      <c r="E714" t="str">
        <f t="shared" si="11"/>
        <v>Sudah Upload</v>
      </c>
      <c r="F714">
        <f>COUNTIFS('Raw data yang sudah upload'!C:C,C714,'Raw data yang sudah upload'!A:A,$I$3)</f>
        <v>1</v>
      </c>
      <c r="G714" t="str">
        <f>IF(F714=0,"Tidak Upload",IF(COUNTIFS('Raw data yang sudah upload'!C:C,C714,'Raw data yang sudah upload'!A:A,$I$3,'Raw data yang sudah upload'!X:X,"YA")&gt;0,"Tepat Waktu","Terlambat"))</f>
        <v>Tepat Waktu</v>
      </c>
    </row>
    <row r="715" spans="1:7">
      <c r="A715" t="s">
        <v>991</v>
      </c>
      <c r="B715" t="s">
        <v>1391</v>
      </c>
      <c r="C715" t="s">
        <v>1392</v>
      </c>
      <c r="D715" t="s">
        <v>7</v>
      </c>
      <c r="E715" t="str">
        <f t="shared" si="11"/>
        <v>Sudah Upload</v>
      </c>
      <c r="F715">
        <f>COUNTIFS('Raw data yang sudah upload'!C:C,C715,'Raw data yang sudah upload'!A:A,$I$3)</f>
        <v>1</v>
      </c>
      <c r="G715" t="str">
        <f>IF(F715=0,"Tidak Upload",IF(COUNTIFS('Raw data yang sudah upload'!C:C,C715,'Raw data yang sudah upload'!A:A,$I$3,'Raw data yang sudah upload'!X:X,"YA")&gt;0,"Tepat Waktu","Terlambat"))</f>
        <v>Tepat Waktu</v>
      </c>
    </row>
    <row r="716" spans="1:7">
      <c r="A716" t="s">
        <v>991</v>
      </c>
      <c r="B716" t="s">
        <v>1393</v>
      </c>
      <c r="C716" t="s">
        <v>1394</v>
      </c>
      <c r="D716" t="s">
        <v>7</v>
      </c>
      <c r="E716" t="str">
        <f t="shared" si="11"/>
        <v>Sudah Upload</v>
      </c>
      <c r="F716">
        <f>COUNTIFS('Raw data yang sudah upload'!C:C,C716,'Raw data yang sudah upload'!A:A,$I$3)</f>
        <v>1</v>
      </c>
      <c r="G716" t="str">
        <f>IF(F716=0,"Tidak Upload",IF(COUNTIFS('Raw data yang sudah upload'!C:C,C716,'Raw data yang sudah upload'!A:A,$I$3,'Raw data yang sudah upload'!X:X,"YA")&gt;0,"Tepat Waktu","Terlambat"))</f>
        <v>Tepat Waktu</v>
      </c>
    </row>
    <row r="717" spans="1:7">
      <c r="A717" t="s">
        <v>1026</v>
      </c>
      <c r="B717" t="s">
        <v>1395</v>
      </c>
      <c r="C717" t="s">
        <v>1396</v>
      </c>
      <c r="D717" t="s">
        <v>7</v>
      </c>
      <c r="E717" t="str">
        <f t="shared" si="11"/>
        <v>Sudah Upload</v>
      </c>
      <c r="F717">
        <f>COUNTIFS('Raw data yang sudah upload'!C:C,C717,'Raw data yang sudah upload'!A:A,$I$3)</f>
        <v>1</v>
      </c>
      <c r="G717" t="str">
        <f>IF(F717=0,"Tidak Upload",IF(COUNTIFS('Raw data yang sudah upload'!C:C,C717,'Raw data yang sudah upload'!A:A,$I$3,'Raw data yang sudah upload'!X:X,"YA")&gt;0,"Tepat Waktu","Terlambat"))</f>
        <v>Tepat Waktu</v>
      </c>
    </row>
    <row r="718" spans="1:7">
      <c r="A718" t="s">
        <v>991</v>
      </c>
      <c r="B718" t="s">
        <v>1397</v>
      </c>
      <c r="C718" t="s">
        <v>1398</v>
      </c>
      <c r="D718" t="s">
        <v>7</v>
      </c>
      <c r="E718" t="str">
        <f t="shared" si="11"/>
        <v>Sudah Upload</v>
      </c>
      <c r="F718">
        <f>COUNTIFS('Raw data yang sudah upload'!C:C,C718,'Raw data yang sudah upload'!A:A,$I$3)</f>
        <v>1</v>
      </c>
      <c r="G718" t="str">
        <f>IF(F718=0,"Tidak Upload",IF(COUNTIFS('Raw data yang sudah upload'!C:C,C718,'Raw data yang sudah upload'!A:A,$I$3,'Raw data yang sudah upload'!X:X,"YA")&gt;0,"Tepat Waktu","Terlambat"))</f>
        <v>Tepat Waktu</v>
      </c>
    </row>
    <row r="719" spans="1:7">
      <c r="A719" t="s">
        <v>991</v>
      </c>
      <c r="B719" t="s">
        <v>1399</v>
      </c>
      <c r="C719" t="s">
        <v>1400</v>
      </c>
      <c r="D719" t="s">
        <v>7</v>
      </c>
      <c r="E719" t="str">
        <f t="shared" si="11"/>
        <v>Sudah Upload</v>
      </c>
      <c r="F719">
        <f>COUNTIFS('Raw data yang sudah upload'!C:C,C719,'Raw data yang sudah upload'!A:A,$I$3)</f>
        <v>1</v>
      </c>
      <c r="G719" t="str">
        <f>IF(F719=0,"Tidak Upload",IF(COUNTIFS('Raw data yang sudah upload'!C:C,C719,'Raw data yang sudah upload'!A:A,$I$3,'Raw data yang sudah upload'!X:X,"YA")&gt;0,"Tepat Waktu","Terlambat"))</f>
        <v>Tepat Waktu</v>
      </c>
    </row>
    <row r="720" spans="1:7">
      <c r="A720" t="s">
        <v>991</v>
      </c>
      <c r="B720" t="s">
        <v>1401</v>
      </c>
      <c r="C720" t="s">
        <v>1402</v>
      </c>
      <c r="D720" t="s">
        <v>7</v>
      </c>
      <c r="E720" t="str">
        <f t="shared" si="11"/>
        <v>Sudah Upload</v>
      </c>
      <c r="F720">
        <f>COUNTIFS('Raw data yang sudah upload'!C:C,C720,'Raw data yang sudah upload'!A:A,$I$3)</f>
        <v>1</v>
      </c>
      <c r="G720" t="str">
        <f>IF(F720=0,"Tidak Upload",IF(COUNTIFS('Raw data yang sudah upload'!C:C,C720,'Raw data yang sudah upload'!A:A,$I$3,'Raw data yang sudah upload'!X:X,"YA")&gt;0,"Tepat Waktu","Terlambat"))</f>
        <v>Tepat Waktu</v>
      </c>
    </row>
    <row r="721" spans="1:7">
      <c r="A721" t="s">
        <v>991</v>
      </c>
      <c r="B721" t="s">
        <v>1403</v>
      </c>
      <c r="C721" t="s">
        <v>1404</v>
      </c>
      <c r="D721" t="s">
        <v>7</v>
      </c>
      <c r="E721" t="str">
        <f t="shared" si="11"/>
        <v>Sudah Upload</v>
      </c>
      <c r="F721">
        <f>COUNTIFS('Raw data yang sudah upload'!C:C,C721,'Raw data yang sudah upload'!A:A,$I$3)</f>
        <v>1</v>
      </c>
      <c r="G721" t="str">
        <f>IF(F721=0,"Tidak Upload",IF(COUNTIFS('Raw data yang sudah upload'!C:C,C721,'Raw data yang sudah upload'!A:A,$I$3,'Raw data yang sudah upload'!X:X,"YA")&gt;0,"Tepat Waktu","Terlambat"))</f>
        <v>Tepat Waktu</v>
      </c>
    </row>
    <row r="722" spans="1:7">
      <c r="A722" t="s">
        <v>848</v>
      </c>
      <c r="B722" t="s">
        <v>1405</v>
      </c>
      <c r="C722" t="s">
        <v>1406</v>
      </c>
      <c r="D722" t="s">
        <v>7</v>
      </c>
      <c r="E722" t="str">
        <f t="shared" si="11"/>
        <v>Sudah Upload</v>
      </c>
      <c r="F722">
        <f>COUNTIFS('Raw data yang sudah upload'!C:C,C722,'Raw data yang sudah upload'!A:A,$I$3)</f>
        <v>1</v>
      </c>
      <c r="G722" t="str">
        <f>IF(F722=0,"Tidak Upload",IF(COUNTIFS('Raw data yang sudah upload'!C:C,C722,'Raw data yang sudah upload'!A:A,$I$3,'Raw data yang sudah upload'!X:X,"YA")&gt;0,"Tepat Waktu","Terlambat"))</f>
        <v>Tepat Waktu</v>
      </c>
    </row>
    <row r="723" spans="1:7">
      <c r="A723" t="s">
        <v>1026</v>
      </c>
      <c r="B723" t="s">
        <v>1407</v>
      </c>
      <c r="C723" t="s">
        <v>1408</v>
      </c>
      <c r="D723" t="s">
        <v>7</v>
      </c>
      <c r="E723" t="str">
        <f t="shared" si="11"/>
        <v>Sudah Upload</v>
      </c>
      <c r="F723">
        <f>COUNTIFS('Raw data yang sudah upload'!C:C,C723,'Raw data yang sudah upload'!A:A,$I$3)</f>
        <v>1</v>
      </c>
      <c r="G723" t="str">
        <f>IF(F723=0,"Tidak Upload",IF(COUNTIFS('Raw data yang sudah upload'!C:C,C723,'Raw data yang sudah upload'!A:A,$I$3,'Raw data yang sudah upload'!X:X,"YA")&gt;0,"Tepat Waktu","Terlambat"))</f>
        <v>Tepat Waktu</v>
      </c>
    </row>
    <row r="724" spans="1:7">
      <c r="A724" t="s">
        <v>991</v>
      </c>
      <c r="B724" t="s">
        <v>1409</v>
      </c>
      <c r="C724" t="s">
        <v>1410</v>
      </c>
      <c r="D724" t="s">
        <v>7</v>
      </c>
      <c r="E724" t="str">
        <f t="shared" si="11"/>
        <v>Sudah Upload</v>
      </c>
      <c r="F724">
        <f>COUNTIFS('Raw data yang sudah upload'!C:C,C724,'Raw data yang sudah upload'!A:A,$I$3)</f>
        <v>1</v>
      </c>
      <c r="G724" t="str">
        <f>IF(F724=0,"Tidak Upload",IF(COUNTIFS('Raw data yang sudah upload'!C:C,C724,'Raw data yang sudah upload'!A:A,$I$3,'Raw data yang sudah upload'!X:X,"YA")&gt;0,"Tepat Waktu","Terlambat"))</f>
        <v>Tepat Waktu</v>
      </c>
    </row>
    <row r="725" spans="1:7">
      <c r="A725" t="s">
        <v>991</v>
      </c>
      <c r="B725" t="s">
        <v>1411</v>
      </c>
      <c r="C725" t="s">
        <v>1412</v>
      </c>
      <c r="D725" t="s">
        <v>7</v>
      </c>
      <c r="E725" t="str">
        <f t="shared" si="11"/>
        <v>Sudah Upload</v>
      </c>
      <c r="F725">
        <f>COUNTIFS('Raw data yang sudah upload'!C:C,C725,'Raw data yang sudah upload'!A:A,$I$3)</f>
        <v>1</v>
      </c>
      <c r="G725" t="str">
        <f>IF(F725=0,"Tidak Upload",IF(COUNTIFS('Raw data yang sudah upload'!C:C,C725,'Raw data yang sudah upload'!A:A,$I$3,'Raw data yang sudah upload'!X:X,"YA")&gt;0,"Tepat Waktu","Terlambat"))</f>
        <v>Tepat Waktu</v>
      </c>
    </row>
    <row r="726" spans="1:7">
      <c r="A726" t="s">
        <v>991</v>
      </c>
      <c r="B726" t="s">
        <v>1413</v>
      </c>
      <c r="C726" t="s">
        <v>1414</v>
      </c>
      <c r="D726" t="s">
        <v>7</v>
      </c>
      <c r="E726" t="str">
        <f t="shared" si="11"/>
        <v>Sudah Upload</v>
      </c>
      <c r="F726">
        <f>COUNTIFS('Raw data yang sudah upload'!C:C,C726,'Raw data yang sudah upload'!A:A,$I$3)</f>
        <v>1</v>
      </c>
      <c r="G726" t="str">
        <f>IF(F726=0,"Tidak Upload",IF(COUNTIFS('Raw data yang sudah upload'!C:C,C726,'Raw data yang sudah upload'!A:A,$I$3,'Raw data yang sudah upload'!X:X,"YA")&gt;0,"Tepat Waktu","Terlambat"))</f>
        <v>Tepat Waktu</v>
      </c>
    </row>
    <row r="727" spans="1:7">
      <c r="A727" t="s">
        <v>991</v>
      </c>
      <c r="B727" t="s">
        <v>1415</v>
      </c>
      <c r="C727" t="s">
        <v>1416</v>
      </c>
      <c r="D727" t="s">
        <v>7</v>
      </c>
      <c r="E727" t="str">
        <f t="shared" si="11"/>
        <v>Sudah Upload</v>
      </c>
      <c r="F727">
        <f>COUNTIFS('Raw data yang sudah upload'!C:C,C727,'Raw data yang sudah upload'!A:A,$I$3)</f>
        <v>1</v>
      </c>
      <c r="G727" t="str">
        <f>IF(F727=0,"Tidak Upload",IF(COUNTIFS('Raw data yang sudah upload'!C:C,C727,'Raw data yang sudah upload'!A:A,$I$3,'Raw data yang sudah upload'!X:X,"YA")&gt;0,"Tepat Waktu","Terlambat"))</f>
        <v>Tepat Waktu</v>
      </c>
    </row>
    <row r="728" spans="1:7">
      <c r="A728" t="s">
        <v>991</v>
      </c>
      <c r="B728" t="s">
        <v>1417</v>
      </c>
      <c r="C728" t="s">
        <v>1418</v>
      </c>
      <c r="D728" t="s">
        <v>7</v>
      </c>
      <c r="E728" t="str">
        <f t="shared" si="11"/>
        <v>Sudah Upload</v>
      </c>
      <c r="F728">
        <f>COUNTIFS('Raw data yang sudah upload'!C:C,C728,'Raw data yang sudah upload'!A:A,$I$3)</f>
        <v>1</v>
      </c>
      <c r="G728" t="str">
        <f>IF(F728=0,"Tidak Upload",IF(COUNTIFS('Raw data yang sudah upload'!C:C,C728,'Raw data yang sudah upload'!A:A,$I$3,'Raw data yang sudah upload'!X:X,"YA")&gt;0,"Tepat Waktu","Terlambat"))</f>
        <v>Tepat Waktu</v>
      </c>
    </row>
    <row r="729" spans="1:7">
      <c r="A729" t="s">
        <v>588</v>
      </c>
      <c r="B729" t="s">
        <v>1419</v>
      </c>
      <c r="C729" t="s">
        <v>1420</v>
      </c>
      <c r="D729" t="s">
        <v>7</v>
      </c>
      <c r="E729" t="str">
        <f t="shared" si="11"/>
        <v>Sudah Upload</v>
      </c>
      <c r="F729">
        <f>COUNTIFS('Raw data yang sudah upload'!C:C,C729,'Raw data yang sudah upload'!A:A,$I$3)</f>
        <v>1</v>
      </c>
      <c r="G729" t="str">
        <f>IF(F729=0,"Tidak Upload",IF(COUNTIFS('Raw data yang sudah upload'!C:C,C729,'Raw data yang sudah upload'!A:A,$I$3,'Raw data yang sudah upload'!X:X,"YA")&gt;0,"Tepat Waktu","Terlambat"))</f>
        <v>Tepat Waktu</v>
      </c>
    </row>
    <row r="730" spans="1:7">
      <c r="A730" t="s">
        <v>991</v>
      </c>
      <c r="B730" t="s">
        <v>1421</v>
      </c>
      <c r="C730" t="s">
        <v>1422</v>
      </c>
      <c r="D730" t="s">
        <v>7</v>
      </c>
      <c r="E730" t="str">
        <f t="shared" si="11"/>
        <v>Sudah Upload</v>
      </c>
      <c r="F730">
        <f>COUNTIFS('Raw data yang sudah upload'!C:C,C730,'Raw data yang sudah upload'!A:A,$I$3)</f>
        <v>1</v>
      </c>
      <c r="G730" t="str">
        <f>IF(F730=0,"Tidak Upload",IF(COUNTIFS('Raw data yang sudah upload'!C:C,C730,'Raw data yang sudah upload'!A:A,$I$3,'Raw data yang sudah upload'!X:X,"YA")&gt;0,"Tepat Waktu","Terlambat"))</f>
        <v>Tepat Waktu</v>
      </c>
    </row>
    <row r="731" spans="1:7">
      <c r="A731" t="s">
        <v>991</v>
      </c>
      <c r="B731" t="s">
        <v>1423</v>
      </c>
      <c r="C731" t="s">
        <v>1424</v>
      </c>
      <c r="D731" t="s">
        <v>7</v>
      </c>
      <c r="E731" t="str">
        <f t="shared" si="11"/>
        <v>Sudah Upload</v>
      </c>
      <c r="F731">
        <f>COUNTIFS('Raw data yang sudah upload'!C:C,C731,'Raw data yang sudah upload'!A:A,$I$3)</f>
        <v>1</v>
      </c>
      <c r="G731" t="str">
        <f>IF(F731=0,"Tidak Upload",IF(COUNTIFS('Raw data yang sudah upload'!C:C,C731,'Raw data yang sudah upload'!A:A,$I$3,'Raw data yang sudah upload'!X:X,"YA")&gt;0,"Tepat Waktu","Terlambat"))</f>
        <v>Tepat Waktu</v>
      </c>
    </row>
    <row r="732" spans="1:7">
      <c r="A732" t="s">
        <v>991</v>
      </c>
      <c r="B732" t="s">
        <v>1425</v>
      </c>
      <c r="C732" t="s">
        <v>1426</v>
      </c>
      <c r="D732" t="s">
        <v>7</v>
      </c>
      <c r="E732" t="str">
        <f t="shared" si="11"/>
        <v>Sudah Upload</v>
      </c>
      <c r="F732">
        <f>COUNTIFS('Raw data yang sudah upload'!C:C,C732,'Raw data yang sudah upload'!A:A,$I$3)</f>
        <v>1</v>
      </c>
      <c r="G732" t="str">
        <f>IF(F732=0,"Tidak Upload",IF(COUNTIFS('Raw data yang sudah upload'!C:C,C732,'Raw data yang sudah upload'!A:A,$I$3,'Raw data yang sudah upload'!X:X,"YA")&gt;0,"Tepat Waktu","Terlambat"))</f>
        <v>Tepat Waktu</v>
      </c>
    </row>
    <row r="733" spans="1:7">
      <c r="A733" t="s">
        <v>991</v>
      </c>
      <c r="B733" t="s">
        <v>1427</v>
      </c>
      <c r="C733" t="s">
        <v>1428</v>
      </c>
      <c r="D733" t="s">
        <v>7</v>
      </c>
      <c r="E733" t="str">
        <f t="shared" si="11"/>
        <v>Sudah Upload</v>
      </c>
      <c r="F733">
        <f>COUNTIFS('Raw data yang sudah upload'!C:C,C733,'Raw data yang sudah upload'!A:A,$I$3)</f>
        <v>1</v>
      </c>
      <c r="G733" t="str">
        <f>IF(F733=0,"Tidak Upload",IF(COUNTIFS('Raw data yang sudah upload'!C:C,C733,'Raw data yang sudah upload'!A:A,$I$3,'Raw data yang sudah upload'!X:X,"YA")&gt;0,"Tepat Waktu","Terlambat"))</f>
        <v>Tepat Waktu</v>
      </c>
    </row>
    <row r="734" spans="1:7">
      <c r="A734" t="s">
        <v>991</v>
      </c>
      <c r="B734" t="s">
        <v>1429</v>
      </c>
      <c r="C734" t="s">
        <v>1430</v>
      </c>
      <c r="D734" t="s">
        <v>7</v>
      </c>
      <c r="E734" t="str">
        <f t="shared" si="11"/>
        <v>Sudah Upload</v>
      </c>
      <c r="F734">
        <f>COUNTIFS('Raw data yang sudah upload'!C:C,C734,'Raw data yang sudah upload'!A:A,$I$3)</f>
        <v>1</v>
      </c>
      <c r="G734" t="str">
        <f>IF(F734=0,"Tidak Upload",IF(COUNTIFS('Raw data yang sudah upload'!C:C,C734,'Raw data yang sudah upload'!A:A,$I$3,'Raw data yang sudah upload'!X:X,"YA")&gt;0,"Tepat Waktu","Terlambat"))</f>
        <v>Tepat Waktu</v>
      </c>
    </row>
    <row r="735" spans="1:7">
      <c r="A735" t="s">
        <v>991</v>
      </c>
      <c r="B735" t="s">
        <v>1431</v>
      </c>
      <c r="C735" t="s">
        <v>1432</v>
      </c>
      <c r="D735" t="s">
        <v>7</v>
      </c>
      <c r="E735" t="str">
        <f t="shared" si="11"/>
        <v>Sudah Upload</v>
      </c>
      <c r="F735">
        <f>COUNTIFS('Raw data yang sudah upload'!C:C,C735,'Raw data yang sudah upload'!A:A,$I$3)</f>
        <v>1</v>
      </c>
      <c r="G735" t="str">
        <f>IF(F735=0,"Tidak Upload",IF(COUNTIFS('Raw data yang sudah upload'!C:C,C735,'Raw data yang sudah upload'!A:A,$I$3,'Raw data yang sudah upload'!X:X,"YA")&gt;0,"Tepat Waktu","Terlambat"))</f>
        <v>Tepat Waktu</v>
      </c>
    </row>
    <row r="736" spans="1:7">
      <c r="A736" t="s">
        <v>991</v>
      </c>
      <c r="B736" t="s">
        <v>1433</v>
      </c>
      <c r="C736" t="s">
        <v>1434</v>
      </c>
      <c r="D736" t="s">
        <v>7</v>
      </c>
      <c r="E736" t="str">
        <f t="shared" si="11"/>
        <v>Sudah Upload</v>
      </c>
      <c r="F736">
        <f>COUNTIFS('Raw data yang sudah upload'!C:C,C736,'Raw data yang sudah upload'!A:A,$I$3)</f>
        <v>1</v>
      </c>
      <c r="G736" t="str">
        <f>IF(F736=0,"Tidak Upload",IF(COUNTIFS('Raw data yang sudah upload'!C:C,C736,'Raw data yang sudah upload'!A:A,$I$3,'Raw data yang sudah upload'!X:X,"YA")&gt;0,"Tepat Waktu","Terlambat"))</f>
        <v>Tepat Waktu</v>
      </c>
    </row>
    <row r="737" spans="1:7">
      <c r="A737" t="s">
        <v>991</v>
      </c>
      <c r="B737" t="s">
        <v>1435</v>
      </c>
      <c r="C737" t="s">
        <v>1436</v>
      </c>
      <c r="D737" t="s">
        <v>7</v>
      </c>
      <c r="E737" t="str">
        <f t="shared" si="11"/>
        <v>Sudah Upload</v>
      </c>
      <c r="F737">
        <f>COUNTIFS('Raw data yang sudah upload'!C:C,C737,'Raw data yang sudah upload'!A:A,$I$3)</f>
        <v>1</v>
      </c>
      <c r="G737" t="str">
        <f>IF(F737=0,"Tidak Upload",IF(COUNTIFS('Raw data yang sudah upload'!C:C,C737,'Raw data yang sudah upload'!A:A,$I$3,'Raw data yang sudah upload'!X:X,"YA")&gt;0,"Tepat Waktu","Terlambat"))</f>
        <v>Tepat Waktu</v>
      </c>
    </row>
    <row r="738" spans="1:7">
      <c r="A738" t="s">
        <v>991</v>
      </c>
      <c r="B738" t="s">
        <v>1437</v>
      </c>
      <c r="C738" t="s">
        <v>1438</v>
      </c>
      <c r="D738" t="s">
        <v>7</v>
      </c>
      <c r="E738" t="str">
        <f t="shared" si="11"/>
        <v>Sudah Upload</v>
      </c>
      <c r="F738">
        <f>COUNTIFS('Raw data yang sudah upload'!C:C,C738,'Raw data yang sudah upload'!A:A,$I$3)</f>
        <v>1</v>
      </c>
      <c r="G738" t="str">
        <f>IF(F738=0,"Tidak Upload",IF(COUNTIFS('Raw data yang sudah upload'!C:C,C738,'Raw data yang sudah upload'!A:A,$I$3,'Raw data yang sudah upload'!X:X,"YA")&gt;0,"Tepat Waktu","Terlambat"))</f>
        <v>Tepat Waktu</v>
      </c>
    </row>
    <row r="739" spans="1:7">
      <c r="A739" t="s">
        <v>991</v>
      </c>
      <c r="B739" t="s">
        <v>1439</v>
      </c>
      <c r="C739" t="s">
        <v>1440</v>
      </c>
      <c r="D739" t="s">
        <v>7</v>
      </c>
      <c r="E739" t="str">
        <f t="shared" si="11"/>
        <v>Sudah Upload</v>
      </c>
      <c r="F739">
        <f>COUNTIFS('Raw data yang sudah upload'!C:C,C739,'Raw data yang sudah upload'!A:A,$I$3)</f>
        <v>1</v>
      </c>
      <c r="G739" t="str">
        <f>IF(F739=0,"Tidak Upload",IF(COUNTIFS('Raw data yang sudah upload'!C:C,C739,'Raw data yang sudah upload'!A:A,$I$3,'Raw data yang sudah upload'!X:X,"YA")&gt;0,"Tepat Waktu","Terlambat"))</f>
        <v>Tepat Waktu</v>
      </c>
    </row>
    <row r="740" spans="1:7">
      <c r="A740" t="s">
        <v>991</v>
      </c>
      <c r="B740" t="s">
        <v>1441</v>
      </c>
      <c r="C740" t="s">
        <v>1442</v>
      </c>
      <c r="D740" t="s">
        <v>7</v>
      </c>
      <c r="E740" t="str">
        <f t="shared" si="11"/>
        <v>Sudah Upload</v>
      </c>
      <c r="F740">
        <f>COUNTIFS('Raw data yang sudah upload'!C:C,C740,'Raw data yang sudah upload'!A:A,$I$3)</f>
        <v>1</v>
      </c>
      <c r="G740" t="str">
        <f>IF(F740=0,"Tidak Upload",IF(COUNTIFS('Raw data yang sudah upload'!C:C,C740,'Raw data yang sudah upload'!A:A,$I$3,'Raw data yang sudah upload'!X:X,"YA")&gt;0,"Tepat Waktu","Terlambat"))</f>
        <v>Tepat Waktu</v>
      </c>
    </row>
    <row r="741" spans="1:7">
      <c r="A741" t="s">
        <v>991</v>
      </c>
      <c r="B741" t="s">
        <v>1443</v>
      </c>
      <c r="C741" t="s">
        <v>1444</v>
      </c>
      <c r="D741" t="s">
        <v>7</v>
      </c>
      <c r="E741" t="str">
        <f t="shared" si="11"/>
        <v>Tidak Upload</v>
      </c>
      <c r="F741">
        <f>COUNTIFS('Raw data yang sudah upload'!C:C,C741,'Raw data yang sudah upload'!A:A,$I$3)</f>
        <v>0</v>
      </c>
      <c r="G741" t="str">
        <f>IF(F741=0,"Tidak Upload",IF(COUNTIFS('Raw data yang sudah upload'!C:C,C741,'Raw data yang sudah upload'!A:A,$I$3,'Raw data yang sudah upload'!X:X,"YA")&gt;0,"Tepat Waktu","Terlambat"))</f>
        <v>Tidak Upload</v>
      </c>
    </row>
    <row r="742" spans="1:7">
      <c r="A742" t="s">
        <v>991</v>
      </c>
      <c r="B742" t="s">
        <v>1445</v>
      </c>
      <c r="C742" t="s">
        <v>1446</v>
      </c>
      <c r="D742" t="s">
        <v>7</v>
      </c>
      <c r="E742" t="str">
        <f t="shared" si="11"/>
        <v>Sudah Upload</v>
      </c>
      <c r="F742">
        <f>COUNTIFS('Raw data yang sudah upload'!C:C,C742,'Raw data yang sudah upload'!A:A,$I$3)</f>
        <v>1</v>
      </c>
      <c r="G742" t="str">
        <f>IF(F742=0,"Tidak Upload",IF(COUNTIFS('Raw data yang sudah upload'!C:C,C742,'Raw data yang sudah upload'!A:A,$I$3,'Raw data yang sudah upload'!X:X,"YA")&gt;0,"Tepat Waktu","Terlambat"))</f>
        <v>Tepat Waktu</v>
      </c>
    </row>
    <row r="743" spans="1:7">
      <c r="A743" t="s">
        <v>991</v>
      </c>
      <c r="B743" t="s">
        <v>1447</v>
      </c>
      <c r="C743" t="s">
        <v>1448</v>
      </c>
      <c r="D743" t="s">
        <v>7</v>
      </c>
      <c r="E743" t="str">
        <f t="shared" si="11"/>
        <v>Sudah Upload</v>
      </c>
      <c r="F743">
        <f>COUNTIFS('Raw data yang sudah upload'!C:C,C743,'Raw data yang sudah upload'!A:A,$I$3)</f>
        <v>1</v>
      </c>
      <c r="G743" t="str">
        <f>IF(F743=0,"Tidak Upload",IF(COUNTIFS('Raw data yang sudah upload'!C:C,C743,'Raw data yang sudah upload'!A:A,$I$3,'Raw data yang sudah upload'!X:X,"YA")&gt;0,"Tepat Waktu","Terlambat"))</f>
        <v>Tepat Waktu</v>
      </c>
    </row>
    <row r="744" spans="1:7">
      <c r="A744" t="s">
        <v>991</v>
      </c>
      <c r="B744" t="s">
        <v>1449</v>
      </c>
      <c r="C744" t="s">
        <v>1450</v>
      </c>
      <c r="D744" t="s">
        <v>7</v>
      </c>
      <c r="E744" t="str">
        <f t="shared" si="11"/>
        <v>Sudah Upload</v>
      </c>
      <c r="F744">
        <f>COUNTIFS('Raw data yang sudah upload'!C:C,C744,'Raw data yang sudah upload'!A:A,$I$3)</f>
        <v>1</v>
      </c>
      <c r="G744" t="str">
        <f>IF(F744=0,"Tidak Upload",IF(COUNTIFS('Raw data yang sudah upload'!C:C,C744,'Raw data yang sudah upload'!A:A,$I$3,'Raw data yang sudah upload'!X:X,"YA")&gt;0,"Tepat Waktu","Terlambat"))</f>
        <v>Tepat Waktu</v>
      </c>
    </row>
    <row r="745" spans="1:7">
      <c r="A745" t="s">
        <v>991</v>
      </c>
      <c r="B745" t="s">
        <v>1451</v>
      </c>
      <c r="C745" t="s">
        <v>1452</v>
      </c>
      <c r="D745" t="s">
        <v>7</v>
      </c>
      <c r="E745" t="str">
        <f t="shared" si="11"/>
        <v>Sudah Upload</v>
      </c>
      <c r="F745">
        <f>COUNTIFS('Raw data yang sudah upload'!C:C,C745,'Raw data yang sudah upload'!A:A,$I$3)</f>
        <v>1</v>
      </c>
      <c r="G745" t="str">
        <f>IF(F745=0,"Tidak Upload",IF(COUNTIFS('Raw data yang sudah upload'!C:C,C745,'Raw data yang sudah upload'!A:A,$I$3,'Raw data yang sudah upload'!X:X,"YA")&gt;0,"Tepat Waktu","Terlambat"))</f>
        <v>Tepat Waktu</v>
      </c>
    </row>
    <row r="746" spans="1:7">
      <c r="A746" t="s">
        <v>468</v>
      </c>
      <c r="B746" t="s">
        <v>1453</v>
      </c>
      <c r="C746" t="s">
        <v>1454</v>
      </c>
      <c r="D746" t="s">
        <v>29</v>
      </c>
      <c r="E746" t="str">
        <f t="shared" si="11"/>
        <v>Tidak Upload</v>
      </c>
      <c r="F746">
        <f>COUNTIFS('Raw data yang sudah upload'!C:C,C746,'Raw data yang sudah upload'!A:A,$I$3)</f>
        <v>0</v>
      </c>
      <c r="G746" t="str">
        <f>IF(F746=0,"Tidak Upload",IF(COUNTIFS('Raw data yang sudah upload'!C:C,C746,'Raw data yang sudah upload'!A:A,$I$3,'Raw data yang sudah upload'!X:X,"YA")&gt;0,"Tepat Waktu","Terlambat"))</f>
        <v>Tidak Upload</v>
      </c>
    </row>
    <row r="747" spans="1:7">
      <c r="A747" t="s">
        <v>425</v>
      </c>
      <c r="B747" t="s">
        <v>1455</v>
      </c>
      <c r="C747" t="s">
        <v>1456</v>
      </c>
      <c r="D747" t="s">
        <v>29</v>
      </c>
      <c r="E747" t="str">
        <f t="shared" si="11"/>
        <v>Tidak Upload</v>
      </c>
      <c r="F747">
        <f>COUNTIFS('Raw data yang sudah upload'!C:C,C747,'Raw data yang sudah upload'!A:A,$I$3)</f>
        <v>0</v>
      </c>
      <c r="G747" t="str">
        <f>IF(F747=0,"Tidak Upload",IF(COUNTIFS('Raw data yang sudah upload'!C:C,C747,'Raw data yang sudah upload'!A:A,$I$3,'Raw data yang sudah upload'!X:X,"YA")&gt;0,"Tepat Waktu","Terlambat"))</f>
        <v>Tidak Upload</v>
      </c>
    </row>
    <row r="748" spans="1:7">
      <c r="A748" t="s">
        <v>453</v>
      </c>
      <c r="B748" t="s">
        <v>1457</v>
      </c>
      <c r="C748" t="s">
        <v>1458</v>
      </c>
      <c r="D748" t="s">
        <v>7</v>
      </c>
      <c r="E748" t="str">
        <f t="shared" si="11"/>
        <v>Sudah Upload</v>
      </c>
      <c r="F748">
        <f>COUNTIFS('Raw data yang sudah upload'!C:C,C748,'Raw data yang sudah upload'!A:A,$I$3)</f>
        <v>1</v>
      </c>
      <c r="G748" t="str">
        <f>IF(F748=0,"Tidak Upload",IF(COUNTIFS('Raw data yang sudah upload'!C:C,C748,'Raw data yang sudah upload'!A:A,$I$3,'Raw data yang sudah upload'!X:X,"YA")&gt;0,"Tepat Waktu","Terlambat"))</f>
        <v>Tepat Waktu</v>
      </c>
    </row>
    <row r="749" spans="1:7">
      <c r="A749" t="s">
        <v>766</v>
      </c>
      <c r="B749" t="s">
        <v>1459</v>
      </c>
      <c r="C749" t="s">
        <v>1460</v>
      </c>
      <c r="D749" t="s">
        <v>7</v>
      </c>
      <c r="E749" t="str">
        <f t="shared" si="11"/>
        <v>Sudah Upload</v>
      </c>
      <c r="F749">
        <f>COUNTIFS('Raw data yang sudah upload'!C:C,C749,'Raw data yang sudah upload'!A:A,$I$3)</f>
        <v>1</v>
      </c>
      <c r="G749" t="str">
        <f>IF(F749=0,"Tidak Upload",IF(COUNTIFS('Raw data yang sudah upload'!C:C,C749,'Raw data yang sudah upload'!A:A,$I$3,'Raw data yang sudah upload'!X:X,"YA")&gt;0,"Tepat Waktu","Terlambat"))</f>
        <v>Tepat Waktu</v>
      </c>
    </row>
    <row r="750" spans="1:7">
      <c r="A750" t="s">
        <v>453</v>
      </c>
      <c r="B750" t="s">
        <v>1461</v>
      </c>
      <c r="C750" t="s">
        <v>1462</v>
      </c>
      <c r="D750" t="s">
        <v>7</v>
      </c>
      <c r="E750" t="str">
        <f t="shared" si="11"/>
        <v>Tidak Upload</v>
      </c>
      <c r="F750">
        <f>COUNTIFS('Raw data yang sudah upload'!C:C,C750,'Raw data yang sudah upload'!A:A,$I$3)</f>
        <v>0</v>
      </c>
      <c r="G750" t="str">
        <f>IF(F750=0,"Tidak Upload",IF(COUNTIFS('Raw data yang sudah upload'!C:C,C750,'Raw data yang sudah upload'!A:A,$I$3,'Raw data yang sudah upload'!X:X,"YA")&gt;0,"Tepat Waktu","Terlambat"))</f>
        <v>Tidak Upload</v>
      </c>
    </row>
    <row r="751" spans="1:7">
      <c r="A751" t="s">
        <v>766</v>
      </c>
      <c r="B751" t="s">
        <v>1463</v>
      </c>
      <c r="C751" t="s">
        <v>1464</v>
      </c>
      <c r="D751" t="s">
        <v>7</v>
      </c>
      <c r="E751" t="str">
        <f t="shared" si="11"/>
        <v>Sudah Upload</v>
      </c>
      <c r="F751">
        <f>COUNTIFS('Raw data yang sudah upload'!C:C,C751,'Raw data yang sudah upload'!A:A,$I$3)</f>
        <v>1</v>
      </c>
      <c r="G751" t="str">
        <f>IF(F751=0,"Tidak Upload",IF(COUNTIFS('Raw data yang sudah upload'!C:C,C751,'Raw data yang sudah upload'!A:A,$I$3,'Raw data yang sudah upload'!X:X,"YA")&gt;0,"Tepat Waktu","Terlambat"))</f>
        <v>Tepat Waktu</v>
      </c>
    </row>
    <row r="752" spans="1:7">
      <c r="A752" t="s">
        <v>843</v>
      </c>
      <c r="B752" t="s">
        <v>1465</v>
      </c>
      <c r="C752" t="s">
        <v>1466</v>
      </c>
      <c r="D752" t="s">
        <v>7</v>
      </c>
      <c r="E752" t="str">
        <f t="shared" si="11"/>
        <v>Tidak Upload</v>
      </c>
      <c r="F752">
        <f>COUNTIFS('Raw data yang sudah upload'!C:C,C752,'Raw data yang sudah upload'!A:A,$I$3)</f>
        <v>0</v>
      </c>
      <c r="G752" t="str">
        <f>IF(F752=0,"Tidak Upload",IF(COUNTIFS('Raw data yang sudah upload'!C:C,C752,'Raw data yang sudah upload'!A:A,$I$3,'Raw data yang sudah upload'!X:X,"YA")&gt;0,"Tepat Waktu","Terlambat"))</f>
        <v>Tidak Upload</v>
      </c>
    </row>
    <row r="753" spans="1:7">
      <c r="A753" t="s">
        <v>391</v>
      </c>
      <c r="B753" t="s">
        <v>1467</v>
      </c>
      <c r="C753" t="s">
        <v>1468</v>
      </c>
      <c r="D753" t="s">
        <v>7</v>
      </c>
      <c r="E753" t="str">
        <f t="shared" si="11"/>
        <v>Sudah Upload</v>
      </c>
      <c r="F753">
        <f>COUNTIFS('Raw data yang sudah upload'!C:C,C753,'Raw data yang sudah upload'!A:A,$I$3)</f>
        <v>1</v>
      </c>
      <c r="G753" t="str">
        <f>IF(F753=0,"Tidak Upload",IF(COUNTIFS('Raw data yang sudah upload'!C:C,C753,'Raw data yang sudah upload'!A:A,$I$3,'Raw data yang sudah upload'!X:X,"YA")&gt;0,"Tepat Waktu","Terlambat"))</f>
        <v>Tepat Waktu</v>
      </c>
    </row>
    <row r="754" spans="1:7">
      <c r="A754" t="s">
        <v>848</v>
      </c>
      <c r="B754" t="s">
        <v>1469</v>
      </c>
      <c r="C754" t="s">
        <v>1470</v>
      </c>
      <c r="D754" t="s">
        <v>7</v>
      </c>
      <c r="E754" t="str">
        <f t="shared" si="11"/>
        <v>Sudah Upload</v>
      </c>
      <c r="F754">
        <f>COUNTIFS('Raw data yang sudah upload'!C:C,C754,'Raw data yang sudah upload'!A:A,$I$3)</f>
        <v>1</v>
      </c>
      <c r="G754" t="str">
        <f>IF(F754=0,"Tidak Upload",IF(COUNTIFS('Raw data yang sudah upload'!C:C,C754,'Raw data yang sudah upload'!A:A,$I$3,'Raw data yang sudah upload'!X:X,"YA")&gt;0,"Tepat Waktu","Terlambat"))</f>
        <v>Tepat Waktu</v>
      </c>
    </row>
    <row r="755" spans="1:7">
      <c r="A755" t="s">
        <v>848</v>
      </c>
      <c r="B755" t="s">
        <v>1471</v>
      </c>
      <c r="C755" t="s">
        <v>1472</v>
      </c>
      <c r="D755" t="s">
        <v>7</v>
      </c>
      <c r="E755" t="str">
        <f t="shared" si="11"/>
        <v>Sudah Upload</v>
      </c>
      <c r="F755">
        <f>COUNTIFS('Raw data yang sudah upload'!C:C,C755,'Raw data yang sudah upload'!A:A,$I$3)</f>
        <v>1</v>
      </c>
      <c r="G755" t="str">
        <f>IF(F755=0,"Tidak Upload",IF(COUNTIFS('Raw data yang sudah upload'!C:C,C755,'Raw data yang sudah upload'!A:A,$I$3,'Raw data yang sudah upload'!X:X,"YA")&gt;0,"Tepat Waktu","Terlambat"))</f>
        <v>Tepat Waktu</v>
      </c>
    </row>
    <row r="756" spans="1:7">
      <c r="A756" t="s">
        <v>843</v>
      </c>
      <c r="B756" t="s">
        <v>1473</v>
      </c>
      <c r="C756" t="s">
        <v>1474</v>
      </c>
      <c r="D756" t="s">
        <v>7</v>
      </c>
      <c r="E756" t="str">
        <f t="shared" si="11"/>
        <v>Sudah Upload</v>
      </c>
      <c r="F756">
        <f>COUNTIFS('Raw data yang sudah upload'!C:C,C756,'Raw data yang sudah upload'!A:A,$I$3)</f>
        <v>1</v>
      </c>
      <c r="G756" t="str">
        <f>IF(F756=0,"Tidak Upload",IF(COUNTIFS('Raw data yang sudah upload'!C:C,C756,'Raw data yang sudah upload'!A:A,$I$3,'Raw data yang sudah upload'!X:X,"YA")&gt;0,"Tepat Waktu","Terlambat"))</f>
        <v>Tepat Waktu</v>
      </c>
    </row>
    <row r="757" spans="1:7">
      <c r="A757" t="s">
        <v>848</v>
      </c>
      <c r="B757" t="s">
        <v>1475</v>
      </c>
      <c r="C757" t="s">
        <v>1475</v>
      </c>
      <c r="D757" t="s">
        <v>29</v>
      </c>
      <c r="E757" t="str">
        <f t="shared" si="11"/>
        <v>Tidak Upload</v>
      </c>
      <c r="F757">
        <f>COUNTIFS('Raw data yang sudah upload'!C:C,C757,'Raw data yang sudah upload'!A:A,$I$3)</f>
        <v>0</v>
      </c>
      <c r="G757" t="str">
        <f>IF(F757=0,"Tidak Upload",IF(COUNTIFS('Raw data yang sudah upload'!C:C,C757,'Raw data yang sudah upload'!A:A,$I$3,'Raw data yang sudah upload'!X:X,"YA")&gt;0,"Tepat Waktu","Terlambat"))</f>
        <v>Tidak Upload</v>
      </c>
    </row>
    <row r="758" spans="1:7">
      <c r="A758" t="s">
        <v>229</v>
      </c>
      <c r="B758" t="s">
        <v>1476</v>
      </c>
      <c r="C758" t="s">
        <v>1476</v>
      </c>
      <c r="D758" t="s">
        <v>7</v>
      </c>
      <c r="E758" t="str">
        <f t="shared" si="11"/>
        <v>Sudah Upload</v>
      </c>
      <c r="F758">
        <f>COUNTIFS('Raw data yang sudah upload'!C:C,C758,'Raw data yang sudah upload'!A:A,$I$3)</f>
        <v>1</v>
      </c>
      <c r="G758" t="str">
        <f>IF(F758=0,"Tidak Upload",IF(COUNTIFS('Raw data yang sudah upload'!C:C,C758,'Raw data yang sudah upload'!A:A,$I$3,'Raw data yang sudah upload'!X:X,"YA")&gt;0,"Tepat Waktu","Terlambat"))</f>
        <v>Tepat Waktu</v>
      </c>
    </row>
    <row r="759" spans="1:7">
      <c r="A759" t="s">
        <v>229</v>
      </c>
      <c r="B759" t="s">
        <v>1477</v>
      </c>
      <c r="C759" t="s">
        <v>1477</v>
      </c>
      <c r="D759" t="s">
        <v>7</v>
      </c>
      <c r="E759" t="str">
        <f t="shared" si="11"/>
        <v>Sudah Upload</v>
      </c>
      <c r="F759">
        <f>COUNTIFS('Raw data yang sudah upload'!C:C,C759,'Raw data yang sudah upload'!A:A,$I$3)</f>
        <v>1</v>
      </c>
      <c r="G759" t="str">
        <f>IF(F759=0,"Tidak Upload",IF(COUNTIFS('Raw data yang sudah upload'!C:C,C759,'Raw data yang sudah upload'!A:A,$I$3,'Raw data yang sudah upload'!X:X,"YA")&gt;0,"Tepat Waktu","Terlambat"))</f>
        <v>Tepat Waktu</v>
      </c>
    </row>
    <row r="760" spans="1:7">
      <c r="A760" t="s">
        <v>229</v>
      </c>
      <c r="B760" t="s">
        <v>1478</v>
      </c>
      <c r="C760" t="s">
        <v>1478</v>
      </c>
      <c r="D760" t="s">
        <v>7</v>
      </c>
      <c r="E760" t="str">
        <f t="shared" si="11"/>
        <v>Sudah Upload</v>
      </c>
      <c r="F760">
        <f>COUNTIFS('Raw data yang sudah upload'!C:C,C760,'Raw data yang sudah upload'!A:A,$I$3)</f>
        <v>1</v>
      </c>
      <c r="G760" t="str">
        <f>IF(F760=0,"Tidak Upload",IF(COUNTIFS('Raw data yang sudah upload'!C:C,C760,'Raw data yang sudah upload'!A:A,$I$3,'Raw data yang sudah upload'!X:X,"YA")&gt;0,"Tepat Waktu","Terlambat"))</f>
        <v>Tepat Waktu</v>
      </c>
    </row>
    <row r="761" spans="1:7">
      <c r="A761" t="s">
        <v>229</v>
      </c>
      <c r="B761" t="s">
        <v>1479</v>
      </c>
      <c r="C761" t="s">
        <v>1479</v>
      </c>
      <c r="D761" t="s">
        <v>7</v>
      </c>
      <c r="E761" t="str">
        <f t="shared" si="11"/>
        <v>Sudah Upload</v>
      </c>
      <c r="F761">
        <f>COUNTIFS('Raw data yang sudah upload'!C:C,C761,'Raw data yang sudah upload'!A:A,$I$3)</f>
        <v>1</v>
      </c>
      <c r="G761" t="str">
        <f>IF(F761=0,"Tidak Upload",IF(COUNTIFS('Raw data yang sudah upload'!C:C,C761,'Raw data yang sudah upload'!A:A,$I$3,'Raw data yang sudah upload'!X:X,"YA")&gt;0,"Tepat Waktu","Terlambat"))</f>
        <v>Tepat Waktu</v>
      </c>
    </row>
    <row r="762" spans="1:7">
      <c r="A762" t="s">
        <v>1026</v>
      </c>
      <c r="B762" t="s">
        <v>1480</v>
      </c>
      <c r="C762" t="s">
        <v>1480</v>
      </c>
      <c r="D762" t="s">
        <v>7</v>
      </c>
      <c r="E762" t="str">
        <f t="shared" si="11"/>
        <v>Sudah Upload</v>
      </c>
      <c r="F762">
        <f>COUNTIFS('Raw data yang sudah upload'!C:C,C762,'Raw data yang sudah upload'!A:A,$I$3)</f>
        <v>1</v>
      </c>
      <c r="G762" t="str">
        <f>IF(F762=0,"Tidak Upload",IF(COUNTIFS('Raw data yang sudah upload'!C:C,C762,'Raw data yang sudah upload'!A:A,$I$3,'Raw data yang sudah upload'!X:X,"YA")&gt;0,"Tepat Waktu","Terlambat"))</f>
        <v>Tepat Waktu</v>
      </c>
    </row>
    <row r="763" spans="1:7">
      <c r="A763" t="s">
        <v>1026</v>
      </c>
      <c r="B763" t="s">
        <v>1481</v>
      </c>
      <c r="C763" t="s">
        <v>1481</v>
      </c>
      <c r="D763" t="s">
        <v>7</v>
      </c>
      <c r="E763" t="str">
        <f t="shared" si="11"/>
        <v>Sudah Upload</v>
      </c>
      <c r="F763">
        <f>COUNTIFS('Raw data yang sudah upload'!C:C,C763,'Raw data yang sudah upload'!A:A,$I$3)</f>
        <v>1</v>
      </c>
      <c r="G763" t="str">
        <f>IF(F763=0,"Tidak Upload",IF(COUNTIFS('Raw data yang sudah upload'!C:C,C763,'Raw data yang sudah upload'!A:A,$I$3,'Raw data yang sudah upload'!X:X,"YA")&gt;0,"Tepat Waktu","Terlambat"))</f>
        <v>Tepat Waktu</v>
      </c>
    </row>
    <row r="764" spans="1:7">
      <c r="A764" t="s">
        <v>229</v>
      </c>
      <c r="B764" t="s">
        <v>1482</v>
      </c>
      <c r="C764" t="s">
        <v>1482</v>
      </c>
      <c r="D764" t="s">
        <v>7</v>
      </c>
      <c r="E764" t="str">
        <f t="shared" si="11"/>
        <v>Sudah Upload</v>
      </c>
      <c r="F764">
        <f>COUNTIFS('Raw data yang sudah upload'!C:C,C764,'Raw data yang sudah upload'!A:A,$I$3)</f>
        <v>1</v>
      </c>
      <c r="G764" t="str">
        <f>IF(F764=0,"Tidak Upload",IF(COUNTIFS('Raw data yang sudah upload'!C:C,C764,'Raw data yang sudah upload'!A:A,$I$3,'Raw data yang sudah upload'!X:X,"YA")&gt;0,"Tepat Waktu","Terlambat"))</f>
        <v>Tepat Waktu</v>
      </c>
    </row>
    <row r="765" spans="1:7">
      <c r="A765" t="s">
        <v>229</v>
      </c>
      <c r="B765" t="s">
        <v>1483</v>
      </c>
      <c r="C765" t="s">
        <v>1484</v>
      </c>
      <c r="D765" t="s">
        <v>7</v>
      </c>
      <c r="E765" t="str">
        <f t="shared" si="11"/>
        <v>Sudah Upload</v>
      </c>
      <c r="F765">
        <f>COUNTIFS('Raw data yang sudah upload'!C:C,C765,'Raw data yang sudah upload'!A:A,$I$3)</f>
        <v>1</v>
      </c>
      <c r="G765" t="str">
        <f>IF(F765=0,"Tidak Upload",IF(COUNTIFS('Raw data yang sudah upload'!C:C,C765,'Raw data yang sudah upload'!A:A,$I$3,'Raw data yang sudah upload'!X:X,"YA")&gt;0,"Tepat Waktu","Terlambat"))</f>
        <v>Tepat Waktu</v>
      </c>
    </row>
    <row r="766" spans="1:7">
      <c r="A766" t="s">
        <v>1026</v>
      </c>
      <c r="B766" t="s">
        <v>1485</v>
      </c>
      <c r="C766" t="s">
        <v>1486</v>
      </c>
      <c r="D766" t="s">
        <v>7</v>
      </c>
      <c r="E766" t="str">
        <f t="shared" si="11"/>
        <v>Sudah Upload</v>
      </c>
      <c r="F766">
        <f>COUNTIFS('Raw data yang sudah upload'!C:C,C766,'Raw data yang sudah upload'!A:A,$I$3)</f>
        <v>1</v>
      </c>
      <c r="G766" t="str">
        <f>IF(F766=0,"Tidak Upload",IF(COUNTIFS('Raw data yang sudah upload'!C:C,C766,'Raw data yang sudah upload'!A:A,$I$3,'Raw data yang sudah upload'!X:X,"YA")&gt;0,"Tepat Waktu","Terlambat"))</f>
        <v>Tepat Waktu</v>
      </c>
    </row>
    <row r="767" spans="1:7">
      <c r="A767" t="s">
        <v>425</v>
      </c>
      <c r="B767" t="s">
        <v>1487</v>
      </c>
      <c r="C767" t="s">
        <v>1488</v>
      </c>
      <c r="D767" t="s">
        <v>29</v>
      </c>
      <c r="E767" t="str">
        <f t="shared" si="11"/>
        <v>Tidak Upload</v>
      </c>
      <c r="F767">
        <f>COUNTIFS('Raw data yang sudah upload'!C:C,C767,'Raw data yang sudah upload'!A:A,$I$3)</f>
        <v>0</v>
      </c>
      <c r="G767" t="str">
        <f>IF(F767=0,"Tidak Upload",IF(COUNTIFS('Raw data yang sudah upload'!C:C,C767,'Raw data yang sudah upload'!A:A,$I$3,'Raw data yang sudah upload'!X:X,"YA")&gt;0,"Tepat Waktu","Terlambat"))</f>
        <v>Tidak Upload</v>
      </c>
    </row>
    <row r="768" spans="1:7">
      <c r="A768" t="s">
        <v>229</v>
      </c>
      <c r="B768" t="s">
        <v>1489</v>
      </c>
      <c r="C768" t="s">
        <v>1490</v>
      </c>
      <c r="D768" t="s">
        <v>7</v>
      </c>
      <c r="E768" t="str">
        <f t="shared" si="11"/>
        <v>Sudah Upload</v>
      </c>
      <c r="F768">
        <f>COUNTIFS('Raw data yang sudah upload'!C:C,C768,'Raw data yang sudah upload'!A:A,$I$3)</f>
        <v>1</v>
      </c>
      <c r="G768" t="str">
        <f>IF(F768=0,"Tidak Upload",IF(COUNTIFS('Raw data yang sudah upload'!C:C,C768,'Raw data yang sudah upload'!A:A,$I$3,'Raw data yang sudah upload'!X:X,"YA")&gt;0,"Tepat Waktu","Terlambat"))</f>
        <v>Tepat Waktu</v>
      </c>
    </row>
    <row r="769" spans="1:7">
      <c r="A769" t="s">
        <v>1026</v>
      </c>
      <c r="B769" t="s">
        <v>1491</v>
      </c>
      <c r="C769" t="s">
        <v>1492</v>
      </c>
      <c r="D769" t="s">
        <v>7</v>
      </c>
      <c r="E769" t="str">
        <f t="shared" si="11"/>
        <v>Sudah Upload</v>
      </c>
      <c r="F769">
        <f>COUNTIFS('Raw data yang sudah upload'!C:C,C769,'Raw data yang sudah upload'!A:A,$I$3)</f>
        <v>1</v>
      </c>
      <c r="G769" t="str">
        <f>IF(F769=0,"Tidak Upload",IF(COUNTIFS('Raw data yang sudah upload'!C:C,C769,'Raw data yang sudah upload'!A:A,$I$3,'Raw data yang sudah upload'!X:X,"YA")&gt;0,"Tepat Waktu","Terlambat"))</f>
        <v>Tepat Waktu</v>
      </c>
    </row>
    <row r="770" spans="1:7">
      <c r="A770" t="s">
        <v>229</v>
      </c>
      <c r="B770" t="s">
        <v>1493</v>
      </c>
      <c r="C770" t="s">
        <v>1494</v>
      </c>
      <c r="D770" t="s">
        <v>7</v>
      </c>
      <c r="E770" t="str">
        <f t="shared" si="11"/>
        <v>Sudah Upload</v>
      </c>
      <c r="F770">
        <f>COUNTIFS('Raw data yang sudah upload'!C:C,C770,'Raw data yang sudah upload'!A:A,$I$3)</f>
        <v>1</v>
      </c>
      <c r="G770" t="str">
        <f>IF(F770=0,"Tidak Upload",IF(COUNTIFS('Raw data yang sudah upload'!C:C,C770,'Raw data yang sudah upload'!A:A,$I$3,'Raw data yang sudah upload'!X:X,"YA")&gt;0,"Tepat Waktu","Terlambat"))</f>
        <v>Tepat Waktu</v>
      </c>
    </row>
    <row r="771" spans="1:7">
      <c r="A771" t="s">
        <v>229</v>
      </c>
      <c r="B771" t="s">
        <v>1495</v>
      </c>
      <c r="C771" t="s">
        <v>1496</v>
      </c>
      <c r="D771" t="s">
        <v>7</v>
      </c>
      <c r="E771" t="str">
        <f t="shared" si="11"/>
        <v>Sudah Upload</v>
      </c>
      <c r="F771">
        <f>COUNTIFS('Raw data yang sudah upload'!C:C,C771,'Raw data yang sudah upload'!A:A,$I$3)</f>
        <v>1</v>
      </c>
      <c r="G771" t="str">
        <f>IF(F771=0,"Tidak Upload",IF(COUNTIFS('Raw data yang sudah upload'!C:C,C771,'Raw data yang sudah upload'!A:A,$I$3,'Raw data yang sudah upload'!X:X,"YA")&gt;0,"Tepat Waktu","Terlambat"))</f>
        <v>Tepat Waktu</v>
      </c>
    </row>
    <row r="772" spans="1:7">
      <c r="A772" t="s">
        <v>229</v>
      </c>
      <c r="B772" t="s">
        <v>1497</v>
      </c>
      <c r="C772" t="s">
        <v>1498</v>
      </c>
      <c r="D772" t="s">
        <v>7</v>
      </c>
      <c r="E772" t="str">
        <f t="shared" ref="E772:E835" si="12">IF(F772=0,"Tidak Upload","Sudah Upload")</f>
        <v>Sudah Upload</v>
      </c>
      <c r="F772">
        <f>COUNTIFS('Raw data yang sudah upload'!C:C,C772,'Raw data yang sudah upload'!A:A,$I$3)</f>
        <v>1</v>
      </c>
      <c r="G772" t="str">
        <f>IF(F772=0,"Tidak Upload",IF(COUNTIFS('Raw data yang sudah upload'!C:C,C772,'Raw data yang sudah upload'!A:A,$I$3,'Raw data yang sudah upload'!X:X,"YA")&gt;0,"Tepat Waktu","Terlambat"))</f>
        <v>Tepat Waktu</v>
      </c>
    </row>
    <row r="773" spans="1:7">
      <c r="A773" t="s">
        <v>229</v>
      </c>
      <c r="B773" t="s">
        <v>1499</v>
      </c>
      <c r="C773" t="s">
        <v>1500</v>
      </c>
      <c r="D773" t="s">
        <v>7</v>
      </c>
      <c r="E773" t="str">
        <f t="shared" si="12"/>
        <v>Sudah Upload</v>
      </c>
      <c r="F773">
        <f>COUNTIFS('Raw data yang sudah upload'!C:C,C773,'Raw data yang sudah upload'!A:A,$I$3)</f>
        <v>1</v>
      </c>
      <c r="G773" t="str">
        <f>IF(F773=0,"Tidak Upload",IF(COUNTIFS('Raw data yang sudah upload'!C:C,C773,'Raw data yang sudah upload'!A:A,$I$3,'Raw data yang sudah upload'!X:X,"YA")&gt;0,"Tepat Waktu","Terlambat"))</f>
        <v>Tepat Waktu</v>
      </c>
    </row>
    <row r="774" spans="1:7">
      <c r="A774" t="s">
        <v>1026</v>
      </c>
      <c r="B774" t="s">
        <v>1501</v>
      </c>
      <c r="C774" t="s">
        <v>1502</v>
      </c>
      <c r="D774" t="s">
        <v>7</v>
      </c>
      <c r="E774" t="str">
        <f t="shared" si="12"/>
        <v>Sudah Upload</v>
      </c>
      <c r="F774">
        <f>COUNTIFS('Raw data yang sudah upload'!C:C,C774,'Raw data yang sudah upload'!A:A,$I$3)</f>
        <v>1</v>
      </c>
      <c r="G774" t="str">
        <f>IF(F774=0,"Tidak Upload",IF(COUNTIFS('Raw data yang sudah upload'!C:C,C774,'Raw data yang sudah upload'!A:A,$I$3,'Raw data yang sudah upload'!X:X,"YA")&gt;0,"Tepat Waktu","Terlambat"))</f>
        <v>Tepat Waktu</v>
      </c>
    </row>
    <row r="775" spans="1:7">
      <c r="A775" t="s">
        <v>1026</v>
      </c>
      <c r="B775" t="s">
        <v>1503</v>
      </c>
      <c r="C775" t="s">
        <v>1504</v>
      </c>
      <c r="D775" t="s">
        <v>7</v>
      </c>
      <c r="E775" t="str">
        <f t="shared" si="12"/>
        <v>Sudah Upload</v>
      </c>
      <c r="F775">
        <f>COUNTIFS('Raw data yang sudah upload'!C:C,C775,'Raw data yang sudah upload'!A:A,$I$3)</f>
        <v>1</v>
      </c>
      <c r="G775" t="str">
        <f>IF(F775=0,"Tidak Upload",IF(COUNTIFS('Raw data yang sudah upload'!C:C,C775,'Raw data yang sudah upload'!A:A,$I$3,'Raw data yang sudah upload'!X:X,"YA")&gt;0,"Tepat Waktu","Terlambat"))</f>
        <v>Tepat Waktu</v>
      </c>
    </row>
    <row r="776" spans="1:7">
      <c r="A776" t="s">
        <v>588</v>
      </c>
      <c r="B776" t="s">
        <v>1505</v>
      </c>
      <c r="C776" t="s">
        <v>1506</v>
      </c>
      <c r="D776" t="s">
        <v>7</v>
      </c>
      <c r="E776" t="str">
        <f t="shared" si="12"/>
        <v>Sudah Upload</v>
      </c>
      <c r="F776">
        <f>COUNTIFS('Raw data yang sudah upload'!C:C,C776,'Raw data yang sudah upload'!A:A,$I$3)</f>
        <v>1</v>
      </c>
      <c r="G776" t="str">
        <f>IF(F776=0,"Tidak Upload",IF(COUNTIFS('Raw data yang sudah upload'!C:C,C776,'Raw data yang sudah upload'!A:A,$I$3,'Raw data yang sudah upload'!X:X,"YA")&gt;0,"Tepat Waktu","Terlambat"))</f>
        <v>Tepat Waktu</v>
      </c>
    </row>
    <row r="777" spans="1:7">
      <c r="A777" t="s">
        <v>26</v>
      </c>
      <c r="B777" t="s">
        <v>1507</v>
      </c>
      <c r="C777" t="s">
        <v>1508</v>
      </c>
      <c r="D777" t="s">
        <v>7</v>
      </c>
      <c r="E777" t="str">
        <f t="shared" si="12"/>
        <v>Sudah Upload</v>
      </c>
      <c r="F777">
        <f>COUNTIFS('Raw data yang sudah upload'!C:C,C777,'Raw data yang sudah upload'!A:A,$I$3)</f>
        <v>1</v>
      </c>
      <c r="G777" t="str">
        <f>IF(F777=0,"Tidak Upload",IF(COUNTIFS('Raw data yang sudah upload'!C:C,C777,'Raw data yang sudah upload'!A:A,$I$3,'Raw data yang sudah upload'!X:X,"YA")&gt;0,"Tepat Waktu","Terlambat"))</f>
        <v>Tepat Waktu</v>
      </c>
    </row>
    <row r="778" spans="1:7">
      <c r="A778" t="s">
        <v>843</v>
      </c>
      <c r="B778" t="s">
        <v>1509</v>
      </c>
      <c r="C778" t="s">
        <v>1510</v>
      </c>
      <c r="D778" t="s">
        <v>7</v>
      </c>
      <c r="E778" t="str">
        <f t="shared" si="12"/>
        <v>Sudah Upload</v>
      </c>
      <c r="F778">
        <f>COUNTIFS('Raw data yang sudah upload'!C:C,C778,'Raw data yang sudah upload'!A:A,$I$3)</f>
        <v>1</v>
      </c>
      <c r="G778" t="str">
        <f>IF(F778=0,"Tidak Upload",IF(COUNTIFS('Raw data yang sudah upload'!C:C,C778,'Raw data yang sudah upload'!A:A,$I$3,'Raw data yang sudah upload'!X:X,"YA")&gt;0,"Tepat Waktu","Terlambat"))</f>
        <v>Tepat Waktu</v>
      </c>
    </row>
    <row r="779" spans="1:7">
      <c r="A779" t="s">
        <v>561</v>
      </c>
      <c r="B779" t="s">
        <v>1511</v>
      </c>
      <c r="C779" t="s">
        <v>1511</v>
      </c>
      <c r="D779" t="s">
        <v>7</v>
      </c>
      <c r="E779" t="str">
        <f t="shared" si="12"/>
        <v>Sudah Upload</v>
      </c>
      <c r="F779">
        <f>COUNTIFS('Raw data yang sudah upload'!C:C,C779,'Raw data yang sudah upload'!A:A,$I$3)</f>
        <v>1</v>
      </c>
      <c r="G779" t="str">
        <f>IF(F779=0,"Tidak Upload",IF(COUNTIFS('Raw data yang sudah upload'!C:C,C779,'Raw data yang sudah upload'!A:A,$I$3,'Raw data yang sudah upload'!X:X,"YA")&gt;0,"Tepat Waktu","Terlambat"))</f>
        <v>Tepat Waktu</v>
      </c>
    </row>
    <row r="780" spans="1:7">
      <c r="A780" t="s">
        <v>561</v>
      </c>
      <c r="B780" t="s">
        <v>1512</v>
      </c>
      <c r="C780" t="s">
        <v>1512</v>
      </c>
      <c r="D780" t="s">
        <v>7</v>
      </c>
      <c r="E780" t="str">
        <f t="shared" si="12"/>
        <v>Sudah Upload</v>
      </c>
      <c r="F780">
        <f>COUNTIFS('Raw data yang sudah upload'!C:C,C780,'Raw data yang sudah upload'!A:A,$I$3)</f>
        <v>1</v>
      </c>
      <c r="G780" t="str">
        <f>IF(F780=0,"Tidak Upload",IF(COUNTIFS('Raw data yang sudah upload'!C:C,C780,'Raw data yang sudah upload'!A:A,$I$3,'Raw data yang sudah upload'!X:X,"YA")&gt;0,"Tepat Waktu","Terlambat"))</f>
        <v>Tepat Waktu</v>
      </c>
    </row>
    <row r="781" spans="1:7">
      <c r="A781" t="s">
        <v>561</v>
      </c>
      <c r="B781" t="s">
        <v>1513</v>
      </c>
      <c r="C781" t="s">
        <v>1513</v>
      </c>
      <c r="D781" t="s">
        <v>7</v>
      </c>
      <c r="E781" t="str">
        <f t="shared" si="12"/>
        <v>Sudah Upload</v>
      </c>
      <c r="F781">
        <f>COUNTIFS('Raw data yang sudah upload'!C:C,C781,'Raw data yang sudah upload'!A:A,$I$3)</f>
        <v>1</v>
      </c>
      <c r="G781" t="str">
        <f>IF(F781=0,"Tidak Upload",IF(COUNTIFS('Raw data yang sudah upload'!C:C,C781,'Raw data yang sudah upload'!A:A,$I$3,'Raw data yang sudah upload'!X:X,"YA")&gt;0,"Tepat Waktu","Terlambat"))</f>
        <v>Tepat Waktu</v>
      </c>
    </row>
    <row r="782" spans="1:7">
      <c r="A782" t="s">
        <v>848</v>
      </c>
      <c r="B782" t="s">
        <v>1514</v>
      </c>
      <c r="C782" t="s">
        <v>1515</v>
      </c>
      <c r="D782" t="s">
        <v>7</v>
      </c>
      <c r="E782" t="str">
        <f t="shared" si="12"/>
        <v>Tidak Upload</v>
      </c>
      <c r="F782">
        <f>COUNTIFS('Raw data yang sudah upload'!C:C,C782,'Raw data yang sudah upload'!A:A,$I$3)</f>
        <v>0</v>
      </c>
      <c r="G782" t="str">
        <f>IF(F782=0,"Tidak Upload",IF(COUNTIFS('Raw data yang sudah upload'!C:C,C782,'Raw data yang sudah upload'!A:A,$I$3,'Raw data yang sudah upload'!X:X,"YA")&gt;0,"Tepat Waktu","Terlambat"))</f>
        <v>Tidak Upload</v>
      </c>
    </row>
    <row r="783" spans="1:7">
      <c r="A783" t="s">
        <v>561</v>
      </c>
      <c r="B783" t="s">
        <v>1516</v>
      </c>
      <c r="C783" t="s">
        <v>1516</v>
      </c>
      <c r="D783" t="s">
        <v>7</v>
      </c>
      <c r="E783" t="str">
        <f t="shared" si="12"/>
        <v>Sudah Upload</v>
      </c>
      <c r="F783">
        <f>COUNTIFS('Raw data yang sudah upload'!C:C,C783,'Raw data yang sudah upload'!A:A,$I$3)</f>
        <v>1</v>
      </c>
      <c r="G783" t="str">
        <f>IF(F783=0,"Tidak Upload",IF(COUNTIFS('Raw data yang sudah upload'!C:C,C783,'Raw data yang sudah upload'!A:A,$I$3,'Raw data yang sudah upload'!X:X,"YA")&gt;0,"Tepat Waktu","Terlambat"))</f>
        <v>Tepat Waktu</v>
      </c>
    </row>
    <row r="784" spans="1:7">
      <c r="A784" t="s">
        <v>413</v>
      </c>
      <c r="B784" t="s">
        <v>1517</v>
      </c>
      <c r="C784" t="s">
        <v>1517</v>
      </c>
      <c r="D784" t="s">
        <v>7</v>
      </c>
      <c r="E784" t="str">
        <f t="shared" si="12"/>
        <v>Sudah Upload</v>
      </c>
      <c r="F784">
        <f>COUNTIFS('Raw data yang sudah upload'!C:C,C784,'Raw data yang sudah upload'!A:A,$I$3)</f>
        <v>1</v>
      </c>
      <c r="G784" t="str">
        <f>IF(F784=0,"Tidak Upload",IF(COUNTIFS('Raw data yang sudah upload'!C:C,C784,'Raw data yang sudah upload'!A:A,$I$3,'Raw data yang sudah upload'!X:X,"YA")&gt;0,"Tepat Waktu","Terlambat"))</f>
        <v>Tepat Waktu</v>
      </c>
    </row>
    <row r="785" spans="1:7">
      <c r="A785" t="s">
        <v>413</v>
      </c>
      <c r="B785" t="s">
        <v>1518</v>
      </c>
      <c r="C785" t="s">
        <v>1518</v>
      </c>
      <c r="D785" t="s">
        <v>7</v>
      </c>
      <c r="E785" t="str">
        <f t="shared" si="12"/>
        <v>Sudah Upload</v>
      </c>
      <c r="F785">
        <f>COUNTIFS('Raw data yang sudah upload'!C:C,C785,'Raw data yang sudah upload'!A:A,$I$3)</f>
        <v>1</v>
      </c>
      <c r="G785" t="str">
        <f>IF(F785=0,"Tidak Upload",IF(COUNTIFS('Raw data yang sudah upload'!C:C,C785,'Raw data yang sudah upload'!A:A,$I$3,'Raw data yang sudah upload'!X:X,"YA")&gt;0,"Tepat Waktu","Terlambat"))</f>
        <v>Tepat Waktu</v>
      </c>
    </row>
    <row r="786" spans="1:7">
      <c r="A786" t="s">
        <v>413</v>
      </c>
      <c r="B786" t="s">
        <v>1519</v>
      </c>
      <c r="C786" t="s">
        <v>1519</v>
      </c>
      <c r="D786" t="s">
        <v>7</v>
      </c>
      <c r="E786" t="str">
        <f t="shared" si="12"/>
        <v>Sudah Upload</v>
      </c>
      <c r="F786">
        <f>COUNTIFS('Raw data yang sudah upload'!C:C,C786,'Raw data yang sudah upload'!A:A,$I$3)</f>
        <v>1</v>
      </c>
      <c r="G786" t="str">
        <f>IF(F786=0,"Tidak Upload",IF(COUNTIFS('Raw data yang sudah upload'!C:C,C786,'Raw data yang sudah upload'!A:A,$I$3,'Raw data yang sudah upload'!X:X,"YA")&gt;0,"Tepat Waktu","Terlambat"))</f>
        <v>Tepat Waktu</v>
      </c>
    </row>
    <row r="787" spans="1:7">
      <c r="A787" t="s">
        <v>413</v>
      </c>
      <c r="B787" t="s">
        <v>1520</v>
      </c>
      <c r="C787" t="s">
        <v>1520</v>
      </c>
      <c r="D787" t="s">
        <v>7</v>
      </c>
      <c r="E787" t="str">
        <f t="shared" si="12"/>
        <v>Sudah Upload</v>
      </c>
      <c r="F787">
        <f>COUNTIFS('Raw data yang sudah upload'!C:C,C787,'Raw data yang sudah upload'!A:A,$I$3)</f>
        <v>1</v>
      </c>
      <c r="G787" t="str">
        <f>IF(F787=0,"Tidak Upload",IF(COUNTIFS('Raw data yang sudah upload'!C:C,C787,'Raw data yang sudah upload'!A:A,$I$3,'Raw data yang sudah upload'!X:X,"YA")&gt;0,"Tepat Waktu","Terlambat"))</f>
        <v>Tepat Waktu</v>
      </c>
    </row>
    <row r="788" spans="1:7">
      <c r="A788" t="s">
        <v>413</v>
      </c>
      <c r="B788" t="s">
        <v>1521</v>
      </c>
      <c r="C788" t="s">
        <v>1521</v>
      </c>
      <c r="D788" t="s">
        <v>7</v>
      </c>
      <c r="E788" t="str">
        <f t="shared" si="12"/>
        <v>Sudah Upload</v>
      </c>
      <c r="F788">
        <f>COUNTIFS('Raw data yang sudah upload'!C:C,C788,'Raw data yang sudah upload'!A:A,$I$3)</f>
        <v>1</v>
      </c>
      <c r="G788" t="str">
        <f>IF(F788=0,"Tidak Upload",IF(COUNTIFS('Raw data yang sudah upload'!C:C,C788,'Raw data yang sudah upload'!A:A,$I$3,'Raw data yang sudah upload'!X:X,"YA")&gt;0,"Tepat Waktu","Terlambat"))</f>
        <v>Tepat Waktu</v>
      </c>
    </row>
    <row r="789" spans="1:7">
      <c r="A789" t="s">
        <v>413</v>
      </c>
      <c r="B789" t="s">
        <v>1522</v>
      </c>
      <c r="C789" t="s">
        <v>1522</v>
      </c>
      <c r="D789" t="s">
        <v>7</v>
      </c>
      <c r="E789" t="str">
        <f t="shared" si="12"/>
        <v>Sudah Upload</v>
      </c>
      <c r="F789">
        <f>COUNTIFS('Raw data yang sudah upload'!C:C,C789,'Raw data yang sudah upload'!A:A,$I$3)</f>
        <v>1</v>
      </c>
      <c r="G789" t="str">
        <f>IF(F789=0,"Tidak Upload",IF(COUNTIFS('Raw data yang sudah upload'!C:C,C789,'Raw data yang sudah upload'!A:A,$I$3,'Raw data yang sudah upload'!X:X,"YA")&gt;0,"Tepat Waktu","Terlambat"))</f>
        <v>Tepat Waktu</v>
      </c>
    </row>
    <row r="790" spans="1:7">
      <c r="A790" t="s">
        <v>413</v>
      </c>
      <c r="B790" t="s">
        <v>1523</v>
      </c>
      <c r="C790" t="s">
        <v>1524</v>
      </c>
      <c r="D790" t="s">
        <v>29</v>
      </c>
      <c r="E790" t="str">
        <f t="shared" si="12"/>
        <v>Tidak Upload</v>
      </c>
      <c r="F790">
        <f>COUNTIFS('Raw data yang sudah upload'!C:C,C790,'Raw data yang sudah upload'!A:A,$I$3)</f>
        <v>0</v>
      </c>
      <c r="G790" t="str">
        <f>IF(F790=0,"Tidak Upload",IF(COUNTIFS('Raw data yang sudah upload'!C:C,C790,'Raw data yang sudah upload'!A:A,$I$3,'Raw data yang sudah upload'!X:X,"YA")&gt;0,"Tepat Waktu","Terlambat"))</f>
        <v>Tidak Upload</v>
      </c>
    </row>
    <row r="791" spans="1:7">
      <c r="A791" t="s">
        <v>1026</v>
      </c>
      <c r="B791" t="s">
        <v>1525</v>
      </c>
      <c r="C791" t="s">
        <v>1526</v>
      </c>
      <c r="D791" t="s">
        <v>7</v>
      </c>
      <c r="E791" t="str">
        <f t="shared" si="12"/>
        <v>Sudah Upload</v>
      </c>
      <c r="F791">
        <f>COUNTIFS('Raw data yang sudah upload'!C:C,C791,'Raw data yang sudah upload'!A:A,$I$3)</f>
        <v>1</v>
      </c>
      <c r="G791" t="str">
        <f>IF(F791=0,"Tidak Upload",IF(COUNTIFS('Raw data yang sudah upload'!C:C,C791,'Raw data yang sudah upload'!A:A,$I$3,'Raw data yang sudah upload'!X:X,"YA")&gt;0,"Tepat Waktu","Terlambat"))</f>
        <v>Tepat Waktu</v>
      </c>
    </row>
    <row r="792" spans="1:7">
      <c r="A792" t="s">
        <v>777</v>
      </c>
      <c r="B792" t="s">
        <v>1527</v>
      </c>
      <c r="C792" t="s">
        <v>1528</v>
      </c>
      <c r="D792" t="s">
        <v>7</v>
      </c>
      <c r="E792" t="str">
        <f t="shared" si="12"/>
        <v>Sudah Upload</v>
      </c>
      <c r="F792">
        <f>COUNTIFS('Raw data yang sudah upload'!C:C,C792,'Raw data yang sudah upload'!A:A,$I$3)</f>
        <v>1</v>
      </c>
      <c r="G792" t="str">
        <f>IF(F792=0,"Tidak Upload",IF(COUNTIFS('Raw data yang sudah upload'!C:C,C792,'Raw data yang sudah upload'!A:A,$I$3,'Raw data yang sudah upload'!X:X,"YA")&gt;0,"Tepat Waktu","Terlambat"))</f>
        <v>Tepat Waktu</v>
      </c>
    </row>
    <row r="793" spans="1:7">
      <c r="A793" t="s">
        <v>1026</v>
      </c>
      <c r="B793" t="s">
        <v>1529</v>
      </c>
      <c r="C793" t="s">
        <v>1530</v>
      </c>
      <c r="D793" t="s">
        <v>7</v>
      </c>
      <c r="E793" t="str">
        <f t="shared" si="12"/>
        <v>Sudah Upload</v>
      </c>
      <c r="F793">
        <f>COUNTIFS('Raw data yang sudah upload'!C:C,C793,'Raw data yang sudah upload'!A:A,$I$3)</f>
        <v>1</v>
      </c>
      <c r="G793" t="str">
        <f>IF(F793=0,"Tidak Upload",IF(COUNTIFS('Raw data yang sudah upload'!C:C,C793,'Raw data yang sudah upload'!A:A,$I$3,'Raw data yang sudah upload'!X:X,"YA")&gt;0,"Tepat Waktu","Terlambat"))</f>
        <v>Tepat Waktu</v>
      </c>
    </row>
    <row r="794" spans="1:7">
      <c r="A794" t="s">
        <v>413</v>
      </c>
      <c r="B794" t="s">
        <v>1531</v>
      </c>
      <c r="C794" t="s">
        <v>1532</v>
      </c>
      <c r="D794" t="s">
        <v>7</v>
      </c>
      <c r="E794" t="str">
        <f t="shared" si="12"/>
        <v>Sudah Upload</v>
      </c>
      <c r="F794">
        <f>COUNTIFS('Raw data yang sudah upload'!C:C,C794,'Raw data yang sudah upload'!A:A,$I$3)</f>
        <v>1</v>
      </c>
      <c r="G794" t="str">
        <f>IF(F794=0,"Tidak Upload",IF(COUNTIFS('Raw data yang sudah upload'!C:C,C794,'Raw data yang sudah upload'!A:A,$I$3,'Raw data yang sudah upload'!X:X,"YA")&gt;0,"Tepat Waktu","Terlambat"))</f>
        <v>Tepat Waktu</v>
      </c>
    </row>
    <row r="795" spans="1:7">
      <c r="A795" t="s">
        <v>1026</v>
      </c>
      <c r="B795" t="s">
        <v>1533</v>
      </c>
      <c r="C795" t="s">
        <v>1534</v>
      </c>
      <c r="D795" t="s">
        <v>7</v>
      </c>
      <c r="E795" t="str">
        <f t="shared" si="12"/>
        <v>Tidak Upload</v>
      </c>
      <c r="F795">
        <f>COUNTIFS('Raw data yang sudah upload'!C:C,C795,'Raw data yang sudah upload'!A:A,$I$3)</f>
        <v>0</v>
      </c>
      <c r="G795" t="str">
        <f>IF(F795=0,"Tidak Upload",IF(COUNTIFS('Raw data yang sudah upload'!C:C,C795,'Raw data yang sudah upload'!A:A,$I$3,'Raw data yang sudah upload'!X:X,"YA")&gt;0,"Tepat Waktu","Terlambat"))</f>
        <v>Tidak Upload</v>
      </c>
    </row>
    <row r="796" spans="1:7">
      <c r="A796" t="s">
        <v>1026</v>
      </c>
      <c r="B796" t="s">
        <v>1535</v>
      </c>
      <c r="C796" t="s">
        <v>1536</v>
      </c>
      <c r="D796" t="s">
        <v>7</v>
      </c>
      <c r="E796" t="str">
        <f t="shared" si="12"/>
        <v>Sudah Upload</v>
      </c>
      <c r="F796">
        <f>COUNTIFS('Raw data yang sudah upload'!C:C,C796,'Raw data yang sudah upload'!A:A,$I$3)</f>
        <v>1</v>
      </c>
      <c r="G796" t="str">
        <f>IF(F796=0,"Tidak Upload",IF(COUNTIFS('Raw data yang sudah upload'!C:C,C796,'Raw data yang sudah upload'!A:A,$I$3,'Raw data yang sudah upload'!X:X,"YA")&gt;0,"Tepat Waktu","Terlambat"))</f>
        <v>Tepat Waktu</v>
      </c>
    </row>
    <row r="797" spans="1:7">
      <c r="A797" t="s">
        <v>413</v>
      </c>
      <c r="B797" t="s">
        <v>1537</v>
      </c>
      <c r="C797" t="s">
        <v>1538</v>
      </c>
      <c r="D797" t="s">
        <v>7</v>
      </c>
      <c r="E797" t="str">
        <f t="shared" si="12"/>
        <v>Sudah Upload</v>
      </c>
      <c r="F797">
        <f>COUNTIFS('Raw data yang sudah upload'!C:C,C797,'Raw data yang sudah upload'!A:A,$I$3)</f>
        <v>1</v>
      </c>
      <c r="G797" t="str">
        <f>IF(F797=0,"Tidak Upload",IF(COUNTIFS('Raw data yang sudah upload'!C:C,C797,'Raw data yang sudah upload'!A:A,$I$3,'Raw data yang sudah upload'!X:X,"YA")&gt;0,"Tepat Waktu","Terlambat"))</f>
        <v>Tepat Waktu</v>
      </c>
    </row>
    <row r="798" spans="1:7">
      <c r="A798" t="s">
        <v>1026</v>
      </c>
      <c r="B798" t="s">
        <v>1539</v>
      </c>
      <c r="C798" t="s">
        <v>1540</v>
      </c>
      <c r="D798" t="s">
        <v>7</v>
      </c>
      <c r="E798" t="str">
        <f t="shared" si="12"/>
        <v>Sudah Upload</v>
      </c>
      <c r="F798">
        <f>COUNTIFS('Raw data yang sudah upload'!C:C,C798,'Raw data yang sudah upload'!A:A,$I$3)</f>
        <v>1</v>
      </c>
      <c r="G798" t="str">
        <f>IF(F798=0,"Tidak Upload",IF(COUNTIFS('Raw data yang sudah upload'!C:C,C798,'Raw data yang sudah upload'!A:A,$I$3,'Raw data yang sudah upload'!X:X,"YA")&gt;0,"Tepat Waktu","Terlambat"))</f>
        <v>Tepat Waktu</v>
      </c>
    </row>
    <row r="799" spans="1:7">
      <c r="A799" t="s">
        <v>588</v>
      </c>
      <c r="B799" t="s">
        <v>1541</v>
      </c>
      <c r="C799" t="s">
        <v>1542</v>
      </c>
      <c r="D799" t="s">
        <v>7</v>
      </c>
      <c r="E799" t="str">
        <f t="shared" si="12"/>
        <v>Sudah Upload</v>
      </c>
      <c r="F799">
        <f>COUNTIFS('Raw data yang sudah upload'!C:C,C799,'Raw data yang sudah upload'!A:A,$I$3)</f>
        <v>1</v>
      </c>
      <c r="G799" t="str">
        <f>IF(F799=0,"Tidak Upload",IF(COUNTIFS('Raw data yang sudah upload'!C:C,C799,'Raw data yang sudah upload'!A:A,$I$3,'Raw data yang sudah upload'!X:X,"YA")&gt;0,"Tepat Waktu","Terlambat"))</f>
        <v>Tepat Waktu</v>
      </c>
    </row>
    <row r="800" spans="1:7">
      <c r="A800" t="s">
        <v>1026</v>
      </c>
      <c r="B800" t="s">
        <v>1543</v>
      </c>
      <c r="C800" t="s">
        <v>1544</v>
      </c>
      <c r="D800" t="s">
        <v>7</v>
      </c>
      <c r="E800" t="str">
        <f t="shared" si="12"/>
        <v>Sudah Upload</v>
      </c>
      <c r="F800">
        <f>COUNTIFS('Raw data yang sudah upload'!C:C,C800,'Raw data yang sudah upload'!A:A,$I$3)</f>
        <v>1</v>
      </c>
      <c r="G800" t="str">
        <f>IF(F800=0,"Tidak Upload",IF(COUNTIFS('Raw data yang sudah upload'!C:C,C800,'Raw data yang sudah upload'!A:A,$I$3,'Raw data yang sudah upload'!X:X,"YA")&gt;0,"Tepat Waktu","Terlambat"))</f>
        <v>Tepat Waktu</v>
      </c>
    </row>
    <row r="801" spans="1:7">
      <c r="A801" t="s">
        <v>588</v>
      </c>
      <c r="B801" t="s">
        <v>1545</v>
      </c>
      <c r="C801" t="s">
        <v>1546</v>
      </c>
      <c r="D801" t="s">
        <v>7</v>
      </c>
      <c r="E801" t="str">
        <f t="shared" si="12"/>
        <v>Sudah Upload</v>
      </c>
      <c r="F801">
        <f>COUNTIFS('Raw data yang sudah upload'!C:C,C801,'Raw data yang sudah upload'!A:A,$I$3)</f>
        <v>1</v>
      </c>
      <c r="G801" t="str">
        <f>IF(F801=0,"Tidak Upload",IF(COUNTIFS('Raw data yang sudah upload'!C:C,C801,'Raw data yang sudah upload'!A:A,$I$3,'Raw data yang sudah upload'!X:X,"YA")&gt;0,"Tepat Waktu","Terlambat"))</f>
        <v>Tepat Waktu</v>
      </c>
    </row>
    <row r="802" spans="1:7">
      <c r="A802" t="s">
        <v>413</v>
      </c>
      <c r="B802" t="s">
        <v>1547</v>
      </c>
      <c r="C802" t="s">
        <v>1548</v>
      </c>
      <c r="D802" t="s">
        <v>7</v>
      </c>
      <c r="E802" t="str">
        <f t="shared" si="12"/>
        <v>Sudah Upload</v>
      </c>
      <c r="F802">
        <f>COUNTIFS('Raw data yang sudah upload'!C:C,C802,'Raw data yang sudah upload'!A:A,$I$3)</f>
        <v>1</v>
      </c>
      <c r="G802" t="str">
        <f>IF(F802=0,"Tidak Upload",IF(COUNTIFS('Raw data yang sudah upload'!C:C,C802,'Raw data yang sudah upload'!A:A,$I$3,'Raw data yang sudah upload'!X:X,"YA")&gt;0,"Tepat Waktu","Terlambat"))</f>
        <v>Tepat Waktu</v>
      </c>
    </row>
    <row r="803" spans="1:7">
      <c r="A803" t="s">
        <v>413</v>
      </c>
      <c r="B803" t="s">
        <v>1549</v>
      </c>
      <c r="C803" t="s">
        <v>1550</v>
      </c>
      <c r="D803" t="s">
        <v>7</v>
      </c>
      <c r="E803" t="str">
        <f t="shared" si="12"/>
        <v>Sudah Upload</v>
      </c>
      <c r="F803">
        <f>COUNTIFS('Raw data yang sudah upload'!C:C,C803,'Raw data yang sudah upload'!A:A,$I$3)</f>
        <v>1</v>
      </c>
      <c r="G803" t="str">
        <f>IF(F803=0,"Tidak Upload",IF(COUNTIFS('Raw data yang sudah upload'!C:C,C803,'Raw data yang sudah upload'!A:A,$I$3,'Raw data yang sudah upload'!X:X,"YA")&gt;0,"Tepat Waktu","Terlambat"))</f>
        <v>Tepat Waktu</v>
      </c>
    </row>
    <row r="804" spans="1:7">
      <c r="A804" t="s">
        <v>26</v>
      </c>
      <c r="B804" t="s">
        <v>1551</v>
      </c>
      <c r="C804" t="s">
        <v>1552</v>
      </c>
      <c r="D804" t="s">
        <v>7</v>
      </c>
      <c r="E804" t="str">
        <f t="shared" si="12"/>
        <v>Sudah Upload</v>
      </c>
      <c r="F804">
        <f>COUNTIFS('Raw data yang sudah upload'!C:C,C804,'Raw data yang sudah upload'!A:A,$I$3)</f>
        <v>1</v>
      </c>
      <c r="G804" t="str">
        <f>IF(F804=0,"Tidak Upload",IF(COUNTIFS('Raw data yang sudah upload'!C:C,C804,'Raw data yang sudah upload'!A:A,$I$3,'Raw data yang sudah upload'!X:X,"YA")&gt;0,"Tepat Waktu","Terlambat"))</f>
        <v>Tepat Waktu</v>
      </c>
    </row>
    <row r="805" spans="1:7">
      <c r="A805" t="s">
        <v>26</v>
      </c>
      <c r="B805" t="s">
        <v>1553</v>
      </c>
      <c r="C805" t="s">
        <v>1553</v>
      </c>
      <c r="D805" t="s">
        <v>7</v>
      </c>
      <c r="E805" t="str">
        <f t="shared" si="12"/>
        <v>Sudah Upload</v>
      </c>
      <c r="F805">
        <f>COUNTIFS('Raw data yang sudah upload'!C:C,C805,'Raw data yang sudah upload'!A:A,$I$3)</f>
        <v>1</v>
      </c>
      <c r="G805" t="str">
        <f>IF(F805=0,"Tidak Upload",IF(COUNTIFS('Raw data yang sudah upload'!C:C,C805,'Raw data yang sudah upload'!A:A,$I$3,'Raw data yang sudah upload'!X:X,"YA")&gt;0,"Tepat Waktu","Terlambat"))</f>
        <v>Tepat Waktu</v>
      </c>
    </row>
    <row r="806" spans="1:7">
      <c r="A806" t="s">
        <v>860</v>
      </c>
      <c r="B806" t="s">
        <v>1554</v>
      </c>
      <c r="C806" t="s">
        <v>1555</v>
      </c>
      <c r="D806" t="s">
        <v>7</v>
      </c>
      <c r="E806" t="str">
        <f t="shared" si="12"/>
        <v>Sudah Upload</v>
      </c>
      <c r="F806">
        <f>COUNTIFS('Raw data yang sudah upload'!C:C,C806,'Raw data yang sudah upload'!A:A,$I$3)</f>
        <v>1</v>
      </c>
      <c r="G806" t="str">
        <f>IF(F806=0,"Tidak Upload",IF(COUNTIFS('Raw data yang sudah upload'!C:C,C806,'Raw data yang sudah upload'!A:A,$I$3,'Raw data yang sudah upload'!X:X,"YA")&gt;0,"Tepat Waktu","Terlambat"))</f>
        <v>Tepat Waktu</v>
      </c>
    </row>
    <row r="807" spans="1:7">
      <c r="A807" t="s">
        <v>766</v>
      </c>
      <c r="B807" t="s">
        <v>1556</v>
      </c>
      <c r="C807" t="s">
        <v>1557</v>
      </c>
      <c r="D807" t="s">
        <v>7</v>
      </c>
      <c r="E807" t="str">
        <f t="shared" si="12"/>
        <v>Sudah Upload</v>
      </c>
      <c r="F807">
        <f>COUNTIFS('Raw data yang sudah upload'!C:C,C807,'Raw data yang sudah upload'!A:A,$I$3)</f>
        <v>1</v>
      </c>
      <c r="G807" t="str">
        <f>IF(F807=0,"Tidak Upload",IF(COUNTIFS('Raw data yang sudah upload'!C:C,C807,'Raw data yang sudah upload'!A:A,$I$3,'Raw data yang sudah upload'!X:X,"YA")&gt;0,"Tepat Waktu","Terlambat"))</f>
        <v>Tepat Waktu</v>
      </c>
    </row>
    <row r="808" spans="1:7">
      <c r="A808" t="s">
        <v>358</v>
      </c>
      <c r="B808" t="s">
        <v>1558</v>
      </c>
      <c r="C808" t="s">
        <v>1559</v>
      </c>
      <c r="D808" t="s">
        <v>7</v>
      </c>
      <c r="E808" t="str">
        <f t="shared" si="12"/>
        <v>Tidak Upload</v>
      </c>
      <c r="F808">
        <f>COUNTIFS('Raw data yang sudah upload'!C:C,C808,'Raw data yang sudah upload'!A:A,$I$3)</f>
        <v>0</v>
      </c>
      <c r="G808" t="str">
        <f>IF(F808=0,"Tidak Upload",IF(COUNTIFS('Raw data yang sudah upload'!C:C,C808,'Raw data yang sudah upload'!A:A,$I$3,'Raw data yang sudah upload'!X:X,"YA")&gt;0,"Tepat Waktu","Terlambat"))</f>
        <v>Tidak Upload</v>
      </c>
    </row>
    <row r="809" spans="1:7">
      <c r="A809" t="s">
        <v>843</v>
      </c>
      <c r="B809" t="s">
        <v>1560</v>
      </c>
      <c r="C809" t="s">
        <v>1561</v>
      </c>
      <c r="D809" t="s">
        <v>7</v>
      </c>
      <c r="E809" t="str">
        <f t="shared" si="12"/>
        <v>Sudah Upload</v>
      </c>
      <c r="F809">
        <f>COUNTIFS('Raw data yang sudah upload'!C:C,C809,'Raw data yang sudah upload'!A:A,$I$3)</f>
        <v>1</v>
      </c>
      <c r="G809" t="str">
        <f>IF(F809=0,"Tidak Upload",IF(COUNTIFS('Raw data yang sudah upload'!C:C,C809,'Raw data yang sudah upload'!A:A,$I$3,'Raw data yang sudah upload'!X:X,"YA")&gt;0,"Tepat Waktu","Terlambat"))</f>
        <v>Tepat Waktu</v>
      </c>
    </row>
    <row r="810" spans="1:7">
      <c r="A810" t="s">
        <v>843</v>
      </c>
      <c r="B810" t="s">
        <v>1562</v>
      </c>
      <c r="C810" t="s">
        <v>1563</v>
      </c>
      <c r="D810" t="s">
        <v>29</v>
      </c>
      <c r="E810" t="str">
        <f t="shared" si="12"/>
        <v>Tidak Upload</v>
      </c>
      <c r="F810">
        <f>COUNTIFS('Raw data yang sudah upload'!C:C,C810,'Raw data yang sudah upload'!A:A,$I$3)</f>
        <v>0</v>
      </c>
      <c r="G810" t="str">
        <f>IF(F810=0,"Tidak Upload",IF(COUNTIFS('Raw data yang sudah upload'!C:C,C810,'Raw data yang sudah upload'!A:A,$I$3,'Raw data yang sudah upload'!X:X,"YA")&gt;0,"Tepat Waktu","Terlambat"))</f>
        <v>Tidak Upload</v>
      </c>
    </row>
    <row r="811" spans="1:7">
      <c r="A811" t="s">
        <v>848</v>
      </c>
      <c r="B811" t="s">
        <v>1564</v>
      </c>
      <c r="C811" t="s">
        <v>1565</v>
      </c>
      <c r="D811" t="s">
        <v>7</v>
      </c>
      <c r="E811" t="str">
        <f t="shared" si="12"/>
        <v>Sudah Upload</v>
      </c>
      <c r="F811">
        <f>COUNTIFS('Raw data yang sudah upload'!C:C,C811,'Raw data yang sudah upload'!A:A,$I$3)</f>
        <v>1</v>
      </c>
      <c r="G811" t="str">
        <f>IF(F811=0,"Tidak Upload",IF(COUNTIFS('Raw data yang sudah upload'!C:C,C811,'Raw data yang sudah upload'!A:A,$I$3,'Raw data yang sudah upload'!X:X,"YA")&gt;0,"Tepat Waktu","Terlambat"))</f>
        <v>Tepat Waktu</v>
      </c>
    </row>
    <row r="812" spans="1:7">
      <c r="A812" t="s">
        <v>843</v>
      </c>
      <c r="B812" t="s">
        <v>1566</v>
      </c>
      <c r="C812" t="s">
        <v>1567</v>
      </c>
      <c r="D812" t="s">
        <v>7</v>
      </c>
      <c r="E812" t="str">
        <f t="shared" si="12"/>
        <v>Sudah Upload</v>
      </c>
      <c r="F812">
        <f>COUNTIFS('Raw data yang sudah upload'!C:C,C812,'Raw data yang sudah upload'!A:A,$I$3)</f>
        <v>1</v>
      </c>
      <c r="G812" t="str">
        <f>IF(F812=0,"Tidak Upload",IF(COUNTIFS('Raw data yang sudah upload'!C:C,C812,'Raw data yang sudah upload'!A:A,$I$3,'Raw data yang sudah upload'!X:X,"YA")&gt;0,"Tepat Waktu","Terlambat"))</f>
        <v>Tepat Waktu</v>
      </c>
    </row>
    <row r="813" spans="1:7">
      <c r="A813" t="s">
        <v>843</v>
      </c>
      <c r="B813" t="s">
        <v>1568</v>
      </c>
      <c r="C813" t="s">
        <v>1569</v>
      </c>
      <c r="D813" t="s">
        <v>7</v>
      </c>
      <c r="E813" t="str">
        <f t="shared" si="12"/>
        <v>Sudah Upload</v>
      </c>
      <c r="F813">
        <f>COUNTIFS('Raw data yang sudah upload'!C:C,C813,'Raw data yang sudah upload'!A:A,$I$3)</f>
        <v>1</v>
      </c>
      <c r="G813" t="str">
        <f>IF(F813=0,"Tidak Upload",IF(COUNTIFS('Raw data yang sudah upload'!C:C,C813,'Raw data yang sudah upload'!A:A,$I$3,'Raw data yang sudah upload'!X:X,"YA")&gt;0,"Tepat Waktu","Terlambat"))</f>
        <v>Tepat Waktu</v>
      </c>
    </row>
    <row r="814" spans="1:7">
      <c r="A814" t="s">
        <v>766</v>
      </c>
      <c r="B814" t="s">
        <v>1570</v>
      </c>
      <c r="C814" t="s">
        <v>1571</v>
      </c>
      <c r="D814" t="s">
        <v>7</v>
      </c>
      <c r="E814" t="str">
        <f t="shared" si="12"/>
        <v>Sudah Upload</v>
      </c>
      <c r="F814">
        <f>COUNTIFS('Raw data yang sudah upload'!C:C,C814,'Raw data yang sudah upload'!A:A,$I$3)</f>
        <v>1</v>
      </c>
      <c r="G814" t="str">
        <f>IF(F814=0,"Tidak Upload",IF(COUNTIFS('Raw data yang sudah upload'!C:C,C814,'Raw data yang sudah upload'!A:A,$I$3,'Raw data yang sudah upload'!X:X,"YA")&gt;0,"Tepat Waktu","Terlambat"))</f>
        <v>Tepat Waktu</v>
      </c>
    </row>
    <row r="815" spans="1:7">
      <c r="A815" t="s">
        <v>848</v>
      </c>
      <c r="B815" t="s">
        <v>1572</v>
      </c>
      <c r="C815" t="s">
        <v>1573</v>
      </c>
      <c r="D815" t="s">
        <v>7</v>
      </c>
      <c r="E815" t="str">
        <f t="shared" si="12"/>
        <v>Sudah Upload</v>
      </c>
      <c r="F815">
        <f>COUNTIFS('Raw data yang sudah upload'!C:C,C815,'Raw data yang sudah upload'!A:A,$I$3)</f>
        <v>1</v>
      </c>
      <c r="G815" t="str">
        <f>IF(F815=0,"Tidak Upload",IF(COUNTIFS('Raw data yang sudah upload'!C:C,C815,'Raw data yang sudah upload'!A:A,$I$3,'Raw data yang sudah upload'!X:X,"YA")&gt;0,"Tepat Waktu","Terlambat"))</f>
        <v>Tepat Waktu</v>
      </c>
    </row>
    <row r="816" spans="1:7">
      <c r="A816" t="s">
        <v>391</v>
      </c>
      <c r="B816" t="s">
        <v>1574</v>
      </c>
      <c r="C816" t="s">
        <v>1575</v>
      </c>
      <c r="D816" t="s">
        <v>7</v>
      </c>
      <c r="E816" t="str">
        <f t="shared" si="12"/>
        <v>Sudah Upload</v>
      </c>
      <c r="F816">
        <f>COUNTIFS('Raw data yang sudah upload'!C:C,C816,'Raw data yang sudah upload'!A:A,$I$3)</f>
        <v>1</v>
      </c>
      <c r="G816" t="str">
        <f>IF(F816=0,"Tidak Upload",IF(COUNTIFS('Raw data yang sudah upload'!C:C,C816,'Raw data yang sudah upload'!A:A,$I$3,'Raw data yang sudah upload'!X:X,"YA")&gt;0,"Tepat Waktu","Terlambat"))</f>
        <v>Tepat Waktu</v>
      </c>
    </row>
    <row r="817" spans="1:7">
      <c r="A817" t="s">
        <v>453</v>
      </c>
      <c r="B817" t="s">
        <v>1576</v>
      </c>
      <c r="C817" t="s">
        <v>1577</v>
      </c>
      <c r="D817" t="s">
        <v>7</v>
      </c>
      <c r="E817" t="str">
        <f t="shared" si="12"/>
        <v>Sudah Upload</v>
      </c>
      <c r="F817">
        <f>COUNTIFS('Raw data yang sudah upload'!C:C,C817,'Raw data yang sudah upload'!A:A,$I$3)</f>
        <v>1</v>
      </c>
      <c r="G817" t="str">
        <f>IF(F817=0,"Tidak Upload",IF(COUNTIFS('Raw data yang sudah upload'!C:C,C817,'Raw data yang sudah upload'!A:A,$I$3,'Raw data yang sudah upload'!X:X,"YA")&gt;0,"Tepat Waktu","Terlambat"))</f>
        <v>Tepat Waktu</v>
      </c>
    </row>
    <row r="818" spans="1:7">
      <c r="A818" t="s">
        <v>453</v>
      </c>
      <c r="B818" t="s">
        <v>1578</v>
      </c>
      <c r="C818" t="s">
        <v>1579</v>
      </c>
      <c r="D818" t="s">
        <v>7</v>
      </c>
      <c r="E818" t="str">
        <f t="shared" si="12"/>
        <v>Sudah Upload</v>
      </c>
      <c r="F818">
        <f>COUNTIFS('Raw data yang sudah upload'!C:C,C818,'Raw data yang sudah upload'!A:A,$I$3)</f>
        <v>1</v>
      </c>
      <c r="G818" t="str">
        <f>IF(F818=0,"Tidak Upload",IF(COUNTIFS('Raw data yang sudah upload'!C:C,C818,'Raw data yang sudah upload'!A:A,$I$3,'Raw data yang sudah upload'!X:X,"YA")&gt;0,"Tepat Waktu","Terlambat"))</f>
        <v>Tepat Waktu</v>
      </c>
    </row>
    <row r="819" spans="1:7">
      <c r="A819" t="s">
        <v>843</v>
      </c>
      <c r="B819" t="s">
        <v>1580</v>
      </c>
      <c r="C819" t="s">
        <v>1581</v>
      </c>
      <c r="D819" t="s">
        <v>7</v>
      </c>
      <c r="E819" t="str">
        <f t="shared" si="12"/>
        <v>Sudah Upload</v>
      </c>
      <c r="F819">
        <f>COUNTIFS('Raw data yang sudah upload'!C:C,C819,'Raw data yang sudah upload'!A:A,$I$3)</f>
        <v>1</v>
      </c>
      <c r="G819" t="str">
        <f>IF(F819=0,"Tidak Upload",IF(COUNTIFS('Raw data yang sudah upload'!C:C,C819,'Raw data yang sudah upload'!A:A,$I$3,'Raw data yang sudah upload'!X:X,"YA")&gt;0,"Tepat Waktu","Terlambat"))</f>
        <v>Tepat Waktu</v>
      </c>
    </row>
    <row r="820" spans="1:7">
      <c r="A820" t="s">
        <v>843</v>
      </c>
      <c r="B820" t="s">
        <v>1582</v>
      </c>
      <c r="C820" t="s">
        <v>1583</v>
      </c>
      <c r="D820" t="s">
        <v>7</v>
      </c>
      <c r="E820" t="str">
        <f t="shared" si="12"/>
        <v>Sudah Upload</v>
      </c>
      <c r="F820">
        <f>COUNTIFS('Raw data yang sudah upload'!C:C,C820,'Raw data yang sudah upload'!A:A,$I$3)</f>
        <v>1</v>
      </c>
      <c r="G820" t="str">
        <f>IF(F820=0,"Tidak Upload",IF(COUNTIFS('Raw data yang sudah upload'!C:C,C820,'Raw data yang sudah upload'!A:A,$I$3,'Raw data yang sudah upload'!X:X,"YA")&gt;0,"Tepat Waktu","Terlambat"))</f>
        <v>Tepat Waktu</v>
      </c>
    </row>
    <row r="821" spans="1:7">
      <c r="A821" t="s">
        <v>391</v>
      </c>
      <c r="B821" t="s">
        <v>1584</v>
      </c>
      <c r="C821" t="s">
        <v>1585</v>
      </c>
      <c r="D821" t="s">
        <v>7</v>
      </c>
      <c r="E821" t="str">
        <f t="shared" si="12"/>
        <v>Sudah Upload</v>
      </c>
      <c r="F821">
        <f>COUNTIFS('Raw data yang sudah upload'!C:C,C821,'Raw data yang sudah upload'!A:A,$I$3)</f>
        <v>1</v>
      </c>
      <c r="G821" t="str">
        <f>IF(F821=0,"Tidak Upload",IF(COUNTIFS('Raw data yang sudah upload'!C:C,C821,'Raw data yang sudah upload'!A:A,$I$3,'Raw data yang sudah upload'!X:X,"YA")&gt;0,"Tepat Waktu","Terlambat"))</f>
        <v>Tepat Waktu</v>
      </c>
    </row>
    <row r="822" spans="1:7">
      <c r="A822" t="s">
        <v>843</v>
      </c>
      <c r="B822" t="s">
        <v>1586</v>
      </c>
      <c r="C822" t="s">
        <v>1587</v>
      </c>
      <c r="D822" t="s">
        <v>7</v>
      </c>
      <c r="E822" t="str">
        <f t="shared" si="12"/>
        <v>Sudah Upload</v>
      </c>
      <c r="F822">
        <f>COUNTIFS('Raw data yang sudah upload'!C:C,C822,'Raw data yang sudah upload'!A:A,$I$3)</f>
        <v>1</v>
      </c>
      <c r="G822" t="str">
        <f>IF(F822=0,"Tidak Upload",IF(COUNTIFS('Raw data yang sudah upload'!C:C,C822,'Raw data yang sudah upload'!A:A,$I$3,'Raw data yang sudah upload'!X:X,"YA")&gt;0,"Tepat Waktu","Terlambat"))</f>
        <v>Tepat Waktu</v>
      </c>
    </row>
    <row r="823" spans="1:7">
      <c r="A823" t="s">
        <v>432</v>
      </c>
      <c r="B823" t="s">
        <v>1588</v>
      </c>
      <c r="C823" t="s">
        <v>1589</v>
      </c>
      <c r="D823" t="s">
        <v>7</v>
      </c>
      <c r="E823" t="str">
        <f t="shared" si="12"/>
        <v>Sudah Upload</v>
      </c>
      <c r="F823">
        <f>COUNTIFS('Raw data yang sudah upload'!C:C,C823,'Raw data yang sudah upload'!A:A,$I$3)</f>
        <v>1</v>
      </c>
      <c r="G823" t="str">
        <f>IF(F823=0,"Tidak Upload",IF(COUNTIFS('Raw data yang sudah upload'!C:C,C823,'Raw data yang sudah upload'!A:A,$I$3,'Raw data yang sudah upload'!X:X,"YA")&gt;0,"Tepat Waktu","Terlambat"))</f>
        <v>Tepat Waktu</v>
      </c>
    </row>
    <row r="824" spans="1:7">
      <c r="A824" t="s">
        <v>432</v>
      </c>
      <c r="B824" t="s">
        <v>1590</v>
      </c>
      <c r="C824" t="s">
        <v>1591</v>
      </c>
      <c r="D824" t="s">
        <v>7</v>
      </c>
      <c r="E824" t="str">
        <f t="shared" si="12"/>
        <v>Tidak Upload</v>
      </c>
      <c r="F824">
        <f>COUNTIFS('Raw data yang sudah upload'!C:C,C824,'Raw data yang sudah upload'!A:A,$I$3)</f>
        <v>0</v>
      </c>
      <c r="G824" t="str">
        <f>IF(F824=0,"Tidak Upload",IF(COUNTIFS('Raw data yang sudah upload'!C:C,C824,'Raw data yang sudah upload'!A:A,$I$3,'Raw data yang sudah upload'!X:X,"YA")&gt;0,"Tepat Waktu","Terlambat"))</f>
        <v>Tidak Upload</v>
      </c>
    </row>
    <row r="825" spans="1:7">
      <c r="A825" t="s">
        <v>432</v>
      </c>
      <c r="B825" t="s">
        <v>1592</v>
      </c>
      <c r="C825" t="s">
        <v>1593</v>
      </c>
      <c r="D825" t="s">
        <v>7</v>
      </c>
      <c r="E825" t="str">
        <f t="shared" si="12"/>
        <v>Sudah Upload</v>
      </c>
      <c r="F825">
        <f>COUNTIFS('Raw data yang sudah upload'!C:C,C825,'Raw data yang sudah upload'!A:A,$I$3)</f>
        <v>1</v>
      </c>
      <c r="G825" t="str">
        <f>IF(F825=0,"Tidak Upload",IF(COUNTIFS('Raw data yang sudah upload'!C:C,C825,'Raw data yang sudah upload'!A:A,$I$3,'Raw data yang sudah upload'!X:X,"YA")&gt;0,"Tepat Waktu","Terlambat"))</f>
        <v>Tepat Waktu</v>
      </c>
    </row>
    <row r="826" spans="1:7">
      <c r="A826" t="s">
        <v>432</v>
      </c>
      <c r="B826" t="s">
        <v>1594</v>
      </c>
      <c r="C826" t="s">
        <v>1595</v>
      </c>
      <c r="D826" t="s">
        <v>7</v>
      </c>
      <c r="E826" t="str">
        <f t="shared" si="12"/>
        <v>Sudah Upload</v>
      </c>
      <c r="F826">
        <f>COUNTIFS('Raw data yang sudah upload'!C:C,C826,'Raw data yang sudah upload'!A:A,$I$3)</f>
        <v>1</v>
      </c>
      <c r="G826" t="str">
        <f>IF(F826=0,"Tidak Upload",IF(COUNTIFS('Raw data yang sudah upload'!C:C,C826,'Raw data yang sudah upload'!A:A,$I$3,'Raw data yang sudah upload'!X:X,"YA")&gt;0,"Tepat Waktu","Terlambat"))</f>
        <v>Tepat Waktu</v>
      </c>
    </row>
    <row r="827" spans="1:7">
      <c r="A827" t="s">
        <v>432</v>
      </c>
      <c r="B827" t="s">
        <v>1596</v>
      </c>
      <c r="C827" t="s">
        <v>1597</v>
      </c>
      <c r="D827" t="s">
        <v>7</v>
      </c>
      <c r="E827" t="str">
        <f t="shared" si="12"/>
        <v>Sudah Upload</v>
      </c>
      <c r="F827">
        <f>COUNTIFS('Raw data yang sudah upload'!C:C,C827,'Raw data yang sudah upload'!A:A,$I$3)</f>
        <v>1</v>
      </c>
      <c r="G827" t="str">
        <f>IF(F827=0,"Tidak Upload",IF(COUNTIFS('Raw data yang sudah upload'!C:C,C827,'Raw data yang sudah upload'!A:A,$I$3,'Raw data yang sudah upload'!X:X,"YA")&gt;0,"Tepat Waktu","Terlambat"))</f>
        <v>Tepat Waktu</v>
      </c>
    </row>
    <row r="828" spans="1:7">
      <c r="A828" t="s">
        <v>432</v>
      </c>
      <c r="B828" t="s">
        <v>1598</v>
      </c>
      <c r="C828" t="s">
        <v>1599</v>
      </c>
      <c r="D828" t="s">
        <v>7</v>
      </c>
      <c r="E828" t="str">
        <f t="shared" si="12"/>
        <v>Sudah Upload</v>
      </c>
      <c r="F828">
        <f>COUNTIFS('Raw data yang sudah upload'!C:C,C828,'Raw data yang sudah upload'!A:A,$I$3)</f>
        <v>1</v>
      </c>
      <c r="G828" t="str">
        <f>IF(F828=0,"Tidak Upload",IF(COUNTIFS('Raw data yang sudah upload'!C:C,C828,'Raw data yang sudah upload'!A:A,$I$3,'Raw data yang sudah upload'!X:X,"YA")&gt;0,"Tepat Waktu","Terlambat"))</f>
        <v>Tepat Waktu</v>
      </c>
    </row>
    <row r="829" spans="1:7">
      <c r="A829" t="s">
        <v>432</v>
      </c>
      <c r="B829" t="s">
        <v>1600</v>
      </c>
      <c r="C829" t="s">
        <v>1601</v>
      </c>
      <c r="D829" t="s">
        <v>7</v>
      </c>
      <c r="E829" t="str">
        <f t="shared" si="12"/>
        <v>Sudah Upload</v>
      </c>
      <c r="F829">
        <f>COUNTIFS('Raw data yang sudah upload'!C:C,C829,'Raw data yang sudah upload'!A:A,$I$3)</f>
        <v>1</v>
      </c>
      <c r="G829" t="str">
        <f>IF(F829=0,"Tidak Upload",IF(COUNTIFS('Raw data yang sudah upload'!C:C,C829,'Raw data yang sudah upload'!A:A,$I$3,'Raw data yang sudah upload'!X:X,"YA")&gt;0,"Tepat Waktu","Terlambat"))</f>
        <v>Tepat Waktu</v>
      </c>
    </row>
    <row r="830" spans="1:7">
      <c r="A830" t="s">
        <v>432</v>
      </c>
      <c r="B830" t="s">
        <v>1602</v>
      </c>
      <c r="C830" t="s">
        <v>1603</v>
      </c>
      <c r="D830" t="s">
        <v>7</v>
      </c>
      <c r="E830" t="str">
        <f t="shared" si="12"/>
        <v>Sudah Upload</v>
      </c>
      <c r="F830">
        <f>COUNTIFS('Raw data yang sudah upload'!C:C,C830,'Raw data yang sudah upload'!A:A,$I$3)</f>
        <v>1</v>
      </c>
      <c r="G830" t="str">
        <f>IF(F830=0,"Tidak Upload",IF(COUNTIFS('Raw data yang sudah upload'!C:C,C830,'Raw data yang sudah upload'!A:A,$I$3,'Raw data yang sudah upload'!X:X,"YA")&gt;0,"Tepat Waktu","Terlambat"))</f>
        <v>Tepat Waktu</v>
      </c>
    </row>
    <row r="831" spans="1:7">
      <c r="A831" t="s">
        <v>432</v>
      </c>
      <c r="B831" t="s">
        <v>1604</v>
      </c>
      <c r="C831" t="s">
        <v>1605</v>
      </c>
      <c r="D831" t="s">
        <v>7</v>
      </c>
      <c r="E831" t="str">
        <f t="shared" si="12"/>
        <v>Sudah Upload</v>
      </c>
      <c r="F831">
        <f>COUNTIFS('Raw data yang sudah upload'!C:C,C831,'Raw data yang sudah upload'!A:A,$I$3)</f>
        <v>1</v>
      </c>
      <c r="G831" t="str">
        <f>IF(F831=0,"Tidak Upload",IF(COUNTIFS('Raw data yang sudah upload'!C:C,C831,'Raw data yang sudah upload'!A:A,$I$3,'Raw data yang sudah upload'!X:X,"YA")&gt;0,"Tepat Waktu","Terlambat"))</f>
        <v>Tepat Waktu</v>
      </c>
    </row>
    <row r="832" spans="1:7">
      <c r="A832" t="s">
        <v>432</v>
      </c>
      <c r="B832" t="s">
        <v>1606</v>
      </c>
      <c r="C832" t="s">
        <v>1607</v>
      </c>
      <c r="D832" t="s">
        <v>7</v>
      </c>
      <c r="E832" t="str">
        <f t="shared" si="12"/>
        <v>Sudah Upload</v>
      </c>
      <c r="F832">
        <f>COUNTIFS('Raw data yang sudah upload'!C:C,C832,'Raw data yang sudah upload'!A:A,$I$3)</f>
        <v>1</v>
      </c>
      <c r="G832" t="str">
        <f>IF(F832=0,"Tidak Upload",IF(COUNTIFS('Raw data yang sudah upload'!C:C,C832,'Raw data yang sudah upload'!A:A,$I$3,'Raw data yang sudah upload'!X:X,"YA")&gt;0,"Tepat Waktu","Terlambat"))</f>
        <v>Tepat Waktu</v>
      </c>
    </row>
    <row r="833" spans="1:7">
      <c r="A833" t="s">
        <v>432</v>
      </c>
      <c r="B833" t="s">
        <v>1608</v>
      </c>
      <c r="C833" t="s">
        <v>1609</v>
      </c>
      <c r="D833" t="s">
        <v>7</v>
      </c>
      <c r="E833" t="str">
        <f t="shared" si="12"/>
        <v>Sudah Upload</v>
      </c>
      <c r="F833">
        <f>COUNTIFS('Raw data yang sudah upload'!C:C,C833,'Raw data yang sudah upload'!A:A,$I$3)</f>
        <v>1</v>
      </c>
      <c r="G833" t="str">
        <f>IF(F833=0,"Tidak Upload",IF(COUNTIFS('Raw data yang sudah upload'!C:C,C833,'Raw data yang sudah upload'!A:A,$I$3,'Raw data yang sudah upload'!X:X,"YA")&gt;0,"Tepat Waktu","Terlambat"))</f>
        <v>Tepat Waktu</v>
      </c>
    </row>
    <row r="834" spans="1:7">
      <c r="A834" t="s">
        <v>432</v>
      </c>
      <c r="B834" t="s">
        <v>1610</v>
      </c>
      <c r="C834" t="s">
        <v>1611</v>
      </c>
      <c r="D834" t="s">
        <v>7</v>
      </c>
      <c r="E834" t="str">
        <f t="shared" si="12"/>
        <v>Sudah Upload</v>
      </c>
      <c r="F834">
        <f>COUNTIFS('Raw data yang sudah upload'!C:C,C834,'Raw data yang sudah upload'!A:A,$I$3)</f>
        <v>1</v>
      </c>
      <c r="G834" t="str">
        <f>IF(F834=0,"Tidak Upload",IF(COUNTIFS('Raw data yang sudah upload'!C:C,C834,'Raw data yang sudah upload'!A:A,$I$3,'Raw data yang sudah upload'!X:X,"YA")&gt;0,"Tepat Waktu","Terlambat"))</f>
        <v>Tepat Waktu</v>
      </c>
    </row>
    <row r="835" spans="1:7">
      <c r="A835" t="s">
        <v>432</v>
      </c>
      <c r="B835" t="s">
        <v>1612</v>
      </c>
      <c r="C835" t="s">
        <v>1613</v>
      </c>
      <c r="D835" t="s">
        <v>7</v>
      </c>
      <c r="E835" t="str">
        <f t="shared" si="12"/>
        <v>Sudah Upload</v>
      </c>
      <c r="F835">
        <f>COUNTIFS('Raw data yang sudah upload'!C:C,C835,'Raw data yang sudah upload'!A:A,$I$3)</f>
        <v>1</v>
      </c>
      <c r="G835" t="str">
        <f>IF(F835=0,"Tidak Upload",IF(COUNTIFS('Raw data yang sudah upload'!C:C,C835,'Raw data yang sudah upload'!A:A,$I$3,'Raw data yang sudah upload'!X:X,"YA")&gt;0,"Tepat Waktu","Terlambat"))</f>
        <v>Tepat Waktu</v>
      </c>
    </row>
    <row r="836" spans="1:7">
      <c r="A836" t="s">
        <v>432</v>
      </c>
      <c r="B836" t="s">
        <v>1614</v>
      </c>
      <c r="C836" t="s">
        <v>1615</v>
      </c>
      <c r="D836" t="s">
        <v>7</v>
      </c>
      <c r="E836" t="str">
        <f t="shared" ref="E836:E899" si="13">IF(F836=0,"Tidak Upload","Sudah Upload")</f>
        <v>Sudah Upload</v>
      </c>
      <c r="F836">
        <f>COUNTIFS('Raw data yang sudah upload'!C:C,C836,'Raw data yang sudah upload'!A:A,$I$3)</f>
        <v>1</v>
      </c>
      <c r="G836" t="str">
        <f>IF(F836=0,"Tidak Upload",IF(COUNTIFS('Raw data yang sudah upload'!C:C,C836,'Raw data yang sudah upload'!A:A,$I$3,'Raw data yang sudah upload'!X:X,"YA")&gt;0,"Tepat Waktu","Terlambat"))</f>
        <v>Tepat Waktu</v>
      </c>
    </row>
    <row r="837" spans="1:7">
      <c r="A837" t="s">
        <v>425</v>
      </c>
      <c r="B837" t="s">
        <v>1616</v>
      </c>
      <c r="C837" t="s">
        <v>1617</v>
      </c>
      <c r="D837" t="s">
        <v>29</v>
      </c>
      <c r="E837" t="str">
        <f t="shared" si="13"/>
        <v>Tidak Upload</v>
      </c>
      <c r="F837">
        <f>COUNTIFS('Raw data yang sudah upload'!C:C,C837,'Raw data yang sudah upload'!A:A,$I$3)</f>
        <v>0</v>
      </c>
      <c r="G837" t="str">
        <f>IF(F837=0,"Tidak Upload",IF(COUNTIFS('Raw data yang sudah upload'!C:C,C837,'Raw data yang sudah upload'!A:A,$I$3,'Raw data yang sudah upload'!X:X,"YA")&gt;0,"Tepat Waktu","Terlambat"))</f>
        <v>Tidak Upload</v>
      </c>
    </row>
    <row r="838" spans="1:7">
      <c r="A838" t="s">
        <v>848</v>
      </c>
      <c r="B838" t="s">
        <v>1618</v>
      </c>
      <c r="C838" t="s">
        <v>1619</v>
      </c>
      <c r="D838" t="s">
        <v>7</v>
      </c>
      <c r="E838" t="str">
        <f t="shared" si="13"/>
        <v>Sudah Upload</v>
      </c>
      <c r="F838">
        <f>COUNTIFS('Raw data yang sudah upload'!C:C,C838,'Raw data yang sudah upload'!A:A,$I$3)</f>
        <v>1</v>
      </c>
      <c r="G838" t="str">
        <f>IF(F838=0,"Tidak Upload",IF(COUNTIFS('Raw data yang sudah upload'!C:C,C838,'Raw data yang sudah upload'!A:A,$I$3,'Raw data yang sudah upload'!X:X,"YA")&gt;0,"Tepat Waktu","Terlambat"))</f>
        <v>Tepat Waktu</v>
      </c>
    </row>
    <row r="839" spans="1:7">
      <c r="A839" t="s">
        <v>848</v>
      </c>
      <c r="B839" t="s">
        <v>1620</v>
      </c>
      <c r="C839" t="s">
        <v>1621</v>
      </c>
      <c r="D839" t="s">
        <v>7</v>
      </c>
      <c r="E839" t="str">
        <f t="shared" si="13"/>
        <v>Sudah Upload</v>
      </c>
      <c r="F839">
        <f>COUNTIFS('Raw data yang sudah upload'!C:C,C839,'Raw data yang sudah upload'!A:A,$I$3)</f>
        <v>1</v>
      </c>
      <c r="G839" t="str">
        <f>IF(F839=0,"Tidak Upload",IF(COUNTIFS('Raw data yang sudah upload'!C:C,C839,'Raw data yang sudah upload'!A:A,$I$3,'Raw data yang sudah upload'!X:X,"YA")&gt;0,"Tepat Waktu","Terlambat"))</f>
        <v>Tepat Waktu</v>
      </c>
    </row>
    <row r="840" spans="1:7">
      <c r="A840" t="s">
        <v>843</v>
      </c>
      <c r="B840" t="s">
        <v>1622</v>
      </c>
      <c r="C840" t="s">
        <v>1623</v>
      </c>
      <c r="D840" t="s">
        <v>7</v>
      </c>
      <c r="E840" t="str">
        <f t="shared" si="13"/>
        <v>Sudah Upload</v>
      </c>
      <c r="F840">
        <f>COUNTIFS('Raw data yang sudah upload'!C:C,C840,'Raw data yang sudah upload'!A:A,$I$3)</f>
        <v>1</v>
      </c>
      <c r="G840" t="str">
        <f>IF(F840=0,"Tidak Upload",IF(COUNTIFS('Raw data yang sudah upload'!C:C,C840,'Raw data yang sudah upload'!A:A,$I$3,'Raw data yang sudah upload'!X:X,"YA")&gt;0,"Tepat Waktu","Terlambat"))</f>
        <v>Tepat Waktu</v>
      </c>
    </row>
    <row r="841" spans="1:7">
      <c r="A841" t="s">
        <v>843</v>
      </c>
      <c r="B841" t="s">
        <v>1624</v>
      </c>
      <c r="C841" t="s">
        <v>1625</v>
      </c>
      <c r="D841" t="s">
        <v>7</v>
      </c>
      <c r="E841" t="str">
        <f t="shared" si="13"/>
        <v>Sudah Upload</v>
      </c>
      <c r="F841">
        <f>COUNTIFS('Raw data yang sudah upload'!C:C,C841,'Raw data yang sudah upload'!A:A,$I$3)</f>
        <v>1</v>
      </c>
      <c r="G841" t="str">
        <f>IF(F841=0,"Tidak Upload",IF(COUNTIFS('Raw data yang sudah upload'!C:C,C841,'Raw data yang sudah upload'!A:A,$I$3,'Raw data yang sudah upload'!X:X,"YA")&gt;0,"Tepat Waktu","Terlambat"))</f>
        <v>Tepat Waktu</v>
      </c>
    </row>
    <row r="842" spans="1:7">
      <c r="A842" t="s">
        <v>843</v>
      </c>
      <c r="B842" t="s">
        <v>1626</v>
      </c>
      <c r="C842" t="s">
        <v>1627</v>
      </c>
      <c r="D842" t="s">
        <v>7</v>
      </c>
      <c r="E842" t="str">
        <f t="shared" si="13"/>
        <v>Sudah Upload</v>
      </c>
      <c r="F842">
        <f>COUNTIFS('Raw data yang sudah upload'!C:C,C842,'Raw data yang sudah upload'!A:A,$I$3)</f>
        <v>1</v>
      </c>
      <c r="G842" t="str">
        <f>IF(F842=0,"Tidak Upload",IF(COUNTIFS('Raw data yang sudah upload'!C:C,C842,'Raw data yang sudah upload'!A:A,$I$3,'Raw data yang sudah upload'!X:X,"YA")&gt;0,"Tepat Waktu","Terlambat"))</f>
        <v>Tepat Waktu</v>
      </c>
    </row>
    <row r="843" spans="1:7">
      <c r="A843" t="s">
        <v>843</v>
      </c>
      <c r="B843" t="s">
        <v>1628</v>
      </c>
      <c r="C843" t="s">
        <v>1629</v>
      </c>
      <c r="D843" t="s">
        <v>7</v>
      </c>
      <c r="E843" t="str">
        <f t="shared" si="13"/>
        <v>Sudah Upload</v>
      </c>
      <c r="F843">
        <f>COUNTIFS('Raw data yang sudah upload'!C:C,C843,'Raw data yang sudah upload'!A:A,$I$3)</f>
        <v>1</v>
      </c>
      <c r="G843" t="str">
        <f>IF(F843=0,"Tidak Upload",IF(COUNTIFS('Raw data yang sudah upload'!C:C,C843,'Raw data yang sudah upload'!A:A,$I$3,'Raw data yang sudah upload'!X:X,"YA")&gt;0,"Tepat Waktu","Terlambat"))</f>
        <v>Tepat Waktu</v>
      </c>
    </row>
    <row r="844" spans="1:7">
      <c r="A844" t="s">
        <v>843</v>
      </c>
      <c r="B844" t="s">
        <v>1630</v>
      </c>
      <c r="C844" t="s">
        <v>1631</v>
      </c>
      <c r="D844" t="s">
        <v>7</v>
      </c>
      <c r="E844" t="str">
        <f t="shared" si="13"/>
        <v>Sudah Upload</v>
      </c>
      <c r="F844">
        <f>COUNTIFS('Raw data yang sudah upload'!C:C,C844,'Raw data yang sudah upload'!A:A,$I$3)</f>
        <v>1</v>
      </c>
      <c r="G844" t="str">
        <f>IF(F844=0,"Tidak Upload",IF(COUNTIFS('Raw data yang sudah upload'!C:C,C844,'Raw data yang sudah upload'!A:A,$I$3,'Raw data yang sudah upload'!X:X,"YA")&gt;0,"Tepat Waktu","Terlambat"))</f>
        <v>Tepat Waktu</v>
      </c>
    </row>
    <row r="845" spans="1:7">
      <c r="A845" t="s">
        <v>843</v>
      </c>
      <c r="B845" t="s">
        <v>1632</v>
      </c>
      <c r="C845" t="s">
        <v>1633</v>
      </c>
      <c r="D845" t="s">
        <v>7</v>
      </c>
      <c r="E845" t="str">
        <f t="shared" si="13"/>
        <v>Sudah Upload</v>
      </c>
      <c r="F845">
        <f>COUNTIFS('Raw data yang sudah upload'!C:C,C845,'Raw data yang sudah upload'!A:A,$I$3)</f>
        <v>1</v>
      </c>
      <c r="G845" t="str">
        <f>IF(F845=0,"Tidak Upload",IF(COUNTIFS('Raw data yang sudah upload'!C:C,C845,'Raw data yang sudah upload'!A:A,$I$3,'Raw data yang sudah upload'!X:X,"YA")&gt;0,"Tepat Waktu","Terlambat"))</f>
        <v>Tepat Waktu</v>
      </c>
    </row>
    <row r="846" spans="1:7">
      <c r="A846" t="s">
        <v>843</v>
      </c>
      <c r="B846" t="s">
        <v>1634</v>
      </c>
      <c r="C846" t="s">
        <v>1635</v>
      </c>
      <c r="D846" t="s">
        <v>29</v>
      </c>
      <c r="E846" t="str">
        <f t="shared" si="13"/>
        <v>Tidak Upload</v>
      </c>
      <c r="F846">
        <f>COUNTIFS('Raw data yang sudah upload'!C:C,C846,'Raw data yang sudah upload'!A:A,$I$3)</f>
        <v>0</v>
      </c>
      <c r="G846" t="str">
        <f>IF(F846=0,"Tidak Upload",IF(COUNTIFS('Raw data yang sudah upload'!C:C,C846,'Raw data yang sudah upload'!A:A,$I$3,'Raw data yang sudah upload'!X:X,"YA")&gt;0,"Tepat Waktu","Terlambat"))</f>
        <v>Tidak Upload</v>
      </c>
    </row>
    <row r="847" spans="1:7">
      <c r="A847" t="s">
        <v>843</v>
      </c>
      <c r="B847" t="s">
        <v>1636</v>
      </c>
      <c r="C847" t="s">
        <v>1637</v>
      </c>
      <c r="D847" t="s">
        <v>7</v>
      </c>
      <c r="E847" t="str">
        <f t="shared" si="13"/>
        <v>Sudah Upload</v>
      </c>
      <c r="F847">
        <f>COUNTIFS('Raw data yang sudah upload'!C:C,C847,'Raw data yang sudah upload'!A:A,$I$3)</f>
        <v>1</v>
      </c>
      <c r="G847" t="str">
        <f>IF(F847=0,"Tidak Upload",IF(COUNTIFS('Raw data yang sudah upload'!C:C,C847,'Raw data yang sudah upload'!A:A,$I$3,'Raw data yang sudah upload'!X:X,"YA")&gt;0,"Tepat Waktu","Terlambat"))</f>
        <v>Terlambat</v>
      </c>
    </row>
    <row r="848" spans="1:7">
      <c r="A848" t="s">
        <v>843</v>
      </c>
      <c r="B848" t="s">
        <v>1639</v>
      </c>
      <c r="C848" t="s">
        <v>1640</v>
      </c>
      <c r="D848" t="s">
        <v>7</v>
      </c>
      <c r="E848" t="str">
        <f t="shared" si="13"/>
        <v>Sudah Upload</v>
      </c>
      <c r="F848">
        <f>COUNTIFS('Raw data yang sudah upload'!C:C,C848,'Raw data yang sudah upload'!A:A,$I$3)</f>
        <v>1</v>
      </c>
      <c r="G848" t="str">
        <f>IF(F848=0,"Tidak Upload",IF(COUNTIFS('Raw data yang sudah upload'!C:C,C848,'Raw data yang sudah upload'!A:A,$I$3,'Raw data yang sudah upload'!X:X,"YA")&gt;0,"Tepat Waktu","Terlambat"))</f>
        <v>Tepat Waktu</v>
      </c>
    </row>
    <row r="849" spans="1:7">
      <c r="A849" t="s">
        <v>843</v>
      </c>
      <c r="B849" t="s">
        <v>1641</v>
      </c>
      <c r="C849" t="s">
        <v>1642</v>
      </c>
      <c r="D849" t="s">
        <v>7</v>
      </c>
      <c r="E849" t="str">
        <f t="shared" si="13"/>
        <v>Sudah Upload</v>
      </c>
      <c r="F849">
        <f>COUNTIFS('Raw data yang sudah upload'!C:C,C849,'Raw data yang sudah upload'!A:A,$I$3)</f>
        <v>1</v>
      </c>
      <c r="G849" t="str">
        <f>IF(F849=0,"Tidak Upload",IF(COUNTIFS('Raw data yang sudah upload'!C:C,C849,'Raw data yang sudah upload'!A:A,$I$3,'Raw data yang sudah upload'!X:X,"YA")&gt;0,"Tepat Waktu","Terlambat"))</f>
        <v>Tepat Waktu</v>
      </c>
    </row>
    <row r="850" spans="1:7">
      <c r="A850" t="s">
        <v>843</v>
      </c>
      <c r="B850" t="s">
        <v>1643</v>
      </c>
      <c r="C850" t="s">
        <v>1644</v>
      </c>
      <c r="D850" t="s">
        <v>7</v>
      </c>
      <c r="E850" t="str">
        <f t="shared" si="13"/>
        <v>Sudah Upload</v>
      </c>
      <c r="F850">
        <f>COUNTIFS('Raw data yang sudah upload'!C:C,C850,'Raw data yang sudah upload'!A:A,$I$3)</f>
        <v>1</v>
      </c>
      <c r="G850" t="str">
        <f>IF(F850=0,"Tidak Upload",IF(COUNTIFS('Raw data yang sudah upload'!C:C,C850,'Raw data yang sudah upload'!A:A,$I$3,'Raw data yang sudah upload'!X:X,"YA")&gt;0,"Tepat Waktu","Terlambat"))</f>
        <v>Tepat Waktu</v>
      </c>
    </row>
    <row r="851" spans="1:7">
      <c r="A851" t="s">
        <v>843</v>
      </c>
      <c r="B851" t="s">
        <v>1645</v>
      </c>
      <c r="C851" t="s">
        <v>1646</v>
      </c>
      <c r="D851" t="s">
        <v>7</v>
      </c>
      <c r="E851" t="str">
        <f t="shared" si="13"/>
        <v>Sudah Upload</v>
      </c>
      <c r="F851">
        <f>COUNTIFS('Raw data yang sudah upload'!C:C,C851,'Raw data yang sudah upload'!A:A,$I$3)</f>
        <v>1</v>
      </c>
      <c r="G851" t="str">
        <f>IF(F851=0,"Tidak Upload",IF(COUNTIFS('Raw data yang sudah upload'!C:C,C851,'Raw data yang sudah upload'!A:A,$I$3,'Raw data yang sudah upload'!X:X,"YA")&gt;0,"Tepat Waktu","Terlambat"))</f>
        <v>Tepat Waktu</v>
      </c>
    </row>
    <row r="852" spans="1:7">
      <c r="A852" t="s">
        <v>843</v>
      </c>
      <c r="B852" t="s">
        <v>1647</v>
      </c>
      <c r="C852" t="s">
        <v>1648</v>
      </c>
      <c r="D852" t="s">
        <v>7</v>
      </c>
      <c r="E852" t="str">
        <f t="shared" si="13"/>
        <v>Sudah Upload</v>
      </c>
      <c r="F852">
        <f>COUNTIFS('Raw data yang sudah upload'!C:C,C852,'Raw data yang sudah upload'!A:A,$I$3)</f>
        <v>1</v>
      </c>
      <c r="G852" t="str">
        <f>IF(F852=0,"Tidak Upload",IF(COUNTIFS('Raw data yang sudah upload'!C:C,C852,'Raw data yang sudah upload'!A:A,$I$3,'Raw data yang sudah upload'!X:X,"YA")&gt;0,"Tepat Waktu","Terlambat"))</f>
        <v>Tepat Waktu</v>
      </c>
    </row>
    <row r="853" spans="1:7">
      <c r="A853" t="s">
        <v>843</v>
      </c>
      <c r="B853" t="s">
        <v>1649</v>
      </c>
      <c r="C853" t="s">
        <v>1650</v>
      </c>
      <c r="D853" t="s">
        <v>7</v>
      </c>
      <c r="E853" t="str">
        <f t="shared" si="13"/>
        <v>Sudah Upload</v>
      </c>
      <c r="F853">
        <f>COUNTIFS('Raw data yang sudah upload'!C:C,C853,'Raw data yang sudah upload'!A:A,$I$3)</f>
        <v>1</v>
      </c>
      <c r="G853" t="str">
        <f>IF(F853=0,"Tidak Upload",IF(COUNTIFS('Raw data yang sudah upload'!C:C,C853,'Raw data yang sudah upload'!A:A,$I$3,'Raw data yang sudah upload'!X:X,"YA")&gt;0,"Tepat Waktu","Terlambat"))</f>
        <v>Tepat Waktu</v>
      </c>
    </row>
    <row r="854" spans="1:7">
      <c r="A854" t="s">
        <v>843</v>
      </c>
      <c r="B854" t="s">
        <v>1651</v>
      </c>
      <c r="C854" t="s">
        <v>1652</v>
      </c>
      <c r="D854" t="s">
        <v>7</v>
      </c>
      <c r="E854" t="str">
        <f t="shared" si="13"/>
        <v>Sudah Upload</v>
      </c>
      <c r="F854">
        <f>COUNTIFS('Raw data yang sudah upload'!C:C,C854,'Raw data yang sudah upload'!A:A,$I$3)</f>
        <v>1</v>
      </c>
      <c r="G854" t="str">
        <f>IF(F854=0,"Tidak Upload",IF(COUNTIFS('Raw data yang sudah upload'!C:C,C854,'Raw data yang sudah upload'!A:A,$I$3,'Raw data yang sudah upload'!X:X,"YA")&gt;0,"Tepat Waktu","Terlambat"))</f>
        <v>Tepat Waktu</v>
      </c>
    </row>
    <row r="855" spans="1:7">
      <c r="A855" t="s">
        <v>843</v>
      </c>
      <c r="B855" t="s">
        <v>1653</v>
      </c>
      <c r="C855" t="s">
        <v>1654</v>
      </c>
      <c r="D855" t="s">
        <v>7</v>
      </c>
      <c r="E855" t="str">
        <f t="shared" si="13"/>
        <v>Sudah Upload</v>
      </c>
      <c r="F855">
        <f>COUNTIFS('Raw data yang sudah upload'!C:C,C855,'Raw data yang sudah upload'!A:A,$I$3)</f>
        <v>1</v>
      </c>
      <c r="G855" t="str">
        <f>IF(F855=0,"Tidak Upload",IF(COUNTIFS('Raw data yang sudah upload'!C:C,C855,'Raw data yang sudah upload'!A:A,$I$3,'Raw data yang sudah upload'!X:X,"YA")&gt;0,"Tepat Waktu","Terlambat"))</f>
        <v>Tepat Waktu</v>
      </c>
    </row>
    <row r="856" spans="1:7">
      <c r="A856" t="s">
        <v>843</v>
      </c>
      <c r="B856" t="s">
        <v>1655</v>
      </c>
      <c r="C856" t="s">
        <v>1656</v>
      </c>
      <c r="D856" t="s">
        <v>7</v>
      </c>
      <c r="E856" t="str">
        <f t="shared" si="13"/>
        <v>Sudah Upload</v>
      </c>
      <c r="F856">
        <f>COUNTIFS('Raw data yang sudah upload'!C:C,C856,'Raw data yang sudah upload'!A:A,$I$3)</f>
        <v>1</v>
      </c>
      <c r="G856" t="str">
        <f>IF(F856=0,"Tidak Upload",IF(COUNTIFS('Raw data yang sudah upload'!C:C,C856,'Raw data yang sudah upload'!A:A,$I$3,'Raw data yang sudah upload'!X:X,"YA")&gt;0,"Tepat Waktu","Terlambat"))</f>
        <v>Tepat Waktu</v>
      </c>
    </row>
    <row r="857" spans="1:7">
      <c r="A857" t="s">
        <v>843</v>
      </c>
      <c r="B857" t="s">
        <v>1657</v>
      </c>
      <c r="C857" t="s">
        <v>1658</v>
      </c>
      <c r="D857" t="s">
        <v>7</v>
      </c>
      <c r="E857" t="str">
        <f t="shared" si="13"/>
        <v>Sudah Upload</v>
      </c>
      <c r="F857">
        <f>COUNTIFS('Raw data yang sudah upload'!C:C,C857,'Raw data yang sudah upload'!A:A,$I$3)</f>
        <v>1</v>
      </c>
      <c r="G857" t="str">
        <f>IF(F857=0,"Tidak Upload",IF(COUNTIFS('Raw data yang sudah upload'!C:C,C857,'Raw data yang sudah upload'!A:A,$I$3,'Raw data yang sudah upload'!X:X,"YA")&gt;0,"Tepat Waktu","Terlambat"))</f>
        <v>Tepat Waktu</v>
      </c>
    </row>
    <row r="858" spans="1:7">
      <c r="A858" t="s">
        <v>843</v>
      </c>
      <c r="B858" t="s">
        <v>1659</v>
      </c>
      <c r="C858" t="s">
        <v>1660</v>
      </c>
      <c r="D858" t="s">
        <v>7</v>
      </c>
      <c r="E858" t="str">
        <f t="shared" si="13"/>
        <v>Sudah Upload</v>
      </c>
      <c r="F858">
        <f>COUNTIFS('Raw data yang sudah upload'!C:C,C858,'Raw data yang sudah upload'!A:A,$I$3)</f>
        <v>1</v>
      </c>
      <c r="G858" t="str">
        <f>IF(F858=0,"Tidak Upload",IF(COUNTIFS('Raw data yang sudah upload'!C:C,C858,'Raw data yang sudah upload'!A:A,$I$3,'Raw data yang sudah upload'!X:X,"YA")&gt;0,"Tepat Waktu","Terlambat"))</f>
        <v>Tepat Waktu</v>
      </c>
    </row>
    <row r="859" spans="1:7">
      <c r="A859" t="s">
        <v>843</v>
      </c>
      <c r="B859" t="s">
        <v>1661</v>
      </c>
      <c r="C859" t="s">
        <v>1662</v>
      </c>
      <c r="D859" t="s">
        <v>7</v>
      </c>
      <c r="E859" t="str">
        <f t="shared" si="13"/>
        <v>Sudah Upload</v>
      </c>
      <c r="F859">
        <f>COUNTIFS('Raw data yang sudah upload'!C:C,C859,'Raw data yang sudah upload'!A:A,$I$3)</f>
        <v>1</v>
      </c>
      <c r="G859" t="str">
        <f>IF(F859=0,"Tidak Upload",IF(COUNTIFS('Raw data yang sudah upload'!C:C,C859,'Raw data yang sudah upload'!A:A,$I$3,'Raw data yang sudah upload'!X:X,"YA")&gt;0,"Tepat Waktu","Terlambat"))</f>
        <v>Tepat Waktu</v>
      </c>
    </row>
    <row r="860" spans="1:7">
      <c r="A860" t="s">
        <v>843</v>
      </c>
      <c r="B860" t="s">
        <v>1663</v>
      </c>
      <c r="C860" t="s">
        <v>1664</v>
      </c>
      <c r="D860" t="s">
        <v>7</v>
      </c>
      <c r="E860" t="str">
        <f t="shared" si="13"/>
        <v>Tidak Upload</v>
      </c>
      <c r="F860">
        <f>COUNTIFS('Raw data yang sudah upload'!C:C,C860,'Raw data yang sudah upload'!A:A,$I$3)</f>
        <v>0</v>
      </c>
      <c r="G860" t="str">
        <f>IF(F860=0,"Tidak Upload",IF(COUNTIFS('Raw data yang sudah upload'!C:C,C860,'Raw data yang sudah upload'!A:A,$I$3,'Raw data yang sudah upload'!X:X,"YA")&gt;0,"Tepat Waktu","Terlambat"))</f>
        <v>Tidak Upload</v>
      </c>
    </row>
    <row r="861" spans="1:7">
      <c r="A861" t="s">
        <v>843</v>
      </c>
      <c r="B861" t="s">
        <v>1665</v>
      </c>
      <c r="C861" t="s">
        <v>1666</v>
      </c>
      <c r="D861" t="s">
        <v>7</v>
      </c>
      <c r="E861" t="str">
        <f t="shared" si="13"/>
        <v>Sudah Upload</v>
      </c>
      <c r="F861">
        <f>COUNTIFS('Raw data yang sudah upload'!C:C,C861,'Raw data yang sudah upload'!A:A,$I$3)</f>
        <v>1</v>
      </c>
      <c r="G861" t="str">
        <f>IF(F861=0,"Tidak Upload",IF(COUNTIFS('Raw data yang sudah upload'!C:C,C861,'Raw data yang sudah upload'!A:A,$I$3,'Raw data yang sudah upload'!X:X,"YA")&gt;0,"Tepat Waktu","Terlambat"))</f>
        <v>Tepat Waktu</v>
      </c>
    </row>
    <row r="862" spans="1:7">
      <c r="A862" t="s">
        <v>843</v>
      </c>
      <c r="B862" t="s">
        <v>1667</v>
      </c>
      <c r="C862" t="s">
        <v>1668</v>
      </c>
      <c r="D862" t="s">
        <v>7</v>
      </c>
      <c r="E862" t="str">
        <f t="shared" si="13"/>
        <v>Sudah Upload</v>
      </c>
      <c r="F862">
        <f>COUNTIFS('Raw data yang sudah upload'!C:C,C862,'Raw data yang sudah upload'!A:A,$I$3)</f>
        <v>1</v>
      </c>
      <c r="G862" t="str">
        <f>IF(F862=0,"Tidak Upload",IF(COUNTIFS('Raw data yang sudah upload'!C:C,C862,'Raw data yang sudah upload'!A:A,$I$3,'Raw data yang sudah upload'!X:X,"YA")&gt;0,"Tepat Waktu","Terlambat"))</f>
        <v>Tepat Waktu</v>
      </c>
    </row>
    <row r="863" spans="1:7">
      <c r="A863" t="s">
        <v>843</v>
      </c>
      <c r="B863" t="s">
        <v>1669</v>
      </c>
      <c r="C863" t="s">
        <v>1670</v>
      </c>
      <c r="D863" t="s">
        <v>7</v>
      </c>
      <c r="E863" t="str">
        <f t="shared" si="13"/>
        <v>Sudah Upload</v>
      </c>
      <c r="F863">
        <f>COUNTIFS('Raw data yang sudah upload'!C:C,C863,'Raw data yang sudah upload'!A:A,$I$3)</f>
        <v>1</v>
      </c>
      <c r="G863" t="str">
        <f>IF(F863=0,"Tidak Upload",IF(COUNTIFS('Raw data yang sudah upload'!C:C,C863,'Raw data yang sudah upload'!A:A,$I$3,'Raw data yang sudah upload'!X:X,"YA")&gt;0,"Tepat Waktu","Terlambat"))</f>
        <v>Tepat Waktu</v>
      </c>
    </row>
    <row r="864" spans="1:7">
      <c r="A864" t="s">
        <v>843</v>
      </c>
      <c r="B864" t="s">
        <v>1671</v>
      </c>
      <c r="C864" t="s">
        <v>1672</v>
      </c>
      <c r="D864" t="s">
        <v>7</v>
      </c>
      <c r="E864" t="str">
        <f t="shared" si="13"/>
        <v>Sudah Upload</v>
      </c>
      <c r="F864">
        <f>COUNTIFS('Raw data yang sudah upload'!C:C,C864,'Raw data yang sudah upload'!A:A,$I$3)</f>
        <v>1</v>
      </c>
      <c r="G864" t="str">
        <f>IF(F864=0,"Tidak Upload",IF(COUNTIFS('Raw data yang sudah upload'!C:C,C864,'Raw data yang sudah upload'!A:A,$I$3,'Raw data yang sudah upload'!X:X,"YA")&gt;0,"Tepat Waktu","Terlambat"))</f>
        <v>Tepat Waktu</v>
      </c>
    </row>
    <row r="865" spans="1:7">
      <c r="A865" t="s">
        <v>843</v>
      </c>
      <c r="B865" t="s">
        <v>1673</v>
      </c>
      <c r="C865" t="s">
        <v>1674</v>
      </c>
      <c r="D865" t="s">
        <v>7</v>
      </c>
      <c r="E865" t="str">
        <f t="shared" si="13"/>
        <v>Sudah Upload</v>
      </c>
      <c r="F865">
        <f>COUNTIFS('Raw data yang sudah upload'!C:C,C865,'Raw data yang sudah upload'!A:A,$I$3)</f>
        <v>1</v>
      </c>
      <c r="G865" t="str">
        <f>IF(F865=0,"Tidak Upload",IF(COUNTIFS('Raw data yang sudah upload'!C:C,C865,'Raw data yang sudah upload'!A:A,$I$3,'Raw data yang sudah upload'!X:X,"YA")&gt;0,"Tepat Waktu","Terlambat"))</f>
        <v>Tepat Waktu</v>
      </c>
    </row>
    <row r="866" spans="1:7">
      <c r="A866" t="s">
        <v>843</v>
      </c>
      <c r="B866" t="s">
        <v>1675</v>
      </c>
      <c r="C866" t="s">
        <v>1676</v>
      </c>
      <c r="D866" t="s">
        <v>7</v>
      </c>
      <c r="E866" t="str">
        <f t="shared" si="13"/>
        <v>Sudah Upload</v>
      </c>
      <c r="F866">
        <f>COUNTIFS('Raw data yang sudah upload'!C:C,C866,'Raw data yang sudah upload'!A:A,$I$3)</f>
        <v>1</v>
      </c>
      <c r="G866" t="str">
        <f>IF(F866=0,"Tidak Upload",IF(COUNTIFS('Raw data yang sudah upload'!C:C,C866,'Raw data yang sudah upload'!A:A,$I$3,'Raw data yang sudah upload'!X:X,"YA")&gt;0,"Tepat Waktu","Terlambat"))</f>
        <v>Tepat Waktu</v>
      </c>
    </row>
    <row r="867" spans="1:7">
      <c r="A867" t="s">
        <v>843</v>
      </c>
      <c r="B867" t="s">
        <v>1677</v>
      </c>
      <c r="C867" t="s">
        <v>1678</v>
      </c>
      <c r="D867" t="s">
        <v>7</v>
      </c>
      <c r="E867" t="str">
        <f t="shared" si="13"/>
        <v>Sudah Upload</v>
      </c>
      <c r="F867">
        <f>COUNTIFS('Raw data yang sudah upload'!C:C,C867,'Raw data yang sudah upload'!A:A,$I$3)</f>
        <v>1</v>
      </c>
      <c r="G867" t="str">
        <f>IF(F867=0,"Tidak Upload",IF(COUNTIFS('Raw data yang sudah upload'!C:C,C867,'Raw data yang sudah upload'!A:A,$I$3,'Raw data yang sudah upload'!X:X,"YA")&gt;0,"Tepat Waktu","Terlambat"))</f>
        <v>Tepat Waktu</v>
      </c>
    </row>
    <row r="868" spans="1:7">
      <c r="A868" t="s">
        <v>843</v>
      </c>
      <c r="B868" t="s">
        <v>1679</v>
      </c>
      <c r="C868" t="s">
        <v>1680</v>
      </c>
      <c r="D868" t="s">
        <v>7</v>
      </c>
      <c r="E868" t="str">
        <f t="shared" si="13"/>
        <v>Sudah Upload</v>
      </c>
      <c r="F868">
        <f>COUNTIFS('Raw data yang sudah upload'!C:C,C868,'Raw data yang sudah upload'!A:A,$I$3)</f>
        <v>1</v>
      </c>
      <c r="G868" t="str">
        <f>IF(F868=0,"Tidak Upload",IF(COUNTIFS('Raw data yang sudah upload'!C:C,C868,'Raw data yang sudah upload'!A:A,$I$3,'Raw data yang sudah upload'!X:X,"YA")&gt;0,"Tepat Waktu","Terlambat"))</f>
        <v>Tepat Waktu</v>
      </c>
    </row>
    <row r="869" spans="1:7">
      <c r="A869" t="s">
        <v>843</v>
      </c>
      <c r="B869" t="s">
        <v>1681</v>
      </c>
      <c r="C869" t="s">
        <v>1682</v>
      </c>
      <c r="D869" t="s">
        <v>7</v>
      </c>
      <c r="E869" t="str">
        <f t="shared" si="13"/>
        <v>Sudah Upload</v>
      </c>
      <c r="F869">
        <f>COUNTIFS('Raw data yang sudah upload'!C:C,C869,'Raw data yang sudah upload'!A:A,$I$3)</f>
        <v>1</v>
      </c>
      <c r="G869" t="str">
        <f>IF(F869=0,"Tidak Upload",IF(COUNTIFS('Raw data yang sudah upload'!C:C,C869,'Raw data yang sudah upload'!A:A,$I$3,'Raw data yang sudah upload'!X:X,"YA")&gt;0,"Tepat Waktu","Terlambat"))</f>
        <v>Tepat Waktu</v>
      </c>
    </row>
    <row r="870" spans="1:7">
      <c r="A870" t="s">
        <v>843</v>
      </c>
      <c r="B870" t="s">
        <v>1683</v>
      </c>
      <c r="C870" t="s">
        <v>1684</v>
      </c>
      <c r="D870" t="s">
        <v>7</v>
      </c>
      <c r="E870" t="str">
        <f t="shared" si="13"/>
        <v>Sudah Upload</v>
      </c>
      <c r="F870">
        <f>COUNTIFS('Raw data yang sudah upload'!C:C,C870,'Raw data yang sudah upload'!A:A,$I$3)</f>
        <v>1</v>
      </c>
      <c r="G870" t="str">
        <f>IF(F870=0,"Tidak Upload",IF(COUNTIFS('Raw data yang sudah upload'!C:C,C870,'Raw data yang sudah upload'!A:A,$I$3,'Raw data yang sudah upload'!X:X,"YA")&gt;0,"Tepat Waktu","Terlambat"))</f>
        <v>Tepat Waktu</v>
      </c>
    </row>
    <row r="871" spans="1:7">
      <c r="A871" t="s">
        <v>843</v>
      </c>
      <c r="B871" t="s">
        <v>1685</v>
      </c>
      <c r="C871" t="s">
        <v>1686</v>
      </c>
      <c r="D871" t="s">
        <v>7</v>
      </c>
      <c r="E871" t="str">
        <f t="shared" si="13"/>
        <v>Sudah Upload</v>
      </c>
      <c r="F871">
        <f>COUNTIFS('Raw data yang sudah upload'!C:C,C871,'Raw data yang sudah upload'!A:A,$I$3)</f>
        <v>1</v>
      </c>
      <c r="G871" t="str">
        <f>IF(F871=0,"Tidak Upload",IF(COUNTIFS('Raw data yang sudah upload'!C:C,C871,'Raw data yang sudah upload'!A:A,$I$3,'Raw data yang sudah upload'!X:X,"YA")&gt;0,"Tepat Waktu","Terlambat"))</f>
        <v>Tepat Waktu</v>
      </c>
    </row>
    <row r="872" spans="1:7">
      <c r="A872" t="s">
        <v>843</v>
      </c>
      <c r="B872" t="s">
        <v>1687</v>
      </c>
      <c r="C872" t="s">
        <v>1688</v>
      </c>
      <c r="D872" t="s">
        <v>7</v>
      </c>
      <c r="E872" t="str">
        <f t="shared" si="13"/>
        <v>Sudah Upload</v>
      </c>
      <c r="F872">
        <f>COUNTIFS('Raw data yang sudah upload'!C:C,C872,'Raw data yang sudah upload'!A:A,$I$3)</f>
        <v>1</v>
      </c>
      <c r="G872" t="str">
        <f>IF(F872=0,"Tidak Upload",IF(COUNTIFS('Raw data yang sudah upload'!C:C,C872,'Raw data yang sudah upload'!A:A,$I$3,'Raw data yang sudah upload'!X:X,"YA")&gt;0,"Tepat Waktu","Terlambat"))</f>
        <v>Tepat Waktu</v>
      </c>
    </row>
    <row r="873" spans="1:7">
      <c r="A873" t="s">
        <v>843</v>
      </c>
      <c r="B873" t="s">
        <v>1689</v>
      </c>
      <c r="C873" t="s">
        <v>1690</v>
      </c>
      <c r="D873" t="s">
        <v>7</v>
      </c>
      <c r="E873" t="str">
        <f t="shared" si="13"/>
        <v>Sudah Upload</v>
      </c>
      <c r="F873">
        <f>COUNTIFS('Raw data yang sudah upload'!C:C,C873,'Raw data yang sudah upload'!A:A,$I$3)</f>
        <v>1</v>
      </c>
      <c r="G873" t="str">
        <f>IF(F873=0,"Tidak Upload",IF(COUNTIFS('Raw data yang sudah upload'!C:C,C873,'Raw data yang sudah upload'!A:A,$I$3,'Raw data yang sudah upload'!X:X,"YA")&gt;0,"Tepat Waktu","Terlambat"))</f>
        <v>Tepat Waktu</v>
      </c>
    </row>
    <row r="874" spans="1:7">
      <c r="A874" t="s">
        <v>843</v>
      </c>
      <c r="B874" t="s">
        <v>1691</v>
      </c>
      <c r="C874" t="s">
        <v>1692</v>
      </c>
      <c r="D874" t="s">
        <v>7</v>
      </c>
      <c r="E874" t="str">
        <f t="shared" si="13"/>
        <v>Sudah Upload</v>
      </c>
      <c r="F874">
        <f>COUNTIFS('Raw data yang sudah upload'!C:C,C874,'Raw data yang sudah upload'!A:A,$I$3)</f>
        <v>1</v>
      </c>
      <c r="G874" t="str">
        <f>IF(F874=0,"Tidak Upload",IF(COUNTIFS('Raw data yang sudah upload'!C:C,C874,'Raw data yang sudah upload'!A:A,$I$3,'Raw data yang sudah upload'!X:X,"YA")&gt;0,"Tepat Waktu","Terlambat"))</f>
        <v>Tepat Waktu</v>
      </c>
    </row>
    <row r="875" spans="1:7">
      <c r="A875" t="s">
        <v>843</v>
      </c>
      <c r="B875" t="s">
        <v>1693</v>
      </c>
      <c r="C875" t="s">
        <v>1694</v>
      </c>
      <c r="D875" t="s">
        <v>7</v>
      </c>
      <c r="E875" t="str">
        <f t="shared" si="13"/>
        <v>Sudah Upload</v>
      </c>
      <c r="F875">
        <f>COUNTIFS('Raw data yang sudah upload'!C:C,C875,'Raw data yang sudah upload'!A:A,$I$3)</f>
        <v>1</v>
      </c>
      <c r="G875" t="str">
        <f>IF(F875=0,"Tidak Upload",IF(COUNTIFS('Raw data yang sudah upload'!C:C,C875,'Raw data yang sudah upload'!A:A,$I$3,'Raw data yang sudah upload'!X:X,"YA")&gt;0,"Tepat Waktu","Terlambat"))</f>
        <v>Tepat Waktu</v>
      </c>
    </row>
    <row r="876" spans="1:7">
      <c r="A876" t="s">
        <v>843</v>
      </c>
      <c r="B876" t="s">
        <v>1695</v>
      </c>
      <c r="C876" t="s">
        <v>1696</v>
      </c>
      <c r="D876" t="s">
        <v>7</v>
      </c>
      <c r="E876" t="str">
        <f t="shared" si="13"/>
        <v>Sudah Upload</v>
      </c>
      <c r="F876">
        <f>COUNTIFS('Raw data yang sudah upload'!C:C,C876,'Raw data yang sudah upload'!A:A,$I$3)</f>
        <v>1</v>
      </c>
      <c r="G876" t="str">
        <f>IF(F876=0,"Tidak Upload",IF(COUNTIFS('Raw data yang sudah upload'!C:C,C876,'Raw data yang sudah upload'!A:A,$I$3,'Raw data yang sudah upload'!X:X,"YA")&gt;0,"Tepat Waktu","Terlambat"))</f>
        <v>Tepat Waktu</v>
      </c>
    </row>
    <row r="877" spans="1:7">
      <c r="A877" t="s">
        <v>843</v>
      </c>
      <c r="B877" t="s">
        <v>1697</v>
      </c>
      <c r="C877" t="s">
        <v>1698</v>
      </c>
      <c r="D877" t="s">
        <v>7</v>
      </c>
      <c r="E877" t="str">
        <f t="shared" si="13"/>
        <v>Sudah Upload</v>
      </c>
      <c r="F877">
        <f>COUNTIFS('Raw data yang sudah upload'!C:C,C877,'Raw data yang sudah upload'!A:A,$I$3)</f>
        <v>1</v>
      </c>
      <c r="G877" t="str">
        <f>IF(F877=0,"Tidak Upload",IF(COUNTIFS('Raw data yang sudah upload'!C:C,C877,'Raw data yang sudah upload'!A:A,$I$3,'Raw data yang sudah upload'!X:X,"YA")&gt;0,"Tepat Waktu","Terlambat"))</f>
        <v>Tepat Waktu</v>
      </c>
    </row>
    <row r="878" spans="1:7">
      <c r="A878" t="s">
        <v>843</v>
      </c>
      <c r="B878" t="s">
        <v>1699</v>
      </c>
      <c r="C878" t="s">
        <v>1700</v>
      </c>
      <c r="D878" t="s">
        <v>7</v>
      </c>
      <c r="E878" t="str">
        <f t="shared" si="13"/>
        <v>Sudah Upload</v>
      </c>
      <c r="F878">
        <f>COUNTIFS('Raw data yang sudah upload'!C:C,C878,'Raw data yang sudah upload'!A:A,$I$3)</f>
        <v>1</v>
      </c>
      <c r="G878" t="str">
        <f>IF(F878=0,"Tidak Upload",IF(COUNTIFS('Raw data yang sudah upload'!C:C,C878,'Raw data yang sudah upload'!A:A,$I$3,'Raw data yang sudah upload'!X:X,"YA")&gt;0,"Tepat Waktu","Terlambat"))</f>
        <v>Tepat Waktu</v>
      </c>
    </row>
    <row r="879" spans="1:7">
      <c r="A879" t="s">
        <v>843</v>
      </c>
      <c r="B879" t="s">
        <v>1701</v>
      </c>
      <c r="C879" t="s">
        <v>1702</v>
      </c>
      <c r="D879" t="s">
        <v>7</v>
      </c>
      <c r="E879" t="str">
        <f t="shared" si="13"/>
        <v>Sudah Upload</v>
      </c>
      <c r="F879">
        <f>COUNTIFS('Raw data yang sudah upload'!C:C,C879,'Raw data yang sudah upload'!A:A,$I$3)</f>
        <v>1</v>
      </c>
      <c r="G879" t="str">
        <f>IF(F879=0,"Tidak Upload",IF(COUNTIFS('Raw data yang sudah upload'!C:C,C879,'Raw data yang sudah upload'!A:A,$I$3,'Raw data yang sudah upload'!X:X,"YA")&gt;0,"Tepat Waktu","Terlambat"))</f>
        <v>Tepat Waktu</v>
      </c>
    </row>
    <row r="880" spans="1:7">
      <c r="A880" t="s">
        <v>843</v>
      </c>
      <c r="B880" t="s">
        <v>1703</v>
      </c>
      <c r="C880" t="s">
        <v>1704</v>
      </c>
      <c r="D880" t="s">
        <v>7</v>
      </c>
      <c r="E880" t="str">
        <f t="shared" si="13"/>
        <v>Sudah Upload</v>
      </c>
      <c r="F880">
        <f>COUNTIFS('Raw data yang sudah upload'!C:C,C880,'Raw data yang sudah upload'!A:A,$I$3)</f>
        <v>1</v>
      </c>
      <c r="G880" t="str">
        <f>IF(F880=0,"Tidak Upload",IF(COUNTIFS('Raw data yang sudah upload'!C:C,C880,'Raw data yang sudah upload'!A:A,$I$3,'Raw data yang sudah upload'!X:X,"YA")&gt;0,"Tepat Waktu","Terlambat"))</f>
        <v>Tepat Waktu</v>
      </c>
    </row>
    <row r="881" spans="1:7">
      <c r="A881" t="s">
        <v>843</v>
      </c>
      <c r="B881" t="s">
        <v>1705</v>
      </c>
      <c r="C881" t="s">
        <v>1706</v>
      </c>
      <c r="D881" t="s">
        <v>7</v>
      </c>
      <c r="E881" t="str">
        <f t="shared" si="13"/>
        <v>Sudah Upload</v>
      </c>
      <c r="F881">
        <f>COUNTIFS('Raw data yang sudah upload'!C:C,C881,'Raw data yang sudah upload'!A:A,$I$3)</f>
        <v>1</v>
      </c>
      <c r="G881" t="str">
        <f>IF(F881=0,"Tidak Upload",IF(COUNTIFS('Raw data yang sudah upload'!C:C,C881,'Raw data yang sudah upload'!A:A,$I$3,'Raw data yang sudah upload'!X:X,"YA")&gt;0,"Tepat Waktu","Terlambat"))</f>
        <v>Tepat Waktu</v>
      </c>
    </row>
    <row r="882" spans="1:7">
      <c r="A882" t="s">
        <v>843</v>
      </c>
      <c r="B882" t="s">
        <v>1707</v>
      </c>
      <c r="C882" t="s">
        <v>1708</v>
      </c>
      <c r="D882" t="s">
        <v>7</v>
      </c>
      <c r="E882" t="str">
        <f t="shared" si="13"/>
        <v>Sudah Upload</v>
      </c>
      <c r="F882">
        <f>COUNTIFS('Raw data yang sudah upload'!C:C,C882,'Raw data yang sudah upload'!A:A,$I$3)</f>
        <v>1</v>
      </c>
      <c r="G882" t="str">
        <f>IF(F882=0,"Tidak Upload",IF(COUNTIFS('Raw data yang sudah upload'!C:C,C882,'Raw data yang sudah upload'!A:A,$I$3,'Raw data yang sudah upload'!X:X,"YA")&gt;0,"Tepat Waktu","Terlambat"))</f>
        <v>Tepat Waktu</v>
      </c>
    </row>
    <row r="883" spans="1:7">
      <c r="A883" t="s">
        <v>843</v>
      </c>
      <c r="B883" t="s">
        <v>1709</v>
      </c>
      <c r="C883" t="s">
        <v>1710</v>
      </c>
      <c r="D883" t="s">
        <v>7</v>
      </c>
      <c r="E883" t="str">
        <f t="shared" si="13"/>
        <v>Sudah Upload</v>
      </c>
      <c r="F883">
        <f>COUNTIFS('Raw data yang sudah upload'!C:C,C883,'Raw data yang sudah upload'!A:A,$I$3)</f>
        <v>1</v>
      </c>
      <c r="G883" t="str">
        <f>IF(F883=0,"Tidak Upload",IF(COUNTIFS('Raw data yang sudah upload'!C:C,C883,'Raw data yang sudah upload'!A:A,$I$3,'Raw data yang sudah upload'!X:X,"YA")&gt;0,"Tepat Waktu","Terlambat"))</f>
        <v>Tepat Waktu</v>
      </c>
    </row>
    <row r="884" spans="1:7">
      <c r="A884" t="s">
        <v>843</v>
      </c>
      <c r="B884" t="s">
        <v>1711</v>
      </c>
      <c r="C884" t="s">
        <v>1712</v>
      </c>
      <c r="D884" t="s">
        <v>7</v>
      </c>
      <c r="E884" t="str">
        <f t="shared" si="13"/>
        <v>Sudah Upload</v>
      </c>
      <c r="F884">
        <f>COUNTIFS('Raw data yang sudah upload'!C:C,C884,'Raw data yang sudah upload'!A:A,$I$3)</f>
        <v>1</v>
      </c>
      <c r="G884" t="str">
        <f>IF(F884=0,"Tidak Upload",IF(COUNTIFS('Raw data yang sudah upload'!C:C,C884,'Raw data yang sudah upload'!A:A,$I$3,'Raw data yang sudah upload'!X:X,"YA")&gt;0,"Tepat Waktu","Terlambat"))</f>
        <v>Tepat Waktu</v>
      </c>
    </row>
    <row r="885" spans="1:7">
      <c r="A885" t="s">
        <v>843</v>
      </c>
      <c r="B885" t="s">
        <v>1713</v>
      </c>
      <c r="C885" t="s">
        <v>1714</v>
      </c>
      <c r="D885" t="s">
        <v>29</v>
      </c>
      <c r="E885" t="str">
        <f t="shared" si="13"/>
        <v>Tidak Upload</v>
      </c>
      <c r="F885">
        <f>COUNTIFS('Raw data yang sudah upload'!C:C,C885,'Raw data yang sudah upload'!A:A,$I$3)</f>
        <v>0</v>
      </c>
      <c r="G885" t="str">
        <f>IF(F885=0,"Tidak Upload",IF(COUNTIFS('Raw data yang sudah upload'!C:C,C885,'Raw data yang sudah upload'!A:A,$I$3,'Raw data yang sudah upload'!X:X,"YA")&gt;0,"Tepat Waktu","Terlambat"))</f>
        <v>Tidak Upload</v>
      </c>
    </row>
    <row r="886" spans="1:7">
      <c r="A886" t="s">
        <v>843</v>
      </c>
      <c r="B886" t="s">
        <v>1715</v>
      </c>
      <c r="C886" t="s">
        <v>1716</v>
      </c>
      <c r="D886" t="s">
        <v>7</v>
      </c>
      <c r="E886" t="str">
        <f t="shared" si="13"/>
        <v>Sudah Upload</v>
      </c>
      <c r="F886">
        <f>COUNTIFS('Raw data yang sudah upload'!C:C,C886,'Raw data yang sudah upload'!A:A,$I$3)</f>
        <v>1</v>
      </c>
      <c r="G886" t="str">
        <f>IF(F886=0,"Tidak Upload",IF(COUNTIFS('Raw data yang sudah upload'!C:C,C886,'Raw data yang sudah upload'!A:A,$I$3,'Raw data yang sudah upload'!X:X,"YA")&gt;0,"Tepat Waktu","Terlambat"))</f>
        <v>Tepat Waktu</v>
      </c>
    </row>
    <row r="887" spans="1:7">
      <c r="A887" t="s">
        <v>843</v>
      </c>
      <c r="B887" t="s">
        <v>1717</v>
      </c>
      <c r="C887" t="s">
        <v>1718</v>
      </c>
      <c r="D887" t="s">
        <v>7</v>
      </c>
      <c r="E887" t="str">
        <f t="shared" si="13"/>
        <v>Sudah Upload</v>
      </c>
      <c r="F887">
        <f>COUNTIFS('Raw data yang sudah upload'!C:C,C887,'Raw data yang sudah upload'!A:A,$I$3)</f>
        <v>1</v>
      </c>
      <c r="G887" t="str">
        <f>IF(F887=0,"Tidak Upload",IF(COUNTIFS('Raw data yang sudah upload'!C:C,C887,'Raw data yang sudah upload'!A:A,$I$3,'Raw data yang sudah upload'!X:X,"YA")&gt;0,"Tepat Waktu","Terlambat"))</f>
        <v>Tepat Waktu</v>
      </c>
    </row>
    <row r="888" spans="1:7">
      <c r="A888" t="s">
        <v>843</v>
      </c>
      <c r="B888" t="s">
        <v>1719</v>
      </c>
      <c r="C888" t="s">
        <v>1720</v>
      </c>
      <c r="D888" t="s">
        <v>7</v>
      </c>
      <c r="E888" t="str">
        <f t="shared" si="13"/>
        <v>Sudah Upload</v>
      </c>
      <c r="F888">
        <f>COUNTIFS('Raw data yang sudah upload'!C:C,C888,'Raw data yang sudah upload'!A:A,$I$3)</f>
        <v>1</v>
      </c>
      <c r="G888" t="str">
        <f>IF(F888=0,"Tidak Upload",IF(COUNTIFS('Raw data yang sudah upload'!C:C,C888,'Raw data yang sudah upload'!A:A,$I$3,'Raw data yang sudah upload'!X:X,"YA")&gt;0,"Tepat Waktu","Terlambat"))</f>
        <v>Tepat Waktu</v>
      </c>
    </row>
    <row r="889" spans="1:7">
      <c r="A889" t="s">
        <v>843</v>
      </c>
      <c r="B889" t="s">
        <v>1721</v>
      </c>
      <c r="C889" t="s">
        <v>1722</v>
      </c>
      <c r="D889" t="s">
        <v>7</v>
      </c>
      <c r="E889" t="str">
        <f t="shared" si="13"/>
        <v>Sudah Upload</v>
      </c>
      <c r="F889">
        <f>COUNTIFS('Raw data yang sudah upload'!C:C,C889,'Raw data yang sudah upload'!A:A,$I$3)</f>
        <v>1</v>
      </c>
      <c r="G889" t="str">
        <f>IF(F889=0,"Tidak Upload",IF(COUNTIFS('Raw data yang sudah upload'!C:C,C889,'Raw data yang sudah upload'!A:A,$I$3,'Raw data yang sudah upload'!X:X,"YA")&gt;0,"Tepat Waktu","Terlambat"))</f>
        <v>Tepat Waktu</v>
      </c>
    </row>
    <row r="890" spans="1:7">
      <c r="A890" t="s">
        <v>843</v>
      </c>
      <c r="B890" t="s">
        <v>1723</v>
      </c>
      <c r="C890" t="s">
        <v>1724</v>
      </c>
      <c r="D890" t="s">
        <v>7</v>
      </c>
      <c r="E890" t="str">
        <f t="shared" si="13"/>
        <v>Sudah Upload</v>
      </c>
      <c r="F890">
        <f>COUNTIFS('Raw data yang sudah upload'!C:C,C890,'Raw data yang sudah upload'!A:A,$I$3)</f>
        <v>1</v>
      </c>
      <c r="G890" t="str">
        <f>IF(F890=0,"Tidak Upload",IF(COUNTIFS('Raw data yang sudah upload'!C:C,C890,'Raw data yang sudah upload'!A:A,$I$3,'Raw data yang sudah upload'!X:X,"YA")&gt;0,"Tepat Waktu","Terlambat"))</f>
        <v>Tepat Waktu</v>
      </c>
    </row>
    <row r="891" spans="1:7">
      <c r="A891" t="s">
        <v>928</v>
      </c>
      <c r="B891" t="s">
        <v>1725</v>
      </c>
      <c r="C891" t="s">
        <v>1726</v>
      </c>
      <c r="D891" t="s">
        <v>7</v>
      </c>
      <c r="E891" t="str">
        <f t="shared" si="13"/>
        <v>Sudah Upload</v>
      </c>
      <c r="F891">
        <f>COUNTIFS('Raw data yang sudah upload'!C:C,C891,'Raw data yang sudah upload'!A:A,$I$3)</f>
        <v>1</v>
      </c>
      <c r="G891" t="str">
        <f>IF(F891=0,"Tidak Upload",IF(COUNTIFS('Raw data yang sudah upload'!C:C,C891,'Raw data yang sudah upload'!A:A,$I$3,'Raw data yang sudah upload'!X:X,"YA")&gt;0,"Tepat Waktu","Terlambat"))</f>
        <v>Tepat Waktu</v>
      </c>
    </row>
    <row r="892" spans="1:7">
      <c r="A892" t="s">
        <v>843</v>
      </c>
      <c r="B892" t="s">
        <v>1727</v>
      </c>
      <c r="C892" t="s">
        <v>1728</v>
      </c>
      <c r="D892" t="s">
        <v>7</v>
      </c>
      <c r="E892" t="str">
        <f t="shared" si="13"/>
        <v>Sudah Upload</v>
      </c>
      <c r="F892">
        <f>COUNTIFS('Raw data yang sudah upload'!C:C,C892,'Raw data yang sudah upload'!A:A,$I$3)</f>
        <v>1</v>
      </c>
      <c r="G892" t="str">
        <f>IF(F892=0,"Tidak Upload",IF(COUNTIFS('Raw data yang sudah upload'!C:C,C892,'Raw data yang sudah upload'!A:A,$I$3,'Raw data yang sudah upload'!X:X,"YA")&gt;0,"Tepat Waktu","Terlambat"))</f>
        <v>Tepat Waktu</v>
      </c>
    </row>
    <row r="893" spans="1:7">
      <c r="A893" t="s">
        <v>843</v>
      </c>
      <c r="B893" t="s">
        <v>1729</v>
      </c>
      <c r="C893" t="s">
        <v>1730</v>
      </c>
      <c r="D893" t="s">
        <v>7</v>
      </c>
      <c r="E893" t="str">
        <f t="shared" si="13"/>
        <v>Sudah Upload</v>
      </c>
      <c r="F893">
        <f>COUNTIFS('Raw data yang sudah upload'!C:C,C893,'Raw data yang sudah upload'!A:A,$I$3)</f>
        <v>1</v>
      </c>
      <c r="G893" t="str">
        <f>IF(F893=0,"Tidak Upload",IF(COUNTIFS('Raw data yang sudah upload'!C:C,C893,'Raw data yang sudah upload'!A:A,$I$3,'Raw data yang sudah upload'!X:X,"YA")&gt;0,"Tepat Waktu","Terlambat"))</f>
        <v>Tepat Waktu</v>
      </c>
    </row>
    <row r="894" spans="1:7">
      <c r="A894" t="s">
        <v>843</v>
      </c>
      <c r="B894" t="s">
        <v>1731</v>
      </c>
      <c r="C894" t="s">
        <v>1732</v>
      </c>
      <c r="D894" t="s">
        <v>7</v>
      </c>
      <c r="E894" t="str">
        <f t="shared" si="13"/>
        <v>Sudah Upload</v>
      </c>
      <c r="F894">
        <f>COUNTIFS('Raw data yang sudah upload'!C:C,C894,'Raw data yang sudah upload'!A:A,$I$3)</f>
        <v>1</v>
      </c>
      <c r="G894" t="str">
        <f>IF(F894=0,"Tidak Upload",IF(COUNTIFS('Raw data yang sudah upload'!C:C,C894,'Raw data yang sudah upload'!A:A,$I$3,'Raw data yang sudah upload'!X:X,"YA")&gt;0,"Tepat Waktu","Terlambat"))</f>
        <v>Tepat Waktu</v>
      </c>
    </row>
    <row r="895" spans="1:7">
      <c r="A895" t="s">
        <v>843</v>
      </c>
      <c r="B895" t="s">
        <v>1733</v>
      </c>
      <c r="C895" t="s">
        <v>1734</v>
      </c>
      <c r="D895" t="s">
        <v>7</v>
      </c>
      <c r="E895" t="str">
        <f t="shared" si="13"/>
        <v>Sudah Upload</v>
      </c>
      <c r="F895">
        <f>COUNTIFS('Raw data yang sudah upload'!C:C,C895,'Raw data yang sudah upload'!A:A,$I$3)</f>
        <v>1</v>
      </c>
      <c r="G895" t="str">
        <f>IF(F895=0,"Tidak Upload",IF(COUNTIFS('Raw data yang sudah upload'!C:C,C895,'Raw data yang sudah upload'!A:A,$I$3,'Raw data yang sudah upload'!X:X,"YA")&gt;0,"Tepat Waktu","Terlambat"))</f>
        <v>Tepat Waktu</v>
      </c>
    </row>
    <row r="896" spans="1:7">
      <c r="A896" t="s">
        <v>843</v>
      </c>
      <c r="B896" t="s">
        <v>1735</v>
      </c>
      <c r="C896" t="s">
        <v>1736</v>
      </c>
      <c r="D896" t="s">
        <v>7</v>
      </c>
      <c r="E896" t="str">
        <f t="shared" si="13"/>
        <v>Sudah Upload</v>
      </c>
      <c r="F896">
        <f>COUNTIFS('Raw data yang sudah upload'!C:C,C896,'Raw data yang sudah upload'!A:A,$I$3)</f>
        <v>1</v>
      </c>
      <c r="G896" t="str">
        <f>IF(F896=0,"Tidak Upload",IF(COUNTIFS('Raw data yang sudah upload'!C:C,C896,'Raw data yang sudah upload'!A:A,$I$3,'Raw data yang sudah upload'!X:X,"YA")&gt;0,"Tepat Waktu","Terlambat"))</f>
        <v>Tepat Waktu</v>
      </c>
    </row>
    <row r="897" spans="1:7">
      <c r="A897" t="s">
        <v>843</v>
      </c>
      <c r="B897" t="s">
        <v>1737</v>
      </c>
      <c r="C897" t="s">
        <v>1738</v>
      </c>
      <c r="D897" t="s">
        <v>7</v>
      </c>
      <c r="E897" t="str">
        <f t="shared" si="13"/>
        <v>Sudah Upload</v>
      </c>
      <c r="F897">
        <f>COUNTIFS('Raw data yang sudah upload'!C:C,C897,'Raw data yang sudah upload'!A:A,$I$3)</f>
        <v>1</v>
      </c>
      <c r="G897" t="str">
        <f>IF(F897=0,"Tidak Upload",IF(COUNTIFS('Raw data yang sudah upload'!C:C,C897,'Raw data yang sudah upload'!A:A,$I$3,'Raw data yang sudah upload'!X:X,"YA")&gt;0,"Tepat Waktu","Terlambat"))</f>
        <v>Tepat Waktu</v>
      </c>
    </row>
    <row r="898" spans="1:7">
      <c r="A898" t="s">
        <v>843</v>
      </c>
      <c r="B898" t="s">
        <v>1739</v>
      </c>
      <c r="C898" t="s">
        <v>1740</v>
      </c>
      <c r="D898" t="s">
        <v>7</v>
      </c>
      <c r="E898" t="str">
        <f t="shared" si="13"/>
        <v>Sudah Upload</v>
      </c>
      <c r="F898">
        <f>COUNTIFS('Raw data yang sudah upload'!C:C,C898,'Raw data yang sudah upload'!A:A,$I$3)</f>
        <v>1</v>
      </c>
      <c r="G898" t="str">
        <f>IF(F898=0,"Tidak Upload",IF(COUNTIFS('Raw data yang sudah upload'!C:C,C898,'Raw data yang sudah upload'!A:A,$I$3,'Raw data yang sudah upload'!X:X,"YA")&gt;0,"Tepat Waktu","Terlambat"))</f>
        <v>Tepat Waktu</v>
      </c>
    </row>
    <row r="899" spans="1:7">
      <c r="A899" t="s">
        <v>843</v>
      </c>
      <c r="B899" t="s">
        <v>1741</v>
      </c>
      <c r="C899" t="s">
        <v>1742</v>
      </c>
      <c r="D899" t="s">
        <v>7</v>
      </c>
      <c r="E899" t="str">
        <f t="shared" si="13"/>
        <v>Sudah Upload</v>
      </c>
      <c r="F899">
        <f>COUNTIFS('Raw data yang sudah upload'!C:C,C899,'Raw data yang sudah upload'!A:A,$I$3)</f>
        <v>1</v>
      </c>
      <c r="G899" t="str">
        <f>IF(F899=0,"Tidak Upload",IF(COUNTIFS('Raw data yang sudah upload'!C:C,C899,'Raw data yang sudah upload'!A:A,$I$3,'Raw data yang sudah upload'!X:X,"YA")&gt;0,"Tepat Waktu","Terlambat"))</f>
        <v>Tepat Waktu</v>
      </c>
    </row>
    <row r="900" spans="1:7">
      <c r="A900" t="s">
        <v>843</v>
      </c>
      <c r="B900" t="s">
        <v>1743</v>
      </c>
      <c r="C900" t="s">
        <v>1744</v>
      </c>
      <c r="D900" t="s">
        <v>7</v>
      </c>
      <c r="E900" t="str">
        <f t="shared" ref="E900:E963" si="14">IF(F900=0,"Tidak Upload","Sudah Upload")</f>
        <v>Sudah Upload</v>
      </c>
      <c r="F900">
        <f>COUNTIFS('Raw data yang sudah upload'!C:C,C900,'Raw data yang sudah upload'!A:A,$I$3)</f>
        <v>1</v>
      </c>
      <c r="G900" t="str">
        <f>IF(F900=0,"Tidak Upload",IF(COUNTIFS('Raw data yang sudah upload'!C:C,C900,'Raw data yang sudah upload'!A:A,$I$3,'Raw data yang sudah upload'!X:X,"YA")&gt;0,"Tepat Waktu","Terlambat"))</f>
        <v>Tepat Waktu</v>
      </c>
    </row>
    <row r="901" spans="1:7">
      <c r="A901" t="s">
        <v>843</v>
      </c>
      <c r="B901" t="s">
        <v>1745</v>
      </c>
      <c r="C901" t="s">
        <v>1746</v>
      </c>
      <c r="D901" t="s">
        <v>7</v>
      </c>
      <c r="E901" t="str">
        <f t="shared" si="14"/>
        <v>Sudah Upload</v>
      </c>
      <c r="F901">
        <f>COUNTIFS('Raw data yang sudah upload'!C:C,C901,'Raw data yang sudah upload'!A:A,$I$3)</f>
        <v>1</v>
      </c>
      <c r="G901" t="str">
        <f>IF(F901=0,"Tidak Upload",IF(COUNTIFS('Raw data yang sudah upload'!C:C,C901,'Raw data yang sudah upload'!A:A,$I$3,'Raw data yang sudah upload'!X:X,"YA")&gt;0,"Tepat Waktu","Terlambat"))</f>
        <v>Tepat Waktu</v>
      </c>
    </row>
    <row r="902" spans="1:7">
      <c r="A902" t="s">
        <v>1026</v>
      </c>
      <c r="B902" t="s">
        <v>1747</v>
      </c>
      <c r="C902" t="s">
        <v>1747</v>
      </c>
      <c r="D902" t="s">
        <v>7</v>
      </c>
      <c r="E902" t="str">
        <f t="shared" si="14"/>
        <v>Sudah Upload</v>
      </c>
      <c r="F902">
        <f>COUNTIFS('Raw data yang sudah upload'!C:C,C902,'Raw data yang sudah upload'!A:A,$I$3)</f>
        <v>1</v>
      </c>
      <c r="G902" t="str">
        <f>IF(F902=0,"Tidak Upload",IF(COUNTIFS('Raw data yang sudah upload'!C:C,C902,'Raw data yang sudah upload'!A:A,$I$3,'Raw data yang sudah upload'!X:X,"YA")&gt;0,"Tepat Waktu","Terlambat"))</f>
        <v>Tepat Waktu</v>
      </c>
    </row>
    <row r="903" spans="1:7">
      <c r="A903" t="s">
        <v>588</v>
      </c>
      <c r="B903" t="s">
        <v>1748</v>
      </c>
      <c r="C903" t="s">
        <v>1748</v>
      </c>
      <c r="D903" t="s">
        <v>29</v>
      </c>
      <c r="E903" t="str">
        <f t="shared" si="14"/>
        <v>Tidak Upload</v>
      </c>
      <c r="F903">
        <f>COUNTIFS('Raw data yang sudah upload'!C:C,C903,'Raw data yang sudah upload'!A:A,$I$3)</f>
        <v>0</v>
      </c>
      <c r="G903" t="str">
        <f>IF(F903=0,"Tidak Upload",IF(COUNTIFS('Raw data yang sudah upload'!C:C,C903,'Raw data yang sudah upload'!A:A,$I$3,'Raw data yang sudah upload'!X:X,"YA")&gt;0,"Tepat Waktu","Terlambat"))</f>
        <v>Tidak Upload</v>
      </c>
    </row>
    <row r="904" spans="1:7">
      <c r="A904" t="s">
        <v>588</v>
      </c>
      <c r="B904" t="s">
        <v>1749</v>
      </c>
      <c r="C904" t="s">
        <v>1749</v>
      </c>
      <c r="D904" t="s">
        <v>29</v>
      </c>
      <c r="E904" t="str">
        <f t="shared" si="14"/>
        <v>Tidak Upload</v>
      </c>
      <c r="F904">
        <f>COUNTIFS('Raw data yang sudah upload'!C:C,C904,'Raw data yang sudah upload'!A:A,$I$3)</f>
        <v>0</v>
      </c>
      <c r="G904" t="str">
        <f>IF(F904=0,"Tidak Upload",IF(COUNTIFS('Raw data yang sudah upload'!C:C,C904,'Raw data yang sudah upload'!A:A,$I$3,'Raw data yang sudah upload'!X:X,"YA")&gt;0,"Tepat Waktu","Terlambat"))</f>
        <v>Tidak Upload</v>
      </c>
    </row>
    <row r="905" spans="1:7">
      <c r="A905" t="s">
        <v>588</v>
      </c>
      <c r="B905" t="s">
        <v>1750</v>
      </c>
      <c r="C905" t="s">
        <v>1750</v>
      </c>
      <c r="D905" t="s">
        <v>29</v>
      </c>
      <c r="E905" t="str">
        <f t="shared" si="14"/>
        <v>Tidak Upload</v>
      </c>
      <c r="F905">
        <f>COUNTIFS('Raw data yang sudah upload'!C:C,C905,'Raw data yang sudah upload'!A:A,$I$3)</f>
        <v>0</v>
      </c>
      <c r="G905" t="str">
        <f>IF(F905=0,"Tidak Upload",IF(COUNTIFS('Raw data yang sudah upload'!C:C,C905,'Raw data yang sudah upload'!A:A,$I$3,'Raw data yang sudah upload'!X:X,"YA")&gt;0,"Tepat Waktu","Terlambat"))</f>
        <v>Tidak Upload</v>
      </c>
    </row>
    <row r="906" spans="1:7">
      <c r="A906" t="s">
        <v>588</v>
      </c>
      <c r="B906" t="s">
        <v>1751</v>
      </c>
      <c r="C906" t="s">
        <v>1751</v>
      </c>
      <c r="D906" t="s">
        <v>29</v>
      </c>
      <c r="E906" t="str">
        <f t="shared" si="14"/>
        <v>Tidak Upload</v>
      </c>
      <c r="F906">
        <f>COUNTIFS('Raw data yang sudah upload'!C:C,C906,'Raw data yang sudah upload'!A:A,$I$3)</f>
        <v>0</v>
      </c>
      <c r="G906" t="str">
        <f>IF(F906=0,"Tidak Upload",IF(COUNTIFS('Raw data yang sudah upload'!C:C,C906,'Raw data yang sudah upload'!A:A,$I$3,'Raw data yang sudah upload'!X:X,"YA")&gt;0,"Tepat Waktu","Terlambat"))</f>
        <v>Tidak Upload</v>
      </c>
    </row>
    <row r="907" spans="1:7">
      <c r="A907" t="s">
        <v>229</v>
      </c>
      <c r="B907" t="s">
        <v>1752</v>
      </c>
      <c r="C907" t="s">
        <v>1752</v>
      </c>
      <c r="D907" t="s">
        <v>7</v>
      </c>
      <c r="E907" t="str">
        <f t="shared" si="14"/>
        <v>Sudah Upload</v>
      </c>
      <c r="F907">
        <f>COUNTIFS('Raw data yang sudah upload'!C:C,C907,'Raw data yang sudah upload'!A:A,$I$3)</f>
        <v>1</v>
      </c>
      <c r="G907" t="str">
        <f>IF(F907=0,"Tidak Upload",IF(COUNTIFS('Raw data yang sudah upload'!C:C,C907,'Raw data yang sudah upload'!A:A,$I$3,'Raw data yang sudah upload'!X:X,"YA")&gt;0,"Tepat Waktu","Terlambat"))</f>
        <v>Tepat Waktu</v>
      </c>
    </row>
    <row r="908" spans="1:7">
      <c r="A908" t="s">
        <v>413</v>
      </c>
      <c r="B908" t="s">
        <v>1753</v>
      </c>
      <c r="C908" t="s">
        <v>1753</v>
      </c>
      <c r="D908" t="s">
        <v>7</v>
      </c>
      <c r="E908" t="str">
        <f t="shared" si="14"/>
        <v>Tidak Upload</v>
      </c>
      <c r="F908">
        <f>COUNTIFS('Raw data yang sudah upload'!C:C,C908,'Raw data yang sudah upload'!A:A,$I$3)</f>
        <v>0</v>
      </c>
      <c r="G908" t="str">
        <f>IF(F908=0,"Tidak Upload",IF(COUNTIFS('Raw data yang sudah upload'!C:C,C908,'Raw data yang sudah upload'!A:A,$I$3,'Raw data yang sudah upload'!X:X,"YA")&gt;0,"Tepat Waktu","Terlambat"))</f>
        <v>Tidak Upload</v>
      </c>
    </row>
    <row r="909" spans="1:7">
      <c r="A909" t="s">
        <v>413</v>
      </c>
      <c r="B909" t="s">
        <v>1754</v>
      </c>
      <c r="C909" t="s">
        <v>1754</v>
      </c>
      <c r="D909" t="s">
        <v>7</v>
      </c>
      <c r="E909" t="str">
        <f t="shared" si="14"/>
        <v>Sudah Upload</v>
      </c>
      <c r="F909">
        <f>COUNTIFS('Raw data yang sudah upload'!C:C,C909,'Raw data yang sudah upload'!A:A,$I$3)</f>
        <v>1</v>
      </c>
      <c r="G909" t="str">
        <f>IF(F909=0,"Tidak Upload",IF(COUNTIFS('Raw data yang sudah upload'!C:C,C909,'Raw data yang sudah upload'!A:A,$I$3,'Raw data yang sudah upload'!X:X,"YA")&gt;0,"Tepat Waktu","Terlambat"))</f>
        <v>Tepat Waktu</v>
      </c>
    </row>
    <row r="910" spans="1:7">
      <c r="A910" t="s">
        <v>848</v>
      </c>
      <c r="B910" t="s">
        <v>1755</v>
      </c>
      <c r="C910" t="s">
        <v>1756</v>
      </c>
      <c r="D910" t="s">
        <v>7</v>
      </c>
      <c r="E910" t="str">
        <f t="shared" si="14"/>
        <v>Tidak Upload</v>
      </c>
      <c r="F910">
        <f>COUNTIFS('Raw data yang sudah upload'!C:C,C910,'Raw data yang sudah upload'!A:A,$I$3)</f>
        <v>0</v>
      </c>
      <c r="G910" t="str">
        <f>IF(F910=0,"Tidak Upload",IF(COUNTIFS('Raw data yang sudah upload'!C:C,C910,'Raw data yang sudah upload'!A:A,$I$3,'Raw data yang sudah upload'!X:X,"YA")&gt;0,"Tepat Waktu","Terlambat"))</f>
        <v>Tidak Upload</v>
      </c>
    </row>
    <row r="911" spans="1:7">
      <c r="A911" t="s">
        <v>777</v>
      </c>
      <c r="B911" t="s">
        <v>1757</v>
      </c>
      <c r="C911" t="s">
        <v>1758</v>
      </c>
      <c r="D911" t="s">
        <v>7</v>
      </c>
      <c r="E911" t="str">
        <f t="shared" si="14"/>
        <v>Sudah Upload</v>
      </c>
      <c r="F911">
        <f>COUNTIFS('Raw data yang sudah upload'!C:C,C911,'Raw data yang sudah upload'!A:A,$I$3)</f>
        <v>1</v>
      </c>
      <c r="G911" t="str">
        <f>IF(F911=0,"Tidak Upload",IF(COUNTIFS('Raw data yang sudah upload'!C:C,C911,'Raw data yang sudah upload'!A:A,$I$3,'Raw data yang sudah upload'!X:X,"YA")&gt;0,"Tepat Waktu","Terlambat"))</f>
        <v>Tepat Waktu</v>
      </c>
    </row>
    <row r="912" spans="1:7">
      <c r="A912" t="s">
        <v>413</v>
      </c>
      <c r="B912" t="s">
        <v>1759</v>
      </c>
      <c r="C912" t="s">
        <v>1760</v>
      </c>
      <c r="D912" t="s">
        <v>7</v>
      </c>
      <c r="E912" t="str">
        <f t="shared" si="14"/>
        <v>Sudah Upload</v>
      </c>
      <c r="F912">
        <f>COUNTIFS('Raw data yang sudah upload'!C:C,C912,'Raw data yang sudah upload'!A:A,$I$3)</f>
        <v>1</v>
      </c>
      <c r="G912" t="str">
        <f>IF(F912=0,"Tidak Upload",IF(COUNTIFS('Raw data yang sudah upload'!C:C,C912,'Raw data yang sudah upload'!A:A,$I$3,'Raw data yang sudah upload'!X:X,"YA")&gt;0,"Tepat Waktu","Terlambat"))</f>
        <v>Tepat Waktu</v>
      </c>
    </row>
    <row r="913" spans="1:7">
      <c r="A913" t="s">
        <v>413</v>
      </c>
      <c r="B913" t="s">
        <v>1761</v>
      </c>
      <c r="C913" t="s">
        <v>1762</v>
      </c>
      <c r="D913" t="s">
        <v>7</v>
      </c>
      <c r="E913" t="str">
        <f t="shared" si="14"/>
        <v>Sudah Upload</v>
      </c>
      <c r="F913">
        <f>COUNTIFS('Raw data yang sudah upload'!C:C,C913,'Raw data yang sudah upload'!A:A,$I$3)</f>
        <v>1</v>
      </c>
      <c r="G913" t="str">
        <f>IF(F913=0,"Tidak Upload",IF(COUNTIFS('Raw data yang sudah upload'!C:C,C913,'Raw data yang sudah upload'!A:A,$I$3,'Raw data yang sudah upload'!X:X,"YA")&gt;0,"Tepat Waktu","Terlambat"))</f>
        <v>Tepat Waktu</v>
      </c>
    </row>
    <row r="914" spans="1:7">
      <c r="A914" t="s">
        <v>391</v>
      </c>
      <c r="B914" t="s">
        <v>1763</v>
      </c>
      <c r="C914" t="s">
        <v>1764</v>
      </c>
      <c r="D914" t="s">
        <v>7</v>
      </c>
      <c r="E914" t="str">
        <f t="shared" si="14"/>
        <v>Sudah Upload</v>
      </c>
      <c r="F914">
        <f>COUNTIFS('Raw data yang sudah upload'!C:C,C914,'Raw data yang sudah upload'!A:A,$I$3)</f>
        <v>1</v>
      </c>
      <c r="G914" t="str">
        <f>IF(F914=0,"Tidak Upload",IF(COUNTIFS('Raw data yang sudah upload'!C:C,C914,'Raw data yang sudah upload'!A:A,$I$3,'Raw data yang sudah upload'!X:X,"YA")&gt;0,"Tepat Waktu","Terlambat"))</f>
        <v>Tepat Waktu</v>
      </c>
    </row>
    <row r="915" spans="1:7">
      <c r="A915" t="s">
        <v>413</v>
      </c>
      <c r="B915" t="s">
        <v>1765</v>
      </c>
      <c r="C915" t="s">
        <v>1766</v>
      </c>
      <c r="D915" t="s">
        <v>7</v>
      </c>
      <c r="E915" t="str">
        <f t="shared" si="14"/>
        <v>Sudah Upload</v>
      </c>
      <c r="F915">
        <f>COUNTIFS('Raw data yang sudah upload'!C:C,C915,'Raw data yang sudah upload'!A:A,$I$3)</f>
        <v>1</v>
      </c>
      <c r="G915" t="str">
        <f>IF(F915=0,"Tidak Upload",IF(COUNTIFS('Raw data yang sudah upload'!C:C,C915,'Raw data yang sudah upload'!A:A,$I$3,'Raw data yang sudah upload'!X:X,"YA")&gt;0,"Tepat Waktu","Terlambat"))</f>
        <v>Tepat Waktu</v>
      </c>
    </row>
    <row r="916" spans="1:7">
      <c r="A916" t="s">
        <v>413</v>
      </c>
      <c r="B916" t="s">
        <v>1767</v>
      </c>
      <c r="C916" t="s">
        <v>1768</v>
      </c>
      <c r="D916" t="s">
        <v>7</v>
      </c>
      <c r="E916" t="str">
        <f t="shared" si="14"/>
        <v>Sudah Upload</v>
      </c>
      <c r="F916">
        <f>COUNTIFS('Raw data yang sudah upload'!C:C,C916,'Raw data yang sudah upload'!A:A,$I$3)</f>
        <v>1</v>
      </c>
      <c r="G916" t="str">
        <f>IF(F916=0,"Tidak Upload",IF(COUNTIFS('Raw data yang sudah upload'!C:C,C916,'Raw data yang sudah upload'!A:A,$I$3,'Raw data yang sudah upload'!X:X,"YA")&gt;0,"Tepat Waktu","Terlambat"))</f>
        <v>Tepat Waktu</v>
      </c>
    </row>
    <row r="917" spans="1:7">
      <c r="A917" t="s">
        <v>848</v>
      </c>
      <c r="B917" t="s">
        <v>1769</v>
      </c>
      <c r="C917" t="s">
        <v>1770</v>
      </c>
      <c r="D917" t="s">
        <v>7</v>
      </c>
      <c r="E917" t="str">
        <f t="shared" si="14"/>
        <v>Sudah Upload</v>
      </c>
      <c r="F917">
        <f>COUNTIFS('Raw data yang sudah upload'!C:C,C917,'Raw data yang sudah upload'!A:A,$I$3)</f>
        <v>1</v>
      </c>
      <c r="G917" t="str">
        <f>IF(F917=0,"Tidak Upload",IF(COUNTIFS('Raw data yang sudah upload'!C:C,C917,'Raw data yang sudah upload'!A:A,$I$3,'Raw data yang sudah upload'!X:X,"YA")&gt;0,"Tepat Waktu","Terlambat"))</f>
        <v>Tepat Waktu</v>
      </c>
    </row>
    <row r="918" spans="1:7">
      <c r="A918" t="s">
        <v>848</v>
      </c>
      <c r="B918" t="s">
        <v>1771</v>
      </c>
      <c r="C918" t="s">
        <v>1772</v>
      </c>
      <c r="D918" t="s">
        <v>7</v>
      </c>
      <c r="E918" t="str">
        <f t="shared" si="14"/>
        <v>Sudah Upload</v>
      </c>
      <c r="F918">
        <f>COUNTIFS('Raw data yang sudah upload'!C:C,C918,'Raw data yang sudah upload'!A:A,$I$3)</f>
        <v>1</v>
      </c>
      <c r="G918" t="str">
        <f>IF(F918=0,"Tidak Upload",IF(COUNTIFS('Raw data yang sudah upload'!C:C,C918,'Raw data yang sudah upload'!A:A,$I$3,'Raw data yang sudah upload'!X:X,"YA")&gt;0,"Tepat Waktu","Terlambat"))</f>
        <v>Tepat Waktu</v>
      </c>
    </row>
    <row r="919" spans="1:7">
      <c r="A919" t="s">
        <v>413</v>
      </c>
      <c r="B919" t="s">
        <v>1773</v>
      </c>
      <c r="C919" t="s">
        <v>1774</v>
      </c>
      <c r="D919" t="s">
        <v>7</v>
      </c>
      <c r="E919" t="str">
        <f t="shared" si="14"/>
        <v>Sudah Upload</v>
      </c>
      <c r="F919">
        <f>COUNTIFS('Raw data yang sudah upload'!C:C,C919,'Raw data yang sudah upload'!A:A,$I$3)</f>
        <v>1</v>
      </c>
      <c r="G919" t="str">
        <f>IF(F919=0,"Tidak Upload",IF(COUNTIFS('Raw data yang sudah upload'!C:C,C919,'Raw data yang sudah upload'!A:A,$I$3,'Raw data yang sudah upload'!X:X,"YA")&gt;0,"Tepat Waktu","Terlambat"))</f>
        <v>Tepat Waktu</v>
      </c>
    </row>
    <row r="920" spans="1:7">
      <c r="A920" t="s">
        <v>413</v>
      </c>
      <c r="B920" t="s">
        <v>1775</v>
      </c>
      <c r="C920" t="s">
        <v>1776</v>
      </c>
      <c r="D920" t="s">
        <v>7</v>
      </c>
      <c r="E920" t="str">
        <f t="shared" si="14"/>
        <v>Sudah Upload</v>
      </c>
      <c r="F920">
        <f>COUNTIFS('Raw data yang sudah upload'!C:C,C920,'Raw data yang sudah upload'!A:A,$I$3)</f>
        <v>1</v>
      </c>
      <c r="G920" t="str">
        <f>IF(F920=0,"Tidak Upload",IF(COUNTIFS('Raw data yang sudah upload'!C:C,C920,'Raw data yang sudah upload'!A:A,$I$3,'Raw data yang sudah upload'!X:X,"YA")&gt;0,"Tepat Waktu","Terlambat"))</f>
        <v>Tepat Waktu</v>
      </c>
    </row>
    <row r="921" spans="1:7">
      <c r="A921" t="s">
        <v>413</v>
      </c>
      <c r="B921" t="s">
        <v>1777</v>
      </c>
      <c r="C921" t="s">
        <v>1778</v>
      </c>
      <c r="D921" t="s">
        <v>7</v>
      </c>
      <c r="E921" t="str">
        <f t="shared" si="14"/>
        <v>Sudah Upload</v>
      </c>
      <c r="F921">
        <f>COUNTIFS('Raw data yang sudah upload'!C:C,C921,'Raw data yang sudah upload'!A:A,$I$3)</f>
        <v>1</v>
      </c>
      <c r="G921" t="str">
        <f>IF(F921=0,"Tidak Upload",IF(COUNTIFS('Raw data yang sudah upload'!C:C,C921,'Raw data yang sudah upload'!A:A,$I$3,'Raw data yang sudah upload'!X:X,"YA")&gt;0,"Tepat Waktu","Terlambat"))</f>
        <v>Tepat Waktu</v>
      </c>
    </row>
    <row r="922" spans="1:7">
      <c r="A922" t="s">
        <v>853</v>
      </c>
      <c r="B922" t="s">
        <v>1779</v>
      </c>
      <c r="C922" t="s">
        <v>1780</v>
      </c>
      <c r="D922" t="s">
        <v>7</v>
      </c>
      <c r="E922" t="str">
        <f t="shared" si="14"/>
        <v>Sudah Upload</v>
      </c>
      <c r="F922">
        <f>COUNTIFS('Raw data yang sudah upload'!C:C,C922,'Raw data yang sudah upload'!A:A,$I$3)</f>
        <v>1</v>
      </c>
      <c r="G922" t="str">
        <f>IF(F922=0,"Tidak Upload",IF(COUNTIFS('Raw data yang sudah upload'!C:C,C922,'Raw data yang sudah upload'!A:A,$I$3,'Raw data yang sudah upload'!X:X,"YA")&gt;0,"Tepat Waktu","Terlambat"))</f>
        <v>Tepat Waktu</v>
      </c>
    </row>
    <row r="923" spans="1:7">
      <c r="A923" t="s">
        <v>413</v>
      </c>
      <c r="B923" t="s">
        <v>1781</v>
      </c>
      <c r="C923" t="s">
        <v>1782</v>
      </c>
      <c r="D923" t="s">
        <v>7</v>
      </c>
      <c r="E923" t="str">
        <f t="shared" si="14"/>
        <v>Sudah Upload</v>
      </c>
      <c r="F923">
        <f>COUNTIFS('Raw data yang sudah upload'!C:C,C923,'Raw data yang sudah upload'!A:A,$I$3)</f>
        <v>1</v>
      </c>
      <c r="G923" t="str">
        <f>IF(F923=0,"Tidak Upload",IF(COUNTIFS('Raw data yang sudah upload'!C:C,C923,'Raw data yang sudah upload'!A:A,$I$3,'Raw data yang sudah upload'!X:X,"YA")&gt;0,"Tepat Waktu","Terlambat"))</f>
        <v>Tepat Waktu</v>
      </c>
    </row>
    <row r="924" spans="1:7">
      <c r="A924" t="s">
        <v>391</v>
      </c>
      <c r="B924" t="s">
        <v>1783</v>
      </c>
      <c r="C924" t="s">
        <v>1784</v>
      </c>
      <c r="D924" t="s">
        <v>7</v>
      </c>
      <c r="E924" t="str">
        <f t="shared" si="14"/>
        <v>Sudah Upload</v>
      </c>
      <c r="F924">
        <f>COUNTIFS('Raw data yang sudah upload'!C:C,C924,'Raw data yang sudah upload'!A:A,$I$3)</f>
        <v>1</v>
      </c>
      <c r="G924" t="str">
        <f>IF(F924=0,"Tidak Upload",IF(COUNTIFS('Raw data yang sudah upload'!C:C,C924,'Raw data yang sudah upload'!A:A,$I$3,'Raw data yang sudah upload'!X:X,"YA")&gt;0,"Tepat Waktu","Terlambat"))</f>
        <v>Tepat Waktu</v>
      </c>
    </row>
    <row r="925" spans="1:7">
      <c r="A925" t="s">
        <v>853</v>
      </c>
      <c r="B925" t="s">
        <v>1785</v>
      </c>
      <c r="C925" t="s">
        <v>1786</v>
      </c>
      <c r="D925" t="s">
        <v>7</v>
      </c>
      <c r="E925" t="str">
        <f t="shared" si="14"/>
        <v>Sudah Upload</v>
      </c>
      <c r="F925">
        <f>COUNTIFS('Raw data yang sudah upload'!C:C,C925,'Raw data yang sudah upload'!A:A,$I$3)</f>
        <v>1</v>
      </c>
      <c r="G925" t="str">
        <f>IF(F925=0,"Tidak Upload",IF(COUNTIFS('Raw data yang sudah upload'!C:C,C925,'Raw data yang sudah upload'!A:A,$I$3,'Raw data yang sudah upload'!X:X,"YA")&gt;0,"Tepat Waktu","Terlambat"))</f>
        <v>Tepat Waktu</v>
      </c>
    </row>
    <row r="926" spans="1:7">
      <c r="A926" t="s">
        <v>425</v>
      </c>
      <c r="B926" t="s">
        <v>1787</v>
      </c>
      <c r="C926" t="s">
        <v>1788</v>
      </c>
      <c r="D926" t="s">
        <v>29</v>
      </c>
      <c r="E926" t="str">
        <f t="shared" si="14"/>
        <v>Tidak Upload</v>
      </c>
      <c r="F926">
        <f>COUNTIFS('Raw data yang sudah upload'!C:C,C926,'Raw data yang sudah upload'!A:A,$I$3)</f>
        <v>0</v>
      </c>
      <c r="G926" t="str">
        <f>IF(F926=0,"Tidak Upload",IF(COUNTIFS('Raw data yang sudah upload'!C:C,C926,'Raw data yang sudah upload'!A:A,$I$3,'Raw data yang sudah upload'!X:X,"YA")&gt;0,"Tepat Waktu","Terlambat"))</f>
        <v>Tidak Upload</v>
      </c>
    </row>
    <row r="927" spans="1:7">
      <c r="A927" t="s">
        <v>565</v>
      </c>
      <c r="B927" t="s">
        <v>1789</v>
      </c>
      <c r="C927" t="s">
        <v>1789</v>
      </c>
      <c r="D927" t="s">
        <v>7</v>
      </c>
      <c r="E927" t="str">
        <f t="shared" si="14"/>
        <v>Sudah Upload</v>
      </c>
      <c r="F927">
        <f>COUNTIFS('Raw data yang sudah upload'!C:C,C927,'Raw data yang sudah upload'!A:A,$I$3)</f>
        <v>1</v>
      </c>
      <c r="G927" t="str">
        <f>IF(F927=0,"Tidak Upload",IF(COUNTIFS('Raw data yang sudah upload'!C:C,C927,'Raw data yang sudah upload'!A:A,$I$3,'Raw data yang sudah upload'!X:X,"YA")&gt;0,"Tepat Waktu","Terlambat"))</f>
        <v>Tepat Waktu</v>
      </c>
    </row>
    <row r="928" spans="1:7">
      <c r="A928" t="s">
        <v>229</v>
      </c>
      <c r="B928" t="s">
        <v>1790</v>
      </c>
      <c r="C928" t="s">
        <v>1790</v>
      </c>
      <c r="D928" t="s">
        <v>7</v>
      </c>
      <c r="E928" t="str">
        <f t="shared" si="14"/>
        <v>Sudah Upload</v>
      </c>
      <c r="F928">
        <f>COUNTIFS('Raw data yang sudah upload'!C:C,C928,'Raw data yang sudah upload'!A:A,$I$3)</f>
        <v>1</v>
      </c>
      <c r="G928" t="str">
        <f>IF(F928=0,"Tidak Upload",IF(COUNTIFS('Raw data yang sudah upload'!C:C,C928,'Raw data yang sudah upload'!A:A,$I$3,'Raw data yang sudah upload'!X:X,"YA")&gt;0,"Tepat Waktu","Terlambat"))</f>
        <v>Tepat Waktu</v>
      </c>
    </row>
    <row r="929" spans="1:7">
      <c r="A929" t="s">
        <v>425</v>
      </c>
      <c r="B929" t="s">
        <v>1791</v>
      </c>
      <c r="C929" t="s">
        <v>1792</v>
      </c>
      <c r="D929" t="s">
        <v>29</v>
      </c>
      <c r="E929" t="str">
        <f t="shared" si="14"/>
        <v>Tidak Upload</v>
      </c>
      <c r="F929">
        <f>COUNTIFS('Raw data yang sudah upload'!C:C,C929,'Raw data yang sudah upload'!A:A,$I$3)</f>
        <v>0</v>
      </c>
      <c r="G929" t="str">
        <f>IF(F929=0,"Tidak Upload",IF(COUNTIFS('Raw data yang sudah upload'!C:C,C929,'Raw data yang sudah upload'!A:A,$I$3,'Raw data yang sudah upload'!X:X,"YA")&gt;0,"Tepat Waktu","Terlambat"))</f>
        <v>Tidak Upload</v>
      </c>
    </row>
    <row r="930" spans="1:7">
      <c r="A930" t="s">
        <v>453</v>
      </c>
      <c r="B930" t="s">
        <v>1793</v>
      </c>
      <c r="C930" t="s">
        <v>1794</v>
      </c>
      <c r="D930" t="s">
        <v>7</v>
      </c>
      <c r="E930" t="str">
        <f t="shared" si="14"/>
        <v>Sudah Upload</v>
      </c>
      <c r="F930">
        <f>COUNTIFS('Raw data yang sudah upload'!C:C,C930,'Raw data yang sudah upload'!A:A,$I$3)</f>
        <v>1</v>
      </c>
      <c r="G930" t="str">
        <f>IF(F930=0,"Tidak Upload",IF(COUNTIFS('Raw data yang sudah upload'!C:C,C930,'Raw data yang sudah upload'!A:A,$I$3,'Raw data yang sudah upload'!X:X,"YA")&gt;0,"Tepat Waktu","Terlambat"))</f>
        <v>Tepat Waktu</v>
      </c>
    </row>
    <row r="931" spans="1:7">
      <c r="A931" t="s">
        <v>413</v>
      </c>
      <c r="B931" t="s">
        <v>1795</v>
      </c>
      <c r="C931" t="s">
        <v>1795</v>
      </c>
      <c r="D931" t="s">
        <v>7</v>
      </c>
      <c r="E931" t="str">
        <f t="shared" si="14"/>
        <v>Tidak Upload</v>
      </c>
      <c r="F931">
        <f>COUNTIFS('Raw data yang sudah upload'!C:C,C931,'Raw data yang sudah upload'!A:A,$I$3)</f>
        <v>0</v>
      </c>
      <c r="G931" t="str">
        <f>IF(F931=0,"Tidak Upload",IF(COUNTIFS('Raw data yang sudah upload'!C:C,C931,'Raw data yang sudah upload'!A:A,$I$3,'Raw data yang sudah upload'!X:X,"YA")&gt;0,"Tepat Waktu","Terlambat"))</f>
        <v>Tidak Upload</v>
      </c>
    </row>
    <row r="932" spans="1:7">
      <c r="A932" t="s">
        <v>425</v>
      </c>
      <c r="B932" t="s">
        <v>1796</v>
      </c>
      <c r="C932" t="s">
        <v>1797</v>
      </c>
      <c r="D932" t="s">
        <v>7</v>
      </c>
      <c r="E932" t="str">
        <f t="shared" si="14"/>
        <v>Sudah Upload</v>
      </c>
      <c r="F932">
        <f>COUNTIFS('Raw data yang sudah upload'!C:C,C932,'Raw data yang sudah upload'!A:A,$I$3)</f>
        <v>1</v>
      </c>
      <c r="G932" t="str">
        <f>IF(F932=0,"Tidak Upload",IF(COUNTIFS('Raw data yang sudah upload'!C:C,C932,'Raw data yang sudah upload'!A:A,$I$3,'Raw data yang sudah upload'!X:X,"YA")&gt;0,"Tepat Waktu","Terlambat"))</f>
        <v>Tepat Waktu</v>
      </c>
    </row>
    <row r="933" spans="1:7">
      <c r="A933" t="s">
        <v>453</v>
      </c>
      <c r="B933" t="s">
        <v>1798</v>
      </c>
      <c r="C933" t="s">
        <v>1799</v>
      </c>
      <c r="D933" t="s">
        <v>29</v>
      </c>
      <c r="E933" t="str">
        <f t="shared" si="14"/>
        <v>Tidak Upload</v>
      </c>
      <c r="F933">
        <f>COUNTIFS('Raw data yang sudah upload'!C:C,C933,'Raw data yang sudah upload'!A:A,$I$3)</f>
        <v>0</v>
      </c>
      <c r="G933" t="str">
        <f>IF(F933=0,"Tidak Upload",IF(COUNTIFS('Raw data yang sudah upload'!C:C,C933,'Raw data yang sudah upload'!A:A,$I$3,'Raw data yang sudah upload'!X:X,"YA")&gt;0,"Tepat Waktu","Terlambat"))</f>
        <v>Tidak Upload</v>
      </c>
    </row>
    <row r="934" spans="1:7">
      <c r="A934" t="s">
        <v>453</v>
      </c>
      <c r="B934" t="s">
        <v>1800</v>
      </c>
      <c r="C934" t="s">
        <v>1801</v>
      </c>
      <c r="D934" t="s">
        <v>29</v>
      </c>
      <c r="E934" t="str">
        <f t="shared" si="14"/>
        <v>Tidak Upload</v>
      </c>
      <c r="F934">
        <f>COUNTIFS('Raw data yang sudah upload'!C:C,C934,'Raw data yang sudah upload'!A:A,$I$3)</f>
        <v>0</v>
      </c>
      <c r="G934" t="str">
        <f>IF(F934=0,"Tidak Upload",IF(COUNTIFS('Raw data yang sudah upload'!C:C,C934,'Raw data yang sudah upload'!A:A,$I$3,'Raw data yang sudah upload'!X:X,"YA")&gt;0,"Tepat Waktu","Terlambat"))</f>
        <v>Tidak Upload</v>
      </c>
    </row>
    <row r="935" spans="1:7">
      <c r="A935" t="s">
        <v>453</v>
      </c>
      <c r="B935" t="s">
        <v>1802</v>
      </c>
      <c r="C935" t="s">
        <v>1803</v>
      </c>
      <c r="D935" t="s">
        <v>29</v>
      </c>
      <c r="E935" t="str">
        <f t="shared" si="14"/>
        <v>Tidak Upload</v>
      </c>
      <c r="F935">
        <f>COUNTIFS('Raw data yang sudah upload'!C:C,C935,'Raw data yang sudah upload'!A:A,$I$3)</f>
        <v>0</v>
      </c>
      <c r="G935" t="str">
        <f>IF(F935=0,"Tidak Upload",IF(COUNTIFS('Raw data yang sudah upload'!C:C,C935,'Raw data yang sudah upload'!A:A,$I$3,'Raw data yang sudah upload'!X:X,"YA")&gt;0,"Tepat Waktu","Terlambat"))</f>
        <v>Tidak Upload</v>
      </c>
    </row>
    <row r="936" spans="1:7">
      <c r="A936" t="s">
        <v>453</v>
      </c>
      <c r="B936" t="s">
        <v>1804</v>
      </c>
      <c r="C936" t="s">
        <v>1805</v>
      </c>
      <c r="D936" t="s">
        <v>29</v>
      </c>
      <c r="E936" t="str">
        <f t="shared" si="14"/>
        <v>Tidak Upload</v>
      </c>
      <c r="F936">
        <f>COUNTIFS('Raw data yang sudah upload'!C:C,C936,'Raw data yang sudah upload'!A:A,$I$3)</f>
        <v>0</v>
      </c>
      <c r="G936" t="str">
        <f>IF(F936=0,"Tidak Upload",IF(COUNTIFS('Raw data yang sudah upload'!C:C,C936,'Raw data yang sudah upload'!A:A,$I$3,'Raw data yang sudah upload'!X:X,"YA")&gt;0,"Tepat Waktu","Terlambat"))</f>
        <v>Tidak Upload</v>
      </c>
    </row>
    <row r="937" spans="1:7">
      <c r="A937" t="s">
        <v>425</v>
      </c>
      <c r="B937" t="s">
        <v>1806</v>
      </c>
      <c r="C937" t="s">
        <v>1807</v>
      </c>
      <c r="D937" t="s">
        <v>29</v>
      </c>
      <c r="E937" t="str">
        <f t="shared" si="14"/>
        <v>Tidak Upload</v>
      </c>
      <c r="F937">
        <f>COUNTIFS('Raw data yang sudah upload'!C:C,C937,'Raw data yang sudah upload'!A:A,$I$3)</f>
        <v>0</v>
      </c>
      <c r="G937" t="str">
        <f>IF(F937=0,"Tidak Upload",IF(COUNTIFS('Raw data yang sudah upload'!C:C,C937,'Raw data yang sudah upload'!A:A,$I$3,'Raw data yang sudah upload'!X:X,"YA")&gt;0,"Tepat Waktu","Terlambat"))</f>
        <v>Tidak Upload</v>
      </c>
    </row>
    <row r="938" spans="1:7">
      <c r="A938" t="s">
        <v>425</v>
      </c>
      <c r="B938" t="s">
        <v>1808</v>
      </c>
      <c r="C938" t="s">
        <v>1809</v>
      </c>
      <c r="D938" t="s">
        <v>29</v>
      </c>
      <c r="E938" t="str">
        <f t="shared" si="14"/>
        <v>Tidak Upload</v>
      </c>
      <c r="F938">
        <f>COUNTIFS('Raw data yang sudah upload'!C:C,C938,'Raw data yang sudah upload'!A:A,$I$3)</f>
        <v>0</v>
      </c>
      <c r="G938" t="str">
        <f>IF(F938=0,"Tidak Upload",IF(COUNTIFS('Raw data yang sudah upload'!C:C,C938,'Raw data yang sudah upload'!A:A,$I$3,'Raw data yang sudah upload'!X:X,"YA")&gt;0,"Tepat Waktu","Terlambat"))</f>
        <v>Tidak Upload</v>
      </c>
    </row>
    <row r="939" spans="1:7">
      <c r="A939" t="s">
        <v>30</v>
      </c>
      <c r="B939" t="s">
        <v>1810</v>
      </c>
      <c r="C939" t="s">
        <v>1811</v>
      </c>
      <c r="D939" t="s">
        <v>29</v>
      </c>
      <c r="E939" t="str">
        <f t="shared" si="14"/>
        <v>Tidak Upload</v>
      </c>
      <c r="F939">
        <f>COUNTIFS('Raw data yang sudah upload'!C:C,C939,'Raw data yang sudah upload'!A:A,$I$3)</f>
        <v>0</v>
      </c>
      <c r="G939" t="str">
        <f>IF(F939=0,"Tidak Upload",IF(COUNTIFS('Raw data yang sudah upload'!C:C,C939,'Raw data yang sudah upload'!A:A,$I$3,'Raw data yang sudah upload'!X:X,"YA")&gt;0,"Tepat Waktu","Terlambat"))</f>
        <v>Tidak Upload</v>
      </c>
    </row>
    <row r="940" spans="1:7">
      <c r="A940" t="s">
        <v>26</v>
      </c>
      <c r="B940" t="s">
        <v>1812</v>
      </c>
      <c r="C940" t="s">
        <v>1813</v>
      </c>
      <c r="D940" t="s">
        <v>29</v>
      </c>
      <c r="E940" t="str">
        <f t="shared" si="14"/>
        <v>Tidak Upload</v>
      </c>
      <c r="F940">
        <f>COUNTIFS('Raw data yang sudah upload'!C:C,C940,'Raw data yang sudah upload'!A:A,$I$3)</f>
        <v>0</v>
      </c>
      <c r="G940" t="str">
        <f>IF(F940=0,"Tidak Upload",IF(COUNTIFS('Raw data yang sudah upload'!C:C,C940,'Raw data yang sudah upload'!A:A,$I$3,'Raw data yang sudah upload'!X:X,"YA")&gt;0,"Tepat Waktu","Terlambat"))</f>
        <v>Tidak Upload</v>
      </c>
    </row>
    <row r="941" spans="1:7">
      <c r="A941" t="s">
        <v>26</v>
      </c>
      <c r="B941" t="s">
        <v>1814</v>
      </c>
      <c r="C941" t="s">
        <v>1815</v>
      </c>
      <c r="D941" t="s">
        <v>29</v>
      </c>
      <c r="E941" t="str">
        <f t="shared" si="14"/>
        <v>Tidak Upload</v>
      </c>
      <c r="F941">
        <f>COUNTIFS('Raw data yang sudah upload'!C:C,C941,'Raw data yang sudah upload'!A:A,$I$3)</f>
        <v>0</v>
      </c>
      <c r="G941" t="str">
        <f>IF(F941=0,"Tidak Upload",IF(COUNTIFS('Raw data yang sudah upload'!C:C,C941,'Raw data yang sudah upload'!A:A,$I$3,'Raw data yang sudah upload'!X:X,"YA")&gt;0,"Tepat Waktu","Terlambat"))</f>
        <v>Tidak Upload</v>
      </c>
    </row>
    <row r="942" spans="1:7">
      <c r="A942" t="s">
        <v>26</v>
      </c>
      <c r="B942" t="s">
        <v>1816</v>
      </c>
      <c r="C942" t="s">
        <v>1817</v>
      </c>
      <c r="D942" t="s">
        <v>29</v>
      </c>
      <c r="E942" t="str">
        <f t="shared" si="14"/>
        <v>Tidak Upload</v>
      </c>
      <c r="F942">
        <f>COUNTIFS('Raw data yang sudah upload'!C:C,C942,'Raw data yang sudah upload'!A:A,$I$3)</f>
        <v>0</v>
      </c>
      <c r="G942" t="str">
        <f>IF(F942=0,"Tidak Upload",IF(COUNTIFS('Raw data yang sudah upload'!C:C,C942,'Raw data yang sudah upload'!A:A,$I$3,'Raw data yang sudah upload'!X:X,"YA")&gt;0,"Tepat Waktu","Terlambat"))</f>
        <v>Tidak Upload</v>
      </c>
    </row>
    <row r="943" spans="1:7">
      <c r="A943" t="s">
        <v>26</v>
      </c>
      <c r="B943" t="s">
        <v>1818</v>
      </c>
      <c r="C943" t="s">
        <v>1819</v>
      </c>
      <c r="D943" t="s">
        <v>29</v>
      </c>
      <c r="E943" t="str">
        <f t="shared" si="14"/>
        <v>Tidak Upload</v>
      </c>
      <c r="F943">
        <f>COUNTIFS('Raw data yang sudah upload'!C:C,C943,'Raw data yang sudah upload'!A:A,$I$3)</f>
        <v>0</v>
      </c>
      <c r="G943" t="str">
        <f>IF(F943=0,"Tidak Upload",IF(COUNTIFS('Raw data yang sudah upload'!C:C,C943,'Raw data yang sudah upload'!A:A,$I$3,'Raw data yang sudah upload'!X:X,"YA")&gt;0,"Tepat Waktu","Terlambat"))</f>
        <v>Tidak Upload</v>
      </c>
    </row>
    <row r="944" spans="1:7">
      <c r="A944" t="s">
        <v>391</v>
      </c>
      <c r="B944" t="s">
        <v>1820</v>
      </c>
      <c r="C944" t="s">
        <v>1821</v>
      </c>
      <c r="D944" t="s">
        <v>29</v>
      </c>
      <c r="E944" t="str">
        <f t="shared" si="14"/>
        <v>Tidak Upload</v>
      </c>
      <c r="F944">
        <f>COUNTIFS('Raw data yang sudah upload'!C:C,C944,'Raw data yang sudah upload'!A:A,$I$3)</f>
        <v>0</v>
      </c>
      <c r="G944" t="str">
        <f>IF(F944=0,"Tidak Upload",IF(COUNTIFS('Raw data yang sudah upload'!C:C,C944,'Raw data yang sudah upload'!A:A,$I$3,'Raw data yang sudah upload'!X:X,"YA")&gt;0,"Tepat Waktu","Terlambat"))</f>
        <v>Tidak Upload</v>
      </c>
    </row>
    <row r="945" spans="1:7">
      <c r="A945" t="s">
        <v>391</v>
      </c>
      <c r="B945" t="s">
        <v>1822</v>
      </c>
      <c r="C945" t="s">
        <v>1823</v>
      </c>
      <c r="D945" t="s">
        <v>29</v>
      </c>
      <c r="E945" t="str">
        <f t="shared" si="14"/>
        <v>Tidak Upload</v>
      </c>
      <c r="F945">
        <f>COUNTIFS('Raw data yang sudah upload'!C:C,C945,'Raw data yang sudah upload'!A:A,$I$3)</f>
        <v>0</v>
      </c>
      <c r="G945" t="str">
        <f>IF(F945=0,"Tidak Upload",IF(COUNTIFS('Raw data yang sudah upload'!C:C,C945,'Raw data yang sudah upload'!A:A,$I$3,'Raw data yang sudah upload'!X:X,"YA")&gt;0,"Tepat Waktu","Terlambat"))</f>
        <v>Tidak Upload</v>
      </c>
    </row>
    <row r="946" spans="1:7">
      <c r="A946" t="s">
        <v>425</v>
      </c>
      <c r="B946" t="s">
        <v>1824</v>
      </c>
      <c r="C946" t="s">
        <v>1825</v>
      </c>
      <c r="D946" t="s">
        <v>29</v>
      </c>
      <c r="E946" t="str">
        <f t="shared" si="14"/>
        <v>Tidak Upload</v>
      </c>
      <c r="F946">
        <f>COUNTIFS('Raw data yang sudah upload'!C:C,C946,'Raw data yang sudah upload'!A:A,$I$3)</f>
        <v>0</v>
      </c>
      <c r="G946" t="str">
        <f>IF(F946=0,"Tidak Upload",IF(COUNTIFS('Raw data yang sudah upload'!C:C,C946,'Raw data yang sudah upload'!A:A,$I$3,'Raw data yang sudah upload'!X:X,"YA")&gt;0,"Tepat Waktu","Terlambat"))</f>
        <v>Tidak Upload</v>
      </c>
    </row>
    <row r="947" spans="1:7">
      <c r="A947" t="s">
        <v>358</v>
      </c>
      <c r="B947" t="s">
        <v>1826</v>
      </c>
      <c r="C947" t="s">
        <v>1827</v>
      </c>
      <c r="D947" t="s">
        <v>29</v>
      </c>
      <c r="E947" t="str">
        <f t="shared" si="14"/>
        <v>Tidak Upload</v>
      </c>
      <c r="F947">
        <f>COUNTIFS('Raw data yang sudah upload'!C:C,C947,'Raw data yang sudah upload'!A:A,$I$3)</f>
        <v>0</v>
      </c>
      <c r="G947" t="str">
        <f>IF(F947=0,"Tidak Upload",IF(COUNTIFS('Raw data yang sudah upload'!C:C,C947,'Raw data yang sudah upload'!A:A,$I$3,'Raw data yang sudah upload'!X:X,"YA")&gt;0,"Tepat Waktu","Terlambat"))</f>
        <v>Tidak Upload</v>
      </c>
    </row>
    <row r="948" spans="1:7">
      <c r="A948" t="s">
        <v>413</v>
      </c>
      <c r="B948" t="s">
        <v>1828</v>
      </c>
      <c r="C948" t="s">
        <v>1828</v>
      </c>
      <c r="D948" t="s">
        <v>29</v>
      </c>
      <c r="E948" t="str">
        <f t="shared" si="14"/>
        <v>Tidak Upload</v>
      </c>
      <c r="F948">
        <f>COUNTIFS('Raw data yang sudah upload'!C:C,C948,'Raw data yang sudah upload'!A:A,$I$3)</f>
        <v>0</v>
      </c>
      <c r="G948" t="str">
        <f>IF(F948=0,"Tidak Upload",IF(COUNTIFS('Raw data yang sudah upload'!C:C,C948,'Raw data yang sudah upload'!A:A,$I$3,'Raw data yang sudah upload'!X:X,"YA")&gt;0,"Tepat Waktu","Terlambat"))</f>
        <v>Tidak Upload</v>
      </c>
    </row>
    <row r="949" spans="1:7">
      <c r="A949" t="s">
        <v>453</v>
      </c>
      <c r="B949" t="s">
        <v>1829</v>
      </c>
      <c r="C949" t="s">
        <v>1830</v>
      </c>
      <c r="D949" t="s">
        <v>7</v>
      </c>
      <c r="E949" t="str">
        <f t="shared" si="14"/>
        <v>Sudah Upload</v>
      </c>
      <c r="F949">
        <f>COUNTIFS('Raw data yang sudah upload'!C:C,C949,'Raw data yang sudah upload'!A:A,$I$3)</f>
        <v>1</v>
      </c>
      <c r="G949" t="str">
        <f>IF(F949=0,"Tidak Upload",IF(COUNTIFS('Raw data yang sudah upload'!C:C,C949,'Raw data yang sudah upload'!A:A,$I$3,'Raw data yang sudah upload'!X:X,"YA")&gt;0,"Tepat Waktu","Terlambat"))</f>
        <v>Tepat Waktu</v>
      </c>
    </row>
    <row r="950" spans="1:7">
      <c r="A950" t="s">
        <v>848</v>
      </c>
      <c r="B950" t="s">
        <v>1831</v>
      </c>
      <c r="C950" t="s">
        <v>1832</v>
      </c>
      <c r="D950" t="s">
        <v>7</v>
      </c>
      <c r="E950" t="str">
        <f t="shared" si="14"/>
        <v>Sudah Upload</v>
      </c>
      <c r="F950">
        <f>COUNTIFS('Raw data yang sudah upload'!C:C,C950,'Raw data yang sudah upload'!A:A,$I$3)</f>
        <v>1</v>
      </c>
      <c r="G950" t="str">
        <f>IF(F950=0,"Tidak Upload",IF(COUNTIFS('Raw data yang sudah upload'!C:C,C950,'Raw data yang sudah upload'!A:A,$I$3,'Raw data yang sudah upload'!X:X,"YA")&gt;0,"Tepat Waktu","Terlambat"))</f>
        <v>Tepat Waktu</v>
      </c>
    </row>
    <row r="951" spans="1:7">
      <c r="A951" t="s">
        <v>848</v>
      </c>
      <c r="B951" t="s">
        <v>1833</v>
      </c>
      <c r="C951" t="s">
        <v>1834</v>
      </c>
      <c r="D951" t="s">
        <v>7</v>
      </c>
      <c r="E951" t="str">
        <f t="shared" si="14"/>
        <v>Sudah Upload</v>
      </c>
      <c r="F951">
        <f>COUNTIFS('Raw data yang sudah upload'!C:C,C951,'Raw data yang sudah upload'!A:A,$I$3)</f>
        <v>1</v>
      </c>
      <c r="G951" t="str">
        <f>IF(F951=0,"Tidak Upload",IF(COUNTIFS('Raw data yang sudah upload'!C:C,C951,'Raw data yang sudah upload'!A:A,$I$3,'Raw data yang sudah upload'!X:X,"YA")&gt;0,"Tepat Waktu","Terlambat"))</f>
        <v>Tepat Waktu</v>
      </c>
    </row>
    <row r="952" spans="1:7">
      <c r="A952" t="s">
        <v>848</v>
      </c>
      <c r="B952" t="s">
        <v>1835</v>
      </c>
      <c r="C952" t="s">
        <v>1836</v>
      </c>
      <c r="D952" t="s">
        <v>7</v>
      </c>
      <c r="E952" t="str">
        <f t="shared" si="14"/>
        <v>Sudah Upload</v>
      </c>
      <c r="F952">
        <f>COUNTIFS('Raw data yang sudah upload'!C:C,C952,'Raw data yang sudah upload'!A:A,$I$3)</f>
        <v>1</v>
      </c>
      <c r="G952" t="str">
        <f>IF(F952=0,"Tidak Upload",IF(COUNTIFS('Raw data yang sudah upload'!C:C,C952,'Raw data yang sudah upload'!A:A,$I$3,'Raw data yang sudah upload'!X:X,"YA")&gt;0,"Tepat Waktu","Terlambat"))</f>
        <v>Tepat Waktu</v>
      </c>
    </row>
    <row r="953" spans="1:7">
      <c r="A953" t="s">
        <v>848</v>
      </c>
      <c r="B953" t="s">
        <v>1837</v>
      </c>
      <c r="C953" t="s">
        <v>1838</v>
      </c>
      <c r="D953" t="s">
        <v>7</v>
      </c>
      <c r="E953" t="str">
        <f t="shared" si="14"/>
        <v>Sudah Upload</v>
      </c>
      <c r="F953">
        <f>COUNTIFS('Raw data yang sudah upload'!C:C,C953,'Raw data yang sudah upload'!A:A,$I$3)</f>
        <v>1</v>
      </c>
      <c r="G953" t="str">
        <f>IF(F953=0,"Tidak Upload",IF(COUNTIFS('Raw data yang sudah upload'!C:C,C953,'Raw data yang sudah upload'!A:A,$I$3,'Raw data yang sudah upload'!X:X,"YA")&gt;0,"Tepat Waktu","Terlambat"))</f>
        <v>Tepat Waktu</v>
      </c>
    </row>
    <row r="954" spans="1:7">
      <c r="A954" t="s">
        <v>848</v>
      </c>
      <c r="B954" t="s">
        <v>1839</v>
      </c>
      <c r="C954" t="s">
        <v>1840</v>
      </c>
      <c r="D954" t="s">
        <v>7</v>
      </c>
      <c r="E954" t="str">
        <f t="shared" si="14"/>
        <v>Tidak Upload</v>
      </c>
      <c r="F954">
        <f>COUNTIFS('Raw data yang sudah upload'!C:C,C954,'Raw data yang sudah upload'!A:A,$I$3)</f>
        <v>0</v>
      </c>
      <c r="G954" t="str">
        <f>IF(F954=0,"Tidak Upload",IF(COUNTIFS('Raw data yang sudah upload'!C:C,C954,'Raw data yang sudah upload'!A:A,$I$3,'Raw data yang sudah upload'!X:X,"YA")&gt;0,"Tepat Waktu","Terlambat"))</f>
        <v>Tidak Upload</v>
      </c>
    </row>
    <row r="955" spans="1:7">
      <c r="A955" t="s">
        <v>848</v>
      </c>
      <c r="B955" t="s">
        <v>1841</v>
      </c>
      <c r="C955" t="s">
        <v>1842</v>
      </c>
      <c r="D955" t="s">
        <v>7</v>
      </c>
      <c r="E955" t="str">
        <f t="shared" si="14"/>
        <v>Sudah Upload</v>
      </c>
      <c r="F955">
        <f>COUNTIFS('Raw data yang sudah upload'!C:C,C955,'Raw data yang sudah upload'!A:A,$I$3)</f>
        <v>1</v>
      </c>
      <c r="G955" t="str">
        <f>IF(F955=0,"Tidak Upload",IF(COUNTIFS('Raw data yang sudah upload'!C:C,C955,'Raw data yang sudah upload'!A:A,$I$3,'Raw data yang sudah upload'!X:X,"YA")&gt;0,"Tepat Waktu","Terlambat"))</f>
        <v>Tepat Waktu</v>
      </c>
    </row>
    <row r="956" spans="1:7">
      <c r="A956" t="s">
        <v>848</v>
      </c>
      <c r="B956" t="s">
        <v>1843</v>
      </c>
      <c r="C956" t="s">
        <v>1844</v>
      </c>
      <c r="D956" t="s">
        <v>7</v>
      </c>
      <c r="E956" t="str">
        <f t="shared" si="14"/>
        <v>Sudah Upload</v>
      </c>
      <c r="F956">
        <f>COUNTIFS('Raw data yang sudah upload'!C:C,C956,'Raw data yang sudah upload'!A:A,$I$3)</f>
        <v>1</v>
      </c>
      <c r="G956" t="str">
        <f>IF(F956=0,"Tidak Upload",IF(COUNTIFS('Raw data yang sudah upload'!C:C,C956,'Raw data yang sudah upload'!A:A,$I$3,'Raw data yang sudah upload'!X:X,"YA")&gt;0,"Tepat Waktu","Terlambat"))</f>
        <v>Tepat Waktu</v>
      </c>
    </row>
    <row r="957" spans="1:7">
      <c r="A957" t="s">
        <v>848</v>
      </c>
      <c r="B957" t="s">
        <v>1845</v>
      </c>
      <c r="C957" t="s">
        <v>1846</v>
      </c>
      <c r="D957" t="s">
        <v>7</v>
      </c>
      <c r="E957" t="str">
        <f t="shared" si="14"/>
        <v>Sudah Upload</v>
      </c>
      <c r="F957">
        <f>COUNTIFS('Raw data yang sudah upload'!C:C,C957,'Raw data yang sudah upload'!A:A,$I$3)</f>
        <v>1</v>
      </c>
      <c r="G957" t="str">
        <f>IF(F957=0,"Tidak Upload",IF(COUNTIFS('Raw data yang sudah upload'!C:C,C957,'Raw data yang sudah upload'!A:A,$I$3,'Raw data yang sudah upload'!X:X,"YA")&gt;0,"Tepat Waktu","Terlambat"))</f>
        <v>Tepat Waktu</v>
      </c>
    </row>
    <row r="958" spans="1:7">
      <c r="A958" t="s">
        <v>848</v>
      </c>
      <c r="B958" t="s">
        <v>1847</v>
      </c>
      <c r="C958" t="s">
        <v>1848</v>
      </c>
      <c r="D958" t="s">
        <v>29</v>
      </c>
      <c r="E958" t="str">
        <f t="shared" si="14"/>
        <v>Tidak Upload</v>
      </c>
      <c r="F958">
        <f>COUNTIFS('Raw data yang sudah upload'!C:C,C958,'Raw data yang sudah upload'!A:A,$I$3)</f>
        <v>0</v>
      </c>
      <c r="G958" t="str">
        <f>IF(F958=0,"Tidak Upload",IF(COUNTIFS('Raw data yang sudah upload'!C:C,C958,'Raw data yang sudah upload'!A:A,$I$3,'Raw data yang sudah upload'!X:X,"YA")&gt;0,"Tepat Waktu","Terlambat"))</f>
        <v>Tidak Upload</v>
      </c>
    </row>
    <row r="959" spans="1:7">
      <c r="A959" t="s">
        <v>848</v>
      </c>
      <c r="B959" t="s">
        <v>1849</v>
      </c>
      <c r="C959" t="s">
        <v>1850</v>
      </c>
      <c r="D959" t="s">
        <v>7</v>
      </c>
      <c r="E959" t="str">
        <f t="shared" si="14"/>
        <v>Sudah Upload</v>
      </c>
      <c r="F959">
        <f>COUNTIFS('Raw data yang sudah upload'!C:C,C959,'Raw data yang sudah upload'!A:A,$I$3)</f>
        <v>1</v>
      </c>
      <c r="G959" t="str">
        <f>IF(F959=0,"Tidak Upload",IF(COUNTIFS('Raw data yang sudah upload'!C:C,C959,'Raw data yang sudah upload'!A:A,$I$3,'Raw data yang sudah upload'!X:X,"YA")&gt;0,"Tepat Waktu","Terlambat"))</f>
        <v>Tepat Waktu</v>
      </c>
    </row>
    <row r="960" spans="1:7">
      <c r="A960" t="s">
        <v>777</v>
      </c>
      <c r="B960" t="s">
        <v>1851</v>
      </c>
      <c r="C960" t="s">
        <v>1852</v>
      </c>
      <c r="D960" t="s">
        <v>7</v>
      </c>
      <c r="E960" t="str">
        <f t="shared" si="14"/>
        <v>Sudah Upload</v>
      </c>
      <c r="F960">
        <f>COUNTIFS('Raw data yang sudah upload'!C:C,C960,'Raw data yang sudah upload'!A:A,$I$3)</f>
        <v>1</v>
      </c>
      <c r="G960" t="str">
        <f>IF(F960=0,"Tidak Upload",IF(COUNTIFS('Raw data yang sudah upload'!C:C,C960,'Raw data yang sudah upload'!A:A,$I$3,'Raw data yang sudah upload'!X:X,"YA")&gt;0,"Tepat Waktu","Terlambat"))</f>
        <v>Tepat Waktu</v>
      </c>
    </row>
    <row r="961" spans="1:7">
      <c r="A961" t="s">
        <v>848</v>
      </c>
      <c r="B961" t="s">
        <v>1853</v>
      </c>
      <c r="C961" t="s">
        <v>1854</v>
      </c>
      <c r="D961" t="s">
        <v>29</v>
      </c>
      <c r="E961" t="str">
        <f t="shared" si="14"/>
        <v>Sudah Upload</v>
      </c>
      <c r="F961">
        <f>COUNTIFS('Raw data yang sudah upload'!C:C,C961,'Raw data yang sudah upload'!A:A,$I$3)</f>
        <v>1</v>
      </c>
      <c r="G961" t="str">
        <f>IF(F961=0,"Tidak Upload",IF(COUNTIFS('Raw data yang sudah upload'!C:C,C961,'Raw data yang sudah upload'!A:A,$I$3,'Raw data yang sudah upload'!X:X,"YA")&gt;0,"Tepat Waktu","Terlambat"))</f>
        <v>Tepat Waktu</v>
      </c>
    </row>
    <row r="962" spans="1:7">
      <c r="A962" t="s">
        <v>848</v>
      </c>
      <c r="B962" t="s">
        <v>1855</v>
      </c>
      <c r="C962" t="s">
        <v>1856</v>
      </c>
      <c r="D962" t="s">
        <v>7</v>
      </c>
      <c r="E962" t="str">
        <f t="shared" si="14"/>
        <v>Sudah Upload</v>
      </c>
      <c r="F962">
        <f>COUNTIFS('Raw data yang sudah upload'!C:C,C962,'Raw data yang sudah upload'!A:A,$I$3)</f>
        <v>1</v>
      </c>
      <c r="G962" t="str">
        <f>IF(F962=0,"Tidak Upload",IF(COUNTIFS('Raw data yang sudah upload'!C:C,C962,'Raw data yang sudah upload'!A:A,$I$3,'Raw data yang sudah upload'!X:X,"YA")&gt;0,"Tepat Waktu","Terlambat"))</f>
        <v>Tepat Waktu</v>
      </c>
    </row>
    <row r="963" spans="1:7">
      <c r="A963" t="s">
        <v>848</v>
      </c>
      <c r="B963" t="s">
        <v>1857</v>
      </c>
      <c r="C963" t="s">
        <v>1858</v>
      </c>
      <c r="D963" t="s">
        <v>7</v>
      </c>
      <c r="E963" t="str">
        <f t="shared" si="14"/>
        <v>Sudah Upload</v>
      </c>
      <c r="F963">
        <f>COUNTIFS('Raw data yang sudah upload'!C:C,C963,'Raw data yang sudah upload'!A:A,$I$3)</f>
        <v>1</v>
      </c>
      <c r="G963" t="str">
        <f>IF(F963=0,"Tidak Upload",IF(COUNTIFS('Raw data yang sudah upload'!C:C,C963,'Raw data yang sudah upload'!A:A,$I$3,'Raw data yang sudah upload'!X:X,"YA")&gt;0,"Tepat Waktu","Terlambat"))</f>
        <v>Tepat Waktu</v>
      </c>
    </row>
    <row r="964" spans="1:7">
      <c r="A964" t="s">
        <v>848</v>
      </c>
      <c r="B964" t="s">
        <v>1859</v>
      </c>
      <c r="C964" t="s">
        <v>1860</v>
      </c>
      <c r="D964" t="s">
        <v>7</v>
      </c>
      <c r="E964" t="str">
        <f t="shared" ref="E964:E1027" si="15">IF(F964=0,"Tidak Upload","Sudah Upload")</f>
        <v>Sudah Upload</v>
      </c>
      <c r="F964">
        <f>COUNTIFS('Raw data yang sudah upload'!C:C,C964,'Raw data yang sudah upload'!A:A,$I$3)</f>
        <v>1</v>
      </c>
      <c r="G964" t="str">
        <f>IF(F964=0,"Tidak Upload",IF(COUNTIFS('Raw data yang sudah upload'!C:C,C964,'Raw data yang sudah upload'!A:A,$I$3,'Raw data yang sudah upload'!X:X,"YA")&gt;0,"Tepat Waktu","Terlambat"))</f>
        <v>Tepat Waktu</v>
      </c>
    </row>
    <row r="965" spans="1:7">
      <c r="A965" t="s">
        <v>848</v>
      </c>
      <c r="B965" t="s">
        <v>1861</v>
      </c>
      <c r="C965" t="s">
        <v>1862</v>
      </c>
      <c r="D965" t="s">
        <v>7</v>
      </c>
      <c r="E965" t="str">
        <f t="shared" si="15"/>
        <v>Sudah Upload</v>
      </c>
      <c r="F965">
        <f>COUNTIFS('Raw data yang sudah upload'!C:C,C965,'Raw data yang sudah upload'!A:A,$I$3)</f>
        <v>1</v>
      </c>
      <c r="G965" t="str">
        <f>IF(F965=0,"Tidak Upload",IF(COUNTIFS('Raw data yang sudah upload'!C:C,C965,'Raw data yang sudah upload'!A:A,$I$3,'Raw data yang sudah upload'!X:X,"YA")&gt;0,"Tepat Waktu","Terlambat"))</f>
        <v>Tepat Waktu</v>
      </c>
    </row>
    <row r="966" spans="1:7">
      <c r="A966" t="s">
        <v>848</v>
      </c>
      <c r="B966" t="s">
        <v>1863</v>
      </c>
      <c r="C966" t="s">
        <v>1864</v>
      </c>
      <c r="D966" t="s">
        <v>7</v>
      </c>
      <c r="E966" t="str">
        <f t="shared" si="15"/>
        <v>Sudah Upload</v>
      </c>
      <c r="F966">
        <f>COUNTIFS('Raw data yang sudah upload'!C:C,C966,'Raw data yang sudah upload'!A:A,$I$3)</f>
        <v>1</v>
      </c>
      <c r="G966" t="str">
        <f>IF(F966=0,"Tidak Upload",IF(COUNTIFS('Raw data yang sudah upload'!C:C,C966,'Raw data yang sudah upload'!A:A,$I$3,'Raw data yang sudah upload'!X:X,"YA")&gt;0,"Tepat Waktu","Terlambat"))</f>
        <v>Tepat Waktu</v>
      </c>
    </row>
    <row r="967" spans="1:7">
      <c r="A967" t="s">
        <v>848</v>
      </c>
      <c r="B967" t="s">
        <v>1865</v>
      </c>
      <c r="C967" t="s">
        <v>1866</v>
      </c>
      <c r="D967" t="s">
        <v>29</v>
      </c>
      <c r="E967" t="str">
        <f t="shared" si="15"/>
        <v>Sudah Upload</v>
      </c>
      <c r="F967">
        <f>COUNTIFS('Raw data yang sudah upload'!C:C,C967,'Raw data yang sudah upload'!A:A,$I$3)</f>
        <v>1</v>
      </c>
      <c r="G967" t="str">
        <f>IF(F967=0,"Tidak Upload",IF(COUNTIFS('Raw data yang sudah upload'!C:C,C967,'Raw data yang sudah upload'!A:A,$I$3,'Raw data yang sudah upload'!X:X,"YA")&gt;0,"Tepat Waktu","Terlambat"))</f>
        <v>Tepat Waktu</v>
      </c>
    </row>
    <row r="968" spans="1:7">
      <c r="A968" t="s">
        <v>848</v>
      </c>
      <c r="B968" t="s">
        <v>1867</v>
      </c>
      <c r="C968" t="s">
        <v>1868</v>
      </c>
      <c r="D968" t="s">
        <v>7</v>
      </c>
      <c r="E968" t="str">
        <f t="shared" si="15"/>
        <v>Sudah Upload</v>
      </c>
      <c r="F968">
        <f>COUNTIFS('Raw data yang sudah upload'!C:C,C968,'Raw data yang sudah upload'!A:A,$I$3)</f>
        <v>1</v>
      </c>
      <c r="G968" t="str">
        <f>IF(F968=0,"Tidak Upload",IF(COUNTIFS('Raw data yang sudah upload'!C:C,C968,'Raw data yang sudah upload'!A:A,$I$3,'Raw data yang sudah upload'!X:X,"YA")&gt;0,"Tepat Waktu","Terlambat"))</f>
        <v>Tepat Waktu</v>
      </c>
    </row>
    <row r="969" spans="1:7">
      <c r="A969" t="s">
        <v>848</v>
      </c>
      <c r="B969" t="s">
        <v>1869</v>
      </c>
      <c r="C969" t="s">
        <v>1870</v>
      </c>
      <c r="D969" t="s">
        <v>7</v>
      </c>
      <c r="E969" t="str">
        <f t="shared" si="15"/>
        <v>Sudah Upload</v>
      </c>
      <c r="F969">
        <f>COUNTIFS('Raw data yang sudah upload'!C:C,C969,'Raw data yang sudah upload'!A:A,$I$3)</f>
        <v>1</v>
      </c>
      <c r="G969" t="str">
        <f>IF(F969=0,"Tidak Upload",IF(COUNTIFS('Raw data yang sudah upload'!C:C,C969,'Raw data yang sudah upload'!A:A,$I$3,'Raw data yang sudah upload'!X:X,"YA")&gt;0,"Tepat Waktu","Terlambat"))</f>
        <v>Tepat Waktu</v>
      </c>
    </row>
    <row r="970" spans="1:7">
      <c r="A970" t="s">
        <v>848</v>
      </c>
      <c r="B970" t="s">
        <v>1871</v>
      </c>
      <c r="C970" t="s">
        <v>1872</v>
      </c>
      <c r="D970" t="s">
        <v>7</v>
      </c>
      <c r="E970" t="str">
        <f t="shared" si="15"/>
        <v>Sudah Upload</v>
      </c>
      <c r="F970">
        <f>COUNTIFS('Raw data yang sudah upload'!C:C,C970,'Raw data yang sudah upload'!A:A,$I$3)</f>
        <v>1</v>
      </c>
      <c r="G970" t="str">
        <f>IF(F970=0,"Tidak Upload",IF(COUNTIFS('Raw data yang sudah upload'!C:C,C970,'Raw data yang sudah upload'!A:A,$I$3,'Raw data yang sudah upload'!X:X,"YA")&gt;0,"Tepat Waktu","Terlambat"))</f>
        <v>Tepat Waktu</v>
      </c>
    </row>
    <row r="971" spans="1:7">
      <c r="A971" t="s">
        <v>848</v>
      </c>
      <c r="B971" t="s">
        <v>1873</v>
      </c>
      <c r="C971" t="s">
        <v>1874</v>
      </c>
      <c r="D971" t="s">
        <v>29</v>
      </c>
      <c r="E971" t="str">
        <f t="shared" si="15"/>
        <v>Tidak Upload</v>
      </c>
      <c r="F971">
        <f>COUNTIFS('Raw data yang sudah upload'!C:C,C971,'Raw data yang sudah upload'!A:A,$I$3)</f>
        <v>0</v>
      </c>
      <c r="G971" t="str">
        <f>IF(F971=0,"Tidak Upload",IF(COUNTIFS('Raw data yang sudah upload'!C:C,C971,'Raw data yang sudah upload'!A:A,$I$3,'Raw data yang sudah upload'!X:X,"YA")&gt;0,"Tepat Waktu","Terlambat"))</f>
        <v>Tidak Upload</v>
      </c>
    </row>
    <row r="972" spans="1:7">
      <c r="A972" t="s">
        <v>848</v>
      </c>
      <c r="B972" t="s">
        <v>1875</v>
      </c>
      <c r="C972" t="s">
        <v>1876</v>
      </c>
      <c r="D972" t="s">
        <v>7</v>
      </c>
      <c r="E972" t="str">
        <f t="shared" si="15"/>
        <v>Sudah Upload</v>
      </c>
      <c r="F972">
        <f>COUNTIFS('Raw data yang sudah upload'!C:C,C972,'Raw data yang sudah upload'!A:A,$I$3)</f>
        <v>1</v>
      </c>
      <c r="G972" t="str">
        <f>IF(F972=0,"Tidak Upload",IF(COUNTIFS('Raw data yang sudah upload'!C:C,C972,'Raw data yang sudah upload'!A:A,$I$3,'Raw data yang sudah upload'!X:X,"YA")&gt;0,"Tepat Waktu","Terlambat"))</f>
        <v>Tepat Waktu</v>
      </c>
    </row>
    <row r="973" spans="1:7">
      <c r="A973" t="s">
        <v>848</v>
      </c>
      <c r="B973" t="s">
        <v>1877</v>
      </c>
      <c r="C973" t="s">
        <v>1878</v>
      </c>
      <c r="D973" t="s">
        <v>7</v>
      </c>
      <c r="E973" t="str">
        <f t="shared" si="15"/>
        <v>Tidak Upload</v>
      </c>
      <c r="F973">
        <f>COUNTIFS('Raw data yang sudah upload'!C:C,C973,'Raw data yang sudah upload'!A:A,$I$3)</f>
        <v>0</v>
      </c>
      <c r="G973" t="str">
        <f>IF(F973=0,"Tidak Upload",IF(COUNTIFS('Raw data yang sudah upload'!C:C,C973,'Raw data yang sudah upload'!A:A,$I$3,'Raw data yang sudah upload'!X:X,"YA")&gt;0,"Tepat Waktu","Terlambat"))</f>
        <v>Tidak Upload</v>
      </c>
    </row>
    <row r="974" spans="1:7">
      <c r="A974" t="s">
        <v>848</v>
      </c>
      <c r="B974" t="s">
        <v>1879</v>
      </c>
      <c r="C974" t="s">
        <v>1880</v>
      </c>
      <c r="D974" t="s">
        <v>7</v>
      </c>
      <c r="E974" t="str">
        <f t="shared" si="15"/>
        <v>Sudah Upload</v>
      </c>
      <c r="F974">
        <f>COUNTIFS('Raw data yang sudah upload'!C:C,C974,'Raw data yang sudah upload'!A:A,$I$3)</f>
        <v>1</v>
      </c>
      <c r="G974" t="str">
        <f>IF(F974=0,"Tidak Upload",IF(COUNTIFS('Raw data yang sudah upload'!C:C,C974,'Raw data yang sudah upload'!A:A,$I$3,'Raw data yang sudah upload'!X:X,"YA")&gt;0,"Tepat Waktu","Terlambat"))</f>
        <v>Tepat Waktu</v>
      </c>
    </row>
    <row r="975" spans="1:7">
      <c r="A975" t="s">
        <v>848</v>
      </c>
      <c r="B975" t="s">
        <v>1881</v>
      </c>
      <c r="C975" t="s">
        <v>1882</v>
      </c>
      <c r="D975" t="s">
        <v>7</v>
      </c>
      <c r="E975" t="str">
        <f t="shared" si="15"/>
        <v>Sudah Upload</v>
      </c>
      <c r="F975">
        <f>COUNTIFS('Raw data yang sudah upload'!C:C,C975,'Raw data yang sudah upload'!A:A,$I$3)</f>
        <v>1</v>
      </c>
      <c r="G975" t="str">
        <f>IF(F975=0,"Tidak Upload",IF(COUNTIFS('Raw data yang sudah upload'!C:C,C975,'Raw data yang sudah upload'!A:A,$I$3,'Raw data yang sudah upload'!X:X,"YA")&gt;0,"Tepat Waktu","Terlambat"))</f>
        <v>Tepat Waktu</v>
      </c>
    </row>
    <row r="976" spans="1:7">
      <c r="A976" t="s">
        <v>848</v>
      </c>
      <c r="B976" t="s">
        <v>1883</v>
      </c>
      <c r="C976" t="s">
        <v>1884</v>
      </c>
      <c r="D976" t="s">
        <v>7</v>
      </c>
      <c r="E976" t="str">
        <f t="shared" si="15"/>
        <v>Sudah Upload</v>
      </c>
      <c r="F976">
        <f>COUNTIFS('Raw data yang sudah upload'!C:C,C976,'Raw data yang sudah upload'!A:A,$I$3)</f>
        <v>1</v>
      </c>
      <c r="G976" t="str">
        <f>IF(F976=0,"Tidak Upload",IF(COUNTIFS('Raw data yang sudah upload'!C:C,C976,'Raw data yang sudah upload'!A:A,$I$3,'Raw data yang sudah upload'!X:X,"YA")&gt;0,"Tepat Waktu","Terlambat"))</f>
        <v>Tepat Waktu</v>
      </c>
    </row>
    <row r="977" spans="1:7">
      <c r="A977" t="s">
        <v>848</v>
      </c>
      <c r="B977" t="s">
        <v>1885</v>
      </c>
      <c r="C977" t="s">
        <v>1886</v>
      </c>
      <c r="D977" t="s">
        <v>7</v>
      </c>
      <c r="E977" t="str">
        <f t="shared" si="15"/>
        <v>Tidak Upload</v>
      </c>
      <c r="F977">
        <f>COUNTIFS('Raw data yang sudah upload'!C:C,C977,'Raw data yang sudah upload'!A:A,$I$3)</f>
        <v>0</v>
      </c>
      <c r="G977" t="str">
        <f>IF(F977=0,"Tidak Upload",IF(COUNTIFS('Raw data yang sudah upload'!C:C,C977,'Raw data yang sudah upload'!A:A,$I$3,'Raw data yang sudah upload'!X:X,"YA")&gt;0,"Tepat Waktu","Terlambat"))</f>
        <v>Tidak Upload</v>
      </c>
    </row>
    <row r="978" spans="1:7">
      <c r="A978" t="s">
        <v>1026</v>
      </c>
      <c r="B978" t="s">
        <v>1887</v>
      </c>
      <c r="C978" t="s">
        <v>1888</v>
      </c>
      <c r="D978" t="s">
        <v>7</v>
      </c>
      <c r="E978" t="str">
        <f t="shared" si="15"/>
        <v>Sudah Upload</v>
      </c>
      <c r="F978">
        <f>COUNTIFS('Raw data yang sudah upload'!C:C,C978,'Raw data yang sudah upload'!A:A,$I$3)</f>
        <v>1</v>
      </c>
      <c r="G978" t="str">
        <f>IF(F978=0,"Tidak Upload",IF(COUNTIFS('Raw data yang sudah upload'!C:C,C978,'Raw data yang sudah upload'!A:A,$I$3,'Raw data yang sudah upload'!X:X,"YA")&gt;0,"Tepat Waktu","Terlambat"))</f>
        <v>Tepat Waktu</v>
      </c>
    </row>
    <row r="979" spans="1:7">
      <c r="A979" t="s">
        <v>1026</v>
      </c>
      <c r="B979" t="s">
        <v>1889</v>
      </c>
      <c r="C979" t="s">
        <v>1890</v>
      </c>
      <c r="D979" t="s">
        <v>29</v>
      </c>
      <c r="E979" t="str">
        <f t="shared" si="15"/>
        <v>Sudah Upload</v>
      </c>
      <c r="F979">
        <f>COUNTIFS('Raw data yang sudah upload'!C:C,C979,'Raw data yang sudah upload'!A:A,$I$3)</f>
        <v>1</v>
      </c>
      <c r="G979" t="str">
        <f>IF(F979=0,"Tidak Upload",IF(COUNTIFS('Raw data yang sudah upload'!C:C,C979,'Raw data yang sudah upload'!A:A,$I$3,'Raw data yang sudah upload'!X:X,"YA")&gt;0,"Tepat Waktu","Terlambat"))</f>
        <v>Tepat Waktu</v>
      </c>
    </row>
    <row r="980" spans="1:7">
      <c r="A980" t="s">
        <v>848</v>
      </c>
      <c r="B980" t="s">
        <v>1891</v>
      </c>
      <c r="C980" t="s">
        <v>1892</v>
      </c>
      <c r="D980" t="s">
        <v>7</v>
      </c>
      <c r="E980" t="str">
        <f t="shared" si="15"/>
        <v>Sudah Upload</v>
      </c>
      <c r="F980">
        <f>COUNTIFS('Raw data yang sudah upload'!C:C,C980,'Raw data yang sudah upload'!A:A,$I$3)</f>
        <v>1</v>
      </c>
      <c r="G980" t="str">
        <f>IF(F980=0,"Tidak Upload",IF(COUNTIFS('Raw data yang sudah upload'!C:C,C980,'Raw data yang sudah upload'!A:A,$I$3,'Raw data yang sudah upload'!X:X,"YA")&gt;0,"Tepat Waktu","Terlambat"))</f>
        <v>Tepat Waktu</v>
      </c>
    </row>
    <row r="981" spans="1:7">
      <c r="A981" t="s">
        <v>848</v>
      </c>
      <c r="B981" t="s">
        <v>1893</v>
      </c>
      <c r="C981" t="s">
        <v>1894</v>
      </c>
      <c r="D981" t="s">
        <v>7</v>
      </c>
      <c r="E981" t="str">
        <f t="shared" si="15"/>
        <v>Sudah Upload</v>
      </c>
      <c r="F981">
        <f>COUNTIFS('Raw data yang sudah upload'!C:C,C981,'Raw data yang sudah upload'!A:A,$I$3)</f>
        <v>1</v>
      </c>
      <c r="G981" t="str">
        <f>IF(F981=0,"Tidak Upload",IF(COUNTIFS('Raw data yang sudah upload'!C:C,C981,'Raw data yang sudah upload'!A:A,$I$3,'Raw data yang sudah upload'!X:X,"YA")&gt;0,"Tepat Waktu","Terlambat"))</f>
        <v>Tepat Waktu</v>
      </c>
    </row>
    <row r="982" spans="1:7">
      <c r="A982" t="s">
        <v>1026</v>
      </c>
      <c r="B982" t="s">
        <v>1895</v>
      </c>
      <c r="C982" t="s">
        <v>1896</v>
      </c>
      <c r="D982" t="s">
        <v>29</v>
      </c>
      <c r="E982" t="str">
        <f t="shared" si="15"/>
        <v>Sudah Upload</v>
      </c>
      <c r="F982">
        <f>COUNTIFS('Raw data yang sudah upload'!C:C,C982,'Raw data yang sudah upload'!A:A,$I$3)</f>
        <v>1</v>
      </c>
      <c r="G982" t="str">
        <f>IF(F982=0,"Tidak Upload",IF(COUNTIFS('Raw data yang sudah upload'!C:C,C982,'Raw data yang sudah upload'!A:A,$I$3,'Raw data yang sudah upload'!X:X,"YA")&gt;0,"Tepat Waktu","Terlambat"))</f>
        <v>Tepat Waktu</v>
      </c>
    </row>
    <row r="983" spans="1:7">
      <c r="A983" t="s">
        <v>848</v>
      </c>
      <c r="B983" t="s">
        <v>1897</v>
      </c>
      <c r="C983" t="s">
        <v>1898</v>
      </c>
      <c r="D983" t="s">
        <v>7</v>
      </c>
      <c r="E983" t="str">
        <f t="shared" si="15"/>
        <v>Sudah Upload</v>
      </c>
      <c r="F983">
        <f>COUNTIFS('Raw data yang sudah upload'!C:C,C983,'Raw data yang sudah upload'!A:A,$I$3)</f>
        <v>1</v>
      </c>
      <c r="G983" t="str">
        <f>IF(F983=0,"Tidak Upload",IF(COUNTIFS('Raw data yang sudah upload'!C:C,C983,'Raw data yang sudah upload'!A:A,$I$3,'Raw data yang sudah upload'!X:X,"YA")&gt;0,"Tepat Waktu","Terlambat"))</f>
        <v>Tepat Waktu</v>
      </c>
    </row>
    <row r="984" spans="1:7">
      <c r="A984" t="s">
        <v>848</v>
      </c>
      <c r="B984" t="s">
        <v>1899</v>
      </c>
      <c r="C984" t="s">
        <v>1900</v>
      </c>
      <c r="D984" t="s">
        <v>7</v>
      </c>
      <c r="E984" t="str">
        <f t="shared" si="15"/>
        <v>Sudah Upload</v>
      </c>
      <c r="F984">
        <f>COUNTIFS('Raw data yang sudah upload'!C:C,C984,'Raw data yang sudah upload'!A:A,$I$3)</f>
        <v>1</v>
      </c>
      <c r="G984" t="str">
        <f>IF(F984=0,"Tidak Upload",IF(COUNTIFS('Raw data yang sudah upload'!C:C,C984,'Raw data yang sudah upload'!A:A,$I$3,'Raw data yang sudah upload'!X:X,"YA")&gt;0,"Tepat Waktu","Terlambat"))</f>
        <v>Tepat Waktu</v>
      </c>
    </row>
    <row r="985" spans="1:7">
      <c r="A985" t="s">
        <v>848</v>
      </c>
      <c r="B985" t="s">
        <v>1901</v>
      </c>
      <c r="C985" t="s">
        <v>1902</v>
      </c>
      <c r="D985" t="s">
        <v>7</v>
      </c>
      <c r="E985" t="str">
        <f t="shared" si="15"/>
        <v>Sudah Upload</v>
      </c>
      <c r="F985">
        <f>COUNTIFS('Raw data yang sudah upload'!C:C,C985,'Raw data yang sudah upload'!A:A,$I$3)</f>
        <v>1</v>
      </c>
      <c r="G985" t="str">
        <f>IF(F985=0,"Tidak Upload",IF(COUNTIFS('Raw data yang sudah upload'!C:C,C985,'Raw data yang sudah upload'!A:A,$I$3,'Raw data yang sudah upload'!X:X,"YA")&gt;0,"Tepat Waktu","Terlambat"))</f>
        <v>Tepat Waktu</v>
      </c>
    </row>
    <row r="986" spans="1:7">
      <c r="A986" t="s">
        <v>848</v>
      </c>
      <c r="B986" t="s">
        <v>1903</v>
      </c>
      <c r="C986" t="s">
        <v>1904</v>
      </c>
      <c r="D986" t="s">
        <v>7</v>
      </c>
      <c r="E986" t="str">
        <f t="shared" si="15"/>
        <v>Sudah Upload</v>
      </c>
      <c r="F986">
        <f>COUNTIFS('Raw data yang sudah upload'!C:C,C986,'Raw data yang sudah upload'!A:A,$I$3)</f>
        <v>1</v>
      </c>
      <c r="G986" t="str">
        <f>IF(F986=0,"Tidak Upload",IF(COUNTIFS('Raw data yang sudah upload'!C:C,C986,'Raw data yang sudah upload'!A:A,$I$3,'Raw data yang sudah upload'!X:X,"YA")&gt;0,"Tepat Waktu","Terlambat"))</f>
        <v>Tepat Waktu</v>
      </c>
    </row>
    <row r="987" spans="1:7">
      <c r="A987" t="s">
        <v>26</v>
      </c>
      <c r="B987" t="s">
        <v>1905</v>
      </c>
      <c r="C987" t="s">
        <v>1906</v>
      </c>
      <c r="D987" t="s">
        <v>7</v>
      </c>
      <c r="E987" t="str">
        <f t="shared" si="15"/>
        <v>Sudah Upload</v>
      </c>
      <c r="F987">
        <f>COUNTIFS('Raw data yang sudah upload'!C:C,C987,'Raw data yang sudah upload'!A:A,$I$3)</f>
        <v>1</v>
      </c>
      <c r="G987" t="str">
        <f>IF(F987=0,"Tidak Upload",IF(COUNTIFS('Raw data yang sudah upload'!C:C,C987,'Raw data yang sudah upload'!A:A,$I$3,'Raw data yang sudah upload'!X:X,"YA")&gt;0,"Tepat Waktu","Terlambat"))</f>
        <v>Tepat Waktu</v>
      </c>
    </row>
    <row r="988" spans="1:7">
      <c r="A988" t="s">
        <v>26</v>
      </c>
      <c r="B988" t="s">
        <v>1907</v>
      </c>
      <c r="C988" t="s">
        <v>1908</v>
      </c>
      <c r="D988" t="s">
        <v>7</v>
      </c>
      <c r="E988" t="str">
        <f t="shared" si="15"/>
        <v>Sudah Upload</v>
      </c>
      <c r="F988">
        <f>COUNTIFS('Raw data yang sudah upload'!C:C,C988,'Raw data yang sudah upload'!A:A,$I$3)</f>
        <v>1</v>
      </c>
      <c r="G988" t="str">
        <f>IF(F988=0,"Tidak Upload",IF(COUNTIFS('Raw data yang sudah upload'!C:C,C988,'Raw data yang sudah upload'!A:A,$I$3,'Raw data yang sudah upload'!X:X,"YA")&gt;0,"Tepat Waktu","Terlambat"))</f>
        <v>Tepat Waktu</v>
      </c>
    </row>
    <row r="989" spans="1:7">
      <c r="A989" t="s">
        <v>425</v>
      </c>
      <c r="B989" t="s">
        <v>1909</v>
      </c>
      <c r="C989" t="s">
        <v>1910</v>
      </c>
      <c r="D989" t="s">
        <v>7</v>
      </c>
      <c r="E989" t="str">
        <f t="shared" si="15"/>
        <v>Sudah Upload</v>
      </c>
      <c r="F989">
        <f>COUNTIFS('Raw data yang sudah upload'!C:C,C989,'Raw data yang sudah upload'!A:A,$I$3)</f>
        <v>1</v>
      </c>
      <c r="G989" t="str">
        <f>IF(F989=0,"Tidak Upload",IF(COUNTIFS('Raw data yang sudah upload'!C:C,C989,'Raw data yang sudah upload'!A:A,$I$3,'Raw data yang sudah upload'!X:X,"YA")&gt;0,"Tepat Waktu","Terlambat"))</f>
        <v>Tepat Waktu</v>
      </c>
    </row>
    <row r="990" spans="1:7">
      <c r="A990" t="s">
        <v>391</v>
      </c>
      <c r="B990" t="s">
        <v>1911</v>
      </c>
      <c r="C990" t="s">
        <v>1912</v>
      </c>
      <c r="D990" t="s">
        <v>7</v>
      </c>
      <c r="E990" t="str">
        <f t="shared" si="15"/>
        <v>Sudah Upload</v>
      </c>
      <c r="F990">
        <f>COUNTIFS('Raw data yang sudah upload'!C:C,C990,'Raw data yang sudah upload'!A:A,$I$3)</f>
        <v>1</v>
      </c>
      <c r="G990" t="str">
        <f>IF(F990=0,"Tidak Upload",IF(COUNTIFS('Raw data yang sudah upload'!C:C,C990,'Raw data yang sudah upload'!A:A,$I$3,'Raw data yang sudah upload'!X:X,"YA")&gt;0,"Tepat Waktu","Terlambat"))</f>
        <v>Tepat Waktu</v>
      </c>
    </row>
    <row r="991" spans="1:7">
      <c r="A991" t="s">
        <v>1026</v>
      </c>
      <c r="B991" t="s">
        <v>1913</v>
      </c>
      <c r="C991" t="s">
        <v>1914</v>
      </c>
      <c r="D991" t="s">
        <v>7</v>
      </c>
      <c r="E991" t="str">
        <f t="shared" si="15"/>
        <v>Sudah Upload</v>
      </c>
      <c r="F991">
        <f>COUNTIFS('Raw data yang sudah upload'!C:C,C991,'Raw data yang sudah upload'!A:A,$I$3)</f>
        <v>1</v>
      </c>
      <c r="G991" t="str">
        <f>IF(F991=0,"Tidak Upload",IF(COUNTIFS('Raw data yang sudah upload'!C:C,C991,'Raw data yang sudah upload'!A:A,$I$3,'Raw data yang sudah upload'!X:X,"YA")&gt;0,"Tepat Waktu","Terlambat"))</f>
        <v>Tepat Waktu</v>
      </c>
    </row>
    <row r="992" spans="1:7">
      <c r="A992" t="s">
        <v>928</v>
      </c>
      <c r="B992" t="s">
        <v>1915</v>
      </c>
      <c r="C992" t="s">
        <v>1916</v>
      </c>
      <c r="D992" t="s">
        <v>7</v>
      </c>
      <c r="E992" t="str">
        <f t="shared" si="15"/>
        <v>Sudah Upload</v>
      </c>
      <c r="F992">
        <f>COUNTIFS('Raw data yang sudah upload'!C:C,C992,'Raw data yang sudah upload'!A:A,$I$3)</f>
        <v>1</v>
      </c>
      <c r="G992" t="str">
        <f>IF(F992=0,"Tidak Upload",IF(COUNTIFS('Raw data yang sudah upload'!C:C,C992,'Raw data yang sudah upload'!A:A,$I$3,'Raw data yang sudah upload'!X:X,"YA")&gt;0,"Tepat Waktu","Terlambat"))</f>
        <v>Tepat Waktu</v>
      </c>
    </row>
    <row r="993" spans="1:7">
      <c r="A993" t="s">
        <v>766</v>
      </c>
      <c r="B993" t="s">
        <v>1917</v>
      </c>
      <c r="C993" t="s">
        <v>1918</v>
      </c>
      <c r="D993" t="s">
        <v>7</v>
      </c>
      <c r="E993" t="str">
        <f t="shared" si="15"/>
        <v>Sudah Upload</v>
      </c>
      <c r="F993">
        <f>COUNTIFS('Raw data yang sudah upload'!C:C,C993,'Raw data yang sudah upload'!A:A,$I$3)</f>
        <v>1</v>
      </c>
      <c r="G993" t="str">
        <f>IF(F993=0,"Tidak Upload",IF(COUNTIFS('Raw data yang sudah upload'!C:C,C993,'Raw data yang sudah upload'!A:A,$I$3,'Raw data yang sudah upload'!X:X,"YA")&gt;0,"Tepat Waktu","Terlambat"))</f>
        <v>Tepat Waktu</v>
      </c>
    </row>
    <row r="994" spans="1:7">
      <c r="A994" t="s">
        <v>229</v>
      </c>
      <c r="B994" t="s">
        <v>1919</v>
      </c>
      <c r="C994" t="s">
        <v>1920</v>
      </c>
      <c r="D994" t="s">
        <v>29</v>
      </c>
      <c r="E994" t="str">
        <f t="shared" si="15"/>
        <v>Tidak Upload</v>
      </c>
      <c r="F994">
        <f>COUNTIFS('Raw data yang sudah upload'!C:C,C994,'Raw data yang sudah upload'!A:A,$I$3)</f>
        <v>0</v>
      </c>
      <c r="G994" t="str">
        <f>IF(F994=0,"Tidak Upload",IF(COUNTIFS('Raw data yang sudah upload'!C:C,C994,'Raw data yang sudah upload'!A:A,$I$3,'Raw data yang sudah upload'!X:X,"YA")&gt;0,"Tepat Waktu","Terlambat"))</f>
        <v>Tidak Upload</v>
      </c>
    </row>
    <row r="995" spans="1:7">
      <c r="A995" t="s">
        <v>1026</v>
      </c>
      <c r="B995" t="s">
        <v>1921</v>
      </c>
      <c r="C995" t="s">
        <v>1922</v>
      </c>
      <c r="D995" t="s">
        <v>7</v>
      </c>
      <c r="E995" t="str">
        <f t="shared" si="15"/>
        <v>Sudah Upload</v>
      </c>
      <c r="F995">
        <f>COUNTIFS('Raw data yang sudah upload'!C:C,C995,'Raw data yang sudah upload'!A:A,$I$3)</f>
        <v>1</v>
      </c>
      <c r="G995" t="str">
        <f>IF(F995=0,"Tidak Upload",IF(COUNTIFS('Raw data yang sudah upload'!C:C,C995,'Raw data yang sudah upload'!A:A,$I$3,'Raw data yang sudah upload'!X:X,"YA")&gt;0,"Tepat Waktu","Terlambat"))</f>
        <v>Tepat Waktu</v>
      </c>
    </row>
    <row r="996" spans="1:7">
      <c r="A996" t="s">
        <v>766</v>
      </c>
      <c r="B996" t="s">
        <v>1923</v>
      </c>
      <c r="C996" t="s">
        <v>1924</v>
      </c>
      <c r="D996" t="s">
        <v>7</v>
      </c>
      <c r="E996" t="str">
        <f t="shared" si="15"/>
        <v>Sudah Upload</v>
      </c>
      <c r="F996">
        <f>COUNTIFS('Raw data yang sudah upload'!C:C,C996,'Raw data yang sudah upload'!A:A,$I$3)</f>
        <v>1</v>
      </c>
      <c r="G996" t="str">
        <f>IF(F996=0,"Tidak Upload",IF(COUNTIFS('Raw data yang sudah upload'!C:C,C996,'Raw data yang sudah upload'!A:A,$I$3,'Raw data yang sudah upload'!X:X,"YA")&gt;0,"Tepat Waktu","Terlambat"))</f>
        <v>Tepat Waktu</v>
      </c>
    </row>
    <row r="997" spans="1:7">
      <c r="A997" t="s">
        <v>453</v>
      </c>
      <c r="B997" t="s">
        <v>1925</v>
      </c>
      <c r="C997" t="s">
        <v>1926</v>
      </c>
      <c r="D997" t="s">
        <v>7</v>
      </c>
      <c r="E997" t="str">
        <f t="shared" si="15"/>
        <v>Sudah Upload</v>
      </c>
      <c r="F997">
        <f>COUNTIFS('Raw data yang sudah upload'!C:C,C997,'Raw data yang sudah upload'!A:A,$I$3)</f>
        <v>1</v>
      </c>
      <c r="G997" t="str">
        <f>IF(F997=0,"Tidak Upload",IF(COUNTIFS('Raw data yang sudah upload'!C:C,C997,'Raw data yang sudah upload'!A:A,$I$3,'Raw data yang sudah upload'!X:X,"YA")&gt;0,"Tepat Waktu","Terlambat"))</f>
        <v>Tepat Waktu</v>
      </c>
    </row>
    <row r="998" spans="1:7">
      <c r="A998" t="s">
        <v>453</v>
      </c>
      <c r="B998" t="s">
        <v>1927</v>
      </c>
      <c r="C998" t="s">
        <v>1928</v>
      </c>
      <c r="D998" t="s">
        <v>7</v>
      </c>
      <c r="E998" t="str">
        <f t="shared" si="15"/>
        <v>Tidak Upload</v>
      </c>
      <c r="F998">
        <f>COUNTIFS('Raw data yang sudah upload'!C:C,C998,'Raw data yang sudah upload'!A:A,$I$3)</f>
        <v>0</v>
      </c>
      <c r="G998" t="str">
        <f>IF(F998=0,"Tidak Upload",IF(COUNTIFS('Raw data yang sudah upload'!C:C,C998,'Raw data yang sudah upload'!A:A,$I$3,'Raw data yang sudah upload'!X:X,"YA")&gt;0,"Tepat Waktu","Terlambat"))</f>
        <v>Tidak Upload</v>
      </c>
    </row>
    <row r="999" spans="1:7">
      <c r="A999" t="s">
        <v>453</v>
      </c>
      <c r="B999" t="s">
        <v>1929</v>
      </c>
      <c r="C999" t="s">
        <v>1930</v>
      </c>
      <c r="D999" t="s">
        <v>7</v>
      </c>
      <c r="E999" t="str">
        <f t="shared" si="15"/>
        <v>Sudah Upload</v>
      </c>
      <c r="F999">
        <f>COUNTIFS('Raw data yang sudah upload'!C:C,C999,'Raw data yang sudah upload'!A:A,$I$3)</f>
        <v>1</v>
      </c>
      <c r="G999" t="str">
        <f>IF(F999=0,"Tidak Upload",IF(COUNTIFS('Raw data yang sudah upload'!C:C,C999,'Raw data yang sudah upload'!A:A,$I$3,'Raw data yang sudah upload'!X:X,"YA")&gt;0,"Tepat Waktu","Terlambat"))</f>
        <v>Tepat Waktu</v>
      </c>
    </row>
    <row r="1000" spans="1:7">
      <c r="A1000" t="s">
        <v>588</v>
      </c>
      <c r="B1000" t="s">
        <v>1931</v>
      </c>
      <c r="C1000" t="s">
        <v>1932</v>
      </c>
      <c r="D1000" t="s">
        <v>7</v>
      </c>
      <c r="E1000" t="str">
        <f t="shared" si="15"/>
        <v>Sudah Upload</v>
      </c>
      <c r="F1000">
        <f>COUNTIFS('Raw data yang sudah upload'!C:C,C1000,'Raw data yang sudah upload'!A:A,$I$3)</f>
        <v>1</v>
      </c>
      <c r="G1000" t="str">
        <f>IF(F1000=0,"Tidak Upload",IF(COUNTIFS('Raw data yang sudah upload'!C:C,C1000,'Raw data yang sudah upload'!A:A,$I$3,'Raw data yang sudah upload'!X:X,"YA")&gt;0,"Tepat Waktu","Terlambat"))</f>
        <v>Tepat Waktu</v>
      </c>
    </row>
    <row r="1001" spans="1:7">
      <c r="A1001" t="s">
        <v>588</v>
      </c>
      <c r="B1001" t="s">
        <v>1933</v>
      </c>
      <c r="C1001" t="s">
        <v>1934</v>
      </c>
      <c r="D1001" t="s">
        <v>7</v>
      </c>
      <c r="E1001" t="str">
        <f t="shared" si="15"/>
        <v>Sudah Upload</v>
      </c>
      <c r="F1001">
        <f>COUNTIFS('Raw data yang sudah upload'!C:C,C1001,'Raw data yang sudah upload'!A:A,$I$3)</f>
        <v>1</v>
      </c>
      <c r="G1001" t="str">
        <f>IF(F1001=0,"Tidak Upload",IF(COUNTIFS('Raw data yang sudah upload'!C:C,C1001,'Raw data yang sudah upload'!A:A,$I$3,'Raw data yang sudah upload'!X:X,"YA")&gt;0,"Tepat Waktu","Terlambat"))</f>
        <v>Tepat Waktu</v>
      </c>
    </row>
    <row r="1002" spans="1:7">
      <c r="A1002" t="s">
        <v>588</v>
      </c>
      <c r="B1002" t="s">
        <v>1935</v>
      </c>
      <c r="C1002" t="s">
        <v>1936</v>
      </c>
      <c r="D1002" t="s">
        <v>7</v>
      </c>
      <c r="E1002" t="str">
        <f t="shared" si="15"/>
        <v>Sudah Upload</v>
      </c>
      <c r="F1002">
        <f>COUNTIFS('Raw data yang sudah upload'!C:C,C1002,'Raw data yang sudah upload'!A:A,$I$3)</f>
        <v>1</v>
      </c>
      <c r="G1002" t="str">
        <f>IF(F1002=0,"Tidak Upload",IF(COUNTIFS('Raw data yang sudah upload'!C:C,C1002,'Raw data yang sudah upload'!A:A,$I$3,'Raw data yang sudah upload'!X:X,"YA")&gt;0,"Tepat Waktu","Terlambat"))</f>
        <v>Tepat Waktu</v>
      </c>
    </row>
    <row r="1003" spans="1:7">
      <c r="A1003" t="s">
        <v>588</v>
      </c>
      <c r="B1003" t="s">
        <v>1937</v>
      </c>
      <c r="C1003" t="s">
        <v>1938</v>
      </c>
      <c r="D1003" t="s">
        <v>7</v>
      </c>
      <c r="E1003" t="str">
        <f t="shared" si="15"/>
        <v>Sudah Upload</v>
      </c>
      <c r="F1003">
        <f>COUNTIFS('Raw data yang sudah upload'!C:C,C1003,'Raw data yang sudah upload'!A:A,$I$3)</f>
        <v>1</v>
      </c>
      <c r="G1003" t="str">
        <f>IF(F1003=0,"Tidak Upload",IF(COUNTIFS('Raw data yang sudah upload'!C:C,C1003,'Raw data yang sudah upload'!A:A,$I$3,'Raw data yang sudah upload'!X:X,"YA")&gt;0,"Tepat Waktu","Terlambat"))</f>
        <v>Tepat Waktu</v>
      </c>
    </row>
    <row r="1004" spans="1:7">
      <c r="A1004" t="s">
        <v>588</v>
      </c>
      <c r="B1004" t="s">
        <v>1939</v>
      </c>
      <c r="C1004" t="s">
        <v>1940</v>
      </c>
      <c r="D1004" t="s">
        <v>7</v>
      </c>
      <c r="E1004" t="str">
        <f t="shared" si="15"/>
        <v>Tidak Upload</v>
      </c>
      <c r="F1004">
        <f>COUNTIFS('Raw data yang sudah upload'!C:C,C1004,'Raw data yang sudah upload'!A:A,$I$3)</f>
        <v>0</v>
      </c>
      <c r="G1004" t="str">
        <f>IF(F1004=0,"Tidak Upload",IF(COUNTIFS('Raw data yang sudah upload'!C:C,C1004,'Raw data yang sudah upload'!A:A,$I$3,'Raw data yang sudah upload'!X:X,"YA")&gt;0,"Tepat Waktu","Terlambat"))</f>
        <v>Tidak Upload</v>
      </c>
    </row>
    <row r="1005" spans="1:7">
      <c r="A1005" t="s">
        <v>229</v>
      </c>
      <c r="B1005" t="s">
        <v>1941</v>
      </c>
      <c r="C1005" t="s">
        <v>1942</v>
      </c>
      <c r="D1005" t="s">
        <v>7</v>
      </c>
      <c r="E1005" t="str">
        <f t="shared" si="15"/>
        <v>Sudah Upload</v>
      </c>
      <c r="F1005">
        <f>COUNTIFS('Raw data yang sudah upload'!C:C,C1005,'Raw data yang sudah upload'!A:A,$I$3)</f>
        <v>1</v>
      </c>
      <c r="G1005" t="str">
        <f>IF(F1005=0,"Tidak Upload",IF(COUNTIFS('Raw data yang sudah upload'!C:C,C1005,'Raw data yang sudah upload'!A:A,$I$3,'Raw data yang sudah upload'!X:X,"YA")&gt;0,"Tepat Waktu","Terlambat"))</f>
        <v>Tepat Waktu</v>
      </c>
    </row>
    <row r="1006" spans="1:7">
      <c r="A1006" t="s">
        <v>588</v>
      </c>
      <c r="B1006" t="s">
        <v>1943</v>
      </c>
      <c r="C1006" t="s">
        <v>1944</v>
      </c>
      <c r="D1006" t="s">
        <v>7</v>
      </c>
      <c r="E1006" t="str">
        <f t="shared" si="15"/>
        <v>Sudah Upload</v>
      </c>
      <c r="F1006">
        <f>COUNTIFS('Raw data yang sudah upload'!C:C,C1006,'Raw data yang sudah upload'!A:A,$I$3)</f>
        <v>1</v>
      </c>
      <c r="G1006" t="str">
        <f>IF(F1006=0,"Tidak Upload",IF(COUNTIFS('Raw data yang sudah upload'!C:C,C1006,'Raw data yang sudah upload'!A:A,$I$3,'Raw data yang sudah upload'!X:X,"YA")&gt;0,"Tepat Waktu","Terlambat"))</f>
        <v>Tepat Waktu</v>
      </c>
    </row>
    <row r="1007" spans="1:7">
      <c r="A1007" t="s">
        <v>391</v>
      </c>
      <c r="B1007" t="s">
        <v>1945</v>
      </c>
      <c r="C1007" t="s">
        <v>1946</v>
      </c>
      <c r="D1007" t="s">
        <v>7</v>
      </c>
      <c r="E1007" t="str">
        <f t="shared" si="15"/>
        <v>Sudah Upload</v>
      </c>
      <c r="F1007">
        <f>COUNTIFS('Raw data yang sudah upload'!C:C,C1007,'Raw data yang sudah upload'!A:A,$I$3)</f>
        <v>1</v>
      </c>
      <c r="G1007" t="str">
        <f>IF(F1007=0,"Tidak Upload",IF(COUNTIFS('Raw data yang sudah upload'!C:C,C1007,'Raw data yang sudah upload'!A:A,$I$3,'Raw data yang sudah upload'!X:X,"YA")&gt;0,"Tepat Waktu","Terlambat"))</f>
        <v>Tepat Waktu</v>
      </c>
    </row>
    <row r="1008" spans="1:7">
      <c r="A1008" t="s">
        <v>588</v>
      </c>
      <c r="B1008" t="s">
        <v>1947</v>
      </c>
      <c r="C1008" t="s">
        <v>1948</v>
      </c>
      <c r="D1008" t="s">
        <v>7</v>
      </c>
      <c r="E1008" t="str">
        <f t="shared" si="15"/>
        <v>Sudah Upload</v>
      </c>
      <c r="F1008">
        <f>COUNTIFS('Raw data yang sudah upload'!C:C,C1008,'Raw data yang sudah upload'!A:A,$I$3)</f>
        <v>1</v>
      </c>
      <c r="G1008" t="str">
        <f>IF(F1008=0,"Tidak Upload",IF(COUNTIFS('Raw data yang sudah upload'!C:C,C1008,'Raw data yang sudah upload'!A:A,$I$3,'Raw data yang sudah upload'!X:X,"YA")&gt;0,"Tepat Waktu","Terlambat"))</f>
        <v>Tepat Waktu</v>
      </c>
    </row>
    <row r="1009" spans="1:7">
      <c r="A1009" t="s">
        <v>588</v>
      </c>
      <c r="B1009" t="s">
        <v>1949</v>
      </c>
      <c r="C1009" t="s">
        <v>1950</v>
      </c>
      <c r="D1009" t="s">
        <v>7</v>
      </c>
      <c r="E1009" t="str">
        <f t="shared" si="15"/>
        <v>Sudah Upload</v>
      </c>
      <c r="F1009">
        <f>COUNTIFS('Raw data yang sudah upload'!C:C,C1009,'Raw data yang sudah upload'!A:A,$I$3)</f>
        <v>1</v>
      </c>
      <c r="G1009" t="str">
        <f>IF(F1009=0,"Tidak Upload",IF(COUNTIFS('Raw data yang sudah upload'!C:C,C1009,'Raw data yang sudah upload'!A:A,$I$3,'Raw data yang sudah upload'!X:X,"YA")&gt;0,"Tepat Waktu","Terlambat"))</f>
        <v>Tepat Waktu</v>
      </c>
    </row>
    <row r="1010" spans="1:7">
      <c r="A1010" t="s">
        <v>588</v>
      </c>
      <c r="B1010" t="s">
        <v>1951</v>
      </c>
      <c r="C1010" t="s">
        <v>1952</v>
      </c>
      <c r="D1010" t="s">
        <v>7</v>
      </c>
      <c r="E1010" t="str">
        <f t="shared" si="15"/>
        <v>Sudah Upload</v>
      </c>
      <c r="F1010">
        <f>COUNTIFS('Raw data yang sudah upload'!C:C,C1010,'Raw data yang sudah upload'!A:A,$I$3)</f>
        <v>1</v>
      </c>
      <c r="G1010" t="str">
        <f>IF(F1010=0,"Tidak Upload",IF(COUNTIFS('Raw data yang sudah upload'!C:C,C1010,'Raw data yang sudah upload'!A:A,$I$3,'Raw data yang sudah upload'!X:X,"YA")&gt;0,"Tepat Waktu","Terlambat"))</f>
        <v>Tepat Waktu</v>
      </c>
    </row>
    <row r="1011" spans="1:7">
      <c r="A1011" t="s">
        <v>588</v>
      </c>
      <c r="B1011" t="s">
        <v>1953</v>
      </c>
      <c r="C1011" t="s">
        <v>1954</v>
      </c>
      <c r="D1011" t="s">
        <v>7</v>
      </c>
      <c r="E1011" t="str">
        <f t="shared" si="15"/>
        <v>Sudah Upload</v>
      </c>
      <c r="F1011">
        <f>COUNTIFS('Raw data yang sudah upload'!C:C,C1011,'Raw data yang sudah upload'!A:A,$I$3)</f>
        <v>1</v>
      </c>
      <c r="G1011" t="str">
        <f>IF(F1011=0,"Tidak Upload",IF(COUNTIFS('Raw data yang sudah upload'!C:C,C1011,'Raw data yang sudah upload'!A:A,$I$3,'Raw data yang sudah upload'!X:X,"YA")&gt;0,"Tepat Waktu","Terlambat"))</f>
        <v>Tepat Waktu</v>
      </c>
    </row>
    <row r="1012" spans="1:7">
      <c r="A1012" t="s">
        <v>588</v>
      </c>
      <c r="B1012" t="s">
        <v>1955</v>
      </c>
      <c r="C1012" t="s">
        <v>1956</v>
      </c>
      <c r="D1012" t="s">
        <v>7</v>
      </c>
      <c r="E1012" t="str">
        <f t="shared" si="15"/>
        <v>Sudah Upload</v>
      </c>
      <c r="F1012">
        <f>COUNTIFS('Raw data yang sudah upload'!C:C,C1012,'Raw data yang sudah upload'!A:A,$I$3)</f>
        <v>1</v>
      </c>
      <c r="G1012" t="str">
        <f>IF(F1012=0,"Tidak Upload",IF(COUNTIFS('Raw data yang sudah upload'!C:C,C1012,'Raw data yang sudah upload'!A:A,$I$3,'Raw data yang sudah upload'!X:X,"YA")&gt;0,"Tepat Waktu","Terlambat"))</f>
        <v>Tepat Waktu</v>
      </c>
    </row>
    <row r="1013" spans="1:7">
      <c r="A1013" t="s">
        <v>588</v>
      </c>
      <c r="B1013" t="s">
        <v>1957</v>
      </c>
      <c r="C1013" t="s">
        <v>1958</v>
      </c>
      <c r="D1013" t="s">
        <v>7</v>
      </c>
      <c r="E1013" t="str">
        <f t="shared" si="15"/>
        <v>Sudah Upload</v>
      </c>
      <c r="F1013">
        <f>COUNTIFS('Raw data yang sudah upload'!C:C,C1013,'Raw data yang sudah upload'!A:A,$I$3)</f>
        <v>1</v>
      </c>
      <c r="G1013" t="str">
        <f>IF(F1013=0,"Tidak Upload",IF(COUNTIFS('Raw data yang sudah upload'!C:C,C1013,'Raw data yang sudah upload'!A:A,$I$3,'Raw data yang sudah upload'!X:X,"YA")&gt;0,"Tepat Waktu","Terlambat"))</f>
        <v>Tepat Waktu</v>
      </c>
    </row>
    <row r="1014" spans="1:7">
      <c r="A1014" t="s">
        <v>588</v>
      </c>
      <c r="B1014" t="s">
        <v>1959</v>
      </c>
      <c r="C1014" t="s">
        <v>1960</v>
      </c>
      <c r="D1014" t="s">
        <v>29</v>
      </c>
      <c r="E1014" t="str">
        <f t="shared" si="15"/>
        <v>Tidak Upload</v>
      </c>
      <c r="F1014">
        <f>COUNTIFS('Raw data yang sudah upload'!C:C,C1014,'Raw data yang sudah upload'!A:A,$I$3)</f>
        <v>0</v>
      </c>
      <c r="G1014" t="str">
        <f>IF(F1014=0,"Tidak Upload",IF(COUNTIFS('Raw data yang sudah upload'!C:C,C1014,'Raw data yang sudah upload'!A:A,$I$3,'Raw data yang sudah upload'!X:X,"YA")&gt;0,"Tepat Waktu","Terlambat"))</f>
        <v>Tidak Upload</v>
      </c>
    </row>
    <row r="1015" spans="1:7">
      <c r="A1015" t="s">
        <v>588</v>
      </c>
      <c r="B1015" t="s">
        <v>1961</v>
      </c>
      <c r="C1015" t="s">
        <v>1962</v>
      </c>
      <c r="D1015" t="s">
        <v>7</v>
      </c>
      <c r="E1015" t="str">
        <f t="shared" si="15"/>
        <v>Sudah Upload</v>
      </c>
      <c r="F1015">
        <f>COUNTIFS('Raw data yang sudah upload'!C:C,C1015,'Raw data yang sudah upload'!A:A,$I$3)</f>
        <v>1</v>
      </c>
      <c r="G1015" t="str">
        <f>IF(F1015=0,"Tidak Upload",IF(COUNTIFS('Raw data yang sudah upload'!C:C,C1015,'Raw data yang sudah upload'!A:A,$I$3,'Raw data yang sudah upload'!X:X,"YA")&gt;0,"Tepat Waktu","Terlambat"))</f>
        <v>Tepat Waktu</v>
      </c>
    </row>
    <row r="1016" spans="1:7">
      <c r="A1016" t="s">
        <v>588</v>
      </c>
      <c r="B1016" t="s">
        <v>1963</v>
      </c>
      <c r="C1016" t="s">
        <v>1964</v>
      </c>
      <c r="D1016" t="s">
        <v>29</v>
      </c>
      <c r="E1016" t="str">
        <f t="shared" si="15"/>
        <v>Tidak Upload</v>
      </c>
      <c r="F1016">
        <f>COUNTIFS('Raw data yang sudah upload'!C:C,C1016,'Raw data yang sudah upload'!A:A,$I$3)</f>
        <v>0</v>
      </c>
      <c r="G1016" t="str">
        <f>IF(F1016=0,"Tidak Upload",IF(COUNTIFS('Raw data yang sudah upload'!C:C,C1016,'Raw data yang sudah upload'!A:A,$I$3,'Raw data yang sudah upload'!X:X,"YA")&gt;0,"Tepat Waktu","Terlambat"))</f>
        <v>Tidak Upload</v>
      </c>
    </row>
    <row r="1017" spans="1:7">
      <c r="A1017" t="s">
        <v>588</v>
      </c>
      <c r="B1017" t="s">
        <v>1965</v>
      </c>
      <c r="C1017" t="s">
        <v>1966</v>
      </c>
      <c r="D1017" t="s">
        <v>29</v>
      </c>
      <c r="E1017" t="str">
        <f t="shared" si="15"/>
        <v>Tidak Upload</v>
      </c>
      <c r="F1017">
        <f>COUNTIFS('Raw data yang sudah upload'!C:C,C1017,'Raw data yang sudah upload'!A:A,$I$3)</f>
        <v>0</v>
      </c>
      <c r="G1017" t="str">
        <f>IF(F1017=0,"Tidak Upload",IF(COUNTIFS('Raw data yang sudah upload'!C:C,C1017,'Raw data yang sudah upload'!A:A,$I$3,'Raw data yang sudah upload'!X:X,"YA")&gt;0,"Tepat Waktu","Terlambat"))</f>
        <v>Tidak Upload</v>
      </c>
    </row>
    <row r="1018" spans="1:7">
      <c r="A1018" t="s">
        <v>588</v>
      </c>
      <c r="B1018" t="s">
        <v>1967</v>
      </c>
      <c r="C1018" t="s">
        <v>1968</v>
      </c>
      <c r="D1018" t="s">
        <v>29</v>
      </c>
      <c r="E1018" t="str">
        <f t="shared" si="15"/>
        <v>Tidak Upload</v>
      </c>
      <c r="F1018">
        <f>COUNTIFS('Raw data yang sudah upload'!C:C,C1018,'Raw data yang sudah upload'!A:A,$I$3)</f>
        <v>0</v>
      </c>
      <c r="G1018" t="str">
        <f>IF(F1018=0,"Tidak Upload",IF(COUNTIFS('Raw data yang sudah upload'!C:C,C1018,'Raw data yang sudah upload'!A:A,$I$3,'Raw data yang sudah upload'!X:X,"YA")&gt;0,"Tepat Waktu","Terlambat"))</f>
        <v>Tidak Upload</v>
      </c>
    </row>
    <row r="1019" spans="1:7">
      <c r="A1019" t="s">
        <v>588</v>
      </c>
      <c r="B1019" t="s">
        <v>1969</v>
      </c>
      <c r="C1019" t="s">
        <v>1970</v>
      </c>
      <c r="D1019" t="s">
        <v>7</v>
      </c>
      <c r="E1019" t="str">
        <f t="shared" si="15"/>
        <v>Sudah Upload</v>
      </c>
      <c r="F1019">
        <f>COUNTIFS('Raw data yang sudah upload'!C:C,C1019,'Raw data yang sudah upload'!A:A,$I$3)</f>
        <v>1</v>
      </c>
      <c r="G1019" t="str">
        <f>IF(F1019=0,"Tidak Upload",IF(COUNTIFS('Raw data yang sudah upload'!C:C,C1019,'Raw data yang sudah upload'!A:A,$I$3,'Raw data yang sudah upload'!X:X,"YA")&gt;0,"Tepat Waktu","Terlambat"))</f>
        <v>Tepat Waktu</v>
      </c>
    </row>
    <row r="1020" spans="1:7">
      <c r="A1020" t="s">
        <v>588</v>
      </c>
      <c r="B1020" t="s">
        <v>1971</v>
      </c>
      <c r="C1020" t="s">
        <v>1972</v>
      </c>
      <c r="D1020" t="s">
        <v>7</v>
      </c>
      <c r="E1020" t="str">
        <f t="shared" si="15"/>
        <v>Sudah Upload</v>
      </c>
      <c r="F1020">
        <f>COUNTIFS('Raw data yang sudah upload'!C:C,C1020,'Raw data yang sudah upload'!A:A,$I$3)</f>
        <v>1</v>
      </c>
      <c r="G1020" t="str">
        <f>IF(F1020=0,"Tidak Upload",IF(COUNTIFS('Raw data yang sudah upload'!C:C,C1020,'Raw data yang sudah upload'!A:A,$I$3,'Raw data yang sudah upload'!X:X,"YA")&gt;0,"Tepat Waktu","Terlambat"))</f>
        <v>Tepat Waktu</v>
      </c>
    </row>
    <row r="1021" spans="1:7">
      <c r="A1021" t="s">
        <v>588</v>
      </c>
      <c r="B1021" t="s">
        <v>1973</v>
      </c>
      <c r="C1021" t="s">
        <v>1974</v>
      </c>
      <c r="D1021" t="s">
        <v>29</v>
      </c>
      <c r="E1021" t="str">
        <f t="shared" si="15"/>
        <v>Tidak Upload</v>
      </c>
      <c r="F1021">
        <f>COUNTIFS('Raw data yang sudah upload'!C:C,C1021,'Raw data yang sudah upload'!A:A,$I$3)</f>
        <v>0</v>
      </c>
      <c r="G1021" t="str">
        <f>IF(F1021=0,"Tidak Upload",IF(COUNTIFS('Raw data yang sudah upload'!C:C,C1021,'Raw data yang sudah upload'!A:A,$I$3,'Raw data yang sudah upload'!X:X,"YA")&gt;0,"Tepat Waktu","Terlambat"))</f>
        <v>Tidak Upload</v>
      </c>
    </row>
    <row r="1022" spans="1:7">
      <c r="A1022" t="s">
        <v>588</v>
      </c>
      <c r="B1022" t="s">
        <v>1975</v>
      </c>
      <c r="C1022" t="s">
        <v>1976</v>
      </c>
      <c r="D1022" t="s">
        <v>7</v>
      </c>
      <c r="E1022" t="str">
        <f t="shared" si="15"/>
        <v>Sudah Upload</v>
      </c>
      <c r="F1022">
        <f>COUNTIFS('Raw data yang sudah upload'!C:C,C1022,'Raw data yang sudah upload'!A:A,$I$3)</f>
        <v>1</v>
      </c>
      <c r="G1022" t="str">
        <f>IF(F1022=0,"Tidak Upload",IF(COUNTIFS('Raw data yang sudah upload'!C:C,C1022,'Raw data yang sudah upload'!A:A,$I$3,'Raw data yang sudah upload'!X:X,"YA")&gt;0,"Tepat Waktu","Terlambat"))</f>
        <v>Tepat Waktu</v>
      </c>
    </row>
    <row r="1023" spans="1:7">
      <c r="A1023" t="s">
        <v>588</v>
      </c>
      <c r="B1023" t="s">
        <v>1977</v>
      </c>
      <c r="C1023" t="s">
        <v>1978</v>
      </c>
      <c r="D1023" t="s">
        <v>7</v>
      </c>
      <c r="E1023" t="str">
        <f t="shared" si="15"/>
        <v>Sudah Upload</v>
      </c>
      <c r="F1023">
        <f>COUNTIFS('Raw data yang sudah upload'!C:C,C1023,'Raw data yang sudah upload'!A:A,$I$3)</f>
        <v>1</v>
      </c>
      <c r="G1023" t="str">
        <f>IF(F1023=0,"Tidak Upload",IF(COUNTIFS('Raw data yang sudah upload'!C:C,C1023,'Raw data yang sudah upload'!A:A,$I$3,'Raw data yang sudah upload'!X:X,"YA")&gt;0,"Tepat Waktu","Terlambat"))</f>
        <v>Tepat Waktu</v>
      </c>
    </row>
    <row r="1024" spans="1:7">
      <c r="A1024" t="s">
        <v>588</v>
      </c>
      <c r="B1024" t="s">
        <v>1979</v>
      </c>
      <c r="C1024" t="s">
        <v>1980</v>
      </c>
      <c r="D1024" t="s">
        <v>29</v>
      </c>
      <c r="E1024" t="str">
        <f t="shared" si="15"/>
        <v>Tidak Upload</v>
      </c>
      <c r="F1024">
        <f>COUNTIFS('Raw data yang sudah upload'!C:C,C1024,'Raw data yang sudah upload'!A:A,$I$3)</f>
        <v>0</v>
      </c>
      <c r="G1024" t="str">
        <f>IF(F1024=0,"Tidak Upload",IF(COUNTIFS('Raw data yang sudah upload'!C:C,C1024,'Raw data yang sudah upload'!A:A,$I$3,'Raw data yang sudah upload'!X:X,"YA")&gt;0,"Tepat Waktu","Terlambat"))</f>
        <v>Tidak Upload</v>
      </c>
    </row>
    <row r="1025" spans="1:7">
      <c r="A1025" t="s">
        <v>588</v>
      </c>
      <c r="B1025" t="s">
        <v>1981</v>
      </c>
      <c r="C1025" t="s">
        <v>1982</v>
      </c>
      <c r="D1025" t="s">
        <v>7</v>
      </c>
      <c r="E1025" t="str">
        <f t="shared" si="15"/>
        <v>Sudah Upload</v>
      </c>
      <c r="F1025">
        <f>COUNTIFS('Raw data yang sudah upload'!C:C,C1025,'Raw data yang sudah upload'!A:A,$I$3)</f>
        <v>1</v>
      </c>
      <c r="G1025" t="str">
        <f>IF(F1025=0,"Tidak Upload",IF(COUNTIFS('Raw data yang sudah upload'!C:C,C1025,'Raw data yang sudah upload'!A:A,$I$3,'Raw data yang sudah upload'!X:X,"YA")&gt;0,"Tepat Waktu","Terlambat"))</f>
        <v>Tepat Waktu</v>
      </c>
    </row>
    <row r="1026" spans="1:7">
      <c r="A1026" t="s">
        <v>588</v>
      </c>
      <c r="B1026" t="s">
        <v>1983</v>
      </c>
      <c r="C1026" t="s">
        <v>1984</v>
      </c>
      <c r="D1026" t="s">
        <v>7</v>
      </c>
      <c r="E1026" t="str">
        <f t="shared" si="15"/>
        <v>Tidak Upload</v>
      </c>
      <c r="F1026">
        <f>COUNTIFS('Raw data yang sudah upload'!C:C,C1026,'Raw data yang sudah upload'!A:A,$I$3)</f>
        <v>0</v>
      </c>
      <c r="G1026" t="str">
        <f>IF(F1026=0,"Tidak Upload",IF(COUNTIFS('Raw data yang sudah upload'!C:C,C1026,'Raw data yang sudah upload'!A:A,$I$3,'Raw data yang sudah upload'!X:X,"YA")&gt;0,"Tepat Waktu","Terlambat"))</f>
        <v>Tidak Upload</v>
      </c>
    </row>
    <row r="1027" spans="1:7">
      <c r="A1027" t="s">
        <v>588</v>
      </c>
      <c r="B1027" t="s">
        <v>1985</v>
      </c>
      <c r="C1027" t="s">
        <v>1986</v>
      </c>
      <c r="D1027" t="s">
        <v>7</v>
      </c>
      <c r="E1027" t="str">
        <f t="shared" si="15"/>
        <v>Sudah Upload</v>
      </c>
      <c r="F1027">
        <f>COUNTIFS('Raw data yang sudah upload'!C:C,C1027,'Raw data yang sudah upload'!A:A,$I$3)</f>
        <v>1</v>
      </c>
      <c r="G1027" t="str">
        <f>IF(F1027=0,"Tidak Upload",IF(COUNTIFS('Raw data yang sudah upload'!C:C,C1027,'Raw data yang sudah upload'!A:A,$I$3,'Raw data yang sudah upload'!X:X,"YA")&gt;0,"Tepat Waktu","Terlambat"))</f>
        <v>Tepat Waktu</v>
      </c>
    </row>
    <row r="1028" spans="1:7">
      <c r="A1028" t="s">
        <v>588</v>
      </c>
      <c r="B1028" t="s">
        <v>1987</v>
      </c>
      <c r="C1028" t="s">
        <v>1988</v>
      </c>
      <c r="D1028" t="s">
        <v>29</v>
      </c>
      <c r="E1028" t="str">
        <f t="shared" ref="E1028:E1091" si="16">IF(F1028=0,"Tidak Upload","Sudah Upload")</f>
        <v>Tidak Upload</v>
      </c>
      <c r="F1028">
        <f>COUNTIFS('Raw data yang sudah upload'!C:C,C1028,'Raw data yang sudah upload'!A:A,$I$3)</f>
        <v>0</v>
      </c>
      <c r="G1028" t="str">
        <f>IF(F1028=0,"Tidak Upload",IF(COUNTIFS('Raw data yang sudah upload'!C:C,C1028,'Raw data yang sudah upload'!A:A,$I$3,'Raw data yang sudah upload'!X:X,"YA")&gt;0,"Tepat Waktu","Terlambat"))</f>
        <v>Tidak Upload</v>
      </c>
    </row>
    <row r="1029" spans="1:7">
      <c r="A1029" t="s">
        <v>588</v>
      </c>
      <c r="B1029" t="s">
        <v>1989</v>
      </c>
      <c r="C1029" t="s">
        <v>1990</v>
      </c>
      <c r="D1029" t="s">
        <v>7</v>
      </c>
      <c r="E1029" t="str">
        <f t="shared" si="16"/>
        <v>Sudah Upload</v>
      </c>
      <c r="F1029">
        <f>COUNTIFS('Raw data yang sudah upload'!C:C,C1029,'Raw data yang sudah upload'!A:A,$I$3)</f>
        <v>1</v>
      </c>
      <c r="G1029" t="str">
        <f>IF(F1029=0,"Tidak Upload",IF(COUNTIFS('Raw data yang sudah upload'!C:C,C1029,'Raw data yang sudah upload'!A:A,$I$3,'Raw data yang sudah upload'!X:X,"YA")&gt;0,"Tepat Waktu","Terlambat"))</f>
        <v>Tepat Waktu</v>
      </c>
    </row>
    <row r="1030" spans="1:7">
      <c r="A1030" t="s">
        <v>588</v>
      </c>
      <c r="B1030" t="s">
        <v>1991</v>
      </c>
      <c r="C1030" t="s">
        <v>1992</v>
      </c>
      <c r="D1030" t="s">
        <v>7</v>
      </c>
      <c r="E1030" t="str">
        <f t="shared" si="16"/>
        <v>Sudah Upload</v>
      </c>
      <c r="F1030">
        <f>COUNTIFS('Raw data yang sudah upload'!C:C,C1030,'Raw data yang sudah upload'!A:A,$I$3)</f>
        <v>1</v>
      </c>
      <c r="G1030" t="str">
        <f>IF(F1030=0,"Tidak Upload",IF(COUNTIFS('Raw data yang sudah upload'!C:C,C1030,'Raw data yang sudah upload'!A:A,$I$3,'Raw data yang sudah upload'!X:X,"YA")&gt;0,"Tepat Waktu","Terlambat"))</f>
        <v>Tepat Waktu</v>
      </c>
    </row>
    <row r="1031" spans="1:7">
      <c r="A1031" t="s">
        <v>588</v>
      </c>
      <c r="B1031" t="s">
        <v>1993</v>
      </c>
      <c r="C1031" t="s">
        <v>1994</v>
      </c>
      <c r="D1031" t="s">
        <v>29</v>
      </c>
      <c r="E1031" t="str">
        <f t="shared" si="16"/>
        <v>Tidak Upload</v>
      </c>
      <c r="F1031">
        <f>COUNTIFS('Raw data yang sudah upload'!C:C,C1031,'Raw data yang sudah upload'!A:A,$I$3)</f>
        <v>0</v>
      </c>
      <c r="G1031" t="str">
        <f>IF(F1031=0,"Tidak Upload",IF(COUNTIFS('Raw data yang sudah upload'!C:C,C1031,'Raw data yang sudah upload'!A:A,$I$3,'Raw data yang sudah upload'!X:X,"YA")&gt;0,"Tepat Waktu","Terlambat"))</f>
        <v>Tidak Upload</v>
      </c>
    </row>
    <row r="1032" spans="1:7">
      <c r="A1032" t="s">
        <v>588</v>
      </c>
      <c r="B1032" t="s">
        <v>1995</v>
      </c>
      <c r="C1032" t="s">
        <v>1996</v>
      </c>
      <c r="D1032" t="s">
        <v>7</v>
      </c>
      <c r="E1032" t="str">
        <f t="shared" si="16"/>
        <v>Sudah Upload</v>
      </c>
      <c r="F1032">
        <f>COUNTIFS('Raw data yang sudah upload'!C:C,C1032,'Raw data yang sudah upload'!A:A,$I$3)</f>
        <v>1</v>
      </c>
      <c r="G1032" t="str">
        <f>IF(F1032=0,"Tidak Upload",IF(COUNTIFS('Raw data yang sudah upload'!C:C,C1032,'Raw data yang sudah upload'!A:A,$I$3,'Raw data yang sudah upload'!X:X,"YA")&gt;0,"Tepat Waktu","Terlambat"))</f>
        <v>Tepat Waktu</v>
      </c>
    </row>
    <row r="1033" spans="1:7">
      <c r="A1033" t="s">
        <v>588</v>
      </c>
      <c r="B1033" t="s">
        <v>1997</v>
      </c>
      <c r="C1033" t="s">
        <v>1998</v>
      </c>
      <c r="D1033" t="s">
        <v>7</v>
      </c>
      <c r="E1033" t="str">
        <f t="shared" si="16"/>
        <v>Sudah Upload</v>
      </c>
      <c r="F1033">
        <f>COUNTIFS('Raw data yang sudah upload'!C:C,C1033,'Raw data yang sudah upload'!A:A,$I$3)</f>
        <v>1</v>
      </c>
      <c r="G1033" t="str">
        <f>IF(F1033=0,"Tidak Upload",IF(COUNTIFS('Raw data yang sudah upload'!C:C,C1033,'Raw data yang sudah upload'!A:A,$I$3,'Raw data yang sudah upload'!X:X,"YA")&gt;0,"Tepat Waktu","Terlambat"))</f>
        <v>Tepat Waktu</v>
      </c>
    </row>
    <row r="1034" spans="1:7">
      <c r="A1034" t="s">
        <v>229</v>
      </c>
      <c r="B1034" t="s">
        <v>1999</v>
      </c>
      <c r="C1034" t="s">
        <v>2000</v>
      </c>
      <c r="D1034" t="s">
        <v>7</v>
      </c>
      <c r="E1034" t="str">
        <f t="shared" si="16"/>
        <v>Sudah Upload</v>
      </c>
      <c r="F1034">
        <f>COUNTIFS('Raw data yang sudah upload'!C:C,C1034,'Raw data yang sudah upload'!A:A,$I$3)</f>
        <v>1</v>
      </c>
      <c r="G1034" t="str">
        <f>IF(F1034=0,"Tidak Upload",IF(COUNTIFS('Raw data yang sudah upload'!C:C,C1034,'Raw data yang sudah upload'!A:A,$I$3,'Raw data yang sudah upload'!X:X,"YA")&gt;0,"Tepat Waktu","Terlambat"))</f>
        <v>Tepat Waktu</v>
      </c>
    </row>
    <row r="1035" spans="1:7">
      <c r="A1035" t="s">
        <v>588</v>
      </c>
      <c r="B1035" t="s">
        <v>2001</v>
      </c>
      <c r="C1035" t="s">
        <v>2002</v>
      </c>
      <c r="D1035" t="s">
        <v>7</v>
      </c>
      <c r="E1035" t="str">
        <f t="shared" si="16"/>
        <v>Sudah Upload</v>
      </c>
      <c r="F1035">
        <f>COUNTIFS('Raw data yang sudah upload'!C:C,C1035,'Raw data yang sudah upload'!A:A,$I$3)</f>
        <v>1</v>
      </c>
      <c r="G1035" t="str">
        <f>IF(F1035=0,"Tidak Upload",IF(COUNTIFS('Raw data yang sudah upload'!C:C,C1035,'Raw data yang sudah upload'!A:A,$I$3,'Raw data yang sudah upload'!X:X,"YA")&gt;0,"Tepat Waktu","Terlambat"))</f>
        <v>Tepat Waktu</v>
      </c>
    </row>
    <row r="1036" spans="1:7">
      <c r="A1036" t="s">
        <v>588</v>
      </c>
      <c r="B1036" t="s">
        <v>2003</v>
      </c>
      <c r="C1036" t="s">
        <v>2004</v>
      </c>
      <c r="D1036" t="s">
        <v>7</v>
      </c>
      <c r="E1036" t="str">
        <f t="shared" si="16"/>
        <v>Sudah Upload</v>
      </c>
      <c r="F1036">
        <f>COUNTIFS('Raw data yang sudah upload'!C:C,C1036,'Raw data yang sudah upload'!A:A,$I$3)</f>
        <v>1</v>
      </c>
      <c r="G1036" t="str">
        <f>IF(F1036=0,"Tidak Upload",IF(COUNTIFS('Raw data yang sudah upload'!C:C,C1036,'Raw data yang sudah upload'!A:A,$I$3,'Raw data yang sudah upload'!X:X,"YA")&gt;0,"Tepat Waktu","Terlambat"))</f>
        <v>Tepat Waktu</v>
      </c>
    </row>
    <row r="1037" spans="1:7">
      <c r="A1037" t="s">
        <v>588</v>
      </c>
      <c r="B1037" t="s">
        <v>2005</v>
      </c>
      <c r="C1037" t="s">
        <v>2006</v>
      </c>
      <c r="D1037" t="s">
        <v>7</v>
      </c>
      <c r="E1037" t="str">
        <f t="shared" si="16"/>
        <v>Tidak Upload</v>
      </c>
      <c r="F1037">
        <f>COUNTIFS('Raw data yang sudah upload'!C:C,C1037,'Raw data yang sudah upload'!A:A,$I$3)</f>
        <v>0</v>
      </c>
      <c r="G1037" t="str">
        <f>IF(F1037=0,"Tidak Upload",IF(COUNTIFS('Raw data yang sudah upload'!C:C,C1037,'Raw data yang sudah upload'!A:A,$I$3,'Raw data yang sudah upload'!X:X,"YA")&gt;0,"Tepat Waktu","Terlambat"))</f>
        <v>Tidak Upload</v>
      </c>
    </row>
    <row r="1038" spans="1:7">
      <c r="A1038" t="s">
        <v>588</v>
      </c>
      <c r="B1038" t="s">
        <v>2007</v>
      </c>
      <c r="C1038" t="s">
        <v>2008</v>
      </c>
      <c r="D1038" t="s">
        <v>7</v>
      </c>
      <c r="E1038" t="str">
        <f t="shared" si="16"/>
        <v>Sudah Upload</v>
      </c>
      <c r="F1038">
        <f>COUNTIFS('Raw data yang sudah upload'!C:C,C1038,'Raw data yang sudah upload'!A:A,$I$3)</f>
        <v>1</v>
      </c>
      <c r="G1038" t="str">
        <f>IF(F1038=0,"Tidak Upload",IF(COUNTIFS('Raw data yang sudah upload'!C:C,C1038,'Raw data yang sudah upload'!A:A,$I$3,'Raw data yang sudah upload'!X:X,"YA")&gt;0,"Tepat Waktu","Terlambat"))</f>
        <v>Tepat Waktu</v>
      </c>
    </row>
    <row r="1039" spans="1:7">
      <c r="A1039" t="s">
        <v>588</v>
      </c>
      <c r="B1039" t="s">
        <v>2009</v>
      </c>
      <c r="C1039" t="s">
        <v>2010</v>
      </c>
      <c r="D1039" t="s">
        <v>7</v>
      </c>
      <c r="E1039" t="str">
        <f t="shared" si="16"/>
        <v>Sudah Upload</v>
      </c>
      <c r="F1039">
        <f>COUNTIFS('Raw data yang sudah upload'!C:C,C1039,'Raw data yang sudah upload'!A:A,$I$3)</f>
        <v>1</v>
      </c>
      <c r="G1039" t="str">
        <f>IF(F1039=0,"Tidak Upload",IF(COUNTIFS('Raw data yang sudah upload'!C:C,C1039,'Raw data yang sudah upload'!A:A,$I$3,'Raw data yang sudah upload'!X:X,"YA")&gt;0,"Tepat Waktu","Terlambat"))</f>
        <v>Tepat Waktu</v>
      </c>
    </row>
    <row r="1040" spans="1:7">
      <c r="A1040" t="s">
        <v>588</v>
      </c>
      <c r="B1040" t="s">
        <v>2011</v>
      </c>
      <c r="C1040" t="s">
        <v>2012</v>
      </c>
      <c r="D1040" t="s">
        <v>7</v>
      </c>
      <c r="E1040" t="str">
        <f t="shared" si="16"/>
        <v>Sudah Upload</v>
      </c>
      <c r="F1040">
        <f>COUNTIFS('Raw data yang sudah upload'!C:C,C1040,'Raw data yang sudah upload'!A:A,$I$3)</f>
        <v>1</v>
      </c>
      <c r="G1040" t="str">
        <f>IF(F1040=0,"Tidak Upload",IF(COUNTIFS('Raw data yang sudah upload'!C:C,C1040,'Raw data yang sudah upload'!A:A,$I$3,'Raw data yang sudah upload'!X:X,"YA")&gt;0,"Tepat Waktu","Terlambat"))</f>
        <v>Tepat Waktu</v>
      </c>
    </row>
    <row r="1041" spans="1:7">
      <c r="A1041" t="s">
        <v>588</v>
      </c>
      <c r="B1041" t="s">
        <v>2013</v>
      </c>
      <c r="C1041" t="s">
        <v>2014</v>
      </c>
      <c r="D1041" t="s">
        <v>29</v>
      </c>
      <c r="E1041" t="str">
        <f t="shared" si="16"/>
        <v>Tidak Upload</v>
      </c>
      <c r="F1041">
        <f>COUNTIFS('Raw data yang sudah upload'!C:C,C1041,'Raw data yang sudah upload'!A:A,$I$3)</f>
        <v>0</v>
      </c>
      <c r="G1041" t="str">
        <f>IF(F1041=0,"Tidak Upload",IF(COUNTIFS('Raw data yang sudah upload'!C:C,C1041,'Raw data yang sudah upload'!A:A,$I$3,'Raw data yang sudah upload'!X:X,"YA")&gt;0,"Tepat Waktu","Terlambat"))</f>
        <v>Tidak Upload</v>
      </c>
    </row>
    <row r="1042" spans="1:7">
      <c r="A1042" t="s">
        <v>588</v>
      </c>
      <c r="B1042" t="s">
        <v>2015</v>
      </c>
      <c r="C1042" t="s">
        <v>2016</v>
      </c>
      <c r="D1042" t="s">
        <v>7</v>
      </c>
      <c r="E1042" t="str">
        <f t="shared" si="16"/>
        <v>Sudah Upload</v>
      </c>
      <c r="F1042">
        <f>COUNTIFS('Raw data yang sudah upload'!C:C,C1042,'Raw data yang sudah upload'!A:A,$I$3)</f>
        <v>1</v>
      </c>
      <c r="G1042" t="str">
        <f>IF(F1042=0,"Tidak Upload",IF(COUNTIFS('Raw data yang sudah upload'!C:C,C1042,'Raw data yang sudah upload'!A:A,$I$3,'Raw data yang sudah upload'!X:X,"YA")&gt;0,"Tepat Waktu","Terlambat"))</f>
        <v>Tepat Waktu</v>
      </c>
    </row>
    <row r="1043" spans="1:7">
      <c r="A1043" t="s">
        <v>588</v>
      </c>
      <c r="B1043" t="s">
        <v>2017</v>
      </c>
      <c r="C1043" t="s">
        <v>2018</v>
      </c>
      <c r="D1043" t="s">
        <v>7</v>
      </c>
      <c r="E1043" t="str">
        <f t="shared" si="16"/>
        <v>Sudah Upload</v>
      </c>
      <c r="F1043">
        <f>COUNTIFS('Raw data yang sudah upload'!C:C,C1043,'Raw data yang sudah upload'!A:A,$I$3)</f>
        <v>1</v>
      </c>
      <c r="G1043" t="str">
        <f>IF(F1043=0,"Tidak Upload",IF(COUNTIFS('Raw data yang sudah upload'!C:C,C1043,'Raw data yang sudah upload'!A:A,$I$3,'Raw data yang sudah upload'!X:X,"YA")&gt;0,"Tepat Waktu","Terlambat"))</f>
        <v>Tepat Waktu</v>
      </c>
    </row>
    <row r="1044" spans="1:7">
      <c r="A1044" t="s">
        <v>588</v>
      </c>
      <c r="B1044" t="s">
        <v>2019</v>
      </c>
      <c r="C1044" t="s">
        <v>2020</v>
      </c>
      <c r="D1044" t="s">
        <v>7</v>
      </c>
      <c r="E1044" t="str">
        <f t="shared" si="16"/>
        <v>Sudah Upload</v>
      </c>
      <c r="F1044">
        <f>COUNTIFS('Raw data yang sudah upload'!C:C,C1044,'Raw data yang sudah upload'!A:A,$I$3)</f>
        <v>1</v>
      </c>
      <c r="G1044" t="str">
        <f>IF(F1044=0,"Tidak Upload",IF(COUNTIFS('Raw data yang sudah upload'!C:C,C1044,'Raw data yang sudah upload'!A:A,$I$3,'Raw data yang sudah upload'!X:X,"YA")&gt;0,"Tepat Waktu","Terlambat"))</f>
        <v>Tepat Waktu</v>
      </c>
    </row>
    <row r="1045" spans="1:7">
      <c r="A1045" t="s">
        <v>588</v>
      </c>
      <c r="B1045" t="s">
        <v>2021</v>
      </c>
      <c r="C1045" t="s">
        <v>2022</v>
      </c>
      <c r="D1045" t="s">
        <v>7</v>
      </c>
      <c r="E1045" t="str">
        <f t="shared" si="16"/>
        <v>Sudah Upload</v>
      </c>
      <c r="F1045">
        <f>COUNTIFS('Raw data yang sudah upload'!C:C,C1045,'Raw data yang sudah upload'!A:A,$I$3)</f>
        <v>1</v>
      </c>
      <c r="G1045" t="str">
        <f>IF(F1045=0,"Tidak Upload",IF(COUNTIFS('Raw data yang sudah upload'!C:C,C1045,'Raw data yang sudah upload'!A:A,$I$3,'Raw data yang sudah upload'!X:X,"YA")&gt;0,"Tepat Waktu","Terlambat"))</f>
        <v>Tepat Waktu</v>
      </c>
    </row>
    <row r="1046" spans="1:7">
      <c r="A1046" t="s">
        <v>588</v>
      </c>
      <c r="B1046" t="s">
        <v>2023</v>
      </c>
      <c r="C1046" t="s">
        <v>2024</v>
      </c>
      <c r="D1046" t="s">
        <v>7</v>
      </c>
      <c r="E1046" t="str">
        <f t="shared" si="16"/>
        <v>Sudah Upload</v>
      </c>
      <c r="F1046">
        <f>COUNTIFS('Raw data yang sudah upload'!C:C,C1046,'Raw data yang sudah upload'!A:A,$I$3)</f>
        <v>1</v>
      </c>
      <c r="G1046" t="str">
        <f>IF(F1046=0,"Tidak Upload",IF(COUNTIFS('Raw data yang sudah upload'!C:C,C1046,'Raw data yang sudah upload'!A:A,$I$3,'Raw data yang sudah upload'!X:X,"YA")&gt;0,"Tepat Waktu","Terlambat"))</f>
        <v>Tepat Waktu</v>
      </c>
    </row>
    <row r="1047" spans="1:7">
      <c r="A1047" t="s">
        <v>588</v>
      </c>
      <c r="B1047" t="s">
        <v>2025</v>
      </c>
      <c r="C1047" t="s">
        <v>2026</v>
      </c>
      <c r="D1047" t="s">
        <v>7</v>
      </c>
      <c r="E1047" t="str">
        <f t="shared" si="16"/>
        <v>Sudah Upload</v>
      </c>
      <c r="F1047">
        <f>COUNTIFS('Raw data yang sudah upload'!C:C,C1047,'Raw data yang sudah upload'!A:A,$I$3)</f>
        <v>1</v>
      </c>
      <c r="G1047" t="str">
        <f>IF(F1047=0,"Tidak Upload",IF(COUNTIFS('Raw data yang sudah upload'!C:C,C1047,'Raw data yang sudah upload'!A:A,$I$3,'Raw data yang sudah upload'!X:X,"YA")&gt;0,"Tepat Waktu","Terlambat"))</f>
        <v>Tepat Waktu</v>
      </c>
    </row>
    <row r="1048" spans="1:7">
      <c r="A1048" t="s">
        <v>588</v>
      </c>
      <c r="B1048" t="s">
        <v>2027</v>
      </c>
      <c r="C1048" t="s">
        <v>2028</v>
      </c>
      <c r="D1048" t="s">
        <v>7</v>
      </c>
      <c r="E1048" t="str">
        <f t="shared" si="16"/>
        <v>Sudah Upload</v>
      </c>
      <c r="F1048">
        <f>COUNTIFS('Raw data yang sudah upload'!C:C,C1048,'Raw data yang sudah upload'!A:A,$I$3)</f>
        <v>1</v>
      </c>
      <c r="G1048" t="str">
        <f>IF(F1048=0,"Tidak Upload",IF(COUNTIFS('Raw data yang sudah upload'!C:C,C1048,'Raw data yang sudah upload'!A:A,$I$3,'Raw data yang sudah upload'!X:X,"YA")&gt;0,"Tepat Waktu","Terlambat"))</f>
        <v>Tepat Waktu</v>
      </c>
    </row>
    <row r="1049" spans="1:7">
      <c r="A1049" t="s">
        <v>588</v>
      </c>
      <c r="B1049" t="s">
        <v>2029</v>
      </c>
      <c r="C1049" t="s">
        <v>2030</v>
      </c>
      <c r="D1049" t="s">
        <v>7</v>
      </c>
      <c r="E1049" t="str">
        <f t="shared" si="16"/>
        <v>Sudah Upload</v>
      </c>
      <c r="F1049">
        <f>COUNTIFS('Raw data yang sudah upload'!C:C,C1049,'Raw data yang sudah upload'!A:A,$I$3)</f>
        <v>1</v>
      </c>
      <c r="G1049" t="str">
        <f>IF(F1049=0,"Tidak Upload",IF(COUNTIFS('Raw data yang sudah upload'!C:C,C1049,'Raw data yang sudah upload'!A:A,$I$3,'Raw data yang sudah upload'!X:X,"YA")&gt;0,"Tepat Waktu","Terlambat"))</f>
        <v>Tepat Waktu</v>
      </c>
    </row>
    <row r="1050" spans="1:7">
      <c r="A1050" t="s">
        <v>588</v>
      </c>
      <c r="B1050" t="s">
        <v>2031</v>
      </c>
      <c r="C1050" t="s">
        <v>2032</v>
      </c>
      <c r="D1050" t="s">
        <v>7</v>
      </c>
      <c r="E1050" t="str">
        <f t="shared" si="16"/>
        <v>Sudah Upload</v>
      </c>
      <c r="F1050">
        <f>COUNTIFS('Raw data yang sudah upload'!C:C,C1050,'Raw data yang sudah upload'!A:A,$I$3)</f>
        <v>1</v>
      </c>
      <c r="G1050" t="str">
        <f>IF(F1050=0,"Tidak Upload",IF(COUNTIFS('Raw data yang sudah upload'!C:C,C1050,'Raw data yang sudah upload'!A:A,$I$3,'Raw data yang sudah upload'!X:X,"YA")&gt;0,"Tepat Waktu","Terlambat"))</f>
        <v>Tepat Waktu</v>
      </c>
    </row>
    <row r="1051" spans="1:7">
      <c r="A1051" t="s">
        <v>588</v>
      </c>
      <c r="B1051" t="s">
        <v>2033</v>
      </c>
      <c r="C1051" t="s">
        <v>2034</v>
      </c>
      <c r="D1051" t="s">
        <v>7</v>
      </c>
      <c r="E1051" t="str">
        <f t="shared" si="16"/>
        <v>Sudah Upload</v>
      </c>
      <c r="F1051">
        <f>COUNTIFS('Raw data yang sudah upload'!C:C,C1051,'Raw data yang sudah upload'!A:A,$I$3)</f>
        <v>1</v>
      </c>
      <c r="G1051" t="str">
        <f>IF(F1051=0,"Tidak Upload",IF(COUNTIFS('Raw data yang sudah upload'!C:C,C1051,'Raw data yang sudah upload'!A:A,$I$3,'Raw data yang sudah upload'!X:X,"YA")&gt;0,"Tepat Waktu","Terlambat"))</f>
        <v>Tepat Waktu</v>
      </c>
    </row>
    <row r="1052" spans="1:7">
      <c r="A1052" t="s">
        <v>853</v>
      </c>
      <c r="B1052" t="s">
        <v>2035</v>
      </c>
      <c r="C1052" t="s">
        <v>2036</v>
      </c>
      <c r="D1052" t="s">
        <v>7</v>
      </c>
      <c r="E1052" t="str">
        <f t="shared" si="16"/>
        <v>Sudah Upload</v>
      </c>
      <c r="F1052">
        <f>COUNTIFS('Raw data yang sudah upload'!C:C,C1052,'Raw data yang sudah upload'!A:A,$I$3)</f>
        <v>1</v>
      </c>
      <c r="G1052" t="str">
        <f>IF(F1052=0,"Tidak Upload",IF(COUNTIFS('Raw data yang sudah upload'!C:C,C1052,'Raw data yang sudah upload'!A:A,$I$3,'Raw data yang sudah upload'!X:X,"YA")&gt;0,"Tepat Waktu","Terlambat"))</f>
        <v>Tepat Waktu</v>
      </c>
    </row>
    <row r="1053" spans="1:7">
      <c r="A1053" t="s">
        <v>588</v>
      </c>
      <c r="B1053" t="s">
        <v>2037</v>
      </c>
      <c r="C1053" t="s">
        <v>2038</v>
      </c>
      <c r="D1053" t="s">
        <v>7</v>
      </c>
      <c r="E1053" t="str">
        <f t="shared" si="16"/>
        <v>Sudah Upload</v>
      </c>
      <c r="F1053">
        <f>COUNTIFS('Raw data yang sudah upload'!C:C,C1053,'Raw data yang sudah upload'!A:A,$I$3)</f>
        <v>1</v>
      </c>
      <c r="G1053" t="str">
        <f>IF(F1053=0,"Tidak Upload",IF(COUNTIFS('Raw data yang sudah upload'!C:C,C1053,'Raw data yang sudah upload'!A:A,$I$3,'Raw data yang sudah upload'!X:X,"YA")&gt;0,"Tepat Waktu","Terlambat"))</f>
        <v>Tepat Waktu</v>
      </c>
    </row>
    <row r="1054" spans="1:7">
      <c r="A1054" t="s">
        <v>588</v>
      </c>
      <c r="B1054" t="s">
        <v>2039</v>
      </c>
      <c r="C1054" t="s">
        <v>2040</v>
      </c>
      <c r="D1054" t="s">
        <v>29</v>
      </c>
      <c r="E1054" t="str">
        <f t="shared" si="16"/>
        <v>Tidak Upload</v>
      </c>
      <c r="F1054">
        <f>COUNTIFS('Raw data yang sudah upload'!C:C,C1054,'Raw data yang sudah upload'!A:A,$I$3)</f>
        <v>0</v>
      </c>
      <c r="G1054" t="str">
        <f>IF(F1054=0,"Tidak Upload",IF(COUNTIFS('Raw data yang sudah upload'!C:C,C1054,'Raw data yang sudah upload'!A:A,$I$3,'Raw data yang sudah upload'!X:X,"YA")&gt;0,"Tepat Waktu","Terlambat"))</f>
        <v>Tidak Upload</v>
      </c>
    </row>
    <row r="1055" spans="1:7">
      <c r="A1055" t="s">
        <v>588</v>
      </c>
      <c r="B1055" t="s">
        <v>2041</v>
      </c>
      <c r="C1055" t="s">
        <v>2042</v>
      </c>
      <c r="D1055" t="s">
        <v>29</v>
      </c>
      <c r="E1055" t="str">
        <f t="shared" si="16"/>
        <v>Tidak Upload</v>
      </c>
      <c r="F1055">
        <f>COUNTIFS('Raw data yang sudah upload'!C:C,C1055,'Raw data yang sudah upload'!A:A,$I$3)</f>
        <v>0</v>
      </c>
      <c r="G1055" t="str">
        <f>IF(F1055=0,"Tidak Upload",IF(COUNTIFS('Raw data yang sudah upload'!C:C,C1055,'Raw data yang sudah upload'!A:A,$I$3,'Raw data yang sudah upload'!X:X,"YA")&gt;0,"Tepat Waktu","Terlambat"))</f>
        <v>Tidak Upload</v>
      </c>
    </row>
    <row r="1056" spans="1:7">
      <c r="A1056" t="s">
        <v>588</v>
      </c>
      <c r="B1056" t="s">
        <v>2043</v>
      </c>
      <c r="C1056" t="s">
        <v>2044</v>
      </c>
      <c r="D1056" t="s">
        <v>29</v>
      </c>
      <c r="E1056" t="str">
        <f t="shared" si="16"/>
        <v>Tidak Upload</v>
      </c>
      <c r="F1056">
        <f>COUNTIFS('Raw data yang sudah upload'!C:C,C1056,'Raw data yang sudah upload'!A:A,$I$3)</f>
        <v>0</v>
      </c>
      <c r="G1056" t="str">
        <f>IF(F1056=0,"Tidak Upload",IF(COUNTIFS('Raw data yang sudah upload'!C:C,C1056,'Raw data yang sudah upload'!A:A,$I$3,'Raw data yang sudah upload'!X:X,"YA")&gt;0,"Tepat Waktu","Terlambat"))</f>
        <v>Tidak Upload</v>
      </c>
    </row>
    <row r="1057" spans="1:7">
      <c r="A1057" t="s">
        <v>588</v>
      </c>
      <c r="B1057" t="s">
        <v>2045</v>
      </c>
      <c r="C1057" t="s">
        <v>2046</v>
      </c>
      <c r="D1057" t="s">
        <v>7</v>
      </c>
      <c r="E1057" t="str">
        <f t="shared" si="16"/>
        <v>Sudah Upload</v>
      </c>
      <c r="F1057">
        <f>COUNTIFS('Raw data yang sudah upload'!C:C,C1057,'Raw data yang sudah upload'!A:A,$I$3)</f>
        <v>1</v>
      </c>
      <c r="G1057" t="str">
        <f>IF(F1057=0,"Tidak Upload",IF(COUNTIFS('Raw data yang sudah upload'!C:C,C1057,'Raw data yang sudah upload'!A:A,$I$3,'Raw data yang sudah upload'!X:X,"YA")&gt;0,"Tepat Waktu","Terlambat"))</f>
        <v>Tepat Waktu</v>
      </c>
    </row>
    <row r="1058" spans="1:7">
      <c r="A1058" t="s">
        <v>588</v>
      </c>
      <c r="B1058" t="s">
        <v>2047</v>
      </c>
      <c r="C1058" t="s">
        <v>2048</v>
      </c>
      <c r="D1058" t="s">
        <v>7</v>
      </c>
      <c r="E1058" t="str">
        <f t="shared" si="16"/>
        <v>Sudah Upload</v>
      </c>
      <c r="F1058">
        <f>COUNTIFS('Raw data yang sudah upload'!C:C,C1058,'Raw data yang sudah upload'!A:A,$I$3)</f>
        <v>1</v>
      </c>
      <c r="G1058" t="str">
        <f>IF(F1058=0,"Tidak Upload",IF(COUNTIFS('Raw data yang sudah upload'!C:C,C1058,'Raw data yang sudah upload'!A:A,$I$3,'Raw data yang sudah upload'!X:X,"YA")&gt;0,"Tepat Waktu","Terlambat"))</f>
        <v>Tepat Waktu</v>
      </c>
    </row>
    <row r="1059" spans="1:7">
      <c r="A1059" t="s">
        <v>26</v>
      </c>
      <c r="B1059" t="s">
        <v>2049</v>
      </c>
      <c r="C1059" t="s">
        <v>2049</v>
      </c>
      <c r="D1059" t="s">
        <v>29</v>
      </c>
      <c r="E1059" t="str">
        <f t="shared" si="16"/>
        <v>Tidak Upload</v>
      </c>
      <c r="F1059">
        <f>COUNTIFS('Raw data yang sudah upload'!C:C,C1059,'Raw data yang sudah upload'!A:A,$I$3)</f>
        <v>0</v>
      </c>
      <c r="G1059" t="str">
        <f>IF(F1059=0,"Tidak Upload",IF(COUNTIFS('Raw data yang sudah upload'!C:C,C1059,'Raw data yang sudah upload'!A:A,$I$3,'Raw data yang sudah upload'!X:X,"YA")&gt;0,"Tepat Waktu","Terlambat"))</f>
        <v>Tidak Upload</v>
      </c>
    </row>
    <row r="1060" spans="1:7">
      <c r="A1060" t="s">
        <v>358</v>
      </c>
      <c r="B1060" t="s">
        <v>2050</v>
      </c>
      <c r="C1060" t="s">
        <v>2051</v>
      </c>
      <c r="D1060" t="s">
        <v>7</v>
      </c>
      <c r="E1060" t="str">
        <f t="shared" si="16"/>
        <v>Sudah Upload</v>
      </c>
      <c r="F1060">
        <f>COUNTIFS('Raw data yang sudah upload'!C:C,C1060,'Raw data yang sudah upload'!A:A,$I$3)</f>
        <v>1</v>
      </c>
      <c r="G1060" t="str">
        <f>IF(F1060=0,"Tidak Upload",IF(COUNTIFS('Raw data yang sudah upload'!C:C,C1060,'Raw data yang sudah upload'!A:A,$I$3,'Raw data yang sudah upload'!X:X,"YA")&gt;0,"Tepat Waktu","Terlambat"))</f>
        <v>Tepat Waktu</v>
      </c>
    </row>
    <row r="1061" spans="1:7">
      <c r="A1061" t="s">
        <v>848</v>
      </c>
      <c r="B1061" t="s">
        <v>2052</v>
      </c>
      <c r="C1061" t="s">
        <v>2053</v>
      </c>
      <c r="D1061" t="s">
        <v>7</v>
      </c>
      <c r="E1061" t="str">
        <f t="shared" si="16"/>
        <v>Sudah Upload</v>
      </c>
      <c r="F1061">
        <f>COUNTIFS('Raw data yang sudah upload'!C:C,C1061,'Raw data yang sudah upload'!A:A,$I$3)</f>
        <v>1</v>
      </c>
      <c r="G1061" t="str">
        <f>IF(F1061=0,"Tidak Upload",IF(COUNTIFS('Raw data yang sudah upload'!C:C,C1061,'Raw data yang sudah upload'!A:A,$I$3,'Raw data yang sudah upload'!X:X,"YA")&gt;0,"Tepat Waktu","Terlambat"))</f>
        <v>Tepat Waktu</v>
      </c>
    </row>
    <row r="1062" spans="1:7">
      <c r="A1062" t="s">
        <v>928</v>
      </c>
      <c r="B1062" t="s">
        <v>2054</v>
      </c>
      <c r="C1062" t="s">
        <v>2055</v>
      </c>
      <c r="D1062" t="s">
        <v>7</v>
      </c>
      <c r="E1062" t="str">
        <f t="shared" si="16"/>
        <v>Sudah Upload</v>
      </c>
      <c r="F1062">
        <f>COUNTIFS('Raw data yang sudah upload'!C:C,C1062,'Raw data yang sudah upload'!A:A,$I$3)</f>
        <v>1</v>
      </c>
      <c r="G1062" t="str">
        <f>IF(F1062=0,"Tidak Upload",IF(COUNTIFS('Raw data yang sudah upload'!C:C,C1062,'Raw data yang sudah upload'!A:A,$I$3,'Raw data yang sudah upload'!X:X,"YA")&gt;0,"Tepat Waktu","Terlambat"))</f>
        <v>Tepat Waktu</v>
      </c>
    </row>
    <row r="1063" spans="1:7">
      <c r="A1063" t="s">
        <v>358</v>
      </c>
      <c r="B1063" t="s">
        <v>2056</v>
      </c>
      <c r="C1063" t="s">
        <v>2057</v>
      </c>
      <c r="D1063" t="s">
        <v>7</v>
      </c>
      <c r="E1063" t="str">
        <f t="shared" si="16"/>
        <v>Sudah Upload</v>
      </c>
      <c r="F1063">
        <f>COUNTIFS('Raw data yang sudah upload'!C:C,C1063,'Raw data yang sudah upload'!A:A,$I$3)</f>
        <v>1</v>
      </c>
      <c r="G1063" t="str">
        <f>IF(F1063=0,"Tidak Upload",IF(COUNTIFS('Raw data yang sudah upload'!C:C,C1063,'Raw data yang sudah upload'!A:A,$I$3,'Raw data yang sudah upload'!X:X,"YA")&gt;0,"Tepat Waktu","Terlambat"))</f>
        <v>Terlambat</v>
      </c>
    </row>
    <row r="1064" spans="1:7">
      <c r="A1064" t="s">
        <v>814</v>
      </c>
      <c r="B1064" t="s">
        <v>2058</v>
      </c>
      <c r="C1064" t="s">
        <v>2059</v>
      </c>
      <c r="D1064" t="s">
        <v>7</v>
      </c>
      <c r="E1064" t="str">
        <f t="shared" si="16"/>
        <v>Sudah Upload</v>
      </c>
      <c r="F1064">
        <f>COUNTIFS('Raw data yang sudah upload'!C:C,C1064,'Raw data yang sudah upload'!A:A,$I$3)</f>
        <v>1</v>
      </c>
      <c r="G1064" t="str">
        <f>IF(F1064=0,"Tidak Upload",IF(COUNTIFS('Raw data yang sudah upload'!C:C,C1064,'Raw data yang sudah upload'!A:A,$I$3,'Raw data yang sudah upload'!X:X,"YA")&gt;0,"Tepat Waktu","Terlambat"))</f>
        <v>Tepat Waktu</v>
      </c>
    </row>
    <row r="1065" spans="1:7">
      <c r="A1065" t="s">
        <v>1026</v>
      </c>
      <c r="B1065" t="s">
        <v>2060</v>
      </c>
      <c r="C1065" t="s">
        <v>2060</v>
      </c>
      <c r="D1065" t="s">
        <v>7</v>
      </c>
      <c r="E1065" t="str">
        <f t="shared" si="16"/>
        <v>Sudah Upload</v>
      </c>
      <c r="F1065">
        <f>COUNTIFS('Raw data yang sudah upload'!C:C,C1065,'Raw data yang sudah upload'!A:A,$I$3)</f>
        <v>1</v>
      </c>
      <c r="G1065" t="str">
        <f>IF(F1065=0,"Tidak Upload",IF(COUNTIFS('Raw data yang sudah upload'!C:C,C1065,'Raw data yang sudah upload'!A:A,$I$3,'Raw data yang sudah upload'!X:X,"YA")&gt;0,"Tepat Waktu","Terlambat"))</f>
        <v>Tepat Waktu</v>
      </c>
    </row>
    <row r="1066" spans="1:7">
      <c r="A1066" t="s">
        <v>814</v>
      </c>
      <c r="B1066" t="s">
        <v>2061</v>
      </c>
      <c r="C1066" t="s">
        <v>2062</v>
      </c>
      <c r="D1066" t="s">
        <v>29</v>
      </c>
      <c r="E1066" t="str">
        <f t="shared" si="16"/>
        <v>Tidak Upload</v>
      </c>
      <c r="F1066">
        <f>COUNTIFS('Raw data yang sudah upload'!C:C,C1066,'Raw data yang sudah upload'!A:A,$I$3)</f>
        <v>0</v>
      </c>
      <c r="G1066" t="str">
        <f>IF(F1066=0,"Tidak Upload",IF(COUNTIFS('Raw data yang sudah upload'!C:C,C1066,'Raw data yang sudah upload'!A:A,$I$3,'Raw data yang sudah upload'!X:X,"YA")&gt;0,"Tepat Waktu","Terlambat"))</f>
        <v>Tidak Upload</v>
      </c>
    </row>
    <row r="1067" spans="1:7">
      <c r="A1067" t="s">
        <v>432</v>
      </c>
      <c r="B1067" t="s">
        <v>2063</v>
      </c>
      <c r="C1067" t="s">
        <v>2064</v>
      </c>
      <c r="D1067" t="s">
        <v>7</v>
      </c>
      <c r="E1067" t="str">
        <f t="shared" si="16"/>
        <v>Sudah Upload</v>
      </c>
      <c r="F1067">
        <f>COUNTIFS('Raw data yang sudah upload'!C:C,C1067,'Raw data yang sudah upload'!A:A,$I$3)</f>
        <v>1</v>
      </c>
      <c r="G1067" t="str">
        <f>IF(F1067=0,"Tidak Upload",IF(COUNTIFS('Raw data yang sudah upload'!C:C,C1067,'Raw data yang sudah upload'!A:A,$I$3,'Raw data yang sudah upload'!X:X,"YA")&gt;0,"Tepat Waktu","Terlambat"))</f>
        <v>Tepat Waktu</v>
      </c>
    </row>
    <row r="1068" spans="1:7">
      <c r="A1068" t="s">
        <v>432</v>
      </c>
      <c r="B1068" t="s">
        <v>2065</v>
      </c>
      <c r="C1068" t="s">
        <v>2066</v>
      </c>
      <c r="D1068" t="s">
        <v>29</v>
      </c>
      <c r="E1068" t="str">
        <f t="shared" si="16"/>
        <v>Tidak Upload</v>
      </c>
      <c r="F1068">
        <f>COUNTIFS('Raw data yang sudah upload'!C:C,C1068,'Raw data yang sudah upload'!A:A,$I$3)</f>
        <v>0</v>
      </c>
      <c r="G1068" t="str">
        <f>IF(F1068=0,"Tidak Upload",IF(COUNTIFS('Raw data yang sudah upload'!C:C,C1068,'Raw data yang sudah upload'!A:A,$I$3,'Raw data yang sudah upload'!X:X,"YA")&gt;0,"Tepat Waktu","Terlambat"))</f>
        <v>Tidak Upload</v>
      </c>
    </row>
    <row r="1069" spans="1:7">
      <c r="A1069" t="s">
        <v>26</v>
      </c>
      <c r="B1069" t="s">
        <v>2067</v>
      </c>
      <c r="C1069" t="s">
        <v>2068</v>
      </c>
      <c r="D1069" t="s">
        <v>7</v>
      </c>
      <c r="E1069" t="str">
        <f t="shared" si="16"/>
        <v>Sudah Upload</v>
      </c>
      <c r="F1069">
        <f>COUNTIFS('Raw data yang sudah upload'!C:C,C1069,'Raw data yang sudah upload'!A:A,$I$3)</f>
        <v>1</v>
      </c>
      <c r="G1069" t="str">
        <f>IF(F1069=0,"Tidak Upload",IF(COUNTIFS('Raw data yang sudah upload'!C:C,C1069,'Raw data yang sudah upload'!A:A,$I$3,'Raw data yang sudah upload'!X:X,"YA")&gt;0,"Tepat Waktu","Terlambat"))</f>
        <v>Tepat Waktu</v>
      </c>
    </row>
    <row r="1070" spans="1:7">
      <c r="A1070" t="s">
        <v>1026</v>
      </c>
      <c r="B1070" t="s">
        <v>2069</v>
      </c>
      <c r="C1070" t="s">
        <v>2070</v>
      </c>
      <c r="D1070" t="s">
        <v>7</v>
      </c>
      <c r="E1070" t="str">
        <f t="shared" si="16"/>
        <v>Sudah Upload</v>
      </c>
      <c r="F1070">
        <f>COUNTIFS('Raw data yang sudah upload'!C:C,C1070,'Raw data yang sudah upload'!A:A,$I$3)</f>
        <v>1</v>
      </c>
      <c r="G1070" t="str">
        <f>IF(F1070=0,"Tidak Upload",IF(COUNTIFS('Raw data yang sudah upload'!C:C,C1070,'Raw data yang sudah upload'!A:A,$I$3,'Raw data yang sudah upload'!X:X,"YA")&gt;0,"Tepat Waktu","Terlambat"))</f>
        <v>Tepat Waktu</v>
      </c>
    </row>
    <row r="1071" spans="1:7">
      <c r="A1071" t="s">
        <v>1026</v>
      </c>
      <c r="B1071" t="s">
        <v>2071</v>
      </c>
      <c r="C1071" t="s">
        <v>2072</v>
      </c>
      <c r="D1071" t="s">
        <v>7</v>
      </c>
      <c r="E1071" t="str">
        <f t="shared" si="16"/>
        <v>Sudah Upload</v>
      </c>
      <c r="F1071">
        <f>COUNTIFS('Raw data yang sudah upload'!C:C,C1071,'Raw data yang sudah upload'!A:A,$I$3)</f>
        <v>1</v>
      </c>
      <c r="G1071" t="str">
        <f>IF(F1071=0,"Tidak Upload",IF(COUNTIFS('Raw data yang sudah upload'!C:C,C1071,'Raw data yang sudah upload'!A:A,$I$3,'Raw data yang sudah upload'!X:X,"YA")&gt;0,"Tepat Waktu","Terlambat"))</f>
        <v>Tepat Waktu</v>
      </c>
    </row>
    <row r="1072" spans="1:7">
      <c r="A1072" t="s">
        <v>229</v>
      </c>
      <c r="B1072" t="s">
        <v>2073</v>
      </c>
      <c r="C1072" t="s">
        <v>2074</v>
      </c>
      <c r="D1072" t="s">
        <v>7</v>
      </c>
      <c r="E1072" t="str">
        <f t="shared" si="16"/>
        <v>Sudah Upload</v>
      </c>
      <c r="F1072">
        <f>COUNTIFS('Raw data yang sudah upload'!C:C,C1072,'Raw data yang sudah upload'!A:A,$I$3)</f>
        <v>1</v>
      </c>
      <c r="G1072" t="str">
        <f>IF(F1072=0,"Tidak Upload",IF(COUNTIFS('Raw data yang sudah upload'!C:C,C1072,'Raw data yang sudah upload'!A:A,$I$3,'Raw data yang sudah upload'!X:X,"YA")&gt;0,"Tepat Waktu","Terlambat"))</f>
        <v>Tepat Waktu</v>
      </c>
    </row>
    <row r="1073" spans="1:7">
      <c r="A1073" t="s">
        <v>229</v>
      </c>
      <c r="B1073" t="s">
        <v>2075</v>
      </c>
      <c r="C1073" t="s">
        <v>2076</v>
      </c>
      <c r="D1073" t="s">
        <v>7</v>
      </c>
      <c r="E1073" t="str">
        <f t="shared" si="16"/>
        <v>Sudah Upload</v>
      </c>
      <c r="F1073">
        <f>COUNTIFS('Raw data yang sudah upload'!C:C,C1073,'Raw data yang sudah upload'!A:A,$I$3)</f>
        <v>1</v>
      </c>
      <c r="G1073" t="str">
        <f>IF(F1073=0,"Tidak Upload",IF(COUNTIFS('Raw data yang sudah upload'!C:C,C1073,'Raw data yang sudah upload'!A:A,$I$3,'Raw data yang sudah upload'!X:X,"YA")&gt;0,"Tepat Waktu","Terlambat"))</f>
        <v>Tepat Waktu</v>
      </c>
    </row>
    <row r="1074" spans="1:7">
      <c r="A1074" t="s">
        <v>848</v>
      </c>
      <c r="B1074" t="s">
        <v>2077</v>
      </c>
      <c r="C1074" t="s">
        <v>2078</v>
      </c>
      <c r="D1074" t="s">
        <v>7</v>
      </c>
      <c r="E1074" t="str">
        <f t="shared" si="16"/>
        <v>Sudah Upload</v>
      </c>
      <c r="F1074">
        <f>COUNTIFS('Raw data yang sudah upload'!C:C,C1074,'Raw data yang sudah upload'!A:A,$I$3)</f>
        <v>1</v>
      </c>
      <c r="G1074" t="str">
        <f>IF(F1074=0,"Tidak Upload",IF(COUNTIFS('Raw data yang sudah upload'!C:C,C1074,'Raw data yang sudah upload'!A:A,$I$3,'Raw data yang sudah upload'!X:X,"YA")&gt;0,"Tepat Waktu","Terlambat"))</f>
        <v>Tepat Waktu</v>
      </c>
    </row>
    <row r="1075" spans="1:7">
      <c r="A1075" t="s">
        <v>229</v>
      </c>
      <c r="B1075" t="s">
        <v>2079</v>
      </c>
      <c r="C1075" t="s">
        <v>2079</v>
      </c>
      <c r="D1075" t="s">
        <v>7</v>
      </c>
      <c r="E1075" t="str">
        <f t="shared" si="16"/>
        <v>Sudah Upload</v>
      </c>
      <c r="F1075">
        <f>COUNTIFS('Raw data yang sudah upload'!C:C,C1075,'Raw data yang sudah upload'!A:A,$I$3)</f>
        <v>1</v>
      </c>
      <c r="G1075" t="str">
        <f>IF(F1075=0,"Tidak Upload",IF(COUNTIFS('Raw data yang sudah upload'!C:C,C1075,'Raw data yang sudah upload'!A:A,$I$3,'Raw data yang sudah upload'!X:X,"YA")&gt;0,"Tepat Waktu","Terlambat"))</f>
        <v>Tepat Waktu</v>
      </c>
    </row>
    <row r="1076" spans="1:7">
      <c r="A1076" t="s">
        <v>229</v>
      </c>
      <c r="B1076" t="s">
        <v>2080</v>
      </c>
      <c r="C1076" t="s">
        <v>2080</v>
      </c>
      <c r="D1076" t="s">
        <v>7</v>
      </c>
      <c r="E1076" t="str">
        <f t="shared" si="16"/>
        <v>Sudah Upload</v>
      </c>
      <c r="F1076">
        <f>COUNTIFS('Raw data yang sudah upload'!C:C,C1076,'Raw data yang sudah upload'!A:A,$I$3)</f>
        <v>1</v>
      </c>
      <c r="G1076" t="str">
        <f>IF(F1076=0,"Tidak Upload",IF(COUNTIFS('Raw data yang sudah upload'!C:C,C1076,'Raw data yang sudah upload'!A:A,$I$3,'Raw data yang sudah upload'!X:X,"YA")&gt;0,"Tepat Waktu","Terlambat"))</f>
        <v>Tepat Waktu</v>
      </c>
    </row>
    <row r="1077" spans="1:7">
      <c r="A1077" t="s">
        <v>229</v>
      </c>
      <c r="B1077" t="s">
        <v>2081</v>
      </c>
      <c r="C1077" t="s">
        <v>2081</v>
      </c>
      <c r="D1077" t="s">
        <v>7</v>
      </c>
      <c r="E1077" t="str">
        <f t="shared" si="16"/>
        <v>Sudah Upload</v>
      </c>
      <c r="F1077">
        <f>COUNTIFS('Raw data yang sudah upload'!C:C,C1077,'Raw data yang sudah upload'!A:A,$I$3)</f>
        <v>1</v>
      </c>
      <c r="G1077" t="str">
        <f>IF(F1077=0,"Tidak Upload",IF(COUNTIFS('Raw data yang sudah upload'!C:C,C1077,'Raw data yang sudah upload'!A:A,$I$3,'Raw data yang sudah upload'!X:X,"YA")&gt;0,"Tepat Waktu","Terlambat"))</f>
        <v>Tepat Waktu</v>
      </c>
    </row>
    <row r="1078" spans="1:7">
      <c r="A1078" t="s">
        <v>410</v>
      </c>
      <c r="B1078" t="s">
        <v>2082</v>
      </c>
      <c r="C1078" t="s">
        <v>2083</v>
      </c>
      <c r="D1078" t="s">
        <v>7</v>
      </c>
      <c r="E1078" t="str">
        <f t="shared" si="16"/>
        <v>Sudah Upload</v>
      </c>
      <c r="F1078">
        <f>COUNTIFS('Raw data yang sudah upload'!C:C,C1078,'Raw data yang sudah upload'!A:A,$I$3)</f>
        <v>1</v>
      </c>
      <c r="G1078" t="str">
        <f>IF(F1078=0,"Tidak Upload",IF(COUNTIFS('Raw data yang sudah upload'!C:C,C1078,'Raw data yang sudah upload'!A:A,$I$3,'Raw data yang sudah upload'!X:X,"YA")&gt;0,"Tepat Waktu","Terlambat"))</f>
        <v>Tepat Waktu</v>
      </c>
    </row>
    <row r="1079" spans="1:7">
      <c r="A1079" t="s">
        <v>229</v>
      </c>
      <c r="B1079" t="s">
        <v>2084</v>
      </c>
      <c r="C1079" t="s">
        <v>2085</v>
      </c>
      <c r="D1079" t="s">
        <v>7</v>
      </c>
      <c r="E1079" t="str">
        <f t="shared" si="16"/>
        <v>Sudah Upload</v>
      </c>
      <c r="F1079">
        <f>COUNTIFS('Raw data yang sudah upload'!C:C,C1079,'Raw data yang sudah upload'!A:A,$I$3)</f>
        <v>1</v>
      </c>
      <c r="G1079" t="str">
        <f>IF(F1079=0,"Tidak Upload",IF(COUNTIFS('Raw data yang sudah upload'!C:C,C1079,'Raw data yang sudah upload'!A:A,$I$3,'Raw data yang sudah upload'!X:X,"YA")&gt;0,"Tepat Waktu","Terlambat"))</f>
        <v>Tepat Waktu</v>
      </c>
    </row>
    <row r="1080" spans="1:7">
      <c r="A1080" t="s">
        <v>410</v>
      </c>
      <c r="B1080" t="s">
        <v>2086</v>
      </c>
      <c r="C1080" t="s">
        <v>2087</v>
      </c>
      <c r="D1080" t="s">
        <v>7</v>
      </c>
      <c r="E1080" t="str">
        <f t="shared" si="16"/>
        <v>Tidak Upload</v>
      </c>
      <c r="F1080">
        <f>COUNTIFS('Raw data yang sudah upload'!C:C,C1080,'Raw data yang sudah upload'!A:A,$I$3)</f>
        <v>0</v>
      </c>
      <c r="G1080" t="str">
        <f>IF(F1080=0,"Tidak Upload",IF(COUNTIFS('Raw data yang sudah upload'!C:C,C1080,'Raw data yang sudah upload'!A:A,$I$3,'Raw data yang sudah upload'!X:X,"YA")&gt;0,"Tepat Waktu","Terlambat"))</f>
        <v>Tidak Upload</v>
      </c>
    </row>
    <row r="1081" spans="1:7">
      <c r="A1081" t="s">
        <v>588</v>
      </c>
      <c r="B1081" t="s">
        <v>2088</v>
      </c>
      <c r="C1081" t="s">
        <v>2089</v>
      </c>
      <c r="D1081" t="s">
        <v>7</v>
      </c>
      <c r="E1081" t="str">
        <f t="shared" si="16"/>
        <v>Sudah Upload</v>
      </c>
      <c r="F1081">
        <f>COUNTIFS('Raw data yang sudah upload'!C:C,C1081,'Raw data yang sudah upload'!A:A,$I$3)</f>
        <v>1</v>
      </c>
      <c r="G1081" t="str">
        <f>IF(F1081=0,"Tidak Upload",IF(COUNTIFS('Raw data yang sudah upload'!C:C,C1081,'Raw data yang sudah upload'!A:A,$I$3,'Raw data yang sudah upload'!X:X,"YA")&gt;0,"Tepat Waktu","Terlambat"))</f>
        <v>Tepat Waktu</v>
      </c>
    </row>
    <row r="1082" spans="1:7">
      <c r="A1082" t="s">
        <v>229</v>
      </c>
      <c r="B1082" t="s">
        <v>2090</v>
      </c>
      <c r="C1082" t="s">
        <v>2091</v>
      </c>
      <c r="D1082" t="s">
        <v>7</v>
      </c>
      <c r="E1082" t="str">
        <f t="shared" si="16"/>
        <v>Sudah Upload</v>
      </c>
      <c r="F1082">
        <f>COUNTIFS('Raw data yang sudah upload'!C:C,C1082,'Raw data yang sudah upload'!A:A,$I$3)</f>
        <v>1</v>
      </c>
      <c r="G1082" t="str">
        <f>IF(F1082=0,"Tidak Upload",IF(COUNTIFS('Raw data yang sudah upload'!C:C,C1082,'Raw data yang sudah upload'!A:A,$I$3,'Raw data yang sudah upload'!X:X,"YA")&gt;0,"Tepat Waktu","Terlambat"))</f>
        <v>Tepat Waktu</v>
      </c>
    </row>
    <row r="1083" spans="1:7">
      <c r="A1083" t="s">
        <v>848</v>
      </c>
      <c r="B1083" t="s">
        <v>2092</v>
      </c>
      <c r="C1083" t="s">
        <v>2093</v>
      </c>
      <c r="D1083" t="s">
        <v>7</v>
      </c>
      <c r="E1083" t="str">
        <f t="shared" si="16"/>
        <v>Sudah Upload</v>
      </c>
      <c r="F1083">
        <f>COUNTIFS('Raw data yang sudah upload'!C:C,C1083,'Raw data yang sudah upload'!A:A,$I$3)</f>
        <v>1</v>
      </c>
      <c r="G1083" t="str">
        <f>IF(F1083=0,"Tidak Upload",IF(COUNTIFS('Raw data yang sudah upload'!C:C,C1083,'Raw data yang sudah upload'!A:A,$I$3,'Raw data yang sudah upload'!X:X,"YA")&gt;0,"Tepat Waktu","Terlambat"))</f>
        <v>Tepat Waktu</v>
      </c>
    </row>
    <row r="1084" spans="1:7">
      <c r="A1084" t="s">
        <v>391</v>
      </c>
      <c r="B1084" t="s">
        <v>2094</v>
      </c>
      <c r="C1084" t="s">
        <v>2095</v>
      </c>
      <c r="D1084" t="s">
        <v>7</v>
      </c>
      <c r="E1084" t="str">
        <f t="shared" si="16"/>
        <v>Sudah Upload</v>
      </c>
      <c r="F1084">
        <f>COUNTIFS('Raw data yang sudah upload'!C:C,C1084,'Raw data yang sudah upload'!A:A,$I$3)</f>
        <v>1</v>
      </c>
      <c r="G1084" t="str">
        <f>IF(F1084=0,"Tidak Upload",IF(COUNTIFS('Raw data yang sudah upload'!C:C,C1084,'Raw data yang sudah upload'!A:A,$I$3,'Raw data yang sudah upload'!X:X,"YA")&gt;0,"Tepat Waktu","Terlambat"))</f>
        <v>Tepat Waktu</v>
      </c>
    </row>
    <row r="1085" spans="1:7">
      <c r="A1085" t="s">
        <v>391</v>
      </c>
      <c r="B1085" t="s">
        <v>2096</v>
      </c>
      <c r="C1085" t="s">
        <v>2097</v>
      </c>
      <c r="D1085" t="s">
        <v>7</v>
      </c>
      <c r="E1085" t="str">
        <f t="shared" si="16"/>
        <v>Sudah Upload</v>
      </c>
      <c r="F1085">
        <f>COUNTIFS('Raw data yang sudah upload'!C:C,C1085,'Raw data yang sudah upload'!A:A,$I$3)</f>
        <v>1</v>
      </c>
      <c r="G1085" t="str">
        <f>IF(F1085=0,"Tidak Upload",IF(COUNTIFS('Raw data yang sudah upload'!C:C,C1085,'Raw data yang sudah upload'!A:A,$I$3,'Raw data yang sudah upload'!X:X,"YA")&gt;0,"Tepat Waktu","Terlambat"))</f>
        <v>Tepat Waktu</v>
      </c>
    </row>
    <row r="1086" spans="1:7">
      <c r="A1086" t="s">
        <v>391</v>
      </c>
      <c r="B1086" t="s">
        <v>2098</v>
      </c>
      <c r="C1086" t="s">
        <v>2099</v>
      </c>
      <c r="D1086" t="s">
        <v>7</v>
      </c>
      <c r="E1086" t="str">
        <f t="shared" si="16"/>
        <v>Sudah Upload</v>
      </c>
      <c r="F1086">
        <f>COUNTIFS('Raw data yang sudah upload'!C:C,C1086,'Raw data yang sudah upload'!A:A,$I$3)</f>
        <v>1</v>
      </c>
      <c r="G1086" t="str">
        <f>IF(F1086=0,"Tidak Upload",IF(COUNTIFS('Raw data yang sudah upload'!C:C,C1086,'Raw data yang sudah upload'!A:A,$I$3,'Raw data yang sudah upload'!X:X,"YA")&gt;0,"Tepat Waktu","Terlambat"))</f>
        <v>Tepat Waktu</v>
      </c>
    </row>
    <row r="1087" spans="1:7">
      <c r="A1087" t="s">
        <v>391</v>
      </c>
      <c r="B1087" t="s">
        <v>2100</v>
      </c>
      <c r="C1087" t="s">
        <v>2101</v>
      </c>
      <c r="D1087" t="s">
        <v>7</v>
      </c>
      <c r="E1087" t="str">
        <f t="shared" si="16"/>
        <v>Sudah Upload</v>
      </c>
      <c r="F1087">
        <f>COUNTIFS('Raw data yang sudah upload'!C:C,C1087,'Raw data yang sudah upload'!A:A,$I$3)</f>
        <v>1</v>
      </c>
      <c r="G1087" t="str">
        <f>IF(F1087=0,"Tidak Upload",IF(COUNTIFS('Raw data yang sudah upload'!C:C,C1087,'Raw data yang sudah upload'!A:A,$I$3,'Raw data yang sudah upload'!X:X,"YA")&gt;0,"Tepat Waktu","Terlambat"))</f>
        <v>Tepat Waktu</v>
      </c>
    </row>
    <row r="1088" spans="1:7">
      <c r="A1088" t="s">
        <v>391</v>
      </c>
      <c r="B1088" t="s">
        <v>2102</v>
      </c>
      <c r="C1088" t="s">
        <v>2103</v>
      </c>
      <c r="D1088" t="s">
        <v>7</v>
      </c>
      <c r="E1088" t="str">
        <f t="shared" si="16"/>
        <v>Sudah Upload</v>
      </c>
      <c r="F1088">
        <f>COUNTIFS('Raw data yang sudah upload'!C:C,C1088,'Raw data yang sudah upload'!A:A,$I$3)</f>
        <v>1</v>
      </c>
      <c r="G1088" t="str">
        <f>IF(F1088=0,"Tidak Upload",IF(COUNTIFS('Raw data yang sudah upload'!C:C,C1088,'Raw data yang sudah upload'!A:A,$I$3,'Raw data yang sudah upload'!X:X,"YA")&gt;0,"Tepat Waktu","Terlambat"))</f>
        <v>Tepat Waktu</v>
      </c>
    </row>
    <row r="1089" spans="1:7">
      <c r="A1089" t="s">
        <v>565</v>
      </c>
      <c r="B1089" t="s">
        <v>2104</v>
      </c>
      <c r="C1089" t="s">
        <v>2105</v>
      </c>
      <c r="D1089" t="s">
        <v>7</v>
      </c>
      <c r="E1089" t="str">
        <f t="shared" si="16"/>
        <v>Sudah Upload</v>
      </c>
      <c r="F1089">
        <f>COUNTIFS('Raw data yang sudah upload'!C:C,C1089,'Raw data yang sudah upload'!A:A,$I$3)</f>
        <v>1</v>
      </c>
      <c r="G1089" t="str">
        <f>IF(F1089=0,"Tidak Upload",IF(COUNTIFS('Raw data yang sudah upload'!C:C,C1089,'Raw data yang sudah upload'!A:A,$I$3,'Raw data yang sudah upload'!X:X,"YA")&gt;0,"Tepat Waktu","Terlambat"))</f>
        <v>Tepat Waktu</v>
      </c>
    </row>
    <row r="1090" spans="1:7">
      <c r="A1090" t="s">
        <v>565</v>
      </c>
      <c r="B1090" t="s">
        <v>2106</v>
      </c>
      <c r="C1090" t="s">
        <v>2106</v>
      </c>
      <c r="D1090" t="s">
        <v>7</v>
      </c>
      <c r="E1090" t="str">
        <f t="shared" si="16"/>
        <v>Sudah Upload</v>
      </c>
      <c r="F1090">
        <f>COUNTIFS('Raw data yang sudah upload'!C:C,C1090,'Raw data yang sudah upload'!A:A,$I$3)</f>
        <v>1</v>
      </c>
      <c r="G1090" t="str">
        <f>IF(F1090=0,"Tidak Upload",IF(COUNTIFS('Raw data yang sudah upload'!C:C,C1090,'Raw data yang sudah upload'!A:A,$I$3,'Raw data yang sudah upload'!X:X,"YA")&gt;0,"Tepat Waktu","Terlambat"))</f>
        <v>Tepat Waktu</v>
      </c>
    </row>
    <row r="1091" spans="1:7">
      <c r="A1091" t="s">
        <v>565</v>
      </c>
      <c r="B1091" t="s">
        <v>2107</v>
      </c>
      <c r="C1091" t="s">
        <v>2108</v>
      </c>
      <c r="D1091" t="s">
        <v>7</v>
      </c>
      <c r="E1091" t="str">
        <f t="shared" si="16"/>
        <v>Sudah Upload</v>
      </c>
      <c r="F1091">
        <f>COUNTIFS('Raw data yang sudah upload'!C:C,C1091,'Raw data yang sudah upload'!A:A,$I$3)</f>
        <v>1</v>
      </c>
      <c r="G1091" t="str">
        <f>IF(F1091=0,"Tidak Upload",IF(COUNTIFS('Raw data yang sudah upload'!C:C,C1091,'Raw data yang sudah upload'!A:A,$I$3,'Raw data yang sudah upload'!X:X,"YA")&gt;0,"Tepat Waktu","Terlambat"))</f>
        <v>Tepat Waktu</v>
      </c>
    </row>
    <row r="1092" spans="1:7">
      <c r="A1092" t="s">
        <v>565</v>
      </c>
      <c r="B1092" t="s">
        <v>2109</v>
      </c>
      <c r="C1092" t="s">
        <v>2110</v>
      </c>
      <c r="D1092" t="s">
        <v>7</v>
      </c>
      <c r="E1092" t="str">
        <f t="shared" ref="E1092:E1155" si="17">IF(F1092=0,"Tidak Upload","Sudah Upload")</f>
        <v>Tidak Upload</v>
      </c>
      <c r="F1092">
        <f>COUNTIFS('Raw data yang sudah upload'!C:C,C1092,'Raw data yang sudah upload'!A:A,$I$3)</f>
        <v>0</v>
      </c>
      <c r="G1092" t="str">
        <f>IF(F1092=0,"Tidak Upload",IF(COUNTIFS('Raw data yang sudah upload'!C:C,C1092,'Raw data yang sudah upload'!A:A,$I$3,'Raw data yang sudah upload'!X:X,"YA")&gt;0,"Tepat Waktu","Terlambat"))</f>
        <v>Tidak Upload</v>
      </c>
    </row>
    <row r="1093" spans="1:7">
      <c r="A1093" t="s">
        <v>565</v>
      </c>
      <c r="B1093" t="s">
        <v>2111</v>
      </c>
      <c r="C1093" t="s">
        <v>2112</v>
      </c>
      <c r="D1093" t="s">
        <v>29</v>
      </c>
      <c r="E1093" t="str">
        <f t="shared" si="17"/>
        <v>Tidak Upload</v>
      </c>
      <c r="F1093">
        <f>COUNTIFS('Raw data yang sudah upload'!C:C,C1093,'Raw data yang sudah upload'!A:A,$I$3)</f>
        <v>0</v>
      </c>
      <c r="G1093" t="str">
        <f>IF(F1093=0,"Tidak Upload",IF(COUNTIFS('Raw data yang sudah upload'!C:C,C1093,'Raw data yang sudah upload'!A:A,$I$3,'Raw data yang sudah upload'!X:X,"YA")&gt;0,"Tepat Waktu","Terlambat"))</f>
        <v>Tidak Upload</v>
      </c>
    </row>
    <row r="1094" spans="1:7">
      <c r="A1094" t="s">
        <v>565</v>
      </c>
      <c r="B1094" t="s">
        <v>2113</v>
      </c>
      <c r="C1094" t="s">
        <v>2114</v>
      </c>
      <c r="D1094" t="s">
        <v>7</v>
      </c>
      <c r="E1094" t="str">
        <f t="shared" si="17"/>
        <v>Tidak Upload</v>
      </c>
      <c r="F1094">
        <f>COUNTIFS('Raw data yang sudah upload'!C:C,C1094,'Raw data yang sudah upload'!A:A,$I$3)</f>
        <v>0</v>
      </c>
      <c r="G1094" t="str">
        <f>IF(F1094=0,"Tidak Upload",IF(COUNTIFS('Raw data yang sudah upload'!C:C,C1094,'Raw data yang sudah upload'!A:A,$I$3,'Raw data yang sudah upload'!X:X,"YA")&gt;0,"Tepat Waktu","Terlambat"))</f>
        <v>Tidak Upload</v>
      </c>
    </row>
    <row r="1095" spans="1:7">
      <c r="A1095" t="s">
        <v>565</v>
      </c>
      <c r="B1095" t="s">
        <v>2115</v>
      </c>
      <c r="C1095" t="s">
        <v>2116</v>
      </c>
      <c r="D1095" t="s">
        <v>29</v>
      </c>
      <c r="E1095" t="str">
        <f t="shared" si="17"/>
        <v>Tidak Upload</v>
      </c>
      <c r="F1095">
        <f>COUNTIFS('Raw data yang sudah upload'!C:C,C1095,'Raw data yang sudah upload'!A:A,$I$3)</f>
        <v>0</v>
      </c>
      <c r="G1095" t="str">
        <f>IF(F1095=0,"Tidak Upload",IF(COUNTIFS('Raw data yang sudah upload'!C:C,C1095,'Raw data yang sudah upload'!A:A,$I$3,'Raw data yang sudah upload'!X:X,"YA")&gt;0,"Tepat Waktu","Terlambat"))</f>
        <v>Tidak Upload</v>
      </c>
    </row>
    <row r="1096" spans="1:7">
      <c r="A1096" t="s">
        <v>565</v>
      </c>
      <c r="B1096" t="s">
        <v>2117</v>
      </c>
      <c r="C1096" t="s">
        <v>2118</v>
      </c>
      <c r="D1096" t="s">
        <v>7</v>
      </c>
      <c r="E1096" t="str">
        <f t="shared" si="17"/>
        <v>Sudah Upload</v>
      </c>
      <c r="F1096">
        <f>COUNTIFS('Raw data yang sudah upload'!C:C,C1096,'Raw data yang sudah upload'!A:A,$I$3)</f>
        <v>1</v>
      </c>
      <c r="G1096" t="str">
        <f>IF(F1096=0,"Tidak Upload",IF(COUNTIFS('Raw data yang sudah upload'!C:C,C1096,'Raw data yang sudah upload'!A:A,$I$3,'Raw data yang sudah upload'!X:X,"YA")&gt;0,"Tepat Waktu","Terlambat"))</f>
        <v>Tepat Waktu</v>
      </c>
    </row>
    <row r="1097" spans="1:7">
      <c r="A1097" t="s">
        <v>565</v>
      </c>
      <c r="B1097" t="s">
        <v>2119</v>
      </c>
      <c r="C1097" t="s">
        <v>2120</v>
      </c>
      <c r="D1097" t="s">
        <v>7</v>
      </c>
      <c r="E1097" t="str">
        <f t="shared" si="17"/>
        <v>Sudah Upload</v>
      </c>
      <c r="F1097">
        <f>COUNTIFS('Raw data yang sudah upload'!C:C,C1097,'Raw data yang sudah upload'!A:A,$I$3)</f>
        <v>1</v>
      </c>
      <c r="G1097" t="str">
        <f>IF(F1097=0,"Tidak Upload",IF(COUNTIFS('Raw data yang sudah upload'!C:C,C1097,'Raw data yang sudah upload'!A:A,$I$3,'Raw data yang sudah upload'!X:X,"YA")&gt;0,"Tepat Waktu","Terlambat"))</f>
        <v>Tepat Waktu</v>
      </c>
    </row>
    <row r="1098" spans="1:7">
      <c r="A1098" t="s">
        <v>565</v>
      </c>
      <c r="B1098" t="s">
        <v>2121</v>
      </c>
      <c r="C1098" t="s">
        <v>2122</v>
      </c>
      <c r="D1098" t="s">
        <v>7</v>
      </c>
      <c r="E1098" t="str">
        <f t="shared" si="17"/>
        <v>Sudah Upload</v>
      </c>
      <c r="F1098">
        <f>COUNTIFS('Raw data yang sudah upload'!C:C,C1098,'Raw data yang sudah upload'!A:A,$I$3)</f>
        <v>1</v>
      </c>
      <c r="G1098" t="str">
        <f>IF(F1098=0,"Tidak Upload",IF(COUNTIFS('Raw data yang sudah upload'!C:C,C1098,'Raw data yang sudah upload'!A:A,$I$3,'Raw data yang sudah upload'!X:X,"YA")&gt;0,"Tepat Waktu","Terlambat"))</f>
        <v>Tepat Waktu</v>
      </c>
    </row>
    <row r="1099" spans="1:7">
      <c r="A1099" t="s">
        <v>565</v>
      </c>
      <c r="B1099" t="s">
        <v>2123</v>
      </c>
      <c r="C1099" t="s">
        <v>2124</v>
      </c>
      <c r="D1099" t="s">
        <v>7</v>
      </c>
      <c r="E1099" t="str">
        <f t="shared" si="17"/>
        <v>Sudah Upload</v>
      </c>
      <c r="F1099">
        <f>COUNTIFS('Raw data yang sudah upload'!C:C,C1099,'Raw data yang sudah upload'!A:A,$I$3)</f>
        <v>1</v>
      </c>
      <c r="G1099" t="str">
        <f>IF(F1099=0,"Tidak Upload",IF(COUNTIFS('Raw data yang sudah upload'!C:C,C1099,'Raw data yang sudah upload'!A:A,$I$3,'Raw data yang sudah upload'!X:X,"YA")&gt;0,"Tepat Waktu","Terlambat"))</f>
        <v>Tepat Waktu</v>
      </c>
    </row>
    <row r="1100" spans="1:7">
      <c r="A1100" t="s">
        <v>565</v>
      </c>
      <c r="B1100" t="s">
        <v>2125</v>
      </c>
      <c r="C1100" t="s">
        <v>2126</v>
      </c>
      <c r="D1100" t="s">
        <v>7</v>
      </c>
      <c r="E1100" t="str">
        <f t="shared" si="17"/>
        <v>Sudah Upload</v>
      </c>
      <c r="F1100">
        <f>COUNTIFS('Raw data yang sudah upload'!C:C,C1100,'Raw data yang sudah upload'!A:A,$I$3)</f>
        <v>1</v>
      </c>
      <c r="G1100" t="str">
        <f>IF(F1100=0,"Tidak Upload",IF(COUNTIFS('Raw data yang sudah upload'!C:C,C1100,'Raw data yang sudah upload'!A:A,$I$3,'Raw data yang sudah upload'!X:X,"YA")&gt;0,"Tepat Waktu","Terlambat"))</f>
        <v>Tepat Waktu</v>
      </c>
    </row>
    <row r="1101" spans="1:7">
      <c r="A1101" t="s">
        <v>565</v>
      </c>
      <c r="B1101" t="s">
        <v>2127</v>
      </c>
      <c r="C1101" t="s">
        <v>2128</v>
      </c>
      <c r="D1101" t="s">
        <v>7</v>
      </c>
      <c r="E1101" t="str">
        <f t="shared" si="17"/>
        <v>Sudah Upload</v>
      </c>
      <c r="F1101">
        <f>COUNTIFS('Raw data yang sudah upload'!C:C,C1101,'Raw data yang sudah upload'!A:A,$I$3)</f>
        <v>1</v>
      </c>
      <c r="G1101" t="str">
        <f>IF(F1101=0,"Tidak Upload",IF(COUNTIFS('Raw data yang sudah upload'!C:C,C1101,'Raw data yang sudah upload'!A:A,$I$3,'Raw data yang sudah upload'!X:X,"YA")&gt;0,"Tepat Waktu","Terlambat"))</f>
        <v>Tepat Waktu</v>
      </c>
    </row>
    <row r="1102" spans="1:7">
      <c r="A1102" t="s">
        <v>565</v>
      </c>
      <c r="B1102" t="s">
        <v>2129</v>
      </c>
      <c r="C1102" t="s">
        <v>2130</v>
      </c>
      <c r="D1102" t="s">
        <v>7</v>
      </c>
      <c r="E1102" t="str">
        <f t="shared" si="17"/>
        <v>Tidak Upload</v>
      </c>
      <c r="F1102">
        <f>COUNTIFS('Raw data yang sudah upload'!C:C,C1102,'Raw data yang sudah upload'!A:A,$I$3)</f>
        <v>0</v>
      </c>
      <c r="G1102" t="str">
        <f>IF(F1102=0,"Tidak Upload",IF(COUNTIFS('Raw data yang sudah upload'!C:C,C1102,'Raw data yang sudah upload'!A:A,$I$3,'Raw data yang sudah upload'!X:X,"YA")&gt;0,"Tepat Waktu","Terlambat"))</f>
        <v>Tidak Upload</v>
      </c>
    </row>
    <row r="1103" spans="1:7">
      <c r="A1103" t="s">
        <v>565</v>
      </c>
      <c r="B1103" t="s">
        <v>2131</v>
      </c>
      <c r="C1103" t="s">
        <v>2132</v>
      </c>
      <c r="D1103" t="s">
        <v>7</v>
      </c>
      <c r="E1103" t="str">
        <f t="shared" si="17"/>
        <v>Sudah Upload</v>
      </c>
      <c r="F1103">
        <f>COUNTIFS('Raw data yang sudah upload'!C:C,C1103,'Raw data yang sudah upload'!A:A,$I$3)</f>
        <v>1</v>
      </c>
      <c r="G1103" t="str">
        <f>IF(F1103=0,"Tidak Upload",IF(COUNTIFS('Raw data yang sudah upload'!C:C,C1103,'Raw data yang sudah upload'!A:A,$I$3,'Raw data yang sudah upload'!X:X,"YA")&gt;0,"Tepat Waktu","Terlambat"))</f>
        <v>Tepat Waktu</v>
      </c>
    </row>
    <row r="1104" spans="1:7">
      <c r="A1104" t="s">
        <v>565</v>
      </c>
      <c r="B1104" t="s">
        <v>2133</v>
      </c>
      <c r="C1104" t="s">
        <v>2134</v>
      </c>
      <c r="D1104" t="s">
        <v>7</v>
      </c>
      <c r="E1104" t="str">
        <f t="shared" si="17"/>
        <v>Sudah Upload</v>
      </c>
      <c r="F1104">
        <f>COUNTIFS('Raw data yang sudah upload'!C:C,C1104,'Raw data yang sudah upload'!A:A,$I$3)</f>
        <v>1</v>
      </c>
      <c r="G1104" t="str">
        <f>IF(F1104=0,"Tidak Upload",IF(COUNTIFS('Raw data yang sudah upload'!C:C,C1104,'Raw data yang sudah upload'!A:A,$I$3,'Raw data yang sudah upload'!X:X,"YA")&gt;0,"Tepat Waktu","Terlambat"))</f>
        <v>Tepat Waktu</v>
      </c>
    </row>
    <row r="1105" spans="1:7">
      <c r="A1105" t="s">
        <v>565</v>
      </c>
      <c r="B1105" t="s">
        <v>2135</v>
      </c>
      <c r="C1105" t="s">
        <v>2136</v>
      </c>
      <c r="D1105" t="s">
        <v>7</v>
      </c>
      <c r="E1105" t="str">
        <f t="shared" si="17"/>
        <v>Tidak Upload</v>
      </c>
      <c r="F1105">
        <f>COUNTIFS('Raw data yang sudah upload'!C:C,C1105,'Raw data yang sudah upload'!A:A,$I$3)</f>
        <v>0</v>
      </c>
      <c r="G1105" t="str">
        <f>IF(F1105=0,"Tidak Upload",IF(COUNTIFS('Raw data yang sudah upload'!C:C,C1105,'Raw data yang sudah upload'!A:A,$I$3,'Raw data yang sudah upload'!X:X,"YA")&gt;0,"Tepat Waktu","Terlambat"))</f>
        <v>Tidak Upload</v>
      </c>
    </row>
    <row r="1106" spans="1:7">
      <c r="A1106" t="s">
        <v>565</v>
      </c>
      <c r="B1106" t="s">
        <v>2137</v>
      </c>
      <c r="C1106" t="s">
        <v>2138</v>
      </c>
      <c r="D1106" t="s">
        <v>7</v>
      </c>
      <c r="E1106" t="str">
        <f t="shared" si="17"/>
        <v>Tidak Upload</v>
      </c>
      <c r="F1106">
        <f>COUNTIFS('Raw data yang sudah upload'!C:C,C1106,'Raw data yang sudah upload'!A:A,$I$3)</f>
        <v>0</v>
      </c>
      <c r="G1106" t="str">
        <f>IF(F1106=0,"Tidak Upload",IF(COUNTIFS('Raw data yang sudah upload'!C:C,C1106,'Raw data yang sudah upload'!A:A,$I$3,'Raw data yang sudah upload'!X:X,"YA")&gt;0,"Tepat Waktu","Terlambat"))</f>
        <v>Tidak Upload</v>
      </c>
    </row>
    <row r="1107" spans="1:7">
      <c r="A1107" t="s">
        <v>565</v>
      </c>
      <c r="B1107" t="s">
        <v>2139</v>
      </c>
      <c r="C1107" t="s">
        <v>2140</v>
      </c>
      <c r="D1107" t="s">
        <v>29</v>
      </c>
      <c r="E1107" t="str">
        <f t="shared" si="17"/>
        <v>Tidak Upload</v>
      </c>
      <c r="F1107">
        <f>COUNTIFS('Raw data yang sudah upload'!C:C,C1107,'Raw data yang sudah upload'!A:A,$I$3)</f>
        <v>0</v>
      </c>
      <c r="G1107" t="str">
        <f>IF(F1107=0,"Tidak Upload",IF(COUNTIFS('Raw data yang sudah upload'!C:C,C1107,'Raw data yang sudah upload'!A:A,$I$3,'Raw data yang sudah upload'!X:X,"YA")&gt;0,"Tepat Waktu","Terlambat"))</f>
        <v>Tidak Upload</v>
      </c>
    </row>
    <row r="1108" spans="1:7">
      <c r="A1108" t="s">
        <v>565</v>
      </c>
      <c r="B1108" t="s">
        <v>2141</v>
      </c>
      <c r="C1108" t="s">
        <v>2142</v>
      </c>
      <c r="D1108" t="s">
        <v>29</v>
      </c>
      <c r="E1108" t="str">
        <f t="shared" si="17"/>
        <v>Tidak Upload</v>
      </c>
      <c r="F1108">
        <f>COUNTIFS('Raw data yang sudah upload'!C:C,C1108,'Raw data yang sudah upload'!A:A,$I$3)</f>
        <v>0</v>
      </c>
      <c r="G1108" t="str">
        <f>IF(F1108=0,"Tidak Upload",IF(COUNTIFS('Raw data yang sudah upload'!C:C,C1108,'Raw data yang sudah upload'!A:A,$I$3,'Raw data yang sudah upload'!X:X,"YA")&gt;0,"Tepat Waktu","Terlambat"))</f>
        <v>Tidak Upload</v>
      </c>
    </row>
    <row r="1109" spans="1:7">
      <c r="A1109" t="s">
        <v>565</v>
      </c>
      <c r="B1109" t="s">
        <v>2143</v>
      </c>
      <c r="C1109" t="s">
        <v>2144</v>
      </c>
      <c r="D1109" t="s">
        <v>29</v>
      </c>
      <c r="E1109" t="str">
        <f t="shared" si="17"/>
        <v>Tidak Upload</v>
      </c>
      <c r="F1109">
        <f>COUNTIFS('Raw data yang sudah upload'!C:C,C1109,'Raw data yang sudah upload'!A:A,$I$3)</f>
        <v>0</v>
      </c>
      <c r="G1109" t="str">
        <f>IF(F1109=0,"Tidak Upload",IF(COUNTIFS('Raw data yang sudah upload'!C:C,C1109,'Raw data yang sudah upload'!A:A,$I$3,'Raw data yang sudah upload'!X:X,"YA")&gt;0,"Tepat Waktu","Terlambat"))</f>
        <v>Tidak Upload</v>
      </c>
    </row>
    <row r="1110" spans="1:7">
      <c r="A1110" t="s">
        <v>565</v>
      </c>
      <c r="B1110" t="s">
        <v>2145</v>
      </c>
      <c r="C1110" t="s">
        <v>2146</v>
      </c>
      <c r="D1110" t="s">
        <v>29</v>
      </c>
      <c r="E1110" t="str">
        <f t="shared" si="17"/>
        <v>Tidak Upload</v>
      </c>
      <c r="F1110">
        <f>COUNTIFS('Raw data yang sudah upload'!C:C,C1110,'Raw data yang sudah upload'!A:A,$I$3)</f>
        <v>0</v>
      </c>
      <c r="G1110" t="str">
        <f>IF(F1110=0,"Tidak Upload",IF(COUNTIFS('Raw data yang sudah upload'!C:C,C1110,'Raw data yang sudah upload'!A:A,$I$3,'Raw data yang sudah upload'!X:X,"YA")&gt;0,"Tepat Waktu","Terlambat"))</f>
        <v>Tidak Upload</v>
      </c>
    </row>
    <row r="1111" spans="1:7">
      <c r="A1111" t="s">
        <v>565</v>
      </c>
      <c r="B1111" t="s">
        <v>2147</v>
      </c>
      <c r="C1111" t="s">
        <v>2148</v>
      </c>
      <c r="D1111" t="s">
        <v>7</v>
      </c>
      <c r="E1111" t="str">
        <f t="shared" si="17"/>
        <v>Sudah Upload</v>
      </c>
      <c r="F1111">
        <f>COUNTIFS('Raw data yang sudah upload'!C:C,C1111,'Raw data yang sudah upload'!A:A,$I$3)</f>
        <v>1</v>
      </c>
      <c r="G1111" t="str">
        <f>IF(F1111=0,"Tidak Upload",IF(COUNTIFS('Raw data yang sudah upload'!C:C,C1111,'Raw data yang sudah upload'!A:A,$I$3,'Raw data yang sudah upload'!X:X,"YA")&gt;0,"Tepat Waktu","Terlambat"))</f>
        <v>Tepat Waktu</v>
      </c>
    </row>
    <row r="1112" spans="1:7">
      <c r="A1112" t="s">
        <v>565</v>
      </c>
      <c r="B1112" t="s">
        <v>2149</v>
      </c>
      <c r="C1112" t="s">
        <v>2150</v>
      </c>
      <c r="D1112" t="s">
        <v>7</v>
      </c>
      <c r="E1112" t="str">
        <f t="shared" si="17"/>
        <v>Sudah Upload</v>
      </c>
      <c r="F1112">
        <f>COUNTIFS('Raw data yang sudah upload'!C:C,C1112,'Raw data yang sudah upload'!A:A,$I$3)</f>
        <v>1</v>
      </c>
      <c r="G1112" t="str">
        <f>IF(F1112=0,"Tidak Upload",IF(COUNTIFS('Raw data yang sudah upload'!C:C,C1112,'Raw data yang sudah upload'!A:A,$I$3,'Raw data yang sudah upload'!X:X,"YA")&gt;0,"Tepat Waktu","Terlambat"))</f>
        <v>Tepat Waktu</v>
      </c>
    </row>
    <row r="1113" spans="1:7">
      <c r="A1113" t="s">
        <v>565</v>
      </c>
      <c r="B1113" t="s">
        <v>2151</v>
      </c>
      <c r="C1113" t="s">
        <v>2152</v>
      </c>
      <c r="D1113" t="s">
        <v>7</v>
      </c>
      <c r="E1113" t="str">
        <f t="shared" si="17"/>
        <v>Sudah Upload</v>
      </c>
      <c r="F1113">
        <f>COUNTIFS('Raw data yang sudah upload'!C:C,C1113,'Raw data yang sudah upload'!A:A,$I$3)</f>
        <v>1</v>
      </c>
      <c r="G1113" t="str">
        <f>IF(F1113=0,"Tidak Upload",IF(COUNTIFS('Raw data yang sudah upload'!C:C,C1113,'Raw data yang sudah upload'!A:A,$I$3,'Raw data yang sudah upload'!X:X,"YA")&gt;0,"Tepat Waktu","Terlambat"))</f>
        <v>Tepat Waktu</v>
      </c>
    </row>
    <row r="1114" spans="1:7">
      <c r="A1114" t="s">
        <v>565</v>
      </c>
      <c r="B1114" t="s">
        <v>2153</v>
      </c>
      <c r="C1114" t="s">
        <v>2154</v>
      </c>
      <c r="D1114" t="s">
        <v>7</v>
      </c>
      <c r="E1114" t="str">
        <f t="shared" si="17"/>
        <v>Tidak Upload</v>
      </c>
      <c r="F1114">
        <f>COUNTIFS('Raw data yang sudah upload'!C:C,C1114,'Raw data yang sudah upload'!A:A,$I$3)</f>
        <v>0</v>
      </c>
      <c r="G1114" t="str">
        <f>IF(F1114=0,"Tidak Upload",IF(COUNTIFS('Raw data yang sudah upload'!C:C,C1114,'Raw data yang sudah upload'!A:A,$I$3,'Raw data yang sudah upload'!X:X,"YA")&gt;0,"Tepat Waktu","Terlambat"))</f>
        <v>Tidak Upload</v>
      </c>
    </row>
    <row r="1115" spans="1:7">
      <c r="A1115" t="s">
        <v>565</v>
      </c>
      <c r="B1115" t="s">
        <v>2155</v>
      </c>
      <c r="C1115" t="s">
        <v>2156</v>
      </c>
      <c r="D1115" t="s">
        <v>7</v>
      </c>
      <c r="E1115" t="str">
        <f t="shared" si="17"/>
        <v>Sudah Upload</v>
      </c>
      <c r="F1115">
        <f>COUNTIFS('Raw data yang sudah upload'!C:C,C1115,'Raw data yang sudah upload'!A:A,$I$3)</f>
        <v>1</v>
      </c>
      <c r="G1115" t="str">
        <f>IF(F1115=0,"Tidak Upload",IF(COUNTIFS('Raw data yang sudah upload'!C:C,C1115,'Raw data yang sudah upload'!A:A,$I$3,'Raw data yang sudah upload'!X:X,"YA")&gt;0,"Tepat Waktu","Terlambat"))</f>
        <v>Tepat Waktu</v>
      </c>
    </row>
    <row r="1116" spans="1:7">
      <c r="A1116" t="s">
        <v>565</v>
      </c>
      <c r="B1116" t="s">
        <v>2157</v>
      </c>
      <c r="C1116" t="s">
        <v>2158</v>
      </c>
      <c r="D1116" t="s">
        <v>7</v>
      </c>
      <c r="E1116" t="str">
        <f t="shared" si="17"/>
        <v>Sudah Upload</v>
      </c>
      <c r="F1116">
        <f>COUNTIFS('Raw data yang sudah upload'!C:C,C1116,'Raw data yang sudah upload'!A:A,$I$3)</f>
        <v>1</v>
      </c>
      <c r="G1116" t="str">
        <f>IF(F1116=0,"Tidak Upload",IF(COUNTIFS('Raw data yang sudah upload'!C:C,C1116,'Raw data yang sudah upload'!A:A,$I$3,'Raw data yang sudah upload'!X:X,"YA")&gt;0,"Tepat Waktu","Terlambat"))</f>
        <v>Tepat Waktu</v>
      </c>
    </row>
    <row r="1117" spans="1:7">
      <c r="A1117" t="s">
        <v>565</v>
      </c>
      <c r="B1117" t="s">
        <v>2159</v>
      </c>
      <c r="C1117" t="s">
        <v>2160</v>
      </c>
      <c r="D1117" t="s">
        <v>7</v>
      </c>
      <c r="E1117" t="str">
        <f t="shared" si="17"/>
        <v>Sudah Upload</v>
      </c>
      <c r="F1117">
        <f>COUNTIFS('Raw data yang sudah upload'!C:C,C1117,'Raw data yang sudah upload'!A:A,$I$3)</f>
        <v>1</v>
      </c>
      <c r="G1117" t="str">
        <f>IF(F1117=0,"Tidak Upload",IF(COUNTIFS('Raw data yang sudah upload'!C:C,C1117,'Raw data yang sudah upload'!A:A,$I$3,'Raw data yang sudah upload'!X:X,"YA")&gt;0,"Tepat Waktu","Terlambat"))</f>
        <v>Tepat Waktu</v>
      </c>
    </row>
    <row r="1118" spans="1:7">
      <c r="A1118" t="s">
        <v>565</v>
      </c>
      <c r="B1118" t="s">
        <v>2161</v>
      </c>
      <c r="C1118" t="s">
        <v>2162</v>
      </c>
      <c r="D1118" t="s">
        <v>29</v>
      </c>
      <c r="E1118" t="str">
        <f t="shared" si="17"/>
        <v>Sudah Upload</v>
      </c>
      <c r="F1118">
        <f>COUNTIFS('Raw data yang sudah upload'!C:C,C1118,'Raw data yang sudah upload'!A:A,$I$3)</f>
        <v>1</v>
      </c>
      <c r="G1118" t="str">
        <f>IF(F1118=0,"Tidak Upload",IF(COUNTIFS('Raw data yang sudah upload'!C:C,C1118,'Raw data yang sudah upload'!A:A,$I$3,'Raw data yang sudah upload'!X:X,"YA")&gt;0,"Tepat Waktu","Terlambat"))</f>
        <v>Tepat Waktu</v>
      </c>
    </row>
    <row r="1119" spans="1:7">
      <c r="A1119" t="s">
        <v>565</v>
      </c>
      <c r="B1119" t="s">
        <v>2163</v>
      </c>
      <c r="C1119" t="s">
        <v>2164</v>
      </c>
      <c r="D1119" t="s">
        <v>7</v>
      </c>
      <c r="E1119" t="str">
        <f t="shared" si="17"/>
        <v>Sudah Upload</v>
      </c>
      <c r="F1119">
        <f>COUNTIFS('Raw data yang sudah upload'!C:C,C1119,'Raw data yang sudah upload'!A:A,$I$3)</f>
        <v>1</v>
      </c>
      <c r="G1119" t="str">
        <f>IF(F1119=0,"Tidak Upload",IF(COUNTIFS('Raw data yang sudah upload'!C:C,C1119,'Raw data yang sudah upload'!A:A,$I$3,'Raw data yang sudah upload'!X:X,"YA")&gt;0,"Tepat Waktu","Terlambat"))</f>
        <v>Tepat Waktu</v>
      </c>
    </row>
    <row r="1120" spans="1:7">
      <c r="A1120" t="s">
        <v>565</v>
      </c>
      <c r="B1120" t="s">
        <v>2165</v>
      </c>
      <c r="C1120" t="s">
        <v>2166</v>
      </c>
      <c r="D1120" t="s">
        <v>7</v>
      </c>
      <c r="E1120" t="str">
        <f t="shared" si="17"/>
        <v>Tidak Upload</v>
      </c>
      <c r="F1120">
        <f>COUNTIFS('Raw data yang sudah upload'!C:C,C1120,'Raw data yang sudah upload'!A:A,$I$3)</f>
        <v>0</v>
      </c>
      <c r="G1120" t="str">
        <f>IF(F1120=0,"Tidak Upload",IF(COUNTIFS('Raw data yang sudah upload'!C:C,C1120,'Raw data yang sudah upload'!A:A,$I$3,'Raw data yang sudah upload'!X:X,"YA")&gt;0,"Tepat Waktu","Terlambat"))</f>
        <v>Tidak Upload</v>
      </c>
    </row>
    <row r="1121" spans="1:7">
      <c r="A1121" t="s">
        <v>565</v>
      </c>
      <c r="B1121" t="s">
        <v>2167</v>
      </c>
      <c r="C1121" t="s">
        <v>2168</v>
      </c>
      <c r="D1121" t="s">
        <v>7</v>
      </c>
      <c r="E1121" t="str">
        <f t="shared" si="17"/>
        <v>Tidak Upload</v>
      </c>
      <c r="F1121">
        <f>COUNTIFS('Raw data yang sudah upload'!C:C,C1121,'Raw data yang sudah upload'!A:A,$I$3)</f>
        <v>0</v>
      </c>
      <c r="G1121" t="str">
        <f>IF(F1121=0,"Tidak Upload",IF(COUNTIFS('Raw data yang sudah upload'!C:C,C1121,'Raw data yang sudah upload'!A:A,$I$3,'Raw data yang sudah upload'!X:X,"YA")&gt;0,"Tepat Waktu","Terlambat"))</f>
        <v>Tidak Upload</v>
      </c>
    </row>
    <row r="1122" spans="1:7">
      <c r="A1122" t="s">
        <v>565</v>
      </c>
      <c r="B1122" t="s">
        <v>2169</v>
      </c>
      <c r="C1122" t="s">
        <v>2170</v>
      </c>
      <c r="D1122" t="s">
        <v>7</v>
      </c>
      <c r="E1122" t="str">
        <f t="shared" si="17"/>
        <v>Sudah Upload</v>
      </c>
      <c r="F1122">
        <f>COUNTIFS('Raw data yang sudah upload'!C:C,C1122,'Raw data yang sudah upload'!A:A,$I$3)</f>
        <v>1</v>
      </c>
      <c r="G1122" t="str">
        <f>IF(F1122=0,"Tidak Upload",IF(COUNTIFS('Raw data yang sudah upload'!C:C,C1122,'Raw data yang sudah upload'!A:A,$I$3,'Raw data yang sudah upload'!X:X,"YA")&gt;0,"Tepat Waktu","Terlambat"))</f>
        <v>Tepat Waktu</v>
      </c>
    </row>
    <row r="1123" spans="1:7">
      <c r="A1123" t="s">
        <v>565</v>
      </c>
      <c r="B1123" t="s">
        <v>2171</v>
      </c>
      <c r="C1123" t="s">
        <v>2172</v>
      </c>
      <c r="D1123" t="s">
        <v>7</v>
      </c>
      <c r="E1123" t="str">
        <f t="shared" si="17"/>
        <v>Sudah Upload</v>
      </c>
      <c r="F1123">
        <f>COUNTIFS('Raw data yang sudah upload'!C:C,C1123,'Raw data yang sudah upload'!A:A,$I$3)</f>
        <v>1</v>
      </c>
      <c r="G1123" t="str">
        <f>IF(F1123=0,"Tidak Upload",IF(COUNTIFS('Raw data yang sudah upload'!C:C,C1123,'Raw data yang sudah upload'!A:A,$I$3,'Raw data yang sudah upload'!X:X,"YA")&gt;0,"Tepat Waktu","Terlambat"))</f>
        <v>Tepat Waktu</v>
      </c>
    </row>
    <row r="1124" spans="1:7">
      <c r="A1124" t="s">
        <v>358</v>
      </c>
      <c r="B1124" t="s">
        <v>2173</v>
      </c>
      <c r="C1124" t="s">
        <v>2174</v>
      </c>
      <c r="D1124" t="s">
        <v>7</v>
      </c>
      <c r="E1124" t="str">
        <f t="shared" si="17"/>
        <v>Sudah Upload</v>
      </c>
      <c r="F1124">
        <f>COUNTIFS('Raw data yang sudah upload'!C:C,C1124,'Raw data yang sudah upload'!A:A,$I$3)</f>
        <v>1</v>
      </c>
      <c r="G1124" t="str">
        <f>IF(F1124=0,"Tidak Upload",IF(COUNTIFS('Raw data yang sudah upload'!C:C,C1124,'Raw data yang sudah upload'!A:A,$I$3,'Raw data yang sudah upload'!X:X,"YA")&gt;0,"Tepat Waktu","Terlambat"))</f>
        <v>Tepat Waktu</v>
      </c>
    </row>
    <row r="1125" spans="1:7">
      <c r="A1125" t="s">
        <v>358</v>
      </c>
      <c r="B1125" t="s">
        <v>2175</v>
      </c>
      <c r="C1125" t="s">
        <v>2176</v>
      </c>
      <c r="D1125" t="s">
        <v>29</v>
      </c>
      <c r="E1125" t="str">
        <f t="shared" si="17"/>
        <v>Tidak Upload</v>
      </c>
      <c r="F1125">
        <f>COUNTIFS('Raw data yang sudah upload'!C:C,C1125,'Raw data yang sudah upload'!A:A,$I$3)</f>
        <v>0</v>
      </c>
      <c r="G1125" t="str">
        <f>IF(F1125=0,"Tidak Upload",IF(COUNTIFS('Raw data yang sudah upload'!C:C,C1125,'Raw data yang sudah upload'!A:A,$I$3,'Raw data yang sudah upload'!X:X,"YA")&gt;0,"Tepat Waktu","Terlambat"))</f>
        <v>Tidak Upload</v>
      </c>
    </row>
    <row r="1126" spans="1:7">
      <c r="A1126" t="s">
        <v>413</v>
      </c>
      <c r="B1126" t="s">
        <v>2177</v>
      </c>
      <c r="C1126" t="s">
        <v>2177</v>
      </c>
      <c r="D1126" t="s">
        <v>7</v>
      </c>
      <c r="E1126" t="str">
        <f t="shared" si="17"/>
        <v>Sudah Upload</v>
      </c>
      <c r="F1126">
        <f>COUNTIFS('Raw data yang sudah upload'!C:C,C1126,'Raw data yang sudah upload'!A:A,$I$3)</f>
        <v>1</v>
      </c>
      <c r="G1126" t="str">
        <f>IF(F1126=0,"Tidak Upload",IF(COUNTIFS('Raw data yang sudah upload'!C:C,C1126,'Raw data yang sudah upload'!A:A,$I$3,'Raw data yang sudah upload'!X:X,"YA")&gt;0,"Tepat Waktu","Terlambat"))</f>
        <v>Tepat Waktu</v>
      </c>
    </row>
    <row r="1127" spans="1:7">
      <c r="A1127" t="s">
        <v>853</v>
      </c>
      <c r="B1127" t="s">
        <v>2178</v>
      </c>
      <c r="C1127" t="s">
        <v>2179</v>
      </c>
      <c r="D1127" t="s">
        <v>7</v>
      </c>
      <c r="E1127" t="str">
        <f t="shared" si="17"/>
        <v>Sudah Upload</v>
      </c>
      <c r="F1127">
        <f>COUNTIFS('Raw data yang sudah upload'!C:C,C1127,'Raw data yang sudah upload'!A:A,$I$3)</f>
        <v>1</v>
      </c>
      <c r="G1127" t="str">
        <f>IF(F1127=0,"Tidak Upload",IF(COUNTIFS('Raw data yang sudah upload'!C:C,C1127,'Raw data yang sudah upload'!A:A,$I$3,'Raw data yang sudah upload'!X:X,"YA")&gt;0,"Tepat Waktu","Terlambat"))</f>
        <v>Tepat Waktu</v>
      </c>
    </row>
    <row r="1128" spans="1:7">
      <c r="A1128" t="s">
        <v>777</v>
      </c>
      <c r="B1128" t="s">
        <v>2180</v>
      </c>
      <c r="C1128" t="s">
        <v>2181</v>
      </c>
      <c r="D1128" t="s">
        <v>7</v>
      </c>
      <c r="E1128" t="str">
        <f t="shared" si="17"/>
        <v>Sudah Upload</v>
      </c>
      <c r="F1128">
        <f>COUNTIFS('Raw data yang sudah upload'!C:C,C1128,'Raw data yang sudah upload'!A:A,$I$3)</f>
        <v>1</v>
      </c>
      <c r="G1128" t="str">
        <f>IF(F1128=0,"Tidak Upload",IF(COUNTIFS('Raw data yang sudah upload'!C:C,C1128,'Raw data yang sudah upload'!A:A,$I$3,'Raw data yang sudah upload'!X:X,"YA")&gt;0,"Tepat Waktu","Terlambat"))</f>
        <v>Tepat Waktu</v>
      </c>
    </row>
    <row r="1129" spans="1:7">
      <c r="A1129" t="s">
        <v>777</v>
      </c>
      <c r="B1129" t="s">
        <v>2182</v>
      </c>
      <c r="C1129" t="s">
        <v>2183</v>
      </c>
      <c r="D1129" t="s">
        <v>7</v>
      </c>
      <c r="E1129" t="str">
        <f t="shared" si="17"/>
        <v>Sudah Upload</v>
      </c>
      <c r="F1129">
        <f>COUNTIFS('Raw data yang sudah upload'!C:C,C1129,'Raw data yang sudah upload'!A:A,$I$3)</f>
        <v>1</v>
      </c>
      <c r="G1129" t="str">
        <f>IF(F1129=0,"Tidak Upload",IF(COUNTIFS('Raw data yang sudah upload'!C:C,C1129,'Raw data yang sudah upload'!A:A,$I$3,'Raw data yang sudah upload'!X:X,"YA")&gt;0,"Tepat Waktu","Terlambat"))</f>
        <v>Tepat Waktu</v>
      </c>
    </row>
    <row r="1130" spans="1:7">
      <c r="A1130" t="s">
        <v>413</v>
      </c>
      <c r="B1130" t="s">
        <v>2184</v>
      </c>
      <c r="C1130" t="s">
        <v>2185</v>
      </c>
      <c r="D1130" t="s">
        <v>7</v>
      </c>
      <c r="E1130" t="str">
        <f t="shared" si="17"/>
        <v>Sudah Upload</v>
      </c>
      <c r="F1130">
        <f>COUNTIFS('Raw data yang sudah upload'!C:C,C1130,'Raw data yang sudah upload'!A:A,$I$3)</f>
        <v>1</v>
      </c>
      <c r="G1130" t="str">
        <f>IF(F1130=0,"Tidak Upload",IF(COUNTIFS('Raw data yang sudah upload'!C:C,C1130,'Raw data yang sudah upload'!A:A,$I$3,'Raw data yang sudah upload'!X:X,"YA")&gt;0,"Tepat Waktu","Terlambat"))</f>
        <v>Tepat Waktu</v>
      </c>
    </row>
    <row r="1131" spans="1:7">
      <c r="A1131" t="s">
        <v>391</v>
      </c>
      <c r="B1131" t="s">
        <v>2186</v>
      </c>
      <c r="C1131" t="s">
        <v>2187</v>
      </c>
      <c r="D1131" t="s">
        <v>7</v>
      </c>
      <c r="E1131" t="str">
        <f t="shared" si="17"/>
        <v>Sudah Upload</v>
      </c>
      <c r="F1131">
        <f>COUNTIFS('Raw data yang sudah upload'!C:C,C1131,'Raw data yang sudah upload'!A:A,$I$3)</f>
        <v>1</v>
      </c>
      <c r="G1131" t="str">
        <f>IF(F1131=0,"Tidak Upload",IF(COUNTIFS('Raw data yang sudah upload'!C:C,C1131,'Raw data yang sudah upload'!A:A,$I$3,'Raw data yang sudah upload'!X:X,"YA")&gt;0,"Tepat Waktu","Terlambat"))</f>
        <v>Tepat Waktu</v>
      </c>
    </row>
    <row r="1132" spans="1:7">
      <c r="A1132" t="s">
        <v>229</v>
      </c>
      <c r="B1132" t="s">
        <v>2188</v>
      </c>
      <c r="C1132" t="s">
        <v>2189</v>
      </c>
      <c r="D1132" t="s">
        <v>7</v>
      </c>
      <c r="E1132" t="str">
        <f t="shared" si="17"/>
        <v>Sudah Upload</v>
      </c>
      <c r="F1132">
        <f>COUNTIFS('Raw data yang sudah upload'!C:C,C1132,'Raw data yang sudah upload'!A:A,$I$3)</f>
        <v>1</v>
      </c>
      <c r="G1132" t="str">
        <f>IF(F1132=0,"Tidak Upload",IF(COUNTIFS('Raw data yang sudah upload'!C:C,C1132,'Raw data yang sudah upload'!A:A,$I$3,'Raw data yang sudah upload'!X:X,"YA")&gt;0,"Tepat Waktu","Terlambat"))</f>
        <v>Tepat Waktu</v>
      </c>
    </row>
    <row r="1133" spans="1:7">
      <c r="A1133" t="s">
        <v>229</v>
      </c>
      <c r="B1133" t="s">
        <v>2190</v>
      </c>
      <c r="C1133" t="s">
        <v>2191</v>
      </c>
      <c r="D1133" t="s">
        <v>7</v>
      </c>
      <c r="E1133" t="str">
        <f t="shared" si="17"/>
        <v>Sudah Upload</v>
      </c>
      <c r="F1133">
        <f>COUNTIFS('Raw data yang sudah upload'!C:C,C1133,'Raw data yang sudah upload'!A:A,$I$3)</f>
        <v>1</v>
      </c>
      <c r="G1133" t="str">
        <f>IF(F1133=0,"Tidak Upload",IF(COUNTIFS('Raw data yang sudah upload'!C:C,C1133,'Raw data yang sudah upload'!A:A,$I$3,'Raw data yang sudah upload'!X:X,"YA")&gt;0,"Tepat Waktu","Terlambat"))</f>
        <v>Tepat Waktu</v>
      </c>
    </row>
    <row r="1134" spans="1:7">
      <c r="A1134" t="s">
        <v>229</v>
      </c>
      <c r="B1134" t="s">
        <v>2192</v>
      </c>
      <c r="C1134" t="s">
        <v>2192</v>
      </c>
      <c r="D1134" t="s">
        <v>7</v>
      </c>
      <c r="E1134" t="str">
        <f t="shared" si="17"/>
        <v>Sudah Upload</v>
      </c>
      <c r="F1134">
        <f>COUNTIFS('Raw data yang sudah upload'!C:C,C1134,'Raw data yang sudah upload'!A:A,$I$3)</f>
        <v>1</v>
      </c>
      <c r="G1134" t="str">
        <f>IF(F1134=0,"Tidak Upload",IF(COUNTIFS('Raw data yang sudah upload'!C:C,C1134,'Raw data yang sudah upload'!A:A,$I$3,'Raw data yang sudah upload'!X:X,"YA")&gt;0,"Tepat Waktu","Terlambat"))</f>
        <v>Tepat Waktu</v>
      </c>
    </row>
    <row r="1135" spans="1:7">
      <c r="A1135" t="s">
        <v>391</v>
      </c>
      <c r="B1135" t="s">
        <v>2193</v>
      </c>
      <c r="C1135" t="s">
        <v>2194</v>
      </c>
      <c r="D1135" t="s">
        <v>7</v>
      </c>
      <c r="E1135" t="str">
        <f t="shared" si="17"/>
        <v>Sudah Upload</v>
      </c>
      <c r="F1135">
        <f>COUNTIFS('Raw data yang sudah upload'!C:C,C1135,'Raw data yang sudah upload'!A:A,$I$3)</f>
        <v>1</v>
      </c>
      <c r="G1135" t="str">
        <f>IF(F1135=0,"Tidak Upload",IF(COUNTIFS('Raw data yang sudah upload'!C:C,C1135,'Raw data yang sudah upload'!A:A,$I$3,'Raw data yang sudah upload'!X:X,"YA")&gt;0,"Tepat Waktu","Terlambat"))</f>
        <v>Tepat Waktu</v>
      </c>
    </row>
    <row r="1136" spans="1:7">
      <c r="A1136" t="s">
        <v>391</v>
      </c>
      <c r="B1136" t="s">
        <v>2195</v>
      </c>
      <c r="C1136" t="s">
        <v>2196</v>
      </c>
      <c r="D1136" t="s">
        <v>7</v>
      </c>
      <c r="E1136" t="str">
        <f t="shared" si="17"/>
        <v>Sudah Upload</v>
      </c>
      <c r="F1136">
        <f>COUNTIFS('Raw data yang sudah upload'!C:C,C1136,'Raw data yang sudah upload'!A:A,$I$3)</f>
        <v>1</v>
      </c>
      <c r="G1136" t="str">
        <f>IF(F1136=0,"Tidak Upload",IF(COUNTIFS('Raw data yang sudah upload'!C:C,C1136,'Raw data yang sudah upload'!A:A,$I$3,'Raw data yang sudah upload'!X:X,"YA")&gt;0,"Tepat Waktu","Terlambat"))</f>
        <v>Tepat Waktu</v>
      </c>
    </row>
    <row r="1137" spans="1:7">
      <c r="A1137" t="s">
        <v>565</v>
      </c>
      <c r="B1137" t="s">
        <v>2197</v>
      </c>
      <c r="C1137" t="s">
        <v>2197</v>
      </c>
      <c r="D1137" t="s">
        <v>7</v>
      </c>
      <c r="E1137" t="str">
        <f t="shared" si="17"/>
        <v>Sudah Upload</v>
      </c>
      <c r="F1137">
        <f>COUNTIFS('Raw data yang sudah upload'!C:C,C1137,'Raw data yang sudah upload'!A:A,$I$3)</f>
        <v>1</v>
      </c>
      <c r="G1137" t="str">
        <f>IF(F1137=0,"Tidak Upload",IF(COUNTIFS('Raw data yang sudah upload'!C:C,C1137,'Raw data yang sudah upload'!A:A,$I$3,'Raw data yang sudah upload'!X:X,"YA")&gt;0,"Tepat Waktu","Terlambat"))</f>
        <v>Tepat Waktu</v>
      </c>
    </row>
    <row r="1138" spans="1:7">
      <c r="A1138" t="s">
        <v>229</v>
      </c>
      <c r="B1138" t="s">
        <v>2198</v>
      </c>
      <c r="C1138" t="s">
        <v>2198</v>
      </c>
      <c r="D1138" t="s">
        <v>7</v>
      </c>
      <c r="E1138" t="str">
        <f t="shared" si="17"/>
        <v>Tidak Upload</v>
      </c>
      <c r="F1138">
        <f>COUNTIFS('Raw data yang sudah upload'!C:C,C1138,'Raw data yang sudah upload'!A:A,$I$3)</f>
        <v>0</v>
      </c>
      <c r="G1138" t="str">
        <f>IF(F1138=0,"Tidak Upload",IF(COUNTIFS('Raw data yang sudah upload'!C:C,C1138,'Raw data yang sudah upload'!A:A,$I$3,'Raw data yang sudah upload'!X:X,"YA")&gt;0,"Tepat Waktu","Terlambat"))</f>
        <v>Tidak Upload</v>
      </c>
    </row>
    <row r="1139" spans="1:7">
      <c r="A1139" t="s">
        <v>229</v>
      </c>
      <c r="B1139" t="s">
        <v>2199</v>
      </c>
      <c r="C1139" t="s">
        <v>2199</v>
      </c>
      <c r="D1139" t="s">
        <v>7</v>
      </c>
      <c r="E1139" t="str">
        <f t="shared" si="17"/>
        <v>Sudah Upload</v>
      </c>
      <c r="F1139">
        <f>COUNTIFS('Raw data yang sudah upload'!C:C,C1139,'Raw data yang sudah upload'!A:A,$I$3)</f>
        <v>1</v>
      </c>
      <c r="G1139" t="str">
        <f>IF(F1139=0,"Tidak Upload",IF(COUNTIFS('Raw data yang sudah upload'!C:C,C1139,'Raw data yang sudah upload'!A:A,$I$3,'Raw data yang sudah upload'!X:X,"YA")&gt;0,"Tepat Waktu","Terlambat"))</f>
        <v>Tepat Waktu</v>
      </c>
    </row>
    <row r="1140" spans="1:7">
      <c r="A1140" t="s">
        <v>565</v>
      </c>
      <c r="B1140" t="s">
        <v>2200</v>
      </c>
      <c r="C1140" t="s">
        <v>2200</v>
      </c>
      <c r="D1140" t="s">
        <v>7</v>
      </c>
      <c r="E1140" t="str">
        <f t="shared" si="17"/>
        <v>Sudah Upload</v>
      </c>
      <c r="F1140">
        <f>COUNTIFS('Raw data yang sudah upload'!C:C,C1140,'Raw data yang sudah upload'!A:A,$I$3)</f>
        <v>1</v>
      </c>
      <c r="G1140" t="str">
        <f>IF(F1140=0,"Tidak Upload",IF(COUNTIFS('Raw data yang sudah upload'!C:C,C1140,'Raw data yang sudah upload'!A:A,$I$3,'Raw data yang sudah upload'!X:X,"YA")&gt;0,"Tepat Waktu","Terlambat"))</f>
        <v>Tepat Waktu</v>
      </c>
    </row>
    <row r="1141" spans="1:7">
      <c r="A1141" t="s">
        <v>565</v>
      </c>
      <c r="B1141" t="s">
        <v>2201</v>
      </c>
      <c r="C1141" t="s">
        <v>2202</v>
      </c>
      <c r="D1141" t="s">
        <v>7</v>
      </c>
      <c r="E1141" t="str">
        <f t="shared" si="17"/>
        <v>Sudah Upload</v>
      </c>
      <c r="F1141">
        <f>COUNTIFS('Raw data yang sudah upload'!C:C,C1141,'Raw data yang sudah upload'!A:A,$I$3)</f>
        <v>1</v>
      </c>
      <c r="G1141" t="str">
        <f>IF(F1141=0,"Tidak Upload",IF(COUNTIFS('Raw data yang sudah upload'!C:C,C1141,'Raw data yang sudah upload'!A:A,$I$3,'Raw data yang sudah upload'!X:X,"YA")&gt;0,"Tepat Waktu","Terlambat"))</f>
        <v>Tepat Waktu</v>
      </c>
    </row>
    <row r="1142" spans="1:7">
      <c r="A1142" t="s">
        <v>565</v>
      </c>
      <c r="B1142" t="s">
        <v>2203</v>
      </c>
      <c r="C1142" t="s">
        <v>2204</v>
      </c>
      <c r="D1142" t="s">
        <v>7</v>
      </c>
      <c r="E1142" t="str">
        <f t="shared" si="17"/>
        <v>Sudah Upload</v>
      </c>
      <c r="F1142">
        <f>COUNTIFS('Raw data yang sudah upload'!C:C,C1142,'Raw data yang sudah upload'!A:A,$I$3)</f>
        <v>1</v>
      </c>
      <c r="G1142" t="str">
        <f>IF(F1142=0,"Tidak Upload",IF(COUNTIFS('Raw data yang sudah upload'!C:C,C1142,'Raw data yang sudah upload'!A:A,$I$3,'Raw data yang sudah upload'!X:X,"YA")&gt;0,"Tepat Waktu","Terlambat"))</f>
        <v>Tepat Waktu</v>
      </c>
    </row>
    <row r="1143" spans="1:7">
      <c r="A1143" t="s">
        <v>229</v>
      </c>
      <c r="B1143" t="s">
        <v>2205</v>
      </c>
      <c r="C1143" t="s">
        <v>2205</v>
      </c>
      <c r="D1143" t="s">
        <v>7</v>
      </c>
      <c r="E1143" t="str">
        <f t="shared" si="17"/>
        <v>Sudah Upload</v>
      </c>
      <c r="F1143">
        <f>COUNTIFS('Raw data yang sudah upload'!C:C,C1143,'Raw data yang sudah upload'!A:A,$I$3)</f>
        <v>1</v>
      </c>
      <c r="G1143" t="str">
        <f>IF(F1143=0,"Tidak Upload",IF(COUNTIFS('Raw data yang sudah upload'!C:C,C1143,'Raw data yang sudah upload'!A:A,$I$3,'Raw data yang sudah upload'!X:X,"YA")&gt;0,"Tepat Waktu","Terlambat"))</f>
        <v>Tepat Waktu</v>
      </c>
    </row>
    <row r="1144" spans="1:7">
      <c r="A1144" t="s">
        <v>229</v>
      </c>
      <c r="B1144" t="s">
        <v>2206</v>
      </c>
      <c r="C1144" t="s">
        <v>2206</v>
      </c>
      <c r="D1144" t="s">
        <v>7</v>
      </c>
      <c r="E1144" t="str">
        <f t="shared" si="17"/>
        <v>Sudah Upload</v>
      </c>
      <c r="F1144">
        <f>COUNTIFS('Raw data yang sudah upload'!C:C,C1144,'Raw data yang sudah upload'!A:A,$I$3)</f>
        <v>1</v>
      </c>
      <c r="G1144" t="str">
        <f>IF(F1144=0,"Tidak Upload",IF(COUNTIFS('Raw data yang sudah upload'!C:C,C1144,'Raw data yang sudah upload'!A:A,$I$3,'Raw data yang sudah upload'!X:X,"YA")&gt;0,"Tepat Waktu","Terlambat"))</f>
        <v>Tepat Waktu</v>
      </c>
    </row>
    <row r="1145" spans="1:7">
      <c r="A1145" t="s">
        <v>565</v>
      </c>
      <c r="B1145" t="s">
        <v>2207</v>
      </c>
      <c r="C1145" t="s">
        <v>2208</v>
      </c>
      <c r="D1145" t="s">
        <v>7</v>
      </c>
      <c r="E1145" t="str">
        <f t="shared" si="17"/>
        <v>Sudah Upload</v>
      </c>
      <c r="F1145">
        <f>COUNTIFS('Raw data yang sudah upload'!C:C,C1145,'Raw data yang sudah upload'!A:A,$I$3)</f>
        <v>1</v>
      </c>
      <c r="G1145" t="str">
        <f>IF(F1145=0,"Tidak Upload",IF(COUNTIFS('Raw data yang sudah upload'!C:C,C1145,'Raw data yang sudah upload'!A:A,$I$3,'Raw data yang sudah upload'!X:X,"YA")&gt;0,"Tepat Waktu","Terlambat"))</f>
        <v>Tepat Waktu</v>
      </c>
    </row>
    <row r="1146" spans="1:7">
      <c r="A1146" t="s">
        <v>565</v>
      </c>
      <c r="B1146" t="s">
        <v>2209</v>
      </c>
      <c r="C1146" t="s">
        <v>2210</v>
      </c>
      <c r="D1146" t="s">
        <v>7</v>
      </c>
      <c r="E1146" t="str">
        <f t="shared" si="17"/>
        <v>Sudah Upload</v>
      </c>
      <c r="F1146">
        <f>COUNTIFS('Raw data yang sudah upload'!C:C,C1146,'Raw data yang sudah upload'!A:A,$I$3)</f>
        <v>1</v>
      </c>
      <c r="G1146" t="str">
        <f>IF(F1146=0,"Tidak Upload",IF(COUNTIFS('Raw data yang sudah upload'!C:C,C1146,'Raw data yang sudah upload'!A:A,$I$3,'Raw data yang sudah upload'!X:X,"YA")&gt;0,"Tepat Waktu","Terlambat"))</f>
        <v>Tepat Waktu</v>
      </c>
    </row>
    <row r="1147" spans="1:7">
      <c r="A1147" t="s">
        <v>565</v>
      </c>
      <c r="B1147" t="s">
        <v>2211</v>
      </c>
      <c r="C1147" t="s">
        <v>2212</v>
      </c>
      <c r="D1147" t="s">
        <v>7</v>
      </c>
      <c r="E1147" t="str">
        <f t="shared" si="17"/>
        <v>Sudah Upload</v>
      </c>
      <c r="F1147">
        <f>COUNTIFS('Raw data yang sudah upload'!C:C,C1147,'Raw data yang sudah upload'!A:A,$I$3)</f>
        <v>1</v>
      </c>
      <c r="G1147" t="str">
        <f>IF(F1147=0,"Tidak Upload",IF(COUNTIFS('Raw data yang sudah upload'!C:C,C1147,'Raw data yang sudah upload'!A:A,$I$3,'Raw data yang sudah upload'!X:X,"YA")&gt;0,"Tepat Waktu","Terlambat"))</f>
        <v>Tepat Waktu</v>
      </c>
    </row>
    <row r="1148" spans="1:7">
      <c r="A1148" t="s">
        <v>565</v>
      </c>
      <c r="B1148" t="s">
        <v>2213</v>
      </c>
      <c r="C1148" t="s">
        <v>2214</v>
      </c>
      <c r="D1148" t="s">
        <v>7</v>
      </c>
      <c r="E1148" t="str">
        <f t="shared" si="17"/>
        <v>Sudah Upload</v>
      </c>
      <c r="F1148">
        <f>COUNTIFS('Raw data yang sudah upload'!C:C,C1148,'Raw data yang sudah upload'!A:A,$I$3)</f>
        <v>1</v>
      </c>
      <c r="G1148" t="str">
        <f>IF(F1148=0,"Tidak Upload",IF(COUNTIFS('Raw data yang sudah upload'!C:C,C1148,'Raw data yang sudah upload'!A:A,$I$3,'Raw data yang sudah upload'!X:X,"YA")&gt;0,"Tepat Waktu","Terlambat"))</f>
        <v>Tepat Waktu</v>
      </c>
    </row>
    <row r="1149" spans="1:7">
      <c r="A1149" t="s">
        <v>565</v>
      </c>
      <c r="B1149" t="s">
        <v>2215</v>
      </c>
      <c r="C1149" t="s">
        <v>2216</v>
      </c>
      <c r="D1149" t="s">
        <v>7</v>
      </c>
      <c r="E1149" t="str">
        <f t="shared" si="17"/>
        <v>Sudah Upload</v>
      </c>
      <c r="F1149">
        <f>COUNTIFS('Raw data yang sudah upload'!C:C,C1149,'Raw data yang sudah upload'!A:A,$I$3)</f>
        <v>1</v>
      </c>
      <c r="G1149" t="str">
        <f>IF(F1149=0,"Tidak Upload",IF(COUNTIFS('Raw data yang sudah upload'!C:C,C1149,'Raw data yang sudah upload'!A:A,$I$3,'Raw data yang sudah upload'!X:X,"YA")&gt;0,"Tepat Waktu","Terlambat"))</f>
        <v>Tepat Waktu</v>
      </c>
    </row>
    <row r="1150" spans="1:7">
      <c r="A1150" t="s">
        <v>565</v>
      </c>
      <c r="B1150" t="s">
        <v>2217</v>
      </c>
      <c r="C1150" t="s">
        <v>2218</v>
      </c>
      <c r="D1150" t="s">
        <v>7</v>
      </c>
      <c r="E1150" t="str">
        <f t="shared" si="17"/>
        <v>Sudah Upload</v>
      </c>
      <c r="F1150">
        <f>COUNTIFS('Raw data yang sudah upload'!C:C,C1150,'Raw data yang sudah upload'!A:A,$I$3)</f>
        <v>1</v>
      </c>
      <c r="G1150" t="str">
        <f>IF(F1150=0,"Tidak Upload",IF(COUNTIFS('Raw data yang sudah upload'!C:C,C1150,'Raw data yang sudah upload'!A:A,$I$3,'Raw data yang sudah upload'!X:X,"YA")&gt;0,"Tepat Waktu","Terlambat"))</f>
        <v>Tepat Waktu</v>
      </c>
    </row>
    <row r="1151" spans="1:7">
      <c r="A1151" t="s">
        <v>565</v>
      </c>
      <c r="B1151" t="s">
        <v>2219</v>
      </c>
      <c r="C1151" t="s">
        <v>2220</v>
      </c>
      <c r="D1151" t="s">
        <v>29</v>
      </c>
      <c r="E1151" t="str">
        <f t="shared" si="17"/>
        <v>Tidak Upload</v>
      </c>
      <c r="F1151">
        <f>COUNTIFS('Raw data yang sudah upload'!C:C,C1151,'Raw data yang sudah upload'!A:A,$I$3)</f>
        <v>0</v>
      </c>
      <c r="G1151" t="str">
        <f>IF(F1151=0,"Tidak Upload",IF(COUNTIFS('Raw data yang sudah upload'!C:C,C1151,'Raw data yang sudah upload'!A:A,$I$3,'Raw data yang sudah upload'!X:X,"YA")&gt;0,"Tepat Waktu","Terlambat"))</f>
        <v>Tidak Upload</v>
      </c>
    </row>
    <row r="1152" spans="1:7">
      <c r="A1152" t="s">
        <v>565</v>
      </c>
      <c r="B1152" t="s">
        <v>2221</v>
      </c>
      <c r="C1152" t="s">
        <v>2222</v>
      </c>
      <c r="D1152" t="s">
        <v>7</v>
      </c>
      <c r="E1152" t="str">
        <f t="shared" si="17"/>
        <v>Sudah Upload</v>
      </c>
      <c r="F1152">
        <f>COUNTIFS('Raw data yang sudah upload'!C:C,C1152,'Raw data yang sudah upload'!A:A,$I$3)</f>
        <v>1</v>
      </c>
      <c r="G1152" t="str">
        <f>IF(F1152=0,"Tidak Upload",IF(COUNTIFS('Raw data yang sudah upload'!C:C,C1152,'Raw data yang sudah upload'!A:A,$I$3,'Raw data yang sudah upload'!X:X,"YA")&gt;0,"Tepat Waktu","Terlambat"))</f>
        <v>Tepat Waktu</v>
      </c>
    </row>
    <row r="1153" spans="1:7">
      <c r="A1153" t="s">
        <v>565</v>
      </c>
      <c r="B1153" t="s">
        <v>2223</v>
      </c>
      <c r="C1153" t="s">
        <v>2224</v>
      </c>
      <c r="D1153" t="s">
        <v>7</v>
      </c>
      <c r="E1153" t="str">
        <f t="shared" si="17"/>
        <v>Sudah Upload</v>
      </c>
      <c r="F1153">
        <f>COUNTIFS('Raw data yang sudah upload'!C:C,C1153,'Raw data yang sudah upload'!A:A,$I$3)</f>
        <v>1</v>
      </c>
      <c r="G1153" t="str">
        <f>IF(F1153=0,"Tidak Upload",IF(COUNTIFS('Raw data yang sudah upload'!C:C,C1153,'Raw data yang sudah upload'!A:A,$I$3,'Raw data yang sudah upload'!X:X,"YA")&gt;0,"Tepat Waktu","Terlambat"))</f>
        <v>Tepat Waktu</v>
      </c>
    </row>
    <row r="1154" spans="1:7">
      <c r="A1154" t="s">
        <v>565</v>
      </c>
      <c r="B1154" t="s">
        <v>2225</v>
      </c>
      <c r="C1154" t="s">
        <v>2226</v>
      </c>
      <c r="D1154" t="s">
        <v>7</v>
      </c>
      <c r="E1154" t="str">
        <f t="shared" si="17"/>
        <v>Sudah Upload</v>
      </c>
      <c r="F1154">
        <f>COUNTIFS('Raw data yang sudah upload'!C:C,C1154,'Raw data yang sudah upload'!A:A,$I$3)</f>
        <v>1</v>
      </c>
      <c r="G1154" t="str">
        <f>IF(F1154=0,"Tidak Upload",IF(COUNTIFS('Raw data yang sudah upload'!C:C,C1154,'Raw data yang sudah upload'!A:A,$I$3,'Raw data yang sudah upload'!X:X,"YA")&gt;0,"Tepat Waktu","Terlambat"))</f>
        <v>Tepat Waktu</v>
      </c>
    </row>
    <row r="1155" spans="1:7">
      <c r="A1155" t="s">
        <v>565</v>
      </c>
      <c r="B1155" t="s">
        <v>2227</v>
      </c>
      <c r="C1155" t="s">
        <v>2228</v>
      </c>
      <c r="D1155" t="s">
        <v>29</v>
      </c>
      <c r="E1155" t="str">
        <f t="shared" si="17"/>
        <v>Tidak Upload</v>
      </c>
      <c r="F1155">
        <f>COUNTIFS('Raw data yang sudah upload'!C:C,C1155,'Raw data yang sudah upload'!A:A,$I$3)</f>
        <v>0</v>
      </c>
      <c r="G1155" t="str">
        <f>IF(F1155=0,"Tidak Upload",IF(COUNTIFS('Raw data yang sudah upload'!C:C,C1155,'Raw data yang sudah upload'!A:A,$I$3,'Raw data yang sudah upload'!X:X,"YA")&gt;0,"Tepat Waktu","Terlambat"))</f>
        <v>Tidak Upload</v>
      </c>
    </row>
    <row r="1156" spans="1:7">
      <c r="A1156" t="s">
        <v>565</v>
      </c>
      <c r="B1156" t="s">
        <v>2229</v>
      </c>
      <c r="C1156" t="s">
        <v>2230</v>
      </c>
      <c r="D1156" t="s">
        <v>7</v>
      </c>
      <c r="E1156" t="str">
        <f t="shared" ref="E1156:E1219" si="18">IF(F1156=0,"Tidak Upload","Sudah Upload")</f>
        <v>Sudah Upload</v>
      </c>
      <c r="F1156">
        <f>COUNTIFS('Raw data yang sudah upload'!C:C,C1156,'Raw data yang sudah upload'!A:A,$I$3)</f>
        <v>1</v>
      </c>
      <c r="G1156" t="str">
        <f>IF(F1156=0,"Tidak Upload",IF(COUNTIFS('Raw data yang sudah upload'!C:C,C1156,'Raw data yang sudah upload'!A:A,$I$3,'Raw data yang sudah upload'!X:X,"YA")&gt;0,"Tepat Waktu","Terlambat"))</f>
        <v>Tepat Waktu</v>
      </c>
    </row>
    <row r="1157" spans="1:7">
      <c r="A1157" t="s">
        <v>565</v>
      </c>
      <c r="B1157" t="s">
        <v>2231</v>
      </c>
      <c r="C1157" t="s">
        <v>2232</v>
      </c>
      <c r="D1157" t="s">
        <v>7</v>
      </c>
      <c r="E1157" t="str">
        <f t="shared" si="18"/>
        <v>Sudah Upload</v>
      </c>
      <c r="F1157">
        <f>COUNTIFS('Raw data yang sudah upload'!C:C,C1157,'Raw data yang sudah upload'!A:A,$I$3)</f>
        <v>1</v>
      </c>
      <c r="G1157" t="str">
        <f>IF(F1157=0,"Tidak Upload",IF(COUNTIFS('Raw data yang sudah upload'!C:C,C1157,'Raw data yang sudah upload'!A:A,$I$3,'Raw data yang sudah upload'!X:X,"YA")&gt;0,"Tepat Waktu","Terlambat"))</f>
        <v>Tepat Waktu</v>
      </c>
    </row>
    <row r="1158" spans="1:7">
      <c r="A1158" t="s">
        <v>229</v>
      </c>
      <c r="B1158" t="s">
        <v>2233</v>
      </c>
      <c r="C1158" t="s">
        <v>2234</v>
      </c>
      <c r="D1158" t="s">
        <v>7</v>
      </c>
      <c r="E1158" t="str">
        <f t="shared" si="18"/>
        <v>Sudah Upload</v>
      </c>
      <c r="F1158">
        <f>COUNTIFS('Raw data yang sudah upload'!C:C,C1158,'Raw data yang sudah upload'!A:A,$I$3)</f>
        <v>1</v>
      </c>
      <c r="G1158" t="str">
        <f>IF(F1158=0,"Tidak Upload",IF(COUNTIFS('Raw data yang sudah upload'!C:C,C1158,'Raw data yang sudah upload'!A:A,$I$3,'Raw data yang sudah upload'!X:X,"YA")&gt;0,"Tepat Waktu","Terlambat"))</f>
        <v>Tepat Waktu</v>
      </c>
    </row>
    <row r="1159" spans="1:7">
      <c r="A1159" t="s">
        <v>565</v>
      </c>
      <c r="B1159" t="s">
        <v>2235</v>
      </c>
      <c r="C1159" t="s">
        <v>2236</v>
      </c>
      <c r="D1159" t="s">
        <v>7</v>
      </c>
      <c r="E1159" t="str">
        <f t="shared" si="18"/>
        <v>Sudah Upload</v>
      </c>
      <c r="F1159">
        <f>COUNTIFS('Raw data yang sudah upload'!C:C,C1159,'Raw data yang sudah upload'!A:A,$I$3)</f>
        <v>1</v>
      </c>
      <c r="G1159" t="str">
        <f>IF(F1159=0,"Tidak Upload",IF(COUNTIFS('Raw data yang sudah upload'!C:C,C1159,'Raw data yang sudah upload'!A:A,$I$3,'Raw data yang sudah upload'!X:X,"YA")&gt;0,"Tepat Waktu","Terlambat"))</f>
        <v>Tepat Waktu</v>
      </c>
    </row>
    <row r="1160" spans="1:7">
      <c r="A1160" t="s">
        <v>565</v>
      </c>
      <c r="B1160" t="s">
        <v>2237</v>
      </c>
      <c r="C1160" t="s">
        <v>2238</v>
      </c>
      <c r="D1160" t="s">
        <v>7</v>
      </c>
      <c r="E1160" t="str">
        <f t="shared" si="18"/>
        <v>Sudah Upload</v>
      </c>
      <c r="F1160">
        <f>COUNTIFS('Raw data yang sudah upload'!C:C,C1160,'Raw data yang sudah upload'!A:A,$I$3)</f>
        <v>1</v>
      </c>
      <c r="G1160" t="str">
        <f>IF(F1160=0,"Tidak Upload",IF(COUNTIFS('Raw data yang sudah upload'!C:C,C1160,'Raw data yang sudah upload'!A:A,$I$3,'Raw data yang sudah upload'!X:X,"YA")&gt;0,"Tepat Waktu","Terlambat"))</f>
        <v>Tepat Waktu</v>
      </c>
    </row>
    <row r="1161" spans="1:7">
      <c r="A1161" t="s">
        <v>565</v>
      </c>
      <c r="B1161" t="s">
        <v>2239</v>
      </c>
      <c r="C1161" t="s">
        <v>2240</v>
      </c>
      <c r="D1161" t="s">
        <v>7</v>
      </c>
      <c r="E1161" t="str">
        <f t="shared" si="18"/>
        <v>Sudah Upload</v>
      </c>
      <c r="F1161">
        <f>COUNTIFS('Raw data yang sudah upload'!C:C,C1161,'Raw data yang sudah upload'!A:A,$I$3)</f>
        <v>1</v>
      </c>
      <c r="G1161" t="str">
        <f>IF(F1161=0,"Tidak Upload",IF(COUNTIFS('Raw data yang sudah upload'!C:C,C1161,'Raw data yang sudah upload'!A:A,$I$3,'Raw data yang sudah upload'!X:X,"YA")&gt;0,"Tepat Waktu","Terlambat"))</f>
        <v>Tepat Waktu</v>
      </c>
    </row>
    <row r="1162" spans="1:7">
      <c r="A1162" t="s">
        <v>565</v>
      </c>
      <c r="B1162" t="s">
        <v>2241</v>
      </c>
      <c r="C1162" t="s">
        <v>2242</v>
      </c>
      <c r="D1162" t="s">
        <v>7</v>
      </c>
      <c r="E1162" t="str">
        <f t="shared" si="18"/>
        <v>Tidak Upload</v>
      </c>
      <c r="F1162">
        <f>COUNTIFS('Raw data yang sudah upload'!C:C,C1162,'Raw data yang sudah upload'!A:A,$I$3)</f>
        <v>0</v>
      </c>
      <c r="G1162" t="str">
        <f>IF(F1162=0,"Tidak Upload",IF(COUNTIFS('Raw data yang sudah upload'!C:C,C1162,'Raw data yang sudah upload'!A:A,$I$3,'Raw data yang sudah upload'!X:X,"YA")&gt;0,"Tepat Waktu","Terlambat"))</f>
        <v>Tidak Upload</v>
      </c>
    </row>
    <row r="1163" spans="1:7">
      <c r="A1163" t="s">
        <v>565</v>
      </c>
      <c r="B1163" t="s">
        <v>2243</v>
      </c>
      <c r="C1163" t="s">
        <v>2244</v>
      </c>
      <c r="D1163" t="s">
        <v>7</v>
      </c>
      <c r="E1163" t="str">
        <f t="shared" si="18"/>
        <v>Sudah Upload</v>
      </c>
      <c r="F1163">
        <f>COUNTIFS('Raw data yang sudah upload'!C:C,C1163,'Raw data yang sudah upload'!A:A,$I$3)</f>
        <v>1</v>
      </c>
      <c r="G1163" t="str">
        <f>IF(F1163=0,"Tidak Upload",IF(COUNTIFS('Raw data yang sudah upload'!C:C,C1163,'Raw data yang sudah upload'!A:A,$I$3,'Raw data yang sudah upload'!X:X,"YA")&gt;0,"Tepat Waktu","Terlambat"))</f>
        <v>Tepat Waktu</v>
      </c>
    </row>
    <row r="1164" spans="1:7">
      <c r="A1164" t="s">
        <v>565</v>
      </c>
      <c r="B1164" t="s">
        <v>2245</v>
      </c>
      <c r="C1164" t="s">
        <v>2246</v>
      </c>
      <c r="D1164" t="s">
        <v>7</v>
      </c>
      <c r="E1164" t="str">
        <f t="shared" si="18"/>
        <v>Sudah Upload</v>
      </c>
      <c r="F1164">
        <f>COUNTIFS('Raw data yang sudah upload'!C:C,C1164,'Raw data yang sudah upload'!A:A,$I$3)</f>
        <v>1</v>
      </c>
      <c r="G1164" t="str">
        <f>IF(F1164=0,"Tidak Upload",IF(COUNTIFS('Raw data yang sudah upload'!C:C,C1164,'Raw data yang sudah upload'!A:A,$I$3,'Raw data yang sudah upload'!X:X,"YA")&gt;0,"Tepat Waktu","Terlambat"))</f>
        <v>Tepat Waktu</v>
      </c>
    </row>
    <row r="1165" spans="1:7">
      <c r="A1165" t="s">
        <v>565</v>
      </c>
      <c r="B1165" t="s">
        <v>2247</v>
      </c>
      <c r="C1165" t="s">
        <v>2248</v>
      </c>
      <c r="D1165" t="s">
        <v>7</v>
      </c>
      <c r="E1165" t="str">
        <f t="shared" si="18"/>
        <v>Sudah Upload</v>
      </c>
      <c r="F1165">
        <f>COUNTIFS('Raw data yang sudah upload'!C:C,C1165,'Raw data yang sudah upload'!A:A,$I$3)</f>
        <v>1</v>
      </c>
      <c r="G1165" t="str">
        <f>IF(F1165=0,"Tidak Upload",IF(COUNTIFS('Raw data yang sudah upload'!C:C,C1165,'Raw data yang sudah upload'!A:A,$I$3,'Raw data yang sudah upload'!X:X,"YA")&gt;0,"Tepat Waktu","Terlambat"))</f>
        <v>Tepat Waktu</v>
      </c>
    </row>
    <row r="1166" spans="1:7">
      <c r="A1166" t="s">
        <v>565</v>
      </c>
      <c r="B1166" t="s">
        <v>2249</v>
      </c>
      <c r="C1166" t="s">
        <v>2250</v>
      </c>
      <c r="D1166" t="s">
        <v>7</v>
      </c>
      <c r="E1166" t="str">
        <f t="shared" si="18"/>
        <v>Sudah Upload</v>
      </c>
      <c r="F1166">
        <f>COUNTIFS('Raw data yang sudah upload'!C:C,C1166,'Raw data yang sudah upload'!A:A,$I$3)</f>
        <v>1</v>
      </c>
      <c r="G1166" t="str">
        <f>IF(F1166=0,"Tidak Upload",IF(COUNTIFS('Raw data yang sudah upload'!C:C,C1166,'Raw data yang sudah upload'!A:A,$I$3,'Raw data yang sudah upload'!X:X,"YA")&gt;0,"Tepat Waktu","Terlambat"))</f>
        <v>Tepat Waktu</v>
      </c>
    </row>
    <row r="1167" spans="1:7">
      <c r="A1167" t="s">
        <v>425</v>
      </c>
      <c r="B1167" t="s">
        <v>2251</v>
      </c>
      <c r="C1167" t="s">
        <v>2252</v>
      </c>
      <c r="D1167" t="s">
        <v>7</v>
      </c>
      <c r="E1167" t="str">
        <f t="shared" si="18"/>
        <v>Sudah Upload</v>
      </c>
      <c r="F1167">
        <f>COUNTIFS('Raw data yang sudah upload'!C:C,C1167,'Raw data yang sudah upload'!A:A,$I$3)</f>
        <v>1</v>
      </c>
      <c r="G1167" t="str">
        <f>IF(F1167=0,"Tidak Upload",IF(COUNTIFS('Raw data yang sudah upload'!C:C,C1167,'Raw data yang sudah upload'!A:A,$I$3,'Raw data yang sudah upload'!X:X,"YA")&gt;0,"Tepat Waktu","Terlambat"))</f>
        <v>Tepat Waktu</v>
      </c>
    </row>
    <row r="1168" spans="1:7">
      <c r="A1168" t="s">
        <v>565</v>
      </c>
      <c r="B1168" t="s">
        <v>2253</v>
      </c>
      <c r="C1168" t="s">
        <v>2254</v>
      </c>
      <c r="D1168" t="s">
        <v>7</v>
      </c>
      <c r="E1168" t="str">
        <f t="shared" si="18"/>
        <v>Sudah Upload</v>
      </c>
      <c r="F1168">
        <f>COUNTIFS('Raw data yang sudah upload'!C:C,C1168,'Raw data yang sudah upload'!A:A,$I$3)</f>
        <v>1</v>
      </c>
      <c r="G1168" t="str">
        <f>IF(F1168=0,"Tidak Upload",IF(COUNTIFS('Raw data yang sudah upload'!C:C,C1168,'Raw data yang sudah upload'!A:A,$I$3,'Raw data yang sudah upload'!X:X,"YA")&gt;0,"Tepat Waktu","Terlambat"))</f>
        <v>Tepat Waktu</v>
      </c>
    </row>
    <row r="1169" spans="1:7">
      <c r="A1169" t="s">
        <v>565</v>
      </c>
      <c r="B1169" t="s">
        <v>2255</v>
      </c>
      <c r="C1169" t="s">
        <v>2256</v>
      </c>
      <c r="D1169" t="s">
        <v>7</v>
      </c>
      <c r="E1169" t="str">
        <f t="shared" si="18"/>
        <v>Sudah Upload</v>
      </c>
      <c r="F1169">
        <f>COUNTIFS('Raw data yang sudah upload'!C:C,C1169,'Raw data yang sudah upload'!A:A,$I$3)</f>
        <v>1</v>
      </c>
      <c r="G1169" t="str">
        <f>IF(F1169=0,"Tidak Upload",IF(COUNTIFS('Raw data yang sudah upload'!C:C,C1169,'Raw data yang sudah upload'!A:A,$I$3,'Raw data yang sudah upload'!X:X,"YA")&gt;0,"Tepat Waktu","Terlambat"))</f>
        <v>Tepat Waktu</v>
      </c>
    </row>
    <row r="1170" spans="1:7">
      <c r="A1170" t="s">
        <v>565</v>
      </c>
      <c r="B1170" t="s">
        <v>2257</v>
      </c>
      <c r="C1170" t="s">
        <v>2258</v>
      </c>
      <c r="D1170" t="s">
        <v>7</v>
      </c>
      <c r="E1170" t="str">
        <f t="shared" si="18"/>
        <v>Sudah Upload</v>
      </c>
      <c r="F1170">
        <f>COUNTIFS('Raw data yang sudah upload'!C:C,C1170,'Raw data yang sudah upload'!A:A,$I$3)</f>
        <v>1</v>
      </c>
      <c r="G1170" t="str">
        <f>IF(F1170=0,"Tidak Upload",IF(COUNTIFS('Raw data yang sudah upload'!C:C,C1170,'Raw data yang sudah upload'!A:A,$I$3,'Raw data yang sudah upload'!X:X,"YA")&gt;0,"Tepat Waktu","Terlambat"))</f>
        <v>Tepat Waktu</v>
      </c>
    </row>
    <row r="1171" spans="1:7">
      <c r="A1171" t="s">
        <v>565</v>
      </c>
      <c r="B1171" t="s">
        <v>2259</v>
      </c>
      <c r="C1171" t="s">
        <v>2260</v>
      </c>
      <c r="D1171" t="s">
        <v>7</v>
      </c>
      <c r="E1171" t="str">
        <f t="shared" si="18"/>
        <v>Sudah Upload</v>
      </c>
      <c r="F1171">
        <f>COUNTIFS('Raw data yang sudah upload'!C:C,C1171,'Raw data yang sudah upload'!A:A,$I$3)</f>
        <v>1</v>
      </c>
      <c r="G1171" t="str">
        <f>IF(F1171=0,"Tidak Upload",IF(COUNTIFS('Raw data yang sudah upload'!C:C,C1171,'Raw data yang sudah upload'!A:A,$I$3,'Raw data yang sudah upload'!X:X,"YA")&gt;0,"Tepat Waktu","Terlambat"))</f>
        <v>Tepat Waktu</v>
      </c>
    </row>
    <row r="1172" spans="1:7">
      <c r="A1172" t="s">
        <v>565</v>
      </c>
      <c r="B1172" t="s">
        <v>2261</v>
      </c>
      <c r="C1172" t="s">
        <v>2262</v>
      </c>
      <c r="D1172" t="s">
        <v>7</v>
      </c>
      <c r="E1172" t="str">
        <f t="shared" si="18"/>
        <v>Sudah Upload</v>
      </c>
      <c r="F1172">
        <f>COUNTIFS('Raw data yang sudah upload'!C:C,C1172,'Raw data yang sudah upload'!A:A,$I$3)</f>
        <v>1</v>
      </c>
      <c r="G1172" t="str">
        <f>IF(F1172=0,"Tidak Upload",IF(COUNTIFS('Raw data yang sudah upload'!C:C,C1172,'Raw data yang sudah upload'!A:A,$I$3,'Raw data yang sudah upload'!X:X,"YA")&gt;0,"Tepat Waktu","Terlambat"))</f>
        <v>Tepat Waktu</v>
      </c>
    </row>
    <row r="1173" spans="1:7">
      <c r="A1173" t="s">
        <v>565</v>
      </c>
      <c r="B1173" t="s">
        <v>2263</v>
      </c>
      <c r="C1173" t="s">
        <v>2264</v>
      </c>
      <c r="D1173" t="s">
        <v>7</v>
      </c>
      <c r="E1173" t="str">
        <f t="shared" si="18"/>
        <v>Sudah Upload</v>
      </c>
      <c r="F1173">
        <f>COUNTIFS('Raw data yang sudah upload'!C:C,C1173,'Raw data yang sudah upload'!A:A,$I$3)</f>
        <v>1</v>
      </c>
      <c r="G1173" t="str">
        <f>IF(F1173=0,"Tidak Upload",IF(COUNTIFS('Raw data yang sudah upload'!C:C,C1173,'Raw data yang sudah upload'!A:A,$I$3,'Raw data yang sudah upload'!X:X,"YA")&gt;0,"Tepat Waktu","Terlambat"))</f>
        <v>Tepat Waktu</v>
      </c>
    </row>
    <row r="1174" spans="1:7">
      <c r="A1174" t="s">
        <v>565</v>
      </c>
      <c r="B1174" t="s">
        <v>2265</v>
      </c>
      <c r="C1174" t="s">
        <v>2266</v>
      </c>
      <c r="D1174" t="s">
        <v>7</v>
      </c>
      <c r="E1174" t="str">
        <f t="shared" si="18"/>
        <v>Sudah Upload</v>
      </c>
      <c r="F1174">
        <f>COUNTIFS('Raw data yang sudah upload'!C:C,C1174,'Raw data yang sudah upload'!A:A,$I$3)</f>
        <v>1</v>
      </c>
      <c r="G1174" t="str">
        <f>IF(F1174=0,"Tidak Upload",IF(COUNTIFS('Raw data yang sudah upload'!C:C,C1174,'Raw data yang sudah upload'!A:A,$I$3,'Raw data yang sudah upload'!X:X,"YA")&gt;0,"Tepat Waktu","Terlambat"))</f>
        <v>Tepat Waktu</v>
      </c>
    </row>
    <row r="1175" spans="1:7">
      <c r="A1175" t="s">
        <v>565</v>
      </c>
      <c r="B1175" t="s">
        <v>2267</v>
      </c>
      <c r="C1175" t="s">
        <v>2268</v>
      </c>
      <c r="D1175" t="s">
        <v>7</v>
      </c>
      <c r="E1175" t="str">
        <f t="shared" si="18"/>
        <v>Sudah Upload</v>
      </c>
      <c r="F1175">
        <f>COUNTIFS('Raw data yang sudah upload'!C:C,C1175,'Raw data yang sudah upload'!A:A,$I$3)</f>
        <v>1</v>
      </c>
      <c r="G1175" t="str">
        <f>IF(F1175=0,"Tidak Upload",IF(COUNTIFS('Raw data yang sudah upload'!C:C,C1175,'Raw data yang sudah upload'!A:A,$I$3,'Raw data yang sudah upload'!X:X,"YA")&gt;0,"Tepat Waktu","Terlambat"))</f>
        <v>Tepat Waktu</v>
      </c>
    </row>
    <row r="1176" spans="1:7">
      <c r="A1176" t="s">
        <v>565</v>
      </c>
      <c r="B1176" t="s">
        <v>2269</v>
      </c>
      <c r="C1176" t="s">
        <v>2270</v>
      </c>
      <c r="D1176" t="s">
        <v>7</v>
      </c>
      <c r="E1176" t="str">
        <f t="shared" si="18"/>
        <v>Sudah Upload</v>
      </c>
      <c r="F1176">
        <f>COUNTIFS('Raw data yang sudah upload'!C:C,C1176,'Raw data yang sudah upload'!A:A,$I$3)</f>
        <v>1</v>
      </c>
      <c r="G1176" t="str">
        <f>IF(F1176=0,"Tidak Upload",IF(COUNTIFS('Raw data yang sudah upload'!C:C,C1176,'Raw data yang sudah upload'!A:A,$I$3,'Raw data yang sudah upload'!X:X,"YA")&gt;0,"Tepat Waktu","Terlambat"))</f>
        <v>Tepat Waktu</v>
      </c>
    </row>
    <row r="1177" spans="1:7">
      <c r="A1177" t="s">
        <v>565</v>
      </c>
      <c r="B1177" t="s">
        <v>2271</v>
      </c>
      <c r="C1177" t="s">
        <v>2272</v>
      </c>
      <c r="D1177" t="s">
        <v>7</v>
      </c>
      <c r="E1177" t="str">
        <f t="shared" si="18"/>
        <v>Sudah Upload</v>
      </c>
      <c r="F1177">
        <f>COUNTIFS('Raw data yang sudah upload'!C:C,C1177,'Raw data yang sudah upload'!A:A,$I$3)</f>
        <v>1</v>
      </c>
      <c r="G1177" t="str">
        <f>IF(F1177=0,"Tidak Upload",IF(COUNTIFS('Raw data yang sudah upload'!C:C,C1177,'Raw data yang sudah upload'!A:A,$I$3,'Raw data yang sudah upload'!X:X,"YA")&gt;0,"Tepat Waktu","Terlambat"))</f>
        <v>Tepat Waktu</v>
      </c>
    </row>
    <row r="1178" spans="1:7">
      <c r="A1178" t="s">
        <v>565</v>
      </c>
      <c r="B1178" t="s">
        <v>2273</v>
      </c>
      <c r="C1178" t="s">
        <v>2274</v>
      </c>
      <c r="D1178" t="s">
        <v>7</v>
      </c>
      <c r="E1178" t="str">
        <f t="shared" si="18"/>
        <v>Sudah Upload</v>
      </c>
      <c r="F1178">
        <f>COUNTIFS('Raw data yang sudah upload'!C:C,C1178,'Raw data yang sudah upload'!A:A,$I$3)</f>
        <v>1</v>
      </c>
      <c r="G1178" t="str">
        <f>IF(F1178=0,"Tidak Upload",IF(COUNTIFS('Raw data yang sudah upload'!C:C,C1178,'Raw data yang sudah upload'!A:A,$I$3,'Raw data yang sudah upload'!X:X,"YA")&gt;0,"Tepat Waktu","Terlambat"))</f>
        <v>Tepat Waktu</v>
      </c>
    </row>
    <row r="1179" spans="1:7">
      <c r="A1179" t="s">
        <v>565</v>
      </c>
      <c r="B1179" t="s">
        <v>2275</v>
      </c>
      <c r="C1179" t="s">
        <v>2276</v>
      </c>
      <c r="D1179" t="s">
        <v>7</v>
      </c>
      <c r="E1179" t="str">
        <f t="shared" si="18"/>
        <v>Sudah Upload</v>
      </c>
      <c r="F1179">
        <f>COUNTIFS('Raw data yang sudah upload'!C:C,C1179,'Raw data yang sudah upload'!A:A,$I$3)</f>
        <v>1</v>
      </c>
      <c r="G1179" t="str">
        <f>IF(F1179=0,"Tidak Upload",IF(COUNTIFS('Raw data yang sudah upload'!C:C,C1179,'Raw data yang sudah upload'!A:A,$I$3,'Raw data yang sudah upload'!X:X,"YA")&gt;0,"Tepat Waktu","Terlambat"))</f>
        <v>Tepat Waktu</v>
      </c>
    </row>
    <row r="1180" spans="1:7">
      <c r="A1180" t="s">
        <v>565</v>
      </c>
      <c r="B1180" t="s">
        <v>2277</v>
      </c>
      <c r="C1180" t="s">
        <v>2278</v>
      </c>
      <c r="D1180" t="s">
        <v>7</v>
      </c>
      <c r="E1180" t="str">
        <f t="shared" si="18"/>
        <v>Sudah Upload</v>
      </c>
      <c r="F1180">
        <f>COUNTIFS('Raw data yang sudah upload'!C:C,C1180,'Raw data yang sudah upload'!A:A,$I$3)</f>
        <v>1</v>
      </c>
      <c r="G1180" t="str">
        <f>IF(F1180=0,"Tidak Upload",IF(COUNTIFS('Raw data yang sudah upload'!C:C,C1180,'Raw data yang sudah upload'!A:A,$I$3,'Raw data yang sudah upload'!X:X,"YA")&gt;0,"Tepat Waktu","Terlambat"))</f>
        <v>Tepat Waktu</v>
      </c>
    </row>
    <row r="1181" spans="1:7">
      <c r="A1181" t="s">
        <v>565</v>
      </c>
      <c r="B1181" t="s">
        <v>2279</v>
      </c>
      <c r="C1181" t="s">
        <v>2280</v>
      </c>
      <c r="D1181" t="s">
        <v>7</v>
      </c>
      <c r="E1181" t="str">
        <f t="shared" si="18"/>
        <v>Sudah Upload</v>
      </c>
      <c r="F1181">
        <f>COUNTIFS('Raw data yang sudah upload'!C:C,C1181,'Raw data yang sudah upload'!A:A,$I$3)</f>
        <v>1</v>
      </c>
      <c r="G1181" t="str">
        <f>IF(F1181=0,"Tidak Upload",IF(COUNTIFS('Raw data yang sudah upload'!C:C,C1181,'Raw data yang sudah upload'!A:A,$I$3,'Raw data yang sudah upload'!X:X,"YA")&gt;0,"Tepat Waktu","Terlambat"))</f>
        <v>Tepat Waktu</v>
      </c>
    </row>
    <row r="1182" spans="1:7">
      <c r="A1182" t="s">
        <v>565</v>
      </c>
      <c r="B1182" t="s">
        <v>2281</v>
      </c>
      <c r="C1182" t="s">
        <v>2282</v>
      </c>
      <c r="D1182" t="s">
        <v>7</v>
      </c>
      <c r="E1182" t="str">
        <f t="shared" si="18"/>
        <v>Sudah Upload</v>
      </c>
      <c r="F1182">
        <f>COUNTIFS('Raw data yang sudah upload'!C:C,C1182,'Raw data yang sudah upload'!A:A,$I$3)</f>
        <v>1</v>
      </c>
      <c r="G1182" t="str">
        <f>IF(F1182=0,"Tidak Upload",IF(COUNTIFS('Raw data yang sudah upload'!C:C,C1182,'Raw data yang sudah upload'!A:A,$I$3,'Raw data yang sudah upload'!X:X,"YA")&gt;0,"Tepat Waktu","Terlambat"))</f>
        <v>Tepat Waktu</v>
      </c>
    </row>
    <row r="1183" spans="1:7">
      <c r="A1183" t="s">
        <v>565</v>
      </c>
      <c r="B1183" t="s">
        <v>2283</v>
      </c>
      <c r="C1183" t="s">
        <v>2284</v>
      </c>
      <c r="D1183" t="s">
        <v>7</v>
      </c>
      <c r="E1183" t="str">
        <f t="shared" si="18"/>
        <v>Sudah Upload</v>
      </c>
      <c r="F1183">
        <f>COUNTIFS('Raw data yang sudah upload'!C:C,C1183,'Raw data yang sudah upload'!A:A,$I$3)</f>
        <v>1</v>
      </c>
      <c r="G1183" t="str">
        <f>IF(F1183=0,"Tidak Upload",IF(COUNTIFS('Raw data yang sudah upload'!C:C,C1183,'Raw data yang sudah upload'!A:A,$I$3,'Raw data yang sudah upload'!X:X,"YA")&gt;0,"Tepat Waktu","Terlambat"))</f>
        <v>Tepat Waktu</v>
      </c>
    </row>
    <row r="1184" spans="1:7">
      <c r="A1184" t="s">
        <v>565</v>
      </c>
      <c r="B1184" t="s">
        <v>2285</v>
      </c>
      <c r="C1184" t="s">
        <v>2286</v>
      </c>
      <c r="D1184" t="s">
        <v>7</v>
      </c>
      <c r="E1184" t="str">
        <f t="shared" si="18"/>
        <v>Sudah Upload</v>
      </c>
      <c r="F1184">
        <f>COUNTIFS('Raw data yang sudah upload'!C:C,C1184,'Raw data yang sudah upload'!A:A,$I$3)</f>
        <v>1</v>
      </c>
      <c r="G1184" t="str">
        <f>IF(F1184=0,"Tidak Upload",IF(COUNTIFS('Raw data yang sudah upload'!C:C,C1184,'Raw data yang sudah upload'!A:A,$I$3,'Raw data yang sudah upload'!X:X,"YA")&gt;0,"Tepat Waktu","Terlambat"))</f>
        <v>Tepat Waktu</v>
      </c>
    </row>
    <row r="1185" spans="1:7">
      <c r="A1185" t="s">
        <v>565</v>
      </c>
      <c r="B1185" t="s">
        <v>2287</v>
      </c>
      <c r="C1185" t="s">
        <v>2288</v>
      </c>
      <c r="D1185" t="s">
        <v>29</v>
      </c>
      <c r="E1185" t="str">
        <f t="shared" si="18"/>
        <v>Tidak Upload</v>
      </c>
      <c r="F1185">
        <f>COUNTIFS('Raw data yang sudah upload'!C:C,C1185,'Raw data yang sudah upload'!A:A,$I$3)</f>
        <v>0</v>
      </c>
      <c r="G1185" t="str">
        <f>IF(F1185=0,"Tidak Upload",IF(COUNTIFS('Raw data yang sudah upload'!C:C,C1185,'Raw data yang sudah upload'!A:A,$I$3,'Raw data yang sudah upload'!X:X,"YA")&gt;0,"Tepat Waktu","Terlambat"))</f>
        <v>Tidak Upload</v>
      </c>
    </row>
    <row r="1186" spans="1:7">
      <c r="A1186" t="s">
        <v>565</v>
      </c>
      <c r="B1186" t="s">
        <v>2289</v>
      </c>
      <c r="C1186" t="s">
        <v>2290</v>
      </c>
      <c r="D1186" t="s">
        <v>7</v>
      </c>
      <c r="E1186" t="str">
        <f t="shared" si="18"/>
        <v>Sudah Upload</v>
      </c>
      <c r="F1186">
        <f>COUNTIFS('Raw data yang sudah upload'!C:C,C1186,'Raw data yang sudah upload'!A:A,$I$3)</f>
        <v>1</v>
      </c>
      <c r="G1186" t="str">
        <f>IF(F1186=0,"Tidak Upload",IF(COUNTIFS('Raw data yang sudah upload'!C:C,C1186,'Raw data yang sudah upload'!A:A,$I$3,'Raw data yang sudah upload'!X:X,"YA")&gt;0,"Tepat Waktu","Terlambat"))</f>
        <v>Tepat Waktu</v>
      </c>
    </row>
    <row r="1187" spans="1:7">
      <c r="A1187" t="s">
        <v>565</v>
      </c>
      <c r="B1187" t="s">
        <v>2291</v>
      </c>
      <c r="C1187" t="s">
        <v>2292</v>
      </c>
      <c r="D1187" t="s">
        <v>7</v>
      </c>
      <c r="E1187" t="str">
        <f t="shared" si="18"/>
        <v>Sudah Upload</v>
      </c>
      <c r="F1187">
        <f>COUNTIFS('Raw data yang sudah upload'!C:C,C1187,'Raw data yang sudah upload'!A:A,$I$3)</f>
        <v>1</v>
      </c>
      <c r="G1187" t="str">
        <f>IF(F1187=0,"Tidak Upload",IF(COUNTIFS('Raw data yang sudah upload'!C:C,C1187,'Raw data yang sudah upload'!A:A,$I$3,'Raw data yang sudah upload'!X:X,"YA")&gt;0,"Tepat Waktu","Terlambat"))</f>
        <v>Tepat Waktu</v>
      </c>
    </row>
    <row r="1188" spans="1:7">
      <c r="A1188" t="s">
        <v>565</v>
      </c>
      <c r="B1188" t="s">
        <v>2293</v>
      </c>
      <c r="C1188" t="s">
        <v>2294</v>
      </c>
      <c r="D1188" t="s">
        <v>7</v>
      </c>
      <c r="E1188" t="str">
        <f t="shared" si="18"/>
        <v>Sudah Upload</v>
      </c>
      <c r="F1188">
        <f>COUNTIFS('Raw data yang sudah upload'!C:C,C1188,'Raw data yang sudah upload'!A:A,$I$3)</f>
        <v>1</v>
      </c>
      <c r="G1188" t="str">
        <f>IF(F1188=0,"Tidak Upload",IF(COUNTIFS('Raw data yang sudah upload'!C:C,C1188,'Raw data yang sudah upload'!A:A,$I$3,'Raw data yang sudah upload'!X:X,"YA")&gt;0,"Tepat Waktu","Terlambat"))</f>
        <v>Tepat Waktu</v>
      </c>
    </row>
    <row r="1189" spans="1:7">
      <c r="A1189" t="s">
        <v>565</v>
      </c>
      <c r="B1189" t="s">
        <v>2295</v>
      </c>
      <c r="C1189" t="s">
        <v>2296</v>
      </c>
      <c r="D1189" t="s">
        <v>7</v>
      </c>
      <c r="E1189" t="str">
        <f t="shared" si="18"/>
        <v>Sudah Upload</v>
      </c>
      <c r="F1189">
        <f>COUNTIFS('Raw data yang sudah upload'!C:C,C1189,'Raw data yang sudah upload'!A:A,$I$3)</f>
        <v>1</v>
      </c>
      <c r="G1189" t="str">
        <f>IF(F1189=0,"Tidak Upload",IF(COUNTIFS('Raw data yang sudah upload'!C:C,C1189,'Raw data yang sudah upload'!A:A,$I$3,'Raw data yang sudah upload'!X:X,"YA")&gt;0,"Tepat Waktu","Terlambat"))</f>
        <v>Tepat Waktu</v>
      </c>
    </row>
    <row r="1190" spans="1:7">
      <c r="A1190" t="s">
        <v>565</v>
      </c>
      <c r="B1190" t="s">
        <v>2297</v>
      </c>
      <c r="C1190" t="s">
        <v>2298</v>
      </c>
      <c r="D1190" t="s">
        <v>7</v>
      </c>
      <c r="E1190" t="str">
        <f t="shared" si="18"/>
        <v>Sudah Upload</v>
      </c>
      <c r="F1190">
        <f>COUNTIFS('Raw data yang sudah upload'!C:C,C1190,'Raw data yang sudah upload'!A:A,$I$3)</f>
        <v>1</v>
      </c>
      <c r="G1190" t="str">
        <f>IF(F1190=0,"Tidak Upload",IF(COUNTIFS('Raw data yang sudah upload'!C:C,C1190,'Raw data yang sudah upload'!A:A,$I$3,'Raw data yang sudah upload'!X:X,"YA")&gt;0,"Tepat Waktu","Terlambat"))</f>
        <v>Tepat Waktu</v>
      </c>
    </row>
    <row r="1191" spans="1:7">
      <c r="A1191" t="s">
        <v>565</v>
      </c>
      <c r="B1191" t="s">
        <v>2299</v>
      </c>
      <c r="C1191" t="s">
        <v>2300</v>
      </c>
      <c r="D1191" t="s">
        <v>7</v>
      </c>
      <c r="E1191" t="str">
        <f t="shared" si="18"/>
        <v>Sudah Upload</v>
      </c>
      <c r="F1191">
        <f>COUNTIFS('Raw data yang sudah upload'!C:C,C1191,'Raw data yang sudah upload'!A:A,$I$3)</f>
        <v>1</v>
      </c>
      <c r="G1191" t="str">
        <f>IF(F1191=0,"Tidak Upload",IF(COUNTIFS('Raw data yang sudah upload'!C:C,C1191,'Raw data yang sudah upload'!A:A,$I$3,'Raw data yang sudah upload'!X:X,"YA")&gt;0,"Tepat Waktu","Terlambat"))</f>
        <v>Tepat Waktu</v>
      </c>
    </row>
    <row r="1192" spans="1:7">
      <c r="A1192" t="s">
        <v>565</v>
      </c>
      <c r="B1192" t="s">
        <v>2301</v>
      </c>
      <c r="C1192" t="s">
        <v>2302</v>
      </c>
      <c r="D1192" t="s">
        <v>29</v>
      </c>
      <c r="E1192" t="str">
        <f t="shared" si="18"/>
        <v>Tidak Upload</v>
      </c>
      <c r="F1192">
        <f>COUNTIFS('Raw data yang sudah upload'!C:C,C1192,'Raw data yang sudah upload'!A:A,$I$3)</f>
        <v>0</v>
      </c>
      <c r="G1192" t="str">
        <f>IF(F1192=0,"Tidak Upload",IF(COUNTIFS('Raw data yang sudah upload'!C:C,C1192,'Raw data yang sudah upload'!A:A,$I$3,'Raw data yang sudah upload'!X:X,"YA")&gt;0,"Tepat Waktu","Terlambat"))</f>
        <v>Tidak Upload</v>
      </c>
    </row>
    <row r="1193" spans="1:7">
      <c r="A1193" t="s">
        <v>565</v>
      </c>
      <c r="B1193" t="s">
        <v>2303</v>
      </c>
      <c r="C1193" t="s">
        <v>2304</v>
      </c>
      <c r="D1193" t="s">
        <v>7</v>
      </c>
      <c r="E1193" t="str">
        <f t="shared" si="18"/>
        <v>Sudah Upload</v>
      </c>
      <c r="F1193">
        <f>COUNTIFS('Raw data yang sudah upload'!C:C,C1193,'Raw data yang sudah upload'!A:A,$I$3)</f>
        <v>1</v>
      </c>
      <c r="G1193" t="str">
        <f>IF(F1193=0,"Tidak Upload",IF(COUNTIFS('Raw data yang sudah upload'!C:C,C1193,'Raw data yang sudah upload'!A:A,$I$3,'Raw data yang sudah upload'!X:X,"YA")&gt;0,"Tepat Waktu","Terlambat"))</f>
        <v>Tepat Waktu</v>
      </c>
    </row>
    <row r="1194" spans="1:7">
      <c r="A1194" t="s">
        <v>229</v>
      </c>
      <c r="B1194" t="s">
        <v>2305</v>
      </c>
      <c r="C1194" t="s">
        <v>2306</v>
      </c>
      <c r="D1194" t="s">
        <v>7</v>
      </c>
      <c r="E1194" t="str">
        <f t="shared" si="18"/>
        <v>Sudah Upload</v>
      </c>
      <c r="F1194">
        <f>COUNTIFS('Raw data yang sudah upload'!C:C,C1194,'Raw data yang sudah upload'!A:A,$I$3)</f>
        <v>1</v>
      </c>
      <c r="G1194" t="str">
        <f>IF(F1194=0,"Tidak Upload",IF(COUNTIFS('Raw data yang sudah upload'!C:C,C1194,'Raw data yang sudah upload'!A:A,$I$3,'Raw data yang sudah upload'!X:X,"YA")&gt;0,"Tepat Waktu","Terlambat"))</f>
        <v>Tepat Waktu</v>
      </c>
    </row>
    <row r="1195" spans="1:7">
      <c r="A1195" t="s">
        <v>565</v>
      </c>
      <c r="B1195" t="s">
        <v>2307</v>
      </c>
      <c r="C1195" t="s">
        <v>2308</v>
      </c>
      <c r="D1195" t="s">
        <v>7</v>
      </c>
      <c r="E1195" t="str">
        <f t="shared" si="18"/>
        <v>Sudah Upload</v>
      </c>
      <c r="F1195">
        <f>COUNTIFS('Raw data yang sudah upload'!C:C,C1195,'Raw data yang sudah upload'!A:A,$I$3)</f>
        <v>1</v>
      </c>
      <c r="G1195" t="str">
        <f>IF(F1195=0,"Tidak Upload",IF(COUNTIFS('Raw data yang sudah upload'!C:C,C1195,'Raw data yang sudah upload'!A:A,$I$3,'Raw data yang sudah upload'!X:X,"YA")&gt;0,"Tepat Waktu","Terlambat"))</f>
        <v>Tepat Waktu</v>
      </c>
    </row>
    <row r="1196" spans="1:7">
      <c r="A1196" t="s">
        <v>565</v>
      </c>
      <c r="B1196" t="s">
        <v>2309</v>
      </c>
      <c r="C1196" t="s">
        <v>2310</v>
      </c>
      <c r="D1196" t="s">
        <v>7</v>
      </c>
      <c r="E1196" t="str">
        <f t="shared" si="18"/>
        <v>Sudah Upload</v>
      </c>
      <c r="F1196">
        <f>COUNTIFS('Raw data yang sudah upload'!C:C,C1196,'Raw data yang sudah upload'!A:A,$I$3)</f>
        <v>1</v>
      </c>
      <c r="G1196" t="str">
        <f>IF(F1196=0,"Tidak Upload",IF(COUNTIFS('Raw data yang sudah upload'!C:C,C1196,'Raw data yang sudah upload'!A:A,$I$3,'Raw data yang sudah upload'!X:X,"YA")&gt;0,"Tepat Waktu","Terlambat"))</f>
        <v>Tepat Waktu</v>
      </c>
    </row>
    <row r="1197" spans="1:7">
      <c r="A1197" t="s">
        <v>565</v>
      </c>
      <c r="B1197" t="s">
        <v>2311</v>
      </c>
      <c r="C1197" t="s">
        <v>2312</v>
      </c>
      <c r="D1197" t="s">
        <v>29</v>
      </c>
      <c r="E1197" t="str">
        <f t="shared" si="18"/>
        <v>Sudah Upload</v>
      </c>
      <c r="F1197">
        <f>COUNTIFS('Raw data yang sudah upload'!C:C,C1197,'Raw data yang sudah upload'!A:A,$I$3)</f>
        <v>1</v>
      </c>
      <c r="G1197" t="str">
        <f>IF(F1197=0,"Tidak Upload",IF(COUNTIFS('Raw data yang sudah upload'!C:C,C1197,'Raw data yang sudah upload'!A:A,$I$3,'Raw data yang sudah upload'!X:X,"YA")&gt;0,"Tepat Waktu","Terlambat"))</f>
        <v>Tepat Waktu</v>
      </c>
    </row>
    <row r="1198" spans="1:7">
      <c r="A1198" t="s">
        <v>565</v>
      </c>
      <c r="B1198" t="s">
        <v>2313</v>
      </c>
      <c r="C1198" t="s">
        <v>2314</v>
      </c>
      <c r="D1198" t="s">
        <v>7</v>
      </c>
      <c r="E1198" t="str">
        <f t="shared" si="18"/>
        <v>Sudah Upload</v>
      </c>
      <c r="F1198">
        <f>COUNTIFS('Raw data yang sudah upload'!C:C,C1198,'Raw data yang sudah upload'!A:A,$I$3)</f>
        <v>1</v>
      </c>
      <c r="G1198" t="str">
        <f>IF(F1198=0,"Tidak Upload",IF(COUNTIFS('Raw data yang sudah upload'!C:C,C1198,'Raw data yang sudah upload'!A:A,$I$3,'Raw data yang sudah upload'!X:X,"YA")&gt;0,"Tepat Waktu","Terlambat"))</f>
        <v>Tepat Waktu</v>
      </c>
    </row>
    <row r="1199" spans="1:7">
      <c r="A1199" t="s">
        <v>565</v>
      </c>
      <c r="B1199" t="s">
        <v>2315</v>
      </c>
      <c r="C1199" t="s">
        <v>2316</v>
      </c>
      <c r="D1199" t="s">
        <v>7</v>
      </c>
      <c r="E1199" t="str">
        <f t="shared" si="18"/>
        <v>Tidak Upload</v>
      </c>
      <c r="F1199">
        <f>COUNTIFS('Raw data yang sudah upload'!C:C,C1199,'Raw data yang sudah upload'!A:A,$I$3)</f>
        <v>0</v>
      </c>
      <c r="G1199" t="str">
        <f>IF(F1199=0,"Tidak Upload",IF(COUNTIFS('Raw data yang sudah upload'!C:C,C1199,'Raw data yang sudah upload'!A:A,$I$3,'Raw data yang sudah upload'!X:X,"YA")&gt;0,"Tepat Waktu","Terlambat"))</f>
        <v>Tidak Upload</v>
      </c>
    </row>
    <row r="1200" spans="1:7">
      <c r="A1200" t="s">
        <v>565</v>
      </c>
      <c r="B1200" t="s">
        <v>2317</v>
      </c>
      <c r="C1200" t="s">
        <v>2318</v>
      </c>
      <c r="D1200" t="s">
        <v>7</v>
      </c>
      <c r="E1200" t="str">
        <f t="shared" si="18"/>
        <v>Sudah Upload</v>
      </c>
      <c r="F1200">
        <f>COUNTIFS('Raw data yang sudah upload'!C:C,C1200,'Raw data yang sudah upload'!A:A,$I$3)</f>
        <v>1</v>
      </c>
      <c r="G1200" t="str">
        <f>IF(F1200=0,"Tidak Upload",IF(COUNTIFS('Raw data yang sudah upload'!C:C,C1200,'Raw data yang sudah upload'!A:A,$I$3,'Raw data yang sudah upload'!X:X,"YA")&gt;0,"Tepat Waktu","Terlambat"))</f>
        <v>Tepat Waktu</v>
      </c>
    </row>
    <row r="1201" spans="1:7">
      <c r="A1201" t="s">
        <v>928</v>
      </c>
      <c r="B1201" t="s">
        <v>2319</v>
      </c>
      <c r="C1201" t="s">
        <v>2320</v>
      </c>
      <c r="D1201" t="s">
        <v>7</v>
      </c>
      <c r="E1201" t="str">
        <f t="shared" si="18"/>
        <v>Sudah Upload</v>
      </c>
      <c r="F1201">
        <f>COUNTIFS('Raw data yang sudah upload'!C:C,C1201,'Raw data yang sudah upload'!A:A,$I$3)</f>
        <v>1</v>
      </c>
      <c r="G1201" t="str">
        <f>IF(F1201=0,"Tidak Upload",IF(COUNTIFS('Raw data yang sudah upload'!C:C,C1201,'Raw data yang sudah upload'!A:A,$I$3,'Raw data yang sudah upload'!X:X,"YA")&gt;0,"Tepat Waktu","Terlambat"))</f>
        <v>Tepat Waktu</v>
      </c>
    </row>
    <row r="1202" spans="1:7">
      <c r="A1202" t="s">
        <v>565</v>
      </c>
      <c r="B1202" t="s">
        <v>2321</v>
      </c>
      <c r="C1202" t="s">
        <v>2322</v>
      </c>
      <c r="D1202" t="s">
        <v>7</v>
      </c>
      <c r="E1202" t="str">
        <f t="shared" si="18"/>
        <v>Sudah Upload</v>
      </c>
      <c r="F1202">
        <f>COUNTIFS('Raw data yang sudah upload'!C:C,C1202,'Raw data yang sudah upload'!A:A,$I$3)</f>
        <v>1</v>
      </c>
      <c r="G1202" t="str">
        <f>IF(F1202=0,"Tidak Upload",IF(COUNTIFS('Raw data yang sudah upload'!C:C,C1202,'Raw data yang sudah upload'!A:A,$I$3,'Raw data yang sudah upload'!X:X,"YA")&gt;0,"Tepat Waktu","Terlambat"))</f>
        <v>Tepat Waktu</v>
      </c>
    </row>
    <row r="1203" spans="1:7">
      <c r="A1203" t="s">
        <v>565</v>
      </c>
      <c r="B1203" t="s">
        <v>2323</v>
      </c>
      <c r="C1203" t="s">
        <v>2324</v>
      </c>
      <c r="D1203" t="s">
        <v>7</v>
      </c>
      <c r="E1203" t="str">
        <f t="shared" si="18"/>
        <v>Tidak Upload</v>
      </c>
      <c r="F1203">
        <f>COUNTIFS('Raw data yang sudah upload'!C:C,C1203,'Raw data yang sudah upload'!A:A,$I$3)</f>
        <v>0</v>
      </c>
      <c r="G1203" t="str">
        <f>IF(F1203=0,"Tidak Upload",IF(COUNTIFS('Raw data yang sudah upload'!C:C,C1203,'Raw data yang sudah upload'!A:A,$I$3,'Raw data yang sudah upload'!X:X,"YA")&gt;0,"Tepat Waktu","Terlambat"))</f>
        <v>Tidak Upload</v>
      </c>
    </row>
    <row r="1204" spans="1:7">
      <c r="A1204" t="s">
        <v>565</v>
      </c>
      <c r="B1204" t="s">
        <v>2325</v>
      </c>
      <c r="C1204" t="s">
        <v>2326</v>
      </c>
      <c r="D1204" t="s">
        <v>29</v>
      </c>
      <c r="E1204" t="str">
        <f t="shared" si="18"/>
        <v>Tidak Upload</v>
      </c>
      <c r="F1204">
        <f>COUNTIFS('Raw data yang sudah upload'!C:C,C1204,'Raw data yang sudah upload'!A:A,$I$3)</f>
        <v>0</v>
      </c>
      <c r="G1204" t="str">
        <f>IF(F1204=0,"Tidak Upload",IF(COUNTIFS('Raw data yang sudah upload'!C:C,C1204,'Raw data yang sudah upload'!A:A,$I$3,'Raw data yang sudah upload'!X:X,"YA")&gt;0,"Tepat Waktu","Terlambat"))</f>
        <v>Tidak Upload</v>
      </c>
    </row>
    <row r="1205" spans="1:7">
      <c r="A1205" t="s">
        <v>565</v>
      </c>
      <c r="B1205" t="s">
        <v>2327</v>
      </c>
      <c r="C1205" t="s">
        <v>2328</v>
      </c>
      <c r="D1205" t="s">
        <v>7</v>
      </c>
      <c r="E1205" t="str">
        <f t="shared" si="18"/>
        <v>Sudah Upload</v>
      </c>
      <c r="F1205">
        <f>COUNTIFS('Raw data yang sudah upload'!C:C,C1205,'Raw data yang sudah upload'!A:A,$I$3)</f>
        <v>1</v>
      </c>
      <c r="G1205" t="str">
        <f>IF(F1205=0,"Tidak Upload",IF(COUNTIFS('Raw data yang sudah upload'!C:C,C1205,'Raw data yang sudah upload'!A:A,$I$3,'Raw data yang sudah upload'!X:X,"YA")&gt;0,"Tepat Waktu","Terlambat"))</f>
        <v>Tepat Waktu</v>
      </c>
    </row>
    <row r="1206" spans="1:7">
      <c r="A1206" t="s">
        <v>565</v>
      </c>
      <c r="B1206" t="s">
        <v>2329</v>
      </c>
      <c r="C1206" t="s">
        <v>2330</v>
      </c>
      <c r="D1206" t="s">
        <v>29</v>
      </c>
      <c r="E1206" t="str">
        <f t="shared" si="18"/>
        <v>Sudah Upload</v>
      </c>
      <c r="F1206">
        <f>COUNTIFS('Raw data yang sudah upload'!C:C,C1206,'Raw data yang sudah upload'!A:A,$I$3)</f>
        <v>1</v>
      </c>
      <c r="G1206" t="str">
        <f>IF(F1206=0,"Tidak Upload",IF(COUNTIFS('Raw data yang sudah upload'!C:C,C1206,'Raw data yang sudah upload'!A:A,$I$3,'Raw data yang sudah upload'!X:X,"YA")&gt;0,"Tepat Waktu","Terlambat"))</f>
        <v>Tepat Waktu</v>
      </c>
    </row>
    <row r="1207" spans="1:7">
      <c r="A1207" t="s">
        <v>565</v>
      </c>
      <c r="B1207" t="s">
        <v>2331</v>
      </c>
      <c r="C1207" t="s">
        <v>2332</v>
      </c>
      <c r="D1207" t="s">
        <v>29</v>
      </c>
      <c r="E1207" t="str">
        <f t="shared" si="18"/>
        <v>Tidak Upload</v>
      </c>
      <c r="F1207">
        <f>COUNTIFS('Raw data yang sudah upload'!C:C,C1207,'Raw data yang sudah upload'!A:A,$I$3)</f>
        <v>0</v>
      </c>
      <c r="G1207" t="str">
        <f>IF(F1207=0,"Tidak Upload",IF(COUNTIFS('Raw data yang sudah upload'!C:C,C1207,'Raw data yang sudah upload'!A:A,$I$3,'Raw data yang sudah upload'!X:X,"YA")&gt;0,"Tepat Waktu","Terlambat"))</f>
        <v>Tidak Upload</v>
      </c>
    </row>
    <row r="1208" spans="1:7">
      <c r="A1208" t="s">
        <v>565</v>
      </c>
      <c r="B1208" t="s">
        <v>2333</v>
      </c>
      <c r="C1208" t="s">
        <v>2334</v>
      </c>
      <c r="D1208" t="s">
        <v>7</v>
      </c>
      <c r="E1208" t="str">
        <f t="shared" si="18"/>
        <v>Sudah Upload</v>
      </c>
      <c r="F1208">
        <f>COUNTIFS('Raw data yang sudah upload'!C:C,C1208,'Raw data yang sudah upload'!A:A,$I$3)</f>
        <v>1</v>
      </c>
      <c r="G1208" t="str">
        <f>IF(F1208=0,"Tidak Upload",IF(COUNTIFS('Raw data yang sudah upload'!C:C,C1208,'Raw data yang sudah upload'!A:A,$I$3,'Raw data yang sudah upload'!X:X,"YA")&gt;0,"Tepat Waktu","Terlambat"))</f>
        <v>Tepat Waktu</v>
      </c>
    </row>
    <row r="1209" spans="1:7">
      <c r="A1209" t="s">
        <v>565</v>
      </c>
      <c r="B1209" t="s">
        <v>2335</v>
      </c>
      <c r="C1209" t="s">
        <v>2336</v>
      </c>
      <c r="D1209" t="s">
        <v>7</v>
      </c>
      <c r="E1209" t="str">
        <f t="shared" si="18"/>
        <v>Sudah Upload</v>
      </c>
      <c r="F1209">
        <f>COUNTIFS('Raw data yang sudah upload'!C:C,C1209,'Raw data yang sudah upload'!A:A,$I$3)</f>
        <v>1</v>
      </c>
      <c r="G1209" t="str">
        <f>IF(F1209=0,"Tidak Upload",IF(COUNTIFS('Raw data yang sudah upload'!C:C,C1209,'Raw data yang sudah upload'!A:A,$I$3,'Raw data yang sudah upload'!X:X,"YA")&gt;0,"Tepat Waktu","Terlambat"))</f>
        <v>Tepat Waktu</v>
      </c>
    </row>
    <row r="1210" spans="1:7">
      <c r="A1210" t="s">
        <v>358</v>
      </c>
      <c r="B1210" t="s">
        <v>2337</v>
      </c>
      <c r="C1210" t="s">
        <v>2338</v>
      </c>
      <c r="D1210" t="s">
        <v>7</v>
      </c>
      <c r="E1210" t="str">
        <f t="shared" si="18"/>
        <v>Sudah Upload</v>
      </c>
      <c r="F1210">
        <f>COUNTIFS('Raw data yang sudah upload'!C:C,C1210,'Raw data yang sudah upload'!A:A,$I$3)</f>
        <v>1</v>
      </c>
      <c r="G1210" t="str">
        <f>IF(F1210=0,"Tidak Upload",IF(COUNTIFS('Raw data yang sudah upload'!C:C,C1210,'Raw data yang sudah upload'!A:A,$I$3,'Raw data yang sudah upload'!X:X,"YA")&gt;0,"Tepat Waktu","Terlambat"))</f>
        <v>Tepat Waktu</v>
      </c>
    </row>
    <row r="1211" spans="1:7">
      <c r="A1211" t="s">
        <v>229</v>
      </c>
      <c r="B1211" t="s">
        <v>2339</v>
      </c>
      <c r="C1211" t="s">
        <v>2339</v>
      </c>
      <c r="D1211" t="s">
        <v>7</v>
      </c>
      <c r="E1211" t="str">
        <f t="shared" si="18"/>
        <v>Sudah Upload</v>
      </c>
      <c r="F1211">
        <f>COUNTIFS('Raw data yang sudah upload'!C:C,C1211,'Raw data yang sudah upload'!A:A,$I$3)</f>
        <v>1</v>
      </c>
      <c r="G1211" t="str">
        <f>IF(F1211=0,"Tidak Upload",IF(COUNTIFS('Raw data yang sudah upload'!C:C,C1211,'Raw data yang sudah upload'!A:A,$I$3,'Raw data yang sudah upload'!X:X,"YA")&gt;0,"Tepat Waktu","Terlambat"))</f>
        <v>Tepat Waktu</v>
      </c>
    </row>
    <row r="1212" spans="1:7">
      <c r="A1212" t="s">
        <v>229</v>
      </c>
      <c r="B1212" t="s">
        <v>2340</v>
      </c>
      <c r="C1212" t="s">
        <v>2340</v>
      </c>
      <c r="D1212" t="s">
        <v>29</v>
      </c>
      <c r="E1212" t="str">
        <f t="shared" si="18"/>
        <v>Tidak Upload</v>
      </c>
      <c r="F1212">
        <f>COUNTIFS('Raw data yang sudah upload'!C:C,C1212,'Raw data yang sudah upload'!A:A,$I$3)</f>
        <v>0</v>
      </c>
      <c r="G1212" t="str">
        <f>IF(F1212=0,"Tidak Upload",IF(COUNTIFS('Raw data yang sudah upload'!C:C,C1212,'Raw data yang sudah upload'!A:A,$I$3,'Raw data yang sudah upload'!X:X,"YA")&gt;0,"Tepat Waktu","Terlambat"))</f>
        <v>Tidak Upload</v>
      </c>
    </row>
    <row r="1213" spans="1:7">
      <c r="A1213" t="s">
        <v>229</v>
      </c>
      <c r="B1213" t="s">
        <v>2341</v>
      </c>
      <c r="C1213" t="s">
        <v>2342</v>
      </c>
      <c r="D1213" t="s">
        <v>7</v>
      </c>
      <c r="E1213" t="str">
        <f t="shared" si="18"/>
        <v>Sudah Upload</v>
      </c>
      <c r="F1213">
        <f>COUNTIFS('Raw data yang sudah upload'!C:C,C1213,'Raw data yang sudah upload'!A:A,$I$3)</f>
        <v>1</v>
      </c>
      <c r="G1213" t="str">
        <f>IF(F1213=0,"Tidak Upload",IF(COUNTIFS('Raw data yang sudah upload'!C:C,C1213,'Raw data yang sudah upload'!A:A,$I$3,'Raw data yang sudah upload'!X:X,"YA")&gt;0,"Tepat Waktu","Terlambat"))</f>
        <v>Tepat Waktu</v>
      </c>
    </row>
    <row r="1214" spans="1:7">
      <c r="A1214" t="s">
        <v>229</v>
      </c>
      <c r="B1214" t="s">
        <v>2343</v>
      </c>
      <c r="C1214" t="s">
        <v>2344</v>
      </c>
      <c r="D1214" t="s">
        <v>7</v>
      </c>
      <c r="E1214" t="str">
        <f t="shared" si="18"/>
        <v>Sudah Upload</v>
      </c>
      <c r="F1214">
        <f>COUNTIFS('Raw data yang sudah upload'!C:C,C1214,'Raw data yang sudah upload'!A:A,$I$3)</f>
        <v>1</v>
      </c>
      <c r="G1214" t="str">
        <f>IF(F1214=0,"Tidak Upload",IF(COUNTIFS('Raw data yang sudah upload'!C:C,C1214,'Raw data yang sudah upload'!A:A,$I$3,'Raw data yang sudah upload'!X:X,"YA")&gt;0,"Tepat Waktu","Terlambat"))</f>
        <v>Terlambat</v>
      </c>
    </row>
    <row r="1215" spans="1:7">
      <c r="A1215" t="s">
        <v>229</v>
      </c>
      <c r="B1215" t="s">
        <v>2345</v>
      </c>
      <c r="C1215" t="s">
        <v>2346</v>
      </c>
      <c r="D1215" t="s">
        <v>7</v>
      </c>
      <c r="E1215" t="str">
        <f t="shared" si="18"/>
        <v>Sudah Upload</v>
      </c>
      <c r="F1215">
        <f>COUNTIFS('Raw data yang sudah upload'!C:C,C1215,'Raw data yang sudah upload'!A:A,$I$3)</f>
        <v>1</v>
      </c>
      <c r="G1215" t="str">
        <f>IF(F1215=0,"Tidak Upload",IF(COUNTIFS('Raw data yang sudah upload'!C:C,C1215,'Raw data yang sudah upload'!A:A,$I$3,'Raw data yang sudah upload'!X:X,"YA")&gt;0,"Tepat Waktu","Terlambat"))</f>
        <v>Tepat Waktu</v>
      </c>
    </row>
    <row r="1216" spans="1:7">
      <c r="A1216" t="s">
        <v>229</v>
      </c>
      <c r="B1216" t="s">
        <v>2347</v>
      </c>
      <c r="C1216" t="s">
        <v>2348</v>
      </c>
      <c r="D1216" t="s">
        <v>7</v>
      </c>
      <c r="E1216" t="str">
        <f t="shared" si="18"/>
        <v>Sudah Upload</v>
      </c>
      <c r="F1216">
        <f>COUNTIFS('Raw data yang sudah upload'!C:C,C1216,'Raw data yang sudah upload'!A:A,$I$3)</f>
        <v>1</v>
      </c>
      <c r="G1216" t="str">
        <f>IF(F1216=0,"Tidak Upload",IF(COUNTIFS('Raw data yang sudah upload'!C:C,C1216,'Raw data yang sudah upload'!A:A,$I$3,'Raw data yang sudah upload'!X:X,"YA")&gt;0,"Tepat Waktu","Terlambat"))</f>
        <v>Tepat Waktu</v>
      </c>
    </row>
    <row r="1217" spans="1:7">
      <c r="A1217" t="s">
        <v>229</v>
      </c>
      <c r="B1217" t="s">
        <v>2349</v>
      </c>
      <c r="C1217" t="s">
        <v>2350</v>
      </c>
      <c r="D1217" t="s">
        <v>7</v>
      </c>
      <c r="E1217" t="str">
        <f t="shared" si="18"/>
        <v>Sudah Upload</v>
      </c>
      <c r="F1217">
        <f>COUNTIFS('Raw data yang sudah upload'!C:C,C1217,'Raw data yang sudah upload'!A:A,$I$3)</f>
        <v>1</v>
      </c>
      <c r="G1217" t="str">
        <f>IF(F1217=0,"Tidak Upload",IF(COUNTIFS('Raw data yang sudah upload'!C:C,C1217,'Raw data yang sudah upload'!A:A,$I$3,'Raw data yang sudah upload'!X:X,"YA")&gt;0,"Tepat Waktu","Terlambat"))</f>
        <v>Tepat Waktu</v>
      </c>
    </row>
    <row r="1218" spans="1:7">
      <c r="A1218" t="s">
        <v>413</v>
      </c>
      <c r="B1218" t="s">
        <v>2351</v>
      </c>
      <c r="C1218" t="s">
        <v>2352</v>
      </c>
      <c r="D1218" t="s">
        <v>7</v>
      </c>
      <c r="E1218" t="str">
        <f t="shared" si="18"/>
        <v>Sudah Upload</v>
      </c>
      <c r="F1218">
        <f>COUNTIFS('Raw data yang sudah upload'!C:C,C1218,'Raw data yang sudah upload'!A:A,$I$3)</f>
        <v>1</v>
      </c>
      <c r="G1218" t="str">
        <f>IF(F1218=0,"Tidak Upload",IF(COUNTIFS('Raw data yang sudah upload'!C:C,C1218,'Raw data yang sudah upload'!A:A,$I$3,'Raw data yang sudah upload'!X:X,"YA")&gt;0,"Tepat Waktu","Terlambat"))</f>
        <v>Tepat Waktu</v>
      </c>
    </row>
    <row r="1219" spans="1:7">
      <c r="A1219" t="s">
        <v>391</v>
      </c>
      <c r="B1219" t="s">
        <v>2353</v>
      </c>
      <c r="C1219" t="s">
        <v>2354</v>
      </c>
      <c r="D1219" t="s">
        <v>7</v>
      </c>
      <c r="E1219" t="str">
        <f t="shared" si="18"/>
        <v>Sudah Upload</v>
      </c>
      <c r="F1219">
        <f>COUNTIFS('Raw data yang sudah upload'!C:C,C1219,'Raw data yang sudah upload'!A:A,$I$3)</f>
        <v>1</v>
      </c>
      <c r="G1219" t="str">
        <f>IF(F1219=0,"Tidak Upload",IF(COUNTIFS('Raw data yang sudah upload'!C:C,C1219,'Raw data yang sudah upload'!A:A,$I$3,'Raw data yang sudah upload'!X:X,"YA")&gt;0,"Tepat Waktu","Terlambat"))</f>
        <v>Tepat Waktu</v>
      </c>
    </row>
    <row r="1220" spans="1:7">
      <c r="A1220" t="s">
        <v>848</v>
      </c>
      <c r="B1220" t="s">
        <v>2355</v>
      </c>
      <c r="C1220" t="s">
        <v>2356</v>
      </c>
      <c r="D1220" t="s">
        <v>29</v>
      </c>
      <c r="E1220" t="str">
        <f t="shared" ref="E1220:E1283" si="19">IF(F1220=0,"Tidak Upload","Sudah Upload")</f>
        <v>Tidak Upload</v>
      </c>
      <c r="F1220">
        <f>COUNTIFS('Raw data yang sudah upload'!C:C,C1220,'Raw data yang sudah upload'!A:A,$I$3)</f>
        <v>0</v>
      </c>
      <c r="G1220" t="str">
        <f>IF(F1220=0,"Tidak Upload",IF(COUNTIFS('Raw data yang sudah upload'!C:C,C1220,'Raw data yang sudah upload'!A:A,$I$3,'Raw data yang sudah upload'!X:X,"YA")&gt;0,"Tepat Waktu","Terlambat"))</f>
        <v>Tidak Upload</v>
      </c>
    </row>
    <row r="1221" spans="1:7">
      <c r="A1221" t="s">
        <v>432</v>
      </c>
      <c r="B1221" t="s">
        <v>2357</v>
      </c>
      <c r="C1221" t="s">
        <v>2358</v>
      </c>
      <c r="D1221" t="s">
        <v>29</v>
      </c>
      <c r="E1221" t="str">
        <f t="shared" si="19"/>
        <v>Tidak Upload</v>
      </c>
      <c r="F1221">
        <f>COUNTIFS('Raw data yang sudah upload'!C:C,C1221,'Raw data yang sudah upload'!A:A,$I$3)</f>
        <v>0</v>
      </c>
      <c r="G1221" t="str">
        <f>IF(F1221=0,"Tidak Upload",IF(COUNTIFS('Raw data yang sudah upload'!C:C,C1221,'Raw data yang sudah upload'!A:A,$I$3,'Raw data yang sudah upload'!X:X,"YA")&gt;0,"Tepat Waktu","Terlambat"))</f>
        <v>Tidak Upload</v>
      </c>
    </row>
    <row r="1222" spans="1:7">
      <c r="A1222" t="s">
        <v>432</v>
      </c>
      <c r="B1222" t="s">
        <v>2359</v>
      </c>
      <c r="C1222" t="s">
        <v>2360</v>
      </c>
      <c r="D1222" t="s">
        <v>29</v>
      </c>
      <c r="E1222" t="str">
        <f t="shared" si="19"/>
        <v>Tidak Upload</v>
      </c>
      <c r="F1222">
        <f>COUNTIFS('Raw data yang sudah upload'!C:C,C1222,'Raw data yang sudah upload'!A:A,$I$3)</f>
        <v>0</v>
      </c>
      <c r="G1222" t="str">
        <f>IF(F1222=0,"Tidak Upload",IF(COUNTIFS('Raw data yang sudah upload'!C:C,C1222,'Raw data yang sudah upload'!A:A,$I$3,'Raw data yang sudah upload'!X:X,"YA")&gt;0,"Tepat Waktu","Terlambat"))</f>
        <v>Tidak Upload</v>
      </c>
    </row>
    <row r="1223" spans="1:7">
      <c r="A1223" t="s">
        <v>848</v>
      </c>
      <c r="B1223" t="s">
        <v>2361</v>
      </c>
      <c r="C1223" t="s">
        <v>2362</v>
      </c>
      <c r="D1223" t="s">
        <v>7</v>
      </c>
      <c r="E1223" t="str">
        <f t="shared" si="19"/>
        <v>Sudah Upload</v>
      </c>
      <c r="F1223">
        <f>COUNTIFS('Raw data yang sudah upload'!C:C,C1223,'Raw data yang sudah upload'!A:A,$I$3)</f>
        <v>1</v>
      </c>
      <c r="G1223" t="str">
        <f>IF(F1223=0,"Tidak Upload",IF(COUNTIFS('Raw data yang sudah upload'!C:C,C1223,'Raw data yang sudah upload'!A:A,$I$3,'Raw data yang sudah upload'!X:X,"YA")&gt;0,"Tepat Waktu","Terlambat"))</f>
        <v>Tepat Waktu</v>
      </c>
    </row>
    <row r="1224" spans="1:7">
      <c r="A1224" t="s">
        <v>432</v>
      </c>
      <c r="B1224" t="s">
        <v>2363</v>
      </c>
      <c r="C1224" t="s">
        <v>2364</v>
      </c>
      <c r="D1224" t="s">
        <v>29</v>
      </c>
      <c r="E1224" t="str">
        <f t="shared" si="19"/>
        <v>Tidak Upload</v>
      </c>
      <c r="F1224">
        <f>COUNTIFS('Raw data yang sudah upload'!C:C,C1224,'Raw data yang sudah upload'!A:A,$I$3)</f>
        <v>0</v>
      </c>
      <c r="G1224" t="str">
        <f>IF(F1224=0,"Tidak Upload",IF(COUNTIFS('Raw data yang sudah upload'!C:C,C1224,'Raw data yang sudah upload'!A:A,$I$3,'Raw data yang sudah upload'!X:X,"YA")&gt;0,"Tepat Waktu","Terlambat"))</f>
        <v>Tidak Upload</v>
      </c>
    </row>
    <row r="1225" spans="1:7">
      <c r="A1225" t="s">
        <v>432</v>
      </c>
      <c r="B1225" t="s">
        <v>2365</v>
      </c>
      <c r="C1225" t="s">
        <v>2366</v>
      </c>
      <c r="D1225" t="s">
        <v>29</v>
      </c>
      <c r="E1225" t="str">
        <f t="shared" si="19"/>
        <v>Tidak Upload</v>
      </c>
      <c r="F1225">
        <f>COUNTIFS('Raw data yang sudah upload'!C:C,C1225,'Raw data yang sudah upload'!A:A,$I$3)</f>
        <v>0</v>
      </c>
      <c r="G1225" t="str">
        <f>IF(F1225=0,"Tidak Upload",IF(COUNTIFS('Raw data yang sudah upload'!C:C,C1225,'Raw data yang sudah upload'!A:A,$I$3,'Raw data yang sudah upload'!X:X,"YA")&gt;0,"Tepat Waktu","Terlambat"))</f>
        <v>Tidak Upload</v>
      </c>
    </row>
    <row r="1226" spans="1:7">
      <c r="A1226" t="s">
        <v>588</v>
      </c>
      <c r="B1226" t="s">
        <v>2367</v>
      </c>
      <c r="C1226" t="s">
        <v>2368</v>
      </c>
      <c r="D1226" t="s">
        <v>7</v>
      </c>
      <c r="E1226" t="str">
        <f t="shared" si="19"/>
        <v>Sudah Upload</v>
      </c>
      <c r="F1226">
        <f>COUNTIFS('Raw data yang sudah upload'!C:C,C1226,'Raw data yang sudah upload'!A:A,$I$3)</f>
        <v>1</v>
      </c>
      <c r="G1226" t="str">
        <f>IF(F1226=0,"Tidak Upload",IF(COUNTIFS('Raw data yang sudah upload'!C:C,C1226,'Raw data yang sudah upload'!A:A,$I$3,'Raw data yang sudah upload'!X:X,"YA")&gt;0,"Tepat Waktu","Terlambat"))</f>
        <v>Tepat Waktu</v>
      </c>
    </row>
    <row r="1227" spans="1:7">
      <c r="A1227" t="s">
        <v>432</v>
      </c>
      <c r="B1227" t="s">
        <v>2369</v>
      </c>
      <c r="C1227" t="s">
        <v>2370</v>
      </c>
      <c r="D1227" t="s">
        <v>29</v>
      </c>
      <c r="E1227" t="str">
        <f t="shared" si="19"/>
        <v>Tidak Upload</v>
      </c>
      <c r="F1227">
        <f>COUNTIFS('Raw data yang sudah upload'!C:C,C1227,'Raw data yang sudah upload'!A:A,$I$3)</f>
        <v>0</v>
      </c>
      <c r="G1227" t="str">
        <f>IF(F1227=0,"Tidak Upload",IF(COUNTIFS('Raw data yang sudah upload'!C:C,C1227,'Raw data yang sudah upload'!A:A,$I$3,'Raw data yang sudah upload'!X:X,"YA")&gt;0,"Tepat Waktu","Terlambat"))</f>
        <v>Tidak Upload</v>
      </c>
    </row>
    <row r="1228" spans="1:7">
      <c r="A1228" t="s">
        <v>588</v>
      </c>
      <c r="B1228" t="s">
        <v>2371</v>
      </c>
      <c r="C1228" t="s">
        <v>2372</v>
      </c>
      <c r="D1228" t="s">
        <v>7</v>
      </c>
      <c r="E1228" t="str">
        <f t="shared" si="19"/>
        <v>Sudah Upload</v>
      </c>
      <c r="F1228">
        <f>COUNTIFS('Raw data yang sudah upload'!C:C,C1228,'Raw data yang sudah upload'!A:A,$I$3)</f>
        <v>1</v>
      </c>
      <c r="G1228" t="str">
        <f>IF(F1228=0,"Tidak Upload",IF(COUNTIFS('Raw data yang sudah upload'!C:C,C1228,'Raw data yang sudah upload'!A:A,$I$3,'Raw data yang sudah upload'!X:X,"YA")&gt;0,"Tepat Waktu","Terlambat"))</f>
        <v>Tepat Waktu</v>
      </c>
    </row>
    <row r="1229" spans="1:7">
      <c r="A1229" t="s">
        <v>432</v>
      </c>
      <c r="B1229" t="s">
        <v>2373</v>
      </c>
      <c r="C1229" t="s">
        <v>2374</v>
      </c>
      <c r="D1229" t="s">
        <v>29</v>
      </c>
      <c r="E1229" t="str">
        <f t="shared" si="19"/>
        <v>Tidak Upload</v>
      </c>
      <c r="F1229">
        <f>COUNTIFS('Raw data yang sudah upload'!C:C,C1229,'Raw data yang sudah upload'!A:A,$I$3)</f>
        <v>0</v>
      </c>
      <c r="G1229" t="str">
        <f>IF(F1229=0,"Tidak Upload",IF(COUNTIFS('Raw data yang sudah upload'!C:C,C1229,'Raw data yang sudah upload'!A:A,$I$3,'Raw data yang sudah upload'!X:X,"YA")&gt;0,"Tepat Waktu","Terlambat"))</f>
        <v>Tidak Upload</v>
      </c>
    </row>
    <row r="1230" spans="1:7">
      <c r="A1230" t="s">
        <v>432</v>
      </c>
      <c r="B1230" t="s">
        <v>2375</v>
      </c>
      <c r="C1230" t="s">
        <v>2376</v>
      </c>
      <c r="D1230" t="s">
        <v>29</v>
      </c>
      <c r="E1230" t="str">
        <f t="shared" si="19"/>
        <v>Tidak Upload</v>
      </c>
      <c r="F1230">
        <f>COUNTIFS('Raw data yang sudah upload'!C:C,C1230,'Raw data yang sudah upload'!A:A,$I$3)</f>
        <v>0</v>
      </c>
      <c r="G1230" t="str">
        <f>IF(F1230=0,"Tidak Upload",IF(COUNTIFS('Raw data yang sudah upload'!C:C,C1230,'Raw data yang sudah upload'!A:A,$I$3,'Raw data yang sudah upload'!X:X,"YA")&gt;0,"Tepat Waktu","Terlambat"))</f>
        <v>Tidak Upload</v>
      </c>
    </row>
    <row r="1231" spans="1:7">
      <c r="A1231" t="s">
        <v>229</v>
      </c>
      <c r="B1231" t="s">
        <v>2377</v>
      </c>
      <c r="C1231" t="s">
        <v>2377</v>
      </c>
      <c r="D1231" t="s">
        <v>29</v>
      </c>
      <c r="E1231" t="str">
        <f t="shared" si="19"/>
        <v>Tidak Upload</v>
      </c>
      <c r="F1231">
        <f>COUNTIFS('Raw data yang sudah upload'!C:C,C1231,'Raw data yang sudah upload'!A:A,$I$3)</f>
        <v>0</v>
      </c>
      <c r="G1231" t="str">
        <f>IF(F1231=0,"Tidak Upload",IF(COUNTIFS('Raw data yang sudah upload'!C:C,C1231,'Raw data yang sudah upload'!A:A,$I$3,'Raw data yang sudah upload'!X:X,"YA")&gt;0,"Tepat Waktu","Terlambat"))</f>
        <v>Tidak Upload</v>
      </c>
    </row>
    <row r="1232" spans="1:7">
      <c r="A1232" t="s">
        <v>561</v>
      </c>
      <c r="B1232" t="s">
        <v>2378</v>
      </c>
      <c r="C1232" t="s">
        <v>2378</v>
      </c>
      <c r="D1232" t="s">
        <v>7</v>
      </c>
      <c r="E1232" t="str">
        <f t="shared" si="19"/>
        <v>Sudah Upload</v>
      </c>
      <c r="F1232">
        <f>COUNTIFS('Raw data yang sudah upload'!C:C,C1232,'Raw data yang sudah upload'!A:A,$I$3)</f>
        <v>1</v>
      </c>
      <c r="G1232" t="str">
        <f>IF(F1232=0,"Tidak Upload",IF(COUNTIFS('Raw data yang sudah upload'!C:C,C1232,'Raw data yang sudah upload'!A:A,$I$3,'Raw data yang sudah upload'!X:X,"YA")&gt;0,"Tepat Waktu","Terlambat"))</f>
        <v>Tepat Waktu</v>
      </c>
    </row>
    <row r="1233" spans="1:7">
      <c r="A1233" t="s">
        <v>561</v>
      </c>
      <c r="B1233" t="s">
        <v>2379</v>
      </c>
      <c r="C1233" t="s">
        <v>2379</v>
      </c>
      <c r="D1233" t="s">
        <v>7</v>
      </c>
      <c r="E1233" t="str">
        <f t="shared" si="19"/>
        <v>Sudah Upload</v>
      </c>
      <c r="F1233">
        <f>COUNTIFS('Raw data yang sudah upload'!C:C,C1233,'Raw data yang sudah upload'!A:A,$I$3)</f>
        <v>1</v>
      </c>
      <c r="G1233" t="str">
        <f>IF(F1233=0,"Tidak Upload",IF(COUNTIFS('Raw data yang sudah upload'!C:C,C1233,'Raw data yang sudah upload'!A:A,$I$3,'Raw data yang sudah upload'!X:X,"YA")&gt;0,"Tepat Waktu","Terlambat"))</f>
        <v>Tepat Waktu</v>
      </c>
    </row>
    <row r="1234" spans="1:7">
      <c r="A1234" t="s">
        <v>413</v>
      </c>
      <c r="B1234" t="s">
        <v>2380</v>
      </c>
      <c r="C1234" t="s">
        <v>2380</v>
      </c>
      <c r="D1234" t="s">
        <v>7</v>
      </c>
      <c r="E1234" t="str">
        <f t="shared" si="19"/>
        <v>Sudah Upload</v>
      </c>
      <c r="F1234">
        <f>COUNTIFS('Raw data yang sudah upload'!C:C,C1234,'Raw data yang sudah upload'!A:A,$I$3)</f>
        <v>1</v>
      </c>
      <c r="G1234" t="str">
        <f>IF(F1234=0,"Tidak Upload",IF(COUNTIFS('Raw data yang sudah upload'!C:C,C1234,'Raw data yang sudah upload'!A:A,$I$3,'Raw data yang sudah upload'!X:X,"YA")&gt;0,"Tepat Waktu","Terlambat"))</f>
        <v>Tepat Waktu</v>
      </c>
    </row>
    <row r="1235" spans="1:7">
      <c r="A1235" t="s">
        <v>413</v>
      </c>
      <c r="B1235" t="s">
        <v>2381</v>
      </c>
      <c r="C1235" t="s">
        <v>2381</v>
      </c>
      <c r="D1235" t="s">
        <v>7</v>
      </c>
      <c r="E1235" t="str">
        <f t="shared" si="19"/>
        <v>Sudah Upload</v>
      </c>
      <c r="F1235">
        <f>COUNTIFS('Raw data yang sudah upload'!C:C,C1235,'Raw data yang sudah upload'!A:A,$I$3)</f>
        <v>1</v>
      </c>
      <c r="G1235" t="str">
        <f>IF(F1235=0,"Tidak Upload",IF(COUNTIFS('Raw data yang sudah upload'!C:C,C1235,'Raw data yang sudah upload'!A:A,$I$3,'Raw data yang sudah upload'!X:X,"YA")&gt;0,"Tepat Waktu","Terlambat"))</f>
        <v>Tepat Waktu</v>
      </c>
    </row>
    <row r="1236" spans="1:7">
      <c r="A1236" t="s">
        <v>413</v>
      </c>
      <c r="B1236" t="s">
        <v>2382</v>
      </c>
      <c r="C1236" t="s">
        <v>2382</v>
      </c>
      <c r="D1236" t="s">
        <v>7</v>
      </c>
      <c r="E1236" t="str">
        <f t="shared" si="19"/>
        <v>Sudah Upload</v>
      </c>
      <c r="F1236">
        <f>COUNTIFS('Raw data yang sudah upload'!C:C,C1236,'Raw data yang sudah upload'!A:A,$I$3)</f>
        <v>1</v>
      </c>
      <c r="G1236" t="str">
        <f>IF(F1236=0,"Tidak Upload",IF(COUNTIFS('Raw data yang sudah upload'!C:C,C1236,'Raw data yang sudah upload'!A:A,$I$3,'Raw data yang sudah upload'!X:X,"YA")&gt;0,"Tepat Waktu","Terlambat"))</f>
        <v>Tepat Waktu</v>
      </c>
    </row>
    <row r="1237" spans="1:7">
      <c r="A1237" t="s">
        <v>413</v>
      </c>
      <c r="B1237" t="s">
        <v>2383</v>
      </c>
      <c r="C1237" t="s">
        <v>2383</v>
      </c>
      <c r="D1237" t="s">
        <v>7</v>
      </c>
      <c r="E1237" t="str">
        <f t="shared" si="19"/>
        <v>Sudah Upload</v>
      </c>
      <c r="F1237">
        <f>COUNTIFS('Raw data yang sudah upload'!C:C,C1237,'Raw data yang sudah upload'!A:A,$I$3)</f>
        <v>1</v>
      </c>
      <c r="G1237" t="str">
        <f>IF(F1237=0,"Tidak Upload",IF(COUNTIFS('Raw data yang sudah upload'!C:C,C1237,'Raw data yang sudah upload'!A:A,$I$3,'Raw data yang sudah upload'!X:X,"YA")&gt;0,"Tepat Waktu","Terlambat"))</f>
        <v>Tepat Waktu</v>
      </c>
    </row>
    <row r="1238" spans="1:7">
      <c r="A1238" t="s">
        <v>410</v>
      </c>
      <c r="B1238" t="s">
        <v>2384</v>
      </c>
      <c r="C1238" t="s">
        <v>2385</v>
      </c>
      <c r="D1238" t="s">
        <v>7</v>
      </c>
      <c r="E1238" t="str">
        <f t="shared" si="19"/>
        <v>Sudah Upload</v>
      </c>
      <c r="F1238">
        <f>COUNTIFS('Raw data yang sudah upload'!C:C,C1238,'Raw data yang sudah upload'!A:A,$I$3)</f>
        <v>1</v>
      </c>
      <c r="G1238" t="str">
        <f>IF(F1238=0,"Tidak Upload",IF(COUNTIFS('Raw data yang sudah upload'!C:C,C1238,'Raw data yang sudah upload'!A:A,$I$3,'Raw data yang sudah upload'!X:X,"YA")&gt;0,"Tepat Waktu","Terlambat"))</f>
        <v>Tepat Waktu</v>
      </c>
    </row>
    <row r="1239" spans="1:7">
      <c r="A1239" t="s">
        <v>453</v>
      </c>
      <c r="B1239" t="s">
        <v>2386</v>
      </c>
      <c r="C1239" t="s">
        <v>2387</v>
      </c>
      <c r="D1239" t="s">
        <v>7</v>
      </c>
      <c r="E1239" t="str">
        <f t="shared" si="19"/>
        <v>Sudah Upload</v>
      </c>
      <c r="F1239">
        <f>COUNTIFS('Raw data yang sudah upload'!C:C,C1239,'Raw data yang sudah upload'!A:A,$I$3)</f>
        <v>1</v>
      </c>
      <c r="G1239" t="str">
        <f>IF(F1239=0,"Tidak Upload",IF(COUNTIFS('Raw data yang sudah upload'!C:C,C1239,'Raw data yang sudah upload'!A:A,$I$3,'Raw data yang sudah upload'!X:X,"YA")&gt;0,"Tepat Waktu","Terlambat"))</f>
        <v>Tepat Waktu</v>
      </c>
    </row>
    <row r="1240" spans="1:7">
      <c r="A1240" t="s">
        <v>565</v>
      </c>
      <c r="B1240" t="s">
        <v>2388</v>
      </c>
      <c r="C1240" t="s">
        <v>2388</v>
      </c>
      <c r="D1240" t="s">
        <v>7</v>
      </c>
      <c r="E1240" t="str">
        <f t="shared" si="19"/>
        <v>Sudah Upload</v>
      </c>
      <c r="F1240">
        <f>COUNTIFS('Raw data yang sudah upload'!C:C,C1240,'Raw data yang sudah upload'!A:A,$I$3)</f>
        <v>1</v>
      </c>
      <c r="G1240" t="str">
        <f>IF(F1240=0,"Tidak Upload",IF(COUNTIFS('Raw data yang sudah upload'!C:C,C1240,'Raw data yang sudah upload'!A:A,$I$3,'Raw data yang sudah upload'!X:X,"YA")&gt;0,"Tepat Waktu","Terlambat"))</f>
        <v>Tepat Waktu</v>
      </c>
    </row>
    <row r="1241" spans="1:7">
      <c r="A1241" t="s">
        <v>413</v>
      </c>
      <c r="B1241" t="s">
        <v>2389</v>
      </c>
      <c r="C1241" t="s">
        <v>2389</v>
      </c>
      <c r="D1241" t="s">
        <v>7</v>
      </c>
      <c r="E1241" t="str">
        <f t="shared" si="19"/>
        <v>Sudah Upload</v>
      </c>
      <c r="F1241">
        <f>COUNTIFS('Raw data yang sudah upload'!C:C,C1241,'Raw data yang sudah upload'!A:A,$I$3)</f>
        <v>1</v>
      </c>
      <c r="G1241" t="str">
        <f>IF(F1241=0,"Tidak Upload",IF(COUNTIFS('Raw data yang sudah upload'!C:C,C1241,'Raw data yang sudah upload'!A:A,$I$3,'Raw data yang sudah upload'!X:X,"YA")&gt;0,"Tepat Waktu","Terlambat"))</f>
        <v>Tepat Waktu</v>
      </c>
    </row>
    <row r="1242" spans="1:7">
      <c r="A1242" t="s">
        <v>358</v>
      </c>
      <c r="B1242" t="s">
        <v>2390</v>
      </c>
      <c r="C1242" t="s">
        <v>2391</v>
      </c>
      <c r="D1242" t="s">
        <v>7</v>
      </c>
      <c r="E1242" t="str">
        <f t="shared" si="19"/>
        <v>Sudah Upload</v>
      </c>
      <c r="F1242">
        <f>COUNTIFS('Raw data yang sudah upload'!C:C,C1242,'Raw data yang sudah upload'!A:A,$I$3)</f>
        <v>1</v>
      </c>
      <c r="G1242" t="str">
        <f>IF(F1242=0,"Tidak Upload",IF(COUNTIFS('Raw data yang sudah upload'!C:C,C1242,'Raw data yang sudah upload'!A:A,$I$3,'Raw data yang sudah upload'!X:X,"YA")&gt;0,"Tepat Waktu","Terlambat"))</f>
        <v>Tepat Waktu</v>
      </c>
    </row>
    <row r="1243" spans="1:7">
      <c r="A1243" t="s">
        <v>413</v>
      </c>
      <c r="B1243" t="s">
        <v>2392</v>
      </c>
      <c r="C1243" t="s">
        <v>2392</v>
      </c>
      <c r="D1243" t="s">
        <v>7</v>
      </c>
      <c r="E1243" t="str">
        <f t="shared" si="19"/>
        <v>Sudah Upload</v>
      </c>
      <c r="F1243">
        <f>COUNTIFS('Raw data yang sudah upload'!C:C,C1243,'Raw data yang sudah upload'!A:A,$I$3)</f>
        <v>1</v>
      </c>
      <c r="G1243" t="str">
        <f>IF(F1243=0,"Tidak Upload",IF(COUNTIFS('Raw data yang sudah upload'!C:C,C1243,'Raw data yang sudah upload'!A:A,$I$3,'Raw data yang sudah upload'!X:X,"YA")&gt;0,"Tepat Waktu","Terlambat"))</f>
        <v>Tepat Waktu</v>
      </c>
    </row>
    <row r="1244" spans="1:7">
      <c r="A1244" t="s">
        <v>413</v>
      </c>
      <c r="B1244" t="s">
        <v>2393</v>
      </c>
      <c r="C1244" t="s">
        <v>2393</v>
      </c>
      <c r="D1244" t="s">
        <v>7</v>
      </c>
      <c r="E1244" t="str">
        <f t="shared" si="19"/>
        <v>Sudah Upload</v>
      </c>
      <c r="F1244">
        <f>COUNTIFS('Raw data yang sudah upload'!C:C,C1244,'Raw data yang sudah upload'!A:A,$I$3)</f>
        <v>1</v>
      </c>
      <c r="G1244" t="str">
        <f>IF(F1244=0,"Tidak Upload",IF(COUNTIFS('Raw data yang sudah upload'!C:C,C1244,'Raw data yang sudah upload'!A:A,$I$3,'Raw data yang sudah upload'!X:X,"YA")&gt;0,"Tepat Waktu","Terlambat"))</f>
        <v>Tepat Waktu</v>
      </c>
    </row>
    <row r="1245" spans="1:7">
      <c r="A1245" t="s">
        <v>30</v>
      </c>
      <c r="B1245" t="s">
        <v>2394</v>
      </c>
      <c r="C1245" t="s">
        <v>2395</v>
      </c>
      <c r="D1245" t="s">
        <v>29</v>
      </c>
      <c r="E1245" t="str">
        <f t="shared" si="19"/>
        <v>Tidak Upload</v>
      </c>
      <c r="F1245">
        <f>COUNTIFS('Raw data yang sudah upload'!C:C,C1245,'Raw data yang sudah upload'!A:A,$I$3)</f>
        <v>0</v>
      </c>
      <c r="G1245" t="str">
        <f>IF(F1245=0,"Tidak Upload",IF(COUNTIFS('Raw data yang sudah upload'!C:C,C1245,'Raw data yang sudah upload'!A:A,$I$3,'Raw data yang sudah upload'!X:X,"YA")&gt;0,"Tepat Waktu","Terlambat"))</f>
        <v>Tidak Upload</v>
      </c>
    </row>
    <row r="1246" spans="1:7">
      <c r="A1246" t="s">
        <v>425</v>
      </c>
      <c r="B1246" t="s">
        <v>2396</v>
      </c>
      <c r="C1246" t="s">
        <v>2397</v>
      </c>
      <c r="D1246" t="s">
        <v>29</v>
      </c>
      <c r="E1246" t="str">
        <f t="shared" si="19"/>
        <v>Tidak Upload</v>
      </c>
      <c r="F1246">
        <f>COUNTIFS('Raw data yang sudah upload'!C:C,C1246,'Raw data yang sudah upload'!A:A,$I$3)</f>
        <v>0</v>
      </c>
      <c r="G1246" t="str">
        <f>IF(F1246=0,"Tidak Upload",IF(COUNTIFS('Raw data yang sudah upload'!C:C,C1246,'Raw data yang sudah upload'!A:A,$I$3,'Raw data yang sudah upload'!X:X,"YA")&gt;0,"Tepat Waktu","Terlambat"))</f>
        <v>Tidak Upload</v>
      </c>
    </row>
    <row r="1247" spans="1:7">
      <c r="A1247" t="s">
        <v>425</v>
      </c>
      <c r="B1247" t="s">
        <v>2398</v>
      </c>
      <c r="C1247" t="s">
        <v>2399</v>
      </c>
      <c r="D1247" t="s">
        <v>29</v>
      </c>
      <c r="E1247" t="str">
        <f t="shared" si="19"/>
        <v>Tidak Upload</v>
      </c>
      <c r="F1247">
        <f>COUNTIFS('Raw data yang sudah upload'!C:C,C1247,'Raw data yang sudah upload'!A:A,$I$3)</f>
        <v>0</v>
      </c>
      <c r="G1247" t="str">
        <f>IF(F1247=0,"Tidak Upload",IF(COUNTIFS('Raw data yang sudah upload'!C:C,C1247,'Raw data yang sudah upload'!A:A,$I$3,'Raw data yang sudah upload'!X:X,"YA")&gt;0,"Tepat Waktu","Terlambat"))</f>
        <v>Tidak Upload</v>
      </c>
    </row>
    <row r="1248" spans="1:7">
      <c r="A1248" t="s">
        <v>425</v>
      </c>
      <c r="B1248" t="s">
        <v>2400</v>
      </c>
      <c r="C1248" t="s">
        <v>2401</v>
      </c>
      <c r="D1248" t="s">
        <v>7</v>
      </c>
      <c r="E1248" t="str">
        <f t="shared" si="19"/>
        <v>Sudah Upload</v>
      </c>
      <c r="F1248">
        <f>COUNTIFS('Raw data yang sudah upload'!C:C,C1248,'Raw data yang sudah upload'!A:A,$I$3)</f>
        <v>1</v>
      </c>
      <c r="G1248" t="str">
        <f>IF(F1248=0,"Tidak Upload",IF(COUNTIFS('Raw data yang sudah upload'!C:C,C1248,'Raw data yang sudah upload'!A:A,$I$3,'Raw data yang sudah upload'!X:X,"YA")&gt;0,"Tepat Waktu","Terlambat"))</f>
        <v>Tepat Waktu</v>
      </c>
    </row>
    <row r="1249" spans="1:7">
      <c r="A1249" t="s">
        <v>425</v>
      </c>
      <c r="B1249" t="s">
        <v>2402</v>
      </c>
      <c r="C1249" t="s">
        <v>2403</v>
      </c>
      <c r="D1249" t="s">
        <v>7</v>
      </c>
      <c r="E1249" t="str">
        <f t="shared" si="19"/>
        <v>Sudah Upload</v>
      </c>
      <c r="F1249">
        <f>COUNTIFS('Raw data yang sudah upload'!C:C,C1249,'Raw data yang sudah upload'!A:A,$I$3)</f>
        <v>1</v>
      </c>
      <c r="G1249" t="str">
        <f>IF(F1249=0,"Tidak Upload",IF(COUNTIFS('Raw data yang sudah upload'!C:C,C1249,'Raw data yang sudah upload'!A:A,$I$3,'Raw data yang sudah upload'!X:X,"YA")&gt;0,"Tepat Waktu","Terlambat"))</f>
        <v>Tepat Waktu</v>
      </c>
    </row>
    <row r="1250" spans="1:7">
      <c r="A1250" t="s">
        <v>425</v>
      </c>
      <c r="B1250" t="s">
        <v>2404</v>
      </c>
      <c r="C1250" t="s">
        <v>2405</v>
      </c>
      <c r="D1250" t="s">
        <v>29</v>
      </c>
      <c r="E1250" t="str">
        <f t="shared" si="19"/>
        <v>Tidak Upload</v>
      </c>
      <c r="F1250">
        <f>COUNTIFS('Raw data yang sudah upload'!C:C,C1250,'Raw data yang sudah upload'!A:A,$I$3)</f>
        <v>0</v>
      </c>
      <c r="G1250" t="str">
        <f>IF(F1250=0,"Tidak Upload",IF(COUNTIFS('Raw data yang sudah upload'!C:C,C1250,'Raw data yang sudah upload'!A:A,$I$3,'Raw data yang sudah upload'!X:X,"YA")&gt;0,"Tepat Waktu","Terlambat"))</f>
        <v>Tidak Upload</v>
      </c>
    </row>
    <row r="1251" spans="1:7">
      <c r="A1251" t="s">
        <v>425</v>
      </c>
      <c r="B1251" t="s">
        <v>2406</v>
      </c>
      <c r="C1251" t="s">
        <v>2407</v>
      </c>
      <c r="D1251" t="s">
        <v>29</v>
      </c>
      <c r="E1251" t="str">
        <f t="shared" si="19"/>
        <v>Tidak Upload</v>
      </c>
      <c r="F1251">
        <f>COUNTIFS('Raw data yang sudah upload'!C:C,C1251,'Raw data yang sudah upload'!A:A,$I$3)</f>
        <v>0</v>
      </c>
      <c r="G1251" t="str">
        <f>IF(F1251=0,"Tidak Upload",IF(COUNTIFS('Raw data yang sudah upload'!C:C,C1251,'Raw data yang sudah upload'!A:A,$I$3,'Raw data yang sudah upload'!X:X,"YA")&gt;0,"Tepat Waktu","Terlambat"))</f>
        <v>Tidak Upload</v>
      </c>
    </row>
    <row r="1252" spans="1:7">
      <c r="A1252" t="s">
        <v>229</v>
      </c>
      <c r="B1252" t="s">
        <v>2408</v>
      </c>
      <c r="C1252" t="s">
        <v>2408</v>
      </c>
      <c r="D1252" t="s">
        <v>7</v>
      </c>
      <c r="E1252" t="str">
        <f t="shared" si="19"/>
        <v>Sudah Upload</v>
      </c>
      <c r="F1252">
        <f>COUNTIFS('Raw data yang sudah upload'!C:C,C1252,'Raw data yang sudah upload'!A:A,$I$3)</f>
        <v>1</v>
      </c>
      <c r="G1252" t="str">
        <f>IF(F1252=0,"Tidak Upload",IF(COUNTIFS('Raw data yang sudah upload'!C:C,C1252,'Raw data yang sudah upload'!A:A,$I$3,'Raw data yang sudah upload'!X:X,"YA")&gt;0,"Tepat Waktu","Terlambat"))</f>
        <v>Tepat Waktu</v>
      </c>
    </row>
    <row r="1253" spans="1:7">
      <c r="A1253" t="s">
        <v>229</v>
      </c>
      <c r="B1253" t="s">
        <v>2409</v>
      </c>
      <c r="C1253" t="s">
        <v>2409</v>
      </c>
      <c r="D1253" t="s">
        <v>7</v>
      </c>
      <c r="E1253" t="str">
        <f t="shared" si="19"/>
        <v>Sudah Upload</v>
      </c>
      <c r="F1253">
        <f>COUNTIFS('Raw data yang sudah upload'!C:C,C1253,'Raw data yang sudah upload'!A:A,$I$3)</f>
        <v>1</v>
      </c>
      <c r="G1253" t="str">
        <f>IF(F1253=0,"Tidak Upload",IF(COUNTIFS('Raw data yang sudah upload'!C:C,C1253,'Raw data yang sudah upload'!A:A,$I$3,'Raw data yang sudah upload'!X:X,"YA")&gt;0,"Tepat Waktu","Terlambat"))</f>
        <v>Tepat Waktu</v>
      </c>
    </row>
    <row r="1254" spans="1:7">
      <c r="A1254" t="s">
        <v>229</v>
      </c>
      <c r="B1254" t="s">
        <v>2410</v>
      </c>
      <c r="C1254" t="s">
        <v>2410</v>
      </c>
      <c r="D1254" t="s">
        <v>7</v>
      </c>
      <c r="E1254" t="str">
        <f t="shared" si="19"/>
        <v>Sudah Upload</v>
      </c>
      <c r="F1254">
        <f>COUNTIFS('Raw data yang sudah upload'!C:C,C1254,'Raw data yang sudah upload'!A:A,$I$3)</f>
        <v>1</v>
      </c>
      <c r="G1254" t="str">
        <f>IF(F1254=0,"Tidak Upload",IF(COUNTIFS('Raw data yang sudah upload'!C:C,C1254,'Raw data yang sudah upload'!A:A,$I$3,'Raw data yang sudah upload'!X:X,"YA")&gt;0,"Tepat Waktu","Terlambat"))</f>
        <v>Tepat Waktu</v>
      </c>
    </row>
    <row r="1255" spans="1:7">
      <c r="A1255" t="s">
        <v>229</v>
      </c>
      <c r="B1255" t="s">
        <v>2411</v>
      </c>
      <c r="C1255" t="s">
        <v>2412</v>
      </c>
      <c r="D1255" t="s">
        <v>7</v>
      </c>
      <c r="E1255" t="str">
        <f t="shared" si="19"/>
        <v>Sudah Upload</v>
      </c>
      <c r="F1255">
        <f>COUNTIFS('Raw data yang sudah upload'!C:C,C1255,'Raw data yang sudah upload'!A:A,$I$3)</f>
        <v>1</v>
      </c>
      <c r="G1255" t="str">
        <f>IF(F1255=0,"Tidak Upload",IF(COUNTIFS('Raw data yang sudah upload'!C:C,C1255,'Raw data yang sudah upload'!A:A,$I$3,'Raw data yang sudah upload'!X:X,"YA")&gt;0,"Tepat Waktu","Terlambat"))</f>
        <v>Tepat Waktu</v>
      </c>
    </row>
    <row r="1256" spans="1:7">
      <c r="A1256" t="s">
        <v>391</v>
      </c>
      <c r="B1256" t="s">
        <v>2413</v>
      </c>
      <c r="C1256" t="s">
        <v>2414</v>
      </c>
      <c r="D1256" t="s">
        <v>7</v>
      </c>
      <c r="E1256" t="str">
        <f t="shared" si="19"/>
        <v>Sudah Upload</v>
      </c>
      <c r="F1256">
        <f>COUNTIFS('Raw data yang sudah upload'!C:C,C1256,'Raw data yang sudah upload'!A:A,$I$3)</f>
        <v>1</v>
      </c>
      <c r="G1256" t="str">
        <f>IF(F1256=0,"Tidak Upload",IF(COUNTIFS('Raw data yang sudah upload'!C:C,C1256,'Raw data yang sudah upload'!A:A,$I$3,'Raw data yang sudah upload'!X:X,"YA")&gt;0,"Tepat Waktu","Terlambat"))</f>
        <v>Tepat Waktu</v>
      </c>
    </row>
    <row r="1257" spans="1:7">
      <c r="A1257" t="s">
        <v>413</v>
      </c>
      <c r="B1257" t="s">
        <v>2415</v>
      </c>
      <c r="C1257" t="s">
        <v>2416</v>
      </c>
      <c r="D1257" t="s">
        <v>7</v>
      </c>
      <c r="E1257" t="str">
        <f t="shared" si="19"/>
        <v>Sudah Upload</v>
      </c>
      <c r="F1257">
        <f>COUNTIFS('Raw data yang sudah upload'!C:C,C1257,'Raw data yang sudah upload'!A:A,$I$3)</f>
        <v>1</v>
      </c>
      <c r="G1257" t="str">
        <f>IF(F1257=0,"Tidak Upload",IF(COUNTIFS('Raw data yang sudah upload'!C:C,C1257,'Raw data yang sudah upload'!A:A,$I$3,'Raw data yang sudah upload'!X:X,"YA")&gt;0,"Tepat Waktu","Terlambat"))</f>
        <v>Tepat Waktu</v>
      </c>
    </row>
    <row r="1258" spans="1:7">
      <c r="A1258" t="s">
        <v>229</v>
      </c>
      <c r="B1258" t="s">
        <v>2417</v>
      </c>
      <c r="C1258" t="s">
        <v>2418</v>
      </c>
      <c r="D1258" t="s">
        <v>7</v>
      </c>
      <c r="E1258" t="str">
        <f t="shared" si="19"/>
        <v>Sudah Upload</v>
      </c>
      <c r="F1258">
        <f>COUNTIFS('Raw data yang sudah upload'!C:C,C1258,'Raw data yang sudah upload'!A:A,$I$3)</f>
        <v>1</v>
      </c>
      <c r="G1258" t="str">
        <f>IF(F1258=0,"Tidak Upload",IF(COUNTIFS('Raw data yang sudah upload'!C:C,C1258,'Raw data yang sudah upload'!A:A,$I$3,'Raw data yang sudah upload'!X:X,"YA")&gt;0,"Tepat Waktu","Terlambat"))</f>
        <v>Tepat Waktu</v>
      </c>
    </row>
    <row r="1259" spans="1:7">
      <c r="A1259" t="s">
        <v>229</v>
      </c>
      <c r="B1259" t="s">
        <v>2419</v>
      </c>
      <c r="C1259" t="s">
        <v>2420</v>
      </c>
      <c r="D1259" t="s">
        <v>7</v>
      </c>
      <c r="E1259" t="str">
        <f t="shared" si="19"/>
        <v>Sudah Upload</v>
      </c>
      <c r="F1259">
        <f>COUNTIFS('Raw data yang sudah upload'!C:C,C1259,'Raw data yang sudah upload'!A:A,$I$3)</f>
        <v>1</v>
      </c>
      <c r="G1259" t="str">
        <f>IF(F1259=0,"Tidak Upload",IF(COUNTIFS('Raw data yang sudah upload'!C:C,C1259,'Raw data yang sudah upload'!A:A,$I$3,'Raw data yang sudah upload'!X:X,"YA")&gt;0,"Tepat Waktu","Terlambat"))</f>
        <v>Tepat Waktu</v>
      </c>
    </row>
    <row r="1260" spans="1:7">
      <c r="A1260" t="s">
        <v>860</v>
      </c>
      <c r="B1260" t="s">
        <v>2421</v>
      </c>
      <c r="C1260" t="s">
        <v>2422</v>
      </c>
      <c r="D1260" t="s">
        <v>7</v>
      </c>
      <c r="E1260" t="str">
        <f t="shared" si="19"/>
        <v>Sudah Upload</v>
      </c>
      <c r="F1260">
        <f>COUNTIFS('Raw data yang sudah upload'!C:C,C1260,'Raw data yang sudah upload'!A:A,$I$3)</f>
        <v>1</v>
      </c>
      <c r="G1260" t="str">
        <f>IF(F1260=0,"Tidak Upload",IF(COUNTIFS('Raw data yang sudah upload'!C:C,C1260,'Raw data yang sudah upload'!A:A,$I$3,'Raw data yang sudah upload'!X:X,"YA")&gt;0,"Tepat Waktu","Terlambat"))</f>
        <v>Tepat Waktu</v>
      </c>
    </row>
    <row r="1261" spans="1:7">
      <c r="A1261" t="s">
        <v>413</v>
      </c>
      <c r="B1261" t="s">
        <v>2423</v>
      </c>
      <c r="C1261" t="s">
        <v>2423</v>
      </c>
      <c r="D1261" t="s">
        <v>7</v>
      </c>
      <c r="E1261" t="str">
        <f t="shared" si="19"/>
        <v>Sudah Upload</v>
      </c>
      <c r="F1261">
        <f>COUNTIFS('Raw data yang sudah upload'!C:C,C1261,'Raw data yang sudah upload'!A:A,$I$3)</f>
        <v>1</v>
      </c>
      <c r="G1261" t="str">
        <f>IF(F1261=0,"Tidak Upload",IF(COUNTIFS('Raw data yang sudah upload'!C:C,C1261,'Raw data yang sudah upload'!A:A,$I$3,'Raw data yang sudah upload'!X:X,"YA")&gt;0,"Tepat Waktu","Terlambat"))</f>
        <v>Tepat Waktu</v>
      </c>
    </row>
    <row r="1262" spans="1:7">
      <c r="A1262" t="s">
        <v>413</v>
      </c>
      <c r="B1262" t="s">
        <v>2424</v>
      </c>
      <c r="C1262" t="s">
        <v>2424</v>
      </c>
      <c r="D1262" t="s">
        <v>7</v>
      </c>
      <c r="E1262" t="str">
        <f t="shared" si="19"/>
        <v>Tidak Upload</v>
      </c>
      <c r="F1262">
        <f>COUNTIFS('Raw data yang sudah upload'!C:C,C1262,'Raw data yang sudah upload'!A:A,$I$3)</f>
        <v>0</v>
      </c>
      <c r="G1262" t="str">
        <f>IF(F1262=0,"Tidak Upload",IF(COUNTIFS('Raw data yang sudah upload'!C:C,C1262,'Raw data yang sudah upload'!A:A,$I$3,'Raw data yang sudah upload'!X:X,"YA")&gt;0,"Tepat Waktu","Terlambat"))</f>
        <v>Tidak Upload</v>
      </c>
    </row>
    <row r="1263" spans="1:7">
      <c r="A1263" t="s">
        <v>413</v>
      </c>
      <c r="B1263" t="s">
        <v>2425</v>
      </c>
      <c r="C1263" t="s">
        <v>2425</v>
      </c>
      <c r="D1263" t="s">
        <v>7</v>
      </c>
      <c r="E1263" t="str">
        <f t="shared" si="19"/>
        <v>Sudah Upload</v>
      </c>
      <c r="F1263">
        <f>COUNTIFS('Raw data yang sudah upload'!C:C,C1263,'Raw data yang sudah upload'!A:A,$I$3)</f>
        <v>1</v>
      </c>
      <c r="G1263" t="str">
        <f>IF(F1263=0,"Tidak Upload",IF(COUNTIFS('Raw data yang sudah upload'!C:C,C1263,'Raw data yang sudah upload'!A:A,$I$3,'Raw data yang sudah upload'!X:X,"YA")&gt;0,"Tepat Waktu","Terlambat"))</f>
        <v>Tepat Waktu</v>
      </c>
    </row>
    <row r="1264" spans="1:7">
      <c r="A1264" t="s">
        <v>561</v>
      </c>
      <c r="B1264" t="s">
        <v>2426</v>
      </c>
      <c r="C1264" t="s">
        <v>2426</v>
      </c>
      <c r="D1264" t="s">
        <v>7</v>
      </c>
      <c r="E1264" t="str">
        <f t="shared" si="19"/>
        <v>Sudah Upload</v>
      </c>
      <c r="F1264">
        <f>COUNTIFS('Raw data yang sudah upload'!C:C,C1264,'Raw data yang sudah upload'!A:A,$I$3)</f>
        <v>1</v>
      </c>
      <c r="G1264" t="str">
        <f>IF(F1264=0,"Tidak Upload",IF(COUNTIFS('Raw data yang sudah upload'!C:C,C1264,'Raw data yang sudah upload'!A:A,$I$3,'Raw data yang sudah upload'!X:X,"YA")&gt;0,"Tepat Waktu","Terlambat"))</f>
        <v>Tepat Waktu</v>
      </c>
    </row>
    <row r="1265" spans="1:7">
      <c r="A1265" t="s">
        <v>860</v>
      </c>
      <c r="B1265" t="s">
        <v>2427</v>
      </c>
      <c r="C1265" t="s">
        <v>2428</v>
      </c>
      <c r="D1265" t="s">
        <v>7</v>
      </c>
      <c r="E1265" t="str">
        <f t="shared" si="19"/>
        <v>Sudah Upload</v>
      </c>
      <c r="F1265">
        <f>COUNTIFS('Raw data yang sudah upload'!C:C,C1265,'Raw data yang sudah upload'!A:A,$I$3)</f>
        <v>1</v>
      </c>
      <c r="G1265" t="str">
        <f>IF(F1265=0,"Tidak Upload",IF(COUNTIFS('Raw data yang sudah upload'!C:C,C1265,'Raw data yang sudah upload'!A:A,$I$3,'Raw data yang sudah upload'!X:X,"YA")&gt;0,"Tepat Waktu","Terlambat"))</f>
        <v>Tepat Waktu</v>
      </c>
    </row>
    <row r="1266" spans="1:7">
      <c r="A1266" t="s">
        <v>561</v>
      </c>
      <c r="B1266" t="s">
        <v>2429</v>
      </c>
      <c r="C1266" t="s">
        <v>2429</v>
      </c>
      <c r="D1266" t="s">
        <v>7</v>
      </c>
      <c r="E1266" t="str">
        <f t="shared" si="19"/>
        <v>Sudah Upload</v>
      </c>
      <c r="F1266">
        <f>COUNTIFS('Raw data yang sudah upload'!C:C,C1266,'Raw data yang sudah upload'!A:A,$I$3)</f>
        <v>1</v>
      </c>
      <c r="G1266" t="str">
        <f>IF(F1266=0,"Tidak Upload",IF(COUNTIFS('Raw data yang sudah upload'!C:C,C1266,'Raw data yang sudah upload'!A:A,$I$3,'Raw data yang sudah upload'!X:X,"YA")&gt;0,"Tepat Waktu","Terlambat"))</f>
        <v>Tepat Waktu</v>
      </c>
    </row>
    <row r="1267" spans="1:7">
      <c r="A1267" t="s">
        <v>410</v>
      </c>
      <c r="B1267" t="s">
        <v>2430</v>
      </c>
      <c r="C1267" t="s">
        <v>2431</v>
      </c>
      <c r="D1267" t="s">
        <v>7</v>
      </c>
      <c r="E1267" t="str">
        <f t="shared" si="19"/>
        <v>Sudah Upload</v>
      </c>
      <c r="F1267">
        <f>COUNTIFS('Raw data yang sudah upload'!C:C,C1267,'Raw data yang sudah upload'!A:A,$I$3)</f>
        <v>1</v>
      </c>
      <c r="G1267" t="str">
        <f>IF(F1267=0,"Tidak Upload",IF(COUNTIFS('Raw data yang sudah upload'!C:C,C1267,'Raw data yang sudah upload'!A:A,$I$3,'Raw data yang sudah upload'!X:X,"YA")&gt;0,"Tepat Waktu","Terlambat"))</f>
        <v>Tepat Waktu</v>
      </c>
    </row>
    <row r="1268" spans="1:7">
      <c r="A1268" t="s">
        <v>860</v>
      </c>
      <c r="B1268" t="s">
        <v>2432</v>
      </c>
      <c r="C1268" t="s">
        <v>2433</v>
      </c>
      <c r="D1268" t="s">
        <v>7</v>
      </c>
      <c r="E1268" t="str">
        <f t="shared" si="19"/>
        <v>Sudah Upload</v>
      </c>
      <c r="F1268">
        <f>COUNTIFS('Raw data yang sudah upload'!C:C,C1268,'Raw data yang sudah upload'!A:A,$I$3)</f>
        <v>1</v>
      </c>
      <c r="G1268" t="str">
        <f>IF(F1268=0,"Tidak Upload",IF(COUNTIFS('Raw data yang sudah upload'!C:C,C1268,'Raw data yang sudah upload'!A:A,$I$3,'Raw data yang sudah upload'!X:X,"YA")&gt;0,"Tepat Waktu","Terlambat"))</f>
        <v>Tepat Waktu</v>
      </c>
    </row>
    <row r="1269" spans="1:7">
      <c r="A1269" t="s">
        <v>410</v>
      </c>
      <c r="B1269" t="s">
        <v>2434</v>
      </c>
      <c r="C1269" t="s">
        <v>2435</v>
      </c>
      <c r="D1269" t="s">
        <v>7</v>
      </c>
      <c r="E1269" t="str">
        <f t="shared" si="19"/>
        <v>Sudah Upload</v>
      </c>
      <c r="F1269">
        <f>COUNTIFS('Raw data yang sudah upload'!C:C,C1269,'Raw data yang sudah upload'!A:A,$I$3)</f>
        <v>1</v>
      </c>
      <c r="G1269" t="str">
        <f>IF(F1269=0,"Tidak Upload",IF(COUNTIFS('Raw data yang sudah upload'!C:C,C1269,'Raw data yang sudah upload'!A:A,$I$3,'Raw data yang sudah upload'!X:X,"YA")&gt;0,"Tepat Waktu","Terlambat"))</f>
        <v>Tepat Waktu</v>
      </c>
    </row>
    <row r="1270" spans="1:7">
      <c r="A1270" t="s">
        <v>413</v>
      </c>
      <c r="B1270" t="s">
        <v>2436</v>
      </c>
      <c r="C1270" t="s">
        <v>2436</v>
      </c>
      <c r="D1270" t="s">
        <v>7</v>
      </c>
      <c r="E1270" t="str">
        <f t="shared" si="19"/>
        <v>Sudah Upload</v>
      </c>
      <c r="F1270">
        <f>COUNTIFS('Raw data yang sudah upload'!C:C,C1270,'Raw data yang sudah upload'!A:A,$I$3)</f>
        <v>1</v>
      </c>
      <c r="G1270" t="str">
        <f>IF(F1270=0,"Tidak Upload",IF(COUNTIFS('Raw data yang sudah upload'!C:C,C1270,'Raw data yang sudah upload'!A:A,$I$3,'Raw data yang sudah upload'!X:X,"YA")&gt;0,"Tepat Waktu","Terlambat"))</f>
        <v>Tepat Waktu</v>
      </c>
    </row>
    <row r="1271" spans="1:7">
      <c r="A1271" t="s">
        <v>860</v>
      </c>
      <c r="B1271" t="s">
        <v>2437</v>
      </c>
      <c r="C1271" t="s">
        <v>2438</v>
      </c>
      <c r="D1271" t="s">
        <v>7</v>
      </c>
      <c r="E1271" t="str">
        <f t="shared" si="19"/>
        <v>Sudah Upload</v>
      </c>
      <c r="F1271">
        <f>COUNTIFS('Raw data yang sudah upload'!C:C,C1271,'Raw data yang sudah upload'!A:A,$I$3)</f>
        <v>1</v>
      </c>
      <c r="G1271" t="str">
        <f>IF(F1271=0,"Tidak Upload",IF(COUNTIFS('Raw data yang sudah upload'!C:C,C1271,'Raw data yang sudah upload'!A:A,$I$3,'Raw data yang sudah upload'!X:X,"YA")&gt;0,"Tepat Waktu","Terlambat"))</f>
        <v>Tepat Waktu</v>
      </c>
    </row>
    <row r="1272" spans="1:7">
      <c r="A1272" t="s">
        <v>928</v>
      </c>
      <c r="B1272" t="s">
        <v>2439</v>
      </c>
      <c r="C1272" t="s">
        <v>2440</v>
      </c>
      <c r="D1272" t="s">
        <v>7</v>
      </c>
      <c r="E1272" t="str">
        <f t="shared" si="19"/>
        <v>Sudah Upload</v>
      </c>
      <c r="F1272">
        <f>COUNTIFS('Raw data yang sudah upload'!C:C,C1272,'Raw data yang sudah upload'!A:A,$I$3)</f>
        <v>1</v>
      </c>
      <c r="G1272" t="str">
        <f>IF(F1272=0,"Tidak Upload",IF(COUNTIFS('Raw data yang sudah upload'!C:C,C1272,'Raw data yang sudah upload'!A:A,$I$3,'Raw data yang sudah upload'!X:X,"YA")&gt;0,"Tepat Waktu","Terlambat"))</f>
        <v>Tepat Waktu</v>
      </c>
    </row>
    <row r="1273" spans="1:7">
      <c r="A1273" t="s">
        <v>860</v>
      </c>
      <c r="B1273" t="s">
        <v>2441</v>
      </c>
      <c r="C1273" t="s">
        <v>2442</v>
      </c>
      <c r="D1273" t="s">
        <v>7</v>
      </c>
      <c r="E1273" t="str">
        <f t="shared" si="19"/>
        <v>Sudah Upload</v>
      </c>
      <c r="F1273">
        <f>COUNTIFS('Raw data yang sudah upload'!C:C,C1273,'Raw data yang sudah upload'!A:A,$I$3)</f>
        <v>1</v>
      </c>
      <c r="G1273" t="str">
        <f>IF(F1273=0,"Tidak Upload",IF(COUNTIFS('Raw data yang sudah upload'!C:C,C1273,'Raw data yang sudah upload'!A:A,$I$3,'Raw data yang sudah upload'!X:X,"YA")&gt;0,"Tepat Waktu","Terlambat"))</f>
        <v>Tepat Waktu</v>
      </c>
    </row>
    <row r="1274" spans="1:7">
      <c r="A1274" t="s">
        <v>391</v>
      </c>
      <c r="B1274" t="s">
        <v>2443</v>
      </c>
      <c r="C1274" t="s">
        <v>2444</v>
      </c>
      <c r="D1274" t="s">
        <v>7</v>
      </c>
      <c r="E1274" t="str">
        <f t="shared" si="19"/>
        <v>Sudah Upload</v>
      </c>
      <c r="F1274">
        <f>COUNTIFS('Raw data yang sudah upload'!C:C,C1274,'Raw data yang sudah upload'!A:A,$I$3)</f>
        <v>1</v>
      </c>
      <c r="G1274" t="str">
        <f>IF(F1274=0,"Tidak Upload",IF(COUNTIFS('Raw data yang sudah upload'!C:C,C1274,'Raw data yang sudah upload'!A:A,$I$3,'Raw data yang sudah upload'!X:X,"YA")&gt;0,"Tepat Waktu","Terlambat"))</f>
        <v>Tepat Waktu</v>
      </c>
    </row>
    <row r="1275" spans="1:7">
      <c r="A1275" t="s">
        <v>391</v>
      </c>
      <c r="B1275" t="s">
        <v>2445</v>
      </c>
      <c r="C1275" t="s">
        <v>2446</v>
      </c>
      <c r="D1275" t="s">
        <v>29</v>
      </c>
      <c r="E1275" t="str">
        <f t="shared" si="19"/>
        <v>Tidak Upload</v>
      </c>
      <c r="F1275">
        <f>COUNTIFS('Raw data yang sudah upload'!C:C,C1275,'Raw data yang sudah upload'!A:A,$I$3)</f>
        <v>0</v>
      </c>
      <c r="G1275" t="str">
        <f>IF(F1275=0,"Tidak Upload",IF(COUNTIFS('Raw data yang sudah upload'!C:C,C1275,'Raw data yang sudah upload'!A:A,$I$3,'Raw data yang sudah upload'!X:X,"YA")&gt;0,"Tepat Waktu","Terlambat"))</f>
        <v>Tidak Upload</v>
      </c>
    </row>
    <row r="1276" spans="1:7">
      <c r="A1276" t="s">
        <v>391</v>
      </c>
      <c r="B1276" t="s">
        <v>2447</v>
      </c>
      <c r="C1276" t="s">
        <v>2448</v>
      </c>
      <c r="D1276" t="s">
        <v>7</v>
      </c>
      <c r="E1276" t="str">
        <f t="shared" si="19"/>
        <v>Sudah Upload</v>
      </c>
      <c r="F1276">
        <f>COUNTIFS('Raw data yang sudah upload'!C:C,C1276,'Raw data yang sudah upload'!A:A,$I$3)</f>
        <v>1</v>
      </c>
      <c r="G1276" t="str">
        <f>IF(F1276=0,"Tidak Upload",IF(COUNTIFS('Raw data yang sudah upload'!C:C,C1276,'Raw data yang sudah upload'!A:A,$I$3,'Raw data yang sudah upload'!X:X,"YA")&gt;0,"Tepat Waktu","Terlambat"))</f>
        <v>Tepat Waktu</v>
      </c>
    </row>
    <row r="1277" spans="1:7">
      <c r="A1277" t="s">
        <v>229</v>
      </c>
      <c r="B1277" t="s">
        <v>2449</v>
      </c>
      <c r="C1277" t="s">
        <v>2449</v>
      </c>
      <c r="D1277" t="s">
        <v>7</v>
      </c>
      <c r="E1277" t="str">
        <f t="shared" si="19"/>
        <v>Sudah Upload</v>
      </c>
      <c r="F1277">
        <f>COUNTIFS('Raw data yang sudah upload'!C:C,C1277,'Raw data yang sudah upload'!A:A,$I$3)</f>
        <v>1</v>
      </c>
      <c r="G1277" t="str">
        <f>IF(F1277=0,"Tidak Upload",IF(COUNTIFS('Raw data yang sudah upload'!C:C,C1277,'Raw data yang sudah upload'!A:A,$I$3,'Raw data yang sudah upload'!X:X,"YA")&gt;0,"Tepat Waktu","Terlambat"))</f>
        <v>Tepat Waktu</v>
      </c>
    </row>
    <row r="1278" spans="1:7">
      <c r="A1278" t="s">
        <v>229</v>
      </c>
      <c r="B1278" t="s">
        <v>2450</v>
      </c>
      <c r="C1278" t="s">
        <v>2450</v>
      </c>
      <c r="D1278" t="s">
        <v>7</v>
      </c>
      <c r="E1278" t="str">
        <f t="shared" si="19"/>
        <v>Sudah Upload</v>
      </c>
      <c r="F1278">
        <f>COUNTIFS('Raw data yang sudah upload'!C:C,C1278,'Raw data yang sudah upload'!A:A,$I$3)</f>
        <v>1</v>
      </c>
      <c r="G1278" t="str">
        <f>IF(F1278=0,"Tidak Upload",IF(COUNTIFS('Raw data yang sudah upload'!C:C,C1278,'Raw data yang sudah upload'!A:A,$I$3,'Raw data yang sudah upload'!X:X,"YA")&gt;0,"Tepat Waktu","Terlambat"))</f>
        <v>Tepat Waktu</v>
      </c>
    </row>
    <row r="1279" spans="1:7">
      <c r="A1279" t="s">
        <v>229</v>
      </c>
      <c r="B1279" t="s">
        <v>2451</v>
      </c>
      <c r="C1279" t="s">
        <v>2452</v>
      </c>
      <c r="D1279" t="s">
        <v>7</v>
      </c>
      <c r="E1279" t="str">
        <f t="shared" si="19"/>
        <v>Sudah Upload</v>
      </c>
      <c r="F1279">
        <f>COUNTIFS('Raw data yang sudah upload'!C:C,C1279,'Raw data yang sudah upload'!A:A,$I$3)</f>
        <v>1</v>
      </c>
      <c r="G1279" t="str">
        <f>IF(F1279=0,"Tidak Upload",IF(COUNTIFS('Raw data yang sudah upload'!C:C,C1279,'Raw data yang sudah upload'!A:A,$I$3,'Raw data yang sudah upload'!X:X,"YA")&gt;0,"Tepat Waktu","Terlambat"))</f>
        <v>Tepat Waktu</v>
      </c>
    </row>
    <row r="1280" spans="1:7">
      <c r="A1280" t="s">
        <v>928</v>
      </c>
      <c r="B1280" t="s">
        <v>2453</v>
      </c>
      <c r="C1280" t="s">
        <v>2454</v>
      </c>
      <c r="D1280" t="s">
        <v>7</v>
      </c>
      <c r="E1280" t="str">
        <f t="shared" si="19"/>
        <v>Sudah Upload</v>
      </c>
      <c r="F1280">
        <f>COUNTIFS('Raw data yang sudah upload'!C:C,C1280,'Raw data yang sudah upload'!A:A,$I$3)</f>
        <v>1</v>
      </c>
      <c r="G1280" t="str">
        <f>IF(F1280=0,"Tidak Upload",IF(COUNTIFS('Raw data yang sudah upload'!C:C,C1280,'Raw data yang sudah upload'!A:A,$I$3,'Raw data yang sudah upload'!X:X,"YA")&gt;0,"Tepat Waktu","Terlambat"))</f>
        <v>Tepat Waktu</v>
      </c>
    </row>
    <row r="1281" spans="1:7">
      <c r="A1281" t="s">
        <v>229</v>
      </c>
      <c r="B1281" t="s">
        <v>2455</v>
      </c>
      <c r="C1281" t="s">
        <v>2456</v>
      </c>
      <c r="D1281" t="s">
        <v>7</v>
      </c>
      <c r="E1281" t="str">
        <f t="shared" si="19"/>
        <v>Sudah Upload</v>
      </c>
      <c r="F1281">
        <f>COUNTIFS('Raw data yang sudah upload'!C:C,C1281,'Raw data yang sudah upload'!A:A,$I$3)</f>
        <v>1</v>
      </c>
      <c r="G1281" t="str">
        <f>IF(F1281=0,"Tidak Upload",IF(COUNTIFS('Raw data yang sudah upload'!C:C,C1281,'Raw data yang sudah upload'!A:A,$I$3,'Raw data yang sudah upload'!X:X,"YA")&gt;0,"Tepat Waktu","Terlambat"))</f>
        <v>Tepat Waktu</v>
      </c>
    </row>
    <row r="1282" spans="1:7">
      <c r="A1282" t="s">
        <v>425</v>
      </c>
      <c r="B1282" t="s">
        <v>2457</v>
      </c>
      <c r="C1282" t="s">
        <v>2458</v>
      </c>
      <c r="D1282" t="s">
        <v>29</v>
      </c>
      <c r="E1282" t="str">
        <f t="shared" si="19"/>
        <v>Tidak Upload</v>
      </c>
      <c r="F1282">
        <f>COUNTIFS('Raw data yang sudah upload'!C:C,C1282,'Raw data yang sudah upload'!A:A,$I$3)</f>
        <v>0</v>
      </c>
      <c r="G1282" t="str">
        <f>IF(F1282=0,"Tidak Upload",IF(COUNTIFS('Raw data yang sudah upload'!C:C,C1282,'Raw data yang sudah upload'!A:A,$I$3,'Raw data yang sudah upload'!X:X,"YA")&gt;0,"Tepat Waktu","Terlambat"))</f>
        <v>Tidak Upload</v>
      </c>
    </row>
    <row r="1283" spans="1:7">
      <c r="A1283" t="s">
        <v>413</v>
      </c>
      <c r="B1283" t="s">
        <v>2459</v>
      </c>
      <c r="C1283" t="s">
        <v>2459</v>
      </c>
      <c r="D1283" t="s">
        <v>7</v>
      </c>
      <c r="E1283" t="str">
        <f t="shared" si="19"/>
        <v>Sudah Upload</v>
      </c>
      <c r="F1283">
        <f>COUNTIFS('Raw data yang sudah upload'!C:C,C1283,'Raw data yang sudah upload'!A:A,$I$3)</f>
        <v>1</v>
      </c>
      <c r="G1283" t="str">
        <f>IF(F1283=0,"Tidak Upload",IF(COUNTIFS('Raw data yang sudah upload'!C:C,C1283,'Raw data yang sudah upload'!A:A,$I$3,'Raw data yang sudah upload'!X:X,"YA")&gt;0,"Tepat Waktu","Terlambat"))</f>
        <v>Tepat Waktu</v>
      </c>
    </row>
    <row r="1284" spans="1:7">
      <c r="A1284" t="s">
        <v>453</v>
      </c>
      <c r="B1284" t="s">
        <v>2460</v>
      </c>
      <c r="C1284" t="s">
        <v>2461</v>
      </c>
      <c r="D1284" t="s">
        <v>7</v>
      </c>
      <c r="E1284" t="str">
        <f t="shared" ref="E1284:E1347" si="20">IF(F1284=0,"Tidak Upload","Sudah Upload")</f>
        <v>Sudah Upload</v>
      </c>
      <c r="F1284">
        <f>COUNTIFS('Raw data yang sudah upload'!C:C,C1284,'Raw data yang sudah upload'!A:A,$I$3)</f>
        <v>1</v>
      </c>
      <c r="G1284" t="str">
        <f>IF(F1284=0,"Tidak Upload",IF(COUNTIFS('Raw data yang sudah upload'!C:C,C1284,'Raw data yang sudah upload'!A:A,$I$3,'Raw data yang sudah upload'!X:X,"YA")&gt;0,"Tepat Waktu","Terlambat"))</f>
        <v>Tepat Waktu</v>
      </c>
    </row>
    <row r="1285" spans="1:7">
      <c r="A1285" t="s">
        <v>413</v>
      </c>
      <c r="B1285" t="s">
        <v>2462</v>
      </c>
      <c r="C1285" t="s">
        <v>2462</v>
      </c>
      <c r="D1285" t="s">
        <v>7</v>
      </c>
      <c r="E1285" t="str">
        <f t="shared" si="20"/>
        <v>Sudah Upload</v>
      </c>
      <c r="F1285">
        <f>COUNTIFS('Raw data yang sudah upload'!C:C,C1285,'Raw data yang sudah upload'!A:A,$I$3)</f>
        <v>1</v>
      </c>
      <c r="G1285" t="str">
        <f>IF(F1285=0,"Tidak Upload",IF(COUNTIFS('Raw data yang sudah upload'!C:C,C1285,'Raw data yang sudah upload'!A:A,$I$3,'Raw data yang sudah upload'!X:X,"YA")&gt;0,"Tepat Waktu","Terlambat"))</f>
        <v>Tepat Waktu</v>
      </c>
    </row>
    <row r="1286" spans="1:7">
      <c r="A1286" t="s">
        <v>391</v>
      </c>
      <c r="B1286" t="s">
        <v>2463</v>
      </c>
      <c r="C1286" t="s">
        <v>2463</v>
      </c>
      <c r="D1286" t="s">
        <v>29</v>
      </c>
      <c r="E1286" t="str">
        <f t="shared" si="20"/>
        <v>Tidak Upload</v>
      </c>
      <c r="F1286">
        <f>COUNTIFS('Raw data yang sudah upload'!C:C,C1286,'Raw data yang sudah upload'!A:A,$I$3)</f>
        <v>0</v>
      </c>
      <c r="G1286" t="str">
        <f>IF(F1286=0,"Tidak Upload",IF(COUNTIFS('Raw data yang sudah upload'!C:C,C1286,'Raw data yang sudah upload'!A:A,$I$3,'Raw data yang sudah upload'!X:X,"YA")&gt;0,"Tepat Waktu","Terlambat"))</f>
        <v>Tidak Upload</v>
      </c>
    </row>
    <row r="1287" spans="1:7">
      <c r="A1287" t="s">
        <v>391</v>
      </c>
      <c r="B1287" t="s">
        <v>2464</v>
      </c>
      <c r="C1287" t="s">
        <v>2464</v>
      </c>
      <c r="D1287" t="s">
        <v>29</v>
      </c>
      <c r="E1287" t="str">
        <f t="shared" si="20"/>
        <v>Tidak Upload</v>
      </c>
      <c r="F1287">
        <f>COUNTIFS('Raw data yang sudah upload'!C:C,C1287,'Raw data yang sudah upload'!A:A,$I$3)</f>
        <v>0</v>
      </c>
      <c r="G1287" t="str">
        <f>IF(F1287=0,"Tidak Upload",IF(COUNTIFS('Raw data yang sudah upload'!C:C,C1287,'Raw data yang sudah upload'!A:A,$I$3,'Raw data yang sudah upload'!X:X,"YA")&gt;0,"Tepat Waktu","Terlambat"))</f>
        <v>Tidak Upload</v>
      </c>
    </row>
    <row r="1288" spans="1:7">
      <c r="A1288" t="s">
        <v>391</v>
      </c>
      <c r="B1288" t="s">
        <v>2465</v>
      </c>
      <c r="C1288" t="s">
        <v>2465</v>
      </c>
      <c r="D1288" t="s">
        <v>29</v>
      </c>
      <c r="E1288" t="str">
        <f t="shared" si="20"/>
        <v>Tidak Upload</v>
      </c>
      <c r="F1288">
        <f>COUNTIFS('Raw data yang sudah upload'!C:C,C1288,'Raw data yang sudah upload'!A:A,$I$3)</f>
        <v>0</v>
      </c>
      <c r="G1288" t="str">
        <f>IF(F1288=0,"Tidak Upload",IF(COUNTIFS('Raw data yang sudah upload'!C:C,C1288,'Raw data yang sudah upload'!A:A,$I$3,'Raw data yang sudah upload'!X:X,"YA")&gt;0,"Tepat Waktu","Terlambat"))</f>
        <v>Tidak Upload</v>
      </c>
    </row>
    <row r="1289" spans="1:7">
      <c r="A1289" t="s">
        <v>26</v>
      </c>
      <c r="B1289" t="s">
        <v>2466</v>
      </c>
      <c r="C1289" t="s">
        <v>2467</v>
      </c>
      <c r="D1289" t="s">
        <v>7</v>
      </c>
      <c r="E1289" t="str">
        <f t="shared" si="20"/>
        <v>Sudah Upload</v>
      </c>
      <c r="F1289">
        <f>COUNTIFS('Raw data yang sudah upload'!C:C,C1289,'Raw data yang sudah upload'!A:A,$I$3)</f>
        <v>1</v>
      </c>
      <c r="G1289" t="str">
        <f>IF(F1289=0,"Tidak Upload",IF(COUNTIFS('Raw data yang sudah upload'!C:C,C1289,'Raw data yang sudah upload'!A:A,$I$3,'Raw data yang sudah upload'!X:X,"YA")&gt;0,"Tepat Waktu","Terlambat"))</f>
        <v>Tepat Waktu</v>
      </c>
    </row>
    <row r="1290" spans="1:7">
      <c r="A1290" t="s">
        <v>26</v>
      </c>
      <c r="B1290" t="s">
        <v>2468</v>
      </c>
      <c r="C1290" t="s">
        <v>2469</v>
      </c>
      <c r="D1290" t="s">
        <v>7</v>
      </c>
      <c r="E1290" t="str">
        <f t="shared" si="20"/>
        <v>Sudah Upload</v>
      </c>
      <c r="F1290">
        <f>COUNTIFS('Raw data yang sudah upload'!C:C,C1290,'Raw data yang sudah upload'!A:A,$I$3)</f>
        <v>1</v>
      </c>
      <c r="G1290" t="str">
        <f>IF(F1290=0,"Tidak Upload",IF(COUNTIFS('Raw data yang sudah upload'!C:C,C1290,'Raw data yang sudah upload'!A:A,$I$3,'Raw data yang sudah upload'!X:X,"YA")&gt;0,"Tepat Waktu","Terlambat"))</f>
        <v>Tepat Waktu</v>
      </c>
    </row>
    <row r="1291" spans="1:7">
      <c r="A1291" t="s">
        <v>26</v>
      </c>
      <c r="B1291" t="s">
        <v>2470</v>
      </c>
      <c r="C1291" t="s">
        <v>2471</v>
      </c>
      <c r="D1291" t="s">
        <v>7</v>
      </c>
      <c r="E1291" t="str">
        <f t="shared" si="20"/>
        <v>Sudah Upload</v>
      </c>
      <c r="F1291">
        <f>COUNTIFS('Raw data yang sudah upload'!C:C,C1291,'Raw data yang sudah upload'!A:A,$I$3)</f>
        <v>1</v>
      </c>
      <c r="G1291" t="str">
        <f>IF(F1291=0,"Tidak Upload",IF(COUNTIFS('Raw data yang sudah upload'!C:C,C1291,'Raw data yang sudah upload'!A:A,$I$3,'Raw data yang sudah upload'!X:X,"YA")&gt;0,"Tepat Waktu","Terlambat"))</f>
        <v>Tepat Waktu</v>
      </c>
    </row>
    <row r="1292" spans="1:7">
      <c r="A1292" t="s">
        <v>26</v>
      </c>
      <c r="B1292" t="s">
        <v>2472</v>
      </c>
      <c r="C1292" t="s">
        <v>2473</v>
      </c>
      <c r="D1292" t="s">
        <v>7</v>
      </c>
      <c r="E1292" t="str">
        <f t="shared" si="20"/>
        <v>Sudah Upload</v>
      </c>
      <c r="F1292">
        <f>COUNTIFS('Raw data yang sudah upload'!C:C,C1292,'Raw data yang sudah upload'!A:A,$I$3)</f>
        <v>1</v>
      </c>
      <c r="G1292" t="str">
        <f>IF(F1292=0,"Tidak Upload",IF(COUNTIFS('Raw data yang sudah upload'!C:C,C1292,'Raw data yang sudah upload'!A:A,$I$3,'Raw data yang sudah upload'!X:X,"YA")&gt;0,"Tepat Waktu","Terlambat"))</f>
        <v>Tepat Waktu</v>
      </c>
    </row>
    <row r="1293" spans="1:7">
      <c r="A1293" t="s">
        <v>26</v>
      </c>
      <c r="B1293" t="s">
        <v>2474</v>
      </c>
      <c r="C1293" t="s">
        <v>2475</v>
      </c>
      <c r="D1293" t="s">
        <v>7</v>
      </c>
      <c r="E1293" t="str">
        <f t="shared" si="20"/>
        <v>Sudah Upload</v>
      </c>
      <c r="F1293">
        <f>COUNTIFS('Raw data yang sudah upload'!C:C,C1293,'Raw data yang sudah upload'!A:A,$I$3)</f>
        <v>1</v>
      </c>
      <c r="G1293" t="str">
        <f>IF(F1293=0,"Tidak Upload",IF(COUNTIFS('Raw data yang sudah upload'!C:C,C1293,'Raw data yang sudah upload'!A:A,$I$3,'Raw data yang sudah upload'!X:X,"YA")&gt;0,"Tepat Waktu","Terlambat"))</f>
        <v>Tepat Waktu</v>
      </c>
    </row>
    <row r="1294" spans="1:7">
      <c r="A1294" t="s">
        <v>26</v>
      </c>
      <c r="B1294" t="s">
        <v>2476</v>
      </c>
      <c r="C1294" t="s">
        <v>2477</v>
      </c>
      <c r="D1294" t="s">
        <v>29</v>
      </c>
      <c r="E1294" t="str">
        <f t="shared" si="20"/>
        <v>Tidak Upload</v>
      </c>
      <c r="F1294">
        <f>COUNTIFS('Raw data yang sudah upload'!C:C,C1294,'Raw data yang sudah upload'!A:A,$I$3)</f>
        <v>0</v>
      </c>
      <c r="G1294" t="str">
        <f>IF(F1294=0,"Tidak Upload",IF(COUNTIFS('Raw data yang sudah upload'!C:C,C1294,'Raw data yang sudah upload'!A:A,$I$3,'Raw data yang sudah upload'!X:X,"YA")&gt;0,"Tepat Waktu","Terlambat"))</f>
        <v>Tidak Upload</v>
      </c>
    </row>
    <row r="1295" spans="1:7">
      <c r="A1295" t="s">
        <v>26</v>
      </c>
      <c r="B1295" t="s">
        <v>2478</v>
      </c>
      <c r="C1295" t="s">
        <v>2479</v>
      </c>
      <c r="D1295" t="s">
        <v>7</v>
      </c>
      <c r="E1295" t="str">
        <f t="shared" si="20"/>
        <v>Sudah Upload</v>
      </c>
      <c r="F1295">
        <f>COUNTIFS('Raw data yang sudah upload'!C:C,C1295,'Raw data yang sudah upload'!A:A,$I$3)</f>
        <v>1</v>
      </c>
      <c r="G1295" t="str">
        <f>IF(F1295=0,"Tidak Upload",IF(COUNTIFS('Raw data yang sudah upload'!C:C,C1295,'Raw data yang sudah upload'!A:A,$I$3,'Raw data yang sudah upload'!X:X,"YA")&gt;0,"Tepat Waktu","Terlambat"))</f>
        <v>Tepat Waktu</v>
      </c>
    </row>
    <row r="1296" spans="1:7">
      <c r="A1296" t="s">
        <v>26</v>
      </c>
      <c r="B1296" t="s">
        <v>2480</v>
      </c>
      <c r="C1296" t="s">
        <v>2481</v>
      </c>
      <c r="D1296" t="s">
        <v>7</v>
      </c>
      <c r="E1296" t="str">
        <f t="shared" si="20"/>
        <v>Sudah Upload</v>
      </c>
      <c r="F1296">
        <f>COUNTIFS('Raw data yang sudah upload'!C:C,C1296,'Raw data yang sudah upload'!A:A,$I$3)</f>
        <v>1</v>
      </c>
      <c r="G1296" t="str">
        <f>IF(F1296=0,"Tidak Upload",IF(COUNTIFS('Raw data yang sudah upload'!C:C,C1296,'Raw data yang sudah upload'!A:A,$I$3,'Raw data yang sudah upload'!X:X,"YA")&gt;0,"Tepat Waktu","Terlambat"))</f>
        <v>Tepat Waktu</v>
      </c>
    </row>
    <row r="1297" spans="1:7">
      <c r="A1297" t="s">
        <v>26</v>
      </c>
      <c r="B1297" t="s">
        <v>2482</v>
      </c>
      <c r="C1297" t="s">
        <v>2483</v>
      </c>
      <c r="D1297" t="s">
        <v>7</v>
      </c>
      <c r="E1297" t="str">
        <f t="shared" si="20"/>
        <v>Sudah Upload</v>
      </c>
      <c r="F1297">
        <f>COUNTIFS('Raw data yang sudah upload'!C:C,C1297,'Raw data yang sudah upload'!A:A,$I$3)</f>
        <v>1</v>
      </c>
      <c r="G1297" t="str">
        <f>IF(F1297=0,"Tidak Upload",IF(COUNTIFS('Raw data yang sudah upload'!C:C,C1297,'Raw data yang sudah upload'!A:A,$I$3,'Raw data yang sudah upload'!X:X,"YA")&gt;0,"Tepat Waktu","Terlambat"))</f>
        <v>Tepat Waktu</v>
      </c>
    </row>
    <row r="1298" spans="1:7">
      <c r="A1298" t="s">
        <v>26</v>
      </c>
      <c r="B1298" t="s">
        <v>2484</v>
      </c>
      <c r="C1298" t="s">
        <v>2485</v>
      </c>
      <c r="D1298" t="s">
        <v>7</v>
      </c>
      <c r="E1298" t="str">
        <f t="shared" si="20"/>
        <v>Sudah Upload</v>
      </c>
      <c r="F1298">
        <f>COUNTIFS('Raw data yang sudah upload'!C:C,C1298,'Raw data yang sudah upload'!A:A,$I$3)</f>
        <v>1</v>
      </c>
      <c r="G1298" t="str">
        <f>IF(F1298=0,"Tidak Upload",IF(COUNTIFS('Raw data yang sudah upload'!C:C,C1298,'Raw data yang sudah upload'!A:A,$I$3,'Raw data yang sudah upload'!X:X,"YA")&gt;0,"Tepat Waktu","Terlambat"))</f>
        <v>Tepat Waktu</v>
      </c>
    </row>
    <row r="1299" spans="1:7">
      <c r="A1299" t="s">
        <v>26</v>
      </c>
      <c r="B1299" t="s">
        <v>2486</v>
      </c>
      <c r="C1299" t="s">
        <v>2487</v>
      </c>
      <c r="D1299" t="s">
        <v>7</v>
      </c>
      <c r="E1299" t="str">
        <f t="shared" si="20"/>
        <v>Sudah Upload</v>
      </c>
      <c r="F1299">
        <f>COUNTIFS('Raw data yang sudah upload'!C:C,C1299,'Raw data yang sudah upload'!A:A,$I$3)</f>
        <v>1</v>
      </c>
      <c r="G1299" t="str">
        <f>IF(F1299=0,"Tidak Upload",IF(COUNTIFS('Raw data yang sudah upload'!C:C,C1299,'Raw data yang sudah upload'!A:A,$I$3,'Raw data yang sudah upload'!X:X,"YA")&gt;0,"Tepat Waktu","Terlambat"))</f>
        <v>Tepat Waktu</v>
      </c>
    </row>
    <row r="1300" spans="1:7">
      <c r="A1300" t="s">
        <v>26</v>
      </c>
      <c r="B1300" t="s">
        <v>2488</v>
      </c>
      <c r="C1300" t="s">
        <v>2489</v>
      </c>
      <c r="D1300" t="s">
        <v>7</v>
      </c>
      <c r="E1300" t="str">
        <f t="shared" si="20"/>
        <v>Sudah Upload</v>
      </c>
      <c r="F1300">
        <f>COUNTIFS('Raw data yang sudah upload'!C:C,C1300,'Raw data yang sudah upload'!A:A,$I$3)</f>
        <v>1</v>
      </c>
      <c r="G1300" t="str">
        <f>IF(F1300=0,"Tidak Upload",IF(COUNTIFS('Raw data yang sudah upload'!C:C,C1300,'Raw data yang sudah upload'!A:A,$I$3,'Raw data yang sudah upload'!X:X,"YA")&gt;0,"Tepat Waktu","Terlambat"))</f>
        <v>Tepat Waktu</v>
      </c>
    </row>
    <row r="1301" spans="1:7">
      <c r="A1301" t="s">
        <v>26</v>
      </c>
      <c r="B1301" t="s">
        <v>2490</v>
      </c>
      <c r="C1301" t="s">
        <v>2491</v>
      </c>
      <c r="D1301" t="s">
        <v>7</v>
      </c>
      <c r="E1301" t="str">
        <f t="shared" si="20"/>
        <v>Sudah Upload</v>
      </c>
      <c r="F1301">
        <f>COUNTIFS('Raw data yang sudah upload'!C:C,C1301,'Raw data yang sudah upload'!A:A,$I$3)</f>
        <v>1</v>
      </c>
      <c r="G1301" t="str">
        <f>IF(F1301=0,"Tidak Upload",IF(COUNTIFS('Raw data yang sudah upload'!C:C,C1301,'Raw data yang sudah upload'!A:A,$I$3,'Raw data yang sudah upload'!X:X,"YA")&gt;0,"Tepat Waktu","Terlambat"))</f>
        <v>Tepat Waktu</v>
      </c>
    </row>
    <row r="1302" spans="1:7">
      <c r="A1302" t="s">
        <v>26</v>
      </c>
      <c r="B1302" t="s">
        <v>2492</v>
      </c>
      <c r="C1302" t="s">
        <v>2493</v>
      </c>
      <c r="D1302" t="s">
        <v>7</v>
      </c>
      <c r="E1302" t="str">
        <f t="shared" si="20"/>
        <v>Sudah Upload</v>
      </c>
      <c r="F1302">
        <f>COUNTIFS('Raw data yang sudah upload'!C:C,C1302,'Raw data yang sudah upload'!A:A,$I$3)</f>
        <v>1</v>
      </c>
      <c r="G1302" t="str">
        <f>IF(F1302=0,"Tidak Upload",IF(COUNTIFS('Raw data yang sudah upload'!C:C,C1302,'Raw data yang sudah upload'!A:A,$I$3,'Raw data yang sudah upload'!X:X,"YA")&gt;0,"Tepat Waktu","Terlambat"))</f>
        <v>Tepat Waktu</v>
      </c>
    </row>
    <row r="1303" spans="1:7">
      <c r="A1303" t="s">
        <v>26</v>
      </c>
      <c r="B1303" t="s">
        <v>2494</v>
      </c>
      <c r="C1303" t="s">
        <v>2494</v>
      </c>
      <c r="D1303" t="s">
        <v>7</v>
      </c>
      <c r="E1303" t="str">
        <f t="shared" si="20"/>
        <v>Sudah Upload</v>
      </c>
      <c r="F1303">
        <f>COUNTIFS('Raw data yang sudah upload'!C:C,C1303,'Raw data yang sudah upload'!A:A,$I$3)</f>
        <v>1</v>
      </c>
      <c r="G1303" t="str">
        <f>IF(F1303=0,"Tidak Upload",IF(COUNTIFS('Raw data yang sudah upload'!C:C,C1303,'Raw data yang sudah upload'!A:A,$I$3,'Raw data yang sudah upload'!X:X,"YA")&gt;0,"Tepat Waktu","Terlambat"))</f>
        <v>Terlambat</v>
      </c>
    </row>
    <row r="1304" spans="1:7">
      <c r="A1304" t="s">
        <v>26</v>
      </c>
      <c r="B1304" t="s">
        <v>2495</v>
      </c>
      <c r="C1304" t="s">
        <v>2495</v>
      </c>
      <c r="D1304" t="s">
        <v>7</v>
      </c>
      <c r="E1304" t="str">
        <f t="shared" si="20"/>
        <v>Sudah Upload</v>
      </c>
      <c r="F1304">
        <f>COUNTIFS('Raw data yang sudah upload'!C:C,C1304,'Raw data yang sudah upload'!A:A,$I$3)</f>
        <v>1</v>
      </c>
      <c r="G1304" t="str">
        <f>IF(F1304=0,"Tidak Upload",IF(COUNTIFS('Raw data yang sudah upload'!C:C,C1304,'Raw data yang sudah upload'!A:A,$I$3,'Raw data yang sudah upload'!X:X,"YA")&gt;0,"Tepat Waktu","Terlambat"))</f>
        <v>Tepat Waktu</v>
      </c>
    </row>
    <row r="1305" spans="1:7">
      <c r="A1305" t="s">
        <v>26</v>
      </c>
      <c r="B1305" t="s">
        <v>2496</v>
      </c>
      <c r="C1305" t="s">
        <v>2497</v>
      </c>
      <c r="D1305" t="s">
        <v>7</v>
      </c>
      <c r="E1305" t="str">
        <f t="shared" si="20"/>
        <v>Sudah Upload</v>
      </c>
      <c r="F1305">
        <f>COUNTIFS('Raw data yang sudah upload'!C:C,C1305,'Raw data yang sudah upload'!A:A,$I$3)</f>
        <v>1</v>
      </c>
      <c r="G1305" t="str">
        <f>IF(F1305=0,"Tidak Upload",IF(COUNTIFS('Raw data yang sudah upload'!C:C,C1305,'Raw data yang sudah upload'!A:A,$I$3,'Raw data yang sudah upload'!X:X,"YA")&gt;0,"Tepat Waktu","Terlambat"))</f>
        <v>Tepat Waktu</v>
      </c>
    </row>
    <row r="1306" spans="1:7">
      <c r="A1306" t="s">
        <v>26</v>
      </c>
      <c r="B1306" t="s">
        <v>2498</v>
      </c>
      <c r="C1306" t="s">
        <v>2499</v>
      </c>
      <c r="D1306" t="s">
        <v>7</v>
      </c>
      <c r="E1306" t="str">
        <f t="shared" si="20"/>
        <v>Sudah Upload</v>
      </c>
      <c r="F1306">
        <f>COUNTIFS('Raw data yang sudah upload'!C:C,C1306,'Raw data yang sudah upload'!A:A,$I$3)</f>
        <v>1</v>
      </c>
      <c r="G1306" t="str">
        <f>IF(F1306=0,"Tidak Upload",IF(COUNTIFS('Raw data yang sudah upload'!C:C,C1306,'Raw data yang sudah upload'!A:A,$I$3,'Raw data yang sudah upload'!X:X,"YA")&gt;0,"Tepat Waktu","Terlambat"))</f>
        <v>Tepat Waktu</v>
      </c>
    </row>
    <row r="1307" spans="1:7">
      <c r="A1307" t="s">
        <v>26</v>
      </c>
      <c r="B1307" t="s">
        <v>2500</v>
      </c>
      <c r="C1307" t="s">
        <v>2501</v>
      </c>
      <c r="D1307" t="s">
        <v>7</v>
      </c>
      <c r="E1307" t="str">
        <f t="shared" si="20"/>
        <v>Sudah Upload</v>
      </c>
      <c r="F1307">
        <f>COUNTIFS('Raw data yang sudah upload'!C:C,C1307,'Raw data yang sudah upload'!A:A,$I$3)</f>
        <v>1</v>
      </c>
      <c r="G1307" t="str">
        <f>IF(F1307=0,"Tidak Upload",IF(COUNTIFS('Raw data yang sudah upload'!C:C,C1307,'Raw data yang sudah upload'!A:A,$I$3,'Raw data yang sudah upload'!X:X,"YA")&gt;0,"Tepat Waktu","Terlambat"))</f>
        <v>Tepat Waktu</v>
      </c>
    </row>
    <row r="1308" spans="1:7">
      <c r="A1308" t="s">
        <v>26</v>
      </c>
      <c r="B1308" t="s">
        <v>2502</v>
      </c>
      <c r="C1308" t="s">
        <v>2503</v>
      </c>
      <c r="D1308" t="s">
        <v>7</v>
      </c>
      <c r="E1308" t="str">
        <f t="shared" si="20"/>
        <v>Sudah Upload</v>
      </c>
      <c r="F1308">
        <f>COUNTIFS('Raw data yang sudah upload'!C:C,C1308,'Raw data yang sudah upload'!A:A,$I$3)</f>
        <v>1</v>
      </c>
      <c r="G1308" t="str">
        <f>IF(F1308=0,"Tidak Upload",IF(COUNTIFS('Raw data yang sudah upload'!C:C,C1308,'Raw data yang sudah upload'!A:A,$I$3,'Raw data yang sudah upload'!X:X,"YA")&gt;0,"Tepat Waktu","Terlambat"))</f>
        <v>Tepat Waktu</v>
      </c>
    </row>
    <row r="1309" spans="1:7">
      <c r="A1309" t="s">
        <v>26</v>
      </c>
      <c r="B1309" t="s">
        <v>2504</v>
      </c>
      <c r="C1309" t="s">
        <v>2505</v>
      </c>
      <c r="D1309" t="s">
        <v>7</v>
      </c>
      <c r="E1309" t="str">
        <f t="shared" si="20"/>
        <v>Sudah Upload</v>
      </c>
      <c r="F1309">
        <f>COUNTIFS('Raw data yang sudah upload'!C:C,C1309,'Raw data yang sudah upload'!A:A,$I$3)</f>
        <v>1</v>
      </c>
      <c r="G1309" t="str">
        <f>IF(F1309=0,"Tidak Upload",IF(COUNTIFS('Raw data yang sudah upload'!C:C,C1309,'Raw data yang sudah upload'!A:A,$I$3,'Raw data yang sudah upload'!X:X,"YA")&gt;0,"Tepat Waktu","Terlambat"))</f>
        <v>Tepat Waktu</v>
      </c>
    </row>
    <row r="1310" spans="1:7">
      <c r="A1310" t="s">
        <v>26</v>
      </c>
      <c r="B1310" t="s">
        <v>2506</v>
      </c>
      <c r="C1310" t="s">
        <v>2507</v>
      </c>
      <c r="D1310" t="s">
        <v>7</v>
      </c>
      <c r="E1310" t="str">
        <f t="shared" si="20"/>
        <v>Sudah Upload</v>
      </c>
      <c r="F1310">
        <f>COUNTIFS('Raw data yang sudah upload'!C:C,C1310,'Raw data yang sudah upload'!A:A,$I$3)</f>
        <v>1</v>
      </c>
      <c r="G1310" t="str">
        <f>IF(F1310=0,"Tidak Upload",IF(COUNTIFS('Raw data yang sudah upload'!C:C,C1310,'Raw data yang sudah upload'!A:A,$I$3,'Raw data yang sudah upload'!X:X,"YA")&gt;0,"Tepat Waktu","Terlambat"))</f>
        <v>Tepat Waktu</v>
      </c>
    </row>
    <row r="1311" spans="1:7">
      <c r="A1311" t="s">
        <v>26</v>
      </c>
      <c r="B1311" t="s">
        <v>2508</v>
      </c>
      <c r="C1311" t="s">
        <v>2509</v>
      </c>
      <c r="D1311" t="s">
        <v>7</v>
      </c>
      <c r="E1311" t="str">
        <f t="shared" si="20"/>
        <v>Sudah Upload</v>
      </c>
      <c r="F1311">
        <f>COUNTIFS('Raw data yang sudah upload'!C:C,C1311,'Raw data yang sudah upload'!A:A,$I$3)</f>
        <v>1</v>
      </c>
      <c r="G1311" t="str">
        <f>IF(F1311=0,"Tidak Upload",IF(COUNTIFS('Raw data yang sudah upload'!C:C,C1311,'Raw data yang sudah upload'!A:A,$I$3,'Raw data yang sudah upload'!X:X,"YA")&gt;0,"Tepat Waktu","Terlambat"))</f>
        <v>Tepat Waktu</v>
      </c>
    </row>
    <row r="1312" spans="1:7">
      <c r="A1312" t="s">
        <v>26</v>
      </c>
      <c r="B1312" t="s">
        <v>2510</v>
      </c>
      <c r="C1312" t="s">
        <v>2511</v>
      </c>
      <c r="D1312" t="s">
        <v>7</v>
      </c>
      <c r="E1312" t="str">
        <f t="shared" si="20"/>
        <v>Sudah Upload</v>
      </c>
      <c r="F1312">
        <f>COUNTIFS('Raw data yang sudah upload'!C:C,C1312,'Raw data yang sudah upload'!A:A,$I$3)</f>
        <v>1</v>
      </c>
      <c r="G1312" t="str">
        <f>IF(F1312=0,"Tidak Upload",IF(COUNTIFS('Raw data yang sudah upload'!C:C,C1312,'Raw data yang sudah upload'!A:A,$I$3,'Raw data yang sudah upload'!X:X,"YA")&gt;0,"Tepat Waktu","Terlambat"))</f>
        <v>Tepat Waktu</v>
      </c>
    </row>
    <row r="1313" spans="1:7">
      <c r="A1313" t="s">
        <v>26</v>
      </c>
      <c r="B1313" t="s">
        <v>2512</v>
      </c>
      <c r="C1313" t="s">
        <v>2513</v>
      </c>
      <c r="D1313" t="s">
        <v>7</v>
      </c>
      <c r="E1313" t="str">
        <f t="shared" si="20"/>
        <v>Sudah Upload</v>
      </c>
      <c r="F1313">
        <f>COUNTIFS('Raw data yang sudah upload'!C:C,C1313,'Raw data yang sudah upload'!A:A,$I$3)</f>
        <v>1</v>
      </c>
      <c r="G1313" t="str">
        <f>IF(F1313=0,"Tidak Upload",IF(COUNTIFS('Raw data yang sudah upload'!C:C,C1313,'Raw data yang sudah upload'!A:A,$I$3,'Raw data yang sudah upload'!X:X,"YA")&gt;0,"Tepat Waktu","Terlambat"))</f>
        <v>Tepat Waktu</v>
      </c>
    </row>
    <row r="1314" spans="1:7">
      <c r="A1314" t="s">
        <v>26</v>
      </c>
      <c r="B1314" t="s">
        <v>2514</v>
      </c>
      <c r="C1314" t="s">
        <v>2515</v>
      </c>
      <c r="D1314" t="s">
        <v>7</v>
      </c>
      <c r="E1314" t="str">
        <f t="shared" si="20"/>
        <v>Sudah Upload</v>
      </c>
      <c r="F1314">
        <f>COUNTIFS('Raw data yang sudah upload'!C:C,C1314,'Raw data yang sudah upload'!A:A,$I$3)</f>
        <v>1</v>
      </c>
      <c r="G1314" t="str">
        <f>IF(F1314=0,"Tidak Upload",IF(COUNTIFS('Raw data yang sudah upload'!C:C,C1314,'Raw data yang sudah upload'!A:A,$I$3,'Raw data yang sudah upload'!X:X,"YA")&gt;0,"Tepat Waktu","Terlambat"))</f>
        <v>Tepat Waktu</v>
      </c>
    </row>
    <row r="1315" spans="1:7">
      <c r="A1315" t="s">
        <v>26</v>
      </c>
      <c r="B1315" t="s">
        <v>2516</v>
      </c>
      <c r="C1315" t="s">
        <v>2517</v>
      </c>
      <c r="D1315" t="s">
        <v>7</v>
      </c>
      <c r="E1315" t="str">
        <f t="shared" si="20"/>
        <v>Sudah Upload</v>
      </c>
      <c r="F1315">
        <f>COUNTIFS('Raw data yang sudah upload'!C:C,C1315,'Raw data yang sudah upload'!A:A,$I$3)</f>
        <v>1</v>
      </c>
      <c r="G1315" t="str">
        <f>IF(F1315=0,"Tidak Upload",IF(COUNTIFS('Raw data yang sudah upload'!C:C,C1315,'Raw data yang sudah upload'!A:A,$I$3,'Raw data yang sudah upload'!X:X,"YA")&gt;0,"Tepat Waktu","Terlambat"))</f>
        <v>Tepat Waktu</v>
      </c>
    </row>
    <row r="1316" spans="1:7">
      <c r="A1316" t="s">
        <v>26</v>
      </c>
      <c r="B1316" t="s">
        <v>2518</v>
      </c>
      <c r="C1316" t="s">
        <v>2519</v>
      </c>
      <c r="D1316" t="s">
        <v>7</v>
      </c>
      <c r="E1316" t="str">
        <f t="shared" si="20"/>
        <v>Sudah Upload</v>
      </c>
      <c r="F1316">
        <f>COUNTIFS('Raw data yang sudah upload'!C:C,C1316,'Raw data yang sudah upload'!A:A,$I$3)</f>
        <v>1</v>
      </c>
      <c r="G1316" t="str">
        <f>IF(F1316=0,"Tidak Upload",IF(COUNTIFS('Raw data yang sudah upload'!C:C,C1316,'Raw data yang sudah upload'!A:A,$I$3,'Raw data yang sudah upload'!X:X,"YA")&gt;0,"Tepat Waktu","Terlambat"))</f>
        <v>Tepat Waktu</v>
      </c>
    </row>
    <row r="1317" spans="1:7">
      <c r="A1317" t="s">
        <v>26</v>
      </c>
      <c r="B1317" t="s">
        <v>2520</v>
      </c>
      <c r="C1317" t="s">
        <v>2521</v>
      </c>
      <c r="D1317" t="s">
        <v>7</v>
      </c>
      <c r="E1317" t="str">
        <f t="shared" si="20"/>
        <v>Sudah Upload</v>
      </c>
      <c r="F1317">
        <f>COUNTIFS('Raw data yang sudah upload'!C:C,C1317,'Raw data yang sudah upload'!A:A,$I$3)</f>
        <v>1</v>
      </c>
      <c r="G1317" t="str">
        <f>IF(F1317=0,"Tidak Upload",IF(COUNTIFS('Raw data yang sudah upload'!C:C,C1317,'Raw data yang sudah upload'!A:A,$I$3,'Raw data yang sudah upload'!X:X,"YA")&gt;0,"Tepat Waktu","Terlambat"))</f>
        <v>Tepat Waktu</v>
      </c>
    </row>
    <row r="1318" spans="1:7">
      <c r="A1318" t="s">
        <v>26</v>
      </c>
      <c r="B1318" t="s">
        <v>2522</v>
      </c>
      <c r="C1318" t="s">
        <v>2523</v>
      </c>
      <c r="D1318" t="s">
        <v>7</v>
      </c>
      <c r="E1318" t="str">
        <f t="shared" si="20"/>
        <v>Sudah Upload</v>
      </c>
      <c r="F1318">
        <f>COUNTIFS('Raw data yang sudah upload'!C:C,C1318,'Raw data yang sudah upload'!A:A,$I$3)</f>
        <v>1</v>
      </c>
      <c r="G1318" t="str">
        <f>IF(F1318=0,"Tidak Upload",IF(COUNTIFS('Raw data yang sudah upload'!C:C,C1318,'Raw data yang sudah upload'!A:A,$I$3,'Raw data yang sudah upload'!X:X,"YA")&gt;0,"Tepat Waktu","Terlambat"))</f>
        <v>Tepat Waktu</v>
      </c>
    </row>
    <row r="1319" spans="1:7">
      <c r="A1319" t="s">
        <v>26</v>
      </c>
      <c r="B1319" t="s">
        <v>2524</v>
      </c>
      <c r="C1319" t="s">
        <v>2525</v>
      </c>
      <c r="D1319" t="s">
        <v>7</v>
      </c>
      <c r="E1319" t="str">
        <f t="shared" si="20"/>
        <v>Sudah Upload</v>
      </c>
      <c r="F1319">
        <f>COUNTIFS('Raw data yang sudah upload'!C:C,C1319,'Raw data yang sudah upload'!A:A,$I$3)</f>
        <v>1</v>
      </c>
      <c r="G1319" t="str">
        <f>IF(F1319=0,"Tidak Upload",IF(COUNTIFS('Raw data yang sudah upload'!C:C,C1319,'Raw data yang sudah upload'!A:A,$I$3,'Raw data yang sudah upload'!X:X,"YA")&gt;0,"Tepat Waktu","Terlambat"))</f>
        <v>Tepat Waktu</v>
      </c>
    </row>
    <row r="1320" spans="1:7">
      <c r="A1320" t="s">
        <v>26</v>
      </c>
      <c r="B1320" t="s">
        <v>2526</v>
      </c>
      <c r="C1320" t="s">
        <v>2527</v>
      </c>
      <c r="D1320" t="s">
        <v>7</v>
      </c>
      <c r="E1320" t="str">
        <f t="shared" si="20"/>
        <v>Sudah Upload</v>
      </c>
      <c r="F1320">
        <f>COUNTIFS('Raw data yang sudah upload'!C:C,C1320,'Raw data yang sudah upload'!A:A,$I$3)</f>
        <v>1</v>
      </c>
      <c r="G1320" t="str">
        <f>IF(F1320=0,"Tidak Upload",IF(COUNTIFS('Raw data yang sudah upload'!C:C,C1320,'Raw data yang sudah upload'!A:A,$I$3,'Raw data yang sudah upload'!X:X,"YA")&gt;0,"Tepat Waktu","Terlambat"))</f>
        <v>Tepat Waktu</v>
      </c>
    </row>
    <row r="1321" spans="1:7">
      <c r="A1321" t="s">
        <v>26</v>
      </c>
      <c r="B1321" t="s">
        <v>2528</v>
      </c>
      <c r="C1321" t="s">
        <v>2529</v>
      </c>
      <c r="D1321" t="s">
        <v>7</v>
      </c>
      <c r="E1321" t="str">
        <f t="shared" si="20"/>
        <v>Sudah Upload</v>
      </c>
      <c r="F1321">
        <f>COUNTIFS('Raw data yang sudah upload'!C:C,C1321,'Raw data yang sudah upload'!A:A,$I$3)</f>
        <v>1</v>
      </c>
      <c r="G1321" t="str">
        <f>IF(F1321=0,"Tidak Upload",IF(COUNTIFS('Raw data yang sudah upload'!C:C,C1321,'Raw data yang sudah upload'!A:A,$I$3,'Raw data yang sudah upload'!X:X,"YA")&gt;0,"Tepat Waktu","Terlambat"))</f>
        <v>Tepat Waktu</v>
      </c>
    </row>
    <row r="1322" spans="1:7">
      <c r="A1322" t="s">
        <v>26</v>
      </c>
      <c r="B1322" t="s">
        <v>2530</v>
      </c>
      <c r="C1322" t="s">
        <v>2531</v>
      </c>
      <c r="D1322" t="s">
        <v>7</v>
      </c>
      <c r="E1322" t="str">
        <f t="shared" si="20"/>
        <v>Sudah Upload</v>
      </c>
      <c r="F1322">
        <f>COUNTIFS('Raw data yang sudah upload'!C:C,C1322,'Raw data yang sudah upload'!A:A,$I$3)</f>
        <v>1</v>
      </c>
      <c r="G1322" t="str">
        <f>IF(F1322=0,"Tidak Upload",IF(COUNTIFS('Raw data yang sudah upload'!C:C,C1322,'Raw data yang sudah upload'!A:A,$I$3,'Raw data yang sudah upload'!X:X,"YA")&gt;0,"Tepat Waktu","Terlambat"))</f>
        <v>Tepat Waktu</v>
      </c>
    </row>
    <row r="1323" spans="1:7">
      <c r="A1323" t="s">
        <v>26</v>
      </c>
      <c r="B1323" t="s">
        <v>2532</v>
      </c>
      <c r="C1323" t="s">
        <v>2533</v>
      </c>
      <c r="D1323" t="s">
        <v>7</v>
      </c>
      <c r="E1323" t="str">
        <f t="shared" si="20"/>
        <v>Sudah Upload</v>
      </c>
      <c r="F1323">
        <f>COUNTIFS('Raw data yang sudah upload'!C:C,C1323,'Raw data yang sudah upload'!A:A,$I$3)</f>
        <v>1</v>
      </c>
      <c r="G1323" t="str">
        <f>IF(F1323=0,"Tidak Upload",IF(COUNTIFS('Raw data yang sudah upload'!C:C,C1323,'Raw data yang sudah upload'!A:A,$I$3,'Raw data yang sudah upload'!X:X,"YA")&gt;0,"Tepat Waktu","Terlambat"))</f>
        <v>Tepat Waktu</v>
      </c>
    </row>
    <row r="1324" spans="1:7">
      <c r="A1324" t="s">
        <v>26</v>
      </c>
      <c r="B1324" t="s">
        <v>2534</v>
      </c>
      <c r="C1324" t="s">
        <v>2535</v>
      </c>
      <c r="D1324" t="s">
        <v>7</v>
      </c>
      <c r="E1324" t="str">
        <f t="shared" si="20"/>
        <v>Sudah Upload</v>
      </c>
      <c r="F1324">
        <f>COUNTIFS('Raw data yang sudah upload'!C:C,C1324,'Raw data yang sudah upload'!A:A,$I$3)</f>
        <v>1</v>
      </c>
      <c r="G1324" t="str">
        <f>IF(F1324=0,"Tidak Upload",IF(COUNTIFS('Raw data yang sudah upload'!C:C,C1324,'Raw data yang sudah upload'!A:A,$I$3,'Raw data yang sudah upload'!X:X,"YA")&gt;0,"Tepat Waktu","Terlambat"))</f>
        <v>Tepat Waktu</v>
      </c>
    </row>
    <row r="1325" spans="1:7">
      <c r="A1325" t="s">
        <v>26</v>
      </c>
      <c r="B1325" t="s">
        <v>2536</v>
      </c>
      <c r="C1325" t="s">
        <v>2537</v>
      </c>
      <c r="D1325" t="s">
        <v>7</v>
      </c>
      <c r="E1325" t="str">
        <f t="shared" si="20"/>
        <v>Sudah Upload</v>
      </c>
      <c r="F1325">
        <f>COUNTIFS('Raw data yang sudah upload'!C:C,C1325,'Raw data yang sudah upload'!A:A,$I$3)</f>
        <v>1</v>
      </c>
      <c r="G1325" t="str">
        <f>IF(F1325=0,"Tidak Upload",IF(COUNTIFS('Raw data yang sudah upload'!C:C,C1325,'Raw data yang sudah upload'!A:A,$I$3,'Raw data yang sudah upload'!X:X,"YA")&gt;0,"Tepat Waktu","Terlambat"))</f>
        <v>Tepat Waktu</v>
      </c>
    </row>
    <row r="1326" spans="1:7">
      <c r="A1326" t="s">
        <v>358</v>
      </c>
      <c r="B1326" t="s">
        <v>2538</v>
      </c>
      <c r="C1326" t="s">
        <v>2539</v>
      </c>
      <c r="D1326" t="s">
        <v>7</v>
      </c>
      <c r="E1326" t="str">
        <f t="shared" si="20"/>
        <v>Sudah Upload</v>
      </c>
      <c r="F1326">
        <f>COUNTIFS('Raw data yang sudah upload'!C:C,C1326,'Raw data yang sudah upload'!A:A,$I$3)</f>
        <v>1</v>
      </c>
      <c r="G1326" t="str">
        <f>IF(F1326=0,"Tidak Upload",IF(COUNTIFS('Raw data yang sudah upload'!C:C,C1326,'Raw data yang sudah upload'!A:A,$I$3,'Raw data yang sudah upload'!X:X,"YA")&gt;0,"Tepat Waktu","Terlambat"))</f>
        <v>Tepat Waktu</v>
      </c>
    </row>
    <row r="1327" spans="1:7">
      <c r="A1327" t="s">
        <v>413</v>
      </c>
      <c r="B1327" t="s">
        <v>2540</v>
      </c>
      <c r="C1327" t="s">
        <v>2540</v>
      </c>
      <c r="D1327" t="s">
        <v>7</v>
      </c>
      <c r="E1327" t="str">
        <f t="shared" si="20"/>
        <v>Sudah Upload</v>
      </c>
      <c r="F1327">
        <f>COUNTIFS('Raw data yang sudah upload'!C:C,C1327,'Raw data yang sudah upload'!A:A,$I$3)</f>
        <v>1</v>
      </c>
      <c r="G1327" t="str">
        <f>IF(F1327=0,"Tidak Upload",IF(COUNTIFS('Raw data yang sudah upload'!C:C,C1327,'Raw data yang sudah upload'!A:A,$I$3,'Raw data yang sudah upload'!X:X,"YA")&gt;0,"Tepat Waktu","Terlambat"))</f>
        <v>Tepat Waktu</v>
      </c>
    </row>
    <row r="1328" spans="1:7">
      <c r="A1328" t="s">
        <v>565</v>
      </c>
      <c r="B1328" t="s">
        <v>2541</v>
      </c>
      <c r="C1328" t="s">
        <v>2541</v>
      </c>
      <c r="D1328" t="s">
        <v>7</v>
      </c>
      <c r="E1328" t="str">
        <f t="shared" si="20"/>
        <v>Sudah Upload</v>
      </c>
      <c r="F1328">
        <f>COUNTIFS('Raw data yang sudah upload'!C:C,C1328,'Raw data yang sudah upload'!A:A,$I$3)</f>
        <v>1</v>
      </c>
      <c r="G1328" t="str">
        <f>IF(F1328=0,"Tidak Upload",IF(COUNTIFS('Raw data yang sudah upload'!C:C,C1328,'Raw data yang sudah upload'!A:A,$I$3,'Raw data yang sudah upload'!X:X,"YA")&gt;0,"Tepat Waktu","Terlambat"))</f>
        <v>Terlambat</v>
      </c>
    </row>
    <row r="1329" spans="1:7">
      <c r="A1329" t="s">
        <v>453</v>
      </c>
      <c r="B1329" t="s">
        <v>2542</v>
      </c>
      <c r="C1329" t="s">
        <v>2543</v>
      </c>
      <c r="D1329" t="s">
        <v>7</v>
      </c>
      <c r="E1329" t="str">
        <f t="shared" si="20"/>
        <v>Sudah Upload</v>
      </c>
      <c r="F1329">
        <f>COUNTIFS('Raw data yang sudah upload'!C:C,C1329,'Raw data yang sudah upload'!A:A,$I$3)</f>
        <v>1</v>
      </c>
      <c r="G1329" t="str">
        <f>IF(F1329=0,"Tidak Upload",IF(COUNTIFS('Raw data yang sudah upload'!C:C,C1329,'Raw data yang sudah upload'!A:A,$I$3,'Raw data yang sudah upload'!X:X,"YA")&gt;0,"Tepat Waktu","Terlambat"))</f>
        <v>Tepat Waktu</v>
      </c>
    </row>
    <row r="1330" spans="1:7">
      <c r="A1330" t="s">
        <v>1026</v>
      </c>
      <c r="B1330" t="s">
        <v>2544</v>
      </c>
      <c r="C1330" t="s">
        <v>2544</v>
      </c>
      <c r="D1330" t="s">
        <v>7</v>
      </c>
      <c r="E1330" t="str">
        <f t="shared" si="20"/>
        <v>Sudah Upload</v>
      </c>
      <c r="F1330">
        <f>COUNTIFS('Raw data yang sudah upload'!C:C,C1330,'Raw data yang sudah upload'!A:A,$I$3)</f>
        <v>1</v>
      </c>
      <c r="G1330" t="str">
        <f>IF(F1330=0,"Tidak Upload",IF(COUNTIFS('Raw data yang sudah upload'!C:C,C1330,'Raw data yang sudah upload'!A:A,$I$3,'Raw data yang sudah upload'!X:X,"YA")&gt;0,"Tepat Waktu","Terlambat"))</f>
        <v>Terlambat</v>
      </c>
    </row>
    <row r="1331" spans="1:7">
      <c r="A1331" t="s">
        <v>1026</v>
      </c>
      <c r="B1331" t="s">
        <v>2545</v>
      </c>
      <c r="C1331" t="s">
        <v>2545</v>
      </c>
      <c r="D1331" t="s">
        <v>7</v>
      </c>
      <c r="E1331" t="str">
        <f t="shared" si="20"/>
        <v>Sudah Upload</v>
      </c>
      <c r="F1331">
        <f>COUNTIFS('Raw data yang sudah upload'!C:C,C1331,'Raw data yang sudah upload'!A:A,$I$3)</f>
        <v>1</v>
      </c>
      <c r="G1331" t="str">
        <f>IF(F1331=0,"Tidak Upload",IF(COUNTIFS('Raw data yang sudah upload'!C:C,C1331,'Raw data yang sudah upload'!A:A,$I$3,'Raw data yang sudah upload'!X:X,"YA")&gt;0,"Tepat Waktu","Terlambat"))</f>
        <v>Tepat Waktu</v>
      </c>
    </row>
    <row r="1332" spans="1:7">
      <c r="A1332" t="s">
        <v>26</v>
      </c>
      <c r="B1332" t="s">
        <v>2546</v>
      </c>
      <c r="C1332" t="s">
        <v>2547</v>
      </c>
      <c r="D1332" t="s">
        <v>7</v>
      </c>
      <c r="E1332" t="str">
        <f t="shared" si="20"/>
        <v>Sudah Upload</v>
      </c>
      <c r="F1332">
        <f>COUNTIFS('Raw data yang sudah upload'!C:C,C1332,'Raw data yang sudah upload'!A:A,$I$3)</f>
        <v>1</v>
      </c>
      <c r="G1332" t="str">
        <f>IF(F1332=0,"Tidak Upload",IF(COUNTIFS('Raw data yang sudah upload'!C:C,C1332,'Raw data yang sudah upload'!A:A,$I$3,'Raw data yang sudah upload'!X:X,"YA")&gt;0,"Tepat Waktu","Terlambat"))</f>
        <v>Tepat Waktu</v>
      </c>
    </row>
    <row r="1333" spans="1:7">
      <c r="A1333" t="s">
        <v>453</v>
      </c>
      <c r="B1333" t="s">
        <v>2548</v>
      </c>
      <c r="C1333" t="s">
        <v>2549</v>
      </c>
      <c r="D1333" t="s">
        <v>7</v>
      </c>
      <c r="E1333" t="str">
        <f t="shared" si="20"/>
        <v>Sudah Upload</v>
      </c>
      <c r="F1333">
        <f>COUNTIFS('Raw data yang sudah upload'!C:C,C1333,'Raw data yang sudah upload'!A:A,$I$3)</f>
        <v>1</v>
      </c>
      <c r="G1333" t="str">
        <f>IF(F1333=0,"Tidak Upload",IF(COUNTIFS('Raw data yang sudah upload'!C:C,C1333,'Raw data yang sudah upload'!A:A,$I$3,'Raw data yang sudah upload'!X:X,"YA")&gt;0,"Tepat Waktu","Terlambat"))</f>
        <v>Tepat Waktu</v>
      </c>
    </row>
    <row r="1334" spans="1:7">
      <c r="A1334" t="s">
        <v>229</v>
      </c>
      <c r="B1334" t="s">
        <v>2550</v>
      </c>
      <c r="C1334" t="s">
        <v>2551</v>
      </c>
      <c r="D1334" t="s">
        <v>7</v>
      </c>
      <c r="E1334" t="str">
        <f t="shared" si="20"/>
        <v>Sudah Upload</v>
      </c>
      <c r="F1334">
        <f>COUNTIFS('Raw data yang sudah upload'!C:C,C1334,'Raw data yang sudah upload'!A:A,$I$3)</f>
        <v>1</v>
      </c>
      <c r="G1334" t="str">
        <f>IF(F1334=0,"Tidak Upload",IF(COUNTIFS('Raw data yang sudah upload'!C:C,C1334,'Raw data yang sudah upload'!A:A,$I$3,'Raw data yang sudah upload'!X:X,"YA")&gt;0,"Tepat Waktu","Terlambat"))</f>
        <v>Tepat Waktu</v>
      </c>
    </row>
    <row r="1335" spans="1:7">
      <c r="A1335" t="s">
        <v>468</v>
      </c>
      <c r="B1335" t="s">
        <v>2552</v>
      </c>
      <c r="C1335" t="s">
        <v>2553</v>
      </c>
      <c r="D1335" t="s">
        <v>7</v>
      </c>
      <c r="E1335" t="str">
        <f t="shared" si="20"/>
        <v>Sudah Upload</v>
      </c>
      <c r="F1335">
        <f>COUNTIFS('Raw data yang sudah upload'!C:C,C1335,'Raw data yang sudah upload'!A:A,$I$3)</f>
        <v>1</v>
      </c>
      <c r="G1335" t="str">
        <f>IF(F1335=0,"Tidak Upload",IF(COUNTIFS('Raw data yang sudah upload'!C:C,C1335,'Raw data yang sudah upload'!A:A,$I$3,'Raw data yang sudah upload'!X:X,"YA")&gt;0,"Tepat Waktu","Terlambat"))</f>
        <v>Tepat Waktu</v>
      </c>
    </row>
    <row r="1336" spans="1:7">
      <c r="A1336" t="s">
        <v>468</v>
      </c>
      <c r="B1336" t="s">
        <v>2554</v>
      </c>
      <c r="C1336" t="s">
        <v>2555</v>
      </c>
      <c r="D1336" t="s">
        <v>29</v>
      </c>
      <c r="E1336" t="str">
        <f t="shared" si="20"/>
        <v>Tidak Upload</v>
      </c>
      <c r="F1336">
        <f>COUNTIFS('Raw data yang sudah upload'!C:C,C1336,'Raw data yang sudah upload'!A:A,$I$3)</f>
        <v>0</v>
      </c>
      <c r="G1336" t="str">
        <f>IF(F1336=0,"Tidak Upload",IF(COUNTIFS('Raw data yang sudah upload'!C:C,C1336,'Raw data yang sudah upload'!A:A,$I$3,'Raw data yang sudah upload'!X:X,"YA")&gt;0,"Tepat Waktu","Terlambat"))</f>
        <v>Tidak Upload</v>
      </c>
    </row>
    <row r="1337" spans="1:7">
      <c r="A1337" t="s">
        <v>468</v>
      </c>
      <c r="B1337" t="s">
        <v>2556</v>
      </c>
      <c r="C1337" t="s">
        <v>2557</v>
      </c>
      <c r="D1337" t="s">
        <v>7</v>
      </c>
      <c r="E1337" t="str">
        <f t="shared" si="20"/>
        <v>Sudah Upload</v>
      </c>
      <c r="F1337">
        <f>COUNTIFS('Raw data yang sudah upload'!C:C,C1337,'Raw data yang sudah upload'!A:A,$I$3)</f>
        <v>1</v>
      </c>
      <c r="G1337" t="str">
        <f>IF(F1337=0,"Tidak Upload",IF(COUNTIFS('Raw data yang sudah upload'!C:C,C1337,'Raw data yang sudah upload'!A:A,$I$3,'Raw data yang sudah upload'!X:X,"YA")&gt;0,"Tepat Waktu","Terlambat"))</f>
        <v>Tepat Waktu</v>
      </c>
    </row>
    <row r="1338" spans="1:7">
      <c r="A1338" t="s">
        <v>468</v>
      </c>
      <c r="B1338" t="s">
        <v>2558</v>
      </c>
      <c r="C1338" t="s">
        <v>2559</v>
      </c>
      <c r="D1338" t="s">
        <v>7</v>
      </c>
      <c r="E1338" t="str">
        <f t="shared" si="20"/>
        <v>Sudah Upload</v>
      </c>
      <c r="F1338">
        <f>COUNTIFS('Raw data yang sudah upload'!C:C,C1338,'Raw data yang sudah upload'!A:A,$I$3)</f>
        <v>1</v>
      </c>
      <c r="G1338" t="str">
        <f>IF(F1338=0,"Tidak Upload",IF(COUNTIFS('Raw data yang sudah upload'!C:C,C1338,'Raw data yang sudah upload'!A:A,$I$3,'Raw data yang sudah upload'!X:X,"YA")&gt;0,"Tepat Waktu","Terlambat"))</f>
        <v>Tepat Waktu</v>
      </c>
    </row>
    <row r="1339" spans="1:7">
      <c r="A1339" t="s">
        <v>468</v>
      </c>
      <c r="B1339" t="s">
        <v>2560</v>
      </c>
      <c r="C1339" t="s">
        <v>2561</v>
      </c>
      <c r="D1339" t="s">
        <v>29</v>
      </c>
      <c r="E1339" t="str">
        <f t="shared" si="20"/>
        <v>Tidak Upload</v>
      </c>
      <c r="F1339">
        <f>COUNTIFS('Raw data yang sudah upload'!C:C,C1339,'Raw data yang sudah upload'!A:A,$I$3)</f>
        <v>0</v>
      </c>
      <c r="G1339" t="str">
        <f>IF(F1339=0,"Tidak Upload",IF(COUNTIFS('Raw data yang sudah upload'!C:C,C1339,'Raw data yang sudah upload'!A:A,$I$3,'Raw data yang sudah upload'!X:X,"YA")&gt;0,"Tepat Waktu","Terlambat"))</f>
        <v>Tidak Upload</v>
      </c>
    </row>
    <row r="1340" spans="1:7">
      <c r="A1340" t="s">
        <v>468</v>
      </c>
      <c r="B1340" t="s">
        <v>2562</v>
      </c>
      <c r="C1340" t="s">
        <v>2563</v>
      </c>
      <c r="D1340" t="s">
        <v>29</v>
      </c>
      <c r="E1340" t="str">
        <f t="shared" si="20"/>
        <v>Tidak Upload</v>
      </c>
      <c r="F1340">
        <f>COUNTIFS('Raw data yang sudah upload'!C:C,C1340,'Raw data yang sudah upload'!A:A,$I$3)</f>
        <v>0</v>
      </c>
      <c r="G1340" t="str">
        <f>IF(F1340=0,"Tidak Upload",IF(COUNTIFS('Raw data yang sudah upload'!C:C,C1340,'Raw data yang sudah upload'!A:A,$I$3,'Raw data yang sudah upload'!X:X,"YA")&gt;0,"Tepat Waktu","Terlambat"))</f>
        <v>Tidak Upload</v>
      </c>
    </row>
    <row r="1341" spans="1:7">
      <c r="A1341" t="s">
        <v>588</v>
      </c>
      <c r="B1341" t="s">
        <v>2564</v>
      </c>
      <c r="C1341" t="s">
        <v>2565</v>
      </c>
      <c r="D1341" t="s">
        <v>7</v>
      </c>
      <c r="E1341" t="str">
        <f t="shared" si="20"/>
        <v>Sudah Upload</v>
      </c>
      <c r="F1341">
        <f>COUNTIFS('Raw data yang sudah upload'!C:C,C1341,'Raw data yang sudah upload'!A:A,$I$3)</f>
        <v>1</v>
      </c>
      <c r="G1341" t="str">
        <f>IF(F1341=0,"Tidak Upload",IF(COUNTIFS('Raw data yang sudah upload'!C:C,C1341,'Raw data yang sudah upload'!A:A,$I$3,'Raw data yang sudah upload'!X:X,"YA")&gt;0,"Tepat Waktu","Terlambat"))</f>
        <v>Tepat Waktu</v>
      </c>
    </row>
    <row r="1342" spans="1:7">
      <c r="A1342" t="s">
        <v>928</v>
      </c>
      <c r="B1342" t="s">
        <v>2566</v>
      </c>
      <c r="C1342" t="s">
        <v>2567</v>
      </c>
      <c r="D1342" t="s">
        <v>7</v>
      </c>
      <c r="E1342" t="str">
        <f t="shared" si="20"/>
        <v>Sudah Upload</v>
      </c>
      <c r="F1342">
        <f>COUNTIFS('Raw data yang sudah upload'!C:C,C1342,'Raw data yang sudah upload'!A:A,$I$3)</f>
        <v>1</v>
      </c>
      <c r="G1342" t="str">
        <f>IF(F1342=0,"Tidak Upload",IF(COUNTIFS('Raw data yang sudah upload'!C:C,C1342,'Raw data yang sudah upload'!A:A,$I$3,'Raw data yang sudah upload'!X:X,"YA")&gt;0,"Tepat Waktu","Terlambat"))</f>
        <v>Tepat Waktu</v>
      </c>
    </row>
    <row r="1343" spans="1:7">
      <c r="A1343" t="s">
        <v>588</v>
      </c>
      <c r="B1343" t="s">
        <v>2568</v>
      </c>
      <c r="C1343" t="s">
        <v>2569</v>
      </c>
      <c r="D1343" t="s">
        <v>7</v>
      </c>
      <c r="E1343" t="str">
        <f t="shared" si="20"/>
        <v>Sudah Upload</v>
      </c>
      <c r="F1343">
        <f>COUNTIFS('Raw data yang sudah upload'!C:C,C1343,'Raw data yang sudah upload'!A:A,$I$3)</f>
        <v>1</v>
      </c>
      <c r="G1343" t="str">
        <f>IF(F1343=0,"Tidak Upload",IF(COUNTIFS('Raw data yang sudah upload'!C:C,C1343,'Raw data yang sudah upload'!A:A,$I$3,'Raw data yang sudah upload'!X:X,"YA")&gt;0,"Tepat Waktu","Terlambat"))</f>
        <v>Tepat Waktu</v>
      </c>
    </row>
    <row r="1344" spans="1:7">
      <c r="A1344" t="s">
        <v>432</v>
      </c>
      <c r="B1344" t="s">
        <v>2570</v>
      </c>
      <c r="C1344" t="s">
        <v>2571</v>
      </c>
      <c r="D1344" t="s">
        <v>7</v>
      </c>
      <c r="E1344" t="str">
        <f t="shared" si="20"/>
        <v>Sudah Upload</v>
      </c>
      <c r="F1344">
        <f>COUNTIFS('Raw data yang sudah upload'!C:C,C1344,'Raw data yang sudah upload'!A:A,$I$3)</f>
        <v>1</v>
      </c>
      <c r="G1344" t="str">
        <f>IF(F1344=0,"Tidak Upload",IF(COUNTIFS('Raw data yang sudah upload'!C:C,C1344,'Raw data yang sudah upload'!A:A,$I$3,'Raw data yang sudah upload'!X:X,"YA")&gt;0,"Tepat Waktu","Terlambat"))</f>
        <v>Tepat Waktu</v>
      </c>
    </row>
    <row r="1345" spans="1:7">
      <c r="A1345" t="s">
        <v>229</v>
      </c>
      <c r="B1345" t="s">
        <v>2572</v>
      </c>
      <c r="C1345" t="s">
        <v>2572</v>
      </c>
      <c r="D1345" t="s">
        <v>7</v>
      </c>
      <c r="E1345" t="str">
        <f t="shared" si="20"/>
        <v>Sudah Upload</v>
      </c>
      <c r="F1345">
        <f>COUNTIFS('Raw data yang sudah upload'!C:C,C1345,'Raw data yang sudah upload'!A:A,$I$3)</f>
        <v>1</v>
      </c>
      <c r="G1345" t="str">
        <f>IF(F1345=0,"Tidak Upload",IF(COUNTIFS('Raw data yang sudah upload'!C:C,C1345,'Raw data yang sudah upload'!A:A,$I$3,'Raw data yang sudah upload'!X:X,"YA")&gt;0,"Tepat Waktu","Terlambat"))</f>
        <v>Tepat Waktu</v>
      </c>
    </row>
    <row r="1346" spans="1:7">
      <c r="A1346" t="s">
        <v>229</v>
      </c>
      <c r="B1346" t="s">
        <v>2573</v>
      </c>
      <c r="C1346" t="s">
        <v>2574</v>
      </c>
      <c r="D1346" t="s">
        <v>7</v>
      </c>
      <c r="E1346" t="str">
        <f t="shared" si="20"/>
        <v>Sudah Upload</v>
      </c>
      <c r="F1346">
        <f>COUNTIFS('Raw data yang sudah upload'!C:C,C1346,'Raw data yang sudah upload'!A:A,$I$3)</f>
        <v>1</v>
      </c>
      <c r="G1346" t="str">
        <f>IF(F1346=0,"Tidak Upload",IF(COUNTIFS('Raw data yang sudah upload'!C:C,C1346,'Raw data yang sudah upload'!A:A,$I$3,'Raw data yang sudah upload'!X:X,"YA")&gt;0,"Tepat Waktu","Terlambat"))</f>
        <v>Tepat Waktu</v>
      </c>
    </row>
    <row r="1347" spans="1:7">
      <c r="A1347" t="s">
        <v>229</v>
      </c>
      <c r="B1347" t="s">
        <v>2575</v>
      </c>
      <c r="C1347" t="s">
        <v>2576</v>
      </c>
      <c r="D1347" t="s">
        <v>7</v>
      </c>
      <c r="E1347" t="str">
        <f t="shared" si="20"/>
        <v>Sudah Upload</v>
      </c>
      <c r="F1347">
        <f>COUNTIFS('Raw data yang sudah upload'!C:C,C1347,'Raw data yang sudah upload'!A:A,$I$3)</f>
        <v>1</v>
      </c>
      <c r="G1347" t="str">
        <f>IF(F1347=0,"Tidak Upload",IF(COUNTIFS('Raw data yang sudah upload'!C:C,C1347,'Raw data yang sudah upload'!A:A,$I$3,'Raw data yang sudah upload'!X:X,"YA")&gt;0,"Tepat Waktu","Terlambat"))</f>
        <v>Tepat Waktu</v>
      </c>
    </row>
    <row r="1348" spans="1:7">
      <c r="A1348" t="s">
        <v>229</v>
      </c>
      <c r="B1348" t="s">
        <v>2577</v>
      </c>
      <c r="C1348" t="s">
        <v>2578</v>
      </c>
      <c r="D1348" t="s">
        <v>7</v>
      </c>
      <c r="E1348" t="str">
        <f t="shared" ref="E1348:E1411" si="21">IF(F1348=0,"Tidak Upload","Sudah Upload")</f>
        <v>Sudah Upload</v>
      </c>
      <c r="F1348">
        <f>COUNTIFS('Raw data yang sudah upload'!C:C,C1348,'Raw data yang sudah upload'!A:A,$I$3)</f>
        <v>1</v>
      </c>
      <c r="G1348" t="str">
        <f>IF(F1348=0,"Tidak Upload",IF(COUNTIFS('Raw data yang sudah upload'!C:C,C1348,'Raw data yang sudah upload'!A:A,$I$3,'Raw data yang sudah upload'!X:X,"YA")&gt;0,"Tepat Waktu","Terlambat"))</f>
        <v>Tepat Waktu</v>
      </c>
    </row>
    <row r="1349" spans="1:7">
      <c r="A1349" t="s">
        <v>229</v>
      </c>
      <c r="B1349" t="s">
        <v>2579</v>
      </c>
      <c r="C1349" t="s">
        <v>2580</v>
      </c>
      <c r="D1349" t="s">
        <v>7</v>
      </c>
      <c r="E1349" t="str">
        <f t="shared" si="21"/>
        <v>Sudah Upload</v>
      </c>
      <c r="F1349">
        <f>COUNTIFS('Raw data yang sudah upload'!C:C,C1349,'Raw data yang sudah upload'!A:A,$I$3)</f>
        <v>1</v>
      </c>
      <c r="G1349" t="str">
        <f>IF(F1349=0,"Tidak Upload",IF(COUNTIFS('Raw data yang sudah upload'!C:C,C1349,'Raw data yang sudah upload'!A:A,$I$3,'Raw data yang sudah upload'!X:X,"YA")&gt;0,"Tepat Waktu","Terlambat"))</f>
        <v>Terlambat</v>
      </c>
    </row>
    <row r="1350" spans="1:7">
      <c r="A1350" t="s">
        <v>229</v>
      </c>
      <c r="B1350" t="s">
        <v>2581</v>
      </c>
      <c r="C1350" t="s">
        <v>2582</v>
      </c>
      <c r="D1350" t="s">
        <v>7</v>
      </c>
      <c r="E1350" t="str">
        <f t="shared" si="21"/>
        <v>Sudah Upload</v>
      </c>
      <c r="F1350">
        <f>COUNTIFS('Raw data yang sudah upload'!C:C,C1350,'Raw data yang sudah upload'!A:A,$I$3)</f>
        <v>1</v>
      </c>
      <c r="G1350" t="str">
        <f>IF(F1350=0,"Tidak Upload",IF(COUNTIFS('Raw data yang sudah upload'!C:C,C1350,'Raw data yang sudah upload'!A:A,$I$3,'Raw data yang sudah upload'!X:X,"YA")&gt;0,"Tepat Waktu","Terlambat"))</f>
        <v>Tepat Waktu</v>
      </c>
    </row>
    <row r="1351" spans="1:7">
      <c r="A1351" t="s">
        <v>391</v>
      </c>
      <c r="B1351" t="s">
        <v>2583</v>
      </c>
      <c r="C1351" t="s">
        <v>2584</v>
      </c>
      <c r="D1351" t="s">
        <v>7</v>
      </c>
      <c r="E1351" t="str">
        <f t="shared" si="21"/>
        <v>Sudah Upload</v>
      </c>
      <c r="F1351">
        <f>COUNTIFS('Raw data yang sudah upload'!C:C,C1351,'Raw data yang sudah upload'!A:A,$I$3)</f>
        <v>1</v>
      </c>
      <c r="G1351" t="str">
        <f>IF(F1351=0,"Tidak Upload",IF(COUNTIFS('Raw data yang sudah upload'!C:C,C1351,'Raw data yang sudah upload'!A:A,$I$3,'Raw data yang sudah upload'!X:X,"YA")&gt;0,"Tepat Waktu","Terlambat"))</f>
        <v>Tepat Waktu</v>
      </c>
    </row>
    <row r="1352" spans="1:7">
      <c r="A1352" t="s">
        <v>928</v>
      </c>
      <c r="B1352" t="s">
        <v>2585</v>
      </c>
      <c r="C1352" t="s">
        <v>2586</v>
      </c>
      <c r="D1352" t="s">
        <v>7</v>
      </c>
      <c r="E1352" t="str">
        <f t="shared" si="21"/>
        <v>Sudah Upload</v>
      </c>
      <c r="F1352">
        <f>COUNTIFS('Raw data yang sudah upload'!C:C,C1352,'Raw data yang sudah upload'!A:A,$I$3)</f>
        <v>1</v>
      </c>
      <c r="G1352" t="str">
        <f>IF(F1352=0,"Tidak Upload",IF(COUNTIFS('Raw data yang sudah upload'!C:C,C1352,'Raw data yang sudah upload'!A:A,$I$3,'Raw data yang sudah upload'!X:X,"YA")&gt;0,"Tepat Waktu","Terlambat"))</f>
        <v>Tepat Waktu</v>
      </c>
    </row>
    <row r="1353" spans="1:7">
      <c r="A1353" t="s">
        <v>30</v>
      </c>
      <c r="B1353" t="s">
        <v>2587</v>
      </c>
      <c r="C1353" t="s">
        <v>2588</v>
      </c>
      <c r="D1353" t="s">
        <v>7</v>
      </c>
      <c r="E1353" t="str">
        <f t="shared" si="21"/>
        <v>Sudah Upload</v>
      </c>
      <c r="F1353">
        <f>COUNTIFS('Raw data yang sudah upload'!C:C,C1353,'Raw data yang sudah upload'!A:A,$I$3)</f>
        <v>1</v>
      </c>
      <c r="G1353" t="str">
        <f>IF(F1353=0,"Tidak Upload",IF(COUNTIFS('Raw data yang sudah upload'!C:C,C1353,'Raw data yang sudah upload'!A:A,$I$3,'Raw data yang sudah upload'!X:X,"YA")&gt;0,"Tepat Waktu","Terlambat"))</f>
        <v>Tepat Waktu</v>
      </c>
    </row>
    <row r="1354" spans="1:7">
      <c r="A1354" t="s">
        <v>853</v>
      </c>
      <c r="B1354" t="s">
        <v>2589</v>
      </c>
      <c r="C1354" t="s">
        <v>2590</v>
      </c>
      <c r="D1354" t="s">
        <v>7</v>
      </c>
      <c r="E1354" t="str">
        <f t="shared" si="21"/>
        <v>Sudah Upload</v>
      </c>
      <c r="F1354">
        <f>COUNTIFS('Raw data yang sudah upload'!C:C,C1354,'Raw data yang sudah upload'!A:A,$I$3)</f>
        <v>1</v>
      </c>
      <c r="G1354" t="str">
        <f>IF(F1354=0,"Tidak Upload",IF(COUNTIFS('Raw data yang sudah upload'!C:C,C1354,'Raw data yang sudah upload'!A:A,$I$3,'Raw data yang sudah upload'!X:X,"YA")&gt;0,"Tepat Waktu","Terlambat"))</f>
        <v>Tepat Waktu</v>
      </c>
    </row>
    <row r="1355" spans="1:7">
      <c r="A1355" t="s">
        <v>853</v>
      </c>
      <c r="B1355" t="s">
        <v>2591</v>
      </c>
      <c r="C1355" t="s">
        <v>2592</v>
      </c>
      <c r="D1355" t="s">
        <v>7</v>
      </c>
      <c r="E1355" t="str">
        <f t="shared" si="21"/>
        <v>Sudah Upload</v>
      </c>
      <c r="F1355">
        <f>COUNTIFS('Raw data yang sudah upload'!C:C,C1355,'Raw data yang sudah upload'!A:A,$I$3)</f>
        <v>1</v>
      </c>
      <c r="G1355" t="str">
        <f>IF(F1355=0,"Tidak Upload",IF(COUNTIFS('Raw data yang sudah upload'!C:C,C1355,'Raw data yang sudah upload'!A:A,$I$3,'Raw data yang sudah upload'!X:X,"YA")&gt;0,"Tepat Waktu","Terlambat"))</f>
        <v>Tepat Waktu</v>
      </c>
    </row>
    <row r="1356" spans="1:7">
      <c r="A1356" t="s">
        <v>777</v>
      </c>
      <c r="B1356" t="s">
        <v>2593</v>
      </c>
      <c r="C1356" t="s">
        <v>2594</v>
      </c>
      <c r="D1356" t="s">
        <v>7</v>
      </c>
      <c r="E1356" t="str">
        <f t="shared" si="21"/>
        <v>Sudah Upload</v>
      </c>
      <c r="F1356">
        <f>COUNTIFS('Raw data yang sudah upload'!C:C,C1356,'Raw data yang sudah upload'!A:A,$I$3)</f>
        <v>1</v>
      </c>
      <c r="G1356" t="str">
        <f>IF(F1356=0,"Tidak Upload",IF(COUNTIFS('Raw data yang sudah upload'!C:C,C1356,'Raw data yang sudah upload'!A:A,$I$3,'Raw data yang sudah upload'!X:X,"YA")&gt;0,"Tepat Waktu","Terlambat"))</f>
        <v>Tepat Waktu</v>
      </c>
    </row>
    <row r="1357" spans="1:7">
      <c r="A1357" t="s">
        <v>453</v>
      </c>
      <c r="B1357" t="s">
        <v>2595</v>
      </c>
      <c r="C1357" t="s">
        <v>2596</v>
      </c>
      <c r="D1357" t="s">
        <v>7</v>
      </c>
      <c r="E1357" t="str">
        <f t="shared" si="21"/>
        <v>Sudah Upload</v>
      </c>
      <c r="F1357">
        <f>COUNTIFS('Raw data yang sudah upload'!C:C,C1357,'Raw data yang sudah upload'!A:A,$I$3)</f>
        <v>1</v>
      </c>
      <c r="G1357" t="str">
        <f>IF(F1357=0,"Tidak Upload",IF(COUNTIFS('Raw data yang sudah upload'!C:C,C1357,'Raw data yang sudah upload'!A:A,$I$3,'Raw data yang sudah upload'!X:X,"YA")&gt;0,"Tepat Waktu","Terlambat"))</f>
        <v>Tepat Waktu</v>
      </c>
    </row>
    <row r="1358" spans="1:7">
      <c r="A1358" t="s">
        <v>928</v>
      </c>
      <c r="B1358" t="s">
        <v>2597</v>
      </c>
      <c r="C1358" t="s">
        <v>2598</v>
      </c>
      <c r="D1358" t="s">
        <v>7</v>
      </c>
      <c r="E1358" t="str">
        <f t="shared" si="21"/>
        <v>Sudah Upload</v>
      </c>
      <c r="F1358">
        <f>COUNTIFS('Raw data yang sudah upload'!C:C,C1358,'Raw data yang sudah upload'!A:A,$I$3)</f>
        <v>1</v>
      </c>
      <c r="G1358" t="str">
        <f>IF(F1358=0,"Tidak Upload",IF(COUNTIFS('Raw data yang sudah upload'!C:C,C1358,'Raw data yang sudah upload'!A:A,$I$3,'Raw data yang sudah upload'!X:X,"YA")&gt;0,"Tepat Waktu","Terlambat"))</f>
        <v>Tepat Waktu</v>
      </c>
    </row>
    <row r="1359" spans="1:7">
      <c r="A1359" t="s">
        <v>777</v>
      </c>
      <c r="B1359" t="s">
        <v>2599</v>
      </c>
      <c r="C1359" t="s">
        <v>2600</v>
      </c>
      <c r="D1359" t="s">
        <v>7</v>
      </c>
      <c r="E1359" t="str">
        <f t="shared" si="21"/>
        <v>Sudah Upload</v>
      </c>
      <c r="F1359">
        <f>COUNTIFS('Raw data yang sudah upload'!C:C,C1359,'Raw data yang sudah upload'!A:A,$I$3)</f>
        <v>1</v>
      </c>
      <c r="G1359" t="str">
        <f>IF(F1359=0,"Tidak Upload",IF(COUNTIFS('Raw data yang sudah upload'!C:C,C1359,'Raw data yang sudah upload'!A:A,$I$3,'Raw data yang sudah upload'!X:X,"YA")&gt;0,"Tepat Waktu","Terlambat"))</f>
        <v>Tepat Waktu</v>
      </c>
    </row>
    <row r="1360" spans="1:7">
      <c r="A1360" t="s">
        <v>777</v>
      </c>
      <c r="B1360" t="s">
        <v>2601</v>
      </c>
      <c r="C1360" t="s">
        <v>2602</v>
      </c>
      <c r="D1360" t="s">
        <v>7</v>
      </c>
      <c r="E1360" t="str">
        <f t="shared" si="21"/>
        <v>Sudah Upload</v>
      </c>
      <c r="F1360">
        <f>COUNTIFS('Raw data yang sudah upload'!C:C,C1360,'Raw data yang sudah upload'!A:A,$I$3)</f>
        <v>1</v>
      </c>
      <c r="G1360" t="str">
        <f>IF(F1360=0,"Tidak Upload",IF(COUNTIFS('Raw data yang sudah upload'!C:C,C1360,'Raw data yang sudah upload'!A:A,$I$3,'Raw data yang sudah upload'!X:X,"YA")&gt;0,"Tepat Waktu","Terlambat"))</f>
        <v>Tepat Waktu</v>
      </c>
    </row>
    <row r="1361" spans="1:7">
      <c r="A1361" t="s">
        <v>928</v>
      </c>
      <c r="B1361" t="s">
        <v>2603</v>
      </c>
      <c r="C1361" t="s">
        <v>2604</v>
      </c>
      <c r="D1361" t="s">
        <v>7</v>
      </c>
      <c r="E1361" t="str">
        <f t="shared" si="21"/>
        <v>Sudah Upload</v>
      </c>
      <c r="F1361">
        <f>COUNTIFS('Raw data yang sudah upload'!C:C,C1361,'Raw data yang sudah upload'!A:A,$I$3)</f>
        <v>1</v>
      </c>
      <c r="G1361" t="str">
        <f>IF(F1361=0,"Tidak Upload",IF(COUNTIFS('Raw data yang sudah upload'!C:C,C1361,'Raw data yang sudah upload'!A:A,$I$3,'Raw data yang sudah upload'!X:X,"YA")&gt;0,"Tepat Waktu","Terlambat"))</f>
        <v>Tepat Waktu</v>
      </c>
    </row>
    <row r="1362" spans="1:7">
      <c r="A1362" t="s">
        <v>229</v>
      </c>
      <c r="B1362" t="s">
        <v>2605</v>
      </c>
      <c r="C1362" t="s">
        <v>2605</v>
      </c>
      <c r="D1362" t="s">
        <v>7</v>
      </c>
      <c r="E1362" t="str">
        <f t="shared" si="21"/>
        <v>Sudah Upload</v>
      </c>
      <c r="F1362">
        <f>COUNTIFS('Raw data yang sudah upload'!C:C,C1362,'Raw data yang sudah upload'!A:A,$I$3)</f>
        <v>1</v>
      </c>
      <c r="G1362" t="str">
        <f>IF(F1362=0,"Tidak Upload",IF(COUNTIFS('Raw data yang sudah upload'!C:C,C1362,'Raw data yang sudah upload'!A:A,$I$3,'Raw data yang sudah upload'!X:X,"YA")&gt;0,"Tepat Waktu","Terlambat"))</f>
        <v>Tepat Waktu</v>
      </c>
    </row>
    <row r="1363" spans="1:7">
      <c r="A1363" t="s">
        <v>229</v>
      </c>
      <c r="B1363" t="s">
        <v>2606</v>
      </c>
      <c r="C1363" t="s">
        <v>2606</v>
      </c>
      <c r="D1363" t="s">
        <v>7</v>
      </c>
      <c r="E1363" t="str">
        <f t="shared" si="21"/>
        <v>Sudah Upload</v>
      </c>
      <c r="F1363">
        <f>COUNTIFS('Raw data yang sudah upload'!C:C,C1363,'Raw data yang sudah upload'!A:A,$I$3)</f>
        <v>1</v>
      </c>
      <c r="G1363" t="str">
        <f>IF(F1363=0,"Tidak Upload",IF(COUNTIFS('Raw data yang sudah upload'!C:C,C1363,'Raw data yang sudah upload'!A:A,$I$3,'Raw data yang sudah upload'!X:X,"YA")&gt;0,"Tepat Waktu","Terlambat"))</f>
        <v>Tepat Waktu</v>
      </c>
    </row>
    <row r="1364" spans="1:7">
      <c r="A1364" t="s">
        <v>229</v>
      </c>
      <c r="B1364" t="s">
        <v>2607</v>
      </c>
      <c r="C1364" t="s">
        <v>2607</v>
      </c>
      <c r="D1364" t="s">
        <v>7</v>
      </c>
      <c r="E1364" t="str">
        <f t="shared" si="21"/>
        <v>Sudah Upload</v>
      </c>
      <c r="F1364">
        <f>COUNTIFS('Raw data yang sudah upload'!C:C,C1364,'Raw data yang sudah upload'!A:A,$I$3)</f>
        <v>1</v>
      </c>
      <c r="G1364" t="str">
        <f>IF(F1364=0,"Tidak Upload",IF(COUNTIFS('Raw data yang sudah upload'!C:C,C1364,'Raw data yang sudah upload'!A:A,$I$3,'Raw data yang sudah upload'!X:X,"YA")&gt;0,"Tepat Waktu","Terlambat"))</f>
        <v>Tepat Waktu</v>
      </c>
    </row>
    <row r="1365" spans="1:7">
      <c r="A1365" t="s">
        <v>229</v>
      </c>
      <c r="B1365" t="s">
        <v>2608</v>
      </c>
      <c r="C1365" t="s">
        <v>2608</v>
      </c>
      <c r="D1365" t="s">
        <v>7</v>
      </c>
      <c r="E1365" t="str">
        <f t="shared" si="21"/>
        <v>Sudah Upload</v>
      </c>
      <c r="F1365">
        <f>COUNTIFS('Raw data yang sudah upload'!C:C,C1365,'Raw data yang sudah upload'!A:A,$I$3)</f>
        <v>1</v>
      </c>
      <c r="G1365" t="str">
        <f>IF(F1365=0,"Tidak Upload",IF(COUNTIFS('Raw data yang sudah upload'!C:C,C1365,'Raw data yang sudah upload'!A:A,$I$3,'Raw data yang sudah upload'!X:X,"YA")&gt;0,"Tepat Waktu","Terlambat"))</f>
        <v>Tepat Waktu</v>
      </c>
    </row>
    <row r="1366" spans="1:7">
      <c r="A1366" t="s">
        <v>229</v>
      </c>
      <c r="B1366" t="s">
        <v>2609</v>
      </c>
      <c r="C1366" t="s">
        <v>2609</v>
      </c>
      <c r="D1366" t="s">
        <v>29</v>
      </c>
      <c r="E1366" t="str">
        <f t="shared" si="21"/>
        <v>Tidak Upload</v>
      </c>
      <c r="F1366">
        <f>COUNTIFS('Raw data yang sudah upload'!C:C,C1366,'Raw data yang sudah upload'!A:A,$I$3)</f>
        <v>0</v>
      </c>
      <c r="G1366" t="str">
        <f>IF(F1366=0,"Tidak Upload",IF(COUNTIFS('Raw data yang sudah upload'!C:C,C1366,'Raw data yang sudah upload'!A:A,$I$3,'Raw data yang sudah upload'!X:X,"YA")&gt;0,"Tepat Waktu","Terlambat"))</f>
        <v>Tidak Upload</v>
      </c>
    </row>
    <row r="1367" spans="1:7">
      <c r="A1367" t="s">
        <v>229</v>
      </c>
      <c r="B1367" t="s">
        <v>2610</v>
      </c>
      <c r="C1367" t="s">
        <v>2610</v>
      </c>
      <c r="D1367" t="s">
        <v>7</v>
      </c>
      <c r="E1367" t="str">
        <f t="shared" si="21"/>
        <v>Sudah Upload</v>
      </c>
      <c r="F1367">
        <f>COUNTIFS('Raw data yang sudah upload'!C:C,C1367,'Raw data yang sudah upload'!A:A,$I$3)</f>
        <v>1</v>
      </c>
      <c r="G1367" t="str">
        <f>IF(F1367=0,"Tidak Upload",IF(COUNTIFS('Raw data yang sudah upload'!C:C,C1367,'Raw data yang sudah upload'!A:A,$I$3,'Raw data yang sudah upload'!X:X,"YA")&gt;0,"Tepat Waktu","Terlambat"))</f>
        <v>Tepat Waktu</v>
      </c>
    </row>
    <row r="1368" spans="1:7">
      <c r="A1368" t="s">
        <v>229</v>
      </c>
      <c r="B1368" t="s">
        <v>2611</v>
      </c>
      <c r="C1368" t="s">
        <v>2611</v>
      </c>
      <c r="D1368" t="s">
        <v>7</v>
      </c>
      <c r="E1368" t="str">
        <f t="shared" si="21"/>
        <v>Sudah Upload</v>
      </c>
      <c r="F1368">
        <f>COUNTIFS('Raw data yang sudah upload'!C:C,C1368,'Raw data yang sudah upload'!A:A,$I$3)</f>
        <v>1</v>
      </c>
      <c r="G1368" t="str">
        <f>IF(F1368=0,"Tidak Upload",IF(COUNTIFS('Raw data yang sudah upload'!C:C,C1368,'Raw data yang sudah upload'!A:A,$I$3,'Raw data yang sudah upload'!X:X,"YA")&gt;0,"Tepat Waktu","Terlambat"))</f>
        <v>Tepat Waktu</v>
      </c>
    </row>
    <row r="1369" spans="1:7">
      <c r="A1369" t="s">
        <v>229</v>
      </c>
      <c r="B1369" t="s">
        <v>2612</v>
      </c>
      <c r="C1369" t="s">
        <v>2612</v>
      </c>
      <c r="D1369" t="s">
        <v>7</v>
      </c>
      <c r="E1369" t="str">
        <f t="shared" si="21"/>
        <v>Sudah Upload</v>
      </c>
      <c r="F1369">
        <f>COUNTIFS('Raw data yang sudah upload'!C:C,C1369,'Raw data yang sudah upload'!A:A,$I$3)</f>
        <v>1</v>
      </c>
      <c r="G1369" t="str">
        <f>IF(F1369=0,"Tidak Upload",IF(COUNTIFS('Raw data yang sudah upload'!C:C,C1369,'Raw data yang sudah upload'!A:A,$I$3,'Raw data yang sudah upload'!X:X,"YA")&gt;0,"Tepat Waktu","Terlambat"))</f>
        <v>Terlambat</v>
      </c>
    </row>
    <row r="1370" spans="1:7">
      <c r="A1370" t="s">
        <v>229</v>
      </c>
      <c r="B1370" t="s">
        <v>2613</v>
      </c>
      <c r="C1370" t="s">
        <v>2613</v>
      </c>
      <c r="D1370" t="s">
        <v>7</v>
      </c>
      <c r="E1370" t="str">
        <f t="shared" si="21"/>
        <v>Sudah Upload</v>
      </c>
      <c r="F1370">
        <f>COUNTIFS('Raw data yang sudah upload'!C:C,C1370,'Raw data yang sudah upload'!A:A,$I$3)</f>
        <v>1</v>
      </c>
      <c r="G1370" t="str">
        <f>IF(F1370=0,"Tidak Upload",IF(COUNTIFS('Raw data yang sudah upload'!C:C,C1370,'Raw data yang sudah upload'!A:A,$I$3,'Raw data yang sudah upload'!X:X,"YA")&gt;0,"Tepat Waktu","Terlambat"))</f>
        <v>Tepat Waktu</v>
      </c>
    </row>
    <row r="1371" spans="1:7">
      <c r="A1371" t="s">
        <v>229</v>
      </c>
      <c r="B1371" t="s">
        <v>2614</v>
      </c>
      <c r="C1371" t="s">
        <v>2614</v>
      </c>
      <c r="D1371" t="s">
        <v>7</v>
      </c>
      <c r="E1371" t="str">
        <f t="shared" si="21"/>
        <v>Sudah Upload</v>
      </c>
      <c r="F1371">
        <f>COUNTIFS('Raw data yang sudah upload'!C:C,C1371,'Raw data yang sudah upload'!A:A,$I$3)</f>
        <v>1</v>
      </c>
      <c r="G1371" t="str">
        <f>IF(F1371=0,"Tidak Upload",IF(COUNTIFS('Raw data yang sudah upload'!C:C,C1371,'Raw data yang sudah upload'!A:A,$I$3,'Raw data yang sudah upload'!X:X,"YA")&gt;0,"Tepat Waktu","Terlambat"))</f>
        <v>Tepat Waktu</v>
      </c>
    </row>
    <row r="1372" spans="1:7">
      <c r="A1372" t="s">
        <v>229</v>
      </c>
      <c r="B1372" t="s">
        <v>2615</v>
      </c>
      <c r="C1372" t="s">
        <v>2616</v>
      </c>
      <c r="D1372" t="s">
        <v>7</v>
      </c>
      <c r="E1372" t="str">
        <f t="shared" si="21"/>
        <v>Sudah Upload</v>
      </c>
      <c r="F1372">
        <f>COUNTIFS('Raw data yang sudah upload'!C:C,C1372,'Raw data yang sudah upload'!A:A,$I$3)</f>
        <v>1</v>
      </c>
      <c r="G1372" t="str">
        <f>IF(F1372=0,"Tidak Upload",IF(COUNTIFS('Raw data yang sudah upload'!C:C,C1372,'Raw data yang sudah upload'!A:A,$I$3,'Raw data yang sudah upload'!X:X,"YA")&gt;0,"Tepat Waktu","Terlambat"))</f>
        <v>Tepat Waktu</v>
      </c>
    </row>
    <row r="1373" spans="1:7">
      <c r="A1373" t="s">
        <v>229</v>
      </c>
      <c r="B1373" t="s">
        <v>2617</v>
      </c>
      <c r="C1373" t="s">
        <v>2618</v>
      </c>
      <c r="D1373" t="s">
        <v>7</v>
      </c>
      <c r="E1373" t="str">
        <f t="shared" si="21"/>
        <v>Sudah Upload</v>
      </c>
      <c r="F1373">
        <f>COUNTIFS('Raw data yang sudah upload'!C:C,C1373,'Raw data yang sudah upload'!A:A,$I$3)</f>
        <v>1</v>
      </c>
      <c r="G1373" t="str">
        <f>IF(F1373=0,"Tidak Upload",IF(COUNTIFS('Raw data yang sudah upload'!C:C,C1373,'Raw data yang sudah upload'!A:A,$I$3,'Raw data yang sudah upload'!X:X,"YA")&gt;0,"Tepat Waktu","Terlambat"))</f>
        <v>Terlambat</v>
      </c>
    </row>
    <row r="1374" spans="1:7">
      <c r="A1374" t="s">
        <v>928</v>
      </c>
      <c r="B1374" t="s">
        <v>2619</v>
      </c>
      <c r="C1374" t="s">
        <v>2620</v>
      </c>
      <c r="D1374" t="s">
        <v>7</v>
      </c>
      <c r="E1374" t="str">
        <f t="shared" si="21"/>
        <v>Sudah Upload</v>
      </c>
      <c r="F1374">
        <f>COUNTIFS('Raw data yang sudah upload'!C:C,C1374,'Raw data yang sudah upload'!A:A,$I$3)</f>
        <v>1</v>
      </c>
      <c r="G1374" t="str">
        <f>IF(F1374=0,"Tidak Upload",IF(COUNTIFS('Raw data yang sudah upload'!C:C,C1374,'Raw data yang sudah upload'!A:A,$I$3,'Raw data yang sudah upload'!X:X,"YA")&gt;0,"Tepat Waktu","Terlambat"))</f>
        <v>Tepat Waktu</v>
      </c>
    </row>
    <row r="1375" spans="1:7">
      <c r="A1375" t="s">
        <v>410</v>
      </c>
      <c r="B1375" t="s">
        <v>2621</v>
      </c>
      <c r="C1375" t="s">
        <v>2622</v>
      </c>
      <c r="D1375" t="s">
        <v>7</v>
      </c>
      <c r="E1375" t="str">
        <f t="shared" si="21"/>
        <v>Sudah Upload</v>
      </c>
      <c r="F1375">
        <f>COUNTIFS('Raw data yang sudah upload'!C:C,C1375,'Raw data yang sudah upload'!A:A,$I$3)</f>
        <v>1</v>
      </c>
      <c r="G1375" t="str">
        <f>IF(F1375=0,"Tidak Upload",IF(COUNTIFS('Raw data yang sudah upload'!C:C,C1375,'Raw data yang sudah upload'!A:A,$I$3,'Raw data yang sudah upload'!X:X,"YA")&gt;0,"Tepat Waktu","Terlambat"))</f>
        <v>Tepat Waktu</v>
      </c>
    </row>
    <row r="1376" spans="1:7">
      <c r="A1376" t="s">
        <v>848</v>
      </c>
      <c r="B1376" t="s">
        <v>2623</v>
      </c>
      <c r="C1376" t="s">
        <v>2624</v>
      </c>
      <c r="D1376" t="s">
        <v>7</v>
      </c>
      <c r="E1376" t="str">
        <f t="shared" si="21"/>
        <v>Tidak Upload</v>
      </c>
      <c r="F1376">
        <f>COUNTIFS('Raw data yang sudah upload'!C:C,C1376,'Raw data yang sudah upload'!A:A,$I$3)</f>
        <v>0</v>
      </c>
      <c r="G1376" t="str">
        <f>IF(F1376=0,"Tidak Upload",IF(COUNTIFS('Raw data yang sudah upload'!C:C,C1376,'Raw data yang sudah upload'!A:A,$I$3,'Raw data yang sudah upload'!X:X,"YA")&gt;0,"Tepat Waktu","Terlambat"))</f>
        <v>Tidak Upload</v>
      </c>
    </row>
    <row r="1377" spans="1:7">
      <c r="A1377" t="s">
        <v>453</v>
      </c>
      <c r="B1377" t="s">
        <v>2625</v>
      </c>
      <c r="C1377" t="s">
        <v>2626</v>
      </c>
      <c r="D1377" t="s">
        <v>7</v>
      </c>
      <c r="E1377" t="str">
        <f t="shared" si="21"/>
        <v>Sudah Upload</v>
      </c>
      <c r="F1377">
        <f>COUNTIFS('Raw data yang sudah upload'!C:C,C1377,'Raw data yang sudah upload'!A:A,$I$3)</f>
        <v>1</v>
      </c>
      <c r="G1377" t="str">
        <f>IF(F1377=0,"Tidak Upload",IF(COUNTIFS('Raw data yang sudah upload'!C:C,C1377,'Raw data yang sudah upload'!A:A,$I$3,'Raw data yang sudah upload'!X:X,"YA")&gt;0,"Tepat Waktu","Terlambat"))</f>
        <v>Tepat Waktu</v>
      </c>
    </row>
    <row r="1378" spans="1:7">
      <c r="A1378" t="s">
        <v>413</v>
      </c>
      <c r="B1378" t="s">
        <v>2627</v>
      </c>
      <c r="C1378" t="s">
        <v>2628</v>
      </c>
      <c r="D1378" t="s">
        <v>7</v>
      </c>
      <c r="E1378" t="str">
        <f t="shared" si="21"/>
        <v>Sudah Upload</v>
      </c>
      <c r="F1378">
        <f>COUNTIFS('Raw data yang sudah upload'!C:C,C1378,'Raw data yang sudah upload'!A:A,$I$3)</f>
        <v>1</v>
      </c>
      <c r="G1378" t="str">
        <f>IF(F1378=0,"Tidak Upload",IF(COUNTIFS('Raw data yang sudah upload'!C:C,C1378,'Raw data yang sudah upload'!A:A,$I$3,'Raw data yang sudah upload'!X:X,"YA")&gt;0,"Tepat Waktu","Terlambat"))</f>
        <v>Tepat Waktu</v>
      </c>
    </row>
    <row r="1379" spans="1:7">
      <c r="A1379" t="s">
        <v>928</v>
      </c>
      <c r="B1379" t="s">
        <v>2629</v>
      </c>
      <c r="C1379" t="s">
        <v>2630</v>
      </c>
      <c r="D1379" t="s">
        <v>7</v>
      </c>
      <c r="E1379" t="str">
        <f t="shared" si="21"/>
        <v>Sudah Upload</v>
      </c>
      <c r="F1379">
        <f>COUNTIFS('Raw data yang sudah upload'!C:C,C1379,'Raw data yang sudah upload'!A:A,$I$3)</f>
        <v>1</v>
      </c>
      <c r="G1379" t="str">
        <f>IF(F1379=0,"Tidak Upload",IF(COUNTIFS('Raw data yang sudah upload'!C:C,C1379,'Raw data yang sudah upload'!A:A,$I$3,'Raw data yang sudah upload'!X:X,"YA")&gt;0,"Tepat Waktu","Terlambat"))</f>
        <v>Tepat Waktu</v>
      </c>
    </row>
    <row r="1380" spans="1:7">
      <c r="A1380" t="s">
        <v>848</v>
      </c>
      <c r="B1380" t="s">
        <v>2631</v>
      </c>
      <c r="C1380" t="s">
        <v>2631</v>
      </c>
      <c r="D1380" t="s">
        <v>29</v>
      </c>
      <c r="E1380" t="str">
        <f t="shared" si="21"/>
        <v>Tidak Upload</v>
      </c>
      <c r="F1380">
        <f>COUNTIFS('Raw data yang sudah upload'!C:C,C1380,'Raw data yang sudah upload'!A:A,$I$3)</f>
        <v>0</v>
      </c>
      <c r="G1380" t="str">
        <f>IF(F1380=0,"Tidak Upload",IF(COUNTIFS('Raw data yang sudah upload'!C:C,C1380,'Raw data yang sudah upload'!A:A,$I$3,'Raw data yang sudah upload'!X:X,"YA")&gt;0,"Tepat Waktu","Terlambat"))</f>
        <v>Tidak Upload</v>
      </c>
    </row>
    <row r="1381" spans="1:7">
      <c r="A1381" t="s">
        <v>777</v>
      </c>
      <c r="B1381" t="s">
        <v>2632</v>
      </c>
      <c r="C1381" t="s">
        <v>2633</v>
      </c>
      <c r="D1381" t="s">
        <v>7</v>
      </c>
      <c r="E1381" t="str">
        <f t="shared" si="21"/>
        <v>Sudah Upload</v>
      </c>
      <c r="F1381">
        <f>COUNTIFS('Raw data yang sudah upload'!C:C,C1381,'Raw data yang sudah upload'!A:A,$I$3)</f>
        <v>1</v>
      </c>
      <c r="G1381" t="str">
        <f>IF(F1381=0,"Tidak Upload",IF(COUNTIFS('Raw data yang sudah upload'!C:C,C1381,'Raw data yang sudah upload'!A:A,$I$3,'Raw data yang sudah upload'!X:X,"YA")&gt;0,"Tepat Waktu","Terlambat"))</f>
        <v>Tepat Waktu</v>
      </c>
    </row>
    <row r="1382" spans="1:7">
      <c r="A1382" t="s">
        <v>777</v>
      </c>
      <c r="B1382" t="s">
        <v>2634</v>
      </c>
      <c r="C1382" t="s">
        <v>2635</v>
      </c>
      <c r="D1382" t="s">
        <v>7</v>
      </c>
      <c r="E1382" t="str">
        <f t="shared" si="21"/>
        <v>Sudah Upload</v>
      </c>
      <c r="F1382">
        <f>COUNTIFS('Raw data yang sudah upload'!C:C,C1382,'Raw data yang sudah upload'!A:A,$I$3)</f>
        <v>1</v>
      </c>
      <c r="G1382" t="str">
        <f>IF(F1382=0,"Tidak Upload",IF(COUNTIFS('Raw data yang sudah upload'!C:C,C1382,'Raw data yang sudah upload'!A:A,$I$3,'Raw data yang sudah upload'!X:X,"YA")&gt;0,"Tepat Waktu","Terlambat"))</f>
        <v>Tepat Waktu</v>
      </c>
    </row>
    <row r="1383" spans="1:7">
      <c r="A1383" t="s">
        <v>777</v>
      </c>
      <c r="B1383" t="s">
        <v>2636</v>
      </c>
      <c r="C1383" t="s">
        <v>2637</v>
      </c>
      <c r="D1383" t="s">
        <v>7</v>
      </c>
      <c r="E1383" t="str">
        <f t="shared" si="21"/>
        <v>Sudah Upload</v>
      </c>
      <c r="F1383">
        <f>COUNTIFS('Raw data yang sudah upload'!C:C,C1383,'Raw data yang sudah upload'!A:A,$I$3)</f>
        <v>1</v>
      </c>
      <c r="G1383" t="str">
        <f>IF(F1383=0,"Tidak Upload",IF(COUNTIFS('Raw data yang sudah upload'!C:C,C1383,'Raw data yang sudah upload'!A:A,$I$3,'Raw data yang sudah upload'!X:X,"YA")&gt;0,"Tepat Waktu","Terlambat"))</f>
        <v>Tepat Waktu</v>
      </c>
    </row>
    <row r="1384" spans="1:7">
      <c r="A1384" t="s">
        <v>848</v>
      </c>
      <c r="B1384" t="s">
        <v>2638</v>
      </c>
      <c r="C1384" t="s">
        <v>2639</v>
      </c>
      <c r="D1384" t="s">
        <v>7</v>
      </c>
      <c r="E1384" t="str">
        <f t="shared" si="21"/>
        <v>Sudah Upload</v>
      </c>
      <c r="F1384">
        <f>COUNTIFS('Raw data yang sudah upload'!C:C,C1384,'Raw data yang sudah upload'!A:A,$I$3)</f>
        <v>1</v>
      </c>
      <c r="G1384" t="str">
        <f>IF(F1384=0,"Tidak Upload",IF(COUNTIFS('Raw data yang sudah upload'!C:C,C1384,'Raw data yang sudah upload'!A:A,$I$3,'Raw data yang sudah upload'!X:X,"YA")&gt;0,"Tepat Waktu","Terlambat"))</f>
        <v>Tepat Waktu</v>
      </c>
    </row>
    <row r="1385" spans="1:7">
      <c r="A1385" t="s">
        <v>410</v>
      </c>
      <c r="B1385" t="s">
        <v>2640</v>
      </c>
      <c r="C1385" t="s">
        <v>2641</v>
      </c>
      <c r="D1385" t="s">
        <v>7</v>
      </c>
      <c r="E1385" t="str">
        <f t="shared" si="21"/>
        <v>Sudah Upload</v>
      </c>
      <c r="F1385">
        <f>COUNTIFS('Raw data yang sudah upload'!C:C,C1385,'Raw data yang sudah upload'!A:A,$I$3)</f>
        <v>1</v>
      </c>
      <c r="G1385" t="str">
        <f>IF(F1385=0,"Tidak Upload",IF(COUNTIFS('Raw data yang sudah upload'!C:C,C1385,'Raw data yang sudah upload'!A:A,$I$3,'Raw data yang sudah upload'!X:X,"YA")&gt;0,"Tepat Waktu","Terlambat"))</f>
        <v>Tepat Waktu</v>
      </c>
    </row>
    <row r="1386" spans="1:7">
      <c r="A1386" t="s">
        <v>410</v>
      </c>
      <c r="B1386" t="s">
        <v>2642</v>
      </c>
      <c r="C1386" t="s">
        <v>2643</v>
      </c>
      <c r="D1386" t="s">
        <v>7</v>
      </c>
      <c r="E1386" t="str">
        <f t="shared" si="21"/>
        <v>Sudah Upload</v>
      </c>
      <c r="F1386">
        <f>COUNTIFS('Raw data yang sudah upload'!C:C,C1386,'Raw data yang sudah upload'!A:A,$I$3)</f>
        <v>1</v>
      </c>
      <c r="G1386" t="str">
        <f>IF(F1386=0,"Tidak Upload",IF(COUNTIFS('Raw data yang sudah upload'!C:C,C1386,'Raw data yang sudah upload'!A:A,$I$3,'Raw data yang sudah upload'!X:X,"YA")&gt;0,"Tepat Waktu","Terlambat"))</f>
        <v>Tepat Waktu</v>
      </c>
    </row>
    <row r="1387" spans="1:7">
      <c r="A1387" t="s">
        <v>229</v>
      </c>
      <c r="B1387" t="s">
        <v>2644</v>
      </c>
      <c r="C1387" t="s">
        <v>2644</v>
      </c>
      <c r="D1387" t="s">
        <v>7</v>
      </c>
      <c r="E1387" t="str">
        <f t="shared" si="21"/>
        <v>Sudah Upload</v>
      </c>
      <c r="F1387">
        <f>COUNTIFS('Raw data yang sudah upload'!C:C,C1387,'Raw data yang sudah upload'!A:A,$I$3)</f>
        <v>1</v>
      </c>
      <c r="G1387" t="str">
        <f>IF(F1387=0,"Tidak Upload",IF(COUNTIFS('Raw data yang sudah upload'!C:C,C1387,'Raw data yang sudah upload'!A:A,$I$3,'Raw data yang sudah upload'!X:X,"YA")&gt;0,"Tepat Waktu","Terlambat"))</f>
        <v>Tepat Waktu</v>
      </c>
    </row>
    <row r="1388" spans="1:7">
      <c r="A1388" t="s">
        <v>1026</v>
      </c>
      <c r="B1388" t="s">
        <v>2645</v>
      </c>
      <c r="C1388" t="s">
        <v>2646</v>
      </c>
      <c r="D1388" t="s">
        <v>7</v>
      </c>
      <c r="E1388" t="str">
        <f t="shared" si="21"/>
        <v>Sudah Upload</v>
      </c>
      <c r="F1388">
        <f>COUNTIFS('Raw data yang sudah upload'!C:C,C1388,'Raw data yang sudah upload'!A:A,$I$3)</f>
        <v>1</v>
      </c>
      <c r="G1388" t="str">
        <f>IF(F1388=0,"Tidak Upload",IF(COUNTIFS('Raw data yang sudah upload'!C:C,C1388,'Raw data yang sudah upload'!A:A,$I$3,'Raw data yang sudah upload'!X:X,"YA")&gt;0,"Tepat Waktu","Terlambat"))</f>
        <v>Tepat Waktu</v>
      </c>
    </row>
    <row r="1389" spans="1:7">
      <c r="A1389" t="s">
        <v>777</v>
      </c>
      <c r="B1389" t="s">
        <v>2647</v>
      </c>
      <c r="C1389" t="s">
        <v>2648</v>
      </c>
      <c r="D1389" t="s">
        <v>7</v>
      </c>
      <c r="E1389" t="str">
        <f t="shared" si="21"/>
        <v>Sudah Upload</v>
      </c>
      <c r="F1389">
        <f>COUNTIFS('Raw data yang sudah upload'!C:C,C1389,'Raw data yang sudah upload'!A:A,$I$3)</f>
        <v>1</v>
      </c>
      <c r="G1389" t="str">
        <f>IF(F1389=0,"Tidak Upload",IF(COUNTIFS('Raw data yang sudah upload'!C:C,C1389,'Raw data yang sudah upload'!A:A,$I$3,'Raw data yang sudah upload'!X:X,"YA")&gt;0,"Tepat Waktu","Terlambat"))</f>
        <v>Tepat Waktu</v>
      </c>
    </row>
    <row r="1390" spans="1:7">
      <c r="A1390" t="s">
        <v>777</v>
      </c>
      <c r="B1390" t="s">
        <v>2649</v>
      </c>
      <c r="C1390" t="s">
        <v>2650</v>
      </c>
      <c r="D1390" t="s">
        <v>7</v>
      </c>
      <c r="E1390" t="str">
        <f t="shared" si="21"/>
        <v>Sudah Upload</v>
      </c>
      <c r="F1390">
        <f>COUNTIFS('Raw data yang sudah upload'!C:C,C1390,'Raw data yang sudah upload'!A:A,$I$3)</f>
        <v>1</v>
      </c>
      <c r="G1390" t="str">
        <f>IF(F1390=0,"Tidak Upload",IF(COUNTIFS('Raw data yang sudah upload'!C:C,C1390,'Raw data yang sudah upload'!A:A,$I$3,'Raw data yang sudah upload'!X:X,"YA")&gt;0,"Tepat Waktu","Terlambat"))</f>
        <v>Tepat Waktu</v>
      </c>
    </row>
    <row r="1391" spans="1:7">
      <c r="A1391" t="s">
        <v>777</v>
      </c>
      <c r="B1391" t="s">
        <v>2651</v>
      </c>
      <c r="C1391" t="s">
        <v>2652</v>
      </c>
      <c r="D1391" t="s">
        <v>29</v>
      </c>
      <c r="E1391" t="str">
        <f t="shared" si="21"/>
        <v>Tidak Upload</v>
      </c>
      <c r="F1391">
        <f>COUNTIFS('Raw data yang sudah upload'!C:C,C1391,'Raw data yang sudah upload'!A:A,$I$3)</f>
        <v>0</v>
      </c>
      <c r="G1391" t="str">
        <f>IF(F1391=0,"Tidak Upload",IF(COUNTIFS('Raw data yang sudah upload'!C:C,C1391,'Raw data yang sudah upload'!A:A,$I$3,'Raw data yang sudah upload'!X:X,"YA")&gt;0,"Tepat Waktu","Terlambat"))</f>
        <v>Tidak Upload</v>
      </c>
    </row>
    <row r="1392" spans="1:7">
      <c r="A1392" t="s">
        <v>777</v>
      </c>
      <c r="B1392" t="s">
        <v>2653</v>
      </c>
      <c r="C1392" t="s">
        <v>2654</v>
      </c>
      <c r="D1392" t="s">
        <v>7</v>
      </c>
      <c r="E1392" t="str">
        <f t="shared" si="21"/>
        <v>Tidak Upload</v>
      </c>
      <c r="F1392">
        <f>COUNTIFS('Raw data yang sudah upload'!C:C,C1392,'Raw data yang sudah upload'!A:A,$I$3)</f>
        <v>0</v>
      </c>
      <c r="G1392" t="str">
        <f>IF(F1392=0,"Tidak Upload",IF(COUNTIFS('Raw data yang sudah upload'!C:C,C1392,'Raw data yang sudah upload'!A:A,$I$3,'Raw data yang sudah upload'!X:X,"YA")&gt;0,"Tepat Waktu","Terlambat"))</f>
        <v>Tidak Upload</v>
      </c>
    </row>
    <row r="1393" spans="1:7">
      <c r="A1393" t="s">
        <v>777</v>
      </c>
      <c r="B1393" t="s">
        <v>2655</v>
      </c>
      <c r="C1393" t="s">
        <v>2656</v>
      </c>
      <c r="D1393" t="s">
        <v>7</v>
      </c>
      <c r="E1393" t="str">
        <f t="shared" si="21"/>
        <v>Sudah Upload</v>
      </c>
      <c r="F1393">
        <f>COUNTIFS('Raw data yang sudah upload'!C:C,C1393,'Raw data yang sudah upload'!A:A,$I$3)</f>
        <v>1</v>
      </c>
      <c r="G1393" t="str">
        <f>IF(F1393=0,"Tidak Upload",IF(COUNTIFS('Raw data yang sudah upload'!C:C,C1393,'Raw data yang sudah upload'!A:A,$I$3,'Raw data yang sudah upload'!X:X,"YA")&gt;0,"Tepat Waktu","Terlambat"))</f>
        <v>Tepat Waktu</v>
      </c>
    </row>
    <row r="1394" spans="1:7">
      <c r="A1394" t="s">
        <v>777</v>
      </c>
      <c r="B1394" t="s">
        <v>2657</v>
      </c>
      <c r="C1394" t="s">
        <v>2658</v>
      </c>
      <c r="D1394" t="s">
        <v>7</v>
      </c>
      <c r="E1394" t="str">
        <f t="shared" si="21"/>
        <v>Sudah Upload</v>
      </c>
      <c r="F1394">
        <f>COUNTIFS('Raw data yang sudah upload'!C:C,C1394,'Raw data yang sudah upload'!A:A,$I$3)</f>
        <v>1</v>
      </c>
      <c r="G1394" t="str">
        <f>IF(F1394=0,"Tidak Upload",IF(COUNTIFS('Raw data yang sudah upload'!C:C,C1394,'Raw data yang sudah upload'!A:A,$I$3,'Raw data yang sudah upload'!X:X,"YA")&gt;0,"Tepat Waktu","Terlambat"))</f>
        <v>Tepat Waktu</v>
      </c>
    </row>
    <row r="1395" spans="1:7">
      <c r="A1395" t="s">
        <v>777</v>
      </c>
      <c r="B1395" t="s">
        <v>2659</v>
      </c>
      <c r="C1395" t="s">
        <v>2660</v>
      </c>
      <c r="D1395" t="s">
        <v>7</v>
      </c>
      <c r="E1395" t="str">
        <f t="shared" si="21"/>
        <v>Sudah Upload</v>
      </c>
      <c r="F1395">
        <f>COUNTIFS('Raw data yang sudah upload'!C:C,C1395,'Raw data yang sudah upload'!A:A,$I$3)</f>
        <v>1</v>
      </c>
      <c r="G1395" t="str">
        <f>IF(F1395=0,"Tidak Upload",IF(COUNTIFS('Raw data yang sudah upload'!C:C,C1395,'Raw data yang sudah upload'!A:A,$I$3,'Raw data yang sudah upload'!X:X,"YA")&gt;0,"Tepat Waktu","Terlambat"))</f>
        <v>Tepat Waktu</v>
      </c>
    </row>
    <row r="1396" spans="1:7">
      <c r="A1396" t="s">
        <v>777</v>
      </c>
      <c r="B1396" t="s">
        <v>2661</v>
      </c>
      <c r="C1396" t="s">
        <v>2662</v>
      </c>
      <c r="D1396" t="s">
        <v>7</v>
      </c>
      <c r="E1396" t="str">
        <f t="shared" si="21"/>
        <v>Sudah Upload</v>
      </c>
      <c r="F1396">
        <f>COUNTIFS('Raw data yang sudah upload'!C:C,C1396,'Raw data yang sudah upload'!A:A,$I$3)</f>
        <v>1</v>
      </c>
      <c r="G1396" t="str">
        <f>IF(F1396=0,"Tidak Upload",IF(COUNTIFS('Raw data yang sudah upload'!C:C,C1396,'Raw data yang sudah upload'!A:A,$I$3,'Raw data yang sudah upload'!X:X,"YA")&gt;0,"Tepat Waktu","Terlambat"))</f>
        <v>Tepat Waktu</v>
      </c>
    </row>
    <row r="1397" spans="1:7">
      <c r="A1397" t="s">
        <v>777</v>
      </c>
      <c r="B1397" t="s">
        <v>2663</v>
      </c>
      <c r="C1397" t="s">
        <v>2664</v>
      </c>
      <c r="D1397" t="s">
        <v>7</v>
      </c>
      <c r="E1397" t="str">
        <f t="shared" si="21"/>
        <v>Sudah Upload</v>
      </c>
      <c r="F1397">
        <f>COUNTIFS('Raw data yang sudah upload'!C:C,C1397,'Raw data yang sudah upload'!A:A,$I$3)</f>
        <v>1</v>
      </c>
      <c r="G1397" t="str">
        <f>IF(F1397=0,"Tidak Upload",IF(COUNTIFS('Raw data yang sudah upload'!C:C,C1397,'Raw data yang sudah upload'!A:A,$I$3,'Raw data yang sudah upload'!X:X,"YA")&gt;0,"Tepat Waktu","Terlambat"))</f>
        <v>Tepat Waktu</v>
      </c>
    </row>
    <row r="1398" spans="1:7">
      <c r="A1398" t="s">
        <v>777</v>
      </c>
      <c r="B1398" t="s">
        <v>2665</v>
      </c>
      <c r="C1398" t="s">
        <v>2666</v>
      </c>
      <c r="D1398" t="s">
        <v>7</v>
      </c>
      <c r="E1398" t="str">
        <f t="shared" si="21"/>
        <v>Sudah Upload</v>
      </c>
      <c r="F1398">
        <f>COUNTIFS('Raw data yang sudah upload'!C:C,C1398,'Raw data yang sudah upload'!A:A,$I$3)</f>
        <v>1</v>
      </c>
      <c r="G1398" t="str">
        <f>IF(F1398=0,"Tidak Upload",IF(COUNTIFS('Raw data yang sudah upload'!C:C,C1398,'Raw data yang sudah upload'!A:A,$I$3,'Raw data yang sudah upload'!X:X,"YA")&gt;0,"Tepat Waktu","Terlambat"))</f>
        <v>Tepat Waktu</v>
      </c>
    </row>
    <row r="1399" spans="1:7">
      <c r="A1399" t="s">
        <v>777</v>
      </c>
      <c r="B1399" t="s">
        <v>2667</v>
      </c>
      <c r="C1399" t="s">
        <v>2668</v>
      </c>
      <c r="D1399" t="s">
        <v>7</v>
      </c>
      <c r="E1399" t="str">
        <f t="shared" si="21"/>
        <v>Sudah Upload</v>
      </c>
      <c r="F1399">
        <f>COUNTIFS('Raw data yang sudah upload'!C:C,C1399,'Raw data yang sudah upload'!A:A,$I$3)</f>
        <v>1</v>
      </c>
      <c r="G1399" t="str">
        <f>IF(F1399=0,"Tidak Upload",IF(COUNTIFS('Raw data yang sudah upload'!C:C,C1399,'Raw data yang sudah upload'!A:A,$I$3,'Raw data yang sudah upload'!X:X,"YA")&gt;0,"Tepat Waktu","Terlambat"))</f>
        <v>Tepat Waktu</v>
      </c>
    </row>
    <row r="1400" spans="1:7">
      <c r="A1400" t="s">
        <v>777</v>
      </c>
      <c r="B1400" t="s">
        <v>2669</v>
      </c>
      <c r="C1400" t="s">
        <v>2670</v>
      </c>
      <c r="D1400" t="s">
        <v>7</v>
      </c>
      <c r="E1400" t="str">
        <f t="shared" si="21"/>
        <v>Sudah Upload</v>
      </c>
      <c r="F1400">
        <f>COUNTIFS('Raw data yang sudah upload'!C:C,C1400,'Raw data yang sudah upload'!A:A,$I$3)</f>
        <v>1</v>
      </c>
      <c r="G1400" t="str">
        <f>IF(F1400=0,"Tidak Upload",IF(COUNTIFS('Raw data yang sudah upload'!C:C,C1400,'Raw data yang sudah upload'!A:A,$I$3,'Raw data yang sudah upload'!X:X,"YA")&gt;0,"Tepat Waktu","Terlambat"))</f>
        <v>Tepat Waktu</v>
      </c>
    </row>
    <row r="1401" spans="1:7">
      <c r="A1401" t="s">
        <v>777</v>
      </c>
      <c r="B1401" t="s">
        <v>2671</v>
      </c>
      <c r="C1401" t="s">
        <v>2672</v>
      </c>
      <c r="D1401" t="s">
        <v>7</v>
      </c>
      <c r="E1401" t="str">
        <f t="shared" si="21"/>
        <v>Sudah Upload</v>
      </c>
      <c r="F1401">
        <f>COUNTIFS('Raw data yang sudah upload'!C:C,C1401,'Raw data yang sudah upload'!A:A,$I$3)</f>
        <v>1</v>
      </c>
      <c r="G1401" t="str">
        <f>IF(F1401=0,"Tidak Upload",IF(COUNTIFS('Raw data yang sudah upload'!C:C,C1401,'Raw data yang sudah upload'!A:A,$I$3,'Raw data yang sudah upload'!X:X,"YA")&gt;0,"Tepat Waktu","Terlambat"))</f>
        <v>Tepat Waktu</v>
      </c>
    </row>
    <row r="1402" spans="1:7">
      <c r="A1402" t="s">
        <v>777</v>
      </c>
      <c r="B1402" t="s">
        <v>2673</v>
      </c>
      <c r="C1402" t="s">
        <v>2674</v>
      </c>
      <c r="D1402" t="s">
        <v>7</v>
      </c>
      <c r="E1402" t="str">
        <f t="shared" si="21"/>
        <v>Sudah Upload</v>
      </c>
      <c r="F1402">
        <f>COUNTIFS('Raw data yang sudah upload'!C:C,C1402,'Raw data yang sudah upload'!A:A,$I$3)</f>
        <v>1</v>
      </c>
      <c r="G1402" t="str">
        <f>IF(F1402=0,"Tidak Upload",IF(COUNTIFS('Raw data yang sudah upload'!C:C,C1402,'Raw data yang sudah upload'!A:A,$I$3,'Raw data yang sudah upload'!X:X,"YA")&gt;0,"Tepat Waktu","Terlambat"))</f>
        <v>Tepat Waktu</v>
      </c>
    </row>
    <row r="1403" spans="1:7">
      <c r="A1403" t="s">
        <v>777</v>
      </c>
      <c r="B1403" t="s">
        <v>2675</v>
      </c>
      <c r="C1403" t="s">
        <v>2676</v>
      </c>
      <c r="D1403" t="s">
        <v>7</v>
      </c>
      <c r="E1403" t="str">
        <f t="shared" si="21"/>
        <v>Sudah Upload</v>
      </c>
      <c r="F1403">
        <f>COUNTIFS('Raw data yang sudah upload'!C:C,C1403,'Raw data yang sudah upload'!A:A,$I$3)</f>
        <v>1</v>
      </c>
      <c r="G1403" t="str">
        <f>IF(F1403=0,"Tidak Upload",IF(COUNTIFS('Raw data yang sudah upload'!C:C,C1403,'Raw data yang sudah upload'!A:A,$I$3,'Raw data yang sudah upload'!X:X,"YA")&gt;0,"Tepat Waktu","Terlambat"))</f>
        <v>Tepat Waktu</v>
      </c>
    </row>
    <row r="1404" spans="1:7">
      <c r="A1404" t="s">
        <v>777</v>
      </c>
      <c r="B1404" t="s">
        <v>2677</v>
      </c>
      <c r="C1404" t="s">
        <v>2678</v>
      </c>
      <c r="D1404" t="s">
        <v>7</v>
      </c>
      <c r="E1404" t="str">
        <f t="shared" si="21"/>
        <v>Sudah Upload</v>
      </c>
      <c r="F1404">
        <f>COUNTIFS('Raw data yang sudah upload'!C:C,C1404,'Raw data yang sudah upload'!A:A,$I$3)</f>
        <v>1</v>
      </c>
      <c r="G1404" t="str">
        <f>IF(F1404=0,"Tidak Upload",IF(COUNTIFS('Raw data yang sudah upload'!C:C,C1404,'Raw data yang sudah upload'!A:A,$I$3,'Raw data yang sudah upload'!X:X,"YA")&gt;0,"Tepat Waktu","Terlambat"))</f>
        <v>Tepat Waktu</v>
      </c>
    </row>
    <row r="1405" spans="1:7">
      <c r="A1405" t="s">
        <v>777</v>
      </c>
      <c r="B1405" t="s">
        <v>2679</v>
      </c>
      <c r="C1405" t="s">
        <v>2680</v>
      </c>
      <c r="D1405" t="s">
        <v>7</v>
      </c>
      <c r="E1405" t="str">
        <f t="shared" si="21"/>
        <v>Sudah Upload</v>
      </c>
      <c r="F1405">
        <f>COUNTIFS('Raw data yang sudah upload'!C:C,C1405,'Raw data yang sudah upload'!A:A,$I$3)</f>
        <v>1</v>
      </c>
      <c r="G1405" t="str">
        <f>IF(F1405=0,"Tidak Upload",IF(COUNTIFS('Raw data yang sudah upload'!C:C,C1405,'Raw data yang sudah upload'!A:A,$I$3,'Raw data yang sudah upload'!X:X,"YA")&gt;0,"Tepat Waktu","Terlambat"))</f>
        <v>Tepat Waktu</v>
      </c>
    </row>
    <row r="1406" spans="1:7">
      <c r="A1406" t="s">
        <v>777</v>
      </c>
      <c r="B1406" t="s">
        <v>2681</v>
      </c>
      <c r="C1406" t="s">
        <v>2682</v>
      </c>
      <c r="D1406" t="s">
        <v>7</v>
      </c>
      <c r="E1406" t="str">
        <f t="shared" si="21"/>
        <v>Sudah Upload</v>
      </c>
      <c r="F1406">
        <f>COUNTIFS('Raw data yang sudah upload'!C:C,C1406,'Raw data yang sudah upload'!A:A,$I$3)</f>
        <v>1</v>
      </c>
      <c r="G1406" t="str">
        <f>IF(F1406=0,"Tidak Upload",IF(COUNTIFS('Raw data yang sudah upload'!C:C,C1406,'Raw data yang sudah upload'!A:A,$I$3,'Raw data yang sudah upload'!X:X,"YA")&gt;0,"Tepat Waktu","Terlambat"))</f>
        <v>Tepat Waktu</v>
      </c>
    </row>
    <row r="1407" spans="1:7">
      <c r="A1407" t="s">
        <v>777</v>
      </c>
      <c r="B1407" t="s">
        <v>2683</v>
      </c>
      <c r="C1407" t="s">
        <v>2684</v>
      </c>
      <c r="D1407" t="s">
        <v>7</v>
      </c>
      <c r="E1407" t="str">
        <f t="shared" si="21"/>
        <v>Sudah Upload</v>
      </c>
      <c r="F1407">
        <f>COUNTIFS('Raw data yang sudah upload'!C:C,C1407,'Raw data yang sudah upload'!A:A,$I$3)</f>
        <v>1</v>
      </c>
      <c r="G1407" t="str">
        <f>IF(F1407=0,"Tidak Upload",IF(COUNTIFS('Raw data yang sudah upload'!C:C,C1407,'Raw data yang sudah upload'!A:A,$I$3,'Raw data yang sudah upload'!X:X,"YA")&gt;0,"Tepat Waktu","Terlambat"))</f>
        <v>Tepat Waktu</v>
      </c>
    </row>
    <row r="1408" spans="1:7">
      <c r="A1408" t="s">
        <v>777</v>
      </c>
      <c r="B1408" t="s">
        <v>2685</v>
      </c>
      <c r="C1408" t="s">
        <v>2686</v>
      </c>
      <c r="D1408" t="s">
        <v>7</v>
      </c>
      <c r="E1408" t="str">
        <f t="shared" si="21"/>
        <v>Sudah Upload</v>
      </c>
      <c r="F1408">
        <f>COUNTIFS('Raw data yang sudah upload'!C:C,C1408,'Raw data yang sudah upload'!A:A,$I$3)</f>
        <v>1</v>
      </c>
      <c r="G1408" t="str">
        <f>IF(F1408=0,"Tidak Upload",IF(COUNTIFS('Raw data yang sudah upload'!C:C,C1408,'Raw data yang sudah upload'!A:A,$I$3,'Raw data yang sudah upload'!X:X,"YA")&gt;0,"Tepat Waktu","Terlambat"))</f>
        <v>Tepat Waktu</v>
      </c>
    </row>
    <row r="1409" spans="1:7">
      <c r="A1409" t="s">
        <v>777</v>
      </c>
      <c r="B1409" t="s">
        <v>2687</v>
      </c>
      <c r="C1409" t="s">
        <v>2688</v>
      </c>
      <c r="D1409" t="s">
        <v>7</v>
      </c>
      <c r="E1409" t="str">
        <f t="shared" si="21"/>
        <v>Sudah Upload</v>
      </c>
      <c r="F1409">
        <f>COUNTIFS('Raw data yang sudah upload'!C:C,C1409,'Raw data yang sudah upload'!A:A,$I$3)</f>
        <v>1</v>
      </c>
      <c r="G1409" t="str">
        <f>IF(F1409=0,"Tidak Upload",IF(COUNTIFS('Raw data yang sudah upload'!C:C,C1409,'Raw data yang sudah upload'!A:A,$I$3,'Raw data yang sudah upload'!X:X,"YA")&gt;0,"Tepat Waktu","Terlambat"))</f>
        <v>Tepat Waktu</v>
      </c>
    </row>
    <row r="1410" spans="1:7">
      <c r="A1410" t="s">
        <v>777</v>
      </c>
      <c r="B1410" t="s">
        <v>2689</v>
      </c>
      <c r="C1410" t="s">
        <v>2690</v>
      </c>
      <c r="D1410" t="s">
        <v>7</v>
      </c>
      <c r="E1410" t="str">
        <f t="shared" si="21"/>
        <v>Sudah Upload</v>
      </c>
      <c r="F1410">
        <f>COUNTIFS('Raw data yang sudah upload'!C:C,C1410,'Raw data yang sudah upload'!A:A,$I$3)</f>
        <v>1</v>
      </c>
      <c r="G1410" t="str">
        <f>IF(F1410=0,"Tidak Upload",IF(COUNTIFS('Raw data yang sudah upload'!C:C,C1410,'Raw data yang sudah upload'!A:A,$I$3,'Raw data yang sudah upload'!X:X,"YA")&gt;0,"Tepat Waktu","Terlambat"))</f>
        <v>Tepat Waktu</v>
      </c>
    </row>
    <row r="1411" spans="1:7">
      <c r="A1411" t="s">
        <v>777</v>
      </c>
      <c r="B1411" t="s">
        <v>2691</v>
      </c>
      <c r="C1411" t="s">
        <v>2692</v>
      </c>
      <c r="D1411" t="s">
        <v>7</v>
      </c>
      <c r="E1411" t="str">
        <f t="shared" si="21"/>
        <v>Sudah Upload</v>
      </c>
      <c r="F1411">
        <f>COUNTIFS('Raw data yang sudah upload'!C:C,C1411,'Raw data yang sudah upload'!A:A,$I$3)</f>
        <v>1</v>
      </c>
      <c r="G1411" t="str">
        <f>IF(F1411=0,"Tidak Upload",IF(COUNTIFS('Raw data yang sudah upload'!C:C,C1411,'Raw data yang sudah upload'!A:A,$I$3,'Raw data yang sudah upload'!X:X,"YA")&gt;0,"Tepat Waktu","Terlambat"))</f>
        <v>Tepat Waktu</v>
      </c>
    </row>
    <row r="1412" spans="1:7">
      <c r="A1412" t="s">
        <v>777</v>
      </c>
      <c r="B1412" t="s">
        <v>2693</v>
      </c>
      <c r="C1412" t="s">
        <v>2694</v>
      </c>
      <c r="D1412" t="s">
        <v>7</v>
      </c>
      <c r="E1412" t="str">
        <f t="shared" ref="E1412:E1475" si="22">IF(F1412=0,"Tidak Upload","Sudah Upload")</f>
        <v>Sudah Upload</v>
      </c>
      <c r="F1412">
        <f>COUNTIFS('Raw data yang sudah upload'!C:C,C1412,'Raw data yang sudah upload'!A:A,$I$3)</f>
        <v>1</v>
      </c>
      <c r="G1412" t="str">
        <f>IF(F1412=0,"Tidak Upload",IF(COUNTIFS('Raw data yang sudah upload'!C:C,C1412,'Raw data yang sudah upload'!A:A,$I$3,'Raw data yang sudah upload'!X:X,"YA")&gt;0,"Tepat Waktu","Terlambat"))</f>
        <v>Tepat Waktu</v>
      </c>
    </row>
    <row r="1413" spans="1:7">
      <c r="A1413" t="s">
        <v>777</v>
      </c>
      <c r="B1413" t="s">
        <v>2695</v>
      </c>
      <c r="C1413" t="s">
        <v>2696</v>
      </c>
      <c r="D1413" t="s">
        <v>7</v>
      </c>
      <c r="E1413" t="str">
        <f t="shared" si="22"/>
        <v>Sudah Upload</v>
      </c>
      <c r="F1413">
        <f>COUNTIFS('Raw data yang sudah upload'!C:C,C1413,'Raw data yang sudah upload'!A:A,$I$3)</f>
        <v>1</v>
      </c>
      <c r="G1413" t="str">
        <f>IF(F1413=0,"Tidak Upload",IF(COUNTIFS('Raw data yang sudah upload'!C:C,C1413,'Raw data yang sudah upload'!A:A,$I$3,'Raw data yang sudah upload'!X:X,"YA")&gt;0,"Tepat Waktu","Terlambat"))</f>
        <v>Tepat Waktu</v>
      </c>
    </row>
    <row r="1414" spans="1:7">
      <c r="A1414" t="s">
        <v>777</v>
      </c>
      <c r="B1414" t="s">
        <v>2697</v>
      </c>
      <c r="C1414" t="s">
        <v>2698</v>
      </c>
      <c r="D1414" t="s">
        <v>29</v>
      </c>
      <c r="E1414" t="str">
        <f t="shared" si="22"/>
        <v>Tidak Upload</v>
      </c>
      <c r="F1414">
        <f>COUNTIFS('Raw data yang sudah upload'!C:C,C1414,'Raw data yang sudah upload'!A:A,$I$3)</f>
        <v>0</v>
      </c>
      <c r="G1414" t="str">
        <f>IF(F1414=0,"Tidak Upload",IF(COUNTIFS('Raw data yang sudah upload'!C:C,C1414,'Raw data yang sudah upload'!A:A,$I$3,'Raw data yang sudah upload'!X:X,"YA")&gt;0,"Tepat Waktu","Terlambat"))</f>
        <v>Tidak Upload</v>
      </c>
    </row>
    <row r="1415" spans="1:7">
      <c r="A1415" t="s">
        <v>777</v>
      </c>
      <c r="B1415" t="s">
        <v>2699</v>
      </c>
      <c r="C1415" t="s">
        <v>2700</v>
      </c>
      <c r="D1415" t="s">
        <v>7</v>
      </c>
      <c r="E1415" t="str">
        <f t="shared" si="22"/>
        <v>Sudah Upload</v>
      </c>
      <c r="F1415">
        <f>COUNTIFS('Raw data yang sudah upload'!C:C,C1415,'Raw data yang sudah upload'!A:A,$I$3)</f>
        <v>1</v>
      </c>
      <c r="G1415" t="str">
        <f>IF(F1415=0,"Tidak Upload",IF(COUNTIFS('Raw data yang sudah upload'!C:C,C1415,'Raw data yang sudah upload'!A:A,$I$3,'Raw data yang sudah upload'!X:X,"YA")&gt;0,"Tepat Waktu","Terlambat"))</f>
        <v>Tepat Waktu</v>
      </c>
    </row>
    <row r="1416" spans="1:7">
      <c r="A1416" t="s">
        <v>565</v>
      </c>
      <c r="B1416" t="s">
        <v>2701</v>
      </c>
      <c r="C1416" t="s">
        <v>2701</v>
      </c>
      <c r="D1416" t="s">
        <v>7</v>
      </c>
      <c r="E1416" t="str">
        <f t="shared" si="22"/>
        <v>Sudah Upload</v>
      </c>
      <c r="F1416">
        <f>COUNTIFS('Raw data yang sudah upload'!C:C,C1416,'Raw data yang sudah upload'!A:A,$I$3)</f>
        <v>1</v>
      </c>
      <c r="G1416" t="str">
        <f>IF(F1416=0,"Tidak Upload",IF(COUNTIFS('Raw data yang sudah upload'!C:C,C1416,'Raw data yang sudah upload'!A:A,$I$3,'Raw data yang sudah upload'!X:X,"YA")&gt;0,"Tepat Waktu","Terlambat"))</f>
        <v>Tepat Waktu</v>
      </c>
    </row>
    <row r="1417" spans="1:7">
      <c r="A1417" t="s">
        <v>565</v>
      </c>
      <c r="B1417" t="s">
        <v>2702</v>
      </c>
      <c r="C1417" t="s">
        <v>2703</v>
      </c>
      <c r="D1417" t="s">
        <v>7</v>
      </c>
      <c r="E1417" t="str">
        <f t="shared" si="22"/>
        <v>Sudah Upload</v>
      </c>
      <c r="F1417">
        <f>COUNTIFS('Raw data yang sudah upload'!C:C,C1417,'Raw data yang sudah upload'!A:A,$I$3)</f>
        <v>1</v>
      </c>
      <c r="G1417" t="str">
        <f>IF(F1417=0,"Tidak Upload",IF(COUNTIFS('Raw data yang sudah upload'!C:C,C1417,'Raw data yang sudah upload'!A:A,$I$3,'Raw data yang sudah upload'!X:X,"YA")&gt;0,"Tepat Waktu","Terlambat"))</f>
        <v>Tepat Waktu</v>
      </c>
    </row>
    <row r="1418" spans="1:7">
      <c r="A1418" t="s">
        <v>565</v>
      </c>
      <c r="B1418" t="s">
        <v>2704</v>
      </c>
      <c r="C1418" t="s">
        <v>2705</v>
      </c>
      <c r="D1418" t="s">
        <v>7</v>
      </c>
      <c r="E1418" t="str">
        <f t="shared" si="22"/>
        <v>Sudah Upload</v>
      </c>
      <c r="F1418">
        <f>COUNTIFS('Raw data yang sudah upload'!C:C,C1418,'Raw data yang sudah upload'!A:A,$I$3)</f>
        <v>1</v>
      </c>
      <c r="G1418" t="str">
        <f>IF(F1418=0,"Tidak Upload",IF(COUNTIFS('Raw data yang sudah upload'!C:C,C1418,'Raw data yang sudah upload'!A:A,$I$3,'Raw data yang sudah upload'!X:X,"YA")&gt;0,"Tepat Waktu","Terlambat"))</f>
        <v>Tepat Waktu</v>
      </c>
    </row>
    <row r="1419" spans="1:7">
      <c r="A1419" t="s">
        <v>565</v>
      </c>
      <c r="B1419" t="s">
        <v>2706</v>
      </c>
      <c r="C1419" t="s">
        <v>2707</v>
      </c>
      <c r="D1419" t="s">
        <v>7</v>
      </c>
      <c r="E1419" t="str">
        <f t="shared" si="22"/>
        <v>Sudah Upload</v>
      </c>
      <c r="F1419">
        <f>COUNTIFS('Raw data yang sudah upload'!C:C,C1419,'Raw data yang sudah upload'!A:A,$I$3)</f>
        <v>1</v>
      </c>
      <c r="G1419" t="str">
        <f>IF(F1419=0,"Tidak Upload",IF(COUNTIFS('Raw data yang sudah upload'!C:C,C1419,'Raw data yang sudah upload'!A:A,$I$3,'Raw data yang sudah upload'!X:X,"YA")&gt;0,"Tepat Waktu","Terlambat"))</f>
        <v>Tepat Waktu</v>
      </c>
    </row>
    <row r="1420" spans="1:7">
      <c r="A1420" t="s">
        <v>565</v>
      </c>
      <c r="B1420" t="s">
        <v>2708</v>
      </c>
      <c r="C1420" t="s">
        <v>2709</v>
      </c>
      <c r="D1420" t="s">
        <v>7</v>
      </c>
      <c r="E1420" t="str">
        <f t="shared" si="22"/>
        <v>Sudah Upload</v>
      </c>
      <c r="F1420">
        <f>COUNTIFS('Raw data yang sudah upload'!C:C,C1420,'Raw data yang sudah upload'!A:A,$I$3)</f>
        <v>1</v>
      </c>
      <c r="G1420" t="str">
        <f>IF(F1420=0,"Tidak Upload",IF(COUNTIFS('Raw data yang sudah upload'!C:C,C1420,'Raw data yang sudah upload'!A:A,$I$3,'Raw data yang sudah upload'!X:X,"YA")&gt;0,"Tepat Waktu","Terlambat"))</f>
        <v>Tepat Waktu</v>
      </c>
    </row>
    <row r="1421" spans="1:7">
      <c r="A1421" t="s">
        <v>565</v>
      </c>
      <c r="B1421" t="s">
        <v>2710</v>
      </c>
      <c r="C1421" t="s">
        <v>2711</v>
      </c>
      <c r="D1421" t="s">
        <v>7</v>
      </c>
      <c r="E1421" t="str">
        <f t="shared" si="22"/>
        <v>Sudah Upload</v>
      </c>
      <c r="F1421">
        <f>COUNTIFS('Raw data yang sudah upload'!C:C,C1421,'Raw data yang sudah upload'!A:A,$I$3)</f>
        <v>1</v>
      </c>
      <c r="G1421" t="str">
        <f>IF(F1421=0,"Tidak Upload",IF(COUNTIFS('Raw data yang sudah upload'!C:C,C1421,'Raw data yang sudah upload'!A:A,$I$3,'Raw data yang sudah upload'!X:X,"YA")&gt;0,"Tepat Waktu","Terlambat"))</f>
        <v>Tepat Waktu</v>
      </c>
    </row>
    <row r="1422" spans="1:7">
      <c r="A1422" t="s">
        <v>565</v>
      </c>
      <c r="B1422" t="s">
        <v>2712</v>
      </c>
      <c r="C1422" t="s">
        <v>2713</v>
      </c>
      <c r="D1422" t="s">
        <v>7</v>
      </c>
      <c r="E1422" t="str">
        <f t="shared" si="22"/>
        <v>Sudah Upload</v>
      </c>
      <c r="F1422">
        <f>COUNTIFS('Raw data yang sudah upload'!C:C,C1422,'Raw data yang sudah upload'!A:A,$I$3)</f>
        <v>1</v>
      </c>
      <c r="G1422" t="str">
        <f>IF(F1422=0,"Tidak Upload",IF(COUNTIFS('Raw data yang sudah upload'!C:C,C1422,'Raw data yang sudah upload'!A:A,$I$3,'Raw data yang sudah upload'!X:X,"YA")&gt;0,"Tepat Waktu","Terlambat"))</f>
        <v>Tepat Waktu</v>
      </c>
    </row>
    <row r="1423" spans="1:7">
      <c r="A1423" t="s">
        <v>565</v>
      </c>
      <c r="B1423" t="s">
        <v>2714</v>
      </c>
      <c r="C1423" t="s">
        <v>2715</v>
      </c>
      <c r="D1423" t="s">
        <v>7</v>
      </c>
      <c r="E1423" t="str">
        <f t="shared" si="22"/>
        <v>Sudah Upload</v>
      </c>
      <c r="F1423">
        <f>COUNTIFS('Raw data yang sudah upload'!C:C,C1423,'Raw data yang sudah upload'!A:A,$I$3)</f>
        <v>1</v>
      </c>
      <c r="G1423" t="str">
        <f>IF(F1423=0,"Tidak Upload",IF(COUNTIFS('Raw data yang sudah upload'!C:C,C1423,'Raw data yang sudah upload'!A:A,$I$3,'Raw data yang sudah upload'!X:X,"YA")&gt;0,"Tepat Waktu","Terlambat"))</f>
        <v>Tepat Waktu</v>
      </c>
    </row>
    <row r="1424" spans="1:7">
      <c r="A1424" t="s">
        <v>565</v>
      </c>
      <c r="B1424" t="s">
        <v>2716</v>
      </c>
      <c r="C1424" t="s">
        <v>2717</v>
      </c>
      <c r="D1424" t="s">
        <v>7</v>
      </c>
      <c r="E1424" t="str">
        <f t="shared" si="22"/>
        <v>Sudah Upload</v>
      </c>
      <c r="F1424">
        <f>COUNTIFS('Raw data yang sudah upload'!C:C,C1424,'Raw data yang sudah upload'!A:A,$I$3)</f>
        <v>1</v>
      </c>
      <c r="G1424" t="str">
        <f>IF(F1424=0,"Tidak Upload",IF(COUNTIFS('Raw data yang sudah upload'!C:C,C1424,'Raw data yang sudah upload'!A:A,$I$3,'Raw data yang sudah upload'!X:X,"YA")&gt;0,"Tepat Waktu","Terlambat"))</f>
        <v>Tepat Waktu</v>
      </c>
    </row>
    <row r="1425" spans="1:7">
      <c r="A1425" t="s">
        <v>565</v>
      </c>
      <c r="B1425" t="s">
        <v>2718</v>
      </c>
      <c r="C1425" t="s">
        <v>2719</v>
      </c>
      <c r="D1425" t="s">
        <v>7</v>
      </c>
      <c r="E1425" t="str">
        <f t="shared" si="22"/>
        <v>Sudah Upload</v>
      </c>
      <c r="F1425">
        <f>COUNTIFS('Raw data yang sudah upload'!C:C,C1425,'Raw data yang sudah upload'!A:A,$I$3)</f>
        <v>1</v>
      </c>
      <c r="G1425" t="str">
        <f>IF(F1425=0,"Tidak Upload",IF(COUNTIFS('Raw data yang sudah upload'!C:C,C1425,'Raw data yang sudah upload'!A:A,$I$3,'Raw data yang sudah upload'!X:X,"YA")&gt;0,"Tepat Waktu","Terlambat"))</f>
        <v>Tepat Waktu</v>
      </c>
    </row>
    <row r="1426" spans="1:7">
      <c r="A1426" t="s">
        <v>565</v>
      </c>
      <c r="B1426" t="s">
        <v>2720</v>
      </c>
      <c r="C1426" t="s">
        <v>2721</v>
      </c>
      <c r="D1426" t="s">
        <v>7</v>
      </c>
      <c r="E1426" t="str">
        <f t="shared" si="22"/>
        <v>Sudah Upload</v>
      </c>
      <c r="F1426">
        <f>COUNTIFS('Raw data yang sudah upload'!C:C,C1426,'Raw data yang sudah upload'!A:A,$I$3)</f>
        <v>1</v>
      </c>
      <c r="G1426" t="str">
        <f>IF(F1426=0,"Tidak Upload",IF(COUNTIFS('Raw data yang sudah upload'!C:C,C1426,'Raw data yang sudah upload'!A:A,$I$3,'Raw data yang sudah upload'!X:X,"YA")&gt;0,"Tepat Waktu","Terlambat"))</f>
        <v>Tepat Waktu</v>
      </c>
    </row>
    <row r="1427" spans="1:7">
      <c r="A1427" t="s">
        <v>853</v>
      </c>
      <c r="B1427" t="s">
        <v>2722</v>
      </c>
      <c r="C1427" t="s">
        <v>2723</v>
      </c>
      <c r="D1427" t="s">
        <v>7</v>
      </c>
      <c r="E1427" t="str">
        <f t="shared" si="22"/>
        <v>Sudah Upload</v>
      </c>
      <c r="F1427">
        <f>COUNTIFS('Raw data yang sudah upload'!C:C,C1427,'Raw data yang sudah upload'!A:A,$I$3)</f>
        <v>1</v>
      </c>
      <c r="G1427" t="str">
        <f>IF(F1427=0,"Tidak Upload",IF(COUNTIFS('Raw data yang sudah upload'!C:C,C1427,'Raw data yang sudah upload'!A:A,$I$3,'Raw data yang sudah upload'!X:X,"YA")&gt;0,"Tepat Waktu","Terlambat"))</f>
        <v>Tepat Waktu</v>
      </c>
    </row>
    <row r="1428" spans="1:7">
      <c r="A1428" t="s">
        <v>853</v>
      </c>
      <c r="B1428" t="s">
        <v>2724</v>
      </c>
      <c r="C1428" t="s">
        <v>2725</v>
      </c>
      <c r="D1428" t="s">
        <v>7</v>
      </c>
      <c r="E1428" t="str">
        <f t="shared" si="22"/>
        <v>Sudah Upload</v>
      </c>
      <c r="F1428">
        <f>COUNTIFS('Raw data yang sudah upload'!C:C,C1428,'Raw data yang sudah upload'!A:A,$I$3)</f>
        <v>1</v>
      </c>
      <c r="G1428" t="str">
        <f>IF(F1428=0,"Tidak Upload",IF(COUNTIFS('Raw data yang sudah upload'!C:C,C1428,'Raw data yang sudah upload'!A:A,$I$3,'Raw data yang sudah upload'!X:X,"YA")&gt;0,"Tepat Waktu","Terlambat"))</f>
        <v>Tepat Waktu</v>
      </c>
    </row>
    <row r="1429" spans="1:7">
      <c r="A1429" t="s">
        <v>853</v>
      </c>
      <c r="B1429" t="s">
        <v>2726</v>
      </c>
      <c r="C1429" t="s">
        <v>2727</v>
      </c>
      <c r="D1429" t="s">
        <v>7</v>
      </c>
      <c r="E1429" t="str">
        <f t="shared" si="22"/>
        <v>Sudah Upload</v>
      </c>
      <c r="F1429">
        <f>COUNTIFS('Raw data yang sudah upload'!C:C,C1429,'Raw data yang sudah upload'!A:A,$I$3)</f>
        <v>1</v>
      </c>
      <c r="G1429" t="str">
        <f>IF(F1429=0,"Tidak Upload",IF(COUNTIFS('Raw data yang sudah upload'!C:C,C1429,'Raw data yang sudah upload'!A:A,$I$3,'Raw data yang sudah upload'!X:X,"YA")&gt;0,"Tepat Waktu","Terlambat"))</f>
        <v>Tepat Waktu</v>
      </c>
    </row>
    <row r="1430" spans="1:7">
      <c r="A1430" t="s">
        <v>432</v>
      </c>
      <c r="B1430" t="s">
        <v>2728</v>
      </c>
      <c r="C1430" t="s">
        <v>2729</v>
      </c>
      <c r="D1430" t="s">
        <v>7</v>
      </c>
      <c r="E1430" t="str">
        <f t="shared" si="22"/>
        <v>Sudah Upload</v>
      </c>
      <c r="F1430">
        <f>COUNTIFS('Raw data yang sudah upload'!C:C,C1430,'Raw data yang sudah upload'!A:A,$I$3)</f>
        <v>1</v>
      </c>
      <c r="G1430" t="str">
        <f>IF(F1430=0,"Tidak Upload",IF(COUNTIFS('Raw data yang sudah upload'!C:C,C1430,'Raw data yang sudah upload'!A:A,$I$3,'Raw data yang sudah upload'!X:X,"YA")&gt;0,"Tepat Waktu","Terlambat"))</f>
        <v>Tepat Waktu</v>
      </c>
    </row>
    <row r="1431" spans="1:7">
      <c r="A1431" t="s">
        <v>432</v>
      </c>
      <c r="B1431" t="s">
        <v>2730</v>
      </c>
      <c r="C1431" t="s">
        <v>2731</v>
      </c>
      <c r="D1431" t="s">
        <v>7</v>
      </c>
      <c r="E1431" t="str">
        <f t="shared" si="22"/>
        <v>Sudah Upload</v>
      </c>
      <c r="F1431">
        <f>COUNTIFS('Raw data yang sudah upload'!C:C,C1431,'Raw data yang sudah upload'!A:A,$I$3)</f>
        <v>1</v>
      </c>
      <c r="G1431" t="str">
        <f>IF(F1431=0,"Tidak Upload",IF(COUNTIFS('Raw data yang sudah upload'!C:C,C1431,'Raw data yang sudah upload'!A:A,$I$3,'Raw data yang sudah upload'!X:X,"YA")&gt;0,"Tepat Waktu","Terlambat"))</f>
        <v>Tepat Waktu</v>
      </c>
    </row>
    <row r="1432" spans="1:7">
      <c r="A1432" t="s">
        <v>432</v>
      </c>
      <c r="B1432" t="s">
        <v>2732</v>
      </c>
      <c r="C1432" t="s">
        <v>2733</v>
      </c>
      <c r="D1432" t="s">
        <v>7</v>
      </c>
      <c r="E1432" t="str">
        <f t="shared" si="22"/>
        <v>Sudah Upload</v>
      </c>
      <c r="F1432">
        <f>COUNTIFS('Raw data yang sudah upload'!C:C,C1432,'Raw data yang sudah upload'!A:A,$I$3)</f>
        <v>1</v>
      </c>
      <c r="G1432" t="str">
        <f>IF(F1432=0,"Tidak Upload",IF(COUNTIFS('Raw data yang sudah upload'!C:C,C1432,'Raw data yang sudah upload'!A:A,$I$3,'Raw data yang sudah upload'!X:X,"YA")&gt;0,"Tepat Waktu","Terlambat"))</f>
        <v>Tepat Waktu</v>
      </c>
    </row>
    <row r="1433" spans="1:7">
      <c r="A1433" t="s">
        <v>777</v>
      </c>
      <c r="B1433" t="s">
        <v>2734</v>
      </c>
      <c r="C1433" t="s">
        <v>2735</v>
      </c>
      <c r="D1433" t="s">
        <v>7</v>
      </c>
      <c r="E1433" t="str">
        <f t="shared" si="22"/>
        <v>Sudah Upload</v>
      </c>
      <c r="F1433">
        <f>COUNTIFS('Raw data yang sudah upload'!C:C,C1433,'Raw data yang sudah upload'!A:A,$I$3)</f>
        <v>1</v>
      </c>
      <c r="G1433" t="str">
        <f>IF(F1433=0,"Tidak Upload",IF(COUNTIFS('Raw data yang sudah upload'!C:C,C1433,'Raw data yang sudah upload'!A:A,$I$3,'Raw data yang sudah upload'!X:X,"YA")&gt;0,"Tepat Waktu","Terlambat"))</f>
        <v>Tepat Waktu</v>
      </c>
    </row>
    <row r="1434" spans="1:7">
      <c r="A1434" t="s">
        <v>432</v>
      </c>
      <c r="B1434" t="s">
        <v>2736</v>
      </c>
      <c r="C1434" t="s">
        <v>2737</v>
      </c>
      <c r="D1434" t="s">
        <v>7</v>
      </c>
      <c r="E1434" t="str">
        <f t="shared" si="22"/>
        <v>Sudah Upload</v>
      </c>
      <c r="F1434">
        <f>COUNTIFS('Raw data yang sudah upload'!C:C,C1434,'Raw data yang sudah upload'!A:A,$I$3)</f>
        <v>1</v>
      </c>
      <c r="G1434" t="str">
        <f>IF(F1434=0,"Tidak Upload",IF(COUNTIFS('Raw data yang sudah upload'!C:C,C1434,'Raw data yang sudah upload'!A:A,$I$3,'Raw data yang sudah upload'!X:X,"YA")&gt;0,"Tepat Waktu","Terlambat"))</f>
        <v>Tepat Waktu</v>
      </c>
    </row>
    <row r="1435" spans="1:7">
      <c r="A1435" t="s">
        <v>432</v>
      </c>
      <c r="B1435" t="s">
        <v>2738</v>
      </c>
      <c r="C1435" t="s">
        <v>2739</v>
      </c>
      <c r="D1435" t="s">
        <v>7</v>
      </c>
      <c r="E1435" t="str">
        <f t="shared" si="22"/>
        <v>Sudah Upload</v>
      </c>
      <c r="F1435">
        <f>COUNTIFS('Raw data yang sudah upload'!C:C,C1435,'Raw data yang sudah upload'!A:A,$I$3)</f>
        <v>1</v>
      </c>
      <c r="G1435" t="str">
        <f>IF(F1435=0,"Tidak Upload",IF(COUNTIFS('Raw data yang sudah upload'!C:C,C1435,'Raw data yang sudah upload'!A:A,$I$3,'Raw data yang sudah upload'!X:X,"YA")&gt;0,"Tepat Waktu","Terlambat"))</f>
        <v>Tepat Waktu</v>
      </c>
    </row>
    <row r="1436" spans="1:7">
      <c r="A1436" t="s">
        <v>588</v>
      </c>
      <c r="B1436" t="s">
        <v>2740</v>
      </c>
      <c r="C1436" t="s">
        <v>2741</v>
      </c>
      <c r="D1436" t="s">
        <v>7</v>
      </c>
      <c r="E1436" t="str">
        <f t="shared" si="22"/>
        <v>Sudah Upload</v>
      </c>
      <c r="F1436">
        <f>COUNTIFS('Raw data yang sudah upload'!C:C,C1436,'Raw data yang sudah upload'!A:A,$I$3)</f>
        <v>1</v>
      </c>
      <c r="G1436" t="str">
        <f>IF(F1436=0,"Tidak Upload",IF(COUNTIFS('Raw data yang sudah upload'!C:C,C1436,'Raw data yang sudah upload'!A:A,$I$3,'Raw data yang sudah upload'!X:X,"YA")&gt;0,"Tepat Waktu","Terlambat"))</f>
        <v>Tepat Waktu</v>
      </c>
    </row>
    <row r="1437" spans="1:7">
      <c r="A1437" t="s">
        <v>432</v>
      </c>
      <c r="B1437" t="s">
        <v>2742</v>
      </c>
      <c r="C1437" t="s">
        <v>2743</v>
      </c>
      <c r="D1437" t="s">
        <v>7</v>
      </c>
      <c r="E1437" t="str">
        <f t="shared" si="22"/>
        <v>Sudah Upload</v>
      </c>
      <c r="F1437">
        <f>COUNTIFS('Raw data yang sudah upload'!C:C,C1437,'Raw data yang sudah upload'!A:A,$I$3)</f>
        <v>1</v>
      </c>
      <c r="G1437" t="str">
        <f>IF(F1437=0,"Tidak Upload",IF(COUNTIFS('Raw data yang sudah upload'!C:C,C1437,'Raw data yang sudah upload'!A:A,$I$3,'Raw data yang sudah upload'!X:X,"YA")&gt;0,"Tepat Waktu","Terlambat"))</f>
        <v>Tepat Waktu</v>
      </c>
    </row>
    <row r="1438" spans="1:7">
      <c r="A1438" t="s">
        <v>777</v>
      </c>
      <c r="B1438" t="s">
        <v>2744</v>
      </c>
      <c r="C1438" t="s">
        <v>2745</v>
      </c>
      <c r="D1438" t="s">
        <v>7</v>
      </c>
      <c r="E1438" t="str">
        <f t="shared" si="22"/>
        <v>Sudah Upload</v>
      </c>
      <c r="F1438">
        <f>COUNTIFS('Raw data yang sudah upload'!C:C,C1438,'Raw data yang sudah upload'!A:A,$I$3)</f>
        <v>1</v>
      </c>
      <c r="G1438" t="str">
        <f>IF(F1438=0,"Tidak Upload",IF(COUNTIFS('Raw data yang sudah upload'!C:C,C1438,'Raw data yang sudah upload'!A:A,$I$3,'Raw data yang sudah upload'!X:X,"YA")&gt;0,"Tepat Waktu","Terlambat"))</f>
        <v>Tepat Waktu</v>
      </c>
    </row>
    <row r="1439" spans="1:7">
      <c r="A1439" t="s">
        <v>432</v>
      </c>
      <c r="B1439" t="s">
        <v>2746</v>
      </c>
      <c r="C1439" t="s">
        <v>2747</v>
      </c>
      <c r="D1439" t="s">
        <v>7</v>
      </c>
      <c r="E1439" t="str">
        <f t="shared" si="22"/>
        <v>Sudah Upload</v>
      </c>
      <c r="F1439">
        <f>COUNTIFS('Raw data yang sudah upload'!C:C,C1439,'Raw data yang sudah upload'!A:A,$I$3)</f>
        <v>1</v>
      </c>
      <c r="G1439" t="str">
        <f>IF(F1439=0,"Tidak Upload",IF(COUNTIFS('Raw data yang sudah upload'!C:C,C1439,'Raw data yang sudah upload'!A:A,$I$3,'Raw data yang sudah upload'!X:X,"YA")&gt;0,"Tepat Waktu","Terlambat"))</f>
        <v>Tepat Waktu</v>
      </c>
    </row>
    <row r="1440" spans="1:7">
      <c r="A1440" t="s">
        <v>391</v>
      </c>
      <c r="B1440" t="s">
        <v>2748</v>
      </c>
      <c r="C1440" t="s">
        <v>2749</v>
      </c>
      <c r="D1440" t="s">
        <v>7</v>
      </c>
      <c r="E1440" t="str">
        <f t="shared" si="22"/>
        <v>Sudah Upload</v>
      </c>
      <c r="F1440">
        <f>COUNTIFS('Raw data yang sudah upload'!C:C,C1440,'Raw data yang sudah upload'!A:A,$I$3)</f>
        <v>1</v>
      </c>
      <c r="G1440" t="str">
        <f>IF(F1440=0,"Tidak Upload",IF(COUNTIFS('Raw data yang sudah upload'!C:C,C1440,'Raw data yang sudah upload'!A:A,$I$3,'Raw data yang sudah upload'!X:X,"YA")&gt;0,"Tepat Waktu","Terlambat"))</f>
        <v>Tepat Waktu</v>
      </c>
    </row>
    <row r="1441" spans="1:7">
      <c r="A1441" t="s">
        <v>391</v>
      </c>
      <c r="B1441" t="s">
        <v>2750</v>
      </c>
      <c r="C1441" t="s">
        <v>2751</v>
      </c>
      <c r="D1441" t="s">
        <v>7</v>
      </c>
      <c r="E1441" t="str">
        <f t="shared" si="22"/>
        <v>Sudah Upload</v>
      </c>
      <c r="F1441">
        <f>COUNTIFS('Raw data yang sudah upload'!C:C,C1441,'Raw data yang sudah upload'!A:A,$I$3)</f>
        <v>1</v>
      </c>
      <c r="G1441" t="str">
        <f>IF(F1441=0,"Tidak Upload",IF(COUNTIFS('Raw data yang sudah upload'!C:C,C1441,'Raw data yang sudah upload'!A:A,$I$3,'Raw data yang sudah upload'!X:X,"YA")&gt;0,"Tepat Waktu","Terlambat"))</f>
        <v>Tepat Waktu</v>
      </c>
    </row>
    <row r="1442" spans="1:7">
      <c r="A1442" t="s">
        <v>391</v>
      </c>
      <c r="B1442" t="s">
        <v>2752</v>
      </c>
      <c r="C1442" t="s">
        <v>2753</v>
      </c>
      <c r="D1442" t="s">
        <v>7</v>
      </c>
      <c r="E1442" t="str">
        <f t="shared" si="22"/>
        <v>Sudah Upload</v>
      </c>
      <c r="F1442">
        <f>COUNTIFS('Raw data yang sudah upload'!C:C,C1442,'Raw data yang sudah upload'!A:A,$I$3)</f>
        <v>1</v>
      </c>
      <c r="G1442" t="str">
        <f>IF(F1442=0,"Tidak Upload",IF(COUNTIFS('Raw data yang sudah upload'!C:C,C1442,'Raw data yang sudah upload'!A:A,$I$3,'Raw data yang sudah upload'!X:X,"YA")&gt;0,"Tepat Waktu","Terlambat"))</f>
        <v>Tepat Waktu</v>
      </c>
    </row>
    <row r="1443" spans="1:7">
      <c r="A1443" t="s">
        <v>391</v>
      </c>
      <c r="B1443" t="s">
        <v>2754</v>
      </c>
      <c r="C1443" t="s">
        <v>2755</v>
      </c>
      <c r="D1443" t="s">
        <v>7</v>
      </c>
      <c r="E1443" t="str">
        <f t="shared" si="22"/>
        <v>Sudah Upload</v>
      </c>
      <c r="F1443">
        <f>COUNTIFS('Raw data yang sudah upload'!C:C,C1443,'Raw data yang sudah upload'!A:A,$I$3)</f>
        <v>1</v>
      </c>
      <c r="G1443" t="str">
        <f>IF(F1443=0,"Tidak Upload",IF(COUNTIFS('Raw data yang sudah upload'!C:C,C1443,'Raw data yang sudah upload'!A:A,$I$3,'Raw data yang sudah upload'!X:X,"YA")&gt;0,"Tepat Waktu","Terlambat"))</f>
        <v>Tepat Waktu</v>
      </c>
    </row>
    <row r="1444" spans="1:7">
      <c r="A1444" t="s">
        <v>413</v>
      </c>
      <c r="B1444" t="s">
        <v>2756</v>
      </c>
      <c r="C1444" t="s">
        <v>2756</v>
      </c>
      <c r="D1444" t="s">
        <v>7</v>
      </c>
      <c r="E1444" t="str">
        <f t="shared" si="22"/>
        <v>Sudah Upload</v>
      </c>
      <c r="F1444">
        <f>COUNTIFS('Raw data yang sudah upload'!C:C,C1444,'Raw data yang sudah upload'!A:A,$I$3)</f>
        <v>1</v>
      </c>
      <c r="G1444" t="str">
        <f>IF(F1444=0,"Tidak Upload",IF(COUNTIFS('Raw data yang sudah upload'!C:C,C1444,'Raw data yang sudah upload'!A:A,$I$3,'Raw data yang sudah upload'!X:X,"YA")&gt;0,"Tepat Waktu","Terlambat"))</f>
        <v>Tepat Waktu</v>
      </c>
    </row>
    <row r="1445" spans="1:7">
      <c r="A1445" t="s">
        <v>229</v>
      </c>
      <c r="B1445" t="s">
        <v>2757</v>
      </c>
      <c r="C1445" t="s">
        <v>2758</v>
      </c>
      <c r="D1445" t="s">
        <v>7</v>
      </c>
      <c r="E1445" t="str">
        <f t="shared" si="22"/>
        <v>Sudah Upload</v>
      </c>
      <c r="F1445">
        <f>COUNTIFS('Raw data yang sudah upload'!C:C,C1445,'Raw data yang sudah upload'!A:A,$I$3)</f>
        <v>1</v>
      </c>
      <c r="G1445" t="str">
        <f>IF(F1445=0,"Tidak Upload",IF(COUNTIFS('Raw data yang sudah upload'!C:C,C1445,'Raw data yang sudah upload'!A:A,$I$3,'Raw data yang sudah upload'!X:X,"YA")&gt;0,"Tepat Waktu","Terlambat"))</f>
        <v>Tepat Waktu</v>
      </c>
    </row>
    <row r="1446" spans="1:7">
      <c r="A1446" t="s">
        <v>453</v>
      </c>
      <c r="B1446" t="s">
        <v>2759</v>
      </c>
      <c r="C1446" t="s">
        <v>2760</v>
      </c>
      <c r="D1446" t="s">
        <v>29</v>
      </c>
      <c r="E1446" t="str">
        <f t="shared" si="22"/>
        <v>Tidak Upload</v>
      </c>
      <c r="F1446">
        <f>COUNTIFS('Raw data yang sudah upload'!C:C,C1446,'Raw data yang sudah upload'!A:A,$I$3)</f>
        <v>0</v>
      </c>
      <c r="G1446" t="str">
        <f>IF(F1446=0,"Tidak Upload",IF(COUNTIFS('Raw data yang sudah upload'!C:C,C1446,'Raw data yang sudah upload'!A:A,$I$3,'Raw data yang sudah upload'!X:X,"YA")&gt;0,"Tepat Waktu","Terlambat"))</f>
        <v>Tidak Upload</v>
      </c>
    </row>
    <row r="1447" spans="1:7">
      <c r="A1447" t="s">
        <v>229</v>
      </c>
      <c r="B1447" t="s">
        <v>2761</v>
      </c>
      <c r="C1447" t="s">
        <v>2761</v>
      </c>
      <c r="D1447" t="s">
        <v>7</v>
      </c>
      <c r="E1447" t="str">
        <f t="shared" si="22"/>
        <v>Sudah Upload</v>
      </c>
      <c r="F1447">
        <f>COUNTIFS('Raw data yang sudah upload'!C:C,C1447,'Raw data yang sudah upload'!A:A,$I$3)</f>
        <v>1</v>
      </c>
      <c r="G1447" t="str">
        <f>IF(F1447=0,"Tidak Upload",IF(COUNTIFS('Raw data yang sudah upload'!C:C,C1447,'Raw data yang sudah upload'!A:A,$I$3,'Raw data yang sudah upload'!X:X,"YA")&gt;0,"Tepat Waktu","Terlambat"))</f>
        <v>Tepat Waktu</v>
      </c>
    </row>
    <row r="1448" spans="1:7">
      <c r="A1448" t="s">
        <v>229</v>
      </c>
      <c r="B1448" t="s">
        <v>2762</v>
      </c>
      <c r="C1448" t="s">
        <v>2762</v>
      </c>
      <c r="D1448" t="s">
        <v>7</v>
      </c>
      <c r="E1448" t="str">
        <f t="shared" si="22"/>
        <v>Sudah Upload</v>
      </c>
      <c r="F1448">
        <f>COUNTIFS('Raw data yang sudah upload'!C:C,C1448,'Raw data yang sudah upload'!A:A,$I$3)</f>
        <v>1</v>
      </c>
      <c r="G1448" t="str">
        <f>IF(F1448=0,"Tidak Upload",IF(COUNTIFS('Raw data yang sudah upload'!C:C,C1448,'Raw data yang sudah upload'!A:A,$I$3,'Raw data yang sudah upload'!X:X,"YA")&gt;0,"Tepat Waktu","Terlambat"))</f>
        <v>Tepat Waktu</v>
      </c>
    </row>
    <row r="1449" spans="1:7">
      <c r="A1449" t="s">
        <v>229</v>
      </c>
      <c r="B1449" t="s">
        <v>2763</v>
      </c>
      <c r="C1449" t="s">
        <v>2763</v>
      </c>
      <c r="D1449" t="s">
        <v>29</v>
      </c>
      <c r="E1449" t="str">
        <f t="shared" si="22"/>
        <v>Tidak Upload</v>
      </c>
      <c r="F1449">
        <f>COUNTIFS('Raw data yang sudah upload'!C:C,C1449,'Raw data yang sudah upload'!A:A,$I$3)</f>
        <v>0</v>
      </c>
      <c r="G1449" t="str">
        <f>IF(F1449=0,"Tidak Upload",IF(COUNTIFS('Raw data yang sudah upload'!C:C,C1449,'Raw data yang sudah upload'!A:A,$I$3,'Raw data yang sudah upload'!X:X,"YA")&gt;0,"Tepat Waktu","Terlambat"))</f>
        <v>Tidak Upload</v>
      </c>
    </row>
    <row r="1450" spans="1:7">
      <c r="A1450" t="s">
        <v>425</v>
      </c>
      <c r="B1450" t="s">
        <v>2764</v>
      </c>
      <c r="C1450" t="s">
        <v>2765</v>
      </c>
      <c r="D1450" t="s">
        <v>7</v>
      </c>
      <c r="E1450" t="str">
        <f t="shared" si="22"/>
        <v>Sudah Upload</v>
      </c>
      <c r="F1450">
        <f>COUNTIFS('Raw data yang sudah upload'!C:C,C1450,'Raw data yang sudah upload'!A:A,$I$3)</f>
        <v>1</v>
      </c>
      <c r="G1450" t="str">
        <f>IF(F1450=0,"Tidak Upload",IF(COUNTIFS('Raw data yang sudah upload'!C:C,C1450,'Raw data yang sudah upload'!A:A,$I$3,'Raw data yang sudah upload'!X:X,"YA")&gt;0,"Tepat Waktu","Terlambat"))</f>
        <v>Tepat Waktu</v>
      </c>
    </row>
    <row r="1451" spans="1:7">
      <c r="A1451" t="s">
        <v>229</v>
      </c>
      <c r="B1451" t="s">
        <v>2766</v>
      </c>
      <c r="C1451" t="s">
        <v>2767</v>
      </c>
      <c r="D1451" t="s">
        <v>7</v>
      </c>
      <c r="E1451" t="str">
        <f t="shared" si="22"/>
        <v>Sudah Upload</v>
      </c>
      <c r="F1451">
        <f>COUNTIFS('Raw data yang sudah upload'!C:C,C1451,'Raw data yang sudah upload'!A:A,$I$3)</f>
        <v>1</v>
      </c>
      <c r="G1451" t="str">
        <f>IF(F1451=0,"Tidak Upload",IF(COUNTIFS('Raw data yang sudah upload'!C:C,C1451,'Raw data yang sudah upload'!A:A,$I$3,'Raw data yang sudah upload'!X:X,"YA")&gt;0,"Tepat Waktu","Terlambat"))</f>
        <v>Tepat Waktu</v>
      </c>
    </row>
    <row r="1452" spans="1:7">
      <c r="A1452" t="s">
        <v>229</v>
      </c>
      <c r="B1452" t="s">
        <v>2768</v>
      </c>
      <c r="C1452" t="s">
        <v>2769</v>
      </c>
      <c r="D1452" t="s">
        <v>7</v>
      </c>
      <c r="E1452" t="str">
        <f t="shared" si="22"/>
        <v>Sudah Upload</v>
      </c>
      <c r="F1452">
        <f>COUNTIFS('Raw data yang sudah upload'!C:C,C1452,'Raw data yang sudah upload'!A:A,$I$3)</f>
        <v>1</v>
      </c>
      <c r="G1452" t="str">
        <f>IF(F1452=0,"Tidak Upload",IF(COUNTIFS('Raw data yang sudah upload'!C:C,C1452,'Raw data yang sudah upload'!A:A,$I$3,'Raw data yang sudah upload'!X:X,"YA")&gt;0,"Tepat Waktu","Terlambat"))</f>
        <v>Tepat Waktu</v>
      </c>
    </row>
    <row r="1453" spans="1:7">
      <c r="A1453" t="s">
        <v>413</v>
      </c>
      <c r="B1453" t="s">
        <v>2770</v>
      </c>
      <c r="C1453" t="s">
        <v>2771</v>
      </c>
      <c r="D1453" t="s">
        <v>7</v>
      </c>
      <c r="E1453" t="str">
        <f t="shared" si="22"/>
        <v>Sudah Upload</v>
      </c>
      <c r="F1453">
        <f>COUNTIFS('Raw data yang sudah upload'!C:C,C1453,'Raw data yang sudah upload'!A:A,$I$3)</f>
        <v>1</v>
      </c>
      <c r="G1453" t="str">
        <f>IF(F1453=0,"Tidak Upload",IF(COUNTIFS('Raw data yang sudah upload'!C:C,C1453,'Raw data yang sudah upload'!A:A,$I$3,'Raw data yang sudah upload'!X:X,"YA")&gt;0,"Tepat Waktu","Terlambat"))</f>
        <v>Tepat Waktu</v>
      </c>
    </row>
    <row r="1454" spans="1:7">
      <c r="A1454" t="s">
        <v>561</v>
      </c>
      <c r="B1454" t="s">
        <v>2772</v>
      </c>
      <c r="C1454" t="s">
        <v>2772</v>
      </c>
      <c r="D1454" t="s">
        <v>7</v>
      </c>
      <c r="E1454" t="str">
        <f t="shared" si="22"/>
        <v>Sudah Upload</v>
      </c>
      <c r="F1454">
        <f>COUNTIFS('Raw data yang sudah upload'!C:C,C1454,'Raw data yang sudah upload'!A:A,$I$3)</f>
        <v>1</v>
      </c>
      <c r="G1454" t="str">
        <f>IF(F1454=0,"Tidak Upload",IF(COUNTIFS('Raw data yang sudah upload'!C:C,C1454,'Raw data yang sudah upload'!A:A,$I$3,'Raw data yang sudah upload'!X:X,"YA")&gt;0,"Tepat Waktu","Terlambat"))</f>
        <v>Tepat Waktu</v>
      </c>
    </row>
    <row r="1455" spans="1:7">
      <c r="A1455" t="s">
        <v>561</v>
      </c>
      <c r="B1455" t="s">
        <v>2773</v>
      </c>
      <c r="C1455" t="s">
        <v>2773</v>
      </c>
      <c r="D1455" t="s">
        <v>7</v>
      </c>
      <c r="E1455" t="str">
        <f t="shared" si="22"/>
        <v>Sudah Upload</v>
      </c>
      <c r="F1455">
        <f>COUNTIFS('Raw data yang sudah upload'!C:C,C1455,'Raw data yang sudah upload'!A:A,$I$3)</f>
        <v>1</v>
      </c>
      <c r="G1455" t="str">
        <f>IF(F1455=0,"Tidak Upload",IF(COUNTIFS('Raw data yang sudah upload'!C:C,C1455,'Raw data yang sudah upload'!A:A,$I$3,'Raw data yang sudah upload'!X:X,"YA")&gt;0,"Tepat Waktu","Terlambat"))</f>
        <v>Tepat Waktu</v>
      </c>
    </row>
    <row r="1456" spans="1:7">
      <c r="A1456" t="s">
        <v>561</v>
      </c>
      <c r="B1456" t="s">
        <v>2774</v>
      </c>
      <c r="C1456" t="s">
        <v>2774</v>
      </c>
      <c r="D1456" t="s">
        <v>7</v>
      </c>
      <c r="E1456" t="str">
        <f t="shared" si="22"/>
        <v>Sudah Upload</v>
      </c>
      <c r="F1456">
        <f>COUNTIFS('Raw data yang sudah upload'!C:C,C1456,'Raw data yang sudah upload'!A:A,$I$3)</f>
        <v>1</v>
      </c>
      <c r="G1456" t="str">
        <f>IF(F1456=0,"Tidak Upload",IF(COUNTIFS('Raw data yang sudah upload'!C:C,C1456,'Raw data yang sudah upload'!A:A,$I$3,'Raw data yang sudah upload'!X:X,"YA")&gt;0,"Tepat Waktu","Terlambat"))</f>
        <v>Tepat Waktu</v>
      </c>
    </row>
    <row r="1457" spans="1:7">
      <c r="A1457" t="s">
        <v>561</v>
      </c>
      <c r="B1457" t="s">
        <v>2775</v>
      </c>
      <c r="C1457" t="s">
        <v>2775</v>
      </c>
      <c r="D1457" t="s">
        <v>7</v>
      </c>
      <c r="E1457" t="str">
        <f t="shared" si="22"/>
        <v>Sudah Upload</v>
      </c>
      <c r="F1457">
        <f>COUNTIFS('Raw data yang sudah upload'!C:C,C1457,'Raw data yang sudah upload'!A:A,$I$3)</f>
        <v>1</v>
      </c>
      <c r="G1457" t="str">
        <f>IF(F1457=0,"Tidak Upload",IF(COUNTIFS('Raw data yang sudah upload'!C:C,C1457,'Raw data yang sudah upload'!A:A,$I$3,'Raw data yang sudah upload'!X:X,"YA")&gt;0,"Tepat Waktu","Terlambat"))</f>
        <v>Terlambat</v>
      </c>
    </row>
    <row r="1458" spans="1:7">
      <c r="A1458" t="s">
        <v>561</v>
      </c>
      <c r="B1458" t="s">
        <v>2776</v>
      </c>
      <c r="C1458" t="s">
        <v>2776</v>
      </c>
      <c r="D1458" t="s">
        <v>7</v>
      </c>
      <c r="E1458" t="str">
        <f t="shared" si="22"/>
        <v>Sudah Upload</v>
      </c>
      <c r="F1458">
        <f>COUNTIFS('Raw data yang sudah upload'!C:C,C1458,'Raw data yang sudah upload'!A:A,$I$3)</f>
        <v>1</v>
      </c>
      <c r="G1458" t="str">
        <f>IF(F1458=0,"Tidak Upload",IF(COUNTIFS('Raw data yang sudah upload'!C:C,C1458,'Raw data yang sudah upload'!A:A,$I$3,'Raw data yang sudah upload'!X:X,"YA")&gt;0,"Tepat Waktu","Terlambat"))</f>
        <v>Tepat Waktu</v>
      </c>
    </row>
    <row r="1459" spans="1:7">
      <c r="A1459" t="s">
        <v>588</v>
      </c>
      <c r="B1459" t="s">
        <v>2777</v>
      </c>
      <c r="C1459" t="s">
        <v>2777</v>
      </c>
      <c r="D1459" t="s">
        <v>7</v>
      </c>
      <c r="E1459" t="str">
        <f t="shared" si="22"/>
        <v>Sudah Upload</v>
      </c>
      <c r="F1459">
        <f>COUNTIFS('Raw data yang sudah upload'!C:C,C1459,'Raw data yang sudah upload'!A:A,$I$3)</f>
        <v>1</v>
      </c>
      <c r="G1459" t="str">
        <f>IF(F1459=0,"Tidak Upload",IF(COUNTIFS('Raw data yang sudah upload'!C:C,C1459,'Raw data yang sudah upload'!A:A,$I$3,'Raw data yang sudah upload'!X:X,"YA")&gt;0,"Tepat Waktu","Terlambat"))</f>
        <v>Tepat Waktu</v>
      </c>
    </row>
    <row r="1460" spans="1:7">
      <c r="A1460" t="s">
        <v>561</v>
      </c>
      <c r="B1460" t="s">
        <v>2778</v>
      </c>
      <c r="C1460" t="s">
        <v>2778</v>
      </c>
      <c r="D1460" t="s">
        <v>7</v>
      </c>
      <c r="E1460" t="str">
        <f t="shared" si="22"/>
        <v>Sudah Upload</v>
      </c>
      <c r="F1460">
        <f>COUNTIFS('Raw data yang sudah upload'!C:C,C1460,'Raw data yang sudah upload'!A:A,$I$3)</f>
        <v>1</v>
      </c>
      <c r="G1460" t="str">
        <f>IF(F1460=0,"Tidak Upload",IF(COUNTIFS('Raw data yang sudah upload'!C:C,C1460,'Raw data yang sudah upload'!A:A,$I$3,'Raw data yang sudah upload'!X:X,"YA")&gt;0,"Tepat Waktu","Terlambat"))</f>
        <v>Tepat Waktu</v>
      </c>
    </row>
    <row r="1461" spans="1:7">
      <c r="A1461" t="s">
        <v>766</v>
      </c>
      <c r="B1461" t="s">
        <v>2779</v>
      </c>
      <c r="C1461" t="s">
        <v>2780</v>
      </c>
      <c r="D1461" t="s">
        <v>7</v>
      </c>
      <c r="E1461" t="str">
        <f t="shared" si="22"/>
        <v>Sudah Upload</v>
      </c>
      <c r="F1461">
        <f>COUNTIFS('Raw data yang sudah upload'!C:C,C1461,'Raw data yang sudah upload'!A:A,$I$3)</f>
        <v>1</v>
      </c>
      <c r="G1461" t="str">
        <f>IF(F1461=0,"Tidak Upload",IF(COUNTIFS('Raw data yang sudah upload'!C:C,C1461,'Raw data yang sudah upload'!A:A,$I$3,'Raw data yang sudah upload'!X:X,"YA")&gt;0,"Tepat Waktu","Terlambat"))</f>
        <v>Tepat Waktu</v>
      </c>
    </row>
    <row r="1462" spans="1:7">
      <c r="A1462" t="s">
        <v>766</v>
      </c>
      <c r="B1462" t="s">
        <v>2781</v>
      </c>
      <c r="C1462" t="s">
        <v>2782</v>
      </c>
      <c r="D1462" t="s">
        <v>7</v>
      </c>
      <c r="E1462" t="str">
        <f t="shared" si="22"/>
        <v>Sudah Upload</v>
      </c>
      <c r="F1462">
        <f>COUNTIFS('Raw data yang sudah upload'!C:C,C1462,'Raw data yang sudah upload'!A:A,$I$3)</f>
        <v>1</v>
      </c>
      <c r="G1462" t="str">
        <f>IF(F1462=0,"Tidak Upload",IF(COUNTIFS('Raw data yang sudah upload'!C:C,C1462,'Raw data yang sudah upload'!A:A,$I$3,'Raw data yang sudah upload'!X:X,"YA")&gt;0,"Tepat Waktu","Terlambat"))</f>
        <v>Tepat Waktu</v>
      </c>
    </row>
    <row r="1463" spans="1:7">
      <c r="A1463" t="s">
        <v>766</v>
      </c>
      <c r="B1463" t="s">
        <v>2783</v>
      </c>
      <c r="C1463" t="s">
        <v>2784</v>
      </c>
      <c r="D1463" t="s">
        <v>7</v>
      </c>
      <c r="E1463" t="str">
        <f t="shared" si="22"/>
        <v>Sudah Upload</v>
      </c>
      <c r="F1463">
        <f>COUNTIFS('Raw data yang sudah upload'!C:C,C1463,'Raw data yang sudah upload'!A:A,$I$3)</f>
        <v>1</v>
      </c>
      <c r="G1463" t="str">
        <f>IF(F1463=0,"Tidak Upload",IF(COUNTIFS('Raw data yang sudah upload'!C:C,C1463,'Raw data yang sudah upload'!A:A,$I$3,'Raw data yang sudah upload'!X:X,"YA")&gt;0,"Tepat Waktu","Terlambat"))</f>
        <v>Tepat Waktu</v>
      </c>
    </row>
    <row r="1464" spans="1:7">
      <c r="A1464" t="s">
        <v>766</v>
      </c>
      <c r="B1464" t="s">
        <v>2785</v>
      </c>
      <c r="C1464" t="s">
        <v>2786</v>
      </c>
      <c r="D1464" t="s">
        <v>7</v>
      </c>
      <c r="E1464" t="str">
        <f t="shared" si="22"/>
        <v>Sudah Upload</v>
      </c>
      <c r="F1464">
        <f>COUNTIFS('Raw data yang sudah upload'!C:C,C1464,'Raw data yang sudah upload'!A:A,$I$3)</f>
        <v>1</v>
      </c>
      <c r="G1464" t="str">
        <f>IF(F1464=0,"Tidak Upload",IF(COUNTIFS('Raw data yang sudah upload'!C:C,C1464,'Raw data yang sudah upload'!A:A,$I$3,'Raw data yang sudah upload'!X:X,"YA")&gt;0,"Tepat Waktu","Terlambat"))</f>
        <v>Tepat Waktu</v>
      </c>
    </row>
    <row r="1465" spans="1:7">
      <c r="A1465" t="s">
        <v>766</v>
      </c>
      <c r="B1465" t="s">
        <v>2787</v>
      </c>
      <c r="C1465" t="s">
        <v>2788</v>
      </c>
      <c r="D1465" t="s">
        <v>7</v>
      </c>
      <c r="E1465" t="str">
        <f t="shared" si="22"/>
        <v>Sudah Upload</v>
      </c>
      <c r="F1465">
        <f>COUNTIFS('Raw data yang sudah upload'!C:C,C1465,'Raw data yang sudah upload'!A:A,$I$3)</f>
        <v>1</v>
      </c>
      <c r="G1465" t="str">
        <f>IF(F1465=0,"Tidak Upload",IF(COUNTIFS('Raw data yang sudah upload'!C:C,C1465,'Raw data yang sudah upload'!A:A,$I$3,'Raw data yang sudah upload'!X:X,"YA")&gt;0,"Tepat Waktu","Terlambat"))</f>
        <v>Tepat Waktu</v>
      </c>
    </row>
    <row r="1466" spans="1:7">
      <c r="A1466" t="s">
        <v>766</v>
      </c>
      <c r="B1466" t="s">
        <v>2789</v>
      </c>
      <c r="C1466" t="s">
        <v>2790</v>
      </c>
      <c r="D1466" t="s">
        <v>7</v>
      </c>
      <c r="E1466" t="str">
        <f t="shared" si="22"/>
        <v>Sudah Upload</v>
      </c>
      <c r="F1466">
        <f>COUNTIFS('Raw data yang sudah upload'!C:C,C1466,'Raw data yang sudah upload'!A:A,$I$3)</f>
        <v>1</v>
      </c>
      <c r="G1466" t="str">
        <f>IF(F1466=0,"Tidak Upload",IF(COUNTIFS('Raw data yang sudah upload'!C:C,C1466,'Raw data yang sudah upload'!A:A,$I$3,'Raw data yang sudah upload'!X:X,"YA")&gt;0,"Tepat Waktu","Terlambat"))</f>
        <v>Tepat Waktu</v>
      </c>
    </row>
    <row r="1467" spans="1:7">
      <c r="A1467" t="s">
        <v>766</v>
      </c>
      <c r="B1467" t="s">
        <v>2791</v>
      </c>
      <c r="C1467" t="s">
        <v>2792</v>
      </c>
      <c r="D1467" t="s">
        <v>7</v>
      </c>
      <c r="E1467" t="str">
        <f t="shared" si="22"/>
        <v>Sudah Upload</v>
      </c>
      <c r="F1467">
        <f>COUNTIFS('Raw data yang sudah upload'!C:C,C1467,'Raw data yang sudah upload'!A:A,$I$3)</f>
        <v>1</v>
      </c>
      <c r="G1467" t="str">
        <f>IF(F1467=0,"Tidak Upload",IF(COUNTIFS('Raw data yang sudah upload'!C:C,C1467,'Raw data yang sudah upload'!A:A,$I$3,'Raw data yang sudah upload'!X:X,"YA")&gt;0,"Tepat Waktu","Terlambat"))</f>
        <v>Tepat Waktu</v>
      </c>
    </row>
    <row r="1468" spans="1:7">
      <c r="A1468" t="s">
        <v>766</v>
      </c>
      <c r="B1468" t="s">
        <v>2793</v>
      </c>
      <c r="C1468" t="s">
        <v>2794</v>
      </c>
      <c r="D1468" t="s">
        <v>7</v>
      </c>
      <c r="E1468" t="str">
        <f t="shared" si="22"/>
        <v>Sudah Upload</v>
      </c>
      <c r="F1468">
        <f>COUNTIFS('Raw data yang sudah upload'!C:C,C1468,'Raw data yang sudah upload'!A:A,$I$3)</f>
        <v>1</v>
      </c>
      <c r="G1468" t="str">
        <f>IF(F1468=0,"Tidak Upload",IF(COUNTIFS('Raw data yang sudah upload'!C:C,C1468,'Raw data yang sudah upload'!A:A,$I$3,'Raw data yang sudah upload'!X:X,"YA")&gt;0,"Tepat Waktu","Terlambat"))</f>
        <v>Tepat Waktu</v>
      </c>
    </row>
    <row r="1469" spans="1:7">
      <c r="A1469" t="s">
        <v>766</v>
      </c>
      <c r="B1469" t="s">
        <v>2795</v>
      </c>
      <c r="C1469" t="s">
        <v>2796</v>
      </c>
      <c r="D1469" t="s">
        <v>7</v>
      </c>
      <c r="E1469" t="str">
        <f t="shared" si="22"/>
        <v>Sudah Upload</v>
      </c>
      <c r="F1469">
        <f>COUNTIFS('Raw data yang sudah upload'!C:C,C1469,'Raw data yang sudah upload'!A:A,$I$3)</f>
        <v>1</v>
      </c>
      <c r="G1469" t="str">
        <f>IF(F1469=0,"Tidak Upload",IF(COUNTIFS('Raw data yang sudah upload'!C:C,C1469,'Raw data yang sudah upload'!A:A,$I$3,'Raw data yang sudah upload'!X:X,"YA")&gt;0,"Tepat Waktu","Terlambat"))</f>
        <v>Tepat Waktu</v>
      </c>
    </row>
    <row r="1470" spans="1:7">
      <c r="A1470" t="s">
        <v>766</v>
      </c>
      <c r="B1470" t="s">
        <v>2797</v>
      </c>
      <c r="C1470" t="s">
        <v>2798</v>
      </c>
      <c r="D1470" t="s">
        <v>7</v>
      </c>
      <c r="E1470" t="str">
        <f t="shared" si="22"/>
        <v>Sudah Upload</v>
      </c>
      <c r="F1470">
        <f>COUNTIFS('Raw data yang sudah upload'!C:C,C1470,'Raw data yang sudah upload'!A:A,$I$3)</f>
        <v>1</v>
      </c>
      <c r="G1470" t="str">
        <f>IF(F1470=0,"Tidak Upload",IF(COUNTIFS('Raw data yang sudah upload'!C:C,C1470,'Raw data yang sudah upload'!A:A,$I$3,'Raw data yang sudah upload'!X:X,"YA")&gt;0,"Tepat Waktu","Terlambat"))</f>
        <v>Tepat Waktu</v>
      </c>
    </row>
    <row r="1471" spans="1:7">
      <c r="A1471" t="s">
        <v>766</v>
      </c>
      <c r="B1471" t="s">
        <v>2799</v>
      </c>
      <c r="C1471" t="s">
        <v>2800</v>
      </c>
      <c r="D1471" t="s">
        <v>7</v>
      </c>
      <c r="E1471" t="str">
        <f t="shared" si="22"/>
        <v>Sudah Upload</v>
      </c>
      <c r="F1471">
        <f>COUNTIFS('Raw data yang sudah upload'!C:C,C1471,'Raw data yang sudah upload'!A:A,$I$3)</f>
        <v>1</v>
      </c>
      <c r="G1471" t="str">
        <f>IF(F1471=0,"Tidak Upload",IF(COUNTIFS('Raw data yang sudah upload'!C:C,C1471,'Raw data yang sudah upload'!A:A,$I$3,'Raw data yang sudah upload'!X:X,"YA")&gt;0,"Tepat Waktu","Terlambat"))</f>
        <v>Tepat Waktu</v>
      </c>
    </row>
    <row r="1472" spans="1:7">
      <c r="A1472" t="s">
        <v>766</v>
      </c>
      <c r="B1472" t="s">
        <v>2801</v>
      </c>
      <c r="C1472" t="s">
        <v>2802</v>
      </c>
      <c r="D1472" t="s">
        <v>7</v>
      </c>
      <c r="E1472" t="str">
        <f t="shared" si="22"/>
        <v>Sudah Upload</v>
      </c>
      <c r="F1472">
        <f>COUNTIFS('Raw data yang sudah upload'!C:C,C1472,'Raw data yang sudah upload'!A:A,$I$3)</f>
        <v>1</v>
      </c>
      <c r="G1472" t="str">
        <f>IF(F1472=0,"Tidak Upload",IF(COUNTIFS('Raw data yang sudah upload'!C:C,C1472,'Raw data yang sudah upload'!A:A,$I$3,'Raw data yang sudah upload'!X:X,"YA")&gt;0,"Tepat Waktu","Terlambat"))</f>
        <v>Tepat Waktu</v>
      </c>
    </row>
    <row r="1473" spans="1:7">
      <c r="A1473" t="s">
        <v>766</v>
      </c>
      <c r="B1473" t="s">
        <v>2803</v>
      </c>
      <c r="C1473" t="s">
        <v>2804</v>
      </c>
      <c r="D1473" t="s">
        <v>7</v>
      </c>
      <c r="E1473" t="str">
        <f t="shared" si="22"/>
        <v>Sudah Upload</v>
      </c>
      <c r="F1473">
        <f>COUNTIFS('Raw data yang sudah upload'!C:C,C1473,'Raw data yang sudah upload'!A:A,$I$3)</f>
        <v>1</v>
      </c>
      <c r="G1473" t="str">
        <f>IF(F1473=0,"Tidak Upload",IF(COUNTIFS('Raw data yang sudah upload'!C:C,C1473,'Raw data yang sudah upload'!A:A,$I$3,'Raw data yang sudah upload'!X:X,"YA")&gt;0,"Tepat Waktu","Terlambat"))</f>
        <v>Tepat Waktu</v>
      </c>
    </row>
    <row r="1474" spans="1:7">
      <c r="A1474" t="s">
        <v>766</v>
      </c>
      <c r="B1474" t="s">
        <v>2805</v>
      </c>
      <c r="C1474" t="s">
        <v>2806</v>
      </c>
      <c r="D1474" t="s">
        <v>7</v>
      </c>
      <c r="E1474" t="str">
        <f t="shared" si="22"/>
        <v>Sudah Upload</v>
      </c>
      <c r="F1474">
        <f>COUNTIFS('Raw data yang sudah upload'!C:C,C1474,'Raw data yang sudah upload'!A:A,$I$3)</f>
        <v>1</v>
      </c>
      <c r="G1474" t="str">
        <f>IF(F1474=0,"Tidak Upload",IF(COUNTIFS('Raw data yang sudah upload'!C:C,C1474,'Raw data yang sudah upload'!A:A,$I$3,'Raw data yang sudah upload'!X:X,"YA")&gt;0,"Tepat Waktu","Terlambat"))</f>
        <v>Tepat Waktu</v>
      </c>
    </row>
    <row r="1475" spans="1:7">
      <c r="A1475" t="s">
        <v>766</v>
      </c>
      <c r="B1475" t="s">
        <v>2807</v>
      </c>
      <c r="C1475" t="s">
        <v>2808</v>
      </c>
      <c r="D1475" t="s">
        <v>7</v>
      </c>
      <c r="E1475" t="str">
        <f t="shared" si="22"/>
        <v>Sudah Upload</v>
      </c>
      <c r="F1475">
        <f>COUNTIFS('Raw data yang sudah upload'!C:C,C1475,'Raw data yang sudah upload'!A:A,$I$3)</f>
        <v>1</v>
      </c>
      <c r="G1475" t="str">
        <f>IF(F1475=0,"Tidak Upload",IF(COUNTIFS('Raw data yang sudah upload'!C:C,C1475,'Raw data yang sudah upload'!A:A,$I$3,'Raw data yang sudah upload'!X:X,"YA")&gt;0,"Tepat Waktu","Terlambat"))</f>
        <v>Tepat Waktu</v>
      </c>
    </row>
    <row r="1476" spans="1:7">
      <c r="A1476" t="s">
        <v>766</v>
      </c>
      <c r="B1476" t="s">
        <v>2809</v>
      </c>
      <c r="C1476" t="s">
        <v>2810</v>
      </c>
      <c r="D1476" t="s">
        <v>7</v>
      </c>
      <c r="E1476" t="str">
        <f t="shared" ref="E1476:E1539" si="23">IF(F1476=0,"Tidak Upload","Sudah Upload")</f>
        <v>Sudah Upload</v>
      </c>
      <c r="F1476">
        <f>COUNTIFS('Raw data yang sudah upload'!C:C,C1476,'Raw data yang sudah upload'!A:A,$I$3)</f>
        <v>1</v>
      </c>
      <c r="G1476" t="str">
        <f>IF(F1476=0,"Tidak Upload",IF(COUNTIFS('Raw data yang sudah upload'!C:C,C1476,'Raw data yang sudah upload'!A:A,$I$3,'Raw data yang sudah upload'!X:X,"YA")&gt;0,"Tepat Waktu","Terlambat"))</f>
        <v>Tepat Waktu</v>
      </c>
    </row>
    <row r="1477" spans="1:7">
      <c r="A1477" t="s">
        <v>766</v>
      </c>
      <c r="B1477" t="s">
        <v>2811</v>
      </c>
      <c r="C1477" t="s">
        <v>2812</v>
      </c>
      <c r="D1477" t="s">
        <v>7</v>
      </c>
      <c r="E1477" t="str">
        <f t="shared" si="23"/>
        <v>Sudah Upload</v>
      </c>
      <c r="F1477">
        <f>COUNTIFS('Raw data yang sudah upload'!C:C,C1477,'Raw data yang sudah upload'!A:A,$I$3)</f>
        <v>1</v>
      </c>
      <c r="G1477" t="str">
        <f>IF(F1477=0,"Tidak Upload",IF(COUNTIFS('Raw data yang sudah upload'!C:C,C1477,'Raw data yang sudah upload'!A:A,$I$3,'Raw data yang sudah upload'!X:X,"YA")&gt;0,"Tepat Waktu","Terlambat"))</f>
        <v>Tepat Waktu</v>
      </c>
    </row>
    <row r="1478" spans="1:7">
      <c r="A1478" t="s">
        <v>766</v>
      </c>
      <c r="B1478" t="s">
        <v>2813</v>
      </c>
      <c r="C1478" t="s">
        <v>2814</v>
      </c>
      <c r="D1478" t="s">
        <v>7</v>
      </c>
      <c r="E1478" t="str">
        <f t="shared" si="23"/>
        <v>Sudah Upload</v>
      </c>
      <c r="F1478">
        <f>COUNTIFS('Raw data yang sudah upload'!C:C,C1478,'Raw data yang sudah upload'!A:A,$I$3)</f>
        <v>1</v>
      </c>
      <c r="G1478" t="str">
        <f>IF(F1478=0,"Tidak Upload",IF(COUNTIFS('Raw data yang sudah upload'!C:C,C1478,'Raw data yang sudah upload'!A:A,$I$3,'Raw data yang sudah upload'!X:X,"YA")&gt;0,"Tepat Waktu","Terlambat"))</f>
        <v>Tepat Waktu</v>
      </c>
    </row>
    <row r="1479" spans="1:7">
      <c r="A1479" t="s">
        <v>766</v>
      </c>
      <c r="B1479" t="s">
        <v>2815</v>
      </c>
      <c r="C1479" t="s">
        <v>2816</v>
      </c>
      <c r="D1479" t="s">
        <v>7</v>
      </c>
      <c r="E1479" t="str">
        <f t="shared" si="23"/>
        <v>Sudah Upload</v>
      </c>
      <c r="F1479">
        <f>COUNTIFS('Raw data yang sudah upload'!C:C,C1479,'Raw data yang sudah upload'!A:A,$I$3)</f>
        <v>1</v>
      </c>
      <c r="G1479" t="str">
        <f>IF(F1479=0,"Tidak Upload",IF(COUNTIFS('Raw data yang sudah upload'!C:C,C1479,'Raw data yang sudah upload'!A:A,$I$3,'Raw data yang sudah upload'!X:X,"YA")&gt;0,"Tepat Waktu","Terlambat"))</f>
        <v>Tepat Waktu</v>
      </c>
    </row>
    <row r="1480" spans="1:7">
      <c r="A1480" t="s">
        <v>766</v>
      </c>
      <c r="B1480" t="s">
        <v>2817</v>
      </c>
      <c r="C1480" t="s">
        <v>2818</v>
      </c>
      <c r="D1480" t="s">
        <v>7</v>
      </c>
      <c r="E1480" t="str">
        <f t="shared" si="23"/>
        <v>Sudah Upload</v>
      </c>
      <c r="F1480">
        <f>COUNTIFS('Raw data yang sudah upload'!C:C,C1480,'Raw data yang sudah upload'!A:A,$I$3)</f>
        <v>1</v>
      </c>
      <c r="G1480" t="str">
        <f>IF(F1480=0,"Tidak Upload",IF(COUNTIFS('Raw data yang sudah upload'!C:C,C1480,'Raw data yang sudah upload'!A:A,$I$3,'Raw data yang sudah upload'!X:X,"YA")&gt;0,"Tepat Waktu","Terlambat"))</f>
        <v>Tepat Waktu</v>
      </c>
    </row>
    <row r="1481" spans="1:7">
      <c r="A1481" t="s">
        <v>766</v>
      </c>
      <c r="B1481" t="s">
        <v>2819</v>
      </c>
      <c r="C1481" t="s">
        <v>2820</v>
      </c>
      <c r="D1481" t="s">
        <v>7</v>
      </c>
      <c r="E1481" t="str">
        <f t="shared" si="23"/>
        <v>Sudah Upload</v>
      </c>
      <c r="F1481">
        <f>COUNTIFS('Raw data yang sudah upload'!C:C,C1481,'Raw data yang sudah upload'!A:A,$I$3)</f>
        <v>1</v>
      </c>
      <c r="G1481" t="str">
        <f>IF(F1481=0,"Tidak Upload",IF(COUNTIFS('Raw data yang sudah upload'!C:C,C1481,'Raw data yang sudah upload'!A:A,$I$3,'Raw data yang sudah upload'!X:X,"YA")&gt;0,"Tepat Waktu","Terlambat"))</f>
        <v>Tepat Waktu</v>
      </c>
    </row>
    <row r="1482" spans="1:7">
      <c r="A1482" t="s">
        <v>766</v>
      </c>
      <c r="B1482" t="s">
        <v>2821</v>
      </c>
      <c r="C1482" t="s">
        <v>2822</v>
      </c>
      <c r="D1482" t="s">
        <v>7</v>
      </c>
      <c r="E1482" t="str">
        <f t="shared" si="23"/>
        <v>Sudah Upload</v>
      </c>
      <c r="F1482">
        <f>COUNTIFS('Raw data yang sudah upload'!C:C,C1482,'Raw data yang sudah upload'!A:A,$I$3)</f>
        <v>1</v>
      </c>
      <c r="G1482" t="str">
        <f>IF(F1482=0,"Tidak Upload",IF(COUNTIFS('Raw data yang sudah upload'!C:C,C1482,'Raw data yang sudah upload'!A:A,$I$3,'Raw data yang sudah upload'!X:X,"YA")&gt;0,"Tepat Waktu","Terlambat"))</f>
        <v>Tepat Waktu</v>
      </c>
    </row>
    <row r="1483" spans="1:7">
      <c r="A1483" t="s">
        <v>766</v>
      </c>
      <c r="B1483" t="s">
        <v>2823</v>
      </c>
      <c r="C1483" t="s">
        <v>2824</v>
      </c>
      <c r="D1483" t="s">
        <v>7</v>
      </c>
      <c r="E1483" t="str">
        <f t="shared" si="23"/>
        <v>Sudah Upload</v>
      </c>
      <c r="F1483">
        <f>COUNTIFS('Raw data yang sudah upload'!C:C,C1483,'Raw data yang sudah upload'!A:A,$I$3)</f>
        <v>1</v>
      </c>
      <c r="G1483" t="str">
        <f>IF(F1483=0,"Tidak Upload",IF(COUNTIFS('Raw data yang sudah upload'!C:C,C1483,'Raw data yang sudah upload'!A:A,$I$3,'Raw data yang sudah upload'!X:X,"YA")&gt;0,"Tepat Waktu","Terlambat"))</f>
        <v>Tepat Waktu</v>
      </c>
    </row>
    <row r="1484" spans="1:7">
      <c r="A1484" t="s">
        <v>766</v>
      </c>
      <c r="B1484" t="s">
        <v>2825</v>
      </c>
      <c r="C1484" t="s">
        <v>2826</v>
      </c>
      <c r="D1484" t="s">
        <v>7</v>
      </c>
      <c r="E1484" t="str">
        <f t="shared" si="23"/>
        <v>Sudah Upload</v>
      </c>
      <c r="F1484">
        <f>COUNTIFS('Raw data yang sudah upload'!C:C,C1484,'Raw data yang sudah upload'!A:A,$I$3)</f>
        <v>1</v>
      </c>
      <c r="G1484" t="str">
        <f>IF(F1484=0,"Tidak Upload",IF(COUNTIFS('Raw data yang sudah upload'!C:C,C1484,'Raw data yang sudah upload'!A:A,$I$3,'Raw data yang sudah upload'!X:X,"YA")&gt;0,"Tepat Waktu","Terlambat"))</f>
        <v>Tepat Waktu</v>
      </c>
    </row>
    <row r="1485" spans="1:7">
      <c r="A1485" t="s">
        <v>766</v>
      </c>
      <c r="B1485" t="s">
        <v>2827</v>
      </c>
      <c r="C1485" t="s">
        <v>2828</v>
      </c>
      <c r="D1485" t="s">
        <v>7</v>
      </c>
      <c r="E1485" t="str">
        <f t="shared" si="23"/>
        <v>Sudah Upload</v>
      </c>
      <c r="F1485">
        <f>COUNTIFS('Raw data yang sudah upload'!C:C,C1485,'Raw data yang sudah upload'!A:A,$I$3)</f>
        <v>1</v>
      </c>
      <c r="G1485" t="str">
        <f>IF(F1485=0,"Tidak Upload",IF(COUNTIFS('Raw data yang sudah upload'!C:C,C1485,'Raw data yang sudah upload'!A:A,$I$3,'Raw data yang sudah upload'!X:X,"YA")&gt;0,"Tepat Waktu","Terlambat"))</f>
        <v>Tepat Waktu</v>
      </c>
    </row>
    <row r="1486" spans="1:7">
      <c r="A1486" t="s">
        <v>766</v>
      </c>
      <c r="B1486" t="s">
        <v>2829</v>
      </c>
      <c r="C1486" t="s">
        <v>2830</v>
      </c>
      <c r="D1486" t="s">
        <v>7</v>
      </c>
      <c r="E1486" t="str">
        <f t="shared" si="23"/>
        <v>Sudah Upload</v>
      </c>
      <c r="F1486">
        <f>COUNTIFS('Raw data yang sudah upload'!C:C,C1486,'Raw data yang sudah upload'!A:A,$I$3)</f>
        <v>1</v>
      </c>
      <c r="G1486" t="str">
        <f>IF(F1486=0,"Tidak Upload",IF(COUNTIFS('Raw data yang sudah upload'!C:C,C1486,'Raw data yang sudah upload'!A:A,$I$3,'Raw data yang sudah upload'!X:X,"YA")&gt;0,"Tepat Waktu","Terlambat"))</f>
        <v>Tepat Waktu</v>
      </c>
    </row>
    <row r="1487" spans="1:7">
      <c r="A1487" t="s">
        <v>766</v>
      </c>
      <c r="B1487" t="s">
        <v>2831</v>
      </c>
      <c r="C1487" t="s">
        <v>2832</v>
      </c>
      <c r="D1487" t="s">
        <v>7</v>
      </c>
      <c r="E1487" t="str">
        <f t="shared" si="23"/>
        <v>Sudah Upload</v>
      </c>
      <c r="F1487">
        <f>COUNTIFS('Raw data yang sudah upload'!C:C,C1487,'Raw data yang sudah upload'!A:A,$I$3)</f>
        <v>1</v>
      </c>
      <c r="G1487" t="str">
        <f>IF(F1487=0,"Tidak Upload",IF(COUNTIFS('Raw data yang sudah upload'!C:C,C1487,'Raw data yang sudah upload'!A:A,$I$3,'Raw data yang sudah upload'!X:X,"YA")&gt;0,"Tepat Waktu","Terlambat"))</f>
        <v>Tepat Waktu</v>
      </c>
    </row>
    <row r="1488" spans="1:7">
      <c r="A1488" t="s">
        <v>766</v>
      </c>
      <c r="B1488" t="s">
        <v>2833</v>
      </c>
      <c r="C1488" t="s">
        <v>2834</v>
      </c>
      <c r="D1488" t="s">
        <v>7</v>
      </c>
      <c r="E1488" t="str">
        <f t="shared" si="23"/>
        <v>Sudah Upload</v>
      </c>
      <c r="F1488">
        <f>COUNTIFS('Raw data yang sudah upload'!C:C,C1488,'Raw data yang sudah upload'!A:A,$I$3)</f>
        <v>1</v>
      </c>
      <c r="G1488" t="str">
        <f>IF(F1488=0,"Tidak Upload",IF(COUNTIFS('Raw data yang sudah upload'!C:C,C1488,'Raw data yang sudah upload'!A:A,$I$3,'Raw data yang sudah upload'!X:X,"YA")&gt;0,"Tepat Waktu","Terlambat"))</f>
        <v>Tepat Waktu</v>
      </c>
    </row>
    <row r="1489" spans="1:7">
      <c r="A1489" t="s">
        <v>766</v>
      </c>
      <c r="B1489" t="s">
        <v>2835</v>
      </c>
      <c r="C1489" t="s">
        <v>2836</v>
      </c>
      <c r="D1489" t="s">
        <v>7</v>
      </c>
      <c r="E1489" t="str">
        <f t="shared" si="23"/>
        <v>Sudah Upload</v>
      </c>
      <c r="F1489">
        <f>COUNTIFS('Raw data yang sudah upload'!C:C,C1489,'Raw data yang sudah upload'!A:A,$I$3)</f>
        <v>1</v>
      </c>
      <c r="G1489" t="str">
        <f>IF(F1489=0,"Tidak Upload",IF(COUNTIFS('Raw data yang sudah upload'!C:C,C1489,'Raw data yang sudah upload'!A:A,$I$3,'Raw data yang sudah upload'!X:X,"YA")&gt;0,"Tepat Waktu","Terlambat"))</f>
        <v>Tepat Waktu</v>
      </c>
    </row>
    <row r="1490" spans="1:7">
      <c r="A1490" t="s">
        <v>766</v>
      </c>
      <c r="B1490" t="s">
        <v>2837</v>
      </c>
      <c r="C1490" t="s">
        <v>2838</v>
      </c>
      <c r="D1490" t="s">
        <v>7</v>
      </c>
      <c r="E1490" t="str">
        <f t="shared" si="23"/>
        <v>Sudah Upload</v>
      </c>
      <c r="F1490">
        <f>COUNTIFS('Raw data yang sudah upload'!C:C,C1490,'Raw data yang sudah upload'!A:A,$I$3)</f>
        <v>1</v>
      </c>
      <c r="G1490" t="str">
        <f>IF(F1490=0,"Tidak Upload",IF(COUNTIFS('Raw data yang sudah upload'!C:C,C1490,'Raw data yang sudah upload'!A:A,$I$3,'Raw data yang sudah upload'!X:X,"YA")&gt;0,"Tepat Waktu","Terlambat"))</f>
        <v>Tepat Waktu</v>
      </c>
    </row>
    <row r="1491" spans="1:7">
      <c r="A1491" t="s">
        <v>766</v>
      </c>
      <c r="B1491" t="s">
        <v>2839</v>
      </c>
      <c r="C1491" t="s">
        <v>2840</v>
      </c>
      <c r="D1491" t="s">
        <v>7</v>
      </c>
      <c r="E1491" t="str">
        <f t="shared" si="23"/>
        <v>Sudah Upload</v>
      </c>
      <c r="F1491">
        <f>COUNTIFS('Raw data yang sudah upload'!C:C,C1491,'Raw data yang sudah upload'!A:A,$I$3)</f>
        <v>1</v>
      </c>
      <c r="G1491" t="str">
        <f>IF(F1491=0,"Tidak Upload",IF(COUNTIFS('Raw data yang sudah upload'!C:C,C1491,'Raw data yang sudah upload'!A:A,$I$3,'Raw data yang sudah upload'!X:X,"YA")&gt;0,"Tepat Waktu","Terlambat"))</f>
        <v>Tepat Waktu</v>
      </c>
    </row>
    <row r="1492" spans="1:7">
      <c r="A1492" t="s">
        <v>766</v>
      </c>
      <c r="B1492" t="s">
        <v>2841</v>
      </c>
      <c r="C1492" t="s">
        <v>2842</v>
      </c>
      <c r="D1492" t="s">
        <v>7</v>
      </c>
      <c r="E1492" t="str">
        <f t="shared" si="23"/>
        <v>Sudah Upload</v>
      </c>
      <c r="F1492">
        <f>COUNTIFS('Raw data yang sudah upload'!C:C,C1492,'Raw data yang sudah upload'!A:A,$I$3)</f>
        <v>1</v>
      </c>
      <c r="G1492" t="str">
        <f>IF(F1492=0,"Tidak Upload",IF(COUNTIFS('Raw data yang sudah upload'!C:C,C1492,'Raw data yang sudah upload'!A:A,$I$3,'Raw data yang sudah upload'!X:X,"YA")&gt;0,"Tepat Waktu","Terlambat"))</f>
        <v>Tepat Waktu</v>
      </c>
    </row>
    <row r="1493" spans="1:7">
      <c r="A1493" t="s">
        <v>766</v>
      </c>
      <c r="B1493" t="s">
        <v>2843</v>
      </c>
      <c r="C1493" t="s">
        <v>2844</v>
      </c>
      <c r="D1493" t="s">
        <v>7</v>
      </c>
      <c r="E1493" t="str">
        <f t="shared" si="23"/>
        <v>Sudah Upload</v>
      </c>
      <c r="F1493">
        <f>COUNTIFS('Raw data yang sudah upload'!C:C,C1493,'Raw data yang sudah upload'!A:A,$I$3)</f>
        <v>1</v>
      </c>
      <c r="G1493" t="str">
        <f>IF(F1493=0,"Tidak Upload",IF(COUNTIFS('Raw data yang sudah upload'!C:C,C1493,'Raw data yang sudah upload'!A:A,$I$3,'Raw data yang sudah upload'!X:X,"YA")&gt;0,"Tepat Waktu","Terlambat"))</f>
        <v>Tepat Waktu</v>
      </c>
    </row>
    <row r="1494" spans="1:7">
      <c r="A1494" t="s">
        <v>766</v>
      </c>
      <c r="B1494" t="s">
        <v>2845</v>
      </c>
      <c r="C1494" t="s">
        <v>2846</v>
      </c>
      <c r="D1494" t="s">
        <v>7</v>
      </c>
      <c r="E1494" t="str">
        <f t="shared" si="23"/>
        <v>Sudah Upload</v>
      </c>
      <c r="F1494">
        <f>COUNTIFS('Raw data yang sudah upload'!C:C,C1494,'Raw data yang sudah upload'!A:A,$I$3)</f>
        <v>1</v>
      </c>
      <c r="G1494" t="str">
        <f>IF(F1494=0,"Tidak Upload",IF(COUNTIFS('Raw data yang sudah upload'!C:C,C1494,'Raw data yang sudah upload'!A:A,$I$3,'Raw data yang sudah upload'!X:X,"YA")&gt;0,"Tepat Waktu","Terlambat"))</f>
        <v>Tepat Waktu</v>
      </c>
    </row>
    <row r="1495" spans="1:7">
      <c r="A1495" t="s">
        <v>766</v>
      </c>
      <c r="B1495" t="s">
        <v>2847</v>
      </c>
      <c r="C1495" t="s">
        <v>2848</v>
      </c>
      <c r="D1495" t="s">
        <v>7</v>
      </c>
      <c r="E1495" t="str">
        <f t="shared" si="23"/>
        <v>Sudah Upload</v>
      </c>
      <c r="F1495">
        <f>COUNTIFS('Raw data yang sudah upload'!C:C,C1495,'Raw data yang sudah upload'!A:A,$I$3)</f>
        <v>1</v>
      </c>
      <c r="G1495" t="str">
        <f>IF(F1495=0,"Tidak Upload",IF(COUNTIFS('Raw data yang sudah upload'!C:C,C1495,'Raw data yang sudah upload'!A:A,$I$3,'Raw data yang sudah upload'!X:X,"YA")&gt;0,"Tepat Waktu","Terlambat"))</f>
        <v>Tepat Waktu</v>
      </c>
    </row>
    <row r="1496" spans="1:7">
      <c r="A1496" t="s">
        <v>766</v>
      </c>
      <c r="B1496" t="s">
        <v>2849</v>
      </c>
      <c r="C1496" t="s">
        <v>2850</v>
      </c>
      <c r="D1496" t="s">
        <v>7</v>
      </c>
      <c r="E1496" t="str">
        <f t="shared" si="23"/>
        <v>Sudah Upload</v>
      </c>
      <c r="F1496">
        <f>COUNTIFS('Raw data yang sudah upload'!C:C,C1496,'Raw data yang sudah upload'!A:A,$I$3)</f>
        <v>1</v>
      </c>
      <c r="G1496" t="str">
        <f>IF(F1496=0,"Tidak Upload",IF(COUNTIFS('Raw data yang sudah upload'!C:C,C1496,'Raw data yang sudah upload'!A:A,$I$3,'Raw data yang sudah upload'!X:X,"YA")&gt;0,"Tepat Waktu","Terlambat"))</f>
        <v>Tepat Waktu</v>
      </c>
    </row>
    <row r="1497" spans="1:7">
      <c r="A1497" t="s">
        <v>766</v>
      </c>
      <c r="B1497" t="s">
        <v>2851</v>
      </c>
      <c r="C1497" t="s">
        <v>2852</v>
      </c>
      <c r="D1497" t="s">
        <v>7</v>
      </c>
      <c r="E1497" t="str">
        <f t="shared" si="23"/>
        <v>Sudah Upload</v>
      </c>
      <c r="F1497">
        <f>COUNTIFS('Raw data yang sudah upload'!C:C,C1497,'Raw data yang sudah upload'!A:A,$I$3)</f>
        <v>1</v>
      </c>
      <c r="G1497" t="str">
        <f>IF(F1497=0,"Tidak Upload",IF(COUNTIFS('Raw data yang sudah upload'!C:C,C1497,'Raw data yang sudah upload'!A:A,$I$3,'Raw data yang sudah upload'!X:X,"YA")&gt;0,"Tepat Waktu","Terlambat"))</f>
        <v>Tepat Waktu</v>
      </c>
    </row>
    <row r="1498" spans="1:7">
      <c r="A1498" t="s">
        <v>766</v>
      </c>
      <c r="B1498" t="s">
        <v>2853</v>
      </c>
      <c r="C1498" t="s">
        <v>2854</v>
      </c>
      <c r="D1498" t="s">
        <v>7</v>
      </c>
      <c r="E1498" t="str">
        <f t="shared" si="23"/>
        <v>Sudah Upload</v>
      </c>
      <c r="F1498">
        <f>COUNTIFS('Raw data yang sudah upload'!C:C,C1498,'Raw data yang sudah upload'!A:A,$I$3)</f>
        <v>1</v>
      </c>
      <c r="G1498" t="str">
        <f>IF(F1498=0,"Tidak Upload",IF(COUNTIFS('Raw data yang sudah upload'!C:C,C1498,'Raw data yang sudah upload'!A:A,$I$3,'Raw data yang sudah upload'!X:X,"YA")&gt;0,"Tepat Waktu","Terlambat"))</f>
        <v>Tepat Waktu</v>
      </c>
    </row>
    <row r="1499" spans="1:7">
      <c r="A1499" t="s">
        <v>766</v>
      </c>
      <c r="B1499" t="s">
        <v>2855</v>
      </c>
      <c r="C1499" t="s">
        <v>2856</v>
      </c>
      <c r="D1499" t="s">
        <v>7</v>
      </c>
      <c r="E1499" t="str">
        <f t="shared" si="23"/>
        <v>Sudah Upload</v>
      </c>
      <c r="F1499">
        <f>COUNTIFS('Raw data yang sudah upload'!C:C,C1499,'Raw data yang sudah upload'!A:A,$I$3)</f>
        <v>1</v>
      </c>
      <c r="G1499" t="str">
        <f>IF(F1499=0,"Tidak Upload",IF(COUNTIFS('Raw data yang sudah upload'!C:C,C1499,'Raw data yang sudah upload'!A:A,$I$3,'Raw data yang sudah upload'!X:X,"YA")&gt;0,"Tepat Waktu","Terlambat"))</f>
        <v>Tepat Waktu</v>
      </c>
    </row>
    <row r="1500" spans="1:7">
      <c r="A1500" t="s">
        <v>766</v>
      </c>
      <c r="B1500" t="s">
        <v>2857</v>
      </c>
      <c r="C1500" t="s">
        <v>2858</v>
      </c>
      <c r="D1500" t="s">
        <v>7</v>
      </c>
      <c r="E1500" t="str">
        <f t="shared" si="23"/>
        <v>Sudah Upload</v>
      </c>
      <c r="F1500">
        <f>COUNTIFS('Raw data yang sudah upload'!C:C,C1500,'Raw data yang sudah upload'!A:A,$I$3)</f>
        <v>1</v>
      </c>
      <c r="G1500" t="str">
        <f>IF(F1500=0,"Tidak Upload",IF(COUNTIFS('Raw data yang sudah upload'!C:C,C1500,'Raw data yang sudah upload'!A:A,$I$3,'Raw data yang sudah upload'!X:X,"YA")&gt;0,"Tepat Waktu","Terlambat"))</f>
        <v>Tepat Waktu</v>
      </c>
    </row>
    <row r="1501" spans="1:7">
      <c r="A1501" t="s">
        <v>766</v>
      </c>
      <c r="B1501" t="s">
        <v>2859</v>
      </c>
      <c r="C1501" t="s">
        <v>2860</v>
      </c>
      <c r="D1501" t="s">
        <v>7</v>
      </c>
      <c r="E1501" t="str">
        <f t="shared" si="23"/>
        <v>Sudah Upload</v>
      </c>
      <c r="F1501">
        <f>COUNTIFS('Raw data yang sudah upload'!C:C,C1501,'Raw data yang sudah upload'!A:A,$I$3)</f>
        <v>1</v>
      </c>
      <c r="G1501" t="str">
        <f>IF(F1501=0,"Tidak Upload",IF(COUNTIFS('Raw data yang sudah upload'!C:C,C1501,'Raw data yang sudah upload'!A:A,$I$3,'Raw data yang sudah upload'!X:X,"YA")&gt;0,"Tepat Waktu","Terlambat"))</f>
        <v>Tepat Waktu</v>
      </c>
    </row>
    <row r="1502" spans="1:7">
      <c r="A1502" t="s">
        <v>766</v>
      </c>
      <c r="B1502" t="s">
        <v>2861</v>
      </c>
      <c r="C1502" t="s">
        <v>2862</v>
      </c>
      <c r="D1502" t="s">
        <v>7</v>
      </c>
      <c r="E1502" t="str">
        <f t="shared" si="23"/>
        <v>Sudah Upload</v>
      </c>
      <c r="F1502">
        <f>COUNTIFS('Raw data yang sudah upload'!C:C,C1502,'Raw data yang sudah upload'!A:A,$I$3)</f>
        <v>1</v>
      </c>
      <c r="G1502" t="str">
        <f>IF(F1502=0,"Tidak Upload",IF(COUNTIFS('Raw data yang sudah upload'!C:C,C1502,'Raw data yang sudah upload'!A:A,$I$3,'Raw data yang sudah upload'!X:X,"YA")&gt;0,"Tepat Waktu","Terlambat"))</f>
        <v>Tepat Waktu</v>
      </c>
    </row>
    <row r="1503" spans="1:7">
      <c r="A1503" t="s">
        <v>766</v>
      </c>
      <c r="B1503" t="s">
        <v>2863</v>
      </c>
      <c r="C1503" t="s">
        <v>2864</v>
      </c>
      <c r="D1503" t="s">
        <v>7</v>
      </c>
      <c r="E1503" t="str">
        <f t="shared" si="23"/>
        <v>Sudah Upload</v>
      </c>
      <c r="F1503">
        <f>COUNTIFS('Raw data yang sudah upload'!C:C,C1503,'Raw data yang sudah upload'!A:A,$I$3)</f>
        <v>1</v>
      </c>
      <c r="G1503" t="str">
        <f>IF(F1503=0,"Tidak Upload",IF(COUNTIFS('Raw data yang sudah upload'!C:C,C1503,'Raw data yang sudah upload'!A:A,$I$3,'Raw data yang sudah upload'!X:X,"YA")&gt;0,"Tepat Waktu","Terlambat"))</f>
        <v>Tepat Waktu</v>
      </c>
    </row>
    <row r="1504" spans="1:7">
      <c r="A1504" t="s">
        <v>766</v>
      </c>
      <c r="B1504" t="s">
        <v>2865</v>
      </c>
      <c r="C1504" t="s">
        <v>2866</v>
      </c>
      <c r="D1504" t="s">
        <v>7</v>
      </c>
      <c r="E1504" t="str">
        <f t="shared" si="23"/>
        <v>Sudah Upload</v>
      </c>
      <c r="F1504">
        <f>COUNTIFS('Raw data yang sudah upload'!C:C,C1504,'Raw data yang sudah upload'!A:A,$I$3)</f>
        <v>1</v>
      </c>
      <c r="G1504" t="str">
        <f>IF(F1504=0,"Tidak Upload",IF(COUNTIFS('Raw data yang sudah upload'!C:C,C1504,'Raw data yang sudah upload'!A:A,$I$3,'Raw data yang sudah upload'!X:X,"YA")&gt;0,"Tepat Waktu","Terlambat"))</f>
        <v>Tepat Waktu</v>
      </c>
    </row>
    <row r="1505" spans="1:7">
      <c r="A1505" t="s">
        <v>766</v>
      </c>
      <c r="B1505" t="s">
        <v>2867</v>
      </c>
      <c r="C1505" t="s">
        <v>2868</v>
      </c>
      <c r="D1505" t="s">
        <v>7</v>
      </c>
      <c r="E1505" t="str">
        <f t="shared" si="23"/>
        <v>Sudah Upload</v>
      </c>
      <c r="F1505">
        <f>COUNTIFS('Raw data yang sudah upload'!C:C,C1505,'Raw data yang sudah upload'!A:A,$I$3)</f>
        <v>1</v>
      </c>
      <c r="G1505" t="str">
        <f>IF(F1505=0,"Tidak Upload",IF(COUNTIFS('Raw data yang sudah upload'!C:C,C1505,'Raw data yang sudah upload'!A:A,$I$3,'Raw data yang sudah upload'!X:X,"YA")&gt;0,"Tepat Waktu","Terlambat"))</f>
        <v>Tepat Waktu</v>
      </c>
    </row>
    <row r="1506" spans="1:7">
      <c r="A1506" t="s">
        <v>766</v>
      </c>
      <c r="B1506" t="s">
        <v>2869</v>
      </c>
      <c r="C1506" t="s">
        <v>2870</v>
      </c>
      <c r="D1506" t="s">
        <v>7</v>
      </c>
      <c r="E1506" t="str">
        <f t="shared" si="23"/>
        <v>Sudah Upload</v>
      </c>
      <c r="F1506">
        <f>COUNTIFS('Raw data yang sudah upload'!C:C,C1506,'Raw data yang sudah upload'!A:A,$I$3)</f>
        <v>1</v>
      </c>
      <c r="G1506" t="str">
        <f>IF(F1506=0,"Tidak Upload",IF(COUNTIFS('Raw data yang sudah upload'!C:C,C1506,'Raw data yang sudah upload'!A:A,$I$3,'Raw data yang sudah upload'!X:X,"YA")&gt;0,"Tepat Waktu","Terlambat"))</f>
        <v>Tepat Waktu</v>
      </c>
    </row>
    <row r="1507" spans="1:7">
      <c r="A1507" t="s">
        <v>766</v>
      </c>
      <c r="B1507" t="s">
        <v>2871</v>
      </c>
      <c r="C1507" t="s">
        <v>2872</v>
      </c>
      <c r="D1507" t="s">
        <v>7</v>
      </c>
      <c r="E1507" t="str">
        <f t="shared" si="23"/>
        <v>Sudah Upload</v>
      </c>
      <c r="F1507">
        <f>COUNTIFS('Raw data yang sudah upload'!C:C,C1507,'Raw data yang sudah upload'!A:A,$I$3)</f>
        <v>1</v>
      </c>
      <c r="G1507" t="str">
        <f>IF(F1507=0,"Tidak Upload",IF(COUNTIFS('Raw data yang sudah upload'!C:C,C1507,'Raw data yang sudah upload'!A:A,$I$3,'Raw data yang sudah upload'!X:X,"YA")&gt;0,"Tepat Waktu","Terlambat"))</f>
        <v>Tepat Waktu</v>
      </c>
    </row>
    <row r="1508" spans="1:7">
      <c r="A1508" t="s">
        <v>766</v>
      </c>
      <c r="B1508" t="s">
        <v>2873</v>
      </c>
      <c r="C1508" t="s">
        <v>2874</v>
      </c>
      <c r="D1508" t="s">
        <v>7</v>
      </c>
      <c r="E1508" t="str">
        <f t="shared" si="23"/>
        <v>Sudah Upload</v>
      </c>
      <c r="F1508">
        <f>COUNTIFS('Raw data yang sudah upload'!C:C,C1508,'Raw data yang sudah upload'!A:A,$I$3)</f>
        <v>1</v>
      </c>
      <c r="G1508" t="str">
        <f>IF(F1508=0,"Tidak Upload",IF(COUNTIFS('Raw data yang sudah upload'!C:C,C1508,'Raw data yang sudah upload'!A:A,$I$3,'Raw data yang sudah upload'!X:X,"YA")&gt;0,"Tepat Waktu","Terlambat"))</f>
        <v>Tepat Waktu</v>
      </c>
    </row>
    <row r="1509" spans="1:7">
      <c r="A1509" t="s">
        <v>766</v>
      </c>
      <c r="B1509" t="s">
        <v>2875</v>
      </c>
      <c r="C1509" t="s">
        <v>2876</v>
      </c>
      <c r="D1509" t="s">
        <v>7</v>
      </c>
      <c r="E1509" t="str">
        <f t="shared" si="23"/>
        <v>Sudah Upload</v>
      </c>
      <c r="F1509">
        <f>COUNTIFS('Raw data yang sudah upload'!C:C,C1509,'Raw data yang sudah upload'!A:A,$I$3)</f>
        <v>1</v>
      </c>
      <c r="G1509" t="str">
        <f>IF(F1509=0,"Tidak Upload",IF(COUNTIFS('Raw data yang sudah upload'!C:C,C1509,'Raw data yang sudah upload'!A:A,$I$3,'Raw data yang sudah upload'!X:X,"YA")&gt;0,"Tepat Waktu","Terlambat"))</f>
        <v>Tepat Waktu</v>
      </c>
    </row>
    <row r="1510" spans="1:7">
      <c r="A1510" t="s">
        <v>766</v>
      </c>
      <c r="B1510" t="s">
        <v>2877</v>
      </c>
      <c r="C1510" t="s">
        <v>2878</v>
      </c>
      <c r="D1510" t="s">
        <v>7</v>
      </c>
      <c r="E1510" t="str">
        <f t="shared" si="23"/>
        <v>Sudah Upload</v>
      </c>
      <c r="F1510">
        <f>COUNTIFS('Raw data yang sudah upload'!C:C,C1510,'Raw data yang sudah upload'!A:A,$I$3)</f>
        <v>1</v>
      </c>
      <c r="G1510" t="str">
        <f>IF(F1510=0,"Tidak Upload",IF(COUNTIFS('Raw data yang sudah upload'!C:C,C1510,'Raw data yang sudah upload'!A:A,$I$3,'Raw data yang sudah upload'!X:X,"YA")&gt;0,"Tepat Waktu","Terlambat"))</f>
        <v>Tepat Waktu</v>
      </c>
    </row>
    <row r="1511" spans="1:7">
      <c r="A1511" t="s">
        <v>766</v>
      </c>
      <c r="B1511" t="s">
        <v>2879</v>
      </c>
      <c r="C1511" t="s">
        <v>2880</v>
      </c>
      <c r="D1511" t="s">
        <v>7</v>
      </c>
      <c r="E1511" t="str">
        <f t="shared" si="23"/>
        <v>Sudah Upload</v>
      </c>
      <c r="F1511">
        <f>COUNTIFS('Raw data yang sudah upload'!C:C,C1511,'Raw data yang sudah upload'!A:A,$I$3)</f>
        <v>1</v>
      </c>
      <c r="G1511" t="str">
        <f>IF(F1511=0,"Tidak Upload",IF(COUNTIFS('Raw data yang sudah upload'!C:C,C1511,'Raw data yang sudah upload'!A:A,$I$3,'Raw data yang sudah upload'!X:X,"YA")&gt;0,"Tepat Waktu","Terlambat"))</f>
        <v>Tepat Waktu</v>
      </c>
    </row>
    <row r="1512" spans="1:7">
      <c r="A1512" t="s">
        <v>766</v>
      </c>
      <c r="B1512" t="s">
        <v>2881</v>
      </c>
      <c r="C1512" t="s">
        <v>2882</v>
      </c>
      <c r="D1512" t="s">
        <v>7</v>
      </c>
      <c r="E1512" t="str">
        <f t="shared" si="23"/>
        <v>Sudah Upload</v>
      </c>
      <c r="F1512">
        <f>COUNTIFS('Raw data yang sudah upload'!C:C,C1512,'Raw data yang sudah upload'!A:A,$I$3)</f>
        <v>1</v>
      </c>
      <c r="G1512" t="str">
        <f>IF(F1512=0,"Tidak Upload",IF(COUNTIFS('Raw data yang sudah upload'!C:C,C1512,'Raw data yang sudah upload'!A:A,$I$3,'Raw data yang sudah upload'!X:X,"YA")&gt;0,"Tepat Waktu","Terlambat"))</f>
        <v>Tepat Waktu</v>
      </c>
    </row>
    <row r="1513" spans="1:7">
      <c r="A1513" t="s">
        <v>766</v>
      </c>
      <c r="B1513" t="s">
        <v>2883</v>
      </c>
      <c r="C1513" t="s">
        <v>2884</v>
      </c>
      <c r="D1513" t="s">
        <v>7</v>
      </c>
      <c r="E1513" t="str">
        <f t="shared" si="23"/>
        <v>Sudah Upload</v>
      </c>
      <c r="F1513">
        <f>COUNTIFS('Raw data yang sudah upload'!C:C,C1513,'Raw data yang sudah upload'!A:A,$I$3)</f>
        <v>1</v>
      </c>
      <c r="G1513" t="str">
        <f>IF(F1513=0,"Tidak Upload",IF(COUNTIFS('Raw data yang sudah upload'!C:C,C1513,'Raw data yang sudah upload'!A:A,$I$3,'Raw data yang sudah upload'!X:X,"YA")&gt;0,"Tepat Waktu","Terlambat"))</f>
        <v>Tepat Waktu</v>
      </c>
    </row>
    <row r="1514" spans="1:7">
      <c r="A1514" t="s">
        <v>766</v>
      </c>
      <c r="B1514" t="s">
        <v>2885</v>
      </c>
      <c r="C1514" t="s">
        <v>2886</v>
      </c>
      <c r="D1514" t="s">
        <v>7</v>
      </c>
      <c r="E1514" t="str">
        <f t="shared" si="23"/>
        <v>Sudah Upload</v>
      </c>
      <c r="F1514">
        <f>COUNTIFS('Raw data yang sudah upload'!C:C,C1514,'Raw data yang sudah upload'!A:A,$I$3)</f>
        <v>1</v>
      </c>
      <c r="G1514" t="str">
        <f>IF(F1514=0,"Tidak Upload",IF(COUNTIFS('Raw data yang sudah upload'!C:C,C1514,'Raw data yang sudah upload'!A:A,$I$3,'Raw data yang sudah upload'!X:X,"YA")&gt;0,"Tepat Waktu","Terlambat"))</f>
        <v>Tepat Waktu</v>
      </c>
    </row>
    <row r="1515" spans="1:7">
      <c r="A1515" t="s">
        <v>766</v>
      </c>
      <c r="B1515" t="s">
        <v>2887</v>
      </c>
      <c r="C1515" t="s">
        <v>2888</v>
      </c>
      <c r="D1515" t="s">
        <v>7</v>
      </c>
      <c r="E1515" t="str">
        <f t="shared" si="23"/>
        <v>Sudah Upload</v>
      </c>
      <c r="F1515">
        <f>COUNTIFS('Raw data yang sudah upload'!C:C,C1515,'Raw data yang sudah upload'!A:A,$I$3)</f>
        <v>1</v>
      </c>
      <c r="G1515" t="str">
        <f>IF(F1515=0,"Tidak Upload",IF(COUNTIFS('Raw data yang sudah upload'!C:C,C1515,'Raw data yang sudah upload'!A:A,$I$3,'Raw data yang sudah upload'!X:X,"YA")&gt;0,"Tepat Waktu","Terlambat"))</f>
        <v>Tepat Waktu</v>
      </c>
    </row>
    <row r="1516" spans="1:7">
      <c r="A1516" t="s">
        <v>766</v>
      </c>
      <c r="B1516" t="s">
        <v>2889</v>
      </c>
      <c r="C1516" t="s">
        <v>2890</v>
      </c>
      <c r="D1516" t="s">
        <v>7</v>
      </c>
      <c r="E1516" t="str">
        <f t="shared" si="23"/>
        <v>Sudah Upload</v>
      </c>
      <c r="F1516">
        <f>COUNTIFS('Raw data yang sudah upload'!C:C,C1516,'Raw data yang sudah upload'!A:A,$I$3)</f>
        <v>1</v>
      </c>
      <c r="G1516" t="str">
        <f>IF(F1516=0,"Tidak Upload",IF(COUNTIFS('Raw data yang sudah upload'!C:C,C1516,'Raw data yang sudah upload'!A:A,$I$3,'Raw data yang sudah upload'!X:X,"YA")&gt;0,"Tepat Waktu","Terlambat"))</f>
        <v>Tepat Waktu</v>
      </c>
    </row>
    <row r="1517" spans="1:7">
      <c r="A1517" t="s">
        <v>766</v>
      </c>
      <c r="B1517" t="s">
        <v>2891</v>
      </c>
      <c r="C1517" t="s">
        <v>2892</v>
      </c>
      <c r="D1517" t="s">
        <v>7</v>
      </c>
      <c r="E1517" t="str">
        <f t="shared" si="23"/>
        <v>Sudah Upload</v>
      </c>
      <c r="F1517">
        <f>COUNTIFS('Raw data yang sudah upload'!C:C,C1517,'Raw data yang sudah upload'!A:A,$I$3)</f>
        <v>1</v>
      </c>
      <c r="G1517" t="str">
        <f>IF(F1517=0,"Tidak Upload",IF(COUNTIFS('Raw data yang sudah upload'!C:C,C1517,'Raw data yang sudah upload'!A:A,$I$3,'Raw data yang sudah upload'!X:X,"YA")&gt;0,"Tepat Waktu","Terlambat"))</f>
        <v>Tepat Waktu</v>
      </c>
    </row>
    <row r="1518" spans="1:7">
      <c r="A1518" t="s">
        <v>766</v>
      </c>
      <c r="B1518" t="s">
        <v>2893</v>
      </c>
      <c r="C1518" t="s">
        <v>2894</v>
      </c>
      <c r="D1518" t="s">
        <v>7</v>
      </c>
      <c r="E1518" t="str">
        <f t="shared" si="23"/>
        <v>Sudah Upload</v>
      </c>
      <c r="F1518">
        <f>COUNTIFS('Raw data yang sudah upload'!C:C,C1518,'Raw data yang sudah upload'!A:A,$I$3)</f>
        <v>1</v>
      </c>
      <c r="G1518" t="str">
        <f>IF(F1518=0,"Tidak Upload",IF(COUNTIFS('Raw data yang sudah upload'!C:C,C1518,'Raw data yang sudah upload'!A:A,$I$3,'Raw data yang sudah upload'!X:X,"YA")&gt;0,"Tepat Waktu","Terlambat"))</f>
        <v>Tepat Waktu</v>
      </c>
    </row>
    <row r="1519" spans="1:7">
      <c r="A1519" t="s">
        <v>766</v>
      </c>
      <c r="B1519" t="s">
        <v>2895</v>
      </c>
      <c r="C1519" t="s">
        <v>2896</v>
      </c>
      <c r="D1519" t="s">
        <v>7</v>
      </c>
      <c r="E1519" t="str">
        <f t="shared" si="23"/>
        <v>Sudah Upload</v>
      </c>
      <c r="F1519">
        <f>COUNTIFS('Raw data yang sudah upload'!C:C,C1519,'Raw data yang sudah upload'!A:A,$I$3)</f>
        <v>1</v>
      </c>
      <c r="G1519" t="str">
        <f>IF(F1519=0,"Tidak Upload",IF(COUNTIFS('Raw data yang sudah upload'!C:C,C1519,'Raw data yang sudah upload'!A:A,$I$3,'Raw data yang sudah upload'!X:X,"YA")&gt;0,"Tepat Waktu","Terlambat"))</f>
        <v>Tepat Waktu</v>
      </c>
    </row>
    <row r="1520" spans="1:7">
      <c r="A1520" t="s">
        <v>766</v>
      </c>
      <c r="B1520" t="s">
        <v>2897</v>
      </c>
      <c r="C1520" t="s">
        <v>2898</v>
      </c>
      <c r="D1520" t="s">
        <v>7</v>
      </c>
      <c r="E1520" t="str">
        <f t="shared" si="23"/>
        <v>Sudah Upload</v>
      </c>
      <c r="F1520">
        <f>COUNTIFS('Raw data yang sudah upload'!C:C,C1520,'Raw data yang sudah upload'!A:A,$I$3)</f>
        <v>1</v>
      </c>
      <c r="G1520" t="str">
        <f>IF(F1520=0,"Tidak Upload",IF(COUNTIFS('Raw data yang sudah upload'!C:C,C1520,'Raw data yang sudah upload'!A:A,$I$3,'Raw data yang sudah upload'!X:X,"YA")&gt;0,"Tepat Waktu","Terlambat"))</f>
        <v>Tepat Waktu</v>
      </c>
    </row>
    <row r="1521" spans="1:7">
      <c r="A1521" t="s">
        <v>766</v>
      </c>
      <c r="B1521" t="s">
        <v>2899</v>
      </c>
      <c r="C1521" t="s">
        <v>2900</v>
      </c>
      <c r="D1521" t="s">
        <v>7</v>
      </c>
      <c r="E1521" t="str">
        <f t="shared" si="23"/>
        <v>Sudah Upload</v>
      </c>
      <c r="F1521">
        <f>COUNTIFS('Raw data yang sudah upload'!C:C,C1521,'Raw data yang sudah upload'!A:A,$I$3)</f>
        <v>1</v>
      </c>
      <c r="G1521" t="str">
        <f>IF(F1521=0,"Tidak Upload",IF(COUNTIFS('Raw data yang sudah upload'!C:C,C1521,'Raw data yang sudah upload'!A:A,$I$3,'Raw data yang sudah upload'!X:X,"YA")&gt;0,"Tepat Waktu","Terlambat"))</f>
        <v>Tepat Waktu</v>
      </c>
    </row>
    <row r="1522" spans="1:7">
      <c r="A1522" t="s">
        <v>766</v>
      </c>
      <c r="B1522" t="s">
        <v>2901</v>
      </c>
      <c r="C1522" t="s">
        <v>2902</v>
      </c>
      <c r="D1522" t="s">
        <v>7</v>
      </c>
      <c r="E1522" t="str">
        <f t="shared" si="23"/>
        <v>Sudah Upload</v>
      </c>
      <c r="F1522">
        <f>COUNTIFS('Raw data yang sudah upload'!C:C,C1522,'Raw data yang sudah upload'!A:A,$I$3)</f>
        <v>1</v>
      </c>
      <c r="G1522" t="str">
        <f>IF(F1522=0,"Tidak Upload",IF(COUNTIFS('Raw data yang sudah upload'!C:C,C1522,'Raw data yang sudah upload'!A:A,$I$3,'Raw data yang sudah upload'!X:X,"YA")&gt;0,"Tepat Waktu","Terlambat"))</f>
        <v>Tepat Waktu</v>
      </c>
    </row>
    <row r="1523" spans="1:7">
      <c r="A1523" t="s">
        <v>766</v>
      </c>
      <c r="B1523" t="s">
        <v>2903</v>
      </c>
      <c r="C1523" t="s">
        <v>2904</v>
      </c>
      <c r="D1523" t="s">
        <v>7</v>
      </c>
      <c r="E1523" t="str">
        <f t="shared" si="23"/>
        <v>Sudah Upload</v>
      </c>
      <c r="F1523">
        <f>COUNTIFS('Raw data yang sudah upload'!C:C,C1523,'Raw data yang sudah upload'!A:A,$I$3)</f>
        <v>1</v>
      </c>
      <c r="G1523" t="str">
        <f>IF(F1523=0,"Tidak Upload",IF(COUNTIFS('Raw data yang sudah upload'!C:C,C1523,'Raw data yang sudah upload'!A:A,$I$3,'Raw data yang sudah upload'!X:X,"YA")&gt;0,"Tepat Waktu","Terlambat"))</f>
        <v>Tepat Waktu</v>
      </c>
    </row>
    <row r="1524" spans="1:7">
      <c r="A1524" t="s">
        <v>766</v>
      </c>
      <c r="B1524" t="s">
        <v>2905</v>
      </c>
      <c r="C1524" t="s">
        <v>2906</v>
      </c>
      <c r="D1524" t="s">
        <v>7</v>
      </c>
      <c r="E1524" t="str">
        <f t="shared" si="23"/>
        <v>Sudah Upload</v>
      </c>
      <c r="F1524">
        <f>COUNTIFS('Raw data yang sudah upload'!C:C,C1524,'Raw data yang sudah upload'!A:A,$I$3)</f>
        <v>1</v>
      </c>
      <c r="G1524" t="str">
        <f>IF(F1524=0,"Tidak Upload",IF(COUNTIFS('Raw data yang sudah upload'!C:C,C1524,'Raw data yang sudah upload'!A:A,$I$3,'Raw data yang sudah upload'!X:X,"YA")&gt;0,"Tepat Waktu","Terlambat"))</f>
        <v>Tepat Waktu</v>
      </c>
    </row>
    <row r="1525" spans="1:7">
      <c r="A1525" t="s">
        <v>766</v>
      </c>
      <c r="B1525" t="s">
        <v>2907</v>
      </c>
      <c r="C1525" t="s">
        <v>2908</v>
      </c>
      <c r="D1525" t="s">
        <v>7</v>
      </c>
      <c r="E1525" t="str">
        <f t="shared" si="23"/>
        <v>Sudah Upload</v>
      </c>
      <c r="F1525">
        <f>COUNTIFS('Raw data yang sudah upload'!C:C,C1525,'Raw data yang sudah upload'!A:A,$I$3)</f>
        <v>1</v>
      </c>
      <c r="G1525" t="str">
        <f>IF(F1525=0,"Tidak Upload",IF(COUNTIFS('Raw data yang sudah upload'!C:C,C1525,'Raw data yang sudah upload'!A:A,$I$3,'Raw data yang sudah upload'!X:X,"YA")&gt;0,"Tepat Waktu","Terlambat"))</f>
        <v>Tepat Waktu</v>
      </c>
    </row>
    <row r="1526" spans="1:7">
      <c r="A1526" t="s">
        <v>766</v>
      </c>
      <c r="B1526" t="s">
        <v>2909</v>
      </c>
      <c r="C1526" t="s">
        <v>2910</v>
      </c>
      <c r="D1526" t="s">
        <v>7</v>
      </c>
      <c r="E1526" t="str">
        <f t="shared" si="23"/>
        <v>Sudah Upload</v>
      </c>
      <c r="F1526">
        <f>COUNTIFS('Raw data yang sudah upload'!C:C,C1526,'Raw data yang sudah upload'!A:A,$I$3)</f>
        <v>1</v>
      </c>
      <c r="G1526" t="str">
        <f>IF(F1526=0,"Tidak Upload",IF(COUNTIFS('Raw data yang sudah upload'!C:C,C1526,'Raw data yang sudah upload'!A:A,$I$3,'Raw data yang sudah upload'!X:X,"YA")&gt;0,"Tepat Waktu","Terlambat"))</f>
        <v>Tepat Waktu</v>
      </c>
    </row>
    <row r="1527" spans="1:7">
      <c r="A1527" t="s">
        <v>766</v>
      </c>
      <c r="B1527" t="s">
        <v>2911</v>
      </c>
      <c r="C1527" t="s">
        <v>2912</v>
      </c>
      <c r="D1527" t="s">
        <v>7</v>
      </c>
      <c r="E1527" t="str">
        <f t="shared" si="23"/>
        <v>Sudah Upload</v>
      </c>
      <c r="F1527">
        <f>COUNTIFS('Raw data yang sudah upload'!C:C,C1527,'Raw data yang sudah upload'!A:A,$I$3)</f>
        <v>1</v>
      </c>
      <c r="G1527" t="str">
        <f>IF(F1527=0,"Tidak Upload",IF(COUNTIFS('Raw data yang sudah upload'!C:C,C1527,'Raw data yang sudah upload'!A:A,$I$3,'Raw data yang sudah upload'!X:X,"YA")&gt;0,"Tepat Waktu","Terlambat"))</f>
        <v>Tepat Waktu</v>
      </c>
    </row>
    <row r="1528" spans="1:7">
      <c r="A1528" t="s">
        <v>766</v>
      </c>
      <c r="B1528" t="s">
        <v>2913</v>
      </c>
      <c r="C1528" t="s">
        <v>2914</v>
      </c>
      <c r="D1528" t="s">
        <v>7</v>
      </c>
      <c r="E1528" t="str">
        <f t="shared" si="23"/>
        <v>Sudah Upload</v>
      </c>
      <c r="F1528">
        <f>COUNTIFS('Raw data yang sudah upload'!C:C,C1528,'Raw data yang sudah upload'!A:A,$I$3)</f>
        <v>1</v>
      </c>
      <c r="G1528" t="str">
        <f>IF(F1528=0,"Tidak Upload",IF(COUNTIFS('Raw data yang sudah upload'!C:C,C1528,'Raw data yang sudah upload'!A:A,$I$3,'Raw data yang sudah upload'!X:X,"YA")&gt;0,"Tepat Waktu","Terlambat"))</f>
        <v>Tepat Waktu</v>
      </c>
    </row>
    <row r="1529" spans="1:7">
      <c r="A1529" t="s">
        <v>766</v>
      </c>
      <c r="B1529" t="s">
        <v>2915</v>
      </c>
      <c r="C1529" t="s">
        <v>2916</v>
      </c>
      <c r="D1529" t="s">
        <v>7</v>
      </c>
      <c r="E1529" t="str">
        <f t="shared" si="23"/>
        <v>Sudah Upload</v>
      </c>
      <c r="F1529">
        <f>COUNTIFS('Raw data yang sudah upload'!C:C,C1529,'Raw data yang sudah upload'!A:A,$I$3)</f>
        <v>1</v>
      </c>
      <c r="G1529" t="str">
        <f>IF(F1529=0,"Tidak Upload",IF(COUNTIFS('Raw data yang sudah upload'!C:C,C1529,'Raw data yang sudah upload'!A:A,$I$3,'Raw data yang sudah upload'!X:X,"YA")&gt;0,"Tepat Waktu","Terlambat"))</f>
        <v>Tepat Waktu</v>
      </c>
    </row>
    <row r="1530" spans="1:7">
      <c r="A1530" t="s">
        <v>26</v>
      </c>
      <c r="B1530" t="s">
        <v>2917</v>
      </c>
      <c r="C1530" t="s">
        <v>2918</v>
      </c>
      <c r="D1530" t="s">
        <v>7</v>
      </c>
      <c r="E1530" t="str">
        <f t="shared" si="23"/>
        <v>Sudah Upload</v>
      </c>
      <c r="F1530">
        <f>COUNTIFS('Raw data yang sudah upload'!C:C,C1530,'Raw data yang sudah upload'!A:A,$I$3)</f>
        <v>1</v>
      </c>
      <c r="G1530" t="str">
        <f>IF(F1530=0,"Tidak Upload",IF(COUNTIFS('Raw data yang sudah upload'!C:C,C1530,'Raw data yang sudah upload'!A:A,$I$3,'Raw data yang sudah upload'!X:X,"YA")&gt;0,"Tepat Waktu","Terlambat"))</f>
        <v>Tepat Waktu</v>
      </c>
    </row>
    <row r="1531" spans="1:7">
      <c r="A1531" t="s">
        <v>561</v>
      </c>
      <c r="B1531" t="s">
        <v>2919</v>
      </c>
      <c r="C1531" t="s">
        <v>2919</v>
      </c>
      <c r="D1531" t="s">
        <v>7</v>
      </c>
      <c r="E1531" t="str">
        <f t="shared" si="23"/>
        <v>Sudah Upload</v>
      </c>
      <c r="F1531">
        <f>COUNTIFS('Raw data yang sudah upload'!C:C,C1531,'Raw data yang sudah upload'!A:A,$I$3)</f>
        <v>1</v>
      </c>
      <c r="G1531" t="str">
        <f>IF(F1531=0,"Tidak Upload",IF(COUNTIFS('Raw data yang sudah upload'!C:C,C1531,'Raw data yang sudah upload'!A:A,$I$3,'Raw data yang sudah upload'!X:X,"YA")&gt;0,"Tepat Waktu","Terlambat"))</f>
        <v>Tepat Waktu</v>
      </c>
    </row>
    <row r="1532" spans="1:7">
      <c r="A1532" t="s">
        <v>561</v>
      </c>
      <c r="B1532" t="s">
        <v>2920</v>
      </c>
      <c r="C1532" t="s">
        <v>2920</v>
      </c>
      <c r="D1532" t="s">
        <v>7</v>
      </c>
      <c r="E1532" t="str">
        <f t="shared" si="23"/>
        <v>Sudah Upload</v>
      </c>
      <c r="F1532">
        <f>COUNTIFS('Raw data yang sudah upload'!C:C,C1532,'Raw data yang sudah upload'!A:A,$I$3)</f>
        <v>1</v>
      </c>
      <c r="G1532" t="str">
        <f>IF(F1532=0,"Tidak Upload",IF(COUNTIFS('Raw data yang sudah upload'!C:C,C1532,'Raw data yang sudah upload'!A:A,$I$3,'Raw data yang sudah upload'!X:X,"YA")&gt;0,"Tepat Waktu","Terlambat"))</f>
        <v>Tepat Waktu</v>
      </c>
    </row>
    <row r="1533" spans="1:7">
      <c r="A1533" t="s">
        <v>453</v>
      </c>
      <c r="B1533" t="s">
        <v>2921</v>
      </c>
      <c r="C1533" t="s">
        <v>2922</v>
      </c>
      <c r="D1533" t="s">
        <v>29</v>
      </c>
      <c r="E1533" t="str">
        <f t="shared" si="23"/>
        <v>Tidak Upload</v>
      </c>
      <c r="F1533">
        <f>COUNTIFS('Raw data yang sudah upload'!C:C,C1533,'Raw data yang sudah upload'!A:A,$I$3)</f>
        <v>0</v>
      </c>
      <c r="G1533" t="str">
        <f>IF(F1533=0,"Tidak Upload",IF(COUNTIFS('Raw data yang sudah upload'!C:C,C1533,'Raw data yang sudah upload'!A:A,$I$3,'Raw data yang sudah upload'!X:X,"YA")&gt;0,"Tepat Waktu","Terlambat"))</f>
        <v>Tidak Upload</v>
      </c>
    </row>
    <row r="1534" spans="1:7">
      <c r="A1534" t="s">
        <v>561</v>
      </c>
      <c r="B1534" t="s">
        <v>2923</v>
      </c>
      <c r="C1534" t="s">
        <v>2923</v>
      </c>
      <c r="D1534" t="s">
        <v>7</v>
      </c>
      <c r="E1534" t="str">
        <f t="shared" si="23"/>
        <v>Sudah Upload</v>
      </c>
      <c r="F1534">
        <f>COUNTIFS('Raw data yang sudah upload'!C:C,C1534,'Raw data yang sudah upload'!A:A,$I$3)</f>
        <v>1</v>
      </c>
      <c r="G1534" t="str">
        <f>IF(F1534=0,"Tidak Upload",IF(COUNTIFS('Raw data yang sudah upload'!C:C,C1534,'Raw data yang sudah upload'!A:A,$I$3,'Raw data yang sudah upload'!X:X,"YA")&gt;0,"Tepat Waktu","Terlambat"))</f>
        <v>Tepat Waktu</v>
      </c>
    </row>
    <row r="1535" spans="1:7">
      <c r="A1535" t="s">
        <v>565</v>
      </c>
      <c r="B1535" t="s">
        <v>2924</v>
      </c>
      <c r="C1535" t="s">
        <v>2925</v>
      </c>
      <c r="D1535" t="s">
        <v>7</v>
      </c>
      <c r="E1535" t="str">
        <f t="shared" si="23"/>
        <v>Tidak Upload</v>
      </c>
      <c r="F1535">
        <f>COUNTIFS('Raw data yang sudah upload'!C:C,C1535,'Raw data yang sudah upload'!A:A,$I$3)</f>
        <v>0</v>
      </c>
      <c r="G1535" t="str">
        <f>IF(F1535=0,"Tidak Upload",IF(COUNTIFS('Raw data yang sudah upload'!C:C,C1535,'Raw data yang sudah upload'!A:A,$I$3,'Raw data yang sudah upload'!X:X,"YA")&gt;0,"Tepat Waktu","Terlambat"))</f>
        <v>Tidak Upload</v>
      </c>
    </row>
    <row r="1536" spans="1:7">
      <c r="A1536" t="s">
        <v>391</v>
      </c>
      <c r="B1536" t="s">
        <v>2926</v>
      </c>
      <c r="C1536" t="s">
        <v>2927</v>
      </c>
      <c r="D1536" t="s">
        <v>7</v>
      </c>
      <c r="E1536" t="str">
        <f t="shared" si="23"/>
        <v>Sudah Upload</v>
      </c>
      <c r="F1536">
        <f>COUNTIFS('Raw data yang sudah upload'!C:C,C1536,'Raw data yang sudah upload'!A:A,$I$3)</f>
        <v>1</v>
      </c>
      <c r="G1536" t="str">
        <f>IF(F1536=0,"Tidak Upload",IF(COUNTIFS('Raw data yang sudah upload'!C:C,C1536,'Raw data yang sudah upload'!A:A,$I$3,'Raw data yang sudah upload'!X:X,"YA")&gt;0,"Tepat Waktu","Terlambat"))</f>
        <v>Tepat Waktu</v>
      </c>
    </row>
    <row r="1537" spans="1:7">
      <c r="A1537" t="s">
        <v>391</v>
      </c>
      <c r="B1537" t="s">
        <v>2928</v>
      </c>
      <c r="C1537" t="s">
        <v>2929</v>
      </c>
      <c r="D1537" t="s">
        <v>7</v>
      </c>
      <c r="E1537" t="str">
        <f t="shared" si="23"/>
        <v>Sudah Upload</v>
      </c>
      <c r="F1537">
        <f>COUNTIFS('Raw data yang sudah upload'!C:C,C1537,'Raw data yang sudah upload'!A:A,$I$3)</f>
        <v>1</v>
      </c>
      <c r="G1537" t="str">
        <f>IF(F1537=0,"Tidak Upload",IF(COUNTIFS('Raw data yang sudah upload'!C:C,C1537,'Raw data yang sudah upload'!A:A,$I$3,'Raw data yang sudah upload'!X:X,"YA")&gt;0,"Tepat Waktu","Terlambat"))</f>
        <v>Tepat Waktu</v>
      </c>
    </row>
    <row r="1538" spans="1:7">
      <c r="A1538" t="s">
        <v>391</v>
      </c>
      <c r="B1538" t="s">
        <v>2930</v>
      </c>
      <c r="C1538" t="s">
        <v>2931</v>
      </c>
      <c r="D1538" t="s">
        <v>7</v>
      </c>
      <c r="E1538" t="str">
        <f t="shared" si="23"/>
        <v>Sudah Upload</v>
      </c>
      <c r="F1538">
        <f>COUNTIFS('Raw data yang sudah upload'!C:C,C1538,'Raw data yang sudah upload'!A:A,$I$3)</f>
        <v>1</v>
      </c>
      <c r="G1538" t="str">
        <f>IF(F1538=0,"Tidak Upload",IF(COUNTIFS('Raw data yang sudah upload'!C:C,C1538,'Raw data yang sudah upload'!A:A,$I$3,'Raw data yang sudah upload'!X:X,"YA")&gt;0,"Tepat Waktu","Terlambat"))</f>
        <v>Tepat Waktu</v>
      </c>
    </row>
    <row r="1539" spans="1:7">
      <c r="A1539" t="s">
        <v>391</v>
      </c>
      <c r="B1539" t="s">
        <v>2932</v>
      </c>
      <c r="C1539" t="s">
        <v>2933</v>
      </c>
      <c r="D1539" t="s">
        <v>7</v>
      </c>
      <c r="E1539" t="str">
        <f t="shared" si="23"/>
        <v>Sudah Upload</v>
      </c>
      <c r="F1539">
        <f>COUNTIFS('Raw data yang sudah upload'!C:C,C1539,'Raw data yang sudah upload'!A:A,$I$3)</f>
        <v>1</v>
      </c>
      <c r="G1539" t="str">
        <f>IF(F1539=0,"Tidak Upload",IF(COUNTIFS('Raw data yang sudah upload'!C:C,C1539,'Raw data yang sudah upload'!A:A,$I$3,'Raw data yang sudah upload'!X:X,"YA")&gt;0,"Tepat Waktu","Terlambat"))</f>
        <v>Tepat Waktu</v>
      </c>
    </row>
    <row r="1540" spans="1:7">
      <c r="A1540" t="s">
        <v>391</v>
      </c>
      <c r="B1540" t="s">
        <v>2934</v>
      </c>
      <c r="C1540" t="s">
        <v>2935</v>
      </c>
      <c r="D1540" t="s">
        <v>7</v>
      </c>
      <c r="E1540" t="str">
        <f t="shared" ref="E1540:E1603" si="24">IF(F1540=0,"Tidak Upload","Sudah Upload")</f>
        <v>Sudah Upload</v>
      </c>
      <c r="F1540">
        <f>COUNTIFS('Raw data yang sudah upload'!C:C,C1540,'Raw data yang sudah upload'!A:A,$I$3)</f>
        <v>1</v>
      </c>
      <c r="G1540" t="str">
        <f>IF(F1540=0,"Tidak Upload",IF(COUNTIFS('Raw data yang sudah upload'!C:C,C1540,'Raw data yang sudah upload'!A:A,$I$3,'Raw data yang sudah upload'!X:X,"YA")&gt;0,"Tepat Waktu","Terlambat"))</f>
        <v>Tepat Waktu</v>
      </c>
    </row>
    <row r="1541" spans="1:7">
      <c r="A1541" t="s">
        <v>391</v>
      </c>
      <c r="B1541" t="s">
        <v>2936</v>
      </c>
      <c r="C1541" t="s">
        <v>2937</v>
      </c>
      <c r="D1541" t="s">
        <v>7</v>
      </c>
      <c r="E1541" t="str">
        <f t="shared" si="24"/>
        <v>Sudah Upload</v>
      </c>
      <c r="F1541">
        <f>COUNTIFS('Raw data yang sudah upload'!C:C,C1541,'Raw data yang sudah upload'!A:A,$I$3)</f>
        <v>1</v>
      </c>
      <c r="G1541" t="str">
        <f>IF(F1541=0,"Tidak Upload",IF(COUNTIFS('Raw data yang sudah upload'!C:C,C1541,'Raw data yang sudah upload'!A:A,$I$3,'Raw data yang sudah upload'!X:X,"YA")&gt;0,"Tepat Waktu","Terlambat"))</f>
        <v>Tepat Waktu</v>
      </c>
    </row>
    <row r="1542" spans="1:7">
      <c r="A1542" t="s">
        <v>391</v>
      </c>
      <c r="B1542" t="s">
        <v>2938</v>
      </c>
      <c r="C1542" t="s">
        <v>2939</v>
      </c>
      <c r="D1542" t="s">
        <v>7</v>
      </c>
      <c r="E1542" t="str">
        <f t="shared" si="24"/>
        <v>Sudah Upload</v>
      </c>
      <c r="F1542">
        <f>COUNTIFS('Raw data yang sudah upload'!C:C,C1542,'Raw data yang sudah upload'!A:A,$I$3)</f>
        <v>1</v>
      </c>
      <c r="G1542" t="str">
        <f>IF(F1542=0,"Tidak Upload",IF(COUNTIFS('Raw data yang sudah upload'!C:C,C1542,'Raw data yang sudah upload'!A:A,$I$3,'Raw data yang sudah upload'!X:X,"YA")&gt;0,"Tepat Waktu","Terlambat"))</f>
        <v>Tepat Waktu</v>
      </c>
    </row>
    <row r="1543" spans="1:7">
      <c r="A1543" t="s">
        <v>468</v>
      </c>
      <c r="B1543" t="s">
        <v>2940</v>
      </c>
      <c r="C1543" t="s">
        <v>2941</v>
      </c>
      <c r="D1543" t="s">
        <v>7</v>
      </c>
      <c r="E1543" t="str">
        <f t="shared" si="24"/>
        <v>Sudah Upload</v>
      </c>
      <c r="F1543">
        <f>COUNTIFS('Raw data yang sudah upload'!C:C,C1543,'Raw data yang sudah upload'!A:A,$I$3)</f>
        <v>1</v>
      </c>
      <c r="G1543" t="str">
        <f>IF(F1543=0,"Tidak Upload",IF(COUNTIFS('Raw data yang sudah upload'!C:C,C1543,'Raw data yang sudah upload'!A:A,$I$3,'Raw data yang sudah upload'!X:X,"YA")&gt;0,"Tepat Waktu","Terlambat"))</f>
        <v>Tepat Waktu</v>
      </c>
    </row>
    <row r="1544" spans="1:7">
      <c r="A1544" t="s">
        <v>468</v>
      </c>
      <c r="B1544" t="s">
        <v>2942</v>
      </c>
      <c r="C1544" t="s">
        <v>2943</v>
      </c>
      <c r="D1544" t="s">
        <v>29</v>
      </c>
      <c r="E1544" t="str">
        <f t="shared" si="24"/>
        <v>Tidak Upload</v>
      </c>
      <c r="F1544">
        <f>COUNTIFS('Raw data yang sudah upload'!C:C,C1544,'Raw data yang sudah upload'!A:A,$I$3)</f>
        <v>0</v>
      </c>
      <c r="G1544" t="str">
        <f>IF(F1544=0,"Tidak Upload",IF(COUNTIFS('Raw data yang sudah upload'!C:C,C1544,'Raw data yang sudah upload'!A:A,$I$3,'Raw data yang sudah upload'!X:X,"YA")&gt;0,"Tepat Waktu","Terlambat"))</f>
        <v>Tidak Upload</v>
      </c>
    </row>
    <row r="1545" spans="1:7">
      <c r="A1545" t="s">
        <v>468</v>
      </c>
      <c r="B1545" t="s">
        <v>2944</v>
      </c>
      <c r="C1545" t="s">
        <v>2945</v>
      </c>
      <c r="D1545" t="s">
        <v>29</v>
      </c>
      <c r="E1545" t="str">
        <f t="shared" si="24"/>
        <v>Tidak Upload</v>
      </c>
      <c r="F1545">
        <f>COUNTIFS('Raw data yang sudah upload'!C:C,C1545,'Raw data yang sudah upload'!A:A,$I$3)</f>
        <v>0</v>
      </c>
      <c r="G1545" t="str">
        <f>IF(F1545=0,"Tidak Upload",IF(COUNTIFS('Raw data yang sudah upload'!C:C,C1545,'Raw data yang sudah upload'!A:A,$I$3,'Raw data yang sudah upload'!X:X,"YA")&gt;0,"Tepat Waktu","Terlambat"))</f>
        <v>Tidak Upload</v>
      </c>
    </row>
    <row r="1546" spans="1:7">
      <c r="A1546" t="s">
        <v>468</v>
      </c>
      <c r="B1546" t="s">
        <v>2946</v>
      </c>
      <c r="C1546" t="s">
        <v>2947</v>
      </c>
      <c r="D1546" t="s">
        <v>7</v>
      </c>
      <c r="E1546" t="str">
        <f t="shared" si="24"/>
        <v>Sudah Upload</v>
      </c>
      <c r="F1546">
        <f>COUNTIFS('Raw data yang sudah upload'!C:C,C1546,'Raw data yang sudah upload'!A:A,$I$3)</f>
        <v>1</v>
      </c>
      <c r="G1546" t="str">
        <f>IF(F1546=0,"Tidak Upload",IF(COUNTIFS('Raw data yang sudah upload'!C:C,C1546,'Raw data yang sudah upload'!A:A,$I$3,'Raw data yang sudah upload'!X:X,"YA")&gt;0,"Tepat Waktu","Terlambat"))</f>
        <v>Tepat Waktu</v>
      </c>
    </row>
    <row r="1547" spans="1:7">
      <c r="A1547" t="s">
        <v>468</v>
      </c>
      <c r="B1547" t="s">
        <v>2948</v>
      </c>
      <c r="C1547" t="s">
        <v>2949</v>
      </c>
      <c r="D1547" t="s">
        <v>29</v>
      </c>
      <c r="E1547" t="str">
        <f t="shared" si="24"/>
        <v>Tidak Upload</v>
      </c>
      <c r="F1547">
        <f>COUNTIFS('Raw data yang sudah upload'!C:C,C1547,'Raw data yang sudah upload'!A:A,$I$3)</f>
        <v>0</v>
      </c>
      <c r="G1547" t="str">
        <f>IF(F1547=0,"Tidak Upload",IF(COUNTIFS('Raw data yang sudah upload'!C:C,C1547,'Raw data yang sudah upload'!A:A,$I$3,'Raw data yang sudah upload'!X:X,"YA")&gt;0,"Tepat Waktu","Terlambat"))</f>
        <v>Tidak Upload</v>
      </c>
    </row>
    <row r="1548" spans="1:7">
      <c r="A1548" t="s">
        <v>468</v>
      </c>
      <c r="B1548" t="s">
        <v>2950</v>
      </c>
      <c r="C1548" t="s">
        <v>2951</v>
      </c>
      <c r="D1548" t="s">
        <v>7</v>
      </c>
      <c r="E1548" t="str">
        <f t="shared" si="24"/>
        <v>Sudah Upload</v>
      </c>
      <c r="F1548">
        <f>COUNTIFS('Raw data yang sudah upload'!C:C,C1548,'Raw data yang sudah upload'!A:A,$I$3)</f>
        <v>1</v>
      </c>
      <c r="G1548" t="str">
        <f>IF(F1548=0,"Tidak Upload",IF(COUNTIFS('Raw data yang sudah upload'!C:C,C1548,'Raw data yang sudah upload'!A:A,$I$3,'Raw data yang sudah upload'!X:X,"YA")&gt;0,"Tepat Waktu","Terlambat"))</f>
        <v>Tepat Waktu</v>
      </c>
    </row>
    <row r="1549" spans="1:7">
      <c r="A1549" t="s">
        <v>468</v>
      </c>
      <c r="B1549" t="s">
        <v>2952</v>
      </c>
      <c r="C1549" t="s">
        <v>2953</v>
      </c>
      <c r="D1549" t="s">
        <v>29</v>
      </c>
      <c r="E1549" t="str">
        <f t="shared" si="24"/>
        <v>Tidak Upload</v>
      </c>
      <c r="F1549">
        <f>COUNTIFS('Raw data yang sudah upload'!C:C,C1549,'Raw data yang sudah upload'!A:A,$I$3)</f>
        <v>0</v>
      </c>
      <c r="G1549" t="str">
        <f>IF(F1549=0,"Tidak Upload",IF(COUNTIFS('Raw data yang sudah upload'!C:C,C1549,'Raw data yang sudah upload'!A:A,$I$3,'Raw data yang sudah upload'!X:X,"YA")&gt;0,"Tepat Waktu","Terlambat"))</f>
        <v>Tidak Upload</v>
      </c>
    </row>
    <row r="1550" spans="1:7">
      <c r="A1550" t="s">
        <v>468</v>
      </c>
      <c r="B1550" t="s">
        <v>2954</v>
      </c>
      <c r="C1550" t="s">
        <v>2955</v>
      </c>
      <c r="D1550" t="s">
        <v>29</v>
      </c>
      <c r="E1550" t="str">
        <f t="shared" si="24"/>
        <v>Tidak Upload</v>
      </c>
      <c r="F1550">
        <f>COUNTIFS('Raw data yang sudah upload'!C:C,C1550,'Raw data yang sudah upload'!A:A,$I$3)</f>
        <v>0</v>
      </c>
      <c r="G1550" t="str">
        <f>IF(F1550=0,"Tidak Upload",IF(COUNTIFS('Raw data yang sudah upload'!C:C,C1550,'Raw data yang sudah upload'!A:A,$I$3,'Raw data yang sudah upload'!X:X,"YA")&gt;0,"Tepat Waktu","Terlambat"))</f>
        <v>Tidak Upload</v>
      </c>
    </row>
    <row r="1551" spans="1:7">
      <c r="A1551" t="s">
        <v>468</v>
      </c>
      <c r="B1551" t="s">
        <v>2956</v>
      </c>
      <c r="C1551" t="s">
        <v>2957</v>
      </c>
      <c r="D1551" t="s">
        <v>7</v>
      </c>
      <c r="E1551" t="str">
        <f t="shared" si="24"/>
        <v>Sudah Upload</v>
      </c>
      <c r="F1551">
        <f>COUNTIFS('Raw data yang sudah upload'!C:C,C1551,'Raw data yang sudah upload'!A:A,$I$3)</f>
        <v>1</v>
      </c>
      <c r="G1551" t="str">
        <f>IF(F1551=0,"Tidak Upload",IF(COUNTIFS('Raw data yang sudah upload'!C:C,C1551,'Raw data yang sudah upload'!A:A,$I$3,'Raw data yang sudah upload'!X:X,"YA")&gt;0,"Tepat Waktu","Terlambat"))</f>
        <v>Tepat Waktu</v>
      </c>
    </row>
    <row r="1552" spans="1:7">
      <c r="A1552" t="s">
        <v>468</v>
      </c>
      <c r="B1552" t="s">
        <v>2958</v>
      </c>
      <c r="C1552" t="s">
        <v>2959</v>
      </c>
      <c r="D1552" t="s">
        <v>7</v>
      </c>
      <c r="E1552" t="str">
        <f t="shared" si="24"/>
        <v>Sudah Upload</v>
      </c>
      <c r="F1552">
        <f>COUNTIFS('Raw data yang sudah upload'!C:C,C1552,'Raw data yang sudah upload'!A:A,$I$3)</f>
        <v>1</v>
      </c>
      <c r="G1552" t="str">
        <f>IF(F1552=0,"Tidak Upload",IF(COUNTIFS('Raw data yang sudah upload'!C:C,C1552,'Raw data yang sudah upload'!A:A,$I$3,'Raw data yang sudah upload'!X:X,"YA")&gt;0,"Tepat Waktu","Terlambat"))</f>
        <v>Tepat Waktu</v>
      </c>
    </row>
    <row r="1553" spans="1:7">
      <c r="A1553" t="s">
        <v>391</v>
      </c>
      <c r="B1553" t="s">
        <v>2960</v>
      </c>
      <c r="C1553" t="s">
        <v>2961</v>
      </c>
      <c r="D1553" t="s">
        <v>29</v>
      </c>
      <c r="E1553" t="str">
        <f t="shared" si="24"/>
        <v>Tidak Upload</v>
      </c>
      <c r="F1553">
        <f>COUNTIFS('Raw data yang sudah upload'!C:C,C1553,'Raw data yang sudah upload'!A:A,$I$3)</f>
        <v>0</v>
      </c>
      <c r="G1553" t="str">
        <f>IF(F1553=0,"Tidak Upload",IF(COUNTIFS('Raw data yang sudah upload'!C:C,C1553,'Raw data yang sudah upload'!A:A,$I$3,'Raw data yang sudah upload'!X:X,"YA")&gt;0,"Tepat Waktu","Terlambat"))</f>
        <v>Tidak Upload</v>
      </c>
    </row>
    <row r="1554" spans="1:7">
      <c r="A1554" t="s">
        <v>391</v>
      </c>
      <c r="B1554" t="s">
        <v>2962</v>
      </c>
      <c r="C1554" t="s">
        <v>2963</v>
      </c>
      <c r="D1554" t="s">
        <v>29</v>
      </c>
      <c r="E1554" t="str">
        <f t="shared" si="24"/>
        <v>Tidak Upload</v>
      </c>
      <c r="F1554">
        <f>COUNTIFS('Raw data yang sudah upload'!C:C,C1554,'Raw data yang sudah upload'!A:A,$I$3)</f>
        <v>0</v>
      </c>
      <c r="G1554" t="str">
        <f>IF(F1554=0,"Tidak Upload",IF(COUNTIFS('Raw data yang sudah upload'!C:C,C1554,'Raw data yang sudah upload'!A:A,$I$3,'Raw data yang sudah upload'!X:X,"YA")&gt;0,"Tepat Waktu","Terlambat"))</f>
        <v>Tidak Upload</v>
      </c>
    </row>
    <row r="1555" spans="1:7">
      <c r="A1555" t="s">
        <v>391</v>
      </c>
      <c r="B1555" t="s">
        <v>2964</v>
      </c>
      <c r="C1555" t="s">
        <v>2965</v>
      </c>
      <c r="D1555" t="s">
        <v>7</v>
      </c>
      <c r="E1555" t="str">
        <f t="shared" si="24"/>
        <v>Sudah Upload</v>
      </c>
      <c r="F1555">
        <f>COUNTIFS('Raw data yang sudah upload'!C:C,C1555,'Raw data yang sudah upload'!A:A,$I$3)</f>
        <v>1</v>
      </c>
      <c r="G1555" t="str">
        <f>IF(F1555=0,"Tidak Upload",IF(COUNTIFS('Raw data yang sudah upload'!C:C,C1555,'Raw data yang sudah upload'!A:A,$I$3,'Raw data yang sudah upload'!X:X,"YA")&gt;0,"Tepat Waktu","Terlambat"))</f>
        <v>Tepat Waktu</v>
      </c>
    </row>
    <row r="1556" spans="1:7">
      <c r="A1556" t="s">
        <v>391</v>
      </c>
      <c r="B1556" t="s">
        <v>2966</v>
      </c>
      <c r="C1556" t="s">
        <v>2967</v>
      </c>
      <c r="D1556" t="s">
        <v>7</v>
      </c>
      <c r="E1556" t="str">
        <f t="shared" si="24"/>
        <v>Sudah Upload</v>
      </c>
      <c r="F1556">
        <f>COUNTIFS('Raw data yang sudah upload'!C:C,C1556,'Raw data yang sudah upload'!A:A,$I$3)</f>
        <v>1</v>
      </c>
      <c r="G1556" t="str">
        <f>IF(F1556=0,"Tidak Upload",IF(COUNTIFS('Raw data yang sudah upload'!C:C,C1556,'Raw data yang sudah upload'!A:A,$I$3,'Raw data yang sudah upload'!X:X,"YA")&gt;0,"Tepat Waktu","Terlambat"))</f>
        <v>Tepat Waktu</v>
      </c>
    </row>
    <row r="1557" spans="1:7">
      <c r="A1557" t="s">
        <v>391</v>
      </c>
      <c r="B1557" t="s">
        <v>2968</v>
      </c>
      <c r="C1557" t="s">
        <v>2969</v>
      </c>
      <c r="D1557" t="s">
        <v>7</v>
      </c>
      <c r="E1557" t="str">
        <f t="shared" si="24"/>
        <v>Sudah Upload</v>
      </c>
      <c r="F1557">
        <f>COUNTIFS('Raw data yang sudah upload'!C:C,C1557,'Raw data yang sudah upload'!A:A,$I$3)</f>
        <v>1</v>
      </c>
      <c r="G1557" t="str">
        <f>IF(F1557=0,"Tidak Upload",IF(COUNTIFS('Raw data yang sudah upload'!C:C,C1557,'Raw data yang sudah upload'!A:A,$I$3,'Raw data yang sudah upload'!X:X,"YA")&gt;0,"Tepat Waktu","Terlambat"))</f>
        <v>Tepat Waktu</v>
      </c>
    </row>
    <row r="1558" spans="1:7">
      <c r="A1558" t="s">
        <v>391</v>
      </c>
      <c r="B1558" t="s">
        <v>2970</v>
      </c>
      <c r="C1558" t="s">
        <v>2971</v>
      </c>
      <c r="D1558" t="s">
        <v>7</v>
      </c>
      <c r="E1558" t="str">
        <f t="shared" si="24"/>
        <v>Sudah Upload</v>
      </c>
      <c r="F1558">
        <f>COUNTIFS('Raw data yang sudah upload'!C:C,C1558,'Raw data yang sudah upload'!A:A,$I$3)</f>
        <v>1</v>
      </c>
      <c r="G1558" t="str">
        <f>IF(F1558=0,"Tidak Upload",IF(COUNTIFS('Raw data yang sudah upload'!C:C,C1558,'Raw data yang sudah upload'!A:A,$I$3,'Raw data yang sudah upload'!X:X,"YA")&gt;0,"Tepat Waktu","Terlambat"))</f>
        <v>Tepat Waktu</v>
      </c>
    </row>
    <row r="1559" spans="1:7">
      <c r="A1559" t="s">
        <v>391</v>
      </c>
      <c r="B1559" t="s">
        <v>2972</v>
      </c>
      <c r="C1559" t="s">
        <v>2973</v>
      </c>
      <c r="D1559" t="s">
        <v>7</v>
      </c>
      <c r="E1559" t="str">
        <f t="shared" si="24"/>
        <v>Sudah Upload</v>
      </c>
      <c r="F1559">
        <f>COUNTIFS('Raw data yang sudah upload'!C:C,C1559,'Raw data yang sudah upload'!A:A,$I$3)</f>
        <v>1</v>
      </c>
      <c r="G1559" t="str">
        <f>IF(F1559=0,"Tidak Upload",IF(COUNTIFS('Raw data yang sudah upload'!C:C,C1559,'Raw data yang sudah upload'!A:A,$I$3,'Raw data yang sudah upload'!X:X,"YA")&gt;0,"Tepat Waktu","Terlambat"))</f>
        <v>Tepat Waktu</v>
      </c>
    </row>
    <row r="1560" spans="1:7">
      <c r="A1560" t="s">
        <v>391</v>
      </c>
      <c r="B1560" t="s">
        <v>2974</v>
      </c>
      <c r="C1560" t="s">
        <v>2975</v>
      </c>
      <c r="D1560" t="s">
        <v>7</v>
      </c>
      <c r="E1560" t="str">
        <f t="shared" si="24"/>
        <v>Sudah Upload</v>
      </c>
      <c r="F1560">
        <f>COUNTIFS('Raw data yang sudah upload'!C:C,C1560,'Raw data yang sudah upload'!A:A,$I$3)</f>
        <v>1</v>
      </c>
      <c r="G1560" t="str">
        <f>IF(F1560=0,"Tidak Upload",IF(COUNTIFS('Raw data yang sudah upload'!C:C,C1560,'Raw data yang sudah upload'!A:A,$I$3,'Raw data yang sudah upload'!X:X,"YA")&gt;0,"Tepat Waktu","Terlambat"))</f>
        <v>Tepat Waktu</v>
      </c>
    </row>
    <row r="1561" spans="1:7">
      <c r="A1561" t="s">
        <v>391</v>
      </c>
      <c r="B1561" t="s">
        <v>2976</v>
      </c>
      <c r="C1561" t="s">
        <v>2977</v>
      </c>
      <c r="D1561" t="s">
        <v>7</v>
      </c>
      <c r="E1561" t="str">
        <f t="shared" si="24"/>
        <v>Sudah Upload</v>
      </c>
      <c r="F1561">
        <f>COUNTIFS('Raw data yang sudah upload'!C:C,C1561,'Raw data yang sudah upload'!A:A,$I$3)</f>
        <v>1</v>
      </c>
      <c r="G1561" t="str">
        <f>IF(F1561=0,"Tidak Upload",IF(COUNTIFS('Raw data yang sudah upload'!C:C,C1561,'Raw data yang sudah upload'!A:A,$I$3,'Raw data yang sudah upload'!X:X,"YA")&gt;0,"Tepat Waktu","Terlambat"))</f>
        <v>Tepat Waktu</v>
      </c>
    </row>
    <row r="1562" spans="1:7">
      <c r="A1562" t="s">
        <v>391</v>
      </c>
      <c r="B1562" t="s">
        <v>2978</v>
      </c>
      <c r="C1562" t="s">
        <v>2979</v>
      </c>
      <c r="D1562" t="s">
        <v>7</v>
      </c>
      <c r="E1562" t="str">
        <f t="shared" si="24"/>
        <v>Sudah Upload</v>
      </c>
      <c r="F1562">
        <f>COUNTIFS('Raw data yang sudah upload'!C:C,C1562,'Raw data yang sudah upload'!A:A,$I$3)</f>
        <v>1</v>
      </c>
      <c r="G1562" t="str">
        <f>IF(F1562=0,"Tidak Upload",IF(COUNTIFS('Raw data yang sudah upload'!C:C,C1562,'Raw data yang sudah upload'!A:A,$I$3,'Raw data yang sudah upload'!X:X,"YA")&gt;0,"Tepat Waktu","Terlambat"))</f>
        <v>Tepat Waktu</v>
      </c>
    </row>
    <row r="1563" spans="1:7">
      <c r="A1563" t="s">
        <v>391</v>
      </c>
      <c r="B1563" t="s">
        <v>2980</v>
      </c>
      <c r="C1563" t="s">
        <v>2981</v>
      </c>
      <c r="D1563" t="s">
        <v>7</v>
      </c>
      <c r="E1563" t="str">
        <f t="shared" si="24"/>
        <v>Sudah Upload</v>
      </c>
      <c r="F1563">
        <f>COUNTIFS('Raw data yang sudah upload'!C:C,C1563,'Raw data yang sudah upload'!A:A,$I$3)</f>
        <v>1</v>
      </c>
      <c r="G1563" t="str">
        <f>IF(F1563=0,"Tidak Upload",IF(COUNTIFS('Raw data yang sudah upload'!C:C,C1563,'Raw data yang sudah upload'!A:A,$I$3,'Raw data yang sudah upload'!X:X,"YA")&gt;0,"Tepat Waktu","Terlambat"))</f>
        <v>Tepat Waktu</v>
      </c>
    </row>
    <row r="1564" spans="1:7">
      <c r="A1564" t="s">
        <v>391</v>
      </c>
      <c r="B1564" t="s">
        <v>2982</v>
      </c>
      <c r="C1564" t="s">
        <v>2983</v>
      </c>
      <c r="D1564" t="s">
        <v>7</v>
      </c>
      <c r="E1564" t="str">
        <f t="shared" si="24"/>
        <v>Sudah Upload</v>
      </c>
      <c r="F1564">
        <f>COUNTIFS('Raw data yang sudah upload'!C:C,C1564,'Raw data yang sudah upload'!A:A,$I$3)</f>
        <v>1</v>
      </c>
      <c r="G1564" t="str">
        <f>IF(F1564=0,"Tidak Upload",IF(COUNTIFS('Raw data yang sudah upload'!C:C,C1564,'Raw data yang sudah upload'!A:A,$I$3,'Raw data yang sudah upload'!X:X,"YA")&gt;0,"Tepat Waktu","Terlambat"))</f>
        <v>Tepat Waktu</v>
      </c>
    </row>
    <row r="1565" spans="1:7">
      <c r="A1565" t="s">
        <v>391</v>
      </c>
      <c r="B1565" t="s">
        <v>2984</v>
      </c>
      <c r="C1565" t="s">
        <v>2985</v>
      </c>
      <c r="D1565" t="s">
        <v>7</v>
      </c>
      <c r="E1565" t="str">
        <f t="shared" si="24"/>
        <v>Sudah Upload</v>
      </c>
      <c r="F1565">
        <f>COUNTIFS('Raw data yang sudah upload'!C:C,C1565,'Raw data yang sudah upload'!A:A,$I$3)</f>
        <v>1</v>
      </c>
      <c r="G1565" t="str">
        <f>IF(F1565=0,"Tidak Upload",IF(COUNTIFS('Raw data yang sudah upload'!C:C,C1565,'Raw data yang sudah upload'!A:A,$I$3,'Raw data yang sudah upload'!X:X,"YA")&gt;0,"Tepat Waktu","Terlambat"))</f>
        <v>Tepat Waktu</v>
      </c>
    </row>
    <row r="1566" spans="1:7">
      <c r="A1566" t="s">
        <v>391</v>
      </c>
      <c r="B1566" t="s">
        <v>2986</v>
      </c>
      <c r="C1566" t="s">
        <v>2987</v>
      </c>
      <c r="D1566" t="s">
        <v>7</v>
      </c>
      <c r="E1566" t="str">
        <f t="shared" si="24"/>
        <v>Sudah Upload</v>
      </c>
      <c r="F1566">
        <f>COUNTIFS('Raw data yang sudah upload'!C:C,C1566,'Raw data yang sudah upload'!A:A,$I$3)</f>
        <v>1</v>
      </c>
      <c r="G1566" t="str">
        <f>IF(F1566=0,"Tidak Upload",IF(COUNTIFS('Raw data yang sudah upload'!C:C,C1566,'Raw data yang sudah upload'!A:A,$I$3,'Raw data yang sudah upload'!X:X,"YA")&gt;0,"Tepat Waktu","Terlambat"))</f>
        <v>Tepat Waktu</v>
      </c>
    </row>
    <row r="1567" spans="1:7">
      <c r="A1567" t="s">
        <v>391</v>
      </c>
      <c r="B1567" t="s">
        <v>2988</v>
      </c>
      <c r="C1567" t="s">
        <v>2989</v>
      </c>
      <c r="D1567" t="s">
        <v>7</v>
      </c>
      <c r="E1567" t="str">
        <f t="shared" si="24"/>
        <v>Sudah Upload</v>
      </c>
      <c r="F1567">
        <f>COUNTIFS('Raw data yang sudah upload'!C:C,C1567,'Raw data yang sudah upload'!A:A,$I$3)</f>
        <v>1</v>
      </c>
      <c r="G1567" t="str">
        <f>IF(F1567=0,"Tidak Upload",IF(COUNTIFS('Raw data yang sudah upload'!C:C,C1567,'Raw data yang sudah upload'!A:A,$I$3,'Raw data yang sudah upload'!X:X,"YA")&gt;0,"Tepat Waktu","Terlambat"))</f>
        <v>Tepat Waktu</v>
      </c>
    </row>
    <row r="1568" spans="1:7">
      <c r="A1568" t="s">
        <v>391</v>
      </c>
      <c r="B1568" t="s">
        <v>2990</v>
      </c>
      <c r="C1568" t="s">
        <v>2991</v>
      </c>
      <c r="D1568" t="s">
        <v>7</v>
      </c>
      <c r="E1568" t="str">
        <f t="shared" si="24"/>
        <v>Sudah Upload</v>
      </c>
      <c r="F1568">
        <f>COUNTIFS('Raw data yang sudah upload'!C:C,C1568,'Raw data yang sudah upload'!A:A,$I$3)</f>
        <v>1</v>
      </c>
      <c r="G1568" t="str">
        <f>IF(F1568=0,"Tidak Upload",IF(COUNTIFS('Raw data yang sudah upload'!C:C,C1568,'Raw data yang sudah upload'!A:A,$I$3,'Raw data yang sudah upload'!X:X,"YA")&gt;0,"Tepat Waktu","Terlambat"))</f>
        <v>Tepat Waktu</v>
      </c>
    </row>
    <row r="1569" spans="1:7">
      <c r="A1569" t="s">
        <v>391</v>
      </c>
      <c r="B1569" t="s">
        <v>2992</v>
      </c>
      <c r="C1569" t="s">
        <v>2993</v>
      </c>
      <c r="D1569" t="s">
        <v>7</v>
      </c>
      <c r="E1569" t="str">
        <f t="shared" si="24"/>
        <v>Sudah Upload</v>
      </c>
      <c r="F1569">
        <f>COUNTIFS('Raw data yang sudah upload'!C:C,C1569,'Raw data yang sudah upload'!A:A,$I$3)</f>
        <v>1</v>
      </c>
      <c r="G1569" t="str">
        <f>IF(F1569=0,"Tidak Upload",IF(COUNTIFS('Raw data yang sudah upload'!C:C,C1569,'Raw data yang sudah upload'!A:A,$I$3,'Raw data yang sudah upload'!X:X,"YA")&gt;0,"Tepat Waktu","Terlambat"))</f>
        <v>Tepat Waktu</v>
      </c>
    </row>
    <row r="1570" spans="1:7">
      <c r="A1570" t="s">
        <v>391</v>
      </c>
      <c r="B1570" t="s">
        <v>2994</v>
      </c>
      <c r="C1570" t="s">
        <v>2995</v>
      </c>
      <c r="D1570" t="s">
        <v>29</v>
      </c>
      <c r="E1570" t="str">
        <f t="shared" si="24"/>
        <v>Tidak Upload</v>
      </c>
      <c r="F1570">
        <f>COUNTIFS('Raw data yang sudah upload'!C:C,C1570,'Raw data yang sudah upload'!A:A,$I$3)</f>
        <v>0</v>
      </c>
      <c r="G1570" t="str">
        <f>IF(F1570=0,"Tidak Upload",IF(COUNTIFS('Raw data yang sudah upload'!C:C,C1570,'Raw data yang sudah upload'!A:A,$I$3,'Raw data yang sudah upload'!X:X,"YA")&gt;0,"Tepat Waktu","Terlambat"))</f>
        <v>Tidak Upload</v>
      </c>
    </row>
    <row r="1571" spans="1:7">
      <c r="A1571" t="s">
        <v>391</v>
      </c>
      <c r="B1571" t="s">
        <v>2996</v>
      </c>
      <c r="C1571" t="s">
        <v>2997</v>
      </c>
      <c r="D1571" t="s">
        <v>29</v>
      </c>
      <c r="E1571" t="str">
        <f t="shared" si="24"/>
        <v>Tidak Upload</v>
      </c>
      <c r="F1571">
        <f>COUNTIFS('Raw data yang sudah upload'!C:C,C1571,'Raw data yang sudah upload'!A:A,$I$3)</f>
        <v>0</v>
      </c>
      <c r="G1571" t="str">
        <f>IF(F1571=0,"Tidak Upload",IF(COUNTIFS('Raw data yang sudah upload'!C:C,C1571,'Raw data yang sudah upload'!A:A,$I$3,'Raw data yang sudah upload'!X:X,"YA")&gt;0,"Tepat Waktu","Terlambat"))</f>
        <v>Tidak Upload</v>
      </c>
    </row>
    <row r="1572" spans="1:7">
      <c r="A1572" t="s">
        <v>391</v>
      </c>
      <c r="B1572" t="s">
        <v>2998</v>
      </c>
      <c r="C1572" t="s">
        <v>2999</v>
      </c>
      <c r="D1572" t="s">
        <v>7</v>
      </c>
      <c r="E1572" t="str">
        <f t="shared" si="24"/>
        <v>Sudah Upload</v>
      </c>
      <c r="F1572">
        <f>COUNTIFS('Raw data yang sudah upload'!C:C,C1572,'Raw data yang sudah upload'!A:A,$I$3)</f>
        <v>1</v>
      </c>
      <c r="G1572" t="str">
        <f>IF(F1572=0,"Tidak Upload",IF(COUNTIFS('Raw data yang sudah upload'!C:C,C1572,'Raw data yang sudah upload'!A:A,$I$3,'Raw data yang sudah upload'!X:X,"YA")&gt;0,"Tepat Waktu","Terlambat"))</f>
        <v>Tepat Waktu</v>
      </c>
    </row>
    <row r="1573" spans="1:7">
      <c r="A1573" t="s">
        <v>391</v>
      </c>
      <c r="B1573" t="s">
        <v>3000</v>
      </c>
      <c r="C1573" t="s">
        <v>3001</v>
      </c>
      <c r="D1573" t="s">
        <v>7</v>
      </c>
      <c r="E1573" t="str">
        <f t="shared" si="24"/>
        <v>Sudah Upload</v>
      </c>
      <c r="F1573">
        <f>COUNTIFS('Raw data yang sudah upload'!C:C,C1573,'Raw data yang sudah upload'!A:A,$I$3)</f>
        <v>1</v>
      </c>
      <c r="G1573" t="str">
        <f>IF(F1573=0,"Tidak Upload",IF(COUNTIFS('Raw data yang sudah upload'!C:C,C1573,'Raw data yang sudah upload'!A:A,$I$3,'Raw data yang sudah upload'!X:X,"YA")&gt;0,"Tepat Waktu","Terlambat"))</f>
        <v>Tepat Waktu</v>
      </c>
    </row>
    <row r="1574" spans="1:7">
      <c r="A1574" t="s">
        <v>391</v>
      </c>
      <c r="B1574" t="s">
        <v>3002</v>
      </c>
      <c r="C1574" t="s">
        <v>3003</v>
      </c>
      <c r="D1574" t="s">
        <v>7</v>
      </c>
      <c r="E1574" t="str">
        <f t="shared" si="24"/>
        <v>Sudah Upload</v>
      </c>
      <c r="F1574">
        <f>COUNTIFS('Raw data yang sudah upload'!C:C,C1574,'Raw data yang sudah upload'!A:A,$I$3)</f>
        <v>1</v>
      </c>
      <c r="G1574" t="str">
        <f>IF(F1574=0,"Tidak Upload",IF(COUNTIFS('Raw data yang sudah upload'!C:C,C1574,'Raw data yang sudah upload'!A:A,$I$3,'Raw data yang sudah upload'!X:X,"YA")&gt;0,"Tepat Waktu","Terlambat"))</f>
        <v>Tepat Waktu</v>
      </c>
    </row>
    <row r="1575" spans="1:7">
      <c r="A1575" t="s">
        <v>391</v>
      </c>
      <c r="B1575" t="s">
        <v>3004</v>
      </c>
      <c r="C1575" t="s">
        <v>3005</v>
      </c>
      <c r="D1575" t="s">
        <v>7</v>
      </c>
      <c r="E1575" t="str">
        <f t="shared" si="24"/>
        <v>Sudah Upload</v>
      </c>
      <c r="F1575">
        <f>COUNTIFS('Raw data yang sudah upload'!C:C,C1575,'Raw data yang sudah upload'!A:A,$I$3)</f>
        <v>1</v>
      </c>
      <c r="G1575" t="str">
        <f>IF(F1575=0,"Tidak Upload",IF(COUNTIFS('Raw data yang sudah upload'!C:C,C1575,'Raw data yang sudah upload'!A:A,$I$3,'Raw data yang sudah upload'!X:X,"YA")&gt;0,"Tepat Waktu","Terlambat"))</f>
        <v>Tepat Waktu</v>
      </c>
    </row>
    <row r="1576" spans="1:7">
      <c r="A1576" t="s">
        <v>391</v>
      </c>
      <c r="B1576" t="s">
        <v>3006</v>
      </c>
      <c r="C1576" t="s">
        <v>3007</v>
      </c>
      <c r="D1576" t="s">
        <v>7</v>
      </c>
      <c r="E1576" t="str">
        <f t="shared" si="24"/>
        <v>Sudah Upload</v>
      </c>
      <c r="F1576">
        <f>COUNTIFS('Raw data yang sudah upload'!C:C,C1576,'Raw data yang sudah upload'!A:A,$I$3)</f>
        <v>1</v>
      </c>
      <c r="G1576" t="str">
        <f>IF(F1576=0,"Tidak Upload",IF(COUNTIFS('Raw data yang sudah upload'!C:C,C1576,'Raw data yang sudah upload'!A:A,$I$3,'Raw data yang sudah upload'!X:X,"YA")&gt;0,"Tepat Waktu","Terlambat"))</f>
        <v>Tepat Waktu</v>
      </c>
    </row>
    <row r="1577" spans="1:7">
      <c r="A1577" t="s">
        <v>391</v>
      </c>
      <c r="B1577" t="s">
        <v>3008</v>
      </c>
      <c r="C1577" t="s">
        <v>3009</v>
      </c>
      <c r="D1577" t="s">
        <v>7</v>
      </c>
      <c r="E1577" t="str">
        <f t="shared" si="24"/>
        <v>Sudah Upload</v>
      </c>
      <c r="F1577">
        <f>COUNTIFS('Raw data yang sudah upload'!C:C,C1577,'Raw data yang sudah upload'!A:A,$I$3)</f>
        <v>1</v>
      </c>
      <c r="G1577" t="str">
        <f>IF(F1577=0,"Tidak Upload",IF(COUNTIFS('Raw data yang sudah upload'!C:C,C1577,'Raw data yang sudah upload'!A:A,$I$3,'Raw data yang sudah upload'!X:X,"YA")&gt;0,"Tepat Waktu","Terlambat"))</f>
        <v>Tepat Waktu</v>
      </c>
    </row>
    <row r="1578" spans="1:7">
      <c r="A1578" t="s">
        <v>391</v>
      </c>
      <c r="B1578" t="s">
        <v>3010</v>
      </c>
      <c r="C1578" t="s">
        <v>3011</v>
      </c>
      <c r="D1578" t="s">
        <v>7</v>
      </c>
      <c r="E1578" t="str">
        <f t="shared" si="24"/>
        <v>Sudah Upload</v>
      </c>
      <c r="F1578">
        <f>COUNTIFS('Raw data yang sudah upload'!C:C,C1578,'Raw data yang sudah upload'!A:A,$I$3)</f>
        <v>1</v>
      </c>
      <c r="G1578" t="str">
        <f>IF(F1578=0,"Tidak Upload",IF(COUNTIFS('Raw data yang sudah upload'!C:C,C1578,'Raw data yang sudah upload'!A:A,$I$3,'Raw data yang sudah upload'!X:X,"YA")&gt;0,"Tepat Waktu","Terlambat"))</f>
        <v>Tepat Waktu</v>
      </c>
    </row>
    <row r="1579" spans="1:7">
      <c r="A1579" t="s">
        <v>391</v>
      </c>
      <c r="B1579" t="s">
        <v>3012</v>
      </c>
      <c r="C1579" t="s">
        <v>3013</v>
      </c>
      <c r="D1579" t="s">
        <v>7</v>
      </c>
      <c r="E1579" t="str">
        <f t="shared" si="24"/>
        <v>Sudah Upload</v>
      </c>
      <c r="F1579">
        <f>COUNTIFS('Raw data yang sudah upload'!C:C,C1579,'Raw data yang sudah upload'!A:A,$I$3)</f>
        <v>1</v>
      </c>
      <c r="G1579" t="str">
        <f>IF(F1579=0,"Tidak Upload",IF(COUNTIFS('Raw data yang sudah upload'!C:C,C1579,'Raw data yang sudah upload'!A:A,$I$3,'Raw data yang sudah upload'!X:X,"YA")&gt;0,"Tepat Waktu","Terlambat"))</f>
        <v>Tepat Waktu</v>
      </c>
    </row>
    <row r="1580" spans="1:7">
      <c r="A1580" t="s">
        <v>391</v>
      </c>
      <c r="B1580" t="s">
        <v>3014</v>
      </c>
      <c r="C1580" t="s">
        <v>3015</v>
      </c>
      <c r="D1580" t="s">
        <v>7</v>
      </c>
      <c r="E1580" t="str">
        <f t="shared" si="24"/>
        <v>Sudah Upload</v>
      </c>
      <c r="F1580">
        <f>COUNTIFS('Raw data yang sudah upload'!C:C,C1580,'Raw data yang sudah upload'!A:A,$I$3)</f>
        <v>1</v>
      </c>
      <c r="G1580" t="str">
        <f>IF(F1580=0,"Tidak Upload",IF(COUNTIFS('Raw data yang sudah upload'!C:C,C1580,'Raw data yang sudah upload'!A:A,$I$3,'Raw data yang sudah upload'!X:X,"YA")&gt;0,"Tepat Waktu","Terlambat"))</f>
        <v>Tepat Waktu</v>
      </c>
    </row>
    <row r="1581" spans="1:7">
      <c r="A1581" t="s">
        <v>391</v>
      </c>
      <c r="B1581" t="s">
        <v>3016</v>
      </c>
      <c r="C1581" t="s">
        <v>3017</v>
      </c>
      <c r="D1581" t="s">
        <v>29</v>
      </c>
      <c r="E1581" t="str">
        <f t="shared" si="24"/>
        <v>Tidak Upload</v>
      </c>
      <c r="F1581">
        <f>COUNTIFS('Raw data yang sudah upload'!C:C,C1581,'Raw data yang sudah upload'!A:A,$I$3)</f>
        <v>0</v>
      </c>
      <c r="G1581" t="str">
        <f>IF(F1581=0,"Tidak Upload",IF(COUNTIFS('Raw data yang sudah upload'!C:C,C1581,'Raw data yang sudah upload'!A:A,$I$3,'Raw data yang sudah upload'!X:X,"YA")&gt;0,"Tepat Waktu","Terlambat"))</f>
        <v>Tidak Upload</v>
      </c>
    </row>
    <row r="1582" spans="1:7">
      <c r="A1582" t="s">
        <v>391</v>
      </c>
      <c r="B1582" t="s">
        <v>3018</v>
      </c>
      <c r="C1582" t="s">
        <v>3019</v>
      </c>
      <c r="D1582" t="s">
        <v>7</v>
      </c>
      <c r="E1582" t="str">
        <f t="shared" si="24"/>
        <v>Sudah Upload</v>
      </c>
      <c r="F1582">
        <f>COUNTIFS('Raw data yang sudah upload'!C:C,C1582,'Raw data yang sudah upload'!A:A,$I$3)</f>
        <v>1</v>
      </c>
      <c r="G1582" t="str">
        <f>IF(F1582=0,"Tidak Upload",IF(COUNTIFS('Raw data yang sudah upload'!C:C,C1582,'Raw data yang sudah upload'!A:A,$I$3,'Raw data yang sudah upload'!X:X,"YA")&gt;0,"Tepat Waktu","Terlambat"))</f>
        <v>Tepat Waktu</v>
      </c>
    </row>
    <row r="1583" spans="1:7">
      <c r="A1583" t="s">
        <v>391</v>
      </c>
      <c r="B1583" t="s">
        <v>3020</v>
      </c>
      <c r="C1583" t="s">
        <v>3021</v>
      </c>
      <c r="D1583" t="s">
        <v>7</v>
      </c>
      <c r="E1583" t="str">
        <f t="shared" si="24"/>
        <v>Sudah Upload</v>
      </c>
      <c r="F1583">
        <f>COUNTIFS('Raw data yang sudah upload'!C:C,C1583,'Raw data yang sudah upload'!A:A,$I$3)</f>
        <v>1</v>
      </c>
      <c r="G1583" t="str">
        <f>IF(F1583=0,"Tidak Upload",IF(COUNTIFS('Raw data yang sudah upload'!C:C,C1583,'Raw data yang sudah upload'!A:A,$I$3,'Raw data yang sudah upload'!X:X,"YA")&gt;0,"Tepat Waktu","Terlambat"))</f>
        <v>Tepat Waktu</v>
      </c>
    </row>
    <row r="1584" spans="1:7">
      <c r="A1584" t="s">
        <v>391</v>
      </c>
      <c r="B1584" t="s">
        <v>3022</v>
      </c>
      <c r="C1584" t="s">
        <v>3023</v>
      </c>
      <c r="D1584" t="s">
        <v>7</v>
      </c>
      <c r="E1584" t="str">
        <f t="shared" si="24"/>
        <v>Sudah Upload</v>
      </c>
      <c r="F1584">
        <f>COUNTIFS('Raw data yang sudah upload'!C:C,C1584,'Raw data yang sudah upload'!A:A,$I$3)</f>
        <v>1</v>
      </c>
      <c r="G1584" t="str">
        <f>IF(F1584=0,"Tidak Upload",IF(COUNTIFS('Raw data yang sudah upload'!C:C,C1584,'Raw data yang sudah upload'!A:A,$I$3,'Raw data yang sudah upload'!X:X,"YA")&gt;0,"Tepat Waktu","Terlambat"))</f>
        <v>Tepat Waktu</v>
      </c>
    </row>
    <row r="1585" spans="1:7">
      <c r="A1585" t="s">
        <v>391</v>
      </c>
      <c r="B1585" t="s">
        <v>3024</v>
      </c>
      <c r="C1585" t="s">
        <v>3025</v>
      </c>
      <c r="D1585" t="s">
        <v>7</v>
      </c>
      <c r="E1585" t="str">
        <f t="shared" si="24"/>
        <v>Sudah Upload</v>
      </c>
      <c r="F1585">
        <f>COUNTIFS('Raw data yang sudah upload'!C:C,C1585,'Raw data yang sudah upload'!A:A,$I$3)</f>
        <v>1</v>
      </c>
      <c r="G1585" t="str">
        <f>IF(F1585=0,"Tidak Upload",IF(COUNTIFS('Raw data yang sudah upload'!C:C,C1585,'Raw data yang sudah upload'!A:A,$I$3,'Raw data yang sudah upload'!X:X,"YA")&gt;0,"Tepat Waktu","Terlambat"))</f>
        <v>Tepat Waktu</v>
      </c>
    </row>
    <row r="1586" spans="1:7">
      <c r="A1586" t="s">
        <v>391</v>
      </c>
      <c r="B1586" t="s">
        <v>3026</v>
      </c>
      <c r="C1586" t="s">
        <v>3027</v>
      </c>
      <c r="D1586" t="s">
        <v>7</v>
      </c>
      <c r="E1586" t="str">
        <f t="shared" si="24"/>
        <v>Sudah Upload</v>
      </c>
      <c r="F1586">
        <f>COUNTIFS('Raw data yang sudah upload'!C:C,C1586,'Raw data yang sudah upload'!A:A,$I$3)</f>
        <v>1</v>
      </c>
      <c r="G1586" t="str">
        <f>IF(F1586=0,"Tidak Upload",IF(COUNTIFS('Raw data yang sudah upload'!C:C,C1586,'Raw data yang sudah upload'!A:A,$I$3,'Raw data yang sudah upload'!X:X,"YA")&gt;0,"Tepat Waktu","Terlambat"))</f>
        <v>Tepat Waktu</v>
      </c>
    </row>
    <row r="1587" spans="1:7">
      <c r="A1587" t="s">
        <v>391</v>
      </c>
      <c r="B1587" t="s">
        <v>3028</v>
      </c>
      <c r="C1587" t="s">
        <v>3029</v>
      </c>
      <c r="D1587" t="s">
        <v>7</v>
      </c>
      <c r="E1587" t="str">
        <f t="shared" si="24"/>
        <v>Sudah Upload</v>
      </c>
      <c r="F1587">
        <f>COUNTIFS('Raw data yang sudah upload'!C:C,C1587,'Raw data yang sudah upload'!A:A,$I$3)</f>
        <v>1</v>
      </c>
      <c r="G1587" t="str">
        <f>IF(F1587=0,"Tidak Upload",IF(COUNTIFS('Raw data yang sudah upload'!C:C,C1587,'Raw data yang sudah upload'!A:A,$I$3,'Raw data yang sudah upload'!X:X,"YA")&gt;0,"Tepat Waktu","Terlambat"))</f>
        <v>Tepat Waktu</v>
      </c>
    </row>
    <row r="1588" spans="1:7">
      <c r="A1588" t="s">
        <v>391</v>
      </c>
      <c r="B1588" t="s">
        <v>3030</v>
      </c>
      <c r="C1588" t="s">
        <v>3031</v>
      </c>
      <c r="D1588" t="s">
        <v>7</v>
      </c>
      <c r="E1588" t="str">
        <f t="shared" si="24"/>
        <v>Sudah Upload</v>
      </c>
      <c r="F1588">
        <f>COUNTIFS('Raw data yang sudah upload'!C:C,C1588,'Raw data yang sudah upload'!A:A,$I$3)</f>
        <v>1</v>
      </c>
      <c r="G1588" t="str">
        <f>IF(F1588=0,"Tidak Upload",IF(COUNTIFS('Raw data yang sudah upload'!C:C,C1588,'Raw data yang sudah upload'!A:A,$I$3,'Raw data yang sudah upload'!X:X,"YA")&gt;0,"Tepat Waktu","Terlambat"))</f>
        <v>Tepat Waktu</v>
      </c>
    </row>
    <row r="1589" spans="1:7">
      <c r="A1589" t="s">
        <v>391</v>
      </c>
      <c r="B1589" t="s">
        <v>3032</v>
      </c>
      <c r="C1589" t="s">
        <v>3033</v>
      </c>
      <c r="D1589" t="s">
        <v>7</v>
      </c>
      <c r="E1589" t="str">
        <f t="shared" si="24"/>
        <v>Sudah Upload</v>
      </c>
      <c r="F1589">
        <f>COUNTIFS('Raw data yang sudah upload'!C:C,C1589,'Raw data yang sudah upload'!A:A,$I$3)</f>
        <v>1</v>
      </c>
      <c r="G1589" t="str">
        <f>IF(F1589=0,"Tidak Upload",IF(COUNTIFS('Raw data yang sudah upload'!C:C,C1589,'Raw data yang sudah upload'!A:A,$I$3,'Raw data yang sudah upload'!X:X,"YA")&gt;0,"Tepat Waktu","Terlambat"))</f>
        <v>Tepat Waktu</v>
      </c>
    </row>
    <row r="1590" spans="1:7">
      <c r="A1590" t="s">
        <v>391</v>
      </c>
      <c r="B1590" t="s">
        <v>3034</v>
      </c>
      <c r="C1590" t="s">
        <v>3035</v>
      </c>
      <c r="D1590" t="s">
        <v>7</v>
      </c>
      <c r="E1590" t="str">
        <f t="shared" si="24"/>
        <v>Sudah Upload</v>
      </c>
      <c r="F1590">
        <f>COUNTIFS('Raw data yang sudah upload'!C:C,C1590,'Raw data yang sudah upload'!A:A,$I$3)</f>
        <v>1</v>
      </c>
      <c r="G1590" t="str">
        <f>IF(F1590=0,"Tidak Upload",IF(COUNTIFS('Raw data yang sudah upload'!C:C,C1590,'Raw data yang sudah upload'!A:A,$I$3,'Raw data yang sudah upload'!X:X,"YA")&gt;0,"Tepat Waktu","Terlambat"))</f>
        <v>Tepat Waktu</v>
      </c>
    </row>
    <row r="1591" spans="1:7">
      <c r="A1591" t="s">
        <v>391</v>
      </c>
      <c r="B1591" t="s">
        <v>3036</v>
      </c>
      <c r="C1591" t="s">
        <v>3037</v>
      </c>
      <c r="D1591" t="s">
        <v>29</v>
      </c>
      <c r="E1591" t="str">
        <f t="shared" si="24"/>
        <v>Tidak Upload</v>
      </c>
      <c r="F1591">
        <f>COUNTIFS('Raw data yang sudah upload'!C:C,C1591,'Raw data yang sudah upload'!A:A,$I$3)</f>
        <v>0</v>
      </c>
      <c r="G1591" t="str">
        <f>IF(F1591=0,"Tidak Upload",IF(COUNTIFS('Raw data yang sudah upload'!C:C,C1591,'Raw data yang sudah upload'!A:A,$I$3,'Raw data yang sudah upload'!X:X,"YA")&gt;0,"Tepat Waktu","Terlambat"))</f>
        <v>Tidak Upload</v>
      </c>
    </row>
    <row r="1592" spans="1:7">
      <c r="A1592" t="s">
        <v>391</v>
      </c>
      <c r="B1592" t="s">
        <v>3038</v>
      </c>
      <c r="C1592" t="s">
        <v>3039</v>
      </c>
      <c r="D1592" t="s">
        <v>29</v>
      </c>
      <c r="E1592" t="str">
        <f t="shared" si="24"/>
        <v>Tidak Upload</v>
      </c>
      <c r="F1592">
        <f>COUNTIFS('Raw data yang sudah upload'!C:C,C1592,'Raw data yang sudah upload'!A:A,$I$3)</f>
        <v>0</v>
      </c>
      <c r="G1592" t="str">
        <f>IF(F1592=0,"Tidak Upload",IF(COUNTIFS('Raw data yang sudah upload'!C:C,C1592,'Raw data yang sudah upload'!A:A,$I$3,'Raw data yang sudah upload'!X:X,"YA")&gt;0,"Tepat Waktu","Terlambat"))</f>
        <v>Tidak Upload</v>
      </c>
    </row>
    <row r="1593" spans="1:7">
      <c r="A1593" t="s">
        <v>391</v>
      </c>
      <c r="B1593" t="s">
        <v>3040</v>
      </c>
      <c r="C1593" t="s">
        <v>3041</v>
      </c>
      <c r="D1593" t="s">
        <v>7</v>
      </c>
      <c r="E1593" t="str">
        <f t="shared" si="24"/>
        <v>Sudah Upload</v>
      </c>
      <c r="F1593">
        <f>COUNTIFS('Raw data yang sudah upload'!C:C,C1593,'Raw data yang sudah upload'!A:A,$I$3)</f>
        <v>1</v>
      </c>
      <c r="G1593" t="str">
        <f>IF(F1593=0,"Tidak Upload",IF(COUNTIFS('Raw data yang sudah upload'!C:C,C1593,'Raw data yang sudah upload'!A:A,$I$3,'Raw data yang sudah upload'!X:X,"YA")&gt;0,"Tepat Waktu","Terlambat"))</f>
        <v>Tepat Waktu</v>
      </c>
    </row>
    <row r="1594" spans="1:7">
      <c r="A1594" t="s">
        <v>391</v>
      </c>
      <c r="B1594" t="s">
        <v>3042</v>
      </c>
      <c r="C1594" t="s">
        <v>3043</v>
      </c>
      <c r="D1594" t="s">
        <v>29</v>
      </c>
      <c r="E1594" t="str">
        <f t="shared" si="24"/>
        <v>Tidak Upload</v>
      </c>
      <c r="F1594">
        <f>COUNTIFS('Raw data yang sudah upload'!C:C,C1594,'Raw data yang sudah upload'!A:A,$I$3)</f>
        <v>0</v>
      </c>
      <c r="G1594" t="str">
        <f>IF(F1594=0,"Tidak Upload",IF(COUNTIFS('Raw data yang sudah upload'!C:C,C1594,'Raw data yang sudah upload'!A:A,$I$3,'Raw data yang sudah upload'!X:X,"YA")&gt;0,"Tepat Waktu","Terlambat"))</f>
        <v>Tidak Upload</v>
      </c>
    </row>
    <row r="1595" spans="1:7">
      <c r="A1595" t="s">
        <v>391</v>
      </c>
      <c r="B1595" t="s">
        <v>3044</v>
      </c>
      <c r="C1595" t="s">
        <v>3045</v>
      </c>
      <c r="D1595" t="s">
        <v>7</v>
      </c>
      <c r="E1595" t="str">
        <f t="shared" si="24"/>
        <v>Sudah Upload</v>
      </c>
      <c r="F1595">
        <f>COUNTIFS('Raw data yang sudah upload'!C:C,C1595,'Raw data yang sudah upload'!A:A,$I$3)</f>
        <v>1</v>
      </c>
      <c r="G1595" t="str">
        <f>IF(F1595=0,"Tidak Upload",IF(COUNTIFS('Raw data yang sudah upload'!C:C,C1595,'Raw data yang sudah upload'!A:A,$I$3,'Raw data yang sudah upload'!X:X,"YA")&gt;0,"Tepat Waktu","Terlambat"))</f>
        <v>Tepat Waktu</v>
      </c>
    </row>
    <row r="1596" spans="1:7">
      <c r="A1596" t="s">
        <v>391</v>
      </c>
      <c r="B1596" t="s">
        <v>3046</v>
      </c>
      <c r="C1596" t="s">
        <v>3047</v>
      </c>
      <c r="D1596" t="s">
        <v>7</v>
      </c>
      <c r="E1596" t="str">
        <f t="shared" si="24"/>
        <v>Sudah Upload</v>
      </c>
      <c r="F1596">
        <f>COUNTIFS('Raw data yang sudah upload'!C:C,C1596,'Raw data yang sudah upload'!A:A,$I$3)</f>
        <v>1</v>
      </c>
      <c r="G1596" t="str">
        <f>IF(F1596=0,"Tidak Upload",IF(COUNTIFS('Raw data yang sudah upload'!C:C,C1596,'Raw data yang sudah upload'!A:A,$I$3,'Raw data yang sudah upload'!X:X,"YA")&gt;0,"Tepat Waktu","Terlambat"))</f>
        <v>Tepat Waktu</v>
      </c>
    </row>
    <row r="1597" spans="1:7">
      <c r="A1597" t="s">
        <v>391</v>
      </c>
      <c r="B1597" t="s">
        <v>3048</v>
      </c>
      <c r="C1597" t="s">
        <v>3049</v>
      </c>
      <c r="D1597" t="s">
        <v>7</v>
      </c>
      <c r="E1597" t="str">
        <f t="shared" si="24"/>
        <v>Sudah Upload</v>
      </c>
      <c r="F1597">
        <f>COUNTIFS('Raw data yang sudah upload'!C:C,C1597,'Raw data yang sudah upload'!A:A,$I$3)</f>
        <v>1</v>
      </c>
      <c r="G1597" t="str">
        <f>IF(F1597=0,"Tidak Upload",IF(COUNTIFS('Raw data yang sudah upload'!C:C,C1597,'Raw data yang sudah upload'!A:A,$I$3,'Raw data yang sudah upload'!X:X,"YA")&gt;0,"Tepat Waktu","Terlambat"))</f>
        <v>Tepat Waktu</v>
      </c>
    </row>
    <row r="1598" spans="1:7">
      <c r="A1598" t="s">
        <v>391</v>
      </c>
      <c r="B1598" t="s">
        <v>3050</v>
      </c>
      <c r="C1598" t="s">
        <v>3051</v>
      </c>
      <c r="D1598" t="s">
        <v>29</v>
      </c>
      <c r="E1598" t="str">
        <f t="shared" si="24"/>
        <v>Tidak Upload</v>
      </c>
      <c r="F1598">
        <f>COUNTIFS('Raw data yang sudah upload'!C:C,C1598,'Raw data yang sudah upload'!A:A,$I$3)</f>
        <v>0</v>
      </c>
      <c r="G1598" t="str">
        <f>IF(F1598=0,"Tidak Upload",IF(COUNTIFS('Raw data yang sudah upload'!C:C,C1598,'Raw data yang sudah upload'!A:A,$I$3,'Raw data yang sudah upload'!X:X,"YA")&gt;0,"Tepat Waktu","Terlambat"))</f>
        <v>Tidak Upload</v>
      </c>
    </row>
    <row r="1599" spans="1:7">
      <c r="A1599" t="s">
        <v>391</v>
      </c>
      <c r="B1599" t="s">
        <v>3052</v>
      </c>
      <c r="C1599" t="s">
        <v>3053</v>
      </c>
      <c r="D1599" t="s">
        <v>7</v>
      </c>
      <c r="E1599" t="str">
        <f t="shared" si="24"/>
        <v>Sudah Upload</v>
      </c>
      <c r="F1599">
        <f>COUNTIFS('Raw data yang sudah upload'!C:C,C1599,'Raw data yang sudah upload'!A:A,$I$3)</f>
        <v>1</v>
      </c>
      <c r="G1599" t="str">
        <f>IF(F1599=0,"Tidak Upload",IF(COUNTIFS('Raw data yang sudah upload'!C:C,C1599,'Raw data yang sudah upload'!A:A,$I$3,'Raw data yang sudah upload'!X:X,"YA")&gt;0,"Tepat Waktu","Terlambat"))</f>
        <v>Tepat Waktu</v>
      </c>
    </row>
    <row r="1600" spans="1:7">
      <c r="A1600" t="s">
        <v>391</v>
      </c>
      <c r="B1600" t="s">
        <v>3054</v>
      </c>
      <c r="C1600" t="s">
        <v>3055</v>
      </c>
      <c r="D1600" t="s">
        <v>7</v>
      </c>
      <c r="E1600" t="str">
        <f t="shared" si="24"/>
        <v>Sudah Upload</v>
      </c>
      <c r="F1600">
        <f>COUNTIFS('Raw data yang sudah upload'!C:C,C1600,'Raw data yang sudah upload'!A:A,$I$3)</f>
        <v>1</v>
      </c>
      <c r="G1600" t="str">
        <f>IF(F1600=0,"Tidak Upload",IF(COUNTIFS('Raw data yang sudah upload'!C:C,C1600,'Raw data yang sudah upload'!A:A,$I$3,'Raw data yang sudah upload'!X:X,"YA")&gt;0,"Tepat Waktu","Terlambat"))</f>
        <v>Tepat Waktu</v>
      </c>
    </row>
    <row r="1601" spans="1:7">
      <c r="A1601" t="s">
        <v>391</v>
      </c>
      <c r="B1601" t="s">
        <v>3056</v>
      </c>
      <c r="C1601" t="s">
        <v>3057</v>
      </c>
      <c r="D1601" t="s">
        <v>29</v>
      </c>
      <c r="E1601" t="str">
        <f t="shared" si="24"/>
        <v>Tidak Upload</v>
      </c>
      <c r="F1601">
        <f>COUNTIFS('Raw data yang sudah upload'!C:C,C1601,'Raw data yang sudah upload'!A:A,$I$3)</f>
        <v>0</v>
      </c>
      <c r="G1601" t="str">
        <f>IF(F1601=0,"Tidak Upload",IF(COUNTIFS('Raw data yang sudah upload'!C:C,C1601,'Raw data yang sudah upload'!A:A,$I$3,'Raw data yang sudah upload'!X:X,"YA")&gt;0,"Tepat Waktu","Terlambat"))</f>
        <v>Tidak Upload</v>
      </c>
    </row>
    <row r="1602" spans="1:7">
      <c r="A1602" t="s">
        <v>229</v>
      </c>
      <c r="B1602" t="s">
        <v>3058</v>
      </c>
      <c r="C1602" t="s">
        <v>3058</v>
      </c>
      <c r="D1602" t="s">
        <v>7</v>
      </c>
      <c r="E1602" t="str">
        <f t="shared" si="24"/>
        <v>Tidak Upload</v>
      </c>
      <c r="F1602">
        <f>COUNTIFS('Raw data yang sudah upload'!C:C,C1602,'Raw data yang sudah upload'!A:A,$I$3)</f>
        <v>0</v>
      </c>
      <c r="G1602" t="str">
        <f>IF(F1602=0,"Tidak Upload",IF(COUNTIFS('Raw data yang sudah upload'!C:C,C1602,'Raw data yang sudah upload'!A:A,$I$3,'Raw data yang sudah upload'!X:X,"YA")&gt;0,"Tepat Waktu","Terlambat"))</f>
        <v>Tidak Upload</v>
      </c>
    </row>
    <row r="1603" spans="1:7">
      <c r="A1603" t="s">
        <v>229</v>
      </c>
      <c r="B1603" t="s">
        <v>3059</v>
      </c>
      <c r="C1603" t="s">
        <v>3059</v>
      </c>
      <c r="D1603" t="s">
        <v>7</v>
      </c>
      <c r="E1603" t="str">
        <f t="shared" si="24"/>
        <v>Sudah Upload</v>
      </c>
      <c r="F1603">
        <f>COUNTIFS('Raw data yang sudah upload'!C:C,C1603,'Raw data yang sudah upload'!A:A,$I$3)</f>
        <v>1</v>
      </c>
      <c r="G1603" t="str">
        <f>IF(F1603=0,"Tidak Upload",IF(COUNTIFS('Raw data yang sudah upload'!C:C,C1603,'Raw data yang sudah upload'!A:A,$I$3,'Raw data yang sudah upload'!X:X,"YA")&gt;0,"Tepat Waktu","Terlambat"))</f>
        <v>Tepat Waktu</v>
      </c>
    </row>
    <row r="1604" spans="1:7">
      <c r="A1604" t="s">
        <v>229</v>
      </c>
      <c r="B1604" t="s">
        <v>3060</v>
      </c>
      <c r="C1604" t="s">
        <v>3060</v>
      </c>
      <c r="D1604" t="s">
        <v>7</v>
      </c>
      <c r="E1604" t="str">
        <f t="shared" ref="E1604:E1667" si="25">IF(F1604=0,"Tidak Upload","Sudah Upload")</f>
        <v>Sudah Upload</v>
      </c>
      <c r="F1604">
        <f>COUNTIFS('Raw data yang sudah upload'!C:C,C1604,'Raw data yang sudah upload'!A:A,$I$3)</f>
        <v>1</v>
      </c>
      <c r="G1604" t="str">
        <f>IF(F1604=0,"Tidak Upload",IF(COUNTIFS('Raw data yang sudah upload'!C:C,C1604,'Raw data yang sudah upload'!A:A,$I$3,'Raw data yang sudah upload'!X:X,"YA")&gt;0,"Tepat Waktu","Terlambat"))</f>
        <v>Tepat Waktu</v>
      </c>
    </row>
    <row r="1605" spans="1:7">
      <c r="A1605" t="s">
        <v>229</v>
      </c>
      <c r="B1605" t="s">
        <v>3061</v>
      </c>
      <c r="C1605" t="s">
        <v>3061</v>
      </c>
      <c r="D1605" t="s">
        <v>29</v>
      </c>
      <c r="E1605" t="str">
        <f t="shared" si="25"/>
        <v>Tidak Upload</v>
      </c>
      <c r="F1605">
        <f>COUNTIFS('Raw data yang sudah upload'!C:C,C1605,'Raw data yang sudah upload'!A:A,$I$3)</f>
        <v>0</v>
      </c>
      <c r="G1605" t="str">
        <f>IF(F1605=0,"Tidak Upload",IF(COUNTIFS('Raw data yang sudah upload'!C:C,C1605,'Raw data yang sudah upload'!A:A,$I$3,'Raw data yang sudah upload'!X:X,"YA")&gt;0,"Tepat Waktu","Terlambat"))</f>
        <v>Tidak Upload</v>
      </c>
    </row>
    <row r="1606" spans="1:7">
      <c r="A1606" t="s">
        <v>229</v>
      </c>
      <c r="B1606" t="s">
        <v>3062</v>
      </c>
      <c r="C1606" t="s">
        <v>3062</v>
      </c>
      <c r="D1606" t="s">
        <v>29</v>
      </c>
      <c r="E1606" t="str">
        <f t="shared" si="25"/>
        <v>Tidak Upload</v>
      </c>
      <c r="F1606">
        <f>COUNTIFS('Raw data yang sudah upload'!C:C,C1606,'Raw data yang sudah upload'!A:A,$I$3)</f>
        <v>0</v>
      </c>
      <c r="G1606" t="str">
        <f>IF(F1606=0,"Tidak Upload",IF(COUNTIFS('Raw data yang sudah upload'!C:C,C1606,'Raw data yang sudah upload'!A:A,$I$3,'Raw data yang sudah upload'!X:X,"YA")&gt;0,"Tepat Waktu","Terlambat"))</f>
        <v>Tidak Upload</v>
      </c>
    </row>
    <row r="1607" spans="1:7">
      <c r="A1607" t="s">
        <v>229</v>
      </c>
      <c r="B1607" t="s">
        <v>3063</v>
      </c>
      <c r="C1607" t="s">
        <v>3063</v>
      </c>
      <c r="D1607" t="s">
        <v>29</v>
      </c>
      <c r="E1607" t="str">
        <f t="shared" si="25"/>
        <v>Tidak Upload</v>
      </c>
      <c r="F1607">
        <f>COUNTIFS('Raw data yang sudah upload'!C:C,C1607,'Raw data yang sudah upload'!A:A,$I$3)</f>
        <v>0</v>
      </c>
      <c r="G1607" t="str">
        <f>IF(F1607=0,"Tidak Upload",IF(COUNTIFS('Raw data yang sudah upload'!C:C,C1607,'Raw data yang sudah upload'!A:A,$I$3,'Raw data yang sudah upload'!X:X,"YA")&gt;0,"Tepat Waktu","Terlambat"))</f>
        <v>Tidak Upload</v>
      </c>
    </row>
    <row r="1608" spans="1:7">
      <c r="A1608" t="s">
        <v>229</v>
      </c>
      <c r="B1608" t="s">
        <v>3064</v>
      </c>
      <c r="C1608" t="s">
        <v>3064</v>
      </c>
      <c r="D1608" t="s">
        <v>29</v>
      </c>
      <c r="E1608" t="str">
        <f t="shared" si="25"/>
        <v>Tidak Upload</v>
      </c>
      <c r="F1608">
        <f>COUNTIFS('Raw data yang sudah upload'!C:C,C1608,'Raw data yang sudah upload'!A:A,$I$3)</f>
        <v>0</v>
      </c>
      <c r="G1608" t="str">
        <f>IF(F1608=0,"Tidak Upload",IF(COUNTIFS('Raw data yang sudah upload'!C:C,C1608,'Raw data yang sudah upload'!A:A,$I$3,'Raw data yang sudah upload'!X:X,"YA")&gt;0,"Tepat Waktu","Terlambat"))</f>
        <v>Tidak Upload</v>
      </c>
    </row>
    <row r="1609" spans="1:7">
      <c r="A1609" t="s">
        <v>229</v>
      </c>
      <c r="B1609" t="s">
        <v>3065</v>
      </c>
      <c r="C1609" t="s">
        <v>3065</v>
      </c>
      <c r="D1609" t="s">
        <v>29</v>
      </c>
      <c r="E1609" t="str">
        <f t="shared" si="25"/>
        <v>Tidak Upload</v>
      </c>
      <c r="F1609">
        <f>COUNTIFS('Raw data yang sudah upload'!C:C,C1609,'Raw data yang sudah upload'!A:A,$I$3)</f>
        <v>0</v>
      </c>
      <c r="G1609" t="str">
        <f>IF(F1609=0,"Tidak Upload",IF(COUNTIFS('Raw data yang sudah upload'!C:C,C1609,'Raw data yang sudah upload'!A:A,$I$3,'Raw data yang sudah upload'!X:X,"YA")&gt;0,"Tepat Waktu","Terlambat"))</f>
        <v>Tidak Upload</v>
      </c>
    </row>
    <row r="1610" spans="1:7">
      <c r="A1610" t="s">
        <v>229</v>
      </c>
      <c r="B1610" t="s">
        <v>3066</v>
      </c>
      <c r="C1610" t="s">
        <v>3066</v>
      </c>
      <c r="D1610" t="s">
        <v>29</v>
      </c>
      <c r="E1610" t="str">
        <f t="shared" si="25"/>
        <v>Tidak Upload</v>
      </c>
      <c r="F1610">
        <f>COUNTIFS('Raw data yang sudah upload'!C:C,C1610,'Raw data yang sudah upload'!A:A,$I$3)</f>
        <v>0</v>
      </c>
      <c r="G1610" t="str">
        <f>IF(F1610=0,"Tidak Upload",IF(COUNTIFS('Raw data yang sudah upload'!C:C,C1610,'Raw data yang sudah upload'!A:A,$I$3,'Raw data yang sudah upload'!X:X,"YA")&gt;0,"Tepat Waktu","Terlambat"))</f>
        <v>Tidak Upload</v>
      </c>
    </row>
    <row r="1611" spans="1:7">
      <c r="A1611" t="s">
        <v>229</v>
      </c>
      <c r="B1611" t="s">
        <v>3067</v>
      </c>
      <c r="C1611" t="s">
        <v>3067</v>
      </c>
      <c r="D1611" t="s">
        <v>29</v>
      </c>
      <c r="E1611" t="str">
        <f t="shared" si="25"/>
        <v>Tidak Upload</v>
      </c>
      <c r="F1611">
        <f>COUNTIFS('Raw data yang sudah upload'!C:C,C1611,'Raw data yang sudah upload'!A:A,$I$3)</f>
        <v>0</v>
      </c>
      <c r="G1611" t="str">
        <f>IF(F1611=0,"Tidak Upload",IF(COUNTIFS('Raw data yang sudah upload'!C:C,C1611,'Raw data yang sudah upload'!A:A,$I$3,'Raw data yang sudah upload'!X:X,"YA")&gt;0,"Tepat Waktu","Terlambat"))</f>
        <v>Tidak Upload</v>
      </c>
    </row>
    <row r="1612" spans="1:7">
      <c r="A1612" t="s">
        <v>229</v>
      </c>
      <c r="B1612" t="s">
        <v>3068</v>
      </c>
      <c r="C1612" t="s">
        <v>3068</v>
      </c>
      <c r="D1612" t="s">
        <v>7</v>
      </c>
      <c r="E1612" t="str">
        <f t="shared" si="25"/>
        <v>Sudah Upload</v>
      </c>
      <c r="F1612">
        <f>COUNTIFS('Raw data yang sudah upload'!C:C,C1612,'Raw data yang sudah upload'!A:A,$I$3)</f>
        <v>1</v>
      </c>
      <c r="G1612" t="str">
        <f>IF(F1612=0,"Tidak Upload",IF(COUNTIFS('Raw data yang sudah upload'!C:C,C1612,'Raw data yang sudah upload'!A:A,$I$3,'Raw data yang sudah upload'!X:X,"YA")&gt;0,"Tepat Waktu","Terlambat"))</f>
        <v>Tepat Waktu</v>
      </c>
    </row>
    <row r="1613" spans="1:7">
      <c r="A1613" t="s">
        <v>229</v>
      </c>
      <c r="B1613" t="s">
        <v>3069</v>
      </c>
      <c r="C1613" t="s">
        <v>3069</v>
      </c>
      <c r="D1613" t="s">
        <v>7</v>
      </c>
      <c r="E1613" t="str">
        <f t="shared" si="25"/>
        <v>Sudah Upload</v>
      </c>
      <c r="F1613">
        <f>COUNTIFS('Raw data yang sudah upload'!C:C,C1613,'Raw data yang sudah upload'!A:A,$I$3)</f>
        <v>1</v>
      </c>
      <c r="G1613" t="str">
        <f>IF(F1613=0,"Tidak Upload",IF(COUNTIFS('Raw data yang sudah upload'!C:C,C1613,'Raw data yang sudah upload'!A:A,$I$3,'Raw data yang sudah upload'!X:X,"YA")&gt;0,"Tepat Waktu","Terlambat"))</f>
        <v>Tepat Waktu</v>
      </c>
    </row>
    <row r="1614" spans="1:7">
      <c r="A1614" t="s">
        <v>229</v>
      </c>
      <c r="B1614" t="s">
        <v>3070</v>
      </c>
      <c r="C1614" t="s">
        <v>3070</v>
      </c>
      <c r="D1614" t="s">
        <v>7</v>
      </c>
      <c r="E1614" t="str">
        <f t="shared" si="25"/>
        <v>Sudah Upload</v>
      </c>
      <c r="F1614">
        <f>COUNTIFS('Raw data yang sudah upload'!C:C,C1614,'Raw data yang sudah upload'!A:A,$I$3)</f>
        <v>1</v>
      </c>
      <c r="G1614" t="str">
        <f>IF(F1614=0,"Tidak Upload",IF(COUNTIFS('Raw data yang sudah upload'!C:C,C1614,'Raw data yang sudah upload'!A:A,$I$3,'Raw data yang sudah upload'!X:X,"YA")&gt;0,"Tepat Waktu","Terlambat"))</f>
        <v>Tepat Waktu</v>
      </c>
    </row>
    <row r="1615" spans="1:7">
      <c r="A1615" t="s">
        <v>229</v>
      </c>
      <c r="B1615" t="s">
        <v>3071</v>
      </c>
      <c r="C1615" t="s">
        <v>3071</v>
      </c>
      <c r="D1615" t="s">
        <v>7</v>
      </c>
      <c r="E1615" t="str">
        <f t="shared" si="25"/>
        <v>Sudah Upload</v>
      </c>
      <c r="F1615">
        <f>COUNTIFS('Raw data yang sudah upload'!C:C,C1615,'Raw data yang sudah upload'!A:A,$I$3)</f>
        <v>1</v>
      </c>
      <c r="G1615" t="str">
        <f>IF(F1615=0,"Tidak Upload",IF(COUNTIFS('Raw data yang sudah upload'!C:C,C1615,'Raw data yang sudah upload'!A:A,$I$3,'Raw data yang sudah upload'!X:X,"YA")&gt;0,"Tepat Waktu","Terlambat"))</f>
        <v>Tepat Waktu</v>
      </c>
    </row>
    <row r="1616" spans="1:7">
      <c r="A1616" t="s">
        <v>229</v>
      </c>
      <c r="B1616" t="s">
        <v>3072</v>
      </c>
      <c r="C1616" t="s">
        <v>3072</v>
      </c>
      <c r="D1616" t="s">
        <v>7</v>
      </c>
      <c r="E1616" t="str">
        <f t="shared" si="25"/>
        <v>Sudah Upload</v>
      </c>
      <c r="F1616">
        <f>COUNTIFS('Raw data yang sudah upload'!C:C,C1616,'Raw data yang sudah upload'!A:A,$I$3)</f>
        <v>1</v>
      </c>
      <c r="G1616" t="str">
        <f>IF(F1616=0,"Tidak Upload",IF(COUNTIFS('Raw data yang sudah upload'!C:C,C1616,'Raw data yang sudah upload'!A:A,$I$3,'Raw data yang sudah upload'!X:X,"YA")&gt;0,"Tepat Waktu","Terlambat"))</f>
        <v>Tepat Waktu</v>
      </c>
    </row>
    <row r="1617" spans="1:7">
      <c r="A1617" t="s">
        <v>229</v>
      </c>
      <c r="B1617" t="s">
        <v>3073</v>
      </c>
      <c r="C1617" t="s">
        <v>3073</v>
      </c>
      <c r="D1617" t="s">
        <v>7</v>
      </c>
      <c r="E1617" t="str">
        <f t="shared" si="25"/>
        <v>Sudah Upload</v>
      </c>
      <c r="F1617">
        <f>COUNTIFS('Raw data yang sudah upload'!C:C,C1617,'Raw data yang sudah upload'!A:A,$I$3)</f>
        <v>1</v>
      </c>
      <c r="G1617" t="str">
        <f>IF(F1617=0,"Tidak Upload",IF(COUNTIFS('Raw data yang sudah upload'!C:C,C1617,'Raw data yang sudah upload'!A:A,$I$3,'Raw data yang sudah upload'!X:X,"YA")&gt;0,"Tepat Waktu","Terlambat"))</f>
        <v>Tepat Waktu</v>
      </c>
    </row>
    <row r="1618" spans="1:7">
      <c r="A1618" t="s">
        <v>229</v>
      </c>
      <c r="B1618" t="s">
        <v>3074</v>
      </c>
      <c r="C1618" t="s">
        <v>3074</v>
      </c>
      <c r="D1618" t="s">
        <v>7</v>
      </c>
      <c r="E1618" t="str">
        <f t="shared" si="25"/>
        <v>Sudah Upload</v>
      </c>
      <c r="F1618">
        <f>COUNTIFS('Raw data yang sudah upload'!C:C,C1618,'Raw data yang sudah upload'!A:A,$I$3)</f>
        <v>1</v>
      </c>
      <c r="G1618" t="str">
        <f>IF(F1618=0,"Tidak Upload",IF(COUNTIFS('Raw data yang sudah upload'!C:C,C1618,'Raw data yang sudah upload'!A:A,$I$3,'Raw data yang sudah upload'!X:X,"YA")&gt;0,"Tepat Waktu","Terlambat"))</f>
        <v>Tepat Waktu</v>
      </c>
    </row>
    <row r="1619" spans="1:7">
      <c r="A1619" t="s">
        <v>229</v>
      </c>
      <c r="B1619" t="s">
        <v>3075</v>
      </c>
      <c r="C1619" t="s">
        <v>3075</v>
      </c>
      <c r="D1619" t="s">
        <v>7</v>
      </c>
      <c r="E1619" t="str">
        <f t="shared" si="25"/>
        <v>Sudah Upload</v>
      </c>
      <c r="F1619">
        <f>COUNTIFS('Raw data yang sudah upload'!C:C,C1619,'Raw data yang sudah upload'!A:A,$I$3)</f>
        <v>1</v>
      </c>
      <c r="G1619" t="str">
        <f>IF(F1619=0,"Tidak Upload",IF(COUNTIFS('Raw data yang sudah upload'!C:C,C1619,'Raw data yang sudah upload'!A:A,$I$3,'Raw data yang sudah upload'!X:X,"YA")&gt;0,"Tepat Waktu","Terlambat"))</f>
        <v>Tepat Waktu</v>
      </c>
    </row>
    <row r="1620" spans="1:7">
      <c r="A1620" t="s">
        <v>229</v>
      </c>
      <c r="B1620" t="s">
        <v>3076</v>
      </c>
      <c r="C1620" t="s">
        <v>3076</v>
      </c>
      <c r="D1620" t="s">
        <v>7</v>
      </c>
      <c r="E1620" t="str">
        <f t="shared" si="25"/>
        <v>Sudah Upload</v>
      </c>
      <c r="F1620">
        <f>COUNTIFS('Raw data yang sudah upload'!C:C,C1620,'Raw data yang sudah upload'!A:A,$I$3)</f>
        <v>1</v>
      </c>
      <c r="G1620" t="str">
        <f>IF(F1620=0,"Tidak Upload",IF(COUNTIFS('Raw data yang sudah upload'!C:C,C1620,'Raw data yang sudah upload'!A:A,$I$3,'Raw data yang sudah upload'!X:X,"YA")&gt;0,"Tepat Waktu","Terlambat"))</f>
        <v>Tepat Waktu</v>
      </c>
    </row>
    <row r="1621" spans="1:7">
      <c r="A1621" t="s">
        <v>229</v>
      </c>
      <c r="B1621" t="s">
        <v>3077</v>
      </c>
      <c r="C1621" t="s">
        <v>3077</v>
      </c>
      <c r="D1621" t="s">
        <v>7</v>
      </c>
      <c r="E1621" t="str">
        <f t="shared" si="25"/>
        <v>Sudah Upload</v>
      </c>
      <c r="F1621">
        <f>COUNTIFS('Raw data yang sudah upload'!C:C,C1621,'Raw data yang sudah upload'!A:A,$I$3)</f>
        <v>1</v>
      </c>
      <c r="G1621" t="str">
        <f>IF(F1621=0,"Tidak Upload",IF(COUNTIFS('Raw data yang sudah upload'!C:C,C1621,'Raw data yang sudah upload'!A:A,$I$3,'Raw data yang sudah upload'!X:X,"YA")&gt;0,"Tepat Waktu","Terlambat"))</f>
        <v>Tepat Waktu</v>
      </c>
    </row>
    <row r="1622" spans="1:7">
      <c r="A1622" t="s">
        <v>229</v>
      </c>
      <c r="B1622" t="s">
        <v>3078</v>
      </c>
      <c r="C1622" t="s">
        <v>3078</v>
      </c>
      <c r="D1622" t="s">
        <v>7</v>
      </c>
      <c r="E1622" t="str">
        <f t="shared" si="25"/>
        <v>Sudah Upload</v>
      </c>
      <c r="F1622">
        <f>COUNTIFS('Raw data yang sudah upload'!C:C,C1622,'Raw data yang sudah upload'!A:A,$I$3)</f>
        <v>1</v>
      </c>
      <c r="G1622" t="str">
        <f>IF(F1622=0,"Tidak Upload",IF(COUNTIFS('Raw data yang sudah upload'!C:C,C1622,'Raw data yang sudah upload'!A:A,$I$3,'Raw data yang sudah upload'!X:X,"YA")&gt;0,"Tepat Waktu","Terlambat"))</f>
        <v>Tepat Waktu</v>
      </c>
    </row>
    <row r="1623" spans="1:7">
      <c r="A1623" t="s">
        <v>229</v>
      </c>
      <c r="B1623" t="s">
        <v>3079</v>
      </c>
      <c r="C1623" t="s">
        <v>3079</v>
      </c>
      <c r="D1623" t="s">
        <v>7</v>
      </c>
      <c r="E1623" t="str">
        <f t="shared" si="25"/>
        <v>Sudah Upload</v>
      </c>
      <c r="F1623">
        <f>COUNTIFS('Raw data yang sudah upload'!C:C,C1623,'Raw data yang sudah upload'!A:A,$I$3)</f>
        <v>1</v>
      </c>
      <c r="G1623" t="str">
        <f>IF(F1623=0,"Tidak Upload",IF(COUNTIFS('Raw data yang sudah upload'!C:C,C1623,'Raw data yang sudah upload'!A:A,$I$3,'Raw data yang sudah upload'!X:X,"YA")&gt;0,"Tepat Waktu","Terlambat"))</f>
        <v>Tepat Waktu</v>
      </c>
    </row>
    <row r="1624" spans="1:7">
      <c r="A1624" t="s">
        <v>229</v>
      </c>
      <c r="B1624" t="s">
        <v>3080</v>
      </c>
      <c r="C1624" t="s">
        <v>3080</v>
      </c>
      <c r="D1624" t="s">
        <v>7</v>
      </c>
      <c r="E1624" t="str">
        <f t="shared" si="25"/>
        <v>Sudah Upload</v>
      </c>
      <c r="F1624">
        <f>COUNTIFS('Raw data yang sudah upload'!C:C,C1624,'Raw data yang sudah upload'!A:A,$I$3)</f>
        <v>1</v>
      </c>
      <c r="G1624" t="str">
        <f>IF(F1624=0,"Tidak Upload",IF(COUNTIFS('Raw data yang sudah upload'!C:C,C1624,'Raw data yang sudah upload'!A:A,$I$3,'Raw data yang sudah upload'!X:X,"YA")&gt;0,"Tepat Waktu","Terlambat"))</f>
        <v>Tepat Waktu</v>
      </c>
    </row>
    <row r="1625" spans="1:7">
      <c r="A1625" t="s">
        <v>229</v>
      </c>
      <c r="B1625" t="s">
        <v>3081</v>
      </c>
      <c r="C1625" t="s">
        <v>3081</v>
      </c>
      <c r="D1625" t="s">
        <v>7</v>
      </c>
      <c r="E1625" t="str">
        <f t="shared" si="25"/>
        <v>Sudah Upload</v>
      </c>
      <c r="F1625">
        <f>COUNTIFS('Raw data yang sudah upload'!C:C,C1625,'Raw data yang sudah upload'!A:A,$I$3)</f>
        <v>1</v>
      </c>
      <c r="G1625" t="str">
        <f>IF(F1625=0,"Tidak Upload",IF(COUNTIFS('Raw data yang sudah upload'!C:C,C1625,'Raw data yang sudah upload'!A:A,$I$3,'Raw data yang sudah upload'!X:X,"YA")&gt;0,"Tepat Waktu","Terlambat"))</f>
        <v>Tepat Waktu</v>
      </c>
    </row>
    <row r="1626" spans="1:7">
      <c r="A1626" t="s">
        <v>229</v>
      </c>
      <c r="B1626" t="s">
        <v>3082</v>
      </c>
      <c r="C1626" t="s">
        <v>3082</v>
      </c>
      <c r="D1626" t="s">
        <v>7</v>
      </c>
      <c r="E1626" t="str">
        <f t="shared" si="25"/>
        <v>Sudah Upload</v>
      </c>
      <c r="F1626">
        <f>COUNTIFS('Raw data yang sudah upload'!C:C,C1626,'Raw data yang sudah upload'!A:A,$I$3)</f>
        <v>1</v>
      </c>
      <c r="G1626" t="str">
        <f>IF(F1626=0,"Tidak Upload",IF(COUNTIFS('Raw data yang sudah upload'!C:C,C1626,'Raw data yang sudah upload'!A:A,$I$3,'Raw data yang sudah upload'!X:X,"YA")&gt;0,"Tepat Waktu","Terlambat"))</f>
        <v>Tepat Waktu</v>
      </c>
    </row>
    <row r="1627" spans="1:7">
      <c r="A1627" t="s">
        <v>229</v>
      </c>
      <c r="B1627" t="s">
        <v>3083</v>
      </c>
      <c r="C1627" t="s">
        <v>3083</v>
      </c>
      <c r="D1627" t="s">
        <v>7</v>
      </c>
      <c r="E1627" t="str">
        <f t="shared" si="25"/>
        <v>Sudah Upload</v>
      </c>
      <c r="F1627">
        <f>COUNTIFS('Raw data yang sudah upload'!C:C,C1627,'Raw data yang sudah upload'!A:A,$I$3)</f>
        <v>1</v>
      </c>
      <c r="G1627" t="str">
        <f>IF(F1627=0,"Tidak Upload",IF(COUNTIFS('Raw data yang sudah upload'!C:C,C1627,'Raw data yang sudah upload'!A:A,$I$3,'Raw data yang sudah upload'!X:X,"YA")&gt;0,"Tepat Waktu","Terlambat"))</f>
        <v>Tepat Waktu</v>
      </c>
    </row>
    <row r="1628" spans="1:7">
      <c r="A1628" t="s">
        <v>229</v>
      </c>
      <c r="B1628" t="s">
        <v>3084</v>
      </c>
      <c r="C1628" t="s">
        <v>3084</v>
      </c>
      <c r="D1628" t="s">
        <v>7</v>
      </c>
      <c r="E1628" t="str">
        <f t="shared" si="25"/>
        <v>Sudah Upload</v>
      </c>
      <c r="F1628">
        <f>COUNTIFS('Raw data yang sudah upload'!C:C,C1628,'Raw data yang sudah upload'!A:A,$I$3)</f>
        <v>1</v>
      </c>
      <c r="G1628" t="str">
        <f>IF(F1628=0,"Tidak Upload",IF(COUNTIFS('Raw data yang sudah upload'!C:C,C1628,'Raw data yang sudah upload'!A:A,$I$3,'Raw data yang sudah upload'!X:X,"YA")&gt;0,"Tepat Waktu","Terlambat"))</f>
        <v>Tepat Waktu</v>
      </c>
    </row>
    <row r="1629" spans="1:7">
      <c r="A1629" t="s">
        <v>229</v>
      </c>
      <c r="B1629" t="s">
        <v>3085</v>
      </c>
      <c r="C1629" t="s">
        <v>3085</v>
      </c>
      <c r="D1629" t="s">
        <v>7</v>
      </c>
      <c r="E1629" t="str">
        <f t="shared" si="25"/>
        <v>Sudah Upload</v>
      </c>
      <c r="F1629">
        <f>COUNTIFS('Raw data yang sudah upload'!C:C,C1629,'Raw data yang sudah upload'!A:A,$I$3)</f>
        <v>1</v>
      </c>
      <c r="G1629" t="str">
        <f>IF(F1629=0,"Tidak Upload",IF(COUNTIFS('Raw data yang sudah upload'!C:C,C1629,'Raw data yang sudah upload'!A:A,$I$3,'Raw data yang sudah upload'!X:X,"YA")&gt;0,"Tepat Waktu","Terlambat"))</f>
        <v>Tepat Waktu</v>
      </c>
    </row>
    <row r="1630" spans="1:7">
      <c r="A1630" t="s">
        <v>229</v>
      </c>
      <c r="B1630" t="s">
        <v>3086</v>
      </c>
      <c r="C1630" t="s">
        <v>3086</v>
      </c>
      <c r="D1630" t="s">
        <v>7</v>
      </c>
      <c r="E1630" t="str">
        <f t="shared" si="25"/>
        <v>Sudah Upload</v>
      </c>
      <c r="F1630">
        <f>COUNTIFS('Raw data yang sudah upload'!C:C,C1630,'Raw data yang sudah upload'!A:A,$I$3)</f>
        <v>1</v>
      </c>
      <c r="G1630" t="str">
        <f>IF(F1630=0,"Tidak Upload",IF(COUNTIFS('Raw data yang sudah upload'!C:C,C1630,'Raw data yang sudah upload'!A:A,$I$3,'Raw data yang sudah upload'!X:X,"YA")&gt;0,"Tepat Waktu","Terlambat"))</f>
        <v>Tepat Waktu</v>
      </c>
    </row>
    <row r="1631" spans="1:7">
      <c r="A1631" t="s">
        <v>229</v>
      </c>
      <c r="B1631" t="s">
        <v>3087</v>
      </c>
      <c r="C1631" t="s">
        <v>3087</v>
      </c>
      <c r="D1631" t="s">
        <v>29</v>
      </c>
      <c r="E1631" t="str">
        <f t="shared" si="25"/>
        <v>Tidak Upload</v>
      </c>
      <c r="F1631">
        <f>COUNTIFS('Raw data yang sudah upload'!C:C,C1631,'Raw data yang sudah upload'!A:A,$I$3)</f>
        <v>0</v>
      </c>
      <c r="G1631" t="str">
        <f>IF(F1631=0,"Tidak Upload",IF(COUNTIFS('Raw data yang sudah upload'!C:C,C1631,'Raw data yang sudah upload'!A:A,$I$3,'Raw data yang sudah upload'!X:X,"YA")&gt;0,"Tepat Waktu","Terlambat"))</f>
        <v>Tidak Upload</v>
      </c>
    </row>
    <row r="1632" spans="1:7">
      <c r="A1632" t="s">
        <v>229</v>
      </c>
      <c r="B1632" t="s">
        <v>3088</v>
      </c>
      <c r="C1632" t="s">
        <v>3088</v>
      </c>
      <c r="D1632" t="s">
        <v>7</v>
      </c>
      <c r="E1632" t="str">
        <f t="shared" si="25"/>
        <v>Sudah Upload</v>
      </c>
      <c r="F1632">
        <f>COUNTIFS('Raw data yang sudah upload'!C:C,C1632,'Raw data yang sudah upload'!A:A,$I$3)</f>
        <v>1</v>
      </c>
      <c r="G1632" t="str">
        <f>IF(F1632=0,"Tidak Upload",IF(COUNTIFS('Raw data yang sudah upload'!C:C,C1632,'Raw data yang sudah upload'!A:A,$I$3,'Raw data yang sudah upload'!X:X,"YA")&gt;0,"Tepat Waktu","Terlambat"))</f>
        <v>Tepat Waktu</v>
      </c>
    </row>
    <row r="1633" spans="1:7">
      <c r="A1633" t="s">
        <v>229</v>
      </c>
      <c r="B1633" t="s">
        <v>3089</v>
      </c>
      <c r="C1633" t="s">
        <v>3089</v>
      </c>
      <c r="D1633" t="s">
        <v>7</v>
      </c>
      <c r="E1633" t="str">
        <f t="shared" si="25"/>
        <v>Sudah Upload</v>
      </c>
      <c r="F1633">
        <f>COUNTIFS('Raw data yang sudah upload'!C:C,C1633,'Raw data yang sudah upload'!A:A,$I$3)</f>
        <v>1</v>
      </c>
      <c r="G1633" t="str">
        <f>IF(F1633=0,"Tidak Upload",IF(COUNTIFS('Raw data yang sudah upload'!C:C,C1633,'Raw data yang sudah upload'!A:A,$I$3,'Raw data yang sudah upload'!X:X,"YA")&gt;0,"Tepat Waktu","Terlambat"))</f>
        <v>Tepat Waktu</v>
      </c>
    </row>
    <row r="1634" spans="1:7">
      <c r="A1634" t="s">
        <v>229</v>
      </c>
      <c r="B1634" t="s">
        <v>3090</v>
      </c>
      <c r="C1634" t="s">
        <v>3090</v>
      </c>
      <c r="D1634" t="s">
        <v>7</v>
      </c>
      <c r="E1634" t="str">
        <f t="shared" si="25"/>
        <v>Sudah Upload</v>
      </c>
      <c r="F1634">
        <f>COUNTIFS('Raw data yang sudah upload'!C:C,C1634,'Raw data yang sudah upload'!A:A,$I$3)</f>
        <v>1</v>
      </c>
      <c r="G1634" t="str">
        <f>IF(F1634=0,"Tidak Upload",IF(COUNTIFS('Raw data yang sudah upload'!C:C,C1634,'Raw data yang sudah upload'!A:A,$I$3,'Raw data yang sudah upload'!X:X,"YA")&gt;0,"Tepat Waktu","Terlambat"))</f>
        <v>Tepat Waktu</v>
      </c>
    </row>
    <row r="1635" spans="1:7">
      <c r="A1635" t="s">
        <v>229</v>
      </c>
      <c r="B1635" t="s">
        <v>3091</v>
      </c>
      <c r="C1635" t="s">
        <v>3091</v>
      </c>
      <c r="D1635" t="s">
        <v>7</v>
      </c>
      <c r="E1635" t="str">
        <f t="shared" si="25"/>
        <v>Sudah Upload</v>
      </c>
      <c r="F1635">
        <f>COUNTIFS('Raw data yang sudah upload'!C:C,C1635,'Raw data yang sudah upload'!A:A,$I$3)</f>
        <v>1</v>
      </c>
      <c r="G1635" t="str">
        <f>IF(F1635=0,"Tidak Upload",IF(COUNTIFS('Raw data yang sudah upload'!C:C,C1635,'Raw data yang sudah upload'!A:A,$I$3,'Raw data yang sudah upload'!X:X,"YA")&gt;0,"Tepat Waktu","Terlambat"))</f>
        <v>Tepat Waktu</v>
      </c>
    </row>
    <row r="1636" spans="1:7">
      <c r="A1636" t="s">
        <v>229</v>
      </c>
      <c r="B1636" t="s">
        <v>3092</v>
      </c>
      <c r="C1636" t="s">
        <v>3092</v>
      </c>
      <c r="D1636" t="s">
        <v>7</v>
      </c>
      <c r="E1636" t="str">
        <f t="shared" si="25"/>
        <v>Tidak Upload</v>
      </c>
      <c r="F1636">
        <f>COUNTIFS('Raw data yang sudah upload'!C:C,C1636,'Raw data yang sudah upload'!A:A,$I$3)</f>
        <v>0</v>
      </c>
      <c r="G1636" t="str">
        <f>IF(F1636=0,"Tidak Upload",IF(COUNTIFS('Raw data yang sudah upload'!C:C,C1636,'Raw data yang sudah upload'!A:A,$I$3,'Raw data yang sudah upload'!X:X,"YA")&gt;0,"Tepat Waktu","Terlambat"))</f>
        <v>Tidak Upload</v>
      </c>
    </row>
    <row r="1637" spans="1:7">
      <c r="A1637" t="s">
        <v>229</v>
      </c>
      <c r="B1637" t="s">
        <v>3093</v>
      </c>
      <c r="C1637" t="s">
        <v>3093</v>
      </c>
      <c r="D1637" t="s">
        <v>7</v>
      </c>
      <c r="E1637" t="str">
        <f t="shared" si="25"/>
        <v>Sudah Upload</v>
      </c>
      <c r="F1637">
        <f>COUNTIFS('Raw data yang sudah upload'!C:C,C1637,'Raw data yang sudah upload'!A:A,$I$3)</f>
        <v>1</v>
      </c>
      <c r="G1637" t="str">
        <f>IF(F1637=0,"Tidak Upload",IF(COUNTIFS('Raw data yang sudah upload'!C:C,C1637,'Raw data yang sudah upload'!A:A,$I$3,'Raw data yang sudah upload'!X:X,"YA")&gt;0,"Tepat Waktu","Terlambat"))</f>
        <v>Terlambat</v>
      </c>
    </row>
    <row r="1638" spans="1:7">
      <c r="A1638" t="s">
        <v>229</v>
      </c>
      <c r="B1638" t="s">
        <v>3094</v>
      </c>
      <c r="C1638" t="s">
        <v>3094</v>
      </c>
      <c r="D1638" t="s">
        <v>7</v>
      </c>
      <c r="E1638" t="str">
        <f t="shared" si="25"/>
        <v>Sudah Upload</v>
      </c>
      <c r="F1638">
        <f>COUNTIFS('Raw data yang sudah upload'!C:C,C1638,'Raw data yang sudah upload'!A:A,$I$3)</f>
        <v>1</v>
      </c>
      <c r="G1638" t="str">
        <f>IF(F1638=0,"Tidak Upload",IF(COUNTIFS('Raw data yang sudah upload'!C:C,C1638,'Raw data yang sudah upload'!A:A,$I$3,'Raw data yang sudah upload'!X:X,"YA")&gt;0,"Tepat Waktu","Terlambat"))</f>
        <v>Tepat Waktu</v>
      </c>
    </row>
    <row r="1639" spans="1:7">
      <c r="A1639" t="s">
        <v>229</v>
      </c>
      <c r="B1639" t="s">
        <v>3095</v>
      </c>
      <c r="C1639" t="s">
        <v>3095</v>
      </c>
      <c r="D1639" t="s">
        <v>7</v>
      </c>
      <c r="E1639" t="str">
        <f t="shared" si="25"/>
        <v>Sudah Upload</v>
      </c>
      <c r="F1639">
        <f>COUNTIFS('Raw data yang sudah upload'!C:C,C1639,'Raw data yang sudah upload'!A:A,$I$3)</f>
        <v>1</v>
      </c>
      <c r="G1639" t="str">
        <f>IF(F1639=0,"Tidak Upload",IF(COUNTIFS('Raw data yang sudah upload'!C:C,C1639,'Raw data yang sudah upload'!A:A,$I$3,'Raw data yang sudah upload'!X:X,"YA")&gt;0,"Tepat Waktu","Terlambat"))</f>
        <v>Tepat Waktu</v>
      </c>
    </row>
    <row r="1640" spans="1:7">
      <c r="A1640" t="s">
        <v>229</v>
      </c>
      <c r="B1640" t="s">
        <v>3096</v>
      </c>
      <c r="C1640" t="s">
        <v>3096</v>
      </c>
      <c r="D1640" t="s">
        <v>7</v>
      </c>
      <c r="E1640" t="str">
        <f t="shared" si="25"/>
        <v>Sudah Upload</v>
      </c>
      <c r="F1640">
        <f>COUNTIFS('Raw data yang sudah upload'!C:C,C1640,'Raw data yang sudah upload'!A:A,$I$3)</f>
        <v>1</v>
      </c>
      <c r="G1640" t="str">
        <f>IF(F1640=0,"Tidak Upload",IF(COUNTIFS('Raw data yang sudah upload'!C:C,C1640,'Raw data yang sudah upload'!A:A,$I$3,'Raw data yang sudah upload'!X:X,"YA")&gt;0,"Tepat Waktu","Terlambat"))</f>
        <v>Tepat Waktu</v>
      </c>
    </row>
    <row r="1641" spans="1:7">
      <c r="A1641" t="s">
        <v>229</v>
      </c>
      <c r="B1641" t="s">
        <v>3097</v>
      </c>
      <c r="C1641" t="s">
        <v>3097</v>
      </c>
      <c r="D1641" t="s">
        <v>7</v>
      </c>
      <c r="E1641" t="str">
        <f t="shared" si="25"/>
        <v>Sudah Upload</v>
      </c>
      <c r="F1641">
        <f>COUNTIFS('Raw data yang sudah upload'!C:C,C1641,'Raw data yang sudah upload'!A:A,$I$3)</f>
        <v>1</v>
      </c>
      <c r="G1641" t="str">
        <f>IF(F1641=0,"Tidak Upload",IF(COUNTIFS('Raw data yang sudah upload'!C:C,C1641,'Raw data yang sudah upload'!A:A,$I$3,'Raw data yang sudah upload'!X:X,"YA")&gt;0,"Tepat Waktu","Terlambat"))</f>
        <v>Tepat Waktu</v>
      </c>
    </row>
    <row r="1642" spans="1:7">
      <c r="A1642" t="s">
        <v>229</v>
      </c>
      <c r="B1642" t="s">
        <v>3098</v>
      </c>
      <c r="C1642" t="s">
        <v>3098</v>
      </c>
      <c r="D1642" t="s">
        <v>7</v>
      </c>
      <c r="E1642" t="str">
        <f t="shared" si="25"/>
        <v>Sudah Upload</v>
      </c>
      <c r="F1642">
        <f>COUNTIFS('Raw data yang sudah upload'!C:C,C1642,'Raw data yang sudah upload'!A:A,$I$3)</f>
        <v>1</v>
      </c>
      <c r="G1642" t="str">
        <f>IF(F1642=0,"Tidak Upload",IF(COUNTIFS('Raw data yang sudah upload'!C:C,C1642,'Raw data yang sudah upload'!A:A,$I$3,'Raw data yang sudah upload'!X:X,"YA")&gt;0,"Tepat Waktu","Terlambat"))</f>
        <v>Tepat Waktu</v>
      </c>
    </row>
    <row r="1643" spans="1:7">
      <c r="A1643" t="s">
        <v>229</v>
      </c>
      <c r="B1643" t="s">
        <v>3099</v>
      </c>
      <c r="C1643" t="s">
        <v>3100</v>
      </c>
      <c r="D1643" t="s">
        <v>7</v>
      </c>
      <c r="E1643" t="str">
        <f t="shared" si="25"/>
        <v>Sudah Upload</v>
      </c>
      <c r="F1643">
        <f>COUNTIFS('Raw data yang sudah upload'!C:C,C1643,'Raw data yang sudah upload'!A:A,$I$3)</f>
        <v>1</v>
      </c>
      <c r="G1643" t="str">
        <f>IF(F1643=0,"Tidak Upload",IF(COUNTIFS('Raw data yang sudah upload'!C:C,C1643,'Raw data yang sudah upload'!A:A,$I$3,'Raw data yang sudah upload'!X:X,"YA")&gt;0,"Tepat Waktu","Terlambat"))</f>
        <v>Tepat Waktu</v>
      </c>
    </row>
    <row r="1644" spans="1:7">
      <c r="A1644" t="s">
        <v>229</v>
      </c>
      <c r="B1644" t="s">
        <v>3101</v>
      </c>
      <c r="C1644" t="s">
        <v>3102</v>
      </c>
      <c r="D1644" t="s">
        <v>7</v>
      </c>
      <c r="E1644" t="str">
        <f t="shared" si="25"/>
        <v>Tidak Upload</v>
      </c>
      <c r="F1644">
        <f>COUNTIFS('Raw data yang sudah upload'!C:C,C1644,'Raw data yang sudah upload'!A:A,$I$3)</f>
        <v>0</v>
      </c>
      <c r="G1644" t="str">
        <f>IF(F1644=0,"Tidak Upload",IF(COUNTIFS('Raw data yang sudah upload'!C:C,C1644,'Raw data yang sudah upload'!A:A,$I$3,'Raw data yang sudah upload'!X:X,"YA")&gt;0,"Tepat Waktu","Terlambat"))</f>
        <v>Tidak Upload</v>
      </c>
    </row>
    <row r="1645" spans="1:7">
      <c r="A1645" t="s">
        <v>229</v>
      </c>
      <c r="B1645" t="s">
        <v>3103</v>
      </c>
      <c r="C1645" t="s">
        <v>3104</v>
      </c>
      <c r="D1645" t="s">
        <v>7</v>
      </c>
      <c r="E1645" t="str">
        <f t="shared" si="25"/>
        <v>Sudah Upload</v>
      </c>
      <c r="F1645">
        <f>COUNTIFS('Raw data yang sudah upload'!C:C,C1645,'Raw data yang sudah upload'!A:A,$I$3)</f>
        <v>1</v>
      </c>
      <c r="G1645" t="str">
        <f>IF(F1645=0,"Tidak Upload",IF(COUNTIFS('Raw data yang sudah upload'!C:C,C1645,'Raw data yang sudah upload'!A:A,$I$3,'Raw data yang sudah upload'!X:X,"YA")&gt;0,"Tepat Waktu","Terlambat"))</f>
        <v>Tepat Waktu</v>
      </c>
    </row>
    <row r="1646" spans="1:7">
      <c r="A1646" t="s">
        <v>229</v>
      </c>
      <c r="B1646" t="s">
        <v>3105</v>
      </c>
      <c r="C1646" t="s">
        <v>3106</v>
      </c>
      <c r="D1646" t="s">
        <v>7</v>
      </c>
      <c r="E1646" t="str">
        <f t="shared" si="25"/>
        <v>Sudah Upload</v>
      </c>
      <c r="F1646">
        <f>COUNTIFS('Raw data yang sudah upload'!C:C,C1646,'Raw data yang sudah upload'!A:A,$I$3)</f>
        <v>1</v>
      </c>
      <c r="G1646" t="str">
        <f>IF(F1646=0,"Tidak Upload",IF(COUNTIFS('Raw data yang sudah upload'!C:C,C1646,'Raw data yang sudah upload'!A:A,$I$3,'Raw data yang sudah upload'!X:X,"YA")&gt;0,"Tepat Waktu","Terlambat"))</f>
        <v>Tepat Waktu</v>
      </c>
    </row>
    <row r="1647" spans="1:7">
      <c r="A1647" t="s">
        <v>229</v>
      </c>
      <c r="B1647" t="s">
        <v>3107</v>
      </c>
      <c r="C1647" t="s">
        <v>3108</v>
      </c>
      <c r="D1647" t="s">
        <v>7</v>
      </c>
      <c r="E1647" t="str">
        <f t="shared" si="25"/>
        <v>Sudah Upload</v>
      </c>
      <c r="F1647">
        <f>COUNTIFS('Raw data yang sudah upload'!C:C,C1647,'Raw data yang sudah upload'!A:A,$I$3)</f>
        <v>1</v>
      </c>
      <c r="G1647" t="str">
        <f>IF(F1647=0,"Tidak Upload",IF(COUNTIFS('Raw data yang sudah upload'!C:C,C1647,'Raw data yang sudah upload'!A:A,$I$3,'Raw data yang sudah upload'!X:X,"YA")&gt;0,"Tepat Waktu","Terlambat"))</f>
        <v>Tepat Waktu</v>
      </c>
    </row>
    <row r="1648" spans="1:7">
      <c r="A1648" t="s">
        <v>229</v>
      </c>
      <c r="B1648" t="s">
        <v>3109</v>
      </c>
      <c r="C1648" t="s">
        <v>3110</v>
      </c>
      <c r="D1648" t="s">
        <v>7</v>
      </c>
      <c r="E1648" t="str">
        <f t="shared" si="25"/>
        <v>Sudah Upload</v>
      </c>
      <c r="F1648">
        <f>COUNTIFS('Raw data yang sudah upload'!C:C,C1648,'Raw data yang sudah upload'!A:A,$I$3)</f>
        <v>1</v>
      </c>
      <c r="G1648" t="str">
        <f>IF(F1648=0,"Tidak Upload",IF(COUNTIFS('Raw data yang sudah upload'!C:C,C1648,'Raw data yang sudah upload'!A:A,$I$3,'Raw data yang sudah upload'!X:X,"YA")&gt;0,"Tepat Waktu","Terlambat"))</f>
        <v>Tepat Waktu</v>
      </c>
    </row>
    <row r="1649" spans="1:7">
      <c r="A1649" t="s">
        <v>229</v>
      </c>
      <c r="B1649" t="s">
        <v>3111</v>
      </c>
      <c r="C1649" t="s">
        <v>3112</v>
      </c>
      <c r="D1649" t="s">
        <v>7</v>
      </c>
      <c r="E1649" t="str">
        <f t="shared" si="25"/>
        <v>Sudah Upload</v>
      </c>
      <c r="F1649">
        <f>COUNTIFS('Raw data yang sudah upload'!C:C,C1649,'Raw data yang sudah upload'!A:A,$I$3)</f>
        <v>1</v>
      </c>
      <c r="G1649" t="str">
        <f>IF(F1649=0,"Tidak Upload",IF(COUNTIFS('Raw data yang sudah upload'!C:C,C1649,'Raw data yang sudah upload'!A:A,$I$3,'Raw data yang sudah upload'!X:X,"YA")&gt;0,"Tepat Waktu","Terlambat"))</f>
        <v>Tepat Waktu</v>
      </c>
    </row>
    <row r="1650" spans="1:7">
      <c r="A1650" t="s">
        <v>229</v>
      </c>
      <c r="B1650" t="s">
        <v>3113</v>
      </c>
      <c r="C1650" t="s">
        <v>3114</v>
      </c>
      <c r="D1650" t="s">
        <v>7</v>
      </c>
      <c r="E1650" t="str">
        <f t="shared" si="25"/>
        <v>Sudah Upload</v>
      </c>
      <c r="F1650">
        <f>COUNTIFS('Raw data yang sudah upload'!C:C,C1650,'Raw data yang sudah upload'!A:A,$I$3)</f>
        <v>1</v>
      </c>
      <c r="G1650" t="str">
        <f>IF(F1650=0,"Tidak Upload",IF(COUNTIFS('Raw data yang sudah upload'!C:C,C1650,'Raw data yang sudah upload'!A:A,$I$3,'Raw data yang sudah upload'!X:X,"YA")&gt;0,"Tepat Waktu","Terlambat"))</f>
        <v>Tepat Waktu</v>
      </c>
    </row>
    <row r="1651" spans="1:7">
      <c r="A1651" t="s">
        <v>391</v>
      </c>
      <c r="B1651" t="s">
        <v>3115</v>
      </c>
      <c r="C1651" t="s">
        <v>3116</v>
      </c>
      <c r="D1651" t="s">
        <v>7</v>
      </c>
      <c r="E1651" t="str">
        <f t="shared" si="25"/>
        <v>Sudah Upload</v>
      </c>
      <c r="F1651">
        <f>COUNTIFS('Raw data yang sudah upload'!C:C,C1651,'Raw data yang sudah upload'!A:A,$I$3)</f>
        <v>1</v>
      </c>
      <c r="G1651" t="str">
        <f>IF(F1651=0,"Tidak Upload",IF(COUNTIFS('Raw data yang sudah upload'!C:C,C1651,'Raw data yang sudah upload'!A:A,$I$3,'Raw data yang sudah upload'!X:X,"YA")&gt;0,"Tepat Waktu","Terlambat"))</f>
        <v>Tepat Waktu</v>
      </c>
    </row>
    <row r="1652" spans="1:7">
      <c r="A1652" t="s">
        <v>391</v>
      </c>
      <c r="B1652" t="s">
        <v>3117</v>
      </c>
      <c r="C1652" t="s">
        <v>3118</v>
      </c>
      <c r="D1652" t="s">
        <v>7</v>
      </c>
      <c r="E1652" t="str">
        <f t="shared" si="25"/>
        <v>Sudah Upload</v>
      </c>
      <c r="F1652">
        <f>COUNTIFS('Raw data yang sudah upload'!C:C,C1652,'Raw data yang sudah upload'!A:A,$I$3)</f>
        <v>1</v>
      </c>
      <c r="G1652" t="str">
        <f>IF(F1652=0,"Tidak Upload",IF(COUNTIFS('Raw data yang sudah upload'!C:C,C1652,'Raw data yang sudah upload'!A:A,$I$3,'Raw data yang sudah upload'!X:X,"YA")&gt;0,"Tepat Waktu","Terlambat"))</f>
        <v>Tepat Waktu</v>
      </c>
    </row>
    <row r="1653" spans="1:7">
      <c r="A1653" t="s">
        <v>229</v>
      </c>
      <c r="B1653" t="s">
        <v>3119</v>
      </c>
      <c r="C1653" t="s">
        <v>3119</v>
      </c>
      <c r="D1653" t="s">
        <v>7</v>
      </c>
      <c r="E1653" t="str">
        <f t="shared" si="25"/>
        <v>Sudah Upload</v>
      </c>
      <c r="F1653">
        <f>COUNTIFS('Raw data yang sudah upload'!C:C,C1653,'Raw data yang sudah upload'!A:A,$I$3)</f>
        <v>1</v>
      </c>
      <c r="G1653" t="str">
        <f>IF(F1653=0,"Tidak Upload",IF(COUNTIFS('Raw data yang sudah upload'!C:C,C1653,'Raw data yang sudah upload'!A:A,$I$3,'Raw data yang sudah upload'!X:X,"YA")&gt;0,"Tepat Waktu","Terlambat"))</f>
        <v>Tepat Waktu</v>
      </c>
    </row>
    <row r="1654" spans="1:7">
      <c r="A1654" t="s">
        <v>229</v>
      </c>
      <c r="B1654" t="s">
        <v>3120</v>
      </c>
      <c r="C1654" t="s">
        <v>3121</v>
      </c>
      <c r="D1654" t="s">
        <v>7</v>
      </c>
      <c r="E1654" t="str">
        <f t="shared" si="25"/>
        <v>Sudah Upload</v>
      </c>
      <c r="F1654">
        <f>COUNTIFS('Raw data yang sudah upload'!C:C,C1654,'Raw data yang sudah upload'!A:A,$I$3)</f>
        <v>1</v>
      </c>
      <c r="G1654" t="str">
        <f>IF(F1654=0,"Tidak Upload",IF(COUNTIFS('Raw data yang sudah upload'!C:C,C1654,'Raw data yang sudah upload'!A:A,$I$3,'Raw data yang sudah upload'!X:X,"YA")&gt;0,"Tepat Waktu","Terlambat"))</f>
        <v>Tepat Waktu</v>
      </c>
    </row>
    <row r="1655" spans="1:7">
      <c r="A1655" t="s">
        <v>848</v>
      </c>
      <c r="B1655" t="s">
        <v>3122</v>
      </c>
      <c r="C1655" t="s">
        <v>3123</v>
      </c>
      <c r="D1655" t="s">
        <v>7</v>
      </c>
      <c r="E1655" t="str">
        <f t="shared" si="25"/>
        <v>Sudah Upload</v>
      </c>
      <c r="F1655">
        <f>COUNTIFS('Raw data yang sudah upload'!C:C,C1655,'Raw data yang sudah upload'!A:A,$I$3)</f>
        <v>1</v>
      </c>
      <c r="G1655" t="str">
        <f>IF(F1655=0,"Tidak Upload",IF(COUNTIFS('Raw data yang sudah upload'!C:C,C1655,'Raw data yang sudah upload'!A:A,$I$3,'Raw data yang sudah upload'!X:X,"YA")&gt;0,"Tepat Waktu","Terlambat"))</f>
        <v>Tepat Waktu</v>
      </c>
    </row>
    <row r="1656" spans="1:7">
      <c r="A1656" t="s">
        <v>229</v>
      </c>
      <c r="B1656" t="s">
        <v>3124</v>
      </c>
      <c r="C1656" t="s">
        <v>3125</v>
      </c>
      <c r="D1656" t="s">
        <v>7</v>
      </c>
      <c r="E1656" t="str">
        <f t="shared" si="25"/>
        <v>Tidak Upload</v>
      </c>
      <c r="F1656">
        <f>COUNTIFS('Raw data yang sudah upload'!C:C,C1656,'Raw data yang sudah upload'!A:A,$I$3)</f>
        <v>0</v>
      </c>
      <c r="G1656" t="str">
        <f>IF(F1656=0,"Tidak Upload",IF(COUNTIFS('Raw data yang sudah upload'!C:C,C1656,'Raw data yang sudah upload'!A:A,$I$3,'Raw data yang sudah upload'!X:X,"YA")&gt;0,"Tepat Waktu","Terlambat"))</f>
        <v>Tidak Upload</v>
      </c>
    </row>
    <row r="1657" spans="1:7">
      <c r="A1657" t="s">
        <v>391</v>
      </c>
      <c r="B1657" t="s">
        <v>3126</v>
      </c>
      <c r="C1657" t="s">
        <v>3127</v>
      </c>
      <c r="D1657" t="s">
        <v>29</v>
      </c>
      <c r="E1657" t="str">
        <f t="shared" si="25"/>
        <v>Tidak Upload</v>
      </c>
      <c r="F1657">
        <f>COUNTIFS('Raw data yang sudah upload'!C:C,C1657,'Raw data yang sudah upload'!A:A,$I$3)</f>
        <v>0</v>
      </c>
      <c r="G1657" t="str">
        <f>IF(F1657=0,"Tidak Upload",IF(COUNTIFS('Raw data yang sudah upload'!C:C,C1657,'Raw data yang sudah upload'!A:A,$I$3,'Raw data yang sudah upload'!X:X,"YA")&gt;0,"Tepat Waktu","Terlambat"))</f>
        <v>Tidak Upload</v>
      </c>
    </row>
    <row r="1658" spans="1:7">
      <c r="A1658" t="s">
        <v>4</v>
      </c>
      <c r="B1658" t="s">
        <v>3128</v>
      </c>
      <c r="C1658" t="s">
        <v>3128</v>
      </c>
      <c r="D1658" t="s">
        <v>29</v>
      </c>
      <c r="E1658" t="str">
        <f t="shared" si="25"/>
        <v>Tidak Upload</v>
      </c>
      <c r="F1658">
        <f>COUNTIFS('Raw data yang sudah upload'!C:C,C1658,'Raw data yang sudah upload'!A:A,$I$3)</f>
        <v>0</v>
      </c>
      <c r="G1658" t="str">
        <f>IF(F1658=0,"Tidak Upload",IF(COUNTIFS('Raw data yang sudah upload'!C:C,C1658,'Raw data yang sudah upload'!A:A,$I$3,'Raw data yang sudah upload'!X:X,"YA")&gt;0,"Tepat Waktu","Terlambat"))</f>
        <v>Tidak Upload</v>
      </c>
    </row>
    <row r="1659" spans="1:7">
      <c r="A1659" t="s">
        <v>4</v>
      </c>
      <c r="B1659" t="s">
        <v>3129</v>
      </c>
      <c r="C1659" t="s">
        <v>3130</v>
      </c>
      <c r="D1659" t="s">
        <v>29</v>
      </c>
      <c r="E1659" t="str">
        <f t="shared" si="25"/>
        <v>Tidak Upload</v>
      </c>
      <c r="F1659">
        <f>COUNTIFS('Raw data yang sudah upload'!C:C,C1659,'Raw data yang sudah upload'!A:A,$I$3)</f>
        <v>0</v>
      </c>
      <c r="G1659" t="str">
        <f>IF(F1659=0,"Tidak Upload",IF(COUNTIFS('Raw data yang sudah upload'!C:C,C1659,'Raw data yang sudah upload'!A:A,$I$3,'Raw data yang sudah upload'!X:X,"YA")&gt;0,"Tepat Waktu","Terlambat"))</f>
        <v>Tidak Upload</v>
      </c>
    </row>
    <row r="1660" spans="1:7">
      <c r="A1660" t="s">
        <v>4</v>
      </c>
      <c r="B1660" t="s">
        <v>3131</v>
      </c>
      <c r="C1660" t="s">
        <v>3132</v>
      </c>
      <c r="D1660" t="s">
        <v>29</v>
      </c>
      <c r="E1660" t="str">
        <f t="shared" si="25"/>
        <v>Tidak Upload</v>
      </c>
      <c r="F1660">
        <f>COUNTIFS('Raw data yang sudah upload'!C:C,C1660,'Raw data yang sudah upload'!A:A,$I$3)</f>
        <v>0</v>
      </c>
      <c r="G1660" t="str">
        <f>IF(F1660=0,"Tidak Upload",IF(COUNTIFS('Raw data yang sudah upload'!C:C,C1660,'Raw data yang sudah upload'!A:A,$I$3,'Raw data yang sudah upload'!X:X,"YA")&gt;0,"Tepat Waktu","Terlambat"))</f>
        <v>Tidak Upload</v>
      </c>
    </row>
    <row r="1661" spans="1:7">
      <c r="A1661" t="s">
        <v>229</v>
      </c>
      <c r="B1661" t="s">
        <v>3133</v>
      </c>
      <c r="C1661" t="s">
        <v>3134</v>
      </c>
      <c r="D1661" t="s">
        <v>29</v>
      </c>
      <c r="E1661" t="str">
        <f t="shared" si="25"/>
        <v>Tidak Upload</v>
      </c>
      <c r="F1661">
        <f>COUNTIFS('Raw data yang sudah upload'!C:C,C1661,'Raw data yang sudah upload'!A:A,$I$3)</f>
        <v>0</v>
      </c>
      <c r="G1661" t="str">
        <f>IF(F1661=0,"Tidak Upload",IF(COUNTIFS('Raw data yang sudah upload'!C:C,C1661,'Raw data yang sudah upload'!A:A,$I$3,'Raw data yang sudah upload'!X:X,"YA")&gt;0,"Tepat Waktu","Terlambat"))</f>
        <v>Tidak Upload</v>
      </c>
    </row>
    <row r="1662" spans="1:7">
      <c r="A1662" t="s">
        <v>425</v>
      </c>
      <c r="B1662" t="s">
        <v>3135</v>
      </c>
      <c r="C1662" t="s">
        <v>3136</v>
      </c>
      <c r="D1662" t="s">
        <v>7</v>
      </c>
      <c r="E1662" t="str">
        <f t="shared" si="25"/>
        <v>Sudah Upload</v>
      </c>
      <c r="F1662">
        <f>COUNTIFS('Raw data yang sudah upload'!C:C,C1662,'Raw data yang sudah upload'!A:A,$I$3)</f>
        <v>1</v>
      </c>
      <c r="G1662" t="str">
        <f>IF(F1662=0,"Tidak Upload",IF(COUNTIFS('Raw data yang sudah upload'!C:C,C1662,'Raw data yang sudah upload'!A:A,$I$3,'Raw data yang sudah upload'!X:X,"YA")&gt;0,"Tepat Waktu","Terlambat"))</f>
        <v>Tepat Waktu</v>
      </c>
    </row>
    <row r="1663" spans="1:7">
      <c r="A1663" t="s">
        <v>391</v>
      </c>
      <c r="B1663" t="s">
        <v>3137</v>
      </c>
      <c r="C1663" t="s">
        <v>3138</v>
      </c>
      <c r="D1663" t="s">
        <v>7</v>
      </c>
      <c r="E1663" t="str">
        <f t="shared" si="25"/>
        <v>Sudah Upload</v>
      </c>
      <c r="F1663">
        <f>COUNTIFS('Raw data yang sudah upload'!C:C,C1663,'Raw data yang sudah upload'!A:A,$I$3)</f>
        <v>1</v>
      </c>
      <c r="G1663" t="str">
        <f>IF(F1663=0,"Tidak Upload",IF(COUNTIFS('Raw data yang sudah upload'!C:C,C1663,'Raw data yang sudah upload'!A:A,$I$3,'Raw data yang sudah upload'!X:X,"YA")&gt;0,"Tepat Waktu","Terlambat"))</f>
        <v>Tepat Waktu</v>
      </c>
    </row>
    <row r="1664" spans="1:7">
      <c r="A1664" t="s">
        <v>391</v>
      </c>
      <c r="B1664" t="s">
        <v>3139</v>
      </c>
      <c r="C1664" t="s">
        <v>3140</v>
      </c>
      <c r="D1664" t="s">
        <v>7</v>
      </c>
      <c r="E1664" t="str">
        <f t="shared" si="25"/>
        <v>Sudah Upload</v>
      </c>
      <c r="F1664">
        <f>COUNTIFS('Raw data yang sudah upload'!C:C,C1664,'Raw data yang sudah upload'!A:A,$I$3)</f>
        <v>1</v>
      </c>
      <c r="G1664" t="str">
        <f>IF(F1664=0,"Tidak Upload",IF(COUNTIFS('Raw data yang sudah upload'!C:C,C1664,'Raw data yang sudah upload'!A:A,$I$3,'Raw data yang sudah upload'!X:X,"YA")&gt;0,"Tepat Waktu","Terlambat"))</f>
        <v>Tepat Waktu</v>
      </c>
    </row>
    <row r="1665" spans="1:7">
      <c r="A1665" t="s">
        <v>391</v>
      </c>
      <c r="B1665" t="s">
        <v>3141</v>
      </c>
      <c r="C1665" t="s">
        <v>3142</v>
      </c>
      <c r="D1665" t="s">
        <v>7</v>
      </c>
      <c r="E1665" t="str">
        <f t="shared" si="25"/>
        <v>Sudah Upload</v>
      </c>
      <c r="F1665">
        <f>COUNTIFS('Raw data yang sudah upload'!C:C,C1665,'Raw data yang sudah upload'!A:A,$I$3)</f>
        <v>1</v>
      </c>
      <c r="G1665" t="str">
        <f>IF(F1665=0,"Tidak Upload",IF(COUNTIFS('Raw data yang sudah upload'!C:C,C1665,'Raw data yang sudah upload'!A:A,$I$3,'Raw data yang sudah upload'!X:X,"YA")&gt;0,"Tepat Waktu","Terlambat"))</f>
        <v>Tepat Waktu</v>
      </c>
    </row>
    <row r="1666" spans="1:7">
      <c r="A1666" t="s">
        <v>391</v>
      </c>
      <c r="B1666" t="s">
        <v>3143</v>
      </c>
      <c r="C1666" t="s">
        <v>3144</v>
      </c>
      <c r="D1666" t="s">
        <v>7</v>
      </c>
      <c r="E1666" t="str">
        <f t="shared" si="25"/>
        <v>Sudah Upload</v>
      </c>
      <c r="F1666">
        <f>COUNTIFS('Raw data yang sudah upload'!C:C,C1666,'Raw data yang sudah upload'!A:A,$I$3)</f>
        <v>1</v>
      </c>
      <c r="G1666" t="str">
        <f>IF(F1666=0,"Tidak Upload",IF(COUNTIFS('Raw data yang sudah upload'!C:C,C1666,'Raw data yang sudah upload'!A:A,$I$3,'Raw data yang sudah upload'!X:X,"YA")&gt;0,"Tepat Waktu","Terlambat"))</f>
        <v>Tepat Waktu</v>
      </c>
    </row>
    <row r="1667" spans="1:7">
      <c r="A1667" t="s">
        <v>391</v>
      </c>
      <c r="B1667" t="s">
        <v>3145</v>
      </c>
      <c r="C1667" t="s">
        <v>3146</v>
      </c>
      <c r="D1667" t="s">
        <v>7</v>
      </c>
      <c r="E1667" t="str">
        <f t="shared" si="25"/>
        <v>Sudah Upload</v>
      </c>
      <c r="F1667">
        <f>COUNTIFS('Raw data yang sudah upload'!C:C,C1667,'Raw data yang sudah upload'!A:A,$I$3)</f>
        <v>1</v>
      </c>
      <c r="G1667" t="str">
        <f>IF(F1667=0,"Tidak Upload",IF(COUNTIFS('Raw data yang sudah upload'!C:C,C1667,'Raw data yang sudah upload'!A:A,$I$3,'Raw data yang sudah upload'!X:X,"YA")&gt;0,"Tepat Waktu","Terlambat"))</f>
        <v>Tepat Waktu</v>
      </c>
    </row>
    <row r="1668" spans="1:7">
      <c r="A1668" t="s">
        <v>391</v>
      </c>
      <c r="B1668" t="s">
        <v>3147</v>
      </c>
      <c r="C1668" t="s">
        <v>3148</v>
      </c>
      <c r="D1668" t="s">
        <v>7</v>
      </c>
      <c r="E1668" t="str">
        <f t="shared" ref="E1668:E1731" si="26">IF(F1668=0,"Tidak Upload","Sudah Upload")</f>
        <v>Sudah Upload</v>
      </c>
      <c r="F1668">
        <f>COUNTIFS('Raw data yang sudah upload'!C:C,C1668,'Raw data yang sudah upload'!A:A,$I$3)</f>
        <v>1</v>
      </c>
      <c r="G1668" t="str">
        <f>IF(F1668=0,"Tidak Upload",IF(COUNTIFS('Raw data yang sudah upload'!C:C,C1668,'Raw data yang sudah upload'!A:A,$I$3,'Raw data yang sudah upload'!X:X,"YA")&gt;0,"Tepat Waktu","Terlambat"))</f>
        <v>Tepat Waktu</v>
      </c>
    </row>
    <row r="1669" spans="1:7">
      <c r="A1669" t="s">
        <v>391</v>
      </c>
      <c r="B1669" t="s">
        <v>3149</v>
      </c>
      <c r="C1669" t="s">
        <v>3150</v>
      </c>
      <c r="D1669" t="s">
        <v>7</v>
      </c>
      <c r="E1669" t="str">
        <f t="shared" si="26"/>
        <v>Sudah Upload</v>
      </c>
      <c r="F1669">
        <f>COUNTIFS('Raw data yang sudah upload'!C:C,C1669,'Raw data yang sudah upload'!A:A,$I$3)</f>
        <v>1</v>
      </c>
      <c r="G1669" t="str">
        <f>IF(F1669=0,"Tidak Upload",IF(COUNTIFS('Raw data yang sudah upload'!C:C,C1669,'Raw data yang sudah upload'!A:A,$I$3,'Raw data yang sudah upload'!X:X,"YA")&gt;0,"Tepat Waktu","Terlambat"))</f>
        <v>Tepat Waktu</v>
      </c>
    </row>
    <row r="1670" spans="1:7">
      <c r="A1670" t="s">
        <v>391</v>
      </c>
      <c r="B1670" t="s">
        <v>3151</v>
      </c>
      <c r="C1670" t="s">
        <v>3152</v>
      </c>
      <c r="D1670" t="s">
        <v>7</v>
      </c>
      <c r="E1670" t="str">
        <f t="shared" si="26"/>
        <v>Sudah Upload</v>
      </c>
      <c r="F1670">
        <f>COUNTIFS('Raw data yang sudah upload'!C:C,C1670,'Raw data yang sudah upload'!A:A,$I$3)</f>
        <v>1</v>
      </c>
      <c r="G1670" t="str">
        <f>IF(F1670=0,"Tidak Upload",IF(COUNTIFS('Raw data yang sudah upload'!C:C,C1670,'Raw data yang sudah upload'!A:A,$I$3,'Raw data yang sudah upload'!X:X,"YA")&gt;0,"Tepat Waktu","Terlambat"))</f>
        <v>Tepat Waktu</v>
      </c>
    </row>
    <row r="1671" spans="1:7">
      <c r="A1671" t="s">
        <v>413</v>
      </c>
      <c r="B1671" t="s">
        <v>3153</v>
      </c>
      <c r="C1671" t="s">
        <v>3153</v>
      </c>
      <c r="D1671" t="s">
        <v>7</v>
      </c>
      <c r="E1671" t="str">
        <f t="shared" si="26"/>
        <v>Sudah Upload</v>
      </c>
      <c r="F1671">
        <f>COUNTIFS('Raw data yang sudah upload'!C:C,C1671,'Raw data yang sudah upload'!A:A,$I$3)</f>
        <v>1</v>
      </c>
      <c r="G1671" t="str">
        <f>IF(F1671=0,"Tidak Upload",IF(COUNTIFS('Raw data yang sudah upload'!C:C,C1671,'Raw data yang sudah upload'!A:A,$I$3,'Raw data yang sudah upload'!X:X,"YA")&gt;0,"Tepat Waktu","Terlambat"))</f>
        <v>Tepat Waktu</v>
      </c>
    </row>
    <row r="1672" spans="1:7">
      <c r="A1672" t="s">
        <v>391</v>
      </c>
      <c r="B1672" t="s">
        <v>3154</v>
      </c>
      <c r="C1672" t="s">
        <v>3155</v>
      </c>
      <c r="D1672" t="s">
        <v>7</v>
      </c>
      <c r="E1672" t="str">
        <f t="shared" si="26"/>
        <v>Sudah Upload</v>
      </c>
      <c r="F1672">
        <f>COUNTIFS('Raw data yang sudah upload'!C:C,C1672,'Raw data yang sudah upload'!A:A,$I$3)</f>
        <v>1</v>
      </c>
      <c r="G1672" t="str">
        <f>IF(F1672=0,"Tidak Upload",IF(COUNTIFS('Raw data yang sudah upload'!C:C,C1672,'Raw data yang sudah upload'!A:A,$I$3,'Raw data yang sudah upload'!X:X,"YA")&gt;0,"Tepat Waktu","Terlambat"))</f>
        <v>Tepat Waktu</v>
      </c>
    </row>
    <row r="1673" spans="1:7">
      <c r="A1673" t="s">
        <v>391</v>
      </c>
      <c r="B1673" t="s">
        <v>3156</v>
      </c>
      <c r="C1673" t="s">
        <v>3157</v>
      </c>
      <c r="D1673" t="s">
        <v>7</v>
      </c>
      <c r="E1673" t="str">
        <f t="shared" si="26"/>
        <v>Sudah Upload</v>
      </c>
      <c r="F1673">
        <f>COUNTIFS('Raw data yang sudah upload'!C:C,C1673,'Raw data yang sudah upload'!A:A,$I$3)</f>
        <v>1</v>
      </c>
      <c r="G1673" t="str">
        <f>IF(F1673=0,"Tidak Upload",IF(COUNTIFS('Raw data yang sudah upload'!C:C,C1673,'Raw data yang sudah upload'!A:A,$I$3,'Raw data yang sudah upload'!X:X,"YA")&gt;0,"Tepat Waktu","Terlambat"))</f>
        <v>Tepat Waktu</v>
      </c>
    </row>
    <row r="1674" spans="1:7">
      <c r="A1674" t="s">
        <v>391</v>
      </c>
      <c r="B1674" t="s">
        <v>3158</v>
      </c>
      <c r="C1674" t="s">
        <v>3159</v>
      </c>
      <c r="D1674" t="s">
        <v>7</v>
      </c>
      <c r="E1674" t="str">
        <f t="shared" si="26"/>
        <v>Sudah Upload</v>
      </c>
      <c r="F1674">
        <f>COUNTIFS('Raw data yang sudah upload'!C:C,C1674,'Raw data yang sudah upload'!A:A,$I$3)</f>
        <v>1</v>
      </c>
      <c r="G1674" t="str">
        <f>IF(F1674=0,"Tidak Upload",IF(COUNTIFS('Raw data yang sudah upload'!C:C,C1674,'Raw data yang sudah upload'!A:A,$I$3,'Raw data yang sudah upload'!X:X,"YA")&gt;0,"Tepat Waktu","Terlambat"))</f>
        <v>Tepat Waktu</v>
      </c>
    </row>
    <row r="1675" spans="1:7">
      <c r="A1675" t="s">
        <v>26</v>
      </c>
      <c r="B1675" t="s">
        <v>3160</v>
      </c>
      <c r="C1675" t="s">
        <v>3161</v>
      </c>
      <c r="D1675" t="s">
        <v>29</v>
      </c>
      <c r="E1675" t="str">
        <f t="shared" si="26"/>
        <v>Tidak Upload</v>
      </c>
      <c r="F1675">
        <f>COUNTIFS('Raw data yang sudah upload'!C:C,C1675,'Raw data yang sudah upload'!A:A,$I$3)</f>
        <v>0</v>
      </c>
      <c r="G1675" t="str">
        <f>IF(F1675=0,"Tidak Upload",IF(COUNTIFS('Raw data yang sudah upload'!C:C,C1675,'Raw data yang sudah upload'!A:A,$I$3,'Raw data yang sudah upload'!X:X,"YA")&gt;0,"Tepat Waktu","Terlambat"))</f>
        <v>Tidak Upload</v>
      </c>
    </row>
    <row r="1676" spans="1:7">
      <c r="A1676" t="s">
        <v>26</v>
      </c>
      <c r="B1676" t="s">
        <v>3162</v>
      </c>
      <c r="C1676" t="s">
        <v>3163</v>
      </c>
      <c r="D1676" t="s">
        <v>7</v>
      </c>
      <c r="E1676" t="str">
        <f t="shared" si="26"/>
        <v>Sudah Upload</v>
      </c>
      <c r="F1676">
        <f>COUNTIFS('Raw data yang sudah upload'!C:C,C1676,'Raw data yang sudah upload'!A:A,$I$3)</f>
        <v>1</v>
      </c>
      <c r="G1676" t="str">
        <f>IF(F1676=0,"Tidak Upload",IF(COUNTIFS('Raw data yang sudah upload'!C:C,C1676,'Raw data yang sudah upload'!A:A,$I$3,'Raw data yang sudah upload'!X:X,"YA")&gt;0,"Tepat Waktu","Terlambat"))</f>
        <v>Tepat Waktu</v>
      </c>
    </row>
    <row r="1677" spans="1:7">
      <c r="A1677" t="s">
        <v>26</v>
      </c>
      <c r="B1677" t="s">
        <v>3164</v>
      </c>
      <c r="C1677" t="s">
        <v>3164</v>
      </c>
      <c r="D1677" t="s">
        <v>7</v>
      </c>
      <c r="E1677" t="str">
        <f t="shared" si="26"/>
        <v>Sudah Upload</v>
      </c>
      <c r="F1677">
        <f>COUNTIFS('Raw data yang sudah upload'!C:C,C1677,'Raw data yang sudah upload'!A:A,$I$3)</f>
        <v>1</v>
      </c>
      <c r="G1677" t="str">
        <f>IF(F1677=0,"Tidak Upload",IF(COUNTIFS('Raw data yang sudah upload'!C:C,C1677,'Raw data yang sudah upload'!A:A,$I$3,'Raw data yang sudah upload'!X:X,"YA")&gt;0,"Tepat Waktu","Terlambat"))</f>
        <v>Tepat Waktu</v>
      </c>
    </row>
    <row r="1678" spans="1:7">
      <c r="A1678" t="s">
        <v>26</v>
      </c>
      <c r="B1678" t="s">
        <v>3165</v>
      </c>
      <c r="C1678" t="s">
        <v>3166</v>
      </c>
      <c r="D1678" t="s">
        <v>7</v>
      </c>
      <c r="E1678" t="str">
        <f t="shared" si="26"/>
        <v>Sudah Upload</v>
      </c>
      <c r="F1678">
        <f>COUNTIFS('Raw data yang sudah upload'!C:C,C1678,'Raw data yang sudah upload'!A:A,$I$3)</f>
        <v>1</v>
      </c>
      <c r="G1678" t="str">
        <f>IF(F1678=0,"Tidak Upload",IF(COUNTIFS('Raw data yang sudah upload'!C:C,C1678,'Raw data yang sudah upload'!A:A,$I$3,'Raw data yang sudah upload'!X:X,"YA")&gt;0,"Tepat Waktu","Terlambat"))</f>
        <v>Tepat Waktu</v>
      </c>
    </row>
    <row r="1679" spans="1:7">
      <c r="A1679" t="s">
        <v>26</v>
      </c>
      <c r="B1679" t="s">
        <v>3167</v>
      </c>
      <c r="C1679" t="s">
        <v>3168</v>
      </c>
      <c r="D1679" t="s">
        <v>7</v>
      </c>
      <c r="E1679" t="str">
        <f t="shared" si="26"/>
        <v>Sudah Upload</v>
      </c>
      <c r="F1679">
        <f>COUNTIFS('Raw data yang sudah upload'!C:C,C1679,'Raw data yang sudah upload'!A:A,$I$3)</f>
        <v>1</v>
      </c>
      <c r="G1679" t="str">
        <f>IF(F1679=0,"Tidak Upload",IF(COUNTIFS('Raw data yang sudah upload'!C:C,C1679,'Raw data yang sudah upload'!A:A,$I$3,'Raw data yang sudah upload'!X:X,"YA")&gt;0,"Tepat Waktu","Terlambat"))</f>
        <v>Tepat Waktu</v>
      </c>
    </row>
    <row r="1680" spans="1:7">
      <c r="A1680" t="s">
        <v>26</v>
      </c>
      <c r="B1680" t="s">
        <v>3169</v>
      </c>
      <c r="C1680" t="s">
        <v>3170</v>
      </c>
      <c r="D1680" t="s">
        <v>7</v>
      </c>
      <c r="E1680" t="str">
        <f t="shared" si="26"/>
        <v>Sudah Upload</v>
      </c>
      <c r="F1680">
        <f>COUNTIFS('Raw data yang sudah upload'!C:C,C1680,'Raw data yang sudah upload'!A:A,$I$3)</f>
        <v>1</v>
      </c>
      <c r="G1680" t="str">
        <f>IF(F1680=0,"Tidak Upload",IF(COUNTIFS('Raw data yang sudah upload'!C:C,C1680,'Raw data yang sudah upload'!A:A,$I$3,'Raw data yang sudah upload'!X:X,"YA")&gt;0,"Tepat Waktu","Terlambat"))</f>
        <v>Tepat Waktu</v>
      </c>
    </row>
    <row r="1681" spans="1:7">
      <c r="A1681" t="s">
        <v>26</v>
      </c>
      <c r="B1681" t="s">
        <v>3171</v>
      </c>
      <c r="C1681" t="s">
        <v>3172</v>
      </c>
      <c r="D1681" t="s">
        <v>7</v>
      </c>
      <c r="E1681" t="str">
        <f t="shared" si="26"/>
        <v>Tidak Upload</v>
      </c>
      <c r="F1681">
        <f>COUNTIFS('Raw data yang sudah upload'!C:C,C1681,'Raw data yang sudah upload'!A:A,$I$3)</f>
        <v>0</v>
      </c>
      <c r="G1681" t="str">
        <f>IF(F1681=0,"Tidak Upload",IF(COUNTIFS('Raw data yang sudah upload'!C:C,C1681,'Raw data yang sudah upload'!A:A,$I$3,'Raw data yang sudah upload'!X:X,"YA")&gt;0,"Tepat Waktu","Terlambat"))</f>
        <v>Tidak Upload</v>
      </c>
    </row>
    <row r="1682" spans="1:7">
      <c r="A1682" t="s">
        <v>26</v>
      </c>
      <c r="B1682" t="s">
        <v>3173</v>
      </c>
      <c r="C1682" t="s">
        <v>3174</v>
      </c>
      <c r="D1682" t="s">
        <v>7</v>
      </c>
      <c r="E1682" t="str">
        <f t="shared" si="26"/>
        <v>Sudah Upload</v>
      </c>
      <c r="F1682">
        <f>COUNTIFS('Raw data yang sudah upload'!C:C,C1682,'Raw data yang sudah upload'!A:A,$I$3)</f>
        <v>1</v>
      </c>
      <c r="G1682" t="str">
        <f>IF(F1682=0,"Tidak Upload",IF(COUNTIFS('Raw data yang sudah upload'!C:C,C1682,'Raw data yang sudah upload'!A:A,$I$3,'Raw data yang sudah upload'!X:X,"YA")&gt;0,"Tepat Waktu","Terlambat"))</f>
        <v>Tepat Waktu</v>
      </c>
    </row>
    <row r="1683" spans="1:7">
      <c r="A1683" t="s">
        <v>26</v>
      </c>
      <c r="B1683" t="s">
        <v>3175</v>
      </c>
      <c r="C1683" t="s">
        <v>3176</v>
      </c>
      <c r="D1683" t="s">
        <v>7</v>
      </c>
      <c r="E1683" t="str">
        <f t="shared" si="26"/>
        <v>Sudah Upload</v>
      </c>
      <c r="F1683">
        <f>COUNTIFS('Raw data yang sudah upload'!C:C,C1683,'Raw data yang sudah upload'!A:A,$I$3)</f>
        <v>1</v>
      </c>
      <c r="G1683" t="str">
        <f>IF(F1683=0,"Tidak Upload",IF(COUNTIFS('Raw data yang sudah upload'!C:C,C1683,'Raw data yang sudah upload'!A:A,$I$3,'Raw data yang sudah upload'!X:X,"YA")&gt;0,"Tepat Waktu","Terlambat"))</f>
        <v>Tepat Waktu</v>
      </c>
    </row>
    <row r="1684" spans="1:7">
      <c r="A1684" t="s">
        <v>413</v>
      </c>
      <c r="B1684" t="s">
        <v>3177</v>
      </c>
      <c r="C1684" t="s">
        <v>3177</v>
      </c>
      <c r="D1684" t="s">
        <v>7</v>
      </c>
      <c r="E1684" t="str">
        <f t="shared" si="26"/>
        <v>Sudah Upload</v>
      </c>
      <c r="F1684">
        <f>COUNTIFS('Raw data yang sudah upload'!C:C,C1684,'Raw data yang sudah upload'!A:A,$I$3)</f>
        <v>1</v>
      </c>
      <c r="G1684" t="str">
        <f>IF(F1684=0,"Tidak Upload",IF(COUNTIFS('Raw data yang sudah upload'!C:C,C1684,'Raw data yang sudah upload'!A:A,$I$3,'Raw data yang sudah upload'!X:X,"YA")&gt;0,"Tepat Waktu","Terlambat"))</f>
        <v>Tepat Waktu</v>
      </c>
    </row>
    <row r="1685" spans="1:7">
      <c r="A1685" t="s">
        <v>26</v>
      </c>
      <c r="B1685" t="s">
        <v>3178</v>
      </c>
      <c r="C1685" t="s">
        <v>3179</v>
      </c>
      <c r="D1685" t="s">
        <v>7</v>
      </c>
      <c r="E1685" t="str">
        <f t="shared" si="26"/>
        <v>Sudah Upload</v>
      </c>
      <c r="F1685">
        <f>COUNTIFS('Raw data yang sudah upload'!C:C,C1685,'Raw data yang sudah upload'!A:A,$I$3)</f>
        <v>1</v>
      </c>
      <c r="G1685" t="str">
        <f>IF(F1685=0,"Tidak Upload",IF(COUNTIFS('Raw data yang sudah upload'!C:C,C1685,'Raw data yang sudah upload'!A:A,$I$3,'Raw data yang sudah upload'!X:X,"YA")&gt;0,"Tepat Waktu","Terlambat"))</f>
        <v>Tepat Waktu</v>
      </c>
    </row>
    <row r="1686" spans="1:7">
      <c r="A1686" t="s">
        <v>26</v>
      </c>
      <c r="B1686" t="s">
        <v>3180</v>
      </c>
      <c r="C1686" t="s">
        <v>3181</v>
      </c>
      <c r="D1686" t="s">
        <v>7</v>
      </c>
      <c r="E1686" t="str">
        <f t="shared" si="26"/>
        <v>Sudah Upload</v>
      </c>
      <c r="F1686">
        <f>COUNTIFS('Raw data yang sudah upload'!C:C,C1686,'Raw data yang sudah upload'!A:A,$I$3)</f>
        <v>1</v>
      </c>
      <c r="G1686" t="str">
        <f>IF(F1686=0,"Tidak Upload",IF(COUNTIFS('Raw data yang sudah upload'!C:C,C1686,'Raw data yang sudah upload'!A:A,$I$3,'Raw data yang sudah upload'!X:X,"YA")&gt;0,"Tepat Waktu","Terlambat"))</f>
        <v>Tepat Waktu</v>
      </c>
    </row>
    <row r="1687" spans="1:7">
      <c r="A1687" t="s">
        <v>229</v>
      </c>
      <c r="B1687" t="s">
        <v>3182</v>
      </c>
      <c r="C1687" t="s">
        <v>3182</v>
      </c>
      <c r="D1687" t="s">
        <v>7</v>
      </c>
      <c r="E1687" t="str">
        <f t="shared" si="26"/>
        <v>Sudah Upload</v>
      </c>
      <c r="F1687">
        <f>COUNTIFS('Raw data yang sudah upload'!C:C,C1687,'Raw data yang sudah upload'!A:A,$I$3)</f>
        <v>1</v>
      </c>
      <c r="G1687" t="str">
        <f>IF(F1687=0,"Tidak Upload",IF(COUNTIFS('Raw data yang sudah upload'!C:C,C1687,'Raw data yang sudah upload'!A:A,$I$3,'Raw data yang sudah upload'!X:X,"YA")&gt;0,"Tepat Waktu","Terlambat"))</f>
        <v>Tepat Waktu</v>
      </c>
    </row>
    <row r="1688" spans="1:7">
      <c r="A1688" t="s">
        <v>413</v>
      </c>
      <c r="B1688" t="s">
        <v>3183</v>
      </c>
      <c r="C1688" t="s">
        <v>3184</v>
      </c>
      <c r="D1688" t="s">
        <v>7</v>
      </c>
      <c r="E1688" t="str">
        <f t="shared" si="26"/>
        <v>Sudah Upload</v>
      </c>
      <c r="F1688">
        <f>COUNTIFS('Raw data yang sudah upload'!C:C,C1688,'Raw data yang sudah upload'!A:A,$I$3)</f>
        <v>1</v>
      </c>
      <c r="G1688" t="str">
        <f>IF(F1688=0,"Tidak Upload",IF(COUNTIFS('Raw data yang sudah upload'!C:C,C1688,'Raw data yang sudah upload'!A:A,$I$3,'Raw data yang sudah upload'!X:X,"YA")&gt;0,"Tepat Waktu","Terlambat"))</f>
        <v>Tepat Waktu</v>
      </c>
    </row>
    <row r="1689" spans="1:7">
      <c r="A1689" t="s">
        <v>565</v>
      </c>
      <c r="B1689" t="s">
        <v>3185</v>
      </c>
      <c r="C1689" t="s">
        <v>3186</v>
      </c>
      <c r="D1689" t="s">
        <v>29</v>
      </c>
      <c r="E1689" t="str">
        <f t="shared" si="26"/>
        <v>Tidak Upload</v>
      </c>
      <c r="F1689">
        <f>COUNTIFS('Raw data yang sudah upload'!C:C,C1689,'Raw data yang sudah upload'!A:A,$I$3)</f>
        <v>0</v>
      </c>
      <c r="G1689" t="str">
        <f>IF(F1689=0,"Tidak Upload",IF(COUNTIFS('Raw data yang sudah upload'!C:C,C1689,'Raw data yang sudah upload'!A:A,$I$3,'Raw data yang sudah upload'!X:X,"YA")&gt;0,"Tepat Waktu","Terlambat"))</f>
        <v>Tidak Upload</v>
      </c>
    </row>
    <row r="1690" spans="1:7">
      <c r="A1690" t="s">
        <v>30</v>
      </c>
      <c r="B1690" t="s">
        <v>3187</v>
      </c>
      <c r="C1690" t="s">
        <v>3188</v>
      </c>
      <c r="D1690" t="s">
        <v>7</v>
      </c>
      <c r="E1690" t="str">
        <f t="shared" si="26"/>
        <v>Sudah Upload</v>
      </c>
      <c r="F1690">
        <f>COUNTIFS('Raw data yang sudah upload'!C:C,C1690,'Raw data yang sudah upload'!A:A,$I$3)</f>
        <v>1</v>
      </c>
      <c r="G1690" t="str">
        <f>IF(F1690=0,"Tidak Upload",IF(COUNTIFS('Raw data yang sudah upload'!C:C,C1690,'Raw data yang sudah upload'!A:A,$I$3,'Raw data yang sudah upload'!X:X,"YA")&gt;0,"Tepat Waktu","Terlambat"))</f>
        <v>Tepat Waktu</v>
      </c>
    </row>
    <row r="1691" spans="1:7">
      <c r="A1691" t="s">
        <v>30</v>
      </c>
      <c r="B1691" t="s">
        <v>3189</v>
      </c>
      <c r="C1691" t="s">
        <v>3190</v>
      </c>
      <c r="D1691" t="s">
        <v>7</v>
      </c>
      <c r="E1691" t="str">
        <f t="shared" si="26"/>
        <v>Sudah Upload</v>
      </c>
      <c r="F1691">
        <f>COUNTIFS('Raw data yang sudah upload'!C:C,C1691,'Raw data yang sudah upload'!A:A,$I$3)</f>
        <v>1</v>
      </c>
      <c r="G1691" t="str">
        <f>IF(F1691=0,"Tidak Upload",IF(COUNTIFS('Raw data yang sudah upload'!C:C,C1691,'Raw data yang sudah upload'!A:A,$I$3,'Raw data yang sudah upload'!X:X,"YA")&gt;0,"Tepat Waktu","Terlambat"))</f>
        <v>Tepat Waktu</v>
      </c>
    </row>
    <row r="1692" spans="1:7">
      <c r="A1692" t="s">
        <v>30</v>
      </c>
      <c r="B1692" t="s">
        <v>3191</v>
      </c>
      <c r="C1692" t="s">
        <v>3192</v>
      </c>
      <c r="D1692" t="s">
        <v>29</v>
      </c>
      <c r="E1692" t="str">
        <f t="shared" si="26"/>
        <v>Tidak Upload</v>
      </c>
      <c r="F1692">
        <f>COUNTIFS('Raw data yang sudah upload'!C:C,C1692,'Raw data yang sudah upload'!A:A,$I$3)</f>
        <v>0</v>
      </c>
      <c r="G1692" t="str">
        <f>IF(F1692=0,"Tidak Upload",IF(COUNTIFS('Raw data yang sudah upload'!C:C,C1692,'Raw data yang sudah upload'!A:A,$I$3,'Raw data yang sudah upload'!X:X,"YA")&gt;0,"Tepat Waktu","Terlambat"))</f>
        <v>Tidak Upload</v>
      </c>
    </row>
    <row r="1693" spans="1:7">
      <c r="A1693" t="s">
        <v>468</v>
      </c>
      <c r="B1693" t="s">
        <v>3193</v>
      </c>
      <c r="C1693" t="s">
        <v>3194</v>
      </c>
      <c r="D1693" t="s">
        <v>29</v>
      </c>
      <c r="E1693" t="str">
        <f t="shared" si="26"/>
        <v>Tidak Upload</v>
      </c>
      <c r="F1693">
        <f>COUNTIFS('Raw data yang sudah upload'!C:C,C1693,'Raw data yang sudah upload'!A:A,$I$3)</f>
        <v>0</v>
      </c>
      <c r="G1693" t="str">
        <f>IF(F1693=0,"Tidak Upload",IF(COUNTIFS('Raw data yang sudah upload'!C:C,C1693,'Raw data yang sudah upload'!A:A,$I$3,'Raw data yang sudah upload'!X:X,"YA")&gt;0,"Tepat Waktu","Terlambat"))</f>
        <v>Tidak Upload</v>
      </c>
    </row>
    <row r="1694" spans="1:7">
      <c r="A1694" t="s">
        <v>468</v>
      </c>
      <c r="B1694" t="s">
        <v>3195</v>
      </c>
      <c r="C1694" t="s">
        <v>3196</v>
      </c>
      <c r="D1694" t="s">
        <v>29</v>
      </c>
      <c r="E1694" t="str">
        <f t="shared" si="26"/>
        <v>Tidak Upload</v>
      </c>
      <c r="F1694">
        <f>COUNTIFS('Raw data yang sudah upload'!C:C,C1694,'Raw data yang sudah upload'!A:A,$I$3)</f>
        <v>0</v>
      </c>
      <c r="G1694" t="str">
        <f>IF(F1694=0,"Tidak Upload",IF(COUNTIFS('Raw data yang sudah upload'!C:C,C1694,'Raw data yang sudah upload'!A:A,$I$3,'Raw data yang sudah upload'!X:X,"YA")&gt;0,"Tepat Waktu","Terlambat"))</f>
        <v>Tidak Upload</v>
      </c>
    </row>
    <row r="1695" spans="1:7">
      <c r="A1695" t="s">
        <v>468</v>
      </c>
      <c r="B1695" t="s">
        <v>3197</v>
      </c>
      <c r="C1695" t="s">
        <v>3198</v>
      </c>
      <c r="D1695" t="s">
        <v>7</v>
      </c>
      <c r="E1695" t="str">
        <f t="shared" si="26"/>
        <v>Sudah Upload</v>
      </c>
      <c r="F1695">
        <f>COUNTIFS('Raw data yang sudah upload'!C:C,C1695,'Raw data yang sudah upload'!A:A,$I$3)</f>
        <v>1</v>
      </c>
      <c r="G1695" t="str">
        <f>IF(F1695=0,"Tidak Upload",IF(COUNTIFS('Raw data yang sudah upload'!C:C,C1695,'Raw data yang sudah upload'!A:A,$I$3,'Raw data yang sudah upload'!X:X,"YA")&gt;0,"Tepat Waktu","Terlambat"))</f>
        <v>Tepat Waktu</v>
      </c>
    </row>
    <row r="1696" spans="1:7">
      <c r="A1696" t="s">
        <v>468</v>
      </c>
      <c r="B1696" t="s">
        <v>3199</v>
      </c>
      <c r="C1696" t="s">
        <v>3200</v>
      </c>
      <c r="D1696" t="s">
        <v>7</v>
      </c>
      <c r="E1696" t="str">
        <f t="shared" si="26"/>
        <v>Sudah Upload</v>
      </c>
      <c r="F1696">
        <f>COUNTIFS('Raw data yang sudah upload'!C:C,C1696,'Raw data yang sudah upload'!A:A,$I$3)</f>
        <v>1</v>
      </c>
      <c r="G1696" t="str">
        <f>IF(F1696=0,"Tidak Upload",IF(COUNTIFS('Raw data yang sudah upload'!C:C,C1696,'Raw data yang sudah upload'!A:A,$I$3,'Raw data yang sudah upload'!X:X,"YA")&gt;0,"Tepat Waktu","Terlambat"))</f>
        <v>Tepat Waktu</v>
      </c>
    </row>
    <row r="1697" spans="1:7">
      <c r="A1697" t="s">
        <v>468</v>
      </c>
      <c r="B1697" t="s">
        <v>3201</v>
      </c>
      <c r="C1697" t="s">
        <v>3202</v>
      </c>
      <c r="D1697" t="s">
        <v>7</v>
      </c>
      <c r="E1697" t="str">
        <f t="shared" si="26"/>
        <v>Sudah Upload</v>
      </c>
      <c r="F1697">
        <f>COUNTIFS('Raw data yang sudah upload'!C:C,C1697,'Raw data yang sudah upload'!A:A,$I$3)</f>
        <v>1</v>
      </c>
      <c r="G1697" t="str">
        <f>IF(F1697=0,"Tidak Upload",IF(COUNTIFS('Raw data yang sudah upload'!C:C,C1697,'Raw data yang sudah upload'!A:A,$I$3,'Raw data yang sudah upload'!X:X,"YA")&gt;0,"Tepat Waktu","Terlambat"))</f>
        <v>Tepat Waktu</v>
      </c>
    </row>
    <row r="1698" spans="1:7">
      <c r="A1698" t="s">
        <v>468</v>
      </c>
      <c r="B1698" t="s">
        <v>3203</v>
      </c>
      <c r="C1698" t="s">
        <v>3204</v>
      </c>
      <c r="D1698" t="s">
        <v>29</v>
      </c>
      <c r="E1698" t="str">
        <f t="shared" si="26"/>
        <v>Tidak Upload</v>
      </c>
      <c r="F1698">
        <f>COUNTIFS('Raw data yang sudah upload'!C:C,C1698,'Raw data yang sudah upload'!A:A,$I$3)</f>
        <v>0</v>
      </c>
      <c r="G1698" t="str">
        <f>IF(F1698=0,"Tidak Upload",IF(COUNTIFS('Raw data yang sudah upload'!C:C,C1698,'Raw data yang sudah upload'!A:A,$I$3,'Raw data yang sudah upload'!X:X,"YA")&gt;0,"Tepat Waktu","Terlambat"))</f>
        <v>Tidak Upload</v>
      </c>
    </row>
    <row r="1699" spans="1:7">
      <c r="A1699" t="s">
        <v>413</v>
      </c>
      <c r="B1699" t="s">
        <v>3205</v>
      </c>
      <c r="C1699" t="s">
        <v>3205</v>
      </c>
      <c r="D1699" t="s">
        <v>7</v>
      </c>
      <c r="E1699" t="str">
        <f t="shared" si="26"/>
        <v>Sudah Upload</v>
      </c>
      <c r="F1699">
        <f>COUNTIFS('Raw data yang sudah upload'!C:C,C1699,'Raw data yang sudah upload'!A:A,$I$3)</f>
        <v>1</v>
      </c>
      <c r="G1699" t="str">
        <f>IF(F1699=0,"Tidak Upload",IF(COUNTIFS('Raw data yang sudah upload'!C:C,C1699,'Raw data yang sudah upload'!A:A,$I$3,'Raw data yang sudah upload'!X:X,"YA")&gt;0,"Tepat Waktu","Terlambat"))</f>
        <v>Tepat Waktu</v>
      </c>
    </row>
    <row r="1700" spans="1:7">
      <c r="A1700" t="s">
        <v>413</v>
      </c>
      <c r="B1700" t="s">
        <v>3206</v>
      </c>
      <c r="C1700" t="s">
        <v>3206</v>
      </c>
      <c r="D1700" t="s">
        <v>7</v>
      </c>
      <c r="E1700" t="str">
        <f t="shared" si="26"/>
        <v>Sudah Upload</v>
      </c>
      <c r="F1700">
        <f>COUNTIFS('Raw data yang sudah upload'!C:C,C1700,'Raw data yang sudah upload'!A:A,$I$3)</f>
        <v>1</v>
      </c>
      <c r="G1700" t="str">
        <f>IF(F1700=0,"Tidak Upload",IF(COUNTIFS('Raw data yang sudah upload'!C:C,C1700,'Raw data yang sudah upload'!A:A,$I$3,'Raw data yang sudah upload'!X:X,"YA")&gt;0,"Tepat Waktu","Terlambat"))</f>
        <v>Tepat Waktu</v>
      </c>
    </row>
    <row r="1701" spans="1:7">
      <c r="A1701" t="s">
        <v>853</v>
      </c>
      <c r="B1701" t="s">
        <v>3207</v>
      </c>
      <c r="C1701" t="s">
        <v>3208</v>
      </c>
      <c r="D1701" t="s">
        <v>7</v>
      </c>
      <c r="E1701" t="str">
        <f t="shared" si="26"/>
        <v>Sudah Upload</v>
      </c>
      <c r="F1701">
        <f>COUNTIFS('Raw data yang sudah upload'!C:C,C1701,'Raw data yang sudah upload'!A:A,$I$3)</f>
        <v>1</v>
      </c>
      <c r="G1701" t="str">
        <f>IF(F1701=0,"Tidak Upload",IF(COUNTIFS('Raw data yang sudah upload'!C:C,C1701,'Raw data yang sudah upload'!A:A,$I$3,'Raw data yang sudah upload'!X:X,"YA")&gt;0,"Tepat Waktu","Terlambat"))</f>
        <v>Tepat Waktu</v>
      </c>
    </row>
    <row r="1702" spans="1:7">
      <c r="A1702" t="s">
        <v>588</v>
      </c>
      <c r="B1702" t="s">
        <v>3209</v>
      </c>
      <c r="C1702" t="s">
        <v>3209</v>
      </c>
      <c r="D1702" t="s">
        <v>7</v>
      </c>
      <c r="E1702" t="str">
        <f t="shared" si="26"/>
        <v>Sudah Upload</v>
      </c>
      <c r="F1702">
        <f>COUNTIFS('Raw data yang sudah upload'!C:C,C1702,'Raw data yang sudah upload'!A:A,$I$3)</f>
        <v>1</v>
      </c>
      <c r="G1702" t="str">
        <f>IF(F1702=0,"Tidak Upload",IF(COUNTIFS('Raw data yang sudah upload'!C:C,C1702,'Raw data yang sudah upload'!A:A,$I$3,'Raw data yang sudah upload'!X:X,"YA")&gt;0,"Tepat Waktu","Terlambat"))</f>
        <v>Tepat Waktu</v>
      </c>
    </row>
    <row r="1703" spans="1:7">
      <c r="A1703" t="s">
        <v>588</v>
      </c>
      <c r="B1703" t="s">
        <v>3210</v>
      </c>
      <c r="C1703" t="s">
        <v>3211</v>
      </c>
      <c r="D1703" t="s">
        <v>7</v>
      </c>
      <c r="E1703" t="str">
        <f t="shared" si="26"/>
        <v>Sudah Upload</v>
      </c>
      <c r="F1703">
        <f>COUNTIFS('Raw data yang sudah upload'!C:C,C1703,'Raw data yang sudah upload'!A:A,$I$3)</f>
        <v>1</v>
      </c>
      <c r="G1703" t="str">
        <f>IF(F1703=0,"Tidak Upload",IF(COUNTIFS('Raw data yang sudah upload'!C:C,C1703,'Raw data yang sudah upload'!A:A,$I$3,'Raw data yang sudah upload'!X:X,"YA")&gt;0,"Tepat Waktu","Terlambat"))</f>
        <v>Tepat Waktu</v>
      </c>
    </row>
    <row r="1704" spans="1:7">
      <c r="A1704" t="s">
        <v>848</v>
      </c>
      <c r="B1704" t="s">
        <v>3212</v>
      </c>
      <c r="C1704" t="s">
        <v>3213</v>
      </c>
      <c r="D1704" t="s">
        <v>7</v>
      </c>
      <c r="E1704" t="str">
        <f t="shared" si="26"/>
        <v>Sudah Upload</v>
      </c>
      <c r="F1704">
        <f>COUNTIFS('Raw data yang sudah upload'!C:C,C1704,'Raw data yang sudah upload'!A:A,$I$3)</f>
        <v>1</v>
      </c>
      <c r="G1704" t="str">
        <f>IF(F1704=0,"Tidak Upload",IF(COUNTIFS('Raw data yang sudah upload'!C:C,C1704,'Raw data yang sudah upload'!A:A,$I$3,'Raw data yang sudah upload'!X:X,"YA")&gt;0,"Tepat Waktu","Terlambat"))</f>
        <v>Tepat Waktu</v>
      </c>
    </row>
    <row r="1705" spans="1:7">
      <c r="A1705" t="s">
        <v>588</v>
      </c>
      <c r="B1705" t="s">
        <v>3214</v>
      </c>
      <c r="C1705" t="s">
        <v>3215</v>
      </c>
      <c r="D1705" t="s">
        <v>7</v>
      </c>
      <c r="E1705" t="str">
        <f t="shared" si="26"/>
        <v>Sudah Upload</v>
      </c>
      <c r="F1705">
        <f>COUNTIFS('Raw data yang sudah upload'!C:C,C1705,'Raw data yang sudah upload'!A:A,$I$3)</f>
        <v>1</v>
      </c>
      <c r="G1705" t="str">
        <f>IF(F1705=0,"Tidak Upload",IF(COUNTIFS('Raw data yang sudah upload'!C:C,C1705,'Raw data yang sudah upload'!A:A,$I$3,'Raw data yang sudah upload'!X:X,"YA")&gt;0,"Tepat Waktu","Terlambat"))</f>
        <v>Tepat Waktu</v>
      </c>
    </row>
    <row r="1706" spans="1:7">
      <c r="A1706" t="s">
        <v>848</v>
      </c>
      <c r="B1706" t="s">
        <v>3216</v>
      </c>
      <c r="C1706" t="s">
        <v>3217</v>
      </c>
      <c r="D1706" t="s">
        <v>7</v>
      </c>
      <c r="E1706" t="str">
        <f t="shared" si="26"/>
        <v>Sudah Upload</v>
      </c>
      <c r="F1706">
        <f>COUNTIFS('Raw data yang sudah upload'!C:C,C1706,'Raw data yang sudah upload'!A:A,$I$3)</f>
        <v>1</v>
      </c>
      <c r="G1706" t="str">
        <f>IF(F1706=0,"Tidak Upload",IF(COUNTIFS('Raw data yang sudah upload'!C:C,C1706,'Raw data yang sudah upload'!A:A,$I$3,'Raw data yang sudah upload'!X:X,"YA")&gt;0,"Tepat Waktu","Terlambat"))</f>
        <v>Tepat Waktu</v>
      </c>
    </row>
    <row r="1707" spans="1:7">
      <c r="A1707" t="s">
        <v>848</v>
      </c>
      <c r="B1707" t="s">
        <v>3218</v>
      </c>
      <c r="C1707" t="s">
        <v>3219</v>
      </c>
      <c r="D1707" t="s">
        <v>29</v>
      </c>
      <c r="E1707" t="str">
        <f t="shared" si="26"/>
        <v>Sudah Upload</v>
      </c>
      <c r="F1707">
        <f>COUNTIFS('Raw data yang sudah upload'!C:C,C1707,'Raw data yang sudah upload'!A:A,$I$3)</f>
        <v>1</v>
      </c>
      <c r="G1707" t="str">
        <f>IF(F1707=0,"Tidak Upload",IF(COUNTIFS('Raw data yang sudah upload'!C:C,C1707,'Raw data yang sudah upload'!A:A,$I$3,'Raw data yang sudah upload'!X:X,"YA")&gt;0,"Tepat Waktu","Terlambat"))</f>
        <v>Tepat Waktu</v>
      </c>
    </row>
    <row r="1708" spans="1:7">
      <c r="A1708" t="s">
        <v>229</v>
      </c>
      <c r="B1708" t="s">
        <v>3220</v>
      </c>
      <c r="C1708" t="s">
        <v>3220</v>
      </c>
      <c r="D1708" t="s">
        <v>7</v>
      </c>
      <c r="E1708" t="str">
        <f t="shared" si="26"/>
        <v>Tidak Upload</v>
      </c>
      <c r="F1708">
        <f>COUNTIFS('Raw data yang sudah upload'!C:C,C1708,'Raw data yang sudah upload'!A:A,$I$3)</f>
        <v>0</v>
      </c>
      <c r="G1708" t="str">
        <f>IF(F1708=0,"Tidak Upload",IF(COUNTIFS('Raw data yang sudah upload'!C:C,C1708,'Raw data yang sudah upload'!A:A,$I$3,'Raw data yang sudah upload'!X:X,"YA")&gt;0,"Tepat Waktu","Terlambat"))</f>
        <v>Tidak Upload</v>
      </c>
    </row>
    <row r="1709" spans="1:7">
      <c r="A1709" t="s">
        <v>561</v>
      </c>
      <c r="B1709" t="s">
        <v>3221</v>
      </c>
      <c r="C1709" t="s">
        <v>3221</v>
      </c>
      <c r="D1709" t="s">
        <v>7</v>
      </c>
      <c r="E1709" t="str">
        <f t="shared" si="26"/>
        <v>Sudah Upload</v>
      </c>
      <c r="F1709">
        <f>COUNTIFS('Raw data yang sudah upload'!C:C,C1709,'Raw data yang sudah upload'!A:A,$I$3)</f>
        <v>1</v>
      </c>
      <c r="G1709" t="str">
        <f>IF(F1709=0,"Tidak Upload",IF(COUNTIFS('Raw data yang sudah upload'!C:C,C1709,'Raw data yang sudah upload'!A:A,$I$3,'Raw data yang sudah upload'!X:X,"YA")&gt;0,"Tepat Waktu","Terlambat"))</f>
        <v>Tepat Waktu</v>
      </c>
    </row>
    <row r="1710" spans="1:7">
      <c r="A1710" t="s">
        <v>848</v>
      </c>
      <c r="B1710" t="s">
        <v>3222</v>
      </c>
      <c r="C1710" t="s">
        <v>3223</v>
      </c>
      <c r="D1710" t="s">
        <v>7</v>
      </c>
      <c r="E1710" t="str">
        <f t="shared" si="26"/>
        <v>Sudah Upload</v>
      </c>
      <c r="F1710">
        <f>COUNTIFS('Raw data yang sudah upload'!C:C,C1710,'Raw data yang sudah upload'!A:A,$I$3)</f>
        <v>1</v>
      </c>
      <c r="G1710" t="str">
        <f>IF(F1710=0,"Tidak Upload",IF(COUNTIFS('Raw data yang sudah upload'!C:C,C1710,'Raw data yang sudah upload'!A:A,$I$3,'Raw data yang sudah upload'!X:X,"YA")&gt;0,"Tepat Waktu","Terlambat"))</f>
        <v>Tepat Waktu</v>
      </c>
    </row>
    <row r="1711" spans="1:7">
      <c r="A1711" t="s">
        <v>425</v>
      </c>
      <c r="B1711" t="s">
        <v>3224</v>
      </c>
      <c r="C1711" t="s">
        <v>3225</v>
      </c>
      <c r="D1711" t="s">
        <v>7</v>
      </c>
      <c r="E1711" t="str">
        <f t="shared" si="26"/>
        <v>Sudah Upload</v>
      </c>
      <c r="F1711">
        <f>COUNTIFS('Raw data yang sudah upload'!C:C,C1711,'Raw data yang sudah upload'!A:A,$I$3)</f>
        <v>1</v>
      </c>
      <c r="G1711" t="str">
        <f>IF(F1711=0,"Tidak Upload",IF(COUNTIFS('Raw data yang sudah upload'!C:C,C1711,'Raw data yang sudah upload'!A:A,$I$3,'Raw data yang sudah upload'!X:X,"YA")&gt;0,"Tepat Waktu","Terlambat"))</f>
        <v>Tepat Waktu</v>
      </c>
    </row>
    <row r="1712" spans="1:7">
      <c r="A1712" t="s">
        <v>848</v>
      </c>
      <c r="B1712" t="s">
        <v>3226</v>
      </c>
      <c r="C1712" t="s">
        <v>3227</v>
      </c>
      <c r="D1712" t="s">
        <v>29</v>
      </c>
      <c r="E1712" t="str">
        <f t="shared" si="26"/>
        <v>Tidak Upload</v>
      </c>
      <c r="F1712">
        <f>COUNTIFS('Raw data yang sudah upload'!C:C,C1712,'Raw data yang sudah upload'!A:A,$I$3)</f>
        <v>0</v>
      </c>
      <c r="G1712" t="str">
        <f>IF(F1712=0,"Tidak Upload",IF(COUNTIFS('Raw data yang sudah upload'!C:C,C1712,'Raw data yang sudah upload'!A:A,$I$3,'Raw data yang sudah upload'!X:X,"YA")&gt;0,"Tepat Waktu","Terlambat"))</f>
        <v>Tidak Upload</v>
      </c>
    </row>
    <row r="1713" spans="1:7">
      <c r="A1713" t="s">
        <v>848</v>
      </c>
      <c r="B1713" t="s">
        <v>3228</v>
      </c>
      <c r="C1713" t="s">
        <v>3229</v>
      </c>
      <c r="D1713" t="s">
        <v>7</v>
      </c>
      <c r="E1713" t="str">
        <f t="shared" si="26"/>
        <v>Sudah Upload</v>
      </c>
      <c r="F1713">
        <f>COUNTIFS('Raw data yang sudah upload'!C:C,C1713,'Raw data yang sudah upload'!A:A,$I$3)</f>
        <v>1</v>
      </c>
      <c r="G1713" t="str">
        <f>IF(F1713=0,"Tidak Upload",IF(COUNTIFS('Raw data yang sudah upload'!C:C,C1713,'Raw data yang sudah upload'!A:A,$I$3,'Raw data yang sudah upload'!X:X,"YA")&gt;0,"Tepat Waktu","Terlambat"))</f>
        <v>Tepat Waktu</v>
      </c>
    </row>
    <row r="1714" spans="1:7">
      <c r="A1714" t="s">
        <v>848</v>
      </c>
      <c r="B1714" t="s">
        <v>3230</v>
      </c>
      <c r="C1714" t="s">
        <v>3231</v>
      </c>
      <c r="D1714" t="s">
        <v>7</v>
      </c>
      <c r="E1714" t="str">
        <f t="shared" si="26"/>
        <v>Sudah Upload</v>
      </c>
      <c r="F1714">
        <f>COUNTIFS('Raw data yang sudah upload'!C:C,C1714,'Raw data yang sudah upload'!A:A,$I$3)</f>
        <v>1</v>
      </c>
      <c r="G1714" t="str">
        <f>IF(F1714=0,"Tidak Upload",IF(COUNTIFS('Raw data yang sudah upload'!C:C,C1714,'Raw data yang sudah upload'!A:A,$I$3,'Raw data yang sudah upload'!X:X,"YA")&gt;0,"Tepat Waktu","Terlambat"))</f>
        <v>Tepat Waktu</v>
      </c>
    </row>
    <row r="1715" spans="1:7">
      <c r="A1715" t="s">
        <v>848</v>
      </c>
      <c r="B1715" t="s">
        <v>3232</v>
      </c>
      <c r="C1715" t="s">
        <v>3233</v>
      </c>
      <c r="D1715" t="s">
        <v>7</v>
      </c>
      <c r="E1715" t="str">
        <f t="shared" si="26"/>
        <v>Sudah Upload</v>
      </c>
      <c r="F1715">
        <f>COUNTIFS('Raw data yang sudah upload'!C:C,C1715,'Raw data yang sudah upload'!A:A,$I$3)</f>
        <v>1</v>
      </c>
      <c r="G1715" t="str">
        <f>IF(F1715=0,"Tidak Upload",IF(COUNTIFS('Raw data yang sudah upload'!C:C,C1715,'Raw data yang sudah upload'!A:A,$I$3,'Raw data yang sudah upload'!X:X,"YA")&gt;0,"Tepat Waktu","Terlambat"))</f>
        <v>Tepat Waktu</v>
      </c>
    </row>
    <row r="1716" spans="1:7">
      <c r="A1716" t="s">
        <v>848</v>
      </c>
      <c r="B1716" t="s">
        <v>3234</v>
      </c>
      <c r="C1716" t="s">
        <v>3235</v>
      </c>
      <c r="D1716" t="s">
        <v>7</v>
      </c>
      <c r="E1716" t="str">
        <f t="shared" si="26"/>
        <v>Sudah Upload</v>
      </c>
      <c r="F1716">
        <f>COUNTIFS('Raw data yang sudah upload'!C:C,C1716,'Raw data yang sudah upload'!A:A,$I$3)</f>
        <v>1</v>
      </c>
      <c r="G1716" t="str">
        <f>IF(F1716=0,"Tidak Upload",IF(COUNTIFS('Raw data yang sudah upload'!C:C,C1716,'Raw data yang sudah upload'!A:A,$I$3,'Raw data yang sudah upload'!X:X,"YA")&gt;0,"Tepat Waktu","Terlambat"))</f>
        <v>Tepat Waktu</v>
      </c>
    </row>
    <row r="1717" spans="1:7">
      <c r="A1717" t="s">
        <v>860</v>
      </c>
      <c r="B1717" t="s">
        <v>3236</v>
      </c>
      <c r="C1717" t="s">
        <v>3237</v>
      </c>
      <c r="D1717" t="s">
        <v>7</v>
      </c>
      <c r="E1717" t="str">
        <f t="shared" si="26"/>
        <v>Sudah Upload</v>
      </c>
      <c r="F1717">
        <f>COUNTIFS('Raw data yang sudah upload'!C:C,C1717,'Raw data yang sudah upload'!A:A,$I$3)</f>
        <v>1</v>
      </c>
      <c r="G1717" t="str">
        <f>IF(F1717=0,"Tidak Upload",IF(COUNTIFS('Raw data yang sudah upload'!C:C,C1717,'Raw data yang sudah upload'!A:A,$I$3,'Raw data yang sudah upload'!X:X,"YA")&gt;0,"Tepat Waktu","Terlambat"))</f>
        <v>Tepat Waktu</v>
      </c>
    </row>
    <row r="1718" spans="1:7">
      <c r="A1718" t="s">
        <v>848</v>
      </c>
      <c r="B1718" t="s">
        <v>3238</v>
      </c>
      <c r="C1718" t="s">
        <v>3239</v>
      </c>
      <c r="D1718" t="s">
        <v>7</v>
      </c>
      <c r="E1718" t="str">
        <f t="shared" si="26"/>
        <v>Sudah Upload</v>
      </c>
      <c r="F1718">
        <f>COUNTIFS('Raw data yang sudah upload'!C:C,C1718,'Raw data yang sudah upload'!A:A,$I$3)</f>
        <v>1</v>
      </c>
      <c r="G1718" t="str">
        <f>IF(F1718=0,"Tidak Upload",IF(COUNTIFS('Raw data yang sudah upload'!C:C,C1718,'Raw data yang sudah upload'!A:A,$I$3,'Raw data yang sudah upload'!X:X,"YA")&gt;0,"Tepat Waktu","Terlambat"))</f>
        <v>Tepat Waktu</v>
      </c>
    </row>
    <row r="1719" spans="1:7">
      <c r="A1719" t="s">
        <v>814</v>
      </c>
      <c r="B1719" t="s">
        <v>3240</v>
      </c>
      <c r="C1719" t="s">
        <v>3241</v>
      </c>
      <c r="D1719" t="s">
        <v>29</v>
      </c>
      <c r="E1719" t="str">
        <f t="shared" si="26"/>
        <v>Tidak Upload</v>
      </c>
      <c r="F1719">
        <f>COUNTIFS('Raw data yang sudah upload'!C:C,C1719,'Raw data yang sudah upload'!A:A,$I$3)</f>
        <v>0</v>
      </c>
      <c r="G1719" t="str">
        <f>IF(F1719=0,"Tidak Upload",IF(COUNTIFS('Raw data yang sudah upload'!C:C,C1719,'Raw data yang sudah upload'!A:A,$I$3,'Raw data yang sudah upload'!X:X,"YA")&gt;0,"Tepat Waktu","Terlambat"))</f>
        <v>Tidak Upload</v>
      </c>
    </row>
    <row r="1720" spans="1:7">
      <c r="A1720" t="s">
        <v>410</v>
      </c>
      <c r="B1720" t="s">
        <v>3242</v>
      </c>
      <c r="C1720" t="s">
        <v>3243</v>
      </c>
      <c r="D1720" t="s">
        <v>7</v>
      </c>
      <c r="E1720" t="str">
        <f t="shared" si="26"/>
        <v>Sudah Upload</v>
      </c>
      <c r="F1720">
        <f>COUNTIFS('Raw data yang sudah upload'!C:C,C1720,'Raw data yang sudah upload'!A:A,$I$3)</f>
        <v>1</v>
      </c>
      <c r="G1720" t="str">
        <f>IF(F1720=0,"Tidak Upload",IF(COUNTIFS('Raw data yang sudah upload'!C:C,C1720,'Raw data yang sudah upload'!A:A,$I$3,'Raw data yang sudah upload'!X:X,"YA")&gt;0,"Tepat Waktu","Terlambat"))</f>
        <v>Tepat Waktu</v>
      </c>
    </row>
    <row r="1721" spans="1:7">
      <c r="A1721" t="s">
        <v>410</v>
      </c>
      <c r="B1721" t="s">
        <v>3244</v>
      </c>
      <c r="C1721" t="s">
        <v>3245</v>
      </c>
      <c r="D1721" t="s">
        <v>7</v>
      </c>
      <c r="E1721" t="str">
        <f t="shared" si="26"/>
        <v>Sudah Upload</v>
      </c>
      <c r="F1721">
        <f>COUNTIFS('Raw data yang sudah upload'!C:C,C1721,'Raw data yang sudah upload'!A:A,$I$3)</f>
        <v>1</v>
      </c>
      <c r="G1721" t="str">
        <f>IF(F1721=0,"Tidak Upload",IF(COUNTIFS('Raw data yang sudah upload'!C:C,C1721,'Raw data yang sudah upload'!A:A,$I$3,'Raw data yang sudah upload'!X:X,"YA")&gt;0,"Tepat Waktu","Terlambat"))</f>
        <v>Tepat Waktu</v>
      </c>
    </row>
    <row r="1722" spans="1:7">
      <c r="A1722" t="s">
        <v>410</v>
      </c>
      <c r="B1722" t="s">
        <v>3246</v>
      </c>
      <c r="C1722" t="s">
        <v>3247</v>
      </c>
      <c r="D1722" t="s">
        <v>7</v>
      </c>
      <c r="E1722" t="str">
        <f t="shared" si="26"/>
        <v>Sudah Upload</v>
      </c>
      <c r="F1722">
        <f>COUNTIFS('Raw data yang sudah upload'!C:C,C1722,'Raw data yang sudah upload'!A:A,$I$3)</f>
        <v>1</v>
      </c>
      <c r="G1722" t="str">
        <f>IF(F1722=0,"Tidak Upload",IF(COUNTIFS('Raw data yang sudah upload'!C:C,C1722,'Raw data yang sudah upload'!A:A,$I$3,'Raw data yang sudah upload'!X:X,"YA")&gt;0,"Tepat Waktu","Terlambat"))</f>
        <v>Tepat Waktu</v>
      </c>
    </row>
    <row r="1723" spans="1:7">
      <c r="A1723" t="s">
        <v>410</v>
      </c>
      <c r="B1723" t="s">
        <v>3248</v>
      </c>
      <c r="C1723" t="s">
        <v>3249</v>
      </c>
      <c r="D1723" t="s">
        <v>7</v>
      </c>
      <c r="E1723" t="str">
        <f t="shared" si="26"/>
        <v>Sudah Upload</v>
      </c>
      <c r="F1723">
        <f>COUNTIFS('Raw data yang sudah upload'!C:C,C1723,'Raw data yang sudah upload'!A:A,$I$3)</f>
        <v>1</v>
      </c>
      <c r="G1723" t="str">
        <f>IF(F1723=0,"Tidak Upload",IF(COUNTIFS('Raw data yang sudah upload'!C:C,C1723,'Raw data yang sudah upload'!A:A,$I$3,'Raw data yang sudah upload'!X:X,"YA")&gt;0,"Tepat Waktu","Terlambat"))</f>
        <v>Tepat Waktu</v>
      </c>
    </row>
    <row r="1724" spans="1:7">
      <c r="A1724" t="s">
        <v>410</v>
      </c>
      <c r="B1724" t="s">
        <v>3250</v>
      </c>
      <c r="C1724" t="s">
        <v>3251</v>
      </c>
      <c r="D1724" t="s">
        <v>7</v>
      </c>
      <c r="E1724" t="str">
        <f t="shared" si="26"/>
        <v>Sudah Upload</v>
      </c>
      <c r="F1724">
        <f>COUNTIFS('Raw data yang sudah upload'!C:C,C1724,'Raw data yang sudah upload'!A:A,$I$3)</f>
        <v>1</v>
      </c>
      <c r="G1724" t="str">
        <f>IF(F1724=0,"Tidak Upload",IF(COUNTIFS('Raw data yang sudah upload'!C:C,C1724,'Raw data yang sudah upload'!A:A,$I$3,'Raw data yang sudah upload'!X:X,"YA")&gt;0,"Tepat Waktu","Terlambat"))</f>
        <v>Tepat Waktu</v>
      </c>
    </row>
    <row r="1725" spans="1:7">
      <c r="A1725" t="s">
        <v>410</v>
      </c>
      <c r="B1725" t="s">
        <v>3252</v>
      </c>
      <c r="C1725" t="s">
        <v>3253</v>
      </c>
      <c r="D1725" t="s">
        <v>7</v>
      </c>
      <c r="E1725" t="str">
        <f t="shared" si="26"/>
        <v>Sudah Upload</v>
      </c>
      <c r="F1725">
        <f>COUNTIFS('Raw data yang sudah upload'!C:C,C1725,'Raw data yang sudah upload'!A:A,$I$3)</f>
        <v>1</v>
      </c>
      <c r="G1725" t="str">
        <f>IF(F1725=0,"Tidak Upload",IF(COUNTIFS('Raw data yang sudah upload'!C:C,C1725,'Raw data yang sudah upload'!A:A,$I$3,'Raw data yang sudah upload'!X:X,"YA")&gt;0,"Tepat Waktu","Terlambat"))</f>
        <v>Tepat Waktu</v>
      </c>
    </row>
    <row r="1726" spans="1:7">
      <c r="A1726" t="s">
        <v>410</v>
      </c>
      <c r="B1726" t="s">
        <v>3254</v>
      </c>
      <c r="C1726" t="s">
        <v>3255</v>
      </c>
      <c r="D1726" t="s">
        <v>7</v>
      </c>
      <c r="E1726" t="str">
        <f t="shared" si="26"/>
        <v>Sudah Upload</v>
      </c>
      <c r="F1726">
        <f>COUNTIFS('Raw data yang sudah upload'!C:C,C1726,'Raw data yang sudah upload'!A:A,$I$3)</f>
        <v>1</v>
      </c>
      <c r="G1726" t="str">
        <f>IF(F1726=0,"Tidak Upload",IF(COUNTIFS('Raw data yang sudah upload'!C:C,C1726,'Raw data yang sudah upload'!A:A,$I$3,'Raw data yang sudah upload'!X:X,"YA")&gt;0,"Tepat Waktu","Terlambat"))</f>
        <v>Tepat Waktu</v>
      </c>
    </row>
    <row r="1727" spans="1:7">
      <c r="A1727" t="s">
        <v>410</v>
      </c>
      <c r="B1727" t="s">
        <v>3256</v>
      </c>
      <c r="C1727" t="s">
        <v>3257</v>
      </c>
      <c r="D1727" t="s">
        <v>7</v>
      </c>
      <c r="E1727" t="str">
        <f t="shared" si="26"/>
        <v>Sudah Upload</v>
      </c>
      <c r="F1727">
        <f>COUNTIFS('Raw data yang sudah upload'!C:C,C1727,'Raw data yang sudah upload'!A:A,$I$3)</f>
        <v>1</v>
      </c>
      <c r="G1727" t="str">
        <f>IF(F1727=0,"Tidak Upload",IF(COUNTIFS('Raw data yang sudah upload'!C:C,C1727,'Raw data yang sudah upload'!A:A,$I$3,'Raw data yang sudah upload'!X:X,"YA")&gt;0,"Tepat Waktu","Terlambat"))</f>
        <v>Tepat Waktu</v>
      </c>
    </row>
    <row r="1728" spans="1:7">
      <c r="A1728" t="s">
        <v>410</v>
      </c>
      <c r="B1728" t="s">
        <v>3258</v>
      </c>
      <c r="C1728" t="s">
        <v>3259</v>
      </c>
      <c r="D1728" t="s">
        <v>7</v>
      </c>
      <c r="E1728" t="str">
        <f t="shared" si="26"/>
        <v>Sudah Upload</v>
      </c>
      <c r="F1728">
        <f>COUNTIFS('Raw data yang sudah upload'!C:C,C1728,'Raw data yang sudah upload'!A:A,$I$3)</f>
        <v>1</v>
      </c>
      <c r="G1728" t="str">
        <f>IF(F1728=0,"Tidak Upload",IF(COUNTIFS('Raw data yang sudah upload'!C:C,C1728,'Raw data yang sudah upload'!A:A,$I$3,'Raw data yang sudah upload'!X:X,"YA")&gt;0,"Tepat Waktu","Terlambat"))</f>
        <v>Tepat Waktu</v>
      </c>
    </row>
    <row r="1729" spans="1:7">
      <c r="A1729" t="s">
        <v>410</v>
      </c>
      <c r="B1729" t="s">
        <v>3260</v>
      </c>
      <c r="C1729" t="s">
        <v>3261</v>
      </c>
      <c r="D1729" t="s">
        <v>7</v>
      </c>
      <c r="E1729" t="str">
        <f t="shared" si="26"/>
        <v>Sudah Upload</v>
      </c>
      <c r="F1729">
        <f>COUNTIFS('Raw data yang sudah upload'!C:C,C1729,'Raw data yang sudah upload'!A:A,$I$3)</f>
        <v>1</v>
      </c>
      <c r="G1729" t="str">
        <f>IF(F1729=0,"Tidak Upload",IF(COUNTIFS('Raw data yang sudah upload'!C:C,C1729,'Raw data yang sudah upload'!A:A,$I$3,'Raw data yang sudah upload'!X:X,"YA")&gt;0,"Tepat Waktu","Terlambat"))</f>
        <v>Tepat Waktu</v>
      </c>
    </row>
    <row r="1730" spans="1:7">
      <c r="A1730" t="s">
        <v>410</v>
      </c>
      <c r="B1730" t="s">
        <v>3262</v>
      </c>
      <c r="C1730" t="s">
        <v>3263</v>
      </c>
      <c r="D1730" t="s">
        <v>7</v>
      </c>
      <c r="E1730" t="str">
        <f t="shared" si="26"/>
        <v>Sudah Upload</v>
      </c>
      <c r="F1730">
        <f>COUNTIFS('Raw data yang sudah upload'!C:C,C1730,'Raw data yang sudah upload'!A:A,$I$3)</f>
        <v>1</v>
      </c>
      <c r="G1730" t="str">
        <f>IF(F1730=0,"Tidak Upload",IF(COUNTIFS('Raw data yang sudah upload'!C:C,C1730,'Raw data yang sudah upload'!A:A,$I$3,'Raw data yang sudah upload'!X:X,"YA")&gt;0,"Tepat Waktu","Terlambat"))</f>
        <v>Tepat Waktu</v>
      </c>
    </row>
    <row r="1731" spans="1:7">
      <c r="A1731" t="s">
        <v>410</v>
      </c>
      <c r="B1731" t="s">
        <v>3264</v>
      </c>
      <c r="C1731" t="s">
        <v>3265</v>
      </c>
      <c r="D1731" t="s">
        <v>7</v>
      </c>
      <c r="E1731" t="str">
        <f t="shared" si="26"/>
        <v>Sudah Upload</v>
      </c>
      <c r="F1731">
        <f>COUNTIFS('Raw data yang sudah upload'!C:C,C1731,'Raw data yang sudah upload'!A:A,$I$3)</f>
        <v>1</v>
      </c>
      <c r="G1731" t="str">
        <f>IF(F1731=0,"Tidak Upload",IF(COUNTIFS('Raw data yang sudah upload'!C:C,C1731,'Raw data yang sudah upload'!A:A,$I$3,'Raw data yang sudah upload'!X:X,"YA")&gt;0,"Tepat Waktu","Terlambat"))</f>
        <v>Tepat Waktu</v>
      </c>
    </row>
    <row r="1732" spans="1:7">
      <c r="A1732" t="s">
        <v>410</v>
      </c>
      <c r="B1732" t="s">
        <v>3266</v>
      </c>
      <c r="C1732" t="s">
        <v>3267</v>
      </c>
      <c r="D1732" t="s">
        <v>7</v>
      </c>
      <c r="E1732" t="str">
        <f t="shared" ref="E1732:E1795" si="27">IF(F1732=0,"Tidak Upload","Sudah Upload")</f>
        <v>Sudah Upload</v>
      </c>
      <c r="F1732">
        <f>COUNTIFS('Raw data yang sudah upload'!C:C,C1732,'Raw data yang sudah upload'!A:A,$I$3)</f>
        <v>1</v>
      </c>
      <c r="G1732" t="str">
        <f>IF(F1732=0,"Tidak Upload",IF(COUNTIFS('Raw data yang sudah upload'!C:C,C1732,'Raw data yang sudah upload'!A:A,$I$3,'Raw data yang sudah upload'!X:X,"YA")&gt;0,"Tepat Waktu","Terlambat"))</f>
        <v>Tepat Waktu</v>
      </c>
    </row>
    <row r="1733" spans="1:7">
      <c r="A1733" t="s">
        <v>410</v>
      </c>
      <c r="B1733" t="s">
        <v>3268</v>
      </c>
      <c r="C1733" t="s">
        <v>3269</v>
      </c>
      <c r="D1733" t="s">
        <v>7</v>
      </c>
      <c r="E1733" t="str">
        <f t="shared" si="27"/>
        <v>Sudah Upload</v>
      </c>
      <c r="F1733">
        <f>COUNTIFS('Raw data yang sudah upload'!C:C,C1733,'Raw data yang sudah upload'!A:A,$I$3)</f>
        <v>1</v>
      </c>
      <c r="G1733" t="str">
        <f>IF(F1733=0,"Tidak Upload",IF(COUNTIFS('Raw data yang sudah upload'!C:C,C1733,'Raw data yang sudah upload'!A:A,$I$3,'Raw data yang sudah upload'!X:X,"YA")&gt;0,"Tepat Waktu","Terlambat"))</f>
        <v>Tepat Waktu</v>
      </c>
    </row>
    <row r="1734" spans="1:7">
      <c r="A1734" t="s">
        <v>410</v>
      </c>
      <c r="B1734" t="s">
        <v>3270</v>
      </c>
      <c r="C1734" t="s">
        <v>3271</v>
      </c>
      <c r="D1734" t="s">
        <v>7</v>
      </c>
      <c r="E1734" t="str">
        <f t="shared" si="27"/>
        <v>Sudah Upload</v>
      </c>
      <c r="F1734">
        <f>COUNTIFS('Raw data yang sudah upload'!C:C,C1734,'Raw data yang sudah upload'!A:A,$I$3)</f>
        <v>1</v>
      </c>
      <c r="G1734" t="str">
        <f>IF(F1734=0,"Tidak Upload",IF(COUNTIFS('Raw data yang sudah upload'!C:C,C1734,'Raw data yang sudah upload'!A:A,$I$3,'Raw data yang sudah upload'!X:X,"YA")&gt;0,"Tepat Waktu","Terlambat"))</f>
        <v>Tepat Waktu</v>
      </c>
    </row>
    <row r="1735" spans="1:7">
      <c r="A1735" t="s">
        <v>410</v>
      </c>
      <c r="B1735" t="s">
        <v>3272</v>
      </c>
      <c r="C1735" t="s">
        <v>3273</v>
      </c>
      <c r="D1735" t="s">
        <v>7</v>
      </c>
      <c r="E1735" t="str">
        <f t="shared" si="27"/>
        <v>Sudah Upload</v>
      </c>
      <c r="F1735">
        <f>COUNTIFS('Raw data yang sudah upload'!C:C,C1735,'Raw data yang sudah upload'!A:A,$I$3)</f>
        <v>1</v>
      </c>
      <c r="G1735" t="str">
        <f>IF(F1735=0,"Tidak Upload",IF(COUNTIFS('Raw data yang sudah upload'!C:C,C1735,'Raw data yang sudah upload'!A:A,$I$3,'Raw data yang sudah upload'!X:X,"YA")&gt;0,"Tepat Waktu","Terlambat"))</f>
        <v>Tepat Waktu</v>
      </c>
    </row>
    <row r="1736" spans="1:7">
      <c r="A1736" t="s">
        <v>410</v>
      </c>
      <c r="B1736" t="s">
        <v>3274</v>
      </c>
      <c r="C1736" t="s">
        <v>3275</v>
      </c>
      <c r="D1736" t="s">
        <v>7</v>
      </c>
      <c r="E1736" t="str">
        <f t="shared" si="27"/>
        <v>Sudah Upload</v>
      </c>
      <c r="F1736">
        <f>COUNTIFS('Raw data yang sudah upload'!C:C,C1736,'Raw data yang sudah upload'!A:A,$I$3)</f>
        <v>1</v>
      </c>
      <c r="G1736" t="str">
        <f>IF(F1736=0,"Tidak Upload",IF(COUNTIFS('Raw data yang sudah upload'!C:C,C1736,'Raw data yang sudah upload'!A:A,$I$3,'Raw data yang sudah upload'!X:X,"YA")&gt;0,"Tepat Waktu","Terlambat"))</f>
        <v>Tepat Waktu</v>
      </c>
    </row>
    <row r="1737" spans="1:7">
      <c r="A1737" t="s">
        <v>410</v>
      </c>
      <c r="B1737" t="s">
        <v>3276</v>
      </c>
      <c r="C1737" t="s">
        <v>3277</v>
      </c>
      <c r="D1737" t="s">
        <v>7</v>
      </c>
      <c r="E1737" t="str">
        <f t="shared" si="27"/>
        <v>Sudah Upload</v>
      </c>
      <c r="F1737">
        <f>COUNTIFS('Raw data yang sudah upload'!C:C,C1737,'Raw data yang sudah upload'!A:A,$I$3)</f>
        <v>1</v>
      </c>
      <c r="G1737" t="str">
        <f>IF(F1737=0,"Tidak Upload",IF(COUNTIFS('Raw data yang sudah upload'!C:C,C1737,'Raw data yang sudah upload'!A:A,$I$3,'Raw data yang sudah upload'!X:X,"YA")&gt;0,"Tepat Waktu","Terlambat"))</f>
        <v>Tepat Waktu</v>
      </c>
    </row>
    <row r="1738" spans="1:7">
      <c r="A1738" t="s">
        <v>410</v>
      </c>
      <c r="B1738" t="s">
        <v>3278</v>
      </c>
      <c r="C1738" t="s">
        <v>3279</v>
      </c>
      <c r="D1738" t="s">
        <v>7</v>
      </c>
      <c r="E1738" t="str">
        <f t="shared" si="27"/>
        <v>Sudah Upload</v>
      </c>
      <c r="F1738">
        <f>COUNTIFS('Raw data yang sudah upload'!C:C,C1738,'Raw data yang sudah upload'!A:A,$I$3)</f>
        <v>1</v>
      </c>
      <c r="G1738" t="str">
        <f>IF(F1738=0,"Tidak Upload",IF(COUNTIFS('Raw data yang sudah upload'!C:C,C1738,'Raw data yang sudah upload'!A:A,$I$3,'Raw data yang sudah upload'!X:X,"YA")&gt;0,"Tepat Waktu","Terlambat"))</f>
        <v>Tepat Waktu</v>
      </c>
    </row>
    <row r="1739" spans="1:7">
      <c r="A1739" t="s">
        <v>410</v>
      </c>
      <c r="B1739" t="s">
        <v>3280</v>
      </c>
      <c r="C1739" t="s">
        <v>3281</v>
      </c>
      <c r="D1739" t="s">
        <v>7</v>
      </c>
      <c r="E1739" t="str">
        <f t="shared" si="27"/>
        <v>Sudah Upload</v>
      </c>
      <c r="F1739">
        <f>COUNTIFS('Raw data yang sudah upload'!C:C,C1739,'Raw data yang sudah upload'!A:A,$I$3)</f>
        <v>1</v>
      </c>
      <c r="G1739" t="str">
        <f>IF(F1739=0,"Tidak Upload",IF(COUNTIFS('Raw data yang sudah upload'!C:C,C1739,'Raw data yang sudah upload'!A:A,$I$3,'Raw data yang sudah upload'!X:X,"YA")&gt;0,"Tepat Waktu","Terlambat"))</f>
        <v>Tepat Waktu</v>
      </c>
    </row>
    <row r="1740" spans="1:7">
      <c r="A1740" t="s">
        <v>410</v>
      </c>
      <c r="B1740" t="s">
        <v>3282</v>
      </c>
      <c r="C1740" t="s">
        <v>3283</v>
      </c>
      <c r="D1740" t="s">
        <v>7</v>
      </c>
      <c r="E1740" t="str">
        <f t="shared" si="27"/>
        <v>Sudah Upload</v>
      </c>
      <c r="F1740">
        <f>COUNTIFS('Raw data yang sudah upload'!C:C,C1740,'Raw data yang sudah upload'!A:A,$I$3)</f>
        <v>1</v>
      </c>
      <c r="G1740" t="str">
        <f>IF(F1740=0,"Tidak Upload",IF(COUNTIFS('Raw data yang sudah upload'!C:C,C1740,'Raw data yang sudah upload'!A:A,$I$3,'Raw data yang sudah upload'!X:X,"YA")&gt;0,"Tepat Waktu","Terlambat"))</f>
        <v>Tepat Waktu</v>
      </c>
    </row>
    <row r="1741" spans="1:7">
      <c r="A1741" t="s">
        <v>410</v>
      </c>
      <c r="B1741" t="s">
        <v>3284</v>
      </c>
      <c r="C1741" t="s">
        <v>3285</v>
      </c>
      <c r="D1741" t="s">
        <v>7</v>
      </c>
      <c r="E1741" t="str">
        <f t="shared" si="27"/>
        <v>Sudah Upload</v>
      </c>
      <c r="F1741">
        <f>COUNTIFS('Raw data yang sudah upload'!C:C,C1741,'Raw data yang sudah upload'!A:A,$I$3)</f>
        <v>1</v>
      </c>
      <c r="G1741" t="str">
        <f>IF(F1741=0,"Tidak Upload",IF(COUNTIFS('Raw data yang sudah upload'!C:C,C1741,'Raw data yang sudah upload'!A:A,$I$3,'Raw data yang sudah upload'!X:X,"YA")&gt;0,"Tepat Waktu","Terlambat"))</f>
        <v>Tepat Waktu</v>
      </c>
    </row>
    <row r="1742" spans="1:7">
      <c r="A1742" t="s">
        <v>410</v>
      </c>
      <c r="B1742" t="s">
        <v>3286</v>
      </c>
      <c r="C1742" t="s">
        <v>3287</v>
      </c>
      <c r="D1742" t="s">
        <v>7</v>
      </c>
      <c r="E1742" t="str">
        <f t="shared" si="27"/>
        <v>Sudah Upload</v>
      </c>
      <c r="F1742">
        <f>COUNTIFS('Raw data yang sudah upload'!C:C,C1742,'Raw data yang sudah upload'!A:A,$I$3)</f>
        <v>1</v>
      </c>
      <c r="G1742" t="str">
        <f>IF(F1742=0,"Tidak Upload",IF(COUNTIFS('Raw data yang sudah upload'!C:C,C1742,'Raw data yang sudah upload'!A:A,$I$3,'Raw data yang sudah upload'!X:X,"YA")&gt;0,"Tepat Waktu","Terlambat"))</f>
        <v>Tepat Waktu</v>
      </c>
    </row>
    <row r="1743" spans="1:7">
      <c r="A1743" t="s">
        <v>410</v>
      </c>
      <c r="B1743" t="s">
        <v>3288</v>
      </c>
      <c r="C1743" t="s">
        <v>3289</v>
      </c>
      <c r="D1743" t="s">
        <v>7</v>
      </c>
      <c r="E1743" t="str">
        <f t="shared" si="27"/>
        <v>Sudah Upload</v>
      </c>
      <c r="F1743">
        <f>COUNTIFS('Raw data yang sudah upload'!C:C,C1743,'Raw data yang sudah upload'!A:A,$I$3)</f>
        <v>1</v>
      </c>
      <c r="G1743" t="str">
        <f>IF(F1743=0,"Tidak Upload",IF(COUNTIFS('Raw data yang sudah upload'!C:C,C1743,'Raw data yang sudah upload'!A:A,$I$3,'Raw data yang sudah upload'!X:X,"YA")&gt;0,"Tepat Waktu","Terlambat"))</f>
        <v>Tepat Waktu</v>
      </c>
    </row>
    <row r="1744" spans="1:7">
      <c r="A1744" t="s">
        <v>410</v>
      </c>
      <c r="B1744" t="s">
        <v>3290</v>
      </c>
      <c r="C1744" t="s">
        <v>3291</v>
      </c>
      <c r="D1744" t="s">
        <v>7</v>
      </c>
      <c r="E1744" t="str">
        <f t="shared" si="27"/>
        <v>Sudah Upload</v>
      </c>
      <c r="F1744">
        <f>COUNTIFS('Raw data yang sudah upload'!C:C,C1744,'Raw data yang sudah upload'!A:A,$I$3)</f>
        <v>1</v>
      </c>
      <c r="G1744" t="str">
        <f>IF(F1744=0,"Tidak Upload",IF(COUNTIFS('Raw data yang sudah upload'!C:C,C1744,'Raw data yang sudah upload'!A:A,$I$3,'Raw data yang sudah upload'!X:X,"YA")&gt;0,"Tepat Waktu","Terlambat"))</f>
        <v>Tepat Waktu</v>
      </c>
    </row>
    <row r="1745" spans="1:7">
      <c r="A1745" t="s">
        <v>410</v>
      </c>
      <c r="B1745" t="s">
        <v>3292</v>
      </c>
      <c r="C1745" t="s">
        <v>3293</v>
      </c>
      <c r="D1745" t="s">
        <v>7</v>
      </c>
      <c r="E1745" t="str">
        <f t="shared" si="27"/>
        <v>Sudah Upload</v>
      </c>
      <c r="F1745">
        <f>COUNTIFS('Raw data yang sudah upload'!C:C,C1745,'Raw data yang sudah upload'!A:A,$I$3)</f>
        <v>1</v>
      </c>
      <c r="G1745" t="str">
        <f>IF(F1745=0,"Tidak Upload",IF(COUNTIFS('Raw data yang sudah upload'!C:C,C1745,'Raw data yang sudah upload'!A:A,$I$3,'Raw data yang sudah upload'!X:X,"YA")&gt;0,"Tepat Waktu","Terlambat"))</f>
        <v>Tepat Waktu</v>
      </c>
    </row>
    <row r="1746" spans="1:7">
      <c r="A1746" t="s">
        <v>410</v>
      </c>
      <c r="B1746" t="s">
        <v>3294</v>
      </c>
      <c r="C1746" t="s">
        <v>3295</v>
      </c>
      <c r="D1746" t="s">
        <v>7</v>
      </c>
      <c r="E1746" t="str">
        <f t="shared" si="27"/>
        <v>Sudah Upload</v>
      </c>
      <c r="F1746">
        <f>COUNTIFS('Raw data yang sudah upload'!C:C,C1746,'Raw data yang sudah upload'!A:A,$I$3)</f>
        <v>1</v>
      </c>
      <c r="G1746" t="str">
        <f>IF(F1746=0,"Tidak Upload",IF(COUNTIFS('Raw data yang sudah upload'!C:C,C1746,'Raw data yang sudah upload'!A:A,$I$3,'Raw data yang sudah upload'!X:X,"YA")&gt;0,"Tepat Waktu","Terlambat"))</f>
        <v>Tepat Waktu</v>
      </c>
    </row>
    <row r="1747" spans="1:7">
      <c r="A1747" t="s">
        <v>410</v>
      </c>
      <c r="B1747" t="s">
        <v>3296</v>
      </c>
      <c r="C1747" t="s">
        <v>3297</v>
      </c>
      <c r="D1747" t="s">
        <v>7</v>
      </c>
      <c r="E1747" t="str">
        <f t="shared" si="27"/>
        <v>Sudah Upload</v>
      </c>
      <c r="F1747">
        <f>COUNTIFS('Raw data yang sudah upload'!C:C,C1747,'Raw data yang sudah upload'!A:A,$I$3)</f>
        <v>1</v>
      </c>
      <c r="G1747" t="str">
        <f>IF(F1747=0,"Tidak Upload",IF(COUNTIFS('Raw data yang sudah upload'!C:C,C1747,'Raw data yang sudah upload'!A:A,$I$3,'Raw data yang sudah upload'!X:X,"YA")&gt;0,"Tepat Waktu","Terlambat"))</f>
        <v>Tepat Waktu</v>
      </c>
    </row>
    <row r="1748" spans="1:7">
      <c r="A1748" t="s">
        <v>410</v>
      </c>
      <c r="B1748" t="s">
        <v>3298</v>
      </c>
      <c r="C1748" t="s">
        <v>3299</v>
      </c>
      <c r="D1748" t="s">
        <v>29</v>
      </c>
      <c r="E1748" t="str">
        <f t="shared" si="27"/>
        <v>Tidak Upload</v>
      </c>
      <c r="F1748">
        <f>COUNTIFS('Raw data yang sudah upload'!C:C,C1748,'Raw data yang sudah upload'!A:A,$I$3)</f>
        <v>0</v>
      </c>
      <c r="G1748" t="str">
        <f>IF(F1748=0,"Tidak Upload",IF(COUNTIFS('Raw data yang sudah upload'!C:C,C1748,'Raw data yang sudah upload'!A:A,$I$3,'Raw data yang sudah upload'!X:X,"YA")&gt;0,"Tepat Waktu","Terlambat"))</f>
        <v>Tidak Upload</v>
      </c>
    </row>
    <row r="1749" spans="1:7">
      <c r="A1749" t="s">
        <v>410</v>
      </c>
      <c r="B1749" t="s">
        <v>3300</v>
      </c>
      <c r="C1749" t="s">
        <v>3301</v>
      </c>
      <c r="D1749" t="s">
        <v>29</v>
      </c>
      <c r="E1749" t="str">
        <f t="shared" si="27"/>
        <v>Tidak Upload</v>
      </c>
      <c r="F1749">
        <f>COUNTIFS('Raw data yang sudah upload'!C:C,C1749,'Raw data yang sudah upload'!A:A,$I$3)</f>
        <v>0</v>
      </c>
      <c r="G1749" t="str">
        <f>IF(F1749=0,"Tidak Upload",IF(COUNTIFS('Raw data yang sudah upload'!C:C,C1749,'Raw data yang sudah upload'!A:A,$I$3,'Raw data yang sudah upload'!X:X,"YA")&gt;0,"Tepat Waktu","Terlambat"))</f>
        <v>Tidak Upload</v>
      </c>
    </row>
    <row r="1750" spans="1:7">
      <c r="A1750" t="s">
        <v>410</v>
      </c>
      <c r="B1750" t="s">
        <v>3302</v>
      </c>
      <c r="C1750" t="s">
        <v>3303</v>
      </c>
      <c r="D1750" t="s">
        <v>7</v>
      </c>
      <c r="E1750" t="str">
        <f t="shared" si="27"/>
        <v>Sudah Upload</v>
      </c>
      <c r="F1750">
        <f>COUNTIFS('Raw data yang sudah upload'!C:C,C1750,'Raw data yang sudah upload'!A:A,$I$3)</f>
        <v>1</v>
      </c>
      <c r="G1750" t="str">
        <f>IF(F1750=0,"Tidak Upload",IF(COUNTIFS('Raw data yang sudah upload'!C:C,C1750,'Raw data yang sudah upload'!A:A,$I$3,'Raw data yang sudah upload'!X:X,"YA")&gt;0,"Tepat Waktu","Terlambat"))</f>
        <v>Tepat Waktu</v>
      </c>
    </row>
    <row r="1751" spans="1:7">
      <c r="A1751" t="s">
        <v>410</v>
      </c>
      <c r="B1751" t="s">
        <v>3304</v>
      </c>
      <c r="C1751" t="s">
        <v>3305</v>
      </c>
      <c r="D1751" t="s">
        <v>29</v>
      </c>
      <c r="E1751" t="str">
        <f t="shared" si="27"/>
        <v>Sudah Upload</v>
      </c>
      <c r="F1751">
        <f>COUNTIFS('Raw data yang sudah upload'!C:C,C1751,'Raw data yang sudah upload'!A:A,$I$3)</f>
        <v>1</v>
      </c>
      <c r="G1751" t="str">
        <f>IF(F1751=0,"Tidak Upload",IF(COUNTIFS('Raw data yang sudah upload'!C:C,C1751,'Raw data yang sudah upload'!A:A,$I$3,'Raw data yang sudah upload'!X:X,"YA")&gt;0,"Tepat Waktu","Terlambat"))</f>
        <v>Tepat Waktu</v>
      </c>
    </row>
    <row r="1752" spans="1:7">
      <c r="A1752" t="s">
        <v>410</v>
      </c>
      <c r="B1752" t="s">
        <v>3306</v>
      </c>
      <c r="C1752" t="s">
        <v>3307</v>
      </c>
      <c r="D1752" t="s">
        <v>7</v>
      </c>
      <c r="E1752" t="str">
        <f t="shared" si="27"/>
        <v>Sudah Upload</v>
      </c>
      <c r="F1752">
        <f>COUNTIFS('Raw data yang sudah upload'!C:C,C1752,'Raw data yang sudah upload'!A:A,$I$3)</f>
        <v>1</v>
      </c>
      <c r="G1752" t="str">
        <f>IF(F1752=0,"Tidak Upload",IF(COUNTIFS('Raw data yang sudah upload'!C:C,C1752,'Raw data yang sudah upload'!A:A,$I$3,'Raw data yang sudah upload'!X:X,"YA")&gt;0,"Tepat Waktu","Terlambat"))</f>
        <v>Tepat Waktu</v>
      </c>
    </row>
    <row r="1753" spans="1:7">
      <c r="A1753" t="s">
        <v>410</v>
      </c>
      <c r="B1753" t="s">
        <v>3308</v>
      </c>
      <c r="C1753" t="s">
        <v>3309</v>
      </c>
      <c r="D1753" t="s">
        <v>7</v>
      </c>
      <c r="E1753" t="str">
        <f t="shared" si="27"/>
        <v>Sudah Upload</v>
      </c>
      <c r="F1753">
        <f>COUNTIFS('Raw data yang sudah upload'!C:C,C1753,'Raw data yang sudah upload'!A:A,$I$3)</f>
        <v>1</v>
      </c>
      <c r="G1753" t="str">
        <f>IF(F1753=0,"Tidak Upload",IF(COUNTIFS('Raw data yang sudah upload'!C:C,C1753,'Raw data yang sudah upload'!A:A,$I$3,'Raw data yang sudah upload'!X:X,"YA")&gt;0,"Tepat Waktu","Terlambat"))</f>
        <v>Tepat Waktu</v>
      </c>
    </row>
    <row r="1754" spans="1:7">
      <c r="A1754" t="s">
        <v>410</v>
      </c>
      <c r="B1754" t="s">
        <v>3310</v>
      </c>
      <c r="C1754" t="s">
        <v>3311</v>
      </c>
      <c r="D1754" t="s">
        <v>7</v>
      </c>
      <c r="E1754" t="str">
        <f t="shared" si="27"/>
        <v>Sudah Upload</v>
      </c>
      <c r="F1754">
        <f>COUNTIFS('Raw data yang sudah upload'!C:C,C1754,'Raw data yang sudah upload'!A:A,$I$3)</f>
        <v>1</v>
      </c>
      <c r="G1754" t="str">
        <f>IF(F1754=0,"Tidak Upload",IF(COUNTIFS('Raw data yang sudah upload'!C:C,C1754,'Raw data yang sudah upload'!A:A,$I$3,'Raw data yang sudah upload'!X:X,"YA")&gt;0,"Tepat Waktu","Terlambat"))</f>
        <v>Tepat Waktu</v>
      </c>
    </row>
    <row r="1755" spans="1:7">
      <c r="A1755" t="s">
        <v>410</v>
      </c>
      <c r="B1755" t="s">
        <v>3312</v>
      </c>
      <c r="C1755" t="s">
        <v>3313</v>
      </c>
      <c r="D1755" t="s">
        <v>7</v>
      </c>
      <c r="E1755" t="str">
        <f t="shared" si="27"/>
        <v>Sudah Upload</v>
      </c>
      <c r="F1755">
        <f>COUNTIFS('Raw data yang sudah upload'!C:C,C1755,'Raw data yang sudah upload'!A:A,$I$3)</f>
        <v>1</v>
      </c>
      <c r="G1755" t="str">
        <f>IF(F1755=0,"Tidak Upload",IF(COUNTIFS('Raw data yang sudah upload'!C:C,C1755,'Raw data yang sudah upload'!A:A,$I$3,'Raw data yang sudah upload'!X:X,"YA")&gt;0,"Tepat Waktu","Terlambat"))</f>
        <v>Tepat Waktu</v>
      </c>
    </row>
    <row r="1756" spans="1:7">
      <c r="A1756" t="s">
        <v>410</v>
      </c>
      <c r="B1756" t="s">
        <v>3314</v>
      </c>
      <c r="C1756" t="s">
        <v>3315</v>
      </c>
      <c r="D1756" t="s">
        <v>7</v>
      </c>
      <c r="E1756" t="str">
        <f t="shared" si="27"/>
        <v>Sudah Upload</v>
      </c>
      <c r="F1756">
        <f>COUNTIFS('Raw data yang sudah upload'!C:C,C1756,'Raw data yang sudah upload'!A:A,$I$3)</f>
        <v>1</v>
      </c>
      <c r="G1756" t="str">
        <f>IF(F1756=0,"Tidak Upload",IF(COUNTIFS('Raw data yang sudah upload'!C:C,C1756,'Raw data yang sudah upload'!A:A,$I$3,'Raw data yang sudah upload'!X:X,"YA")&gt;0,"Tepat Waktu","Terlambat"))</f>
        <v>Tepat Waktu</v>
      </c>
    </row>
    <row r="1757" spans="1:7">
      <c r="A1757" t="s">
        <v>410</v>
      </c>
      <c r="B1757" t="s">
        <v>3316</v>
      </c>
      <c r="C1757" t="s">
        <v>3317</v>
      </c>
      <c r="D1757" t="s">
        <v>7</v>
      </c>
      <c r="E1757" t="str">
        <f t="shared" si="27"/>
        <v>Sudah Upload</v>
      </c>
      <c r="F1757">
        <f>COUNTIFS('Raw data yang sudah upload'!C:C,C1757,'Raw data yang sudah upload'!A:A,$I$3)</f>
        <v>1</v>
      </c>
      <c r="G1757" t="str">
        <f>IF(F1757=0,"Tidak Upload",IF(COUNTIFS('Raw data yang sudah upload'!C:C,C1757,'Raw data yang sudah upload'!A:A,$I$3,'Raw data yang sudah upload'!X:X,"YA")&gt;0,"Tepat Waktu","Terlambat"))</f>
        <v>Tepat Waktu</v>
      </c>
    </row>
    <row r="1758" spans="1:7">
      <c r="A1758" t="s">
        <v>410</v>
      </c>
      <c r="B1758" t="s">
        <v>3318</v>
      </c>
      <c r="C1758" t="s">
        <v>3319</v>
      </c>
      <c r="D1758" t="s">
        <v>7</v>
      </c>
      <c r="E1758" t="str">
        <f t="shared" si="27"/>
        <v>Sudah Upload</v>
      </c>
      <c r="F1758">
        <f>COUNTIFS('Raw data yang sudah upload'!C:C,C1758,'Raw data yang sudah upload'!A:A,$I$3)</f>
        <v>1</v>
      </c>
      <c r="G1758" t="str">
        <f>IF(F1758=0,"Tidak Upload",IF(COUNTIFS('Raw data yang sudah upload'!C:C,C1758,'Raw data yang sudah upload'!A:A,$I$3,'Raw data yang sudah upload'!X:X,"YA")&gt;0,"Tepat Waktu","Terlambat"))</f>
        <v>Tepat Waktu</v>
      </c>
    </row>
    <row r="1759" spans="1:7">
      <c r="A1759" t="s">
        <v>410</v>
      </c>
      <c r="B1759" t="s">
        <v>3320</v>
      </c>
      <c r="C1759" t="s">
        <v>3321</v>
      </c>
      <c r="D1759" t="s">
        <v>7</v>
      </c>
      <c r="E1759" t="str">
        <f t="shared" si="27"/>
        <v>Sudah Upload</v>
      </c>
      <c r="F1759">
        <f>COUNTIFS('Raw data yang sudah upload'!C:C,C1759,'Raw data yang sudah upload'!A:A,$I$3)</f>
        <v>1</v>
      </c>
      <c r="G1759" t="str">
        <f>IF(F1759=0,"Tidak Upload",IF(COUNTIFS('Raw data yang sudah upload'!C:C,C1759,'Raw data yang sudah upload'!A:A,$I$3,'Raw data yang sudah upload'!X:X,"YA")&gt;0,"Tepat Waktu","Terlambat"))</f>
        <v>Tepat Waktu</v>
      </c>
    </row>
    <row r="1760" spans="1:7">
      <c r="A1760" t="s">
        <v>410</v>
      </c>
      <c r="B1760" t="s">
        <v>3322</v>
      </c>
      <c r="C1760" t="s">
        <v>3323</v>
      </c>
      <c r="D1760" t="s">
        <v>7</v>
      </c>
      <c r="E1760" t="str">
        <f t="shared" si="27"/>
        <v>Sudah Upload</v>
      </c>
      <c r="F1760">
        <f>COUNTIFS('Raw data yang sudah upload'!C:C,C1760,'Raw data yang sudah upload'!A:A,$I$3)</f>
        <v>1</v>
      </c>
      <c r="G1760" t="str">
        <f>IF(F1760=0,"Tidak Upload",IF(COUNTIFS('Raw data yang sudah upload'!C:C,C1760,'Raw data yang sudah upload'!A:A,$I$3,'Raw data yang sudah upload'!X:X,"YA")&gt;0,"Tepat Waktu","Terlambat"))</f>
        <v>Tepat Waktu</v>
      </c>
    </row>
    <row r="1761" spans="1:7">
      <c r="A1761" t="s">
        <v>410</v>
      </c>
      <c r="B1761" t="s">
        <v>3324</v>
      </c>
      <c r="C1761" t="s">
        <v>3325</v>
      </c>
      <c r="D1761" t="s">
        <v>7</v>
      </c>
      <c r="E1761" t="str">
        <f t="shared" si="27"/>
        <v>Sudah Upload</v>
      </c>
      <c r="F1761">
        <f>COUNTIFS('Raw data yang sudah upload'!C:C,C1761,'Raw data yang sudah upload'!A:A,$I$3)</f>
        <v>1</v>
      </c>
      <c r="G1761" t="str">
        <f>IF(F1761=0,"Tidak Upload",IF(COUNTIFS('Raw data yang sudah upload'!C:C,C1761,'Raw data yang sudah upload'!A:A,$I$3,'Raw data yang sudah upload'!X:X,"YA")&gt;0,"Tepat Waktu","Terlambat"))</f>
        <v>Tepat Waktu</v>
      </c>
    </row>
    <row r="1762" spans="1:7">
      <c r="A1762" t="s">
        <v>410</v>
      </c>
      <c r="B1762" t="s">
        <v>3326</v>
      </c>
      <c r="C1762" t="s">
        <v>3327</v>
      </c>
      <c r="D1762" t="s">
        <v>7</v>
      </c>
      <c r="E1762" t="str">
        <f t="shared" si="27"/>
        <v>Sudah Upload</v>
      </c>
      <c r="F1762">
        <f>COUNTIFS('Raw data yang sudah upload'!C:C,C1762,'Raw data yang sudah upload'!A:A,$I$3)</f>
        <v>1</v>
      </c>
      <c r="G1762" t="str">
        <f>IF(F1762=0,"Tidak Upload",IF(COUNTIFS('Raw data yang sudah upload'!C:C,C1762,'Raw data yang sudah upload'!A:A,$I$3,'Raw data yang sudah upload'!X:X,"YA")&gt;0,"Tepat Waktu","Terlambat"))</f>
        <v>Tepat Waktu</v>
      </c>
    </row>
    <row r="1763" spans="1:7">
      <c r="A1763" t="s">
        <v>391</v>
      </c>
      <c r="B1763" t="s">
        <v>3328</v>
      </c>
      <c r="C1763" t="s">
        <v>3329</v>
      </c>
      <c r="D1763" t="s">
        <v>29</v>
      </c>
      <c r="E1763" t="str">
        <f t="shared" si="27"/>
        <v>Tidak Upload</v>
      </c>
      <c r="F1763">
        <f>COUNTIFS('Raw data yang sudah upload'!C:C,C1763,'Raw data yang sudah upload'!A:A,$I$3)</f>
        <v>0</v>
      </c>
      <c r="G1763" t="str">
        <f>IF(F1763=0,"Tidak Upload",IF(COUNTIFS('Raw data yang sudah upload'!C:C,C1763,'Raw data yang sudah upload'!A:A,$I$3,'Raw data yang sudah upload'!X:X,"YA")&gt;0,"Tepat Waktu","Terlambat"))</f>
        <v>Tidak Upload</v>
      </c>
    </row>
    <row r="1764" spans="1:7">
      <c r="A1764" t="s">
        <v>229</v>
      </c>
      <c r="B1764" t="s">
        <v>3330</v>
      </c>
      <c r="C1764" t="s">
        <v>3331</v>
      </c>
      <c r="D1764" t="s">
        <v>7</v>
      </c>
      <c r="E1764" t="str">
        <f t="shared" si="27"/>
        <v>Sudah Upload</v>
      </c>
      <c r="F1764">
        <f>COUNTIFS('Raw data yang sudah upload'!C:C,C1764,'Raw data yang sudah upload'!A:A,$I$3)</f>
        <v>1</v>
      </c>
      <c r="G1764" t="str">
        <f>IF(F1764=0,"Tidak Upload",IF(COUNTIFS('Raw data yang sudah upload'!C:C,C1764,'Raw data yang sudah upload'!A:A,$I$3,'Raw data yang sudah upload'!X:X,"YA")&gt;0,"Tepat Waktu","Terlambat"))</f>
        <v>Tepat Waktu</v>
      </c>
    </row>
    <row r="1765" spans="1:7">
      <c r="A1765" t="s">
        <v>588</v>
      </c>
      <c r="B1765" t="s">
        <v>3332</v>
      </c>
      <c r="C1765" t="s">
        <v>3333</v>
      </c>
      <c r="D1765" t="s">
        <v>7</v>
      </c>
      <c r="E1765" t="str">
        <f t="shared" si="27"/>
        <v>Sudah Upload</v>
      </c>
      <c r="F1765">
        <f>COUNTIFS('Raw data yang sudah upload'!C:C,C1765,'Raw data yang sudah upload'!A:A,$I$3)</f>
        <v>1</v>
      </c>
      <c r="G1765" t="str">
        <f>IF(F1765=0,"Tidak Upload",IF(COUNTIFS('Raw data yang sudah upload'!C:C,C1765,'Raw data yang sudah upload'!A:A,$I$3,'Raw data yang sudah upload'!X:X,"YA")&gt;0,"Tepat Waktu","Terlambat"))</f>
        <v>Tepat Waktu</v>
      </c>
    </row>
    <row r="1766" spans="1:7">
      <c r="A1766" t="s">
        <v>453</v>
      </c>
      <c r="B1766" t="s">
        <v>3334</v>
      </c>
      <c r="C1766" t="s">
        <v>3335</v>
      </c>
      <c r="D1766" t="s">
        <v>7</v>
      </c>
      <c r="E1766" t="str">
        <f t="shared" si="27"/>
        <v>Sudah Upload</v>
      </c>
      <c r="F1766">
        <f>COUNTIFS('Raw data yang sudah upload'!C:C,C1766,'Raw data yang sudah upload'!A:A,$I$3)</f>
        <v>1</v>
      </c>
      <c r="G1766" t="str">
        <f>IF(F1766=0,"Tidak Upload",IF(COUNTIFS('Raw data yang sudah upload'!C:C,C1766,'Raw data yang sudah upload'!A:A,$I$3,'Raw data yang sudah upload'!X:X,"YA")&gt;0,"Tepat Waktu","Terlambat"))</f>
        <v>Tepat Waktu</v>
      </c>
    </row>
    <row r="1767" spans="1:7">
      <c r="A1767" t="s">
        <v>26</v>
      </c>
      <c r="B1767" t="s">
        <v>3336</v>
      </c>
      <c r="C1767" t="s">
        <v>3337</v>
      </c>
      <c r="D1767" t="s">
        <v>7</v>
      </c>
      <c r="E1767" t="str">
        <f t="shared" si="27"/>
        <v>Sudah Upload</v>
      </c>
      <c r="F1767">
        <f>COUNTIFS('Raw data yang sudah upload'!C:C,C1767,'Raw data yang sudah upload'!A:A,$I$3)</f>
        <v>1</v>
      </c>
      <c r="G1767" t="str">
        <f>IF(F1767=0,"Tidak Upload",IF(COUNTIFS('Raw data yang sudah upload'!C:C,C1767,'Raw data yang sudah upload'!A:A,$I$3,'Raw data yang sudah upload'!X:X,"YA")&gt;0,"Tepat Waktu","Terlambat"))</f>
        <v>Tepat Waktu</v>
      </c>
    </row>
    <row r="1768" spans="1:7">
      <c r="A1768" t="s">
        <v>848</v>
      </c>
      <c r="B1768" t="s">
        <v>3338</v>
      </c>
      <c r="C1768" t="s">
        <v>3339</v>
      </c>
      <c r="D1768" t="s">
        <v>7</v>
      </c>
      <c r="E1768" t="str">
        <f t="shared" si="27"/>
        <v>Sudah Upload</v>
      </c>
      <c r="F1768">
        <f>COUNTIFS('Raw data yang sudah upload'!C:C,C1768,'Raw data yang sudah upload'!A:A,$I$3)</f>
        <v>1</v>
      </c>
      <c r="G1768" t="str">
        <f>IF(F1768=0,"Tidak Upload",IF(COUNTIFS('Raw data yang sudah upload'!C:C,C1768,'Raw data yang sudah upload'!A:A,$I$3,'Raw data yang sudah upload'!X:X,"YA")&gt;0,"Tepat Waktu","Terlambat"))</f>
        <v>Tepat Waktu</v>
      </c>
    </row>
    <row r="1769" spans="1:7">
      <c r="A1769" t="s">
        <v>848</v>
      </c>
      <c r="B1769" t="s">
        <v>3340</v>
      </c>
      <c r="C1769" t="s">
        <v>3341</v>
      </c>
      <c r="D1769" t="s">
        <v>7</v>
      </c>
      <c r="E1769" t="str">
        <f t="shared" si="27"/>
        <v>Sudah Upload</v>
      </c>
      <c r="F1769">
        <f>COUNTIFS('Raw data yang sudah upload'!C:C,C1769,'Raw data yang sudah upload'!A:A,$I$3)</f>
        <v>1</v>
      </c>
      <c r="G1769" t="str">
        <f>IF(F1769=0,"Tidak Upload",IF(COUNTIFS('Raw data yang sudah upload'!C:C,C1769,'Raw data yang sudah upload'!A:A,$I$3,'Raw data yang sudah upload'!X:X,"YA")&gt;0,"Tepat Waktu","Terlambat"))</f>
        <v>Tepat Waktu</v>
      </c>
    </row>
    <row r="1770" spans="1:7">
      <c r="A1770" t="s">
        <v>848</v>
      </c>
      <c r="B1770" t="s">
        <v>3342</v>
      </c>
      <c r="C1770" t="s">
        <v>3343</v>
      </c>
      <c r="D1770" t="s">
        <v>7</v>
      </c>
      <c r="E1770" t="str">
        <f t="shared" si="27"/>
        <v>Sudah Upload</v>
      </c>
      <c r="F1770">
        <f>COUNTIFS('Raw data yang sudah upload'!C:C,C1770,'Raw data yang sudah upload'!A:A,$I$3)</f>
        <v>1</v>
      </c>
      <c r="G1770" t="str">
        <f>IF(F1770=0,"Tidak Upload",IF(COUNTIFS('Raw data yang sudah upload'!C:C,C1770,'Raw data yang sudah upload'!A:A,$I$3,'Raw data yang sudah upload'!X:X,"YA")&gt;0,"Tepat Waktu","Terlambat"))</f>
        <v>Tepat Waktu</v>
      </c>
    </row>
    <row r="1771" spans="1:7">
      <c r="A1771" t="s">
        <v>848</v>
      </c>
      <c r="B1771" t="s">
        <v>3344</v>
      </c>
      <c r="C1771" t="s">
        <v>3345</v>
      </c>
      <c r="D1771" t="s">
        <v>7</v>
      </c>
      <c r="E1771" t="str">
        <f t="shared" si="27"/>
        <v>Sudah Upload</v>
      </c>
      <c r="F1771">
        <f>COUNTIFS('Raw data yang sudah upload'!C:C,C1771,'Raw data yang sudah upload'!A:A,$I$3)</f>
        <v>1</v>
      </c>
      <c r="G1771" t="str">
        <f>IF(F1771=0,"Tidak Upload",IF(COUNTIFS('Raw data yang sudah upload'!C:C,C1771,'Raw data yang sudah upload'!A:A,$I$3,'Raw data yang sudah upload'!X:X,"YA")&gt;0,"Tepat Waktu","Terlambat"))</f>
        <v>Tepat Waktu</v>
      </c>
    </row>
    <row r="1772" spans="1:7">
      <c r="A1772" t="s">
        <v>848</v>
      </c>
      <c r="B1772" t="s">
        <v>3346</v>
      </c>
      <c r="C1772" t="s">
        <v>3347</v>
      </c>
      <c r="D1772" t="s">
        <v>7</v>
      </c>
      <c r="E1772" t="str">
        <f t="shared" si="27"/>
        <v>Sudah Upload</v>
      </c>
      <c r="F1772">
        <f>COUNTIFS('Raw data yang sudah upload'!C:C,C1772,'Raw data yang sudah upload'!A:A,$I$3)</f>
        <v>1</v>
      </c>
      <c r="G1772" t="str">
        <f>IF(F1772=0,"Tidak Upload",IF(COUNTIFS('Raw data yang sudah upload'!C:C,C1772,'Raw data yang sudah upload'!A:A,$I$3,'Raw data yang sudah upload'!X:X,"YA")&gt;0,"Tepat Waktu","Terlambat"))</f>
        <v>Tepat Waktu</v>
      </c>
    </row>
    <row r="1773" spans="1:7">
      <c r="A1773" t="s">
        <v>848</v>
      </c>
      <c r="B1773" t="s">
        <v>3348</v>
      </c>
      <c r="C1773" t="s">
        <v>3349</v>
      </c>
      <c r="D1773" t="s">
        <v>7</v>
      </c>
      <c r="E1773" t="str">
        <f t="shared" si="27"/>
        <v>Sudah Upload</v>
      </c>
      <c r="F1773">
        <f>COUNTIFS('Raw data yang sudah upload'!C:C,C1773,'Raw data yang sudah upload'!A:A,$I$3)</f>
        <v>1</v>
      </c>
      <c r="G1773" t="str">
        <f>IF(F1773=0,"Tidak Upload",IF(COUNTIFS('Raw data yang sudah upload'!C:C,C1773,'Raw data yang sudah upload'!A:A,$I$3,'Raw data yang sudah upload'!X:X,"YA")&gt;0,"Tepat Waktu","Terlambat"))</f>
        <v>Tepat Waktu</v>
      </c>
    </row>
    <row r="1774" spans="1:7">
      <c r="A1774" t="s">
        <v>848</v>
      </c>
      <c r="B1774" t="s">
        <v>3350</v>
      </c>
      <c r="C1774" t="s">
        <v>3351</v>
      </c>
      <c r="D1774" t="s">
        <v>7</v>
      </c>
      <c r="E1774" t="str">
        <f t="shared" si="27"/>
        <v>Sudah Upload</v>
      </c>
      <c r="F1774">
        <f>COUNTIFS('Raw data yang sudah upload'!C:C,C1774,'Raw data yang sudah upload'!A:A,$I$3)</f>
        <v>1</v>
      </c>
      <c r="G1774" t="str">
        <f>IF(F1774=0,"Tidak Upload",IF(COUNTIFS('Raw data yang sudah upload'!C:C,C1774,'Raw data yang sudah upload'!A:A,$I$3,'Raw data yang sudah upload'!X:X,"YA")&gt;0,"Tepat Waktu","Terlambat"))</f>
        <v>Tepat Waktu</v>
      </c>
    </row>
    <row r="1775" spans="1:7">
      <c r="A1775" t="s">
        <v>848</v>
      </c>
      <c r="B1775" t="s">
        <v>3352</v>
      </c>
      <c r="C1775" t="s">
        <v>3353</v>
      </c>
      <c r="D1775" t="s">
        <v>7</v>
      </c>
      <c r="E1775" t="str">
        <f t="shared" si="27"/>
        <v>Sudah Upload</v>
      </c>
      <c r="F1775">
        <f>COUNTIFS('Raw data yang sudah upload'!C:C,C1775,'Raw data yang sudah upload'!A:A,$I$3)</f>
        <v>1</v>
      </c>
      <c r="G1775" t="str">
        <f>IF(F1775=0,"Tidak Upload",IF(COUNTIFS('Raw data yang sudah upload'!C:C,C1775,'Raw data yang sudah upload'!A:A,$I$3,'Raw data yang sudah upload'!X:X,"YA")&gt;0,"Tepat Waktu","Terlambat"))</f>
        <v>Tepat Waktu</v>
      </c>
    </row>
    <row r="1776" spans="1:7">
      <c r="A1776" t="s">
        <v>848</v>
      </c>
      <c r="B1776" t="s">
        <v>3354</v>
      </c>
      <c r="C1776" t="s">
        <v>3355</v>
      </c>
      <c r="D1776" t="s">
        <v>7</v>
      </c>
      <c r="E1776" t="str">
        <f t="shared" si="27"/>
        <v>Tidak Upload</v>
      </c>
      <c r="F1776">
        <f>COUNTIFS('Raw data yang sudah upload'!C:C,C1776,'Raw data yang sudah upload'!A:A,$I$3)</f>
        <v>0</v>
      </c>
      <c r="G1776" t="str">
        <f>IF(F1776=0,"Tidak Upload",IF(COUNTIFS('Raw data yang sudah upload'!C:C,C1776,'Raw data yang sudah upload'!A:A,$I$3,'Raw data yang sudah upload'!X:X,"YA")&gt;0,"Tepat Waktu","Terlambat"))</f>
        <v>Tidak Upload</v>
      </c>
    </row>
    <row r="1777" spans="1:7">
      <c r="A1777" t="s">
        <v>848</v>
      </c>
      <c r="B1777" t="s">
        <v>3356</v>
      </c>
      <c r="C1777" t="s">
        <v>3357</v>
      </c>
      <c r="D1777" t="s">
        <v>7</v>
      </c>
      <c r="E1777" t="str">
        <f t="shared" si="27"/>
        <v>Sudah Upload</v>
      </c>
      <c r="F1777">
        <f>COUNTIFS('Raw data yang sudah upload'!C:C,C1777,'Raw data yang sudah upload'!A:A,$I$3)</f>
        <v>1</v>
      </c>
      <c r="G1777" t="str">
        <f>IF(F1777=0,"Tidak Upload",IF(COUNTIFS('Raw data yang sudah upload'!C:C,C1777,'Raw data yang sudah upload'!A:A,$I$3,'Raw data yang sudah upload'!X:X,"YA")&gt;0,"Tepat Waktu","Terlambat"))</f>
        <v>Tepat Waktu</v>
      </c>
    </row>
    <row r="1778" spans="1:7">
      <c r="A1778" t="s">
        <v>848</v>
      </c>
      <c r="B1778" t="s">
        <v>3358</v>
      </c>
      <c r="C1778" t="s">
        <v>3359</v>
      </c>
      <c r="D1778" t="s">
        <v>7</v>
      </c>
      <c r="E1778" t="str">
        <f t="shared" si="27"/>
        <v>Tidak Upload</v>
      </c>
      <c r="F1778">
        <f>COUNTIFS('Raw data yang sudah upload'!C:C,C1778,'Raw data yang sudah upload'!A:A,$I$3)</f>
        <v>0</v>
      </c>
      <c r="G1778" t="str">
        <f>IF(F1778=0,"Tidak Upload",IF(COUNTIFS('Raw data yang sudah upload'!C:C,C1778,'Raw data yang sudah upload'!A:A,$I$3,'Raw data yang sudah upload'!X:X,"YA")&gt;0,"Tepat Waktu","Terlambat"))</f>
        <v>Tidak Upload</v>
      </c>
    </row>
    <row r="1779" spans="1:7">
      <c r="A1779" t="s">
        <v>848</v>
      </c>
      <c r="B1779" t="s">
        <v>3360</v>
      </c>
      <c r="C1779" t="s">
        <v>3361</v>
      </c>
      <c r="D1779" t="s">
        <v>7</v>
      </c>
      <c r="E1779" t="str">
        <f t="shared" si="27"/>
        <v>Sudah Upload</v>
      </c>
      <c r="F1779">
        <f>COUNTIFS('Raw data yang sudah upload'!C:C,C1779,'Raw data yang sudah upload'!A:A,$I$3)</f>
        <v>1</v>
      </c>
      <c r="G1779" t="str">
        <f>IF(F1779=0,"Tidak Upload",IF(COUNTIFS('Raw data yang sudah upload'!C:C,C1779,'Raw data yang sudah upload'!A:A,$I$3,'Raw data yang sudah upload'!X:X,"YA")&gt;0,"Tepat Waktu","Terlambat"))</f>
        <v>Tepat Waktu</v>
      </c>
    </row>
    <row r="1780" spans="1:7">
      <c r="A1780" t="s">
        <v>848</v>
      </c>
      <c r="B1780" t="s">
        <v>3362</v>
      </c>
      <c r="C1780" t="s">
        <v>3363</v>
      </c>
      <c r="D1780" t="s">
        <v>7</v>
      </c>
      <c r="E1780" t="str">
        <f t="shared" si="27"/>
        <v>Sudah Upload</v>
      </c>
      <c r="F1780">
        <f>COUNTIFS('Raw data yang sudah upload'!C:C,C1780,'Raw data yang sudah upload'!A:A,$I$3)</f>
        <v>1</v>
      </c>
      <c r="G1780" t="str">
        <f>IF(F1780=0,"Tidak Upload",IF(COUNTIFS('Raw data yang sudah upload'!C:C,C1780,'Raw data yang sudah upload'!A:A,$I$3,'Raw data yang sudah upload'!X:X,"YA")&gt;0,"Tepat Waktu","Terlambat"))</f>
        <v>Tepat Waktu</v>
      </c>
    </row>
    <row r="1781" spans="1:7">
      <c r="A1781" t="s">
        <v>848</v>
      </c>
      <c r="B1781" t="s">
        <v>3364</v>
      </c>
      <c r="C1781" t="s">
        <v>3365</v>
      </c>
      <c r="D1781" t="s">
        <v>7</v>
      </c>
      <c r="E1781" t="str">
        <f t="shared" si="27"/>
        <v>Sudah Upload</v>
      </c>
      <c r="F1781">
        <f>COUNTIFS('Raw data yang sudah upload'!C:C,C1781,'Raw data yang sudah upload'!A:A,$I$3)</f>
        <v>1</v>
      </c>
      <c r="G1781" t="str">
        <f>IF(F1781=0,"Tidak Upload",IF(COUNTIFS('Raw data yang sudah upload'!C:C,C1781,'Raw data yang sudah upload'!A:A,$I$3,'Raw data yang sudah upload'!X:X,"YA")&gt;0,"Tepat Waktu","Terlambat"))</f>
        <v>Tepat Waktu</v>
      </c>
    </row>
    <row r="1782" spans="1:7">
      <c r="A1782" t="s">
        <v>848</v>
      </c>
      <c r="B1782" t="s">
        <v>3366</v>
      </c>
      <c r="C1782" t="s">
        <v>3367</v>
      </c>
      <c r="D1782" t="s">
        <v>7</v>
      </c>
      <c r="E1782" t="str">
        <f t="shared" si="27"/>
        <v>Sudah Upload</v>
      </c>
      <c r="F1782">
        <f>COUNTIFS('Raw data yang sudah upload'!C:C,C1782,'Raw data yang sudah upload'!A:A,$I$3)</f>
        <v>1</v>
      </c>
      <c r="G1782" t="str">
        <f>IF(F1782=0,"Tidak Upload",IF(COUNTIFS('Raw data yang sudah upload'!C:C,C1782,'Raw data yang sudah upload'!A:A,$I$3,'Raw data yang sudah upload'!X:X,"YA")&gt;0,"Tepat Waktu","Terlambat"))</f>
        <v>Tepat Waktu</v>
      </c>
    </row>
    <row r="1783" spans="1:7">
      <c r="A1783" t="s">
        <v>848</v>
      </c>
      <c r="B1783" t="s">
        <v>3368</v>
      </c>
      <c r="C1783" t="s">
        <v>3369</v>
      </c>
      <c r="D1783" t="s">
        <v>7</v>
      </c>
      <c r="E1783" t="str">
        <f t="shared" si="27"/>
        <v>Sudah Upload</v>
      </c>
      <c r="F1783">
        <f>COUNTIFS('Raw data yang sudah upload'!C:C,C1783,'Raw data yang sudah upload'!A:A,$I$3)</f>
        <v>1</v>
      </c>
      <c r="G1783" t="str">
        <f>IF(F1783=0,"Tidak Upload",IF(COUNTIFS('Raw data yang sudah upload'!C:C,C1783,'Raw data yang sudah upload'!A:A,$I$3,'Raw data yang sudah upload'!X:X,"YA")&gt;0,"Tepat Waktu","Terlambat"))</f>
        <v>Tepat Waktu</v>
      </c>
    </row>
    <row r="1784" spans="1:7">
      <c r="A1784" t="s">
        <v>848</v>
      </c>
      <c r="B1784" t="s">
        <v>3370</v>
      </c>
      <c r="C1784" t="s">
        <v>3371</v>
      </c>
      <c r="D1784" t="s">
        <v>7</v>
      </c>
      <c r="E1784" t="str">
        <f t="shared" si="27"/>
        <v>Sudah Upload</v>
      </c>
      <c r="F1784">
        <f>COUNTIFS('Raw data yang sudah upload'!C:C,C1784,'Raw data yang sudah upload'!A:A,$I$3)</f>
        <v>1</v>
      </c>
      <c r="G1784" t="str">
        <f>IF(F1784=0,"Tidak Upload",IF(COUNTIFS('Raw data yang sudah upload'!C:C,C1784,'Raw data yang sudah upload'!A:A,$I$3,'Raw data yang sudah upload'!X:X,"YA")&gt;0,"Tepat Waktu","Terlambat"))</f>
        <v>Tepat Waktu</v>
      </c>
    </row>
    <row r="1785" spans="1:7">
      <c r="A1785" t="s">
        <v>848</v>
      </c>
      <c r="B1785" t="s">
        <v>3372</v>
      </c>
      <c r="C1785" t="s">
        <v>3373</v>
      </c>
      <c r="D1785" t="s">
        <v>7</v>
      </c>
      <c r="E1785" t="str">
        <f t="shared" si="27"/>
        <v>Sudah Upload</v>
      </c>
      <c r="F1785">
        <f>COUNTIFS('Raw data yang sudah upload'!C:C,C1785,'Raw data yang sudah upload'!A:A,$I$3)</f>
        <v>1</v>
      </c>
      <c r="G1785" t="str">
        <f>IF(F1785=0,"Tidak Upload",IF(COUNTIFS('Raw data yang sudah upload'!C:C,C1785,'Raw data yang sudah upload'!A:A,$I$3,'Raw data yang sudah upload'!X:X,"YA")&gt;0,"Tepat Waktu","Terlambat"))</f>
        <v>Tepat Waktu</v>
      </c>
    </row>
    <row r="1786" spans="1:7">
      <c r="A1786" t="s">
        <v>848</v>
      </c>
      <c r="B1786" t="s">
        <v>3374</v>
      </c>
      <c r="C1786" t="s">
        <v>3375</v>
      </c>
      <c r="D1786" t="s">
        <v>7</v>
      </c>
      <c r="E1786" t="str">
        <f t="shared" si="27"/>
        <v>Sudah Upload</v>
      </c>
      <c r="F1786">
        <f>COUNTIFS('Raw data yang sudah upload'!C:C,C1786,'Raw data yang sudah upload'!A:A,$I$3)</f>
        <v>1</v>
      </c>
      <c r="G1786" t="str">
        <f>IF(F1786=0,"Tidak Upload",IF(COUNTIFS('Raw data yang sudah upload'!C:C,C1786,'Raw data yang sudah upload'!A:A,$I$3,'Raw data yang sudah upload'!X:X,"YA")&gt;0,"Tepat Waktu","Terlambat"))</f>
        <v>Terlambat</v>
      </c>
    </row>
    <row r="1787" spans="1:7">
      <c r="A1787" t="s">
        <v>848</v>
      </c>
      <c r="B1787" t="s">
        <v>3376</v>
      </c>
      <c r="C1787" t="s">
        <v>3377</v>
      </c>
      <c r="D1787" t="s">
        <v>7</v>
      </c>
      <c r="E1787" t="str">
        <f t="shared" si="27"/>
        <v>Sudah Upload</v>
      </c>
      <c r="F1787">
        <f>COUNTIFS('Raw data yang sudah upload'!C:C,C1787,'Raw data yang sudah upload'!A:A,$I$3)</f>
        <v>1</v>
      </c>
      <c r="G1787" t="str">
        <f>IF(F1787=0,"Tidak Upload",IF(COUNTIFS('Raw data yang sudah upload'!C:C,C1787,'Raw data yang sudah upload'!A:A,$I$3,'Raw data yang sudah upload'!X:X,"YA")&gt;0,"Tepat Waktu","Terlambat"))</f>
        <v>Tepat Waktu</v>
      </c>
    </row>
    <row r="1788" spans="1:7">
      <c r="A1788" t="s">
        <v>848</v>
      </c>
      <c r="B1788" t="s">
        <v>3378</v>
      </c>
      <c r="C1788" t="s">
        <v>3379</v>
      </c>
      <c r="D1788" t="s">
        <v>7</v>
      </c>
      <c r="E1788" t="str">
        <f t="shared" si="27"/>
        <v>Sudah Upload</v>
      </c>
      <c r="F1788">
        <f>COUNTIFS('Raw data yang sudah upload'!C:C,C1788,'Raw data yang sudah upload'!A:A,$I$3)</f>
        <v>1</v>
      </c>
      <c r="G1788" t="str">
        <f>IF(F1788=0,"Tidak Upload",IF(COUNTIFS('Raw data yang sudah upload'!C:C,C1788,'Raw data yang sudah upload'!A:A,$I$3,'Raw data yang sudah upload'!X:X,"YA")&gt;0,"Tepat Waktu","Terlambat"))</f>
        <v>Tepat Waktu</v>
      </c>
    </row>
    <row r="1789" spans="1:7">
      <c r="A1789" t="s">
        <v>848</v>
      </c>
      <c r="B1789" t="s">
        <v>3380</v>
      </c>
      <c r="C1789" t="s">
        <v>3381</v>
      </c>
      <c r="D1789" t="s">
        <v>7</v>
      </c>
      <c r="E1789" t="str">
        <f t="shared" si="27"/>
        <v>Sudah Upload</v>
      </c>
      <c r="F1789">
        <f>COUNTIFS('Raw data yang sudah upload'!C:C,C1789,'Raw data yang sudah upload'!A:A,$I$3)</f>
        <v>1</v>
      </c>
      <c r="G1789" t="str">
        <f>IF(F1789=0,"Tidak Upload",IF(COUNTIFS('Raw data yang sudah upload'!C:C,C1789,'Raw data yang sudah upload'!A:A,$I$3,'Raw data yang sudah upload'!X:X,"YA")&gt;0,"Tepat Waktu","Terlambat"))</f>
        <v>Tepat Waktu</v>
      </c>
    </row>
    <row r="1790" spans="1:7">
      <c r="A1790" t="s">
        <v>848</v>
      </c>
      <c r="B1790" t="s">
        <v>3382</v>
      </c>
      <c r="C1790" t="s">
        <v>3383</v>
      </c>
      <c r="D1790" t="s">
        <v>7</v>
      </c>
      <c r="E1790" t="str">
        <f t="shared" si="27"/>
        <v>Sudah Upload</v>
      </c>
      <c r="F1790">
        <f>COUNTIFS('Raw data yang sudah upload'!C:C,C1790,'Raw data yang sudah upload'!A:A,$I$3)</f>
        <v>1</v>
      </c>
      <c r="G1790" t="str">
        <f>IF(F1790=0,"Tidak Upload",IF(COUNTIFS('Raw data yang sudah upload'!C:C,C1790,'Raw data yang sudah upload'!A:A,$I$3,'Raw data yang sudah upload'!X:X,"YA")&gt;0,"Tepat Waktu","Terlambat"))</f>
        <v>Tepat Waktu</v>
      </c>
    </row>
    <row r="1791" spans="1:7">
      <c r="A1791" t="s">
        <v>848</v>
      </c>
      <c r="B1791" t="s">
        <v>3384</v>
      </c>
      <c r="C1791" t="s">
        <v>3385</v>
      </c>
      <c r="D1791" t="s">
        <v>29</v>
      </c>
      <c r="E1791" t="str">
        <f t="shared" si="27"/>
        <v>Sudah Upload</v>
      </c>
      <c r="F1791">
        <f>COUNTIFS('Raw data yang sudah upload'!C:C,C1791,'Raw data yang sudah upload'!A:A,$I$3)</f>
        <v>1</v>
      </c>
      <c r="G1791" t="str">
        <f>IF(F1791=0,"Tidak Upload",IF(COUNTIFS('Raw data yang sudah upload'!C:C,C1791,'Raw data yang sudah upload'!A:A,$I$3,'Raw data yang sudah upload'!X:X,"YA")&gt;0,"Tepat Waktu","Terlambat"))</f>
        <v>Tepat Waktu</v>
      </c>
    </row>
    <row r="1792" spans="1:7">
      <c r="A1792" t="s">
        <v>848</v>
      </c>
      <c r="B1792" t="s">
        <v>3386</v>
      </c>
      <c r="C1792" t="s">
        <v>3387</v>
      </c>
      <c r="D1792" t="s">
        <v>7</v>
      </c>
      <c r="E1792" t="str">
        <f t="shared" si="27"/>
        <v>Sudah Upload</v>
      </c>
      <c r="F1792">
        <f>COUNTIFS('Raw data yang sudah upload'!C:C,C1792,'Raw data yang sudah upload'!A:A,$I$3)</f>
        <v>1</v>
      </c>
      <c r="G1792" t="str">
        <f>IF(F1792=0,"Tidak Upload",IF(COUNTIFS('Raw data yang sudah upload'!C:C,C1792,'Raw data yang sudah upload'!A:A,$I$3,'Raw data yang sudah upload'!X:X,"YA")&gt;0,"Tepat Waktu","Terlambat"))</f>
        <v>Tepat Waktu</v>
      </c>
    </row>
    <row r="1793" spans="1:7">
      <c r="A1793" t="s">
        <v>848</v>
      </c>
      <c r="B1793" t="s">
        <v>3388</v>
      </c>
      <c r="C1793" t="s">
        <v>3389</v>
      </c>
      <c r="D1793" t="s">
        <v>7</v>
      </c>
      <c r="E1793" t="str">
        <f t="shared" si="27"/>
        <v>Sudah Upload</v>
      </c>
      <c r="F1793">
        <f>COUNTIFS('Raw data yang sudah upload'!C:C,C1793,'Raw data yang sudah upload'!A:A,$I$3)</f>
        <v>1</v>
      </c>
      <c r="G1793" t="str">
        <f>IF(F1793=0,"Tidak Upload",IF(COUNTIFS('Raw data yang sudah upload'!C:C,C1793,'Raw data yang sudah upload'!A:A,$I$3,'Raw data yang sudah upload'!X:X,"YA")&gt;0,"Tepat Waktu","Terlambat"))</f>
        <v>Tepat Waktu</v>
      </c>
    </row>
    <row r="1794" spans="1:7">
      <c r="A1794" t="s">
        <v>848</v>
      </c>
      <c r="B1794" t="s">
        <v>3390</v>
      </c>
      <c r="C1794" t="s">
        <v>3391</v>
      </c>
      <c r="D1794" t="s">
        <v>7</v>
      </c>
      <c r="E1794" t="str">
        <f t="shared" si="27"/>
        <v>Tidak Upload</v>
      </c>
      <c r="F1794">
        <f>COUNTIFS('Raw data yang sudah upload'!C:C,C1794,'Raw data yang sudah upload'!A:A,$I$3)</f>
        <v>0</v>
      </c>
      <c r="G1794" t="str">
        <f>IF(F1794=0,"Tidak Upload",IF(COUNTIFS('Raw data yang sudah upload'!C:C,C1794,'Raw data yang sudah upload'!A:A,$I$3,'Raw data yang sudah upload'!X:X,"YA")&gt;0,"Tepat Waktu","Terlambat"))</f>
        <v>Tidak Upload</v>
      </c>
    </row>
    <row r="1795" spans="1:7">
      <c r="A1795" t="s">
        <v>848</v>
      </c>
      <c r="B1795" t="s">
        <v>3392</v>
      </c>
      <c r="C1795" t="s">
        <v>3393</v>
      </c>
      <c r="D1795" t="s">
        <v>29</v>
      </c>
      <c r="E1795" t="str">
        <f t="shared" si="27"/>
        <v>Sudah Upload</v>
      </c>
      <c r="F1795">
        <f>COUNTIFS('Raw data yang sudah upload'!C:C,C1795,'Raw data yang sudah upload'!A:A,$I$3)</f>
        <v>1</v>
      </c>
      <c r="G1795" t="str">
        <f>IF(F1795=0,"Tidak Upload",IF(COUNTIFS('Raw data yang sudah upload'!C:C,C1795,'Raw data yang sudah upload'!A:A,$I$3,'Raw data yang sudah upload'!X:X,"YA")&gt;0,"Tepat Waktu","Terlambat"))</f>
        <v>Tepat Waktu</v>
      </c>
    </row>
    <row r="1796" spans="1:7">
      <c r="A1796" t="s">
        <v>848</v>
      </c>
      <c r="B1796" t="s">
        <v>3394</v>
      </c>
      <c r="C1796" t="s">
        <v>3395</v>
      </c>
      <c r="D1796" t="s">
        <v>7</v>
      </c>
      <c r="E1796" t="str">
        <f t="shared" ref="E1796:E1859" si="28">IF(F1796=0,"Tidak Upload","Sudah Upload")</f>
        <v>Sudah Upload</v>
      </c>
      <c r="F1796">
        <f>COUNTIFS('Raw data yang sudah upload'!C:C,C1796,'Raw data yang sudah upload'!A:A,$I$3)</f>
        <v>1</v>
      </c>
      <c r="G1796" t="str">
        <f>IF(F1796=0,"Tidak Upload",IF(COUNTIFS('Raw data yang sudah upload'!C:C,C1796,'Raw data yang sudah upload'!A:A,$I$3,'Raw data yang sudah upload'!X:X,"YA")&gt;0,"Tepat Waktu","Terlambat"))</f>
        <v>Tepat Waktu</v>
      </c>
    </row>
    <row r="1797" spans="1:7">
      <c r="A1797" t="s">
        <v>848</v>
      </c>
      <c r="B1797" t="s">
        <v>3396</v>
      </c>
      <c r="C1797" t="s">
        <v>3397</v>
      </c>
      <c r="D1797" t="s">
        <v>7</v>
      </c>
      <c r="E1797" t="str">
        <f t="shared" si="28"/>
        <v>Sudah Upload</v>
      </c>
      <c r="F1797">
        <f>COUNTIFS('Raw data yang sudah upload'!C:C,C1797,'Raw data yang sudah upload'!A:A,$I$3)</f>
        <v>1</v>
      </c>
      <c r="G1797" t="str">
        <f>IF(F1797=0,"Tidak Upload",IF(COUNTIFS('Raw data yang sudah upload'!C:C,C1797,'Raw data yang sudah upload'!A:A,$I$3,'Raw data yang sudah upload'!X:X,"YA")&gt;0,"Tepat Waktu","Terlambat"))</f>
        <v>Tepat Waktu</v>
      </c>
    </row>
    <row r="1798" spans="1:7">
      <c r="A1798" t="s">
        <v>848</v>
      </c>
      <c r="B1798" t="s">
        <v>3398</v>
      </c>
      <c r="C1798" t="s">
        <v>3399</v>
      </c>
      <c r="D1798" t="s">
        <v>7</v>
      </c>
      <c r="E1798" t="str">
        <f t="shared" si="28"/>
        <v>Tidak Upload</v>
      </c>
      <c r="F1798">
        <f>COUNTIFS('Raw data yang sudah upload'!C:C,C1798,'Raw data yang sudah upload'!A:A,$I$3)</f>
        <v>0</v>
      </c>
      <c r="G1798" t="str">
        <f>IF(F1798=0,"Tidak Upload",IF(COUNTIFS('Raw data yang sudah upload'!C:C,C1798,'Raw data yang sudah upload'!A:A,$I$3,'Raw data yang sudah upload'!X:X,"YA")&gt;0,"Tepat Waktu","Terlambat"))</f>
        <v>Tidak Upload</v>
      </c>
    </row>
    <row r="1799" spans="1:7">
      <c r="A1799" t="s">
        <v>848</v>
      </c>
      <c r="B1799" t="s">
        <v>3400</v>
      </c>
      <c r="C1799" t="s">
        <v>3401</v>
      </c>
      <c r="D1799" t="s">
        <v>7</v>
      </c>
      <c r="E1799" t="str">
        <f t="shared" si="28"/>
        <v>Sudah Upload</v>
      </c>
      <c r="F1799">
        <f>COUNTIFS('Raw data yang sudah upload'!C:C,C1799,'Raw data yang sudah upload'!A:A,$I$3)</f>
        <v>1</v>
      </c>
      <c r="G1799" t="str">
        <f>IF(F1799=0,"Tidak Upload",IF(COUNTIFS('Raw data yang sudah upload'!C:C,C1799,'Raw data yang sudah upload'!A:A,$I$3,'Raw data yang sudah upload'!X:X,"YA")&gt;0,"Tepat Waktu","Terlambat"))</f>
        <v>Tepat Waktu</v>
      </c>
    </row>
    <row r="1800" spans="1:7">
      <c r="A1800" t="s">
        <v>848</v>
      </c>
      <c r="B1800" t="s">
        <v>3402</v>
      </c>
      <c r="C1800" t="s">
        <v>3403</v>
      </c>
      <c r="D1800" t="s">
        <v>7</v>
      </c>
      <c r="E1800" t="str">
        <f t="shared" si="28"/>
        <v>Sudah Upload</v>
      </c>
      <c r="F1800">
        <f>COUNTIFS('Raw data yang sudah upload'!C:C,C1800,'Raw data yang sudah upload'!A:A,$I$3)</f>
        <v>1</v>
      </c>
      <c r="G1800" t="str">
        <f>IF(F1800=0,"Tidak Upload",IF(COUNTIFS('Raw data yang sudah upload'!C:C,C1800,'Raw data yang sudah upload'!A:A,$I$3,'Raw data yang sudah upload'!X:X,"YA")&gt;0,"Tepat Waktu","Terlambat"))</f>
        <v>Tepat Waktu</v>
      </c>
    </row>
    <row r="1801" spans="1:7">
      <c r="A1801" t="s">
        <v>848</v>
      </c>
      <c r="B1801" t="s">
        <v>3404</v>
      </c>
      <c r="C1801" t="s">
        <v>3405</v>
      </c>
      <c r="D1801" t="s">
        <v>7</v>
      </c>
      <c r="E1801" t="str">
        <f t="shared" si="28"/>
        <v>Sudah Upload</v>
      </c>
      <c r="F1801">
        <f>COUNTIFS('Raw data yang sudah upload'!C:C,C1801,'Raw data yang sudah upload'!A:A,$I$3)</f>
        <v>1</v>
      </c>
      <c r="G1801" t="str">
        <f>IF(F1801=0,"Tidak Upload",IF(COUNTIFS('Raw data yang sudah upload'!C:C,C1801,'Raw data yang sudah upload'!A:A,$I$3,'Raw data yang sudah upload'!X:X,"YA")&gt;0,"Tepat Waktu","Terlambat"))</f>
        <v>Tepat Waktu</v>
      </c>
    </row>
    <row r="1802" spans="1:7">
      <c r="A1802" t="s">
        <v>848</v>
      </c>
      <c r="B1802" t="s">
        <v>3406</v>
      </c>
      <c r="C1802" t="s">
        <v>3407</v>
      </c>
      <c r="D1802" t="s">
        <v>7</v>
      </c>
      <c r="E1802" t="str">
        <f t="shared" si="28"/>
        <v>Tidak Upload</v>
      </c>
      <c r="F1802">
        <f>COUNTIFS('Raw data yang sudah upload'!C:C,C1802,'Raw data yang sudah upload'!A:A,$I$3)</f>
        <v>0</v>
      </c>
      <c r="G1802" t="str">
        <f>IF(F1802=0,"Tidak Upload",IF(COUNTIFS('Raw data yang sudah upload'!C:C,C1802,'Raw data yang sudah upload'!A:A,$I$3,'Raw data yang sudah upload'!X:X,"YA")&gt;0,"Tepat Waktu","Terlambat"))</f>
        <v>Tidak Upload</v>
      </c>
    </row>
    <row r="1803" spans="1:7">
      <c r="A1803" t="s">
        <v>848</v>
      </c>
      <c r="B1803" t="s">
        <v>3408</v>
      </c>
      <c r="C1803" t="s">
        <v>3409</v>
      </c>
      <c r="D1803" t="s">
        <v>7</v>
      </c>
      <c r="E1803" t="str">
        <f t="shared" si="28"/>
        <v>Sudah Upload</v>
      </c>
      <c r="F1803">
        <f>COUNTIFS('Raw data yang sudah upload'!C:C,C1803,'Raw data yang sudah upload'!A:A,$I$3)</f>
        <v>1</v>
      </c>
      <c r="G1803" t="str">
        <f>IF(F1803=0,"Tidak Upload",IF(COUNTIFS('Raw data yang sudah upload'!C:C,C1803,'Raw data yang sudah upload'!A:A,$I$3,'Raw data yang sudah upload'!X:X,"YA")&gt;0,"Tepat Waktu","Terlambat"))</f>
        <v>Tepat Waktu</v>
      </c>
    </row>
    <row r="1804" spans="1:7">
      <c r="A1804" t="s">
        <v>848</v>
      </c>
      <c r="B1804" t="s">
        <v>3410</v>
      </c>
      <c r="C1804" t="s">
        <v>3411</v>
      </c>
      <c r="D1804" t="s">
        <v>7</v>
      </c>
      <c r="E1804" t="str">
        <f t="shared" si="28"/>
        <v>Sudah Upload</v>
      </c>
      <c r="F1804">
        <f>COUNTIFS('Raw data yang sudah upload'!C:C,C1804,'Raw data yang sudah upload'!A:A,$I$3)</f>
        <v>1</v>
      </c>
      <c r="G1804" t="str">
        <f>IF(F1804=0,"Tidak Upload",IF(COUNTIFS('Raw data yang sudah upload'!C:C,C1804,'Raw data yang sudah upload'!A:A,$I$3,'Raw data yang sudah upload'!X:X,"YA")&gt;0,"Tepat Waktu","Terlambat"))</f>
        <v>Tepat Waktu</v>
      </c>
    </row>
    <row r="1805" spans="1:7">
      <c r="A1805" t="s">
        <v>848</v>
      </c>
      <c r="B1805" t="s">
        <v>3412</v>
      </c>
      <c r="C1805" t="s">
        <v>3413</v>
      </c>
      <c r="D1805" t="s">
        <v>7</v>
      </c>
      <c r="E1805" t="str">
        <f t="shared" si="28"/>
        <v>Sudah Upload</v>
      </c>
      <c r="F1805">
        <f>COUNTIFS('Raw data yang sudah upload'!C:C,C1805,'Raw data yang sudah upload'!A:A,$I$3)</f>
        <v>1</v>
      </c>
      <c r="G1805" t="str">
        <f>IF(F1805=0,"Tidak Upload",IF(COUNTIFS('Raw data yang sudah upload'!C:C,C1805,'Raw data yang sudah upload'!A:A,$I$3,'Raw data yang sudah upload'!X:X,"YA")&gt;0,"Tepat Waktu","Terlambat"))</f>
        <v>Tepat Waktu</v>
      </c>
    </row>
    <row r="1806" spans="1:7">
      <c r="A1806" t="s">
        <v>848</v>
      </c>
      <c r="B1806" t="s">
        <v>3414</v>
      </c>
      <c r="C1806" t="s">
        <v>3415</v>
      </c>
      <c r="D1806" t="s">
        <v>7</v>
      </c>
      <c r="E1806" t="str">
        <f t="shared" si="28"/>
        <v>Tidak Upload</v>
      </c>
      <c r="F1806">
        <f>COUNTIFS('Raw data yang sudah upload'!C:C,C1806,'Raw data yang sudah upload'!A:A,$I$3)</f>
        <v>0</v>
      </c>
      <c r="G1806" t="str">
        <f>IF(F1806=0,"Tidak Upload",IF(COUNTIFS('Raw data yang sudah upload'!C:C,C1806,'Raw data yang sudah upload'!A:A,$I$3,'Raw data yang sudah upload'!X:X,"YA")&gt;0,"Tepat Waktu","Terlambat"))</f>
        <v>Tidak Upload</v>
      </c>
    </row>
    <row r="1807" spans="1:7">
      <c r="A1807" t="s">
        <v>848</v>
      </c>
      <c r="B1807" t="s">
        <v>3416</v>
      </c>
      <c r="C1807" t="s">
        <v>3417</v>
      </c>
      <c r="D1807" t="s">
        <v>7</v>
      </c>
      <c r="E1807" t="str">
        <f t="shared" si="28"/>
        <v>Sudah Upload</v>
      </c>
      <c r="F1807">
        <f>COUNTIFS('Raw data yang sudah upload'!C:C,C1807,'Raw data yang sudah upload'!A:A,$I$3)</f>
        <v>1</v>
      </c>
      <c r="G1807" t="str">
        <f>IF(F1807=0,"Tidak Upload",IF(COUNTIFS('Raw data yang sudah upload'!C:C,C1807,'Raw data yang sudah upload'!A:A,$I$3,'Raw data yang sudah upload'!X:X,"YA")&gt;0,"Tepat Waktu","Terlambat"))</f>
        <v>Tepat Waktu</v>
      </c>
    </row>
    <row r="1808" spans="1:7">
      <c r="A1808" t="s">
        <v>848</v>
      </c>
      <c r="B1808" t="s">
        <v>3418</v>
      </c>
      <c r="C1808" t="s">
        <v>3419</v>
      </c>
      <c r="D1808" t="s">
        <v>7</v>
      </c>
      <c r="E1808" t="str">
        <f t="shared" si="28"/>
        <v>Sudah Upload</v>
      </c>
      <c r="F1808">
        <f>COUNTIFS('Raw data yang sudah upload'!C:C,C1808,'Raw data yang sudah upload'!A:A,$I$3)</f>
        <v>1</v>
      </c>
      <c r="G1808" t="str">
        <f>IF(F1808=0,"Tidak Upload",IF(COUNTIFS('Raw data yang sudah upload'!C:C,C1808,'Raw data yang sudah upload'!A:A,$I$3,'Raw data yang sudah upload'!X:X,"YA")&gt;0,"Tepat Waktu","Terlambat"))</f>
        <v>Tepat Waktu</v>
      </c>
    </row>
    <row r="1809" spans="1:7">
      <c r="A1809" t="s">
        <v>848</v>
      </c>
      <c r="B1809" t="s">
        <v>3420</v>
      </c>
      <c r="C1809" t="s">
        <v>3421</v>
      </c>
      <c r="D1809" t="s">
        <v>7</v>
      </c>
      <c r="E1809" t="str">
        <f t="shared" si="28"/>
        <v>Sudah Upload</v>
      </c>
      <c r="F1809">
        <f>COUNTIFS('Raw data yang sudah upload'!C:C,C1809,'Raw data yang sudah upload'!A:A,$I$3)</f>
        <v>1</v>
      </c>
      <c r="G1809" t="str">
        <f>IF(F1809=0,"Tidak Upload",IF(COUNTIFS('Raw data yang sudah upload'!C:C,C1809,'Raw data yang sudah upload'!A:A,$I$3,'Raw data yang sudah upload'!X:X,"YA")&gt;0,"Tepat Waktu","Terlambat"))</f>
        <v>Tepat Waktu</v>
      </c>
    </row>
    <row r="1810" spans="1:7">
      <c r="A1810" t="s">
        <v>848</v>
      </c>
      <c r="B1810" t="s">
        <v>3422</v>
      </c>
      <c r="C1810" t="s">
        <v>3423</v>
      </c>
      <c r="D1810" t="s">
        <v>7</v>
      </c>
      <c r="E1810" t="str">
        <f t="shared" si="28"/>
        <v>Sudah Upload</v>
      </c>
      <c r="F1810">
        <f>COUNTIFS('Raw data yang sudah upload'!C:C,C1810,'Raw data yang sudah upload'!A:A,$I$3)</f>
        <v>1</v>
      </c>
      <c r="G1810" t="str">
        <f>IF(F1810=0,"Tidak Upload",IF(COUNTIFS('Raw data yang sudah upload'!C:C,C1810,'Raw data yang sudah upload'!A:A,$I$3,'Raw data yang sudah upload'!X:X,"YA")&gt;0,"Tepat Waktu","Terlambat"))</f>
        <v>Tepat Waktu</v>
      </c>
    </row>
    <row r="1811" spans="1:7">
      <c r="A1811" t="s">
        <v>848</v>
      </c>
      <c r="B1811" t="s">
        <v>3424</v>
      </c>
      <c r="C1811" t="s">
        <v>3425</v>
      </c>
      <c r="D1811" t="s">
        <v>7</v>
      </c>
      <c r="E1811" t="str">
        <f t="shared" si="28"/>
        <v>Sudah Upload</v>
      </c>
      <c r="F1811">
        <f>COUNTIFS('Raw data yang sudah upload'!C:C,C1811,'Raw data yang sudah upload'!A:A,$I$3)</f>
        <v>1</v>
      </c>
      <c r="G1811" t="str">
        <f>IF(F1811=0,"Tidak Upload",IF(COUNTIFS('Raw data yang sudah upload'!C:C,C1811,'Raw data yang sudah upload'!A:A,$I$3,'Raw data yang sudah upload'!X:X,"YA")&gt;0,"Tepat Waktu","Terlambat"))</f>
        <v>Tepat Waktu</v>
      </c>
    </row>
    <row r="1812" spans="1:7">
      <c r="A1812" t="s">
        <v>848</v>
      </c>
      <c r="B1812" t="s">
        <v>3426</v>
      </c>
      <c r="C1812" t="s">
        <v>3427</v>
      </c>
      <c r="D1812" t="s">
        <v>7</v>
      </c>
      <c r="E1812" t="str">
        <f t="shared" si="28"/>
        <v>Sudah Upload</v>
      </c>
      <c r="F1812">
        <f>COUNTIFS('Raw data yang sudah upload'!C:C,C1812,'Raw data yang sudah upload'!A:A,$I$3)</f>
        <v>1</v>
      </c>
      <c r="G1812" t="str">
        <f>IF(F1812=0,"Tidak Upload",IF(COUNTIFS('Raw data yang sudah upload'!C:C,C1812,'Raw data yang sudah upload'!A:A,$I$3,'Raw data yang sudah upload'!X:X,"YA")&gt;0,"Tepat Waktu","Terlambat"))</f>
        <v>Tepat Waktu</v>
      </c>
    </row>
    <row r="1813" spans="1:7">
      <c r="A1813" t="s">
        <v>848</v>
      </c>
      <c r="B1813" t="s">
        <v>3428</v>
      </c>
      <c r="C1813" t="s">
        <v>3429</v>
      </c>
      <c r="D1813" t="s">
        <v>7</v>
      </c>
      <c r="E1813" t="str">
        <f t="shared" si="28"/>
        <v>Sudah Upload</v>
      </c>
      <c r="F1813">
        <f>COUNTIFS('Raw data yang sudah upload'!C:C,C1813,'Raw data yang sudah upload'!A:A,$I$3)</f>
        <v>1</v>
      </c>
      <c r="G1813" t="str">
        <f>IF(F1813=0,"Tidak Upload",IF(COUNTIFS('Raw data yang sudah upload'!C:C,C1813,'Raw data yang sudah upload'!A:A,$I$3,'Raw data yang sudah upload'!X:X,"YA")&gt;0,"Tepat Waktu","Terlambat"))</f>
        <v>Tepat Waktu</v>
      </c>
    </row>
    <row r="1814" spans="1:7">
      <c r="A1814" t="s">
        <v>848</v>
      </c>
      <c r="B1814" t="s">
        <v>3430</v>
      </c>
      <c r="C1814" t="s">
        <v>3431</v>
      </c>
      <c r="D1814" t="s">
        <v>7</v>
      </c>
      <c r="E1814" t="str">
        <f t="shared" si="28"/>
        <v>Tidak Upload</v>
      </c>
      <c r="F1814">
        <f>COUNTIFS('Raw data yang sudah upload'!C:C,C1814,'Raw data yang sudah upload'!A:A,$I$3)</f>
        <v>0</v>
      </c>
      <c r="G1814" t="str">
        <f>IF(F1814=0,"Tidak Upload",IF(COUNTIFS('Raw data yang sudah upload'!C:C,C1814,'Raw data yang sudah upload'!A:A,$I$3,'Raw data yang sudah upload'!X:X,"YA")&gt;0,"Tepat Waktu","Terlambat"))</f>
        <v>Tidak Upload</v>
      </c>
    </row>
    <row r="1815" spans="1:7">
      <c r="A1815" t="s">
        <v>848</v>
      </c>
      <c r="B1815" t="s">
        <v>3432</v>
      </c>
      <c r="C1815" t="s">
        <v>3433</v>
      </c>
      <c r="D1815" t="s">
        <v>7</v>
      </c>
      <c r="E1815" t="str">
        <f t="shared" si="28"/>
        <v>Tidak Upload</v>
      </c>
      <c r="F1815">
        <f>COUNTIFS('Raw data yang sudah upload'!C:C,C1815,'Raw data yang sudah upload'!A:A,$I$3)</f>
        <v>0</v>
      </c>
      <c r="G1815" t="str">
        <f>IF(F1815=0,"Tidak Upload",IF(COUNTIFS('Raw data yang sudah upload'!C:C,C1815,'Raw data yang sudah upload'!A:A,$I$3,'Raw data yang sudah upload'!X:X,"YA")&gt;0,"Tepat Waktu","Terlambat"))</f>
        <v>Tidak Upload</v>
      </c>
    </row>
    <row r="1816" spans="1:7">
      <c r="A1816" t="s">
        <v>848</v>
      </c>
      <c r="B1816" t="s">
        <v>3434</v>
      </c>
      <c r="C1816" t="s">
        <v>3435</v>
      </c>
      <c r="D1816" t="s">
        <v>7</v>
      </c>
      <c r="E1816" t="str">
        <f t="shared" si="28"/>
        <v>Sudah Upload</v>
      </c>
      <c r="F1816">
        <f>COUNTIFS('Raw data yang sudah upload'!C:C,C1816,'Raw data yang sudah upload'!A:A,$I$3)</f>
        <v>1</v>
      </c>
      <c r="G1816" t="str">
        <f>IF(F1816=0,"Tidak Upload",IF(COUNTIFS('Raw data yang sudah upload'!C:C,C1816,'Raw data yang sudah upload'!A:A,$I$3,'Raw data yang sudah upload'!X:X,"YA")&gt;0,"Tepat Waktu","Terlambat"))</f>
        <v>Tepat Waktu</v>
      </c>
    </row>
    <row r="1817" spans="1:7">
      <c r="A1817" t="s">
        <v>848</v>
      </c>
      <c r="B1817" t="s">
        <v>3436</v>
      </c>
      <c r="C1817" t="s">
        <v>3437</v>
      </c>
      <c r="D1817" t="s">
        <v>7</v>
      </c>
      <c r="E1817" t="str">
        <f t="shared" si="28"/>
        <v>Sudah Upload</v>
      </c>
      <c r="F1817">
        <f>COUNTIFS('Raw data yang sudah upload'!C:C,C1817,'Raw data yang sudah upload'!A:A,$I$3)</f>
        <v>1</v>
      </c>
      <c r="G1817" t="str">
        <f>IF(F1817=0,"Tidak Upload",IF(COUNTIFS('Raw data yang sudah upload'!C:C,C1817,'Raw data yang sudah upload'!A:A,$I$3,'Raw data yang sudah upload'!X:X,"YA")&gt;0,"Tepat Waktu","Terlambat"))</f>
        <v>Tepat Waktu</v>
      </c>
    </row>
    <row r="1818" spans="1:7">
      <c r="A1818" t="s">
        <v>848</v>
      </c>
      <c r="B1818" t="s">
        <v>3438</v>
      </c>
      <c r="C1818" t="s">
        <v>3439</v>
      </c>
      <c r="D1818" t="s">
        <v>7</v>
      </c>
      <c r="E1818" t="str">
        <f t="shared" si="28"/>
        <v>Sudah Upload</v>
      </c>
      <c r="F1818">
        <f>COUNTIFS('Raw data yang sudah upload'!C:C,C1818,'Raw data yang sudah upload'!A:A,$I$3)</f>
        <v>1</v>
      </c>
      <c r="G1818" t="str">
        <f>IF(F1818=0,"Tidak Upload",IF(COUNTIFS('Raw data yang sudah upload'!C:C,C1818,'Raw data yang sudah upload'!A:A,$I$3,'Raw data yang sudah upload'!X:X,"YA")&gt;0,"Tepat Waktu","Terlambat"))</f>
        <v>Tepat Waktu</v>
      </c>
    </row>
    <row r="1819" spans="1:7">
      <c r="A1819" t="s">
        <v>848</v>
      </c>
      <c r="B1819" t="s">
        <v>3440</v>
      </c>
      <c r="C1819" t="s">
        <v>3441</v>
      </c>
      <c r="D1819" t="s">
        <v>7</v>
      </c>
      <c r="E1819" t="str">
        <f t="shared" si="28"/>
        <v>Sudah Upload</v>
      </c>
      <c r="F1819">
        <f>COUNTIFS('Raw data yang sudah upload'!C:C,C1819,'Raw data yang sudah upload'!A:A,$I$3)</f>
        <v>1</v>
      </c>
      <c r="G1819" t="str">
        <f>IF(F1819=0,"Tidak Upload",IF(COUNTIFS('Raw data yang sudah upload'!C:C,C1819,'Raw data yang sudah upload'!A:A,$I$3,'Raw data yang sudah upload'!X:X,"YA")&gt;0,"Tepat Waktu","Terlambat"))</f>
        <v>Tepat Waktu</v>
      </c>
    </row>
    <row r="1820" spans="1:7">
      <c r="A1820" t="s">
        <v>848</v>
      </c>
      <c r="B1820" t="s">
        <v>3442</v>
      </c>
      <c r="C1820" t="s">
        <v>3443</v>
      </c>
      <c r="D1820" t="s">
        <v>7</v>
      </c>
      <c r="E1820" t="str">
        <f t="shared" si="28"/>
        <v>Sudah Upload</v>
      </c>
      <c r="F1820">
        <f>COUNTIFS('Raw data yang sudah upload'!C:C,C1820,'Raw data yang sudah upload'!A:A,$I$3)</f>
        <v>1</v>
      </c>
      <c r="G1820" t="str">
        <f>IF(F1820=0,"Tidak Upload",IF(COUNTIFS('Raw data yang sudah upload'!C:C,C1820,'Raw data yang sudah upload'!A:A,$I$3,'Raw data yang sudah upload'!X:X,"YA")&gt;0,"Tepat Waktu","Terlambat"))</f>
        <v>Tepat Waktu</v>
      </c>
    </row>
    <row r="1821" spans="1:7">
      <c r="A1821" t="s">
        <v>848</v>
      </c>
      <c r="B1821" t="s">
        <v>3444</v>
      </c>
      <c r="C1821" t="s">
        <v>3445</v>
      </c>
      <c r="D1821" t="s">
        <v>7</v>
      </c>
      <c r="E1821" t="str">
        <f t="shared" si="28"/>
        <v>Sudah Upload</v>
      </c>
      <c r="F1821">
        <f>COUNTIFS('Raw data yang sudah upload'!C:C,C1821,'Raw data yang sudah upload'!A:A,$I$3)</f>
        <v>1</v>
      </c>
      <c r="G1821" t="str">
        <f>IF(F1821=0,"Tidak Upload",IF(COUNTIFS('Raw data yang sudah upload'!C:C,C1821,'Raw data yang sudah upload'!A:A,$I$3,'Raw data yang sudah upload'!X:X,"YA")&gt;0,"Tepat Waktu","Terlambat"))</f>
        <v>Tepat Waktu</v>
      </c>
    </row>
    <row r="1822" spans="1:7">
      <c r="A1822" t="s">
        <v>848</v>
      </c>
      <c r="B1822" t="s">
        <v>3446</v>
      </c>
      <c r="C1822" t="s">
        <v>3447</v>
      </c>
      <c r="D1822" t="s">
        <v>7</v>
      </c>
      <c r="E1822" t="str">
        <f t="shared" si="28"/>
        <v>Sudah Upload</v>
      </c>
      <c r="F1822">
        <f>COUNTIFS('Raw data yang sudah upload'!C:C,C1822,'Raw data yang sudah upload'!A:A,$I$3)</f>
        <v>1</v>
      </c>
      <c r="G1822" t="str">
        <f>IF(F1822=0,"Tidak Upload",IF(COUNTIFS('Raw data yang sudah upload'!C:C,C1822,'Raw data yang sudah upload'!A:A,$I$3,'Raw data yang sudah upload'!X:X,"YA")&gt;0,"Tepat Waktu","Terlambat"))</f>
        <v>Tepat Waktu</v>
      </c>
    </row>
    <row r="1823" spans="1:7">
      <c r="A1823" t="s">
        <v>848</v>
      </c>
      <c r="B1823" t="s">
        <v>3448</v>
      </c>
      <c r="C1823" t="s">
        <v>3449</v>
      </c>
      <c r="D1823" t="s">
        <v>7</v>
      </c>
      <c r="E1823" t="str">
        <f t="shared" si="28"/>
        <v>Sudah Upload</v>
      </c>
      <c r="F1823">
        <f>COUNTIFS('Raw data yang sudah upload'!C:C,C1823,'Raw data yang sudah upload'!A:A,$I$3)</f>
        <v>1</v>
      </c>
      <c r="G1823" t="str">
        <f>IF(F1823=0,"Tidak Upload",IF(COUNTIFS('Raw data yang sudah upload'!C:C,C1823,'Raw data yang sudah upload'!A:A,$I$3,'Raw data yang sudah upload'!X:X,"YA")&gt;0,"Tepat Waktu","Terlambat"))</f>
        <v>Tepat Waktu</v>
      </c>
    </row>
    <row r="1824" spans="1:7">
      <c r="A1824" t="s">
        <v>848</v>
      </c>
      <c r="B1824" t="s">
        <v>3450</v>
      </c>
      <c r="C1824" t="s">
        <v>3451</v>
      </c>
      <c r="D1824" t="s">
        <v>7</v>
      </c>
      <c r="E1824" t="str">
        <f t="shared" si="28"/>
        <v>Sudah Upload</v>
      </c>
      <c r="F1824">
        <f>COUNTIFS('Raw data yang sudah upload'!C:C,C1824,'Raw data yang sudah upload'!A:A,$I$3)</f>
        <v>1</v>
      </c>
      <c r="G1824" t="str">
        <f>IF(F1824=0,"Tidak Upload",IF(COUNTIFS('Raw data yang sudah upload'!C:C,C1824,'Raw data yang sudah upload'!A:A,$I$3,'Raw data yang sudah upload'!X:X,"YA")&gt;0,"Tepat Waktu","Terlambat"))</f>
        <v>Tepat Waktu</v>
      </c>
    </row>
    <row r="1825" spans="1:7">
      <c r="A1825" t="s">
        <v>848</v>
      </c>
      <c r="B1825" t="s">
        <v>3452</v>
      </c>
      <c r="C1825" t="s">
        <v>3453</v>
      </c>
      <c r="D1825" t="s">
        <v>7</v>
      </c>
      <c r="E1825" t="str">
        <f t="shared" si="28"/>
        <v>Sudah Upload</v>
      </c>
      <c r="F1825">
        <f>COUNTIFS('Raw data yang sudah upload'!C:C,C1825,'Raw data yang sudah upload'!A:A,$I$3)</f>
        <v>1</v>
      </c>
      <c r="G1825" t="str">
        <f>IF(F1825=0,"Tidak Upload",IF(COUNTIFS('Raw data yang sudah upload'!C:C,C1825,'Raw data yang sudah upload'!A:A,$I$3,'Raw data yang sudah upload'!X:X,"YA")&gt;0,"Tepat Waktu","Terlambat"))</f>
        <v>Tepat Waktu</v>
      </c>
    </row>
    <row r="1826" spans="1:7">
      <c r="A1826" t="s">
        <v>848</v>
      </c>
      <c r="B1826" t="s">
        <v>3454</v>
      </c>
      <c r="C1826" t="s">
        <v>3455</v>
      </c>
      <c r="D1826" t="s">
        <v>7</v>
      </c>
      <c r="E1826" t="str">
        <f t="shared" si="28"/>
        <v>Sudah Upload</v>
      </c>
      <c r="F1826">
        <f>COUNTIFS('Raw data yang sudah upload'!C:C,C1826,'Raw data yang sudah upload'!A:A,$I$3)</f>
        <v>1</v>
      </c>
      <c r="G1826" t="str">
        <f>IF(F1826=0,"Tidak Upload",IF(COUNTIFS('Raw data yang sudah upload'!C:C,C1826,'Raw data yang sudah upload'!A:A,$I$3,'Raw data yang sudah upload'!X:X,"YA")&gt;0,"Tepat Waktu","Terlambat"))</f>
        <v>Tepat Waktu</v>
      </c>
    </row>
    <row r="1827" spans="1:7">
      <c r="A1827" t="s">
        <v>848</v>
      </c>
      <c r="B1827" t="s">
        <v>3456</v>
      </c>
      <c r="C1827" t="s">
        <v>3457</v>
      </c>
      <c r="D1827" t="s">
        <v>7</v>
      </c>
      <c r="E1827" t="str">
        <f t="shared" si="28"/>
        <v>Sudah Upload</v>
      </c>
      <c r="F1827">
        <f>COUNTIFS('Raw data yang sudah upload'!C:C,C1827,'Raw data yang sudah upload'!A:A,$I$3)</f>
        <v>1</v>
      </c>
      <c r="G1827" t="str">
        <f>IF(F1827=0,"Tidak Upload",IF(COUNTIFS('Raw data yang sudah upload'!C:C,C1827,'Raw data yang sudah upload'!A:A,$I$3,'Raw data yang sudah upload'!X:X,"YA")&gt;0,"Tepat Waktu","Terlambat"))</f>
        <v>Tepat Waktu</v>
      </c>
    </row>
    <row r="1828" spans="1:7">
      <c r="A1828" t="s">
        <v>848</v>
      </c>
      <c r="B1828" t="s">
        <v>3458</v>
      </c>
      <c r="C1828" t="s">
        <v>3459</v>
      </c>
      <c r="D1828" t="s">
        <v>7</v>
      </c>
      <c r="E1828" t="str">
        <f t="shared" si="28"/>
        <v>Tidak Upload</v>
      </c>
      <c r="F1828">
        <f>COUNTIFS('Raw data yang sudah upload'!C:C,C1828,'Raw data yang sudah upload'!A:A,$I$3)</f>
        <v>0</v>
      </c>
      <c r="G1828" t="str">
        <f>IF(F1828=0,"Tidak Upload",IF(COUNTIFS('Raw data yang sudah upload'!C:C,C1828,'Raw data yang sudah upload'!A:A,$I$3,'Raw data yang sudah upload'!X:X,"YA")&gt;0,"Tepat Waktu","Terlambat"))</f>
        <v>Tidak Upload</v>
      </c>
    </row>
    <row r="1829" spans="1:7">
      <c r="A1829" t="s">
        <v>848</v>
      </c>
      <c r="B1829" t="s">
        <v>3460</v>
      </c>
      <c r="C1829" t="s">
        <v>3461</v>
      </c>
      <c r="D1829" t="s">
        <v>7</v>
      </c>
      <c r="E1829" t="str">
        <f t="shared" si="28"/>
        <v>Sudah Upload</v>
      </c>
      <c r="F1829">
        <f>COUNTIFS('Raw data yang sudah upload'!C:C,C1829,'Raw data yang sudah upload'!A:A,$I$3)</f>
        <v>1</v>
      </c>
      <c r="G1829" t="str">
        <f>IF(F1829=0,"Tidak Upload",IF(COUNTIFS('Raw data yang sudah upload'!C:C,C1829,'Raw data yang sudah upload'!A:A,$I$3,'Raw data yang sudah upload'!X:X,"YA")&gt;0,"Tepat Waktu","Terlambat"))</f>
        <v>Tepat Waktu</v>
      </c>
    </row>
    <row r="1830" spans="1:7">
      <c r="A1830" t="s">
        <v>848</v>
      </c>
      <c r="B1830" t="s">
        <v>3462</v>
      </c>
      <c r="C1830" t="s">
        <v>3463</v>
      </c>
      <c r="D1830" t="s">
        <v>7</v>
      </c>
      <c r="E1830" t="str">
        <f t="shared" si="28"/>
        <v>Tidak Upload</v>
      </c>
      <c r="F1830">
        <f>COUNTIFS('Raw data yang sudah upload'!C:C,C1830,'Raw data yang sudah upload'!A:A,$I$3)</f>
        <v>0</v>
      </c>
      <c r="G1830" t="str">
        <f>IF(F1830=0,"Tidak Upload",IF(COUNTIFS('Raw data yang sudah upload'!C:C,C1830,'Raw data yang sudah upload'!A:A,$I$3,'Raw data yang sudah upload'!X:X,"YA")&gt;0,"Tepat Waktu","Terlambat"))</f>
        <v>Tidak Upload</v>
      </c>
    </row>
    <row r="1831" spans="1:7">
      <c r="A1831" t="s">
        <v>848</v>
      </c>
      <c r="B1831" t="s">
        <v>3464</v>
      </c>
      <c r="C1831" t="s">
        <v>3465</v>
      </c>
      <c r="D1831" t="s">
        <v>7</v>
      </c>
      <c r="E1831" t="str">
        <f t="shared" si="28"/>
        <v>Sudah Upload</v>
      </c>
      <c r="F1831">
        <f>COUNTIFS('Raw data yang sudah upload'!C:C,C1831,'Raw data yang sudah upload'!A:A,$I$3)</f>
        <v>1</v>
      </c>
      <c r="G1831" t="str">
        <f>IF(F1831=0,"Tidak Upload",IF(COUNTIFS('Raw data yang sudah upload'!C:C,C1831,'Raw data yang sudah upload'!A:A,$I$3,'Raw data yang sudah upload'!X:X,"YA")&gt;0,"Tepat Waktu","Terlambat"))</f>
        <v>Tepat Waktu</v>
      </c>
    </row>
    <row r="1832" spans="1:7">
      <c r="A1832" t="s">
        <v>848</v>
      </c>
      <c r="B1832" t="s">
        <v>3466</v>
      </c>
      <c r="C1832" t="s">
        <v>3467</v>
      </c>
      <c r="D1832" t="s">
        <v>7</v>
      </c>
      <c r="E1832" t="str">
        <f t="shared" si="28"/>
        <v>Sudah Upload</v>
      </c>
      <c r="F1832">
        <f>COUNTIFS('Raw data yang sudah upload'!C:C,C1832,'Raw data yang sudah upload'!A:A,$I$3)</f>
        <v>1</v>
      </c>
      <c r="G1832" t="str">
        <f>IF(F1832=0,"Tidak Upload",IF(COUNTIFS('Raw data yang sudah upload'!C:C,C1832,'Raw data yang sudah upload'!A:A,$I$3,'Raw data yang sudah upload'!X:X,"YA")&gt;0,"Tepat Waktu","Terlambat"))</f>
        <v>Tepat Waktu</v>
      </c>
    </row>
    <row r="1833" spans="1:7">
      <c r="A1833" t="s">
        <v>848</v>
      </c>
      <c r="B1833" t="s">
        <v>3468</v>
      </c>
      <c r="C1833" t="s">
        <v>3469</v>
      </c>
      <c r="D1833" t="s">
        <v>7</v>
      </c>
      <c r="E1833" t="str">
        <f t="shared" si="28"/>
        <v>Sudah Upload</v>
      </c>
      <c r="F1833">
        <f>COUNTIFS('Raw data yang sudah upload'!C:C,C1833,'Raw data yang sudah upload'!A:A,$I$3)</f>
        <v>1</v>
      </c>
      <c r="G1833" t="str">
        <f>IF(F1833=0,"Tidak Upload",IF(COUNTIFS('Raw data yang sudah upload'!C:C,C1833,'Raw data yang sudah upload'!A:A,$I$3,'Raw data yang sudah upload'!X:X,"YA")&gt;0,"Tepat Waktu","Terlambat"))</f>
        <v>Tepat Waktu</v>
      </c>
    </row>
    <row r="1834" spans="1:7">
      <c r="A1834" t="s">
        <v>848</v>
      </c>
      <c r="B1834" t="s">
        <v>3470</v>
      </c>
      <c r="C1834" t="s">
        <v>3471</v>
      </c>
      <c r="D1834" t="s">
        <v>7</v>
      </c>
      <c r="E1834" t="str">
        <f t="shared" si="28"/>
        <v>Sudah Upload</v>
      </c>
      <c r="F1834">
        <f>COUNTIFS('Raw data yang sudah upload'!C:C,C1834,'Raw data yang sudah upload'!A:A,$I$3)</f>
        <v>1</v>
      </c>
      <c r="G1834" t="str">
        <f>IF(F1834=0,"Tidak Upload",IF(COUNTIFS('Raw data yang sudah upload'!C:C,C1834,'Raw data yang sudah upload'!A:A,$I$3,'Raw data yang sudah upload'!X:X,"YA")&gt;0,"Tepat Waktu","Terlambat"))</f>
        <v>Tepat Waktu</v>
      </c>
    </row>
    <row r="1835" spans="1:7">
      <c r="A1835" t="s">
        <v>848</v>
      </c>
      <c r="B1835" t="s">
        <v>3472</v>
      </c>
      <c r="C1835" t="s">
        <v>3473</v>
      </c>
      <c r="D1835" t="s">
        <v>7</v>
      </c>
      <c r="E1835" t="str">
        <f t="shared" si="28"/>
        <v>Sudah Upload</v>
      </c>
      <c r="F1835">
        <f>COUNTIFS('Raw data yang sudah upload'!C:C,C1835,'Raw data yang sudah upload'!A:A,$I$3)</f>
        <v>1</v>
      </c>
      <c r="G1835" t="str">
        <f>IF(F1835=0,"Tidak Upload",IF(COUNTIFS('Raw data yang sudah upload'!C:C,C1835,'Raw data yang sudah upload'!A:A,$I$3,'Raw data yang sudah upload'!X:X,"YA")&gt;0,"Tepat Waktu","Terlambat"))</f>
        <v>Tepat Waktu</v>
      </c>
    </row>
    <row r="1836" spans="1:7">
      <c r="A1836" t="s">
        <v>848</v>
      </c>
      <c r="B1836" t="s">
        <v>3474</v>
      </c>
      <c r="C1836" t="s">
        <v>3475</v>
      </c>
      <c r="D1836" t="s">
        <v>29</v>
      </c>
      <c r="E1836" t="str">
        <f t="shared" si="28"/>
        <v>Sudah Upload</v>
      </c>
      <c r="F1836">
        <f>COUNTIFS('Raw data yang sudah upload'!C:C,C1836,'Raw data yang sudah upload'!A:A,$I$3)</f>
        <v>1</v>
      </c>
      <c r="G1836" t="str">
        <f>IF(F1836=0,"Tidak Upload",IF(COUNTIFS('Raw data yang sudah upload'!C:C,C1836,'Raw data yang sudah upload'!A:A,$I$3,'Raw data yang sudah upload'!X:X,"YA")&gt;0,"Tepat Waktu","Terlambat"))</f>
        <v>Tepat Waktu</v>
      </c>
    </row>
    <row r="1837" spans="1:7">
      <c r="A1837" t="s">
        <v>848</v>
      </c>
      <c r="B1837" t="s">
        <v>3476</v>
      </c>
      <c r="C1837" t="s">
        <v>3477</v>
      </c>
      <c r="D1837" t="s">
        <v>29</v>
      </c>
      <c r="E1837" t="str">
        <f t="shared" si="28"/>
        <v>Sudah Upload</v>
      </c>
      <c r="F1837">
        <f>COUNTIFS('Raw data yang sudah upload'!C:C,C1837,'Raw data yang sudah upload'!A:A,$I$3)</f>
        <v>1</v>
      </c>
      <c r="G1837" t="str">
        <f>IF(F1837=0,"Tidak Upload",IF(COUNTIFS('Raw data yang sudah upload'!C:C,C1837,'Raw data yang sudah upload'!A:A,$I$3,'Raw data yang sudah upload'!X:X,"YA")&gt;0,"Tepat Waktu","Terlambat"))</f>
        <v>Tepat Waktu</v>
      </c>
    </row>
    <row r="1838" spans="1:7">
      <c r="A1838" t="s">
        <v>848</v>
      </c>
      <c r="B1838" t="s">
        <v>3478</v>
      </c>
      <c r="C1838" t="s">
        <v>3479</v>
      </c>
      <c r="D1838" t="s">
        <v>7</v>
      </c>
      <c r="E1838" t="str">
        <f t="shared" si="28"/>
        <v>Sudah Upload</v>
      </c>
      <c r="F1838">
        <f>COUNTIFS('Raw data yang sudah upload'!C:C,C1838,'Raw data yang sudah upload'!A:A,$I$3)</f>
        <v>1</v>
      </c>
      <c r="G1838" t="str">
        <f>IF(F1838=0,"Tidak Upload",IF(COUNTIFS('Raw data yang sudah upload'!C:C,C1838,'Raw data yang sudah upload'!A:A,$I$3,'Raw data yang sudah upload'!X:X,"YA")&gt;0,"Tepat Waktu","Terlambat"))</f>
        <v>Tepat Waktu</v>
      </c>
    </row>
    <row r="1839" spans="1:7">
      <c r="A1839" t="s">
        <v>848</v>
      </c>
      <c r="B1839" t="s">
        <v>3480</v>
      </c>
      <c r="C1839" t="s">
        <v>3481</v>
      </c>
      <c r="D1839" t="s">
        <v>7</v>
      </c>
      <c r="E1839" t="str">
        <f t="shared" si="28"/>
        <v>Sudah Upload</v>
      </c>
      <c r="F1839">
        <f>COUNTIFS('Raw data yang sudah upload'!C:C,C1839,'Raw data yang sudah upload'!A:A,$I$3)</f>
        <v>1</v>
      </c>
      <c r="G1839" t="str">
        <f>IF(F1839=0,"Tidak Upload",IF(COUNTIFS('Raw data yang sudah upload'!C:C,C1839,'Raw data yang sudah upload'!A:A,$I$3,'Raw data yang sudah upload'!X:X,"YA")&gt;0,"Tepat Waktu","Terlambat"))</f>
        <v>Tepat Waktu</v>
      </c>
    </row>
    <row r="1840" spans="1:7">
      <c r="A1840" t="s">
        <v>848</v>
      </c>
      <c r="B1840" t="s">
        <v>3482</v>
      </c>
      <c r="C1840" t="s">
        <v>3483</v>
      </c>
      <c r="D1840" t="s">
        <v>7</v>
      </c>
      <c r="E1840" t="str">
        <f t="shared" si="28"/>
        <v>Sudah Upload</v>
      </c>
      <c r="F1840">
        <f>COUNTIFS('Raw data yang sudah upload'!C:C,C1840,'Raw data yang sudah upload'!A:A,$I$3)</f>
        <v>1</v>
      </c>
      <c r="G1840" t="str">
        <f>IF(F1840=0,"Tidak Upload",IF(COUNTIFS('Raw data yang sudah upload'!C:C,C1840,'Raw data yang sudah upload'!A:A,$I$3,'Raw data yang sudah upload'!X:X,"YA")&gt;0,"Tepat Waktu","Terlambat"))</f>
        <v>Tepat Waktu</v>
      </c>
    </row>
    <row r="1841" spans="1:7">
      <c r="A1841" t="s">
        <v>848</v>
      </c>
      <c r="B1841" t="s">
        <v>3484</v>
      </c>
      <c r="C1841" t="s">
        <v>3485</v>
      </c>
      <c r="D1841" t="s">
        <v>7</v>
      </c>
      <c r="E1841" t="str">
        <f t="shared" si="28"/>
        <v>Sudah Upload</v>
      </c>
      <c r="F1841">
        <f>COUNTIFS('Raw data yang sudah upload'!C:C,C1841,'Raw data yang sudah upload'!A:A,$I$3)</f>
        <v>1</v>
      </c>
      <c r="G1841" t="str">
        <f>IF(F1841=0,"Tidak Upload",IF(COUNTIFS('Raw data yang sudah upload'!C:C,C1841,'Raw data yang sudah upload'!A:A,$I$3,'Raw data yang sudah upload'!X:X,"YA")&gt;0,"Tepat Waktu","Terlambat"))</f>
        <v>Tepat Waktu</v>
      </c>
    </row>
    <row r="1842" spans="1:7">
      <c r="A1842" t="s">
        <v>848</v>
      </c>
      <c r="B1842" t="s">
        <v>3486</v>
      </c>
      <c r="C1842" t="s">
        <v>3487</v>
      </c>
      <c r="D1842" t="s">
        <v>7</v>
      </c>
      <c r="E1842" t="str">
        <f t="shared" si="28"/>
        <v>Sudah Upload</v>
      </c>
      <c r="F1842">
        <f>COUNTIFS('Raw data yang sudah upload'!C:C,C1842,'Raw data yang sudah upload'!A:A,$I$3)</f>
        <v>1</v>
      </c>
      <c r="G1842" t="str">
        <f>IF(F1842=0,"Tidak Upload",IF(COUNTIFS('Raw data yang sudah upload'!C:C,C1842,'Raw data yang sudah upload'!A:A,$I$3,'Raw data yang sudah upload'!X:X,"YA")&gt;0,"Tepat Waktu","Terlambat"))</f>
        <v>Tepat Waktu</v>
      </c>
    </row>
    <row r="1843" spans="1:7">
      <c r="A1843" t="s">
        <v>848</v>
      </c>
      <c r="B1843" t="s">
        <v>3488</v>
      </c>
      <c r="C1843" t="s">
        <v>3489</v>
      </c>
      <c r="D1843" t="s">
        <v>29</v>
      </c>
      <c r="E1843" t="str">
        <f t="shared" si="28"/>
        <v>Sudah Upload</v>
      </c>
      <c r="F1843">
        <f>COUNTIFS('Raw data yang sudah upload'!C:C,C1843,'Raw data yang sudah upload'!A:A,$I$3)</f>
        <v>1</v>
      </c>
      <c r="G1843" t="str">
        <f>IF(F1843=0,"Tidak Upload",IF(COUNTIFS('Raw data yang sudah upload'!C:C,C1843,'Raw data yang sudah upload'!A:A,$I$3,'Raw data yang sudah upload'!X:X,"YA")&gt;0,"Tepat Waktu","Terlambat"))</f>
        <v>Tepat Waktu</v>
      </c>
    </row>
    <row r="1844" spans="1:7">
      <c r="A1844" t="s">
        <v>848</v>
      </c>
      <c r="B1844" t="s">
        <v>3490</v>
      </c>
      <c r="C1844" t="s">
        <v>3491</v>
      </c>
      <c r="D1844" t="s">
        <v>7</v>
      </c>
      <c r="E1844" t="str">
        <f t="shared" si="28"/>
        <v>Sudah Upload</v>
      </c>
      <c r="F1844">
        <f>COUNTIFS('Raw data yang sudah upload'!C:C,C1844,'Raw data yang sudah upload'!A:A,$I$3)</f>
        <v>1</v>
      </c>
      <c r="G1844" t="str">
        <f>IF(F1844=0,"Tidak Upload",IF(COUNTIFS('Raw data yang sudah upload'!C:C,C1844,'Raw data yang sudah upload'!A:A,$I$3,'Raw data yang sudah upload'!X:X,"YA")&gt;0,"Tepat Waktu","Terlambat"))</f>
        <v>Tepat Waktu</v>
      </c>
    </row>
    <row r="1845" spans="1:7">
      <c r="A1845" t="s">
        <v>848</v>
      </c>
      <c r="B1845" t="s">
        <v>3492</v>
      </c>
      <c r="C1845" t="s">
        <v>3493</v>
      </c>
      <c r="D1845" t="s">
        <v>7</v>
      </c>
      <c r="E1845" t="str">
        <f t="shared" si="28"/>
        <v>Sudah Upload</v>
      </c>
      <c r="F1845">
        <f>COUNTIFS('Raw data yang sudah upload'!C:C,C1845,'Raw data yang sudah upload'!A:A,$I$3)</f>
        <v>1</v>
      </c>
      <c r="G1845" t="str">
        <f>IF(F1845=0,"Tidak Upload",IF(COUNTIFS('Raw data yang sudah upload'!C:C,C1845,'Raw data yang sudah upload'!A:A,$I$3,'Raw data yang sudah upload'!X:X,"YA")&gt;0,"Tepat Waktu","Terlambat"))</f>
        <v>Tepat Waktu</v>
      </c>
    </row>
    <row r="1846" spans="1:7">
      <c r="A1846" t="s">
        <v>848</v>
      </c>
      <c r="B1846" t="s">
        <v>3494</v>
      </c>
      <c r="C1846" t="s">
        <v>3495</v>
      </c>
      <c r="D1846" t="s">
        <v>7</v>
      </c>
      <c r="E1846" t="str">
        <f t="shared" si="28"/>
        <v>Sudah Upload</v>
      </c>
      <c r="F1846">
        <f>COUNTIFS('Raw data yang sudah upload'!C:C,C1846,'Raw data yang sudah upload'!A:A,$I$3)</f>
        <v>1</v>
      </c>
      <c r="G1846" t="str">
        <f>IF(F1846=0,"Tidak Upload",IF(COUNTIFS('Raw data yang sudah upload'!C:C,C1846,'Raw data yang sudah upload'!A:A,$I$3,'Raw data yang sudah upload'!X:X,"YA")&gt;0,"Tepat Waktu","Terlambat"))</f>
        <v>Tepat Waktu</v>
      </c>
    </row>
    <row r="1847" spans="1:7">
      <c r="A1847" t="s">
        <v>848</v>
      </c>
      <c r="B1847" t="s">
        <v>3496</v>
      </c>
      <c r="C1847" t="s">
        <v>3497</v>
      </c>
      <c r="D1847" t="s">
        <v>7</v>
      </c>
      <c r="E1847" t="str">
        <f t="shared" si="28"/>
        <v>Sudah Upload</v>
      </c>
      <c r="F1847">
        <f>COUNTIFS('Raw data yang sudah upload'!C:C,C1847,'Raw data yang sudah upload'!A:A,$I$3)</f>
        <v>1</v>
      </c>
      <c r="G1847" t="str">
        <f>IF(F1847=0,"Tidak Upload",IF(COUNTIFS('Raw data yang sudah upload'!C:C,C1847,'Raw data yang sudah upload'!A:A,$I$3,'Raw data yang sudah upload'!X:X,"YA")&gt;0,"Tepat Waktu","Terlambat"))</f>
        <v>Tepat Waktu</v>
      </c>
    </row>
    <row r="1848" spans="1:7">
      <c r="A1848" t="s">
        <v>848</v>
      </c>
      <c r="B1848" t="s">
        <v>3498</v>
      </c>
      <c r="C1848" t="s">
        <v>3499</v>
      </c>
      <c r="D1848" t="s">
        <v>7</v>
      </c>
      <c r="E1848" t="str">
        <f t="shared" si="28"/>
        <v>Sudah Upload</v>
      </c>
      <c r="F1848">
        <f>COUNTIFS('Raw data yang sudah upload'!C:C,C1848,'Raw data yang sudah upload'!A:A,$I$3)</f>
        <v>1</v>
      </c>
      <c r="G1848" t="str">
        <f>IF(F1848=0,"Tidak Upload",IF(COUNTIFS('Raw data yang sudah upload'!C:C,C1848,'Raw data yang sudah upload'!A:A,$I$3,'Raw data yang sudah upload'!X:X,"YA")&gt;0,"Tepat Waktu","Terlambat"))</f>
        <v>Tepat Waktu</v>
      </c>
    </row>
    <row r="1849" spans="1:7">
      <c r="A1849" t="s">
        <v>848</v>
      </c>
      <c r="B1849" t="s">
        <v>3500</v>
      </c>
      <c r="C1849" t="s">
        <v>3501</v>
      </c>
      <c r="D1849" t="s">
        <v>7</v>
      </c>
      <c r="E1849" t="str">
        <f t="shared" si="28"/>
        <v>Sudah Upload</v>
      </c>
      <c r="F1849">
        <f>COUNTIFS('Raw data yang sudah upload'!C:C,C1849,'Raw data yang sudah upload'!A:A,$I$3)</f>
        <v>1</v>
      </c>
      <c r="G1849" t="str">
        <f>IF(F1849=0,"Tidak Upload",IF(COUNTIFS('Raw data yang sudah upload'!C:C,C1849,'Raw data yang sudah upload'!A:A,$I$3,'Raw data yang sudah upload'!X:X,"YA")&gt;0,"Tepat Waktu","Terlambat"))</f>
        <v>Tepat Waktu</v>
      </c>
    </row>
    <row r="1850" spans="1:7">
      <c r="A1850" t="s">
        <v>26</v>
      </c>
      <c r="B1850" t="s">
        <v>3502</v>
      </c>
      <c r="C1850" t="s">
        <v>3503</v>
      </c>
      <c r="D1850" t="s">
        <v>7</v>
      </c>
      <c r="E1850" t="str">
        <f t="shared" si="28"/>
        <v>Sudah Upload</v>
      </c>
      <c r="F1850">
        <f>COUNTIFS('Raw data yang sudah upload'!C:C,C1850,'Raw data yang sudah upload'!A:A,$I$3)</f>
        <v>1</v>
      </c>
      <c r="G1850" t="str">
        <f>IF(F1850=0,"Tidak Upload",IF(COUNTIFS('Raw data yang sudah upload'!C:C,C1850,'Raw data yang sudah upload'!A:A,$I$3,'Raw data yang sudah upload'!X:X,"YA")&gt;0,"Tepat Waktu","Terlambat"))</f>
        <v>Tepat Waktu</v>
      </c>
    </row>
    <row r="1851" spans="1:7">
      <c r="A1851" t="s">
        <v>391</v>
      </c>
      <c r="B1851" t="s">
        <v>3504</v>
      </c>
      <c r="C1851" t="s">
        <v>3505</v>
      </c>
      <c r="D1851" t="s">
        <v>7</v>
      </c>
      <c r="E1851" t="str">
        <f t="shared" si="28"/>
        <v>Sudah Upload</v>
      </c>
      <c r="F1851">
        <f>COUNTIFS('Raw data yang sudah upload'!C:C,C1851,'Raw data yang sudah upload'!A:A,$I$3)</f>
        <v>1</v>
      </c>
      <c r="G1851" t="str">
        <f>IF(F1851=0,"Tidak Upload",IF(COUNTIFS('Raw data yang sudah upload'!C:C,C1851,'Raw data yang sudah upload'!A:A,$I$3,'Raw data yang sudah upload'!X:X,"YA")&gt;0,"Tepat Waktu","Terlambat"))</f>
        <v>Tepat Waktu</v>
      </c>
    </row>
    <row r="1852" spans="1:7">
      <c r="A1852" t="s">
        <v>229</v>
      </c>
      <c r="B1852" t="s">
        <v>3506</v>
      </c>
      <c r="C1852" t="s">
        <v>3506</v>
      </c>
      <c r="D1852" t="s">
        <v>7</v>
      </c>
      <c r="E1852" t="str">
        <f t="shared" si="28"/>
        <v>Sudah Upload</v>
      </c>
      <c r="F1852">
        <f>COUNTIFS('Raw data yang sudah upload'!C:C,C1852,'Raw data yang sudah upload'!A:A,$I$3)</f>
        <v>1</v>
      </c>
      <c r="G1852" t="str">
        <f>IF(F1852=0,"Tidak Upload",IF(COUNTIFS('Raw data yang sudah upload'!C:C,C1852,'Raw data yang sudah upload'!A:A,$I$3,'Raw data yang sudah upload'!X:X,"YA")&gt;0,"Tepat Waktu","Terlambat"))</f>
        <v>Tepat Waktu</v>
      </c>
    </row>
    <row r="1853" spans="1:7">
      <c r="A1853" t="s">
        <v>229</v>
      </c>
      <c r="B1853" t="s">
        <v>3507</v>
      </c>
      <c r="C1853" t="s">
        <v>3507</v>
      </c>
      <c r="D1853" t="s">
        <v>7</v>
      </c>
      <c r="E1853" t="str">
        <f t="shared" si="28"/>
        <v>Sudah Upload</v>
      </c>
      <c r="F1853">
        <f>COUNTIFS('Raw data yang sudah upload'!C:C,C1853,'Raw data yang sudah upload'!A:A,$I$3)</f>
        <v>1</v>
      </c>
      <c r="G1853" t="str">
        <f>IF(F1853=0,"Tidak Upload",IF(COUNTIFS('Raw data yang sudah upload'!C:C,C1853,'Raw data yang sudah upload'!A:A,$I$3,'Raw data yang sudah upload'!X:X,"YA")&gt;0,"Tepat Waktu","Terlambat"))</f>
        <v>Tepat Waktu</v>
      </c>
    </row>
    <row r="1854" spans="1:7">
      <c r="A1854" t="s">
        <v>229</v>
      </c>
      <c r="B1854" t="s">
        <v>3508</v>
      </c>
      <c r="C1854" t="s">
        <v>3508</v>
      </c>
      <c r="D1854" t="s">
        <v>7</v>
      </c>
      <c r="E1854" t="str">
        <f t="shared" si="28"/>
        <v>Sudah Upload</v>
      </c>
      <c r="F1854">
        <f>COUNTIFS('Raw data yang sudah upload'!C:C,C1854,'Raw data yang sudah upload'!A:A,$I$3)</f>
        <v>1</v>
      </c>
      <c r="G1854" t="str">
        <f>IF(F1854=0,"Tidak Upload",IF(COUNTIFS('Raw data yang sudah upload'!C:C,C1854,'Raw data yang sudah upload'!A:A,$I$3,'Raw data yang sudah upload'!X:X,"YA")&gt;0,"Tepat Waktu","Terlambat"))</f>
        <v>Tepat Waktu</v>
      </c>
    </row>
    <row r="1855" spans="1:7">
      <c r="A1855" t="s">
        <v>229</v>
      </c>
      <c r="B1855" t="s">
        <v>3509</v>
      </c>
      <c r="C1855" t="s">
        <v>3509</v>
      </c>
      <c r="D1855" t="s">
        <v>7</v>
      </c>
      <c r="E1855" t="str">
        <f t="shared" si="28"/>
        <v>Sudah Upload</v>
      </c>
      <c r="F1855">
        <f>COUNTIFS('Raw data yang sudah upload'!C:C,C1855,'Raw data yang sudah upload'!A:A,$I$3)</f>
        <v>1</v>
      </c>
      <c r="G1855" t="str">
        <f>IF(F1855=0,"Tidak Upload",IF(COUNTIFS('Raw data yang sudah upload'!C:C,C1855,'Raw data yang sudah upload'!A:A,$I$3,'Raw data yang sudah upload'!X:X,"YA")&gt;0,"Tepat Waktu","Terlambat"))</f>
        <v>Terlambat</v>
      </c>
    </row>
    <row r="1856" spans="1:7">
      <c r="A1856" t="s">
        <v>229</v>
      </c>
      <c r="B1856" t="s">
        <v>3510</v>
      </c>
      <c r="C1856" t="s">
        <v>3511</v>
      </c>
      <c r="D1856" t="s">
        <v>7</v>
      </c>
      <c r="E1856" t="str">
        <f t="shared" si="28"/>
        <v>Sudah Upload</v>
      </c>
      <c r="F1856">
        <f>COUNTIFS('Raw data yang sudah upload'!C:C,C1856,'Raw data yang sudah upload'!A:A,$I$3)</f>
        <v>1</v>
      </c>
      <c r="G1856" t="str">
        <f>IF(F1856=0,"Tidak Upload",IF(COUNTIFS('Raw data yang sudah upload'!C:C,C1856,'Raw data yang sudah upload'!A:A,$I$3,'Raw data yang sudah upload'!X:X,"YA")&gt;0,"Tepat Waktu","Terlambat"))</f>
        <v>Tepat Waktu</v>
      </c>
    </row>
    <row r="1857" spans="1:7">
      <c r="A1857" t="s">
        <v>814</v>
      </c>
      <c r="B1857" t="s">
        <v>3512</v>
      </c>
      <c r="C1857" t="s">
        <v>3513</v>
      </c>
      <c r="D1857" t="s">
        <v>29</v>
      </c>
      <c r="E1857" t="str">
        <f t="shared" si="28"/>
        <v>Tidak Upload</v>
      </c>
      <c r="F1857">
        <f>COUNTIFS('Raw data yang sudah upload'!C:C,C1857,'Raw data yang sudah upload'!A:A,$I$3)</f>
        <v>0</v>
      </c>
      <c r="G1857" t="str">
        <f>IF(F1857=0,"Tidak Upload",IF(COUNTIFS('Raw data yang sudah upload'!C:C,C1857,'Raw data yang sudah upload'!A:A,$I$3,'Raw data yang sudah upload'!X:X,"YA")&gt;0,"Tepat Waktu","Terlambat"))</f>
        <v>Tidak Upload</v>
      </c>
    </row>
    <row r="1858" spans="1:7">
      <c r="A1858" t="s">
        <v>413</v>
      </c>
      <c r="B1858" t="s">
        <v>3514</v>
      </c>
      <c r="C1858" t="s">
        <v>3515</v>
      </c>
      <c r="D1858" t="s">
        <v>7</v>
      </c>
      <c r="E1858" t="str">
        <f t="shared" si="28"/>
        <v>Tidak Upload</v>
      </c>
      <c r="F1858">
        <f>COUNTIFS('Raw data yang sudah upload'!C:C,C1858,'Raw data yang sudah upload'!A:A,$I$3)</f>
        <v>0</v>
      </c>
      <c r="G1858" t="str">
        <f>IF(F1858=0,"Tidak Upload",IF(COUNTIFS('Raw data yang sudah upload'!C:C,C1858,'Raw data yang sudah upload'!A:A,$I$3,'Raw data yang sudah upload'!X:X,"YA")&gt;0,"Tepat Waktu","Terlambat"))</f>
        <v>Tidak Upload</v>
      </c>
    </row>
    <row r="1859" spans="1:7">
      <c r="A1859" t="s">
        <v>588</v>
      </c>
      <c r="B1859" t="s">
        <v>3516</v>
      </c>
      <c r="C1859" t="s">
        <v>3516</v>
      </c>
      <c r="D1859" t="s">
        <v>29</v>
      </c>
      <c r="E1859" t="str">
        <f t="shared" si="28"/>
        <v>Tidak Upload</v>
      </c>
      <c r="F1859">
        <f>COUNTIFS('Raw data yang sudah upload'!C:C,C1859,'Raw data yang sudah upload'!A:A,$I$3)</f>
        <v>0</v>
      </c>
      <c r="G1859" t="str">
        <f>IF(F1859=0,"Tidak Upload",IF(COUNTIFS('Raw data yang sudah upload'!C:C,C1859,'Raw data yang sudah upload'!A:A,$I$3,'Raw data yang sudah upload'!X:X,"YA")&gt;0,"Tepat Waktu","Terlambat"))</f>
        <v>Tidak Upload</v>
      </c>
    </row>
    <row r="1860" spans="1:7">
      <c r="A1860" t="s">
        <v>453</v>
      </c>
      <c r="B1860" t="s">
        <v>3517</v>
      </c>
      <c r="C1860" t="s">
        <v>3518</v>
      </c>
      <c r="D1860" t="s">
        <v>29</v>
      </c>
      <c r="E1860" t="str">
        <f t="shared" ref="E1860:E1923" si="29">IF(F1860=0,"Tidak Upload","Sudah Upload")</f>
        <v>Tidak Upload</v>
      </c>
      <c r="F1860">
        <f>COUNTIFS('Raw data yang sudah upload'!C:C,C1860,'Raw data yang sudah upload'!A:A,$I$3)</f>
        <v>0</v>
      </c>
      <c r="G1860" t="str">
        <f>IF(F1860=0,"Tidak Upload",IF(COUNTIFS('Raw data yang sudah upload'!C:C,C1860,'Raw data yang sudah upload'!A:A,$I$3,'Raw data yang sudah upload'!X:X,"YA")&gt;0,"Tepat Waktu","Terlambat"))</f>
        <v>Tidak Upload</v>
      </c>
    </row>
    <row r="1861" spans="1:7">
      <c r="A1861" t="s">
        <v>453</v>
      </c>
      <c r="B1861" t="s">
        <v>3519</v>
      </c>
      <c r="C1861" t="s">
        <v>3520</v>
      </c>
      <c r="D1861" t="s">
        <v>29</v>
      </c>
      <c r="E1861" t="str">
        <f t="shared" si="29"/>
        <v>Tidak Upload</v>
      </c>
      <c r="F1861">
        <f>COUNTIFS('Raw data yang sudah upload'!C:C,C1861,'Raw data yang sudah upload'!A:A,$I$3)</f>
        <v>0</v>
      </c>
      <c r="G1861" t="str">
        <f>IF(F1861=0,"Tidak Upload",IF(COUNTIFS('Raw data 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862">
        <f>COUNTIFS('Raw data yang sudah upload'!C:C,C1862,'Raw data yang sudah upload'!A:A,$I$3)</f>
        <v>0</v>
      </c>
      <c r="G1862" t="str">
        <f>IF(F1862=0,"Tidak Upload",IF(COUNTIFS('Raw data yang sudah upload'!C:C,C1862,'Raw data yang sudah upload'!A:A,$I$3,'Raw data yang sudah upload'!X:X,"YA")&gt;0,"Tepat Waktu","Terlambat"))</f>
        <v>Tidak Upload</v>
      </c>
    </row>
    <row r="1863" spans="1:7">
      <c r="A1863" t="s">
        <v>565</v>
      </c>
      <c r="B1863" t="s">
        <v>3523</v>
      </c>
      <c r="C1863" t="s">
        <v>3524</v>
      </c>
      <c r="D1863" t="s">
        <v>7</v>
      </c>
      <c r="E1863" t="str">
        <f t="shared" si="29"/>
        <v>Sudah Upload</v>
      </c>
      <c r="F1863">
        <f>COUNTIFS('Raw data yang sudah upload'!C:C,C1863,'Raw data yang sudah upload'!A:A,$I$3)</f>
        <v>1</v>
      </c>
      <c r="G1863" t="str">
        <f>IF(F1863=0,"Tidak Upload",IF(COUNTIFS('Raw data yang sudah upload'!C:C,C1863,'Raw data yang sudah upload'!A:A,$I$3,'Raw data yang sudah upload'!X:X,"YA")&gt;0,"Tepat Waktu","Terlambat"))</f>
        <v>Tepat Waktu</v>
      </c>
    </row>
    <row r="1864" spans="1:7">
      <c r="A1864" t="s">
        <v>229</v>
      </c>
      <c r="B1864" t="s">
        <v>3525</v>
      </c>
      <c r="C1864" t="s">
        <v>3525</v>
      </c>
      <c r="D1864" t="s">
        <v>7</v>
      </c>
      <c r="E1864" t="str">
        <f t="shared" si="29"/>
        <v>Tidak Upload</v>
      </c>
      <c r="F1864">
        <f>COUNTIFS('Raw data yang sudah upload'!C:C,C1864,'Raw data yang sudah upload'!A:A,$I$3)</f>
        <v>0</v>
      </c>
      <c r="G1864" t="str">
        <f>IF(F1864=0,"Tidak Upload",IF(COUNTIFS('Raw data yang sudah upload'!C:C,C1864,'Raw data yang sudah upload'!A:A,$I$3,'Raw data yang sudah upload'!X:X,"YA")&gt;0,"Tepat Waktu","Terlambat"))</f>
        <v>Tidak Upload</v>
      </c>
    </row>
    <row r="1865" spans="1:7">
      <c r="A1865" t="s">
        <v>229</v>
      </c>
      <c r="B1865" t="s">
        <v>3526</v>
      </c>
      <c r="C1865" t="s">
        <v>3527</v>
      </c>
      <c r="D1865" t="s">
        <v>7</v>
      </c>
      <c r="E1865" t="str">
        <f t="shared" si="29"/>
        <v>Sudah Upload</v>
      </c>
      <c r="F1865">
        <f>COUNTIFS('Raw data yang sudah upload'!C:C,C1865,'Raw data yang sudah upload'!A:A,$I$3)</f>
        <v>1</v>
      </c>
      <c r="G1865" t="str">
        <f>IF(F1865=0,"Tidak Upload",IF(COUNTIFS('Raw data yang sudah upload'!C:C,C1865,'Raw data yang sudah upload'!A:A,$I$3,'Raw data yang sudah upload'!X:X,"YA")&gt;0,"Tepat Waktu","Terlambat"))</f>
        <v>Tepat Waktu</v>
      </c>
    </row>
    <row r="1866" spans="1:7">
      <c r="A1866" t="s">
        <v>413</v>
      </c>
      <c r="B1866" t="s">
        <v>3528</v>
      </c>
      <c r="C1866" t="s">
        <v>3529</v>
      </c>
      <c r="D1866" t="s">
        <v>7</v>
      </c>
      <c r="E1866" t="str">
        <f t="shared" si="29"/>
        <v>Sudah Upload</v>
      </c>
      <c r="F1866">
        <f>COUNTIFS('Raw data yang sudah upload'!C:C,C1866,'Raw data yang sudah upload'!A:A,$I$3)</f>
        <v>1</v>
      </c>
      <c r="G1866" t="str">
        <f>IF(F1866=0,"Tidak Upload",IF(COUNTIFS('Raw data yang sudah upload'!C:C,C1866,'Raw data yang sudah upload'!A:A,$I$3,'Raw data yang sudah upload'!X:X,"YA")&gt;0,"Tepat Waktu","Terlambat"))</f>
        <v>Tepat Waktu</v>
      </c>
    </row>
    <row r="1867" spans="1:7">
      <c r="A1867" t="s">
        <v>229</v>
      </c>
      <c r="B1867" t="s">
        <v>3530</v>
      </c>
      <c r="C1867" t="s">
        <v>3531</v>
      </c>
      <c r="D1867" t="s">
        <v>7</v>
      </c>
      <c r="E1867" t="str">
        <f t="shared" si="29"/>
        <v>Sudah Upload</v>
      </c>
      <c r="F1867">
        <f>COUNTIFS('Raw data yang sudah upload'!C:C,C1867,'Raw data yang sudah upload'!A:A,$I$3)</f>
        <v>1</v>
      </c>
      <c r="G1867" t="str">
        <f>IF(F1867=0,"Tidak Upload",IF(COUNTIFS('Raw data yang sudah upload'!C:C,C1867,'Raw data yang sudah upload'!A:A,$I$3,'Raw data yang sudah upload'!X:X,"YA")&gt;0,"Tepat Waktu","Terlambat"))</f>
        <v>Tepat Waktu</v>
      </c>
    </row>
    <row r="1868" spans="1:7">
      <c r="A1868" t="s">
        <v>777</v>
      </c>
      <c r="B1868" t="s">
        <v>3532</v>
      </c>
      <c r="C1868" t="s">
        <v>3533</v>
      </c>
      <c r="D1868" t="s">
        <v>7</v>
      </c>
      <c r="E1868" t="str">
        <f t="shared" si="29"/>
        <v>Sudah Upload</v>
      </c>
      <c r="F1868">
        <f>COUNTIFS('Raw data yang sudah upload'!C:C,C1868,'Raw data yang sudah upload'!A:A,$I$3)</f>
        <v>1</v>
      </c>
      <c r="G1868" t="str">
        <f>IF(F1868=0,"Tidak Upload",IF(COUNTIFS('Raw data yang sudah upload'!C:C,C1868,'Raw data yang sudah upload'!A:A,$I$3,'Raw data yang sudah upload'!X:X,"YA")&gt;0,"Tepat Waktu","Terlambat"))</f>
        <v>Tepat Waktu</v>
      </c>
    </row>
    <row r="1869" spans="1:7">
      <c r="A1869" t="s">
        <v>229</v>
      </c>
      <c r="B1869" t="s">
        <v>3534</v>
      </c>
      <c r="C1869" t="s">
        <v>3535</v>
      </c>
      <c r="D1869" t="s">
        <v>7</v>
      </c>
      <c r="E1869" t="str">
        <f t="shared" si="29"/>
        <v>Sudah Upload</v>
      </c>
      <c r="F1869">
        <f>COUNTIFS('Raw data yang sudah upload'!C:C,C1869,'Raw data yang sudah upload'!A:A,$I$3)</f>
        <v>1</v>
      </c>
      <c r="G1869" t="str">
        <f>IF(F1869=0,"Tidak Upload",IF(COUNTIFS('Raw data yang sudah upload'!C:C,C1869,'Raw data yang sudah upload'!A:A,$I$3,'Raw data yang sudah upload'!X:X,"YA")&gt;0,"Tepat Waktu","Terlambat"))</f>
        <v>Tepat Waktu</v>
      </c>
    </row>
    <row r="1870" spans="1:7">
      <c r="A1870" t="s">
        <v>413</v>
      </c>
      <c r="B1870" t="s">
        <v>3536</v>
      </c>
      <c r="C1870" t="s">
        <v>3537</v>
      </c>
      <c r="D1870" t="s">
        <v>7</v>
      </c>
      <c r="E1870" t="str">
        <f t="shared" si="29"/>
        <v>Sudah Upload</v>
      </c>
      <c r="F1870">
        <f>COUNTIFS('Raw data yang sudah upload'!C:C,C1870,'Raw data yang sudah upload'!A:A,$I$3)</f>
        <v>1</v>
      </c>
      <c r="G1870" t="str">
        <f>IF(F1870=0,"Tidak Upload",IF(COUNTIFS('Raw data yang sudah upload'!C:C,C1870,'Raw data yang sudah upload'!A:A,$I$3,'Raw data yang sudah upload'!X:X,"YA")&gt;0,"Tepat Waktu","Terlambat"))</f>
        <v>Tepat Waktu</v>
      </c>
    </row>
    <row r="1871" spans="1:7">
      <c r="A1871" t="s">
        <v>229</v>
      </c>
      <c r="B1871" t="s">
        <v>3538</v>
      </c>
      <c r="C1871" t="s">
        <v>3539</v>
      </c>
      <c r="D1871" t="s">
        <v>7</v>
      </c>
      <c r="E1871" t="str">
        <f t="shared" si="29"/>
        <v>Sudah Upload</v>
      </c>
      <c r="F1871">
        <f>COUNTIFS('Raw data yang sudah upload'!C:C,C1871,'Raw data yang sudah upload'!A:A,$I$3)</f>
        <v>1</v>
      </c>
      <c r="G1871" t="str">
        <f>IF(F1871=0,"Tidak Upload",IF(COUNTIFS('Raw data yang sudah upload'!C:C,C1871,'Raw data yang sudah upload'!A:A,$I$3,'Raw data yang sudah upload'!X:X,"YA")&gt;0,"Tepat Waktu","Terlambat"))</f>
        <v>Tepat Waktu</v>
      </c>
    </row>
    <row r="1872" spans="1:7">
      <c r="A1872" t="s">
        <v>229</v>
      </c>
      <c r="B1872" t="s">
        <v>3540</v>
      </c>
      <c r="C1872" t="s">
        <v>3541</v>
      </c>
      <c r="D1872" t="s">
        <v>7</v>
      </c>
      <c r="E1872" t="str">
        <f t="shared" si="29"/>
        <v>Sudah Upload</v>
      </c>
      <c r="F1872">
        <f>COUNTIFS('Raw data yang sudah upload'!C:C,C1872,'Raw data yang sudah upload'!A:A,$I$3)</f>
        <v>1</v>
      </c>
      <c r="G1872" t="str">
        <f>IF(F1872=0,"Tidak Upload",IF(COUNTIFS('Raw data yang sudah upload'!C:C,C1872,'Raw data yang sudah upload'!A:A,$I$3,'Raw data yang sudah upload'!X:X,"YA")&gt;0,"Tepat Waktu","Terlambat"))</f>
        <v>Tepat Waktu</v>
      </c>
    </row>
    <row r="1873" spans="1:7">
      <c r="A1873" t="s">
        <v>413</v>
      </c>
      <c r="B1873" t="s">
        <v>3542</v>
      </c>
      <c r="C1873" t="s">
        <v>3543</v>
      </c>
      <c r="D1873" t="s">
        <v>7</v>
      </c>
      <c r="E1873" t="str">
        <f t="shared" si="29"/>
        <v>Sudah Upload</v>
      </c>
      <c r="F1873">
        <f>COUNTIFS('Raw data yang sudah upload'!C:C,C1873,'Raw data yang sudah upload'!A:A,$I$3)</f>
        <v>1</v>
      </c>
      <c r="G1873" t="str">
        <f>IF(F1873=0,"Tidak Upload",IF(COUNTIFS('Raw data yang sudah upload'!C:C,C1873,'Raw data yang sudah upload'!A:A,$I$3,'Raw data yang sudah upload'!X:X,"YA")&gt;0,"Tepat Waktu","Terlambat"))</f>
        <v>Tepat Waktu</v>
      </c>
    </row>
    <row r="1874" spans="1:7">
      <c r="A1874" t="s">
        <v>413</v>
      </c>
      <c r="B1874" t="s">
        <v>3544</v>
      </c>
      <c r="C1874" t="s">
        <v>3545</v>
      </c>
      <c r="D1874" t="s">
        <v>7</v>
      </c>
      <c r="E1874" t="str">
        <f t="shared" si="29"/>
        <v>Sudah Upload</v>
      </c>
      <c r="F1874">
        <f>COUNTIFS('Raw data yang sudah upload'!C:C,C1874,'Raw data yang sudah upload'!A:A,$I$3)</f>
        <v>1</v>
      </c>
      <c r="G1874" t="str">
        <f>IF(F1874=0,"Tidak Upload",IF(COUNTIFS('Raw data yang sudah upload'!C:C,C1874,'Raw data yang sudah upload'!A:A,$I$3,'Raw data yang sudah upload'!X:X,"YA")&gt;0,"Tepat Waktu","Terlambat"))</f>
        <v>Tepat Waktu</v>
      </c>
    </row>
    <row r="1875" spans="1:7">
      <c r="A1875" t="s">
        <v>229</v>
      </c>
      <c r="B1875" t="s">
        <v>3546</v>
      </c>
      <c r="C1875" t="s">
        <v>3547</v>
      </c>
      <c r="D1875" t="s">
        <v>7</v>
      </c>
      <c r="E1875" t="str">
        <f t="shared" si="29"/>
        <v>Sudah Upload</v>
      </c>
      <c r="F1875">
        <f>COUNTIFS('Raw data yang sudah upload'!C:C,C1875,'Raw data yang sudah upload'!A:A,$I$3)</f>
        <v>1</v>
      </c>
      <c r="G1875" t="str">
        <f>IF(F1875=0,"Tidak Upload",IF(COUNTIFS('Raw data yang sudah upload'!C:C,C1875,'Raw data yang sudah upload'!A:A,$I$3,'Raw data yang sudah upload'!X:X,"YA")&gt;0,"Tepat Waktu","Terlambat"))</f>
        <v>Tepat Waktu</v>
      </c>
    </row>
    <row r="1876" spans="1:7">
      <c r="A1876" t="s">
        <v>413</v>
      </c>
      <c r="B1876" t="s">
        <v>3548</v>
      </c>
      <c r="C1876" t="s">
        <v>3549</v>
      </c>
      <c r="D1876" t="s">
        <v>7</v>
      </c>
      <c r="E1876" t="str">
        <f t="shared" si="29"/>
        <v>Sudah Upload</v>
      </c>
      <c r="F1876">
        <f>COUNTIFS('Raw data yang sudah upload'!C:C,C1876,'Raw data yang sudah upload'!A:A,$I$3)</f>
        <v>1</v>
      </c>
      <c r="G1876" t="str">
        <f>IF(F1876=0,"Tidak Upload",IF(COUNTIFS('Raw data yang sudah upload'!C:C,C1876,'Raw data yang sudah upload'!A:A,$I$3,'Raw data yang sudah upload'!X:X,"YA")&gt;0,"Tepat Waktu","Terlambat"))</f>
        <v>Tepat Waktu</v>
      </c>
    </row>
    <row r="1877" spans="1:7">
      <c r="A1877" t="s">
        <v>814</v>
      </c>
      <c r="B1877" t="s">
        <v>3550</v>
      </c>
      <c r="C1877" t="s">
        <v>3551</v>
      </c>
      <c r="D1877" t="s">
        <v>29</v>
      </c>
      <c r="E1877" t="str">
        <f t="shared" si="29"/>
        <v>Tidak Upload</v>
      </c>
      <c r="F1877">
        <f>COUNTIFS('Raw data yang sudah upload'!C:C,C1877,'Raw data yang sudah upload'!A:A,$I$3)</f>
        <v>0</v>
      </c>
      <c r="G1877" t="str">
        <f>IF(F1877=0,"Tidak Upload",IF(COUNTIFS('Raw data yang sudah upload'!C:C,C1877,'Raw data yang sudah upload'!A:A,$I$3,'Raw data yang sudah upload'!X:X,"YA")&gt;0,"Tepat Waktu","Terlambat"))</f>
        <v>Tidak Upload</v>
      </c>
    </row>
    <row r="1878" spans="1:7">
      <c r="A1878" t="s">
        <v>814</v>
      </c>
      <c r="B1878" t="s">
        <v>3552</v>
      </c>
      <c r="C1878" t="s">
        <v>3553</v>
      </c>
      <c r="D1878" t="s">
        <v>29</v>
      </c>
      <c r="E1878" t="str">
        <f t="shared" si="29"/>
        <v>Tidak Upload</v>
      </c>
      <c r="F1878">
        <f>COUNTIFS('Raw data yang sudah upload'!C:C,C1878,'Raw data yang sudah upload'!A:A,$I$3)</f>
        <v>0</v>
      </c>
      <c r="G1878" t="str">
        <f>IF(F1878=0,"Tidak Upload",IF(COUNTIFS('Raw data yang sudah upload'!C:C,C1878,'Raw data yang sudah upload'!A:A,$I$3,'Raw data yang sudah upload'!X:X,"YA")&gt;0,"Tepat Waktu","Terlambat"))</f>
        <v>Tidak Upload</v>
      </c>
    </row>
    <row r="1879" spans="1:7">
      <c r="A1879" t="s">
        <v>814</v>
      </c>
      <c r="B1879" t="s">
        <v>3554</v>
      </c>
      <c r="C1879" t="s">
        <v>3555</v>
      </c>
      <c r="D1879" t="s">
        <v>29</v>
      </c>
      <c r="E1879" t="str">
        <f t="shared" si="29"/>
        <v>Tidak Upload</v>
      </c>
      <c r="F1879">
        <f>COUNTIFS('Raw data yang sudah upload'!C:C,C1879,'Raw data yang sudah upload'!A:A,$I$3)</f>
        <v>0</v>
      </c>
      <c r="G1879" t="str">
        <f>IF(F1879=0,"Tidak Upload",IF(COUNTIFS('Raw data yang sudah upload'!C:C,C1879,'Raw data yang sudah upload'!A:A,$I$3,'Raw data yang sudah upload'!X:X,"YA")&gt;0,"Tepat Waktu","Terlambat"))</f>
        <v>Tidak Upload</v>
      </c>
    </row>
    <row r="1880" spans="1:7">
      <c r="A1880" t="s">
        <v>928</v>
      </c>
      <c r="B1880" t="s">
        <v>3556</v>
      </c>
      <c r="C1880" t="s">
        <v>3557</v>
      </c>
      <c r="D1880" t="s">
        <v>7</v>
      </c>
      <c r="E1880" t="str">
        <f t="shared" si="29"/>
        <v>Sudah Upload</v>
      </c>
      <c r="F1880">
        <f>COUNTIFS('Raw data yang sudah upload'!C:C,C1880,'Raw data yang sudah upload'!A:A,$I$3)</f>
        <v>1</v>
      </c>
      <c r="G1880" t="str">
        <f>IF(F1880=0,"Tidak Upload",IF(COUNTIFS('Raw data yang sudah upload'!C:C,C1880,'Raw data yang sudah upload'!A:A,$I$3,'Raw data yang sudah upload'!X:X,"YA")&gt;0,"Tepat Waktu","Terlambat"))</f>
        <v>Tepat Waktu</v>
      </c>
    </row>
    <row r="1881" spans="1:7">
      <c r="A1881" t="s">
        <v>928</v>
      </c>
      <c r="B1881" t="s">
        <v>3558</v>
      </c>
      <c r="C1881" t="s">
        <v>3559</v>
      </c>
      <c r="D1881" t="s">
        <v>7</v>
      </c>
      <c r="E1881" t="str">
        <f t="shared" si="29"/>
        <v>Sudah Upload</v>
      </c>
      <c r="F1881">
        <f>COUNTIFS('Raw data yang sudah upload'!C:C,C1881,'Raw data yang sudah upload'!A:A,$I$3)</f>
        <v>1</v>
      </c>
      <c r="G1881" t="str">
        <f>IF(F1881=0,"Tidak Upload",IF(COUNTIFS('Raw data yang sudah upload'!C:C,C1881,'Raw data yang sudah upload'!A:A,$I$3,'Raw data yang sudah upload'!X:X,"YA")&gt;0,"Tepat Waktu","Terlambat"))</f>
        <v>Tepat Waktu</v>
      </c>
    </row>
    <row r="1882" spans="1:7">
      <c r="A1882" t="s">
        <v>928</v>
      </c>
      <c r="B1882" t="s">
        <v>3560</v>
      </c>
      <c r="C1882" t="s">
        <v>3561</v>
      </c>
      <c r="D1882" t="s">
        <v>7</v>
      </c>
      <c r="E1882" t="str">
        <f t="shared" si="29"/>
        <v>Sudah Upload</v>
      </c>
      <c r="F1882">
        <f>COUNTIFS('Raw data yang sudah upload'!C:C,C1882,'Raw data yang sudah upload'!A:A,$I$3)</f>
        <v>1</v>
      </c>
      <c r="G1882" t="str">
        <f>IF(F1882=0,"Tidak Upload",IF(COUNTIFS('Raw data yang sudah upload'!C:C,C1882,'Raw data yang sudah upload'!A:A,$I$3,'Raw data yang sudah upload'!X:X,"YA")&gt;0,"Tepat Waktu","Terlambat"))</f>
        <v>Tepat Waktu</v>
      </c>
    </row>
    <row r="1883" spans="1:7">
      <c r="A1883" t="s">
        <v>777</v>
      </c>
      <c r="B1883" t="s">
        <v>3562</v>
      </c>
      <c r="C1883" t="s">
        <v>3563</v>
      </c>
      <c r="D1883" t="s">
        <v>7</v>
      </c>
      <c r="E1883" t="str">
        <f t="shared" si="29"/>
        <v>Sudah Upload</v>
      </c>
      <c r="F1883">
        <f>COUNTIFS('Raw data yang sudah upload'!C:C,C1883,'Raw data yang sudah upload'!A:A,$I$3)</f>
        <v>1</v>
      </c>
      <c r="G1883" t="str">
        <f>IF(F1883=0,"Tidak Upload",IF(COUNTIFS('Raw data yang sudah upload'!C:C,C1883,'Raw data yang sudah upload'!A:A,$I$3,'Raw data yang sudah upload'!X:X,"YA")&gt;0,"Tepat Waktu","Terlambat"))</f>
        <v>Tepat Waktu</v>
      </c>
    </row>
    <row r="1884" spans="1:7">
      <c r="A1884" t="s">
        <v>928</v>
      </c>
      <c r="B1884" t="s">
        <v>3564</v>
      </c>
      <c r="C1884" t="s">
        <v>3565</v>
      </c>
      <c r="D1884" t="s">
        <v>7</v>
      </c>
      <c r="E1884" t="str">
        <f t="shared" si="29"/>
        <v>Sudah Upload</v>
      </c>
      <c r="F1884">
        <f>COUNTIFS('Raw data yang sudah upload'!C:C,C1884,'Raw data yang sudah upload'!A:A,$I$3)</f>
        <v>1</v>
      </c>
      <c r="G1884" t="str">
        <f>IF(F1884=0,"Tidak Upload",IF(COUNTIFS('Raw data yang sudah upload'!C:C,C1884,'Raw data yang sudah upload'!A:A,$I$3,'Raw data yang sudah upload'!X:X,"YA")&gt;0,"Tepat Waktu","Terlambat"))</f>
        <v>Tepat Waktu</v>
      </c>
    </row>
    <row r="1885" spans="1:7">
      <c r="A1885" t="s">
        <v>928</v>
      </c>
      <c r="B1885" t="s">
        <v>3566</v>
      </c>
      <c r="C1885" t="s">
        <v>3567</v>
      </c>
      <c r="D1885" t="s">
        <v>7</v>
      </c>
      <c r="E1885" t="str">
        <f t="shared" si="29"/>
        <v>Sudah Upload</v>
      </c>
      <c r="F1885">
        <f>COUNTIFS('Raw data yang sudah upload'!C:C,C1885,'Raw data yang sudah upload'!A:A,$I$3)</f>
        <v>1</v>
      </c>
      <c r="G1885" t="str">
        <f>IF(F1885=0,"Tidak Upload",IF(COUNTIFS('Raw data yang sudah upload'!C:C,C1885,'Raw data yang sudah upload'!A:A,$I$3,'Raw data yang sudah upload'!X:X,"YA")&gt;0,"Tepat Waktu","Terlambat"))</f>
        <v>Tepat Waktu</v>
      </c>
    </row>
    <row r="1886" spans="1:7">
      <c r="A1886" t="s">
        <v>928</v>
      </c>
      <c r="B1886" t="s">
        <v>3568</v>
      </c>
      <c r="C1886" t="s">
        <v>3569</v>
      </c>
      <c r="D1886" t="s">
        <v>7</v>
      </c>
      <c r="E1886" t="str">
        <f t="shared" si="29"/>
        <v>Sudah Upload</v>
      </c>
      <c r="F1886">
        <f>COUNTIFS('Raw data yang sudah upload'!C:C,C1886,'Raw data yang sudah upload'!A:A,$I$3)</f>
        <v>1</v>
      </c>
      <c r="G1886" t="str">
        <f>IF(F1886=0,"Tidak Upload",IF(COUNTIFS('Raw data yang sudah upload'!C:C,C1886,'Raw data yang sudah upload'!A:A,$I$3,'Raw data yang sudah upload'!X:X,"YA")&gt;0,"Tepat Waktu","Terlambat"))</f>
        <v>Tepat Waktu</v>
      </c>
    </row>
    <row r="1887" spans="1:7">
      <c r="A1887" t="s">
        <v>928</v>
      </c>
      <c r="B1887" t="s">
        <v>3570</v>
      </c>
      <c r="C1887" t="s">
        <v>3571</v>
      </c>
      <c r="D1887" t="s">
        <v>7</v>
      </c>
      <c r="E1887" t="str">
        <f t="shared" si="29"/>
        <v>Sudah Upload</v>
      </c>
      <c r="F1887">
        <f>COUNTIFS('Raw data yang sudah upload'!C:C,C1887,'Raw data yang sudah upload'!A:A,$I$3)</f>
        <v>1</v>
      </c>
      <c r="G1887" t="str">
        <f>IF(F1887=0,"Tidak Upload",IF(COUNTIFS('Raw data yang sudah upload'!C:C,C1887,'Raw data yang sudah upload'!A:A,$I$3,'Raw data yang sudah upload'!X:X,"YA")&gt;0,"Tepat Waktu","Terlambat"))</f>
        <v>Tepat Waktu</v>
      </c>
    </row>
    <row r="1888" spans="1:7">
      <c r="A1888" t="s">
        <v>928</v>
      </c>
      <c r="B1888" t="s">
        <v>3572</v>
      </c>
      <c r="C1888" t="s">
        <v>3573</v>
      </c>
      <c r="D1888" t="s">
        <v>7</v>
      </c>
      <c r="E1888" t="str">
        <f t="shared" si="29"/>
        <v>Sudah Upload</v>
      </c>
      <c r="F1888">
        <f>COUNTIFS('Raw data yang sudah upload'!C:C,C1888,'Raw data yang sudah upload'!A:A,$I$3)</f>
        <v>1</v>
      </c>
      <c r="G1888" t="str">
        <f>IF(F1888=0,"Tidak Upload",IF(COUNTIFS('Raw data yang sudah upload'!C:C,C1888,'Raw data yang sudah upload'!A:A,$I$3,'Raw data yang sudah upload'!X:X,"YA")&gt;0,"Tepat Waktu","Terlambat"))</f>
        <v>Tepat Waktu</v>
      </c>
    </row>
    <row r="1889" spans="1:7">
      <c r="A1889" t="s">
        <v>853</v>
      </c>
      <c r="B1889" t="s">
        <v>3574</v>
      </c>
      <c r="C1889" t="s">
        <v>3575</v>
      </c>
      <c r="D1889" t="s">
        <v>7</v>
      </c>
      <c r="E1889" t="str">
        <f t="shared" si="29"/>
        <v>Sudah Upload</v>
      </c>
      <c r="F1889">
        <f>COUNTIFS('Raw data yang sudah upload'!C:C,C1889,'Raw data yang sudah upload'!A:A,$I$3)</f>
        <v>1</v>
      </c>
      <c r="G1889" t="str">
        <f>IF(F1889=0,"Tidak Upload",IF(COUNTIFS('Raw data yang sudah upload'!C:C,C1889,'Raw data yang sudah upload'!A:A,$I$3,'Raw data yang sudah upload'!X:X,"YA")&gt;0,"Tepat Waktu","Terlambat"))</f>
        <v>Tepat Waktu</v>
      </c>
    </row>
    <row r="1890" spans="1:7">
      <c r="A1890" t="s">
        <v>853</v>
      </c>
      <c r="B1890" t="s">
        <v>3576</v>
      </c>
      <c r="C1890" t="s">
        <v>3577</v>
      </c>
      <c r="D1890" t="s">
        <v>7</v>
      </c>
      <c r="E1890" t="str">
        <f t="shared" si="29"/>
        <v>Sudah Upload</v>
      </c>
      <c r="F1890">
        <f>COUNTIFS('Raw data yang sudah upload'!C:C,C1890,'Raw data yang sudah upload'!A:A,$I$3)</f>
        <v>1</v>
      </c>
      <c r="G1890" t="str">
        <f>IF(F1890=0,"Tidak Upload",IF(COUNTIFS('Raw data yang sudah upload'!C:C,C1890,'Raw data yang sudah upload'!A:A,$I$3,'Raw data yang sudah upload'!X:X,"YA")&gt;0,"Tepat Waktu","Terlambat"))</f>
        <v>Tepat Waktu</v>
      </c>
    </row>
    <row r="1891" spans="1:7">
      <c r="A1891" t="s">
        <v>853</v>
      </c>
      <c r="B1891" t="s">
        <v>3578</v>
      </c>
      <c r="C1891" t="s">
        <v>3579</v>
      </c>
      <c r="D1891" t="s">
        <v>7</v>
      </c>
      <c r="E1891" t="str">
        <f t="shared" si="29"/>
        <v>Sudah Upload</v>
      </c>
      <c r="F1891">
        <f>COUNTIFS('Raw data yang sudah upload'!C:C,C1891,'Raw data yang sudah upload'!A:A,$I$3)</f>
        <v>1</v>
      </c>
      <c r="G1891" t="str">
        <f>IF(F1891=0,"Tidak Upload",IF(COUNTIFS('Raw data yang sudah upload'!C:C,C1891,'Raw data yang sudah upload'!A:A,$I$3,'Raw data yang sudah upload'!X:X,"YA")&gt;0,"Tepat Waktu","Terlambat"))</f>
        <v>Tepat Waktu</v>
      </c>
    </row>
    <row r="1892" spans="1:7">
      <c r="A1892" t="s">
        <v>853</v>
      </c>
      <c r="B1892" t="s">
        <v>3580</v>
      </c>
      <c r="C1892" t="s">
        <v>3581</v>
      </c>
      <c r="D1892" t="s">
        <v>7</v>
      </c>
      <c r="E1892" t="str">
        <f t="shared" si="29"/>
        <v>Sudah Upload</v>
      </c>
      <c r="F1892">
        <f>COUNTIFS('Raw data yang sudah upload'!C:C,C1892,'Raw data yang sudah upload'!A:A,$I$3)</f>
        <v>1</v>
      </c>
      <c r="G1892" t="str">
        <f>IF(F1892=0,"Tidak Upload",IF(COUNTIFS('Raw data yang sudah upload'!C:C,C1892,'Raw data yang sudah upload'!A:A,$I$3,'Raw data yang sudah upload'!X:X,"YA")&gt;0,"Tepat Waktu","Terlambat"))</f>
        <v>Tepat Waktu</v>
      </c>
    </row>
    <row r="1893" spans="1:7">
      <c r="A1893" t="s">
        <v>853</v>
      </c>
      <c r="B1893" t="s">
        <v>3582</v>
      </c>
      <c r="C1893" t="s">
        <v>3583</v>
      </c>
      <c r="D1893" t="s">
        <v>7</v>
      </c>
      <c r="E1893" t="str">
        <f t="shared" si="29"/>
        <v>Sudah Upload</v>
      </c>
      <c r="F1893">
        <f>COUNTIFS('Raw data yang sudah upload'!C:C,C1893,'Raw data yang sudah upload'!A:A,$I$3)</f>
        <v>1</v>
      </c>
      <c r="G1893" t="str">
        <f>IF(F1893=0,"Tidak Upload",IF(COUNTIFS('Raw data yang sudah upload'!C:C,C1893,'Raw data yang sudah upload'!A:A,$I$3,'Raw data yang sudah upload'!X:X,"YA")&gt;0,"Tepat Waktu","Terlambat"))</f>
        <v>Tepat Waktu</v>
      </c>
    </row>
    <row r="1894" spans="1:7">
      <c r="A1894" t="s">
        <v>853</v>
      </c>
      <c r="B1894" t="s">
        <v>3584</v>
      </c>
      <c r="C1894" t="s">
        <v>3585</v>
      </c>
      <c r="D1894" t="s">
        <v>7</v>
      </c>
      <c r="E1894" t="str">
        <f t="shared" si="29"/>
        <v>Sudah Upload</v>
      </c>
      <c r="F1894">
        <f>COUNTIFS('Raw data yang sudah upload'!C:C,C1894,'Raw data yang sudah upload'!A:A,$I$3)</f>
        <v>1</v>
      </c>
      <c r="G1894" t="str">
        <f>IF(F1894=0,"Tidak Upload",IF(COUNTIFS('Raw data yang sudah upload'!C:C,C1894,'Raw data yang sudah upload'!A:A,$I$3,'Raw data yang sudah upload'!X:X,"YA")&gt;0,"Tepat Waktu","Terlambat"))</f>
        <v>Tepat Waktu</v>
      </c>
    </row>
    <row r="1895" spans="1:7">
      <c r="A1895" t="s">
        <v>853</v>
      </c>
      <c r="B1895" t="s">
        <v>3586</v>
      </c>
      <c r="C1895" t="s">
        <v>3587</v>
      </c>
      <c r="D1895" t="s">
        <v>7</v>
      </c>
      <c r="E1895" t="str">
        <f t="shared" si="29"/>
        <v>Sudah Upload</v>
      </c>
      <c r="F1895">
        <f>COUNTIFS('Raw data yang sudah upload'!C:C,C1895,'Raw data yang sudah upload'!A:A,$I$3)</f>
        <v>1</v>
      </c>
      <c r="G1895" t="str">
        <f>IF(F1895=0,"Tidak Upload",IF(COUNTIFS('Raw data yang sudah upload'!C:C,C1895,'Raw data yang sudah upload'!A:A,$I$3,'Raw data yang sudah upload'!X:X,"YA")&gt;0,"Tepat Waktu","Terlambat"))</f>
        <v>Tepat Waktu</v>
      </c>
    </row>
    <row r="1896" spans="1:7">
      <c r="A1896" t="s">
        <v>853</v>
      </c>
      <c r="B1896" t="s">
        <v>3588</v>
      </c>
      <c r="C1896" t="s">
        <v>3589</v>
      </c>
      <c r="D1896" t="s">
        <v>7</v>
      </c>
      <c r="E1896" t="str">
        <f t="shared" si="29"/>
        <v>Sudah Upload</v>
      </c>
      <c r="F1896">
        <f>COUNTIFS('Raw data yang sudah upload'!C:C,C1896,'Raw data yang sudah upload'!A:A,$I$3)</f>
        <v>1</v>
      </c>
      <c r="G1896" t="str">
        <f>IF(F1896=0,"Tidak Upload",IF(COUNTIFS('Raw data yang sudah upload'!C:C,C1896,'Raw data yang sudah upload'!A:A,$I$3,'Raw data yang sudah upload'!X:X,"YA")&gt;0,"Tepat Waktu","Terlambat"))</f>
        <v>Tepat Waktu</v>
      </c>
    </row>
    <row r="1897" spans="1:7">
      <c r="A1897" t="s">
        <v>853</v>
      </c>
      <c r="B1897" t="s">
        <v>3590</v>
      </c>
      <c r="C1897" t="s">
        <v>3591</v>
      </c>
      <c r="D1897" t="s">
        <v>7</v>
      </c>
      <c r="E1897" t="str">
        <f t="shared" si="29"/>
        <v>Sudah Upload</v>
      </c>
      <c r="F1897">
        <f>COUNTIFS('Raw data yang sudah upload'!C:C,C1897,'Raw data yang sudah upload'!A:A,$I$3)</f>
        <v>1</v>
      </c>
      <c r="G1897" t="str">
        <f>IF(F1897=0,"Tidak Upload",IF(COUNTIFS('Raw data yang sudah upload'!C:C,C1897,'Raw data yang sudah upload'!A:A,$I$3,'Raw data yang sudah upload'!X:X,"YA")&gt;0,"Tepat Waktu","Terlambat"))</f>
        <v>Tepat Waktu</v>
      </c>
    </row>
    <row r="1898" spans="1:7">
      <c r="A1898" t="s">
        <v>853</v>
      </c>
      <c r="B1898" t="s">
        <v>3592</v>
      </c>
      <c r="C1898" t="s">
        <v>3593</v>
      </c>
      <c r="D1898" t="s">
        <v>7</v>
      </c>
      <c r="E1898" t="str">
        <f t="shared" si="29"/>
        <v>Sudah Upload</v>
      </c>
      <c r="F1898">
        <f>COUNTIFS('Raw data yang sudah upload'!C:C,C1898,'Raw data yang sudah upload'!A:A,$I$3)</f>
        <v>1</v>
      </c>
      <c r="G1898" t="str">
        <f>IF(F1898=0,"Tidak Upload",IF(COUNTIFS('Raw data yang sudah upload'!C:C,C1898,'Raw data yang sudah upload'!A:A,$I$3,'Raw data yang sudah upload'!X:X,"YA")&gt;0,"Tepat Waktu","Terlambat"))</f>
        <v>Tepat Waktu</v>
      </c>
    </row>
    <row r="1899" spans="1:7">
      <c r="A1899" t="s">
        <v>853</v>
      </c>
      <c r="B1899" t="s">
        <v>3594</v>
      </c>
      <c r="C1899" t="s">
        <v>3595</v>
      </c>
      <c r="D1899" t="s">
        <v>7</v>
      </c>
      <c r="E1899" t="str">
        <f t="shared" si="29"/>
        <v>Sudah Upload</v>
      </c>
      <c r="F1899">
        <f>COUNTIFS('Raw data yang sudah upload'!C:C,C1899,'Raw data yang sudah upload'!A:A,$I$3)</f>
        <v>1</v>
      </c>
      <c r="G1899" t="str">
        <f>IF(F1899=0,"Tidak Upload",IF(COUNTIFS('Raw data yang sudah upload'!C:C,C1899,'Raw data yang sudah upload'!A:A,$I$3,'Raw data yang sudah upload'!X:X,"YA")&gt;0,"Tepat Waktu","Terlambat"))</f>
        <v>Tepat Waktu</v>
      </c>
    </row>
    <row r="1900" spans="1:7">
      <c r="A1900" t="s">
        <v>853</v>
      </c>
      <c r="B1900" t="s">
        <v>3596</v>
      </c>
      <c r="C1900" t="s">
        <v>3597</v>
      </c>
      <c r="D1900" t="s">
        <v>7</v>
      </c>
      <c r="E1900" t="str">
        <f t="shared" si="29"/>
        <v>Sudah Upload</v>
      </c>
      <c r="F1900">
        <f>COUNTIFS('Raw data yang sudah upload'!C:C,C1900,'Raw data yang sudah upload'!A:A,$I$3)</f>
        <v>1</v>
      </c>
      <c r="G1900" t="str">
        <f>IF(F1900=0,"Tidak Upload",IF(COUNTIFS('Raw data yang sudah upload'!C:C,C1900,'Raw data yang sudah upload'!A:A,$I$3,'Raw data yang sudah upload'!X:X,"YA")&gt;0,"Tepat Waktu","Terlambat"))</f>
        <v>Tepat Waktu</v>
      </c>
    </row>
    <row r="1901" spans="1:7">
      <c r="A1901" t="s">
        <v>853</v>
      </c>
      <c r="B1901" t="s">
        <v>3598</v>
      </c>
      <c r="C1901" t="s">
        <v>3599</v>
      </c>
      <c r="D1901" t="s">
        <v>7</v>
      </c>
      <c r="E1901" t="str">
        <f t="shared" si="29"/>
        <v>Sudah Upload</v>
      </c>
      <c r="F1901">
        <f>COUNTIFS('Raw data yang sudah upload'!C:C,C1901,'Raw data yang sudah upload'!A:A,$I$3)</f>
        <v>1</v>
      </c>
      <c r="G1901" t="str">
        <f>IF(F1901=0,"Tidak Upload",IF(COUNTIFS('Raw data yang sudah upload'!C:C,C1901,'Raw data yang sudah upload'!A:A,$I$3,'Raw data yang sudah upload'!X:X,"YA")&gt;0,"Tepat Waktu","Terlambat"))</f>
        <v>Tepat Waktu</v>
      </c>
    </row>
    <row r="1902" spans="1:7">
      <c r="A1902" t="s">
        <v>853</v>
      </c>
      <c r="B1902" t="s">
        <v>3600</v>
      </c>
      <c r="C1902" t="s">
        <v>3601</v>
      </c>
      <c r="D1902" t="s">
        <v>7</v>
      </c>
      <c r="E1902" t="str">
        <f t="shared" si="29"/>
        <v>Sudah Upload</v>
      </c>
      <c r="F1902">
        <f>COUNTIFS('Raw data yang sudah upload'!C:C,C1902,'Raw data yang sudah upload'!A:A,$I$3)</f>
        <v>1</v>
      </c>
      <c r="G1902" t="str">
        <f>IF(F1902=0,"Tidak Upload",IF(COUNTIFS('Raw data yang sudah upload'!C:C,C1902,'Raw data yang sudah upload'!A:A,$I$3,'Raw data yang sudah upload'!X:X,"YA")&gt;0,"Tepat Waktu","Terlambat"))</f>
        <v>Tepat Waktu</v>
      </c>
    </row>
    <row r="1903" spans="1:7">
      <c r="A1903" t="s">
        <v>853</v>
      </c>
      <c r="B1903" t="s">
        <v>3602</v>
      </c>
      <c r="C1903" t="s">
        <v>3603</v>
      </c>
      <c r="D1903" t="s">
        <v>7</v>
      </c>
      <c r="E1903" t="str">
        <f t="shared" si="29"/>
        <v>Sudah Upload</v>
      </c>
      <c r="F1903">
        <f>COUNTIFS('Raw data yang sudah upload'!C:C,C1903,'Raw data yang sudah upload'!A:A,$I$3)</f>
        <v>1</v>
      </c>
      <c r="G1903" t="str">
        <f>IF(F1903=0,"Tidak Upload",IF(COUNTIFS('Raw data yang sudah upload'!C:C,C1903,'Raw data yang sudah upload'!A:A,$I$3,'Raw data yang sudah upload'!X:X,"YA")&gt;0,"Tepat Waktu","Terlambat"))</f>
        <v>Tepat Waktu</v>
      </c>
    </row>
    <row r="1904" spans="1:7">
      <c r="A1904" t="s">
        <v>853</v>
      </c>
      <c r="B1904" t="s">
        <v>3604</v>
      </c>
      <c r="C1904" t="s">
        <v>3605</v>
      </c>
      <c r="D1904" t="s">
        <v>7</v>
      </c>
      <c r="E1904" t="str">
        <f t="shared" si="29"/>
        <v>Sudah Upload</v>
      </c>
      <c r="F1904">
        <f>COUNTIFS('Raw data yang sudah upload'!C:C,C1904,'Raw data yang sudah upload'!A:A,$I$3)</f>
        <v>1</v>
      </c>
      <c r="G1904" t="str">
        <f>IF(F1904=0,"Tidak Upload",IF(COUNTIFS('Raw data yang sudah upload'!C:C,C1904,'Raw data yang sudah upload'!A:A,$I$3,'Raw data yang sudah upload'!X:X,"YA")&gt;0,"Tepat Waktu","Terlambat"))</f>
        <v>Tepat Waktu</v>
      </c>
    </row>
    <row r="1905" spans="1:7">
      <c r="A1905" t="s">
        <v>853</v>
      </c>
      <c r="B1905" t="s">
        <v>3606</v>
      </c>
      <c r="C1905" t="s">
        <v>3607</v>
      </c>
      <c r="D1905" t="s">
        <v>7</v>
      </c>
      <c r="E1905" t="str">
        <f t="shared" si="29"/>
        <v>Sudah Upload</v>
      </c>
      <c r="F1905">
        <f>COUNTIFS('Raw data yang sudah upload'!C:C,C1905,'Raw data yang sudah upload'!A:A,$I$3)</f>
        <v>1</v>
      </c>
      <c r="G1905" t="str">
        <f>IF(F1905=0,"Tidak Upload",IF(COUNTIFS('Raw data yang sudah upload'!C:C,C1905,'Raw data yang sudah upload'!A:A,$I$3,'Raw data yang sudah upload'!X:X,"YA")&gt;0,"Tepat Waktu","Terlambat"))</f>
        <v>Tepat Waktu</v>
      </c>
    </row>
    <row r="1906" spans="1:7">
      <c r="A1906" t="s">
        <v>853</v>
      </c>
      <c r="B1906" t="s">
        <v>3608</v>
      </c>
      <c r="C1906" t="s">
        <v>3609</v>
      </c>
      <c r="D1906" t="s">
        <v>7</v>
      </c>
      <c r="E1906" t="str">
        <f t="shared" si="29"/>
        <v>Sudah Upload</v>
      </c>
      <c r="F1906">
        <f>COUNTIFS('Raw data yang sudah upload'!C:C,C1906,'Raw data yang sudah upload'!A:A,$I$3)</f>
        <v>1</v>
      </c>
      <c r="G1906" t="str">
        <f>IF(F1906=0,"Tidak Upload",IF(COUNTIFS('Raw data yang sudah upload'!C:C,C1906,'Raw data yang sudah upload'!A:A,$I$3,'Raw data yang sudah upload'!X:X,"YA")&gt;0,"Tepat Waktu","Terlambat"))</f>
        <v>Tepat Waktu</v>
      </c>
    </row>
    <row r="1907" spans="1:7">
      <c r="A1907" t="s">
        <v>853</v>
      </c>
      <c r="B1907" t="s">
        <v>3610</v>
      </c>
      <c r="C1907" t="s">
        <v>3611</v>
      </c>
      <c r="D1907" t="s">
        <v>7</v>
      </c>
      <c r="E1907" t="str">
        <f t="shared" si="29"/>
        <v>Sudah Upload</v>
      </c>
      <c r="F1907">
        <f>COUNTIFS('Raw data yang sudah upload'!C:C,C1907,'Raw data yang sudah upload'!A:A,$I$3)</f>
        <v>1</v>
      </c>
      <c r="G1907" t="str">
        <f>IF(F1907=0,"Tidak Upload",IF(COUNTIFS('Raw data yang sudah upload'!C:C,C1907,'Raw data yang sudah upload'!A:A,$I$3,'Raw data yang sudah upload'!X:X,"YA")&gt;0,"Tepat Waktu","Terlambat"))</f>
        <v>Tepat Waktu</v>
      </c>
    </row>
    <row r="1908" spans="1:7">
      <c r="A1908" t="s">
        <v>853</v>
      </c>
      <c r="B1908" t="s">
        <v>3612</v>
      </c>
      <c r="C1908" t="s">
        <v>3613</v>
      </c>
      <c r="D1908" t="s">
        <v>7</v>
      </c>
      <c r="E1908" t="str">
        <f t="shared" si="29"/>
        <v>Sudah Upload</v>
      </c>
      <c r="F1908">
        <f>COUNTIFS('Raw data yang sudah upload'!C:C,C1908,'Raw data yang sudah upload'!A:A,$I$3)</f>
        <v>1</v>
      </c>
      <c r="G1908" t="str">
        <f>IF(F1908=0,"Tidak Upload",IF(COUNTIFS('Raw data yang sudah upload'!C:C,C1908,'Raw data yang sudah upload'!A:A,$I$3,'Raw data yang sudah upload'!X:X,"YA")&gt;0,"Tepat Waktu","Terlambat"))</f>
        <v>Tepat Waktu</v>
      </c>
    </row>
    <row r="1909" spans="1:7">
      <c r="A1909" t="s">
        <v>853</v>
      </c>
      <c r="B1909" t="s">
        <v>3614</v>
      </c>
      <c r="C1909" t="s">
        <v>3615</v>
      </c>
      <c r="D1909" t="s">
        <v>7</v>
      </c>
      <c r="E1909" t="str">
        <f t="shared" si="29"/>
        <v>Sudah Upload</v>
      </c>
      <c r="F1909">
        <f>COUNTIFS('Raw data yang sudah upload'!C:C,C1909,'Raw data yang sudah upload'!A:A,$I$3)</f>
        <v>1</v>
      </c>
      <c r="G1909" t="str">
        <f>IF(F1909=0,"Tidak Upload",IF(COUNTIFS('Raw data yang sudah upload'!C:C,C1909,'Raw data yang sudah upload'!A:A,$I$3,'Raw data yang sudah upload'!X:X,"YA")&gt;0,"Tepat Waktu","Terlambat"))</f>
        <v>Tepat Waktu</v>
      </c>
    </row>
    <row r="1910" spans="1:7">
      <c r="A1910" t="s">
        <v>853</v>
      </c>
      <c r="B1910" t="s">
        <v>3616</v>
      </c>
      <c r="C1910" t="s">
        <v>3617</v>
      </c>
      <c r="D1910" t="s">
        <v>7</v>
      </c>
      <c r="E1910" t="str">
        <f t="shared" si="29"/>
        <v>Sudah Upload</v>
      </c>
      <c r="F1910">
        <f>COUNTIFS('Raw data yang sudah upload'!C:C,C1910,'Raw data yang sudah upload'!A:A,$I$3)</f>
        <v>1</v>
      </c>
      <c r="G1910" t="str">
        <f>IF(F1910=0,"Tidak Upload",IF(COUNTIFS('Raw data yang sudah upload'!C:C,C1910,'Raw data yang sudah upload'!A:A,$I$3,'Raw data yang sudah upload'!X:X,"YA")&gt;0,"Tepat Waktu","Terlambat"))</f>
        <v>Tepat Waktu</v>
      </c>
    </row>
    <row r="1911" spans="1:7">
      <c r="A1911" t="s">
        <v>853</v>
      </c>
      <c r="B1911" t="s">
        <v>3618</v>
      </c>
      <c r="C1911" t="s">
        <v>3619</v>
      </c>
      <c r="D1911" t="s">
        <v>7</v>
      </c>
      <c r="E1911" t="str">
        <f t="shared" si="29"/>
        <v>Sudah Upload</v>
      </c>
      <c r="F1911">
        <f>COUNTIFS('Raw data yang sudah upload'!C:C,C1911,'Raw data yang sudah upload'!A:A,$I$3)</f>
        <v>1</v>
      </c>
      <c r="G1911" t="str">
        <f>IF(F1911=0,"Tidak Upload",IF(COUNTIFS('Raw data yang sudah upload'!C:C,C1911,'Raw data yang sudah upload'!A:A,$I$3,'Raw data yang sudah upload'!X:X,"YA")&gt;0,"Tepat Waktu","Terlambat"))</f>
        <v>Tepat Waktu</v>
      </c>
    </row>
    <row r="1912" spans="1:7">
      <c r="A1912" t="s">
        <v>853</v>
      </c>
      <c r="B1912" t="s">
        <v>3620</v>
      </c>
      <c r="C1912" t="s">
        <v>3621</v>
      </c>
      <c r="D1912" t="s">
        <v>7</v>
      </c>
      <c r="E1912" t="str">
        <f t="shared" si="29"/>
        <v>Sudah Upload</v>
      </c>
      <c r="F1912">
        <f>COUNTIFS('Raw data yang sudah upload'!C:C,C1912,'Raw data yang sudah upload'!A:A,$I$3)</f>
        <v>1</v>
      </c>
      <c r="G1912" t="str">
        <f>IF(F1912=0,"Tidak Upload",IF(COUNTIFS('Raw data yang sudah upload'!C:C,C1912,'Raw data yang sudah upload'!A:A,$I$3,'Raw data yang sudah upload'!X:X,"YA")&gt;0,"Tepat Waktu","Terlambat"))</f>
        <v>Tepat Waktu</v>
      </c>
    </row>
    <row r="1913" spans="1:7">
      <c r="A1913" t="s">
        <v>853</v>
      </c>
      <c r="B1913" t="s">
        <v>3622</v>
      </c>
      <c r="C1913" t="s">
        <v>3623</v>
      </c>
      <c r="D1913" t="s">
        <v>7</v>
      </c>
      <c r="E1913" t="str">
        <f t="shared" si="29"/>
        <v>Sudah Upload</v>
      </c>
      <c r="F1913">
        <f>COUNTIFS('Raw data yang sudah upload'!C:C,C1913,'Raw data yang sudah upload'!A:A,$I$3)</f>
        <v>1</v>
      </c>
      <c r="G1913" t="str">
        <f>IF(F1913=0,"Tidak Upload",IF(COUNTIFS('Raw data yang sudah upload'!C:C,C1913,'Raw data yang sudah upload'!A:A,$I$3,'Raw data yang sudah upload'!X:X,"YA")&gt;0,"Tepat Waktu","Terlambat"))</f>
        <v>Tepat Waktu</v>
      </c>
    </row>
    <row r="1914" spans="1:7">
      <c r="A1914" t="s">
        <v>853</v>
      </c>
      <c r="B1914" t="s">
        <v>3624</v>
      </c>
      <c r="C1914" t="s">
        <v>3625</v>
      </c>
      <c r="D1914" t="s">
        <v>7</v>
      </c>
      <c r="E1914" t="str">
        <f t="shared" si="29"/>
        <v>Sudah Upload</v>
      </c>
      <c r="F1914">
        <f>COUNTIFS('Raw data yang sudah upload'!C:C,C1914,'Raw data yang sudah upload'!A:A,$I$3)</f>
        <v>1</v>
      </c>
      <c r="G1914" t="str">
        <f>IF(F1914=0,"Tidak Upload",IF(COUNTIFS('Raw data yang sudah upload'!C:C,C1914,'Raw data yang sudah upload'!A:A,$I$3,'Raw data yang sudah upload'!X:X,"YA")&gt;0,"Tepat Waktu","Terlambat"))</f>
        <v>Tepat Waktu</v>
      </c>
    </row>
    <row r="1915" spans="1:7">
      <c r="A1915" t="s">
        <v>853</v>
      </c>
      <c r="B1915" t="s">
        <v>3626</v>
      </c>
      <c r="C1915" t="s">
        <v>3627</v>
      </c>
      <c r="D1915" t="s">
        <v>7</v>
      </c>
      <c r="E1915" t="str">
        <f t="shared" si="29"/>
        <v>Sudah Upload</v>
      </c>
      <c r="F1915">
        <f>COUNTIFS('Raw data yang sudah upload'!C:C,C1915,'Raw data yang sudah upload'!A:A,$I$3)</f>
        <v>1</v>
      </c>
      <c r="G1915" t="str">
        <f>IF(F1915=0,"Tidak Upload",IF(COUNTIFS('Raw data yang sudah upload'!C:C,C1915,'Raw data yang sudah upload'!A:A,$I$3,'Raw data yang sudah upload'!X:X,"YA")&gt;0,"Tepat Waktu","Terlambat"))</f>
        <v>Tepat Waktu</v>
      </c>
    </row>
    <row r="1916" spans="1:7">
      <c r="A1916" t="s">
        <v>853</v>
      </c>
      <c r="B1916" t="s">
        <v>3628</v>
      </c>
      <c r="C1916" t="s">
        <v>3629</v>
      </c>
      <c r="D1916" t="s">
        <v>7</v>
      </c>
      <c r="E1916" t="str">
        <f t="shared" si="29"/>
        <v>Sudah Upload</v>
      </c>
      <c r="F1916">
        <f>COUNTIFS('Raw data yang sudah upload'!C:C,C1916,'Raw data yang sudah upload'!A:A,$I$3)</f>
        <v>1</v>
      </c>
      <c r="G1916" t="str">
        <f>IF(F1916=0,"Tidak Upload",IF(COUNTIFS('Raw data yang sudah upload'!C:C,C1916,'Raw data yang sudah upload'!A:A,$I$3,'Raw data yang sudah upload'!X:X,"YA")&gt;0,"Tepat Waktu","Terlambat"))</f>
        <v>Tepat Waktu</v>
      </c>
    </row>
    <row r="1917" spans="1:7">
      <c r="A1917" t="s">
        <v>853</v>
      </c>
      <c r="B1917" t="s">
        <v>3630</v>
      </c>
      <c r="C1917" t="s">
        <v>3631</v>
      </c>
      <c r="D1917" t="s">
        <v>7</v>
      </c>
      <c r="E1917" t="str">
        <f t="shared" si="29"/>
        <v>Sudah Upload</v>
      </c>
      <c r="F1917">
        <f>COUNTIFS('Raw data yang sudah upload'!C:C,C1917,'Raw data yang sudah upload'!A:A,$I$3)</f>
        <v>1</v>
      </c>
      <c r="G1917" t="str">
        <f>IF(F1917=0,"Tidak Upload",IF(COUNTIFS('Raw data yang sudah upload'!C:C,C1917,'Raw data yang sudah upload'!A:A,$I$3,'Raw data yang sudah upload'!X:X,"YA")&gt;0,"Tepat Waktu","Terlambat"))</f>
        <v>Tepat Waktu</v>
      </c>
    </row>
    <row r="1918" spans="1:7">
      <c r="A1918" t="s">
        <v>853</v>
      </c>
      <c r="B1918" t="s">
        <v>3632</v>
      </c>
      <c r="C1918" t="s">
        <v>3633</v>
      </c>
      <c r="D1918" t="s">
        <v>7</v>
      </c>
      <c r="E1918" t="str">
        <f t="shared" si="29"/>
        <v>Sudah Upload</v>
      </c>
      <c r="F1918">
        <f>COUNTIFS('Raw data yang sudah upload'!C:C,C1918,'Raw data yang sudah upload'!A:A,$I$3)</f>
        <v>1</v>
      </c>
      <c r="G1918" t="str">
        <f>IF(F1918=0,"Tidak Upload",IF(COUNTIFS('Raw data yang sudah upload'!C:C,C1918,'Raw data yang sudah upload'!A:A,$I$3,'Raw data yang sudah upload'!X:X,"YA")&gt;0,"Tepat Waktu","Terlambat"))</f>
        <v>Tepat Waktu</v>
      </c>
    </row>
    <row r="1919" spans="1:7">
      <c r="A1919" t="s">
        <v>853</v>
      </c>
      <c r="B1919" t="s">
        <v>3634</v>
      </c>
      <c r="C1919" t="s">
        <v>3635</v>
      </c>
      <c r="D1919" t="s">
        <v>7</v>
      </c>
      <c r="E1919" t="str">
        <f t="shared" si="29"/>
        <v>Sudah Upload</v>
      </c>
      <c r="F1919">
        <f>COUNTIFS('Raw data yang sudah upload'!C:C,C1919,'Raw data yang sudah upload'!A:A,$I$3)</f>
        <v>1</v>
      </c>
      <c r="G1919" t="str">
        <f>IF(F1919=0,"Tidak Upload",IF(COUNTIFS('Raw data yang sudah upload'!C:C,C1919,'Raw data yang sudah upload'!A:A,$I$3,'Raw data yang sudah upload'!X:X,"YA")&gt;0,"Tepat Waktu","Terlambat"))</f>
        <v>Tepat Waktu</v>
      </c>
    </row>
    <row r="1920" spans="1:7">
      <c r="A1920" t="s">
        <v>853</v>
      </c>
      <c r="B1920" t="s">
        <v>3636</v>
      </c>
      <c r="C1920" t="s">
        <v>3637</v>
      </c>
      <c r="D1920" t="s">
        <v>7</v>
      </c>
      <c r="E1920" t="str">
        <f t="shared" si="29"/>
        <v>Sudah Upload</v>
      </c>
      <c r="F1920">
        <f>COUNTIFS('Raw data yang sudah upload'!C:C,C1920,'Raw data yang sudah upload'!A:A,$I$3)</f>
        <v>1</v>
      </c>
      <c r="G1920" t="str">
        <f>IF(F1920=0,"Tidak Upload",IF(COUNTIFS('Raw data yang sudah upload'!C:C,C1920,'Raw data yang sudah upload'!A:A,$I$3,'Raw data yang sudah upload'!X:X,"YA")&gt;0,"Tepat Waktu","Terlambat"))</f>
        <v>Tepat Waktu</v>
      </c>
    </row>
    <row r="1921" spans="1:7">
      <c r="A1921" t="s">
        <v>853</v>
      </c>
      <c r="B1921" t="s">
        <v>3638</v>
      </c>
      <c r="C1921" t="s">
        <v>3639</v>
      </c>
      <c r="D1921" t="s">
        <v>7</v>
      </c>
      <c r="E1921" t="str">
        <f t="shared" si="29"/>
        <v>Sudah Upload</v>
      </c>
      <c r="F1921">
        <f>COUNTIFS('Raw data yang sudah upload'!C:C,C1921,'Raw data yang sudah upload'!A:A,$I$3)</f>
        <v>1</v>
      </c>
      <c r="G1921" t="str">
        <f>IF(F1921=0,"Tidak Upload",IF(COUNTIFS('Raw data yang sudah upload'!C:C,C1921,'Raw data yang sudah upload'!A:A,$I$3,'Raw data yang sudah upload'!X:X,"YA")&gt;0,"Tepat Waktu","Terlambat"))</f>
        <v>Tepat Waktu</v>
      </c>
    </row>
    <row r="1922" spans="1:7">
      <c r="A1922" t="s">
        <v>853</v>
      </c>
      <c r="B1922" t="s">
        <v>3640</v>
      </c>
      <c r="C1922" t="s">
        <v>3641</v>
      </c>
      <c r="D1922" t="s">
        <v>7</v>
      </c>
      <c r="E1922" t="str">
        <f t="shared" si="29"/>
        <v>Sudah Upload</v>
      </c>
      <c r="F1922">
        <f>COUNTIFS('Raw data yang sudah upload'!C:C,C1922,'Raw data yang sudah upload'!A:A,$I$3)</f>
        <v>1</v>
      </c>
      <c r="G1922" t="str">
        <f>IF(F1922=0,"Tidak Upload",IF(COUNTIFS('Raw data yang sudah upload'!C:C,C1922,'Raw data yang sudah upload'!A:A,$I$3,'Raw data yang sudah upload'!X:X,"YA")&gt;0,"Tepat Waktu","Terlambat"))</f>
        <v>Tepat Waktu</v>
      </c>
    </row>
    <row r="1923" spans="1:7">
      <c r="A1923" t="s">
        <v>853</v>
      </c>
      <c r="B1923" t="s">
        <v>3642</v>
      </c>
      <c r="C1923" t="s">
        <v>3643</v>
      </c>
      <c r="D1923" t="s">
        <v>7</v>
      </c>
      <c r="E1923" t="str">
        <f t="shared" si="29"/>
        <v>Sudah Upload</v>
      </c>
      <c r="F1923">
        <f>COUNTIFS('Raw data yang sudah upload'!C:C,C1923,'Raw data yang sudah upload'!A:A,$I$3)</f>
        <v>1</v>
      </c>
      <c r="G1923" t="str">
        <f>IF(F1923=0,"Tidak Upload",IF(COUNTIFS('Raw data yang sudah upload'!C:C,C1923,'Raw data yang sudah upload'!A:A,$I$3,'Raw data yang sudah upload'!X:X,"YA")&gt;0,"Tepat Waktu","Terlambat"))</f>
        <v>Tepat Waktu</v>
      </c>
    </row>
    <row r="1924" spans="1:7">
      <c r="A1924" t="s">
        <v>853</v>
      </c>
      <c r="B1924" t="s">
        <v>3644</v>
      </c>
      <c r="C1924" t="s">
        <v>3645</v>
      </c>
      <c r="D1924" t="s">
        <v>7</v>
      </c>
      <c r="E1924" t="str">
        <f t="shared" ref="E1924:E1987" si="30">IF(F1924=0,"Tidak Upload","Sudah Upload")</f>
        <v>Sudah Upload</v>
      </c>
      <c r="F1924">
        <f>COUNTIFS('Raw data yang sudah upload'!C:C,C1924,'Raw data yang sudah upload'!A:A,$I$3)</f>
        <v>1</v>
      </c>
      <c r="G1924" t="str">
        <f>IF(F1924=0,"Tidak Upload",IF(COUNTIFS('Raw data yang sudah upload'!C:C,C1924,'Raw data yang sudah upload'!A:A,$I$3,'Raw data yang sudah upload'!X:X,"YA")&gt;0,"Tepat Waktu","Terlambat"))</f>
        <v>Tepat Waktu</v>
      </c>
    </row>
    <row r="1925" spans="1:7">
      <c r="A1925" t="s">
        <v>853</v>
      </c>
      <c r="B1925" t="s">
        <v>3646</v>
      </c>
      <c r="C1925" t="s">
        <v>3647</v>
      </c>
      <c r="D1925" t="s">
        <v>7</v>
      </c>
      <c r="E1925" t="str">
        <f t="shared" si="30"/>
        <v>Sudah Upload</v>
      </c>
      <c r="F1925">
        <f>COUNTIFS('Raw data yang sudah upload'!C:C,C1925,'Raw data yang sudah upload'!A:A,$I$3)</f>
        <v>1</v>
      </c>
      <c r="G1925" t="str">
        <f>IF(F1925=0,"Tidak Upload",IF(COUNTIFS('Raw data yang sudah upload'!C:C,C1925,'Raw data yang sudah upload'!A:A,$I$3,'Raw data yang sudah upload'!X:X,"YA")&gt;0,"Tepat Waktu","Terlambat"))</f>
        <v>Tepat Waktu</v>
      </c>
    </row>
    <row r="1926" spans="1:7">
      <c r="A1926" t="s">
        <v>853</v>
      </c>
      <c r="B1926" t="s">
        <v>3648</v>
      </c>
      <c r="C1926" t="s">
        <v>3649</v>
      </c>
      <c r="D1926" t="s">
        <v>7</v>
      </c>
      <c r="E1926" t="str">
        <f t="shared" si="30"/>
        <v>Sudah Upload</v>
      </c>
      <c r="F1926">
        <f>COUNTIFS('Raw data yang sudah upload'!C:C,C1926,'Raw data yang sudah upload'!A:A,$I$3)</f>
        <v>1</v>
      </c>
      <c r="G1926" t="str">
        <f>IF(F1926=0,"Tidak Upload",IF(COUNTIFS('Raw data yang sudah upload'!C:C,C1926,'Raw data yang sudah upload'!A:A,$I$3,'Raw data yang sudah upload'!X:X,"YA")&gt;0,"Tepat Waktu","Terlambat"))</f>
        <v>Tepat Waktu</v>
      </c>
    </row>
    <row r="1927" spans="1:7">
      <c r="A1927" t="s">
        <v>853</v>
      </c>
      <c r="B1927" t="s">
        <v>3650</v>
      </c>
      <c r="C1927" t="s">
        <v>3651</v>
      </c>
      <c r="D1927" t="s">
        <v>7</v>
      </c>
      <c r="E1927" t="str">
        <f t="shared" si="30"/>
        <v>Sudah Upload</v>
      </c>
      <c r="F1927">
        <f>COUNTIFS('Raw data yang sudah upload'!C:C,C1927,'Raw data yang sudah upload'!A:A,$I$3)</f>
        <v>1</v>
      </c>
      <c r="G1927" t="str">
        <f>IF(F1927=0,"Tidak Upload",IF(COUNTIFS('Raw data yang sudah upload'!C:C,C1927,'Raw data yang sudah upload'!A:A,$I$3,'Raw data yang sudah upload'!X:X,"YA")&gt;0,"Tepat Waktu","Terlambat"))</f>
        <v>Tepat Waktu</v>
      </c>
    </row>
    <row r="1928" spans="1:7">
      <c r="A1928" t="s">
        <v>853</v>
      </c>
      <c r="B1928" t="s">
        <v>3652</v>
      </c>
      <c r="C1928" t="s">
        <v>3653</v>
      </c>
      <c r="D1928" t="s">
        <v>7</v>
      </c>
      <c r="E1928" t="str">
        <f t="shared" si="30"/>
        <v>Sudah Upload</v>
      </c>
      <c r="F1928">
        <f>COUNTIFS('Raw data yang sudah upload'!C:C,C1928,'Raw data yang sudah upload'!A:A,$I$3)</f>
        <v>1</v>
      </c>
      <c r="G1928" t="str">
        <f>IF(F1928=0,"Tidak Upload",IF(COUNTIFS('Raw data yang sudah upload'!C:C,C1928,'Raw data yang sudah upload'!A:A,$I$3,'Raw data yang sudah upload'!X:X,"YA")&gt;0,"Tepat Waktu","Terlambat"))</f>
        <v>Tepat Waktu</v>
      </c>
    </row>
    <row r="1929" spans="1:7">
      <c r="A1929" t="s">
        <v>853</v>
      </c>
      <c r="B1929" t="s">
        <v>3654</v>
      </c>
      <c r="C1929" t="s">
        <v>3655</v>
      </c>
      <c r="D1929" t="s">
        <v>7</v>
      </c>
      <c r="E1929" t="str">
        <f t="shared" si="30"/>
        <v>Sudah Upload</v>
      </c>
      <c r="F1929">
        <f>COUNTIFS('Raw data yang sudah upload'!C:C,C1929,'Raw data yang sudah upload'!A:A,$I$3)</f>
        <v>1</v>
      </c>
      <c r="G1929" t="str">
        <f>IF(F1929=0,"Tidak Upload",IF(COUNTIFS('Raw data yang sudah upload'!C:C,C1929,'Raw data yang sudah upload'!A:A,$I$3,'Raw data yang sudah upload'!X:X,"YA")&gt;0,"Tepat Waktu","Terlambat"))</f>
        <v>Tepat Waktu</v>
      </c>
    </row>
    <row r="1930" spans="1:7">
      <c r="A1930" t="s">
        <v>853</v>
      </c>
      <c r="B1930" t="s">
        <v>3656</v>
      </c>
      <c r="C1930" t="s">
        <v>3657</v>
      </c>
      <c r="D1930" t="s">
        <v>7</v>
      </c>
      <c r="E1930" t="str">
        <f t="shared" si="30"/>
        <v>Sudah Upload</v>
      </c>
      <c r="F1930">
        <f>COUNTIFS('Raw data yang sudah upload'!C:C,C1930,'Raw data yang sudah upload'!A:A,$I$3)</f>
        <v>1</v>
      </c>
      <c r="G1930" t="str">
        <f>IF(F1930=0,"Tidak Upload",IF(COUNTIFS('Raw data yang sudah upload'!C:C,C1930,'Raw data yang sudah upload'!A:A,$I$3,'Raw data yang sudah upload'!X:X,"YA")&gt;0,"Tepat Waktu","Terlambat"))</f>
        <v>Tepat Waktu</v>
      </c>
    </row>
    <row r="1931" spans="1:7">
      <c r="A1931" t="s">
        <v>853</v>
      </c>
      <c r="B1931" t="s">
        <v>3658</v>
      </c>
      <c r="C1931" t="s">
        <v>3659</v>
      </c>
      <c r="D1931" t="s">
        <v>29</v>
      </c>
      <c r="E1931" t="str">
        <f t="shared" si="30"/>
        <v>Tidak Upload</v>
      </c>
      <c r="F1931">
        <f>COUNTIFS('Raw data yang sudah upload'!C:C,C1931,'Raw data yang sudah upload'!A:A,$I$3)</f>
        <v>0</v>
      </c>
      <c r="G1931" t="str">
        <f>IF(F1931=0,"Tidak Upload",IF(COUNTIFS('Raw data yang sudah upload'!C:C,C1931,'Raw data yang sudah upload'!A:A,$I$3,'Raw data yang sudah upload'!X:X,"YA")&gt;0,"Tepat Waktu","Terlambat"))</f>
        <v>Tidak Upload</v>
      </c>
    </row>
    <row r="1932" spans="1:7">
      <c r="A1932" t="s">
        <v>853</v>
      </c>
      <c r="B1932" t="s">
        <v>3660</v>
      </c>
      <c r="C1932" t="s">
        <v>3661</v>
      </c>
      <c r="D1932" t="s">
        <v>7</v>
      </c>
      <c r="E1932" t="str">
        <f t="shared" si="30"/>
        <v>Sudah Upload</v>
      </c>
      <c r="F1932">
        <f>COUNTIFS('Raw data yang sudah upload'!C:C,C1932,'Raw data yang sudah upload'!A:A,$I$3)</f>
        <v>1</v>
      </c>
      <c r="G1932" t="str">
        <f>IF(F1932=0,"Tidak Upload",IF(COUNTIFS('Raw data yang sudah upload'!C:C,C1932,'Raw data yang sudah upload'!A:A,$I$3,'Raw data yang sudah upload'!X:X,"YA")&gt;0,"Tepat Waktu","Terlambat"))</f>
        <v>Tepat Waktu</v>
      </c>
    </row>
    <row r="1933" spans="1:7">
      <c r="A1933" t="s">
        <v>853</v>
      </c>
      <c r="B1933" t="s">
        <v>3662</v>
      </c>
      <c r="C1933" t="s">
        <v>3663</v>
      </c>
      <c r="D1933" t="s">
        <v>7</v>
      </c>
      <c r="E1933" t="str">
        <f t="shared" si="30"/>
        <v>Sudah Upload</v>
      </c>
      <c r="F1933">
        <f>COUNTIFS('Raw data yang sudah upload'!C:C,C1933,'Raw data yang sudah upload'!A:A,$I$3)</f>
        <v>1</v>
      </c>
      <c r="G1933" t="str">
        <f>IF(F1933=0,"Tidak Upload",IF(COUNTIFS('Raw data yang sudah upload'!C:C,C1933,'Raw data yang sudah upload'!A:A,$I$3,'Raw data yang sudah upload'!X:X,"YA")&gt;0,"Tepat Waktu","Terlambat"))</f>
        <v>Tepat Waktu</v>
      </c>
    </row>
    <row r="1934" spans="1:7">
      <c r="A1934" t="s">
        <v>853</v>
      </c>
      <c r="B1934" t="s">
        <v>3664</v>
      </c>
      <c r="C1934" t="s">
        <v>3665</v>
      </c>
      <c r="D1934" t="s">
        <v>7</v>
      </c>
      <c r="E1934" t="str">
        <f t="shared" si="30"/>
        <v>Sudah Upload</v>
      </c>
      <c r="F1934">
        <f>COUNTIFS('Raw data yang sudah upload'!C:C,C1934,'Raw data yang sudah upload'!A:A,$I$3)</f>
        <v>1</v>
      </c>
      <c r="G1934" t="str">
        <f>IF(F1934=0,"Tidak Upload",IF(COUNTIFS('Raw data yang sudah upload'!C:C,C1934,'Raw data yang sudah upload'!A:A,$I$3,'Raw data yang sudah upload'!X:X,"YA")&gt;0,"Tepat Waktu","Terlambat"))</f>
        <v>Tepat Waktu</v>
      </c>
    </row>
    <row r="1935" spans="1:7">
      <c r="A1935" t="s">
        <v>853</v>
      </c>
      <c r="B1935" t="s">
        <v>3666</v>
      </c>
      <c r="C1935" t="s">
        <v>3667</v>
      </c>
      <c r="D1935" t="s">
        <v>7</v>
      </c>
      <c r="E1935" t="str">
        <f t="shared" si="30"/>
        <v>Sudah Upload</v>
      </c>
      <c r="F1935">
        <f>COUNTIFS('Raw data yang sudah upload'!C:C,C1935,'Raw data yang sudah upload'!A:A,$I$3)</f>
        <v>1</v>
      </c>
      <c r="G1935" t="str">
        <f>IF(F1935=0,"Tidak Upload",IF(COUNTIFS('Raw data yang sudah upload'!C:C,C1935,'Raw data yang sudah upload'!A:A,$I$3,'Raw data yang sudah upload'!X:X,"YA")&gt;0,"Tepat Waktu","Terlambat"))</f>
        <v>Tepat Waktu</v>
      </c>
    </row>
    <row r="1936" spans="1:7">
      <c r="A1936" t="s">
        <v>853</v>
      </c>
      <c r="B1936" t="s">
        <v>3668</v>
      </c>
      <c r="C1936" t="s">
        <v>3669</v>
      </c>
      <c r="D1936" t="s">
        <v>7</v>
      </c>
      <c r="E1936" t="str">
        <f t="shared" si="30"/>
        <v>Sudah Upload</v>
      </c>
      <c r="F1936">
        <f>COUNTIFS('Raw data yang sudah upload'!C:C,C1936,'Raw data yang sudah upload'!A:A,$I$3)</f>
        <v>1</v>
      </c>
      <c r="G1936" t="str">
        <f>IF(F1936=0,"Tidak Upload",IF(COUNTIFS('Raw data yang sudah upload'!C:C,C1936,'Raw data yang sudah upload'!A:A,$I$3,'Raw data yang sudah upload'!X:X,"YA")&gt;0,"Tepat Waktu","Terlambat"))</f>
        <v>Tepat Waktu</v>
      </c>
    </row>
    <row r="1937" spans="1:7">
      <c r="A1937" t="s">
        <v>853</v>
      </c>
      <c r="B1937" t="s">
        <v>3670</v>
      </c>
      <c r="C1937" t="s">
        <v>3671</v>
      </c>
      <c r="D1937" t="s">
        <v>7</v>
      </c>
      <c r="E1937" t="str">
        <f t="shared" si="30"/>
        <v>Sudah Upload</v>
      </c>
      <c r="F1937">
        <f>COUNTIFS('Raw data yang sudah upload'!C:C,C1937,'Raw data yang sudah upload'!A:A,$I$3)</f>
        <v>1</v>
      </c>
      <c r="G1937" t="str">
        <f>IF(F1937=0,"Tidak Upload",IF(COUNTIFS('Raw data yang sudah upload'!C:C,C1937,'Raw data yang sudah upload'!A:A,$I$3,'Raw data yang sudah upload'!X:X,"YA")&gt;0,"Tepat Waktu","Terlambat"))</f>
        <v>Tepat Waktu</v>
      </c>
    </row>
    <row r="1938" spans="1:7">
      <c r="A1938" t="s">
        <v>853</v>
      </c>
      <c r="B1938" t="s">
        <v>3672</v>
      </c>
      <c r="C1938" t="s">
        <v>3673</v>
      </c>
      <c r="D1938" t="s">
        <v>7</v>
      </c>
      <c r="E1938" t="str">
        <f t="shared" si="30"/>
        <v>Sudah Upload</v>
      </c>
      <c r="F1938">
        <f>COUNTIFS('Raw data yang sudah upload'!C:C,C1938,'Raw data yang sudah upload'!A:A,$I$3)</f>
        <v>1</v>
      </c>
      <c r="G1938" t="str">
        <f>IF(F1938=0,"Tidak Upload",IF(COUNTIFS('Raw data yang sudah upload'!C:C,C1938,'Raw data yang sudah upload'!A:A,$I$3,'Raw data yang sudah upload'!X:X,"YA")&gt;0,"Tepat Waktu","Terlambat"))</f>
        <v>Tepat Waktu</v>
      </c>
    </row>
    <row r="1939" spans="1:7">
      <c r="A1939" t="s">
        <v>853</v>
      </c>
      <c r="B1939" t="s">
        <v>3674</v>
      </c>
      <c r="C1939" t="s">
        <v>3675</v>
      </c>
      <c r="D1939" t="s">
        <v>7</v>
      </c>
      <c r="E1939" t="str">
        <f t="shared" si="30"/>
        <v>Sudah Upload</v>
      </c>
      <c r="F1939">
        <f>COUNTIFS('Raw data yang sudah upload'!C:C,C1939,'Raw data yang sudah upload'!A:A,$I$3)</f>
        <v>1</v>
      </c>
      <c r="G1939" t="str">
        <f>IF(F1939=0,"Tidak Upload",IF(COUNTIFS('Raw data yang sudah upload'!C:C,C1939,'Raw data yang sudah upload'!A:A,$I$3,'Raw data yang sudah upload'!X:X,"YA")&gt;0,"Tepat Waktu","Terlambat"))</f>
        <v>Tepat Waktu</v>
      </c>
    </row>
    <row r="1940" spans="1:7">
      <c r="A1940" t="s">
        <v>853</v>
      </c>
      <c r="B1940" t="s">
        <v>3676</v>
      </c>
      <c r="C1940" t="s">
        <v>3677</v>
      </c>
      <c r="D1940" t="s">
        <v>7</v>
      </c>
      <c r="E1940" t="str">
        <f t="shared" si="30"/>
        <v>Sudah Upload</v>
      </c>
      <c r="F1940">
        <f>COUNTIFS('Raw data yang sudah upload'!C:C,C1940,'Raw data yang sudah upload'!A:A,$I$3)</f>
        <v>1</v>
      </c>
      <c r="G1940" t="str">
        <f>IF(F1940=0,"Tidak Upload",IF(COUNTIFS('Raw data yang sudah upload'!C:C,C1940,'Raw data yang sudah upload'!A:A,$I$3,'Raw data yang sudah upload'!X:X,"YA")&gt;0,"Tepat Waktu","Terlambat"))</f>
        <v>Tepat Waktu</v>
      </c>
    </row>
    <row r="1941" spans="1:7">
      <c r="A1941" t="s">
        <v>853</v>
      </c>
      <c r="B1941" t="s">
        <v>3678</v>
      </c>
      <c r="C1941" t="s">
        <v>3679</v>
      </c>
      <c r="D1941" t="s">
        <v>7</v>
      </c>
      <c r="E1941" t="str">
        <f t="shared" si="30"/>
        <v>Sudah Upload</v>
      </c>
      <c r="F1941">
        <f>COUNTIFS('Raw data yang sudah upload'!C:C,C1941,'Raw data yang sudah upload'!A:A,$I$3)</f>
        <v>1</v>
      </c>
      <c r="G1941" t="str">
        <f>IF(F1941=0,"Tidak Upload",IF(COUNTIFS('Raw data yang sudah upload'!C:C,C1941,'Raw data yang sudah upload'!A:A,$I$3,'Raw data yang sudah upload'!X:X,"YA")&gt;0,"Tepat Waktu","Terlambat"))</f>
        <v>Tepat Waktu</v>
      </c>
    </row>
    <row r="1942" spans="1:7">
      <c r="A1942" t="s">
        <v>853</v>
      </c>
      <c r="B1942" t="s">
        <v>3680</v>
      </c>
      <c r="C1942" t="s">
        <v>3681</v>
      </c>
      <c r="D1942" t="s">
        <v>7</v>
      </c>
      <c r="E1942" t="str">
        <f t="shared" si="30"/>
        <v>Sudah Upload</v>
      </c>
      <c r="F1942">
        <f>COUNTIFS('Raw data yang sudah upload'!C:C,C1942,'Raw data yang sudah upload'!A:A,$I$3)</f>
        <v>1</v>
      </c>
      <c r="G1942" t="str">
        <f>IF(F1942=0,"Tidak Upload",IF(COUNTIFS('Raw data yang sudah upload'!C:C,C1942,'Raw data yang sudah upload'!A:A,$I$3,'Raw data yang sudah upload'!X:X,"YA")&gt;0,"Tepat Waktu","Terlambat"))</f>
        <v>Tepat Waktu</v>
      </c>
    </row>
    <row r="1943" spans="1:7">
      <c r="A1943" t="s">
        <v>853</v>
      </c>
      <c r="B1943" t="s">
        <v>3682</v>
      </c>
      <c r="C1943" t="s">
        <v>3683</v>
      </c>
      <c r="D1943" t="s">
        <v>7</v>
      </c>
      <c r="E1943" t="str">
        <f t="shared" si="30"/>
        <v>Sudah Upload</v>
      </c>
      <c r="F1943">
        <f>COUNTIFS('Raw data yang sudah upload'!C:C,C1943,'Raw data yang sudah upload'!A:A,$I$3)</f>
        <v>1</v>
      </c>
      <c r="G1943" t="str">
        <f>IF(F1943=0,"Tidak Upload",IF(COUNTIFS('Raw data yang sudah upload'!C:C,C1943,'Raw data yang sudah upload'!A:A,$I$3,'Raw data yang sudah upload'!X:X,"YA")&gt;0,"Tepat Waktu","Terlambat"))</f>
        <v>Tepat Waktu</v>
      </c>
    </row>
    <row r="1944" spans="1:7">
      <c r="A1944" t="s">
        <v>853</v>
      </c>
      <c r="B1944" t="s">
        <v>3684</v>
      </c>
      <c r="C1944" t="s">
        <v>3685</v>
      </c>
      <c r="D1944" t="s">
        <v>7</v>
      </c>
      <c r="E1944" t="str">
        <f t="shared" si="30"/>
        <v>Sudah Upload</v>
      </c>
      <c r="F1944">
        <f>COUNTIFS('Raw data yang sudah upload'!C:C,C1944,'Raw data yang sudah upload'!A:A,$I$3)</f>
        <v>1</v>
      </c>
      <c r="G1944" t="str">
        <f>IF(F1944=0,"Tidak Upload",IF(COUNTIFS('Raw data yang sudah upload'!C:C,C1944,'Raw data yang sudah upload'!A:A,$I$3,'Raw data yang sudah upload'!X:X,"YA")&gt;0,"Tepat Waktu","Terlambat"))</f>
        <v>Tepat Waktu</v>
      </c>
    </row>
    <row r="1945" spans="1:7">
      <c r="A1945" t="s">
        <v>853</v>
      </c>
      <c r="B1945" t="s">
        <v>3686</v>
      </c>
      <c r="C1945" t="s">
        <v>3687</v>
      </c>
      <c r="D1945" t="s">
        <v>7</v>
      </c>
      <c r="E1945" t="str">
        <f t="shared" si="30"/>
        <v>Sudah Upload</v>
      </c>
      <c r="F1945">
        <f>COUNTIFS('Raw data yang sudah upload'!C:C,C1945,'Raw data yang sudah upload'!A:A,$I$3)</f>
        <v>1</v>
      </c>
      <c r="G1945" t="str">
        <f>IF(F1945=0,"Tidak Upload",IF(COUNTIFS('Raw data yang sudah upload'!C:C,C1945,'Raw data yang sudah upload'!A:A,$I$3,'Raw data yang sudah upload'!X:X,"YA")&gt;0,"Tepat Waktu","Terlambat"))</f>
        <v>Tepat Waktu</v>
      </c>
    </row>
    <row r="1946" spans="1:7">
      <c r="A1946" t="s">
        <v>358</v>
      </c>
      <c r="B1946" t="s">
        <v>3688</v>
      </c>
      <c r="C1946" t="s">
        <v>3688</v>
      </c>
      <c r="D1946" t="s">
        <v>29</v>
      </c>
      <c r="E1946" t="str">
        <f t="shared" si="30"/>
        <v>Tidak Upload</v>
      </c>
      <c r="F1946">
        <f>COUNTIFS('Raw data yang sudah upload'!C:C,C1946,'Raw data yang sudah upload'!A:A,$I$3)</f>
        <v>0</v>
      </c>
      <c r="G1946" t="str">
        <f>IF(F1946=0,"Tidak Upload",IF(COUNTIFS('Raw data yang sudah upload'!C:C,C1946,'Raw data yang sudah upload'!A:A,$I$3,'Raw data yang sudah upload'!X:X,"YA")&gt;0,"Tepat Waktu","Terlambat"))</f>
        <v>Tidak Upload</v>
      </c>
    </row>
    <row r="1947" spans="1:7">
      <c r="A1947" t="s">
        <v>991</v>
      </c>
      <c r="B1947" t="s">
        <v>3689</v>
      </c>
      <c r="C1947" t="s">
        <v>3690</v>
      </c>
      <c r="D1947" t="s">
        <v>29</v>
      </c>
      <c r="E1947" t="str">
        <f t="shared" si="30"/>
        <v>Tidak Upload</v>
      </c>
      <c r="F1947">
        <f>COUNTIFS('Raw data yang sudah upload'!C:C,C1947,'Raw data yang sudah upload'!A:A,$I$3)</f>
        <v>0</v>
      </c>
      <c r="G1947" t="str">
        <f>IF(F1947=0,"Tidak Upload",IF(COUNTIFS('Raw data yang sudah upload'!C:C,C1947,'Raw data yang sudah upload'!A:A,$I$3,'Raw data yang sudah upload'!X:X,"YA")&gt;0,"Tepat Waktu","Terlambat"))</f>
        <v>Tidak Upload</v>
      </c>
    </row>
    <row r="1948" spans="1:7">
      <c r="A1948" t="s">
        <v>565</v>
      </c>
      <c r="B1948" t="s">
        <v>3691</v>
      </c>
      <c r="C1948" t="s">
        <v>3692</v>
      </c>
      <c r="D1948" t="s">
        <v>7</v>
      </c>
      <c r="E1948" t="str">
        <f t="shared" si="30"/>
        <v>Sudah Upload</v>
      </c>
      <c r="F1948">
        <f>COUNTIFS('Raw data yang sudah upload'!C:C,C1948,'Raw data yang sudah upload'!A:A,$I$3)</f>
        <v>1</v>
      </c>
      <c r="G1948" t="str">
        <f>IF(F1948=0,"Tidak Upload",IF(COUNTIFS('Raw data yang sudah upload'!C:C,C1948,'Raw data yang sudah upload'!A:A,$I$3,'Raw data yang sudah upload'!X:X,"YA")&gt;0,"Tepat Waktu","Terlambat"))</f>
        <v>Tepat Waktu</v>
      </c>
    </row>
    <row r="1949" spans="1:7">
      <c r="A1949" t="s">
        <v>565</v>
      </c>
      <c r="B1949" t="s">
        <v>3693</v>
      </c>
      <c r="C1949" t="s">
        <v>3694</v>
      </c>
      <c r="D1949" t="s">
        <v>7</v>
      </c>
      <c r="E1949" t="str">
        <f t="shared" si="30"/>
        <v>Sudah Upload</v>
      </c>
      <c r="F1949">
        <f>COUNTIFS('Raw data yang sudah upload'!C:C,C1949,'Raw data yang sudah upload'!A:A,$I$3)</f>
        <v>1</v>
      </c>
      <c r="G1949" t="str">
        <f>IF(F1949=0,"Tidak Upload",IF(COUNTIFS('Raw data yang sudah upload'!C:C,C1949,'Raw data yang sudah upload'!A:A,$I$3,'Raw data yang sudah upload'!X:X,"YA")&gt;0,"Tepat Waktu","Terlambat"))</f>
        <v>Tepat Waktu</v>
      </c>
    </row>
    <row r="1950" spans="1:7">
      <c r="A1950" t="s">
        <v>565</v>
      </c>
      <c r="B1950" t="s">
        <v>3695</v>
      </c>
      <c r="C1950" t="s">
        <v>3696</v>
      </c>
      <c r="D1950" t="s">
        <v>29</v>
      </c>
      <c r="E1950" t="str">
        <f t="shared" si="30"/>
        <v>Tidak Upload</v>
      </c>
      <c r="F1950">
        <f>COUNTIFS('Raw data yang sudah upload'!C:C,C1950,'Raw data yang sudah upload'!A:A,$I$3)</f>
        <v>0</v>
      </c>
      <c r="G1950" t="str">
        <f>IF(F1950=0,"Tidak Upload",IF(COUNTIFS('Raw data yang sudah upload'!C:C,C1950,'Raw data yang sudah upload'!A:A,$I$3,'Raw data yang sudah upload'!X:X,"YA")&gt;0,"Tepat Waktu","Terlambat"))</f>
        <v>Tidak Upload</v>
      </c>
    </row>
    <row r="1951" spans="1:7">
      <c r="A1951" t="s">
        <v>565</v>
      </c>
      <c r="B1951" t="s">
        <v>3697</v>
      </c>
      <c r="C1951" t="s">
        <v>3698</v>
      </c>
      <c r="D1951" t="s">
        <v>7</v>
      </c>
      <c r="E1951" t="str">
        <f t="shared" si="30"/>
        <v>Sudah Upload</v>
      </c>
      <c r="F1951">
        <f>COUNTIFS('Raw data yang sudah upload'!C:C,C1951,'Raw data yang sudah upload'!A:A,$I$3)</f>
        <v>1</v>
      </c>
      <c r="G1951" t="str">
        <f>IF(F1951=0,"Tidak Upload",IF(COUNTIFS('Raw data yang sudah upload'!C:C,C1951,'Raw data yang sudah upload'!A:A,$I$3,'Raw data yang sudah upload'!X:X,"YA")&gt;0,"Tepat Waktu","Terlambat"))</f>
        <v>Tepat Waktu</v>
      </c>
    </row>
    <row r="1952" spans="1:7">
      <c r="A1952" t="s">
        <v>1103</v>
      </c>
      <c r="B1952" t="s">
        <v>3699</v>
      </c>
      <c r="C1952" t="s">
        <v>3700</v>
      </c>
      <c r="D1952" t="s">
        <v>7</v>
      </c>
      <c r="E1952" t="str">
        <f t="shared" si="30"/>
        <v>Sudah Upload</v>
      </c>
      <c r="F1952">
        <f>COUNTIFS('Raw data yang sudah upload'!C:C,C1952,'Raw data yang sudah upload'!A:A,$I$3)</f>
        <v>1</v>
      </c>
      <c r="G1952" t="str">
        <f>IF(F1952=0,"Tidak Upload",IF(COUNTIFS('Raw data yang sudah upload'!C:C,C1952,'Raw data yang sudah upload'!A:A,$I$3,'Raw data yang sudah upload'!X:X,"YA")&gt;0,"Tepat Waktu","Terlambat"))</f>
        <v>Tepat Waktu</v>
      </c>
    </row>
    <row r="1953" spans="1:7">
      <c r="A1953" t="s">
        <v>1103</v>
      </c>
      <c r="B1953" t="s">
        <v>3701</v>
      </c>
      <c r="C1953" t="s">
        <v>3702</v>
      </c>
      <c r="D1953" t="s">
        <v>7</v>
      </c>
      <c r="E1953" t="str">
        <f t="shared" si="30"/>
        <v>Sudah Upload</v>
      </c>
      <c r="F1953">
        <f>COUNTIFS('Raw data yang sudah upload'!C:C,C1953,'Raw data yang sudah upload'!A:A,$I$3)</f>
        <v>1</v>
      </c>
      <c r="G1953" t="str">
        <f>IF(F1953=0,"Tidak Upload",IF(COUNTIFS('Raw data yang sudah upload'!C:C,C1953,'Raw data yang sudah upload'!A:A,$I$3,'Raw data yang sudah upload'!X:X,"YA")&gt;0,"Tepat Waktu","Terlambat"))</f>
        <v>Tepat Waktu</v>
      </c>
    </row>
    <row r="1954" spans="1:7">
      <c r="A1954" t="s">
        <v>1103</v>
      </c>
      <c r="B1954" t="s">
        <v>3703</v>
      </c>
      <c r="C1954" t="s">
        <v>3704</v>
      </c>
      <c r="D1954" t="s">
        <v>7</v>
      </c>
      <c r="E1954" t="str">
        <f t="shared" si="30"/>
        <v>Sudah Upload</v>
      </c>
      <c r="F1954">
        <f>COUNTIFS('Raw data yang sudah upload'!C:C,C1954,'Raw data yang sudah upload'!A:A,$I$3)</f>
        <v>1</v>
      </c>
      <c r="G1954" t="str">
        <f>IF(F1954=0,"Tidak Upload",IF(COUNTIFS('Raw data yang sudah upload'!C:C,C1954,'Raw data yang sudah upload'!A:A,$I$3,'Raw data yang sudah upload'!X:X,"YA")&gt;0,"Tepat Waktu","Terlambat"))</f>
        <v>Tepat Waktu</v>
      </c>
    </row>
    <row r="1955" spans="1:7">
      <c r="A1955" t="s">
        <v>1103</v>
      </c>
      <c r="B1955" t="s">
        <v>3705</v>
      </c>
      <c r="C1955" t="s">
        <v>3706</v>
      </c>
      <c r="D1955" t="s">
        <v>7</v>
      </c>
      <c r="E1955" t="str">
        <f t="shared" si="30"/>
        <v>Tidak Upload</v>
      </c>
      <c r="F1955">
        <f>COUNTIFS('Raw data yang sudah upload'!C:C,C1955,'Raw data yang sudah upload'!A:A,$I$3)</f>
        <v>0</v>
      </c>
      <c r="G1955" t="str">
        <f>IF(F1955=0,"Tidak Upload",IF(COUNTIFS('Raw data yang sudah upload'!C:C,C1955,'Raw data yang sudah upload'!A:A,$I$3,'Raw data yang sudah upload'!X:X,"YA")&gt;0,"Tepat Waktu","Terlambat"))</f>
        <v>Tidak Upload</v>
      </c>
    </row>
    <row r="1956" spans="1:7">
      <c r="A1956" t="s">
        <v>1103</v>
      </c>
      <c r="B1956" t="s">
        <v>3707</v>
      </c>
      <c r="C1956" t="s">
        <v>3708</v>
      </c>
      <c r="D1956" t="s">
        <v>7</v>
      </c>
      <c r="E1956" t="str">
        <f t="shared" si="30"/>
        <v>Sudah Upload</v>
      </c>
      <c r="F1956">
        <f>COUNTIFS('Raw data yang sudah upload'!C:C,C1956,'Raw data yang sudah upload'!A:A,$I$3)</f>
        <v>1</v>
      </c>
      <c r="G1956" t="str">
        <f>IF(F1956=0,"Tidak Upload",IF(COUNTIFS('Raw data yang sudah upload'!C:C,C1956,'Raw data yang sudah upload'!A:A,$I$3,'Raw data yang sudah upload'!X:X,"YA")&gt;0,"Tepat Waktu","Terlambat"))</f>
        <v>Tepat Waktu</v>
      </c>
    </row>
    <row r="1957" spans="1:7">
      <c r="A1957" t="s">
        <v>1103</v>
      </c>
      <c r="B1957" t="s">
        <v>3709</v>
      </c>
      <c r="C1957" t="s">
        <v>3710</v>
      </c>
      <c r="D1957" t="s">
        <v>7</v>
      </c>
      <c r="E1957" t="str">
        <f t="shared" si="30"/>
        <v>Sudah Upload</v>
      </c>
      <c r="F1957">
        <f>COUNTIFS('Raw data yang sudah upload'!C:C,C1957,'Raw data yang sudah upload'!A:A,$I$3)</f>
        <v>1</v>
      </c>
      <c r="G1957" t="str">
        <f>IF(F1957=0,"Tidak Upload",IF(COUNTIFS('Raw data yang sudah upload'!C:C,C1957,'Raw data yang sudah upload'!A:A,$I$3,'Raw data yang sudah upload'!X:X,"YA")&gt;0,"Tepat Waktu","Terlambat"))</f>
        <v>Tepat Waktu</v>
      </c>
    </row>
    <row r="1958" spans="1:7">
      <c r="A1958" t="s">
        <v>1103</v>
      </c>
      <c r="B1958" t="s">
        <v>3711</v>
      </c>
      <c r="C1958" t="s">
        <v>3712</v>
      </c>
      <c r="D1958" t="s">
        <v>7</v>
      </c>
      <c r="E1958" t="str">
        <f t="shared" si="30"/>
        <v>Sudah Upload</v>
      </c>
      <c r="F1958">
        <f>COUNTIFS('Raw data yang sudah upload'!C:C,C1958,'Raw data yang sudah upload'!A:A,$I$3)</f>
        <v>1</v>
      </c>
      <c r="G1958" t="str">
        <f>IF(F1958=0,"Tidak Upload",IF(COUNTIFS('Raw data yang sudah upload'!C:C,C1958,'Raw data yang sudah upload'!A:A,$I$3,'Raw data yang sudah upload'!X:X,"YA")&gt;0,"Tepat Waktu","Terlambat"))</f>
        <v>Tepat Waktu</v>
      </c>
    </row>
    <row r="1959" spans="1:7">
      <c r="A1959" t="s">
        <v>1103</v>
      </c>
      <c r="B1959" t="s">
        <v>3713</v>
      </c>
      <c r="C1959" t="s">
        <v>3714</v>
      </c>
      <c r="D1959" t="s">
        <v>7</v>
      </c>
      <c r="E1959" t="str">
        <f t="shared" si="30"/>
        <v>Sudah Upload</v>
      </c>
      <c r="F1959">
        <f>COUNTIFS('Raw data yang sudah upload'!C:C,C1959,'Raw data yang sudah upload'!A:A,$I$3)</f>
        <v>1</v>
      </c>
      <c r="G1959" t="str">
        <f>IF(F1959=0,"Tidak Upload",IF(COUNTIFS('Raw data yang sudah upload'!C:C,C1959,'Raw data yang sudah upload'!A:A,$I$3,'Raw data yang sudah upload'!X:X,"YA")&gt;0,"Tepat Waktu","Terlambat"))</f>
        <v>Tepat Waktu</v>
      </c>
    </row>
    <row r="1960" spans="1:7">
      <c r="A1960" t="s">
        <v>229</v>
      </c>
      <c r="B1960" t="s">
        <v>3715</v>
      </c>
      <c r="C1960" t="s">
        <v>3715</v>
      </c>
      <c r="D1960" t="s">
        <v>7</v>
      </c>
      <c r="E1960" t="str">
        <f t="shared" si="30"/>
        <v>Sudah Upload</v>
      </c>
      <c r="F1960">
        <f>COUNTIFS('Raw data yang sudah upload'!C:C,C1960,'Raw data yang sudah upload'!A:A,$I$3)</f>
        <v>1</v>
      </c>
      <c r="G1960" t="str">
        <f>IF(F1960=0,"Tidak Upload",IF(COUNTIFS('Raw data yang sudah upload'!C:C,C1960,'Raw data yang sudah upload'!A:A,$I$3,'Raw data yang sudah upload'!X:X,"YA")&gt;0,"Tepat Waktu","Terlambat"))</f>
        <v>Tepat Waktu</v>
      </c>
    </row>
    <row r="1961" spans="1:7">
      <c r="A1961" t="s">
        <v>229</v>
      </c>
      <c r="B1961" t="s">
        <v>3716</v>
      </c>
      <c r="C1961" t="s">
        <v>3716</v>
      </c>
      <c r="D1961" t="s">
        <v>7</v>
      </c>
      <c r="E1961" t="str">
        <f t="shared" si="30"/>
        <v>Sudah Upload</v>
      </c>
      <c r="F1961">
        <f>COUNTIFS('Raw data yang sudah upload'!C:C,C1961,'Raw data yang sudah upload'!A:A,$I$3)</f>
        <v>1</v>
      </c>
      <c r="G1961" t="str">
        <f>IF(F1961=0,"Tidak Upload",IF(COUNTIFS('Raw data yang sudah upload'!C:C,C1961,'Raw data yang sudah upload'!A:A,$I$3,'Raw data yang sudah upload'!X:X,"YA")&gt;0,"Tepat Waktu","Terlambat"))</f>
        <v>Tepat Waktu</v>
      </c>
    </row>
    <row r="1962" spans="1:7">
      <c r="A1962" t="s">
        <v>848</v>
      </c>
      <c r="B1962" t="s">
        <v>3717</v>
      </c>
      <c r="C1962" t="s">
        <v>3718</v>
      </c>
      <c r="D1962" t="s">
        <v>7</v>
      </c>
      <c r="E1962" t="str">
        <f t="shared" si="30"/>
        <v>Sudah Upload</v>
      </c>
      <c r="F1962">
        <f>COUNTIFS('Raw data yang sudah upload'!C:C,C1962,'Raw data yang sudah upload'!A:A,$I$3)</f>
        <v>1</v>
      </c>
      <c r="G1962" t="str">
        <f>IF(F1962=0,"Tidak Upload",IF(COUNTIFS('Raw data yang sudah upload'!C:C,C1962,'Raw data yang sudah upload'!A:A,$I$3,'Raw data yang sudah upload'!X:X,"YA")&gt;0,"Tepat Waktu","Terlambat"))</f>
        <v>Tepat Waktu</v>
      </c>
    </row>
    <row r="1963" spans="1:7">
      <c r="A1963" t="s">
        <v>928</v>
      </c>
      <c r="B1963" t="s">
        <v>3719</v>
      </c>
      <c r="C1963" t="s">
        <v>3720</v>
      </c>
      <c r="D1963" t="s">
        <v>7</v>
      </c>
      <c r="E1963" t="str">
        <f t="shared" si="30"/>
        <v>Sudah Upload</v>
      </c>
      <c r="F1963">
        <f>COUNTIFS('Raw data yang sudah upload'!C:C,C1963,'Raw data yang sudah upload'!A:A,$I$3)</f>
        <v>1</v>
      </c>
      <c r="G1963" t="str">
        <f>IF(F1963=0,"Tidak Upload",IF(COUNTIFS('Raw data yang sudah upload'!C:C,C1963,'Raw data yang sudah upload'!A:A,$I$3,'Raw data yang sudah upload'!X:X,"YA")&gt;0,"Tepat Waktu","Terlambat"))</f>
        <v>Tepat Waktu</v>
      </c>
    </row>
    <row r="1964" spans="1:7">
      <c r="A1964" t="s">
        <v>848</v>
      </c>
      <c r="B1964" t="s">
        <v>3721</v>
      </c>
      <c r="C1964" t="s">
        <v>3722</v>
      </c>
      <c r="D1964" t="s">
        <v>7</v>
      </c>
      <c r="E1964" t="str">
        <f t="shared" si="30"/>
        <v>Tidak Upload</v>
      </c>
      <c r="F1964">
        <f>COUNTIFS('Raw data yang sudah upload'!C:C,C1964,'Raw data yang sudah upload'!A:A,$I$3)</f>
        <v>0</v>
      </c>
      <c r="G1964" t="str">
        <f>IF(F1964=0,"Tidak Upload",IF(COUNTIFS('Raw data yang sudah upload'!C:C,C1964,'Raw data yang sudah upload'!A:A,$I$3,'Raw data yang sudah upload'!X:X,"YA")&gt;0,"Tepat Waktu","Terlambat"))</f>
        <v>Tidak Upload</v>
      </c>
    </row>
    <row r="1965" spans="1:7">
      <c r="A1965" t="s">
        <v>848</v>
      </c>
      <c r="B1965" t="s">
        <v>3723</v>
      </c>
      <c r="C1965" t="s">
        <v>3724</v>
      </c>
      <c r="D1965" t="s">
        <v>7</v>
      </c>
      <c r="E1965" t="str">
        <f t="shared" si="30"/>
        <v>Tidak Upload</v>
      </c>
      <c r="F1965">
        <f>COUNTIFS('Raw data yang sudah upload'!C:C,C1965,'Raw data yang sudah upload'!A:A,$I$3)</f>
        <v>0</v>
      </c>
      <c r="G1965" t="str">
        <f>IF(F1965=0,"Tidak Upload",IF(COUNTIFS('Raw data yang sudah upload'!C:C,C1965,'Raw data yang sudah upload'!A:A,$I$3,'Raw data yang sudah upload'!X:X,"YA")&gt;0,"Tepat Waktu","Terlambat"))</f>
        <v>Tidak Upload</v>
      </c>
    </row>
    <row r="1966" spans="1:7">
      <c r="A1966" t="s">
        <v>413</v>
      </c>
      <c r="B1966" t="s">
        <v>3725</v>
      </c>
      <c r="C1966" t="s">
        <v>3726</v>
      </c>
      <c r="D1966" t="s">
        <v>7</v>
      </c>
      <c r="E1966" t="str">
        <f t="shared" si="30"/>
        <v>Sudah Upload</v>
      </c>
      <c r="F1966">
        <f>COUNTIFS('Raw data yang sudah upload'!C:C,C1966,'Raw data yang sudah upload'!A:A,$I$3)</f>
        <v>1</v>
      </c>
      <c r="G1966" t="str">
        <f>IF(F1966=0,"Tidak Upload",IF(COUNTIFS('Raw data yang sudah upload'!C:C,C1966,'Raw data yang sudah upload'!A:A,$I$3,'Raw data yang sudah upload'!X:X,"YA")&gt;0,"Tepat Waktu","Terlambat"))</f>
        <v>Tepat Waktu</v>
      </c>
    </row>
    <row r="1967" spans="1:7">
      <c r="A1967" t="s">
        <v>413</v>
      </c>
      <c r="B1967" t="s">
        <v>3727</v>
      </c>
      <c r="C1967" t="s">
        <v>3728</v>
      </c>
      <c r="D1967" t="s">
        <v>7</v>
      </c>
      <c r="E1967" t="str">
        <f t="shared" si="30"/>
        <v>Sudah Upload</v>
      </c>
      <c r="F1967">
        <f>COUNTIFS('Raw data yang sudah upload'!C:C,C1967,'Raw data yang sudah upload'!A:A,$I$3)</f>
        <v>1</v>
      </c>
      <c r="G1967" t="str">
        <f>IF(F1967=0,"Tidak Upload",IF(COUNTIFS('Raw data yang sudah upload'!C:C,C1967,'Raw data yang sudah upload'!A:A,$I$3,'Raw data yang sudah upload'!X:X,"YA")&gt;0,"Tepat Waktu","Terlambat"))</f>
        <v>Tepat Waktu</v>
      </c>
    </row>
    <row r="1968" spans="1:7">
      <c r="A1968" t="s">
        <v>413</v>
      </c>
      <c r="B1968" t="s">
        <v>3729</v>
      </c>
      <c r="C1968" t="s">
        <v>3730</v>
      </c>
      <c r="D1968" t="s">
        <v>7</v>
      </c>
      <c r="E1968" t="str">
        <f t="shared" si="30"/>
        <v>Sudah Upload</v>
      </c>
      <c r="F1968">
        <f>COUNTIFS('Raw data yang sudah upload'!C:C,C1968,'Raw data yang sudah upload'!A:A,$I$3)</f>
        <v>1</v>
      </c>
      <c r="G1968" t="str">
        <f>IF(F1968=0,"Tidak Upload",IF(COUNTIFS('Raw data yang sudah upload'!C:C,C1968,'Raw data yang sudah upload'!A:A,$I$3,'Raw data yang sudah upload'!X:X,"YA")&gt;0,"Tepat Waktu","Terlambat"))</f>
        <v>Tepat Waktu</v>
      </c>
    </row>
    <row r="1969" spans="1:7">
      <c r="A1969" t="s">
        <v>588</v>
      </c>
      <c r="B1969" t="s">
        <v>3731</v>
      </c>
      <c r="C1969" t="s">
        <v>3732</v>
      </c>
      <c r="D1969" t="s">
        <v>7</v>
      </c>
      <c r="E1969" t="str">
        <f t="shared" si="30"/>
        <v>Sudah Upload</v>
      </c>
      <c r="F1969">
        <f>COUNTIFS('Raw data yang sudah upload'!C:C,C1969,'Raw data yang sudah upload'!A:A,$I$3)</f>
        <v>1</v>
      </c>
      <c r="G1969" t="str">
        <f>IF(F1969=0,"Tidak Upload",IF(COUNTIFS('Raw data yang sudah upload'!C:C,C1969,'Raw data yang sudah upload'!A:A,$I$3,'Raw data yang sudah upload'!X:X,"YA")&gt;0,"Tepat Waktu","Terlambat"))</f>
        <v>Tepat Waktu</v>
      </c>
    </row>
    <row r="1970" spans="1:7">
      <c r="A1970" t="s">
        <v>229</v>
      </c>
      <c r="B1970" t="s">
        <v>3733</v>
      </c>
      <c r="C1970" t="s">
        <v>3733</v>
      </c>
      <c r="D1970" t="s">
        <v>7</v>
      </c>
      <c r="E1970" t="str">
        <f t="shared" si="30"/>
        <v>Sudah Upload</v>
      </c>
      <c r="F1970">
        <f>COUNTIFS('Raw data yang sudah upload'!C:C,C1970,'Raw data yang sudah upload'!A:A,$I$3)</f>
        <v>1</v>
      </c>
      <c r="G1970" t="str">
        <f>IF(F1970=0,"Tidak Upload",IF(COUNTIFS('Raw data yang sudah upload'!C:C,C1970,'Raw data yang sudah upload'!A:A,$I$3,'Raw data yang sudah upload'!X:X,"YA")&gt;0,"Tepat Waktu","Terlambat"))</f>
        <v>Tepat Waktu</v>
      </c>
    </row>
    <row r="1971" spans="1:7">
      <c r="A1971" t="s">
        <v>229</v>
      </c>
      <c r="B1971" t="s">
        <v>3734</v>
      </c>
      <c r="C1971" t="s">
        <v>3734</v>
      </c>
      <c r="D1971" t="s">
        <v>7</v>
      </c>
      <c r="E1971" t="str">
        <f t="shared" si="30"/>
        <v>Sudah Upload</v>
      </c>
      <c r="F1971">
        <f>COUNTIFS('Raw data yang sudah upload'!C:C,C1971,'Raw data yang sudah upload'!A:A,$I$3)</f>
        <v>1</v>
      </c>
      <c r="G1971" t="str">
        <f>IF(F1971=0,"Tidak Upload",IF(COUNTIFS('Raw data yang sudah upload'!C:C,C1971,'Raw data yang sudah upload'!A:A,$I$3,'Raw data yang sudah upload'!X:X,"YA")&gt;0,"Tepat Waktu","Terlambat"))</f>
        <v>Tepat Waktu</v>
      </c>
    </row>
    <row r="1972" spans="1:7">
      <c r="A1972" t="s">
        <v>229</v>
      </c>
      <c r="B1972" t="s">
        <v>3735</v>
      </c>
      <c r="C1972" t="s">
        <v>3736</v>
      </c>
      <c r="D1972" t="s">
        <v>7</v>
      </c>
      <c r="E1972" t="str">
        <f t="shared" si="30"/>
        <v>Tidak Upload</v>
      </c>
      <c r="F1972">
        <f>COUNTIFS('Raw data yang sudah upload'!C:C,C1972,'Raw data yang sudah upload'!A:A,$I$3)</f>
        <v>0</v>
      </c>
      <c r="G1972" t="str">
        <f>IF(F1972=0,"Tidak Upload",IF(COUNTIFS('Raw data yang sudah upload'!C:C,C1972,'Raw data yang sudah upload'!A:A,$I$3,'Raw data yang sudah upload'!X:X,"YA")&gt;0,"Tepat Waktu","Terlambat"))</f>
        <v>Tidak Upload</v>
      </c>
    </row>
    <row r="1973" spans="1:7">
      <c r="A1973" t="s">
        <v>229</v>
      </c>
      <c r="B1973" t="s">
        <v>3737</v>
      </c>
      <c r="C1973" t="s">
        <v>3738</v>
      </c>
      <c r="D1973" t="s">
        <v>7</v>
      </c>
      <c r="E1973" t="str">
        <f t="shared" si="30"/>
        <v>Sudah Upload</v>
      </c>
      <c r="F1973">
        <f>COUNTIFS('Raw data yang sudah upload'!C:C,C1973,'Raw data yang sudah upload'!A:A,$I$3)</f>
        <v>1</v>
      </c>
      <c r="G1973" t="str">
        <f>IF(F1973=0,"Tidak Upload",IF(COUNTIFS('Raw data yang sudah upload'!C:C,C1973,'Raw data yang sudah upload'!A:A,$I$3,'Raw data yang sudah upload'!X:X,"YA")&gt;0,"Tepat Waktu","Terlambat"))</f>
        <v>Tepat Waktu</v>
      </c>
    </row>
    <row r="1974" spans="1:7">
      <c r="A1974" t="s">
        <v>26</v>
      </c>
      <c r="B1974" t="s">
        <v>3739</v>
      </c>
      <c r="C1974" t="s">
        <v>3740</v>
      </c>
      <c r="D1974" t="s">
        <v>7</v>
      </c>
      <c r="E1974" t="str">
        <f t="shared" si="30"/>
        <v>Sudah Upload</v>
      </c>
      <c r="F1974">
        <f>COUNTIFS('Raw data yang sudah upload'!C:C,C1974,'Raw data yang sudah upload'!A:A,$I$3)</f>
        <v>1</v>
      </c>
      <c r="G1974" t="str">
        <f>IF(F1974=0,"Tidak Upload",IF(COUNTIFS('Raw data yang sudah upload'!C:C,C1974,'Raw data yang sudah upload'!A:A,$I$3,'Raw data yang sudah upload'!X:X,"YA")&gt;0,"Tepat Waktu","Terlambat"))</f>
        <v>Tepat Waktu</v>
      </c>
    </row>
    <row r="1975" spans="1:7">
      <c r="A1975" t="s">
        <v>26</v>
      </c>
      <c r="B1975" t="s">
        <v>3741</v>
      </c>
      <c r="C1975" t="s">
        <v>3742</v>
      </c>
      <c r="D1975" t="s">
        <v>7</v>
      </c>
      <c r="E1975" t="str">
        <f t="shared" si="30"/>
        <v>Sudah Upload</v>
      </c>
      <c r="F1975">
        <f>COUNTIFS('Raw data yang sudah upload'!C:C,C1975,'Raw data yang sudah upload'!A:A,$I$3)</f>
        <v>1</v>
      </c>
      <c r="G1975" t="str">
        <f>IF(F1975=0,"Tidak Upload",IF(COUNTIFS('Raw data yang sudah upload'!C:C,C1975,'Raw data yang sudah upload'!A:A,$I$3,'Raw data yang sudah upload'!X:X,"YA")&gt;0,"Tepat Waktu","Terlambat"))</f>
        <v>Tepat Waktu</v>
      </c>
    </row>
    <row r="1976" spans="1:7">
      <c r="A1976" t="s">
        <v>26</v>
      </c>
      <c r="B1976" t="s">
        <v>3743</v>
      </c>
      <c r="C1976" t="s">
        <v>3744</v>
      </c>
      <c r="D1976" t="s">
        <v>29</v>
      </c>
      <c r="E1976" t="str">
        <f t="shared" si="30"/>
        <v>Tidak Upload</v>
      </c>
      <c r="F1976">
        <f>COUNTIFS('Raw data yang sudah upload'!C:C,C1976,'Raw data yang sudah upload'!A:A,$I$3)</f>
        <v>0</v>
      </c>
      <c r="G1976" t="str">
        <f>IF(F1976=0,"Tidak Upload",IF(COUNTIFS('Raw data yang sudah upload'!C:C,C1976,'Raw data yang sudah upload'!A:A,$I$3,'Raw data yang sudah upload'!X:X,"YA")&gt;0,"Tepat Waktu","Terlambat"))</f>
        <v>Tidak Upload</v>
      </c>
    </row>
    <row r="1977" spans="1:7">
      <c r="A1977" t="s">
        <v>391</v>
      </c>
      <c r="B1977" t="s">
        <v>3745</v>
      </c>
      <c r="C1977" t="s">
        <v>3746</v>
      </c>
      <c r="D1977" t="s">
        <v>7</v>
      </c>
      <c r="E1977" t="str">
        <f t="shared" si="30"/>
        <v>Sudah Upload</v>
      </c>
      <c r="F1977">
        <f>COUNTIFS('Raw data yang sudah upload'!C:C,C1977,'Raw data yang sudah upload'!A:A,$I$3)</f>
        <v>1</v>
      </c>
      <c r="G1977" t="str">
        <f>IF(F1977=0,"Tidak Upload",IF(COUNTIFS('Raw data yang sudah upload'!C:C,C1977,'Raw data yang sudah upload'!A:A,$I$3,'Raw data yang sudah upload'!X:X,"YA")&gt;0,"Tepat Waktu","Terlambat"))</f>
        <v>Tepat Waktu</v>
      </c>
    </row>
    <row r="1978" spans="1:7">
      <c r="A1978" t="s">
        <v>391</v>
      </c>
      <c r="B1978" t="s">
        <v>3747</v>
      </c>
      <c r="C1978" t="s">
        <v>3748</v>
      </c>
      <c r="D1978" t="s">
        <v>7</v>
      </c>
      <c r="E1978" t="str">
        <f t="shared" si="30"/>
        <v>Sudah Upload</v>
      </c>
      <c r="F1978">
        <f>COUNTIFS('Raw data yang sudah upload'!C:C,C1978,'Raw data yang sudah upload'!A:A,$I$3)</f>
        <v>1</v>
      </c>
      <c r="G1978" t="str">
        <f>IF(F1978=0,"Tidak Upload",IF(COUNTIFS('Raw data yang sudah upload'!C:C,C1978,'Raw data yang sudah upload'!A:A,$I$3,'Raw data yang sudah upload'!X:X,"YA")&gt;0,"Tepat Waktu","Terlambat"))</f>
        <v>Tepat Waktu</v>
      </c>
    </row>
    <row r="1979" spans="1:7">
      <c r="A1979" t="s">
        <v>561</v>
      </c>
      <c r="B1979" t="s">
        <v>3749</v>
      </c>
      <c r="C1979" t="s">
        <v>3749</v>
      </c>
      <c r="D1979" t="s">
        <v>7</v>
      </c>
      <c r="E1979" t="str">
        <f t="shared" si="30"/>
        <v>Sudah Upload</v>
      </c>
      <c r="F1979">
        <f>COUNTIFS('Raw data yang sudah upload'!C:C,C1979,'Raw data yang sudah upload'!A:A,$I$3)</f>
        <v>1</v>
      </c>
      <c r="G1979" t="str">
        <f>IF(F1979=0,"Tidak Upload",IF(COUNTIFS('Raw data yang sudah upload'!C:C,C1979,'Raw data yang sudah upload'!A:A,$I$3,'Raw data yang sudah upload'!X:X,"YA")&gt;0,"Tepat Waktu","Terlambat"))</f>
        <v>Tepat Waktu</v>
      </c>
    </row>
    <row r="1980" spans="1:7">
      <c r="A1980" t="s">
        <v>358</v>
      </c>
      <c r="B1980" t="s">
        <v>3750</v>
      </c>
      <c r="C1980" t="s">
        <v>3751</v>
      </c>
      <c r="D1980" t="s">
        <v>29</v>
      </c>
      <c r="E1980" t="str">
        <f t="shared" si="30"/>
        <v>Tidak Upload</v>
      </c>
      <c r="F1980">
        <f>COUNTIFS('Raw data yang sudah upload'!C:C,C1980,'Raw data yang sudah upload'!A:A,$I$3)</f>
        <v>0</v>
      </c>
      <c r="G1980" t="str">
        <f>IF(F1980=0,"Tidak Upload",IF(COUNTIFS('Raw data yang sudah upload'!C:C,C1980,'Raw data yang sudah upload'!A:A,$I$3,'Raw data yang sudah upload'!X:X,"YA")&gt;0,"Tepat Waktu","Terlambat"))</f>
        <v>Tidak Upload</v>
      </c>
    </row>
    <row r="1981" spans="1:7">
      <c r="A1981" t="s">
        <v>229</v>
      </c>
      <c r="B1981" t="s">
        <v>3752</v>
      </c>
      <c r="C1981" t="s">
        <v>3753</v>
      </c>
      <c r="D1981" t="s">
        <v>7</v>
      </c>
      <c r="E1981" t="str">
        <f t="shared" si="30"/>
        <v>Tidak Upload</v>
      </c>
      <c r="F1981">
        <f>COUNTIFS('Raw data yang sudah upload'!C:C,C1981,'Raw data yang sudah upload'!A:A,$I$3)</f>
        <v>0</v>
      </c>
      <c r="G1981" t="str">
        <f>IF(F1981=0,"Tidak Upload",IF(COUNTIFS('Raw data yang sudah upload'!C:C,C1981,'Raw data yang sudah upload'!A:A,$I$3,'Raw data yang sudah upload'!X:X,"YA")&gt;0,"Tepat Waktu","Terlambat"))</f>
        <v>Tidak Upload</v>
      </c>
    </row>
    <row r="1982" spans="1:7">
      <c r="A1982" t="s">
        <v>229</v>
      </c>
      <c r="B1982" t="s">
        <v>3754</v>
      </c>
      <c r="C1982" t="s">
        <v>3754</v>
      </c>
      <c r="D1982" t="s">
        <v>7</v>
      </c>
      <c r="E1982" t="str">
        <f t="shared" si="30"/>
        <v>Sudah Upload</v>
      </c>
      <c r="F1982">
        <f>COUNTIFS('Raw data yang sudah upload'!C:C,C1982,'Raw data yang sudah upload'!A:A,$I$3)</f>
        <v>1</v>
      </c>
      <c r="G1982" t="str">
        <f>IF(F1982=0,"Tidak Upload",IF(COUNTIFS('Raw data yang sudah upload'!C:C,C1982,'Raw data yang sudah upload'!A:A,$I$3,'Raw data yang sudah upload'!X:X,"YA")&gt;0,"Tepat Waktu","Terlambat"))</f>
        <v>Tepat Waktu</v>
      </c>
    </row>
    <row r="1983" spans="1:7">
      <c r="A1983" t="s">
        <v>229</v>
      </c>
      <c r="B1983" t="s">
        <v>3755</v>
      </c>
      <c r="C1983" t="s">
        <v>3755</v>
      </c>
      <c r="D1983" t="s">
        <v>7</v>
      </c>
      <c r="E1983" t="str">
        <f t="shared" si="30"/>
        <v>Sudah Upload</v>
      </c>
      <c r="F1983">
        <f>COUNTIFS('Raw data yang sudah upload'!C:C,C1983,'Raw data yang sudah upload'!A:A,$I$3)</f>
        <v>1</v>
      </c>
      <c r="G1983" t="str">
        <f>IF(F1983=0,"Tidak Upload",IF(COUNTIFS('Raw data yang sudah upload'!C:C,C1983,'Raw data yang sudah upload'!A:A,$I$3,'Raw data yang sudah upload'!X:X,"YA")&gt;0,"Tepat Waktu","Terlambat"))</f>
        <v>Tepat Waktu</v>
      </c>
    </row>
    <row r="1984" spans="1:7">
      <c r="A1984" t="s">
        <v>229</v>
      </c>
      <c r="B1984" t="s">
        <v>3756</v>
      </c>
      <c r="C1984" t="s">
        <v>3756</v>
      </c>
      <c r="D1984" t="s">
        <v>7</v>
      </c>
      <c r="E1984" t="str">
        <f t="shared" si="30"/>
        <v>Sudah Upload</v>
      </c>
      <c r="F1984">
        <f>COUNTIFS('Raw data yang sudah upload'!C:C,C1984,'Raw data yang sudah upload'!A:A,$I$3)</f>
        <v>1</v>
      </c>
      <c r="G1984" t="str">
        <f>IF(F1984=0,"Tidak Upload",IF(COUNTIFS('Raw data yang sudah upload'!C:C,C1984,'Raw data yang sudah upload'!A:A,$I$3,'Raw data yang sudah upload'!X:X,"YA")&gt;0,"Tepat Waktu","Terlambat"))</f>
        <v>Tepat Waktu</v>
      </c>
    </row>
    <row r="1985" spans="1:7">
      <c r="A1985" t="s">
        <v>229</v>
      </c>
      <c r="B1985" t="s">
        <v>3757</v>
      </c>
      <c r="C1985" t="s">
        <v>3757</v>
      </c>
      <c r="D1985" t="s">
        <v>7</v>
      </c>
      <c r="E1985" t="str">
        <f t="shared" si="30"/>
        <v>Sudah Upload</v>
      </c>
      <c r="F1985">
        <f>COUNTIFS('Raw data yang sudah upload'!C:C,C1985,'Raw data yang sudah upload'!A:A,$I$3)</f>
        <v>1</v>
      </c>
      <c r="G1985" t="str">
        <f>IF(F1985=0,"Tidak Upload",IF(COUNTIFS('Raw data yang sudah upload'!C:C,C1985,'Raw data yang sudah upload'!A:A,$I$3,'Raw data yang sudah upload'!X:X,"YA")&gt;0,"Tepat Waktu","Terlambat"))</f>
        <v>Tepat Waktu</v>
      </c>
    </row>
    <row r="1986" spans="1:7">
      <c r="A1986" t="s">
        <v>229</v>
      </c>
      <c r="B1986" t="s">
        <v>3758</v>
      </c>
      <c r="C1986" t="s">
        <v>3758</v>
      </c>
      <c r="D1986" t="s">
        <v>7</v>
      </c>
      <c r="E1986" t="str">
        <f t="shared" si="30"/>
        <v>Sudah Upload</v>
      </c>
      <c r="F1986">
        <f>COUNTIFS('Raw data yang sudah upload'!C:C,C1986,'Raw data yang sudah upload'!A:A,$I$3)</f>
        <v>1</v>
      </c>
      <c r="G1986" t="str">
        <f>IF(F1986=0,"Tidak Upload",IF(COUNTIFS('Raw data yang sudah upload'!C:C,C1986,'Raw data yang sudah upload'!A:A,$I$3,'Raw data yang sudah upload'!X:X,"YA")&gt;0,"Tepat Waktu","Terlambat"))</f>
        <v>Tepat Waktu</v>
      </c>
    </row>
    <row r="1987" spans="1:7">
      <c r="A1987" t="s">
        <v>229</v>
      </c>
      <c r="B1987" t="s">
        <v>3759</v>
      </c>
      <c r="C1987" t="s">
        <v>3759</v>
      </c>
      <c r="D1987" t="s">
        <v>7</v>
      </c>
      <c r="E1987" t="str">
        <f t="shared" si="30"/>
        <v>Sudah Upload</v>
      </c>
      <c r="F1987">
        <f>COUNTIFS('Raw data yang sudah upload'!C:C,C1987,'Raw data yang sudah upload'!A:A,$I$3)</f>
        <v>1</v>
      </c>
      <c r="G1987" t="str">
        <f>IF(F1987=0,"Tidak Upload",IF(COUNTIFS('Raw data yang sudah upload'!C:C,C1987,'Raw data yang sudah upload'!A:A,$I$3,'Raw data yang sudah upload'!X:X,"YA")&gt;0,"Tepat Waktu","Terlambat"))</f>
        <v>Tepat Waktu</v>
      </c>
    </row>
    <row r="1988" spans="1:7">
      <c r="A1988" t="s">
        <v>229</v>
      </c>
      <c r="B1988" t="s">
        <v>3760</v>
      </c>
      <c r="C1988" t="s">
        <v>3760</v>
      </c>
      <c r="D1988" t="s">
        <v>7</v>
      </c>
      <c r="E1988" t="str">
        <f t="shared" ref="E1988:E2051" si="31">IF(F1988=0,"Tidak Upload","Sudah Upload")</f>
        <v>Sudah Upload</v>
      </c>
      <c r="F1988">
        <f>COUNTIFS('Raw data yang sudah upload'!C:C,C1988,'Raw data yang sudah upload'!A:A,$I$3)</f>
        <v>1</v>
      </c>
      <c r="G1988" t="str">
        <f>IF(F1988=0,"Tidak Upload",IF(COUNTIFS('Raw data yang sudah upload'!C:C,C1988,'Raw data yang sudah upload'!A:A,$I$3,'Raw data yang sudah upload'!X:X,"YA")&gt;0,"Tepat Waktu","Terlambat"))</f>
        <v>Tepat Waktu</v>
      </c>
    </row>
    <row r="1989" spans="1:7">
      <c r="A1989" t="s">
        <v>229</v>
      </c>
      <c r="B1989" t="s">
        <v>3761</v>
      </c>
      <c r="C1989" t="s">
        <v>3761</v>
      </c>
      <c r="D1989" t="s">
        <v>7</v>
      </c>
      <c r="E1989" t="str">
        <f t="shared" si="31"/>
        <v>Sudah Upload</v>
      </c>
      <c r="F1989">
        <f>COUNTIFS('Raw data yang sudah upload'!C:C,C1989,'Raw data yang sudah upload'!A:A,$I$3)</f>
        <v>1</v>
      </c>
      <c r="G1989" t="str">
        <f>IF(F1989=0,"Tidak Upload",IF(COUNTIFS('Raw data yang sudah upload'!C:C,C1989,'Raw data yang sudah upload'!A:A,$I$3,'Raw data yang sudah upload'!X:X,"YA")&gt;0,"Tepat Waktu","Terlambat"))</f>
        <v>Tepat Waktu</v>
      </c>
    </row>
    <row r="1990" spans="1:7">
      <c r="A1990" t="s">
        <v>229</v>
      </c>
      <c r="B1990" t="s">
        <v>3762</v>
      </c>
      <c r="C1990" t="s">
        <v>3762</v>
      </c>
      <c r="D1990" t="s">
        <v>7</v>
      </c>
      <c r="E1990" t="str">
        <f t="shared" si="31"/>
        <v>Sudah Upload</v>
      </c>
      <c r="F1990">
        <f>COUNTIFS('Raw data yang sudah upload'!C:C,C1990,'Raw data yang sudah upload'!A:A,$I$3)</f>
        <v>1</v>
      </c>
      <c r="G1990" t="str">
        <f>IF(F1990=0,"Tidak Upload",IF(COUNTIFS('Raw data yang sudah upload'!C:C,C1990,'Raw data yang sudah upload'!A:A,$I$3,'Raw data yang sudah upload'!X:X,"YA")&gt;0,"Tepat Waktu","Terlambat"))</f>
        <v>Tepat Waktu</v>
      </c>
    </row>
    <row r="1991" spans="1:7">
      <c r="A1991" t="s">
        <v>229</v>
      </c>
      <c r="B1991" t="s">
        <v>3763</v>
      </c>
      <c r="C1991" t="s">
        <v>3763</v>
      </c>
      <c r="D1991" t="s">
        <v>7</v>
      </c>
      <c r="E1991" t="str">
        <f t="shared" si="31"/>
        <v>Sudah Upload</v>
      </c>
      <c r="F1991">
        <f>COUNTIFS('Raw data yang sudah upload'!C:C,C1991,'Raw data yang sudah upload'!A:A,$I$3)</f>
        <v>1</v>
      </c>
      <c r="G1991" t="str">
        <f>IF(F1991=0,"Tidak Upload",IF(COUNTIFS('Raw data yang sudah upload'!C:C,C1991,'Raw data yang sudah upload'!A:A,$I$3,'Raw data yang sudah upload'!X:X,"YA")&gt;0,"Tepat Waktu","Terlambat"))</f>
        <v>Tepat Waktu</v>
      </c>
    </row>
    <row r="1992" spans="1:7">
      <c r="A1992" t="s">
        <v>229</v>
      </c>
      <c r="B1992" t="s">
        <v>3764</v>
      </c>
      <c r="C1992" t="s">
        <v>3764</v>
      </c>
      <c r="D1992" t="s">
        <v>7</v>
      </c>
      <c r="E1992" t="str">
        <f t="shared" si="31"/>
        <v>Sudah Upload</v>
      </c>
      <c r="F1992">
        <f>COUNTIFS('Raw data yang sudah upload'!C:C,C1992,'Raw data yang sudah upload'!A:A,$I$3)</f>
        <v>1</v>
      </c>
      <c r="G1992" t="str">
        <f>IF(F1992=0,"Tidak Upload",IF(COUNTIFS('Raw data yang sudah upload'!C:C,C1992,'Raw data yang sudah upload'!A:A,$I$3,'Raw data yang sudah upload'!X:X,"YA")&gt;0,"Tepat Waktu","Terlambat"))</f>
        <v>Tepat Waktu</v>
      </c>
    </row>
    <row r="1993" spans="1:7">
      <c r="A1993" t="s">
        <v>229</v>
      </c>
      <c r="B1993" t="s">
        <v>3765</v>
      </c>
      <c r="C1993" t="s">
        <v>3765</v>
      </c>
      <c r="D1993" t="s">
        <v>7</v>
      </c>
      <c r="E1993" t="str">
        <f t="shared" si="31"/>
        <v>Sudah Upload</v>
      </c>
      <c r="F1993">
        <f>COUNTIFS('Raw data yang sudah upload'!C:C,C1993,'Raw data yang sudah upload'!A:A,$I$3)</f>
        <v>1</v>
      </c>
      <c r="G1993" t="str">
        <f>IF(F1993=0,"Tidak Upload",IF(COUNTIFS('Raw data yang sudah upload'!C:C,C1993,'Raw data yang sudah upload'!A:A,$I$3,'Raw data yang sudah upload'!X:X,"YA")&gt;0,"Tepat Waktu","Terlambat"))</f>
        <v>Tepat Waktu</v>
      </c>
    </row>
    <row r="1994" spans="1:7">
      <c r="A1994" t="s">
        <v>229</v>
      </c>
      <c r="B1994" t="s">
        <v>3766</v>
      </c>
      <c r="C1994" t="s">
        <v>3766</v>
      </c>
      <c r="D1994" t="s">
        <v>7</v>
      </c>
      <c r="E1994" t="str">
        <f t="shared" si="31"/>
        <v>Sudah Upload</v>
      </c>
      <c r="F1994">
        <f>COUNTIFS('Raw data yang sudah upload'!C:C,C1994,'Raw data yang sudah upload'!A:A,$I$3)</f>
        <v>1</v>
      </c>
      <c r="G1994" t="str">
        <f>IF(F1994=0,"Tidak Upload",IF(COUNTIFS('Raw data yang sudah upload'!C:C,C1994,'Raw data yang sudah upload'!A:A,$I$3,'Raw data yang sudah upload'!X:X,"YA")&gt;0,"Tepat Waktu","Terlambat"))</f>
        <v>Tepat Waktu</v>
      </c>
    </row>
    <row r="1995" spans="1:7">
      <c r="A1995" t="s">
        <v>229</v>
      </c>
      <c r="B1995" t="s">
        <v>3767</v>
      </c>
      <c r="C1995" t="s">
        <v>3768</v>
      </c>
      <c r="D1995" t="s">
        <v>7</v>
      </c>
      <c r="E1995" t="str">
        <f t="shared" si="31"/>
        <v>Sudah Upload</v>
      </c>
      <c r="F1995">
        <f>COUNTIFS('Raw data yang sudah upload'!C:C,C1995,'Raw data yang sudah upload'!A:A,$I$3)</f>
        <v>1</v>
      </c>
      <c r="G1995" t="str">
        <f>IF(F1995=0,"Tidak Upload",IF(COUNTIFS('Raw data yang sudah upload'!C:C,C1995,'Raw data yang sudah upload'!A:A,$I$3,'Raw data yang sudah upload'!X:X,"YA")&gt;0,"Tepat Waktu","Terlambat"))</f>
        <v>Tepat Waktu</v>
      </c>
    </row>
    <row r="1996" spans="1:7">
      <c r="A1996" t="s">
        <v>229</v>
      </c>
      <c r="B1996" t="s">
        <v>3769</v>
      </c>
      <c r="C1996" t="s">
        <v>3770</v>
      </c>
      <c r="D1996" t="s">
        <v>7</v>
      </c>
      <c r="E1996" t="str">
        <f t="shared" si="31"/>
        <v>Sudah Upload</v>
      </c>
      <c r="F1996">
        <f>COUNTIFS('Raw data yang sudah upload'!C:C,C1996,'Raw data yang sudah upload'!A:A,$I$3)</f>
        <v>1</v>
      </c>
      <c r="G1996" t="str">
        <f>IF(F1996=0,"Tidak Upload",IF(COUNTIFS('Raw data yang sudah upload'!C:C,C1996,'Raw data yang sudah upload'!A:A,$I$3,'Raw data yang sudah upload'!X:X,"YA")&gt;0,"Tepat Waktu","Terlambat"))</f>
        <v>Tepat Waktu</v>
      </c>
    </row>
    <row r="1997" spans="1:7">
      <c r="A1997" t="s">
        <v>229</v>
      </c>
      <c r="B1997" t="s">
        <v>3771</v>
      </c>
      <c r="C1997" t="s">
        <v>3772</v>
      </c>
      <c r="D1997" t="s">
        <v>7</v>
      </c>
      <c r="E1997" t="str">
        <f t="shared" si="31"/>
        <v>Tidak Upload</v>
      </c>
      <c r="F1997">
        <f>COUNTIFS('Raw data yang sudah upload'!C:C,C1997,'Raw data yang sudah upload'!A:A,$I$3)</f>
        <v>0</v>
      </c>
      <c r="G1997" t="str">
        <f>IF(F1997=0,"Tidak Upload",IF(COUNTIFS('Raw data yang sudah upload'!C:C,C1997,'Raw data yang sudah upload'!A:A,$I$3,'Raw data yang sudah upload'!X:X,"YA")&gt;0,"Tepat Waktu","Terlambat"))</f>
        <v>Tidak Upload</v>
      </c>
    </row>
    <row r="1998" spans="1:7">
      <c r="A1998" t="s">
        <v>229</v>
      </c>
      <c r="B1998" t="s">
        <v>3773</v>
      </c>
      <c r="C1998" t="s">
        <v>3774</v>
      </c>
      <c r="D1998" t="s">
        <v>7</v>
      </c>
      <c r="E1998" t="str">
        <f t="shared" si="31"/>
        <v>Sudah Upload</v>
      </c>
      <c r="F1998">
        <f>COUNTIFS('Raw data yang sudah upload'!C:C,C1998,'Raw data yang sudah upload'!A:A,$I$3)</f>
        <v>1</v>
      </c>
      <c r="G1998" t="str">
        <f>IF(F1998=0,"Tidak Upload",IF(COUNTIFS('Raw data yang sudah upload'!C:C,C1998,'Raw data yang sudah upload'!A:A,$I$3,'Raw data yang sudah upload'!X:X,"YA")&gt;0,"Tepat Waktu","Terlambat"))</f>
        <v>Tepat Waktu</v>
      </c>
    </row>
    <row r="1999" spans="1:7">
      <c r="A1999" t="s">
        <v>229</v>
      </c>
      <c r="B1999" t="s">
        <v>3775</v>
      </c>
      <c r="C1999" t="s">
        <v>3776</v>
      </c>
      <c r="D1999" t="s">
        <v>7</v>
      </c>
      <c r="E1999" t="str">
        <f t="shared" si="31"/>
        <v>Tidak Upload</v>
      </c>
      <c r="F1999">
        <f>COUNTIFS('Raw data yang sudah upload'!C:C,C1999,'Raw data yang sudah upload'!A:A,$I$3)</f>
        <v>0</v>
      </c>
      <c r="G1999" t="str">
        <f>IF(F1999=0,"Tidak Upload",IF(COUNTIFS('Raw data yang sudah upload'!C:C,C1999,'Raw data yang sudah upload'!A:A,$I$3,'Raw data yang sudah upload'!X:X,"YA")&gt;0,"Tepat Waktu","Terlambat"))</f>
        <v>Tidak Upload</v>
      </c>
    </row>
    <row r="2000" spans="1:7">
      <c r="A2000" t="s">
        <v>229</v>
      </c>
      <c r="B2000" t="s">
        <v>3777</v>
      </c>
      <c r="C2000" t="s">
        <v>3778</v>
      </c>
      <c r="D2000" t="s">
        <v>7</v>
      </c>
      <c r="E2000" t="str">
        <f t="shared" si="31"/>
        <v>Tidak Upload</v>
      </c>
      <c r="F2000">
        <f>COUNTIFS('Raw data yang sudah upload'!C:C,C2000,'Raw data yang sudah upload'!A:A,$I$3)</f>
        <v>0</v>
      </c>
      <c r="G2000" t="str">
        <f>IF(F2000=0,"Tidak Upload",IF(COUNTIFS('Raw data yang sudah upload'!C:C,C2000,'Raw data yang sudah upload'!A:A,$I$3,'Raw data yang sudah upload'!X:X,"YA")&gt;0,"Tepat Waktu","Terlambat"))</f>
        <v>Tidak Upload</v>
      </c>
    </row>
    <row r="2001" spans="1:7">
      <c r="A2001" t="s">
        <v>229</v>
      </c>
      <c r="B2001" t="s">
        <v>3779</v>
      </c>
      <c r="C2001" t="s">
        <v>3780</v>
      </c>
      <c r="D2001" t="s">
        <v>7</v>
      </c>
      <c r="E2001" t="str">
        <f t="shared" si="31"/>
        <v>Sudah Upload</v>
      </c>
      <c r="F2001">
        <f>COUNTIFS('Raw data yang sudah upload'!C:C,C2001,'Raw data yang sudah upload'!A:A,$I$3)</f>
        <v>1</v>
      </c>
      <c r="G2001" t="str">
        <f>IF(F2001=0,"Tidak Upload",IF(COUNTIFS('Raw data yang sudah upload'!C:C,C2001,'Raw data yang sudah upload'!A:A,$I$3,'Raw data yang sudah upload'!X:X,"YA")&gt;0,"Tepat Waktu","Terlambat"))</f>
        <v>Tepat Waktu</v>
      </c>
    </row>
    <row r="2002" spans="1:7">
      <c r="A2002" t="s">
        <v>928</v>
      </c>
      <c r="B2002" t="s">
        <v>3781</v>
      </c>
      <c r="C2002" t="s">
        <v>3782</v>
      </c>
      <c r="D2002" t="s">
        <v>7</v>
      </c>
      <c r="E2002" t="str">
        <f t="shared" si="31"/>
        <v>Sudah Upload</v>
      </c>
      <c r="F2002">
        <f>COUNTIFS('Raw data yang sudah upload'!C:C,C2002,'Raw data yang sudah upload'!A:A,$I$3)</f>
        <v>1</v>
      </c>
      <c r="G2002" t="str">
        <f>IF(F2002=0,"Tidak Upload",IF(COUNTIFS('Raw data yang sudah upload'!C:C,C2002,'Raw data yang sudah upload'!A:A,$I$3,'Raw data yang sudah upload'!X:X,"YA")&gt;0,"Tepat Waktu","Terlambat"))</f>
        <v>Tepat Waktu</v>
      </c>
    </row>
    <row r="2003" spans="1:7">
      <c r="A2003" t="s">
        <v>848</v>
      </c>
      <c r="B2003" t="s">
        <v>3783</v>
      </c>
      <c r="C2003" t="s">
        <v>3783</v>
      </c>
      <c r="D2003" t="s">
        <v>29</v>
      </c>
      <c r="E2003" t="str">
        <f t="shared" si="31"/>
        <v>Tidak Upload</v>
      </c>
      <c r="F2003">
        <f>COUNTIFS('Raw data yang sudah upload'!C:C,C2003,'Raw data yang sudah upload'!A:A,$I$3)</f>
        <v>0</v>
      </c>
      <c r="G2003" t="str">
        <f>IF(F2003=0,"Tidak Upload",IF(COUNTIFS('Raw data yang sudah upload'!C:C,C2003,'Raw data yang sudah upload'!A:A,$I$3,'Raw data yang sudah upload'!X:X,"YA")&gt;0,"Tepat Waktu","Terlambat"))</f>
        <v>Tidak Upload</v>
      </c>
    </row>
    <row r="2004" spans="1:7">
      <c r="A2004" t="s">
        <v>229</v>
      </c>
      <c r="B2004" t="s">
        <v>3784</v>
      </c>
      <c r="C2004" t="s">
        <v>3784</v>
      </c>
      <c r="D2004" t="s">
        <v>7</v>
      </c>
      <c r="E2004" t="str">
        <f t="shared" si="31"/>
        <v>Sudah Upload</v>
      </c>
      <c r="F2004">
        <f>COUNTIFS('Raw data yang sudah upload'!C:C,C2004,'Raw data yang sudah upload'!A:A,$I$3)</f>
        <v>1</v>
      </c>
      <c r="G2004" t="str">
        <f>IF(F2004=0,"Tidak Upload",IF(COUNTIFS('Raw data yang sudah upload'!C:C,C2004,'Raw data yang sudah upload'!A:A,$I$3,'Raw data yang sudah upload'!X:X,"YA")&gt;0,"Tepat Waktu","Terlambat"))</f>
        <v>Tepat Waktu</v>
      </c>
    </row>
    <row r="2005" spans="1:7">
      <c r="A2005" t="s">
        <v>358</v>
      </c>
      <c r="B2005" t="s">
        <v>3785</v>
      </c>
      <c r="C2005" t="s">
        <v>3786</v>
      </c>
      <c r="D2005" t="s">
        <v>7</v>
      </c>
      <c r="E2005" t="str">
        <f t="shared" si="31"/>
        <v>Sudah Upload</v>
      </c>
      <c r="F2005">
        <f>COUNTIFS('Raw data yang sudah upload'!C:C,C2005,'Raw data yang sudah upload'!A:A,$I$3)</f>
        <v>1</v>
      </c>
      <c r="G2005" t="str">
        <f>IF(F2005=0,"Tidak Upload",IF(COUNTIFS('Raw data yang sudah upload'!C:C,C2005,'Raw data yang sudah upload'!A:A,$I$3,'Raw data yang sudah upload'!X:X,"YA")&gt;0,"Tepat Waktu","Terlambat"))</f>
        <v>Tepat Waktu</v>
      </c>
    </row>
    <row r="2006" spans="1:7">
      <c r="A2006" t="s">
        <v>358</v>
      </c>
      <c r="B2006" t="s">
        <v>3787</v>
      </c>
      <c r="C2006" t="s">
        <v>3788</v>
      </c>
      <c r="D2006" t="s">
        <v>7</v>
      </c>
      <c r="E2006" t="str">
        <f t="shared" si="31"/>
        <v>Sudah Upload</v>
      </c>
      <c r="F2006">
        <f>COUNTIFS('Raw data yang sudah upload'!C:C,C2006,'Raw data yang sudah upload'!A:A,$I$3)</f>
        <v>1</v>
      </c>
      <c r="G2006" t="str">
        <f>IF(F2006=0,"Tidak Upload",IF(COUNTIFS('Raw data yang sudah upload'!C:C,C2006,'Raw data yang sudah upload'!A:A,$I$3,'Raw data yang sudah upload'!X:X,"YA")&gt;0,"Tepat Waktu","Terlambat"))</f>
        <v>Terlambat</v>
      </c>
    </row>
    <row r="2007" spans="1:7">
      <c r="A2007" t="s">
        <v>358</v>
      </c>
      <c r="B2007" t="s">
        <v>3789</v>
      </c>
      <c r="C2007" t="s">
        <v>3790</v>
      </c>
      <c r="D2007" t="s">
        <v>7</v>
      </c>
      <c r="E2007" t="str">
        <f t="shared" si="31"/>
        <v>Sudah Upload</v>
      </c>
      <c r="F2007">
        <f>COUNTIFS('Raw data yang sudah upload'!C:C,C2007,'Raw data yang sudah upload'!A:A,$I$3)</f>
        <v>1</v>
      </c>
      <c r="G2007" t="str">
        <f>IF(F2007=0,"Tidak Upload",IF(COUNTIFS('Raw data yang sudah upload'!C:C,C2007,'Raw data yang sudah upload'!A:A,$I$3,'Raw data yang sudah upload'!X:X,"YA")&gt;0,"Tepat Waktu","Terlambat"))</f>
        <v>Tepat Waktu</v>
      </c>
    </row>
    <row r="2008" spans="1:7">
      <c r="A2008" t="s">
        <v>358</v>
      </c>
      <c r="B2008" t="s">
        <v>3791</v>
      </c>
      <c r="C2008" t="s">
        <v>3792</v>
      </c>
      <c r="D2008" t="s">
        <v>7</v>
      </c>
      <c r="E2008" t="str">
        <f t="shared" si="31"/>
        <v>Sudah Upload</v>
      </c>
      <c r="F2008">
        <f>COUNTIFS('Raw data yang sudah upload'!C:C,C2008,'Raw data yang sudah upload'!A:A,$I$3)</f>
        <v>1</v>
      </c>
      <c r="G2008" t="str">
        <f>IF(F2008=0,"Tidak Upload",IF(COUNTIFS('Raw data yang sudah upload'!C:C,C2008,'Raw data yang sudah upload'!A:A,$I$3,'Raw data yang sudah upload'!X:X,"YA")&gt;0,"Tepat Waktu","Terlambat"))</f>
        <v>Tepat Waktu</v>
      </c>
    </row>
    <row r="2009" spans="1:7">
      <c r="A2009" t="s">
        <v>358</v>
      </c>
      <c r="B2009" t="s">
        <v>3793</v>
      </c>
      <c r="C2009" t="s">
        <v>3794</v>
      </c>
      <c r="D2009" t="s">
        <v>7</v>
      </c>
      <c r="E2009" t="str">
        <f t="shared" si="31"/>
        <v>Sudah Upload</v>
      </c>
      <c r="F2009">
        <f>COUNTIFS('Raw data yang sudah upload'!C:C,C2009,'Raw data yang sudah upload'!A:A,$I$3)</f>
        <v>1</v>
      </c>
      <c r="G2009" t="str">
        <f>IF(F2009=0,"Tidak Upload",IF(COUNTIFS('Raw data yang sudah upload'!C:C,C2009,'Raw data yang sudah upload'!A:A,$I$3,'Raw data yang sudah upload'!X:X,"YA")&gt;0,"Tepat Waktu","Terlambat"))</f>
        <v>Tepat Waktu</v>
      </c>
    </row>
    <row r="2010" spans="1:7">
      <c r="A2010" t="s">
        <v>358</v>
      </c>
      <c r="B2010" t="s">
        <v>3795</v>
      </c>
      <c r="C2010" t="s">
        <v>3796</v>
      </c>
      <c r="D2010" t="s">
        <v>29</v>
      </c>
      <c r="E2010" t="str">
        <f t="shared" si="31"/>
        <v>Tidak Upload</v>
      </c>
      <c r="F2010">
        <f>COUNTIFS('Raw data yang sudah upload'!C:C,C2010,'Raw data yang sudah upload'!A:A,$I$3)</f>
        <v>0</v>
      </c>
      <c r="G2010" t="str">
        <f>IF(F2010=0,"Tidak Upload",IF(COUNTIFS('Raw data yang sudah upload'!C:C,C2010,'Raw data yang sudah upload'!A:A,$I$3,'Raw data yang sudah upload'!X:X,"YA")&gt;0,"Tepat Waktu","Terlambat"))</f>
        <v>Tidak Upload</v>
      </c>
    </row>
    <row r="2011" spans="1:7">
      <c r="A2011" t="s">
        <v>777</v>
      </c>
      <c r="B2011" t="s">
        <v>3797</v>
      </c>
      <c r="C2011" t="s">
        <v>3798</v>
      </c>
      <c r="D2011" t="s">
        <v>7</v>
      </c>
      <c r="E2011" t="str">
        <f t="shared" si="31"/>
        <v>Sudah Upload</v>
      </c>
      <c r="F2011">
        <f>COUNTIFS('Raw data yang sudah upload'!C:C,C2011,'Raw data yang sudah upload'!A:A,$I$3)</f>
        <v>1</v>
      </c>
      <c r="G2011" t="str">
        <f>IF(F2011=0,"Tidak Upload",IF(COUNTIFS('Raw data yang sudah upload'!C:C,C2011,'Raw data yang sudah upload'!A:A,$I$3,'Raw data yang sudah upload'!X:X,"YA")&gt;0,"Tepat Waktu","Terlambat"))</f>
        <v>Tepat Waktu</v>
      </c>
    </row>
    <row r="2012" spans="1:7">
      <c r="A2012" t="s">
        <v>853</v>
      </c>
      <c r="B2012" t="s">
        <v>3799</v>
      </c>
      <c r="C2012" t="s">
        <v>3800</v>
      </c>
      <c r="D2012" t="s">
        <v>7</v>
      </c>
      <c r="E2012" t="str">
        <f t="shared" si="31"/>
        <v>Sudah Upload</v>
      </c>
      <c r="F2012">
        <f>COUNTIFS('Raw data yang sudah upload'!C:C,C2012,'Raw data yang sudah upload'!A:A,$I$3)</f>
        <v>1</v>
      </c>
      <c r="G2012" t="str">
        <f>IF(F2012=0,"Tidak Upload",IF(COUNTIFS('Raw data yang sudah upload'!C:C,C2012,'Raw data yang sudah upload'!A:A,$I$3,'Raw data yang sudah upload'!X:X,"YA")&gt;0,"Tepat Waktu","Terlambat"))</f>
        <v>Tepat Waktu</v>
      </c>
    </row>
    <row r="2013" spans="1:7">
      <c r="A2013" t="s">
        <v>853</v>
      </c>
      <c r="B2013" t="s">
        <v>3801</v>
      </c>
      <c r="C2013" t="s">
        <v>3802</v>
      </c>
      <c r="D2013" t="s">
        <v>7</v>
      </c>
      <c r="E2013" t="str">
        <f t="shared" si="31"/>
        <v>Sudah Upload</v>
      </c>
      <c r="F2013">
        <f>COUNTIFS('Raw data yang sudah upload'!C:C,C2013,'Raw data yang sudah upload'!A:A,$I$3)</f>
        <v>1</v>
      </c>
      <c r="G2013" t="str">
        <f>IF(F2013=0,"Tidak Upload",IF(COUNTIFS('Raw data yang sudah upload'!C:C,C2013,'Raw data yang sudah upload'!A:A,$I$3,'Raw data yang sudah upload'!X:X,"YA")&gt;0,"Tepat Waktu","Terlambat"))</f>
        <v>Tepat Waktu</v>
      </c>
    </row>
    <row r="2014" spans="1:7">
      <c r="A2014" t="s">
        <v>26</v>
      </c>
      <c r="B2014" t="s">
        <v>3803</v>
      </c>
      <c r="C2014" t="s">
        <v>3804</v>
      </c>
      <c r="D2014" t="s">
        <v>7</v>
      </c>
      <c r="E2014" t="str">
        <f t="shared" si="31"/>
        <v>Sudah Upload</v>
      </c>
      <c r="F2014">
        <f>COUNTIFS('Raw data yang sudah upload'!C:C,C2014,'Raw data yang sudah upload'!A:A,$I$3)</f>
        <v>1</v>
      </c>
      <c r="G2014" t="str">
        <f>IF(F2014=0,"Tidak Upload",IF(COUNTIFS('Raw data yang sudah upload'!C:C,C2014,'Raw data yang sudah upload'!A:A,$I$3,'Raw data yang sudah upload'!X:X,"YA")&gt;0,"Tepat Waktu","Terlambat"))</f>
        <v>Tepat Waktu</v>
      </c>
    </row>
    <row r="2015" spans="1:7">
      <c r="A2015" t="s">
        <v>588</v>
      </c>
      <c r="B2015" t="s">
        <v>3805</v>
      </c>
      <c r="C2015" t="s">
        <v>3805</v>
      </c>
      <c r="D2015" t="s">
        <v>7</v>
      </c>
      <c r="E2015" t="str">
        <f t="shared" si="31"/>
        <v>Sudah Upload</v>
      </c>
      <c r="F2015">
        <f>COUNTIFS('Raw data yang sudah upload'!C:C,C2015,'Raw data yang sudah upload'!A:A,$I$3)</f>
        <v>1</v>
      </c>
      <c r="G2015" t="str">
        <f>IF(F2015=0,"Tidak Upload",IF(COUNTIFS('Raw data yang sudah upload'!C:C,C2015,'Raw data yang sudah upload'!A:A,$I$3,'Raw data yang sudah upload'!X:X,"YA")&gt;0,"Tepat Waktu","Terlambat"))</f>
        <v>Tepat Waktu</v>
      </c>
    </row>
    <row r="2016" spans="1:7">
      <c r="A2016" t="s">
        <v>565</v>
      </c>
      <c r="B2016" t="s">
        <v>3806</v>
      </c>
      <c r="C2016" t="s">
        <v>3807</v>
      </c>
      <c r="D2016" t="s">
        <v>7</v>
      </c>
      <c r="E2016" t="str">
        <f t="shared" si="31"/>
        <v>Sudah Upload</v>
      </c>
      <c r="F2016">
        <f>COUNTIFS('Raw data yang sudah upload'!C:C,C2016,'Raw data yang sudah upload'!A:A,$I$3)</f>
        <v>1</v>
      </c>
      <c r="G2016" t="str">
        <f>IF(F2016=0,"Tidak Upload",IF(COUNTIFS('Raw data yang sudah upload'!C:C,C2016,'Raw data yang sudah upload'!A:A,$I$3,'Raw data yang sudah upload'!X:X,"YA")&gt;0,"Tepat Waktu","Terlambat"))</f>
        <v>Tepat Waktu</v>
      </c>
    </row>
    <row r="2017" spans="1:7">
      <c r="A2017" t="s">
        <v>853</v>
      </c>
      <c r="B2017" t="s">
        <v>3808</v>
      </c>
      <c r="C2017" t="s">
        <v>3809</v>
      </c>
      <c r="D2017" t="s">
        <v>7</v>
      </c>
      <c r="E2017" t="str">
        <f t="shared" si="31"/>
        <v>Sudah Upload</v>
      </c>
      <c r="F2017">
        <f>COUNTIFS('Raw data yang sudah upload'!C:C,C2017,'Raw data yang sudah upload'!A:A,$I$3)</f>
        <v>1</v>
      </c>
      <c r="G2017" t="str">
        <f>IF(F2017=0,"Tidak Upload",IF(COUNTIFS('Raw data yang sudah upload'!C:C,C2017,'Raw data yang sudah upload'!A:A,$I$3,'Raw data yang sudah upload'!X:X,"YA")&gt;0,"Tepat Waktu","Terlambat"))</f>
        <v>Tepat Waktu</v>
      </c>
    </row>
    <row r="2018" spans="1:7">
      <c r="A2018" t="s">
        <v>565</v>
      </c>
      <c r="B2018" t="s">
        <v>3810</v>
      </c>
      <c r="C2018" t="s">
        <v>3811</v>
      </c>
      <c r="D2018" t="s">
        <v>7</v>
      </c>
      <c r="E2018" t="str">
        <f t="shared" si="31"/>
        <v>Sudah Upload</v>
      </c>
      <c r="F2018">
        <f>COUNTIFS('Raw data yang sudah upload'!C:C,C2018,'Raw data yang sudah upload'!A:A,$I$3)</f>
        <v>1</v>
      </c>
      <c r="G2018" t="str">
        <f>IF(F2018=0,"Tidak Upload",IF(COUNTIFS('Raw data yang sudah upload'!C:C,C2018,'Raw data yang sudah upload'!A:A,$I$3,'Raw data yang sudah upload'!X:X,"YA")&gt;0,"Tepat Waktu","Terlambat"))</f>
        <v>Tepat Waktu</v>
      </c>
    </row>
    <row r="2019" spans="1:7">
      <c r="A2019" t="s">
        <v>565</v>
      </c>
      <c r="B2019" t="s">
        <v>3812</v>
      </c>
      <c r="C2019" t="s">
        <v>3813</v>
      </c>
      <c r="D2019" t="s">
        <v>29</v>
      </c>
      <c r="E2019" t="str">
        <f t="shared" si="31"/>
        <v>Sudah Upload</v>
      </c>
      <c r="F2019">
        <f>COUNTIFS('Raw data yang sudah upload'!C:C,C2019,'Raw data yang sudah upload'!A:A,$I$3)</f>
        <v>1</v>
      </c>
      <c r="G2019" t="str">
        <f>IF(F2019=0,"Tidak Upload",IF(COUNTIFS('Raw data yang sudah upload'!C:C,C2019,'Raw data yang sudah upload'!A:A,$I$3,'Raw data yang sudah upload'!X:X,"YA")&gt;0,"Tepat Waktu","Terlambat"))</f>
        <v>Tepat Waktu</v>
      </c>
    </row>
    <row r="2020" spans="1:7">
      <c r="A2020" t="s">
        <v>413</v>
      </c>
      <c r="B2020" t="s">
        <v>3814</v>
      </c>
      <c r="C2020" t="s">
        <v>3815</v>
      </c>
      <c r="D2020" t="s">
        <v>7</v>
      </c>
      <c r="E2020" t="str">
        <f t="shared" si="31"/>
        <v>Sudah Upload</v>
      </c>
      <c r="F2020">
        <f>COUNTIFS('Raw data yang sudah upload'!C:C,C2020,'Raw data yang sudah upload'!A:A,$I$3)</f>
        <v>1</v>
      </c>
      <c r="G2020" t="str">
        <f>IF(F2020=0,"Tidak Upload",IF(COUNTIFS('Raw data yang sudah upload'!C:C,C2020,'Raw data yang sudah upload'!A:A,$I$3,'Raw data yang sudah upload'!X:X,"YA")&gt;0,"Tepat Waktu","Terlambat"))</f>
        <v>Tepat Waktu</v>
      </c>
    </row>
    <row r="2021" spans="1:7">
      <c r="A2021" t="s">
        <v>413</v>
      </c>
      <c r="B2021" t="s">
        <v>3816</v>
      </c>
      <c r="C2021" t="s">
        <v>3817</v>
      </c>
      <c r="D2021" t="s">
        <v>7</v>
      </c>
      <c r="E2021" t="str">
        <f t="shared" si="31"/>
        <v>Sudah Upload</v>
      </c>
      <c r="F2021">
        <f>COUNTIFS('Raw data yang sudah upload'!C:C,C2021,'Raw data yang sudah upload'!A:A,$I$3)</f>
        <v>1</v>
      </c>
      <c r="G2021" t="str">
        <f>IF(F2021=0,"Tidak Upload",IF(COUNTIFS('Raw data yang sudah upload'!C:C,C2021,'Raw data yang sudah upload'!A:A,$I$3,'Raw data yang sudah upload'!X:X,"YA")&gt;0,"Tepat Waktu","Terlambat"))</f>
        <v>Tepat Waktu</v>
      </c>
    </row>
    <row r="2022" spans="1:7">
      <c r="A2022" t="s">
        <v>413</v>
      </c>
      <c r="B2022" t="s">
        <v>3818</v>
      </c>
      <c r="C2022" t="s">
        <v>3819</v>
      </c>
      <c r="D2022" t="s">
        <v>7</v>
      </c>
      <c r="E2022" t="str">
        <f t="shared" si="31"/>
        <v>Sudah Upload</v>
      </c>
      <c r="F2022">
        <f>COUNTIFS('Raw data yang sudah upload'!C:C,C2022,'Raw data yang sudah upload'!A:A,$I$3)</f>
        <v>1</v>
      </c>
      <c r="G2022" t="str">
        <f>IF(F2022=0,"Tidak Upload",IF(COUNTIFS('Raw data yang sudah upload'!C:C,C2022,'Raw data yang sudah upload'!A:A,$I$3,'Raw data yang sudah upload'!X:X,"YA")&gt;0,"Tepat Waktu","Terlambat"))</f>
        <v>Tepat Waktu</v>
      </c>
    </row>
    <row r="2023" spans="1:7">
      <c r="A2023" t="s">
        <v>391</v>
      </c>
      <c r="B2023" t="s">
        <v>3820</v>
      </c>
      <c r="C2023" t="s">
        <v>3821</v>
      </c>
      <c r="D2023" t="s">
        <v>7</v>
      </c>
      <c r="E2023" t="str">
        <f t="shared" si="31"/>
        <v>Sudah Upload</v>
      </c>
      <c r="F2023">
        <f>COUNTIFS('Raw data yang sudah upload'!C:C,C2023,'Raw data yang sudah upload'!A:A,$I$3)</f>
        <v>1</v>
      </c>
      <c r="G2023" t="str">
        <f>IF(F2023=0,"Tidak Upload",IF(COUNTIFS('Raw data yang sudah upload'!C:C,C2023,'Raw data yang sudah upload'!A:A,$I$3,'Raw data yang sudah upload'!X:X,"YA")&gt;0,"Tepat Waktu","Terlambat"))</f>
        <v>Tepat Waktu</v>
      </c>
    </row>
    <row r="2024" spans="1:7">
      <c r="A2024" t="s">
        <v>229</v>
      </c>
      <c r="B2024" t="s">
        <v>3822</v>
      </c>
      <c r="C2024" t="s">
        <v>3823</v>
      </c>
      <c r="D2024" t="s">
        <v>7</v>
      </c>
      <c r="E2024" t="str">
        <f t="shared" si="31"/>
        <v>Tidak Upload</v>
      </c>
      <c r="F2024">
        <f>COUNTIFS('Raw data yang sudah upload'!C:C,C2024,'Raw data yang sudah upload'!A:A,$I$3)</f>
        <v>0</v>
      </c>
      <c r="G2024" t="str">
        <f>IF(F2024=0,"Tidak Upload",IF(COUNTIFS('Raw data yang sudah upload'!C:C,C2024,'Raw data yang sudah upload'!A:A,$I$3,'Raw data yang sudah upload'!X:X,"YA")&gt;0,"Tepat Waktu","Terlambat"))</f>
        <v>Tidak Upload</v>
      </c>
    </row>
    <row r="2025" spans="1:7">
      <c r="A2025" t="s">
        <v>229</v>
      </c>
      <c r="B2025" t="s">
        <v>3824</v>
      </c>
      <c r="C2025" t="s">
        <v>3825</v>
      </c>
      <c r="D2025" t="s">
        <v>7</v>
      </c>
      <c r="E2025" t="str">
        <f t="shared" si="31"/>
        <v>Sudah Upload</v>
      </c>
      <c r="F2025">
        <f>COUNTIFS('Raw data yang sudah upload'!C:C,C2025,'Raw data yang sudah upload'!A:A,$I$3)</f>
        <v>1</v>
      </c>
      <c r="G2025" t="str">
        <f>IF(F2025=0,"Tidak Upload",IF(COUNTIFS('Raw data yang sudah upload'!C:C,C2025,'Raw data yang sudah upload'!A:A,$I$3,'Raw data yang sudah upload'!X:X,"YA")&gt;0,"Tepat Waktu","Terlambat"))</f>
        <v>Tepat Waktu</v>
      </c>
    </row>
    <row r="2026" spans="1:7">
      <c r="A2026" t="s">
        <v>425</v>
      </c>
      <c r="B2026" t="s">
        <v>3826</v>
      </c>
      <c r="C2026" t="s">
        <v>3827</v>
      </c>
      <c r="D2026" t="s">
        <v>7</v>
      </c>
      <c r="E2026" t="str">
        <f t="shared" si="31"/>
        <v>Sudah Upload</v>
      </c>
      <c r="F2026">
        <f>COUNTIFS('Raw data yang sudah upload'!C:C,C2026,'Raw data yang sudah upload'!A:A,$I$3)</f>
        <v>1</v>
      </c>
      <c r="G2026" t="str">
        <f>IF(F2026=0,"Tidak Upload",IF(COUNTIFS('Raw data yang sudah upload'!C:C,C2026,'Raw data yang sudah upload'!A:A,$I$3,'Raw data yang sudah upload'!X:X,"YA")&gt;0,"Tepat Waktu","Terlambat"))</f>
        <v>Tepat Waktu</v>
      </c>
    </row>
    <row r="2027" spans="1:7">
      <c r="A2027" t="s">
        <v>410</v>
      </c>
      <c r="B2027" t="s">
        <v>3828</v>
      </c>
      <c r="C2027" t="s">
        <v>3829</v>
      </c>
      <c r="D2027" t="s">
        <v>7</v>
      </c>
      <c r="E2027" t="str">
        <f t="shared" si="31"/>
        <v>Sudah Upload</v>
      </c>
      <c r="F2027">
        <f>COUNTIFS('Raw data yang sudah upload'!C:C,C2027,'Raw data yang sudah upload'!A:A,$I$3)</f>
        <v>1</v>
      </c>
      <c r="G2027" t="str">
        <f>IF(F2027=0,"Tidak Upload",IF(COUNTIFS('Raw data yang sudah upload'!C:C,C2027,'Raw data yang sudah upload'!A:A,$I$3,'Raw data yang sudah upload'!X:X,"YA")&gt;0,"Tepat Waktu","Terlambat"))</f>
        <v>Tepat Waktu</v>
      </c>
    </row>
    <row r="2028" spans="1:7">
      <c r="A2028" t="s">
        <v>766</v>
      </c>
      <c r="B2028" t="s">
        <v>3830</v>
      </c>
      <c r="C2028" t="s">
        <v>3831</v>
      </c>
      <c r="D2028" t="s">
        <v>29</v>
      </c>
      <c r="E2028" t="str">
        <f t="shared" si="31"/>
        <v>Tidak Upload</v>
      </c>
      <c r="F2028">
        <f>COUNTIFS('Raw data yang sudah upload'!C:C,C2028,'Raw data yang sudah upload'!A:A,$I$3)</f>
        <v>0</v>
      </c>
      <c r="G2028" t="str">
        <f>IF(F2028=0,"Tidak Upload",IF(COUNTIFS('Raw data yang sudah upload'!C:C,C2028,'Raw data yang sudah upload'!A:A,$I$3,'Raw data yang sudah upload'!X:X,"YA")&gt;0,"Tepat Waktu","Terlambat"))</f>
        <v>Tidak Upload</v>
      </c>
    </row>
    <row r="2029" spans="1:7">
      <c r="A2029" t="s">
        <v>777</v>
      </c>
      <c r="B2029" t="s">
        <v>3832</v>
      </c>
      <c r="C2029" t="s">
        <v>3833</v>
      </c>
      <c r="D2029" t="s">
        <v>7</v>
      </c>
      <c r="E2029" t="str">
        <f t="shared" si="31"/>
        <v>Sudah Upload</v>
      </c>
      <c r="F2029">
        <f>COUNTIFS('Raw data yang sudah upload'!C:C,C2029,'Raw data yang sudah upload'!A:A,$I$3)</f>
        <v>1</v>
      </c>
      <c r="G2029" t="str">
        <f>IF(F2029=0,"Tidak Upload",IF(COUNTIFS('Raw data yang sudah upload'!C:C,C2029,'Raw data yang sudah upload'!A:A,$I$3,'Raw data yang sudah upload'!X:X,"YA")&gt;0,"Tepat Waktu","Terlambat"))</f>
        <v>Tepat Waktu</v>
      </c>
    </row>
    <row r="2030" spans="1:7">
      <c r="A2030" t="s">
        <v>229</v>
      </c>
      <c r="B2030" t="s">
        <v>3834</v>
      </c>
      <c r="C2030" t="s">
        <v>3834</v>
      </c>
      <c r="D2030" t="s">
        <v>7</v>
      </c>
      <c r="E2030" t="str">
        <f t="shared" si="31"/>
        <v>Sudah Upload</v>
      </c>
      <c r="F2030">
        <f>COUNTIFS('Raw data yang sudah upload'!C:C,C2030,'Raw data yang sudah upload'!A:A,$I$3)</f>
        <v>1</v>
      </c>
      <c r="G2030" t="str">
        <f>IF(F2030=0,"Tidak Upload",IF(COUNTIFS('Raw data yang sudah upload'!C:C,C2030,'Raw data yang sudah upload'!A:A,$I$3,'Raw data yang sudah upload'!X:X,"YA")&gt;0,"Tepat Waktu","Terlambat"))</f>
        <v>Tepat Waktu</v>
      </c>
    </row>
    <row r="2031" spans="1:7">
      <c r="A2031" t="s">
        <v>229</v>
      </c>
      <c r="B2031" t="s">
        <v>3835</v>
      </c>
      <c r="C2031" t="s">
        <v>3835</v>
      </c>
      <c r="D2031" t="s">
        <v>7</v>
      </c>
      <c r="E2031" t="str">
        <f t="shared" si="31"/>
        <v>Sudah Upload</v>
      </c>
      <c r="F2031">
        <f>COUNTIFS('Raw data yang sudah upload'!C:C,C2031,'Raw data yang sudah upload'!A:A,$I$3)</f>
        <v>1</v>
      </c>
      <c r="G2031" t="str">
        <f>IF(F2031=0,"Tidak Upload",IF(COUNTIFS('Raw data yang sudah upload'!C:C,C2031,'Raw data yang sudah upload'!A:A,$I$3,'Raw data yang sudah upload'!X:X,"YA")&gt;0,"Tepat Waktu","Terlambat"))</f>
        <v>Tepat Waktu</v>
      </c>
    </row>
    <row r="2032" spans="1:7">
      <c r="A2032" t="s">
        <v>229</v>
      </c>
      <c r="B2032" t="s">
        <v>3836</v>
      </c>
      <c r="C2032" t="s">
        <v>3836</v>
      </c>
      <c r="D2032" t="s">
        <v>7</v>
      </c>
      <c r="E2032" t="str">
        <f t="shared" si="31"/>
        <v>Sudah Upload</v>
      </c>
      <c r="F2032">
        <f>COUNTIFS('Raw data yang sudah upload'!C:C,C2032,'Raw data yang sudah upload'!A:A,$I$3)</f>
        <v>1</v>
      </c>
      <c r="G2032" t="str">
        <f>IF(F2032=0,"Tidak Upload",IF(COUNTIFS('Raw data yang sudah upload'!C:C,C2032,'Raw data yang sudah upload'!A:A,$I$3,'Raw data yang sudah upload'!X:X,"YA")&gt;0,"Tepat Waktu","Terlambat"))</f>
        <v>Tepat Waktu</v>
      </c>
    </row>
    <row r="2033" spans="1:7">
      <c r="A2033" t="s">
        <v>229</v>
      </c>
      <c r="B2033" t="s">
        <v>3837</v>
      </c>
      <c r="C2033" t="s">
        <v>3837</v>
      </c>
      <c r="D2033" t="s">
        <v>7</v>
      </c>
      <c r="E2033" t="str">
        <f t="shared" si="31"/>
        <v>Sudah Upload</v>
      </c>
      <c r="F2033">
        <f>COUNTIFS('Raw data yang sudah upload'!C:C,C2033,'Raw data yang sudah upload'!A:A,$I$3)</f>
        <v>1</v>
      </c>
      <c r="G2033" t="str">
        <f>IF(F2033=0,"Tidak Upload",IF(COUNTIFS('Raw data yang sudah upload'!C:C,C2033,'Raw data yang sudah upload'!A:A,$I$3,'Raw data yang sudah upload'!X:X,"YA")&gt;0,"Tepat Waktu","Terlambat"))</f>
        <v>Tepat Waktu</v>
      </c>
    </row>
    <row r="2034" spans="1:7">
      <c r="A2034" t="s">
        <v>229</v>
      </c>
      <c r="B2034" t="s">
        <v>3838</v>
      </c>
      <c r="C2034" t="s">
        <v>3838</v>
      </c>
      <c r="D2034" t="s">
        <v>7</v>
      </c>
      <c r="E2034" t="str">
        <f t="shared" si="31"/>
        <v>Tidak Upload</v>
      </c>
      <c r="F2034">
        <f>COUNTIFS('Raw data yang sudah upload'!C:C,C2034,'Raw data yang sudah upload'!A:A,$I$3)</f>
        <v>0</v>
      </c>
      <c r="G2034" t="str">
        <f>IF(F2034=0,"Tidak Upload",IF(COUNTIFS('Raw data yang sudah upload'!C:C,C2034,'Raw data yang sudah upload'!A:A,$I$3,'Raw data yang sudah upload'!X:X,"YA")&gt;0,"Tepat Waktu","Terlambat"))</f>
        <v>Tidak Upload</v>
      </c>
    </row>
    <row r="2035" spans="1:7">
      <c r="A2035" t="s">
        <v>777</v>
      </c>
      <c r="B2035" t="s">
        <v>3839</v>
      </c>
      <c r="C2035" t="s">
        <v>3840</v>
      </c>
      <c r="D2035" t="s">
        <v>7</v>
      </c>
      <c r="E2035" t="str">
        <f t="shared" si="31"/>
        <v>Sudah Upload</v>
      </c>
      <c r="F2035">
        <f>COUNTIFS('Raw data yang sudah upload'!C:C,C2035,'Raw data yang sudah upload'!A:A,$I$3)</f>
        <v>1</v>
      </c>
      <c r="G2035" t="str">
        <f>IF(F2035=0,"Tidak Upload",IF(COUNTIFS('Raw data yang sudah upload'!C:C,C2035,'Raw data yang sudah upload'!A:A,$I$3,'Raw data yang sudah upload'!X:X,"YA")&gt;0,"Tepat Waktu","Terlambat"))</f>
        <v>Tepat Waktu</v>
      </c>
    </row>
    <row r="2036" spans="1:7">
      <c r="A2036" t="s">
        <v>853</v>
      </c>
      <c r="B2036" t="s">
        <v>3841</v>
      </c>
      <c r="C2036" t="s">
        <v>3842</v>
      </c>
      <c r="D2036" t="s">
        <v>7</v>
      </c>
      <c r="E2036" t="str">
        <f t="shared" si="31"/>
        <v>Sudah Upload</v>
      </c>
      <c r="F2036">
        <f>COUNTIFS('Raw data yang sudah upload'!C:C,C2036,'Raw data yang sudah upload'!A:A,$I$3)</f>
        <v>1</v>
      </c>
      <c r="G2036" t="str">
        <f>IF(F2036=0,"Tidak Upload",IF(COUNTIFS('Raw data yang sudah upload'!C:C,C2036,'Raw data yang sudah upload'!A:A,$I$3,'Raw data yang sudah upload'!X:X,"YA")&gt;0,"Tepat Waktu","Terlambat"))</f>
        <v>Tepat Waktu</v>
      </c>
    </row>
    <row r="2037" spans="1:7">
      <c r="A2037" t="s">
        <v>229</v>
      </c>
      <c r="B2037" t="s">
        <v>3843</v>
      </c>
      <c r="C2037" t="s">
        <v>3844</v>
      </c>
      <c r="D2037" t="s">
        <v>7</v>
      </c>
      <c r="E2037" t="str">
        <f t="shared" si="31"/>
        <v>Sudah Upload</v>
      </c>
      <c r="F2037">
        <f>COUNTIFS('Raw data yang sudah upload'!C:C,C2037,'Raw data yang sudah upload'!A:A,$I$3)</f>
        <v>1</v>
      </c>
      <c r="G2037" t="str">
        <f>IF(F2037=0,"Tidak Upload",IF(COUNTIFS('Raw data yang sudah upload'!C:C,C2037,'Raw data yang sudah upload'!A:A,$I$3,'Raw data yang sudah upload'!X:X,"YA")&gt;0,"Tepat Waktu","Terlambat"))</f>
        <v>Tepat Waktu</v>
      </c>
    </row>
    <row r="2038" spans="1:7">
      <c r="A2038" t="s">
        <v>229</v>
      </c>
      <c r="B2038" t="s">
        <v>3845</v>
      </c>
      <c r="C2038" t="s">
        <v>3846</v>
      </c>
      <c r="D2038" t="s">
        <v>7</v>
      </c>
      <c r="E2038" t="str">
        <f t="shared" si="31"/>
        <v>Sudah Upload</v>
      </c>
      <c r="F2038">
        <f>COUNTIFS('Raw data yang sudah upload'!C:C,C2038,'Raw data yang sudah upload'!A:A,$I$3)</f>
        <v>1</v>
      </c>
      <c r="G2038" t="str">
        <f>IF(F2038=0,"Tidak Upload",IF(COUNTIFS('Raw data yang sudah upload'!C:C,C2038,'Raw data yang sudah upload'!A:A,$I$3,'Raw data yang sudah upload'!X:X,"YA")&gt;0,"Tepat Waktu","Terlambat"))</f>
        <v>Tepat Waktu</v>
      </c>
    </row>
    <row r="2039" spans="1:7">
      <c r="A2039" t="s">
        <v>229</v>
      </c>
      <c r="B2039" t="s">
        <v>3847</v>
      </c>
      <c r="C2039" t="s">
        <v>3848</v>
      </c>
      <c r="D2039" t="s">
        <v>7</v>
      </c>
      <c r="E2039" t="str">
        <f t="shared" si="31"/>
        <v>Sudah Upload</v>
      </c>
      <c r="F2039">
        <f>COUNTIFS('Raw data yang sudah upload'!C:C,C2039,'Raw data yang sudah upload'!A:A,$I$3)</f>
        <v>1</v>
      </c>
      <c r="G2039" t="str">
        <f>IF(F2039=0,"Tidak Upload",IF(COUNTIFS('Raw data yang sudah upload'!C:C,C2039,'Raw data yang sudah upload'!A:A,$I$3,'Raw data yang sudah upload'!X:X,"YA")&gt;0,"Tepat Waktu","Terlambat"))</f>
        <v>Tepat Waktu</v>
      </c>
    </row>
    <row r="2040" spans="1:7">
      <c r="A2040" t="s">
        <v>588</v>
      </c>
      <c r="B2040" t="s">
        <v>3849</v>
      </c>
      <c r="C2040" t="s">
        <v>3850</v>
      </c>
      <c r="D2040" t="s">
        <v>7</v>
      </c>
      <c r="E2040" t="str">
        <f t="shared" si="31"/>
        <v>Sudah Upload</v>
      </c>
      <c r="F2040">
        <f>COUNTIFS('Raw data yang sudah upload'!C:C,C2040,'Raw data yang sudah upload'!A:A,$I$3)</f>
        <v>1</v>
      </c>
      <c r="G2040" t="str">
        <f>IF(F2040=0,"Tidak Upload",IF(COUNTIFS('Raw data yang sudah upload'!C:C,C2040,'Raw data yang sudah upload'!A:A,$I$3,'Raw data yang sudah upload'!X:X,"YA")&gt;0,"Tepat Waktu","Terlambat"))</f>
        <v>Tepat Waktu</v>
      </c>
    </row>
    <row r="2041" spans="1:7">
      <c r="A2041" t="s">
        <v>425</v>
      </c>
      <c r="B2041" t="s">
        <v>3851</v>
      </c>
      <c r="C2041" t="s">
        <v>3852</v>
      </c>
      <c r="D2041" t="s">
        <v>29</v>
      </c>
      <c r="E2041" t="str">
        <f t="shared" si="31"/>
        <v>Tidak Upload</v>
      </c>
      <c r="F2041">
        <f>COUNTIFS('Raw data yang sudah upload'!C:C,C2041,'Raw data yang sudah upload'!A:A,$I$3)</f>
        <v>0</v>
      </c>
      <c r="G2041" t="str">
        <f>IF(F2041=0,"Tidak Upload",IF(COUNTIFS('Raw data yang sudah upload'!C:C,C2041,'Raw data yang sudah upload'!A:A,$I$3,'Raw data yang sudah upload'!X:X,"YA")&gt;0,"Tepat Waktu","Terlambat"))</f>
        <v>Tidak Upload</v>
      </c>
    </row>
    <row r="2042" spans="1:7">
      <c r="A2042" t="s">
        <v>565</v>
      </c>
      <c r="B2042" t="s">
        <v>3853</v>
      </c>
      <c r="C2042" t="s">
        <v>3854</v>
      </c>
      <c r="D2042" t="s">
        <v>7</v>
      </c>
      <c r="E2042" t="str">
        <f t="shared" si="31"/>
        <v>Sudah Upload</v>
      </c>
      <c r="F2042">
        <f>COUNTIFS('Raw data yang sudah upload'!C:C,C2042,'Raw data yang sudah upload'!A:A,$I$3)</f>
        <v>1</v>
      </c>
      <c r="G2042" t="str">
        <f>IF(F2042=0,"Tidak Upload",IF(COUNTIFS('Raw data yang sudah upload'!C:C,C2042,'Raw data yang sudah upload'!A:A,$I$3,'Raw data yang sudah upload'!X:X,"YA")&gt;0,"Tepat Waktu","Terlambat"))</f>
        <v>Tepat Waktu</v>
      </c>
    </row>
    <row r="2043" spans="1:7">
      <c r="A2043" t="s">
        <v>425</v>
      </c>
      <c r="B2043" t="s">
        <v>3855</v>
      </c>
      <c r="C2043" t="s">
        <v>3856</v>
      </c>
      <c r="D2043" t="s">
        <v>29</v>
      </c>
      <c r="E2043" t="str">
        <f t="shared" si="31"/>
        <v>Tidak Upload</v>
      </c>
      <c r="F2043">
        <f>COUNTIFS('Raw data yang sudah upload'!C:C,C2043,'Raw data yang sudah upload'!A:A,$I$3)</f>
        <v>0</v>
      </c>
      <c r="G2043" t="str">
        <f>IF(F2043=0,"Tidak Upload",IF(COUNTIFS('Raw data yang sudah upload'!C:C,C2043,'Raw data yang sudah upload'!A:A,$I$3,'Raw data yang sudah upload'!X:X,"YA")&gt;0,"Tepat Waktu","Terlambat"))</f>
        <v>Tidak Upload</v>
      </c>
    </row>
    <row r="2044" spans="1:7">
      <c r="A2044" t="s">
        <v>30</v>
      </c>
      <c r="B2044" t="s">
        <v>3857</v>
      </c>
      <c r="C2044" t="s">
        <v>3858</v>
      </c>
      <c r="D2044" t="s">
        <v>29</v>
      </c>
      <c r="E2044" t="str">
        <f t="shared" si="31"/>
        <v>Tidak Upload</v>
      </c>
      <c r="F2044">
        <f>COUNTIFS('Raw data yang sudah upload'!C:C,C2044,'Raw data yang sudah upload'!A:A,$I$3)</f>
        <v>0</v>
      </c>
      <c r="G2044" t="str">
        <f>IF(F2044=0,"Tidak Upload",IF(COUNTIFS('Raw data yang sudah upload'!C:C,C2044,'Raw data yang sudah upload'!A:A,$I$3,'Raw data yang sudah upload'!X:X,"YA")&gt;0,"Tepat Waktu","Terlambat"))</f>
        <v>Tidak Upload</v>
      </c>
    </row>
    <row r="2045" spans="1:7">
      <c r="A2045" t="s">
        <v>26</v>
      </c>
      <c r="B2045" t="s">
        <v>3859</v>
      </c>
      <c r="C2045" t="s">
        <v>3860</v>
      </c>
      <c r="D2045" t="s">
        <v>7</v>
      </c>
      <c r="E2045" t="str">
        <f t="shared" si="31"/>
        <v>Sudah Upload</v>
      </c>
      <c r="F2045">
        <f>COUNTIFS('Raw data yang sudah upload'!C:C,C2045,'Raw data yang sudah upload'!A:A,$I$3)</f>
        <v>1</v>
      </c>
      <c r="G2045" t="str">
        <f>IF(F2045=0,"Tidak Upload",IF(COUNTIFS('Raw data yang sudah upload'!C:C,C2045,'Raw data yang sudah upload'!A:A,$I$3,'Raw data yang sudah upload'!X:X,"YA")&gt;0,"Tepat Waktu","Terlambat"))</f>
        <v>Tepat Waktu</v>
      </c>
    </row>
    <row r="2046" spans="1:7">
      <c r="A2046" t="s">
        <v>814</v>
      </c>
      <c r="B2046" t="s">
        <v>3861</v>
      </c>
      <c r="C2046" t="s">
        <v>3861</v>
      </c>
      <c r="D2046" t="s">
        <v>29</v>
      </c>
      <c r="E2046" t="str">
        <f t="shared" si="31"/>
        <v>Tidak Upload</v>
      </c>
      <c r="F2046">
        <f>COUNTIFS('Raw data yang sudah upload'!C:C,C2046,'Raw data yang sudah upload'!A:A,$I$3)</f>
        <v>0</v>
      </c>
      <c r="G2046" t="str">
        <f>IF(F2046=0,"Tidak Upload",IF(COUNTIFS('Raw data yang sudah upload'!C:C,C2046,'Raw data yang sudah upload'!A:A,$I$3,'Raw data yang sudah upload'!X:X,"YA")&gt;0,"Tepat Waktu","Terlambat"))</f>
        <v>Tidak Upload</v>
      </c>
    </row>
    <row r="2047" spans="1:7">
      <c r="A2047" t="s">
        <v>814</v>
      </c>
      <c r="B2047" t="s">
        <v>3862</v>
      </c>
      <c r="C2047" t="s">
        <v>3863</v>
      </c>
      <c r="D2047" t="s">
        <v>29</v>
      </c>
      <c r="E2047" t="str">
        <f t="shared" si="31"/>
        <v>Tidak Upload</v>
      </c>
      <c r="F2047">
        <f>COUNTIFS('Raw data yang sudah upload'!C:C,C2047,'Raw data yang sudah upload'!A:A,$I$3)</f>
        <v>0</v>
      </c>
      <c r="G2047" t="str">
        <f>IF(F2047=0,"Tidak Upload",IF(COUNTIFS('Raw data yang sudah upload'!C:C,C2047,'Raw data yang sudah upload'!A:A,$I$3,'Raw data yang sudah upload'!X:X,"YA")&gt;0,"Tepat Waktu","Terlambat"))</f>
        <v>Tidak Upload</v>
      </c>
    </row>
    <row r="2048" spans="1:7">
      <c r="A2048" t="s">
        <v>814</v>
      </c>
      <c r="B2048" t="s">
        <v>3864</v>
      </c>
      <c r="C2048" t="s">
        <v>3865</v>
      </c>
      <c r="D2048" t="s">
        <v>29</v>
      </c>
      <c r="E2048" t="str">
        <f t="shared" si="31"/>
        <v>Tidak Upload</v>
      </c>
      <c r="F2048">
        <f>COUNTIFS('Raw data yang sudah upload'!C:C,C2048,'Raw data yang sudah upload'!A:A,$I$3)</f>
        <v>0</v>
      </c>
      <c r="G2048" t="str">
        <f>IF(F2048=0,"Tidak Upload",IF(COUNTIFS('Raw data yang sudah upload'!C:C,C2048,'Raw data yang sudah upload'!A:A,$I$3,'Raw data yang sudah upload'!X:X,"YA")&gt;0,"Tepat Waktu","Terlambat"))</f>
        <v>Tidak Upload</v>
      </c>
    </row>
    <row r="2049" spans="1:7">
      <c r="A2049" t="s">
        <v>814</v>
      </c>
      <c r="B2049" t="s">
        <v>3866</v>
      </c>
      <c r="C2049" t="s">
        <v>3867</v>
      </c>
      <c r="D2049" t="s">
        <v>29</v>
      </c>
      <c r="E2049" t="str">
        <f t="shared" si="31"/>
        <v>Tidak Upload</v>
      </c>
      <c r="F2049">
        <f>COUNTIFS('Raw data yang sudah upload'!C:C,C2049,'Raw data yang sudah upload'!A:A,$I$3)</f>
        <v>0</v>
      </c>
      <c r="G2049" t="str">
        <f>IF(F2049=0,"Tidak Upload",IF(COUNTIFS('Raw data yang sudah upload'!C:C,C2049,'Raw data yang sudah upload'!A:A,$I$3,'Raw data yang sudah upload'!X:X,"YA")&gt;0,"Tepat Waktu","Terlambat"))</f>
        <v>Tidak Upload</v>
      </c>
    </row>
    <row r="2050" spans="1:7">
      <c r="A2050" t="s">
        <v>814</v>
      </c>
      <c r="B2050" t="s">
        <v>3868</v>
      </c>
      <c r="C2050" t="s">
        <v>3869</v>
      </c>
      <c r="D2050" t="s">
        <v>29</v>
      </c>
      <c r="E2050" t="str">
        <f t="shared" si="31"/>
        <v>Tidak Upload</v>
      </c>
      <c r="F2050">
        <f>COUNTIFS('Raw data yang sudah upload'!C:C,C2050,'Raw data yang sudah upload'!A:A,$I$3)</f>
        <v>0</v>
      </c>
      <c r="G2050" t="str">
        <f>IF(F2050=0,"Tidak Upload",IF(COUNTIFS('Raw data yang sudah upload'!C:C,C2050,'Raw data yang sudah upload'!A:A,$I$3,'Raw data yang sudah upload'!X:X,"YA")&gt;0,"Tepat Waktu","Terlambat"))</f>
        <v>Tidak Upload</v>
      </c>
    </row>
    <row r="2051" spans="1:7">
      <c r="A2051" t="s">
        <v>814</v>
      </c>
      <c r="B2051" t="s">
        <v>3870</v>
      </c>
      <c r="C2051" t="s">
        <v>3871</v>
      </c>
      <c r="D2051" t="s">
        <v>29</v>
      </c>
      <c r="E2051" t="str">
        <f t="shared" si="31"/>
        <v>Tidak Upload</v>
      </c>
      <c r="F2051">
        <f>COUNTIFS('Raw data yang sudah upload'!C:C,C2051,'Raw data yang sudah upload'!A:A,$I$3)</f>
        <v>0</v>
      </c>
      <c r="G2051" t="str">
        <f>IF(F2051=0,"Tidak Upload",IF(COUNTIFS('Raw data yang sudah upload'!C:C,C2051,'Raw data yang sudah upload'!A:A,$I$3,'Raw data yang sudah upload'!X:X,"YA")&gt;0,"Tepat Waktu","Terlambat"))</f>
        <v>Tidak Upload</v>
      </c>
    </row>
    <row r="2052" spans="1:7">
      <c r="A2052" t="s">
        <v>814</v>
      </c>
      <c r="B2052" t="s">
        <v>3872</v>
      </c>
      <c r="C2052" t="s">
        <v>3873</v>
      </c>
      <c r="D2052" t="s">
        <v>7</v>
      </c>
      <c r="E2052" t="str">
        <f t="shared" ref="E2052:E2115" si="32">IF(F2052=0,"Tidak Upload","Sudah Upload")</f>
        <v>Sudah Upload</v>
      </c>
      <c r="F2052">
        <f>COUNTIFS('Raw data yang sudah upload'!C:C,C2052,'Raw data yang sudah upload'!A:A,$I$3)</f>
        <v>1</v>
      </c>
      <c r="G2052" t="str">
        <f>IF(F2052=0,"Tidak Upload",IF(COUNTIFS('Raw data yang sudah upload'!C:C,C2052,'Raw data yang sudah upload'!A:A,$I$3,'Raw data yang sudah upload'!X:X,"YA")&gt;0,"Tepat Waktu","Terlambat"))</f>
        <v>Tepat Waktu</v>
      </c>
    </row>
    <row r="2053" spans="1:7">
      <c r="A2053" t="s">
        <v>814</v>
      </c>
      <c r="B2053" t="s">
        <v>3874</v>
      </c>
      <c r="C2053" t="s">
        <v>3875</v>
      </c>
      <c r="D2053" t="s">
        <v>29</v>
      </c>
      <c r="E2053" t="str">
        <f t="shared" si="32"/>
        <v>Tidak Upload</v>
      </c>
      <c r="F2053">
        <f>COUNTIFS('Raw data yang sudah upload'!C:C,C2053,'Raw data yang sudah upload'!A:A,$I$3)</f>
        <v>0</v>
      </c>
      <c r="G2053" t="str">
        <f>IF(F2053=0,"Tidak Upload",IF(COUNTIFS('Raw data yang sudah upload'!C:C,C2053,'Raw data yang sudah upload'!A:A,$I$3,'Raw data yang sudah upload'!X:X,"YA")&gt;0,"Tepat Waktu","Terlambat"))</f>
        <v>Tidak Upload</v>
      </c>
    </row>
    <row r="2054" spans="1:7">
      <c r="A2054" t="s">
        <v>814</v>
      </c>
      <c r="B2054" t="s">
        <v>3876</v>
      </c>
      <c r="C2054" t="s">
        <v>3877</v>
      </c>
      <c r="D2054" t="s">
        <v>29</v>
      </c>
      <c r="E2054" t="str">
        <f t="shared" si="32"/>
        <v>Tidak Upload</v>
      </c>
      <c r="F2054">
        <f>COUNTIFS('Raw data yang sudah upload'!C:C,C2054,'Raw data yang sudah upload'!A:A,$I$3)</f>
        <v>0</v>
      </c>
      <c r="G2054" t="str">
        <f>IF(F2054=0,"Tidak Upload",IF(COUNTIFS('Raw data yang sudah upload'!C:C,C2054,'Raw data yang sudah upload'!A:A,$I$3,'Raw data yang sudah upload'!X:X,"YA")&gt;0,"Tepat Waktu","Terlambat"))</f>
        <v>Tidak Upload</v>
      </c>
    </row>
    <row r="2055" spans="1:7">
      <c r="A2055" t="s">
        <v>814</v>
      </c>
      <c r="B2055" t="s">
        <v>3878</v>
      </c>
      <c r="C2055" t="s">
        <v>3879</v>
      </c>
      <c r="D2055" t="s">
        <v>29</v>
      </c>
      <c r="E2055" t="str">
        <f t="shared" si="32"/>
        <v>Tidak Upload</v>
      </c>
      <c r="F2055">
        <f>COUNTIFS('Raw data yang sudah upload'!C:C,C2055,'Raw data yang sudah upload'!A:A,$I$3)</f>
        <v>0</v>
      </c>
      <c r="G2055" t="str">
        <f>IF(F2055=0,"Tidak Upload",IF(COUNTIFS('Raw data yang sudah upload'!C:C,C2055,'Raw data yang sudah upload'!A:A,$I$3,'Raw data yang sudah upload'!X:X,"YA")&gt;0,"Tepat Waktu","Terlambat"))</f>
        <v>Tidak Upload</v>
      </c>
    </row>
    <row r="2056" spans="1:7">
      <c r="A2056" t="s">
        <v>814</v>
      </c>
      <c r="B2056" t="s">
        <v>3880</v>
      </c>
      <c r="C2056" t="s">
        <v>3881</v>
      </c>
      <c r="D2056" t="s">
        <v>29</v>
      </c>
      <c r="E2056" t="str">
        <f t="shared" si="32"/>
        <v>Tidak Upload</v>
      </c>
      <c r="F2056">
        <f>COUNTIFS('Raw data yang sudah upload'!C:C,C2056,'Raw data yang sudah upload'!A:A,$I$3)</f>
        <v>0</v>
      </c>
      <c r="G2056" t="str">
        <f>IF(F2056=0,"Tidak Upload",IF(COUNTIFS('Raw data yang sudah upload'!C:C,C2056,'Raw data yang sudah upload'!A:A,$I$3,'Raw data yang sudah upload'!X:X,"YA")&gt;0,"Tepat Waktu","Terlambat"))</f>
        <v>Tidak Upload</v>
      </c>
    </row>
    <row r="2057" spans="1:7">
      <c r="A2057" t="s">
        <v>814</v>
      </c>
      <c r="B2057" t="s">
        <v>3882</v>
      </c>
      <c r="C2057" t="s">
        <v>3883</v>
      </c>
      <c r="D2057" t="s">
        <v>29</v>
      </c>
      <c r="E2057" t="str">
        <f t="shared" si="32"/>
        <v>Tidak Upload</v>
      </c>
      <c r="F2057">
        <f>COUNTIFS('Raw data yang sudah upload'!C:C,C2057,'Raw data yang sudah upload'!A:A,$I$3)</f>
        <v>0</v>
      </c>
      <c r="G2057" t="str">
        <f>IF(F2057=0,"Tidak Upload",IF(COUNTIFS('Raw data yang sudah upload'!C:C,C2057,'Raw data yang sudah upload'!A:A,$I$3,'Raw data yang sudah upload'!X:X,"YA")&gt;0,"Tepat Waktu","Terlambat"))</f>
        <v>Tidak Upload</v>
      </c>
    </row>
    <row r="2058" spans="1:7">
      <c r="A2058" t="s">
        <v>777</v>
      </c>
      <c r="B2058" t="s">
        <v>3884</v>
      </c>
      <c r="C2058" t="s">
        <v>3885</v>
      </c>
      <c r="D2058" t="s">
        <v>7</v>
      </c>
      <c r="E2058" t="str">
        <f t="shared" si="32"/>
        <v>Sudah Upload</v>
      </c>
      <c r="F2058">
        <f>COUNTIFS('Raw data yang sudah upload'!C:C,C2058,'Raw data yang sudah upload'!A:A,$I$3)</f>
        <v>1</v>
      </c>
      <c r="G2058" t="str">
        <f>IF(F2058=0,"Tidak Upload",IF(COUNTIFS('Raw data yang sudah upload'!C:C,C2058,'Raw data yang sudah upload'!A:A,$I$3,'Raw data yang sudah upload'!X:X,"YA")&gt;0,"Tepat Waktu","Terlambat"))</f>
        <v>Tepat Waktu</v>
      </c>
    </row>
    <row r="2059" spans="1:7">
      <c r="A2059" t="s">
        <v>814</v>
      </c>
      <c r="B2059" t="s">
        <v>3886</v>
      </c>
      <c r="C2059" t="s">
        <v>3887</v>
      </c>
      <c r="D2059" t="s">
        <v>29</v>
      </c>
      <c r="E2059" t="str">
        <f t="shared" si="32"/>
        <v>Tidak Upload</v>
      </c>
      <c r="F2059">
        <f>COUNTIFS('Raw data yang sudah upload'!C:C,C2059,'Raw data yang sudah upload'!A:A,$I$3)</f>
        <v>0</v>
      </c>
      <c r="G2059" t="str">
        <f>IF(F2059=0,"Tidak Upload",IF(COUNTIFS('Raw data yang sudah upload'!C:C,C2059,'Raw data yang sudah upload'!A:A,$I$3,'Raw data yang sudah upload'!X:X,"YA")&gt;0,"Tepat Waktu","Terlambat"))</f>
        <v>Tidak Upload</v>
      </c>
    </row>
    <row r="2060" spans="1:7">
      <c r="A2060" t="s">
        <v>814</v>
      </c>
      <c r="B2060" t="s">
        <v>3888</v>
      </c>
      <c r="C2060" t="s">
        <v>3889</v>
      </c>
      <c r="D2060" t="s">
        <v>29</v>
      </c>
      <c r="E2060" t="str">
        <f t="shared" si="32"/>
        <v>Tidak Upload</v>
      </c>
      <c r="F2060">
        <f>COUNTIFS('Raw data yang sudah upload'!C:C,C2060,'Raw data yang sudah upload'!A:A,$I$3)</f>
        <v>0</v>
      </c>
      <c r="G2060" t="str">
        <f>IF(F2060=0,"Tidak Upload",IF(COUNTIFS('Raw data yang sudah upload'!C:C,C2060,'Raw data yang sudah upload'!A:A,$I$3,'Raw data yang sudah upload'!X:X,"YA")&gt;0,"Tepat Waktu","Terlambat"))</f>
        <v>Tidak Upload</v>
      </c>
    </row>
    <row r="2061" spans="1:7">
      <c r="A2061" t="s">
        <v>814</v>
      </c>
      <c r="B2061" t="s">
        <v>3890</v>
      </c>
      <c r="C2061" t="s">
        <v>3891</v>
      </c>
      <c r="D2061" t="s">
        <v>29</v>
      </c>
      <c r="E2061" t="str">
        <f t="shared" si="32"/>
        <v>Tidak Upload</v>
      </c>
      <c r="F2061">
        <f>COUNTIFS('Raw data yang sudah upload'!C:C,C2061,'Raw data yang sudah upload'!A:A,$I$3)</f>
        <v>0</v>
      </c>
      <c r="G2061" t="str">
        <f>IF(F2061=0,"Tidak Upload",IF(COUNTIFS('Raw data yang sudah upload'!C:C,C2061,'Raw data yang sudah upload'!A:A,$I$3,'Raw data yang sudah upload'!X:X,"YA")&gt;0,"Tepat Waktu","Terlambat"))</f>
        <v>Tidak Upload</v>
      </c>
    </row>
    <row r="2062" spans="1:7">
      <c r="A2062" t="s">
        <v>814</v>
      </c>
      <c r="B2062" t="s">
        <v>3892</v>
      </c>
      <c r="C2062" t="s">
        <v>3893</v>
      </c>
      <c r="D2062" t="s">
        <v>29</v>
      </c>
      <c r="E2062" t="str">
        <f t="shared" si="32"/>
        <v>Tidak Upload</v>
      </c>
      <c r="F2062">
        <f>COUNTIFS('Raw data yang sudah upload'!C:C,C2062,'Raw data yang sudah upload'!A:A,$I$3)</f>
        <v>0</v>
      </c>
      <c r="G2062" t="str">
        <f>IF(F2062=0,"Tidak Upload",IF(COUNTIFS('Raw data yang sudah upload'!C:C,C2062,'Raw data yang sudah upload'!A:A,$I$3,'Raw data yang sudah upload'!X:X,"YA")&gt;0,"Tepat Waktu","Terlambat"))</f>
        <v>Tidak Upload</v>
      </c>
    </row>
    <row r="2063" spans="1:7">
      <c r="A2063" t="s">
        <v>814</v>
      </c>
      <c r="B2063" t="s">
        <v>3894</v>
      </c>
      <c r="C2063" t="s">
        <v>3895</v>
      </c>
      <c r="D2063" t="s">
        <v>29</v>
      </c>
      <c r="E2063" t="str">
        <f t="shared" si="32"/>
        <v>Tidak Upload</v>
      </c>
      <c r="F2063">
        <f>COUNTIFS('Raw data yang sudah upload'!C:C,C2063,'Raw data yang sudah upload'!A:A,$I$3)</f>
        <v>0</v>
      </c>
      <c r="G2063" t="str">
        <f>IF(F2063=0,"Tidak Upload",IF(COUNTIFS('Raw data yang sudah upload'!C:C,C2063,'Raw data yang sudah upload'!A:A,$I$3,'Raw data yang sudah upload'!X:X,"YA")&gt;0,"Tepat Waktu","Terlambat"))</f>
        <v>Tidak Upload</v>
      </c>
    </row>
    <row r="2064" spans="1:7">
      <c r="A2064" t="s">
        <v>814</v>
      </c>
      <c r="B2064" t="s">
        <v>3896</v>
      </c>
      <c r="C2064" t="s">
        <v>3897</v>
      </c>
      <c r="D2064" t="s">
        <v>29</v>
      </c>
      <c r="E2064" t="str">
        <f t="shared" si="32"/>
        <v>Tidak Upload</v>
      </c>
      <c r="F2064">
        <f>COUNTIFS('Raw data yang sudah upload'!C:C,C2064,'Raw data yang sudah upload'!A:A,$I$3)</f>
        <v>0</v>
      </c>
      <c r="G2064" t="str">
        <f>IF(F2064=0,"Tidak Upload",IF(COUNTIFS('Raw data yang sudah upload'!C:C,C2064,'Raw data yang sudah upload'!A:A,$I$3,'Raw data yang sudah upload'!X:X,"YA")&gt;0,"Tepat Waktu","Terlambat"))</f>
        <v>Tidak Upload</v>
      </c>
    </row>
    <row r="2065" spans="1:7">
      <c r="A2065" t="s">
        <v>814</v>
      </c>
      <c r="B2065" t="s">
        <v>3898</v>
      </c>
      <c r="C2065" t="s">
        <v>3899</v>
      </c>
      <c r="D2065" t="s">
        <v>29</v>
      </c>
      <c r="E2065" t="str">
        <f t="shared" si="32"/>
        <v>Tidak Upload</v>
      </c>
      <c r="F2065">
        <f>COUNTIFS('Raw data yang sudah upload'!C:C,C2065,'Raw data yang sudah upload'!A:A,$I$3)</f>
        <v>0</v>
      </c>
      <c r="G2065" t="str">
        <f>IF(F2065=0,"Tidak Upload",IF(COUNTIFS('Raw data yang sudah upload'!C:C,C2065,'Raw data yang sudah upload'!A:A,$I$3,'Raw data yang sudah upload'!X:X,"YA")&gt;0,"Tepat Waktu","Terlambat"))</f>
        <v>Tidak Upload</v>
      </c>
    </row>
    <row r="2066" spans="1:7">
      <c r="A2066" t="s">
        <v>814</v>
      </c>
      <c r="B2066" t="s">
        <v>3900</v>
      </c>
      <c r="C2066" t="s">
        <v>3901</v>
      </c>
      <c r="D2066" t="s">
        <v>29</v>
      </c>
      <c r="E2066" t="str">
        <f t="shared" si="32"/>
        <v>Tidak Upload</v>
      </c>
      <c r="F2066">
        <f>COUNTIFS('Raw data yang sudah upload'!C:C,C2066,'Raw data yang sudah upload'!A:A,$I$3)</f>
        <v>0</v>
      </c>
      <c r="G2066" t="str">
        <f>IF(F2066=0,"Tidak Upload",IF(COUNTIFS('Raw data yang sudah upload'!C:C,C2066,'Raw data yang sudah upload'!A:A,$I$3,'Raw data yang sudah upload'!X:X,"YA")&gt;0,"Tepat Waktu","Terlambat"))</f>
        <v>Tidak Upload</v>
      </c>
    </row>
    <row r="2067" spans="1:7">
      <c r="A2067" t="s">
        <v>814</v>
      </c>
      <c r="B2067" t="s">
        <v>3902</v>
      </c>
      <c r="C2067" t="s">
        <v>3903</v>
      </c>
      <c r="D2067" t="s">
        <v>29</v>
      </c>
      <c r="E2067" t="str">
        <f t="shared" si="32"/>
        <v>Tidak Upload</v>
      </c>
      <c r="F2067">
        <f>COUNTIFS('Raw data yang sudah upload'!C:C,C2067,'Raw data yang sudah upload'!A:A,$I$3)</f>
        <v>0</v>
      </c>
      <c r="G2067" t="str">
        <f>IF(F2067=0,"Tidak Upload",IF(COUNTIFS('Raw data yang sudah upload'!C:C,C2067,'Raw data yang sudah upload'!A:A,$I$3,'Raw data yang sudah upload'!X:X,"YA")&gt;0,"Tepat Waktu","Terlambat"))</f>
        <v>Tidak Upload</v>
      </c>
    </row>
    <row r="2068" spans="1:7">
      <c r="A2068" t="s">
        <v>814</v>
      </c>
      <c r="B2068" t="s">
        <v>3904</v>
      </c>
      <c r="C2068" t="s">
        <v>3905</v>
      </c>
      <c r="D2068" t="s">
        <v>29</v>
      </c>
      <c r="E2068" t="str">
        <f t="shared" si="32"/>
        <v>Tidak Upload</v>
      </c>
      <c r="F2068">
        <f>COUNTIFS('Raw data yang sudah upload'!C:C,C2068,'Raw data yang sudah upload'!A:A,$I$3)</f>
        <v>0</v>
      </c>
      <c r="G2068" t="str">
        <f>IF(F2068=0,"Tidak Upload",IF(COUNTIFS('Raw data yang sudah upload'!C:C,C2068,'Raw data yang sudah upload'!A:A,$I$3,'Raw data yang sudah upload'!X:X,"YA")&gt;0,"Tepat Waktu","Terlambat"))</f>
        <v>Tidak Upload</v>
      </c>
    </row>
    <row r="2069" spans="1:7">
      <c r="A2069" t="s">
        <v>814</v>
      </c>
      <c r="B2069" t="s">
        <v>3906</v>
      </c>
      <c r="C2069" t="s">
        <v>3907</v>
      </c>
      <c r="D2069" t="s">
        <v>29</v>
      </c>
      <c r="E2069" t="str">
        <f t="shared" si="32"/>
        <v>Tidak Upload</v>
      </c>
      <c r="F2069">
        <f>COUNTIFS('Raw data yang sudah upload'!C:C,C2069,'Raw data yang sudah upload'!A:A,$I$3)</f>
        <v>0</v>
      </c>
      <c r="G2069" t="str">
        <f>IF(F2069=0,"Tidak Upload",IF(COUNTIFS('Raw data yang sudah upload'!C:C,C2069,'Raw data yang sudah upload'!A:A,$I$3,'Raw data yang sudah upload'!X:X,"YA")&gt;0,"Tepat Waktu","Terlambat"))</f>
        <v>Tidak Upload</v>
      </c>
    </row>
    <row r="2070" spans="1:7">
      <c r="A2070" t="s">
        <v>814</v>
      </c>
      <c r="B2070" t="s">
        <v>3908</v>
      </c>
      <c r="C2070" t="s">
        <v>3909</v>
      </c>
      <c r="D2070" t="s">
        <v>29</v>
      </c>
      <c r="E2070" t="str">
        <f t="shared" si="32"/>
        <v>Tidak Upload</v>
      </c>
      <c r="F2070">
        <f>COUNTIFS('Raw data yang sudah upload'!C:C,C2070,'Raw data yang sudah upload'!A:A,$I$3)</f>
        <v>0</v>
      </c>
      <c r="G2070" t="str">
        <f>IF(F2070=0,"Tidak Upload",IF(COUNTIFS('Raw data yang sudah upload'!C:C,C2070,'Raw data yang sudah upload'!A:A,$I$3,'Raw data yang sudah upload'!X:X,"YA")&gt;0,"Tepat Waktu","Terlambat"))</f>
        <v>Tidak Upload</v>
      </c>
    </row>
    <row r="2071" spans="1:7">
      <c r="A2071" t="s">
        <v>814</v>
      </c>
      <c r="B2071" t="s">
        <v>3910</v>
      </c>
      <c r="C2071" t="s">
        <v>3911</v>
      </c>
      <c r="D2071" t="s">
        <v>29</v>
      </c>
      <c r="E2071" t="str">
        <f t="shared" si="32"/>
        <v>Tidak Upload</v>
      </c>
      <c r="F2071">
        <f>COUNTIFS('Raw data yang sudah upload'!C:C,C2071,'Raw data yang sudah upload'!A:A,$I$3)</f>
        <v>0</v>
      </c>
      <c r="G2071" t="str">
        <f>IF(F2071=0,"Tidak Upload",IF(COUNTIFS('Raw data yang sudah upload'!C:C,C2071,'Raw data yang sudah upload'!A:A,$I$3,'Raw data yang sudah upload'!X:X,"YA")&gt;0,"Tepat Waktu","Terlambat"))</f>
        <v>Tidak Upload</v>
      </c>
    </row>
    <row r="2072" spans="1:7">
      <c r="A2072" t="s">
        <v>814</v>
      </c>
      <c r="B2072" t="s">
        <v>3912</v>
      </c>
      <c r="C2072" t="s">
        <v>3913</v>
      </c>
      <c r="D2072" t="s">
        <v>29</v>
      </c>
      <c r="E2072" t="str">
        <f t="shared" si="32"/>
        <v>Tidak Upload</v>
      </c>
      <c r="F2072">
        <f>COUNTIFS('Raw data yang sudah upload'!C:C,C2072,'Raw data yang sudah upload'!A:A,$I$3)</f>
        <v>0</v>
      </c>
      <c r="G2072" t="str">
        <f>IF(F2072=0,"Tidak Upload",IF(COUNTIFS('Raw data yang sudah upload'!C:C,C2072,'Raw data yang sudah upload'!A:A,$I$3,'Raw data yang sudah upload'!X:X,"YA")&gt;0,"Tepat Waktu","Terlambat"))</f>
        <v>Tidak Upload</v>
      </c>
    </row>
    <row r="2073" spans="1:7">
      <c r="A2073" t="s">
        <v>814</v>
      </c>
      <c r="B2073" t="s">
        <v>3914</v>
      </c>
      <c r="C2073" t="s">
        <v>3915</v>
      </c>
      <c r="D2073" t="s">
        <v>29</v>
      </c>
      <c r="E2073" t="str">
        <f t="shared" si="32"/>
        <v>Tidak Upload</v>
      </c>
      <c r="F2073">
        <f>COUNTIFS('Raw data yang sudah upload'!C:C,C2073,'Raw data yang sudah upload'!A:A,$I$3)</f>
        <v>0</v>
      </c>
      <c r="G2073" t="str">
        <f>IF(F2073=0,"Tidak Upload",IF(COUNTIFS('Raw data yang sudah upload'!C:C,C2073,'Raw data yang sudah upload'!A:A,$I$3,'Raw data yang sudah upload'!X:X,"YA")&gt;0,"Tepat Waktu","Terlambat"))</f>
        <v>Tidak Upload</v>
      </c>
    </row>
    <row r="2074" spans="1:7">
      <c r="A2074" t="s">
        <v>814</v>
      </c>
      <c r="B2074" t="s">
        <v>3916</v>
      </c>
      <c r="C2074" t="s">
        <v>3917</v>
      </c>
      <c r="D2074" t="s">
        <v>29</v>
      </c>
      <c r="E2074" t="str">
        <f t="shared" si="32"/>
        <v>Tidak Upload</v>
      </c>
      <c r="F2074">
        <f>COUNTIFS('Raw data yang sudah upload'!C:C,C2074,'Raw data yang sudah upload'!A:A,$I$3)</f>
        <v>0</v>
      </c>
      <c r="G2074" t="str">
        <f>IF(F2074=0,"Tidak Upload",IF(COUNTIFS('Raw data yang sudah upload'!C:C,C2074,'Raw data yang sudah upload'!A:A,$I$3,'Raw data yang sudah upload'!X:X,"YA")&gt;0,"Tepat Waktu","Terlambat"))</f>
        <v>Tidak Upload</v>
      </c>
    </row>
    <row r="2075" spans="1:7">
      <c r="A2075" t="s">
        <v>814</v>
      </c>
      <c r="B2075" t="s">
        <v>3918</v>
      </c>
      <c r="C2075" t="s">
        <v>3919</v>
      </c>
      <c r="D2075" t="s">
        <v>29</v>
      </c>
      <c r="E2075" t="str">
        <f t="shared" si="32"/>
        <v>Tidak Upload</v>
      </c>
      <c r="F2075">
        <f>COUNTIFS('Raw data yang sudah upload'!C:C,C2075,'Raw data yang sudah upload'!A:A,$I$3)</f>
        <v>0</v>
      </c>
      <c r="G2075" t="str">
        <f>IF(F2075=0,"Tidak Upload",IF(COUNTIFS('Raw data yang sudah upload'!C:C,C2075,'Raw data yang sudah upload'!A:A,$I$3,'Raw data yang sudah upload'!X:X,"YA")&gt;0,"Tepat Waktu","Terlambat"))</f>
        <v>Tidak Upload</v>
      </c>
    </row>
    <row r="2076" spans="1:7">
      <c r="A2076" t="s">
        <v>814</v>
      </c>
      <c r="B2076" t="s">
        <v>3920</v>
      </c>
      <c r="C2076" t="s">
        <v>3921</v>
      </c>
      <c r="D2076" t="s">
        <v>29</v>
      </c>
      <c r="E2076" t="str">
        <f t="shared" si="32"/>
        <v>Tidak Upload</v>
      </c>
      <c r="F2076">
        <f>COUNTIFS('Raw data yang sudah upload'!C:C,C2076,'Raw data yang sudah upload'!A:A,$I$3)</f>
        <v>0</v>
      </c>
      <c r="G2076" t="str">
        <f>IF(F2076=0,"Tidak Upload",IF(COUNTIFS('Raw data yang sudah upload'!C:C,C2076,'Raw data yang sudah upload'!A:A,$I$3,'Raw data yang sudah upload'!X:X,"YA")&gt;0,"Tepat Waktu","Terlambat"))</f>
        <v>Tidak Upload</v>
      </c>
    </row>
    <row r="2077" spans="1:7">
      <c r="A2077" t="s">
        <v>814</v>
      </c>
      <c r="B2077" t="s">
        <v>3922</v>
      </c>
      <c r="C2077" t="s">
        <v>3923</v>
      </c>
      <c r="D2077" t="s">
        <v>29</v>
      </c>
      <c r="E2077" t="str">
        <f t="shared" si="32"/>
        <v>Tidak Upload</v>
      </c>
      <c r="F2077">
        <f>COUNTIFS('Raw data yang sudah upload'!C:C,C2077,'Raw data yang sudah upload'!A:A,$I$3)</f>
        <v>0</v>
      </c>
      <c r="G2077" t="str">
        <f>IF(F2077=0,"Tidak Upload",IF(COUNTIFS('Raw data yang sudah upload'!C:C,C2077,'Raw data yang sudah upload'!A:A,$I$3,'Raw data yang sudah upload'!X:X,"YA")&gt;0,"Tepat Waktu","Terlambat"))</f>
        <v>Tidak Upload</v>
      </c>
    </row>
    <row r="2078" spans="1:7">
      <c r="A2078" t="s">
        <v>814</v>
      </c>
      <c r="B2078" t="s">
        <v>3924</v>
      </c>
      <c r="C2078" t="s">
        <v>3925</v>
      </c>
      <c r="D2078" t="s">
        <v>29</v>
      </c>
      <c r="E2078" t="str">
        <f t="shared" si="32"/>
        <v>Tidak Upload</v>
      </c>
      <c r="F2078">
        <f>COUNTIFS('Raw data yang sudah upload'!C:C,C2078,'Raw data yang sudah upload'!A:A,$I$3)</f>
        <v>0</v>
      </c>
      <c r="G2078" t="str">
        <f>IF(F2078=0,"Tidak Upload",IF(COUNTIFS('Raw data yang sudah upload'!C:C,C2078,'Raw data yang sudah upload'!A:A,$I$3,'Raw data yang sudah upload'!X:X,"YA")&gt;0,"Tepat Waktu","Terlambat"))</f>
        <v>Tidak Upload</v>
      </c>
    </row>
    <row r="2079" spans="1:7">
      <c r="A2079" t="s">
        <v>814</v>
      </c>
      <c r="B2079" t="s">
        <v>3926</v>
      </c>
      <c r="C2079" t="s">
        <v>3927</v>
      </c>
      <c r="D2079" t="s">
        <v>29</v>
      </c>
      <c r="E2079" t="str">
        <f t="shared" si="32"/>
        <v>Tidak Upload</v>
      </c>
      <c r="F2079">
        <f>COUNTIFS('Raw data yang sudah upload'!C:C,C2079,'Raw data yang sudah upload'!A:A,$I$3)</f>
        <v>0</v>
      </c>
      <c r="G2079" t="str">
        <f>IF(F2079=0,"Tidak Upload",IF(COUNTIFS('Raw data yang sudah upload'!C:C,C2079,'Raw data yang sudah upload'!A:A,$I$3,'Raw data yang sudah upload'!X:X,"YA")&gt;0,"Tepat Waktu","Terlambat"))</f>
        <v>Tidak Upload</v>
      </c>
    </row>
    <row r="2080" spans="1:7">
      <c r="A2080" t="s">
        <v>814</v>
      </c>
      <c r="B2080" t="s">
        <v>3928</v>
      </c>
      <c r="C2080" t="s">
        <v>3929</v>
      </c>
      <c r="D2080" t="s">
        <v>29</v>
      </c>
      <c r="E2080" t="str">
        <f t="shared" si="32"/>
        <v>Tidak Upload</v>
      </c>
      <c r="F2080">
        <f>COUNTIFS('Raw data yang sudah upload'!C:C,C2080,'Raw data yang sudah upload'!A:A,$I$3)</f>
        <v>0</v>
      </c>
      <c r="G2080" t="str">
        <f>IF(F2080=0,"Tidak Upload",IF(COUNTIFS('Raw data yang sudah upload'!C:C,C2080,'Raw data yang sudah upload'!A:A,$I$3,'Raw data yang sudah upload'!X:X,"YA")&gt;0,"Tepat Waktu","Terlambat"))</f>
        <v>Tidak Upload</v>
      </c>
    </row>
    <row r="2081" spans="1:7">
      <c r="A2081" t="s">
        <v>814</v>
      </c>
      <c r="B2081" t="s">
        <v>3930</v>
      </c>
      <c r="C2081" t="s">
        <v>3931</v>
      </c>
      <c r="D2081" t="s">
        <v>29</v>
      </c>
      <c r="E2081" t="str">
        <f t="shared" si="32"/>
        <v>Tidak Upload</v>
      </c>
      <c r="F2081">
        <f>COUNTIFS('Raw data yang sudah upload'!C:C,C2081,'Raw data yang sudah upload'!A:A,$I$3)</f>
        <v>0</v>
      </c>
      <c r="G2081" t="str">
        <f>IF(F2081=0,"Tidak Upload",IF(COUNTIFS('Raw data yang sudah upload'!C:C,C2081,'Raw data yang sudah upload'!A:A,$I$3,'Raw data yang sudah upload'!X:X,"YA")&gt;0,"Tepat Waktu","Terlambat"))</f>
        <v>Tidak Upload</v>
      </c>
    </row>
    <row r="2082" spans="1:7">
      <c r="A2082" t="s">
        <v>814</v>
      </c>
      <c r="B2082" t="s">
        <v>3932</v>
      </c>
      <c r="C2082" t="s">
        <v>3933</v>
      </c>
      <c r="D2082" t="s">
        <v>29</v>
      </c>
      <c r="E2082" t="str">
        <f t="shared" si="32"/>
        <v>Tidak Upload</v>
      </c>
      <c r="F2082">
        <f>COUNTIFS('Raw data yang sudah upload'!C:C,C2082,'Raw data yang sudah upload'!A:A,$I$3)</f>
        <v>0</v>
      </c>
      <c r="G2082" t="str">
        <f>IF(F2082=0,"Tidak Upload",IF(COUNTIFS('Raw data yang sudah upload'!C:C,C2082,'Raw data yang sudah upload'!A:A,$I$3,'Raw data yang sudah upload'!X:X,"YA")&gt;0,"Tepat Waktu","Terlambat"))</f>
        <v>Tidak Upload</v>
      </c>
    </row>
    <row r="2083" spans="1:7">
      <c r="A2083" t="s">
        <v>814</v>
      </c>
      <c r="B2083" t="s">
        <v>3934</v>
      </c>
      <c r="C2083" t="s">
        <v>3935</v>
      </c>
      <c r="D2083" t="s">
        <v>29</v>
      </c>
      <c r="E2083" t="str">
        <f t="shared" si="32"/>
        <v>Tidak Upload</v>
      </c>
      <c r="F2083">
        <f>COUNTIFS('Raw data yang sudah upload'!C:C,C2083,'Raw data yang sudah upload'!A:A,$I$3)</f>
        <v>0</v>
      </c>
      <c r="G2083" t="str">
        <f>IF(F2083=0,"Tidak Upload",IF(COUNTIFS('Raw data yang sudah upload'!C:C,C2083,'Raw data yang sudah upload'!A:A,$I$3,'Raw data yang sudah upload'!X:X,"YA")&gt;0,"Tepat Waktu","Terlambat"))</f>
        <v>Tidak Upload</v>
      </c>
    </row>
    <row r="2084" spans="1:7">
      <c r="A2084" t="s">
        <v>814</v>
      </c>
      <c r="B2084" t="s">
        <v>3936</v>
      </c>
      <c r="C2084" t="s">
        <v>3937</v>
      </c>
      <c r="D2084" t="s">
        <v>29</v>
      </c>
      <c r="E2084" t="str">
        <f t="shared" si="32"/>
        <v>Tidak Upload</v>
      </c>
      <c r="F2084">
        <f>COUNTIFS('Raw data yang sudah upload'!C:C,C2084,'Raw data yang sudah upload'!A:A,$I$3)</f>
        <v>0</v>
      </c>
      <c r="G2084" t="str">
        <f>IF(F2084=0,"Tidak Upload",IF(COUNTIFS('Raw data yang sudah upload'!C:C,C2084,'Raw data yang sudah upload'!A:A,$I$3,'Raw data yang sudah upload'!X:X,"YA")&gt;0,"Tepat Waktu","Terlambat"))</f>
        <v>Tidak Upload</v>
      </c>
    </row>
    <row r="2085" spans="1:7">
      <c r="A2085" t="s">
        <v>814</v>
      </c>
      <c r="B2085" t="s">
        <v>3938</v>
      </c>
      <c r="C2085" t="s">
        <v>3939</v>
      </c>
      <c r="D2085" t="s">
        <v>29</v>
      </c>
      <c r="E2085" t="str">
        <f t="shared" si="32"/>
        <v>Tidak Upload</v>
      </c>
      <c r="F2085">
        <f>COUNTIFS('Raw data yang sudah upload'!C:C,C2085,'Raw data yang sudah upload'!A:A,$I$3)</f>
        <v>0</v>
      </c>
      <c r="G2085" t="str">
        <f>IF(F2085=0,"Tidak Upload",IF(COUNTIFS('Raw data yang sudah upload'!C:C,C2085,'Raw data yang sudah upload'!A:A,$I$3,'Raw data yang sudah upload'!X:X,"YA")&gt;0,"Tepat Waktu","Terlambat"))</f>
        <v>Tidak Upload</v>
      </c>
    </row>
    <row r="2086" spans="1:7">
      <c r="A2086" t="s">
        <v>413</v>
      </c>
      <c r="B2086" t="s">
        <v>3940</v>
      </c>
      <c r="C2086" t="s">
        <v>3941</v>
      </c>
      <c r="D2086" t="s">
        <v>7</v>
      </c>
      <c r="E2086" t="str">
        <f t="shared" si="32"/>
        <v>Sudah Upload</v>
      </c>
      <c r="F2086">
        <f>COUNTIFS('Raw data yang sudah upload'!C:C,C2086,'Raw data yang sudah upload'!A:A,$I$3)</f>
        <v>1</v>
      </c>
      <c r="G2086" t="str">
        <f>IF(F2086=0,"Tidak Upload",IF(COUNTIFS('Raw data yang sudah upload'!C:C,C2086,'Raw data yang sudah upload'!A:A,$I$3,'Raw data yang sudah upload'!X:X,"YA")&gt;0,"Tepat Waktu","Terlambat"))</f>
        <v>Tepat Waktu</v>
      </c>
    </row>
    <row r="2087" spans="1:7">
      <c r="A2087" t="s">
        <v>777</v>
      </c>
      <c r="B2087" t="s">
        <v>3942</v>
      </c>
      <c r="C2087" t="s">
        <v>3943</v>
      </c>
      <c r="D2087" t="s">
        <v>7</v>
      </c>
      <c r="E2087" t="str">
        <f t="shared" si="32"/>
        <v>Sudah Upload</v>
      </c>
      <c r="F2087">
        <f>COUNTIFS('Raw data yang sudah upload'!C:C,C2087,'Raw data yang sudah upload'!A:A,$I$3)</f>
        <v>1</v>
      </c>
      <c r="G2087" t="str">
        <f>IF(F2087=0,"Tidak Upload",IF(COUNTIFS('Raw data yang sudah upload'!C:C,C2087,'Raw data yang sudah upload'!A:A,$I$3,'Raw data yang sudah upload'!X:X,"YA")&gt;0,"Tepat Waktu","Terlambat"))</f>
        <v>Tepat Waktu</v>
      </c>
    </row>
    <row r="2088" spans="1:7">
      <c r="A2088" t="s">
        <v>413</v>
      </c>
      <c r="B2088" t="s">
        <v>3944</v>
      </c>
      <c r="C2088" t="s">
        <v>3945</v>
      </c>
      <c r="D2088" t="s">
        <v>7</v>
      </c>
      <c r="E2088" t="str">
        <f t="shared" si="32"/>
        <v>Sudah Upload</v>
      </c>
      <c r="F2088">
        <f>COUNTIFS('Raw data yang sudah upload'!C:C,C2088,'Raw data yang sudah upload'!A:A,$I$3)</f>
        <v>1</v>
      </c>
      <c r="G2088" t="str">
        <f>IF(F2088=0,"Tidak Upload",IF(COUNTIFS('Raw data yang sudah upload'!C:C,C2088,'Raw data yang sudah upload'!A:A,$I$3,'Raw data yang sudah upload'!X:X,"YA")&gt;0,"Tepat Waktu","Terlambat"))</f>
        <v>Tepat Waktu</v>
      </c>
    </row>
    <row r="2089" spans="1:7">
      <c r="A2089" t="s">
        <v>413</v>
      </c>
      <c r="B2089" t="s">
        <v>3946</v>
      </c>
      <c r="C2089" t="s">
        <v>3947</v>
      </c>
      <c r="D2089" t="s">
        <v>7</v>
      </c>
      <c r="E2089" t="str">
        <f t="shared" si="32"/>
        <v>Sudah Upload</v>
      </c>
      <c r="F2089">
        <f>COUNTIFS('Raw data yang sudah upload'!C:C,C2089,'Raw data yang sudah upload'!A:A,$I$3)</f>
        <v>1</v>
      </c>
      <c r="G2089" t="str">
        <f>IF(F2089=0,"Tidak Upload",IF(COUNTIFS('Raw data yang sudah upload'!C:C,C2089,'Raw data yang sudah upload'!A:A,$I$3,'Raw data yang sudah upload'!X:X,"YA")&gt;0,"Tepat Waktu","Terlambat"))</f>
        <v>Tepat Waktu</v>
      </c>
    </row>
    <row r="2090" spans="1:7">
      <c r="A2090" t="s">
        <v>565</v>
      </c>
      <c r="B2090" t="s">
        <v>3948</v>
      </c>
      <c r="C2090" t="s">
        <v>3948</v>
      </c>
      <c r="D2090" t="s">
        <v>7</v>
      </c>
      <c r="E2090" t="str">
        <f t="shared" si="32"/>
        <v>Sudah Upload</v>
      </c>
      <c r="F2090">
        <f>COUNTIFS('Raw data yang sudah upload'!C:C,C2090,'Raw data yang sudah upload'!A:A,$I$3)</f>
        <v>1</v>
      </c>
      <c r="G2090" t="str">
        <f>IF(F2090=0,"Tidak Upload",IF(COUNTIFS('Raw data yang sudah upload'!C:C,C2090,'Raw data yang sudah upload'!A:A,$I$3,'Raw data yang sudah upload'!X:X,"YA")&gt;0,"Tepat Waktu","Terlambat"))</f>
        <v>Tepat Waktu</v>
      </c>
    </row>
    <row r="2091" spans="1:7">
      <c r="A2091" t="s">
        <v>777</v>
      </c>
      <c r="B2091" t="s">
        <v>3949</v>
      </c>
      <c r="C2091" t="s">
        <v>3950</v>
      </c>
      <c r="D2091" t="s">
        <v>7</v>
      </c>
      <c r="E2091" t="str">
        <f t="shared" si="32"/>
        <v>Sudah Upload</v>
      </c>
      <c r="F2091">
        <f>COUNTIFS('Raw data yang sudah upload'!C:C,C2091,'Raw data yang sudah upload'!A:A,$I$3)</f>
        <v>1</v>
      </c>
      <c r="G2091" t="str">
        <f>IF(F2091=0,"Tidak Upload",IF(COUNTIFS('Raw data yang sudah upload'!C:C,C2091,'Raw data yang sudah upload'!A:A,$I$3,'Raw data yang sudah upload'!X:X,"YA")&gt;0,"Tepat Waktu","Terlambat"))</f>
        <v>Tepat Waktu</v>
      </c>
    </row>
    <row r="2092" spans="1:7">
      <c r="A2092" t="s">
        <v>777</v>
      </c>
      <c r="B2092" t="s">
        <v>3951</v>
      </c>
      <c r="C2092" t="s">
        <v>3952</v>
      </c>
      <c r="D2092" t="s">
        <v>7</v>
      </c>
      <c r="E2092" t="str">
        <f t="shared" si="32"/>
        <v>Sudah Upload</v>
      </c>
      <c r="F2092">
        <f>COUNTIFS('Raw data yang sudah upload'!C:C,C2092,'Raw data yang sudah upload'!A:A,$I$3)</f>
        <v>1</v>
      </c>
      <c r="G2092" t="str">
        <f>IF(F2092=0,"Tidak Upload",IF(COUNTIFS('Raw data yang sudah upload'!C:C,C2092,'Raw data yang sudah upload'!A:A,$I$3,'Raw data yang sudah upload'!X:X,"YA")&gt;0,"Tepat Waktu","Terlambat"))</f>
        <v>Tepat Waktu</v>
      </c>
    </row>
    <row r="2093" spans="1:7">
      <c r="A2093" t="s">
        <v>565</v>
      </c>
      <c r="B2093" t="s">
        <v>3953</v>
      </c>
      <c r="C2093" t="s">
        <v>3954</v>
      </c>
      <c r="D2093" t="s">
        <v>29</v>
      </c>
      <c r="E2093" t="str">
        <f t="shared" si="32"/>
        <v>Tidak Upload</v>
      </c>
      <c r="F2093">
        <f>COUNTIFS('Raw data yang sudah upload'!C:C,C2093,'Raw data yang sudah upload'!A:A,$I$3)</f>
        <v>0</v>
      </c>
      <c r="G2093" t="str">
        <f>IF(F2093=0,"Tidak Upload",IF(COUNTIFS('Raw data yang sudah upload'!C:C,C2093,'Raw data yang sudah upload'!A:A,$I$3,'Raw data yang sudah upload'!X:X,"YA")&gt;0,"Tepat Waktu","Terlambat"))</f>
        <v>Tidak Upload</v>
      </c>
    </row>
    <row r="2094" spans="1:7">
      <c r="A2094" t="s">
        <v>565</v>
      </c>
      <c r="B2094" t="s">
        <v>3955</v>
      </c>
      <c r="C2094" t="s">
        <v>3956</v>
      </c>
      <c r="D2094" t="s">
        <v>7</v>
      </c>
      <c r="E2094" t="str">
        <f t="shared" si="32"/>
        <v>Sudah Upload</v>
      </c>
      <c r="F2094">
        <f>COUNTIFS('Raw data yang sudah upload'!C:C,C2094,'Raw data yang sudah upload'!A:A,$I$3)</f>
        <v>1</v>
      </c>
      <c r="G2094" t="str">
        <f>IF(F2094=0,"Tidak Upload",IF(COUNTIFS('Raw data yang sudah upload'!C:C,C2094,'Raw data yang sudah upload'!A:A,$I$3,'Raw data yang sudah upload'!X:X,"YA")&gt;0,"Tepat Waktu","Terlambat"))</f>
        <v>Tepat Waktu</v>
      </c>
    </row>
    <row r="2095" spans="1:7">
      <c r="A2095" t="s">
        <v>565</v>
      </c>
      <c r="B2095" t="s">
        <v>3957</v>
      </c>
      <c r="C2095" t="s">
        <v>3958</v>
      </c>
      <c r="D2095" t="s">
        <v>7</v>
      </c>
      <c r="E2095" t="str">
        <f t="shared" si="32"/>
        <v>Tidak Upload</v>
      </c>
      <c r="F2095">
        <f>COUNTIFS('Raw data yang sudah upload'!C:C,C2095,'Raw data yang sudah upload'!A:A,$I$3)</f>
        <v>0</v>
      </c>
      <c r="G2095" t="str">
        <f>IF(F2095=0,"Tidak Upload",IF(COUNTIFS('Raw data yang sudah upload'!C:C,C2095,'Raw data yang sudah upload'!A:A,$I$3,'Raw data yang sudah upload'!X:X,"YA")&gt;0,"Tepat Waktu","Terlambat"))</f>
        <v>Tidak Upload</v>
      </c>
    </row>
    <row r="2096" spans="1:7">
      <c r="A2096" t="s">
        <v>561</v>
      </c>
      <c r="B2096" t="s">
        <v>3959</v>
      </c>
      <c r="C2096" t="s">
        <v>3959</v>
      </c>
      <c r="D2096" t="s">
        <v>7</v>
      </c>
      <c r="E2096" t="str">
        <f t="shared" si="32"/>
        <v>Sudah Upload</v>
      </c>
      <c r="F2096">
        <f>COUNTIFS('Raw data yang sudah upload'!C:C,C2096,'Raw data yang sudah upload'!A:A,$I$3)</f>
        <v>1</v>
      </c>
      <c r="G2096" t="str">
        <f>IF(F2096=0,"Tidak Upload",IF(COUNTIFS('Raw data yang sudah upload'!C:C,C2096,'Raw data yang sudah upload'!A:A,$I$3,'Raw data yang sudah upload'!X:X,"YA")&gt;0,"Tepat Waktu","Terlambat"))</f>
        <v>Tepat Waktu</v>
      </c>
    </row>
    <row r="2097" spans="1:7">
      <c r="A2097" t="s">
        <v>410</v>
      </c>
      <c r="B2097" t="s">
        <v>3960</v>
      </c>
      <c r="C2097" t="s">
        <v>3961</v>
      </c>
      <c r="D2097" t="s">
        <v>29</v>
      </c>
      <c r="E2097" t="str">
        <f t="shared" si="32"/>
        <v>Tidak Upload</v>
      </c>
      <c r="F2097">
        <f>COUNTIFS('Raw data yang sudah upload'!C:C,C2097,'Raw data yang sudah upload'!A:A,$I$3)</f>
        <v>0</v>
      </c>
      <c r="G2097" t="str">
        <f>IF(F2097=0,"Tidak Upload",IF(COUNTIFS('Raw data yang sudah upload'!C:C,C2097,'Raw data yang sudah upload'!A:A,$I$3,'Raw data yang sudah upload'!X:X,"YA")&gt;0,"Tepat Waktu","Terlambat"))</f>
        <v>Tidak Upload</v>
      </c>
    </row>
    <row r="2098" spans="1:7">
      <c r="A2098" t="s">
        <v>26</v>
      </c>
      <c r="B2098" t="s">
        <v>3962</v>
      </c>
      <c r="C2098" t="s">
        <v>3963</v>
      </c>
      <c r="D2098" t="s">
        <v>29</v>
      </c>
      <c r="E2098" t="str">
        <f t="shared" si="32"/>
        <v>Tidak Upload</v>
      </c>
      <c r="F2098">
        <f>COUNTIFS('Raw data yang sudah upload'!C:C,C2098,'Raw data yang sudah upload'!A:A,$I$3)</f>
        <v>0</v>
      </c>
      <c r="G2098" t="str">
        <f>IF(F2098=0,"Tidak Upload",IF(COUNTIFS('Raw data yang sudah upload'!C:C,C2098,'Raw data yang sudah upload'!A:A,$I$3,'Raw data yang sudah upload'!X:X,"YA")&gt;0,"Tepat Waktu","Terlambat"))</f>
        <v>Tidak Upload</v>
      </c>
    </row>
    <row r="2099" spans="1:7">
      <c r="A2099" t="s">
        <v>26</v>
      </c>
      <c r="B2099" t="s">
        <v>3964</v>
      </c>
      <c r="C2099" t="s">
        <v>3965</v>
      </c>
      <c r="D2099" t="s">
        <v>29</v>
      </c>
      <c r="E2099" t="str">
        <f t="shared" si="32"/>
        <v>Tidak Upload</v>
      </c>
      <c r="F2099">
        <f>COUNTIFS('Raw data yang sudah upload'!C:C,C2099,'Raw data yang sudah upload'!A:A,$I$3)</f>
        <v>0</v>
      </c>
      <c r="G2099" t="str">
        <f>IF(F2099=0,"Tidak Upload",IF(COUNTIFS('Raw data yang sudah upload'!C:C,C2099,'Raw data yang sudah upload'!A:A,$I$3,'Raw data yang sudah upload'!X:X,"YA")&gt;0,"Tepat Waktu","Terlambat"))</f>
        <v>Tidak Upload</v>
      </c>
    </row>
    <row r="2100" spans="1:7">
      <c r="A2100" t="s">
        <v>391</v>
      </c>
      <c r="B2100" t="s">
        <v>3966</v>
      </c>
      <c r="C2100" t="s">
        <v>3967</v>
      </c>
      <c r="D2100" t="s">
        <v>7</v>
      </c>
      <c r="E2100" t="str">
        <f t="shared" si="32"/>
        <v>Sudah Upload</v>
      </c>
      <c r="F2100">
        <f>COUNTIFS('Raw data yang sudah upload'!C:C,C2100,'Raw data yang sudah upload'!A:A,$I$3)</f>
        <v>1</v>
      </c>
      <c r="G2100" t="str">
        <f>IF(F2100=0,"Tidak Upload",IF(COUNTIFS('Raw data yang sudah upload'!C:C,C2100,'Raw data yang sudah upload'!A:A,$I$3,'Raw data yang sudah upload'!X:X,"YA")&gt;0,"Tepat Waktu","Terlambat"))</f>
        <v>Tepat Waktu</v>
      </c>
    </row>
    <row r="2101" spans="1:7">
      <c r="A2101" t="s">
        <v>565</v>
      </c>
      <c r="B2101" t="s">
        <v>3968</v>
      </c>
      <c r="C2101" t="s">
        <v>3969</v>
      </c>
      <c r="D2101" t="s">
        <v>29</v>
      </c>
      <c r="E2101" t="str">
        <f t="shared" si="32"/>
        <v>Tidak Upload</v>
      </c>
      <c r="F2101">
        <f>COUNTIFS('Raw data yang sudah upload'!C:C,C2101,'Raw data yang sudah upload'!A:A,$I$3)</f>
        <v>0</v>
      </c>
      <c r="G2101" t="str">
        <f>IF(F2101=0,"Tidak Upload",IF(COUNTIFS('Raw data yang sudah upload'!C:C,C2101,'Raw data yang sudah upload'!A:A,$I$3,'Raw data yang sudah upload'!X:X,"YA")&gt;0,"Tepat Waktu","Terlambat"))</f>
        <v>Tidak Upload</v>
      </c>
    </row>
    <row r="2102" spans="1:7">
      <c r="A2102" t="s">
        <v>358</v>
      </c>
      <c r="B2102" t="s">
        <v>3970</v>
      </c>
      <c r="C2102" t="s">
        <v>3971</v>
      </c>
      <c r="D2102" t="s">
        <v>7</v>
      </c>
      <c r="E2102" t="str">
        <f t="shared" si="32"/>
        <v>Sudah Upload</v>
      </c>
      <c r="F2102">
        <f>COUNTIFS('Raw data yang sudah upload'!C:C,C2102,'Raw data yang sudah upload'!A:A,$I$3)</f>
        <v>1</v>
      </c>
      <c r="G2102" t="str">
        <f>IF(F2102=0,"Tidak Upload",IF(COUNTIFS('Raw data yang sudah upload'!C:C,C2102,'Raw data yang sudah upload'!A:A,$I$3,'Raw data yang sudah upload'!X:X,"YA")&gt;0,"Tepat Waktu","Terlambat"))</f>
        <v>Tepat Waktu</v>
      </c>
    </row>
    <row r="2103" spans="1:7">
      <c r="A2103" t="s">
        <v>413</v>
      </c>
      <c r="B2103" t="s">
        <v>3972</v>
      </c>
      <c r="C2103" t="s">
        <v>3973</v>
      </c>
      <c r="D2103" t="s">
        <v>7</v>
      </c>
      <c r="E2103" t="str">
        <f t="shared" si="32"/>
        <v>Sudah Upload</v>
      </c>
      <c r="F2103">
        <f>COUNTIFS('Raw data yang sudah upload'!C:C,C2103,'Raw data yang sudah upload'!A:A,$I$3)</f>
        <v>1</v>
      </c>
      <c r="G2103" t="str">
        <f>IF(F2103=0,"Tidak Upload",IF(COUNTIFS('Raw data yang sudah upload'!C:C,C2103,'Raw data yang sudah upload'!A:A,$I$3,'Raw data yang sudah upload'!X:X,"YA")&gt;0,"Tepat Waktu","Terlambat"))</f>
        <v>Tepat Waktu</v>
      </c>
    </row>
    <row r="2104" spans="1:7">
      <c r="A2104" t="s">
        <v>358</v>
      </c>
      <c r="B2104" t="s">
        <v>3974</v>
      </c>
      <c r="C2104" t="s">
        <v>3975</v>
      </c>
      <c r="D2104" t="s">
        <v>7</v>
      </c>
      <c r="E2104" t="str">
        <f t="shared" si="32"/>
        <v>Sudah Upload</v>
      </c>
      <c r="F2104">
        <f>COUNTIFS('Raw data yang sudah upload'!C:C,C2104,'Raw data yang sudah upload'!A:A,$I$3)</f>
        <v>1</v>
      </c>
      <c r="G2104" t="str">
        <f>IF(F2104=0,"Tidak Upload",IF(COUNTIFS('Raw data yang sudah upload'!C:C,C2104,'Raw data yang sudah upload'!A:A,$I$3,'Raw data yang sudah upload'!X:X,"YA")&gt;0,"Tepat Waktu","Terlambat"))</f>
        <v>Tepat Waktu</v>
      </c>
    </row>
    <row r="2105" spans="1:7">
      <c r="A2105" t="s">
        <v>229</v>
      </c>
      <c r="B2105" t="s">
        <v>3976</v>
      </c>
      <c r="C2105" t="s">
        <v>3976</v>
      </c>
      <c r="D2105" t="s">
        <v>7</v>
      </c>
      <c r="E2105" t="str">
        <f t="shared" si="32"/>
        <v>Sudah Upload</v>
      </c>
      <c r="F2105">
        <f>COUNTIFS('Raw data yang sudah upload'!C:C,C2105,'Raw data yang sudah upload'!A:A,$I$3)</f>
        <v>1</v>
      </c>
      <c r="G2105" t="str">
        <f>IF(F2105=0,"Tidak Upload",IF(COUNTIFS('Raw data yang sudah upload'!C:C,C2105,'Raw data yang sudah upload'!A:A,$I$3,'Raw data yang sudah upload'!X:X,"YA")&gt;0,"Tepat Waktu","Terlambat"))</f>
        <v>Tepat Waktu</v>
      </c>
    </row>
    <row r="2106" spans="1:7">
      <c r="A2106" t="s">
        <v>358</v>
      </c>
      <c r="B2106" t="s">
        <v>3977</v>
      </c>
      <c r="C2106" t="s">
        <v>3978</v>
      </c>
      <c r="D2106" t="s">
        <v>7</v>
      </c>
      <c r="E2106" t="str">
        <f t="shared" si="32"/>
        <v>Sudah Upload</v>
      </c>
      <c r="F2106">
        <f>COUNTIFS('Raw data yang sudah upload'!C:C,C2106,'Raw data yang sudah upload'!A:A,$I$3)</f>
        <v>1</v>
      </c>
      <c r="G2106" t="str">
        <f>IF(F2106=0,"Tidak Upload",IF(COUNTIFS('Raw data yang sudah upload'!C:C,C2106,'Raw data yang sudah upload'!A:A,$I$3,'Raw data yang sudah upload'!X:X,"YA")&gt;0,"Tepat Waktu","Terlambat"))</f>
        <v>Tepat Waktu</v>
      </c>
    </row>
    <row r="2107" spans="1:7">
      <c r="A2107" t="s">
        <v>229</v>
      </c>
      <c r="B2107" t="s">
        <v>3979</v>
      </c>
      <c r="C2107" t="s">
        <v>3980</v>
      </c>
      <c r="D2107" t="s">
        <v>7</v>
      </c>
      <c r="E2107" t="str">
        <f t="shared" si="32"/>
        <v>Sudah Upload</v>
      </c>
      <c r="F2107">
        <f>COUNTIFS('Raw data yang sudah upload'!C:C,C2107,'Raw data yang sudah upload'!A:A,$I$3)</f>
        <v>1</v>
      </c>
      <c r="G2107" t="str">
        <f>IF(F2107=0,"Tidak Upload",IF(COUNTIFS('Raw data yang sudah upload'!C:C,C2107,'Raw data yang sudah upload'!A:A,$I$3,'Raw data yang sudah upload'!X:X,"YA")&gt;0,"Tepat Waktu","Terlambat"))</f>
        <v>Tepat Waktu</v>
      </c>
    </row>
    <row r="2108" spans="1:7">
      <c r="A2108" t="s">
        <v>453</v>
      </c>
      <c r="B2108" t="s">
        <v>3981</v>
      </c>
      <c r="C2108" t="s">
        <v>3982</v>
      </c>
      <c r="D2108" t="s">
        <v>7</v>
      </c>
      <c r="E2108" t="str">
        <f t="shared" si="32"/>
        <v>Sudah Upload</v>
      </c>
      <c r="F2108">
        <f>COUNTIFS('Raw data yang sudah upload'!C:C,C2108,'Raw data yang sudah upload'!A:A,$I$3)</f>
        <v>1</v>
      </c>
      <c r="G2108" t="str">
        <f>IF(F2108=0,"Tidak Upload",IF(COUNTIFS('Raw data yang sudah upload'!C:C,C2108,'Raw data yang sudah upload'!A:A,$I$3,'Raw data yang sudah upload'!X:X,"YA")&gt;0,"Tepat Waktu","Terlambat"))</f>
        <v>Tepat Waktu</v>
      </c>
    </row>
    <row r="2109" spans="1:7">
      <c r="A2109" t="s">
        <v>848</v>
      </c>
      <c r="B2109" t="s">
        <v>3983</v>
      </c>
      <c r="C2109" t="s">
        <v>3984</v>
      </c>
      <c r="D2109" t="s">
        <v>7</v>
      </c>
      <c r="E2109" t="str">
        <f t="shared" si="32"/>
        <v>Sudah Upload</v>
      </c>
      <c r="F2109">
        <f>COUNTIFS('Raw data yang sudah upload'!C:C,C2109,'Raw data yang sudah upload'!A:A,$I$3)</f>
        <v>1</v>
      </c>
      <c r="G2109" t="str">
        <f>IF(F2109=0,"Tidak Upload",IF(COUNTIFS('Raw data yang sudah upload'!C:C,C2109,'Raw data yang sudah upload'!A:A,$I$3,'Raw data yang sudah upload'!X:X,"YA")&gt;0,"Tepat Waktu","Terlambat"))</f>
        <v>Tepat Waktu</v>
      </c>
    </row>
    <row r="2110" spans="1:7">
      <c r="A2110" t="s">
        <v>848</v>
      </c>
      <c r="B2110" t="s">
        <v>3985</v>
      </c>
      <c r="C2110" t="s">
        <v>3986</v>
      </c>
      <c r="D2110" t="s">
        <v>7</v>
      </c>
      <c r="E2110" t="str">
        <f t="shared" si="32"/>
        <v>Sudah Upload</v>
      </c>
      <c r="F2110">
        <f>COUNTIFS('Raw data yang sudah upload'!C:C,C2110,'Raw data yang sudah upload'!A:A,$I$3)</f>
        <v>1</v>
      </c>
      <c r="G2110" t="str">
        <f>IF(F2110=0,"Tidak Upload",IF(COUNTIFS('Raw data yang sudah upload'!C:C,C2110,'Raw data yang sudah upload'!A:A,$I$3,'Raw data yang sudah upload'!X:X,"YA")&gt;0,"Tepat Waktu","Terlambat"))</f>
        <v>Tepat Waktu</v>
      </c>
    </row>
    <row r="2111" spans="1:7">
      <c r="A2111" t="s">
        <v>848</v>
      </c>
      <c r="B2111" t="s">
        <v>3987</v>
      </c>
      <c r="C2111" t="s">
        <v>3988</v>
      </c>
      <c r="D2111" t="s">
        <v>7</v>
      </c>
      <c r="E2111" t="str">
        <f t="shared" si="32"/>
        <v>Sudah Upload</v>
      </c>
      <c r="F2111">
        <f>COUNTIFS('Raw data yang sudah upload'!C:C,C2111,'Raw data yang sudah upload'!A:A,$I$3)</f>
        <v>1</v>
      </c>
      <c r="G2111" t="str">
        <f>IF(F2111=0,"Tidak Upload",IF(COUNTIFS('Raw data yang sudah upload'!C:C,C2111,'Raw data yang sudah upload'!A:A,$I$3,'Raw data yang sudah upload'!X:X,"YA")&gt;0,"Tepat Waktu","Terlambat"))</f>
        <v>Tepat Waktu</v>
      </c>
    </row>
    <row r="2112" spans="1:7">
      <c r="A2112" t="s">
        <v>565</v>
      </c>
      <c r="B2112" t="s">
        <v>3989</v>
      </c>
      <c r="C2112" t="s">
        <v>3989</v>
      </c>
      <c r="D2112" t="s">
        <v>7</v>
      </c>
      <c r="E2112" t="str">
        <f t="shared" si="32"/>
        <v>Sudah Upload</v>
      </c>
      <c r="F2112">
        <f>COUNTIFS('Raw data yang sudah upload'!C:C,C2112,'Raw data yang sudah upload'!A:A,$I$3)</f>
        <v>1</v>
      </c>
      <c r="G2112" t="str">
        <f>IF(F2112=0,"Tidak Upload",IF(COUNTIFS('Raw data yang sudah upload'!C:C,C2112,'Raw data yang sudah upload'!A:A,$I$3,'Raw data yang sudah upload'!X:X,"YA")&gt;0,"Tepat Waktu","Terlambat"))</f>
        <v>Tepat Waktu</v>
      </c>
    </row>
    <row r="2113" spans="1:7">
      <c r="A2113" t="s">
        <v>453</v>
      </c>
      <c r="B2113" t="s">
        <v>3990</v>
      </c>
      <c r="C2113" t="s">
        <v>3991</v>
      </c>
      <c r="D2113" t="s">
        <v>7</v>
      </c>
      <c r="E2113" t="str">
        <f t="shared" si="32"/>
        <v>Sudah Upload</v>
      </c>
      <c r="F2113">
        <f>COUNTIFS('Raw data yang sudah upload'!C:C,C2113,'Raw data yang sudah upload'!A:A,$I$3)</f>
        <v>1</v>
      </c>
      <c r="G2113" t="str">
        <f>IF(F2113=0,"Tidak Upload",IF(COUNTIFS('Raw data yang sudah upload'!C:C,C2113,'Raw data yang sudah upload'!A:A,$I$3,'Raw data yang sudah upload'!X:X,"YA")&gt;0,"Tepat Waktu","Terlambat"))</f>
        <v>Tepat Waktu</v>
      </c>
    </row>
    <row r="2114" spans="1:7">
      <c r="A2114" t="s">
        <v>565</v>
      </c>
      <c r="B2114" t="s">
        <v>3992</v>
      </c>
      <c r="C2114" t="s">
        <v>3993</v>
      </c>
      <c r="D2114" t="s">
        <v>29</v>
      </c>
      <c r="E2114" t="str">
        <f t="shared" si="32"/>
        <v>Tidak Upload</v>
      </c>
      <c r="F2114">
        <f>COUNTIFS('Raw data yang sudah upload'!C:C,C2114,'Raw data yang sudah upload'!A:A,$I$3)</f>
        <v>0</v>
      </c>
      <c r="G2114" t="str">
        <f>IF(F2114=0,"Tidak Upload",IF(COUNTIFS('Raw data yang sudah upload'!C:C,C2114,'Raw data yang sudah upload'!A:A,$I$3,'Raw data yang sudah upload'!X:X,"YA")&gt;0,"Tepat Waktu","Terlambat"))</f>
        <v>Tidak Upload</v>
      </c>
    </row>
    <row r="2115" spans="1:7">
      <c r="A2115" t="s">
        <v>565</v>
      </c>
      <c r="B2115" t="s">
        <v>3994</v>
      </c>
      <c r="C2115" t="s">
        <v>3995</v>
      </c>
      <c r="D2115" t="s">
        <v>7</v>
      </c>
      <c r="E2115" t="str">
        <f t="shared" si="32"/>
        <v>Tidak Upload</v>
      </c>
      <c r="F2115">
        <f>COUNTIFS('Raw data yang sudah upload'!C:C,C2115,'Raw data yang sudah upload'!A:A,$I$3)</f>
        <v>0</v>
      </c>
      <c r="G2115" t="str">
        <f>IF(F2115=0,"Tidak Upload",IF(COUNTIFS('Raw data yang sudah upload'!C:C,C2115,'Raw data yang sudah upload'!A:A,$I$3,'Raw data yang sudah upload'!X:X,"YA")&gt;0,"Tepat Waktu","Terlambat"))</f>
        <v>Tidak Upload</v>
      </c>
    </row>
    <row r="2116" spans="1:7">
      <c r="A2116" t="s">
        <v>565</v>
      </c>
      <c r="B2116" t="s">
        <v>3996</v>
      </c>
      <c r="C2116" t="s">
        <v>3997</v>
      </c>
      <c r="D2116" t="s">
        <v>7</v>
      </c>
      <c r="E2116" t="str">
        <f t="shared" ref="E2116:E2179" si="33">IF(F2116=0,"Tidak Upload","Sudah Upload")</f>
        <v>Sudah Upload</v>
      </c>
      <c r="F2116">
        <f>COUNTIFS('Raw data yang sudah upload'!C:C,C2116,'Raw data yang sudah upload'!A:A,$I$3)</f>
        <v>1</v>
      </c>
      <c r="G2116" t="str">
        <f>IF(F2116=0,"Tidak Upload",IF(COUNTIFS('Raw data yang sudah upload'!C:C,C2116,'Raw data yang sudah upload'!A:A,$I$3,'Raw data yang sudah upload'!X:X,"YA")&gt;0,"Tepat Waktu","Terlambat"))</f>
        <v>Tepat Waktu</v>
      </c>
    </row>
    <row r="2117" spans="1:7">
      <c r="A2117" t="s">
        <v>565</v>
      </c>
      <c r="B2117" t="s">
        <v>3998</v>
      </c>
      <c r="C2117" t="s">
        <v>3999</v>
      </c>
      <c r="D2117" t="s">
        <v>7</v>
      </c>
      <c r="E2117" t="str">
        <f t="shared" si="33"/>
        <v>Tidak Upload</v>
      </c>
      <c r="F2117">
        <f>COUNTIFS('Raw data yang sudah upload'!C:C,C2117,'Raw data yang sudah upload'!A:A,$I$3)</f>
        <v>0</v>
      </c>
      <c r="G2117" t="str">
        <f>IF(F2117=0,"Tidak Upload",IF(COUNTIFS('Raw data yang sudah upload'!C:C,C2117,'Raw data yang sudah upload'!A:A,$I$3,'Raw data yang sudah upload'!X:X,"YA")&gt;0,"Tepat Waktu","Terlambat"))</f>
        <v>Tidak Upload</v>
      </c>
    </row>
    <row r="2118" spans="1:7">
      <c r="A2118" t="s">
        <v>565</v>
      </c>
      <c r="B2118" t="s">
        <v>4000</v>
      </c>
      <c r="C2118" t="s">
        <v>4001</v>
      </c>
      <c r="D2118" t="s">
        <v>7</v>
      </c>
      <c r="E2118" t="str">
        <f t="shared" si="33"/>
        <v>Tidak Upload</v>
      </c>
      <c r="F2118">
        <f>COUNTIFS('Raw data yang sudah upload'!C:C,C2118,'Raw data yang sudah upload'!A:A,$I$3)</f>
        <v>0</v>
      </c>
      <c r="G2118" t="str">
        <f>IF(F2118=0,"Tidak Upload",IF(COUNTIFS('Raw data yang sudah upload'!C:C,C2118,'Raw data yang sudah upload'!A:A,$I$3,'Raw data yang sudah upload'!X:X,"YA")&gt;0,"Tepat Waktu","Terlambat"))</f>
        <v>Tidak Upload</v>
      </c>
    </row>
    <row r="2119" spans="1:7">
      <c r="A2119" t="s">
        <v>391</v>
      </c>
      <c r="B2119" t="s">
        <v>4002</v>
      </c>
      <c r="C2119" t="s">
        <v>4003</v>
      </c>
      <c r="D2119" t="s">
        <v>29</v>
      </c>
      <c r="E2119" t="str">
        <f t="shared" si="33"/>
        <v>Tidak Upload</v>
      </c>
      <c r="F2119">
        <f>COUNTIFS('Raw data yang sudah upload'!C:C,C2119,'Raw data yang sudah upload'!A:A,$I$3)</f>
        <v>0</v>
      </c>
      <c r="G2119" t="str">
        <f>IF(F2119=0,"Tidak Upload",IF(COUNTIFS('Raw data yang sudah upload'!C:C,C2119,'Raw data yang sudah upload'!A:A,$I$3,'Raw data yang sudah upload'!X:X,"YA")&gt;0,"Tepat Waktu","Terlambat"))</f>
        <v>Tidak Upload</v>
      </c>
    </row>
    <row r="2120" spans="1:7">
      <c r="A2120" t="s">
        <v>860</v>
      </c>
      <c r="B2120" t="s">
        <v>4004</v>
      </c>
      <c r="C2120" t="s">
        <v>4004</v>
      </c>
      <c r="D2120" t="s">
        <v>29</v>
      </c>
      <c r="E2120" t="str">
        <f t="shared" si="33"/>
        <v>Sudah Upload</v>
      </c>
      <c r="F2120">
        <f>COUNTIFS('Raw data yang sudah upload'!C:C,C2120,'Raw data yang sudah upload'!A:A,$I$3)</f>
        <v>1</v>
      </c>
      <c r="G2120" t="str">
        <f>IF(F2120=0,"Tidak Upload",IF(COUNTIFS('Raw data yang sudah upload'!C:C,C2120,'Raw data yang sudah upload'!A:A,$I$3,'Raw data yang sudah upload'!X:X,"YA")&gt;0,"Tepat Waktu","Terlambat"))</f>
        <v>Tepat Waktu</v>
      </c>
    </row>
    <row r="2121" spans="1:7">
      <c r="A2121" t="s">
        <v>561</v>
      </c>
      <c r="B2121" t="s">
        <v>4005</v>
      </c>
      <c r="C2121" t="s">
        <v>4005</v>
      </c>
      <c r="D2121" t="s">
        <v>7</v>
      </c>
      <c r="E2121" t="str">
        <f t="shared" si="33"/>
        <v>Sudah Upload</v>
      </c>
      <c r="F2121">
        <f>COUNTIFS('Raw data yang sudah upload'!C:C,C2121,'Raw data yang sudah upload'!A:A,$I$3)</f>
        <v>1</v>
      </c>
      <c r="G2121" t="str">
        <f>IF(F2121=0,"Tidak Upload",IF(COUNTIFS('Raw data yang sudah upload'!C:C,C2121,'Raw data yang sudah upload'!A:A,$I$3,'Raw data yang sudah upload'!X:X,"YA")&gt;0,"Tepat Waktu","Terlambat"))</f>
        <v>Tepat Waktu</v>
      </c>
    </row>
    <row r="2122" spans="1:7">
      <c r="A2122" t="s">
        <v>561</v>
      </c>
      <c r="B2122" t="s">
        <v>4006</v>
      </c>
      <c r="C2122" t="s">
        <v>4006</v>
      </c>
      <c r="D2122" t="s">
        <v>7</v>
      </c>
      <c r="E2122" t="str">
        <f t="shared" si="33"/>
        <v>Sudah Upload</v>
      </c>
      <c r="F2122">
        <f>COUNTIFS('Raw data yang sudah upload'!C:C,C2122,'Raw data yang sudah upload'!A:A,$I$3)</f>
        <v>1</v>
      </c>
      <c r="G2122" t="str">
        <f>IF(F2122=0,"Tidak Upload",IF(COUNTIFS('Raw data yang sudah upload'!C:C,C2122,'Raw data yang sudah upload'!A:A,$I$3,'Raw data yang sudah upload'!X:X,"YA")&gt;0,"Tepat Waktu","Terlambat"))</f>
        <v>Tepat Waktu</v>
      </c>
    </row>
    <row r="2123" spans="1:7">
      <c r="A2123" t="s">
        <v>561</v>
      </c>
      <c r="B2123" t="s">
        <v>4007</v>
      </c>
      <c r="C2123" t="s">
        <v>4007</v>
      </c>
      <c r="D2123" t="s">
        <v>7</v>
      </c>
      <c r="E2123" t="str">
        <f t="shared" si="33"/>
        <v>Sudah Upload</v>
      </c>
      <c r="F2123">
        <f>COUNTIFS('Raw data yang sudah upload'!C:C,C2123,'Raw data yang sudah upload'!A:A,$I$3)</f>
        <v>1</v>
      </c>
      <c r="G2123" t="str">
        <f>IF(F2123=0,"Tidak Upload",IF(COUNTIFS('Raw data yang sudah upload'!C:C,C2123,'Raw data yang sudah upload'!A:A,$I$3,'Raw data yang sudah upload'!X:X,"YA")&gt;0,"Tepat Waktu","Terlambat"))</f>
        <v>Tepat Waktu</v>
      </c>
    </row>
    <row r="2124" spans="1:7">
      <c r="A2124" t="s">
        <v>561</v>
      </c>
      <c r="B2124" t="s">
        <v>4008</v>
      </c>
      <c r="C2124" t="s">
        <v>4008</v>
      </c>
      <c r="D2124" t="s">
        <v>7</v>
      </c>
      <c r="E2124" t="str">
        <f t="shared" si="33"/>
        <v>Sudah Upload</v>
      </c>
      <c r="F2124">
        <f>COUNTIFS('Raw data yang sudah upload'!C:C,C2124,'Raw data yang sudah upload'!A:A,$I$3)</f>
        <v>1</v>
      </c>
      <c r="G2124" t="str">
        <f>IF(F2124=0,"Tidak Upload",IF(COUNTIFS('Raw data yang sudah upload'!C:C,C2124,'Raw data yang sudah upload'!A:A,$I$3,'Raw data yang sudah upload'!X:X,"YA")&gt;0,"Tepat Waktu","Terlambat"))</f>
        <v>Tepat Waktu</v>
      </c>
    </row>
    <row r="2125" spans="1:7">
      <c r="A2125" t="s">
        <v>561</v>
      </c>
      <c r="B2125" t="s">
        <v>4009</v>
      </c>
      <c r="C2125" t="s">
        <v>4009</v>
      </c>
      <c r="D2125" t="s">
        <v>7</v>
      </c>
      <c r="E2125" t="str">
        <f t="shared" si="33"/>
        <v>Sudah Upload</v>
      </c>
      <c r="F2125">
        <f>COUNTIFS('Raw data yang sudah upload'!C:C,C2125,'Raw data yang sudah upload'!A:A,$I$3)</f>
        <v>1</v>
      </c>
      <c r="G2125" t="str">
        <f>IF(F2125=0,"Tidak Upload",IF(COUNTIFS('Raw data yang sudah upload'!C:C,C2125,'Raw data yang sudah upload'!A:A,$I$3,'Raw data yang sudah upload'!X:X,"YA")&gt;0,"Tepat Waktu","Terlambat"))</f>
        <v>Tepat Waktu</v>
      </c>
    </row>
    <row r="2126" spans="1:7">
      <c r="A2126" t="s">
        <v>561</v>
      </c>
      <c r="B2126" t="s">
        <v>4010</v>
      </c>
      <c r="C2126" t="s">
        <v>4010</v>
      </c>
      <c r="D2126" t="s">
        <v>7</v>
      </c>
      <c r="E2126" t="str">
        <f t="shared" si="33"/>
        <v>Sudah Upload</v>
      </c>
      <c r="F2126">
        <f>COUNTIFS('Raw data yang sudah upload'!C:C,C2126,'Raw data yang sudah upload'!A:A,$I$3)</f>
        <v>1</v>
      </c>
      <c r="G2126" t="str">
        <f>IF(F2126=0,"Tidak Upload",IF(COUNTIFS('Raw data yang sudah upload'!C:C,C2126,'Raw data yang sudah upload'!A:A,$I$3,'Raw data yang sudah upload'!X:X,"YA")&gt;0,"Tepat Waktu","Terlambat"))</f>
        <v>Tepat Waktu</v>
      </c>
    </row>
    <row r="2127" spans="1:7">
      <c r="A2127" t="s">
        <v>561</v>
      </c>
      <c r="B2127" t="s">
        <v>4011</v>
      </c>
      <c r="C2127" t="s">
        <v>4011</v>
      </c>
      <c r="D2127" t="s">
        <v>7</v>
      </c>
      <c r="E2127" t="str">
        <f t="shared" si="33"/>
        <v>Sudah Upload</v>
      </c>
      <c r="F2127">
        <f>COUNTIFS('Raw data yang sudah upload'!C:C,C2127,'Raw data yang sudah upload'!A:A,$I$3)</f>
        <v>1</v>
      </c>
      <c r="G2127" t="str">
        <f>IF(F2127=0,"Tidak Upload",IF(COUNTIFS('Raw data yang sudah upload'!C:C,C2127,'Raw data yang sudah upload'!A:A,$I$3,'Raw data yang sudah upload'!X:X,"YA")&gt;0,"Tepat Waktu","Terlambat"))</f>
        <v>Tepat Waktu</v>
      </c>
    </row>
    <row r="2128" spans="1:7">
      <c r="A2128" t="s">
        <v>848</v>
      </c>
      <c r="B2128" t="s">
        <v>4012</v>
      </c>
      <c r="C2128" t="s">
        <v>4013</v>
      </c>
      <c r="D2128" t="s">
        <v>7</v>
      </c>
      <c r="E2128" t="str">
        <f t="shared" si="33"/>
        <v>Tidak Upload</v>
      </c>
      <c r="F2128">
        <f>COUNTIFS('Raw data yang sudah upload'!C:C,C2128,'Raw data yang sudah upload'!A:A,$I$3)</f>
        <v>0</v>
      </c>
      <c r="G2128" t="str">
        <f>IF(F2128=0,"Tidak Upload",IF(COUNTIFS('Raw data yang sudah upload'!C:C,C2128,'Raw data yang sudah upload'!A:A,$I$3,'Raw data yang sudah upload'!X:X,"YA")&gt;0,"Tepat Waktu","Terlambat"))</f>
        <v>Tidak Upload</v>
      </c>
    </row>
    <row r="2129" spans="1:7">
      <c r="A2129" t="s">
        <v>561</v>
      </c>
      <c r="B2129" t="s">
        <v>4014</v>
      </c>
      <c r="C2129" t="s">
        <v>4014</v>
      </c>
      <c r="D2129" t="s">
        <v>7</v>
      </c>
      <c r="E2129" t="str">
        <f t="shared" si="33"/>
        <v>Sudah Upload</v>
      </c>
      <c r="F2129">
        <f>COUNTIFS('Raw data yang sudah upload'!C:C,C2129,'Raw data yang sudah upload'!A:A,$I$3)</f>
        <v>1</v>
      </c>
      <c r="G2129" t="str">
        <f>IF(F2129=0,"Tidak Upload",IF(COUNTIFS('Raw data yang sudah upload'!C:C,C2129,'Raw data yang sudah upload'!A:A,$I$3,'Raw data yang sudah upload'!X:X,"YA")&gt;0,"Tepat Waktu","Terlambat"))</f>
        <v>Tepat Waktu</v>
      </c>
    </row>
    <row r="2130" spans="1:7">
      <c r="A2130" t="s">
        <v>777</v>
      </c>
      <c r="B2130" t="s">
        <v>4015</v>
      </c>
      <c r="C2130" t="s">
        <v>4016</v>
      </c>
      <c r="D2130" t="s">
        <v>29</v>
      </c>
      <c r="E2130" t="str">
        <f t="shared" si="33"/>
        <v>Tidak Upload</v>
      </c>
      <c r="F2130">
        <f>COUNTIFS('Raw data yang sudah upload'!C:C,C2130,'Raw data yang sudah upload'!A:A,$I$3)</f>
        <v>0</v>
      </c>
      <c r="G2130" t="str">
        <f>IF(F2130=0,"Tidak Upload",IF(COUNTIFS('Raw data yang sudah upload'!C:C,C2130,'Raw data yang sudah upload'!A:A,$I$3,'Raw data yang sudah upload'!X:X,"YA")&gt;0,"Tepat Waktu","Terlambat"))</f>
        <v>Tidak Upload</v>
      </c>
    </row>
    <row r="2131" spans="1:7">
      <c r="A2131" t="s">
        <v>1026</v>
      </c>
      <c r="B2131" t="s">
        <v>4017</v>
      </c>
      <c r="C2131" t="s">
        <v>4017</v>
      </c>
      <c r="D2131" t="s">
        <v>7</v>
      </c>
      <c r="E2131" t="str">
        <f t="shared" si="33"/>
        <v>Sudah Upload</v>
      </c>
      <c r="F2131">
        <f>COUNTIFS('Raw data yang sudah upload'!C:C,C2131,'Raw data yang sudah upload'!A:A,$I$3)</f>
        <v>1</v>
      </c>
      <c r="G2131" t="str">
        <f>IF(F2131=0,"Tidak Upload",IF(COUNTIFS('Raw data yang sudah upload'!C:C,C2131,'Raw data yang sudah upload'!A:A,$I$3,'Raw data yang sudah upload'!X:X,"YA")&gt;0,"Tepat Waktu","Terlambat"))</f>
        <v>Tepat Waktu</v>
      </c>
    </row>
    <row r="2132" spans="1:7">
      <c r="A2132" t="s">
        <v>561</v>
      </c>
      <c r="B2132" t="s">
        <v>4018</v>
      </c>
      <c r="C2132" t="s">
        <v>4018</v>
      </c>
      <c r="D2132" t="s">
        <v>7</v>
      </c>
      <c r="E2132" t="str">
        <f t="shared" si="33"/>
        <v>Sudah Upload</v>
      </c>
      <c r="F2132">
        <f>COUNTIFS('Raw data yang sudah upload'!C:C,C2132,'Raw data yang sudah upload'!A:A,$I$3)</f>
        <v>1</v>
      </c>
      <c r="G2132" t="str">
        <f>IF(F2132=0,"Tidak Upload",IF(COUNTIFS('Raw data yang sudah upload'!C:C,C2132,'Raw data yang sudah upload'!A:A,$I$3,'Raw data yang sudah upload'!X:X,"YA")&gt;0,"Tepat Waktu","Terlambat"))</f>
        <v>Tepat Waktu</v>
      </c>
    </row>
    <row r="2133" spans="1:7">
      <c r="A2133" t="s">
        <v>588</v>
      </c>
      <c r="B2133" t="s">
        <v>4019</v>
      </c>
      <c r="C2133" t="s">
        <v>4019</v>
      </c>
      <c r="D2133" t="s">
        <v>29</v>
      </c>
      <c r="E2133" t="str">
        <f t="shared" si="33"/>
        <v>Tidak Upload</v>
      </c>
      <c r="F2133">
        <f>COUNTIFS('Raw data yang sudah upload'!C:C,C2133,'Raw data yang sudah upload'!A:A,$I$3)</f>
        <v>0</v>
      </c>
      <c r="G2133" t="str">
        <f>IF(F2133=0,"Tidak Upload",IF(COUNTIFS('Raw data yang sudah upload'!C:C,C2133,'Raw data yang sudah upload'!A:A,$I$3,'Raw data yang sudah upload'!X:X,"YA")&gt;0,"Tepat Waktu","Terlambat"))</f>
        <v>Tidak Upload</v>
      </c>
    </row>
    <row r="2134" spans="1:7">
      <c r="A2134" t="s">
        <v>26</v>
      </c>
      <c r="B2134" t="s">
        <v>4020</v>
      </c>
      <c r="C2134" t="s">
        <v>4020</v>
      </c>
      <c r="D2134" t="s">
        <v>29</v>
      </c>
      <c r="E2134" t="str">
        <f t="shared" si="33"/>
        <v>Tidak Upload</v>
      </c>
      <c r="F2134">
        <f>COUNTIFS('Raw data yang sudah upload'!C:C,C2134,'Raw data yang sudah upload'!A:A,$I$3)</f>
        <v>0</v>
      </c>
      <c r="G2134" t="str">
        <f>IF(F2134=0,"Tidak Upload",IF(COUNTIFS('Raw data yang sudah upload'!C:C,C2134,'Raw data yang sudah upload'!A:A,$I$3,'Raw data yang sudah upload'!X:X,"YA")&gt;0,"Tepat Waktu","Terlambat"))</f>
        <v>Tidak Upload</v>
      </c>
    </row>
    <row r="2135" spans="1:7">
      <c r="A2135" t="s">
        <v>453</v>
      </c>
      <c r="B2135" t="s">
        <v>4021</v>
      </c>
      <c r="C2135" t="s">
        <v>4021</v>
      </c>
      <c r="D2135" t="s">
        <v>29</v>
      </c>
      <c r="E2135" t="str">
        <f t="shared" si="33"/>
        <v>Tidak Upload</v>
      </c>
      <c r="F2135">
        <f>COUNTIFS('Raw data yang sudah upload'!C:C,C2135,'Raw data yang sudah upload'!A:A,$I$3)</f>
        <v>0</v>
      </c>
      <c r="G2135" t="str">
        <f>IF(F2135=0,"Tidak Upload",IF(COUNTIFS('Raw data yang sudah upload'!C:C,C2135,'Raw data yang sudah upload'!A:A,$I$3,'Raw data yang sudah upload'!X:X,"YA")&gt;0,"Tepat Waktu","Terlambat"))</f>
        <v>Tidak Upload</v>
      </c>
    </row>
    <row r="2136" spans="1:7">
      <c r="A2136" t="s">
        <v>26</v>
      </c>
      <c r="B2136" t="s">
        <v>4022</v>
      </c>
      <c r="C2136" t="s">
        <v>4023</v>
      </c>
      <c r="D2136" t="s">
        <v>29</v>
      </c>
      <c r="E2136" t="str">
        <f t="shared" si="33"/>
        <v>Tidak Upload</v>
      </c>
      <c r="F2136">
        <f>COUNTIFS('Raw data yang sudah upload'!C:C,C2136,'Raw data yang sudah upload'!A:A,$I$3)</f>
        <v>0</v>
      </c>
      <c r="G2136" t="str">
        <f>IF(F2136=0,"Tidak Upload",IF(COUNTIFS('Raw data yang sudah upload'!C:C,C2136,'Raw data yang sudah upload'!A:A,$I$3,'Raw data yang sudah upload'!X:X,"YA")&gt;0,"Tepat Waktu","Terlambat"))</f>
        <v>Tidak Upload</v>
      </c>
    </row>
    <row r="2137" spans="1:7">
      <c r="A2137" t="s">
        <v>26</v>
      </c>
      <c r="B2137" t="s">
        <v>4024</v>
      </c>
      <c r="C2137" t="s">
        <v>4025</v>
      </c>
      <c r="D2137" t="s">
        <v>7</v>
      </c>
      <c r="E2137" t="str">
        <f t="shared" si="33"/>
        <v>Sudah Upload</v>
      </c>
      <c r="F2137">
        <f>COUNTIFS('Raw data yang sudah upload'!C:C,C2137,'Raw data yang sudah upload'!A:A,$I$3)</f>
        <v>1</v>
      </c>
      <c r="G2137" t="str">
        <f>IF(F2137=0,"Tidak Upload",IF(COUNTIFS('Raw data yang sudah upload'!C:C,C2137,'Raw data yang sudah upload'!A:A,$I$3,'Raw data yang sudah upload'!X:X,"YA")&gt;0,"Tepat Waktu","Terlambat"))</f>
        <v>Tepat Waktu</v>
      </c>
    </row>
    <row r="2138" spans="1:7">
      <c r="A2138" t="s">
        <v>561</v>
      </c>
      <c r="B2138" t="s">
        <v>4026</v>
      </c>
      <c r="C2138" t="s">
        <v>4027</v>
      </c>
      <c r="D2138" t="s">
        <v>7</v>
      </c>
      <c r="E2138" t="str">
        <f t="shared" si="33"/>
        <v>Sudah Upload</v>
      </c>
      <c r="F2138">
        <f>COUNTIFS('Raw data yang sudah upload'!C:C,C2138,'Raw data yang sudah upload'!A:A,$I$3)</f>
        <v>1</v>
      </c>
      <c r="G2138" t="str">
        <f>IF(F2138=0,"Tidak Upload",IF(COUNTIFS('Raw data yang sudah upload'!C:C,C2138,'Raw data yang sudah upload'!A:A,$I$3,'Raw data yang sudah upload'!X:X,"YA")&gt;0,"Tepat Waktu","Terlambat"))</f>
        <v>Tepat Waktu</v>
      </c>
    </row>
    <row r="2139" spans="1:7">
      <c r="A2139" t="s">
        <v>410</v>
      </c>
      <c r="B2139" t="s">
        <v>4028</v>
      </c>
      <c r="C2139" t="s">
        <v>4029</v>
      </c>
      <c r="D2139" t="s">
        <v>7</v>
      </c>
      <c r="E2139" t="str">
        <f t="shared" si="33"/>
        <v>Sudah Upload</v>
      </c>
      <c r="F2139">
        <f>COUNTIFS('Raw data yang sudah upload'!C:C,C2139,'Raw data yang sudah upload'!A:A,$I$3)</f>
        <v>1</v>
      </c>
      <c r="G2139" t="str">
        <f>IF(F2139=0,"Tidak Upload",IF(COUNTIFS('Raw data yang sudah upload'!C:C,C2139,'Raw data yang sudah upload'!A:A,$I$3,'Raw data yang sudah upload'!X:X,"YA")&gt;0,"Tepat Waktu","Terlambat"))</f>
        <v>Tepat Waktu</v>
      </c>
    </row>
    <row r="2140" spans="1:7">
      <c r="A2140" t="s">
        <v>358</v>
      </c>
      <c r="B2140" t="s">
        <v>4030</v>
      </c>
      <c r="C2140" t="s">
        <v>4030</v>
      </c>
      <c r="D2140" t="s">
        <v>29</v>
      </c>
      <c r="E2140" t="str">
        <f t="shared" si="33"/>
        <v>Tidak Upload</v>
      </c>
      <c r="F2140">
        <f>COUNTIFS('Raw data yang sudah upload'!C:C,C2140,'Raw data yang sudah upload'!A:A,$I$3)</f>
        <v>0</v>
      </c>
      <c r="G2140" t="str">
        <f>IF(F2140=0,"Tidak Upload",IF(COUNTIFS('Raw data yang sudah upload'!C:C,C2140,'Raw data yang sudah upload'!A:A,$I$3,'Raw data yang sudah upload'!X:X,"YA")&gt;0,"Tepat Waktu","Terlambat"))</f>
        <v>Tidak Upload</v>
      </c>
    </row>
    <row r="2141" spans="1:7">
      <c r="A2141" t="s">
        <v>453</v>
      </c>
      <c r="B2141" t="s">
        <v>4031</v>
      </c>
      <c r="C2141" t="s">
        <v>4032</v>
      </c>
      <c r="D2141" t="s">
        <v>7</v>
      </c>
      <c r="E2141" t="str">
        <f t="shared" si="33"/>
        <v>Sudah Upload</v>
      </c>
      <c r="F2141">
        <f>COUNTIFS('Raw data yang sudah upload'!C:C,C2141,'Raw data yang sudah upload'!A:A,$I$3)</f>
        <v>1</v>
      </c>
      <c r="G2141" t="str">
        <f>IF(F2141=0,"Tidak Upload",IF(COUNTIFS('Raw data yang sudah upload'!C:C,C2141,'Raw data yang sudah upload'!A:A,$I$3,'Raw data yang sudah upload'!X:X,"YA")&gt;0,"Tepat Waktu","Terlambat"))</f>
        <v>Tepat Waktu</v>
      </c>
    </row>
    <row r="2142" spans="1:7">
      <c r="A2142" t="s">
        <v>391</v>
      </c>
      <c r="B2142" t="s">
        <v>4033</v>
      </c>
      <c r="C2142" t="s">
        <v>4033</v>
      </c>
      <c r="D2142" t="s">
        <v>29</v>
      </c>
      <c r="E2142" t="str">
        <f t="shared" si="33"/>
        <v>Tidak Upload</v>
      </c>
      <c r="F2142">
        <f>COUNTIFS('Raw data yang sudah upload'!C:C,C2142,'Raw data yang sudah upload'!A:A,$I$3)</f>
        <v>0</v>
      </c>
      <c r="G2142" t="str">
        <f>IF(F2142=0,"Tidak Upload",IF(COUNTIFS('Raw data yang sudah upload'!C:C,C2142,'Raw data yang sudah upload'!A:A,$I$3,'Raw data yang sudah upload'!X:X,"YA")&gt;0,"Tepat Waktu","Terlambat"))</f>
        <v>Tidak Upload</v>
      </c>
    </row>
    <row r="2143" spans="1:7">
      <c r="A2143" t="s">
        <v>853</v>
      </c>
      <c r="B2143" t="s">
        <v>4034</v>
      </c>
      <c r="C2143" t="s">
        <v>4034</v>
      </c>
      <c r="D2143" t="s">
        <v>29</v>
      </c>
      <c r="E2143" t="str">
        <f t="shared" si="33"/>
        <v>Tidak Upload</v>
      </c>
      <c r="F2143">
        <f>COUNTIFS('Raw data yang sudah upload'!C:C,C2143,'Raw data yang sudah upload'!A:A,$I$3)</f>
        <v>0</v>
      </c>
      <c r="G2143" t="str">
        <f>IF(F2143=0,"Tidak Upload",IF(COUNTIFS('Raw data yang sudah upload'!C:C,C2143,'Raw data yang sudah upload'!A:A,$I$3,'Raw data yang sudah upload'!X:X,"YA")&gt;0,"Tepat Waktu","Terlambat"))</f>
        <v>Tidak Upload</v>
      </c>
    </row>
    <row r="2144" spans="1:7">
      <c r="A2144" t="s">
        <v>561</v>
      </c>
      <c r="B2144" t="s">
        <v>4035</v>
      </c>
      <c r="C2144" t="s">
        <v>4035</v>
      </c>
      <c r="D2144" t="s">
        <v>29</v>
      </c>
      <c r="E2144" t="str">
        <f t="shared" si="33"/>
        <v>Tidak Upload</v>
      </c>
      <c r="F2144">
        <f>COUNTIFS('Raw data yang sudah upload'!C:C,C2144,'Raw data yang sudah upload'!A:A,$I$3)</f>
        <v>0</v>
      </c>
      <c r="G2144" t="str">
        <f>IF(F2144=0,"Tidak Upload",IF(COUNTIFS('Raw data yang sudah upload'!C:C,C2144,'Raw data yang sudah upload'!A:A,$I$3,'Raw data yang sudah upload'!X:X,"YA")&gt;0,"Tepat Waktu","Terlambat"))</f>
        <v>Tidak Upload</v>
      </c>
    </row>
    <row r="2145" spans="1:7">
      <c r="A2145" t="s">
        <v>777</v>
      </c>
      <c r="B2145" t="s">
        <v>4036</v>
      </c>
      <c r="C2145" t="s">
        <v>4037</v>
      </c>
      <c r="D2145" t="s">
        <v>29</v>
      </c>
      <c r="E2145" t="str">
        <f t="shared" si="33"/>
        <v>Tidak Upload</v>
      </c>
      <c r="F2145">
        <f>COUNTIFS('Raw data yang sudah upload'!C:C,C2145,'Raw data yang sudah upload'!A:A,$I$3)</f>
        <v>0</v>
      </c>
      <c r="G2145" t="str">
        <f>IF(F2145=0,"Tidak Upload",IF(COUNTIFS('Raw data yang sudah upload'!C:C,C2145,'Raw data yang sudah upload'!A:A,$I$3,'Raw data yang sudah upload'!X:X,"YA")&gt;0,"Tepat Waktu","Terlambat"))</f>
        <v>Tidak Upload</v>
      </c>
    </row>
    <row r="2146" spans="1:7">
      <c r="A2146" t="s">
        <v>391</v>
      </c>
      <c r="B2146" t="s">
        <v>4038</v>
      </c>
      <c r="C2146" t="s">
        <v>4038</v>
      </c>
      <c r="D2146" t="s">
        <v>29</v>
      </c>
      <c r="E2146" t="str">
        <f t="shared" si="33"/>
        <v>Tidak Upload</v>
      </c>
      <c r="F2146">
        <f>COUNTIFS('Raw data yang sudah upload'!C:C,C2146,'Raw data yang sudah upload'!A:A,$I$3)</f>
        <v>0</v>
      </c>
      <c r="G2146" t="str">
        <f>IF(F2146=0,"Tidak Upload",IF(COUNTIFS('Raw data yang sudah upload'!C:C,C2146,'Raw data yang sudah upload'!A:A,$I$3,'Raw data yang sudah upload'!X:X,"YA")&gt;0,"Tepat Waktu","Terlambat"))</f>
        <v>Tidak Upload</v>
      </c>
    </row>
    <row r="2147" spans="1:7">
      <c r="A2147" t="s">
        <v>413</v>
      </c>
      <c r="B2147" t="s">
        <v>4039</v>
      </c>
      <c r="C2147" t="s">
        <v>4040</v>
      </c>
      <c r="D2147" t="s">
        <v>7</v>
      </c>
      <c r="E2147" t="str">
        <f t="shared" si="33"/>
        <v>Sudah Upload</v>
      </c>
      <c r="F2147">
        <f>COUNTIFS('Raw data yang sudah upload'!C:C,C2147,'Raw data yang sudah upload'!A:A,$I$3)</f>
        <v>1</v>
      </c>
      <c r="G2147" t="str">
        <f>IF(F2147=0,"Tidak Upload",IF(COUNTIFS('Raw data yang sudah upload'!C:C,C2147,'Raw data yang sudah upload'!A:A,$I$3,'Raw data yang sudah upload'!X:X,"YA")&gt;0,"Tepat Waktu","Terlambat"))</f>
        <v>Tepat Waktu</v>
      </c>
    </row>
    <row r="2148" spans="1:7">
      <c r="A2148" t="s">
        <v>588</v>
      </c>
      <c r="B2148" t="s">
        <v>4041</v>
      </c>
      <c r="C2148" t="s">
        <v>4041</v>
      </c>
      <c r="D2148" t="s">
        <v>29</v>
      </c>
      <c r="E2148" t="str">
        <f t="shared" si="33"/>
        <v>Tidak Upload</v>
      </c>
      <c r="F2148">
        <f>COUNTIFS('Raw data yang sudah upload'!C:C,C2148,'Raw data yang sudah upload'!A:A,$I$3)</f>
        <v>0</v>
      </c>
      <c r="G2148" t="str">
        <f>IF(F2148=0,"Tidak Upload",IF(COUNTIFS('Raw data yang sudah upload'!C:C,C2148,'Raw data yang sudah upload'!A:A,$I$3,'Raw data yang sudah upload'!X:X,"YA")&gt;0,"Tepat Waktu","Terlambat"))</f>
        <v>Tidak Upload</v>
      </c>
    </row>
    <row r="2149" spans="1:7">
      <c r="A2149" t="s">
        <v>565</v>
      </c>
      <c r="B2149" t="s">
        <v>4042</v>
      </c>
      <c r="C2149" t="s">
        <v>4042</v>
      </c>
      <c r="D2149" t="s">
        <v>29</v>
      </c>
      <c r="E2149" t="str">
        <f t="shared" si="33"/>
        <v>Tidak Upload</v>
      </c>
      <c r="F2149">
        <f>COUNTIFS('Raw data yang sudah upload'!C:C,C2149,'Raw data yang sudah upload'!A:A,$I$3)</f>
        <v>0</v>
      </c>
      <c r="G2149" t="str">
        <f>IF(F2149=0,"Tidak Upload",IF(COUNTIFS('Raw data yang sudah upload'!C:C,C2149,'Raw data yang sudah upload'!A:A,$I$3,'Raw data yang sudah upload'!X:X,"YA")&gt;0,"Tepat Waktu","Terlambat"))</f>
        <v>Tidak Upload</v>
      </c>
    </row>
    <row r="2150" spans="1:7">
      <c r="A2150" t="s">
        <v>565</v>
      </c>
      <c r="B2150" t="s">
        <v>4043</v>
      </c>
      <c r="C2150" t="s">
        <v>4043</v>
      </c>
      <c r="D2150" t="s">
        <v>29</v>
      </c>
      <c r="E2150" t="str">
        <f t="shared" si="33"/>
        <v>Tidak Upload</v>
      </c>
      <c r="F2150">
        <f>COUNTIFS('Raw data yang sudah upload'!C:C,C2150,'Raw data yang sudah upload'!A:A,$I$3)</f>
        <v>0</v>
      </c>
      <c r="G2150" t="str">
        <f>IF(F2150=0,"Tidak Upload",IF(COUNTIFS('Raw data yang sudah upload'!C:C,C2150,'Raw data yang sudah upload'!A:A,$I$3,'Raw data yang sudah upload'!X:X,"YA")&gt;0,"Tepat Waktu","Terlambat"))</f>
        <v>Tidak Upload</v>
      </c>
    </row>
    <row r="2151" spans="1:7">
      <c r="A2151" t="s">
        <v>391</v>
      </c>
      <c r="B2151" t="s">
        <v>4044</v>
      </c>
      <c r="C2151" t="s">
        <v>4044</v>
      </c>
      <c r="D2151" t="s">
        <v>29</v>
      </c>
      <c r="E2151" t="str">
        <f t="shared" si="33"/>
        <v>Tidak Upload</v>
      </c>
      <c r="F2151">
        <f>COUNTIFS('Raw data yang sudah upload'!C:C,C2151,'Raw data yang sudah upload'!A:A,$I$3)</f>
        <v>0</v>
      </c>
      <c r="G2151" t="str">
        <f>IF(F2151=0,"Tidak Upload",IF(COUNTIFS('Raw data yang sudah upload'!C:C,C2151,'Raw data yang sudah upload'!A:A,$I$3,'Raw data yang sudah upload'!X:X,"YA")&gt;0,"Tepat Waktu","Terlambat"))</f>
        <v>Tidak Upload</v>
      </c>
    </row>
    <row r="2152" spans="1:7">
      <c r="A2152" t="s">
        <v>453</v>
      </c>
      <c r="B2152" t="s">
        <v>4045</v>
      </c>
      <c r="C2152" t="s">
        <v>4046</v>
      </c>
      <c r="D2152" t="s">
        <v>7</v>
      </c>
      <c r="E2152" t="str">
        <f t="shared" si="33"/>
        <v>Sudah Upload</v>
      </c>
      <c r="F2152">
        <f>COUNTIFS('Raw data yang sudah upload'!C:C,C2152,'Raw data yang sudah upload'!A:A,$I$3)</f>
        <v>1</v>
      </c>
      <c r="G2152" t="str">
        <f>IF(F2152=0,"Tidak Upload",IF(COUNTIFS('Raw data yang sudah upload'!C:C,C2152,'Raw data yang sudah upload'!A:A,$I$3,'Raw data yang sudah upload'!X:X,"YA")&gt;0,"Tepat Waktu","Terlambat"))</f>
        <v>Tepat Waktu</v>
      </c>
    </row>
    <row r="2153" spans="1:7">
      <c r="A2153" t="s">
        <v>453</v>
      </c>
      <c r="B2153" t="s">
        <v>4047</v>
      </c>
      <c r="C2153" t="s">
        <v>4047</v>
      </c>
      <c r="D2153" t="s">
        <v>29</v>
      </c>
      <c r="E2153" t="str">
        <f t="shared" si="33"/>
        <v>Tidak Upload</v>
      </c>
      <c r="F2153">
        <f>COUNTIFS('Raw data yang sudah upload'!C:C,C2153,'Raw data yang sudah upload'!A:A,$I$3)</f>
        <v>0</v>
      </c>
      <c r="G2153" t="str">
        <f>IF(F2153=0,"Tidak Upload",IF(COUNTIFS('Raw data yang sudah upload'!C:C,C2153,'Raw data yang sudah upload'!A:A,$I$3,'Raw data yang sudah upload'!X:X,"YA")&gt;0,"Tepat Waktu","Terlambat"))</f>
        <v>Tidak Upload</v>
      </c>
    </row>
    <row r="2154" spans="1:7">
      <c r="A2154" t="s">
        <v>777</v>
      </c>
      <c r="B2154" t="s">
        <v>4048</v>
      </c>
      <c r="C2154" t="s">
        <v>4049</v>
      </c>
      <c r="D2154" t="s">
        <v>29</v>
      </c>
      <c r="E2154" t="str">
        <f t="shared" si="33"/>
        <v>Tidak Upload</v>
      </c>
      <c r="F2154">
        <f>COUNTIFS('Raw data yang sudah upload'!C:C,C2154,'Raw data yang sudah upload'!A:A,$I$3)</f>
        <v>0</v>
      </c>
      <c r="G2154" t="str">
        <f>IF(F2154=0,"Tidak Upload",IF(COUNTIFS('Raw data yang sudah upload'!C:C,C2154,'Raw data yang sudah upload'!A:A,$I$3,'Raw data yang sudah upload'!X:X,"YA")&gt;0,"Tepat Waktu","Terlambat"))</f>
        <v>Tidak Upload</v>
      </c>
    </row>
    <row r="2155" spans="1:7">
      <c r="A2155" t="s">
        <v>777</v>
      </c>
      <c r="B2155" t="s">
        <v>4050</v>
      </c>
      <c r="C2155" t="s">
        <v>4051</v>
      </c>
      <c r="D2155" t="s">
        <v>29</v>
      </c>
      <c r="E2155" t="str">
        <f t="shared" si="33"/>
        <v>Tidak Upload</v>
      </c>
      <c r="F2155">
        <f>COUNTIFS('Raw data yang sudah upload'!C:C,C2155,'Raw data yang sudah upload'!A:A,$I$3)</f>
        <v>0</v>
      </c>
      <c r="G2155" t="str">
        <f>IF(F2155=0,"Tidak Upload",IF(COUNTIFS('Raw data yang sudah upload'!C:C,C2155,'Raw data yang sudah upload'!A:A,$I$3,'Raw data yang sudah upload'!X:X,"YA")&gt;0,"Tepat Waktu","Terlambat"))</f>
        <v>Tidak Upload</v>
      </c>
    </row>
    <row r="2156" spans="1:7">
      <c r="A2156" t="s">
        <v>453</v>
      </c>
      <c r="B2156" t="s">
        <v>4052</v>
      </c>
      <c r="C2156" t="s">
        <v>4053</v>
      </c>
      <c r="D2156" t="s">
        <v>7</v>
      </c>
      <c r="E2156" t="str">
        <f t="shared" si="33"/>
        <v>Sudah Upload</v>
      </c>
      <c r="F2156">
        <f>COUNTIFS('Raw data yang sudah upload'!C:C,C2156,'Raw data yang sudah upload'!A:A,$I$3)</f>
        <v>1</v>
      </c>
      <c r="G2156" t="str">
        <f>IF(F2156=0,"Tidak Upload",IF(COUNTIFS('Raw data yang sudah upload'!C:C,C2156,'Raw data yang sudah upload'!A:A,$I$3,'Raw data yang sudah upload'!X:X,"YA")&gt;0,"Tepat Waktu","Terlambat"))</f>
        <v>Tepat Waktu</v>
      </c>
    </row>
    <row r="2157" spans="1:7">
      <c r="A2157" t="s">
        <v>453</v>
      </c>
      <c r="B2157" t="s">
        <v>4054</v>
      </c>
      <c r="C2157" t="s">
        <v>4055</v>
      </c>
      <c r="D2157" t="s">
        <v>7</v>
      </c>
      <c r="E2157" t="str">
        <f t="shared" si="33"/>
        <v>Sudah Upload</v>
      </c>
      <c r="F2157">
        <f>COUNTIFS('Raw data yang sudah upload'!C:C,C2157,'Raw data yang sudah upload'!A:A,$I$3)</f>
        <v>1</v>
      </c>
      <c r="G2157" t="str">
        <f>IF(F2157=0,"Tidak Upload",IF(COUNTIFS('Raw data yang sudah upload'!C:C,C2157,'Raw data yang sudah upload'!A:A,$I$3,'Raw data yang sudah upload'!X:X,"YA")&gt;0,"Tepat Waktu","Terlambat"))</f>
        <v>Tepat Waktu</v>
      </c>
    </row>
    <row r="2158" spans="1:7">
      <c r="A2158" t="s">
        <v>425</v>
      </c>
      <c r="B2158" t="s">
        <v>4056</v>
      </c>
      <c r="C2158" t="s">
        <v>4056</v>
      </c>
      <c r="D2158" t="s">
        <v>29</v>
      </c>
      <c r="E2158" t="str">
        <f t="shared" si="33"/>
        <v>Tidak Upload</v>
      </c>
      <c r="F2158">
        <f>COUNTIFS('Raw data yang sudah upload'!C:C,C2158,'Raw data yang sudah upload'!A:A,$I$3)</f>
        <v>0</v>
      </c>
      <c r="G2158" t="str">
        <f>IF(F2158=0,"Tidak Upload",IF(COUNTIFS('Raw data yang sudah upload'!C:C,C2158,'Raw data yang sudah upload'!A:A,$I$3,'Raw data yang sudah upload'!X:X,"YA")&gt;0,"Tepat Waktu","Terlambat"))</f>
        <v>Tidak Upload</v>
      </c>
    </row>
    <row r="2159" spans="1:7">
      <c r="A2159" t="s">
        <v>777</v>
      </c>
      <c r="B2159" t="s">
        <v>4057</v>
      </c>
      <c r="C2159" t="s">
        <v>4058</v>
      </c>
      <c r="D2159" t="s">
        <v>29</v>
      </c>
      <c r="E2159" t="str">
        <f t="shared" si="33"/>
        <v>Tidak Upload</v>
      </c>
      <c r="F2159">
        <f>COUNTIFS('Raw data yang sudah upload'!C:C,C2159,'Raw data yang sudah upload'!A:A,$I$3)</f>
        <v>0</v>
      </c>
      <c r="G2159" t="str">
        <f>IF(F2159=0,"Tidak Upload",IF(COUNTIFS('Raw data yang sudah upload'!C:C,C2159,'Raw data yang sudah upload'!A:A,$I$3,'Raw data yang sudah upload'!X:X,"YA")&gt;0,"Tepat Waktu","Terlambat"))</f>
        <v>Tidak Upload</v>
      </c>
    </row>
    <row r="2160" spans="1:7">
      <c r="A2160" t="s">
        <v>848</v>
      </c>
      <c r="B2160" t="s">
        <v>4059</v>
      </c>
      <c r="C2160" t="s">
        <v>4060</v>
      </c>
      <c r="D2160" t="s">
        <v>7</v>
      </c>
      <c r="E2160" t="str">
        <f t="shared" si="33"/>
        <v>Sudah Upload</v>
      </c>
      <c r="F2160">
        <f>COUNTIFS('Raw data yang sudah upload'!C:C,C2160,'Raw data yang sudah upload'!A:A,$I$3)</f>
        <v>1</v>
      </c>
      <c r="G2160" t="str">
        <f>IF(F2160=0,"Tidak Upload",IF(COUNTIFS('Raw data yang sudah upload'!C:C,C2160,'Raw data yang sudah upload'!A:A,$I$3,'Raw data yang sudah upload'!X:X,"YA")&gt;0,"Tepat Waktu","Terlambat"))</f>
        <v>Tepat Waktu</v>
      </c>
    </row>
    <row r="2161" spans="1:7">
      <c r="A2161" t="s">
        <v>358</v>
      </c>
      <c r="B2161" t="s">
        <v>4061</v>
      </c>
      <c r="C2161" t="s">
        <v>4061</v>
      </c>
      <c r="D2161" t="s">
        <v>29</v>
      </c>
      <c r="E2161" t="str">
        <f t="shared" si="33"/>
        <v>Tidak Upload</v>
      </c>
      <c r="F2161">
        <f>COUNTIFS('Raw data yang sudah upload'!C:C,C2161,'Raw data yang sudah upload'!A:A,$I$3)</f>
        <v>0</v>
      </c>
      <c r="G2161" t="str">
        <f>IF(F2161=0,"Tidak Upload",IF(COUNTIFS('Raw data yang sudah upload'!C:C,C2161,'Raw data yang sudah upload'!A:A,$I$3,'Raw data yang sudah upload'!X:X,"YA")&gt;0,"Tepat Waktu","Terlambat"))</f>
        <v>Tidak Upload</v>
      </c>
    </row>
    <row r="2162" spans="1:7">
      <c r="A2162" t="s">
        <v>565</v>
      </c>
      <c r="B2162" t="s">
        <v>4062</v>
      </c>
      <c r="C2162" t="s">
        <v>4063</v>
      </c>
      <c r="D2162" t="s">
        <v>29</v>
      </c>
      <c r="E2162" t="str">
        <f t="shared" si="33"/>
        <v>Tidak Upload</v>
      </c>
      <c r="F2162">
        <f>COUNTIFS('Raw data yang sudah upload'!C:C,C2162,'Raw data yang sudah upload'!A:A,$I$3)</f>
        <v>0</v>
      </c>
      <c r="G2162" t="str">
        <f>IF(F2162=0,"Tidak Upload",IF(COUNTIFS('Raw data yang sudah upload'!C:C,C2162,'Raw data yang sudah upload'!A:A,$I$3,'Raw data yang sudah upload'!X:X,"YA")&gt;0,"Tepat Waktu","Terlambat"))</f>
        <v>Tidak Upload</v>
      </c>
    </row>
    <row r="2163" spans="1:7">
      <c r="A2163" t="s">
        <v>425</v>
      </c>
      <c r="B2163" t="s">
        <v>4064</v>
      </c>
      <c r="C2163" t="s">
        <v>4064</v>
      </c>
      <c r="D2163" t="s">
        <v>29</v>
      </c>
      <c r="E2163" t="str">
        <f t="shared" si="33"/>
        <v>Tidak Upload</v>
      </c>
      <c r="F2163">
        <f>COUNTIFS('Raw data yang sudah upload'!C:C,C2163,'Raw data yang sudah upload'!A:A,$I$3)</f>
        <v>0</v>
      </c>
      <c r="G2163" t="str">
        <f>IF(F2163=0,"Tidak Upload",IF(COUNTIFS('Raw data yang sudah upload'!C:C,C2163,'Raw data yang sudah upload'!A:A,$I$3,'Raw data yang sudah upload'!X:X,"YA")&gt;0,"Tepat Waktu","Terlambat"))</f>
        <v>Tidak Upload</v>
      </c>
    </row>
    <row r="2164" spans="1:7">
      <c r="A2164" t="s">
        <v>425</v>
      </c>
      <c r="B2164" t="s">
        <v>4065</v>
      </c>
      <c r="C2164" t="s">
        <v>4065</v>
      </c>
      <c r="D2164" t="s">
        <v>29</v>
      </c>
      <c r="E2164" t="str">
        <f t="shared" si="33"/>
        <v>Tidak Upload</v>
      </c>
      <c r="F2164">
        <f>COUNTIFS('Raw data yang sudah upload'!C:C,C2164,'Raw data yang sudah upload'!A:A,$I$3)</f>
        <v>0</v>
      </c>
      <c r="G2164" t="str">
        <f>IF(F2164=0,"Tidak Upload",IF(COUNTIFS('Raw data yang sudah upload'!C:C,C2164,'Raw data yang sudah upload'!A:A,$I$3,'Raw data yang sudah upload'!X:X,"YA")&gt;0,"Tepat Waktu","Terlambat"))</f>
        <v>Tidak Upload</v>
      </c>
    </row>
    <row r="2165" spans="1:7">
      <c r="A2165" t="s">
        <v>413</v>
      </c>
      <c r="B2165" t="s">
        <v>4066</v>
      </c>
      <c r="C2165" t="s">
        <v>4067</v>
      </c>
      <c r="D2165" t="s">
        <v>7</v>
      </c>
      <c r="E2165" t="str">
        <f t="shared" si="33"/>
        <v>Sudah Upload</v>
      </c>
      <c r="F2165">
        <f>COUNTIFS('Raw data yang sudah upload'!C:C,C2165,'Raw data yang sudah upload'!A:A,$I$3)</f>
        <v>1</v>
      </c>
      <c r="G2165" t="str">
        <f>IF(F2165=0,"Tidak Upload",IF(COUNTIFS('Raw data yang sudah upload'!C:C,C2165,'Raw data yang sudah upload'!A:A,$I$3,'Raw data yang sudah upload'!X:X,"YA")&gt;0,"Tepat Waktu","Terlambat"))</f>
        <v>Tepat Waktu</v>
      </c>
    </row>
    <row r="2166" spans="1:7">
      <c r="A2166" t="s">
        <v>391</v>
      </c>
      <c r="B2166" t="s">
        <v>4068</v>
      </c>
      <c r="C2166" t="s">
        <v>4069</v>
      </c>
      <c r="D2166" t="s">
        <v>7</v>
      </c>
      <c r="E2166" t="str">
        <f t="shared" si="33"/>
        <v>Tidak Upload</v>
      </c>
      <c r="F2166">
        <f>COUNTIFS('Raw data yang sudah upload'!C:C,C2166,'Raw data yang sudah upload'!A:A,$I$3)</f>
        <v>0</v>
      </c>
      <c r="G2166" t="str">
        <f>IF(F2166=0,"Tidak Upload",IF(COUNTIFS('Raw data yang sudah upload'!C:C,C2166,'Raw data yang sudah upload'!A:A,$I$3,'Raw data yang sudah upload'!X:X,"YA")&gt;0,"Tepat Waktu","Terlambat"))</f>
        <v>Tidak Upload</v>
      </c>
    </row>
    <row r="2167" spans="1:7">
      <c r="A2167" t="s">
        <v>391</v>
      </c>
      <c r="B2167" t="s">
        <v>4070</v>
      </c>
      <c r="C2167" t="s">
        <v>4071</v>
      </c>
      <c r="D2167" t="s">
        <v>7</v>
      </c>
      <c r="E2167" t="str">
        <f t="shared" si="33"/>
        <v>Sudah Upload</v>
      </c>
      <c r="F2167">
        <f>COUNTIFS('Raw data yang sudah upload'!C:C,C2167,'Raw data yang sudah upload'!A:A,$I$3)</f>
        <v>1</v>
      </c>
      <c r="G2167" t="str">
        <f>IF(F2167=0,"Tidak Upload",IF(COUNTIFS('Raw data yang sudah upload'!C:C,C2167,'Raw data yang sudah upload'!A:A,$I$3,'Raw data yang sudah upload'!X:X,"YA")&gt;0,"Tepat Waktu","Terlambat"))</f>
        <v>Tepat Waktu</v>
      </c>
    </row>
    <row r="2168" spans="1:7">
      <c r="A2168" t="s">
        <v>391</v>
      </c>
      <c r="B2168" t="s">
        <v>4072</v>
      </c>
      <c r="C2168" t="s">
        <v>4073</v>
      </c>
      <c r="D2168" t="s">
        <v>7</v>
      </c>
      <c r="E2168" t="str">
        <f t="shared" si="33"/>
        <v>Sudah Upload</v>
      </c>
      <c r="F2168">
        <f>COUNTIFS('Raw data yang sudah upload'!C:C,C2168,'Raw data yang sudah upload'!A:A,$I$3)</f>
        <v>1</v>
      </c>
      <c r="G2168" t="str">
        <f>IF(F2168=0,"Tidak Upload",IF(COUNTIFS('Raw data yang sudah upload'!C:C,C2168,'Raw data yang sudah upload'!A:A,$I$3,'Raw data yang sudah upload'!X:X,"YA")&gt;0,"Tepat Waktu","Terlambat"))</f>
        <v>Tepat Waktu</v>
      </c>
    </row>
    <row r="2169" spans="1:7">
      <c r="A2169" t="s">
        <v>391</v>
      </c>
      <c r="B2169" t="s">
        <v>4074</v>
      </c>
      <c r="C2169" t="s">
        <v>4075</v>
      </c>
      <c r="D2169" t="s">
        <v>7</v>
      </c>
      <c r="E2169" t="str">
        <f t="shared" si="33"/>
        <v>Sudah Upload</v>
      </c>
      <c r="F2169">
        <f>COUNTIFS('Raw data yang sudah upload'!C:C,C2169,'Raw data yang sudah upload'!A:A,$I$3)</f>
        <v>1</v>
      </c>
      <c r="G2169" t="str">
        <f>IF(F2169=0,"Tidak Upload",IF(COUNTIFS('Raw data yang sudah upload'!C:C,C2169,'Raw data yang sudah upload'!A:A,$I$3,'Raw data yang sudah upload'!X:X,"YA")&gt;0,"Tepat Waktu","Terlambat"))</f>
        <v>Tepat Waktu</v>
      </c>
    </row>
    <row r="2170" spans="1:7">
      <c r="A2170" t="s">
        <v>229</v>
      </c>
      <c r="B2170" t="s">
        <v>4076</v>
      </c>
      <c r="C2170" t="s">
        <v>4077</v>
      </c>
      <c r="D2170" t="s">
        <v>7</v>
      </c>
      <c r="E2170" t="str">
        <f t="shared" si="33"/>
        <v>Sudah Upload</v>
      </c>
      <c r="F2170">
        <f>COUNTIFS('Raw data yang sudah upload'!C:C,C2170,'Raw data yang sudah upload'!A:A,$I$3)</f>
        <v>1</v>
      </c>
      <c r="G2170" t="str">
        <f>IF(F2170=0,"Tidak Upload",IF(COUNTIFS('Raw data yang sudah upload'!C:C,C2170,'Raw data yang sudah upload'!A:A,$I$3,'Raw data yang sudah upload'!X:X,"YA")&gt;0,"Tepat Waktu","Terlambat"))</f>
        <v>Tepat Waktu</v>
      </c>
    </row>
    <row r="2171" spans="1:7">
      <c r="A2171" t="s">
        <v>565</v>
      </c>
      <c r="B2171" t="s">
        <v>4078</v>
      </c>
      <c r="C2171" t="s">
        <v>4078</v>
      </c>
      <c r="D2171" t="s">
        <v>29</v>
      </c>
      <c r="E2171" t="str">
        <f t="shared" si="33"/>
        <v>Tidak Upload</v>
      </c>
      <c r="F2171">
        <f>COUNTIFS('Raw data yang sudah upload'!C:C,C2171,'Raw data yang sudah upload'!A:A,$I$3)</f>
        <v>0</v>
      </c>
      <c r="G2171" t="str">
        <f>IF(F2171=0,"Tidak Upload",IF(COUNTIFS('Raw data yang sudah upload'!C:C,C2171,'Raw data yang sudah upload'!A:A,$I$3,'Raw data yang sudah upload'!X:X,"YA")&gt;0,"Tepat Waktu","Terlambat"))</f>
        <v>Tidak Upload</v>
      </c>
    </row>
    <row r="2172" spans="1:7">
      <c r="A2172" t="s">
        <v>26</v>
      </c>
      <c r="B2172" t="s">
        <v>4079</v>
      </c>
      <c r="C2172" t="s">
        <v>4079</v>
      </c>
      <c r="D2172" t="s">
        <v>29</v>
      </c>
      <c r="E2172" t="str">
        <f t="shared" si="33"/>
        <v>Tidak Upload</v>
      </c>
      <c r="F2172">
        <f>COUNTIFS('Raw data yang sudah upload'!C:C,C2172,'Raw data yang sudah upload'!A:A,$I$3)</f>
        <v>0</v>
      </c>
      <c r="G2172" t="str">
        <f>IF(F2172=0,"Tidak Upload",IF(COUNTIFS('Raw data yang sudah upload'!C:C,C2172,'Raw data yang sudah upload'!A:A,$I$3,'Raw data yang sudah upload'!X:X,"YA")&gt;0,"Tepat Waktu","Terlambat"))</f>
        <v>Tidak Upload</v>
      </c>
    </row>
    <row r="2173" spans="1:7">
      <c r="A2173" t="s">
        <v>853</v>
      </c>
      <c r="B2173" t="s">
        <v>4080</v>
      </c>
      <c r="C2173" t="s">
        <v>4080</v>
      </c>
      <c r="D2173" t="s">
        <v>29</v>
      </c>
      <c r="E2173" t="str">
        <f t="shared" si="33"/>
        <v>Tidak Upload</v>
      </c>
      <c r="F2173">
        <f>COUNTIFS('Raw data yang sudah upload'!C:C,C2173,'Raw data yang sudah upload'!A:A,$I$3)</f>
        <v>0</v>
      </c>
      <c r="G2173" t="str">
        <f>IF(F2173=0,"Tidak Upload",IF(COUNTIFS('Raw data yang sudah upload'!C:C,C2173,'Raw data yang sudah upload'!A:A,$I$3,'Raw data yang sudah upload'!X:X,"YA")&gt;0,"Tepat Waktu","Terlambat"))</f>
        <v>Tidak Upload</v>
      </c>
    </row>
    <row r="2174" spans="1:7">
      <c r="A2174" t="s">
        <v>777</v>
      </c>
      <c r="B2174" t="s">
        <v>4081</v>
      </c>
      <c r="C2174" t="s">
        <v>4082</v>
      </c>
      <c r="D2174" t="s">
        <v>7</v>
      </c>
      <c r="E2174" t="str">
        <f t="shared" si="33"/>
        <v>Sudah Upload</v>
      </c>
      <c r="F2174">
        <f>COUNTIFS('Raw data yang sudah upload'!C:C,C2174,'Raw data yang sudah upload'!A:A,$I$3)</f>
        <v>1</v>
      </c>
      <c r="G2174" t="str">
        <f>IF(F2174=0,"Tidak Upload",IF(COUNTIFS('Raw data yang sudah upload'!C:C,C2174,'Raw data yang sudah upload'!A:A,$I$3,'Raw data yang sudah upload'!X:X,"YA")&gt;0,"Tepat Waktu","Terlambat"))</f>
        <v>Tepat Waktu</v>
      </c>
    </row>
    <row r="2175" spans="1:7">
      <c r="A2175" t="s">
        <v>453</v>
      </c>
      <c r="B2175" t="s">
        <v>4083</v>
      </c>
      <c r="C2175" t="s">
        <v>4083</v>
      </c>
      <c r="D2175" t="s">
        <v>29</v>
      </c>
      <c r="E2175" t="str">
        <f t="shared" si="33"/>
        <v>Tidak Upload</v>
      </c>
      <c r="F2175">
        <f>COUNTIFS('Raw data yang sudah upload'!C:C,C2175,'Raw data yang sudah upload'!A:A,$I$3)</f>
        <v>0</v>
      </c>
      <c r="G2175" t="str">
        <f>IF(F2175=0,"Tidak Upload",IF(COUNTIFS('Raw data yang sudah upload'!C:C,C2175,'Raw data yang sudah upload'!A:A,$I$3,'Raw data yang sudah upload'!X:X,"YA")&gt;0,"Tepat Waktu","Terlambat"))</f>
        <v>Tidak Upload</v>
      </c>
    </row>
    <row r="2176" spans="1:7">
      <c r="A2176" t="s">
        <v>453</v>
      </c>
      <c r="B2176" t="s">
        <v>4084</v>
      </c>
      <c r="C2176" t="s">
        <v>4084</v>
      </c>
      <c r="D2176" t="s">
        <v>29</v>
      </c>
      <c r="E2176" t="str">
        <f t="shared" si="33"/>
        <v>Tidak Upload</v>
      </c>
      <c r="F2176">
        <f>COUNTIFS('Raw data yang sudah upload'!C:C,C2176,'Raw data yang sudah upload'!A:A,$I$3)</f>
        <v>0</v>
      </c>
      <c r="G2176" t="str">
        <f>IF(F2176=0,"Tidak Upload",IF(COUNTIFS('Raw data yang sudah upload'!C:C,C2176,'Raw data yang sudah upload'!A:A,$I$3,'Raw data yang sudah upload'!X:X,"YA")&gt;0,"Tepat Waktu","Terlambat"))</f>
        <v>Tidak Upload</v>
      </c>
    </row>
    <row r="2177" spans="1:7">
      <c r="A2177" t="s">
        <v>453</v>
      </c>
      <c r="B2177" t="s">
        <v>4085</v>
      </c>
      <c r="C2177" t="s">
        <v>4085</v>
      </c>
      <c r="D2177" t="s">
        <v>29</v>
      </c>
      <c r="E2177" t="str">
        <f t="shared" si="33"/>
        <v>Tidak Upload</v>
      </c>
      <c r="F2177">
        <f>COUNTIFS('Raw data yang sudah upload'!C:C,C2177,'Raw data yang sudah upload'!A:A,$I$3)</f>
        <v>0</v>
      </c>
      <c r="G2177" t="str">
        <f>IF(F2177=0,"Tidak Upload",IF(COUNTIFS('Raw data yang sudah upload'!C:C,C2177,'Raw data yang sudah upload'!A:A,$I$3,'Raw data yang sudah upload'!X:X,"YA")&gt;0,"Tepat Waktu","Terlambat"))</f>
        <v>Tidak Upload</v>
      </c>
    </row>
    <row r="2178" spans="1:7">
      <c r="A2178" t="s">
        <v>453</v>
      </c>
      <c r="B2178" t="s">
        <v>4086</v>
      </c>
      <c r="C2178" t="s">
        <v>4086</v>
      </c>
      <c r="D2178" t="s">
        <v>29</v>
      </c>
      <c r="E2178" t="str">
        <f t="shared" si="33"/>
        <v>Tidak Upload</v>
      </c>
      <c r="F2178">
        <f>COUNTIFS('Raw data yang sudah upload'!C:C,C2178,'Raw data yang sudah upload'!A:A,$I$3)</f>
        <v>0</v>
      </c>
      <c r="G2178" t="str">
        <f>IF(F2178=0,"Tidak Upload",IF(COUNTIFS('Raw data yang sudah upload'!C:C,C2178,'Raw data yang sudah upload'!A:A,$I$3,'Raw data yang sudah upload'!X:X,"YA")&gt;0,"Tepat Waktu","Terlambat"))</f>
        <v>Tidak Upload</v>
      </c>
    </row>
    <row r="2179" spans="1:7">
      <c r="A2179" t="s">
        <v>588</v>
      </c>
      <c r="B2179" t="s">
        <v>4087</v>
      </c>
      <c r="C2179" t="s">
        <v>4087</v>
      </c>
      <c r="D2179" t="s">
        <v>29</v>
      </c>
      <c r="E2179" t="str">
        <f t="shared" si="33"/>
        <v>Tidak Upload</v>
      </c>
      <c r="F2179">
        <f>COUNTIFS('Raw data yang sudah upload'!C:C,C2179,'Raw data yang sudah upload'!A:A,$I$3)</f>
        <v>0</v>
      </c>
      <c r="G2179" t="str">
        <f>IF(F2179=0,"Tidak Upload",IF(COUNTIFS('Raw data yang sudah upload'!C:C,C2179,'Raw data yang sudah upload'!A:A,$I$3,'Raw data yang sudah upload'!X:X,"YA")&gt;0,"Tepat Waktu","Terlambat"))</f>
        <v>Tidak Upload</v>
      </c>
    </row>
    <row r="2180" spans="1:7">
      <c r="A2180" t="s">
        <v>588</v>
      </c>
      <c r="B2180" t="s">
        <v>4088</v>
      </c>
      <c r="C2180" t="s">
        <v>4088</v>
      </c>
      <c r="D2180" t="s">
        <v>29</v>
      </c>
      <c r="E2180" t="str">
        <f t="shared" ref="E2180:E2243" si="34">IF(F2180=0,"Tidak Upload","Sudah Upload")</f>
        <v>Tidak Upload</v>
      </c>
      <c r="F2180">
        <f>COUNTIFS('Raw data yang sudah upload'!C:C,C2180,'Raw data yang sudah upload'!A:A,$I$3)</f>
        <v>0</v>
      </c>
      <c r="G2180" t="str">
        <f>IF(F2180=0,"Tidak Upload",IF(COUNTIFS('Raw data yang sudah upload'!C:C,C2180,'Raw data yang sudah upload'!A:A,$I$3,'Raw data yang sudah upload'!X:X,"YA")&gt;0,"Tepat Waktu","Terlambat"))</f>
        <v>Tidak Upload</v>
      </c>
    </row>
    <row r="2181" spans="1:7">
      <c r="A2181" t="s">
        <v>588</v>
      </c>
      <c r="B2181" t="s">
        <v>4089</v>
      </c>
      <c r="C2181" t="s">
        <v>4089</v>
      </c>
      <c r="D2181" t="s">
        <v>29</v>
      </c>
      <c r="E2181" t="str">
        <f t="shared" si="34"/>
        <v>Tidak Upload</v>
      </c>
      <c r="F2181">
        <f>COUNTIFS('Raw data yang sudah upload'!C:C,C2181,'Raw data yang sudah upload'!A:A,$I$3)</f>
        <v>0</v>
      </c>
      <c r="G2181" t="str">
        <f>IF(F2181=0,"Tidak Upload",IF(COUNTIFS('Raw data yang sudah upload'!C:C,C2181,'Raw data yang sudah upload'!A:A,$I$3,'Raw data yang sudah upload'!X:X,"YA")&gt;0,"Tepat Waktu","Terlambat"))</f>
        <v>Tidak Upload</v>
      </c>
    </row>
    <row r="2182" spans="1:7">
      <c r="A2182" t="s">
        <v>588</v>
      </c>
      <c r="B2182" t="s">
        <v>4090</v>
      </c>
      <c r="C2182" t="s">
        <v>4090</v>
      </c>
      <c r="D2182" t="s">
        <v>29</v>
      </c>
      <c r="E2182" t="str">
        <f t="shared" si="34"/>
        <v>Tidak Upload</v>
      </c>
      <c r="F2182">
        <f>COUNTIFS('Raw data yang sudah upload'!C:C,C2182,'Raw data yang sudah upload'!A:A,$I$3)</f>
        <v>0</v>
      </c>
      <c r="G2182" t="str">
        <f>IF(F2182=0,"Tidak Upload",IF(COUNTIFS('Raw data yang sudah upload'!C:C,C2182,'Raw data yang sudah upload'!A:A,$I$3,'Raw data yang sudah upload'!X:X,"YA")&gt;0,"Tepat Waktu","Terlambat"))</f>
        <v>Tidak Upload</v>
      </c>
    </row>
    <row r="2183" spans="1:7">
      <c r="A2183" t="s">
        <v>588</v>
      </c>
      <c r="B2183" t="s">
        <v>4091</v>
      </c>
      <c r="C2183" t="s">
        <v>4091</v>
      </c>
      <c r="D2183" t="s">
        <v>29</v>
      </c>
      <c r="E2183" t="str">
        <f t="shared" si="34"/>
        <v>Tidak Upload</v>
      </c>
      <c r="F2183">
        <f>COUNTIFS('Raw data yang sudah upload'!C:C,C2183,'Raw data yang sudah upload'!A:A,$I$3)</f>
        <v>0</v>
      </c>
      <c r="G2183" t="str">
        <f>IF(F2183=0,"Tidak Upload",IF(COUNTIFS('Raw data yang sudah upload'!C:C,C2183,'Raw data yang sudah upload'!A:A,$I$3,'Raw data yang sudah upload'!X:X,"YA")&gt;0,"Tepat Waktu","Terlambat"))</f>
        <v>Tidak Upload</v>
      </c>
    </row>
    <row r="2184" spans="1:7">
      <c r="A2184" t="s">
        <v>391</v>
      </c>
      <c r="B2184" t="s">
        <v>4092</v>
      </c>
      <c r="C2184" t="s">
        <v>4092</v>
      </c>
      <c r="D2184" t="s">
        <v>29</v>
      </c>
      <c r="E2184" t="str">
        <f t="shared" si="34"/>
        <v>Tidak Upload</v>
      </c>
      <c r="F2184">
        <f>COUNTIFS('Raw data yang sudah upload'!C:C,C2184,'Raw data yang sudah upload'!A:A,$I$3)</f>
        <v>0</v>
      </c>
      <c r="G2184" t="str">
        <f>IF(F2184=0,"Tidak Upload",IF(COUNTIFS('Raw data yang sudah upload'!C:C,C2184,'Raw data yang sudah upload'!A:A,$I$3,'Raw data yang sudah upload'!X:X,"YA")&gt;0,"Tepat Waktu","Terlambat"))</f>
        <v>Tidak Upload</v>
      </c>
    </row>
    <row r="2185" spans="1:7">
      <c r="A2185" t="s">
        <v>588</v>
      </c>
      <c r="B2185" t="s">
        <v>4093</v>
      </c>
      <c r="C2185" t="s">
        <v>4093</v>
      </c>
      <c r="D2185" t="s">
        <v>29</v>
      </c>
      <c r="E2185" t="str">
        <f t="shared" si="34"/>
        <v>Tidak Upload</v>
      </c>
      <c r="F2185">
        <f>COUNTIFS('Raw data yang sudah upload'!C:C,C2185,'Raw data yang sudah upload'!A:A,$I$3)</f>
        <v>0</v>
      </c>
      <c r="G2185" t="str">
        <f>IF(F2185=0,"Tidak Upload",IF(COUNTIFS('Raw data yang sudah upload'!C:C,C2185,'Raw data yang sudah upload'!A:A,$I$3,'Raw data yang sudah upload'!X:X,"YA")&gt;0,"Tepat Waktu","Terlambat"))</f>
        <v>Tidak Upload</v>
      </c>
    </row>
    <row r="2186" spans="1:7">
      <c r="A2186" t="s">
        <v>588</v>
      </c>
      <c r="B2186" t="s">
        <v>4094</v>
      </c>
      <c r="C2186" t="s">
        <v>4094</v>
      </c>
      <c r="D2186" t="s">
        <v>29</v>
      </c>
      <c r="E2186" t="str">
        <f t="shared" si="34"/>
        <v>Tidak Upload</v>
      </c>
      <c r="F2186">
        <f>COUNTIFS('Raw data yang sudah upload'!C:C,C2186,'Raw data yang sudah upload'!A:A,$I$3)</f>
        <v>0</v>
      </c>
      <c r="G2186" t="str">
        <f>IF(F2186=0,"Tidak Upload",IF(COUNTIFS('Raw data yang sudah upload'!C:C,C2186,'Raw data yang sudah upload'!A:A,$I$3,'Raw data yang sudah upload'!X:X,"YA")&gt;0,"Tepat Waktu","Terlambat"))</f>
        <v>Tidak Upload</v>
      </c>
    </row>
    <row r="2187" spans="1:7">
      <c r="A2187" t="s">
        <v>588</v>
      </c>
      <c r="B2187" t="s">
        <v>4095</v>
      </c>
      <c r="C2187" t="s">
        <v>4095</v>
      </c>
      <c r="D2187" t="s">
        <v>29</v>
      </c>
      <c r="E2187" t="str">
        <f t="shared" si="34"/>
        <v>Tidak Upload</v>
      </c>
      <c r="F2187">
        <f>COUNTIFS('Raw data yang sudah upload'!C:C,C2187,'Raw data yang sudah upload'!A:A,$I$3)</f>
        <v>0</v>
      </c>
      <c r="G2187" t="str">
        <f>IF(F2187=0,"Tidak Upload",IF(COUNTIFS('Raw data yang sudah upload'!C:C,C2187,'Raw data yang sudah upload'!A:A,$I$3,'Raw data yang sudah upload'!X:X,"YA")&gt;0,"Tepat Waktu","Terlambat"))</f>
        <v>Tidak Upload</v>
      </c>
    </row>
    <row r="2188" spans="1:7">
      <c r="A2188" t="s">
        <v>565</v>
      </c>
      <c r="B2188" t="s">
        <v>4096</v>
      </c>
      <c r="C2188" t="s">
        <v>4097</v>
      </c>
      <c r="D2188" t="s">
        <v>7</v>
      </c>
      <c r="E2188" t="str">
        <f t="shared" si="34"/>
        <v>Sudah Upload</v>
      </c>
      <c r="F2188">
        <f>COUNTIFS('Raw data yang sudah upload'!C:C,C2188,'Raw data yang sudah upload'!A:A,$I$3)</f>
        <v>1</v>
      </c>
      <c r="G2188" t="str">
        <f>IF(F2188=0,"Tidak Upload",IF(COUNTIFS('Raw data yang sudah upload'!C:C,C2188,'Raw data yang sudah upload'!A:A,$I$3,'Raw data yang sudah upload'!X:X,"YA")&gt;0,"Tepat Waktu","Terlambat"))</f>
        <v>Tepat Waktu</v>
      </c>
    </row>
    <row r="2189" spans="1:7">
      <c r="A2189" t="s">
        <v>565</v>
      </c>
      <c r="B2189" t="s">
        <v>4098</v>
      </c>
      <c r="C2189" t="s">
        <v>4099</v>
      </c>
      <c r="D2189" t="s">
        <v>7</v>
      </c>
      <c r="E2189" t="str">
        <f t="shared" si="34"/>
        <v>Sudah Upload</v>
      </c>
      <c r="F2189">
        <f>COUNTIFS('Raw data yang sudah upload'!C:C,C2189,'Raw data yang sudah upload'!A:A,$I$3)</f>
        <v>1</v>
      </c>
      <c r="G2189" t="str">
        <f>IF(F2189=0,"Tidak Upload",IF(COUNTIFS('Raw data yang sudah upload'!C:C,C2189,'Raw data yang sudah upload'!A:A,$I$3,'Raw data yang sudah upload'!X:X,"YA")&gt;0,"Tepat Waktu","Terlambat"))</f>
        <v>Tepat Waktu</v>
      </c>
    </row>
    <row r="2190" spans="1:7">
      <c r="A2190" t="s">
        <v>565</v>
      </c>
      <c r="B2190" t="s">
        <v>4100</v>
      </c>
      <c r="C2190" t="s">
        <v>4101</v>
      </c>
      <c r="D2190" t="s">
        <v>7</v>
      </c>
      <c r="E2190" t="str">
        <f t="shared" si="34"/>
        <v>Sudah Upload</v>
      </c>
      <c r="F2190">
        <f>COUNTIFS('Raw data yang sudah upload'!C:C,C2190,'Raw data yang sudah upload'!A:A,$I$3)</f>
        <v>1</v>
      </c>
      <c r="G2190" t="str">
        <f>IF(F2190=0,"Tidak Upload",IF(COUNTIFS('Raw data yang sudah upload'!C:C,C2190,'Raw data yang sudah upload'!A:A,$I$3,'Raw data yang sudah upload'!X:X,"YA")&gt;0,"Tepat Waktu","Terlambat"))</f>
        <v>Tepat Waktu</v>
      </c>
    </row>
    <row r="2191" spans="1:7">
      <c r="A2191" t="s">
        <v>565</v>
      </c>
      <c r="B2191" t="s">
        <v>4102</v>
      </c>
      <c r="C2191" t="s">
        <v>4103</v>
      </c>
      <c r="D2191" t="s">
        <v>7</v>
      </c>
      <c r="E2191" t="str">
        <f t="shared" si="34"/>
        <v>Sudah Upload</v>
      </c>
      <c r="F2191">
        <f>COUNTIFS('Raw data yang sudah upload'!C:C,C2191,'Raw data yang sudah upload'!A:A,$I$3)</f>
        <v>1</v>
      </c>
      <c r="G2191" t="str">
        <f>IF(F2191=0,"Tidak Upload",IF(COUNTIFS('Raw data yang sudah upload'!C:C,C2191,'Raw data yang sudah upload'!A:A,$I$3,'Raw data yang sudah upload'!X:X,"YA")&gt;0,"Tepat Waktu","Terlambat"))</f>
        <v>Tepat Waktu</v>
      </c>
    </row>
    <row r="2192" spans="1:7">
      <c r="A2192" t="s">
        <v>565</v>
      </c>
      <c r="B2192" t="s">
        <v>4104</v>
      </c>
      <c r="C2192" t="s">
        <v>4105</v>
      </c>
      <c r="D2192" t="s">
        <v>7</v>
      </c>
      <c r="E2192" t="str">
        <f t="shared" si="34"/>
        <v>Sudah Upload</v>
      </c>
      <c r="F2192">
        <f>COUNTIFS('Raw data yang sudah upload'!C:C,C2192,'Raw data yang sudah upload'!A:A,$I$3)</f>
        <v>1</v>
      </c>
      <c r="G2192" t="str">
        <f>IF(F2192=0,"Tidak Upload",IF(COUNTIFS('Raw data yang sudah upload'!C:C,C2192,'Raw data yang sudah upload'!A:A,$I$3,'Raw data yang sudah upload'!X:X,"YA")&gt;0,"Tepat Waktu","Terlambat"))</f>
        <v>Tepat Waktu</v>
      </c>
    </row>
    <row r="2193" spans="1:7">
      <c r="A2193" t="s">
        <v>565</v>
      </c>
      <c r="B2193" t="s">
        <v>4106</v>
      </c>
      <c r="C2193" t="s">
        <v>4107</v>
      </c>
      <c r="D2193" t="s">
        <v>7</v>
      </c>
      <c r="E2193" t="str">
        <f t="shared" si="34"/>
        <v>Sudah Upload</v>
      </c>
      <c r="F2193">
        <f>COUNTIFS('Raw data yang sudah upload'!C:C,C2193,'Raw data yang sudah upload'!A:A,$I$3)</f>
        <v>1</v>
      </c>
      <c r="G2193" t="str">
        <f>IF(F2193=0,"Tidak Upload",IF(COUNTIFS('Raw data yang sudah upload'!C:C,C2193,'Raw data yang sudah upload'!A:A,$I$3,'Raw data yang sudah upload'!X:X,"YA")&gt;0,"Tepat Waktu","Terlambat"))</f>
        <v>Tepat Waktu</v>
      </c>
    </row>
    <row r="2194" spans="1:7">
      <c r="A2194" t="s">
        <v>565</v>
      </c>
      <c r="B2194" t="s">
        <v>4108</v>
      </c>
      <c r="C2194" t="s">
        <v>4109</v>
      </c>
      <c r="D2194" t="s">
        <v>7</v>
      </c>
      <c r="E2194" t="str">
        <f t="shared" si="34"/>
        <v>Sudah Upload</v>
      </c>
      <c r="F2194">
        <f>COUNTIFS('Raw data yang sudah upload'!C:C,C2194,'Raw data yang sudah upload'!A:A,$I$3)</f>
        <v>1</v>
      </c>
      <c r="G2194" t="str">
        <f>IF(F2194=0,"Tidak Upload",IF(COUNTIFS('Raw data yang sudah upload'!C:C,C2194,'Raw data yang sudah upload'!A:A,$I$3,'Raw data yang sudah upload'!X:X,"YA")&gt;0,"Tepat Waktu","Terlambat"))</f>
        <v>Tepat Waktu</v>
      </c>
    </row>
    <row r="2195" spans="1:7">
      <c r="A2195" t="s">
        <v>565</v>
      </c>
      <c r="B2195" t="s">
        <v>4110</v>
      </c>
      <c r="C2195" t="s">
        <v>4111</v>
      </c>
      <c r="D2195" t="s">
        <v>7</v>
      </c>
      <c r="E2195" t="str">
        <f t="shared" si="34"/>
        <v>Sudah Upload</v>
      </c>
      <c r="F2195">
        <f>COUNTIFS('Raw data yang sudah upload'!C:C,C2195,'Raw data yang sudah upload'!A:A,$I$3)</f>
        <v>1</v>
      </c>
      <c r="G2195" t="str">
        <f>IF(F2195=0,"Tidak Upload",IF(COUNTIFS('Raw data yang sudah upload'!C:C,C2195,'Raw data yang sudah upload'!A:A,$I$3,'Raw data yang sudah upload'!X:X,"YA")&gt;0,"Tepat Waktu","Terlambat"))</f>
        <v>Tepat Waktu</v>
      </c>
    </row>
    <row r="2196" spans="1:7">
      <c r="A2196" t="s">
        <v>391</v>
      </c>
      <c r="B2196" t="s">
        <v>4112</v>
      </c>
      <c r="C2196" t="s">
        <v>4112</v>
      </c>
      <c r="D2196" t="s">
        <v>29</v>
      </c>
      <c r="E2196" t="str">
        <f t="shared" si="34"/>
        <v>Tidak Upload</v>
      </c>
      <c r="F2196">
        <f>COUNTIFS('Raw data yang sudah upload'!C:C,C2196,'Raw data yang sudah upload'!A:A,$I$3)</f>
        <v>0</v>
      </c>
      <c r="G2196" t="str">
        <f>IF(F2196=0,"Tidak Upload",IF(COUNTIFS('Raw data yang sudah upload'!C:C,C2196,'Raw data yang sudah upload'!A:A,$I$3,'Raw data yang sudah upload'!X:X,"YA")&gt;0,"Tepat Waktu","Terlambat"))</f>
        <v>Tidak Upload</v>
      </c>
    </row>
    <row r="2197" spans="1:7">
      <c r="A2197" t="s">
        <v>391</v>
      </c>
      <c r="B2197" t="s">
        <v>4113</v>
      </c>
      <c r="C2197" t="s">
        <v>4113</v>
      </c>
      <c r="D2197" t="s">
        <v>29</v>
      </c>
      <c r="E2197" t="str">
        <f t="shared" si="34"/>
        <v>Tidak Upload</v>
      </c>
      <c r="F2197">
        <f>COUNTIFS('Raw data yang sudah upload'!C:C,C2197,'Raw data yang sudah upload'!A:A,$I$3)</f>
        <v>0</v>
      </c>
      <c r="G2197" t="str">
        <f>IF(F2197=0,"Tidak Upload",IF(COUNTIFS('Raw data yang sudah upload'!C:C,C2197,'Raw data yang sudah upload'!A:A,$I$3,'Raw data yang sudah upload'!X:X,"YA")&gt;0,"Tepat Waktu","Terlambat"))</f>
        <v>Tidak Upload</v>
      </c>
    </row>
    <row r="2198" spans="1:7">
      <c r="A2198" t="s">
        <v>391</v>
      </c>
      <c r="B2198" t="s">
        <v>4114</v>
      </c>
      <c r="C2198" t="s">
        <v>4114</v>
      </c>
      <c r="D2198" t="s">
        <v>29</v>
      </c>
      <c r="E2198" t="str">
        <f t="shared" si="34"/>
        <v>Tidak Upload</v>
      </c>
      <c r="F2198">
        <f>COUNTIFS('Raw data yang sudah upload'!C:C,C2198,'Raw data yang sudah upload'!A:A,$I$3)</f>
        <v>0</v>
      </c>
      <c r="G2198" t="str">
        <f>IF(F2198=0,"Tidak Upload",IF(COUNTIFS('Raw data yang sudah upload'!C:C,C2198,'Raw data yang sudah upload'!A:A,$I$3,'Raw data yang sudah upload'!X:X,"YA")&gt;0,"Tepat Waktu","Terlambat"))</f>
        <v>Tidak Upload</v>
      </c>
    </row>
    <row r="2199" spans="1:7">
      <c r="A2199" t="s">
        <v>391</v>
      </c>
      <c r="B2199" t="s">
        <v>4115</v>
      </c>
      <c r="C2199" t="s">
        <v>4115</v>
      </c>
      <c r="D2199" t="s">
        <v>29</v>
      </c>
      <c r="E2199" t="str">
        <f t="shared" si="34"/>
        <v>Tidak Upload</v>
      </c>
      <c r="F2199">
        <f>COUNTIFS('Raw data yang sudah upload'!C:C,C2199,'Raw data yang sudah upload'!A:A,$I$3)</f>
        <v>0</v>
      </c>
      <c r="G2199" t="str">
        <f>IF(F2199=0,"Tidak Upload",IF(COUNTIFS('Raw data yang sudah upload'!C:C,C2199,'Raw data yang sudah upload'!A:A,$I$3,'Raw data yang sudah upload'!X:X,"YA")&gt;0,"Tepat Waktu","Terlambat"))</f>
        <v>Tidak Upload</v>
      </c>
    </row>
    <row r="2200" spans="1:7">
      <c r="A2200" t="s">
        <v>391</v>
      </c>
      <c r="B2200" t="s">
        <v>4116</v>
      </c>
      <c r="C2200" t="s">
        <v>4116</v>
      </c>
      <c r="D2200" t="s">
        <v>29</v>
      </c>
      <c r="E2200" t="str">
        <f t="shared" si="34"/>
        <v>Tidak Upload</v>
      </c>
      <c r="F2200">
        <f>COUNTIFS('Raw data yang sudah upload'!C:C,C2200,'Raw data yang sudah upload'!A:A,$I$3)</f>
        <v>0</v>
      </c>
      <c r="G2200" t="str">
        <f>IF(F2200=0,"Tidak Upload",IF(COUNTIFS('Raw data yang sudah upload'!C:C,C2200,'Raw data yang sudah upload'!A:A,$I$3,'Raw data yang sudah upload'!X:X,"YA")&gt;0,"Tepat Waktu","Terlambat"))</f>
        <v>Tidak Upload</v>
      </c>
    </row>
    <row r="2201" spans="1:7">
      <c r="A2201" t="s">
        <v>391</v>
      </c>
      <c r="B2201" t="s">
        <v>4117</v>
      </c>
      <c r="C2201" t="s">
        <v>4117</v>
      </c>
      <c r="D2201" t="s">
        <v>29</v>
      </c>
      <c r="E2201" t="str">
        <f t="shared" si="34"/>
        <v>Tidak Upload</v>
      </c>
      <c r="F2201">
        <f>COUNTIFS('Raw data yang sudah upload'!C:C,C2201,'Raw data yang sudah upload'!A:A,$I$3)</f>
        <v>0</v>
      </c>
      <c r="G2201" t="str">
        <f>IF(F2201=0,"Tidak Upload",IF(COUNTIFS('Raw data yang sudah upload'!C:C,C2201,'Raw data yang sudah upload'!A:A,$I$3,'Raw data yang sudah upload'!X:X,"YA")&gt;0,"Tepat Waktu","Terlambat"))</f>
        <v>Tidak Upload</v>
      </c>
    </row>
    <row r="2202" spans="1:7">
      <c r="A2202" t="s">
        <v>391</v>
      </c>
      <c r="B2202" t="s">
        <v>4118</v>
      </c>
      <c r="C2202" t="s">
        <v>4118</v>
      </c>
      <c r="D2202" t="s">
        <v>29</v>
      </c>
      <c r="E2202" t="str">
        <f t="shared" si="34"/>
        <v>Tidak Upload</v>
      </c>
      <c r="F2202">
        <f>COUNTIFS('Raw data yang sudah upload'!C:C,C2202,'Raw data yang sudah upload'!A:A,$I$3)</f>
        <v>0</v>
      </c>
      <c r="G2202" t="str">
        <f>IF(F2202=0,"Tidak Upload",IF(COUNTIFS('Raw data yang sudah upload'!C:C,C2202,'Raw data yang sudah upload'!A:A,$I$3,'Raw data yang sudah upload'!X:X,"YA")&gt;0,"Tepat Waktu","Terlambat"))</f>
        <v>Tidak Upload</v>
      </c>
    </row>
    <row r="2203" spans="1:7">
      <c r="A2203" t="s">
        <v>391</v>
      </c>
      <c r="B2203" t="s">
        <v>4119</v>
      </c>
      <c r="C2203" t="s">
        <v>4119</v>
      </c>
      <c r="D2203" t="s">
        <v>29</v>
      </c>
      <c r="E2203" t="str">
        <f t="shared" si="34"/>
        <v>Tidak Upload</v>
      </c>
      <c r="F2203">
        <f>COUNTIFS('Raw data yang sudah upload'!C:C,C2203,'Raw data yang sudah upload'!A:A,$I$3)</f>
        <v>0</v>
      </c>
      <c r="G2203" t="str">
        <f>IF(F2203=0,"Tidak Upload",IF(COUNTIFS('Raw data yang sudah upload'!C:C,C2203,'Raw data yang sudah upload'!A:A,$I$3,'Raw data yang sudah upload'!X:X,"YA")&gt;0,"Tepat Waktu","Terlambat"))</f>
        <v>Tidak Upload</v>
      </c>
    </row>
    <row r="2204" spans="1:7">
      <c r="A2204" t="s">
        <v>391</v>
      </c>
      <c r="B2204" t="s">
        <v>4120</v>
      </c>
      <c r="C2204" t="s">
        <v>4120</v>
      </c>
      <c r="D2204" t="s">
        <v>29</v>
      </c>
      <c r="E2204" t="str">
        <f t="shared" si="34"/>
        <v>Tidak Upload</v>
      </c>
      <c r="F2204">
        <f>COUNTIFS('Raw data yang sudah upload'!C:C,C2204,'Raw data yang sudah upload'!A:A,$I$3)</f>
        <v>0</v>
      </c>
      <c r="G2204" t="str">
        <f>IF(F2204=0,"Tidak Upload",IF(COUNTIFS('Raw data yang sudah upload'!C:C,C2204,'Raw data yang sudah upload'!A:A,$I$3,'Raw data yang sudah upload'!X:X,"YA")&gt;0,"Tepat Waktu","Terlambat"))</f>
        <v>Tidak Upload</v>
      </c>
    </row>
    <row r="2205" spans="1:7">
      <c r="A2205" t="s">
        <v>391</v>
      </c>
      <c r="B2205" t="s">
        <v>4121</v>
      </c>
      <c r="C2205" t="s">
        <v>4121</v>
      </c>
      <c r="D2205" t="s">
        <v>29</v>
      </c>
      <c r="E2205" t="str">
        <f t="shared" si="34"/>
        <v>Tidak Upload</v>
      </c>
      <c r="F2205">
        <f>COUNTIFS('Raw data yang sudah upload'!C:C,C2205,'Raw data yang sudah upload'!A:A,$I$3)</f>
        <v>0</v>
      </c>
      <c r="G2205" t="str">
        <f>IF(F2205=0,"Tidak Upload",IF(COUNTIFS('Raw data yang sudah upload'!C:C,C2205,'Raw data yang sudah upload'!A:A,$I$3,'Raw data yang sudah upload'!X:X,"YA")&gt;0,"Tepat Waktu","Terlambat"))</f>
        <v>Tidak Upload</v>
      </c>
    </row>
    <row r="2206" spans="1:7">
      <c r="A2206" t="s">
        <v>391</v>
      </c>
      <c r="B2206" t="s">
        <v>4122</v>
      </c>
      <c r="C2206" t="s">
        <v>4122</v>
      </c>
      <c r="D2206" t="s">
        <v>29</v>
      </c>
      <c r="E2206" t="str">
        <f t="shared" si="34"/>
        <v>Tidak Upload</v>
      </c>
      <c r="F2206">
        <f>COUNTIFS('Raw data yang sudah upload'!C:C,C2206,'Raw data yang sudah upload'!A:A,$I$3)</f>
        <v>0</v>
      </c>
      <c r="G2206" t="str">
        <f>IF(F2206=0,"Tidak Upload",IF(COUNTIFS('Raw data yang sudah upload'!C:C,C2206,'Raw data yang sudah upload'!A:A,$I$3,'Raw data yang sudah upload'!X:X,"YA")&gt;0,"Tepat Waktu","Terlambat"))</f>
        <v>Tidak Upload</v>
      </c>
    </row>
    <row r="2207" spans="1:7">
      <c r="A2207" t="s">
        <v>391</v>
      </c>
      <c r="B2207" t="s">
        <v>4123</v>
      </c>
      <c r="C2207" t="s">
        <v>4123</v>
      </c>
      <c r="D2207" t="s">
        <v>29</v>
      </c>
      <c r="E2207" t="str">
        <f t="shared" si="34"/>
        <v>Tidak Upload</v>
      </c>
      <c r="F2207">
        <f>COUNTIFS('Raw data yang sudah upload'!C:C,C2207,'Raw data yang sudah upload'!A:A,$I$3)</f>
        <v>0</v>
      </c>
      <c r="G2207" t="str">
        <f>IF(F2207=0,"Tidak Upload",IF(COUNTIFS('Raw data yang sudah upload'!C:C,C2207,'Raw data yang sudah upload'!A:A,$I$3,'Raw data yang sudah upload'!X:X,"YA")&gt;0,"Tepat Waktu","Terlambat"))</f>
        <v>Tidak Upload</v>
      </c>
    </row>
    <row r="2208" spans="1:7">
      <c r="A2208" t="s">
        <v>391</v>
      </c>
      <c r="B2208" t="s">
        <v>4124</v>
      </c>
      <c r="C2208" t="s">
        <v>4124</v>
      </c>
      <c r="D2208" t="s">
        <v>29</v>
      </c>
      <c r="E2208" t="str">
        <f t="shared" si="34"/>
        <v>Tidak Upload</v>
      </c>
      <c r="F2208">
        <f>COUNTIFS('Raw data yang sudah upload'!C:C,C2208,'Raw data yang sudah upload'!A:A,$I$3)</f>
        <v>0</v>
      </c>
      <c r="G2208" t="str">
        <f>IF(F2208=0,"Tidak Upload",IF(COUNTIFS('Raw data yang sudah upload'!C:C,C2208,'Raw data yang sudah upload'!A:A,$I$3,'Raw data yang sudah upload'!X:X,"YA")&gt;0,"Tepat Waktu","Terlambat"))</f>
        <v>Tidak Upload</v>
      </c>
    </row>
    <row r="2209" spans="1:7">
      <c r="A2209" t="s">
        <v>391</v>
      </c>
      <c r="B2209" t="s">
        <v>4125</v>
      </c>
      <c r="C2209" t="s">
        <v>4125</v>
      </c>
      <c r="D2209" t="s">
        <v>29</v>
      </c>
      <c r="E2209" t="str">
        <f t="shared" si="34"/>
        <v>Tidak Upload</v>
      </c>
      <c r="F2209">
        <f>COUNTIFS('Raw data yang sudah upload'!C:C,C2209,'Raw data yang sudah upload'!A:A,$I$3)</f>
        <v>0</v>
      </c>
      <c r="G2209" t="str">
        <f>IF(F2209=0,"Tidak Upload",IF(COUNTIFS('Raw data yang sudah upload'!C:C,C2209,'Raw data yang sudah upload'!A:A,$I$3,'Raw data yang sudah upload'!X:X,"YA")&gt;0,"Tepat Waktu","Terlambat"))</f>
        <v>Tidak Upload</v>
      </c>
    </row>
    <row r="2210" spans="1:7">
      <c r="A2210" t="s">
        <v>391</v>
      </c>
      <c r="B2210" t="s">
        <v>4126</v>
      </c>
      <c r="C2210" t="s">
        <v>4126</v>
      </c>
      <c r="D2210" t="s">
        <v>29</v>
      </c>
      <c r="E2210" t="str">
        <f t="shared" si="34"/>
        <v>Tidak Upload</v>
      </c>
      <c r="F2210">
        <f>COUNTIFS('Raw data yang sudah upload'!C:C,C2210,'Raw data yang sudah upload'!A:A,$I$3)</f>
        <v>0</v>
      </c>
      <c r="G2210" t="str">
        <f>IF(F2210=0,"Tidak Upload",IF(COUNTIFS('Raw data yang sudah upload'!C:C,C2210,'Raw data yang sudah upload'!A:A,$I$3,'Raw data yang sudah upload'!X:X,"YA")&gt;0,"Tepat Waktu","Terlambat"))</f>
        <v>Tidak Upload</v>
      </c>
    </row>
    <row r="2211" spans="1:7">
      <c r="A2211" t="s">
        <v>358</v>
      </c>
      <c r="B2211" t="s">
        <v>4127</v>
      </c>
      <c r="C2211" t="s">
        <v>4127</v>
      </c>
      <c r="D2211" t="s">
        <v>29</v>
      </c>
      <c r="E2211" t="str">
        <f t="shared" si="34"/>
        <v>Tidak Upload</v>
      </c>
      <c r="F2211">
        <f>COUNTIFS('Raw data yang sudah upload'!C:C,C2211,'Raw data yang sudah upload'!A:A,$I$3)</f>
        <v>0</v>
      </c>
      <c r="G2211" t="str">
        <f>IF(F2211=0,"Tidak Upload",IF(COUNTIFS('Raw data yang sudah upload'!C:C,C2211,'Raw data yang sudah upload'!A:A,$I$3,'Raw data yang sudah upload'!X:X,"YA")&gt;0,"Tepat Waktu","Terlambat"))</f>
        <v>Tidak Upload</v>
      </c>
    </row>
    <row r="2212" spans="1:7">
      <c r="A2212" t="s">
        <v>358</v>
      </c>
      <c r="B2212" t="s">
        <v>4128</v>
      </c>
      <c r="C2212" t="s">
        <v>4128</v>
      </c>
      <c r="D2212" t="s">
        <v>29</v>
      </c>
      <c r="E2212" t="str">
        <f t="shared" si="34"/>
        <v>Tidak Upload</v>
      </c>
      <c r="F2212">
        <f>COUNTIFS('Raw data yang sudah upload'!C:C,C2212,'Raw data yang sudah upload'!A:A,$I$3)</f>
        <v>0</v>
      </c>
      <c r="G2212" t="str">
        <f>IF(F2212=0,"Tidak Upload",IF(COUNTIFS('Raw data yang sudah upload'!C:C,C2212,'Raw data yang sudah upload'!A:A,$I$3,'Raw data yang sudah upload'!X:X,"YA")&gt;0,"Tepat Waktu","Terlambat"))</f>
        <v>Tidak Upload</v>
      </c>
    </row>
    <row r="2213" spans="1:7">
      <c r="A2213" t="s">
        <v>425</v>
      </c>
      <c r="B2213" t="s">
        <v>4129</v>
      </c>
      <c r="C2213" t="s">
        <v>4129</v>
      </c>
      <c r="D2213" t="s">
        <v>29</v>
      </c>
      <c r="E2213" t="str">
        <f t="shared" si="34"/>
        <v>Tidak Upload</v>
      </c>
      <c r="F2213">
        <f>COUNTIFS('Raw data yang sudah upload'!C:C,C2213,'Raw data yang sudah upload'!A:A,$I$3)</f>
        <v>0</v>
      </c>
      <c r="G2213" t="str">
        <f>IF(F2213=0,"Tidak Upload",IF(COUNTIFS('Raw data yang sudah upload'!C:C,C2213,'Raw data yang sudah upload'!A:A,$I$3,'Raw data yang sudah upload'!X:X,"YA")&gt;0,"Tepat Waktu","Terlambat"))</f>
        <v>Tidak Upload</v>
      </c>
    </row>
    <row r="2214" spans="1:7">
      <c r="A2214" t="s">
        <v>425</v>
      </c>
      <c r="B2214" t="s">
        <v>4130</v>
      </c>
      <c r="C2214" t="s">
        <v>4130</v>
      </c>
      <c r="D2214" t="s">
        <v>29</v>
      </c>
      <c r="E2214" t="str">
        <f t="shared" si="34"/>
        <v>Tidak Upload</v>
      </c>
      <c r="F2214">
        <f>COUNTIFS('Raw data yang sudah upload'!C:C,C2214,'Raw data yang sudah upload'!A:A,$I$3)</f>
        <v>0</v>
      </c>
      <c r="G2214" t="str">
        <f>IF(F2214=0,"Tidak Upload",IF(COUNTIFS('Raw data yang sudah upload'!C:C,C2214,'Raw data yang sudah upload'!A:A,$I$3,'Raw data yang sudah upload'!X:X,"YA")&gt;0,"Tepat Waktu","Terlambat"))</f>
        <v>Tidak Upload</v>
      </c>
    </row>
    <row r="2215" spans="1:7">
      <c r="A2215" t="s">
        <v>425</v>
      </c>
      <c r="B2215" t="s">
        <v>4131</v>
      </c>
      <c r="C2215" t="s">
        <v>4131</v>
      </c>
      <c r="D2215" t="s">
        <v>29</v>
      </c>
      <c r="E2215" t="str">
        <f t="shared" si="34"/>
        <v>Tidak Upload</v>
      </c>
      <c r="F2215">
        <f>COUNTIFS('Raw data yang sudah upload'!C:C,C2215,'Raw data yang sudah upload'!A:A,$I$3)</f>
        <v>0</v>
      </c>
      <c r="G2215" t="str">
        <f>IF(F2215=0,"Tidak Upload",IF(COUNTIFS('Raw data yang sudah upload'!C:C,C2215,'Raw data yang sudah upload'!A:A,$I$3,'Raw data yang sudah upload'!X:X,"YA")&gt;0,"Tepat Waktu","Terlambat"))</f>
        <v>Tidak Upload</v>
      </c>
    </row>
    <row r="2216" spans="1:7">
      <c r="A2216" t="s">
        <v>425</v>
      </c>
      <c r="B2216" t="s">
        <v>4132</v>
      </c>
      <c r="C2216" t="s">
        <v>4132</v>
      </c>
      <c r="D2216" t="s">
        <v>29</v>
      </c>
      <c r="E2216" t="str">
        <f t="shared" si="34"/>
        <v>Tidak Upload</v>
      </c>
      <c r="F2216">
        <f>COUNTIFS('Raw data yang sudah upload'!C:C,C2216,'Raw data yang sudah upload'!A:A,$I$3)</f>
        <v>0</v>
      </c>
      <c r="G2216" t="str">
        <f>IF(F2216=0,"Tidak Upload",IF(COUNTIFS('Raw data yang sudah upload'!C:C,C2216,'Raw data yang sudah upload'!A:A,$I$3,'Raw data yang sudah upload'!X:X,"YA")&gt;0,"Tepat Waktu","Terlambat"))</f>
        <v>Tidak Upload</v>
      </c>
    </row>
    <row r="2217" spans="1:7">
      <c r="A2217" t="s">
        <v>425</v>
      </c>
      <c r="B2217" t="s">
        <v>4133</v>
      </c>
      <c r="C2217" t="s">
        <v>4133</v>
      </c>
      <c r="D2217" t="s">
        <v>29</v>
      </c>
      <c r="E2217" t="str">
        <f t="shared" si="34"/>
        <v>Tidak Upload</v>
      </c>
      <c r="F2217">
        <f>COUNTIFS('Raw data yang sudah upload'!C:C,C2217,'Raw data yang sudah upload'!A:A,$I$3)</f>
        <v>0</v>
      </c>
      <c r="G2217" t="str">
        <f>IF(F2217=0,"Tidak Upload",IF(COUNTIFS('Raw data yang sudah upload'!C:C,C2217,'Raw data yang sudah upload'!A:A,$I$3,'Raw data yang sudah upload'!X:X,"YA")&gt;0,"Tepat Waktu","Terlambat"))</f>
        <v>Tidak Upload</v>
      </c>
    </row>
    <row r="2218" spans="1:7">
      <c r="A2218" t="s">
        <v>425</v>
      </c>
      <c r="B2218" t="s">
        <v>4134</v>
      </c>
      <c r="C2218" t="s">
        <v>4134</v>
      </c>
      <c r="D2218" t="s">
        <v>29</v>
      </c>
      <c r="E2218" t="str">
        <f t="shared" si="34"/>
        <v>Tidak Upload</v>
      </c>
      <c r="F2218">
        <f>COUNTIFS('Raw data yang sudah upload'!C:C,C2218,'Raw data yang sudah upload'!A:A,$I$3)</f>
        <v>0</v>
      </c>
      <c r="G2218" t="str">
        <f>IF(F2218=0,"Tidak Upload",IF(COUNTIFS('Raw data yang sudah upload'!C:C,C2218,'Raw data yang sudah upload'!A:A,$I$3,'Raw data yang sudah upload'!X:X,"YA")&gt;0,"Tepat Waktu","Terlambat"))</f>
        <v>Tidak Upload</v>
      </c>
    </row>
    <row r="2219" spans="1:7">
      <c r="A2219" t="s">
        <v>425</v>
      </c>
      <c r="B2219" t="s">
        <v>4135</v>
      </c>
      <c r="C2219" t="s">
        <v>4135</v>
      </c>
      <c r="D2219" t="s">
        <v>29</v>
      </c>
      <c r="E2219" t="str">
        <f t="shared" si="34"/>
        <v>Tidak Upload</v>
      </c>
      <c r="F2219">
        <f>COUNTIFS('Raw data yang sudah upload'!C:C,C2219,'Raw data yang sudah upload'!A:A,$I$3)</f>
        <v>0</v>
      </c>
      <c r="G2219" t="str">
        <f>IF(F2219=0,"Tidak Upload",IF(COUNTIFS('Raw data yang sudah upload'!C:C,C2219,'Raw data yang sudah upload'!A:A,$I$3,'Raw data yang sudah upload'!X:X,"YA")&gt;0,"Tepat Waktu","Terlambat"))</f>
        <v>Tidak Upload</v>
      </c>
    </row>
    <row r="2220" spans="1:7">
      <c r="A2220" t="s">
        <v>391</v>
      </c>
      <c r="B2220" t="s">
        <v>4136</v>
      </c>
      <c r="C2220" t="s">
        <v>4136</v>
      </c>
      <c r="D2220" t="s">
        <v>29</v>
      </c>
      <c r="E2220" t="str">
        <f t="shared" si="34"/>
        <v>Tidak Upload</v>
      </c>
      <c r="F2220">
        <f>COUNTIFS('Raw data yang sudah upload'!C:C,C2220,'Raw data yang sudah upload'!A:A,$I$3)</f>
        <v>0</v>
      </c>
      <c r="G2220" t="str">
        <f>IF(F2220=0,"Tidak Upload",IF(COUNTIFS('Raw data yang sudah upload'!C:C,C2220,'Raw data yang sudah upload'!A:A,$I$3,'Raw data yang sudah upload'!X:X,"YA")&gt;0,"Tepat Waktu","Terlambat"))</f>
        <v>Tidak Upload</v>
      </c>
    </row>
    <row r="2221" spans="1:7">
      <c r="A2221" t="s">
        <v>565</v>
      </c>
      <c r="B2221" t="s">
        <v>4137</v>
      </c>
      <c r="C2221" t="s">
        <v>4138</v>
      </c>
      <c r="D2221" t="s">
        <v>29</v>
      </c>
      <c r="E2221" t="str">
        <f t="shared" si="34"/>
        <v>Tidak Upload</v>
      </c>
      <c r="F2221">
        <f>COUNTIFS('Raw data yang sudah upload'!C:C,C2221,'Raw data yang sudah upload'!A:A,$I$3)</f>
        <v>0</v>
      </c>
      <c r="G2221" t="str">
        <f>IF(F2221=0,"Tidak Upload",IF(COUNTIFS('Raw data yang sudah upload'!C:C,C2221,'Raw data yang sudah upload'!A:A,$I$3,'Raw data yang sudah upload'!X:X,"YA")&gt;0,"Tepat Waktu","Terlambat"))</f>
        <v>Tidak Upload</v>
      </c>
    </row>
    <row r="2222" spans="1:7">
      <c r="A2222" t="s">
        <v>848</v>
      </c>
      <c r="B2222" t="s">
        <v>4139</v>
      </c>
      <c r="C2222" t="s">
        <v>4139</v>
      </c>
      <c r="D2222" t="s">
        <v>29</v>
      </c>
      <c r="E2222" t="str">
        <f t="shared" si="34"/>
        <v>Tidak Upload</v>
      </c>
      <c r="F2222">
        <f>COUNTIFS('Raw data yang sudah upload'!C:C,C2222,'Raw data yang sudah upload'!A:A,$I$3)</f>
        <v>0</v>
      </c>
      <c r="G2222" t="str">
        <f>IF(F2222=0,"Tidak Upload",IF(COUNTIFS('Raw data yang sudah upload'!C:C,C2222,'Raw data yang sudah upload'!A:A,$I$3,'Raw data yang sudah upload'!X:X,"YA")&gt;0,"Tepat Waktu","Terlambat"))</f>
        <v>Tidak Upload</v>
      </c>
    </row>
    <row r="2223" spans="1:7">
      <c r="A2223" t="s">
        <v>848</v>
      </c>
      <c r="B2223" t="s">
        <v>4140</v>
      </c>
      <c r="C2223" t="s">
        <v>4140</v>
      </c>
      <c r="D2223" t="s">
        <v>29</v>
      </c>
      <c r="E2223" t="str">
        <f t="shared" si="34"/>
        <v>Sudah Upload</v>
      </c>
      <c r="F2223">
        <f>COUNTIFS('Raw data yang sudah upload'!C:C,C2223,'Raw data yang sudah upload'!A:A,$I$3)</f>
        <v>1</v>
      </c>
      <c r="G2223" t="str">
        <f>IF(F2223=0,"Tidak Upload",IF(COUNTIFS('Raw data yang sudah upload'!C:C,C2223,'Raw data yang sudah upload'!A:A,$I$3,'Raw data yang sudah upload'!X:X,"YA")&gt;0,"Tepat Waktu","Terlambat"))</f>
        <v>Tepat Waktu</v>
      </c>
    </row>
    <row r="2224" spans="1:7">
      <c r="A2224" t="s">
        <v>843</v>
      </c>
      <c r="B2224" t="s">
        <v>4141</v>
      </c>
      <c r="C2224" t="s">
        <v>4141</v>
      </c>
      <c r="D2224" t="s">
        <v>29</v>
      </c>
      <c r="E2224" t="str">
        <f t="shared" si="34"/>
        <v>Tidak Upload</v>
      </c>
      <c r="F2224">
        <f>COUNTIFS('Raw data yang sudah upload'!C:C,C2224,'Raw data yang sudah upload'!A:A,$I$3)</f>
        <v>0</v>
      </c>
      <c r="G2224" t="str">
        <f>IF(F2224=0,"Tidak Upload",IF(COUNTIFS('Raw data yang sudah upload'!C:C,C2224,'Raw data yang sudah upload'!A:A,$I$3,'Raw data yang sudah upload'!X:X,"YA")&gt;0,"Tepat Waktu","Terlambat"))</f>
        <v>Tidak Upload</v>
      </c>
    </row>
    <row r="2225" spans="1:7">
      <c r="A2225" t="s">
        <v>565</v>
      </c>
      <c r="B2225" t="s">
        <v>4142</v>
      </c>
      <c r="C2225" t="s">
        <v>4143</v>
      </c>
      <c r="D2225" t="s">
        <v>29</v>
      </c>
      <c r="E2225" t="str">
        <f t="shared" si="34"/>
        <v>Tidak Upload</v>
      </c>
      <c r="F2225">
        <f>COUNTIFS('Raw data yang sudah upload'!C:C,C2225,'Raw data yang sudah upload'!A:A,$I$3)</f>
        <v>0</v>
      </c>
      <c r="G2225" t="str">
        <f>IF(F2225=0,"Tidak Upload",IF(COUNTIFS('Raw data yang sudah upload'!C:C,C2225,'Raw data yang sudah upload'!A:A,$I$3,'Raw data yang sudah upload'!X:X,"YA")&gt;0,"Tepat Waktu","Terlambat"))</f>
        <v>Tidak Upload</v>
      </c>
    </row>
    <row r="2226" spans="1:7">
      <c r="A2226" t="s">
        <v>565</v>
      </c>
      <c r="B2226" t="s">
        <v>4144</v>
      </c>
      <c r="C2226" t="s">
        <v>4145</v>
      </c>
      <c r="D2226" t="s">
        <v>29</v>
      </c>
      <c r="E2226" t="str">
        <f t="shared" si="34"/>
        <v>Tidak Upload</v>
      </c>
      <c r="F2226">
        <f>COUNTIFS('Raw data yang sudah upload'!C:C,C2226,'Raw data yang sudah upload'!A:A,$I$3)</f>
        <v>0</v>
      </c>
      <c r="G2226" t="str">
        <f>IF(F2226=0,"Tidak Upload",IF(COUNTIFS('Raw data yang sudah upload'!C:C,C2226,'Raw data yang sudah upload'!A:A,$I$3,'Raw data yang sudah upload'!X:X,"YA")&gt;0,"Tepat Waktu","Terlambat"))</f>
        <v>Tidak Upload</v>
      </c>
    </row>
    <row r="2227" spans="1:7">
      <c r="A2227" t="s">
        <v>565</v>
      </c>
      <c r="B2227" t="s">
        <v>4146</v>
      </c>
      <c r="C2227" t="s">
        <v>4147</v>
      </c>
      <c r="D2227" t="s">
        <v>29</v>
      </c>
      <c r="E2227" t="str">
        <f t="shared" si="34"/>
        <v>Tidak Upload</v>
      </c>
      <c r="F2227">
        <f>COUNTIFS('Raw data yang sudah upload'!C:C,C2227,'Raw data yang sudah upload'!A:A,$I$3)</f>
        <v>0</v>
      </c>
      <c r="G2227" t="str">
        <f>IF(F2227=0,"Tidak Upload",IF(COUNTIFS('Raw data yang sudah upload'!C:C,C2227,'Raw data yang sudah upload'!A:A,$I$3,'Raw data yang sudah upload'!X:X,"YA")&gt;0,"Tepat Waktu","Terlambat"))</f>
        <v>Tidak Upload</v>
      </c>
    </row>
    <row r="2228" spans="1:7">
      <c r="A2228" t="s">
        <v>565</v>
      </c>
      <c r="B2228" t="s">
        <v>4148</v>
      </c>
      <c r="C2228" t="s">
        <v>4149</v>
      </c>
      <c r="D2228" t="s">
        <v>7</v>
      </c>
      <c r="E2228" t="str">
        <f t="shared" si="34"/>
        <v>Sudah Upload</v>
      </c>
      <c r="F2228">
        <f>COUNTIFS('Raw data yang sudah upload'!C:C,C2228,'Raw data yang sudah upload'!A:A,$I$3)</f>
        <v>1</v>
      </c>
      <c r="G2228" t="str">
        <f>IF(F2228=0,"Tidak Upload",IF(COUNTIFS('Raw data yang sudah upload'!C:C,C2228,'Raw data yang sudah upload'!A:A,$I$3,'Raw data yang sudah upload'!X:X,"YA")&gt;0,"Tepat Waktu","Terlambat"))</f>
        <v>Tepat Waktu</v>
      </c>
    </row>
    <row r="2229" spans="1:7">
      <c r="A2229" t="s">
        <v>565</v>
      </c>
      <c r="B2229" t="s">
        <v>4150</v>
      </c>
      <c r="C2229" t="s">
        <v>4151</v>
      </c>
      <c r="D2229" t="s">
        <v>29</v>
      </c>
      <c r="E2229" t="str">
        <f t="shared" si="34"/>
        <v>Tidak Upload</v>
      </c>
      <c r="F2229">
        <f>COUNTIFS('Raw data yang sudah upload'!C:C,C2229,'Raw data yang sudah upload'!A:A,$I$3)</f>
        <v>0</v>
      </c>
      <c r="G2229" t="str">
        <f>IF(F2229=0,"Tidak Upload",IF(COUNTIFS('Raw data yang sudah upload'!C:C,C2229,'Raw data yang sudah upload'!A:A,$I$3,'Raw data yang sudah upload'!X:X,"YA")&gt;0,"Tepat Waktu","Terlambat"))</f>
        <v>Tidak Upload</v>
      </c>
    </row>
    <row r="2230" spans="1:7">
      <c r="A2230" t="s">
        <v>588</v>
      </c>
      <c r="B2230" t="s">
        <v>4152</v>
      </c>
      <c r="C2230" t="s">
        <v>4152</v>
      </c>
      <c r="D2230" t="s">
        <v>29</v>
      </c>
      <c r="E2230" t="str">
        <f t="shared" si="34"/>
        <v>Tidak Upload</v>
      </c>
      <c r="F2230">
        <f>COUNTIFS('Raw data yang sudah upload'!C:C,C2230,'Raw data yang sudah upload'!A:A,$I$3)</f>
        <v>0</v>
      </c>
      <c r="G2230" t="str">
        <f>IF(F2230=0,"Tidak Upload",IF(COUNTIFS('Raw data yang sudah upload'!C:C,C2230,'Raw data yang sudah upload'!A:A,$I$3,'Raw data yang sudah upload'!X:X,"YA")&gt;0,"Tepat Waktu","Terlambat"))</f>
        <v>Tidak Upload</v>
      </c>
    </row>
    <row r="2231" spans="1:7">
      <c r="A2231" t="s">
        <v>588</v>
      </c>
      <c r="B2231" t="s">
        <v>4153</v>
      </c>
      <c r="C2231" t="s">
        <v>4153</v>
      </c>
      <c r="D2231" t="s">
        <v>29</v>
      </c>
      <c r="E2231" t="str">
        <f t="shared" si="34"/>
        <v>Tidak Upload</v>
      </c>
      <c r="F2231">
        <f>COUNTIFS('Raw data yang sudah upload'!C:C,C2231,'Raw data yang sudah upload'!A:A,$I$3)</f>
        <v>0</v>
      </c>
      <c r="G2231" t="str">
        <f>IF(F2231=0,"Tidak Upload",IF(COUNTIFS('Raw data yang sudah upload'!C:C,C2231,'Raw data yang sudah upload'!A:A,$I$3,'Raw data yang sudah upload'!X:X,"YA")&gt;0,"Tepat Waktu","Terlambat"))</f>
        <v>Tidak Upload</v>
      </c>
    </row>
    <row r="2232" spans="1:7">
      <c r="A2232" t="s">
        <v>588</v>
      </c>
      <c r="B2232" t="s">
        <v>4154</v>
      </c>
      <c r="C2232" t="s">
        <v>4154</v>
      </c>
      <c r="D2232" t="s">
        <v>29</v>
      </c>
      <c r="E2232" t="str">
        <f t="shared" si="34"/>
        <v>Tidak Upload</v>
      </c>
      <c r="F2232">
        <f>COUNTIFS('Raw data yang sudah upload'!C:C,C2232,'Raw data yang sudah upload'!A:A,$I$3)</f>
        <v>0</v>
      </c>
      <c r="G2232" t="str">
        <f>IF(F2232=0,"Tidak Upload",IF(COUNTIFS('Raw data yang sudah upload'!C:C,C2232,'Raw data yang sudah upload'!A:A,$I$3,'Raw data yang sudah upload'!X:X,"YA")&gt;0,"Tepat Waktu","Terlambat"))</f>
        <v>Tidak Upload</v>
      </c>
    </row>
    <row r="2233" spans="1:7">
      <c r="A2233" t="s">
        <v>561</v>
      </c>
      <c r="B2233" t="s">
        <v>4155</v>
      </c>
      <c r="C2233" t="s">
        <v>4155</v>
      </c>
      <c r="D2233" t="s">
        <v>29</v>
      </c>
      <c r="E2233" t="str">
        <f t="shared" si="34"/>
        <v>Tidak Upload</v>
      </c>
      <c r="F2233">
        <f>COUNTIFS('Raw data yang sudah upload'!C:C,C2233,'Raw data yang sudah upload'!A:A,$I$3)</f>
        <v>0</v>
      </c>
      <c r="G2233" t="str">
        <f>IF(F2233=0,"Tidak Upload",IF(COUNTIFS('Raw data yang sudah upload'!C:C,C2233,'Raw data yang sudah upload'!A:A,$I$3,'Raw data yang sudah upload'!X:X,"YA")&gt;0,"Tepat Waktu","Terlambat"))</f>
        <v>Tidak Upload</v>
      </c>
    </row>
    <row r="2234" spans="1:7">
      <c r="A2234" t="s">
        <v>565</v>
      </c>
      <c r="B2234" t="s">
        <v>4156</v>
      </c>
      <c r="C2234" t="s">
        <v>4157</v>
      </c>
      <c r="D2234" t="s">
        <v>29</v>
      </c>
      <c r="E2234" t="str">
        <f t="shared" si="34"/>
        <v>Tidak Upload</v>
      </c>
      <c r="F2234">
        <f>COUNTIFS('Raw data yang sudah upload'!C:C,C2234,'Raw data yang sudah upload'!A:A,$I$3)</f>
        <v>0</v>
      </c>
      <c r="G2234" t="str">
        <f>IF(F2234=0,"Tidak Upload",IF(COUNTIFS('Raw data yang sudah upload'!C:C,C2234,'Raw data yang sudah upload'!A:A,$I$3,'Raw data yang sudah upload'!X:X,"YA")&gt;0,"Tepat Waktu","Terlambat"))</f>
        <v>Tidak Upload</v>
      </c>
    </row>
    <row r="2235" spans="1:7">
      <c r="A2235" t="s">
        <v>565</v>
      </c>
      <c r="B2235" t="s">
        <v>4158</v>
      </c>
      <c r="C2235" t="s">
        <v>4159</v>
      </c>
      <c r="D2235" t="s">
        <v>29</v>
      </c>
      <c r="E2235" t="str">
        <f t="shared" si="34"/>
        <v>Tidak Upload</v>
      </c>
      <c r="F2235">
        <f>COUNTIFS('Raw data yang sudah upload'!C:C,C2235,'Raw data yang sudah upload'!A:A,$I$3)</f>
        <v>0</v>
      </c>
      <c r="G2235" t="str">
        <f>IF(F2235=0,"Tidak Upload",IF(COUNTIFS('Raw data yang sudah upload'!C:C,C2235,'Raw data yang sudah upload'!A:A,$I$3,'Raw data yang sudah upload'!X:X,"YA")&gt;0,"Tepat Waktu","Terlambat"))</f>
        <v>Tidak Upload</v>
      </c>
    </row>
    <row r="2236" spans="1:7">
      <c r="A2236" t="s">
        <v>565</v>
      </c>
      <c r="B2236" t="s">
        <v>4160</v>
      </c>
      <c r="C2236" t="s">
        <v>4161</v>
      </c>
      <c r="D2236" t="s">
        <v>7</v>
      </c>
      <c r="E2236" t="str">
        <f t="shared" si="34"/>
        <v>Sudah Upload</v>
      </c>
      <c r="F2236">
        <f>COUNTIFS('Raw data yang sudah upload'!C:C,C2236,'Raw data yang sudah upload'!A:A,$I$3)</f>
        <v>1</v>
      </c>
      <c r="G2236" t="str">
        <f>IF(F2236=0,"Tidak Upload",IF(COUNTIFS('Raw data yang sudah upload'!C:C,C2236,'Raw data yang sudah upload'!A:A,$I$3,'Raw data yang sudah upload'!X:X,"YA")&gt;0,"Tepat Waktu","Terlambat"))</f>
        <v>Tepat Waktu</v>
      </c>
    </row>
    <row r="2237" spans="1:7">
      <c r="A2237" t="s">
        <v>565</v>
      </c>
      <c r="B2237" t="s">
        <v>4162</v>
      </c>
      <c r="C2237" t="s">
        <v>4163</v>
      </c>
      <c r="D2237" t="s">
        <v>29</v>
      </c>
      <c r="E2237" t="str">
        <f t="shared" si="34"/>
        <v>Tidak Upload</v>
      </c>
      <c r="F2237">
        <f>COUNTIFS('Raw data yang sudah upload'!C:C,C2237,'Raw data yang sudah upload'!A:A,$I$3)</f>
        <v>0</v>
      </c>
      <c r="G2237" t="str">
        <f>IF(F2237=0,"Tidak Upload",IF(COUNTIFS('Raw data yang sudah upload'!C:C,C2237,'Raw data yang sudah upload'!A:A,$I$3,'Raw data yang sudah upload'!X:X,"YA")&gt;0,"Tepat Waktu","Terlambat"))</f>
        <v>Tidak Upload</v>
      </c>
    </row>
    <row r="2238" spans="1:7">
      <c r="A2238" t="s">
        <v>565</v>
      </c>
      <c r="B2238" t="s">
        <v>4164</v>
      </c>
      <c r="C2238" t="s">
        <v>4165</v>
      </c>
      <c r="D2238" t="s">
        <v>29</v>
      </c>
      <c r="E2238" t="str">
        <f t="shared" si="34"/>
        <v>Tidak Upload</v>
      </c>
      <c r="F2238">
        <f>COUNTIFS('Raw data yang sudah upload'!C:C,C2238,'Raw data yang sudah upload'!A:A,$I$3)</f>
        <v>0</v>
      </c>
      <c r="G2238" t="str">
        <f>IF(F2238=0,"Tidak Upload",IF(COUNTIFS('Raw data yang sudah upload'!C:C,C2238,'Raw data yang sudah upload'!A:A,$I$3,'Raw data yang sudah upload'!X:X,"YA")&gt;0,"Tepat Waktu","Terlambat"))</f>
        <v>Tidak Upload</v>
      </c>
    </row>
    <row r="2239" spans="1:7">
      <c r="A2239" t="s">
        <v>565</v>
      </c>
      <c r="B2239" t="s">
        <v>4166</v>
      </c>
      <c r="C2239" t="s">
        <v>4167</v>
      </c>
      <c r="D2239" t="s">
        <v>29</v>
      </c>
      <c r="E2239" t="str">
        <f t="shared" si="34"/>
        <v>Tidak Upload</v>
      </c>
      <c r="F2239">
        <f>COUNTIFS('Raw data yang sudah upload'!C:C,C2239,'Raw data yang sudah upload'!A:A,$I$3)</f>
        <v>0</v>
      </c>
      <c r="G2239" t="str">
        <f>IF(F2239=0,"Tidak Upload",IF(COUNTIFS('Raw data yang sudah upload'!C:C,C2239,'Raw data yang sudah upload'!A:A,$I$3,'Raw data yang sudah upload'!X:X,"YA")&gt;0,"Tepat Waktu","Terlambat"))</f>
        <v>Tidak Upload</v>
      </c>
    </row>
    <row r="2240" spans="1:7">
      <c r="A2240" t="s">
        <v>565</v>
      </c>
      <c r="B2240" t="s">
        <v>4168</v>
      </c>
      <c r="C2240" t="s">
        <v>4169</v>
      </c>
      <c r="D2240" t="s">
        <v>29</v>
      </c>
      <c r="E2240" t="str">
        <f t="shared" si="34"/>
        <v>Tidak Upload</v>
      </c>
      <c r="F2240">
        <f>COUNTIFS('Raw data yang sudah upload'!C:C,C2240,'Raw data yang sudah upload'!A:A,$I$3)</f>
        <v>0</v>
      </c>
      <c r="G2240" t="str">
        <f>IF(F2240=0,"Tidak Upload",IF(COUNTIFS('Raw data yang sudah upload'!C:C,C2240,'Raw data yang sudah upload'!A:A,$I$3,'Raw data yang sudah upload'!X:X,"YA")&gt;0,"Tepat Waktu","Terlambat"))</f>
        <v>Tidak Upload</v>
      </c>
    </row>
    <row r="2241" spans="1:7">
      <c r="A2241" t="s">
        <v>565</v>
      </c>
      <c r="B2241" t="s">
        <v>4170</v>
      </c>
      <c r="C2241" t="s">
        <v>4171</v>
      </c>
      <c r="D2241" t="s">
        <v>29</v>
      </c>
      <c r="E2241" t="str">
        <f t="shared" si="34"/>
        <v>Tidak Upload</v>
      </c>
      <c r="F2241">
        <f>COUNTIFS('Raw data yang sudah upload'!C:C,C2241,'Raw data yang sudah upload'!A:A,$I$3)</f>
        <v>0</v>
      </c>
      <c r="G2241" t="str">
        <f>IF(F2241=0,"Tidak Upload",IF(COUNTIFS('Raw data yang sudah upload'!C:C,C2241,'Raw data yang sudah upload'!A:A,$I$3,'Raw data yang sudah upload'!X:X,"YA")&gt;0,"Tepat Waktu","Terlambat"))</f>
        <v>Tidak Upload</v>
      </c>
    </row>
    <row r="2242" spans="1:7">
      <c r="A2242" t="s">
        <v>565</v>
      </c>
      <c r="B2242" t="s">
        <v>4172</v>
      </c>
      <c r="C2242" t="s">
        <v>4173</v>
      </c>
      <c r="D2242" t="s">
        <v>29</v>
      </c>
      <c r="E2242" t="str">
        <f t="shared" si="34"/>
        <v>Tidak Upload</v>
      </c>
      <c r="F2242">
        <f>COUNTIFS('Raw data yang sudah upload'!C:C,C2242,'Raw data yang sudah upload'!A:A,$I$3)</f>
        <v>0</v>
      </c>
      <c r="G2242" t="str">
        <f>IF(F2242=0,"Tidak Upload",IF(COUNTIFS('Raw data yang sudah upload'!C:C,C2242,'Raw data yang sudah upload'!A:A,$I$3,'Raw data yang sudah upload'!X:X,"YA")&gt;0,"Tepat Waktu","Terlambat"))</f>
        <v>Tidak Upload</v>
      </c>
    </row>
    <row r="2243" spans="1:7">
      <c r="A2243" t="s">
        <v>565</v>
      </c>
      <c r="B2243" t="s">
        <v>4174</v>
      </c>
      <c r="C2243" t="s">
        <v>4175</v>
      </c>
      <c r="D2243" t="s">
        <v>29</v>
      </c>
      <c r="E2243" t="str">
        <f t="shared" si="34"/>
        <v>Tidak Upload</v>
      </c>
      <c r="F2243">
        <f>COUNTIFS('Raw data yang sudah upload'!C:C,C2243,'Raw data yang sudah upload'!A:A,$I$3)</f>
        <v>0</v>
      </c>
      <c r="G2243" t="str">
        <f>IF(F2243=0,"Tidak Upload",IF(COUNTIFS('Raw data yang sudah upload'!C:C,C2243,'Raw data yang sudah upload'!A:A,$I$3,'Raw data yang sudah upload'!X:X,"YA")&gt;0,"Tepat Waktu","Terlambat"))</f>
        <v>Tidak Upload</v>
      </c>
    </row>
    <row r="2244" spans="1:7">
      <c r="A2244" t="s">
        <v>565</v>
      </c>
      <c r="B2244" t="s">
        <v>4176</v>
      </c>
      <c r="C2244" t="s">
        <v>4177</v>
      </c>
      <c r="D2244" t="s">
        <v>7</v>
      </c>
      <c r="E2244" t="str">
        <f t="shared" ref="E2244:E2307" si="35">IF(F2244=0,"Tidak Upload","Sudah Upload")</f>
        <v>Sudah Upload</v>
      </c>
      <c r="F2244">
        <f>COUNTIFS('Raw data yang sudah upload'!C:C,C2244,'Raw data yang sudah upload'!A:A,$I$3)</f>
        <v>1</v>
      </c>
      <c r="G2244" t="str">
        <f>IF(F2244=0,"Tidak Upload",IF(COUNTIFS('Raw data yang sudah upload'!C:C,C2244,'Raw data yang sudah upload'!A:A,$I$3,'Raw data yang sudah upload'!X:X,"YA")&gt;0,"Tepat Waktu","Terlambat"))</f>
        <v>Tepat Waktu</v>
      </c>
    </row>
    <row r="2245" spans="1:7">
      <c r="A2245" t="s">
        <v>565</v>
      </c>
      <c r="B2245" t="s">
        <v>4178</v>
      </c>
      <c r="C2245" t="s">
        <v>4179</v>
      </c>
      <c r="D2245" t="s">
        <v>29</v>
      </c>
      <c r="E2245" t="str">
        <f t="shared" si="35"/>
        <v>Tidak Upload</v>
      </c>
      <c r="F2245">
        <f>COUNTIFS('Raw data yang sudah upload'!C:C,C2245,'Raw data yang sudah upload'!A:A,$I$3)</f>
        <v>0</v>
      </c>
      <c r="G2245" t="str">
        <f>IF(F2245=0,"Tidak Upload",IF(COUNTIFS('Raw data yang sudah upload'!C:C,C2245,'Raw data yang sudah upload'!A:A,$I$3,'Raw data yang sudah upload'!X:X,"YA")&gt;0,"Tepat Waktu","Terlambat"))</f>
        <v>Tidak Upload</v>
      </c>
    </row>
    <row r="2246" spans="1:7">
      <c r="A2246" t="s">
        <v>565</v>
      </c>
      <c r="B2246" t="s">
        <v>4180</v>
      </c>
      <c r="C2246" t="s">
        <v>4181</v>
      </c>
      <c r="D2246" t="s">
        <v>29</v>
      </c>
      <c r="E2246" t="str">
        <f t="shared" si="35"/>
        <v>Tidak Upload</v>
      </c>
      <c r="F2246">
        <f>COUNTIFS('Raw data yang sudah upload'!C:C,C2246,'Raw data yang sudah upload'!A:A,$I$3)</f>
        <v>0</v>
      </c>
      <c r="G2246" t="str">
        <f>IF(F2246=0,"Tidak Upload",IF(COUNTIFS('Raw data yang sudah upload'!C:C,C2246,'Raw data yang sudah upload'!A:A,$I$3,'Raw data yang sudah upload'!X:X,"YA")&gt;0,"Tepat Waktu","Terlambat"))</f>
        <v>Tidak Upload</v>
      </c>
    </row>
    <row r="2247" spans="1:7">
      <c r="A2247" t="s">
        <v>565</v>
      </c>
      <c r="B2247" t="s">
        <v>4182</v>
      </c>
      <c r="C2247" t="s">
        <v>4183</v>
      </c>
      <c r="D2247" t="s">
        <v>29</v>
      </c>
      <c r="E2247" t="str">
        <f t="shared" si="35"/>
        <v>Tidak Upload</v>
      </c>
      <c r="F2247">
        <f>COUNTIFS('Raw data yang sudah upload'!C:C,C2247,'Raw data yang sudah upload'!A:A,$I$3)</f>
        <v>0</v>
      </c>
      <c r="G2247" t="str">
        <f>IF(F2247=0,"Tidak Upload",IF(COUNTIFS('Raw data yang sudah upload'!C:C,C2247,'Raw data yang sudah upload'!A:A,$I$3,'Raw data yang sudah upload'!X:X,"YA")&gt;0,"Tepat Waktu","Terlambat"))</f>
        <v>Tidak Upload</v>
      </c>
    </row>
    <row r="2248" spans="1:7">
      <c r="A2248" t="s">
        <v>565</v>
      </c>
      <c r="B2248" t="s">
        <v>4184</v>
      </c>
      <c r="C2248" t="s">
        <v>4185</v>
      </c>
      <c r="D2248" t="s">
        <v>7</v>
      </c>
      <c r="E2248" t="str">
        <f t="shared" si="35"/>
        <v>Sudah Upload</v>
      </c>
      <c r="F2248">
        <f>COUNTIFS('Raw data yang sudah upload'!C:C,C2248,'Raw data yang sudah upload'!A:A,$I$3)</f>
        <v>1</v>
      </c>
      <c r="G2248" t="str">
        <f>IF(F2248=0,"Tidak Upload",IF(COUNTIFS('Raw data yang sudah upload'!C:C,C2248,'Raw data yang sudah upload'!A:A,$I$3,'Raw data yang sudah upload'!X:X,"YA")&gt;0,"Tepat Waktu","Terlambat"))</f>
        <v>Tepat Waktu</v>
      </c>
    </row>
    <row r="2249" spans="1:7">
      <c r="A2249" t="s">
        <v>565</v>
      </c>
      <c r="B2249" t="s">
        <v>4186</v>
      </c>
      <c r="C2249" t="s">
        <v>4187</v>
      </c>
      <c r="D2249" t="s">
        <v>29</v>
      </c>
      <c r="E2249" t="str">
        <f t="shared" si="35"/>
        <v>Tidak Upload</v>
      </c>
      <c r="F2249">
        <f>COUNTIFS('Raw data yang sudah upload'!C:C,C2249,'Raw data yang sudah upload'!A:A,$I$3)</f>
        <v>0</v>
      </c>
      <c r="G2249" t="str">
        <f>IF(F2249=0,"Tidak Upload",IF(COUNTIFS('Raw data yang sudah upload'!C:C,C2249,'Raw data yang sudah upload'!A:A,$I$3,'Raw data yang sudah upload'!X:X,"YA")&gt;0,"Tepat Waktu","Terlambat"))</f>
        <v>Tidak Upload</v>
      </c>
    </row>
    <row r="2250" spans="1:7">
      <c r="A2250" t="s">
        <v>565</v>
      </c>
      <c r="B2250" t="s">
        <v>4188</v>
      </c>
      <c r="C2250" t="s">
        <v>4189</v>
      </c>
      <c r="D2250" t="s">
        <v>29</v>
      </c>
      <c r="E2250" t="str">
        <f t="shared" si="35"/>
        <v>Tidak Upload</v>
      </c>
      <c r="F2250">
        <f>COUNTIFS('Raw data yang sudah upload'!C:C,C2250,'Raw data yang sudah upload'!A:A,$I$3)</f>
        <v>0</v>
      </c>
      <c r="G2250" t="str">
        <f>IF(F2250=0,"Tidak Upload",IF(COUNTIFS('Raw data yang sudah upload'!C:C,C2250,'Raw data yang sudah upload'!A:A,$I$3,'Raw data yang sudah upload'!X:X,"YA")&gt;0,"Tepat Waktu","Terlambat"))</f>
        <v>Tidak Upload</v>
      </c>
    </row>
    <row r="2251" spans="1:7">
      <c r="A2251" t="s">
        <v>565</v>
      </c>
      <c r="B2251" t="s">
        <v>4190</v>
      </c>
      <c r="C2251" t="s">
        <v>4191</v>
      </c>
      <c r="D2251" t="s">
        <v>29</v>
      </c>
      <c r="E2251" t="str">
        <f t="shared" si="35"/>
        <v>Tidak Upload</v>
      </c>
      <c r="F2251">
        <f>COUNTIFS('Raw data yang sudah upload'!C:C,C2251,'Raw data yang sudah upload'!A:A,$I$3)</f>
        <v>0</v>
      </c>
      <c r="G2251" t="str">
        <f>IF(F2251=0,"Tidak Upload",IF(COUNTIFS('Raw data yang sudah upload'!C:C,C2251,'Raw data yang sudah upload'!A:A,$I$3,'Raw data yang sudah upload'!X:X,"YA")&gt;0,"Tepat Waktu","Terlambat"))</f>
        <v>Tidak Upload</v>
      </c>
    </row>
    <row r="2252" spans="1:7">
      <c r="A2252" t="s">
        <v>565</v>
      </c>
      <c r="B2252" t="s">
        <v>4192</v>
      </c>
      <c r="C2252" t="s">
        <v>4193</v>
      </c>
      <c r="D2252" t="s">
        <v>29</v>
      </c>
      <c r="E2252" t="str">
        <f t="shared" si="35"/>
        <v>Tidak Upload</v>
      </c>
      <c r="F2252">
        <f>COUNTIFS('Raw data yang sudah upload'!C:C,C2252,'Raw data yang sudah upload'!A:A,$I$3)</f>
        <v>0</v>
      </c>
      <c r="G2252" t="str">
        <f>IF(F2252=0,"Tidak Upload",IF(COUNTIFS('Raw data yang sudah upload'!C:C,C2252,'Raw data yang sudah upload'!A:A,$I$3,'Raw data yang sudah upload'!X:X,"YA")&gt;0,"Tepat Waktu","Terlambat"))</f>
        <v>Tidak Upload</v>
      </c>
    </row>
    <row r="2253" spans="1:7">
      <c r="A2253" t="s">
        <v>565</v>
      </c>
      <c r="B2253" t="s">
        <v>4194</v>
      </c>
      <c r="C2253" t="s">
        <v>4195</v>
      </c>
      <c r="D2253" t="s">
        <v>29</v>
      </c>
      <c r="E2253" t="str">
        <f t="shared" si="35"/>
        <v>Tidak Upload</v>
      </c>
      <c r="F2253">
        <f>COUNTIFS('Raw data yang sudah upload'!C:C,C2253,'Raw data yang sudah upload'!A:A,$I$3)</f>
        <v>0</v>
      </c>
      <c r="G2253" t="str">
        <f>IF(F2253=0,"Tidak Upload",IF(COUNTIFS('Raw data yang sudah upload'!C:C,C2253,'Raw data yang sudah upload'!A:A,$I$3,'Raw data yang sudah upload'!X:X,"YA")&gt;0,"Tepat Waktu","Terlambat"))</f>
        <v>Tidak Upload</v>
      </c>
    </row>
    <row r="2254" spans="1:7">
      <c r="A2254" t="s">
        <v>358</v>
      </c>
      <c r="B2254" t="s">
        <v>4196</v>
      </c>
      <c r="C2254" t="s">
        <v>4196</v>
      </c>
      <c r="D2254" t="s">
        <v>29</v>
      </c>
      <c r="E2254" t="str">
        <f t="shared" si="35"/>
        <v>Tidak Upload</v>
      </c>
      <c r="F2254">
        <f>COUNTIFS('Raw data yang sudah upload'!C:C,C2254,'Raw data yang sudah upload'!A:A,$I$3)</f>
        <v>0</v>
      </c>
      <c r="G2254" t="str">
        <f>IF(F2254=0,"Tidak Upload",IF(COUNTIFS('Raw data yang sudah upload'!C:C,C2254,'Raw data yang sudah upload'!A:A,$I$3,'Raw data yang sudah upload'!X:X,"YA")&gt;0,"Tepat Waktu","Terlambat"))</f>
        <v>Tidak Upload</v>
      </c>
    </row>
    <row r="2255" spans="1:7">
      <c r="A2255" t="s">
        <v>358</v>
      </c>
      <c r="B2255" t="s">
        <v>4197</v>
      </c>
      <c r="C2255" t="s">
        <v>4197</v>
      </c>
      <c r="D2255" t="s">
        <v>29</v>
      </c>
      <c r="E2255" t="str">
        <f t="shared" si="35"/>
        <v>Tidak Upload</v>
      </c>
      <c r="F2255">
        <f>COUNTIFS('Raw data yang sudah upload'!C:C,C2255,'Raw data yang sudah upload'!A:A,$I$3)</f>
        <v>0</v>
      </c>
      <c r="G2255" t="str">
        <f>IF(F2255=0,"Tidak Upload",IF(COUNTIFS('Raw data yang sudah upload'!C:C,C2255,'Raw data yang sudah upload'!A:A,$I$3,'Raw data yang sudah upload'!X:X,"YA")&gt;0,"Tepat Waktu","Terlambat"))</f>
        <v>Tidak Upload</v>
      </c>
    </row>
    <row r="2256" spans="1:7">
      <c r="A2256" t="s">
        <v>358</v>
      </c>
      <c r="B2256" t="s">
        <v>4198</v>
      </c>
      <c r="C2256" t="s">
        <v>4198</v>
      </c>
      <c r="D2256" t="s">
        <v>29</v>
      </c>
      <c r="E2256" t="str">
        <f t="shared" si="35"/>
        <v>Tidak Upload</v>
      </c>
      <c r="F2256">
        <f>COUNTIFS('Raw data yang sudah upload'!C:C,C2256,'Raw data yang sudah upload'!A:A,$I$3)</f>
        <v>0</v>
      </c>
      <c r="G2256" t="str">
        <f>IF(F2256=0,"Tidak Upload",IF(COUNTIFS('Raw data yang sudah upload'!C:C,C2256,'Raw data yang sudah upload'!A:A,$I$3,'Raw data yang sudah upload'!X:X,"YA")&gt;0,"Tepat Waktu","Terlambat"))</f>
        <v>Tidak Upload</v>
      </c>
    </row>
    <row r="2257" spans="1:7">
      <c r="A2257" t="s">
        <v>358</v>
      </c>
      <c r="B2257" t="s">
        <v>4199</v>
      </c>
      <c r="C2257" t="s">
        <v>4199</v>
      </c>
      <c r="D2257" t="s">
        <v>29</v>
      </c>
      <c r="E2257" t="str">
        <f t="shared" si="35"/>
        <v>Tidak Upload</v>
      </c>
      <c r="F2257">
        <f>COUNTIFS('Raw data yang sudah upload'!C:C,C2257,'Raw data yang sudah upload'!A:A,$I$3)</f>
        <v>0</v>
      </c>
      <c r="G2257" t="str">
        <f>IF(F2257=0,"Tidak Upload",IF(COUNTIFS('Raw data yang sudah upload'!C:C,C2257,'Raw data yang sudah upload'!A:A,$I$3,'Raw data yang sudah upload'!X:X,"YA")&gt;0,"Tepat Waktu","Terlambat"))</f>
        <v>Tidak Upload</v>
      </c>
    </row>
    <row r="2258" spans="1:7">
      <c r="A2258" t="s">
        <v>358</v>
      </c>
      <c r="B2258" t="s">
        <v>4200</v>
      </c>
      <c r="C2258" t="s">
        <v>4200</v>
      </c>
      <c r="D2258" t="s">
        <v>29</v>
      </c>
      <c r="E2258" t="str">
        <f t="shared" si="35"/>
        <v>Tidak Upload</v>
      </c>
      <c r="F2258">
        <f>COUNTIFS('Raw data yang sudah upload'!C:C,C2258,'Raw data yang sudah upload'!A:A,$I$3)</f>
        <v>0</v>
      </c>
      <c r="G2258" t="str">
        <f>IF(F2258=0,"Tidak Upload",IF(COUNTIFS('Raw data yang sudah upload'!C:C,C2258,'Raw data yang sudah upload'!A:A,$I$3,'Raw data yang sudah upload'!X:X,"YA")&gt;0,"Tepat Waktu","Terlambat"))</f>
        <v>Tidak Upload</v>
      </c>
    </row>
    <row r="2259" spans="1:7">
      <c r="A2259" t="s">
        <v>1026</v>
      </c>
      <c r="B2259" t="s">
        <v>4201</v>
      </c>
      <c r="C2259" t="s">
        <v>4201</v>
      </c>
      <c r="D2259" t="s">
        <v>29</v>
      </c>
      <c r="E2259" t="str">
        <f t="shared" si="35"/>
        <v>Tidak Upload</v>
      </c>
      <c r="F2259">
        <f>COUNTIFS('Raw data yang sudah upload'!C:C,C2259,'Raw data yang sudah upload'!A:A,$I$3)</f>
        <v>0</v>
      </c>
      <c r="G2259" t="str">
        <f>IF(F2259=0,"Tidak Upload",IF(COUNTIFS('Raw data yang sudah upload'!C:C,C2259,'Raw data yang sudah upload'!A:A,$I$3,'Raw data yang sudah upload'!X:X,"YA")&gt;0,"Tepat Waktu","Terlambat"))</f>
        <v>Tidak Upload</v>
      </c>
    </row>
    <row r="2260" spans="1:7">
      <c r="A2260" t="s">
        <v>391</v>
      </c>
      <c r="B2260" t="s">
        <v>4202</v>
      </c>
      <c r="C2260" t="s">
        <v>4202</v>
      </c>
      <c r="D2260" t="s">
        <v>29</v>
      </c>
      <c r="E2260" t="str">
        <f t="shared" si="35"/>
        <v>Tidak Upload</v>
      </c>
      <c r="F2260">
        <f>COUNTIFS('Raw data yang sudah upload'!C:C,C2260,'Raw data yang sudah upload'!A:A,$I$3)</f>
        <v>0</v>
      </c>
      <c r="G2260" t="str">
        <f>IF(F2260=0,"Tidak Upload",IF(COUNTIFS('Raw data yang sudah upload'!C:C,C2260,'Raw data yang sudah upload'!A:A,$I$3,'Raw data yang sudah upload'!X:X,"YA")&gt;0,"Tepat Waktu","Terlambat"))</f>
        <v>Tidak Upload</v>
      </c>
    </row>
    <row r="2261" spans="1:7">
      <c r="A2261" t="s">
        <v>1026</v>
      </c>
      <c r="B2261" t="s">
        <v>4203</v>
      </c>
      <c r="C2261" t="s">
        <v>4203</v>
      </c>
      <c r="D2261" t="s">
        <v>29</v>
      </c>
      <c r="E2261" t="str">
        <f t="shared" si="35"/>
        <v>Tidak Upload</v>
      </c>
      <c r="F2261">
        <f>COUNTIFS('Raw data yang sudah upload'!C:C,C2261,'Raw data yang sudah upload'!A:A,$I$3)</f>
        <v>0</v>
      </c>
      <c r="G2261" t="str">
        <f>IF(F2261=0,"Tidak Upload",IF(COUNTIFS('Raw data yang sudah upload'!C:C,C2261,'Raw data yang sudah upload'!A:A,$I$3,'Raw data yang sudah upload'!X:X,"YA")&gt;0,"Tepat Waktu","Terlambat"))</f>
        <v>Tidak Upload</v>
      </c>
    </row>
    <row r="2262" spans="1:7">
      <c r="A2262" t="s">
        <v>848</v>
      </c>
      <c r="B2262" t="s">
        <v>4204</v>
      </c>
      <c r="C2262" t="s">
        <v>4205</v>
      </c>
      <c r="D2262" t="s">
        <v>7</v>
      </c>
      <c r="E2262" t="str">
        <f t="shared" si="35"/>
        <v>Sudah Upload</v>
      </c>
      <c r="F2262">
        <f>COUNTIFS('Raw data yang sudah upload'!C:C,C2262,'Raw data yang sudah upload'!A:A,$I$3)</f>
        <v>1</v>
      </c>
      <c r="G2262" t="str">
        <f>IF(F2262=0,"Tidak Upload",IF(COUNTIFS('Raw data yang sudah upload'!C:C,C2262,'Raw data yang sudah upload'!A:A,$I$3,'Raw data yang sudah upload'!X:X,"YA")&gt;0,"Tepat Waktu","Terlambat"))</f>
        <v>Tepat Waktu</v>
      </c>
    </row>
    <row r="2263" spans="1:7">
      <c r="A2263" t="s">
        <v>391</v>
      </c>
      <c r="B2263" t="s">
        <v>4206</v>
      </c>
      <c r="C2263" t="s">
        <v>4206</v>
      </c>
      <c r="D2263" t="s">
        <v>29</v>
      </c>
      <c r="E2263" t="str">
        <f t="shared" si="35"/>
        <v>Tidak Upload</v>
      </c>
      <c r="F2263">
        <f>COUNTIFS('Raw data yang sudah upload'!C:C,C2263,'Raw data yang sudah upload'!A:A,$I$3)</f>
        <v>0</v>
      </c>
      <c r="G2263" t="str">
        <f>IF(F2263=0,"Tidak Upload",IF(COUNTIFS('Raw data yang sudah upload'!C:C,C2263,'Raw data yang sudah upload'!A:A,$I$3,'Raw data yang sudah upload'!X:X,"YA")&gt;0,"Tepat Waktu","Terlambat"))</f>
        <v>Tidak Upload</v>
      </c>
    </row>
    <row r="2264" spans="1:7">
      <c r="A2264" t="s">
        <v>391</v>
      </c>
      <c r="B2264" t="s">
        <v>4207</v>
      </c>
      <c r="C2264" t="s">
        <v>4207</v>
      </c>
      <c r="D2264" t="s">
        <v>29</v>
      </c>
      <c r="E2264" t="str">
        <f t="shared" si="35"/>
        <v>Tidak Upload</v>
      </c>
      <c r="F2264">
        <f>COUNTIFS('Raw data yang sudah upload'!C:C,C2264,'Raw data yang sudah upload'!A:A,$I$3)</f>
        <v>0</v>
      </c>
      <c r="G2264" t="str">
        <f>IF(F2264=0,"Tidak Upload",IF(COUNTIFS('Raw data yang sudah upload'!C:C,C2264,'Raw data yang sudah upload'!A:A,$I$3,'Raw data yang sudah upload'!X:X,"YA")&gt;0,"Tepat Waktu","Terlambat"))</f>
        <v>Tidak Upload</v>
      </c>
    </row>
    <row r="2265" spans="1:7">
      <c r="A2265" t="s">
        <v>391</v>
      </c>
      <c r="B2265" t="s">
        <v>4208</v>
      </c>
      <c r="C2265" t="s">
        <v>4208</v>
      </c>
      <c r="D2265" t="s">
        <v>29</v>
      </c>
      <c r="E2265" t="str">
        <f t="shared" si="35"/>
        <v>Tidak Upload</v>
      </c>
      <c r="F2265">
        <f>COUNTIFS('Raw data yang sudah upload'!C:C,C2265,'Raw data yang sudah upload'!A:A,$I$3)</f>
        <v>0</v>
      </c>
      <c r="G2265" t="str">
        <f>IF(F2265=0,"Tidak Upload",IF(COUNTIFS('Raw data yang sudah upload'!C:C,C2265,'Raw data yang sudah upload'!A:A,$I$3,'Raw data yang sudah upload'!X:X,"YA")&gt;0,"Tepat Waktu","Terlambat"))</f>
        <v>Tidak Upload</v>
      </c>
    </row>
    <row r="2266" spans="1:7">
      <c r="A2266" t="s">
        <v>391</v>
      </c>
      <c r="B2266" t="s">
        <v>4209</v>
      </c>
      <c r="C2266" t="s">
        <v>4209</v>
      </c>
      <c r="D2266" t="s">
        <v>29</v>
      </c>
      <c r="E2266" t="str">
        <f t="shared" si="35"/>
        <v>Tidak Upload</v>
      </c>
      <c r="F2266">
        <f>COUNTIFS('Raw data yang sudah upload'!C:C,C2266,'Raw data yang sudah upload'!A:A,$I$3)</f>
        <v>0</v>
      </c>
      <c r="G2266" t="str">
        <f>IF(F2266=0,"Tidak Upload",IF(COUNTIFS('Raw data yang sudah upload'!C:C,C2266,'Raw data yang sudah upload'!A:A,$I$3,'Raw data yang sudah upload'!X:X,"YA")&gt;0,"Tepat Waktu","Terlambat"))</f>
        <v>Tidak Upload</v>
      </c>
    </row>
    <row r="2267" spans="1:7">
      <c r="A2267" t="s">
        <v>391</v>
      </c>
      <c r="B2267" t="s">
        <v>4210</v>
      </c>
      <c r="C2267" t="s">
        <v>4210</v>
      </c>
      <c r="D2267" t="s">
        <v>29</v>
      </c>
      <c r="E2267" t="str">
        <f t="shared" si="35"/>
        <v>Tidak Upload</v>
      </c>
      <c r="F2267">
        <f>COUNTIFS('Raw data yang sudah upload'!C:C,C2267,'Raw data yang sudah upload'!A:A,$I$3)</f>
        <v>0</v>
      </c>
      <c r="G2267" t="str">
        <f>IF(F2267=0,"Tidak Upload",IF(COUNTIFS('Raw data yang sudah upload'!C:C,C2267,'Raw data yang sudah upload'!A:A,$I$3,'Raw data yang sudah upload'!X:X,"YA")&gt;0,"Tepat Waktu","Terlambat"))</f>
        <v>Tidak Upload</v>
      </c>
    </row>
    <row r="2268" spans="1:7">
      <c r="A2268" t="s">
        <v>391</v>
      </c>
      <c r="B2268" t="s">
        <v>4211</v>
      </c>
      <c r="C2268" t="s">
        <v>4211</v>
      </c>
      <c r="D2268" t="s">
        <v>29</v>
      </c>
      <c r="E2268" t="str">
        <f t="shared" si="35"/>
        <v>Tidak Upload</v>
      </c>
      <c r="F2268">
        <f>COUNTIFS('Raw data yang sudah upload'!C:C,C2268,'Raw data yang sudah upload'!A:A,$I$3)</f>
        <v>0</v>
      </c>
      <c r="G2268" t="str">
        <f>IF(F2268=0,"Tidak Upload",IF(COUNTIFS('Raw data yang sudah upload'!C:C,C2268,'Raw data yang sudah upload'!A:A,$I$3,'Raw data yang sudah upload'!X:X,"YA")&gt;0,"Tepat Waktu","Terlambat"))</f>
        <v>Tidak Upload</v>
      </c>
    </row>
    <row r="2269" spans="1:7">
      <c r="A2269" t="s">
        <v>391</v>
      </c>
      <c r="B2269" t="s">
        <v>4212</v>
      </c>
      <c r="C2269" t="s">
        <v>4212</v>
      </c>
      <c r="D2269" t="s">
        <v>29</v>
      </c>
      <c r="E2269" t="str">
        <f t="shared" si="35"/>
        <v>Tidak Upload</v>
      </c>
      <c r="F2269">
        <f>COUNTIFS('Raw data yang sudah upload'!C:C,C2269,'Raw data yang sudah upload'!A:A,$I$3)</f>
        <v>0</v>
      </c>
      <c r="G2269" t="str">
        <f>IF(F2269=0,"Tidak Upload",IF(COUNTIFS('Raw data yang sudah upload'!C:C,C2269,'Raw data yang sudah upload'!A:A,$I$3,'Raw data yang sudah upload'!X:X,"YA")&gt;0,"Tepat Waktu","Terlambat"))</f>
        <v>Tidak Upload</v>
      </c>
    </row>
    <row r="2270" spans="1:7">
      <c r="A2270" t="s">
        <v>432</v>
      </c>
      <c r="B2270" t="s">
        <v>4213</v>
      </c>
      <c r="C2270" t="s">
        <v>4214</v>
      </c>
      <c r="D2270" t="s">
        <v>29</v>
      </c>
      <c r="E2270" t="str">
        <f t="shared" si="35"/>
        <v>Tidak Upload</v>
      </c>
      <c r="F2270">
        <f>COUNTIFS('Raw data yang sudah upload'!C:C,C2270,'Raw data yang sudah upload'!A:A,$I$3)</f>
        <v>0</v>
      </c>
      <c r="G2270" t="str">
        <f>IF(F2270=0,"Tidak Upload",IF(COUNTIFS('Raw data yang sudah upload'!C:C,C2270,'Raw data yang sudah upload'!A:A,$I$3,'Raw data yang sudah upload'!X:X,"YA")&gt;0,"Tepat Waktu","Terlambat"))</f>
        <v>Tidak Upload</v>
      </c>
    </row>
    <row r="2271" spans="1:7">
      <c r="A2271" t="s">
        <v>26</v>
      </c>
      <c r="B2271" t="s">
        <v>4215</v>
      </c>
      <c r="C2271" t="s">
        <v>4215</v>
      </c>
      <c r="D2271" t="s">
        <v>29</v>
      </c>
      <c r="E2271" t="str">
        <f t="shared" si="35"/>
        <v>Tidak Upload</v>
      </c>
      <c r="F2271">
        <f>COUNTIFS('Raw data yang sudah upload'!C:C,C2271,'Raw data yang sudah upload'!A:A,$I$3)</f>
        <v>0</v>
      </c>
      <c r="G2271" t="str">
        <f>IF(F2271=0,"Tidak Upload",IF(COUNTIFS('Raw data yang sudah upload'!C:C,C2271,'Raw data yang sudah upload'!A:A,$I$3,'Raw data yang sudah upload'!X:X,"YA")&gt;0,"Tepat Waktu","Terlambat"))</f>
        <v>Tidak Upload</v>
      </c>
    </row>
    <row r="2272" spans="1:7">
      <c r="A2272" t="s">
        <v>777</v>
      </c>
      <c r="B2272" t="s">
        <v>4216</v>
      </c>
      <c r="C2272" t="s">
        <v>4217</v>
      </c>
      <c r="D2272" t="s">
        <v>29</v>
      </c>
      <c r="E2272" t="str">
        <f t="shared" si="35"/>
        <v>Tidak Upload</v>
      </c>
      <c r="F2272">
        <f>COUNTIFS('Raw data yang sudah upload'!C:C,C2272,'Raw data yang sudah upload'!A:A,$I$3)</f>
        <v>0</v>
      </c>
      <c r="G2272" t="str">
        <f>IF(F2272=0,"Tidak Upload",IF(COUNTIFS('Raw data yang sudah upload'!C:C,C2272,'Raw data yang sudah upload'!A:A,$I$3,'Raw data yang sudah upload'!X:X,"YA")&gt;0,"Tepat Waktu","Terlambat"))</f>
        <v>Tidak Upload</v>
      </c>
    </row>
    <row r="2273" spans="1:7">
      <c r="A2273" t="s">
        <v>565</v>
      </c>
      <c r="B2273" t="s">
        <v>4218</v>
      </c>
      <c r="C2273" t="s">
        <v>4219</v>
      </c>
      <c r="D2273" t="s">
        <v>7</v>
      </c>
      <c r="E2273" t="str">
        <f t="shared" si="35"/>
        <v>Sudah Upload</v>
      </c>
      <c r="F2273">
        <f>COUNTIFS('Raw data yang sudah upload'!C:C,C2273,'Raw data yang sudah upload'!A:A,$I$3)</f>
        <v>1</v>
      </c>
      <c r="G2273" t="str">
        <f>IF(F2273=0,"Tidak Upload",IF(COUNTIFS('Raw data yang sudah upload'!C:C,C2273,'Raw data yang sudah upload'!A:A,$I$3,'Raw data yang sudah upload'!X:X,"YA")&gt;0,"Tepat Waktu","Terlambat"))</f>
        <v>Tepat Waktu</v>
      </c>
    </row>
    <row r="2274" spans="1:7">
      <c r="A2274" t="s">
        <v>565</v>
      </c>
      <c r="B2274" t="s">
        <v>4220</v>
      </c>
      <c r="C2274" t="s">
        <v>4221</v>
      </c>
      <c r="D2274" t="s">
        <v>7</v>
      </c>
      <c r="E2274" t="str">
        <f t="shared" si="35"/>
        <v>Tidak Upload</v>
      </c>
      <c r="F2274">
        <f>COUNTIFS('Raw data yang sudah upload'!C:C,C2274,'Raw data yang sudah upload'!A:A,$I$3)</f>
        <v>0</v>
      </c>
      <c r="G2274" t="str">
        <f>IF(F2274=0,"Tidak Upload",IF(COUNTIFS('Raw data yang sudah upload'!C:C,C2274,'Raw data yang sudah upload'!A:A,$I$3,'Raw data yang sudah upload'!X:X,"YA")&gt;0,"Tepat Waktu","Terlambat"))</f>
        <v>Tidak Upload</v>
      </c>
    </row>
    <row r="2275" spans="1:7">
      <c r="A2275" t="s">
        <v>588</v>
      </c>
      <c r="B2275" t="s">
        <v>4222</v>
      </c>
      <c r="C2275" t="s">
        <v>4222</v>
      </c>
      <c r="D2275" t="s">
        <v>29</v>
      </c>
      <c r="E2275" t="str">
        <f t="shared" si="35"/>
        <v>Tidak Upload</v>
      </c>
      <c r="F2275">
        <f>COUNTIFS('Raw data yang sudah upload'!C:C,C2275,'Raw data yang sudah upload'!A:A,$I$3)</f>
        <v>0</v>
      </c>
      <c r="G2275" t="str">
        <f>IF(F2275=0,"Tidak Upload",IF(COUNTIFS('Raw data yang sudah upload'!C:C,C2275,'Raw data yang sudah upload'!A:A,$I$3,'Raw data yang sudah upload'!X:X,"YA")&gt;0,"Tepat Waktu","Terlambat"))</f>
        <v>Tidak Upload</v>
      </c>
    </row>
    <row r="2276" spans="1:7">
      <c r="A2276" t="s">
        <v>229</v>
      </c>
      <c r="B2276" t="s">
        <v>4223</v>
      </c>
      <c r="C2276" t="s">
        <v>4223</v>
      </c>
      <c r="D2276" t="s">
        <v>29</v>
      </c>
      <c r="E2276" t="str">
        <f t="shared" si="35"/>
        <v>Tidak Upload</v>
      </c>
      <c r="F2276">
        <f>COUNTIFS('Raw data yang sudah upload'!C:C,C2276,'Raw data yang sudah upload'!A:A,$I$3)</f>
        <v>0</v>
      </c>
      <c r="G2276" t="str">
        <f>IF(F2276=0,"Tidak Upload",IF(COUNTIFS('Raw data yang sudah upload'!C:C,C2276,'Raw data yang sudah upload'!A:A,$I$3,'Raw data yang sudah upload'!X:X,"YA")&gt;0,"Tepat Waktu","Terlambat"))</f>
        <v>Tidak Upload</v>
      </c>
    </row>
    <row r="2277" spans="1:7">
      <c r="A2277" t="s">
        <v>843</v>
      </c>
      <c r="B2277" t="s">
        <v>4224</v>
      </c>
      <c r="C2277" t="s">
        <v>4224</v>
      </c>
      <c r="D2277" t="s">
        <v>29</v>
      </c>
      <c r="E2277" t="str">
        <f t="shared" si="35"/>
        <v>Tidak Upload</v>
      </c>
      <c r="F2277">
        <f>COUNTIFS('Raw data yang sudah upload'!C:C,C2277,'Raw data yang sudah upload'!A:A,$I$3)</f>
        <v>0</v>
      </c>
      <c r="G2277" t="str">
        <f>IF(F2277=0,"Tidak Upload",IF(COUNTIFS('Raw data yang sudah upload'!C:C,C2277,'Raw data yang sudah upload'!A:A,$I$3,'Raw data yang sudah upload'!X:X,"YA")&gt;0,"Tepat Waktu","Terlambat"))</f>
        <v>Tidak Upload</v>
      </c>
    </row>
    <row r="2278" spans="1:7">
      <c r="A2278" t="s">
        <v>425</v>
      </c>
      <c r="B2278" t="s">
        <v>4225</v>
      </c>
      <c r="C2278" t="s">
        <v>4225</v>
      </c>
      <c r="D2278" t="s">
        <v>29</v>
      </c>
      <c r="E2278" t="str">
        <f t="shared" si="35"/>
        <v>Tidak Upload</v>
      </c>
      <c r="F2278">
        <f>COUNTIFS('Raw data yang sudah upload'!C:C,C2278,'Raw data yang sudah upload'!A:A,$I$3)</f>
        <v>0</v>
      </c>
      <c r="G2278" t="str">
        <f>IF(F2278=0,"Tidak Upload",IF(COUNTIFS('Raw data yang sudah upload'!C:C,C2278,'Raw data yang sudah upload'!A:A,$I$3,'Raw data yang sudah upload'!X:X,"YA")&gt;0,"Tepat Waktu","Terlambat"))</f>
        <v>Tidak Upload</v>
      </c>
    </row>
    <row r="2279" spans="1:7">
      <c r="A2279" t="s">
        <v>425</v>
      </c>
      <c r="B2279" t="s">
        <v>4226</v>
      </c>
      <c r="C2279" t="s">
        <v>4226</v>
      </c>
      <c r="D2279" t="s">
        <v>29</v>
      </c>
      <c r="E2279" t="str">
        <f t="shared" si="35"/>
        <v>Tidak Upload</v>
      </c>
      <c r="F2279">
        <f>COUNTIFS('Raw data yang sudah upload'!C:C,C2279,'Raw data yang sudah upload'!A:A,$I$3)</f>
        <v>0</v>
      </c>
      <c r="G2279" t="str">
        <f>IF(F2279=0,"Tidak Upload",IF(COUNTIFS('Raw data yang sudah upload'!C:C,C2279,'Raw data yang sudah upload'!A:A,$I$3,'Raw data yang sudah upload'!X:X,"YA")&gt;0,"Tepat Waktu","Terlambat"))</f>
        <v>Tidak Upload</v>
      </c>
    </row>
    <row r="2280" spans="1:7">
      <c r="A2280" t="s">
        <v>425</v>
      </c>
      <c r="B2280" t="s">
        <v>4227</v>
      </c>
      <c r="C2280" t="s">
        <v>4227</v>
      </c>
      <c r="D2280" t="s">
        <v>29</v>
      </c>
      <c r="E2280" t="str">
        <f t="shared" si="35"/>
        <v>Tidak Upload</v>
      </c>
      <c r="F2280">
        <f>COUNTIFS('Raw data yang sudah upload'!C:C,C2280,'Raw data yang sudah upload'!A:A,$I$3)</f>
        <v>0</v>
      </c>
      <c r="G2280" t="str">
        <f>IF(F2280=0,"Tidak Upload",IF(COUNTIFS('Raw data yang sudah upload'!C:C,C2280,'Raw data yang sudah upload'!A:A,$I$3,'Raw data yang sudah upload'!X:X,"YA")&gt;0,"Tepat Waktu","Terlambat"))</f>
        <v>Tidak Upload</v>
      </c>
    </row>
    <row r="2281" spans="1:7">
      <c r="A2281" t="s">
        <v>425</v>
      </c>
      <c r="B2281" t="s">
        <v>4228</v>
      </c>
      <c r="C2281" t="s">
        <v>4228</v>
      </c>
      <c r="D2281" t="s">
        <v>29</v>
      </c>
      <c r="E2281" t="str">
        <f t="shared" si="35"/>
        <v>Tidak Upload</v>
      </c>
      <c r="F2281">
        <f>COUNTIFS('Raw data yang sudah upload'!C:C,C2281,'Raw data yang sudah upload'!A:A,$I$3)</f>
        <v>0</v>
      </c>
      <c r="G2281" t="str">
        <f>IF(F2281=0,"Tidak Upload",IF(COUNTIFS('Raw data yang sudah upload'!C:C,C2281,'Raw data yang sudah upload'!A:A,$I$3,'Raw data yang sudah upload'!X:X,"YA")&gt;0,"Tepat Waktu","Terlambat"))</f>
        <v>Tidak Upload</v>
      </c>
    </row>
    <row r="2282" spans="1:7">
      <c r="A2282" t="s">
        <v>425</v>
      </c>
      <c r="B2282" t="s">
        <v>4229</v>
      </c>
      <c r="C2282" t="s">
        <v>4229</v>
      </c>
      <c r="D2282" t="s">
        <v>29</v>
      </c>
      <c r="E2282" t="str">
        <f t="shared" si="35"/>
        <v>Tidak Upload</v>
      </c>
      <c r="F2282">
        <f>COUNTIFS('Raw data yang sudah upload'!C:C,C2282,'Raw data yang sudah upload'!A:A,$I$3)</f>
        <v>0</v>
      </c>
      <c r="G2282" t="str">
        <f>IF(F2282=0,"Tidak Upload",IF(COUNTIFS('Raw data yang sudah upload'!C:C,C2282,'Raw data yang sudah upload'!A:A,$I$3,'Raw data yang sudah upload'!X:X,"YA")&gt;0,"Tepat Waktu","Terlambat"))</f>
        <v>Tidak Upload</v>
      </c>
    </row>
    <row r="2283" spans="1:7">
      <c r="A2283" t="s">
        <v>425</v>
      </c>
      <c r="B2283" t="s">
        <v>4230</v>
      </c>
      <c r="C2283" t="s">
        <v>4230</v>
      </c>
      <c r="D2283" t="s">
        <v>29</v>
      </c>
      <c r="E2283" t="str">
        <f t="shared" si="35"/>
        <v>Tidak Upload</v>
      </c>
      <c r="F2283">
        <f>COUNTIFS('Raw data yang sudah upload'!C:C,C2283,'Raw data yang sudah upload'!A:A,$I$3)</f>
        <v>0</v>
      </c>
      <c r="G2283" t="str">
        <f>IF(F2283=0,"Tidak Upload",IF(COUNTIFS('Raw data yang sudah upload'!C:C,C2283,'Raw data yang sudah upload'!A:A,$I$3,'Raw data yang sudah upload'!X:X,"YA")&gt;0,"Tepat Waktu","Terlambat"))</f>
        <v>Tidak Upload</v>
      </c>
    </row>
    <row r="2284" spans="1:7">
      <c r="A2284" t="s">
        <v>425</v>
      </c>
      <c r="B2284" t="s">
        <v>4231</v>
      </c>
      <c r="C2284" t="s">
        <v>4231</v>
      </c>
      <c r="D2284" t="s">
        <v>29</v>
      </c>
      <c r="E2284" t="str">
        <f t="shared" si="35"/>
        <v>Tidak Upload</v>
      </c>
      <c r="F2284">
        <f>COUNTIFS('Raw data yang sudah upload'!C:C,C2284,'Raw data yang sudah upload'!A:A,$I$3)</f>
        <v>0</v>
      </c>
      <c r="G2284" t="str">
        <f>IF(F2284=0,"Tidak Upload",IF(COUNTIFS('Raw data yang sudah upload'!C:C,C2284,'Raw data yang sudah upload'!A:A,$I$3,'Raw data yang sudah upload'!X:X,"YA")&gt;0,"Tepat Waktu","Terlambat"))</f>
        <v>Tidak Upload</v>
      </c>
    </row>
    <row r="2285" spans="1:7">
      <c r="A2285" t="s">
        <v>425</v>
      </c>
      <c r="B2285" t="s">
        <v>4232</v>
      </c>
      <c r="C2285" t="s">
        <v>4232</v>
      </c>
      <c r="D2285" t="s">
        <v>29</v>
      </c>
      <c r="E2285" t="str">
        <f t="shared" si="35"/>
        <v>Tidak Upload</v>
      </c>
      <c r="F2285">
        <f>COUNTIFS('Raw data yang sudah upload'!C:C,C2285,'Raw data yang sudah upload'!A:A,$I$3)</f>
        <v>0</v>
      </c>
      <c r="G2285" t="str">
        <f>IF(F2285=0,"Tidak Upload",IF(COUNTIFS('Raw data yang sudah upload'!C:C,C2285,'Raw data yang sudah upload'!A:A,$I$3,'Raw data yang sudah upload'!X:X,"YA")&gt;0,"Tepat Waktu","Terlambat"))</f>
        <v>Tidak Upload</v>
      </c>
    </row>
    <row r="2286" spans="1:7">
      <c r="A2286" t="s">
        <v>425</v>
      </c>
      <c r="B2286" t="s">
        <v>4233</v>
      </c>
      <c r="C2286" t="s">
        <v>4233</v>
      </c>
      <c r="D2286" t="s">
        <v>29</v>
      </c>
      <c r="E2286" t="str">
        <f t="shared" si="35"/>
        <v>Tidak Upload</v>
      </c>
      <c r="F2286">
        <f>COUNTIFS('Raw data yang sudah upload'!C:C,C2286,'Raw data yang sudah upload'!A:A,$I$3)</f>
        <v>0</v>
      </c>
      <c r="G2286" t="str">
        <f>IF(F2286=0,"Tidak Upload",IF(COUNTIFS('Raw data yang sudah upload'!C:C,C2286,'Raw data yang sudah upload'!A:A,$I$3,'Raw data yang sudah upload'!X:X,"YA")&gt;0,"Tepat Waktu","Terlambat"))</f>
        <v>Tidak Upload</v>
      </c>
    </row>
    <row r="2287" spans="1:7">
      <c r="A2287" t="s">
        <v>425</v>
      </c>
      <c r="B2287" t="s">
        <v>4234</v>
      </c>
      <c r="C2287" t="s">
        <v>4234</v>
      </c>
      <c r="D2287" t="s">
        <v>29</v>
      </c>
      <c r="E2287" t="str">
        <f t="shared" si="35"/>
        <v>Tidak Upload</v>
      </c>
      <c r="F2287">
        <f>COUNTIFS('Raw data yang sudah upload'!C:C,C2287,'Raw data yang sudah upload'!A:A,$I$3)</f>
        <v>0</v>
      </c>
      <c r="G2287" t="str">
        <f>IF(F2287=0,"Tidak Upload",IF(COUNTIFS('Raw data yang sudah upload'!C:C,C2287,'Raw data yang sudah upload'!A:A,$I$3,'Raw data yang sudah upload'!X:X,"YA")&gt;0,"Tepat Waktu","Terlambat"))</f>
        <v>Tidak Upload</v>
      </c>
    </row>
    <row r="2288" spans="1:7">
      <c r="A2288" t="s">
        <v>425</v>
      </c>
      <c r="B2288" t="s">
        <v>4235</v>
      </c>
      <c r="C2288" t="s">
        <v>4235</v>
      </c>
      <c r="D2288" t="s">
        <v>29</v>
      </c>
      <c r="E2288" t="str">
        <f t="shared" si="35"/>
        <v>Tidak Upload</v>
      </c>
      <c r="F2288">
        <f>COUNTIFS('Raw data yang sudah upload'!C:C,C2288,'Raw data yang sudah upload'!A:A,$I$3)</f>
        <v>0</v>
      </c>
      <c r="G2288" t="str">
        <f>IF(F2288=0,"Tidak Upload",IF(COUNTIFS('Raw data yang sudah upload'!C:C,C2288,'Raw data yang sudah upload'!A:A,$I$3,'Raw data yang sudah upload'!X:X,"YA")&gt;0,"Tepat Waktu","Terlambat"))</f>
        <v>Tidak Upload</v>
      </c>
    </row>
    <row r="2289" spans="1:7">
      <c r="A2289" t="s">
        <v>425</v>
      </c>
      <c r="B2289" t="s">
        <v>4236</v>
      </c>
      <c r="C2289" t="s">
        <v>4236</v>
      </c>
      <c r="D2289" t="s">
        <v>29</v>
      </c>
      <c r="E2289" t="str">
        <f t="shared" si="35"/>
        <v>Tidak Upload</v>
      </c>
      <c r="F2289">
        <f>COUNTIFS('Raw data yang sudah upload'!C:C,C2289,'Raw data yang sudah upload'!A:A,$I$3)</f>
        <v>0</v>
      </c>
      <c r="G2289" t="str">
        <f>IF(F2289=0,"Tidak Upload",IF(COUNTIFS('Raw data yang sudah upload'!C:C,C2289,'Raw data yang sudah upload'!A:A,$I$3,'Raw data yang sudah upload'!X:X,"YA")&gt;0,"Tepat Waktu","Terlambat"))</f>
        <v>Tidak Upload</v>
      </c>
    </row>
    <row r="2290" spans="1:7">
      <c r="A2290" t="s">
        <v>425</v>
      </c>
      <c r="B2290" t="s">
        <v>4237</v>
      </c>
      <c r="C2290" t="s">
        <v>4237</v>
      </c>
      <c r="D2290" t="s">
        <v>29</v>
      </c>
      <c r="E2290" t="str">
        <f t="shared" si="35"/>
        <v>Tidak Upload</v>
      </c>
      <c r="F2290">
        <f>COUNTIFS('Raw data yang sudah upload'!C:C,C2290,'Raw data yang sudah upload'!A:A,$I$3)</f>
        <v>0</v>
      </c>
      <c r="G2290" t="str">
        <f>IF(F2290=0,"Tidak Upload",IF(COUNTIFS('Raw data yang sudah upload'!C:C,C2290,'Raw data yang sudah upload'!A:A,$I$3,'Raw data yang sudah upload'!X:X,"YA")&gt;0,"Tepat Waktu","Terlambat"))</f>
        <v>Tidak Upload</v>
      </c>
    </row>
    <row r="2291" spans="1:7">
      <c r="A2291" t="s">
        <v>425</v>
      </c>
      <c r="B2291" t="s">
        <v>4238</v>
      </c>
      <c r="C2291" t="s">
        <v>4238</v>
      </c>
      <c r="D2291" t="s">
        <v>29</v>
      </c>
      <c r="E2291" t="str">
        <f t="shared" si="35"/>
        <v>Tidak Upload</v>
      </c>
      <c r="F2291">
        <f>COUNTIFS('Raw data yang sudah upload'!C:C,C2291,'Raw data yang sudah upload'!A:A,$I$3)</f>
        <v>0</v>
      </c>
      <c r="G2291" t="str">
        <f>IF(F2291=0,"Tidak Upload",IF(COUNTIFS('Raw data yang sudah upload'!C:C,C2291,'Raw data yang sudah upload'!A:A,$I$3,'Raw data yang sudah upload'!X:X,"YA")&gt;0,"Tepat Waktu","Terlambat"))</f>
        <v>Tidak Upload</v>
      </c>
    </row>
    <row r="2292" spans="1:7">
      <c r="A2292" t="s">
        <v>425</v>
      </c>
      <c r="B2292" t="s">
        <v>4239</v>
      </c>
      <c r="C2292" t="s">
        <v>4239</v>
      </c>
      <c r="D2292" t="s">
        <v>29</v>
      </c>
      <c r="E2292" t="str">
        <f t="shared" si="35"/>
        <v>Tidak Upload</v>
      </c>
      <c r="F2292">
        <f>COUNTIFS('Raw data yang sudah upload'!C:C,C2292,'Raw data yang sudah upload'!A:A,$I$3)</f>
        <v>0</v>
      </c>
      <c r="G2292" t="str">
        <f>IF(F2292=0,"Tidak Upload",IF(COUNTIFS('Raw data yang sudah upload'!C:C,C2292,'Raw data yang sudah upload'!A:A,$I$3,'Raw data yang sudah upload'!X:X,"YA")&gt;0,"Tepat Waktu","Terlambat"))</f>
        <v>Tidak Upload</v>
      </c>
    </row>
    <row r="2293" spans="1:7">
      <c r="A2293" t="s">
        <v>425</v>
      </c>
      <c r="B2293" t="s">
        <v>4240</v>
      </c>
      <c r="C2293" t="s">
        <v>4240</v>
      </c>
      <c r="D2293" t="s">
        <v>29</v>
      </c>
      <c r="E2293" t="str">
        <f t="shared" si="35"/>
        <v>Tidak Upload</v>
      </c>
      <c r="F2293">
        <f>COUNTIFS('Raw data yang sudah upload'!C:C,C2293,'Raw data yang sudah upload'!A:A,$I$3)</f>
        <v>0</v>
      </c>
      <c r="G2293" t="str">
        <f>IF(F2293=0,"Tidak Upload",IF(COUNTIFS('Raw data yang sudah upload'!C:C,C2293,'Raw data yang sudah upload'!A:A,$I$3,'Raw data yang sudah upload'!X:X,"YA")&gt;0,"Tepat Waktu","Terlambat"))</f>
        <v>Tidak Upload</v>
      </c>
    </row>
    <row r="2294" spans="1:7">
      <c r="A2294" t="s">
        <v>425</v>
      </c>
      <c r="B2294" t="s">
        <v>4241</v>
      </c>
      <c r="C2294" t="s">
        <v>4241</v>
      </c>
      <c r="D2294" t="s">
        <v>29</v>
      </c>
      <c r="E2294" t="str">
        <f t="shared" si="35"/>
        <v>Tidak Upload</v>
      </c>
      <c r="F2294">
        <f>COUNTIFS('Raw data yang sudah upload'!C:C,C2294,'Raw data yang sudah upload'!A:A,$I$3)</f>
        <v>0</v>
      </c>
      <c r="G2294" t="str">
        <f>IF(F2294=0,"Tidak Upload",IF(COUNTIFS('Raw data yang sudah upload'!C:C,C2294,'Raw data yang sudah upload'!A:A,$I$3,'Raw data yang sudah upload'!X:X,"YA")&gt;0,"Tepat Waktu","Terlambat"))</f>
        <v>Tidak Upload</v>
      </c>
    </row>
    <row r="2295" spans="1:7">
      <c r="A2295" t="s">
        <v>425</v>
      </c>
      <c r="B2295" t="s">
        <v>4242</v>
      </c>
      <c r="C2295" t="s">
        <v>4242</v>
      </c>
      <c r="D2295" t="s">
        <v>29</v>
      </c>
      <c r="E2295" t="str">
        <f t="shared" si="35"/>
        <v>Tidak Upload</v>
      </c>
      <c r="F2295">
        <f>COUNTIFS('Raw data yang sudah upload'!C:C,C2295,'Raw data yang sudah upload'!A:A,$I$3)</f>
        <v>0</v>
      </c>
      <c r="G2295" t="str">
        <f>IF(F2295=0,"Tidak Upload",IF(COUNTIFS('Raw data yang sudah upload'!C:C,C2295,'Raw data yang sudah upload'!A:A,$I$3,'Raw data yang sudah upload'!X:X,"YA")&gt;0,"Tepat Waktu","Terlambat"))</f>
        <v>Tidak Upload</v>
      </c>
    </row>
    <row r="2296" spans="1:7">
      <c r="A2296" t="s">
        <v>425</v>
      </c>
      <c r="B2296" t="s">
        <v>4243</v>
      </c>
      <c r="C2296" t="s">
        <v>4243</v>
      </c>
      <c r="D2296" t="s">
        <v>29</v>
      </c>
      <c r="E2296" t="str">
        <f t="shared" si="35"/>
        <v>Tidak Upload</v>
      </c>
      <c r="F2296">
        <f>COUNTIFS('Raw data yang sudah upload'!C:C,C2296,'Raw data yang sudah upload'!A:A,$I$3)</f>
        <v>0</v>
      </c>
      <c r="G2296" t="str">
        <f>IF(F2296=0,"Tidak Upload",IF(COUNTIFS('Raw data yang sudah upload'!C:C,C2296,'Raw data yang sudah upload'!A:A,$I$3,'Raw data yang sudah upload'!X:X,"YA")&gt;0,"Tepat Waktu","Terlambat"))</f>
        <v>Tidak Upload</v>
      </c>
    </row>
    <row r="2297" spans="1:7">
      <c r="A2297" t="s">
        <v>425</v>
      </c>
      <c r="B2297" t="s">
        <v>4244</v>
      </c>
      <c r="C2297" t="s">
        <v>4244</v>
      </c>
      <c r="D2297" t="s">
        <v>29</v>
      </c>
      <c r="E2297" t="str">
        <f t="shared" si="35"/>
        <v>Tidak Upload</v>
      </c>
      <c r="F2297">
        <f>COUNTIFS('Raw data yang sudah upload'!C:C,C2297,'Raw data yang sudah upload'!A:A,$I$3)</f>
        <v>0</v>
      </c>
      <c r="G2297" t="str">
        <f>IF(F2297=0,"Tidak Upload",IF(COUNTIFS('Raw data yang sudah upload'!C:C,C2297,'Raw data yang sudah upload'!A:A,$I$3,'Raw data yang sudah upload'!X:X,"YA")&gt;0,"Tepat Waktu","Terlambat"))</f>
        <v>Tidak Upload</v>
      </c>
    </row>
    <row r="2298" spans="1:7">
      <c r="A2298" t="s">
        <v>425</v>
      </c>
      <c r="B2298" t="s">
        <v>4245</v>
      </c>
      <c r="C2298" t="s">
        <v>4245</v>
      </c>
      <c r="D2298" t="s">
        <v>29</v>
      </c>
      <c r="E2298" t="str">
        <f t="shared" si="35"/>
        <v>Tidak Upload</v>
      </c>
      <c r="F2298">
        <f>COUNTIFS('Raw data yang sudah upload'!C:C,C2298,'Raw data yang sudah upload'!A:A,$I$3)</f>
        <v>0</v>
      </c>
      <c r="G2298" t="str">
        <f>IF(F2298=0,"Tidak Upload",IF(COUNTIFS('Raw data yang sudah upload'!C:C,C2298,'Raw data yang sudah upload'!A:A,$I$3,'Raw data yang sudah upload'!X:X,"YA")&gt;0,"Tepat Waktu","Terlambat"))</f>
        <v>Tidak Upload</v>
      </c>
    </row>
    <row r="2299" spans="1:7">
      <c r="A2299" t="s">
        <v>425</v>
      </c>
      <c r="B2299" t="s">
        <v>4246</v>
      </c>
      <c r="C2299" t="s">
        <v>4246</v>
      </c>
      <c r="D2299" t="s">
        <v>29</v>
      </c>
      <c r="E2299" t="str">
        <f t="shared" si="35"/>
        <v>Tidak Upload</v>
      </c>
      <c r="F2299">
        <f>COUNTIFS('Raw data yang sudah upload'!C:C,C2299,'Raw data yang sudah upload'!A:A,$I$3)</f>
        <v>0</v>
      </c>
      <c r="G2299" t="str">
        <f>IF(F2299=0,"Tidak Upload",IF(COUNTIFS('Raw data yang sudah upload'!C:C,C2299,'Raw data yang sudah upload'!A:A,$I$3,'Raw data yang sudah upload'!X:X,"YA")&gt;0,"Tepat Waktu","Terlambat"))</f>
        <v>Tidak Upload</v>
      </c>
    </row>
    <row r="2300" spans="1:7">
      <c r="A2300" t="s">
        <v>425</v>
      </c>
      <c r="B2300" t="s">
        <v>4247</v>
      </c>
      <c r="C2300" t="s">
        <v>4247</v>
      </c>
      <c r="D2300" t="s">
        <v>29</v>
      </c>
      <c r="E2300" t="str">
        <f t="shared" si="35"/>
        <v>Tidak Upload</v>
      </c>
      <c r="F2300">
        <f>COUNTIFS('Raw data yang sudah upload'!C:C,C2300,'Raw data yang sudah upload'!A:A,$I$3)</f>
        <v>0</v>
      </c>
      <c r="G2300" t="str">
        <f>IF(F2300=0,"Tidak Upload",IF(COUNTIFS('Raw data yang sudah upload'!C:C,C2300,'Raw data yang sudah upload'!A:A,$I$3,'Raw data yang sudah upload'!X:X,"YA")&gt;0,"Tepat Waktu","Terlambat"))</f>
        <v>Tidak Upload</v>
      </c>
    </row>
    <row r="2301" spans="1:7">
      <c r="A2301" t="s">
        <v>425</v>
      </c>
      <c r="B2301" t="s">
        <v>4248</v>
      </c>
      <c r="C2301" t="s">
        <v>4248</v>
      </c>
      <c r="D2301" t="s">
        <v>29</v>
      </c>
      <c r="E2301" t="str">
        <f t="shared" si="35"/>
        <v>Tidak Upload</v>
      </c>
      <c r="F2301">
        <f>COUNTIFS('Raw data yang sudah upload'!C:C,C2301,'Raw data yang sudah upload'!A:A,$I$3)</f>
        <v>0</v>
      </c>
      <c r="G2301" t="str">
        <f>IF(F2301=0,"Tidak Upload",IF(COUNTIFS('Raw data yang sudah upload'!C:C,C2301,'Raw data yang sudah upload'!A:A,$I$3,'Raw data yang sudah upload'!X:X,"YA")&gt;0,"Tepat Waktu","Terlambat"))</f>
        <v>Tidak Upload</v>
      </c>
    </row>
    <row r="2302" spans="1:7">
      <c r="A2302" t="s">
        <v>425</v>
      </c>
      <c r="B2302" t="s">
        <v>4249</v>
      </c>
      <c r="C2302" t="s">
        <v>4249</v>
      </c>
      <c r="D2302" t="s">
        <v>29</v>
      </c>
      <c r="E2302" t="str">
        <f t="shared" si="35"/>
        <v>Tidak Upload</v>
      </c>
      <c r="F2302">
        <f>COUNTIFS('Raw data yang sudah upload'!C:C,C2302,'Raw data yang sudah upload'!A:A,$I$3)</f>
        <v>0</v>
      </c>
      <c r="G2302" t="str">
        <f>IF(F2302=0,"Tidak Upload",IF(COUNTIFS('Raw data yang sudah upload'!C:C,C2302,'Raw data yang sudah upload'!A:A,$I$3,'Raw data yang sudah upload'!X:X,"YA")&gt;0,"Tepat Waktu","Terlambat"))</f>
        <v>Tidak Upload</v>
      </c>
    </row>
    <row r="2303" spans="1:7">
      <c r="A2303" t="s">
        <v>425</v>
      </c>
      <c r="B2303" t="s">
        <v>4250</v>
      </c>
      <c r="C2303" t="s">
        <v>4250</v>
      </c>
      <c r="D2303" t="s">
        <v>29</v>
      </c>
      <c r="E2303" t="str">
        <f t="shared" si="35"/>
        <v>Tidak Upload</v>
      </c>
      <c r="F2303">
        <f>COUNTIFS('Raw data yang sudah upload'!C:C,C2303,'Raw data yang sudah upload'!A:A,$I$3)</f>
        <v>0</v>
      </c>
      <c r="G2303" t="str">
        <f>IF(F2303=0,"Tidak Upload",IF(COUNTIFS('Raw data yang sudah upload'!C:C,C2303,'Raw data yang sudah upload'!A:A,$I$3,'Raw data yang sudah upload'!X:X,"YA")&gt;0,"Tepat Waktu","Terlambat"))</f>
        <v>Tidak Upload</v>
      </c>
    </row>
    <row r="2304" spans="1:7">
      <c r="A2304" t="s">
        <v>425</v>
      </c>
      <c r="B2304" t="s">
        <v>4251</v>
      </c>
      <c r="C2304" t="s">
        <v>4251</v>
      </c>
      <c r="D2304" t="s">
        <v>29</v>
      </c>
      <c r="E2304" t="str">
        <f t="shared" si="35"/>
        <v>Tidak Upload</v>
      </c>
      <c r="F2304">
        <f>COUNTIFS('Raw data yang sudah upload'!C:C,C2304,'Raw data yang sudah upload'!A:A,$I$3)</f>
        <v>0</v>
      </c>
      <c r="G2304" t="str">
        <f>IF(F2304=0,"Tidak Upload",IF(COUNTIFS('Raw data yang sudah upload'!C:C,C2304,'Raw data yang sudah upload'!A:A,$I$3,'Raw data yang sudah upload'!X:X,"YA")&gt;0,"Tepat Waktu","Terlambat"))</f>
        <v>Tidak Upload</v>
      </c>
    </row>
    <row r="2305" spans="1:7">
      <c r="A2305" t="s">
        <v>425</v>
      </c>
      <c r="B2305" t="s">
        <v>4252</v>
      </c>
      <c r="C2305" t="s">
        <v>4252</v>
      </c>
      <c r="D2305" t="s">
        <v>29</v>
      </c>
      <c r="E2305" t="str">
        <f t="shared" si="35"/>
        <v>Tidak Upload</v>
      </c>
      <c r="F2305">
        <f>COUNTIFS('Raw data yang sudah upload'!C:C,C2305,'Raw data yang sudah upload'!A:A,$I$3)</f>
        <v>0</v>
      </c>
      <c r="G2305" t="str">
        <f>IF(F2305=0,"Tidak Upload",IF(COUNTIFS('Raw data yang sudah upload'!C:C,C2305,'Raw data yang sudah upload'!A:A,$I$3,'Raw data yang sudah upload'!X:X,"YA")&gt;0,"Tepat Waktu","Terlambat"))</f>
        <v>Tidak Upload</v>
      </c>
    </row>
    <row r="2306" spans="1:7">
      <c r="A2306" t="s">
        <v>425</v>
      </c>
      <c r="B2306" t="s">
        <v>4253</v>
      </c>
      <c r="C2306" t="s">
        <v>4253</v>
      </c>
      <c r="D2306" t="s">
        <v>29</v>
      </c>
      <c r="E2306" t="str">
        <f t="shared" si="35"/>
        <v>Tidak Upload</v>
      </c>
      <c r="F2306">
        <f>COUNTIFS('Raw data yang sudah upload'!C:C,C2306,'Raw data yang sudah upload'!A:A,$I$3)</f>
        <v>0</v>
      </c>
      <c r="G2306" t="str">
        <f>IF(F2306=0,"Tidak Upload",IF(COUNTIFS('Raw data yang sudah upload'!C:C,C2306,'Raw data yang sudah upload'!A:A,$I$3,'Raw data yang sudah upload'!X:X,"YA")&gt;0,"Tepat Waktu","Terlambat"))</f>
        <v>Tidak Upload</v>
      </c>
    </row>
    <row r="2307" spans="1:7">
      <c r="A2307" t="s">
        <v>425</v>
      </c>
      <c r="B2307" t="s">
        <v>4254</v>
      </c>
      <c r="C2307" t="s">
        <v>4254</v>
      </c>
      <c r="D2307" t="s">
        <v>29</v>
      </c>
      <c r="E2307" t="str">
        <f t="shared" si="35"/>
        <v>Tidak Upload</v>
      </c>
      <c r="F2307">
        <f>COUNTIFS('Raw data yang sudah upload'!C:C,C2307,'Raw data yang sudah upload'!A:A,$I$3)</f>
        <v>0</v>
      </c>
      <c r="G2307" t="str">
        <f>IF(F2307=0,"Tidak Upload",IF(COUNTIFS('Raw data yang sudah upload'!C:C,C2307,'Raw data yang sudah upload'!A:A,$I$3,'Raw data yang sudah upload'!X:X,"YA")&gt;0,"Tepat Waktu","Terlambat"))</f>
        <v>Tidak Upload</v>
      </c>
    </row>
    <row r="2308" spans="1:7">
      <c r="A2308" t="s">
        <v>425</v>
      </c>
      <c r="B2308" t="s">
        <v>4255</v>
      </c>
      <c r="C2308" t="s">
        <v>4255</v>
      </c>
      <c r="D2308" t="s">
        <v>29</v>
      </c>
      <c r="E2308" t="str">
        <f t="shared" ref="E2308:E2371" si="36">IF(F2308=0,"Tidak Upload","Sudah Upload")</f>
        <v>Tidak Upload</v>
      </c>
      <c r="F2308">
        <f>COUNTIFS('Raw data yang sudah upload'!C:C,C2308,'Raw data yang sudah upload'!A:A,$I$3)</f>
        <v>0</v>
      </c>
      <c r="G2308" t="str">
        <f>IF(F2308=0,"Tidak Upload",IF(COUNTIFS('Raw data yang sudah upload'!C:C,C2308,'Raw data yang sudah upload'!A:A,$I$3,'Raw data yang sudah upload'!X:X,"YA")&gt;0,"Tepat Waktu","Terlambat"))</f>
        <v>Tidak Upload</v>
      </c>
    </row>
    <row r="2309" spans="1:7">
      <c r="A2309" t="s">
        <v>425</v>
      </c>
      <c r="B2309" t="s">
        <v>4256</v>
      </c>
      <c r="C2309" t="s">
        <v>4256</v>
      </c>
      <c r="D2309" t="s">
        <v>29</v>
      </c>
      <c r="E2309" t="str">
        <f t="shared" si="36"/>
        <v>Tidak Upload</v>
      </c>
      <c r="F2309">
        <f>COUNTIFS('Raw data yang sudah upload'!C:C,C2309,'Raw data yang sudah upload'!A:A,$I$3)</f>
        <v>0</v>
      </c>
      <c r="G2309" t="str">
        <f>IF(F2309=0,"Tidak Upload",IF(COUNTIFS('Raw data yang sudah upload'!C:C,C2309,'Raw data yang sudah upload'!A:A,$I$3,'Raw data yang sudah upload'!X:X,"YA")&gt;0,"Tepat Waktu","Terlambat"))</f>
        <v>Tidak Upload</v>
      </c>
    </row>
    <row r="2310" spans="1:7">
      <c r="A2310" t="s">
        <v>425</v>
      </c>
      <c r="B2310" t="s">
        <v>4257</v>
      </c>
      <c r="C2310" t="s">
        <v>4257</v>
      </c>
      <c r="D2310" t="s">
        <v>29</v>
      </c>
      <c r="E2310" t="str">
        <f t="shared" si="36"/>
        <v>Tidak Upload</v>
      </c>
      <c r="F2310">
        <f>COUNTIFS('Raw data yang sudah upload'!C:C,C2310,'Raw data yang sudah upload'!A:A,$I$3)</f>
        <v>0</v>
      </c>
      <c r="G2310" t="str">
        <f>IF(F2310=0,"Tidak Upload",IF(COUNTIFS('Raw data yang sudah upload'!C:C,C2310,'Raw data yang sudah upload'!A:A,$I$3,'Raw data yang sudah upload'!X:X,"YA")&gt;0,"Tepat Waktu","Terlambat"))</f>
        <v>Tidak Upload</v>
      </c>
    </row>
    <row r="2311" spans="1:7">
      <c r="A2311" t="s">
        <v>425</v>
      </c>
      <c r="B2311" t="s">
        <v>4258</v>
      </c>
      <c r="C2311" t="s">
        <v>4258</v>
      </c>
      <c r="D2311" t="s">
        <v>29</v>
      </c>
      <c r="E2311" t="str">
        <f t="shared" si="36"/>
        <v>Tidak Upload</v>
      </c>
      <c r="F2311">
        <f>COUNTIFS('Raw data yang sudah upload'!C:C,C2311,'Raw data yang sudah upload'!A:A,$I$3)</f>
        <v>0</v>
      </c>
      <c r="G2311" t="str">
        <f>IF(F2311=0,"Tidak Upload",IF(COUNTIFS('Raw data yang sudah upload'!C:C,C2311,'Raw data yang sudah upload'!A:A,$I$3,'Raw data yang sudah upload'!X:X,"YA")&gt;0,"Tepat Waktu","Terlambat"))</f>
        <v>Tidak Upload</v>
      </c>
    </row>
    <row r="2312" spans="1:7">
      <c r="A2312" t="s">
        <v>425</v>
      </c>
      <c r="B2312" t="s">
        <v>4259</v>
      </c>
      <c r="C2312" t="s">
        <v>4259</v>
      </c>
      <c r="D2312" t="s">
        <v>29</v>
      </c>
      <c r="E2312" t="str">
        <f t="shared" si="36"/>
        <v>Tidak Upload</v>
      </c>
      <c r="F2312">
        <f>COUNTIFS('Raw data yang sudah upload'!C:C,C2312,'Raw data yang sudah upload'!A:A,$I$3)</f>
        <v>0</v>
      </c>
      <c r="G2312" t="str">
        <f>IF(F2312=0,"Tidak Upload",IF(COUNTIFS('Raw data yang sudah upload'!C:C,C2312,'Raw data yang sudah upload'!A:A,$I$3,'Raw data yang sudah upload'!X:X,"YA")&gt;0,"Tepat Waktu","Terlambat"))</f>
        <v>Tidak Upload</v>
      </c>
    </row>
    <row r="2313" spans="1:7">
      <c r="A2313" t="s">
        <v>425</v>
      </c>
      <c r="B2313" t="s">
        <v>4260</v>
      </c>
      <c r="C2313" t="s">
        <v>4260</v>
      </c>
      <c r="D2313" t="s">
        <v>29</v>
      </c>
      <c r="E2313" t="str">
        <f t="shared" si="36"/>
        <v>Tidak Upload</v>
      </c>
      <c r="F2313">
        <f>COUNTIFS('Raw data yang sudah upload'!C:C,C2313,'Raw data yang sudah upload'!A:A,$I$3)</f>
        <v>0</v>
      </c>
      <c r="G2313" t="str">
        <f>IF(F2313=0,"Tidak Upload",IF(COUNTIFS('Raw data yang sudah upload'!C:C,C2313,'Raw data yang sudah upload'!A:A,$I$3,'Raw data yang sudah upload'!X:X,"YA")&gt;0,"Tepat Waktu","Terlambat"))</f>
        <v>Tidak Upload</v>
      </c>
    </row>
    <row r="2314" spans="1:7">
      <c r="A2314" t="s">
        <v>425</v>
      </c>
      <c r="B2314" t="s">
        <v>4261</v>
      </c>
      <c r="C2314" t="s">
        <v>4261</v>
      </c>
      <c r="D2314" t="s">
        <v>29</v>
      </c>
      <c r="E2314" t="str">
        <f t="shared" si="36"/>
        <v>Tidak Upload</v>
      </c>
      <c r="F2314">
        <f>COUNTIFS('Raw data yang sudah upload'!C:C,C2314,'Raw data yang sudah upload'!A:A,$I$3)</f>
        <v>0</v>
      </c>
      <c r="G2314" t="str">
        <f>IF(F2314=0,"Tidak Upload",IF(COUNTIFS('Raw data yang sudah upload'!C:C,C2314,'Raw data yang sudah upload'!A:A,$I$3,'Raw data yang sudah upload'!X:X,"YA")&gt;0,"Tepat Waktu","Terlambat"))</f>
        <v>Tidak Upload</v>
      </c>
    </row>
    <row r="2315" spans="1:7">
      <c r="A2315" t="s">
        <v>425</v>
      </c>
      <c r="B2315" t="s">
        <v>4262</v>
      </c>
      <c r="C2315" t="s">
        <v>4262</v>
      </c>
      <c r="D2315" t="s">
        <v>29</v>
      </c>
      <c r="E2315" t="str">
        <f t="shared" si="36"/>
        <v>Tidak Upload</v>
      </c>
      <c r="F2315">
        <f>COUNTIFS('Raw data yang sudah upload'!C:C,C2315,'Raw data yang sudah upload'!A:A,$I$3)</f>
        <v>0</v>
      </c>
      <c r="G2315" t="str">
        <f>IF(F2315=0,"Tidak Upload",IF(COUNTIFS('Raw data yang sudah upload'!C:C,C2315,'Raw data yang sudah upload'!A:A,$I$3,'Raw data yang sudah upload'!X:X,"YA")&gt;0,"Tepat Waktu","Terlambat"))</f>
        <v>Tidak Upload</v>
      </c>
    </row>
    <row r="2316" spans="1:7">
      <c r="A2316" t="s">
        <v>425</v>
      </c>
      <c r="B2316" t="s">
        <v>4263</v>
      </c>
      <c r="C2316" t="s">
        <v>4263</v>
      </c>
      <c r="D2316" t="s">
        <v>29</v>
      </c>
      <c r="E2316" t="str">
        <f t="shared" si="36"/>
        <v>Tidak Upload</v>
      </c>
      <c r="F2316">
        <f>COUNTIFS('Raw data yang sudah upload'!C:C,C2316,'Raw data yang sudah upload'!A:A,$I$3)</f>
        <v>0</v>
      </c>
      <c r="G2316" t="str">
        <f>IF(F2316=0,"Tidak Upload",IF(COUNTIFS('Raw data yang sudah upload'!C:C,C2316,'Raw data yang sudah upload'!A:A,$I$3,'Raw data yang sudah upload'!X:X,"YA")&gt;0,"Tepat Waktu","Terlambat"))</f>
        <v>Tidak Upload</v>
      </c>
    </row>
    <row r="2317" spans="1:7">
      <c r="A2317" t="s">
        <v>425</v>
      </c>
      <c r="B2317" t="s">
        <v>4264</v>
      </c>
      <c r="C2317" t="s">
        <v>4264</v>
      </c>
      <c r="D2317" t="s">
        <v>29</v>
      </c>
      <c r="E2317" t="str">
        <f t="shared" si="36"/>
        <v>Tidak Upload</v>
      </c>
      <c r="F2317">
        <f>COUNTIFS('Raw data yang sudah upload'!C:C,C2317,'Raw data yang sudah upload'!A:A,$I$3)</f>
        <v>0</v>
      </c>
      <c r="G2317" t="str">
        <f>IF(F2317=0,"Tidak Upload",IF(COUNTIFS('Raw data yang sudah upload'!C:C,C2317,'Raw data yang sudah upload'!A:A,$I$3,'Raw data yang sudah upload'!X:X,"YA")&gt;0,"Tepat Waktu","Terlambat"))</f>
        <v>Tidak Upload</v>
      </c>
    </row>
    <row r="2318" spans="1:7">
      <c r="A2318" t="s">
        <v>425</v>
      </c>
      <c r="B2318" t="s">
        <v>4265</v>
      </c>
      <c r="C2318" t="s">
        <v>4265</v>
      </c>
      <c r="D2318" t="s">
        <v>29</v>
      </c>
      <c r="E2318" t="str">
        <f t="shared" si="36"/>
        <v>Tidak Upload</v>
      </c>
      <c r="F2318">
        <f>COUNTIFS('Raw data yang sudah upload'!C:C,C2318,'Raw data yang sudah upload'!A:A,$I$3)</f>
        <v>0</v>
      </c>
      <c r="G2318" t="str">
        <f>IF(F2318=0,"Tidak Upload",IF(COUNTIFS('Raw data yang sudah upload'!C:C,C2318,'Raw data yang sudah upload'!A:A,$I$3,'Raw data yang sudah upload'!X:X,"YA")&gt;0,"Tepat Waktu","Terlambat"))</f>
        <v>Tidak Upload</v>
      </c>
    </row>
    <row r="2319" spans="1:7">
      <c r="A2319" t="s">
        <v>425</v>
      </c>
      <c r="B2319" t="s">
        <v>4266</v>
      </c>
      <c r="C2319" t="s">
        <v>4266</v>
      </c>
      <c r="D2319" t="s">
        <v>29</v>
      </c>
      <c r="E2319" t="str">
        <f t="shared" si="36"/>
        <v>Tidak Upload</v>
      </c>
      <c r="F2319">
        <f>COUNTIFS('Raw data yang sudah upload'!C:C,C2319,'Raw data yang sudah upload'!A:A,$I$3)</f>
        <v>0</v>
      </c>
      <c r="G2319" t="str">
        <f>IF(F2319=0,"Tidak Upload",IF(COUNTIFS('Raw data yang sudah upload'!C:C,C2319,'Raw data yang sudah upload'!A:A,$I$3,'Raw data yang sudah upload'!X:X,"YA")&gt;0,"Tepat Waktu","Terlambat"))</f>
        <v>Tidak Upload</v>
      </c>
    </row>
    <row r="2320" spans="1:7">
      <c r="A2320" t="s">
        <v>425</v>
      </c>
      <c r="B2320" t="s">
        <v>4267</v>
      </c>
      <c r="C2320" t="s">
        <v>4267</v>
      </c>
      <c r="D2320" t="s">
        <v>29</v>
      </c>
      <c r="E2320" t="str">
        <f t="shared" si="36"/>
        <v>Tidak Upload</v>
      </c>
      <c r="F2320">
        <f>COUNTIFS('Raw data yang sudah upload'!C:C,C2320,'Raw data yang sudah upload'!A:A,$I$3)</f>
        <v>0</v>
      </c>
      <c r="G2320" t="str">
        <f>IF(F2320=0,"Tidak Upload",IF(COUNTIFS('Raw data yang sudah upload'!C:C,C2320,'Raw data yang sudah upload'!A:A,$I$3,'Raw data yang sudah upload'!X:X,"YA")&gt;0,"Tepat Waktu","Terlambat"))</f>
        <v>Tidak Upload</v>
      </c>
    </row>
    <row r="2321" spans="1:7">
      <c r="A2321" t="s">
        <v>425</v>
      </c>
      <c r="B2321" t="s">
        <v>4268</v>
      </c>
      <c r="C2321" t="s">
        <v>4268</v>
      </c>
      <c r="D2321" t="s">
        <v>29</v>
      </c>
      <c r="E2321" t="str">
        <f t="shared" si="36"/>
        <v>Tidak Upload</v>
      </c>
      <c r="F2321">
        <f>COUNTIFS('Raw data yang sudah upload'!C:C,C2321,'Raw data yang sudah upload'!A:A,$I$3)</f>
        <v>0</v>
      </c>
      <c r="G2321" t="str">
        <f>IF(F2321=0,"Tidak Upload",IF(COUNTIFS('Raw data yang sudah upload'!C:C,C2321,'Raw data yang sudah upload'!A:A,$I$3,'Raw data yang sudah upload'!X:X,"YA")&gt;0,"Tepat Waktu","Terlambat"))</f>
        <v>Tidak Upload</v>
      </c>
    </row>
    <row r="2322" spans="1:7">
      <c r="A2322" t="s">
        <v>425</v>
      </c>
      <c r="B2322" t="s">
        <v>4269</v>
      </c>
      <c r="C2322" t="s">
        <v>4269</v>
      </c>
      <c r="D2322" t="s">
        <v>29</v>
      </c>
      <c r="E2322" t="str">
        <f t="shared" si="36"/>
        <v>Tidak Upload</v>
      </c>
      <c r="F2322">
        <f>COUNTIFS('Raw data yang sudah upload'!C:C,C2322,'Raw data yang sudah upload'!A:A,$I$3)</f>
        <v>0</v>
      </c>
      <c r="G2322" t="str">
        <f>IF(F2322=0,"Tidak Upload",IF(COUNTIFS('Raw data yang sudah upload'!C:C,C2322,'Raw data yang sudah upload'!A:A,$I$3,'Raw data yang sudah upload'!X:X,"YA")&gt;0,"Tepat Waktu","Terlambat"))</f>
        <v>Tidak Upload</v>
      </c>
    </row>
    <row r="2323" spans="1:7">
      <c r="A2323" t="s">
        <v>425</v>
      </c>
      <c r="B2323" t="s">
        <v>4270</v>
      </c>
      <c r="C2323" t="s">
        <v>4270</v>
      </c>
      <c r="D2323" t="s">
        <v>29</v>
      </c>
      <c r="E2323" t="str">
        <f t="shared" si="36"/>
        <v>Tidak Upload</v>
      </c>
      <c r="F2323">
        <f>COUNTIFS('Raw data yang sudah upload'!C:C,C2323,'Raw data yang sudah upload'!A:A,$I$3)</f>
        <v>0</v>
      </c>
      <c r="G2323" t="str">
        <f>IF(F2323=0,"Tidak Upload",IF(COUNTIFS('Raw data yang sudah upload'!C:C,C2323,'Raw data yang sudah upload'!A:A,$I$3,'Raw data yang sudah upload'!X:X,"YA")&gt;0,"Tepat Waktu","Terlambat"))</f>
        <v>Tidak Upload</v>
      </c>
    </row>
    <row r="2324" spans="1:7">
      <c r="A2324" t="s">
        <v>425</v>
      </c>
      <c r="B2324" t="s">
        <v>4271</v>
      </c>
      <c r="C2324" t="s">
        <v>4271</v>
      </c>
      <c r="D2324" t="s">
        <v>29</v>
      </c>
      <c r="E2324" t="str">
        <f t="shared" si="36"/>
        <v>Tidak Upload</v>
      </c>
      <c r="F2324">
        <f>COUNTIFS('Raw data yang sudah upload'!C:C,C2324,'Raw data yang sudah upload'!A:A,$I$3)</f>
        <v>0</v>
      </c>
      <c r="G2324" t="str">
        <f>IF(F2324=0,"Tidak Upload",IF(COUNTIFS('Raw data yang sudah upload'!C:C,C2324,'Raw data yang sudah upload'!A:A,$I$3,'Raw data yang sudah upload'!X:X,"YA")&gt;0,"Tepat Waktu","Terlambat"))</f>
        <v>Tidak Upload</v>
      </c>
    </row>
    <row r="2325" spans="1:7">
      <c r="A2325" t="s">
        <v>565</v>
      </c>
      <c r="B2325" t="s">
        <v>4272</v>
      </c>
      <c r="C2325" t="s">
        <v>4273</v>
      </c>
      <c r="D2325" t="s">
        <v>7</v>
      </c>
      <c r="E2325" t="str">
        <f t="shared" si="36"/>
        <v>Sudah Upload</v>
      </c>
      <c r="F2325">
        <f>COUNTIFS('Raw data yang sudah upload'!C:C,C2325,'Raw data yang sudah upload'!A:A,$I$3)</f>
        <v>1</v>
      </c>
      <c r="G2325" t="str">
        <f>IF(F2325=0,"Tidak Upload",IF(COUNTIFS('Raw data yang sudah upload'!C:C,C2325,'Raw data yang sudah upload'!A:A,$I$3,'Raw data yang sudah upload'!X:X,"YA")&gt;0,"Tepat Waktu","Terlambat"))</f>
        <v>Tepat Waktu</v>
      </c>
    </row>
    <row r="2326" spans="1:7">
      <c r="A2326" t="s">
        <v>565</v>
      </c>
      <c r="B2326" t="s">
        <v>4274</v>
      </c>
      <c r="C2326" t="s">
        <v>4275</v>
      </c>
      <c r="D2326" t="s">
        <v>7</v>
      </c>
      <c r="E2326" t="str">
        <f t="shared" si="36"/>
        <v>Sudah Upload</v>
      </c>
      <c r="F2326">
        <f>COUNTIFS('Raw data yang sudah upload'!C:C,C2326,'Raw data yang sudah upload'!A:A,$I$3)</f>
        <v>1</v>
      </c>
      <c r="G2326" t="str">
        <f>IF(F2326=0,"Tidak Upload",IF(COUNTIFS('Raw data yang sudah upload'!C:C,C2326,'Raw data yang sudah upload'!A:A,$I$3,'Raw data yang sudah upload'!X:X,"YA")&gt;0,"Tepat Waktu","Terlambat"))</f>
        <v>Tepat Waktu</v>
      </c>
    </row>
    <row r="2327" spans="1:7">
      <c r="A2327" t="s">
        <v>565</v>
      </c>
      <c r="B2327" t="s">
        <v>4276</v>
      </c>
      <c r="C2327" t="s">
        <v>4277</v>
      </c>
      <c r="D2327" t="s">
        <v>7</v>
      </c>
      <c r="E2327" t="str">
        <f t="shared" si="36"/>
        <v>Tidak Upload</v>
      </c>
      <c r="F2327">
        <f>COUNTIFS('Raw data yang sudah upload'!C:C,C2327,'Raw data yang sudah upload'!A:A,$I$3)</f>
        <v>0</v>
      </c>
      <c r="G2327" t="str">
        <f>IF(F2327=0,"Tidak Upload",IF(COUNTIFS('Raw data yang sudah upload'!C:C,C2327,'Raw data yang sudah upload'!A:A,$I$3,'Raw data yang sudah upload'!X:X,"YA")&gt;0,"Tepat Waktu","Terlambat"))</f>
        <v>Tidak Upload</v>
      </c>
    </row>
    <row r="2328" spans="1:7">
      <c r="A2328" t="s">
        <v>565</v>
      </c>
      <c r="B2328" t="s">
        <v>4278</v>
      </c>
      <c r="C2328" t="s">
        <v>4279</v>
      </c>
      <c r="D2328" t="s">
        <v>7</v>
      </c>
      <c r="E2328" t="str">
        <f t="shared" si="36"/>
        <v>Tidak Upload</v>
      </c>
      <c r="F2328">
        <f>COUNTIFS('Raw data yang sudah upload'!C:C,C2328,'Raw data yang sudah upload'!A:A,$I$3)</f>
        <v>0</v>
      </c>
      <c r="G2328" t="str">
        <f>IF(F2328=0,"Tidak Upload",IF(COUNTIFS('Raw data yang sudah upload'!C:C,C2328,'Raw data yang sudah upload'!A:A,$I$3,'Raw data yang sudah upload'!X:X,"YA")&gt;0,"Tepat Waktu","Terlambat"))</f>
        <v>Tidak Upload</v>
      </c>
    </row>
    <row r="2329" spans="1:7">
      <c r="A2329" t="s">
        <v>565</v>
      </c>
      <c r="B2329" t="s">
        <v>4280</v>
      </c>
      <c r="C2329" t="s">
        <v>4281</v>
      </c>
      <c r="D2329" t="s">
        <v>7</v>
      </c>
      <c r="E2329" t="str">
        <f t="shared" si="36"/>
        <v>Sudah Upload</v>
      </c>
      <c r="F2329">
        <f>COUNTIFS('Raw data yang sudah upload'!C:C,C2329,'Raw data yang sudah upload'!A:A,$I$3)</f>
        <v>1</v>
      </c>
      <c r="G2329" t="str">
        <f>IF(F2329=0,"Tidak Upload",IF(COUNTIFS('Raw data yang sudah upload'!C:C,C2329,'Raw data yang sudah upload'!A:A,$I$3,'Raw data yang sudah upload'!X:X,"YA")&gt;0,"Tepat Waktu","Terlambat"))</f>
        <v>Tepat Waktu</v>
      </c>
    </row>
    <row r="2330" spans="1:7">
      <c r="A2330" t="s">
        <v>565</v>
      </c>
      <c r="B2330" t="s">
        <v>4282</v>
      </c>
      <c r="C2330" t="s">
        <v>4283</v>
      </c>
      <c r="D2330" t="s">
        <v>7</v>
      </c>
      <c r="E2330" t="str">
        <f t="shared" si="36"/>
        <v>Sudah Upload</v>
      </c>
      <c r="F2330">
        <f>COUNTIFS('Raw data yang sudah upload'!C:C,C2330,'Raw data yang sudah upload'!A:A,$I$3)</f>
        <v>1</v>
      </c>
      <c r="G2330" t="str">
        <f>IF(F2330=0,"Tidak Upload",IF(COUNTIFS('Raw data yang sudah upload'!C:C,C2330,'Raw data yang sudah upload'!A:A,$I$3,'Raw data yang sudah upload'!X:X,"YA")&gt;0,"Tepat Waktu","Terlambat"))</f>
        <v>Tepat Waktu</v>
      </c>
    </row>
    <row r="2331" spans="1:7">
      <c r="A2331" t="s">
        <v>565</v>
      </c>
      <c r="B2331" t="s">
        <v>4284</v>
      </c>
      <c r="C2331" t="s">
        <v>4285</v>
      </c>
      <c r="D2331" t="s">
        <v>7</v>
      </c>
      <c r="E2331" t="str">
        <f t="shared" si="36"/>
        <v>Sudah Upload</v>
      </c>
      <c r="F2331">
        <f>COUNTIFS('Raw data yang sudah upload'!C:C,C2331,'Raw data yang sudah upload'!A:A,$I$3)</f>
        <v>1</v>
      </c>
      <c r="G2331" t="str">
        <f>IF(F2331=0,"Tidak Upload",IF(COUNTIFS('Raw data yang sudah upload'!C:C,C2331,'Raw data yang sudah upload'!A:A,$I$3,'Raw data yang sudah upload'!X:X,"YA")&gt;0,"Tepat Waktu","Terlambat"))</f>
        <v>Tepat Waktu</v>
      </c>
    </row>
    <row r="2332" spans="1:7">
      <c r="A2332" t="s">
        <v>565</v>
      </c>
      <c r="B2332" t="s">
        <v>4286</v>
      </c>
      <c r="C2332" t="s">
        <v>4287</v>
      </c>
      <c r="D2332" t="s">
        <v>7</v>
      </c>
      <c r="E2332" t="str">
        <f t="shared" si="36"/>
        <v>Tidak Upload</v>
      </c>
      <c r="F2332">
        <f>COUNTIFS('Raw data yang sudah upload'!C:C,C2332,'Raw data yang sudah upload'!A:A,$I$3)</f>
        <v>0</v>
      </c>
      <c r="G2332" t="str">
        <f>IF(F2332=0,"Tidak Upload",IF(COUNTIFS('Raw data yang sudah upload'!C:C,C2332,'Raw data yang sudah upload'!A:A,$I$3,'Raw data yang sudah upload'!X:X,"YA")&gt;0,"Tepat Waktu","Terlambat"))</f>
        <v>Tidak Upload</v>
      </c>
    </row>
    <row r="2333" spans="1:7">
      <c r="A2333" t="s">
        <v>565</v>
      </c>
      <c r="B2333" t="s">
        <v>4288</v>
      </c>
      <c r="C2333" t="s">
        <v>4289</v>
      </c>
      <c r="D2333" t="s">
        <v>7</v>
      </c>
      <c r="E2333" t="str">
        <f t="shared" si="36"/>
        <v>Sudah Upload</v>
      </c>
      <c r="F2333">
        <f>COUNTIFS('Raw data yang sudah upload'!C:C,C2333,'Raw data yang sudah upload'!A:A,$I$3)</f>
        <v>1</v>
      </c>
      <c r="G2333" t="str">
        <f>IF(F2333=0,"Tidak Upload",IF(COUNTIFS('Raw data yang sudah upload'!C:C,C2333,'Raw data yang sudah upload'!A:A,$I$3,'Raw data yang sudah upload'!X:X,"YA")&gt;0,"Tepat Waktu","Terlambat"))</f>
        <v>Tepat Waktu</v>
      </c>
    </row>
    <row r="2334" spans="1:7">
      <c r="A2334" t="s">
        <v>565</v>
      </c>
      <c r="B2334" t="s">
        <v>4290</v>
      </c>
      <c r="C2334" t="s">
        <v>4291</v>
      </c>
      <c r="D2334" t="s">
        <v>7</v>
      </c>
      <c r="E2334" t="str">
        <f t="shared" si="36"/>
        <v>Sudah Upload</v>
      </c>
      <c r="F2334">
        <f>COUNTIFS('Raw data yang sudah upload'!C:C,C2334,'Raw data yang sudah upload'!A:A,$I$3)</f>
        <v>1</v>
      </c>
      <c r="G2334" t="str">
        <f>IF(F2334=0,"Tidak Upload",IF(COUNTIFS('Raw data yang sudah upload'!C:C,C2334,'Raw data yang sudah upload'!A:A,$I$3,'Raw data yang sudah upload'!X:X,"YA")&gt;0,"Tepat Waktu","Terlambat"))</f>
        <v>Tepat Waktu</v>
      </c>
    </row>
    <row r="2335" spans="1:7">
      <c r="A2335" t="s">
        <v>565</v>
      </c>
      <c r="B2335" t="s">
        <v>4292</v>
      </c>
      <c r="C2335" t="s">
        <v>4293</v>
      </c>
      <c r="D2335" t="s">
        <v>7</v>
      </c>
      <c r="E2335" t="str">
        <f t="shared" si="36"/>
        <v>Sudah Upload</v>
      </c>
      <c r="F2335">
        <f>COUNTIFS('Raw data yang sudah upload'!C:C,C2335,'Raw data yang sudah upload'!A:A,$I$3)</f>
        <v>1</v>
      </c>
      <c r="G2335" t="str">
        <f>IF(F2335=0,"Tidak Upload",IF(COUNTIFS('Raw data yang sudah upload'!C:C,C2335,'Raw data yang sudah upload'!A:A,$I$3,'Raw data yang sudah upload'!X:X,"YA")&gt;0,"Tepat Waktu","Terlambat"))</f>
        <v>Tepat Waktu</v>
      </c>
    </row>
    <row r="2336" spans="1:7">
      <c r="A2336" t="s">
        <v>565</v>
      </c>
      <c r="B2336" t="s">
        <v>4294</v>
      </c>
      <c r="C2336" t="s">
        <v>4295</v>
      </c>
      <c r="D2336" t="s">
        <v>7</v>
      </c>
      <c r="E2336" t="str">
        <f t="shared" si="36"/>
        <v>Tidak Upload</v>
      </c>
      <c r="F2336">
        <f>COUNTIFS('Raw data yang sudah upload'!C:C,C2336,'Raw data yang sudah upload'!A:A,$I$3)</f>
        <v>0</v>
      </c>
      <c r="G2336" t="str">
        <f>IF(F2336=0,"Tidak Upload",IF(COUNTIFS('Raw data yang sudah upload'!C:C,C2336,'Raw data yang sudah upload'!A:A,$I$3,'Raw data yang sudah upload'!X:X,"YA")&gt;0,"Tepat Waktu","Terlambat"))</f>
        <v>Tidak Upload</v>
      </c>
    </row>
    <row r="2337" spans="1:7">
      <c r="A2337" t="s">
        <v>565</v>
      </c>
      <c r="B2337" t="s">
        <v>4296</v>
      </c>
      <c r="C2337" t="s">
        <v>4297</v>
      </c>
      <c r="D2337" t="s">
        <v>7</v>
      </c>
      <c r="E2337" t="str">
        <f t="shared" si="36"/>
        <v>Sudah Upload</v>
      </c>
      <c r="F2337">
        <f>COUNTIFS('Raw data yang sudah upload'!C:C,C2337,'Raw data yang sudah upload'!A:A,$I$3)</f>
        <v>1</v>
      </c>
      <c r="G2337" t="str">
        <f>IF(F2337=0,"Tidak Upload",IF(COUNTIFS('Raw data yang sudah upload'!C:C,C2337,'Raw data yang sudah upload'!A:A,$I$3,'Raw data yang sudah upload'!X:X,"YA")&gt;0,"Tepat Waktu","Terlambat"))</f>
        <v>Tepat Waktu</v>
      </c>
    </row>
    <row r="2338" spans="1:7">
      <c r="A2338" t="s">
        <v>565</v>
      </c>
      <c r="B2338" t="s">
        <v>4298</v>
      </c>
      <c r="C2338" t="s">
        <v>4299</v>
      </c>
      <c r="D2338" t="s">
        <v>7</v>
      </c>
      <c r="E2338" t="str">
        <f t="shared" si="36"/>
        <v>Sudah Upload</v>
      </c>
      <c r="F2338">
        <f>COUNTIFS('Raw data yang sudah upload'!C:C,C2338,'Raw data yang sudah upload'!A:A,$I$3)</f>
        <v>1</v>
      </c>
      <c r="G2338" t="str">
        <f>IF(F2338=0,"Tidak Upload",IF(COUNTIFS('Raw data yang sudah upload'!C:C,C2338,'Raw data yang sudah upload'!A:A,$I$3,'Raw data yang sudah upload'!X:X,"YA")&gt;0,"Tepat Waktu","Terlambat"))</f>
        <v>Tepat Waktu</v>
      </c>
    </row>
    <row r="2339" spans="1:7">
      <c r="A2339" t="s">
        <v>391</v>
      </c>
      <c r="B2339" t="s">
        <v>4300</v>
      </c>
      <c r="C2339" t="s">
        <v>4301</v>
      </c>
      <c r="D2339" t="s">
        <v>7</v>
      </c>
      <c r="E2339" t="str">
        <f t="shared" si="36"/>
        <v>Sudah Upload</v>
      </c>
      <c r="F2339">
        <f>COUNTIFS('Raw data yang sudah upload'!C:C,C2339,'Raw data yang sudah upload'!A:A,$I$3)</f>
        <v>1</v>
      </c>
      <c r="G2339" t="str">
        <f>IF(F2339=0,"Tidak Upload",IF(COUNTIFS('Raw data yang sudah upload'!C:C,C2339,'Raw data yang sudah upload'!A:A,$I$3,'Raw data yang sudah upload'!X:X,"YA")&gt;0,"Tepat Waktu","Terlambat"))</f>
        <v>Tepat Waktu</v>
      </c>
    </row>
    <row r="2340" spans="1:7">
      <c r="A2340" t="s">
        <v>391</v>
      </c>
      <c r="B2340" t="s">
        <v>4302</v>
      </c>
      <c r="C2340" t="s">
        <v>4303</v>
      </c>
      <c r="D2340" t="s">
        <v>7</v>
      </c>
      <c r="E2340" t="str">
        <f t="shared" si="36"/>
        <v>Sudah Upload</v>
      </c>
      <c r="F2340">
        <f>COUNTIFS('Raw data yang sudah upload'!C:C,C2340,'Raw data yang sudah upload'!A:A,$I$3)</f>
        <v>1</v>
      </c>
      <c r="G2340" t="str">
        <f>IF(F2340=0,"Tidak Upload",IF(COUNTIFS('Raw data yang sudah upload'!C:C,C2340,'Raw data yang sudah upload'!A:A,$I$3,'Raw data yang sudah upload'!X:X,"YA")&gt;0,"Tepat Waktu","Terlambat"))</f>
        <v>Tepat Waktu</v>
      </c>
    </row>
    <row r="2341" spans="1:7">
      <c r="A2341" t="s">
        <v>565</v>
      </c>
      <c r="B2341" t="s">
        <v>4304</v>
      </c>
      <c r="C2341" t="s">
        <v>4305</v>
      </c>
      <c r="D2341" t="s">
        <v>29</v>
      </c>
      <c r="E2341" t="str">
        <f t="shared" si="36"/>
        <v>Tidak Upload</v>
      </c>
      <c r="F2341">
        <f>COUNTIFS('Raw data yang sudah upload'!C:C,C2341,'Raw data yang sudah upload'!A:A,$I$3)</f>
        <v>0</v>
      </c>
      <c r="G2341" t="str">
        <f>IF(F2341=0,"Tidak Upload",IF(COUNTIFS('Raw data yang sudah upload'!C:C,C2341,'Raw data yang sudah upload'!A:A,$I$3,'Raw data yang sudah upload'!X:X,"YA")&gt;0,"Tepat Waktu","Terlambat"))</f>
        <v>Tidak Upload</v>
      </c>
    </row>
    <row r="2342" spans="1:7">
      <c r="A2342" t="s">
        <v>413</v>
      </c>
      <c r="B2342" t="s">
        <v>4306</v>
      </c>
      <c r="C2342" t="s">
        <v>4307</v>
      </c>
      <c r="D2342" t="s">
        <v>7</v>
      </c>
      <c r="E2342" t="str">
        <f t="shared" si="36"/>
        <v>Sudah Upload</v>
      </c>
      <c r="F2342">
        <f>COUNTIFS('Raw data yang sudah upload'!C:C,C2342,'Raw data yang sudah upload'!A:A,$I$3)</f>
        <v>1</v>
      </c>
      <c r="G2342" t="str">
        <f>IF(F2342=0,"Tidak Upload",IF(COUNTIFS('Raw data yang sudah upload'!C:C,C2342,'Raw data yang sudah upload'!A:A,$I$3,'Raw data yang sudah upload'!X:X,"YA")&gt;0,"Tepat Waktu","Terlambat"))</f>
        <v>Tepat Waktu</v>
      </c>
    </row>
    <row r="2343" spans="1:7">
      <c r="A2343" t="s">
        <v>565</v>
      </c>
      <c r="B2343" t="s">
        <v>4308</v>
      </c>
      <c r="C2343" t="s">
        <v>4309</v>
      </c>
      <c r="D2343" t="s">
        <v>29</v>
      </c>
      <c r="E2343" t="str">
        <f t="shared" si="36"/>
        <v>Tidak Upload</v>
      </c>
      <c r="F2343">
        <f>COUNTIFS('Raw data yang sudah upload'!C:C,C2343,'Raw data yang sudah upload'!A:A,$I$3)</f>
        <v>0</v>
      </c>
      <c r="G2343" t="str">
        <f>IF(F2343=0,"Tidak Upload",IF(COUNTIFS('Raw data yang sudah upload'!C:C,C2343,'Raw data yang sudah upload'!A:A,$I$3,'Raw data yang sudah upload'!X:X,"YA")&gt;0,"Tepat Waktu","Terlambat"))</f>
        <v>Tidak Upload</v>
      </c>
    </row>
    <row r="2344" spans="1:7">
      <c r="A2344" t="s">
        <v>565</v>
      </c>
      <c r="B2344" t="s">
        <v>4310</v>
      </c>
      <c r="C2344" t="s">
        <v>4311</v>
      </c>
      <c r="D2344" t="s">
        <v>7</v>
      </c>
      <c r="E2344" t="str">
        <f t="shared" si="36"/>
        <v>Sudah Upload</v>
      </c>
      <c r="F2344">
        <f>COUNTIFS('Raw data yang sudah upload'!C:C,C2344,'Raw data yang sudah upload'!A:A,$I$3)</f>
        <v>1</v>
      </c>
      <c r="G2344" t="str">
        <f>IF(F2344=0,"Tidak Upload",IF(COUNTIFS('Raw data yang sudah upload'!C:C,C2344,'Raw data yang sudah upload'!A:A,$I$3,'Raw data yang sudah upload'!X:X,"YA")&gt;0,"Tepat Waktu","Terlambat"))</f>
        <v>Tepat Waktu</v>
      </c>
    </row>
    <row r="2345" spans="1:7">
      <c r="A2345" t="s">
        <v>453</v>
      </c>
      <c r="B2345" t="s">
        <v>4312</v>
      </c>
      <c r="C2345" t="s">
        <v>4313</v>
      </c>
      <c r="D2345" t="s">
        <v>7</v>
      </c>
      <c r="E2345" t="str">
        <f t="shared" si="36"/>
        <v>Sudah Upload</v>
      </c>
      <c r="F2345">
        <f>COUNTIFS('Raw data yang sudah upload'!C:C,C2345,'Raw data yang sudah upload'!A:A,$I$3)</f>
        <v>1</v>
      </c>
      <c r="G2345" t="str">
        <f>IF(F2345=0,"Tidak Upload",IF(COUNTIFS('Raw data yang sudah upload'!C:C,C2345,'Raw data yang sudah upload'!A:A,$I$3,'Raw data yang sudah upload'!X:X,"YA")&gt;0,"Tepat Waktu","Terlambat"))</f>
        <v>Tepat Waktu</v>
      </c>
    </row>
    <row r="2346" spans="1:7">
      <c r="A2346" t="s">
        <v>565</v>
      </c>
      <c r="B2346" t="s">
        <v>4314</v>
      </c>
      <c r="C2346" t="s">
        <v>4315</v>
      </c>
      <c r="D2346" t="s">
        <v>7</v>
      </c>
      <c r="E2346" t="str">
        <f t="shared" si="36"/>
        <v>Sudah Upload</v>
      </c>
      <c r="F2346">
        <f>COUNTIFS('Raw data yang sudah upload'!C:C,C2346,'Raw data yang sudah upload'!A:A,$I$3)</f>
        <v>1</v>
      </c>
      <c r="G2346" t="str">
        <f>IF(F2346=0,"Tidak Upload",IF(COUNTIFS('Raw data yang sudah upload'!C:C,C2346,'Raw data yang sudah upload'!A:A,$I$3,'Raw data yang sudah upload'!X:X,"YA")&gt;0,"Tepat Waktu","Terlambat"))</f>
        <v>Tepat Waktu</v>
      </c>
    </row>
    <row r="2347" spans="1:7">
      <c r="A2347" t="s">
        <v>777</v>
      </c>
      <c r="B2347" t="s">
        <v>4316</v>
      </c>
      <c r="C2347" t="s">
        <v>4317</v>
      </c>
      <c r="D2347" t="s">
        <v>29</v>
      </c>
      <c r="E2347" t="str">
        <f t="shared" si="36"/>
        <v>Tidak Upload</v>
      </c>
      <c r="F2347">
        <f>COUNTIFS('Raw data yang sudah upload'!C:C,C2347,'Raw data yang sudah upload'!A:A,$I$3)</f>
        <v>0</v>
      </c>
      <c r="G2347" t="str">
        <f>IF(F2347=0,"Tidak Upload",IF(COUNTIFS('Raw data yang sudah upload'!C:C,C2347,'Raw data yang sudah upload'!A:A,$I$3,'Raw data yang sudah upload'!X:X,"YA")&gt;0,"Tepat Waktu","Terlambat"))</f>
        <v>Tidak Upload</v>
      </c>
    </row>
    <row r="2348" spans="1:7">
      <c r="A2348" t="s">
        <v>565</v>
      </c>
      <c r="B2348" t="s">
        <v>4318</v>
      </c>
      <c r="C2348" t="s">
        <v>4319</v>
      </c>
      <c r="D2348" t="s">
        <v>7</v>
      </c>
      <c r="E2348" t="str">
        <f t="shared" si="36"/>
        <v>Sudah Upload</v>
      </c>
      <c r="F2348">
        <f>COUNTIFS('Raw data yang sudah upload'!C:C,C2348,'Raw data yang sudah upload'!A:A,$I$3)</f>
        <v>1</v>
      </c>
      <c r="G2348" t="str">
        <f>IF(F2348=0,"Tidak Upload",IF(COUNTIFS('Raw data yang sudah upload'!C:C,C2348,'Raw data yang sudah upload'!A:A,$I$3,'Raw data yang sudah upload'!X:X,"YA")&gt;0,"Tepat Waktu","Terlambat"))</f>
        <v>Tepat Waktu</v>
      </c>
    </row>
    <row r="2349" spans="1:7">
      <c r="A2349" t="s">
        <v>565</v>
      </c>
      <c r="B2349" t="s">
        <v>4320</v>
      </c>
      <c r="C2349" t="s">
        <v>4321</v>
      </c>
      <c r="D2349" t="s">
        <v>29</v>
      </c>
      <c r="E2349" t="str">
        <f t="shared" si="36"/>
        <v>Tidak Upload</v>
      </c>
      <c r="F2349">
        <f>COUNTIFS('Raw data yang sudah upload'!C:C,C2349,'Raw data yang sudah upload'!A:A,$I$3)</f>
        <v>0</v>
      </c>
      <c r="G2349" t="str">
        <f>IF(F2349=0,"Tidak Upload",IF(COUNTIFS('Raw data yang sudah upload'!C:C,C2349,'Raw data yang sudah upload'!A:A,$I$3,'Raw data yang sudah upload'!X:X,"YA")&gt;0,"Tepat Waktu","Terlambat"))</f>
        <v>Tidak Upload</v>
      </c>
    </row>
    <row r="2350" spans="1:7">
      <c r="A2350" t="s">
        <v>565</v>
      </c>
      <c r="B2350" t="s">
        <v>4322</v>
      </c>
      <c r="C2350" t="s">
        <v>4323</v>
      </c>
      <c r="D2350" t="s">
        <v>29</v>
      </c>
      <c r="E2350" t="str">
        <f t="shared" si="36"/>
        <v>Tidak Upload</v>
      </c>
      <c r="F2350">
        <f>COUNTIFS('Raw data yang sudah upload'!C:C,C2350,'Raw data yang sudah upload'!A:A,$I$3)</f>
        <v>0</v>
      </c>
      <c r="G2350" t="str">
        <f>IF(F2350=0,"Tidak Upload",IF(COUNTIFS('Raw data yang sudah upload'!C:C,C2350,'Raw data yang sudah upload'!A:A,$I$3,'Raw data yang sudah upload'!X:X,"YA")&gt;0,"Tepat Waktu","Terlambat"))</f>
        <v>Tidak Upload</v>
      </c>
    </row>
    <row r="2351" spans="1:7">
      <c r="A2351" t="s">
        <v>565</v>
      </c>
      <c r="B2351" t="s">
        <v>4324</v>
      </c>
      <c r="C2351" t="s">
        <v>4325</v>
      </c>
      <c r="D2351" t="s">
        <v>29</v>
      </c>
      <c r="E2351" t="str">
        <f t="shared" si="36"/>
        <v>Tidak Upload</v>
      </c>
      <c r="F2351">
        <f>COUNTIFS('Raw data yang sudah upload'!C:C,C2351,'Raw data yang sudah upload'!A:A,$I$3)</f>
        <v>0</v>
      </c>
      <c r="G2351" t="str">
        <f>IF(F2351=0,"Tidak Upload",IF(COUNTIFS('Raw data yang sudah upload'!C:C,C2351,'Raw data yang sudah upload'!A:A,$I$3,'Raw data yang sudah upload'!X:X,"YA")&gt;0,"Tepat Waktu","Terlambat"))</f>
        <v>Tidak Upload</v>
      </c>
    </row>
    <row r="2352" spans="1:7">
      <c r="A2352" t="s">
        <v>565</v>
      </c>
      <c r="B2352" t="s">
        <v>4326</v>
      </c>
      <c r="C2352" t="s">
        <v>4327</v>
      </c>
      <c r="D2352" t="s">
        <v>29</v>
      </c>
      <c r="E2352" t="str">
        <f t="shared" si="36"/>
        <v>Tidak Upload</v>
      </c>
      <c r="F2352">
        <f>COUNTIFS('Raw data yang sudah upload'!C:C,C2352,'Raw data yang sudah upload'!A:A,$I$3)</f>
        <v>0</v>
      </c>
      <c r="G2352" t="str">
        <f>IF(F2352=0,"Tidak Upload",IF(COUNTIFS('Raw data yang sudah upload'!C:C,C2352,'Raw data yang sudah upload'!A:A,$I$3,'Raw data yang sudah upload'!X:X,"YA")&gt;0,"Tepat Waktu","Terlambat"))</f>
        <v>Tidak Upload</v>
      </c>
    </row>
    <row r="2353" spans="1:7">
      <c r="A2353" t="s">
        <v>565</v>
      </c>
      <c r="B2353" t="s">
        <v>4328</v>
      </c>
      <c r="C2353" t="s">
        <v>4329</v>
      </c>
      <c r="D2353" t="s">
        <v>29</v>
      </c>
      <c r="E2353" t="str">
        <f t="shared" si="36"/>
        <v>Tidak Upload</v>
      </c>
      <c r="F2353">
        <f>COUNTIFS('Raw data yang sudah upload'!C:C,C2353,'Raw data yang sudah upload'!A:A,$I$3)</f>
        <v>0</v>
      </c>
      <c r="G2353" t="str">
        <f>IF(F2353=0,"Tidak Upload",IF(COUNTIFS('Raw data yang sudah upload'!C:C,C2353,'Raw data yang sudah upload'!A:A,$I$3,'Raw data yang sudah upload'!X:X,"YA")&gt;0,"Tepat Waktu","Terlambat"))</f>
        <v>Tidak Upload</v>
      </c>
    </row>
    <row r="2354" spans="1:7">
      <c r="A2354" t="s">
        <v>565</v>
      </c>
      <c r="B2354" t="s">
        <v>4330</v>
      </c>
      <c r="C2354" t="s">
        <v>4331</v>
      </c>
      <c r="D2354" t="s">
        <v>29</v>
      </c>
      <c r="E2354" t="str">
        <f t="shared" si="36"/>
        <v>Tidak Upload</v>
      </c>
      <c r="F2354">
        <f>COUNTIFS('Raw data yang sudah upload'!C:C,C2354,'Raw data yang sudah upload'!A:A,$I$3)</f>
        <v>0</v>
      </c>
      <c r="G2354" t="str">
        <f>IF(F2354=0,"Tidak Upload",IF(COUNTIFS('Raw data yang sudah upload'!C:C,C2354,'Raw data yang sudah upload'!A:A,$I$3,'Raw data yang sudah upload'!X:X,"YA")&gt;0,"Tepat Waktu","Terlambat"))</f>
        <v>Tidak Upload</v>
      </c>
    </row>
    <row r="2355" spans="1:7">
      <c r="A2355" t="s">
        <v>565</v>
      </c>
      <c r="B2355" t="s">
        <v>4332</v>
      </c>
      <c r="C2355" t="s">
        <v>4333</v>
      </c>
      <c r="D2355" t="s">
        <v>29</v>
      </c>
      <c r="E2355" t="str">
        <f t="shared" si="36"/>
        <v>Tidak Upload</v>
      </c>
      <c r="F2355">
        <f>COUNTIFS('Raw data yang sudah upload'!C:C,C2355,'Raw data yang sudah upload'!A:A,$I$3)</f>
        <v>0</v>
      </c>
      <c r="G2355" t="str">
        <f>IF(F2355=0,"Tidak Upload",IF(COUNTIFS('Raw data yang sudah upload'!C:C,C2355,'Raw data yang sudah upload'!A:A,$I$3,'Raw data yang sudah upload'!X:X,"YA")&gt;0,"Tepat Waktu","Terlambat"))</f>
        <v>Tidak Upload</v>
      </c>
    </row>
    <row r="2356" spans="1:7">
      <c r="A2356" t="s">
        <v>565</v>
      </c>
      <c r="B2356" t="s">
        <v>4334</v>
      </c>
      <c r="C2356" t="s">
        <v>4335</v>
      </c>
      <c r="D2356" t="s">
        <v>29</v>
      </c>
      <c r="E2356" t="str">
        <f t="shared" si="36"/>
        <v>Tidak Upload</v>
      </c>
      <c r="F2356">
        <f>COUNTIFS('Raw data yang sudah upload'!C:C,C2356,'Raw data yang sudah upload'!A:A,$I$3)</f>
        <v>0</v>
      </c>
      <c r="G2356" t="str">
        <f>IF(F2356=0,"Tidak Upload",IF(COUNTIFS('Raw data yang sudah upload'!C:C,C2356,'Raw data yang sudah upload'!A:A,$I$3,'Raw data yang sudah upload'!X:X,"YA")&gt;0,"Tepat Waktu","Terlambat"))</f>
        <v>Tidak Upload</v>
      </c>
    </row>
    <row r="2357" spans="1:7">
      <c r="A2357" t="s">
        <v>565</v>
      </c>
      <c r="B2357" t="s">
        <v>4336</v>
      </c>
      <c r="C2357" t="s">
        <v>4337</v>
      </c>
      <c r="D2357" t="s">
        <v>29</v>
      </c>
      <c r="E2357" t="str">
        <f t="shared" si="36"/>
        <v>Tidak Upload</v>
      </c>
      <c r="F2357">
        <f>COUNTIFS('Raw data yang sudah upload'!C:C,C2357,'Raw data yang sudah upload'!A:A,$I$3)</f>
        <v>0</v>
      </c>
      <c r="G2357" t="str">
        <f>IF(F2357=0,"Tidak Upload",IF(COUNTIFS('Raw data yang sudah upload'!C:C,C2357,'Raw data yang sudah upload'!A:A,$I$3,'Raw data yang sudah upload'!X:X,"YA")&gt;0,"Tepat Waktu","Terlambat"))</f>
        <v>Tidak Upload</v>
      </c>
    </row>
    <row r="2358" spans="1:7">
      <c r="A2358" t="s">
        <v>565</v>
      </c>
      <c r="B2358" t="s">
        <v>4338</v>
      </c>
      <c r="C2358" t="s">
        <v>4339</v>
      </c>
      <c r="D2358" t="s">
        <v>29</v>
      </c>
      <c r="E2358" t="str">
        <f t="shared" si="36"/>
        <v>Tidak Upload</v>
      </c>
      <c r="F2358">
        <f>COUNTIFS('Raw data yang sudah upload'!C:C,C2358,'Raw data yang sudah upload'!A:A,$I$3)</f>
        <v>0</v>
      </c>
      <c r="G2358" t="str">
        <f>IF(F2358=0,"Tidak Upload",IF(COUNTIFS('Raw data yang sudah upload'!C:C,C2358,'Raw data yang sudah upload'!A:A,$I$3,'Raw data yang sudah upload'!X:X,"YA")&gt;0,"Tepat Waktu","Terlambat"))</f>
        <v>Tidak Upload</v>
      </c>
    </row>
    <row r="2359" spans="1:7">
      <c r="A2359" t="s">
        <v>565</v>
      </c>
      <c r="B2359" t="s">
        <v>4340</v>
      </c>
      <c r="C2359" t="s">
        <v>4341</v>
      </c>
      <c r="D2359" t="s">
        <v>29</v>
      </c>
      <c r="E2359" t="str">
        <f t="shared" si="36"/>
        <v>Tidak Upload</v>
      </c>
      <c r="F2359">
        <f>COUNTIFS('Raw data yang sudah upload'!C:C,C2359,'Raw data yang sudah upload'!A:A,$I$3)</f>
        <v>0</v>
      </c>
      <c r="G2359" t="str">
        <f>IF(F2359=0,"Tidak Upload",IF(COUNTIFS('Raw data yang sudah upload'!C:C,C2359,'Raw data yang sudah upload'!A:A,$I$3,'Raw data yang sudah upload'!X:X,"YA")&gt;0,"Tepat Waktu","Terlambat"))</f>
        <v>Tidak Upload</v>
      </c>
    </row>
    <row r="2360" spans="1:7">
      <c r="A2360" t="s">
        <v>565</v>
      </c>
      <c r="B2360" t="s">
        <v>4342</v>
      </c>
      <c r="C2360" t="s">
        <v>4343</v>
      </c>
      <c r="D2360" t="s">
        <v>29</v>
      </c>
      <c r="E2360" t="str">
        <f t="shared" si="36"/>
        <v>Tidak Upload</v>
      </c>
      <c r="F2360">
        <f>COUNTIFS('Raw data yang sudah upload'!C:C,C2360,'Raw data yang sudah upload'!A:A,$I$3)</f>
        <v>0</v>
      </c>
      <c r="G2360" t="str">
        <f>IF(F2360=0,"Tidak Upload",IF(COUNTIFS('Raw data yang sudah upload'!C:C,C2360,'Raw data yang sudah upload'!A:A,$I$3,'Raw data yang sudah upload'!X:X,"YA")&gt;0,"Tepat Waktu","Terlambat"))</f>
        <v>Tidak Upload</v>
      </c>
    </row>
    <row r="2361" spans="1:7">
      <c r="A2361" t="s">
        <v>565</v>
      </c>
      <c r="B2361" t="s">
        <v>4344</v>
      </c>
      <c r="C2361" t="s">
        <v>4345</v>
      </c>
      <c r="D2361" t="s">
        <v>29</v>
      </c>
      <c r="E2361" t="str">
        <f t="shared" si="36"/>
        <v>Tidak Upload</v>
      </c>
      <c r="F2361">
        <f>COUNTIFS('Raw data yang sudah upload'!C:C,C2361,'Raw data yang sudah upload'!A:A,$I$3)</f>
        <v>0</v>
      </c>
      <c r="G2361" t="str">
        <f>IF(F2361=0,"Tidak Upload",IF(COUNTIFS('Raw data yang sudah upload'!C:C,C2361,'Raw data yang sudah upload'!A:A,$I$3,'Raw data yang sudah upload'!X:X,"YA")&gt;0,"Tepat Waktu","Terlambat"))</f>
        <v>Tidak Upload</v>
      </c>
    </row>
    <row r="2362" spans="1:7">
      <c r="A2362" t="s">
        <v>565</v>
      </c>
      <c r="B2362" t="s">
        <v>4346</v>
      </c>
      <c r="C2362" t="s">
        <v>4347</v>
      </c>
      <c r="D2362" t="s">
        <v>29</v>
      </c>
      <c r="E2362" t="str">
        <f t="shared" si="36"/>
        <v>Tidak Upload</v>
      </c>
      <c r="F2362">
        <f>COUNTIFS('Raw data yang sudah upload'!C:C,C2362,'Raw data yang sudah upload'!A:A,$I$3)</f>
        <v>0</v>
      </c>
      <c r="G2362" t="str">
        <f>IF(F2362=0,"Tidak Upload",IF(COUNTIFS('Raw data yang sudah upload'!C:C,C2362,'Raw data yang sudah upload'!A:A,$I$3,'Raw data yang sudah upload'!X:X,"YA")&gt;0,"Tepat Waktu","Terlambat"))</f>
        <v>Tidak Upload</v>
      </c>
    </row>
    <row r="2363" spans="1:7">
      <c r="A2363" t="s">
        <v>565</v>
      </c>
      <c r="B2363" t="s">
        <v>4348</v>
      </c>
      <c r="C2363" t="s">
        <v>4349</v>
      </c>
      <c r="D2363" t="s">
        <v>29</v>
      </c>
      <c r="E2363" t="str">
        <f t="shared" si="36"/>
        <v>Tidak Upload</v>
      </c>
      <c r="F2363">
        <f>COUNTIFS('Raw data yang sudah upload'!C:C,C2363,'Raw data yang sudah upload'!A:A,$I$3)</f>
        <v>0</v>
      </c>
      <c r="G2363" t="str">
        <f>IF(F2363=0,"Tidak Upload",IF(COUNTIFS('Raw data yang sudah upload'!C:C,C2363,'Raw data yang sudah upload'!A:A,$I$3,'Raw data yang sudah upload'!X:X,"YA")&gt;0,"Tepat Waktu","Terlambat"))</f>
        <v>Tidak Upload</v>
      </c>
    </row>
    <row r="2364" spans="1:7">
      <c r="A2364" t="s">
        <v>565</v>
      </c>
      <c r="B2364" t="s">
        <v>4350</v>
      </c>
      <c r="C2364" t="s">
        <v>4351</v>
      </c>
      <c r="D2364" t="s">
        <v>29</v>
      </c>
      <c r="E2364" t="str">
        <f t="shared" si="36"/>
        <v>Tidak Upload</v>
      </c>
      <c r="F2364">
        <f>COUNTIFS('Raw data yang sudah upload'!C:C,C2364,'Raw data yang sudah upload'!A:A,$I$3)</f>
        <v>0</v>
      </c>
      <c r="G2364" t="str">
        <f>IF(F2364=0,"Tidak Upload",IF(COUNTIFS('Raw data yang sudah upload'!C:C,C2364,'Raw data yang sudah upload'!A:A,$I$3,'Raw data yang sudah upload'!X:X,"YA")&gt;0,"Tepat Waktu","Terlambat"))</f>
        <v>Tidak Upload</v>
      </c>
    </row>
    <row r="2365" spans="1:7">
      <c r="A2365" t="s">
        <v>565</v>
      </c>
      <c r="B2365" t="s">
        <v>4352</v>
      </c>
      <c r="C2365" t="s">
        <v>4353</v>
      </c>
      <c r="D2365" t="s">
        <v>29</v>
      </c>
      <c r="E2365" t="str">
        <f t="shared" si="36"/>
        <v>Tidak Upload</v>
      </c>
      <c r="F2365">
        <f>COUNTIFS('Raw data yang sudah upload'!C:C,C2365,'Raw data yang sudah upload'!A:A,$I$3)</f>
        <v>0</v>
      </c>
      <c r="G2365" t="str">
        <f>IF(F2365=0,"Tidak Upload",IF(COUNTIFS('Raw data yang sudah upload'!C:C,C2365,'Raw data yang sudah upload'!A:A,$I$3,'Raw data yang sudah upload'!X:X,"YA")&gt;0,"Tepat Waktu","Terlambat"))</f>
        <v>Tidak Upload</v>
      </c>
    </row>
    <row r="2366" spans="1:7">
      <c r="A2366" t="s">
        <v>565</v>
      </c>
      <c r="B2366" t="s">
        <v>4354</v>
      </c>
      <c r="C2366" t="s">
        <v>4355</v>
      </c>
      <c r="D2366" t="s">
        <v>29</v>
      </c>
      <c r="E2366" t="str">
        <f t="shared" si="36"/>
        <v>Tidak Upload</v>
      </c>
      <c r="F2366">
        <f>COUNTIFS('Raw data yang sudah upload'!C:C,C2366,'Raw data yang sudah upload'!A:A,$I$3)</f>
        <v>0</v>
      </c>
      <c r="G2366" t="str">
        <f>IF(F2366=0,"Tidak Upload",IF(COUNTIFS('Raw data yang sudah upload'!C:C,C2366,'Raw data yang sudah upload'!A:A,$I$3,'Raw data yang sudah upload'!X:X,"YA")&gt;0,"Tepat Waktu","Terlambat"))</f>
        <v>Tidak Upload</v>
      </c>
    </row>
    <row r="2367" spans="1:7">
      <c r="A2367" t="s">
        <v>588</v>
      </c>
      <c r="B2367" t="s">
        <v>4356</v>
      </c>
      <c r="C2367" t="s">
        <v>4357</v>
      </c>
      <c r="D2367" t="s">
        <v>7</v>
      </c>
      <c r="E2367" t="str">
        <f t="shared" si="36"/>
        <v>Sudah Upload</v>
      </c>
      <c r="F2367">
        <f>COUNTIFS('Raw data yang sudah upload'!C:C,C2367,'Raw data yang sudah upload'!A:A,$I$3)</f>
        <v>1</v>
      </c>
      <c r="G2367" t="str">
        <f>IF(F2367=0,"Tidak Upload",IF(COUNTIFS('Raw data yang sudah upload'!C:C,C2367,'Raw data yang sudah upload'!A:A,$I$3,'Raw data yang sudah upload'!X:X,"YA")&gt;0,"Tepat Waktu","Terlambat"))</f>
        <v>Tepat Waktu</v>
      </c>
    </row>
    <row r="2368" spans="1:7">
      <c r="A2368" t="s">
        <v>565</v>
      </c>
      <c r="B2368" t="s">
        <v>4358</v>
      </c>
      <c r="C2368" t="s">
        <v>4359</v>
      </c>
      <c r="D2368" t="s">
        <v>29</v>
      </c>
      <c r="E2368" t="str">
        <f t="shared" si="36"/>
        <v>Tidak Upload</v>
      </c>
      <c r="F2368">
        <f>COUNTIFS('Raw data yang sudah upload'!C:C,C2368,'Raw data yang sudah upload'!A:A,$I$3)</f>
        <v>0</v>
      </c>
      <c r="G2368" t="str">
        <f>IF(F2368=0,"Tidak Upload",IF(COUNTIFS('Raw data yang sudah upload'!C:C,C2368,'Raw data yang sudah upload'!A:A,$I$3,'Raw data yang sudah upload'!X:X,"YA")&gt;0,"Tepat Waktu","Terlambat"))</f>
        <v>Tidak Upload</v>
      </c>
    </row>
    <row r="2369" spans="1:7">
      <c r="A2369" t="s">
        <v>565</v>
      </c>
      <c r="B2369" t="s">
        <v>4360</v>
      </c>
      <c r="C2369" t="s">
        <v>4361</v>
      </c>
      <c r="D2369" t="s">
        <v>29</v>
      </c>
      <c r="E2369" t="str">
        <f t="shared" si="36"/>
        <v>Tidak Upload</v>
      </c>
      <c r="F2369">
        <f>COUNTIFS('Raw data yang sudah upload'!C:C,C2369,'Raw data yang sudah upload'!A:A,$I$3)</f>
        <v>0</v>
      </c>
      <c r="G2369" t="str">
        <f>IF(F2369=0,"Tidak Upload",IF(COUNTIFS('Raw data yang sudah upload'!C:C,C2369,'Raw data yang sudah upload'!A:A,$I$3,'Raw data yang sudah upload'!X:X,"YA")&gt;0,"Tepat Waktu","Terlambat"))</f>
        <v>Tidak Upload</v>
      </c>
    </row>
    <row r="2370" spans="1:7">
      <c r="A2370" t="s">
        <v>848</v>
      </c>
      <c r="B2370" t="s">
        <v>4362</v>
      </c>
      <c r="C2370" t="s">
        <v>4363</v>
      </c>
      <c r="D2370" t="s">
        <v>29</v>
      </c>
      <c r="E2370" t="str">
        <f t="shared" si="36"/>
        <v>Tidak Upload</v>
      </c>
      <c r="F2370">
        <f>COUNTIFS('Raw data yang sudah upload'!C:C,C2370,'Raw data yang sudah upload'!A:A,$I$3)</f>
        <v>0</v>
      </c>
      <c r="G2370" t="str">
        <f>IF(F2370=0,"Tidak Upload",IF(COUNTIFS('Raw data yang sudah upload'!C:C,C2370,'Raw data yang sudah upload'!A:A,$I$3,'Raw data yang sudah upload'!X:X,"YA")&gt;0,"Tepat Waktu","Terlambat"))</f>
        <v>Tidak Upload</v>
      </c>
    </row>
    <row r="2371" spans="1:7">
      <c r="A2371" t="s">
        <v>453</v>
      </c>
      <c r="B2371" t="s">
        <v>4364</v>
      </c>
      <c r="C2371" t="s">
        <v>4365</v>
      </c>
      <c r="D2371" t="s">
        <v>29</v>
      </c>
      <c r="E2371" t="str">
        <f t="shared" si="36"/>
        <v>Tidak Upload</v>
      </c>
      <c r="F2371">
        <f>COUNTIFS('Raw data yang sudah upload'!C:C,C2371,'Raw data yang sudah upload'!A:A,$I$3)</f>
        <v>0</v>
      </c>
      <c r="G2371" t="str">
        <f>IF(F2371=0,"Tidak Upload",IF(COUNTIFS('Raw data yang sudah upload'!C:C,C2371,'Raw data yang sudah upload'!A:A,$I$3,'Raw data yang sudah upload'!X:X,"YA")&gt;0,"Tepat Waktu","Terlambat"))</f>
        <v>Tidak Upload</v>
      </c>
    </row>
    <row r="2372" spans="1:7">
      <c r="A2372" t="s">
        <v>565</v>
      </c>
      <c r="B2372" t="s">
        <v>4366</v>
      </c>
      <c r="C2372" t="s">
        <v>4367</v>
      </c>
      <c r="D2372" t="s">
        <v>29</v>
      </c>
      <c r="E2372" t="str">
        <f t="shared" ref="E2372:E2435" si="37">IF(F2372=0,"Tidak Upload","Sudah Upload")</f>
        <v>Tidak Upload</v>
      </c>
      <c r="F2372">
        <f>COUNTIFS('Raw data yang sudah upload'!C:C,C2372,'Raw data yang sudah upload'!A:A,$I$3)</f>
        <v>0</v>
      </c>
      <c r="G2372" t="str">
        <f>IF(F2372=0,"Tidak Upload",IF(COUNTIFS('Raw data yang sudah upload'!C:C,C2372,'Raw data yang sudah upload'!A:A,$I$3,'Raw data yang sudah upload'!X:X,"YA")&gt;0,"Tepat Waktu","Terlambat"))</f>
        <v>Tidak Upload</v>
      </c>
    </row>
    <row r="2373" spans="1:7">
      <c r="A2373" t="s">
        <v>565</v>
      </c>
      <c r="B2373" t="s">
        <v>4368</v>
      </c>
      <c r="C2373" t="s">
        <v>4369</v>
      </c>
      <c r="D2373" t="s">
        <v>29</v>
      </c>
      <c r="E2373" t="str">
        <f t="shared" si="37"/>
        <v>Tidak Upload</v>
      </c>
      <c r="F2373">
        <f>COUNTIFS('Raw data yang sudah upload'!C:C,C2373,'Raw data yang sudah upload'!A:A,$I$3)</f>
        <v>0</v>
      </c>
      <c r="G2373" t="str">
        <f>IF(F2373=0,"Tidak Upload",IF(COUNTIFS('Raw data yang sudah upload'!C:C,C2373,'Raw data yang sudah upload'!A:A,$I$3,'Raw data yang sudah upload'!X:X,"YA")&gt;0,"Tepat Waktu","Terlambat"))</f>
        <v>Tidak Upload</v>
      </c>
    </row>
    <row r="2374" spans="1:7">
      <c r="A2374" t="s">
        <v>814</v>
      </c>
      <c r="B2374" t="s">
        <v>4370</v>
      </c>
      <c r="C2374" t="s">
        <v>4371</v>
      </c>
      <c r="D2374" t="s">
        <v>29</v>
      </c>
      <c r="E2374" t="str">
        <f t="shared" si="37"/>
        <v>Tidak Upload</v>
      </c>
      <c r="F2374">
        <f>COUNTIFS('Raw data yang sudah upload'!C:C,C2374,'Raw data yang sudah upload'!A:A,$I$3)</f>
        <v>0</v>
      </c>
      <c r="G2374" t="str">
        <f>IF(F2374=0,"Tidak Upload",IF(COUNTIFS('Raw data yang sudah upload'!C:C,C2374,'Raw data yang sudah upload'!A:A,$I$3,'Raw data yang sudah upload'!X:X,"YA")&gt;0,"Tepat Waktu","Terlambat"))</f>
        <v>Tidak Upload</v>
      </c>
    </row>
    <row r="2375" spans="1:7">
      <c r="A2375" t="s">
        <v>777</v>
      </c>
      <c r="B2375" t="s">
        <v>4372</v>
      </c>
      <c r="C2375" t="s">
        <v>4373</v>
      </c>
      <c r="D2375" t="s">
        <v>29</v>
      </c>
      <c r="E2375" t="str">
        <f t="shared" si="37"/>
        <v>Tidak Upload</v>
      </c>
      <c r="F2375">
        <f>COUNTIFS('Raw data yang sudah upload'!C:C,C2375,'Raw data yang sudah upload'!A:A,$I$3)</f>
        <v>0</v>
      </c>
      <c r="G2375" t="str">
        <f>IF(F2375=0,"Tidak Upload",IF(COUNTIFS('Raw data yang sudah upload'!C:C,C2375,'Raw data yang sudah upload'!A:A,$I$3,'Raw data yang sudah upload'!X:X,"YA")&gt;0,"Tepat Waktu","Terlambat"))</f>
        <v>Tidak Upload</v>
      </c>
    </row>
    <row r="2376" spans="1:7">
      <c r="A2376" t="s">
        <v>565</v>
      </c>
      <c r="B2376" t="s">
        <v>4374</v>
      </c>
      <c r="C2376" t="s">
        <v>4375</v>
      </c>
      <c r="D2376" t="s">
        <v>29</v>
      </c>
      <c r="E2376" t="str">
        <f t="shared" si="37"/>
        <v>Tidak Upload</v>
      </c>
      <c r="F2376">
        <f>COUNTIFS('Raw data yang sudah upload'!C:C,C2376,'Raw data yang sudah upload'!A:A,$I$3)</f>
        <v>0</v>
      </c>
      <c r="G2376" t="str">
        <f>IF(F2376=0,"Tidak Upload",IF(COUNTIFS('Raw data yang sudah upload'!C:C,C2376,'Raw data yang sudah upload'!A:A,$I$3,'Raw data yang sudah upload'!X:X,"YA")&gt;0,"Tepat Waktu","Terlambat"))</f>
        <v>Tidak Upload</v>
      </c>
    </row>
    <row r="2377" spans="1:7">
      <c r="A2377" t="s">
        <v>565</v>
      </c>
      <c r="B2377" t="s">
        <v>4376</v>
      </c>
      <c r="C2377" t="s">
        <v>4377</v>
      </c>
      <c r="D2377" t="s">
        <v>29</v>
      </c>
      <c r="E2377" t="str">
        <f t="shared" si="37"/>
        <v>Tidak Upload</v>
      </c>
      <c r="F2377">
        <f>COUNTIFS('Raw data yang sudah upload'!C:C,C2377,'Raw data yang sudah upload'!A:A,$I$3)</f>
        <v>0</v>
      </c>
      <c r="G2377" t="str">
        <f>IF(F2377=0,"Tidak Upload",IF(COUNTIFS('Raw data yang sudah upload'!C:C,C2377,'Raw data yang sudah upload'!A:A,$I$3,'Raw data yang sudah upload'!X:X,"YA")&gt;0,"Tepat Waktu","Terlambat"))</f>
        <v>Tidak Upload</v>
      </c>
    </row>
    <row r="2378" spans="1:7">
      <c r="A2378" t="s">
        <v>777</v>
      </c>
      <c r="B2378" t="s">
        <v>4378</v>
      </c>
      <c r="C2378" t="s">
        <v>4379</v>
      </c>
      <c r="D2378" t="s">
        <v>29</v>
      </c>
      <c r="E2378" t="str">
        <f t="shared" si="37"/>
        <v>Tidak Upload</v>
      </c>
      <c r="F2378">
        <f>COUNTIFS('Raw data yang sudah upload'!C:C,C2378,'Raw data yang sudah upload'!A:A,$I$3)</f>
        <v>0</v>
      </c>
      <c r="G2378" t="str">
        <f>IF(F2378=0,"Tidak Upload",IF(COUNTIFS('Raw data yang sudah upload'!C:C,C2378,'Raw data yang sudah upload'!A:A,$I$3,'Raw data yang sudah upload'!X:X,"YA")&gt;0,"Tepat Waktu","Terlambat"))</f>
        <v>Tidak Upload</v>
      </c>
    </row>
    <row r="2379" spans="1:7">
      <c r="A2379" t="s">
        <v>413</v>
      </c>
      <c r="B2379" t="s">
        <v>4380</v>
      </c>
      <c r="C2379" t="s">
        <v>4381</v>
      </c>
      <c r="D2379" t="s">
        <v>7</v>
      </c>
      <c r="E2379" t="str">
        <f t="shared" si="37"/>
        <v>Sudah Upload</v>
      </c>
      <c r="F2379">
        <f>COUNTIFS('Raw data yang sudah upload'!C:C,C2379,'Raw data yang sudah upload'!A:A,$I$3)</f>
        <v>1</v>
      </c>
      <c r="G2379" t="str">
        <f>IF(F2379=0,"Tidak Upload",IF(COUNTIFS('Raw data yang sudah upload'!C:C,C2379,'Raw data yang sudah upload'!A:A,$I$3,'Raw data yang sudah upload'!X:X,"YA")&gt;0,"Tepat Waktu","Terlambat"))</f>
        <v>Tepat Waktu</v>
      </c>
    </row>
    <row r="2380" spans="1:7">
      <c r="A2380" t="s">
        <v>413</v>
      </c>
      <c r="B2380" t="s">
        <v>4382</v>
      </c>
      <c r="C2380" t="s">
        <v>4383</v>
      </c>
      <c r="D2380" t="s">
        <v>7</v>
      </c>
      <c r="E2380" t="str">
        <f t="shared" si="37"/>
        <v>Sudah Upload</v>
      </c>
      <c r="F2380">
        <f>COUNTIFS('Raw data yang sudah upload'!C:C,C2380,'Raw data yang sudah upload'!A:A,$I$3)</f>
        <v>1</v>
      </c>
      <c r="G2380" t="str">
        <f>IF(F2380=0,"Tidak Upload",IF(COUNTIFS('Raw data yang sudah upload'!C:C,C2380,'Raw data yang sudah upload'!A:A,$I$3,'Raw data yang sudah upload'!X:X,"YA")&gt;0,"Tepat Waktu","Terlambat"))</f>
        <v>Tepat Waktu</v>
      </c>
    </row>
    <row r="2381" spans="1:7">
      <c r="A2381" t="s">
        <v>413</v>
      </c>
      <c r="B2381" t="s">
        <v>4384</v>
      </c>
      <c r="C2381" t="s">
        <v>4385</v>
      </c>
      <c r="D2381" t="s">
        <v>29</v>
      </c>
      <c r="E2381" t="str">
        <f t="shared" si="37"/>
        <v>Tidak Upload</v>
      </c>
      <c r="F2381">
        <f>COUNTIFS('Raw data yang sudah upload'!C:C,C2381,'Raw data yang sudah upload'!A:A,$I$3)</f>
        <v>0</v>
      </c>
      <c r="G2381" t="str">
        <f>IF(F2381=0,"Tidak Upload",IF(COUNTIFS('Raw data yang sudah upload'!C:C,C2381,'Raw data yang sudah upload'!A:A,$I$3,'Raw data yang sudah upload'!X:X,"YA")&gt;0,"Tepat Waktu","Terlambat"))</f>
        <v>Tidak Upload</v>
      </c>
    </row>
    <row r="2382" spans="1:7">
      <c r="A2382" t="s">
        <v>814</v>
      </c>
      <c r="B2382" t="s">
        <v>4386</v>
      </c>
      <c r="C2382" t="s">
        <v>4387</v>
      </c>
      <c r="D2382" t="s">
        <v>29</v>
      </c>
      <c r="E2382" t="str">
        <f t="shared" si="37"/>
        <v>Tidak Upload</v>
      </c>
      <c r="F2382">
        <f>COUNTIFS('Raw data yang sudah upload'!C:C,C2382,'Raw data yang sudah upload'!A:A,$I$3)</f>
        <v>0</v>
      </c>
      <c r="G2382" t="str">
        <f>IF(F2382=0,"Tidak Upload",IF(COUNTIFS('Raw data yang sudah upload'!C:C,C2382,'Raw data yang sudah upload'!A:A,$I$3,'Raw data yang sudah upload'!X:X,"YA")&gt;0,"Tepat Waktu","Terlambat"))</f>
        <v>Tidak Upload</v>
      </c>
    </row>
    <row r="2383" spans="1:7">
      <c r="A2383" t="s">
        <v>1026</v>
      </c>
      <c r="B2383" t="s">
        <v>4388</v>
      </c>
      <c r="C2383" t="s">
        <v>4389</v>
      </c>
      <c r="D2383" t="s">
        <v>7</v>
      </c>
      <c r="E2383" t="str">
        <f t="shared" si="37"/>
        <v>Sudah Upload</v>
      </c>
      <c r="F2383">
        <f>COUNTIFS('Raw data yang sudah upload'!C:C,C2383,'Raw data yang sudah upload'!A:A,$I$3)</f>
        <v>1</v>
      </c>
      <c r="G2383" t="str">
        <f>IF(F2383=0,"Tidak Upload",IF(COUNTIFS('Raw data yang sudah upload'!C:C,C2383,'Raw data yang sudah upload'!A:A,$I$3,'Raw data yang sudah upload'!X:X,"YA")&gt;0,"Tepat Waktu","Terlambat"))</f>
        <v>Tepat Waktu</v>
      </c>
    </row>
    <row r="2384" spans="1:7">
      <c r="A2384" t="s">
        <v>565</v>
      </c>
      <c r="B2384" t="s">
        <v>4390</v>
      </c>
      <c r="C2384" t="s">
        <v>4391</v>
      </c>
      <c r="D2384" t="s">
        <v>7</v>
      </c>
      <c r="E2384" t="str">
        <f t="shared" si="37"/>
        <v>Sudah Upload</v>
      </c>
      <c r="F2384">
        <f>COUNTIFS('Raw data yang sudah upload'!C:C,C2384,'Raw data yang sudah upload'!A:A,$I$3)</f>
        <v>1</v>
      </c>
      <c r="G2384" t="str">
        <f>IF(F2384=0,"Tidak Upload",IF(COUNTIFS('Raw data yang sudah upload'!C:C,C2384,'Raw data yang sudah upload'!A:A,$I$3,'Raw data yang sudah upload'!X:X,"YA")&gt;0,"Tepat Waktu","Terlambat"))</f>
        <v>Tepat Waktu</v>
      </c>
    </row>
    <row r="2385" spans="1:7">
      <c r="A2385" t="s">
        <v>565</v>
      </c>
      <c r="B2385" t="s">
        <v>4392</v>
      </c>
      <c r="C2385" t="s">
        <v>4393</v>
      </c>
      <c r="D2385" t="s">
        <v>29</v>
      </c>
      <c r="E2385" t="str">
        <f t="shared" si="37"/>
        <v>Tidak Upload</v>
      </c>
      <c r="F2385">
        <f>COUNTIFS('Raw data yang sudah upload'!C:C,C2385,'Raw data yang sudah upload'!A:A,$I$3)</f>
        <v>0</v>
      </c>
      <c r="G2385" t="str">
        <f>IF(F2385=0,"Tidak Upload",IF(COUNTIFS('Raw data yang sudah upload'!C:C,C2385,'Raw data yang sudah upload'!A:A,$I$3,'Raw data yang sudah upload'!X:X,"YA")&gt;0,"Tepat Waktu","Terlambat"))</f>
        <v>Tidak Upload</v>
      </c>
    </row>
    <row r="2386" spans="1:7">
      <c r="A2386" t="s">
        <v>565</v>
      </c>
      <c r="B2386" t="s">
        <v>4394</v>
      </c>
      <c r="C2386" t="s">
        <v>4395</v>
      </c>
      <c r="D2386" t="s">
        <v>29</v>
      </c>
      <c r="E2386" t="str">
        <f t="shared" si="37"/>
        <v>Tidak Upload</v>
      </c>
      <c r="F2386">
        <f>COUNTIFS('Raw data yang sudah upload'!C:C,C2386,'Raw data yang sudah upload'!A:A,$I$3)</f>
        <v>0</v>
      </c>
      <c r="G2386" t="str">
        <f>IF(F2386=0,"Tidak Upload",IF(COUNTIFS('Raw data yang sudah upload'!C:C,C2386,'Raw data yang sudah upload'!A:A,$I$3,'Raw data yang sudah upload'!X:X,"YA")&gt;0,"Tepat Waktu","Terlambat"))</f>
        <v>Tidak Upload</v>
      </c>
    </row>
    <row r="2387" spans="1:7">
      <c r="A2387" t="s">
        <v>853</v>
      </c>
      <c r="B2387" t="s">
        <v>4396</v>
      </c>
      <c r="C2387" t="s">
        <v>4397</v>
      </c>
      <c r="D2387" t="s">
        <v>7</v>
      </c>
      <c r="E2387" t="str">
        <f t="shared" si="37"/>
        <v>Sudah Upload</v>
      </c>
      <c r="F2387">
        <f>COUNTIFS('Raw data yang sudah upload'!C:C,C2387,'Raw data yang sudah upload'!A:A,$I$3)</f>
        <v>1</v>
      </c>
      <c r="G2387" t="str">
        <f>IF(F2387=0,"Tidak Upload",IF(COUNTIFS('Raw data yang sudah upload'!C:C,C2387,'Raw data yang sudah upload'!A:A,$I$3,'Raw data yang sudah upload'!X:X,"YA")&gt;0,"Tepat Waktu","Terlambat"))</f>
        <v>Tepat Waktu</v>
      </c>
    </row>
    <row r="2388" spans="1:7">
      <c r="A2388" t="s">
        <v>853</v>
      </c>
      <c r="B2388" t="s">
        <v>4398</v>
      </c>
      <c r="C2388" t="s">
        <v>4399</v>
      </c>
      <c r="D2388" t="s">
        <v>7</v>
      </c>
      <c r="E2388" t="str">
        <f t="shared" si="37"/>
        <v>Sudah Upload</v>
      </c>
      <c r="F2388">
        <f>COUNTIFS('Raw data yang sudah upload'!C:C,C2388,'Raw data yang sudah upload'!A:A,$I$3)</f>
        <v>1</v>
      </c>
      <c r="G2388" t="str">
        <f>IF(F2388=0,"Tidak Upload",IF(COUNTIFS('Raw data yang sudah upload'!C:C,C2388,'Raw data yang sudah upload'!A:A,$I$3,'Raw data yang sudah upload'!X:X,"YA")&gt;0,"Tepat Waktu","Terlambat"))</f>
        <v>Tepat Waktu</v>
      </c>
    </row>
    <row r="2389" spans="1:7">
      <c r="A2389" t="s">
        <v>565</v>
      </c>
      <c r="B2389" t="s">
        <v>4400</v>
      </c>
      <c r="C2389" t="s">
        <v>4401</v>
      </c>
      <c r="D2389" t="s">
        <v>7</v>
      </c>
      <c r="E2389" t="str">
        <f t="shared" si="37"/>
        <v>Sudah Upload</v>
      </c>
      <c r="F2389">
        <f>COUNTIFS('Raw data yang sudah upload'!C:C,C2389,'Raw data yang sudah upload'!A:A,$I$3)</f>
        <v>1</v>
      </c>
      <c r="G2389" t="str">
        <f>IF(F2389=0,"Tidak Upload",IF(COUNTIFS('Raw data yang sudah upload'!C:C,C2389,'Raw data yang sudah upload'!A:A,$I$3,'Raw data yang sudah upload'!X:X,"YA")&gt;0,"Tepat Waktu","Terlambat"))</f>
        <v>Tepat Waktu</v>
      </c>
    </row>
    <row r="2390" spans="1:7">
      <c r="A2390" t="s">
        <v>413</v>
      </c>
      <c r="B2390" t="s">
        <v>4402</v>
      </c>
      <c r="C2390" t="s">
        <v>4403</v>
      </c>
      <c r="D2390" t="s">
        <v>7</v>
      </c>
      <c r="E2390" t="str">
        <f t="shared" si="37"/>
        <v>Sudah Upload</v>
      </c>
      <c r="F2390">
        <f>COUNTIFS('Raw data yang sudah upload'!C:C,C2390,'Raw data yang sudah upload'!A:A,$I$3)</f>
        <v>1</v>
      </c>
      <c r="G2390" t="str">
        <f>IF(F2390=0,"Tidak Upload",IF(COUNTIFS('Raw data yang sudah upload'!C:C,C2390,'Raw data yang sudah upload'!A:A,$I$3,'Raw data yang sudah upload'!X:X,"YA")&gt;0,"Tepat Waktu","Terlambat"))</f>
        <v>Tepat Waktu</v>
      </c>
    </row>
    <row r="2391" spans="1:7">
      <c r="A2391" t="s">
        <v>588</v>
      </c>
      <c r="B2391" t="s">
        <v>4404</v>
      </c>
      <c r="C2391" t="s">
        <v>4405</v>
      </c>
      <c r="D2391" t="s">
        <v>7</v>
      </c>
      <c r="E2391" t="str">
        <f t="shared" si="37"/>
        <v>Sudah Upload</v>
      </c>
      <c r="F2391">
        <f>COUNTIFS('Raw data yang sudah upload'!C:C,C2391,'Raw data yang sudah upload'!A:A,$I$3)</f>
        <v>1</v>
      </c>
      <c r="G2391" t="str">
        <f>IF(F2391=0,"Tidak Upload",IF(COUNTIFS('Raw data yang sudah upload'!C:C,C2391,'Raw data yang sudah upload'!A:A,$I$3,'Raw data yang sudah upload'!X:X,"YA")&gt;0,"Tepat Waktu","Terlambat"))</f>
        <v>Tepat Waktu</v>
      </c>
    </row>
    <row r="2392" spans="1:7">
      <c r="A2392" t="s">
        <v>432</v>
      </c>
      <c r="B2392" t="s">
        <v>4406</v>
      </c>
      <c r="C2392" t="s">
        <v>4407</v>
      </c>
      <c r="D2392" t="s">
        <v>7</v>
      </c>
      <c r="E2392" t="str">
        <f t="shared" si="37"/>
        <v>Sudah Upload</v>
      </c>
      <c r="F2392">
        <f>COUNTIFS('Raw data yang sudah upload'!C:C,C2392,'Raw data yang sudah upload'!A:A,$I$3)</f>
        <v>1</v>
      </c>
      <c r="G2392" t="str">
        <f>IF(F2392=0,"Tidak Upload",IF(COUNTIFS('Raw data yang sudah upload'!C:C,C2392,'Raw data yang sudah upload'!A:A,$I$3,'Raw data yang sudah upload'!X:X,"YA")&gt;0,"Tepat Waktu","Terlambat"))</f>
        <v>Tepat Waktu</v>
      </c>
    </row>
    <row r="2393" spans="1:7">
      <c r="A2393" t="s">
        <v>565</v>
      </c>
      <c r="B2393" t="s">
        <v>4408</v>
      </c>
      <c r="C2393" t="s">
        <v>4409</v>
      </c>
      <c r="D2393" t="s">
        <v>29</v>
      </c>
      <c r="E2393" t="str">
        <f t="shared" si="37"/>
        <v>Tidak Upload</v>
      </c>
      <c r="F2393">
        <f>COUNTIFS('Raw data yang sudah upload'!C:C,C2393,'Raw data yang sudah upload'!A:A,$I$3)</f>
        <v>0</v>
      </c>
      <c r="G2393" t="str">
        <f>IF(F2393=0,"Tidak Upload",IF(COUNTIFS('Raw data yang sudah upload'!C:C,C2393,'Raw data yang sudah upload'!A:A,$I$3,'Raw data yang sudah upload'!X:X,"YA")&gt;0,"Tepat Waktu","Terlambat"))</f>
        <v>Tidak Upload</v>
      </c>
    </row>
    <row r="2394" spans="1:7">
      <c r="A2394" t="s">
        <v>413</v>
      </c>
      <c r="B2394" t="s">
        <v>4410</v>
      </c>
      <c r="C2394" t="s">
        <v>4411</v>
      </c>
      <c r="D2394" t="s">
        <v>7</v>
      </c>
      <c r="E2394" t="str">
        <f t="shared" si="37"/>
        <v>Sudah Upload</v>
      </c>
      <c r="F2394">
        <f>COUNTIFS('Raw data yang sudah upload'!C:C,C2394,'Raw data yang sudah upload'!A:A,$I$3)</f>
        <v>1</v>
      </c>
      <c r="G2394" t="str">
        <f>IF(F2394=0,"Tidak Upload",IF(COUNTIFS('Raw data yang sudah upload'!C:C,C2394,'Raw data yang sudah upload'!A:A,$I$3,'Raw data yang sudah upload'!X:X,"YA")&gt;0,"Tepat Waktu","Terlambat"))</f>
        <v>Tepat Waktu</v>
      </c>
    </row>
    <row r="2395" spans="1:7">
      <c r="A2395" t="s">
        <v>565</v>
      </c>
      <c r="B2395" t="s">
        <v>4412</v>
      </c>
      <c r="C2395" t="s">
        <v>4413</v>
      </c>
      <c r="D2395" t="s">
        <v>7</v>
      </c>
      <c r="E2395" t="str">
        <f t="shared" si="37"/>
        <v>Sudah Upload</v>
      </c>
      <c r="F2395">
        <f>COUNTIFS('Raw data yang sudah upload'!C:C,C2395,'Raw data yang sudah upload'!A:A,$I$3)</f>
        <v>1</v>
      </c>
      <c r="G2395" t="str">
        <f>IF(F2395=0,"Tidak Upload",IF(COUNTIFS('Raw data yang sudah upload'!C:C,C2395,'Raw data yang sudah upload'!A:A,$I$3,'Raw data yang sudah upload'!X:X,"YA")&gt;0,"Tepat Waktu","Terlambat"))</f>
        <v>Tepat Waktu</v>
      </c>
    </row>
    <row r="2396" spans="1:7">
      <c r="A2396" t="s">
        <v>391</v>
      </c>
      <c r="B2396" t="s">
        <v>4414</v>
      </c>
      <c r="C2396" t="s">
        <v>4415</v>
      </c>
      <c r="D2396" t="s">
        <v>7</v>
      </c>
      <c r="E2396" t="str">
        <f t="shared" si="37"/>
        <v>Sudah Upload</v>
      </c>
      <c r="F2396">
        <f>COUNTIFS('Raw data yang sudah upload'!C:C,C2396,'Raw data yang sudah upload'!A:A,$I$3)</f>
        <v>1</v>
      </c>
      <c r="G2396" t="str">
        <f>IF(F2396=0,"Tidak Upload",IF(COUNTIFS('Raw data yang sudah upload'!C:C,C2396,'Raw data yang sudah upload'!A:A,$I$3,'Raw data yang sudah upload'!X:X,"YA")&gt;0,"Tepat Waktu","Terlambat"))</f>
        <v>Tepat Waktu</v>
      </c>
    </row>
    <row r="2397" spans="1:7">
      <c r="A2397" t="s">
        <v>853</v>
      </c>
      <c r="B2397" t="s">
        <v>4416</v>
      </c>
      <c r="C2397" t="s">
        <v>4417</v>
      </c>
      <c r="D2397" t="s">
        <v>7</v>
      </c>
      <c r="E2397" t="str">
        <f t="shared" si="37"/>
        <v>Sudah Upload</v>
      </c>
      <c r="F2397">
        <f>COUNTIFS('Raw data yang sudah upload'!C:C,C2397,'Raw data yang sudah upload'!A:A,$I$3)</f>
        <v>1</v>
      </c>
      <c r="G2397" t="str">
        <f>IF(F2397=0,"Tidak Upload",IF(COUNTIFS('Raw data yang sudah upload'!C:C,C2397,'Raw data yang sudah upload'!A:A,$I$3,'Raw data yang sudah upload'!X:X,"YA")&gt;0,"Tepat Waktu","Terlambat"))</f>
        <v>Tepat Waktu</v>
      </c>
    </row>
    <row r="2398" spans="1:7">
      <c r="A2398" t="s">
        <v>588</v>
      </c>
      <c r="B2398" t="s">
        <v>4418</v>
      </c>
      <c r="C2398" t="s">
        <v>4419</v>
      </c>
      <c r="D2398" t="s">
        <v>7</v>
      </c>
      <c r="E2398" t="str">
        <f t="shared" si="37"/>
        <v>Sudah Upload</v>
      </c>
      <c r="F2398">
        <f>COUNTIFS('Raw data yang sudah upload'!C:C,C2398,'Raw data yang sudah upload'!A:A,$I$3)</f>
        <v>1</v>
      </c>
      <c r="G2398" t="str">
        <f>IF(F2398=0,"Tidak Upload",IF(COUNTIFS('Raw data yang sudah upload'!C:C,C2398,'Raw data yang sudah upload'!A:A,$I$3,'Raw data yang sudah upload'!X:X,"YA")&gt;0,"Tepat Waktu","Terlambat"))</f>
        <v>Tepat Waktu</v>
      </c>
    </row>
    <row r="2399" spans="1:7">
      <c r="A2399" t="s">
        <v>391</v>
      </c>
      <c r="B2399" t="s">
        <v>4420</v>
      </c>
      <c r="C2399" t="s">
        <v>4421</v>
      </c>
      <c r="D2399" t="s">
        <v>7</v>
      </c>
      <c r="E2399" t="str">
        <f t="shared" si="37"/>
        <v>Sudah Upload</v>
      </c>
      <c r="F2399">
        <f>COUNTIFS('Raw data yang sudah upload'!C:C,C2399,'Raw data yang sudah upload'!A:A,$I$3)</f>
        <v>1</v>
      </c>
      <c r="G2399" t="str">
        <f>IF(F2399=0,"Tidak Upload",IF(COUNTIFS('Raw data yang sudah upload'!C:C,C2399,'Raw data yang sudah upload'!A:A,$I$3,'Raw data yang sudah upload'!X:X,"YA")&gt;0,"Tepat Waktu","Terlambat"))</f>
        <v>Tepat Waktu</v>
      </c>
    </row>
    <row r="2400" spans="1:7">
      <c r="A2400" t="s">
        <v>358</v>
      </c>
      <c r="B2400" t="s">
        <v>4422</v>
      </c>
      <c r="C2400" t="s">
        <v>4423</v>
      </c>
      <c r="D2400" t="s">
        <v>7</v>
      </c>
      <c r="E2400" t="str">
        <f t="shared" si="37"/>
        <v>Sudah Upload</v>
      </c>
      <c r="F2400">
        <f>COUNTIFS('Raw data yang sudah upload'!C:C,C2400,'Raw data yang sudah upload'!A:A,$I$3)</f>
        <v>1</v>
      </c>
      <c r="G2400" t="str">
        <f>IF(F2400=0,"Tidak Upload",IF(COUNTIFS('Raw data yang sudah upload'!C:C,C2400,'Raw data yang sudah upload'!A:A,$I$3,'Raw data yang sudah upload'!X:X,"YA")&gt;0,"Tepat Waktu","Terlambat"))</f>
        <v>Tepat Waktu</v>
      </c>
    </row>
    <row r="2401" spans="1:7">
      <c r="A2401" t="s">
        <v>391</v>
      </c>
      <c r="B2401" t="s">
        <v>4424</v>
      </c>
      <c r="C2401" t="s">
        <v>4425</v>
      </c>
      <c r="D2401" t="s">
        <v>7</v>
      </c>
      <c r="E2401" t="str">
        <f t="shared" si="37"/>
        <v>Sudah Upload</v>
      </c>
      <c r="F2401">
        <f>COUNTIFS('Raw data yang sudah upload'!C:C,C2401,'Raw data yang sudah upload'!A:A,$I$3)</f>
        <v>1</v>
      </c>
      <c r="G2401" t="str">
        <f>IF(F2401=0,"Tidak Upload",IF(COUNTIFS('Raw data yang sudah upload'!C:C,C2401,'Raw data yang sudah upload'!A:A,$I$3,'Raw data yang sudah upload'!X:X,"YA")&gt;0,"Tepat Waktu","Terlambat"))</f>
        <v>Tepat Waktu</v>
      </c>
    </row>
    <row r="2402" spans="1:7">
      <c r="A2402" t="s">
        <v>588</v>
      </c>
      <c r="B2402" t="s">
        <v>4426</v>
      </c>
      <c r="C2402" t="s">
        <v>4427</v>
      </c>
      <c r="D2402" t="s">
        <v>7</v>
      </c>
      <c r="E2402" t="str">
        <f t="shared" si="37"/>
        <v>Sudah Upload</v>
      </c>
      <c r="F2402">
        <f>COUNTIFS('Raw data yang sudah upload'!C:C,C2402,'Raw data yang sudah upload'!A:A,$I$3)</f>
        <v>1</v>
      </c>
      <c r="G2402" t="str">
        <f>IF(F2402=0,"Tidak Upload",IF(COUNTIFS('Raw data yang sudah upload'!C:C,C2402,'Raw data yang sudah upload'!A:A,$I$3,'Raw data yang sudah upload'!X:X,"YA")&gt;0,"Tepat Waktu","Terlambat"))</f>
        <v>Tepat Waktu</v>
      </c>
    </row>
    <row r="2403" spans="1:7">
      <c r="A2403" t="s">
        <v>432</v>
      </c>
      <c r="B2403" t="s">
        <v>4428</v>
      </c>
      <c r="C2403" t="s">
        <v>4429</v>
      </c>
      <c r="D2403" t="s">
        <v>7</v>
      </c>
      <c r="E2403" t="str">
        <f t="shared" si="37"/>
        <v>Sudah Upload</v>
      </c>
      <c r="F2403">
        <f>COUNTIFS('Raw data yang sudah upload'!C:C,C2403,'Raw data yang sudah upload'!A:A,$I$3)</f>
        <v>1</v>
      </c>
      <c r="G2403" t="str">
        <f>IF(F2403=0,"Tidak Upload",IF(COUNTIFS('Raw data yang sudah upload'!C:C,C2403,'Raw data yang sudah upload'!A:A,$I$3,'Raw data yang sudah upload'!X:X,"YA")&gt;0,"Tepat Waktu","Terlambat"))</f>
        <v>Tepat Waktu</v>
      </c>
    </row>
    <row r="2404" spans="1:7">
      <c r="A2404" t="s">
        <v>358</v>
      </c>
      <c r="B2404" t="s">
        <v>4430</v>
      </c>
      <c r="C2404" t="s">
        <v>4431</v>
      </c>
      <c r="D2404" t="s">
        <v>29</v>
      </c>
      <c r="E2404" t="str">
        <f t="shared" si="37"/>
        <v>Tidak Upload</v>
      </c>
      <c r="F2404">
        <f>COUNTIFS('Raw data yang sudah upload'!C:C,C2404,'Raw data yang sudah upload'!A:A,$I$3)</f>
        <v>0</v>
      </c>
      <c r="G2404" t="str">
        <f>IF(F2404=0,"Tidak Upload",IF(COUNTIFS('Raw data yang sudah upload'!C:C,C2404,'Raw data yang sudah upload'!A:A,$I$3,'Raw data yang sudah upload'!X:X,"YA")&gt;0,"Tepat Waktu","Terlambat"))</f>
        <v>Tidak Upload</v>
      </c>
    </row>
    <row r="2405" spans="1:7">
      <c r="A2405" t="s">
        <v>848</v>
      </c>
      <c r="B2405" t="s">
        <v>4432</v>
      </c>
      <c r="C2405" t="s">
        <v>4433</v>
      </c>
      <c r="D2405" t="s">
        <v>29</v>
      </c>
      <c r="E2405" t="str">
        <f t="shared" si="37"/>
        <v>Tidak Upload</v>
      </c>
      <c r="F2405">
        <f>COUNTIFS('Raw data yang sudah upload'!C:C,C2405,'Raw data yang sudah upload'!A:A,$I$3)</f>
        <v>0</v>
      </c>
      <c r="G2405" t="str">
        <f>IF(F2405=0,"Tidak Upload",IF(COUNTIFS('Raw data yang sudah upload'!C:C,C2405,'Raw data yang sudah upload'!A:A,$I$3,'Raw data yang sudah upload'!X:X,"YA")&gt;0,"Tepat Waktu","Terlambat"))</f>
        <v>Tidak Upload</v>
      </c>
    </row>
    <row r="2406" spans="1:7">
      <c r="A2406" t="s">
        <v>588</v>
      </c>
      <c r="B2406" t="s">
        <v>4434</v>
      </c>
      <c r="C2406" t="s">
        <v>4435</v>
      </c>
      <c r="D2406" t="s">
        <v>7</v>
      </c>
      <c r="E2406" t="str">
        <f t="shared" si="37"/>
        <v>Sudah Upload</v>
      </c>
      <c r="F2406">
        <f>COUNTIFS('Raw data yang sudah upload'!C:C,C2406,'Raw data yang sudah upload'!A:A,$I$3)</f>
        <v>1</v>
      </c>
      <c r="G2406" t="str">
        <f>IF(F2406=0,"Tidak Upload",IF(COUNTIFS('Raw data yang sudah upload'!C:C,C2406,'Raw data yang sudah upload'!A:A,$I$3,'Raw data yang sudah upload'!X:X,"YA")&gt;0,"Tepat Waktu","Terlambat"))</f>
        <v>Tepat Waktu</v>
      </c>
    </row>
    <row r="2407" spans="1:7">
      <c r="A2407" t="s">
        <v>413</v>
      </c>
      <c r="B2407" t="s">
        <v>4436</v>
      </c>
      <c r="C2407" t="s">
        <v>4437</v>
      </c>
      <c r="D2407" t="s">
        <v>7</v>
      </c>
      <c r="E2407" t="str">
        <f t="shared" si="37"/>
        <v>Sudah Upload</v>
      </c>
      <c r="F2407">
        <f>COUNTIFS('Raw data yang sudah upload'!C:C,C2407,'Raw data yang sudah upload'!A:A,$I$3)</f>
        <v>1</v>
      </c>
      <c r="G2407" t="str">
        <f>IF(F2407=0,"Tidak Upload",IF(COUNTIFS('Raw data yang sudah upload'!C:C,C2407,'Raw data yang sudah upload'!A:A,$I$3,'Raw data yang sudah upload'!X:X,"YA")&gt;0,"Tepat Waktu","Terlambat"))</f>
        <v>Tepat Waktu</v>
      </c>
    </row>
    <row r="2408" spans="1:7">
      <c r="A2408" t="s">
        <v>413</v>
      </c>
      <c r="B2408" t="s">
        <v>4438</v>
      </c>
      <c r="C2408" t="s">
        <v>4439</v>
      </c>
      <c r="D2408" t="s">
        <v>7</v>
      </c>
      <c r="E2408" t="str">
        <f t="shared" si="37"/>
        <v>Sudah Upload</v>
      </c>
      <c r="F2408">
        <f>COUNTIFS('Raw data yang sudah upload'!C:C,C2408,'Raw data yang sudah upload'!A:A,$I$3)</f>
        <v>1</v>
      </c>
      <c r="G2408" t="str">
        <f>IF(F2408=0,"Tidak Upload",IF(COUNTIFS('Raw data yang sudah upload'!C:C,C2408,'Raw data yang sudah upload'!A:A,$I$3,'Raw data yang sudah upload'!X:X,"YA")&gt;0,"Tepat Waktu","Terlambat"))</f>
        <v>Tepat Waktu</v>
      </c>
    </row>
    <row r="2409" spans="1:7">
      <c r="A2409" t="s">
        <v>413</v>
      </c>
      <c r="B2409" t="s">
        <v>4440</v>
      </c>
      <c r="C2409" t="s">
        <v>4441</v>
      </c>
      <c r="D2409" t="s">
        <v>7</v>
      </c>
      <c r="E2409" t="str">
        <f t="shared" si="37"/>
        <v>Sudah Upload</v>
      </c>
      <c r="F2409">
        <f>COUNTIFS('Raw data yang sudah upload'!C:C,C2409,'Raw data yang sudah upload'!A:A,$I$3)</f>
        <v>1</v>
      </c>
      <c r="G2409" t="str">
        <f>IF(F2409=0,"Tidak Upload",IF(COUNTIFS('Raw data yang sudah upload'!C:C,C2409,'Raw data yang sudah upload'!A:A,$I$3,'Raw data yang sudah upload'!X:X,"YA")&gt;0,"Tepat Waktu","Terlambat"))</f>
        <v>Tepat Waktu</v>
      </c>
    </row>
    <row r="2410" spans="1:7">
      <c r="A2410" t="s">
        <v>413</v>
      </c>
      <c r="B2410" t="s">
        <v>4442</v>
      </c>
      <c r="C2410" t="s">
        <v>4443</v>
      </c>
      <c r="D2410" t="s">
        <v>7</v>
      </c>
      <c r="E2410" t="str">
        <f t="shared" si="37"/>
        <v>Sudah Upload</v>
      </c>
      <c r="F2410">
        <f>COUNTIFS('Raw data yang sudah upload'!C:C,C2410,'Raw data yang sudah upload'!A:A,$I$3)</f>
        <v>1</v>
      </c>
      <c r="G2410" t="str">
        <f>IF(F2410=0,"Tidak Upload",IF(COUNTIFS('Raw data yang sudah upload'!C:C,C2410,'Raw data yang sudah upload'!A:A,$I$3,'Raw data yang sudah upload'!X:X,"YA")&gt;0,"Tepat Waktu","Terlambat"))</f>
        <v>Tepat Waktu</v>
      </c>
    </row>
    <row r="2411" spans="1:7">
      <c r="A2411" t="s">
        <v>391</v>
      </c>
      <c r="B2411" t="s">
        <v>4444</v>
      </c>
      <c r="C2411" t="s">
        <v>4445</v>
      </c>
      <c r="D2411" t="s">
        <v>7</v>
      </c>
      <c r="E2411" t="str">
        <f t="shared" si="37"/>
        <v>Sudah Upload</v>
      </c>
      <c r="F2411">
        <f>COUNTIFS('Raw data yang sudah upload'!C:C,C2411,'Raw data yang sudah upload'!A:A,$I$3)</f>
        <v>1</v>
      </c>
      <c r="G2411" t="str">
        <f>IF(F2411=0,"Tidak Upload",IF(COUNTIFS('Raw data yang sudah upload'!C:C,C2411,'Raw data yang sudah upload'!A:A,$I$3,'Raw data yang sudah upload'!X:X,"YA")&gt;0,"Tepat Waktu","Terlambat"))</f>
        <v>Tepat Waktu</v>
      </c>
    </row>
    <row r="2412" spans="1:7">
      <c r="A2412" t="s">
        <v>588</v>
      </c>
      <c r="B2412" t="s">
        <v>4446</v>
      </c>
      <c r="C2412" t="s">
        <v>4447</v>
      </c>
      <c r="D2412" t="s">
        <v>7</v>
      </c>
      <c r="E2412" t="str">
        <f t="shared" si="37"/>
        <v>Tidak Upload</v>
      </c>
      <c r="F2412">
        <f>COUNTIFS('Raw data yang sudah upload'!C:C,C2412,'Raw data yang sudah upload'!A:A,$I$3)</f>
        <v>0</v>
      </c>
      <c r="G2412" t="str">
        <f>IF(F2412=0,"Tidak Upload",IF(COUNTIFS('Raw data yang sudah upload'!C:C,C2412,'Raw data yang sudah upload'!A:A,$I$3,'Raw data yang sudah upload'!X:X,"YA")&gt;0,"Tepat Waktu","Terlambat"))</f>
        <v>Tidak Upload</v>
      </c>
    </row>
    <row r="2413" spans="1:7">
      <c r="A2413" t="s">
        <v>413</v>
      </c>
      <c r="B2413" t="s">
        <v>4448</v>
      </c>
      <c r="C2413" t="s">
        <v>4449</v>
      </c>
      <c r="D2413" t="s">
        <v>7</v>
      </c>
      <c r="E2413" t="str">
        <f t="shared" si="37"/>
        <v>Sudah Upload</v>
      </c>
      <c r="F2413">
        <f>COUNTIFS('Raw data yang sudah upload'!C:C,C2413,'Raw data yang sudah upload'!A:A,$I$3)</f>
        <v>1</v>
      </c>
      <c r="G2413" t="str">
        <f>IF(F2413=0,"Tidak Upload",IF(COUNTIFS('Raw data yang sudah upload'!C:C,C2413,'Raw data yang sudah upload'!A:A,$I$3,'Raw data yang sudah upload'!X:X,"YA")&gt;0,"Tepat Waktu","Terlambat"))</f>
        <v>Tepat Waktu</v>
      </c>
    </row>
    <row r="2414" spans="1:7">
      <c r="A2414" t="s">
        <v>229</v>
      </c>
      <c r="B2414" t="s">
        <v>4450</v>
      </c>
      <c r="C2414" t="s">
        <v>4451</v>
      </c>
      <c r="D2414" t="s">
        <v>7</v>
      </c>
      <c r="E2414" t="str">
        <f t="shared" si="37"/>
        <v>Sudah Upload</v>
      </c>
      <c r="F2414">
        <f>COUNTIFS('Raw data yang sudah upload'!C:C,C2414,'Raw data yang sudah upload'!A:A,$I$3)</f>
        <v>1</v>
      </c>
      <c r="G2414" t="str">
        <f>IF(F2414=0,"Tidak Upload",IF(COUNTIFS('Raw data yang sudah upload'!C:C,C2414,'Raw data yang sudah upload'!A:A,$I$3,'Raw data yang sudah upload'!X:X,"YA")&gt;0,"Tepat Waktu","Terlambat"))</f>
        <v>Tepat Waktu</v>
      </c>
    </row>
    <row r="2415" spans="1:7">
      <c r="A2415" t="s">
        <v>391</v>
      </c>
      <c r="B2415" t="s">
        <v>4452</v>
      </c>
      <c r="C2415" t="s">
        <v>4453</v>
      </c>
      <c r="D2415" t="s">
        <v>7</v>
      </c>
      <c r="E2415" t="str">
        <f t="shared" si="37"/>
        <v>Sudah Upload</v>
      </c>
      <c r="F2415">
        <f>COUNTIFS('Raw data yang sudah upload'!C:C,C2415,'Raw data yang sudah upload'!A:A,$I$3)</f>
        <v>1</v>
      </c>
      <c r="G2415" t="str">
        <f>IF(F2415=0,"Tidak Upload",IF(COUNTIFS('Raw data yang sudah upload'!C:C,C2415,'Raw data yang sudah upload'!A:A,$I$3,'Raw data yang sudah upload'!X:X,"YA")&gt;0,"Tepat Waktu","Terlambat"))</f>
        <v>Tepat Waktu</v>
      </c>
    </row>
    <row r="2416" spans="1:7">
      <c r="A2416" t="s">
        <v>588</v>
      </c>
      <c r="B2416" t="s">
        <v>4454</v>
      </c>
      <c r="C2416" t="s">
        <v>4455</v>
      </c>
      <c r="D2416" t="s">
        <v>7</v>
      </c>
      <c r="E2416" t="str">
        <f t="shared" si="37"/>
        <v>Sudah Upload</v>
      </c>
      <c r="F2416">
        <f>COUNTIFS('Raw data yang sudah upload'!C:C,C2416,'Raw data yang sudah upload'!A:A,$I$3)</f>
        <v>1</v>
      </c>
      <c r="G2416" t="str">
        <f>IF(F2416=0,"Tidak Upload",IF(COUNTIFS('Raw data yang sudah upload'!C:C,C2416,'Raw data yang sudah upload'!A:A,$I$3,'Raw data yang sudah upload'!X:X,"YA")&gt;0,"Tepat Waktu","Terlambat"))</f>
        <v>Tepat Waktu</v>
      </c>
    </row>
    <row r="2417" spans="1:7">
      <c r="A2417" t="s">
        <v>848</v>
      </c>
      <c r="B2417" t="s">
        <v>4456</v>
      </c>
      <c r="C2417" t="s">
        <v>4457</v>
      </c>
      <c r="D2417" t="s">
        <v>29</v>
      </c>
      <c r="E2417" t="str">
        <f t="shared" si="37"/>
        <v>Tidak Upload</v>
      </c>
      <c r="F2417">
        <f>COUNTIFS('Raw data yang sudah upload'!C:C,C2417,'Raw data yang sudah upload'!A:A,$I$3)</f>
        <v>0</v>
      </c>
      <c r="G2417" t="str">
        <f>IF(F2417=0,"Tidak Upload",IF(COUNTIFS('Raw data yang sudah upload'!C:C,C2417,'Raw data yang sudah upload'!A:A,$I$3,'Raw data yang sudah upload'!X:X,"YA")&gt;0,"Tepat Waktu","Terlambat"))</f>
        <v>Tidak Upload</v>
      </c>
    </row>
    <row r="2418" spans="1:7">
      <c r="A2418" t="s">
        <v>588</v>
      </c>
      <c r="B2418" t="s">
        <v>4458</v>
      </c>
      <c r="C2418" t="s">
        <v>4459</v>
      </c>
      <c r="D2418" t="s">
        <v>7</v>
      </c>
      <c r="E2418" t="str">
        <f t="shared" si="37"/>
        <v>Sudah Upload</v>
      </c>
      <c r="F2418">
        <f>COUNTIFS('Raw data yang sudah upload'!C:C,C2418,'Raw data yang sudah upload'!A:A,$I$3)</f>
        <v>1</v>
      </c>
      <c r="G2418" t="str">
        <f>IF(F2418=0,"Tidak Upload",IF(COUNTIFS('Raw data yang sudah upload'!C:C,C2418,'Raw data yang sudah upload'!A:A,$I$3,'Raw data yang sudah upload'!X:X,"YA")&gt;0,"Tepat Waktu","Terlambat"))</f>
        <v>Tepat Waktu</v>
      </c>
    </row>
    <row r="2419" spans="1:7">
      <c r="A2419" t="s">
        <v>565</v>
      </c>
      <c r="B2419" t="s">
        <v>4460</v>
      </c>
      <c r="C2419" t="s">
        <v>4461</v>
      </c>
      <c r="D2419" t="s">
        <v>7</v>
      </c>
      <c r="E2419" t="str">
        <f t="shared" si="37"/>
        <v>Sudah Upload</v>
      </c>
      <c r="F2419">
        <f>COUNTIFS('Raw data yang sudah upload'!C:C,C2419,'Raw data yang sudah upload'!A:A,$I$3)</f>
        <v>1</v>
      </c>
      <c r="G2419" t="str">
        <f>IF(F2419=0,"Tidak Upload",IF(COUNTIFS('Raw data yang sudah upload'!C:C,C2419,'Raw data yang sudah upload'!A:A,$I$3,'Raw data yang sudah upload'!X:X,"YA")&gt;0,"Tepat Waktu","Terlambat"))</f>
        <v>Tepat Waktu</v>
      </c>
    </row>
    <row r="2420" spans="1:7">
      <c r="A2420" t="s">
        <v>848</v>
      </c>
      <c r="B2420" t="s">
        <v>4462</v>
      </c>
      <c r="C2420" t="s">
        <v>4463</v>
      </c>
      <c r="D2420" t="s">
        <v>7</v>
      </c>
      <c r="E2420" t="str">
        <f t="shared" si="37"/>
        <v>Sudah Upload</v>
      </c>
      <c r="F2420">
        <f>COUNTIFS('Raw data yang sudah upload'!C:C,C2420,'Raw data yang sudah upload'!A:A,$I$3)</f>
        <v>1</v>
      </c>
      <c r="G2420" t="str">
        <f>IF(F2420=0,"Tidak Upload",IF(COUNTIFS('Raw data yang sudah upload'!C:C,C2420,'Raw data yang sudah upload'!A:A,$I$3,'Raw data yang sudah upload'!X:X,"YA")&gt;0,"Tepat Waktu","Terlambat"))</f>
        <v>Tepat Waktu</v>
      </c>
    </row>
    <row r="2421" spans="1:7">
      <c r="A2421" t="s">
        <v>413</v>
      </c>
      <c r="B2421" t="s">
        <v>4464</v>
      </c>
      <c r="C2421" t="s">
        <v>4465</v>
      </c>
      <c r="D2421" t="s">
        <v>7</v>
      </c>
      <c r="E2421" t="str">
        <f t="shared" si="37"/>
        <v>Sudah Upload</v>
      </c>
      <c r="F2421">
        <f>COUNTIFS('Raw data yang sudah upload'!C:C,C2421,'Raw data yang sudah upload'!A:A,$I$3)</f>
        <v>1</v>
      </c>
      <c r="G2421" t="str">
        <f>IF(F2421=0,"Tidak Upload",IF(COUNTIFS('Raw data yang sudah upload'!C:C,C2421,'Raw data yang sudah upload'!A:A,$I$3,'Raw data yang sudah upload'!X:X,"YA")&gt;0,"Tepat Waktu","Terlambat"))</f>
        <v>Tepat Waktu</v>
      </c>
    </row>
    <row r="2422" spans="1:7">
      <c r="A2422" t="s">
        <v>413</v>
      </c>
      <c r="B2422" t="s">
        <v>4466</v>
      </c>
      <c r="C2422" t="s">
        <v>4467</v>
      </c>
      <c r="D2422" t="s">
        <v>7</v>
      </c>
      <c r="E2422" t="str">
        <f t="shared" si="37"/>
        <v>Sudah Upload</v>
      </c>
      <c r="F2422">
        <f>COUNTIFS('Raw data yang sudah upload'!C:C,C2422,'Raw data yang sudah upload'!A:A,$I$3)</f>
        <v>1</v>
      </c>
      <c r="G2422" t="str">
        <f>IF(F2422=0,"Tidak Upload",IF(COUNTIFS('Raw data yang sudah upload'!C:C,C2422,'Raw data yang sudah upload'!A:A,$I$3,'Raw data yang sudah upload'!X:X,"YA")&gt;0,"Tepat Waktu","Terlambat"))</f>
        <v>Tepat Waktu</v>
      </c>
    </row>
    <row r="2423" spans="1:7">
      <c r="A2423" t="s">
        <v>588</v>
      </c>
      <c r="B2423" t="s">
        <v>4468</v>
      </c>
      <c r="C2423" t="s">
        <v>4469</v>
      </c>
      <c r="D2423" t="s">
        <v>7</v>
      </c>
      <c r="E2423" t="str">
        <f t="shared" si="37"/>
        <v>Sudah Upload</v>
      </c>
      <c r="F2423">
        <f>COUNTIFS('Raw data yang sudah upload'!C:C,C2423,'Raw data yang sudah upload'!A:A,$I$3)</f>
        <v>1</v>
      </c>
      <c r="G2423" t="str">
        <f>IF(F2423=0,"Tidak Upload",IF(COUNTIFS('Raw data yang sudah upload'!C:C,C2423,'Raw data yang sudah upload'!A:A,$I$3,'Raw data yang sudah upload'!X:X,"YA")&gt;0,"Tepat Waktu","Terlambat"))</f>
        <v>Tepat Waktu</v>
      </c>
    </row>
    <row r="2424" spans="1:7">
      <c r="A2424" t="s">
        <v>588</v>
      </c>
      <c r="B2424" t="s">
        <v>4470</v>
      </c>
      <c r="C2424" t="s">
        <v>4471</v>
      </c>
      <c r="D2424" t="s">
        <v>29</v>
      </c>
      <c r="E2424" t="str">
        <f t="shared" si="37"/>
        <v>Tidak Upload</v>
      </c>
      <c r="F2424">
        <f>COUNTIFS('Raw data yang sudah upload'!C:C,C2424,'Raw data yang sudah upload'!A:A,$I$3)</f>
        <v>0</v>
      </c>
      <c r="G2424" t="str">
        <f>IF(F2424=0,"Tidak Upload",IF(COUNTIFS('Raw data yang sudah upload'!C:C,C2424,'Raw data yang sudah upload'!A:A,$I$3,'Raw data yang sudah upload'!X:X,"YA")&gt;0,"Tepat Waktu","Terlambat"))</f>
        <v>Tidak Upload</v>
      </c>
    </row>
    <row r="2425" spans="1:7">
      <c r="A2425" t="s">
        <v>848</v>
      </c>
      <c r="B2425" t="s">
        <v>4472</v>
      </c>
      <c r="C2425" t="s">
        <v>4473</v>
      </c>
      <c r="D2425" t="s">
        <v>29</v>
      </c>
      <c r="E2425" t="str">
        <f t="shared" si="37"/>
        <v>Tidak Upload</v>
      </c>
      <c r="F2425">
        <f>COUNTIFS('Raw data yang sudah upload'!C:C,C2425,'Raw data yang sudah upload'!A:A,$I$3)</f>
        <v>0</v>
      </c>
      <c r="G2425" t="str">
        <f>IF(F2425=0,"Tidak Upload",IF(COUNTIFS('Raw data yang sudah upload'!C:C,C2425,'Raw data yang sudah upload'!A:A,$I$3,'Raw data yang sudah upload'!X:X,"YA")&gt;0,"Tepat Waktu","Terlambat"))</f>
        <v>Tidak Upload</v>
      </c>
    </row>
    <row r="2426" spans="1:7">
      <c r="A2426" t="s">
        <v>391</v>
      </c>
      <c r="B2426" t="s">
        <v>4474</v>
      </c>
      <c r="C2426" t="s">
        <v>4475</v>
      </c>
      <c r="D2426" t="s">
        <v>7</v>
      </c>
      <c r="E2426" t="str">
        <f t="shared" si="37"/>
        <v>Sudah Upload</v>
      </c>
      <c r="F2426">
        <f>COUNTIFS('Raw data yang sudah upload'!C:C,C2426,'Raw data yang sudah upload'!A:A,$I$3)</f>
        <v>1</v>
      </c>
      <c r="G2426" t="str">
        <f>IF(F2426=0,"Tidak Upload",IF(COUNTIFS('Raw data yang sudah upload'!C:C,C2426,'Raw data yang sudah upload'!A:A,$I$3,'Raw data yang sudah upload'!X:X,"YA")&gt;0,"Tepat Waktu","Terlambat"))</f>
        <v>Tepat Waktu</v>
      </c>
    </row>
    <row r="2427" spans="1:7">
      <c r="A2427" t="s">
        <v>588</v>
      </c>
      <c r="B2427" t="s">
        <v>4476</v>
      </c>
      <c r="C2427" t="s">
        <v>4477</v>
      </c>
      <c r="D2427" t="s">
        <v>7</v>
      </c>
      <c r="E2427" t="str">
        <f t="shared" si="37"/>
        <v>Sudah Upload</v>
      </c>
      <c r="F2427">
        <f>COUNTIFS('Raw data yang sudah upload'!C:C,C2427,'Raw data yang sudah upload'!A:A,$I$3)</f>
        <v>1</v>
      </c>
      <c r="G2427" t="str">
        <f>IF(F2427=0,"Tidak Upload",IF(COUNTIFS('Raw data yang sudah upload'!C:C,C2427,'Raw data yang sudah upload'!A:A,$I$3,'Raw data yang sudah upload'!X:X,"YA")&gt;0,"Tepat Waktu","Terlambat"))</f>
        <v>Tepat Waktu</v>
      </c>
    </row>
    <row r="2428" spans="1:7">
      <c r="A2428" t="s">
        <v>565</v>
      </c>
      <c r="B2428" t="s">
        <v>4478</v>
      </c>
      <c r="C2428" t="s">
        <v>4479</v>
      </c>
      <c r="D2428" t="s">
        <v>7</v>
      </c>
      <c r="E2428" t="str">
        <f t="shared" si="37"/>
        <v>Sudah Upload</v>
      </c>
      <c r="F2428">
        <f>COUNTIFS('Raw data yang sudah upload'!C:C,C2428,'Raw data yang sudah upload'!A:A,$I$3)</f>
        <v>1</v>
      </c>
      <c r="G2428" t="str">
        <f>IF(F2428=0,"Tidak Upload",IF(COUNTIFS('Raw data yang sudah upload'!C:C,C2428,'Raw data yang sudah upload'!A:A,$I$3,'Raw data yang sudah upload'!X:X,"YA")&gt;0,"Tepat Waktu","Terlambat"))</f>
        <v>Tepat Waktu</v>
      </c>
    </row>
    <row r="2429" spans="1:7">
      <c r="A2429" t="s">
        <v>588</v>
      </c>
      <c r="B2429" t="s">
        <v>4480</v>
      </c>
      <c r="C2429" t="s">
        <v>4481</v>
      </c>
      <c r="D2429" t="s">
        <v>7</v>
      </c>
      <c r="E2429" t="str">
        <f t="shared" si="37"/>
        <v>Sudah Upload</v>
      </c>
      <c r="F2429">
        <f>COUNTIFS('Raw data yang sudah upload'!C:C,C2429,'Raw data yang sudah upload'!A:A,$I$3)</f>
        <v>1</v>
      </c>
      <c r="G2429" t="str">
        <f>IF(F2429=0,"Tidak Upload",IF(COUNTIFS('Raw data yang sudah upload'!C:C,C2429,'Raw data yang sudah upload'!A:A,$I$3,'Raw data yang sudah upload'!X:X,"YA")&gt;0,"Tepat Waktu","Terlambat"))</f>
        <v>Tepat Waktu</v>
      </c>
    </row>
    <row r="2430" spans="1:7">
      <c r="A2430" t="s">
        <v>848</v>
      </c>
      <c r="B2430" t="s">
        <v>4482</v>
      </c>
      <c r="C2430" t="s">
        <v>4483</v>
      </c>
      <c r="D2430" t="s">
        <v>7</v>
      </c>
      <c r="E2430" t="str">
        <f t="shared" si="37"/>
        <v>Sudah Upload</v>
      </c>
      <c r="F2430">
        <f>COUNTIFS('Raw data yang sudah upload'!C:C,C2430,'Raw data yang sudah upload'!A:A,$I$3)</f>
        <v>1</v>
      </c>
      <c r="G2430" t="str">
        <f>IF(F2430=0,"Tidak Upload",IF(COUNTIFS('Raw data yang sudah upload'!C:C,C2430,'Raw data yang sudah upload'!A:A,$I$3,'Raw data yang sudah upload'!X:X,"YA")&gt;0,"Tepat Waktu","Terlambat"))</f>
        <v>Tepat Waktu</v>
      </c>
    </row>
    <row r="2431" spans="1:7">
      <c r="A2431" t="s">
        <v>391</v>
      </c>
      <c r="B2431" t="s">
        <v>4484</v>
      </c>
      <c r="C2431" t="s">
        <v>4485</v>
      </c>
      <c r="D2431" t="s">
        <v>7</v>
      </c>
      <c r="E2431" t="str">
        <f t="shared" si="37"/>
        <v>Sudah Upload</v>
      </c>
      <c r="F2431">
        <f>COUNTIFS('Raw data yang sudah upload'!C:C,C2431,'Raw data yang sudah upload'!A:A,$I$3)</f>
        <v>1</v>
      </c>
      <c r="G2431" t="str">
        <f>IF(F2431=0,"Tidak Upload",IF(COUNTIFS('Raw data yang sudah upload'!C:C,C2431,'Raw data yang sudah upload'!A:A,$I$3,'Raw data yang sudah upload'!X:X,"YA")&gt;0,"Tepat Waktu","Terlambat"))</f>
        <v>Tepat Waktu</v>
      </c>
    </row>
    <row r="2432" spans="1:7">
      <c r="A2432" t="s">
        <v>358</v>
      </c>
      <c r="B2432" t="s">
        <v>4486</v>
      </c>
      <c r="C2432" t="s">
        <v>4487</v>
      </c>
      <c r="D2432" t="s">
        <v>29</v>
      </c>
      <c r="E2432" t="str">
        <f t="shared" si="37"/>
        <v>Tidak Upload</v>
      </c>
      <c r="F2432">
        <f>COUNTIFS('Raw data yang sudah upload'!C:C,C2432,'Raw data yang sudah upload'!A:A,$I$3)</f>
        <v>0</v>
      </c>
      <c r="G2432" t="str">
        <f>IF(F2432=0,"Tidak Upload",IF(COUNTIFS('Raw data yang sudah upload'!C:C,C2432,'Raw data yang sudah upload'!A:A,$I$3,'Raw data yang sudah upload'!X:X,"YA")&gt;0,"Tepat Waktu","Terlambat"))</f>
        <v>Tidak Upload</v>
      </c>
    </row>
    <row r="2433" spans="1:7">
      <c r="A2433" t="s">
        <v>565</v>
      </c>
      <c r="B2433" t="s">
        <v>4488</v>
      </c>
      <c r="C2433" t="s">
        <v>4489</v>
      </c>
      <c r="D2433" t="s">
        <v>29</v>
      </c>
      <c r="E2433" t="str">
        <f t="shared" si="37"/>
        <v>Tidak Upload</v>
      </c>
      <c r="F2433">
        <f>COUNTIFS('Raw data yang sudah upload'!C:C,C2433,'Raw data yang sudah upload'!A:A,$I$3)</f>
        <v>0</v>
      </c>
      <c r="G2433" t="str">
        <f>IF(F2433=0,"Tidak Upload",IF(COUNTIFS('Raw data yang sudah upload'!C:C,C2433,'Raw data yang sudah upload'!A:A,$I$3,'Raw data yang sudah upload'!X:X,"YA")&gt;0,"Tepat Waktu","Terlambat"))</f>
        <v>Tidak Upload</v>
      </c>
    </row>
    <row r="2434" spans="1:7">
      <c r="A2434" t="s">
        <v>588</v>
      </c>
      <c r="B2434" t="s">
        <v>4490</v>
      </c>
      <c r="C2434" t="s">
        <v>4491</v>
      </c>
      <c r="D2434" t="s">
        <v>7</v>
      </c>
      <c r="E2434" t="str">
        <f t="shared" si="37"/>
        <v>Sudah Upload</v>
      </c>
      <c r="F2434">
        <f>COUNTIFS('Raw data yang sudah upload'!C:C,C2434,'Raw data yang sudah upload'!A:A,$I$3)</f>
        <v>1</v>
      </c>
      <c r="G2434" t="str">
        <f>IF(F2434=0,"Tidak Upload",IF(COUNTIFS('Raw data yang sudah upload'!C:C,C2434,'Raw data yang sudah upload'!A:A,$I$3,'Raw data yang sudah upload'!X:X,"YA")&gt;0,"Tepat Waktu","Terlambat"))</f>
        <v>Tepat Waktu</v>
      </c>
    </row>
    <row r="2435" spans="1:7">
      <c r="A2435" t="s">
        <v>588</v>
      </c>
      <c r="B2435" t="s">
        <v>4492</v>
      </c>
      <c r="C2435" t="s">
        <v>4493</v>
      </c>
      <c r="D2435" t="s">
        <v>7</v>
      </c>
      <c r="E2435" t="str">
        <f t="shared" si="37"/>
        <v>Sudah Upload</v>
      </c>
      <c r="F2435">
        <f>COUNTIFS('Raw data yang sudah upload'!C:C,C2435,'Raw data yang sudah upload'!A:A,$I$3)</f>
        <v>1</v>
      </c>
      <c r="G2435" t="str">
        <f>IF(F2435=0,"Tidak Upload",IF(COUNTIFS('Raw data yang sudah upload'!C:C,C2435,'Raw data yang sudah upload'!A:A,$I$3,'Raw data yang sudah upload'!X:X,"YA")&gt;0,"Tepat Waktu","Terlambat"))</f>
        <v>Tepat Waktu</v>
      </c>
    </row>
    <row r="2436" spans="1:7">
      <c r="A2436" t="s">
        <v>588</v>
      </c>
      <c r="B2436" t="s">
        <v>4494</v>
      </c>
      <c r="C2436" t="s">
        <v>4495</v>
      </c>
      <c r="D2436" t="s">
        <v>7</v>
      </c>
      <c r="E2436" t="str">
        <f t="shared" ref="E2436:E2499" si="38">IF(F2436=0,"Tidak Upload","Sudah Upload")</f>
        <v>Sudah Upload</v>
      </c>
      <c r="F2436">
        <f>COUNTIFS('Raw data yang sudah upload'!C:C,C2436,'Raw data yang sudah upload'!A:A,$I$3)</f>
        <v>1</v>
      </c>
      <c r="G2436" t="str">
        <f>IF(F2436=0,"Tidak Upload",IF(COUNTIFS('Raw data yang sudah upload'!C:C,C2436,'Raw data yang sudah upload'!A:A,$I$3,'Raw data yang sudah upload'!X:X,"YA")&gt;0,"Tepat Waktu","Terlambat"))</f>
        <v>Tepat Waktu</v>
      </c>
    </row>
    <row r="2437" spans="1:7">
      <c r="A2437" t="s">
        <v>391</v>
      </c>
      <c r="B2437" t="s">
        <v>4496</v>
      </c>
      <c r="C2437" t="s">
        <v>4497</v>
      </c>
      <c r="D2437" t="s">
        <v>7</v>
      </c>
      <c r="E2437" t="str">
        <f t="shared" si="38"/>
        <v>Sudah Upload</v>
      </c>
      <c r="F2437">
        <f>COUNTIFS('Raw data yang sudah upload'!C:C,C2437,'Raw data yang sudah upload'!A:A,$I$3)</f>
        <v>1</v>
      </c>
      <c r="G2437" t="str">
        <f>IF(F2437=0,"Tidak Upload",IF(COUNTIFS('Raw data yang sudah upload'!C:C,C2437,'Raw data yang sudah upload'!A:A,$I$3,'Raw data yang sudah upload'!X:X,"YA")&gt;0,"Tepat Waktu","Terlambat"))</f>
        <v>Tepat Waktu</v>
      </c>
    </row>
    <row r="2438" spans="1:7">
      <c r="A2438" t="s">
        <v>565</v>
      </c>
      <c r="B2438" t="s">
        <v>4498</v>
      </c>
      <c r="C2438" t="s">
        <v>4499</v>
      </c>
      <c r="D2438" t="s">
        <v>29</v>
      </c>
      <c r="E2438" t="str">
        <f t="shared" si="38"/>
        <v>Tidak Upload</v>
      </c>
      <c r="F2438">
        <f>COUNTIFS('Raw data yang sudah upload'!C:C,C2438,'Raw data yang sudah upload'!A:A,$I$3)</f>
        <v>0</v>
      </c>
      <c r="G2438" t="str">
        <f>IF(F2438=0,"Tidak Upload",IF(COUNTIFS('Raw data yang sudah upload'!C:C,C2438,'Raw data yang sudah upload'!A:A,$I$3,'Raw data yang sudah upload'!X:X,"YA")&gt;0,"Tepat Waktu","Terlambat"))</f>
        <v>Tidak Upload</v>
      </c>
    </row>
    <row r="2439" spans="1:7">
      <c r="A2439" t="s">
        <v>413</v>
      </c>
      <c r="B2439" t="s">
        <v>4500</v>
      </c>
      <c r="C2439" t="s">
        <v>4501</v>
      </c>
      <c r="D2439" t="s">
        <v>7</v>
      </c>
      <c r="E2439" t="str">
        <f t="shared" si="38"/>
        <v>Sudah Upload</v>
      </c>
      <c r="F2439">
        <f>COUNTIFS('Raw data yang sudah upload'!C:C,C2439,'Raw data yang sudah upload'!A:A,$I$3)</f>
        <v>1</v>
      </c>
      <c r="G2439" t="str">
        <f>IF(F2439=0,"Tidak Upload",IF(COUNTIFS('Raw data yang sudah upload'!C:C,C2439,'Raw data yang sudah upload'!A:A,$I$3,'Raw data yang sudah upload'!X:X,"YA")&gt;0,"Tepat Waktu","Terlambat"))</f>
        <v>Tepat Waktu</v>
      </c>
    </row>
    <row r="2440" spans="1:7">
      <c r="A2440" t="s">
        <v>413</v>
      </c>
      <c r="B2440" t="s">
        <v>4502</v>
      </c>
      <c r="C2440" t="s">
        <v>4503</v>
      </c>
      <c r="D2440" t="s">
        <v>7</v>
      </c>
      <c r="E2440" t="str">
        <f t="shared" si="38"/>
        <v>Sudah Upload</v>
      </c>
      <c r="F2440">
        <f>COUNTIFS('Raw data yang sudah upload'!C:C,C2440,'Raw data yang sudah upload'!A:A,$I$3)</f>
        <v>1</v>
      </c>
      <c r="G2440" t="str">
        <f>IF(F2440=0,"Tidak Upload",IF(COUNTIFS('Raw data yang sudah upload'!C:C,C2440,'Raw data yang sudah upload'!A:A,$I$3,'Raw data yang sudah upload'!X:X,"YA")&gt;0,"Tepat Waktu","Terlambat"))</f>
        <v>Tepat Waktu</v>
      </c>
    </row>
    <row r="2441" spans="1:7">
      <c r="A2441" t="s">
        <v>588</v>
      </c>
      <c r="B2441" t="s">
        <v>4504</v>
      </c>
      <c r="C2441" t="s">
        <v>4505</v>
      </c>
      <c r="D2441" t="s">
        <v>7</v>
      </c>
      <c r="E2441" t="str">
        <f t="shared" si="38"/>
        <v>Sudah Upload</v>
      </c>
      <c r="F2441">
        <f>COUNTIFS('Raw data yang sudah upload'!C:C,C2441,'Raw data yang sudah upload'!A:A,$I$3)</f>
        <v>1</v>
      </c>
      <c r="G2441" t="str">
        <f>IF(F2441=0,"Tidak Upload",IF(COUNTIFS('Raw data yang sudah upload'!C:C,C2441,'Raw data yang sudah upload'!A:A,$I$3,'Raw data yang sudah upload'!X:X,"YA")&gt;0,"Tepat Waktu","Terlambat"))</f>
        <v>Tepat Waktu</v>
      </c>
    </row>
    <row r="2442" spans="1:7">
      <c r="A2442" t="s">
        <v>565</v>
      </c>
      <c r="B2442" t="s">
        <v>4506</v>
      </c>
      <c r="C2442" t="s">
        <v>4507</v>
      </c>
      <c r="D2442" t="s">
        <v>7</v>
      </c>
      <c r="E2442" t="str">
        <f t="shared" si="38"/>
        <v>Tidak Upload</v>
      </c>
      <c r="F2442">
        <f>COUNTIFS('Raw data yang sudah upload'!C:C,C2442,'Raw data yang sudah upload'!A:A,$I$3)</f>
        <v>0</v>
      </c>
      <c r="G2442" t="str">
        <f>IF(F2442=0,"Tidak Upload",IF(COUNTIFS('Raw data yang sudah upload'!C:C,C2442,'Raw data yang sudah upload'!A:A,$I$3,'Raw data yang sudah upload'!X:X,"YA")&gt;0,"Tepat Waktu","Terlambat"))</f>
        <v>Tidak Upload</v>
      </c>
    </row>
    <row r="2443" spans="1:7">
      <c r="A2443" t="s">
        <v>848</v>
      </c>
      <c r="B2443" t="s">
        <v>4508</v>
      </c>
      <c r="C2443" t="s">
        <v>4509</v>
      </c>
      <c r="D2443" t="s">
        <v>29</v>
      </c>
      <c r="E2443" t="str">
        <f t="shared" si="38"/>
        <v>Tidak Upload</v>
      </c>
      <c r="F2443">
        <f>COUNTIFS('Raw data yang sudah upload'!C:C,C2443,'Raw data yang sudah upload'!A:A,$I$3)</f>
        <v>0</v>
      </c>
      <c r="G2443" t="str">
        <f>IF(F2443=0,"Tidak Upload",IF(COUNTIFS('Raw data yang sudah upload'!C:C,C2443,'Raw data yang sudah upload'!A:A,$I$3,'Raw data yang sudah upload'!X:X,"YA")&gt;0,"Tepat Waktu","Terlambat"))</f>
        <v>Tidak Upload</v>
      </c>
    </row>
    <row r="2444" spans="1:7">
      <c r="A2444" t="s">
        <v>588</v>
      </c>
      <c r="B2444" t="s">
        <v>4510</v>
      </c>
      <c r="C2444" t="s">
        <v>4511</v>
      </c>
      <c r="D2444" t="s">
        <v>7</v>
      </c>
      <c r="E2444" t="str">
        <f t="shared" si="38"/>
        <v>Sudah Upload</v>
      </c>
      <c r="F2444">
        <f>COUNTIFS('Raw data yang sudah upload'!C:C,C2444,'Raw data yang sudah upload'!A:A,$I$3)</f>
        <v>1</v>
      </c>
      <c r="G2444" t="str">
        <f>IF(F2444=0,"Tidak Upload",IF(COUNTIFS('Raw data yang sudah upload'!C:C,C2444,'Raw data yang sudah upload'!A:A,$I$3,'Raw data yang sudah upload'!X:X,"YA")&gt;0,"Tepat Waktu","Terlambat"))</f>
        <v>Tepat Waktu</v>
      </c>
    </row>
    <row r="2445" spans="1:7">
      <c r="A2445" t="s">
        <v>391</v>
      </c>
      <c r="B2445" t="s">
        <v>4512</v>
      </c>
      <c r="C2445" t="s">
        <v>4513</v>
      </c>
      <c r="D2445" t="s">
        <v>7</v>
      </c>
      <c r="E2445" t="str">
        <f t="shared" si="38"/>
        <v>Sudah Upload</v>
      </c>
      <c r="F2445">
        <f>COUNTIFS('Raw data yang sudah upload'!C:C,C2445,'Raw data yang sudah upload'!A:A,$I$3)</f>
        <v>1</v>
      </c>
      <c r="G2445" t="str">
        <f>IF(F2445=0,"Tidak Upload",IF(COUNTIFS('Raw data yang sudah upload'!C:C,C2445,'Raw data yang sudah upload'!A:A,$I$3,'Raw data yang sudah upload'!X:X,"YA")&gt;0,"Tepat Waktu","Terlambat"))</f>
        <v>Tepat Waktu</v>
      </c>
    </row>
    <row r="2446" spans="1:7">
      <c r="A2446" t="s">
        <v>848</v>
      </c>
      <c r="B2446" t="s">
        <v>4514</v>
      </c>
      <c r="C2446" t="s">
        <v>4515</v>
      </c>
      <c r="D2446" t="s">
        <v>29</v>
      </c>
      <c r="E2446" t="str">
        <f t="shared" si="38"/>
        <v>Tidak Upload</v>
      </c>
      <c r="F2446">
        <f>COUNTIFS('Raw data yang sudah upload'!C:C,C2446,'Raw data yang sudah upload'!A:A,$I$3)</f>
        <v>0</v>
      </c>
      <c r="G2446" t="str">
        <f>IF(F2446=0,"Tidak Upload",IF(COUNTIFS('Raw data yang sudah upload'!C:C,C2446,'Raw data yang sudah upload'!A:A,$I$3,'Raw data yang sudah upload'!X:X,"YA")&gt;0,"Tepat Waktu","Terlambat"))</f>
        <v>Tidak Upload</v>
      </c>
    </row>
    <row r="2447" spans="1:7">
      <c r="A2447" t="s">
        <v>413</v>
      </c>
      <c r="B2447" t="s">
        <v>4516</v>
      </c>
      <c r="C2447" t="s">
        <v>4517</v>
      </c>
      <c r="D2447" t="s">
        <v>7</v>
      </c>
      <c r="E2447" t="str">
        <f t="shared" si="38"/>
        <v>Sudah Upload</v>
      </c>
      <c r="F2447">
        <f>COUNTIFS('Raw data yang sudah upload'!C:C,C2447,'Raw data yang sudah upload'!A:A,$I$3)</f>
        <v>1</v>
      </c>
      <c r="G2447" t="str">
        <f>IF(F2447=0,"Tidak Upload",IF(COUNTIFS('Raw data yang sudah upload'!C:C,C2447,'Raw data yang sudah upload'!A:A,$I$3,'Raw data yang sudah upload'!X:X,"YA")&gt;0,"Tepat Waktu","Terlambat"))</f>
        <v>Tepat Waktu</v>
      </c>
    </row>
    <row r="2448" spans="1:7">
      <c r="A2448" t="s">
        <v>853</v>
      </c>
      <c r="B2448" t="s">
        <v>4518</v>
      </c>
      <c r="C2448" t="s">
        <v>4519</v>
      </c>
      <c r="D2448" t="s">
        <v>7</v>
      </c>
      <c r="E2448" t="str">
        <f t="shared" si="38"/>
        <v>Sudah Upload</v>
      </c>
      <c r="F2448">
        <f>COUNTIFS('Raw data yang sudah upload'!C:C,C2448,'Raw data yang sudah upload'!A:A,$I$3)</f>
        <v>1</v>
      </c>
      <c r="G2448" t="str">
        <f>IF(F2448=0,"Tidak Upload",IF(COUNTIFS('Raw data yang sudah upload'!C:C,C2448,'Raw data yang sudah upload'!A:A,$I$3,'Raw data yang sudah upload'!X:X,"YA")&gt;0,"Tepat Waktu","Terlambat"))</f>
        <v>Tepat Waktu</v>
      </c>
    </row>
    <row r="2449" spans="1:7">
      <c r="A2449" t="s">
        <v>413</v>
      </c>
      <c r="B2449" t="s">
        <v>4520</v>
      </c>
      <c r="C2449" t="s">
        <v>4521</v>
      </c>
      <c r="D2449" t="s">
        <v>7</v>
      </c>
      <c r="E2449" t="str">
        <f t="shared" si="38"/>
        <v>Sudah Upload</v>
      </c>
      <c r="F2449">
        <f>COUNTIFS('Raw data yang sudah upload'!C:C,C2449,'Raw data yang sudah upload'!A:A,$I$3)</f>
        <v>1</v>
      </c>
      <c r="G2449" t="str">
        <f>IF(F2449=0,"Tidak Upload",IF(COUNTIFS('Raw data yang sudah upload'!C:C,C2449,'Raw data yang sudah upload'!A:A,$I$3,'Raw data yang sudah upload'!X:X,"YA")&gt;0,"Tepat Waktu","Terlambat"))</f>
        <v>Tepat Waktu</v>
      </c>
    </row>
    <row r="2450" spans="1:7">
      <c r="A2450" t="s">
        <v>413</v>
      </c>
      <c r="B2450" t="s">
        <v>4522</v>
      </c>
      <c r="C2450" t="s">
        <v>4523</v>
      </c>
      <c r="D2450" t="s">
        <v>7</v>
      </c>
      <c r="E2450" t="str">
        <f t="shared" si="38"/>
        <v>Sudah Upload</v>
      </c>
      <c r="F2450">
        <f>COUNTIFS('Raw data yang sudah upload'!C:C,C2450,'Raw data yang sudah upload'!A:A,$I$3)</f>
        <v>1</v>
      </c>
      <c r="G2450" t="str">
        <f>IF(F2450=0,"Tidak Upload",IF(COUNTIFS('Raw data yang sudah upload'!C:C,C2450,'Raw data yang sudah upload'!A:A,$I$3,'Raw data yang sudah upload'!X:X,"YA")&gt;0,"Tepat Waktu","Terlambat"))</f>
        <v>Tepat Waktu</v>
      </c>
    </row>
    <row r="2451" spans="1:7">
      <c r="A2451" t="s">
        <v>229</v>
      </c>
      <c r="B2451" t="s">
        <v>4524</v>
      </c>
      <c r="C2451" t="s">
        <v>4525</v>
      </c>
      <c r="D2451" t="s">
        <v>7</v>
      </c>
      <c r="E2451" t="str">
        <f t="shared" si="38"/>
        <v>Sudah Upload</v>
      </c>
      <c r="F2451">
        <f>COUNTIFS('Raw data yang sudah upload'!C:C,C2451,'Raw data yang sudah upload'!A:A,$I$3)</f>
        <v>1</v>
      </c>
      <c r="G2451" t="str">
        <f>IF(F2451=0,"Tidak Upload",IF(COUNTIFS('Raw data yang sudah upload'!C:C,C2451,'Raw data yang sudah upload'!A:A,$I$3,'Raw data yang sudah upload'!X:X,"YA")&gt;0,"Tepat Waktu","Terlambat"))</f>
        <v>Tepat Waktu</v>
      </c>
    </row>
    <row r="2452" spans="1:7">
      <c r="A2452" t="s">
        <v>588</v>
      </c>
      <c r="B2452" t="s">
        <v>4526</v>
      </c>
      <c r="C2452" t="s">
        <v>4527</v>
      </c>
      <c r="D2452" t="s">
        <v>7</v>
      </c>
      <c r="E2452" t="str">
        <f t="shared" si="38"/>
        <v>Sudah Upload</v>
      </c>
      <c r="F2452">
        <f>COUNTIFS('Raw data yang sudah upload'!C:C,C2452,'Raw data yang sudah upload'!A:A,$I$3)</f>
        <v>1</v>
      </c>
      <c r="G2452" t="str">
        <f>IF(F2452=0,"Tidak Upload",IF(COUNTIFS('Raw data yang sudah upload'!C:C,C2452,'Raw data yang sudah upload'!A:A,$I$3,'Raw data yang sudah upload'!X:X,"YA")&gt;0,"Tepat Waktu","Terlambat"))</f>
        <v>Tepat Waktu</v>
      </c>
    </row>
    <row r="2453" spans="1:7">
      <c r="A2453" t="s">
        <v>853</v>
      </c>
      <c r="B2453" t="s">
        <v>4528</v>
      </c>
      <c r="C2453" t="s">
        <v>4529</v>
      </c>
      <c r="D2453" t="s">
        <v>7</v>
      </c>
      <c r="E2453" t="str">
        <f t="shared" si="38"/>
        <v>Sudah Upload</v>
      </c>
      <c r="F2453">
        <f>COUNTIFS('Raw data yang sudah upload'!C:C,C2453,'Raw data yang sudah upload'!A:A,$I$3)</f>
        <v>1</v>
      </c>
      <c r="G2453" t="str">
        <f>IF(F2453=0,"Tidak Upload",IF(COUNTIFS('Raw data yang sudah upload'!C:C,C2453,'Raw data yang sudah upload'!A:A,$I$3,'Raw data yang sudah upload'!X:X,"YA")&gt;0,"Tepat Waktu","Terlambat"))</f>
        <v>Tepat Waktu</v>
      </c>
    </row>
    <row r="2454" spans="1:7">
      <c r="A2454" t="s">
        <v>860</v>
      </c>
      <c r="B2454" t="s">
        <v>4530</v>
      </c>
      <c r="C2454" t="s">
        <v>4531</v>
      </c>
      <c r="D2454" t="s">
        <v>7</v>
      </c>
      <c r="E2454" t="str">
        <f t="shared" si="38"/>
        <v>Sudah Upload</v>
      </c>
      <c r="F2454">
        <f>COUNTIFS('Raw data yang sudah upload'!C:C,C2454,'Raw data yang sudah upload'!A:A,$I$3)</f>
        <v>1</v>
      </c>
      <c r="G2454" t="str">
        <f>IF(F2454=0,"Tidak Upload",IF(COUNTIFS('Raw data yang sudah upload'!C:C,C2454,'Raw data yang sudah upload'!A:A,$I$3,'Raw data yang sudah upload'!X:X,"YA")&gt;0,"Tepat Waktu","Terlambat"))</f>
        <v>Tepat Waktu</v>
      </c>
    </row>
    <row r="2455" spans="1:7">
      <c r="A2455" t="s">
        <v>413</v>
      </c>
      <c r="B2455" t="s">
        <v>4532</v>
      </c>
      <c r="C2455" t="s">
        <v>4533</v>
      </c>
      <c r="D2455" t="s">
        <v>7</v>
      </c>
      <c r="E2455" t="str">
        <f t="shared" si="38"/>
        <v>Tidak Upload</v>
      </c>
      <c r="F2455">
        <f>COUNTIFS('Raw data yang sudah upload'!C:C,C2455,'Raw data yang sudah upload'!A:A,$I$3)</f>
        <v>0</v>
      </c>
      <c r="G2455" t="str">
        <f>IF(F2455=0,"Tidak Upload",IF(COUNTIFS('Raw data yang sudah upload'!C:C,C2455,'Raw data yang sudah upload'!A:A,$I$3,'Raw data yang sudah upload'!X:X,"YA")&gt;0,"Tepat Waktu","Terlambat"))</f>
        <v>Tidak Upload</v>
      </c>
    </row>
    <row r="2456" spans="1:7">
      <c r="A2456" t="s">
        <v>588</v>
      </c>
      <c r="B2456" t="s">
        <v>4534</v>
      </c>
      <c r="C2456" t="s">
        <v>4535</v>
      </c>
      <c r="D2456" t="s">
        <v>7</v>
      </c>
      <c r="E2456" t="str">
        <f t="shared" si="38"/>
        <v>Sudah Upload</v>
      </c>
      <c r="F2456">
        <f>COUNTIFS('Raw data yang sudah upload'!C:C,C2456,'Raw data yang sudah upload'!A:A,$I$3)</f>
        <v>1</v>
      </c>
      <c r="G2456" t="str">
        <f>IF(F2456=0,"Tidak Upload",IF(COUNTIFS('Raw data yang sudah upload'!C:C,C2456,'Raw data yang sudah upload'!A:A,$I$3,'Raw data yang sudah upload'!X:X,"YA")&gt;0,"Tepat Waktu","Terlambat"))</f>
        <v>Tepat Waktu</v>
      </c>
    </row>
    <row r="2457" spans="1:7">
      <c r="A2457" t="s">
        <v>453</v>
      </c>
      <c r="B2457" t="s">
        <v>4536</v>
      </c>
      <c r="C2457" t="s">
        <v>4537</v>
      </c>
      <c r="D2457" t="s">
        <v>7</v>
      </c>
      <c r="E2457" t="str">
        <f t="shared" si="38"/>
        <v>Sudah Upload</v>
      </c>
      <c r="F2457">
        <f>COUNTIFS('Raw data yang sudah upload'!C:C,C2457,'Raw data yang sudah upload'!A:A,$I$3)</f>
        <v>1</v>
      </c>
      <c r="G2457" t="str">
        <f>IF(F2457=0,"Tidak Upload",IF(COUNTIFS('Raw data yang sudah upload'!C:C,C2457,'Raw data yang sudah upload'!A:A,$I$3,'Raw data yang sudah upload'!X:X,"YA")&gt;0,"Tepat Waktu","Terlambat"))</f>
        <v>Tepat Waktu</v>
      </c>
    </row>
    <row r="2458" spans="1:7">
      <c r="A2458" t="s">
        <v>588</v>
      </c>
      <c r="B2458" t="s">
        <v>4538</v>
      </c>
      <c r="C2458" t="s">
        <v>4539</v>
      </c>
      <c r="D2458" t="s">
        <v>7</v>
      </c>
      <c r="E2458" t="str">
        <f t="shared" si="38"/>
        <v>Sudah Upload</v>
      </c>
      <c r="F2458">
        <f>COUNTIFS('Raw data yang sudah upload'!C:C,C2458,'Raw data yang sudah upload'!A:A,$I$3)</f>
        <v>1</v>
      </c>
      <c r="G2458" t="str">
        <f>IF(F2458=0,"Tidak Upload",IF(COUNTIFS('Raw data yang sudah upload'!C:C,C2458,'Raw data yang sudah upload'!A:A,$I$3,'Raw data yang sudah upload'!X:X,"YA")&gt;0,"Tepat Waktu","Terlambat"))</f>
        <v>Tepat Waktu</v>
      </c>
    </row>
    <row r="2459" spans="1:7">
      <c r="A2459" t="s">
        <v>565</v>
      </c>
      <c r="B2459" t="s">
        <v>4540</v>
      </c>
      <c r="C2459" t="s">
        <v>4541</v>
      </c>
      <c r="D2459" t="s">
        <v>29</v>
      </c>
      <c r="E2459" t="str">
        <f t="shared" si="38"/>
        <v>Tidak Upload</v>
      </c>
      <c r="F2459">
        <f>COUNTIFS('Raw data yang sudah upload'!C:C,C2459,'Raw data yang sudah upload'!A:A,$I$3)</f>
        <v>0</v>
      </c>
      <c r="G2459" t="str">
        <f>IF(F2459=0,"Tidak Upload",IF(COUNTIFS('Raw data yang sudah upload'!C:C,C2459,'Raw data yang sudah upload'!A:A,$I$3,'Raw data yang sudah upload'!X:X,"YA")&gt;0,"Tepat Waktu","Terlambat"))</f>
        <v>Tidak Upload</v>
      </c>
    </row>
    <row r="2460" spans="1:7">
      <c r="A2460" t="s">
        <v>588</v>
      </c>
      <c r="B2460" t="s">
        <v>4542</v>
      </c>
      <c r="C2460" t="s">
        <v>4543</v>
      </c>
      <c r="D2460" t="s">
        <v>7</v>
      </c>
      <c r="E2460" t="str">
        <f t="shared" si="38"/>
        <v>Sudah Upload</v>
      </c>
      <c r="F2460">
        <f>COUNTIFS('Raw data yang sudah upload'!C:C,C2460,'Raw data yang sudah upload'!A:A,$I$3)</f>
        <v>1</v>
      </c>
      <c r="G2460" t="str">
        <f>IF(F2460=0,"Tidak Upload",IF(COUNTIFS('Raw data yang sudah upload'!C:C,C2460,'Raw data yang sudah upload'!A:A,$I$3,'Raw data yang sudah upload'!X:X,"YA")&gt;0,"Tepat Waktu","Terlambat"))</f>
        <v>Tepat Waktu</v>
      </c>
    </row>
    <row r="2461" spans="1:7">
      <c r="A2461" t="s">
        <v>588</v>
      </c>
      <c r="B2461" t="s">
        <v>4544</v>
      </c>
      <c r="C2461" t="s">
        <v>4545</v>
      </c>
      <c r="D2461" t="s">
        <v>7</v>
      </c>
      <c r="E2461" t="str">
        <f t="shared" si="38"/>
        <v>Sudah Upload</v>
      </c>
      <c r="F2461">
        <f>COUNTIFS('Raw data yang sudah upload'!C:C,C2461,'Raw data yang sudah upload'!A:A,$I$3)</f>
        <v>1</v>
      </c>
      <c r="G2461" t="str">
        <f>IF(F2461=0,"Tidak Upload",IF(COUNTIFS('Raw data yang sudah upload'!C:C,C2461,'Raw data yang sudah upload'!A:A,$I$3,'Raw data yang sudah upload'!X:X,"YA")&gt;0,"Tepat Waktu","Terlambat"))</f>
        <v>Tepat Waktu</v>
      </c>
    </row>
    <row r="2462" spans="1:7">
      <c r="A2462" t="s">
        <v>588</v>
      </c>
      <c r="B2462" t="s">
        <v>4546</v>
      </c>
      <c r="C2462" t="s">
        <v>4547</v>
      </c>
      <c r="D2462" t="s">
        <v>7</v>
      </c>
      <c r="E2462" t="str">
        <f t="shared" si="38"/>
        <v>Sudah Upload</v>
      </c>
      <c r="F2462">
        <f>COUNTIFS('Raw data yang sudah upload'!C:C,C2462,'Raw data yang sudah upload'!A:A,$I$3)</f>
        <v>1</v>
      </c>
      <c r="G2462" t="str">
        <f>IF(F2462=0,"Tidak Upload",IF(COUNTIFS('Raw data yang sudah upload'!C:C,C2462,'Raw data yang sudah upload'!A:A,$I$3,'Raw data yang sudah upload'!X:X,"YA")&gt;0,"Tepat Waktu","Terlambat"))</f>
        <v>Tepat Waktu</v>
      </c>
    </row>
    <row r="2463" spans="1:7">
      <c r="A2463" t="s">
        <v>588</v>
      </c>
      <c r="B2463" t="s">
        <v>4548</v>
      </c>
      <c r="C2463" t="s">
        <v>4549</v>
      </c>
      <c r="D2463" t="s">
        <v>7</v>
      </c>
      <c r="E2463" t="str">
        <f t="shared" si="38"/>
        <v>Sudah Upload</v>
      </c>
      <c r="F2463">
        <f>COUNTIFS('Raw data yang sudah upload'!C:C,C2463,'Raw data yang sudah upload'!A:A,$I$3)</f>
        <v>1</v>
      </c>
      <c r="G2463" t="str">
        <f>IF(F2463=0,"Tidak Upload",IF(COUNTIFS('Raw data yang sudah upload'!C:C,C2463,'Raw data yang sudah upload'!A:A,$I$3,'Raw data yang sudah upload'!X:X,"YA")&gt;0,"Tepat Waktu","Terlambat"))</f>
        <v>Tepat Waktu</v>
      </c>
    </row>
    <row r="2464" spans="1:7">
      <c r="A2464" t="s">
        <v>588</v>
      </c>
      <c r="B2464" t="s">
        <v>4550</v>
      </c>
      <c r="C2464" t="s">
        <v>4551</v>
      </c>
      <c r="D2464" t="s">
        <v>29</v>
      </c>
      <c r="E2464" t="str">
        <f t="shared" si="38"/>
        <v>Sudah Upload</v>
      </c>
      <c r="F2464">
        <f>COUNTIFS('Raw data yang sudah upload'!C:C,C2464,'Raw data yang sudah upload'!A:A,$I$3)</f>
        <v>1</v>
      </c>
      <c r="G2464" t="str">
        <f>IF(F2464=0,"Tidak Upload",IF(COUNTIFS('Raw data yang sudah upload'!C:C,C2464,'Raw data yang sudah upload'!A:A,$I$3,'Raw data yang sudah upload'!X:X,"YA")&gt;0,"Tepat Waktu","Terlambat"))</f>
        <v>Tepat Waktu</v>
      </c>
    </row>
    <row r="2465" spans="1:7">
      <c r="A2465" t="s">
        <v>588</v>
      </c>
      <c r="B2465" t="s">
        <v>4552</v>
      </c>
      <c r="C2465" t="s">
        <v>4553</v>
      </c>
      <c r="D2465" t="s">
        <v>7</v>
      </c>
      <c r="E2465" t="str">
        <f t="shared" si="38"/>
        <v>Sudah Upload</v>
      </c>
      <c r="F2465">
        <f>COUNTIFS('Raw data yang sudah upload'!C:C,C2465,'Raw data yang sudah upload'!A:A,$I$3)</f>
        <v>1</v>
      </c>
      <c r="G2465" t="str">
        <f>IF(F2465=0,"Tidak Upload",IF(COUNTIFS('Raw data yang sudah upload'!C:C,C2465,'Raw data yang sudah upload'!A:A,$I$3,'Raw data yang sudah upload'!X:X,"YA")&gt;0,"Tepat Waktu","Terlambat"))</f>
        <v>Tepat Waktu</v>
      </c>
    </row>
    <row r="2466" spans="1:7">
      <c r="A2466" t="s">
        <v>413</v>
      </c>
      <c r="B2466" t="s">
        <v>4554</v>
      </c>
      <c r="C2466" t="s">
        <v>4555</v>
      </c>
      <c r="D2466" t="s">
        <v>7</v>
      </c>
      <c r="E2466" t="str">
        <f t="shared" si="38"/>
        <v>Sudah Upload</v>
      </c>
      <c r="F2466">
        <f>COUNTIFS('Raw data yang sudah upload'!C:C,C2466,'Raw data yang sudah upload'!A:A,$I$3)</f>
        <v>1</v>
      </c>
      <c r="G2466" t="str">
        <f>IF(F2466=0,"Tidak Upload",IF(COUNTIFS('Raw data yang sudah upload'!C:C,C2466,'Raw data yang sudah upload'!A:A,$I$3,'Raw data yang sudah upload'!X:X,"YA")&gt;0,"Tepat Waktu","Terlambat"))</f>
        <v>Tepat Waktu</v>
      </c>
    </row>
    <row r="2467" spans="1:7">
      <c r="A2467" t="s">
        <v>432</v>
      </c>
      <c r="B2467" t="s">
        <v>4556</v>
      </c>
      <c r="C2467" t="s">
        <v>4557</v>
      </c>
      <c r="D2467" t="s">
        <v>29</v>
      </c>
      <c r="E2467" t="str">
        <f t="shared" si="38"/>
        <v>Tidak Upload</v>
      </c>
      <c r="F2467">
        <f>COUNTIFS('Raw data yang sudah upload'!C:C,C2467,'Raw data yang sudah upload'!A:A,$I$3)</f>
        <v>0</v>
      </c>
      <c r="G2467" t="str">
        <f>IF(F2467=0,"Tidak Upload",IF(COUNTIFS('Raw data yang sudah upload'!C:C,C2467,'Raw data yang sudah upload'!A:A,$I$3,'Raw data yang sudah upload'!X:X,"YA")&gt;0,"Tepat Waktu","Terlambat"))</f>
        <v>Tidak Upload</v>
      </c>
    </row>
    <row r="2468" spans="1:7">
      <c r="A2468" t="s">
        <v>588</v>
      </c>
      <c r="B2468" t="s">
        <v>4558</v>
      </c>
      <c r="C2468" t="s">
        <v>4559</v>
      </c>
      <c r="D2468" t="s">
        <v>7</v>
      </c>
      <c r="E2468" t="str">
        <f t="shared" si="38"/>
        <v>Sudah Upload</v>
      </c>
      <c r="F2468">
        <f>COUNTIFS('Raw data yang sudah upload'!C:C,C2468,'Raw data yang sudah upload'!A:A,$I$3)</f>
        <v>1</v>
      </c>
      <c r="G2468" t="str">
        <f>IF(F2468=0,"Tidak Upload",IF(COUNTIFS('Raw data yang sudah upload'!C:C,C2468,'Raw data yang sudah upload'!A:A,$I$3,'Raw data yang sudah upload'!X:X,"YA")&gt;0,"Tepat Waktu","Terlambat"))</f>
        <v>Tepat Waktu</v>
      </c>
    </row>
    <row r="2469" spans="1:7">
      <c r="A2469" t="s">
        <v>860</v>
      </c>
      <c r="B2469" t="s">
        <v>4560</v>
      </c>
      <c r="C2469" t="s">
        <v>4561</v>
      </c>
      <c r="D2469" t="s">
        <v>7</v>
      </c>
      <c r="E2469" t="str">
        <f t="shared" si="38"/>
        <v>Tidak Upload</v>
      </c>
      <c r="F2469">
        <f>COUNTIFS('Raw data yang sudah upload'!C:C,C2469,'Raw data yang sudah upload'!A:A,$I$3)</f>
        <v>0</v>
      </c>
      <c r="G2469" t="str">
        <f>IF(F2469=0,"Tidak Upload",IF(COUNTIFS('Raw data yang sudah upload'!C:C,C2469,'Raw data yang sudah upload'!A:A,$I$3,'Raw data yang sudah upload'!X:X,"YA")&gt;0,"Tepat Waktu","Terlambat"))</f>
        <v>Tidak Upload</v>
      </c>
    </row>
    <row r="2470" spans="1:7">
      <c r="A2470" t="s">
        <v>860</v>
      </c>
      <c r="B2470" t="s">
        <v>4562</v>
      </c>
      <c r="C2470" t="s">
        <v>4563</v>
      </c>
      <c r="D2470" t="s">
        <v>7</v>
      </c>
      <c r="E2470" t="str">
        <f t="shared" si="38"/>
        <v>Sudah Upload</v>
      </c>
      <c r="F2470">
        <f>COUNTIFS('Raw data yang sudah upload'!C:C,C2470,'Raw data yang sudah upload'!A:A,$I$3)</f>
        <v>1</v>
      </c>
      <c r="G2470" t="str">
        <f>IF(F2470=0,"Tidak Upload",IF(COUNTIFS('Raw data yang sudah upload'!C:C,C2470,'Raw data yang sudah upload'!A:A,$I$3,'Raw data yang sudah upload'!X:X,"YA")&gt;0,"Tepat Waktu","Terlambat"))</f>
        <v>Tepat Waktu</v>
      </c>
    </row>
    <row r="2471" spans="1:7">
      <c r="A2471" t="s">
        <v>588</v>
      </c>
      <c r="B2471" t="s">
        <v>4564</v>
      </c>
      <c r="C2471" t="s">
        <v>4565</v>
      </c>
      <c r="D2471" t="s">
        <v>7</v>
      </c>
      <c r="E2471" t="str">
        <f t="shared" si="38"/>
        <v>Sudah Upload</v>
      </c>
      <c r="F2471">
        <f>COUNTIFS('Raw data yang sudah upload'!C:C,C2471,'Raw data yang sudah upload'!A:A,$I$3)</f>
        <v>1</v>
      </c>
      <c r="G2471" t="str">
        <f>IF(F2471=0,"Tidak Upload",IF(COUNTIFS('Raw data yang sudah upload'!C:C,C2471,'Raw data yang sudah upload'!A:A,$I$3,'Raw data yang sudah upload'!X:X,"YA")&gt;0,"Tepat Waktu","Terlambat"))</f>
        <v>Tepat Waktu</v>
      </c>
    </row>
    <row r="2472" spans="1:7">
      <c r="A2472" t="s">
        <v>588</v>
      </c>
      <c r="B2472" t="s">
        <v>4566</v>
      </c>
      <c r="C2472" t="s">
        <v>4567</v>
      </c>
      <c r="D2472" t="s">
        <v>7</v>
      </c>
      <c r="E2472" t="str">
        <f t="shared" si="38"/>
        <v>Sudah Upload</v>
      </c>
      <c r="F2472">
        <f>COUNTIFS('Raw data yang sudah upload'!C:C,C2472,'Raw data yang sudah upload'!A:A,$I$3)</f>
        <v>1</v>
      </c>
      <c r="G2472" t="str">
        <f>IF(F2472=0,"Tidak Upload",IF(COUNTIFS('Raw data yang sudah upload'!C:C,C2472,'Raw data yang sudah upload'!A:A,$I$3,'Raw data yang sudah upload'!X:X,"YA")&gt;0,"Tepat Waktu","Terlambat"))</f>
        <v>Tepat Waktu</v>
      </c>
    </row>
    <row r="2473" spans="1:7">
      <c r="A2473" t="s">
        <v>565</v>
      </c>
      <c r="B2473" t="s">
        <v>4568</v>
      </c>
      <c r="C2473" t="s">
        <v>4569</v>
      </c>
      <c r="D2473" t="s">
        <v>29</v>
      </c>
      <c r="E2473" t="str">
        <f t="shared" si="38"/>
        <v>Tidak Upload</v>
      </c>
      <c r="F2473">
        <f>COUNTIFS('Raw data yang sudah upload'!C:C,C2473,'Raw data yang sudah upload'!A:A,$I$3)</f>
        <v>0</v>
      </c>
      <c r="G2473" t="str">
        <f>IF(F2473=0,"Tidak Upload",IF(COUNTIFS('Raw data yang sudah upload'!C:C,C2473,'Raw data yang sudah upload'!A:A,$I$3,'Raw data yang sudah upload'!X:X,"YA")&gt;0,"Tepat Waktu","Terlambat"))</f>
        <v>Tidak Upload</v>
      </c>
    </row>
    <row r="2474" spans="1:7">
      <c r="A2474" t="s">
        <v>565</v>
      </c>
      <c r="B2474" t="s">
        <v>4570</v>
      </c>
      <c r="C2474" t="s">
        <v>4571</v>
      </c>
      <c r="D2474" t="s">
        <v>29</v>
      </c>
      <c r="E2474" t="str">
        <f t="shared" si="38"/>
        <v>Tidak Upload</v>
      </c>
      <c r="F2474">
        <f>COUNTIFS('Raw data yang sudah upload'!C:C,C2474,'Raw data yang sudah upload'!A:A,$I$3)</f>
        <v>0</v>
      </c>
      <c r="G2474" t="str">
        <f>IF(F2474=0,"Tidak Upload",IF(COUNTIFS('Raw data yang sudah upload'!C:C,C2474,'Raw data yang sudah upload'!A:A,$I$3,'Raw data yang sudah upload'!X:X,"YA")&gt;0,"Tepat Waktu","Terlambat"))</f>
        <v>Tidak Upload</v>
      </c>
    </row>
    <row r="2475" spans="1:7">
      <c r="A2475" t="s">
        <v>565</v>
      </c>
      <c r="B2475" t="s">
        <v>4572</v>
      </c>
      <c r="C2475" t="s">
        <v>4573</v>
      </c>
      <c r="D2475" t="s">
        <v>29</v>
      </c>
      <c r="E2475" t="str">
        <f t="shared" si="38"/>
        <v>Tidak Upload</v>
      </c>
      <c r="F2475">
        <f>COUNTIFS('Raw data yang sudah upload'!C:C,C2475,'Raw data yang sudah upload'!A:A,$I$3)</f>
        <v>0</v>
      </c>
      <c r="G2475" t="str">
        <f>IF(F2475=0,"Tidak Upload",IF(COUNTIFS('Raw data yang sudah upload'!C:C,C2475,'Raw data yang sudah upload'!A:A,$I$3,'Raw data yang sudah upload'!X:X,"YA")&gt;0,"Tepat Waktu","Terlambat"))</f>
        <v>Tidak Upload</v>
      </c>
    </row>
    <row r="2476" spans="1:7">
      <c r="A2476" t="s">
        <v>565</v>
      </c>
      <c r="B2476" t="s">
        <v>4574</v>
      </c>
      <c r="C2476" t="s">
        <v>4575</v>
      </c>
      <c r="D2476" t="s">
        <v>7</v>
      </c>
      <c r="E2476" t="str">
        <f t="shared" si="38"/>
        <v>Sudah Upload</v>
      </c>
      <c r="F2476">
        <f>COUNTIFS('Raw data yang sudah upload'!C:C,C2476,'Raw data yang sudah upload'!A:A,$I$3)</f>
        <v>1</v>
      </c>
      <c r="G2476" t="str">
        <f>IF(F2476=0,"Tidak Upload",IF(COUNTIFS('Raw data yang sudah upload'!C:C,C2476,'Raw data yang sudah upload'!A:A,$I$3,'Raw data yang sudah upload'!X:X,"YA")&gt;0,"Tepat Waktu","Terlambat"))</f>
        <v>Tepat Waktu</v>
      </c>
    </row>
    <row r="2477" spans="1:7">
      <c r="A2477" t="s">
        <v>26</v>
      </c>
      <c r="B2477" t="s">
        <v>4576</v>
      </c>
      <c r="C2477" t="s">
        <v>4577</v>
      </c>
      <c r="D2477" t="s">
        <v>29</v>
      </c>
      <c r="E2477" t="str">
        <f t="shared" si="38"/>
        <v>Tidak Upload</v>
      </c>
      <c r="F2477">
        <f>COUNTIFS('Raw data yang sudah upload'!C:C,C2477,'Raw data yang sudah upload'!A:A,$I$3)</f>
        <v>0</v>
      </c>
      <c r="G2477" t="str">
        <f>IF(F2477=0,"Tidak Upload",IF(COUNTIFS('Raw data yang sudah upload'!C:C,C2477,'Raw data yang sudah upload'!A:A,$I$3,'Raw data yang sudah upload'!X:X,"YA")&gt;0,"Tepat Waktu","Terlambat"))</f>
        <v>Tidak Upload</v>
      </c>
    </row>
    <row r="2478" spans="1:7">
      <c r="A2478" t="s">
        <v>565</v>
      </c>
      <c r="B2478" t="s">
        <v>4578</v>
      </c>
      <c r="C2478" t="s">
        <v>4579</v>
      </c>
      <c r="D2478" t="s">
        <v>7</v>
      </c>
      <c r="E2478" t="str">
        <f t="shared" si="38"/>
        <v>Tidak Upload</v>
      </c>
      <c r="F2478">
        <f>COUNTIFS('Raw data yang sudah upload'!C:C,C2478,'Raw data yang sudah upload'!A:A,$I$3)</f>
        <v>0</v>
      </c>
      <c r="G2478" t="str">
        <f>IF(F2478=0,"Tidak Upload",IF(COUNTIFS('Raw data yang sudah upload'!C:C,C2478,'Raw data yang sudah upload'!A:A,$I$3,'Raw data yang sudah upload'!X:X,"YA")&gt;0,"Tepat Waktu","Terlambat"))</f>
        <v>Tidak Upload</v>
      </c>
    </row>
    <row r="2479" spans="1:7">
      <c r="A2479" t="s">
        <v>413</v>
      </c>
      <c r="B2479" t="s">
        <v>4580</v>
      </c>
      <c r="C2479" t="s">
        <v>4581</v>
      </c>
      <c r="D2479" t="s">
        <v>7</v>
      </c>
      <c r="E2479" t="str">
        <f t="shared" si="38"/>
        <v>Sudah Upload</v>
      </c>
      <c r="F2479">
        <f>COUNTIFS('Raw data yang sudah upload'!C:C,C2479,'Raw data yang sudah upload'!A:A,$I$3)</f>
        <v>1</v>
      </c>
      <c r="G2479" t="str">
        <f>IF(F2479=0,"Tidak Upload",IF(COUNTIFS('Raw data yang sudah upload'!C:C,C2479,'Raw data yang sudah upload'!A:A,$I$3,'Raw data yang sudah upload'!X:X,"YA")&gt;0,"Tepat Waktu","Terlambat"))</f>
        <v>Tepat Waktu</v>
      </c>
    </row>
    <row r="2480" spans="1:7">
      <c r="A2480" t="s">
        <v>860</v>
      </c>
      <c r="B2480" t="s">
        <v>4582</v>
      </c>
      <c r="C2480" t="s">
        <v>4583</v>
      </c>
      <c r="D2480" t="s">
        <v>7</v>
      </c>
      <c r="E2480" t="str">
        <f t="shared" si="38"/>
        <v>Sudah Upload</v>
      </c>
      <c r="F2480">
        <f>COUNTIFS('Raw data yang sudah upload'!C:C,C2480,'Raw data yang sudah upload'!A:A,$I$3)</f>
        <v>1</v>
      </c>
      <c r="G2480" t="str">
        <f>IF(F2480=0,"Tidak Upload",IF(COUNTIFS('Raw data yang sudah upload'!C:C,C2480,'Raw data yang sudah upload'!A:A,$I$3,'Raw data yang sudah upload'!X:X,"YA")&gt;0,"Tepat Waktu","Terlambat"))</f>
        <v>Tepat Waktu</v>
      </c>
    </row>
    <row r="2481" spans="1:7">
      <c r="A2481" t="s">
        <v>565</v>
      </c>
      <c r="B2481" t="s">
        <v>4584</v>
      </c>
      <c r="C2481" t="s">
        <v>4585</v>
      </c>
      <c r="D2481" t="s">
        <v>29</v>
      </c>
      <c r="E2481" t="str">
        <f t="shared" si="38"/>
        <v>Tidak Upload</v>
      </c>
      <c r="F2481">
        <f>COUNTIFS('Raw data yang sudah upload'!C:C,C2481,'Raw data yang sudah upload'!A:A,$I$3)</f>
        <v>0</v>
      </c>
      <c r="G2481" t="str">
        <f>IF(F2481=0,"Tidak Upload",IF(COUNTIFS('Raw data yang sudah upload'!C:C,C2481,'Raw data yang sudah upload'!A:A,$I$3,'Raw data yang sudah upload'!X:X,"YA")&gt;0,"Tepat Waktu","Terlambat"))</f>
        <v>Tidak Upload</v>
      </c>
    </row>
    <row r="2482" spans="1:7">
      <c r="A2482" t="s">
        <v>565</v>
      </c>
      <c r="B2482" t="s">
        <v>4586</v>
      </c>
      <c r="C2482" t="s">
        <v>4587</v>
      </c>
      <c r="D2482" t="s">
        <v>29</v>
      </c>
      <c r="E2482" t="str">
        <f t="shared" si="38"/>
        <v>Tidak Upload</v>
      </c>
      <c r="F2482">
        <f>COUNTIFS('Raw data yang sudah upload'!C:C,C2482,'Raw data yang sudah upload'!A:A,$I$3)</f>
        <v>0</v>
      </c>
      <c r="G2482" t="str">
        <f>IF(F2482=0,"Tidak Upload",IF(COUNTIFS('Raw data yang sudah upload'!C:C,C2482,'Raw data yang sudah upload'!A:A,$I$3,'Raw data yang sudah upload'!X:X,"YA")&gt;0,"Tepat Waktu","Terlambat"))</f>
        <v>Tidak Upload</v>
      </c>
    </row>
    <row r="2483" spans="1:7">
      <c r="A2483" t="s">
        <v>588</v>
      </c>
      <c r="B2483" t="s">
        <v>4588</v>
      </c>
      <c r="C2483" t="s">
        <v>4589</v>
      </c>
      <c r="D2483" t="s">
        <v>7</v>
      </c>
      <c r="E2483" t="str">
        <f t="shared" si="38"/>
        <v>Tidak Upload</v>
      </c>
      <c r="F2483">
        <f>COUNTIFS('Raw data yang sudah upload'!C:C,C2483,'Raw data yang sudah upload'!A:A,$I$3)</f>
        <v>0</v>
      </c>
      <c r="G2483" t="str">
        <f>IF(F2483=0,"Tidak Upload",IF(COUNTIFS('Raw data yang sudah upload'!C:C,C2483,'Raw data yang sudah upload'!A:A,$I$3,'Raw data yang sudah upload'!X:X,"YA")&gt;0,"Tepat Waktu","Terlambat"))</f>
        <v>Tidak Upload</v>
      </c>
    </row>
    <row r="2484" spans="1:7">
      <c r="A2484" t="s">
        <v>413</v>
      </c>
      <c r="B2484" t="s">
        <v>4590</v>
      </c>
      <c r="C2484" t="s">
        <v>4591</v>
      </c>
      <c r="D2484" t="s">
        <v>7</v>
      </c>
      <c r="E2484" t="str">
        <f t="shared" si="38"/>
        <v>Sudah Upload</v>
      </c>
      <c r="F2484">
        <f>COUNTIFS('Raw data yang sudah upload'!C:C,C2484,'Raw data yang sudah upload'!A:A,$I$3)</f>
        <v>1</v>
      </c>
      <c r="G2484" t="str">
        <f>IF(F2484=0,"Tidak Upload",IF(COUNTIFS('Raw data yang sudah upload'!C:C,C2484,'Raw data yang sudah upload'!A:A,$I$3,'Raw data yang sudah upload'!X:X,"YA")&gt;0,"Tepat Waktu","Terlambat"))</f>
        <v>Tepat Waktu</v>
      </c>
    </row>
    <row r="2485" spans="1:7">
      <c r="A2485" t="s">
        <v>588</v>
      </c>
      <c r="B2485" t="s">
        <v>4592</v>
      </c>
      <c r="C2485" t="s">
        <v>4593</v>
      </c>
      <c r="D2485" t="s">
        <v>7</v>
      </c>
      <c r="E2485" t="str">
        <f t="shared" si="38"/>
        <v>Sudah Upload</v>
      </c>
      <c r="F2485">
        <f>COUNTIFS('Raw data yang sudah upload'!C:C,C2485,'Raw data yang sudah upload'!A:A,$I$3)</f>
        <v>1</v>
      </c>
      <c r="G2485" t="str">
        <f>IF(F2485=0,"Tidak Upload",IF(COUNTIFS('Raw data yang sudah upload'!C:C,C2485,'Raw data yang sudah upload'!A:A,$I$3,'Raw data yang sudah upload'!X:X,"YA")&gt;0,"Tepat Waktu","Terlambat"))</f>
        <v>Tepat Waktu</v>
      </c>
    </row>
    <row r="2486" spans="1:7">
      <c r="A2486" t="s">
        <v>588</v>
      </c>
      <c r="B2486" t="s">
        <v>4594</v>
      </c>
      <c r="C2486" t="s">
        <v>4595</v>
      </c>
      <c r="D2486" t="s">
        <v>7</v>
      </c>
      <c r="E2486" t="str">
        <f t="shared" si="38"/>
        <v>Sudah Upload</v>
      </c>
      <c r="F2486">
        <f>COUNTIFS('Raw data yang sudah upload'!C:C,C2486,'Raw data yang sudah upload'!A:A,$I$3)</f>
        <v>1</v>
      </c>
      <c r="G2486" t="str">
        <f>IF(F2486=0,"Tidak Upload",IF(COUNTIFS('Raw data yang sudah upload'!C:C,C2486,'Raw data yang sudah upload'!A:A,$I$3,'Raw data yang sudah upload'!X:X,"YA")&gt;0,"Tepat Waktu","Terlambat"))</f>
        <v>Tepat Waktu</v>
      </c>
    </row>
    <row r="2487" spans="1:7">
      <c r="A2487" t="s">
        <v>391</v>
      </c>
      <c r="B2487" t="s">
        <v>4596</v>
      </c>
      <c r="C2487" t="s">
        <v>4597</v>
      </c>
      <c r="D2487" t="s">
        <v>7</v>
      </c>
      <c r="E2487" t="str">
        <f t="shared" si="38"/>
        <v>Sudah Upload</v>
      </c>
      <c r="F2487">
        <f>COUNTIFS('Raw data yang sudah upload'!C:C,C2487,'Raw data yang sudah upload'!A:A,$I$3)</f>
        <v>1</v>
      </c>
      <c r="G2487" t="str">
        <f>IF(F2487=0,"Tidak Upload",IF(COUNTIFS('Raw data yang sudah upload'!C:C,C2487,'Raw data yang sudah upload'!A:A,$I$3,'Raw data yang sudah upload'!X:X,"YA")&gt;0,"Tepat Waktu","Terlambat"))</f>
        <v>Tepat Waktu</v>
      </c>
    </row>
    <row r="2488" spans="1:7">
      <c r="A2488" t="s">
        <v>413</v>
      </c>
      <c r="B2488" t="s">
        <v>4598</v>
      </c>
      <c r="C2488" t="s">
        <v>4599</v>
      </c>
      <c r="D2488" t="s">
        <v>7</v>
      </c>
      <c r="E2488" t="str">
        <f t="shared" si="38"/>
        <v>Sudah Upload</v>
      </c>
      <c r="F2488">
        <f>COUNTIFS('Raw data yang sudah upload'!C:C,C2488,'Raw data yang sudah upload'!A:A,$I$3)</f>
        <v>1</v>
      </c>
      <c r="G2488" t="str">
        <f>IF(F2488=0,"Tidak Upload",IF(COUNTIFS('Raw data yang sudah upload'!C:C,C2488,'Raw data yang sudah upload'!A:A,$I$3,'Raw data yang sudah upload'!X:X,"YA")&gt;0,"Tepat Waktu","Terlambat"))</f>
        <v>Tepat Waktu</v>
      </c>
    </row>
    <row r="2489" spans="1:7">
      <c r="A2489" t="s">
        <v>565</v>
      </c>
      <c r="B2489" t="s">
        <v>4600</v>
      </c>
      <c r="C2489" t="s">
        <v>4601</v>
      </c>
      <c r="D2489" t="s">
        <v>7</v>
      </c>
      <c r="E2489" t="str">
        <f t="shared" si="38"/>
        <v>Sudah Upload</v>
      </c>
      <c r="F2489">
        <f>COUNTIFS('Raw data yang sudah upload'!C:C,C2489,'Raw data yang sudah upload'!A:A,$I$3)</f>
        <v>1</v>
      </c>
      <c r="G2489" t="str">
        <f>IF(F2489=0,"Tidak Upload",IF(COUNTIFS('Raw data yang sudah upload'!C:C,C2489,'Raw data yang sudah upload'!A:A,$I$3,'Raw data yang sudah upload'!X:X,"YA")&gt;0,"Tepat Waktu","Terlambat"))</f>
        <v>Tepat Waktu</v>
      </c>
    </row>
    <row r="2490" spans="1:7">
      <c r="A2490" t="s">
        <v>588</v>
      </c>
      <c r="B2490" t="s">
        <v>4602</v>
      </c>
      <c r="C2490" t="s">
        <v>4603</v>
      </c>
      <c r="D2490" t="s">
        <v>7</v>
      </c>
      <c r="E2490" t="str">
        <f t="shared" si="38"/>
        <v>Sudah Upload</v>
      </c>
      <c r="F2490">
        <f>COUNTIFS('Raw data yang sudah upload'!C:C,C2490,'Raw data yang sudah upload'!A:A,$I$3)</f>
        <v>1</v>
      </c>
      <c r="G2490" t="str">
        <f>IF(F2490=0,"Tidak Upload",IF(COUNTIFS('Raw data yang sudah upload'!C:C,C2490,'Raw data yang sudah upload'!A:A,$I$3,'Raw data yang sudah upload'!X:X,"YA")&gt;0,"Tepat Waktu","Terlambat"))</f>
        <v>Tepat Waktu</v>
      </c>
    </row>
    <row r="2491" spans="1:7">
      <c r="A2491" t="s">
        <v>853</v>
      </c>
      <c r="B2491" t="s">
        <v>4604</v>
      </c>
      <c r="C2491" t="s">
        <v>4605</v>
      </c>
      <c r="D2491" t="s">
        <v>7</v>
      </c>
      <c r="E2491" t="str">
        <f t="shared" si="38"/>
        <v>Sudah Upload</v>
      </c>
      <c r="F2491">
        <f>COUNTIFS('Raw data yang sudah upload'!C:C,C2491,'Raw data yang sudah upload'!A:A,$I$3)</f>
        <v>1</v>
      </c>
      <c r="G2491" t="str">
        <f>IF(F2491=0,"Tidak Upload",IF(COUNTIFS('Raw data yang sudah upload'!C:C,C2491,'Raw data yang sudah upload'!A:A,$I$3,'Raw data yang sudah upload'!X:X,"YA")&gt;0,"Tepat Waktu","Terlambat"))</f>
        <v>Tepat Waktu</v>
      </c>
    </row>
    <row r="2492" spans="1:7">
      <c r="A2492" t="s">
        <v>588</v>
      </c>
      <c r="B2492" t="s">
        <v>4606</v>
      </c>
      <c r="C2492" t="s">
        <v>4607</v>
      </c>
      <c r="D2492" t="s">
        <v>7</v>
      </c>
      <c r="E2492" t="str">
        <f t="shared" si="38"/>
        <v>Sudah Upload</v>
      </c>
      <c r="F2492">
        <f>COUNTIFS('Raw data yang sudah upload'!C:C,C2492,'Raw data yang sudah upload'!A:A,$I$3)</f>
        <v>1</v>
      </c>
      <c r="G2492" t="str">
        <f>IF(F2492=0,"Tidak Upload",IF(COUNTIFS('Raw data yang sudah upload'!C:C,C2492,'Raw data yang sudah upload'!A:A,$I$3,'Raw data yang sudah upload'!X:X,"YA")&gt;0,"Tepat Waktu","Terlambat"))</f>
        <v>Tepat Waktu</v>
      </c>
    </row>
    <row r="2493" spans="1:7">
      <c r="A2493" t="s">
        <v>777</v>
      </c>
      <c r="B2493" t="s">
        <v>4608</v>
      </c>
      <c r="C2493" t="s">
        <v>4609</v>
      </c>
      <c r="D2493" t="s">
        <v>29</v>
      </c>
      <c r="E2493" t="str">
        <f t="shared" si="38"/>
        <v>Tidak Upload</v>
      </c>
      <c r="F2493">
        <f>COUNTIFS('Raw data yang sudah upload'!C:C,C2493,'Raw data yang sudah upload'!A:A,$I$3)</f>
        <v>0</v>
      </c>
      <c r="G2493" t="str">
        <f>IF(F2493=0,"Tidak Upload",IF(COUNTIFS('Raw data yang sudah upload'!C:C,C2493,'Raw data yang sudah upload'!A:A,$I$3,'Raw data yang sudah upload'!X:X,"YA")&gt;0,"Tepat Waktu","Terlambat"))</f>
        <v>Tidak Upload</v>
      </c>
    </row>
    <row r="2494" spans="1:7">
      <c r="A2494" t="s">
        <v>588</v>
      </c>
      <c r="B2494" t="s">
        <v>4610</v>
      </c>
      <c r="C2494" t="s">
        <v>4611</v>
      </c>
      <c r="D2494" t="s">
        <v>7</v>
      </c>
      <c r="E2494" t="str">
        <f t="shared" si="38"/>
        <v>Sudah Upload</v>
      </c>
      <c r="F2494">
        <f>COUNTIFS('Raw data yang sudah upload'!C:C,C2494,'Raw data yang sudah upload'!A:A,$I$3)</f>
        <v>1</v>
      </c>
      <c r="G2494" t="str">
        <f>IF(F2494=0,"Tidak Upload",IF(COUNTIFS('Raw data yang sudah upload'!C:C,C2494,'Raw data yang sudah upload'!A:A,$I$3,'Raw data yang sudah upload'!X:X,"YA")&gt;0,"Tepat Waktu","Terlambat"))</f>
        <v>Tepat Waktu</v>
      </c>
    </row>
    <row r="2495" spans="1:7">
      <c r="A2495" t="s">
        <v>413</v>
      </c>
      <c r="B2495" t="s">
        <v>4612</v>
      </c>
      <c r="C2495" t="s">
        <v>4613</v>
      </c>
      <c r="D2495" t="s">
        <v>7</v>
      </c>
      <c r="E2495" t="str">
        <f t="shared" si="38"/>
        <v>Sudah Upload</v>
      </c>
      <c r="F2495">
        <f>COUNTIFS('Raw data yang sudah upload'!C:C,C2495,'Raw data yang sudah upload'!A:A,$I$3)</f>
        <v>1</v>
      </c>
      <c r="G2495" t="str">
        <f>IF(F2495=0,"Tidak Upload",IF(COUNTIFS('Raw data yang sudah upload'!C:C,C2495,'Raw data yang sudah upload'!A:A,$I$3,'Raw data yang sudah upload'!X:X,"YA")&gt;0,"Tepat Waktu","Terlambat"))</f>
        <v>Tepat Waktu</v>
      </c>
    </row>
    <row r="2496" spans="1:7">
      <c r="A2496" t="s">
        <v>413</v>
      </c>
      <c r="B2496" t="s">
        <v>4614</v>
      </c>
      <c r="C2496" t="s">
        <v>4615</v>
      </c>
      <c r="D2496" t="s">
        <v>7</v>
      </c>
      <c r="E2496" t="str">
        <f t="shared" si="38"/>
        <v>Sudah Upload</v>
      </c>
      <c r="F2496">
        <f>COUNTIFS('Raw data yang sudah upload'!C:C,C2496,'Raw data yang sudah upload'!A:A,$I$3)</f>
        <v>1</v>
      </c>
      <c r="G2496" t="str">
        <f>IF(F2496=0,"Tidak Upload",IF(COUNTIFS('Raw data yang sudah upload'!C:C,C2496,'Raw data yang sudah upload'!A:A,$I$3,'Raw data yang sudah upload'!X:X,"YA")&gt;0,"Tepat Waktu","Terlambat"))</f>
        <v>Tepat Waktu</v>
      </c>
    </row>
    <row r="2497" spans="1:7">
      <c r="A2497" t="s">
        <v>588</v>
      </c>
      <c r="B2497" t="s">
        <v>4616</v>
      </c>
      <c r="C2497" t="s">
        <v>4617</v>
      </c>
      <c r="D2497" t="s">
        <v>7</v>
      </c>
      <c r="E2497" t="str">
        <f t="shared" si="38"/>
        <v>Sudah Upload</v>
      </c>
      <c r="F2497">
        <f>COUNTIFS('Raw data yang sudah upload'!C:C,C2497,'Raw data yang sudah upload'!A:A,$I$3)</f>
        <v>1</v>
      </c>
      <c r="G2497" t="str">
        <f>IF(F2497=0,"Tidak Upload",IF(COUNTIFS('Raw data yang sudah upload'!C:C,C2497,'Raw data yang sudah upload'!A:A,$I$3,'Raw data yang sudah upload'!X:X,"YA")&gt;0,"Tepat Waktu","Terlambat"))</f>
        <v>Tepat Waktu</v>
      </c>
    </row>
    <row r="2498" spans="1:7">
      <c r="A2498" t="s">
        <v>565</v>
      </c>
      <c r="B2498" t="s">
        <v>4618</v>
      </c>
      <c r="C2498" t="s">
        <v>4619</v>
      </c>
      <c r="D2498" t="s">
        <v>7</v>
      </c>
      <c r="E2498" t="str">
        <f t="shared" si="38"/>
        <v>Sudah Upload</v>
      </c>
      <c r="F2498">
        <f>COUNTIFS('Raw data yang sudah upload'!C:C,C2498,'Raw data yang sudah upload'!A:A,$I$3)</f>
        <v>1</v>
      </c>
      <c r="G2498" t="str">
        <f>IF(F2498=0,"Tidak Upload",IF(COUNTIFS('Raw data yang sudah upload'!C:C,C2498,'Raw data yang sudah upload'!A:A,$I$3,'Raw data yang sudah upload'!X:X,"YA")&gt;0,"Tepat Waktu","Terlambat"))</f>
        <v>Tepat Waktu</v>
      </c>
    </row>
    <row r="2499" spans="1:7">
      <c r="A2499" t="s">
        <v>588</v>
      </c>
      <c r="B2499" t="s">
        <v>4620</v>
      </c>
      <c r="C2499" t="s">
        <v>4621</v>
      </c>
      <c r="D2499" t="s">
        <v>7</v>
      </c>
      <c r="E2499" t="str">
        <f t="shared" si="38"/>
        <v>Tidak Upload</v>
      </c>
      <c r="F2499">
        <f>COUNTIFS('Raw data yang sudah upload'!C:C,C2499,'Raw data yang sudah upload'!A:A,$I$3)</f>
        <v>0</v>
      </c>
      <c r="G2499" t="str">
        <f>IF(F2499=0,"Tidak Upload",IF(COUNTIFS('Raw data yang sudah upload'!C:C,C2499,'Raw data yang sudah upload'!A:A,$I$3,'Raw data yang sudah upload'!X:X,"YA")&gt;0,"Tepat Waktu","Terlambat"))</f>
        <v>Tidak Upload</v>
      </c>
    </row>
    <row r="2500" spans="1:7">
      <c r="A2500" t="s">
        <v>565</v>
      </c>
      <c r="B2500" t="s">
        <v>4622</v>
      </c>
      <c r="C2500" t="s">
        <v>4623</v>
      </c>
      <c r="D2500" t="s">
        <v>29</v>
      </c>
      <c r="E2500" t="str">
        <f t="shared" ref="E2500:E2563" si="39">IF(F2500=0,"Tidak Upload","Sudah Upload")</f>
        <v>Tidak Upload</v>
      </c>
      <c r="F2500">
        <f>COUNTIFS('Raw data yang sudah upload'!C:C,C2500,'Raw data yang sudah upload'!A:A,$I$3)</f>
        <v>0</v>
      </c>
      <c r="G2500" t="str">
        <f>IF(F2500=0,"Tidak Upload",IF(COUNTIFS('Raw data yang sudah upload'!C:C,C2500,'Raw data yang sudah upload'!A:A,$I$3,'Raw data yang sudah upload'!X:X,"YA")&gt;0,"Tepat Waktu","Terlambat"))</f>
        <v>Tidak Upload</v>
      </c>
    </row>
    <row r="2501" spans="1:7">
      <c r="A2501" t="s">
        <v>453</v>
      </c>
      <c r="B2501" t="s">
        <v>4624</v>
      </c>
      <c r="C2501" t="s">
        <v>4625</v>
      </c>
      <c r="D2501" t="s">
        <v>29</v>
      </c>
      <c r="E2501" t="str">
        <f t="shared" si="39"/>
        <v>Tidak Upload</v>
      </c>
      <c r="F2501">
        <f>COUNTIFS('Raw data yang sudah upload'!C:C,C2501,'Raw data yang sudah upload'!A:A,$I$3)</f>
        <v>0</v>
      </c>
      <c r="G2501" t="str">
        <f>IF(F2501=0,"Tidak Upload",IF(COUNTIFS('Raw data yang sudah upload'!C:C,C2501,'Raw data yang sudah upload'!A:A,$I$3,'Raw data yang sudah upload'!X:X,"YA")&gt;0,"Tepat Waktu","Terlambat"))</f>
        <v>Tidak Upload</v>
      </c>
    </row>
    <row r="2502" spans="1:7">
      <c r="A2502" t="s">
        <v>26</v>
      </c>
      <c r="B2502" t="s">
        <v>4626</v>
      </c>
      <c r="C2502" t="s">
        <v>4627</v>
      </c>
      <c r="D2502" t="s">
        <v>29</v>
      </c>
      <c r="E2502" t="str">
        <f t="shared" si="39"/>
        <v>Tidak Upload</v>
      </c>
      <c r="F2502">
        <f>COUNTIFS('Raw data yang sudah upload'!C:C,C2502,'Raw data yang sudah upload'!A:A,$I$3)</f>
        <v>0</v>
      </c>
      <c r="G2502" t="str">
        <f>IF(F2502=0,"Tidak Upload",IF(COUNTIFS('Raw data yang sudah upload'!C:C,C2502,'Raw data yang sudah upload'!A:A,$I$3,'Raw data yang sudah upload'!X:X,"YA")&gt;0,"Tepat Waktu","Terlambat"))</f>
        <v>Tidak Upload</v>
      </c>
    </row>
    <row r="2503" spans="1:7">
      <c r="A2503" t="s">
        <v>565</v>
      </c>
      <c r="B2503" t="s">
        <v>4628</v>
      </c>
      <c r="C2503" t="s">
        <v>4629</v>
      </c>
      <c r="D2503" t="s">
        <v>29</v>
      </c>
      <c r="E2503" t="str">
        <f t="shared" si="39"/>
        <v>Tidak Upload</v>
      </c>
      <c r="F2503">
        <f>COUNTIFS('Raw data yang sudah upload'!C:C,C2503,'Raw data yang sudah upload'!A:A,$I$3)</f>
        <v>0</v>
      </c>
      <c r="G2503" t="str">
        <f>IF(F2503=0,"Tidak Upload",IF(COUNTIFS('Raw data yang sudah upload'!C:C,C2503,'Raw data yang sudah upload'!A:A,$I$3,'Raw data yang sudah upload'!X:X,"YA")&gt;0,"Tepat Waktu","Terlambat"))</f>
        <v>Tidak Upload</v>
      </c>
    </row>
    <row r="2504" spans="1:7">
      <c r="A2504" t="s">
        <v>777</v>
      </c>
      <c r="B2504" t="s">
        <v>4630</v>
      </c>
      <c r="C2504" t="s">
        <v>4631</v>
      </c>
      <c r="D2504" t="s">
        <v>29</v>
      </c>
      <c r="E2504" t="str">
        <f t="shared" si="39"/>
        <v>Tidak Upload</v>
      </c>
      <c r="F2504">
        <f>COUNTIFS('Raw data yang sudah upload'!C:C,C2504,'Raw data yang sudah upload'!A:A,$I$3)</f>
        <v>0</v>
      </c>
      <c r="G2504" t="str">
        <f>IF(F2504=0,"Tidak Upload",IF(COUNTIFS('Raw data yang sudah upload'!C:C,C2504,'Raw data yang sudah upload'!A:A,$I$3,'Raw data yang sudah upload'!X:X,"YA")&gt;0,"Tepat Waktu","Terlambat"))</f>
        <v>Tidak Upload</v>
      </c>
    </row>
    <row r="2505" spans="1:7">
      <c r="A2505" t="s">
        <v>565</v>
      </c>
      <c r="B2505" t="s">
        <v>4632</v>
      </c>
      <c r="C2505" t="s">
        <v>4633</v>
      </c>
      <c r="D2505" t="s">
        <v>29</v>
      </c>
      <c r="E2505" t="str">
        <f t="shared" si="39"/>
        <v>Tidak Upload</v>
      </c>
      <c r="F2505">
        <f>COUNTIFS('Raw data yang sudah upload'!C:C,C2505,'Raw data yang sudah upload'!A:A,$I$3)</f>
        <v>0</v>
      </c>
      <c r="G2505" t="str">
        <f>IF(F2505=0,"Tidak Upload",IF(COUNTIFS('Raw data yang sudah upload'!C:C,C2505,'Raw data yang sudah upload'!A:A,$I$3,'Raw data yang sudah upload'!X:X,"YA")&gt;0,"Tepat Waktu","Terlambat"))</f>
        <v>Tidak Upload</v>
      </c>
    </row>
    <row r="2506" spans="1:7">
      <c r="A2506" t="s">
        <v>565</v>
      </c>
      <c r="B2506" t="s">
        <v>4634</v>
      </c>
      <c r="C2506" t="s">
        <v>4635</v>
      </c>
      <c r="D2506" t="s">
        <v>4636</v>
      </c>
      <c r="E2506" t="str">
        <f t="shared" si="39"/>
        <v>Sudah Upload</v>
      </c>
      <c r="F2506">
        <f>COUNTIFS('Raw data yang sudah upload'!C:C,C2506,'Raw data yang sudah upload'!A:A,$I$3)</f>
        <v>1</v>
      </c>
      <c r="G2506" t="str">
        <f>IF(F2506=0,"Tidak Upload",IF(COUNTIFS('Raw data yang sudah upload'!C:C,C2506,'Raw data yang sudah upload'!A:A,$I$3,'Raw data yang sudah upload'!X:X,"YA")&gt;0,"Tepat Waktu","Terlambat"))</f>
        <v>Tepat Waktu</v>
      </c>
    </row>
    <row r="2507" spans="1:7">
      <c r="A2507" t="s">
        <v>432</v>
      </c>
      <c r="B2507" t="s">
        <v>4637</v>
      </c>
      <c r="C2507" t="s">
        <v>4638</v>
      </c>
      <c r="D2507" t="s">
        <v>29</v>
      </c>
      <c r="E2507" t="str">
        <f t="shared" si="39"/>
        <v>Tidak Upload</v>
      </c>
      <c r="F2507">
        <f>COUNTIFS('Raw data yang sudah upload'!C:C,C2507,'Raw data yang sudah upload'!A:A,$I$3)</f>
        <v>0</v>
      </c>
      <c r="G2507" t="str">
        <f>IF(F2507=0,"Tidak Upload",IF(COUNTIFS('Raw data yang sudah upload'!C:C,C2507,'Raw data yang sudah upload'!A:A,$I$3,'Raw data yang sudah upload'!X:X,"YA")&gt;0,"Tepat Waktu","Terlambat"))</f>
        <v>Tidak Upload</v>
      </c>
    </row>
    <row r="2508" spans="1:7">
      <c r="A2508" t="s">
        <v>848</v>
      </c>
      <c r="B2508" t="s">
        <v>4639</v>
      </c>
      <c r="C2508" t="s">
        <v>4640</v>
      </c>
      <c r="D2508" t="s">
        <v>29</v>
      </c>
      <c r="E2508" t="str">
        <f t="shared" si="39"/>
        <v>Tidak Upload</v>
      </c>
      <c r="F2508">
        <f>COUNTIFS('Raw data yang sudah upload'!C:C,C2508,'Raw data yang sudah upload'!A:A,$I$3)</f>
        <v>0</v>
      </c>
      <c r="G2508" t="str">
        <f>IF(F2508=0,"Tidak Upload",IF(COUNTIFS('Raw data yang sudah upload'!C:C,C2508,'Raw data yang sudah upload'!A:A,$I$3,'Raw data yang sudah upload'!X:X,"YA")&gt;0,"Tepat Waktu","Terlambat"))</f>
        <v>Tidak Upload</v>
      </c>
    </row>
    <row r="2509" spans="1:7">
      <c r="A2509" t="s">
        <v>848</v>
      </c>
      <c r="B2509" t="s">
        <v>4641</v>
      </c>
      <c r="C2509" t="s">
        <v>4642</v>
      </c>
      <c r="D2509" t="s">
        <v>29</v>
      </c>
      <c r="E2509" t="str">
        <f t="shared" si="39"/>
        <v>Tidak Upload</v>
      </c>
      <c r="F2509">
        <f>COUNTIFS('Raw data yang sudah upload'!C:C,C2509,'Raw data yang sudah upload'!A:A,$I$3)</f>
        <v>0</v>
      </c>
      <c r="G2509" t="str">
        <f>IF(F2509=0,"Tidak Upload",IF(COUNTIFS('Raw data yang sudah upload'!C:C,C2509,'Raw data yang sudah upload'!A:A,$I$3,'Raw data yang sudah upload'!X:X,"YA")&gt;0,"Tepat Waktu","Terlambat"))</f>
        <v>Tidak Upload</v>
      </c>
    </row>
    <row r="2510" spans="1:7">
      <c r="A2510" t="s">
        <v>565</v>
      </c>
      <c r="B2510" t="s">
        <v>4643</v>
      </c>
      <c r="C2510" t="s">
        <v>4644</v>
      </c>
      <c r="D2510" t="s">
        <v>29</v>
      </c>
      <c r="E2510" t="str">
        <f t="shared" si="39"/>
        <v>Sudah Upload</v>
      </c>
      <c r="F2510">
        <f>COUNTIFS('Raw data yang sudah upload'!C:C,C2510,'Raw data yang sudah upload'!A:A,$I$3)</f>
        <v>1</v>
      </c>
      <c r="G2510" t="str">
        <f>IF(F2510=0,"Tidak Upload",IF(COUNTIFS('Raw data yang sudah upload'!C:C,C2510,'Raw data yang sudah upload'!A:A,$I$3,'Raw data yang sudah upload'!X:X,"YA")&gt;0,"Tepat Waktu","Terlambat"))</f>
        <v>Tepat Waktu</v>
      </c>
    </row>
    <row r="2511" spans="1:7">
      <c r="A2511" t="s">
        <v>565</v>
      </c>
      <c r="B2511" t="s">
        <v>4645</v>
      </c>
      <c r="C2511" t="s">
        <v>4646</v>
      </c>
      <c r="D2511" t="s">
        <v>29</v>
      </c>
      <c r="E2511" t="str">
        <f t="shared" si="39"/>
        <v>Tidak Upload</v>
      </c>
      <c r="F2511">
        <f>COUNTIFS('Raw data yang sudah upload'!C:C,C2511,'Raw data yang sudah upload'!A:A,$I$3)</f>
        <v>0</v>
      </c>
      <c r="G2511" t="str">
        <f>IF(F2511=0,"Tidak Upload",IF(COUNTIFS('Raw data yang sudah upload'!C:C,C2511,'Raw data yang sudah upload'!A:A,$I$3,'Raw data yang sudah upload'!X:X,"YA")&gt;0,"Tepat Waktu","Terlambat"))</f>
        <v>Tidak Upload</v>
      </c>
    </row>
    <row r="2512" spans="1:7">
      <c r="A2512" t="s">
        <v>588</v>
      </c>
      <c r="B2512" t="s">
        <v>4647</v>
      </c>
      <c r="C2512" t="s">
        <v>4648</v>
      </c>
      <c r="D2512" t="s">
        <v>7</v>
      </c>
      <c r="E2512" t="str">
        <f t="shared" si="39"/>
        <v>Sudah Upload</v>
      </c>
      <c r="F2512">
        <f>COUNTIFS('Raw data yang sudah upload'!C:C,C2512,'Raw data yang sudah upload'!A:A,$I$3)</f>
        <v>1</v>
      </c>
      <c r="G2512" t="str">
        <f>IF(F2512=0,"Tidak Upload",IF(COUNTIFS('Raw data yang sudah upload'!C:C,C2512,'Raw data yang sudah upload'!A:A,$I$3,'Raw data yang sudah upload'!X:X,"YA")&gt;0,"Tepat Waktu","Terlambat"))</f>
        <v>Tepat Waktu</v>
      </c>
    </row>
    <row r="2513" spans="1:7">
      <c r="A2513" t="s">
        <v>853</v>
      </c>
      <c r="B2513" t="s">
        <v>4649</v>
      </c>
      <c r="C2513" t="s">
        <v>4650</v>
      </c>
      <c r="D2513" t="s">
        <v>7</v>
      </c>
      <c r="E2513" t="str">
        <f t="shared" si="39"/>
        <v>Sudah Upload</v>
      </c>
      <c r="F2513">
        <f>COUNTIFS('Raw data yang sudah upload'!C:C,C2513,'Raw data yang sudah upload'!A:A,$I$3)</f>
        <v>1</v>
      </c>
      <c r="G2513" t="str">
        <f>IF(F2513=0,"Tidak Upload",IF(COUNTIFS('Raw data yang sudah upload'!C:C,C2513,'Raw data yang sudah upload'!A:A,$I$3,'Raw data yang sudah upload'!X:X,"YA")&gt;0,"Tepat Waktu","Terlambat"))</f>
        <v>Tepat Waktu</v>
      </c>
    </row>
    <row r="2514" spans="1:7">
      <c r="A2514" t="s">
        <v>432</v>
      </c>
      <c r="B2514" t="s">
        <v>4651</v>
      </c>
      <c r="C2514" t="s">
        <v>4652</v>
      </c>
      <c r="D2514" t="s">
        <v>29</v>
      </c>
      <c r="E2514" t="str">
        <f t="shared" si="39"/>
        <v>Tidak Upload</v>
      </c>
      <c r="F2514">
        <f>COUNTIFS('Raw data yang sudah upload'!C:C,C2514,'Raw data yang sudah upload'!A:A,$I$3)</f>
        <v>0</v>
      </c>
      <c r="G2514" t="str">
        <f>IF(F2514=0,"Tidak Upload",IF(COUNTIFS('Raw data yang sudah upload'!C:C,C2514,'Raw data yang sudah upload'!A:A,$I$3,'Raw data yang sudah upload'!X:X,"YA")&gt;0,"Tepat Waktu","Terlambat"))</f>
        <v>Tidak Upload</v>
      </c>
    </row>
    <row r="2515" spans="1:7">
      <c r="A2515" t="s">
        <v>853</v>
      </c>
      <c r="B2515" t="s">
        <v>4653</v>
      </c>
      <c r="C2515" t="s">
        <v>4654</v>
      </c>
      <c r="D2515" t="s">
        <v>7</v>
      </c>
      <c r="E2515" t="str">
        <f t="shared" si="39"/>
        <v>Sudah Upload</v>
      </c>
      <c r="F2515">
        <f>COUNTIFS('Raw data yang sudah upload'!C:C,C2515,'Raw data yang sudah upload'!A:A,$I$3)</f>
        <v>1</v>
      </c>
      <c r="G2515" t="str">
        <f>IF(F2515=0,"Tidak Upload",IF(COUNTIFS('Raw data yang sudah upload'!C:C,C2515,'Raw data yang sudah upload'!A:A,$I$3,'Raw data yang sudah upload'!X:X,"YA")&gt;0,"Tepat Waktu","Terlambat"))</f>
        <v>Tepat Waktu</v>
      </c>
    </row>
    <row r="2516" spans="1:7">
      <c r="A2516" t="s">
        <v>26</v>
      </c>
      <c r="B2516" t="s">
        <v>4655</v>
      </c>
      <c r="C2516" t="s">
        <v>4656</v>
      </c>
      <c r="D2516" t="s">
        <v>7</v>
      </c>
      <c r="E2516" t="str">
        <f t="shared" si="39"/>
        <v>Sudah Upload</v>
      </c>
      <c r="F2516">
        <f>COUNTIFS('Raw data yang sudah upload'!C:C,C2516,'Raw data yang sudah upload'!A:A,$I$3)</f>
        <v>1</v>
      </c>
      <c r="G2516" t="str">
        <f>IF(F2516=0,"Tidak Upload",IF(COUNTIFS('Raw data yang sudah upload'!C:C,C2516,'Raw data yang sudah upload'!A:A,$I$3,'Raw data yang sudah upload'!X:X,"YA")&gt;0,"Tepat Waktu","Terlambat"))</f>
        <v>Tepat Waktu</v>
      </c>
    </row>
    <row r="2517" spans="1:7">
      <c r="A2517" t="s">
        <v>26</v>
      </c>
      <c r="B2517" t="s">
        <v>4657</v>
      </c>
      <c r="C2517" t="s">
        <v>4658</v>
      </c>
      <c r="D2517" t="s">
        <v>7</v>
      </c>
      <c r="E2517" t="str">
        <f t="shared" si="39"/>
        <v>Sudah Upload</v>
      </c>
      <c r="F2517">
        <f>COUNTIFS('Raw data yang sudah upload'!C:C,C2517,'Raw data yang sudah upload'!A:A,$I$3)</f>
        <v>1</v>
      </c>
      <c r="G2517" t="str">
        <f>IF(F2517=0,"Tidak Upload",IF(COUNTIFS('Raw data yang sudah upload'!C:C,C2517,'Raw data yang sudah upload'!A:A,$I$3,'Raw data yang sudah upload'!X:X,"YA")&gt;0,"Tepat Waktu","Terlambat"))</f>
        <v>Tepat Waktu</v>
      </c>
    </row>
    <row r="2518" spans="1:7">
      <c r="A2518" t="s">
        <v>1026</v>
      </c>
      <c r="B2518" t="s">
        <v>4659</v>
      </c>
      <c r="C2518" t="s">
        <v>4659</v>
      </c>
      <c r="D2518" t="s">
        <v>7</v>
      </c>
      <c r="E2518" t="str">
        <f t="shared" si="39"/>
        <v>Tidak Upload</v>
      </c>
      <c r="F2518">
        <f>COUNTIFS('Raw data yang sudah upload'!C:C,C2518,'Raw data yang sudah upload'!A:A,$I$3)</f>
        <v>0</v>
      </c>
      <c r="G2518" t="str">
        <f>IF(F2518=0,"Tidak Upload",IF(COUNTIFS('Raw data yang sudah upload'!C:C,C2518,'Raw data yang sudah upload'!A:A,$I$3,'Raw data yang sudah upload'!X:X,"YA")&gt;0,"Tepat Waktu","Terlambat"))</f>
        <v>Tidak Upload</v>
      </c>
    </row>
    <row r="2519" spans="1:7">
      <c r="A2519" t="s">
        <v>26</v>
      </c>
      <c r="B2519" t="s">
        <v>4660</v>
      </c>
      <c r="C2519" t="s">
        <v>4660</v>
      </c>
      <c r="D2519" t="s">
        <v>29</v>
      </c>
      <c r="E2519" t="str">
        <f t="shared" si="39"/>
        <v>Tidak Upload</v>
      </c>
      <c r="F2519">
        <f>COUNTIFS('Raw data yang sudah upload'!C:C,C2519,'Raw data yang sudah upload'!A:A,$I$3)</f>
        <v>0</v>
      </c>
      <c r="G2519" t="str">
        <f>IF(F2519=0,"Tidak Upload",IF(COUNTIFS('Raw data yang sudah upload'!C:C,C2519,'Raw data yang sudah upload'!A:A,$I$3,'Raw data yang sudah upload'!X:X,"YA")&gt;0,"Tepat Waktu","Terlambat"))</f>
        <v>Tidak Upload</v>
      </c>
    </row>
    <row r="2520" spans="1:7">
      <c r="A2520" t="s">
        <v>26</v>
      </c>
      <c r="B2520" t="s">
        <v>4661</v>
      </c>
      <c r="C2520" t="s">
        <v>4661</v>
      </c>
      <c r="D2520" t="s">
        <v>7</v>
      </c>
      <c r="E2520" t="str">
        <f t="shared" si="39"/>
        <v>Sudah Upload</v>
      </c>
      <c r="F2520">
        <f>COUNTIFS('Raw data yang sudah upload'!C:C,C2520,'Raw data yang sudah upload'!A:A,$I$3)</f>
        <v>1</v>
      </c>
      <c r="G2520" t="str">
        <f>IF(F2520=0,"Tidak Upload",IF(COUNTIFS('Raw data yang sudah upload'!C:C,C2520,'Raw data yang sudah upload'!A:A,$I$3,'Raw data yang sudah upload'!X:X,"YA")&gt;0,"Tepat Waktu","Terlambat"))</f>
        <v>Tepat Waktu</v>
      </c>
    </row>
    <row r="2521" spans="1:7">
      <c r="A2521" t="s">
        <v>561</v>
      </c>
      <c r="B2521" t="s">
        <v>4662</v>
      </c>
      <c r="C2521" t="s">
        <v>4663</v>
      </c>
      <c r="D2521" t="s">
        <v>7</v>
      </c>
      <c r="E2521" t="str">
        <f t="shared" si="39"/>
        <v>Sudah Upload</v>
      </c>
      <c r="F2521">
        <f>COUNTIFS('Raw data yang sudah upload'!C:C,C2521,'Raw data yang sudah upload'!A:A,$I$3)</f>
        <v>1</v>
      </c>
      <c r="G2521" t="str">
        <f>IF(F2521=0,"Tidak Upload",IF(COUNTIFS('Raw data yang sudah upload'!C:C,C2521,'Raw data yang sudah upload'!A:A,$I$3,'Raw data yang sudah upload'!X:X,"YA")&gt;0,"Tepat Waktu","Terlambat"))</f>
        <v>Tepat Waktu</v>
      </c>
    </row>
    <row r="2522" spans="1:7">
      <c r="A2522" t="s">
        <v>26</v>
      </c>
      <c r="B2522" t="s">
        <v>4664</v>
      </c>
      <c r="C2522" t="s">
        <v>4665</v>
      </c>
      <c r="D2522" t="s">
        <v>29</v>
      </c>
      <c r="E2522" t="str">
        <f t="shared" si="39"/>
        <v>Tidak Upload</v>
      </c>
      <c r="F2522">
        <f>COUNTIFS('Raw data yang sudah upload'!C:C,C2522,'Raw data yang sudah upload'!A:A,$I$3)</f>
        <v>0</v>
      </c>
      <c r="G2522" t="str">
        <f>IF(F2522=0,"Tidak Upload",IF(COUNTIFS('Raw data yang sudah upload'!C:C,C2522,'Raw data yang sudah upload'!A:A,$I$3,'Raw data yang sudah upload'!X:X,"YA")&gt;0,"Tepat Waktu","Terlambat"))</f>
        <v>Tidak Upload</v>
      </c>
    </row>
    <row r="2523" spans="1:7">
      <c r="A2523" t="s">
        <v>777</v>
      </c>
      <c r="B2523" t="s">
        <v>4666</v>
      </c>
      <c r="C2523" t="s">
        <v>4667</v>
      </c>
      <c r="D2523" t="s">
        <v>7</v>
      </c>
      <c r="E2523" t="str">
        <f t="shared" si="39"/>
        <v>Sudah Upload</v>
      </c>
      <c r="F2523">
        <f>COUNTIFS('Raw data yang sudah upload'!C:C,C2523,'Raw data yang sudah upload'!A:A,$I$3)</f>
        <v>1</v>
      </c>
      <c r="G2523" t="str">
        <f>IF(F2523=0,"Tidak Upload",IF(COUNTIFS('Raw data yang sudah upload'!C:C,C2523,'Raw data yang sudah upload'!A:A,$I$3,'Raw data yang sudah upload'!X:X,"YA")&gt;0,"Tepat Waktu","Terlambat"))</f>
        <v>Tepat Waktu</v>
      </c>
    </row>
    <row r="2524" spans="1:7">
      <c r="A2524" t="s">
        <v>26</v>
      </c>
      <c r="B2524" t="s">
        <v>4668</v>
      </c>
      <c r="C2524" t="s">
        <v>4669</v>
      </c>
      <c r="D2524" t="s">
        <v>7</v>
      </c>
      <c r="E2524" t="str">
        <f t="shared" si="39"/>
        <v>Sudah Upload</v>
      </c>
      <c r="F2524">
        <f>COUNTIFS('Raw data yang sudah upload'!C:C,C2524,'Raw data yang sudah upload'!A:A,$I$3)</f>
        <v>1</v>
      </c>
      <c r="G2524" t="str">
        <f>IF(F2524=0,"Tidak Upload",IF(COUNTIFS('Raw data yang sudah upload'!C:C,C2524,'Raw data yang sudah upload'!A:A,$I$3,'Raw data yang sudah upload'!X:X,"YA")&gt;0,"Tepat Waktu","Terlambat"))</f>
        <v>Tepat Waktu</v>
      </c>
    </row>
    <row r="2525" spans="1:7">
      <c r="A2525" t="s">
        <v>26</v>
      </c>
      <c r="B2525" t="s">
        <v>4670</v>
      </c>
      <c r="C2525" t="s">
        <v>4671</v>
      </c>
      <c r="D2525" t="s">
        <v>7</v>
      </c>
      <c r="E2525" t="str">
        <f t="shared" si="39"/>
        <v>Sudah Upload</v>
      </c>
      <c r="F2525">
        <f>COUNTIFS('Raw data yang sudah upload'!C:C,C2525,'Raw data yang sudah upload'!A:A,$I$3)</f>
        <v>1</v>
      </c>
      <c r="G2525" t="str">
        <f>IF(F2525=0,"Tidak Upload",IF(COUNTIFS('Raw data yang sudah upload'!C:C,C2525,'Raw data yang sudah upload'!A:A,$I$3,'Raw data yang sudah upload'!X:X,"YA")&gt;0,"Tepat Waktu","Terlambat"))</f>
        <v>Tepat Waktu</v>
      </c>
    </row>
    <row r="2526" spans="1:7">
      <c r="A2526" t="s">
        <v>26</v>
      </c>
      <c r="B2526" t="s">
        <v>4672</v>
      </c>
      <c r="C2526" t="s">
        <v>4673</v>
      </c>
      <c r="D2526" t="s">
        <v>7</v>
      </c>
      <c r="E2526" t="str">
        <f t="shared" si="39"/>
        <v>Sudah Upload</v>
      </c>
      <c r="F2526">
        <f>COUNTIFS('Raw data yang sudah upload'!C:C,C2526,'Raw data yang sudah upload'!A:A,$I$3)</f>
        <v>1</v>
      </c>
      <c r="G2526" t="str">
        <f>IF(F2526=0,"Tidak Upload",IF(COUNTIFS('Raw data yang sudah upload'!C:C,C2526,'Raw data yang sudah upload'!A:A,$I$3,'Raw data yang sudah upload'!X:X,"YA")&gt;0,"Tepat Waktu","Terlambat"))</f>
        <v>Tepat Waktu</v>
      </c>
    </row>
    <row r="2527" spans="1:7">
      <c r="A2527" t="s">
        <v>561</v>
      </c>
      <c r="B2527" t="s">
        <v>4674</v>
      </c>
      <c r="C2527" t="s">
        <v>4675</v>
      </c>
      <c r="D2527" t="s">
        <v>7</v>
      </c>
      <c r="E2527" t="str">
        <f t="shared" si="39"/>
        <v>Sudah Upload</v>
      </c>
      <c r="F2527">
        <f>COUNTIFS('Raw data yang sudah upload'!C:C,C2527,'Raw data yang sudah upload'!A:A,$I$3)</f>
        <v>1</v>
      </c>
      <c r="G2527" t="str">
        <f>IF(F2527=0,"Tidak Upload",IF(COUNTIFS('Raw data yang sudah upload'!C:C,C2527,'Raw data yang sudah upload'!A:A,$I$3,'Raw data yang sudah upload'!X:X,"YA")&gt;0,"Tepat Waktu","Terlambat"))</f>
        <v>Tepat Waktu</v>
      </c>
    </row>
    <row r="2528" spans="1:7">
      <c r="A2528" t="s">
        <v>588</v>
      </c>
      <c r="B2528" t="s">
        <v>4676</v>
      </c>
      <c r="C2528" t="s">
        <v>4677</v>
      </c>
      <c r="D2528" t="s">
        <v>7</v>
      </c>
      <c r="E2528" t="str">
        <f t="shared" si="39"/>
        <v>Sudah Upload</v>
      </c>
      <c r="F2528">
        <f>COUNTIFS('Raw data yang sudah upload'!C:C,C2528,'Raw data yang sudah upload'!A:A,$I$3)</f>
        <v>1</v>
      </c>
      <c r="G2528" t="str">
        <f>IF(F2528=0,"Tidak Upload",IF(COUNTIFS('Raw data yang sudah upload'!C:C,C2528,'Raw data yang sudah upload'!A:A,$I$3,'Raw data yang sudah upload'!X:X,"YA")&gt;0,"Tepat Waktu","Terlambat"))</f>
        <v>Tepat Waktu</v>
      </c>
    </row>
    <row r="2529" spans="1:7">
      <c r="A2529" t="s">
        <v>588</v>
      </c>
      <c r="B2529" t="s">
        <v>4678</v>
      </c>
      <c r="C2529" t="s">
        <v>4679</v>
      </c>
      <c r="D2529" t="s">
        <v>29</v>
      </c>
      <c r="E2529" t="str">
        <f t="shared" si="39"/>
        <v>Tidak Upload</v>
      </c>
      <c r="F2529">
        <f>COUNTIFS('Raw data yang sudah upload'!C:C,C2529,'Raw data yang sudah upload'!A:A,$I$3)</f>
        <v>0</v>
      </c>
      <c r="G2529" t="str">
        <f>IF(F2529=0,"Tidak Upload",IF(COUNTIFS('Raw data yang sudah upload'!C:C,C2529,'Raw data yang sudah upload'!A:A,$I$3,'Raw data yang sudah upload'!X:X,"YA")&gt;0,"Tepat Waktu","Terlambat"))</f>
        <v>Tidak Upload</v>
      </c>
    </row>
    <row r="2530" spans="1:7">
      <c r="A2530" t="s">
        <v>588</v>
      </c>
      <c r="B2530" t="s">
        <v>4680</v>
      </c>
      <c r="C2530" t="s">
        <v>4681</v>
      </c>
      <c r="D2530" t="s">
        <v>7</v>
      </c>
      <c r="E2530" t="str">
        <f t="shared" si="39"/>
        <v>Sudah Upload</v>
      </c>
      <c r="F2530">
        <f>COUNTIFS('Raw data yang sudah upload'!C:C,C2530,'Raw data yang sudah upload'!A:A,$I$3)</f>
        <v>1</v>
      </c>
      <c r="G2530" t="str">
        <f>IF(F2530=0,"Tidak Upload",IF(COUNTIFS('Raw data yang sudah upload'!C:C,C2530,'Raw data yang sudah upload'!A:A,$I$3,'Raw data yang sudah upload'!X:X,"YA")&gt;0,"Tepat Waktu","Terlambat"))</f>
        <v>Tepat Waktu</v>
      </c>
    </row>
    <row r="2531" spans="1:7">
      <c r="A2531" t="s">
        <v>413</v>
      </c>
      <c r="B2531" t="s">
        <v>4682</v>
      </c>
      <c r="C2531" t="s">
        <v>4683</v>
      </c>
      <c r="D2531" t="s">
        <v>7</v>
      </c>
      <c r="E2531" t="str">
        <f t="shared" si="39"/>
        <v>Sudah Upload</v>
      </c>
      <c r="F2531">
        <f>COUNTIFS('Raw data yang sudah upload'!C:C,C2531,'Raw data yang sudah upload'!A:A,$I$3)</f>
        <v>1</v>
      </c>
      <c r="G2531" t="str">
        <f>IF(F2531=0,"Tidak Upload",IF(COUNTIFS('Raw data yang sudah upload'!C:C,C2531,'Raw data yang sudah upload'!A:A,$I$3,'Raw data yang sudah upload'!X:X,"YA")&gt;0,"Tepat Waktu","Terlambat"))</f>
        <v>Tepat Waktu</v>
      </c>
    </row>
    <row r="2532" spans="1:7">
      <c r="A2532" t="s">
        <v>561</v>
      </c>
      <c r="B2532" t="s">
        <v>4684</v>
      </c>
      <c r="C2532" t="s">
        <v>4685</v>
      </c>
      <c r="D2532" t="s">
        <v>7</v>
      </c>
      <c r="E2532" t="str">
        <f t="shared" si="39"/>
        <v>Sudah Upload</v>
      </c>
      <c r="F2532">
        <f>COUNTIFS('Raw data yang sudah upload'!C:C,C2532,'Raw data yang sudah upload'!A:A,$I$3)</f>
        <v>1</v>
      </c>
      <c r="G2532" t="str">
        <f>IF(F2532=0,"Tidak Upload",IF(COUNTIFS('Raw data yang sudah upload'!C:C,C2532,'Raw data yang sudah upload'!A:A,$I$3,'Raw data yang sudah upload'!X:X,"YA")&gt;0,"Tepat Waktu","Terlambat"))</f>
        <v>Tepat Waktu</v>
      </c>
    </row>
    <row r="2533" spans="1:7">
      <c r="A2533" t="s">
        <v>229</v>
      </c>
      <c r="B2533" t="s">
        <v>4686</v>
      </c>
      <c r="C2533" t="s">
        <v>4687</v>
      </c>
      <c r="D2533" t="s">
        <v>7</v>
      </c>
      <c r="E2533" t="str">
        <f t="shared" si="39"/>
        <v>Sudah Upload</v>
      </c>
      <c r="F2533">
        <f>COUNTIFS('Raw data yang sudah upload'!C:C,C2533,'Raw data yang sudah upload'!A:A,$I$3)</f>
        <v>1</v>
      </c>
      <c r="G2533" t="str">
        <f>IF(F2533=0,"Tidak Upload",IF(COUNTIFS('Raw data yang sudah upload'!C:C,C2533,'Raw data yang sudah upload'!A:A,$I$3,'Raw data yang sudah upload'!X:X,"YA")&gt;0,"Tepat Waktu","Terlambat"))</f>
        <v>Tepat Waktu</v>
      </c>
    </row>
    <row r="2534" spans="1:7">
      <c r="A2534" t="s">
        <v>229</v>
      </c>
      <c r="B2534" t="s">
        <v>4688</v>
      </c>
      <c r="C2534" t="s">
        <v>4689</v>
      </c>
      <c r="D2534" t="s">
        <v>7</v>
      </c>
      <c r="E2534" t="str">
        <f t="shared" si="39"/>
        <v>Tidak Upload</v>
      </c>
      <c r="F2534">
        <f>COUNTIFS('Raw data yang sudah upload'!C:C,C2534,'Raw data yang sudah upload'!A:A,$I$3)</f>
        <v>0</v>
      </c>
      <c r="G2534" t="str">
        <f>IF(F2534=0,"Tidak Upload",IF(COUNTIFS('Raw data yang sudah upload'!C:C,C2534,'Raw data yang sudah upload'!A:A,$I$3,'Raw data yang sudah upload'!X:X,"YA")&gt;0,"Tepat Waktu","Terlambat"))</f>
        <v>Tidak Upload</v>
      </c>
    </row>
    <row r="2535" spans="1:7">
      <c r="A2535" t="s">
        <v>561</v>
      </c>
      <c r="B2535" t="s">
        <v>4690</v>
      </c>
      <c r="C2535" t="s">
        <v>4691</v>
      </c>
      <c r="D2535" t="s">
        <v>7</v>
      </c>
      <c r="E2535" t="str">
        <f t="shared" si="39"/>
        <v>Sudah Upload</v>
      </c>
      <c r="F2535">
        <f>COUNTIFS('Raw data yang sudah upload'!C:C,C2535,'Raw data yang sudah upload'!A:A,$I$3)</f>
        <v>1</v>
      </c>
      <c r="G2535" t="str">
        <f>IF(F2535=0,"Tidak Upload",IF(COUNTIFS('Raw data yang sudah upload'!C:C,C2535,'Raw data yang sudah upload'!A:A,$I$3,'Raw data yang sudah upload'!X:X,"YA")&gt;0,"Tepat Waktu","Terlambat"))</f>
        <v>Tepat Waktu</v>
      </c>
    </row>
    <row r="2536" spans="1:7">
      <c r="A2536" t="s">
        <v>561</v>
      </c>
      <c r="B2536" t="s">
        <v>4692</v>
      </c>
      <c r="C2536" t="s">
        <v>4693</v>
      </c>
      <c r="D2536" t="s">
        <v>7</v>
      </c>
      <c r="E2536" t="str">
        <f t="shared" si="39"/>
        <v>Sudah Upload</v>
      </c>
      <c r="F2536">
        <f>COUNTIFS('Raw data yang sudah upload'!C:C,C2536,'Raw data yang sudah upload'!A:A,$I$3)</f>
        <v>1</v>
      </c>
      <c r="G2536" t="str">
        <f>IF(F2536=0,"Tidak Upload",IF(COUNTIFS('Raw data yang sudah upload'!C:C,C2536,'Raw data yang sudah upload'!A:A,$I$3,'Raw data yang sudah upload'!X:X,"YA")&gt;0,"Tepat Waktu","Terlambat"))</f>
        <v>Tepat Waktu</v>
      </c>
    </row>
    <row r="2537" spans="1:7">
      <c r="A2537" t="s">
        <v>561</v>
      </c>
      <c r="B2537" t="s">
        <v>4694</v>
      </c>
      <c r="C2537" t="s">
        <v>4695</v>
      </c>
      <c r="D2537" t="s">
        <v>7</v>
      </c>
      <c r="E2537" t="str">
        <f t="shared" si="39"/>
        <v>Sudah Upload</v>
      </c>
      <c r="F2537">
        <f>COUNTIFS('Raw data yang sudah upload'!C:C,C2537,'Raw data yang sudah upload'!A:A,$I$3)</f>
        <v>1</v>
      </c>
      <c r="G2537" t="str">
        <f>IF(F2537=0,"Tidak Upload",IF(COUNTIFS('Raw data yang sudah upload'!C:C,C2537,'Raw data yang sudah upload'!A:A,$I$3,'Raw data yang sudah upload'!X:X,"YA")&gt;0,"Tepat Waktu","Terlambat"))</f>
        <v>Tepat Waktu</v>
      </c>
    </row>
    <row r="2538" spans="1:7">
      <c r="A2538" t="s">
        <v>561</v>
      </c>
      <c r="B2538" t="s">
        <v>4696</v>
      </c>
      <c r="C2538" t="s">
        <v>4697</v>
      </c>
      <c r="D2538" t="s">
        <v>7</v>
      </c>
      <c r="E2538" t="str">
        <f t="shared" si="39"/>
        <v>Sudah Upload</v>
      </c>
      <c r="F2538">
        <f>COUNTIFS('Raw data yang sudah upload'!C:C,C2538,'Raw data yang sudah upload'!A:A,$I$3)</f>
        <v>1</v>
      </c>
      <c r="G2538" t="str">
        <f>IF(F2538=0,"Tidak Upload",IF(COUNTIFS('Raw data yang sudah upload'!C:C,C2538,'Raw data yang sudah upload'!A:A,$I$3,'Raw data yang sudah upload'!X:X,"YA")&gt;0,"Tepat Waktu","Terlambat"))</f>
        <v>Tepat Waktu</v>
      </c>
    </row>
    <row r="2539" spans="1:7">
      <c r="A2539" t="s">
        <v>561</v>
      </c>
      <c r="B2539" t="s">
        <v>4698</v>
      </c>
      <c r="C2539" t="s">
        <v>4699</v>
      </c>
      <c r="D2539" t="s">
        <v>7</v>
      </c>
      <c r="E2539" t="str">
        <f t="shared" si="39"/>
        <v>Sudah Upload</v>
      </c>
      <c r="F2539">
        <f>COUNTIFS('Raw data yang sudah upload'!C:C,C2539,'Raw data yang sudah upload'!A:A,$I$3)</f>
        <v>1</v>
      </c>
      <c r="G2539" t="str">
        <f>IF(F2539=0,"Tidak Upload",IF(COUNTIFS('Raw data yang sudah upload'!C:C,C2539,'Raw data yang sudah upload'!A:A,$I$3,'Raw data yang sudah upload'!X:X,"YA")&gt;0,"Tepat Waktu","Terlambat"))</f>
        <v>Tepat Waktu</v>
      </c>
    </row>
    <row r="2540" spans="1:7">
      <c r="A2540" t="s">
        <v>561</v>
      </c>
      <c r="B2540" t="s">
        <v>4700</v>
      </c>
      <c r="C2540" t="s">
        <v>4701</v>
      </c>
      <c r="D2540" t="s">
        <v>7</v>
      </c>
      <c r="E2540" t="str">
        <f t="shared" si="39"/>
        <v>Sudah Upload</v>
      </c>
      <c r="F2540">
        <f>COUNTIFS('Raw data yang sudah upload'!C:C,C2540,'Raw data yang sudah upload'!A:A,$I$3)</f>
        <v>1</v>
      </c>
      <c r="G2540" t="str">
        <f>IF(F2540=0,"Tidak Upload",IF(COUNTIFS('Raw data yang sudah upload'!C:C,C2540,'Raw data yang sudah upload'!A:A,$I$3,'Raw data yang sudah upload'!X:X,"YA")&gt;0,"Tepat Waktu","Terlambat"))</f>
        <v>Tepat Waktu</v>
      </c>
    </row>
    <row r="2541" spans="1:7">
      <c r="A2541" t="s">
        <v>561</v>
      </c>
      <c r="B2541" t="s">
        <v>4702</v>
      </c>
      <c r="C2541" t="s">
        <v>4703</v>
      </c>
      <c r="D2541" t="s">
        <v>7</v>
      </c>
      <c r="E2541" t="str">
        <f t="shared" si="39"/>
        <v>Sudah Upload</v>
      </c>
      <c r="F2541">
        <f>COUNTIFS('Raw data yang sudah upload'!C:C,C2541,'Raw data yang sudah upload'!A:A,$I$3)</f>
        <v>1</v>
      </c>
      <c r="G2541" t="str">
        <f>IF(F2541=0,"Tidak Upload",IF(COUNTIFS('Raw data yang sudah upload'!C:C,C2541,'Raw data yang sudah upload'!A:A,$I$3,'Raw data yang sudah upload'!X:X,"YA")&gt;0,"Tepat Waktu","Terlambat"))</f>
        <v>Tepat Waktu</v>
      </c>
    </row>
    <row r="2542" spans="1:7">
      <c r="A2542" t="s">
        <v>26</v>
      </c>
      <c r="B2542" t="s">
        <v>4704</v>
      </c>
      <c r="C2542" t="s">
        <v>4705</v>
      </c>
      <c r="D2542" t="s">
        <v>7</v>
      </c>
      <c r="E2542" t="str">
        <f t="shared" si="39"/>
        <v>Sudah Upload</v>
      </c>
      <c r="F2542">
        <f>COUNTIFS('Raw data yang sudah upload'!C:C,C2542,'Raw data yang sudah upload'!A:A,$I$3)</f>
        <v>1</v>
      </c>
      <c r="G2542" t="str">
        <f>IF(F2542=0,"Tidak Upload",IF(COUNTIFS('Raw data yang sudah upload'!C:C,C2542,'Raw data yang sudah upload'!A:A,$I$3,'Raw data yang sudah upload'!X:X,"YA")&gt;0,"Tepat Waktu","Terlambat"))</f>
        <v>Tepat Waktu</v>
      </c>
    </row>
    <row r="2543" spans="1:7">
      <c r="A2543" t="s">
        <v>561</v>
      </c>
      <c r="B2543" t="s">
        <v>4706</v>
      </c>
      <c r="C2543" t="s">
        <v>4707</v>
      </c>
      <c r="D2543" t="s">
        <v>7</v>
      </c>
      <c r="E2543" t="str">
        <f t="shared" si="39"/>
        <v>Sudah Upload</v>
      </c>
      <c r="F2543">
        <f>COUNTIFS('Raw data yang sudah upload'!C:C,C2543,'Raw data yang sudah upload'!A:A,$I$3)</f>
        <v>1</v>
      </c>
      <c r="G2543" t="str">
        <f>IF(F2543=0,"Tidak Upload",IF(COUNTIFS('Raw data yang sudah upload'!C:C,C2543,'Raw data yang sudah upload'!A:A,$I$3,'Raw data yang sudah upload'!X:X,"YA")&gt;0,"Tepat Waktu","Terlambat"))</f>
        <v>Tepat Waktu</v>
      </c>
    </row>
    <row r="2544" spans="1:7">
      <c r="A2544" t="s">
        <v>561</v>
      </c>
      <c r="B2544" t="s">
        <v>4708</v>
      </c>
      <c r="C2544" t="s">
        <v>4709</v>
      </c>
      <c r="D2544" t="s">
        <v>7</v>
      </c>
      <c r="E2544" t="str">
        <f t="shared" si="39"/>
        <v>Sudah Upload</v>
      </c>
      <c r="F2544">
        <f>COUNTIFS('Raw data yang sudah upload'!C:C,C2544,'Raw data yang sudah upload'!A:A,$I$3)</f>
        <v>1</v>
      </c>
      <c r="G2544" t="str">
        <f>IF(F2544=0,"Tidak Upload",IF(COUNTIFS('Raw data yang sudah upload'!C:C,C2544,'Raw data yang sudah upload'!A:A,$I$3,'Raw data yang sudah upload'!X:X,"YA")&gt;0,"Tepat Waktu","Terlambat"))</f>
        <v>Tepat Waktu</v>
      </c>
    </row>
    <row r="2545" spans="1:7">
      <c r="A2545" t="s">
        <v>561</v>
      </c>
      <c r="B2545" t="s">
        <v>4710</v>
      </c>
      <c r="C2545" t="s">
        <v>4711</v>
      </c>
      <c r="D2545" t="s">
        <v>7</v>
      </c>
      <c r="E2545" t="str">
        <f t="shared" si="39"/>
        <v>Sudah Upload</v>
      </c>
      <c r="F2545">
        <f>COUNTIFS('Raw data yang sudah upload'!C:C,C2545,'Raw data yang sudah upload'!A:A,$I$3)</f>
        <v>1</v>
      </c>
      <c r="G2545" t="str">
        <f>IF(F2545=0,"Tidak Upload",IF(COUNTIFS('Raw data yang sudah upload'!C:C,C2545,'Raw data yang sudah upload'!A:A,$I$3,'Raw data yang sudah upload'!X:X,"YA")&gt;0,"Tepat Waktu","Terlambat"))</f>
        <v>Tepat Waktu</v>
      </c>
    </row>
    <row r="2546" spans="1:7">
      <c r="A2546" t="s">
        <v>561</v>
      </c>
      <c r="B2546" t="s">
        <v>4712</v>
      </c>
      <c r="C2546" t="s">
        <v>4713</v>
      </c>
      <c r="D2546" t="s">
        <v>7</v>
      </c>
      <c r="E2546" t="str">
        <f t="shared" si="39"/>
        <v>Sudah Upload</v>
      </c>
      <c r="F2546">
        <f>COUNTIFS('Raw data yang sudah upload'!C:C,C2546,'Raw data yang sudah upload'!A:A,$I$3)</f>
        <v>1</v>
      </c>
      <c r="G2546" t="str">
        <f>IF(F2546=0,"Tidak Upload",IF(COUNTIFS('Raw data yang sudah upload'!C:C,C2546,'Raw data yang sudah upload'!A:A,$I$3,'Raw data yang sudah upload'!X:X,"YA")&gt;0,"Tepat Waktu","Terlambat"))</f>
        <v>Tepat Waktu</v>
      </c>
    </row>
    <row r="2547" spans="1:7">
      <c r="A2547" t="s">
        <v>777</v>
      </c>
      <c r="B2547" t="s">
        <v>4714</v>
      </c>
      <c r="C2547" t="s">
        <v>4715</v>
      </c>
      <c r="D2547" t="s">
        <v>29</v>
      </c>
      <c r="E2547" t="str">
        <f t="shared" si="39"/>
        <v>Tidak Upload</v>
      </c>
      <c r="F2547">
        <f>COUNTIFS('Raw data yang sudah upload'!C:C,C2547,'Raw data yang sudah upload'!A:A,$I$3)</f>
        <v>0</v>
      </c>
      <c r="G2547" t="str">
        <f>IF(F2547=0,"Tidak Upload",IF(COUNTIFS('Raw data yang sudah upload'!C:C,C2547,'Raw data yang sudah upload'!A:A,$I$3,'Raw data yang sudah upload'!X:X,"YA")&gt;0,"Tepat Waktu","Terlambat"))</f>
        <v>Tidak Upload</v>
      </c>
    </row>
    <row r="2548" spans="1:7">
      <c r="A2548" t="s">
        <v>777</v>
      </c>
      <c r="B2548" t="s">
        <v>4716</v>
      </c>
      <c r="C2548" t="s">
        <v>4717</v>
      </c>
      <c r="D2548" t="s">
        <v>7</v>
      </c>
      <c r="E2548" t="str">
        <f t="shared" si="39"/>
        <v>Sudah Upload</v>
      </c>
      <c r="F2548">
        <f>COUNTIFS('Raw data yang sudah upload'!C:C,C2548,'Raw data yang sudah upload'!A:A,$I$3)</f>
        <v>1</v>
      </c>
      <c r="G2548" t="str">
        <f>IF(F2548=0,"Tidak Upload",IF(COUNTIFS('Raw data yang sudah upload'!C:C,C2548,'Raw data yang sudah upload'!A:A,$I$3,'Raw data yang sudah upload'!X:X,"YA")&gt;0,"Tepat Waktu","Terlambat"))</f>
        <v>Tepat Waktu</v>
      </c>
    </row>
    <row r="2549" spans="1:7">
      <c r="A2549" t="s">
        <v>777</v>
      </c>
      <c r="B2549" t="s">
        <v>4718</v>
      </c>
      <c r="C2549" t="s">
        <v>4719</v>
      </c>
      <c r="D2549" t="s">
        <v>29</v>
      </c>
      <c r="E2549" t="str">
        <f t="shared" si="39"/>
        <v>Tidak Upload</v>
      </c>
      <c r="F2549">
        <f>COUNTIFS('Raw data yang sudah upload'!C:C,C2549,'Raw data yang sudah upload'!A:A,$I$3)</f>
        <v>0</v>
      </c>
      <c r="G2549" t="str">
        <f>IF(F2549=0,"Tidak Upload",IF(COUNTIFS('Raw data yang sudah upload'!C:C,C2549,'Raw data yang sudah upload'!A:A,$I$3,'Raw data yang sudah upload'!X:X,"YA")&gt;0,"Tepat Waktu","Terlambat"))</f>
        <v>Tidak Upload</v>
      </c>
    </row>
    <row r="2550" spans="1:7">
      <c r="A2550" t="s">
        <v>777</v>
      </c>
      <c r="B2550" t="s">
        <v>4720</v>
      </c>
      <c r="C2550" t="s">
        <v>4721</v>
      </c>
      <c r="D2550" t="s">
        <v>7</v>
      </c>
      <c r="E2550" t="str">
        <f t="shared" si="39"/>
        <v>Sudah Upload</v>
      </c>
      <c r="F2550">
        <f>COUNTIFS('Raw data yang sudah upload'!C:C,C2550,'Raw data yang sudah upload'!A:A,$I$3)</f>
        <v>1</v>
      </c>
      <c r="G2550" t="str">
        <f>IF(F2550=0,"Tidak Upload",IF(COUNTIFS('Raw data yang sudah upload'!C:C,C2550,'Raw data yang sudah upload'!A:A,$I$3,'Raw data yang sudah upload'!X:X,"YA")&gt;0,"Tepat Waktu","Terlambat"))</f>
        <v>Tepat Waktu</v>
      </c>
    </row>
    <row r="2551" spans="1:7">
      <c r="A2551" t="s">
        <v>928</v>
      </c>
      <c r="B2551" t="s">
        <v>4722</v>
      </c>
      <c r="C2551" t="s">
        <v>4723</v>
      </c>
      <c r="D2551" t="s">
        <v>7</v>
      </c>
      <c r="E2551" t="str">
        <f t="shared" si="39"/>
        <v>Sudah Upload</v>
      </c>
      <c r="F2551">
        <f>COUNTIFS('Raw data yang sudah upload'!C:C,C2551,'Raw data yang sudah upload'!A:A,$I$3)</f>
        <v>1</v>
      </c>
      <c r="G2551" t="str">
        <f>IF(F2551=0,"Tidak Upload",IF(COUNTIFS('Raw data yang sudah upload'!C:C,C2551,'Raw data yang sudah upload'!A:A,$I$3,'Raw data yang sudah upload'!X:X,"YA")&gt;0,"Tepat Waktu","Terlambat"))</f>
        <v>Tepat Waktu</v>
      </c>
    </row>
    <row r="2552" spans="1:7">
      <c r="A2552" t="s">
        <v>26</v>
      </c>
      <c r="B2552" t="s">
        <v>4724</v>
      </c>
      <c r="C2552" t="s">
        <v>4725</v>
      </c>
      <c r="D2552" t="s">
        <v>7</v>
      </c>
      <c r="E2552" t="str">
        <f t="shared" si="39"/>
        <v>Sudah Upload</v>
      </c>
      <c r="F2552">
        <f>COUNTIFS('Raw data yang sudah upload'!C:C,C2552,'Raw data yang sudah upload'!A:A,$I$3)</f>
        <v>1</v>
      </c>
      <c r="G2552" t="str">
        <f>IF(F2552=0,"Tidak Upload",IF(COUNTIFS('Raw data yang sudah upload'!C:C,C2552,'Raw data yang sudah upload'!A:A,$I$3,'Raw data yang sudah upload'!X:X,"YA")&gt;0,"Tepat Waktu","Terlambat"))</f>
        <v>Tepat Waktu</v>
      </c>
    </row>
    <row r="2553" spans="1:7">
      <c r="A2553" t="s">
        <v>229</v>
      </c>
      <c r="B2553" t="s">
        <v>4726</v>
      </c>
      <c r="C2553" t="s">
        <v>4727</v>
      </c>
      <c r="D2553" t="s">
        <v>7</v>
      </c>
      <c r="E2553" t="str">
        <f t="shared" si="39"/>
        <v>Sudah Upload</v>
      </c>
      <c r="F2553">
        <f>COUNTIFS('Raw data yang sudah upload'!C:C,C2553,'Raw data yang sudah upload'!A:A,$I$3)</f>
        <v>1</v>
      </c>
      <c r="G2553" t="str">
        <f>IF(F2553=0,"Tidak Upload",IF(COUNTIFS('Raw data yang sudah upload'!C:C,C2553,'Raw data yang sudah upload'!A:A,$I$3,'Raw data yang sudah upload'!X:X,"YA")&gt;0,"Tepat Waktu","Terlambat"))</f>
        <v>Tepat Waktu</v>
      </c>
    </row>
    <row r="2554" spans="1:7">
      <c r="A2554" t="s">
        <v>229</v>
      </c>
      <c r="B2554" t="s">
        <v>4728</v>
      </c>
      <c r="C2554" t="s">
        <v>4729</v>
      </c>
      <c r="D2554" t="s">
        <v>7</v>
      </c>
      <c r="E2554" t="str">
        <f t="shared" si="39"/>
        <v>Sudah Upload</v>
      </c>
      <c r="F2554">
        <f>COUNTIFS('Raw data yang sudah upload'!C:C,C2554,'Raw data yang sudah upload'!A:A,$I$3)</f>
        <v>1</v>
      </c>
      <c r="G2554" t="str">
        <f>IF(F2554=0,"Tidak Upload",IF(COUNTIFS('Raw data yang sudah upload'!C:C,C2554,'Raw data yang sudah upload'!A:A,$I$3,'Raw data yang sudah upload'!X:X,"YA")&gt;0,"Tepat Waktu","Terlambat"))</f>
        <v>Tepat Waktu</v>
      </c>
    </row>
    <row r="2555" spans="1:7">
      <c r="A2555" t="s">
        <v>229</v>
      </c>
      <c r="B2555" t="s">
        <v>4730</v>
      </c>
      <c r="C2555" t="s">
        <v>4731</v>
      </c>
      <c r="D2555" t="s">
        <v>7</v>
      </c>
      <c r="E2555" t="str">
        <f t="shared" si="39"/>
        <v>Sudah Upload</v>
      </c>
      <c r="F2555">
        <f>COUNTIFS('Raw data yang sudah upload'!C:C,C2555,'Raw data yang sudah upload'!A:A,$I$3)</f>
        <v>1</v>
      </c>
      <c r="G2555" t="str">
        <f>IF(F2555=0,"Tidak Upload",IF(COUNTIFS('Raw data yang sudah upload'!C:C,C2555,'Raw data yang sudah upload'!A:A,$I$3,'Raw data yang sudah upload'!X:X,"YA")&gt;0,"Tepat Waktu","Terlambat"))</f>
        <v>Tepat Waktu</v>
      </c>
    </row>
    <row r="2556" spans="1:7">
      <c r="A2556" t="s">
        <v>561</v>
      </c>
      <c r="B2556" t="s">
        <v>4732</v>
      </c>
      <c r="C2556" t="s">
        <v>4733</v>
      </c>
      <c r="D2556" t="s">
        <v>7</v>
      </c>
      <c r="E2556" t="str">
        <f t="shared" si="39"/>
        <v>Sudah Upload</v>
      </c>
      <c r="F2556">
        <f>COUNTIFS('Raw data yang sudah upload'!C:C,C2556,'Raw data yang sudah upload'!A:A,$I$3)</f>
        <v>1</v>
      </c>
      <c r="G2556" t="str">
        <f>IF(F2556=0,"Tidak Upload",IF(COUNTIFS('Raw data yang sudah upload'!C:C,C2556,'Raw data yang sudah upload'!A:A,$I$3,'Raw data yang sudah upload'!X:X,"YA")&gt;0,"Tepat Waktu","Terlambat"))</f>
        <v>Tepat Waktu</v>
      </c>
    </row>
    <row r="2557" spans="1:7">
      <c r="A2557" t="s">
        <v>26</v>
      </c>
      <c r="B2557" t="s">
        <v>4734</v>
      </c>
      <c r="C2557" t="s">
        <v>4735</v>
      </c>
      <c r="D2557" t="s">
        <v>29</v>
      </c>
      <c r="E2557" t="str">
        <f t="shared" si="39"/>
        <v>Tidak Upload</v>
      </c>
      <c r="F2557">
        <f>COUNTIFS('Raw data yang sudah upload'!C:C,C2557,'Raw data yang sudah upload'!A:A,$I$3)</f>
        <v>0</v>
      </c>
      <c r="G2557" t="str">
        <f>IF(F2557=0,"Tidak Upload",IF(COUNTIFS('Raw data yang sudah upload'!C:C,C2557,'Raw data yang sudah upload'!A:A,$I$3,'Raw data yang sudah upload'!X:X,"YA")&gt;0,"Tepat Waktu","Terlambat"))</f>
        <v>Tidak Upload</v>
      </c>
    </row>
    <row r="2558" spans="1:7">
      <c r="A2558" t="s">
        <v>853</v>
      </c>
      <c r="B2558" t="s">
        <v>4736</v>
      </c>
      <c r="C2558" t="s">
        <v>4737</v>
      </c>
      <c r="D2558" t="s">
        <v>7</v>
      </c>
      <c r="E2558" t="str">
        <f t="shared" si="39"/>
        <v>Sudah Upload</v>
      </c>
      <c r="F2558">
        <f>COUNTIFS('Raw data yang sudah upload'!C:C,C2558,'Raw data yang sudah upload'!A:A,$I$3)</f>
        <v>1</v>
      </c>
      <c r="G2558" t="str">
        <f>IF(F2558=0,"Tidak Upload",IF(COUNTIFS('Raw data yang sudah upload'!C:C,C2558,'Raw data yang sudah upload'!A:A,$I$3,'Raw data yang sudah upload'!X:X,"YA")&gt;0,"Tepat Waktu","Terlambat"))</f>
        <v>Tepat Waktu</v>
      </c>
    </row>
    <row r="2559" spans="1:7">
      <c r="A2559" t="s">
        <v>358</v>
      </c>
      <c r="B2559" t="s">
        <v>4738</v>
      </c>
      <c r="C2559" t="s">
        <v>4739</v>
      </c>
      <c r="D2559" t="s">
        <v>7</v>
      </c>
      <c r="E2559" t="str">
        <f t="shared" si="39"/>
        <v>Tidak Upload</v>
      </c>
      <c r="F2559">
        <f>COUNTIFS('Raw data yang sudah upload'!C:C,C2559,'Raw data yang sudah upload'!A:A,$I$3)</f>
        <v>0</v>
      </c>
      <c r="G2559" t="str">
        <f>IF(F2559=0,"Tidak Upload",IF(COUNTIFS('Raw data yang sudah upload'!C:C,C2559,'Raw data yang sudah upload'!A:A,$I$3,'Raw data yang sudah upload'!X:X,"YA")&gt;0,"Tepat Waktu","Terlambat"))</f>
        <v>Tidak Upload</v>
      </c>
    </row>
    <row r="2560" spans="1:7">
      <c r="A2560" t="s">
        <v>26</v>
      </c>
      <c r="B2560" t="s">
        <v>4740</v>
      </c>
      <c r="C2560" t="s">
        <v>4741</v>
      </c>
      <c r="D2560" t="s">
        <v>7</v>
      </c>
      <c r="E2560" t="str">
        <f t="shared" si="39"/>
        <v>Sudah Upload</v>
      </c>
      <c r="F2560">
        <f>COUNTIFS('Raw data yang sudah upload'!C:C,C2560,'Raw data yang sudah upload'!A:A,$I$3)</f>
        <v>1</v>
      </c>
      <c r="G2560" t="str">
        <f>IF(F2560=0,"Tidak Upload",IF(COUNTIFS('Raw data yang sudah upload'!C:C,C2560,'Raw data yang sudah upload'!A:A,$I$3,'Raw data yang sudah upload'!X:X,"YA")&gt;0,"Tepat Waktu","Terlambat"))</f>
        <v>Tepat Waktu</v>
      </c>
    </row>
    <row r="2561" spans="1:7">
      <c r="A2561" t="s">
        <v>391</v>
      </c>
      <c r="B2561" t="s">
        <v>4742</v>
      </c>
      <c r="C2561" t="s">
        <v>4743</v>
      </c>
      <c r="D2561" t="s">
        <v>7</v>
      </c>
      <c r="E2561" t="str">
        <f t="shared" si="39"/>
        <v>Sudah Upload</v>
      </c>
      <c r="F2561">
        <f>COUNTIFS('Raw data yang sudah upload'!C:C,C2561,'Raw data yang sudah upload'!A:A,$I$3)</f>
        <v>1</v>
      </c>
      <c r="G2561" t="str">
        <f>IF(F2561=0,"Tidak Upload",IF(COUNTIFS('Raw data yang sudah upload'!C:C,C2561,'Raw data yang sudah upload'!A:A,$I$3,'Raw data yang sudah upload'!X:X,"YA")&gt;0,"Tepat Waktu","Terlambat"))</f>
        <v>Tepat Waktu</v>
      </c>
    </row>
    <row r="2562" spans="1:7">
      <c r="A2562" t="s">
        <v>358</v>
      </c>
      <c r="B2562" t="s">
        <v>4744</v>
      </c>
      <c r="C2562" t="s">
        <v>4745</v>
      </c>
      <c r="D2562" t="s">
        <v>7</v>
      </c>
      <c r="E2562" t="str">
        <f t="shared" si="39"/>
        <v>Sudah Upload</v>
      </c>
      <c r="F2562">
        <f>COUNTIFS('Raw data yang sudah upload'!C:C,C2562,'Raw data yang sudah upload'!A:A,$I$3)</f>
        <v>1</v>
      </c>
      <c r="G2562" t="str">
        <f>IF(F2562=0,"Tidak Upload",IF(COUNTIFS('Raw data yang sudah upload'!C:C,C2562,'Raw data yang sudah upload'!A:A,$I$3,'Raw data yang sudah upload'!X:X,"YA")&gt;0,"Tepat Waktu","Terlambat"))</f>
        <v>Tepat Waktu</v>
      </c>
    </row>
    <row r="2563" spans="1:7">
      <c r="A2563" t="s">
        <v>358</v>
      </c>
      <c r="B2563" t="s">
        <v>4746</v>
      </c>
      <c r="C2563" t="s">
        <v>4747</v>
      </c>
      <c r="D2563" t="s">
        <v>7</v>
      </c>
      <c r="E2563" t="str">
        <f t="shared" si="39"/>
        <v>Sudah Upload</v>
      </c>
      <c r="F2563">
        <f>COUNTIFS('Raw data yang sudah upload'!C:C,C2563,'Raw data yang sudah upload'!A:A,$I$3)</f>
        <v>1</v>
      </c>
      <c r="G2563" t="str">
        <f>IF(F2563=0,"Tidak Upload",IF(COUNTIFS('Raw data yang sudah upload'!C:C,C2563,'Raw data yang sudah upload'!A:A,$I$3,'Raw data yang sudah upload'!X:X,"YA")&gt;0,"Tepat Waktu","Terlambat"))</f>
        <v>Terlambat</v>
      </c>
    </row>
    <row r="2564" spans="1:7">
      <c r="A2564" t="s">
        <v>432</v>
      </c>
      <c r="B2564" t="s">
        <v>4748</v>
      </c>
      <c r="C2564" t="s">
        <v>4749</v>
      </c>
      <c r="D2564" t="s">
        <v>29</v>
      </c>
      <c r="E2564" t="str">
        <f t="shared" ref="E2564:E2627" si="40">IF(F2564=0,"Tidak Upload","Sudah Upload")</f>
        <v>Tidak Upload</v>
      </c>
      <c r="F2564">
        <f>COUNTIFS('Raw data yang sudah upload'!C:C,C2564,'Raw data yang sudah upload'!A:A,$I$3)</f>
        <v>0</v>
      </c>
      <c r="G2564" t="str">
        <f>IF(F2564=0,"Tidak Upload",IF(COUNTIFS('Raw data yang sudah upload'!C:C,C2564,'Raw data yang sudah upload'!A:A,$I$3,'Raw data yang sudah upload'!X:X,"YA")&gt;0,"Tepat Waktu","Terlambat"))</f>
        <v>Tidak Upload</v>
      </c>
    </row>
    <row r="2565" spans="1:7">
      <c r="A2565" t="s">
        <v>432</v>
      </c>
      <c r="B2565" t="s">
        <v>4750</v>
      </c>
      <c r="C2565" t="s">
        <v>4751</v>
      </c>
      <c r="D2565" t="s">
        <v>29</v>
      </c>
      <c r="E2565" t="str">
        <f t="shared" si="40"/>
        <v>Tidak Upload</v>
      </c>
      <c r="F2565">
        <f>COUNTIFS('Raw data yang sudah upload'!C:C,C2565,'Raw data yang sudah upload'!A:A,$I$3)</f>
        <v>0</v>
      </c>
      <c r="G2565" t="str">
        <f>IF(F2565=0,"Tidak Upload",IF(COUNTIFS('Raw data yang sudah upload'!C:C,C2565,'Raw data yang sudah upload'!A:A,$I$3,'Raw data yang sudah upload'!X:X,"YA")&gt;0,"Tepat Waktu","Terlambat"))</f>
        <v>Tidak Upload</v>
      </c>
    </row>
    <row r="2566" spans="1:7">
      <c r="A2566" t="s">
        <v>432</v>
      </c>
      <c r="B2566" t="s">
        <v>4752</v>
      </c>
      <c r="C2566" t="s">
        <v>4753</v>
      </c>
      <c r="D2566" t="s">
        <v>29</v>
      </c>
      <c r="E2566" t="str">
        <f t="shared" si="40"/>
        <v>Tidak Upload</v>
      </c>
      <c r="F2566">
        <f>COUNTIFS('Raw data yang sudah upload'!C:C,C2566,'Raw data yang sudah upload'!A:A,$I$3)</f>
        <v>0</v>
      </c>
      <c r="G2566" t="str">
        <f>IF(F2566=0,"Tidak Upload",IF(COUNTIFS('Raw data yang sudah upload'!C:C,C2566,'Raw data yang sudah upload'!A:A,$I$3,'Raw data yang sudah upload'!X:X,"YA")&gt;0,"Tepat Waktu","Terlambat"))</f>
        <v>Tidak Upload</v>
      </c>
    </row>
    <row r="2567" spans="1:7">
      <c r="A2567" t="s">
        <v>432</v>
      </c>
      <c r="B2567" t="s">
        <v>4754</v>
      </c>
      <c r="C2567" t="s">
        <v>4755</v>
      </c>
      <c r="D2567" t="s">
        <v>29</v>
      </c>
      <c r="E2567" t="str">
        <f t="shared" si="40"/>
        <v>Tidak Upload</v>
      </c>
      <c r="F2567">
        <f>COUNTIFS('Raw data yang sudah upload'!C:C,C2567,'Raw data yang sudah upload'!A:A,$I$3)</f>
        <v>0</v>
      </c>
      <c r="G2567" t="str">
        <f>IF(F2567=0,"Tidak Upload",IF(COUNTIFS('Raw data yang sudah upload'!C:C,C2567,'Raw data yang sudah upload'!A:A,$I$3,'Raw data yang sudah upload'!X:X,"YA")&gt;0,"Tepat Waktu","Terlambat"))</f>
        <v>Tidak Upload</v>
      </c>
    </row>
    <row r="2568" spans="1:7">
      <c r="A2568" t="s">
        <v>777</v>
      </c>
      <c r="B2568" t="s">
        <v>4756</v>
      </c>
      <c r="C2568" t="s">
        <v>4757</v>
      </c>
      <c r="D2568" t="s">
        <v>7</v>
      </c>
      <c r="E2568" t="str">
        <f t="shared" si="40"/>
        <v>Sudah Upload</v>
      </c>
      <c r="F2568">
        <f>COUNTIFS('Raw data yang sudah upload'!C:C,C2568,'Raw data yang sudah upload'!A:A,$I$3)</f>
        <v>1</v>
      </c>
      <c r="G2568" t="str">
        <f>IF(F2568=0,"Tidak Upload",IF(COUNTIFS('Raw data yang sudah upload'!C:C,C2568,'Raw data yang sudah upload'!A:A,$I$3,'Raw data yang sudah upload'!X:X,"YA")&gt;0,"Tepat Waktu","Terlambat"))</f>
        <v>Tepat Waktu</v>
      </c>
    </row>
    <row r="2569" spans="1:7">
      <c r="A2569" t="s">
        <v>777</v>
      </c>
      <c r="B2569" t="s">
        <v>4758</v>
      </c>
      <c r="C2569" t="s">
        <v>4759</v>
      </c>
      <c r="D2569" t="s">
        <v>7</v>
      </c>
      <c r="E2569" t="str">
        <f t="shared" si="40"/>
        <v>Sudah Upload</v>
      </c>
      <c r="F2569">
        <f>COUNTIFS('Raw data yang sudah upload'!C:C,C2569,'Raw data yang sudah upload'!A:A,$I$3)</f>
        <v>1</v>
      </c>
      <c r="G2569" t="str">
        <f>IF(F2569=0,"Tidak Upload",IF(COUNTIFS('Raw data yang sudah upload'!C:C,C2569,'Raw data yang sudah upload'!A:A,$I$3,'Raw data yang sudah upload'!X:X,"YA")&gt;0,"Tepat Waktu","Terlambat"))</f>
        <v>Tepat Waktu</v>
      </c>
    </row>
    <row r="2570" spans="1:7">
      <c r="A2570" t="s">
        <v>26</v>
      </c>
      <c r="B2570" t="s">
        <v>4760</v>
      </c>
      <c r="C2570" t="s">
        <v>4761</v>
      </c>
      <c r="D2570" t="s">
        <v>7</v>
      </c>
      <c r="E2570" t="str">
        <f t="shared" si="40"/>
        <v>Sudah Upload</v>
      </c>
      <c r="F2570">
        <f>COUNTIFS('Raw data yang sudah upload'!C:C,C2570,'Raw data yang sudah upload'!A:A,$I$3)</f>
        <v>1</v>
      </c>
      <c r="G2570" t="str">
        <f>IF(F2570=0,"Tidak Upload",IF(COUNTIFS('Raw data yang sudah upload'!C:C,C2570,'Raw data yang sudah upload'!A:A,$I$3,'Raw data yang sudah upload'!X:X,"YA")&gt;0,"Tepat Waktu","Terlambat"))</f>
        <v>Tepat Waktu</v>
      </c>
    </row>
    <row r="2571" spans="1:7">
      <c r="A2571" t="s">
        <v>853</v>
      </c>
      <c r="B2571" t="s">
        <v>4762</v>
      </c>
      <c r="C2571" t="s">
        <v>4763</v>
      </c>
      <c r="D2571" t="s">
        <v>7</v>
      </c>
      <c r="E2571" t="str">
        <f t="shared" si="40"/>
        <v>Sudah Upload</v>
      </c>
      <c r="F2571">
        <f>COUNTIFS('Raw data yang sudah upload'!C:C,C2571,'Raw data yang sudah upload'!A:A,$I$3)</f>
        <v>1</v>
      </c>
      <c r="G2571" t="str">
        <f>IF(F2571=0,"Tidak Upload",IF(COUNTIFS('Raw data yang sudah upload'!C:C,C2571,'Raw data yang sudah upload'!A:A,$I$3,'Raw data yang sudah upload'!X:X,"YA")&gt;0,"Tepat Waktu","Terlambat"))</f>
        <v>Tepat Waktu</v>
      </c>
    </row>
    <row r="2572" spans="1:7">
      <c r="A2572" t="s">
        <v>358</v>
      </c>
      <c r="B2572" t="s">
        <v>4764</v>
      </c>
      <c r="C2572" t="s">
        <v>4765</v>
      </c>
      <c r="D2572" t="s">
        <v>7</v>
      </c>
      <c r="E2572" t="str">
        <f t="shared" si="40"/>
        <v>Sudah Upload</v>
      </c>
      <c r="F2572">
        <f>COUNTIFS('Raw data yang sudah upload'!C:C,C2572,'Raw data yang sudah upload'!A:A,$I$3)</f>
        <v>1</v>
      </c>
      <c r="G2572" t="str">
        <f>IF(F2572=0,"Tidak Upload",IF(COUNTIFS('Raw data yang sudah upload'!C:C,C2572,'Raw data yang sudah upload'!A:A,$I$3,'Raw data yang sudah upload'!X:X,"YA")&gt;0,"Tepat Waktu","Terlambat"))</f>
        <v>Tepat Waktu</v>
      </c>
    </row>
    <row r="2573" spans="1:7">
      <c r="A2573" t="s">
        <v>358</v>
      </c>
      <c r="B2573" t="s">
        <v>4766</v>
      </c>
      <c r="C2573" t="s">
        <v>4767</v>
      </c>
      <c r="D2573" t="s">
        <v>7</v>
      </c>
      <c r="E2573" t="str">
        <f t="shared" si="40"/>
        <v>Sudah Upload</v>
      </c>
      <c r="F2573">
        <f>COUNTIFS('Raw data yang sudah upload'!C:C,C2573,'Raw data yang sudah upload'!A:A,$I$3)</f>
        <v>1</v>
      </c>
      <c r="G2573" t="str">
        <f>IF(F2573=0,"Tidak Upload",IF(COUNTIFS('Raw data yang sudah upload'!C:C,C2573,'Raw data yang sudah upload'!A:A,$I$3,'Raw data yang sudah upload'!X:X,"YA")&gt;0,"Tepat Waktu","Terlambat"))</f>
        <v>Tepat Waktu</v>
      </c>
    </row>
    <row r="2574" spans="1:7">
      <c r="A2574" t="s">
        <v>358</v>
      </c>
      <c r="B2574" t="s">
        <v>4768</v>
      </c>
      <c r="C2574" t="s">
        <v>4769</v>
      </c>
      <c r="D2574" t="s">
        <v>7</v>
      </c>
      <c r="E2574" t="str">
        <f t="shared" si="40"/>
        <v>Sudah Upload</v>
      </c>
      <c r="F2574">
        <f>COUNTIFS('Raw data yang sudah upload'!C:C,C2574,'Raw data yang sudah upload'!A:A,$I$3)</f>
        <v>1</v>
      </c>
      <c r="G2574" t="str">
        <f>IF(F2574=0,"Tidak Upload",IF(COUNTIFS('Raw data yang sudah upload'!C:C,C2574,'Raw data yang sudah upload'!A:A,$I$3,'Raw data yang sudah upload'!X:X,"YA")&gt;0,"Tepat Waktu","Terlambat"))</f>
        <v>Tepat Waktu</v>
      </c>
    </row>
    <row r="2575" spans="1:7">
      <c r="A2575" t="s">
        <v>358</v>
      </c>
      <c r="B2575" t="s">
        <v>4770</v>
      </c>
      <c r="C2575" t="s">
        <v>4771</v>
      </c>
      <c r="D2575" t="s">
        <v>7</v>
      </c>
      <c r="E2575" t="str">
        <f t="shared" si="40"/>
        <v>Sudah Upload</v>
      </c>
      <c r="F2575">
        <f>COUNTIFS('Raw data yang sudah upload'!C:C,C2575,'Raw data yang sudah upload'!A:A,$I$3)</f>
        <v>1</v>
      </c>
      <c r="G2575" t="str">
        <f>IF(F2575=0,"Tidak Upload",IF(COUNTIFS('Raw data yang sudah upload'!C:C,C2575,'Raw data yang sudah upload'!A:A,$I$3,'Raw data yang sudah upload'!X:X,"YA")&gt;0,"Tepat Waktu","Terlambat"))</f>
        <v>Tepat Waktu</v>
      </c>
    </row>
    <row r="2576" spans="1:7">
      <c r="A2576" t="s">
        <v>358</v>
      </c>
      <c r="B2576" t="s">
        <v>4772</v>
      </c>
      <c r="C2576" t="s">
        <v>4773</v>
      </c>
      <c r="D2576" t="s">
        <v>7</v>
      </c>
      <c r="E2576" t="str">
        <f t="shared" si="40"/>
        <v>Sudah Upload</v>
      </c>
      <c r="F2576">
        <f>COUNTIFS('Raw data yang sudah upload'!C:C,C2576,'Raw data yang sudah upload'!A:A,$I$3)</f>
        <v>1</v>
      </c>
      <c r="G2576" t="str">
        <f>IF(F2576=0,"Tidak Upload",IF(COUNTIFS('Raw data yang sudah upload'!C:C,C2576,'Raw data yang sudah upload'!A:A,$I$3,'Raw data yang sudah upload'!X:X,"YA")&gt;0,"Tepat Waktu","Terlambat"))</f>
        <v>Terlambat</v>
      </c>
    </row>
    <row r="2577" spans="1:7">
      <c r="A2577" t="s">
        <v>391</v>
      </c>
      <c r="B2577" t="s">
        <v>4774</v>
      </c>
      <c r="C2577" t="s">
        <v>4775</v>
      </c>
      <c r="D2577" t="s">
        <v>7</v>
      </c>
      <c r="E2577" t="str">
        <f t="shared" si="40"/>
        <v>Sudah Upload</v>
      </c>
      <c r="F2577">
        <f>COUNTIFS('Raw data yang sudah upload'!C:C,C2577,'Raw data yang sudah upload'!A:A,$I$3)</f>
        <v>1</v>
      </c>
      <c r="G2577" t="str">
        <f>IF(F2577=0,"Tidak Upload",IF(COUNTIFS('Raw data yang sudah upload'!C:C,C2577,'Raw data yang sudah upload'!A:A,$I$3,'Raw data yang sudah upload'!X:X,"YA")&gt;0,"Tepat Waktu","Terlambat"))</f>
        <v>Tepat Waktu</v>
      </c>
    </row>
    <row r="2578" spans="1:7">
      <c r="A2578" t="s">
        <v>391</v>
      </c>
      <c r="B2578" t="s">
        <v>4776</v>
      </c>
      <c r="C2578" t="s">
        <v>4777</v>
      </c>
      <c r="D2578" t="s">
        <v>7</v>
      </c>
      <c r="E2578" t="str">
        <f t="shared" si="40"/>
        <v>Sudah Upload</v>
      </c>
      <c r="F2578">
        <f>COUNTIFS('Raw data yang sudah upload'!C:C,C2578,'Raw data yang sudah upload'!A:A,$I$3)</f>
        <v>1</v>
      </c>
      <c r="G2578" t="str">
        <f>IF(F2578=0,"Tidak Upload",IF(COUNTIFS('Raw data yang sudah upload'!C:C,C2578,'Raw data yang sudah upload'!A:A,$I$3,'Raw data yang sudah upload'!X:X,"YA")&gt;0,"Tepat Waktu","Terlambat"))</f>
        <v>Tepat Waktu</v>
      </c>
    </row>
    <row r="2579" spans="1:7">
      <c r="A2579" t="s">
        <v>26</v>
      </c>
      <c r="B2579" t="s">
        <v>4778</v>
      </c>
      <c r="C2579" t="s">
        <v>4779</v>
      </c>
      <c r="D2579" t="s">
        <v>7</v>
      </c>
      <c r="E2579" t="str">
        <f t="shared" si="40"/>
        <v>Sudah Upload</v>
      </c>
      <c r="F2579">
        <f>COUNTIFS('Raw data yang sudah upload'!C:C,C2579,'Raw data yang sudah upload'!A:A,$I$3)</f>
        <v>1</v>
      </c>
      <c r="G2579" t="str">
        <f>IF(F2579=0,"Tidak Upload",IF(COUNTIFS('Raw data yang sudah upload'!C:C,C2579,'Raw data yang sudah upload'!A:A,$I$3,'Raw data yang sudah upload'!X:X,"YA")&gt;0,"Tepat Waktu","Terlambat"))</f>
        <v>Tepat Waktu</v>
      </c>
    </row>
    <row r="2580" spans="1:7">
      <c r="A2580" t="s">
        <v>391</v>
      </c>
      <c r="B2580" t="s">
        <v>4780</v>
      </c>
      <c r="C2580" t="s">
        <v>4781</v>
      </c>
      <c r="D2580" t="s">
        <v>7</v>
      </c>
      <c r="E2580" t="str">
        <f t="shared" si="40"/>
        <v>Sudah Upload</v>
      </c>
      <c r="F2580">
        <f>COUNTIFS('Raw data yang sudah upload'!C:C,C2580,'Raw data yang sudah upload'!A:A,$I$3)</f>
        <v>1</v>
      </c>
      <c r="G2580" t="str">
        <f>IF(F2580=0,"Tidak Upload",IF(COUNTIFS('Raw data yang sudah upload'!C:C,C2580,'Raw data yang sudah upload'!A:A,$I$3,'Raw data yang sudah upload'!X:X,"YA")&gt;0,"Tepat Waktu","Terlambat"))</f>
        <v>Tepat Waktu</v>
      </c>
    </row>
    <row r="2581" spans="1:7">
      <c r="A2581" t="s">
        <v>391</v>
      </c>
      <c r="B2581" t="s">
        <v>4782</v>
      </c>
      <c r="C2581" t="s">
        <v>4783</v>
      </c>
      <c r="D2581" t="s">
        <v>7</v>
      </c>
      <c r="E2581" t="str">
        <f t="shared" si="40"/>
        <v>Sudah Upload</v>
      </c>
      <c r="F2581">
        <f>COUNTIFS('Raw data yang sudah upload'!C:C,C2581,'Raw data yang sudah upload'!A:A,$I$3)</f>
        <v>1</v>
      </c>
      <c r="G2581" t="str">
        <f>IF(F2581=0,"Tidak Upload",IF(COUNTIFS('Raw data yang sudah upload'!C:C,C2581,'Raw data yang sudah upload'!A:A,$I$3,'Raw data yang sudah upload'!X:X,"YA")&gt;0,"Tepat Waktu","Terlambat"))</f>
        <v>Tepat Waktu</v>
      </c>
    </row>
    <row r="2582" spans="1:7">
      <c r="A2582" t="s">
        <v>1026</v>
      </c>
      <c r="B2582" t="s">
        <v>4784</v>
      </c>
      <c r="C2582" t="s">
        <v>4785</v>
      </c>
      <c r="D2582" t="s">
        <v>7</v>
      </c>
      <c r="E2582" t="str">
        <f t="shared" si="40"/>
        <v>Sudah Upload</v>
      </c>
      <c r="F2582">
        <f>COUNTIFS('Raw data yang sudah upload'!C:C,C2582,'Raw data yang sudah upload'!A:A,$I$3)</f>
        <v>1</v>
      </c>
      <c r="G2582" t="str">
        <f>IF(F2582=0,"Tidak Upload",IF(COUNTIFS('Raw data yang sudah upload'!C:C,C2582,'Raw data yang sudah upload'!A:A,$I$3,'Raw data yang sudah upload'!X:X,"YA")&gt;0,"Tepat Waktu","Terlambat"))</f>
        <v>Tepat Waktu</v>
      </c>
    </row>
    <row r="2583" spans="1:7">
      <c r="A2583" t="s">
        <v>777</v>
      </c>
      <c r="B2583" t="s">
        <v>4786</v>
      </c>
      <c r="C2583" t="s">
        <v>4787</v>
      </c>
      <c r="D2583" t="s">
        <v>7</v>
      </c>
      <c r="E2583" t="str">
        <f t="shared" si="40"/>
        <v>Sudah Upload</v>
      </c>
      <c r="F2583">
        <f>COUNTIFS('Raw data yang sudah upload'!C:C,C2583,'Raw data yang sudah upload'!A:A,$I$3)</f>
        <v>1</v>
      </c>
      <c r="G2583" t="str">
        <f>IF(F2583=0,"Tidak Upload",IF(COUNTIFS('Raw data yang sudah upload'!C:C,C2583,'Raw data yang sudah upload'!A:A,$I$3,'Raw data yang sudah upload'!X:X,"YA")&gt;0,"Tepat Waktu","Terlambat"))</f>
        <v>Tepat Waktu</v>
      </c>
    </row>
    <row r="2584" spans="1:7">
      <c r="A2584" t="s">
        <v>4</v>
      </c>
      <c r="B2584" t="s">
        <v>4788</v>
      </c>
      <c r="C2584" t="s">
        <v>4789</v>
      </c>
      <c r="D2584" t="s">
        <v>29</v>
      </c>
      <c r="E2584" t="str">
        <f t="shared" si="40"/>
        <v>Tidak Upload</v>
      </c>
      <c r="F2584">
        <f>COUNTIFS('Raw data yang sudah upload'!C:C,C2584,'Raw data yang sudah upload'!A:A,$I$3)</f>
        <v>0</v>
      </c>
      <c r="G2584" t="str">
        <f>IF(F2584=0,"Tidak Upload",IF(COUNTIFS('Raw data yang sudah upload'!C:C,C2584,'Raw data yang sudah upload'!A:A,$I$3,'Raw data yang sudah upload'!X:X,"YA")&gt;0,"Tepat Waktu","Terlambat"))</f>
        <v>Tidak Upload</v>
      </c>
    </row>
    <row r="2585" spans="1:7">
      <c r="A2585" t="s">
        <v>561</v>
      </c>
      <c r="B2585" t="s">
        <v>4790</v>
      </c>
      <c r="C2585" t="s">
        <v>4791</v>
      </c>
      <c r="D2585" t="s">
        <v>7</v>
      </c>
      <c r="E2585" t="str">
        <f t="shared" si="40"/>
        <v>Sudah Upload</v>
      </c>
      <c r="F2585">
        <f>COUNTIFS('Raw data yang sudah upload'!C:C,C2585,'Raw data yang sudah upload'!A:A,$I$3)</f>
        <v>1</v>
      </c>
      <c r="G2585" t="str">
        <f>IF(F2585=0,"Tidak Upload",IF(COUNTIFS('Raw data yang sudah upload'!C:C,C2585,'Raw data yang sudah upload'!A:A,$I$3,'Raw data yang sudah upload'!X:X,"YA")&gt;0,"Tepat Waktu","Terlambat"))</f>
        <v>Tepat Waktu</v>
      </c>
    </row>
    <row r="2586" spans="1:7">
      <c r="A2586" t="s">
        <v>777</v>
      </c>
      <c r="B2586" t="s">
        <v>4792</v>
      </c>
      <c r="C2586" t="s">
        <v>4793</v>
      </c>
      <c r="D2586" t="s">
        <v>7</v>
      </c>
      <c r="E2586" t="str">
        <f t="shared" si="40"/>
        <v>Sudah Upload</v>
      </c>
      <c r="F2586">
        <f>COUNTIFS('Raw data yang sudah upload'!C:C,C2586,'Raw data yang sudah upload'!A:A,$I$3)</f>
        <v>1</v>
      </c>
      <c r="G2586" t="str">
        <f>IF(F2586=0,"Tidak Upload",IF(COUNTIFS('Raw data yang sudah upload'!C:C,C2586,'Raw data yang sudah upload'!A:A,$I$3,'Raw data yang sudah upload'!X:X,"YA")&gt;0,"Tepat Waktu","Terlambat"))</f>
        <v>Tepat Waktu</v>
      </c>
    </row>
    <row r="2587" spans="1:7">
      <c r="A2587" t="s">
        <v>432</v>
      </c>
      <c r="B2587" t="s">
        <v>4794</v>
      </c>
      <c r="C2587" t="s">
        <v>4795</v>
      </c>
      <c r="D2587" t="s">
        <v>7</v>
      </c>
      <c r="E2587" t="str">
        <f t="shared" si="40"/>
        <v>Sudah Upload</v>
      </c>
      <c r="F2587">
        <f>COUNTIFS('Raw data yang sudah upload'!C:C,C2587,'Raw data yang sudah upload'!A:A,$I$3)</f>
        <v>1</v>
      </c>
      <c r="G2587" t="str">
        <f>IF(F2587=0,"Tidak Upload",IF(COUNTIFS('Raw data yang sudah upload'!C:C,C2587,'Raw data yang sudah upload'!A:A,$I$3,'Raw data yang sudah upload'!X:X,"YA")&gt;0,"Tepat Waktu","Terlambat"))</f>
        <v>Tepat Waktu</v>
      </c>
    </row>
    <row r="2588" spans="1:7">
      <c r="A2588" t="s">
        <v>358</v>
      </c>
      <c r="B2588" t="s">
        <v>4796</v>
      </c>
      <c r="C2588" t="s">
        <v>4797</v>
      </c>
      <c r="D2588" t="s">
        <v>7</v>
      </c>
      <c r="E2588" t="str">
        <f t="shared" si="40"/>
        <v>Sudah Upload</v>
      </c>
      <c r="F2588">
        <f>COUNTIFS('Raw data yang sudah upload'!C:C,C2588,'Raw data yang sudah upload'!A:A,$I$3)</f>
        <v>1</v>
      </c>
      <c r="G2588" t="str">
        <f>IF(F2588=0,"Tidak Upload",IF(COUNTIFS('Raw data yang sudah upload'!C:C,C2588,'Raw data yang sudah upload'!A:A,$I$3,'Raw data yang sudah upload'!X:X,"YA")&gt;0,"Tepat Waktu","Terlambat"))</f>
        <v>Tepat Waktu</v>
      </c>
    </row>
    <row r="2589" spans="1:7">
      <c r="A2589" t="s">
        <v>358</v>
      </c>
      <c r="B2589" t="s">
        <v>4798</v>
      </c>
      <c r="C2589" t="s">
        <v>4799</v>
      </c>
      <c r="D2589" t="s">
        <v>7</v>
      </c>
      <c r="E2589" t="str">
        <f t="shared" si="40"/>
        <v>Sudah Upload</v>
      </c>
      <c r="F2589">
        <f>COUNTIFS('Raw data yang sudah upload'!C:C,C2589,'Raw data yang sudah upload'!A:A,$I$3)</f>
        <v>1</v>
      </c>
      <c r="G2589" t="str">
        <f>IF(F2589=0,"Tidak Upload",IF(COUNTIFS('Raw data yang sudah upload'!C:C,C2589,'Raw data yang sudah upload'!A:A,$I$3,'Raw data yang sudah upload'!X:X,"YA")&gt;0,"Tepat Waktu","Terlambat"))</f>
        <v>Tepat Waktu</v>
      </c>
    </row>
    <row r="2590" spans="1:7">
      <c r="A2590" t="s">
        <v>928</v>
      </c>
      <c r="B2590" t="s">
        <v>4800</v>
      </c>
      <c r="C2590" t="s">
        <v>4801</v>
      </c>
      <c r="D2590" t="s">
        <v>7</v>
      </c>
      <c r="E2590" t="str">
        <f t="shared" si="40"/>
        <v>Sudah Upload</v>
      </c>
      <c r="F2590">
        <f>COUNTIFS('Raw data yang sudah upload'!C:C,C2590,'Raw data yang sudah upload'!A:A,$I$3)</f>
        <v>1</v>
      </c>
      <c r="G2590" t="str">
        <f>IF(F2590=0,"Tidak Upload",IF(COUNTIFS('Raw data yang sudah upload'!C:C,C2590,'Raw data yang sudah upload'!A:A,$I$3,'Raw data yang sudah upload'!X:X,"YA")&gt;0,"Tepat Waktu","Terlambat"))</f>
        <v>Tepat Waktu</v>
      </c>
    </row>
    <row r="2591" spans="1:7">
      <c r="A2591" t="s">
        <v>432</v>
      </c>
      <c r="B2591" t="s">
        <v>4802</v>
      </c>
      <c r="C2591" t="s">
        <v>4803</v>
      </c>
      <c r="D2591" t="s">
        <v>29</v>
      </c>
      <c r="E2591" t="str">
        <f t="shared" si="40"/>
        <v>Tidak Upload</v>
      </c>
      <c r="F2591">
        <f>COUNTIFS('Raw data yang sudah upload'!C:C,C2591,'Raw data yang sudah upload'!A:A,$I$3)</f>
        <v>0</v>
      </c>
      <c r="G2591" t="str">
        <f>IF(F2591=0,"Tidak Upload",IF(COUNTIFS('Raw data yang sudah upload'!C:C,C2591,'Raw data yang sudah upload'!A:A,$I$3,'Raw data yang sudah upload'!X:X,"YA")&gt;0,"Tepat Waktu","Terlambat"))</f>
        <v>Tidak Upload</v>
      </c>
    </row>
    <row r="2592" spans="1:7">
      <c r="A2592" t="s">
        <v>432</v>
      </c>
      <c r="B2592" t="s">
        <v>4804</v>
      </c>
      <c r="C2592" t="s">
        <v>4805</v>
      </c>
      <c r="D2592" t="s">
        <v>29</v>
      </c>
      <c r="E2592" t="str">
        <f t="shared" si="40"/>
        <v>Tidak Upload</v>
      </c>
      <c r="F2592">
        <f>COUNTIFS('Raw data yang sudah upload'!C:C,C2592,'Raw data yang sudah upload'!A:A,$I$3)</f>
        <v>0</v>
      </c>
      <c r="G2592" t="str">
        <f>IF(F2592=0,"Tidak Upload",IF(COUNTIFS('Raw data yang sudah upload'!C:C,C2592,'Raw data yang sudah upload'!A:A,$I$3,'Raw data yang sudah upload'!X:X,"YA")&gt;0,"Tepat Waktu","Terlambat"))</f>
        <v>Tidak Upload</v>
      </c>
    </row>
    <row r="2593" spans="1:7">
      <c r="A2593" t="s">
        <v>432</v>
      </c>
      <c r="B2593" t="s">
        <v>4806</v>
      </c>
      <c r="C2593" t="s">
        <v>4807</v>
      </c>
      <c r="D2593" t="s">
        <v>29</v>
      </c>
      <c r="E2593" t="str">
        <f t="shared" si="40"/>
        <v>Tidak Upload</v>
      </c>
      <c r="F2593">
        <f>COUNTIFS('Raw data yang sudah upload'!C:C,C2593,'Raw data yang sudah upload'!A:A,$I$3)</f>
        <v>0</v>
      </c>
      <c r="G2593" t="str">
        <f>IF(F2593=0,"Tidak Upload",IF(COUNTIFS('Raw data yang sudah upload'!C:C,C2593,'Raw data yang sudah upload'!A:A,$I$3,'Raw data yang sudah upload'!X:X,"YA")&gt;0,"Tepat Waktu","Terlambat"))</f>
        <v>Tidak Upload</v>
      </c>
    </row>
    <row r="2594" spans="1:7">
      <c r="A2594" t="s">
        <v>358</v>
      </c>
      <c r="B2594" t="s">
        <v>4808</v>
      </c>
      <c r="C2594" t="s">
        <v>4809</v>
      </c>
      <c r="D2594" t="s">
        <v>7</v>
      </c>
      <c r="E2594" t="str">
        <f t="shared" si="40"/>
        <v>Sudah Upload</v>
      </c>
      <c r="F2594">
        <f>COUNTIFS('Raw data yang sudah upload'!C:C,C2594,'Raw data yang sudah upload'!A:A,$I$3)</f>
        <v>1</v>
      </c>
      <c r="G2594" t="str">
        <f>IF(F2594=0,"Tidak Upload",IF(COUNTIFS('Raw data yang sudah upload'!C:C,C2594,'Raw data yang sudah upload'!A:A,$I$3,'Raw data yang sudah upload'!X:X,"YA")&gt;0,"Tepat Waktu","Terlambat"))</f>
        <v>Tepat Waktu</v>
      </c>
    </row>
    <row r="2595" spans="1:7">
      <c r="A2595" t="s">
        <v>432</v>
      </c>
      <c r="B2595" t="s">
        <v>4810</v>
      </c>
      <c r="C2595" t="s">
        <v>4811</v>
      </c>
      <c r="D2595" t="s">
        <v>7</v>
      </c>
      <c r="E2595" t="str">
        <f t="shared" si="40"/>
        <v>Sudah Upload</v>
      </c>
      <c r="F2595">
        <f>COUNTIFS('Raw data yang sudah upload'!C:C,C2595,'Raw data yang sudah upload'!A:A,$I$3)</f>
        <v>1</v>
      </c>
      <c r="G2595" t="str">
        <f>IF(F2595=0,"Tidak Upload",IF(COUNTIFS('Raw data yang sudah upload'!C:C,C2595,'Raw data yang sudah upload'!A:A,$I$3,'Raw data yang sudah upload'!X:X,"YA")&gt;0,"Tepat Waktu","Terlambat"))</f>
        <v>Tepat Waktu</v>
      </c>
    </row>
    <row r="2596" spans="1:7">
      <c r="A2596" t="s">
        <v>928</v>
      </c>
      <c r="B2596" t="s">
        <v>4812</v>
      </c>
      <c r="C2596" t="s">
        <v>4813</v>
      </c>
      <c r="D2596" t="s">
        <v>7</v>
      </c>
      <c r="E2596" t="str">
        <f t="shared" si="40"/>
        <v>Sudah Upload</v>
      </c>
      <c r="F2596">
        <f>COUNTIFS('Raw data yang sudah upload'!C:C,C2596,'Raw data yang sudah upload'!A:A,$I$3)</f>
        <v>1</v>
      </c>
      <c r="G2596" t="str">
        <f>IF(F2596=0,"Tidak Upload",IF(COUNTIFS('Raw data yang sudah upload'!C:C,C2596,'Raw data yang sudah upload'!A:A,$I$3,'Raw data yang sudah upload'!X:X,"YA")&gt;0,"Tepat Waktu","Terlambat"))</f>
        <v>Tepat Waktu</v>
      </c>
    </row>
    <row r="2597" spans="1:7">
      <c r="A2597" t="s">
        <v>432</v>
      </c>
      <c r="B2597" t="s">
        <v>4814</v>
      </c>
      <c r="C2597" t="s">
        <v>4815</v>
      </c>
      <c r="D2597" t="s">
        <v>29</v>
      </c>
      <c r="E2597" t="str">
        <f t="shared" si="40"/>
        <v>Tidak Upload</v>
      </c>
      <c r="F2597">
        <f>COUNTIFS('Raw data yang sudah upload'!C:C,C2597,'Raw data yang sudah upload'!A:A,$I$3)</f>
        <v>0</v>
      </c>
      <c r="G2597" t="str">
        <f>IF(F2597=0,"Tidak Upload",IF(COUNTIFS('Raw data yang sudah upload'!C:C,C2597,'Raw data yang sudah upload'!A:A,$I$3,'Raw data yang sudah upload'!X:X,"YA")&gt;0,"Tepat Waktu","Terlambat"))</f>
        <v>Tidak Upload</v>
      </c>
    </row>
    <row r="2598" spans="1:7">
      <c r="A2598" t="s">
        <v>432</v>
      </c>
      <c r="B2598" t="s">
        <v>4816</v>
      </c>
      <c r="C2598" t="s">
        <v>4817</v>
      </c>
      <c r="D2598" t="s">
        <v>7</v>
      </c>
      <c r="E2598" t="str">
        <f t="shared" si="40"/>
        <v>Sudah Upload</v>
      </c>
      <c r="F2598">
        <f>COUNTIFS('Raw data yang sudah upload'!C:C,C2598,'Raw data yang sudah upload'!A:A,$I$3)</f>
        <v>1</v>
      </c>
      <c r="G2598" t="str">
        <f>IF(F2598=0,"Tidak Upload",IF(COUNTIFS('Raw data yang sudah upload'!C:C,C2598,'Raw data yang sudah upload'!A:A,$I$3,'Raw data yang sudah upload'!X:X,"YA")&gt;0,"Tepat Waktu","Terlambat"))</f>
        <v>Tepat Waktu</v>
      </c>
    </row>
    <row r="2599" spans="1:7">
      <c r="A2599" t="s">
        <v>453</v>
      </c>
      <c r="B2599" t="s">
        <v>4818</v>
      </c>
      <c r="C2599" t="s">
        <v>4819</v>
      </c>
      <c r="D2599" t="s">
        <v>7</v>
      </c>
      <c r="E2599" t="str">
        <f t="shared" si="40"/>
        <v>Sudah Upload</v>
      </c>
      <c r="F2599">
        <f>COUNTIFS('Raw data yang sudah upload'!C:C,C2599,'Raw data yang sudah upload'!A:A,$I$3)</f>
        <v>1</v>
      </c>
      <c r="G2599" t="str">
        <f>IF(F2599=0,"Tidak Upload",IF(COUNTIFS('Raw data yang sudah upload'!C:C,C2599,'Raw data yang sudah upload'!A:A,$I$3,'Raw data yang sudah upload'!X:X,"YA")&gt;0,"Tepat Waktu","Terlambat"))</f>
        <v>Tepat Waktu</v>
      </c>
    </row>
    <row r="2600" spans="1:7">
      <c r="A2600" t="s">
        <v>26</v>
      </c>
      <c r="B2600" t="s">
        <v>4820</v>
      </c>
      <c r="C2600" t="s">
        <v>4821</v>
      </c>
      <c r="D2600" t="s">
        <v>7</v>
      </c>
      <c r="E2600" t="str">
        <f t="shared" si="40"/>
        <v>Sudah Upload</v>
      </c>
      <c r="F2600">
        <f>COUNTIFS('Raw data yang sudah upload'!C:C,C2600,'Raw data yang sudah upload'!A:A,$I$3)</f>
        <v>1</v>
      </c>
      <c r="G2600" t="str">
        <f>IF(F2600=0,"Tidak Upload",IF(COUNTIFS('Raw data yang sudah upload'!C:C,C2600,'Raw data yang sudah upload'!A:A,$I$3,'Raw data yang sudah upload'!X:X,"YA")&gt;0,"Tepat Waktu","Terlambat"))</f>
        <v>Tepat Waktu</v>
      </c>
    </row>
    <row r="2601" spans="1:7">
      <c r="A2601" t="s">
        <v>432</v>
      </c>
      <c r="B2601" t="s">
        <v>4822</v>
      </c>
      <c r="C2601" t="s">
        <v>4823</v>
      </c>
      <c r="D2601" t="s">
        <v>29</v>
      </c>
      <c r="E2601" t="str">
        <f t="shared" si="40"/>
        <v>Tidak Upload</v>
      </c>
      <c r="F2601">
        <f>COUNTIFS('Raw data yang sudah upload'!C:C,C2601,'Raw data yang sudah upload'!A:A,$I$3)</f>
        <v>0</v>
      </c>
      <c r="G2601" t="str">
        <f>IF(F2601=0,"Tidak Upload",IF(COUNTIFS('Raw data yang sudah upload'!C:C,C2601,'Raw data yang sudah upload'!A:A,$I$3,'Raw data yang sudah upload'!X:X,"YA")&gt;0,"Tepat Waktu","Terlambat"))</f>
        <v>Tidak Upload</v>
      </c>
    </row>
    <row r="2602" spans="1:7">
      <c r="A2602" t="s">
        <v>432</v>
      </c>
      <c r="B2602" t="s">
        <v>4824</v>
      </c>
      <c r="C2602" t="s">
        <v>4825</v>
      </c>
      <c r="D2602" t="s">
        <v>29</v>
      </c>
      <c r="E2602" t="str">
        <f t="shared" si="40"/>
        <v>Tidak Upload</v>
      </c>
      <c r="F2602">
        <f>COUNTIFS('Raw data yang sudah upload'!C:C,C2602,'Raw data yang sudah upload'!A:A,$I$3)</f>
        <v>0</v>
      </c>
      <c r="G2602" t="str">
        <f>IF(F2602=0,"Tidak Upload",IF(COUNTIFS('Raw data yang sudah upload'!C:C,C2602,'Raw data yang sudah upload'!A:A,$I$3,'Raw data yang sudah upload'!X:X,"YA")&gt;0,"Tepat Waktu","Terlambat"))</f>
        <v>Tidak Upload</v>
      </c>
    </row>
    <row r="2603" spans="1:7">
      <c r="A2603" t="s">
        <v>432</v>
      </c>
      <c r="B2603" t="s">
        <v>4826</v>
      </c>
      <c r="C2603" t="s">
        <v>4827</v>
      </c>
      <c r="D2603" t="s">
        <v>29</v>
      </c>
      <c r="E2603" t="str">
        <f t="shared" si="40"/>
        <v>Tidak Upload</v>
      </c>
      <c r="F2603">
        <f>COUNTIFS('Raw data yang sudah upload'!C:C,C2603,'Raw data yang sudah upload'!A:A,$I$3)</f>
        <v>0</v>
      </c>
      <c r="G2603" t="str">
        <f>IF(F2603=0,"Tidak Upload",IF(COUNTIFS('Raw data yang sudah upload'!C:C,C2603,'Raw data yang sudah upload'!A:A,$I$3,'Raw data yang sudah upload'!X:X,"YA")&gt;0,"Tepat Waktu","Terlambat"))</f>
        <v>Tidak Upload</v>
      </c>
    </row>
    <row r="2604" spans="1:7">
      <c r="A2604" t="s">
        <v>432</v>
      </c>
      <c r="B2604" t="s">
        <v>4828</v>
      </c>
      <c r="C2604" t="s">
        <v>4829</v>
      </c>
      <c r="D2604" t="s">
        <v>29</v>
      </c>
      <c r="E2604" t="str">
        <f t="shared" si="40"/>
        <v>Tidak Upload</v>
      </c>
      <c r="F2604">
        <f>COUNTIFS('Raw data yang sudah upload'!C:C,C2604,'Raw data yang sudah upload'!A:A,$I$3)</f>
        <v>0</v>
      </c>
      <c r="G2604" t="str">
        <f>IF(F2604=0,"Tidak Upload",IF(COUNTIFS('Raw data yang sudah upload'!C:C,C2604,'Raw data yang sudah upload'!A:A,$I$3,'Raw data yang sudah upload'!X:X,"YA")&gt;0,"Tepat Waktu","Terlambat"))</f>
        <v>Tidak Upload</v>
      </c>
    </row>
    <row r="2605" spans="1:7">
      <c r="A2605" t="s">
        <v>777</v>
      </c>
      <c r="B2605" t="s">
        <v>4830</v>
      </c>
      <c r="C2605" t="s">
        <v>4831</v>
      </c>
      <c r="D2605" t="s">
        <v>29</v>
      </c>
      <c r="E2605" t="str">
        <f t="shared" si="40"/>
        <v>Tidak Upload</v>
      </c>
      <c r="F2605">
        <f>COUNTIFS('Raw data yang sudah upload'!C:C,C2605,'Raw data yang sudah upload'!A:A,$I$3)</f>
        <v>0</v>
      </c>
      <c r="G2605" t="str">
        <f>IF(F2605=0,"Tidak Upload",IF(COUNTIFS('Raw data yang sudah upload'!C:C,C2605,'Raw data yang sudah upload'!A:A,$I$3,'Raw data yang sudah upload'!X:X,"YA")&gt;0,"Tepat Waktu","Terlambat"))</f>
        <v>Tidak Upload</v>
      </c>
    </row>
    <row r="2606" spans="1:7">
      <c r="A2606" t="s">
        <v>777</v>
      </c>
      <c r="B2606" t="s">
        <v>4832</v>
      </c>
      <c r="C2606" t="s">
        <v>4833</v>
      </c>
      <c r="D2606" t="s">
        <v>29</v>
      </c>
      <c r="E2606" t="str">
        <f t="shared" si="40"/>
        <v>Tidak Upload</v>
      </c>
      <c r="F2606">
        <f>COUNTIFS('Raw data yang sudah upload'!C:C,C2606,'Raw data yang sudah upload'!A:A,$I$3)</f>
        <v>0</v>
      </c>
      <c r="G2606" t="str">
        <f>IF(F2606=0,"Tidak Upload",IF(COUNTIFS('Raw data yang sudah upload'!C:C,C2606,'Raw data yang sudah upload'!A:A,$I$3,'Raw data yang sudah upload'!X:X,"YA")&gt;0,"Tepat Waktu","Terlambat"))</f>
        <v>Tidak Upload</v>
      </c>
    </row>
    <row r="2607" spans="1:7">
      <c r="A2607" t="s">
        <v>358</v>
      </c>
      <c r="B2607" t="s">
        <v>4834</v>
      </c>
      <c r="C2607" t="s">
        <v>4835</v>
      </c>
      <c r="D2607" t="s">
        <v>7</v>
      </c>
      <c r="E2607" t="str">
        <f t="shared" si="40"/>
        <v>Sudah Upload</v>
      </c>
      <c r="F2607">
        <f>COUNTIFS('Raw data yang sudah upload'!C:C,C2607,'Raw data yang sudah upload'!A:A,$I$3)</f>
        <v>1</v>
      </c>
      <c r="G2607" t="str">
        <f>IF(F2607=0,"Tidak Upload",IF(COUNTIFS('Raw data yang sudah upload'!C:C,C2607,'Raw data yang sudah upload'!A:A,$I$3,'Raw data yang sudah upload'!X:X,"YA")&gt;0,"Tepat Waktu","Terlambat"))</f>
        <v>Tepat Waktu</v>
      </c>
    </row>
    <row r="2608" spans="1:7">
      <c r="A2608" t="s">
        <v>928</v>
      </c>
      <c r="B2608" t="s">
        <v>4836</v>
      </c>
      <c r="C2608" t="s">
        <v>4837</v>
      </c>
      <c r="D2608" t="s">
        <v>7</v>
      </c>
      <c r="E2608" t="str">
        <f t="shared" si="40"/>
        <v>Sudah Upload</v>
      </c>
      <c r="F2608">
        <f>COUNTIFS('Raw data yang sudah upload'!C:C,C2608,'Raw data yang sudah upload'!A:A,$I$3)</f>
        <v>1</v>
      </c>
      <c r="G2608" t="str">
        <f>IF(F2608=0,"Tidak Upload",IF(COUNTIFS('Raw data yang sudah upload'!C:C,C2608,'Raw data yang sudah upload'!A:A,$I$3,'Raw data yang sudah upload'!X:X,"YA")&gt;0,"Tepat Waktu","Terlambat"))</f>
        <v>Tepat Waktu</v>
      </c>
    </row>
    <row r="2609" spans="1:7">
      <c r="A2609" t="s">
        <v>26</v>
      </c>
      <c r="B2609" t="s">
        <v>4838</v>
      </c>
      <c r="C2609" t="s">
        <v>4839</v>
      </c>
      <c r="D2609" t="s">
        <v>7</v>
      </c>
      <c r="E2609" t="str">
        <f t="shared" si="40"/>
        <v>Sudah Upload</v>
      </c>
      <c r="F2609">
        <f>COUNTIFS('Raw data yang sudah upload'!C:C,C2609,'Raw data yang sudah upload'!A:A,$I$3)</f>
        <v>1</v>
      </c>
      <c r="G2609" t="str">
        <f>IF(F2609=0,"Tidak Upload",IF(COUNTIFS('Raw data yang sudah upload'!C:C,C2609,'Raw data yang sudah upload'!A:A,$I$3,'Raw data yang sudah upload'!X:X,"YA")&gt;0,"Tepat Waktu","Terlambat"))</f>
        <v>Tepat Waktu</v>
      </c>
    </row>
    <row r="2610" spans="1:7">
      <c r="A2610" t="s">
        <v>853</v>
      </c>
      <c r="B2610" t="s">
        <v>4840</v>
      </c>
      <c r="C2610" t="s">
        <v>4841</v>
      </c>
      <c r="D2610" t="s">
        <v>7</v>
      </c>
      <c r="E2610" t="str">
        <f t="shared" si="40"/>
        <v>Sudah Upload</v>
      </c>
      <c r="F2610">
        <f>COUNTIFS('Raw data yang sudah upload'!C:C,C2610,'Raw data yang sudah upload'!A:A,$I$3)</f>
        <v>1</v>
      </c>
      <c r="G2610" t="str">
        <f>IF(F2610=0,"Tidak Upload",IF(COUNTIFS('Raw data yang sudah upload'!C:C,C2610,'Raw data yang sudah upload'!A:A,$I$3,'Raw data yang sudah upload'!X:X,"YA")&gt;0,"Tepat Waktu","Terlambat"))</f>
        <v>Tepat Waktu</v>
      </c>
    </row>
    <row r="2611" spans="1:7">
      <c r="A2611" t="s">
        <v>453</v>
      </c>
      <c r="B2611" t="s">
        <v>4842</v>
      </c>
      <c r="C2611" t="s">
        <v>4843</v>
      </c>
      <c r="D2611" t="s">
        <v>7</v>
      </c>
      <c r="E2611" t="str">
        <f t="shared" si="40"/>
        <v>Sudah Upload</v>
      </c>
      <c r="F2611">
        <f>COUNTIFS('Raw data yang sudah upload'!C:C,C2611,'Raw data yang sudah upload'!A:A,$I$3)</f>
        <v>1</v>
      </c>
      <c r="G2611" t="str">
        <f>IF(F2611=0,"Tidak Upload",IF(COUNTIFS('Raw data yang sudah upload'!C:C,C2611,'Raw data yang sudah upload'!A:A,$I$3,'Raw data yang sudah upload'!X:X,"YA")&gt;0,"Tepat Waktu","Terlambat"))</f>
        <v>Tepat Waktu</v>
      </c>
    </row>
    <row r="2612" spans="1:7">
      <c r="A2612" t="s">
        <v>777</v>
      </c>
      <c r="B2612" t="s">
        <v>4844</v>
      </c>
      <c r="C2612" t="s">
        <v>4845</v>
      </c>
      <c r="D2612" t="s">
        <v>7</v>
      </c>
      <c r="E2612" t="str">
        <f t="shared" si="40"/>
        <v>Sudah Upload</v>
      </c>
      <c r="F2612">
        <f>COUNTIFS('Raw data yang sudah upload'!C:C,C2612,'Raw data yang sudah upload'!A:A,$I$3)</f>
        <v>1</v>
      </c>
      <c r="G2612" t="str">
        <f>IF(F2612=0,"Tidak Upload",IF(COUNTIFS('Raw data yang sudah upload'!C:C,C2612,'Raw data yang sudah upload'!A:A,$I$3,'Raw data yang sudah upload'!X:X,"YA")&gt;0,"Tepat Waktu","Terlambat"))</f>
        <v>Tepat Waktu</v>
      </c>
    </row>
    <row r="2613" spans="1:7">
      <c r="A2613" t="s">
        <v>848</v>
      </c>
      <c r="B2613" t="s">
        <v>4846</v>
      </c>
      <c r="C2613" t="s">
        <v>4847</v>
      </c>
      <c r="D2613" t="s">
        <v>29</v>
      </c>
      <c r="E2613" t="str">
        <f t="shared" si="40"/>
        <v>Tidak Upload</v>
      </c>
      <c r="F2613">
        <f>COUNTIFS('Raw data yang sudah upload'!C:C,C2613,'Raw data yang sudah upload'!A:A,$I$3)</f>
        <v>0</v>
      </c>
      <c r="G2613" t="str">
        <f>IF(F2613=0,"Tidak Upload",IF(COUNTIFS('Raw data yang sudah upload'!C:C,C2613,'Raw data yang sudah upload'!A:A,$I$3,'Raw data yang sudah upload'!X:X,"YA")&gt;0,"Tepat Waktu","Terlambat"))</f>
        <v>Tidak Upload</v>
      </c>
    </row>
    <row r="2614" spans="1:7">
      <c r="A2614" t="s">
        <v>453</v>
      </c>
      <c r="B2614" t="s">
        <v>4848</v>
      </c>
      <c r="C2614" t="s">
        <v>4849</v>
      </c>
      <c r="D2614" t="s">
        <v>7</v>
      </c>
      <c r="E2614" t="str">
        <f t="shared" si="40"/>
        <v>Sudah Upload</v>
      </c>
      <c r="F2614">
        <f>COUNTIFS('Raw data yang sudah upload'!C:C,C2614,'Raw data yang sudah upload'!A:A,$I$3)</f>
        <v>1</v>
      </c>
      <c r="G2614" t="str">
        <f>IF(F2614=0,"Tidak Upload",IF(COUNTIFS('Raw data yang sudah upload'!C:C,C2614,'Raw data yang sudah upload'!A:A,$I$3,'Raw data yang sudah upload'!X:X,"YA")&gt;0,"Tepat Waktu","Terlambat"))</f>
        <v>Tepat Waktu</v>
      </c>
    </row>
    <row r="2615" spans="1:7">
      <c r="A2615" t="s">
        <v>848</v>
      </c>
      <c r="B2615" t="s">
        <v>4850</v>
      </c>
      <c r="C2615" t="s">
        <v>4851</v>
      </c>
      <c r="D2615" t="s">
        <v>29</v>
      </c>
      <c r="E2615" t="str">
        <f t="shared" si="40"/>
        <v>Tidak Upload</v>
      </c>
      <c r="F2615">
        <f>COUNTIFS('Raw data yang sudah upload'!C:C,C2615,'Raw data yang sudah upload'!A:A,$I$3)</f>
        <v>0</v>
      </c>
      <c r="G2615" t="str">
        <f>IF(F2615=0,"Tidak Upload",IF(COUNTIFS('Raw data yang sudah upload'!C:C,C2615,'Raw data yang sudah upload'!A:A,$I$3,'Raw data yang sudah upload'!X:X,"YA")&gt;0,"Tepat Waktu","Terlambat"))</f>
        <v>Tidak Upload</v>
      </c>
    </row>
    <row r="2616" spans="1:7">
      <c r="A2616" t="s">
        <v>4</v>
      </c>
      <c r="B2616" t="s">
        <v>4852</v>
      </c>
      <c r="C2616" t="s">
        <v>4853</v>
      </c>
      <c r="D2616" t="s">
        <v>29</v>
      </c>
      <c r="E2616" t="str">
        <f t="shared" si="40"/>
        <v>Tidak Upload</v>
      </c>
      <c r="F2616">
        <f>COUNTIFS('Raw data yang sudah upload'!C:C,C2616,'Raw data yang sudah upload'!A:A,$I$3)</f>
        <v>0</v>
      </c>
      <c r="G2616" t="str">
        <f>IF(F2616=0,"Tidak Upload",IF(COUNTIFS('Raw data yang sudah upload'!C:C,C2616,'Raw data yang sudah upload'!A:A,$I$3,'Raw data yang sudah upload'!X:X,"YA")&gt;0,"Tepat Waktu","Terlambat"))</f>
        <v>Tidak Upload</v>
      </c>
    </row>
    <row r="2617" spans="1:7">
      <c r="A2617" t="s">
        <v>4</v>
      </c>
      <c r="B2617" t="s">
        <v>4854</v>
      </c>
      <c r="C2617" t="s">
        <v>4855</v>
      </c>
      <c r="D2617" t="s">
        <v>29</v>
      </c>
      <c r="E2617" t="str">
        <f t="shared" si="40"/>
        <v>Tidak Upload</v>
      </c>
      <c r="F2617">
        <f>COUNTIFS('Raw data yang sudah upload'!C:C,C2617,'Raw data yang sudah upload'!A:A,$I$3)</f>
        <v>0</v>
      </c>
      <c r="G2617" t="str">
        <f>IF(F2617=0,"Tidak Upload",IF(COUNTIFS('Raw data yang sudah upload'!C:C,C2617,'Raw data yang sudah upload'!A:A,$I$3,'Raw data yang sudah upload'!X:X,"YA")&gt;0,"Tepat Waktu","Terlambat"))</f>
        <v>Tidak Upload</v>
      </c>
    </row>
    <row r="2618" spans="1:7">
      <c r="A2618" t="s">
        <v>4</v>
      </c>
      <c r="B2618" t="s">
        <v>4856</v>
      </c>
      <c r="C2618" t="s">
        <v>4857</v>
      </c>
      <c r="D2618" t="s">
        <v>29</v>
      </c>
      <c r="E2618" t="str">
        <f t="shared" si="40"/>
        <v>Tidak Upload</v>
      </c>
      <c r="F2618">
        <f>COUNTIFS('Raw data yang sudah upload'!C:C,C2618,'Raw data yang sudah upload'!A:A,$I$3)</f>
        <v>0</v>
      </c>
      <c r="G2618" t="str">
        <f>IF(F2618=0,"Tidak Upload",IF(COUNTIFS('Raw data yang sudah upload'!C:C,C2618,'Raw data yang sudah upload'!A:A,$I$3,'Raw data yang sudah upload'!X:X,"YA")&gt;0,"Tepat Waktu","Terlambat"))</f>
        <v>Tidak Upload</v>
      </c>
    </row>
    <row r="2619" spans="1:7">
      <c r="A2619" t="s">
        <v>848</v>
      </c>
      <c r="B2619" t="s">
        <v>4858</v>
      </c>
      <c r="C2619" t="s">
        <v>4859</v>
      </c>
      <c r="D2619" t="s">
        <v>29</v>
      </c>
      <c r="E2619" t="str">
        <f t="shared" si="40"/>
        <v>Tidak Upload</v>
      </c>
      <c r="F2619">
        <f>COUNTIFS('Raw data yang sudah upload'!C:C,C2619,'Raw data yang sudah upload'!A:A,$I$3)</f>
        <v>0</v>
      </c>
      <c r="G2619" t="str">
        <f>IF(F2619=0,"Tidak Upload",IF(COUNTIFS('Raw data yang sudah upload'!C:C,C2619,'Raw data yang sudah upload'!A:A,$I$3,'Raw data yang sudah upload'!X:X,"YA")&gt;0,"Tepat Waktu","Terlambat"))</f>
        <v>Tidak Upload</v>
      </c>
    </row>
    <row r="2620" spans="1:7">
      <c r="A2620" t="s">
        <v>777</v>
      </c>
      <c r="B2620" t="s">
        <v>4860</v>
      </c>
      <c r="C2620" t="s">
        <v>4861</v>
      </c>
      <c r="D2620" t="s">
        <v>29</v>
      </c>
      <c r="E2620" t="str">
        <f t="shared" si="40"/>
        <v>Tidak Upload</v>
      </c>
      <c r="F2620">
        <f>COUNTIFS('Raw data yang sudah upload'!C:C,C2620,'Raw data yang sudah upload'!A:A,$I$3)</f>
        <v>0</v>
      </c>
      <c r="G2620" t="str">
        <f>IF(F2620=0,"Tidak Upload",IF(COUNTIFS('Raw data yang sudah upload'!C:C,C2620,'Raw data yang sudah upload'!A:A,$I$3,'Raw data yang sudah upload'!X:X,"YA")&gt;0,"Tepat Waktu","Terlambat"))</f>
        <v>Tidak Upload</v>
      </c>
    </row>
    <row r="2621" spans="1:7">
      <c r="A2621" t="s">
        <v>777</v>
      </c>
      <c r="B2621" t="s">
        <v>4862</v>
      </c>
      <c r="C2621" t="s">
        <v>4863</v>
      </c>
      <c r="D2621" t="s">
        <v>29</v>
      </c>
      <c r="E2621" t="str">
        <f t="shared" si="40"/>
        <v>Tidak Upload</v>
      </c>
      <c r="F2621">
        <f>COUNTIFS('Raw data yang sudah upload'!C:C,C2621,'Raw data yang sudah upload'!A:A,$I$3)</f>
        <v>0</v>
      </c>
      <c r="G2621" t="str">
        <f>IF(F2621=0,"Tidak Upload",IF(COUNTIFS('Raw data yang sudah upload'!C:C,C2621,'Raw data yang sudah upload'!A:A,$I$3,'Raw data yang sudah upload'!X:X,"YA")&gt;0,"Tepat Waktu","Terlambat"))</f>
        <v>Tidak Upload</v>
      </c>
    </row>
    <row r="2622" spans="1:7">
      <c r="A2622" t="s">
        <v>928</v>
      </c>
      <c r="B2622" t="s">
        <v>4864</v>
      </c>
      <c r="C2622" t="s">
        <v>4865</v>
      </c>
      <c r="D2622" t="s">
        <v>7</v>
      </c>
      <c r="E2622" t="str">
        <f t="shared" si="40"/>
        <v>Sudah Upload</v>
      </c>
      <c r="F2622">
        <f>COUNTIFS('Raw data yang sudah upload'!C:C,C2622,'Raw data yang sudah upload'!A:A,$I$3)</f>
        <v>1</v>
      </c>
      <c r="G2622" t="str">
        <f>IF(F2622=0,"Tidak Upload",IF(COUNTIFS('Raw data yang sudah upload'!C:C,C2622,'Raw data yang sudah upload'!A:A,$I$3,'Raw data yang sudah upload'!X:X,"YA")&gt;0,"Tepat Waktu","Terlambat"))</f>
        <v>Tepat Waktu</v>
      </c>
    </row>
    <row r="2623" spans="1:7">
      <c r="A2623" t="s">
        <v>413</v>
      </c>
      <c r="B2623" t="s">
        <v>4866</v>
      </c>
      <c r="C2623" t="s">
        <v>4867</v>
      </c>
      <c r="D2623" t="s">
        <v>7</v>
      </c>
      <c r="E2623" t="str">
        <f t="shared" si="40"/>
        <v>Sudah Upload</v>
      </c>
      <c r="F2623">
        <f>COUNTIFS('Raw data yang sudah upload'!C:C,C2623,'Raw data yang sudah upload'!A:A,$I$3)</f>
        <v>1</v>
      </c>
      <c r="G2623" t="str">
        <f>IF(F2623=0,"Tidak Upload",IF(COUNTIFS('Raw data yang sudah upload'!C:C,C2623,'Raw data yang sudah upload'!A:A,$I$3,'Raw data yang sudah upload'!X:X,"YA")&gt;0,"Tepat Waktu","Terlambat"))</f>
        <v>Tepat Waktu</v>
      </c>
    </row>
    <row r="2624" spans="1:7">
      <c r="A2624" t="s">
        <v>413</v>
      </c>
      <c r="B2624" t="s">
        <v>4868</v>
      </c>
      <c r="C2624" t="s">
        <v>4869</v>
      </c>
      <c r="D2624" t="s">
        <v>7</v>
      </c>
      <c r="E2624" t="str">
        <f t="shared" si="40"/>
        <v>Sudah Upload</v>
      </c>
      <c r="F2624">
        <f>COUNTIFS('Raw data yang sudah upload'!C:C,C2624,'Raw data yang sudah upload'!A:A,$I$3)</f>
        <v>1</v>
      </c>
      <c r="G2624" t="str">
        <f>IF(F2624=0,"Tidak Upload",IF(COUNTIFS('Raw data yang sudah upload'!C:C,C2624,'Raw data yang sudah upload'!A:A,$I$3,'Raw data yang sudah upload'!X:X,"YA")&gt;0,"Tepat Waktu","Terlambat"))</f>
        <v>Tepat Waktu</v>
      </c>
    </row>
    <row r="2625" spans="1:7">
      <c r="A2625" t="s">
        <v>391</v>
      </c>
      <c r="B2625" t="s">
        <v>4870</v>
      </c>
      <c r="C2625" t="s">
        <v>4871</v>
      </c>
      <c r="D2625" t="s">
        <v>7</v>
      </c>
      <c r="E2625" t="str">
        <f t="shared" si="40"/>
        <v>Sudah Upload</v>
      </c>
      <c r="F2625">
        <f>COUNTIFS('Raw data yang sudah upload'!C:C,C2625,'Raw data yang sudah upload'!A:A,$I$3)</f>
        <v>1</v>
      </c>
      <c r="G2625" t="str">
        <f>IF(F2625=0,"Tidak Upload",IF(COUNTIFS('Raw data yang sudah upload'!C:C,C2625,'Raw data yang sudah upload'!A:A,$I$3,'Raw data yang sudah upload'!X:X,"YA")&gt;0,"Tepat Waktu","Terlambat"))</f>
        <v>Tepat Waktu</v>
      </c>
    </row>
    <row r="2626" spans="1:7">
      <c r="A2626" t="s">
        <v>928</v>
      </c>
      <c r="B2626" t="s">
        <v>4872</v>
      </c>
      <c r="C2626" t="s">
        <v>4873</v>
      </c>
      <c r="D2626" t="s">
        <v>7</v>
      </c>
      <c r="E2626" t="str">
        <f t="shared" si="40"/>
        <v>Sudah Upload</v>
      </c>
      <c r="F2626">
        <f>COUNTIFS('Raw data yang sudah upload'!C:C,C2626,'Raw data yang sudah upload'!A:A,$I$3)</f>
        <v>1</v>
      </c>
      <c r="G2626" t="str">
        <f>IF(F2626=0,"Tidak Upload",IF(COUNTIFS('Raw data yang sudah upload'!C:C,C2626,'Raw data yang sudah upload'!A:A,$I$3,'Raw data yang sudah upload'!X:X,"YA")&gt;0,"Tepat Waktu","Terlambat"))</f>
        <v>Tepat Waktu</v>
      </c>
    </row>
    <row r="2627" spans="1:7">
      <c r="A2627" t="s">
        <v>453</v>
      </c>
      <c r="B2627" t="s">
        <v>4874</v>
      </c>
      <c r="C2627" t="s">
        <v>4875</v>
      </c>
      <c r="D2627" t="s">
        <v>7</v>
      </c>
      <c r="E2627" t="str">
        <f t="shared" si="40"/>
        <v>Sudah Upload</v>
      </c>
      <c r="F2627">
        <f>COUNTIFS('Raw data yang sudah upload'!C:C,C2627,'Raw data yang sudah upload'!A:A,$I$3)</f>
        <v>1</v>
      </c>
      <c r="G2627" t="str">
        <f>IF(F2627=0,"Tidak Upload",IF(COUNTIFS('Raw data yang sudah upload'!C:C,C2627,'Raw data yang sudah upload'!A:A,$I$3,'Raw data yang sudah upload'!X:X,"YA")&gt;0,"Tepat Waktu","Terlambat"))</f>
        <v>Tepat Waktu</v>
      </c>
    </row>
    <row r="2628" spans="1:7">
      <c r="A2628" t="s">
        <v>928</v>
      </c>
      <c r="B2628" t="s">
        <v>4876</v>
      </c>
      <c r="C2628" t="s">
        <v>4877</v>
      </c>
      <c r="D2628" t="s">
        <v>7</v>
      </c>
      <c r="E2628" t="str">
        <f t="shared" ref="E2628:E2691" si="41">IF(F2628=0,"Tidak Upload","Sudah Upload")</f>
        <v>Sudah Upload</v>
      </c>
      <c r="F2628">
        <f>COUNTIFS('Raw data yang sudah upload'!C:C,C2628,'Raw data yang sudah upload'!A:A,$I$3)</f>
        <v>1</v>
      </c>
      <c r="G2628" t="str">
        <f>IF(F2628=0,"Tidak Upload",IF(COUNTIFS('Raw data yang sudah upload'!C:C,C2628,'Raw data yang sudah upload'!A:A,$I$3,'Raw data yang sudah upload'!X:X,"YA")&gt;0,"Tepat Waktu","Terlambat"))</f>
        <v>Tepat Waktu</v>
      </c>
    </row>
    <row r="2629" spans="1:7">
      <c r="A2629" t="s">
        <v>1103</v>
      </c>
      <c r="B2629" t="s">
        <v>4878</v>
      </c>
      <c r="C2629" t="s">
        <v>4879</v>
      </c>
      <c r="D2629" t="s">
        <v>7</v>
      </c>
      <c r="E2629" t="str">
        <f t="shared" si="41"/>
        <v>Tidak Upload</v>
      </c>
      <c r="F2629">
        <f>COUNTIFS('Raw data yang sudah upload'!C:C,C2629,'Raw data yang sudah upload'!A:A,$I$3)</f>
        <v>0</v>
      </c>
      <c r="G2629" t="str">
        <f>IF(F2629=0,"Tidak Upload",IF(COUNTIFS('Raw data yang sudah upload'!C:C,C2629,'Raw data yang sudah upload'!A:A,$I$3,'Raw data yang sudah upload'!X:X,"YA")&gt;0,"Tepat Waktu","Terlambat"))</f>
        <v>Tidak Upload</v>
      </c>
    </row>
    <row r="2630" spans="1:7">
      <c r="A2630" t="s">
        <v>391</v>
      </c>
      <c r="B2630" t="s">
        <v>4880</v>
      </c>
      <c r="C2630" t="s">
        <v>4881</v>
      </c>
      <c r="D2630" t="s">
        <v>7</v>
      </c>
      <c r="E2630" t="str">
        <f t="shared" si="41"/>
        <v>Sudah Upload</v>
      </c>
      <c r="F2630">
        <f>COUNTIFS('Raw data yang sudah upload'!C:C,C2630,'Raw data yang sudah upload'!A:A,$I$3)</f>
        <v>1</v>
      </c>
      <c r="G2630" t="str">
        <f>IF(F2630=0,"Tidak Upload",IF(COUNTIFS('Raw data yang sudah upload'!C:C,C2630,'Raw data yang sudah upload'!A:A,$I$3,'Raw data yang sudah upload'!X:X,"YA")&gt;0,"Tepat Waktu","Terlambat"))</f>
        <v>Tepat Waktu</v>
      </c>
    </row>
    <row r="2631" spans="1:7">
      <c r="A2631" t="s">
        <v>391</v>
      </c>
      <c r="B2631" t="s">
        <v>4882</v>
      </c>
      <c r="C2631" t="s">
        <v>4883</v>
      </c>
      <c r="D2631" t="s">
        <v>7</v>
      </c>
      <c r="E2631" t="str">
        <f t="shared" si="41"/>
        <v>Sudah Upload</v>
      </c>
      <c r="F2631">
        <f>COUNTIFS('Raw data yang sudah upload'!C:C,C2631,'Raw data yang sudah upload'!A:A,$I$3)</f>
        <v>1</v>
      </c>
      <c r="G2631" t="str">
        <f>IF(F2631=0,"Tidak Upload",IF(COUNTIFS('Raw data yang sudah upload'!C:C,C2631,'Raw data yang sudah upload'!A:A,$I$3,'Raw data yang sudah upload'!X:X,"YA")&gt;0,"Tepat Waktu","Terlambat"))</f>
        <v>Tepat Waktu</v>
      </c>
    </row>
    <row r="2632" spans="1:7">
      <c r="A2632" t="s">
        <v>928</v>
      </c>
      <c r="B2632" t="s">
        <v>4884</v>
      </c>
      <c r="C2632" t="s">
        <v>4885</v>
      </c>
      <c r="D2632" t="s">
        <v>7</v>
      </c>
      <c r="E2632" t="str">
        <f t="shared" si="41"/>
        <v>Sudah Upload</v>
      </c>
      <c r="F2632">
        <f>COUNTIFS('Raw data yang sudah upload'!C:C,C2632,'Raw data yang sudah upload'!A:A,$I$3)</f>
        <v>1</v>
      </c>
      <c r="G2632" t="str">
        <f>IF(F2632=0,"Tidak Upload",IF(COUNTIFS('Raw data yang sudah upload'!C:C,C2632,'Raw data yang sudah upload'!A:A,$I$3,'Raw data yang sudah upload'!X:X,"YA")&gt;0,"Tepat Waktu","Terlambat"))</f>
        <v>Terlambat</v>
      </c>
    </row>
    <row r="2633" spans="1:7">
      <c r="A2633" t="s">
        <v>391</v>
      </c>
      <c r="B2633" t="s">
        <v>4886</v>
      </c>
      <c r="C2633" t="s">
        <v>4887</v>
      </c>
      <c r="D2633" t="s">
        <v>7</v>
      </c>
      <c r="E2633" t="str">
        <f t="shared" si="41"/>
        <v>Sudah Upload</v>
      </c>
      <c r="F2633">
        <f>COUNTIFS('Raw data yang sudah upload'!C:C,C2633,'Raw data yang sudah upload'!A:A,$I$3)</f>
        <v>1</v>
      </c>
      <c r="G2633" t="str">
        <f>IF(F2633=0,"Tidak Upload",IF(COUNTIFS('Raw data yang sudah upload'!C:C,C2633,'Raw data yang sudah upload'!A:A,$I$3,'Raw data yang sudah upload'!X:X,"YA")&gt;0,"Tepat Waktu","Terlambat"))</f>
        <v>Tepat Waktu</v>
      </c>
    </row>
    <row r="2634" spans="1:7">
      <c r="A2634" t="s">
        <v>432</v>
      </c>
      <c r="B2634" t="s">
        <v>4888</v>
      </c>
      <c r="C2634" t="s">
        <v>4889</v>
      </c>
      <c r="D2634" t="s">
        <v>29</v>
      </c>
      <c r="E2634" t="str">
        <f t="shared" si="41"/>
        <v>Tidak Upload</v>
      </c>
      <c r="F2634">
        <f>COUNTIFS('Raw data yang sudah upload'!C:C,C2634,'Raw data yang sudah upload'!A:A,$I$3)</f>
        <v>0</v>
      </c>
      <c r="G2634" t="str">
        <f>IF(F2634=0,"Tidak Upload",IF(COUNTIFS('Raw data yang sudah upload'!C:C,C2634,'Raw data yang sudah upload'!A:A,$I$3,'Raw data yang sudah upload'!X:X,"YA")&gt;0,"Tepat Waktu","Terlambat"))</f>
        <v>Tidak Upload</v>
      </c>
    </row>
    <row r="2635" spans="1:7">
      <c r="A2635" t="s">
        <v>413</v>
      </c>
      <c r="B2635" t="s">
        <v>4890</v>
      </c>
      <c r="C2635" t="s">
        <v>4891</v>
      </c>
      <c r="D2635" t="s">
        <v>7</v>
      </c>
      <c r="E2635" t="str">
        <f t="shared" si="41"/>
        <v>Sudah Upload</v>
      </c>
      <c r="F2635">
        <f>COUNTIFS('Raw data yang sudah upload'!C:C,C2635,'Raw data yang sudah upload'!A:A,$I$3)</f>
        <v>1</v>
      </c>
      <c r="G2635" t="str">
        <f>IF(F2635=0,"Tidak Upload",IF(COUNTIFS('Raw data yang sudah upload'!C:C,C2635,'Raw data yang sudah upload'!A:A,$I$3,'Raw data yang sudah upload'!X:X,"YA")&gt;0,"Tepat Waktu","Terlambat"))</f>
        <v>Tepat Waktu</v>
      </c>
    </row>
    <row r="2636" spans="1:7">
      <c r="A2636" t="s">
        <v>391</v>
      </c>
      <c r="B2636" t="s">
        <v>4892</v>
      </c>
      <c r="C2636" t="s">
        <v>4893</v>
      </c>
      <c r="D2636" t="s">
        <v>7</v>
      </c>
      <c r="E2636" t="str">
        <f t="shared" si="41"/>
        <v>Sudah Upload</v>
      </c>
      <c r="F2636">
        <f>COUNTIFS('Raw data yang sudah upload'!C:C,C2636,'Raw data yang sudah upload'!A:A,$I$3)</f>
        <v>1</v>
      </c>
      <c r="G2636" t="str">
        <f>IF(F2636=0,"Tidak Upload",IF(COUNTIFS('Raw data yang sudah upload'!C:C,C2636,'Raw data yang sudah upload'!A:A,$I$3,'Raw data yang sudah upload'!X:X,"YA")&gt;0,"Tepat Waktu","Terlambat"))</f>
        <v>Tepat Waktu</v>
      </c>
    </row>
    <row r="2637" spans="1:7">
      <c r="A2637" t="s">
        <v>413</v>
      </c>
      <c r="B2637" t="s">
        <v>4894</v>
      </c>
      <c r="C2637" t="s">
        <v>4895</v>
      </c>
      <c r="D2637" t="s">
        <v>7</v>
      </c>
      <c r="E2637" t="str">
        <f t="shared" si="41"/>
        <v>Sudah Upload</v>
      </c>
      <c r="F2637">
        <f>COUNTIFS('Raw data yang sudah upload'!C:C,C2637,'Raw data yang sudah upload'!A:A,$I$3)</f>
        <v>1</v>
      </c>
      <c r="G2637" t="str">
        <f>IF(F2637=0,"Tidak Upload",IF(COUNTIFS('Raw data yang sudah upload'!C:C,C2637,'Raw data yang sudah upload'!A:A,$I$3,'Raw data yang sudah upload'!X:X,"YA")&gt;0,"Tepat Waktu","Terlambat"))</f>
        <v>Tepat Waktu</v>
      </c>
    </row>
    <row r="2638" spans="1:7">
      <c r="A2638" t="s">
        <v>453</v>
      </c>
      <c r="B2638" t="s">
        <v>4896</v>
      </c>
      <c r="C2638" t="s">
        <v>4897</v>
      </c>
      <c r="D2638" t="s">
        <v>7</v>
      </c>
      <c r="E2638" t="str">
        <f t="shared" si="41"/>
        <v>Sudah Upload</v>
      </c>
      <c r="F2638">
        <f>COUNTIFS('Raw data yang sudah upload'!C:C,C2638,'Raw data yang sudah upload'!A:A,$I$3)</f>
        <v>1</v>
      </c>
      <c r="G2638" t="str">
        <f>IF(F2638=0,"Tidak Upload",IF(COUNTIFS('Raw data yang sudah upload'!C:C,C2638,'Raw data yang sudah upload'!A:A,$I$3,'Raw data yang sudah upload'!X:X,"YA")&gt;0,"Tepat Waktu","Terlambat"))</f>
        <v>Tepat Waktu</v>
      </c>
    </row>
    <row r="2639" spans="1:7">
      <c r="A2639" t="s">
        <v>391</v>
      </c>
      <c r="B2639" t="s">
        <v>4898</v>
      </c>
      <c r="C2639" t="s">
        <v>4899</v>
      </c>
      <c r="D2639" t="s">
        <v>7</v>
      </c>
      <c r="E2639" t="str">
        <f t="shared" si="41"/>
        <v>Sudah Upload</v>
      </c>
      <c r="F2639">
        <f>COUNTIFS('Raw data yang sudah upload'!C:C,C2639,'Raw data yang sudah upload'!A:A,$I$3)</f>
        <v>1</v>
      </c>
      <c r="G2639" t="str">
        <f>IF(F2639=0,"Tidak Upload",IF(COUNTIFS('Raw data yang sudah upload'!C:C,C2639,'Raw data yang sudah upload'!A:A,$I$3,'Raw data yang sudah upload'!X:X,"YA")&gt;0,"Tepat Waktu","Terlambat"))</f>
        <v>Tepat Waktu</v>
      </c>
    </row>
    <row r="2640" spans="1:7">
      <c r="A2640" t="s">
        <v>391</v>
      </c>
      <c r="B2640" t="s">
        <v>4900</v>
      </c>
      <c r="C2640" t="s">
        <v>4901</v>
      </c>
      <c r="D2640" t="s">
        <v>7</v>
      </c>
      <c r="E2640" t="str">
        <f t="shared" si="41"/>
        <v>Sudah Upload</v>
      </c>
      <c r="F2640">
        <f>COUNTIFS('Raw data yang sudah upload'!C:C,C2640,'Raw data yang sudah upload'!A:A,$I$3)</f>
        <v>1</v>
      </c>
      <c r="G2640" t="str">
        <f>IF(F2640=0,"Tidak Upload",IF(COUNTIFS('Raw data yang sudah upload'!C:C,C2640,'Raw data yang sudah upload'!A:A,$I$3,'Raw data yang sudah upload'!X:X,"YA")&gt;0,"Tepat Waktu","Terlambat"))</f>
        <v>Tepat Waktu</v>
      </c>
    </row>
    <row r="2641" spans="1:7">
      <c r="A2641" t="s">
        <v>860</v>
      </c>
      <c r="B2641" t="s">
        <v>4902</v>
      </c>
      <c r="C2641" t="s">
        <v>4903</v>
      </c>
      <c r="D2641" t="s">
        <v>7</v>
      </c>
      <c r="E2641" t="str">
        <f t="shared" si="41"/>
        <v>Sudah Upload</v>
      </c>
      <c r="F2641">
        <f>COUNTIFS('Raw data yang sudah upload'!C:C,C2641,'Raw data yang sudah upload'!A:A,$I$3)</f>
        <v>1</v>
      </c>
      <c r="G2641" t="str">
        <f>IF(F2641=0,"Tidak Upload",IF(COUNTIFS('Raw data yang sudah upload'!C:C,C2641,'Raw data yang sudah upload'!A:A,$I$3,'Raw data yang sudah upload'!X:X,"YA")&gt;0,"Tepat Waktu","Terlambat"))</f>
        <v>Tepat Waktu</v>
      </c>
    </row>
    <row r="2642" spans="1:7">
      <c r="A2642" t="s">
        <v>391</v>
      </c>
      <c r="B2642" t="s">
        <v>4904</v>
      </c>
      <c r="C2642" t="s">
        <v>4905</v>
      </c>
      <c r="D2642" t="s">
        <v>7</v>
      </c>
      <c r="E2642" t="str">
        <f t="shared" si="41"/>
        <v>Sudah Upload</v>
      </c>
      <c r="F2642">
        <f>COUNTIFS('Raw data yang sudah upload'!C:C,C2642,'Raw data yang sudah upload'!A:A,$I$3)</f>
        <v>1</v>
      </c>
      <c r="G2642" t="str">
        <f>IF(F2642=0,"Tidak Upload",IF(COUNTIFS('Raw data yang sudah upload'!C:C,C2642,'Raw data yang sudah upload'!A:A,$I$3,'Raw data yang sudah upload'!X:X,"YA")&gt;0,"Tepat Waktu","Terlambat"))</f>
        <v>Tepat Waktu</v>
      </c>
    </row>
    <row r="2643" spans="1:7">
      <c r="A2643" t="s">
        <v>229</v>
      </c>
      <c r="B2643" t="s">
        <v>4906</v>
      </c>
      <c r="C2643" t="s">
        <v>4907</v>
      </c>
      <c r="D2643" t="s">
        <v>7</v>
      </c>
      <c r="E2643" t="str">
        <f t="shared" si="41"/>
        <v>Sudah Upload</v>
      </c>
      <c r="F2643">
        <f>COUNTIFS('Raw data yang sudah upload'!C:C,C2643,'Raw data yang sudah upload'!A:A,$I$3)</f>
        <v>1</v>
      </c>
      <c r="G2643" t="str">
        <f>IF(F2643=0,"Tidak Upload",IF(COUNTIFS('Raw data yang sudah upload'!C:C,C2643,'Raw data yang sudah upload'!A:A,$I$3,'Raw data yang sudah upload'!X:X,"YA")&gt;0,"Tepat Waktu","Terlambat"))</f>
        <v>Tepat Waktu</v>
      </c>
    </row>
    <row r="2644" spans="1:7">
      <c r="A2644" t="s">
        <v>391</v>
      </c>
      <c r="B2644" t="s">
        <v>4908</v>
      </c>
      <c r="C2644" t="s">
        <v>4909</v>
      </c>
      <c r="D2644" t="s">
        <v>7</v>
      </c>
      <c r="E2644" t="str">
        <f t="shared" si="41"/>
        <v>Sudah Upload</v>
      </c>
      <c r="F2644">
        <f>COUNTIFS('Raw data yang sudah upload'!C:C,C2644,'Raw data yang sudah upload'!A:A,$I$3)</f>
        <v>1</v>
      </c>
      <c r="G2644" t="str">
        <f>IF(F2644=0,"Tidak Upload",IF(COUNTIFS('Raw data yang sudah upload'!C:C,C2644,'Raw data yang sudah upload'!A:A,$I$3,'Raw data yang sudah upload'!X:X,"YA")&gt;0,"Tepat Waktu","Terlambat"))</f>
        <v>Tepat Waktu</v>
      </c>
    </row>
    <row r="2645" spans="1:7">
      <c r="A2645" t="s">
        <v>588</v>
      </c>
      <c r="B2645" t="s">
        <v>4910</v>
      </c>
      <c r="C2645" t="s">
        <v>4911</v>
      </c>
      <c r="D2645" t="s">
        <v>29</v>
      </c>
      <c r="E2645" t="str">
        <f t="shared" si="41"/>
        <v>Tidak Upload</v>
      </c>
      <c r="F2645">
        <f>COUNTIFS('Raw data yang sudah upload'!C:C,C2645,'Raw data yang sudah upload'!A:A,$I$3)</f>
        <v>0</v>
      </c>
      <c r="G2645" t="str">
        <f>IF(F2645=0,"Tidak Upload",IF(COUNTIFS('Raw data yang sudah upload'!C:C,C2645,'Raw data yang sudah upload'!A:A,$I$3,'Raw data yang sudah upload'!X:X,"YA")&gt;0,"Tepat Waktu","Terlambat"))</f>
        <v>Tidak Upload</v>
      </c>
    </row>
    <row r="2646" spans="1:7">
      <c r="A2646" t="s">
        <v>229</v>
      </c>
      <c r="B2646" t="s">
        <v>4912</v>
      </c>
      <c r="C2646" t="s">
        <v>4913</v>
      </c>
      <c r="D2646" t="s">
        <v>7</v>
      </c>
      <c r="E2646" t="str">
        <f t="shared" si="41"/>
        <v>Sudah Upload</v>
      </c>
      <c r="F2646">
        <f>COUNTIFS('Raw data yang sudah upload'!C:C,C2646,'Raw data yang sudah upload'!A:A,$I$3)</f>
        <v>1</v>
      </c>
      <c r="G2646" t="str">
        <f>IF(F2646=0,"Tidak Upload",IF(COUNTIFS('Raw data yang sudah upload'!C:C,C2646,'Raw data yang sudah upload'!A:A,$I$3,'Raw data yang sudah upload'!X:X,"YA")&gt;0,"Tepat Waktu","Terlambat"))</f>
        <v>Tepat Waktu</v>
      </c>
    </row>
    <row r="2647" spans="1:7">
      <c r="A2647" t="s">
        <v>853</v>
      </c>
      <c r="B2647" t="s">
        <v>4914</v>
      </c>
      <c r="C2647" t="s">
        <v>4915</v>
      </c>
      <c r="D2647" t="s">
        <v>7</v>
      </c>
      <c r="E2647" t="str">
        <f t="shared" si="41"/>
        <v>Sudah Upload</v>
      </c>
      <c r="F2647">
        <f>COUNTIFS('Raw data yang sudah upload'!C:C,C2647,'Raw data yang sudah upload'!A:A,$I$3)</f>
        <v>1</v>
      </c>
      <c r="G2647" t="str">
        <f>IF(F2647=0,"Tidak Upload",IF(COUNTIFS('Raw data yang sudah upload'!C:C,C2647,'Raw data yang sudah upload'!A:A,$I$3,'Raw data yang sudah upload'!X:X,"YA")&gt;0,"Tepat Waktu","Terlambat"))</f>
        <v>Tepat Waktu</v>
      </c>
    </row>
    <row r="2648" spans="1:7">
      <c r="A2648" t="s">
        <v>928</v>
      </c>
      <c r="B2648" t="s">
        <v>4916</v>
      </c>
      <c r="C2648" t="s">
        <v>4917</v>
      </c>
      <c r="D2648" t="s">
        <v>7</v>
      </c>
      <c r="E2648" t="str">
        <f t="shared" si="41"/>
        <v>Sudah Upload</v>
      </c>
      <c r="F2648">
        <f>COUNTIFS('Raw data yang sudah upload'!C:C,C2648,'Raw data yang sudah upload'!A:A,$I$3)</f>
        <v>1</v>
      </c>
      <c r="G2648" t="str">
        <f>IF(F2648=0,"Tidak Upload",IF(COUNTIFS('Raw data yang sudah upload'!C:C,C2648,'Raw data yang sudah upload'!A:A,$I$3,'Raw data yang sudah upload'!X:X,"YA")&gt;0,"Tepat Waktu","Terlambat"))</f>
        <v>Tepat Waktu</v>
      </c>
    </row>
    <row r="2649" spans="1:7">
      <c r="A2649" t="s">
        <v>391</v>
      </c>
      <c r="B2649" t="s">
        <v>4918</v>
      </c>
      <c r="C2649" t="s">
        <v>4919</v>
      </c>
      <c r="D2649" t="s">
        <v>7</v>
      </c>
      <c r="E2649" t="str">
        <f t="shared" si="41"/>
        <v>Sudah Upload</v>
      </c>
      <c r="F2649">
        <f>COUNTIFS('Raw data yang sudah upload'!C:C,C2649,'Raw data yang sudah upload'!A:A,$I$3)</f>
        <v>1</v>
      </c>
      <c r="G2649" t="str">
        <f>IF(F2649=0,"Tidak Upload",IF(COUNTIFS('Raw data yang sudah upload'!C:C,C2649,'Raw data yang sudah upload'!A:A,$I$3,'Raw data yang sudah upload'!X:X,"YA")&gt;0,"Tepat Waktu","Terlambat"))</f>
        <v>Tepat Waktu</v>
      </c>
    </row>
    <row r="2650" spans="1:7">
      <c r="A2650" t="s">
        <v>860</v>
      </c>
      <c r="B2650" t="s">
        <v>4920</v>
      </c>
      <c r="C2650" t="s">
        <v>4921</v>
      </c>
      <c r="D2650" t="s">
        <v>7</v>
      </c>
      <c r="E2650" t="str">
        <f t="shared" si="41"/>
        <v>Sudah Upload</v>
      </c>
      <c r="F2650">
        <f>COUNTIFS('Raw data yang sudah upload'!C:C,C2650,'Raw data yang sudah upload'!A:A,$I$3)</f>
        <v>1</v>
      </c>
      <c r="G2650" t="str">
        <f>IF(F2650=0,"Tidak Upload",IF(COUNTIFS('Raw data yang sudah upload'!C:C,C2650,'Raw data yang sudah upload'!A:A,$I$3,'Raw data yang sudah upload'!X:X,"YA")&gt;0,"Tepat Waktu","Terlambat"))</f>
        <v>Tepat Waktu</v>
      </c>
    </row>
    <row r="2651" spans="1:7">
      <c r="A2651" t="s">
        <v>391</v>
      </c>
      <c r="B2651" t="s">
        <v>4922</v>
      </c>
      <c r="C2651" t="s">
        <v>4923</v>
      </c>
      <c r="D2651" t="s">
        <v>7</v>
      </c>
      <c r="E2651" t="str">
        <f t="shared" si="41"/>
        <v>Sudah Upload</v>
      </c>
      <c r="F2651">
        <f>COUNTIFS('Raw data yang sudah upload'!C:C,C2651,'Raw data yang sudah upload'!A:A,$I$3)</f>
        <v>1</v>
      </c>
      <c r="G2651" t="str">
        <f>IF(F2651=0,"Tidak Upload",IF(COUNTIFS('Raw data yang sudah upload'!C:C,C2651,'Raw data yang sudah upload'!A:A,$I$3,'Raw data yang sudah upload'!X:X,"YA")&gt;0,"Tepat Waktu","Terlambat"))</f>
        <v>Tepat Waktu</v>
      </c>
    </row>
    <row r="2652" spans="1:7">
      <c r="A2652" t="s">
        <v>391</v>
      </c>
      <c r="B2652" t="s">
        <v>4924</v>
      </c>
      <c r="C2652" t="s">
        <v>4925</v>
      </c>
      <c r="D2652" t="s">
        <v>7</v>
      </c>
      <c r="E2652" t="str">
        <f t="shared" si="41"/>
        <v>Sudah Upload</v>
      </c>
      <c r="F2652">
        <f>COUNTIFS('Raw data yang sudah upload'!C:C,C2652,'Raw data yang sudah upload'!A:A,$I$3)</f>
        <v>1</v>
      </c>
      <c r="G2652" t="str">
        <f>IF(F2652=0,"Tidak Upload",IF(COUNTIFS('Raw data yang sudah upload'!C:C,C2652,'Raw data yang sudah upload'!A:A,$I$3,'Raw data yang sudah upload'!X:X,"YA")&gt;0,"Tepat Waktu","Terlambat"))</f>
        <v>Tepat Waktu</v>
      </c>
    </row>
    <row r="2653" spans="1:7">
      <c r="A2653" t="s">
        <v>229</v>
      </c>
      <c r="B2653" t="s">
        <v>4926</v>
      </c>
      <c r="C2653" t="s">
        <v>4927</v>
      </c>
      <c r="D2653" t="s">
        <v>7</v>
      </c>
      <c r="E2653" t="str">
        <f t="shared" si="41"/>
        <v>Tidak Upload</v>
      </c>
      <c r="F2653">
        <f>COUNTIFS('Raw data yang sudah upload'!C:C,C2653,'Raw data yang sudah upload'!A:A,$I$3)</f>
        <v>0</v>
      </c>
      <c r="G2653" t="str">
        <f>IF(F2653=0,"Tidak Upload",IF(COUNTIFS('Raw data yang sudah upload'!C:C,C2653,'Raw data yang sudah upload'!A:A,$I$3,'Raw data yang sudah upload'!X:X,"YA")&gt;0,"Tepat Waktu","Terlambat"))</f>
        <v>Tidak Upload</v>
      </c>
    </row>
    <row r="2654" spans="1:7">
      <c r="A2654" t="s">
        <v>391</v>
      </c>
      <c r="B2654" t="s">
        <v>4928</v>
      </c>
      <c r="C2654" t="s">
        <v>4929</v>
      </c>
      <c r="D2654" t="s">
        <v>7</v>
      </c>
      <c r="E2654" t="str">
        <f t="shared" si="41"/>
        <v>Sudah Upload</v>
      </c>
      <c r="F2654">
        <f>COUNTIFS('Raw data yang sudah upload'!C:C,C2654,'Raw data yang sudah upload'!A:A,$I$3)</f>
        <v>1</v>
      </c>
      <c r="G2654" t="str">
        <f>IF(F2654=0,"Tidak Upload",IF(COUNTIFS('Raw data yang sudah upload'!C:C,C2654,'Raw data yang sudah upload'!A:A,$I$3,'Raw data yang sudah upload'!X:X,"YA")&gt;0,"Tepat Waktu","Terlambat"))</f>
        <v>Tepat Waktu</v>
      </c>
    </row>
    <row r="2655" spans="1:7">
      <c r="A2655" t="s">
        <v>391</v>
      </c>
      <c r="B2655" t="s">
        <v>4930</v>
      </c>
      <c r="C2655" t="s">
        <v>4931</v>
      </c>
      <c r="D2655" t="s">
        <v>7</v>
      </c>
      <c r="E2655" t="str">
        <f t="shared" si="41"/>
        <v>Sudah Upload</v>
      </c>
      <c r="F2655">
        <f>COUNTIFS('Raw data yang sudah upload'!C:C,C2655,'Raw data yang sudah upload'!A:A,$I$3)</f>
        <v>1</v>
      </c>
      <c r="G2655" t="str">
        <f>IF(F2655=0,"Tidak Upload",IF(COUNTIFS('Raw data yang sudah upload'!C:C,C2655,'Raw data yang sudah upload'!A:A,$I$3,'Raw data yang sudah upload'!X:X,"YA")&gt;0,"Tepat Waktu","Terlambat"))</f>
        <v>Tepat Waktu</v>
      </c>
    </row>
    <row r="2656" spans="1:7">
      <c r="A2656" t="s">
        <v>848</v>
      </c>
      <c r="B2656" t="s">
        <v>4932</v>
      </c>
      <c r="C2656" t="s">
        <v>4933</v>
      </c>
      <c r="D2656" t="s">
        <v>29</v>
      </c>
      <c r="E2656" t="str">
        <f t="shared" si="41"/>
        <v>Tidak Upload</v>
      </c>
      <c r="F2656">
        <f>COUNTIFS('Raw data yang sudah upload'!C:C,C2656,'Raw data yang sudah upload'!A:A,$I$3)</f>
        <v>0</v>
      </c>
      <c r="G2656" t="str">
        <f>IF(F2656=0,"Tidak Upload",IF(COUNTIFS('Raw data yang sudah upload'!C:C,C2656,'Raw data yang sudah upload'!A:A,$I$3,'Raw data yang sudah upload'!X:X,"YA")&gt;0,"Tepat Waktu","Terlambat"))</f>
        <v>Tidak Upload</v>
      </c>
    </row>
    <row r="2657" spans="1:7">
      <c r="A2657" t="s">
        <v>391</v>
      </c>
      <c r="B2657" t="s">
        <v>4934</v>
      </c>
      <c r="C2657" t="s">
        <v>4935</v>
      </c>
      <c r="D2657" t="s">
        <v>7</v>
      </c>
      <c r="E2657" t="str">
        <f t="shared" si="41"/>
        <v>Sudah Upload</v>
      </c>
      <c r="F2657">
        <f>COUNTIFS('Raw data yang sudah upload'!C:C,C2657,'Raw data yang sudah upload'!A:A,$I$3)</f>
        <v>1</v>
      </c>
      <c r="G2657" t="str">
        <f>IF(F2657=0,"Tidak Upload",IF(COUNTIFS('Raw data yang sudah upload'!C:C,C2657,'Raw data yang sudah upload'!A:A,$I$3,'Raw data yang sudah upload'!X:X,"YA")&gt;0,"Tepat Waktu","Terlambat"))</f>
        <v>Tepat Waktu</v>
      </c>
    </row>
    <row r="2658" spans="1:7">
      <c r="A2658" t="s">
        <v>391</v>
      </c>
      <c r="B2658" t="s">
        <v>4936</v>
      </c>
      <c r="C2658" t="s">
        <v>4937</v>
      </c>
      <c r="D2658" t="s">
        <v>7</v>
      </c>
      <c r="E2658" t="str">
        <f t="shared" si="41"/>
        <v>Sudah Upload</v>
      </c>
      <c r="F2658">
        <f>COUNTIFS('Raw data yang sudah upload'!C:C,C2658,'Raw data yang sudah upload'!A:A,$I$3)</f>
        <v>1</v>
      </c>
      <c r="G2658" t="str">
        <f>IF(F2658=0,"Tidak Upload",IF(COUNTIFS('Raw data yang sudah upload'!C:C,C2658,'Raw data yang sudah upload'!A:A,$I$3,'Raw data yang sudah upload'!X:X,"YA")&gt;0,"Tepat Waktu","Terlambat"))</f>
        <v>Tepat Waktu</v>
      </c>
    </row>
    <row r="2659" spans="1:7">
      <c r="A2659" t="s">
        <v>413</v>
      </c>
      <c r="B2659" t="s">
        <v>4938</v>
      </c>
      <c r="C2659" t="s">
        <v>4939</v>
      </c>
      <c r="D2659" t="s">
        <v>7</v>
      </c>
      <c r="E2659" t="str">
        <f t="shared" si="41"/>
        <v>Sudah Upload</v>
      </c>
      <c r="F2659">
        <f>COUNTIFS('Raw data yang sudah upload'!C:C,C2659,'Raw data yang sudah upload'!A:A,$I$3)</f>
        <v>1</v>
      </c>
      <c r="G2659" t="str">
        <f>IF(F2659=0,"Tidak Upload",IF(COUNTIFS('Raw data yang sudah upload'!C:C,C2659,'Raw data yang sudah upload'!A:A,$I$3,'Raw data yang sudah upload'!X:X,"YA")&gt;0,"Tepat Waktu","Terlambat"))</f>
        <v>Tepat Waktu</v>
      </c>
    </row>
    <row r="2660" spans="1:7">
      <c r="A2660" t="s">
        <v>413</v>
      </c>
      <c r="B2660" t="s">
        <v>4940</v>
      </c>
      <c r="C2660" t="s">
        <v>4941</v>
      </c>
      <c r="D2660" t="s">
        <v>7</v>
      </c>
      <c r="E2660" t="str">
        <f t="shared" si="41"/>
        <v>Sudah Upload</v>
      </c>
      <c r="F2660">
        <f>COUNTIFS('Raw data yang sudah upload'!C:C,C2660,'Raw data yang sudah upload'!A:A,$I$3)</f>
        <v>1</v>
      </c>
      <c r="G2660" t="str">
        <f>IF(F2660=0,"Tidak Upload",IF(COUNTIFS('Raw data yang sudah upload'!C:C,C2660,'Raw data yang sudah upload'!A:A,$I$3,'Raw data yang sudah upload'!X:X,"YA")&gt;0,"Tepat Waktu","Terlambat"))</f>
        <v>Tepat Waktu</v>
      </c>
    </row>
    <row r="2661" spans="1:7">
      <c r="A2661" t="s">
        <v>391</v>
      </c>
      <c r="B2661" t="s">
        <v>4942</v>
      </c>
      <c r="C2661" t="s">
        <v>4943</v>
      </c>
      <c r="D2661" t="s">
        <v>7</v>
      </c>
      <c r="E2661" t="str">
        <f t="shared" si="41"/>
        <v>Sudah Upload</v>
      </c>
      <c r="F2661">
        <f>COUNTIFS('Raw data yang sudah upload'!C:C,C2661,'Raw data yang sudah upload'!A:A,$I$3)</f>
        <v>1</v>
      </c>
      <c r="G2661" t="str">
        <f>IF(F2661=0,"Tidak Upload",IF(COUNTIFS('Raw data yang sudah upload'!C:C,C2661,'Raw data yang sudah upload'!A:A,$I$3,'Raw data yang sudah upload'!X:X,"YA")&gt;0,"Tepat Waktu","Terlambat"))</f>
        <v>Tepat Waktu</v>
      </c>
    </row>
    <row r="2662" spans="1:7">
      <c r="A2662" t="s">
        <v>853</v>
      </c>
      <c r="B2662" t="s">
        <v>4944</v>
      </c>
      <c r="C2662" t="s">
        <v>4945</v>
      </c>
      <c r="D2662" t="s">
        <v>7</v>
      </c>
      <c r="E2662" t="str">
        <f t="shared" si="41"/>
        <v>Sudah Upload</v>
      </c>
      <c r="F2662">
        <f>COUNTIFS('Raw data yang sudah upload'!C:C,C2662,'Raw data yang sudah upload'!A:A,$I$3)</f>
        <v>1</v>
      </c>
      <c r="G2662" t="str">
        <f>IF(F2662=0,"Tidak Upload",IF(COUNTIFS('Raw data yang sudah upload'!C:C,C2662,'Raw data yang sudah upload'!A:A,$I$3,'Raw data yang sudah upload'!X:X,"YA")&gt;0,"Tepat Waktu","Terlambat"))</f>
        <v>Tepat Waktu</v>
      </c>
    </row>
    <row r="2663" spans="1:7">
      <c r="A2663" t="s">
        <v>391</v>
      </c>
      <c r="B2663" t="s">
        <v>4946</v>
      </c>
      <c r="C2663" t="s">
        <v>4947</v>
      </c>
      <c r="D2663" t="s">
        <v>7</v>
      </c>
      <c r="E2663" t="str">
        <f t="shared" si="41"/>
        <v>Sudah Upload</v>
      </c>
      <c r="F2663">
        <f>COUNTIFS('Raw data yang sudah upload'!C:C,C2663,'Raw data yang sudah upload'!A:A,$I$3)</f>
        <v>1</v>
      </c>
      <c r="G2663" t="str">
        <f>IF(F2663=0,"Tidak Upload",IF(COUNTIFS('Raw data yang sudah upload'!C:C,C2663,'Raw data yang sudah upload'!A:A,$I$3,'Raw data yang sudah upload'!X:X,"YA")&gt;0,"Tepat Waktu","Terlambat"))</f>
        <v>Tepat Waktu</v>
      </c>
    </row>
    <row r="2664" spans="1:7">
      <c r="A2664" t="s">
        <v>432</v>
      </c>
      <c r="B2664" t="s">
        <v>4948</v>
      </c>
      <c r="C2664" t="s">
        <v>4949</v>
      </c>
      <c r="D2664" t="s">
        <v>7</v>
      </c>
      <c r="E2664" t="str">
        <f t="shared" si="41"/>
        <v>Sudah Upload</v>
      </c>
      <c r="F2664">
        <f>COUNTIFS('Raw data yang sudah upload'!C:C,C2664,'Raw data yang sudah upload'!A:A,$I$3)</f>
        <v>1</v>
      </c>
      <c r="G2664" t="str">
        <f>IF(F2664=0,"Tidak Upload",IF(COUNTIFS('Raw data yang sudah upload'!C:C,C2664,'Raw data yang sudah upload'!A:A,$I$3,'Raw data yang sudah upload'!X:X,"YA")&gt;0,"Tepat Waktu","Terlambat"))</f>
        <v>Tepat Waktu</v>
      </c>
    </row>
    <row r="2665" spans="1:7">
      <c r="A2665" t="s">
        <v>561</v>
      </c>
      <c r="B2665" t="s">
        <v>4950</v>
      </c>
      <c r="C2665" t="s">
        <v>4951</v>
      </c>
      <c r="D2665" t="s">
        <v>29</v>
      </c>
      <c r="E2665" t="str">
        <f t="shared" si="41"/>
        <v>Tidak Upload</v>
      </c>
      <c r="F2665">
        <f>COUNTIFS('Raw data yang sudah upload'!C:C,C2665,'Raw data yang sudah upload'!A:A,$I$3)</f>
        <v>0</v>
      </c>
      <c r="G2665" t="str">
        <f>IF(F2665=0,"Tidak Upload",IF(COUNTIFS('Raw data yang sudah upload'!C:C,C2665,'Raw data yang sudah upload'!A:A,$I$3,'Raw data yang sudah upload'!X:X,"YA")&gt;0,"Tepat Waktu","Terlambat"))</f>
        <v>Tidak Upload</v>
      </c>
    </row>
    <row r="2666" spans="1:7">
      <c r="A2666" t="s">
        <v>777</v>
      </c>
      <c r="B2666" t="s">
        <v>4952</v>
      </c>
      <c r="C2666" t="s">
        <v>4953</v>
      </c>
      <c r="D2666" t="s">
        <v>29</v>
      </c>
      <c r="E2666" t="str">
        <f t="shared" si="41"/>
        <v>Tidak Upload</v>
      </c>
      <c r="F2666">
        <f>COUNTIFS('Raw data yang sudah upload'!C:C,C2666,'Raw data yang sudah upload'!A:A,$I$3)</f>
        <v>0</v>
      </c>
      <c r="G2666" t="str">
        <f>IF(F2666=0,"Tidak Upload",IF(COUNTIFS('Raw data yang sudah upload'!C:C,C2666,'Raw data yang sudah upload'!A:A,$I$3,'Raw data yang sudah upload'!X:X,"YA")&gt;0,"Tepat Waktu","Terlambat"))</f>
        <v>Tidak Upload</v>
      </c>
    </row>
    <row r="2667" spans="1:7">
      <c r="A2667" t="s">
        <v>391</v>
      </c>
      <c r="B2667" t="s">
        <v>4954</v>
      </c>
      <c r="C2667" t="s">
        <v>4955</v>
      </c>
      <c r="D2667" t="s">
        <v>7</v>
      </c>
      <c r="E2667" t="str">
        <f t="shared" si="41"/>
        <v>Sudah Upload</v>
      </c>
      <c r="F2667">
        <f>COUNTIFS('Raw data yang sudah upload'!C:C,C2667,'Raw data yang sudah upload'!A:A,$I$3)</f>
        <v>1</v>
      </c>
      <c r="G2667" t="str">
        <f>IF(F2667=0,"Tidak Upload",IF(COUNTIFS('Raw data yang sudah upload'!C:C,C2667,'Raw data yang sudah upload'!A:A,$I$3,'Raw data yang sudah upload'!X:X,"YA")&gt;0,"Tepat Waktu","Terlambat"))</f>
        <v>Tepat Waktu</v>
      </c>
    </row>
    <row r="2668" spans="1:7">
      <c r="A2668" t="s">
        <v>229</v>
      </c>
      <c r="B2668" t="s">
        <v>4956</v>
      </c>
      <c r="C2668" t="s">
        <v>4957</v>
      </c>
      <c r="D2668" t="s">
        <v>7</v>
      </c>
      <c r="E2668" t="str">
        <f t="shared" si="41"/>
        <v>Sudah Upload</v>
      </c>
      <c r="F2668">
        <f>COUNTIFS('Raw data yang sudah upload'!C:C,C2668,'Raw data yang sudah upload'!A:A,$I$3)</f>
        <v>1</v>
      </c>
      <c r="G2668" t="str">
        <f>IF(F2668=0,"Tidak Upload",IF(COUNTIFS('Raw data yang sudah upload'!C:C,C2668,'Raw data yang sudah upload'!A:A,$I$3,'Raw data yang sudah upload'!X:X,"YA")&gt;0,"Tepat Waktu","Terlambat"))</f>
        <v>Tepat Waktu</v>
      </c>
    </row>
    <row r="2669" spans="1:7">
      <c r="A2669" t="s">
        <v>391</v>
      </c>
      <c r="B2669" t="s">
        <v>4958</v>
      </c>
      <c r="C2669" t="s">
        <v>4959</v>
      </c>
      <c r="D2669" t="s">
        <v>7</v>
      </c>
      <c r="E2669" t="str">
        <f t="shared" si="41"/>
        <v>Sudah Upload</v>
      </c>
      <c r="F2669">
        <f>COUNTIFS('Raw data yang sudah upload'!C:C,C2669,'Raw data yang sudah upload'!A:A,$I$3)</f>
        <v>1</v>
      </c>
      <c r="G2669" t="str">
        <f>IF(F2669=0,"Tidak Upload",IF(COUNTIFS('Raw data yang sudah upload'!C:C,C2669,'Raw data yang sudah upload'!A:A,$I$3,'Raw data yang sudah upload'!X:X,"YA")&gt;0,"Tepat Waktu","Terlambat"))</f>
        <v>Tepat Waktu</v>
      </c>
    </row>
    <row r="2670" spans="1:7">
      <c r="A2670" t="s">
        <v>453</v>
      </c>
      <c r="B2670" t="s">
        <v>4960</v>
      </c>
      <c r="C2670" t="s">
        <v>4961</v>
      </c>
      <c r="D2670" t="s">
        <v>7</v>
      </c>
      <c r="E2670" t="str">
        <f t="shared" si="41"/>
        <v>Sudah Upload</v>
      </c>
      <c r="F2670">
        <f>COUNTIFS('Raw data yang sudah upload'!C:C,C2670,'Raw data yang sudah upload'!A:A,$I$3)</f>
        <v>1</v>
      </c>
      <c r="G2670" t="str">
        <f>IF(F2670=0,"Tidak Upload",IF(COUNTIFS('Raw data yang sudah upload'!C:C,C2670,'Raw data yang sudah upload'!A:A,$I$3,'Raw data yang sudah upload'!X:X,"YA")&gt;0,"Tepat Waktu","Terlambat"))</f>
        <v>Tepat Waktu</v>
      </c>
    </row>
    <row r="2671" spans="1:7">
      <c r="A2671" t="s">
        <v>853</v>
      </c>
      <c r="B2671" t="s">
        <v>4962</v>
      </c>
      <c r="C2671" t="s">
        <v>4963</v>
      </c>
      <c r="D2671" t="s">
        <v>7</v>
      </c>
      <c r="E2671" t="str">
        <f t="shared" si="41"/>
        <v>Sudah Upload</v>
      </c>
      <c r="F2671">
        <f>COUNTIFS('Raw data yang sudah upload'!C:C,C2671,'Raw data yang sudah upload'!A:A,$I$3)</f>
        <v>1</v>
      </c>
      <c r="G2671" t="str">
        <f>IF(F2671=0,"Tidak Upload",IF(COUNTIFS('Raw data yang sudah upload'!C:C,C2671,'Raw data yang sudah upload'!A:A,$I$3,'Raw data yang sudah upload'!X:X,"YA")&gt;0,"Tepat Waktu","Terlambat"))</f>
        <v>Tepat Waktu</v>
      </c>
    </row>
    <row r="2672" spans="1:7">
      <c r="A2672" t="s">
        <v>453</v>
      </c>
      <c r="B2672" t="s">
        <v>4964</v>
      </c>
      <c r="C2672" t="s">
        <v>4965</v>
      </c>
      <c r="D2672" t="s">
        <v>7</v>
      </c>
      <c r="E2672" t="str">
        <f t="shared" si="41"/>
        <v>Sudah Upload</v>
      </c>
      <c r="F2672">
        <f>COUNTIFS('Raw data yang sudah upload'!C:C,C2672,'Raw data yang sudah upload'!A:A,$I$3)</f>
        <v>1</v>
      </c>
      <c r="G2672" t="str">
        <f>IF(F2672=0,"Tidak Upload",IF(COUNTIFS('Raw data yang sudah upload'!C:C,C2672,'Raw data yang sudah upload'!A:A,$I$3,'Raw data yang sudah upload'!X:X,"YA")&gt;0,"Tepat Waktu","Terlambat"))</f>
        <v>Tepat Waktu</v>
      </c>
    </row>
    <row r="2673" spans="1:7">
      <c r="A2673" t="s">
        <v>391</v>
      </c>
      <c r="B2673" t="s">
        <v>4966</v>
      </c>
      <c r="C2673" t="s">
        <v>4967</v>
      </c>
      <c r="D2673" t="s">
        <v>7</v>
      </c>
      <c r="E2673" t="str">
        <f t="shared" si="41"/>
        <v>Sudah Upload</v>
      </c>
      <c r="F2673">
        <f>COUNTIFS('Raw data yang sudah upload'!C:C,C2673,'Raw data yang sudah upload'!A:A,$I$3)</f>
        <v>1</v>
      </c>
      <c r="G2673" t="str">
        <f>IF(F2673=0,"Tidak Upload",IF(COUNTIFS('Raw data yang sudah upload'!C:C,C2673,'Raw data yang sudah upload'!A:A,$I$3,'Raw data yang sudah upload'!X:X,"YA")&gt;0,"Tepat Waktu","Terlambat"))</f>
        <v>Tepat Waktu</v>
      </c>
    </row>
    <row r="2674" spans="1:7">
      <c r="A2674" t="s">
        <v>848</v>
      </c>
      <c r="B2674" t="s">
        <v>4968</v>
      </c>
      <c r="C2674" t="s">
        <v>4969</v>
      </c>
      <c r="D2674" t="s">
        <v>29</v>
      </c>
      <c r="E2674" t="str">
        <f t="shared" si="41"/>
        <v>Tidak Upload</v>
      </c>
      <c r="F2674">
        <f>COUNTIFS('Raw data yang sudah upload'!C:C,C2674,'Raw data yang sudah upload'!A:A,$I$3)</f>
        <v>0</v>
      </c>
      <c r="G2674" t="str">
        <f>IF(F2674=0,"Tidak Upload",IF(COUNTIFS('Raw data yang sudah upload'!C:C,C2674,'Raw data yang sudah upload'!A:A,$I$3,'Raw data yang sudah upload'!X:X,"YA")&gt;0,"Tepat Waktu","Terlambat"))</f>
        <v>Tidak Upload</v>
      </c>
    </row>
    <row r="2675" spans="1:7">
      <c r="A2675" t="s">
        <v>391</v>
      </c>
      <c r="B2675" t="s">
        <v>4970</v>
      </c>
      <c r="C2675" t="s">
        <v>4971</v>
      </c>
      <c r="D2675" t="s">
        <v>7</v>
      </c>
      <c r="E2675" t="str">
        <f t="shared" si="41"/>
        <v>Sudah Upload</v>
      </c>
      <c r="F2675">
        <f>COUNTIFS('Raw data yang sudah upload'!C:C,C2675,'Raw data yang sudah upload'!A:A,$I$3)</f>
        <v>1</v>
      </c>
      <c r="G2675" t="str">
        <f>IF(F2675=0,"Tidak Upload",IF(COUNTIFS('Raw data yang sudah upload'!C:C,C2675,'Raw data yang sudah upload'!A:A,$I$3,'Raw data yang sudah upload'!X:X,"YA")&gt;0,"Tepat Waktu","Terlambat"))</f>
        <v>Tepat Waktu</v>
      </c>
    </row>
    <row r="2676" spans="1:7">
      <c r="A2676" t="s">
        <v>588</v>
      </c>
      <c r="B2676" t="s">
        <v>4972</v>
      </c>
      <c r="C2676" t="s">
        <v>4973</v>
      </c>
      <c r="D2676" t="s">
        <v>29</v>
      </c>
      <c r="E2676" t="str">
        <f t="shared" si="41"/>
        <v>Tidak Upload</v>
      </c>
      <c r="F2676">
        <f>COUNTIFS('Raw data yang sudah upload'!C:C,C2676,'Raw data yang sudah upload'!A:A,$I$3)</f>
        <v>0</v>
      </c>
      <c r="G2676" t="str">
        <f>IF(F2676=0,"Tidak Upload",IF(COUNTIFS('Raw data yang sudah upload'!C:C,C2676,'Raw data yang sudah upload'!A:A,$I$3,'Raw data yang sudah upload'!X:X,"YA")&gt;0,"Tepat Waktu","Terlambat"))</f>
        <v>Tidak Upload</v>
      </c>
    </row>
    <row r="2677" spans="1:7">
      <c r="A2677" t="s">
        <v>777</v>
      </c>
      <c r="B2677" t="s">
        <v>4974</v>
      </c>
      <c r="C2677" t="s">
        <v>4975</v>
      </c>
      <c r="D2677" t="s">
        <v>29</v>
      </c>
      <c r="E2677" t="str">
        <f t="shared" si="41"/>
        <v>Tidak Upload</v>
      </c>
      <c r="F2677">
        <f>COUNTIFS('Raw data yang sudah upload'!C:C,C2677,'Raw data yang sudah upload'!A:A,$I$3)</f>
        <v>0</v>
      </c>
      <c r="G2677" t="str">
        <f>IF(F2677=0,"Tidak Upload",IF(COUNTIFS('Raw data yang sudah upload'!C:C,C2677,'Raw data yang sudah upload'!A:A,$I$3,'Raw data yang sudah upload'!X:X,"YA")&gt;0,"Tepat Waktu","Terlambat"))</f>
        <v>Tidak Upload</v>
      </c>
    </row>
    <row r="2678" spans="1:7">
      <c r="A2678" t="s">
        <v>229</v>
      </c>
      <c r="B2678" t="s">
        <v>4976</v>
      </c>
      <c r="C2678" t="s">
        <v>4977</v>
      </c>
      <c r="D2678" t="s">
        <v>7</v>
      </c>
      <c r="E2678" t="str">
        <f t="shared" si="41"/>
        <v>Sudah Upload</v>
      </c>
      <c r="F2678">
        <f>COUNTIFS('Raw data yang sudah upload'!C:C,C2678,'Raw data yang sudah upload'!A:A,$I$3)</f>
        <v>1</v>
      </c>
      <c r="G2678" t="str">
        <f>IF(F2678=0,"Tidak Upload",IF(COUNTIFS('Raw data yang sudah upload'!C:C,C2678,'Raw data yang sudah upload'!A:A,$I$3,'Raw data yang sudah upload'!X:X,"YA")&gt;0,"Tepat Waktu","Terlambat"))</f>
        <v>Tepat Waktu</v>
      </c>
    </row>
    <row r="2679" spans="1:7">
      <c r="A2679" t="s">
        <v>928</v>
      </c>
      <c r="B2679" t="s">
        <v>4978</v>
      </c>
      <c r="C2679" t="s">
        <v>4979</v>
      </c>
      <c r="D2679" t="s">
        <v>7</v>
      </c>
      <c r="E2679" t="str">
        <f t="shared" si="41"/>
        <v>Sudah Upload</v>
      </c>
      <c r="F2679">
        <f>COUNTIFS('Raw data yang sudah upload'!C:C,C2679,'Raw data yang sudah upload'!A:A,$I$3)</f>
        <v>1</v>
      </c>
      <c r="G2679" t="str">
        <f>IF(F2679=0,"Tidak Upload",IF(COUNTIFS('Raw data yang sudah upload'!C:C,C2679,'Raw data yang sudah upload'!A:A,$I$3,'Raw data yang sudah upload'!X:X,"YA")&gt;0,"Tepat Waktu","Terlambat"))</f>
        <v>Tepat Waktu</v>
      </c>
    </row>
    <row r="2680" spans="1:7">
      <c r="A2680" t="s">
        <v>848</v>
      </c>
      <c r="B2680" t="s">
        <v>4980</v>
      </c>
      <c r="C2680" t="s">
        <v>4981</v>
      </c>
      <c r="D2680" t="s">
        <v>29</v>
      </c>
      <c r="E2680" t="str">
        <f t="shared" si="41"/>
        <v>Tidak Upload</v>
      </c>
      <c r="F2680">
        <f>COUNTIFS('Raw data yang sudah upload'!C:C,C2680,'Raw data yang sudah upload'!A:A,$I$3)</f>
        <v>0</v>
      </c>
      <c r="G2680" t="str">
        <f>IF(F2680=0,"Tidak Upload",IF(COUNTIFS('Raw data yang sudah upload'!C:C,C2680,'Raw data yang sudah upload'!A:A,$I$3,'Raw data yang sudah upload'!X:X,"YA")&gt;0,"Tepat Waktu","Terlambat"))</f>
        <v>Tidak Upload</v>
      </c>
    </row>
    <row r="2681" spans="1:7">
      <c r="A2681" t="s">
        <v>853</v>
      </c>
      <c r="B2681" t="s">
        <v>4982</v>
      </c>
      <c r="C2681" t="s">
        <v>4983</v>
      </c>
      <c r="D2681" t="s">
        <v>7</v>
      </c>
      <c r="E2681" t="str">
        <f t="shared" si="41"/>
        <v>Sudah Upload</v>
      </c>
      <c r="F2681">
        <f>COUNTIFS('Raw data yang sudah upload'!C:C,C2681,'Raw data yang sudah upload'!A:A,$I$3)</f>
        <v>1</v>
      </c>
      <c r="G2681" t="str">
        <f>IF(F2681=0,"Tidak Upload",IF(COUNTIFS('Raw data yang sudah upload'!C:C,C2681,'Raw data yang sudah upload'!A:A,$I$3,'Raw data yang sudah upload'!X:X,"YA")&gt;0,"Tepat Waktu","Terlambat"))</f>
        <v>Tepat Waktu</v>
      </c>
    </row>
    <row r="2682" spans="1:7">
      <c r="A2682" t="s">
        <v>588</v>
      </c>
      <c r="B2682" t="s">
        <v>4984</v>
      </c>
      <c r="C2682" t="s">
        <v>4985</v>
      </c>
      <c r="D2682" t="s">
        <v>7</v>
      </c>
      <c r="E2682" t="str">
        <f t="shared" si="41"/>
        <v>Sudah Upload</v>
      </c>
      <c r="F2682">
        <f>COUNTIFS('Raw data yang sudah upload'!C:C,C2682,'Raw data yang sudah upload'!A:A,$I$3)</f>
        <v>1</v>
      </c>
      <c r="G2682" t="str">
        <f>IF(F2682=0,"Tidak Upload",IF(COUNTIFS('Raw data yang sudah upload'!C:C,C2682,'Raw data yang sudah upload'!A:A,$I$3,'Raw data yang sudah upload'!X:X,"YA")&gt;0,"Tepat Waktu","Terlambat"))</f>
        <v>Tepat Waktu</v>
      </c>
    </row>
    <row r="2683" spans="1:7">
      <c r="A2683" t="s">
        <v>1026</v>
      </c>
      <c r="B2683" t="s">
        <v>4986</v>
      </c>
      <c r="C2683" t="s">
        <v>4987</v>
      </c>
      <c r="D2683" t="s">
        <v>7</v>
      </c>
      <c r="E2683" t="str">
        <f t="shared" si="41"/>
        <v>Sudah Upload</v>
      </c>
      <c r="F2683">
        <f>COUNTIFS('Raw data yang sudah upload'!C:C,C2683,'Raw data yang sudah upload'!A:A,$I$3)</f>
        <v>1</v>
      </c>
      <c r="G2683" t="str">
        <f>IF(F2683=0,"Tidak Upload",IF(COUNTIFS('Raw data yang sudah upload'!C:C,C2683,'Raw data yang sudah upload'!A:A,$I$3,'Raw data yang sudah upload'!X:X,"YA")&gt;0,"Tepat Waktu","Terlambat"))</f>
        <v>Tepat Waktu</v>
      </c>
    </row>
    <row r="2684" spans="1:7">
      <c r="A2684" t="s">
        <v>391</v>
      </c>
      <c r="B2684" t="s">
        <v>4988</v>
      </c>
      <c r="C2684" t="s">
        <v>4989</v>
      </c>
      <c r="D2684" t="s">
        <v>7</v>
      </c>
      <c r="E2684" t="str">
        <f t="shared" si="41"/>
        <v>Sudah Upload</v>
      </c>
      <c r="F2684">
        <f>COUNTIFS('Raw data yang sudah upload'!C:C,C2684,'Raw data yang sudah upload'!A:A,$I$3)</f>
        <v>1</v>
      </c>
      <c r="G2684" t="str">
        <f>IF(F2684=0,"Tidak Upload",IF(COUNTIFS('Raw data yang sudah upload'!C:C,C2684,'Raw data yang sudah upload'!A:A,$I$3,'Raw data yang sudah upload'!X:X,"YA")&gt;0,"Tepat Waktu","Terlambat"))</f>
        <v>Tepat Waktu</v>
      </c>
    </row>
    <row r="2685" spans="1:7">
      <c r="A2685" t="s">
        <v>391</v>
      </c>
      <c r="B2685" t="s">
        <v>4990</v>
      </c>
      <c r="C2685" t="s">
        <v>4991</v>
      </c>
      <c r="D2685" t="s">
        <v>7</v>
      </c>
      <c r="E2685" t="str">
        <f t="shared" si="41"/>
        <v>Sudah Upload</v>
      </c>
      <c r="F2685">
        <f>COUNTIFS('Raw data yang sudah upload'!C:C,C2685,'Raw data yang sudah upload'!A:A,$I$3)</f>
        <v>1</v>
      </c>
      <c r="G2685" t="str">
        <f>IF(F2685=0,"Tidak Upload",IF(COUNTIFS('Raw data yang sudah upload'!C:C,C2685,'Raw data yang sudah upload'!A:A,$I$3,'Raw data yang sudah upload'!X:X,"YA")&gt;0,"Tepat Waktu","Terlambat"))</f>
        <v>Tepat Waktu</v>
      </c>
    </row>
    <row r="2686" spans="1:7">
      <c r="A2686" t="s">
        <v>391</v>
      </c>
      <c r="B2686" t="s">
        <v>4992</v>
      </c>
      <c r="C2686" t="s">
        <v>4993</v>
      </c>
      <c r="D2686" t="s">
        <v>7</v>
      </c>
      <c r="E2686" t="str">
        <f t="shared" si="41"/>
        <v>Sudah Upload</v>
      </c>
      <c r="F2686">
        <f>COUNTIFS('Raw data yang sudah upload'!C:C,C2686,'Raw data yang sudah upload'!A:A,$I$3)</f>
        <v>1</v>
      </c>
      <c r="G2686" t="str">
        <f>IF(F2686=0,"Tidak Upload",IF(COUNTIFS('Raw data yang sudah upload'!C:C,C2686,'Raw data yang sudah upload'!A:A,$I$3,'Raw data yang sudah upload'!X:X,"YA")&gt;0,"Tepat Waktu","Terlambat"))</f>
        <v>Tepat Waktu</v>
      </c>
    </row>
    <row r="2687" spans="1:7">
      <c r="A2687" t="s">
        <v>588</v>
      </c>
      <c r="B2687" t="s">
        <v>4994</v>
      </c>
      <c r="C2687" t="s">
        <v>4995</v>
      </c>
      <c r="D2687" t="s">
        <v>7</v>
      </c>
      <c r="E2687" t="str">
        <f t="shared" si="41"/>
        <v>Sudah Upload</v>
      </c>
      <c r="F2687">
        <f>COUNTIFS('Raw data yang sudah upload'!C:C,C2687,'Raw data yang sudah upload'!A:A,$I$3)</f>
        <v>1</v>
      </c>
      <c r="G2687" t="str">
        <f>IF(F2687=0,"Tidak Upload",IF(COUNTIFS('Raw data yang sudah upload'!C:C,C2687,'Raw data yang sudah upload'!A:A,$I$3,'Raw data yang sudah upload'!X:X,"YA")&gt;0,"Tepat Waktu","Terlambat"))</f>
        <v>Tepat Waktu</v>
      </c>
    </row>
    <row r="2688" spans="1:7">
      <c r="A2688" t="s">
        <v>413</v>
      </c>
      <c r="B2688" t="s">
        <v>4996</v>
      </c>
      <c r="C2688" t="s">
        <v>4997</v>
      </c>
      <c r="D2688" t="s">
        <v>7</v>
      </c>
      <c r="E2688" t="str">
        <f t="shared" si="41"/>
        <v>Sudah Upload</v>
      </c>
      <c r="F2688">
        <f>COUNTIFS('Raw data yang sudah upload'!C:C,C2688,'Raw data yang sudah upload'!A:A,$I$3)</f>
        <v>1</v>
      </c>
      <c r="G2688" t="str">
        <f>IF(F2688=0,"Tidak Upload",IF(COUNTIFS('Raw data yang sudah upload'!C:C,C2688,'Raw data yang sudah upload'!A:A,$I$3,'Raw data yang sudah upload'!X:X,"YA")&gt;0,"Tepat Waktu","Terlambat"))</f>
        <v>Tepat Waktu</v>
      </c>
    </row>
    <row r="2689" spans="1:7">
      <c r="A2689" t="s">
        <v>391</v>
      </c>
      <c r="B2689" t="s">
        <v>4998</v>
      </c>
      <c r="C2689" t="s">
        <v>4999</v>
      </c>
      <c r="D2689" t="s">
        <v>7</v>
      </c>
      <c r="E2689" t="str">
        <f t="shared" si="41"/>
        <v>Sudah Upload</v>
      </c>
      <c r="F2689">
        <f>COUNTIFS('Raw data yang sudah upload'!C:C,C2689,'Raw data yang sudah upload'!A:A,$I$3)</f>
        <v>1</v>
      </c>
      <c r="G2689" t="str">
        <f>IF(F2689=0,"Tidak Upload",IF(COUNTIFS('Raw data yang sudah upload'!C:C,C2689,'Raw data yang sudah upload'!A:A,$I$3,'Raw data yang sudah upload'!X:X,"YA")&gt;0,"Tepat Waktu","Terlambat"))</f>
        <v>Tepat Waktu</v>
      </c>
    </row>
    <row r="2690" spans="1:7">
      <c r="A2690" t="s">
        <v>453</v>
      </c>
      <c r="B2690" t="s">
        <v>5000</v>
      </c>
      <c r="C2690" t="s">
        <v>5001</v>
      </c>
      <c r="D2690" t="s">
        <v>7</v>
      </c>
      <c r="E2690" t="str">
        <f t="shared" si="41"/>
        <v>Sudah Upload</v>
      </c>
      <c r="F2690">
        <f>COUNTIFS('Raw data yang sudah upload'!C:C,C2690,'Raw data yang sudah upload'!A:A,$I$3)</f>
        <v>1</v>
      </c>
      <c r="G2690" t="str">
        <f>IF(F2690=0,"Tidak Upload",IF(COUNTIFS('Raw data yang sudah upload'!C:C,C2690,'Raw data yang sudah upload'!A:A,$I$3,'Raw data yang sudah upload'!X:X,"YA")&gt;0,"Tepat Waktu","Terlambat"))</f>
        <v>Tepat Waktu</v>
      </c>
    </row>
    <row r="2691" spans="1:7">
      <c r="A2691" t="s">
        <v>4</v>
      </c>
      <c r="B2691" t="s">
        <v>5002</v>
      </c>
      <c r="C2691" t="s">
        <v>5003</v>
      </c>
      <c r="D2691" t="s">
        <v>29</v>
      </c>
      <c r="E2691" t="str">
        <f t="shared" si="41"/>
        <v>Tidak Upload</v>
      </c>
      <c r="F2691">
        <f>COUNTIFS('Raw data yang sudah upload'!C:C,C2691,'Raw data yang sudah upload'!A:A,$I$3)</f>
        <v>0</v>
      </c>
      <c r="G2691" t="str">
        <f>IF(F2691=0,"Tidak Upload",IF(COUNTIFS('Raw data yang sudah upload'!C:C,C2691,'Raw data yang sudah upload'!A:A,$I$3,'Raw data yang sudah upload'!X:X,"YA")&gt;0,"Tepat Waktu","Terlambat"))</f>
        <v>Tidak Upload</v>
      </c>
    </row>
    <row r="2692" spans="1:7">
      <c r="A2692" t="s">
        <v>853</v>
      </c>
      <c r="B2692" t="s">
        <v>5004</v>
      </c>
      <c r="C2692" t="s">
        <v>5005</v>
      </c>
      <c r="D2692" t="s">
        <v>7</v>
      </c>
      <c r="E2692" t="str">
        <f t="shared" ref="E2692:E2739" si="42">IF(F2692=0,"Tidak Upload","Sudah Upload")</f>
        <v>Sudah Upload</v>
      </c>
      <c r="F2692">
        <f>COUNTIFS('Raw data yang sudah upload'!C:C,C2692,'Raw data yang sudah upload'!A:A,$I$3)</f>
        <v>1</v>
      </c>
      <c r="G2692" t="str">
        <f>IF(F2692=0,"Tidak Upload",IF(COUNTIFS('Raw data yang sudah upload'!C:C,C2692,'Raw data yang sudah upload'!A:A,$I$3,'Raw data yang sudah upload'!X:X,"YA")&gt;0,"Tepat Waktu","Terlambat"))</f>
        <v>Tepat Waktu</v>
      </c>
    </row>
    <row r="2693" spans="1:7">
      <c r="A2693" t="s">
        <v>358</v>
      </c>
      <c r="B2693" t="s">
        <v>5006</v>
      </c>
      <c r="C2693" t="s">
        <v>5007</v>
      </c>
      <c r="D2693" t="s">
        <v>7</v>
      </c>
      <c r="E2693" t="str">
        <f t="shared" si="42"/>
        <v>Sudah Upload</v>
      </c>
      <c r="F2693">
        <f>COUNTIFS('Raw data yang sudah upload'!C:C,C2693,'Raw data yang sudah upload'!A:A,$I$3)</f>
        <v>1</v>
      </c>
      <c r="G2693" t="str">
        <f>IF(F2693=0,"Tidak Upload",IF(COUNTIFS('Raw data yang sudah upload'!C:C,C2693,'Raw data yang sudah upload'!A:A,$I$3,'Raw data yang sudah upload'!X:X,"YA")&gt;0,"Tepat Waktu","Terlambat"))</f>
        <v>Tepat Waktu</v>
      </c>
    </row>
    <row r="2694" spans="1:7">
      <c r="A2694" t="s">
        <v>391</v>
      </c>
      <c r="B2694" t="s">
        <v>5008</v>
      </c>
      <c r="C2694" t="s">
        <v>5009</v>
      </c>
      <c r="D2694" t="s">
        <v>7</v>
      </c>
      <c r="E2694" t="str">
        <f t="shared" si="42"/>
        <v>Sudah Upload</v>
      </c>
      <c r="F2694">
        <f>COUNTIFS('Raw data yang sudah upload'!C:C,C2694,'Raw data yang sudah upload'!A:A,$I$3)</f>
        <v>1</v>
      </c>
      <c r="G2694" t="str">
        <f>IF(F2694=0,"Tidak Upload",IF(COUNTIFS('Raw data yang sudah upload'!C:C,C2694,'Raw data yang sudah upload'!A:A,$I$3,'Raw data yang sudah upload'!X:X,"YA")&gt;0,"Tepat Waktu","Terlambat"))</f>
        <v>Tepat Waktu</v>
      </c>
    </row>
    <row r="2695" spans="1:7">
      <c r="A2695" t="s">
        <v>391</v>
      </c>
      <c r="B2695" t="s">
        <v>5010</v>
      </c>
      <c r="C2695" t="s">
        <v>5011</v>
      </c>
      <c r="D2695" t="s">
        <v>7</v>
      </c>
      <c r="E2695" t="str">
        <f t="shared" si="42"/>
        <v>Sudah Upload</v>
      </c>
      <c r="F2695">
        <f>COUNTIFS('Raw data yang sudah upload'!C:C,C2695,'Raw data yang sudah upload'!A:A,$I$3)</f>
        <v>1</v>
      </c>
      <c r="G2695" t="str">
        <f>IF(F2695=0,"Tidak Upload",IF(COUNTIFS('Raw data yang sudah upload'!C:C,C2695,'Raw data yang sudah upload'!A:A,$I$3,'Raw data yang sudah upload'!X:X,"YA")&gt;0,"Tepat Waktu","Terlambat"))</f>
        <v>Tepat Waktu</v>
      </c>
    </row>
    <row r="2696" spans="1:7">
      <c r="A2696" t="s">
        <v>391</v>
      </c>
      <c r="B2696" t="s">
        <v>5012</v>
      </c>
      <c r="C2696" t="s">
        <v>5013</v>
      </c>
      <c r="D2696" t="s">
        <v>7</v>
      </c>
      <c r="E2696" t="str">
        <f t="shared" si="42"/>
        <v>Sudah Upload</v>
      </c>
      <c r="F2696">
        <f>COUNTIFS('Raw data yang sudah upload'!C:C,C2696,'Raw data yang sudah upload'!A:A,$I$3)</f>
        <v>1</v>
      </c>
      <c r="G2696" t="str">
        <f>IF(F2696=0,"Tidak Upload",IF(COUNTIFS('Raw data yang sudah upload'!C:C,C2696,'Raw data yang sudah upload'!A:A,$I$3,'Raw data yang sudah upload'!X:X,"YA")&gt;0,"Tepat Waktu","Terlambat"))</f>
        <v>Tepat Waktu</v>
      </c>
    </row>
    <row r="2697" spans="1:7">
      <c r="A2697" t="s">
        <v>391</v>
      </c>
      <c r="B2697" t="s">
        <v>5014</v>
      </c>
      <c r="C2697" t="s">
        <v>5015</v>
      </c>
      <c r="D2697" t="s">
        <v>7</v>
      </c>
      <c r="E2697" t="str">
        <f t="shared" si="42"/>
        <v>Sudah Upload</v>
      </c>
      <c r="F2697">
        <f>COUNTIFS('Raw data yang sudah upload'!C:C,C2697,'Raw data yang sudah upload'!A:A,$I$3)</f>
        <v>1</v>
      </c>
      <c r="G2697" t="str">
        <f>IF(F2697=0,"Tidak Upload",IF(COUNTIFS('Raw data yang sudah upload'!C:C,C2697,'Raw data yang sudah upload'!A:A,$I$3,'Raw data yang sudah upload'!X:X,"YA")&gt;0,"Tepat Waktu","Terlambat"))</f>
        <v>Tepat Waktu</v>
      </c>
    </row>
    <row r="2698" spans="1:7">
      <c r="A2698" t="s">
        <v>432</v>
      </c>
      <c r="B2698" t="s">
        <v>5016</v>
      </c>
      <c r="C2698" t="s">
        <v>5017</v>
      </c>
      <c r="D2698" t="s">
        <v>7</v>
      </c>
      <c r="E2698" t="str">
        <f t="shared" si="42"/>
        <v>Sudah Upload</v>
      </c>
      <c r="F2698">
        <f>COUNTIFS('Raw data yang sudah upload'!C:C,C2698,'Raw data yang sudah upload'!A:A,$I$3)</f>
        <v>1</v>
      </c>
      <c r="G2698" t="str">
        <f>IF(F2698=0,"Tidak Upload",IF(COUNTIFS('Raw data yang sudah upload'!C:C,C2698,'Raw data yang sudah upload'!A:A,$I$3,'Raw data yang sudah upload'!X:X,"YA")&gt;0,"Tepat Waktu","Terlambat"))</f>
        <v>Terlambat</v>
      </c>
    </row>
    <row r="2699" spans="1:7">
      <c r="A2699" t="s">
        <v>928</v>
      </c>
      <c r="B2699" t="s">
        <v>5018</v>
      </c>
      <c r="C2699" t="s">
        <v>5019</v>
      </c>
      <c r="D2699" t="s">
        <v>7</v>
      </c>
      <c r="E2699" t="str">
        <f t="shared" si="42"/>
        <v>Sudah Upload</v>
      </c>
      <c r="F2699">
        <f>COUNTIFS('Raw data yang sudah upload'!C:C,C2699,'Raw data yang sudah upload'!A:A,$I$3)</f>
        <v>1</v>
      </c>
      <c r="G2699" t="str">
        <f>IF(F2699=0,"Tidak Upload",IF(COUNTIFS('Raw data yang sudah upload'!C:C,C2699,'Raw data yang sudah upload'!A:A,$I$3,'Raw data yang sudah upload'!X:X,"YA")&gt;0,"Tepat Waktu","Terlambat"))</f>
        <v>Tepat Waktu</v>
      </c>
    </row>
    <row r="2700" spans="1:7">
      <c r="A2700" t="s">
        <v>860</v>
      </c>
      <c r="B2700" t="s">
        <v>5020</v>
      </c>
      <c r="C2700" t="s">
        <v>5021</v>
      </c>
      <c r="D2700" t="s">
        <v>7</v>
      </c>
      <c r="E2700" t="str">
        <f t="shared" si="42"/>
        <v>Sudah Upload</v>
      </c>
      <c r="F2700">
        <f>COUNTIFS('Raw data yang sudah upload'!C:C,C2700,'Raw data yang sudah upload'!A:A,$I$3)</f>
        <v>1</v>
      </c>
      <c r="G2700" t="str">
        <f>IF(F2700=0,"Tidak Upload",IF(COUNTIFS('Raw data yang sudah upload'!C:C,C2700,'Raw data yang sudah upload'!A:A,$I$3,'Raw data yang sudah upload'!X:X,"YA")&gt;0,"Tepat Waktu","Terlambat"))</f>
        <v>Tepat Waktu</v>
      </c>
    </row>
    <row r="2701" spans="1:7">
      <c r="A2701" t="s">
        <v>853</v>
      </c>
      <c r="B2701" t="s">
        <v>5022</v>
      </c>
      <c r="C2701" t="s">
        <v>5023</v>
      </c>
      <c r="D2701" t="s">
        <v>7</v>
      </c>
      <c r="E2701" t="str">
        <f t="shared" si="42"/>
        <v>Sudah Upload</v>
      </c>
      <c r="F2701">
        <f>COUNTIFS('Raw data yang sudah upload'!C:C,C2701,'Raw data yang sudah upload'!A:A,$I$3)</f>
        <v>1</v>
      </c>
      <c r="G2701" t="str">
        <f>IF(F2701=0,"Tidak Upload",IF(COUNTIFS('Raw data yang sudah upload'!C:C,C2701,'Raw data yang sudah upload'!A:A,$I$3,'Raw data yang sudah upload'!X:X,"YA")&gt;0,"Tepat Waktu","Terlambat"))</f>
        <v>Tepat Waktu</v>
      </c>
    </row>
    <row r="2702" spans="1:7">
      <c r="A2702" t="s">
        <v>588</v>
      </c>
      <c r="B2702" t="s">
        <v>5024</v>
      </c>
      <c r="C2702" t="s">
        <v>5025</v>
      </c>
      <c r="D2702" t="s">
        <v>7</v>
      </c>
      <c r="E2702" t="str">
        <f t="shared" si="42"/>
        <v>Sudah Upload</v>
      </c>
      <c r="F2702">
        <f>COUNTIFS('Raw data yang sudah upload'!C:C,C2702,'Raw data yang sudah upload'!A:A,$I$3)</f>
        <v>1</v>
      </c>
      <c r="G2702" t="str">
        <f>IF(F2702=0,"Tidak Upload",IF(COUNTIFS('Raw data yang sudah upload'!C:C,C2702,'Raw data yang sudah upload'!A:A,$I$3,'Raw data yang sudah upload'!X:X,"YA")&gt;0,"Tepat Waktu","Terlambat"))</f>
        <v>Tepat Waktu</v>
      </c>
    </row>
    <row r="2703" spans="1:7">
      <c r="A2703" t="s">
        <v>928</v>
      </c>
      <c r="B2703" t="s">
        <v>5026</v>
      </c>
      <c r="C2703" t="s">
        <v>5027</v>
      </c>
      <c r="D2703" t="s">
        <v>7</v>
      </c>
      <c r="E2703" t="str">
        <f t="shared" si="42"/>
        <v>Sudah Upload</v>
      </c>
      <c r="F2703">
        <f>COUNTIFS('Raw data yang sudah upload'!C:C,C2703,'Raw data yang sudah upload'!A:A,$I$3)</f>
        <v>1</v>
      </c>
      <c r="G2703" t="str">
        <f>IF(F2703=0,"Tidak Upload",IF(COUNTIFS('Raw data yang sudah upload'!C:C,C2703,'Raw data yang sudah upload'!A:A,$I$3,'Raw data yang sudah upload'!X:X,"YA")&gt;0,"Tepat Waktu","Terlambat"))</f>
        <v>Tepat Waktu</v>
      </c>
    </row>
    <row r="2704" spans="1:7">
      <c r="A2704" t="s">
        <v>391</v>
      </c>
      <c r="B2704" t="s">
        <v>5028</v>
      </c>
      <c r="C2704" t="s">
        <v>5029</v>
      </c>
      <c r="D2704" t="s">
        <v>7</v>
      </c>
      <c r="E2704" t="str">
        <f t="shared" si="42"/>
        <v>Sudah Upload</v>
      </c>
      <c r="F2704">
        <f>COUNTIFS('Raw data yang sudah upload'!C:C,C2704,'Raw data yang sudah upload'!A:A,$I$3)</f>
        <v>1</v>
      </c>
      <c r="G2704" t="str">
        <f>IF(F2704=0,"Tidak Upload",IF(COUNTIFS('Raw data yang sudah upload'!C:C,C2704,'Raw data yang sudah upload'!A:A,$I$3,'Raw data yang sudah upload'!X:X,"YA")&gt;0,"Tepat Waktu","Terlambat"))</f>
        <v>Tepat Waktu</v>
      </c>
    </row>
    <row r="2705" spans="1:7">
      <c r="A2705" t="s">
        <v>588</v>
      </c>
      <c r="B2705" t="s">
        <v>5030</v>
      </c>
      <c r="C2705" t="s">
        <v>5031</v>
      </c>
      <c r="D2705" t="s">
        <v>7</v>
      </c>
      <c r="E2705" t="str">
        <f t="shared" si="42"/>
        <v>Sudah Upload</v>
      </c>
      <c r="F2705">
        <f>COUNTIFS('Raw data yang sudah upload'!C:C,C2705,'Raw data yang sudah upload'!A:A,$I$3)</f>
        <v>1</v>
      </c>
      <c r="G2705" t="str">
        <f>IF(F2705=0,"Tidak Upload",IF(COUNTIFS('Raw data yang sudah upload'!C:C,C2705,'Raw data yang sudah upload'!A:A,$I$3,'Raw data yang sudah upload'!X:X,"YA")&gt;0,"Tepat Waktu","Terlambat"))</f>
        <v>Tepat Waktu</v>
      </c>
    </row>
    <row r="2706" spans="1:7">
      <c r="A2706" t="s">
        <v>860</v>
      </c>
      <c r="B2706" t="s">
        <v>5032</v>
      </c>
      <c r="C2706" t="s">
        <v>5033</v>
      </c>
      <c r="D2706" t="s">
        <v>7</v>
      </c>
      <c r="E2706" t="str">
        <f t="shared" si="42"/>
        <v>Sudah Upload</v>
      </c>
      <c r="F2706">
        <f>COUNTIFS('Raw data yang sudah upload'!C:C,C2706,'Raw data yang sudah upload'!A:A,$I$3)</f>
        <v>1</v>
      </c>
      <c r="G2706" t="str">
        <f>IF(F2706=0,"Tidak Upload",IF(COUNTIFS('Raw data yang sudah upload'!C:C,C2706,'Raw data yang sudah upload'!A:A,$I$3,'Raw data yang sudah upload'!X:X,"YA")&gt;0,"Tepat Waktu","Terlambat"))</f>
        <v>Tepat Waktu</v>
      </c>
    </row>
    <row r="2707" spans="1:7">
      <c r="A2707" t="s">
        <v>391</v>
      </c>
      <c r="B2707" t="s">
        <v>5034</v>
      </c>
      <c r="C2707" t="s">
        <v>5035</v>
      </c>
      <c r="D2707" t="s">
        <v>7</v>
      </c>
      <c r="E2707" t="str">
        <f t="shared" si="42"/>
        <v>Sudah Upload</v>
      </c>
      <c r="F2707">
        <f>COUNTIFS('Raw data yang sudah upload'!C:C,C2707,'Raw data yang sudah upload'!A:A,$I$3)</f>
        <v>1</v>
      </c>
      <c r="G2707" t="str">
        <f>IF(F2707=0,"Tidak Upload",IF(COUNTIFS('Raw data yang sudah upload'!C:C,C2707,'Raw data yang sudah upload'!A:A,$I$3,'Raw data yang sudah upload'!X:X,"YA")&gt;0,"Tepat Waktu","Terlambat"))</f>
        <v>Tepat Waktu</v>
      </c>
    </row>
    <row r="2708" spans="1:7">
      <c r="A2708" t="s">
        <v>391</v>
      </c>
      <c r="B2708" t="s">
        <v>5036</v>
      </c>
      <c r="C2708" t="s">
        <v>5037</v>
      </c>
      <c r="D2708" t="s">
        <v>7</v>
      </c>
      <c r="E2708" t="str">
        <f t="shared" si="42"/>
        <v>Sudah Upload</v>
      </c>
      <c r="F2708">
        <f>COUNTIFS('Raw data yang sudah upload'!C:C,C2708,'Raw data yang sudah upload'!A:A,$I$3)</f>
        <v>1</v>
      </c>
      <c r="G2708" t="str">
        <f>IF(F2708=0,"Tidak Upload",IF(COUNTIFS('Raw data yang sudah upload'!C:C,C2708,'Raw data yang sudah upload'!A:A,$I$3,'Raw data yang sudah upload'!X:X,"YA")&gt;0,"Tepat Waktu","Terlambat"))</f>
        <v>Tepat Waktu</v>
      </c>
    </row>
    <row r="2709" spans="1:7">
      <c r="A2709" t="s">
        <v>413</v>
      </c>
      <c r="B2709" t="s">
        <v>5038</v>
      </c>
      <c r="C2709" t="s">
        <v>5039</v>
      </c>
      <c r="D2709" t="s">
        <v>7</v>
      </c>
      <c r="E2709" t="str">
        <f t="shared" si="42"/>
        <v>Sudah Upload</v>
      </c>
      <c r="F2709">
        <f>COUNTIFS('Raw data yang sudah upload'!C:C,C2709,'Raw data yang sudah upload'!A:A,$I$3)</f>
        <v>1</v>
      </c>
      <c r="G2709" t="str">
        <f>IF(F2709=0,"Tidak Upload",IF(COUNTIFS('Raw data yang sudah upload'!C:C,C2709,'Raw data yang sudah upload'!A:A,$I$3,'Raw data yang sudah upload'!X:X,"YA")&gt;0,"Tepat Waktu","Terlambat"))</f>
        <v>Tepat Waktu</v>
      </c>
    </row>
    <row r="2710" spans="1:7">
      <c r="A2710" t="s">
        <v>853</v>
      </c>
      <c r="B2710" t="s">
        <v>5040</v>
      </c>
      <c r="C2710" t="s">
        <v>5041</v>
      </c>
      <c r="D2710" t="s">
        <v>7</v>
      </c>
      <c r="E2710" t="str">
        <f t="shared" si="42"/>
        <v>Sudah Upload</v>
      </c>
      <c r="F2710">
        <f>COUNTIFS('Raw data yang sudah upload'!C:C,C2710,'Raw data yang sudah upload'!A:A,$I$3)</f>
        <v>1</v>
      </c>
      <c r="G2710" t="str">
        <f>IF(F2710=0,"Tidak Upload",IF(COUNTIFS('Raw data yang sudah upload'!C:C,C2710,'Raw data yang sudah upload'!A:A,$I$3,'Raw data yang sudah upload'!X:X,"YA")&gt;0,"Tepat Waktu","Terlambat"))</f>
        <v>Tepat Waktu</v>
      </c>
    </row>
    <row r="2711" spans="1:7">
      <c r="A2711" t="s">
        <v>391</v>
      </c>
      <c r="B2711" t="s">
        <v>5042</v>
      </c>
      <c r="C2711" t="s">
        <v>5043</v>
      </c>
      <c r="D2711" t="s">
        <v>7</v>
      </c>
      <c r="E2711" t="str">
        <f t="shared" si="42"/>
        <v>Sudah Upload</v>
      </c>
      <c r="F2711">
        <f>COUNTIFS('Raw data yang sudah upload'!C:C,C2711,'Raw data yang sudah upload'!A:A,$I$3)</f>
        <v>1</v>
      </c>
      <c r="G2711" t="str">
        <f>IF(F2711=0,"Tidak Upload",IF(COUNTIFS('Raw data yang sudah upload'!C:C,C2711,'Raw data yang sudah upload'!A:A,$I$3,'Raw data yang sudah upload'!X:X,"YA")&gt;0,"Tepat Waktu","Terlambat"))</f>
        <v>Tepat Waktu</v>
      </c>
    </row>
    <row r="2712" spans="1:7">
      <c r="A2712" t="s">
        <v>853</v>
      </c>
      <c r="B2712" t="s">
        <v>5044</v>
      </c>
      <c r="C2712" t="s">
        <v>5045</v>
      </c>
      <c r="D2712" t="s">
        <v>7</v>
      </c>
      <c r="E2712" t="str">
        <f t="shared" si="42"/>
        <v>Sudah Upload</v>
      </c>
      <c r="F2712">
        <f>COUNTIFS('Raw data yang sudah upload'!C:C,C2712,'Raw data yang sudah upload'!A:A,$I$3)</f>
        <v>1</v>
      </c>
      <c r="G2712" t="str">
        <f>IF(F2712=0,"Tidak Upload",IF(COUNTIFS('Raw data yang sudah upload'!C:C,C2712,'Raw data yang sudah upload'!A:A,$I$3,'Raw data yang sudah upload'!X:X,"YA")&gt;0,"Tepat Waktu","Terlambat"))</f>
        <v>Tepat Waktu</v>
      </c>
    </row>
    <row r="2713" spans="1:7">
      <c r="A2713" t="s">
        <v>588</v>
      </c>
      <c r="B2713" t="s">
        <v>5046</v>
      </c>
      <c r="C2713" t="s">
        <v>5047</v>
      </c>
      <c r="D2713" t="s">
        <v>29</v>
      </c>
      <c r="E2713" t="str">
        <f t="shared" si="42"/>
        <v>Tidak Upload</v>
      </c>
      <c r="F2713">
        <f>COUNTIFS('Raw data yang sudah upload'!C:C,C2713,'Raw data yang sudah upload'!A:A,$I$3)</f>
        <v>0</v>
      </c>
      <c r="G2713" t="str">
        <f>IF(F2713=0,"Tidak Upload",IF(COUNTIFS('Raw data yang sudah upload'!C:C,C2713,'Raw data yang sudah upload'!A:A,$I$3,'Raw data yang sudah upload'!X:X,"YA")&gt;0,"Tepat Waktu","Terlambat"))</f>
        <v>Tidak Upload</v>
      </c>
    </row>
    <row r="2714" spans="1:7">
      <c r="A2714" t="s">
        <v>848</v>
      </c>
      <c r="B2714" t="s">
        <v>5048</v>
      </c>
      <c r="C2714" t="s">
        <v>5049</v>
      </c>
      <c r="D2714" t="s">
        <v>29</v>
      </c>
      <c r="E2714" t="str">
        <f t="shared" si="42"/>
        <v>Tidak Upload</v>
      </c>
      <c r="F2714">
        <f>COUNTIFS('Raw data yang sudah upload'!C:C,C2714,'Raw data yang sudah upload'!A:A,$I$3)</f>
        <v>0</v>
      </c>
      <c r="G2714" t="str">
        <f>IF(F2714=0,"Tidak Upload",IF(COUNTIFS('Raw data yang sudah upload'!C:C,C2714,'Raw data yang sudah upload'!A:A,$I$3,'Raw data yang sudah upload'!X:X,"YA")&gt;0,"Tepat Waktu","Terlambat"))</f>
        <v>Tidak Upload</v>
      </c>
    </row>
    <row r="2715" spans="1:7">
      <c r="A2715" t="s">
        <v>853</v>
      </c>
      <c r="B2715" t="s">
        <v>5050</v>
      </c>
      <c r="C2715" t="s">
        <v>5051</v>
      </c>
      <c r="D2715" t="s">
        <v>7</v>
      </c>
      <c r="E2715" t="str">
        <f t="shared" si="42"/>
        <v>Sudah Upload</v>
      </c>
      <c r="F2715">
        <f>COUNTIFS('Raw data yang sudah upload'!C:C,C2715,'Raw data yang sudah upload'!A:A,$I$3)</f>
        <v>1</v>
      </c>
      <c r="G2715" t="str">
        <f>IF(F2715=0,"Tidak Upload",IF(COUNTIFS('Raw data yang sudah upload'!C:C,C2715,'Raw data yang sudah upload'!A:A,$I$3,'Raw data yang sudah upload'!X:X,"YA")&gt;0,"Tepat Waktu","Terlambat"))</f>
        <v>Tepat Waktu</v>
      </c>
    </row>
    <row r="2716" spans="1:7">
      <c r="A2716" t="s">
        <v>391</v>
      </c>
      <c r="B2716" t="s">
        <v>5052</v>
      </c>
      <c r="C2716" t="s">
        <v>5053</v>
      </c>
      <c r="D2716" t="s">
        <v>7</v>
      </c>
      <c r="E2716" t="str">
        <f t="shared" si="42"/>
        <v>Sudah Upload</v>
      </c>
      <c r="F2716">
        <f>COUNTIFS('Raw data yang sudah upload'!C:C,C2716,'Raw data yang sudah upload'!A:A,$I$3)</f>
        <v>1</v>
      </c>
      <c r="G2716" t="str">
        <f>IF(F2716=0,"Tidak Upload",IF(COUNTIFS('Raw data yang sudah upload'!C:C,C2716,'Raw data yang sudah upload'!A:A,$I$3,'Raw data yang sudah upload'!X:X,"YA")&gt;0,"Tepat Waktu","Terlambat"))</f>
        <v>Tepat Waktu</v>
      </c>
    </row>
    <row r="2717" spans="1:7">
      <c r="A2717" t="s">
        <v>391</v>
      </c>
      <c r="B2717" t="s">
        <v>5054</v>
      </c>
      <c r="C2717" t="s">
        <v>5055</v>
      </c>
      <c r="D2717" t="s">
        <v>7</v>
      </c>
      <c r="E2717" t="str">
        <f t="shared" si="42"/>
        <v>Sudah Upload</v>
      </c>
      <c r="F2717">
        <f>COUNTIFS('Raw data yang sudah upload'!C:C,C2717,'Raw data yang sudah upload'!A:A,$I$3)</f>
        <v>1</v>
      </c>
      <c r="G2717" t="str">
        <f>IF(F2717=0,"Tidak Upload",IF(COUNTIFS('Raw data yang sudah upload'!C:C,C2717,'Raw data yang sudah upload'!A:A,$I$3,'Raw data yang sudah upload'!X:X,"YA")&gt;0,"Tepat Waktu","Terlambat"))</f>
        <v>Tepat Waktu</v>
      </c>
    </row>
    <row r="2718" spans="1:7">
      <c r="A2718" t="s">
        <v>432</v>
      </c>
      <c r="B2718" t="s">
        <v>5056</v>
      </c>
      <c r="C2718" t="s">
        <v>5057</v>
      </c>
      <c r="D2718" t="s">
        <v>7</v>
      </c>
      <c r="E2718" t="str">
        <f t="shared" si="42"/>
        <v>Sudah Upload</v>
      </c>
      <c r="F2718">
        <f>COUNTIFS('Raw data yang sudah upload'!C:C,C2718,'Raw data yang sudah upload'!A:A,$I$3)</f>
        <v>1</v>
      </c>
      <c r="G2718" t="str">
        <f>IF(F2718=0,"Tidak Upload",IF(COUNTIFS('Raw data yang sudah upload'!C:C,C2718,'Raw data yang sudah upload'!A:A,$I$3,'Raw data yang sudah upload'!X:X,"YA")&gt;0,"Tepat Waktu","Terlambat"))</f>
        <v>Tepat Waktu</v>
      </c>
    </row>
    <row r="2719" spans="1:7">
      <c r="A2719" t="s">
        <v>358</v>
      </c>
      <c r="B2719" t="s">
        <v>5058</v>
      </c>
      <c r="C2719" t="s">
        <v>5059</v>
      </c>
      <c r="D2719" t="s">
        <v>7</v>
      </c>
      <c r="E2719" t="str">
        <f t="shared" si="42"/>
        <v>Sudah Upload</v>
      </c>
      <c r="F2719">
        <f>COUNTIFS('Raw data yang sudah upload'!C:C,C2719,'Raw data yang sudah upload'!A:A,$I$3)</f>
        <v>1</v>
      </c>
      <c r="G2719" t="str">
        <f>IF(F2719=0,"Tidak Upload",IF(COUNTIFS('Raw data yang sudah upload'!C:C,C2719,'Raw data yang sudah upload'!A:A,$I$3,'Raw data yang sudah upload'!X:X,"YA")&gt;0,"Tepat Waktu","Terlambat"))</f>
        <v>Tepat Waktu</v>
      </c>
    </row>
    <row r="2720" spans="1:7">
      <c r="A2720" t="s">
        <v>453</v>
      </c>
      <c r="B2720" t="s">
        <v>5060</v>
      </c>
      <c r="C2720" t="s">
        <v>5061</v>
      </c>
      <c r="D2720" t="s">
        <v>7</v>
      </c>
      <c r="E2720" t="str">
        <f t="shared" si="42"/>
        <v>Sudah Upload</v>
      </c>
      <c r="F2720">
        <f>COUNTIFS('Raw data yang sudah upload'!C:C,C2720,'Raw data yang sudah upload'!A:A,$I$3)</f>
        <v>1</v>
      </c>
      <c r="G2720" t="str">
        <f>IF(F2720=0,"Tidak Upload",IF(COUNTIFS('Raw data yang sudah upload'!C:C,C2720,'Raw data yang sudah upload'!A:A,$I$3,'Raw data yang sudah upload'!X:X,"YA")&gt;0,"Tepat Waktu","Terlambat"))</f>
        <v>Tepat Waktu</v>
      </c>
    </row>
    <row r="2721" spans="1:7">
      <c r="A2721" t="s">
        <v>229</v>
      </c>
      <c r="B2721" t="s">
        <v>5062</v>
      </c>
      <c r="C2721" t="s">
        <v>5063</v>
      </c>
      <c r="D2721" t="s">
        <v>29</v>
      </c>
      <c r="E2721" t="str">
        <f t="shared" si="42"/>
        <v>Tidak Upload</v>
      </c>
      <c r="F2721">
        <f>COUNTIFS('Raw data yang sudah upload'!C:C,C2721,'Raw data yang sudah upload'!A:A,$I$3)</f>
        <v>0</v>
      </c>
      <c r="G2721" t="str">
        <f>IF(F2721=0,"Tidak Upload",IF(COUNTIFS('Raw data yang sudah upload'!C:C,C2721,'Raw data yang sudah upload'!A:A,$I$3,'Raw data yang sudah upload'!X:X,"YA")&gt;0,"Tepat Waktu","Terlambat"))</f>
        <v>Tidak Upload</v>
      </c>
    </row>
    <row r="2722" spans="1:7">
      <c r="A2722" t="s">
        <v>588</v>
      </c>
      <c r="B2722" t="s">
        <v>5064</v>
      </c>
      <c r="C2722" t="s">
        <v>5065</v>
      </c>
      <c r="D2722" t="s">
        <v>29</v>
      </c>
      <c r="E2722" t="str">
        <f t="shared" si="42"/>
        <v>Tidak Upload</v>
      </c>
      <c r="F2722">
        <f>COUNTIFS('Raw data yang sudah upload'!C:C,C2722,'Raw data yang sudah upload'!A:A,$I$3)</f>
        <v>0</v>
      </c>
      <c r="G2722" t="str">
        <f>IF(F2722=0,"Tidak Upload",IF(COUNTIFS('Raw data yang sudah upload'!C:C,C2722,'Raw data yang sudah upload'!A:A,$I$3,'Raw data yang sudah upload'!X:X,"YA")&gt;0,"Tepat Waktu","Terlambat"))</f>
        <v>Tidak Upload</v>
      </c>
    </row>
    <row r="2723" spans="1:7">
      <c r="A2723" t="s">
        <v>391</v>
      </c>
      <c r="B2723" t="s">
        <v>5066</v>
      </c>
      <c r="C2723" t="s">
        <v>5067</v>
      </c>
      <c r="D2723" t="s">
        <v>7</v>
      </c>
      <c r="E2723" t="str">
        <f t="shared" si="42"/>
        <v>Sudah Upload</v>
      </c>
      <c r="F2723">
        <f>COUNTIFS('Raw data yang sudah upload'!C:C,C2723,'Raw data yang sudah upload'!A:A,$I$3)</f>
        <v>1</v>
      </c>
      <c r="G2723" t="str">
        <f>IF(F2723=0,"Tidak Upload",IF(COUNTIFS('Raw data yang sudah upload'!C:C,C2723,'Raw data yang sudah upload'!A:A,$I$3,'Raw data yang sudah upload'!X:X,"YA")&gt;0,"Tepat Waktu","Terlambat"))</f>
        <v>Tepat Waktu</v>
      </c>
    </row>
    <row r="2724" spans="1:7">
      <c r="A2724" t="s">
        <v>853</v>
      </c>
      <c r="B2724" t="s">
        <v>5068</v>
      </c>
      <c r="C2724" t="s">
        <v>5069</v>
      </c>
      <c r="D2724" t="s">
        <v>7</v>
      </c>
      <c r="E2724" t="str">
        <f t="shared" si="42"/>
        <v>Sudah Upload</v>
      </c>
      <c r="F2724">
        <f>COUNTIFS('Raw data yang sudah upload'!C:C,C2724,'Raw data yang sudah upload'!A:A,$I$3)</f>
        <v>1</v>
      </c>
      <c r="G2724" t="str">
        <f>IF(F2724=0,"Tidak Upload",IF(COUNTIFS('Raw data yang sudah upload'!C:C,C2724,'Raw data yang sudah upload'!A:A,$I$3,'Raw data yang sudah upload'!X:X,"YA")&gt;0,"Tepat Waktu","Terlambat"))</f>
        <v>Tepat Waktu</v>
      </c>
    </row>
    <row r="2725" spans="1:7">
      <c r="A2725" t="s">
        <v>413</v>
      </c>
      <c r="B2725" t="s">
        <v>5070</v>
      </c>
      <c r="C2725" t="s">
        <v>5071</v>
      </c>
      <c r="D2725" t="s">
        <v>7</v>
      </c>
      <c r="E2725" t="str">
        <f t="shared" si="42"/>
        <v>Sudah Upload</v>
      </c>
      <c r="F2725">
        <f>COUNTIFS('Raw data yang sudah upload'!C:C,C2725,'Raw data yang sudah upload'!A:A,$I$3)</f>
        <v>1</v>
      </c>
      <c r="G2725" t="str">
        <f>IF(F2725=0,"Tidak Upload",IF(COUNTIFS('Raw data yang sudah upload'!C:C,C2725,'Raw data yang sudah upload'!A:A,$I$3,'Raw data yang sudah upload'!X:X,"YA")&gt;0,"Tepat Waktu","Terlambat"))</f>
        <v>Tepat Waktu</v>
      </c>
    </row>
    <row r="2726" spans="1:7">
      <c r="A2726" t="s">
        <v>229</v>
      </c>
      <c r="B2726" t="s">
        <v>5072</v>
      </c>
      <c r="C2726" t="s">
        <v>5073</v>
      </c>
      <c r="D2726" t="s">
        <v>7</v>
      </c>
      <c r="E2726" t="str">
        <f t="shared" si="42"/>
        <v>Sudah Upload</v>
      </c>
      <c r="F2726">
        <f>COUNTIFS('Raw data yang sudah upload'!C:C,C2726,'Raw data yang sudah upload'!A:A,$I$3)</f>
        <v>1</v>
      </c>
      <c r="G2726" t="str">
        <f>IF(F2726=0,"Tidak Upload",IF(COUNTIFS('Raw data yang sudah upload'!C:C,C2726,'Raw data yang sudah upload'!A:A,$I$3,'Raw data yang sudah upload'!X:X,"YA")&gt;0,"Tepat Waktu","Terlambat"))</f>
        <v>Terlambat</v>
      </c>
    </row>
    <row r="2727" spans="1:7">
      <c r="A2727" t="s">
        <v>848</v>
      </c>
      <c r="B2727" t="s">
        <v>5074</v>
      </c>
      <c r="C2727" t="s">
        <v>5075</v>
      </c>
      <c r="D2727" t="s">
        <v>29</v>
      </c>
      <c r="E2727" t="str">
        <f t="shared" si="42"/>
        <v>Tidak Upload</v>
      </c>
      <c r="F2727">
        <f>COUNTIFS('Raw data yang sudah upload'!C:C,C2727,'Raw data yang sudah upload'!A:A,$I$3)</f>
        <v>0</v>
      </c>
      <c r="G2727" t="str">
        <f>IF(F2727=0,"Tidak Upload",IF(COUNTIFS('Raw data yang sudah upload'!C:C,C2727,'Raw data yang sudah upload'!A:A,$I$3,'Raw data yang sudah upload'!X:X,"YA")&gt;0,"Tepat Waktu","Terlambat"))</f>
        <v>Tidak Upload</v>
      </c>
    </row>
    <row r="2728" spans="1:7">
      <c r="A2728" t="s">
        <v>848</v>
      </c>
      <c r="B2728" t="s">
        <v>5076</v>
      </c>
      <c r="C2728" t="s">
        <v>5077</v>
      </c>
      <c r="D2728" t="s">
        <v>29</v>
      </c>
      <c r="E2728" t="str">
        <f t="shared" si="42"/>
        <v>Tidak Upload</v>
      </c>
      <c r="F2728">
        <f>COUNTIFS('Raw data yang sudah upload'!C:C,C2728,'Raw data yang sudah upload'!A:A,$I$3)</f>
        <v>0</v>
      </c>
      <c r="G2728" t="str">
        <f>IF(F2728=0,"Tidak Upload",IF(COUNTIFS('Raw data yang sudah upload'!C:C,C2728,'Raw data yang sudah upload'!A:A,$I$3,'Raw data yang sudah upload'!X:X,"YA")&gt;0,"Tepat Waktu","Terlambat"))</f>
        <v>Tidak Upload</v>
      </c>
    </row>
    <row r="2729" spans="1:7">
      <c r="A2729" t="s">
        <v>229</v>
      </c>
      <c r="B2729" t="s">
        <v>5078</v>
      </c>
      <c r="C2729" t="s">
        <v>5079</v>
      </c>
      <c r="D2729" t="s">
        <v>7</v>
      </c>
      <c r="E2729" t="str">
        <f t="shared" si="42"/>
        <v>Sudah Upload</v>
      </c>
      <c r="F2729">
        <f>COUNTIFS('Raw data yang sudah upload'!C:C,C2729,'Raw data yang sudah upload'!A:A,$I$3)</f>
        <v>1</v>
      </c>
      <c r="G2729" t="str">
        <f>IF(F2729=0,"Tidak Upload",IF(COUNTIFS('Raw data yang sudah upload'!C:C,C2729,'Raw data yang sudah upload'!A:A,$I$3,'Raw data yang sudah upload'!X:X,"YA")&gt;0,"Tepat Waktu","Terlambat"))</f>
        <v>Tepat Waktu</v>
      </c>
    </row>
    <row r="2730" spans="1:7">
      <c r="A2730" t="s">
        <v>588</v>
      </c>
      <c r="B2730" t="s">
        <v>5080</v>
      </c>
      <c r="C2730" t="s">
        <v>5081</v>
      </c>
      <c r="D2730" t="s">
        <v>7</v>
      </c>
      <c r="E2730" t="str">
        <f t="shared" si="42"/>
        <v>Sudah Upload</v>
      </c>
      <c r="F2730">
        <f>COUNTIFS('Raw data yang sudah upload'!C:C,C2730,'Raw data yang sudah upload'!A:A,$I$3)</f>
        <v>1</v>
      </c>
      <c r="G2730" t="str">
        <f>IF(F2730=0,"Tidak Upload",IF(COUNTIFS('Raw data yang sudah upload'!C:C,C2730,'Raw data yang sudah upload'!A:A,$I$3,'Raw data yang sudah upload'!X:X,"YA")&gt;0,"Tepat Waktu","Terlambat"))</f>
        <v>Tepat Waktu</v>
      </c>
    </row>
    <row r="2731" spans="1:7">
      <c r="A2731" t="s">
        <v>229</v>
      </c>
      <c r="B2731" t="s">
        <v>5082</v>
      </c>
      <c r="C2731" t="s">
        <v>5083</v>
      </c>
      <c r="D2731" t="s">
        <v>7</v>
      </c>
      <c r="E2731" t="str">
        <f t="shared" si="42"/>
        <v>Sudah Upload</v>
      </c>
      <c r="F2731">
        <f>COUNTIFS('Raw data yang sudah upload'!C:C,C2731,'Raw data yang sudah upload'!A:A,$I$3)</f>
        <v>1</v>
      </c>
      <c r="G2731" t="str">
        <f>IF(F2731=0,"Tidak Upload",IF(COUNTIFS('Raw data yang sudah upload'!C:C,C2731,'Raw data yang sudah upload'!A:A,$I$3,'Raw data yang sudah upload'!X:X,"YA")&gt;0,"Tepat Waktu","Terlambat"))</f>
        <v>Tepat Waktu</v>
      </c>
    </row>
    <row r="2732" spans="1:7">
      <c r="A2732" t="s">
        <v>848</v>
      </c>
      <c r="B2732" t="s">
        <v>5084</v>
      </c>
      <c r="C2732" t="s">
        <v>5085</v>
      </c>
      <c r="D2732" t="s">
        <v>29</v>
      </c>
      <c r="E2732" t="str">
        <f t="shared" si="42"/>
        <v>Tidak Upload</v>
      </c>
      <c r="F2732">
        <f>COUNTIFS('Raw data yang sudah upload'!C:C,C2732,'Raw data yang sudah upload'!A:A,$I$3)</f>
        <v>0</v>
      </c>
      <c r="G2732" t="str">
        <f>IF(F2732=0,"Tidak Upload",IF(COUNTIFS('Raw data yang sudah upload'!C:C,C2732,'Raw data yang sudah upload'!A:A,$I$3,'Raw data yang sudah upload'!X:X,"YA")&gt;0,"Tepat Waktu","Terlambat"))</f>
        <v>Tidak Upload</v>
      </c>
    </row>
    <row r="2733" spans="1:7">
      <c r="A2733" t="s">
        <v>410</v>
      </c>
      <c r="B2733" t="s">
        <v>5086</v>
      </c>
      <c r="C2733" t="s">
        <v>5087</v>
      </c>
      <c r="D2733" t="s">
        <v>7</v>
      </c>
      <c r="E2733" t="str">
        <f t="shared" si="42"/>
        <v>Sudah Upload</v>
      </c>
      <c r="F2733">
        <f>COUNTIFS('Raw data yang sudah upload'!C:C,C2733,'Raw data yang sudah upload'!A:A,$I$3)</f>
        <v>1</v>
      </c>
      <c r="G2733" t="str">
        <f>IF(F2733=0,"Tidak Upload",IF(COUNTIFS('Raw data yang sudah upload'!C:C,C2733,'Raw data yang sudah upload'!A:A,$I$3,'Raw data yang sudah upload'!X:X,"YA")&gt;0,"Tepat Waktu","Terlambat"))</f>
        <v>Tepat Waktu</v>
      </c>
    </row>
    <row r="2734" spans="1:7">
      <c r="A2734" t="s">
        <v>928</v>
      </c>
      <c r="B2734" t="s">
        <v>5088</v>
      </c>
      <c r="C2734" t="s">
        <v>5089</v>
      </c>
      <c r="D2734" t="s">
        <v>29</v>
      </c>
      <c r="E2734" t="str">
        <f t="shared" si="42"/>
        <v>Tidak Upload</v>
      </c>
      <c r="F2734">
        <f>COUNTIFS('Raw data yang sudah upload'!C:C,C2734,'Raw data yang sudah upload'!A:A,$I$3)</f>
        <v>0</v>
      </c>
      <c r="G2734" t="str">
        <f>IF(F2734=0,"Tidak Upload",IF(COUNTIFS('Raw data yang sudah upload'!C:C,C2734,'Raw data yang sudah upload'!A:A,$I$3,'Raw data yang sudah upload'!X:X,"YA")&gt;0,"Tepat Waktu","Terlambat"))</f>
        <v>Tidak Upload</v>
      </c>
    </row>
    <row r="2735" spans="1:7">
      <c r="A2735" t="s">
        <v>777</v>
      </c>
      <c r="B2735" t="s">
        <v>5090</v>
      </c>
      <c r="C2735" t="s">
        <v>5091</v>
      </c>
      <c r="D2735" t="s">
        <v>29</v>
      </c>
      <c r="E2735" t="str">
        <f t="shared" si="42"/>
        <v>Tidak Upload</v>
      </c>
      <c r="F2735">
        <f>COUNTIFS('Raw data yang sudah upload'!C:C,C2735,'Raw data yang sudah upload'!A:A,$I$3)</f>
        <v>0</v>
      </c>
      <c r="G2735" t="str">
        <f>IF(F2735=0,"Tidak Upload",IF(COUNTIFS('Raw data yang sudah upload'!C:C,C2735,'Raw data yang sudah upload'!A:A,$I$3,'Raw data yang sudah upload'!X:X,"YA")&gt;0,"Tepat Waktu","Terlambat"))</f>
        <v>Tidak Upload</v>
      </c>
    </row>
    <row r="2736" spans="1:7">
      <c r="A2736" t="s">
        <v>777</v>
      </c>
      <c r="B2736" t="s">
        <v>5092</v>
      </c>
      <c r="C2736" t="s">
        <v>5093</v>
      </c>
      <c r="D2736" t="s">
        <v>29</v>
      </c>
      <c r="E2736" t="str">
        <f t="shared" si="42"/>
        <v>Tidak Upload</v>
      </c>
      <c r="F2736">
        <f>COUNTIFS('Raw data yang sudah upload'!C:C,C2736,'Raw data yang sudah upload'!A:A,$I$3)</f>
        <v>0</v>
      </c>
      <c r="G2736" t="str">
        <f>IF(F2736=0,"Tidak Upload",IF(COUNTIFS('Raw data yang sudah upload'!C:C,C2736,'Raw data yang sudah upload'!A:A,$I$3,'Raw data yang sudah upload'!X:X,"YA")&gt;0,"Tepat Waktu","Terlambat"))</f>
        <v>Tidak Upload</v>
      </c>
    </row>
    <row r="2737" spans="1:7">
      <c r="A2737" t="s">
        <v>391</v>
      </c>
      <c r="B2737" t="s">
        <v>5094</v>
      </c>
      <c r="C2737" t="s">
        <v>5095</v>
      </c>
      <c r="D2737" t="s">
        <v>7</v>
      </c>
      <c r="E2737" t="str">
        <f t="shared" si="42"/>
        <v>Sudah Upload</v>
      </c>
      <c r="F2737">
        <f>COUNTIFS('Raw data yang sudah upload'!C:C,C2737,'Raw data yang sudah upload'!A:A,$I$3)</f>
        <v>1</v>
      </c>
      <c r="G2737" t="str">
        <f>IF(F2737=0,"Tidak Upload",IF(COUNTIFS('Raw data yang sudah upload'!C:C,C2737,'Raw data yang sudah upload'!A:A,$I$3,'Raw data yang sudah upload'!X:X,"YA")&gt;0,"Tepat Waktu","Terlambat"))</f>
        <v>Tepat Waktu</v>
      </c>
    </row>
    <row r="2738" spans="1:7">
      <c r="A2738" t="s">
        <v>391</v>
      </c>
      <c r="B2738" t="s">
        <v>5096</v>
      </c>
      <c r="C2738" t="s">
        <v>5097</v>
      </c>
      <c r="D2738" t="s">
        <v>7</v>
      </c>
      <c r="E2738" t="str">
        <f t="shared" si="42"/>
        <v>Sudah Upload</v>
      </c>
      <c r="F2738">
        <f>COUNTIFS('Raw data yang sudah upload'!C:C,C2738,'Raw data yang sudah upload'!A:A,$I$3)</f>
        <v>1</v>
      </c>
      <c r="G2738" t="str">
        <f>IF(F2738=0,"Tidak Upload",IF(COUNTIFS('Raw data yang sudah upload'!C:C,C2738,'Raw data yang sudah upload'!A:A,$I$3,'Raw data yang sudah upload'!X:X,"YA")&gt;0,"Tepat Waktu","Terlambat"))</f>
        <v>Tepat Waktu</v>
      </c>
    </row>
    <row r="2739" spans="1:7">
      <c r="A2739" t="s">
        <v>848</v>
      </c>
      <c r="B2739" t="s">
        <v>5098</v>
      </c>
      <c r="C2739" t="s">
        <v>5099</v>
      </c>
      <c r="D2739" t="s">
        <v>29</v>
      </c>
      <c r="E2739" t="str">
        <f t="shared" si="42"/>
        <v>Sudah Upload</v>
      </c>
      <c r="F2739">
        <f>COUNTIFS('Raw data yang sudah upload'!C:C,C2739,'Raw data yang sudah upload'!A:A,$I$3)</f>
        <v>1</v>
      </c>
      <c r="G2739" t="str">
        <f>IF(F2739=0,"Tidak Upload",IF(COUNTIFS('Raw data yang sudah upload'!C:C,C2739,'Raw data yang sudah upload'!A:A,$I$3,'Raw data yang sudah upload'!X:X,"YA")&gt;0,"Tepat Waktu","Terlambat"))</f>
        <v>Tepat Waktu</v>
      </c>
    </row>
    <row r="2740" spans="1:7">
      <c r="A2740" t="s">
        <v>860</v>
      </c>
      <c r="B2740" t="s">
        <v>5100</v>
      </c>
      <c r="C2740" t="s">
        <v>5101</v>
      </c>
      <c r="D2740" t="s">
        <v>7</v>
      </c>
      <c r="E2740" t="str">
        <f t="shared" ref="E2740:E2761" si="43">IF(F2740=0,"Tidak Upload","Sudah Upload")</f>
        <v>Sudah Upload</v>
      </c>
      <c r="F2740">
        <f>COUNTIFS('Raw data yang sudah upload'!C:C,C2740,'Raw data yang sudah upload'!A:A,$I$3)</f>
        <v>1</v>
      </c>
      <c r="G2740" t="str">
        <f>IF(F2740=0,"Tidak Upload",IF(COUNTIFS('Raw data yang sudah upload'!C:C,C2740,'Raw data yang sudah upload'!A:A,$I$3,'Raw data yang sudah upload'!X:X,"YA")&gt;0,"Tepat Waktu","Terlambat"))</f>
        <v>Tepat Waktu</v>
      </c>
    </row>
    <row r="2741" spans="1:7">
      <c r="A2741" t="s">
        <v>853</v>
      </c>
      <c r="B2741" t="s">
        <v>5102</v>
      </c>
      <c r="C2741" t="s">
        <v>5103</v>
      </c>
      <c r="D2741" t="s">
        <v>7</v>
      </c>
      <c r="E2741" t="str">
        <f t="shared" si="43"/>
        <v>Sudah Upload</v>
      </c>
      <c r="F2741">
        <f>COUNTIFS('Raw data yang sudah upload'!C:C,C2741,'Raw data yang sudah upload'!A:A,$I$3)</f>
        <v>1</v>
      </c>
      <c r="G2741" t="str">
        <f>IF(F2741=0,"Tidak Upload",IF(COUNTIFS('Raw data yang sudah upload'!C:C,C2741,'Raw data yang sudah upload'!A:A,$I$3,'Raw data yang sudah upload'!X:X,"YA")&gt;0,"Tepat Waktu","Terlambat"))</f>
        <v>Tepat Waktu</v>
      </c>
    </row>
    <row r="2742" spans="1:7">
      <c r="A2742" t="s">
        <v>391</v>
      </c>
      <c r="B2742" t="s">
        <v>5104</v>
      </c>
      <c r="C2742" t="s">
        <v>5105</v>
      </c>
      <c r="D2742" t="s">
        <v>7</v>
      </c>
      <c r="E2742" t="str">
        <f t="shared" si="43"/>
        <v>Sudah Upload</v>
      </c>
      <c r="F2742">
        <f>COUNTIFS('Raw data yang sudah upload'!C:C,C2742,'Raw data yang sudah upload'!A:A,$I$3)</f>
        <v>1</v>
      </c>
      <c r="G2742" t="str">
        <f>IF(F2742=0,"Tidak Upload",IF(COUNTIFS('Raw data yang sudah upload'!C:C,C2742,'Raw data yang sudah upload'!A:A,$I$3,'Raw data yang sudah upload'!X:X,"YA")&gt;0,"Tepat Waktu","Terlambat"))</f>
        <v>Tepat Waktu</v>
      </c>
    </row>
    <row r="2743" spans="1:7">
      <c r="A2743" t="s">
        <v>391</v>
      </c>
      <c r="B2743" t="s">
        <v>5106</v>
      </c>
      <c r="C2743" t="s">
        <v>5107</v>
      </c>
      <c r="D2743" t="s">
        <v>7</v>
      </c>
      <c r="E2743" t="str">
        <f t="shared" si="43"/>
        <v>Sudah Upload</v>
      </c>
      <c r="F2743">
        <f>COUNTIFS('Raw data yang sudah upload'!C:C,C2743,'Raw data yang sudah upload'!A:A,$I$3)</f>
        <v>1</v>
      </c>
      <c r="G2743" t="str">
        <f>IF(F2743=0,"Tidak Upload",IF(COUNTIFS('Raw data yang sudah upload'!C:C,C2743,'Raw data yang sudah upload'!A:A,$I$3,'Raw data yang sudah upload'!X:X,"YA")&gt;0,"Tepat Waktu","Terlambat"))</f>
        <v>Tepat Waktu</v>
      </c>
    </row>
    <row r="2744" spans="1:7">
      <c r="A2744" t="s">
        <v>853</v>
      </c>
      <c r="B2744" t="s">
        <v>5108</v>
      </c>
      <c r="C2744" t="s">
        <v>5109</v>
      </c>
      <c r="D2744" t="s">
        <v>7</v>
      </c>
      <c r="E2744" t="str">
        <f t="shared" si="43"/>
        <v>Sudah Upload</v>
      </c>
      <c r="F2744">
        <f>COUNTIFS('Raw data yang sudah upload'!C:C,C2744,'Raw data yang sudah upload'!A:A,$I$3)</f>
        <v>1</v>
      </c>
      <c r="G2744" t="str">
        <f>IF(F2744=0,"Tidak Upload",IF(COUNTIFS('Raw data yang sudah upload'!C:C,C2744,'Raw data yang sudah upload'!A:A,$I$3,'Raw data yang sudah upload'!X:X,"YA")&gt;0,"Tepat Waktu","Terlambat"))</f>
        <v>Tepat Waktu</v>
      </c>
    </row>
    <row r="2745" spans="1:7">
      <c r="A2745" t="s">
        <v>391</v>
      </c>
      <c r="B2745" t="s">
        <v>5110</v>
      </c>
      <c r="C2745" t="s">
        <v>5111</v>
      </c>
      <c r="D2745" t="s">
        <v>7</v>
      </c>
      <c r="E2745" t="str">
        <f t="shared" si="43"/>
        <v>Sudah Upload</v>
      </c>
      <c r="F2745">
        <f>COUNTIFS('Raw data yang sudah upload'!C:C,C2745,'Raw data yang sudah upload'!A:A,$I$3)</f>
        <v>1</v>
      </c>
      <c r="G2745" t="str">
        <f>IF(F2745=0,"Tidak Upload",IF(COUNTIFS('Raw data yang sudah upload'!C:C,C2745,'Raw data yang sudah upload'!A:A,$I$3,'Raw data yang sudah upload'!X:X,"YA")&gt;0,"Tepat Waktu","Terlambat"))</f>
        <v>Tepat Waktu</v>
      </c>
    </row>
    <row r="2746" spans="1:7">
      <c r="A2746" t="s">
        <v>1103</v>
      </c>
      <c r="B2746" t="s">
        <v>5112</v>
      </c>
      <c r="C2746" t="s">
        <v>5113</v>
      </c>
      <c r="D2746" t="s">
        <v>7</v>
      </c>
      <c r="E2746" t="str">
        <f t="shared" si="43"/>
        <v>Tidak Upload</v>
      </c>
      <c r="F2746">
        <f>COUNTIFS('Raw data yang sudah upload'!C:C,C2746,'Raw data yang sudah upload'!A:A,$I$3)</f>
        <v>0</v>
      </c>
      <c r="G2746" t="str">
        <f>IF(F2746=0,"Tidak Upload",IF(COUNTIFS('Raw data yang sudah upload'!C:C,C2746,'Raw data yang sudah upload'!A:A,$I$3,'Raw data yang sudah upload'!X:X,"YA")&gt;0,"Tepat Waktu","Terlambat"))</f>
        <v>Tidak Upload</v>
      </c>
    </row>
    <row r="2747" spans="1:7">
      <c r="A2747" t="s">
        <v>391</v>
      </c>
      <c r="B2747" t="s">
        <v>5114</v>
      </c>
      <c r="C2747" t="s">
        <v>5115</v>
      </c>
      <c r="D2747" t="s">
        <v>7</v>
      </c>
      <c r="E2747" t="str">
        <f t="shared" si="43"/>
        <v>Sudah Upload</v>
      </c>
      <c r="F2747">
        <f>COUNTIFS('Raw data yang sudah upload'!C:C,C2747,'Raw data yang sudah upload'!A:A,$I$3)</f>
        <v>1</v>
      </c>
      <c r="G2747" t="str">
        <f>IF(F2747=0,"Tidak Upload",IF(COUNTIFS('Raw data yang sudah upload'!C:C,C2747,'Raw data yang sudah upload'!A:A,$I$3,'Raw data yang sudah upload'!X:X,"YA")&gt;0,"Tepat Waktu","Terlambat"))</f>
        <v>Tepat Waktu</v>
      </c>
    </row>
    <row r="2748" spans="1:7">
      <c r="A2748" t="s">
        <v>391</v>
      </c>
      <c r="B2748" t="s">
        <v>5116</v>
      </c>
      <c r="C2748" t="s">
        <v>5117</v>
      </c>
      <c r="D2748" t="s">
        <v>7</v>
      </c>
      <c r="E2748" t="str">
        <f t="shared" si="43"/>
        <v>Sudah Upload</v>
      </c>
      <c r="F2748">
        <f>COUNTIFS('Raw data yang sudah upload'!C:C,C2748,'Raw data yang sudah upload'!A:A,$I$3)</f>
        <v>1</v>
      </c>
      <c r="G2748" t="str">
        <f>IF(F2748=0,"Tidak Upload",IF(COUNTIFS('Raw data yang sudah upload'!C:C,C2748,'Raw data yang sudah upload'!A:A,$I$3,'Raw data yang sudah upload'!X:X,"YA")&gt;0,"Tepat Waktu","Terlambat"))</f>
        <v>Tepat Waktu</v>
      </c>
    </row>
    <row r="2749" spans="1:7">
      <c r="A2749" t="s">
        <v>853</v>
      </c>
      <c r="B2749" t="s">
        <v>5118</v>
      </c>
      <c r="C2749" t="s">
        <v>5119</v>
      </c>
      <c r="D2749" t="s">
        <v>7</v>
      </c>
      <c r="E2749" t="str">
        <f t="shared" si="43"/>
        <v>Sudah Upload</v>
      </c>
      <c r="F2749">
        <f>COUNTIFS('Raw data yang sudah upload'!C:C,C2749,'Raw data yang sudah upload'!A:A,$I$3)</f>
        <v>1</v>
      </c>
      <c r="G2749" t="str">
        <f>IF(F2749=0,"Tidak Upload",IF(COUNTIFS('Raw data yang sudah upload'!C:C,C2749,'Raw data yang sudah upload'!A:A,$I$3,'Raw data yang sudah upload'!X:X,"YA")&gt;0,"Tepat Waktu","Terlambat"))</f>
        <v>Tepat Waktu</v>
      </c>
    </row>
    <row r="2750" spans="1:7">
      <c r="A2750" t="s">
        <v>391</v>
      </c>
      <c r="B2750" t="s">
        <v>5120</v>
      </c>
      <c r="C2750" t="s">
        <v>5121</v>
      </c>
      <c r="D2750" t="s">
        <v>7</v>
      </c>
      <c r="E2750" t="str">
        <f t="shared" si="43"/>
        <v>Sudah Upload</v>
      </c>
      <c r="F2750">
        <f>COUNTIFS('Raw data yang sudah upload'!C:C,C2750,'Raw data yang sudah upload'!A:A,$I$3)</f>
        <v>1</v>
      </c>
      <c r="G2750" t="str">
        <f>IF(F2750=0,"Tidak Upload",IF(COUNTIFS('Raw data yang sudah upload'!C:C,C2750,'Raw data yang sudah upload'!A:A,$I$3,'Raw data yang sudah upload'!X:X,"YA")&gt;0,"Tepat Waktu","Terlambat"))</f>
        <v>Tepat Waktu</v>
      </c>
    </row>
    <row r="2751" spans="1:7">
      <c r="A2751" t="s">
        <v>413</v>
      </c>
      <c r="B2751" t="s">
        <v>5122</v>
      </c>
      <c r="C2751" t="s">
        <v>5123</v>
      </c>
      <c r="D2751" t="s">
        <v>7</v>
      </c>
      <c r="E2751" t="str">
        <f t="shared" si="43"/>
        <v>Sudah Upload</v>
      </c>
      <c r="F2751">
        <f>COUNTIFS('Raw data yang sudah upload'!C:C,C2751,'Raw data yang sudah upload'!A:A,$I$3)</f>
        <v>1</v>
      </c>
      <c r="G2751" t="str">
        <f>IF(F2751=0,"Tidak Upload",IF(COUNTIFS('Raw data yang sudah upload'!C:C,C2751,'Raw data yang sudah upload'!A:A,$I$3,'Raw data yang sudah upload'!X:X,"YA")&gt;0,"Tepat Waktu","Terlambat"))</f>
        <v>Tepat Waktu</v>
      </c>
    </row>
    <row r="2752" spans="1:7">
      <c r="A2752" t="s">
        <v>928</v>
      </c>
      <c r="B2752" t="s">
        <v>5124</v>
      </c>
      <c r="C2752" t="s">
        <v>5125</v>
      </c>
      <c r="D2752" t="s">
        <v>7</v>
      </c>
      <c r="E2752" t="str">
        <f t="shared" si="43"/>
        <v>Sudah Upload</v>
      </c>
      <c r="F2752">
        <f>COUNTIFS('Raw data yang sudah upload'!C:C,C2752,'Raw data yang sudah upload'!A:A,$I$3)</f>
        <v>1</v>
      </c>
      <c r="G2752" t="str">
        <f>IF(F2752=0,"Tidak Upload",IF(COUNTIFS('Raw data yang sudah upload'!C:C,C2752,'Raw data yang sudah upload'!A:A,$I$3,'Raw data yang sudah upload'!X:X,"YA")&gt;0,"Tepat Waktu","Terlambat"))</f>
        <v>Tepat Waktu</v>
      </c>
    </row>
    <row r="2753" spans="1:7">
      <c r="A2753" t="s">
        <v>391</v>
      </c>
      <c r="B2753" t="s">
        <v>5126</v>
      </c>
      <c r="C2753" t="s">
        <v>5127</v>
      </c>
      <c r="D2753" t="s">
        <v>7</v>
      </c>
      <c r="E2753" t="str">
        <f t="shared" si="43"/>
        <v>Sudah Upload</v>
      </c>
      <c r="F2753">
        <f>COUNTIFS('Raw data yang sudah upload'!C:C,C2753,'Raw data yang sudah upload'!A:A,$I$3)</f>
        <v>1</v>
      </c>
      <c r="G2753" t="str">
        <f>IF(F2753=0,"Tidak Upload",IF(COUNTIFS('Raw data yang sudah upload'!C:C,C2753,'Raw data yang sudah upload'!A:A,$I$3,'Raw data yang sudah upload'!X:X,"YA")&gt;0,"Tepat Waktu","Terlambat"))</f>
        <v>Tepat Waktu</v>
      </c>
    </row>
    <row r="2754" spans="1:7">
      <c r="A2754" t="s">
        <v>432</v>
      </c>
      <c r="B2754" t="s">
        <v>5128</v>
      </c>
      <c r="C2754" t="s">
        <v>5129</v>
      </c>
      <c r="D2754" t="s">
        <v>29</v>
      </c>
      <c r="E2754" t="str">
        <f t="shared" si="43"/>
        <v>Tidak Upload</v>
      </c>
      <c r="F2754">
        <f>COUNTIFS('Raw data yang sudah upload'!C:C,C2754,'Raw data yang sudah upload'!A:A,$I$3)</f>
        <v>0</v>
      </c>
      <c r="G2754" t="str">
        <f>IF(F2754=0,"Tidak Upload",IF(COUNTIFS('Raw data yang sudah upload'!C:C,C2754,'Raw data yang sudah upload'!A:A,$I$3,'Raw data yang sudah upload'!X:X,"YA")&gt;0,"Tepat Waktu","Terlambat"))</f>
        <v>Tidak Upload</v>
      </c>
    </row>
    <row r="2755" spans="1:7">
      <c r="A2755" t="s">
        <v>853</v>
      </c>
      <c r="B2755" t="s">
        <v>5130</v>
      </c>
      <c r="C2755" t="s">
        <v>5131</v>
      </c>
      <c r="D2755" t="s">
        <v>7</v>
      </c>
      <c r="E2755" t="str">
        <f t="shared" si="43"/>
        <v>Sudah Upload</v>
      </c>
      <c r="F2755">
        <f>COUNTIFS('Raw data yang sudah upload'!C:C,C2755,'Raw data yang sudah upload'!A:A,$I$3)</f>
        <v>1</v>
      </c>
      <c r="G2755" t="str">
        <f>IF(F2755=0,"Tidak Upload",IF(COUNTIFS('Raw data yang sudah upload'!C:C,C2755,'Raw data yang sudah upload'!A:A,$I$3,'Raw data yang sudah upload'!X:X,"YA")&gt;0,"Tepat Waktu","Terlambat"))</f>
        <v>Tepat Waktu</v>
      </c>
    </row>
    <row r="2756" spans="1:7">
      <c r="A2756" t="s">
        <v>432</v>
      </c>
      <c r="B2756" t="s">
        <v>5132</v>
      </c>
      <c r="C2756" t="s">
        <v>5133</v>
      </c>
      <c r="D2756" t="s">
        <v>29</v>
      </c>
      <c r="E2756" t="str">
        <f t="shared" si="43"/>
        <v>Tidak Upload</v>
      </c>
      <c r="F2756">
        <f>COUNTIFS('Raw data yang sudah upload'!C:C,C2756,'Raw data yang sudah upload'!A:A,$I$3)</f>
        <v>0</v>
      </c>
      <c r="G2756" t="str">
        <f>IF(F2756=0,"Tidak Upload",IF(COUNTIFS('Raw data yang sudah upload'!C:C,C2756,'Raw data yang sudah upload'!A:A,$I$3,'Raw data yang sudah upload'!X:X,"YA")&gt;0,"Tepat Waktu","Terlambat"))</f>
        <v>Tidak Upload</v>
      </c>
    </row>
    <row r="2757" spans="1:7">
      <c r="A2757" t="s">
        <v>1103</v>
      </c>
      <c r="B2757" t="s">
        <v>5134</v>
      </c>
      <c r="C2757" t="s">
        <v>5135</v>
      </c>
      <c r="D2757" t="s">
        <v>7</v>
      </c>
      <c r="E2757" t="str">
        <f t="shared" si="43"/>
        <v>Sudah Upload</v>
      </c>
      <c r="F2757">
        <f>COUNTIFS('Raw data yang sudah upload'!C:C,C2757,'Raw data yang sudah upload'!A:A,$I$3)</f>
        <v>1</v>
      </c>
      <c r="G2757" t="str">
        <f>IF(F2757=0,"Tidak Upload",IF(COUNTIFS('Raw data yang sudah upload'!C:C,C2757,'Raw data yang sudah upload'!A:A,$I$3,'Raw data yang sudah upload'!X:X,"YA")&gt;0,"Tepat Waktu","Terlambat"))</f>
        <v>Tepat Waktu</v>
      </c>
    </row>
    <row r="2758" spans="1:7">
      <c r="A2758" t="s">
        <v>432</v>
      </c>
      <c r="B2758" t="s">
        <v>5136</v>
      </c>
      <c r="C2758" t="s">
        <v>5137</v>
      </c>
      <c r="D2758" t="s">
        <v>29</v>
      </c>
      <c r="E2758" t="str">
        <f t="shared" si="43"/>
        <v>Tidak Upload</v>
      </c>
      <c r="F2758">
        <f>COUNTIFS('Raw data yang sudah upload'!C:C,C2758,'Raw data yang sudah upload'!A:A,$I$3)</f>
        <v>0</v>
      </c>
      <c r="G2758" t="str">
        <f>IF(F2758=0,"Tidak Upload",IF(COUNTIFS('Raw data yang sudah upload'!C:C,C2758,'Raw data yang sudah upload'!A:A,$I$3,'Raw data yang sudah upload'!X:X,"YA")&gt;0,"Tepat Waktu","Terlambat"))</f>
        <v>Tidak Upload</v>
      </c>
    </row>
    <row r="2759" spans="1:7">
      <c r="A2759" t="s">
        <v>4</v>
      </c>
      <c r="B2759" t="s">
        <v>5138</v>
      </c>
      <c r="C2759" t="s">
        <v>5139</v>
      </c>
      <c r="D2759" t="s">
        <v>29</v>
      </c>
      <c r="E2759" t="str">
        <f t="shared" si="43"/>
        <v>Tidak Upload</v>
      </c>
      <c r="F2759">
        <f>COUNTIFS('Raw data yang sudah upload'!C:C,C2759,'Raw data yang sudah upload'!A:A,$I$3)</f>
        <v>0</v>
      </c>
      <c r="G2759" t="str">
        <f>IF(F2759=0,"Tidak Upload",IF(COUNTIFS('Raw data yang sudah upload'!C:C,C2759,'Raw data yang sudah upload'!A:A,$I$3,'Raw data yang sudah upload'!X:X,"YA")&gt;0,"Tepat Waktu","Terlambat"))</f>
        <v>Tidak Upload</v>
      </c>
    </row>
    <row r="2760" spans="1:7">
      <c r="A2760" t="s">
        <v>1026</v>
      </c>
      <c r="B2760" t="s">
        <v>5140</v>
      </c>
      <c r="C2760" t="s">
        <v>5141</v>
      </c>
      <c r="D2760" t="s">
        <v>7</v>
      </c>
      <c r="E2760" t="str">
        <f t="shared" si="43"/>
        <v>Sudah Upload</v>
      </c>
      <c r="F2760">
        <f>COUNTIFS('Raw data yang sudah upload'!C:C,C2760,'Raw data yang sudah upload'!A:A,$I$3)</f>
        <v>1</v>
      </c>
      <c r="G2760" t="str">
        <f>IF(F2760=0,"Tidak Upload",IF(COUNTIFS('Raw data yang sudah upload'!C:C,C2760,'Raw data yang sudah upload'!A:A,$I$3,'Raw data yang sudah upload'!X:X,"YA")&gt;0,"Tepat Waktu","Terlambat"))</f>
        <v>Tepat Waktu</v>
      </c>
    </row>
    <row r="2761" spans="1:7">
      <c r="A2761" t="s">
        <v>853</v>
      </c>
      <c r="B2761" t="s">
        <v>5142</v>
      </c>
      <c r="C2761" t="s">
        <v>5143</v>
      </c>
      <c r="D2761" t="s">
        <v>7</v>
      </c>
      <c r="E2761" t="str">
        <f t="shared" si="43"/>
        <v>Sudah Upload</v>
      </c>
      <c r="F2761">
        <f>COUNTIFS('Raw data yang sudah upload'!C:C,C2761,'Raw data yang sudah upload'!A:A,$I$3)</f>
        <v>1</v>
      </c>
      <c r="G2761" t="str">
        <f>IF(F2761=0,"Tidak Upload",IF(COUNTIFS('Raw data yang sudah upload'!C:C,C2761,'Raw data yang sudah upload'!A:A,$I$3,'Raw data yang sudah upload'!X:X,"YA")&gt;0,"Tepat Waktu","Terlambat"))</f>
        <v>Tepat Waktu</v>
      </c>
    </row>
    <row r="2762" spans="1:7">
      <c r="A2762" t="s">
        <v>432</v>
      </c>
      <c r="B2762" t="s">
        <v>5144</v>
      </c>
      <c r="C2762" t="s">
        <v>5145</v>
      </c>
      <c r="D2762" t="s">
        <v>29</v>
      </c>
      <c r="E2762" t="str">
        <f t="shared" ref="E2762:E2825" si="44">IF(F2762=0,"Tidak Upload","Sudah Upload")</f>
        <v>Tidak Upload</v>
      </c>
      <c r="F2762">
        <f>COUNTIFS('Raw data yang sudah upload'!C:C,C2762,'Raw data yang sudah upload'!A:A,$I$3)</f>
        <v>0</v>
      </c>
      <c r="G2762" t="str">
        <f>IF(F2762=0,"Tidak Upload",IF(COUNTIFS('Raw data yang sudah upload'!C:C,C2762,'Raw data yang sudah upload'!A:A,$I$3,'Raw data yang sudah upload'!X:X,"YA")&gt;0,"Tepat Waktu","Terlambat"))</f>
        <v>Tidak Upload</v>
      </c>
    </row>
    <row r="2763" spans="1:7">
      <c r="A2763" t="s">
        <v>588</v>
      </c>
      <c r="B2763" t="s">
        <v>5146</v>
      </c>
      <c r="C2763" t="s">
        <v>5147</v>
      </c>
      <c r="D2763" t="s">
        <v>29</v>
      </c>
      <c r="E2763" t="str">
        <f t="shared" si="44"/>
        <v>Tidak Upload</v>
      </c>
      <c r="F2763">
        <f>COUNTIFS('Raw data yang sudah upload'!C:C,C2763,'Raw data yang sudah upload'!A:A,$I$3)</f>
        <v>0</v>
      </c>
      <c r="G2763" t="str">
        <f>IF(F2763=0,"Tidak Upload",IF(COUNTIFS('Raw data yang sudah upload'!C:C,C2763,'Raw data yang sudah upload'!A:A,$I$3,'Raw data yang sudah upload'!X:X,"YA")&gt;0,"Tepat Waktu","Terlambat"))</f>
        <v>Tidak Upload</v>
      </c>
    </row>
    <row r="2764" spans="1:7">
      <c r="A2764" t="s">
        <v>848</v>
      </c>
      <c r="B2764" t="s">
        <v>5148</v>
      </c>
      <c r="C2764" t="s">
        <v>5149</v>
      </c>
      <c r="D2764" t="s">
        <v>29</v>
      </c>
      <c r="E2764" t="str">
        <f t="shared" si="44"/>
        <v>Tidak Upload</v>
      </c>
      <c r="F2764">
        <f>COUNTIFS('Raw data yang sudah upload'!C:C,C2764,'Raw data yang sudah upload'!A:A,$I$3)</f>
        <v>0</v>
      </c>
      <c r="G2764" t="str">
        <f>IF(F2764=0,"Tidak Upload",IF(COUNTIFS('Raw data yang sudah upload'!C:C,C2764,'Raw data yang sudah upload'!A:A,$I$3,'Raw data yang sudah upload'!X:X,"YA")&gt;0,"Tepat Waktu","Terlambat"))</f>
        <v>Tidak Upload</v>
      </c>
    </row>
    <row r="2765" spans="1:7">
      <c r="A2765" t="s">
        <v>391</v>
      </c>
      <c r="B2765" t="s">
        <v>5150</v>
      </c>
      <c r="C2765" t="s">
        <v>5151</v>
      </c>
      <c r="D2765" t="s">
        <v>7</v>
      </c>
      <c r="E2765" t="str">
        <f t="shared" si="44"/>
        <v>Sudah Upload</v>
      </c>
      <c r="F2765">
        <f>COUNTIFS('Raw data yang sudah upload'!C:C,C2765,'Raw data yang sudah upload'!A:A,$I$3)</f>
        <v>1</v>
      </c>
      <c r="G2765" t="str">
        <f>IF(F2765=0,"Tidak Upload",IF(COUNTIFS('Raw data yang sudah upload'!C:C,C2765,'Raw data yang sudah upload'!A:A,$I$3,'Raw data yang sudah upload'!X:X,"YA")&gt;0,"Tepat Waktu","Terlambat"))</f>
        <v>Tepat Waktu</v>
      </c>
    </row>
    <row r="2766" spans="1:7">
      <c r="A2766" t="s">
        <v>453</v>
      </c>
      <c r="B2766" t="s">
        <v>5152</v>
      </c>
      <c r="C2766" t="s">
        <v>5153</v>
      </c>
      <c r="D2766" t="s">
        <v>29</v>
      </c>
      <c r="E2766" t="str">
        <f t="shared" si="44"/>
        <v>Tidak Upload</v>
      </c>
      <c r="F2766">
        <f>COUNTIFS('Raw data yang sudah upload'!C:C,C2766,'Raw data yang sudah upload'!A:A,$I$3)</f>
        <v>0</v>
      </c>
      <c r="G2766" t="str">
        <f>IF(F2766=0,"Tidak Upload",IF(COUNTIFS('Raw data yang sudah upload'!C:C,C2766,'Raw data yang sudah upload'!A:A,$I$3,'Raw data yang sudah upload'!X:X,"YA")&gt;0,"Tepat Waktu","Terlambat"))</f>
        <v>Tidak Upload</v>
      </c>
    </row>
    <row r="2767" spans="1:7">
      <c r="A2767" t="s">
        <v>588</v>
      </c>
      <c r="B2767" t="s">
        <v>5154</v>
      </c>
      <c r="C2767" t="s">
        <v>5155</v>
      </c>
      <c r="D2767" t="s">
        <v>7</v>
      </c>
      <c r="E2767" t="str">
        <f t="shared" si="44"/>
        <v>Sudah Upload</v>
      </c>
      <c r="F2767">
        <f>COUNTIFS('Raw data yang sudah upload'!C:C,C2767,'Raw data yang sudah upload'!A:A,$I$3)</f>
        <v>1</v>
      </c>
      <c r="G2767" t="str">
        <f>IF(F2767=0,"Tidak Upload",IF(COUNTIFS('Raw data yang sudah upload'!C:C,C2767,'Raw data yang sudah upload'!A:A,$I$3,'Raw data yang sudah upload'!X:X,"YA")&gt;0,"Tepat Waktu","Terlambat"))</f>
        <v>Tepat Waktu</v>
      </c>
    </row>
    <row r="2768" spans="1:7">
      <c r="A2768" t="s">
        <v>928</v>
      </c>
      <c r="B2768" t="s">
        <v>5156</v>
      </c>
      <c r="C2768" t="s">
        <v>5157</v>
      </c>
      <c r="D2768" t="s">
        <v>7</v>
      </c>
      <c r="E2768" t="str">
        <f t="shared" si="44"/>
        <v>Sudah Upload</v>
      </c>
      <c r="F2768">
        <f>COUNTIFS('Raw data yang sudah upload'!C:C,C2768,'Raw data yang sudah upload'!A:A,$I$3)</f>
        <v>1</v>
      </c>
      <c r="G2768" t="str">
        <f>IF(F2768=0,"Tidak Upload",IF(COUNTIFS('Raw data yang sudah upload'!C:C,C2768,'Raw data yang sudah upload'!A:A,$I$3,'Raw data yang sudah upload'!X:X,"YA")&gt;0,"Tepat Waktu","Terlambat"))</f>
        <v>Tepat Waktu</v>
      </c>
    </row>
    <row r="2769" spans="1:7">
      <c r="A2769" t="s">
        <v>928</v>
      </c>
      <c r="B2769" t="s">
        <v>5158</v>
      </c>
      <c r="C2769" t="s">
        <v>5159</v>
      </c>
      <c r="D2769" t="s">
        <v>7</v>
      </c>
      <c r="E2769" t="str">
        <f t="shared" si="44"/>
        <v>Sudah Upload</v>
      </c>
      <c r="F2769">
        <f>COUNTIFS('Raw data yang sudah upload'!C:C,C2769,'Raw data yang sudah upload'!A:A,$I$3)</f>
        <v>1</v>
      </c>
      <c r="G2769" t="str">
        <f>IF(F2769=0,"Tidak Upload",IF(COUNTIFS('Raw data yang sudah upload'!C:C,C2769,'Raw data yang sudah upload'!A:A,$I$3,'Raw data yang sudah upload'!X:X,"YA")&gt;0,"Tepat Waktu","Terlambat"))</f>
        <v>Tepat Waktu</v>
      </c>
    </row>
    <row r="2770" spans="1:7">
      <c r="A2770" t="s">
        <v>928</v>
      </c>
      <c r="B2770" t="s">
        <v>5160</v>
      </c>
      <c r="C2770" t="s">
        <v>5161</v>
      </c>
      <c r="D2770" t="s">
        <v>7</v>
      </c>
      <c r="E2770" t="str">
        <f t="shared" si="44"/>
        <v>Sudah Upload</v>
      </c>
      <c r="F2770">
        <f>COUNTIFS('Raw data yang sudah upload'!C:C,C2770,'Raw data yang sudah upload'!A:A,$I$3)</f>
        <v>1</v>
      </c>
      <c r="G2770" t="str">
        <f>IF(F2770=0,"Tidak Upload",IF(COUNTIFS('Raw data yang sudah upload'!C:C,C2770,'Raw data yang sudah upload'!A:A,$I$3,'Raw data yang sudah upload'!X:X,"YA")&gt;0,"Tepat Waktu","Terlambat"))</f>
        <v>Tepat Waktu</v>
      </c>
    </row>
    <row r="2771" spans="1:7">
      <c r="A2771" t="s">
        <v>848</v>
      </c>
      <c r="B2771" t="s">
        <v>5162</v>
      </c>
      <c r="C2771" t="s">
        <v>5163</v>
      </c>
      <c r="D2771" t="s">
        <v>29</v>
      </c>
      <c r="E2771" t="str">
        <f t="shared" si="44"/>
        <v>Tidak Upload</v>
      </c>
      <c r="F2771">
        <f>COUNTIFS('Raw data yang sudah upload'!C:C,C2771,'Raw data yang sudah upload'!A:A,$I$3)</f>
        <v>0</v>
      </c>
      <c r="G2771" t="str">
        <f>IF(F2771=0,"Tidak Upload",IF(COUNTIFS('Raw data yang sudah upload'!C:C,C2771,'Raw data yang sudah upload'!A:A,$I$3,'Raw data yang sudah upload'!X:X,"YA")&gt;0,"Tepat Waktu","Terlambat"))</f>
        <v>Tidak Upload</v>
      </c>
    </row>
    <row r="2772" spans="1:7">
      <c r="A2772" t="s">
        <v>777</v>
      </c>
      <c r="B2772" t="s">
        <v>5164</v>
      </c>
      <c r="C2772" t="s">
        <v>5165</v>
      </c>
      <c r="D2772" t="s">
        <v>7</v>
      </c>
      <c r="E2772" t="str">
        <f t="shared" si="44"/>
        <v>Sudah Upload</v>
      </c>
      <c r="F2772">
        <f>COUNTIFS('Raw data yang sudah upload'!C:C,C2772,'Raw data yang sudah upload'!A:A,$I$3)</f>
        <v>1</v>
      </c>
      <c r="G2772" t="str">
        <f>IF(F2772=0,"Tidak Upload",IF(COUNTIFS('Raw data yang sudah upload'!C:C,C2772,'Raw data yang sudah upload'!A:A,$I$3,'Raw data yang sudah upload'!X:X,"YA")&gt;0,"Tepat Waktu","Terlambat"))</f>
        <v>Tepat Waktu</v>
      </c>
    </row>
    <row r="2773" spans="1:7">
      <c r="A2773" t="s">
        <v>391</v>
      </c>
      <c r="B2773" t="s">
        <v>5166</v>
      </c>
      <c r="C2773" t="s">
        <v>5167</v>
      </c>
      <c r="D2773" t="s">
        <v>7</v>
      </c>
      <c r="E2773" t="str">
        <f t="shared" si="44"/>
        <v>Sudah Upload</v>
      </c>
      <c r="F2773">
        <f>COUNTIFS('Raw data yang sudah upload'!C:C,C2773,'Raw data yang sudah upload'!A:A,$I$3)</f>
        <v>1</v>
      </c>
      <c r="G2773" t="str">
        <f>IF(F2773=0,"Tidak Upload",IF(COUNTIFS('Raw data yang sudah upload'!C:C,C2773,'Raw data yang sudah upload'!A:A,$I$3,'Raw data yang sudah upload'!X:X,"YA")&gt;0,"Tepat Waktu","Terlambat"))</f>
        <v>Tepat Waktu</v>
      </c>
    </row>
    <row r="2774" spans="1:7">
      <c r="A2774" t="s">
        <v>453</v>
      </c>
      <c r="B2774" t="s">
        <v>5168</v>
      </c>
      <c r="C2774" t="s">
        <v>5169</v>
      </c>
      <c r="D2774" t="s">
        <v>7</v>
      </c>
      <c r="E2774" t="str">
        <f t="shared" si="44"/>
        <v>Sudah Upload</v>
      </c>
      <c r="F2774">
        <f>COUNTIFS('Raw data yang sudah upload'!C:C,C2774,'Raw data yang sudah upload'!A:A,$I$3)</f>
        <v>1</v>
      </c>
      <c r="G2774" t="str">
        <f>IF(F2774=0,"Tidak Upload",IF(COUNTIFS('Raw data yang sudah upload'!C:C,C2774,'Raw data yang sudah upload'!A:A,$I$3,'Raw data yang sudah upload'!X:X,"YA")&gt;0,"Tepat Waktu","Terlambat"))</f>
        <v>Tepat Waktu</v>
      </c>
    </row>
    <row r="2775" spans="1:7">
      <c r="A2775" t="s">
        <v>358</v>
      </c>
      <c r="B2775" t="s">
        <v>5170</v>
      </c>
      <c r="C2775" t="s">
        <v>5171</v>
      </c>
      <c r="D2775" t="s">
        <v>29</v>
      </c>
      <c r="E2775" t="str">
        <f t="shared" si="44"/>
        <v>Tidak Upload</v>
      </c>
      <c r="F2775">
        <f>COUNTIFS('Raw data yang sudah upload'!C:C,C2775,'Raw data yang sudah upload'!A:A,$I$3)</f>
        <v>0</v>
      </c>
      <c r="G2775" t="str">
        <f>IF(F2775=0,"Tidak Upload",IF(COUNTIFS('Raw data yang sudah upload'!C:C,C2775,'Raw data yang sudah upload'!A:A,$I$3,'Raw data yang sudah upload'!X:X,"YA")&gt;0,"Tepat Waktu","Terlambat"))</f>
        <v>Tidak Upload</v>
      </c>
    </row>
    <row r="2776" spans="1:7">
      <c r="A2776" t="s">
        <v>777</v>
      </c>
      <c r="B2776" t="s">
        <v>5172</v>
      </c>
      <c r="C2776" t="s">
        <v>5173</v>
      </c>
      <c r="D2776" t="s">
        <v>29</v>
      </c>
      <c r="E2776" t="str">
        <f t="shared" si="44"/>
        <v>Tidak Upload</v>
      </c>
      <c r="F2776">
        <f>COUNTIFS('Raw data yang sudah upload'!C:C,C2776,'Raw data yang sudah upload'!A:A,$I$3)</f>
        <v>0</v>
      </c>
      <c r="G2776" t="str">
        <f>IF(F2776=0,"Tidak Upload",IF(COUNTIFS('Raw data yang sudah upload'!C:C,C2776,'Raw data yang sudah upload'!A:A,$I$3,'Raw data yang sudah upload'!X:X,"YA")&gt;0,"Tepat Waktu","Terlambat"))</f>
        <v>Tidak Upload</v>
      </c>
    </row>
    <row r="2777" spans="1:7">
      <c r="A2777" t="s">
        <v>453</v>
      </c>
      <c r="B2777" t="s">
        <v>5174</v>
      </c>
      <c r="C2777" t="s">
        <v>5175</v>
      </c>
      <c r="D2777" t="s">
        <v>7</v>
      </c>
      <c r="E2777" t="str">
        <f t="shared" si="44"/>
        <v>Sudah Upload</v>
      </c>
      <c r="F2777">
        <f>COUNTIFS('Raw data yang sudah upload'!C:C,C2777,'Raw data yang sudah upload'!A:A,$I$3)</f>
        <v>1</v>
      </c>
      <c r="G2777" t="str">
        <f>IF(F2777=0,"Tidak Upload",IF(COUNTIFS('Raw data yang sudah upload'!C:C,C2777,'Raw data yang sudah upload'!A:A,$I$3,'Raw data yang sudah upload'!X:X,"YA")&gt;0,"Tepat Waktu","Terlambat"))</f>
        <v>Tepat Waktu</v>
      </c>
    </row>
    <row r="2778" spans="1:7">
      <c r="A2778" t="s">
        <v>853</v>
      </c>
      <c r="B2778" t="s">
        <v>5176</v>
      </c>
      <c r="C2778" t="s">
        <v>5177</v>
      </c>
      <c r="D2778" t="s">
        <v>7</v>
      </c>
      <c r="E2778" t="str">
        <f t="shared" si="44"/>
        <v>Sudah Upload</v>
      </c>
      <c r="F2778">
        <f>COUNTIFS('Raw data yang sudah upload'!C:C,C2778,'Raw data yang sudah upload'!A:A,$I$3)</f>
        <v>1</v>
      </c>
      <c r="G2778" t="str">
        <f>IF(F2778=0,"Tidak Upload",IF(COUNTIFS('Raw data yang sudah upload'!C:C,C2778,'Raw data yang sudah upload'!A:A,$I$3,'Raw data yang sudah upload'!X:X,"YA")&gt;0,"Tepat Waktu","Terlambat"))</f>
        <v>Tepat Waktu</v>
      </c>
    </row>
    <row r="2779" spans="1:7">
      <c r="A2779" t="s">
        <v>853</v>
      </c>
      <c r="B2779" t="s">
        <v>5178</v>
      </c>
      <c r="C2779" t="s">
        <v>5179</v>
      </c>
      <c r="D2779" t="s">
        <v>7</v>
      </c>
      <c r="E2779" t="str">
        <f t="shared" si="44"/>
        <v>Sudah Upload</v>
      </c>
      <c r="F2779">
        <f>COUNTIFS('Raw data yang sudah upload'!C:C,C2779,'Raw data yang sudah upload'!A:A,$I$3)</f>
        <v>1</v>
      </c>
      <c r="G2779" t="str">
        <f>IF(F2779=0,"Tidak Upload",IF(COUNTIFS('Raw data yang sudah upload'!C:C,C2779,'Raw data yang sudah upload'!A:A,$I$3,'Raw data yang sudah upload'!X:X,"YA")&gt;0,"Tepat Waktu","Terlambat"))</f>
        <v>Tepat Waktu</v>
      </c>
    </row>
    <row r="2780" spans="1:7">
      <c r="A2780" t="s">
        <v>229</v>
      </c>
      <c r="B2780" t="s">
        <v>5180</v>
      </c>
      <c r="C2780" t="s">
        <v>5181</v>
      </c>
      <c r="D2780" t="s">
        <v>7</v>
      </c>
      <c r="E2780" t="str">
        <f t="shared" si="44"/>
        <v>Sudah Upload</v>
      </c>
      <c r="F2780">
        <f>COUNTIFS('Raw data yang sudah upload'!C:C,C2780,'Raw data yang sudah upload'!A:A,$I$3)</f>
        <v>1</v>
      </c>
      <c r="G2780" t="str">
        <f>IF(F2780=0,"Tidak Upload",IF(COUNTIFS('Raw data yang sudah upload'!C:C,C2780,'Raw data yang sudah upload'!A:A,$I$3,'Raw data yang sudah upload'!X:X,"YA")&gt;0,"Tepat Waktu","Terlambat"))</f>
        <v>Tepat Waktu</v>
      </c>
    </row>
    <row r="2781" spans="1:7">
      <c r="A2781" t="s">
        <v>391</v>
      </c>
      <c r="B2781" t="s">
        <v>5182</v>
      </c>
      <c r="C2781" t="s">
        <v>5183</v>
      </c>
      <c r="D2781" t="s">
        <v>7</v>
      </c>
      <c r="E2781" t="str">
        <f t="shared" si="44"/>
        <v>Sudah Upload</v>
      </c>
      <c r="F2781">
        <f>COUNTIFS('Raw data yang sudah upload'!C:C,C2781,'Raw data yang sudah upload'!A:A,$I$3)</f>
        <v>1</v>
      </c>
      <c r="G2781" t="str">
        <f>IF(F2781=0,"Tidak Upload",IF(COUNTIFS('Raw data yang sudah upload'!C:C,C2781,'Raw data yang sudah upload'!A:A,$I$3,'Raw data yang sudah upload'!X:X,"YA")&gt;0,"Tepat Waktu","Terlambat"))</f>
        <v>Tepat Waktu</v>
      </c>
    </row>
    <row r="2782" spans="1:7">
      <c r="A2782" t="s">
        <v>391</v>
      </c>
      <c r="B2782" t="s">
        <v>5184</v>
      </c>
      <c r="C2782" t="s">
        <v>5185</v>
      </c>
      <c r="D2782" t="s">
        <v>7</v>
      </c>
      <c r="E2782" t="str">
        <f t="shared" si="44"/>
        <v>Sudah Upload</v>
      </c>
      <c r="F2782">
        <f>COUNTIFS('Raw data yang sudah upload'!C:C,C2782,'Raw data yang sudah upload'!A:A,$I$3)</f>
        <v>1</v>
      </c>
      <c r="G2782" t="str">
        <f>IF(F2782=0,"Tidak Upload",IF(COUNTIFS('Raw data yang sudah upload'!C:C,C2782,'Raw data yang sudah upload'!A:A,$I$3,'Raw data yang sudah upload'!X:X,"YA")&gt;0,"Tepat Waktu","Terlambat"))</f>
        <v>Tepat Waktu</v>
      </c>
    </row>
    <row r="2783" spans="1:7">
      <c r="A2783" t="s">
        <v>413</v>
      </c>
      <c r="B2783" t="s">
        <v>5186</v>
      </c>
      <c r="C2783" t="s">
        <v>5187</v>
      </c>
      <c r="D2783" t="s">
        <v>29</v>
      </c>
      <c r="E2783" t="str">
        <f t="shared" si="44"/>
        <v>Tidak Upload</v>
      </c>
      <c r="F2783">
        <f>COUNTIFS('Raw data yang sudah upload'!C:C,C2783,'Raw data yang sudah upload'!A:A,$I$3)</f>
        <v>0</v>
      </c>
      <c r="G2783" t="str">
        <f>IF(F2783=0,"Tidak Upload",IF(COUNTIFS('Raw data yang sudah upload'!C:C,C2783,'Raw data yang sudah upload'!A:A,$I$3,'Raw data yang sudah upload'!X:X,"YA")&gt;0,"Tepat Waktu","Terlambat"))</f>
        <v>Tidak Upload</v>
      </c>
    </row>
    <row r="2784" spans="1:7">
      <c r="A2784" t="s">
        <v>391</v>
      </c>
      <c r="B2784" t="s">
        <v>5188</v>
      </c>
      <c r="C2784" t="s">
        <v>5189</v>
      </c>
      <c r="D2784" t="s">
        <v>29</v>
      </c>
      <c r="E2784" t="str">
        <f t="shared" si="44"/>
        <v>Tidak Upload</v>
      </c>
      <c r="F2784">
        <f>COUNTIFS('Raw data yang sudah upload'!C:C,C2784,'Raw data yang sudah upload'!A:A,$I$3)</f>
        <v>0</v>
      </c>
      <c r="G2784" t="str">
        <f>IF(F2784=0,"Tidak Upload",IF(COUNTIFS('Raw data yang sudah upload'!C:C,C2784,'Raw data yang sudah upload'!A:A,$I$3,'Raw data yang sudah upload'!X:X,"YA")&gt;0,"Tepat Waktu","Terlambat"))</f>
        <v>Tidak Upload</v>
      </c>
    </row>
    <row r="2785" spans="1:7">
      <c r="A2785" t="s">
        <v>1103</v>
      </c>
      <c r="B2785" t="s">
        <v>5190</v>
      </c>
      <c r="C2785" t="s">
        <v>5191</v>
      </c>
      <c r="D2785" t="s">
        <v>7</v>
      </c>
      <c r="E2785" t="str">
        <f t="shared" si="44"/>
        <v>Tidak Upload</v>
      </c>
      <c r="F2785">
        <f>COUNTIFS('Raw data yang sudah upload'!C:C,C2785,'Raw data yang sudah upload'!A:A,$I$3)</f>
        <v>0</v>
      </c>
      <c r="G2785" t="str">
        <f>IF(F2785=0,"Tidak Upload",IF(COUNTIFS('Raw data yang sudah upload'!C:C,C2785,'Raw data yang sudah upload'!A:A,$I$3,'Raw data yang sudah upload'!X:X,"YA")&gt;0,"Tepat Waktu","Terlambat"))</f>
        <v>Tidak Upload</v>
      </c>
    </row>
    <row r="2786" spans="1:7">
      <c r="A2786" t="s">
        <v>853</v>
      </c>
      <c r="B2786" t="s">
        <v>5192</v>
      </c>
      <c r="C2786" t="s">
        <v>5193</v>
      </c>
      <c r="D2786" t="s">
        <v>7</v>
      </c>
      <c r="E2786" t="str">
        <f t="shared" si="44"/>
        <v>Sudah Upload</v>
      </c>
      <c r="F2786">
        <f>COUNTIFS('Raw data yang sudah upload'!C:C,C2786,'Raw data yang sudah upload'!A:A,$I$3)</f>
        <v>1</v>
      </c>
      <c r="G2786" t="str">
        <f>IF(F2786=0,"Tidak Upload",IF(COUNTIFS('Raw data yang sudah upload'!C:C,C2786,'Raw data yang sudah upload'!A:A,$I$3,'Raw data yang sudah upload'!X:X,"YA")&gt;0,"Tepat Waktu","Terlambat"))</f>
        <v>Tepat Waktu</v>
      </c>
    </row>
    <row r="2787" spans="1:7">
      <c r="A2787" t="s">
        <v>853</v>
      </c>
      <c r="B2787" t="s">
        <v>5194</v>
      </c>
      <c r="C2787" t="s">
        <v>5195</v>
      </c>
      <c r="D2787" t="s">
        <v>7</v>
      </c>
      <c r="E2787" t="str">
        <f t="shared" si="44"/>
        <v>Sudah Upload</v>
      </c>
      <c r="F2787">
        <f>COUNTIFS('Raw data yang sudah upload'!C:C,C2787,'Raw data yang sudah upload'!A:A,$I$3)</f>
        <v>1</v>
      </c>
      <c r="G2787" t="str">
        <f>IF(F2787=0,"Tidak Upload",IF(COUNTIFS('Raw data yang sudah upload'!C:C,C2787,'Raw data yang sudah upload'!A:A,$I$3,'Raw data yang sudah upload'!X:X,"YA")&gt;0,"Tepat Waktu","Terlambat"))</f>
        <v>Tepat Waktu</v>
      </c>
    </row>
    <row r="2788" spans="1:7">
      <c r="A2788" t="s">
        <v>413</v>
      </c>
      <c r="B2788" t="s">
        <v>5196</v>
      </c>
      <c r="C2788" t="s">
        <v>5197</v>
      </c>
      <c r="D2788" t="s">
        <v>7</v>
      </c>
      <c r="E2788" t="str">
        <f t="shared" si="44"/>
        <v>Sudah Upload</v>
      </c>
      <c r="F2788">
        <f>COUNTIFS('Raw data yang sudah upload'!C:C,C2788,'Raw data yang sudah upload'!A:A,$I$3)</f>
        <v>1</v>
      </c>
      <c r="G2788" t="str">
        <f>IF(F2788=0,"Tidak Upload",IF(COUNTIFS('Raw data yang sudah upload'!C:C,C2788,'Raw data yang sudah upload'!A:A,$I$3,'Raw data yang sudah upload'!X:X,"YA")&gt;0,"Tepat Waktu","Terlambat"))</f>
        <v>Tepat Waktu</v>
      </c>
    </row>
    <row r="2789" spans="1:7">
      <c r="A2789" t="s">
        <v>413</v>
      </c>
      <c r="B2789" t="s">
        <v>5198</v>
      </c>
      <c r="C2789" t="s">
        <v>5199</v>
      </c>
      <c r="D2789" t="s">
        <v>7</v>
      </c>
      <c r="E2789" t="str">
        <f t="shared" si="44"/>
        <v>Sudah Upload</v>
      </c>
      <c r="F2789">
        <f>COUNTIFS('Raw data yang sudah upload'!C:C,C2789,'Raw data yang sudah upload'!A:A,$I$3)</f>
        <v>1</v>
      </c>
      <c r="G2789" t="str">
        <f>IF(F2789=0,"Tidak Upload",IF(COUNTIFS('Raw data yang sudah upload'!C:C,C2789,'Raw data yang sudah upload'!A:A,$I$3,'Raw data yang sudah upload'!X:X,"YA")&gt;0,"Tepat Waktu","Terlambat"))</f>
        <v>Tepat Waktu</v>
      </c>
    </row>
    <row r="2790" spans="1:7">
      <c r="A2790" t="s">
        <v>229</v>
      </c>
      <c r="B2790" t="s">
        <v>5200</v>
      </c>
      <c r="C2790" t="s">
        <v>5201</v>
      </c>
      <c r="D2790" t="s">
        <v>7</v>
      </c>
      <c r="E2790" t="str">
        <f t="shared" si="44"/>
        <v>Sudah Upload</v>
      </c>
      <c r="F2790">
        <f>COUNTIFS('Raw data yang sudah upload'!C:C,C2790,'Raw data yang sudah upload'!A:A,$I$3)</f>
        <v>1</v>
      </c>
      <c r="G2790" t="str">
        <f>IF(F2790=0,"Tidak Upload",IF(COUNTIFS('Raw data yang sudah upload'!C:C,C2790,'Raw data yang sudah upload'!A:A,$I$3,'Raw data yang sudah upload'!X:X,"YA")&gt;0,"Tepat Waktu","Terlambat"))</f>
        <v>Tepat Waktu</v>
      </c>
    </row>
    <row r="2791" spans="1:7">
      <c r="A2791" t="s">
        <v>777</v>
      </c>
      <c r="B2791" t="s">
        <v>5202</v>
      </c>
      <c r="C2791" t="s">
        <v>5203</v>
      </c>
      <c r="D2791" t="s">
        <v>7</v>
      </c>
      <c r="E2791" t="str">
        <f t="shared" si="44"/>
        <v>Sudah Upload</v>
      </c>
      <c r="F2791">
        <f>COUNTIFS('Raw data yang sudah upload'!C:C,C2791,'Raw data yang sudah upload'!A:A,$I$3)</f>
        <v>1</v>
      </c>
      <c r="G2791" t="str">
        <f>IF(F2791=0,"Tidak Upload",IF(COUNTIFS('Raw data yang sudah upload'!C:C,C2791,'Raw data yang sudah upload'!A:A,$I$3,'Raw data yang sudah upload'!X:X,"YA")&gt;0,"Tepat Waktu","Terlambat"))</f>
        <v>Tepat Waktu</v>
      </c>
    </row>
    <row r="2792" spans="1:7">
      <c r="A2792" t="s">
        <v>453</v>
      </c>
      <c r="B2792" t="s">
        <v>5204</v>
      </c>
      <c r="C2792" t="s">
        <v>5205</v>
      </c>
      <c r="D2792" t="s">
        <v>7</v>
      </c>
      <c r="E2792" t="str">
        <f t="shared" si="44"/>
        <v>Sudah Upload</v>
      </c>
      <c r="F2792">
        <f>COUNTIFS('Raw data yang sudah upload'!C:C,C2792,'Raw data yang sudah upload'!A:A,$I$3)</f>
        <v>1</v>
      </c>
      <c r="G2792" t="str">
        <f>IF(F2792=0,"Tidak Upload",IF(COUNTIFS('Raw data yang sudah upload'!C:C,C2792,'Raw data yang sudah upload'!A:A,$I$3,'Raw data yang sudah upload'!X:X,"YA")&gt;0,"Tepat Waktu","Terlambat"))</f>
        <v>Tepat Waktu</v>
      </c>
    </row>
    <row r="2793" spans="1:7">
      <c r="A2793" t="s">
        <v>860</v>
      </c>
      <c r="B2793" t="s">
        <v>5206</v>
      </c>
      <c r="C2793" t="s">
        <v>5207</v>
      </c>
      <c r="D2793" t="s">
        <v>7</v>
      </c>
      <c r="E2793" t="str">
        <f t="shared" si="44"/>
        <v>Sudah Upload</v>
      </c>
      <c r="F2793">
        <f>COUNTIFS('Raw data yang sudah upload'!C:C,C2793,'Raw data yang sudah upload'!A:A,$I$3)</f>
        <v>1</v>
      </c>
      <c r="G2793" t="str">
        <f>IF(F2793=0,"Tidak Upload",IF(COUNTIFS('Raw data yang sudah upload'!C:C,C2793,'Raw data yang sudah upload'!A:A,$I$3,'Raw data yang sudah upload'!X:X,"YA")&gt;0,"Tepat Waktu","Terlambat"))</f>
        <v>Tepat Waktu</v>
      </c>
    </row>
    <row r="2794" spans="1:7">
      <c r="A2794" t="s">
        <v>588</v>
      </c>
      <c r="B2794" t="s">
        <v>5208</v>
      </c>
      <c r="C2794" t="s">
        <v>5209</v>
      </c>
      <c r="D2794" t="s">
        <v>29</v>
      </c>
      <c r="E2794" t="str">
        <f t="shared" si="44"/>
        <v>Tidak Upload</v>
      </c>
      <c r="F2794">
        <f>COUNTIFS('Raw data yang sudah upload'!C:C,C2794,'Raw data yang sudah upload'!A:A,$I$3)</f>
        <v>0</v>
      </c>
      <c r="G2794" t="str">
        <f>IF(F2794=0,"Tidak Upload",IF(COUNTIFS('Raw data yang sudah upload'!C:C,C2794,'Raw data yang sudah upload'!A:A,$I$3,'Raw data yang sudah upload'!X:X,"YA")&gt;0,"Tepat Waktu","Terlambat"))</f>
        <v>Tidak Upload</v>
      </c>
    </row>
    <row r="2795" spans="1:7">
      <c r="A2795" t="s">
        <v>30</v>
      </c>
      <c r="B2795" t="s">
        <v>5210</v>
      </c>
      <c r="C2795" t="s">
        <v>5211</v>
      </c>
      <c r="D2795" t="s">
        <v>29</v>
      </c>
      <c r="E2795" t="str">
        <f t="shared" si="44"/>
        <v>Tidak Upload</v>
      </c>
      <c r="F2795">
        <f>COUNTIFS('Raw data yang sudah upload'!C:C,C2795,'Raw data yang sudah upload'!A:A,$I$3)</f>
        <v>0</v>
      </c>
      <c r="G2795" t="str">
        <f>IF(F2795=0,"Tidak Upload",IF(COUNTIFS('Raw data yang sudah upload'!C:C,C2795,'Raw data yang sudah upload'!A:A,$I$3,'Raw data yang sudah upload'!X:X,"YA")&gt;0,"Tepat Waktu","Terlambat"))</f>
        <v>Tidak Upload</v>
      </c>
    </row>
    <row r="2796" spans="1:7">
      <c r="A2796" t="s">
        <v>391</v>
      </c>
      <c r="B2796" t="s">
        <v>5212</v>
      </c>
      <c r="C2796" t="s">
        <v>5213</v>
      </c>
      <c r="D2796" t="s">
        <v>7</v>
      </c>
      <c r="E2796" t="str">
        <f t="shared" si="44"/>
        <v>Sudah Upload</v>
      </c>
      <c r="F2796">
        <f>COUNTIFS('Raw data yang sudah upload'!C:C,C2796,'Raw data yang sudah upload'!A:A,$I$3)</f>
        <v>1</v>
      </c>
      <c r="G2796" t="str">
        <f>IF(F2796=0,"Tidak Upload",IF(COUNTIFS('Raw data yang sudah upload'!C:C,C2796,'Raw data yang sudah upload'!A:A,$I$3,'Raw data yang sudah upload'!X:X,"YA")&gt;0,"Tepat Waktu","Terlambat"))</f>
        <v>Tepat Waktu</v>
      </c>
    </row>
    <row r="2797" spans="1:7">
      <c r="A2797" t="s">
        <v>860</v>
      </c>
      <c r="B2797" t="s">
        <v>5214</v>
      </c>
      <c r="C2797" t="s">
        <v>5215</v>
      </c>
      <c r="D2797" t="s">
        <v>7</v>
      </c>
      <c r="E2797" t="str">
        <f t="shared" si="44"/>
        <v>Sudah Upload</v>
      </c>
      <c r="F2797">
        <f>COUNTIFS('Raw data yang sudah upload'!C:C,C2797,'Raw data yang sudah upload'!A:A,$I$3)</f>
        <v>1</v>
      </c>
      <c r="G2797" t="str">
        <f>IF(F2797=0,"Tidak Upload",IF(COUNTIFS('Raw data yang sudah upload'!C:C,C2797,'Raw data yang sudah upload'!A:A,$I$3,'Raw data yang sudah upload'!X:X,"YA")&gt;0,"Tepat Waktu","Terlambat"))</f>
        <v>Tepat Waktu</v>
      </c>
    </row>
    <row r="2798" spans="1:7">
      <c r="A2798" t="s">
        <v>358</v>
      </c>
      <c r="B2798" t="s">
        <v>5216</v>
      </c>
      <c r="C2798" t="s">
        <v>5217</v>
      </c>
      <c r="D2798" t="s">
        <v>29</v>
      </c>
      <c r="E2798" t="str">
        <f t="shared" si="44"/>
        <v>Tidak Upload</v>
      </c>
      <c r="F2798">
        <f>COUNTIFS('Raw data yang sudah upload'!C:C,C2798,'Raw data yang sudah upload'!A:A,$I$3)</f>
        <v>0</v>
      </c>
      <c r="G2798" t="str">
        <f>IF(F2798=0,"Tidak Upload",IF(COUNTIFS('Raw data yang sudah upload'!C:C,C2798,'Raw data yang sudah upload'!A:A,$I$3,'Raw data yang sudah upload'!X:X,"YA")&gt;0,"Tepat Waktu","Terlambat"))</f>
        <v>Tidak Upload</v>
      </c>
    </row>
    <row r="2799" spans="1:7">
      <c r="A2799" t="s">
        <v>229</v>
      </c>
      <c r="B2799" t="s">
        <v>5218</v>
      </c>
      <c r="C2799" t="s">
        <v>5219</v>
      </c>
      <c r="D2799" t="s">
        <v>7</v>
      </c>
      <c r="E2799" t="str">
        <f t="shared" si="44"/>
        <v>Sudah Upload</v>
      </c>
      <c r="F2799">
        <f>COUNTIFS('Raw data yang sudah upload'!C:C,C2799,'Raw data yang sudah upload'!A:A,$I$3)</f>
        <v>1</v>
      </c>
      <c r="G2799" t="str">
        <f>IF(F2799=0,"Tidak Upload",IF(COUNTIFS('Raw data yang sudah upload'!C:C,C2799,'Raw data yang sudah upload'!A:A,$I$3,'Raw data yang sudah upload'!X:X,"YA")&gt;0,"Tepat Waktu","Terlambat"))</f>
        <v>Tepat Waktu</v>
      </c>
    </row>
    <row r="2800" spans="1:7">
      <c r="A2800" t="s">
        <v>848</v>
      </c>
      <c r="B2800" t="s">
        <v>5220</v>
      </c>
      <c r="C2800" t="s">
        <v>5221</v>
      </c>
      <c r="D2800" t="s">
        <v>29</v>
      </c>
      <c r="E2800" t="str">
        <f t="shared" si="44"/>
        <v>Tidak Upload</v>
      </c>
      <c r="F2800">
        <f>COUNTIFS('Raw data yang sudah upload'!C:C,C2800,'Raw data yang sudah upload'!A:A,$I$3)</f>
        <v>0</v>
      </c>
      <c r="G2800" t="str">
        <f>IF(F2800=0,"Tidak Upload",IF(COUNTIFS('Raw data yang sudah upload'!C:C,C2800,'Raw data yang sudah upload'!A:A,$I$3,'Raw data yang sudah upload'!X:X,"YA")&gt;0,"Tepat Waktu","Terlambat"))</f>
        <v>Tidak Upload</v>
      </c>
    </row>
    <row r="2801" spans="1:7">
      <c r="A2801" t="s">
        <v>358</v>
      </c>
      <c r="B2801" t="s">
        <v>5222</v>
      </c>
      <c r="C2801" t="s">
        <v>5223</v>
      </c>
      <c r="D2801" t="s">
        <v>7</v>
      </c>
      <c r="E2801" t="str">
        <f t="shared" si="44"/>
        <v>Sudah Upload</v>
      </c>
      <c r="F2801">
        <f>COUNTIFS('Raw data yang sudah upload'!C:C,C2801,'Raw data yang sudah upload'!A:A,$I$3)</f>
        <v>1</v>
      </c>
      <c r="G2801" t="str">
        <f>IF(F2801=0,"Tidak Upload",IF(COUNTIFS('Raw data yang sudah upload'!C:C,C2801,'Raw data yang sudah upload'!A:A,$I$3,'Raw data yang sudah upload'!X:X,"YA")&gt;0,"Tepat Waktu","Terlambat"))</f>
        <v>Tepat Waktu</v>
      </c>
    </row>
    <row r="2802" spans="1:7">
      <c r="A2802" t="s">
        <v>588</v>
      </c>
      <c r="B2802" t="s">
        <v>5224</v>
      </c>
      <c r="C2802" t="s">
        <v>5225</v>
      </c>
      <c r="D2802" t="s">
        <v>29</v>
      </c>
      <c r="E2802" t="str">
        <f t="shared" si="44"/>
        <v>Tidak Upload</v>
      </c>
      <c r="F2802">
        <f>COUNTIFS('Raw data yang sudah upload'!C:C,C2802,'Raw data yang sudah upload'!A:A,$I$3)</f>
        <v>0</v>
      </c>
      <c r="G2802" t="str">
        <f>IF(F2802=0,"Tidak Upload",IF(COUNTIFS('Raw data yang sudah upload'!C:C,C2802,'Raw data yang sudah upload'!A:A,$I$3,'Raw data yang sudah upload'!X:X,"YA")&gt;0,"Tepat Waktu","Terlambat"))</f>
        <v>Tidak Upload</v>
      </c>
    </row>
    <row r="2803" spans="1:7">
      <c r="A2803" t="s">
        <v>391</v>
      </c>
      <c r="B2803" t="s">
        <v>5226</v>
      </c>
      <c r="C2803" t="s">
        <v>5227</v>
      </c>
      <c r="D2803" t="s">
        <v>7</v>
      </c>
      <c r="E2803" t="str">
        <f t="shared" si="44"/>
        <v>Sudah Upload</v>
      </c>
      <c r="F2803">
        <f>COUNTIFS('Raw data yang sudah upload'!C:C,C2803,'Raw data yang sudah upload'!A:A,$I$3)</f>
        <v>1</v>
      </c>
      <c r="G2803" t="str">
        <f>IF(F2803=0,"Tidak Upload",IF(COUNTIFS('Raw data yang sudah upload'!C:C,C2803,'Raw data yang sudah upload'!A:A,$I$3,'Raw data yang sudah upload'!X:X,"YA")&gt;0,"Tepat Waktu","Terlambat"))</f>
        <v>Tepat Waktu</v>
      </c>
    </row>
    <row r="2804" spans="1:7">
      <c r="A2804" t="s">
        <v>391</v>
      </c>
      <c r="B2804" t="s">
        <v>5228</v>
      </c>
      <c r="C2804" t="s">
        <v>5229</v>
      </c>
      <c r="D2804" t="s">
        <v>7</v>
      </c>
      <c r="E2804" t="str">
        <f t="shared" si="44"/>
        <v>Sudah Upload</v>
      </c>
      <c r="F2804">
        <f>COUNTIFS('Raw data yang sudah upload'!C:C,C2804,'Raw data yang sudah upload'!A:A,$I$3)</f>
        <v>1</v>
      </c>
      <c r="G2804" t="str">
        <f>IF(F2804=0,"Tidak Upload",IF(COUNTIFS('Raw data yang sudah upload'!C:C,C2804,'Raw data yang sudah upload'!A:A,$I$3,'Raw data yang sudah upload'!X:X,"YA")&gt;0,"Tepat Waktu","Terlambat"))</f>
        <v>Tepat Waktu</v>
      </c>
    </row>
    <row r="2805" spans="1:7">
      <c r="A2805" t="s">
        <v>777</v>
      </c>
      <c r="B2805" t="s">
        <v>5230</v>
      </c>
      <c r="C2805" t="s">
        <v>5231</v>
      </c>
      <c r="D2805" t="s">
        <v>7</v>
      </c>
      <c r="E2805" t="str">
        <f t="shared" si="44"/>
        <v>Sudah Upload</v>
      </c>
      <c r="F2805">
        <f>COUNTIFS('Raw data yang sudah upload'!C:C,C2805,'Raw data yang sudah upload'!A:A,$I$3)</f>
        <v>1</v>
      </c>
      <c r="G2805" t="str">
        <f>IF(F2805=0,"Tidak Upload",IF(COUNTIFS('Raw data yang sudah upload'!C:C,C2805,'Raw data yang sudah upload'!A:A,$I$3,'Raw data yang sudah upload'!X:X,"YA")&gt;0,"Tepat Waktu","Terlambat"))</f>
        <v>Tepat Waktu</v>
      </c>
    </row>
    <row r="2806" spans="1:7">
      <c r="A2806" t="s">
        <v>391</v>
      </c>
      <c r="B2806" t="s">
        <v>5232</v>
      </c>
      <c r="C2806" t="s">
        <v>5233</v>
      </c>
      <c r="D2806" t="s">
        <v>7</v>
      </c>
      <c r="E2806" t="str">
        <f t="shared" si="44"/>
        <v>Sudah Upload</v>
      </c>
      <c r="F2806">
        <f>COUNTIFS('Raw data yang sudah upload'!C:C,C2806,'Raw data yang sudah upload'!A:A,$I$3)</f>
        <v>1</v>
      </c>
      <c r="G2806" t="str">
        <f>IF(F2806=0,"Tidak Upload",IF(COUNTIFS('Raw data yang sudah upload'!C:C,C2806,'Raw data yang sudah upload'!A:A,$I$3,'Raw data yang sudah upload'!X:X,"YA")&gt;0,"Tepat Waktu","Terlambat"))</f>
        <v>Tepat Waktu</v>
      </c>
    </row>
    <row r="2807" spans="1:7">
      <c r="A2807" t="s">
        <v>853</v>
      </c>
      <c r="B2807" t="s">
        <v>5234</v>
      </c>
      <c r="C2807" t="s">
        <v>5235</v>
      </c>
      <c r="D2807" t="s">
        <v>7</v>
      </c>
      <c r="E2807" t="str">
        <f t="shared" si="44"/>
        <v>Sudah Upload</v>
      </c>
      <c r="F2807">
        <f>COUNTIFS('Raw data yang sudah upload'!C:C,C2807,'Raw data yang sudah upload'!A:A,$I$3)</f>
        <v>1</v>
      </c>
      <c r="G2807" t="str">
        <f>IF(F2807=0,"Tidak Upload",IF(COUNTIFS('Raw data yang sudah upload'!C:C,C2807,'Raw data yang sudah upload'!A:A,$I$3,'Raw data yang sudah upload'!X:X,"YA")&gt;0,"Tepat Waktu","Terlambat"))</f>
        <v>Tepat Waktu</v>
      </c>
    </row>
    <row r="2808" spans="1:7">
      <c r="A2808" t="s">
        <v>391</v>
      </c>
      <c r="B2808" t="s">
        <v>5236</v>
      </c>
      <c r="C2808" t="s">
        <v>5237</v>
      </c>
      <c r="D2808" t="s">
        <v>7</v>
      </c>
      <c r="E2808" t="str">
        <f t="shared" si="44"/>
        <v>Sudah Upload</v>
      </c>
      <c r="F2808">
        <f>COUNTIFS('Raw data yang sudah upload'!C:C,C2808,'Raw data yang sudah upload'!A:A,$I$3)</f>
        <v>1</v>
      </c>
      <c r="G2808" t="str">
        <f>IF(F2808=0,"Tidak Upload",IF(COUNTIFS('Raw data yang sudah upload'!C:C,C2808,'Raw data yang sudah upload'!A:A,$I$3,'Raw data yang sudah upload'!X:X,"YA")&gt;0,"Tepat Waktu","Terlambat"))</f>
        <v>Tepat Waktu</v>
      </c>
    </row>
    <row r="2809" spans="1:7">
      <c r="A2809" t="s">
        <v>391</v>
      </c>
      <c r="B2809" t="s">
        <v>5238</v>
      </c>
      <c r="C2809" t="s">
        <v>5239</v>
      </c>
      <c r="D2809" t="s">
        <v>7</v>
      </c>
      <c r="E2809" t="str">
        <f t="shared" si="44"/>
        <v>Sudah Upload</v>
      </c>
      <c r="F2809">
        <f>COUNTIFS('Raw data yang sudah upload'!C:C,C2809,'Raw data yang sudah upload'!A:A,$I$3)</f>
        <v>1</v>
      </c>
      <c r="G2809" t="str">
        <f>IF(F2809=0,"Tidak Upload",IF(COUNTIFS('Raw data yang sudah upload'!C:C,C2809,'Raw data yang sudah upload'!A:A,$I$3,'Raw data yang sudah upload'!X:X,"YA")&gt;0,"Tepat Waktu","Terlambat"))</f>
        <v>Tepat Waktu</v>
      </c>
    </row>
    <row r="2810" spans="1:7">
      <c r="A2810" t="s">
        <v>358</v>
      </c>
      <c r="B2810" t="s">
        <v>5240</v>
      </c>
      <c r="C2810" t="s">
        <v>5241</v>
      </c>
      <c r="D2810" t="s">
        <v>29</v>
      </c>
      <c r="E2810" t="str">
        <f t="shared" si="44"/>
        <v>Tidak Upload</v>
      </c>
      <c r="F2810">
        <f>COUNTIFS('Raw data yang sudah upload'!C:C,C2810,'Raw data yang sudah upload'!A:A,$I$3)</f>
        <v>0</v>
      </c>
      <c r="G2810" t="str">
        <f>IF(F2810=0,"Tidak Upload",IF(COUNTIFS('Raw data yang sudah upload'!C:C,C2810,'Raw data yang sudah upload'!A:A,$I$3,'Raw data yang sudah upload'!X:X,"YA")&gt;0,"Tepat Waktu","Terlambat"))</f>
        <v>Tidak Upload</v>
      </c>
    </row>
    <row r="2811" spans="1:7">
      <c r="A2811" t="s">
        <v>391</v>
      </c>
      <c r="B2811" t="s">
        <v>5242</v>
      </c>
      <c r="C2811" t="s">
        <v>5243</v>
      </c>
      <c r="D2811" t="s">
        <v>7</v>
      </c>
      <c r="E2811" t="str">
        <f t="shared" si="44"/>
        <v>Sudah Upload</v>
      </c>
      <c r="F2811">
        <f>COUNTIFS('Raw data yang sudah upload'!C:C,C2811,'Raw data yang sudah upload'!A:A,$I$3)</f>
        <v>1</v>
      </c>
      <c r="G2811" t="str">
        <f>IF(F2811=0,"Tidak Upload",IF(COUNTIFS('Raw data yang sudah upload'!C:C,C2811,'Raw data yang sudah upload'!A:A,$I$3,'Raw data yang sudah upload'!X:X,"YA")&gt;0,"Tepat Waktu","Terlambat"))</f>
        <v>Tepat Waktu</v>
      </c>
    </row>
    <row r="2812" spans="1:7">
      <c r="A2812" t="s">
        <v>358</v>
      </c>
      <c r="B2812" t="s">
        <v>5244</v>
      </c>
      <c r="C2812" t="s">
        <v>5245</v>
      </c>
      <c r="D2812" t="s">
        <v>29</v>
      </c>
      <c r="E2812" t="str">
        <f t="shared" si="44"/>
        <v>Tidak Upload</v>
      </c>
      <c r="F2812">
        <f>COUNTIFS('Raw data yang sudah upload'!C:C,C2812,'Raw data yang sudah upload'!A:A,$I$3)</f>
        <v>0</v>
      </c>
      <c r="G2812" t="str">
        <f>IF(F2812=0,"Tidak Upload",IF(COUNTIFS('Raw data yang sudah upload'!C:C,C2812,'Raw data yang sudah upload'!A:A,$I$3,'Raw data yang sudah upload'!X:X,"YA")&gt;0,"Tepat Waktu","Terlambat"))</f>
        <v>Tidak Upload</v>
      </c>
    </row>
    <row r="2813" spans="1:7">
      <c r="A2813" t="s">
        <v>391</v>
      </c>
      <c r="B2813" t="s">
        <v>5246</v>
      </c>
      <c r="C2813" t="s">
        <v>5247</v>
      </c>
      <c r="D2813" t="s">
        <v>7</v>
      </c>
      <c r="E2813" t="str">
        <f t="shared" si="44"/>
        <v>Sudah Upload</v>
      </c>
      <c r="F2813">
        <f>COUNTIFS('Raw data yang sudah upload'!C:C,C2813,'Raw data yang sudah upload'!A:A,$I$3)</f>
        <v>1</v>
      </c>
      <c r="G2813" t="str">
        <f>IF(F2813=0,"Tidak Upload",IF(COUNTIFS('Raw data yang sudah upload'!C:C,C2813,'Raw data yang sudah upload'!A:A,$I$3,'Raw data yang sudah upload'!X:X,"YA")&gt;0,"Tepat Waktu","Terlambat"))</f>
        <v>Tepat Waktu</v>
      </c>
    </row>
    <row r="2814" spans="1:7">
      <c r="A2814" t="s">
        <v>391</v>
      </c>
      <c r="B2814" t="s">
        <v>5248</v>
      </c>
      <c r="C2814" t="s">
        <v>5249</v>
      </c>
      <c r="D2814" t="s">
        <v>7</v>
      </c>
      <c r="E2814" t="str">
        <f t="shared" si="44"/>
        <v>Sudah Upload</v>
      </c>
      <c r="F2814">
        <f>COUNTIFS('Raw data yang sudah upload'!C:C,C2814,'Raw data yang sudah upload'!A:A,$I$3)</f>
        <v>1</v>
      </c>
      <c r="G2814" t="str">
        <f>IF(F2814=0,"Tidak Upload",IF(COUNTIFS('Raw data yang sudah upload'!C:C,C2814,'Raw data yang sudah upload'!A:A,$I$3,'Raw data yang sudah upload'!X:X,"YA")&gt;0,"Tepat Waktu","Terlambat"))</f>
        <v>Tepat Waktu</v>
      </c>
    </row>
    <row r="2815" spans="1:7">
      <c r="A2815" t="s">
        <v>391</v>
      </c>
      <c r="B2815" t="s">
        <v>5250</v>
      </c>
      <c r="C2815" t="s">
        <v>5251</v>
      </c>
      <c r="D2815" t="s">
        <v>7</v>
      </c>
      <c r="E2815" t="str">
        <f t="shared" si="44"/>
        <v>Sudah Upload</v>
      </c>
      <c r="F2815">
        <f>COUNTIFS('Raw data yang sudah upload'!C:C,C2815,'Raw data yang sudah upload'!A:A,$I$3)</f>
        <v>1</v>
      </c>
      <c r="G2815" t="str">
        <f>IF(F2815=0,"Tidak Upload",IF(COUNTIFS('Raw data yang sudah upload'!C:C,C2815,'Raw data yang sudah upload'!A:A,$I$3,'Raw data yang sudah upload'!X:X,"YA")&gt;0,"Tepat Waktu","Terlambat"))</f>
        <v>Tepat Waktu</v>
      </c>
    </row>
    <row r="2816" spans="1:7">
      <c r="A2816" t="s">
        <v>453</v>
      </c>
      <c r="B2816" t="s">
        <v>5252</v>
      </c>
      <c r="C2816" t="s">
        <v>5253</v>
      </c>
      <c r="D2816" t="s">
        <v>7</v>
      </c>
      <c r="E2816" t="str">
        <f t="shared" si="44"/>
        <v>Sudah Upload</v>
      </c>
      <c r="F2816">
        <f>COUNTIFS('Raw data yang sudah upload'!C:C,C2816,'Raw data yang sudah upload'!A:A,$I$3)</f>
        <v>1</v>
      </c>
      <c r="G2816" t="str">
        <f>IF(F2816=0,"Tidak Upload",IF(COUNTIFS('Raw data yang sudah upload'!C:C,C2816,'Raw data yang sudah upload'!A:A,$I$3,'Raw data yang sudah upload'!X:X,"YA")&gt;0,"Tepat Waktu","Terlambat"))</f>
        <v>Tepat Waktu</v>
      </c>
    </row>
    <row r="2817" spans="1:7">
      <c r="A2817" t="s">
        <v>928</v>
      </c>
      <c r="B2817" t="s">
        <v>5254</v>
      </c>
      <c r="C2817" t="s">
        <v>5255</v>
      </c>
      <c r="D2817" t="s">
        <v>7</v>
      </c>
      <c r="E2817" t="str">
        <f t="shared" si="44"/>
        <v>Sudah Upload</v>
      </c>
      <c r="F2817">
        <f>COUNTIFS('Raw data yang sudah upload'!C:C,C2817,'Raw data yang sudah upload'!A:A,$I$3)</f>
        <v>1</v>
      </c>
      <c r="G2817" t="str">
        <f>IF(F2817=0,"Tidak Upload",IF(COUNTIFS('Raw data yang sudah upload'!C:C,C2817,'Raw data yang sudah upload'!A:A,$I$3,'Raw data yang sudah upload'!X:X,"YA")&gt;0,"Tepat Waktu","Terlambat"))</f>
        <v>Tepat Waktu</v>
      </c>
    </row>
    <row r="2818" spans="1:7">
      <c r="A2818" t="s">
        <v>853</v>
      </c>
      <c r="B2818" t="s">
        <v>5256</v>
      </c>
      <c r="C2818" t="s">
        <v>5257</v>
      </c>
      <c r="D2818" t="s">
        <v>7</v>
      </c>
      <c r="E2818" t="str">
        <f t="shared" si="44"/>
        <v>Sudah Upload</v>
      </c>
      <c r="F2818">
        <f>COUNTIFS('Raw data yang sudah upload'!C:C,C2818,'Raw data yang sudah upload'!A:A,$I$3)</f>
        <v>1</v>
      </c>
      <c r="G2818" t="str">
        <f>IF(F2818=0,"Tidak Upload",IF(COUNTIFS('Raw data yang sudah upload'!C:C,C2818,'Raw data yang sudah upload'!A:A,$I$3,'Raw data yang sudah upload'!X:X,"YA")&gt;0,"Tepat Waktu","Terlambat"))</f>
        <v>Tepat Waktu</v>
      </c>
    </row>
    <row r="2819" spans="1:7">
      <c r="A2819" t="s">
        <v>432</v>
      </c>
      <c r="B2819" t="s">
        <v>5258</v>
      </c>
      <c r="C2819" t="s">
        <v>5259</v>
      </c>
      <c r="D2819" t="s">
        <v>29</v>
      </c>
      <c r="E2819" t="str">
        <f t="shared" si="44"/>
        <v>Tidak Upload</v>
      </c>
      <c r="F2819">
        <f>COUNTIFS('Raw data yang sudah upload'!C:C,C2819,'Raw data yang sudah upload'!A:A,$I$3)</f>
        <v>0</v>
      </c>
      <c r="G2819" t="str">
        <f>IF(F2819=0,"Tidak Upload",IF(COUNTIFS('Raw data yang sudah upload'!C:C,C2819,'Raw data yang sudah upload'!A:A,$I$3,'Raw data yang sudah upload'!X:X,"YA")&gt;0,"Tepat Waktu","Terlambat"))</f>
        <v>Tidak Upload</v>
      </c>
    </row>
    <row r="2820" spans="1:7">
      <c r="A2820" t="s">
        <v>853</v>
      </c>
      <c r="B2820" t="s">
        <v>5260</v>
      </c>
      <c r="C2820" t="s">
        <v>5261</v>
      </c>
      <c r="D2820" t="s">
        <v>7</v>
      </c>
      <c r="E2820" t="str">
        <f t="shared" si="44"/>
        <v>Sudah Upload</v>
      </c>
      <c r="F2820">
        <f>COUNTIFS('Raw data yang sudah upload'!C:C,C2820,'Raw data yang sudah upload'!A:A,$I$3)</f>
        <v>1</v>
      </c>
      <c r="G2820" t="str">
        <f>IF(F2820=0,"Tidak Upload",IF(COUNTIFS('Raw data yang sudah upload'!C:C,C2820,'Raw data yang sudah upload'!A:A,$I$3,'Raw data yang sudah upload'!X:X,"YA")&gt;0,"Tepat Waktu","Terlambat"))</f>
        <v>Tepat Waktu</v>
      </c>
    </row>
    <row r="2821" spans="1:7">
      <c r="A2821" t="s">
        <v>391</v>
      </c>
      <c r="B2821" t="s">
        <v>5262</v>
      </c>
      <c r="C2821" t="s">
        <v>5263</v>
      </c>
      <c r="D2821" t="s">
        <v>7</v>
      </c>
      <c r="E2821" t="str">
        <f t="shared" si="44"/>
        <v>Sudah Upload</v>
      </c>
      <c r="F2821">
        <f>COUNTIFS('Raw data yang sudah upload'!C:C,C2821,'Raw data yang sudah upload'!A:A,$I$3)</f>
        <v>1</v>
      </c>
      <c r="G2821" t="str">
        <f>IF(F2821=0,"Tidak Upload",IF(COUNTIFS('Raw data yang sudah upload'!C:C,C2821,'Raw data yang sudah upload'!A:A,$I$3,'Raw data yang sudah upload'!X:X,"YA")&gt;0,"Tepat Waktu","Terlambat"))</f>
        <v>Tepat Waktu</v>
      </c>
    </row>
    <row r="2822" spans="1:7">
      <c r="A2822" t="s">
        <v>413</v>
      </c>
      <c r="B2822" t="s">
        <v>5264</v>
      </c>
      <c r="C2822" t="s">
        <v>5264</v>
      </c>
      <c r="D2822" t="s">
        <v>7</v>
      </c>
      <c r="E2822" t="str">
        <f t="shared" si="44"/>
        <v>Sudah Upload</v>
      </c>
      <c r="F2822">
        <f>COUNTIFS('Raw data yang sudah upload'!C:C,C2822,'Raw data yang sudah upload'!A:A,$I$3)</f>
        <v>1</v>
      </c>
      <c r="G2822" t="str">
        <f>IF(F2822=0,"Tidak Upload",IF(COUNTIFS('Raw data yang sudah upload'!C:C,C2822,'Raw data yang sudah upload'!A:A,$I$3,'Raw data yang sudah upload'!X:X,"YA")&gt;0,"Tepat Waktu","Terlambat"))</f>
        <v>Tepat Waktu</v>
      </c>
    </row>
    <row r="2823" spans="1:7">
      <c r="A2823" t="s">
        <v>561</v>
      </c>
      <c r="B2823" t="s">
        <v>5265</v>
      </c>
      <c r="C2823" t="s">
        <v>5265</v>
      </c>
      <c r="D2823" t="s">
        <v>7</v>
      </c>
      <c r="E2823" t="str">
        <f t="shared" si="44"/>
        <v>Sudah Upload</v>
      </c>
      <c r="F2823">
        <f>COUNTIFS('Raw data yang sudah upload'!C:C,C2823,'Raw data yang sudah upload'!A:A,$I$3)</f>
        <v>1</v>
      </c>
      <c r="G2823" t="str">
        <f>IF(F2823=0,"Tidak Upload",IF(COUNTIFS('Raw data yang sudah upload'!C:C,C2823,'Raw data yang sudah upload'!A:A,$I$3,'Raw data yang sudah upload'!X:X,"YA")&gt;0,"Tepat Waktu","Terlambat"))</f>
        <v>Tepat Waktu</v>
      </c>
    </row>
    <row r="2824" spans="1:7">
      <c r="A2824" t="s">
        <v>425</v>
      </c>
      <c r="B2824" t="s">
        <v>5266</v>
      </c>
      <c r="C2824" t="s">
        <v>5267</v>
      </c>
      <c r="D2824" t="s">
        <v>29</v>
      </c>
      <c r="E2824" t="str">
        <f t="shared" si="44"/>
        <v>Tidak Upload</v>
      </c>
      <c r="F2824">
        <f>COUNTIFS('Raw data yang sudah upload'!C:C,C2824,'Raw data yang sudah upload'!A:A,$I$3)</f>
        <v>0</v>
      </c>
      <c r="G2824" t="str">
        <f>IF(F2824=0,"Tidak Upload",IF(COUNTIFS('Raw data yang sudah upload'!C:C,C2824,'Raw data yang sudah upload'!A:A,$I$3,'Raw data yang sudah upload'!X:X,"YA")&gt;0,"Tepat Waktu","Terlambat"))</f>
        <v>Tidak Upload</v>
      </c>
    </row>
    <row r="2825" spans="1:7">
      <c r="A2825" t="s">
        <v>848</v>
      </c>
      <c r="B2825" t="s">
        <v>5268</v>
      </c>
      <c r="C2825" t="s">
        <v>5269</v>
      </c>
      <c r="D2825" t="s">
        <v>7</v>
      </c>
      <c r="E2825" t="str">
        <f t="shared" si="44"/>
        <v>Tidak Upload</v>
      </c>
      <c r="F2825">
        <f>COUNTIFS('Raw data yang sudah upload'!C:C,C2825,'Raw data yang sudah upload'!A:A,$I$3)</f>
        <v>0</v>
      </c>
      <c r="G2825" t="str">
        <f>IF(F2825=0,"Tidak Upload",IF(COUNTIFS('Raw data yang sudah upload'!C:C,C2825,'Raw data yang sudah upload'!A:A,$I$3,'Raw data yang sudah upload'!X:X,"YA")&gt;0,"Tepat Waktu","Terlambat"))</f>
        <v>Tidak Upload</v>
      </c>
    </row>
    <row r="2826" spans="1:7">
      <c r="A2826" t="s">
        <v>453</v>
      </c>
      <c r="B2826" t="s">
        <v>5270</v>
      </c>
      <c r="C2826" t="s">
        <v>5271</v>
      </c>
      <c r="D2826" t="s">
        <v>7</v>
      </c>
      <c r="E2826" t="str">
        <f t="shared" ref="E2826:E2889" si="45">IF(F2826=0,"Tidak Upload","Sudah Upload")</f>
        <v>Sudah Upload</v>
      </c>
      <c r="F2826">
        <f>COUNTIFS('Raw data yang sudah upload'!C:C,C2826,'Raw data yang sudah upload'!A:A,$I$3)</f>
        <v>1</v>
      </c>
      <c r="G2826" t="str">
        <f>IF(F2826=0,"Tidak Upload",IF(COUNTIFS('Raw data yang sudah upload'!C:C,C2826,'Raw data yang sudah upload'!A:A,$I$3,'Raw data yang sudah upload'!X:X,"YA")&gt;0,"Tepat Waktu","Terlambat"))</f>
        <v>Tepat Waktu</v>
      </c>
    </row>
    <row r="2827" spans="1:7">
      <c r="A2827" t="s">
        <v>561</v>
      </c>
      <c r="B2827" t="s">
        <v>5272</v>
      </c>
      <c r="C2827" t="s">
        <v>5272</v>
      </c>
      <c r="D2827" t="s">
        <v>7</v>
      </c>
      <c r="E2827" t="str">
        <f t="shared" si="45"/>
        <v>Sudah Upload</v>
      </c>
      <c r="F2827">
        <f>COUNTIFS('Raw data yang sudah upload'!C:C,C2827,'Raw data yang sudah upload'!A:A,$I$3)</f>
        <v>1</v>
      </c>
      <c r="G2827" t="str">
        <f>IF(F2827=0,"Tidak Upload",IF(COUNTIFS('Raw data yang sudah upload'!C:C,C2827,'Raw data yang sudah upload'!A:A,$I$3,'Raw data yang sudah upload'!X:X,"YA")&gt;0,"Tepat Waktu","Terlambat"))</f>
        <v>Tepat Waktu</v>
      </c>
    </row>
    <row r="2828" spans="1:7">
      <c r="A2828" t="s">
        <v>561</v>
      </c>
      <c r="B2828" t="s">
        <v>5273</v>
      </c>
      <c r="C2828" t="s">
        <v>5273</v>
      </c>
      <c r="D2828" t="s">
        <v>7</v>
      </c>
      <c r="E2828" t="str">
        <f t="shared" si="45"/>
        <v>Sudah Upload</v>
      </c>
      <c r="F2828">
        <f>COUNTIFS('Raw data yang sudah upload'!C:C,C2828,'Raw data yang sudah upload'!A:A,$I$3)</f>
        <v>1</v>
      </c>
      <c r="G2828" t="str">
        <f>IF(F2828=0,"Tidak Upload",IF(COUNTIFS('Raw data yang sudah upload'!C:C,C2828,'Raw data yang sudah upload'!A:A,$I$3,'Raw data yang sudah upload'!X:X,"YA")&gt;0,"Tepat Waktu","Terlambat"))</f>
        <v>Tepat Waktu</v>
      </c>
    </row>
    <row r="2829" spans="1:7">
      <c r="A2829" t="s">
        <v>588</v>
      </c>
      <c r="B2829" t="s">
        <v>5274</v>
      </c>
      <c r="C2829" t="s">
        <v>5274</v>
      </c>
      <c r="D2829" t="s">
        <v>7</v>
      </c>
      <c r="E2829" t="str">
        <f t="shared" si="45"/>
        <v>Sudah Upload</v>
      </c>
      <c r="F2829">
        <f>COUNTIFS('Raw data yang sudah upload'!C:C,C2829,'Raw data yang sudah upload'!A:A,$I$3)</f>
        <v>1</v>
      </c>
      <c r="G2829" t="str">
        <f>IF(F2829=0,"Tidak Upload",IF(COUNTIFS('Raw data yang sudah upload'!C:C,C2829,'Raw data yang sudah upload'!A:A,$I$3,'Raw data yang sudah upload'!X:X,"YA")&gt;0,"Tepat Waktu","Terlambat"))</f>
        <v>Tepat Waktu</v>
      </c>
    </row>
    <row r="2830" spans="1:7">
      <c r="A2830" t="s">
        <v>588</v>
      </c>
      <c r="B2830" t="s">
        <v>5275</v>
      </c>
      <c r="C2830" t="s">
        <v>5275</v>
      </c>
      <c r="D2830" t="s">
        <v>7</v>
      </c>
      <c r="E2830" t="str">
        <f t="shared" si="45"/>
        <v>Sudah Upload</v>
      </c>
      <c r="F2830">
        <f>COUNTIFS('Raw data yang sudah upload'!C:C,C2830,'Raw data yang sudah upload'!A:A,$I$3)</f>
        <v>1</v>
      </c>
      <c r="G2830" t="str">
        <f>IF(F2830=0,"Tidak Upload",IF(COUNTIFS('Raw data yang sudah upload'!C:C,C2830,'Raw data yang sudah upload'!A:A,$I$3,'Raw data yang sudah upload'!X:X,"YA")&gt;0,"Tepat Waktu","Terlambat"))</f>
        <v>Tepat Waktu</v>
      </c>
    </row>
    <row r="2831" spans="1:7">
      <c r="A2831" t="s">
        <v>561</v>
      </c>
      <c r="B2831" t="s">
        <v>5276</v>
      </c>
      <c r="C2831" t="s">
        <v>5276</v>
      </c>
      <c r="D2831" t="s">
        <v>7</v>
      </c>
      <c r="E2831" t="str">
        <f t="shared" si="45"/>
        <v>Sudah Upload</v>
      </c>
      <c r="F2831">
        <f>COUNTIFS('Raw data yang sudah upload'!C:C,C2831,'Raw data yang sudah upload'!A:A,$I$3)</f>
        <v>1</v>
      </c>
      <c r="G2831" t="str">
        <f>IF(F2831=0,"Tidak Upload",IF(COUNTIFS('Raw data yang sudah upload'!C:C,C2831,'Raw data yang sudah upload'!A:A,$I$3,'Raw data yang sudah upload'!X:X,"YA")&gt;0,"Tepat Waktu","Terlambat"))</f>
        <v>Tepat Waktu</v>
      </c>
    </row>
    <row r="2832" spans="1:7">
      <c r="A2832" t="s">
        <v>588</v>
      </c>
      <c r="B2832" t="s">
        <v>5277</v>
      </c>
      <c r="C2832" t="s">
        <v>5277</v>
      </c>
      <c r="D2832" t="s">
        <v>7</v>
      </c>
      <c r="E2832" t="str">
        <f t="shared" si="45"/>
        <v>Sudah Upload</v>
      </c>
      <c r="F2832">
        <f>COUNTIFS('Raw data yang sudah upload'!C:C,C2832,'Raw data yang sudah upload'!A:A,$I$3)</f>
        <v>1</v>
      </c>
      <c r="G2832" t="str">
        <f>IF(F2832=0,"Tidak Upload",IF(COUNTIFS('Raw data yang sudah upload'!C:C,C2832,'Raw data yang sudah upload'!A:A,$I$3,'Raw data yang sudah upload'!X:X,"YA")&gt;0,"Tepat Waktu","Terlambat"))</f>
        <v>Tepat Waktu</v>
      </c>
    </row>
    <row r="2833" spans="1:7">
      <c r="A2833" t="s">
        <v>588</v>
      </c>
      <c r="B2833" t="s">
        <v>5278</v>
      </c>
      <c r="C2833" t="s">
        <v>5278</v>
      </c>
      <c r="D2833" t="s">
        <v>7</v>
      </c>
      <c r="E2833" t="str">
        <f t="shared" si="45"/>
        <v>Sudah Upload</v>
      </c>
      <c r="F2833">
        <f>COUNTIFS('Raw data yang sudah upload'!C:C,C2833,'Raw data yang sudah upload'!A:A,$I$3)</f>
        <v>1</v>
      </c>
      <c r="G2833" t="str">
        <f>IF(F2833=0,"Tidak Upload",IF(COUNTIFS('Raw data yang sudah upload'!C:C,C2833,'Raw data yang sudah upload'!A:A,$I$3,'Raw data yang sudah upload'!X:X,"YA")&gt;0,"Tepat Waktu","Terlambat"))</f>
        <v>Tepat Waktu</v>
      </c>
    </row>
    <row r="2834" spans="1:7">
      <c r="A2834" t="s">
        <v>561</v>
      </c>
      <c r="B2834" t="s">
        <v>5279</v>
      </c>
      <c r="C2834" t="s">
        <v>5279</v>
      </c>
      <c r="D2834" t="s">
        <v>7</v>
      </c>
      <c r="E2834" t="str">
        <f t="shared" si="45"/>
        <v>Sudah Upload</v>
      </c>
      <c r="F2834">
        <f>COUNTIFS('Raw data yang sudah upload'!C:C,C2834,'Raw data yang sudah upload'!A:A,$I$3)</f>
        <v>1</v>
      </c>
      <c r="G2834" t="str">
        <f>IF(F2834=0,"Tidak Upload",IF(COUNTIFS('Raw data yang sudah upload'!C:C,C2834,'Raw data yang sudah upload'!A:A,$I$3,'Raw data yang sudah upload'!X:X,"YA")&gt;0,"Tepat Waktu","Terlambat"))</f>
        <v>Tepat Waktu</v>
      </c>
    </row>
    <row r="2835" spans="1:7">
      <c r="A2835" t="s">
        <v>229</v>
      </c>
      <c r="B2835" t="s">
        <v>5280</v>
      </c>
      <c r="C2835" t="s">
        <v>5280</v>
      </c>
      <c r="D2835" t="s">
        <v>7</v>
      </c>
      <c r="E2835" t="str">
        <f t="shared" si="45"/>
        <v>Sudah Upload</v>
      </c>
      <c r="F2835">
        <f>COUNTIFS('Raw data yang sudah upload'!C:C,C2835,'Raw data yang sudah upload'!A:A,$I$3)</f>
        <v>1</v>
      </c>
      <c r="G2835" t="str">
        <f>IF(F2835=0,"Tidak Upload",IF(COUNTIFS('Raw data yang sudah upload'!C:C,C2835,'Raw data yang sudah upload'!A:A,$I$3,'Raw data yang sudah upload'!X:X,"YA")&gt;0,"Tepat Waktu","Terlambat"))</f>
        <v>Tepat Waktu</v>
      </c>
    </row>
    <row r="2836" spans="1:7">
      <c r="A2836" t="s">
        <v>561</v>
      </c>
      <c r="B2836" t="s">
        <v>5281</v>
      </c>
      <c r="C2836" t="s">
        <v>5281</v>
      </c>
      <c r="D2836" t="s">
        <v>7</v>
      </c>
      <c r="E2836" t="str">
        <f t="shared" si="45"/>
        <v>Sudah Upload</v>
      </c>
      <c r="F2836">
        <f>COUNTIFS('Raw data yang sudah upload'!C:C,C2836,'Raw data yang sudah upload'!A:A,$I$3)</f>
        <v>1</v>
      </c>
      <c r="G2836" t="str">
        <f>IF(F2836=0,"Tidak Upload",IF(COUNTIFS('Raw data yang sudah upload'!C:C,C2836,'Raw data yang sudah upload'!A:A,$I$3,'Raw data yang sudah upload'!X:X,"YA")&gt;0,"Tepat Waktu","Terlambat"))</f>
        <v>Tepat Waktu</v>
      </c>
    </row>
    <row r="2837" spans="1:7">
      <c r="A2837" t="s">
        <v>561</v>
      </c>
      <c r="B2837" t="s">
        <v>5282</v>
      </c>
      <c r="C2837" t="s">
        <v>5282</v>
      </c>
      <c r="D2837" t="s">
        <v>7</v>
      </c>
      <c r="E2837" t="str">
        <f t="shared" si="45"/>
        <v>Sudah Upload</v>
      </c>
      <c r="F2837">
        <f>COUNTIFS('Raw data yang sudah upload'!C:C,C2837,'Raw data yang sudah upload'!A:A,$I$3)</f>
        <v>1</v>
      </c>
      <c r="G2837" t="str">
        <f>IF(F2837=0,"Tidak Upload",IF(COUNTIFS('Raw data yang sudah upload'!C:C,C2837,'Raw data yang sudah upload'!A:A,$I$3,'Raw data yang sudah upload'!X:X,"YA")&gt;0,"Tepat Waktu","Terlambat"))</f>
        <v>Tepat Waktu</v>
      </c>
    </row>
    <row r="2838" spans="1:7">
      <c r="A2838" t="s">
        <v>561</v>
      </c>
      <c r="B2838" t="s">
        <v>5283</v>
      </c>
      <c r="C2838" t="s">
        <v>5283</v>
      </c>
      <c r="D2838" t="s">
        <v>7</v>
      </c>
      <c r="E2838" t="str">
        <f t="shared" si="45"/>
        <v>Sudah Upload</v>
      </c>
      <c r="F2838">
        <f>COUNTIFS('Raw data yang sudah upload'!C:C,C2838,'Raw data yang sudah upload'!A:A,$I$3)</f>
        <v>1</v>
      </c>
      <c r="G2838" t="str">
        <f>IF(F2838=0,"Tidak Upload",IF(COUNTIFS('Raw data yang sudah upload'!C:C,C2838,'Raw data yang sudah upload'!A:A,$I$3,'Raw data yang sudah upload'!X:X,"YA")&gt;0,"Tepat Waktu","Terlambat"))</f>
        <v>Tepat Waktu</v>
      </c>
    </row>
    <row r="2839" spans="1:7">
      <c r="A2839" t="s">
        <v>561</v>
      </c>
      <c r="B2839" t="s">
        <v>5284</v>
      </c>
      <c r="C2839" t="s">
        <v>5284</v>
      </c>
      <c r="D2839" t="s">
        <v>7</v>
      </c>
      <c r="E2839" t="str">
        <f t="shared" si="45"/>
        <v>Sudah Upload</v>
      </c>
      <c r="F2839">
        <f>COUNTIFS('Raw data yang sudah upload'!C:C,C2839,'Raw data yang sudah upload'!A:A,$I$3)</f>
        <v>1</v>
      </c>
      <c r="G2839" t="str">
        <f>IF(F2839=0,"Tidak Upload",IF(COUNTIFS('Raw data yang sudah upload'!C:C,C2839,'Raw data yang sudah upload'!A:A,$I$3,'Raw data yang sudah upload'!X:X,"YA")&gt;0,"Tepat Waktu","Terlambat"))</f>
        <v>Tepat Waktu</v>
      </c>
    </row>
    <row r="2840" spans="1:7">
      <c r="A2840" t="s">
        <v>588</v>
      </c>
      <c r="B2840" t="s">
        <v>5285</v>
      </c>
      <c r="C2840" t="s">
        <v>5285</v>
      </c>
      <c r="D2840" t="s">
        <v>7</v>
      </c>
      <c r="E2840" t="str">
        <f t="shared" si="45"/>
        <v>Sudah Upload</v>
      </c>
      <c r="F2840">
        <f>COUNTIFS('Raw data yang sudah upload'!C:C,C2840,'Raw data yang sudah upload'!A:A,$I$3)</f>
        <v>1</v>
      </c>
      <c r="G2840" t="str">
        <f>IF(F2840=0,"Tidak Upload",IF(COUNTIFS('Raw data yang sudah upload'!C:C,C2840,'Raw data yang sudah upload'!A:A,$I$3,'Raw data yang sudah upload'!X:X,"YA")&gt;0,"Tepat Waktu","Terlambat"))</f>
        <v>Tepat Waktu</v>
      </c>
    </row>
    <row r="2841" spans="1:7">
      <c r="A2841" t="s">
        <v>561</v>
      </c>
      <c r="B2841" t="s">
        <v>5286</v>
      </c>
      <c r="C2841" t="s">
        <v>5286</v>
      </c>
      <c r="D2841" t="s">
        <v>7</v>
      </c>
      <c r="E2841" t="str">
        <f t="shared" si="45"/>
        <v>Sudah Upload</v>
      </c>
      <c r="F2841">
        <f>COUNTIFS('Raw data yang sudah upload'!C:C,C2841,'Raw data yang sudah upload'!A:A,$I$3)</f>
        <v>1</v>
      </c>
      <c r="G2841" t="str">
        <f>IF(F2841=0,"Tidak Upload",IF(COUNTIFS('Raw data yang sudah upload'!C:C,C2841,'Raw data yang sudah upload'!A:A,$I$3,'Raw data yang sudah upload'!X:X,"YA")&gt;0,"Tepat Waktu","Terlambat"))</f>
        <v>Tepat Waktu</v>
      </c>
    </row>
    <row r="2842" spans="1:7">
      <c r="A2842" t="s">
        <v>561</v>
      </c>
      <c r="B2842" t="s">
        <v>5287</v>
      </c>
      <c r="C2842" t="s">
        <v>5287</v>
      </c>
      <c r="D2842" t="s">
        <v>7</v>
      </c>
      <c r="E2842" t="str">
        <f t="shared" si="45"/>
        <v>Sudah Upload</v>
      </c>
      <c r="F2842">
        <f>COUNTIFS('Raw data yang sudah upload'!C:C,C2842,'Raw data yang sudah upload'!A:A,$I$3)</f>
        <v>1</v>
      </c>
      <c r="G2842" t="str">
        <f>IF(F2842=0,"Tidak Upload",IF(COUNTIFS('Raw data yang sudah upload'!C:C,C2842,'Raw data yang sudah upload'!A:A,$I$3,'Raw data yang sudah upload'!X:X,"YA")&gt;0,"Tepat Waktu","Terlambat"))</f>
        <v>Tepat Waktu</v>
      </c>
    </row>
    <row r="2843" spans="1:7">
      <c r="A2843" t="s">
        <v>561</v>
      </c>
      <c r="B2843" t="s">
        <v>5288</v>
      </c>
      <c r="C2843" t="s">
        <v>5288</v>
      </c>
      <c r="D2843" t="s">
        <v>7</v>
      </c>
      <c r="E2843" t="str">
        <f t="shared" si="45"/>
        <v>Sudah Upload</v>
      </c>
      <c r="F2843">
        <f>COUNTIFS('Raw data yang sudah upload'!C:C,C2843,'Raw data yang sudah upload'!A:A,$I$3)</f>
        <v>1</v>
      </c>
      <c r="G2843" t="str">
        <f>IF(F2843=0,"Tidak Upload",IF(COUNTIFS('Raw data yang sudah upload'!C:C,C2843,'Raw data yang sudah upload'!A:A,$I$3,'Raw data yang sudah upload'!X:X,"YA")&gt;0,"Tepat Waktu","Terlambat"))</f>
        <v>Tepat Waktu</v>
      </c>
    </row>
    <row r="2844" spans="1:7">
      <c r="A2844" t="s">
        <v>26</v>
      </c>
      <c r="B2844" t="s">
        <v>5289</v>
      </c>
      <c r="C2844" t="s">
        <v>5290</v>
      </c>
      <c r="D2844" t="s">
        <v>7</v>
      </c>
      <c r="E2844" t="str">
        <f t="shared" si="45"/>
        <v>Sudah Upload</v>
      </c>
      <c r="F2844">
        <f>COUNTIFS('Raw data yang sudah upload'!C:C,C2844,'Raw data yang sudah upload'!A:A,$I$3)</f>
        <v>1</v>
      </c>
      <c r="G2844" t="str">
        <f>IF(F2844=0,"Tidak Upload",IF(COUNTIFS('Raw data yang sudah upload'!C:C,C2844,'Raw data yang sudah upload'!A:A,$I$3,'Raw data yang sudah upload'!X:X,"YA")&gt;0,"Tepat Waktu","Terlambat"))</f>
        <v>Terlambat</v>
      </c>
    </row>
    <row r="2845" spans="1:7">
      <c r="A2845" t="s">
        <v>588</v>
      </c>
      <c r="B2845" t="s">
        <v>5291</v>
      </c>
      <c r="C2845" t="s">
        <v>5291</v>
      </c>
      <c r="D2845" t="s">
        <v>7</v>
      </c>
      <c r="E2845" t="str">
        <f t="shared" si="45"/>
        <v>Sudah Upload</v>
      </c>
      <c r="F2845">
        <f>COUNTIFS('Raw data yang sudah upload'!C:C,C2845,'Raw data yang sudah upload'!A:A,$I$3)</f>
        <v>1</v>
      </c>
      <c r="G2845" t="str">
        <f>IF(F2845=0,"Tidak Upload",IF(COUNTIFS('Raw data yang sudah upload'!C:C,C2845,'Raw data yang sudah upload'!A:A,$I$3,'Raw data yang sudah upload'!X:X,"YA")&gt;0,"Tepat Waktu","Terlambat"))</f>
        <v>Tepat Waktu</v>
      </c>
    </row>
    <row r="2846" spans="1:7">
      <c r="A2846" t="s">
        <v>229</v>
      </c>
      <c r="B2846" t="s">
        <v>5292</v>
      </c>
      <c r="C2846" t="s">
        <v>5292</v>
      </c>
      <c r="D2846" t="s">
        <v>7</v>
      </c>
      <c r="E2846" t="str">
        <f t="shared" si="45"/>
        <v>Sudah Upload</v>
      </c>
      <c r="F2846">
        <f>COUNTIFS('Raw data yang sudah upload'!C:C,C2846,'Raw data yang sudah upload'!A:A,$I$3)</f>
        <v>1</v>
      </c>
      <c r="G2846" t="str">
        <f>IF(F2846=0,"Tidak Upload",IF(COUNTIFS('Raw data yang sudah upload'!C:C,C2846,'Raw data yang sudah upload'!A:A,$I$3,'Raw data yang sudah upload'!X:X,"YA")&gt;0,"Tepat Waktu","Terlambat"))</f>
        <v>Tepat Waktu</v>
      </c>
    </row>
    <row r="2847" spans="1:7">
      <c r="A2847" t="s">
        <v>229</v>
      </c>
      <c r="B2847" t="s">
        <v>5293</v>
      </c>
      <c r="C2847" t="s">
        <v>5293</v>
      </c>
      <c r="D2847" t="s">
        <v>7</v>
      </c>
      <c r="E2847" t="str">
        <f t="shared" si="45"/>
        <v>Sudah Upload</v>
      </c>
      <c r="F2847">
        <f>COUNTIFS('Raw data yang sudah upload'!C:C,C2847,'Raw data yang sudah upload'!A:A,$I$3)</f>
        <v>1</v>
      </c>
      <c r="G2847" t="str">
        <f>IF(F2847=0,"Tidak Upload",IF(COUNTIFS('Raw data yang sudah upload'!C:C,C2847,'Raw data yang sudah upload'!A:A,$I$3,'Raw data yang sudah upload'!X:X,"YA")&gt;0,"Tepat Waktu","Terlambat"))</f>
        <v>Tepat Waktu</v>
      </c>
    </row>
    <row r="2848" spans="1:7">
      <c r="A2848" t="s">
        <v>229</v>
      </c>
      <c r="B2848" t="s">
        <v>5294</v>
      </c>
      <c r="C2848" t="s">
        <v>5294</v>
      </c>
      <c r="D2848" t="s">
        <v>7</v>
      </c>
      <c r="E2848" t="str">
        <f t="shared" si="45"/>
        <v>Sudah Upload</v>
      </c>
      <c r="F2848">
        <f>COUNTIFS('Raw data yang sudah upload'!C:C,C2848,'Raw data yang sudah upload'!A:A,$I$3)</f>
        <v>1</v>
      </c>
      <c r="G2848" t="str">
        <f>IF(F2848=0,"Tidak Upload",IF(COUNTIFS('Raw data yang sudah upload'!C:C,C2848,'Raw data yang sudah upload'!A:A,$I$3,'Raw data yang sudah upload'!X:X,"YA")&gt;0,"Tepat Waktu","Terlambat"))</f>
        <v>Tepat Waktu</v>
      </c>
    </row>
    <row r="2849" spans="1:7">
      <c r="A2849" t="s">
        <v>229</v>
      </c>
      <c r="B2849" t="s">
        <v>5295</v>
      </c>
      <c r="C2849" t="s">
        <v>5296</v>
      </c>
      <c r="D2849" t="s">
        <v>7</v>
      </c>
      <c r="E2849" t="str">
        <f t="shared" si="45"/>
        <v>Sudah Upload</v>
      </c>
      <c r="F2849">
        <f>COUNTIFS('Raw data yang sudah upload'!C:C,C2849,'Raw data yang sudah upload'!A:A,$I$3)</f>
        <v>1</v>
      </c>
      <c r="G2849" t="str">
        <f>IF(F2849=0,"Tidak Upload",IF(COUNTIFS('Raw data yang sudah upload'!C:C,C2849,'Raw data yang sudah upload'!A:A,$I$3,'Raw data yang sudah upload'!X:X,"YA")&gt;0,"Tepat Waktu","Terlambat"))</f>
        <v>Tepat Waktu</v>
      </c>
    </row>
    <row r="2850" spans="1:7">
      <c r="A2850" t="s">
        <v>358</v>
      </c>
      <c r="B2850" t="s">
        <v>5297</v>
      </c>
      <c r="C2850" t="s">
        <v>5298</v>
      </c>
      <c r="D2850" t="s">
        <v>7</v>
      </c>
      <c r="E2850" t="str">
        <f t="shared" si="45"/>
        <v>Sudah Upload</v>
      </c>
      <c r="F2850">
        <f>COUNTIFS('Raw data yang sudah upload'!C:C,C2850,'Raw data yang sudah upload'!A:A,$I$3)</f>
        <v>1</v>
      </c>
      <c r="G2850" t="str">
        <f>IF(F2850=0,"Tidak Upload",IF(COUNTIFS('Raw data yang sudah upload'!C:C,C2850,'Raw data yang sudah upload'!A:A,$I$3,'Raw data yang sudah upload'!X:X,"YA")&gt;0,"Tepat Waktu","Terlambat"))</f>
        <v>Tepat Waktu</v>
      </c>
    </row>
    <row r="2851" spans="1:7">
      <c r="A2851" t="s">
        <v>777</v>
      </c>
      <c r="B2851" t="s">
        <v>5299</v>
      </c>
      <c r="C2851" t="s">
        <v>5300</v>
      </c>
      <c r="D2851" t="s">
        <v>29</v>
      </c>
      <c r="E2851" t="str">
        <f t="shared" si="45"/>
        <v>Tidak Upload</v>
      </c>
      <c r="F2851">
        <f>COUNTIFS('Raw data yang sudah upload'!C:C,C2851,'Raw data yang sudah upload'!A:A,$I$3)</f>
        <v>0</v>
      </c>
      <c r="G2851" t="str">
        <f>IF(F2851=0,"Tidak Upload",IF(COUNTIFS('Raw data yang sudah upload'!C:C,C2851,'Raw data yang sudah upload'!A:A,$I$3,'Raw data yang sudah upload'!X:X,"YA")&gt;0,"Tepat Waktu","Terlambat"))</f>
        <v>Tidak Upload</v>
      </c>
    </row>
    <row r="2852" spans="1:7">
      <c r="A2852" t="s">
        <v>777</v>
      </c>
      <c r="B2852" t="s">
        <v>5301</v>
      </c>
      <c r="C2852" t="s">
        <v>5302</v>
      </c>
      <c r="D2852" t="s">
        <v>7</v>
      </c>
      <c r="E2852" t="str">
        <f t="shared" si="45"/>
        <v>Sudah Upload</v>
      </c>
      <c r="F2852">
        <f>COUNTIFS('Raw data yang sudah upload'!C:C,C2852,'Raw data yang sudah upload'!A:A,$I$3)</f>
        <v>1</v>
      </c>
      <c r="G2852" t="str">
        <f>IF(F2852=0,"Tidak Upload",IF(COUNTIFS('Raw data yang sudah upload'!C:C,C2852,'Raw data yang sudah upload'!A:A,$I$3,'Raw data yang sudah upload'!X:X,"YA")&gt;0,"Tepat Waktu","Terlambat"))</f>
        <v>Tepat Waktu</v>
      </c>
    </row>
    <row r="2853" spans="1:7">
      <c r="A2853" t="s">
        <v>1026</v>
      </c>
      <c r="B2853" t="s">
        <v>5303</v>
      </c>
      <c r="C2853" t="s">
        <v>5304</v>
      </c>
      <c r="D2853" t="s">
        <v>7</v>
      </c>
      <c r="E2853" t="str">
        <f t="shared" si="45"/>
        <v>Sudah Upload</v>
      </c>
      <c r="F2853">
        <f>COUNTIFS('Raw data yang sudah upload'!C:C,C2853,'Raw data yang sudah upload'!A:A,$I$3)</f>
        <v>1</v>
      </c>
      <c r="G2853" t="str">
        <f>IF(F2853=0,"Tidak Upload",IF(COUNTIFS('Raw data yang sudah upload'!C:C,C2853,'Raw data yang sudah upload'!A:A,$I$3,'Raw data yang sudah upload'!X:X,"YA")&gt;0,"Tepat Waktu","Terlambat"))</f>
        <v>Terlambat</v>
      </c>
    </row>
    <row r="2854" spans="1:7">
      <c r="A2854" t="s">
        <v>1026</v>
      </c>
      <c r="B2854" t="s">
        <v>5305</v>
      </c>
      <c r="C2854" t="s">
        <v>5306</v>
      </c>
      <c r="D2854" t="s">
        <v>7</v>
      </c>
      <c r="E2854" t="str">
        <f t="shared" si="45"/>
        <v>Sudah Upload</v>
      </c>
      <c r="F2854">
        <f>COUNTIFS('Raw data yang sudah upload'!C:C,C2854,'Raw data yang sudah upload'!A:A,$I$3)</f>
        <v>1</v>
      </c>
      <c r="G2854" t="str">
        <f>IF(F2854=0,"Tidak Upload",IF(COUNTIFS('Raw data yang sudah upload'!C:C,C2854,'Raw data yang sudah upload'!A:A,$I$3,'Raw data yang sudah upload'!X:X,"YA")&gt;0,"Tepat Waktu","Terlambat"))</f>
        <v>Tepat Waktu</v>
      </c>
    </row>
    <row r="2855" spans="1:7">
      <c r="A2855" t="s">
        <v>860</v>
      </c>
      <c r="B2855" t="s">
        <v>5307</v>
      </c>
      <c r="C2855" t="s">
        <v>5308</v>
      </c>
      <c r="D2855" t="s">
        <v>7</v>
      </c>
      <c r="E2855" t="str">
        <f t="shared" si="45"/>
        <v>Sudah Upload</v>
      </c>
      <c r="F2855">
        <f>COUNTIFS('Raw data yang sudah upload'!C:C,C2855,'Raw data yang sudah upload'!A:A,$I$3)</f>
        <v>1</v>
      </c>
      <c r="G2855" t="str">
        <f>IF(F2855=0,"Tidak Upload",IF(COUNTIFS('Raw data yang sudah upload'!C:C,C2855,'Raw data yang sudah upload'!A:A,$I$3,'Raw data yang sudah upload'!X:X,"YA")&gt;0,"Tepat Waktu","Terlambat"))</f>
        <v>Tepat Waktu</v>
      </c>
    </row>
    <row r="2856" spans="1:7">
      <c r="A2856" t="s">
        <v>453</v>
      </c>
      <c r="B2856" t="s">
        <v>5309</v>
      </c>
      <c r="C2856" t="s">
        <v>5310</v>
      </c>
      <c r="D2856" t="s">
        <v>7</v>
      </c>
      <c r="E2856" t="str">
        <f t="shared" si="45"/>
        <v>Sudah Upload</v>
      </c>
      <c r="F2856">
        <f>COUNTIFS('Raw data yang sudah upload'!C:C,C2856,'Raw data yang sudah upload'!A:A,$I$3)</f>
        <v>1</v>
      </c>
      <c r="G2856" t="str">
        <f>IF(F2856=0,"Tidak Upload",IF(COUNTIFS('Raw data yang sudah upload'!C:C,C2856,'Raw data yang sudah upload'!A:A,$I$3,'Raw data yang sudah upload'!X:X,"YA")&gt;0,"Tepat Waktu","Terlambat"))</f>
        <v>Tepat Waktu</v>
      </c>
    </row>
    <row r="2857" spans="1:7">
      <c r="A2857" t="s">
        <v>814</v>
      </c>
      <c r="B2857" t="s">
        <v>5311</v>
      </c>
      <c r="C2857" t="s">
        <v>5312</v>
      </c>
      <c r="D2857" t="s">
        <v>29</v>
      </c>
      <c r="E2857" t="str">
        <f t="shared" si="45"/>
        <v>Tidak Upload</v>
      </c>
      <c r="F2857">
        <f>COUNTIFS('Raw data yang sudah upload'!C:C,C2857,'Raw data yang sudah upload'!A:A,$I$3)</f>
        <v>0</v>
      </c>
      <c r="G2857" t="str">
        <f>IF(F2857=0,"Tidak Upload",IF(COUNTIFS('Raw data yang sudah upload'!C:C,C2857,'Raw data yang sudah upload'!A:A,$I$3,'Raw data yang sudah upload'!X:X,"YA")&gt;0,"Tepat Waktu","Terlambat"))</f>
        <v>Tidak Upload</v>
      </c>
    </row>
    <row r="2858" spans="1:7">
      <c r="A2858" t="s">
        <v>928</v>
      </c>
      <c r="B2858" t="s">
        <v>5313</v>
      </c>
      <c r="C2858" t="s">
        <v>5314</v>
      </c>
      <c r="D2858" t="s">
        <v>7</v>
      </c>
      <c r="E2858" t="str">
        <f t="shared" si="45"/>
        <v>Sudah Upload</v>
      </c>
      <c r="F2858">
        <f>COUNTIFS('Raw data yang sudah upload'!C:C,C2858,'Raw data yang sudah upload'!A:A,$I$3)</f>
        <v>1</v>
      </c>
      <c r="G2858" t="str">
        <f>IF(F2858=0,"Tidak Upload",IF(COUNTIFS('Raw data yang sudah upload'!C:C,C2858,'Raw data yang sudah upload'!A:A,$I$3,'Raw data yang sudah upload'!X:X,"YA")&gt;0,"Tepat Waktu","Terlambat"))</f>
        <v>Tepat Waktu</v>
      </c>
    </row>
    <row r="2859" spans="1:7">
      <c r="A2859" t="s">
        <v>410</v>
      </c>
      <c r="B2859" t="s">
        <v>5315</v>
      </c>
      <c r="C2859" t="s">
        <v>5316</v>
      </c>
      <c r="D2859" t="s">
        <v>29</v>
      </c>
      <c r="E2859" t="str">
        <f t="shared" si="45"/>
        <v>Tidak Upload</v>
      </c>
      <c r="F2859">
        <f>COUNTIFS('Raw data yang sudah upload'!C:C,C2859,'Raw data yang sudah upload'!A:A,$I$3)</f>
        <v>0</v>
      </c>
      <c r="G2859" t="str">
        <f>IF(F2859=0,"Tidak Upload",IF(COUNTIFS('Raw data yang sudah upload'!C:C,C2859,'Raw data yang sudah upload'!A:A,$I$3,'Raw data yang sudah upload'!X:X,"YA")&gt;0,"Tepat Waktu","Terlambat"))</f>
        <v>Tidak Upload</v>
      </c>
    </row>
    <row r="2860" spans="1:7">
      <c r="A2860" t="s">
        <v>853</v>
      </c>
      <c r="B2860" t="s">
        <v>5317</v>
      </c>
      <c r="C2860" t="s">
        <v>5318</v>
      </c>
      <c r="D2860" t="s">
        <v>7</v>
      </c>
      <c r="E2860" t="str">
        <f t="shared" si="45"/>
        <v>Sudah Upload</v>
      </c>
      <c r="F2860">
        <f>COUNTIFS('Raw data yang sudah upload'!C:C,C2860,'Raw data yang sudah upload'!A:A,$I$3)</f>
        <v>1</v>
      </c>
      <c r="G2860" t="str">
        <f>IF(F2860=0,"Tidak Upload",IF(COUNTIFS('Raw data yang sudah upload'!C:C,C2860,'Raw data yang sudah upload'!A:A,$I$3,'Raw data yang sudah upload'!X:X,"YA")&gt;0,"Tepat Waktu","Terlambat"))</f>
        <v>Tepat Waktu</v>
      </c>
    </row>
    <row r="2861" spans="1:7">
      <c r="A2861" t="s">
        <v>928</v>
      </c>
      <c r="B2861" t="s">
        <v>5319</v>
      </c>
      <c r="C2861" t="s">
        <v>5320</v>
      </c>
      <c r="D2861" t="s">
        <v>7</v>
      </c>
      <c r="E2861" t="str">
        <f t="shared" si="45"/>
        <v>Tidak Upload</v>
      </c>
      <c r="F2861">
        <f>COUNTIFS('Raw data yang sudah upload'!C:C,C2861,'Raw data yang sudah upload'!A:A,$I$3)</f>
        <v>0</v>
      </c>
      <c r="G2861" t="str">
        <f>IF(F2861=0,"Tidak Upload",IF(COUNTIFS('Raw data yang sudah upload'!C:C,C2861,'Raw data yang sudah upload'!A:A,$I$3,'Raw data yang sudah upload'!X:X,"YA")&gt;0,"Tepat Waktu","Terlambat"))</f>
        <v>Tidak Upload</v>
      </c>
    </row>
    <row r="2862" spans="1:7">
      <c r="A2862" t="s">
        <v>777</v>
      </c>
      <c r="B2862" t="s">
        <v>5321</v>
      </c>
      <c r="C2862" t="s">
        <v>5322</v>
      </c>
      <c r="D2862" t="s">
        <v>7</v>
      </c>
      <c r="E2862" t="str">
        <f t="shared" si="45"/>
        <v>Sudah Upload</v>
      </c>
      <c r="F2862">
        <f>COUNTIFS('Raw data yang sudah upload'!C:C,C2862,'Raw data yang sudah upload'!A:A,$I$3)</f>
        <v>1</v>
      </c>
      <c r="G2862" t="str">
        <f>IF(F2862=0,"Tidak Upload",IF(COUNTIFS('Raw data yang sudah upload'!C:C,C2862,'Raw data yang sudah upload'!A:A,$I$3,'Raw data yang sudah upload'!X:X,"YA")&gt;0,"Tepat Waktu","Terlambat"))</f>
        <v>Tepat Waktu</v>
      </c>
    </row>
    <row r="2863" spans="1:7">
      <c r="A2863" t="s">
        <v>358</v>
      </c>
      <c r="B2863" t="s">
        <v>5323</v>
      </c>
      <c r="C2863" t="s">
        <v>5324</v>
      </c>
      <c r="D2863" t="s">
        <v>7</v>
      </c>
      <c r="E2863" t="str">
        <f t="shared" si="45"/>
        <v>Sudah Upload</v>
      </c>
      <c r="F2863">
        <f>COUNTIFS('Raw data yang sudah upload'!C:C,C2863,'Raw data yang sudah upload'!A:A,$I$3)</f>
        <v>1</v>
      </c>
      <c r="G2863" t="str">
        <f>IF(F2863=0,"Tidak Upload",IF(COUNTIFS('Raw data yang sudah upload'!C:C,C2863,'Raw data yang sudah upload'!A:A,$I$3,'Raw data yang sudah upload'!X:X,"YA")&gt;0,"Tepat Waktu","Terlambat"))</f>
        <v>Tepat Waktu</v>
      </c>
    </row>
    <row r="2864" spans="1:7">
      <c r="A2864" t="s">
        <v>853</v>
      </c>
      <c r="B2864" t="s">
        <v>5325</v>
      </c>
      <c r="C2864" t="s">
        <v>5326</v>
      </c>
      <c r="D2864" t="s">
        <v>7</v>
      </c>
      <c r="E2864" t="str">
        <f t="shared" si="45"/>
        <v>Sudah Upload</v>
      </c>
      <c r="F2864">
        <f>COUNTIFS('Raw data yang sudah upload'!C:C,C2864,'Raw data yang sudah upload'!A:A,$I$3)</f>
        <v>1</v>
      </c>
      <c r="G2864" t="str">
        <f>IF(F2864=0,"Tidak Upload",IF(COUNTIFS('Raw data yang sudah upload'!C:C,C2864,'Raw data yang sudah upload'!A:A,$I$3,'Raw data yang sudah upload'!X:X,"YA")&gt;0,"Tepat Waktu","Terlambat"))</f>
        <v>Tepat Waktu</v>
      </c>
    </row>
    <row r="2865" spans="1:7">
      <c r="A2865" t="s">
        <v>453</v>
      </c>
      <c r="B2865" t="s">
        <v>5327</v>
      </c>
      <c r="C2865" t="s">
        <v>5328</v>
      </c>
      <c r="D2865" t="s">
        <v>7</v>
      </c>
      <c r="E2865" t="str">
        <f t="shared" si="45"/>
        <v>Sudah Upload</v>
      </c>
      <c r="F2865">
        <f>COUNTIFS('Raw data yang sudah upload'!C:C,C2865,'Raw data yang sudah upload'!A:A,$I$3)</f>
        <v>1</v>
      </c>
      <c r="G2865" t="str">
        <f>IF(F2865=0,"Tidak Upload",IF(COUNTIFS('Raw data yang sudah upload'!C:C,C2865,'Raw data yang sudah upload'!A:A,$I$3,'Raw data yang sudah upload'!X:X,"YA")&gt;0,"Tepat Waktu","Terlambat"))</f>
        <v>Tepat Waktu</v>
      </c>
    </row>
    <row r="2866" spans="1:7">
      <c r="A2866" t="s">
        <v>561</v>
      </c>
      <c r="B2866" t="s">
        <v>5329</v>
      </c>
      <c r="C2866" t="s">
        <v>5330</v>
      </c>
      <c r="D2866" t="s">
        <v>29</v>
      </c>
      <c r="E2866" t="str">
        <f t="shared" si="45"/>
        <v>Tidak Upload</v>
      </c>
      <c r="F2866">
        <f>COUNTIFS('Raw data yang sudah upload'!C:C,C2866,'Raw data yang sudah upload'!A:A,$I$3)</f>
        <v>0</v>
      </c>
      <c r="G2866" t="str">
        <f>IF(F2866=0,"Tidak Upload",IF(COUNTIFS('Raw data yang sudah upload'!C:C,C2866,'Raw data yang sudah upload'!A:A,$I$3,'Raw data yang sudah upload'!X:X,"YA")&gt;0,"Tepat Waktu","Terlambat"))</f>
        <v>Tidak Upload</v>
      </c>
    </row>
    <row r="2867" spans="1:7">
      <c r="A2867" t="s">
        <v>391</v>
      </c>
      <c r="B2867" t="s">
        <v>5331</v>
      </c>
      <c r="C2867" t="s">
        <v>5332</v>
      </c>
      <c r="D2867" t="s">
        <v>7</v>
      </c>
      <c r="E2867" t="str">
        <f t="shared" si="45"/>
        <v>Sudah Upload</v>
      </c>
      <c r="F2867">
        <f>COUNTIFS('Raw data yang sudah upload'!C:C,C2867,'Raw data yang sudah upload'!A:A,$I$3)</f>
        <v>1</v>
      </c>
      <c r="G2867" t="str">
        <f>IF(F2867=0,"Tidak Upload",IF(COUNTIFS('Raw data yang sudah upload'!C:C,C2867,'Raw data yang sudah upload'!A:A,$I$3,'Raw data yang sudah upload'!X:X,"YA")&gt;0,"Tepat Waktu","Terlambat"))</f>
        <v>Tepat Waktu</v>
      </c>
    </row>
    <row r="2868" spans="1:7">
      <c r="A2868" t="s">
        <v>391</v>
      </c>
      <c r="B2868" t="s">
        <v>5333</v>
      </c>
      <c r="C2868" t="s">
        <v>5334</v>
      </c>
      <c r="D2868" t="s">
        <v>7</v>
      </c>
      <c r="E2868" t="str">
        <f t="shared" si="45"/>
        <v>Sudah Upload</v>
      </c>
      <c r="F2868">
        <f>COUNTIFS('Raw data yang sudah upload'!C:C,C2868,'Raw data yang sudah upload'!A:A,$I$3)</f>
        <v>1</v>
      </c>
      <c r="G2868" t="str">
        <f>IF(F2868=0,"Tidak Upload",IF(COUNTIFS('Raw data yang sudah upload'!C:C,C2868,'Raw data yang sudah upload'!A:A,$I$3,'Raw data yang sudah upload'!X:X,"YA")&gt;0,"Tepat Waktu","Terlambat"))</f>
        <v>Tepat Waktu</v>
      </c>
    </row>
    <row r="2869" spans="1:7">
      <c r="A2869" t="s">
        <v>358</v>
      </c>
      <c r="B2869" t="s">
        <v>5335</v>
      </c>
      <c r="C2869" t="s">
        <v>5336</v>
      </c>
      <c r="D2869" t="s">
        <v>7</v>
      </c>
      <c r="E2869" t="str">
        <f t="shared" si="45"/>
        <v>Sudah Upload</v>
      </c>
      <c r="F2869">
        <f>COUNTIFS('Raw data yang sudah upload'!C:C,C2869,'Raw data yang sudah upload'!A:A,$I$3)</f>
        <v>1</v>
      </c>
      <c r="G2869" t="str">
        <f>IF(F2869=0,"Tidak Upload",IF(COUNTIFS('Raw data yang sudah upload'!C:C,C2869,'Raw data yang sudah upload'!A:A,$I$3,'Raw data yang sudah upload'!X:X,"YA")&gt;0,"Tepat Waktu","Terlambat"))</f>
        <v>Tepat Waktu</v>
      </c>
    </row>
    <row r="2870" spans="1:7">
      <c r="A2870" t="s">
        <v>358</v>
      </c>
      <c r="B2870" t="s">
        <v>5337</v>
      </c>
      <c r="C2870" t="s">
        <v>5338</v>
      </c>
      <c r="D2870" t="s">
        <v>7</v>
      </c>
      <c r="E2870" t="str">
        <f t="shared" si="45"/>
        <v>Sudah Upload</v>
      </c>
      <c r="F2870">
        <f>COUNTIFS('Raw data yang sudah upload'!C:C,C2870,'Raw data yang sudah upload'!A:A,$I$3)</f>
        <v>1</v>
      </c>
      <c r="G2870" t="str">
        <f>IF(F2870=0,"Tidak Upload",IF(COUNTIFS('Raw data yang sudah upload'!C:C,C2870,'Raw data yang sudah upload'!A:A,$I$3,'Raw data yang sudah upload'!X:X,"YA")&gt;0,"Tepat Waktu","Terlambat"))</f>
        <v>Tepat Waktu</v>
      </c>
    </row>
    <row r="2871" spans="1:7">
      <c r="A2871" t="s">
        <v>358</v>
      </c>
      <c r="B2871" t="s">
        <v>5339</v>
      </c>
      <c r="C2871" t="s">
        <v>5340</v>
      </c>
      <c r="D2871" t="s">
        <v>7</v>
      </c>
      <c r="E2871" t="str">
        <f t="shared" si="45"/>
        <v>Sudah Upload</v>
      </c>
      <c r="F2871">
        <f>COUNTIFS('Raw data yang sudah upload'!C:C,C2871,'Raw data yang sudah upload'!A:A,$I$3)</f>
        <v>1</v>
      </c>
      <c r="G2871" t="str">
        <f>IF(F2871=0,"Tidak Upload",IF(COUNTIFS('Raw data yang sudah upload'!C:C,C2871,'Raw data yang sudah upload'!A:A,$I$3,'Raw data yang sudah upload'!X:X,"YA")&gt;0,"Tepat Waktu","Terlambat"))</f>
        <v>Terlambat</v>
      </c>
    </row>
    <row r="2872" spans="1:7">
      <c r="A2872" t="s">
        <v>453</v>
      </c>
      <c r="B2872" t="s">
        <v>5341</v>
      </c>
      <c r="C2872" t="s">
        <v>5342</v>
      </c>
      <c r="D2872" t="s">
        <v>7</v>
      </c>
      <c r="E2872" t="str">
        <f t="shared" si="45"/>
        <v>Sudah Upload</v>
      </c>
      <c r="F2872">
        <f>COUNTIFS('Raw data yang sudah upload'!C:C,C2872,'Raw data yang sudah upload'!A:A,$I$3)</f>
        <v>1</v>
      </c>
      <c r="G2872" t="str">
        <f>IF(F2872=0,"Tidak Upload",IF(COUNTIFS('Raw data yang sudah upload'!C:C,C2872,'Raw data yang sudah upload'!A:A,$I$3,'Raw data yang sudah upload'!X:X,"YA")&gt;0,"Tepat Waktu","Terlambat"))</f>
        <v>Tepat Waktu</v>
      </c>
    </row>
    <row r="2873" spans="1:7">
      <c r="A2873" t="s">
        <v>229</v>
      </c>
      <c r="B2873" t="s">
        <v>5343</v>
      </c>
      <c r="C2873" t="s">
        <v>5344</v>
      </c>
      <c r="D2873" t="s">
        <v>7</v>
      </c>
      <c r="E2873" t="str">
        <f t="shared" si="45"/>
        <v>Sudah Upload</v>
      </c>
      <c r="F2873">
        <f>COUNTIFS('Raw data yang sudah upload'!C:C,C2873,'Raw data yang sudah upload'!A:A,$I$3)</f>
        <v>1</v>
      </c>
      <c r="G2873" t="str">
        <f>IF(F2873=0,"Tidak Upload",IF(COUNTIFS('Raw data yang sudah upload'!C:C,C2873,'Raw data yang sudah upload'!A:A,$I$3,'Raw data yang sudah upload'!X:X,"YA")&gt;0,"Tepat Waktu","Terlambat"))</f>
        <v>Tepat Waktu</v>
      </c>
    </row>
    <row r="2874" spans="1:7">
      <c r="A2874" t="s">
        <v>453</v>
      </c>
      <c r="B2874" t="s">
        <v>5345</v>
      </c>
      <c r="C2874" t="s">
        <v>5346</v>
      </c>
      <c r="D2874" t="s">
        <v>7</v>
      </c>
      <c r="E2874" t="str">
        <f t="shared" si="45"/>
        <v>Sudah Upload</v>
      </c>
      <c r="F2874">
        <f>COUNTIFS('Raw data yang sudah upload'!C:C,C2874,'Raw data yang sudah upload'!A:A,$I$3)</f>
        <v>1</v>
      </c>
      <c r="G2874" t="str">
        <f>IF(F2874=0,"Tidak Upload",IF(COUNTIFS('Raw data yang sudah upload'!C:C,C2874,'Raw data yang sudah upload'!A:A,$I$3,'Raw data yang sudah upload'!X:X,"YA")&gt;0,"Tepat Waktu","Terlambat"))</f>
        <v>Tepat Waktu</v>
      </c>
    </row>
    <row r="2875" spans="1:7">
      <c r="A2875" t="s">
        <v>453</v>
      </c>
      <c r="B2875" t="s">
        <v>5347</v>
      </c>
      <c r="C2875" t="s">
        <v>5348</v>
      </c>
      <c r="D2875" t="s">
        <v>7</v>
      </c>
      <c r="E2875" t="str">
        <f t="shared" si="45"/>
        <v>Sudah Upload</v>
      </c>
      <c r="F2875">
        <f>COUNTIFS('Raw data yang sudah upload'!C:C,C2875,'Raw data yang sudah upload'!A:A,$I$3)</f>
        <v>1</v>
      </c>
      <c r="G2875" t="str">
        <f>IF(F2875=0,"Tidak Upload",IF(COUNTIFS('Raw data yang sudah upload'!C:C,C2875,'Raw data yang sudah upload'!A:A,$I$3,'Raw data yang sudah upload'!X:X,"YA")&gt;0,"Tepat Waktu","Terlambat"))</f>
        <v>Tepat Waktu</v>
      </c>
    </row>
    <row r="2876" spans="1:7">
      <c r="A2876" t="s">
        <v>777</v>
      </c>
      <c r="B2876" t="s">
        <v>5349</v>
      </c>
      <c r="C2876" t="s">
        <v>5350</v>
      </c>
      <c r="D2876" t="s">
        <v>7</v>
      </c>
      <c r="E2876" t="str">
        <f t="shared" si="45"/>
        <v>Sudah Upload</v>
      </c>
      <c r="F2876">
        <f>COUNTIFS('Raw data yang sudah upload'!C:C,C2876,'Raw data yang sudah upload'!A:A,$I$3)</f>
        <v>1</v>
      </c>
      <c r="G2876" t="str">
        <f>IF(F2876=0,"Tidak Upload",IF(COUNTIFS('Raw data yang sudah upload'!C:C,C2876,'Raw data yang sudah upload'!A:A,$I$3,'Raw data yang sudah upload'!X:X,"YA")&gt;0,"Tepat Waktu","Terlambat"))</f>
        <v>Tepat Waktu</v>
      </c>
    </row>
    <row r="2877" spans="1:7">
      <c r="A2877" t="s">
        <v>30</v>
      </c>
      <c r="B2877" t="s">
        <v>5351</v>
      </c>
      <c r="C2877" t="s">
        <v>5352</v>
      </c>
      <c r="D2877" t="s">
        <v>29</v>
      </c>
      <c r="E2877" t="str">
        <f t="shared" si="45"/>
        <v>Tidak Upload</v>
      </c>
      <c r="F2877">
        <f>COUNTIFS('Raw data yang sudah upload'!C:C,C2877,'Raw data yang sudah upload'!A:A,$I$3)</f>
        <v>0</v>
      </c>
      <c r="G2877" t="str">
        <f>IF(F2877=0,"Tidak Upload",IF(COUNTIFS('Raw data yang sudah upload'!C:C,C2877,'Raw data yang sudah upload'!A:A,$I$3,'Raw data yang sudah upload'!X:X,"YA")&gt;0,"Tepat Waktu","Terlambat"))</f>
        <v>Tidak Upload</v>
      </c>
    </row>
    <row r="2878" spans="1:7">
      <c r="A2878" t="s">
        <v>588</v>
      </c>
      <c r="B2878" t="s">
        <v>5353</v>
      </c>
      <c r="C2878" t="s">
        <v>5353</v>
      </c>
      <c r="D2878" t="s">
        <v>29</v>
      </c>
      <c r="E2878" t="str">
        <f t="shared" si="45"/>
        <v>Tidak Upload</v>
      </c>
      <c r="F2878">
        <f>COUNTIFS('Raw data yang sudah upload'!C:C,C2878,'Raw data yang sudah upload'!A:A,$I$3)</f>
        <v>0</v>
      </c>
      <c r="G2878" t="str">
        <f>IF(F2878=0,"Tidak Upload",IF(COUNTIFS('Raw data yang sudah upload'!C:C,C2878,'Raw data yang sudah upload'!A:A,$I$3,'Raw data yang sudah upload'!X:X,"YA")&gt;0,"Tepat Waktu","Terlambat"))</f>
        <v>Tidak Upload</v>
      </c>
    </row>
    <row r="2879" spans="1:7">
      <c r="A2879" t="s">
        <v>777</v>
      </c>
      <c r="B2879" t="s">
        <v>5354</v>
      </c>
      <c r="C2879" t="s">
        <v>5355</v>
      </c>
      <c r="D2879" t="s">
        <v>7</v>
      </c>
      <c r="E2879" t="str">
        <f t="shared" si="45"/>
        <v>Sudah Upload</v>
      </c>
      <c r="F2879">
        <f>COUNTIFS('Raw data yang sudah upload'!C:C,C2879,'Raw data yang sudah upload'!A:A,$I$3)</f>
        <v>1</v>
      </c>
      <c r="G2879" t="str">
        <f>IF(F2879=0,"Tidak Upload",IF(COUNTIFS('Raw data yang sudah upload'!C:C,C2879,'Raw data yang sudah upload'!A:A,$I$3,'Raw data yang sudah upload'!X:X,"YA")&gt;0,"Tepat Waktu","Terlambat"))</f>
        <v>Tepat Waktu</v>
      </c>
    </row>
    <row r="2880" spans="1:7">
      <c r="A2880" t="s">
        <v>777</v>
      </c>
      <c r="B2880" t="s">
        <v>5356</v>
      </c>
      <c r="C2880" t="s">
        <v>5357</v>
      </c>
      <c r="D2880" t="s">
        <v>7</v>
      </c>
      <c r="E2880" t="str">
        <f t="shared" si="45"/>
        <v>Sudah Upload</v>
      </c>
      <c r="F2880">
        <f>COUNTIFS('Raw data yang sudah upload'!C:C,C2880,'Raw data yang sudah upload'!A:A,$I$3)</f>
        <v>1</v>
      </c>
      <c r="G2880" t="str">
        <f>IF(F2880=0,"Tidak Upload",IF(COUNTIFS('Raw data yang sudah upload'!C:C,C2880,'Raw data yang sudah upload'!A:A,$I$3,'Raw data yang sudah upload'!X:X,"YA")&gt;0,"Tepat Waktu","Terlambat"))</f>
        <v>Tepat Waktu</v>
      </c>
    </row>
    <row r="2881" spans="1:7">
      <c r="A2881" t="s">
        <v>565</v>
      </c>
      <c r="B2881" t="s">
        <v>5358</v>
      </c>
      <c r="C2881" t="s">
        <v>5359</v>
      </c>
      <c r="D2881" t="s">
        <v>7</v>
      </c>
      <c r="E2881" t="str">
        <f t="shared" si="45"/>
        <v>Sudah Upload</v>
      </c>
      <c r="F2881">
        <f>COUNTIFS('Raw data yang sudah upload'!C:C,C2881,'Raw data yang sudah upload'!A:A,$I$3)</f>
        <v>1</v>
      </c>
      <c r="G2881" t="str">
        <f>IF(F2881=0,"Tidak Upload",IF(COUNTIFS('Raw data yang sudah upload'!C:C,C2881,'Raw data yang sudah upload'!A:A,$I$3,'Raw data yang sudah upload'!X:X,"YA")&gt;0,"Tepat Waktu","Terlambat"))</f>
        <v>Tepat Waktu</v>
      </c>
    </row>
    <row r="2882" spans="1:7">
      <c r="A2882" t="s">
        <v>777</v>
      </c>
      <c r="B2882" t="s">
        <v>5360</v>
      </c>
      <c r="C2882" t="s">
        <v>5361</v>
      </c>
      <c r="D2882" t="s">
        <v>7</v>
      </c>
      <c r="E2882" t="str">
        <f t="shared" si="45"/>
        <v>Sudah Upload</v>
      </c>
      <c r="F2882">
        <f>COUNTIFS('Raw data yang sudah upload'!C:C,C2882,'Raw data yang sudah upload'!A:A,$I$3)</f>
        <v>1</v>
      </c>
      <c r="G2882" t="str">
        <f>IF(F2882=0,"Tidak Upload",IF(COUNTIFS('Raw data yang sudah upload'!C:C,C2882,'Raw data yang sudah upload'!A:A,$I$3,'Raw data yang sudah upload'!X:X,"YA")&gt;0,"Tepat Waktu","Terlambat"))</f>
        <v>Tepat Waktu</v>
      </c>
    </row>
    <row r="2883" spans="1:7">
      <c r="A2883" t="s">
        <v>777</v>
      </c>
      <c r="B2883" t="s">
        <v>5362</v>
      </c>
      <c r="C2883" t="s">
        <v>5363</v>
      </c>
      <c r="D2883" t="s">
        <v>7</v>
      </c>
      <c r="E2883" t="str">
        <f t="shared" si="45"/>
        <v>Sudah Upload</v>
      </c>
      <c r="F2883">
        <f>COUNTIFS('Raw data yang sudah upload'!C:C,C2883,'Raw data yang sudah upload'!A:A,$I$3)</f>
        <v>1</v>
      </c>
      <c r="G2883" t="str">
        <f>IF(F2883=0,"Tidak Upload",IF(COUNTIFS('Raw data yang sudah upload'!C:C,C2883,'Raw data yang sudah upload'!A:A,$I$3,'Raw data yang sudah upload'!X:X,"YA")&gt;0,"Tepat Waktu","Terlambat"))</f>
        <v>Tepat Waktu</v>
      </c>
    </row>
    <row r="2884" spans="1:7">
      <c r="A2884" t="s">
        <v>410</v>
      </c>
      <c r="B2884" t="s">
        <v>5364</v>
      </c>
      <c r="C2884" t="s">
        <v>5365</v>
      </c>
      <c r="D2884" t="s">
        <v>29</v>
      </c>
      <c r="E2884" t="str">
        <f t="shared" si="45"/>
        <v>Tidak Upload</v>
      </c>
      <c r="F2884">
        <f>COUNTIFS('Raw data yang sudah upload'!C:C,C2884,'Raw data yang sudah upload'!A:A,$I$3)</f>
        <v>0</v>
      </c>
      <c r="G2884" t="str">
        <f>IF(F2884=0,"Tidak Upload",IF(COUNTIFS('Raw data yang sudah upload'!C:C,C2884,'Raw data yang sudah upload'!A:A,$I$3,'Raw data yang sudah upload'!X:X,"YA")&gt;0,"Tepat Waktu","Terlambat"))</f>
        <v>Tidak Upload</v>
      </c>
    </row>
    <row r="2885" spans="1:7">
      <c r="A2885" t="s">
        <v>777</v>
      </c>
      <c r="B2885" t="s">
        <v>5366</v>
      </c>
      <c r="C2885" t="s">
        <v>5367</v>
      </c>
      <c r="D2885" t="s">
        <v>7</v>
      </c>
      <c r="E2885" t="str">
        <f t="shared" si="45"/>
        <v>Sudah Upload</v>
      </c>
      <c r="F2885">
        <f>COUNTIFS('Raw data yang sudah upload'!C:C,C2885,'Raw data yang sudah upload'!A:A,$I$3)</f>
        <v>1</v>
      </c>
      <c r="G2885" t="str">
        <f>IF(F2885=0,"Tidak Upload",IF(COUNTIFS('Raw data yang sudah upload'!C:C,C2885,'Raw data yang sudah upload'!A:A,$I$3,'Raw data yang sudah upload'!X:X,"YA")&gt;0,"Tepat Waktu","Terlambat"))</f>
        <v>Tepat Waktu</v>
      </c>
    </row>
    <row r="2886" spans="1:7">
      <c r="A2886" t="s">
        <v>848</v>
      </c>
      <c r="B2886" t="s">
        <v>5368</v>
      </c>
      <c r="C2886" t="s">
        <v>5369</v>
      </c>
      <c r="D2886" t="s">
        <v>7</v>
      </c>
      <c r="E2886" t="str">
        <f t="shared" si="45"/>
        <v>Sudah Upload</v>
      </c>
      <c r="F2886">
        <f>COUNTIFS('Raw data yang sudah upload'!C:C,C2886,'Raw data yang sudah upload'!A:A,$I$3)</f>
        <v>1</v>
      </c>
      <c r="G2886" t="str">
        <f>IF(F2886=0,"Tidak Upload",IF(COUNTIFS('Raw data yang sudah upload'!C:C,C2886,'Raw data yang sudah upload'!A:A,$I$3,'Raw data yang sudah upload'!X:X,"YA")&gt;0,"Tepat Waktu","Terlambat"))</f>
        <v>Tepat Waktu</v>
      </c>
    </row>
    <row r="2887" spans="1:7">
      <c r="A2887" t="s">
        <v>358</v>
      </c>
      <c r="B2887" t="s">
        <v>5370</v>
      </c>
      <c r="C2887" t="s">
        <v>5371</v>
      </c>
      <c r="D2887" t="s">
        <v>7</v>
      </c>
      <c r="E2887" t="str">
        <f t="shared" si="45"/>
        <v>Sudah Upload</v>
      </c>
      <c r="F2887">
        <f>COUNTIFS('Raw data yang sudah upload'!C:C,C2887,'Raw data yang sudah upload'!A:A,$I$3)</f>
        <v>1</v>
      </c>
      <c r="G2887" t="str">
        <f>IF(F2887=0,"Tidak Upload",IF(COUNTIFS('Raw data yang sudah upload'!C:C,C2887,'Raw data yang sudah upload'!A:A,$I$3,'Raw data yang sudah upload'!X:X,"YA")&gt;0,"Tepat Waktu","Terlambat"))</f>
        <v>Tepat Waktu</v>
      </c>
    </row>
    <row r="2888" spans="1:7">
      <c r="A2888" t="s">
        <v>410</v>
      </c>
      <c r="B2888" t="s">
        <v>5372</v>
      </c>
      <c r="C2888" t="s">
        <v>5373</v>
      </c>
      <c r="D2888" t="s">
        <v>7</v>
      </c>
      <c r="E2888" t="str">
        <f t="shared" si="45"/>
        <v>Sudah Upload</v>
      </c>
      <c r="F2888">
        <f>COUNTIFS('Raw data yang sudah upload'!C:C,C2888,'Raw data yang sudah upload'!A:A,$I$3)</f>
        <v>1</v>
      </c>
      <c r="G2888" t="str">
        <f>IF(F2888=0,"Tidak Upload",IF(COUNTIFS('Raw data yang sudah upload'!C:C,C2888,'Raw data yang sudah upload'!A:A,$I$3,'Raw data yang sudah upload'!X:X,"YA")&gt;0,"Tepat Waktu","Terlambat"))</f>
        <v>Tepat Waktu</v>
      </c>
    </row>
    <row r="2889" spans="1:7">
      <c r="A2889" t="s">
        <v>453</v>
      </c>
      <c r="B2889" t="s">
        <v>5374</v>
      </c>
      <c r="C2889" t="s">
        <v>5375</v>
      </c>
      <c r="D2889" t="s">
        <v>7</v>
      </c>
      <c r="E2889" t="str">
        <f t="shared" si="45"/>
        <v>Sudah Upload</v>
      </c>
      <c r="F2889">
        <f>COUNTIFS('Raw data yang sudah upload'!C:C,C2889,'Raw data yang sudah upload'!A:A,$I$3)</f>
        <v>1</v>
      </c>
      <c r="G2889" t="str">
        <f>IF(F2889=0,"Tidak Upload",IF(COUNTIFS('Raw data yang sudah upload'!C:C,C2889,'Raw data yang sudah upload'!A:A,$I$3,'Raw data yang sudah upload'!X:X,"YA")&gt;0,"Tepat Waktu","Terlambat"))</f>
        <v>Tepat Waktu</v>
      </c>
    </row>
    <row r="2890" spans="1:7">
      <c r="A2890" t="s">
        <v>453</v>
      </c>
      <c r="B2890" t="s">
        <v>5376</v>
      </c>
      <c r="C2890" t="s">
        <v>5377</v>
      </c>
      <c r="D2890" t="s">
        <v>7</v>
      </c>
      <c r="E2890" t="str">
        <f t="shared" ref="E2890:E2953" si="46">IF(F2890=0,"Tidak Upload","Sudah Upload")</f>
        <v>Sudah Upload</v>
      </c>
      <c r="F2890">
        <f>COUNTIFS('Raw data yang sudah upload'!C:C,C2890,'Raw data yang sudah upload'!A:A,$I$3)</f>
        <v>1</v>
      </c>
      <c r="G2890" t="str">
        <f>IF(F2890=0,"Tidak Upload",IF(COUNTIFS('Raw data yang sudah upload'!C:C,C2890,'Raw data yang sudah upload'!A:A,$I$3,'Raw data yang sudah upload'!X:X,"YA")&gt;0,"Tepat Waktu","Terlambat"))</f>
        <v>Tepat Waktu</v>
      </c>
    </row>
    <row r="2891" spans="1:7">
      <c r="A2891" t="s">
        <v>425</v>
      </c>
      <c r="B2891" t="s">
        <v>5378</v>
      </c>
      <c r="C2891" t="s">
        <v>5379</v>
      </c>
      <c r="D2891" t="s">
        <v>29</v>
      </c>
      <c r="E2891" t="str">
        <f t="shared" si="46"/>
        <v>Tidak Upload</v>
      </c>
      <c r="F2891">
        <f>COUNTIFS('Raw data yang sudah upload'!C:C,C2891,'Raw data yang sudah upload'!A:A,$I$3)</f>
        <v>0</v>
      </c>
      <c r="G2891" t="str">
        <f>IF(F2891=0,"Tidak Upload",IF(COUNTIFS('Raw data yang sudah upload'!C:C,C2891,'Raw data yang sudah upload'!A:A,$I$3,'Raw data yang sudah upload'!X:X,"YA")&gt;0,"Tepat Waktu","Terlambat"))</f>
        <v>Tidak Upload</v>
      </c>
    </row>
    <row r="2892" spans="1:7">
      <c r="A2892" t="s">
        <v>453</v>
      </c>
      <c r="B2892" t="s">
        <v>5380</v>
      </c>
      <c r="C2892" t="s">
        <v>5381</v>
      </c>
      <c r="D2892" t="s">
        <v>7</v>
      </c>
      <c r="E2892" t="str">
        <f t="shared" si="46"/>
        <v>Sudah Upload</v>
      </c>
      <c r="F2892">
        <f>COUNTIFS('Raw data yang sudah upload'!C:C,C2892,'Raw data yang sudah upload'!A:A,$I$3)</f>
        <v>1</v>
      </c>
      <c r="G2892" t="str">
        <f>IF(F2892=0,"Tidak Upload",IF(COUNTIFS('Raw data yang sudah upload'!C:C,C2892,'Raw data yang sudah upload'!A:A,$I$3,'Raw data yang sudah upload'!X:X,"YA")&gt;0,"Tepat Waktu","Terlambat"))</f>
        <v>Tepat Waktu</v>
      </c>
    </row>
    <row r="2893" spans="1:7">
      <c r="A2893" t="s">
        <v>358</v>
      </c>
      <c r="B2893" t="s">
        <v>5382</v>
      </c>
      <c r="C2893" t="s">
        <v>5383</v>
      </c>
      <c r="D2893" t="s">
        <v>7</v>
      </c>
      <c r="E2893" t="str">
        <f t="shared" si="46"/>
        <v>Sudah Upload</v>
      </c>
      <c r="F2893">
        <f>COUNTIFS('Raw data yang sudah upload'!C:C,C2893,'Raw data yang sudah upload'!A:A,$I$3)</f>
        <v>1</v>
      </c>
      <c r="G2893" t="str">
        <f>IF(F2893=0,"Tidak Upload",IF(COUNTIFS('Raw data yang sudah upload'!C:C,C2893,'Raw data yang sudah upload'!A:A,$I$3,'Raw data yang sudah upload'!X:X,"YA")&gt;0,"Tepat Waktu","Terlambat"))</f>
        <v>Tepat Waktu</v>
      </c>
    </row>
    <row r="2894" spans="1:7">
      <c r="A2894" t="s">
        <v>853</v>
      </c>
      <c r="B2894" t="s">
        <v>5384</v>
      </c>
      <c r="C2894" t="s">
        <v>5385</v>
      </c>
      <c r="D2894" t="s">
        <v>7</v>
      </c>
      <c r="E2894" t="str">
        <f t="shared" si="46"/>
        <v>Sudah Upload</v>
      </c>
      <c r="F2894">
        <f>COUNTIFS('Raw data yang sudah upload'!C:C,C2894,'Raw data yang sudah upload'!A:A,$I$3)</f>
        <v>1</v>
      </c>
      <c r="G2894" t="str">
        <f>IF(F2894=0,"Tidak Upload",IF(COUNTIFS('Raw data yang sudah upload'!C:C,C2894,'Raw data yang sudah upload'!A:A,$I$3,'Raw data yang sudah upload'!X:X,"YA")&gt;0,"Tepat Waktu","Terlambat"))</f>
        <v>Tepat Waktu</v>
      </c>
    </row>
    <row r="2895" spans="1:7">
      <c r="A2895" t="s">
        <v>853</v>
      </c>
      <c r="B2895" t="s">
        <v>5386</v>
      </c>
      <c r="C2895" t="s">
        <v>5387</v>
      </c>
      <c r="D2895" t="s">
        <v>7</v>
      </c>
      <c r="E2895" t="str">
        <f t="shared" si="46"/>
        <v>Sudah Upload</v>
      </c>
      <c r="F2895">
        <f>COUNTIFS('Raw data yang sudah upload'!C:C,C2895,'Raw data yang sudah upload'!A:A,$I$3)</f>
        <v>1</v>
      </c>
      <c r="G2895" t="str">
        <f>IF(F2895=0,"Tidak Upload",IF(COUNTIFS('Raw data yang sudah upload'!C:C,C2895,'Raw data yang sudah upload'!A:A,$I$3,'Raw data yang sudah upload'!X:X,"YA")&gt;0,"Tepat Waktu","Terlambat"))</f>
        <v>Tepat Waktu</v>
      </c>
    </row>
    <row r="2896" spans="1:7">
      <c r="A2896" t="s">
        <v>229</v>
      </c>
      <c r="B2896" t="s">
        <v>5388</v>
      </c>
      <c r="C2896" t="s">
        <v>5389</v>
      </c>
      <c r="D2896" t="s">
        <v>7</v>
      </c>
      <c r="E2896" t="str">
        <f t="shared" si="46"/>
        <v>Sudah Upload</v>
      </c>
      <c r="F2896">
        <f>COUNTIFS('Raw data yang sudah upload'!C:C,C2896,'Raw data yang sudah upload'!A:A,$I$3)</f>
        <v>1</v>
      </c>
      <c r="G2896" t="str">
        <f>IF(F2896=0,"Tidak Upload",IF(COUNTIFS('Raw data yang sudah upload'!C:C,C2896,'Raw data yang sudah upload'!A:A,$I$3,'Raw data yang sudah upload'!X:X,"YA")&gt;0,"Tepat Waktu","Terlambat"))</f>
        <v>Tepat Waktu</v>
      </c>
    </row>
    <row r="2897" spans="1:7">
      <c r="A2897" t="s">
        <v>229</v>
      </c>
      <c r="B2897" t="s">
        <v>5390</v>
      </c>
      <c r="C2897" t="s">
        <v>5391</v>
      </c>
      <c r="D2897" t="s">
        <v>7</v>
      </c>
      <c r="E2897" t="str">
        <f t="shared" si="46"/>
        <v>Sudah Upload</v>
      </c>
      <c r="F2897">
        <f>COUNTIFS('Raw data yang sudah upload'!C:C,C2897,'Raw data yang sudah upload'!A:A,$I$3)</f>
        <v>1</v>
      </c>
      <c r="G2897" t="str">
        <f>IF(F2897=0,"Tidak Upload",IF(COUNTIFS('Raw data yang sudah upload'!C:C,C2897,'Raw data yang sudah upload'!A:A,$I$3,'Raw data yang sudah upload'!X:X,"YA")&gt;0,"Tepat Waktu","Terlambat"))</f>
        <v>Tepat Waktu</v>
      </c>
    </row>
    <row r="2898" spans="1:7">
      <c r="A2898" t="s">
        <v>853</v>
      </c>
      <c r="B2898" t="s">
        <v>5392</v>
      </c>
      <c r="C2898" t="s">
        <v>5393</v>
      </c>
      <c r="D2898" t="s">
        <v>7</v>
      </c>
      <c r="E2898" t="str">
        <f t="shared" si="46"/>
        <v>Sudah Upload</v>
      </c>
      <c r="F2898">
        <f>COUNTIFS('Raw data yang sudah upload'!C:C,C2898,'Raw data yang sudah upload'!A:A,$I$3)</f>
        <v>1</v>
      </c>
      <c r="G2898" t="str">
        <f>IF(F2898=0,"Tidak Upload",IF(COUNTIFS('Raw data yang sudah upload'!C:C,C2898,'Raw data yang sudah upload'!A:A,$I$3,'Raw data yang sudah upload'!X:X,"YA")&gt;0,"Tepat Waktu","Terlambat"))</f>
        <v>Tepat Waktu</v>
      </c>
    </row>
    <row r="2899" spans="1:7">
      <c r="A2899" t="s">
        <v>777</v>
      </c>
      <c r="B2899" t="s">
        <v>5394</v>
      </c>
      <c r="C2899" t="s">
        <v>5395</v>
      </c>
      <c r="D2899" t="s">
        <v>7</v>
      </c>
      <c r="E2899" t="str">
        <f t="shared" si="46"/>
        <v>Sudah Upload</v>
      </c>
      <c r="F2899">
        <f>COUNTIFS('Raw data yang sudah upload'!C:C,C2899,'Raw data yang sudah upload'!A:A,$I$3)</f>
        <v>1</v>
      </c>
      <c r="G2899" t="str">
        <f>IF(F2899=0,"Tidak Upload",IF(COUNTIFS('Raw data yang sudah upload'!C:C,C2899,'Raw data yang sudah upload'!A:A,$I$3,'Raw data yang sudah upload'!X:X,"YA")&gt;0,"Tepat Waktu","Terlambat"))</f>
        <v>Tepat Waktu</v>
      </c>
    </row>
    <row r="2900" spans="1:7">
      <c r="A2900" t="s">
        <v>853</v>
      </c>
      <c r="B2900" t="s">
        <v>5396</v>
      </c>
      <c r="C2900" t="s">
        <v>5397</v>
      </c>
      <c r="D2900" t="s">
        <v>7</v>
      </c>
      <c r="E2900" t="str">
        <f t="shared" si="46"/>
        <v>Sudah Upload</v>
      </c>
      <c r="F2900">
        <f>COUNTIFS('Raw data yang sudah upload'!C:C,C2900,'Raw data yang sudah upload'!A:A,$I$3)</f>
        <v>1</v>
      </c>
      <c r="G2900" t="str">
        <f>IF(F2900=0,"Tidak Upload",IF(COUNTIFS('Raw data yang sudah upload'!C:C,C2900,'Raw data yang sudah upload'!A:A,$I$3,'Raw data yang sudah upload'!X:X,"YA")&gt;0,"Tepat Waktu","Terlambat"))</f>
        <v>Tepat Waktu</v>
      </c>
    </row>
    <row r="2901" spans="1:7">
      <c r="A2901" t="s">
        <v>391</v>
      </c>
      <c r="B2901" t="s">
        <v>5398</v>
      </c>
      <c r="C2901" t="s">
        <v>5399</v>
      </c>
      <c r="D2901" t="s">
        <v>7</v>
      </c>
      <c r="E2901" t="str">
        <f t="shared" si="46"/>
        <v>Sudah Upload</v>
      </c>
      <c r="F2901">
        <f>COUNTIFS('Raw data yang sudah upload'!C:C,C2901,'Raw data yang sudah upload'!A:A,$I$3)</f>
        <v>1</v>
      </c>
      <c r="G2901" t="str">
        <f>IF(F2901=0,"Tidak Upload",IF(COUNTIFS('Raw data yang sudah upload'!C:C,C2901,'Raw data yang sudah upload'!A:A,$I$3,'Raw data yang sudah upload'!X:X,"YA")&gt;0,"Tepat Waktu","Terlambat"))</f>
        <v>Tepat Waktu</v>
      </c>
    </row>
    <row r="2902" spans="1:7">
      <c r="A2902" t="s">
        <v>391</v>
      </c>
      <c r="B2902" t="s">
        <v>5400</v>
      </c>
      <c r="C2902" t="s">
        <v>5401</v>
      </c>
      <c r="D2902" t="s">
        <v>7</v>
      </c>
      <c r="E2902" t="str">
        <f t="shared" si="46"/>
        <v>Sudah Upload</v>
      </c>
      <c r="F2902">
        <f>COUNTIFS('Raw data yang sudah upload'!C:C,C2902,'Raw data yang sudah upload'!A:A,$I$3)</f>
        <v>1</v>
      </c>
      <c r="G2902" t="str">
        <f>IF(F2902=0,"Tidak Upload",IF(COUNTIFS('Raw data yang sudah upload'!C:C,C2902,'Raw data yang sudah upload'!A:A,$I$3,'Raw data yang sudah upload'!X:X,"YA")&gt;0,"Tepat Waktu","Terlambat"))</f>
        <v>Tepat Waktu</v>
      </c>
    </row>
    <row r="2903" spans="1:7">
      <c r="A2903" t="s">
        <v>453</v>
      </c>
      <c r="B2903" t="s">
        <v>5402</v>
      </c>
      <c r="C2903" t="s">
        <v>5403</v>
      </c>
      <c r="D2903" t="s">
        <v>7</v>
      </c>
      <c r="E2903" t="str">
        <f t="shared" si="46"/>
        <v>Sudah Upload</v>
      </c>
      <c r="F2903">
        <f>COUNTIFS('Raw data yang sudah upload'!C:C,C2903,'Raw data yang sudah upload'!A:A,$I$3)</f>
        <v>1</v>
      </c>
      <c r="G2903" t="str">
        <f>IF(F2903=0,"Tidak Upload",IF(COUNTIFS('Raw data yang sudah upload'!C:C,C2903,'Raw data yang sudah upload'!A:A,$I$3,'Raw data yang sudah upload'!X:X,"YA")&gt;0,"Tepat Waktu","Terlambat"))</f>
        <v>Tepat Waktu</v>
      </c>
    </row>
    <row r="2904" spans="1:7">
      <c r="A2904" t="s">
        <v>410</v>
      </c>
      <c r="B2904" t="s">
        <v>5404</v>
      </c>
      <c r="C2904" t="s">
        <v>5405</v>
      </c>
      <c r="D2904" t="s">
        <v>29</v>
      </c>
      <c r="E2904" t="str">
        <f t="shared" si="46"/>
        <v>Tidak Upload</v>
      </c>
      <c r="F2904">
        <f>COUNTIFS('Raw data yang sudah upload'!C:C,C2904,'Raw data yang sudah upload'!A:A,$I$3)</f>
        <v>0</v>
      </c>
      <c r="G2904" t="str">
        <f>IF(F2904=0,"Tidak Upload",IF(COUNTIFS('Raw data yang sudah upload'!C:C,C2904,'Raw data yang sudah upload'!A:A,$I$3,'Raw data yang sudah upload'!X:X,"YA")&gt;0,"Tepat Waktu","Terlambat"))</f>
        <v>Tidak Upload</v>
      </c>
    </row>
    <row r="2905" spans="1:7">
      <c r="A2905" t="s">
        <v>410</v>
      </c>
      <c r="B2905" t="s">
        <v>5406</v>
      </c>
      <c r="C2905" t="s">
        <v>5407</v>
      </c>
      <c r="D2905" t="s">
        <v>29</v>
      </c>
      <c r="E2905" t="str">
        <f t="shared" si="46"/>
        <v>Tidak Upload</v>
      </c>
      <c r="F2905">
        <f>COUNTIFS('Raw data yang sudah upload'!C:C,C2905,'Raw data yang sudah upload'!A:A,$I$3)</f>
        <v>0</v>
      </c>
      <c r="G2905" t="str">
        <f>IF(F2905=0,"Tidak Upload",IF(COUNTIFS('Raw data yang sudah upload'!C:C,C2905,'Raw data yang sudah upload'!A:A,$I$3,'Raw data yang sudah upload'!X:X,"YA")&gt;0,"Tepat Waktu","Terlambat"))</f>
        <v>Tidak Upload</v>
      </c>
    </row>
    <row r="2906" spans="1:7">
      <c r="A2906" t="s">
        <v>848</v>
      </c>
      <c r="B2906" t="s">
        <v>5408</v>
      </c>
      <c r="C2906" t="s">
        <v>5409</v>
      </c>
      <c r="D2906" t="s">
        <v>29</v>
      </c>
      <c r="E2906" t="str">
        <f t="shared" si="46"/>
        <v>Tidak Upload</v>
      </c>
      <c r="F2906">
        <f>COUNTIFS('Raw data yang sudah upload'!C:C,C2906,'Raw data yang sudah upload'!A:A,$I$3)</f>
        <v>0</v>
      </c>
      <c r="G2906" t="str">
        <f>IF(F2906=0,"Tidak Upload",IF(COUNTIFS('Raw data yang sudah upload'!C:C,C2906,'Raw data yang sudah upload'!A:A,$I$3,'Raw data yang sudah upload'!X:X,"YA")&gt;0,"Tepat Waktu","Terlambat"))</f>
        <v>Tidak Upload</v>
      </c>
    </row>
    <row r="2907" spans="1:7">
      <c r="A2907" t="s">
        <v>453</v>
      </c>
      <c r="B2907" t="s">
        <v>5410</v>
      </c>
      <c r="C2907" t="s">
        <v>5411</v>
      </c>
      <c r="D2907" t="s">
        <v>29</v>
      </c>
      <c r="E2907" t="str">
        <f t="shared" si="46"/>
        <v>Tidak Upload</v>
      </c>
      <c r="F2907">
        <f>COUNTIFS('Raw data yang sudah upload'!C:C,C2907,'Raw data yang sudah upload'!A:A,$I$3)</f>
        <v>0</v>
      </c>
      <c r="G2907" t="str">
        <f>IF(F2907=0,"Tidak Upload",IF(COUNTIFS('Raw data yang sudah upload'!C:C,C2907,'Raw data yang sudah upload'!A:A,$I$3,'Raw data yang sudah upload'!X:X,"YA")&gt;0,"Tepat Waktu","Terlambat"))</f>
        <v>Tidak Upload</v>
      </c>
    </row>
    <row r="2908" spans="1:7">
      <c r="A2908" t="s">
        <v>358</v>
      </c>
      <c r="B2908" t="s">
        <v>5412</v>
      </c>
      <c r="C2908" t="s">
        <v>5413</v>
      </c>
      <c r="D2908" t="s">
        <v>7</v>
      </c>
      <c r="E2908" t="str">
        <f t="shared" si="46"/>
        <v>Sudah Upload</v>
      </c>
      <c r="F2908">
        <f>COUNTIFS('Raw data yang sudah upload'!C:C,C2908,'Raw data yang sudah upload'!A:A,$I$3)</f>
        <v>1</v>
      </c>
      <c r="G2908" t="str">
        <f>IF(F2908=0,"Tidak Upload",IF(COUNTIFS('Raw data yang sudah upload'!C:C,C2908,'Raw data yang sudah upload'!A:A,$I$3,'Raw data yang sudah upload'!X:X,"YA")&gt;0,"Tepat Waktu","Terlambat"))</f>
        <v>Tepat Waktu</v>
      </c>
    </row>
    <row r="2909" spans="1:7">
      <c r="A2909" t="s">
        <v>860</v>
      </c>
      <c r="B2909" t="s">
        <v>5414</v>
      </c>
      <c r="C2909" t="s">
        <v>5415</v>
      </c>
      <c r="D2909" t="s">
        <v>7</v>
      </c>
      <c r="E2909" t="str">
        <f t="shared" si="46"/>
        <v>Sudah Upload</v>
      </c>
      <c r="F2909">
        <f>COUNTIFS('Raw data yang sudah upload'!C:C,C2909,'Raw data yang sudah upload'!A:A,$I$3)</f>
        <v>1</v>
      </c>
      <c r="G2909" t="str">
        <f>IF(F2909=0,"Tidak Upload",IF(COUNTIFS('Raw data yang sudah upload'!C:C,C2909,'Raw data yang sudah upload'!A:A,$I$3,'Raw data yang sudah upload'!X:X,"YA")&gt;0,"Tepat Waktu","Terlambat"))</f>
        <v>Tepat Waktu</v>
      </c>
    </row>
    <row r="2910" spans="1:7">
      <c r="A2910" t="s">
        <v>853</v>
      </c>
      <c r="B2910" t="s">
        <v>5416</v>
      </c>
      <c r="C2910" t="s">
        <v>5417</v>
      </c>
      <c r="D2910" t="s">
        <v>7</v>
      </c>
      <c r="E2910" t="str">
        <f t="shared" si="46"/>
        <v>Sudah Upload</v>
      </c>
      <c r="F2910">
        <f>COUNTIFS('Raw data yang sudah upload'!C:C,C2910,'Raw data yang sudah upload'!A:A,$I$3)</f>
        <v>1</v>
      </c>
      <c r="G2910" t="str">
        <f>IF(F2910=0,"Tidak Upload",IF(COUNTIFS('Raw data yang sudah upload'!C:C,C2910,'Raw data yang sudah upload'!A:A,$I$3,'Raw data yang sudah upload'!X:X,"YA")&gt;0,"Tepat Waktu","Terlambat"))</f>
        <v>Tepat Waktu</v>
      </c>
    </row>
    <row r="2911" spans="1:7">
      <c r="A2911" t="s">
        <v>1026</v>
      </c>
      <c r="B2911" t="s">
        <v>5418</v>
      </c>
      <c r="C2911" t="s">
        <v>5419</v>
      </c>
      <c r="D2911" t="s">
        <v>7</v>
      </c>
      <c r="E2911" t="str">
        <f t="shared" si="46"/>
        <v>Tidak Upload</v>
      </c>
      <c r="F2911">
        <f>COUNTIFS('Raw data yang sudah upload'!C:C,C2911,'Raw data yang sudah upload'!A:A,$I$3)</f>
        <v>0</v>
      </c>
      <c r="G2911" t="str">
        <f>IF(F2911=0,"Tidak Upload",IF(COUNTIFS('Raw data yang sudah upload'!C:C,C2911,'Raw data yang sudah upload'!A:A,$I$3,'Raw data yang sudah upload'!X:X,"YA")&gt;0,"Tepat Waktu","Terlambat"))</f>
        <v>Tidak Upload</v>
      </c>
    </row>
    <row r="2912" spans="1:7">
      <c r="A2912" t="s">
        <v>453</v>
      </c>
      <c r="B2912" t="s">
        <v>5420</v>
      </c>
      <c r="C2912" t="s">
        <v>5421</v>
      </c>
      <c r="D2912" t="s">
        <v>7</v>
      </c>
      <c r="E2912" t="str">
        <f t="shared" si="46"/>
        <v>Sudah Upload</v>
      </c>
      <c r="F2912">
        <f>COUNTIFS('Raw data yang sudah upload'!C:C,C2912,'Raw data yang sudah upload'!A:A,$I$3)</f>
        <v>1</v>
      </c>
      <c r="G2912" t="str">
        <f>IF(F2912=0,"Tidak Upload",IF(COUNTIFS('Raw data yang sudah upload'!C:C,C2912,'Raw data yang sudah upload'!A:A,$I$3,'Raw data yang sudah upload'!X:X,"YA")&gt;0,"Tepat Waktu","Terlambat"))</f>
        <v>Tepat Waktu</v>
      </c>
    </row>
    <row r="2913" spans="1:7">
      <c r="A2913" t="s">
        <v>453</v>
      </c>
      <c r="B2913" t="s">
        <v>5422</v>
      </c>
      <c r="C2913" t="s">
        <v>5423</v>
      </c>
      <c r="D2913" t="s">
        <v>7</v>
      </c>
      <c r="E2913" t="str">
        <f t="shared" si="46"/>
        <v>Sudah Upload</v>
      </c>
      <c r="F2913">
        <f>COUNTIFS('Raw data yang sudah upload'!C:C,C2913,'Raw data yang sudah upload'!A:A,$I$3)</f>
        <v>1</v>
      </c>
      <c r="G2913" t="str">
        <f>IF(F2913=0,"Tidak Upload",IF(COUNTIFS('Raw data yang sudah upload'!C:C,C2913,'Raw data yang sudah upload'!A:A,$I$3,'Raw data yang sudah upload'!X:X,"YA")&gt;0,"Tepat Waktu","Terlambat"))</f>
        <v>Tepat Waktu</v>
      </c>
    </row>
    <row r="2914" spans="1:7">
      <c r="A2914" t="s">
        <v>453</v>
      </c>
      <c r="B2914" t="s">
        <v>5424</v>
      </c>
      <c r="C2914" t="s">
        <v>5425</v>
      </c>
      <c r="D2914" t="s">
        <v>7</v>
      </c>
      <c r="E2914" t="str">
        <f t="shared" si="46"/>
        <v>Sudah Upload</v>
      </c>
      <c r="F2914">
        <f>COUNTIFS('Raw data yang sudah upload'!C:C,C2914,'Raw data yang sudah upload'!A:A,$I$3)</f>
        <v>1</v>
      </c>
      <c r="G2914" t="str">
        <f>IF(F2914=0,"Tidak Upload",IF(COUNTIFS('Raw data yang sudah upload'!C:C,C2914,'Raw data yang sudah upload'!A:A,$I$3,'Raw data yang sudah upload'!X:X,"YA")&gt;0,"Tepat Waktu","Terlambat"))</f>
        <v>Tepat Waktu</v>
      </c>
    </row>
    <row r="2915" spans="1:7">
      <c r="A2915" t="s">
        <v>453</v>
      </c>
      <c r="B2915" t="s">
        <v>5426</v>
      </c>
      <c r="C2915" t="s">
        <v>5427</v>
      </c>
      <c r="D2915" t="s">
        <v>7</v>
      </c>
      <c r="E2915" t="str">
        <f t="shared" si="46"/>
        <v>Sudah Upload</v>
      </c>
      <c r="F2915">
        <f>COUNTIFS('Raw data yang sudah upload'!C:C,C2915,'Raw data yang sudah upload'!A:A,$I$3)</f>
        <v>1</v>
      </c>
      <c r="G2915" t="str">
        <f>IF(F2915=0,"Tidak Upload",IF(COUNTIFS('Raw data yang sudah upload'!C:C,C2915,'Raw data yang sudah upload'!A:A,$I$3,'Raw data yang sudah upload'!X:X,"YA")&gt;0,"Tepat Waktu","Terlambat"))</f>
        <v>Tepat Waktu</v>
      </c>
    </row>
    <row r="2916" spans="1:7">
      <c r="A2916" t="s">
        <v>453</v>
      </c>
      <c r="B2916" t="s">
        <v>5428</v>
      </c>
      <c r="C2916" t="s">
        <v>5429</v>
      </c>
      <c r="D2916" t="s">
        <v>7</v>
      </c>
      <c r="E2916" t="str">
        <f t="shared" si="46"/>
        <v>Sudah Upload</v>
      </c>
      <c r="F2916">
        <f>COUNTIFS('Raw data yang sudah upload'!C:C,C2916,'Raw data yang sudah upload'!A:A,$I$3)</f>
        <v>1</v>
      </c>
      <c r="G2916" t="str">
        <f>IF(F2916=0,"Tidak Upload",IF(COUNTIFS('Raw data yang sudah upload'!C:C,C2916,'Raw data yang sudah upload'!A:A,$I$3,'Raw data yang sudah upload'!X:X,"YA")&gt;0,"Tepat Waktu","Terlambat"))</f>
        <v>Tepat Waktu</v>
      </c>
    </row>
    <row r="2917" spans="1:7">
      <c r="A2917" t="s">
        <v>453</v>
      </c>
      <c r="B2917" t="s">
        <v>5430</v>
      </c>
      <c r="C2917" t="s">
        <v>5431</v>
      </c>
      <c r="D2917" t="s">
        <v>7</v>
      </c>
      <c r="E2917" t="str">
        <f t="shared" si="46"/>
        <v>Sudah Upload</v>
      </c>
      <c r="F2917">
        <f>COUNTIFS('Raw data yang sudah upload'!C:C,C2917,'Raw data yang sudah upload'!A:A,$I$3)</f>
        <v>1</v>
      </c>
      <c r="G2917" t="str">
        <f>IF(F2917=0,"Tidak Upload",IF(COUNTIFS('Raw data yang sudah upload'!C:C,C2917,'Raw data yang sudah upload'!A:A,$I$3,'Raw data yang sudah upload'!X:X,"YA")&gt;0,"Tepat Waktu","Terlambat"))</f>
        <v>Tepat Waktu</v>
      </c>
    </row>
    <row r="2918" spans="1:7">
      <c r="A2918" t="s">
        <v>30</v>
      </c>
      <c r="B2918" t="s">
        <v>5432</v>
      </c>
      <c r="C2918" t="s">
        <v>5433</v>
      </c>
      <c r="D2918" t="s">
        <v>29</v>
      </c>
      <c r="E2918" t="str">
        <f t="shared" si="46"/>
        <v>Tidak Upload</v>
      </c>
      <c r="F2918">
        <f>COUNTIFS('Raw data yang sudah upload'!C:C,C2918,'Raw data yang sudah upload'!A:A,$I$3)</f>
        <v>0</v>
      </c>
      <c r="G2918" t="str">
        <f>IF(F2918=0,"Tidak Upload",IF(COUNTIFS('Raw data yang sudah upload'!C:C,C2918,'Raw data yang sudah upload'!A:A,$I$3,'Raw data yang sudah upload'!X:X,"YA")&gt;0,"Tepat Waktu","Terlambat"))</f>
        <v>Tidak Upload</v>
      </c>
    </row>
    <row r="2919" spans="1:7">
      <c r="A2919" t="s">
        <v>777</v>
      </c>
      <c r="B2919" t="s">
        <v>5434</v>
      </c>
      <c r="C2919" t="s">
        <v>5435</v>
      </c>
      <c r="D2919" t="s">
        <v>29</v>
      </c>
      <c r="E2919" t="str">
        <f t="shared" si="46"/>
        <v>Tidak Upload</v>
      </c>
      <c r="F2919">
        <f>COUNTIFS('Raw data yang sudah upload'!C:C,C2919,'Raw data yang sudah upload'!A:A,$I$3)</f>
        <v>0</v>
      </c>
      <c r="G2919" t="str">
        <f>IF(F2919=0,"Tidak Upload",IF(COUNTIFS('Raw data yang sudah upload'!C:C,C2919,'Raw data yang sudah upload'!A:A,$I$3,'Raw data yang sudah upload'!X:X,"YA")&gt;0,"Tepat Waktu","Terlambat"))</f>
        <v>Tidak Upload</v>
      </c>
    </row>
    <row r="2920" spans="1:7">
      <c r="A2920" t="s">
        <v>777</v>
      </c>
      <c r="B2920" t="s">
        <v>5436</v>
      </c>
      <c r="C2920" t="s">
        <v>5437</v>
      </c>
      <c r="D2920" t="s">
        <v>29</v>
      </c>
      <c r="E2920" t="str">
        <f t="shared" si="46"/>
        <v>Tidak Upload</v>
      </c>
      <c r="F2920">
        <f>COUNTIFS('Raw data yang sudah upload'!C:C,C2920,'Raw data yang sudah upload'!A:A,$I$3)</f>
        <v>0</v>
      </c>
      <c r="G2920" t="str">
        <f>IF(F2920=0,"Tidak Upload",IF(COUNTIFS('Raw data yang sudah upload'!C:C,C2920,'Raw data yang sudah upload'!A:A,$I$3,'Raw data yang sudah upload'!X:X,"YA")&gt;0,"Tepat Waktu","Terlambat"))</f>
        <v>Tidak Upload</v>
      </c>
    </row>
    <row r="2921" spans="1:7">
      <c r="A2921" t="s">
        <v>358</v>
      </c>
      <c r="B2921" t="s">
        <v>5438</v>
      </c>
      <c r="C2921" t="s">
        <v>5439</v>
      </c>
      <c r="D2921" t="s">
        <v>29</v>
      </c>
      <c r="E2921" t="str">
        <f t="shared" si="46"/>
        <v>Tidak Upload</v>
      </c>
      <c r="F2921">
        <f>COUNTIFS('Raw data yang sudah upload'!C:C,C2921,'Raw data yang sudah upload'!A:A,$I$3)</f>
        <v>0</v>
      </c>
      <c r="G2921" t="str">
        <f>IF(F2921=0,"Tidak Upload",IF(COUNTIFS('Raw data yang sudah upload'!C:C,C2921,'Raw data yang sudah upload'!A:A,$I$3,'Raw data yang sudah upload'!X:X,"YA")&gt;0,"Tepat Waktu","Terlambat"))</f>
        <v>Tidak Upload</v>
      </c>
    </row>
    <row r="2922" spans="1:7">
      <c r="A2922" t="s">
        <v>453</v>
      </c>
      <c r="B2922" t="s">
        <v>5440</v>
      </c>
      <c r="C2922" t="s">
        <v>5441</v>
      </c>
      <c r="D2922" t="s">
        <v>7</v>
      </c>
      <c r="E2922" t="str">
        <f t="shared" si="46"/>
        <v>Sudah Upload</v>
      </c>
      <c r="F2922">
        <f>COUNTIFS('Raw data yang sudah upload'!C:C,C2922,'Raw data yang sudah upload'!A:A,$I$3)</f>
        <v>1</v>
      </c>
      <c r="G2922" t="str">
        <f>IF(F2922=0,"Tidak Upload",IF(COUNTIFS('Raw data yang sudah upload'!C:C,C2922,'Raw data yang sudah upload'!A:A,$I$3,'Raw data yang sudah upload'!X:X,"YA")&gt;0,"Tepat Waktu","Terlambat"))</f>
        <v>Tepat Waktu</v>
      </c>
    </row>
    <row r="2923" spans="1:7">
      <c r="A2923" t="s">
        <v>1026</v>
      </c>
      <c r="B2923" t="s">
        <v>5442</v>
      </c>
      <c r="C2923" t="s">
        <v>5443</v>
      </c>
      <c r="D2923" t="s">
        <v>29</v>
      </c>
      <c r="E2923" t="str">
        <f t="shared" si="46"/>
        <v>Tidak Upload</v>
      </c>
      <c r="F2923">
        <f>COUNTIFS('Raw data yang sudah upload'!C:C,C2923,'Raw data yang sudah upload'!A:A,$I$3)</f>
        <v>0</v>
      </c>
      <c r="G2923" t="str">
        <f>IF(F2923=0,"Tidak Upload",IF(COUNTIFS('Raw data yang sudah upload'!C:C,C2923,'Raw data yang sudah upload'!A:A,$I$3,'Raw data yang sudah upload'!X:X,"YA")&gt;0,"Tepat Waktu","Terlambat"))</f>
        <v>Tidak Upload</v>
      </c>
    </row>
    <row r="2924" spans="1:7">
      <c r="A2924" t="s">
        <v>391</v>
      </c>
      <c r="B2924" t="s">
        <v>5444</v>
      </c>
      <c r="C2924" t="s">
        <v>5445</v>
      </c>
      <c r="D2924" t="s">
        <v>7</v>
      </c>
      <c r="E2924" t="str">
        <f t="shared" si="46"/>
        <v>Sudah Upload</v>
      </c>
      <c r="F2924">
        <f>COUNTIFS('Raw data yang sudah upload'!C:C,C2924,'Raw data yang sudah upload'!A:A,$I$3)</f>
        <v>1</v>
      </c>
      <c r="G2924" t="str">
        <f>IF(F2924=0,"Tidak Upload",IF(COUNTIFS('Raw data yang sudah upload'!C:C,C2924,'Raw data yang sudah upload'!A:A,$I$3,'Raw data yang sudah upload'!X:X,"YA")&gt;0,"Tepat Waktu","Terlambat"))</f>
        <v>Tepat Waktu</v>
      </c>
    </row>
    <row r="2925" spans="1:7">
      <c r="A2925" t="s">
        <v>391</v>
      </c>
      <c r="B2925" t="s">
        <v>5446</v>
      </c>
      <c r="C2925" t="s">
        <v>5447</v>
      </c>
      <c r="D2925" t="s">
        <v>7</v>
      </c>
      <c r="E2925" t="str">
        <f t="shared" si="46"/>
        <v>Sudah Upload</v>
      </c>
      <c r="F2925">
        <f>COUNTIFS('Raw data yang sudah upload'!C:C,C2925,'Raw data yang sudah upload'!A:A,$I$3)</f>
        <v>1</v>
      </c>
      <c r="G2925" t="str">
        <f>IF(F2925=0,"Tidak Upload",IF(COUNTIFS('Raw data yang sudah upload'!C:C,C2925,'Raw data yang sudah upload'!A:A,$I$3,'Raw data yang sudah upload'!X:X,"YA")&gt;0,"Tepat Waktu","Terlambat"))</f>
        <v>Tepat Waktu</v>
      </c>
    </row>
    <row r="2926" spans="1:7">
      <c r="A2926" t="s">
        <v>853</v>
      </c>
      <c r="B2926" t="s">
        <v>5448</v>
      </c>
      <c r="C2926" t="s">
        <v>5449</v>
      </c>
      <c r="D2926" t="s">
        <v>7</v>
      </c>
      <c r="E2926" t="str">
        <f t="shared" si="46"/>
        <v>Sudah Upload</v>
      </c>
      <c r="F2926">
        <f>COUNTIFS('Raw data yang sudah upload'!C:C,C2926,'Raw data yang sudah upload'!A:A,$I$3)</f>
        <v>1</v>
      </c>
      <c r="G2926" t="str">
        <f>IF(F2926=0,"Tidak Upload",IF(COUNTIFS('Raw data yang sudah upload'!C:C,C2926,'Raw data yang sudah upload'!A:A,$I$3,'Raw data yang sudah upload'!X:X,"YA")&gt;0,"Tepat Waktu","Terlambat"))</f>
        <v>Tepat Waktu</v>
      </c>
    </row>
    <row r="2927" spans="1:7">
      <c r="A2927" t="s">
        <v>453</v>
      </c>
      <c r="B2927" t="s">
        <v>5450</v>
      </c>
      <c r="C2927" t="s">
        <v>5451</v>
      </c>
      <c r="D2927" t="s">
        <v>7</v>
      </c>
      <c r="E2927" t="str">
        <f t="shared" si="46"/>
        <v>Sudah Upload</v>
      </c>
      <c r="F2927">
        <f>COUNTIFS('Raw data yang sudah upload'!C:C,C2927,'Raw data yang sudah upload'!A:A,$I$3)</f>
        <v>1</v>
      </c>
      <c r="G2927" t="str">
        <f>IF(F2927=0,"Tidak Upload",IF(COUNTIFS('Raw data yang sudah upload'!C:C,C2927,'Raw data yang sudah upload'!A:A,$I$3,'Raw data yang sudah upload'!X:X,"YA")&gt;0,"Tepat Waktu","Terlambat"))</f>
        <v>Tepat Waktu</v>
      </c>
    </row>
    <row r="2928" spans="1:7">
      <c r="A2928" t="s">
        <v>453</v>
      </c>
      <c r="B2928" t="s">
        <v>5452</v>
      </c>
      <c r="C2928" t="s">
        <v>5453</v>
      </c>
      <c r="D2928" t="s">
        <v>7</v>
      </c>
      <c r="E2928" t="str">
        <f t="shared" si="46"/>
        <v>Sudah Upload</v>
      </c>
      <c r="F2928">
        <f>COUNTIFS('Raw data yang sudah upload'!C:C,C2928,'Raw data yang sudah upload'!A:A,$I$3)</f>
        <v>1</v>
      </c>
      <c r="G2928" t="str">
        <f>IF(F2928=0,"Tidak Upload",IF(COUNTIFS('Raw data yang sudah upload'!C:C,C2928,'Raw data yang sudah upload'!A:A,$I$3,'Raw data yang sudah upload'!X:X,"YA")&gt;0,"Tepat Waktu","Terlambat"))</f>
        <v>Tepat Waktu</v>
      </c>
    </row>
    <row r="2929" spans="1:7">
      <c r="A2929" t="s">
        <v>453</v>
      </c>
      <c r="B2929" t="s">
        <v>5454</v>
      </c>
      <c r="C2929" t="s">
        <v>5455</v>
      </c>
      <c r="D2929" t="s">
        <v>7</v>
      </c>
      <c r="E2929" t="str">
        <f t="shared" si="46"/>
        <v>Sudah Upload</v>
      </c>
      <c r="F2929">
        <f>COUNTIFS('Raw data yang sudah upload'!C:C,C2929,'Raw data yang sudah upload'!A:A,$I$3)</f>
        <v>1</v>
      </c>
      <c r="G2929" t="str">
        <f>IF(F2929=0,"Tidak Upload",IF(COUNTIFS('Raw data yang sudah upload'!C:C,C2929,'Raw data yang sudah upload'!A:A,$I$3,'Raw data yang sudah upload'!X:X,"YA")&gt;0,"Tepat Waktu","Terlambat"))</f>
        <v>Tepat Waktu</v>
      </c>
    </row>
    <row r="2930" spans="1:7">
      <c r="A2930" t="s">
        <v>453</v>
      </c>
      <c r="B2930" t="s">
        <v>5456</v>
      </c>
      <c r="C2930" t="s">
        <v>5457</v>
      </c>
      <c r="D2930" t="s">
        <v>7</v>
      </c>
      <c r="E2930" t="str">
        <f t="shared" si="46"/>
        <v>Sudah Upload</v>
      </c>
      <c r="F2930">
        <f>COUNTIFS('Raw data yang sudah upload'!C:C,C2930,'Raw data yang sudah upload'!A:A,$I$3)</f>
        <v>1</v>
      </c>
      <c r="G2930" t="str">
        <f>IF(F2930=0,"Tidak Upload",IF(COUNTIFS('Raw data yang sudah upload'!C:C,C2930,'Raw data yang sudah upload'!A:A,$I$3,'Raw data yang sudah upload'!X:X,"YA")&gt;0,"Tepat Waktu","Terlambat"))</f>
        <v>Tepat Waktu</v>
      </c>
    </row>
    <row r="2931" spans="1:7">
      <c r="A2931" t="s">
        <v>453</v>
      </c>
      <c r="B2931" t="s">
        <v>5458</v>
      </c>
      <c r="C2931" t="s">
        <v>5459</v>
      </c>
      <c r="D2931" t="s">
        <v>7</v>
      </c>
      <c r="E2931" t="str">
        <f t="shared" si="46"/>
        <v>Sudah Upload</v>
      </c>
      <c r="F2931">
        <f>COUNTIFS('Raw data yang sudah upload'!C:C,C2931,'Raw data yang sudah upload'!A:A,$I$3)</f>
        <v>1</v>
      </c>
      <c r="G2931" t="str">
        <f>IF(F2931=0,"Tidak Upload",IF(COUNTIFS('Raw data yang sudah upload'!C:C,C2931,'Raw data yang sudah upload'!A:A,$I$3,'Raw data yang sudah upload'!X:X,"YA")&gt;0,"Tepat Waktu","Terlambat"))</f>
        <v>Tepat Waktu</v>
      </c>
    </row>
    <row r="2932" spans="1:7">
      <c r="A2932" t="s">
        <v>391</v>
      </c>
      <c r="B2932" t="s">
        <v>5460</v>
      </c>
      <c r="C2932" t="s">
        <v>5461</v>
      </c>
      <c r="D2932" t="s">
        <v>7</v>
      </c>
      <c r="E2932" t="str">
        <f t="shared" si="46"/>
        <v>Sudah Upload</v>
      </c>
      <c r="F2932">
        <f>COUNTIFS('Raw data yang sudah upload'!C:C,C2932,'Raw data yang sudah upload'!A:A,$I$3)</f>
        <v>1</v>
      </c>
      <c r="G2932" t="str">
        <f>IF(F2932=0,"Tidak Upload",IF(COUNTIFS('Raw data yang sudah upload'!C:C,C2932,'Raw data yang sudah upload'!A:A,$I$3,'Raw data yang sudah upload'!X:X,"YA")&gt;0,"Tepat Waktu","Terlambat"))</f>
        <v>Tepat Waktu</v>
      </c>
    </row>
    <row r="2933" spans="1:7">
      <c r="A2933" t="s">
        <v>453</v>
      </c>
      <c r="B2933" t="s">
        <v>5462</v>
      </c>
      <c r="C2933" t="s">
        <v>5463</v>
      </c>
      <c r="D2933" t="s">
        <v>29</v>
      </c>
      <c r="E2933" t="str">
        <f t="shared" si="46"/>
        <v>Tidak Upload</v>
      </c>
      <c r="F2933">
        <f>COUNTIFS('Raw data yang sudah upload'!C:C,C2933,'Raw data yang sudah upload'!A:A,$I$3)</f>
        <v>0</v>
      </c>
      <c r="G2933" t="str">
        <f>IF(F2933=0,"Tidak Upload",IF(COUNTIFS('Raw data yang sudah upload'!C:C,C2933,'Raw data yang sudah upload'!A:A,$I$3,'Raw data yang sudah upload'!X:X,"YA")&gt;0,"Tepat Waktu","Terlambat"))</f>
        <v>Tidak Upload</v>
      </c>
    </row>
    <row r="2934" spans="1:7">
      <c r="A2934" t="s">
        <v>860</v>
      </c>
      <c r="B2934" t="s">
        <v>5464</v>
      </c>
      <c r="C2934" t="s">
        <v>5465</v>
      </c>
      <c r="D2934" t="s">
        <v>7</v>
      </c>
      <c r="E2934" t="str">
        <f t="shared" si="46"/>
        <v>Sudah Upload</v>
      </c>
      <c r="F2934">
        <f>COUNTIFS('Raw data yang sudah upload'!C:C,C2934,'Raw data yang sudah upload'!A:A,$I$3)</f>
        <v>1</v>
      </c>
      <c r="G2934" t="str">
        <f>IF(F2934=0,"Tidak Upload",IF(COUNTIFS('Raw data yang sudah upload'!C:C,C2934,'Raw data yang sudah upload'!A:A,$I$3,'Raw data yang sudah upload'!X:X,"YA")&gt;0,"Tepat Waktu","Terlambat"))</f>
        <v>Tepat Waktu</v>
      </c>
    </row>
    <row r="2935" spans="1:7">
      <c r="A2935" t="s">
        <v>777</v>
      </c>
      <c r="B2935" t="s">
        <v>5466</v>
      </c>
      <c r="C2935" t="s">
        <v>5467</v>
      </c>
      <c r="D2935" t="s">
        <v>29</v>
      </c>
      <c r="E2935" t="str">
        <f t="shared" si="46"/>
        <v>Tidak Upload</v>
      </c>
      <c r="F2935">
        <f>COUNTIFS('Raw data yang sudah upload'!C:C,C2935,'Raw data yang sudah upload'!A:A,$I$3)</f>
        <v>0</v>
      </c>
      <c r="G2935" t="str">
        <f>IF(F2935=0,"Tidak Upload",IF(COUNTIFS('Raw data yang sudah upload'!C:C,C2935,'Raw data yang sudah upload'!A:A,$I$3,'Raw data yang sudah upload'!X:X,"YA")&gt;0,"Tepat Waktu","Terlambat"))</f>
        <v>Tidak Upload</v>
      </c>
    </row>
    <row r="2936" spans="1:7">
      <c r="A2936" t="s">
        <v>853</v>
      </c>
      <c r="B2936" t="s">
        <v>5468</v>
      </c>
      <c r="C2936" t="s">
        <v>5469</v>
      </c>
      <c r="D2936" t="s">
        <v>7</v>
      </c>
      <c r="E2936" t="str">
        <f t="shared" si="46"/>
        <v>Sudah Upload</v>
      </c>
      <c r="F2936">
        <f>COUNTIFS('Raw data yang sudah upload'!C:C,C2936,'Raw data yang sudah upload'!A:A,$I$3)</f>
        <v>1</v>
      </c>
      <c r="G2936" t="str">
        <f>IF(F2936=0,"Tidak Upload",IF(COUNTIFS('Raw data yang sudah upload'!C:C,C2936,'Raw data yang sudah upload'!A:A,$I$3,'Raw data yang sudah upload'!X:X,"YA")&gt;0,"Tepat Waktu","Terlambat"))</f>
        <v>Tepat Waktu</v>
      </c>
    </row>
    <row r="2937" spans="1:7">
      <c r="A2937" t="s">
        <v>453</v>
      </c>
      <c r="B2937" t="s">
        <v>5470</v>
      </c>
      <c r="C2937" t="s">
        <v>5471</v>
      </c>
      <c r="D2937" t="s">
        <v>29</v>
      </c>
      <c r="E2937" t="str">
        <f t="shared" si="46"/>
        <v>Tidak Upload</v>
      </c>
      <c r="F2937">
        <f>COUNTIFS('Raw data yang sudah upload'!C:C,C2937,'Raw data yang sudah upload'!A:A,$I$3)</f>
        <v>0</v>
      </c>
      <c r="G2937" t="str">
        <f>IF(F2937=0,"Tidak Upload",IF(COUNTIFS('Raw data yang sudah upload'!C:C,C2937,'Raw data yang sudah upload'!A:A,$I$3,'Raw data yang sudah upload'!X:X,"YA")&gt;0,"Tepat Waktu","Terlambat"))</f>
        <v>Tidak Upload</v>
      </c>
    </row>
    <row r="2938" spans="1:7">
      <c r="A2938" t="s">
        <v>453</v>
      </c>
      <c r="B2938" t="s">
        <v>5472</v>
      </c>
      <c r="C2938" t="s">
        <v>5473</v>
      </c>
      <c r="D2938" t="s">
        <v>29</v>
      </c>
      <c r="E2938" t="str">
        <f t="shared" si="46"/>
        <v>Tidak Upload</v>
      </c>
      <c r="F2938">
        <f>COUNTIFS('Raw data yang sudah upload'!C:C,C2938,'Raw data yang sudah upload'!A:A,$I$3)</f>
        <v>0</v>
      </c>
      <c r="G2938" t="str">
        <f>IF(F2938=0,"Tidak Upload",IF(COUNTIFS('Raw data yang sudah upload'!C:C,C2938,'Raw data yang sudah upload'!A:A,$I$3,'Raw data yang sudah upload'!X:X,"YA")&gt;0,"Tepat Waktu","Terlambat"))</f>
        <v>Tidak Upload</v>
      </c>
    </row>
    <row r="2939" spans="1:7">
      <c r="A2939" t="s">
        <v>453</v>
      </c>
      <c r="B2939" t="s">
        <v>5474</v>
      </c>
      <c r="C2939" t="s">
        <v>5475</v>
      </c>
      <c r="D2939" t="s">
        <v>29</v>
      </c>
      <c r="E2939" t="str">
        <f t="shared" si="46"/>
        <v>Tidak Upload</v>
      </c>
      <c r="F2939">
        <f>COUNTIFS('Raw data yang sudah upload'!C:C,C2939,'Raw data yang sudah upload'!A:A,$I$3)</f>
        <v>0</v>
      </c>
      <c r="G2939" t="str">
        <f>IF(F2939=0,"Tidak Upload",IF(COUNTIFS('Raw data yang sudah upload'!C:C,C2939,'Raw data yang sudah upload'!A:A,$I$3,'Raw data yang sudah upload'!X:X,"YA")&gt;0,"Tepat Waktu","Terlambat"))</f>
        <v>Tidak Upload</v>
      </c>
    </row>
    <row r="2940" spans="1:7">
      <c r="A2940" t="s">
        <v>453</v>
      </c>
      <c r="B2940" t="s">
        <v>5476</v>
      </c>
      <c r="C2940" t="s">
        <v>5477</v>
      </c>
      <c r="D2940" t="s">
        <v>29</v>
      </c>
      <c r="E2940" t="str">
        <f t="shared" si="46"/>
        <v>Tidak Upload</v>
      </c>
      <c r="F2940">
        <f>COUNTIFS('Raw data yang sudah upload'!C:C,C2940,'Raw data yang sudah upload'!A:A,$I$3)</f>
        <v>0</v>
      </c>
      <c r="G2940" t="str">
        <f>IF(F2940=0,"Tidak Upload",IF(COUNTIFS('Raw data yang sudah upload'!C:C,C2940,'Raw data yang sudah upload'!A:A,$I$3,'Raw data yang sudah upload'!X:X,"YA")&gt;0,"Tepat Waktu","Terlambat"))</f>
        <v>Tidak Upload</v>
      </c>
    </row>
    <row r="2941" spans="1:7">
      <c r="A2941" t="s">
        <v>453</v>
      </c>
      <c r="B2941" t="s">
        <v>5478</v>
      </c>
      <c r="C2941" t="s">
        <v>5479</v>
      </c>
      <c r="D2941" t="s">
        <v>7</v>
      </c>
      <c r="E2941" t="str">
        <f t="shared" si="46"/>
        <v>Sudah Upload</v>
      </c>
      <c r="F2941">
        <f>COUNTIFS('Raw data yang sudah upload'!C:C,C2941,'Raw data yang sudah upload'!A:A,$I$3)</f>
        <v>1</v>
      </c>
      <c r="G2941" t="str">
        <f>IF(F2941=0,"Tidak Upload",IF(COUNTIFS('Raw data yang sudah upload'!C:C,C2941,'Raw data yang sudah upload'!A:A,$I$3,'Raw data yang sudah upload'!X:X,"YA")&gt;0,"Tepat Waktu","Terlambat"))</f>
        <v>Tepat Waktu</v>
      </c>
    </row>
    <row r="2942" spans="1:7">
      <c r="A2942" t="s">
        <v>848</v>
      </c>
      <c r="B2942" t="s">
        <v>5480</v>
      </c>
      <c r="C2942" t="s">
        <v>5481</v>
      </c>
      <c r="D2942" t="s">
        <v>7</v>
      </c>
      <c r="E2942" t="str">
        <f t="shared" si="46"/>
        <v>Tidak Upload</v>
      </c>
      <c r="F2942">
        <f>COUNTIFS('Raw data yang sudah upload'!C:C,C2942,'Raw data yang sudah upload'!A:A,$I$3)</f>
        <v>0</v>
      </c>
      <c r="G2942" t="str">
        <f>IF(F2942=0,"Tidak Upload",IF(COUNTIFS('Raw data yang sudah upload'!C:C,C2942,'Raw data yang sudah upload'!A:A,$I$3,'Raw data yang sudah upload'!X:X,"YA")&gt;0,"Tepat Waktu","Terlambat"))</f>
        <v>Tidak Upload</v>
      </c>
    </row>
    <row r="2943" spans="1:7">
      <c r="A2943" t="s">
        <v>848</v>
      </c>
      <c r="B2943" t="s">
        <v>5482</v>
      </c>
      <c r="C2943" t="s">
        <v>5483</v>
      </c>
      <c r="D2943" t="s">
        <v>29</v>
      </c>
      <c r="E2943" t="str">
        <f t="shared" si="46"/>
        <v>Tidak Upload</v>
      </c>
      <c r="F2943">
        <f>COUNTIFS('Raw data yang sudah upload'!C:C,C2943,'Raw data yang sudah upload'!A:A,$I$3)</f>
        <v>0</v>
      </c>
      <c r="G2943" t="str">
        <f>IF(F2943=0,"Tidak Upload",IF(COUNTIFS('Raw data yang sudah upload'!C:C,C2943,'Raw data yang sudah upload'!A:A,$I$3,'Raw data yang sudah upload'!X:X,"YA")&gt;0,"Tepat Waktu","Terlambat"))</f>
        <v>Tidak Upload</v>
      </c>
    </row>
    <row r="2944" spans="1:7">
      <c r="A2944" t="s">
        <v>853</v>
      </c>
      <c r="B2944" t="s">
        <v>5484</v>
      </c>
      <c r="C2944" t="s">
        <v>5485</v>
      </c>
      <c r="D2944" t="s">
        <v>7</v>
      </c>
      <c r="E2944" t="str">
        <f t="shared" si="46"/>
        <v>Sudah Upload</v>
      </c>
      <c r="F2944">
        <f>COUNTIFS('Raw data yang sudah upload'!C:C,C2944,'Raw data yang sudah upload'!A:A,$I$3)</f>
        <v>1</v>
      </c>
      <c r="G2944" t="str">
        <f>IF(F2944=0,"Tidak Upload",IF(COUNTIFS('Raw data yang sudah upload'!C:C,C2944,'Raw data yang sudah upload'!A:A,$I$3,'Raw data yang sudah upload'!X:X,"YA")&gt;0,"Tepat Waktu","Terlambat"))</f>
        <v>Tepat Waktu</v>
      </c>
    </row>
    <row r="2945" spans="1:7">
      <c r="A2945" t="s">
        <v>453</v>
      </c>
      <c r="B2945" t="s">
        <v>5486</v>
      </c>
      <c r="C2945" t="s">
        <v>5487</v>
      </c>
      <c r="D2945" t="s">
        <v>29</v>
      </c>
      <c r="E2945" t="str">
        <f t="shared" si="46"/>
        <v>Tidak Upload</v>
      </c>
      <c r="F2945">
        <f>COUNTIFS('Raw data yang sudah upload'!C:C,C2945,'Raw data yang sudah upload'!A:A,$I$3)</f>
        <v>0</v>
      </c>
      <c r="G2945" t="str">
        <f>IF(F2945=0,"Tidak Upload",IF(COUNTIFS('Raw data yang sudah upload'!C:C,C2945,'Raw data yang sudah upload'!A:A,$I$3,'Raw data yang sudah upload'!X:X,"YA")&gt;0,"Tepat Waktu","Terlambat"))</f>
        <v>Tidak Upload</v>
      </c>
    </row>
    <row r="2946" spans="1:7">
      <c r="A2946" t="s">
        <v>391</v>
      </c>
      <c r="B2946" t="s">
        <v>5488</v>
      </c>
      <c r="C2946" t="s">
        <v>5489</v>
      </c>
      <c r="D2946" t="s">
        <v>7</v>
      </c>
      <c r="E2946" t="str">
        <f t="shared" si="46"/>
        <v>Sudah Upload</v>
      </c>
      <c r="F2946">
        <f>COUNTIFS('Raw data yang sudah upload'!C:C,C2946,'Raw data yang sudah upload'!A:A,$I$3)</f>
        <v>1</v>
      </c>
      <c r="G2946" t="str">
        <f>IF(F2946=0,"Tidak Upload",IF(COUNTIFS('Raw data yang sudah upload'!C:C,C2946,'Raw data yang sudah upload'!A:A,$I$3,'Raw data yang sudah upload'!X:X,"YA")&gt;0,"Tepat Waktu","Terlambat"))</f>
        <v>Tepat Waktu</v>
      </c>
    </row>
    <row r="2947" spans="1:7">
      <c r="A2947" t="s">
        <v>777</v>
      </c>
      <c r="B2947" t="s">
        <v>5490</v>
      </c>
      <c r="C2947" t="s">
        <v>5491</v>
      </c>
      <c r="D2947" t="s">
        <v>29</v>
      </c>
      <c r="E2947" t="str">
        <f t="shared" si="46"/>
        <v>Tidak Upload</v>
      </c>
      <c r="F2947">
        <f>COUNTIFS('Raw data yang sudah upload'!C:C,C2947,'Raw data yang sudah upload'!A:A,$I$3)</f>
        <v>0</v>
      </c>
      <c r="G2947" t="str">
        <f>IF(F2947=0,"Tidak Upload",IF(COUNTIFS('Raw data yang sudah upload'!C:C,C2947,'Raw data yang sudah upload'!A:A,$I$3,'Raw data yang sudah upload'!X:X,"YA")&gt;0,"Tepat Waktu","Terlambat"))</f>
        <v>Tidak Upload</v>
      </c>
    </row>
    <row r="2948" spans="1:7">
      <c r="A2948" t="s">
        <v>777</v>
      </c>
      <c r="B2948" t="s">
        <v>5492</v>
      </c>
      <c r="C2948" t="s">
        <v>5493</v>
      </c>
      <c r="D2948" t="s">
        <v>29</v>
      </c>
      <c r="E2948" t="str">
        <f t="shared" si="46"/>
        <v>Tidak Upload</v>
      </c>
      <c r="F2948">
        <f>COUNTIFS('Raw data yang sudah upload'!C:C,C2948,'Raw data yang sudah upload'!A:A,$I$3)</f>
        <v>0</v>
      </c>
      <c r="G2948" t="str">
        <f>IF(F2948=0,"Tidak Upload",IF(COUNTIFS('Raw data yang sudah upload'!C:C,C2948,'Raw data yang sudah upload'!A:A,$I$3,'Raw data yang sudah upload'!X:X,"YA")&gt;0,"Tepat Waktu","Terlambat"))</f>
        <v>Tidak Upload</v>
      </c>
    </row>
    <row r="2949" spans="1:7">
      <c r="A2949" t="s">
        <v>853</v>
      </c>
      <c r="B2949" t="s">
        <v>5494</v>
      </c>
      <c r="C2949" t="s">
        <v>5495</v>
      </c>
      <c r="D2949" t="s">
        <v>7</v>
      </c>
      <c r="E2949" t="str">
        <f t="shared" si="46"/>
        <v>Sudah Upload</v>
      </c>
      <c r="F2949">
        <f>COUNTIFS('Raw data yang sudah upload'!C:C,C2949,'Raw data yang sudah upload'!A:A,$I$3)</f>
        <v>1</v>
      </c>
      <c r="G2949" t="str">
        <f>IF(F2949=0,"Tidak Upload",IF(COUNTIFS('Raw data yang sudah upload'!C:C,C2949,'Raw data yang sudah upload'!A:A,$I$3,'Raw data yang sudah upload'!X:X,"YA")&gt;0,"Tepat Waktu","Terlambat"))</f>
        <v>Tepat Waktu</v>
      </c>
    </row>
    <row r="2950" spans="1:7">
      <c r="A2950" t="s">
        <v>777</v>
      </c>
      <c r="B2950" t="s">
        <v>5496</v>
      </c>
      <c r="C2950" t="s">
        <v>5497</v>
      </c>
      <c r="D2950" t="s">
        <v>29</v>
      </c>
      <c r="E2950" t="str">
        <f t="shared" si="46"/>
        <v>Tidak Upload</v>
      </c>
      <c r="F2950">
        <f>COUNTIFS('Raw data yang sudah upload'!C:C,C2950,'Raw data yang sudah upload'!A:A,$I$3)</f>
        <v>0</v>
      </c>
      <c r="G2950" t="str">
        <f>IF(F2950=0,"Tidak Upload",IF(COUNTIFS('Raw data yang sudah upload'!C:C,C2950,'Raw data yang sudah upload'!A:A,$I$3,'Raw data yang sudah upload'!X:X,"YA")&gt;0,"Tepat Waktu","Terlambat"))</f>
        <v>Tidak Upload</v>
      </c>
    </row>
    <row r="2951" spans="1:7">
      <c r="A2951" t="s">
        <v>391</v>
      </c>
      <c r="B2951" t="s">
        <v>5498</v>
      </c>
      <c r="C2951" t="s">
        <v>5499</v>
      </c>
      <c r="D2951" t="s">
        <v>7</v>
      </c>
      <c r="E2951" t="str">
        <f t="shared" si="46"/>
        <v>Sudah Upload</v>
      </c>
      <c r="F2951">
        <f>COUNTIFS('Raw data yang sudah upload'!C:C,C2951,'Raw data yang sudah upload'!A:A,$I$3)</f>
        <v>1</v>
      </c>
      <c r="G2951" t="str">
        <f>IF(F2951=0,"Tidak Upload",IF(COUNTIFS('Raw data yang sudah upload'!C:C,C2951,'Raw data yang sudah upload'!A:A,$I$3,'Raw data yang sudah upload'!X:X,"YA")&gt;0,"Tepat Waktu","Terlambat"))</f>
        <v>Tepat Waktu</v>
      </c>
    </row>
    <row r="2952" spans="1:7">
      <c r="A2952" t="s">
        <v>853</v>
      </c>
      <c r="B2952" t="s">
        <v>5500</v>
      </c>
      <c r="C2952" t="s">
        <v>5501</v>
      </c>
      <c r="D2952" t="s">
        <v>7</v>
      </c>
      <c r="E2952" t="str">
        <f t="shared" si="46"/>
        <v>Sudah Upload</v>
      </c>
      <c r="F2952">
        <f>COUNTIFS('Raw data yang sudah upload'!C:C,C2952,'Raw data yang sudah upload'!A:A,$I$3)</f>
        <v>1</v>
      </c>
      <c r="G2952" t="str">
        <f>IF(F2952=0,"Tidak Upload",IF(COUNTIFS('Raw data yang sudah upload'!C:C,C2952,'Raw data yang sudah upload'!A:A,$I$3,'Raw data yang sudah upload'!X:X,"YA")&gt;0,"Tepat Waktu","Terlambat"))</f>
        <v>Tepat Waktu</v>
      </c>
    </row>
    <row r="2953" spans="1:7">
      <c r="A2953" t="s">
        <v>853</v>
      </c>
      <c r="B2953" t="s">
        <v>5502</v>
      </c>
      <c r="C2953" t="s">
        <v>5503</v>
      </c>
      <c r="D2953" t="s">
        <v>7</v>
      </c>
      <c r="E2953" t="str">
        <f t="shared" si="46"/>
        <v>Sudah Upload</v>
      </c>
      <c r="F2953">
        <f>COUNTIFS('Raw data yang sudah upload'!C:C,C2953,'Raw data yang sudah upload'!A:A,$I$3)</f>
        <v>1</v>
      </c>
      <c r="G2953" t="str">
        <f>IF(F2953=0,"Tidak Upload",IF(COUNTIFS('Raw data yang sudah upload'!C:C,C2953,'Raw data yang sudah upload'!A:A,$I$3,'Raw data yang sudah upload'!X:X,"YA")&gt;0,"Tepat Waktu","Terlambat"))</f>
        <v>Tepat Waktu</v>
      </c>
    </row>
    <row r="2954" spans="1:7">
      <c r="A2954" t="s">
        <v>853</v>
      </c>
      <c r="B2954" t="s">
        <v>5504</v>
      </c>
      <c r="C2954" t="s">
        <v>5505</v>
      </c>
      <c r="D2954" t="s">
        <v>7</v>
      </c>
      <c r="E2954" t="str">
        <f t="shared" ref="E2954:E3017" si="47">IF(F2954=0,"Tidak Upload","Sudah Upload")</f>
        <v>Sudah Upload</v>
      </c>
      <c r="F2954">
        <f>COUNTIFS('Raw data yang sudah upload'!C:C,C2954,'Raw data yang sudah upload'!A:A,$I$3)</f>
        <v>1</v>
      </c>
      <c r="G2954" t="str">
        <f>IF(F2954=0,"Tidak Upload",IF(COUNTIFS('Raw data yang sudah upload'!C:C,C2954,'Raw data yang sudah upload'!A:A,$I$3,'Raw data yang sudah upload'!X:X,"YA")&gt;0,"Tepat Waktu","Terlambat"))</f>
        <v>Tepat Waktu</v>
      </c>
    </row>
    <row r="2955" spans="1:7">
      <c r="A2955" t="s">
        <v>853</v>
      </c>
      <c r="B2955" t="s">
        <v>5506</v>
      </c>
      <c r="C2955" t="s">
        <v>5507</v>
      </c>
      <c r="D2955" t="s">
        <v>7</v>
      </c>
      <c r="E2955" t="str">
        <f t="shared" si="47"/>
        <v>Sudah Upload</v>
      </c>
      <c r="F2955">
        <f>COUNTIFS('Raw data yang sudah upload'!C:C,C2955,'Raw data yang sudah upload'!A:A,$I$3)</f>
        <v>1</v>
      </c>
      <c r="G2955" t="str">
        <f>IF(F2955=0,"Tidak Upload",IF(COUNTIFS('Raw data yang sudah upload'!C:C,C2955,'Raw data yang sudah upload'!A:A,$I$3,'Raw data yang sudah upload'!X:X,"YA")&gt;0,"Tepat Waktu","Terlambat"))</f>
        <v>Tepat Waktu</v>
      </c>
    </row>
    <row r="2956" spans="1:7">
      <c r="A2956" t="s">
        <v>853</v>
      </c>
      <c r="B2956" t="s">
        <v>5508</v>
      </c>
      <c r="C2956" t="s">
        <v>5509</v>
      </c>
      <c r="D2956" t="s">
        <v>7</v>
      </c>
      <c r="E2956" t="str">
        <f t="shared" si="47"/>
        <v>Sudah Upload</v>
      </c>
      <c r="F2956">
        <f>COUNTIFS('Raw data yang sudah upload'!C:C,C2956,'Raw data yang sudah upload'!A:A,$I$3)</f>
        <v>1</v>
      </c>
      <c r="G2956" t="str">
        <f>IF(F2956=0,"Tidak Upload",IF(COUNTIFS('Raw data yang sudah upload'!C:C,C2956,'Raw data yang sudah upload'!A:A,$I$3,'Raw data yang sudah upload'!X:X,"YA")&gt;0,"Tepat Waktu","Terlambat"))</f>
        <v>Tepat Waktu</v>
      </c>
    </row>
    <row r="2957" spans="1:7">
      <c r="A2957" t="s">
        <v>853</v>
      </c>
      <c r="B2957" t="s">
        <v>5510</v>
      </c>
      <c r="C2957" t="s">
        <v>5511</v>
      </c>
      <c r="D2957" t="s">
        <v>7</v>
      </c>
      <c r="E2957" t="str">
        <f t="shared" si="47"/>
        <v>Sudah Upload</v>
      </c>
      <c r="F2957">
        <f>COUNTIFS('Raw data yang sudah upload'!C:C,C2957,'Raw data yang sudah upload'!A:A,$I$3)</f>
        <v>1</v>
      </c>
      <c r="G2957" t="str">
        <f>IF(F2957=0,"Tidak Upload",IF(COUNTIFS('Raw data yang sudah upload'!C:C,C2957,'Raw data yang sudah upload'!A:A,$I$3,'Raw data yang sudah upload'!X:X,"YA")&gt;0,"Tepat Waktu","Terlambat"))</f>
        <v>Tepat Waktu</v>
      </c>
    </row>
    <row r="2958" spans="1:7">
      <c r="A2958" t="s">
        <v>853</v>
      </c>
      <c r="B2958" t="s">
        <v>5512</v>
      </c>
      <c r="C2958" t="s">
        <v>5513</v>
      </c>
      <c r="D2958" t="s">
        <v>7</v>
      </c>
      <c r="E2958" t="str">
        <f t="shared" si="47"/>
        <v>Sudah Upload</v>
      </c>
      <c r="F2958">
        <f>COUNTIFS('Raw data yang sudah upload'!C:C,C2958,'Raw data yang sudah upload'!A:A,$I$3)</f>
        <v>1</v>
      </c>
      <c r="G2958" t="str">
        <f>IF(F2958=0,"Tidak Upload",IF(COUNTIFS('Raw data yang sudah upload'!C:C,C2958,'Raw data yang sudah upload'!A:A,$I$3,'Raw data yang sudah upload'!X:X,"YA")&gt;0,"Tepat Waktu","Terlambat"))</f>
        <v>Tepat Waktu</v>
      </c>
    </row>
    <row r="2959" spans="1:7">
      <c r="A2959" t="s">
        <v>853</v>
      </c>
      <c r="B2959" t="s">
        <v>5514</v>
      </c>
      <c r="C2959" t="s">
        <v>5515</v>
      </c>
      <c r="D2959" t="s">
        <v>7</v>
      </c>
      <c r="E2959" t="str">
        <f t="shared" si="47"/>
        <v>Sudah Upload</v>
      </c>
      <c r="F2959">
        <f>COUNTIFS('Raw data yang sudah upload'!C:C,C2959,'Raw data yang sudah upload'!A:A,$I$3)</f>
        <v>1</v>
      </c>
      <c r="G2959" t="str">
        <f>IF(F2959=0,"Tidak Upload",IF(COUNTIFS('Raw data yang sudah upload'!C:C,C2959,'Raw data yang sudah upload'!A:A,$I$3,'Raw data yang sudah upload'!X:X,"YA")&gt;0,"Tepat Waktu","Terlambat"))</f>
        <v>Tepat Waktu</v>
      </c>
    </row>
    <row r="2960" spans="1:7">
      <c r="A2960" t="s">
        <v>853</v>
      </c>
      <c r="B2960" t="s">
        <v>5516</v>
      </c>
      <c r="C2960" t="s">
        <v>5517</v>
      </c>
      <c r="D2960" t="s">
        <v>7</v>
      </c>
      <c r="E2960" t="str">
        <f t="shared" si="47"/>
        <v>Sudah Upload</v>
      </c>
      <c r="F2960">
        <f>COUNTIFS('Raw data yang sudah upload'!C:C,C2960,'Raw data yang sudah upload'!A:A,$I$3)</f>
        <v>1</v>
      </c>
      <c r="G2960" t="str">
        <f>IF(F2960=0,"Tidak Upload",IF(COUNTIFS('Raw data yang sudah upload'!C:C,C2960,'Raw data yang sudah upload'!A:A,$I$3,'Raw data yang sudah upload'!X:X,"YA")&gt;0,"Tepat Waktu","Terlambat"))</f>
        <v>Tepat Waktu</v>
      </c>
    </row>
    <row r="2961" spans="1:7">
      <c r="A2961" t="s">
        <v>853</v>
      </c>
      <c r="B2961" t="s">
        <v>5518</v>
      </c>
      <c r="C2961" t="s">
        <v>5519</v>
      </c>
      <c r="D2961" t="s">
        <v>7</v>
      </c>
      <c r="E2961" t="str">
        <f t="shared" si="47"/>
        <v>Sudah Upload</v>
      </c>
      <c r="F2961">
        <f>COUNTIFS('Raw data yang sudah upload'!C:C,C2961,'Raw data yang sudah upload'!A:A,$I$3)</f>
        <v>1</v>
      </c>
      <c r="G2961" t="str">
        <f>IF(F2961=0,"Tidak Upload",IF(COUNTIFS('Raw data yang sudah upload'!C:C,C2961,'Raw data yang sudah upload'!A:A,$I$3,'Raw data yang sudah upload'!X:X,"YA")&gt;0,"Tepat Waktu","Terlambat"))</f>
        <v>Tepat Waktu</v>
      </c>
    </row>
    <row r="2962" spans="1:7">
      <c r="A2962" t="s">
        <v>853</v>
      </c>
      <c r="B2962" t="s">
        <v>5520</v>
      </c>
      <c r="C2962" t="s">
        <v>5521</v>
      </c>
      <c r="D2962" t="s">
        <v>29</v>
      </c>
      <c r="E2962" t="str">
        <f t="shared" si="47"/>
        <v>Tidak Upload</v>
      </c>
      <c r="F2962">
        <f>COUNTIFS('Raw data yang sudah upload'!C:C,C2962,'Raw data yang sudah upload'!A:A,$I$3)</f>
        <v>0</v>
      </c>
      <c r="G2962" t="str">
        <f>IF(F2962=0,"Tidak Upload",IF(COUNTIFS('Raw data yang sudah upload'!C:C,C2962,'Raw data yang sudah upload'!A:A,$I$3,'Raw data yang sudah upload'!X:X,"YA")&gt;0,"Tepat Waktu","Terlambat"))</f>
        <v>Tidak Upload</v>
      </c>
    </row>
    <row r="2963" spans="1:7">
      <c r="A2963" t="s">
        <v>777</v>
      </c>
      <c r="B2963" t="s">
        <v>5522</v>
      </c>
      <c r="C2963" t="s">
        <v>5523</v>
      </c>
      <c r="D2963" t="s">
        <v>29</v>
      </c>
      <c r="E2963" t="str">
        <f t="shared" si="47"/>
        <v>Tidak Upload</v>
      </c>
      <c r="F2963">
        <f>COUNTIFS('Raw data yang sudah upload'!C:C,C2963,'Raw data yang sudah upload'!A:A,$I$3)</f>
        <v>0</v>
      </c>
      <c r="G2963" t="str">
        <f>IF(F2963=0,"Tidak Upload",IF(COUNTIFS('Raw data yang sudah upload'!C:C,C2963,'Raw data yang sudah upload'!A:A,$I$3,'Raw data yang sudah upload'!X:X,"YA")&gt;0,"Tepat Waktu","Terlambat"))</f>
        <v>Tidak Upload</v>
      </c>
    </row>
    <row r="2964" spans="1:7">
      <c r="A2964" t="s">
        <v>777</v>
      </c>
      <c r="B2964" t="s">
        <v>5524</v>
      </c>
      <c r="C2964" t="s">
        <v>5525</v>
      </c>
      <c r="D2964" t="s">
        <v>29</v>
      </c>
      <c r="E2964" t="str">
        <f t="shared" si="47"/>
        <v>Tidak Upload</v>
      </c>
      <c r="F2964">
        <f>COUNTIFS('Raw data yang sudah upload'!C:C,C2964,'Raw data yang sudah upload'!A:A,$I$3)</f>
        <v>0</v>
      </c>
      <c r="G2964" t="str">
        <f>IF(F2964=0,"Tidak Upload",IF(COUNTIFS('Raw data yang sudah upload'!C:C,C2964,'Raw data yang sudah upload'!A:A,$I$3,'Raw data yang sudah upload'!X:X,"YA")&gt;0,"Tepat Waktu","Terlambat"))</f>
        <v>Tidak Upload</v>
      </c>
    </row>
    <row r="2965" spans="1:7">
      <c r="A2965" t="s">
        <v>853</v>
      </c>
      <c r="B2965" t="s">
        <v>5526</v>
      </c>
      <c r="C2965" t="s">
        <v>5527</v>
      </c>
      <c r="D2965" t="s">
        <v>7</v>
      </c>
      <c r="E2965" t="str">
        <f t="shared" si="47"/>
        <v>Sudah Upload</v>
      </c>
      <c r="F2965">
        <f>COUNTIFS('Raw data yang sudah upload'!C:C,C2965,'Raw data yang sudah upload'!A:A,$I$3)</f>
        <v>1</v>
      </c>
      <c r="G2965" t="str">
        <f>IF(F2965=0,"Tidak Upload",IF(COUNTIFS('Raw data yang sudah upload'!C:C,C2965,'Raw data yang sudah upload'!A:A,$I$3,'Raw data yang sudah upload'!X:X,"YA")&gt;0,"Tepat Waktu","Terlambat"))</f>
        <v>Tepat Waktu</v>
      </c>
    </row>
    <row r="2966" spans="1:7">
      <c r="A2966" t="s">
        <v>777</v>
      </c>
      <c r="B2966" t="s">
        <v>5528</v>
      </c>
      <c r="C2966" t="s">
        <v>5529</v>
      </c>
      <c r="D2966" t="s">
        <v>29</v>
      </c>
      <c r="E2966" t="str">
        <f t="shared" si="47"/>
        <v>Tidak Upload</v>
      </c>
      <c r="F2966">
        <f>COUNTIFS('Raw data yang sudah upload'!C:C,C2966,'Raw data yang sudah upload'!A:A,$I$3)</f>
        <v>0</v>
      </c>
      <c r="G2966" t="str">
        <f>IF(F2966=0,"Tidak Upload",IF(COUNTIFS('Raw data yang sudah upload'!C:C,C2966,'Raw data yang sudah upload'!A:A,$I$3,'Raw data yang sudah upload'!X:X,"YA")&gt;0,"Tepat Waktu","Terlambat"))</f>
        <v>Tidak Upload</v>
      </c>
    </row>
    <row r="2967" spans="1:7">
      <c r="A2967" t="s">
        <v>777</v>
      </c>
      <c r="B2967" t="s">
        <v>5530</v>
      </c>
      <c r="C2967" t="s">
        <v>5531</v>
      </c>
      <c r="D2967" t="s">
        <v>29</v>
      </c>
      <c r="E2967" t="str">
        <f t="shared" si="47"/>
        <v>Tidak Upload</v>
      </c>
      <c r="F2967">
        <f>COUNTIFS('Raw data yang sudah upload'!C:C,C2967,'Raw data yang sudah upload'!A:A,$I$3)</f>
        <v>0</v>
      </c>
      <c r="G2967" t="str">
        <f>IF(F2967=0,"Tidak Upload",IF(COUNTIFS('Raw data yang sudah upload'!C:C,C2967,'Raw data yang sudah upload'!A:A,$I$3,'Raw data yang sudah upload'!X:X,"YA")&gt;0,"Tepat Waktu","Terlambat"))</f>
        <v>Tidak Upload</v>
      </c>
    </row>
    <row r="2968" spans="1:7">
      <c r="A2968" t="s">
        <v>853</v>
      </c>
      <c r="B2968" t="s">
        <v>5532</v>
      </c>
      <c r="C2968" t="s">
        <v>5533</v>
      </c>
      <c r="D2968" t="s">
        <v>7</v>
      </c>
      <c r="E2968" t="str">
        <f t="shared" si="47"/>
        <v>Sudah Upload</v>
      </c>
      <c r="F2968">
        <f>COUNTIFS('Raw data yang sudah upload'!C:C,C2968,'Raw data yang sudah upload'!A:A,$I$3)</f>
        <v>1</v>
      </c>
      <c r="G2968" t="str">
        <f>IF(F2968=0,"Tidak Upload",IF(COUNTIFS('Raw data yang sudah upload'!C:C,C2968,'Raw data yang sudah upload'!A:A,$I$3,'Raw data yang sudah upload'!X:X,"YA")&gt;0,"Tepat Waktu","Terlambat"))</f>
        <v>Tepat Waktu</v>
      </c>
    </row>
    <row r="2969" spans="1:7">
      <c r="A2969" t="s">
        <v>814</v>
      </c>
      <c r="B2969" t="s">
        <v>5534</v>
      </c>
      <c r="C2969" t="s">
        <v>5535</v>
      </c>
      <c r="D2969" t="s">
        <v>29</v>
      </c>
      <c r="E2969" t="str">
        <f t="shared" si="47"/>
        <v>Tidak Upload</v>
      </c>
      <c r="F2969">
        <f>COUNTIFS('Raw data yang sudah upload'!C:C,C2969,'Raw data yang sudah upload'!A:A,$I$3)</f>
        <v>0</v>
      </c>
      <c r="G2969" t="str">
        <f>IF(F2969=0,"Tidak Upload",IF(COUNTIFS('Raw data yang sudah upload'!C:C,C2969,'Raw data yang sudah upload'!A:A,$I$3,'Raw data yang sudah upload'!X:X,"YA")&gt;0,"Tepat Waktu","Terlambat"))</f>
        <v>Tidak Upload</v>
      </c>
    </row>
    <row r="2970" spans="1:7">
      <c r="A2970" t="s">
        <v>853</v>
      </c>
      <c r="B2970" t="s">
        <v>5536</v>
      </c>
      <c r="C2970" t="s">
        <v>5537</v>
      </c>
      <c r="D2970" t="s">
        <v>7</v>
      </c>
      <c r="E2970" t="str">
        <f t="shared" si="47"/>
        <v>Sudah Upload</v>
      </c>
      <c r="F2970">
        <f>COUNTIFS('Raw data yang sudah upload'!C:C,C2970,'Raw data yang sudah upload'!A:A,$I$3)</f>
        <v>1</v>
      </c>
      <c r="G2970" t="str">
        <f>IF(F2970=0,"Tidak Upload",IF(COUNTIFS('Raw data yang sudah upload'!C:C,C2970,'Raw data yang sudah upload'!A:A,$I$3,'Raw data yang sudah upload'!X:X,"YA")&gt;0,"Tepat Waktu","Terlambat"))</f>
        <v>Tepat Waktu</v>
      </c>
    </row>
    <row r="2971" spans="1:7">
      <c r="A2971" t="s">
        <v>853</v>
      </c>
      <c r="B2971" t="s">
        <v>5538</v>
      </c>
      <c r="C2971" t="s">
        <v>5539</v>
      </c>
      <c r="D2971" t="s">
        <v>7</v>
      </c>
      <c r="E2971" t="str">
        <f t="shared" si="47"/>
        <v>Sudah Upload</v>
      </c>
      <c r="F2971">
        <f>COUNTIFS('Raw data yang sudah upload'!C:C,C2971,'Raw data yang sudah upload'!A:A,$I$3)</f>
        <v>1</v>
      </c>
      <c r="G2971" t="str">
        <f>IF(F2971=0,"Tidak Upload",IF(COUNTIFS('Raw data yang sudah upload'!C:C,C2971,'Raw data yang sudah upload'!A:A,$I$3,'Raw data yang sudah upload'!X:X,"YA")&gt;0,"Tepat Waktu","Terlambat"))</f>
        <v>Tepat Waktu</v>
      </c>
    </row>
    <row r="2972" spans="1:7">
      <c r="A2972" t="s">
        <v>853</v>
      </c>
      <c r="B2972" t="s">
        <v>5540</v>
      </c>
      <c r="C2972" t="s">
        <v>5541</v>
      </c>
      <c r="D2972" t="s">
        <v>7</v>
      </c>
      <c r="E2972" t="str">
        <f t="shared" si="47"/>
        <v>Sudah Upload</v>
      </c>
      <c r="F2972">
        <f>COUNTIFS('Raw data yang sudah upload'!C:C,C2972,'Raw data yang sudah upload'!A:A,$I$3)</f>
        <v>1</v>
      </c>
      <c r="G2972" t="str">
        <f>IF(F2972=0,"Tidak Upload",IF(COUNTIFS('Raw data yang sudah upload'!C:C,C2972,'Raw data yang sudah upload'!A:A,$I$3,'Raw data yang sudah upload'!X:X,"YA")&gt;0,"Tepat Waktu","Terlambat"))</f>
        <v>Tepat Waktu</v>
      </c>
    </row>
    <row r="2973" spans="1:7">
      <c r="A2973" t="s">
        <v>853</v>
      </c>
      <c r="B2973" t="s">
        <v>5542</v>
      </c>
      <c r="C2973" t="s">
        <v>5543</v>
      </c>
      <c r="D2973" t="s">
        <v>7</v>
      </c>
      <c r="E2973" t="str">
        <f t="shared" si="47"/>
        <v>Sudah Upload</v>
      </c>
      <c r="F2973">
        <f>COUNTIFS('Raw data yang sudah upload'!C:C,C2973,'Raw data yang sudah upload'!A:A,$I$3)</f>
        <v>1</v>
      </c>
      <c r="G2973" t="str">
        <f>IF(F2973=0,"Tidak Upload",IF(COUNTIFS('Raw data yang sudah upload'!C:C,C2973,'Raw data yang sudah upload'!A:A,$I$3,'Raw data yang sudah upload'!X:X,"YA")&gt;0,"Tepat Waktu","Terlambat"))</f>
        <v>Tepat Waktu</v>
      </c>
    </row>
    <row r="2974" spans="1:7">
      <c r="A2974" t="s">
        <v>777</v>
      </c>
      <c r="B2974" t="s">
        <v>5544</v>
      </c>
      <c r="C2974" t="s">
        <v>5545</v>
      </c>
      <c r="D2974" t="s">
        <v>29</v>
      </c>
      <c r="E2974" t="str">
        <f t="shared" si="47"/>
        <v>Tidak Upload</v>
      </c>
      <c r="F2974">
        <f>COUNTIFS('Raw data yang sudah upload'!C:C,C2974,'Raw data yang sudah upload'!A:A,$I$3)</f>
        <v>0</v>
      </c>
      <c r="G2974" t="str">
        <f>IF(F2974=0,"Tidak Upload",IF(COUNTIFS('Raw data yang sudah upload'!C:C,C2974,'Raw data yang sudah upload'!A:A,$I$3,'Raw data yang sudah upload'!X:X,"YA")&gt;0,"Tepat Waktu","Terlambat"))</f>
        <v>Tidak Upload</v>
      </c>
    </row>
    <row r="2975" spans="1:7">
      <c r="A2975" t="s">
        <v>468</v>
      </c>
      <c r="B2975" t="s">
        <v>5546</v>
      </c>
      <c r="C2975" t="s">
        <v>5547</v>
      </c>
      <c r="D2975" t="s">
        <v>29</v>
      </c>
      <c r="E2975" t="str">
        <f t="shared" si="47"/>
        <v>Tidak Upload</v>
      </c>
      <c r="F2975">
        <f>COUNTIFS('Raw data yang sudah upload'!C:C,C2975,'Raw data yang sudah upload'!A:A,$I$3)</f>
        <v>0</v>
      </c>
      <c r="G2975" t="str">
        <f>IF(F2975=0,"Tidak Upload",IF(COUNTIFS('Raw data yang sudah upload'!C:C,C2975,'Raw data yang sudah upload'!A:A,$I$3,'Raw data yang sudah upload'!X:X,"YA")&gt;0,"Tepat Waktu","Terlambat"))</f>
        <v>Tidak Upload</v>
      </c>
    </row>
    <row r="2976" spans="1:7">
      <c r="A2976" t="s">
        <v>413</v>
      </c>
      <c r="B2976" t="s">
        <v>5548</v>
      </c>
      <c r="C2976" t="s">
        <v>5549</v>
      </c>
      <c r="D2976" t="s">
        <v>7</v>
      </c>
      <c r="E2976" t="str">
        <f t="shared" si="47"/>
        <v>Sudah Upload</v>
      </c>
      <c r="F2976">
        <f>COUNTIFS('Raw data yang sudah upload'!C:C,C2976,'Raw data yang sudah upload'!A:A,$I$3)</f>
        <v>1</v>
      </c>
      <c r="G2976" t="str">
        <f>IF(F2976=0,"Tidak Upload",IF(COUNTIFS('Raw data yang sudah upload'!C:C,C2976,'Raw data yang sudah upload'!A:A,$I$3,'Raw data yang sudah upload'!X:X,"YA")&gt;0,"Tepat Waktu","Terlambat"))</f>
        <v>Tepat Waktu</v>
      </c>
    </row>
    <row r="2977" spans="1:7">
      <c r="A2977" t="s">
        <v>358</v>
      </c>
      <c r="B2977" t="s">
        <v>5550</v>
      </c>
      <c r="C2977" t="s">
        <v>5551</v>
      </c>
      <c r="D2977" t="s">
        <v>29</v>
      </c>
      <c r="E2977" t="str">
        <f t="shared" si="47"/>
        <v>Tidak Upload</v>
      </c>
      <c r="F2977">
        <f>COUNTIFS('Raw data yang sudah upload'!C:C,C2977,'Raw data yang sudah upload'!A:A,$I$3)</f>
        <v>0</v>
      </c>
      <c r="G2977" t="str">
        <f>IF(F2977=0,"Tidak Upload",IF(COUNTIFS('Raw data yang sudah upload'!C:C,C2977,'Raw data yang sudah upload'!A:A,$I$3,'Raw data yang sudah upload'!X:X,"YA")&gt;0,"Tepat Waktu","Terlambat"))</f>
        <v>Tidak Upload</v>
      </c>
    </row>
    <row r="2978" spans="1:7">
      <c r="A2978" t="s">
        <v>410</v>
      </c>
      <c r="B2978" t="s">
        <v>5552</v>
      </c>
      <c r="C2978" t="s">
        <v>5553</v>
      </c>
      <c r="D2978" t="s">
        <v>29</v>
      </c>
      <c r="E2978" t="str">
        <f t="shared" si="47"/>
        <v>Tidak Upload</v>
      </c>
      <c r="F2978">
        <f>COUNTIFS('Raw data yang sudah upload'!C:C,C2978,'Raw data yang sudah upload'!A:A,$I$3)</f>
        <v>0</v>
      </c>
      <c r="G2978" t="str">
        <f>IF(F2978=0,"Tidak Upload",IF(COUNTIFS('Raw data yang sudah upload'!C:C,C2978,'Raw data yang sudah upload'!A:A,$I$3,'Raw data yang sudah upload'!X:X,"YA")&gt;0,"Tepat Waktu","Terlambat"))</f>
        <v>Tidak Upload</v>
      </c>
    </row>
    <row r="2979" spans="1:7">
      <c r="A2979" t="s">
        <v>853</v>
      </c>
      <c r="B2979" t="s">
        <v>5554</v>
      </c>
      <c r="C2979" t="s">
        <v>5555</v>
      </c>
      <c r="D2979" t="s">
        <v>7</v>
      </c>
      <c r="E2979" t="str">
        <f t="shared" si="47"/>
        <v>Sudah Upload</v>
      </c>
      <c r="F2979">
        <f>COUNTIFS('Raw data yang sudah upload'!C:C,C2979,'Raw data yang sudah upload'!A:A,$I$3)</f>
        <v>1</v>
      </c>
      <c r="G2979" t="str">
        <f>IF(F2979=0,"Tidak Upload",IF(COUNTIFS('Raw data yang sudah upload'!C:C,C2979,'Raw data yang sudah upload'!A:A,$I$3,'Raw data yang sudah upload'!X:X,"YA")&gt;0,"Tepat Waktu","Terlambat"))</f>
        <v>Tepat Waktu</v>
      </c>
    </row>
    <row r="2980" spans="1:7">
      <c r="A2980" t="s">
        <v>561</v>
      </c>
      <c r="B2980" t="s">
        <v>5556</v>
      </c>
      <c r="C2980" t="s">
        <v>5557</v>
      </c>
      <c r="D2980" t="s">
        <v>29</v>
      </c>
      <c r="E2980" t="str">
        <f t="shared" si="47"/>
        <v>Tidak Upload</v>
      </c>
      <c r="F2980">
        <f>COUNTIFS('Raw data yang sudah upload'!C:C,C2980,'Raw data yang sudah upload'!A:A,$I$3)</f>
        <v>0</v>
      </c>
      <c r="G2980" t="str">
        <f>IF(F2980=0,"Tidak Upload",IF(COUNTIFS('Raw data yang sudah upload'!C:C,C2980,'Raw data yang sudah upload'!A:A,$I$3,'Raw data yang sudah upload'!X:X,"YA")&gt;0,"Tepat Waktu","Terlambat"))</f>
        <v>Tidak Upload</v>
      </c>
    </row>
    <row r="2981" spans="1:7">
      <c r="A2981" t="s">
        <v>410</v>
      </c>
      <c r="B2981" t="s">
        <v>5558</v>
      </c>
      <c r="C2981" t="s">
        <v>5559</v>
      </c>
      <c r="D2981" t="s">
        <v>29</v>
      </c>
      <c r="E2981" t="str">
        <f t="shared" si="47"/>
        <v>Tidak Upload</v>
      </c>
      <c r="F2981">
        <f>COUNTIFS('Raw data yang sudah upload'!C:C,C2981,'Raw data yang sudah upload'!A:A,$I$3)</f>
        <v>0</v>
      </c>
      <c r="G2981" t="str">
        <f>IF(F2981=0,"Tidak Upload",IF(COUNTIFS('Raw data yang sudah upload'!C:C,C2981,'Raw data yang sudah upload'!A:A,$I$3,'Raw data yang sudah upload'!X:X,"YA")&gt;0,"Tepat Waktu","Terlambat"))</f>
        <v>Tidak Upload</v>
      </c>
    </row>
    <row r="2982" spans="1:7">
      <c r="A2982" t="s">
        <v>814</v>
      </c>
      <c r="B2982" t="s">
        <v>5560</v>
      </c>
      <c r="C2982" t="s">
        <v>5561</v>
      </c>
      <c r="D2982" t="s">
        <v>29</v>
      </c>
      <c r="E2982" t="str">
        <f t="shared" si="47"/>
        <v>Tidak Upload</v>
      </c>
      <c r="F2982">
        <f>COUNTIFS('Raw data yang sudah upload'!C:C,C2982,'Raw data yang sudah upload'!A:A,$I$3)</f>
        <v>0</v>
      </c>
      <c r="G2982" t="str">
        <f>IF(F2982=0,"Tidak Upload",IF(COUNTIFS('Raw data yang sudah upload'!C:C,C2982,'Raw data yang sudah upload'!A:A,$I$3,'Raw data yang sudah upload'!X:X,"YA")&gt;0,"Tepat Waktu","Terlambat"))</f>
        <v>Tidak Upload</v>
      </c>
    </row>
    <row r="2983" spans="1:7">
      <c r="A2983" t="s">
        <v>561</v>
      </c>
      <c r="B2983" t="s">
        <v>5562</v>
      </c>
      <c r="C2983" t="s">
        <v>5563</v>
      </c>
      <c r="D2983" t="s">
        <v>29</v>
      </c>
      <c r="E2983" t="str">
        <f t="shared" si="47"/>
        <v>Tidak Upload</v>
      </c>
      <c r="F2983">
        <f>COUNTIFS('Raw data yang sudah upload'!C:C,C2983,'Raw data yang sudah upload'!A:A,$I$3)</f>
        <v>0</v>
      </c>
      <c r="G2983" t="str">
        <f>IF(F2983=0,"Tidak Upload",IF(COUNTIFS('Raw data yang sudah upload'!C:C,C2983,'Raw data yang sudah upload'!A:A,$I$3,'Raw data yang sudah upload'!X:X,"YA")&gt;0,"Tepat Waktu","Terlambat"))</f>
        <v>Tidak Upload</v>
      </c>
    </row>
    <row r="2984" spans="1:7">
      <c r="A2984" t="s">
        <v>391</v>
      </c>
      <c r="B2984" t="s">
        <v>5564</v>
      </c>
      <c r="C2984" t="s">
        <v>5565</v>
      </c>
      <c r="D2984" t="s">
        <v>7</v>
      </c>
      <c r="E2984" t="str">
        <f t="shared" si="47"/>
        <v>Sudah Upload</v>
      </c>
      <c r="F2984">
        <f>COUNTIFS('Raw data yang sudah upload'!C:C,C2984,'Raw data yang sudah upload'!A:A,$I$3)</f>
        <v>1</v>
      </c>
      <c r="G2984" t="str">
        <f>IF(F2984=0,"Tidak Upload",IF(COUNTIFS('Raw data yang sudah upload'!C:C,C2984,'Raw data yang sudah upload'!A:A,$I$3,'Raw data yang sudah upload'!X:X,"YA")&gt;0,"Tepat Waktu","Terlambat"))</f>
        <v>Tepat Waktu</v>
      </c>
    </row>
    <row r="2985" spans="1:7">
      <c r="A2985" t="s">
        <v>565</v>
      </c>
      <c r="B2985" t="s">
        <v>5566</v>
      </c>
      <c r="C2985" t="s">
        <v>5567</v>
      </c>
      <c r="D2985" t="s">
        <v>7</v>
      </c>
      <c r="E2985" t="str">
        <f t="shared" si="47"/>
        <v>Sudah Upload</v>
      </c>
      <c r="F2985">
        <f>COUNTIFS('Raw data yang sudah upload'!C:C,C2985,'Raw data yang sudah upload'!A:A,$I$3)</f>
        <v>1</v>
      </c>
      <c r="G2985" t="str">
        <f>IF(F2985=0,"Tidak Upload",IF(COUNTIFS('Raw data yang sudah upload'!C:C,C2985,'Raw data yang sudah upload'!A:A,$I$3,'Raw data yang sudah upload'!X:X,"YA")&gt;0,"Tepat Waktu","Terlambat"))</f>
        <v>Tepat Waktu</v>
      </c>
    </row>
    <row r="2986" spans="1:7">
      <c r="A2986" t="s">
        <v>777</v>
      </c>
      <c r="B2986" t="s">
        <v>5568</v>
      </c>
      <c r="C2986" t="s">
        <v>5569</v>
      </c>
      <c r="D2986" t="s">
        <v>29</v>
      </c>
      <c r="E2986" t="str">
        <f t="shared" si="47"/>
        <v>Tidak Upload</v>
      </c>
      <c r="F2986">
        <f>COUNTIFS('Raw data yang sudah upload'!C:C,C2986,'Raw data yang sudah upload'!A:A,$I$3)</f>
        <v>0</v>
      </c>
      <c r="G2986" t="str">
        <f>IF(F2986=0,"Tidak Upload",IF(COUNTIFS('Raw data yang sudah upload'!C:C,C2986,'Raw data yang sudah upload'!A:A,$I$3,'Raw data yang sudah upload'!X:X,"YA")&gt;0,"Tepat Waktu","Terlambat"))</f>
        <v>Tidak Upload</v>
      </c>
    </row>
    <row r="2987" spans="1:7">
      <c r="A2987" t="s">
        <v>391</v>
      </c>
      <c r="B2987" t="s">
        <v>5570</v>
      </c>
      <c r="C2987" t="s">
        <v>5571</v>
      </c>
      <c r="D2987" t="s">
        <v>7</v>
      </c>
      <c r="E2987" t="str">
        <f t="shared" si="47"/>
        <v>Sudah Upload</v>
      </c>
      <c r="F2987">
        <f>COUNTIFS('Raw data yang sudah upload'!C:C,C2987,'Raw data yang sudah upload'!A:A,$I$3)</f>
        <v>1</v>
      </c>
      <c r="G2987" t="str">
        <f>IF(F2987=0,"Tidak Upload",IF(COUNTIFS('Raw data yang sudah upload'!C:C,C2987,'Raw data yang sudah upload'!A:A,$I$3,'Raw data yang sudah upload'!X:X,"YA")&gt;0,"Tepat Waktu","Terlambat"))</f>
        <v>Tepat Waktu</v>
      </c>
    </row>
    <row r="2988" spans="1:7">
      <c r="A2988" t="s">
        <v>928</v>
      </c>
      <c r="B2988" t="s">
        <v>5572</v>
      </c>
      <c r="C2988" t="s">
        <v>5573</v>
      </c>
      <c r="D2988" t="s">
        <v>7</v>
      </c>
      <c r="E2988" t="str">
        <f t="shared" si="47"/>
        <v>Sudah Upload</v>
      </c>
      <c r="F2988">
        <f>COUNTIFS('Raw data yang sudah upload'!C:C,C2988,'Raw data yang sudah upload'!A:A,$I$3)</f>
        <v>1</v>
      </c>
      <c r="G2988" t="str">
        <f>IF(F2988=0,"Tidak Upload",IF(COUNTIFS('Raw data yang sudah upload'!C:C,C2988,'Raw data yang sudah upload'!A:A,$I$3,'Raw data yang sudah upload'!X:X,"YA")&gt;0,"Tepat Waktu","Terlambat"))</f>
        <v>Tepat Waktu</v>
      </c>
    </row>
    <row r="2989" spans="1:7">
      <c r="A2989" t="s">
        <v>391</v>
      </c>
      <c r="B2989" t="s">
        <v>5574</v>
      </c>
      <c r="C2989" t="s">
        <v>5575</v>
      </c>
      <c r="D2989" t="s">
        <v>7</v>
      </c>
      <c r="E2989" t="str">
        <f t="shared" si="47"/>
        <v>Sudah Upload</v>
      </c>
      <c r="F2989">
        <f>COUNTIFS('Raw data yang sudah upload'!C:C,C2989,'Raw data yang sudah upload'!A:A,$I$3)</f>
        <v>1</v>
      </c>
      <c r="G2989" t="str">
        <f>IF(F2989=0,"Tidak Upload",IF(COUNTIFS('Raw data yang sudah upload'!C:C,C2989,'Raw data yang sudah upload'!A:A,$I$3,'Raw data yang sudah upload'!X:X,"YA")&gt;0,"Tepat Waktu","Terlambat"))</f>
        <v>Tepat Waktu</v>
      </c>
    </row>
    <row r="2990" spans="1:7">
      <c r="A2990" t="s">
        <v>853</v>
      </c>
      <c r="B2990" t="s">
        <v>5576</v>
      </c>
      <c r="C2990" t="s">
        <v>5577</v>
      </c>
      <c r="D2990" t="s">
        <v>7</v>
      </c>
      <c r="E2990" t="str">
        <f t="shared" si="47"/>
        <v>Sudah Upload</v>
      </c>
      <c r="F2990">
        <f>COUNTIFS('Raw data yang sudah upload'!C:C,C2990,'Raw data yang sudah upload'!A:A,$I$3)</f>
        <v>1</v>
      </c>
      <c r="G2990" t="str">
        <f>IF(F2990=0,"Tidak Upload",IF(COUNTIFS('Raw data yang sudah upload'!C:C,C2990,'Raw data yang sudah upload'!A:A,$I$3,'Raw data yang sudah upload'!X:X,"YA")&gt;0,"Tepat Waktu","Terlambat"))</f>
        <v>Tepat Waktu</v>
      </c>
    </row>
    <row r="2991" spans="1:7">
      <c r="A2991" t="s">
        <v>391</v>
      </c>
      <c r="B2991" t="s">
        <v>5578</v>
      </c>
      <c r="C2991" t="s">
        <v>5579</v>
      </c>
      <c r="D2991" t="s">
        <v>7</v>
      </c>
      <c r="E2991" t="str">
        <f t="shared" si="47"/>
        <v>Sudah Upload</v>
      </c>
      <c r="F2991">
        <f>COUNTIFS('Raw data yang sudah upload'!C:C,C2991,'Raw data yang sudah upload'!A:A,$I$3)</f>
        <v>1</v>
      </c>
      <c r="G2991" t="str">
        <f>IF(F2991=0,"Tidak Upload",IF(COUNTIFS('Raw data yang sudah upload'!C:C,C2991,'Raw data yang sudah upload'!A:A,$I$3,'Raw data yang sudah upload'!X:X,"YA")&gt;0,"Tepat Waktu","Terlambat"))</f>
        <v>Tepat Waktu</v>
      </c>
    </row>
    <row r="2992" spans="1:7">
      <c r="A2992" t="s">
        <v>860</v>
      </c>
      <c r="B2992" t="s">
        <v>5580</v>
      </c>
      <c r="C2992" t="s">
        <v>5581</v>
      </c>
      <c r="D2992" t="s">
        <v>29</v>
      </c>
      <c r="E2992" t="str">
        <f t="shared" si="47"/>
        <v>Tidak Upload</v>
      </c>
      <c r="F2992">
        <f>COUNTIFS('Raw data yang sudah upload'!C:C,C2992,'Raw data yang sudah upload'!A:A,$I$3)</f>
        <v>0</v>
      </c>
      <c r="G2992" t="str">
        <f>IF(F2992=0,"Tidak Upload",IF(COUNTIFS('Raw data yang sudah upload'!C:C,C2992,'Raw data yang sudah upload'!A:A,$I$3,'Raw data yang sudah upload'!X:X,"YA")&gt;0,"Tepat Waktu","Terlambat"))</f>
        <v>Tidak Upload</v>
      </c>
    </row>
    <row r="2993" spans="1:7">
      <c r="A2993" t="s">
        <v>391</v>
      </c>
      <c r="B2993" t="s">
        <v>5582</v>
      </c>
      <c r="C2993" t="s">
        <v>5583</v>
      </c>
      <c r="D2993" t="s">
        <v>7</v>
      </c>
      <c r="E2993" t="str">
        <f t="shared" si="47"/>
        <v>Sudah Upload</v>
      </c>
      <c r="F2993">
        <f>COUNTIFS('Raw data yang sudah upload'!C:C,C2993,'Raw data yang sudah upload'!A:A,$I$3)</f>
        <v>1</v>
      </c>
      <c r="G2993" t="str">
        <f>IF(F2993=0,"Tidak Upload",IF(COUNTIFS('Raw data yang sudah upload'!C:C,C2993,'Raw data yang sudah upload'!A:A,$I$3,'Raw data yang sudah upload'!X:X,"YA")&gt;0,"Tepat Waktu","Terlambat"))</f>
        <v>Tepat Waktu</v>
      </c>
    </row>
    <row r="2994" spans="1:7">
      <c r="A2994" t="s">
        <v>391</v>
      </c>
      <c r="B2994" t="s">
        <v>5584</v>
      </c>
      <c r="C2994" t="s">
        <v>5585</v>
      </c>
      <c r="D2994" t="s">
        <v>7</v>
      </c>
      <c r="E2994" t="str">
        <f t="shared" si="47"/>
        <v>Sudah Upload</v>
      </c>
      <c r="F2994">
        <f>COUNTIFS('Raw data yang sudah upload'!C:C,C2994,'Raw data yang sudah upload'!A:A,$I$3)</f>
        <v>1</v>
      </c>
      <c r="G2994" t="str">
        <f>IF(F2994=0,"Tidak Upload",IF(COUNTIFS('Raw data yang sudah upload'!C:C,C2994,'Raw data yang sudah upload'!A:A,$I$3,'Raw data yang sudah upload'!X:X,"YA")&gt;0,"Tepat Waktu","Terlambat"))</f>
        <v>Tepat Waktu</v>
      </c>
    </row>
    <row r="2995" spans="1:7">
      <c r="A2995" t="s">
        <v>391</v>
      </c>
      <c r="B2995" t="s">
        <v>5586</v>
      </c>
      <c r="C2995" t="s">
        <v>5587</v>
      </c>
      <c r="D2995" t="s">
        <v>7</v>
      </c>
      <c r="E2995" t="str">
        <f t="shared" si="47"/>
        <v>Sudah Upload</v>
      </c>
      <c r="F2995">
        <f>COUNTIFS('Raw data yang sudah upload'!C:C,C2995,'Raw data yang sudah upload'!A:A,$I$3)</f>
        <v>1</v>
      </c>
      <c r="G2995" t="str">
        <f>IF(F2995=0,"Tidak Upload",IF(COUNTIFS('Raw data yang sudah upload'!C:C,C2995,'Raw data yang sudah upload'!A:A,$I$3,'Raw data yang sudah upload'!X:X,"YA")&gt;0,"Tepat Waktu","Terlambat"))</f>
        <v>Tepat Waktu</v>
      </c>
    </row>
    <row r="2996" spans="1:7">
      <c r="A2996" t="s">
        <v>425</v>
      </c>
      <c r="B2996" t="s">
        <v>5588</v>
      </c>
      <c r="C2996" t="s">
        <v>5589</v>
      </c>
      <c r="D2996" t="s">
        <v>29</v>
      </c>
      <c r="E2996" t="str">
        <f t="shared" si="47"/>
        <v>Tidak Upload</v>
      </c>
      <c r="F2996">
        <f>COUNTIFS('Raw data yang sudah upload'!C:C,C2996,'Raw data yang sudah upload'!A:A,$I$3)</f>
        <v>0</v>
      </c>
      <c r="G2996" t="str">
        <f>IF(F2996=0,"Tidak Upload",IF(COUNTIFS('Raw data yang sudah upload'!C:C,C2996,'Raw data yang sudah upload'!A:A,$I$3,'Raw data yang sudah upload'!X:X,"YA")&gt;0,"Tepat Waktu","Terlambat"))</f>
        <v>Tidak Upload</v>
      </c>
    </row>
    <row r="2997" spans="1:7">
      <c r="A2997" t="s">
        <v>391</v>
      </c>
      <c r="B2997" t="s">
        <v>5590</v>
      </c>
      <c r="C2997" t="s">
        <v>5591</v>
      </c>
      <c r="D2997" t="s">
        <v>7</v>
      </c>
      <c r="E2997" t="str">
        <f t="shared" si="47"/>
        <v>Sudah Upload</v>
      </c>
      <c r="F2997">
        <f>COUNTIFS('Raw data yang sudah upload'!C:C,C2997,'Raw data yang sudah upload'!A:A,$I$3)</f>
        <v>1</v>
      </c>
      <c r="G2997" t="str">
        <f>IF(F2997=0,"Tidak Upload",IF(COUNTIFS('Raw data yang sudah upload'!C:C,C2997,'Raw data yang sudah upload'!A:A,$I$3,'Raw data yang sudah upload'!X:X,"YA")&gt;0,"Tepat Waktu","Terlambat"))</f>
        <v>Tepat Waktu</v>
      </c>
    </row>
    <row r="2998" spans="1:7">
      <c r="A2998" t="s">
        <v>391</v>
      </c>
      <c r="B2998" t="s">
        <v>5592</v>
      </c>
      <c r="C2998" t="s">
        <v>5593</v>
      </c>
      <c r="D2998" t="s">
        <v>7</v>
      </c>
      <c r="E2998" t="str">
        <f t="shared" si="47"/>
        <v>Sudah Upload</v>
      </c>
      <c r="F2998">
        <f>COUNTIFS('Raw data yang sudah upload'!C:C,C2998,'Raw data yang sudah upload'!A:A,$I$3)</f>
        <v>1</v>
      </c>
      <c r="G2998" t="str">
        <f>IF(F2998=0,"Tidak Upload",IF(COUNTIFS('Raw data yang sudah upload'!C:C,C2998,'Raw data yang sudah upload'!A:A,$I$3,'Raw data yang sudah upload'!X:X,"YA")&gt;0,"Tepat Waktu","Terlambat"))</f>
        <v>Tepat Waktu</v>
      </c>
    </row>
    <row r="2999" spans="1:7">
      <c r="A2999" t="s">
        <v>928</v>
      </c>
      <c r="B2999" t="s">
        <v>5594</v>
      </c>
      <c r="C2999" t="s">
        <v>5595</v>
      </c>
      <c r="D2999" t="s">
        <v>7</v>
      </c>
      <c r="E2999" t="str">
        <f t="shared" si="47"/>
        <v>Sudah Upload</v>
      </c>
      <c r="F2999">
        <f>COUNTIFS('Raw data yang sudah upload'!C:C,C2999,'Raw data yang sudah upload'!A:A,$I$3)</f>
        <v>1</v>
      </c>
      <c r="G2999" t="str">
        <f>IF(F2999=0,"Tidak Upload",IF(COUNTIFS('Raw data yang sudah upload'!C:C,C2999,'Raw data yang sudah upload'!A:A,$I$3,'Raw data yang sudah upload'!X:X,"YA")&gt;0,"Tepat Waktu","Terlambat"))</f>
        <v>Tepat Waktu</v>
      </c>
    </row>
    <row r="3000" spans="1:7">
      <c r="A3000" t="s">
        <v>928</v>
      </c>
      <c r="B3000" t="s">
        <v>5596</v>
      </c>
      <c r="C3000" t="s">
        <v>5597</v>
      </c>
      <c r="D3000" t="s">
        <v>7</v>
      </c>
      <c r="E3000" t="str">
        <f t="shared" si="47"/>
        <v>Sudah Upload</v>
      </c>
      <c r="F3000">
        <f>COUNTIFS('Raw data yang sudah upload'!C:C,C3000,'Raw data yang sudah upload'!A:A,$I$3)</f>
        <v>1</v>
      </c>
      <c r="G3000" t="str">
        <f>IF(F3000=0,"Tidak Upload",IF(COUNTIFS('Raw data yang sudah upload'!C:C,C3000,'Raw data yang sudah upload'!A:A,$I$3,'Raw data yang sudah upload'!X:X,"YA")&gt;0,"Tepat Waktu","Terlambat"))</f>
        <v>Tepat Waktu</v>
      </c>
    </row>
    <row r="3001" spans="1:7">
      <c r="A3001" t="s">
        <v>853</v>
      </c>
      <c r="B3001" t="s">
        <v>5598</v>
      </c>
      <c r="C3001" t="s">
        <v>5599</v>
      </c>
      <c r="D3001" t="s">
        <v>7</v>
      </c>
      <c r="E3001" t="str">
        <f t="shared" si="47"/>
        <v>Sudah Upload</v>
      </c>
      <c r="F3001">
        <f>COUNTIFS('Raw data yang sudah upload'!C:C,C3001,'Raw data yang sudah upload'!A:A,$I$3)</f>
        <v>1</v>
      </c>
      <c r="G3001" t="str">
        <f>IF(F3001=0,"Tidak Upload",IF(COUNTIFS('Raw data yang sudah upload'!C:C,C3001,'Raw data yang sudah upload'!A:A,$I$3,'Raw data yang sudah upload'!X:X,"YA")&gt;0,"Tepat Waktu","Terlambat"))</f>
        <v>Tepat Waktu</v>
      </c>
    </row>
    <row r="3002" spans="1:7">
      <c r="A3002" t="s">
        <v>928</v>
      </c>
      <c r="B3002" t="s">
        <v>5600</v>
      </c>
      <c r="C3002" t="s">
        <v>5601</v>
      </c>
      <c r="D3002" t="s">
        <v>7</v>
      </c>
      <c r="E3002" t="str">
        <f t="shared" si="47"/>
        <v>Tidak Upload</v>
      </c>
      <c r="F3002">
        <f>COUNTIFS('Raw data yang sudah upload'!C:C,C3002,'Raw data yang sudah upload'!A:A,$I$3)</f>
        <v>0</v>
      </c>
      <c r="G3002" t="str">
        <f>IF(F3002=0,"Tidak Upload",IF(COUNTIFS('Raw data yang sudah upload'!C:C,C3002,'Raw data yang sudah upload'!A:A,$I$3,'Raw data yang sudah upload'!X:X,"YA")&gt;0,"Tepat Waktu","Terlambat"))</f>
        <v>Tidak Upload</v>
      </c>
    </row>
    <row r="3003" spans="1:7">
      <c r="A3003" t="s">
        <v>391</v>
      </c>
      <c r="B3003" t="s">
        <v>5602</v>
      </c>
      <c r="C3003" t="s">
        <v>5603</v>
      </c>
      <c r="D3003" t="s">
        <v>7</v>
      </c>
      <c r="E3003" t="str">
        <f t="shared" si="47"/>
        <v>Sudah Upload</v>
      </c>
      <c r="F3003">
        <f>COUNTIFS('Raw data yang sudah upload'!C:C,C3003,'Raw data yang sudah upload'!A:A,$I$3)</f>
        <v>1</v>
      </c>
      <c r="G3003" t="str">
        <f>IF(F3003=0,"Tidak Upload",IF(COUNTIFS('Raw data yang sudah upload'!C:C,C3003,'Raw data yang sudah upload'!A:A,$I$3,'Raw data yang sudah upload'!X:X,"YA")&gt;0,"Tepat Waktu","Terlambat"))</f>
        <v>Tepat Waktu</v>
      </c>
    </row>
    <row r="3004" spans="1:7">
      <c r="A3004" t="s">
        <v>588</v>
      </c>
      <c r="B3004" t="s">
        <v>5604</v>
      </c>
      <c r="C3004" t="s">
        <v>5605</v>
      </c>
      <c r="D3004" t="s">
        <v>29</v>
      </c>
      <c r="E3004" t="str">
        <f t="shared" si="47"/>
        <v>Tidak Upload</v>
      </c>
      <c r="F3004">
        <f>COUNTIFS('Raw data yang sudah upload'!C:C,C3004,'Raw data yang sudah upload'!A:A,$I$3)</f>
        <v>0</v>
      </c>
      <c r="G3004" t="str">
        <f>IF(F3004=0,"Tidak Upload",IF(COUNTIFS('Raw data yang sudah upload'!C:C,C3004,'Raw data yang sudah upload'!A:A,$I$3,'Raw data yang sudah upload'!X:X,"YA")&gt;0,"Tepat Waktu","Terlambat"))</f>
        <v>Tidak Upload</v>
      </c>
    </row>
    <row r="3005" spans="1:7">
      <c r="A3005" t="s">
        <v>391</v>
      </c>
      <c r="B3005" t="s">
        <v>5606</v>
      </c>
      <c r="C3005" t="s">
        <v>5607</v>
      </c>
      <c r="D3005" t="s">
        <v>7</v>
      </c>
      <c r="E3005" t="str">
        <f t="shared" si="47"/>
        <v>Sudah Upload</v>
      </c>
      <c r="F3005">
        <f>COUNTIFS('Raw data yang sudah upload'!C:C,C3005,'Raw data yang sudah upload'!A:A,$I$3)</f>
        <v>1</v>
      </c>
      <c r="G3005" t="str">
        <f>IF(F3005=0,"Tidak Upload",IF(COUNTIFS('Raw data yang sudah upload'!C:C,C3005,'Raw data yang sudah upload'!A:A,$I$3,'Raw data yang sudah upload'!X:X,"YA")&gt;0,"Tepat Waktu","Terlambat"))</f>
        <v>Tepat Waktu</v>
      </c>
    </row>
    <row r="3006" spans="1:7">
      <c r="A3006" t="s">
        <v>853</v>
      </c>
      <c r="B3006" t="s">
        <v>5608</v>
      </c>
      <c r="C3006" t="s">
        <v>5609</v>
      </c>
      <c r="D3006" t="s">
        <v>7</v>
      </c>
      <c r="E3006" t="str">
        <f t="shared" si="47"/>
        <v>Sudah Upload</v>
      </c>
      <c r="F3006">
        <f>COUNTIFS('Raw data yang sudah upload'!C:C,C3006,'Raw data yang sudah upload'!A:A,$I$3)</f>
        <v>1</v>
      </c>
      <c r="G3006" t="str">
        <f>IF(F3006=0,"Tidak Upload",IF(COUNTIFS('Raw data yang sudah upload'!C:C,C3006,'Raw data yang sudah upload'!A:A,$I$3,'Raw data yang sudah upload'!X:X,"YA")&gt;0,"Tepat Waktu","Terlambat"))</f>
        <v>Tepat Waktu</v>
      </c>
    </row>
    <row r="3007" spans="1:7">
      <c r="A3007" t="s">
        <v>425</v>
      </c>
      <c r="B3007" t="s">
        <v>5610</v>
      </c>
      <c r="C3007" t="s">
        <v>5611</v>
      </c>
      <c r="D3007" t="s">
        <v>29</v>
      </c>
      <c r="E3007" t="str">
        <f t="shared" si="47"/>
        <v>Tidak Upload</v>
      </c>
      <c r="F3007">
        <f>COUNTIFS('Raw data yang sudah upload'!C:C,C3007,'Raw data yang sudah upload'!A:A,$I$3)</f>
        <v>0</v>
      </c>
      <c r="G3007" t="str">
        <f>IF(F3007=0,"Tidak Upload",IF(COUNTIFS('Raw data yang sudah upload'!C:C,C3007,'Raw data yang sudah upload'!A:A,$I$3,'Raw data yang sudah upload'!X:X,"YA")&gt;0,"Tepat Waktu","Terlambat"))</f>
        <v>Tidak Upload</v>
      </c>
    </row>
    <row r="3008" spans="1:7">
      <c r="A3008" t="s">
        <v>30</v>
      </c>
      <c r="B3008" t="s">
        <v>5612</v>
      </c>
      <c r="C3008" t="s">
        <v>5613</v>
      </c>
      <c r="D3008" t="s">
        <v>29</v>
      </c>
      <c r="E3008" t="str">
        <f t="shared" si="47"/>
        <v>Tidak Upload</v>
      </c>
      <c r="F3008">
        <f>COUNTIFS('Raw data yang sudah upload'!C:C,C3008,'Raw data yang sudah upload'!A:A,$I$3)</f>
        <v>0</v>
      </c>
      <c r="G3008" t="str">
        <f>IF(F3008=0,"Tidak Upload",IF(COUNTIFS('Raw data yang sudah upload'!C:C,C3008,'Raw data yang sudah upload'!A:A,$I$3,'Raw data yang sudah upload'!X:X,"YA")&gt;0,"Tepat Waktu","Terlambat"))</f>
        <v>Tidak Upload</v>
      </c>
    </row>
    <row r="3009" spans="1:7">
      <c r="A3009" t="s">
        <v>588</v>
      </c>
      <c r="B3009" t="s">
        <v>5614</v>
      </c>
      <c r="C3009" t="s">
        <v>5615</v>
      </c>
      <c r="D3009" t="s">
        <v>7</v>
      </c>
      <c r="E3009" t="str">
        <f t="shared" si="47"/>
        <v>Sudah Upload</v>
      </c>
      <c r="F3009">
        <f>COUNTIFS('Raw data yang sudah upload'!C:C,C3009,'Raw data yang sudah upload'!A:A,$I$3)</f>
        <v>1</v>
      </c>
      <c r="G3009" t="str">
        <f>IF(F3009=0,"Tidak Upload",IF(COUNTIFS('Raw data yang sudah upload'!C:C,C3009,'Raw data yang sudah upload'!A:A,$I$3,'Raw data yang sudah upload'!X:X,"YA")&gt;0,"Tepat Waktu","Terlambat"))</f>
        <v>Tepat Waktu</v>
      </c>
    </row>
    <row r="3010" spans="1:7">
      <c r="A3010" t="s">
        <v>391</v>
      </c>
      <c r="B3010" t="s">
        <v>5616</v>
      </c>
      <c r="C3010" t="s">
        <v>5617</v>
      </c>
      <c r="D3010" t="s">
        <v>7</v>
      </c>
      <c r="E3010" t="str">
        <f t="shared" si="47"/>
        <v>Sudah Upload</v>
      </c>
      <c r="F3010">
        <f>COUNTIFS('Raw data yang sudah upload'!C:C,C3010,'Raw data yang sudah upload'!A:A,$I$3)</f>
        <v>1</v>
      </c>
      <c r="G3010" t="str">
        <f>IF(F3010=0,"Tidak Upload",IF(COUNTIFS('Raw data yang sudah upload'!C:C,C3010,'Raw data yang sudah upload'!A:A,$I$3,'Raw data yang sudah upload'!X:X,"YA")&gt;0,"Tepat Waktu","Terlambat"))</f>
        <v>Tepat Waktu</v>
      </c>
    </row>
    <row r="3011" spans="1:7">
      <c r="A3011" t="s">
        <v>391</v>
      </c>
      <c r="B3011" t="s">
        <v>5618</v>
      </c>
      <c r="C3011" t="s">
        <v>5619</v>
      </c>
      <c r="D3011" t="s">
        <v>7</v>
      </c>
      <c r="E3011" t="str">
        <f t="shared" si="47"/>
        <v>Sudah Upload</v>
      </c>
      <c r="F3011">
        <f>COUNTIFS('Raw data yang sudah upload'!C:C,C3011,'Raw data yang sudah upload'!A:A,$I$3)</f>
        <v>1</v>
      </c>
      <c r="G3011" t="str">
        <f>IF(F3011=0,"Tidak Upload",IF(COUNTIFS('Raw data yang sudah upload'!C:C,C3011,'Raw data yang sudah upload'!A:A,$I$3,'Raw data yang sudah upload'!X:X,"YA")&gt;0,"Tepat Waktu","Terlambat"))</f>
        <v>Tepat Waktu</v>
      </c>
    </row>
    <row r="3012" spans="1:7">
      <c r="A3012" t="s">
        <v>928</v>
      </c>
      <c r="B3012" t="s">
        <v>5620</v>
      </c>
      <c r="C3012" t="s">
        <v>5621</v>
      </c>
      <c r="D3012" t="s">
        <v>7</v>
      </c>
      <c r="E3012" t="str">
        <f t="shared" si="47"/>
        <v>Sudah Upload</v>
      </c>
      <c r="F3012">
        <f>COUNTIFS('Raw data yang sudah upload'!C:C,C3012,'Raw data yang sudah upload'!A:A,$I$3)</f>
        <v>1</v>
      </c>
      <c r="G3012" t="str">
        <f>IF(F3012=0,"Tidak Upload",IF(COUNTIFS('Raw data yang sudah upload'!C:C,C3012,'Raw data yang sudah upload'!A:A,$I$3,'Raw data yang sudah upload'!X:X,"YA")&gt;0,"Tepat Waktu","Terlambat"))</f>
        <v>Tepat Waktu</v>
      </c>
    </row>
    <row r="3013" spans="1:7">
      <c r="A3013" t="s">
        <v>410</v>
      </c>
      <c r="B3013" t="s">
        <v>5622</v>
      </c>
      <c r="C3013" t="s">
        <v>5623</v>
      </c>
      <c r="D3013" t="s">
        <v>29</v>
      </c>
      <c r="E3013" t="str">
        <f t="shared" si="47"/>
        <v>Tidak Upload</v>
      </c>
      <c r="F3013">
        <f>COUNTIFS('Raw data yang sudah upload'!C:C,C3013,'Raw data yang sudah upload'!A:A,$I$3)</f>
        <v>0</v>
      </c>
      <c r="G3013" t="str">
        <f>IF(F3013=0,"Tidak Upload",IF(COUNTIFS('Raw data yang sudah upload'!C:C,C3013,'Raw data yang sudah upload'!A:A,$I$3,'Raw data yang sudah upload'!X:X,"YA")&gt;0,"Tepat Waktu","Terlambat"))</f>
        <v>Tidak Upload</v>
      </c>
    </row>
    <row r="3014" spans="1:7">
      <c r="A3014" t="s">
        <v>391</v>
      </c>
      <c r="B3014" t="s">
        <v>5624</v>
      </c>
      <c r="C3014" t="s">
        <v>5625</v>
      </c>
      <c r="D3014" t="s">
        <v>29</v>
      </c>
      <c r="E3014" t="str">
        <f t="shared" si="47"/>
        <v>Tidak Upload</v>
      </c>
      <c r="F3014">
        <f>COUNTIFS('Raw data yang sudah upload'!C:C,C3014,'Raw data yang sudah upload'!A:A,$I$3)</f>
        <v>0</v>
      </c>
      <c r="G3014" t="str">
        <f>IF(F3014=0,"Tidak Upload",IF(COUNTIFS('Raw data yang sudah upload'!C:C,C3014,'Raw data yang sudah upload'!A:A,$I$3,'Raw data yang sudah upload'!X:X,"YA")&gt;0,"Tepat Waktu","Terlambat"))</f>
        <v>Tidak Upload</v>
      </c>
    </row>
    <row r="3015" spans="1:7">
      <c r="A3015" t="s">
        <v>860</v>
      </c>
      <c r="B3015" t="s">
        <v>5626</v>
      </c>
      <c r="C3015" t="s">
        <v>5627</v>
      </c>
      <c r="D3015" t="s">
        <v>7</v>
      </c>
      <c r="E3015" t="str">
        <f t="shared" si="47"/>
        <v>Sudah Upload</v>
      </c>
      <c r="F3015">
        <f>COUNTIFS('Raw data yang sudah upload'!C:C,C3015,'Raw data yang sudah upload'!A:A,$I$3)</f>
        <v>1</v>
      </c>
      <c r="G3015" t="str">
        <f>IF(F3015=0,"Tidak Upload",IF(COUNTIFS('Raw data yang sudah upload'!C:C,C3015,'Raw data yang sudah upload'!A:A,$I$3,'Raw data yang sudah upload'!X:X,"YA")&gt;0,"Tepat Waktu","Terlambat"))</f>
        <v>Tepat Waktu</v>
      </c>
    </row>
    <row r="3016" spans="1:7">
      <c r="A3016" t="s">
        <v>358</v>
      </c>
      <c r="B3016" t="s">
        <v>5628</v>
      </c>
      <c r="C3016" t="s">
        <v>5629</v>
      </c>
      <c r="D3016" t="s">
        <v>7</v>
      </c>
      <c r="E3016" t="str">
        <f t="shared" si="47"/>
        <v>Sudah Upload</v>
      </c>
      <c r="F3016">
        <f>COUNTIFS('Raw data yang sudah upload'!C:C,C3016,'Raw data yang sudah upload'!A:A,$I$3)</f>
        <v>1</v>
      </c>
      <c r="G3016" t="str">
        <f>IF(F3016=0,"Tidak Upload",IF(COUNTIFS('Raw data yang sudah upload'!C:C,C3016,'Raw data yang sudah upload'!A:A,$I$3,'Raw data yang sudah upload'!X:X,"YA")&gt;0,"Tepat Waktu","Terlambat"))</f>
        <v>Terlambat</v>
      </c>
    </row>
    <row r="3017" spans="1:7">
      <c r="A3017" t="s">
        <v>853</v>
      </c>
      <c r="B3017" t="s">
        <v>5630</v>
      </c>
      <c r="C3017" t="s">
        <v>5631</v>
      </c>
      <c r="D3017" t="s">
        <v>7</v>
      </c>
      <c r="E3017" t="str">
        <f t="shared" si="47"/>
        <v>Sudah Upload</v>
      </c>
      <c r="F3017">
        <f>COUNTIFS('Raw data yang sudah upload'!C:C,C3017,'Raw data yang sudah upload'!A:A,$I$3)</f>
        <v>1</v>
      </c>
      <c r="G3017" t="str">
        <f>IF(F3017=0,"Tidak Upload",IF(COUNTIFS('Raw data yang sudah upload'!C:C,C3017,'Raw data yang sudah upload'!A:A,$I$3,'Raw data yang sudah upload'!X:X,"YA")&gt;0,"Tepat Waktu","Terlambat"))</f>
        <v>Tepat Waktu</v>
      </c>
    </row>
    <row r="3018" spans="1:7">
      <c r="A3018" t="s">
        <v>391</v>
      </c>
      <c r="B3018" t="s">
        <v>5632</v>
      </c>
      <c r="C3018" t="s">
        <v>5633</v>
      </c>
      <c r="D3018" t="s">
        <v>7</v>
      </c>
      <c r="E3018" t="str">
        <f t="shared" ref="E3018:E3081" si="48">IF(F3018=0,"Tidak Upload","Sudah Upload")</f>
        <v>Sudah Upload</v>
      </c>
      <c r="F3018">
        <f>COUNTIFS('Raw data yang sudah upload'!C:C,C3018,'Raw data yang sudah upload'!A:A,$I$3)</f>
        <v>1</v>
      </c>
      <c r="G3018" t="str">
        <f>IF(F3018=0,"Tidak Upload",IF(COUNTIFS('Raw data yang sudah upload'!C:C,C3018,'Raw data yang sudah upload'!A:A,$I$3,'Raw data yang sudah upload'!X:X,"YA")&gt;0,"Tepat Waktu","Terlambat"))</f>
        <v>Tepat Waktu</v>
      </c>
    </row>
    <row r="3019" spans="1:7">
      <c r="A3019" t="s">
        <v>391</v>
      </c>
      <c r="B3019" t="s">
        <v>5634</v>
      </c>
      <c r="C3019" t="s">
        <v>5635</v>
      </c>
      <c r="D3019" t="s">
        <v>7</v>
      </c>
      <c r="E3019" t="str">
        <f t="shared" si="48"/>
        <v>Sudah Upload</v>
      </c>
      <c r="F3019">
        <f>COUNTIFS('Raw data yang sudah upload'!C:C,C3019,'Raw data yang sudah upload'!A:A,$I$3)</f>
        <v>1</v>
      </c>
      <c r="G3019" t="str">
        <f>IF(F3019=0,"Tidak Upload",IF(COUNTIFS('Raw data yang sudah upload'!C:C,C3019,'Raw data yang sudah upload'!A:A,$I$3,'Raw data yang sudah upload'!X:X,"YA")&gt;0,"Tepat Waktu","Terlambat"))</f>
        <v>Tepat Waktu</v>
      </c>
    </row>
    <row r="3020" spans="1:7">
      <c r="A3020" t="s">
        <v>853</v>
      </c>
      <c r="B3020" t="s">
        <v>5636</v>
      </c>
      <c r="C3020" t="s">
        <v>5637</v>
      </c>
      <c r="D3020" t="s">
        <v>7</v>
      </c>
      <c r="E3020" t="str">
        <f t="shared" si="48"/>
        <v>Sudah Upload</v>
      </c>
      <c r="F3020">
        <f>COUNTIFS('Raw data yang sudah upload'!C:C,C3020,'Raw data yang sudah upload'!A:A,$I$3)</f>
        <v>1</v>
      </c>
      <c r="G3020" t="str">
        <f>IF(F3020=0,"Tidak Upload",IF(COUNTIFS('Raw data yang sudah upload'!C:C,C3020,'Raw data yang sudah upload'!A:A,$I$3,'Raw data yang sudah upload'!X:X,"YA")&gt;0,"Tepat Waktu","Terlambat"))</f>
        <v>Tepat Waktu</v>
      </c>
    </row>
    <row r="3021" spans="1:7">
      <c r="A3021" t="s">
        <v>391</v>
      </c>
      <c r="B3021" t="s">
        <v>5638</v>
      </c>
      <c r="C3021" t="s">
        <v>5639</v>
      </c>
      <c r="D3021" t="s">
        <v>7</v>
      </c>
      <c r="E3021" t="str">
        <f t="shared" si="48"/>
        <v>Sudah Upload</v>
      </c>
      <c r="F3021">
        <f>COUNTIFS('Raw data yang sudah upload'!C:C,C3021,'Raw data yang sudah upload'!A:A,$I$3)</f>
        <v>1</v>
      </c>
      <c r="G3021" t="str">
        <f>IF(F3021=0,"Tidak Upload",IF(COUNTIFS('Raw data yang sudah upload'!C:C,C3021,'Raw data yang sudah upload'!A:A,$I$3,'Raw data yang sudah upload'!X:X,"YA")&gt;0,"Tepat Waktu","Terlambat"))</f>
        <v>Tepat Waktu</v>
      </c>
    </row>
    <row r="3022" spans="1:7">
      <c r="A3022" t="s">
        <v>358</v>
      </c>
      <c r="B3022" t="s">
        <v>5640</v>
      </c>
      <c r="C3022" t="s">
        <v>5641</v>
      </c>
      <c r="D3022" t="s">
        <v>29</v>
      </c>
      <c r="E3022" t="str">
        <f t="shared" si="48"/>
        <v>Tidak Upload</v>
      </c>
      <c r="F3022">
        <f>COUNTIFS('Raw data yang sudah upload'!C:C,C3022,'Raw data yang sudah upload'!A:A,$I$3)</f>
        <v>0</v>
      </c>
      <c r="G3022" t="str">
        <f>IF(F3022=0,"Tidak Upload",IF(COUNTIFS('Raw data yang sudah upload'!C:C,C3022,'Raw data yang sudah upload'!A:A,$I$3,'Raw data yang sudah upload'!X:X,"YA")&gt;0,"Tepat Waktu","Terlambat"))</f>
        <v>Tidak Upload</v>
      </c>
    </row>
    <row r="3023" spans="1:7">
      <c r="A3023" t="s">
        <v>358</v>
      </c>
      <c r="B3023" t="s">
        <v>5642</v>
      </c>
      <c r="C3023" t="s">
        <v>5643</v>
      </c>
      <c r="D3023" t="s">
        <v>29</v>
      </c>
      <c r="E3023" t="str">
        <f t="shared" si="48"/>
        <v>Tidak Upload</v>
      </c>
      <c r="F3023">
        <f>COUNTIFS('Raw data yang sudah upload'!C:C,C3023,'Raw data yang sudah upload'!A:A,$I$3)</f>
        <v>0</v>
      </c>
      <c r="G3023" t="str">
        <f>IF(F3023=0,"Tidak Upload",IF(COUNTIFS('Raw data yang sudah upload'!C:C,C3023,'Raw data yang sudah upload'!A:A,$I$3,'Raw data yang sudah upload'!X:X,"YA")&gt;0,"Tepat Waktu","Terlambat"))</f>
        <v>Tidak Upload</v>
      </c>
    </row>
    <row r="3024" spans="1:7">
      <c r="A3024" t="s">
        <v>391</v>
      </c>
      <c r="B3024" t="s">
        <v>5644</v>
      </c>
      <c r="C3024" t="s">
        <v>5645</v>
      </c>
      <c r="D3024" t="s">
        <v>7</v>
      </c>
      <c r="E3024" t="str">
        <f t="shared" si="48"/>
        <v>Sudah Upload</v>
      </c>
      <c r="F3024">
        <f>COUNTIFS('Raw data yang sudah upload'!C:C,C3024,'Raw data yang sudah upload'!A:A,$I$3)</f>
        <v>1</v>
      </c>
      <c r="G3024" t="str">
        <f>IF(F3024=0,"Tidak Upload",IF(COUNTIFS('Raw data yang sudah upload'!C:C,C3024,'Raw data yang sudah upload'!A:A,$I$3,'Raw data yang sudah upload'!X:X,"YA")&gt;0,"Tepat Waktu","Terlambat"))</f>
        <v>Tepat Waktu</v>
      </c>
    </row>
    <row r="3025" spans="1:7">
      <c r="A3025" t="s">
        <v>358</v>
      </c>
      <c r="B3025" t="s">
        <v>5646</v>
      </c>
      <c r="C3025" t="s">
        <v>5647</v>
      </c>
      <c r="D3025" t="s">
        <v>7</v>
      </c>
      <c r="E3025" t="str">
        <f t="shared" si="48"/>
        <v>Sudah Upload</v>
      </c>
      <c r="F3025">
        <f>COUNTIFS('Raw data yang sudah upload'!C:C,C3025,'Raw data yang sudah upload'!A:A,$I$3)</f>
        <v>1</v>
      </c>
      <c r="G3025" t="str">
        <f>IF(F3025=0,"Tidak Upload",IF(COUNTIFS('Raw data yang sudah upload'!C:C,C3025,'Raw data yang sudah upload'!A:A,$I$3,'Raw data yang sudah upload'!X:X,"YA")&gt;0,"Tepat Waktu","Terlambat"))</f>
        <v>Tepat Waktu</v>
      </c>
    </row>
    <row r="3026" spans="1:7">
      <c r="A3026" t="s">
        <v>413</v>
      </c>
      <c r="B3026" t="s">
        <v>5648</v>
      </c>
      <c r="C3026" t="s">
        <v>5649</v>
      </c>
      <c r="D3026" t="s">
        <v>7</v>
      </c>
      <c r="E3026" t="str">
        <f t="shared" si="48"/>
        <v>Sudah Upload</v>
      </c>
      <c r="F3026">
        <f>COUNTIFS('Raw data yang sudah upload'!C:C,C3026,'Raw data yang sudah upload'!A:A,$I$3)</f>
        <v>1</v>
      </c>
      <c r="G3026" t="str">
        <f>IF(F3026=0,"Tidak Upload",IF(COUNTIFS('Raw data yang sudah upload'!C:C,C3026,'Raw data yang sudah upload'!A:A,$I$3,'Raw data yang sudah upload'!X:X,"YA")&gt;0,"Tepat Waktu","Terlambat"))</f>
        <v>Tepat Waktu</v>
      </c>
    </row>
    <row r="3027" spans="1:7">
      <c r="A3027" t="s">
        <v>391</v>
      </c>
      <c r="B3027" t="s">
        <v>5650</v>
      </c>
      <c r="C3027" t="s">
        <v>5651</v>
      </c>
      <c r="D3027" t="s">
        <v>7</v>
      </c>
      <c r="E3027" t="str">
        <f t="shared" si="48"/>
        <v>Sudah Upload</v>
      </c>
      <c r="F3027">
        <f>COUNTIFS('Raw data yang sudah upload'!C:C,C3027,'Raw data yang sudah upload'!A:A,$I$3)</f>
        <v>1</v>
      </c>
      <c r="G3027" t="str">
        <f>IF(F3027=0,"Tidak Upload",IF(COUNTIFS('Raw data yang sudah upload'!C:C,C3027,'Raw data yang sudah upload'!A:A,$I$3,'Raw data yang sudah upload'!X:X,"YA")&gt;0,"Tepat Waktu","Terlambat"))</f>
        <v>Tepat Waktu</v>
      </c>
    </row>
    <row r="3028" spans="1:7">
      <c r="A3028" t="s">
        <v>391</v>
      </c>
      <c r="B3028" t="s">
        <v>5652</v>
      </c>
      <c r="C3028" t="s">
        <v>5653</v>
      </c>
      <c r="D3028" t="s">
        <v>29</v>
      </c>
      <c r="E3028" t="str">
        <f t="shared" si="48"/>
        <v>Tidak Upload</v>
      </c>
      <c r="F3028">
        <f>COUNTIFS('Raw data yang sudah upload'!C:C,C3028,'Raw data yang sudah upload'!A:A,$I$3)</f>
        <v>0</v>
      </c>
      <c r="G3028" t="str">
        <f>IF(F3028=0,"Tidak Upload",IF(COUNTIFS('Raw data yang sudah upload'!C:C,C3028,'Raw data yang sudah upload'!A:A,$I$3,'Raw data yang sudah upload'!X:X,"YA")&gt;0,"Tepat Waktu","Terlambat"))</f>
        <v>Tidak Upload</v>
      </c>
    </row>
    <row r="3029" spans="1:7">
      <c r="A3029" t="s">
        <v>860</v>
      </c>
      <c r="B3029" t="s">
        <v>5654</v>
      </c>
      <c r="C3029" t="s">
        <v>5655</v>
      </c>
      <c r="D3029" t="s">
        <v>7</v>
      </c>
      <c r="E3029" t="str">
        <f t="shared" si="48"/>
        <v>Sudah Upload</v>
      </c>
      <c r="F3029">
        <f>COUNTIFS('Raw data yang sudah upload'!C:C,C3029,'Raw data yang sudah upload'!A:A,$I$3)</f>
        <v>1</v>
      </c>
      <c r="G3029" t="str">
        <f>IF(F3029=0,"Tidak Upload",IF(COUNTIFS('Raw data yang sudah upload'!C:C,C3029,'Raw data yang sudah upload'!A:A,$I$3,'Raw data yang sudah upload'!X:X,"YA")&gt;0,"Tepat Waktu","Terlambat"))</f>
        <v>Tepat Waktu</v>
      </c>
    </row>
    <row r="3030" spans="1:7">
      <c r="A3030" t="s">
        <v>358</v>
      </c>
      <c r="B3030" t="s">
        <v>5656</v>
      </c>
      <c r="C3030" t="s">
        <v>5657</v>
      </c>
      <c r="D3030" t="s">
        <v>29</v>
      </c>
      <c r="E3030" t="str">
        <f t="shared" si="48"/>
        <v>Tidak Upload</v>
      </c>
      <c r="F3030">
        <f>COUNTIFS('Raw data yang sudah upload'!C:C,C3030,'Raw data yang sudah upload'!A:A,$I$3)</f>
        <v>0</v>
      </c>
      <c r="G3030" t="str">
        <f>IF(F3030=0,"Tidak Upload",IF(COUNTIFS('Raw data yang sudah upload'!C:C,C3030,'Raw data yang sudah upload'!A:A,$I$3,'Raw data yang sudah upload'!X:X,"YA")&gt;0,"Tepat Waktu","Terlambat"))</f>
        <v>Tidak Upload</v>
      </c>
    </row>
    <row r="3031" spans="1:7">
      <c r="A3031" t="s">
        <v>358</v>
      </c>
      <c r="B3031" t="s">
        <v>5658</v>
      </c>
      <c r="C3031" t="s">
        <v>5659</v>
      </c>
      <c r="D3031" t="s">
        <v>29</v>
      </c>
      <c r="E3031" t="str">
        <f t="shared" si="48"/>
        <v>Tidak Upload</v>
      </c>
      <c r="F3031">
        <f>COUNTIFS('Raw data yang sudah upload'!C:C,C3031,'Raw data yang sudah upload'!A:A,$I$3)</f>
        <v>0</v>
      </c>
      <c r="G3031" t="str">
        <f>IF(F3031=0,"Tidak Upload",IF(COUNTIFS('Raw data yang sudah upload'!C:C,C3031,'Raw data yang sudah upload'!A:A,$I$3,'Raw data yang sudah upload'!X:X,"YA")&gt;0,"Tepat Waktu","Terlambat"))</f>
        <v>Tidak Upload</v>
      </c>
    </row>
    <row r="3032" spans="1:7">
      <c r="A3032" t="s">
        <v>848</v>
      </c>
      <c r="B3032" t="s">
        <v>5660</v>
      </c>
      <c r="C3032" t="s">
        <v>5661</v>
      </c>
      <c r="D3032" t="s">
        <v>29</v>
      </c>
      <c r="E3032" t="str">
        <f t="shared" si="48"/>
        <v>Tidak Upload</v>
      </c>
      <c r="F3032">
        <f>COUNTIFS('Raw data yang sudah upload'!C:C,C3032,'Raw data yang sudah upload'!A:A,$I$3)</f>
        <v>0</v>
      </c>
      <c r="G3032" t="str">
        <f>IF(F3032=0,"Tidak Upload",IF(COUNTIFS('Raw data yang sudah upload'!C:C,C3032,'Raw data yang sudah upload'!A:A,$I$3,'Raw data yang sudah upload'!X:X,"YA")&gt;0,"Tepat Waktu","Terlambat"))</f>
        <v>Tidak Upload</v>
      </c>
    </row>
    <row r="3033" spans="1:7">
      <c r="A3033" t="s">
        <v>391</v>
      </c>
      <c r="B3033" t="s">
        <v>5662</v>
      </c>
      <c r="C3033" t="s">
        <v>5663</v>
      </c>
      <c r="D3033" t="s">
        <v>7</v>
      </c>
      <c r="E3033" t="str">
        <f t="shared" si="48"/>
        <v>Sudah Upload</v>
      </c>
      <c r="F3033">
        <f>COUNTIFS('Raw data yang sudah upload'!C:C,C3033,'Raw data yang sudah upload'!A:A,$I$3)</f>
        <v>1</v>
      </c>
      <c r="G3033" t="str">
        <f>IF(F3033=0,"Tidak Upload",IF(COUNTIFS('Raw data yang sudah upload'!C:C,C3033,'Raw data yang sudah upload'!A:A,$I$3,'Raw data yang sudah upload'!X:X,"YA")&gt;0,"Tepat Waktu","Terlambat"))</f>
        <v>Tepat Waktu</v>
      </c>
    </row>
    <row r="3034" spans="1:7">
      <c r="A3034" t="s">
        <v>391</v>
      </c>
      <c r="B3034" t="s">
        <v>5664</v>
      </c>
      <c r="C3034" t="s">
        <v>5665</v>
      </c>
      <c r="D3034" t="s">
        <v>7</v>
      </c>
      <c r="E3034" t="str">
        <f t="shared" si="48"/>
        <v>Sudah Upload</v>
      </c>
      <c r="F3034">
        <f>COUNTIFS('Raw data yang sudah upload'!C:C,C3034,'Raw data yang sudah upload'!A:A,$I$3)</f>
        <v>1</v>
      </c>
      <c r="G3034" t="str">
        <f>IF(F3034=0,"Tidak Upload",IF(COUNTIFS('Raw data yang sudah upload'!C:C,C3034,'Raw data yang sudah upload'!A:A,$I$3,'Raw data yang sudah upload'!X:X,"YA")&gt;0,"Tepat Waktu","Terlambat"))</f>
        <v>Tepat Waktu</v>
      </c>
    </row>
    <row r="3035" spans="1:7">
      <c r="A3035" t="s">
        <v>860</v>
      </c>
      <c r="B3035" t="s">
        <v>5666</v>
      </c>
      <c r="C3035" t="s">
        <v>5667</v>
      </c>
      <c r="D3035" t="s">
        <v>7</v>
      </c>
      <c r="E3035" t="str">
        <f t="shared" si="48"/>
        <v>Sudah Upload</v>
      </c>
      <c r="F3035">
        <f>COUNTIFS('Raw data yang sudah upload'!C:C,C3035,'Raw data yang sudah upload'!A:A,$I$3)</f>
        <v>1</v>
      </c>
      <c r="G3035" t="str">
        <f>IF(F3035=0,"Tidak Upload",IF(COUNTIFS('Raw data yang sudah upload'!C:C,C3035,'Raw data yang sudah upload'!A:A,$I$3,'Raw data yang sudah upload'!X:X,"YA")&gt;0,"Tepat Waktu","Terlambat"))</f>
        <v>Tepat Waktu</v>
      </c>
    </row>
    <row r="3036" spans="1:7">
      <c r="A3036" t="s">
        <v>425</v>
      </c>
      <c r="B3036" t="s">
        <v>5668</v>
      </c>
      <c r="C3036" t="s">
        <v>5669</v>
      </c>
      <c r="D3036" t="s">
        <v>29</v>
      </c>
      <c r="E3036" t="str">
        <f t="shared" si="48"/>
        <v>Tidak Upload</v>
      </c>
      <c r="F3036">
        <f>COUNTIFS('Raw data yang sudah upload'!C:C,C3036,'Raw data yang sudah upload'!A:A,$I$3)</f>
        <v>0</v>
      </c>
      <c r="G3036" t="str">
        <f>IF(F3036=0,"Tidak Upload",IF(COUNTIFS('Raw data yang sudah upload'!C:C,C3036,'Raw data yang sudah upload'!A:A,$I$3,'Raw data yang sudah upload'!X:X,"YA")&gt;0,"Tepat Waktu","Terlambat"))</f>
        <v>Tidak Upload</v>
      </c>
    </row>
    <row r="3037" spans="1:7">
      <c r="A3037" t="s">
        <v>229</v>
      </c>
      <c r="B3037" t="s">
        <v>5670</v>
      </c>
      <c r="C3037" t="s">
        <v>5671</v>
      </c>
      <c r="D3037" t="s">
        <v>7</v>
      </c>
      <c r="E3037" t="str">
        <f t="shared" si="48"/>
        <v>Sudah Upload</v>
      </c>
      <c r="F3037">
        <f>COUNTIFS('Raw data yang sudah upload'!C:C,C3037,'Raw data yang sudah upload'!A:A,$I$3)</f>
        <v>1</v>
      </c>
      <c r="G3037" t="str">
        <f>IF(F3037=0,"Tidak Upload",IF(COUNTIFS('Raw data yang sudah upload'!C:C,C3037,'Raw data yang sudah upload'!A:A,$I$3,'Raw data yang sudah upload'!X:X,"YA")&gt;0,"Tepat Waktu","Terlambat"))</f>
        <v>Tepat Waktu</v>
      </c>
    </row>
    <row r="3038" spans="1:7">
      <c r="A3038" t="s">
        <v>853</v>
      </c>
      <c r="B3038" t="s">
        <v>5672</v>
      </c>
      <c r="C3038" t="s">
        <v>5673</v>
      </c>
      <c r="D3038" t="s">
        <v>7</v>
      </c>
      <c r="E3038" t="str">
        <f t="shared" si="48"/>
        <v>Sudah Upload</v>
      </c>
      <c r="F3038">
        <f>COUNTIFS('Raw data yang sudah upload'!C:C,C3038,'Raw data yang sudah upload'!A:A,$I$3)</f>
        <v>1</v>
      </c>
      <c r="G3038" t="str">
        <f>IF(F3038=0,"Tidak Upload",IF(COUNTIFS('Raw data yang sudah upload'!C:C,C3038,'Raw data yang sudah upload'!A:A,$I$3,'Raw data yang sudah upload'!X:X,"YA")&gt;0,"Tepat Waktu","Terlambat"))</f>
        <v>Tepat Waktu</v>
      </c>
    </row>
    <row r="3039" spans="1:7">
      <c r="A3039" t="s">
        <v>229</v>
      </c>
      <c r="B3039" t="s">
        <v>5674</v>
      </c>
      <c r="C3039" t="s">
        <v>5675</v>
      </c>
      <c r="D3039" t="s">
        <v>7</v>
      </c>
      <c r="E3039" t="str">
        <f t="shared" si="48"/>
        <v>Sudah Upload</v>
      </c>
      <c r="F3039">
        <f>COUNTIFS('Raw data yang sudah upload'!C:C,C3039,'Raw data yang sudah upload'!A:A,$I$3)</f>
        <v>1</v>
      </c>
      <c r="G3039" t="str">
        <f>IF(F3039=0,"Tidak Upload",IF(COUNTIFS('Raw data yang sudah upload'!C:C,C3039,'Raw data yang sudah upload'!A:A,$I$3,'Raw data yang sudah upload'!X:X,"YA")&gt;0,"Tepat Waktu","Terlambat"))</f>
        <v>Tepat Waktu</v>
      </c>
    </row>
    <row r="3040" spans="1:7">
      <c r="A3040" t="s">
        <v>391</v>
      </c>
      <c r="B3040" t="s">
        <v>5676</v>
      </c>
      <c r="C3040" t="s">
        <v>5677</v>
      </c>
      <c r="D3040" t="s">
        <v>7</v>
      </c>
      <c r="E3040" t="str">
        <f t="shared" si="48"/>
        <v>Sudah Upload</v>
      </c>
      <c r="F3040">
        <f>COUNTIFS('Raw data yang sudah upload'!C:C,C3040,'Raw data yang sudah upload'!A:A,$I$3)</f>
        <v>1</v>
      </c>
      <c r="G3040" t="str">
        <f>IF(F3040=0,"Tidak Upload",IF(COUNTIFS('Raw data yang sudah upload'!C:C,C3040,'Raw data yang sudah upload'!A:A,$I$3,'Raw data yang sudah upload'!X:X,"YA")&gt;0,"Tepat Waktu","Terlambat"))</f>
        <v>Tepat Waktu</v>
      </c>
    </row>
    <row r="3041" spans="1:7">
      <c r="A3041" t="s">
        <v>229</v>
      </c>
      <c r="B3041" t="s">
        <v>5678</v>
      </c>
      <c r="C3041" t="s">
        <v>5679</v>
      </c>
      <c r="D3041" t="s">
        <v>7</v>
      </c>
      <c r="E3041" t="str">
        <f t="shared" si="48"/>
        <v>Sudah Upload</v>
      </c>
      <c r="F3041">
        <f>COUNTIFS('Raw data yang sudah upload'!C:C,C3041,'Raw data yang sudah upload'!A:A,$I$3)</f>
        <v>1</v>
      </c>
      <c r="G3041" t="str">
        <f>IF(F3041=0,"Tidak Upload",IF(COUNTIFS('Raw data yang sudah upload'!C:C,C3041,'Raw data yang sudah upload'!A:A,$I$3,'Raw data yang sudah upload'!X:X,"YA")&gt;0,"Tepat Waktu","Terlambat"))</f>
        <v>Tepat Waktu</v>
      </c>
    </row>
    <row r="3042" spans="1:7">
      <c r="A3042" t="s">
        <v>777</v>
      </c>
      <c r="B3042" t="s">
        <v>5680</v>
      </c>
      <c r="C3042" t="s">
        <v>5681</v>
      </c>
      <c r="D3042" t="s">
        <v>29</v>
      </c>
      <c r="E3042" t="str">
        <f t="shared" si="48"/>
        <v>Tidak Upload</v>
      </c>
      <c r="F3042">
        <f>COUNTIFS('Raw data yang sudah upload'!C:C,C3042,'Raw data yang sudah upload'!A:A,$I$3)</f>
        <v>0</v>
      </c>
      <c r="G3042" t="str">
        <f>IF(F3042=0,"Tidak Upload",IF(COUNTIFS('Raw data yang sudah upload'!C:C,C3042,'Raw data yang sudah upload'!A:A,$I$3,'Raw data yang sudah upload'!X:X,"YA")&gt;0,"Tepat Waktu","Terlambat"))</f>
        <v>Tidak Upload</v>
      </c>
    </row>
    <row r="3043" spans="1:7">
      <c r="A3043" t="s">
        <v>425</v>
      </c>
      <c r="B3043" t="s">
        <v>5682</v>
      </c>
      <c r="C3043" t="s">
        <v>5683</v>
      </c>
      <c r="D3043" t="s">
        <v>7</v>
      </c>
      <c r="E3043" t="str">
        <f t="shared" si="48"/>
        <v>Sudah Upload</v>
      </c>
      <c r="F3043">
        <f>COUNTIFS('Raw data yang sudah upload'!C:C,C3043,'Raw data yang sudah upload'!A:A,$I$3)</f>
        <v>1</v>
      </c>
      <c r="G3043" t="str">
        <f>IF(F3043=0,"Tidak Upload",IF(COUNTIFS('Raw data yang sudah upload'!C:C,C3043,'Raw data yang sudah upload'!A:A,$I$3,'Raw data yang sudah upload'!X:X,"YA")&gt;0,"Tepat Waktu","Terlambat"))</f>
        <v>Tepat Waktu</v>
      </c>
    </row>
    <row r="3044" spans="1:7">
      <c r="A3044" t="s">
        <v>358</v>
      </c>
      <c r="B3044" t="s">
        <v>5684</v>
      </c>
      <c r="C3044" t="s">
        <v>5685</v>
      </c>
      <c r="D3044" t="s">
        <v>29</v>
      </c>
      <c r="E3044" t="str">
        <f t="shared" si="48"/>
        <v>Tidak Upload</v>
      </c>
      <c r="F3044">
        <f>COUNTIFS('Raw data yang sudah upload'!C:C,C3044,'Raw data yang sudah upload'!A:A,$I$3)</f>
        <v>0</v>
      </c>
      <c r="G3044" t="str">
        <f>IF(F3044=0,"Tidak Upload",IF(COUNTIFS('Raw data yang sudah upload'!C:C,C3044,'Raw data yang sudah upload'!A:A,$I$3,'Raw data yang sudah upload'!X:X,"YA")&gt;0,"Tepat Waktu","Terlambat"))</f>
        <v>Tidak Upload</v>
      </c>
    </row>
    <row r="3045" spans="1:7">
      <c r="A3045" t="s">
        <v>358</v>
      </c>
      <c r="B3045" t="s">
        <v>5686</v>
      </c>
      <c r="C3045" t="s">
        <v>5687</v>
      </c>
      <c r="D3045" t="s">
        <v>29</v>
      </c>
      <c r="E3045" t="str">
        <f t="shared" si="48"/>
        <v>Tidak Upload</v>
      </c>
      <c r="F3045">
        <f>COUNTIFS('Raw data yang sudah upload'!C:C,C3045,'Raw data yang sudah upload'!A:A,$I$3)</f>
        <v>0</v>
      </c>
      <c r="G3045" t="str">
        <f>IF(F3045=0,"Tidak Upload",IF(COUNTIFS('Raw data yang sudah upload'!C:C,C3045,'Raw data yang sudah upload'!A:A,$I$3,'Raw data yang sudah upload'!X:X,"YA")&gt;0,"Tepat Waktu","Terlambat"))</f>
        <v>Tidak Upload</v>
      </c>
    </row>
    <row r="3046" spans="1:7">
      <c r="A3046" t="s">
        <v>928</v>
      </c>
      <c r="B3046" t="s">
        <v>5688</v>
      </c>
      <c r="C3046" t="s">
        <v>5689</v>
      </c>
      <c r="D3046" t="s">
        <v>7</v>
      </c>
      <c r="E3046" t="str">
        <f t="shared" si="48"/>
        <v>Sudah Upload</v>
      </c>
      <c r="F3046">
        <f>COUNTIFS('Raw data yang sudah upload'!C:C,C3046,'Raw data yang sudah upload'!A:A,$I$3)</f>
        <v>1</v>
      </c>
      <c r="G3046" t="str">
        <f>IF(F3046=0,"Tidak Upload",IF(COUNTIFS('Raw data yang sudah upload'!C:C,C3046,'Raw data yang sudah upload'!A:A,$I$3,'Raw data yang sudah upload'!X:X,"YA")&gt;0,"Tepat Waktu","Terlambat"))</f>
        <v>Tepat Waktu</v>
      </c>
    </row>
    <row r="3047" spans="1:7">
      <c r="A3047" t="s">
        <v>432</v>
      </c>
      <c r="B3047" t="s">
        <v>5690</v>
      </c>
      <c r="C3047" t="s">
        <v>5691</v>
      </c>
      <c r="D3047" t="s">
        <v>7</v>
      </c>
      <c r="E3047" t="str">
        <f t="shared" si="48"/>
        <v>Sudah Upload</v>
      </c>
      <c r="F3047">
        <f>COUNTIFS('Raw data yang sudah upload'!C:C,C3047,'Raw data yang sudah upload'!A:A,$I$3)</f>
        <v>1</v>
      </c>
      <c r="G3047" t="str">
        <f>IF(F3047=0,"Tidak Upload",IF(COUNTIFS('Raw data yang sudah upload'!C:C,C3047,'Raw data yang sudah upload'!A:A,$I$3,'Raw data yang sudah upload'!X:X,"YA")&gt;0,"Tepat Waktu","Terlambat"))</f>
        <v>Tepat Waktu</v>
      </c>
    </row>
    <row r="3048" spans="1:7">
      <c r="A3048" t="s">
        <v>425</v>
      </c>
      <c r="B3048" t="s">
        <v>5692</v>
      </c>
      <c r="C3048" t="s">
        <v>5693</v>
      </c>
      <c r="D3048" t="s">
        <v>7</v>
      </c>
      <c r="E3048" t="str">
        <f t="shared" si="48"/>
        <v>Sudah Upload</v>
      </c>
      <c r="F3048">
        <f>COUNTIFS('Raw data yang sudah upload'!C:C,C3048,'Raw data yang sudah upload'!A:A,$I$3)</f>
        <v>1</v>
      </c>
      <c r="G3048" t="str">
        <f>IF(F3048=0,"Tidak Upload",IF(COUNTIFS('Raw data yang sudah upload'!C:C,C3048,'Raw data yang sudah upload'!A:A,$I$3,'Raw data yang sudah upload'!X:X,"YA")&gt;0,"Tepat Waktu","Terlambat"))</f>
        <v>Tepat Waktu</v>
      </c>
    </row>
    <row r="3049" spans="1:7">
      <c r="A3049" t="s">
        <v>453</v>
      </c>
      <c r="B3049" t="s">
        <v>5694</v>
      </c>
      <c r="C3049" t="s">
        <v>5695</v>
      </c>
      <c r="D3049" t="s">
        <v>7</v>
      </c>
      <c r="E3049" t="str">
        <f t="shared" si="48"/>
        <v>Sudah Upload</v>
      </c>
      <c r="F3049">
        <f>COUNTIFS('Raw data yang sudah upload'!C:C,C3049,'Raw data yang sudah upload'!A:A,$I$3)</f>
        <v>1</v>
      </c>
      <c r="G3049" t="str">
        <f>IF(F3049=0,"Tidak Upload",IF(COUNTIFS('Raw data yang sudah upload'!C:C,C3049,'Raw data yang sudah upload'!A:A,$I$3,'Raw data yang sudah upload'!X:X,"YA")&gt;0,"Tepat Waktu","Terlambat"))</f>
        <v>Tepat Waktu</v>
      </c>
    </row>
    <row r="3050" spans="1:7">
      <c r="A3050" t="s">
        <v>391</v>
      </c>
      <c r="B3050" t="s">
        <v>5696</v>
      </c>
      <c r="C3050" t="s">
        <v>5697</v>
      </c>
      <c r="D3050" t="s">
        <v>7</v>
      </c>
      <c r="E3050" t="str">
        <f t="shared" si="48"/>
        <v>Sudah Upload</v>
      </c>
      <c r="F3050">
        <f>COUNTIFS('Raw data yang sudah upload'!C:C,C3050,'Raw data yang sudah upload'!A:A,$I$3)</f>
        <v>1</v>
      </c>
      <c r="G3050" t="str">
        <f>IF(F3050=0,"Tidak Upload",IF(COUNTIFS('Raw data yang sudah upload'!C:C,C3050,'Raw data yang sudah upload'!A:A,$I$3,'Raw data yang sudah upload'!X:X,"YA")&gt;0,"Tepat Waktu","Terlambat"))</f>
        <v>Tepat Waktu</v>
      </c>
    </row>
    <row r="3051" spans="1:7">
      <c r="A3051" t="s">
        <v>413</v>
      </c>
      <c r="B3051" t="s">
        <v>5698</v>
      </c>
      <c r="C3051" t="s">
        <v>5699</v>
      </c>
      <c r="D3051" t="s">
        <v>7</v>
      </c>
      <c r="E3051" t="str">
        <f t="shared" si="48"/>
        <v>Sudah Upload</v>
      </c>
      <c r="F3051">
        <f>COUNTIFS('Raw data yang sudah upload'!C:C,C3051,'Raw data yang sudah upload'!A:A,$I$3)</f>
        <v>1</v>
      </c>
      <c r="G3051" t="str">
        <f>IF(F3051=0,"Tidak Upload",IF(COUNTIFS('Raw data yang sudah upload'!C:C,C3051,'Raw data yang sudah upload'!A:A,$I$3,'Raw data yang sudah upload'!X:X,"YA")&gt;0,"Tepat Waktu","Terlambat"))</f>
        <v>Tepat Waktu</v>
      </c>
    </row>
    <row r="3052" spans="1:7">
      <c r="A3052" t="s">
        <v>860</v>
      </c>
      <c r="B3052" t="s">
        <v>5700</v>
      </c>
      <c r="C3052" t="s">
        <v>5701</v>
      </c>
      <c r="D3052" t="s">
        <v>7</v>
      </c>
      <c r="E3052" t="str">
        <f t="shared" si="48"/>
        <v>Sudah Upload</v>
      </c>
      <c r="F3052">
        <f>COUNTIFS('Raw data yang sudah upload'!C:C,C3052,'Raw data yang sudah upload'!A:A,$I$3)</f>
        <v>1</v>
      </c>
      <c r="G3052" t="str">
        <f>IF(F3052=0,"Tidak Upload",IF(COUNTIFS('Raw data yang sudah upload'!C:C,C3052,'Raw data yang sudah upload'!A:A,$I$3,'Raw data yang sudah upload'!X:X,"YA")&gt;0,"Tepat Waktu","Terlambat"))</f>
        <v>Tepat Waktu</v>
      </c>
    </row>
    <row r="3053" spans="1:7">
      <c r="A3053" t="s">
        <v>853</v>
      </c>
      <c r="B3053" t="s">
        <v>5702</v>
      </c>
      <c r="C3053" t="s">
        <v>5703</v>
      </c>
      <c r="D3053" t="s">
        <v>7</v>
      </c>
      <c r="E3053" t="str">
        <f t="shared" si="48"/>
        <v>Sudah Upload</v>
      </c>
      <c r="F3053">
        <f>COUNTIFS('Raw data yang sudah upload'!C:C,C3053,'Raw data yang sudah upload'!A:A,$I$3)</f>
        <v>1</v>
      </c>
      <c r="G3053" t="str">
        <f>IF(F3053=0,"Tidak Upload",IF(COUNTIFS('Raw data yang sudah upload'!C:C,C3053,'Raw data yang sudah upload'!A:A,$I$3,'Raw data yang sudah upload'!X:X,"YA")&gt;0,"Tepat Waktu","Terlambat"))</f>
        <v>Tepat Waktu</v>
      </c>
    </row>
    <row r="3054" spans="1:7">
      <c r="A3054" t="s">
        <v>777</v>
      </c>
      <c r="B3054" t="s">
        <v>5704</v>
      </c>
      <c r="C3054" t="s">
        <v>5705</v>
      </c>
      <c r="D3054" t="s">
        <v>29</v>
      </c>
      <c r="E3054" t="str">
        <f t="shared" si="48"/>
        <v>Tidak Upload</v>
      </c>
      <c r="F3054">
        <f>COUNTIFS('Raw data yang sudah upload'!C:C,C3054,'Raw data yang sudah upload'!A:A,$I$3)</f>
        <v>0</v>
      </c>
      <c r="G3054" t="str">
        <f>IF(F3054=0,"Tidak Upload",IF(COUNTIFS('Raw data yang sudah upload'!C:C,C3054,'Raw data yang sudah upload'!A:A,$I$3,'Raw data yang sudah upload'!X:X,"YA")&gt;0,"Tepat Waktu","Terlambat"))</f>
        <v>Tidak Upload</v>
      </c>
    </row>
    <row r="3055" spans="1:7">
      <c r="A3055" t="s">
        <v>391</v>
      </c>
      <c r="B3055" t="s">
        <v>5706</v>
      </c>
      <c r="C3055" t="s">
        <v>5707</v>
      </c>
      <c r="D3055" t="s">
        <v>7</v>
      </c>
      <c r="E3055" t="str">
        <f t="shared" si="48"/>
        <v>Sudah Upload</v>
      </c>
      <c r="F3055">
        <f>COUNTIFS('Raw data yang sudah upload'!C:C,C3055,'Raw data yang sudah upload'!A:A,$I$3)</f>
        <v>1</v>
      </c>
      <c r="G3055" t="str">
        <f>IF(F3055=0,"Tidak Upload",IF(COUNTIFS('Raw data yang sudah upload'!C:C,C3055,'Raw data yang sudah upload'!A:A,$I$3,'Raw data yang sudah upload'!X:X,"YA")&gt;0,"Tepat Waktu","Terlambat"))</f>
        <v>Tepat Waktu</v>
      </c>
    </row>
    <row r="3056" spans="1:7">
      <c r="A3056" t="s">
        <v>928</v>
      </c>
      <c r="B3056" t="s">
        <v>5708</v>
      </c>
      <c r="C3056" t="s">
        <v>5709</v>
      </c>
      <c r="D3056" t="s">
        <v>7</v>
      </c>
      <c r="E3056" t="str">
        <f t="shared" si="48"/>
        <v>Sudah Upload</v>
      </c>
      <c r="F3056">
        <f>COUNTIFS('Raw data yang sudah upload'!C:C,C3056,'Raw data yang sudah upload'!A:A,$I$3)</f>
        <v>1</v>
      </c>
      <c r="G3056" t="str">
        <f>IF(F3056=0,"Tidak Upload",IF(COUNTIFS('Raw data yang sudah upload'!C:C,C3056,'Raw data yang sudah upload'!A:A,$I$3,'Raw data yang sudah upload'!X:X,"YA")&gt;0,"Tepat Waktu","Terlambat"))</f>
        <v>Tepat Waktu</v>
      </c>
    </row>
    <row r="3057" spans="1:7">
      <c r="A3057" t="s">
        <v>928</v>
      </c>
      <c r="B3057" t="s">
        <v>5710</v>
      </c>
      <c r="C3057" t="s">
        <v>5711</v>
      </c>
      <c r="D3057" t="s">
        <v>7</v>
      </c>
      <c r="E3057" t="str">
        <f t="shared" si="48"/>
        <v>Sudah Upload</v>
      </c>
      <c r="F3057">
        <f>COUNTIFS('Raw data yang sudah upload'!C:C,C3057,'Raw data yang sudah upload'!A:A,$I$3)</f>
        <v>1</v>
      </c>
      <c r="G3057" t="str">
        <f>IF(F3057=0,"Tidak Upload",IF(COUNTIFS('Raw data yang sudah upload'!C:C,C3057,'Raw data yang sudah upload'!A:A,$I$3,'Raw data yang sudah upload'!X:X,"YA")&gt;0,"Tepat Waktu","Terlambat"))</f>
        <v>Tepat Waktu</v>
      </c>
    </row>
    <row r="3058" spans="1:7">
      <c r="A3058" t="s">
        <v>928</v>
      </c>
      <c r="B3058" t="s">
        <v>5712</v>
      </c>
      <c r="C3058" t="s">
        <v>5713</v>
      </c>
      <c r="D3058" t="s">
        <v>7</v>
      </c>
      <c r="E3058" t="str">
        <f t="shared" si="48"/>
        <v>Sudah Upload</v>
      </c>
      <c r="F3058">
        <f>COUNTIFS('Raw data yang sudah upload'!C:C,C3058,'Raw data yang sudah upload'!A:A,$I$3)</f>
        <v>1</v>
      </c>
      <c r="G3058" t="str">
        <f>IF(F3058=0,"Tidak Upload",IF(COUNTIFS('Raw data yang sudah upload'!C:C,C3058,'Raw data yang sudah upload'!A:A,$I$3,'Raw data yang sudah upload'!X:X,"YA")&gt;0,"Tepat Waktu","Terlambat"))</f>
        <v>Tepat Waktu</v>
      </c>
    </row>
    <row r="3059" spans="1:7">
      <c r="A3059" t="s">
        <v>777</v>
      </c>
      <c r="B3059" t="s">
        <v>5714</v>
      </c>
      <c r="C3059" t="s">
        <v>5715</v>
      </c>
      <c r="D3059" t="s">
        <v>29</v>
      </c>
      <c r="E3059" t="str">
        <f t="shared" si="48"/>
        <v>Tidak Upload</v>
      </c>
      <c r="F3059">
        <f>COUNTIFS('Raw data yang sudah upload'!C:C,C3059,'Raw data yang sudah upload'!A:A,$I$3)</f>
        <v>0</v>
      </c>
      <c r="G3059" t="str">
        <f>IF(F3059=0,"Tidak Upload",IF(COUNTIFS('Raw data yang sudah upload'!C:C,C3059,'Raw data yang sudah upload'!A:A,$I$3,'Raw data yang sudah upload'!X:X,"YA")&gt;0,"Tepat Waktu","Terlambat"))</f>
        <v>Tidak Upload</v>
      </c>
    </row>
    <row r="3060" spans="1:7">
      <c r="A3060" t="s">
        <v>453</v>
      </c>
      <c r="B3060" t="s">
        <v>5716</v>
      </c>
      <c r="C3060" t="s">
        <v>5717</v>
      </c>
      <c r="D3060" t="s">
        <v>7</v>
      </c>
      <c r="E3060" t="str">
        <f t="shared" si="48"/>
        <v>Sudah Upload</v>
      </c>
      <c r="F3060">
        <f>COUNTIFS('Raw data yang sudah upload'!C:C,C3060,'Raw data yang sudah upload'!A:A,$I$3)</f>
        <v>1</v>
      </c>
      <c r="G3060" t="str">
        <f>IF(F3060=0,"Tidak Upload",IF(COUNTIFS('Raw data yang sudah upload'!C:C,C3060,'Raw data yang sudah upload'!A:A,$I$3,'Raw data yang sudah upload'!X:X,"YA")&gt;0,"Tepat Waktu","Terlambat"))</f>
        <v>Tepat Waktu</v>
      </c>
    </row>
    <row r="3061" spans="1:7">
      <c r="A3061" t="s">
        <v>453</v>
      </c>
      <c r="B3061" t="s">
        <v>5718</v>
      </c>
      <c r="C3061" t="s">
        <v>5719</v>
      </c>
      <c r="D3061" t="s">
        <v>7</v>
      </c>
      <c r="E3061" t="str">
        <f t="shared" si="48"/>
        <v>Sudah Upload</v>
      </c>
      <c r="F3061">
        <f>COUNTIFS('Raw data yang sudah upload'!C:C,C3061,'Raw data yang sudah upload'!A:A,$I$3)</f>
        <v>1</v>
      </c>
      <c r="G3061" t="str">
        <f>IF(F3061=0,"Tidak Upload",IF(COUNTIFS('Raw data yang sudah upload'!C:C,C3061,'Raw data yang sudah upload'!A:A,$I$3,'Raw data yang sudah upload'!X:X,"YA")&gt;0,"Tepat Waktu","Terlambat"))</f>
        <v>Tepat Waktu</v>
      </c>
    </row>
    <row r="3062" spans="1:7">
      <c r="A3062" t="s">
        <v>410</v>
      </c>
      <c r="B3062" t="s">
        <v>5720</v>
      </c>
      <c r="C3062" t="s">
        <v>5721</v>
      </c>
      <c r="D3062" t="s">
        <v>29</v>
      </c>
      <c r="E3062" t="str">
        <f t="shared" si="48"/>
        <v>Tidak Upload</v>
      </c>
      <c r="F3062">
        <f>COUNTIFS('Raw data yang sudah upload'!C:C,C3062,'Raw data yang sudah upload'!A:A,$I$3)</f>
        <v>0</v>
      </c>
      <c r="G3062" t="str">
        <f>IF(F3062=0,"Tidak Upload",IF(COUNTIFS('Raw data yang sudah upload'!C:C,C3062,'Raw data yang sudah upload'!A:A,$I$3,'Raw data yang sudah upload'!X:X,"YA")&gt;0,"Tepat Waktu","Terlambat"))</f>
        <v>Tidak Upload</v>
      </c>
    </row>
    <row r="3063" spans="1:7">
      <c r="A3063" t="s">
        <v>848</v>
      </c>
      <c r="B3063" t="s">
        <v>5722</v>
      </c>
      <c r="C3063" t="s">
        <v>5723</v>
      </c>
      <c r="D3063" t="s">
        <v>29</v>
      </c>
      <c r="E3063" t="str">
        <f t="shared" si="48"/>
        <v>Tidak Upload</v>
      </c>
      <c r="F3063">
        <f>COUNTIFS('Raw data yang sudah upload'!C:C,C3063,'Raw data yang sudah upload'!A:A,$I$3)</f>
        <v>0</v>
      </c>
      <c r="G3063" t="str">
        <f>IF(F3063=0,"Tidak Upload",IF(COUNTIFS('Raw data yang sudah upload'!C:C,C3063,'Raw data yang sudah upload'!A:A,$I$3,'Raw data yang sudah upload'!X:X,"YA")&gt;0,"Tepat Waktu","Terlambat"))</f>
        <v>Tidak Upload</v>
      </c>
    </row>
    <row r="3064" spans="1:7">
      <c r="A3064" t="s">
        <v>777</v>
      </c>
      <c r="B3064" t="s">
        <v>5724</v>
      </c>
      <c r="C3064" t="s">
        <v>5725</v>
      </c>
      <c r="D3064" t="s">
        <v>29</v>
      </c>
      <c r="E3064" t="str">
        <f t="shared" si="48"/>
        <v>Tidak Upload</v>
      </c>
      <c r="F3064">
        <f>COUNTIFS('Raw data yang sudah upload'!C:C,C3064,'Raw data yang sudah upload'!A:A,$I$3)</f>
        <v>0</v>
      </c>
      <c r="G3064" t="str">
        <f>IF(F3064=0,"Tidak Upload",IF(COUNTIFS('Raw data yang sudah upload'!C:C,C3064,'Raw data yang sudah upload'!A:A,$I$3,'Raw data yang sudah upload'!X:X,"YA")&gt;0,"Tepat Waktu","Terlambat"))</f>
        <v>Tidak Upload</v>
      </c>
    </row>
    <row r="3065" spans="1:7">
      <c r="A3065" t="s">
        <v>853</v>
      </c>
      <c r="B3065" t="s">
        <v>5726</v>
      </c>
      <c r="C3065" t="s">
        <v>5727</v>
      </c>
      <c r="D3065" t="s">
        <v>7</v>
      </c>
      <c r="E3065" t="str">
        <f t="shared" si="48"/>
        <v>Sudah Upload</v>
      </c>
      <c r="F3065">
        <f>COUNTIFS('Raw data yang sudah upload'!C:C,C3065,'Raw data yang sudah upload'!A:A,$I$3)</f>
        <v>1</v>
      </c>
      <c r="G3065" t="str">
        <f>IF(F3065=0,"Tidak Upload",IF(COUNTIFS('Raw data yang sudah upload'!C:C,C3065,'Raw data yang sudah upload'!A:A,$I$3,'Raw data yang sudah upload'!X:X,"YA")&gt;0,"Tepat Waktu","Terlambat"))</f>
        <v>Tepat Waktu</v>
      </c>
    </row>
    <row r="3066" spans="1:7">
      <c r="A3066" t="s">
        <v>358</v>
      </c>
      <c r="B3066" t="s">
        <v>5728</v>
      </c>
      <c r="C3066" t="s">
        <v>5729</v>
      </c>
      <c r="D3066" t="s">
        <v>29</v>
      </c>
      <c r="E3066" t="str">
        <f t="shared" si="48"/>
        <v>Tidak Upload</v>
      </c>
      <c r="F3066">
        <f>COUNTIFS('Raw data yang sudah upload'!C:C,C3066,'Raw data yang sudah upload'!A:A,$I$3)</f>
        <v>0</v>
      </c>
      <c r="G3066" t="str">
        <f>IF(F3066=0,"Tidak Upload",IF(COUNTIFS('Raw data yang sudah upload'!C:C,C3066,'Raw data yang sudah upload'!A:A,$I$3,'Raw data yang sudah upload'!X:X,"YA")&gt;0,"Tepat Waktu","Terlambat"))</f>
        <v>Tidak Upload</v>
      </c>
    </row>
    <row r="3067" spans="1:7">
      <c r="A3067" t="s">
        <v>229</v>
      </c>
      <c r="B3067" t="s">
        <v>5730</v>
      </c>
      <c r="C3067" t="s">
        <v>5731</v>
      </c>
      <c r="D3067" t="s">
        <v>7</v>
      </c>
      <c r="E3067" t="str">
        <f t="shared" si="48"/>
        <v>Sudah Upload</v>
      </c>
      <c r="F3067">
        <f>COUNTIFS('Raw data yang sudah upload'!C:C,C3067,'Raw data yang sudah upload'!A:A,$I$3)</f>
        <v>1</v>
      </c>
      <c r="G3067" t="str">
        <f>IF(F3067=0,"Tidak Upload",IF(COUNTIFS('Raw data yang sudah upload'!C:C,C3067,'Raw data yang sudah upload'!A:A,$I$3,'Raw data yang sudah upload'!X:X,"YA")&gt;0,"Tepat Waktu","Terlambat"))</f>
        <v>Terlambat</v>
      </c>
    </row>
    <row r="3068" spans="1:7">
      <c r="A3068" t="s">
        <v>391</v>
      </c>
      <c r="B3068" t="s">
        <v>5732</v>
      </c>
      <c r="C3068" t="s">
        <v>5733</v>
      </c>
      <c r="D3068" t="s">
        <v>7</v>
      </c>
      <c r="E3068" t="str">
        <f t="shared" si="48"/>
        <v>Sudah Upload</v>
      </c>
      <c r="F3068">
        <f>COUNTIFS('Raw data yang sudah upload'!C:C,C3068,'Raw data yang sudah upload'!A:A,$I$3)</f>
        <v>1</v>
      </c>
      <c r="G3068" t="str">
        <f>IF(F3068=0,"Tidak Upload",IF(COUNTIFS('Raw data yang sudah upload'!C:C,C3068,'Raw data yang sudah upload'!A:A,$I$3,'Raw data yang sudah upload'!X:X,"YA")&gt;0,"Tepat Waktu","Terlambat"))</f>
        <v>Tepat Waktu</v>
      </c>
    </row>
    <row r="3069" spans="1:7">
      <c r="A3069" t="s">
        <v>860</v>
      </c>
      <c r="B3069" t="s">
        <v>5734</v>
      </c>
      <c r="C3069" t="s">
        <v>5735</v>
      </c>
      <c r="D3069" t="s">
        <v>7</v>
      </c>
      <c r="E3069" t="str">
        <f t="shared" si="48"/>
        <v>Sudah Upload</v>
      </c>
      <c r="F3069">
        <f>COUNTIFS('Raw data yang sudah upload'!C:C,C3069,'Raw data yang sudah upload'!A:A,$I$3)</f>
        <v>1</v>
      </c>
      <c r="G3069" t="str">
        <f>IF(F3069=0,"Tidak Upload",IF(COUNTIFS('Raw data yang sudah upload'!C:C,C3069,'Raw data yang sudah upload'!A:A,$I$3,'Raw data yang sudah upload'!X:X,"YA")&gt;0,"Tepat Waktu","Terlambat"))</f>
        <v>Tepat Waktu</v>
      </c>
    </row>
    <row r="3070" spans="1:7">
      <c r="A3070" t="s">
        <v>588</v>
      </c>
      <c r="B3070" t="s">
        <v>5736</v>
      </c>
      <c r="C3070" t="s">
        <v>5737</v>
      </c>
      <c r="D3070" t="s">
        <v>7</v>
      </c>
      <c r="E3070" t="str">
        <f t="shared" si="48"/>
        <v>Sudah Upload</v>
      </c>
      <c r="F3070">
        <f>COUNTIFS('Raw data yang sudah upload'!C:C,C3070,'Raw data yang sudah upload'!A:A,$I$3)</f>
        <v>1</v>
      </c>
      <c r="G3070" t="str">
        <f>IF(F3070=0,"Tidak Upload",IF(COUNTIFS('Raw data yang sudah upload'!C:C,C3070,'Raw data yang sudah upload'!A:A,$I$3,'Raw data yang sudah upload'!X:X,"YA")&gt;0,"Tepat Waktu","Terlambat"))</f>
        <v>Tepat Waktu</v>
      </c>
    </row>
    <row r="3071" spans="1:7">
      <c r="A3071" t="s">
        <v>853</v>
      </c>
      <c r="B3071" t="s">
        <v>5738</v>
      </c>
      <c r="C3071" t="s">
        <v>5739</v>
      </c>
      <c r="D3071" t="s">
        <v>7</v>
      </c>
      <c r="E3071" t="str">
        <f t="shared" si="48"/>
        <v>Sudah Upload</v>
      </c>
      <c r="F3071">
        <f>COUNTIFS('Raw data yang sudah upload'!C:C,C3071,'Raw data yang sudah upload'!A:A,$I$3)</f>
        <v>1</v>
      </c>
      <c r="G3071" t="str">
        <f>IF(F3071=0,"Tidak Upload",IF(COUNTIFS('Raw data yang sudah upload'!C:C,C3071,'Raw data yang sudah upload'!A:A,$I$3,'Raw data yang sudah upload'!X:X,"YA")&gt;0,"Tepat Waktu","Terlambat"))</f>
        <v>Tepat Waktu</v>
      </c>
    </row>
    <row r="3072" spans="1:7">
      <c r="A3072" t="s">
        <v>358</v>
      </c>
      <c r="B3072" t="s">
        <v>5740</v>
      </c>
      <c r="C3072" t="s">
        <v>5741</v>
      </c>
      <c r="D3072" t="s">
        <v>29</v>
      </c>
      <c r="E3072" t="str">
        <f t="shared" si="48"/>
        <v>Tidak Upload</v>
      </c>
      <c r="F3072">
        <f>COUNTIFS('Raw data yang sudah upload'!C:C,C3072,'Raw data yang sudah upload'!A:A,$I$3)</f>
        <v>0</v>
      </c>
      <c r="G3072" t="str">
        <f>IF(F3072=0,"Tidak Upload",IF(COUNTIFS('Raw data yang sudah upload'!C:C,C3072,'Raw data yang sudah upload'!A:A,$I$3,'Raw data yang sudah upload'!X:X,"YA")&gt;0,"Tepat Waktu","Terlambat"))</f>
        <v>Tidak Upload</v>
      </c>
    </row>
    <row r="3073" spans="1:7">
      <c r="A3073" t="s">
        <v>229</v>
      </c>
      <c r="B3073" t="s">
        <v>5742</v>
      </c>
      <c r="C3073" t="s">
        <v>5743</v>
      </c>
      <c r="D3073" t="s">
        <v>7</v>
      </c>
      <c r="E3073" t="str">
        <f t="shared" si="48"/>
        <v>Sudah Upload</v>
      </c>
      <c r="F3073">
        <f>COUNTIFS('Raw data yang sudah upload'!C:C,C3073,'Raw data yang sudah upload'!A:A,$I$3)</f>
        <v>1</v>
      </c>
      <c r="G3073" t="str">
        <f>IF(F3073=0,"Tidak Upload",IF(COUNTIFS('Raw data yang sudah upload'!C:C,C3073,'Raw data yang sudah upload'!A:A,$I$3,'Raw data yang sudah upload'!X:X,"YA")&gt;0,"Tepat Waktu","Terlambat"))</f>
        <v>Tepat Waktu</v>
      </c>
    </row>
    <row r="3074" spans="1:7">
      <c r="A3074" t="s">
        <v>565</v>
      </c>
      <c r="B3074" t="s">
        <v>5744</v>
      </c>
      <c r="C3074" t="s">
        <v>5745</v>
      </c>
      <c r="D3074" t="s">
        <v>7</v>
      </c>
      <c r="E3074" t="str">
        <f t="shared" si="48"/>
        <v>Sudah Upload</v>
      </c>
      <c r="F3074">
        <f>COUNTIFS('Raw data yang sudah upload'!C:C,C3074,'Raw data yang sudah upload'!A:A,$I$3)</f>
        <v>1</v>
      </c>
      <c r="G3074" t="str">
        <f>IF(F3074=0,"Tidak Upload",IF(COUNTIFS('Raw data yang sudah upload'!C:C,C3074,'Raw data yang sudah upload'!A:A,$I$3,'Raw data yang sudah upload'!X:X,"YA")&gt;0,"Tepat Waktu","Terlambat"))</f>
        <v>Tepat Waktu</v>
      </c>
    </row>
    <row r="3075" spans="1:7">
      <c r="A3075" t="s">
        <v>413</v>
      </c>
      <c r="B3075" t="s">
        <v>5746</v>
      </c>
      <c r="C3075" t="s">
        <v>5747</v>
      </c>
      <c r="D3075" t="s">
        <v>7</v>
      </c>
      <c r="E3075" t="str">
        <f t="shared" si="48"/>
        <v>Sudah Upload</v>
      </c>
      <c r="F3075">
        <f>COUNTIFS('Raw data yang sudah upload'!C:C,C3075,'Raw data yang sudah upload'!A:A,$I$3)</f>
        <v>1</v>
      </c>
      <c r="G3075" t="str">
        <f>IF(F3075=0,"Tidak Upload",IF(COUNTIFS('Raw data yang sudah upload'!C:C,C3075,'Raw data yang sudah upload'!A:A,$I$3,'Raw data yang sudah upload'!X:X,"YA")&gt;0,"Tepat Waktu","Terlambat"))</f>
        <v>Tepat Waktu</v>
      </c>
    </row>
    <row r="3076" spans="1:7">
      <c r="A3076" t="s">
        <v>561</v>
      </c>
      <c r="B3076" t="s">
        <v>5748</v>
      </c>
      <c r="C3076" t="s">
        <v>5749</v>
      </c>
      <c r="D3076" t="s">
        <v>7</v>
      </c>
      <c r="E3076" t="str">
        <f t="shared" si="48"/>
        <v>Sudah Upload</v>
      </c>
      <c r="F3076">
        <f>COUNTIFS('Raw data yang sudah upload'!C:C,C3076,'Raw data yang sudah upload'!A:A,$I$3)</f>
        <v>1</v>
      </c>
      <c r="G3076" t="str">
        <f>IF(F3076=0,"Tidak Upload",IF(COUNTIFS('Raw data yang sudah upload'!C:C,C3076,'Raw data yang sudah upload'!A:A,$I$3,'Raw data yang sudah upload'!X:X,"YA")&gt;0,"Tepat Waktu","Terlambat"))</f>
        <v>Tepat Waktu</v>
      </c>
    </row>
    <row r="3077" spans="1:7">
      <c r="A3077" t="s">
        <v>853</v>
      </c>
      <c r="B3077" t="s">
        <v>5750</v>
      </c>
      <c r="C3077" t="s">
        <v>5751</v>
      </c>
      <c r="D3077" t="s">
        <v>7</v>
      </c>
      <c r="E3077" t="str">
        <f t="shared" si="48"/>
        <v>Sudah Upload</v>
      </c>
      <c r="F3077">
        <f>COUNTIFS('Raw data yang sudah upload'!C:C,C3077,'Raw data yang sudah upload'!A:A,$I$3)</f>
        <v>1</v>
      </c>
      <c r="G3077" t="str">
        <f>IF(F3077=0,"Tidak Upload",IF(COUNTIFS('Raw data yang sudah upload'!C:C,C3077,'Raw data yang sudah upload'!A:A,$I$3,'Raw data yang sudah upload'!X:X,"YA")&gt;0,"Tepat Waktu","Terlambat"))</f>
        <v>Tepat Waktu</v>
      </c>
    </row>
    <row r="3078" spans="1:7">
      <c r="A3078" t="s">
        <v>853</v>
      </c>
      <c r="B3078" t="s">
        <v>5752</v>
      </c>
      <c r="C3078" t="s">
        <v>5753</v>
      </c>
      <c r="D3078" t="s">
        <v>7</v>
      </c>
      <c r="E3078" t="str">
        <f t="shared" si="48"/>
        <v>Sudah Upload</v>
      </c>
      <c r="F3078">
        <f>COUNTIFS('Raw data yang sudah upload'!C:C,C3078,'Raw data yang sudah upload'!A:A,$I$3)</f>
        <v>1</v>
      </c>
      <c r="G3078" t="str">
        <f>IF(F3078=0,"Tidak Upload",IF(COUNTIFS('Raw data yang sudah upload'!C:C,C3078,'Raw data yang sudah upload'!A:A,$I$3,'Raw data yang sudah upload'!X:X,"YA")&gt;0,"Tepat Waktu","Terlambat"))</f>
        <v>Tepat Waktu</v>
      </c>
    </row>
    <row r="3079" spans="1:7">
      <c r="A3079" t="s">
        <v>853</v>
      </c>
      <c r="B3079" t="s">
        <v>5754</v>
      </c>
      <c r="C3079" t="s">
        <v>5755</v>
      </c>
      <c r="D3079" t="s">
        <v>7</v>
      </c>
      <c r="E3079" t="str">
        <f t="shared" si="48"/>
        <v>Sudah Upload</v>
      </c>
      <c r="F3079">
        <f>COUNTIFS('Raw data yang sudah upload'!C:C,C3079,'Raw data yang sudah upload'!A:A,$I$3)</f>
        <v>1</v>
      </c>
      <c r="G3079" t="str">
        <f>IF(F3079=0,"Tidak Upload",IF(COUNTIFS('Raw data yang sudah upload'!C:C,C3079,'Raw data yang sudah upload'!A:A,$I$3,'Raw data yang sudah upload'!X:X,"YA")&gt;0,"Tepat Waktu","Terlambat"))</f>
        <v>Tepat Waktu</v>
      </c>
    </row>
    <row r="3080" spans="1:7">
      <c r="A3080" t="s">
        <v>853</v>
      </c>
      <c r="B3080" t="s">
        <v>5756</v>
      </c>
      <c r="C3080" t="s">
        <v>5757</v>
      </c>
      <c r="D3080" t="s">
        <v>7</v>
      </c>
      <c r="E3080" t="str">
        <f t="shared" si="48"/>
        <v>Sudah Upload</v>
      </c>
      <c r="F3080">
        <f>COUNTIFS('Raw data yang sudah upload'!C:C,C3080,'Raw data yang sudah upload'!A:A,$I$3)</f>
        <v>1</v>
      </c>
      <c r="G3080" t="str">
        <f>IF(F3080=0,"Tidak Upload",IF(COUNTIFS('Raw data yang sudah upload'!C:C,C3080,'Raw data yang sudah upload'!A:A,$I$3,'Raw data yang sudah upload'!X:X,"YA")&gt;0,"Tepat Waktu","Terlambat"))</f>
        <v>Tepat Waktu</v>
      </c>
    </row>
    <row r="3081" spans="1:7">
      <c r="A3081" t="s">
        <v>928</v>
      </c>
      <c r="B3081" t="s">
        <v>5758</v>
      </c>
      <c r="C3081" t="s">
        <v>5759</v>
      </c>
      <c r="D3081" t="s">
        <v>7</v>
      </c>
      <c r="E3081" t="str">
        <f t="shared" si="48"/>
        <v>Sudah Upload</v>
      </c>
      <c r="F3081">
        <f>COUNTIFS('Raw data yang sudah upload'!C:C,C3081,'Raw data yang sudah upload'!A:A,$I$3)</f>
        <v>1</v>
      </c>
      <c r="G3081" t="str">
        <f>IF(F3081=0,"Tidak Upload",IF(COUNTIFS('Raw data yang sudah upload'!C:C,C3081,'Raw data yang sudah upload'!A:A,$I$3,'Raw data yang sudah upload'!X:X,"YA")&gt;0,"Tepat Waktu","Terlambat"))</f>
        <v>Tepat Waktu</v>
      </c>
    </row>
    <row r="3082" spans="1:7">
      <c r="A3082" t="s">
        <v>391</v>
      </c>
      <c r="B3082" t="s">
        <v>5760</v>
      </c>
      <c r="C3082" t="s">
        <v>5761</v>
      </c>
      <c r="D3082" t="s">
        <v>7</v>
      </c>
      <c r="E3082" t="str">
        <f t="shared" ref="E3082:E3145" si="49">IF(F3082=0,"Tidak Upload","Sudah Upload")</f>
        <v>Sudah Upload</v>
      </c>
      <c r="F3082">
        <f>COUNTIFS('Raw data yang sudah upload'!C:C,C3082,'Raw data yang sudah upload'!A:A,$I$3)</f>
        <v>1</v>
      </c>
      <c r="G3082" t="str">
        <f>IF(F3082=0,"Tidak Upload",IF(COUNTIFS('Raw data yang sudah upload'!C:C,C3082,'Raw data yang sudah upload'!A:A,$I$3,'Raw data yang sudah upload'!X:X,"YA")&gt;0,"Tepat Waktu","Terlambat"))</f>
        <v>Tepat Waktu</v>
      </c>
    </row>
    <row r="3083" spans="1:7">
      <c r="A3083" t="s">
        <v>777</v>
      </c>
      <c r="B3083" t="s">
        <v>5762</v>
      </c>
      <c r="C3083" t="s">
        <v>5763</v>
      </c>
      <c r="D3083" t="s">
        <v>29</v>
      </c>
      <c r="E3083" t="str">
        <f t="shared" si="49"/>
        <v>Tidak Upload</v>
      </c>
      <c r="F3083">
        <f>COUNTIFS('Raw data yang sudah upload'!C:C,C3083,'Raw data yang sudah upload'!A:A,$I$3)</f>
        <v>0</v>
      </c>
      <c r="G3083" t="str">
        <f>IF(F3083=0,"Tidak Upload",IF(COUNTIFS('Raw data yang sudah upload'!C:C,C3083,'Raw data yang sudah upload'!A:A,$I$3,'Raw data yang sudah upload'!X:X,"YA")&gt;0,"Tepat Waktu","Terlambat"))</f>
        <v>Tidak Upload</v>
      </c>
    </row>
    <row r="3084" spans="1:7">
      <c r="A3084" t="s">
        <v>391</v>
      </c>
      <c r="B3084" t="s">
        <v>5764</v>
      </c>
      <c r="C3084" t="s">
        <v>5765</v>
      </c>
      <c r="D3084" t="s">
        <v>7</v>
      </c>
      <c r="E3084" t="str">
        <f t="shared" si="49"/>
        <v>Sudah Upload</v>
      </c>
      <c r="F3084">
        <f>COUNTIFS('Raw data yang sudah upload'!C:C,C3084,'Raw data yang sudah upload'!A:A,$I$3)</f>
        <v>1</v>
      </c>
      <c r="G3084" t="str">
        <f>IF(F3084=0,"Tidak Upload",IF(COUNTIFS('Raw data yang sudah upload'!C:C,C3084,'Raw data yang sudah upload'!A:A,$I$3,'Raw data yang sudah upload'!X:X,"YA")&gt;0,"Tepat Waktu","Terlambat"))</f>
        <v>Tepat Waktu</v>
      </c>
    </row>
    <row r="3085" spans="1:7">
      <c r="A3085" t="s">
        <v>565</v>
      </c>
      <c r="B3085" t="s">
        <v>5766</v>
      </c>
      <c r="C3085" t="s">
        <v>5767</v>
      </c>
      <c r="D3085" t="s">
        <v>29</v>
      </c>
      <c r="E3085" t="str">
        <f t="shared" si="49"/>
        <v>Tidak Upload</v>
      </c>
      <c r="F3085">
        <f>COUNTIFS('Raw data yang sudah upload'!C:C,C3085,'Raw data yang sudah upload'!A:A,$I$3)</f>
        <v>0</v>
      </c>
      <c r="G3085" t="str">
        <f>IF(F3085=0,"Tidak Upload",IF(COUNTIFS('Raw data yang sudah upload'!C:C,C3085,'Raw data yang sudah upload'!A:A,$I$3,'Raw data yang sudah upload'!X:X,"YA")&gt;0,"Tepat Waktu","Terlambat"))</f>
        <v>Tidak Upload</v>
      </c>
    </row>
    <row r="3086" spans="1:7">
      <c r="A3086" t="s">
        <v>391</v>
      </c>
      <c r="B3086" t="s">
        <v>5768</v>
      </c>
      <c r="C3086" t="s">
        <v>5769</v>
      </c>
      <c r="D3086" t="s">
        <v>7</v>
      </c>
      <c r="E3086" t="str">
        <f t="shared" si="49"/>
        <v>Sudah Upload</v>
      </c>
      <c r="F3086">
        <f>COUNTIFS('Raw data yang sudah upload'!C:C,C3086,'Raw data yang sudah upload'!A:A,$I$3)</f>
        <v>1</v>
      </c>
      <c r="G3086" t="str">
        <f>IF(F3086=0,"Tidak Upload",IF(COUNTIFS('Raw data yang sudah upload'!C:C,C3086,'Raw data yang sudah upload'!A:A,$I$3,'Raw data yang sudah upload'!X:X,"YA")&gt;0,"Tepat Waktu","Terlambat"))</f>
        <v>Tepat Waktu</v>
      </c>
    </row>
    <row r="3087" spans="1:7">
      <c r="A3087" t="s">
        <v>425</v>
      </c>
      <c r="B3087" t="s">
        <v>5770</v>
      </c>
      <c r="C3087" t="s">
        <v>5771</v>
      </c>
      <c r="D3087" t="s">
        <v>29</v>
      </c>
      <c r="E3087" t="str">
        <f t="shared" si="49"/>
        <v>Tidak Upload</v>
      </c>
      <c r="F3087">
        <f>COUNTIFS('Raw data yang sudah upload'!C:C,C3087,'Raw data yang sudah upload'!A:A,$I$3)</f>
        <v>0</v>
      </c>
      <c r="G3087" t="str">
        <f>IF(F3087=0,"Tidak Upload",IF(COUNTIFS('Raw data yang sudah upload'!C:C,C3087,'Raw data yang sudah upload'!A:A,$I$3,'Raw data yang sudah upload'!X:X,"YA")&gt;0,"Tepat Waktu","Terlambat"))</f>
        <v>Tidak Upload</v>
      </c>
    </row>
    <row r="3088" spans="1:7">
      <c r="A3088" t="s">
        <v>425</v>
      </c>
      <c r="B3088" t="s">
        <v>5772</v>
      </c>
      <c r="C3088" t="s">
        <v>5773</v>
      </c>
      <c r="D3088" t="s">
        <v>7</v>
      </c>
      <c r="E3088" t="str">
        <f t="shared" si="49"/>
        <v>Sudah Upload</v>
      </c>
      <c r="F3088">
        <f>COUNTIFS('Raw data yang sudah upload'!C:C,C3088,'Raw data yang sudah upload'!A:A,$I$3)</f>
        <v>1</v>
      </c>
      <c r="G3088" t="str">
        <f>IF(F3088=0,"Tidak Upload",IF(COUNTIFS('Raw data yang sudah upload'!C:C,C3088,'Raw data yang sudah upload'!A:A,$I$3,'Raw data yang sudah upload'!X:X,"YA")&gt;0,"Tepat Waktu","Terlambat"))</f>
        <v>Tepat Waktu</v>
      </c>
    </row>
    <row r="3089" spans="1:7">
      <c r="A3089" t="s">
        <v>425</v>
      </c>
      <c r="B3089" t="s">
        <v>5774</v>
      </c>
      <c r="C3089" t="s">
        <v>5775</v>
      </c>
      <c r="D3089" t="s">
        <v>7</v>
      </c>
      <c r="E3089" t="str">
        <f t="shared" si="49"/>
        <v>Sudah Upload</v>
      </c>
      <c r="F3089">
        <f>COUNTIFS('Raw data yang sudah upload'!C:C,C3089,'Raw data yang sudah upload'!A:A,$I$3)</f>
        <v>1</v>
      </c>
      <c r="G3089" t="str">
        <f>IF(F3089=0,"Tidak Upload",IF(COUNTIFS('Raw data yang sudah upload'!C:C,C3089,'Raw data yang sudah upload'!A:A,$I$3,'Raw data yang sudah upload'!X:X,"YA")&gt;0,"Tepat Waktu","Terlambat"))</f>
        <v>Tepat Waktu</v>
      </c>
    </row>
    <row r="3090" spans="1:7">
      <c r="A3090" t="s">
        <v>432</v>
      </c>
      <c r="B3090" t="s">
        <v>5776</v>
      </c>
      <c r="C3090" t="s">
        <v>5777</v>
      </c>
      <c r="D3090" t="s">
        <v>29</v>
      </c>
      <c r="E3090" t="str">
        <f t="shared" si="49"/>
        <v>Tidak Upload</v>
      </c>
      <c r="F3090">
        <f>COUNTIFS('Raw data yang sudah upload'!C:C,C3090,'Raw data yang sudah upload'!A:A,$I$3)</f>
        <v>0</v>
      </c>
      <c r="G3090" t="str">
        <f>IF(F3090=0,"Tidak Upload",IF(COUNTIFS('Raw data yang sudah upload'!C:C,C3090,'Raw data yang sudah upload'!A:A,$I$3,'Raw data yang sudah upload'!X:X,"YA")&gt;0,"Tepat Waktu","Terlambat"))</f>
        <v>Tidak Upload</v>
      </c>
    </row>
    <row r="3091" spans="1:7">
      <c r="A3091" t="s">
        <v>453</v>
      </c>
      <c r="B3091" t="s">
        <v>5778</v>
      </c>
      <c r="C3091" t="s">
        <v>5779</v>
      </c>
      <c r="D3091" t="s">
        <v>7</v>
      </c>
      <c r="E3091" t="str">
        <f t="shared" si="49"/>
        <v>Sudah Upload</v>
      </c>
      <c r="F3091">
        <f>COUNTIFS('Raw data yang sudah upload'!C:C,C3091,'Raw data yang sudah upload'!A:A,$I$3)</f>
        <v>1</v>
      </c>
      <c r="G3091" t="str">
        <f>IF(F3091=0,"Tidak Upload",IF(COUNTIFS('Raw data yang sudah upload'!C:C,C3091,'Raw data yang sudah upload'!A:A,$I$3,'Raw data yang sudah upload'!X:X,"YA")&gt;0,"Tepat Waktu","Terlambat"))</f>
        <v>Tepat Waktu</v>
      </c>
    </row>
    <row r="3092" spans="1:7">
      <c r="A3092" t="s">
        <v>588</v>
      </c>
      <c r="B3092" t="s">
        <v>5780</v>
      </c>
      <c r="C3092" t="s">
        <v>5781</v>
      </c>
      <c r="D3092" t="s">
        <v>29</v>
      </c>
      <c r="E3092" t="str">
        <f t="shared" si="49"/>
        <v>Tidak Upload</v>
      </c>
      <c r="F3092">
        <f>COUNTIFS('Raw data yang sudah upload'!C:C,C3092,'Raw data yang sudah upload'!A:A,$I$3)</f>
        <v>0</v>
      </c>
      <c r="G3092" t="str">
        <f>IF(F3092=0,"Tidak Upload",IF(COUNTIFS('Raw data yang sudah upload'!C:C,C3092,'Raw data yang sudah upload'!A:A,$I$3,'Raw data yang sudah upload'!X:X,"YA")&gt;0,"Tepat Waktu","Terlambat"))</f>
        <v>Tidak Upload</v>
      </c>
    </row>
    <row r="3093" spans="1:7">
      <c r="A3093" t="s">
        <v>229</v>
      </c>
      <c r="B3093" t="s">
        <v>5782</v>
      </c>
      <c r="C3093" t="s">
        <v>5783</v>
      </c>
      <c r="D3093" t="s">
        <v>7</v>
      </c>
      <c r="E3093" t="str">
        <f t="shared" si="49"/>
        <v>Sudah Upload</v>
      </c>
      <c r="F3093">
        <f>COUNTIFS('Raw data yang sudah upload'!C:C,C3093,'Raw data yang sudah upload'!A:A,$I$3)</f>
        <v>1</v>
      </c>
      <c r="G3093" t="str">
        <f>IF(F3093=0,"Tidak Upload",IF(COUNTIFS('Raw data yang sudah upload'!C:C,C3093,'Raw data yang sudah upload'!A:A,$I$3,'Raw data yang sudah upload'!X:X,"YA")&gt;0,"Tepat Waktu","Terlambat"))</f>
        <v>Tepat Waktu</v>
      </c>
    </row>
    <row r="3094" spans="1:7">
      <c r="A3094" t="s">
        <v>928</v>
      </c>
      <c r="B3094" t="s">
        <v>5784</v>
      </c>
      <c r="C3094" t="s">
        <v>5785</v>
      </c>
      <c r="D3094" t="s">
        <v>7</v>
      </c>
      <c r="E3094" t="str">
        <f t="shared" si="49"/>
        <v>Tidak Upload</v>
      </c>
      <c r="F3094">
        <f>COUNTIFS('Raw data yang sudah upload'!C:C,C3094,'Raw data yang sudah upload'!A:A,$I$3)</f>
        <v>0</v>
      </c>
      <c r="G3094" t="str">
        <f>IF(F3094=0,"Tidak Upload",IF(COUNTIFS('Raw data yang sudah upload'!C:C,C3094,'Raw data yang sudah upload'!A:A,$I$3,'Raw data yang sudah upload'!X:X,"YA")&gt;0,"Tepat Waktu","Terlambat"))</f>
        <v>Tidak Upload</v>
      </c>
    </row>
    <row r="3095" spans="1:7">
      <c r="A3095" t="s">
        <v>391</v>
      </c>
      <c r="B3095" t="s">
        <v>5786</v>
      </c>
      <c r="C3095" t="s">
        <v>5787</v>
      </c>
      <c r="D3095" t="s">
        <v>7</v>
      </c>
      <c r="E3095" t="str">
        <f t="shared" si="49"/>
        <v>Sudah Upload</v>
      </c>
      <c r="F3095">
        <f>COUNTIFS('Raw data yang sudah upload'!C:C,C3095,'Raw data yang sudah upload'!A:A,$I$3)</f>
        <v>1</v>
      </c>
      <c r="G3095" t="str">
        <f>IF(F3095=0,"Tidak Upload",IF(COUNTIFS('Raw data yang sudah upload'!C:C,C3095,'Raw data yang sudah upload'!A:A,$I$3,'Raw data yang sudah upload'!X:X,"YA")&gt;0,"Tepat Waktu","Terlambat"))</f>
        <v>Tepat Waktu</v>
      </c>
    </row>
    <row r="3096" spans="1:7">
      <c r="A3096" t="s">
        <v>853</v>
      </c>
      <c r="B3096" t="s">
        <v>5788</v>
      </c>
      <c r="C3096" t="s">
        <v>5789</v>
      </c>
      <c r="D3096" t="s">
        <v>7</v>
      </c>
      <c r="E3096" t="str">
        <f t="shared" si="49"/>
        <v>Sudah Upload</v>
      </c>
      <c r="F3096">
        <f>COUNTIFS('Raw data yang sudah upload'!C:C,C3096,'Raw data yang sudah upload'!A:A,$I$3)</f>
        <v>1</v>
      </c>
      <c r="G3096" t="str">
        <f>IF(F3096=0,"Tidak Upload",IF(COUNTIFS('Raw data yang sudah upload'!C:C,C3096,'Raw data yang sudah upload'!A:A,$I$3,'Raw data yang sudah upload'!X:X,"YA")&gt;0,"Tepat Waktu","Terlambat"))</f>
        <v>Tepat Waktu</v>
      </c>
    </row>
    <row r="3097" spans="1:7">
      <c r="A3097" t="s">
        <v>588</v>
      </c>
      <c r="B3097" t="s">
        <v>5790</v>
      </c>
      <c r="C3097" t="s">
        <v>5791</v>
      </c>
      <c r="D3097" t="s">
        <v>7</v>
      </c>
      <c r="E3097" t="str">
        <f t="shared" si="49"/>
        <v>Sudah Upload</v>
      </c>
      <c r="F3097">
        <f>COUNTIFS('Raw data yang sudah upload'!C:C,C3097,'Raw data yang sudah upload'!A:A,$I$3)</f>
        <v>1</v>
      </c>
      <c r="G3097" t="str">
        <f>IF(F3097=0,"Tidak Upload",IF(COUNTIFS('Raw data yang sudah upload'!C:C,C3097,'Raw data yang sudah upload'!A:A,$I$3,'Raw data yang sudah upload'!X:X,"YA")&gt;0,"Tepat Waktu","Terlambat"))</f>
        <v>Tepat Waktu</v>
      </c>
    </row>
    <row r="3098" spans="1:7">
      <c r="A3098" t="s">
        <v>358</v>
      </c>
      <c r="B3098" t="s">
        <v>5792</v>
      </c>
      <c r="C3098" t="s">
        <v>5793</v>
      </c>
      <c r="D3098" t="s">
        <v>7</v>
      </c>
      <c r="E3098" t="str">
        <f t="shared" si="49"/>
        <v>Sudah Upload</v>
      </c>
      <c r="F3098">
        <f>COUNTIFS('Raw data yang sudah upload'!C:C,C3098,'Raw data yang sudah upload'!A:A,$I$3)</f>
        <v>1</v>
      </c>
      <c r="G3098" t="str">
        <f>IF(F3098=0,"Tidak Upload",IF(COUNTIFS('Raw data yang sudah upload'!C:C,C3098,'Raw data yang sudah upload'!A:A,$I$3,'Raw data yang sudah upload'!X:X,"YA")&gt;0,"Tepat Waktu","Terlambat"))</f>
        <v>Tepat Waktu</v>
      </c>
    </row>
    <row r="3099" spans="1:7">
      <c r="A3099" t="s">
        <v>777</v>
      </c>
      <c r="B3099" t="s">
        <v>5794</v>
      </c>
      <c r="C3099" t="s">
        <v>5795</v>
      </c>
      <c r="D3099" t="s">
        <v>29</v>
      </c>
      <c r="E3099" t="str">
        <f t="shared" si="49"/>
        <v>Tidak Upload</v>
      </c>
      <c r="F3099">
        <f>COUNTIFS('Raw data yang sudah upload'!C:C,C3099,'Raw data yang sudah upload'!A:A,$I$3)</f>
        <v>0</v>
      </c>
      <c r="G3099" t="str">
        <f>IF(F3099=0,"Tidak Upload",IF(COUNTIFS('Raw data yang sudah upload'!C:C,C3099,'Raw data yang sudah upload'!A:A,$I$3,'Raw data yang sudah upload'!X:X,"YA")&gt;0,"Tepat Waktu","Terlambat"))</f>
        <v>Tidak Upload</v>
      </c>
    </row>
    <row r="3100" spans="1:7">
      <c r="A3100" t="s">
        <v>391</v>
      </c>
      <c r="B3100" t="s">
        <v>5796</v>
      </c>
      <c r="C3100" t="s">
        <v>5797</v>
      </c>
      <c r="D3100" t="s">
        <v>7</v>
      </c>
      <c r="E3100" t="str">
        <f t="shared" si="49"/>
        <v>Sudah Upload</v>
      </c>
      <c r="F3100">
        <f>COUNTIFS('Raw data yang sudah upload'!C:C,C3100,'Raw data yang sudah upload'!A:A,$I$3)</f>
        <v>1</v>
      </c>
      <c r="G3100" t="str">
        <f>IF(F3100=0,"Tidak Upload",IF(COUNTIFS('Raw data yang sudah upload'!C:C,C3100,'Raw data yang sudah upload'!A:A,$I$3,'Raw data yang sudah upload'!X:X,"YA")&gt;0,"Tepat Waktu","Terlambat"))</f>
        <v>Tepat Waktu</v>
      </c>
    </row>
    <row r="3101" spans="1:7">
      <c r="A3101" t="s">
        <v>777</v>
      </c>
      <c r="B3101" t="s">
        <v>5798</v>
      </c>
      <c r="C3101" t="s">
        <v>5799</v>
      </c>
      <c r="D3101" t="s">
        <v>29</v>
      </c>
      <c r="E3101" t="str">
        <f t="shared" si="49"/>
        <v>Tidak Upload</v>
      </c>
      <c r="F3101">
        <f>COUNTIFS('Raw data yang sudah upload'!C:C,C3101,'Raw data yang sudah upload'!A:A,$I$3)</f>
        <v>0</v>
      </c>
      <c r="G3101" t="str">
        <f>IF(F3101=0,"Tidak Upload",IF(COUNTIFS('Raw data yang sudah upload'!C:C,C3101,'Raw data yang sudah upload'!A:A,$I$3,'Raw data yang sudah upload'!X:X,"YA")&gt;0,"Tepat Waktu","Terlambat"))</f>
        <v>Tidak Upload</v>
      </c>
    </row>
    <row r="3102" spans="1:7">
      <c r="A3102" t="s">
        <v>391</v>
      </c>
      <c r="B3102" t="s">
        <v>5800</v>
      </c>
      <c r="C3102" t="s">
        <v>5801</v>
      </c>
      <c r="D3102" t="s">
        <v>7</v>
      </c>
      <c r="E3102" t="str">
        <f t="shared" si="49"/>
        <v>Sudah Upload</v>
      </c>
      <c r="F3102">
        <f>COUNTIFS('Raw data yang sudah upload'!C:C,C3102,'Raw data yang sudah upload'!A:A,$I$3)</f>
        <v>1</v>
      </c>
      <c r="G3102" t="str">
        <f>IF(F3102=0,"Tidak Upload",IF(COUNTIFS('Raw data yang sudah upload'!C:C,C3102,'Raw data yang sudah upload'!A:A,$I$3,'Raw data yang sudah upload'!X:X,"YA")&gt;0,"Tepat Waktu","Terlambat"))</f>
        <v>Tepat Waktu</v>
      </c>
    </row>
    <row r="3103" spans="1:7">
      <c r="A3103" t="s">
        <v>391</v>
      </c>
      <c r="B3103" t="s">
        <v>5802</v>
      </c>
      <c r="C3103" t="s">
        <v>5803</v>
      </c>
      <c r="D3103" t="s">
        <v>29</v>
      </c>
      <c r="E3103" t="str">
        <f t="shared" si="49"/>
        <v>Tidak Upload</v>
      </c>
      <c r="F3103">
        <f>COUNTIFS('Raw data yang sudah upload'!C:C,C3103,'Raw data yang sudah upload'!A:A,$I$3)</f>
        <v>0</v>
      </c>
      <c r="G3103" t="str">
        <f>IF(F3103=0,"Tidak Upload",IF(COUNTIFS('Raw data yang sudah upload'!C:C,C3103,'Raw data yang sudah upload'!A:A,$I$3,'Raw data yang sudah upload'!X:X,"YA")&gt;0,"Tepat Waktu","Terlambat"))</f>
        <v>Tidak Upload</v>
      </c>
    </row>
    <row r="3104" spans="1:7">
      <c r="A3104" t="s">
        <v>391</v>
      </c>
      <c r="B3104" t="s">
        <v>5804</v>
      </c>
      <c r="C3104" t="s">
        <v>5805</v>
      </c>
      <c r="D3104" t="s">
        <v>7</v>
      </c>
      <c r="E3104" t="str">
        <f t="shared" si="49"/>
        <v>Sudah Upload</v>
      </c>
      <c r="F3104">
        <f>COUNTIFS('Raw data yang sudah upload'!C:C,C3104,'Raw data yang sudah upload'!A:A,$I$3)</f>
        <v>1</v>
      </c>
      <c r="G3104" t="str">
        <f>IF(F3104=0,"Tidak Upload",IF(COUNTIFS('Raw data yang sudah upload'!C:C,C3104,'Raw data yang sudah upload'!A:A,$I$3,'Raw data yang sudah upload'!X:X,"YA")&gt;0,"Tepat Waktu","Terlambat"))</f>
        <v>Tepat Waktu</v>
      </c>
    </row>
    <row r="3105" spans="1:7">
      <c r="A3105" t="s">
        <v>853</v>
      </c>
      <c r="B3105" t="s">
        <v>5806</v>
      </c>
      <c r="C3105" t="s">
        <v>5807</v>
      </c>
      <c r="D3105" t="s">
        <v>7</v>
      </c>
      <c r="E3105" t="str">
        <f t="shared" si="49"/>
        <v>Sudah Upload</v>
      </c>
      <c r="F3105">
        <f>COUNTIFS('Raw data yang sudah upload'!C:C,C3105,'Raw data yang sudah upload'!A:A,$I$3)</f>
        <v>1</v>
      </c>
      <c r="G3105" t="str">
        <f>IF(F3105=0,"Tidak Upload",IF(COUNTIFS('Raw data yang sudah upload'!C:C,C3105,'Raw data yang sudah upload'!A:A,$I$3,'Raw data yang sudah upload'!X:X,"YA")&gt;0,"Tepat Waktu","Terlambat"))</f>
        <v>Tepat Waktu</v>
      </c>
    </row>
    <row r="3106" spans="1:7">
      <c r="A3106" t="s">
        <v>814</v>
      </c>
      <c r="B3106" t="s">
        <v>5808</v>
      </c>
      <c r="C3106" t="s">
        <v>5809</v>
      </c>
      <c r="D3106" t="s">
        <v>29</v>
      </c>
      <c r="E3106" t="str">
        <f t="shared" si="49"/>
        <v>Tidak Upload</v>
      </c>
      <c r="F3106">
        <f>COUNTIFS('Raw data yang sudah upload'!C:C,C3106,'Raw data yang sudah upload'!A:A,$I$3)</f>
        <v>0</v>
      </c>
      <c r="G3106" t="str">
        <f>IF(F3106=0,"Tidak Upload",IF(COUNTIFS('Raw data yang sudah upload'!C:C,C3106,'Raw data yang sudah upload'!A:A,$I$3,'Raw data yang sudah upload'!X:X,"YA")&gt;0,"Tepat Waktu","Terlambat"))</f>
        <v>Tidak Upload</v>
      </c>
    </row>
    <row r="3107" spans="1:7">
      <c r="A3107" t="s">
        <v>561</v>
      </c>
      <c r="B3107" t="s">
        <v>5810</v>
      </c>
      <c r="C3107" t="s">
        <v>5811</v>
      </c>
      <c r="D3107" t="s">
        <v>7</v>
      </c>
      <c r="E3107" t="str">
        <f t="shared" si="49"/>
        <v>Sudah Upload</v>
      </c>
      <c r="F3107">
        <f>COUNTIFS('Raw data yang sudah upload'!C:C,C3107,'Raw data yang sudah upload'!A:A,$I$3)</f>
        <v>1</v>
      </c>
      <c r="G3107" t="str">
        <f>IF(F3107=0,"Tidak Upload",IF(COUNTIFS('Raw data yang sudah upload'!C:C,C3107,'Raw data yang sudah upload'!A:A,$I$3,'Raw data yang sudah upload'!X:X,"YA")&gt;0,"Tepat Waktu","Terlambat"))</f>
        <v>Tepat Waktu</v>
      </c>
    </row>
    <row r="3108" spans="1:7">
      <c r="A3108" t="s">
        <v>413</v>
      </c>
      <c r="B3108" t="s">
        <v>5812</v>
      </c>
      <c r="C3108" t="s">
        <v>5813</v>
      </c>
      <c r="D3108" t="s">
        <v>7</v>
      </c>
      <c r="E3108" t="str">
        <f t="shared" si="49"/>
        <v>Sudah Upload</v>
      </c>
      <c r="F3108">
        <f>COUNTIFS('Raw data yang sudah upload'!C:C,C3108,'Raw data yang sudah upload'!A:A,$I$3)</f>
        <v>1</v>
      </c>
      <c r="G3108" t="str">
        <f>IF(F3108=0,"Tidak Upload",IF(COUNTIFS('Raw data yang sudah upload'!C:C,C3108,'Raw data yang sudah upload'!A:A,$I$3,'Raw data yang sudah upload'!X:X,"YA")&gt;0,"Tepat Waktu","Terlambat"))</f>
        <v>Tepat Waktu</v>
      </c>
    </row>
    <row r="3109" spans="1:7">
      <c r="A3109" t="s">
        <v>860</v>
      </c>
      <c r="B3109" t="s">
        <v>5814</v>
      </c>
      <c r="C3109" t="s">
        <v>5815</v>
      </c>
      <c r="D3109" t="s">
        <v>7</v>
      </c>
      <c r="E3109" t="str">
        <f t="shared" si="49"/>
        <v>Sudah Upload</v>
      </c>
      <c r="F3109">
        <f>COUNTIFS('Raw data yang sudah upload'!C:C,C3109,'Raw data yang sudah upload'!A:A,$I$3)</f>
        <v>1</v>
      </c>
      <c r="G3109" t="str">
        <f>IF(F3109=0,"Tidak Upload",IF(COUNTIFS('Raw data yang sudah upload'!C:C,C3109,'Raw data yang sudah upload'!A:A,$I$3,'Raw data yang sudah upload'!X:X,"YA")&gt;0,"Tepat Waktu","Terlambat"))</f>
        <v>Tepat Waktu</v>
      </c>
    </row>
    <row r="3110" spans="1:7">
      <c r="A3110" t="s">
        <v>358</v>
      </c>
      <c r="B3110" t="s">
        <v>5816</v>
      </c>
      <c r="C3110" t="s">
        <v>5817</v>
      </c>
      <c r="D3110" t="s">
        <v>29</v>
      </c>
      <c r="E3110" t="str">
        <f t="shared" si="49"/>
        <v>Tidak Upload</v>
      </c>
      <c r="F3110">
        <f>COUNTIFS('Raw data yang sudah upload'!C:C,C3110,'Raw data yang sudah upload'!A:A,$I$3)</f>
        <v>0</v>
      </c>
      <c r="G3110" t="str">
        <f>IF(F3110=0,"Tidak Upload",IF(COUNTIFS('Raw data yang sudah upload'!C:C,C3110,'Raw data yang sudah upload'!A:A,$I$3,'Raw data yang sudah upload'!X:X,"YA")&gt;0,"Tepat Waktu","Terlambat"))</f>
        <v>Tidak Upload</v>
      </c>
    </row>
    <row r="3111" spans="1:7">
      <c r="A3111" t="s">
        <v>777</v>
      </c>
      <c r="B3111" t="s">
        <v>5818</v>
      </c>
      <c r="C3111" t="s">
        <v>5819</v>
      </c>
      <c r="D3111" t="s">
        <v>29</v>
      </c>
      <c r="E3111" t="str">
        <f t="shared" si="49"/>
        <v>Tidak Upload</v>
      </c>
      <c r="F3111">
        <f>COUNTIFS('Raw data yang sudah upload'!C:C,C3111,'Raw data yang sudah upload'!A:A,$I$3)</f>
        <v>0</v>
      </c>
      <c r="G3111" t="str">
        <f>IF(F3111=0,"Tidak Upload",IF(COUNTIFS('Raw data yang sudah upload'!C:C,C3111,'Raw data yang sudah upload'!A:A,$I$3,'Raw data yang sudah upload'!X:X,"YA")&gt;0,"Tepat Waktu","Terlambat"))</f>
        <v>Tidak Upload</v>
      </c>
    </row>
    <row r="3112" spans="1:7">
      <c r="A3112" t="s">
        <v>561</v>
      </c>
      <c r="B3112" t="s">
        <v>5820</v>
      </c>
      <c r="C3112" t="s">
        <v>5821</v>
      </c>
      <c r="D3112" t="s">
        <v>29</v>
      </c>
      <c r="E3112" t="str">
        <f t="shared" si="49"/>
        <v>Tidak Upload</v>
      </c>
      <c r="F3112">
        <f>COUNTIFS('Raw data yang sudah upload'!C:C,C3112,'Raw data yang sudah upload'!A:A,$I$3)</f>
        <v>0</v>
      </c>
      <c r="G3112" t="str">
        <f>IF(F3112=0,"Tidak Upload",IF(COUNTIFS('Raw data yang sudah upload'!C:C,C3112,'Raw data yang sudah upload'!A:A,$I$3,'Raw data yang sudah upload'!X:X,"YA")&gt;0,"Tepat Waktu","Terlambat"))</f>
        <v>Tidak Upload</v>
      </c>
    </row>
    <row r="3113" spans="1:7">
      <c r="A3113" t="s">
        <v>853</v>
      </c>
      <c r="B3113" t="s">
        <v>5822</v>
      </c>
      <c r="C3113" t="s">
        <v>5823</v>
      </c>
      <c r="D3113" t="s">
        <v>7</v>
      </c>
      <c r="E3113" t="str">
        <f t="shared" si="49"/>
        <v>Sudah Upload</v>
      </c>
      <c r="F3113">
        <f>COUNTIFS('Raw data yang sudah upload'!C:C,C3113,'Raw data yang sudah upload'!A:A,$I$3)</f>
        <v>1</v>
      </c>
      <c r="G3113" t="str">
        <f>IF(F3113=0,"Tidak Upload",IF(COUNTIFS('Raw data yang sudah upload'!C:C,C3113,'Raw data yang sudah upload'!A:A,$I$3,'Raw data yang sudah upload'!X:X,"YA")&gt;0,"Tepat Waktu","Terlambat"))</f>
        <v>Tepat Waktu</v>
      </c>
    </row>
    <row r="3114" spans="1:7">
      <c r="A3114" t="s">
        <v>853</v>
      </c>
      <c r="B3114" t="s">
        <v>5824</v>
      </c>
      <c r="C3114" t="s">
        <v>5825</v>
      </c>
      <c r="D3114" t="s">
        <v>7</v>
      </c>
      <c r="E3114" t="str">
        <f t="shared" si="49"/>
        <v>Sudah Upload</v>
      </c>
      <c r="F3114">
        <f>COUNTIFS('Raw data yang sudah upload'!C:C,C3114,'Raw data yang sudah upload'!A:A,$I$3)</f>
        <v>1</v>
      </c>
      <c r="G3114" t="str">
        <f>IF(F3114=0,"Tidak Upload",IF(COUNTIFS('Raw data yang sudah upload'!C:C,C3114,'Raw data yang sudah upload'!A:A,$I$3,'Raw data yang sudah upload'!X:X,"YA")&gt;0,"Tepat Waktu","Terlambat"))</f>
        <v>Tepat Waktu</v>
      </c>
    </row>
    <row r="3115" spans="1:7">
      <c r="A3115" t="s">
        <v>391</v>
      </c>
      <c r="B3115" t="s">
        <v>5826</v>
      </c>
      <c r="C3115" t="s">
        <v>5827</v>
      </c>
      <c r="D3115" t="s">
        <v>7</v>
      </c>
      <c r="E3115" t="str">
        <f t="shared" si="49"/>
        <v>Sudah Upload</v>
      </c>
      <c r="F3115">
        <f>COUNTIFS('Raw data yang sudah upload'!C:C,C3115,'Raw data yang sudah upload'!A:A,$I$3)</f>
        <v>1</v>
      </c>
      <c r="G3115" t="str">
        <f>IF(F3115=0,"Tidak Upload",IF(COUNTIFS('Raw data yang sudah upload'!C:C,C3115,'Raw data yang sudah upload'!A:A,$I$3,'Raw data yang sudah upload'!X:X,"YA")&gt;0,"Tepat Waktu","Terlambat"))</f>
        <v>Tepat Waktu</v>
      </c>
    </row>
    <row r="3116" spans="1:7">
      <c r="A3116" t="s">
        <v>588</v>
      </c>
      <c r="B3116" t="s">
        <v>5828</v>
      </c>
      <c r="C3116" t="s">
        <v>5828</v>
      </c>
      <c r="D3116" t="s">
        <v>7</v>
      </c>
      <c r="E3116" t="str">
        <f t="shared" si="49"/>
        <v>Sudah Upload</v>
      </c>
      <c r="F3116">
        <f>COUNTIFS('Raw data yang sudah upload'!C:C,C3116,'Raw data yang sudah upload'!A:A,$I$3)</f>
        <v>1</v>
      </c>
      <c r="G3116" t="str">
        <f>IF(F3116=0,"Tidak Upload",IF(COUNTIFS('Raw data yang sudah upload'!C:C,C3116,'Raw data yang sudah upload'!A:A,$I$3,'Raw data yang sudah upload'!X:X,"YA")&gt;0,"Tepat Waktu","Terlambat"))</f>
        <v>Tepat Waktu</v>
      </c>
    </row>
    <row r="3117" spans="1:7">
      <c r="A3117" t="s">
        <v>26</v>
      </c>
      <c r="B3117" t="s">
        <v>5829</v>
      </c>
      <c r="C3117" t="s">
        <v>5830</v>
      </c>
      <c r="D3117" t="s">
        <v>7</v>
      </c>
      <c r="E3117" t="str">
        <f t="shared" si="49"/>
        <v>Sudah Upload</v>
      </c>
      <c r="F3117">
        <f>COUNTIFS('Raw data yang sudah upload'!C:C,C3117,'Raw data yang sudah upload'!A:A,$I$3)</f>
        <v>1</v>
      </c>
      <c r="G3117" t="str">
        <f>IF(F3117=0,"Tidak Upload",IF(COUNTIFS('Raw data yang sudah upload'!C:C,C3117,'Raw data yang sudah upload'!A:A,$I$3,'Raw data yang sudah upload'!X:X,"YA")&gt;0,"Tepat Waktu","Terlambat"))</f>
        <v>Tepat Waktu</v>
      </c>
    </row>
    <row r="3118" spans="1:7">
      <c r="A3118" t="s">
        <v>453</v>
      </c>
      <c r="B3118" t="s">
        <v>5831</v>
      </c>
      <c r="C3118" t="s">
        <v>5831</v>
      </c>
      <c r="D3118" t="s">
        <v>29</v>
      </c>
      <c r="E3118" t="str">
        <f t="shared" si="49"/>
        <v>Tidak Upload</v>
      </c>
      <c r="F3118">
        <f>COUNTIFS('Raw data yang sudah upload'!C:C,C3118,'Raw data yang sudah upload'!A:A,$I$3)</f>
        <v>0</v>
      </c>
      <c r="G3118" t="str">
        <f>IF(F3118=0,"Tidak Upload",IF(COUNTIFS('Raw data yang sudah upload'!C:C,C3118,'Raw data yang sudah upload'!A:A,$I$3,'Raw data yang sudah upload'!X:X,"YA")&gt;0,"Tepat Waktu","Terlambat"))</f>
        <v>Tidak Upload</v>
      </c>
    </row>
    <row r="3119" spans="1:7">
      <c r="A3119" t="s">
        <v>229</v>
      </c>
      <c r="B3119" t="s">
        <v>5832</v>
      </c>
      <c r="C3119" t="s">
        <v>5832</v>
      </c>
      <c r="D3119" t="s">
        <v>7</v>
      </c>
      <c r="E3119" t="str">
        <f t="shared" si="49"/>
        <v>Tidak Upload</v>
      </c>
      <c r="F3119">
        <f>COUNTIFS('Raw data yang sudah upload'!C:C,C3119,'Raw data yang sudah upload'!A:A,$I$3)</f>
        <v>0</v>
      </c>
      <c r="G3119" t="str">
        <f>IF(F3119=0,"Tidak Upload",IF(COUNTIFS('Raw data yang sudah upload'!C:C,C3119,'Raw data yang sudah upload'!A:A,$I$3,'Raw data yang sudah upload'!X:X,"YA")&gt;0,"Tepat Waktu","Terlambat"))</f>
        <v>Tidak Upload</v>
      </c>
    </row>
    <row r="3120" spans="1:7">
      <c r="A3120" t="s">
        <v>229</v>
      </c>
      <c r="B3120" t="s">
        <v>5833</v>
      </c>
      <c r="C3120" t="s">
        <v>5833</v>
      </c>
      <c r="D3120" t="s">
        <v>7</v>
      </c>
      <c r="E3120" t="str">
        <f t="shared" si="49"/>
        <v>Tidak Upload</v>
      </c>
      <c r="F3120">
        <f>COUNTIFS('Raw data yang sudah upload'!C:C,C3120,'Raw data yang sudah upload'!A:A,$I$3)</f>
        <v>0</v>
      </c>
      <c r="G3120" t="str">
        <f>IF(F3120=0,"Tidak Upload",IF(COUNTIFS('Raw data yang sudah upload'!C:C,C3120,'Raw data yang sudah upload'!A:A,$I$3,'Raw data yang sudah upload'!X:X,"YA")&gt;0,"Tepat Waktu","Terlambat"))</f>
        <v>Tidak Upload</v>
      </c>
    </row>
    <row r="3121" spans="1:7">
      <c r="A3121" t="s">
        <v>229</v>
      </c>
      <c r="B3121" t="s">
        <v>5834</v>
      </c>
      <c r="C3121" t="s">
        <v>5834</v>
      </c>
      <c r="D3121" t="s">
        <v>7</v>
      </c>
      <c r="E3121" t="str">
        <f t="shared" si="49"/>
        <v>Sudah Upload</v>
      </c>
      <c r="F3121">
        <f>COUNTIFS('Raw data yang sudah upload'!C:C,C3121,'Raw data yang sudah upload'!A:A,$I$3)</f>
        <v>1</v>
      </c>
      <c r="G3121" t="str">
        <f>IF(F3121=0,"Tidak Upload",IF(COUNTIFS('Raw data yang sudah upload'!C:C,C3121,'Raw data yang sudah upload'!A:A,$I$3,'Raw data yang sudah upload'!X:X,"YA")&gt;0,"Tepat Waktu","Terlambat"))</f>
        <v>Tepat Waktu</v>
      </c>
    </row>
    <row r="3122" spans="1:7">
      <c r="A3122" t="s">
        <v>848</v>
      </c>
      <c r="B3122" t="s">
        <v>5835</v>
      </c>
      <c r="C3122" t="s">
        <v>5836</v>
      </c>
      <c r="D3122" t="s">
        <v>7</v>
      </c>
      <c r="E3122" t="str">
        <f t="shared" si="49"/>
        <v>Sudah Upload</v>
      </c>
      <c r="F3122">
        <f>COUNTIFS('Raw data yang sudah upload'!C:C,C3122,'Raw data yang sudah upload'!A:A,$I$3)</f>
        <v>1</v>
      </c>
      <c r="G3122" t="str">
        <f>IF(F3122=0,"Tidak Upload",IF(COUNTIFS('Raw data yang sudah upload'!C:C,C3122,'Raw data yang sudah upload'!A:A,$I$3,'Raw data yang sudah upload'!X:X,"YA")&gt;0,"Tepat Waktu","Terlambat"))</f>
        <v>Tepat Waktu</v>
      </c>
    </row>
    <row r="3123" spans="1:7">
      <c r="A3123" t="s">
        <v>848</v>
      </c>
      <c r="B3123" t="s">
        <v>5837</v>
      </c>
      <c r="C3123" t="s">
        <v>5838</v>
      </c>
      <c r="D3123" t="s">
        <v>7</v>
      </c>
      <c r="E3123" t="str">
        <f t="shared" si="49"/>
        <v>Sudah Upload</v>
      </c>
      <c r="F3123">
        <f>COUNTIFS('Raw data yang sudah upload'!C:C,C3123,'Raw data yang sudah upload'!A:A,$I$3)</f>
        <v>1</v>
      </c>
      <c r="G3123" t="str">
        <f>IF(F3123=0,"Tidak Upload",IF(COUNTIFS('Raw data yang sudah upload'!C:C,C3123,'Raw data yang sudah upload'!A:A,$I$3,'Raw data yang sudah upload'!X:X,"YA")&gt;0,"Tepat Waktu","Terlambat"))</f>
        <v>Tepat Waktu</v>
      </c>
    </row>
    <row r="3124" spans="1:7">
      <c r="A3124" t="s">
        <v>229</v>
      </c>
      <c r="B3124" t="s">
        <v>5839</v>
      </c>
      <c r="C3124" t="s">
        <v>5839</v>
      </c>
      <c r="D3124" t="s">
        <v>7</v>
      </c>
      <c r="E3124" t="str">
        <f t="shared" si="49"/>
        <v>Sudah Upload</v>
      </c>
      <c r="F3124">
        <f>COUNTIFS('Raw data yang sudah upload'!C:C,C3124,'Raw data yang sudah upload'!A:A,$I$3)</f>
        <v>1</v>
      </c>
      <c r="G3124" t="str">
        <f>IF(F3124=0,"Tidak Upload",IF(COUNTIFS('Raw data yang sudah upload'!C:C,C3124,'Raw data yang sudah upload'!A:A,$I$3,'Raw data yang sudah upload'!X:X,"YA")&gt;0,"Tepat Waktu","Terlambat"))</f>
        <v>Tepat Waktu</v>
      </c>
    </row>
    <row r="3125" spans="1:7">
      <c r="A3125" t="s">
        <v>848</v>
      </c>
      <c r="B3125" t="s">
        <v>5840</v>
      </c>
      <c r="C3125" t="s">
        <v>5841</v>
      </c>
      <c r="D3125" t="s">
        <v>7</v>
      </c>
      <c r="E3125" t="str">
        <f t="shared" si="49"/>
        <v>Sudah Upload</v>
      </c>
      <c r="F3125">
        <f>COUNTIFS('Raw data yang sudah upload'!C:C,C3125,'Raw data yang sudah upload'!A:A,$I$3)</f>
        <v>1</v>
      </c>
      <c r="G3125" t="str">
        <f>IF(F3125=0,"Tidak Upload",IF(COUNTIFS('Raw data yang sudah upload'!C:C,C3125,'Raw data yang sudah upload'!A:A,$I$3,'Raw data yang sudah upload'!X:X,"YA")&gt;0,"Tepat Waktu","Terlambat"))</f>
        <v>Tepat Waktu</v>
      </c>
    </row>
    <row r="3126" spans="1:7">
      <c r="A3126" t="s">
        <v>413</v>
      </c>
      <c r="B3126" t="s">
        <v>5842</v>
      </c>
      <c r="C3126" t="s">
        <v>5842</v>
      </c>
      <c r="D3126" t="s">
        <v>7</v>
      </c>
      <c r="E3126" t="str">
        <f t="shared" si="49"/>
        <v>Sudah Upload</v>
      </c>
      <c r="F3126">
        <f>COUNTIFS('Raw data yang sudah upload'!C:C,C3126,'Raw data yang sudah upload'!A:A,$I$3)</f>
        <v>1</v>
      </c>
      <c r="G3126" t="str">
        <f>IF(F3126=0,"Tidak Upload",IF(COUNTIFS('Raw data yang sudah upload'!C:C,C3126,'Raw data yang sudah upload'!A:A,$I$3,'Raw data yang sudah upload'!X:X,"YA")&gt;0,"Tepat Waktu","Terlambat"))</f>
        <v>Tepat Waktu</v>
      </c>
    </row>
    <row r="3127" spans="1:7">
      <c r="A3127" t="s">
        <v>853</v>
      </c>
      <c r="B3127" t="s">
        <v>5843</v>
      </c>
      <c r="C3127" t="s">
        <v>5844</v>
      </c>
      <c r="D3127" t="s">
        <v>7</v>
      </c>
      <c r="E3127" t="str">
        <f t="shared" si="49"/>
        <v>Sudah Upload</v>
      </c>
      <c r="F3127">
        <f>COUNTIFS('Raw data yang sudah upload'!C:C,C3127,'Raw data yang sudah upload'!A:A,$I$3)</f>
        <v>1</v>
      </c>
      <c r="G3127" t="str">
        <f>IF(F3127=0,"Tidak Upload",IF(COUNTIFS('Raw data yang sudah upload'!C:C,C3127,'Raw data yang sudah upload'!A:A,$I$3,'Raw data yang sudah upload'!X:X,"YA")&gt;0,"Tepat Waktu","Terlambat"))</f>
        <v>Tepat Waktu</v>
      </c>
    </row>
    <row r="3128" spans="1:7">
      <c r="A3128" t="s">
        <v>848</v>
      </c>
      <c r="B3128" t="s">
        <v>5845</v>
      </c>
      <c r="C3128" t="s">
        <v>5846</v>
      </c>
      <c r="D3128" t="s">
        <v>7</v>
      </c>
      <c r="E3128" t="str">
        <f t="shared" si="49"/>
        <v>Sudah Upload</v>
      </c>
      <c r="F3128">
        <f>COUNTIFS('Raw data yang sudah upload'!C:C,C3128,'Raw data yang sudah upload'!A:A,$I$3)</f>
        <v>1</v>
      </c>
      <c r="G3128" t="str">
        <f>IF(F3128=0,"Tidak Upload",IF(COUNTIFS('Raw data yang sudah upload'!C:C,C3128,'Raw data yang sudah upload'!A:A,$I$3,'Raw data yang sudah upload'!X:X,"YA")&gt;0,"Tepat Waktu","Terlambat"))</f>
        <v>Tepat Waktu</v>
      </c>
    </row>
    <row r="3129" spans="1:7">
      <c r="A3129" t="s">
        <v>848</v>
      </c>
      <c r="B3129" t="s">
        <v>5847</v>
      </c>
      <c r="C3129" t="s">
        <v>5848</v>
      </c>
      <c r="D3129" t="s">
        <v>7</v>
      </c>
      <c r="E3129" t="str">
        <f t="shared" si="49"/>
        <v>Sudah Upload</v>
      </c>
      <c r="F3129">
        <f>COUNTIFS('Raw data yang sudah upload'!C:C,C3129,'Raw data yang sudah upload'!A:A,$I$3)</f>
        <v>1</v>
      </c>
      <c r="G3129" t="str">
        <f>IF(F3129=0,"Tidak Upload",IF(COUNTIFS('Raw data yang sudah upload'!C:C,C3129,'Raw data yang sudah upload'!A:A,$I$3,'Raw data yang sudah upload'!X:X,"YA")&gt;0,"Tepat Waktu","Terlambat"))</f>
        <v>Tepat Waktu</v>
      </c>
    </row>
    <row r="3130" spans="1:7">
      <c r="A3130" t="s">
        <v>848</v>
      </c>
      <c r="B3130" t="s">
        <v>5849</v>
      </c>
      <c r="C3130" t="s">
        <v>5850</v>
      </c>
      <c r="D3130" t="s">
        <v>7</v>
      </c>
      <c r="E3130" t="str">
        <f t="shared" si="49"/>
        <v>Sudah Upload</v>
      </c>
      <c r="F3130">
        <f>COUNTIFS('Raw data yang sudah upload'!C:C,C3130,'Raw data yang sudah upload'!A:A,$I$3)</f>
        <v>1</v>
      </c>
      <c r="G3130" t="str">
        <f>IF(F3130=0,"Tidak Upload",IF(COUNTIFS('Raw data yang sudah upload'!C:C,C3130,'Raw data yang sudah upload'!A:A,$I$3,'Raw data yang sudah upload'!X:X,"YA")&gt;0,"Tepat Waktu","Terlambat"))</f>
        <v>Tepat Waktu</v>
      </c>
    </row>
    <row r="3131" spans="1:7">
      <c r="A3131" t="s">
        <v>848</v>
      </c>
      <c r="B3131" t="s">
        <v>5851</v>
      </c>
      <c r="C3131" t="s">
        <v>5852</v>
      </c>
      <c r="D3131" t="s">
        <v>7</v>
      </c>
      <c r="E3131" t="str">
        <f t="shared" si="49"/>
        <v>Sudah Upload</v>
      </c>
      <c r="F3131">
        <f>COUNTIFS('Raw data yang sudah upload'!C:C,C3131,'Raw data yang sudah upload'!A:A,$I$3)</f>
        <v>1</v>
      </c>
      <c r="G3131" t="str">
        <f>IF(F3131=0,"Tidak Upload",IF(COUNTIFS('Raw data yang sudah upload'!C:C,C3131,'Raw data yang sudah upload'!A:A,$I$3,'Raw data yang sudah upload'!X:X,"YA")&gt;0,"Tepat Waktu","Terlambat"))</f>
        <v>Tepat Waktu</v>
      </c>
    </row>
    <row r="3132" spans="1:7">
      <c r="A3132" t="s">
        <v>848</v>
      </c>
      <c r="B3132" t="s">
        <v>5853</v>
      </c>
      <c r="C3132" t="s">
        <v>5854</v>
      </c>
      <c r="D3132" t="s">
        <v>7</v>
      </c>
      <c r="E3132" t="str">
        <f t="shared" si="49"/>
        <v>Sudah Upload</v>
      </c>
      <c r="F3132">
        <f>COUNTIFS('Raw data yang sudah upload'!C:C,C3132,'Raw data yang sudah upload'!A:A,$I$3)</f>
        <v>1</v>
      </c>
      <c r="G3132" t="str">
        <f>IF(F3132=0,"Tidak Upload",IF(COUNTIFS('Raw data yang sudah upload'!C:C,C3132,'Raw data yang sudah upload'!A:A,$I$3,'Raw data yang sudah upload'!X:X,"YA")&gt;0,"Tepat Waktu","Terlambat"))</f>
        <v>Tepat Waktu</v>
      </c>
    </row>
    <row r="3133" spans="1:7">
      <c r="A3133" t="s">
        <v>848</v>
      </c>
      <c r="B3133" t="s">
        <v>5855</v>
      </c>
      <c r="C3133" t="s">
        <v>5856</v>
      </c>
      <c r="D3133" t="s">
        <v>7</v>
      </c>
      <c r="E3133" t="str">
        <f t="shared" si="49"/>
        <v>Sudah Upload</v>
      </c>
      <c r="F3133">
        <f>COUNTIFS('Raw data yang sudah upload'!C:C,C3133,'Raw data yang sudah upload'!A:A,$I$3)</f>
        <v>1</v>
      </c>
      <c r="G3133" t="str">
        <f>IF(F3133=0,"Tidak Upload",IF(COUNTIFS('Raw data yang sudah upload'!C:C,C3133,'Raw data yang sudah upload'!A:A,$I$3,'Raw data yang sudah upload'!X:X,"YA")&gt;0,"Tepat Waktu","Terlambat"))</f>
        <v>Tepat Waktu</v>
      </c>
    </row>
    <row r="3134" spans="1:7">
      <c r="A3134" t="s">
        <v>848</v>
      </c>
      <c r="B3134" t="s">
        <v>5857</v>
      </c>
      <c r="C3134" t="s">
        <v>5858</v>
      </c>
      <c r="D3134" t="s">
        <v>29</v>
      </c>
      <c r="E3134" t="str">
        <f t="shared" si="49"/>
        <v>Sudah Upload</v>
      </c>
      <c r="F3134">
        <f>COUNTIFS('Raw data yang sudah upload'!C:C,C3134,'Raw data yang sudah upload'!A:A,$I$3)</f>
        <v>1</v>
      </c>
      <c r="G3134" t="str">
        <f>IF(F3134=0,"Tidak Upload",IF(COUNTIFS('Raw data yang sudah upload'!C:C,C3134,'Raw data yang sudah upload'!A:A,$I$3,'Raw data yang sudah upload'!X:X,"YA")&gt;0,"Tepat Waktu","Terlambat"))</f>
        <v>Tepat Waktu</v>
      </c>
    </row>
    <row r="3135" spans="1:7">
      <c r="A3135" t="s">
        <v>848</v>
      </c>
      <c r="B3135" t="s">
        <v>5859</v>
      </c>
      <c r="C3135" t="s">
        <v>5860</v>
      </c>
      <c r="D3135" t="s">
        <v>7</v>
      </c>
      <c r="E3135" t="str">
        <f t="shared" si="49"/>
        <v>Sudah Upload</v>
      </c>
      <c r="F3135">
        <f>COUNTIFS('Raw data yang sudah upload'!C:C,C3135,'Raw data yang sudah upload'!A:A,$I$3)</f>
        <v>1</v>
      </c>
      <c r="G3135" t="str">
        <f>IF(F3135=0,"Tidak Upload",IF(COUNTIFS('Raw data yang sudah upload'!C:C,C3135,'Raw data yang sudah upload'!A:A,$I$3,'Raw data yang sudah upload'!X:X,"YA")&gt;0,"Tepat Waktu","Terlambat"))</f>
        <v>Tepat Waktu</v>
      </c>
    </row>
    <row r="3136" spans="1:7">
      <c r="A3136" t="s">
        <v>848</v>
      </c>
      <c r="B3136" t="s">
        <v>5861</v>
      </c>
      <c r="C3136" t="s">
        <v>5862</v>
      </c>
      <c r="D3136" t="s">
        <v>7</v>
      </c>
      <c r="E3136" t="str">
        <f t="shared" si="49"/>
        <v>Sudah Upload</v>
      </c>
      <c r="F3136">
        <f>COUNTIFS('Raw data yang sudah upload'!C:C,C3136,'Raw data yang sudah upload'!A:A,$I$3)</f>
        <v>1</v>
      </c>
      <c r="G3136" t="str">
        <f>IF(F3136=0,"Tidak Upload",IF(COUNTIFS('Raw data yang sudah upload'!C:C,C3136,'Raw data yang sudah upload'!A:A,$I$3,'Raw data yang sudah upload'!X:X,"YA")&gt;0,"Tepat Waktu","Terlambat"))</f>
        <v>Tepat Waktu</v>
      </c>
    </row>
    <row r="3137" spans="1:7">
      <c r="A3137" t="s">
        <v>848</v>
      </c>
      <c r="B3137" t="s">
        <v>5863</v>
      </c>
      <c r="C3137" t="s">
        <v>5864</v>
      </c>
      <c r="D3137" t="s">
        <v>7</v>
      </c>
      <c r="E3137" t="str">
        <f t="shared" si="49"/>
        <v>Sudah Upload</v>
      </c>
      <c r="F3137">
        <f>COUNTIFS('Raw data yang sudah upload'!C:C,C3137,'Raw data yang sudah upload'!A:A,$I$3)</f>
        <v>1</v>
      </c>
      <c r="G3137" t="str">
        <f>IF(F3137=0,"Tidak Upload",IF(COUNTIFS('Raw data yang sudah upload'!C:C,C3137,'Raw data yang sudah upload'!A:A,$I$3,'Raw data yang sudah upload'!X:X,"YA")&gt;0,"Tepat Waktu","Terlambat"))</f>
        <v>Tepat Waktu</v>
      </c>
    </row>
    <row r="3138" spans="1:7">
      <c r="A3138" t="s">
        <v>777</v>
      </c>
      <c r="B3138" t="s">
        <v>5865</v>
      </c>
      <c r="C3138" t="s">
        <v>5866</v>
      </c>
      <c r="D3138" t="s">
        <v>7</v>
      </c>
      <c r="E3138" t="str">
        <f t="shared" si="49"/>
        <v>Sudah Upload</v>
      </c>
      <c r="F3138">
        <f>COUNTIFS('Raw data yang sudah upload'!C:C,C3138,'Raw data yang sudah upload'!A:A,$I$3)</f>
        <v>1</v>
      </c>
      <c r="G3138" t="str">
        <f>IF(F3138=0,"Tidak Upload",IF(COUNTIFS('Raw data yang sudah upload'!C:C,C3138,'Raw data yang sudah upload'!A:A,$I$3,'Raw data yang sudah upload'!X:X,"YA")&gt;0,"Tepat Waktu","Terlambat"))</f>
        <v>Tepat Waktu</v>
      </c>
    </row>
    <row r="3139" spans="1:7">
      <c r="A3139" t="s">
        <v>848</v>
      </c>
      <c r="B3139" t="s">
        <v>5867</v>
      </c>
      <c r="C3139" t="s">
        <v>5868</v>
      </c>
      <c r="D3139" t="s">
        <v>7</v>
      </c>
      <c r="E3139" t="str">
        <f t="shared" si="49"/>
        <v>Sudah Upload</v>
      </c>
      <c r="F3139">
        <f>COUNTIFS('Raw data yang sudah upload'!C:C,C3139,'Raw data yang sudah upload'!A:A,$I$3)</f>
        <v>1</v>
      </c>
      <c r="G3139" t="str">
        <f>IF(F3139=0,"Tidak Upload",IF(COUNTIFS('Raw data yang sudah upload'!C:C,C3139,'Raw data yang sudah upload'!A:A,$I$3,'Raw data yang sudah upload'!X:X,"YA")&gt;0,"Tepat Waktu","Terlambat"))</f>
        <v>Tepat Waktu</v>
      </c>
    </row>
    <row r="3140" spans="1:7">
      <c r="A3140" t="s">
        <v>358</v>
      </c>
      <c r="B3140" t="s">
        <v>5869</v>
      </c>
      <c r="C3140" t="s">
        <v>5870</v>
      </c>
      <c r="D3140" t="s">
        <v>7</v>
      </c>
      <c r="E3140" t="str">
        <f t="shared" si="49"/>
        <v>Sudah Upload</v>
      </c>
      <c r="F3140">
        <f>COUNTIFS('Raw data yang sudah upload'!C:C,C3140,'Raw data yang sudah upload'!A:A,$I$3)</f>
        <v>1</v>
      </c>
      <c r="G3140" t="str">
        <f>IF(F3140=0,"Tidak Upload",IF(COUNTIFS('Raw data yang sudah upload'!C:C,C3140,'Raw data yang sudah upload'!A:A,$I$3,'Raw data yang sudah upload'!X:X,"YA")&gt;0,"Tepat Waktu","Terlambat"))</f>
        <v>Tepat Waktu</v>
      </c>
    </row>
    <row r="3141" spans="1:7">
      <c r="A3141" t="s">
        <v>391</v>
      </c>
      <c r="B3141" t="s">
        <v>5871</v>
      </c>
      <c r="C3141" t="s">
        <v>5872</v>
      </c>
      <c r="D3141" t="s">
        <v>29</v>
      </c>
      <c r="E3141" t="str">
        <f t="shared" si="49"/>
        <v>Tidak Upload</v>
      </c>
      <c r="F3141">
        <f>COUNTIFS('Raw data yang sudah upload'!C:C,C3141,'Raw data yang sudah upload'!A:A,$I$3)</f>
        <v>0</v>
      </c>
      <c r="G3141" t="str">
        <f>IF(F3141=0,"Tidak Upload",IF(COUNTIFS('Raw data yang sudah upload'!C:C,C3141,'Raw data yang sudah upload'!A:A,$I$3,'Raw data yang sudah upload'!X:X,"YA")&gt;0,"Tepat Waktu","Terlambat"))</f>
        <v>Tidak Upload</v>
      </c>
    </row>
    <row r="3142" spans="1:7">
      <c r="A3142" t="s">
        <v>391</v>
      </c>
      <c r="B3142" t="s">
        <v>5873</v>
      </c>
      <c r="C3142" t="s">
        <v>5874</v>
      </c>
      <c r="D3142" t="s">
        <v>29</v>
      </c>
      <c r="E3142" t="str">
        <f t="shared" si="49"/>
        <v>Tidak Upload</v>
      </c>
      <c r="F3142">
        <f>COUNTIFS('Raw data yang sudah upload'!C:C,C3142,'Raw data yang sudah upload'!A:A,$I$3)</f>
        <v>0</v>
      </c>
      <c r="G3142" t="str">
        <f>IF(F3142=0,"Tidak Upload",IF(COUNTIFS('Raw data yang sudah upload'!C:C,C3142,'Raw data yang sudah upload'!A:A,$I$3,'Raw data yang sudah upload'!X:X,"YA")&gt;0,"Tepat Waktu","Terlambat"))</f>
        <v>Tidak Upload</v>
      </c>
    </row>
    <row r="3143" spans="1:7">
      <c r="A3143" t="s">
        <v>425</v>
      </c>
      <c r="B3143" t="s">
        <v>5875</v>
      </c>
      <c r="C3143" t="s">
        <v>5876</v>
      </c>
      <c r="D3143" t="s">
        <v>29</v>
      </c>
      <c r="E3143" t="str">
        <f t="shared" si="49"/>
        <v>Tidak Upload</v>
      </c>
      <c r="F3143">
        <f>COUNTIFS('Raw data yang sudah upload'!C:C,C3143,'Raw data yang sudah upload'!A:A,$I$3)</f>
        <v>0</v>
      </c>
      <c r="G3143" t="str">
        <f>IF(F3143=0,"Tidak Upload",IF(COUNTIFS('Raw data yang sudah upload'!C:C,C3143,'Raw data yang sudah upload'!A:A,$I$3,'Raw data yang sudah upload'!X:X,"YA")&gt;0,"Tepat Waktu","Terlambat"))</f>
        <v>Tidak Upload</v>
      </c>
    </row>
    <row r="3144" spans="1:7">
      <c r="A3144" t="s">
        <v>588</v>
      </c>
      <c r="B3144" t="s">
        <v>5877</v>
      </c>
      <c r="C3144" t="s">
        <v>5877</v>
      </c>
      <c r="D3144" t="s">
        <v>29</v>
      </c>
      <c r="E3144" t="str">
        <f t="shared" si="49"/>
        <v>Tidak Upload</v>
      </c>
      <c r="F3144">
        <f>COUNTIFS('Raw data yang sudah upload'!C:C,C3144,'Raw data yang sudah upload'!A:A,$I$3)</f>
        <v>0</v>
      </c>
      <c r="G3144" t="str">
        <f>IF(F3144=0,"Tidak Upload",IF(COUNTIFS('Raw data yang sudah upload'!C:C,C3144,'Raw data yang sudah upload'!A:A,$I$3,'Raw data yang sudah upload'!X:X,"YA")&gt;0,"Tepat Waktu","Terlambat"))</f>
        <v>Tidak Upload</v>
      </c>
    </row>
    <row r="3145" spans="1:7">
      <c r="A3145" t="s">
        <v>565</v>
      </c>
      <c r="B3145" t="s">
        <v>5878</v>
      </c>
      <c r="C3145" t="s">
        <v>5879</v>
      </c>
      <c r="D3145" t="s">
        <v>7</v>
      </c>
      <c r="E3145" t="str">
        <f t="shared" si="49"/>
        <v>Sudah Upload</v>
      </c>
      <c r="F3145">
        <f>COUNTIFS('Raw data yang sudah upload'!C:C,C3145,'Raw data yang sudah upload'!A:A,$I$3)</f>
        <v>1</v>
      </c>
      <c r="G3145" t="str">
        <f>IF(F3145=0,"Tidak Upload",IF(COUNTIFS('Raw data yang sudah upload'!C:C,C3145,'Raw data yang sudah upload'!A:A,$I$3,'Raw data yang sudah upload'!X:X,"YA")&gt;0,"Tepat Waktu","Terlambat"))</f>
        <v>Tepat Waktu</v>
      </c>
    </row>
    <row r="3146" spans="1:7">
      <c r="A3146" t="s">
        <v>26</v>
      </c>
      <c r="B3146" t="s">
        <v>5880</v>
      </c>
      <c r="C3146" t="s">
        <v>5881</v>
      </c>
      <c r="D3146" t="s">
        <v>7</v>
      </c>
      <c r="E3146" t="str">
        <f t="shared" ref="E3146:E3209" si="50">IF(F3146=0,"Tidak Upload","Sudah Upload")</f>
        <v>Sudah Upload</v>
      </c>
      <c r="F3146">
        <f>COUNTIFS('Raw data yang sudah upload'!C:C,C3146,'Raw data yang sudah upload'!A:A,$I$3)</f>
        <v>1</v>
      </c>
      <c r="G3146" t="str">
        <f>IF(F3146=0,"Tidak Upload",IF(COUNTIFS('Raw data yang sudah upload'!C:C,C3146,'Raw data yang sudah upload'!A:A,$I$3,'Raw data yang sudah upload'!X:X,"YA")&gt;0,"Tepat Waktu","Terlambat"))</f>
        <v>Tepat Waktu</v>
      </c>
    </row>
    <row r="3147" spans="1:7">
      <c r="A3147" t="s">
        <v>565</v>
      </c>
      <c r="B3147" t="s">
        <v>5882</v>
      </c>
      <c r="C3147" t="s">
        <v>5883</v>
      </c>
      <c r="D3147" t="s">
        <v>29</v>
      </c>
      <c r="E3147" t="str">
        <f t="shared" si="50"/>
        <v>Tidak Upload</v>
      </c>
      <c r="F3147">
        <f>COUNTIFS('Raw data yang sudah upload'!C:C,C3147,'Raw data yang sudah upload'!A:A,$I$3)</f>
        <v>0</v>
      </c>
      <c r="G3147" t="str">
        <f>IF(F3147=0,"Tidak Upload",IF(COUNTIFS('Raw data yang sudah upload'!C:C,C3147,'Raw data yang sudah upload'!A:A,$I$3,'Raw data yang sudah upload'!X:X,"YA")&gt;0,"Tepat Waktu","Terlambat"))</f>
        <v>Tidak Upload</v>
      </c>
    </row>
    <row r="3148" spans="1:7">
      <c r="A3148" t="s">
        <v>565</v>
      </c>
      <c r="B3148" t="s">
        <v>5884</v>
      </c>
      <c r="C3148" t="s">
        <v>5885</v>
      </c>
      <c r="D3148" t="s">
        <v>29</v>
      </c>
      <c r="E3148" t="str">
        <f t="shared" si="50"/>
        <v>Tidak Upload</v>
      </c>
      <c r="F3148">
        <f>COUNTIFS('Raw data yang sudah upload'!C:C,C3148,'Raw data yang sudah upload'!A:A,$I$3)</f>
        <v>0</v>
      </c>
      <c r="G3148" t="str">
        <f>IF(F3148=0,"Tidak Upload",IF(COUNTIFS('Raw data yang sudah upload'!C:C,C3148,'Raw data yang sudah upload'!A:A,$I$3,'Raw data yang sudah upload'!X:X,"YA")&gt;0,"Tepat Waktu","Terlambat"))</f>
        <v>Tidak Upload</v>
      </c>
    </row>
    <row r="3149" spans="1:7">
      <c r="A3149" t="s">
        <v>848</v>
      </c>
      <c r="B3149" t="s">
        <v>5886</v>
      </c>
      <c r="C3149" t="s">
        <v>5887</v>
      </c>
      <c r="D3149" t="s">
        <v>7</v>
      </c>
      <c r="E3149" t="str">
        <f t="shared" si="50"/>
        <v>Sudah Upload</v>
      </c>
      <c r="F3149">
        <f>COUNTIFS('Raw data yang sudah upload'!C:C,C3149,'Raw data yang sudah upload'!A:A,$I$3)</f>
        <v>1</v>
      </c>
      <c r="G3149" t="str">
        <f>IF(F3149=0,"Tidak Upload",IF(COUNTIFS('Raw data yang sudah upload'!C:C,C3149,'Raw data yang sudah upload'!A:A,$I$3,'Raw data yang sudah upload'!X:X,"YA")&gt;0,"Tepat Waktu","Terlambat"))</f>
        <v>Tepat Waktu</v>
      </c>
    </row>
    <row r="3150" spans="1:7">
      <c r="A3150" t="s">
        <v>358</v>
      </c>
      <c r="B3150" t="s">
        <v>5888</v>
      </c>
      <c r="C3150" t="s">
        <v>5889</v>
      </c>
      <c r="D3150" t="s">
        <v>7</v>
      </c>
      <c r="E3150" t="str">
        <f t="shared" si="50"/>
        <v>Sudah Upload</v>
      </c>
      <c r="F3150">
        <f>COUNTIFS('Raw data yang sudah upload'!C:C,C3150,'Raw data yang sudah upload'!A:A,$I$3)</f>
        <v>1</v>
      </c>
      <c r="G3150" t="str">
        <f>IF(F3150=0,"Tidak Upload",IF(COUNTIFS('Raw data yang sudah upload'!C:C,C3150,'Raw data yang sudah upload'!A:A,$I$3,'Raw data yang sudah upload'!X:X,"YA")&gt;0,"Tepat Waktu","Terlambat"))</f>
        <v>Tepat Waktu</v>
      </c>
    </row>
    <row r="3151" spans="1:7">
      <c r="A3151" t="s">
        <v>453</v>
      </c>
      <c r="B3151" t="s">
        <v>5890</v>
      </c>
      <c r="C3151" t="s">
        <v>5891</v>
      </c>
      <c r="D3151" t="s">
        <v>7</v>
      </c>
      <c r="E3151" t="str">
        <f t="shared" si="50"/>
        <v>Sudah Upload</v>
      </c>
      <c r="F3151">
        <f>COUNTIFS('Raw data yang sudah upload'!C:C,C3151,'Raw data yang sudah upload'!A:A,$I$3)</f>
        <v>1</v>
      </c>
      <c r="G3151" t="str">
        <f>IF(F3151=0,"Tidak Upload",IF(COUNTIFS('Raw data yang sudah upload'!C:C,C3151,'Raw data yang sudah upload'!A:A,$I$3,'Raw data yang sudah upload'!X:X,"YA")&gt;0,"Tepat Waktu","Terlambat"))</f>
        <v>Tepat Waktu</v>
      </c>
    </row>
    <row r="3152" spans="1:7">
      <c r="A3152" t="s">
        <v>766</v>
      </c>
      <c r="B3152" t="s">
        <v>5892</v>
      </c>
      <c r="C3152" t="s">
        <v>5892</v>
      </c>
      <c r="D3152" t="s">
        <v>29</v>
      </c>
      <c r="E3152" t="str">
        <f t="shared" si="50"/>
        <v>Tidak Upload</v>
      </c>
      <c r="F3152">
        <f>COUNTIFS('Raw data yang sudah upload'!C:C,C3152,'Raw data yang sudah upload'!A:A,$I$3)</f>
        <v>0</v>
      </c>
      <c r="G3152" t="str">
        <f>IF(F3152=0,"Tidak Upload",IF(COUNTIFS('Raw data yang sudah upload'!C:C,C3152,'Raw data yang sudah upload'!A:A,$I$3,'Raw data yang sudah upload'!X:X,"YA")&gt;0,"Tepat Waktu","Terlambat"))</f>
        <v>Tidak Upload</v>
      </c>
    </row>
    <row r="3153" spans="1:7">
      <c r="A3153" t="s">
        <v>766</v>
      </c>
      <c r="B3153" t="s">
        <v>5893</v>
      </c>
      <c r="C3153" t="s">
        <v>5893</v>
      </c>
      <c r="D3153" t="s">
        <v>29</v>
      </c>
      <c r="E3153" t="str">
        <f t="shared" si="50"/>
        <v>Tidak Upload</v>
      </c>
      <c r="F3153">
        <f>COUNTIFS('Raw data yang sudah upload'!C:C,C3153,'Raw data yang sudah upload'!A:A,$I$3)</f>
        <v>0</v>
      </c>
      <c r="G3153" t="str">
        <f>IF(F3153=0,"Tidak Upload",IF(COUNTIFS('Raw data yang sudah upload'!C:C,C3153,'Raw data yang sudah upload'!A:A,$I$3,'Raw data yang sudah upload'!X:X,"YA")&gt;0,"Tepat Waktu","Terlambat"))</f>
        <v>Tidak Upload</v>
      </c>
    </row>
    <row r="3154" spans="1:7">
      <c r="A3154" t="s">
        <v>766</v>
      </c>
      <c r="B3154" t="s">
        <v>5894</v>
      </c>
      <c r="C3154" t="s">
        <v>5894</v>
      </c>
      <c r="D3154" t="s">
        <v>29</v>
      </c>
      <c r="E3154" t="str">
        <f t="shared" si="50"/>
        <v>Tidak Upload</v>
      </c>
      <c r="F3154">
        <f>COUNTIFS('Raw data yang sudah upload'!C:C,C3154,'Raw data yang sudah upload'!A:A,$I$3)</f>
        <v>0</v>
      </c>
      <c r="G3154" t="str">
        <f>IF(F3154=0,"Tidak Upload",IF(COUNTIFS('Raw data yang sudah upload'!C:C,C3154,'Raw data yang sudah upload'!A:A,$I$3,'Raw data yang sudah upload'!X:X,"YA")&gt;0,"Tepat Waktu","Terlambat"))</f>
        <v>Tidak Upload</v>
      </c>
    </row>
    <row r="3155" spans="1:7">
      <c r="A3155" t="s">
        <v>766</v>
      </c>
      <c r="B3155" t="s">
        <v>5895</v>
      </c>
      <c r="C3155" t="s">
        <v>5895</v>
      </c>
      <c r="D3155" t="s">
        <v>29</v>
      </c>
      <c r="E3155" t="str">
        <f t="shared" si="50"/>
        <v>Tidak Upload</v>
      </c>
      <c r="F3155">
        <f>COUNTIFS('Raw data yang sudah upload'!C:C,C3155,'Raw data yang sudah upload'!A:A,$I$3)</f>
        <v>0</v>
      </c>
      <c r="G3155" t="str">
        <f>IF(F3155=0,"Tidak Upload",IF(COUNTIFS('Raw data yang sudah upload'!C:C,C3155,'Raw data yang sudah upload'!A:A,$I$3,'Raw data yang sudah upload'!X:X,"YA")&gt;0,"Tepat Waktu","Terlambat"))</f>
        <v>Tidak Upload</v>
      </c>
    </row>
    <row r="3156" spans="1:7">
      <c r="A3156" t="s">
        <v>766</v>
      </c>
      <c r="B3156" t="s">
        <v>5896</v>
      </c>
      <c r="C3156" t="s">
        <v>5896</v>
      </c>
      <c r="D3156" t="s">
        <v>29</v>
      </c>
      <c r="E3156" t="str">
        <f t="shared" si="50"/>
        <v>Tidak Upload</v>
      </c>
      <c r="F3156">
        <f>COUNTIFS('Raw data yang sudah upload'!C:C,C3156,'Raw data yang sudah upload'!A:A,$I$3)</f>
        <v>0</v>
      </c>
      <c r="G3156" t="str">
        <f>IF(F3156=0,"Tidak Upload",IF(COUNTIFS('Raw data yang sudah upload'!C:C,C3156,'Raw data yang sudah upload'!A:A,$I$3,'Raw data yang sudah upload'!X:X,"YA")&gt;0,"Tepat Waktu","Terlambat"))</f>
        <v>Tidak Upload</v>
      </c>
    </row>
    <row r="3157" spans="1:7">
      <c r="A3157" t="s">
        <v>425</v>
      </c>
      <c r="B3157" t="s">
        <v>5897</v>
      </c>
      <c r="C3157" t="s">
        <v>5898</v>
      </c>
      <c r="D3157" t="s">
        <v>29</v>
      </c>
      <c r="E3157" t="str">
        <f t="shared" si="50"/>
        <v>Tidak Upload</v>
      </c>
      <c r="F3157">
        <f>COUNTIFS('Raw data yang sudah upload'!C:C,C3157,'Raw data yang sudah upload'!A:A,$I$3)</f>
        <v>0</v>
      </c>
      <c r="G3157" t="str">
        <f>IF(F3157=0,"Tidak Upload",IF(COUNTIFS('Raw data yang sudah upload'!C:C,C3157,'Raw data yang sudah upload'!A:A,$I$3,'Raw data yang sudah upload'!X:X,"YA")&gt;0,"Tepat Waktu","Terlambat"))</f>
        <v>Tidak Upload</v>
      </c>
    </row>
    <row r="3158" spans="1:7">
      <c r="A3158" t="s">
        <v>358</v>
      </c>
      <c r="B3158" t="s">
        <v>5899</v>
      </c>
      <c r="C3158" t="s">
        <v>5900</v>
      </c>
      <c r="D3158" t="s">
        <v>7</v>
      </c>
      <c r="E3158" t="str">
        <f t="shared" si="50"/>
        <v>Sudah Upload</v>
      </c>
      <c r="F3158">
        <f>COUNTIFS('Raw data yang sudah upload'!C:C,C3158,'Raw data yang sudah upload'!A:A,$I$3)</f>
        <v>1</v>
      </c>
      <c r="G3158" t="str">
        <f>IF(F3158=0,"Tidak Upload",IF(COUNTIFS('Raw data yang sudah upload'!C:C,C3158,'Raw data yang sudah upload'!A:A,$I$3,'Raw data yang sudah upload'!X:X,"YA")&gt;0,"Tepat Waktu","Terlambat"))</f>
        <v>Tepat Waktu</v>
      </c>
    </row>
    <row r="3159" spans="1:7">
      <c r="A3159" t="s">
        <v>358</v>
      </c>
      <c r="B3159" t="s">
        <v>5901</v>
      </c>
      <c r="C3159" t="s">
        <v>5902</v>
      </c>
      <c r="D3159" t="s">
        <v>7</v>
      </c>
      <c r="E3159" t="str">
        <f t="shared" si="50"/>
        <v>Sudah Upload</v>
      </c>
      <c r="F3159">
        <f>COUNTIFS('Raw data yang sudah upload'!C:C,C3159,'Raw data yang sudah upload'!A:A,$I$3)</f>
        <v>1</v>
      </c>
      <c r="G3159" t="str">
        <f>IF(F3159=0,"Tidak Upload",IF(COUNTIFS('Raw data yang sudah upload'!C:C,C3159,'Raw data yang sudah upload'!A:A,$I$3,'Raw data yang sudah upload'!X:X,"YA")&gt;0,"Tepat Waktu","Terlambat"))</f>
        <v>Tepat Waktu</v>
      </c>
    </row>
    <row r="3160" spans="1:7">
      <c r="A3160" t="s">
        <v>425</v>
      </c>
      <c r="B3160" t="s">
        <v>5903</v>
      </c>
      <c r="C3160" t="s">
        <v>5904</v>
      </c>
      <c r="D3160" t="s">
        <v>7</v>
      </c>
      <c r="E3160" t="str">
        <f t="shared" si="50"/>
        <v>Sudah Upload</v>
      </c>
      <c r="F3160">
        <f>COUNTIFS('Raw data yang sudah upload'!C:C,C3160,'Raw data yang sudah upload'!A:A,$I$3)</f>
        <v>1</v>
      </c>
      <c r="G3160" t="str">
        <f>IF(F3160=0,"Tidak Upload",IF(COUNTIFS('Raw data yang sudah upload'!C:C,C3160,'Raw data yang sudah upload'!A:A,$I$3,'Raw data yang sudah upload'!X:X,"YA")&gt;0,"Tepat Waktu","Terlambat"))</f>
        <v>Tepat Waktu</v>
      </c>
    </row>
    <row r="3161" spans="1:7">
      <c r="A3161" t="s">
        <v>425</v>
      </c>
      <c r="B3161" t="s">
        <v>5905</v>
      </c>
      <c r="C3161" t="s">
        <v>5906</v>
      </c>
      <c r="D3161" t="s">
        <v>29</v>
      </c>
      <c r="E3161" t="str">
        <f t="shared" si="50"/>
        <v>Tidak Upload</v>
      </c>
      <c r="F3161">
        <f>COUNTIFS('Raw data yang sudah upload'!C:C,C3161,'Raw data yang sudah upload'!A:A,$I$3)</f>
        <v>0</v>
      </c>
      <c r="G3161" t="str">
        <f>IF(F3161=0,"Tidak Upload",IF(COUNTIFS('Raw data yang sudah upload'!C:C,C3161,'Raw data yang sudah upload'!A:A,$I$3,'Raw data yang sudah upload'!X:X,"YA")&gt;0,"Tepat Waktu","Terlambat"))</f>
        <v>Tidak Upload</v>
      </c>
    </row>
    <row r="3162" spans="1:7">
      <c r="A3162" t="s">
        <v>565</v>
      </c>
      <c r="B3162" t="s">
        <v>5907</v>
      </c>
      <c r="C3162" t="s">
        <v>5908</v>
      </c>
      <c r="D3162" t="s">
        <v>29</v>
      </c>
      <c r="E3162" t="str">
        <f t="shared" si="50"/>
        <v>Tidak Upload</v>
      </c>
      <c r="F3162">
        <f>COUNTIFS('Raw data yang sudah upload'!C:C,C3162,'Raw data yang sudah upload'!A:A,$I$3)</f>
        <v>0</v>
      </c>
      <c r="G3162" t="str">
        <f>IF(F3162=0,"Tidak Upload",IF(COUNTIFS('Raw data yang sudah upload'!C:C,C3162,'Raw data yang sudah upload'!A:A,$I$3,'Raw data yang sudah upload'!X:X,"YA")&gt;0,"Tepat Waktu","Terlambat"))</f>
        <v>Tidak Upload</v>
      </c>
    </row>
    <row r="3163" spans="1:7">
      <c r="A3163" t="s">
        <v>425</v>
      </c>
      <c r="B3163" t="s">
        <v>5909</v>
      </c>
      <c r="C3163" t="s">
        <v>5910</v>
      </c>
      <c r="D3163" t="s">
        <v>29</v>
      </c>
      <c r="E3163" t="str">
        <f t="shared" si="50"/>
        <v>Tidak Upload</v>
      </c>
      <c r="F3163">
        <f>COUNTIFS('Raw data yang sudah upload'!C:C,C3163,'Raw data yang sudah upload'!A:A,$I$3)</f>
        <v>0</v>
      </c>
      <c r="G3163" t="str">
        <f>IF(F3163=0,"Tidak Upload",IF(COUNTIFS('Raw data yang sudah upload'!C:C,C3163,'Raw data yang sudah upload'!A:A,$I$3,'Raw data yang sudah upload'!X:X,"YA")&gt;0,"Tepat Waktu","Terlambat"))</f>
        <v>Tidak Upload</v>
      </c>
    </row>
    <row r="3164" spans="1:7">
      <c r="A3164" t="s">
        <v>358</v>
      </c>
      <c r="B3164" t="s">
        <v>5911</v>
      </c>
      <c r="C3164" t="s">
        <v>5912</v>
      </c>
      <c r="D3164" t="s">
        <v>7</v>
      </c>
      <c r="E3164" t="str">
        <f t="shared" si="50"/>
        <v>Tidak Upload</v>
      </c>
      <c r="F3164">
        <f>COUNTIFS('Raw data yang sudah upload'!C:C,C3164,'Raw data yang sudah upload'!A:A,$I$3)</f>
        <v>0</v>
      </c>
      <c r="G3164" t="str">
        <f>IF(F3164=0,"Tidak Upload",IF(COUNTIFS('Raw data yang sudah upload'!C:C,C3164,'Raw data yang sudah upload'!A:A,$I$3,'Raw data yang sudah upload'!X:X,"YA")&gt;0,"Tepat Waktu","Terlambat"))</f>
        <v>Tidak Upload</v>
      </c>
    </row>
    <row r="3165" spans="1:7">
      <c r="A3165" t="s">
        <v>425</v>
      </c>
      <c r="B3165" t="s">
        <v>5913</v>
      </c>
      <c r="C3165" t="s">
        <v>5914</v>
      </c>
      <c r="D3165" t="s">
        <v>29</v>
      </c>
      <c r="E3165" t="str">
        <f t="shared" si="50"/>
        <v>Tidak Upload</v>
      </c>
      <c r="F3165">
        <f>COUNTIFS('Raw data yang sudah upload'!C:C,C3165,'Raw data yang sudah upload'!A:A,$I$3)</f>
        <v>0</v>
      </c>
      <c r="G3165" t="str">
        <f>IF(F3165=0,"Tidak Upload",IF(COUNTIFS('Raw data yang sudah upload'!C:C,C3165,'Raw data yang sudah upload'!A:A,$I$3,'Raw data yang sudah upload'!X:X,"YA")&gt;0,"Tepat Waktu","Terlambat"))</f>
        <v>Tidak Upload</v>
      </c>
    </row>
    <row r="3166" spans="1:7">
      <c r="A3166" t="s">
        <v>26</v>
      </c>
      <c r="B3166" t="s">
        <v>5915</v>
      </c>
      <c r="C3166" t="s">
        <v>5916</v>
      </c>
      <c r="D3166" t="s">
        <v>29</v>
      </c>
      <c r="E3166" t="str">
        <f t="shared" si="50"/>
        <v>Tidak Upload</v>
      </c>
      <c r="F3166">
        <f>COUNTIFS('Raw data yang sudah upload'!C:C,C3166,'Raw data yang sudah upload'!A:A,$I$3)</f>
        <v>0</v>
      </c>
      <c r="G3166" t="str">
        <f>IF(F3166=0,"Tidak Upload",IF(COUNTIFS('Raw data yang sudah upload'!C:C,C3166,'Raw data yang sudah upload'!A:A,$I$3,'Raw data yang sudah upload'!X:X,"YA")&gt;0,"Tepat Waktu","Terlambat"))</f>
        <v>Tidak Upload</v>
      </c>
    </row>
    <row r="3167" spans="1:7">
      <c r="A3167" t="s">
        <v>766</v>
      </c>
      <c r="B3167" t="s">
        <v>5917</v>
      </c>
      <c r="C3167" t="s">
        <v>5918</v>
      </c>
      <c r="D3167" t="s">
        <v>29</v>
      </c>
      <c r="E3167" t="str">
        <f t="shared" si="50"/>
        <v>Tidak Upload</v>
      </c>
      <c r="F3167">
        <f>COUNTIFS('Raw data yang sudah upload'!C:C,C3167,'Raw data yang sudah upload'!A:A,$I$3)</f>
        <v>0</v>
      </c>
      <c r="G3167" t="str">
        <f>IF(F3167=0,"Tidak Upload",IF(COUNTIFS('Raw data yang sudah upload'!C:C,C3167,'Raw data yang sudah upload'!A:A,$I$3,'Raw data yang sudah upload'!X:X,"YA")&gt;0,"Tepat Waktu","Terlambat"))</f>
        <v>Tidak Upload</v>
      </c>
    </row>
    <row r="3168" spans="1:7">
      <c r="A3168" t="s">
        <v>453</v>
      </c>
      <c r="B3168" t="s">
        <v>5919</v>
      </c>
      <c r="C3168" t="s">
        <v>5920</v>
      </c>
      <c r="D3168" t="s">
        <v>7</v>
      </c>
      <c r="E3168" t="str">
        <f t="shared" si="50"/>
        <v>Sudah Upload</v>
      </c>
      <c r="F3168">
        <f>COUNTIFS('Raw data yang sudah upload'!C:C,C3168,'Raw data yang sudah upload'!A:A,$I$3)</f>
        <v>1</v>
      </c>
      <c r="G3168" t="str">
        <f>IF(F3168=0,"Tidak Upload",IF(COUNTIFS('Raw data yang sudah upload'!C:C,C3168,'Raw data yang sudah upload'!A:A,$I$3,'Raw data yang sudah upload'!X:X,"YA")&gt;0,"Tepat Waktu","Terlambat"))</f>
        <v>Tepat Waktu</v>
      </c>
    </row>
    <row r="3169" spans="1:7">
      <c r="A3169" t="s">
        <v>1026</v>
      </c>
      <c r="B3169" t="s">
        <v>5921</v>
      </c>
      <c r="C3169" t="s">
        <v>5922</v>
      </c>
      <c r="D3169" t="s">
        <v>7</v>
      </c>
      <c r="E3169" t="str">
        <f t="shared" si="50"/>
        <v>Tidak Upload</v>
      </c>
      <c r="F3169">
        <f>COUNTIFS('Raw data yang sudah upload'!C:C,C3169,'Raw data yang sudah upload'!A:A,$I$3)</f>
        <v>0</v>
      </c>
      <c r="G3169" t="str">
        <f>IF(F3169=0,"Tidak Upload",IF(COUNTIFS('Raw data yang sudah upload'!C:C,C3169,'Raw data yang sudah upload'!A:A,$I$3,'Raw data yang sudah upload'!X:X,"YA")&gt;0,"Tepat Waktu","Terlambat"))</f>
        <v>Tidak Upload</v>
      </c>
    </row>
    <row r="3170" spans="1:7">
      <c r="A3170" t="s">
        <v>425</v>
      </c>
      <c r="B3170" t="s">
        <v>5923</v>
      </c>
      <c r="C3170" t="s">
        <v>5924</v>
      </c>
      <c r="D3170" t="s">
        <v>29</v>
      </c>
      <c r="E3170" t="str">
        <f t="shared" si="50"/>
        <v>Tidak Upload</v>
      </c>
      <c r="F3170">
        <f>COUNTIFS('Raw data yang sudah upload'!C:C,C3170,'Raw data yang sudah upload'!A:A,$I$3)</f>
        <v>0</v>
      </c>
      <c r="G3170" t="str">
        <f>IF(F3170=0,"Tidak Upload",IF(COUNTIFS('Raw data yang sudah upload'!C:C,C3170,'Raw data yang sudah upload'!A:A,$I$3,'Raw data yang sudah upload'!X:X,"YA")&gt;0,"Tepat Waktu","Terlambat"))</f>
        <v>Tidak Upload</v>
      </c>
    </row>
    <row r="3171" spans="1:7">
      <c r="A3171" t="s">
        <v>425</v>
      </c>
      <c r="B3171" t="s">
        <v>5925</v>
      </c>
      <c r="C3171" t="s">
        <v>5926</v>
      </c>
      <c r="D3171" t="s">
        <v>29</v>
      </c>
      <c r="E3171" t="str">
        <f t="shared" si="50"/>
        <v>Tidak Upload</v>
      </c>
      <c r="F3171">
        <f>COUNTIFS('Raw data yang sudah upload'!C:C,C3171,'Raw data yang sudah upload'!A:A,$I$3)</f>
        <v>0</v>
      </c>
      <c r="G3171" t="str">
        <f>IF(F3171=0,"Tidak Upload",IF(COUNTIFS('Raw data yang sudah upload'!C:C,C3171,'Raw data yang sudah upload'!A:A,$I$3,'Raw data yang sudah upload'!X:X,"YA")&gt;0,"Tepat Waktu","Terlambat"))</f>
        <v>Tidak Upload</v>
      </c>
    </row>
    <row r="3172" spans="1:7">
      <c r="A3172" t="s">
        <v>425</v>
      </c>
      <c r="B3172" t="s">
        <v>5927</v>
      </c>
      <c r="C3172" t="s">
        <v>5928</v>
      </c>
      <c r="D3172" t="s">
        <v>29</v>
      </c>
      <c r="E3172" t="str">
        <f t="shared" si="50"/>
        <v>Tidak Upload</v>
      </c>
      <c r="F3172">
        <f>COUNTIFS('Raw data yang sudah upload'!C:C,C3172,'Raw data yang sudah upload'!A:A,$I$3)</f>
        <v>0</v>
      </c>
      <c r="G3172" t="str">
        <f>IF(F3172=0,"Tidak Upload",IF(COUNTIFS('Raw data yang sudah upload'!C:C,C3172,'Raw data yang sudah upload'!A:A,$I$3,'Raw data yang sudah upload'!X:X,"YA")&gt;0,"Tepat Waktu","Terlambat"))</f>
        <v>Tidak Upload</v>
      </c>
    </row>
    <row r="3173" spans="1:7">
      <c r="A3173" t="s">
        <v>425</v>
      </c>
      <c r="B3173" t="s">
        <v>5929</v>
      </c>
      <c r="C3173" t="s">
        <v>5930</v>
      </c>
      <c r="D3173" t="s">
        <v>29</v>
      </c>
      <c r="E3173" t="str">
        <f t="shared" si="50"/>
        <v>Tidak Upload</v>
      </c>
      <c r="F3173">
        <f>COUNTIFS('Raw data yang sudah upload'!C:C,C3173,'Raw data yang sudah upload'!A:A,$I$3)</f>
        <v>0</v>
      </c>
      <c r="G3173" t="str">
        <f>IF(F3173=0,"Tidak Upload",IF(COUNTIFS('Raw data yang sudah upload'!C:C,C3173,'Raw data yang sudah upload'!A:A,$I$3,'Raw data yang sudah upload'!X:X,"YA")&gt;0,"Tepat Waktu","Terlambat"))</f>
        <v>Tidak Upload</v>
      </c>
    </row>
    <row r="3174" spans="1:7">
      <c r="A3174" t="s">
        <v>425</v>
      </c>
      <c r="B3174" t="s">
        <v>5931</v>
      </c>
      <c r="C3174" t="s">
        <v>5932</v>
      </c>
      <c r="D3174" t="s">
        <v>29</v>
      </c>
      <c r="E3174" t="str">
        <f t="shared" si="50"/>
        <v>Tidak Upload</v>
      </c>
      <c r="F3174">
        <f>COUNTIFS('Raw data yang sudah upload'!C:C,C3174,'Raw data yang sudah upload'!A:A,$I$3)</f>
        <v>0</v>
      </c>
      <c r="G3174" t="str">
        <f>IF(F3174=0,"Tidak Upload",IF(COUNTIFS('Raw data yang sudah upload'!C:C,C3174,'Raw data yang sudah upload'!A:A,$I$3,'Raw data yang sudah upload'!X:X,"YA")&gt;0,"Tepat Waktu","Terlambat"))</f>
        <v>Tidak Upload</v>
      </c>
    </row>
    <row r="3175" spans="1:7">
      <c r="A3175" t="s">
        <v>425</v>
      </c>
      <c r="B3175" t="s">
        <v>5933</v>
      </c>
      <c r="C3175" t="s">
        <v>5934</v>
      </c>
      <c r="D3175" t="s">
        <v>29</v>
      </c>
      <c r="E3175" t="str">
        <f t="shared" si="50"/>
        <v>Tidak Upload</v>
      </c>
      <c r="F3175">
        <f>COUNTIFS('Raw data yang sudah upload'!C:C,C3175,'Raw data yang sudah upload'!A:A,$I$3)</f>
        <v>0</v>
      </c>
      <c r="G3175" t="str">
        <f>IF(F3175=0,"Tidak Upload",IF(COUNTIFS('Raw data yang sudah upload'!C:C,C3175,'Raw data yang sudah upload'!A:A,$I$3,'Raw data yang sudah upload'!X:X,"YA")&gt;0,"Tepat Waktu","Terlambat"))</f>
        <v>Tidak Upload</v>
      </c>
    </row>
    <row r="3176" spans="1:7">
      <c r="A3176" t="s">
        <v>425</v>
      </c>
      <c r="B3176" t="s">
        <v>5935</v>
      </c>
      <c r="C3176" t="s">
        <v>5936</v>
      </c>
      <c r="D3176" t="s">
        <v>29</v>
      </c>
      <c r="E3176" t="str">
        <f t="shared" si="50"/>
        <v>Tidak Upload</v>
      </c>
      <c r="F3176">
        <f>COUNTIFS('Raw data yang sudah upload'!C:C,C3176,'Raw data yang sudah upload'!A:A,$I$3)</f>
        <v>0</v>
      </c>
      <c r="G3176" t="str">
        <f>IF(F3176=0,"Tidak Upload",IF(COUNTIFS('Raw data yang sudah upload'!C:C,C3176,'Raw data yang sudah upload'!A:A,$I$3,'Raw data yang sudah upload'!X:X,"YA")&gt;0,"Tepat Waktu","Terlambat"))</f>
        <v>Tidak Upload</v>
      </c>
    </row>
    <row r="3177" spans="1:7">
      <c r="A3177" t="s">
        <v>425</v>
      </c>
      <c r="B3177" t="s">
        <v>5937</v>
      </c>
      <c r="C3177" t="s">
        <v>5938</v>
      </c>
      <c r="D3177" t="s">
        <v>7</v>
      </c>
      <c r="E3177" t="str">
        <f t="shared" si="50"/>
        <v>Sudah Upload</v>
      </c>
      <c r="F3177">
        <f>COUNTIFS('Raw data yang sudah upload'!C:C,C3177,'Raw data yang sudah upload'!A:A,$I$3)</f>
        <v>1</v>
      </c>
      <c r="G3177" t="str">
        <f>IF(F3177=0,"Tidak Upload",IF(COUNTIFS('Raw data yang sudah upload'!C:C,C3177,'Raw data yang sudah upload'!A:A,$I$3,'Raw data yang sudah upload'!X:X,"YA")&gt;0,"Tepat Waktu","Terlambat"))</f>
        <v>Tepat Waktu</v>
      </c>
    </row>
    <row r="3178" spans="1:7">
      <c r="A3178" t="s">
        <v>425</v>
      </c>
      <c r="B3178" t="s">
        <v>5939</v>
      </c>
      <c r="C3178" t="s">
        <v>5940</v>
      </c>
      <c r="D3178" t="s">
        <v>29</v>
      </c>
      <c r="E3178" t="str">
        <f t="shared" si="50"/>
        <v>Tidak Upload</v>
      </c>
      <c r="F3178">
        <f>COUNTIFS('Raw data yang sudah upload'!C:C,C3178,'Raw data yang sudah upload'!A:A,$I$3)</f>
        <v>0</v>
      </c>
      <c r="G3178" t="str">
        <f>IF(F3178=0,"Tidak Upload",IF(COUNTIFS('Raw data yang sudah upload'!C:C,C3178,'Raw data yang sudah upload'!A:A,$I$3,'Raw data yang sudah upload'!X:X,"YA")&gt;0,"Tepat Waktu","Terlambat"))</f>
        <v>Tidak Upload</v>
      </c>
    </row>
    <row r="3179" spans="1:7">
      <c r="A3179" t="s">
        <v>425</v>
      </c>
      <c r="B3179" t="s">
        <v>5941</v>
      </c>
      <c r="C3179" t="s">
        <v>5942</v>
      </c>
      <c r="D3179" t="s">
        <v>7</v>
      </c>
      <c r="E3179" t="str">
        <f t="shared" si="50"/>
        <v>Sudah Upload</v>
      </c>
      <c r="F3179">
        <f>COUNTIFS('Raw data yang sudah upload'!C:C,C3179,'Raw data yang sudah upload'!A:A,$I$3)</f>
        <v>1</v>
      </c>
      <c r="G3179" t="str">
        <f>IF(F3179=0,"Tidak Upload",IF(COUNTIFS('Raw data yang sudah upload'!C:C,C3179,'Raw data yang sudah upload'!A:A,$I$3,'Raw data yang sudah upload'!X:X,"YA")&gt;0,"Tepat Waktu","Terlambat"))</f>
        <v>Tepat Waktu</v>
      </c>
    </row>
    <row r="3180" spans="1:7">
      <c r="A3180" t="s">
        <v>425</v>
      </c>
      <c r="B3180" t="s">
        <v>5943</v>
      </c>
      <c r="C3180" t="s">
        <v>5944</v>
      </c>
      <c r="D3180" t="s">
        <v>29</v>
      </c>
      <c r="E3180" t="str">
        <f t="shared" si="50"/>
        <v>Tidak Upload</v>
      </c>
      <c r="F3180">
        <f>COUNTIFS('Raw data yang sudah upload'!C:C,C3180,'Raw data yang sudah upload'!A:A,$I$3)</f>
        <v>0</v>
      </c>
      <c r="G3180" t="str">
        <f>IF(F3180=0,"Tidak Upload",IF(COUNTIFS('Raw data yang sudah upload'!C:C,C3180,'Raw data yang sudah upload'!A:A,$I$3,'Raw data yang sudah upload'!X:X,"YA")&gt;0,"Tepat Waktu","Terlambat"))</f>
        <v>Tidak Upload</v>
      </c>
    </row>
    <row r="3181" spans="1:7">
      <c r="A3181" t="s">
        <v>425</v>
      </c>
      <c r="B3181" t="s">
        <v>5945</v>
      </c>
      <c r="C3181" t="s">
        <v>5946</v>
      </c>
      <c r="D3181" t="s">
        <v>29</v>
      </c>
      <c r="E3181" t="str">
        <f t="shared" si="50"/>
        <v>Tidak Upload</v>
      </c>
      <c r="F3181">
        <f>COUNTIFS('Raw data yang sudah upload'!C:C,C3181,'Raw data yang sudah upload'!A:A,$I$3)</f>
        <v>0</v>
      </c>
      <c r="G3181" t="str">
        <f>IF(F3181=0,"Tidak Upload",IF(COUNTIFS('Raw data yang sudah upload'!C:C,C3181,'Raw data yang sudah upload'!A:A,$I$3,'Raw data yang sudah upload'!X:X,"YA")&gt;0,"Tepat Waktu","Terlambat"))</f>
        <v>Tidak Upload</v>
      </c>
    </row>
    <row r="3182" spans="1:7">
      <c r="A3182" t="s">
        <v>425</v>
      </c>
      <c r="B3182" t="s">
        <v>5947</v>
      </c>
      <c r="C3182" t="s">
        <v>5948</v>
      </c>
      <c r="D3182" t="s">
        <v>7</v>
      </c>
      <c r="E3182" t="str">
        <f t="shared" si="50"/>
        <v>Sudah Upload</v>
      </c>
      <c r="F3182">
        <f>COUNTIFS('Raw data yang sudah upload'!C:C,C3182,'Raw data yang sudah upload'!A:A,$I$3)</f>
        <v>1</v>
      </c>
      <c r="G3182" t="str">
        <f>IF(F3182=0,"Tidak Upload",IF(COUNTIFS('Raw data yang sudah upload'!C:C,C3182,'Raw data yang sudah upload'!A:A,$I$3,'Raw data yang sudah upload'!X:X,"YA")&gt;0,"Tepat Waktu","Terlambat"))</f>
        <v>Tepat Waktu</v>
      </c>
    </row>
    <row r="3183" spans="1:7">
      <c r="A3183" t="s">
        <v>425</v>
      </c>
      <c r="B3183" t="s">
        <v>5949</v>
      </c>
      <c r="C3183" t="s">
        <v>5950</v>
      </c>
      <c r="D3183" t="s">
        <v>7</v>
      </c>
      <c r="E3183" t="str">
        <f t="shared" si="50"/>
        <v>Sudah Upload</v>
      </c>
      <c r="F3183">
        <f>COUNTIFS('Raw data yang sudah upload'!C:C,C3183,'Raw data yang sudah upload'!A:A,$I$3)</f>
        <v>1</v>
      </c>
      <c r="G3183" t="str">
        <f>IF(F3183=0,"Tidak Upload",IF(COUNTIFS('Raw data yang sudah upload'!C:C,C3183,'Raw data yang sudah upload'!A:A,$I$3,'Raw data yang sudah upload'!X:X,"YA")&gt;0,"Tepat Waktu","Terlambat"))</f>
        <v>Tepat Waktu</v>
      </c>
    </row>
    <row r="3184" spans="1:7">
      <c r="A3184" t="s">
        <v>425</v>
      </c>
      <c r="B3184" t="s">
        <v>5951</v>
      </c>
      <c r="C3184" t="s">
        <v>5952</v>
      </c>
      <c r="D3184" t="s">
        <v>7</v>
      </c>
      <c r="E3184" t="str">
        <f t="shared" si="50"/>
        <v>Sudah Upload</v>
      </c>
      <c r="F3184">
        <f>COUNTIFS('Raw data yang sudah upload'!C:C,C3184,'Raw data yang sudah upload'!A:A,$I$3)</f>
        <v>1</v>
      </c>
      <c r="G3184" t="str">
        <f>IF(F3184=0,"Tidak Upload",IF(COUNTIFS('Raw data yang sudah upload'!C:C,C3184,'Raw data yang sudah upload'!A:A,$I$3,'Raw data yang sudah upload'!X:X,"YA")&gt;0,"Tepat Waktu","Terlambat"))</f>
        <v>Tepat Waktu</v>
      </c>
    </row>
    <row r="3185" spans="1:7">
      <c r="A3185" t="s">
        <v>425</v>
      </c>
      <c r="B3185" t="s">
        <v>5953</v>
      </c>
      <c r="C3185" t="s">
        <v>5954</v>
      </c>
      <c r="D3185" t="s">
        <v>29</v>
      </c>
      <c r="E3185" t="str">
        <f t="shared" si="50"/>
        <v>Tidak Upload</v>
      </c>
      <c r="F3185">
        <f>COUNTIFS('Raw data yang sudah upload'!C:C,C3185,'Raw data yang sudah upload'!A:A,$I$3)</f>
        <v>0</v>
      </c>
      <c r="G3185" t="str">
        <f>IF(F3185=0,"Tidak Upload",IF(COUNTIFS('Raw data yang sudah upload'!C:C,C3185,'Raw data yang sudah upload'!A:A,$I$3,'Raw data yang sudah upload'!X:X,"YA")&gt;0,"Tepat Waktu","Terlambat"))</f>
        <v>Tidak Upload</v>
      </c>
    </row>
    <row r="3186" spans="1:7">
      <c r="A3186" t="s">
        <v>425</v>
      </c>
      <c r="B3186" t="s">
        <v>5955</v>
      </c>
      <c r="C3186" t="s">
        <v>5956</v>
      </c>
      <c r="D3186" t="s">
        <v>7</v>
      </c>
      <c r="E3186" t="str">
        <f t="shared" si="50"/>
        <v>Sudah Upload</v>
      </c>
      <c r="F3186">
        <f>COUNTIFS('Raw data yang sudah upload'!C:C,C3186,'Raw data yang sudah upload'!A:A,$I$3)</f>
        <v>1</v>
      </c>
      <c r="G3186" t="str">
        <f>IF(F3186=0,"Tidak Upload",IF(COUNTIFS('Raw data yang sudah upload'!C:C,C3186,'Raw data yang sudah upload'!A:A,$I$3,'Raw data yang sudah upload'!X:X,"YA")&gt;0,"Tepat Waktu","Terlambat"))</f>
        <v>Tepat Waktu</v>
      </c>
    </row>
    <row r="3187" spans="1:7">
      <c r="A3187" t="s">
        <v>425</v>
      </c>
      <c r="B3187" t="s">
        <v>5957</v>
      </c>
      <c r="C3187" t="s">
        <v>5958</v>
      </c>
      <c r="D3187" t="s">
        <v>29</v>
      </c>
      <c r="E3187" t="str">
        <f t="shared" si="50"/>
        <v>Tidak Upload</v>
      </c>
      <c r="F3187">
        <f>COUNTIFS('Raw data yang sudah upload'!C:C,C3187,'Raw data yang sudah upload'!A:A,$I$3)</f>
        <v>0</v>
      </c>
      <c r="G3187" t="str">
        <f>IF(F3187=0,"Tidak Upload",IF(COUNTIFS('Raw data yang sudah upload'!C:C,C3187,'Raw data yang sudah upload'!A:A,$I$3,'Raw data yang sudah upload'!X:X,"YA")&gt;0,"Tepat Waktu","Terlambat"))</f>
        <v>Tidak Upload</v>
      </c>
    </row>
    <row r="3188" spans="1:7">
      <c r="A3188" t="s">
        <v>425</v>
      </c>
      <c r="B3188" t="s">
        <v>5959</v>
      </c>
      <c r="C3188" t="s">
        <v>5960</v>
      </c>
      <c r="D3188" t="s">
        <v>7</v>
      </c>
      <c r="E3188" t="str">
        <f t="shared" si="50"/>
        <v>Sudah Upload</v>
      </c>
      <c r="F3188">
        <f>COUNTIFS('Raw data yang sudah upload'!C:C,C3188,'Raw data yang sudah upload'!A:A,$I$3)</f>
        <v>1</v>
      </c>
      <c r="G3188" t="str">
        <f>IF(F3188=0,"Tidak Upload",IF(COUNTIFS('Raw data yang sudah upload'!C:C,C3188,'Raw data yang sudah upload'!A:A,$I$3,'Raw data yang sudah upload'!X:X,"YA")&gt;0,"Tepat Waktu","Terlambat"))</f>
        <v>Tepat Waktu</v>
      </c>
    </row>
    <row r="3189" spans="1:7">
      <c r="A3189" t="s">
        <v>425</v>
      </c>
      <c r="B3189" t="s">
        <v>5961</v>
      </c>
      <c r="C3189" t="s">
        <v>5962</v>
      </c>
      <c r="D3189" t="s">
        <v>7</v>
      </c>
      <c r="E3189" t="str">
        <f t="shared" si="50"/>
        <v>Sudah Upload</v>
      </c>
      <c r="F3189">
        <f>COUNTIFS('Raw data yang sudah upload'!C:C,C3189,'Raw data yang sudah upload'!A:A,$I$3)</f>
        <v>1</v>
      </c>
      <c r="G3189" t="str">
        <f>IF(F3189=0,"Tidak Upload",IF(COUNTIFS('Raw data yang sudah upload'!C:C,C3189,'Raw data yang sudah upload'!A:A,$I$3,'Raw data yang sudah upload'!X:X,"YA")&gt;0,"Tepat Waktu","Terlambat"))</f>
        <v>Tepat Waktu</v>
      </c>
    </row>
    <row r="3190" spans="1:7">
      <c r="A3190" t="s">
        <v>425</v>
      </c>
      <c r="B3190" t="s">
        <v>5963</v>
      </c>
      <c r="C3190" t="s">
        <v>5964</v>
      </c>
      <c r="D3190" t="s">
        <v>7</v>
      </c>
      <c r="E3190" t="str">
        <f t="shared" si="50"/>
        <v>Sudah Upload</v>
      </c>
      <c r="F3190">
        <f>COUNTIFS('Raw data yang sudah upload'!C:C,C3190,'Raw data yang sudah upload'!A:A,$I$3)</f>
        <v>1</v>
      </c>
      <c r="G3190" t="str">
        <f>IF(F3190=0,"Tidak Upload",IF(COUNTIFS('Raw data yang sudah upload'!C:C,C3190,'Raw data yang sudah upload'!A:A,$I$3,'Raw data yang sudah upload'!X:X,"YA")&gt;0,"Tepat Waktu","Terlambat"))</f>
        <v>Tepat Waktu</v>
      </c>
    </row>
    <row r="3191" spans="1:7">
      <c r="A3191" t="s">
        <v>391</v>
      </c>
      <c r="B3191" t="s">
        <v>5965</v>
      </c>
      <c r="C3191" t="s">
        <v>5966</v>
      </c>
      <c r="D3191" t="s">
        <v>7</v>
      </c>
      <c r="E3191" t="str">
        <f t="shared" si="50"/>
        <v>Sudah Upload</v>
      </c>
      <c r="F3191">
        <f>COUNTIFS('Raw data yang sudah upload'!C:C,C3191,'Raw data yang sudah upload'!A:A,$I$3)</f>
        <v>1</v>
      </c>
      <c r="G3191" t="str">
        <f>IF(F3191=0,"Tidak Upload",IF(COUNTIFS('Raw data yang sudah upload'!C:C,C3191,'Raw data yang sudah upload'!A:A,$I$3,'Raw data yang sudah upload'!X:X,"YA")&gt;0,"Tepat Waktu","Terlambat"))</f>
        <v>Tepat Waktu</v>
      </c>
    </row>
    <row r="3192" spans="1:7">
      <c r="A3192" t="s">
        <v>425</v>
      </c>
      <c r="B3192" t="s">
        <v>5967</v>
      </c>
      <c r="C3192" t="s">
        <v>5968</v>
      </c>
      <c r="D3192" t="s">
        <v>7</v>
      </c>
      <c r="E3192" t="str">
        <f t="shared" si="50"/>
        <v>Sudah Upload</v>
      </c>
      <c r="F3192">
        <f>COUNTIFS('Raw data yang sudah upload'!C:C,C3192,'Raw data yang sudah upload'!A:A,$I$3)</f>
        <v>1</v>
      </c>
      <c r="G3192" t="str">
        <f>IF(F3192=0,"Tidak Upload",IF(COUNTIFS('Raw data yang sudah upload'!C:C,C3192,'Raw data yang sudah upload'!A:A,$I$3,'Raw data yang sudah upload'!X:X,"YA")&gt;0,"Tepat Waktu","Terlambat"))</f>
        <v>Tepat Waktu</v>
      </c>
    </row>
    <row r="3193" spans="1:7">
      <c r="A3193" t="s">
        <v>425</v>
      </c>
      <c r="B3193" t="s">
        <v>5969</v>
      </c>
      <c r="C3193" t="s">
        <v>5970</v>
      </c>
      <c r="D3193" t="s">
        <v>29</v>
      </c>
      <c r="E3193" t="str">
        <f t="shared" si="50"/>
        <v>Tidak Upload</v>
      </c>
      <c r="F3193">
        <f>COUNTIFS('Raw data yang sudah upload'!C:C,C3193,'Raw data yang sudah upload'!A:A,$I$3)</f>
        <v>0</v>
      </c>
      <c r="G3193" t="str">
        <f>IF(F3193=0,"Tidak Upload",IF(COUNTIFS('Raw data yang sudah upload'!C:C,C3193,'Raw data yang sudah upload'!A:A,$I$3,'Raw data yang sudah upload'!X:X,"YA")&gt;0,"Tepat Waktu","Terlambat"))</f>
        <v>Tidak Upload</v>
      </c>
    </row>
    <row r="3194" spans="1:7">
      <c r="A3194" t="s">
        <v>425</v>
      </c>
      <c r="B3194" t="s">
        <v>5971</v>
      </c>
      <c r="C3194" t="s">
        <v>5972</v>
      </c>
      <c r="D3194" t="s">
        <v>29</v>
      </c>
      <c r="E3194" t="str">
        <f t="shared" si="50"/>
        <v>Tidak Upload</v>
      </c>
      <c r="F3194">
        <f>COUNTIFS('Raw data yang sudah upload'!C:C,C3194,'Raw data yang sudah upload'!A:A,$I$3)</f>
        <v>0</v>
      </c>
      <c r="G3194" t="str">
        <f>IF(F3194=0,"Tidak Upload",IF(COUNTIFS('Raw data yang sudah upload'!C:C,C3194,'Raw data yang sudah upload'!A:A,$I$3,'Raw data yang sudah upload'!X:X,"YA")&gt;0,"Tepat Waktu","Terlambat"))</f>
        <v>Tidak Upload</v>
      </c>
    </row>
    <row r="3195" spans="1:7">
      <c r="A3195" t="s">
        <v>425</v>
      </c>
      <c r="B3195" t="s">
        <v>5973</v>
      </c>
      <c r="C3195" t="s">
        <v>5974</v>
      </c>
      <c r="D3195" t="s">
        <v>29</v>
      </c>
      <c r="E3195" t="str">
        <f t="shared" si="50"/>
        <v>Tidak Upload</v>
      </c>
      <c r="F3195">
        <f>COUNTIFS('Raw data yang sudah upload'!C:C,C3195,'Raw data yang sudah upload'!A:A,$I$3)</f>
        <v>0</v>
      </c>
      <c r="G3195" t="str">
        <f>IF(F3195=0,"Tidak Upload",IF(COUNTIFS('Raw data yang sudah upload'!C:C,C3195,'Raw data yang sudah upload'!A:A,$I$3,'Raw data yang sudah upload'!X:X,"YA")&gt;0,"Tepat Waktu","Terlambat"))</f>
        <v>Tidak Upload</v>
      </c>
    </row>
    <row r="3196" spans="1:7">
      <c r="A3196" t="s">
        <v>425</v>
      </c>
      <c r="B3196" t="s">
        <v>5975</v>
      </c>
      <c r="C3196" t="s">
        <v>5976</v>
      </c>
      <c r="D3196" t="s">
        <v>29</v>
      </c>
      <c r="E3196" t="str">
        <f t="shared" si="50"/>
        <v>Tidak Upload</v>
      </c>
      <c r="F3196">
        <f>COUNTIFS('Raw data yang sudah upload'!C:C,C3196,'Raw data yang sudah upload'!A:A,$I$3)</f>
        <v>0</v>
      </c>
      <c r="G3196" t="str">
        <f>IF(F3196=0,"Tidak Upload",IF(COUNTIFS('Raw data yang sudah upload'!C:C,C3196,'Raw data yang sudah upload'!A:A,$I$3,'Raw data yang sudah upload'!X:X,"YA")&gt;0,"Tepat Waktu","Terlambat"))</f>
        <v>Tidak Upload</v>
      </c>
    </row>
    <row r="3197" spans="1:7">
      <c r="A3197" t="s">
        <v>777</v>
      </c>
      <c r="B3197" t="s">
        <v>5977</v>
      </c>
      <c r="C3197" t="s">
        <v>5978</v>
      </c>
      <c r="D3197" t="s">
        <v>29</v>
      </c>
      <c r="E3197" t="str">
        <f t="shared" si="50"/>
        <v>Tidak Upload</v>
      </c>
      <c r="F3197">
        <f>COUNTIFS('Raw data yang sudah upload'!C:C,C3197,'Raw data yang sudah upload'!A:A,$I$3)</f>
        <v>0</v>
      </c>
      <c r="G3197" t="str">
        <f>IF(F3197=0,"Tidak Upload",IF(COUNTIFS('Raw data yang sudah upload'!C:C,C3197,'Raw data yang sudah upload'!A:A,$I$3,'Raw data yang sudah upload'!X:X,"YA")&gt;0,"Tepat Waktu","Terlambat"))</f>
        <v>Tidak Upload</v>
      </c>
    </row>
    <row r="3198" spans="1:7">
      <c r="A3198" t="s">
        <v>425</v>
      </c>
      <c r="B3198" t="s">
        <v>5979</v>
      </c>
      <c r="C3198" t="s">
        <v>5980</v>
      </c>
      <c r="D3198" t="s">
        <v>7</v>
      </c>
      <c r="E3198" t="str">
        <f t="shared" si="50"/>
        <v>Sudah Upload</v>
      </c>
      <c r="F3198">
        <f>COUNTIFS('Raw data yang sudah upload'!C:C,C3198,'Raw data yang sudah upload'!A:A,$I$3)</f>
        <v>1</v>
      </c>
      <c r="G3198" t="str">
        <f>IF(F3198=0,"Tidak Upload",IF(COUNTIFS('Raw data yang sudah upload'!C:C,C3198,'Raw data yang sudah upload'!A:A,$I$3,'Raw data yang sudah upload'!X:X,"YA")&gt;0,"Tepat Waktu","Terlambat"))</f>
        <v>Tepat Waktu</v>
      </c>
    </row>
    <row r="3199" spans="1:7">
      <c r="A3199" t="s">
        <v>425</v>
      </c>
      <c r="B3199" t="s">
        <v>5981</v>
      </c>
      <c r="C3199" t="s">
        <v>5982</v>
      </c>
      <c r="D3199" t="s">
        <v>29</v>
      </c>
      <c r="E3199" t="str">
        <f t="shared" si="50"/>
        <v>Tidak Upload</v>
      </c>
      <c r="F3199">
        <f>COUNTIFS('Raw data yang sudah upload'!C:C,C3199,'Raw data yang sudah upload'!A:A,$I$3)</f>
        <v>0</v>
      </c>
      <c r="G3199" t="str">
        <f>IF(F3199=0,"Tidak Upload",IF(COUNTIFS('Raw data yang sudah upload'!C:C,C3199,'Raw data yang sudah upload'!A:A,$I$3,'Raw data yang sudah upload'!X:X,"YA")&gt;0,"Tepat Waktu","Terlambat"))</f>
        <v>Tidak Upload</v>
      </c>
    </row>
    <row r="3200" spans="1:7">
      <c r="A3200" t="s">
        <v>358</v>
      </c>
      <c r="B3200" t="s">
        <v>5983</v>
      </c>
      <c r="C3200" t="s">
        <v>5984</v>
      </c>
      <c r="D3200" t="s">
        <v>29</v>
      </c>
      <c r="E3200" t="str">
        <f t="shared" si="50"/>
        <v>Tidak Upload</v>
      </c>
      <c r="F3200">
        <f>COUNTIFS('Raw data yang sudah upload'!C:C,C3200,'Raw data yang sudah upload'!A:A,$I$3)</f>
        <v>0</v>
      </c>
      <c r="G3200" t="str">
        <f>IF(F3200=0,"Tidak Upload",IF(COUNTIFS('Raw data yang sudah upload'!C:C,C3200,'Raw data yang sudah upload'!A:A,$I$3,'Raw data yang sudah upload'!X:X,"YA")&gt;0,"Tepat Waktu","Terlambat"))</f>
        <v>Tidak Upload</v>
      </c>
    </row>
    <row r="3201" spans="1:7">
      <c r="A3201" t="s">
        <v>425</v>
      </c>
      <c r="B3201" t="s">
        <v>5985</v>
      </c>
      <c r="C3201" t="s">
        <v>5986</v>
      </c>
      <c r="D3201" t="s">
        <v>7</v>
      </c>
      <c r="E3201" t="str">
        <f t="shared" si="50"/>
        <v>Sudah Upload</v>
      </c>
      <c r="F3201">
        <f>COUNTIFS('Raw data yang sudah upload'!C:C,C3201,'Raw data yang sudah upload'!A:A,$I$3)</f>
        <v>1</v>
      </c>
      <c r="G3201" t="str">
        <f>IF(F3201=0,"Tidak Upload",IF(COUNTIFS('Raw data yang sudah upload'!C:C,C3201,'Raw data yang sudah upload'!A:A,$I$3,'Raw data yang sudah upload'!X:X,"YA")&gt;0,"Tepat Waktu","Terlambat"))</f>
        <v>Tepat Waktu</v>
      </c>
    </row>
    <row r="3202" spans="1:7">
      <c r="A3202" t="s">
        <v>425</v>
      </c>
      <c r="B3202" t="s">
        <v>5987</v>
      </c>
      <c r="C3202" t="s">
        <v>5988</v>
      </c>
      <c r="D3202" t="s">
        <v>7</v>
      </c>
      <c r="E3202" t="str">
        <f t="shared" si="50"/>
        <v>Sudah Upload</v>
      </c>
      <c r="F3202">
        <f>COUNTIFS('Raw data yang sudah upload'!C:C,C3202,'Raw data yang sudah upload'!A:A,$I$3)</f>
        <v>1</v>
      </c>
      <c r="G3202" t="str">
        <f>IF(F3202=0,"Tidak Upload",IF(COUNTIFS('Raw data yang sudah upload'!C:C,C3202,'Raw data yang sudah upload'!A:A,$I$3,'Raw data yang sudah upload'!X:X,"YA")&gt;0,"Tepat Waktu","Terlambat"))</f>
        <v>Tepat Waktu</v>
      </c>
    </row>
    <row r="3203" spans="1:7">
      <c r="A3203" t="s">
        <v>425</v>
      </c>
      <c r="B3203" t="s">
        <v>5989</v>
      </c>
      <c r="C3203" t="s">
        <v>5990</v>
      </c>
      <c r="D3203" t="s">
        <v>7</v>
      </c>
      <c r="E3203" t="str">
        <f t="shared" si="50"/>
        <v>Sudah Upload</v>
      </c>
      <c r="F3203">
        <f>COUNTIFS('Raw data yang sudah upload'!C:C,C3203,'Raw data yang sudah upload'!A:A,$I$3)</f>
        <v>1</v>
      </c>
      <c r="G3203" t="str">
        <f>IF(F3203=0,"Tidak Upload",IF(COUNTIFS('Raw data yang sudah upload'!C:C,C3203,'Raw data yang sudah upload'!A:A,$I$3,'Raw data yang sudah upload'!X:X,"YA")&gt;0,"Tepat Waktu","Terlambat"))</f>
        <v>Tepat Waktu</v>
      </c>
    </row>
    <row r="3204" spans="1:7">
      <c r="A3204" t="s">
        <v>30</v>
      </c>
      <c r="B3204" t="s">
        <v>5991</v>
      </c>
      <c r="C3204" t="s">
        <v>5992</v>
      </c>
      <c r="D3204" t="s">
        <v>29</v>
      </c>
      <c r="E3204" t="str">
        <f t="shared" si="50"/>
        <v>Tidak Upload</v>
      </c>
      <c r="F3204">
        <f>COUNTIFS('Raw data yang sudah upload'!C:C,C3204,'Raw data yang sudah upload'!A:A,$I$3)</f>
        <v>0</v>
      </c>
      <c r="G3204" t="str">
        <f>IF(F3204=0,"Tidak Upload",IF(COUNTIFS('Raw data yang sudah upload'!C:C,C3204,'Raw data yang sudah upload'!A:A,$I$3,'Raw data yang sudah upload'!X:X,"YA")&gt;0,"Tepat Waktu","Terlambat"))</f>
        <v>Tidak Upload</v>
      </c>
    </row>
    <row r="3205" spans="1:7">
      <c r="A3205" t="s">
        <v>425</v>
      </c>
      <c r="B3205" t="s">
        <v>5993</v>
      </c>
      <c r="C3205" t="s">
        <v>5994</v>
      </c>
      <c r="D3205" t="s">
        <v>29</v>
      </c>
      <c r="E3205" t="str">
        <f t="shared" si="50"/>
        <v>Tidak Upload</v>
      </c>
      <c r="F3205">
        <f>COUNTIFS('Raw data yang sudah upload'!C:C,C3205,'Raw data yang sudah upload'!A:A,$I$3)</f>
        <v>0</v>
      </c>
      <c r="G3205" t="str">
        <f>IF(F3205=0,"Tidak Upload",IF(COUNTIFS('Raw data yang sudah upload'!C:C,C3205,'Raw data yang sudah upload'!A:A,$I$3,'Raw data yang sudah upload'!X:X,"YA")&gt;0,"Tepat Waktu","Terlambat"))</f>
        <v>Tidak Upload</v>
      </c>
    </row>
    <row r="3206" spans="1:7">
      <c r="A3206" t="s">
        <v>425</v>
      </c>
      <c r="B3206" t="s">
        <v>5995</v>
      </c>
      <c r="C3206" t="s">
        <v>5996</v>
      </c>
      <c r="D3206" t="s">
        <v>29</v>
      </c>
      <c r="E3206" t="str">
        <f t="shared" si="50"/>
        <v>Tidak Upload</v>
      </c>
      <c r="F3206">
        <f>COUNTIFS('Raw data yang sudah upload'!C:C,C3206,'Raw data yang sudah upload'!A:A,$I$3)</f>
        <v>0</v>
      </c>
      <c r="G3206" t="str">
        <f>IF(F3206=0,"Tidak Upload",IF(COUNTIFS('Raw data yang sudah upload'!C:C,C3206,'Raw data yang sudah upload'!A:A,$I$3,'Raw data yang sudah upload'!X:X,"YA")&gt;0,"Tepat Waktu","Terlambat"))</f>
        <v>Tidak Upload</v>
      </c>
    </row>
    <row r="3207" spans="1:7">
      <c r="A3207" t="s">
        <v>425</v>
      </c>
      <c r="B3207" t="s">
        <v>5997</v>
      </c>
      <c r="C3207" t="s">
        <v>5998</v>
      </c>
      <c r="D3207" t="s">
        <v>29</v>
      </c>
      <c r="E3207" t="str">
        <f t="shared" si="50"/>
        <v>Tidak Upload</v>
      </c>
      <c r="F3207">
        <f>COUNTIFS('Raw data yang sudah upload'!C:C,C3207,'Raw data yang sudah upload'!A:A,$I$3)</f>
        <v>0</v>
      </c>
      <c r="G3207" t="str">
        <f>IF(F3207=0,"Tidak Upload",IF(COUNTIFS('Raw data yang sudah upload'!C:C,C3207,'Raw data yang sudah upload'!A:A,$I$3,'Raw data yang sudah upload'!X:X,"YA")&gt;0,"Tepat Waktu","Terlambat"))</f>
        <v>Tidak Upload</v>
      </c>
    </row>
    <row r="3208" spans="1:7">
      <c r="A3208" t="s">
        <v>425</v>
      </c>
      <c r="B3208" t="s">
        <v>5999</v>
      </c>
      <c r="C3208" t="s">
        <v>6000</v>
      </c>
      <c r="D3208" t="s">
        <v>29</v>
      </c>
      <c r="E3208" t="str">
        <f t="shared" si="50"/>
        <v>Tidak Upload</v>
      </c>
      <c r="F3208">
        <f>COUNTIFS('Raw data yang sudah upload'!C:C,C3208,'Raw data yang sudah upload'!A:A,$I$3)</f>
        <v>0</v>
      </c>
      <c r="G3208" t="str">
        <f>IF(F3208=0,"Tidak Upload",IF(COUNTIFS('Raw data yang sudah upload'!C:C,C3208,'Raw data yang sudah upload'!A:A,$I$3,'Raw data yang sudah upload'!X:X,"YA")&gt;0,"Tepat Waktu","Terlambat"))</f>
        <v>Tidak Upload</v>
      </c>
    </row>
    <row r="3209" spans="1:7">
      <c r="A3209" t="s">
        <v>425</v>
      </c>
      <c r="B3209" t="s">
        <v>6001</v>
      </c>
      <c r="C3209" t="s">
        <v>6002</v>
      </c>
      <c r="D3209" t="s">
        <v>7</v>
      </c>
      <c r="E3209" t="str">
        <f t="shared" si="50"/>
        <v>Sudah Upload</v>
      </c>
      <c r="F3209">
        <f>COUNTIFS('Raw data yang sudah upload'!C:C,C3209,'Raw data yang sudah upload'!A:A,$I$3)</f>
        <v>1</v>
      </c>
      <c r="G3209" t="str">
        <f>IF(F3209=0,"Tidak Upload",IF(COUNTIFS('Raw data yang sudah upload'!C:C,C3209,'Raw data yang sudah upload'!A:A,$I$3,'Raw data yang sudah upload'!X:X,"YA")&gt;0,"Tepat Waktu","Terlambat"))</f>
        <v>Tepat Waktu</v>
      </c>
    </row>
    <row r="3210" spans="1:7">
      <c r="A3210" t="s">
        <v>425</v>
      </c>
      <c r="B3210" t="s">
        <v>6003</v>
      </c>
      <c r="C3210" t="s">
        <v>6004</v>
      </c>
      <c r="D3210" t="s">
        <v>29</v>
      </c>
      <c r="E3210" t="str">
        <f t="shared" ref="E3210:E3273" si="51">IF(F3210=0,"Tidak Upload","Sudah Upload")</f>
        <v>Tidak Upload</v>
      </c>
      <c r="F3210">
        <f>COUNTIFS('Raw data yang sudah upload'!C:C,C3210,'Raw data yang sudah upload'!A:A,$I$3)</f>
        <v>0</v>
      </c>
      <c r="G3210" t="str">
        <f>IF(F3210=0,"Tidak Upload",IF(COUNTIFS('Raw data yang sudah upload'!C:C,C3210,'Raw data yang sudah upload'!A:A,$I$3,'Raw data yang sudah upload'!X:X,"YA")&gt;0,"Tepat Waktu","Terlambat"))</f>
        <v>Tidak Upload</v>
      </c>
    </row>
    <row r="3211" spans="1:7">
      <c r="A3211" t="s">
        <v>425</v>
      </c>
      <c r="B3211" t="s">
        <v>6005</v>
      </c>
      <c r="C3211" t="s">
        <v>6006</v>
      </c>
      <c r="D3211" t="s">
        <v>29</v>
      </c>
      <c r="E3211" t="str">
        <f t="shared" si="51"/>
        <v>Tidak Upload</v>
      </c>
      <c r="F3211">
        <f>COUNTIFS('Raw data yang sudah upload'!C:C,C3211,'Raw data yang sudah upload'!A:A,$I$3)</f>
        <v>0</v>
      </c>
      <c r="G3211" t="str">
        <f>IF(F3211=0,"Tidak Upload",IF(COUNTIFS('Raw data yang sudah upload'!C:C,C3211,'Raw data yang sudah upload'!A:A,$I$3,'Raw data yang sudah upload'!X:X,"YA")&gt;0,"Tepat Waktu","Terlambat"))</f>
        <v>Tidak Upload</v>
      </c>
    </row>
    <row r="3212" spans="1:7">
      <c r="A3212" t="s">
        <v>425</v>
      </c>
      <c r="B3212" t="s">
        <v>6007</v>
      </c>
      <c r="C3212" t="s">
        <v>6008</v>
      </c>
      <c r="D3212" t="s">
        <v>29</v>
      </c>
      <c r="E3212" t="str">
        <f t="shared" si="51"/>
        <v>Tidak Upload</v>
      </c>
      <c r="F3212">
        <f>COUNTIFS('Raw data yang sudah upload'!C:C,C3212,'Raw data yang sudah upload'!A:A,$I$3)</f>
        <v>0</v>
      </c>
      <c r="G3212" t="str">
        <f>IF(F3212=0,"Tidak Upload",IF(COUNTIFS('Raw data yang sudah upload'!C:C,C3212,'Raw data yang sudah upload'!A:A,$I$3,'Raw data yang sudah upload'!X:X,"YA")&gt;0,"Tepat Waktu","Terlambat"))</f>
        <v>Tidak Upload</v>
      </c>
    </row>
    <row r="3213" spans="1:7">
      <c r="A3213" t="s">
        <v>588</v>
      </c>
      <c r="B3213" t="s">
        <v>6009</v>
      </c>
      <c r="C3213" t="s">
        <v>6010</v>
      </c>
      <c r="D3213" t="s">
        <v>29</v>
      </c>
      <c r="E3213" t="str">
        <f t="shared" si="51"/>
        <v>Tidak Upload</v>
      </c>
      <c r="F3213">
        <f>COUNTIFS('Raw data yang sudah upload'!C:C,C3213,'Raw data yang sudah upload'!A:A,$I$3)</f>
        <v>0</v>
      </c>
      <c r="G3213" t="str">
        <f>IF(F3213=0,"Tidak Upload",IF(COUNTIFS('Raw data yang sudah upload'!C:C,C3213,'Raw data yang sudah upload'!A:A,$I$3,'Raw data yang sudah upload'!X:X,"YA")&gt;0,"Tepat Waktu","Terlambat"))</f>
        <v>Tidak Upload</v>
      </c>
    </row>
    <row r="3214" spans="1:7">
      <c r="A3214" t="s">
        <v>425</v>
      </c>
      <c r="B3214" t="s">
        <v>6011</v>
      </c>
      <c r="C3214" t="s">
        <v>6012</v>
      </c>
      <c r="D3214" t="s">
        <v>29</v>
      </c>
      <c r="E3214" t="str">
        <f t="shared" si="51"/>
        <v>Tidak Upload</v>
      </c>
      <c r="F3214">
        <f>COUNTIFS('Raw data yang sudah upload'!C:C,C3214,'Raw data yang sudah upload'!A:A,$I$3)</f>
        <v>0</v>
      </c>
      <c r="G3214" t="str">
        <f>IF(F3214=0,"Tidak Upload",IF(COUNTIFS('Raw data yang sudah upload'!C:C,C3214,'Raw data yang sudah upload'!A:A,$I$3,'Raw data yang sudah upload'!X:X,"YA")&gt;0,"Tepat Waktu","Terlambat"))</f>
        <v>Tidak Upload</v>
      </c>
    </row>
    <row r="3215" spans="1:7">
      <c r="A3215" t="s">
        <v>425</v>
      </c>
      <c r="B3215" t="s">
        <v>6013</v>
      </c>
      <c r="C3215" t="s">
        <v>6014</v>
      </c>
      <c r="D3215" t="s">
        <v>7</v>
      </c>
      <c r="E3215" t="str">
        <f t="shared" si="51"/>
        <v>Sudah Upload</v>
      </c>
      <c r="F3215">
        <f>COUNTIFS('Raw data yang sudah upload'!C:C,C3215,'Raw data yang sudah upload'!A:A,$I$3)</f>
        <v>1</v>
      </c>
      <c r="G3215" t="str">
        <f>IF(F3215=0,"Tidak Upload",IF(COUNTIFS('Raw data yang sudah upload'!C:C,C3215,'Raw data yang sudah upload'!A:A,$I$3,'Raw data yang sudah upload'!X:X,"YA")&gt;0,"Tepat Waktu","Terlambat"))</f>
        <v>Tepat Waktu</v>
      </c>
    </row>
    <row r="3216" spans="1:7">
      <c r="A3216" t="s">
        <v>425</v>
      </c>
      <c r="B3216" t="s">
        <v>6015</v>
      </c>
      <c r="C3216" t="s">
        <v>6016</v>
      </c>
      <c r="D3216" t="s">
        <v>29</v>
      </c>
      <c r="E3216" t="str">
        <f t="shared" si="51"/>
        <v>Tidak Upload</v>
      </c>
      <c r="F3216">
        <f>COUNTIFS('Raw data yang sudah upload'!C:C,C3216,'Raw data yang sudah upload'!A:A,$I$3)</f>
        <v>0</v>
      </c>
      <c r="G3216" t="str">
        <f>IF(F3216=0,"Tidak Upload",IF(COUNTIFS('Raw data yang sudah upload'!C:C,C3216,'Raw data yang sudah upload'!A:A,$I$3,'Raw data yang sudah upload'!X:X,"YA")&gt;0,"Tepat Waktu","Terlambat"))</f>
        <v>Tidak Upload</v>
      </c>
    </row>
    <row r="3217" spans="1:7">
      <c r="A3217" t="s">
        <v>425</v>
      </c>
      <c r="B3217" t="s">
        <v>6017</v>
      </c>
      <c r="C3217" t="s">
        <v>6018</v>
      </c>
      <c r="D3217" t="s">
        <v>29</v>
      </c>
      <c r="E3217" t="str">
        <f t="shared" si="51"/>
        <v>Tidak Upload</v>
      </c>
      <c r="F3217">
        <f>COUNTIFS('Raw data yang sudah upload'!C:C,C3217,'Raw data yang sudah upload'!A:A,$I$3)</f>
        <v>0</v>
      </c>
      <c r="G3217" t="str">
        <f>IF(F3217=0,"Tidak Upload",IF(COUNTIFS('Raw data yang sudah upload'!C:C,C3217,'Raw data yang sudah upload'!A:A,$I$3,'Raw data yang sudah upload'!X:X,"YA")&gt;0,"Tepat Waktu","Terlambat"))</f>
        <v>Tidak Upload</v>
      </c>
    </row>
    <row r="3218" spans="1:7">
      <c r="A3218" t="s">
        <v>848</v>
      </c>
      <c r="B3218" t="s">
        <v>6019</v>
      </c>
      <c r="C3218" t="s">
        <v>6020</v>
      </c>
      <c r="D3218" t="s">
        <v>7</v>
      </c>
      <c r="E3218" t="str">
        <f t="shared" si="51"/>
        <v>Sudah Upload</v>
      </c>
      <c r="F3218">
        <f>COUNTIFS('Raw data yang sudah upload'!C:C,C3218,'Raw data yang sudah upload'!A:A,$I$3)</f>
        <v>1</v>
      </c>
      <c r="G3218" t="str">
        <f>IF(F3218=0,"Tidak Upload",IF(COUNTIFS('Raw data yang sudah upload'!C:C,C3218,'Raw data yang sudah upload'!A:A,$I$3,'Raw data yang sudah upload'!X:X,"YA")&gt;0,"Tepat Waktu","Terlambat"))</f>
        <v>Tepat Waktu</v>
      </c>
    </row>
    <row r="3219" spans="1:7">
      <c r="A3219" t="s">
        <v>358</v>
      </c>
      <c r="B3219" t="s">
        <v>6021</v>
      </c>
      <c r="C3219" t="s">
        <v>6022</v>
      </c>
      <c r="D3219" t="s">
        <v>29</v>
      </c>
      <c r="E3219" t="str">
        <f t="shared" si="51"/>
        <v>Tidak Upload</v>
      </c>
      <c r="F3219">
        <f>COUNTIFS('Raw data yang sudah upload'!C:C,C3219,'Raw data yang sudah upload'!A:A,$I$3)</f>
        <v>0</v>
      </c>
      <c r="G3219" t="str">
        <f>IF(F3219=0,"Tidak Upload",IF(COUNTIFS('Raw data yang sudah upload'!C:C,C3219,'Raw data yang sudah upload'!A:A,$I$3,'Raw data yang sudah upload'!X:X,"YA")&gt;0,"Tepat Waktu","Terlambat"))</f>
        <v>Tidak Upload</v>
      </c>
    </row>
    <row r="3220" spans="1:7">
      <c r="A3220" t="s">
        <v>391</v>
      </c>
      <c r="B3220" t="s">
        <v>6023</v>
      </c>
      <c r="C3220" t="s">
        <v>6024</v>
      </c>
      <c r="D3220" t="s">
        <v>7</v>
      </c>
      <c r="E3220" t="str">
        <f t="shared" si="51"/>
        <v>Sudah Upload</v>
      </c>
      <c r="F3220">
        <f>COUNTIFS('Raw data yang sudah upload'!C:C,C3220,'Raw data yang sudah upload'!A:A,$I$3)</f>
        <v>1</v>
      </c>
      <c r="G3220" t="str">
        <f>IF(F3220=0,"Tidak Upload",IF(COUNTIFS('Raw data yang sudah upload'!C:C,C3220,'Raw data yang sudah upload'!A:A,$I$3,'Raw data yang sudah upload'!X:X,"YA")&gt;0,"Tepat Waktu","Terlambat"))</f>
        <v>Tepat Waktu</v>
      </c>
    </row>
    <row r="3221" spans="1:7">
      <c r="A3221" t="s">
        <v>848</v>
      </c>
      <c r="B3221" t="s">
        <v>6025</v>
      </c>
      <c r="C3221" t="s">
        <v>6026</v>
      </c>
      <c r="D3221" t="s">
        <v>7</v>
      </c>
      <c r="E3221" t="str">
        <f t="shared" si="51"/>
        <v>Sudah Upload</v>
      </c>
      <c r="F3221">
        <f>COUNTIFS('Raw data yang sudah upload'!C:C,C3221,'Raw data yang sudah upload'!A:A,$I$3)</f>
        <v>1</v>
      </c>
      <c r="G3221" t="str">
        <f>IF(F3221=0,"Tidak Upload",IF(COUNTIFS('Raw data yang sudah upload'!C:C,C3221,'Raw data yang sudah upload'!A:A,$I$3,'Raw data yang sudah upload'!X:X,"YA")&gt;0,"Tepat Waktu","Terlambat"))</f>
        <v>Tepat Waktu</v>
      </c>
    </row>
    <row r="3222" spans="1:7">
      <c r="A3222" t="s">
        <v>848</v>
      </c>
      <c r="B3222" t="s">
        <v>6027</v>
      </c>
      <c r="C3222" t="s">
        <v>6028</v>
      </c>
      <c r="D3222" t="s">
        <v>7</v>
      </c>
      <c r="E3222" t="str">
        <f t="shared" si="51"/>
        <v>Sudah Upload</v>
      </c>
      <c r="F3222">
        <f>COUNTIFS('Raw data yang sudah upload'!C:C,C3222,'Raw data yang sudah upload'!A:A,$I$3)</f>
        <v>1</v>
      </c>
      <c r="G3222" t="str">
        <f>IF(F3222=0,"Tidak Upload",IF(COUNTIFS('Raw data yang sudah upload'!C:C,C3222,'Raw data yang sudah upload'!A:A,$I$3,'Raw data yang sudah upload'!X:X,"YA")&gt;0,"Tepat Waktu","Terlambat"))</f>
        <v>Tepat Waktu</v>
      </c>
    </row>
    <row r="3223" spans="1:7">
      <c r="A3223" t="s">
        <v>391</v>
      </c>
      <c r="B3223" t="s">
        <v>6029</v>
      </c>
      <c r="C3223" t="s">
        <v>6030</v>
      </c>
      <c r="D3223" t="s">
        <v>7</v>
      </c>
      <c r="E3223" t="str">
        <f t="shared" si="51"/>
        <v>Sudah Upload</v>
      </c>
      <c r="F3223">
        <f>COUNTIFS('Raw data yang sudah upload'!C:C,C3223,'Raw data yang sudah upload'!A:A,$I$3)</f>
        <v>1</v>
      </c>
      <c r="G3223" t="str">
        <f>IF(F3223=0,"Tidak Upload",IF(COUNTIFS('Raw data yang sudah upload'!C:C,C3223,'Raw data yang sudah upload'!A:A,$I$3,'Raw data yang sudah upload'!X:X,"YA")&gt;0,"Tepat Waktu","Terlambat"))</f>
        <v>Tepat Waktu</v>
      </c>
    </row>
    <row r="3224" spans="1:7">
      <c r="A3224" t="s">
        <v>848</v>
      </c>
      <c r="B3224" t="s">
        <v>6031</v>
      </c>
      <c r="C3224" t="s">
        <v>6032</v>
      </c>
      <c r="D3224" t="s">
        <v>29</v>
      </c>
      <c r="E3224" t="str">
        <f t="shared" si="51"/>
        <v>Tidak Upload</v>
      </c>
      <c r="F3224">
        <f>COUNTIFS('Raw data yang sudah upload'!C:C,C3224,'Raw data yang sudah upload'!A:A,$I$3)</f>
        <v>0</v>
      </c>
      <c r="G3224" t="str">
        <f>IF(F3224=0,"Tidak Upload",IF(COUNTIFS('Raw data yang sudah upload'!C:C,C3224,'Raw data yang sudah upload'!A:A,$I$3,'Raw data yang sudah upload'!X:X,"YA")&gt;0,"Tepat Waktu","Terlambat"))</f>
        <v>Tidak Upload</v>
      </c>
    </row>
    <row r="3225" spans="1:7">
      <c r="A3225" t="s">
        <v>848</v>
      </c>
      <c r="B3225" t="s">
        <v>6033</v>
      </c>
      <c r="C3225" t="s">
        <v>6034</v>
      </c>
      <c r="D3225" t="s">
        <v>29</v>
      </c>
      <c r="E3225" t="str">
        <f t="shared" si="51"/>
        <v>Tidak Upload</v>
      </c>
      <c r="F3225">
        <f>COUNTIFS('Raw data yang sudah upload'!C:C,C3225,'Raw data yang sudah upload'!A:A,$I$3)</f>
        <v>0</v>
      </c>
      <c r="G3225" t="str">
        <f>IF(F3225=0,"Tidak Upload",IF(COUNTIFS('Raw data yang sudah upload'!C:C,C3225,'Raw data yang sudah upload'!A:A,$I$3,'Raw data yang sudah upload'!X:X,"YA")&gt;0,"Tepat Waktu","Terlambat"))</f>
        <v>Tidak Upload</v>
      </c>
    </row>
    <row r="3226" spans="1:7">
      <c r="A3226" t="s">
        <v>391</v>
      </c>
      <c r="B3226" t="s">
        <v>6035</v>
      </c>
      <c r="C3226" t="s">
        <v>6036</v>
      </c>
      <c r="D3226" t="s">
        <v>29</v>
      </c>
      <c r="E3226" t="str">
        <f t="shared" si="51"/>
        <v>Tidak Upload</v>
      </c>
      <c r="F3226">
        <f>COUNTIFS('Raw data yang sudah upload'!C:C,C3226,'Raw data yang sudah upload'!A:A,$I$3)</f>
        <v>0</v>
      </c>
      <c r="G3226" t="str">
        <f>IF(F3226=0,"Tidak Upload",IF(COUNTIFS('Raw data yang sudah upload'!C:C,C3226,'Raw data yang sudah upload'!A:A,$I$3,'Raw data yang sudah upload'!X:X,"YA")&gt;0,"Tepat Waktu","Terlambat"))</f>
        <v>Tidak Upload</v>
      </c>
    </row>
    <row r="3227" spans="1:7">
      <c r="A3227" t="s">
        <v>991</v>
      </c>
      <c r="B3227" t="s">
        <v>6037</v>
      </c>
      <c r="C3227" t="s">
        <v>6038</v>
      </c>
      <c r="D3227" t="s">
        <v>29</v>
      </c>
      <c r="E3227" t="str">
        <f t="shared" si="51"/>
        <v>Tidak Upload</v>
      </c>
      <c r="F3227">
        <f>COUNTIFS('Raw data yang sudah upload'!C:C,C3227,'Raw data yang sudah upload'!A:A,$I$3)</f>
        <v>0</v>
      </c>
      <c r="G3227" t="str">
        <f>IF(F3227=0,"Tidak Upload",IF(COUNTIFS('Raw data yang sudah upload'!C:C,C3227,'Raw data yang sudah upload'!A:A,$I$3,'Raw data yang sudah upload'!X:X,"YA")&gt;0,"Tepat Waktu","Terlambat"))</f>
        <v>Tidak Upload</v>
      </c>
    </row>
    <row r="3228" spans="1:7">
      <c r="A3228" t="s">
        <v>848</v>
      </c>
      <c r="B3228" t="s">
        <v>6039</v>
      </c>
      <c r="C3228" t="s">
        <v>6040</v>
      </c>
      <c r="D3228" t="s">
        <v>7</v>
      </c>
      <c r="E3228" t="str">
        <f t="shared" si="51"/>
        <v>Sudah Upload</v>
      </c>
      <c r="F3228">
        <f>COUNTIFS('Raw data yang sudah upload'!C:C,C3228,'Raw data yang sudah upload'!A:A,$I$3)</f>
        <v>1</v>
      </c>
      <c r="G3228" t="str">
        <f>IF(F3228=0,"Tidak Upload",IF(COUNTIFS('Raw data yang sudah upload'!C:C,C3228,'Raw data yang sudah upload'!A:A,$I$3,'Raw data yang sudah upload'!X:X,"YA")&gt;0,"Tepat Waktu","Terlambat"))</f>
        <v>Tepat Waktu</v>
      </c>
    </row>
    <row r="3229" spans="1:7">
      <c r="A3229" t="s">
        <v>848</v>
      </c>
      <c r="B3229" t="s">
        <v>6041</v>
      </c>
      <c r="C3229" t="s">
        <v>6042</v>
      </c>
      <c r="D3229" t="s">
        <v>7</v>
      </c>
      <c r="E3229" t="str">
        <f t="shared" si="51"/>
        <v>Sudah Upload</v>
      </c>
      <c r="F3229">
        <f>COUNTIFS('Raw data yang sudah upload'!C:C,C3229,'Raw data yang sudah upload'!A:A,$I$3)</f>
        <v>1</v>
      </c>
      <c r="G3229" t="str">
        <f>IF(F3229=0,"Tidak Upload",IF(COUNTIFS('Raw data yang sudah upload'!C:C,C3229,'Raw data yang sudah upload'!A:A,$I$3,'Raw data yang sudah upload'!X:X,"YA")&gt;0,"Tepat Waktu","Terlambat"))</f>
        <v>Terlambat</v>
      </c>
    </row>
    <row r="3230" spans="1:7">
      <c r="A3230" t="s">
        <v>860</v>
      </c>
      <c r="B3230" t="s">
        <v>6043</v>
      </c>
      <c r="C3230" t="s">
        <v>6044</v>
      </c>
      <c r="D3230" t="s">
        <v>7</v>
      </c>
      <c r="E3230" t="str">
        <f t="shared" si="51"/>
        <v>Sudah Upload</v>
      </c>
      <c r="F3230">
        <f>COUNTIFS('Raw data yang sudah upload'!C:C,C3230,'Raw data yang sudah upload'!A:A,$I$3)</f>
        <v>1</v>
      </c>
      <c r="G3230" t="str">
        <f>IF(F3230=0,"Tidak Upload",IF(COUNTIFS('Raw data yang sudah upload'!C:C,C3230,'Raw data yang sudah upload'!A:A,$I$3,'Raw data yang sudah upload'!X:X,"YA")&gt;0,"Tepat Waktu","Terlambat"))</f>
        <v>Tepat Waktu</v>
      </c>
    </row>
    <row r="3231" spans="1:7">
      <c r="A3231" t="s">
        <v>425</v>
      </c>
      <c r="B3231" t="s">
        <v>6045</v>
      </c>
      <c r="C3231" t="s">
        <v>6046</v>
      </c>
      <c r="D3231" t="s">
        <v>29</v>
      </c>
      <c r="E3231" t="str">
        <f t="shared" si="51"/>
        <v>Tidak Upload</v>
      </c>
      <c r="F3231">
        <f>COUNTIFS('Raw data yang sudah upload'!C:C,C3231,'Raw data yang sudah upload'!A:A,$I$3)</f>
        <v>0</v>
      </c>
      <c r="G3231" t="str">
        <f>IF(F3231=0,"Tidak Upload",IF(COUNTIFS('Raw data yang sudah upload'!C:C,C3231,'Raw data yang sudah upload'!A:A,$I$3,'Raw data yang sudah upload'!X:X,"YA")&gt;0,"Tepat Waktu","Terlambat"))</f>
        <v>Tidak Upload</v>
      </c>
    </row>
    <row r="3232" spans="1:7">
      <c r="A3232" t="s">
        <v>425</v>
      </c>
      <c r="B3232" t="s">
        <v>6047</v>
      </c>
      <c r="C3232" t="s">
        <v>6048</v>
      </c>
      <c r="D3232" t="s">
        <v>29</v>
      </c>
      <c r="E3232" t="str">
        <f t="shared" si="51"/>
        <v>Tidak Upload</v>
      </c>
      <c r="F3232">
        <f>COUNTIFS('Raw data yang sudah upload'!C:C,C3232,'Raw data yang sudah upload'!A:A,$I$3)</f>
        <v>0</v>
      </c>
      <c r="G3232" t="str">
        <f>IF(F3232=0,"Tidak Upload",IF(COUNTIFS('Raw data yang sudah upload'!C:C,C3232,'Raw data yang sudah upload'!A:A,$I$3,'Raw data yang sudah upload'!X:X,"YA")&gt;0,"Tepat Waktu","Terlambat"))</f>
        <v>Tidak Upload</v>
      </c>
    </row>
    <row r="3233" spans="1:7">
      <c r="A3233" t="s">
        <v>588</v>
      </c>
      <c r="B3233" t="s">
        <v>6049</v>
      </c>
      <c r="C3233" t="s">
        <v>6050</v>
      </c>
      <c r="D3233" t="s">
        <v>29</v>
      </c>
      <c r="E3233" t="str">
        <f t="shared" si="51"/>
        <v>Tidak Upload</v>
      </c>
      <c r="F3233">
        <f>COUNTIFS('Raw data yang sudah upload'!C:C,C3233,'Raw data yang sudah upload'!A:A,$I$3)</f>
        <v>0</v>
      </c>
      <c r="G3233" t="str">
        <f>IF(F3233=0,"Tidak Upload",IF(COUNTIFS('Raw data yang sudah upload'!C:C,C3233,'Raw data yang sudah upload'!A:A,$I$3,'Raw data yang sudah upload'!X:X,"YA")&gt;0,"Tepat Waktu","Terlambat"))</f>
        <v>Tidak Upload</v>
      </c>
    </row>
    <row r="3234" spans="1:7">
      <c r="A3234" t="s">
        <v>848</v>
      </c>
      <c r="B3234" t="s">
        <v>6051</v>
      </c>
      <c r="C3234" t="s">
        <v>6052</v>
      </c>
      <c r="D3234" t="s">
        <v>7</v>
      </c>
      <c r="E3234" t="str">
        <f t="shared" si="51"/>
        <v>Sudah Upload</v>
      </c>
      <c r="F3234">
        <f>COUNTIFS('Raw data yang sudah upload'!C:C,C3234,'Raw data yang sudah upload'!A:A,$I$3)</f>
        <v>1</v>
      </c>
      <c r="G3234" t="str">
        <f>IF(F3234=0,"Tidak Upload",IF(COUNTIFS('Raw data yang sudah upload'!C:C,C3234,'Raw data yang sudah upload'!A:A,$I$3,'Raw data yang sudah upload'!X:X,"YA")&gt;0,"Tepat Waktu","Terlambat"))</f>
        <v>Tepat Waktu</v>
      </c>
    </row>
    <row r="3235" spans="1:7">
      <c r="A3235" t="s">
        <v>848</v>
      </c>
      <c r="B3235" t="s">
        <v>6053</v>
      </c>
      <c r="C3235" t="s">
        <v>6054</v>
      </c>
      <c r="D3235" t="s">
        <v>7</v>
      </c>
      <c r="E3235" t="str">
        <f t="shared" si="51"/>
        <v>Sudah Upload</v>
      </c>
      <c r="F3235">
        <f>COUNTIFS('Raw data yang sudah upload'!C:C,C3235,'Raw data yang sudah upload'!A:A,$I$3)</f>
        <v>1</v>
      </c>
      <c r="G3235" t="str">
        <f>IF(F3235=0,"Tidak Upload",IF(COUNTIFS('Raw data yang sudah upload'!C:C,C3235,'Raw data yang sudah upload'!A:A,$I$3,'Raw data yang sudah upload'!X:X,"YA")&gt;0,"Tepat Waktu","Terlambat"))</f>
        <v>Tepat Waktu</v>
      </c>
    </row>
    <row r="3236" spans="1:7">
      <c r="A3236" t="s">
        <v>229</v>
      </c>
      <c r="B3236" t="s">
        <v>6055</v>
      </c>
      <c r="C3236" t="s">
        <v>6056</v>
      </c>
      <c r="D3236" t="s">
        <v>7</v>
      </c>
      <c r="E3236" t="str">
        <f t="shared" si="51"/>
        <v>Sudah Upload</v>
      </c>
      <c r="F3236">
        <f>COUNTIFS('Raw data yang sudah upload'!C:C,C3236,'Raw data yang sudah upload'!A:A,$I$3)</f>
        <v>1</v>
      </c>
      <c r="G3236" t="str">
        <f>IF(F3236=0,"Tidak Upload",IF(COUNTIFS('Raw data yang sudah upload'!C:C,C3236,'Raw data yang sudah upload'!A:A,$I$3,'Raw data yang sudah upload'!X:X,"YA")&gt;0,"Tepat Waktu","Terlambat"))</f>
        <v>Tepat Waktu</v>
      </c>
    </row>
    <row r="3237" spans="1:7">
      <c r="A3237" t="s">
        <v>848</v>
      </c>
      <c r="B3237" t="s">
        <v>6057</v>
      </c>
      <c r="C3237" t="s">
        <v>6058</v>
      </c>
      <c r="D3237" t="s">
        <v>7</v>
      </c>
      <c r="E3237" t="str">
        <f t="shared" si="51"/>
        <v>Sudah Upload</v>
      </c>
      <c r="F3237">
        <f>COUNTIFS('Raw data yang sudah upload'!C:C,C3237,'Raw data yang sudah upload'!A:A,$I$3)</f>
        <v>1</v>
      </c>
      <c r="G3237" t="str">
        <f>IF(F3237=0,"Tidak Upload",IF(COUNTIFS('Raw data yang sudah upload'!C:C,C3237,'Raw data yang sudah upload'!A:A,$I$3,'Raw data yang sudah upload'!X:X,"YA")&gt;0,"Tepat Waktu","Terlambat"))</f>
        <v>Tepat Waktu</v>
      </c>
    </row>
    <row r="3238" spans="1:7">
      <c r="A3238" t="s">
        <v>425</v>
      </c>
      <c r="B3238" t="s">
        <v>6059</v>
      </c>
      <c r="C3238" t="s">
        <v>6060</v>
      </c>
      <c r="D3238" t="s">
        <v>29</v>
      </c>
      <c r="E3238" t="str">
        <f t="shared" si="51"/>
        <v>Tidak Upload</v>
      </c>
      <c r="F3238">
        <f>COUNTIFS('Raw data yang sudah upload'!C:C,C3238,'Raw data yang sudah upload'!A:A,$I$3)</f>
        <v>0</v>
      </c>
      <c r="G3238" t="str">
        <f>IF(F3238=0,"Tidak Upload",IF(COUNTIFS('Raw data yang sudah upload'!C:C,C3238,'Raw data yang sudah upload'!A:A,$I$3,'Raw data yang sudah upload'!X:X,"YA")&gt;0,"Tepat Waktu","Terlambat"))</f>
        <v>Tidak Upload</v>
      </c>
    </row>
    <row r="3239" spans="1:7">
      <c r="A3239" t="s">
        <v>860</v>
      </c>
      <c r="B3239" t="s">
        <v>6061</v>
      </c>
      <c r="C3239" t="s">
        <v>6062</v>
      </c>
      <c r="D3239" t="s">
        <v>7</v>
      </c>
      <c r="E3239" t="str">
        <f t="shared" si="51"/>
        <v>Tidak Upload</v>
      </c>
      <c r="F3239">
        <f>COUNTIFS('Raw data yang sudah upload'!C:C,C3239,'Raw data yang sudah upload'!A:A,$I$3)</f>
        <v>0</v>
      </c>
      <c r="G3239" t="str">
        <f>IF(F3239=0,"Tidak Upload",IF(COUNTIFS('Raw data yang sudah upload'!C:C,C3239,'Raw data yang sudah upload'!A:A,$I$3,'Raw data yang sudah upload'!X:X,"YA")&gt;0,"Tepat Waktu","Terlambat"))</f>
        <v>Tidak Upload</v>
      </c>
    </row>
    <row r="3240" spans="1:7">
      <c r="A3240" t="s">
        <v>848</v>
      </c>
      <c r="B3240" t="s">
        <v>6063</v>
      </c>
      <c r="C3240" t="s">
        <v>6064</v>
      </c>
      <c r="D3240" t="s">
        <v>7</v>
      </c>
      <c r="E3240" t="str">
        <f t="shared" si="51"/>
        <v>Sudah Upload</v>
      </c>
      <c r="F3240">
        <f>COUNTIFS('Raw data yang sudah upload'!C:C,C3240,'Raw data yang sudah upload'!A:A,$I$3)</f>
        <v>1</v>
      </c>
      <c r="G3240" t="str">
        <f>IF(F3240=0,"Tidak Upload",IF(COUNTIFS('Raw data yang sudah upload'!C:C,C3240,'Raw data yang sudah upload'!A:A,$I$3,'Raw data yang sudah upload'!X:X,"YA")&gt;0,"Tepat Waktu","Terlambat"))</f>
        <v>Tepat Waktu</v>
      </c>
    </row>
    <row r="3241" spans="1:7">
      <c r="A3241" t="s">
        <v>848</v>
      </c>
      <c r="B3241" t="s">
        <v>6065</v>
      </c>
      <c r="C3241" t="s">
        <v>6066</v>
      </c>
      <c r="D3241" t="s">
        <v>7</v>
      </c>
      <c r="E3241" t="str">
        <f t="shared" si="51"/>
        <v>Sudah Upload</v>
      </c>
      <c r="F3241">
        <f>COUNTIFS('Raw data yang sudah upload'!C:C,C3241,'Raw data yang sudah upload'!A:A,$I$3)</f>
        <v>1</v>
      </c>
      <c r="G3241" t="str">
        <f>IF(F3241=0,"Tidak Upload",IF(COUNTIFS('Raw data yang sudah upload'!C:C,C3241,'Raw data yang sudah upload'!A:A,$I$3,'Raw data yang sudah upload'!X:X,"YA")&gt;0,"Tepat Waktu","Terlambat"))</f>
        <v>Tepat Waktu</v>
      </c>
    </row>
    <row r="3242" spans="1:7">
      <c r="A3242" t="s">
        <v>848</v>
      </c>
      <c r="B3242" t="s">
        <v>6067</v>
      </c>
      <c r="C3242" t="s">
        <v>6068</v>
      </c>
      <c r="D3242" t="s">
        <v>7</v>
      </c>
      <c r="E3242" t="str">
        <f t="shared" si="51"/>
        <v>Sudah Upload</v>
      </c>
      <c r="F3242">
        <f>COUNTIFS('Raw data yang sudah upload'!C:C,C3242,'Raw data yang sudah upload'!A:A,$I$3)</f>
        <v>1</v>
      </c>
      <c r="G3242" t="str">
        <f>IF(F3242=0,"Tidak Upload",IF(COUNTIFS('Raw data yang sudah upload'!C:C,C3242,'Raw data yang sudah upload'!A:A,$I$3,'Raw data yang sudah upload'!X:X,"YA")&gt;0,"Tepat Waktu","Terlambat"))</f>
        <v>Tepat Waktu</v>
      </c>
    </row>
    <row r="3243" spans="1:7">
      <c r="A3243" t="s">
        <v>588</v>
      </c>
      <c r="B3243" t="s">
        <v>6069</v>
      </c>
      <c r="C3243" t="s">
        <v>6070</v>
      </c>
      <c r="D3243" t="s">
        <v>29</v>
      </c>
      <c r="E3243" t="str">
        <f t="shared" si="51"/>
        <v>Tidak Upload</v>
      </c>
      <c r="F3243">
        <f>COUNTIFS('Raw data yang sudah upload'!C:C,C3243,'Raw data yang sudah upload'!A:A,$I$3)</f>
        <v>0</v>
      </c>
      <c r="G3243" t="str">
        <f>IF(F3243=0,"Tidak Upload",IF(COUNTIFS('Raw data yang sudah upload'!C:C,C3243,'Raw data yang sudah upload'!A:A,$I$3,'Raw data yang sudah upload'!X:X,"YA")&gt;0,"Tepat Waktu","Terlambat"))</f>
        <v>Tidak Upload</v>
      </c>
    </row>
    <row r="3244" spans="1:7">
      <c r="A3244" t="s">
        <v>588</v>
      </c>
      <c r="B3244" t="s">
        <v>6071</v>
      </c>
      <c r="C3244" t="s">
        <v>6072</v>
      </c>
      <c r="D3244" t="s">
        <v>7</v>
      </c>
      <c r="E3244" t="str">
        <f t="shared" si="51"/>
        <v>Sudah Upload</v>
      </c>
      <c r="F3244">
        <f>COUNTIFS('Raw data yang sudah upload'!C:C,C3244,'Raw data yang sudah upload'!A:A,$I$3)</f>
        <v>1</v>
      </c>
      <c r="G3244" t="str">
        <f>IF(F3244=0,"Tidak Upload",IF(COUNTIFS('Raw data yang sudah upload'!C:C,C3244,'Raw data yang sudah upload'!A:A,$I$3,'Raw data yang sudah upload'!X:X,"YA")&gt;0,"Tepat Waktu","Terlambat"))</f>
        <v>Tepat Waktu</v>
      </c>
    </row>
    <row r="3245" spans="1:7">
      <c r="A3245" t="s">
        <v>425</v>
      </c>
      <c r="B3245" t="s">
        <v>6073</v>
      </c>
      <c r="C3245" t="s">
        <v>6074</v>
      </c>
      <c r="D3245" t="s">
        <v>29</v>
      </c>
      <c r="E3245" t="str">
        <f t="shared" si="51"/>
        <v>Tidak Upload</v>
      </c>
      <c r="F3245">
        <f>COUNTIFS('Raw data yang sudah upload'!C:C,C3245,'Raw data yang sudah upload'!A:A,$I$3)</f>
        <v>0</v>
      </c>
      <c r="G3245" t="str">
        <f>IF(F3245=0,"Tidak Upload",IF(COUNTIFS('Raw data yang sudah upload'!C:C,C3245,'Raw data yang sudah upload'!A:A,$I$3,'Raw data yang sudah upload'!X:X,"YA")&gt;0,"Tepat Waktu","Terlambat"))</f>
        <v>Tidak Upload</v>
      </c>
    </row>
    <row r="3246" spans="1:7">
      <c r="A3246" t="s">
        <v>391</v>
      </c>
      <c r="B3246" t="s">
        <v>6075</v>
      </c>
      <c r="C3246" t="s">
        <v>6076</v>
      </c>
      <c r="D3246" t="s">
        <v>29</v>
      </c>
      <c r="E3246" t="str">
        <f t="shared" si="51"/>
        <v>Tidak Upload</v>
      </c>
      <c r="F3246">
        <f>COUNTIFS('Raw data yang sudah upload'!C:C,C3246,'Raw data yang sudah upload'!A:A,$I$3)</f>
        <v>0</v>
      </c>
      <c r="G3246" t="str">
        <f>IF(F3246=0,"Tidak Upload",IF(COUNTIFS('Raw data yang sudah upload'!C:C,C3246,'Raw data yang sudah upload'!A:A,$I$3,'Raw data yang sudah upload'!X:X,"YA")&gt;0,"Tepat Waktu","Terlambat"))</f>
        <v>Tidak Upload</v>
      </c>
    </row>
    <row r="3247" spans="1:7">
      <c r="A3247" t="s">
        <v>391</v>
      </c>
      <c r="B3247" t="s">
        <v>6077</v>
      </c>
      <c r="C3247" t="s">
        <v>6078</v>
      </c>
      <c r="D3247" t="s">
        <v>7</v>
      </c>
      <c r="E3247" t="str">
        <f t="shared" si="51"/>
        <v>Sudah Upload</v>
      </c>
      <c r="F3247">
        <f>COUNTIFS('Raw data yang sudah upload'!C:C,C3247,'Raw data yang sudah upload'!A:A,$I$3)</f>
        <v>1</v>
      </c>
      <c r="G3247" t="str">
        <f>IF(F3247=0,"Tidak Upload",IF(COUNTIFS('Raw data yang sudah upload'!C:C,C3247,'Raw data yang sudah upload'!A:A,$I$3,'Raw data yang sudah upload'!X:X,"YA")&gt;0,"Tepat Waktu","Terlambat"))</f>
        <v>Tepat Waktu</v>
      </c>
    </row>
    <row r="3248" spans="1:7">
      <c r="A3248" t="s">
        <v>848</v>
      </c>
      <c r="B3248" t="s">
        <v>6079</v>
      </c>
      <c r="C3248" t="s">
        <v>6080</v>
      </c>
      <c r="D3248" t="s">
        <v>7</v>
      </c>
      <c r="E3248" t="str">
        <f t="shared" si="51"/>
        <v>Sudah Upload</v>
      </c>
      <c r="F3248">
        <f>COUNTIFS('Raw data yang sudah upload'!C:C,C3248,'Raw data yang sudah upload'!A:A,$I$3)</f>
        <v>1</v>
      </c>
      <c r="G3248" t="str">
        <f>IF(F3248=0,"Tidak Upload",IF(COUNTIFS('Raw data yang sudah upload'!C:C,C3248,'Raw data yang sudah upload'!A:A,$I$3,'Raw data yang sudah upload'!X:X,"YA")&gt;0,"Tepat Waktu","Terlambat"))</f>
        <v>Tepat Waktu</v>
      </c>
    </row>
    <row r="3249" spans="1:7">
      <c r="A3249" t="s">
        <v>848</v>
      </c>
      <c r="B3249" t="s">
        <v>6081</v>
      </c>
      <c r="C3249" t="s">
        <v>6082</v>
      </c>
      <c r="D3249" t="s">
        <v>7</v>
      </c>
      <c r="E3249" t="str">
        <f t="shared" si="51"/>
        <v>Sudah Upload</v>
      </c>
      <c r="F3249">
        <f>COUNTIFS('Raw data yang sudah upload'!C:C,C3249,'Raw data yang sudah upload'!A:A,$I$3)</f>
        <v>1</v>
      </c>
      <c r="G3249" t="str">
        <f>IF(F3249=0,"Tidak Upload",IF(COUNTIFS('Raw data yang sudah upload'!C:C,C3249,'Raw data yang sudah upload'!A:A,$I$3,'Raw data yang sudah upload'!X:X,"YA")&gt;0,"Tepat Waktu","Terlambat"))</f>
        <v>Tepat Waktu</v>
      </c>
    </row>
    <row r="3250" spans="1:7">
      <c r="A3250" t="s">
        <v>848</v>
      </c>
      <c r="B3250" t="s">
        <v>6083</v>
      </c>
      <c r="C3250" t="s">
        <v>6084</v>
      </c>
      <c r="D3250" t="s">
        <v>7</v>
      </c>
      <c r="E3250" t="str">
        <f t="shared" si="51"/>
        <v>Sudah Upload</v>
      </c>
      <c r="F3250">
        <f>COUNTIFS('Raw data yang sudah upload'!C:C,C3250,'Raw data yang sudah upload'!A:A,$I$3)</f>
        <v>1</v>
      </c>
      <c r="G3250" t="str">
        <f>IF(F3250=0,"Tidak Upload",IF(COUNTIFS('Raw data yang sudah upload'!C:C,C3250,'Raw data yang sudah upload'!A:A,$I$3,'Raw data yang sudah upload'!X:X,"YA")&gt;0,"Tepat Waktu","Terlambat"))</f>
        <v>Tepat Waktu</v>
      </c>
    </row>
    <row r="3251" spans="1:7">
      <c r="A3251" t="s">
        <v>848</v>
      </c>
      <c r="B3251" t="s">
        <v>6085</v>
      </c>
      <c r="C3251" t="s">
        <v>6086</v>
      </c>
      <c r="D3251" t="s">
        <v>7</v>
      </c>
      <c r="E3251" t="str">
        <f t="shared" si="51"/>
        <v>Sudah Upload</v>
      </c>
      <c r="F3251">
        <f>COUNTIFS('Raw data yang sudah upload'!C:C,C3251,'Raw data yang sudah upload'!A:A,$I$3)</f>
        <v>1</v>
      </c>
      <c r="G3251" t="str">
        <f>IF(F3251=0,"Tidak Upload",IF(COUNTIFS('Raw data yang sudah upload'!C:C,C3251,'Raw data yang sudah upload'!A:A,$I$3,'Raw data yang sudah upload'!X:X,"YA")&gt;0,"Tepat Waktu","Terlambat"))</f>
        <v>Tepat Waktu</v>
      </c>
    </row>
    <row r="3252" spans="1:7">
      <c r="A3252" t="s">
        <v>848</v>
      </c>
      <c r="B3252" t="s">
        <v>6087</v>
      </c>
      <c r="C3252" t="s">
        <v>6088</v>
      </c>
      <c r="D3252" t="s">
        <v>29</v>
      </c>
      <c r="E3252" t="str">
        <f t="shared" si="51"/>
        <v>Tidak Upload</v>
      </c>
      <c r="F3252">
        <f>COUNTIFS('Raw data yang sudah upload'!C:C,C3252,'Raw data yang sudah upload'!A:A,$I$3)</f>
        <v>0</v>
      </c>
      <c r="G3252" t="str">
        <f>IF(F3252=0,"Tidak Upload",IF(COUNTIFS('Raw data yang sudah upload'!C:C,C3252,'Raw data yang sudah upload'!A:A,$I$3,'Raw data yang sudah upload'!X:X,"YA")&gt;0,"Tepat Waktu","Terlambat"))</f>
        <v>Tidak Upload</v>
      </c>
    </row>
    <row r="3253" spans="1:7">
      <c r="A3253" t="s">
        <v>848</v>
      </c>
      <c r="B3253" t="s">
        <v>6089</v>
      </c>
      <c r="C3253" t="s">
        <v>6090</v>
      </c>
      <c r="D3253" t="s">
        <v>7</v>
      </c>
      <c r="E3253" t="str">
        <f t="shared" si="51"/>
        <v>Sudah Upload</v>
      </c>
      <c r="F3253">
        <f>COUNTIFS('Raw data yang sudah upload'!C:C,C3253,'Raw data yang sudah upload'!A:A,$I$3)</f>
        <v>1</v>
      </c>
      <c r="G3253" t="str">
        <f>IF(F3253=0,"Tidak Upload",IF(COUNTIFS('Raw data yang sudah upload'!C:C,C3253,'Raw data yang sudah upload'!A:A,$I$3,'Raw data yang sudah upload'!X:X,"YA")&gt;0,"Tepat Waktu","Terlambat"))</f>
        <v>Tepat Waktu</v>
      </c>
    </row>
    <row r="3254" spans="1:7">
      <c r="A3254" t="s">
        <v>848</v>
      </c>
      <c r="B3254" t="s">
        <v>6091</v>
      </c>
      <c r="C3254" t="s">
        <v>6092</v>
      </c>
      <c r="D3254" t="s">
        <v>7</v>
      </c>
      <c r="E3254" t="str">
        <f t="shared" si="51"/>
        <v>Sudah Upload</v>
      </c>
      <c r="F3254">
        <f>COUNTIFS('Raw data yang sudah upload'!C:C,C3254,'Raw data yang sudah upload'!A:A,$I$3)</f>
        <v>1</v>
      </c>
      <c r="G3254" t="str">
        <f>IF(F3254=0,"Tidak Upload",IF(COUNTIFS('Raw data yang sudah upload'!C:C,C3254,'Raw data yang sudah upload'!A:A,$I$3,'Raw data yang sudah upload'!X:X,"YA")&gt;0,"Tepat Waktu","Terlambat"))</f>
        <v>Tepat Waktu</v>
      </c>
    </row>
    <row r="3255" spans="1:7">
      <c r="A3255" t="s">
        <v>425</v>
      </c>
      <c r="B3255" t="s">
        <v>6093</v>
      </c>
      <c r="C3255" t="s">
        <v>6094</v>
      </c>
      <c r="D3255" t="s">
        <v>7</v>
      </c>
      <c r="E3255" t="str">
        <f t="shared" si="51"/>
        <v>Sudah Upload</v>
      </c>
      <c r="F3255">
        <f>COUNTIFS('Raw data yang sudah upload'!C:C,C3255,'Raw data yang sudah upload'!A:A,$I$3)</f>
        <v>1</v>
      </c>
      <c r="G3255" t="str">
        <f>IF(F3255=0,"Tidak Upload",IF(COUNTIFS('Raw data yang sudah upload'!C:C,C3255,'Raw data yang sudah upload'!A:A,$I$3,'Raw data yang sudah upload'!X:X,"YA")&gt;0,"Tepat Waktu","Terlambat"))</f>
        <v>Tepat Waktu</v>
      </c>
    </row>
    <row r="3256" spans="1:7">
      <c r="A3256" t="s">
        <v>848</v>
      </c>
      <c r="B3256" t="s">
        <v>6095</v>
      </c>
      <c r="C3256" t="s">
        <v>6096</v>
      </c>
      <c r="D3256" t="s">
        <v>7</v>
      </c>
      <c r="E3256" t="str">
        <f t="shared" si="51"/>
        <v>Sudah Upload</v>
      </c>
      <c r="F3256">
        <f>COUNTIFS('Raw data yang sudah upload'!C:C,C3256,'Raw data yang sudah upload'!A:A,$I$3)</f>
        <v>1</v>
      </c>
      <c r="G3256" t="str">
        <f>IF(F3256=0,"Tidak Upload",IF(COUNTIFS('Raw data yang sudah upload'!C:C,C3256,'Raw data yang sudah upload'!A:A,$I$3,'Raw data yang sudah upload'!X:X,"YA")&gt;0,"Tepat Waktu","Terlambat"))</f>
        <v>Tepat Waktu</v>
      </c>
    </row>
    <row r="3257" spans="1:7">
      <c r="A3257" t="s">
        <v>588</v>
      </c>
      <c r="B3257" t="s">
        <v>6097</v>
      </c>
      <c r="C3257" t="s">
        <v>6098</v>
      </c>
      <c r="D3257" t="s">
        <v>29</v>
      </c>
      <c r="E3257" t="str">
        <f t="shared" si="51"/>
        <v>Tidak Upload</v>
      </c>
      <c r="F3257">
        <f>COUNTIFS('Raw data yang sudah upload'!C:C,C3257,'Raw data yang sudah upload'!A:A,$I$3)</f>
        <v>0</v>
      </c>
      <c r="G3257" t="str">
        <f>IF(F3257=0,"Tidak Upload",IF(COUNTIFS('Raw data yang sudah upload'!C:C,C3257,'Raw data yang sudah upload'!A:A,$I$3,'Raw data yang sudah upload'!X:X,"YA")&gt;0,"Tepat Waktu","Terlambat"))</f>
        <v>Tidak Upload</v>
      </c>
    </row>
    <row r="3258" spans="1:7">
      <c r="A3258" t="s">
        <v>848</v>
      </c>
      <c r="B3258" t="s">
        <v>6099</v>
      </c>
      <c r="C3258" t="s">
        <v>6100</v>
      </c>
      <c r="D3258" t="s">
        <v>7</v>
      </c>
      <c r="E3258" t="str">
        <f t="shared" si="51"/>
        <v>Sudah Upload</v>
      </c>
      <c r="F3258">
        <f>COUNTIFS('Raw data yang sudah upload'!C:C,C3258,'Raw data yang sudah upload'!A:A,$I$3)</f>
        <v>1</v>
      </c>
      <c r="G3258" t="str">
        <f>IF(F3258=0,"Tidak Upload",IF(COUNTIFS('Raw data yang sudah upload'!C:C,C3258,'Raw data yang sudah upload'!A:A,$I$3,'Raw data yang sudah upload'!X:X,"YA")&gt;0,"Tepat Waktu","Terlambat"))</f>
        <v>Tepat Waktu</v>
      </c>
    </row>
    <row r="3259" spans="1:7">
      <c r="A3259" t="s">
        <v>848</v>
      </c>
      <c r="B3259" t="s">
        <v>6101</v>
      </c>
      <c r="C3259" t="s">
        <v>6102</v>
      </c>
      <c r="D3259" t="s">
        <v>7</v>
      </c>
      <c r="E3259" t="str">
        <f t="shared" si="51"/>
        <v>Sudah Upload</v>
      </c>
      <c r="F3259">
        <f>COUNTIFS('Raw data yang sudah upload'!C:C,C3259,'Raw data yang sudah upload'!A:A,$I$3)</f>
        <v>1</v>
      </c>
      <c r="G3259" t="str">
        <f>IF(F3259=0,"Tidak Upload",IF(COUNTIFS('Raw data yang sudah upload'!C:C,C3259,'Raw data yang sudah upload'!A:A,$I$3,'Raw data yang sudah upload'!X:X,"YA")&gt;0,"Tepat Waktu","Terlambat"))</f>
        <v>Tepat Waktu</v>
      </c>
    </row>
    <row r="3260" spans="1:7">
      <c r="A3260" t="s">
        <v>848</v>
      </c>
      <c r="B3260" t="s">
        <v>6103</v>
      </c>
      <c r="C3260" t="s">
        <v>6104</v>
      </c>
      <c r="D3260" t="s">
        <v>7</v>
      </c>
      <c r="E3260" t="str">
        <f t="shared" si="51"/>
        <v>Sudah Upload</v>
      </c>
      <c r="F3260">
        <f>COUNTIFS('Raw data yang sudah upload'!C:C,C3260,'Raw data yang sudah upload'!A:A,$I$3)</f>
        <v>1</v>
      </c>
      <c r="G3260" t="str">
        <f>IF(F3260=0,"Tidak Upload",IF(COUNTIFS('Raw data yang sudah upload'!C:C,C3260,'Raw data yang sudah upload'!A:A,$I$3,'Raw data yang sudah upload'!X:X,"YA")&gt;0,"Tepat Waktu","Terlambat"))</f>
        <v>Tepat Waktu</v>
      </c>
    </row>
    <row r="3261" spans="1:7">
      <c r="A3261" t="s">
        <v>425</v>
      </c>
      <c r="B3261" t="s">
        <v>6105</v>
      </c>
      <c r="C3261" t="s">
        <v>6106</v>
      </c>
      <c r="D3261" t="s">
        <v>29</v>
      </c>
      <c r="E3261" t="str">
        <f t="shared" si="51"/>
        <v>Tidak Upload</v>
      </c>
      <c r="F3261">
        <f>COUNTIFS('Raw data yang sudah upload'!C:C,C3261,'Raw data yang sudah upload'!A:A,$I$3)</f>
        <v>0</v>
      </c>
      <c r="G3261" t="str">
        <f>IF(F3261=0,"Tidak Upload",IF(COUNTIFS('Raw data yang sudah upload'!C:C,C3261,'Raw data yang sudah upload'!A:A,$I$3,'Raw data yang sudah upload'!X:X,"YA")&gt;0,"Tepat Waktu","Terlambat"))</f>
        <v>Tidak Upload</v>
      </c>
    </row>
    <row r="3262" spans="1:7">
      <c r="A3262" t="s">
        <v>848</v>
      </c>
      <c r="B3262" t="s">
        <v>6107</v>
      </c>
      <c r="C3262" t="s">
        <v>6108</v>
      </c>
      <c r="D3262" t="s">
        <v>7</v>
      </c>
      <c r="E3262" t="str">
        <f t="shared" si="51"/>
        <v>Sudah Upload</v>
      </c>
      <c r="F3262">
        <f>COUNTIFS('Raw data yang sudah upload'!C:C,C3262,'Raw data yang sudah upload'!A:A,$I$3)</f>
        <v>1</v>
      </c>
      <c r="G3262" t="str">
        <f>IF(F3262=0,"Tidak Upload",IF(COUNTIFS('Raw data yang sudah upload'!C:C,C3262,'Raw data yang sudah upload'!A:A,$I$3,'Raw data yang sudah upload'!X:X,"YA")&gt;0,"Tepat Waktu","Terlambat"))</f>
        <v>Tepat Waktu</v>
      </c>
    </row>
    <row r="3263" spans="1:7">
      <c r="A3263" t="s">
        <v>848</v>
      </c>
      <c r="B3263" t="s">
        <v>6109</v>
      </c>
      <c r="C3263" t="s">
        <v>6110</v>
      </c>
      <c r="D3263" t="s">
        <v>7</v>
      </c>
      <c r="E3263" t="str">
        <f t="shared" si="51"/>
        <v>Sudah Upload</v>
      </c>
      <c r="F3263">
        <f>COUNTIFS('Raw data yang sudah upload'!C:C,C3263,'Raw data yang sudah upload'!A:A,$I$3)</f>
        <v>1</v>
      </c>
      <c r="G3263" t="str">
        <f>IF(F3263=0,"Tidak Upload",IF(COUNTIFS('Raw data yang sudah upload'!C:C,C3263,'Raw data yang sudah upload'!A:A,$I$3,'Raw data yang sudah upload'!X:X,"YA")&gt;0,"Tepat Waktu","Terlambat"))</f>
        <v>Tepat Waktu</v>
      </c>
    </row>
    <row r="3264" spans="1:7">
      <c r="A3264" t="s">
        <v>425</v>
      </c>
      <c r="B3264" t="s">
        <v>6111</v>
      </c>
      <c r="C3264" t="s">
        <v>6112</v>
      </c>
      <c r="D3264" t="s">
        <v>29</v>
      </c>
      <c r="E3264" t="str">
        <f t="shared" si="51"/>
        <v>Tidak Upload</v>
      </c>
      <c r="F3264">
        <f>COUNTIFS('Raw data yang sudah upload'!C:C,C3264,'Raw data yang sudah upload'!A:A,$I$3)</f>
        <v>0</v>
      </c>
      <c r="G3264" t="str">
        <f>IF(F3264=0,"Tidak Upload",IF(COUNTIFS('Raw data yang sudah upload'!C:C,C3264,'Raw data yang sudah upload'!A:A,$I$3,'Raw data yang sudah upload'!X:X,"YA")&gt;0,"Tepat Waktu","Terlambat"))</f>
        <v>Tidak Upload</v>
      </c>
    </row>
    <row r="3265" spans="1:7">
      <c r="A3265" t="s">
        <v>848</v>
      </c>
      <c r="B3265" t="s">
        <v>6113</v>
      </c>
      <c r="C3265" t="s">
        <v>6114</v>
      </c>
      <c r="D3265" t="s">
        <v>7</v>
      </c>
      <c r="E3265" t="str">
        <f t="shared" si="51"/>
        <v>Sudah Upload</v>
      </c>
      <c r="F3265">
        <f>COUNTIFS('Raw data yang sudah upload'!C:C,C3265,'Raw data yang sudah upload'!A:A,$I$3)</f>
        <v>1</v>
      </c>
      <c r="G3265" t="str">
        <f>IF(F3265=0,"Tidak Upload",IF(COUNTIFS('Raw data yang sudah upload'!C:C,C3265,'Raw data yang sudah upload'!A:A,$I$3,'Raw data yang sudah upload'!X:X,"YA")&gt;0,"Tepat Waktu","Terlambat"))</f>
        <v>Tepat Waktu</v>
      </c>
    </row>
    <row r="3266" spans="1:7">
      <c r="A3266" t="s">
        <v>848</v>
      </c>
      <c r="B3266" t="s">
        <v>6115</v>
      </c>
      <c r="C3266" t="s">
        <v>6116</v>
      </c>
      <c r="D3266" t="s">
        <v>7</v>
      </c>
      <c r="E3266" t="str">
        <f t="shared" si="51"/>
        <v>Sudah Upload</v>
      </c>
      <c r="F3266">
        <f>COUNTIFS('Raw data yang sudah upload'!C:C,C3266,'Raw data yang sudah upload'!A:A,$I$3)</f>
        <v>1</v>
      </c>
      <c r="G3266" t="str">
        <f>IF(F3266=0,"Tidak Upload",IF(COUNTIFS('Raw data yang sudah upload'!C:C,C3266,'Raw data yang sudah upload'!A:A,$I$3,'Raw data yang sudah upload'!X:X,"YA")&gt;0,"Tepat Waktu","Terlambat"))</f>
        <v>Tepat Waktu</v>
      </c>
    </row>
    <row r="3267" spans="1:7">
      <c r="A3267" t="s">
        <v>848</v>
      </c>
      <c r="B3267" t="s">
        <v>6117</v>
      </c>
      <c r="C3267" t="s">
        <v>6118</v>
      </c>
      <c r="D3267" t="s">
        <v>7</v>
      </c>
      <c r="E3267" t="str">
        <f t="shared" si="51"/>
        <v>Sudah Upload</v>
      </c>
      <c r="F3267">
        <f>COUNTIFS('Raw data yang sudah upload'!C:C,C3267,'Raw data yang sudah upload'!A:A,$I$3)</f>
        <v>1</v>
      </c>
      <c r="G3267" t="str">
        <f>IF(F3267=0,"Tidak Upload",IF(COUNTIFS('Raw data yang sudah upload'!C:C,C3267,'Raw data yang sudah upload'!A:A,$I$3,'Raw data yang sudah upload'!X:X,"YA")&gt;0,"Tepat Waktu","Terlambat"))</f>
        <v>Tepat Waktu</v>
      </c>
    </row>
    <row r="3268" spans="1:7">
      <c r="A3268" t="s">
        <v>848</v>
      </c>
      <c r="B3268" t="s">
        <v>6119</v>
      </c>
      <c r="C3268" t="s">
        <v>6120</v>
      </c>
      <c r="D3268" t="s">
        <v>7</v>
      </c>
      <c r="E3268" t="str">
        <f t="shared" si="51"/>
        <v>Sudah Upload</v>
      </c>
      <c r="F3268">
        <f>COUNTIFS('Raw data yang sudah upload'!C:C,C3268,'Raw data yang sudah upload'!A:A,$I$3)</f>
        <v>1</v>
      </c>
      <c r="G3268" t="str">
        <f>IF(F3268=0,"Tidak Upload",IF(COUNTIFS('Raw data yang sudah upload'!C:C,C3268,'Raw data yang sudah upload'!A:A,$I$3,'Raw data yang sudah upload'!X:X,"YA")&gt;0,"Tepat Waktu","Terlambat"))</f>
        <v>Tepat Waktu</v>
      </c>
    </row>
    <row r="3269" spans="1:7">
      <c r="A3269" t="s">
        <v>848</v>
      </c>
      <c r="B3269" t="s">
        <v>6121</v>
      </c>
      <c r="C3269" t="s">
        <v>6122</v>
      </c>
      <c r="D3269" t="s">
        <v>7</v>
      </c>
      <c r="E3269" t="str">
        <f t="shared" si="51"/>
        <v>Sudah Upload</v>
      </c>
      <c r="F3269">
        <f>COUNTIFS('Raw data yang sudah upload'!C:C,C3269,'Raw data yang sudah upload'!A:A,$I$3)</f>
        <v>1</v>
      </c>
      <c r="G3269" t="str">
        <f>IF(F3269=0,"Tidak Upload",IF(COUNTIFS('Raw data yang sudah upload'!C:C,C3269,'Raw data yang sudah upload'!A:A,$I$3,'Raw data yang sudah upload'!X:X,"YA")&gt;0,"Tepat Waktu","Terlambat"))</f>
        <v>Tepat Waktu</v>
      </c>
    </row>
    <row r="3270" spans="1:7">
      <c r="A3270" t="s">
        <v>848</v>
      </c>
      <c r="B3270" t="s">
        <v>6123</v>
      </c>
      <c r="C3270" t="s">
        <v>6124</v>
      </c>
      <c r="D3270" t="s">
        <v>7</v>
      </c>
      <c r="E3270" t="str">
        <f t="shared" si="51"/>
        <v>Sudah Upload</v>
      </c>
      <c r="F3270">
        <f>COUNTIFS('Raw data yang sudah upload'!C:C,C3270,'Raw data yang sudah upload'!A:A,$I$3)</f>
        <v>1</v>
      </c>
      <c r="G3270" t="str">
        <f>IF(F3270=0,"Tidak Upload",IF(COUNTIFS('Raw data yang sudah upload'!C:C,C3270,'Raw data yang sudah upload'!A:A,$I$3,'Raw data yang sudah upload'!X:X,"YA")&gt;0,"Tepat Waktu","Terlambat"))</f>
        <v>Tepat Waktu</v>
      </c>
    </row>
    <row r="3271" spans="1:7">
      <c r="A3271" t="s">
        <v>425</v>
      </c>
      <c r="B3271" t="s">
        <v>6125</v>
      </c>
      <c r="C3271" t="s">
        <v>6126</v>
      </c>
      <c r="D3271" t="s">
        <v>29</v>
      </c>
      <c r="E3271" t="str">
        <f t="shared" si="51"/>
        <v>Tidak Upload</v>
      </c>
      <c r="F3271">
        <f>COUNTIFS('Raw data yang sudah upload'!C:C,C3271,'Raw data yang sudah upload'!A:A,$I$3)</f>
        <v>0</v>
      </c>
      <c r="G3271" t="str">
        <f>IF(F3271=0,"Tidak Upload",IF(COUNTIFS('Raw data yang sudah upload'!C:C,C3271,'Raw data yang sudah upload'!A:A,$I$3,'Raw data yang sudah upload'!X:X,"YA")&gt;0,"Tepat Waktu","Terlambat"))</f>
        <v>Tidak Upload</v>
      </c>
    </row>
    <row r="3272" spans="1:7">
      <c r="A3272" t="s">
        <v>425</v>
      </c>
      <c r="B3272" t="s">
        <v>6127</v>
      </c>
      <c r="C3272" t="s">
        <v>6128</v>
      </c>
      <c r="D3272" t="s">
        <v>29</v>
      </c>
      <c r="E3272" t="str">
        <f t="shared" si="51"/>
        <v>Tidak Upload</v>
      </c>
      <c r="F3272">
        <f>COUNTIFS('Raw data yang sudah upload'!C:C,C3272,'Raw data yang sudah upload'!A:A,$I$3)</f>
        <v>0</v>
      </c>
      <c r="G3272" t="str">
        <f>IF(F3272=0,"Tidak Upload",IF(COUNTIFS('Raw data yang sudah upload'!C:C,C3272,'Raw data yang sudah upload'!A:A,$I$3,'Raw data yang sudah upload'!X:X,"YA")&gt;0,"Tepat Waktu","Terlambat"))</f>
        <v>Tidak Upload</v>
      </c>
    </row>
    <row r="3273" spans="1:7">
      <c r="A3273" t="s">
        <v>848</v>
      </c>
      <c r="B3273" t="s">
        <v>6129</v>
      </c>
      <c r="C3273" t="s">
        <v>6130</v>
      </c>
      <c r="D3273" t="s">
        <v>7</v>
      </c>
      <c r="E3273" t="str">
        <f t="shared" si="51"/>
        <v>Sudah Upload</v>
      </c>
      <c r="F3273">
        <f>COUNTIFS('Raw data yang sudah upload'!C:C,C3273,'Raw data yang sudah upload'!A:A,$I$3)</f>
        <v>1</v>
      </c>
      <c r="G3273" t="str">
        <f>IF(F3273=0,"Tidak Upload",IF(COUNTIFS('Raw data yang sudah upload'!C:C,C3273,'Raw data yang sudah upload'!A:A,$I$3,'Raw data yang sudah upload'!X:X,"YA")&gt;0,"Tepat Waktu","Terlambat"))</f>
        <v>Terlambat</v>
      </c>
    </row>
    <row r="3274" spans="1:7">
      <c r="A3274" t="s">
        <v>425</v>
      </c>
      <c r="B3274" t="s">
        <v>6131</v>
      </c>
      <c r="C3274" t="s">
        <v>6132</v>
      </c>
      <c r="D3274" t="s">
        <v>29</v>
      </c>
      <c r="E3274" t="str">
        <f t="shared" ref="E3274:E3337" si="52">IF(F3274=0,"Tidak Upload","Sudah Upload")</f>
        <v>Tidak Upload</v>
      </c>
      <c r="F3274">
        <f>COUNTIFS('Raw data yang sudah upload'!C:C,C3274,'Raw data yang sudah upload'!A:A,$I$3)</f>
        <v>0</v>
      </c>
      <c r="G3274" t="str">
        <f>IF(F3274=0,"Tidak Upload",IF(COUNTIFS('Raw data yang sudah upload'!C:C,C3274,'Raw data yang sudah upload'!A:A,$I$3,'Raw data yang sudah upload'!X:X,"YA")&gt;0,"Tepat Waktu","Terlambat"))</f>
        <v>Tidak Upload</v>
      </c>
    </row>
    <row r="3275" spans="1:7">
      <c r="A3275" t="s">
        <v>848</v>
      </c>
      <c r="B3275" t="s">
        <v>6133</v>
      </c>
      <c r="C3275" t="s">
        <v>6134</v>
      </c>
      <c r="D3275" t="s">
        <v>7</v>
      </c>
      <c r="E3275" t="str">
        <f t="shared" si="52"/>
        <v>Sudah Upload</v>
      </c>
      <c r="F3275">
        <f>COUNTIFS('Raw data yang sudah upload'!C:C,C3275,'Raw data yang sudah upload'!A:A,$I$3)</f>
        <v>1</v>
      </c>
      <c r="G3275" t="str">
        <f>IF(F3275=0,"Tidak Upload",IF(COUNTIFS('Raw data yang sudah upload'!C:C,C3275,'Raw data yang sudah upload'!A:A,$I$3,'Raw data yang sudah upload'!X:X,"YA")&gt;0,"Tepat Waktu","Terlambat"))</f>
        <v>Tepat Waktu</v>
      </c>
    </row>
    <row r="3276" spans="1:7">
      <c r="A3276" t="s">
        <v>425</v>
      </c>
      <c r="B3276" t="s">
        <v>6135</v>
      </c>
      <c r="C3276" t="s">
        <v>6136</v>
      </c>
      <c r="D3276" t="s">
        <v>29</v>
      </c>
      <c r="E3276" t="str">
        <f t="shared" si="52"/>
        <v>Tidak Upload</v>
      </c>
      <c r="F3276">
        <f>COUNTIFS('Raw data yang sudah upload'!C:C,C3276,'Raw data yang sudah upload'!A:A,$I$3)</f>
        <v>0</v>
      </c>
      <c r="G3276" t="str">
        <f>IF(F3276=0,"Tidak Upload",IF(COUNTIFS('Raw data yang sudah upload'!C:C,C3276,'Raw data yang sudah upload'!A:A,$I$3,'Raw data yang sudah upload'!X:X,"YA")&gt;0,"Tepat Waktu","Terlambat"))</f>
        <v>Tidak Upload</v>
      </c>
    </row>
    <row r="3277" spans="1:7">
      <c r="A3277" t="s">
        <v>848</v>
      </c>
      <c r="B3277" t="s">
        <v>6137</v>
      </c>
      <c r="C3277" t="s">
        <v>6138</v>
      </c>
      <c r="D3277" t="s">
        <v>7</v>
      </c>
      <c r="E3277" t="str">
        <f t="shared" si="52"/>
        <v>Sudah Upload</v>
      </c>
      <c r="F3277">
        <f>COUNTIFS('Raw data yang sudah upload'!C:C,C3277,'Raw data yang sudah upload'!A:A,$I$3)</f>
        <v>1</v>
      </c>
      <c r="G3277" t="str">
        <f>IF(F3277=0,"Tidak Upload",IF(COUNTIFS('Raw data yang sudah upload'!C:C,C3277,'Raw data yang sudah upload'!A:A,$I$3,'Raw data yang sudah upload'!X:X,"YA")&gt;0,"Tepat Waktu","Terlambat"))</f>
        <v>Tepat Waktu</v>
      </c>
    </row>
    <row r="3278" spans="1:7">
      <c r="A3278" t="s">
        <v>848</v>
      </c>
      <c r="B3278" t="s">
        <v>6139</v>
      </c>
      <c r="C3278" t="s">
        <v>6140</v>
      </c>
      <c r="D3278" t="s">
        <v>7</v>
      </c>
      <c r="E3278" t="str">
        <f t="shared" si="52"/>
        <v>Sudah Upload</v>
      </c>
      <c r="F3278">
        <f>COUNTIFS('Raw data yang sudah upload'!C:C,C3278,'Raw data yang sudah upload'!A:A,$I$3)</f>
        <v>1</v>
      </c>
      <c r="G3278" t="str">
        <f>IF(F3278=0,"Tidak Upload",IF(COUNTIFS('Raw data yang sudah upload'!C:C,C3278,'Raw data yang sudah upload'!A:A,$I$3,'Raw data yang sudah upload'!X:X,"YA")&gt;0,"Tepat Waktu","Terlambat"))</f>
        <v>Tepat Waktu</v>
      </c>
    </row>
    <row r="3279" spans="1:7">
      <c r="A3279" t="s">
        <v>425</v>
      </c>
      <c r="B3279" t="s">
        <v>6141</v>
      </c>
      <c r="C3279" t="s">
        <v>6142</v>
      </c>
      <c r="D3279" t="s">
        <v>29</v>
      </c>
      <c r="E3279" t="str">
        <f t="shared" si="52"/>
        <v>Tidak Upload</v>
      </c>
      <c r="F3279">
        <f>COUNTIFS('Raw data yang sudah upload'!C:C,C3279,'Raw data yang sudah upload'!A:A,$I$3)</f>
        <v>0</v>
      </c>
      <c r="G3279" t="str">
        <f>IF(F3279=0,"Tidak Upload",IF(COUNTIFS('Raw data yang sudah upload'!C:C,C3279,'Raw data yang sudah upload'!A:A,$I$3,'Raw data yang sudah upload'!X:X,"YA")&gt;0,"Tepat Waktu","Terlambat"))</f>
        <v>Tidak Upload</v>
      </c>
    </row>
    <row r="3280" spans="1:7">
      <c r="A3280" t="s">
        <v>848</v>
      </c>
      <c r="B3280" t="s">
        <v>6143</v>
      </c>
      <c r="C3280" t="s">
        <v>6144</v>
      </c>
      <c r="D3280" t="s">
        <v>7</v>
      </c>
      <c r="E3280" t="str">
        <f t="shared" si="52"/>
        <v>Sudah Upload</v>
      </c>
      <c r="F3280">
        <f>COUNTIFS('Raw data yang sudah upload'!C:C,C3280,'Raw data yang sudah upload'!A:A,$I$3)</f>
        <v>1</v>
      </c>
      <c r="G3280" t="str">
        <f>IF(F3280=0,"Tidak Upload",IF(COUNTIFS('Raw data yang sudah upload'!C:C,C3280,'Raw data yang sudah upload'!A:A,$I$3,'Raw data yang sudah upload'!X:X,"YA")&gt;0,"Tepat Waktu","Terlambat"))</f>
        <v>Tepat Waktu</v>
      </c>
    </row>
    <row r="3281" spans="1:7">
      <c r="A3281" t="s">
        <v>425</v>
      </c>
      <c r="B3281" t="s">
        <v>6145</v>
      </c>
      <c r="C3281" t="s">
        <v>6146</v>
      </c>
      <c r="D3281" t="s">
        <v>29</v>
      </c>
      <c r="E3281" t="str">
        <f t="shared" si="52"/>
        <v>Tidak Upload</v>
      </c>
      <c r="F3281">
        <f>COUNTIFS('Raw data yang sudah upload'!C:C,C3281,'Raw data yang sudah upload'!A:A,$I$3)</f>
        <v>0</v>
      </c>
      <c r="G3281" t="str">
        <f>IF(F3281=0,"Tidak Upload",IF(COUNTIFS('Raw data yang sudah upload'!C:C,C3281,'Raw data yang sudah upload'!A:A,$I$3,'Raw data yang sudah upload'!X:X,"YA")&gt;0,"Tepat Waktu","Terlambat"))</f>
        <v>Tidak Upload</v>
      </c>
    </row>
    <row r="3282" spans="1:7">
      <c r="A3282" t="s">
        <v>848</v>
      </c>
      <c r="B3282" t="s">
        <v>6147</v>
      </c>
      <c r="C3282" t="s">
        <v>6148</v>
      </c>
      <c r="D3282" t="s">
        <v>7</v>
      </c>
      <c r="E3282" t="str">
        <f t="shared" si="52"/>
        <v>Sudah Upload</v>
      </c>
      <c r="F3282">
        <f>COUNTIFS('Raw data yang sudah upload'!C:C,C3282,'Raw data yang sudah upload'!A:A,$I$3)</f>
        <v>1</v>
      </c>
      <c r="G3282" t="str">
        <f>IF(F3282=0,"Tidak Upload",IF(COUNTIFS('Raw data yang sudah upload'!C:C,C3282,'Raw data yang sudah upload'!A:A,$I$3,'Raw data yang sudah upload'!X:X,"YA")&gt;0,"Tepat Waktu","Terlambat"))</f>
        <v>Tepat Waktu</v>
      </c>
    </row>
    <row r="3283" spans="1:7">
      <c r="A3283" t="s">
        <v>358</v>
      </c>
      <c r="B3283" t="s">
        <v>6149</v>
      </c>
      <c r="C3283" t="s">
        <v>6150</v>
      </c>
      <c r="D3283" t="s">
        <v>29</v>
      </c>
      <c r="E3283" t="str">
        <f t="shared" si="52"/>
        <v>Tidak Upload</v>
      </c>
      <c r="F3283">
        <f>COUNTIFS('Raw data yang sudah upload'!C:C,C3283,'Raw data yang sudah upload'!A:A,$I$3)</f>
        <v>0</v>
      </c>
      <c r="G3283" t="str">
        <f>IF(F3283=0,"Tidak Upload",IF(COUNTIFS('Raw data yang sudah upload'!C:C,C3283,'Raw data yang sudah upload'!A:A,$I$3,'Raw data yang sudah upload'!X:X,"YA")&gt;0,"Tepat Waktu","Terlambat"))</f>
        <v>Tidak Upload</v>
      </c>
    </row>
    <row r="3284" spans="1:7">
      <c r="A3284" t="s">
        <v>848</v>
      </c>
      <c r="B3284" t="s">
        <v>6151</v>
      </c>
      <c r="C3284" t="s">
        <v>6152</v>
      </c>
      <c r="D3284" t="s">
        <v>7</v>
      </c>
      <c r="E3284" t="str">
        <f t="shared" si="52"/>
        <v>Sudah Upload</v>
      </c>
      <c r="F3284">
        <f>COUNTIFS('Raw data yang sudah upload'!C:C,C3284,'Raw data yang sudah upload'!A:A,$I$3)</f>
        <v>1</v>
      </c>
      <c r="G3284" t="str">
        <f>IF(F3284=0,"Tidak Upload",IF(COUNTIFS('Raw data yang sudah upload'!C:C,C3284,'Raw data yang sudah upload'!A:A,$I$3,'Raw data yang sudah upload'!X:X,"YA")&gt;0,"Tepat Waktu","Terlambat"))</f>
        <v>Tepat Waktu</v>
      </c>
    </row>
    <row r="3285" spans="1:7">
      <c r="A3285" t="s">
        <v>848</v>
      </c>
      <c r="B3285" t="s">
        <v>6153</v>
      </c>
      <c r="C3285" t="s">
        <v>6154</v>
      </c>
      <c r="D3285" t="s">
        <v>7</v>
      </c>
      <c r="E3285" t="str">
        <f t="shared" si="52"/>
        <v>Sudah Upload</v>
      </c>
      <c r="F3285">
        <f>COUNTIFS('Raw data yang sudah upload'!C:C,C3285,'Raw data yang sudah upload'!A:A,$I$3)</f>
        <v>1</v>
      </c>
      <c r="G3285" t="str">
        <f>IF(F3285=0,"Tidak Upload",IF(COUNTIFS('Raw data yang sudah upload'!C:C,C3285,'Raw data yang sudah upload'!A:A,$I$3,'Raw data yang sudah upload'!X:X,"YA")&gt;0,"Tepat Waktu","Terlambat"))</f>
        <v>Tepat Waktu</v>
      </c>
    </row>
    <row r="3286" spans="1:7">
      <c r="A3286" t="s">
        <v>848</v>
      </c>
      <c r="B3286" t="s">
        <v>6155</v>
      </c>
      <c r="C3286" t="s">
        <v>6156</v>
      </c>
      <c r="D3286" t="s">
        <v>7</v>
      </c>
      <c r="E3286" t="str">
        <f t="shared" si="52"/>
        <v>Sudah Upload</v>
      </c>
      <c r="F3286">
        <f>COUNTIFS('Raw data yang sudah upload'!C:C,C3286,'Raw data yang sudah upload'!A:A,$I$3)</f>
        <v>1</v>
      </c>
      <c r="G3286" t="str">
        <f>IF(F3286=0,"Tidak Upload",IF(COUNTIFS('Raw data yang sudah upload'!C:C,C3286,'Raw data yang sudah upload'!A:A,$I$3,'Raw data yang sudah upload'!X:X,"YA")&gt;0,"Tepat Waktu","Terlambat"))</f>
        <v>Tepat Waktu</v>
      </c>
    </row>
    <row r="3287" spans="1:7">
      <c r="A3287" t="s">
        <v>848</v>
      </c>
      <c r="B3287" t="s">
        <v>6157</v>
      </c>
      <c r="C3287" t="s">
        <v>6158</v>
      </c>
      <c r="D3287" t="s">
        <v>7</v>
      </c>
      <c r="E3287" t="str">
        <f t="shared" si="52"/>
        <v>Sudah Upload</v>
      </c>
      <c r="F3287">
        <f>COUNTIFS('Raw data yang sudah upload'!C:C,C3287,'Raw data yang sudah upload'!A:A,$I$3)</f>
        <v>1</v>
      </c>
      <c r="G3287" t="str">
        <f>IF(F3287=0,"Tidak Upload",IF(COUNTIFS('Raw data yang sudah upload'!C:C,C3287,'Raw data yang sudah upload'!A:A,$I$3,'Raw data yang sudah upload'!X:X,"YA")&gt;0,"Tepat Waktu","Terlambat"))</f>
        <v>Tepat Waktu</v>
      </c>
    </row>
    <row r="3288" spans="1:7">
      <c r="A3288" t="s">
        <v>588</v>
      </c>
      <c r="B3288" t="s">
        <v>6159</v>
      </c>
      <c r="C3288" t="s">
        <v>6160</v>
      </c>
      <c r="D3288" t="s">
        <v>29</v>
      </c>
      <c r="E3288" t="str">
        <f t="shared" si="52"/>
        <v>Sudah Upload</v>
      </c>
      <c r="F3288">
        <f>COUNTIFS('Raw data yang sudah upload'!C:C,C3288,'Raw data yang sudah upload'!A:A,$I$3)</f>
        <v>1</v>
      </c>
      <c r="G3288" t="str">
        <f>IF(F3288=0,"Tidak Upload",IF(COUNTIFS('Raw data yang sudah upload'!C:C,C3288,'Raw data yang sudah upload'!A:A,$I$3,'Raw data yang sudah upload'!X:X,"YA")&gt;0,"Tepat Waktu","Terlambat"))</f>
        <v>Tepat Waktu</v>
      </c>
    </row>
    <row r="3289" spans="1:7">
      <c r="A3289" t="s">
        <v>425</v>
      </c>
      <c r="B3289" t="s">
        <v>6161</v>
      </c>
      <c r="C3289" t="s">
        <v>6162</v>
      </c>
      <c r="D3289" t="s">
        <v>7</v>
      </c>
      <c r="E3289" t="str">
        <f t="shared" si="52"/>
        <v>Sudah Upload</v>
      </c>
      <c r="F3289">
        <f>COUNTIFS('Raw data yang sudah upload'!C:C,C3289,'Raw data yang sudah upload'!A:A,$I$3)</f>
        <v>1</v>
      </c>
      <c r="G3289" t="str">
        <f>IF(F3289=0,"Tidak Upload",IF(COUNTIFS('Raw data yang sudah upload'!C:C,C3289,'Raw data yang sudah upload'!A:A,$I$3,'Raw data yang sudah upload'!X:X,"YA")&gt;0,"Tepat Waktu","Terlambat"))</f>
        <v>Tepat Waktu</v>
      </c>
    </row>
    <row r="3290" spans="1:7">
      <c r="A3290" t="s">
        <v>848</v>
      </c>
      <c r="B3290" t="s">
        <v>6163</v>
      </c>
      <c r="C3290" t="s">
        <v>6164</v>
      </c>
      <c r="D3290" t="s">
        <v>7</v>
      </c>
      <c r="E3290" t="str">
        <f t="shared" si="52"/>
        <v>Sudah Upload</v>
      </c>
      <c r="F3290">
        <f>COUNTIFS('Raw data yang sudah upload'!C:C,C3290,'Raw data yang sudah upload'!A:A,$I$3)</f>
        <v>1</v>
      </c>
      <c r="G3290" t="str">
        <f>IF(F3290=0,"Tidak Upload",IF(COUNTIFS('Raw data yang sudah upload'!C:C,C3290,'Raw data yang sudah upload'!A:A,$I$3,'Raw data yang sudah upload'!X:X,"YA")&gt;0,"Tepat Waktu","Terlambat"))</f>
        <v>Tepat Waktu</v>
      </c>
    </row>
    <row r="3291" spans="1:7">
      <c r="A3291" t="s">
        <v>848</v>
      </c>
      <c r="B3291" t="s">
        <v>6165</v>
      </c>
      <c r="C3291" t="s">
        <v>6166</v>
      </c>
      <c r="D3291" t="s">
        <v>7</v>
      </c>
      <c r="E3291" t="str">
        <f t="shared" si="52"/>
        <v>Sudah Upload</v>
      </c>
      <c r="F3291">
        <f>COUNTIFS('Raw data yang sudah upload'!C:C,C3291,'Raw data yang sudah upload'!A:A,$I$3)</f>
        <v>1</v>
      </c>
      <c r="G3291" t="str">
        <f>IF(F3291=0,"Tidak Upload",IF(COUNTIFS('Raw data yang sudah upload'!C:C,C3291,'Raw data yang sudah upload'!A:A,$I$3,'Raw data yang sudah upload'!X:X,"YA")&gt;0,"Tepat Waktu","Terlambat"))</f>
        <v>Tepat Waktu</v>
      </c>
    </row>
    <row r="3292" spans="1:7">
      <c r="A3292" t="s">
        <v>848</v>
      </c>
      <c r="B3292" t="s">
        <v>6167</v>
      </c>
      <c r="C3292" t="s">
        <v>6168</v>
      </c>
      <c r="D3292" t="s">
        <v>29</v>
      </c>
      <c r="E3292" t="str">
        <f t="shared" si="52"/>
        <v>Tidak Upload</v>
      </c>
      <c r="F3292">
        <f>COUNTIFS('Raw data yang sudah upload'!C:C,C3292,'Raw data yang sudah upload'!A:A,$I$3)</f>
        <v>0</v>
      </c>
      <c r="G3292" t="str">
        <f>IF(F3292=0,"Tidak Upload",IF(COUNTIFS('Raw data yang sudah upload'!C:C,C3292,'Raw data yang sudah upload'!A:A,$I$3,'Raw data yang sudah upload'!X:X,"YA")&gt;0,"Tepat Waktu","Terlambat"))</f>
        <v>Tidak Upload</v>
      </c>
    </row>
    <row r="3293" spans="1:7">
      <c r="A3293" t="s">
        <v>588</v>
      </c>
      <c r="B3293" t="s">
        <v>6169</v>
      </c>
      <c r="C3293" t="s">
        <v>6170</v>
      </c>
      <c r="D3293" t="s">
        <v>7</v>
      </c>
      <c r="E3293" t="str">
        <f t="shared" si="52"/>
        <v>Sudah Upload</v>
      </c>
      <c r="F3293">
        <f>COUNTIFS('Raw data yang sudah upload'!C:C,C3293,'Raw data yang sudah upload'!A:A,$I$3)</f>
        <v>1</v>
      </c>
      <c r="G3293" t="str">
        <f>IF(F3293=0,"Tidak Upload",IF(COUNTIFS('Raw data yang sudah upload'!C:C,C3293,'Raw data yang sudah upload'!A:A,$I$3,'Raw data yang sudah upload'!X:X,"YA")&gt;0,"Tepat Waktu","Terlambat"))</f>
        <v>Tepat Waktu</v>
      </c>
    </row>
    <row r="3294" spans="1:7">
      <c r="A3294" t="s">
        <v>358</v>
      </c>
      <c r="B3294" t="s">
        <v>6171</v>
      </c>
      <c r="C3294" t="s">
        <v>6172</v>
      </c>
      <c r="D3294" t="s">
        <v>29</v>
      </c>
      <c r="E3294" t="str">
        <f t="shared" si="52"/>
        <v>Tidak Upload</v>
      </c>
      <c r="F3294">
        <f>COUNTIFS('Raw data yang sudah upload'!C:C,C3294,'Raw data yang sudah upload'!A:A,$I$3)</f>
        <v>0</v>
      </c>
      <c r="G3294" t="str">
        <f>IF(F3294=0,"Tidak Upload",IF(COUNTIFS('Raw data yang sudah upload'!C:C,C3294,'Raw data yang sudah upload'!A:A,$I$3,'Raw data yang sudah upload'!X:X,"YA")&gt;0,"Tepat Waktu","Terlambat"))</f>
        <v>Tidak Upload</v>
      </c>
    </row>
    <row r="3295" spans="1:7">
      <c r="A3295" t="s">
        <v>848</v>
      </c>
      <c r="B3295" t="s">
        <v>6173</v>
      </c>
      <c r="C3295" t="s">
        <v>6174</v>
      </c>
      <c r="D3295" t="s">
        <v>29</v>
      </c>
      <c r="E3295" t="str">
        <f t="shared" si="52"/>
        <v>Tidak Upload</v>
      </c>
      <c r="F3295">
        <f>COUNTIFS('Raw data yang sudah upload'!C:C,C3295,'Raw data yang sudah upload'!A:A,$I$3)</f>
        <v>0</v>
      </c>
      <c r="G3295" t="str">
        <f>IF(F3295=0,"Tidak Upload",IF(COUNTIFS('Raw data yang sudah upload'!C:C,C3295,'Raw data yang sudah upload'!A:A,$I$3,'Raw data yang sudah upload'!X:X,"YA")&gt;0,"Tepat Waktu","Terlambat"))</f>
        <v>Tidak Upload</v>
      </c>
    </row>
    <row r="3296" spans="1:7">
      <c r="A3296" t="s">
        <v>848</v>
      </c>
      <c r="B3296" t="s">
        <v>6175</v>
      </c>
      <c r="C3296" t="s">
        <v>6176</v>
      </c>
      <c r="D3296" t="s">
        <v>7</v>
      </c>
      <c r="E3296" t="str">
        <f t="shared" si="52"/>
        <v>Sudah Upload</v>
      </c>
      <c r="F3296">
        <f>COUNTIFS('Raw data yang sudah upload'!C:C,C3296,'Raw data yang sudah upload'!A:A,$I$3)</f>
        <v>1</v>
      </c>
      <c r="G3296" t="str">
        <f>IF(F3296=0,"Tidak Upload",IF(COUNTIFS('Raw data yang sudah upload'!C:C,C3296,'Raw data yang sudah upload'!A:A,$I$3,'Raw data yang sudah upload'!X:X,"YA")&gt;0,"Tepat Waktu","Terlambat"))</f>
        <v>Tepat Waktu</v>
      </c>
    </row>
    <row r="3297" spans="1:7">
      <c r="A3297" t="s">
        <v>848</v>
      </c>
      <c r="B3297" t="s">
        <v>6177</v>
      </c>
      <c r="C3297" t="s">
        <v>6178</v>
      </c>
      <c r="D3297" t="s">
        <v>7</v>
      </c>
      <c r="E3297" t="str">
        <f t="shared" si="52"/>
        <v>Sudah Upload</v>
      </c>
      <c r="F3297">
        <f>COUNTIFS('Raw data yang sudah upload'!C:C,C3297,'Raw data yang sudah upload'!A:A,$I$3)</f>
        <v>1</v>
      </c>
      <c r="G3297" t="str">
        <f>IF(F3297=0,"Tidak Upload",IF(COUNTIFS('Raw data yang sudah upload'!C:C,C3297,'Raw data yang sudah upload'!A:A,$I$3,'Raw data yang sudah upload'!X:X,"YA")&gt;0,"Tepat Waktu","Terlambat"))</f>
        <v>Tepat Waktu</v>
      </c>
    </row>
    <row r="3298" spans="1:7">
      <c r="A3298" t="s">
        <v>848</v>
      </c>
      <c r="B3298" t="s">
        <v>6179</v>
      </c>
      <c r="C3298" t="s">
        <v>6180</v>
      </c>
      <c r="D3298" t="s">
        <v>7</v>
      </c>
      <c r="E3298" t="str">
        <f t="shared" si="52"/>
        <v>Sudah Upload</v>
      </c>
      <c r="F3298">
        <f>COUNTIFS('Raw data yang sudah upload'!C:C,C3298,'Raw data yang sudah upload'!A:A,$I$3)</f>
        <v>1</v>
      </c>
      <c r="G3298" t="str">
        <f>IF(F3298=0,"Tidak Upload",IF(COUNTIFS('Raw data yang sudah upload'!C:C,C3298,'Raw data yang sudah upload'!A:A,$I$3,'Raw data yang sudah upload'!X:X,"YA")&gt;0,"Tepat Waktu","Terlambat"))</f>
        <v>Tepat Waktu</v>
      </c>
    </row>
    <row r="3299" spans="1:7">
      <c r="A3299" t="s">
        <v>848</v>
      </c>
      <c r="B3299" t="s">
        <v>6181</v>
      </c>
      <c r="C3299" t="s">
        <v>6182</v>
      </c>
      <c r="D3299" t="s">
        <v>29</v>
      </c>
      <c r="E3299" t="str">
        <f t="shared" si="52"/>
        <v>Tidak Upload</v>
      </c>
      <c r="F3299">
        <f>COUNTIFS('Raw data yang sudah upload'!C:C,C3299,'Raw data yang sudah upload'!A:A,$I$3)</f>
        <v>0</v>
      </c>
      <c r="G3299" t="str">
        <f>IF(F3299=0,"Tidak Upload",IF(COUNTIFS('Raw data yang sudah upload'!C:C,C3299,'Raw data yang sudah upload'!A:A,$I$3,'Raw data yang sudah upload'!X:X,"YA")&gt;0,"Tepat Waktu","Terlambat"))</f>
        <v>Tidak Upload</v>
      </c>
    </row>
    <row r="3300" spans="1:7">
      <c r="A3300" t="s">
        <v>848</v>
      </c>
      <c r="B3300" t="s">
        <v>6183</v>
      </c>
      <c r="C3300" t="s">
        <v>6184</v>
      </c>
      <c r="D3300" t="s">
        <v>7</v>
      </c>
      <c r="E3300" t="str">
        <f t="shared" si="52"/>
        <v>Tidak Upload</v>
      </c>
      <c r="F3300">
        <f>COUNTIFS('Raw data yang sudah upload'!C:C,C3300,'Raw data yang sudah upload'!A:A,$I$3)</f>
        <v>0</v>
      </c>
      <c r="G3300" t="str">
        <f>IF(F3300=0,"Tidak Upload",IF(COUNTIFS('Raw data yang sudah upload'!C:C,C3300,'Raw data yang sudah upload'!A:A,$I$3,'Raw data yang sudah upload'!X:X,"YA")&gt;0,"Tepat Waktu","Terlambat"))</f>
        <v>Tidak Upload</v>
      </c>
    </row>
    <row r="3301" spans="1:7">
      <c r="A3301" t="s">
        <v>848</v>
      </c>
      <c r="B3301" t="s">
        <v>6185</v>
      </c>
      <c r="C3301" t="s">
        <v>6186</v>
      </c>
      <c r="D3301" t="s">
        <v>7</v>
      </c>
      <c r="E3301" t="str">
        <f t="shared" si="52"/>
        <v>Sudah Upload</v>
      </c>
      <c r="F3301">
        <f>COUNTIFS('Raw data yang sudah upload'!C:C,C3301,'Raw data yang sudah upload'!A:A,$I$3)</f>
        <v>1</v>
      </c>
      <c r="G3301" t="str">
        <f>IF(F3301=0,"Tidak Upload",IF(COUNTIFS('Raw data yang sudah upload'!C:C,C3301,'Raw data yang sudah upload'!A:A,$I$3,'Raw data yang sudah upload'!X:X,"YA")&gt;0,"Tepat Waktu","Terlambat"))</f>
        <v>Tepat Waktu</v>
      </c>
    </row>
    <row r="3302" spans="1:7">
      <c r="A3302" t="s">
        <v>848</v>
      </c>
      <c r="B3302" t="s">
        <v>6187</v>
      </c>
      <c r="C3302" t="s">
        <v>6188</v>
      </c>
      <c r="D3302" t="s">
        <v>7</v>
      </c>
      <c r="E3302" t="str">
        <f t="shared" si="52"/>
        <v>Sudah Upload</v>
      </c>
      <c r="F3302">
        <f>COUNTIFS('Raw data yang sudah upload'!C:C,C3302,'Raw data yang sudah upload'!A:A,$I$3)</f>
        <v>1</v>
      </c>
      <c r="G3302" t="str">
        <f>IF(F3302=0,"Tidak Upload",IF(COUNTIFS('Raw data yang sudah upload'!C:C,C3302,'Raw data yang sudah upload'!A:A,$I$3,'Raw data yang sudah upload'!X:X,"YA")&gt;0,"Tepat Waktu","Terlambat"))</f>
        <v>Tepat Waktu</v>
      </c>
    </row>
    <row r="3303" spans="1:7">
      <c r="A3303" t="s">
        <v>848</v>
      </c>
      <c r="B3303" t="s">
        <v>6189</v>
      </c>
      <c r="C3303" t="s">
        <v>6190</v>
      </c>
      <c r="D3303" t="s">
        <v>7</v>
      </c>
      <c r="E3303" t="str">
        <f t="shared" si="52"/>
        <v>Sudah Upload</v>
      </c>
      <c r="F3303">
        <f>COUNTIFS('Raw data yang sudah upload'!C:C,C3303,'Raw data yang sudah upload'!A:A,$I$3)</f>
        <v>1</v>
      </c>
      <c r="G3303" t="str">
        <f>IF(F3303=0,"Tidak Upload",IF(COUNTIFS('Raw data yang sudah upload'!C:C,C3303,'Raw data yang sudah upload'!A:A,$I$3,'Raw data yang sudah upload'!X:X,"YA")&gt;0,"Tepat Waktu","Terlambat"))</f>
        <v>Tepat Waktu</v>
      </c>
    </row>
    <row r="3304" spans="1:7">
      <c r="A3304" t="s">
        <v>391</v>
      </c>
      <c r="B3304" t="s">
        <v>6191</v>
      </c>
      <c r="C3304" t="s">
        <v>6192</v>
      </c>
      <c r="D3304" t="s">
        <v>29</v>
      </c>
      <c r="E3304" t="str">
        <f t="shared" si="52"/>
        <v>Tidak Upload</v>
      </c>
      <c r="F3304">
        <f>COUNTIFS('Raw data yang sudah upload'!C:C,C3304,'Raw data yang sudah upload'!A:A,$I$3)</f>
        <v>0</v>
      </c>
      <c r="G3304" t="str">
        <f>IF(F3304=0,"Tidak Upload",IF(COUNTIFS('Raw data yang sudah upload'!C:C,C3304,'Raw data yang sudah upload'!A:A,$I$3,'Raw data yang sudah upload'!X:X,"YA")&gt;0,"Tepat Waktu","Terlambat"))</f>
        <v>Tidak Upload</v>
      </c>
    </row>
    <row r="3305" spans="1:7">
      <c r="A3305" t="s">
        <v>848</v>
      </c>
      <c r="B3305" t="s">
        <v>6193</v>
      </c>
      <c r="C3305" t="s">
        <v>6194</v>
      </c>
      <c r="D3305" t="s">
        <v>7</v>
      </c>
      <c r="E3305" t="str">
        <f t="shared" si="52"/>
        <v>Sudah Upload</v>
      </c>
      <c r="F3305">
        <f>COUNTIFS('Raw data yang sudah upload'!C:C,C3305,'Raw data yang sudah upload'!A:A,$I$3)</f>
        <v>1</v>
      </c>
      <c r="G3305" t="str">
        <f>IF(F3305=0,"Tidak Upload",IF(COUNTIFS('Raw data yang sudah upload'!C:C,C3305,'Raw data yang sudah upload'!A:A,$I$3,'Raw data yang sudah upload'!X:X,"YA")&gt;0,"Tepat Waktu","Terlambat"))</f>
        <v>Tepat Waktu</v>
      </c>
    </row>
    <row r="3306" spans="1:7">
      <c r="A3306" t="s">
        <v>391</v>
      </c>
      <c r="B3306" t="s">
        <v>6195</v>
      </c>
      <c r="C3306" t="s">
        <v>6196</v>
      </c>
      <c r="D3306" t="s">
        <v>29</v>
      </c>
      <c r="E3306" t="str">
        <f t="shared" si="52"/>
        <v>Tidak Upload</v>
      </c>
      <c r="F3306">
        <f>COUNTIFS('Raw data yang sudah upload'!C:C,C3306,'Raw data yang sudah upload'!A:A,$I$3)</f>
        <v>0</v>
      </c>
      <c r="G3306" t="str">
        <f>IF(F3306=0,"Tidak Upload",IF(COUNTIFS('Raw data yang sudah upload'!C:C,C3306,'Raw data yang sudah upload'!A:A,$I$3,'Raw data yang sudah upload'!X:X,"YA")&gt;0,"Tepat Waktu","Terlambat"))</f>
        <v>Tidak Upload</v>
      </c>
    </row>
    <row r="3307" spans="1:7">
      <c r="A3307" t="s">
        <v>391</v>
      </c>
      <c r="B3307" t="s">
        <v>6197</v>
      </c>
      <c r="C3307" t="s">
        <v>6198</v>
      </c>
      <c r="D3307" t="s">
        <v>7</v>
      </c>
      <c r="E3307" t="str">
        <f t="shared" si="52"/>
        <v>Sudah Upload</v>
      </c>
      <c r="F3307">
        <f>COUNTIFS('Raw data yang sudah upload'!C:C,C3307,'Raw data yang sudah upload'!A:A,$I$3)</f>
        <v>1</v>
      </c>
      <c r="G3307" t="str">
        <f>IF(F3307=0,"Tidak Upload",IF(COUNTIFS('Raw data yang sudah upload'!C:C,C3307,'Raw data yang sudah upload'!A:A,$I$3,'Raw data yang sudah upload'!X:X,"YA")&gt;0,"Tepat Waktu","Terlambat"))</f>
        <v>Tepat Waktu</v>
      </c>
    </row>
    <row r="3308" spans="1:7">
      <c r="A3308" t="s">
        <v>848</v>
      </c>
      <c r="B3308" t="s">
        <v>6199</v>
      </c>
      <c r="C3308" t="s">
        <v>6200</v>
      </c>
      <c r="D3308" t="s">
        <v>7</v>
      </c>
      <c r="E3308" t="str">
        <f t="shared" si="52"/>
        <v>Sudah Upload</v>
      </c>
      <c r="F3308">
        <f>COUNTIFS('Raw data yang sudah upload'!C:C,C3308,'Raw data yang sudah upload'!A:A,$I$3)</f>
        <v>1</v>
      </c>
      <c r="G3308" t="str">
        <f>IF(F3308=0,"Tidak Upload",IF(COUNTIFS('Raw data yang sudah upload'!C:C,C3308,'Raw data yang sudah upload'!A:A,$I$3,'Raw data yang sudah upload'!X:X,"YA")&gt;0,"Tepat Waktu","Terlambat"))</f>
        <v>Tepat Waktu</v>
      </c>
    </row>
    <row r="3309" spans="1:7">
      <c r="A3309" t="s">
        <v>848</v>
      </c>
      <c r="B3309" t="s">
        <v>6201</v>
      </c>
      <c r="C3309" t="s">
        <v>6202</v>
      </c>
      <c r="D3309" t="s">
        <v>7</v>
      </c>
      <c r="E3309" t="str">
        <f t="shared" si="52"/>
        <v>Sudah Upload</v>
      </c>
      <c r="F3309">
        <f>COUNTIFS('Raw data yang sudah upload'!C:C,C3309,'Raw data yang sudah upload'!A:A,$I$3)</f>
        <v>1</v>
      </c>
      <c r="G3309" t="str">
        <f>IF(F3309=0,"Tidak Upload",IF(COUNTIFS('Raw data yang sudah upload'!C:C,C3309,'Raw data yang sudah upload'!A:A,$I$3,'Raw data yang sudah upload'!X:X,"YA")&gt;0,"Tepat Waktu","Terlambat"))</f>
        <v>Tepat Waktu</v>
      </c>
    </row>
    <row r="3310" spans="1:7">
      <c r="A3310" t="s">
        <v>425</v>
      </c>
      <c r="B3310" t="s">
        <v>6203</v>
      </c>
      <c r="C3310" t="s">
        <v>6204</v>
      </c>
      <c r="D3310" t="s">
        <v>29</v>
      </c>
      <c r="E3310" t="str">
        <f t="shared" si="52"/>
        <v>Tidak Upload</v>
      </c>
      <c r="F3310">
        <f>COUNTIFS('Raw data yang sudah upload'!C:C,C3310,'Raw data yang sudah upload'!A:A,$I$3)</f>
        <v>0</v>
      </c>
      <c r="G3310" t="str">
        <f>IF(F3310=0,"Tidak Upload",IF(COUNTIFS('Raw data yang sudah upload'!C:C,C3310,'Raw data yang sudah upload'!A:A,$I$3,'Raw data yang sudah upload'!X:X,"YA")&gt;0,"Tepat Waktu","Terlambat"))</f>
        <v>Tidak Upload</v>
      </c>
    </row>
    <row r="3311" spans="1:7">
      <c r="A3311" t="s">
        <v>425</v>
      </c>
      <c r="B3311" t="s">
        <v>6205</v>
      </c>
      <c r="C3311" t="s">
        <v>6206</v>
      </c>
      <c r="D3311" t="s">
        <v>29</v>
      </c>
      <c r="E3311" t="str">
        <f t="shared" si="52"/>
        <v>Tidak Upload</v>
      </c>
      <c r="F3311">
        <f>COUNTIFS('Raw data yang sudah upload'!C:C,C3311,'Raw data yang sudah upload'!A:A,$I$3)</f>
        <v>0</v>
      </c>
      <c r="G3311" t="str">
        <f>IF(F3311=0,"Tidak Upload",IF(COUNTIFS('Raw data yang sudah upload'!C:C,C3311,'Raw data yang sudah upload'!A:A,$I$3,'Raw data yang sudah upload'!X:X,"YA")&gt;0,"Tepat Waktu","Terlambat"))</f>
        <v>Tidak Upload</v>
      </c>
    </row>
    <row r="3312" spans="1:7">
      <c r="A3312" t="s">
        <v>848</v>
      </c>
      <c r="B3312" t="s">
        <v>6207</v>
      </c>
      <c r="C3312" t="s">
        <v>6208</v>
      </c>
      <c r="D3312" t="s">
        <v>7</v>
      </c>
      <c r="E3312" t="str">
        <f t="shared" si="52"/>
        <v>Sudah Upload</v>
      </c>
      <c r="F3312">
        <f>COUNTIFS('Raw data yang sudah upload'!C:C,C3312,'Raw data yang sudah upload'!A:A,$I$3)</f>
        <v>1</v>
      </c>
      <c r="G3312" t="str">
        <f>IF(F3312=0,"Tidak Upload",IF(COUNTIFS('Raw data yang sudah upload'!C:C,C3312,'Raw data yang sudah upload'!A:A,$I$3,'Raw data yang sudah upload'!X:X,"YA")&gt;0,"Tepat Waktu","Terlambat"))</f>
        <v>Tepat Waktu</v>
      </c>
    </row>
    <row r="3313" spans="1:7">
      <c r="A3313" t="s">
        <v>848</v>
      </c>
      <c r="B3313" t="s">
        <v>6209</v>
      </c>
      <c r="C3313" t="s">
        <v>6210</v>
      </c>
      <c r="D3313" t="s">
        <v>7</v>
      </c>
      <c r="E3313" t="str">
        <f t="shared" si="52"/>
        <v>Sudah Upload</v>
      </c>
      <c r="F3313">
        <f>COUNTIFS('Raw data yang sudah upload'!C:C,C3313,'Raw data yang sudah upload'!A:A,$I$3)</f>
        <v>1</v>
      </c>
      <c r="G3313" t="str">
        <f>IF(F3313=0,"Tidak Upload",IF(COUNTIFS('Raw data yang sudah upload'!C:C,C3313,'Raw data yang sudah upload'!A:A,$I$3,'Raw data yang sudah upload'!X:X,"YA")&gt;0,"Tepat Waktu","Terlambat"))</f>
        <v>Tepat Waktu</v>
      </c>
    </row>
    <row r="3314" spans="1:7">
      <c r="A3314" t="s">
        <v>391</v>
      </c>
      <c r="B3314" t="s">
        <v>6211</v>
      </c>
      <c r="C3314" t="s">
        <v>6212</v>
      </c>
      <c r="D3314" t="s">
        <v>7</v>
      </c>
      <c r="E3314" t="str">
        <f t="shared" si="52"/>
        <v>Sudah Upload</v>
      </c>
      <c r="F3314">
        <f>COUNTIFS('Raw data yang sudah upload'!C:C,C3314,'Raw data yang sudah upload'!A:A,$I$3)</f>
        <v>1</v>
      </c>
      <c r="G3314" t="str">
        <f>IF(F3314=0,"Tidak Upload",IF(COUNTIFS('Raw data yang sudah upload'!C:C,C3314,'Raw data yang sudah upload'!A:A,$I$3,'Raw data yang sudah upload'!X:X,"YA")&gt;0,"Tepat Waktu","Terlambat"))</f>
        <v>Tepat Waktu</v>
      </c>
    </row>
    <row r="3315" spans="1:7">
      <c r="A3315" t="s">
        <v>848</v>
      </c>
      <c r="B3315" t="s">
        <v>6213</v>
      </c>
      <c r="C3315" t="s">
        <v>6214</v>
      </c>
      <c r="D3315" t="s">
        <v>7</v>
      </c>
      <c r="E3315" t="str">
        <f t="shared" si="52"/>
        <v>Sudah Upload</v>
      </c>
      <c r="F3315">
        <f>COUNTIFS('Raw data yang sudah upload'!C:C,C3315,'Raw data yang sudah upload'!A:A,$I$3)</f>
        <v>1</v>
      </c>
      <c r="G3315" t="str">
        <f>IF(F3315=0,"Tidak Upload",IF(COUNTIFS('Raw data yang sudah upload'!C:C,C3315,'Raw data yang sudah upload'!A:A,$I$3,'Raw data yang sudah upload'!X:X,"YA")&gt;0,"Tepat Waktu","Terlambat"))</f>
        <v>Tepat Waktu</v>
      </c>
    </row>
    <row r="3316" spans="1:7">
      <c r="A3316" t="s">
        <v>848</v>
      </c>
      <c r="B3316" t="s">
        <v>6215</v>
      </c>
      <c r="C3316" t="s">
        <v>6216</v>
      </c>
      <c r="D3316" t="s">
        <v>7</v>
      </c>
      <c r="E3316" t="str">
        <f t="shared" si="52"/>
        <v>Sudah Upload</v>
      </c>
      <c r="F3316">
        <f>COUNTIFS('Raw data yang sudah upload'!C:C,C3316,'Raw data yang sudah upload'!A:A,$I$3)</f>
        <v>1</v>
      </c>
      <c r="G3316" t="str">
        <f>IF(F3316=0,"Tidak Upload",IF(COUNTIFS('Raw data yang sudah upload'!C:C,C3316,'Raw data yang sudah upload'!A:A,$I$3,'Raw data yang sudah upload'!X:X,"YA")&gt;0,"Tepat Waktu","Terlambat"))</f>
        <v>Tepat Waktu</v>
      </c>
    </row>
    <row r="3317" spans="1:7">
      <c r="A3317" t="s">
        <v>848</v>
      </c>
      <c r="B3317" t="s">
        <v>6217</v>
      </c>
      <c r="C3317" t="s">
        <v>6218</v>
      </c>
      <c r="D3317" t="s">
        <v>7</v>
      </c>
      <c r="E3317" t="str">
        <f t="shared" si="52"/>
        <v>Sudah Upload</v>
      </c>
      <c r="F3317">
        <f>COUNTIFS('Raw data yang sudah upload'!C:C,C3317,'Raw data yang sudah upload'!A:A,$I$3)</f>
        <v>1</v>
      </c>
      <c r="G3317" t="str">
        <f>IF(F3317=0,"Tidak Upload",IF(COUNTIFS('Raw data yang sudah upload'!C:C,C3317,'Raw data yang sudah upload'!A:A,$I$3,'Raw data yang sudah upload'!X:X,"YA")&gt;0,"Tepat Waktu","Terlambat"))</f>
        <v>Tepat Waktu</v>
      </c>
    </row>
    <row r="3318" spans="1:7">
      <c r="A3318" t="s">
        <v>848</v>
      </c>
      <c r="B3318" t="s">
        <v>6219</v>
      </c>
      <c r="C3318" t="s">
        <v>6220</v>
      </c>
      <c r="D3318" t="s">
        <v>7</v>
      </c>
      <c r="E3318" t="str">
        <f t="shared" si="52"/>
        <v>Tidak Upload</v>
      </c>
      <c r="F3318">
        <f>COUNTIFS('Raw data yang sudah upload'!C:C,C3318,'Raw data yang sudah upload'!A:A,$I$3)</f>
        <v>0</v>
      </c>
      <c r="G3318" t="str">
        <f>IF(F3318=0,"Tidak Upload",IF(COUNTIFS('Raw data yang sudah upload'!C:C,C3318,'Raw data yang sudah upload'!A:A,$I$3,'Raw data yang sudah upload'!X:X,"YA")&gt;0,"Tepat Waktu","Terlambat"))</f>
        <v>Tidak Upload</v>
      </c>
    </row>
    <row r="3319" spans="1:7">
      <c r="A3319" t="s">
        <v>848</v>
      </c>
      <c r="B3319" t="s">
        <v>6221</v>
      </c>
      <c r="C3319" t="s">
        <v>6222</v>
      </c>
      <c r="D3319" t="s">
        <v>7</v>
      </c>
      <c r="E3319" t="str">
        <f t="shared" si="52"/>
        <v>Sudah Upload</v>
      </c>
      <c r="F3319">
        <f>COUNTIFS('Raw data yang sudah upload'!C:C,C3319,'Raw data yang sudah upload'!A:A,$I$3)</f>
        <v>1</v>
      </c>
      <c r="G3319" t="str">
        <f>IF(F3319=0,"Tidak Upload",IF(COUNTIFS('Raw data yang sudah upload'!C:C,C3319,'Raw data yang sudah upload'!A:A,$I$3,'Raw data yang sudah upload'!X:X,"YA")&gt;0,"Tepat Waktu","Terlambat"))</f>
        <v>Tepat Waktu</v>
      </c>
    </row>
    <row r="3320" spans="1:7">
      <c r="A3320" t="s">
        <v>848</v>
      </c>
      <c r="B3320" t="s">
        <v>6223</v>
      </c>
      <c r="C3320" t="s">
        <v>6224</v>
      </c>
      <c r="D3320" t="s">
        <v>7</v>
      </c>
      <c r="E3320" t="str">
        <f t="shared" si="52"/>
        <v>Sudah Upload</v>
      </c>
      <c r="F3320">
        <f>COUNTIFS('Raw data yang sudah upload'!C:C,C3320,'Raw data yang sudah upload'!A:A,$I$3)</f>
        <v>1</v>
      </c>
      <c r="G3320" t="str">
        <f>IF(F3320=0,"Tidak Upload",IF(COUNTIFS('Raw data yang sudah upload'!C:C,C3320,'Raw data yang sudah upload'!A:A,$I$3,'Raw data yang sudah upload'!X:X,"YA")&gt;0,"Tepat Waktu","Terlambat"))</f>
        <v>Tepat Waktu</v>
      </c>
    </row>
    <row r="3321" spans="1:7">
      <c r="A3321" t="s">
        <v>848</v>
      </c>
      <c r="B3321" t="s">
        <v>6225</v>
      </c>
      <c r="C3321" t="s">
        <v>6226</v>
      </c>
      <c r="D3321" t="s">
        <v>7</v>
      </c>
      <c r="E3321" t="str">
        <f t="shared" si="52"/>
        <v>Tidak Upload</v>
      </c>
      <c r="F3321">
        <f>COUNTIFS('Raw data yang sudah upload'!C:C,C3321,'Raw data yang sudah upload'!A:A,$I$3)</f>
        <v>0</v>
      </c>
      <c r="G3321" t="str">
        <f>IF(F3321=0,"Tidak Upload",IF(COUNTIFS('Raw data yang sudah upload'!C:C,C3321,'Raw data yang sudah upload'!A:A,$I$3,'Raw data yang sudah upload'!X:X,"YA")&gt;0,"Tepat Waktu","Terlambat"))</f>
        <v>Tidak Upload</v>
      </c>
    </row>
    <row r="3322" spans="1:7">
      <c r="A3322" t="s">
        <v>848</v>
      </c>
      <c r="B3322" t="s">
        <v>6227</v>
      </c>
      <c r="C3322" t="s">
        <v>6228</v>
      </c>
      <c r="D3322" t="s">
        <v>7</v>
      </c>
      <c r="E3322" t="str">
        <f t="shared" si="52"/>
        <v>Sudah Upload</v>
      </c>
      <c r="F3322">
        <f>COUNTIFS('Raw data yang sudah upload'!C:C,C3322,'Raw data yang sudah upload'!A:A,$I$3)</f>
        <v>1</v>
      </c>
      <c r="G3322" t="str">
        <f>IF(F3322=0,"Tidak Upload",IF(COUNTIFS('Raw data yang sudah upload'!C:C,C3322,'Raw data yang sudah upload'!A:A,$I$3,'Raw data yang sudah upload'!X:X,"YA")&gt;0,"Tepat Waktu","Terlambat"))</f>
        <v>Tepat Waktu</v>
      </c>
    </row>
    <row r="3323" spans="1:7">
      <c r="A3323" t="s">
        <v>848</v>
      </c>
      <c r="B3323" t="s">
        <v>6229</v>
      </c>
      <c r="C3323" t="s">
        <v>6230</v>
      </c>
      <c r="D3323" t="s">
        <v>7</v>
      </c>
      <c r="E3323" t="str">
        <f t="shared" si="52"/>
        <v>Sudah Upload</v>
      </c>
      <c r="F3323">
        <f>COUNTIFS('Raw data yang sudah upload'!C:C,C3323,'Raw data yang sudah upload'!A:A,$I$3)</f>
        <v>1</v>
      </c>
      <c r="G3323" t="str">
        <f>IF(F3323=0,"Tidak Upload",IF(COUNTIFS('Raw data yang sudah upload'!C:C,C3323,'Raw data yang sudah upload'!A:A,$I$3,'Raw data yang sudah upload'!X:X,"YA")&gt;0,"Tepat Waktu","Terlambat"))</f>
        <v>Tepat Waktu</v>
      </c>
    </row>
    <row r="3324" spans="1:7">
      <c r="A3324" t="s">
        <v>848</v>
      </c>
      <c r="B3324" t="s">
        <v>6231</v>
      </c>
      <c r="C3324" t="s">
        <v>6232</v>
      </c>
      <c r="D3324" t="s">
        <v>7</v>
      </c>
      <c r="E3324" t="str">
        <f t="shared" si="52"/>
        <v>Tidak Upload</v>
      </c>
      <c r="F3324">
        <f>COUNTIFS('Raw data yang sudah upload'!C:C,C3324,'Raw data yang sudah upload'!A:A,$I$3)</f>
        <v>0</v>
      </c>
      <c r="G3324" t="str">
        <f>IF(F3324=0,"Tidak Upload",IF(COUNTIFS('Raw data yang sudah upload'!C:C,C3324,'Raw data yang sudah upload'!A:A,$I$3,'Raw data yang sudah upload'!X:X,"YA")&gt;0,"Tepat Waktu","Terlambat"))</f>
        <v>Tidak Upload</v>
      </c>
    </row>
    <row r="3325" spans="1:7">
      <c r="A3325" t="s">
        <v>425</v>
      </c>
      <c r="B3325" t="s">
        <v>6233</v>
      </c>
      <c r="C3325" t="s">
        <v>6234</v>
      </c>
      <c r="D3325" t="s">
        <v>7</v>
      </c>
      <c r="E3325" t="str">
        <f t="shared" si="52"/>
        <v>Sudah Upload</v>
      </c>
      <c r="F3325">
        <f>COUNTIFS('Raw data yang sudah upload'!C:C,C3325,'Raw data yang sudah upload'!A:A,$I$3)</f>
        <v>1</v>
      </c>
      <c r="G3325" t="str">
        <f>IF(F3325=0,"Tidak Upload",IF(COUNTIFS('Raw data yang sudah upload'!C:C,C3325,'Raw data yang sudah upload'!A:A,$I$3,'Raw data yang sudah upload'!X:X,"YA")&gt;0,"Tepat Waktu","Terlambat"))</f>
        <v>Tepat Waktu</v>
      </c>
    </row>
    <row r="3326" spans="1:7">
      <c r="A3326" t="s">
        <v>848</v>
      </c>
      <c r="B3326" t="s">
        <v>6235</v>
      </c>
      <c r="C3326" t="s">
        <v>6236</v>
      </c>
      <c r="D3326" t="s">
        <v>7</v>
      </c>
      <c r="E3326" t="str">
        <f t="shared" si="52"/>
        <v>Sudah Upload</v>
      </c>
      <c r="F3326">
        <f>COUNTIFS('Raw data yang sudah upload'!C:C,C3326,'Raw data yang sudah upload'!A:A,$I$3)</f>
        <v>1</v>
      </c>
      <c r="G3326" t="str">
        <f>IF(F3326=0,"Tidak Upload",IF(COUNTIFS('Raw data yang sudah upload'!C:C,C3326,'Raw data yang sudah upload'!A:A,$I$3,'Raw data yang sudah upload'!X:X,"YA")&gt;0,"Tepat Waktu","Terlambat"))</f>
        <v>Terlambat</v>
      </c>
    </row>
    <row r="3327" spans="1:7">
      <c r="A3327" t="s">
        <v>848</v>
      </c>
      <c r="B3327" t="s">
        <v>6237</v>
      </c>
      <c r="C3327" t="s">
        <v>6238</v>
      </c>
      <c r="D3327" t="s">
        <v>7</v>
      </c>
      <c r="E3327" t="str">
        <f t="shared" si="52"/>
        <v>Sudah Upload</v>
      </c>
      <c r="F3327">
        <f>COUNTIFS('Raw data yang sudah upload'!C:C,C3327,'Raw data yang sudah upload'!A:A,$I$3)</f>
        <v>1</v>
      </c>
      <c r="G3327" t="str">
        <f>IF(F3327=0,"Tidak Upload",IF(COUNTIFS('Raw data yang sudah upload'!C:C,C3327,'Raw data yang sudah upload'!A:A,$I$3,'Raw data yang sudah upload'!X:X,"YA")&gt;0,"Tepat Waktu","Terlambat"))</f>
        <v>Terlambat</v>
      </c>
    </row>
    <row r="3328" spans="1:7">
      <c r="A3328" t="s">
        <v>853</v>
      </c>
      <c r="B3328" t="s">
        <v>6239</v>
      </c>
      <c r="C3328" t="s">
        <v>6240</v>
      </c>
      <c r="D3328" t="s">
        <v>7</v>
      </c>
      <c r="E3328" t="str">
        <f t="shared" si="52"/>
        <v>Sudah Upload</v>
      </c>
      <c r="F3328">
        <f>COUNTIFS('Raw data yang sudah upload'!C:C,C3328,'Raw data yang sudah upload'!A:A,$I$3)</f>
        <v>1</v>
      </c>
      <c r="G3328" t="str">
        <f>IF(F3328=0,"Tidak Upload",IF(COUNTIFS('Raw data yang sudah upload'!C:C,C3328,'Raw data yang sudah upload'!A:A,$I$3,'Raw data yang sudah upload'!X:X,"YA")&gt;0,"Tepat Waktu","Terlambat"))</f>
        <v>Tepat Waktu</v>
      </c>
    </row>
    <row r="3329" spans="1:7">
      <c r="A3329" t="s">
        <v>425</v>
      </c>
      <c r="B3329" t="s">
        <v>6241</v>
      </c>
      <c r="C3329" t="s">
        <v>6242</v>
      </c>
      <c r="D3329" t="s">
        <v>29</v>
      </c>
      <c r="E3329" t="str">
        <f t="shared" si="52"/>
        <v>Tidak Upload</v>
      </c>
      <c r="F3329">
        <f>COUNTIFS('Raw data yang sudah upload'!C:C,C3329,'Raw data yang sudah upload'!A:A,$I$3)</f>
        <v>0</v>
      </c>
      <c r="G3329" t="str">
        <f>IF(F3329=0,"Tidak Upload",IF(COUNTIFS('Raw data yang sudah upload'!C:C,C3329,'Raw data yang sudah upload'!A:A,$I$3,'Raw data yang sudah upload'!X:X,"YA")&gt;0,"Tepat Waktu","Terlambat"))</f>
        <v>Tidak Upload</v>
      </c>
    </row>
    <row r="3330" spans="1:7">
      <c r="A3330" t="s">
        <v>848</v>
      </c>
      <c r="B3330" t="s">
        <v>6243</v>
      </c>
      <c r="C3330" t="s">
        <v>6244</v>
      </c>
      <c r="D3330" t="s">
        <v>7</v>
      </c>
      <c r="E3330" t="str">
        <f t="shared" si="52"/>
        <v>Sudah Upload</v>
      </c>
      <c r="F3330">
        <f>COUNTIFS('Raw data yang sudah upload'!C:C,C3330,'Raw data yang sudah upload'!A:A,$I$3)</f>
        <v>1</v>
      </c>
      <c r="G3330" t="str">
        <f>IF(F3330=0,"Tidak Upload",IF(COUNTIFS('Raw data yang sudah upload'!C:C,C3330,'Raw data yang sudah upload'!A:A,$I$3,'Raw data yang sudah upload'!X:X,"YA")&gt;0,"Tepat Waktu","Terlambat"))</f>
        <v>Tepat Waktu</v>
      </c>
    </row>
    <row r="3331" spans="1:7">
      <c r="A3331" t="s">
        <v>848</v>
      </c>
      <c r="B3331" t="s">
        <v>6245</v>
      </c>
      <c r="C3331" t="s">
        <v>6246</v>
      </c>
      <c r="D3331" t="s">
        <v>7</v>
      </c>
      <c r="E3331" t="str">
        <f t="shared" si="52"/>
        <v>Sudah Upload</v>
      </c>
      <c r="F3331">
        <f>COUNTIFS('Raw data yang sudah upload'!C:C,C3331,'Raw data yang sudah upload'!A:A,$I$3)</f>
        <v>1</v>
      </c>
      <c r="G3331" t="str">
        <f>IF(F3331=0,"Tidak Upload",IF(COUNTIFS('Raw data yang sudah upload'!C:C,C3331,'Raw data yang sudah upload'!A:A,$I$3,'Raw data yang sudah upload'!X:X,"YA")&gt;0,"Tepat Waktu","Terlambat"))</f>
        <v>Tepat Waktu</v>
      </c>
    </row>
    <row r="3332" spans="1:7">
      <c r="A3332" t="s">
        <v>848</v>
      </c>
      <c r="B3332" t="s">
        <v>6247</v>
      </c>
      <c r="C3332" t="s">
        <v>6248</v>
      </c>
      <c r="D3332" t="s">
        <v>7</v>
      </c>
      <c r="E3332" t="str">
        <f t="shared" si="52"/>
        <v>Sudah Upload</v>
      </c>
      <c r="F3332">
        <f>COUNTIFS('Raw data yang sudah upload'!C:C,C3332,'Raw data yang sudah upload'!A:A,$I$3)</f>
        <v>1</v>
      </c>
      <c r="G3332" t="str">
        <f>IF(F3332=0,"Tidak Upload",IF(COUNTIFS('Raw data yang sudah upload'!C:C,C3332,'Raw data yang sudah upload'!A:A,$I$3,'Raw data yang sudah upload'!X:X,"YA")&gt;0,"Tepat Waktu","Terlambat"))</f>
        <v>Tepat Waktu</v>
      </c>
    </row>
    <row r="3333" spans="1:7">
      <c r="A3333" t="s">
        <v>848</v>
      </c>
      <c r="B3333" t="s">
        <v>6249</v>
      </c>
      <c r="C3333" t="s">
        <v>6250</v>
      </c>
      <c r="D3333" t="s">
        <v>7</v>
      </c>
      <c r="E3333" t="str">
        <f t="shared" si="52"/>
        <v>Sudah Upload</v>
      </c>
      <c r="F3333">
        <f>COUNTIFS('Raw data yang sudah upload'!C:C,C3333,'Raw data yang sudah upload'!A:A,$I$3)</f>
        <v>1</v>
      </c>
      <c r="G3333" t="str">
        <f>IF(F3333=0,"Tidak Upload",IF(COUNTIFS('Raw data yang sudah upload'!C:C,C3333,'Raw data yang sudah upload'!A:A,$I$3,'Raw data yang sudah upload'!X:X,"YA")&gt;0,"Tepat Waktu","Terlambat"))</f>
        <v>Tepat Waktu</v>
      </c>
    </row>
    <row r="3334" spans="1:7">
      <c r="A3334" t="s">
        <v>391</v>
      </c>
      <c r="B3334" t="s">
        <v>6251</v>
      </c>
      <c r="C3334" t="s">
        <v>6252</v>
      </c>
      <c r="D3334" t="s">
        <v>7</v>
      </c>
      <c r="E3334" t="str">
        <f t="shared" si="52"/>
        <v>Sudah Upload</v>
      </c>
      <c r="F3334">
        <f>COUNTIFS('Raw data yang sudah upload'!C:C,C3334,'Raw data yang sudah upload'!A:A,$I$3)</f>
        <v>1</v>
      </c>
      <c r="G3334" t="str">
        <f>IF(F3334=0,"Tidak Upload",IF(COUNTIFS('Raw data yang sudah upload'!C:C,C3334,'Raw data yang sudah upload'!A:A,$I$3,'Raw data yang sudah upload'!X:X,"YA")&gt;0,"Tepat Waktu","Terlambat"))</f>
        <v>Tepat Waktu</v>
      </c>
    </row>
    <row r="3335" spans="1:7">
      <c r="A3335" t="s">
        <v>425</v>
      </c>
      <c r="B3335" t="s">
        <v>6253</v>
      </c>
      <c r="C3335" t="s">
        <v>6254</v>
      </c>
      <c r="D3335" t="s">
        <v>29</v>
      </c>
      <c r="E3335" t="str">
        <f t="shared" si="52"/>
        <v>Tidak Upload</v>
      </c>
      <c r="F3335">
        <f>COUNTIFS('Raw data yang sudah upload'!C:C,C3335,'Raw data yang sudah upload'!A:A,$I$3)</f>
        <v>0</v>
      </c>
      <c r="G3335" t="str">
        <f>IF(F3335=0,"Tidak Upload",IF(COUNTIFS('Raw data yang sudah upload'!C:C,C3335,'Raw data yang sudah upload'!A:A,$I$3,'Raw data yang sudah upload'!X:X,"YA")&gt;0,"Tepat Waktu","Terlambat"))</f>
        <v>Tidak Upload</v>
      </c>
    </row>
    <row r="3336" spans="1:7">
      <c r="A3336" t="s">
        <v>848</v>
      </c>
      <c r="B3336" t="s">
        <v>6255</v>
      </c>
      <c r="C3336" t="s">
        <v>6256</v>
      </c>
      <c r="D3336" t="s">
        <v>7</v>
      </c>
      <c r="E3336" t="str">
        <f t="shared" si="52"/>
        <v>Sudah Upload</v>
      </c>
      <c r="F3336">
        <f>COUNTIFS('Raw data yang sudah upload'!C:C,C3336,'Raw data yang sudah upload'!A:A,$I$3)</f>
        <v>1</v>
      </c>
      <c r="G3336" t="str">
        <f>IF(F3336=0,"Tidak Upload",IF(COUNTIFS('Raw data yang sudah upload'!C:C,C3336,'Raw data yang sudah upload'!A:A,$I$3,'Raw data yang sudah upload'!X:X,"YA")&gt;0,"Tepat Waktu","Terlambat"))</f>
        <v>Tepat Waktu</v>
      </c>
    </row>
    <row r="3337" spans="1:7">
      <c r="A3337" t="s">
        <v>848</v>
      </c>
      <c r="B3337" t="s">
        <v>6257</v>
      </c>
      <c r="C3337" t="s">
        <v>6258</v>
      </c>
      <c r="D3337" t="s">
        <v>7</v>
      </c>
      <c r="E3337" t="str">
        <f t="shared" si="52"/>
        <v>Sudah Upload</v>
      </c>
      <c r="F3337">
        <f>COUNTIFS('Raw data yang sudah upload'!C:C,C3337,'Raw data yang sudah upload'!A:A,$I$3)</f>
        <v>1</v>
      </c>
      <c r="G3337" t="str">
        <f>IF(F3337=0,"Tidak Upload",IF(COUNTIFS('Raw data yang sudah upload'!C:C,C3337,'Raw data yang sudah upload'!A:A,$I$3,'Raw data yang sudah upload'!X:X,"YA")&gt;0,"Tepat Waktu","Terlambat"))</f>
        <v>Tepat Waktu</v>
      </c>
    </row>
    <row r="3338" spans="1:7">
      <c r="A3338" t="s">
        <v>848</v>
      </c>
      <c r="B3338" t="s">
        <v>6259</v>
      </c>
      <c r="C3338" t="s">
        <v>6260</v>
      </c>
      <c r="D3338" t="s">
        <v>29</v>
      </c>
      <c r="E3338" t="str">
        <f t="shared" ref="E3338:E3401" si="53">IF(F3338=0,"Tidak Upload","Sudah Upload")</f>
        <v>Tidak Upload</v>
      </c>
      <c r="F3338">
        <f>COUNTIFS('Raw data yang sudah upload'!C:C,C3338,'Raw data yang sudah upload'!A:A,$I$3)</f>
        <v>0</v>
      </c>
      <c r="G3338" t="str">
        <f>IF(F3338=0,"Tidak Upload",IF(COUNTIFS('Raw data yang sudah upload'!C:C,C3338,'Raw data yang sudah upload'!A:A,$I$3,'Raw data yang sudah upload'!X:X,"YA")&gt;0,"Tepat Waktu","Terlambat"))</f>
        <v>Tidak Upload</v>
      </c>
    </row>
    <row r="3339" spans="1:7">
      <c r="A3339" t="s">
        <v>848</v>
      </c>
      <c r="B3339" t="s">
        <v>6261</v>
      </c>
      <c r="C3339" t="s">
        <v>6262</v>
      </c>
      <c r="D3339" t="s">
        <v>29</v>
      </c>
      <c r="E3339" t="str">
        <f t="shared" si="53"/>
        <v>Tidak Upload</v>
      </c>
      <c r="F3339">
        <f>COUNTIFS('Raw data yang sudah upload'!C:C,C3339,'Raw data yang sudah upload'!A:A,$I$3)</f>
        <v>0</v>
      </c>
      <c r="G3339" t="str">
        <f>IF(F3339=0,"Tidak Upload",IF(COUNTIFS('Raw data yang sudah upload'!C:C,C3339,'Raw data yang sudah upload'!A:A,$I$3,'Raw data yang sudah upload'!X:X,"YA")&gt;0,"Tepat Waktu","Terlambat"))</f>
        <v>Tidak Upload</v>
      </c>
    </row>
    <row r="3340" spans="1:7">
      <c r="A3340" t="s">
        <v>848</v>
      </c>
      <c r="B3340" t="s">
        <v>6263</v>
      </c>
      <c r="C3340" t="s">
        <v>6264</v>
      </c>
      <c r="D3340" t="s">
        <v>7</v>
      </c>
      <c r="E3340" t="str">
        <f t="shared" si="53"/>
        <v>Sudah Upload</v>
      </c>
      <c r="F3340">
        <f>COUNTIFS('Raw data yang sudah upload'!C:C,C3340,'Raw data yang sudah upload'!A:A,$I$3)</f>
        <v>1</v>
      </c>
      <c r="G3340" t="str">
        <f>IF(F3340=0,"Tidak Upload",IF(COUNTIFS('Raw data yang sudah upload'!C:C,C3340,'Raw data yang sudah upload'!A:A,$I$3,'Raw data yang sudah upload'!X:X,"YA")&gt;0,"Tepat Waktu","Terlambat"))</f>
        <v>Tepat Waktu</v>
      </c>
    </row>
    <row r="3341" spans="1:7">
      <c r="A3341" t="s">
        <v>848</v>
      </c>
      <c r="B3341" t="s">
        <v>6265</v>
      </c>
      <c r="C3341" t="s">
        <v>6266</v>
      </c>
      <c r="D3341" t="s">
        <v>7</v>
      </c>
      <c r="E3341" t="str">
        <f t="shared" si="53"/>
        <v>Sudah Upload</v>
      </c>
      <c r="F3341">
        <f>COUNTIFS('Raw data yang sudah upload'!C:C,C3341,'Raw data yang sudah upload'!A:A,$I$3)</f>
        <v>1</v>
      </c>
      <c r="G3341" t="str">
        <f>IF(F3341=0,"Tidak Upload",IF(COUNTIFS('Raw data yang sudah upload'!C:C,C3341,'Raw data yang sudah upload'!A:A,$I$3,'Raw data yang sudah upload'!X:X,"YA")&gt;0,"Tepat Waktu","Terlambat"))</f>
        <v>Tepat Waktu</v>
      </c>
    </row>
    <row r="3342" spans="1:7">
      <c r="A3342" t="s">
        <v>848</v>
      </c>
      <c r="B3342" t="s">
        <v>6267</v>
      </c>
      <c r="C3342" t="s">
        <v>6268</v>
      </c>
      <c r="D3342" t="s">
        <v>7</v>
      </c>
      <c r="E3342" t="str">
        <f t="shared" si="53"/>
        <v>Tidak Upload</v>
      </c>
      <c r="F3342">
        <f>COUNTIFS('Raw data yang sudah upload'!C:C,C3342,'Raw data yang sudah upload'!A:A,$I$3)</f>
        <v>0</v>
      </c>
      <c r="G3342" t="str">
        <f>IF(F3342=0,"Tidak Upload",IF(COUNTIFS('Raw data yang sudah upload'!C:C,C3342,'Raw data yang sudah upload'!A:A,$I$3,'Raw data yang sudah upload'!X:X,"YA")&gt;0,"Tepat Waktu","Terlambat"))</f>
        <v>Tidak Upload</v>
      </c>
    </row>
    <row r="3343" spans="1:7">
      <c r="A3343" t="s">
        <v>229</v>
      </c>
      <c r="B3343" t="s">
        <v>6269</v>
      </c>
      <c r="C3343" t="s">
        <v>6270</v>
      </c>
      <c r="D3343" t="s">
        <v>7</v>
      </c>
      <c r="E3343" t="str">
        <f t="shared" si="53"/>
        <v>Sudah Upload</v>
      </c>
      <c r="F3343">
        <f>COUNTIFS('Raw data yang sudah upload'!C:C,C3343,'Raw data yang sudah upload'!A:A,$I$3)</f>
        <v>1</v>
      </c>
      <c r="G3343" t="str">
        <f>IF(F3343=0,"Tidak Upload",IF(COUNTIFS('Raw data yang sudah upload'!C:C,C3343,'Raw data yang sudah upload'!A:A,$I$3,'Raw data yang sudah upload'!X:X,"YA")&gt;0,"Tepat Waktu","Terlambat"))</f>
        <v>Tepat Waktu</v>
      </c>
    </row>
    <row r="3344" spans="1:7">
      <c r="A3344" t="s">
        <v>848</v>
      </c>
      <c r="B3344" t="s">
        <v>6271</v>
      </c>
      <c r="C3344" t="s">
        <v>6272</v>
      </c>
      <c r="D3344" t="s">
        <v>7</v>
      </c>
      <c r="E3344" t="str">
        <f t="shared" si="53"/>
        <v>Sudah Upload</v>
      </c>
      <c r="F3344">
        <f>COUNTIFS('Raw data yang sudah upload'!C:C,C3344,'Raw data yang sudah upload'!A:A,$I$3)</f>
        <v>1</v>
      </c>
      <c r="G3344" t="str">
        <f>IF(F3344=0,"Tidak Upload",IF(COUNTIFS('Raw data yang sudah upload'!C:C,C3344,'Raw data yang sudah upload'!A:A,$I$3,'Raw data yang sudah upload'!X:X,"YA")&gt;0,"Tepat Waktu","Terlambat"))</f>
        <v>Tepat Waktu</v>
      </c>
    </row>
    <row r="3345" spans="1:7">
      <c r="A3345" t="s">
        <v>848</v>
      </c>
      <c r="B3345" t="s">
        <v>6273</v>
      </c>
      <c r="C3345" t="s">
        <v>6274</v>
      </c>
      <c r="D3345" t="s">
        <v>7</v>
      </c>
      <c r="E3345" t="str">
        <f t="shared" si="53"/>
        <v>Sudah Upload</v>
      </c>
      <c r="F3345">
        <f>COUNTIFS('Raw data yang sudah upload'!C:C,C3345,'Raw data yang sudah upload'!A:A,$I$3)</f>
        <v>1</v>
      </c>
      <c r="G3345" t="str">
        <f>IF(F3345=0,"Tidak Upload",IF(COUNTIFS('Raw data yang sudah upload'!C:C,C3345,'Raw data yang sudah upload'!A:A,$I$3,'Raw data yang sudah upload'!X:X,"YA")&gt;0,"Tepat Waktu","Terlambat"))</f>
        <v>Tepat Waktu</v>
      </c>
    </row>
    <row r="3346" spans="1:7">
      <c r="A3346" t="s">
        <v>391</v>
      </c>
      <c r="B3346" t="s">
        <v>6275</v>
      </c>
      <c r="C3346" t="s">
        <v>6276</v>
      </c>
      <c r="D3346" t="s">
        <v>7</v>
      </c>
      <c r="E3346" t="str">
        <f t="shared" si="53"/>
        <v>Sudah Upload</v>
      </c>
      <c r="F3346">
        <f>COUNTIFS('Raw data yang sudah upload'!C:C,C3346,'Raw data yang sudah upload'!A:A,$I$3)</f>
        <v>1</v>
      </c>
      <c r="G3346" t="str">
        <f>IF(F3346=0,"Tidak Upload",IF(COUNTIFS('Raw data yang sudah upload'!C:C,C3346,'Raw data yang sudah upload'!A:A,$I$3,'Raw data yang sudah upload'!X:X,"YA")&gt;0,"Tepat Waktu","Terlambat"))</f>
        <v>Tepat Waktu</v>
      </c>
    </row>
    <row r="3347" spans="1:7">
      <c r="A3347" t="s">
        <v>848</v>
      </c>
      <c r="B3347" t="s">
        <v>6277</v>
      </c>
      <c r="C3347" t="s">
        <v>6278</v>
      </c>
      <c r="D3347" t="s">
        <v>7</v>
      </c>
      <c r="E3347" t="str">
        <f t="shared" si="53"/>
        <v>Sudah Upload</v>
      </c>
      <c r="F3347">
        <f>COUNTIFS('Raw data yang sudah upload'!C:C,C3347,'Raw data yang sudah upload'!A:A,$I$3)</f>
        <v>1</v>
      </c>
      <c r="G3347" t="str">
        <f>IF(F3347=0,"Tidak Upload",IF(COUNTIFS('Raw data yang sudah upload'!C:C,C3347,'Raw data yang sudah upload'!A:A,$I$3,'Raw data yang sudah upload'!X:X,"YA")&gt;0,"Tepat Waktu","Terlambat"))</f>
        <v>Tepat Waktu</v>
      </c>
    </row>
    <row r="3348" spans="1:7">
      <c r="A3348" t="s">
        <v>588</v>
      </c>
      <c r="B3348" t="s">
        <v>6279</v>
      </c>
      <c r="C3348" t="s">
        <v>6280</v>
      </c>
      <c r="D3348" t="s">
        <v>29</v>
      </c>
      <c r="E3348" t="str">
        <f t="shared" si="53"/>
        <v>Tidak Upload</v>
      </c>
      <c r="F3348">
        <f>COUNTIFS('Raw data yang sudah upload'!C:C,C3348,'Raw data yang sudah upload'!A:A,$I$3)</f>
        <v>0</v>
      </c>
      <c r="G3348" t="str">
        <f>IF(F3348=0,"Tidak Upload",IF(COUNTIFS('Raw data yang sudah upload'!C:C,C3348,'Raw data yang sudah upload'!A:A,$I$3,'Raw data yang sudah upload'!X:X,"YA")&gt;0,"Tepat Waktu","Terlambat"))</f>
        <v>Tidak Upload</v>
      </c>
    </row>
    <row r="3349" spans="1:7">
      <c r="A3349" t="s">
        <v>848</v>
      </c>
      <c r="B3349" t="s">
        <v>6281</v>
      </c>
      <c r="C3349" t="s">
        <v>6282</v>
      </c>
      <c r="D3349" t="s">
        <v>7</v>
      </c>
      <c r="E3349" t="str">
        <f t="shared" si="53"/>
        <v>Sudah Upload</v>
      </c>
      <c r="F3349">
        <f>COUNTIFS('Raw data yang sudah upload'!C:C,C3349,'Raw data yang sudah upload'!A:A,$I$3)</f>
        <v>1</v>
      </c>
      <c r="G3349" t="str">
        <f>IF(F3349=0,"Tidak Upload",IF(COUNTIFS('Raw data yang sudah upload'!C:C,C3349,'Raw data yang sudah upload'!A:A,$I$3,'Raw data yang sudah upload'!X:X,"YA")&gt;0,"Tepat Waktu","Terlambat"))</f>
        <v>Tepat Waktu</v>
      </c>
    </row>
    <row r="3350" spans="1:7">
      <c r="A3350" t="s">
        <v>848</v>
      </c>
      <c r="B3350" t="s">
        <v>6283</v>
      </c>
      <c r="C3350" t="s">
        <v>6284</v>
      </c>
      <c r="D3350" t="s">
        <v>29</v>
      </c>
      <c r="E3350" t="str">
        <f t="shared" si="53"/>
        <v>Tidak Upload</v>
      </c>
      <c r="F3350">
        <f>COUNTIFS('Raw data yang sudah upload'!C:C,C3350,'Raw data yang sudah upload'!A:A,$I$3)</f>
        <v>0</v>
      </c>
      <c r="G3350" t="str">
        <f>IF(F3350=0,"Tidak Upload",IF(COUNTIFS('Raw data yang sudah upload'!C:C,C3350,'Raw data yang sudah upload'!A:A,$I$3,'Raw data yang sudah upload'!X:X,"YA")&gt;0,"Tepat Waktu","Terlambat"))</f>
        <v>Tidak Upload</v>
      </c>
    </row>
    <row r="3351" spans="1:7">
      <c r="A3351" t="s">
        <v>425</v>
      </c>
      <c r="B3351" t="s">
        <v>6285</v>
      </c>
      <c r="C3351" t="s">
        <v>6286</v>
      </c>
      <c r="D3351" t="s">
        <v>7</v>
      </c>
      <c r="E3351" t="str">
        <f t="shared" si="53"/>
        <v>Sudah Upload</v>
      </c>
      <c r="F3351">
        <f>COUNTIFS('Raw data yang sudah upload'!C:C,C3351,'Raw data yang sudah upload'!A:A,$I$3)</f>
        <v>1</v>
      </c>
      <c r="G3351" t="str">
        <f>IF(F3351=0,"Tidak Upload",IF(COUNTIFS('Raw data yang sudah upload'!C:C,C3351,'Raw data yang sudah upload'!A:A,$I$3,'Raw data yang sudah upload'!X:X,"YA")&gt;0,"Tepat Waktu","Terlambat"))</f>
        <v>Tepat Waktu</v>
      </c>
    </row>
    <row r="3352" spans="1:7">
      <c r="A3352" t="s">
        <v>848</v>
      </c>
      <c r="B3352" t="s">
        <v>6287</v>
      </c>
      <c r="C3352" t="s">
        <v>6288</v>
      </c>
      <c r="D3352" t="s">
        <v>7</v>
      </c>
      <c r="E3352" t="str">
        <f t="shared" si="53"/>
        <v>Sudah Upload</v>
      </c>
      <c r="F3352">
        <f>COUNTIFS('Raw data yang sudah upload'!C:C,C3352,'Raw data yang sudah upload'!A:A,$I$3)</f>
        <v>1</v>
      </c>
      <c r="G3352" t="str">
        <f>IF(F3352=0,"Tidak Upload",IF(COUNTIFS('Raw data yang sudah upload'!C:C,C3352,'Raw data yang sudah upload'!A:A,$I$3,'Raw data yang sudah upload'!X:X,"YA")&gt;0,"Tepat Waktu","Terlambat"))</f>
        <v>Tepat Waktu</v>
      </c>
    </row>
    <row r="3353" spans="1:7">
      <c r="A3353" t="s">
        <v>391</v>
      </c>
      <c r="B3353" t="s">
        <v>6289</v>
      </c>
      <c r="C3353" t="s">
        <v>6290</v>
      </c>
      <c r="D3353" t="s">
        <v>7</v>
      </c>
      <c r="E3353" t="str">
        <f t="shared" si="53"/>
        <v>Sudah Upload</v>
      </c>
      <c r="F3353">
        <f>COUNTIFS('Raw data yang sudah upload'!C:C,C3353,'Raw data yang sudah upload'!A:A,$I$3)</f>
        <v>1</v>
      </c>
      <c r="G3353" t="str">
        <f>IF(F3353=0,"Tidak Upload",IF(COUNTIFS('Raw data yang sudah upload'!C:C,C3353,'Raw data yang sudah upload'!A:A,$I$3,'Raw data yang sudah upload'!X:X,"YA")&gt;0,"Tepat Waktu","Terlambat"))</f>
        <v>Tepat Waktu</v>
      </c>
    </row>
    <row r="3354" spans="1:7">
      <c r="A3354" t="s">
        <v>848</v>
      </c>
      <c r="B3354" t="s">
        <v>6291</v>
      </c>
      <c r="C3354" t="s">
        <v>6292</v>
      </c>
      <c r="D3354" t="s">
        <v>7</v>
      </c>
      <c r="E3354" t="str">
        <f t="shared" si="53"/>
        <v>Sudah Upload</v>
      </c>
      <c r="F3354">
        <f>COUNTIFS('Raw data yang sudah upload'!C:C,C3354,'Raw data yang sudah upload'!A:A,$I$3)</f>
        <v>1</v>
      </c>
      <c r="G3354" t="str">
        <f>IF(F3354=0,"Tidak Upload",IF(COUNTIFS('Raw data yang sudah upload'!C:C,C3354,'Raw data yang sudah upload'!A:A,$I$3,'Raw data yang sudah upload'!X:X,"YA")&gt;0,"Tepat Waktu","Terlambat"))</f>
        <v>Tepat Waktu</v>
      </c>
    </row>
    <row r="3355" spans="1:7">
      <c r="A3355" t="s">
        <v>848</v>
      </c>
      <c r="B3355" t="s">
        <v>6293</v>
      </c>
      <c r="C3355" t="s">
        <v>6294</v>
      </c>
      <c r="D3355" t="s">
        <v>7</v>
      </c>
      <c r="E3355" t="str">
        <f t="shared" si="53"/>
        <v>Sudah Upload</v>
      </c>
      <c r="F3355">
        <f>COUNTIFS('Raw data yang sudah upload'!C:C,C3355,'Raw data yang sudah upload'!A:A,$I$3)</f>
        <v>1</v>
      </c>
      <c r="G3355" t="str">
        <f>IF(F3355=0,"Tidak Upload",IF(COUNTIFS('Raw data yang sudah upload'!C:C,C3355,'Raw data yang sudah upload'!A:A,$I$3,'Raw data yang sudah upload'!X:X,"YA")&gt;0,"Tepat Waktu","Terlambat"))</f>
        <v>Tepat Waktu</v>
      </c>
    </row>
    <row r="3356" spans="1:7">
      <c r="A3356" t="s">
        <v>848</v>
      </c>
      <c r="B3356" t="s">
        <v>6295</v>
      </c>
      <c r="C3356" t="s">
        <v>6296</v>
      </c>
      <c r="D3356" t="s">
        <v>7</v>
      </c>
      <c r="E3356" t="str">
        <f t="shared" si="53"/>
        <v>Sudah Upload</v>
      </c>
      <c r="F3356">
        <f>COUNTIFS('Raw data yang sudah upload'!C:C,C3356,'Raw data yang sudah upload'!A:A,$I$3)</f>
        <v>1</v>
      </c>
      <c r="G3356" t="str">
        <f>IF(F3356=0,"Tidak Upload",IF(COUNTIFS('Raw data yang sudah upload'!C:C,C3356,'Raw data yang sudah upload'!A:A,$I$3,'Raw data yang sudah upload'!X:X,"YA")&gt;0,"Tepat Waktu","Terlambat"))</f>
        <v>Tepat Waktu</v>
      </c>
    </row>
    <row r="3357" spans="1:7">
      <c r="A3357" t="s">
        <v>848</v>
      </c>
      <c r="B3357" t="s">
        <v>6297</v>
      </c>
      <c r="C3357" t="s">
        <v>6298</v>
      </c>
      <c r="D3357" t="s">
        <v>7</v>
      </c>
      <c r="E3357" t="str">
        <f t="shared" si="53"/>
        <v>Sudah Upload</v>
      </c>
      <c r="F3357">
        <f>COUNTIFS('Raw data yang sudah upload'!C:C,C3357,'Raw data yang sudah upload'!A:A,$I$3)</f>
        <v>1</v>
      </c>
      <c r="G3357" t="str">
        <f>IF(F3357=0,"Tidak Upload",IF(COUNTIFS('Raw data yang sudah upload'!C:C,C3357,'Raw data yang sudah upload'!A:A,$I$3,'Raw data yang sudah upload'!X:X,"YA")&gt;0,"Tepat Waktu","Terlambat"))</f>
        <v>Tepat Waktu</v>
      </c>
    </row>
    <row r="3358" spans="1:7">
      <c r="A3358" t="s">
        <v>848</v>
      </c>
      <c r="B3358" t="s">
        <v>6299</v>
      </c>
      <c r="C3358" t="s">
        <v>6300</v>
      </c>
      <c r="D3358" t="s">
        <v>7</v>
      </c>
      <c r="E3358" t="str">
        <f t="shared" si="53"/>
        <v>Sudah Upload</v>
      </c>
      <c r="F3358">
        <f>COUNTIFS('Raw data yang sudah upload'!C:C,C3358,'Raw data yang sudah upload'!A:A,$I$3)</f>
        <v>1</v>
      </c>
      <c r="G3358" t="str">
        <f>IF(F3358=0,"Tidak Upload",IF(COUNTIFS('Raw data yang sudah upload'!C:C,C3358,'Raw data yang sudah upload'!A:A,$I$3,'Raw data yang sudah upload'!X:X,"YA")&gt;0,"Tepat Waktu","Terlambat"))</f>
        <v>Tepat Waktu</v>
      </c>
    </row>
    <row r="3359" spans="1:7">
      <c r="A3359" t="s">
        <v>848</v>
      </c>
      <c r="B3359" t="s">
        <v>6301</v>
      </c>
      <c r="C3359" t="s">
        <v>6302</v>
      </c>
      <c r="D3359" t="s">
        <v>7</v>
      </c>
      <c r="E3359" t="str">
        <f t="shared" si="53"/>
        <v>Sudah Upload</v>
      </c>
      <c r="F3359">
        <f>COUNTIFS('Raw data yang sudah upload'!C:C,C3359,'Raw data yang sudah upload'!A:A,$I$3)</f>
        <v>1</v>
      </c>
      <c r="G3359" t="str">
        <f>IF(F3359=0,"Tidak Upload",IF(COUNTIFS('Raw data yang sudah upload'!C:C,C3359,'Raw data yang sudah upload'!A:A,$I$3,'Raw data yang sudah upload'!X:X,"YA")&gt;0,"Tepat Waktu","Terlambat"))</f>
        <v>Tepat Waktu</v>
      </c>
    </row>
    <row r="3360" spans="1:7">
      <c r="A3360" t="s">
        <v>848</v>
      </c>
      <c r="B3360" t="s">
        <v>6303</v>
      </c>
      <c r="C3360" t="s">
        <v>6304</v>
      </c>
      <c r="D3360" t="s">
        <v>29</v>
      </c>
      <c r="E3360" t="str">
        <f t="shared" si="53"/>
        <v>Tidak Upload</v>
      </c>
      <c r="F3360">
        <f>COUNTIFS('Raw data yang sudah upload'!C:C,C3360,'Raw data yang sudah upload'!A:A,$I$3)</f>
        <v>0</v>
      </c>
      <c r="G3360" t="str">
        <f>IF(F3360=0,"Tidak Upload",IF(COUNTIFS('Raw data yang sudah upload'!C:C,C3360,'Raw data yang sudah upload'!A:A,$I$3,'Raw data yang sudah upload'!X:X,"YA")&gt;0,"Tepat Waktu","Terlambat"))</f>
        <v>Tidak Upload</v>
      </c>
    </row>
    <row r="3361" spans="1:7">
      <c r="A3361" t="s">
        <v>848</v>
      </c>
      <c r="B3361" t="s">
        <v>6305</v>
      </c>
      <c r="C3361" t="s">
        <v>6306</v>
      </c>
      <c r="D3361" t="s">
        <v>7</v>
      </c>
      <c r="E3361" t="str">
        <f t="shared" si="53"/>
        <v>Sudah Upload</v>
      </c>
      <c r="F3361">
        <f>COUNTIFS('Raw data yang sudah upload'!C:C,C3361,'Raw data yang sudah upload'!A:A,$I$3)</f>
        <v>1</v>
      </c>
      <c r="G3361" t="str">
        <f>IF(F3361=0,"Tidak Upload",IF(COUNTIFS('Raw data yang sudah upload'!C:C,C3361,'Raw data yang sudah upload'!A:A,$I$3,'Raw data yang sudah upload'!X:X,"YA")&gt;0,"Tepat Waktu","Terlambat"))</f>
        <v>Tepat Waktu</v>
      </c>
    </row>
    <row r="3362" spans="1:7">
      <c r="A3362" t="s">
        <v>453</v>
      </c>
      <c r="B3362" t="s">
        <v>6307</v>
      </c>
      <c r="C3362" t="s">
        <v>6308</v>
      </c>
      <c r="D3362" t="s">
        <v>7</v>
      </c>
      <c r="E3362" t="str">
        <f t="shared" si="53"/>
        <v>Sudah Upload</v>
      </c>
      <c r="F3362">
        <f>COUNTIFS('Raw data yang sudah upload'!C:C,C3362,'Raw data yang sudah upload'!A:A,$I$3)</f>
        <v>1</v>
      </c>
      <c r="G3362" t="str">
        <f>IF(F3362=0,"Tidak Upload",IF(COUNTIFS('Raw data yang sudah upload'!C:C,C3362,'Raw data yang sudah upload'!A:A,$I$3,'Raw data yang sudah upload'!X:X,"YA")&gt;0,"Tepat Waktu","Terlambat"))</f>
        <v>Tepat Waktu</v>
      </c>
    </row>
    <row r="3363" spans="1:7">
      <c r="A3363" t="s">
        <v>848</v>
      </c>
      <c r="B3363" t="s">
        <v>6309</v>
      </c>
      <c r="C3363" t="s">
        <v>6310</v>
      </c>
      <c r="D3363" t="s">
        <v>7</v>
      </c>
      <c r="E3363" t="str">
        <f t="shared" si="53"/>
        <v>Sudah Upload</v>
      </c>
      <c r="F3363">
        <f>COUNTIFS('Raw data yang sudah upload'!C:C,C3363,'Raw data yang sudah upload'!A:A,$I$3)</f>
        <v>1</v>
      </c>
      <c r="G3363" t="str">
        <f>IF(F3363=0,"Tidak Upload",IF(COUNTIFS('Raw data yang sudah upload'!C:C,C3363,'Raw data yang sudah upload'!A:A,$I$3,'Raw data yang sudah upload'!X:X,"YA")&gt;0,"Tepat Waktu","Terlambat"))</f>
        <v>Tepat Waktu</v>
      </c>
    </row>
    <row r="3364" spans="1:7">
      <c r="A3364" t="s">
        <v>588</v>
      </c>
      <c r="B3364" t="s">
        <v>6311</v>
      </c>
      <c r="C3364" t="s">
        <v>6312</v>
      </c>
      <c r="D3364" t="s">
        <v>7</v>
      </c>
      <c r="E3364" t="str">
        <f t="shared" si="53"/>
        <v>Sudah Upload</v>
      </c>
      <c r="F3364">
        <f>COUNTIFS('Raw data yang sudah upload'!C:C,C3364,'Raw data yang sudah upload'!A:A,$I$3)</f>
        <v>1</v>
      </c>
      <c r="G3364" t="str">
        <f>IF(F3364=0,"Tidak Upload",IF(COUNTIFS('Raw data yang sudah upload'!C:C,C3364,'Raw data yang sudah upload'!A:A,$I$3,'Raw data yang sudah upload'!X:X,"YA")&gt;0,"Tepat Waktu","Terlambat"))</f>
        <v>Tepat Waktu</v>
      </c>
    </row>
    <row r="3365" spans="1:7">
      <c r="A3365" t="s">
        <v>588</v>
      </c>
      <c r="B3365" t="s">
        <v>6313</v>
      </c>
      <c r="C3365" t="s">
        <v>6314</v>
      </c>
      <c r="D3365" t="s">
        <v>7</v>
      </c>
      <c r="E3365" t="str">
        <f t="shared" si="53"/>
        <v>Sudah Upload</v>
      </c>
      <c r="F3365">
        <f>COUNTIFS('Raw data yang sudah upload'!C:C,C3365,'Raw data yang sudah upload'!A:A,$I$3)</f>
        <v>1</v>
      </c>
      <c r="G3365" t="str">
        <f>IF(F3365=0,"Tidak Upload",IF(COUNTIFS('Raw data yang sudah upload'!C:C,C3365,'Raw data yang sudah upload'!A:A,$I$3,'Raw data yang sudah upload'!X:X,"YA")&gt;0,"Tepat Waktu","Terlambat"))</f>
        <v>Tepat Waktu</v>
      </c>
    </row>
    <row r="3366" spans="1:7">
      <c r="A3366" t="s">
        <v>588</v>
      </c>
      <c r="B3366" t="s">
        <v>6315</v>
      </c>
      <c r="C3366" t="s">
        <v>6316</v>
      </c>
      <c r="D3366" t="s">
        <v>7</v>
      </c>
      <c r="E3366" t="str">
        <f t="shared" si="53"/>
        <v>Sudah Upload</v>
      </c>
      <c r="F3366">
        <f>COUNTIFS('Raw data yang sudah upload'!C:C,C3366,'Raw data yang sudah upload'!A:A,$I$3)</f>
        <v>1</v>
      </c>
      <c r="G3366" t="str">
        <f>IF(F3366=0,"Tidak Upload",IF(COUNTIFS('Raw data yang sudah upload'!C:C,C3366,'Raw data yang sudah upload'!A:A,$I$3,'Raw data yang sudah upload'!X:X,"YA")&gt;0,"Tepat Waktu","Terlambat"))</f>
        <v>Tepat Waktu</v>
      </c>
    </row>
    <row r="3367" spans="1:7">
      <c r="A3367" t="s">
        <v>391</v>
      </c>
      <c r="B3367" t="s">
        <v>6317</v>
      </c>
      <c r="C3367" t="s">
        <v>6318</v>
      </c>
      <c r="D3367" t="s">
        <v>7</v>
      </c>
      <c r="E3367" t="str">
        <f t="shared" si="53"/>
        <v>Sudah Upload</v>
      </c>
      <c r="F3367">
        <f>COUNTIFS('Raw data yang sudah upload'!C:C,C3367,'Raw data yang sudah upload'!A:A,$I$3)</f>
        <v>1</v>
      </c>
      <c r="G3367" t="str">
        <f>IF(F3367=0,"Tidak Upload",IF(COUNTIFS('Raw data yang sudah upload'!C:C,C3367,'Raw data yang sudah upload'!A:A,$I$3,'Raw data yang sudah upload'!X:X,"YA")&gt;0,"Tepat Waktu","Terlambat"))</f>
        <v>Tepat Waktu</v>
      </c>
    </row>
    <row r="3368" spans="1:7">
      <c r="A3368" t="s">
        <v>358</v>
      </c>
      <c r="B3368" t="s">
        <v>6319</v>
      </c>
      <c r="C3368" t="s">
        <v>6320</v>
      </c>
      <c r="D3368" t="s">
        <v>29</v>
      </c>
      <c r="E3368" t="str">
        <f t="shared" si="53"/>
        <v>Tidak Upload</v>
      </c>
      <c r="F3368">
        <f>COUNTIFS('Raw data yang sudah upload'!C:C,C3368,'Raw data yang sudah upload'!A:A,$I$3)</f>
        <v>0</v>
      </c>
      <c r="G3368" t="str">
        <f>IF(F3368=0,"Tidak Upload",IF(COUNTIFS('Raw data yang sudah upload'!C:C,C3368,'Raw data yang sudah upload'!A:A,$I$3,'Raw data yang sudah upload'!X:X,"YA")&gt;0,"Tepat Waktu","Terlambat"))</f>
        <v>Tidak Upload</v>
      </c>
    </row>
    <row r="3369" spans="1:7">
      <c r="A3369" t="s">
        <v>848</v>
      </c>
      <c r="B3369" t="s">
        <v>6321</v>
      </c>
      <c r="C3369" t="s">
        <v>6322</v>
      </c>
      <c r="D3369" t="s">
        <v>7</v>
      </c>
      <c r="E3369" t="str">
        <f t="shared" si="53"/>
        <v>Sudah Upload</v>
      </c>
      <c r="F3369">
        <f>COUNTIFS('Raw data yang sudah upload'!C:C,C3369,'Raw data yang sudah upload'!A:A,$I$3)</f>
        <v>1</v>
      </c>
      <c r="G3369" t="str">
        <f>IF(F3369=0,"Tidak Upload",IF(COUNTIFS('Raw data yang sudah upload'!C:C,C3369,'Raw data yang sudah upload'!A:A,$I$3,'Raw data yang sudah upload'!X:X,"YA")&gt;0,"Tepat Waktu","Terlambat"))</f>
        <v>Tepat Waktu</v>
      </c>
    </row>
    <row r="3370" spans="1:7">
      <c r="A3370" t="s">
        <v>425</v>
      </c>
      <c r="B3370" t="s">
        <v>6323</v>
      </c>
      <c r="C3370" t="s">
        <v>6324</v>
      </c>
      <c r="D3370" t="s">
        <v>29</v>
      </c>
      <c r="E3370" t="str">
        <f t="shared" si="53"/>
        <v>Tidak Upload</v>
      </c>
      <c r="F3370">
        <f>COUNTIFS('Raw data yang sudah upload'!C:C,C3370,'Raw data yang sudah upload'!A:A,$I$3)</f>
        <v>0</v>
      </c>
      <c r="G3370" t="str">
        <f>IF(F3370=0,"Tidak Upload",IF(COUNTIFS('Raw data yang sudah upload'!C:C,C3370,'Raw data yang sudah upload'!A:A,$I$3,'Raw data yang sudah upload'!X:X,"YA")&gt;0,"Tepat Waktu","Terlambat"))</f>
        <v>Tidak Upload</v>
      </c>
    </row>
    <row r="3371" spans="1:7">
      <c r="A3371" t="s">
        <v>848</v>
      </c>
      <c r="B3371" t="s">
        <v>6325</v>
      </c>
      <c r="C3371" t="s">
        <v>6326</v>
      </c>
      <c r="D3371" t="s">
        <v>29</v>
      </c>
      <c r="E3371" t="str">
        <f t="shared" si="53"/>
        <v>Tidak Upload</v>
      </c>
      <c r="F3371">
        <f>COUNTIFS('Raw data yang sudah upload'!C:C,C3371,'Raw data yang sudah upload'!A:A,$I$3)</f>
        <v>0</v>
      </c>
      <c r="G3371" t="str">
        <f>IF(F3371=0,"Tidak Upload",IF(COUNTIFS('Raw data yang sudah upload'!C:C,C3371,'Raw data yang sudah upload'!A:A,$I$3,'Raw data yang sudah upload'!X:X,"YA")&gt;0,"Tepat Waktu","Terlambat"))</f>
        <v>Tidak Upload</v>
      </c>
    </row>
    <row r="3372" spans="1:7">
      <c r="A3372" t="s">
        <v>848</v>
      </c>
      <c r="B3372" t="s">
        <v>6327</v>
      </c>
      <c r="C3372" t="s">
        <v>6328</v>
      </c>
      <c r="D3372" t="s">
        <v>29</v>
      </c>
      <c r="E3372" t="str">
        <f t="shared" si="53"/>
        <v>Tidak Upload</v>
      </c>
      <c r="F3372">
        <f>COUNTIFS('Raw data yang sudah upload'!C:C,C3372,'Raw data yang sudah upload'!A:A,$I$3)</f>
        <v>0</v>
      </c>
      <c r="G3372" t="str">
        <f>IF(F3372=0,"Tidak Upload",IF(COUNTIFS('Raw data yang sudah upload'!C:C,C3372,'Raw data yang sudah upload'!A:A,$I$3,'Raw data yang sudah upload'!X:X,"YA")&gt;0,"Tepat Waktu","Terlambat"))</f>
        <v>Tidak Upload</v>
      </c>
    </row>
    <row r="3373" spans="1:7">
      <c r="A3373" t="s">
        <v>425</v>
      </c>
      <c r="B3373" t="s">
        <v>6329</v>
      </c>
      <c r="C3373" t="s">
        <v>6330</v>
      </c>
      <c r="D3373" t="s">
        <v>29</v>
      </c>
      <c r="E3373" t="str">
        <f t="shared" si="53"/>
        <v>Tidak Upload</v>
      </c>
      <c r="F3373">
        <f>COUNTIFS('Raw data yang sudah upload'!C:C,C3373,'Raw data yang sudah upload'!A:A,$I$3)</f>
        <v>0</v>
      </c>
      <c r="G3373" t="str">
        <f>IF(F3373=0,"Tidak Upload",IF(COUNTIFS('Raw data yang sudah upload'!C:C,C3373,'Raw data yang sudah upload'!A:A,$I$3,'Raw data yang sudah upload'!X:X,"YA")&gt;0,"Tepat Waktu","Terlambat"))</f>
        <v>Tidak Upload</v>
      </c>
    </row>
    <row r="3374" spans="1:7">
      <c r="A3374" t="s">
        <v>928</v>
      </c>
      <c r="B3374" t="s">
        <v>6331</v>
      </c>
      <c r="C3374" t="s">
        <v>6332</v>
      </c>
      <c r="D3374" t="s">
        <v>29</v>
      </c>
      <c r="E3374" t="str">
        <f t="shared" si="53"/>
        <v>Sudah Upload</v>
      </c>
      <c r="F3374">
        <f>COUNTIFS('Raw data yang sudah upload'!C:C,C3374,'Raw data yang sudah upload'!A:A,$I$3)</f>
        <v>1</v>
      </c>
      <c r="G3374" t="str">
        <f>IF(F3374=0,"Tidak Upload",IF(COUNTIFS('Raw data yang sudah upload'!C:C,C3374,'Raw data yang sudah upload'!A:A,$I$3,'Raw data yang sudah upload'!X:X,"YA")&gt;0,"Tepat Waktu","Terlambat"))</f>
        <v>Tepat Waktu</v>
      </c>
    </row>
    <row r="3375" spans="1:7">
      <c r="A3375" t="s">
        <v>425</v>
      </c>
      <c r="B3375" t="s">
        <v>6333</v>
      </c>
      <c r="C3375" t="s">
        <v>6334</v>
      </c>
      <c r="D3375" t="s">
        <v>29</v>
      </c>
      <c r="E3375" t="str">
        <f t="shared" si="53"/>
        <v>Tidak Upload</v>
      </c>
      <c r="F3375">
        <f>COUNTIFS('Raw data yang sudah upload'!C:C,C3375,'Raw data yang sudah upload'!A:A,$I$3)</f>
        <v>0</v>
      </c>
      <c r="G3375" t="str">
        <f>IF(F3375=0,"Tidak Upload",IF(COUNTIFS('Raw data yang sudah upload'!C:C,C3375,'Raw data yang sudah upload'!A:A,$I$3,'Raw data yang sudah upload'!X:X,"YA")&gt;0,"Tepat Waktu","Terlambat"))</f>
        <v>Tidak Upload</v>
      </c>
    </row>
    <row r="3376" spans="1:7">
      <c r="A3376" t="s">
        <v>848</v>
      </c>
      <c r="B3376" t="s">
        <v>6335</v>
      </c>
      <c r="C3376" t="s">
        <v>6336</v>
      </c>
      <c r="D3376" t="s">
        <v>7</v>
      </c>
      <c r="E3376" t="str">
        <f t="shared" si="53"/>
        <v>Sudah Upload</v>
      </c>
      <c r="F3376">
        <f>COUNTIFS('Raw data yang sudah upload'!C:C,C3376,'Raw data yang sudah upload'!A:A,$I$3)</f>
        <v>1</v>
      </c>
      <c r="G3376" t="str">
        <f>IF(F3376=0,"Tidak Upload",IF(COUNTIFS('Raw data yang sudah upload'!C:C,C3376,'Raw data yang sudah upload'!A:A,$I$3,'Raw data yang sudah upload'!X:X,"YA")&gt;0,"Tepat Waktu","Terlambat"))</f>
        <v>Tepat Waktu</v>
      </c>
    </row>
    <row r="3377" spans="1:7">
      <c r="A3377" t="s">
        <v>848</v>
      </c>
      <c r="B3377" t="s">
        <v>6337</v>
      </c>
      <c r="C3377" t="s">
        <v>6338</v>
      </c>
      <c r="D3377" t="s">
        <v>29</v>
      </c>
      <c r="E3377" t="str">
        <f t="shared" si="53"/>
        <v>Sudah Upload</v>
      </c>
      <c r="F3377">
        <f>COUNTIFS('Raw data yang sudah upload'!C:C,C3377,'Raw data yang sudah upload'!A:A,$I$3)</f>
        <v>1</v>
      </c>
      <c r="G3377" t="str">
        <f>IF(F3377=0,"Tidak Upload",IF(COUNTIFS('Raw data yang sudah upload'!C:C,C3377,'Raw data yang sudah upload'!A:A,$I$3,'Raw data yang sudah upload'!X:X,"YA")&gt;0,"Tepat Waktu","Terlambat"))</f>
        <v>Tepat Waktu</v>
      </c>
    </row>
    <row r="3378" spans="1:7">
      <c r="A3378" t="s">
        <v>928</v>
      </c>
      <c r="B3378" t="s">
        <v>6339</v>
      </c>
      <c r="C3378" t="s">
        <v>6340</v>
      </c>
      <c r="D3378" t="s">
        <v>7</v>
      </c>
      <c r="E3378" t="str">
        <f t="shared" si="53"/>
        <v>Sudah Upload</v>
      </c>
      <c r="F3378">
        <f>COUNTIFS('Raw data yang sudah upload'!C:C,C3378,'Raw data yang sudah upload'!A:A,$I$3)</f>
        <v>1</v>
      </c>
      <c r="G3378" t="str">
        <f>IF(F3378=0,"Tidak Upload",IF(COUNTIFS('Raw data yang sudah upload'!C:C,C3378,'Raw data yang sudah upload'!A:A,$I$3,'Raw data yang sudah upload'!X:X,"YA")&gt;0,"Tepat Waktu","Terlambat"))</f>
        <v>Tepat Waktu</v>
      </c>
    </row>
    <row r="3379" spans="1:7">
      <c r="A3379" t="s">
        <v>391</v>
      </c>
      <c r="B3379" t="s">
        <v>6341</v>
      </c>
      <c r="C3379" t="s">
        <v>6342</v>
      </c>
      <c r="D3379" t="s">
        <v>29</v>
      </c>
      <c r="E3379" t="str">
        <f t="shared" si="53"/>
        <v>Sudah Upload</v>
      </c>
      <c r="F3379">
        <f>COUNTIFS('Raw data yang sudah upload'!C:C,C3379,'Raw data yang sudah upload'!A:A,$I$3)</f>
        <v>1</v>
      </c>
      <c r="G3379" t="str">
        <f>IF(F3379=0,"Tidak Upload",IF(COUNTIFS('Raw data yang sudah upload'!C:C,C3379,'Raw data yang sudah upload'!A:A,$I$3,'Raw data yang sudah upload'!X:X,"YA")&gt;0,"Tepat Waktu","Terlambat"))</f>
        <v>Tepat Waktu</v>
      </c>
    </row>
    <row r="3380" spans="1:7">
      <c r="A3380" t="s">
        <v>848</v>
      </c>
      <c r="B3380" t="s">
        <v>6343</v>
      </c>
      <c r="C3380" t="s">
        <v>6344</v>
      </c>
      <c r="D3380" t="s">
        <v>29</v>
      </c>
      <c r="E3380" t="str">
        <f t="shared" si="53"/>
        <v>Tidak Upload</v>
      </c>
      <c r="F3380">
        <f>COUNTIFS('Raw data yang sudah upload'!C:C,C3380,'Raw data yang sudah upload'!A:A,$I$3)</f>
        <v>0</v>
      </c>
      <c r="G3380" t="str">
        <f>IF(F3380=0,"Tidak Upload",IF(COUNTIFS('Raw data yang sudah upload'!C:C,C3380,'Raw data yang sudah upload'!A:A,$I$3,'Raw data yang sudah upload'!X:X,"YA")&gt;0,"Tepat Waktu","Terlambat"))</f>
        <v>Tidak Upload</v>
      </c>
    </row>
    <row r="3381" spans="1:7">
      <c r="A3381" t="s">
        <v>848</v>
      </c>
      <c r="B3381" t="s">
        <v>6345</v>
      </c>
      <c r="C3381" t="s">
        <v>6346</v>
      </c>
      <c r="D3381" t="s">
        <v>7</v>
      </c>
      <c r="E3381" t="str">
        <f t="shared" si="53"/>
        <v>Sudah Upload</v>
      </c>
      <c r="F3381">
        <f>COUNTIFS('Raw data yang sudah upload'!C:C,C3381,'Raw data yang sudah upload'!A:A,$I$3)</f>
        <v>1</v>
      </c>
      <c r="G3381" t="str">
        <f>IF(F3381=0,"Tidak Upload",IF(COUNTIFS('Raw data yang sudah upload'!C:C,C3381,'Raw data yang sudah upload'!A:A,$I$3,'Raw data yang sudah upload'!X:X,"YA")&gt;0,"Tepat Waktu","Terlambat"))</f>
        <v>Tepat Waktu</v>
      </c>
    </row>
    <row r="3382" spans="1:7">
      <c r="A3382" t="s">
        <v>848</v>
      </c>
      <c r="B3382" t="s">
        <v>6347</v>
      </c>
      <c r="C3382" t="s">
        <v>6348</v>
      </c>
      <c r="D3382" t="s">
        <v>29</v>
      </c>
      <c r="E3382" t="str">
        <f t="shared" si="53"/>
        <v>Tidak Upload</v>
      </c>
      <c r="F3382">
        <f>COUNTIFS('Raw data yang sudah upload'!C:C,C3382,'Raw data yang sudah upload'!A:A,$I$3)</f>
        <v>0</v>
      </c>
      <c r="G3382" t="str">
        <f>IF(F3382=0,"Tidak Upload",IF(COUNTIFS('Raw data yang sudah upload'!C:C,C3382,'Raw data yang sudah upload'!A:A,$I$3,'Raw data yang sudah upload'!X:X,"YA")&gt;0,"Tepat Waktu","Terlambat"))</f>
        <v>Tidak Upload</v>
      </c>
    </row>
    <row r="3383" spans="1:7">
      <c r="A3383" t="s">
        <v>848</v>
      </c>
      <c r="B3383" t="s">
        <v>6349</v>
      </c>
      <c r="C3383" t="s">
        <v>6350</v>
      </c>
      <c r="D3383" t="s">
        <v>7</v>
      </c>
      <c r="E3383" t="str">
        <f t="shared" si="53"/>
        <v>Sudah Upload</v>
      </c>
      <c r="F3383">
        <f>COUNTIFS('Raw data yang sudah upload'!C:C,C3383,'Raw data yang sudah upload'!A:A,$I$3)</f>
        <v>1</v>
      </c>
      <c r="G3383" t="str">
        <f>IF(F3383=0,"Tidak Upload",IF(COUNTIFS('Raw data yang sudah upload'!C:C,C3383,'Raw data yang sudah upload'!A:A,$I$3,'Raw data yang sudah upload'!X:X,"YA")&gt;0,"Tepat Waktu","Terlambat"))</f>
        <v>Tepat Waktu</v>
      </c>
    </row>
    <row r="3384" spans="1:7">
      <c r="A3384" t="s">
        <v>425</v>
      </c>
      <c r="B3384" t="s">
        <v>6351</v>
      </c>
      <c r="C3384" t="s">
        <v>6352</v>
      </c>
      <c r="D3384" t="s">
        <v>7</v>
      </c>
      <c r="E3384" t="str">
        <f t="shared" si="53"/>
        <v>Sudah Upload</v>
      </c>
      <c r="F3384">
        <f>COUNTIFS('Raw data yang sudah upload'!C:C,C3384,'Raw data yang sudah upload'!A:A,$I$3)</f>
        <v>1</v>
      </c>
      <c r="G3384" t="str">
        <f>IF(F3384=0,"Tidak Upload",IF(COUNTIFS('Raw data yang sudah upload'!C:C,C3384,'Raw data yang sudah upload'!A:A,$I$3,'Raw data yang sudah upload'!X:X,"YA")&gt;0,"Tepat Waktu","Terlambat"))</f>
        <v>Tepat Waktu</v>
      </c>
    </row>
    <row r="3385" spans="1:7">
      <c r="A3385" t="s">
        <v>848</v>
      </c>
      <c r="B3385" t="s">
        <v>6353</v>
      </c>
      <c r="C3385" t="s">
        <v>6354</v>
      </c>
      <c r="D3385" t="s">
        <v>7</v>
      </c>
      <c r="E3385" t="str">
        <f t="shared" si="53"/>
        <v>Sudah Upload</v>
      </c>
      <c r="F3385">
        <f>COUNTIFS('Raw data yang sudah upload'!C:C,C3385,'Raw data yang sudah upload'!A:A,$I$3)</f>
        <v>1</v>
      </c>
      <c r="G3385" t="str">
        <f>IF(F3385=0,"Tidak Upload",IF(COUNTIFS('Raw data yang sudah upload'!C:C,C3385,'Raw data yang sudah upload'!A:A,$I$3,'Raw data yang sudah upload'!X:X,"YA")&gt;0,"Tepat Waktu","Terlambat"))</f>
        <v>Tepat Waktu</v>
      </c>
    </row>
    <row r="3386" spans="1:7">
      <c r="A3386" t="s">
        <v>848</v>
      </c>
      <c r="B3386" t="s">
        <v>6355</v>
      </c>
      <c r="C3386" t="s">
        <v>6356</v>
      </c>
      <c r="D3386" t="s">
        <v>29</v>
      </c>
      <c r="E3386" t="str">
        <f t="shared" si="53"/>
        <v>Tidak Upload</v>
      </c>
      <c r="F3386">
        <f>COUNTIFS('Raw data yang sudah upload'!C:C,C3386,'Raw data yang sudah upload'!A:A,$I$3)</f>
        <v>0</v>
      </c>
      <c r="G3386" t="str">
        <f>IF(F3386=0,"Tidak Upload",IF(COUNTIFS('Raw data yang sudah upload'!C:C,C3386,'Raw data yang sudah upload'!A:A,$I$3,'Raw data yang sudah upload'!X:X,"YA")&gt;0,"Tepat Waktu","Terlambat"))</f>
        <v>Tidak Upload</v>
      </c>
    </row>
    <row r="3387" spans="1:7">
      <c r="A3387" t="s">
        <v>848</v>
      </c>
      <c r="B3387" t="s">
        <v>6357</v>
      </c>
      <c r="C3387" t="s">
        <v>6358</v>
      </c>
      <c r="D3387" t="s">
        <v>7</v>
      </c>
      <c r="E3387" t="str">
        <f t="shared" si="53"/>
        <v>Sudah Upload</v>
      </c>
      <c r="F3387">
        <f>COUNTIFS('Raw data yang sudah upload'!C:C,C3387,'Raw data yang sudah upload'!A:A,$I$3)</f>
        <v>1</v>
      </c>
      <c r="G3387" t="str">
        <f>IF(F3387=0,"Tidak Upload",IF(COUNTIFS('Raw data yang sudah upload'!C:C,C3387,'Raw data yang sudah upload'!A:A,$I$3,'Raw data yang sudah upload'!X:X,"YA")&gt;0,"Tepat Waktu","Terlambat"))</f>
        <v>Tepat Waktu</v>
      </c>
    </row>
    <row r="3388" spans="1:7">
      <c r="A3388" t="s">
        <v>425</v>
      </c>
      <c r="B3388" t="s">
        <v>6359</v>
      </c>
      <c r="C3388" t="s">
        <v>6360</v>
      </c>
      <c r="D3388" t="s">
        <v>29</v>
      </c>
      <c r="E3388" t="str">
        <f t="shared" si="53"/>
        <v>Tidak Upload</v>
      </c>
      <c r="F3388">
        <f>COUNTIFS('Raw data yang sudah upload'!C:C,C3388,'Raw data yang sudah upload'!A:A,$I$3)</f>
        <v>0</v>
      </c>
      <c r="G3388" t="str">
        <f>IF(F3388=0,"Tidak Upload",IF(COUNTIFS('Raw data yang sudah upload'!C:C,C3388,'Raw data yang sudah upload'!A:A,$I$3,'Raw data yang sudah upload'!X:X,"YA")&gt;0,"Tepat Waktu","Terlambat"))</f>
        <v>Tidak Upload</v>
      </c>
    </row>
    <row r="3389" spans="1:7">
      <c r="A3389" t="s">
        <v>848</v>
      </c>
      <c r="B3389" t="s">
        <v>6361</v>
      </c>
      <c r="C3389" t="s">
        <v>6362</v>
      </c>
      <c r="D3389" t="s">
        <v>7</v>
      </c>
      <c r="E3389" t="str">
        <f t="shared" si="53"/>
        <v>Sudah Upload</v>
      </c>
      <c r="F3389">
        <f>COUNTIFS('Raw data yang sudah upload'!C:C,C3389,'Raw data yang sudah upload'!A:A,$I$3)</f>
        <v>1</v>
      </c>
      <c r="G3389" t="str">
        <f>IF(F3389=0,"Tidak Upload",IF(COUNTIFS('Raw data yang sudah upload'!C:C,C3389,'Raw data yang sudah upload'!A:A,$I$3,'Raw data yang sudah upload'!X:X,"YA")&gt;0,"Tepat Waktu","Terlambat"))</f>
        <v>Tepat Waktu</v>
      </c>
    </row>
    <row r="3390" spans="1:7">
      <c r="A3390" t="s">
        <v>848</v>
      </c>
      <c r="B3390" t="s">
        <v>6363</v>
      </c>
      <c r="C3390" t="s">
        <v>6364</v>
      </c>
      <c r="D3390" t="s">
        <v>7</v>
      </c>
      <c r="E3390" t="str">
        <f t="shared" si="53"/>
        <v>Sudah Upload</v>
      </c>
      <c r="F3390">
        <f>COUNTIFS('Raw data yang sudah upload'!C:C,C3390,'Raw data yang sudah upload'!A:A,$I$3)</f>
        <v>1</v>
      </c>
      <c r="G3390" t="str">
        <f>IF(F3390=0,"Tidak Upload",IF(COUNTIFS('Raw data yang sudah upload'!C:C,C3390,'Raw data yang sudah upload'!A:A,$I$3,'Raw data yang sudah upload'!X:X,"YA")&gt;0,"Tepat Waktu","Terlambat"))</f>
        <v>Tepat Waktu</v>
      </c>
    </row>
    <row r="3391" spans="1:7">
      <c r="A3391" t="s">
        <v>848</v>
      </c>
      <c r="B3391" t="s">
        <v>6365</v>
      </c>
      <c r="C3391" t="s">
        <v>6366</v>
      </c>
      <c r="D3391" t="s">
        <v>7</v>
      </c>
      <c r="E3391" t="str">
        <f t="shared" si="53"/>
        <v>Sudah Upload</v>
      </c>
      <c r="F3391">
        <f>COUNTIFS('Raw data yang sudah upload'!C:C,C3391,'Raw data yang sudah upload'!A:A,$I$3)</f>
        <v>1</v>
      </c>
      <c r="G3391" t="str">
        <f>IF(F3391=0,"Tidak Upload",IF(COUNTIFS('Raw data yang sudah upload'!C:C,C3391,'Raw data yang sudah upload'!A:A,$I$3,'Raw data yang sudah upload'!X:X,"YA")&gt;0,"Tepat Waktu","Terlambat"))</f>
        <v>Tepat Waktu</v>
      </c>
    </row>
    <row r="3392" spans="1:7">
      <c r="A3392" t="s">
        <v>848</v>
      </c>
      <c r="B3392" t="s">
        <v>6367</v>
      </c>
      <c r="C3392" t="s">
        <v>6368</v>
      </c>
      <c r="D3392" t="s">
        <v>7</v>
      </c>
      <c r="E3392" t="str">
        <f t="shared" si="53"/>
        <v>Sudah Upload</v>
      </c>
      <c r="F3392">
        <f>COUNTIFS('Raw data yang sudah upload'!C:C,C3392,'Raw data yang sudah upload'!A:A,$I$3)</f>
        <v>1</v>
      </c>
      <c r="G3392" t="str">
        <f>IF(F3392=0,"Tidak Upload",IF(COUNTIFS('Raw data yang sudah upload'!C:C,C3392,'Raw data yang sudah upload'!A:A,$I$3,'Raw data yang sudah upload'!X:X,"YA")&gt;0,"Tepat Waktu","Terlambat"))</f>
        <v>Tepat Waktu</v>
      </c>
    </row>
    <row r="3393" spans="1:7">
      <c r="A3393" t="s">
        <v>848</v>
      </c>
      <c r="B3393" t="s">
        <v>6369</v>
      </c>
      <c r="C3393" t="s">
        <v>6370</v>
      </c>
      <c r="D3393" t="s">
        <v>7</v>
      </c>
      <c r="E3393" t="str">
        <f t="shared" si="53"/>
        <v>Sudah Upload</v>
      </c>
      <c r="F3393">
        <f>COUNTIFS('Raw data yang sudah upload'!C:C,C3393,'Raw data yang sudah upload'!A:A,$I$3)</f>
        <v>1</v>
      </c>
      <c r="G3393" t="str">
        <f>IF(F3393=0,"Tidak Upload",IF(COUNTIFS('Raw data yang sudah upload'!C:C,C3393,'Raw data yang sudah upload'!A:A,$I$3,'Raw data yang sudah upload'!X:X,"YA")&gt;0,"Tepat Waktu","Terlambat"))</f>
        <v>Tepat Waktu</v>
      </c>
    </row>
    <row r="3394" spans="1:7">
      <c r="A3394" t="s">
        <v>848</v>
      </c>
      <c r="B3394" t="s">
        <v>6371</v>
      </c>
      <c r="C3394" t="s">
        <v>6372</v>
      </c>
      <c r="D3394" t="s">
        <v>29</v>
      </c>
      <c r="E3394" t="str">
        <f t="shared" si="53"/>
        <v>Sudah Upload</v>
      </c>
      <c r="F3394">
        <f>COUNTIFS('Raw data yang sudah upload'!C:C,C3394,'Raw data yang sudah upload'!A:A,$I$3)</f>
        <v>1</v>
      </c>
      <c r="G3394" t="str">
        <f>IF(F3394=0,"Tidak Upload",IF(COUNTIFS('Raw data yang sudah upload'!C:C,C3394,'Raw data yang sudah upload'!A:A,$I$3,'Raw data yang sudah upload'!X:X,"YA")&gt;0,"Tepat Waktu","Terlambat"))</f>
        <v>Tepat Waktu</v>
      </c>
    </row>
    <row r="3395" spans="1:7">
      <c r="A3395" t="s">
        <v>391</v>
      </c>
      <c r="B3395" t="s">
        <v>6373</v>
      </c>
      <c r="C3395" t="s">
        <v>6374</v>
      </c>
      <c r="D3395" t="s">
        <v>7</v>
      </c>
      <c r="E3395" t="str">
        <f t="shared" si="53"/>
        <v>Sudah Upload</v>
      </c>
      <c r="F3395">
        <f>COUNTIFS('Raw data yang sudah upload'!C:C,C3395,'Raw data yang sudah upload'!A:A,$I$3)</f>
        <v>1</v>
      </c>
      <c r="G3395" t="str">
        <f>IF(F3395=0,"Tidak Upload",IF(COUNTIFS('Raw data yang sudah upload'!C:C,C3395,'Raw data yang sudah upload'!A:A,$I$3,'Raw data yang sudah upload'!X:X,"YA")&gt;0,"Tepat Waktu","Terlambat"))</f>
        <v>Tepat Waktu</v>
      </c>
    </row>
    <row r="3396" spans="1:7">
      <c r="A3396" t="s">
        <v>848</v>
      </c>
      <c r="B3396" t="s">
        <v>6375</v>
      </c>
      <c r="C3396" t="s">
        <v>6376</v>
      </c>
      <c r="D3396" t="s">
        <v>7</v>
      </c>
      <c r="E3396" t="str">
        <f t="shared" si="53"/>
        <v>Sudah Upload</v>
      </c>
      <c r="F3396">
        <f>COUNTIFS('Raw data yang sudah upload'!C:C,C3396,'Raw data yang sudah upload'!A:A,$I$3)</f>
        <v>1</v>
      </c>
      <c r="G3396" t="str">
        <f>IF(F3396=0,"Tidak Upload",IF(COUNTIFS('Raw data yang sudah upload'!C:C,C3396,'Raw data yang sudah upload'!A:A,$I$3,'Raw data yang sudah upload'!X:X,"YA")&gt;0,"Tepat Waktu","Terlambat"))</f>
        <v>Tepat Waktu</v>
      </c>
    </row>
    <row r="3397" spans="1:7">
      <c r="A3397" t="s">
        <v>848</v>
      </c>
      <c r="B3397" t="s">
        <v>6377</v>
      </c>
      <c r="C3397" t="s">
        <v>6378</v>
      </c>
      <c r="D3397" t="s">
        <v>7</v>
      </c>
      <c r="E3397" t="str">
        <f t="shared" si="53"/>
        <v>Sudah Upload</v>
      </c>
      <c r="F3397">
        <f>COUNTIFS('Raw data yang sudah upload'!C:C,C3397,'Raw data yang sudah upload'!A:A,$I$3)</f>
        <v>1</v>
      </c>
      <c r="G3397" t="str">
        <f>IF(F3397=0,"Tidak Upload",IF(COUNTIFS('Raw data yang sudah upload'!C:C,C3397,'Raw data yang sudah upload'!A:A,$I$3,'Raw data yang sudah upload'!X:X,"YA")&gt;0,"Tepat Waktu","Terlambat"))</f>
        <v>Tepat Waktu</v>
      </c>
    </row>
    <row r="3398" spans="1:7">
      <c r="A3398" t="s">
        <v>848</v>
      </c>
      <c r="B3398" t="s">
        <v>6379</v>
      </c>
      <c r="C3398" t="s">
        <v>6380</v>
      </c>
      <c r="D3398" t="s">
        <v>7</v>
      </c>
      <c r="E3398" t="str">
        <f t="shared" si="53"/>
        <v>Sudah Upload</v>
      </c>
      <c r="F3398">
        <f>COUNTIFS('Raw data yang sudah upload'!C:C,C3398,'Raw data yang sudah upload'!A:A,$I$3)</f>
        <v>1</v>
      </c>
      <c r="G3398" t="str">
        <f>IF(F3398=0,"Tidak Upload",IF(COUNTIFS('Raw data yang sudah upload'!C:C,C3398,'Raw data yang sudah upload'!A:A,$I$3,'Raw data yang sudah upload'!X:X,"YA")&gt;0,"Tepat Waktu","Terlambat"))</f>
        <v>Tepat Waktu</v>
      </c>
    </row>
    <row r="3399" spans="1:7">
      <c r="A3399" t="s">
        <v>588</v>
      </c>
      <c r="B3399" t="s">
        <v>6381</v>
      </c>
      <c r="C3399" t="s">
        <v>6382</v>
      </c>
      <c r="D3399" t="s">
        <v>7</v>
      </c>
      <c r="E3399" t="str">
        <f t="shared" si="53"/>
        <v>Sudah Upload</v>
      </c>
      <c r="F3399">
        <f>COUNTIFS('Raw data yang sudah upload'!C:C,C3399,'Raw data yang sudah upload'!A:A,$I$3)</f>
        <v>1</v>
      </c>
      <c r="G3399" t="str">
        <f>IF(F3399=0,"Tidak Upload",IF(COUNTIFS('Raw data yang sudah upload'!C:C,C3399,'Raw data yang sudah upload'!A:A,$I$3,'Raw data yang sudah upload'!X:X,"YA")&gt;0,"Tepat Waktu","Terlambat"))</f>
        <v>Tepat Waktu</v>
      </c>
    </row>
    <row r="3400" spans="1:7">
      <c r="A3400" t="s">
        <v>848</v>
      </c>
      <c r="B3400" t="s">
        <v>6383</v>
      </c>
      <c r="C3400" t="s">
        <v>6384</v>
      </c>
      <c r="D3400" t="s">
        <v>7</v>
      </c>
      <c r="E3400" t="str">
        <f t="shared" si="53"/>
        <v>Sudah Upload</v>
      </c>
      <c r="F3400">
        <f>COUNTIFS('Raw data yang sudah upload'!C:C,C3400,'Raw data yang sudah upload'!A:A,$I$3)</f>
        <v>1</v>
      </c>
      <c r="G3400" t="str">
        <f>IF(F3400=0,"Tidak Upload",IF(COUNTIFS('Raw data yang sudah upload'!C:C,C3400,'Raw data yang sudah upload'!A:A,$I$3,'Raw data yang sudah upload'!X:X,"YA")&gt;0,"Tepat Waktu","Terlambat"))</f>
        <v>Tepat Waktu</v>
      </c>
    </row>
    <row r="3401" spans="1:7">
      <c r="A3401" t="s">
        <v>565</v>
      </c>
      <c r="B3401" t="s">
        <v>6385</v>
      </c>
      <c r="C3401" t="s">
        <v>6386</v>
      </c>
      <c r="D3401" t="s">
        <v>29</v>
      </c>
      <c r="E3401" t="str">
        <f t="shared" si="53"/>
        <v>Tidak Upload</v>
      </c>
      <c r="F3401">
        <f>COUNTIFS('Raw data yang sudah upload'!C:C,C3401,'Raw data yang sudah upload'!A:A,$I$3)</f>
        <v>0</v>
      </c>
      <c r="G3401" t="str">
        <f>IF(F3401=0,"Tidak Upload",IF(COUNTIFS('Raw data yang sudah upload'!C:C,C3401,'Raw data yang sudah upload'!A:A,$I$3,'Raw data yang sudah upload'!X:X,"YA")&gt;0,"Tepat Waktu","Terlambat"))</f>
        <v>Tidak Upload</v>
      </c>
    </row>
    <row r="3402" spans="1:7">
      <c r="A3402" t="s">
        <v>766</v>
      </c>
      <c r="B3402" t="s">
        <v>6387</v>
      </c>
      <c r="C3402" t="s">
        <v>6388</v>
      </c>
      <c r="D3402" t="s">
        <v>29</v>
      </c>
      <c r="E3402" t="str">
        <f t="shared" ref="E3402:E3465" si="54">IF(F3402=0,"Tidak Upload","Sudah Upload")</f>
        <v>Tidak Upload</v>
      </c>
      <c r="F3402">
        <f>COUNTIFS('Raw data yang sudah upload'!C:C,C3402,'Raw data yang sudah upload'!A:A,$I$3)</f>
        <v>0</v>
      </c>
      <c r="G3402" t="str">
        <f>IF(F3402=0,"Tidak Upload",IF(COUNTIFS('Raw data yang sudah upload'!C:C,C3402,'Raw data yang sudah upload'!A:A,$I$3,'Raw data yang sudah upload'!X:X,"YA")&gt;0,"Tepat Waktu","Terlambat"))</f>
        <v>Tidak Upload</v>
      </c>
    </row>
    <row r="3403" spans="1:7">
      <c r="A3403" t="s">
        <v>848</v>
      </c>
      <c r="B3403" t="s">
        <v>6389</v>
      </c>
      <c r="C3403" t="s">
        <v>6390</v>
      </c>
      <c r="D3403" t="s">
        <v>7</v>
      </c>
      <c r="E3403" t="str">
        <f t="shared" si="54"/>
        <v>Sudah Upload</v>
      </c>
      <c r="F3403">
        <f>COUNTIFS('Raw data yang sudah upload'!C:C,C3403,'Raw data yang sudah upload'!A:A,$I$3)</f>
        <v>1</v>
      </c>
      <c r="G3403" t="str">
        <f>IF(F3403=0,"Tidak Upload",IF(COUNTIFS('Raw data yang sudah upload'!C:C,C3403,'Raw data yang sudah upload'!A:A,$I$3,'Raw data yang sudah upload'!X:X,"YA")&gt;0,"Tepat Waktu","Terlambat"))</f>
        <v>Tepat Waktu</v>
      </c>
    </row>
    <row r="3404" spans="1:7">
      <c r="A3404" t="s">
        <v>848</v>
      </c>
      <c r="B3404" t="s">
        <v>6391</v>
      </c>
      <c r="C3404" t="s">
        <v>6392</v>
      </c>
      <c r="D3404" t="s">
        <v>7</v>
      </c>
      <c r="E3404" t="str">
        <f t="shared" si="54"/>
        <v>Tidak Upload</v>
      </c>
      <c r="F3404">
        <f>COUNTIFS('Raw data yang sudah upload'!C:C,C3404,'Raw data yang sudah upload'!A:A,$I$3)</f>
        <v>0</v>
      </c>
      <c r="G3404" t="str">
        <f>IF(F3404=0,"Tidak Upload",IF(COUNTIFS('Raw data yang sudah upload'!C:C,C3404,'Raw data yang sudah upload'!A:A,$I$3,'Raw data yang sudah upload'!X:X,"YA")&gt;0,"Tepat Waktu","Terlambat"))</f>
        <v>Tidak Upload</v>
      </c>
    </row>
    <row r="3405" spans="1:7">
      <c r="A3405" t="s">
        <v>391</v>
      </c>
      <c r="B3405" t="s">
        <v>6393</v>
      </c>
      <c r="C3405" t="s">
        <v>6394</v>
      </c>
      <c r="D3405" t="s">
        <v>7</v>
      </c>
      <c r="E3405" t="str">
        <f t="shared" si="54"/>
        <v>Sudah Upload</v>
      </c>
      <c r="F3405">
        <f>COUNTIFS('Raw data yang sudah upload'!C:C,C3405,'Raw data yang sudah upload'!A:A,$I$3)</f>
        <v>1</v>
      </c>
      <c r="G3405" t="str">
        <f>IF(F3405=0,"Tidak Upload",IF(COUNTIFS('Raw data yang sudah upload'!C:C,C3405,'Raw data yang sudah upload'!A:A,$I$3,'Raw data yang sudah upload'!X:X,"YA")&gt;0,"Tepat Waktu","Terlambat"))</f>
        <v>Tepat Waktu</v>
      </c>
    </row>
    <row r="3406" spans="1:7">
      <c r="A3406" t="s">
        <v>358</v>
      </c>
      <c r="B3406" t="s">
        <v>6395</v>
      </c>
      <c r="C3406" t="s">
        <v>6396</v>
      </c>
      <c r="D3406" t="s">
        <v>7</v>
      </c>
      <c r="E3406" t="str">
        <f t="shared" si="54"/>
        <v>Sudah Upload</v>
      </c>
      <c r="F3406">
        <f>COUNTIFS('Raw data yang sudah upload'!C:C,C3406,'Raw data yang sudah upload'!A:A,$I$3)</f>
        <v>1</v>
      </c>
      <c r="G3406" t="str">
        <f>IF(F3406=0,"Tidak Upload",IF(COUNTIFS('Raw data yang sudah upload'!C:C,C3406,'Raw data yang sudah upload'!A:A,$I$3,'Raw data yang sudah upload'!X:X,"YA")&gt;0,"Tepat Waktu","Terlambat"))</f>
        <v>Tepat Waktu</v>
      </c>
    </row>
    <row r="3407" spans="1:7">
      <c r="A3407" t="s">
        <v>391</v>
      </c>
      <c r="B3407" t="s">
        <v>6397</v>
      </c>
      <c r="C3407" t="s">
        <v>6398</v>
      </c>
      <c r="D3407" t="s">
        <v>7</v>
      </c>
      <c r="E3407" t="str">
        <f t="shared" si="54"/>
        <v>Sudah Upload</v>
      </c>
      <c r="F3407">
        <f>COUNTIFS('Raw data yang sudah upload'!C:C,C3407,'Raw data yang sudah upload'!A:A,$I$3)</f>
        <v>1</v>
      </c>
      <c r="G3407" t="str">
        <f>IF(F3407=0,"Tidak Upload",IF(COUNTIFS('Raw data yang sudah upload'!C:C,C3407,'Raw data yang sudah upload'!A:A,$I$3,'Raw data yang sudah upload'!X:X,"YA")&gt;0,"Tepat Waktu","Terlambat"))</f>
        <v>Tepat Waktu</v>
      </c>
    </row>
    <row r="3408" spans="1:7">
      <c r="A3408" t="s">
        <v>848</v>
      </c>
      <c r="B3408" t="s">
        <v>6399</v>
      </c>
      <c r="C3408" t="s">
        <v>6400</v>
      </c>
      <c r="D3408" t="s">
        <v>7</v>
      </c>
      <c r="E3408" t="str">
        <f t="shared" si="54"/>
        <v>Sudah Upload</v>
      </c>
      <c r="F3408">
        <f>COUNTIFS('Raw data yang sudah upload'!C:C,C3408,'Raw data yang sudah upload'!A:A,$I$3)</f>
        <v>1</v>
      </c>
      <c r="G3408" t="str">
        <f>IF(F3408=0,"Tidak Upload",IF(COUNTIFS('Raw data yang sudah upload'!C:C,C3408,'Raw data yang sudah upload'!A:A,$I$3,'Raw data yang sudah upload'!X:X,"YA")&gt;0,"Tepat Waktu","Terlambat"))</f>
        <v>Tepat Waktu</v>
      </c>
    </row>
    <row r="3409" spans="1:7">
      <c r="A3409" t="s">
        <v>391</v>
      </c>
      <c r="B3409" t="s">
        <v>6401</v>
      </c>
      <c r="C3409" t="s">
        <v>6402</v>
      </c>
      <c r="D3409" t="s">
        <v>7</v>
      </c>
      <c r="E3409" t="str">
        <f t="shared" si="54"/>
        <v>Sudah Upload</v>
      </c>
      <c r="F3409">
        <f>COUNTIFS('Raw data yang sudah upload'!C:C,C3409,'Raw data yang sudah upload'!A:A,$I$3)</f>
        <v>1</v>
      </c>
      <c r="G3409" t="str">
        <f>IF(F3409=0,"Tidak Upload",IF(COUNTIFS('Raw data yang sudah upload'!C:C,C3409,'Raw data yang sudah upload'!A:A,$I$3,'Raw data yang sudah upload'!X:X,"YA")&gt;0,"Tepat Waktu","Terlambat"))</f>
        <v>Tepat Waktu</v>
      </c>
    </row>
    <row r="3410" spans="1:7">
      <c r="A3410" t="s">
        <v>848</v>
      </c>
      <c r="B3410" t="s">
        <v>6403</v>
      </c>
      <c r="C3410" t="s">
        <v>6404</v>
      </c>
      <c r="D3410" t="s">
        <v>7</v>
      </c>
      <c r="E3410" t="str">
        <f t="shared" si="54"/>
        <v>Sudah Upload</v>
      </c>
      <c r="F3410">
        <f>COUNTIFS('Raw data yang sudah upload'!C:C,C3410,'Raw data yang sudah upload'!A:A,$I$3)</f>
        <v>1</v>
      </c>
      <c r="G3410" t="str">
        <f>IF(F3410=0,"Tidak Upload",IF(COUNTIFS('Raw data yang sudah upload'!C:C,C3410,'Raw data yang sudah upload'!A:A,$I$3,'Raw data yang sudah upload'!X:X,"YA")&gt;0,"Tepat Waktu","Terlambat"))</f>
        <v>Tepat Waktu</v>
      </c>
    </row>
    <row r="3411" spans="1:7">
      <c r="A3411" t="s">
        <v>848</v>
      </c>
      <c r="B3411" t="s">
        <v>6405</v>
      </c>
      <c r="C3411" t="s">
        <v>6406</v>
      </c>
      <c r="D3411" t="s">
        <v>7</v>
      </c>
      <c r="E3411" t="str">
        <f t="shared" si="54"/>
        <v>Sudah Upload</v>
      </c>
      <c r="F3411">
        <f>COUNTIFS('Raw data yang sudah upload'!C:C,C3411,'Raw data yang sudah upload'!A:A,$I$3)</f>
        <v>1</v>
      </c>
      <c r="G3411" t="str">
        <f>IF(F3411=0,"Tidak Upload",IF(COUNTIFS('Raw data yang sudah upload'!C:C,C3411,'Raw data yang sudah upload'!A:A,$I$3,'Raw data yang sudah upload'!X:X,"YA")&gt;0,"Tepat Waktu","Terlambat"))</f>
        <v>Tepat Waktu</v>
      </c>
    </row>
    <row r="3412" spans="1:7">
      <c r="A3412" t="s">
        <v>848</v>
      </c>
      <c r="B3412" t="s">
        <v>6407</v>
      </c>
      <c r="C3412" t="s">
        <v>6408</v>
      </c>
      <c r="D3412" t="s">
        <v>29</v>
      </c>
      <c r="E3412" t="str">
        <f t="shared" si="54"/>
        <v>Tidak Upload</v>
      </c>
      <c r="F3412">
        <f>COUNTIFS('Raw data yang sudah upload'!C:C,C3412,'Raw data yang sudah upload'!A:A,$I$3)</f>
        <v>0</v>
      </c>
      <c r="G3412" t="str">
        <f>IF(F3412=0,"Tidak Upload",IF(COUNTIFS('Raw data yang sudah upload'!C:C,C3412,'Raw data yang sudah upload'!A:A,$I$3,'Raw data yang sudah upload'!X:X,"YA")&gt;0,"Tepat Waktu","Terlambat"))</f>
        <v>Tidak Upload</v>
      </c>
    </row>
    <row r="3413" spans="1:7">
      <c r="A3413" t="s">
        <v>358</v>
      </c>
      <c r="B3413" t="s">
        <v>6409</v>
      </c>
      <c r="C3413" t="s">
        <v>6410</v>
      </c>
      <c r="D3413" t="s">
        <v>29</v>
      </c>
      <c r="E3413" t="str">
        <f t="shared" si="54"/>
        <v>Tidak Upload</v>
      </c>
      <c r="F3413">
        <f>COUNTIFS('Raw data yang sudah upload'!C:C,C3413,'Raw data yang sudah upload'!A:A,$I$3)</f>
        <v>0</v>
      </c>
      <c r="G3413" t="str">
        <f>IF(F3413=0,"Tidak Upload",IF(COUNTIFS('Raw data yang sudah upload'!C:C,C3413,'Raw data yang sudah upload'!A:A,$I$3,'Raw data yang sudah upload'!X:X,"YA")&gt;0,"Tepat Waktu","Terlambat"))</f>
        <v>Tidak Upload</v>
      </c>
    </row>
    <row r="3414" spans="1:7">
      <c r="A3414" t="s">
        <v>358</v>
      </c>
      <c r="B3414" t="s">
        <v>6411</v>
      </c>
      <c r="C3414" t="s">
        <v>6412</v>
      </c>
      <c r="D3414" t="s">
        <v>7</v>
      </c>
      <c r="E3414" t="str">
        <f t="shared" si="54"/>
        <v>Sudah Upload</v>
      </c>
      <c r="F3414">
        <f>COUNTIFS('Raw data yang sudah upload'!C:C,C3414,'Raw data yang sudah upload'!A:A,$I$3)</f>
        <v>1</v>
      </c>
      <c r="G3414" t="str">
        <f>IF(F3414=0,"Tidak Upload",IF(COUNTIFS('Raw data yang sudah upload'!C:C,C3414,'Raw data yang sudah upload'!A:A,$I$3,'Raw data yang sudah upload'!X:X,"YA")&gt;0,"Tepat Waktu","Terlambat"))</f>
        <v>Tepat Waktu</v>
      </c>
    </row>
    <row r="3415" spans="1:7">
      <c r="A3415" t="s">
        <v>848</v>
      </c>
      <c r="B3415" t="s">
        <v>6413</v>
      </c>
      <c r="C3415" t="s">
        <v>6414</v>
      </c>
      <c r="D3415" t="s">
        <v>7</v>
      </c>
      <c r="E3415" t="str">
        <f t="shared" si="54"/>
        <v>Sudah Upload</v>
      </c>
      <c r="F3415">
        <f>COUNTIFS('Raw data yang sudah upload'!C:C,C3415,'Raw data yang sudah upload'!A:A,$I$3)</f>
        <v>1</v>
      </c>
      <c r="G3415" t="str">
        <f>IF(F3415=0,"Tidak Upload",IF(COUNTIFS('Raw data yang sudah upload'!C:C,C3415,'Raw data yang sudah upload'!A:A,$I$3,'Raw data yang sudah upload'!X:X,"YA")&gt;0,"Tepat Waktu","Terlambat"))</f>
        <v>Tepat Waktu</v>
      </c>
    </row>
    <row r="3416" spans="1:7">
      <c r="A3416" t="s">
        <v>848</v>
      </c>
      <c r="B3416" t="s">
        <v>6415</v>
      </c>
      <c r="C3416" t="s">
        <v>6416</v>
      </c>
      <c r="D3416" t="s">
        <v>29</v>
      </c>
      <c r="E3416" t="str">
        <f t="shared" si="54"/>
        <v>Tidak Upload</v>
      </c>
      <c r="F3416">
        <f>COUNTIFS('Raw data yang sudah upload'!C:C,C3416,'Raw data yang sudah upload'!A:A,$I$3)</f>
        <v>0</v>
      </c>
      <c r="G3416" t="str">
        <f>IF(F3416=0,"Tidak Upload",IF(COUNTIFS('Raw data yang sudah upload'!C:C,C3416,'Raw data yang sudah upload'!A:A,$I$3,'Raw data yang sudah upload'!X:X,"YA")&gt;0,"Tepat Waktu","Terlambat"))</f>
        <v>Tidak Upload</v>
      </c>
    </row>
    <row r="3417" spans="1:7">
      <c r="A3417" t="s">
        <v>848</v>
      </c>
      <c r="B3417" t="s">
        <v>6417</v>
      </c>
      <c r="C3417" t="s">
        <v>6418</v>
      </c>
      <c r="D3417" t="s">
        <v>7</v>
      </c>
      <c r="E3417" t="str">
        <f t="shared" si="54"/>
        <v>Sudah Upload</v>
      </c>
      <c r="F3417">
        <f>COUNTIFS('Raw data yang sudah upload'!C:C,C3417,'Raw data yang sudah upload'!A:A,$I$3)</f>
        <v>1</v>
      </c>
      <c r="G3417" t="str">
        <f>IF(F3417=0,"Tidak Upload",IF(COUNTIFS('Raw data yang sudah upload'!C:C,C3417,'Raw data yang sudah upload'!A:A,$I$3,'Raw data yang sudah upload'!X:X,"YA")&gt;0,"Tepat Waktu","Terlambat"))</f>
        <v>Tepat Waktu</v>
      </c>
    </row>
    <row r="3418" spans="1:7">
      <c r="A3418" t="s">
        <v>588</v>
      </c>
      <c r="B3418" t="s">
        <v>6419</v>
      </c>
      <c r="C3418" t="s">
        <v>6420</v>
      </c>
      <c r="D3418" t="s">
        <v>7</v>
      </c>
      <c r="E3418" t="str">
        <f t="shared" si="54"/>
        <v>Sudah Upload</v>
      </c>
      <c r="F3418">
        <f>COUNTIFS('Raw data yang sudah upload'!C:C,C3418,'Raw data yang sudah upload'!A:A,$I$3)</f>
        <v>1</v>
      </c>
      <c r="G3418" t="str">
        <f>IF(F3418=0,"Tidak Upload",IF(COUNTIFS('Raw data yang sudah upload'!C:C,C3418,'Raw data yang sudah upload'!A:A,$I$3,'Raw data yang sudah upload'!X:X,"YA")&gt;0,"Tepat Waktu","Terlambat"))</f>
        <v>Tepat Waktu</v>
      </c>
    </row>
    <row r="3419" spans="1:7">
      <c r="A3419" t="s">
        <v>848</v>
      </c>
      <c r="B3419" t="s">
        <v>6421</v>
      </c>
      <c r="C3419" t="s">
        <v>6422</v>
      </c>
      <c r="D3419" t="s">
        <v>7</v>
      </c>
      <c r="E3419" t="str">
        <f t="shared" si="54"/>
        <v>Sudah Upload</v>
      </c>
      <c r="F3419">
        <f>COUNTIFS('Raw data yang sudah upload'!C:C,C3419,'Raw data yang sudah upload'!A:A,$I$3)</f>
        <v>1</v>
      </c>
      <c r="G3419" t="str">
        <f>IF(F3419=0,"Tidak Upload",IF(COUNTIFS('Raw data yang sudah upload'!C:C,C3419,'Raw data yang sudah upload'!A:A,$I$3,'Raw data yang sudah upload'!X:X,"YA")&gt;0,"Tepat Waktu","Terlambat"))</f>
        <v>Tepat Waktu</v>
      </c>
    </row>
    <row r="3420" spans="1:7">
      <c r="A3420" t="s">
        <v>588</v>
      </c>
      <c r="B3420" t="s">
        <v>6423</v>
      </c>
      <c r="C3420" t="s">
        <v>6424</v>
      </c>
      <c r="D3420" t="s">
        <v>29</v>
      </c>
      <c r="E3420" t="str">
        <f t="shared" si="54"/>
        <v>Tidak Upload</v>
      </c>
      <c r="F3420">
        <f>COUNTIFS('Raw data yang sudah upload'!C:C,C3420,'Raw data yang sudah upload'!A:A,$I$3)</f>
        <v>0</v>
      </c>
      <c r="G3420" t="str">
        <f>IF(F3420=0,"Tidak Upload",IF(COUNTIFS('Raw data yang sudah upload'!C:C,C3420,'Raw data yang sudah upload'!A:A,$I$3,'Raw data yang sudah upload'!X:X,"YA")&gt;0,"Tepat Waktu","Terlambat"))</f>
        <v>Tidak Upload</v>
      </c>
    </row>
    <row r="3421" spans="1:7">
      <c r="A3421" t="s">
        <v>848</v>
      </c>
      <c r="B3421" t="s">
        <v>6425</v>
      </c>
      <c r="C3421" t="s">
        <v>6426</v>
      </c>
      <c r="D3421" t="s">
        <v>7</v>
      </c>
      <c r="E3421" t="str">
        <f t="shared" si="54"/>
        <v>Sudah Upload</v>
      </c>
      <c r="F3421">
        <f>COUNTIFS('Raw data yang sudah upload'!C:C,C3421,'Raw data yang sudah upload'!A:A,$I$3)</f>
        <v>1</v>
      </c>
      <c r="G3421" t="str">
        <f>IF(F3421=0,"Tidak Upload",IF(COUNTIFS('Raw data yang sudah upload'!C:C,C3421,'Raw data yang sudah upload'!A:A,$I$3,'Raw data yang sudah upload'!X:X,"YA")&gt;0,"Tepat Waktu","Terlambat"))</f>
        <v>Tepat Waktu</v>
      </c>
    </row>
    <row r="3422" spans="1:7">
      <c r="A3422" t="s">
        <v>848</v>
      </c>
      <c r="B3422" t="s">
        <v>6427</v>
      </c>
      <c r="C3422" t="s">
        <v>6428</v>
      </c>
      <c r="D3422" t="s">
        <v>7</v>
      </c>
      <c r="E3422" t="str">
        <f t="shared" si="54"/>
        <v>Sudah Upload</v>
      </c>
      <c r="F3422">
        <f>COUNTIFS('Raw data yang sudah upload'!C:C,C3422,'Raw data yang sudah upload'!A:A,$I$3)</f>
        <v>1</v>
      </c>
      <c r="G3422" t="str">
        <f>IF(F3422=0,"Tidak Upload",IF(COUNTIFS('Raw data yang sudah upload'!C:C,C3422,'Raw data yang sudah upload'!A:A,$I$3,'Raw data yang sudah upload'!X:X,"YA")&gt;0,"Tepat Waktu","Terlambat"))</f>
        <v>Tepat Waktu</v>
      </c>
    </row>
    <row r="3423" spans="1:7">
      <c r="A3423" t="s">
        <v>848</v>
      </c>
      <c r="B3423" t="s">
        <v>6429</v>
      </c>
      <c r="C3423" t="s">
        <v>6430</v>
      </c>
      <c r="D3423" t="s">
        <v>7</v>
      </c>
      <c r="E3423" t="str">
        <f t="shared" si="54"/>
        <v>Sudah Upload</v>
      </c>
      <c r="F3423">
        <f>COUNTIFS('Raw data yang sudah upload'!C:C,C3423,'Raw data yang sudah upload'!A:A,$I$3)</f>
        <v>1</v>
      </c>
      <c r="G3423" t="str">
        <f>IF(F3423=0,"Tidak Upload",IF(COUNTIFS('Raw data yang sudah upload'!C:C,C3423,'Raw data yang sudah upload'!A:A,$I$3,'Raw data yang sudah upload'!X:X,"YA")&gt;0,"Tepat Waktu","Terlambat"))</f>
        <v>Tepat Waktu</v>
      </c>
    </row>
    <row r="3424" spans="1:7">
      <c r="A3424" t="s">
        <v>848</v>
      </c>
      <c r="B3424" t="s">
        <v>6431</v>
      </c>
      <c r="C3424" t="s">
        <v>6432</v>
      </c>
      <c r="D3424" t="s">
        <v>7</v>
      </c>
      <c r="E3424" t="str">
        <f t="shared" si="54"/>
        <v>Sudah Upload</v>
      </c>
      <c r="F3424">
        <f>COUNTIFS('Raw data yang sudah upload'!C:C,C3424,'Raw data yang sudah upload'!A:A,$I$3)</f>
        <v>1</v>
      </c>
      <c r="G3424" t="str">
        <f>IF(F3424=0,"Tidak Upload",IF(COUNTIFS('Raw data yang sudah upload'!C:C,C3424,'Raw data yang sudah upload'!A:A,$I$3,'Raw data yang sudah upload'!X:X,"YA")&gt;0,"Tepat Waktu","Terlambat"))</f>
        <v>Tepat Waktu</v>
      </c>
    </row>
    <row r="3425" spans="1:7">
      <c r="A3425" t="s">
        <v>848</v>
      </c>
      <c r="B3425" t="s">
        <v>6433</v>
      </c>
      <c r="C3425" t="s">
        <v>6434</v>
      </c>
      <c r="D3425" t="s">
        <v>29</v>
      </c>
      <c r="E3425" t="str">
        <f t="shared" si="54"/>
        <v>Sudah Upload</v>
      </c>
      <c r="F3425">
        <f>COUNTIFS('Raw data yang sudah upload'!C:C,C3425,'Raw data yang sudah upload'!A:A,$I$3)</f>
        <v>1</v>
      </c>
      <c r="G3425" t="str">
        <f>IF(F3425=0,"Tidak Upload",IF(COUNTIFS('Raw data yang sudah upload'!C:C,C3425,'Raw data yang sudah upload'!A:A,$I$3,'Raw data yang sudah upload'!X:X,"YA")&gt;0,"Tepat Waktu","Terlambat"))</f>
        <v>Tepat Waktu</v>
      </c>
    </row>
    <row r="3426" spans="1:7">
      <c r="A3426" t="s">
        <v>848</v>
      </c>
      <c r="B3426" t="s">
        <v>6435</v>
      </c>
      <c r="C3426" t="s">
        <v>6436</v>
      </c>
      <c r="D3426" t="s">
        <v>29</v>
      </c>
      <c r="E3426" t="str">
        <f t="shared" si="54"/>
        <v>Sudah Upload</v>
      </c>
      <c r="F3426">
        <f>COUNTIFS('Raw data yang sudah upload'!C:C,C3426,'Raw data yang sudah upload'!A:A,$I$3)</f>
        <v>1</v>
      </c>
      <c r="G3426" t="str">
        <f>IF(F3426=0,"Tidak Upload",IF(COUNTIFS('Raw data yang sudah upload'!C:C,C3426,'Raw data yang sudah upload'!A:A,$I$3,'Raw data yang sudah upload'!X:X,"YA")&gt;0,"Tepat Waktu","Terlambat"))</f>
        <v>Tepat Waktu</v>
      </c>
    </row>
    <row r="3427" spans="1:7">
      <c r="A3427" t="s">
        <v>588</v>
      </c>
      <c r="B3427" t="s">
        <v>6437</v>
      </c>
      <c r="C3427" t="s">
        <v>6438</v>
      </c>
      <c r="D3427" t="s">
        <v>7</v>
      </c>
      <c r="E3427" t="str">
        <f t="shared" si="54"/>
        <v>Sudah Upload</v>
      </c>
      <c r="F3427">
        <f>COUNTIFS('Raw data yang sudah upload'!C:C,C3427,'Raw data yang sudah upload'!A:A,$I$3)</f>
        <v>1</v>
      </c>
      <c r="G3427" t="str">
        <f>IF(F3427=0,"Tidak Upload",IF(COUNTIFS('Raw data yang sudah upload'!C:C,C3427,'Raw data yang sudah upload'!A:A,$I$3,'Raw data yang sudah upload'!X:X,"YA")&gt;0,"Tepat Waktu","Terlambat"))</f>
        <v>Tepat Waktu</v>
      </c>
    </row>
    <row r="3428" spans="1:7">
      <c r="A3428" t="s">
        <v>588</v>
      </c>
      <c r="B3428" t="s">
        <v>6439</v>
      </c>
      <c r="C3428" t="s">
        <v>6440</v>
      </c>
      <c r="D3428" t="s">
        <v>7</v>
      </c>
      <c r="E3428" t="str">
        <f t="shared" si="54"/>
        <v>Sudah Upload</v>
      </c>
      <c r="F3428">
        <f>COUNTIFS('Raw data yang sudah upload'!C:C,C3428,'Raw data yang sudah upload'!A:A,$I$3)</f>
        <v>1</v>
      </c>
      <c r="G3428" t="str">
        <f>IF(F3428=0,"Tidak Upload",IF(COUNTIFS('Raw data yang sudah upload'!C:C,C3428,'Raw data yang sudah upload'!A:A,$I$3,'Raw data yang sudah upload'!X:X,"YA")&gt;0,"Tepat Waktu","Terlambat"))</f>
        <v>Tepat Waktu</v>
      </c>
    </row>
    <row r="3429" spans="1:7">
      <c r="A3429" t="s">
        <v>848</v>
      </c>
      <c r="B3429" t="s">
        <v>6441</v>
      </c>
      <c r="C3429" t="s">
        <v>6442</v>
      </c>
      <c r="D3429" t="s">
        <v>29</v>
      </c>
      <c r="E3429" t="str">
        <f t="shared" si="54"/>
        <v>Sudah Upload</v>
      </c>
      <c r="F3429">
        <f>COUNTIFS('Raw data yang sudah upload'!C:C,C3429,'Raw data yang sudah upload'!A:A,$I$3)</f>
        <v>1</v>
      </c>
      <c r="G3429" t="str">
        <f>IF(F3429=0,"Tidak Upload",IF(COUNTIFS('Raw data yang sudah upload'!C:C,C3429,'Raw data yang sudah upload'!A:A,$I$3,'Raw data yang sudah upload'!X:X,"YA")&gt;0,"Tepat Waktu","Terlambat"))</f>
        <v>Tepat Waktu</v>
      </c>
    </row>
    <row r="3430" spans="1:7">
      <c r="A3430" t="s">
        <v>848</v>
      </c>
      <c r="B3430" t="s">
        <v>6443</v>
      </c>
      <c r="C3430" t="s">
        <v>6444</v>
      </c>
      <c r="D3430" t="s">
        <v>7</v>
      </c>
      <c r="E3430" t="str">
        <f t="shared" si="54"/>
        <v>Sudah Upload</v>
      </c>
      <c r="F3430">
        <f>COUNTIFS('Raw data yang sudah upload'!C:C,C3430,'Raw data yang sudah upload'!A:A,$I$3)</f>
        <v>1</v>
      </c>
      <c r="G3430" t="str">
        <f>IF(F3430=0,"Tidak Upload",IF(COUNTIFS('Raw data yang sudah upload'!C:C,C3430,'Raw data yang sudah upload'!A:A,$I$3,'Raw data yang sudah upload'!X:X,"YA")&gt;0,"Tepat Waktu","Terlambat"))</f>
        <v>Tepat Waktu</v>
      </c>
    </row>
    <row r="3431" spans="1:7">
      <c r="A3431" t="s">
        <v>853</v>
      </c>
      <c r="B3431" t="s">
        <v>6445</v>
      </c>
      <c r="C3431" t="s">
        <v>6446</v>
      </c>
      <c r="D3431" t="s">
        <v>7</v>
      </c>
      <c r="E3431" t="str">
        <f t="shared" si="54"/>
        <v>Sudah Upload</v>
      </c>
      <c r="F3431">
        <f>COUNTIFS('Raw data yang sudah upload'!C:C,C3431,'Raw data yang sudah upload'!A:A,$I$3)</f>
        <v>1</v>
      </c>
      <c r="G3431" t="str">
        <f>IF(F3431=0,"Tidak Upload",IF(COUNTIFS('Raw data yang sudah upload'!C:C,C3431,'Raw data yang sudah upload'!A:A,$I$3,'Raw data yang sudah upload'!X:X,"YA")&gt;0,"Tepat Waktu","Terlambat"))</f>
        <v>Tepat Waktu</v>
      </c>
    </row>
    <row r="3432" spans="1:7">
      <c r="A3432" t="s">
        <v>766</v>
      </c>
      <c r="B3432" t="s">
        <v>6447</v>
      </c>
      <c r="C3432" t="s">
        <v>6447</v>
      </c>
      <c r="D3432" t="s">
        <v>29</v>
      </c>
      <c r="E3432" t="str">
        <f t="shared" si="54"/>
        <v>Tidak Upload</v>
      </c>
      <c r="F3432">
        <f>COUNTIFS('Raw data yang sudah upload'!C:C,C3432,'Raw data yang sudah upload'!A:A,$I$3)</f>
        <v>0</v>
      </c>
      <c r="G3432" t="str">
        <f>IF(F3432=0,"Tidak Upload",IF(COUNTIFS('Raw data yang sudah upload'!C:C,C3432,'Raw data yang sudah upload'!A:A,$I$3,'Raw data yang sudah upload'!X:X,"YA")&gt;0,"Tepat Waktu","Terlambat"))</f>
        <v>Tidak Upload</v>
      </c>
    </row>
    <row r="3433" spans="1:7">
      <c r="A3433" t="s">
        <v>391</v>
      </c>
      <c r="B3433" t="s">
        <v>6448</v>
      </c>
      <c r="C3433" t="s">
        <v>6449</v>
      </c>
      <c r="D3433" t="s">
        <v>7</v>
      </c>
      <c r="E3433" t="str">
        <f t="shared" si="54"/>
        <v>Sudah Upload</v>
      </c>
      <c r="F3433">
        <f>COUNTIFS('Raw data yang sudah upload'!C:C,C3433,'Raw data yang sudah upload'!A:A,$I$3)</f>
        <v>1</v>
      </c>
      <c r="G3433" t="str">
        <f>IF(F3433=0,"Tidak Upload",IF(COUNTIFS('Raw data yang sudah upload'!C:C,C3433,'Raw data yang sudah upload'!A:A,$I$3,'Raw data yang sudah upload'!X:X,"YA")&gt;0,"Tepat Waktu","Terlambat"))</f>
        <v>Tepat Waktu</v>
      </c>
    </row>
    <row r="3434" spans="1:7">
      <c r="A3434" t="s">
        <v>391</v>
      </c>
      <c r="B3434" t="s">
        <v>6450</v>
      </c>
      <c r="C3434" t="s">
        <v>6451</v>
      </c>
      <c r="D3434" t="s">
        <v>7</v>
      </c>
      <c r="E3434" t="str">
        <f t="shared" si="54"/>
        <v>Sudah Upload</v>
      </c>
      <c r="F3434">
        <f>COUNTIFS('Raw data yang sudah upload'!C:C,C3434,'Raw data yang sudah upload'!A:A,$I$3)</f>
        <v>1</v>
      </c>
      <c r="G3434" t="str">
        <f>IF(F3434=0,"Tidak Upload",IF(COUNTIFS('Raw data yang sudah upload'!C:C,C3434,'Raw data yang sudah upload'!A:A,$I$3,'Raw data yang sudah upload'!X:X,"YA")&gt;0,"Tepat Waktu","Terlambat"))</f>
        <v>Tepat Waktu</v>
      </c>
    </row>
    <row r="3435" spans="1:7">
      <c r="A3435" t="s">
        <v>561</v>
      </c>
      <c r="B3435" t="s">
        <v>6452</v>
      </c>
      <c r="C3435" t="s">
        <v>6452</v>
      </c>
      <c r="D3435" t="s">
        <v>7</v>
      </c>
      <c r="E3435" t="str">
        <f t="shared" si="54"/>
        <v>Sudah Upload</v>
      </c>
      <c r="F3435">
        <f>COUNTIFS('Raw data yang sudah upload'!C:C,C3435,'Raw data yang sudah upload'!A:A,$I$3)</f>
        <v>1</v>
      </c>
      <c r="G3435" t="str">
        <f>IF(F3435=0,"Tidak Upload",IF(COUNTIFS('Raw data yang sudah upload'!C:C,C3435,'Raw data yang sudah upload'!A:A,$I$3,'Raw data yang sudah upload'!X:X,"YA")&gt;0,"Tepat Waktu","Terlambat"))</f>
        <v>Tepat Waktu</v>
      </c>
    </row>
    <row r="3436" spans="1:7">
      <c r="A3436" t="s">
        <v>26</v>
      </c>
      <c r="B3436" t="s">
        <v>6453</v>
      </c>
      <c r="C3436" t="s">
        <v>6454</v>
      </c>
      <c r="D3436" t="s">
        <v>7</v>
      </c>
      <c r="E3436" t="str">
        <f t="shared" si="54"/>
        <v>Sudah Upload</v>
      </c>
      <c r="F3436">
        <f>COUNTIFS('Raw data yang sudah upload'!C:C,C3436,'Raw data yang sudah upload'!A:A,$I$3)</f>
        <v>1</v>
      </c>
      <c r="G3436" t="str">
        <f>IF(F3436=0,"Tidak Upload",IF(COUNTIFS('Raw data yang sudah upload'!C:C,C3436,'Raw data yang sudah upload'!A:A,$I$3,'Raw data yang sudah upload'!X:X,"YA")&gt;0,"Tepat Waktu","Terlambat"))</f>
        <v>Tepat Waktu</v>
      </c>
    </row>
    <row r="3437" spans="1:7">
      <c r="A3437" t="s">
        <v>425</v>
      </c>
      <c r="B3437" t="s">
        <v>6455</v>
      </c>
      <c r="C3437" t="s">
        <v>6456</v>
      </c>
      <c r="D3437" t="s">
        <v>7</v>
      </c>
      <c r="E3437" t="str">
        <f t="shared" si="54"/>
        <v>Sudah Upload</v>
      </c>
      <c r="F3437">
        <f>COUNTIFS('Raw data yang sudah upload'!C:C,C3437,'Raw data yang sudah upload'!A:A,$I$3)</f>
        <v>1</v>
      </c>
      <c r="G3437" t="str">
        <f>IF(F3437=0,"Tidak Upload",IF(COUNTIFS('Raw data yang sudah upload'!C:C,C3437,'Raw data yang sudah upload'!A:A,$I$3,'Raw data yang sudah upload'!X:X,"YA")&gt;0,"Tepat Waktu","Terlambat"))</f>
        <v>Tepat Waktu</v>
      </c>
    </row>
    <row r="3438" spans="1:7">
      <c r="A3438" t="s">
        <v>848</v>
      </c>
      <c r="B3438" t="s">
        <v>6457</v>
      </c>
      <c r="C3438" t="s">
        <v>6458</v>
      </c>
      <c r="D3438" t="s">
        <v>7</v>
      </c>
      <c r="E3438" t="str">
        <f t="shared" si="54"/>
        <v>Tidak Upload</v>
      </c>
      <c r="F3438">
        <f>COUNTIFS('Raw data yang sudah upload'!C:C,C3438,'Raw data yang sudah upload'!A:A,$I$3)</f>
        <v>0</v>
      </c>
      <c r="G3438" t="str">
        <f>IF(F3438=0,"Tidak Upload",IF(COUNTIFS('Raw data yang sudah upload'!C:C,C3438,'Raw data yang sudah upload'!A:A,$I$3,'Raw data yang sudah upload'!X:X,"YA")&gt;0,"Tepat Waktu","Terlambat"))</f>
        <v>Tidak Upload</v>
      </c>
    </row>
    <row r="3439" spans="1:7">
      <c r="A3439" t="s">
        <v>848</v>
      </c>
      <c r="B3439" t="s">
        <v>6459</v>
      </c>
      <c r="C3439" t="s">
        <v>6460</v>
      </c>
      <c r="D3439" t="s">
        <v>7</v>
      </c>
      <c r="E3439" t="str">
        <f t="shared" si="54"/>
        <v>Tidak Upload</v>
      </c>
      <c r="F3439">
        <f>COUNTIFS('Raw data yang sudah upload'!C:C,C3439,'Raw data yang sudah upload'!A:A,$I$3)</f>
        <v>0</v>
      </c>
      <c r="G3439" t="str">
        <f>IF(F3439=0,"Tidak Upload",IF(COUNTIFS('Raw data yang sudah upload'!C:C,C3439,'Raw data yang sudah upload'!A:A,$I$3,'Raw data yang sudah upload'!X:X,"YA")&gt;0,"Tepat Waktu","Terlambat"))</f>
        <v>Tidak Upload</v>
      </c>
    </row>
    <row r="3440" spans="1:7">
      <c r="A3440" t="s">
        <v>848</v>
      </c>
      <c r="B3440" t="s">
        <v>6461</v>
      </c>
      <c r="C3440" t="s">
        <v>6462</v>
      </c>
      <c r="D3440" t="s">
        <v>7</v>
      </c>
      <c r="E3440" t="str">
        <f t="shared" si="54"/>
        <v>Sudah Upload</v>
      </c>
      <c r="F3440">
        <f>COUNTIFS('Raw data yang sudah upload'!C:C,C3440,'Raw data yang sudah upload'!A:A,$I$3)</f>
        <v>1</v>
      </c>
      <c r="G3440" t="str">
        <f>IF(F3440=0,"Tidak Upload",IF(COUNTIFS('Raw data yang sudah upload'!C:C,C3440,'Raw data yang sudah upload'!A:A,$I$3,'Raw data yang sudah upload'!X:X,"YA")&gt;0,"Tepat Waktu","Terlambat"))</f>
        <v>Tepat Waktu</v>
      </c>
    </row>
    <row r="3441" spans="1:7">
      <c r="A3441" t="s">
        <v>848</v>
      </c>
      <c r="B3441" t="s">
        <v>6463</v>
      </c>
      <c r="C3441" t="s">
        <v>6464</v>
      </c>
      <c r="D3441" t="s">
        <v>7</v>
      </c>
      <c r="E3441" t="str">
        <f t="shared" si="54"/>
        <v>Sudah Upload</v>
      </c>
      <c r="F3441">
        <f>COUNTIFS('Raw data yang sudah upload'!C:C,C3441,'Raw data yang sudah upload'!A:A,$I$3)</f>
        <v>1</v>
      </c>
      <c r="G3441" t="str">
        <f>IF(F3441=0,"Tidak Upload",IF(COUNTIFS('Raw data yang sudah upload'!C:C,C3441,'Raw data yang sudah upload'!A:A,$I$3,'Raw data yang sudah upload'!X:X,"YA")&gt;0,"Tepat Waktu","Terlambat"))</f>
        <v>Tepat Waktu</v>
      </c>
    </row>
    <row r="3442" spans="1:7">
      <c r="A3442" t="s">
        <v>848</v>
      </c>
      <c r="B3442" t="s">
        <v>6465</v>
      </c>
      <c r="C3442" t="s">
        <v>6466</v>
      </c>
      <c r="D3442" t="s">
        <v>7</v>
      </c>
      <c r="E3442" t="str">
        <f t="shared" si="54"/>
        <v>Sudah Upload</v>
      </c>
      <c r="F3442">
        <f>COUNTIFS('Raw data yang sudah upload'!C:C,C3442,'Raw data yang sudah upload'!A:A,$I$3)</f>
        <v>1</v>
      </c>
      <c r="G3442" t="str">
        <f>IF(F3442=0,"Tidak Upload",IF(COUNTIFS('Raw data yang sudah upload'!C:C,C3442,'Raw data yang sudah upload'!A:A,$I$3,'Raw data yang sudah upload'!X:X,"YA")&gt;0,"Tepat Waktu","Terlambat"))</f>
        <v>Tepat Waktu</v>
      </c>
    </row>
    <row r="3443" spans="1:7">
      <c r="A3443" t="s">
        <v>565</v>
      </c>
      <c r="B3443" t="s">
        <v>6467</v>
      </c>
      <c r="C3443" t="s">
        <v>4107</v>
      </c>
      <c r="D3443" t="s">
        <v>7</v>
      </c>
      <c r="E3443" t="str">
        <f t="shared" si="54"/>
        <v>Sudah Upload</v>
      </c>
      <c r="F3443">
        <f>COUNTIFS('Raw data yang sudah upload'!C:C,C3443,'Raw data yang sudah upload'!A:A,$I$3)</f>
        <v>1</v>
      </c>
      <c r="G3443" t="str">
        <f>IF(F3443=0,"Tidak Upload",IF(COUNTIFS('Raw data yang sudah upload'!C:C,C3443,'Raw data yang sudah upload'!A:A,$I$3,'Raw data yang sudah upload'!X:X,"YA")&gt;0,"Tepat Waktu","Terlambat"))</f>
        <v>Tepat Waktu</v>
      </c>
    </row>
    <row r="3444" spans="1:7">
      <c r="A3444" t="s">
        <v>30</v>
      </c>
      <c r="B3444" t="s">
        <v>6468</v>
      </c>
      <c r="C3444" t="s">
        <v>6469</v>
      </c>
      <c r="D3444" t="s">
        <v>7</v>
      </c>
      <c r="E3444" t="str">
        <f t="shared" si="54"/>
        <v>Sudah Upload</v>
      </c>
      <c r="F3444">
        <f>COUNTIFS('Raw data yang sudah upload'!C:C,C3444,'Raw data yang sudah upload'!A:A,$I$3)</f>
        <v>1</v>
      </c>
      <c r="G3444" t="str">
        <f>IF(F3444=0,"Tidak Upload",IF(COUNTIFS('Raw data yang sudah upload'!C:C,C3444,'Raw data yang sudah upload'!A:A,$I$3,'Raw data yang sudah upload'!X:X,"YA")&gt;0,"Tepat Waktu","Terlambat"))</f>
        <v>Tepat Waktu</v>
      </c>
    </row>
    <row r="3445" spans="1:7">
      <c r="A3445" t="s">
        <v>26</v>
      </c>
      <c r="B3445" t="s">
        <v>6470</v>
      </c>
      <c r="C3445" t="s">
        <v>6471</v>
      </c>
      <c r="D3445" t="s">
        <v>7</v>
      </c>
      <c r="E3445" t="str">
        <f t="shared" si="54"/>
        <v>Sudah Upload</v>
      </c>
      <c r="F3445">
        <f>COUNTIFS('Raw data yang sudah upload'!C:C,C3445,'Raw data yang sudah upload'!A:A,$I$3)</f>
        <v>1</v>
      </c>
      <c r="G3445" t="str">
        <f>IF(F3445=0,"Tidak Upload",IF(COUNTIFS('Raw data yang sudah upload'!C:C,C3445,'Raw data yang sudah upload'!A:A,$I$3,'Raw data yang sudah upload'!X:X,"YA")&gt;0,"Tepat Waktu","Terlambat"))</f>
        <v>Tepat Waktu</v>
      </c>
    </row>
    <row r="3446" spans="1:7">
      <c r="A3446" t="s">
        <v>843</v>
      </c>
      <c r="B3446" t="s">
        <v>6472</v>
      </c>
      <c r="C3446" t="s">
        <v>6473</v>
      </c>
      <c r="D3446" t="s">
        <v>7</v>
      </c>
      <c r="E3446" t="str">
        <f t="shared" si="54"/>
        <v>Sudah Upload</v>
      </c>
      <c r="F3446">
        <f>COUNTIFS('Raw data yang sudah upload'!C:C,C3446,'Raw data yang sudah upload'!A:A,$I$3)</f>
        <v>1</v>
      </c>
      <c r="G3446" t="str">
        <f>IF(F3446=0,"Tidak Upload",IF(COUNTIFS('Raw data yang sudah upload'!C:C,C3446,'Raw data yang sudah upload'!A:A,$I$3,'Raw data yang sudah upload'!X:X,"YA")&gt;0,"Tepat Waktu","Terlambat"))</f>
        <v>Tepat Waktu</v>
      </c>
    </row>
    <row r="3447" spans="1:7">
      <c r="A3447" t="s">
        <v>453</v>
      </c>
      <c r="B3447" t="s">
        <v>6474</v>
      </c>
      <c r="C3447" t="s">
        <v>6475</v>
      </c>
      <c r="D3447" t="s">
        <v>7</v>
      </c>
      <c r="E3447" t="str">
        <f t="shared" si="54"/>
        <v>Sudah Upload</v>
      </c>
      <c r="F3447">
        <f>COUNTIFS('Raw data yang sudah upload'!C:C,C3447,'Raw data yang sudah upload'!A:A,$I$3)</f>
        <v>1</v>
      </c>
      <c r="G3447" t="str">
        <f>IF(F3447=0,"Tidak Upload",IF(COUNTIFS('Raw data yang sudah upload'!C:C,C3447,'Raw data yang sudah upload'!A:A,$I$3,'Raw data yang sudah upload'!X:X,"YA")&gt;0,"Tepat Waktu","Terlambat"))</f>
        <v>Tepat Waktu</v>
      </c>
    </row>
    <row r="3448" spans="1:7">
      <c r="A3448" t="s">
        <v>26</v>
      </c>
      <c r="B3448" t="s">
        <v>6476</v>
      </c>
      <c r="C3448" t="s">
        <v>3804</v>
      </c>
      <c r="D3448" t="s">
        <v>29</v>
      </c>
      <c r="E3448" t="str">
        <f t="shared" si="54"/>
        <v>Sudah Upload</v>
      </c>
      <c r="F3448">
        <f>COUNTIFS('Raw data yang sudah upload'!C:C,C3448,'Raw data yang sudah upload'!A:A,$I$3)</f>
        <v>1</v>
      </c>
      <c r="G3448" t="str">
        <f>IF(F3448=0,"Tidak Upload",IF(COUNTIFS('Raw data yang sudah upload'!C:C,C3448,'Raw data yang sudah upload'!A:A,$I$3,'Raw data yang sudah upload'!X:X,"YA")&gt;0,"Tepat Waktu","Terlambat"))</f>
        <v>Tepat Waktu</v>
      </c>
    </row>
    <row r="3449" spans="1:7">
      <c r="A3449" t="s">
        <v>358</v>
      </c>
      <c r="B3449" t="s">
        <v>6477</v>
      </c>
      <c r="C3449" t="s">
        <v>6478</v>
      </c>
      <c r="D3449" t="s">
        <v>7</v>
      </c>
      <c r="E3449" t="str">
        <f t="shared" si="54"/>
        <v>Sudah Upload</v>
      </c>
      <c r="F3449">
        <f>COUNTIFS('Raw data yang sudah upload'!C:C,C3449,'Raw data yang sudah upload'!A:A,$I$3)</f>
        <v>1</v>
      </c>
      <c r="G3449" t="str">
        <f>IF(F3449=0,"Tidak Upload",IF(COUNTIFS('Raw data yang sudah upload'!C:C,C3449,'Raw data yang sudah upload'!A:A,$I$3,'Raw data yang sudah upload'!X:X,"YA")&gt;0,"Tepat Waktu","Terlambat"))</f>
        <v>Tepat Waktu</v>
      </c>
    </row>
    <row r="3450" spans="1:7">
      <c r="A3450" t="s">
        <v>766</v>
      </c>
      <c r="B3450" t="s">
        <v>6479</v>
      </c>
      <c r="C3450" t="s">
        <v>6480</v>
      </c>
      <c r="D3450" t="s">
        <v>7</v>
      </c>
      <c r="E3450" t="str">
        <f t="shared" si="54"/>
        <v>Sudah Upload</v>
      </c>
      <c r="F3450">
        <f>COUNTIFS('Raw data yang sudah upload'!C:C,C3450,'Raw data yang sudah upload'!A:A,$I$3)</f>
        <v>1</v>
      </c>
      <c r="G3450" t="str">
        <f>IF(F3450=0,"Tidak Upload",IF(COUNTIFS('Raw data yang sudah upload'!C:C,C3450,'Raw data yang sudah upload'!A:A,$I$3,'Raw data yang sudah upload'!X:X,"YA")&gt;0,"Tepat Waktu","Terlambat"))</f>
        <v>Tepat Waktu</v>
      </c>
    </row>
    <row r="3451" spans="1:7">
      <c r="A3451" t="s">
        <v>425</v>
      </c>
      <c r="B3451" t="s">
        <v>6481</v>
      </c>
      <c r="C3451" t="s">
        <v>6482</v>
      </c>
      <c r="D3451" t="s">
        <v>7</v>
      </c>
      <c r="E3451" t="str">
        <f t="shared" si="54"/>
        <v>Sudah Upload</v>
      </c>
      <c r="F3451">
        <f>COUNTIFS('Raw data yang sudah upload'!C:C,C3451,'Raw data yang sudah upload'!A:A,$I$3)</f>
        <v>1</v>
      </c>
      <c r="G3451" t="str">
        <f>IF(F3451=0,"Tidak Upload",IF(COUNTIFS('Raw data yang sudah upload'!C:C,C3451,'Raw data yang sudah upload'!A:A,$I$3,'Raw data yang sudah upload'!X:X,"YA")&gt;0,"Tepat Waktu","Terlambat"))</f>
        <v>Tepat Waktu</v>
      </c>
    </row>
    <row r="3452" spans="1:7">
      <c r="A3452" t="s">
        <v>410</v>
      </c>
      <c r="B3452" t="s">
        <v>6483</v>
      </c>
      <c r="C3452" t="s">
        <v>6484</v>
      </c>
      <c r="D3452" t="s">
        <v>7</v>
      </c>
      <c r="E3452" t="str">
        <f t="shared" si="54"/>
        <v>Sudah Upload</v>
      </c>
      <c r="F3452">
        <f>COUNTIFS('Raw data yang sudah upload'!C:C,C3452,'Raw data yang sudah upload'!A:A,$I$3)</f>
        <v>1</v>
      </c>
      <c r="G3452" t="str">
        <f>IF(F3452=0,"Tidak Upload",IF(COUNTIFS('Raw data yang sudah upload'!C:C,C3452,'Raw data yang sudah upload'!A:A,$I$3,'Raw data yang sudah upload'!X:X,"YA")&gt;0,"Tepat Waktu","Terlambat"))</f>
        <v>Tepat Waktu</v>
      </c>
    </row>
    <row r="3453" spans="1:7">
      <c r="A3453" t="s">
        <v>425</v>
      </c>
      <c r="B3453" t="s">
        <v>6485</v>
      </c>
      <c r="C3453" t="s">
        <v>6486</v>
      </c>
      <c r="D3453" t="s">
        <v>7</v>
      </c>
      <c r="E3453" t="str">
        <f t="shared" si="54"/>
        <v>Sudah Upload</v>
      </c>
      <c r="F3453">
        <f>COUNTIFS('Raw data yang sudah upload'!C:C,C3453,'Raw data yang sudah upload'!A:A,$I$3)</f>
        <v>1</v>
      </c>
      <c r="G3453" t="str">
        <f>IF(F3453=0,"Tidak Upload",IF(COUNTIFS('Raw data yang sudah upload'!C:C,C3453,'Raw data yang sudah upload'!A:A,$I$3,'Raw data yang sudah upload'!X:X,"YA")&gt;0,"Tepat Waktu","Terlambat"))</f>
        <v>Tepat Waktu</v>
      </c>
    </row>
    <row r="3454" spans="1:7">
      <c r="A3454" t="s">
        <v>229</v>
      </c>
      <c r="B3454" t="s">
        <v>6487</v>
      </c>
      <c r="C3454" t="s">
        <v>6487</v>
      </c>
      <c r="D3454" t="s">
        <v>7</v>
      </c>
      <c r="E3454" t="str">
        <f t="shared" si="54"/>
        <v>Sudah Upload</v>
      </c>
      <c r="F3454">
        <f>COUNTIFS('Raw data yang sudah upload'!C:C,C3454,'Raw data yang sudah upload'!A:A,$I$3)</f>
        <v>1</v>
      </c>
      <c r="G3454" t="str">
        <f>IF(F3454=0,"Tidak Upload",IF(COUNTIFS('Raw data yang sudah upload'!C:C,C3454,'Raw data yang sudah upload'!A:A,$I$3,'Raw data yang sudah upload'!X:X,"YA")&gt;0,"Tepat Waktu","Terlambat"))</f>
        <v>Tepat Waktu</v>
      </c>
    </row>
    <row r="3455" spans="1:7">
      <c r="A3455" t="s">
        <v>229</v>
      </c>
      <c r="B3455" t="s">
        <v>6488</v>
      </c>
      <c r="C3455" t="s">
        <v>6488</v>
      </c>
      <c r="D3455" t="s">
        <v>7</v>
      </c>
      <c r="E3455" t="str">
        <f t="shared" si="54"/>
        <v>Sudah Upload</v>
      </c>
      <c r="F3455">
        <f>COUNTIFS('Raw data yang sudah upload'!C:C,C3455,'Raw data yang sudah upload'!A:A,$I$3)</f>
        <v>1</v>
      </c>
      <c r="G3455" t="str">
        <f>IF(F3455=0,"Tidak Upload",IF(COUNTIFS('Raw data yang sudah upload'!C:C,C3455,'Raw data yang sudah upload'!A:A,$I$3,'Raw data yang sudah upload'!X:X,"YA")&gt;0,"Tepat Waktu","Terlambat"))</f>
        <v>Tepat Waktu</v>
      </c>
    </row>
    <row r="3456" spans="1:7">
      <c r="A3456" t="s">
        <v>229</v>
      </c>
      <c r="B3456" t="s">
        <v>6489</v>
      </c>
      <c r="C3456" t="s">
        <v>6489</v>
      </c>
      <c r="D3456" t="s">
        <v>7</v>
      </c>
      <c r="E3456" t="str">
        <f t="shared" si="54"/>
        <v>Sudah Upload</v>
      </c>
      <c r="F3456">
        <f>COUNTIFS('Raw data yang sudah upload'!C:C,C3456,'Raw data yang sudah upload'!A:A,$I$3)</f>
        <v>1</v>
      </c>
      <c r="G3456" t="str">
        <f>IF(F3456=0,"Tidak Upload",IF(COUNTIFS('Raw data yang sudah upload'!C:C,C3456,'Raw data yang sudah upload'!A:A,$I$3,'Raw data yang sudah upload'!X:X,"YA")&gt;0,"Tepat Waktu","Terlambat"))</f>
        <v>Tepat Waktu</v>
      </c>
    </row>
    <row r="3457" spans="1:7">
      <c r="A3457" t="s">
        <v>229</v>
      </c>
      <c r="B3457" t="s">
        <v>6490</v>
      </c>
      <c r="C3457" t="s">
        <v>6490</v>
      </c>
      <c r="D3457" t="s">
        <v>7</v>
      </c>
      <c r="E3457" t="str">
        <f t="shared" si="54"/>
        <v>Sudah Upload</v>
      </c>
      <c r="F3457">
        <f>COUNTIFS('Raw data yang sudah upload'!C:C,C3457,'Raw data yang sudah upload'!A:A,$I$3)</f>
        <v>1</v>
      </c>
      <c r="G3457" t="str">
        <f>IF(F3457=0,"Tidak Upload",IF(COUNTIFS('Raw data yang sudah upload'!C:C,C3457,'Raw data yang sudah upload'!A:A,$I$3,'Raw data yang sudah upload'!X:X,"YA")&gt;0,"Tepat Waktu","Terlambat"))</f>
        <v>Tepat Waktu</v>
      </c>
    </row>
    <row r="3458" spans="1:7">
      <c r="A3458" t="s">
        <v>229</v>
      </c>
      <c r="B3458" t="s">
        <v>6491</v>
      </c>
      <c r="C3458" t="s">
        <v>6491</v>
      </c>
      <c r="D3458" t="s">
        <v>7</v>
      </c>
      <c r="E3458" t="str">
        <f t="shared" si="54"/>
        <v>Sudah Upload</v>
      </c>
      <c r="F3458">
        <f>COUNTIFS('Raw data yang sudah upload'!C:C,C3458,'Raw data yang sudah upload'!A:A,$I$3)</f>
        <v>1</v>
      </c>
      <c r="G3458" t="str">
        <f>IF(F3458=0,"Tidak Upload",IF(COUNTIFS('Raw data yang sudah upload'!C:C,C3458,'Raw data yang sudah upload'!A:A,$I$3,'Raw data yang sudah upload'!X:X,"YA")&gt;0,"Tepat Waktu","Terlambat"))</f>
        <v>Tepat Waktu</v>
      </c>
    </row>
    <row r="3459" spans="1:7">
      <c r="A3459" t="s">
        <v>229</v>
      </c>
      <c r="B3459" t="s">
        <v>6492</v>
      </c>
      <c r="C3459" t="s">
        <v>6492</v>
      </c>
      <c r="D3459" t="s">
        <v>7</v>
      </c>
      <c r="E3459" t="str">
        <f t="shared" si="54"/>
        <v>Sudah Upload</v>
      </c>
      <c r="F3459">
        <f>COUNTIFS('Raw data yang sudah upload'!C:C,C3459,'Raw data yang sudah upload'!A:A,$I$3)</f>
        <v>1</v>
      </c>
      <c r="G3459" t="str">
        <f>IF(F3459=0,"Tidak Upload",IF(COUNTIFS('Raw data yang sudah upload'!C:C,C3459,'Raw data yang sudah upload'!A:A,$I$3,'Raw data yang sudah upload'!X:X,"YA")&gt;0,"Tepat Waktu","Terlambat"))</f>
        <v>Tepat Waktu</v>
      </c>
    </row>
    <row r="3460" spans="1:7">
      <c r="A3460" t="s">
        <v>229</v>
      </c>
      <c r="B3460" t="s">
        <v>6493</v>
      </c>
      <c r="C3460" t="s">
        <v>6493</v>
      </c>
      <c r="D3460" t="s">
        <v>7</v>
      </c>
      <c r="E3460" t="str">
        <f t="shared" si="54"/>
        <v>Sudah Upload</v>
      </c>
      <c r="F3460">
        <f>COUNTIFS('Raw data yang sudah upload'!C:C,C3460,'Raw data yang sudah upload'!A:A,$I$3)</f>
        <v>1</v>
      </c>
      <c r="G3460" t="str">
        <f>IF(F3460=0,"Tidak Upload",IF(COUNTIFS('Raw data yang sudah upload'!C:C,C3460,'Raw data yang sudah upload'!A:A,$I$3,'Raw data yang sudah upload'!X:X,"YA")&gt;0,"Tepat Waktu","Terlambat"))</f>
        <v>Tepat Waktu</v>
      </c>
    </row>
    <row r="3461" spans="1:7">
      <c r="A3461" t="s">
        <v>229</v>
      </c>
      <c r="B3461" t="s">
        <v>6494</v>
      </c>
      <c r="C3461" t="s">
        <v>6494</v>
      </c>
      <c r="D3461" t="s">
        <v>7</v>
      </c>
      <c r="E3461" t="str">
        <f t="shared" si="54"/>
        <v>Sudah Upload</v>
      </c>
      <c r="F3461">
        <f>COUNTIFS('Raw data yang sudah upload'!C:C,C3461,'Raw data yang sudah upload'!A:A,$I$3)</f>
        <v>1</v>
      </c>
      <c r="G3461" t="str">
        <f>IF(F3461=0,"Tidak Upload",IF(COUNTIFS('Raw data yang sudah upload'!C:C,C3461,'Raw data yang sudah upload'!A:A,$I$3,'Raw data yang sudah upload'!X:X,"YA")&gt;0,"Tepat Waktu","Terlambat"))</f>
        <v>Tepat Waktu</v>
      </c>
    </row>
    <row r="3462" spans="1:7">
      <c r="A3462" t="s">
        <v>229</v>
      </c>
      <c r="B3462" t="s">
        <v>6495</v>
      </c>
      <c r="C3462" t="s">
        <v>6495</v>
      </c>
      <c r="D3462" t="s">
        <v>7</v>
      </c>
      <c r="E3462" t="str">
        <f t="shared" si="54"/>
        <v>Sudah Upload</v>
      </c>
      <c r="F3462">
        <f>COUNTIFS('Raw data yang sudah upload'!C:C,C3462,'Raw data yang sudah upload'!A:A,$I$3)</f>
        <v>1</v>
      </c>
      <c r="G3462" t="str">
        <f>IF(F3462=0,"Tidak Upload",IF(COUNTIFS('Raw data yang sudah upload'!C:C,C3462,'Raw data yang sudah upload'!A:A,$I$3,'Raw data yang sudah upload'!X:X,"YA")&gt;0,"Tepat Waktu","Terlambat"))</f>
        <v>Tepat Waktu</v>
      </c>
    </row>
    <row r="3463" spans="1:7">
      <c r="A3463" t="s">
        <v>229</v>
      </c>
      <c r="B3463" t="s">
        <v>6496</v>
      </c>
      <c r="C3463" t="s">
        <v>6496</v>
      </c>
      <c r="D3463" t="s">
        <v>7</v>
      </c>
      <c r="E3463" t="str">
        <f t="shared" si="54"/>
        <v>Tidak Upload</v>
      </c>
      <c r="F3463">
        <f>COUNTIFS('Raw data yang sudah upload'!C:C,C3463,'Raw data yang sudah upload'!A:A,$I$3)</f>
        <v>0</v>
      </c>
      <c r="G3463" t="str">
        <f>IF(F3463=0,"Tidak Upload",IF(COUNTIFS('Raw data yang sudah upload'!C:C,C3463,'Raw data yang sudah upload'!A:A,$I$3,'Raw data yang sudah upload'!X:X,"YA")&gt;0,"Tepat Waktu","Terlambat"))</f>
        <v>Tidak Upload</v>
      </c>
    </row>
    <row r="3464" spans="1:7">
      <c r="A3464" t="s">
        <v>229</v>
      </c>
      <c r="B3464" t="s">
        <v>6497</v>
      </c>
      <c r="C3464" t="s">
        <v>6497</v>
      </c>
      <c r="D3464" t="s">
        <v>29</v>
      </c>
      <c r="E3464" t="str">
        <f t="shared" si="54"/>
        <v>Sudah Upload</v>
      </c>
      <c r="F3464">
        <f>COUNTIFS('Raw data yang sudah upload'!C:C,C3464,'Raw data yang sudah upload'!A:A,$I$3)</f>
        <v>1</v>
      </c>
      <c r="G3464" t="str">
        <f>IF(F3464=0,"Tidak Upload",IF(COUNTIFS('Raw data yang sudah upload'!C:C,C3464,'Raw data yang sudah upload'!A:A,$I$3,'Raw data yang sudah upload'!X:X,"YA")&gt;0,"Tepat Waktu","Terlambat"))</f>
        <v>Tepat Waktu</v>
      </c>
    </row>
    <row r="3465" spans="1:7">
      <c r="A3465" t="s">
        <v>229</v>
      </c>
      <c r="B3465" t="s">
        <v>6498</v>
      </c>
      <c r="C3465" t="s">
        <v>6498</v>
      </c>
      <c r="D3465" t="s">
        <v>7</v>
      </c>
      <c r="E3465" t="str">
        <f t="shared" si="54"/>
        <v>Sudah Upload</v>
      </c>
      <c r="F3465">
        <f>COUNTIFS('Raw data yang sudah upload'!C:C,C3465,'Raw data yang sudah upload'!A:A,$I$3)</f>
        <v>1</v>
      </c>
      <c r="G3465" t="str">
        <f>IF(F3465=0,"Tidak Upload",IF(COUNTIFS('Raw data yang sudah upload'!C:C,C3465,'Raw data yang sudah upload'!A:A,$I$3,'Raw data yang sudah upload'!X:X,"YA")&gt;0,"Tepat Waktu","Terlambat"))</f>
        <v>Tepat Waktu</v>
      </c>
    </row>
    <row r="3466" spans="1:7">
      <c r="A3466" t="s">
        <v>229</v>
      </c>
      <c r="B3466" t="s">
        <v>6499</v>
      </c>
      <c r="C3466" t="s">
        <v>6499</v>
      </c>
      <c r="D3466" t="s">
        <v>7</v>
      </c>
      <c r="E3466" t="str">
        <f t="shared" ref="E3466:E3502" si="55">IF(F3466=0,"Tidak Upload","Sudah Upload")</f>
        <v>Tidak Upload</v>
      </c>
      <c r="F3466">
        <f>COUNTIFS('Raw data yang sudah upload'!C:C,C3466,'Raw data yang sudah upload'!A:A,$I$3)</f>
        <v>0</v>
      </c>
      <c r="G3466" t="str">
        <f>IF(F3466=0,"Tidak Upload",IF(COUNTIFS('Raw data yang sudah upload'!C:C,C3466,'Raw data yang sudah upload'!A:A,$I$3,'Raw data yang sudah upload'!X:X,"YA")&gt;0,"Tepat Waktu","Terlambat"))</f>
        <v>Tidak Upload</v>
      </c>
    </row>
    <row r="3467" spans="1:7">
      <c r="A3467" t="s">
        <v>229</v>
      </c>
      <c r="B3467" t="s">
        <v>6500</v>
      </c>
      <c r="C3467" t="s">
        <v>6500</v>
      </c>
      <c r="D3467" t="s">
        <v>7</v>
      </c>
      <c r="E3467" t="str">
        <f t="shared" si="55"/>
        <v>Sudah Upload</v>
      </c>
      <c r="F3467">
        <f>COUNTIFS('Raw data yang sudah upload'!C:C,C3467,'Raw data yang sudah upload'!A:A,$I$3)</f>
        <v>1</v>
      </c>
      <c r="G3467" t="str">
        <f>IF(F3467=0,"Tidak Upload",IF(COUNTIFS('Raw data yang sudah upload'!C:C,C3467,'Raw data yang sudah upload'!A:A,$I$3,'Raw data yang sudah upload'!X:X,"YA")&gt;0,"Tepat Waktu","Terlambat"))</f>
        <v>Tepat Waktu</v>
      </c>
    </row>
    <row r="3468" spans="1:7">
      <c r="A3468" t="s">
        <v>413</v>
      </c>
      <c r="B3468" t="s">
        <v>6501</v>
      </c>
      <c r="C3468" t="s">
        <v>6502</v>
      </c>
      <c r="D3468" t="s">
        <v>7</v>
      </c>
      <c r="E3468" t="str">
        <f t="shared" si="55"/>
        <v>Sudah Upload</v>
      </c>
      <c r="F3468">
        <f>COUNTIFS('Raw data yang sudah upload'!C:C,C3468,'Raw data yang sudah upload'!A:A,$I$3)</f>
        <v>1</v>
      </c>
      <c r="G3468" t="str">
        <f>IF(F3468=0,"Tidak Upload",IF(COUNTIFS('Raw data yang sudah upload'!C:C,C3468,'Raw data yang sudah upload'!A:A,$I$3,'Raw data yang sudah upload'!X:X,"YA")&gt;0,"Tepat Waktu","Terlambat"))</f>
        <v>Tepat Waktu</v>
      </c>
    </row>
    <row r="3469" spans="1:7">
      <c r="A3469" t="s">
        <v>410</v>
      </c>
      <c r="B3469" t="s">
        <v>6503</v>
      </c>
      <c r="C3469" t="s">
        <v>6504</v>
      </c>
      <c r="D3469" t="s">
        <v>7</v>
      </c>
      <c r="E3469" t="str">
        <f t="shared" si="55"/>
        <v>Sudah Upload</v>
      </c>
      <c r="F3469">
        <f>COUNTIFS('Raw data yang sudah upload'!C:C,C3469,'Raw data yang sudah upload'!A:A,$I$3)</f>
        <v>1</v>
      </c>
      <c r="G3469" t="str">
        <f>IF(F3469=0,"Tidak Upload",IF(COUNTIFS('Raw data yang sudah upload'!C:C,C3469,'Raw data yang sudah upload'!A:A,$I$3,'Raw data yang sudah upload'!X:X,"YA")&gt;0,"Tepat Waktu","Terlambat"))</f>
        <v>Tepat Waktu</v>
      </c>
    </row>
    <row r="3470" spans="1:7">
      <c r="A3470" t="s">
        <v>410</v>
      </c>
      <c r="B3470" t="s">
        <v>3304</v>
      </c>
      <c r="C3470" t="s">
        <v>3305</v>
      </c>
      <c r="D3470" t="s">
        <v>7</v>
      </c>
      <c r="E3470" t="str">
        <f t="shared" si="55"/>
        <v>Sudah Upload</v>
      </c>
      <c r="F3470">
        <f>COUNTIFS('Raw data yang sudah upload'!C:C,C3470,'Raw data yang sudah upload'!A:A,$I$3)</f>
        <v>1</v>
      </c>
      <c r="G3470" t="str">
        <f>IF(F3470=0,"Tidak Upload",IF(COUNTIFS('Raw data yang sudah upload'!C:C,C3470,'Raw data yang sudah upload'!A:A,$I$3,'Raw data yang sudah upload'!X:X,"YA")&gt;0,"Tepat Waktu","Terlambat"))</f>
        <v>Tepat Waktu</v>
      </c>
    </row>
    <row r="3471" spans="1:7">
      <c r="A3471" t="s">
        <v>848</v>
      </c>
      <c r="B3471" t="s">
        <v>6505</v>
      </c>
      <c r="C3471" t="s">
        <v>6506</v>
      </c>
      <c r="D3471" t="s">
        <v>7</v>
      </c>
      <c r="E3471" t="str">
        <f t="shared" si="55"/>
        <v>Tidak Upload</v>
      </c>
      <c r="F3471">
        <f>COUNTIFS('Raw data yang sudah upload'!C:C,C3471,'Raw data yang sudah upload'!A:A,$I$3)</f>
        <v>0</v>
      </c>
      <c r="G3471" t="str">
        <f>IF(F3471=0,"Tidak Upload",IF(COUNTIFS('Raw data yang sudah upload'!C:C,C3471,'Raw data yang sudah upload'!A:A,$I$3,'Raw data yang sudah upload'!X:X,"YA")&gt;0,"Tepat Waktu","Terlambat"))</f>
        <v>Tidak Upload</v>
      </c>
    </row>
    <row r="3472" spans="1:7">
      <c r="A3472" t="s">
        <v>848</v>
      </c>
      <c r="B3472" t="s">
        <v>6507</v>
      </c>
      <c r="C3472" t="s">
        <v>6508</v>
      </c>
      <c r="D3472" t="s">
        <v>7</v>
      </c>
      <c r="E3472" t="str">
        <f t="shared" si="55"/>
        <v>Sudah Upload</v>
      </c>
      <c r="F3472">
        <f>COUNTIFS('Raw data yang sudah upload'!C:C,C3472,'Raw data yang sudah upload'!A:A,$I$3)</f>
        <v>1</v>
      </c>
      <c r="G3472" t="str">
        <f>IF(F3472=0,"Tidak Upload",IF(COUNTIFS('Raw data yang sudah upload'!C:C,C3472,'Raw data yang sudah upload'!A:A,$I$3,'Raw data yang sudah upload'!X:X,"YA")&gt;0,"Tepat Waktu","Terlambat"))</f>
        <v>Tepat Waktu</v>
      </c>
    </row>
    <row r="3473" spans="1:7">
      <c r="A3473" t="s">
        <v>848</v>
      </c>
      <c r="B3473" t="s">
        <v>6509</v>
      </c>
      <c r="C3473" t="s">
        <v>6510</v>
      </c>
      <c r="D3473" t="s">
        <v>7</v>
      </c>
      <c r="E3473" t="str">
        <f t="shared" si="55"/>
        <v>Tidak Upload</v>
      </c>
      <c r="F3473">
        <f>COUNTIFS('Raw data yang sudah upload'!C:C,C3473,'Raw data yang sudah upload'!A:A,$I$3)</f>
        <v>0</v>
      </c>
      <c r="G3473" t="str">
        <f>IF(F3473=0,"Tidak Upload",IF(COUNTIFS('Raw data yang sudah upload'!C:C,C3473,'Raw data yang sudah upload'!A:A,$I$3,'Raw data yang sudah upload'!X:X,"YA")&gt;0,"Tepat Waktu","Terlambat"))</f>
        <v>Tidak Upload</v>
      </c>
    </row>
    <row r="3474" spans="1:7">
      <c r="A3474" t="s">
        <v>848</v>
      </c>
      <c r="B3474" t="s">
        <v>6511</v>
      </c>
      <c r="C3474" t="s">
        <v>6512</v>
      </c>
      <c r="D3474" t="s">
        <v>7</v>
      </c>
      <c r="E3474" t="str">
        <f t="shared" si="55"/>
        <v>Sudah Upload</v>
      </c>
      <c r="F3474">
        <f>COUNTIFS('Raw data yang sudah upload'!C:C,C3474,'Raw data yang sudah upload'!A:A,$I$3)</f>
        <v>1</v>
      </c>
      <c r="G3474" t="str">
        <f>IF(F3474=0,"Tidak Upload",IF(COUNTIFS('Raw data yang sudah upload'!C:C,C3474,'Raw data yang sudah upload'!A:A,$I$3,'Raw data yang sudah upload'!X:X,"YA")&gt;0,"Tepat Waktu","Terlambat"))</f>
        <v>Tepat Waktu</v>
      </c>
    </row>
    <row r="3475" spans="1:7">
      <c r="A3475" t="s">
        <v>358</v>
      </c>
      <c r="B3475" t="s">
        <v>6513</v>
      </c>
      <c r="C3475" t="s">
        <v>6514</v>
      </c>
      <c r="D3475" t="s">
        <v>7</v>
      </c>
      <c r="E3475" t="str">
        <f t="shared" si="55"/>
        <v>Sudah Upload</v>
      </c>
      <c r="F3475">
        <f>COUNTIFS('Raw data yang sudah upload'!C:C,C3475,'Raw data yang sudah upload'!A:A,$I$3)</f>
        <v>1</v>
      </c>
      <c r="G3475" t="str">
        <f>IF(F3475=0,"Tidak Upload",IF(COUNTIFS('Raw data yang sudah upload'!C:C,C3475,'Raw data yang sudah upload'!A:A,$I$3,'Raw data yang sudah upload'!X:X,"YA")&gt;0,"Tepat Waktu","Terlambat"))</f>
        <v>Tepat Waktu</v>
      </c>
    </row>
    <row r="3476" spans="1:7">
      <c r="A3476" t="s">
        <v>30</v>
      </c>
      <c r="B3476" t="s">
        <v>6515</v>
      </c>
      <c r="C3476" t="s">
        <v>6516</v>
      </c>
      <c r="D3476" t="s">
        <v>7</v>
      </c>
      <c r="E3476" t="str">
        <f t="shared" si="55"/>
        <v>Sudah Upload</v>
      </c>
      <c r="F3476">
        <f>COUNTIFS('Raw data yang sudah upload'!C:C,C3476,'Raw data yang sudah upload'!A:A,$I$3)</f>
        <v>1</v>
      </c>
      <c r="G3476" t="str">
        <f>IF(F3476=0,"Tidak Upload",IF(COUNTIFS('Raw data yang sudah upload'!C:C,C3476,'Raw data yang sudah upload'!A:A,$I$3,'Raw data yang sudah upload'!X:X,"YA")&gt;0,"Tepat Waktu","Terlambat"))</f>
        <v>Tepat Waktu</v>
      </c>
    </row>
    <row r="3477" spans="1:7">
      <c r="A3477" t="s">
        <v>6517</v>
      </c>
      <c r="B3477" t="s">
        <v>149</v>
      </c>
      <c r="C3477" t="s">
        <v>150</v>
      </c>
      <c r="D3477" t="s">
        <v>29</v>
      </c>
      <c r="E3477" t="str">
        <f t="shared" si="55"/>
        <v>Tidak Upload</v>
      </c>
      <c r="F3477">
        <f>COUNTIFS('Raw data yang sudah upload'!C:C,C3477,'Raw data yang sudah upload'!A:A,$I$3)</f>
        <v>0</v>
      </c>
      <c r="G3477" t="str">
        <f>IF(F3477=0,"Tidak Upload",IF(COUNTIFS('Raw data yang sudah upload'!C:C,C3477,'Raw data yang sudah upload'!A:A,$I$3,'Raw data yang sudah upload'!X:X,"YA")&gt;0,"Tepat Waktu","Terlambat"))</f>
        <v>Tidak Upload</v>
      </c>
    </row>
    <row r="3478" spans="1:7">
      <c r="A3478" t="s">
        <v>30</v>
      </c>
      <c r="B3478" t="s">
        <v>6518</v>
      </c>
      <c r="C3478" t="s">
        <v>6519</v>
      </c>
      <c r="D3478" t="s">
        <v>29</v>
      </c>
      <c r="E3478" t="str">
        <f t="shared" si="55"/>
        <v>Tidak Upload</v>
      </c>
      <c r="F3478">
        <f>COUNTIFS('Raw data yang sudah upload'!C:C,C3478,'Raw data yang sudah upload'!A:A,$I$3)</f>
        <v>0</v>
      </c>
      <c r="G3478" t="str">
        <f>IF(F3478=0,"Tidak Upload",IF(COUNTIFS('Raw data yang sudah upload'!C:C,C3478,'Raw data yang sudah upload'!A:A,$I$3,'Raw data yang sudah upload'!X:X,"YA")&gt;0,"Tepat Waktu","Terlambat"))</f>
        <v>Tidak Upload</v>
      </c>
    </row>
    <row r="3479" spans="1:7">
      <c r="A3479" t="s">
        <v>30</v>
      </c>
      <c r="B3479" t="s">
        <v>6520</v>
      </c>
      <c r="C3479" t="s">
        <v>6521</v>
      </c>
      <c r="D3479" t="s">
        <v>7</v>
      </c>
      <c r="E3479" t="str">
        <f t="shared" si="55"/>
        <v>Sudah Upload</v>
      </c>
      <c r="F3479">
        <f>COUNTIFS('Raw data yang sudah upload'!C:C,C3479,'Raw data yang sudah upload'!A:A,$I$3)</f>
        <v>1</v>
      </c>
      <c r="G3479" t="str">
        <f>IF(F3479=0,"Tidak Upload",IF(COUNTIFS('Raw data yang sudah upload'!C:C,C3479,'Raw data yang sudah upload'!A:A,$I$3,'Raw data yang sudah upload'!X:X,"YA")&gt;0,"Tepat Waktu","Terlambat"))</f>
        <v>Tepat Waktu</v>
      </c>
    </row>
    <row r="3480" spans="1:7">
      <c r="A3480" t="s">
        <v>30</v>
      </c>
      <c r="B3480" t="s">
        <v>6522</v>
      </c>
      <c r="C3480" t="s">
        <v>6523</v>
      </c>
      <c r="D3480" t="s">
        <v>7</v>
      </c>
      <c r="E3480" t="str">
        <f t="shared" si="55"/>
        <v>Sudah Upload</v>
      </c>
      <c r="F3480">
        <f>COUNTIFS('Raw data yang sudah upload'!C:C,C3480,'Raw data yang sudah upload'!A:A,$I$3)</f>
        <v>1</v>
      </c>
      <c r="G3480" t="str">
        <f>IF(F3480=0,"Tidak Upload",IF(COUNTIFS('Raw data yang sudah upload'!C:C,C3480,'Raw data yang sudah upload'!A:A,$I$3,'Raw data yang sudah upload'!X:X,"YA")&gt;0,"Tepat Waktu","Terlambat"))</f>
        <v>Tepat Waktu</v>
      </c>
    </row>
    <row r="3481" spans="1:7">
      <c r="A3481" t="s">
        <v>30</v>
      </c>
      <c r="B3481" t="s">
        <v>6524</v>
      </c>
      <c r="C3481" t="s">
        <v>6525</v>
      </c>
      <c r="D3481" t="s">
        <v>7</v>
      </c>
      <c r="E3481" t="str">
        <f t="shared" si="55"/>
        <v>Sudah Upload</v>
      </c>
      <c r="F3481">
        <f>COUNTIFS('Raw data yang sudah upload'!C:C,C3481,'Raw data yang sudah upload'!A:A,$I$3)</f>
        <v>1</v>
      </c>
      <c r="G3481" t="str">
        <f>IF(F3481=0,"Tidak Upload",IF(COUNTIFS('Raw data yang sudah upload'!C:C,C3481,'Raw data yang sudah upload'!A:A,$I$3,'Raw data yang sudah upload'!X:X,"YA")&gt;0,"Tepat Waktu","Terlambat"))</f>
        <v>Tepat Waktu</v>
      </c>
    </row>
    <row r="3482" spans="1:7">
      <c r="A3482" t="s">
        <v>30</v>
      </c>
      <c r="B3482" t="s">
        <v>6526</v>
      </c>
      <c r="C3482" t="s">
        <v>6527</v>
      </c>
      <c r="D3482" t="s">
        <v>7</v>
      </c>
      <c r="E3482" t="str">
        <f t="shared" si="55"/>
        <v>Sudah Upload</v>
      </c>
      <c r="F3482">
        <f>COUNTIFS('Raw data yang sudah upload'!C:C,C3482,'Raw data yang sudah upload'!A:A,$I$3)</f>
        <v>1</v>
      </c>
      <c r="G3482" t="str">
        <f>IF(F3482=0,"Tidak Upload",IF(COUNTIFS('Raw data yang sudah upload'!C:C,C3482,'Raw data yang sudah upload'!A:A,$I$3,'Raw data yang sudah upload'!X:X,"YA")&gt;0,"Tepat Waktu","Terlambat"))</f>
        <v>Tepat Waktu</v>
      </c>
    </row>
    <row r="3483" spans="1:7">
      <c r="A3483" t="s">
        <v>30</v>
      </c>
      <c r="B3483" t="s">
        <v>6528</v>
      </c>
      <c r="C3483" t="s">
        <v>6529</v>
      </c>
      <c r="D3483" t="s">
        <v>7</v>
      </c>
      <c r="E3483" t="str">
        <f t="shared" si="55"/>
        <v>Sudah Upload</v>
      </c>
      <c r="F3483">
        <f>COUNTIFS('Raw data yang sudah upload'!C:C,C3483,'Raw data yang sudah upload'!A:A,$I$3)</f>
        <v>1</v>
      </c>
      <c r="G3483" t="str">
        <f>IF(F3483=0,"Tidak Upload",IF(COUNTIFS('Raw data yang sudah upload'!C:C,C3483,'Raw data yang sudah upload'!A:A,$I$3,'Raw data yang sudah upload'!X:X,"YA")&gt;0,"Tepat Waktu","Terlambat"))</f>
        <v>Tepat Waktu</v>
      </c>
    </row>
    <row r="3484" spans="1:7">
      <c r="A3484" t="s">
        <v>30</v>
      </c>
      <c r="B3484" t="s">
        <v>6530</v>
      </c>
      <c r="C3484" t="s">
        <v>6531</v>
      </c>
      <c r="D3484" t="s">
        <v>7</v>
      </c>
      <c r="E3484" t="str">
        <f t="shared" si="55"/>
        <v>Sudah Upload</v>
      </c>
      <c r="F3484">
        <f>COUNTIFS('Raw data yang sudah upload'!C:C,C3484,'Raw data yang sudah upload'!A:A,$I$3)</f>
        <v>1</v>
      </c>
      <c r="G3484" t="str">
        <f>IF(F3484=0,"Tidak Upload",IF(COUNTIFS('Raw data yang sudah upload'!C:C,C3484,'Raw data yang sudah upload'!A:A,$I$3,'Raw data yang sudah upload'!X:X,"YA")&gt;0,"Tepat Waktu","Terlambat"))</f>
        <v>Tepat Waktu</v>
      </c>
    </row>
    <row r="3485" spans="1:7">
      <c r="A3485" t="s">
        <v>453</v>
      </c>
      <c r="B3485" t="s">
        <v>6532</v>
      </c>
      <c r="C3485" t="s">
        <v>6533</v>
      </c>
      <c r="D3485" t="s">
        <v>7</v>
      </c>
      <c r="E3485" t="str">
        <f t="shared" si="55"/>
        <v>Tidak Upload</v>
      </c>
      <c r="F3485">
        <f>COUNTIFS('Raw data yang sudah upload'!C:C,C3485,'Raw data yang sudah upload'!A:A,$I$3)</f>
        <v>0</v>
      </c>
      <c r="G3485" t="str">
        <f>IF(F3485=0,"Tidak Upload",IF(COUNTIFS('Raw data yang sudah upload'!C:C,C3485,'Raw data yang sudah upload'!A:A,$I$3,'Raw data yang sudah upload'!X:X,"YA")&gt;0,"Tepat Waktu","Terlambat"))</f>
        <v>Tidak Upload</v>
      </c>
    </row>
    <row r="3486" spans="1:7">
      <c r="A3486" t="s">
        <v>453</v>
      </c>
      <c r="B3486" t="s">
        <v>6534</v>
      </c>
      <c r="C3486" t="s">
        <v>6535</v>
      </c>
      <c r="D3486" t="s">
        <v>7</v>
      </c>
      <c r="E3486" t="str">
        <f t="shared" si="55"/>
        <v>Sudah Upload</v>
      </c>
      <c r="F3486">
        <f>COUNTIFS('Raw data yang sudah upload'!C:C,C3486,'Raw data yang sudah upload'!A:A,$I$3)</f>
        <v>1</v>
      </c>
      <c r="G3486" t="str">
        <f>IF(F3486=0,"Tidak Upload",IF(COUNTIFS('Raw data yang sudah upload'!C:C,C3486,'Raw data yang sudah upload'!A:A,$I$3,'Raw data yang sudah upload'!X:X,"YA")&gt;0,"Tepat Waktu","Terlambat"))</f>
        <v>Tepat Waktu</v>
      </c>
    </row>
    <row r="3487" spans="1:7">
      <c r="A3487" t="s">
        <v>358</v>
      </c>
      <c r="B3487" t="s">
        <v>6536</v>
      </c>
      <c r="C3487" t="s">
        <v>6537</v>
      </c>
      <c r="D3487" t="s">
        <v>7</v>
      </c>
      <c r="E3487" t="str">
        <f t="shared" si="55"/>
        <v>Sudah Upload</v>
      </c>
      <c r="F3487">
        <f>COUNTIFS('Raw data yang sudah upload'!C:C,C3487,'Raw data yang sudah upload'!A:A,$I$3)</f>
        <v>1</v>
      </c>
      <c r="G3487" t="str">
        <f>IF(F3487=0,"Tidak Upload",IF(COUNTIFS('Raw data yang sudah upload'!C:C,C3487,'Raw data yang sudah upload'!A:A,$I$3,'Raw data yang sudah upload'!X:X,"YA")&gt;0,"Tepat Waktu","Terlambat"))</f>
        <v>Tepat Waktu</v>
      </c>
    </row>
    <row r="3488" spans="1:7">
      <c r="A3488" t="s">
        <v>358</v>
      </c>
      <c r="B3488" t="s">
        <v>6538</v>
      </c>
      <c r="C3488" t="s">
        <v>6539</v>
      </c>
      <c r="D3488" t="s">
        <v>7</v>
      </c>
      <c r="E3488" t="str">
        <f t="shared" si="55"/>
        <v>Sudah Upload</v>
      </c>
      <c r="F3488">
        <f>COUNTIFS('Raw data yang sudah upload'!C:C,C3488,'Raw data yang sudah upload'!A:A,$I$3)</f>
        <v>1</v>
      </c>
      <c r="G3488" t="str">
        <f>IF(F3488=0,"Tidak Upload",IF(COUNTIFS('Raw data yang sudah upload'!C:C,C3488,'Raw data yang sudah upload'!A:A,$I$3,'Raw data yang sudah upload'!X:X,"YA")&gt;0,"Tepat Waktu","Terlambat"))</f>
        <v>Tepat Waktu</v>
      </c>
    </row>
    <row r="3489" spans="1:7">
      <c r="A3489" t="s">
        <v>425</v>
      </c>
      <c r="B3489" t="s">
        <v>6540</v>
      </c>
      <c r="C3489" t="s">
        <v>6541</v>
      </c>
      <c r="D3489" t="s">
        <v>7</v>
      </c>
      <c r="E3489" t="str">
        <f t="shared" si="55"/>
        <v>Sudah Upload</v>
      </c>
      <c r="F3489">
        <f>COUNTIFS('Raw data yang sudah upload'!C:C,C3489,'Raw data yang sudah upload'!A:A,$I$3)</f>
        <v>1</v>
      </c>
      <c r="G3489" t="str">
        <f>IF(F3489=0,"Tidak Upload",IF(COUNTIFS('Raw data yang sudah upload'!C:C,C3489,'Raw data yang sudah upload'!A:A,$I$3,'Raw data yang sudah upload'!X:X,"YA")&gt;0,"Tepat Waktu","Terlambat"))</f>
        <v>Tepat Waktu</v>
      </c>
    </row>
    <row r="3490" spans="1:7">
      <c r="A3490" t="s">
        <v>26</v>
      </c>
      <c r="B3490" t="s">
        <v>6542</v>
      </c>
      <c r="C3490" t="s">
        <v>6543</v>
      </c>
      <c r="D3490" t="s">
        <v>7</v>
      </c>
      <c r="E3490" t="str">
        <f t="shared" si="55"/>
        <v>Sudah Upload</v>
      </c>
      <c r="F3490">
        <f>COUNTIFS('Raw data yang sudah upload'!C:C,C3490,'Raw data yang sudah upload'!A:A,$I$3)</f>
        <v>1</v>
      </c>
      <c r="G3490" t="str">
        <f>IF(F3490=0,"Tidak Upload",IF(COUNTIFS('Raw data yang sudah upload'!C:C,C3490,'Raw data yang sudah upload'!A:A,$I$3,'Raw data yang sudah upload'!X:X,"YA")&gt;0,"Tepat Waktu","Terlambat"))</f>
        <v>Tepat Waktu</v>
      </c>
    </row>
    <row r="3491" spans="1:7">
      <c r="A3491" t="s">
        <v>425</v>
      </c>
      <c r="B3491" t="s">
        <v>6544</v>
      </c>
      <c r="C3491" t="s">
        <v>6545</v>
      </c>
      <c r="D3491" t="s">
        <v>7</v>
      </c>
      <c r="E3491" t="str">
        <f t="shared" si="55"/>
        <v>Sudah Upload</v>
      </c>
      <c r="F3491">
        <f>COUNTIFS('Raw data yang sudah upload'!C:C,C3491,'Raw data yang sudah upload'!A:A,$I$3)</f>
        <v>1</v>
      </c>
      <c r="G3491" t="str">
        <f>IF(F3491=0,"Tidak Upload",IF(COUNTIFS('Raw data yang sudah upload'!C:C,C3491,'Raw data yang sudah upload'!A:A,$I$3,'Raw data yang sudah upload'!X:X,"YA")&gt;0,"Tepat Waktu","Terlambat"))</f>
        <v>Tepat Waktu</v>
      </c>
    </row>
    <row r="3492" spans="1:7">
      <c r="A3492" t="s">
        <v>26</v>
      </c>
      <c r="B3492" t="s">
        <v>6546</v>
      </c>
      <c r="C3492" t="s">
        <v>6547</v>
      </c>
      <c r="D3492" t="s">
        <v>29</v>
      </c>
      <c r="E3492" t="str">
        <f t="shared" si="55"/>
        <v>Tidak Upload</v>
      </c>
      <c r="F3492">
        <f>COUNTIFS('Raw data yang sudah upload'!C:C,C3492,'Raw data yang sudah upload'!A:A,$I$3)</f>
        <v>0</v>
      </c>
      <c r="G3492" t="str">
        <f>IF(F3492=0,"Tidak Upload",IF(COUNTIFS('Raw data yang sudah upload'!C:C,C3492,'Raw data yang sudah upload'!A:A,$I$3,'Raw data yang sudah upload'!X:X,"YA")&gt;0,"Tepat Waktu","Terlambat"))</f>
        <v>Tidak Upload</v>
      </c>
    </row>
    <row r="3493" spans="1:7">
      <c r="A3493" t="s">
        <v>413</v>
      </c>
      <c r="B3493" t="s">
        <v>6548</v>
      </c>
      <c r="C3493" t="s">
        <v>6549</v>
      </c>
      <c r="D3493" t="s">
        <v>7</v>
      </c>
      <c r="E3493" t="str">
        <f t="shared" si="55"/>
        <v>Sudah Upload</v>
      </c>
      <c r="F3493">
        <f>COUNTIFS('Raw data yang sudah upload'!C:C,C3493,'Raw data yang sudah upload'!A:A,$I$3)</f>
        <v>1</v>
      </c>
      <c r="G3493" t="str">
        <f>IF(F3493=0,"Tidak Upload",IF(COUNTIFS('Raw data yang sudah upload'!C:C,C3493,'Raw data yang sudah upload'!A:A,$I$3,'Raw data yang sudah upload'!X:X,"YA")&gt;0,"Tepat Waktu","Terlambat"))</f>
        <v>Tepat Waktu</v>
      </c>
    </row>
    <row r="3494" spans="1:7">
      <c r="A3494" t="s">
        <v>26</v>
      </c>
      <c r="B3494" t="s">
        <v>6550</v>
      </c>
      <c r="C3494" t="s">
        <v>6551</v>
      </c>
      <c r="D3494" t="s">
        <v>7</v>
      </c>
      <c r="E3494" t="str">
        <f t="shared" si="55"/>
        <v>Sudah Upload</v>
      </c>
      <c r="F3494">
        <f>COUNTIFS('Raw data yang sudah upload'!C:C,C3494,'Raw data yang sudah upload'!A:A,$I$3)</f>
        <v>1</v>
      </c>
      <c r="G3494" t="str">
        <f>IF(F3494=0,"Tidak Upload",IF(COUNTIFS('Raw data yang sudah upload'!C:C,C3494,'Raw data yang sudah upload'!A:A,$I$3,'Raw data yang sudah upload'!X:X,"YA")&gt;0,"Tepat Waktu","Terlambat"))</f>
        <v>Tepat Waktu</v>
      </c>
    </row>
    <row r="3495" spans="1:7">
      <c r="A3495" t="s">
        <v>26</v>
      </c>
      <c r="B3495" t="s">
        <v>6552</v>
      </c>
      <c r="C3495" t="s">
        <v>6553</v>
      </c>
      <c r="D3495" t="s">
        <v>7</v>
      </c>
      <c r="E3495" t="str">
        <f t="shared" si="55"/>
        <v>Sudah Upload</v>
      </c>
      <c r="F3495">
        <f>COUNTIFS('Raw data yang sudah upload'!C:C,C3495,'Raw data yang sudah upload'!A:A,$I$3)</f>
        <v>1</v>
      </c>
      <c r="G3495" t="str">
        <f>IF(F3495=0,"Tidak Upload",IF(COUNTIFS('Raw data yang sudah upload'!C:C,C3495,'Raw data yang sudah upload'!A:A,$I$3,'Raw data yang sudah upload'!X:X,"YA")&gt;0,"Tepat Waktu","Terlambat"))</f>
        <v>Tepat Waktu</v>
      </c>
    </row>
    <row r="3496" spans="1:7">
      <c r="A3496" t="s">
        <v>991</v>
      </c>
      <c r="B3496" t="s">
        <v>6554</v>
      </c>
      <c r="C3496" t="s">
        <v>6555</v>
      </c>
      <c r="D3496" t="s">
        <v>7</v>
      </c>
      <c r="E3496" t="str">
        <f t="shared" si="55"/>
        <v>Sudah Upload</v>
      </c>
      <c r="F3496">
        <f>COUNTIFS('Raw data yang sudah upload'!C:C,C3496,'Raw data yang sudah upload'!A:A,$I$3)</f>
        <v>1</v>
      </c>
      <c r="G3496" t="str">
        <f>IF(F3496=0,"Tidak Upload",IF(COUNTIFS('Raw data yang sudah upload'!C:C,C3496,'Raw data yang sudah upload'!A:A,$I$3,'Raw data yang sudah upload'!X:X,"YA")&gt;0,"Tepat Waktu","Terlambat"))</f>
        <v>Tepat Waktu</v>
      </c>
    </row>
    <row r="3497" spans="1:7">
      <c r="A3497" t="s">
        <v>30</v>
      </c>
      <c r="B3497" t="s">
        <v>6556</v>
      </c>
      <c r="C3497" t="s">
        <v>6557</v>
      </c>
      <c r="D3497" t="s">
        <v>7</v>
      </c>
      <c r="E3497" t="str">
        <f t="shared" si="55"/>
        <v>Sudah Upload</v>
      </c>
      <c r="F3497">
        <f>COUNTIFS('Raw data yang sudah upload'!C:C,C3497,'Raw data yang sudah upload'!A:A,$I$3)</f>
        <v>1</v>
      </c>
      <c r="G3497" t="str">
        <f>IF(F3497=0,"Tidak Upload",IF(COUNTIFS('Raw data yang sudah upload'!C:C,C3497,'Raw data yang sudah upload'!A:A,$I$3,'Raw data yang sudah upload'!X:X,"YA")&gt;0,"Tepat Waktu","Terlambat"))</f>
        <v>Tepat Waktu</v>
      </c>
    </row>
    <row r="3498" spans="1:7">
      <c r="A3498" t="s">
        <v>30</v>
      </c>
      <c r="B3498" t="s">
        <v>6558</v>
      </c>
      <c r="C3498" t="s">
        <v>6559</v>
      </c>
      <c r="D3498" t="s">
        <v>7</v>
      </c>
      <c r="E3498" t="str">
        <f t="shared" si="55"/>
        <v>Sudah Upload</v>
      </c>
      <c r="F3498">
        <f>COUNTIFS('Raw data yang sudah upload'!C:C,C3498,'Raw data yang sudah upload'!A:A,$I$3)</f>
        <v>1</v>
      </c>
      <c r="G3498" t="str">
        <f>IF(F3498=0,"Tidak Upload",IF(COUNTIFS('Raw data yang sudah upload'!C:C,C3498,'Raw data yang sudah upload'!A:A,$I$3,'Raw data yang sudah upload'!X:X,"YA")&gt;0,"Tepat Waktu","Terlambat"))</f>
        <v>Tepat Waktu</v>
      </c>
    </row>
    <row r="3499" spans="1:7">
      <c r="A3499" t="s">
        <v>229</v>
      </c>
      <c r="B3499" t="s">
        <v>6560</v>
      </c>
      <c r="C3499" t="s">
        <v>6561</v>
      </c>
      <c r="D3499" t="s">
        <v>7</v>
      </c>
      <c r="E3499" t="str">
        <f t="shared" ref="E3499:E3510" si="56">IF(F3499=0,"Tidak Upload","Sudah Upload")</f>
        <v>Tidak Upload</v>
      </c>
      <c r="F3499">
        <f>COUNTIFS('Raw data yang sudah upload'!C:C,C3499,'Raw data yang sudah upload'!A:A,$I$3)</f>
        <v>0</v>
      </c>
      <c r="G3499" t="str">
        <f>IF(F3499=0,"Tidak Upload",IF(COUNTIFS('Raw data yang sudah upload'!C:C,C3499,'Raw data yang sudah upload'!A:A,$I$3,'Raw data yang sudah upload'!X:X,"YA")&gt;0,"Tepat Waktu","Terlambat"))</f>
        <v>Tidak Upload</v>
      </c>
    </row>
    <row r="3500" spans="1:7">
      <c r="A3500" t="s">
        <v>229</v>
      </c>
      <c r="B3500" t="s">
        <v>6562</v>
      </c>
      <c r="C3500" t="s">
        <v>6563</v>
      </c>
      <c r="D3500" t="s">
        <v>7</v>
      </c>
      <c r="E3500" t="str">
        <f t="shared" si="56"/>
        <v>Sudah Upload</v>
      </c>
      <c r="F3500">
        <f>COUNTIFS('Raw data yang sudah upload'!C:C,C3500,'Raw data yang sudah upload'!A:A,$I$3)</f>
        <v>1</v>
      </c>
      <c r="G3500" t="str">
        <f>IF(F3500=0,"Tidak Upload",IF(COUNTIFS('Raw data yang sudah upload'!C:C,C3500,'Raw data yang sudah upload'!A:A,$I$3,'Raw data yang sudah upload'!X:X,"YA")&gt;0,"Tepat Waktu","Terlambat"))</f>
        <v>Tepat Waktu</v>
      </c>
    </row>
    <row r="3501" spans="1:7">
      <c r="A3501" t="s">
        <v>229</v>
      </c>
      <c r="B3501" t="s">
        <v>6564</v>
      </c>
      <c r="C3501" t="s">
        <v>6564</v>
      </c>
      <c r="D3501" t="s">
        <v>7</v>
      </c>
      <c r="E3501" t="str">
        <f t="shared" si="56"/>
        <v>Sudah Upload</v>
      </c>
      <c r="F3501">
        <f>COUNTIFS('Raw data yang sudah upload'!C:C,C3501,'Raw data yang sudah upload'!A:A,$I$3)</f>
        <v>1</v>
      </c>
      <c r="G3501" t="str">
        <f>IF(F3501=0,"Tidak Upload",IF(COUNTIFS('Raw data yang sudah upload'!C:C,C3501,'Raw data yang sudah upload'!A:A,$I$3,'Raw data yang sudah upload'!X:X,"YA")&gt;0,"Tepat Waktu","Terlambat"))</f>
        <v>Tepat Waktu</v>
      </c>
    </row>
    <row r="3502" spans="1:7">
      <c r="A3502" t="s">
        <v>229</v>
      </c>
      <c r="B3502" t="s">
        <v>6565</v>
      </c>
      <c r="C3502" t="s">
        <v>6566</v>
      </c>
      <c r="D3502" t="s">
        <v>7</v>
      </c>
      <c r="E3502" t="str">
        <f t="shared" si="56"/>
        <v>Tidak Upload</v>
      </c>
      <c r="F3502">
        <f>COUNTIFS('Raw data yang sudah upload'!C:C,C3502,'Raw data yang sudah upload'!A:A,$I$3)</f>
        <v>0</v>
      </c>
      <c r="G3502" t="str">
        <f>IF(F3502=0,"Tidak Upload",IF(COUNTIFS('Raw data yang sudah upload'!C:C,C3502,'Raw data yang sudah upload'!A:A,$I$3,'Raw data yang sudah upload'!X:X,"YA")&gt;0,"Tepat Waktu","Terlambat"))</f>
        <v>Tidak Upload</v>
      </c>
    </row>
    <row r="3503" spans="1:7">
      <c r="A3503" t="s">
        <v>4</v>
      </c>
      <c r="B3503" t="s">
        <v>6567</v>
      </c>
      <c r="C3503" t="s">
        <v>6568</v>
      </c>
      <c r="D3503" t="s">
        <v>7</v>
      </c>
      <c r="E3503" t="str">
        <f t="shared" si="56"/>
        <v>Sudah Upload</v>
      </c>
      <c r="F3503">
        <f>COUNTIFS('Raw data yang sudah upload'!C:C,C3503,'Raw data yang sudah upload'!A:A,$I$3)</f>
        <v>1</v>
      </c>
      <c r="G3503" t="str">
        <f>IF(F3503=0,"Tidak Upload",IF(COUNTIFS('Raw data yang sudah upload'!C:C,C3503,'Raw data yang sudah upload'!A:A,$I$3,'Raw data yang sudah upload'!X:X,"YA")&gt;0,"Tepat Waktu","Terlambat"))</f>
        <v>Tepat Waktu</v>
      </c>
    </row>
    <row r="3504" spans="1:7">
      <c r="A3504" t="s">
        <v>1026</v>
      </c>
      <c r="B3504" t="s">
        <v>6569</v>
      </c>
      <c r="C3504" t="s">
        <v>6570</v>
      </c>
      <c r="D3504" t="s">
        <v>7</v>
      </c>
      <c r="E3504" t="str">
        <f t="shared" si="56"/>
        <v>Sudah Upload</v>
      </c>
      <c r="F3504">
        <f>COUNTIFS('Raw data yang sudah upload'!C:C,C3504,'Raw data yang sudah upload'!A:A,$I$3)</f>
        <v>1</v>
      </c>
      <c r="G3504" t="str">
        <f>IF(F3504=0,"Tidak Upload",IF(COUNTIFS('Raw data yang sudah upload'!C:C,C3504,'Raw data yang sudah upload'!A:A,$I$3,'Raw data yang sudah upload'!X:X,"YA")&gt;0,"Tepat Waktu","Terlambat"))</f>
        <v>Tepat Waktu</v>
      </c>
    </row>
    <row r="3505" spans="1:7">
      <c r="A3505" t="s">
        <v>766</v>
      </c>
      <c r="B3505" t="s">
        <v>6571</v>
      </c>
      <c r="C3505" t="s">
        <v>6572</v>
      </c>
      <c r="D3505" t="s">
        <v>7</v>
      </c>
      <c r="E3505" t="str">
        <f t="shared" si="56"/>
        <v>Sudah Upload</v>
      </c>
      <c r="F3505">
        <f>COUNTIFS('Raw data yang sudah upload'!C:C,C3505,'Raw data yang sudah upload'!A:A,$I$3)</f>
        <v>1</v>
      </c>
      <c r="G3505" t="str">
        <f>IF(F3505=0,"Tidak Upload",IF(COUNTIFS('Raw data yang sudah upload'!C:C,C3505,'Raw data yang sudah upload'!A:A,$I$3,'Raw data yang sudah upload'!X:X,"YA")&gt;0,"Tepat Waktu","Terlambat"))</f>
        <v>Tepat Waktu</v>
      </c>
    </row>
    <row r="3506" spans="1:7">
      <c r="A3506" t="s">
        <v>413</v>
      </c>
      <c r="B3506" t="s">
        <v>6573</v>
      </c>
      <c r="C3506" t="s">
        <v>6574</v>
      </c>
      <c r="D3506" t="s">
        <v>7</v>
      </c>
      <c r="E3506" t="str">
        <f t="shared" si="56"/>
        <v>Sudah Upload</v>
      </c>
      <c r="F3506">
        <f>COUNTIFS('Raw data yang sudah upload'!C:C,C3506,'Raw data yang sudah upload'!A:A,$I$3)</f>
        <v>1</v>
      </c>
      <c r="G3506" t="str">
        <f>IF(F3506=0,"Tidak Upload",IF(COUNTIFS('Raw data yang sudah upload'!C:C,C3506,'Raw data yang sudah upload'!A:A,$I$3,'Raw data yang sudah upload'!X:X,"YA")&gt;0,"Tepat Waktu","Terlambat"))</f>
        <v>Tepat Waktu</v>
      </c>
    </row>
    <row r="3507" spans="1:7">
      <c r="A3507" t="s">
        <v>413</v>
      </c>
      <c r="B3507" t="s">
        <v>6575</v>
      </c>
      <c r="C3507" t="s">
        <v>6576</v>
      </c>
      <c r="D3507" t="s">
        <v>7</v>
      </c>
      <c r="E3507" t="str">
        <f t="shared" si="56"/>
        <v>Sudah Upload</v>
      </c>
      <c r="F3507">
        <f>COUNTIFS('Raw data yang sudah upload'!C:C,C3507,'Raw data yang sudah upload'!A:A,$I$3)</f>
        <v>1</v>
      </c>
      <c r="G3507" t="str">
        <f>IF(F3507=0,"Tidak Upload",IF(COUNTIFS('Raw data yang sudah upload'!C:C,C3507,'Raw data yang sudah upload'!A:A,$I$3,'Raw data yang sudah upload'!X:X,"YA")&gt;0,"Tepat Waktu","Terlambat"))</f>
        <v>Tepat Waktu</v>
      </c>
    </row>
    <row r="3508" spans="1:7">
      <c r="A3508" t="s">
        <v>413</v>
      </c>
      <c r="B3508" t="s">
        <v>6577</v>
      </c>
      <c r="C3508" t="s">
        <v>6578</v>
      </c>
      <c r="D3508" t="s">
        <v>7</v>
      </c>
      <c r="E3508" t="str">
        <f t="shared" si="56"/>
        <v>Tidak Upload</v>
      </c>
      <c r="F3508">
        <f>COUNTIFS('Raw data yang sudah upload'!C:C,C3508,'Raw data yang sudah upload'!A:A,$I$3)</f>
        <v>0</v>
      </c>
      <c r="G3508" t="str">
        <f>IF(F3508=0,"Tidak Upload",IF(COUNTIFS('Raw data yang sudah upload'!C:C,C3508,'Raw data yang sudah upload'!A:A,$I$3,'Raw data yang sudah upload'!X:X,"YA")&gt;0,"Tepat Waktu","Terlambat"))</f>
        <v>Tidak Upload</v>
      </c>
    </row>
    <row r="3509" spans="1:7">
      <c r="A3509" t="s">
        <v>358</v>
      </c>
      <c r="B3509" t="s">
        <v>6579</v>
      </c>
      <c r="C3509" t="s">
        <v>6580</v>
      </c>
      <c r="D3509" t="s">
        <v>7</v>
      </c>
      <c r="E3509" t="str">
        <f t="shared" si="56"/>
        <v>Sudah Upload</v>
      </c>
      <c r="F3509">
        <f>COUNTIFS('Raw data yang sudah upload'!C:C,C3509,'Raw data yang sudah upload'!A:A,$I$3)</f>
        <v>1</v>
      </c>
      <c r="G3509" t="str">
        <f>IF(F3509=0,"Tidak Upload",IF(COUNTIFS('Raw data yang sudah upload'!C:C,C3509,'Raw data yang sudah upload'!A:A,$I$3,'Raw data yang sudah upload'!X:X,"YA")&gt;0,"Tepat Waktu","Terlambat"))</f>
        <v>Tepat Waktu</v>
      </c>
    </row>
    <row r="3510" spans="1:7">
      <c r="A3510" t="s">
        <v>425</v>
      </c>
      <c r="B3510" t="s">
        <v>6581</v>
      </c>
      <c r="C3510" t="s">
        <v>6582</v>
      </c>
      <c r="D3510" t="s">
        <v>7</v>
      </c>
      <c r="E3510" t="str">
        <f t="shared" si="56"/>
        <v>Sudah Upload</v>
      </c>
      <c r="F3510">
        <f>COUNTIFS('Raw data yang sudah upload'!C:C,C3510,'Raw data yang sudah upload'!A:A,$I$3)</f>
        <v>1</v>
      </c>
      <c r="G3510" t="str">
        <f>IF(F3510=0,"Tidak Upload",IF(COUNTIFS('Raw data yang sudah upload'!C:C,C3510,'Raw data yang sudah upload'!A:A,$I$3,'Raw data yang sudah upload'!X:X,"YA")&gt;0,"Tepat Waktu","Terlambat"))</f>
        <v>Tepat Waktu</v>
      </c>
    </row>
    <row r="3511" spans="1:7">
      <c r="A3511" s="5"/>
      <c r="B3511" s="5"/>
      <c r="C3511" s="5"/>
    </row>
    <row r="3512" spans="1:7">
      <c r="A3512" s="5"/>
      <c r="B3512" s="5"/>
      <c r="C3512" s="5"/>
    </row>
    <row r="3513" spans="1:7">
      <c r="A3513" s="5"/>
      <c r="B3513" s="5"/>
      <c r="C3513" s="5"/>
    </row>
    <row r="3514" spans="1:7">
      <c r="A3514" s="5"/>
      <c r="B3514" s="5"/>
      <c r="C3514" s="5"/>
    </row>
    <row r="3515" spans="1:7">
      <c r="A3515" s="5"/>
      <c r="B3515" s="5"/>
      <c r="C3515" s="5"/>
    </row>
    <row r="3516" spans="1:7">
      <c r="A3516" s="5"/>
      <c r="B3516" s="5"/>
      <c r="C3516" s="5"/>
    </row>
    <row r="3517" spans="1:7">
      <c r="A3517" s="5"/>
      <c r="B3517" s="5"/>
      <c r="C3517" s="5"/>
    </row>
    <row r="3518" spans="1:7">
      <c r="A3518" s="5"/>
      <c r="B3518" s="5"/>
      <c r="C3518" s="5"/>
    </row>
    <row r="3519" spans="1:7">
      <c r="A3519" s="5"/>
      <c r="B3519" s="5"/>
      <c r="C3519" s="5"/>
    </row>
    <row r="3520" spans="1:7">
      <c r="A3520" s="5"/>
      <c r="B3520" s="5"/>
      <c r="C3520" s="5"/>
    </row>
    <row r="3521" spans="1:4">
      <c r="A3521" s="5"/>
      <c r="B3521" s="5"/>
      <c r="C3521" s="5"/>
    </row>
    <row r="3522" spans="1:4">
      <c r="A3522" s="5"/>
      <c r="B3522" s="5"/>
      <c r="C3522" s="5"/>
    </row>
    <row r="3523" spans="1:4">
      <c r="A3523" s="5"/>
      <c r="B3523" s="5"/>
      <c r="C3523" s="5"/>
    </row>
    <row r="3524" spans="1:4">
      <c r="A3524" s="5"/>
      <c r="B3524" s="5"/>
      <c r="C3524" s="5"/>
    </row>
    <row r="3525" spans="1:4">
      <c r="A3525" s="5"/>
      <c r="B3525" s="5"/>
      <c r="C3525" s="5"/>
    </row>
    <row r="3526" spans="1:4">
      <c r="A3526" s="5"/>
      <c r="B3526" s="5"/>
      <c r="C3526" s="5"/>
    </row>
    <row r="3527" spans="1:4">
      <c r="A3527" s="5"/>
      <c r="B3527" s="5"/>
      <c r="C3527" s="5"/>
      <c r="D3527" s="5"/>
    </row>
    <row r="3528" spans="1:4">
      <c r="A3528" s="5"/>
      <c r="B3528" s="5"/>
      <c r="C3528" s="5"/>
    </row>
    <row r="3529" spans="1:4">
      <c r="A3529" s="5"/>
      <c r="B3529" s="5"/>
      <c r="C3529" s="5"/>
    </row>
  </sheetData>
  <conditionalFormatting sqref="C3493:C3498">
    <cfRule type="duplicateValues" dxfId="0" priority="2"/>
  </conditionalFormatting>
  <conditionalFormatting sqref="C3499:C3500">
    <cfRule type="duplicateValues" dxfId="0" priority="7"/>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All DP</vt:lpstr>
      <vt:lpstr>raw Base</vt:lpstr>
      <vt:lpstr>Raw JMS</vt:lpstr>
      <vt:lpstr>Raw data yang sudah upload</vt:lpstr>
      <vt:lpstr>Display</vt:lpstr>
      <vt:lpstr>Status Upload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dennis.huang</cp:lastModifiedBy>
  <dcterms:created xsi:type="dcterms:W3CDTF">2006-09-16T00:00:00Z</dcterms:created>
  <dcterms:modified xsi:type="dcterms:W3CDTF">2026-09-03T10:44:28Z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CalculationRule">
    <vt:i4>0</vt:i4>
  </property>
  <property fmtid="{D5CDD505-2E9C-101B-9397-08002B2CF9AE}" pid="4" name="ICV">
    <vt:lpwstr>05EFBB2448374229BB7C7E4556CCF79C_13</vt:lpwstr>
  </property>
</Properties>
</file>